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tables/table5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a8367082e9ab5402/Desktop/"/>
    </mc:Choice>
  </mc:AlternateContent>
  <xr:revisionPtr revIDLastSave="31" documentId="13_ncr:20001_{CEB48593-F33F-4534-99F7-7F004B606F6F}" xr6:coauthVersionLast="47" xr6:coauthVersionMax="47" xr10:uidLastSave="{CD11E093-404E-4A25-8561-F772B17FFD53}"/>
  <bookViews>
    <workbookView xWindow="-108" yWindow="-108" windowWidth="23256" windowHeight="12576" firstSheet="14" activeTab="17" xr2:uid="{00000000-000D-0000-FFFF-FFFF00000000}"/>
  </bookViews>
  <sheets>
    <sheet name="README" sheetId="1" r:id="rId1"/>
    <sheet name="PriorityLevels" sheetId="2" r:id="rId2"/>
    <sheet name="TicketCategories" sheetId="3" r:id="rId3"/>
    <sheet name="SLADefinitions" sheetId="4" r:id="rId4"/>
    <sheet name="Agents" sheetId="5" r:id="rId5"/>
    <sheet name="Clients" sheetId="6" r:id="rId6"/>
    <sheet name="SLA_BREACH_ANALYSIS" sheetId="11" r:id="rId7"/>
    <sheet name="SLA BREACH ANALYSIS" sheetId="13" r:id="rId8"/>
    <sheet name="Response and Resolution Analysi" sheetId="14" r:id="rId9"/>
    <sheet name="Monthly Trends" sheetId="15" r:id="rId10"/>
    <sheet name="Agent-Workload Analaysis" sheetId="16" r:id="rId11"/>
    <sheet name="Workload by Hub" sheetId="17" r:id="rId12"/>
    <sheet name="Ticket and SLA BREACHES v CLIEN" sheetId="18" r:id="rId13"/>
    <sheet name="Descriptive Statistics" sheetId="24" r:id="rId14"/>
    <sheet name="Tickets_Clean" sheetId="10" r:id="rId15"/>
    <sheet name="Tickets" sheetId="7" r:id="rId16"/>
    <sheet name="TicketAuditLog" sheetId="8" r:id="rId17"/>
    <sheet name="EscalationLog" sheetId="9" r:id="rId18"/>
  </sheets>
  <definedNames>
    <definedName name="_xlnm._FilterDatabase" localSheetId="4" hidden="1">Agents!$A$1:$H$121</definedName>
    <definedName name="_xlnm._FilterDatabase" localSheetId="5" hidden="1">'Clients'!$A$1:$J$81</definedName>
    <definedName name="_xlnm._FilterDatabase" localSheetId="17" hidden="1">EscalationLog!$A$1:$G$465</definedName>
    <definedName name="_xlnm._FilterDatabase" localSheetId="1" hidden="1">PriorityLevels!$A$1:$C$5</definedName>
    <definedName name="_xlnm._FilterDatabase" localSheetId="3" hidden="1">SLADefinitions!$A$1:$G$13</definedName>
    <definedName name="_xlnm._FilterDatabase" localSheetId="16" hidden="1">TicketAuditLog!$A$1:$H$17752</definedName>
    <definedName name="_xlnm._FilterDatabase" localSheetId="2" hidden="1">TicketCategories!$A$1:$E$6</definedName>
    <definedName name="_xlnm._FilterDatabase" localSheetId="15" hidden="1">Tickets!$A$1:$P$3501</definedName>
    <definedName name="ExternalData_1" localSheetId="14" hidden="1">Tickets_Clean!$A$1:$W$3501</definedName>
    <definedName name="ExternalData_2" localSheetId="6" hidden="1">SLA_BREACH_ANALYSIS!$A$1:$R$3501</definedName>
  </definedNames>
  <calcPr calcId="191029"/>
  <pivotCaches>
    <pivotCache cacheId="0" r:id="rId1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4" roundtripDataChecksum="O3neepEKxeW45G6FzqeqPiR8iLJ3sLkXH5GKrB+WPWY="/>
    </ext>
  </extLst>
</workbook>
</file>

<file path=xl/calcChain.xml><?xml version="1.0" encoding="utf-8"?>
<calcChain xmlns="http://schemas.openxmlformats.org/spreadsheetml/2006/main">
  <c r="C5" i="17" l="1" a="1"/>
  <c r="C5" i="17" s="1"/>
  <c r="C6" i="17" a="1"/>
  <c r="C6" i="17"/>
  <c r="C7" i="17" a="1"/>
  <c r="C7" i="17" s="1"/>
  <c r="C8" i="17" a="1"/>
  <c r="C8" i="17"/>
  <c r="C9" i="17" a="1"/>
  <c r="C9" i="17" s="1"/>
  <c r="C10" i="17" a="1"/>
  <c r="C10" i="17"/>
  <c r="C11" i="17" a="1"/>
  <c r="C11" i="17" s="1"/>
  <c r="C12" i="17" a="1"/>
  <c r="C12" i="17"/>
  <c r="C13" i="17" a="1"/>
  <c r="C13" i="17" s="1"/>
  <c r="C14" i="17" a="1"/>
  <c r="C14" i="17"/>
  <c r="C15" i="17" a="1"/>
  <c r="C15" i="17" s="1"/>
  <c r="C16" i="17" a="1"/>
  <c r="C16" i="17"/>
  <c r="C17" i="17" a="1"/>
  <c r="C17" i="17" s="1"/>
  <c r="C18" i="17" a="1"/>
  <c r="C18" i="17"/>
  <c r="C19" i="17" a="1"/>
  <c r="C19" i="17" s="1"/>
  <c r="C20" i="17" a="1"/>
  <c r="C20" i="17"/>
  <c r="C21" i="17" a="1"/>
  <c r="C21" i="17" s="1"/>
  <c r="C22" i="17" a="1"/>
  <c r="C22" i="17"/>
  <c r="C23" i="17" a="1"/>
  <c r="C23" i="17" s="1"/>
  <c r="C24" i="17" a="1"/>
  <c r="C24" i="17"/>
  <c r="C25" i="17" a="1"/>
  <c r="C25" i="17" s="1"/>
  <c r="C26" i="17" a="1"/>
  <c r="C26" i="17"/>
  <c r="C27" i="17" a="1"/>
  <c r="C27" i="17" s="1"/>
  <c r="C28" i="17" a="1"/>
  <c r="C28" i="17"/>
  <c r="C29" i="17" a="1"/>
  <c r="C29" i="17" s="1"/>
  <c r="C30" i="17" a="1"/>
  <c r="C30" i="17"/>
  <c r="C31" i="17" a="1"/>
  <c r="C31" i="17" s="1"/>
  <c r="C32" i="17" a="1"/>
  <c r="C32" i="17"/>
  <c r="C33" i="17" a="1"/>
  <c r="C33" i="17" s="1"/>
  <c r="C34" i="17" a="1"/>
  <c r="C34" i="17"/>
  <c r="C35" i="17" a="1"/>
  <c r="C35" i="17" s="1"/>
  <c r="C36" i="17" a="1"/>
  <c r="C36" i="17"/>
  <c r="C37" i="17" a="1"/>
  <c r="C37" i="17" s="1"/>
  <c r="C38" i="17" a="1"/>
  <c r="C38" i="17"/>
  <c r="C39" i="17" a="1"/>
  <c r="C39" i="17" s="1"/>
  <c r="C40" i="17" a="1"/>
  <c r="C40" i="17"/>
  <c r="C41" i="17" a="1"/>
  <c r="C41" i="17" s="1"/>
  <c r="C42" i="17" a="1"/>
  <c r="C42" i="17"/>
  <c r="C43" i="17" a="1"/>
  <c r="C43" i="17" s="1"/>
  <c r="C44" i="17" a="1"/>
  <c r="C44" i="17"/>
  <c r="C45" i="17" a="1"/>
  <c r="C45" i="17" s="1"/>
  <c r="C46" i="17" a="1"/>
  <c r="C46" i="17"/>
  <c r="C47" i="17" a="1"/>
  <c r="C47" i="17" s="1"/>
  <c r="C48" i="17" a="1"/>
  <c r="C48" i="17"/>
  <c r="C49" i="17" a="1"/>
  <c r="C49" i="17" s="1"/>
  <c r="C50" i="17" a="1"/>
  <c r="C50" i="17"/>
  <c r="C51" i="17" a="1"/>
  <c r="C51" i="17" s="1"/>
  <c r="C52" i="17" a="1"/>
  <c r="C52" i="17"/>
  <c r="C53" i="17" a="1"/>
  <c r="C53" i="17" s="1"/>
  <c r="C54" i="17" a="1"/>
  <c r="C54" i="17"/>
  <c r="C55" i="17" a="1"/>
  <c r="C55" i="17" s="1"/>
  <c r="C56" i="17" a="1"/>
  <c r="C56" i="17"/>
  <c r="C57" i="17" a="1"/>
  <c r="C57" i="17" s="1"/>
  <c r="C58" i="17" a="1"/>
  <c r="C58" i="17"/>
  <c r="C59" i="17" a="1"/>
  <c r="C59" i="17" s="1"/>
  <c r="C60" i="17" a="1"/>
  <c r="C60" i="17"/>
  <c r="C61" i="17" a="1"/>
  <c r="C61" i="17" s="1"/>
  <c r="C62" i="17" a="1"/>
  <c r="C62" i="17"/>
  <c r="C63" i="17" a="1"/>
  <c r="C63" i="17" s="1"/>
  <c r="C64" i="17" a="1"/>
  <c r="C64" i="17"/>
  <c r="C65" i="17" a="1"/>
  <c r="C65" i="17" s="1"/>
  <c r="C66" i="17" a="1"/>
  <c r="C66" i="17"/>
  <c r="C67" i="17" a="1"/>
  <c r="C67" i="17" s="1"/>
  <c r="C68" i="17" a="1"/>
  <c r="C68" i="17"/>
  <c r="C69" i="17" a="1"/>
  <c r="C69" i="17" s="1"/>
  <c r="C70" i="17" a="1"/>
  <c r="C70" i="17"/>
  <c r="C71" i="17" a="1"/>
  <c r="C71" i="17" s="1"/>
  <c r="C72" i="17" a="1"/>
  <c r="C72" i="17"/>
  <c r="C73" i="17" a="1"/>
  <c r="C73" i="17" s="1"/>
  <c r="C74" i="17" a="1"/>
  <c r="C74" i="17"/>
  <c r="C75" i="17" a="1"/>
  <c r="C75" i="17" s="1"/>
  <c r="C76" i="17" a="1"/>
  <c r="C76" i="17"/>
  <c r="C77" i="17" a="1"/>
  <c r="C77" i="17" s="1"/>
  <c r="C78" i="17" a="1"/>
  <c r="C78" i="17"/>
  <c r="C79" i="17" a="1"/>
  <c r="C79" i="17" s="1"/>
  <c r="C80" i="17" a="1"/>
  <c r="C80" i="17"/>
  <c r="C81" i="17" a="1"/>
  <c r="C81" i="17" s="1"/>
  <c r="C82" i="17" a="1"/>
  <c r="C82" i="17"/>
  <c r="C83" i="17" a="1"/>
  <c r="C83" i="17" s="1"/>
  <c r="C84" i="17" a="1"/>
  <c r="C84" i="17"/>
  <c r="C85" i="17" a="1"/>
  <c r="C85" i="17" s="1"/>
  <c r="C86" i="17" a="1"/>
  <c r="C86" i="17"/>
  <c r="C87" i="17" a="1"/>
  <c r="C87" i="17" s="1"/>
  <c r="C88" i="17" a="1"/>
  <c r="C88" i="17"/>
  <c r="C89" i="17" a="1"/>
  <c r="C89" i="17" s="1"/>
  <c r="C90" i="17" a="1"/>
  <c r="C90" i="17"/>
  <c r="C91" i="17" a="1"/>
  <c r="C91" i="17" s="1"/>
  <c r="C92" i="17" a="1"/>
  <c r="C92" i="17"/>
  <c r="C93" i="17" a="1"/>
  <c r="C93" i="17" s="1"/>
  <c r="C94" i="17" a="1"/>
  <c r="C94" i="17"/>
  <c r="C95" i="17" a="1"/>
  <c r="C95" i="17" s="1"/>
  <c r="C96" i="17" a="1"/>
  <c r="C96" i="17"/>
  <c r="C97" i="17" a="1"/>
  <c r="C97" i="17" s="1"/>
  <c r="C98" i="17" a="1"/>
  <c r="C98" i="17"/>
  <c r="C99" i="17" a="1"/>
  <c r="C99" i="17" s="1"/>
  <c r="C100" i="17" a="1"/>
  <c r="C100" i="17"/>
  <c r="C101" i="17" a="1"/>
  <c r="C101" i="17" s="1"/>
  <c r="C102" i="17" a="1"/>
  <c r="C102" i="17"/>
  <c r="C103" i="17" a="1"/>
  <c r="C103" i="17" s="1"/>
  <c r="C104" i="17" a="1"/>
  <c r="C104" i="17"/>
  <c r="C105" i="17" a="1"/>
  <c r="C105" i="17" s="1"/>
  <c r="C106" i="17" a="1"/>
  <c r="C106" i="17"/>
  <c r="C107" i="17" a="1"/>
  <c r="C107" i="17" s="1"/>
  <c r="C108" i="17" a="1"/>
  <c r="C108" i="17"/>
  <c r="C109" i="17" a="1"/>
  <c r="C109" i="17" s="1"/>
  <c r="C110" i="17" a="1"/>
  <c r="C110" i="17"/>
  <c r="C111" i="17" a="1"/>
  <c r="C111" i="17" s="1"/>
  <c r="C112" i="17" a="1"/>
  <c r="C112" i="17"/>
  <c r="C113" i="17" a="1"/>
  <c r="C113" i="17" s="1"/>
  <c r="C114" i="17" a="1"/>
  <c r="C114" i="17"/>
  <c r="C115" i="17" a="1"/>
  <c r="C115" i="17" s="1"/>
  <c r="C116" i="17" a="1"/>
  <c r="C116" i="17"/>
  <c r="C117" i="17" a="1"/>
  <c r="C117" i="17" s="1"/>
  <c r="C4" i="17" a="1"/>
  <c r="C4" i="17" s="1"/>
  <c r="E4" i="16" a="1"/>
  <c r="E4" i="16"/>
  <c r="G20" i="16" a="1"/>
  <c r="G20" i="16"/>
  <c r="G21" i="16" a="1"/>
  <c r="G21" i="16"/>
  <c r="G22" i="16" a="1"/>
  <c r="G22" i="16"/>
  <c r="G23" i="16" a="1"/>
  <c r="G23" i="16"/>
  <c r="G24" i="16" a="1"/>
  <c r="G24" i="16"/>
  <c r="G25" i="16" a="1"/>
  <c r="G25" i="16"/>
  <c r="G26" i="16" a="1"/>
  <c r="G26" i="16"/>
  <c r="G27" i="16" a="1"/>
  <c r="G27" i="16"/>
  <c r="G28" i="16" a="1"/>
  <c r="G28" i="16"/>
  <c r="G19" i="16" a="1"/>
  <c r="G19" i="16" s="1"/>
  <c r="C4" i="16" a="1"/>
  <c r="C4" i="16" s="1"/>
  <c r="F20" i="16" a="1"/>
  <c r="F20" i="16"/>
  <c r="F21" i="16" a="1"/>
  <c r="F21" i="16"/>
  <c r="F22" i="16" a="1"/>
  <c r="F22" i="16"/>
  <c r="F23" i="16" a="1"/>
  <c r="F23" i="16"/>
  <c r="F24" i="16" a="1"/>
  <c r="F24" i="16"/>
  <c r="F25" i="16" a="1"/>
  <c r="F25" i="16"/>
  <c r="F26" i="16" a="1"/>
  <c r="F26" i="16"/>
  <c r="F27" i="16" a="1"/>
  <c r="F27" i="16"/>
  <c r="F28" i="16" a="1"/>
  <c r="F28" i="16"/>
  <c r="F19" i="16" a="1"/>
  <c r="F19" i="16" s="1"/>
  <c r="D5" i="16" a="1"/>
  <c r="D5" i="16" s="1"/>
  <c r="F5" i="16"/>
  <c r="F6" i="16"/>
  <c r="F7" i="16"/>
  <c r="F8" i="16"/>
  <c r="F9" i="16"/>
  <c r="F10" i="16"/>
  <c r="F11" i="16"/>
  <c r="F12" i="16"/>
  <c r="F13" i="16"/>
  <c r="F4" i="16"/>
  <c r="E5" i="16" a="1"/>
  <c r="E5" i="16" s="1"/>
  <c r="E6" i="16" a="1"/>
  <c r="E6" i="16"/>
  <c r="E7" i="16" a="1"/>
  <c r="E7" i="16" s="1"/>
  <c r="E8" i="16" a="1"/>
  <c r="E8" i="16"/>
  <c r="E9" i="16" a="1"/>
  <c r="E9" i="16" s="1"/>
  <c r="E10" i="16" a="1"/>
  <c r="E10" i="16"/>
  <c r="E11" i="16" a="1"/>
  <c r="E11" i="16" s="1"/>
  <c r="E12" i="16" a="1"/>
  <c r="E12" i="16"/>
  <c r="E13" i="16" a="1"/>
  <c r="E13" i="16" s="1"/>
  <c r="D6" i="16" a="1"/>
  <c r="D6" i="16"/>
  <c r="D7" i="16" a="1"/>
  <c r="D7" i="16" s="1"/>
  <c r="D8" i="16" a="1"/>
  <c r="D8" i="16"/>
  <c r="D9" i="16" a="1"/>
  <c r="D9" i="16" s="1"/>
  <c r="D10" i="16" a="1"/>
  <c r="D10" i="16"/>
  <c r="D11" i="16" a="1"/>
  <c r="D11" i="16" s="1"/>
  <c r="D12" i="16" a="1"/>
  <c r="D12" i="16"/>
  <c r="D13" i="16" a="1"/>
  <c r="D13" i="16" s="1"/>
  <c r="D4" i="16" a="1"/>
  <c r="D4" i="16" s="1"/>
  <c r="C5" i="16" a="1"/>
  <c r="C5" i="16" s="1"/>
  <c r="C6" i="16" a="1"/>
  <c r="C6" i="16" s="1"/>
  <c r="C7" i="16" a="1"/>
  <c r="C7" i="16" s="1"/>
  <c r="C8" i="16" a="1"/>
  <c r="C8" i="16"/>
  <c r="C9" i="16" a="1"/>
  <c r="C9" i="16" s="1"/>
  <c r="C10" i="16" a="1"/>
  <c r="C10" i="16"/>
  <c r="C11" i="16" a="1"/>
  <c r="C11" i="16" s="1"/>
  <c r="C12" i="16" a="1"/>
  <c r="C12" i="16"/>
  <c r="C13" i="16" a="1"/>
  <c r="C13" i="16" s="1"/>
  <c r="N28" i="13" l="1"/>
  <c r="N29" i="13"/>
  <c r="N30" i="13"/>
  <c r="N31" i="13"/>
  <c r="N32" i="13"/>
  <c r="N33" i="13"/>
  <c r="N34" i="13"/>
  <c r="N35" i="13"/>
  <c r="N36" i="13"/>
  <c r="N27" i="13"/>
  <c r="T13" i="13"/>
  <c r="T7" i="13"/>
  <c r="T8" i="13"/>
  <c r="T9" i="13"/>
  <c r="T10" i="13"/>
  <c r="T11" i="13"/>
  <c r="T12" i="13"/>
  <c r="T14" i="13"/>
  <c r="T15" i="13"/>
  <c r="T16" i="13"/>
  <c r="T17" i="13"/>
  <c r="T18" i="13"/>
  <c r="T19" i="13"/>
  <c r="T20" i="13"/>
  <c r="T21" i="13"/>
  <c r="T22" i="13"/>
  <c r="T23" i="13"/>
  <c r="T24" i="13"/>
  <c r="T25" i="13"/>
  <c r="T26" i="13"/>
  <c r="T27" i="13"/>
  <c r="T28" i="13"/>
  <c r="T29" i="13"/>
  <c r="T30" i="13"/>
  <c r="T31" i="13"/>
  <c r="T32" i="13"/>
  <c r="T33" i="13"/>
  <c r="T34" i="13"/>
  <c r="T35" i="13"/>
  <c r="T36" i="13"/>
  <c r="T37" i="13"/>
  <c r="T38" i="13"/>
  <c r="T39" i="13"/>
  <c r="T40" i="13"/>
  <c r="T41" i="13"/>
  <c r="T42" i="13"/>
  <c r="T43" i="13"/>
  <c r="T44" i="13"/>
  <c r="T45" i="13"/>
  <c r="T46" i="13"/>
  <c r="T47" i="13"/>
  <c r="T48" i="13"/>
  <c r="T49" i="13"/>
  <c r="T50" i="13"/>
  <c r="T51" i="13"/>
  <c r="T52" i="13"/>
  <c r="T53" i="13"/>
  <c r="T54" i="13"/>
  <c r="T55" i="13"/>
  <c r="T56" i="13"/>
  <c r="T57" i="13"/>
  <c r="T58" i="13"/>
  <c r="T59" i="13"/>
  <c r="T60" i="13"/>
  <c r="T61" i="13"/>
  <c r="T62" i="13"/>
  <c r="T63" i="13"/>
  <c r="T64" i="13"/>
  <c r="T65" i="13"/>
  <c r="T66" i="13"/>
  <c r="T67" i="13"/>
  <c r="T68" i="13"/>
  <c r="T69" i="13"/>
  <c r="T70" i="13"/>
  <c r="T71" i="13"/>
  <c r="T72" i="13"/>
  <c r="T73" i="13"/>
  <c r="T74" i="13"/>
  <c r="T75" i="13"/>
  <c r="T76" i="13"/>
  <c r="T77" i="13"/>
  <c r="T78" i="13"/>
  <c r="T79" i="13"/>
  <c r="T80" i="13"/>
  <c r="T81" i="13"/>
  <c r="T82" i="13"/>
  <c r="T83" i="13"/>
  <c r="T84" i="13"/>
  <c r="T85" i="13"/>
  <c r="T86" i="13"/>
  <c r="T87" i="13"/>
  <c r="T88" i="13"/>
  <c r="T89" i="13"/>
  <c r="T90" i="13"/>
  <c r="T91" i="13"/>
  <c r="T92" i="13"/>
  <c r="T93" i="13"/>
  <c r="T94" i="13"/>
  <c r="T95" i="13"/>
  <c r="T96" i="13"/>
  <c r="T97" i="13"/>
  <c r="T98" i="13"/>
  <c r="T99" i="13"/>
  <c r="T100" i="13"/>
  <c r="T101" i="13"/>
  <c r="T102" i="13"/>
  <c r="T103" i="13"/>
  <c r="T104" i="13"/>
  <c r="T105" i="13"/>
  <c r="T106" i="13"/>
  <c r="T107" i="13"/>
  <c r="T108" i="13"/>
  <c r="T109" i="13"/>
  <c r="T110" i="13"/>
  <c r="T111" i="13"/>
  <c r="T112" i="13"/>
  <c r="T113" i="13"/>
  <c r="T114" i="13"/>
  <c r="T115" i="13"/>
  <c r="T116" i="13"/>
  <c r="T117" i="13"/>
  <c r="T118" i="13"/>
  <c r="T119" i="13"/>
  <c r="T6" i="13"/>
  <c r="C8" i="24"/>
  <c r="B8" i="24"/>
  <c r="C7" i="24"/>
  <c r="B7" i="24"/>
  <c r="C6" i="24"/>
  <c r="C5" i="24"/>
  <c r="C4" i="24"/>
  <c r="C3" i="24"/>
  <c r="C2" i="24"/>
  <c r="B2" i="24"/>
  <c r="B4" i="24"/>
  <c r="B6" i="24"/>
  <c r="B5" i="24"/>
  <c r="B3" i="24"/>
  <c r="O7" i="18"/>
  <c r="O8" i="18"/>
  <c r="O9" i="18"/>
  <c r="O10" i="18"/>
  <c r="O11" i="18"/>
  <c r="O12" i="18"/>
  <c r="O13" i="18"/>
  <c r="O14" i="18"/>
  <c r="O15" i="18"/>
  <c r="O16" i="18"/>
  <c r="O17" i="18"/>
  <c r="O18" i="18"/>
  <c r="O19" i="18"/>
  <c r="O20" i="18"/>
  <c r="O21" i="18"/>
  <c r="O22" i="18"/>
  <c r="O23" i="18"/>
  <c r="O24" i="18"/>
  <c r="O25" i="18"/>
  <c r="O26" i="18"/>
  <c r="O27" i="18"/>
  <c r="O28" i="18"/>
  <c r="O29" i="18"/>
  <c r="O30" i="18"/>
  <c r="O31" i="18"/>
  <c r="O32" i="18"/>
  <c r="O33" i="18"/>
  <c r="O34" i="18"/>
  <c r="O35" i="18"/>
  <c r="O36" i="18"/>
  <c r="O37" i="18"/>
  <c r="O38" i="18"/>
  <c r="O39" i="18"/>
  <c r="O40" i="18"/>
  <c r="O41" i="18"/>
  <c r="O42" i="18"/>
  <c r="O43" i="18"/>
  <c r="O44" i="18"/>
  <c r="O45" i="18"/>
  <c r="O46" i="18"/>
  <c r="O47" i="18"/>
  <c r="O48" i="18"/>
  <c r="O49" i="18"/>
  <c r="O50" i="18"/>
  <c r="O51" i="18"/>
  <c r="O52" i="18"/>
  <c r="O53" i="18"/>
  <c r="O54" i="18"/>
  <c r="O55" i="18"/>
  <c r="O56" i="18"/>
  <c r="O57" i="18"/>
  <c r="O58" i="18"/>
  <c r="O59" i="18"/>
  <c r="O60" i="18"/>
  <c r="O61" i="18"/>
  <c r="O62" i="18"/>
  <c r="O63" i="18"/>
  <c r="O64" i="18"/>
  <c r="O65" i="18"/>
  <c r="O66" i="18"/>
  <c r="O67" i="18"/>
  <c r="O68" i="18"/>
  <c r="O69" i="18"/>
  <c r="O70" i="18"/>
  <c r="O71" i="18"/>
  <c r="O72" i="18"/>
  <c r="O73" i="18"/>
  <c r="O74" i="18"/>
  <c r="O75" i="18"/>
  <c r="O76" i="18"/>
  <c r="O77" i="18"/>
  <c r="N7" i="18"/>
  <c r="N8" i="18"/>
  <c r="N9" i="18"/>
  <c r="N10" i="18"/>
  <c r="N11" i="18"/>
  <c r="N12" i="18"/>
  <c r="N13" i="18"/>
  <c r="N14" i="18"/>
  <c r="N15" i="18"/>
  <c r="N16" i="18"/>
  <c r="N17" i="18"/>
  <c r="N18" i="18"/>
  <c r="N19" i="18"/>
  <c r="N20" i="18"/>
  <c r="N21" i="18"/>
  <c r="N22" i="18"/>
  <c r="N23" i="18"/>
  <c r="N24" i="18"/>
  <c r="N25" i="18"/>
  <c r="N26" i="18"/>
  <c r="N27" i="18"/>
  <c r="N28" i="18"/>
  <c r="N29" i="18"/>
  <c r="N30" i="18"/>
  <c r="N31" i="18"/>
  <c r="N32" i="18"/>
  <c r="N33" i="18"/>
  <c r="N34" i="18"/>
  <c r="N35" i="18"/>
  <c r="N36" i="18"/>
  <c r="N37" i="18"/>
  <c r="N38" i="18"/>
  <c r="N39" i="18"/>
  <c r="N40" i="18"/>
  <c r="N41" i="18"/>
  <c r="N42" i="18"/>
  <c r="N43" i="18"/>
  <c r="N44" i="18"/>
  <c r="N45" i="18"/>
  <c r="N46" i="18"/>
  <c r="N47" i="18"/>
  <c r="N48" i="18"/>
  <c r="N49" i="18"/>
  <c r="N50" i="18"/>
  <c r="N51" i="18"/>
  <c r="N52" i="18"/>
  <c r="N53" i="18"/>
  <c r="N54" i="18"/>
  <c r="N55" i="18"/>
  <c r="N56" i="18"/>
  <c r="N57" i="18"/>
  <c r="N58" i="18"/>
  <c r="N59" i="18"/>
  <c r="N60" i="18"/>
  <c r="N61" i="18"/>
  <c r="N62" i="18"/>
  <c r="N63" i="18"/>
  <c r="N64" i="18"/>
  <c r="N65" i="18"/>
  <c r="N66" i="18"/>
  <c r="N67" i="18"/>
  <c r="N68" i="18"/>
  <c r="N69" i="18"/>
  <c r="N70" i="18"/>
  <c r="N71" i="18"/>
  <c r="N72" i="18"/>
  <c r="N73" i="18"/>
  <c r="N74" i="18"/>
  <c r="N75" i="18"/>
  <c r="N76" i="18"/>
  <c r="N77" i="18"/>
  <c r="N6" i="18"/>
  <c r="O6" i="18"/>
  <c r="D4" i="18"/>
  <c r="C4" i="18"/>
  <c r="C5" i="18"/>
  <c r="C6" i="18"/>
  <c r="C7" i="18"/>
  <c r="C8" i="18"/>
  <c r="C9" i="18"/>
  <c r="C10" i="18"/>
  <c r="C11" i="18"/>
  <c r="C12" i="18"/>
  <c r="C13" i="18"/>
  <c r="C14" i="18"/>
  <c r="C15" i="18"/>
  <c r="C16" i="18"/>
  <c r="C17" i="18"/>
  <c r="C18" i="18"/>
  <c r="C19" i="18"/>
  <c r="C20" i="18"/>
  <c r="C21" i="18"/>
  <c r="C22" i="18"/>
  <c r="C23" i="18"/>
  <c r="C24" i="18"/>
  <c r="C25" i="18"/>
  <c r="C26" i="18"/>
  <c r="D5" i="18"/>
  <c r="D6" i="18"/>
  <c r="D7" i="18"/>
  <c r="D8" i="18"/>
  <c r="D9" i="18"/>
  <c r="D10" i="18"/>
  <c r="D11" i="18"/>
  <c r="D12" i="18"/>
  <c r="D13" i="18"/>
  <c r="D14" i="18"/>
  <c r="D15" i="18"/>
  <c r="D16" i="18"/>
  <c r="D17" i="18"/>
  <c r="D18" i="18"/>
  <c r="D19" i="18"/>
  <c r="D20" i="18"/>
  <c r="D21" i="18"/>
  <c r="D22" i="18"/>
  <c r="D23" i="18"/>
  <c r="D24" i="18"/>
  <c r="D25" i="18"/>
  <c r="D26" i="18"/>
  <c r="E20" i="16"/>
  <c r="E21" i="16"/>
  <c r="E22" i="16"/>
  <c r="E23" i="16"/>
  <c r="E24" i="16"/>
  <c r="E25" i="16"/>
  <c r="E26" i="16"/>
  <c r="E27" i="16"/>
  <c r="E28" i="16"/>
  <c r="E19" i="16"/>
  <c r="H7" i="16"/>
  <c r="H10" i="16"/>
  <c r="G13" i="16"/>
  <c r="H9" i="16"/>
  <c r="G12" i="16"/>
  <c r="D4" i="17" l="1" a="1"/>
  <c r="D4" i="17" s="1"/>
  <c r="H12" i="16"/>
  <c r="E7" i="17"/>
  <c r="E6" i="17"/>
  <c r="G11" i="16"/>
  <c r="G4" i="16"/>
  <c r="G5" i="16"/>
  <c r="H6" i="16"/>
  <c r="H8" i="16"/>
  <c r="G10" i="16"/>
  <c r="G7" i="16"/>
  <c r="H13" i="16"/>
  <c r="H11" i="16"/>
  <c r="G9" i="16"/>
  <c r="G6" i="16"/>
  <c r="G8" i="16"/>
  <c r="H4" i="16"/>
  <c r="H5" i="16"/>
  <c r="E5" i="17" l="1"/>
  <c r="E4" i="17"/>
  <c r="F4" i="17" l="1"/>
  <c r="F7" i="17"/>
  <c r="F5" i="17"/>
  <c r="F6" i="17"/>
  <c r="H4" i="17" s="1" a="1"/>
  <c r="H4" i="17" l="1"/>
  <c r="K4" i="1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89FFD56-AA18-4F16-8FBC-2E54673D50DD}" keepAlive="1" name="Query - Agents" description="Connection to the 'Agents' query in the workbook." type="5" refreshedVersion="8" background="1" saveData="1">
    <dbPr connection="Provider=Microsoft.Mashup.OleDb.1;Data Source=$Workbook$;Location=Agents;Extended Properties=&quot;&quot;" command="SELECT * FROM [Agents]"/>
  </connection>
  <connection id="2" xr16:uid="{32B09936-F2A7-40D5-B787-E81B413190A8}" keepAlive="1" name="Query - Agents (2)" description="Connection to the 'Agents (2)' query in the workbook." type="5" refreshedVersion="8" background="1" saveData="1">
    <dbPr connection="Provider=Microsoft.Mashup.OleDb.1;Data Source=$Workbook$;Location=&quot;Agents (2)&quot;;Extended Properties=&quot;&quot;" command="SELECT * FROM [Agents (2)]"/>
  </connection>
  <connection id="3" xr16:uid="{974C73C0-42AD-404A-99C9-F6BB47E81555}" keepAlive="1" name="Query - Cleints" description="Connection to the 'Cleints' query in the workbook." type="5" refreshedVersion="8" background="1" saveData="1">
    <dbPr connection="Provider=Microsoft.Mashup.OleDb.1;Data Source=$Workbook$;Location=Cleints;Extended Properties=&quot;&quot;" command="SELECT * FROM [Cleints]"/>
  </connection>
  <connection id="4" xr16:uid="{2EAA2A83-EAE8-445F-80F1-54C031C6BE03}" keepAlive="1" name="Query - Cleints (2)" description="Connection to the 'Cleints (2)' query in the workbook." type="5" refreshedVersion="8" background="1" saveData="1">
    <dbPr connection="Provider=Microsoft.Mashup.OleDb.1;Data Source=$Workbook$;Location=&quot;Cleints (2)&quot;;Extended Properties=&quot;&quot;" command="SELECT * FROM [Cleints (2)]"/>
  </connection>
  <connection id="5" xr16:uid="{DDD97102-79C4-4259-9A1A-8E8E86EEA3E1}" keepAlive="1" name="Query - SLA_BREACH_ANALYSIS" description="Connection to the 'SLA_BREACH_ANALYSIS' query in the workbook." type="5" refreshedVersion="8" background="1" saveData="1">
    <dbPr connection="Provider=Microsoft.Mashup.OleDb.1;Data Source=$Workbook$;Location=SLA_BREACH_ANALYSIS;Extended Properties=&quot;&quot;" command="SELECT * FROM [SLA_BREACH_ANALYSIS]"/>
  </connection>
  <connection id="6" xr16:uid="{9D451E3F-EC22-4577-A119-0456F141B089}" keepAlive="1" name="Query - Tickets_Clean" description="Connection to the 'Tickets_Clean' query in the workbook." type="5" refreshedVersion="8" background="1" saveData="1">
    <dbPr connection="Provider=Microsoft.Mashup.OleDb.1;Data Source=$Workbook$;Location=Tickets_Clean;Extended Properties=&quot;&quot;" command="SELECT * FROM [Tickets_Clean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<sst xmlns="http://schemas.openxmlformats.org/spreadsheetml/2006/main" count="174233" uniqueCount="32641">
  <si>
    <t>NorthBridge Health Services Ltd</t>
  </si>
  <si>
    <t>PriorityID</t>
  </si>
  <si>
    <t>Customer Service Ticket &amp; SLA Optimisation System - Dataset</t>
  </si>
  <si>
    <t>PriorityLabel</t>
  </si>
  <si>
    <t>Sheet</t>
  </si>
  <si>
    <t>CategoryID</t>
  </si>
  <si>
    <t>Row Count</t>
  </si>
  <si>
    <t>CategoryName</t>
  </si>
  <si>
    <t>PriorityLevels</t>
  </si>
  <si>
    <t>DefaultPriorityID</t>
  </si>
  <si>
    <t>RequiresSpecialist</t>
  </si>
  <si>
    <t>TicketCategories</t>
  </si>
  <si>
    <t>Description</t>
  </si>
  <si>
    <t>SLADefinitions</t>
  </si>
  <si>
    <t>Agents</t>
  </si>
  <si>
    <t>Clients</t>
  </si>
  <si>
    <t>Tickets</t>
  </si>
  <si>
    <t>P1 Critical</t>
  </si>
  <si>
    <t>Appointment Change</t>
  </si>
  <si>
    <t>TicketAuditLog</t>
  </si>
  <si>
    <t>Immediate risk to patient safety, legal/regulatory breach, or complete service outage. Assign within 15 minutes.</t>
  </si>
  <si>
    <t>EscalationLog</t>
  </si>
  <si>
    <t>Request to reschedule, cancel, or add a patient appointment. Includes urgent and routine bookings.</t>
  </si>
  <si>
    <t>P2 High</t>
  </si>
  <si>
    <t>Date Range (Tickets)</t>
  </si>
  <si>
    <t>Significant financial impact, complaint from client executive, or billing error &gt;£500. Assign within 1 hour.</t>
  </si>
  <si>
    <t>1 Jan 2023 – 31 Mar 2025</t>
  </si>
  <si>
    <t>Ticket Categories</t>
  </si>
  <si>
    <t>Appointment Change · Billing Issue · Insurance Query · Complaint · Document Request</t>
  </si>
  <si>
    <t>Billing Issue</t>
  </si>
  <si>
    <t>P3 Standard</t>
  </si>
  <si>
    <t>SLA Breach Rate (approx)</t>
  </si>
  <si>
    <t>21.5%</t>
  </si>
  <si>
    <t>Routine service request with defined SLA. Standard queue. Most tickets fall here.</t>
  </si>
  <si>
    <t>Escalation Records</t>
  </si>
  <si>
    <t>Disputes, queries, or corrections relating to invoices, charges, or payment records.</t>
  </si>
  <si>
    <t>Audit Log Entries</t>
  </si>
  <si>
    <t>P4 Low</t>
  </si>
  <si>
    <t>Informational queries, minor updates, or requests with flexible timelines.</t>
  </si>
  <si>
    <t>Insurance Query</t>
  </si>
  <si>
    <t>Queries about pre-authorisation, claim status, policy coverage, or insurer correspondence.</t>
  </si>
  <si>
    <t>Complaint</t>
  </si>
  <si>
    <t>SLAID</t>
  </si>
  <si>
    <t>Formal or informal patient or client complaint requiring logging, investigation, and response.</t>
  </si>
  <si>
    <t>ContractTier</t>
  </si>
  <si>
    <t>Document Request</t>
  </si>
  <si>
    <t>Requests for medical records, letters, referrals, certificates, or administrative documents.</t>
  </si>
  <si>
    <t>FirstResponseHours</t>
  </si>
  <si>
    <t>ResolutionHours</t>
  </si>
  <si>
    <t>EscalationTriggerHours</t>
  </si>
  <si>
    <t>EffectiveFrom</t>
  </si>
  <si>
    <t>Standard</t>
  </si>
  <si>
    <t>2023-01-01</t>
  </si>
  <si>
    <t>Premium</t>
  </si>
  <si>
    <t>Enterprise</t>
  </si>
  <si>
    <t>AgentID</t>
  </si>
  <si>
    <t>ClientID</t>
  </si>
  <si>
    <t>ClientName</t>
  </si>
  <si>
    <t>FullName</t>
  </si>
  <si>
    <t>ClientType</t>
  </si>
  <si>
    <t>TeamID</t>
  </si>
  <si>
    <t>AccountManagerID</t>
  </si>
  <si>
    <t>Role</t>
  </si>
  <si>
    <t>Region</t>
  </si>
  <si>
    <t>ContractStartDate</t>
  </si>
  <si>
    <t>Specialisms</t>
  </si>
  <si>
    <t>ContractEndDate</t>
  </si>
  <si>
    <t>Hub</t>
  </si>
  <si>
    <t>SLACreditClause</t>
  </si>
  <si>
    <t>DailyCapacity</t>
  </si>
  <si>
    <t>IsActive</t>
  </si>
  <si>
    <t>Ashworth Medical Centre</t>
  </si>
  <si>
    <t>Private Hospital</t>
  </si>
  <si>
    <t>Parveen Szymański</t>
  </si>
  <si>
    <t>South East</t>
  </si>
  <si>
    <t>2010-05-01</t>
  </si>
  <si>
    <t>Senior Agent</t>
  </si>
  <si>
    <t>2013-10-19</t>
  </si>
  <si>
    <t>Document Request,Insurance Query,Appointment Change</t>
  </si>
  <si>
    <t>Manchester</t>
  </si>
  <si>
    <t>TicketID</t>
  </si>
  <si>
    <t>TicketReference</t>
  </si>
  <si>
    <t>Unity Health Clinic</t>
  </si>
  <si>
    <t>Dental Group</t>
  </si>
  <si>
    <t>PatientRef</t>
  </si>
  <si>
    <t>Midlands</t>
  </si>
  <si>
    <t>Kirsty Morrison</t>
  </si>
  <si>
    <t>2016-03-01</t>
  </si>
  <si>
    <t>Status</t>
  </si>
  <si>
    <t>2018-04-16</t>
  </si>
  <si>
    <t>Team Lead</t>
  </si>
  <si>
    <t>AssignedAgentID</t>
  </si>
  <si>
    <t>Document Request,Insurance Query,Complaint</t>
  </si>
  <si>
    <t>CreatedAt</t>
  </si>
  <si>
    <t>FirstResponseAt</t>
  </si>
  <si>
    <t>Junction Health Clinic</t>
  </si>
  <si>
    <t>ResolvedAt</t>
  </si>
  <si>
    <t>Alexander Johnson</t>
  </si>
  <si>
    <t>Appointment Change,Billing Issue</t>
  </si>
  <si>
    <t>SLADueAt</t>
  </si>
  <si>
    <t>2014-08-01</t>
  </si>
  <si>
    <t>SLABreached</t>
  </si>
  <si>
    <t>2017-03-27</t>
  </si>
  <si>
    <t>Channel</t>
  </si>
  <si>
    <t>Eleanor Patel</t>
  </si>
  <si>
    <t>ResolutionNotes</t>
  </si>
  <si>
    <t>Agent</t>
  </si>
  <si>
    <t>Arcadia Health Group</t>
  </si>
  <si>
    <t>Insurance Query,Complaint</t>
  </si>
  <si>
    <t>Mental Health Clinic</t>
  </si>
  <si>
    <t>NB-2024-00001</t>
  </si>
  <si>
    <t>Yorkshire</t>
  </si>
  <si>
    <t>2023-11-01</t>
  </si>
  <si>
    <t>PT-81496</t>
  </si>
  <si>
    <t>2028-08-12</t>
  </si>
  <si>
    <t>Aisha Szymański</t>
  </si>
  <si>
    <t>Closed</t>
  </si>
  <si>
    <t>Insurance Query,Appointment Change,Document Request</t>
  </si>
  <si>
    <t>Parkside Specialist Clinic</t>
  </si>
  <si>
    <t>2024-07-24 23:41</t>
  </si>
  <si>
    <t>2024-07-25 02:27</t>
  </si>
  <si>
    <t>Scotland</t>
  </si>
  <si>
    <t>Morag Iqbal</t>
  </si>
  <si>
    <t>2024-07-27 10:35</t>
  </si>
  <si>
    <t>2014-09-01</t>
  </si>
  <si>
    <t>2024-07-27 23:41</t>
  </si>
  <si>
    <t>2016-05-11</t>
  </si>
  <si>
    <t>Complaint,Insurance Query</t>
  </si>
  <si>
    <t>Phone</t>
  </si>
  <si>
    <t>Vanguard Specialist Services</t>
  </si>
  <si>
    <t>GP Practice</t>
  </si>
  <si>
    <t>Charlotte Okafor</t>
  </si>
  <si>
    <t>LogID</t>
  </si>
  <si>
    <t>North East</t>
  </si>
  <si>
    <t>Request for discharge summary for patient PT-81496.</t>
  </si>
  <si>
    <t>Insurance medical report completed and submitted to insurer within agreed timeframe.</t>
  </si>
  <si>
    <t>2026-11-30</t>
  </si>
  <si>
    <t>ActionType</t>
  </si>
  <si>
    <t>ActionByID</t>
  </si>
  <si>
    <t>ActionAt</t>
  </si>
  <si>
    <t>Elmwood GP Practice</t>
  </si>
  <si>
    <t>PreviousValue</t>
  </si>
  <si>
    <t>NB-2024-00002</t>
  </si>
  <si>
    <t>Physiotherapy Centre</t>
  </si>
  <si>
    <t>NewValue</t>
  </si>
  <si>
    <t>Notes</t>
  </si>
  <si>
    <t>PT-99051</t>
  </si>
  <si>
    <t>Niamh Nguyen</t>
  </si>
  <si>
    <t>Created</t>
  </si>
  <si>
    <t>2019-04-01</t>
  </si>
  <si>
    <t>2023-11-17</t>
  </si>
  <si>
    <t>Insurance Query,Billing Issue,Document Request</t>
  </si>
  <si>
    <t>Open</t>
  </si>
  <si>
    <t>Ticket created via Phone</t>
  </si>
  <si>
    <t>2024-11-06 23:45</t>
  </si>
  <si>
    <t>2024-11-07 01:09</t>
  </si>
  <si>
    <t>Assigned</t>
  </si>
  <si>
    <t>2024-11-07 04:44</t>
  </si>
  <si>
    <t>Edgehill Private Hospital</t>
  </si>
  <si>
    <t>2024-07-24 23:55</t>
  </si>
  <si>
    <t>2024-11-07 07:45</t>
  </si>
  <si>
    <t>Unassigned</t>
  </si>
  <si>
    <t>Agent 111</t>
  </si>
  <si>
    <t>Auto-routed by category specialism match</t>
  </si>
  <si>
    <t>Liam Szymański</t>
  </si>
  <si>
    <t>Portal</t>
  </si>
  <si>
    <t>Query regarding invoice 28714 dated 09 Oct 2024. Client reports disputed amount of £192.</t>
  </si>
  <si>
    <t>Responded</t>
  </si>
  <si>
    <t>Charge dispute investigated. Original amount validated as correct; breakdown sent to client.</t>
  </si>
  <si>
    <t>2012-01-01</t>
  </si>
  <si>
    <t>Billing Issue,Insurance Query,Appointment Change</t>
  </si>
  <si>
    <t>2013-03-17</t>
  </si>
  <si>
    <t>In Progress</t>
  </si>
  <si>
    <t>NB-2024-00003</t>
  </si>
  <si>
    <t>Initial response sent to client</t>
  </si>
  <si>
    <t>PT-24869</t>
  </si>
  <si>
    <t>Status Changed</t>
  </si>
  <si>
    <t>Queensbury GP Practice</t>
  </si>
  <si>
    <t>Eleanor Iqbal</t>
  </si>
  <si>
    <t>Specialist Clinic</t>
  </si>
  <si>
    <t>2024-07-25 23:27</t>
  </si>
  <si>
    <t>Document Request,Complaint</t>
  </si>
  <si>
    <t>2016-08-01</t>
  </si>
  <si>
    <t>2019-08-30</t>
  </si>
  <si>
    <t>Pending document verification</t>
  </si>
  <si>
    <t>2024-08-01 05:39</t>
  </si>
  <si>
    <t>Amelia Clarke</t>
  </si>
  <si>
    <t>2024-08-01 09:58</t>
  </si>
  <si>
    <t>2024-08-02 14:35</t>
  </si>
  <si>
    <t>2024-08-04 05:39</t>
  </si>
  <si>
    <t>Complaint,Appointment Change,Document Request</t>
  </si>
  <si>
    <t>Vale Dental Practice</t>
  </si>
  <si>
    <t>Resolved</t>
  </si>
  <si>
    <t>Pre-authorisation request for outpatient consultation. Patient PT-24869. Insurer: Vitality.</t>
  </si>
  <si>
    <t>Pre-auth declined by insurer. Patient advised of self-pay options and appeal pathway.</t>
  </si>
  <si>
    <t>Chloe Fraser</t>
  </si>
  <si>
    <t>2021-12-01</t>
  </si>
  <si>
    <t>2023-10-13</t>
  </si>
  <si>
    <t>NB-2024-00004</t>
  </si>
  <si>
    <t>Document Request,Appointment Change</t>
  </si>
  <si>
    <t>Northbrook Dental Group</t>
  </si>
  <si>
    <t>Amelia Szymański</t>
  </si>
  <si>
    <t>Resolution confirmed. Notes added.</t>
  </si>
  <si>
    <t>PT-55537</t>
  </si>
  <si>
    <t>2021-06-01</t>
  </si>
  <si>
    <t>Amit Patel</t>
  </si>
  <si>
    <t>2023-08-19</t>
  </si>
  <si>
    <t>2024-07-28 02:35</t>
  </si>
  <si>
    <t>Appointment Change,Insurance Query</t>
  </si>
  <si>
    <t>Zenith Private Hospital</t>
  </si>
  <si>
    <t>Client confirmed satisfaction. Ticket closed.</t>
  </si>
  <si>
    <t>Edward Kowalczyk</t>
  </si>
  <si>
    <t>Billing Issue,Appointment Change,Insurance Query</t>
  </si>
  <si>
    <t>2024-12-03 13:22</t>
  </si>
  <si>
    <t>2018-11-01</t>
  </si>
  <si>
    <t>2024-12-03 14:47</t>
  </si>
  <si>
    <t>2021-11-04</t>
  </si>
  <si>
    <t>2024-12-04 07:32</t>
  </si>
  <si>
    <t>Ticket created via Portal</t>
  </si>
  <si>
    <t>2024-12-04 01:22</t>
  </si>
  <si>
    <t>Duncan Campbell</t>
  </si>
  <si>
    <t>Fairfield Health Services</t>
  </si>
  <si>
    <t>Form</t>
  </si>
  <si>
    <t>Billing Issue,Appointment Change</t>
  </si>
  <si>
    <t>Patient PT-55537 requesting addition of appointment originally booked for 05 Dec 2024.</t>
  </si>
  <si>
    <t>Cancellation processed. New appointment booked for following week per patient request.</t>
  </si>
  <si>
    <t>2020-04-01</t>
  </si>
  <si>
    <t>2024-11-07 00:03</t>
  </si>
  <si>
    <t>2024-11-05</t>
  </si>
  <si>
    <t>Jacob Murphy</t>
  </si>
  <si>
    <t>Agent 32</t>
  </si>
  <si>
    <t>NB-2023-00005</t>
  </si>
  <si>
    <t>Insurance Query,Billing Issue</t>
  </si>
  <si>
    <t>PT-50539</t>
  </si>
  <si>
    <t>Orchard Medical Centre</t>
  </si>
  <si>
    <t>Alfie Szymański</t>
  </si>
  <si>
    <t>2013-02-01</t>
  </si>
  <si>
    <t>2023-02-11 03:56</t>
  </si>
  <si>
    <t>2017-03-12</t>
  </si>
  <si>
    <t>2023-02-11 06:27</t>
  </si>
  <si>
    <t>2023-02-11 12:26</t>
  </si>
  <si>
    <t>2023-02-12 03:56</t>
  </si>
  <si>
    <t>Ingleton Physiotherapy Centre</t>
  </si>
  <si>
    <t>Fiona Kofi</t>
  </si>
  <si>
    <t>2024-11-07 12:09</t>
  </si>
  <si>
    <t>Pre-authorisation request for surgical procedure. Patient PT-50539. Insurer: WPA.</t>
  </si>
  <si>
    <t>Pre-authorisation confirmed with insurer. Reference number provided to client.</t>
  </si>
  <si>
    <t>Complaint,Billing Issue,Document Request</t>
  </si>
  <si>
    <t>Query sent to insurer</t>
  </si>
  <si>
    <t>NB-2023-00006</t>
  </si>
  <si>
    <t>2022-10-01</t>
  </si>
  <si>
    <t>2023-10-06</t>
  </si>
  <si>
    <t>PT-31581</t>
  </si>
  <si>
    <t>Eva Osei</t>
  </si>
  <si>
    <t>Yardley Medical Centre</t>
  </si>
  <si>
    <t>Billing Issue,Insurance Query,Document Request</t>
  </si>
  <si>
    <t>2020-01-01</t>
  </si>
  <si>
    <t>Yasmin Thomas</t>
  </si>
  <si>
    <t>2021-09-26</t>
  </si>
  <si>
    <t>2024-11-09 06:44</t>
  </si>
  <si>
    <t>Uppermill Health Centre</t>
  </si>
  <si>
    <t>Freddie Wilson</t>
  </si>
  <si>
    <t>2023-10-11 00:04</t>
  </si>
  <si>
    <t>2023-10-11 04:28</t>
  </si>
  <si>
    <t>2010-03-01</t>
  </si>
  <si>
    <t>2023-10-11 19:06</t>
  </si>
  <si>
    <t>2013-07-10</t>
  </si>
  <si>
    <t>2023-10-13 00:04</t>
  </si>
  <si>
    <t>Billing Issue,Document Request,Appointment Change</t>
  </si>
  <si>
    <t>Foxwood Health Clinic</t>
  </si>
  <si>
    <t>2024-08-01 05:50</t>
  </si>
  <si>
    <t>Thomas Wiśniewski</t>
  </si>
  <si>
    <t>Agent 57</t>
  </si>
  <si>
    <t>Pre-authorisation request for physiotherapy course. Patient PT-31581. Insurer: Bupa.</t>
  </si>
  <si>
    <t>Policy coverage query resolved. Benefit schedule sent to patient for reference.</t>
  </si>
  <si>
    <t>2019-02-01</t>
  </si>
  <si>
    <t>2022-08-14</t>
  </si>
  <si>
    <t>NB-2023-00007</t>
  </si>
  <si>
    <t>Patrick Mensah</t>
  </si>
  <si>
    <t>PT-20646</t>
  </si>
  <si>
    <t>CrestCare Dental Group</t>
  </si>
  <si>
    <t>Document Request,Complaint,Appointment Change</t>
  </si>
  <si>
    <t>2023-09-24 06:49</t>
  </si>
  <si>
    <t>2024-08-01 22:58</t>
  </si>
  <si>
    <t>Arjun Bakare</t>
  </si>
  <si>
    <t>2023-09-24 10:14</t>
  </si>
  <si>
    <t>2023-09-25 23:20</t>
  </si>
  <si>
    <t>2019-03-10</t>
  </si>
  <si>
    <t>Additional information requested</t>
  </si>
  <si>
    <t>Complaint,Insurance Query,Billing Issue</t>
  </si>
  <si>
    <t>2023-09-26 06:49</t>
  </si>
  <si>
    <t>Thornton Private Hospital</t>
  </si>
  <si>
    <t>Patient PT-20646 requesting reschedule of appointment originally booked for 05 Oct 2023.</t>
  </si>
  <si>
    <t>Recurring appointment series updated following consultant schedule change.</t>
  </si>
  <si>
    <t>Lucy Anderson</t>
  </si>
  <si>
    <t>NB-2024-00008</t>
  </si>
  <si>
    <t>Appointment Change,Document Request,Billing Issue</t>
  </si>
  <si>
    <t>PT-50970</t>
  </si>
  <si>
    <t>2017-12-01</t>
  </si>
  <si>
    <t>2021-05-27</t>
  </si>
  <si>
    <t>2024-08-04 22:35</t>
  </si>
  <si>
    <t>2024-04-07 09:08</t>
  </si>
  <si>
    <t>2024-04-07 11:30</t>
  </si>
  <si>
    <t>2024-04-08 17:53</t>
  </si>
  <si>
    <t>Kavya O'Sullivan</t>
  </si>
  <si>
    <t>2024-04-09 09:08</t>
  </si>
  <si>
    <t>Greenacre Dental Centre</t>
  </si>
  <si>
    <t>Email</t>
  </si>
  <si>
    <t>Query regarding invoice 55268 dated 25 Mar 2024. Client reports duplicate payment of £3165.</t>
  </si>
  <si>
    <t>North West</t>
  </si>
  <si>
    <t>2014-10-01</t>
  </si>
  <si>
    <t>NB-2024-00009</t>
  </si>
  <si>
    <t>Charlie Woźniak</t>
  </si>
  <si>
    <t>2019-04-19</t>
  </si>
  <si>
    <t>Ticket created via Form</t>
  </si>
  <si>
    <t>PT-50988</t>
  </si>
  <si>
    <t>Harbourside Private Hospital</t>
  </si>
  <si>
    <t>2024-12-03 13:34</t>
  </si>
  <si>
    <t>2024-03-27 03:53</t>
  </si>
  <si>
    <t>Arjun Wiśniewski</t>
  </si>
  <si>
    <t>Agent 22</t>
  </si>
  <si>
    <t>2024-03-27 14:23</t>
  </si>
  <si>
    <t>2018-10-01</t>
  </si>
  <si>
    <t>2024-03-29 13:34</t>
  </si>
  <si>
    <t>2022-02-28</t>
  </si>
  <si>
    <t>2024-03-28 03:53</t>
  </si>
  <si>
    <t>Query regarding invoice 30885 dated 11 Mar 2024. Client reports disputed amount of £2092.</t>
  </si>
  <si>
    <t>Highgate Medical Practice</t>
  </si>
  <si>
    <t>Late payment fee waived as a goodwill gesture following system error. Account adjusted.</t>
  </si>
  <si>
    <t>NB-2024-00010</t>
  </si>
  <si>
    <t>PT-27555</t>
  </si>
  <si>
    <t>2023-04-01</t>
  </si>
  <si>
    <t>Maya Smith</t>
  </si>
  <si>
    <t>2026-08-28</t>
  </si>
  <si>
    <t>2024-03-13 09:43</t>
  </si>
  <si>
    <t>2024-12-04 13:47</t>
  </si>
  <si>
    <t>Kestrel Private Hospital</t>
  </si>
  <si>
    <t>2024-03-13 13:29</t>
  </si>
  <si>
    <t>2024-03-14 12:12</t>
  </si>
  <si>
    <t>2024-03-16 09:43</t>
  </si>
  <si>
    <t>2015-07-01</t>
  </si>
  <si>
    <t>Lily Ali</t>
  </si>
  <si>
    <t>2018-04-01</t>
  </si>
  <si>
    <t>Patient PT-27555 requesting cancellation of appointment originally booked for 25 Mar 2024.</t>
  </si>
  <si>
    <t>Silverdale Medical Centre</t>
  </si>
  <si>
    <t>Operations Manager</t>
  </si>
  <si>
    <t>Insurance Query,Complaint,Document Request,Billing Issue</t>
  </si>
  <si>
    <t>NB-2024-00011</t>
  </si>
  <si>
    <t>PT-57920</t>
  </si>
  <si>
    <t>2023-02-01</t>
  </si>
  <si>
    <t>2024-12-06 11:32</t>
  </si>
  <si>
    <t>2024-08-09</t>
  </si>
  <si>
    <t>Charlie Nowak</t>
  </si>
  <si>
    <t>Copperfield GP Practice</t>
  </si>
  <si>
    <t>2024-03-10 20:44</t>
  </si>
  <si>
    <t>Document Request,Appointment Change,Insurance Query,Billing Issue,Complaint</t>
  </si>
  <si>
    <t>2024-03-11 03:34</t>
  </si>
  <si>
    <t>2024-03-11 21:23</t>
  </si>
  <si>
    <t>2024-03-12 20:44</t>
  </si>
  <si>
    <t>2018-09-01</t>
  </si>
  <si>
    <t>2021-07-07</t>
  </si>
  <si>
    <t>Aoife Johnson</t>
  </si>
  <si>
    <t>Patient PT-57920 requesting reschedule of appointment originally booked for 14 Mar 2024.</t>
  </si>
  <si>
    <t>Urgent appointment arranged within 24 hours following GP referral. Patient notified.</t>
  </si>
  <si>
    <t>Xelera Health Clinic</t>
  </si>
  <si>
    <t>NB-2023-00012</t>
  </si>
  <si>
    <t>Angus O'Brien</t>
  </si>
  <si>
    <t>2023-02-11 03:58</t>
  </si>
  <si>
    <t>PT-76494</t>
  </si>
  <si>
    <t>Agent 52</t>
  </si>
  <si>
    <t>2017-07-01</t>
  </si>
  <si>
    <t>Appointment Change,Billing Issue,Complaint,Document Request</t>
  </si>
  <si>
    <t>Samuel Malik</t>
  </si>
  <si>
    <t>2023-08-06 11:24</t>
  </si>
  <si>
    <t>Devonshire Medical Centre</t>
  </si>
  <si>
    <t>2023-08-06 14:05</t>
  </si>
  <si>
    <t>Appointment Change,Complaint,Insurance Query,Billing Issue</t>
  </si>
  <si>
    <t>2023-08-10 07:08</t>
  </si>
  <si>
    <t>2023-08-08 11:24</t>
  </si>
  <si>
    <t>2015-09-01</t>
  </si>
  <si>
    <t>Ava Byrne</t>
  </si>
  <si>
    <t>2018-09-22</t>
  </si>
  <si>
    <t>Query regarding invoice 74205 dated 14 Jul 2023. Client reports missing credit of £1995.</t>
  </si>
  <si>
    <t>NB-2023-00013</t>
  </si>
  <si>
    <t>Kirsty Martin</t>
  </si>
  <si>
    <t>PT-41745</t>
  </si>
  <si>
    <t>2023-02-12 02:27</t>
  </si>
  <si>
    <t>Northgate Private Hospital</t>
  </si>
  <si>
    <t>Pending Client</t>
  </si>
  <si>
    <t>2023-03-22 02:39</t>
  </si>
  <si>
    <t>2023-03-22 05:43</t>
  </si>
  <si>
    <t>Alfie O'Brien</t>
  </si>
  <si>
    <t>2023-03-22 22:16</t>
  </si>
  <si>
    <t>2023-03-23 02:39</t>
  </si>
  <si>
    <t>Insurance Query,Billing Issue,Complaint</t>
  </si>
  <si>
    <t>2019-11-01</t>
  </si>
  <si>
    <t>Query regarding invoice 24404 dated 15 Mar 2023. Client reports incorrect charge of £1856.</t>
  </si>
  <si>
    <t>2024-06-08</t>
  </si>
  <si>
    <t>Duplicate charge identified and reversed. Updated invoice sent to client for reconciliation.</t>
  </si>
  <si>
    <t>Alistair Zieliński</t>
  </si>
  <si>
    <t>NB-2023-00014</t>
  </si>
  <si>
    <t>Document Request,Insurance Query</t>
  </si>
  <si>
    <t>PT-79878</t>
  </si>
  <si>
    <t>Daleview Specialist Clinic</t>
  </si>
  <si>
    <t>Isla Clarke</t>
  </si>
  <si>
    <t>2023-08-03 20:05</t>
  </si>
  <si>
    <t>2023-08-04 10:51</t>
  </si>
  <si>
    <t>Insurance Query,Appointment Change,Complaint,Billing Issue,Document Request</t>
  </si>
  <si>
    <t>2023-08-05 21:10</t>
  </si>
  <si>
    <t>2023-10-11 00:12</t>
  </si>
  <si>
    <t>2012-09-10</t>
  </si>
  <si>
    <t>2023-08-08 20:05</t>
  </si>
  <si>
    <t>Agent 104</t>
  </si>
  <si>
    <t>Pre-authorisation request for surgical procedure. Patient PT-79878. Insurer: Bupa.</t>
  </si>
  <si>
    <t>Samuel Kowalczyk</t>
  </si>
  <si>
    <t>Belmont Specialist Services</t>
  </si>
  <si>
    <t>NB-2024-00015</t>
  </si>
  <si>
    <t>PT-59767</t>
  </si>
  <si>
    <t>Thomas Davies</t>
  </si>
  <si>
    <t>2020-07-01</t>
  </si>
  <si>
    <t>2021-11-20</t>
  </si>
  <si>
    <t>2024-05-07 20:08</t>
  </si>
  <si>
    <t>2024-05-07 23:50</t>
  </si>
  <si>
    <t>2024-05-10 00:25</t>
  </si>
  <si>
    <t>2023-10-12 00:28</t>
  </si>
  <si>
    <t>2024-05-10 20:08</t>
  </si>
  <si>
    <t>Ella Mensah</t>
  </si>
  <si>
    <t>Oakfield Specialist Clinic</t>
  </si>
  <si>
    <t>Leeds</t>
  </si>
  <si>
    <t>Pre-authorisation request for outpatient consultation. Patient PT-59767. Insurer: Vitality.</t>
  </si>
  <si>
    <t>Priya Mensah</t>
  </si>
  <si>
    <t>NB-2024-00016</t>
  </si>
  <si>
    <t>2013-07-01</t>
  </si>
  <si>
    <t>2016-11-06</t>
  </si>
  <si>
    <t>PT-40518</t>
  </si>
  <si>
    <t>Isla Fraser</t>
  </si>
  <si>
    <t>Linwood GP Surgery</t>
  </si>
  <si>
    <t>2023-10-12 10:06</t>
  </si>
  <si>
    <t>Complaint,Billing Issue,Document Request,Appointment Change</t>
  </si>
  <si>
    <t>2024-02-27 06:46</t>
  </si>
  <si>
    <t>2024-02-27 09:25</t>
  </si>
  <si>
    <t>2024-03-02 09:56</t>
  </si>
  <si>
    <t>2024-03-01 06:46</t>
  </si>
  <si>
    <t>Parveen Reid</t>
  </si>
  <si>
    <t>Patient PT-40518 requesting reschedule of appointment originally booked for 29 Feb 2024.</t>
  </si>
  <si>
    <t>2020-05-18</t>
  </si>
  <si>
    <t>Appointment moved from afternoon to morning slot. Patient and GP practice both confirmed.</t>
  </si>
  <si>
    <t>NB-2023-00017</t>
  </si>
  <si>
    <t>Fatima Okafor</t>
  </si>
  <si>
    <t>PT-32946</t>
  </si>
  <si>
    <t>2023-09-24 07:04</t>
  </si>
  <si>
    <t>Marshfield Health Associates</t>
  </si>
  <si>
    <t>Agent 107</t>
  </si>
  <si>
    <t>2023-04-03 05:44</t>
  </si>
  <si>
    <t>2023-04-03 07:12</t>
  </si>
  <si>
    <t>2023-04-04 10:13</t>
  </si>
  <si>
    <t>2017-11-01</t>
  </si>
  <si>
    <t>Bridget Stewart</t>
  </si>
  <si>
    <t>2023-04-03 17:44</t>
  </si>
  <si>
    <t>2021-03-18</t>
  </si>
  <si>
    <t>Yorkview Private Hospital</t>
  </si>
  <si>
    <t>Pre-authorisation request for surgical procedure. Patient PT-32946. Insurer: Aviva.</t>
  </si>
  <si>
    <t>George Anderson</t>
  </si>
  <si>
    <t>NB-2025-00018</t>
  </si>
  <si>
    <t>2023-09-25 06:14</t>
  </si>
  <si>
    <t>PT-76088</t>
  </si>
  <si>
    <t>Billing Issue,Insurance Query</t>
  </si>
  <si>
    <t>2017-02-12</t>
  </si>
  <si>
    <t>Pennine Health Group</t>
  </si>
  <si>
    <t>Aoife Thompson</t>
  </si>
  <si>
    <t>2025-03-25 20:00</t>
  </si>
  <si>
    <t>Insurance Query,Complaint,Document Request</t>
  </si>
  <si>
    <t>2010-04-01</t>
  </si>
  <si>
    <t>2025-03-27 20:00</t>
  </si>
  <si>
    <t>2013-06-18</t>
  </si>
  <si>
    <t>Request for discharge summary for patient PT-76088.</t>
  </si>
  <si>
    <t>Riverside Mental Health Services</t>
  </si>
  <si>
    <t>Noah Adesanya</t>
  </si>
  <si>
    <t>2023-09-26 04:20</t>
  </si>
  <si>
    <t>NB-2023-00019</t>
  </si>
  <si>
    <t>PT-22502</t>
  </si>
  <si>
    <t>2014-06-01</t>
  </si>
  <si>
    <t>2016-02-01</t>
  </si>
  <si>
    <t>Alfie Stewart</t>
  </si>
  <si>
    <t>Meadowbrook Medical Centre</t>
  </si>
  <si>
    <t>2023-10-28 09:34</t>
  </si>
  <si>
    <t>2023-10-28 11:48</t>
  </si>
  <si>
    <t>2023-10-29 12:05</t>
  </si>
  <si>
    <t>2023-10-30 09:34</t>
  </si>
  <si>
    <t>2023-05-31</t>
  </si>
  <si>
    <t>Roisín Quinn</t>
  </si>
  <si>
    <t>Patient PT-22502 requesting reschedule of appointment originally booked for 31 Oct 2023.</t>
  </si>
  <si>
    <t>Ticket created via Email</t>
  </si>
  <si>
    <t>Southbank Medical Associates</t>
  </si>
  <si>
    <t>NB-2023-00020</t>
  </si>
  <si>
    <t>Fatima Diallo</t>
  </si>
  <si>
    <t>PT-50760</t>
  </si>
  <si>
    <t>2010-08-01</t>
  </si>
  <si>
    <t>2012-01-07</t>
  </si>
  <si>
    <t>2024-04-07 09:23</t>
  </si>
  <si>
    <t>Callum Smith</t>
  </si>
  <si>
    <t>2023-04-07 20:09</t>
  </si>
  <si>
    <t>Rookwood Private Hospital</t>
  </si>
  <si>
    <t>2023-04-08 00:58</t>
  </si>
  <si>
    <t>2023-04-14 01:12</t>
  </si>
  <si>
    <t>2023-04-10 20:09</t>
  </si>
  <si>
    <t>2011-07-01</t>
  </si>
  <si>
    <t>2012-08-11</t>
  </si>
  <si>
    <t>Ananya Osei</t>
  </si>
  <si>
    <t>Patient PT-50760 requesting addition of appointment originally booked for 09 Apr 2023.</t>
  </si>
  <si>
    <t>Whitmore Medical Associates</t>
  </si>
  <si>
    <t>NB-2023-00021</t>
  </si>
  <si>
    <t>2024-04-07 20:30</t>
  </si>
  <si>
    <t>PT-20237</t>
  </si>
  <si>
    <t>Sophia Doyle</t>
  </si>
  <si>
    <t>2023-12-06 14:58</t>
  </si>
  <si>
    <t>Treetops GP Practice</t>
  </si>
  <si>
    <t>Complaint,Billing Issue,Insurance Query</t>
  </si>
  <si>
    <t>2023-12-06 19:33</t>
  </si>
  <si>
    <t>2023-12-08 02:39</t>
  </si>
  <si>
    <t>2023-12-08 14:58</t>
  </si>
  <si>
    <t>2015-04-01</t>
  </si>
  <si>
    <t>Henry Iqbal</t>
  </si>
  <si>
    <t>Query regarding invoice 18094 dated 09 Nov 2023. Client reports duplicate payment of £2395.</t>
  </si>
  <si>
    <t>2018-02-11</t>
  </si>
  <si>
    <t>Insurance Query,Appointment Change,Complaint</t>
  </si>
  <si>
    <t>NB-2024-00022</t>
  </si>
  <si>
    <t>PT-50392</t>
  </si>
  <si>
    <t>Grange Park Medical Centre</t>
  </si>
  <si>
    <t>2024-11-23 08:47</t>
  </si>
  <si>
    <t>2024-11-23 11:21</t>
  </si>
  <si>
    <t>2024-03-27 03:59</t>
  </si>
  <si>
    <t>2024-11-24 19:32</t>
  </si>
  <si>
    <t>2013-06-01</t>
  </si>
  <si>
    <t>2024-11-25 08:47</t>
  </si>
  <si>
    <t>Agent 46</t>
  </si>
  <si>
    <t>2016-05-20</t>
  </si>
  <si>
    <t>Pre-authorisation request for diagnostic imaging. Patient PT-50392. Insurer: WPA.</t>
  </si>
  <si>
    <t>NB-2025-00023</t>
  </si>
  <si>
    <t>Bridgeway Private Hospital</t>
  </si>
  <si>
    <t>PT-59081</t>
  </si>
  <si>
    <t>2025-01-03 16:05</t>
  </si>
  <si>
    <t>2013-03-01</t>
  </si>
  <si>
    <t>2024-03-28 02:23</t>
  </si>
  <si>
    <t>2025-01-03 16:25</t>
  </si>
  <si>
    <t>2017-07-16</t>
  </si>
  <si>
    <t>2025-01-03 17:54</t>
  </si>
  <si>
    <t>2025-01-03 18:05</t>
  </si>
  <si>
    <t>Query regarding invoice 59479 dated 21 Dec 2024. Client reports incorrect charge of £2846.</t>
  </si>
  <si>
    <t>Jubilee Health Services</t>
  </si>
  <si>
    <t>NB-2023-00024</t>
  </si>
  <si>
    <t>2017-10-01</t>
  </si>
  <si>
    <t>PT-30332</t>
  </si>
  <si>
    <t>2021-12-30</t>
  </si>
  <si>
    <t>Kingsway Dental Associates</t>
  </si>
  <si>
    <t>2024-03-30 23:34</t>
  </si>
  <si>
    <t>2023-02-05 15:38</t>
  </si>
  <si>
    <t>2023-02-05 21:57</t>
  </si>
  <si>
    <t>2023-02-08 00:17</t>
  </si>
  <si>
    <t>2015-11-01</t>
  </si>
  <si>
    <t>2023-02-09 15:38</t>
  </si>
  <si>
    <t>2018-08-09</t>
  </si>
  <si>
    <t>Patrick Roberts</t>
  </si>
  <si>
    <t>Patient PT-30332 requesting cancellation of appointment originally booked for 09 Feb 2023.</t>
  </si>
  <si>
    <t>Queensgate Health Services</t>
  </si>
  <si>
    <t>NB-2024-00025</t>
  </si>
  <si>
    <t>Liam Robinson</t>
  </si>
  <si>
    <t>PT-47914</t>
  </si>
  <si>
    <t>Billing Issue,Complaint,Document Request,Insurance Query</t>
  </si>
  <si>
    <t>2010-06-01</t>
  </si>
  <si>
    <t>2014-04-05</t>
  </si>
  <si>
    <t>2024-03-13 09:47</t>
  </si>
  <si>
    <t>Agent 87</t>
  </si>
  <si>
    <t>Westbrook GP Surgery</t>
  </si>
  <si>
    <t>Declan Bakare</t>
  </si>
  <si>
    <t>2024-01-16 12:21</t>
  </si>
  <si>
    <t>2024-01-16 18:22</t>
  </si>
  <si>
    <t>Complaint,Billing Issue,Appointment Change</t>
  </si>
  <si>
    <t>2024-01-17 16:18</t>
  </si>
  <si>
    <t>2024-01-19 12:21</t>
  </si>
  <si>
    <t>2011-11-01</t>
  </si>
  <si>
    <t>2013-05-03</t>
  </si>
  <si>
    <t>Isabella Bakare</t>
  </si>
  <si>
    <t>Query regarding invoice 85511 dated 05 Jan 2024. Client reports missing credit of £1020.</t>
  </si>
  <si>
    <t>Billing query resolved following confirmation from insurer. Payment processing initiated.</t>
  </si>
  <si>
    <t>Lakeside GP Surgery</t>
  </si>
  <si>
    <t>NB-2023-00026</t>
  </si>
  <si>
    <t>Roisín Kofi</t>
  </si>
  <si>
    <t>PT-59343</t>
  </si>
  <si>
    <t>2014-10-14</t>
  </si>
  <si>
    <t>2023-03-15 03:57</t>
  </si>
  <si>
    <t>2023-03-15 07:53</t>
  </si>
  <si>
    <t>Ironbridge Physiotherapy</t>
  </si>
  <si>
    <t>Sunita Walsh</t>
  </si>
  <si>
    <t>2023-03-16 08:20</t>
  </si>
  <si>
    <t>2024-03-16 08:12</t>
  </si>
  <si>
    <t>2023-03-18 03:57</t>
  </si>
  <si>
    <t>Billing Issue,Complaint</t>
  </si>
  <si>
    <t>2011-06-01</t>
  </si>
  <si>
    <t>Pre-authorisation request for physiotherapy course. Patient PT-59343. Insurer: Cigna.</t>
  </si>
  <si>
    <t>Daniel O'Sullivan</t>
  </si>
  <si>
    <t>2012-11-19</t>
  </si>
  <si>
    <t>NB-2024-00027</t>
  </si>
  <si>
    <t>County Medical Centre</t>
  </si>
  <si>
    <t>PT-16755</t>
  </si>
  <si>
    <t>Charlotte Woźniak</t>
  </si>
  <si>
    <t>2023-01-31</t>
  </si>
  <si>
    <t>2024-02-01 10:55</t>
  </si>
  <si>
    <t>2024-03-10 20:47</t>
  </si>
  <si>
    <t>2024-02-01 13:01</t>
  </si>
  <si>
    <t>Central Specialist Services</t>
  </si>
  <si>
    <t>2024-02-02 06:40</t>
  </si>
  <si>
    <t>2024-02-02 10:55</t>
  </si>
  <si>
    <t>Lily Chaudhry</t>
  </si>
  <si>
    <t>2020-10-01</t>
  </si>
  <si>
    <t>Query regarding invoice 98299 dated 12 Jan 2024. Client reports incorrect charge of £348.</t>
  </si>
  <si>
    <t>2022-01-16</t>
  </si>
  <si>
    <t>NB-2025-00028</t>
  </si>
  <si>
    <t>Central Health Clinic</t>
  </si>
  <si>
    <t>PT-71112</t>
  </si>
  <si>
    <t>Dev Wilson</t>
  </si>
  <si>
    <t>2023-02-02</t>
  </si>
  <si>
    <t>2024-03-11 06:34</t>
  </si>
  <si>
    <t>Royal Health Clinic</t>
  </si>
  <si>
    <t>2025-01-14 07:27</t>
  </si>
  <si>
    <t>2025-01-14 08:21</t>
  </si>
  <si>
    <t>2025-01-14 13:12</t>
  </si>
  <si>
    <t>2025-01-14 19:27</t>
  </si>
  <si>
    <t>2015-02-01</t>
  </si>
  <si>
    <t>Maya Nowak</t>
  </si>
  <si>
    <t>2019-05-09</t>
  </si>
  <si>
    <t>Patient PT-71112 requesting addition of appointment originally booked for 25 Jan 2025.</t>
  </si>
  <si>
    <t>Document Request,Appointment Change,Insurance Query</t>
  </si>
  <si>
    <t>County Specialist Services</t>
  </si>
  <si>
    <t>NB-2023-00029</t>
  </si>
  <si>
    <t>Bridget Woźniak</t>
  </si>
  <si>
    <t>PT-59786</t>
  </si>
  <si>
    <t>2012-10-01</t>
  </si>
  <si>
    <t>2017-09-21</t>
  </si>
  <si>
    <t>Complaint,Document Request</t>
  </si>
  <si>
    <t>2023-08-16 00:23</t>
  </si>
  <si>
    <t>District GP Practice</t>
  </si>
  <si>
    <t>2023-08-16 04:47</t>
  </si>
  <si>
    <t>2023-08-17 12:57</t>
  </si>
  <si>
    <t>2023-08-06 11:28</t>
  </si>
  <si>
    <t>2023-08-19 00:23</t>
  </si>
  <si>
    <t>Agent 38</t>
  </si>
  <si>
    <t>2026-10-04</t>
  </si>
  <si>
    <t>Query regarding invoice 42208 dated 31 Jul 2023. Client reports missing credit of £1104.</t>
  </si>
  <si>
    <t>Royal GP Practice</t>
  </si>
  <si>
    <t>NB-2023-00030</t>
  </si>
  <si>
    <t>PT-92667</t>
  </si>
  <si>
    <t>Parveen Campbell</t>
  </si>
  <si>
    <t>2014-03-01</t>
  </si>
  <si>
    <t>2016-05-12</t>
  </si>
  <si>
    <t>Birmingham</t>
  </si>
  <si>
    <t>District Medical Centre</t>
  </si>
  <si>
    <t>2023-04-02 13:41</t>
  </si>
  <si>
    <t>2023-04-03 07:18</t>
  </si>
  <si>
    <t>2023-04-04 05:59</t>
  </si>
  <si>
    <t>Patrick Williams</t>
  </si>
  <si>
    <t>2023-04-05 13:41</t>
  </si>
  <si>
    <t>2014-02-01</t>
  </si>
  <si>
    <t>2017-12-06</t>
  </si>
  <si>
    <t>Complaint,Insurance Query,Appointment Change</t>
  </si>
  <si>
    <t>Pre-authorisation request for surgical procedure. Patient PT-92667. Insurer: Vitality.</t>
  </si>
  <si>
    <t>Noah Taylor</t>
  </si>
  <si>
    <t>NB-2023-00031</t>
  </si>
  <si>
    <t>2023-03-22 02:51</t>
  </si>
  <si>
    <t>PT-33496</t>
  </si>
  <si>
    <t>Agent 78</t>
  </si>
  <si>
    <t>2015-11-11</t>
  </si>
  <si>
    <t>Lily Murphy</t>
  </si>
  <si>
    <t>2023-01-19 17:50</t>
  </si>
  <si>
    <t>District Health Clinic</t>
  </si>
  <si>
    <t>2023-01-19 19:53</t>
  </si>
  <si>
    <t>2023-01-21 18:29</t>
  </si>
  <si>
    <t>2021-08-01</t>
  </si>
  <si>
    <t>2022-10-29</t>
  </si>
  <si>
    <t>Nadia Bakare</t>
  </si>
  <si>
    <t>2023-01-20 17:50</t>
  </si>
  <si>
    <t>City Specialist Services</t>
  </si>
  <si>
    <t>Patient PT-33496 requesting reschedule of appointment originally booked for 21 Jan 2023.</t>
  </si>
  <si>
    <t>2023-03-24 22:16</t>
  </si>
  <si>
    <t>Henry Anderson</t>
  </si>
  <si>
    <t>NB-2023-00032</t>
  </si>
  <si>
    <t>2022-08-01</t>
  </si>
  <si>
    <t>2024-11-22</t>
  </si>
  <si>
    <t>PT-59710</t>
  </si>
  <si>
    <t>Billing Issue,Appointment Change,Complaint</t>
  </si>
  <si>
    <t>Crown GP Practice</t>
  </si>
  <si>
    <t>Zara Roberts</t>
  </si>
  <si>
    <t>2023-12-18 04:34</t>
  </si>
  <si>
    <t>2023-12-18 11:05</t>
  </si>
  <si>
    <t>Complaint,Document Request,Insurance Query</t>
  </si>
  <si>
    <t>2023-12-19 06:24</t>
  </si>
  <si>
    <t>Angus Davies</t>
  </si>
  <si>
    <t>2023-12-21 04:34</t>
  </si>
  <si>
    <t>2020-01-12</t>
  </si>
  <si>
    <t>Billing Issue,Appointment Change,Insurance Query,Document Request,Complaint</t>
  </si>
  <si>
    <t>2023-08-03 20:24</t>
  </si>
  <si>
    <t>Request for discharge summary for patient PT-59710.</t>
  </si>
  <si>
    <t>District Specialist Services</t>
  </si>
  <si>
    <t>Agent 71</t>
  </si>
  <si>
    <t>Lucy Jones</t>
  </si>
  <si>
    <t>Fit-to-work certificate issued following confirmation from treating clinician.</t>
  </si>
  <si>
    <t>NB-2023-00033</t>
  </si>
  <si>
    <t>2012-04-01</t>
  </si>
  <si>
    <t>PT-81176</t>
  </si>
  <si>
    <t>2016-08-21</t>
  </si>
  <si>
    <t>Eleanor Nwosu</t>
  </si>
  <si>
    <t>2023-11-25 18:11</t>
  </si>
  <si>
    <t>2023-11-26 14:42</t>
  </si>
  <si>
    <t>2023-08-04 17:51</t>
  </si>
  <si>
    <t>2023-11-28 03:23</t>
  </si>
  <si>
    <t>2011-12-01</t>
  </si>
  <si>
    <t>2023-11-30 18:11</t>
  </si>
  <si>
    <t>2015-10-22</t>
  </si>
  <si>
    <t>Benjamin Szymański</t>
  </si>
  <si>
    <t>Request for medical records for patient PT-81176.</t>
  </si>
  <si>
    <t>2023-07-01</t>
  </si>
  <si>
    <t>NB-2024-00034</t>
  </si>
  <si>
    <t>2025-01-03</t>
  </si>
  <si>
    <t>PT-17038</t>
  </si>
  <si>
    <t>Grace O'Brien</t>
  </si>
  <si>
    <t>2016-01-01</t>
  </si>
  <si>
    <t>2024-05-30 15:47</t>
  </si>
  <si>
    <t>2024-05-31 10:12</t>
  </si>
  <si>
    <t>Ananya Fraser</t>
  </si>
  <si>
    <t>2024-06-02 09:34</t>
  </si>
  <si>
    <t>2024-05-07 20:11</t>
  </si>
  <si>
    <t>2019-03-22</t>
  </si>
  <si>
    <t>2024-06-02 15:47</t>
  </si>
  <si>
    <t>Complaint,Billing Issue</t>
  </si>
  <si>
    <t>Agent 60</t>
  </si>
  <si>
    <t>Royal Medical Centre</t>
  </si>
  <si>
    <t>Query regarding invoice 40427 dated 03 May 2024. Client reports incorrect charge of £1445.</t>
  </si>
  <si>
    <t>Nadia Ross</t>
  </si>
  <si>
    <t>NB-2024-00035</t>
  </si>
  <si>
    <t>2016-07-23</t>
  </si>
  <si>
    <t>PT-20752</t>
  </si>
  <si>
    <t>2024-11-02 04:27</t>
  </si>
  <si>
    <t>Morag Jones</t>
  </si>
  <si>
    <t>2024-11-02 05:48</t>
  </si>
  <si>
    <t>2022-12-01</t>
  </si>
  <si>
    <t>2024-11-02 22:26</t>
  </si>
  <si>
    <t>2026-07-18</t>
  </si>
  <si>
    <t>2024-11-03 04:27</t>
  </si>
  <si>
    <t>2024-05-12 14:25</t>
  </si>
  <si>
    <t>Central GP Practice</t>
  </si>
  <si>
    <t>Patient PT-20752 requesting cancellation of appointment originally booked for 05 Nov 2024.</t>
  </si>
  <si>
    <t>Appointment rescheduled to patient's preferred date. Confirmation sent via email and SMS.</t>
  </si>
  <si>
    <t>Ciarán Murphy</t>
  </si>
  <si>
    <t>NB-2023-00036</t>
  </si>
  <si>
    <t>2023-03-01</t>
  </si>
  <si>
    <t>2027-03-28</t>
  </si>
  <si>
    <t>PT-88240</t>
  </si>
  <si>
    <t>Olivia McCarthy</t>
  </si>
  <si>
    <t>Complaint,Document Request,Appointment Change</t>
  </si>
  <si>
    <t>2023-05-16 22:40</t>
  </si>
  <si>
    <t>2023-05-17 00:07</t>
  </si>
  <si>
    <t>2023-05-17 14:15</t>
  </si>
  <si>
    <t>2024-02-27 07:04</t>
  </si>
  <si>
    <t>2015-05-09</t>
  </si>
  <si>
    <t>Patrick Zieliński</t>
  </si>
  <si>
    <t>2023-05-17 22:40</t>
  </si>
  <si>
    <t>Agent 14</t>
  </si>
  <si>
    <t>Insurance Query,Document Request</t>
  </si>
  <si>
    <t>Query regarding invoice 52523 dated 18 Apr 2023. Client reports disputed amount of £100.</t>
  </si>
  <si>
    <t>NB-2024-00037</t>
  </si>
  <si>
    <t>PT-57333</t>
  </si>
  <si>
    <t>Benjamin Quinn</t>
  </si>
  <si>
    <t>2024-02-23 02:01</t>
  </si>
  <si>
    <t>2024-02-23 03:53</t>
  </si>
  <si>
    <t>2023-08-01</t>
  </si>
  <si>
    <t>2024-02-24 16:05</t>
  </si>
  <si>
    <t>2027-12-05</t>
  </si>
  <si>
    <t>2024-02-25 02:01</t>
  </si>
  <si>
    <t>Bridget Ahmed</t>
  </si>
  <si>
    <t>Patient PT-57333 requesting cancellation of appointment originally booked for 27 Feb 2024.</t>
  </si>
  <si>
    <t>2010-10-01</t>
  </si>
  <si>
    <t>2013-09-22</t>
  </si>
  <si>
    <t>2024-03-03 09:56</t>
  </si>
  <si>
    <t>NB-2024-00038</t>
  </si>
  <si>
    <t>Crown Medical Centre</t>
  </si>
  <si>
    <t>PT-72784</t>
  </si>
  <si>
    <t>Emily Ali</t>
  </si>
  <si>
    <t>2022-07-06</t>
  </si>
  <si>
    <t>Central Medical Centre</t>
  </si>
  <si>
    <t>2024-10-31 06:32</t>
  </si>
  <si>
    <t>2024-10-31 08:27</t>
  </si>
  <si>
    <t>2024-11-01 00:14</t>
  </si>
  <si>
    <t>2024-11-01 06:32</t>
  </si>
  <si>
    <t>2023-08-04</t>
  </si>
  <si>
    <t>Bridget Harris</t>
  </si>
  <si>
    <t>2023-04-03 06:04</t>
  </si>
  <si>
    <t>Formal complaint submitted by GP practice regarding poor communication. Reference needed.</t>
  </si>
  <si>
    <t>Complaint resolved following discussion with client. Compensation of £452 agreed and authorised.</t>
  </si>
  <si>
    <t>NB-2023-00039</t>
  </si>
  <si>
    <t>2021-11-01</t>
  </si>
  <si>
    <t>PT-48185</t>
  </si>
  <si>
    <t>2026-05-10</t>
  </si>
  <si>
    <t>Ciarán Anderson</t>
  </si>
  <si>
    <t>Escalated</t>
  </si>
  <si>
    <t>Crown Health Clinic</t>
  </si>
  <si>
    <t>2023-10-07 20:10</t>
  </si>
  <si>
    <t>2023-10-08 03:05</t>
  </si>
  <si>
    <t>2017-10-24</t>
  </si>
  <si>
    <t>2023-10-10 20:10</t>
  </si>
  <si>
    <t>2023-04-03 12:12</t>
  </si>
  <si>
    <t>Neha Murray</t>
  </si>
  <si>
    <t>Patient PT-48185 requesting addition of appointment originally booked for 09 Oct 2023.</t>
  </si>
  <si>
    <t>Awaiting client confirmation</t>
  </si>
  <si>
    <t>2022-03-01</t>
  </si>
  <si>
    <t>NB-2025-00040</t>
  </si>
  <si>
    <t>2023-07-08</t>
  </si>
  <si>
    <t>PT-57124</t>
  </si>
  <si>
    <t>Alfie Okafor</t>
  </si>
  <si>
    <t>County Health Clinic</t>
  </si>
  <si>
    <t>Complaint,Appointment Change</t>
  </si>
  <si>
    <t>2025-01-14 19:09</t>
  </si>
  <si>
    <t>2025-01-15 04:08</t>
  </si>
  <si>
    <t>2025-01-15 14:19</t>
  </si>
  <si>
    <t>2015-05-01</t>
  </si>
  <si>
    <t>2025-01-15 19:09</t>
  </si>
  <si>
    <t>2019-03-21</t>
  </si>
  <si>
    <t>2023-04-07 08:13</t>
  </si>
  <si>
    <t>Angus Byrne</t>
  </si>
  <si>
    <t>Query regarding invoice 80373 dated 25 Dec 2024. Client reports incorrect charge of £497.</t>
  </si>
  <si>
    <t>Appointment Change,Billing Issue,Document Request</t>
  </si>
  <si>
    <t>NB-2023-00041</t>
  </si>
  <si>
    <t>2013-05-01</t>
  </si>
  <si>
    <t>PT-59036</t>
  </si>
  <si>
    <t>Dev Iqbal</t>
  </si>
  <si>
    <t>2016-05-01</t>
  </si>
  <si>
    <t>2023-06-14 21:53</t>
  </si>
  <si>
    <t>2023-06-15 02:58</t>
  </si>
  <si>
    <t>2023-06-16 05:31</t>
  </si>
  <si>
    <t>2016-12-01</t>
  </si>
  <si>
    <t>2023-06-17 21:53</t>
  </si>
  <si>
    <t>Catriona Kofi</t>
  </si>
  <si>
    <t>2020-05-19</t>
  </si>
  <si>
    <t>Request for insurance medical report for patient PT-59036.</t>
  </si>
  <si>
    <t>Medical records compiled and securely transmitted to requesting party within 72 hours.</t>
  </si>
  <si>
    <t>2025-03-25 20:07</t>
  </si>
  <si>
    <t>NB-2025-00042</t>
  </si>
  <si>
    <t>Agent 75</t>
  </si>
  <si>
    <t>PT-69303</t>
  </si>
  <si>
    <t>Freddie Begum</t>
  </si>
  <si>
    <t>2025-03-20 20:34</t>
  </si>
  <si>
    <t>2025-03-22 20:34</t>
  </si>
  <si>
    <t>Edinburgh</t>
  </si>
  <si>
    <t>Patient PT-69303 requesting cancellation of appointment originally booked for 22 Mar 2025.</t>
  </si>
  <si>
    <t>Seamus Iqbal</t>
  </si>
  <si>
    <t>NB-2024-00043</t>
  </si>
  <si>
    <t>PT-61849</t>
  </si>
  <si>
    <t>Billing Issue,Complaint,Appointment Change</t>
  </si>
  <si>
    <t>2023-10-28 09:50</t>
  </si>
  <si>
    <t>Jacob Shah</t>
  </si>
  <si>
    <t>2024-05-29 12:11</t>
  </si>
  <si>
    <t>2024-05-29 13:32</t>
  </si>
  <si>
    <t>2024-05-29 20:45</t>
  </si>
  <si>
    <t>2024-05-30 00:11</t>
  </si>
  <si>
    <t>Ananya Byrne</t>
  </si>
  <si>
    <t>Patient PT-61849 requesting reschedule of appointment originally booked for 10 Jun 2024.</t>
  </si>
  <si>
    <t>Document Request,Insurance Query,Billing Issue,Appointment Change</t>
  </si>
  <si>
    <t>NB-2023-00044</t>
  </si>
  <si>
    <t>PT-79168</t>
  </si>
  <si>
    <t>Sophia Davies</t>
  </si>
  <si>
    <t>Document Request,Complaint,Billing Issue</t>
  </si>
  <si>
    <t>2023-06-08 09:35</t>
  </si>
  <si>
    <t>2023-06-08 10:44</t>
  </si>
  <si>
    <t>2023-06-09 05:50</t>
  </si>
  <si>
    <t>2023-10-29 11:48</t>
  </si>
  <si>
    <t>2023-06-09 09:35</t>
  </si>
  <si>
    <t>Sana Williams</t>
  </si>
  <si>
    <t>Pre-authorisation request for outpatient consultation. Patient PT-79168. Insurer: Vitality.</t>
  </si>
  <si>
    <t>Claim status updated to approved. Payment expected within 5–7 working days.</t>
  </si>
  <si>
    <t>NB-2024-00045</t>
  </si>
  <si>
    <t>PT-85340</t>
  </si>
  <si>
    <t>Declan Osei</t>
  </si>
  <si>
    <t>Document Request,Appointment Change,Complaint,Billing Issue</t>
  </si>
  <si>
    <t>2024-05-01 20:24</t>
  </si>
  <si>
    <t>2024-05-01 21:57</t>
  </si>
  <si>
    <t>2024-05-03 04:50</t>
  </si>
  <si>
    <t>Patrick Reid</t>
  </si>
  <si>
    <t>2024-05-03 20:24</t>
  </si>
  <si>
    <t>2023-10-31 13:05</t>
  </si>
  <si>
    <t>Request for GP referral letter for patient PT-85340.</t>
  </si>
  <si>
    <t>NB-2023-00046</t>
  </si>
  <si>
    <t>Arjun Wójcik</t>
  </si>
  <si>
    <t>Appointment Change,Billing Issue,Complaint</t>
  </si>
  <si>
    <t>PT-68176</t>
  </si>
  <si>
    <t>Charlotte Kelly</t>
  </si>
  <si>
    <t>Appointment Change,Complaint,Document Request</t>
  </si>
  <si>
    <t>2023-08-01 10:22</t>
  </si>
  <si>
    <t>2023-08-02 00:42</t>
  </si>
  <si>
    <t>2023-08-04 05:48</t>
  </si>
  <si>
    <t>2023-08-06 10:22</t>
  </si>
  <si>
    <t>2023-04-07 20:27</t>
  </si>
  <si>
    <t>Charlie Ali</t>
  </si>
  <si>
    <t>Formal complaint submitted by patient regarding poor communication. Reference needed.</t>
  </si>
  <si>
    <t>Appointment Change,Complaint,Billing Issue</t>
  </si>
  <si>
    <t>Complaint closed following satisfactory resolution. Client confirmed acceptance of outcome.</t>
  </si>
  <si>
    <t>NB-2025-00047</t>
  </si>
  <si>
    <t>Layla Ryan</t>
  </si>
  <si>
    <t>PT-15453</t>
  </si>
  <si>
    <t>2025-03-04 20:13</t>
  </si>
  <si>
    <t>EscalationID</t>
  </si>
  <si>
    <t>2025-03-05 03:23</t>
  </si>
  <si>
    <t>Rhona Murphy</t>
  </si>
  <si>
    <t>2025-03-07 20:13</t>
  </si>
  <si>
    <t>EscalatedFrom</t>
  </si>
  <si>
    <t>EscalatedTo</t>
  </si>
  <si>
    <t>Pre-authorisation request for diagnostic imaging. Patient PT-15453. Insurer: Vitality.</t>
  </si>
  <si>
    <t>Yasmin Thompson</t>
  </si>
  <si>
    <t>EscalationReason</t>
  </si>
  <si>
    <t>EscalatedAt</t>
  </si>
  <si>
    <t>AutomatedFlag</t>
  </si>
  <si>
    <t>NB-2023-00048</t>
  </si>
  <si>
    <t>PT-66120</t>
  </si>
  <si>
    <t>Alexander Kamiński</t>
  </si>
  <si>
    <t>SLA Risk</t>
  </si>
  <si>
    <t>2023-07-02 16:28</t>
  </si>
  <si>
    <t>2023-10-10 19:58</t>
  </si>
  <si>
    <t>2023-07-02 17:53</t>
  </si>
  <si>
    <t>2023-07-04 14:54</t>
  </si>
  <si>
    <t>2023-07-03 16:28</t>
  </si>
  <si>
    <t>Billing Issue,Complaint,Insurance Query</t>
  </si>
  <si>
    <t>2023-12-06 15:07</t>
  </si>
  <si>
    <t>Patient PT-66120 requesting reschedule of appointment originally booked for 12 Jul 2023.</t>
  </si>
  <si>
    <t>2023-04-25 23:41</t>
  </si>
  <si>
    <t>Parveen Robinson</t>
  </si>
  <si>
    <t>NB-2024-00049</t>
  </si>
  <si>
    <t>PT-46349</t>
  </si>
  <si>
    <t>2024-12-17 02:05</t>
  </si>
  <si>
    <t>Dev Murray</t>
  </si>
  <si>
    <t>Billing Issue,Appointment Change,Document Request</t>
  </si>
  <si>
    <t>2025-03-16 22:24</t>
  </si>
  <si>
    <t>2024-02-20 15:16</t>
  </si>
  <si>
    <t>2024-02-20 18:46</t>
  </si>
  <si>
    <t>Edward Wiśniewski</t>
  </si>
  <si>
    <t>2024-02-22 09:27</t>
  </si>
  <si>
    <t>2024-02-22 15:16</t>
  </si>
  <si>
    <t>2023-10-09 10:12</t>
  </si>
  <si>
    <t>Patient PT-46349 requesting addition of appointment originally booked for 23 Feb 2024.</t>
  </si>
  <si>
    <t>2023-12-10 02:39</t>
  </si>
  <si>
    <t>NB-2023-00050</t>
  </si>
  <si>
    <t>2025-03-11 10:46</t>
  </si>
  <si>
    <t>PT-10324</t>
  </si>
  <si>
    <t>Complaint,Insurance Query,Billing Issue,Document Request</t>
  </si>
  <si>
    <t>2023-07-12 05:18</t>
  </si>
  <si>
    <t>2023-05-25 22:49</t>
  </si>
  <si>
    <t>Noah MacDonald</t>
  </si>
  <si>
    <t>2023-05-26 05:28</t>
  </si>
  <si>
    <t>2023-05-29 00:00</t>
  </si>
  <si>
    <t>2023-05-27 22:49</t>
  </si>
  <si>
    <t>2023-02-17 05:56</t>
  </si>
  <si>
    <t>2024-11-23 09:05</t>
  </si>
  <si>
    <t>Ava Kowalczyk</t>
  </si>
  <si>
    <t>Pre-authorisation request for specialist referral. Patient PT-10324. Insurer: Aviva.</t>
  </si>
  <si>
    <t>Agent 116</t>
  </si>
  <si>
    <t>Insurer contacted; claim resubmitted with corrected diagnosis code. Outcome pending.</t>
  </si>
  <si>
    <t>Complexity</t>
  </si>
  <si>
    <t>2023-07-08 16:19</t>
  </si>
  <si>
    <t>NB-2025-00051</t>
  </si>
  <si>
    <t>PT-26284</t>
  </si>
  <si>
    <t>Emily Zieliński</t>
  </si>
  <si>
    <t>2024-05-04 05:24</t>
  </si>
  <si>
    <t>2025-01-24 06:42</t>
  </si>
  <si>
    <t>2025-01-24 08:08</t>
  </si>
  <si>
    <t>2025-01-24 20:51</t>
  </si>
  <si>
    <t>2025-01-25 06:42</t>
  </si>
  <si>
    <t>Formal complaint submitted by clinic manager regarding billing error. Reference needed.</t>
  </si>
  <si>
    <t>Complaint acknowledged and logged under ref CMP-6905. Full investigation completed within SLA. Apology letter sent.</t>
  </si>
  <si>
    <t>NB-2023-00052</t>
  </si>
  <si>
    <t>PT-37973</t>
  </si>
  <si>
    <t>2024-06-13 05:00</t>
  </si>
  <si>
    <t>2025-03-10 03:21</t>
  </si>
  <si>
    <t>2023-03-22 18:46</t>
  </si>
  <si>
    <t>2023-03-22 19:53</t>
  </si>
  <si>
    <t>2023-03-23 03:24</t>
  </si>
  <si>
    <t>2025-01-03 16:24</t>
  </si>
  <si>
    <t>2023-03-23 18:46</t>
  </si>
  <si>
    <t>Agent 9</t>
  </si>
  <si>
    <t>2025-03-21 11:07</t>
  </si>
  <si>
    <t>Patient PT-37973 requesting cancellation of appointment originally booked for 24 Mar 2023.</t>
  </si>
  <si>
    <t>NB-2023-00053</t>
  </si>
  <si>
    <t>2025-03-19 10:17</t>
  </si>
  <si>
    <t>PT-98753</t>
  </si>
  <si>
    <t>2023-08-04 07:36</t>
  </si>
  <si>
    <t>2023-06-09 10:45</t>
  </si>
  <si>
    <t>2023-06-09 13:49</t>
  </si>
  <si>
    <t>Regulatory</t>
  </si>
  <si>
    <t>2023-06-09 19:58</t>
  </si>
  <si>
    <t>2024-02-11 20:25</t>
  </si>
  <si>
    <t>2023-06-10 10:45</t>
  </si>
  <si>
    <t>2025-01-04 11:25</t>
  </si>
  <si>
    <t>2024-07-13 20:12</t>
  </si>
  <si>
    <t>Query regarding invoice 79534 dated 21 May 2023. Client reports incorrect charge of £2549.</t>
  </si>
  <si>
    <t>2025-03-15 16:06</t>
  </si>
  <si>
    <t>NB-2023-00054</t>
  </si>
  <si>
    <t>2025-03-16 11:22</t>
  </si>
  <si>
    <t>PT-94491</t>
  </si>
  <si>
    <t>2023-08-12 01:02</t>
  </si>
  <si>
    <t>2023-08-06 20:04</t>
  </si>
  <si>
    <t>2023-01-29 09:43</t>
  </si>
  <si>
    <t>2023-08-06 20:20</t>
  </si>
  <si>
    <t>2023-08-06 20:58</t>
  </si>
  <si>
    <t>2023-08-06 22:04</t>
  </si>
  <si>
    <t>2024-06-13 12:25</t>
  </si>
  <si>
    <t>2023-02-05 15:57</t>
  </si>
  <si>
    <t>Agent 35</t>
  </si>
  <si>
    <t>2023-01-09 03:57</t>
  </si>
  <si>
    <t>NB-2024-00055</t>
  </si>
  <si>
    <t>PT-57329</t>
  </si>
  <si>
    <t>2025-03-07 05:01</t>
  </si>
  <si>
    <t>2024-01-08 03:16</t>
  </si>
  <si>
    <t>2024-01-08 04:39</t>
  </si>
  <si>
    <t>2024-01-09 04:54</t>
  </si>
  <si>
    <t>2024-01-09 03:16</t>
  </si>
  <si>
    <t>2024-11-16 14:07</t>
  </si>
  <si>
    <t>Pre-authorisation request for specialist referral. Patient PT-57329. Insurer: Cigna.</t>
  </si>
  <si>
    <t>NB-2024-00056</t>
  </si>
  <si>
    <t>2025-03-12 10:40</t>
  </si>
  <si>
    <t>PT-80471</t>
  </si>
  <si>
    <t>2023-02-09 01:17</t>
  </si>
  <si>
    <t>2025-02-28 20:20</t>
  </si>
  <si>
    <t>2024-09-10 13:35</t>
  </si>
  <si>
    <t>2024-09-10 18:01</t>
  </si>
  <si>
    <t>2024-09-12 16:14</t>
  </si>
  <si>
    <t>2024-09-13 13:35</t>
  </si>
  <si>
    <t>Patient PT-80471 requesting addition of appointment originally booked for 13 Sep 2024.</t>
  </si>
  <si>
    <t>2024-09-30 09:07</t>
  </si>
  <si>
    <t>NB-2023-00057</t>
  </si>
  <si>
    <t>PT-33022</t>
  </si>
  <si>
    <t>2024-01-16 12:31</t>
  </si>
  <si>
    <t>2023-03-25 08:50</t>
  </si>
  <si>
    <t>Agent 105</t>
  </si>
  <si>
    <t>2023-04-01 06:53</t>
  </si>
  <si>
    <t>2023-04-01 12:12</t>
  </si>
  <si>
    <t>2024-08-10 10:16</t>
  </si>
  <si>
    <t>2023-04-03 14:07</t>
  </si>
  <si>
    <t>2023-04-04 06:53</t>
  </si>
  <si>
    <t>2024-05-22 22:03</t>
  </si>
  <si>
    <t>Patient PT-33022 requesting reschedule of appointment originally booked for 02 Apr 2023.</t>
  </si>
  <si>
    <t>2023-05-21 08:16</t>
  </si>
  <si>
    <t>NB-2024-00058</t>
  </si>
  <si>
    <t>PT-75484</t>
  </si>
  <si>
    <t>2023-04-21 07:54</t>
  </si>
  <si>
    <t>2024-01-17 06:22</t>
  </si>
  <si>
    <t>2024-05-08 11:58</t>
  </si>
  <si>
    <t>2024-02-27 20:10</t>
  </si>
  <si>
    <t>2024-02-27 20:31</t>
  </si>
  <si>
    <t>2024-02-27 22:16</t>
  </si>
  <si>
    <t>2024-08-07 23:10</t>
  </si>
  <si>
    <t>2024-02-28 00:10</t>
  </si>
  <si>
    <t>Pre-authorisation request for outpatient consultation. Patient PT-75484. Insurer: WPA.</t>
  </si>
  <si>
    <t>2024-09-27 10:40</t>
  </si>
  <si>
    <t>NB-2025-00059</t>
  </si>
  <si>
    <t>2024-04-03 18:34</t>
  </si>
  <si>
    <t>PT-95944</t>
  </si>
  <si>
    <t>2024-01-18 18:18</t>
  </si>
  <si>
    <t>2025-01-03 04:39</t>
  </si>
  <si>
    <t>2025-01-03 05:55</t>
  </si>
  <si>
    <t>2025-03-23 18:46</t>
  </si>
  <si>
    <t>2025-01-03 06:24</t>
  </si>
  <si>
    <t>2025-01-03 06:39</t>
  </si>
  <si>
    <t>Formal complaint submitted by patient regarding data handling concern. Reference needed.</t>
  </si>
  <si>
    <t>Complaint acknowledged and logged under ref CMP-1862. Full investigation completed within SLA. Apology letter sent.</t>
  </si>
  <si>
    <t>2023-12-26 16:49</t>
  </si>
  <si>
    <t>NB-2024-00060</t>
  </si>
  <si>
    <t>2023-03-15 04:02</t>
  </si>
  <si>
    <t>PT-58354</t>
  </si>
  <si>
    <t>2024-05-09 10:23</t>
  </si>
  <si>
    <t>Agent 50</t>
  </si>
  <si>
    <t>2024-01-16 11:31</t>
  </si>
  <si>
    <t>2024-09-15 03:33</t>
  </si>
  <si>
    <t>2024-09-15 04:32</t>
  </si>
  <si>
    <t>2024-09-15 17:40</t>
  </si>
  <si>
    <t>2024-09-12 18:48</t>
  </si>
  <si>
    <t>2024-09-16 03:33</t>
  </si>
  <si>
    <t>Patient PT-58354 requesting reschedule of appointment originally booked for 20 Sep 2024.</t>
  </si>
  <si>
    <t>2023-03-15 16:53</t>
  </si>
  <si>
    <t>2023-06-26 19:28</t>
  </si>
  <si>
    <t>NB-2024-00061</t>
  </si>
  <si>
    <t>PT-96154</t>
  </si>
  <si>
    <t>2024-09-29 07:15</t>
  </si>
  <si>
    <t>2024-09-29 12:24</t>
  </si>
  <si>
    <t>2024-09-29 19:52</t>
  </si>
  <si>
    <t>Client Request</t>
  </si>
  <si>
    <t>2024-09-29 19:15</t>
  </si>
  <si>
    <t>2024-08-21 20:57</t>
  </si>
  <si>
    <t>2023-03-17 16:20</t>
  </si>
  <si>
    <t>Pre-authorisation request for diagnostic imaging. Patient PT-96154. Insurer: Aviva.</t>
  </si>
  <si>
    <t>NB-2024-00062</t>
  </si>
  <si>
    <t>2025-03-16 23:11</t>
  </si>
  <si>
    <t>PT-61688</t>
  </si>
  <si>
    <t>2024-10-03 23:52</t>
  </si>
  <si>
    <t>2024-10-04 15:26</t>
  </si>
  <si>
    <t>2023-04-24 06:22</t>
  </si>
  <si>
    <t>2024-10-07 12:02</t>
  </si>
  <si>
    <t>2024-10-08 23:52</t>
  </si>
  <si>
    <t>2024-02-01 11:03</t>
  </si>
  <si>
    <t>Request for fit-to-work certificate for patient PT-61688.</t>
  </si>
  <si>
    <t>Agent 27</t>
  </si>
  <si>
    <t>2025-02-08 11:29</t>
  </si>
  <si>
    <t>NB-2023-00063</t>
  </si>
  <si>
    <t>PT-80244</t>
  </si>
  <si>
    <t>2025-03-11 20:26</t>
  </si>
  <si>
    <t>2023-11-12 05:40</t>
  </si>
  <si>
    <t>2023-11-12 07:16</t>
  </si>
  <si>
    <t>2023-11-13 08:22</t>
  </si>
  <si>
    <t>2023-11-14 05:40</t>
  </si>
  <si>
    <t>2025-03-20 15:24</t>
  </si>
  <si>
    <t>Patient PT-80244 requesting cancellation of appointment originally booked for 25 Nov 2023.</t>
  </si>
  <si>
    <t>2023-03-26 07:51</t>
  </si>
  <si>
    <t>NB-2023-00064</t>
  </si>
  <si>
    <t>2025-01-14 07:47</t>
  </si>
  <si>
    <t>2024-04-30 00:13</t>
  </si>
  <si>
    <t>PT-14073</t>
  </si>
  <si>
    <t>Agent 28</t>
  </si>
  <si>
    <t>2025-03-17 17:33</t>
  </si>
  <si>
    <t>2023-05-23 00:39</t>
  </si>
  <si>
    <t>2023-05-23 09:08</t>
  </si>
  <si>
    <t>2023-05-26 17:22</t>
  </si>
  <si>
    <t>2024-08-14 19:05</t>
  </si>
  <si>
    <t>2023-05-27 00:39</t>
  </si>
  <si>
    <t>2023-05-12 00:56</t>
  </si>
  <si>
    <t>Patient PT-14073 requesting cancellation of appointment originally booked for 06 Jun 2023.</t>
  </si>
  <si>
    <t>NB-2024-00065</t>
  </si>
  <si>
    <t>2024-06-11 11:31</t>
  </si>
  <si>
    <t>PT-53456</t>
  </si>
  <si>
    <t>2023-10-30 23:25</t>
  </si>
  <si>
    <t>2025-01-15 00:21</t>
  </si>
  <si>
    <t>2024-02-07 09:31</t>
  </si>
  <si>
    <t>2024-02-07 23:55</t>
  </si>
  <si>
    <t>2024-02-10 00:11</t>
  </si>
  <si>
    <t>2024-02-10 09:31</t>
  </si>
  <si>
    <t>2025-03-08 10:42</t>
  </si>
  <si>
    <t>Patient PT-53456 requesting reschedule of appointment originally booked for 08 Feb 2024.</t>
  </si>
  <si>
    <t>NB-2024-00066</t>
  </si>
  <si>
    <t>2023-09-28 09:36</t>
  </si>
  <si>
    <t>PT-82179</t>
  </si>
  <si>
    <t>2025-01-15 07:12</t>
  </si>
  <si>
    <t>2025-01-24 10:34</t>
  </si>
  <si>
    <t>2024-03-03 12:03</t>
  </si>
  <si>
    <t>2024-03-03 13:24</t>
  </si>
  <si>
    <t>2024-03-04 02:48</t>
  </si>
  <si>
    <t>2024-03-04 12:03</t>
  </si>
  <si>
    <t>2023-03-30 10:45</t>
  </si>
  <si>
    <t>Patient PT-82179 requesting cancellation of appointment originally booked for 04 Mar 2024.</t>
  </si>
  <si>
    <t>2023-08-16 00:30</t>
  </si>
  <si>
    <t>NB-2025-00067</t>
  </si>
  <si>
    <t>Agent 8</t>
  </si>
  <si>
    <t>PT-17679</t>
  </si>
  <si>
    <t>2023-07-22 21:40</t>
  </si>
  <si>
    <t>2025-02-19 18:34</t>
  </si>
  <si>
    <t>2023-01-19 09:17</t>
  </si>
  <si>
    <t>2025-02-19 22:01</t>
  </si>
  <si>
    <t>2025-02-26 07:27</t>
  </si>
  <si>
    <t>2025-02-22 18:34</t>
  </si>
  <si>
    <t>2023-10-11 23:30</t>
  </si>
  <si>
    <t>2023-08-16 17:47</t>
  </si>
  <si>
    <t>Query regarding invoice 56849 dated 25 Jan 2025. Client reports duplicate payment of £703.</t>
  </si>
  <si>
    <t>Invoice reviewed and corrected. Credit note issued for £274. Client accounts updated.</t>
  </si>
  <si>
    <t>2023-11-10 15:03</t>
  </si>
  <si>
    <t>NB-2023-00068</t>
  </si>
  <si>
    <t>2025-03-11 00:55</t>
  </si>
  <si>
    <t>PT-84403</t>
  </si>
  <si>
    <t>2023-10-01 21:29</t>
  </si>
  <si>
    <t>2023-05-16 18:45</t>
  </si>
  <si>
    <t>2023-10-02 04:17</t>
  </si>
  <si>
    <t>2023-08-19 19:57</t>
  </si>
  <si>
    <t>2023-10-04 02:52</t>
  </si>
  <si>
    <t>2023-10-04 21:29</t>
  </si>
  <si>
    <t>2023-11-16 23:55</t>
  </si>
  <si>
    <t>Query regarding invoice 83807 dated 24 Sep 2023. Client reports disputed amount of £2270.</t>
  </si>
  <si>
    <t>Invoice reviewed and corrected. Credit note issued for £288. Client accounts updated.</t>
  </si>
  <si>
    <t>NB-2023-00069</t>
  </si>
  <si>
    <t>2025-01-11 15:41</t>
  </si>
  <si>
    <t>PT-28566</t>
  </si>
  <si>
    <t>2024-10-08 11:00</t>
  </si>
  <si>
    <t>2023-04-02 14:01</t>
  </si>
  <si>
    <t>2023-11-10 07:08</t>
  </si>
  <si>
    <t>2023-11-10 13:42</t>
  </si>
  <si>
    <t>2025-03-22 15:39</t>
  </si>
  <si>
    <t>2023-11-11 11:26</t>
  </si>
  <si>
    <t>2023-11-13 07:08</t>
  </si>
  <si>
    <t>Patient PT-28566 requesting reschedule of appointment originally booked for 24 Nov 2023.</t>
  </si>
  <si>
    <t>NB-2025-00070</t>
  </si>
  <si>
    <t>2023-04-03 18:18</t>
  </si>
  <si>
    <t>PT-97232</t>
  </si>
  <si>
    <t>2023-04-22 20:37</t>
  </si>
  <si>
    <t>2025-01-27 04:07</t>
  </si>
  <si>
    <t>2025-01-27 07:28</t>
  </si>
  <si>
    <t>2025-01-27 16:43</t>
  </si>
  <si>
    <t>2025-01-28 04:07</t>
  </si>
  <si>
    <t>Patient PT-97232 requesting addition of appointment originally booked for 10 Feb 2025.</t>
  </si>
  <si>
    <t>2025-03-24 13:45</t>
  </si>
  <si>
    <t>NB-2023-00071</t>
  </si>
  <si>
    <t>PT-21629</t>
  </si>
  <si>
    <t>2023-06-12 01:30</t>
  </si>
  <si>
    <t>2023-04-05 16:59</t>
  </si>
  <si>
    <t>2023-06-12 08:37</t>
  </si>
  <si>
    <t>2025-03-14 22:57</t>
  </si>
  <si>
    <t>2023-06-14 15:16</t>
  </si>
  <si>
    <t>2023-06-15 01:30</t>
  </si>
  <si>
    <t>Patient PT-21629 requesting addition of appointment originally booked for 23 Jun 2023.</t>
  </si>
  <si>
    <t>2024-08-17 06:41</t>
  </si>
  <si>
    <t>NB-2024-00072</t>
  </si>
  <si>
    <t>PT-23294</t>
  </si>
  <si>
    <t>2024-03-20 10:48</t>
  </si>
  <si>
    <t>2023-12-09 06:36</t>
  </si>
  <si>
    <t>2023-01-19 17:54</t>
  </si>
  <si>
    <t>Agent 3</t>
  </si>
  <si>
    <t>2024-08-22 20:46</t>
  </si>
  <si>
    <t>2024-08-23 11:52</t>
  </si>
  <si>
    <t>2024-08-24 19:08</t>
  </si>
  <si>
    <t>2024-08-25 20:46</t>
  </si>
  <si>
    <t>2025-03-18 14:55</t>
  </si>
  <si>
    <t>Pre-authorisation request for surgical procedure. Patient PT-23294. Insurer: AXA Health.</t>
  </si>
  <si>
    <t>NB-2023-00073</t>
  </si>
  <si>
    <t>2024-05-27 19:36</t>
  </si>
  <si>
    <t>PT-14062</t>
  </si>
  <si>
    <t>2023-01-20 19:53</t>
  </si>
  <si>
    <t>2023-09-08 06:57</t>
  </si>
  <si>
    <t>2023-06-18 07:26</t>
  </si>
  <si>
    <t>2023-09-08 08:33</t>
  </si>
  <si>
    <t>2023-09-09 01:42</t>
  </si>
  <si>
    <t>2023-09-08 14:57</t>
  </si>
  <si>
    <t>Patient PT-14062 requesting cancellation of appointment originally booked for 19 Sep 2023.</t>
  </si>
  <si>
    <t>2024-03-04 03:51</t>
  </si>
  <si>
    <t>NB-2023-00074</t>
  </si>
  <si>
    <t>PT-96772</t>
  </si>
  <si>
    <t>2024-08-07 00:17</t>
  </si>
  <si>
    <t>2023-05-30 08:00</t>
  </si>
  <si>
    <t>2023-05-30 10:39</t>
  </si>
  <si>
    <t>2023-05-31 09:34</t>
  </si>
  <si>
    <t>2023-07-02 23:40</t>
  </si>
  <si>
    <t>2023-06-02 08:00</t>
  </si>
  <si>
    <t>2023-12-18 04:36</t>
  </si>
  <si>
    <t>Agent 45</t>
  </si>
  <si>
    <t>Patient PT-96772 requesting addition of appointment originally booked for 09 Jun 2023.</t>
  </si>
  <si>
    <t>2025-02-07 02:18</t>
  </si>
  <si>
    <t>NB-2023-00075</t>
  </si>
  <si>
    <t>PT-70956</t>
  </si>
  <si>
    <t>2024-08-26 07:59</t>
  </si>
  <si>
    <t>2023-12-18 15:05</t>
  </si>
  <si>
    <t>2023-05-22 21:49</t>
  </si>
  <si>
    <t>2023-05-23 01:09</t>
  </si>
  <si>
    <t>2023-05-23 09:00</t>
  </si>
  <si>
    <t>2023-01-18 22:09</t>
  </si>
  <si>
    <t>2023-05-23 21:49</t>
  </si>
  <si>
    <t>Query regarding invoice 45200 dated 03 May 2023. Client reports incorrect charge of £669.</t>
  </si>
  <si>
    <t>2024-11-07 08:19</t>
  </si>
  <si>
    <t>NB-2025-00076</t>
  </si>
  <si>
    <t>2023-12-21 04:24</t>
  </si>
  <si>
    <t>PT-77740</t>
  </si>
  <si>
    <t>2024-02-21 16:36</t>
  </si>
  <si>
    <t>2025-01-07 22:44</t>
  </si>
  <si>
    <t>2025-01-08 05:28</t>
  </si>
  <si>
    <t>2025-01-09 19:06</t>
  </si>
  <si>
    <t>2025-01-10 22:44</t>
  </si>
  <si>
    <t>2023-02-11 07:39</t>
  </si>
  <si>
    <t>Formal complaint submitted by GP practice regarding billing error. Reference needed.</t>
  </si>
  <si>
    <t>Formal complaint reviewed. Root cause identified as process gap. Corrective action documented and shared with client.</t>
  </si>
  <si>
    <t>2023-11-25 18:26</t>
  </si>
  <si>
    <t>NB-2023-00077</t>
  </si>
  <si>
    <t>2024-06-11 21:50</t>
  </si>
  <si>
    <t>Agent 118</t>
  </si>
  <si>
    <t>PT-52746</t>
  </si>
  <si>
    <t>2023-05-06 12:04</t>
  </si>
  <si>
    <t>2023-08-19 01:18</t>
  </si>
  <si>
    <t>2023-08-19 10:15</t>
  </si>
  <si>
    <t>2023-08-20 16:55</t>
  </si>
  <si>
    <t>2023-08-22 01:18</t>
  </si>
  <si>
    <t>2024-01-04 03:37</t>
  </si>
  <si>
    <t>Patient PT-52746 requesting cancellation of appointment originally booked for 28 Aug 2023.</t>
  </si>
  <si>
    <t>NB-2024-00078</t>
  </si>
  <si>
    <t>PT-14910</t>
  </si>
  <si>
    <t>2025-03-03 03:32</t>
  </si>
  <si>
    <t>2024-03-20 18:18</t>
  </si>
  <si>
    <t>2024-03-20 19:22</t>
  </si>
  <si>
    <t>2023-10-18 09:51</t>
  </si>
  <si>
    <t>2024-03-21 10:43</t>
  </si>
  <si>
    <t>2024-03-21 18:18</t>
  </si>
  <si>
    <t>2023-11-28 17:23</t>
  </si>
  <si>
    <t>2023-11-09 13:02</t>
  </si>
  <si>
    <t>2023-07-07 03:02</t>
  </si>
  <si>
    <t>Request for discharge summary for patient PT-14910.</t>
  </si>
  <si>
    <t>NB-2024-00079</t>
  </si>
  <si>
    <t>PT-68079</t>
  </si>
  <si>
    <t>2023-09-09 01:46</t>
  </si>
  <si>
    <t>2024-04-28 09:01</t>
  </si>
  <si>
    <t>2024-04-28 16:05</t>
  </si>
  <si>
    <t>2024-04-29 20:15</t>
  </si>
  <si>
    <t>2024-05-01 09:01</t>
  </si>
  <si>
    <t>2023-01-07 20:29</t>
  </si>
  <si>
    <t>Patient PT-68079 requesting cancellation of appointment originally booked for 03 May 2024.</t>
  </si>
  <si>
    <t>2023-04-05 01:24</t>
  </si>
  <si>
    <t>2024-05-30 16:05</t>
  </si>
  <si>
    <t>NB-2024-00080</t>
  </si>
  <si>
    <t>PT-17553</t>
  </si>
  <si>
    <t>2023-05-20 09:43</t>
  </si>
  <si>
    <t>2024-09-18 23:17</t>
  </si>
  <si>
    <t>2024-09-19 00:05</t>
  </si>
  <si>
    <t>2024-09-19 15:22</t>
  </si>
  <si>
    <t>2024-09-19 11:17</t>
  </si>
  <si>
    <t>2024-08-07 07:09</t>
  </si>
  <si>
    <t>Pre-authorisation request for diagnostic imaging. Patient PT-17553. Insurer: Vitality.</t>
  </si>
  <si>
    <t>2024-06-01 08:12</t>
  </si>
  <si>
    <t>NB-2024-00081</t>
  </si>
  <si>
    <t>PT-21847</t>
  </si>
  <si>
    <t>2023-02-22 06:35</t>
  </si>
  <si>
    <t>2024-11-24 07:56</t>
  </si>
  <si>
    <t>2024-11-24 09:58</t>
  </si>
  <si>
    <t>2024-11-25 18:08</t>
  </si>
  <si>
    <t>2023-04-30 03:56</t>
  </si>
  <si>
    <t>2024-11-25 07:56</t>
  </si>
  <si>
    <t>Pre-authorisation request for diagnostic imaging. Patient PT-21847. Insurer: Bupa.</t>
  </si>
  <si>
    <t>2025-02-03 10:34</t>
  </si>
  <si>
    <t>NB-2025-00082</t>
  </si>
  <si>
    <t>PT-94245</t>
  </si>
  <si>
    <t>2025-01-06 19:37</t>
  </si>
  <si>
    <t>2024-08-08 20:30</t>
  </si>
  <si>
    <t>2025-01-06 23:05</t>
  </si>
  <si>
    <t>2024-11-02 04:44</t>
  </si>
  <si>
    <t>2025-01-09 11:59</t>
  </si>
  <si>
    <t>2025-01-09 19:37</t>
  </si>
  <si>
    <t>2024-09-14 11:21</t>
  </si>
  <si>
    <t>Formal complaint submitted by family member regarding poor communication. Reference needed.</t>
  </si>
  <si>
    <t>NB-2024-00083</t>
  </si>
  <si>
    <t>2024-11-03 03:48</t>
  </si>
  <si>
    <t>PT-95998</t>
  </si>
  <si>
    <t>2024-01-24 11:55</t>
  </si>
  <si>
    <t>2024-03-15 10:57</t>
  </si>
  <si>
    <t>2024-03-15 11:53</t>
  </si>
  <si>
    <t>2024-03-15 14:45</t>
  </si>
  <si>
    <t>2023-11-17 01:08</t>
  </si>
  <si>
    <t>2024-03-15 18:57</t>
  </si>
  <si>
    <t>2024-11-04 02:26</t>
  </si>
  <si>
    <t>2024-08-02 20:21</t>
  </si>
  <si>
    <t>Query regarding invoice 49163 dated 08 Mar 2024. Client reports duplicate payment of £2168.</t>
  </si>
  <si>
    <t>NB-2024-00084</t>
  </si>
  <si>
    <t>2024-09-18 12:12</t>
  </si>
  <si>
    <t>PT-39145</t>
  </si>
  <si>
    <t>2023-05-16 22:47</t>
  </si>
  <si>
    <t>2024-10-12 13:15</t>
  </si>
  <si>
    <t>2025-01-27 00:34</t>
  </si>
  <si>
    <t>2024-10-12 18:24</t>
  </si>
  <si>
    <t>Agent 25</t>
  </si>
  <si>
    <t>2024-10-14 19:48</t>
  </si>
  <si>
    <t>2024-10-15 13:15</t>
  </si>
  <si>
    <t>Pre-authorisation request for physiotherapy course. Patient PT-39145. Insurer: WPA.</t>
  </si>
  <si>
    <t>2024-09-22 06:00</t>
  </si>
  <si>
    <t>NB-2023-00085</t>
  </si>
  <si>
    <t>PT-53426</t>
  </si>
  <si>
    <t>2023-08-26 03:29</t>
  </si>
  <si>
    <t>2023-10-12 17:16</t>
  </si>
  <si>
    <t>2023-10-12 17:43</t>
  </si>
  <si>
    <t>2023-10-13 06:33</t>
  </si>
  <si>
    <t>2023-10-13 01:16</t>
  </si>
  <si>
    <t>2023-05-18 17:15</t>
  </si>
  <si>
    <t>2023-09-20 01:12</t>
  </si>
  <si>
    <t>Patient PT-53426 requesting cancellation of appointment originally booked for 17 Oct 2023.</t>
  </si>
  <si>
    <t>NB-2023-00086</t>
  </si>
  <si>
    <t>2024-01-02 08:23</t>
  </si>
  <si>
    <t>PT-33639</t>
  </si>
  <si>
    <t>2023-01-20 15:41</t>
  </si>
  <si>
    <t>2023-08-02 17:20</t>
  </si>
  <si>
    <t>2023-08-03 04:27</t>
  </si>
  <si>
    <t>2024-06-17 22:29</t>
  </si>
  <si>
    <t>2023-08-04 09:49</t>
  </si>
  <si>
    <t>2024-02-23 02:09</t>
  </si>
  <si>
    <t>2023-08-04 17:20</t>
  </si>
  <si>
    <t>2024-05-14 10:55</t>
  </si>
  <si>
    <t>Query regarding invoice 53598 dated 12 Jul 2023. Client reports duplicate payment of £1333.</t>
  </si>
  <si>
    <t>2024-12-21 12:37</t>
  </si>
  <si>
    <t>NB-2023-00087</t>
  </si>
  <si>
    <t>PT-58903</t>
  </si>
  <si>
    <t>2023-09-20 23:47</t>
  </si>
  <si>
    <t>2023-07-21 08:36</t>
  </si>
  <si>
    <t>2023-07-21 13:17</t>
  </si>
  <si>
    <t>2023-07-23 06:24</t>
  </si>
  <si>
    <t>2023-12-30 05:03</t>
  </si>
  <si>
    <t>2023-07-24 08:36</t>
  </si>
  <si>
    <t>Query regarding invoice 79603 dated 14 Jul 2023. Client reports incorrect charge of £2821.</t>
  </si>
  <si>
    <t>2024-02-13 23:11</t>
  </si>
  <si>
    <t>NB-2023-00088</t>
  </si>
  <si>
    <t>2023-10-31 22:47</t>
  </si>
  <si>
    <t>PT-27536</t>
  </si>
  <si>
    <t>2023-09-17 18:57</t>
  </si>
  <si>
    <t>2024-10-31 06:49</t>
  </si>
  <si>
    <t>2023-09-18 00:51</t>
  </si>
  <si>
    <t>Agent 109</t>
  </si>
  <si>
    <t>2023-09-19 07:53</t>
  </si>
  <si>
    <t>2024-01-01 12:05</t>
  </si>
  <si>
    <t>2023-09-20 18:57</t>
  </si>
  <si>
    <t>2023-10-13 06:55</t>
  </si>
  <si>
    <t>Patient PT-27536 requesting cancellation of appointment originally booked for 25 Sep 2023.</t>
  </si>
  <si>
    <t>NB-2023-00089</t>
  </si>
  <si>
    <t>2025-02-08 17:21</t>
  </si>
  <si>
    <t>2024-10-31 15:27</t>
  </si>
  <si>
    <t>PT-95664</t>
  </si>
  <si>
    <t>2023-06-02 06:42</t>
  </si>
  <si>
    <t>2023-02-28 09:00</t>
  </si>
  <si>
    <t>2023-02-28 10:19</t>
  </si>
  <si>
    <t>2023-03-02 09:14</t>
  </si>
  <si>
    <t>2023-03-01 09:00</t>
  </si>
  <si>
    <t>2023-12-04 10:30</t>
  </si>
  <si>
    <t>Query regarding invoice 25176 dated 14 Feb 2023. Client reports disputed amount of £1607.</t>
  </si>
  <si>
    <t>2024-05-27 11:18</t>
  </si>
  <si>
    <t>NB-2024-00090</t>
  </si>
  <si>
    <t>2024-11-04 00:14</t>
  </si>
  <si>
    <t>PT-24943</t>
  </si>
  <si>
    <t>2023-06-09 05:24</t>
  </si>
  <si>
    <t>2024-02-24 17:28</t>
  </si>
  <si>
    <t>2024-02-25 02:59</t>
  </si>
  <si>
    <t>2024-02-25 20:25</t>
  </si>
  <si>
    <t>2024-01-19 20:45</t>
  </si>
  <si>
    <t>2024-02-27 17:28</t>
  </si>
  <si>
    <t>2024-03-09 04:27</t>
  </si>
  <si>
    <t>Patient PT-24943 requesting reschedule of appointment originally booked for 03 Mar 2024.</t>
  </si>
  <si>
    <t>NB-2025-00091</t>
  </si>
  <si>
    <t>2023-10-07 20:19</t>
  </si>
  <si>
    <t>2023-12-21 19:34</t>
  </si>
  <si>
    <t>PT-74763</t>
  </si>
  <si>
    <t>Agent 108</t>
  </si>
  <si>
    <t>2024-05-01 14:13</t>
  </si>
  <si>
    <t>2025-01-17 00:27</t>
  </si>
  <si>
    <t>2025-01-17 01:54</t>
  </si>
  <si>
    <t>2025-02-23 08:36</t>
  </si>
  <si>
    <t>2025-01-19 00:27</t>
  </si>
  <si>
    <t>2025-03-06 15:07</t>
  </si>
  <si>
    <t>Patient PT-74763 requesting reschedule of appointment originally booked for 19 Jan 2025.</t>
  </si>
  <si>
    <t>NB-2024-00092</t>
  </si>
  <si>
    <t>2024-06-20 10:17</t>
  </si>
  <si>
    <t>PT-28139</t>
  </si>
  <si>
    <t>2024-03-27 17:07</t>
  </si>
  <si>
    <t>2025-02-05 00:44</t>
  </si>
  <si>
    <t>2024-03-27 17:50</t>
  </si>
  <si>
    <t>2025-01-14 19:12</t>
  </si>
  <si>
    <t>2024-03-28 01:01</t>
  </si>
  <si>
    <t>2023-10-12 23:17</t>
  </si>
  <si>
    <t>2025-01-04 00:56</t>
  </si>
  <si>
    <t>2023-05-27 14:24</t>
  </si>
  <si>
    <t>2024-03-28 17:07</t>
  </si>
  <si>
    <t>2024-06-30 23:22</t>
  </si>
  <si>
    <t>Patient PT-28139 requesting addition of appointment originally booked for 07 Apr 2024.</t>
  </si>
  <si>
    <t>2025-01-18 13:19</t>
  </si>
  <si>
    <t>2024-01-23 07:23</t>
  </si>
  <si>
    <t>2024-07-08 10:36</t>
  </si>
  <si>
    <t>2024-10-31 01:23</t>
  </si>
  <si>
    <t>2023-06-14 21:56</t>
  </si>
  <si>
    <t>Agent 1</t>
  </si>
  <si>
    <t>2024-09-21 08:01</t>
  </si>
  <si>
    <t>2023-05-31 22:52</t>
  </si>
  <si>
    <t>2023-06-15 13:58</t>
  </si>
  <si>
    <t>2024-07-30 23:35</t>
  </si>
  <si>
    <t>NB-2025-00093</t>
  </si>
  <si>
    <t>PT-30892</t>
  </si>
  <si>
    <t>2023-10-12 17:42</t>
  </si>
  <si>
    <t>2023-08-29 22:14</t>
  </si>
  <si>
    <t>2025-03-20 20:49</t>
  </si>
  <si>
    <t>Agent 79</t>
  </si>
  <si>
    <t>2023-09-04 21:46</t>
  </si>
  <si>
    <t>2023-10-09 12:34</t>
  </si>
  <si>
    <t>2025-01-13 06:15</t>
  </si>
  <si>
    <t>2025-01-13 07:47</t>
  </si>
  <si>
    <t>2025-01-15 02:20</t>
  </si>
  <si>
    <t>2024-05-29 12:19</t>
  </si>
  <si>
    <t>Agent 96</t>
  </si>
  <si>
    <t>2023-06-04 11:49</t>
  </si>
  <si>
    <t>2024-06-08 23:01</t>
  </si>
  <si>
    <t>2024-05-29 19:32</t>
  </si>
  <si>
    <t>2024-08-13 04:57</t>
  </si>
  <si>
    <t>2024-06-01 05:45</t>
  </si>
  <si>
    <t>2023-09-23 06:02</t>
  </si>
  <si>
    <t>2025-01-15 06:15</t>
  </si>
  <si>
    <t>Query regarding invoice 87430 dated 28 Dec 2024. Client reports disputed amount of £792.</t>
  </si>
  <si>
    <t>2023-11-10 09:24</t>
  </si>
  <si>
    <t>NB-2023-00094</t>
  </si>
  <si>
    <t>PT-84057</t>
  </si>
  <si>
    <t>2023-06-08 09:50</t>
  </si>
  <si>
    <t>2024-08-09 13:04</t>
  </si>
  <si>
    <t>2023-04-09 17:20</t>
  </si>
  <si>
    <t>2023-04-09 21:13</t>
  </si>
  <si>
    <t>2023-02-13 08:44</t>
  </si>
  <si>
    <t>2023-04-10 17:20</t>
  </si>
  <si>
    <t>2023-06-09 10:44</t>
  </si>
  <si>
    <t>Patient PT-84057 requesting reschedule of appointment originally booked for 20 Apr 2023.</t>
  </si>
  <si>
    <t>2023-03-25 19:10</t>
  </si>
  <si>
    <t>NB-2023-00095</t>
  </si>
  <si>
    <t>PT-52026</t>
  </si>
  <si>
    <t>2024-05-09 17:54</t>
  </si>
  <si>
    <t>2023-01-19 10:09</t>
  </si>
  <si>
    <t>2023-01-19 12:32</t>
  </si>
  <si>
    <t>2023-01-20 04:42</t>
  </si>
  <si>
    <t>2023-01-20 10:09</t>
  </si>
  <si>
    <t>2023-06-01 02:13</t>
  </si>
  <si>
    <t>2024-05-01 20:31</t>
  </si>
  <si>
    <t>2024-03-07 05:50</t>
  </si>
  <si>
    <t>Agent 13</t>
  </si>
  <si>
    <t>Formal complaint submitted by GP practice regarding delayed response. Reference needed.</t>
  </si>
  <si>
    <t>2023-01-31 06:10</t>
  </si>
  <si>
    <t>2024-05-17 00:23</t>
  </si>
  <si>
    <t>2024-05-02 04:57</t>
  </si>
  <si>
    <t>2023-04-17 09:27</t>
  </si>
  <si>
    <t>2024-02-13 21:37</t>
  </si>
  <si>
    <t>2023-08-01 10:42</t>
  </si>
  <si>
    <t>Agent 34</t>
  </si>
  <si>
    <t>Patient complaint escalated to Operations Manager. Resolution meeting held; outcome agreed with client.</t>
  </si>
  <si>
    <t>2023-04-29 19:03</t>
  </si>
  <si>
    <t>NB-2023-00096</t>
  </si>
  <si>
    <t>PT-21913</t>
  </si>
  <si>
    <t>2023-02-07 13:54</t>
  </si>
  <si>
    <t>2023-08-02 18:42</t>
  </si>
  <si>
    <t>2023-07-04 17:42</t>
  </si>
  <si>
    <t>2024-11-08 09:17</t>
  </si>
  <si>
    <t>2023-07-04 18:59</t>
  </si>
  <si>
    <t>2023-07-06 17:42</t>
  </si>
  <si>
    <t>2023-09-01 03:31</t>
  </si>
  <si>
    <t>Patient PT-21913 requesting addition of appointment originally booked for 14 Jul 2023.</t>
  </si>
  <si>
    <t>NB-2024-00097</t>
  </si>
  <si>
    <t>2023-08-06 07:48</t>
  </si>
  <si>
    <t>2023-04-16 20:13</t>
  </si>
  <si>
    <t>PT-48270</t>
  </si>
  <si>
    <t>2024-01-06 10:45</t>
  </si>
  <si>
    <t>2024-07-18 16:36</t>
  </si>
  <si>
    <t>2024-07-18 17:12</t>
  </si>
  <si>
    <t>2024-07-19 00:59</t>
  </si>
  <si>
    <t>2024-07-19 04:36</t>
  </si>
  <si>
    <t>2025-01-27 20:18</t>
  </si>
  <si>
    <t>Formal complaint submitted by GP practice regarding appointment handling. Reference needed.</t>
  </si>
  <si>
    <t>2025-03-04 20:29</t>
  </si>
  <si>
    <t>Complaint resolved following discussion with client. Compensation of £675 agreed and authorised.</t>
  </si>
  <si>
    <t>NB-2023-00098</t>
  </si>
  <si>
    <t>PT-98098</t>
  </si>
  <si>
    <t>2023-01-10 07:44</t>
  </si>
  <si>
    <t>2023-12-02 05:45</t>
  </si>
  <si>
    <t>2023-12-02 14:48</t>
  </si>
  <si>
    <t>2023-12-05 00:51</t>
  </si>
  <si>
    <t>2023-12-06 05:45</t>
  </si>
  <si>
    <t>Patient PT-98098 requesting addition of appointment originally booked for 04 Dec 2023.</t>
  </si>
  <si>
    <t>NB-2023-00099</t>
  </si>
  <si>
    <t>2023-03-25 14:23</t>
  </si>
  <si>
    <t>PT-42537</t>
  </si>
  <si>
    <t>2023-07-19 18:25</t>
  </si>
  <si>
    <t>2023-07-21 16:11</t>
  </si>
  <si>
    <t>2023-06-23 00:41</t>
  </si>
  <si>
    <t>2023-07-24 08:28</t>
  </si>
  <si>
    <t>2023-07-24 18:25</t>
  </si>
  <si>
    <t>2023-07-02 16:33</t>
  </si>
  <si>
    <t>Pre-authorisation request for diagnostic imaging. Patient PT-42537. Insurer: Bupa.</t>
  </si>
  <si>
    <t>2024-02-28 14:32</t>
  </si>
  <si>
    <t>NB-2023-00100</t>
  </si>
  <si>
    <t>PT-33306</t>
  </si>
  <si>
    <t>2023-12-04 23:07</t>
  </si>
  <si>
    <t>2024-05-12 01:42</t>
  </si>
  <si>
    <t>2023-12-05 02:31</t>
  </si>
  <si>
    <t>2023-12-06 11:00</t>
  </si>
  <si>
    <t>2023-07-03 14:53</t>
  </si>
  <si>
    <t>2023-12-06 23:07</t>
  </si>
  <si>
    <t>Formal complaint submitted by family member regarding data handling concern. Reference needed.</t>
  </si>
  <si>
    <t>2024-10-02 16:28</t>
  </si>
  <si>
    <t>NB-2025-00101</t>
  </si>
  <si>
    <t>PT-36201</t>
  </si>
  <si>
    <t>2024-06-24 00:15</t>
  </si>
  <si>
    <t>2025-03-23 08:47</t>
  </si>
  <si>
    <t>2025-03-24 08:47</t>
  </si>
  <si>
    <t>Patient PT-36201 requesting cancellation of appointment originally booked for 05 Apr 2025.</t>
  </si>
  <si>
    <t>2024-02-20 15:28</t>
  </si>
  <si>
    <t>2024-12-07 11:05</t>
  </si>
  <si>
    <t>NB-2023-00102</t>
  </si>
  <si>
    <t>PT-16157</t>
  </si>
  <si>
    <t>Agent 90</t>
  </si>
  <si>
    <t>2023-12-20 09:50</t>
  </si>
  <si>
    <t>2023-12-15 18:47</t>
  </si>
  <si>
    <t>2023-12-15 21:53</t>
  </si>
  <si>
    <t>2023-12-17 06:08</t>
  </si>
  <si>
    <t>2023-12-17 18:47</t>
  </si>
  <si>
    <t>2024-04-15 01:44</t>
  </si>
  <si>
    <t>Patient PT-16157 requesting cancellation of appointment originally booked for 22 Dec 2023.</t>
  </si>
  <si>
    <t>NB-2023-00103</t>
  </si>
  <si>
    <t>PT-15326</t>
  </si>
  <si>
    <t>2023-01-08 20:48</t>
  </si>
  <si>
    <t>2023-10-28 22:07</t>
  </si>
  <si>
    <t>2023-10-29 05:08</t>
  </si>
  <si>
    <t>2024-02-24 00:27</t>
  </si>
  <si>
    <t>2023-10-30 01:07</t>
  </si>
  <si>
    <t>2023-10-31 22:07</t>
  </si>
  <si>
    <t>2023-08-09 23:41</t>
  </si>
  <si>
    <t>Pre-authorisation request for specialist referral. Patient PT-15326. Insurer: Vitality.</t>
  </si>
  <si>
    <t>NB-2025-00104</t>
  </si>
  <si>
    <t>2023-06-23 10:33</t>
  </si>
  <si>
    <t>2023-05-25 22:53</t>
  </si>
  <si>
    <t>2024-01-17 01:26</t>
  </si>
  <si>
    <t>PT-18936</t>
  </si>
  <si>
    <t>Agent 54</t>
  </si>
  <si>
    <t>2025-02-01 09:03</t>
  </si>
  <si>
    <t>2025-02-01 12:59</t>
  </si>
  <si>
    <t>2025-02-02 15:00</t>
  </si>
  <si>
    <t>2023-09-04 21:48</t>
  </si>
  <si>
    <t>2025-02-04 09:03</t>
  </si>
  <si>
    <t>Request for fit-to-work certificate for patient PT-18936.</t>
  </si>
  <si>
    <t>NB-2023-00105</t>
  </si>
  <si>
    <t>2023-10-31 08:22</t>
  </si>
  <si>
    <t>PT-99463</t>
  </si>
  <si>
    <t>2023-01-15 00:13</t>
  </si>
  <si>
    <t>2023-01-15 08:38</t>
  </si>
  <si>
    <t>2023-01-16 19:37</t>
  </si>
  <si>
    <t>2023-01-17 00:13</t>
  </si>
  <si>
    <t>2024-07-17 04:45</t>
  </si>
  <si>
    <t>Request for clinical summary for patient PT-99463.</t>
  </si>
  <si>
    <t>2025-01-24 06:45</t>
  </si>
  <si>
    <t>2024-01-24 03:11</t>
  </si>
  <si>
    <t>2025-02-02 21:28</t>
  </si>
  <si>
    <t>2025-01-24 21:08</t>
  </si>
  <si>
    <t>2023-07-08 02:26</t>
  </si>
  <si>
    <t>2024-04-14 15:45</t>
  </si>
  <si>
    <t>2024-09-23 07:26</t>
  </si>
  <si>
    <t>2025-01-26 03:51</t>
  </si>
  <si>
    <t>2023-10-31 03:03</t>
  </si>
  <si>
    <t>2023-12-16 08:54</t>
  </si>
  <si>
    <t>2023-03-22 18:48</t>
  </si>
  <si>
    <t>Agent 59</t>
  </si>
  <si>
    <t>2023-12-24 09:28</t>
  </si>
  <si>
    <t>2023-04-14 04:04</t>
  </si>
  <si>
    <t>2023-06-13 07:05</t>
  </si>
  <si>
    <t>2023-03-23 10:24</t>
  </si>
  <si>
    <t>2024-08-23 10:12</t>
  </si>
  <si>
    <t>2023-07-09 04:07</t>
  </si>
  <si>
    <t>NB-2025-00106</t>
  </si>
  <si>
    <t>2023-06-09 10:57</t>
  </si>
  <si>
    <t>PT-80513</t>
  </si>
  <si>
    <t>Agent 19</t>
  </si>
  <si>
    <t>2023-01-11 20:25</t>
  </si>
  <si>
    <t>2025-03-09 15:22</t>
  </si>
  <si>
    <t>2025-03-12 15:22</t>
  </si>
  <si>
    <t>2023-07-16 19:29</t>
  </si>
  <si>
    <t>Patient PT-80513 requesting addition of appointment originally booked for 10 Mar 2025.</t>
  </si>
  <si>
    <t>NB-2023-00107</t>
  </si>
  <si>
    <t>2023-06-10 09:49</t>
  </si>
  <si>
    <t>2024-01-05 22:41</t>
  </si>
  <si>
    <t>PT-33329</t>
  </si>
  <si>
    <t>2023-04-23 08:50</t>
  </si>
  <si>
    <t>2023-05-11 02:41</t>
  </si>
  <si>
    <t>2023-04-23 11:25</t>
  </si>
  <si>
    <t>2023-04-26 08:50</t>
  </si>
  <si>
    <t>Query regarding invoice 19232 dated 04 Apr 2023. Client reports duplicate payment of £1109.</t>
  </si>
  <si>
    <t>2023-09-13 13:21</t>
  </si>
  <si>
    <t>2023-06-11 05:58</t>
  </si>
  <si>
    <t>NB-2023-00108</t>
  </si>
  <si>
    <t>PT-75907</t>
  </si>
  <si>
    <t>2024-02-06 09:19</t>
  </si>
  <si>
    <t>2023-01-10 11:55</t>
  </si>
  <si>
    <t>2023-01-10 13:14</t>
  </si>
  <si>
    <t>2023-01-13 15:13</t>
  </si>
  <si>
    <t>2023-01-12 11:55</t>
  </si>
  <si>
    <t>2024-07-10 23:30</t>
  </si>
  <si>
    <t>Patient PT-75907 requesting reschedule of appointment originally booked for 15 Jan 2023.</t>
  </si>
  <si>
    <t>2023-08-06 20:14</t>
  </si>
  <si>
    <t>NB-2024-00109</t>
  </si>
  <si>
    <t>PT-11461</t>
  </si>
  <si>
    <t>2024-06-06 04:09</t>
  </si>
  <si>
    <t>2024-04-03 13:35</t>
  </si>
  <si>
    <t>2024-04-04 09:02</t>
  </si>
  <si>
    <t>2023-02-19 00:28</t>
  </si>
  <si>
    <t>2024-04-05 04:07</t>
  </si>
  <si>
    <t>2024-04-06 13:35</t>
  </si>
  <si>
    <t>Patient PT-11461 requesting addition of appointment originally booked for 17 Apr 2024.</t>
  </si>
  <si>
    <t>2023-02-26 15:41</t>
  </si>
  <si>
    <t>2023-08-07 07:20</t>
  </si>
  <si>
    <t>NB-2023-00110</t>
  </si>
  <si>
    <t>PT-25023</t>
  </si>
  <si>
    <t>2024-08-27 17:37</t>
  </si>
  <si>
    <t>2024-11-24 14:19</t>
  </si>
  <si>
    <t>2023-08-08 08:58</t>
  </si>
  <si>
    <t>2024-05-14 00:25</t>
  </si>
  <si>
    <t>2023-06-05 10:46</t>
  </si>
  <si>
    <t>2024-06-15 13:07</t>
  </si>
  <si>
    <t>2024-01-08 03:20</t>
  </si>
  <si>
    <t>Agent 63</t>
  </si>
  <si>
    <t>2024-03-25 19:36</t>
  </si>
  <si>
    <t>2023-02-15 16:19</t>
  </si>
  <si>
    <t>2024-01-08 18:39</t>
  </si>
  <si>
    <t>2023-10-20 10:54</t>
  </si>
  <si>
    <t>2025-02-11 07:54</t>
  </si>
  <si>
    <t>2023-05-03 17:01</t>
  </si>
  <si>
    <t>2023-11-26 06:07</t>
  </si>
  <si>
    <t>2023-11-26 15:58</t>
  </si>
  <si>
    <t>2023-11-28 13:13</t>
  </si>
  <si>
    <t>2024-09-10 13:48</t>
  </si>
  <si>
    <t>2023-12-01 06:07</t>
  </si>
  <si>
    <t>Pre-authorisation request for specialist referral. Patient PT-25023. Insurer: Aviva.</t>
  </si>
  <si>
    <t>2024-01-13 04:43</t>
  </si>
  <si>
    <t>NB-2024-00111</t>
  </si>
  <si>
    <t>2023-03-16 23:34</t>
  </si>
  <si>
    <t>PT-53036</t>
  </si>
  <si>
    <t>2024-07-09 03:04</t>
  </si>
  <si>
    <t>2024-09-11 08:01</t>
  </si>
  <si>
    <t>2025-02-05 21:58</t>
  </si>
  <si>
    <t>2024-12-30 13:31</t>
  </si>
  <si>
    <t>2024-07-09 05:49</t>
  </si>
  <si>
    <t>2023-02-28 19:22</t>
  </si>
  <si>
    <t>2024-07-10 22:43</t>
  </si>
  <si>
    <t>2024-09-12 20:14</t>
  </si>
  <si>
    <t>2024-07-12 03:04</t>
  </si>
  <si>
    <t>2024-04-13 22:04</t>
  </si>
  <si>
    <t>2023-07-17 14:05</t>
  </si>
  <si>
    <t>Patient PT-53036 requesting addition of appointment originally booked for 20 Jul 2024.</t>
  </si>
  <si>
    <t>2024-09-01 17:57</t>
  </si>
  <si>
    <t>NB-2024-00112</t>
  </si>
  <si>
    <t>2023-04-01 07:09</t>
  </si>
  <si>
    <t>2024-04-07 05:07</t>
  </si>
  <si>
    <t>PT-82308</t>
  </si>
  <si>
    <t>2024-11-19 17:01</t>
  </si>
  <si>
    <t>2024-03-06 03:22</t>
  </si>
  <si>
    <t>2024-03-06 18:02</t>
  </si>
  <si>
    <t>2024-03-07 14:49</t>
  </si>
  <si>
    <t>2024-03-09 03:22</t>
  </si>
  <si>
    <t>2023-11-13 08:26</t>
  </si>
  <si>
    <t>Pre-authorisation request for physiotherapy course. Patient PT-82308. Insurer: Bupa.</t>
  </si>
  <si>
    <t>NB-2024-00113</t>
  </si>
  <si>
    <t>2024-04-24 00:59</t>
  </si>
  <si>
    <t>PT-29481</t>
  </si>
  <si>
    <t>2023-04-06 09:07</t>
  </si>
  <si>
    <t>2023-04-07 21:32</t>
  </si>
  <si>
    <t>2024-09-21 16:30</t>
  </si>
  <si>
    <t>2024-09-21 21:30</t>
  </si>
  <si>
    <t>2024-09-26 21:23</t>
  </si>
  <si>
    <t>2024-09-24 16:30</t>
  </si>
  <si>
    <t>Request for fit-to-work certificate for patient PT-29481.</t>
  </si>
  <si>
    <t>2024-11-06 06:38</t>
  </si>
  <si>
    <t>Clinical summary prepared and sent to patient as requested. GDPR consent verified.</t>
  </si>
  <si>
    <t>NB-2025-00114</t>
  </si>
  <si>
    <t>2024-02-27 20:26</t>
  </si>
  <si>
    <t>2023-05-25 23:01</t>
  </si>
  <si>
    <t>PT-96430</t>
  </si>
  <si>
    <t>2025-03-10 00:24</t>
  </si>
  <si>
    <t>2024-07-21 22:58</t>
  </si>
  <si>
    <t>2025-03-11 00:24</t>
  </si>
  <si>
    <t>2024-12-06 12:20</t>
  </si>
  <si>
    <t>NB-2024-00115</t>
  </si>
  <si>
    <t>PT-78337</t>
  </si>
  <si>
    <t>2024-07-15 12:25</t>
  </si>
  <si>
    <t>2023-11-05 12:59</t>
  </si>
  <si>
    <t>2024-07-15 19:32</t>
  </si>
  <si>
    <t>2024-07-17 17:56</t>
  </si>
  <si>
    <t>2024-07-18 12:25</t>
  </si>
  <si>
    <t>Patient PT-78337 requesting addition of appointment originally booked for 29 Jul 2024.</t>
  </si>
  <si>
    <t>2024-10-10 15:16</t>
  </si>
  <si>
    <t>NB-2025-00116</t>
  </si>
  <si>
    <t>2024-02-29 16:16</t>
  </si>
  <si>
    <t>PT-28214</t>
  </si>
  <si>
    <t>2024-09-13 07:47</t>
  </si>
  <si>
    <t>2025-03-13 11:44</t>
  </si>
  <si>
    <t>2025-03-13 14:05</t>
  </si>
  <si>
    <t>2025-03-14 02:31</t>
  </si>
  <si>
    <t>2025-03-14 11:44</t>
  </si>
  <si>
    <t>2024-09-03 20:00</t>
  </si>
  <si>
    <t>Query regarding invoice 40145 dated 10 Mar 2025. Client reports missing credit of £916.</t>
  </si>
  <si>
    <t>Invoice reviewed and corrected. Credit note issued for £726. Client accounts updated.</t>
  </si>
  <si>
    <t>NB-2025-00117</t>
  </si>
  <si>
    <t>2023-04-13 04:08</t>
  </si>
  <si>
    <t>2025-01-03 04:54</t>
  </si>
  <si>
    <t>PT-85168</t>
  </si>
  <si>
    <t>2024-03-15 05:09</t>
  </si>
  <si>
    <t>2025-01-18 08:14</t>
  </si>
  <si>
    <t>2025-01-18 11:26</t>
  </si>
  <si>
    <t>2024-11-15 03:32</t>
  </si>
  <si>
    <t>2025-01-18 16:05</t>
  </si>
  <si>
    <t>2025-01-19 08:14</t>
  </si>
  <si>
    <t>Query regarding invoice 27658 dated 28 Dec 2024. Client reports incorrect charge of £2394.</t>
  </si>
  <si>
    <t>2025-01-08 11:59</t>
  </si>
  <si>
    <t>NB-2023-00118</t>
  </si>
  <si>
    <t>PT-86368</t>
  </si>
  <si>
    <t>2023-09-27 04:53</t>
  </si>
  <si>
    <t>2023-05-14 12:56</t>
  </si>
  <si>
    <t>2023-05-14 18:09</t>
  </si>
  <si>
    <t>2023-05-18 09:09</t>
  </si>
  <si>
    <t>2023-05-16 12:56</t>
  </si>
  <si>
    <t>2024-03-02 06:10</t>
  </si>
  <si>
    <t>Formal complaint submitted by patient regarding billing error. Reference needed.</t>
  </si>
  <si>
    <t>2024-09-15 03:53</t>
  </si>
  <si>
    <t>NB-2024-00119</t>
  </si>
  <si>
    <t>2023-08-29 22:46</t>
  </si>
  <si>
    <t>PT-25403</t>
  </si>
  <si>
    <t>2024-10-14 11:05</t>
  </si>
  <si>
    <t>2024-10-14 19:24</t>
  </si>
  <si>
    <t>2024-03-21 04:03</t>
  </si>
  <si>
    <t>2024-10-18 02:28</t>
  </si>
  <si>
    <t>2024-10-16 11:05</t>
  </si>
  <si>
    <t>Patient PT-25403 requesting reschedule of appointment originally booked for 22 Oct 2024.</t>
  </si>
  <si>
    <t>2024-09-16 06:40</t>
  </si>
  <si>
    <t>NB-2024-00120</t>
  </si>
  <si>
    <t>2024-03-07 19:51</t>
  </si>
  <si>
    <t>PT-40475</t>
  </si>
  <si>
    <t>2024-09-29 07:22</t>
  </si>
  <si>
    <t>2024-06-28 20:15</t>
  </si>
  <si>
    <t>Agent 2</t>
  </si>
  <si>
    <t>2024-03-20 19:36</t>
  </si>
  <si>
    <t>2024-06-29 00:19</t>
  </si>
  <si>
    <t>2024-06-29 07:17</t>
  </si>
  <si>
    <t>2024-06-29 20:15</t>
  </si>
  <si>
    <t>2024-06-06 02:06</t>
  </si>
  <si>
    <t>Request for clinical summary for patient PT-40475.</t>
  </si>
  <si>
    <t>2023-11-15 10:02</t>
  </si>
  <si>
    <t>NB-2024-00121</t>
  </si>
  <si>
    <t>2024-09-29 23:24</t>
  </si>
  <si>
    <t>PT-90200</t>
  </si>
  <si>
    <t>2024-10-29 16:30</t>
  </si>
  <si>
    <t>2024-09-27 10:50</t>
  </si>
  <si>
    <t>2024-09-27 11:45</t>
  </si>
  <si>
    <t>2024-09-27 18:43</t>
  </si>
  <si>
    <t>2024-09-27 22:50</t>
  </si>
  <si>
    <t>2024-12-13 12:46</t>
  </si>
  <si>
    <t>Query regarding invoice 62095 dated 02 Sep 2024. Client reports duplicate payment of £1742.</t>
  </si>
  <si>
    <t>NB-2024-00122</t>
  </si>
  <si>
    <t>2024-12-09 09:00</t>
  </si>
  <si>
    <t>PT-23143</t>
  </si>
  <si>
    <t>2024-10-03 23:55</t>
  </si>
  <si>
    <t>2023-10-18 22:27</t>
  </si>
  <si>
    <t>2024-04-10 23:54</t>
  </si>
  <si>
    <t>2023-12-20 04:27</t>
  </si>
  <si>
    <t>2023-05-04 00:16</t>
  </si>
  <si>
    <t>2024-01-26 13:38</t>
  </si>
  <si>
    <t>2024-10-10 03:02</t>
  </si>
  <si>
    <t>2023-10-01 08:32</t>
  </si>
  <si>
    <t>2025-03-03 03:48</t>
  </si>
  <si>
    <t>2024-01-19 12:31</t>
  </si>
  <si>
    <t>2023-09-27 22:01</t>
  </si>
  <si>
    <t>2023-11-12 05:46</t>
  </si>
  <si>
    <t>2024-09-10 19:21</t>
  </si>
  <si>
    <t>2023-01-29 17:52</t>
  </si>
  <si>
    <t>2024-09-10 22:51</t>
  </si>
  <si>
    <t>2024-09-13 12:00</t>
  </si>
  <si>
    <t>2024-09-13 19:21</t>
  </si>
  <si>
    <t>2023-08-18 19:45</t>
  </si>
  <si>
    <t>Patient PT-23143 requesting reschedule of appointment originally booked for 19 Sep 2024.</t>
  </si>
  <si>
    <t>2023-11-12 18:16</t>
  </si>
  <si>
    <t>NB-2023-00123</t>
  </si>
  <si>
    <t>2025-01-09 11:27</t>
  </si>
  <si>
    <t>2025-03-02 18:49</t>
  </si>
  <si>
    <t>PT-78289</t>
  </si>
  <si>
    <t>2023-11-15 07:22</t>
  </si>
  <si>
    <t>2023-04-10 21:05</t>
  </si>
  <si>
    <t>2023-04-11 01:20</t>
  </si>
  <si>
    <t>2023-04-16 16:47</t>
  </si>
  <si>
    <t>2023-12-25 20:03</t>
  </si>
  <si>
    <t>2023-04-13 21:05</t>
  </si>
  <si>
    <t>Query regarding invoice 88311 dated 08 Apr 2023. Client reports duplicate payment of £2672.</t>
  </si>
  <si>
    <t>2024-11-25 09:31</t>
  </si>
  <si>
    <t>NB-2023-00124</t>
  </si>
  <si>
    <t>2023-04-09 14:07</t>
  </si>
  <si>
    <t>2023-05-23 00:41</t>
  </si>
  <si>
    <t>Agent 110</t>
  </si>
  <si>
    <t>2025-01-24 00:49</t>
  </si>
  <si>
    <t>PT-62354</t>
  </si>
  <si>
    <t>2023-04-16 15:56</t>
  </si>
  <si>
    <t>2024-04-01 01:00</t>
  </si>
  <si>
    <t>2024-11-08 14:14</t>
  </si>
  <si>
    <t>2024-04-26 13:40</t>
  </si>
  <si>
    <t>2024-02-07 09:50</t>
  </si>
  <si>
    <t>2025-01-24 00:35</t>
  </si>
  <si>
    <t>2024-10-09 02:49</t>
  </si>
  <si>
    <t>2024-02-08 15:55</t>
  </si>
  <si>
    <t>2024-06-02 11:19</t>
  </si>
  <si>
    <t>2023-05-25 04:23</t>
  </si>
  <si>
    <t>2023-12-27 05:19</t>
  </si>
  <si>
    <t>2023-12-27 07:43</t>
  </si>
  <si>
    <t>2023-12-30 00:08</t>
  </si>
  <si>
    <t>2023-12-30 05:19</t>
  </si>
  <si>
    <t>2023-10-18 16:10</t>
  </si>
  <si>
    <t>Patient PT-62354 requesting cancellation of appointment originally booked for 07 Jan 2024.</t>
  </si>
  <si>
    <t>2023-04-22 05:53</t>
  </si>
  <si>
    <t>NB-2023-00125</t>
  </si>
  <si>
    <t>2024-03-03 12:22</t>
  </si>
  <si>
    <t>Agent 33</t>
  </si>
  <si>
    <t>PT-48568</t>
  </si>
  <si>
    <t>2024-03-29 12:00</t>
  </si>
  <si>
    <t>2023-10-30 12:25</t>
  </si>
  <si>
    <t>2023-10-30 16:46</t>
  </si>
  <si>
    <t>2023-10-31 13:18</t>
  </si>
  <si>
    <t>2023-11-02 12:25</t>
  </si>
  <si>
    <t>2023-09-30 22:34</t>
  </si>
  <si>
    <t>Patient PT-48568 requesting cancellation of appointment originally booked for 01 Nov 2023.</t>
  </si>
  <si>
    <t>NB-2023-00126</t>
  </si>
  <si>
    <t>PT-56281</t>
  </si>
  <si>
    <t>2023-10-10 06:26</t>
  </si>
  <si>
    <t>2023-06-30 22:47</t>
  </si>
  <si>
    <t>2023-07-03 04:02</t>
  </si>
  <si>
    <t>2024-08-05 17:28</t>
  </si>
  <si>
    <t>2023-07-03 10:39</t>
  </si>
  <si>
    <t>2023-07-05 22:47</t>
  </si>
  <si>
    <t>2025-02-19 18:44</t>
  </si>
  <si>
    <t>Request for medical records for patient PT-56281.</t>
  </si>
  <si>
    <t>2023-12-27 21:16</t>
  </si>
  <si>
    <t>NB-2023-00127</t>
  </si>
  <si>
    <t>PT-37102</t>
  </si>
  <si>
    <t>2023-11-16 15:59</t>
  </si>
  <si>
    <t>2023-10-12 06:41</t>
  </si>
  <si>
    <t>2023-10-12 07:32</t>
  </si>
  <si>
    <t>2024-05-13 18:07</t>
  </si>
  <si>
    <t>2024-11-26 09:53</t>
  </si>
  <si>
    <t>2023-10-01 21:48</t>
  </si>
  <si>
    <t>Agent 30</t>
  </si>
  <si>
    <t>2023-12-23 01:56</t>
  </si>
  <si>
    <t>2023-10-13 03:05</t>
  </si>
  <si>
    <t>2023-10-13 06:41</t>
  </si>
  <si>
    <t>2023-12-04 11:27</t>
  </si>
  <si>
    <t>2023-10-02 17:17</t>
  </si>
  <si>
    <t>Patient PT-37102 requesting reschedule of appointment originally booked for 16 Oct 2023.</t>
  </si>
  <si>
    <t>2023-03-03 17:12</t>
  </si>
  <si>
    <t>NB-2025-00128</t>
  </si>
  <si>
    <t>2023-10-30 14:58</t>
  </si>
  <si>
    <t>PT-46735</t>
  </si>
  <si>
    <t>2023-12-05 23:19</t>
  </si>
  <si>
    <t>2023-09-10 06:24</t>
  </si>
  <si>
    <t>2024-11-05 08:45</t>
  </si>
  <si>
    <t>2023-03-28 15:56</t>
  </si>
  <si>
    <t>2023-11-04 06:28</t>
  </si>
  <si>
    <t>2023-08-26 18:11</t>
  </si>
  <si>
    <t>2023-10-06 15:52</t>
  </si>
  <si>
    <t>2024-01-16 02:25</t>
  </si>
  <si>
    <t>2025-02-04 03:46</t>
  </si>
  <si>
    <t>2025-02-04 07:32</t>
  </si>
  <si>
    <t>2023-11-10 07:21</t>
  </si>
  <si>
    <t>2024-03-21 04:24</t>
  </si>
  <si>
    <t>2024-09-10 03:53</t>
  </si>
  <si>
    <t>2023-11-11 05:42</t>
  </si>
  <si>
    <t>2023-10-13 05:38</t>
  </si>
  <si>
    <t>2023-01-28 10:32</t>
  </si>
  <si>
    <t>2024-11-25 08:01</t>
  </si>
  <si>
    <t>2025-02-05 08:19</t>
  </si>
  <si>
    <t>2025-01-27 04:14</t>
  </si>
  <si>
    <t>2025-02-04 15:46</t>
  </si>
  <si>
    <t>2023-06-23 22:14</t>
  </si>
  <si>
    <t>Agent 106</t>
  </si>
  <si>
    <t>2024-04-13 10:31</t>
  </si>
  <si>
    <t>2023-08-04 20:09</t>
  </si>
  <si>
    <t>2025-01-30 13:43</t>
  </si>
  <si>
    <t>2023-08-06 17:28</t>
  </si>
  <si>
    <t>NB-2024-00129</t>
  </si>
  <si>
    <t>PT-90318</t>
  </si>
  <si>
    <t>2023-05-06 09:06</t>
  </si>
  <si>
    <t>2024-12-16 00:40</t>
  </si>
  <si>
    <t>2024-12-16 03:16</t>
  </si>
  <si>
    <t>2024-12-17 00:40</t>
  </si>
  <si>
    <t>2023-06-12 01:44</t>
  </si>
  <si>
    <t>Query regarding invoice 81901 dated 07 Dec 2024. Client reports duplicate payment of £1153.</t>
  </si>
  <si>
    <t>2023-08-11 11:17</t>
  </si>
  <si>
    <t>NB-2024-00130</t>
  </si>
  <si>
    <t>PT-45382</t>
  </si>
  <si>
    <t>2023-10-10 23:51</t>
  </si>
  <si>
    <t>2023-06-12 16:37</t>
  </si>
  <si>
    <t>2024-01-01 15:38</t>
  </si>
  <si>
    <t>2024-07-21 11:05</t>
  </si>
  <si>
    <t>2024-07-21 14:38</t>
  </si>
  <si>
    <t>2024-07-22 06:36</t>
  </si>
  <si>
    <t>2024-11-20 11:03</t>
  </si>
  <si>
    <t>2024-07-22 11:05</t>
  </si>
  <si>
    <t>2023-06-15 11:16</t>
  </si>
  <si>
    <t>Query regarding invoice 66651 dated 23 Jun 2024. Client reports disputed amount of £853.</t>
  </si>
  <si>
    <t>NB-2024-00131</t>
  </si>
  <si>
    <t>2023-05-03 04:17</t>
  </si>
  <si>
    <t>2024-08-22 21:00</t>
  </si>
  <si>
    <t>PT-38241</t>
  </si>
  <si>
    <t>2024-05-05 19:09</t>
  </si>
  <si>
    <t>2024-05-09 05:20</t>
  </si>
  <si>
    <t>2024-05-06 21:13</t>
  </si>
  <si>
    <t>2024-05-07 19:30</t>
  </si>
  <si>
    <t>2024-05-10 19:09</t>
  </si>
  <si>
    <t>2023-10-14 04:10</t>
  </si>
  <si>
    <t>2023-05-08 04:20</t>
  </si>
  <si>
    <t>2024-08-27 04:08</t>
  </si>
  <si>
    <t>2023-01-20 15:39</t>
  </si>
  <si>
    <t>2023-09-08 07:15</t>
  </si>
  <si>
    <t>2023-04-03 17:42</t>
  </si>
  <si>
    <t>2023-09-10 00:42</t>
  </si>
  <si>
    <t>Patient PT-38241 requesting cancellation of appointment originally booked for 13 May 2024.</t>
  </si>
  <si>
    <t>2024-09-16 04:47</t>
  </si>
  <si>
    <t>2024-07-01 16:38</t>
  </si>
  <si>
    <t>NB-2023-00132</t>
  </si>
  <si>
    <t>PT-90434</t>
  </si>
  <si>
    <t>2023-05-30 08:03</t>
  </si>
  <si>
    <t>Agent 7</t>
  </si>
  <si>
    <t>2024-09-04 14:19</t>
  </si>
  <si>
    <t>2025-01-01 10:37</t>
  </si>
  <si>
    <t>2025-01-08 15:38</t>
  </si>
  <si>
    <t>2024-08-22 06:51</t>
  </si>
  <si>
    <t>2023-06-02 03:34</t>
  </si>
  <si>
    <t>2024-12-11 04:10</t>
  </si>
  <si>
    <t>2023-11-13 02:22</t>
  </si>
  <si>
    <t>2023-05-22 21:53</t>
  </si>
  <si>
    <t>2023-09-29 11:16</t>
  </si>
  <si>
    <t>2023-09-29 14:20</t>
  </si>
  <si>
    <t>2025-02-04 14:30</t>
  </si>
  <si>
    <t>2023-09-29 19:39</t>
  </si>
  <si>
    <t>2023-09-30 11:16</t>
  </si>
  <si>
    <t>2024-05-25 11:50</t>
  </si>
  <si>
    <t>Patient PT-90434 requesting cancellation of appointment originally booked for 07 Oct 2023.</t>
  </si>
  <si>
    <t>2023-05-18 05:09</t>
  </si>
  <si>
    <t>NB-2024-00133</t>
  </si>
  <si>
    <t>PT-31930</t>
  </si>
  <si>
    <t>2024-06-23 12:01</t>
  </si>
  <si>
    <t>2023-05-23 14:09</t>
  </si>
  <si>
    <t>2024-05-19 11:18</t>
  </si>
  <si>
    <t>2024-09-06 15:38</t>
  </si>
  <si>
    <t>2024-09-06 20:20</t>
  </si>
  <si>
    <t>2024-09-07 05:39</t>
  </si>
  <si>
    <t>2023-09-12 22:51</t>
  </si>
  <si>
    <t>2024-09-07 15:38</t>
  </si>
  <si>
    <t>Patient PT-31930 requesting reschedule of appointment originally booked for 20 Sep 2024.</t>
  </si>
  <si>
    <t>2023-02-18 13:18</t>
  </si>
  <si>
    <t>NB-2023-00134</t>
  </si>
  <si>
    <t>PT-61097</t>
  </si>
  <si>
    <t>2024-11-21 04:06</t>
  </si>
  <si>
    <t>2023-03-25 22:45</t>
  </si>
  <si>
    <t>2023-03-26 13:00</t>
  </si>
  <si>
    <t>2023-03-27 08:39</t>
  </si>
  <si>
    <t>2024-03-01 13:00</t>
  </si>
  <si>
    <t>2025-01-07 22:56</t>
  </si>
  <si>
    <t>2023-03-29 22:45</t>
  </si>
  <si>
    <t>Agent 83</t>
  </si>
  <si>
    <t>2024-09-09 05:55</t>
  </si>
  <si>
    <t>Patient PT-61097 requesting cancellation of appointment originally booked for 29 Mar 2023.</t>
  </si>
  <si>
    <t>2023-09-09 11:42</t>
  </si>
  <si>
    <t>NB-2024-00135</t>
  </si>
  <si>
    <t>PT-83922</t>
  </si>
  <si>
    <t>2023-11-19 07:38</t>
  </si>
  <si>
    <t>2024-11-22 09:01</t>
  </si>
  <si>
    <t>2024-11-22 10:20</t>
  </si>
  <si>
    <t>2024-11-23 01:50</t>
  </si>
  <si>
    <t>2024-11-23 09:01</t>
  </si>
  <si>
    <t>2023-01-12 13:26</t>
  </si>
  <si>
    <t>Query regarding invoice 93858 dated 01 Nov 2024. Client reports missing credit of £1472.</t>
  </si>
  <si>
    <t>2025-01-12 18:06</t>
  </si>
  <si>
    <t>2023-05-22 13:06</t>
  </si>
  <si>
    <t>NB-2025-00136</t>
  </si>
  <si>
    <t>PT-74478</t>
  </si>
  <si>
    <t>2025-01-06 19:46</t>
  </si>
  <si>
    <t>2024-08-05 17:15</t>
  </si>
  <si>
    <t>2025-03-24 06:38</t>
  </si>
  <si>
    <t>2025-03-24 07:51</t>
  </si>
  <si>
    <t>2025-03-26 06:38</t>
  </si>
  <si>
    <t>2023-01-07 04:42</t>
  </si>
  <si>
    <t>Patient PT-74478 requesting cancellation of appointment originally booked for 29 Mar 2025.</t>
  </si>
  <si>
    <t>2024-09-28 01:04</t>
  </si>
  <si>
    <t>NB-2024-00137</t>
  </si>
  <si>
    <t>2023-08-19 01:24</t>
  </si>
  <si>
    <t>PT-91962</t>
  </si>
  <si>
    <t>2024-02-14 06:32</t>
  </si>
  <si>
    <t>Agent 102</t>
  </si>
  <si>
    <t>2023-12-25 16:07</t>
  </si>
  <si>
    <t>2024-11-10 08:30</t>
  </si>
  <si>
    <t>2024-11-10 14:52</t>
  </si>
  <si>
    <t>2024-11-11 09:41</t>
  </si>
  <si>
    <t>2025-01-07 16:32</t>
  </si>
  <si>
    <t>2024-11-13 08:30</t>
  </si>
  <si>
    <t>2024-10-16 11:14</t>
  </si>
  <si>
    <t>Query regarding invoice 90375 dated 15 Oct 2024. Client reports missing credit of £1216.</t>
  </si>
  <si>
    <t>NB-2024-00138</t>
  </si>
  <si>
    <t>2023-06-14 16:22</t>
  </si>
  <si>
    <t>2023-08-19 19:15</t>
  </si>
  <si>
    <t>PT-23405</t>
  </si>
  <si>
    <t>2023-10-11 15:50</t>
  </si>
  <si>
    <t>2024-02-28 01:53</t>
  </si>
  <si>
    <t>2024-02-28 04:32</t>
  </si>
  <si>
    <t>2024-02-29 07:55</t>
  </si>
  <si>
    <t>2024-03-02 01:53</t>
  </si>
  <si>
    <t>2024-05-22 04:43</t>
  </si>
  <si>
    <t>Patient PT-23405 requesting cancellation of appointment originally booked for 04 Mar 2024.</t>
  </si>
  <si>
    <t>NB-2024-00139</t>
  </si>
  <si>
    <t>PT-61435</t>
  </si>
  <si>
    <t>2023-08-21 17:55</t>
  </si>
  <si>
    <t>2023-10-07 16:06</t>
  </si>
  <si>
    <t>2024-07-31 06:41</t>
  </si>
  <si>
    <t>2024-07-31 12:41</t>
  </si>
  <si>
    <t>2024-04-13 15:36</t>
  </si>
  <si>
    <t>2024-08-01 16:22</t>
  </si>
  <si>
    <t>2024-08-03 06:41</t>
  </si>
  <si>
    <t>Query regarding invoice 71623 dated 25 Jul 2024. Client reports duplicate payment of £3496.</t>
  </si>
  <si>
    <t>2024-03-20 18:23</t>
  </si>
  <si>
    <t>2023-02-11 07:01</t>
  </si>
  <si>
    <t>NB-2024-00140</t>
  </si>
  <si>
    <t>PT-52344</t>
  </si>
  <si>
    <t>2024-10-27 11:30</t>
  </si>
  <si>
    <t>2024-12-17 05:09</t>
  </si>
  <si>
    <t>2024-12-19 01:35</t>
  </si>
  <si>
    <t>2024-04-11 20:37</t>
  </si>
  <si>
    <t>2024-12-19 16:45</t>
  </si>
  <si>
    <t>2024-12-22 05:09</t>
  </si>
  <si>
    <t>Patient PT-52344 requesting reschedule of appointment originally booked for 28 Dec 2024.</t>
  </si>
  <si>
    <t>2023-05-21 22:30</t>
  </si>
  <si>
    <t>NB-2024-00141</t>
  </si>
  <si>
    <t>PT-72294</t>
  </si>
  <si>
    <t>2024-04-28 09:06</t>
  </si>
  <si>
    <t>2023-11-14 12:06</t>
  </si>
  <si>
    <t>2024-05-19 10:44</t>
  </si>
  <si>
    <t>2024-05-19 16:55</t>
  </si>
  <si>
    <t>2024-06-10 01:18</t>
  </si>
  <si>
    <t>2024-04-28 20:05</t>
  </si>
  <si>
    <t>2023-11-05 13:58</t>
  </si>
  <si>
    <t>2024-05-20 10:14</t>
  </si>
  <si>
    <t>2024-05-22 10:44</t>
  </si>
  <si>
    <t>Request for fit-to-work certificate for patient PT-72294.</t>
  </si>
  <si>
    <t>2024-05-02 06:15</t>
  </si>
  <si>
    <t>NB-2023-00142</t>
  </si>
  <si>
    <t>PT-35292</t>
  </si>
  <si>
    <t>2023-07-15 19:11</t>
  </si>
  <si>
    <t>2023-07-15 22:12</t>
  </si>
  <si>
    <t>2024-06-22 17:04</t>
  </si>
  <si>
    <t>2023-07-19 04:07</t>
  </si>
  <si>
    <t>2023-07-17 19:11</t>
  </si>
  <si>
    <t>Pre-authorisation request for outpatient consultation. Patient PT-35292. Insurer: Aviva.</t>
  </si>
  <si>
    <t>NB-2024-00143</t>
  </si>
  <si>
    <t>2023-12-30 13:01</t>
  </si>
  <si>
    <t>PT-68901</t>
  </si>
  <si>
    <t>2024-12-15 15:50</t>
  </si>
  <si>
    <t>2024-09-18 23:23</t>
  </si>
  <si>
    <t>2024-02-08 13:06</t>
  </si>
  <si>
    <t>2023-06-08 18:14</t>
  </si>
  <si>
    <t>2024-05-18 03:41</t>
  </si>
  <si>
    <t>2024-05-18 06:57</t>
  </si>
  <si>
    <t>2024-05-18 18:55</t>
  </si>
  <si>
    <t>2024-05-19 03:41</t>
  </si>
  <si>
    <t>Patient PT-68901 requesting cancellation of appointment originally booked for 01 Jun 2024.</t>
  </si>
  <si>
    <t>2024-10-01 20:13</t>
  </si>
  <si>
    <t>NB-2024-00144</t>
  </si>
  <si>
    <t>2024-09-20 09:22</t>
  </si>
  <si>
    <t>2023-09-17 13:55</t>
  </si>
  <si>
    <t>PT-24478</t>
  </si>
  <si>
    <t>2023-10-06 05:39</t>
  </si>
  <si>
    <t>2024-06-16 04:21</t>
  </si>
  <si>
    <t>2024-08-25 06:42</t>
  </si>
  <si>
    <t>2023-03-21 00:26</t>
  </si>
  <si>
    <t>2024-08-25 09:22</t>
  </si>
  <si>
    <t>2024-08-25 23:35</t>
  </si>
  <si>
    <t>2024-08-26 06:42</t>
  </si>
  <si>
    <t>2023-02-01 19:56</t>
  </si>
  <si>
    <t>Patient PT-24478 requesting reschedule of appointment originally booked for 03 Sep 2024.</t>
  </si>
  <si>
    <t>2024-01-06 03:08</t>
  </si>
  <si>
    <t>2023-01-04 17:44</t>
  </si>
  <si>
    <t>NB-2025-00145</t>
  </si>
  <si>
    <t>PT-37359</t>
  </si>
  <si>
    <t>2023-08-28 10:08</t>
  </si>
  <si>
    <t>2024-11-24 08:14</t>
  </si>
  <si>
    <t>2023-08-12 08:56</t>
  </si>
  <si>
    <t>Agent 20</t>
  </si>
  <si>
    <t>2023-05-15 11:51</t>
  </si>
  <si>
    <t>2023-03-27 02:34</t>
  </si>
  <si>
    <t>2023-08-27 04:07</t>
  </si>
  <si>
    <t>2024-10-28 20:34</t>
  </si>
  <si>
    <t>2024-11-27 09:08</t>
  </si>
  <si>
    <t>2024-05-03 13:56</t>
  </si>
  <si>
    <t>2024-10-14 07:33</t>
  </si>
  <si>
    <t>2025-01-31 09:09</t>
  </si>
  <si>
    <t>2025-01-31 10:53</t>
  </si>
  <si>
    <t>2024-05-30 17:33</t>
  </si>
  <si>
    <t>2025-01-06 19:47</t>
  </si>
  <si>
    <t>2025-01-31 23:57</t>
  </si>
  <si>
    <t>2025-02-02 09:09</t>
  </si>
  <si>
    <t>Agent 117</t>
  </si>
  <si>
    <t>2024-05-21 22:04</t>
  </si>
  <si>
    <t>2024-01-31 20:11</t>
  </si>
  <si>
    <t>2025-01-07 05:05</t>
  </si>
  <si>
    <t>2023-09-12 04:36</t>
  </si>
  <si>
    <t>2025-02-11 03:50</t>
  </si>
  <si>
    <t>2024-02-28 10:50</t>
  </si>
  <si>
    <t>2024-03-15 11:02</t>
  </si>
  <si>
    <t>2023-05-12 18:18</t>
  </si>
  <si>
    <t>2023-08-15 00:22</t>
  </si>
  <si>
    <t>2024-03-16 10:45</t>
  </si>
  <si>
    <t>2024-01-01 07:59</t>
  </si>
  <si>
    <t>2025-02-18 18:42</t>
  </si>
  <si>
    <t>2024-10-12 13:24</t>
  </si>
  <si>
    <t>2023-05-20 00:57</t>
  </si>
  <si>
    <t>2023-07-05 22:31</t>
  </si>
  <si>
    <t>2024-02-12 07:12</t>
  </si>
  <si>
    <t>2023-03-01 05:39</t>
  </si>
  <si>
    <t>2024-10-11 20:48</t>
  </si>
  <si>
    <t>2023-10-12 17:28</t>
  </si>
  <si>
    <t>2023-01-06 16:55</t>
  </si>
  <si>
    <t>2024-12-18 10:06</t>
  </si>
  <si>
    <t>2023-08-28 03:47</t>
  </si>
  <si>
    <t>2023-10-13 09:33</t>
  </si>
  <si>
    <t>2023-03-14 23:01</t>
  </si>
  <si>
    <t>2024-03-18 08:10</t>
  </si>
  <si>
    <t>2023-08-02 17:22</t>
  </si>
  <si>
    <t>2023-04-28 15:46</t>
  </si>
  <si>
    <t>Agent 26</t>
  </si>
  <si>
    <t>2023-05-15 17:33</t>
  </si>
  <si>
    <t>2023-10-02 09:27</t>
  </si>
  <si>
    <t>2023-08-03 21:27</t>
  </si>
  <si>
    <t>2023-05-25 08:18</t>
  </si>
  <si>
    <t>2023-05-26 19:30</t>
  </si>
  <si>
    <t>2023-08-05 05:49</t>
  </si>
  <si>
    <t>2023-09-18 11:29</t>
  </si>
  <si>
    <t>2024-09-19 12:07</t>
  </si>
  <si>
    <t>2024-02-12 09:29</t>
  </si>
  <si>
    <t>2023-07-21 08:47</t>
  </si>
  <si>
    <t>Agent 84</t>
  </si>
  <si>
    <t>2024-06-11 19:31</t>
  </si>
  <si>
    <t>2024-09-10 06:33</t>
  </si>
  <si>
    <t>2023-07-22 11:17</t>
  </si>
  <si>
    <t>2024-06-30 06:22</t>
  </si>
  <si>
    <t>2023-07-24 16:24</t>
  </si>
  <si>
    <t>2024-02-29 09:54</t>
  </si>
  <si>
    <t>2024-12-03 22:55</t>
  </si>
  <si>
    <t>2023-09-17 19:07</t>
  </si>
  <si>
    <t>2024-02-05 15:54</t>
  </si>
  <si>
    <t>2024-08-23 20:19</t>
  </si>
  <si>
    <t>2024-08-04 07:39</t>
  </si>
  <si>
    <t>2023-02-28 09:12</t>
  </si>
  <si>
    <t>2024-07-31 17:26</t>
  </si>
  <si>
    <t>2023-11-06 17:15</t>
  </si>
  <si>
    <t>2024-08-25 09:34</t>
  </si>
  <si>
    <t>2024-02-24 17:44</t>
  </si>
  <si>
    <t>2024-05-24 18:45</t>
  </si>
  <si>
    <t>2024-02-26 00:59</t>
  </si>
  <si>
    <t>2025-02-19 03:37</t>
  </si>
  <si>
    <t>2025-01-08 16:01</t>
  </si>
  <si>
    <t>Patient PT-37359 requesting addition of appointment originally booked for 08 Feb 2025.</t>
  </si>
  <si>
    <t>2025-01-17 00:40</t>
  </si>
  <si>
    <t>Agent 43</t>
  </si>
  <si>
    <t>NB-2023-00146</t>
  </si>
  <si>
    <t>2023-03-11 08:30</t>
  </si>
  <si>
    <t>PT-42605</t>
  </si>
  <si>
    <t>2024-08-11 07:26</t>
  </si>
  <si>
    <t>2023-05-02 09:38</t>
  </si>
  <si>
    <t>2023-05-02 14:35</t>
  </si>
  <si>
    <t>2023-05-04 07:06</t>
  </si>
  <si>
    <t>2023-05-05 09:38</t>
  </si>
  <si>
    <t>2024-03-27 17:25</t>
  </si>
  <si>
    <t>Agent 47</t>
  </si>
  <si>
    <t>2025-01-23 12:29</t>
  </si>
  <si>
    <t>2023-12-05 10:25</t>
  </si>
  <si>
    <t>2024-01-09 04:18</t>
  </si>
  <si>
    <t>2025-01-13 06:28</t>
  </si>
  <si>
    <t>Agent 114</t>
  </si>
  <si>
    <t>2024-01-11 04:31</t>
  </si>
  <si>
    <t>2025-01-13 14:47</t>
  </si>
  <si>
    <t>2023-01-22 12:08</t>
  </si>
  <si>
    <t>2024-09-03 22:55</t>
  </si>
  <si>
    <t>Query regarding invoice 33448 dated 14 Apr 2023. Client reports disputed amount of £3106.</t>
  </si>
  <si>
    <t>NB-2024-00147</t>
  </si>
  <si>
    <t>2023-08-30 11:36</t>
  </si>
  <si>
    <t>PT-52553</t>
  </si>
  <si>
    <t>2025-01-16 12:20</t>
  </si>
  <si>
    <t>2024-04-17 13:38</t>
  </si>
  <si>
    <t>2024-06-08 15:23</t>
  </si>
  <si>
    <t>2024-06-08 17:26</t>
  </si>
  <si>
    <t>2024-06-10 11:46</t>
  </si>
  <si>
    <t>2024-06-10 15:23</t>
  </si>
  <si>
    <t>2023-09-21 23:58</t>
  </si>
  <si>
    <t>2023-04-09 17:31</t>
  </si>
  <si>
    <t>Pre-authorisation request for diagnostic imaging. Patient PT-52553. Insurer: WPA.</t>
  </si>
  <si>
    <t>NB-2024-00148</t>
  </si>
  <si>
    <t>PT-51275</t>
  </si>
  <si>
    <t>2023-04-10 00:13</t>
  </si>
  <si>
    <t>2024-03-18 06:15</t>
  </si>
  <si>
    <t>2024-03-18 14:21</t>
  </si>
  <si>
    <t>2024-03-22 08:17</t>
  </si>
  <si>
    <t>2024-03-21 06:15</t>
  </si>
  <si>
    <t>2025-02-09 22:56</t>
  </si>
  <si>
    <t>Query regarding invoice 46170 dated 17 Feb 2024. Client reports duplicate payment of £436.</t>
  </si>
  <si>
    <t>2023-01-19 10:17</t>
  </si>
  <si>
    <t>NB-2024-00149</t>
  </si>
  <si>
    <t>2023-06-06 06:33</t>
  </si>
  <si>
    <t>Agent 94</t>
  </si>
  <si>
    <t>PT-85527</t>
  </si>
  <si>
    <t>2024-09-29 18:25</t>
  </si>
  <si>
    <t>2024-09-13 09:33</t>
  </si>
  <si>
    <t>2024-09-13 15:45</t>
  </si>
  <si>
    <t>2023-01-19 18:32</t>
  </si>
  <si>
    <t>2024-09-15 20:36</t>
  </si>
  <si>
    <t>2024-09-16 09:33</t>
  </si>
  <si>
    <t>2023-04-08 13:18</t>
  </si>
  <si>
    <t>Patient PT-85527 requesting reschedule of appointment originally booked for 23 Sep 2024.</t>
  </si>
  <si>
    <t>NB-2023-00150</t>
  </si>
  <si>
    <t>2023-01-21 08:42</t>
  </si>
  <si>
    <t>PT-75850</t>
  </si>
  <si>
    <t>2024-04-12 22:41</t>
  </si>
  <si>
    <t>2023-01-19 02:18</t>
  </si>
  <si>
    <t>2023-01-19 03:36</t>
  </si>
  <si>
    <t>2023-07-04 17:49</t>
  </si>
  <si>
    <t>2023-01-19 11:45</t>
  </si>
  <si>
    <t>2023-09-17 17:43</t>
  </si>
  <si>
    <t>2023-01-20 02:18</t>
  </si>
  <si>
    <t>Request for insurance medical report for patient PT-75850.</t>
  </si>
  <si>
    <t>2024-06-09 14:04</t>
  </si>
  <si>
    <t>2023-07-05 01:59</t>
  </si>
  <si>
    <t>NB-2024-00151</t>
  </si>
  <si>
    <t>PT-73944</t>
  </si>
  <si>
    <t>2024-04-14 21:00</t>
  </si>
  <si>
    <t>2024-09-12 10:55</t>
  </si>
  <si>
    <t>2024-07-18 16:42</t>
  </si>
  <si>
    <t>2024-09-12 12:26</t>
  </si>
  <si>
    <t>Agent 100</t>
  </si>
  <si>
    <t>2024-09-13 02:35</t>
  </si>
  <si>
    <t>2024-09-13 10:55</t>
  </si>
  <si>
    <t>2023-10-08 14:11</t>
  </si>
  <si>
    <t>Patient PT-73944 requesting cancellation of appointment originally booked for 23 Sep 2024.</t>
  </si>
  <si>
    <t>2024-07-18 21:12</t>
  </si>
  <si>
    <t>NB-2023-00152</t>
  </si>
  <si>
    <t>2023-09-09 14:03</t>
  </si>
  <si>
    <t>PT-67961</t>
  </si>
  <si>
    <t>2023-10-24 05:58</t>
  </si>
  <si>
    <t>2024-08-19 01:01</t>
  </si>
  <si>
    <t>2023-10-24 09:11</t>
  </si>
  <si>
    <t>2023-10-26 16:50</t>
  </si>
  <si>
    <t>2023-10-27 05:58</t>
  </si>
  <si>
    <t>Pre-authorisation request for physiotherapy course. Patient PT-67961. Insurer: Bupa.</t>
  </si>
  <si>
    <t>2023-01-24 13:29</t>
  </si>
  <si>
    <t>2023-12-02 05:59</t>
  </si>
  <si>
    <t>NB-2024-00153</t>
  </si>
  <si>
    <t>PT-81620</t>
  </si>
  <si>
    <t>2025-03-27 18:04</t>
  </si>
  <si>
    <t>2024-06-17 14:05</t>
  </si>
  <si>
    <t>2024-06-17 15:04</t>
  </si>
  <si>
    <t>2024-06-18 00:29</t>
  </si>
  <si>
    <t>2025-03-29 03:49</t>
  </si>
  <si>
    <t>2024-06-18 14:05</t>
  </si>
  <si>
    <t>Formal complaint submitted by patient regarding appointment handling. Reference needed.</t>
  </si>
  <si>
    <t>2023-02-18 08:42</t>
  </si>
  <si>
    <t>2023-07-19 18:36</t>
  </si>
  <si>
    <t>NB-2023-00154</t>
  </si>
  <si>
    <t>2023-01-24 13:22</t>
  </si>
  <si>
    <t>PT-96520</t>
  </si>
  <si>
    <t>2023-03-12 03:49</t>
  </si>
  <si>
    <t>2023-07-26 11:28</t>
  </si>
  <si>
    <t>2023-06-15 05:39</t>
  </si>
  <si>
    <t>2023-12-04 23:10</t>
  </si>
  <si>
    <t>2024-04-30 23:37</t>
  </si>
  <si>
    <t>2023-03-24 19:09</t>
  </si>
  <si>
    <t>2023-09-11 23:46</t>
  </si>
  <si>
    <t>2023-03-24 20:05</t>
  </si>
  <si>
    <t>2023-12-05 05:31</t>
  </si>
  <si>
    <t>2023-03-25 19:09</t>
  </si>
  <si>
    <t>Patient PT-96520 requesting cancellation of appointment originally booked for 07 Apr 2023.</t>
  </si>
  <si>
    <t>2024-02-29 20:22</t>
  </si>
  <si>
    <t>NB-2023-00155</t>
  </si>
  <si>
    <t>2023-12-07 05:00</t>
  </si>
  <si>
    <t>PT-49967</t>
  </si>
  <si>
    <t>2023-11-22 13:12</t>
  </si>
  <si>
    <t>2023-05-18 01:38</t>
  </si>
  <si>
    <t>2023-05-18 07:28</t>
  </si>
  <si>
    <t>2023-05-20 17:04</t>
  </si>
  <si>
    <t>2023-05-21 01:38</t>
  </si>
  <si>
    <t>2024-09-21 01:14</t>
  </si>
  <si>
    <t>2025-03-23 08:51</t>
  </si>
  <si>
    <t>Agent 12</t>
  </si>
  <si>
    <t>Patient PT-49967 requesting cancellation of appointment originally booked for 26 May 2023.</t>
  </si>
  <si>
    <t>2023-02-17 12:26</t>
  </si>
  <si>
    <t>NB-2024-00156</t>
  </si>
  <si>
    <t>PT-60096</t>
  </si>
  <si>
    <t>2023-12-15 18:51</t>
  </si>
  <si>
    <t>Agent 112</t>
  </si>
  <si>
    <t>2024-08-24 18:45</t>
  </si>
  <si>
    <t>2024-08-24 19:46</t>
  </si>
  <si>
    <t>2024-08-24 23:24</t>
  </si>
  <si>
    <t>2024-08-25 06:45</t>
  </si>
  <si>
    <t>Patient PT-60096 requesting addition of appointment originally booked for 04 Sep 2024.</t>
  </si>
  <si>
    <t>NB-2023-00157</t>
  </si>
  <si>
    <t>PT-29025</t>
  </si>
  <si>
    <t>2023-10-28 22:26</t>
  </si>
  <si>
    <t>Agent 40</t>
  </si>
  <si>
    <t>2023-11-11 14:40</t>
  </si>
  <si>
    <t>2023-11-11 19:56</t>
  </si>
  <si>
    <t>2023-11-12 01:08</t>
  </si>
  <si>
    <t>2023-11-12 02:40</t>
  </si>
  <si>
    <t>Query regarding invoice 30715 dated 31 Oct 2023. Client reports incorrect charge of £2332.</t>
  </si>
  <si>
    <t>2023-10-29 22:08</t>
  </si>
  <si>
    <t>NB-2024-00158</t>
  </si>
  <si>
    <t>PT-23994</t>
  </si>
  <si>
    <t>2024-10-01 04:34</t>
  </si>
  <si>
    <t>2023-10-30 09:07</t>
  </si>
  <si>
    <t>2024-10-01 09:56</t>
  </si>
  <si>
    <t>2024-10-01 23:33</t>
  </si>
  <si>
    <t>2024-10-02 04:34</t>
  </si>
  <si>
    <t>Pre-authorisation request for specialist referral. Patient PT-23994. Insurer: WPA.</t>
  </si>
  <si>
    <t>2025-02-01 09:10</t>
  </si>
  <si>
    <t>NB-2023-00159</t>
  </si>
  <si>
    <t>2025-02-01 19:59</t>
  </si>
  <si>
    <t>PT-31467</t>
  </si>
  <si>
    <t>2023-07-28 15:06</t>
  </si>
  <si>
    <t>2023-07-28 18:23</t>
  </si>
  <si>
    <t>2023-07-30 10:12</t>
  </si>
  <si>
    <t>2023-07-31 15:06</t>
  </si>
  <si>
    <t>Query regarding invoice 14224 dated 14 Jul 2023. Client reports incorrect charge of £1155.</t>
  </si>
  <si>
    <t>2023-01-15 00:21</t>
  </si>
  <si>
    <t>NB-2024-00160</t>
  </si>
  <si>
    <t>PT-84964</t>
  </si>
  <si>
    <t>2023-01-17 03:37</t>
  </si>
  <si>
    <t>2024-10-26 12:25</t>
  </si>
  <si>
    <t>2024-10-27 06:48</t>
  </si>
  <si>
    <t>2024-10-29 04:37</t>
  </si>
  <si>
    <t>2024-10-29 12:25</t>
  </si>
  <si>
    <t>2025-03-09 15:31</t>
  </si>
  <si>
    <t>Agent 11</t>
  </si>
  <si>
    <t>Pre-authorisation request for outpatient consultation. Patient PT-84964. Insurer: Aviva.</t>
  </si>
  <si>
    <t>NB-2025-00161</t>
  </si>
  <si>
    <t>PT-62171</t>
  </si>
  <si>
    <t>2023-04-23 09:08</t>
  </si>
  <si>
    <t>2023-04-24 08:25</t>
  </si>
  <si>
    <t>2025-03-13 02:35</t>
  </si>
  <si>
    <t>2025-03-13 14:35</t>
  </si>
  <si>
    <t>2023-01-10 12:04</t>
  </si>
  <si>
    <t>Request for GP referral letter for patient PT-62171.</t>
  </si>
  <si>
    <t>NB-2025-00162</t>
  </si>
  <si>
    <t>PT-13265</t>
  </si>
  <si>
    <t>2024-04-03 13:44</t>
  </si>
  <si>
    <t>2025-02-17 01:52</t>
  </si>
  <si>
    <t>2024-04-07 17:07</t>
  </si>
  <si>
    <t>2023-11-26 06:16</t>
  </si>
  <si>
    <t>Agent 55</t>
  </si>
  <si>
    <t>2023-11-26 18:58</t>
  </si>
  <si>
    <t>2023-12-01 00:13</t>
  </si>
  <si>
    <t>2025-02-17 17:44</t>
  </si>
  <si>
    <t>2024-07-09 03:20</t>
  </si>
  <si>
    <t>2025-02-18 14:08</t>
  </si>
  <si>
    <t>2025-02-20 01:52</t>
  </si>
  <si>
    <t>2024-03-06 03:37</t>
  </si>
  <si>
    <t>Query regarding invoice 87373 dated 19 Jan 2025. Client reports duplicate payment of £1912.</t>
  </si>
  <si>
    <t>Invoice reviewed and corrected. Credit note issued for £143. Client accounts updated.</t>
  </si>
  <si>
    <t>NB-2025-00163</t>
  </si>
  <si>
    <t>PT-32398</t>
  </si>
  <si>
    <t>2025-03-25 01:19</t>
  </si>
  <si>
    <t>2025-03-25 08:16</t>
  </si>
  <si>
    <t>2025-03-26 16:11</t>
  </si>
  <si>
    <t>2025-03-28 01:19</t>
  </si>
  <si>
    <t>Pre-authorisation request for diagnostic imaging. Patient PT-32398. Insurer: Bupa.</t>
  </si>
  <si>
    <t>NB-2023-00164</t>
  </si>
  <si>
    <t>PT-74679</t>
  </si>
  <si>
    <t>2024-03-08 18:49</t>
  </si>
  <si>
    <t>2024-09-21 16:38</t>
  </si>
  <si>
    <t>2023-11-12 10:51</t>
  </si>
  <si>
    <t>2023-11-12 14:06</t>
  </si>
  <si>
    <t>2023-11-12 18:08</t>
  </si>
  <si>
    <t>2024-09-28 23:23</t>
  </si>
  <si>
    <t>2023-11-13 10:51</t>
  </si>
  <si>
    <t>2025-03-10 00:26</t>
  </si>
  <si>
    <t>Patient PT-74679 requesting reschedule of appointment originally booked for 16 Nov 2023.</t>
  </si>
  <si>
    <t>2024-07-15 12:40</t>
  </si>
  <si>
    <t>Agent 58</t>
  </si>
  <si>
    <t>NB-2023-00165</t>
  </si>
  <si>
    <t>PT-49117</t>
  </si>
  <si>
    <t>2023-03-18 07:49</t>
  </si>
  <si>
    <t>2023-03-18 11:04</t>
  </si>
  <si>
    <t>2023-03-19 23:33</t>
  </si>
  <si>
    <t>2024-07-17 22:56</t>
  </si>
  <si>
    <t>2023-03-20 07:49</t>
  </si>
  <si>
    <t>Patient PT-49117 requesting cancellation of appointment originally booked for 20 Mar 2023.</t>
  </si>
  <si>
    <t>NB-2023-00166</t>
  </si>
  <si>
    <t>PT-18509</t>
  </si>
  <si>
    <t>2025-03-13 11:58</t>
  </si>
  <si>
    <t>Agent 49</t>
  </si>
  <si>
    <t>2023-02-26 00:12</t>
  </si>
  <si>
    <t>2023-02-26 20:01</t>
  </si>
  <si>
    <t>2023-02-28 12:03</t>
  </si>
  <si>
    <t>2023-03-01 00:12</t>
  </si>
  <si>
    <t>Request for clinical summary for patient PT-18509.</t>
  </si>
  <si>
    <t>2025-03-13 16:05</t>
  </si>
  <si>
    <t>NB-2024-00167</t>
  </si>
  <si>
    <t>PT-75063</t>
  </si>
  <si>
    <t>2025-03-14 16:31</t>
  </si>
  <si>
    <t>2024-10-25 17:42</t>
  </si>
  <si>
    <t>2024-10-25 20:24</t>
  </si>
  <si>
    <t>2024-10-29 14:52</t>
  </si>
  <si>
    <t>2024-10-27 17:42</t>
  </si>
  <si>
    <t>Request for GP referral letter for patient PT-75063.</t>
  </si>
  <si>
    <t>2025-01-18 08:30</t>
  </si>
  <si>
    <t>NB-2024-00168</t>
  </si>
  <si>
    <t>PT-43347</t>
  </si>
  <si>
    <t>2025-01-18 14:26</t>
  </si>
  <si>
    <t>2024-10-06 10:36</t>
  </si>
  <si>
    <t>2024-10-06 12:18</t>
  </si>
  <si>
    <t>2024-10-07 21:52</t>
  </si>
  <si>
    <t>2024-10-08 10:36</t>
  </si>
  <si>
    <t>2023-05-14 13:08</t>
  </si>
  <si>
    <t>Query regarding invoice 49358 dated 19 Sep 2024. Client reports missing credit of £3191.</t>
  </si>
  <si>
    <t>NB-2025-00169</t>
  </si>
  <si>
    <t>PT-53923</t>
  </si>
  <si>
    <t>2023-05-19 04:09</t>
  </si>
  <si>
    <t>2025-01-14 14:27</t>
  </si>
  <si>
    <t>2025-01-14 14:50</t>
  </si>
  <si>
    <t>2025-01-14 17:49</t>
  </si>
  <si>
    <t>2025-01-14 18:27</t>
  </si>
  <si>
    <t>Formal complaint submitted by clinic manager regarding data handling concern. Reference needed.</t>
  </si>
  <si>
    <t>Complaint acknowledged and logged under ref CMP-6434. Full investigation completed within SLA. Apology letter sent.</t>
  </si>
  <si>
    <t>2024-10-14 11:10</t>
  </si>
  <si>
    <t>Agent 15</t>
  </si>
  <si>
    <t>2024-10-15 02:24</t>
  </si>
  <si>
    <t>NB-2023-00170</t>
  </si>
  <si>
    <t>PT-61061</t>
  </si>
  <si>
    <t>2023-04-14 04:36</t>
  </si>
  <si>
    <t>2023-04-14 21:37</t>
  </si>
  <si>
    <t>2023-04-19 19:48</t>
  </si>
  <si>
    <t>2023-04-17 04:36</t>
  </si>
  <si>
    <t>2024-06-28 20:28</t>
  </si>
  <si>
    <t>Pre-authorisation request for physiotherapy course. Patient PT-61061. Insurer: Cigna.</t>
  </si>
  <si>
    <t>Agent 85</t>
  </si>
  <si>
    <t>NB-2023-00171</t>
  </si>
  <si>
    <t>PT-13268</t>
  </si>
  <si>
    <t>2023-12-03 02:16</t>
  </si>
  <si>
    <t>2023-12-03 08:24</t>
  </si>
  <si>
    <t>2023-12-08 04:12</t>
  </si>
  <si>
    <t>2023-12-06 02:16</t>
  </si>
  <si>
    <t>Query regarding invoice 30195 dated 26 Nov 2023. Client reports missing credit of £2030.</t>
  </si>
  <si>
    <t>NB-2025-00172</t>
  </si>
  <si>
    <t>2024-06-30 05:17</t>
  </si>
  <si>
    <t>PT-16047</t>
  </si>
  <si>
    <t>2025-03-22 18:25</t>
  </si>
  <si>
    <t>2025-03-22 19:05</t>
  </si>
  <si>
    <t>2025-03-22 20:48</t>
  </si>
  <si>
    <t>2025-03-22 22:25</t>
  </si>
  <si>
    <t>Patient PT-16047 requesting reschedule of appointment originally booked for 31 Mar 2025.</t>
  </si>
  <si>
    <t>2024-09-27 10:55</t>
  </si>
  <si>
    <t>NB-2024-00173</t>
  </si>
  <si>
    <t>PT-82006</t>
  </si>
  <si>
    <t>2024-02-28 21:17</t>
  </si>
  <si>
    <t>2024-09-28 07:45</t>
  </si>
  <si>
    <t>2024-02-29 05:18</t>
  </si>
  <si>
    <t>2024-03-01 04:05</t>
  </si>
  <si>
    <t>2024-03-01 21:17</t>
  </si>
  <si>
    <t>Query regarding invoice 28554 dated 05 Feb 2024. Client reports missing credit of £2401.</t>
  </si>
  <si>
    <t>2024-09-29 06:43</t>
  </si>
  <si>
    <t>NB-2023-00174</t>
  </si>
  <si>
    <t>PT-68436</t>
  </si>
  <si>
    <t>2023-06-14 21:14</t>
  </si>
  <si>
    <t>2023-06-14 22:33</t>
  </si>
  <si>
    <t>2024-09-10 19:38</t>
  </si>
  <si>
    <t>2023-06-15 03:51</t>
  </si>
  <si>
    <t>2023-06-15 05:14</t>
  </si>
  <si>
    <t>Patient PT-68436 requesting addition of appointment originally booked for 20 Jun 2023.</t>
  </si>
  <si>
    <t>NB-2025-00175</t>
  </si>
  <si>
    <t>PT-97186</t>
  </si>
  <si>
    <t>2024-09-14 19:00</t>
  </si>
  <si>
    <t>2025-01-01 07:13</t>
  </si>
  <si>
    <t>2025-01-01 18:56</t>
  </si>
  <si>
    <t>2025-01-02 13:08</t>
  </si>
  <si>
    <t>2025-01-04 07:13</t>
  </si>
  <si>
    <t>Patient PT-97186 requesting cancellation of appointment originally booked for 14 Jan 2025.</t>
  </si>
  <si>
    <t>2023-04-10 21:15</t>
  </si>
  <si>
    <t>Agent 31</t>
  </si>
  <si>
    <t>NB-2025-00176</t>
  </si>
  <si>
    <t>PT-70420</t>
  </si>
  <si>
    <t>2025-02-28 09:44</t>
  </si>
  <si>
    <t>2025-02-28 14:48</t>
  </si>
  <si>
    <t>2023-12-27 05:24</t>
  </si>
  <si>
    <t>2025-03-01 21:02</t>
  </si>
  <si>
    <t>2025-03-03 09:44</t>
  </si>
  <si>
    <t>Pre-authorisation request for diagnostic imaging. Patient PT-70420. Insurer: Aviva.</t>
  </si>
  <si>
    <t>NB-2024-00177</t>
  </si>
  <si>
    <t>PT-70674</t>
  </si>
  <si>
    <t>2023-10-30 12:30</t>
  </si>
  <si>
    <t>2023-10-31 16:46</t>
  </si>
  <si>
    <t>2023-10-31 21:18</t>
  </si>
  <si>
    <t>2024-01-03 04:28</t>
  </si>
  <si>
    <t>2023-06-30 23:01</t>
  </si>
  <si>
    <t>2024-01-03 12:36</t>
  </si>
  <si>
    <t>2024-01-04 12:46</t>
  </si>
  <si>
    <t>2024-01-05 04:28</t>
  </si>
  <si>
    <t>Pre-authorisation request for physiotherapy course. Patient PT-70674. Insurer: Aviva.</t>
  </si>
  <si>
    <t>NB-2023-00178</t>
  </si>
  <si>
    <t>2023-07-04 15:39</t>
  </si>
  <si>
    <t>PT-69372</t>
  </si>
  <si>
    <t>2023-12-05 09:09</t>
  </si>
  <si>
    <t>2023-12-05 15:26</t>
  </si>
  <si>
    <t>2023-12-07 12:43</t>
  </si>
  <si>
    <t>2023-10-12 06:56</t>
  </si>
  <si>
    <t>2023-12-08 09:09</t>
  </si>
  <si>
    <t>Query regarding invoice 61115 dated 15 Nov 2023. Client reports disputed amount of £851.</t>
  </si>
  <si>
    <t>NB-2024-00179</t>
  </si>
  <si>
    <t>PT-57086</t>
  </si>
  <si>
    <t>2023-10-12 11:32</t>
  </si>
  <si>
    <t>2024-09-20 05:34</t>
  </si>
  <si>
    <t>2024-09-20 08:05</t>
  </si>
  <si>
    <t>2024-09-21 17:14</t>
  </si>
  <si>
    <t>2024-09-22 05:34</t>
  </si>
  <si>
    <t>2023-10-15 23:05</t>
  </si>
  <si>
    <t>Request for discharge summary for patient PT-57086.</t>
  </si>
  <si>
    <t>NB-2025-00180</t>
  </si>
  <si>
    <t>PT-97826</t>
  </si>
  <si>
    <t>2025-02-04 03:56</t>
  </si>
  <si>
    <t>2025-01-08 00:29</t>
  </si>
  <si>
    <t>2025-01-08 10:32</t>
  </si>
  <si>
    <t>2025-01-08 22:46</t>
  </si>
  <si>
    <t>2025-01-09 00:29</t>
  </si>
  <si>
    <t>Query regarding invoice 11520 dated 05 Jan 2025. Client reports incorrect charge of £639.</t>
  </si>
  <si>
    <t>2025-02-05 01:32</t>
  </si>
  <si>
    <t>2025-02-07 22:19</t>
  </si>
  <si>
    <t>2024-12-16 00:56</t>
  </si>
  <si>
    <t>2024-07-21 11:07</t>
  </si>
  <si>
    <t>2024-07-21 17:38</t>
  </si>
  <si>
    <t>NB-2023-00181</t>
  </si>
  <si>
    <t>PT-85751</t>
  </si>
  <si>
    <t>2024-07-23 04:36</t>
  </si>
  <si>
    <t>2024-05-05 19:11</t>
  </si>
  <si>
    <t>Agent 119</t>
  </si>
  <si>
    <t>2023-10-07 15:19</t>
  </si>
  <si>
    <t>2023-10-07 17:23</t>
  </si>
  <si>
    <t>2023-10-09 00:00</t>
  </si>
  <si>
    <t>2023-10-09 15:19</t>
  </si>
  <si>
    <t>2024-05-07 13:13</t>
  </si>
  <si>
    <t>Formal complaint submitted by clinic manager regarding delayed response. Reference needed.</t>
  </si>
  <si>
    <t>2023-09-29 11:29</t>
  </si>
  <si>
    <t>2023-09-29 22:20</t>
  </si>
  <si>
    <t>NB-2023-00182</t>
  </si>
  <si>
    <t>PT-89963</t>
  </si>
  <si>
    <t>2023-08-10 01:24</t>
  </si>
  <si>
    <t>2023-08-10 20:37</t>
  </si>
  <si>
    <t>2023-08-11 02:33</t>
  </si>
  <si>
    <t>2023-08-13 01:24</t>
  </si>
  <si>
    <t>Patient PT-89963 requesting reschedule of appointment originally booked for 14 Aug 2023.</t>
  </si>
  <si>
    <t>2024-09-06 15:51</t>
  </si>
  <si>
    <t>NB-2024-00183</t>
  </si>
  <si>
    <t>PT-49855</t>
  </si>
  <si>
    <t>2024-09-07 02:20</t>
  </si>
  <si>
    <t>2024-09-09 10:39</t>
  </si>
  <si>
    <t>2024-05-30 07:44</t>
  </si>
  <si>
    <t>2024-05-30 09:20</t>
  </si>
  <si>
    <t>2024-05-31 16:12</t>
  </si>
  <si>
    <t>2024-06-01 07:44</t>
  </si>
  <si>
    <t>2023-03-25 22:49</t>
  </si>
  <si>
    <t>Query regarding invoice 83886 dated 21 May 2024. Client reports incorrect charge of £2627.</t>
  </si>
  <si>
    <t>NB-2023-00184</t>
  </si>
  <si>
    <t>PT-32886</t>
  </si>
  <si>
    <t>2023-04-30 17:37</t>
  </si>
  <si>
    <t>2023-04-30 19:15</t>
  </si>
  <si>
    <t>2023-04-30 22:04</t>
  </si>
  <si>
    <t>2023-03-28 05:39</t>
  </si>
  <si>
    <t>2023-05-01 05:37</t>
  </si>
  <si>
    <t>Patient PT-32886 requesting addition of appointment originally booked for 12 May 2023.</t>
  </si>
  <si>
    <t>NB-2025-00185</t>
  </si>
  <si>
    <t>2024-11-22 09:03</t>
  </si>
  <si>
    <t>Agent 21</t>
  </si>
  <si>
    <t>PT-55229</t>
  </si>
  <si>
    <t>2025-02-09 18:17</t>
  </si>
  <si>
    <t>2025-02-10 01:03</t>
  </si>
  <si>
    <t>2025-02-11 11:50</t>
  </si>
  <si>
    <t>2024-11-22 12:20</t>
  </si>
  <si>
    <t>2025-02-13 18:17</t>
  </si>
  <si>
    <t>Request for fit-to-work certificate for patient PT-55229.</t>
  </si>
  <si>
    <t>NB-2024-00186</t>
  </si>
  <si>
    <t>PT-79501</t>
  </si>
  <si>
    <t>2024-11-25 09:50</t>
  </si>
  <si>
    <t>2024-02-13 07:22</t>
  </si>
  <si>
    <t>2024-02-13 10:29</t>
  </si>
  <si>
    <t>2024-02-14 07:19</t>
  </si>
  <si>
    <t>2025-03-24 06:53</t>
  </si>
  <si>
    <t>Agent 115</t>
  </si>
  <si>
    <t>2024-02-15 07:22</t>
  </si>
  <si>
    <t>Query regarding invoice 22761 dated 14 Jan 2024. Client reports missing credit of £1818.</t>
  </si>
  <si>
    <t>NB-2023-00187</t>
  </si>
  <si>
    <t>2024-11-10 08:46</t>
  </si>
  <si>
    <t>PT-11567</t>
  </si>
  <si>
    <t>2023-10-31 03:21</t>
  </si>
  <si>
    <t>2023-10-31 08:23</t>
  </si>
  <si>
    <t>2023-11-02 14:40</t>
  </si>
  <si>
    <t>2023-11-03 03:21</t>
  </si>
  <si>
    <t>Pre-authorisation request for diagnostic imaging. Patient PT-11567. Insurer: Cigna.</t>
  </si>
  <si>
    <t>2024-11-11 09:52</t>
  </si>
  <si>
    <t>NB-2023-00188</t>
  </si>
  <si>
    <t>PT-34217</t>
  </si>
  <si>
    <t>2024-11-14 00:41</t>
  </si>
  <si>
    <t>2023-07-09 12:39</t>
  </si>
  <si>
    <t>2023-07-09 16:52</t>
  </si>
  <si>
    <t>2023-07-11 15:39</t>
  </si>
  <si>
    <t>2023-07-12 12:39</t>
  </si>
  <si>
    <t>Patient PT-34217 requesting reschedule of appointment originally booked for 21 Jul 2023.</t>
  </si>
  <si>
    <t>2024-02-28 02:02</t>
  </si>
  <si>
    <t>NB-2024-00189</t>
  </si>
  <si>
    <t>PT-36302</t>
  </si>
  <si>
    <t>2024-08-17 23:46</t>
  </si>
  <si>
    <t>2024-08-18 05:41</t>
  </si>
  <si>
    <t>2024-08-18 14:24</t>
  </si>
  <si>
    <t>2024-08-18 23:46</t>
  </si>
  <si>
    <t>2024-07-31 06:57</t>
  </si>
  <si>
    <t>Pre-authorisation request for diagnostic imaging. Patient PT-36302. Insurer: WPA.</t>
  </si>
  <si>
    <t>NB-2024-00190</t>
  </si>
  <si>
    <t>PT-53231</t>
  </si>
  <si>
    <t>2024-08-01 04:41</t>
  </si>
  <si>
    <t>2024-11-23 23:41</t>
  </si>
  <si>
    <t>2024-11-24 01:24</t>
  </si>
  <si>
    <t>2024-11-24 05:18</t>
  </si>
  <si>
    <t>2024-11-24 11:41</t>
  </si>
  <si>
    <t>2024-12-17 05:22</t>
  </si>
  <si>
    <t>Patient PT-53231 requesting cancellation of appointment originally booked for 03 Dec 2024.</t>
  </si>
  <si>
    <t>NB-2024-00191</t>
  </si>
  <si>
    <t>PT-54572</t>
  </si>
  <si>
    <t>2024-12-19 22:35</t>
  </si>
  <si>
    <t>2024-06-02 07:32</t>
  </si>
  <si>
    <t>2024-06-03 00:51</t>
  </si>
  <si>
    <t>2024-06-04 19:50</t>
  </si>
  <si>
    <t>2024-06-05 07:32</t>
  </si>
  <si>
    <t>2024-12-21 11:45</t>
  </si>
  <si>
    <t>Patient PT-54572 requesting reschedule of appointment originally booked for 16 Jun 2024.</t>
  </si>
  <si>
    <t>NB-2025-00192</t>
  </si>
  <si>
    <t>PT-41258</t>
  </si>
  <si>
    <t>2024-05-19 11:01</t>
  </si>
  <si>
    <t>2025-01-26 02:10</t>
  </si>
  <si>
    <t>2025-01-26 04:44</t>
  </si>
  <si>
    <t>2025-01-28 20:57</t>
  </si>
  <si>
    <t>2025-01-29 02:10</t>
  </si>
  <si>
    <t>Request for fit-to-work certificate for patient PT-41258.</t>
  </si>
  <si>
    <t>NB-2024-00193</t>
  </si>
  <si>
    <t>PT-74080</t>
  </si>
  <si>
    <t>2024-12-13 09:17</t>
  </si>
  <si>
    <t>2024-12-13 11:02</t>
  </si>
  <si>
    <t>2024-12-14 03:36</t>
  </si>
  <si>
    <t>2023-07-15 19:29</t>
  </si>
  <si>
    <t>2024-12-14 09:17</t>
  </si>
  <si>
    <t>Query regarding invoice 71763 dated 13 Nov 2024. Client reports incorrect charge of £1044.</t>
  </si>
  <si>
    <t>Invoice reviewed and corrected. Credit note issued for £517. Client accounts updated.</t>
  </si>
  <si>
    <t>NB-2023-00194</t>
  </si>
  <si>
    <t>PT-98918</t>
  </si>
  <si>
    <t>2023-06-27 16:55</t>
  </si>
  <si>
    <t>2023-06-27 17:20</t>
  </si>
  <si>
    <t>2023-07-21 09:07</t>
  </si>
  <si>
    <t>2023-06-27 20:14</t>
  </si>
  <si>
    <t>2023-06-27 20:55</t>
  </si>
  <si>
    <t>Complaint acknowledged and logged under ref CMP-3314. Full investigation completed within SLA. Apology letter sent.</t>
  </si>
  <si>
    <t>NB-2023-00195</t>
  </si>
  <si>
    <t>2024-05-18 03:59</t>
  </si>
  <si>
    <t>PT-30677</t>
  </si>
  <si>
    <t>2023-09-14 15:52</t>
  </si>
  <si>
    <t>2023-09-14 18:58</t>
  </si>
  <si>
    <t>2023-09-15 04:45</t>
  </si>
  <si>
    <t>2023-09-15 15:52</t>
  </si>
  <si>
    <t>Pre-authorisation request for outpatient consultation. Patient PT-30677. Insurer: Cigna.</t>
  </si>
  <si>
    <t>NB-2024-00196</t>
  </si>
  <si>
    <t>2024-05-21 08:55</t>
  </si>
  <si>
    <t>PT-21537</t>
  </si>
  <si>
    <t>2024-08-25 06:51</t>
  </si>
  <si>
    <t>Agent 23</t>
  </si>
  <si>
    <t>2024-12-01 00:50</t>
  </si>
  <si>
    <t>2024-12-01 06:06</t>
  </si>
  <si>
    <t>2024-12-03 02:12</t>
  </si>
  <si>
    <t>2024-12-04 00:50</t>
  </si>
  <si>
    <t>2024-08-25 22:22</t>
  </si>
  <si>
    <t>Patient PT-21537 requesting addition of appointment originally booked for 15 Dec 2024.</t>
  </si>
  <si>
    <t>NB-2023-00197</t>
  </si>
  <si>
    <t>PT-72182</t>
  </si>
  <si>
    <t>2024-08-27 16:35</t>
  </si>
  <si>
    <t>2023-12-07 23:12</t>
  </si>
  <si>
    <t>2023-12-10 21:27</t>
  </si>
  <si>
    <t>2023-12-11 23:12</t>
  </si>
  <si>
    <t>Complaint resolved following discussion with client. Compensation of £681 agreed and authorised.</t>
  </si>
  <si>
    <t>2025-01-31 09:18</t>
  </si>
  <si>
    <t>Agent 92</t>
  </si>
  <si>
    <t>NB-2023-00198</t>
  </si>
  <si>
    <t>PT-52725</t>
  </si>
  <si>
    <t>2025-02-03 12:57</t>
  </si>
  <si>
    <t>2023-10-01 13:33</t>
  </si>
  <si>
    <t>2023-10-01 20:15</t>
  </si>
  <si>
    <t>2023-10-03 14:03</t>
  </si>
  <si>
    <t>2023-10-04 13:33</t>
  </si>
  <si>
    <t>Patient PT-52725 requesting cancellation of appointment originally booked for 05 Oct 2023.</t>
  </si>
  <si>
    <t>2023-05-02 09:44</t>
  </si>
  <si>
    <t>NB-2023-00199</t>
  </si>
  <si>
    <t>PT-35448</t>
  </si>
  <si>
    <t>2023-03-26 17:55</t>
  </si>
  <si>
    <t>2023-03-26 19:32</t>
  </si>
  <si>
    <t>2023-03-27 08:02</t>
  </si>
  <si>
    <t>2023-05-02 22:35</t>
  </si>
  <si>
    <t>2023-03-27 17:55</t>
  </si>
  <si>
    <t>Request for GP referral letter for patient PT-35448.</t>
  </si>
  <si>
    <t>NB-2024-00200</t>
  </si>
  <si>
    <t>2024-06-08 15:33</t>
  </si>
  <si>
    <t>PT-40107</t>
  </si>
  <si>
    <t>2024-06-11 16:46</t>
  </si>
  <si>
    <t>2024-03-18 06:35</t>
  </si>
  <si>
    <t>2024-03-18 19:21</t>
  </si>
  <si>
    <t>2024-09-13 09:51</t>
  </si>
  <si>
    <t>2024-04-03 20:25</t>
  </si>
  <si>
    <t>2024-04-04 17:27</t>
  </si>
  <si>
    <t>2024-04-05 19:05</t>
  </si>
  <si>
    <t>2024-04-06 20:25</t>
  </si>
  <si>
    <t>2024-09-14 06:45</t>
  </si>
  <si>
    <t>Query regarding invoice 78389 dated 18 Mar 2024. Client reports duplicate payment of £2473.</t>
  </si>
  <si>
    <t>NB-2023-00201</t>
  </si>
  <si>
    <t>PT-72818</t>
  </si>
  <si>
    <t>2024-09-16 10:36</t>
  </si>
  <si>
    <t>2023-01-19 02:27</t>
  </si>
  <si>
    <t>Agent 91</t>
  </si>
  <si>
    <t>2023-01-09 05:18</t>
  </si>
  <si>
    <t>2023-01-20 00:36</t>
  </si>
  <si>
    <t>2023-01-09 08:21</t>
  </si>
  <si>
    <t>2023-01-10 11:46</t>
  </si>
  <si>
    <t>2023-01-11 05:18</t>
  </si>
  <si>
    <t>2024-09-12 11:13</t>
  </si>
  <si>
    <t>Patient PT-72818 requesting addition of appointment originally booked for 23 Jan 2023.</t>
  </si>
  <si>
    <t>NB-2025-00202</t>
  </si>
  <si>
    <t>PT-28169</t>
  </si>
  <si>
    <t>2024-09-12 19:26</t>
  </si>
  <si>
    <t>2025-01-15 15:36</t>
  </si>
  <si>
    <t>2025-01-16 19:44</t>
  </si>
  <si>
    <t>2025-01-17 23:54</t>
  </si>
  <si>
    <t>2025-01-19 15:36</t>
  </si>
  <si>
    <t>2024-09-15 19:35</t>
  </si>
  <si>
    <t>Patient PT-28169 requesting addition of appointment originally booked for 22 Jan 2025.</t>
  </si>
  <si>
    <t>NB-2023-00203</t>
  </si>
  <si>
    <t>PT-57708</t>
  </si>
  <si>
    <t>2023-10-24 06:14</t>
  </si>
  <si>
    <t>Agent 48</t>
  </si>
  <si>
    <t>2023-11-19 02:58</t>
  </si>
  <si>
    <t>2023-11-19 09:51</t>
  </si>
  <si>
    <t>2023-11-21 17:51</t>
  </si>
  <si>
    <t>2023-11-22 02:58</t>
  </si>
  <si>
    <t>Patient PT-57708 requesting reschedule of appointment originally booked for 21 Nov 2023.</t>
  </si>
  <si>
    <t>2023-10-24 17:11</t>
  </si>
  <si>
    <t>NB-2024-00204</t>
  </si>
  <si>
    <t>PT-39548</t>
  </si>
  <si>
    <t>2024-06-04 15:05</t>
  </si>
  <si>
    <t>2024-06-04 18:05</t>
  </si>
  <si>
    <t>2024-06-08 18:24</t>
  </si>
  <si>
    <t>2023-10-29 11:50</t>
  </si>
  <si>
    <t>2024-06-06 15:05</t>
  </si>
  <si>
    <t>Query regarding invoice 45043 dated 18 May 2024. Client reports disputed amount of £1185.</t>
  </si>
  <si>
    <t>NB-2024-00205</t>
  </si>
  <si>
    <t>PT-70014</t>
  </si>
  <si>
    <t>2024-06-17 14:09</t>
  </si>
  <si>
    <t>Agent 99</t>
  </si>
  <si>
    <t>2024-06-18 05:04</t>
  </si>
  <si>
    <t>2024-03-30 08:24</t>
  </si>
  <si>
    <t>2024-03-30 18:13</t>
  </si>
  <si>
    <t>2024-03-31 11:53</t>
  </si>
  <si>
    <t>2024-03-31 08:24</t>
  </si>
  <si>
    <t>2023-03-24 19:29</t>
  </si>
  <si>
    <t>2023-05-18 01:40</t>
  </si>
  <si>
    <t>2023-05-20 22:04</t>
  </si>
  <si>
    <t>2024-08-24 18:54</t>
  </si>
  <si>
    <t>2024-08-24 21:46</t>
  </si>
  <si>
    <t>2024-08-25 13:24</t>
  </si>
  <si>
    <t>2023-11-11 15:00</t>
  </si>
  <si>
    <t>2023-11-13 11:08</t>
  </si>
  <si>
    <t>2024-10-01 04:45</t>
  </si>
  <si>
    <t>Agent 41</t>
  </si>
  <si>
    <t>2024-10-01 17:56</t>
  </si>
  <si>
    <t>2024-10-02 22:33</t>
  </si>
  <si>
    <t>2023-07-28 15:26</t>
  </si>
  <si>
    <t>Agent 64</t>
  </si>
  <si>
    <t>2023-07-29 14:23</t>
  </si>
  <si>
    <t>2023-08-02 02:12</t>
  </si>
  <si>
    <t>NB-2024-00206</t>
  </si>
  <si>
    <t>2024-10-26 12:36</t>
  </si>
  <si>
    <t>PT-48209</t>
  </si>
  <si>
    <t>2024-03-31 18:08</t>
  </si>
  <si>
    <t>2024-03-31 19:09</t>
  </si>
  <si>
    <t>2024-10-30 07:37</t>
  </si>
  <si>
    <t>2024-04-01 02:37</t>
  </si>
  <si>
    <t>2025-03-13 02:44</t>
  </si>
  <si>
    <t>2025-02-17 01:59</t>
  </si>
  <si>
    <t>2025-02-18 02:44</t>
  </si>
  <si>
    <t>2025-02-18 21:08</t>
  </si>
  <si>
    <t>2024-04-01 06:08</t>
  </si>
  <si>
    <t>Formal complaint submitted by clinic manager regarding appointment handling. Reference needed.</t>
  </si>
  <si>
    <t>Complaint resolved following discussion with client. Compensation of £721 agreed and authorised.</t>
  </si>
  <si>
    <t>NB-2024-00207</t>
  </si>
  <si>
    <t>2025-03-25 01:34</t>
  </si>
  <si>
    <t>PT-47767</t>
  </si>
  <si>
    <t>Agent 93</t>
  </si>
  <si>
    <t>2024-11-23 00:21</t>
  </si>
  <si>
    <t>2024-11-23 01:58</t>
  </si>
  <si>
    <t>2024-11-24 05:24</t>
  </si>
  <si>
    <t>2025-03-26 03:16</t>
  </si>
  <si>
    <t>2024-11-25 00:21</t>
  </si>
  <si>
    <t>Query regarding invoice 56284 dated 13 Nov 2024. Client reports disputed amount of £731.</t>
  </si>
  <si>
    <t>NB-2024-00208</t>
  </si>
  <si>
    <t>PT-68776</t>
  </si>
  <si>
    <t>2023-11-12 10:54</t>
  </si>
  <si>
    <t>2024-11-16 05:31</t>
  </si>
  <si>
    <t>2024-11-16 22:18</t>
  </si>
  <si>
    <t>2024-11-22 13:15</t>
  </si>
  <si>
    <t>2024-11-21 05:31</t>
  </si>
  <si>
    <t>2023-11-12 18:06</t>
  </si>
  <si>
    <t>Patient PT-68776 requesting addition of appointment originally booked for 19 Nov 2024.</t>
  </si>
  <si>
    <t>NB-2025-00209</t>
  </si>
  <si>
    <t>PT-67947</t>
  </si>
  <si>
    <t>2025-01-06 12:40</t>
  </si>
  <si>
    <t>2025-01-06 21:28</t>
  </si>
  <si>
    <t>2023-03-18 07:57</t>
  </si>
  <si>
    <t>2025-01-08 01:06</t>
  </si>
  <si>
    <t>2025-01-08 12:40</t>
  </si>
  <si>
    <t>Request for medical records for patient PT-67947.</t>
  </si>
  <si>
    <t>NB-2023-00210</t>
  </si>
  <si>
    <t>2023-03-19 00:04</t>
  </si>
  <si>
    <t>PT-98744</t>
  </si>
  <si>
    <t>2023-03-20 01:33</t>
  </si>
  <si>
    <t>2023-10-31 11:42</t>
  </si>
  <si>
    <t>2023-10-31 13:22</t>
  </si>
  <si>
    <t>2023-11-01 07:45</t>
  </si>
  <si>
    <t>2023-11-01 11:42</t>
  </si>
  <si>
    <t>2023-02-26 00:21</t>
  </si>
  <si>
    <t>Query regarding invoice 77081 dated 18 Oct 2023. Client reports duplicate payment of £2058.</t>
  </si>
  <si>
    <t>NB-2024-00211</t>
  </si>
  <si>
    <t>PT-64474</t>
  </si>
  <si>
    <t>2024-06-20 03:33</t>
  </si>
  <si>
    <t>2024-06-20 04:24</t>
  </si>
  <si>
    <t>2024-06-21 05:03</t>
  </si>
  <si>
    <t>2024-06-20 15:33</t>
  </si>
  <si>
    <t>2023-02-27 07:01</t>
  </si>
  <si>
    <t>Query regarding invoice 31468 dated 25 May 2024. Client reports disputed amount of £3034.</t>
  </si>
  <si>
    <t>NB-2023-00212</t>
  </si>
  <si>
    <t>PT-27947</t>
  </si>
  <si>
    <t>2023-05-18 17:35</t>
  </si>
  <si>
    <t>2023-05-18 18:13</t>
  </si>
  <si>
    <t>2023-05-18 23:47</t>
  </si>
  <si>
    <t>2023-05-19 01:35</t>
  </si>
  <si>
    <t>2024-10-25 17:46</t>
  </si>
  <si>
    <t>Request for clinical summary for patient PT-27947.</t>
  </si>
  <si>
    <t>NB-2025-00213</t>
  </si>
  <si>
    <t>PT-25644</t>
  </si>
  <si>
    <t>2025-01-04 09:36</t>
  </si>
  <si>
    <t>2025-01-04 11:59</t>
  </si>
  <si>
    <t>2025-01-04 20:30</t>
  </si>
  <si>
    <t>2025-01-05 09:36</t>
  </si>
  <si>
    <t>2024-10-06 10:44</t>
  </si>
  <si>
    <t>Pre-authorisation request for surgical procedure. Patient PT-25644. Insurer: WPA.</t>
  </si>
  <si>
    <t>NB-2024-00214</t>
  </si>
  <si>
    <t>PT-57338</t>
  </si>
  <si>
    <t>2024-10-06 20:18</t>
  </si>
  <si>
    <t>2024-02-08 12:14</t>
  </si>
  <si>
    <t>2024-02-08 15:06</t>
  </si>
  <si>
    <t>2024-02-09 04:14</t>
  </si>
  <si>
    <t>2024-02-10 12:14</t>
  </si>
  <si>
    <t>Query regarding invoice 56659 dated 06 Feb 2024. Client reports missing credit of £1244.</t>
  </si>
  <si>
    <t>NB-2024-00215</t>
  </si>
  <si>
    <t>PT-46885</t>
  </si>
  <si>
    <t>2024-02-27 00:43</t>
  </si>
  <si>
    <t>2024-02-27 04:48</t>
  </si>
  <si>
    <t>2024-03-01 00:43</t>
  </si>
  <si>
    <t>2025-01-14 14:34</t>
  </si>
  <si>
    <t>Query regarding invoice 73556 dated 13 Feb 2024. Client reports missing credit of £717.</t>
  </si>
  <si>
    <t>NB-2024-00216</t>
  </si>
  <si>
    <t>PT-28220</t>
  </si>
  <si>
    <t>2024-10-10 15:47</t>
  </si>
  <si>
    <t>2024-10-10 18:16</t>
  </si>
  <si>
    <t>2025-01-15 10:50</t>
  </si>
  <si>
    <t>2024-10-12 20:44</t>
  </si>
  <si>
    <t>2024-10-13 15:47</t>
  </si>
  <si>
    <t>NB-2024-00217</t>
  </si>
  <si>
    <t>PT-14298</t>
  </si>
  <si>
    <t>2023-04-14 04:55</t>
  </si>
  <si>
    <t>2024-10-22 05:52</t>
  </si>
  <si>
    <t>2024-10-22 10:36</t>
  </si>
  <si>
    <t>2024-10-23 12:23</t>
  </si>
  <si>
    <t>2024-10-25 05:52</t>
  </si>
  <si>
    <t>Patient PT-14298 requesting addition of appointment originally booked for 31 Oct 2024.</t>
  </si>
  <si>
    <t>NB-2023-00218</t>
  </si>
  <si>
    <t>2023-04-15 04:37</t>
  </si>
  <si>
    <t>PT-31044</t>
  </si>
  <si>
    <t>2023-10-15 09:09</t>
  </si>
  <si>
    <t>2023-10-16 06:43</t>
  </si>
  <si>
    <t>2023-10-20 01:04</t>
  </si>
  <si>
    <t>2023-10-18 09:09</t>
  </si>
  <si>
    <t>Request for fit-to-work certificate for patient PT-31044.</t>
  </si>
  <si>
    <t>GP referral letter drafted and sent to specialist clinic. Copy retained on file.</t>
  </si>
  <si>
    <t>NB-2025-00219</t>
  </si>
  <si>
    <t>PT-56507</t>
  </si>
  <si>
    <t>2023-12-03 02:22</t>
  </si>
  <si>
    <t>Agent 66</t>
  </si>
  <si>
    <t>2025-02-22 13:45</t>
  </si>
  <si>
    <t>2025-02-22 16:01</t>
  </si>
  <si>
    <t>2025-02-23 21:15</t>
  </si>
  <si>
    <t>2025-02-23 13:45</t>
  </si>
  <si>
    <t>Request for medical records for patient PT-56507.</t>
  </si>
  <si>
    <t>NB-2023-00220</t>
  </si>
  <si>
    <t>PT-68190</t>
  </si>
  <si>
    <t>2023-03-05 09:59</t>
  </si>
  <si>
    <t>2023-03-05 15:16</t>
  </si>
  <si>
    <t>2023-03-08 03:52</t>
  </si>
  <si>
    <t>2023-03-08 09:59</t>
  </si>
  <si>
    <t>Pre-authorisation request for outpatient consultation. Patient PT-68190. Insurer: Aviva.</t>
  </si>
  <si>
    <t>NB-2023-00221</t>
  </si>
  <si>
    <t>PT-57672</t>
  </si>
  <si>
    <t>2023-07-05 12:45</t>
  </si>
  <si>
    <t>2023-07-06 07:26</t>
  </si>
  <si>
    <t>2023-07-09 09:58</t>
  </si>
  <si>
    <t>2023-07-08 12:45</t>
  </si>
  <si>
    <t>Query regarding invoice 36248 dated 15 Jun 2023. Client reports disputed amount of £552.</t>
  </si>
  <si>
    <t>NB-2024-00222</t>
  </si>
  <si>
    <t>2025-03-22 18:39</t>
  </si>
  <si>
    <t>PT-26015</t>
  </si>
  <si>
    <t>2024-07-07 12:16</t>
  </si>
  <si>
    <t>2024-07-07 19:57</t>
  </si>
  <si>
    <t>2024-07-08 16:25</t>
  </si>
  <si>
    <t>2024-07-09 12:16</t>
  </si>
  <si>
    <t>Pre-authorisation request for outpatient consultation. Patient PT-26015. Insurer: Cigna.</t>
  </si>
  <si>
    <t>NB-2023-00223</t>
  </si>
  <si>
    <t>PT-74258</t>
  </si>
  <si>
    <t>2023-05-30 23:34</t>
  </si>
  <si>
    <t>2023-05-31 02:40</t>
  </si>
  <si>
    <t>2025-03-24 10:48</t>
  </si>
  <si>
    <t>2023-05-31 16:47</t>
  </si>
  <si>
    <t>2023-05-31 23:34</t>
  </si>
  <si>
    <t>Pre-authorisation request for outpatient consultation. Patient PT-74258. Insurer: Aviva.</t>
  </si>
  <si>
    <t>NB-2024-00224</t>
  </si>
  <si>
    <t>PT-74297</t>
  </si>
  <si>
    <t>2024-02-28 21:36</t>
  </si>
  <si>
    <t>2024-04-16 02:19</t>
  </si>
  <si>
    <t>2024-04-16 03:23</t>
  </si>
  <si>
    <t>2024-04-16 07:35</t>
  </si>
  <si>
    <t>2024-04-16 10:19</t>
  </si>
  <si>
    <t>Query regarding invoice 99833 dated 29 Mar 2024. Client reports disputed amount of £1999.</t>
  </si>
  <si>
    <t>NB-2024-00225</t>
  </si>
  <si>
    <t>PT-91940</t>
  </si>
  <si>
    <t>2024-05-13 04:27</t>
  </si>
  <si>
    <t>2024-05-13 10:58</t>
  </si>
  <si>
    <t>2024-05-13 19:40</t>
  </si>
  <si>
    <t>2024-05-15 04:27</t>
  </si>
  <si>
    <t>Pre-authorisation request for surgical procedure. Patient PT-91940. Insurer: Vitality.</t>
  </si>
  <si>
    <t>2023-06-14 21:25</t>
  </si>
  <si>
    <t>NB-2024-00226</t>
  </si>
  <si>
    <t>PT-84455</t>
  </si>
  <si>
    <t>2024-04-18 23:57</t>
  </si>
  <si>
    <t>2024-04-19 04:34</t>
  </si>
  <si>
    <t>2023-06-15 11:33</t>
  </si>
  <si>
    <t>2024-04-21 23:57</t>
  </si>
  <si>
    <t>Query regarding invoice 44946 dated 17 Apr 2024. Client reports disputed amount of £2458.</t>
  </si>
  <si>
    <t>2023-06-15 05:51</t>
  </si>
  <si>
    <t>NB-2023-00227</t>
  </si>
  <si>
    <t>PT-57622</t>
  </si>
  <si>
    <t>2025-01-01 07:21</t>
  </si>
  <si>
    <t>2025-01-02 08:56</t>
  </si>
  <si>
    <t>2023-06-05 18:23</t>
  </si>
  <si>
    <t>2023-06-05 21:25</t>
  </si>
  <si>
    <t>2023-06-06 10:52</t>
  </si>
  <si>
    <t>2023-06-06 18:23</t>
  </si>
  <si>
    <t>Patient PT-57622 requesting cancellation of appointment originally booked for 09 Jun 2023.</t>
  </si>
  <si>
    <t>NB-2023-00228</t>
  </si>
  <si>
    <t>PT-95398</t>
  </si>
  <si>
    <t>2025-02-28 09:56</t>
  </si>
  <si>
    <t>2023-05-28 11:55</t>
  </si>
  <si>
    <t>2023-05-28 14:15</t>
  </si>
  <si>
    <t>2023-05-29 07:09</t>
  </si>
  <si>
    <t>2023-05-29 11:55</t>
  </si>
  <si>
    <t>NB-2023-00229</t>
  </si>
  <si>
    <t>PT-90533</t>
  </si>
  <si>
    <t>2024-01-03 04:40</t>
  </si>
  <si>
    <t>2023-10-18 02:40</t>
  </si>
  <si>
    <t>2023-10-18 08:03</t>
  </si>
  <si>
    <t>2024-01-03 21:36</t>
  </si>
  <si>
    <t>2023-10-18 08:17</t>
  </si>
  <si>
    <t>2023-10-18 10:40</t>
  </si>
  <si>
    <t>Patient PT-90533 requesting cancellation of appointment originally booked for 28 Oct 2023.</t>
  </si>
  <si>
    <t>2023-12-05 09:29</t>
  </si>
  <si>
    <t>NB-2023-00230</t>
  </si>
  <si>
    <t>2023-12-06 06:26</t>
  </si>
  <si>
    <t>2023-12-08 09:43</t>
  </si>
  <si>
    <t>2024-09-20 05:51</t>
  </si>
  <si>
    <t>PT-29655</t>
  </si>
  <si>
    <t>2025-01-08 00:35</t>
  </si>
  <si>
    <t>2023-11-13 13:11</t>
  </si>
  <si>
    <t>2023-11-13 14:37</t>
  </si>
  <si>
    <t>2025-01-09 07:32</t>
  </si>
  <si>
    <t>2023-11-13 23:59</t>
  </si>
  <si>
    <t>2023-11-14 13:11</t>
  </si>
  <si>
    <t>Patient PT-29655 requesting reschedule of appointment originally booked for 14 Nov 2023.</t>
  </si>
  <si>
    <t>NB-2023-00231</t>
  </si>
  <si>
    <t>PT-88852</t>
  </si>
  <si>
    <t>2023-10-07 15:29</t>
  </si>
  <si>
    <t>Agent 68</t>
  </si>
  <si>
    <t>2023-10-01 17:12</t>
  </si>
  <si>
    <t>2023-10-01 17:30</t>
  </si>
  <si>
    <t>2023-10-01 21:53</t>
  </si>
  <si>
    <t>2023-10-01 21:12</t>
  </si>
  <si>
    <t>Patient PT-88852 requesting cancellation of appointment originally booked for 15 Oct 2023.</t>
  </si>
  <si>
    <t>NB-2024-00232</t>
  </si>
  <si>
    <t>2023-10-08 00:23</t>
  </si>
  <si>
    <t>PT-61111</t>
  </si>
  <si>
    <t>2023-10-09 17:00</t>
  </si>
  <si>
    <t>2024-01-27 12:05</t>
  </si>
  <si>
    <t>2024-01-27 15:13</t>
  </si>
  <si>
    <t>2024-01-28 20:09</t>
  </si>
  <si>
    <t>2024-01-29 12:05</t>
  </si>
  <si>
    <t>2023-08-10 01:28</t>
  </si>
  <si>
    <t>Query regarding invoice 40924 dated 28 Dec 2023. Client reports disputed amount of £942.</t>
  </si>
  <si>
    <t>NB-2024-00233</t>
  </si>
  <si>
    <t>PT-28993</t>
  </si>
  <si>
    <t>2024-08-05 10:00</t>
  </si>
  <si>
    <t>2024-08-05 11:26</t>
  </si>
  <si>
    <t>2024-08-06 04:36</t>
  </si>
  <si>
    <t>2024-08-05 18:00</t>
  </si>
  <si>
    <t>2023-08-13 14:33</t>
  </si>
  <si>
    <t>NB-2024-00234</t>
  </si>
  <si>
    <t>2024-05-30 07:46</t>
  </si>
  <si>
    <t>PT-40862</t>
  </si>
  <si>
    <t>2024-01-03 12:57</t>
  </si>
  <si>
    <t>2024-01-03 16:30</t>
  </si>
  <si>
    <t>2024-01-04 06:05</t>
  </si>
  <si>
    <t>2024-01-05 12:57</t>
  </si>
  <si>
    <t>Pre-authorisation request for physiotherapy course. Patient PT-40862. Insurer: Cigna.</t>
  </si>
  <si>
    <t>2024-06-01 21:12</t>
  </si>
  <si>
    <t>NB-2024-00235</t>
  </si>
  <si>
    <t>PT-81791</t>
  </si>
  <si>
    <t>2023-04-30 17:54</t>
  </si>
  <si>
    <t>2024-10-18 10:56</t>
  </si>
  <si>
    <t>2024-10-18 19:06</t>
  </si>
  <si>
    <t>2024-10-22 06:04</t>
  </si>
  <si>
    <t>2024-10-23 10:56</t>
  </si>
  <si>
    <t>2023-05-01 08:15</t>
  </si>
  <si>
    <t>Pre-authorisation request for outpatient consultation. Patient PT-81791. Insurer: Cigna.</t>
  </si>
  <si>
    <t>NB-2023-00236</t>
  </si>
  <si>
    <t>PT-63780</t>
  </si>
  <si>
    <t>2023-06-22 11:58</t>
  </si>
  <si>
    <t>2023-06-22 17:29</t>
  </si>
  <si>
    <t>2023-06-24 12:31</t>
  </si>
  <si>
    <t>2025-02-09 18:25</t>
  </si>
  <si>
    <t>2023-06-25 11:58</t>
  </si>
  <si>
    <t>Patient PT-63780 requesting cancellation of appointment originally booked for 30 Jun 2023.</t>
  </si>
  <si>
    <t>NB-2023-00237</t>
  </si>
  <si>
    <t>PT-32119</t>
  </si>
  <si>
    <t>2025-02-14 00:50</t>
  </si>
  <si>
    <t>2023-02-02 13:02</t>
  </si>
  <si>
    <t>2023-02-03 09:18</t>
  </si>
  <si>
    <t>2023-02-09 05:32</t>
  </si>
  <si>
    <t>2023-02-07 13:02</t>
  </si>
  <si>
    <t>Patient PT-32119 requesting reschedule of appointment originally booked for 09 Feb 2023.</t>
  </si>
  <si>
    <t>NB-2025-00238</t>
  </si>
  <si>
    <t>2024-02-13 07:28</t>
  </si>
  <si>
    <t>PT-60079</t>
  </si>
  <si>
    <t>2025-02-06 23:12</t>
  </si>
  <si>
    <t>2025-02-08 04:46</t>
  </si>
  <si>
    <t>2025-02-10 01:09</t>
  </si>
  <si>
    <t>2025-02-10 23:12</t>
  </si>
  <si>
    <t>Query regarding invoice 37080 dated 17 Jan 2025. Client reports duplicate payment of £3425.</t>
  </si>
  <si>
    <t>NB-2024-00239</t>
  </si>
  <si>
    <t>PT-62108</t>
  </si>
  <si>
    <t>2024-01-22 01:57</t>
  </si>
  <si>
    <t>2024-02-14 22:19</t>
  </si>
  <si>
    <t>2024-01-22 06:36</t>
  </si>
  <si>
    <t>2024-01-29 11:17</t>
  </si>
  <si>
    <t>2024-01-25 01:57</t>
  </si>
  <si>
    <t>Patient PT-62108 requesting addition of appointment originally booked for 26 Jan 2024.</t>
  </si>
  <si>
    <t>NB-2023-00240</t>
  </si>
  <si>
    <t>PT-83342</t>
  </si>
  <si>
    <t>2023-10-31 03:37</t>
  </si>
  <si>
    <t>2023-03-13 00:48</t>
  </si>
  <si>
    <t>2023-03-13 05:06</t>
  </si>
  <si>
    <t>2023-03-15 18:18</t>
  </si>
  <si>
    <t>2023-03-16 00:48</t>
  </si>
  <si>
    <t>Request for medical records for patient PT-83342.</t>
  </si>
  <si>
    <t>NB-2023-00241</t>
  </si>
  <si>
    <t>PT-44500</t>
  </si>
  <si>
    <t>2023-03-10 22:29</t>
  </si>
  <si>
    <t>2023-03-10 23:31</t>
  </si>
  <si>
    <t>2023-03-11 08:54</t>
  </si>
  <si>
    <t>2023-11-02 21:40</t>
  </si>
  <si>
    <t>2023-03-11 10:29</t>
  </si>
  <si>
    <t>Query regarding invoice 44571 dated 21 Feb 2023. Client reports missing credit of £1834.</t>
  </si>
  <si>
    <t>NB-2024-00242</t>
  </si>
  <si>
    <t>PT-83512</t>
  </si>
  <si>
    <t>2023-07-09 12:55</t>
  </si>
  <si>
    <t>2024-12-31 20:05</t>
  </si>
  <si>
    <t>2025-01-01 02:47</t>
  </si>
  <si>
    <t>2025-01-02 13:43</t>
  </si>
  <si>
    <t>2025-01-03 20:05</t>
  </si>
  <si>
    <t>Patient PT-83512 requesting cancellation of appointment originally booked for 08 Jan 2025.</t>
  </si>
  <si>
    <t>2023-07-10 09:52</t>
  </si>
  <si>
    <t>NB-2023-00243</t>
  </si>
  <si>
    <t>PT-53077</t>
  </si>
  <si>
    <t>2023-01-07 17:49</t>
  </si>
  <si>
    <t>2023-01-08 05:21</t>
  </si>
  <si>
    <t>2024-08-18 00:03</t>
  </si>
  <si>
    <t>2023-01-08 19:41</t>
  </si>
  <si>
    <t>2023-01-10 17:49</t>
  </si>
  <si>
    <t>Agent 53</t>
  </si>
  <si>
    <t>Query regarding invoice 99300 dated 16 Dec 2022. Client reports incorrect charge of £1664.</t>
  </si>
  <si>
    <t>Invoice reviewed and corrected. Credit note issued for £133. Client accounts updated.</t>
  </si>
  <si>
    <t>NB-2024-00244</t>
  </si>
  <si>
    <t>PT-84600</t>
  </si>
  <si>
    <t>2024-02-23 16:55</t>
  </si>
  <si>
    <t>2024-08-18 10:41</t>
  </si>
  <si>
    <t>2024-02-23 19:36</t>
  </si>
  <si>
    <t>2024-02-25 11:58</t>
  </si>
  <si>
    <t>2024-02-25 16:55</t>
  </si>
  <si>
    <t>2024-11-23 23:47</t>
  </si>
  <si>
    <t>NB-2023-00245</t>
  </si>
  <si>
    <t>PT-25807</t>
  </si>
  <si>
    <t>2023-05-19 21:10</t>
  </si>
  <si>
    <t>2023-05-19 23:03</t>
  </si>
  <si>
    <t>2023-05-21 07:21</t>
  </si>
  <si>
    <t>2023-05-21 21:10</t>
  </si>
  <si>
    <t>2024-06-02 07:49</t>
  </si>
  <si>
    <t>Patient PT-25807 requesting cancellation of appointment originally booked for 27 May 2023.</t>
  </si>
  <si>
    <t>NB-2024-00246</t>
  </si>
  <si>
    <t>PT-54793</t>
  </si>
  <si>
    <t>2024-10-19 13:12</t>
  </si>
  <si>
    <t>2024-10-19 14:20</t>
  </si>
  <si>
    <t>2024-10-19 21:01</t>
  </si>
  <si>
    <t>2024-10-20 13:12</t>
  </si>
  <si>
    <t>Query regarding invoice 39390 dated 28 Sep 2024. Client reports duplicate payment of £2078.</t>
  </si>
  <si>
    <t>2025-01-26 02:19</t>
  </si>
  <si>
    <t>NB-2024-00247</t>
  </si>
  <si>
    <t>2025-01-26 16:44</t>
  </si>
  <si>
    <t>PT-64135</t>
  </si>
  <si>
    <t>2024-01-22 14:28</t>
  </si>
  <si>
    <t>2025-01-31 10:57</t>
  </si>
  <si>
    <t>2024-01-23 10:53</t>
  </si>
  <si>
    <t>2024-01-25 17:04</t>
  </si>
  <si>
    <t>2024-01-27 14:28</t>
  </si>
  <si>
    <t>Patient PT-64135 requesting reschedule of appointment originally booked for 30 Jan 2024.</t>
  </si>
  <si>
    <t>NB-2023-00248</t>
  </si>
  <si>
    <t>2024-12-13 09:34</t>
  </si>
  <si>
    <t>PT-44743</t>
  </si>
  <si>
    <t>2023-03-12 15:22</t>
  </si>
  <si>
    <t>2024-12-13 22:02</t>
  </si>
  <si>
    <t>2023-03-12 16:50</t>
  </si>
  <si>
    <t>2023-03-12 22:22</t>
  </si>
  <si>
    <t>2023-03-13 03:22</t>
  </si>
  <si>
    <t>Patient PT-44743 requesting cancellation of appointment originally booked for 26 Mar 2023.</t>
  </si>
  <si>
    <t>2024-12-14 20:36</t>
  </si>
  <si>
    <t>NB-2024-00249</t>
  </si>
  <si>
    <t>PT-90837</t>
  </si>
  <si>
    <t>2023-06-27 16:58</t>
  </si>
  <si>
    <t>2024-12-16 04:07</t>
  </si>
  <si>
    <t>2024-12-16 07:03</t>
  </si>
  <si>
    <t>Agent 72</t>
  </si>
  <si>
    <t>2024-12-16 23:36</t>
  </si>
  <si>
    <t>2024-12-17 04:07</t>
  </si>
  <si>
    <t>Patient PT-90837 requesting cancellation of appointment originally booked for 28 Dec 2024.</t>
  </si>
  <si>
    <t>NB-2023-00250</t>
  </si>
  <si>
    <t>2023-06-27 21:20</t>
  </si>
  <si>
    <t>PT-49441</t>
  </si>
  <si>
    <t>2023-11-22 08:38</t>
  </si>
  <si>
    <t>2023-11-22 09:18</t>
  </si>
  <si>
    <t>2023-11-22 12:00</t>
  </si>
  <si>
    <t>2023-06-30 14:14</t>
  </si>
  <si>
    <t>2023-11-22 16:38</t>
  </si>
  <si>
    <t>Pre-authorisation request for diagnostic imaging. Patient PT-49441. Insurer: Bupa.</t>
  </si>
  <si>
    <t>NB-2023-00251</t>
  </si>
  <si>
    <t>2023-09-14 16:11</t>
  </si>
  <si>
    <t>PT-88097</t>
  </si>
  <si>
    <t>2023-03-21 10:30</t>
  </si>
  <si>
    <t>2023-03-21 14:04</t>
  </si>
  <si>
    <t>2023-09-15 10:58</t>
  </si>
  <si>
    <t>2023-03-25 16:13</t>
  </si>
  <si>
    <t>2023-03-23 10:30</t>
  </si>
  <si>
    <t>Patient PT-88097 requesting addition of appointment originally booked for 30 Mar 2023.</t>
  </si>
  <si>
    <t>NB-2024-00252</t>
  </si>
  <si>
    <t>2023-09-17 08:45</t>
  </si>
  <si>
    <t>PT-12727</t>
  </si>
  <si>
    <t>2024-02-21 10:07</t>
  </si>
  <si>
    <t>2024-12-01 01:07</t>
  </si>
  <si>
    <t>2024-02-21 10:59</t>
  </si>
  <si>
    <t>2024-02-21 16:02</t>
  </si>
  <si>
    <t>2024-02-21 18:07</t>
  </si>
  <si>
    <t>Query regarding invoice 35192 dated 05 Feb 2024. Client reports missing credit of £1844.</t>
  </si>
  <si>
    <t>NB-2024-00253</t>
  </si>
  <si>
    <t>2023-12-07 23:29</t>
  </si>
  <si>
    <t>PT-21297</t>
  </si>
  <si>
    <t>2023-12-08 20:12</t>
  </si>
  <si>
    <t>2023-12-11 09:27</t>
  </si>
  <si>
    <t>2023-10-01 13:47</t>
  </si>
  <si>
    <t>Agent 16</t>
  </si>
  <si>
    <t>2023-10-06 03:03</t>
  </si>
  <si>
    <t>2023-03-26 18:12</t>
  </si>
  <si>
    <t>2024-04-03 20:39</t>
  </si>
  <si>
    <t>2024-10-09 21:42</t>
  </si>
  <si>
    <t>2024-10-10 01:14</t>
  </si>
  <si>
    <t>2024-10-10 18:22</t>
  </si>
  <si>
    <t>2024-04-05 14:27</t>
  </si>
  <si>
    <t>2024-10-11 21:42</t>
  </si>
  <si>
    <t>Patient PT-21297 requesting addition of appointment originally booked for 17 Oct 2024.</t>
  </si>
  <si>
    <t>NB-2024-00254</t>
  </si>
  <si>
    <t>PT-24938</t>
  </si>
  <si>
    <t>2024-04-06 07:05</t>
  </si>
  <si>
    <t>2024-02-10 11:37</t>
  </si>
  <si>
    <t>2024-02-12 09:22</t>
  </si>
  <si>
    <t>2024-02-18 04:23</t>
  </si>
  <si>
    <t>2024-02-15 11:37</t>
  </si>
  <si>
    <t>Query regarding invoice 25818 dated 23 Jan 2024. Client reports duplicate payment of £2042.</t>
  </si>
  <si>
    <t>2023-01-09 05:30</t>
  </si>
  <si>
    <t>NB-2024-00255</t>
  </si>
  <si>
    <t>PT-23352</t>
  </si>
  <si>
    <t>2024-11-11 11:21</t>
  </si>
  <si>
    <t>2024-11-11 12:48</t>
  </si>
  <si>
    <t>2024-11-12 06:23</t>
  </si>
  <si>
    <t>2023-01-09 11:21</t>
  </si>
  <si>
    <t>2024-11-12 11:21</t>
  </si>
  <si>
    <t>Pre-authorisation request for outpatient consultation. Patient PT-23352. Insurer: Bupa.</t>
  </si>
  <si>
    <t>NB-2023-00256</t>
  </si>
  <si>
    <t>PT-10863</t>
  </si>
  <si>
    <t>2023-08-29 00:33</t>
  </si>
  <si>
    <t>2023-08-29 01:24</t>
  </si>
  <si>
    <t>2023-08-31 04:31</t>
  </si>
  <si>
    <t>2023-08-30 00:33</t>
  </si>
  <si>
    <t>Pre-authorisation request for diagnostic imaging. Patient PT-10863. Insurer: AXA Health.</t>
  </si>
  <si>
    <t>2025-01-15 15:55</t>
  </si>
  <si>
    <t>NB-2023-00257</t>
  </si>
  <si>
    <t>PT-57418</t>
  </si>
  <si>
    <t>2025-01-17 10:44</t>
  </si>
  <si>
    <t>2023-12-21 19:14</t>
  </si>
  <si>
    <t>2025-01-20 11:54</t>
  </si>
  <si>
    <t>2023-12-21 23:50</t>
  </si>
  <si>
    <t>2023-12-28 09:47</t>
  </si>
  <si>
    <t>2023-12-24 19:14</t>
  </si>
  <si>
    <t>2023-11-19 03:10</t>
  </si>
  <si>
    <t>Patient PT-57418 requesting reschedule of appointment originally booked for 29 Dec 2023.</t>
  </si>
  <si>
    <t>NB-2023-00258</t>
  </si>
  <si>
    <t>PT-82562</t>
  </si>
  <si>
    <t>2023-04-01 03:18</t>
  </si>
  <si>
    <t>2023-04-01 14:18</t>
  </si>
  <si>
    <t>2023-11-23 23:51</t>
  </si>
  <si>
    <t>2023-04-02 20:29</t>
  </si>
  <si>
    <t>2023-04-03 03:18</t>
  </si>
  <si>
    <t>Patient PT-82562 requesting cancellation of appointment originally booked for 13 Apr 2023.</t>
  </si>
  <si>
    <t>NB-2023-00259</t>
  </si>
  <si>
    <t>2024-06-04 15:20</t>
  </si>
  <si>
    <t>PT-80882</t>
  </si>
  <si>
    <t>2023-11-03 19:43</t>
  </si>
  <si>
    <t>2023-11-03 22:38</t>
  </si>
  <si>
    <t>2024-06-05 13:05</t>
  </si>
  <si>
    <t>2023-11-07 10:20</t>
  </si>
  <si>
    <t>2023-11-05 19:43</t>
  </si>
  <si>
    <t>Pre-authorisation request for physiotherapy course. Patient PT-80882. Insurer: Cigna.</t>
  </si>
  <si>
    <t>NB-2025-00260</t>
  </si>
  <si>
    <t>PT-26351</t>
  </si>
  <si>
    <t>2024-06-10 11:24</t>
  </si>
  <si>
    <t>2025-02-24 06:00</t>
  </si>
  <si>
    <t>2025-02-24 08:25</t>
  </si>
  <si>
    <t>2025-02-25 19:16</t>
  </si>
  <si>
    <t>2025-02-26 06:00</t>
  </si>
  <si>
    <t>Patient PT-26351 requesting cancellation of appointment originally booked for 01 Mar 2025.</t>
  </si>
  <si>
    <t>NB-2023-00261</t>
  </si>
  <si>
    <t>PT-64008</t>
  </si>
  <si>
    <t>2024-03-30 08:39</t>
  </si>
  <si>
    <t>Agent 67</t>
  </si>
  <si>
    <t>2023-06-13 19:08</t>
  </si>
  <si>
    <t>2023-06-13 23:43</t>
  </si>
  <si>
    <t>2023-06-15 12:03</t>
  </si>
  <si>
    <t>2023-06-16 19:08</t>
  </si>
  <si>
    <t>Pre-authorisation request for diagnostic imaging. Patient PT-64008. Insurer: Aviva.</t>
  </si>
  <si>
    <t>NB-2024-00262</t>
  </si>
  <si>
    <t>PT-73539</t>
  </si>
  <si>
    <t>2024-04-02 01:53</t>
  </si>
  <si>
    <t>2024-10-20 02:19</t>
  </si>
  <si>
    <t>2024-10-20 06:43</t>
  </si>
  <si>
    <t>2024-10-21 22:51</t>
  </si>
  <si>
    <t>2024-10-23 02:19</t>
  </si>
  <si>
    <t>Pre-authorisation request for diagnostic imaging. Patient PT-73539. Insurer: Aviva.</t>
  </si>
  <si>
    <t>NB-2023-00263</t>
  </si>
  <si>
    <t>PT-48532</t>
  </si>
  <si>
    <t>2024-03-31 18:21</t>
  </si>
  <si>
    <t>2023-06-21 17:37</t>
  </si>
  <si>
    <t>2023-06-21 18:00</t>
  </si>
  <si>
    <t>2023-06-21 21:55</t>
  </si>
  <si>
    <t>2023-06-22 01:37</t>
  </si>
  <si>
    <t>Request for discharge summary for patient PT-48532.</t>
  </si>
  <si>
    <t>NB-2024-00264</t>
  </si>
  <si>
    <t>PT-89391</t>
  </si>
  <si>
    <t>2024-04-03 03:37</t>
  </si>
  <si>
    <t>2024-10-11 00:19</t>
  </si>
  <si>
    <t>2024-10-11 01:31</t>
  </si>
  <si>
    <t>2024-10-11 01:50</t>
  </si>
  <si>
    <t>2024-10-11 02:19</t>
  </si>
  <si>
    <t>Query regarding invoice 28156 dated 24 Sep 2024. Client reports disputed amount of £3169.</t>
  </si>
  <si>
    <t>2024-11-23 00:25</t>
  </si>
  <si>
    <t>NB-2023-00265</t>
  </si>
  <si>
    <t>PT-50481</t>
  </si>
  <si>
    <t>2023-03-13 12:16</t>
  </si>
  <si>
    <t>2023-03-13 22:07</t>
  </si>
  <si>
    <t>2023-03-16 03:40</t>
  </si>
  <si>
    <t>2023-03-17 12:16</t>
  </si>
  <si>
    <t>2024-11-23 18:58</t>
  </si>
  <si>
    <t>Query regarding invoice 26224 dated 20 Feb 2023. Client reports incorrect charge of £838.</t>
  </si>
  <si>
    <t>NB-2023-00266</t>
  </si>
  <si>
    <t>PT-51999</t>
  </si>
  <si>
    <t>2023-10-07 13:19</t>
  </si>
  <si>
    <t>2023-10-07 23:21</t>
  </si>
  <si>
    <t>2023-10-08 05:09</t>
  </si>
  <si>
    <t>2023-10-08 13:19</t>
  </si>
  <si>
    <t>2024-11-16 05:51</t>
  </si>
  <si>
    <t>Request for clinical summary for patient PT-51999.</t>
  </si>
  <si>
    <t>NB-2023-00267</t>
  </si>
  <si>
    <t>PT-90540</t>
  </si>
  <si>
    <t>2023-09-19 13:18</t>
  </si>
  <si>
    <t>2023-09-20 00:55</t>
  </si>
  <si>
    <t>2023-09-21 14:06</t>
  </si>
  <si>
    <t>2023-09-24 13:18</t>
  </si>
  <si>
    <t>2025-01-06 12:48</t>
  </si>
  <si>
    <t>Patient PT-90540 requesting cancellation of appointment originally booked for 22 Sep 2023.</t>
  </si>
  <si>
    <t>NB-2023-00268</t>
  </si>
  <si>
    <t>PT-17947</t>
  </si>
  <si>
    <t>2023-11-11 23:57</t>
  </si>
  <si>
    <t>2023-11-12 17:59</t>
  </si>
  <si>
    <t>2025-01-07 20:28</t>
  </si>
  <si>
    <t>2023-11-13 20:39</t>
  </si>
  <si>
    <t>2023-11-16 23:57</t>
  </si>
  <si>
    <t>Request for fit-to-work certificate for patient PT-17947.</t>
  </si>
  <si>
    <t>NB-2024-00269</t>
  </si>
  <si>
    <t>PT-32044</t>
  </si>
  <si>
    <t>2025-01-09 23:06</t>
  </si>
  <si>
    <t>2024-04-18 12:47</t>
  </si>
  <si>
    <t>2024-04-18 16:09</t>
  </si>
  <si>
    <t>2024-04-23 07:21</t>
  </si>
  <si>
    <t>2024-04-21 12:47</t>
  </si>
  <si>
    <t>Patient PT-32044 requesting reschedule of appointment originally booked for 27 Apr 2024.</t>
  </si>
  <si>
    <t>NB-2024-00270</t>
  </si>
  <si>
    <t>2023-10-31 11:58</t>
  </si>
  <si>
    <t>PT-49405</t>
  </si>
  <si>
    <t>2024-06-30 05:48</t>
  </si>
  <si>
    <t>2024-06-30 06:27</t>
  </si>
  <si>
    <t>2024-06-30 21:31</t>
  </si>
  <si>
    <t>2024-07-01 05:48</t>
  </si>
  <si>
    <t>Query regarding invoice 26118 dated 03 Jun 2024. Client reports duplicate payment of £3019.</t>
  </si>
  <si>
    <t>NB-2024-00271</t>
  </si>
  <si>
    <t>PT-27527</t>
  </si>
  <si>
    <t>2023-11-03 07:45</t>
  </si>
  <si>
    <t>2024-02-29 10:40</t>
  </si>
  <si>
    <t>2024-03-01 07:40</t>
  </si>
  <si>
    <t>2024-03-04 19:46</t>
  </si>
  <si>
    <t>2024-03-05 10:40</t>
  </si>
  <si>
    <t>Pre-authorisation request for diagnostic imaging. Patient PT-27527. Insurer: Aviva.</t>
  </si>
  <si>
    <t>NB-2023-00272</t>
  </si>
  <si>
    <t>PT-11105</t>
  </si>
  <si>
    <t>2024-06-20 03:48</t>
  </si>
  <si>
    <t>2023-07-12 01:16</t>
  </si>
  <si>
    <t>2023-07-12 02:19</t>
  </si>
  <si>
    <t>2023-07-14 06:43</t>
  </si>
  <si>
    <t>2024-06-22 00:03</t>
  </si>
  <si>
    <t>2023-07-13 01:16</t>
  </si>
  <si>
    <t>Query regarding invoice 58559 dated 12 Jun 2023. Client reports duplicate payment of £1870.</t>
  </si>
  <si>
    <t>NB-2023-00273</t>
  </si>
  <si>
    <t>PT-93681</t>
  </si>
  <si>
    <t>2023-05-18 17:48</t>
  </si>
  <si>
    <t>2023-12-31 05:46</t>
  </si>
  <si>
    <t>2023-12-31 08:39</t>
  </si>
  <si>
    <t>2023-12-31 13:04</t>
  </si>
  <si>
    <t>2024-01-01 05:46</t>
  </si>
  <si>
    <t>2023-05-19 10:13</t>
  </si>
  <si>
    <t>NB-2025-00274</t>
  </si>
  <si>
    <t>PT-98832</t>
  </si>
  <si>
    <t>2025-03-23 21:50</t>
  </si>
  <si>
    <t>2025-03-24 04:59</t>
  </si>
  <si>
    <t>2025-03-26 21:50</t>
  </si>
  <si>
    <t>Patient PT-98832 requesting addition of appointment originally booked for 02 Apr 2025.</t>
  </si>
  <si>
    <t>NB-2025-00275</t>
  </si>
  <si>
    <t>PT-65058</t>
  </si>
  <si>
    <t>2023-05-19 01:47</t>
  </si>
  <si>
    <t>2025-03-16 11:26</t>
  </si>
  <si>
    <t>2025-03-16 12:54</t>
  </si>
  <si>
    <t>2025-03-16 23:26</t>
  </si>
  <si>
    <t>2025-01-04 09:54</t>
  </si>
  <si>
    <t>NB-2023-00276</t>
  </si>
  <si>
    <t>PT-92090</t>
  </si>
  <si>
    <t>2023-11-03 04:05</t>
  </si>
  <si>
    <t>2023-11-03 04:43</t>
  </si>
  <si>
    <t>2023-11-03 06:37</t>
  </si>
  <si>
    <t>2023-11-03 12:05</t>
  </si>
  <si>
    <t>Query regarding invoice 42821 dated 26 Oct 2023. Client reports incorrect charge of £1989.</t>
  </si>
  <si>
    <t>2025-01-06 09:30</t>
  </si>
  <si>
    <t>NB-2023-00277</t>
  </si>
  <si>
    <t>PT-67923</t>
  </si>
  <si>
    <t>2023-05-14 04:57</t>
  </si>
  <si>
    <t>2023-05-14 13:57</t>
  </si>
  <si>
    <t>2024-02-08 12:25</t>
  </si>
  <si>
    <t>2023-05-14 21:14</t>
  </si>
  <si>
    <t>2023-05-16 04:57</t>
  </si>
  <si>
    <t>Pre-authorisation request for outpatient consultation. Patient PT-67923. Insurer: Cigna.</t>
  </si>
  <si>
    <t>NB-2023-00278</t>
  </si>
  <si>
    <t>PT-13404</t>
  </si>
  <si>
    <t>2024-02-27 00:58</t>
  </si>
  <si>
    <t>2023-01-17 19:26</t>
  </si>
  <si>
    <t>2023-01-18 12:21</t>
  </si>
  <si>
    <t>2023-01-20 11:34</t>
  </si>
  <si>
    <t>2023-01-20 19:26</t>
  </si>
  <si>
    <t>Patient PT-13404 requesting cancellation of appointment originally booked for 26 Jan 2023.</t>
  </si>
  <si>
    <t>2024-02-27 15:48</t>
  </si>
  <si>
    <t>NB-2023-00279</t>
  </si>
  <si>
    <t>PT-56890</t>
  </si>
  <si>
    <t>2023-10-17 03:43</t>
  </si>
  <si>
    <t>2023-10-17 05:01</t>
  </si>
  <si>
    <t>2023-10-17 20:46</t>
  </si>
  <si>
    <t>2023-10-18 03:43</t>
  </si>
  <si>
    <t>2024-10-10 16:04</t>
  </si>
  <si>
    <t>Patient PT-56890 requesting cancellation of appointment originally booked for 27 Oct 2023.</t>
  </si>
  <si>
    <t>NB-2023-00280</t>
  </si>
  <si>
    <t>PT-72354</t>
  </si>
  <si>
    <t>2023-03-27 03:54</t>
  </si>
  <si>
    <t>2023-03-27 07:16</t>
  </si>
  <si>
    <t>2023-03-28 10:05</t>
  </si>
  <si>
    <t>2023-03-30 03:54</t>
  </si>
  <si>
    <t>Patient PT-72354 requesting addition of appointment originally booked for 08 Apr 2023.</t>
  </si>
  <si>
    <t>NB-2023-00281</t>
  </si>
  <si>
    <t>PT-53452</t>
  </si>
  <si>
    <t>2023-12-08 04:02</t>
  </si>
  <si>
    <t>2023-12-08 09:26</t>
  </si>
  <si>
    <t>2023-12-10 10:57</t>
  </si>
  <si>
    <t>2023-12-11 04:02</t>
  </si>
  <si>
    <t>2024-10-22 06:09</t>
  </si>
  <si>
    <t>Formal complaint submitted by patient regarding delayed response. Reference needed.</t>
  </si>
  <si>
    <t>Complaint acknowledged and logged under ref CMP-2887. Full investigation completed within SLA. Apology letter sent.</t>
  </si>
  <si>
    <t>NB-2023-00282</t>
  </si>
  <si>
    <t>PT-42239</t>
  </si>
  <si>
    <t>2023-03-10 12:53</t>
  </si>
  <si>
    <t>2024-10-23 10:36</t>
  </si>
  <si>
    <t>2023-03-10 16:32</t>
  </si>
  <si>
    <t>2023-03-13 00:56</t>
  </si>
  <si>
    <t>2023-03-13 12:53</t>
  </si>
  <si>
    <t>Patient PT-42239 requesting reschedule of appointment originally booked for 14 Mar 2023.</t>
  </si>
  <si>
    <t>NB-2023-00283</t>
  </si>
  <si>
    <t>PT-27143</t>
  </si>
  <si>
    <t>2023-09-24 12:45</t>
  </si>
  <si>
    <t>2023-09-25 09:24</t>
  </si>
  <si>
    <t>2023-09-25 16:54</t>
  </si>
  <si>
    <t>2023-10-15 09:28</t>
  </si>
  <si>
    <t>2023-09-27 12:45</t>
  </si>
  <si>
    <t>Patient PT-27143 requesting reschedule of appointment originally booked for 28 Sep 2023.</t>
  </si>
  <si>
    <t>NB-2023-00284</t>
  </si>
  <si>
    <t>PT-20670</t>
  </si>
  <si>
    <t>2023-10-16 14:43</t>
  </si>
  <si>
    <t>2023-03-25 01:38</t>
  </si>
  <si>
    <t>2023-03-25 12:36</t>
  </si>
  <si>
    <t>2023-03-26 10:07</t>
  </si>
  <si>
    <t>2023-03-26 01:38</t>
  </si>
  <si>
    <t>Patient PT-20670 requesting cancellation of appointment originally booked for 07 Apr 2023.</t>
  </si>
  <si>
    <t>NB-2025-00285</t>
  </si>
  <si>
    <t>2025-02-22 14:00</t>
  </si>
  <si>
    <t>PT-36607</t>
  </si>
  <si>
    <t>2025-02-07 23:11</t>
  </si>
  <si>
    <t>2025-02-08 15:35</t>
  </si>
  <si>
    <t>2025-02-09 06:44</t>
  </si>
  <si>
    <t>2025-02-10 23:11</t>
  </si>
  <si>
    <t>Pre-authorisation request for surgical procedure. Patient PT-36607. Insurer: Aviva.</t>
  </si>
  <si>
    <t>2025-02-22 21:01</t>
  </si>
  <si>
    <t>NB-2024-00286</t>
  </si>
  <si>
    <t>PT-75213</t>
  </si>
  <si>
    <t>2024-06-30 11:39</t>
  </si>
  <si>
    <t>2024-06-30 13:53</t>
  </si>
  <si>
    <t>2024-07-01 01:02</t>
  </si>
  <si>
    <t>2024-07-01 11:39</t>
  </si>
  <si>
    <t>Pre-authorisation request for diagnostic imaging. Patient PT-75213. Insurer: Vitality.</t>
  </si>
  <si>
    <t>2023-03-05 10:13</t>
  </si>
  <si>
    <t>NB-2023-00287</t>
  </si>
  <si>
    <t>PT-99592</t>
  </si>
  <si>
    <t>2023-12-21 02:49</t>
  </si>
  <si>
    <t>2023-12-21 03:19</t>
  </si>
  <si>
    <t>2023-12-21 04:39</t>
  </si>
  <si>
    <t>2023-03-05 21:16</t>
  </si>
  <si>
    <t>2023-12-21 06:49</t>
  </si>
  <si>
    <t>Query regarding invoice 89171 dated 16 Dec 2023. Client reports missing credit of £84.</t>
  </si>
  <si>
    <t>NB-2024-00288</t>
  </si>
  <si>
    <t>PT-70476</t>
  </si>
  <si>
    <t>2024-09-09 20:04</t>
  </si>
  <si>
    <t>2024-09-09 22:30</t>
  </si>
  <si>
    <t>2023-07-05 12:59</t>
  </si>
  <si>
    <t>2024-09-11 09:22</t>
  </si>
  <si>
    <t>2024-09-11 20:04</t>
  </si>
  <si>
    <t>Query regarding invoice 21255 dated 29 Aug 2024. Client reports duplicate payment of £1806.</t>
  </si>
  <si>
    <t>Invoice reviewed and corrected. Credit note issued for £433. Client accounts updated.</t>
  </si>
  <si>
    <t>NB-2025-00289</t>
  </si>
  <si>
    <t>PT-80464</t>
  </si>
  <si>
    <t>2023-07-07 07:26</t>
  </si>
  <si>
    <t>2025-02-15 17:54</t>
  </si>
  <si>
    <t>2025-02-15 18:27</t>
  </si>
  <si>
    <t>2025-02-16 00:08</t>
  </si>
  <si>
    <t>2025-02-16 01:54</t>
  </si>
  <si>
    <t>Query regarding invoice 86933 dated 14 Feb 2025. Client reports incorrect charge of £619.</t>
  </si>
  <si>
    <t>2023-07-09 22:58</t>
  </si>
  <si>
    <t>NB-2024-00290</t>
  </si>
  <si>
    <t>PT-74043</t>
  </si>
  <si>
    <t>2024-12-02 18:27</t>
  </si>
  <si>
    <t>2024-12-02 23:30</t>
  </si>
  <si>
    <t>2024-07-07 12:34</t>
  </si>
  <si>
    <t>2024-12-04 23:18</t>
  </si>
  <si>
    <t>2024-12-05 18:27</t>
  </si>
  <si>
    <t>Query regarding invoice 36083 dated 29 Nov 2024. Client reports disputed amount of £1212.</t>
  </si>
  <si>
    <t>2024-07-08 19:57</t>
  </si>
  <si>
    <t>NB-2024-00291</t>
  </si>
  <si>
    <t>PT-37063</t>
  </si>
  <si>
    <t>2024-07-11 05:25</t>
  </si>
  <si>
    <t>2024-08-30 21:27</t>
  </si>
  <si>
    <t>2024-08-30 22:12</t>
  </si>
  <si>
    <t>2024-08-31 04:24</t>
  </si>
  <si>
    <t>2024-08-31 05:27</t>
  </si>
  <si>
    <t>Query regarding invoice 36958 dated 20 Aug 2024. Client reports disputed amount of £3400.</t>
  </si>
  <si>
    <t>NB-2024-00292</t>
  </si>
  <si>
    <t>2023-05-30 23:51</t>
  </si>
  <si>
    <t>PT-70646</t>
  </si>
  <si>
    <t>2024-11-23 18:04</t>
  </si>
  <si>
    <t>2024-11-23 18:34</t>
  </si>
  <si>
    <t>2024-11-23 20:30</t>
  </si>
  <si>
    <t>2024-11-23 22:04</t>
  </si>
  <si>
    <t>2023-05-31 21:40</t>
  </si>
  <si>
    <t>Patient PT-70646 requesting addition of appointment originally booked for 24 Nov 2024.</t>
  </si>
  <si>
    <t>NB-2023-00293</t>
  </si>
  <si>
    <t>PT-97380</t>
  </si>
  <si>
    <t>2023-05-29 17:46</t>
  </si>
  <si>
    <t>2023-05-30 04:02</t>
  </si>
  <si>
    <t>2023-06-04 05:30</t>
  </si>
  <si>
    <t>2023-06-01 17:46</t>
  </si>
  <si>
    <t>Query regarding invoice 38476 dated 29 Apr 2023. Client reports disputed amount of £1734.</t>
  </si>
  <si>
    <t>NB-2023-00294</t>
  </si>
  <si>
    <t>2023-06-03 01:47</t>
  </si>
  <si>
    <t>PT-35480</t>
  </si>
  <si>
    <t>2023-03-11 16:07</t>
  </si>
  <si>
    <t>2023-03-11 17:16</t>
  </si>
  <si>
    <t>2023-03-11 22:44</t>
  </si>
  <si>
    <t>2023-03-12 04:07</t>
  </si>
  <si>
    <t>Query regarding invoice 11407 dated 02 Mar 2023. Client reports incorrect charge of £2954.</t>
  </si>
  <si>
    <t>2024-04-16 02:35</t>
  </si>
  <si>
    <t>Invoice reviewed and corrected. Credit note issued for £134. Client accounts updated.</t>
  </si>
  <si>
    <t>NB-2023-00295</t>
  </si>
  <si>
    <t>PT-80078</t>
  </si>
  <si>
    <t>2023-08-07 05:06</t>
  </si>
  <si>
    <t>2023-08-07 05:44</t>
  </si>
  <si>
    <t>2023-08-07 16:45</t>
  </si>
  <si>
    <t>2023-08-08 05:06</t>
  </si>
  <si>
    <t>2024-04-16 22:35</t>
  </si>
  <si>
    <t>Pre-authorisation request for physiotherapy course. Patient PT-80078. Insurer: Bupa.</t>
  </si>
  <si>
    <t>NB-2023-00296</t>
  </si>
  <si>
    <t>PT-68194</t>
  </si>
  <si>
    <t>2023-03-16 12:28</t>
  </si>
  <si>
    <t>2023-03-16 13:51</t>
  </si>
  <si>
    <t>2023-03-17 06:06</t>
  </si>
  <si>
    <t>2023-03-17 12:28</t>
  </si>
  <si>
    <t>Request for GP referral letter for patient PT-68194.</t>
  </si>
  <si>
    <t>NB-2023-00297</t>
  </si>
  <si>
    <t>2024-05-13 04:43</t>
  </si>
  <si>
    <t>PT-52879</t>
  </si>
  <si>
    <t>Agent 5</t>
  </si>
  <si>
    <t>2023-04-09 11:12</t>
  </si>
  <si>
    <t>2023-04-09 13:23</t>
  </si>
  <si>
    <t>2023-04-09 19:00</t>
  </si>
  <si>
    <t>2023-04-09 15:12</t>
  </si>
  <si>
    <t>Patient PT-52879 requesting cancellation of appointment originally booked for 18 Apr 2023.</t>
  </si>
  <si>
    <t>NB-2023-00298</t>
  </si>
  <si>
    <t>PT-38647</t>
  </si>
  <si>
    <t>2023-01-19 22:41</t>
  </si>
  <si>
    <t>2023-01-20 00:33</t>
  </si>
  <si>
    <t>2024-05-13 13:58</t>
  </si>
  <si>
    <t>2023-01-20 14:25</t>
  </si>
  <si>
    <t>2023-01-21 22:41</t>
  </si>
  <si>
    <t>Patient PT-38647 requesting cancellation of appointment originally booked for 24 Jan 2023.</t>
  </si>
  <si>
    <t>NB-2024-00299</t>
  </si>
  <si>
    <t>PT-89761</t>
  </si>
  <si>
    <t>2024-05-31 03:35</t>
  </si>
  <si>
    <t>2024-05-31 13:19</t>
  </si>
  <si>
    <t>2024-06-02 04:39</t>
  </si>
  <si>
    <t>2024-06-04 03:35</t>
  </si>
  <si>
    <t>Pre-authorisation request for specialist referral. Patient PT-89761. Insurer: Cigna.</t>
  </si>
  <si>
    <t>NB-2023-00300</t>
  </si>
  <si>
    <t>PT-88390</t>
  </si>
  <si>
    <t>2023-05-04 15:51</t>
  </si>
  <si>
    <t>2023-05-04 20:03</t>
  </si>
  <si>
    <t>2023-05-06 00:15</t>
  </si>
  <si>
    <t>2023-05-07 15:51</t>
  </si>
  <si>
    <t>Patient PT-88390 requesting cancellation of appointment originally booked for 16 May 2023.</t>
  </si>
  <si>
    <t>NB-2024-00301</t>
  </si>
  <si>
    <t>PT-18469</t>
  </si>
  <si>
    <t>2024-04-19 00:06</t>
  </si>
  <si>
    <t>2024-01-22 02:42</t>
  </si>
  <si>
    <t>2024-01-22 18:13</t>
  </si>
  <si>
    <t>2024-01-24 04:52</t>
  </si>
  <si>
    <t>2024-01-25 02:42</t>
  </si>
  <si>
    <t>Patient PT-18469 requesting cancellation of appointment originally booked for 24 Jan 2024.</t>
  </si>
  <si>
    <t>NB-2023-00302</t>
  </si>
  <si>
    <t>PT-36398</t>
  </si>
  <si>
    <t>2024-04-19 09:34</t>
  </si>
  <si>
    <t>2023-09-13 08:17</t>
  </si>
  <si>
    <t>2023-09-13 12:08</t>
  </si>
  <si>
    <t>2023-09-16 01:46</t>
  </si>
  <si>
    <t>2023-09-16 08:17</t>
  </si>
  <si>
    <t>Patient PT-36398 requesting cancellation of appointment originally booked for 27 Sep 2023.</t>
  </si>
  <si>
    <t>NB-2023-00303</t>
  </si>
  <si>
    <t>PT-33029</t>
  </si>
  <si>
    <t>2023-02-01 02:36</t>
  </si>
  <si>
    <t>2023-02-01 09:26</t>
  </si>
  <si>
    <t>2023-06-05 18:30</t>
  </si>
  <si>
    <t>2023-02-02 07:08</t>
  </si>
  <si>
    <t>2023-02-04 02:36</t>
  </si>
  <si>
    <t>Pre-authorisation request for surgical procedure. Patient PT-33029. Insurer: WPA.</t>
  </si>
  <si>
    <t>NB-2023-00304</t>
  </si>
  <si>
    <t>PT-60336</t>
  </si>
  <si>
    <t>2023-01-21 06:29</t>
  </si>
  <si>
    <t>2023-01-21 13:05</t>
  </si>
  <si>
    <t>2023-01-24 08:11</t>
  </si>
  <si>
    <t>2023-01-25 06:29</t>
  </si>
  <si>
    <t>Patient PT-60336 requesting cancellation of appointment originally booked for 26 Jan 2023.</t>
  </si>
  <si>
    <t>NB-2025-00305</t>
  </si>
  <si>
    <t>PT-41765</t>
  </si>
  <si>
    <t>2025-03-02 23:34</t>
  </si>
  <si>
    <t>2025-03-03 05:06</t>
  </si>
  <si>
    <t>2025-03-09 07:58</t>
  </si>
  <si>
    <t>2025-03-05 23:34</t>
  </si>
  <si>
    <t>2023-05-28 11:59</t>
  </si>
  <si>
    <t>Pre-authorisation request for diagnostic imaging. Patient PT-41765. Insurer: Vitality.</t>
  </si>
  <si>
    <t>NB-2024-00306</t>
  </si>
  <si>
    <t>PT-43144</t>
  </si>
  <si>
    <t>2024-09-10 02:05</t>
  </si>
  <si>
    <t>2024-09-10 03:45</t>
  </si>
  <si>
    <t>2023-05-29 00:15</t>
  </si>
  <si>
    <t>2024-09-11 17:35</t>
  </si>
  <si>
    <t>2024-09-12 02:05</t>
  </si>
  <si>
    <t>Patient PT-43144 requesting addition of appointment originally booked for 15 Sep 2024.</t>
  </si>
  <si>
    <t>NB-2024-00307</t>
  </si>
  <si>
    <t>PT-95789</t>
  </si>
  <si>
    <t>2024-04-23 22:48</t>
  </si>
  <si>
    <t>2024-04-24 00:10</t>
  </si>
  <si>
    <t>2024-04-25 05:05</t>
  </si>
  <si>
    <t>2024-04-25 22:48</t>
  </si>
  <si>
    <t>Patient PT-95789 requesting cancellation of appointment originally booked for 05 May 2024.</t>
  </si>
  <si>
    <t>NB-2023-00308</t>
  </si>
  <si>
    <t>PT-91844</t>
  </si>
  <si>
    <t>2023-11-09 11:37</t>
  </si>
  <si>
    <t>2023-11-09 13:23</t>
  </si>
  <si>
    <t>2023-10-18 02:44</t>
  </si>
  <si>
    <t>2023-11-11 04:09</t>
  </si>
  <si>
    <t>2023-11-10 11:37</t>
  </si>
  <si>
    <t>Query regarding invoice 93418 dated 03 Nov 2023. Client reports incorrect charge of £1250.</t>
  </si>
  <si>
    <t>NB-2023-00309</t>
  </si>
  <si>
    <t>PT-10951</t>
  </si>
  <si>
    <t>2023-01-16 02:25</t>
  </si>
  <si>
    <t>2023-01-16 03:58</t>
  </si>
  <si>
    <t>2023-01-16 12:49</t>
  </si>
  <si>
    <t>2023-01-17 02:25</t>
  </si>
  <si>
    <t>Query regarding invoice 78167 dated 22 Dec 2022. Client reports missing credit of £2040.</t>
  </si>
  <si>
    <t>2023-10-18 23:03</t>
  </si>
  <si>
    <t>NB-2023-00310</t>
  </si>
  <si>
    <t>PT-28201</t>
  </si>
  <si>
    <t>2023-03-31 06:07</t>
  </si>
  <si>
    <t>2023-03-31 07:45</t>
  </si>
  <si>
    <t>2023-04-01 01:57</t>
  </si>
  <si>
    <t>2023-04-01 06:07</t>
  </si>
  <si>
    <t>Request for discharge summary for patient PT-28201.</t>
  </si>
  <si>
    <t>NB-2023-00311</t>
  </si>
  <si>
    <t>2023-10-20 00:17</t>
  </si>
  <si>
    <t>PT-62450</t>
  </si>
  <si>
    <t>2023-01-27 04:01</t>
  </si>
  <si>
    <t>2023-01-27 05:00</t>
  </si>
  <si>
    <t>2023-01-27 09:28</t>
  </si>
  <si>
    <t>2023-01-27 12:01</t>
  </si>
  <si>
    <t>Pre-authorisation request for outpatient consultation. Patient PT-62450. Insurer: Cigna.</t>
  </si>
  <si>
    <t>2023-11-13 13:22</t>
  </si>
  <si>
    <t>NB-2023-00312</t>
  </si>
  <si>
    <t>PT-68495</t>
  </si>
  <si>
    <t>2023-02-19 15:34</t>
  </si>
  <si>
    <t>2023-02-20 02:44</t>
  </si>
  <si>
    <t>2023-02-23 02:27</t>
  </si>
  <si>
    <t>2023-02-21 15:34</t>
  </si>
  <si>
    <t>Complaint acknowledged and logged under ref CMP-6349. Full investigation completed within SLA. Apology letter sent.</t>
  </si>
  <si>
    <t>NB-2024-00313</t>
  </si>
  <si>
    <t>PT-21854</t>
  </si>
  <si>
    <t>2023-10-01 17:14</t>
  </si>
  <si>
    <t>2024-02-05 13:05</t>
  </si>
  <si>
    <t>2024-02-05 16:08</t>
  </si>
  <si>
    <t>2024-02-07 19:35</t>
  </si>
  <si>
    <t>2024-02-08 13:05</t>
  </si>
  <si>
    <t>2023-10-02 02:30</t>
  </si>
  <si>
    <t>Request for insurance medical report for patient PT-21854.</t>
  </si>
  <si>
    <t>NB-2024-00314</t>
  </si>
  <si>
    <t>PT-59832</t>
  </si>
  <si>
    <t>2024-06-12 20:59</t>
  </si>
  <si>
    <t>2023-10-02 15:53</t>
  </si>
  <si>
    <t>2024-06-13 05:06</t>
  </si>
  <si>
    <t>2024-06-13 08:55</t>
  </si>
  <si>
    <t>2024-06-13 20:59</t>
  </si>
  <si>
    <t>Patient PT-59832 requesting addition of appointment originally booked for 24 Jun 2024.</t>
  </si>
  <si>
    <t>2024-01-27 12:16</t>
  </si>
  <si>
    <t>NB-2023-00315</t>
  </si>
  <si>
    <t>PT-99126</t>
  </si>
  <si>
    <t>2023-06-15 21:48</t>
  </si>
  <si>
    <t>2023-06-16 04:07</t>
  </si>
  <si>
    <t>2023-06-17 05:20</t>
  </si>
  <si>
    <t>2023-06-18 21:48</t>
  </si>
  <si>
    <t>Query regarding invoice 88835 dated 05 Jun 2023. Client reports duplicate payment of £3109.</t>
  </si>
  <si>
    <t>Invoice reviewed and corrected. Credit note issued for £330. Client accounts updated.</t>
  </si>
  <si>
    <t>2024-01-28 02:13</t>
  </si>
  <si>
    <t>NB-2024-00316</t>
  </si>
  <si>
    <t>PT-16889</t>
  </si>
  <si>
    <t>2024-08-08 12:42</t>
  </si>
  <si>
    <t>2024-08-08 15:28</t>
  </si>
  <si>
    <t>2024-08-08 22:26</t>
  </si>
  <si>
    <t>2024-08-09 00:42</t>
  </si>
  <si>
    <t>Pre-authorisation request for diagnostic imaging. Patient PT-16889. Insurer: AXA Health.</t>
  </si>
  <si>
    <t>NB-2024-00317</t>
  </si>
  <si>
    <t>PT-17094</t>
  </si>
  <si>
    <t>2024-08-05 10:09</t>
  </si>
  <si>
    <t>2024-03-14 23:17</t>
  </si>
  <si>
    <t>2024-03-15 00:43</t>
  </si>
  <si>
    <t>2024-03-16 13:37</t>
  </si>
  <si>
    <t>2024-03-16 23:17</t>
  </si>
  <si>
    <t>Query regarding invoice 69969 dated 22 Feb 2024. Client reports duplicate payment of £2414.</t>
  </si>
  <si>
    <t>NB-2023-00318</t>
  </si>
  <si>
    <t>PT-33544</t>
  </si>
  <si>
    <t>2023-08-18 15:07</t>
  </si>
  <si>
    <t>2023-08-18 17:47</t>
  </si>
  <si>
    <t>2023-08-18 18:47</t>
  </si>
  <si>
    <t>2023-08-18 19:07</t>
  </si>
  <si>
    <t>2024-01-03 13:11</t>
  </si>
  <si>
    <t>Pre-authorisation request for surgical procedure. Patient PT-33544. Insurer: Bupa.</t>
  </si>
  <si>
    <t>NB-2024-00319</t>
  </si>
  <si>
    <t>PT-46073</t>
  </si>
  <si>
    <t>2024-08-06 10:52</t>
  </si>
  <si>
    <t>2024-08-06 17:00</t>
  </si>
  <si>
    <t>2024-01-04 07:30</t>
  </si>
  <si>
    <t>2024-08-12 10:21</t>
  </si>
  <si>
    <t>2024-08-09 10:52</t>
  </si>
  <si>
    <t>Query regarding invoice 68342 dated 25 Jul 2024. Client reports incorrect charge of £541.</t>
  </si>
  <si>
    <t>NB-2024-00320</t>
  </si>
  <si>
    <t>PT-84897</t>
  </si>
  <si>
    <t>2024-01-07 04:05</t>
  </si>
  <si>
    <t>2024-03-01 13:12</t>
  </si>
  <si>
    <t>2024-03-02 03:22</t>
  </si>
  <si>
    <t>2024-03-04 09:59</t>
  </si>
  <si>
    <t>2024-03-06 13:12</t>
  </si>
  <si>
    <t>Query regarding invoice 52628 dated 27 Feb 2024. Client reports duplicate payment of £1710.</t>
  </si>
  <si>
    <t>NB-2023-00321</t>
  </si>
  <si>
    <t>2024-10-18 10:59</t>
  </si>
  <si>
    <t>PT-85377</t>
  </si>
  <si>
    <t>2023-10-08 23:38</t>
  </si>
  <si>
    <t>2023-10-09 00:37</t>
  </si>
  <si>
    <t>2023-10-09 11:38</t>
  </si>
  <si>
    <t>Pre-authorisation request for outpatient consultation. Patient PT-85377. Insurer: AXA Health.</t>
  </si>
  <si>
    <t>2024-10-19 03:06</t>
  </si>
  <si>
    <t>NB-2023-00322</t>
  </si>
  <si>
    <t>PT-85637</t>
  </si>
  <si>
    <t>2023-01-01 11:11</t>
  </si>
  <si>
    <t>2023-01-01 14:16</t>
  </si>
  <si>
    <t>2023-01-02 15:02</t>
  </si>
  <si>
    <t>2023-01-03 11:11</t>
  </si>
  <si>
    <t>Query regarding invoice 51017 dated 15 Dec 2022. Client reports missing credit of £2532.</t>
  </si>
  <si>
    <t>Invoice reviewed and corrected. Credit note issued for £292. Client accounts updated.</t>
  </si>
  <si>
    <t>NB-2023-00323</t>
  </si>
  <si>
    <t>PT-44167</t>
  </si>
  <si>
    <t>2023-07-28 19:38</t>
  </si>
  <si>
    <t>2023-06-22 12:12</t>
  </si>
  <si>
    <t>2023-07-29 01:32</t>
  </si>
  <si>
    <t>2023-07-30 18:10</t>
  </si>
  <si>
    <t>2023-07-31 19:38</t>
  </si>
  <si>
    <t>Patient PT-44167 requesting cancellation of appointment originally booked for 08 Aug 2023.</t>
  </si>
  <si>
    <t>NB-2024-00324</t>
  </si>
  <si>
    <t>PT-66836</t>
  </si>
  <si>
    <t>2023-06-23 14:29</t>
  </si>
  <si>
    <t>2024-08-01 10:28</t>
  </si>
  <si>
    <t>2024-08-01 12:40</t>
  </si>
  <si>
    <t>2024-08-03 06:52</t>
  </si>
  <si>
    <t>2024-08-03 10:28</t>
  </si>
  <si>
    <t>Request for insurance medical report for patient PT-66836.</t>
  </si>
  <si>
    <t>NB-2023-00325</t>
  </si>
  <si>
    <t>PT-26187</t>
  </si>
  <si>
    <t>2023-06-26 16:31</t>
  </si>
  <si>
    <t>2023-08-16 15:33</t>
  </si>
  <si>
    <t>2023-08-16 16:27</t>
  </si>
  <si>
    <t>2023-08-16 22:45</t>
  </si>
  <si>
    <t>2023-08-16 23:33</t>
  </si>
  <si>
    <t>Query regarding invoice 50180 dated 28 Jul 2023. Client reports disputed amount of £441.</t>
  </si>
  <si>
    <t>NB-2023-00326</t>
  </si>
  <si>
    <t>PT-87635</t>
  </si>
  <si>
    <t>2023-10-08 23:57</t>
  </si>
  <si>
    <t>2023-10-09 07:31</t>
  </si>
  <si>
    <t>2023-10-15 12:48</t>
  </si>
  <si>
    <t>2023-10-12 23:57</t>
  </si>
  <si>
    <t>2023-02-02 13:10</t>
  </si>
  <si>
    <t>Patient PT-87635 requesting reschedule of appointment originally booked for 13 Oct 2023.</t>
  </si>
  <si>
    <t>NB-2024-00327</t>
  </si>
  <si>
    <t>PT-39984</t>
  </si>
  <si>
    <t>2024-12-12 11:31</t>
  </si>
  <si>
    <t>2024-12-12 13:24</t>
  </si>
  <si>
    <t>2024-12-14 06:50</t>
  </si>
  <si>
    <t>2024-12-13 11:31</t>
  </si>
  <si>
    <t>2023-02-03 21:18</t>
  </si>
  <si>
    <t>Pre-authorisation request for physiotherapy course. Patient PT-39984. Insurer: AXA Health.</t>
  </si>
  <si>
    <t>NB-2025-00328</t>
  </si>
  <si>
    <t>PT-77503</t>
  </si>
  <si>
    <t>2025-02-04 22:47</t>
  </si>
  <si>
    <t>2023-02-11 07:32</t>
  </si>
  <si>
    <t>2025-02-05 00:00</t>
  </si>
  <si>
    <t>2025-02-05 06:01</t>
  </si>
  <si>
    <t>2025-02-05 10:47</t>
  </si>
  <si>
    <t>Query regarding invoice 79783 dated 12 Jan 2025. Client reports incorrect charge of £1710.</t>
  </si>
  <si>
    <t>NB-2023-00329</t>
  </si>
  <si>
    <t>PT-58110</t>
  </si>
  <si>
    <t>2025-02-06 23:22</t>
  </si>
  <si>
    <t>2023-03-08 03:08</t>
  </si>
  <si>
    <t>2023-03-08 07:53</t>
  </si>
  <si>
    <t>2023-03-08 18:47</t>
  </si>
  <si>
    <t>2023-03-08 15:08</t>
  </si>
  <si>
    <t>Pre-authorisation request for surgical procedure. Patient PT-58110. Insurer: Bupa.</t>
  </si>
  <si>
    <t>2025-02-08 10:46</t>
  </si>
  <si>
    <t>NB-2023-00330</t>
  </si>
  <si>
    <t>PT-14643</t>
  </si>
  <si>
    <t>2023-11-28 07:40</t>
  </si>
  <si>
    <t>2023-11-28 08:38</t>
  </si>
  <si>
    <t>2023-11-30 07:14</t>
  </si>
  <si>
    <t>2023-11-29 07:40</t>
  </si>
  <si>
    <t>Patient PT-14643 requesting cancellation of appointment originally booked for 08 Dec 2023.</t>
  </si>
  <si>
    <t>NB-2023-00331</t>
  </si>
  <si>
    <t>2024-01-22 02:16</t>
  </si>
  <si>
    <t>PT-10905</t>
  </si>
  <si>
    <t>2023-01-15 02:27</t>
  </si>
  <si>
    <t>2023-01-15 09:10</t>
  </si>
  <si>
    <t>2023-01-17 17:28</t>
  </si>
  <si>
    <t>2023-01-18 02:27</t>
  </si>
  <si>
    <t>Request for insurance medical report for patient PT-10905.</t>
  </si>
  <si>
    <t>NB-2023-00332</t>
  </si>
  <si>
    <t>PT-15276</t>
  </si>
  <si>
    <t>2024-01-31 22:17</t>
  </si>
  <si>
    <t>2023-09-09 17:37</t>
  </si>
  <si>
    <t>2023-09-09 19:15</t>
  </si>
  <si>
    <t>2023-09-10 03:41</t>
  </si>
  <si>
    <t>2023-09-10 17:37</t>
  </si>
  <si>
    <t>Patient PT-15276 requesting reschedule of appointment originally booked for 16 Sep 2023.</t>
  </si>
  <si>
    <t>2023-03-13 01:01</t>
  </si>
  <si>
    <t>NB-2024-00333</t>
  </si>
  <si>
    <t>PT-24382</t>
  </si>
  <si>
    <t>2024-05-20 00:41</t>
  </si>
  <si>
    <t>2024-05-20 07:31</t>
  </si>
  <si>
    <t>2024-05-24 20:53</t>
  </si>
  <si>
    <t>2024-05-23 00:41</t>
  </si>
  <si>
    <t>Query regarding invoice 12772 dated 15 May 2024. Client reports duplicate payment of £1459.</t>
  </si>
  <si>
    <t>2023-03-13 21:06</t>
  </si>
  <si>
    <t>NB-2023-00334</t>
  </si>
  <si>
    <t>PT-44541</t>
  </si>
  <si>
    <t>2023-05-09 16:06</t>
  </si>
  <si>
    <t>2023-05-09 17:45</t>
  </si>
  <si>
    <t>2023-05-10 01:02</t>
  </si>
  <si>
    <t>2023-03-16 07:18</t>
  </si>
  <si>
    <t>2023-05-10 16:06</t>
  </si>
  <si>
    <t>Query regarding invoice 97337 dated 12 Apr 2023. Client reports disputed amount of £862.</t>
  </si>
  <si>
    <t>NB-2024-00335</t>
  </si>
  <si>
    <t>PT-50166</t>
  </si>
  <si>
    <t>2024-03-01 18:18</t>
  </si>
  <si>
    <t>2024-03-01 19:43</t>
  </si>
  <si>
    <t>2024-03-02 07:39</t>
  </si>
  <si>
    <t>2024-03-02 18:18</t>
  </si>
  <si>
    <t>2023-03-10 22:49</t>
  </si>
  <si>
    <t>Patient PT-50166 requesting addition of appointment originally booked for 12 Mar 2024.</t>
  </si>
  <si>
    <t>NB-2024-00336</t>
  </si>
  <si>
    <t>PT-46721</t>
  </si>
  <si>
    <t>2024-01-19 23:39</t>
  </si>
  <si>
    <t>2024-01-20 05:13</t>
  </si>
  <si>
    <t>2024-01-21 10:12</t>
  </si>
  <si>
    <t>2024-01-22 23:39</t>
  </si>
  <si>
    <t>Patient PT-46721 requesting addition of appointment originally booked for 21 Jan 2024.</t>
  </si>
  <si>
    <t>2023-03-11 15:54</t>
  </si>
  <si>
    <t>NB-2024-00337</t>
  </si>
  <si>
    <t>PT-25775</t>
  </si>
  <si>
    <t>2024-07-31 13:57</t>
  </si>
  <si>
    <t>2024-07-31 20:37</t>
  </si>
  <si>
    <t>2024-08-02 21:14</t>
  </si>
  <si>
    <t>2024-08-03 13:57</t>
  </si>
  <si>
    <t>2024-12-31 20:15</t>
  </si>
  <si>
    <t>Patient PT-25775 requesting reschedule of appointment originally booked for 10 Aug 2024.</t>
  </si>
  <si>
    <t>NB-2023-00338</t>
  </si>
  <si>
    <t>PT-55526</t>
  </si>
  <si>
    <t>2023-03-10 09:23</t>
  </si>
  <si>
    <t>2023-03-10 12:42</t>
  </si>
  <si>
    <t>2025-01-01 23:47</t>
  </si>
  <si>
    <t>2023-03-15 02:54</t>
  </si>
  <si>
    <t>2023-03-12 09:23</t>
  </si>
  <si>
    <t>Request for clinical summary for patient PT-55526.</t>
  </si>
  <si>
    <t>NB-2023-00339</t>
  </si>
  <si>
    <t>PT-19828</t>
  </si>
  <si>
    <t>2025-01-04 12:43</t>
  </si>
  <si>
    <t>2023-01-07 17:53</t>
  </si>
  <si>
    <t>2023-04-05 18:32</t>
  </si>
  <si>
    <t>2023-04-05 19:08</t>
  </si>
  <si>
    <t>2023-04-05 23:31</t>
  </si>
  <si>
    <t>2023-04-06 02:32</t>
  </si>
  <si>
    <t>Pre-authorisation request for specialist referral. Patient PT-19828. Insurer: Vitality.</t>
  </si>
  <si>
    <t>NB-2024-00340</t>
  </si>
  <si>
    <t>2023-01-08 23:21</t>
  </si>
  <si>
    <t>PT-32427</t>
  </si>
  <si>
    <t>2024-12-08 20:04</t>
  </si>
  <si>
    <t>2024-12-08 20:30</t>
  </si>
  <si>
    <t>2024-12-08 22:39</t>
  </si>
  <si>
    <t>2024-12-09 00:04</t>
  </si>
  <si>
    <t>Query regarding invoice 79935 dated 30 Nov 2024. Client reports missing credit of £210.</t>
  </si>
  <si>
    <t>NB-2024-00341</t>
  </si>
  <si>
    <t>PT-17505</t>
  </si>
  <si>
    <t>2024-02-23 17:08</t>
  </si>
  <si>
    <t>Agent 86</t>
  </si>
  <si>
    <t>2024-05-19 12:32</t>
  </si>
  <si>
    <t>2024-05-19 15:35</t>
  </si>
  <si>
    <t>2024-05-23 22:55</t>
  </si>
  <si>
    <t>2024-05-22 12:32</t>
  </si>
  <si>
    <t>Patient PT-17505 requesting addition of appointment originally booked for 02 Jun 2024.</t>
  </si>
  <si>
    <t>NB-2023-00342</t>
  </si>
  <si>
    <t>PT-68465</t>
  </si>
  <si>
    <t>2023-11-17 14:09</t>
  </si>
  <si>
    <t>2023-11-17 16:52</t>
  </si>
  <si>
    <t>2024-02-24 19:36</t>
  </si>
  <si>
    <t>2023-11-20 20:05</t>
  </si>
  <si>
    <t>2023-11-19 14:09</t>
  </si>
  <si>
    <t>Request for GP referral letter for patient PT-68465.</t>
  </si>
  <si>
    <t>NB-2023-00343</t>
  </si>
  <si>
    <t>PT-42145</t>
  </si>
  <si>
    <t>2023-02-03 00:42</t>
  </si>
  <si>
    <t>2023-02-03 03:21</t>
  </si>
  <si>
    <t>2023-02-03 17:16</t>
  </si>
  <si>
    <t>2023-02-05 00:42</t>
  </si>
  <si>
    <t>2023-05-19 21:13</t>
  </si>
  <si>
    <t>Request for insurance medical report for patient PT-42145.</t>
  </si>
  <si>
    <t>NB-2023-00344</t>
  </si>
  <si>
    <t>PT-23938</t>
  </si>
  <si>
    <t>2023-07-25 15:59</t>
  </si>
  <si>
    <t>2023-07-25 20:09</t>
  </si>
  <si>
    <t>2023-05-20 22:03</t>
  </si>
  <si>
    <t>2023-07-25 23:20</t>
  </si>
  <si>
    <t>2023-07-26 15:59</t>
  </si>
  <si>
    <t>Pre-authorisation request for diagnostic imaging. Patient PT-23938. Insurer: Aviva.</t>
  </si>
  <si>
    <t>NB-2023-00345</t>
  </si>
  <si>
    <t>PT-39401</t>
  </si>
  <si>
    <t>2023-07-11 12:35</t>
  </si>
  <si>
    <t>2023-07-11 13:48</t>
  </si>
  <si>
    <t>2023-07-12 18:43</t>
  </si>
  <si>
    <t>2023-07-12 12:35</t>
  </si>
  <si>
    <t>Patient PT-39401 requesting reschedule of appointment originally booked for 15 Jul 2023.</t>
  </si>
  <si>
    <t>2024-10-19 13:19</t>
  </si>
  <si>
    <t>Agent 17</t>
  </si>
  <si>
    <t>NB-2023-00346</t>
  </si>
  <si>
    <t>PT-66181</t>
  </si>
  <si>
    <t>2023-04-29 20:17</t>
  </si>
  <si>
    <t>2023-04-30 23:57</t>
  </si>
  <si>
    <t>2023-05-01 19:43</t>
  </si>
  <si>
    <t>2023-05-04 20:17</t>
  </si>
  <si>
    <t>2024-10-22 15:01</t>
  </si>
  <si>
    <t>Patient PT-66181 requesting addition of appointment originally booked for 05 May 2023.</t>
  </si>
  <si>
    <t>NB-2023-00347</t>
  </si>
  <si>
    <t>PT-72709</t>
  </si>
  <si>
    <t>2024-01-22 14:33</t>
  </si>
  <si>
    <t>2023-01-04 17:13</t>
  </si>
  <si>
    <t>2023-01-04 19:11</t>
  </si>
  <si>
    <t>2023-01-06 05:26</t>
  </si>
  <si>
    <t>2023-01-06 17:13</t>
  </si>
  <si>
    <t>2024-01-23 20:53</t>
  </si>
  <si>
    <t>Request for insurance medical report for patient PT-72709.</t>
  </si>
  <si>
    <t>NB-2024-00348</t>
  </si>
  <si>
    <t>PT-79792</t>
  </si>
  <si>
    <t>2024-01-28 12:04</t>
  </si>
  <si>
    <t>2024-06-02 08:28</t>
  </si>
  <si>
    <t>2024-06-02 09:35</t>
  </si>
  <si>
    <t>2024-06-02 23:45</t>
  </si>
  <si>
    <t>2024-06-03 08:28</t>
  </si>
  <si>
    <t>2023-03-12 15:42</t>
  </si>
  <si>
    <t>Query regarding invoice 40161 dated 20 May 2024. Client reports incorrect charge of £2429.</t>
  </si>
  <si>
    <t>NB-2025-00349</t>
  </si>
  <si>
    <t>PT-48626</t>
  </si>
  <si>
    <t>2023-03-15 03:22</t>
  </si>
  <si>
    <t>2025-01-06 13:15</t>
  </si>
  <si>
    <t>2025-01-06 14:52</t>
  </si>
  <si>
    <t>2025-01-07 07:09</t>
  </si>
  <si>
    <t>2025-01-06 21:15</t>
  </si>
  <si>
    <t>Request for medical records for patient PT-48626.</t>
  </si>
  <si>
    <t>2024-12-16 04:20</t>
  </si>
  <si>
    <t>NB-2023-00350</t>
  </si>
  <si>
    <t>PT-42118</t>
  </si>
  <si>
    <t>2024-12-16 15:03</t>
  </si>
  <si>
    <t>2023-06-15 00:19</t>
  </si>
  <si>
    <t>2023-06-15 03:29</t>
  </si>
  <si>
    <t>2023-06-16 04:20</t>
  </si>
  <si>
    <t>2024-12-17 23:36</t>
  </si>
  <si>
    <t>2023-06-18 00:19</t>
  </si>
  <si>
    <t>Pre-authorisation request for diagnostic imaging. Patient PT-42118. Insurer: Aviva.</t>
  </si>
  <si>
    <t>NB-2024-00351</t>
  </si>
  <si>
    <t>2023-11-22 08:57</t>
  </si>
  <si>
    <t>PT-65524</t>
  </si>
  <si>
    <t>2024-03-21 19:31</t>
  </si>
  <si>
    <t>2024-03-21 21:01</t>
  </si>
  <si>
    <t>2024-03-22 02:53</t>
  </si>
  <si>
    <t>2024-03-22 19:31</t>
  </si>
  <si>
    <t>Pre-authorisation request for specialist referral. Patient PT-65524. Insurer: Vitality.</t>
  </si>
  <si>
    <t>2023-11-24 08:00</t>
  </si>
  <si>
    <t>NB-2024-00352</t>
  </si>
  <si>
    <t>PT-72575</t>
  </si>
  <si>
    <t>2024-09-14 08:05</t>
  </si>
  <si>
    <t>2024-09-17 02:14</t>
  </si>
  <si>
    <t>2024-09-17 09:28</t>
  </si>
  <si>
    <t>2024-09-19 08:05</t>
  </si>
  <si>
    <t>2023-03-21 10:43</t>
  </si>
  <si>
    <t>Query regarding invoice 94133 dated 01 Sep 2024. Client reports disputed amount of £725.</t>
  </si>
  <si>
    <t>2023-03-28 05:13</t>
  </si>
  <si>
    <t>Invoice reviewed and corrected. Credit note issued for £156. Client accounts updated.</t>
  </si>
  <si>
    <t>NB-2023-00353</t>
  </si>
  <si>
    <t>PT-82311</t>
  </si>
  <si>
    <t>2023-02-13 21:44</t>
  </si>
  <si>
    <t>2023-02-14 03:00</t>
  </si>
  <si>
    <t>2023-02-15 09:21</t>
  </si>
  <si>
    <t>2023-02-16 21:44</t>
  </si>
  <si>
    <t>2024-02-21 10:17</t>
  </si>
  <si>
    <t>Query regarding invoice 14242 dated 05 Feb 2023. Client reports missing credit of £398.</t>
  </si>
  <si>
    <t>Invoice reviewed and corrected. Credit note issued for £99. Client accounts updated.</t>
  </si>
  <si>
    <t>2024-02-22 04:59</t>
  </si>
  <si>
    <t>2024-02-24 06:02</t>
  </si>
  <si>
    <t>2024-10-09 21:58</t>
  </si>
  <si>
    <t>NB-2024-00354</t>
  </si>
  <si>
    <t>2024-03-15 00:42</t>
  </si>
  <si>
    <t>2024-03-15 04:49</t>
  </si>
  <si>
    <t>2024-03-17 04:55</t>
  </si>
  <si>
    <t>2024-03-18 00:42</t>
  </si>
  <si>
    <t>2024-02-10 11:40</t>
  </si>
  <si>
    <t>Patient PT-53426 requesting cancellation of appointment originally booked for 27 Mar 2024.</t>
  </si>
  <si>
    <t>NB-2023-00355</t>
  </si>
  <si>
    <t>PT-89788</t>
  </si>
  <si>
    <t>2023-12-27 01:33</t>
  </si>
  <si>
    <t>2023-12-27 03:08</t>
  </si>
  <si>
    <t>2023-12-28 20:43</t>
  </si>
  <si>
    <t>2023-12-28 01:33</t>
  </si>
  <si>
    <t>Pre-authorisation request for physiotherapy course. Patient PT-89788. Insurer: Vitality.</t>
  </si>
  <si>
    <t>NB-2025-00356</t>
  </si>
  <si>
    <t>2024-11-11 11:29</t>
  </si>
  <si>
    <t>PT-21425</t>
  </si>
  <si>
    <t>2025-02-12 04:59</t>
  </si>
  <si>
    <t>2025-02-12 12:56</t>
  </si>
  <si>
    <t>2025-02-16 13:47</t>
  </si>
  <si>
    <t>2025-02-14 04:59</t>
  </si>
  <si>
    <t>2024-11-12 12:48</t>
  </si>
  <si>
    <t>Request for fit-to-work certificate for patient PT-21425.</t>
  </si>
  <si>
    <t>NB-2025-00357</t>
  </si>
  <si>
    <t>PT-57641</t>
  </si>
  <si>
    <t>2024-11-15 06:23</t>
  </si>
  <si>
    <t>2025-01-05 12:26</t>
  </si>
  <si>
    <t>2025-01-05 17:49</t>
  </si>
  <si>
    <t>2025-01-07 06:38</t>
  </si>
  <si>
    <t>2025-01-06 12:26</t>
  </si>
  <si>
    <t>2023-08-29 00:49</t>
  </si>
  <si>
    <t>Agent 89</t>
  </si>
  <si>
    <t>Patient PT-57641 requesting cancellation of appointment originally booked for 12 Jan 2025.</t>
  </si>
  <si>
    <t>NB-2023-00358</t>
  </si>
  <si>
    <t>PT-84728</t>
  </si>
  <si>
    <t>2023-03-30 23:18</t>
  </si>
  <si>
    <t>2023-08-29 04:24</t>
  </si>
  <si>
    <t>2023-03-31 02:26</t>
  </si>
  <si>
    <t>2023-04-01 13:56</t>
  </si>
  <si>
    <t>2023-04-02 23:18</t>
  </si>
  <si>
    <t>Patient PT-84728 requesting cancellation of appointment originally booked for 13 Apr 2023.</t>
  </si>
  <si>
    <t>2023-09-02 21:31</t>
  </si>
  <si>
    <t>NB-2024-00359</t>
  </si>
  <si>
    <t>PT-24984</t>
  </si>
  <si>
    <t>2024-11-04 03:40</t>
  </si>
  <si>
    <t>2024-11-04 06:19</t>
  </si>
  <si>
    <t>2024-11-05 16:29</t>
  </si>
  <si>
    <t>2024-11-06 03:40</t>
  </si>
  <si>
    <t>Patient PT-24984 requesting cancellation of appointment originally booked for 12 Nov 2024.</t>
  </si>
  <si>
    <t>NB-2025-00360</t>
  </si>
  <si>
    <t>PT-20956</t>
  </si>
  <si>
    <t>2025-01-05 17:59</t>
  </si>
  <si>
    <t>2025-01-06 11:50</t>
  </si>
  <si>
    <t>2025-01-07 20:25</t>
  </si>
  <si>
    <t>2023-12-29 07:47</t>
  </si>
  <si>
    <t>2025-01-08 17:59</t>
  </si>
  <si>
    <t>Patient PT-20956 requesting reschedule of appointment originally booked for 07 Jan 2025.</t>
  </si>
  <si>
    <t>NB-2023-00361</t>
  </si>
  <si>
    <t>PT-84752</t>
  </si>
  <si>
    <t>2023-04-01 03:21</t>
  </si>
  <si>
    <t>2023-11-05 20:32</t>
  </si>
  <si>
    <t>2023-11-05 22:04</t>
  </si>
  <si>
    <t>2023-11-07 12:56</t>
  </si>
  <si>
    <t>2023-11-06 20:32</t>
  </si>
  <si>
    <t>Patient PT-84752 requesting cancellation of appointment originally booked for 19 Nov 2023.</t>
  </si>
  <si>
    <t>2023-04-03 15:29</t>
  </si>
  <si>
    <t>NB-2024-00362</t>
  </si>
  <si>
    <t>PT-26478</t>
  </si>
  <si>
    <t>2023-11-03 20:03</t>
  </si>
  <si>
    <t>2024-05-06 20:32</t>
  </si>
  <si>
    <t>2024-05-07 14:08</t>
  </si>
  <si>
    <t>2024-05-18 22:40</t>
  </si>
  <si>
    <t>2024-05-11 20:32</t>
  </si>
  <si>
    <t>Request for discharge summary for patient PT-26478.</t>
  </si>
  <si>
    <t>2023-11-10 03:20</t>
  </si>
  <si>
    <t>NB-2023-00363</t>
  </si>
  <si>
    <t>PT-75422</t>
  </si>
  <si>
    <t>2025-02-24 06:16</t>
  </si>
  <si>
    <t>2023-01-23 15:47</t>
  </si>
  <si>
    <t>2023-01-23 23:24</t>
  </si>
  <si>
    <t>2023-01-25 15:47</t>
  </si>
  <si>
    <t>Patient PT-75422 requesting addition of appointment originally booked for 31 Jan 2023.</t>
  </si>
  <si>
    <t>NB-2023-00364</t>
  </si>
  <si>
    <t>PT-23005</t>
  </si>
  <si>
    <t>2025-02-26 01:16</t>
  </si>
  <si>
    <t>2023-09-11 00:17</t>
  </si>
  <si>
    <t>2023-09-11 01:42</t>
  </si>
  <si>
    <t>2023-09-11 09:12</t>
  </si>
  <si>
    <t>2023-09-11 12:17</t>
  </si>
  <si>
    <t>Query regarding invoice 23606 dated 08 Sep 2023. Client reports incorrect charge of £2574.</t>
  </si>
  <si>
    <t>Invoice reviewed and corrected. Credit note issued for £698. Client accounts updated.</t>
  </si>
  <si>
    <t>2023-06-13 19:27</t>
  </si>
  <si>
    <t>NB-2024-00365</t>
  </si>
  <si>
    <t>PT-70810</t>
  </si>
  <si>
    <t>2024-10-15 18:37</t>
  </si>
  <si>
    <t>2024-10-15 20:17</t>
  </si>
  <si>
    <t>2024-10-16 12:47</t>
  </si>
  <si>
    <t>2024-10-17 18:37</t>
  </si>
  <si>
    <t>Query regarding invoice 94523 dated 22 Sep 2024. Client reports disputed amount of £81.</t>
  </si>
  <si>
    <t>NB-2023-00366</t>
  </si>
  <si>
    <t>PT-32336</t>
  </si>
  <si>
    <t>2024-10-20 02:25</t>
  </si>
  <si>
    <t>2023-02-21 02:11</t>
  </si>
  <si>
    <t>2023-02-21 06:03</t>
  </si>
  <si>
    <t>2023-02-21 06:11</t>
  </si>
  <si>
    <t>2023-02-21 10:11</t>
  </si>
  <si>
    <t>Pre-authorisation request for specialist referral. Patient PT-32336. Insurer: Cigna.</t>
  </si>
  <si>
    <t>NB-2025-00367</t>
  </si>
  <si>
    <t>2024-10-21 06:43</t>
  </si>
  <si>
    <t>PT-76093</t>
  </si>
  <si>
    <t>2024-10-23 00:51</t>
  </si>
  <si>
    <t>2025-03-14 21:29</t>
  </si>
  <si>
    <t>2025-03-16 21:29</t>
  </si>
  <si>
    <t>Request for GP referral letter for patient PT-76093.</t>
  </si>
  <si>
    <t>2023-06-21 17:42</t>
  </si>
  <si>
    <t>NB-2023-00368</t>
  </si>
  <si>
    <t>PT-69468</t>
  </si>
  <si>
    <t>2023-08-27 02:03</t>
  </si>
  <si>
    <t>2023-08-27 03:04</t>
  </si>
  <si>
    <t>2023-08-27 03:35</t>
  </si>
  <si>
    <t>2023-08-27 04:03</t>
  </si>
  <si>
    <t>Patient PT-69468 requesting addition of appointment originally booked for 07 Sep 2023.</t>
  </si>
  <si>
    <t>2024-10-11 00:30</t>
  </si>
  <si>
    <t>NB-2023-00369</t>
  </si>
  <si>
    <t>PT-74781</t>
  </si>
  <si>
    <t>2023-06-10 23:44</t>
  </si>
  <si>
    <t>2024-10-11 22:31</t>
  </si>
  <si>
    <t>2023-06-11 05:22</t>
  </si>
  <si>
    <t>2023-06-15 17:27</t>
  </si>
  <si>
    <t>2023-06-14 23:44</t>
  </si>
  <si>
    <t>Patient PT-74781 requesting cancellation of appointment originally booked for 24 Jun 2023.</t>
  </si>
  <si>
    <t>2024-10-12 11:50</t>
  </si>
  <si>
    <t>NB-2023-00370</t>
  </si>
  <si>
    <t>PT-54932</t>
  </si>
  <si>
    <t>2023-03-13 12:25</t>
  </si>
  <si>
    <t>2023-09-08 14:22</t>
  </si>
  <si>
    <t>2023-09-08 17:05</t>
  </si>
  <si>
    <t>2023-03-19 00:40</t>
  </si>
  <si>
    <t>2023-09-09 19:39</t>
  </si>
  <si>
    <t>2023-09-09 14:22</t>
  </si>
  <si>
    <t>Query regarding invoice 90478 dated 19 Aug 2023. Client reports incorrect charge of £698.</t>
  </si>
  <si>
    <t>2023-10-07 13:39</t>
  </si>
  <si>
    <t>NB-2023-00371</t>
  </si>
  <si>
    <t>PT-45073</t>
  </si>
  <si>
    <t>2023-12-03 08:29</t>
  </si>
  <si>
    <t>2023-12-03 10:13</t>
  </si>
  <si>
    <t>2023-12-05 03:18</t>
  </si>
  <si>
    <t>2023-12-05 08:29</t>
  </si>
  <si>
    <t>Patient PT-45073 requesting cancellation of appointment originally booked for 11 Dec 2023.</t>
  </si>
  <si>
    <t>NB-2023-00372</t>
  </si>
  <si>
    <t>2023-09-19 13:20</t>
  </si>
  <si>
    <t>PT-50840</t>
  </si>
  <si>
    <t>2023-09-27 00:23</t>
  </si>
  <si>
    <t>2023-09-27 06:49</t>
  </si>
  <si>
    <t>2023-09-30 03:33</t>
  </si>
  <si>
    <t>2023-10-01 00:23</t>
  </si>
  <si>
    <t>Request for clinical summary for patient PT-50840.</t>
  </si>
  <si>
    <t>NB-2023-00373</t>
  </si>
  <si>
    <t>PT-94554</t>
  </si>
  <si>
    <t>2023-11-12 00:02</t>
  </si>
  <si>
    <t>2023-04-11 04:01</t>
  </si>
  <si>
    <t>2023-04-11 09:14</t>
  </si>
  <si>
    <t>2023-04-13 15:07</t>
  </si>
  <si>
    <t>2023-04-14 04:01</t>
  </si>
  <si>
    <t>2023-11-13 02:59</t>
  </si>
  <si>
    <t>Query regarding invoice 62206 dated 10 Apr 2023. Client reports incorrect charge of £786.</t>
  </si>
  <si>
    <t>Invoice reviewed and corrected. Credit note issued for £270. Client accounts updated.</t>
  </si>
  <si>
    <t>NB-2023-00374</t>
  </si>
  <si>
    <t>PT-18681</t>
  </si>
  <si>
    <t>2023-11-15 06:39</t>
  </si>
  <si>
    <t>2023-01-16 07:08</t>
  </si>
  <si>
    <t>2023-01-16 09:42</t>
  </si>
  <si>
    <t>2023-01-17 04:34</t>
  </si>
  <si>
    <t>2023-01-18 07:08</t>
  </si>
  <si>
    <t>Query regarding invoice 88879 dated 09 Jan 2023. Client reports duplicate payment of £471.</t>
  </si>
  <si>
    <t>2024-04-18 12:53</t>
  </si>
  <si>
    <t>NB-2023-00375</t>
  </si>
  <si>
    <t>2024-06-30 06:02</t>
  </si>
  <si>
    <t>PT-60181</t>
  </si>
  <si>
    <t>2023-03-19 11:26</t>
  </si>
  <si>
    <t>2023-03-19 14:26</t>
  </si>
  <si>
    <t>2024-06-30 16:27</t>
  </si>
  <si>
    <t>2023-03-20 23:52</t>
  </si>
  <si>
    <t>2023-03-22 11:26</t>
  </si>
  <si>
    <t>Patient PT-60181 requesting reschedule of appointment originally booked for 29 Mar 2023.</t>
  </si>
  <si>
    <t>2024-07-03 06:31</t>
  </si>
  <si>
    <t>NB-2023-00376</t>
  </si>
  <si>
    <t>PT-82935</t>
  </si>
  <si>
    <t>2023-04-19 05:26</t>
  </si>
  <si>
    <t>2023-04-19 06:21</t>
  </si>
  <si>
    <t>2023-04-19 12:03</t>
  </si>
  <si>
    <t>2023-04-19 17:26</t>
  </si>
  <si>
    <t>2024-02-29 10:49</t>
  </si>
  <si>
    <t>Request for clinical summary for patient PT-82935.</t>
  </si>
  <si>
    <t>NB-2024-00377</t>
  </si>
  <si>
    <t>2024-03-01 21:40</t>
  </si>
  <si>
    <t>PT-80458</t>
  </si>
  <si>
    <t>2024-05-16 21:03</t>
  </si>
  <si>
    <t>2024-05-16 21:47</t>
  </si>
  <si>
    <t>2024-05-17 05:59</t>
  </si>
  <si>
    <t>2024-05-17 01:03</t>
  </si>
  <si>
    <t>Patient PT-80458 requesting reschedule of appointment originally booked for 28 May 2024.</t>
  </si>
  <si>
    <t>2023-07-12 01:35</t>
  </si>
  <si>
    <t>NB-2023-00378</t>
  </si>
  <si>
    <t>PT-97586</t>
  </si>
  <si>
    <t>2023-07-12 14:19</t>
  </si>
  <si>
    <t>2023-07-06 14:14</t>
  </si>
  <si>
    <t>2023-07-06 23:58</t>
  </si>
  <si>
    <t>2023-07-14 11:42</t>
  </si>
  <si>
    <t>2023-07-10 14:14</t>
  </si>
  <si>
    <t>Pre-authorisation request for surgical procedure. Patient PT-97586. Insurer: Vitality.</t>
  </si>
  <si>
    <t>2023-12-31 06:02</t>
  </si>
  <si>
    <t>NB-2023-00379</t>
  </si>
  <si>
    <t>PT-34630</t>
  </si>
  <si>
    <t>2023-12-31 23:39</t>
  </si>
  <si>
    <t>2023-11-17 04:10</t>
  </si>
  <si>
    <t>2023-11-17 06:38</t>
  </si>
  <si>
    <t>2023-11-19 14:54</t>
  </si>
  <si>
    <t>2023-11-20 04:10</t>
  </si>
  <si>
    <t>Pre-authorisation request for physiotherapy course. Patient PT-34630. Insurer: Cigna.</t>
  </si>
  <si>
    <t>2025-03-23 21:57</t>
  </si>
  <si>
    <t>NB-2025-00380</t>
  </si>
  <si>
    <t>PT-85660</t>
  </si>
  <si>
    <t>2025-03-08 23:19</t>
  </si>
  <si>
    <t>2025-03-09 02:30</t>
  </si>
  <si>
    <t>2025-03-11 23:19</t>
  </si>
  <si>
    <t>2025-03-16 11:37</t>
  </si>
  <si>
    <t>Request for GP referral letter for patient PT-85660.</t>
  </si>
  <si>
    <t>NB-2024-00381</t>
  </si>
  <si>
    <t>PT-76574</t>
  </si>
  <si>
    <t>2024-12-04 11:40</t>
  </si>
  <si>
    <t>2024-12-04 13:54</t>
  </si>
  <si>
    <t>2024-12-05 17:15</t>
  </si>
  <si>
    <t>2023-11-03 04:22</t>
  </si>
  <si>
    <t>2024-12-06 11:40</t>
  </si>
  <si>
    <t>Patient PT-76574 requesting cancellation of appointment originally booked for 05 Dec 2024.</t>
  </si>
  <si>
    <t>NB-2025-00382</t>
  </si>
  <si>
    <t>PT-24559</t>
  </si>
  <si>
    <t>2025-03-16 23:29</t>
  </si>
  <si>
    <t>2025-03-19 23:29</t>
  </si>
  <si>
    <t>2023-11-04 03:43</t>
  </si>
  <si>
    <t>Patient PT-24559 requesting reschedule of appointment originally booked for 18 Mar 2025.</t>
  </si>
  <si>
    <t>NB-2024-00383</t>
  </si>
  <si>
    <t>PT-55564</t>
  </si>
  <si>
    <t>2024-09-01 03:23</t>
  </si>
  <si>
    <t>2024-09-01 21:11</t>
  </si>
  <si>
    <t>2024-09-04 07:42</t>
  </si>
  <si>
    <t>2024-09-05 03:23</t>
  </si>
  <si>
    <t>Patient PT-55564 requesting addition of appointment originally booked for 06 Sep 2024.</t>
  </si>
  <si>
    <t>NB-2024-00384</t>
  </si>
  <si>
    <t>PT-32377</t>
  </si>
  <si>
    <t>2024-12-08 11:41</t>
  </si>
  <si>
    <t>2024-12-08 12:56</t>
  </si>
  <si>
    <t>2024-12-10 19:33</t>
  </si>
  <si>
    <t>2024-12-09 11:41</t>
  </si>
  <si>
    <t>Pre-authorisation request for specialist referral. Patient PT-32377. Insurer: AXA Health.</t>
  </si>
  <si>
    <t>NB-2025-00385</t>
  </si>
  <si>
    <t>PT-22308</t>
  </si>
  <si>
    <t>2023-05-14 05:16</t>
  </si>
  <si>
    <t>2025-03-27 07:27</t>
  </si>
  <si>
    <t>2025-04-01 07:27</t>
  </si>
  <si>
    <t>Query regarding invoice 53997 dated 12 Mar 2025. Client reports disputed amount of £3059.</t>
  </si>
  <si>
    <t>NB-2024-00386</t>
  </si>
  <si>
    <t>PT-45381</t>
  </si>
  <si>
    <t>2024-04-13 03:05</t>
  </si>
  <si>
    <t>2024-04-13 04:43</t>
  </si>
  <si>
    <t>2024-04-13 17:06</t>
  </si>
  <si>
    <t>2024-04-13 11:05</t>
  </si>
  <si>
    <t>Query regarding invoice 93859 dated 12 Apr 2024. Client reports duplicate payment of £1730.</t>
  </si>
  <si>
    <t>Invoice reviewed and corrected. Credit note issued for £300. Client accounts updated.</t>
  </si>
  <si>
    <t>NB-2024-00387</t>
  </si>
  <si>
    <t>PT-79062</t>
  </si>
  <si>
    <t>2023-01-17 19:36</t>
  </si>
  <si>
    <t>2024-08-10 04:35</t>
  </si>
  <si>
    <t>2024-08-10 07:06</t>
  </si>
  <si>
    <t>2024-08-15 03:42</t>
  </si>
  <si>
    <t>2024-08-12 04:35</t>
  </si>
  <si>
    <t>2023-01-19 05:21</t>
  </si>
  <si>
    <t>Query regarding invoice 99006 dated 29 Jul 2024. Client reports missing credit of £1651.</t>
  </si>
  <si>
    <t>Invoice reviewed and corrected. Credit note issued for £643. Client accounts updated.</t>
  </si>
  <si>
    <t>NB-2024-00388</t>
  </si>
  <si>
    <t>2023-01-22 15:34</t>
  </si>
  <si>
    <t>PT-99853</t>
  </si>
  <si>
    <t>2024-11-04 16:32</t>
  </si>
  <si>
    <t>2024-11-04 18:26</t>
  </si>
  <si>
    <t>2024-11-08 05:40</t>
  </si>
  <si>
    <t>2023-10-17 03:46</t>
  </si>
  <si>
    <t>2024-11-06 16:32</t>
  </si>
  <si>
    <t>Pre-authorisation request for specialist referral. Patient PT-99853. Insurer: Cigna.</t>
  </si>
  <si>
    <t>NB-2023-00389</t>
  </si>
  <si>
    <t>PT-28051</t>
  </si>
  <si>
    <t>2023-07-12 02:01</t>
  </si>
  <si>
    <t>2023-03-27 03:58</t>
  </si>
  <si>
    <t>2023-07-12 02:49</t>
  </si>
  <si>
    <t>Agent 73</t>
  </si>
  <si>
    <t>2023-07-12 06:01</t>
  </si>
  <si>
    <t>Patient PT-28051 requesting cancellation of appointment originally booked for 17 Jul 2023.</t>
  </si>
  <si>
    <t>2023-03-28 05:16</t>
  </si>
  <si>
    <t>NB-2025-00390</t>
  </si>
  <si>
    <t>PT-49586</t>
  </si>
  <si>
    <t>2025-01-05 09:20</t>
  </si>
  <si>
    <t>2025-01-05 13:39</t>
  </si>
  <si>
    <t>2025-01-12 10:10</t>
  </si>
  <si>
    <t>2023-03-29 15:05</t>
  </si>
  <si>
    <t>2025-01-08 09:20</t>
  </si>
  <si>
    <t>Request for fit-to-work certificate for patient PT-49586.</t>
  </si>
  <si>
    <t>2023-12-08 04:14</t>
  </si>
  <si>
    <t>NB-2023-00391</t>
  </si>
  <si>
    <t>PT-99805</t>
  </si>
  <si>
    <t>2023-10-13 04:36</t>
  </si>
  <si>
    <t>2023-10-13 07:04</t>
  </si>
  <si>
    <t>2023-10-13 19:25</t>
  </si>
  <si>
    <t>2023-10-14 04:36</t>
  </si>
  <si>
    <t>Patient PT-99805 requesting addition of appointment originally booked for 19 Oct 2023.</t>
  </si>
  <si>
    <t>2023-03-10 13:06</t>
  </si>
  <si>
    <t>NB-2024-00392</t>
  </si>
  <si>
    <t>PT-61466</t>
  </si>
  <si>
    <t>2024-01-13 06:29</t>
  </si>
  <si>
    <t>2023-03-10 19:32</t>
  </si>
  <si>
    <t>2024-01-13 11:36</t>
  </si>
  <si>
    <t>2024-01-15 14:20</t>
  </si>
  <si>
    <t>2024-01-16 06:29</t>
  </si>
  <si>
    <t>Pre-authorisation request for specialist referral. Patient PT-61466. Insurer: Aviva.</t>
  </si>
  <si>
    <t>NB-2025-00393</t>
  </si>
  <si>
    <t>PT-36878</t>
  </si>
  <si>
    <t>2025-01-18 06:25</t>
  </si>
  <si>
    <t>2023-09-24 12:56</t>
  </si>
  <si>
    <t>2025-01-18 07:50</t>
  </si>
  <si>
    <t>2025-01-18 10:25</t>
  </si>
  <si>
    <t>2025-01-18 18:25</t>
  </si>
  <si>
    <t>Patient PT-36878 requesting addition of appointment originally booked for 21 Jan 2025.</t>
  </si>
  <si>
    <t>NB-2023-00394</t>
  </si>
  <si>
    <t>PT-76296</t>
  </si>
  <si>
    <t>2023-09-25 22:24</t>
  </si>
  <si>
    <t>2023-06-28 12:39</t>
  </si>
  <si>
    <t>2023-06-28 14:05</t>
  </si>
  <si>
    <t>2023-06-29 03:01</t>
  </si>
  <si>
    <t>2023-06-29 12:39</t>
  </si>
  <si>
    <t>2023-09-28 12:54</t>
  </si>
  <si>
    <t>Complaint resolved following discussion with client. Compensation of £677 agreed and authorised.</t>
  </si>
  <si>
    <t>NB-2023-00395</t>
  </si>
  <si>
    <t>PT-36260</t>
  </si>
  <si>
    <t>2023-03-25 01:47</t>
  </si>
  <si>
    <t>2023-08-16 12:27</t>
  </si>
  <si>
    <t>2023-08-16 14:14</t>
  </si>
  <si>
    <t>2023-08-17 06:14</t>
  </si>
  <si>
    <t>2023-08-17 12:27</t>
  </si>
  <si>
    <t>Complaint acknowledged and logged under ref CMP-7830. Full investigation completed within SLA. Apology letter sent.</t>
  </si>
  <si>
    <t>NB-2024-00396</t>
  </si>
  <si>
    <t>2023-03-27 12:07</t>
  </si>
  <si>
    <t>PT-91248</t>
  </si>
  <si>
    <t>2024-12-11 09:15</t>
  </si>
  <si>
    <t>2024-12-11 09:56</t>
  </si>
  <si>
    <t>2024-12-11 13:15</t>
  </si>
  <si>
    <t>2025-02-07 23:15</t>
  </si>
  <si>
    <t>NB-2024-00397</t>
  </si>
  <si>
    <t>PT-70225</t>
  </si>
  <si>
    <t>2024-06-26 05:28</t>
  </si>
  <si>
    <t>2024-06-26 07:02</t>
  </si>
  <si>
    <t>2024-06-27 12:54</t>
  </si>
  <si>
    <t>2024-06-30 11:50</t>
  </si>
  <si>
    <t>2024-06-28 05:28</t>
  </si>
  <si>
    <t>Query regarding invoice 28355 dated 17 Jun 2024. Client reports missing credit of £1663.</t>
  </si>
  <si>
    <t>NB-2024-00398</t>
  </si>
  <si>
    <t>PT-13869</t>
  </si>
  <si>
    <t>2024-02-08 00:38</t>
  </si>
  <si>
    <t>2024-02-08 08:27</t>
  </si>
  <si>
    <t>2024-02-12 14:51</t>
  </si>
  <si>
    <t>2024-07-03 06:02</t>
  </si>
  <si>
    <t>2024-02-12 00:38</t>
  </si>
  <si>
    <t>Query regarding invoice 40369 dated 04 Feb 2024. Client reports incorrect charge of £2095.</t>
  </si>
  <si>
    <t>2023-12-21 03:00</t>
  </si>
  <si>
    <t>NB-2023-00399</t>
  </si>
  <si>
    <t>PT-13861</t>
  </si>
  <si>
    <t>2023-04-07 12:47</t>
  </si>
  <si>
    <t>2023-04-07 13:55</t>
  </si>
  <si>
    <t>2024-09-09 20:12</t>
  </si>
  <si>
    <t>2023-04-08 05:32</t>
  </si>
  <si>
    <t>Agent 29</t>
  </si>
  <si>
    <t>2023-04-08 12:47</t>
  </si>
  <si>
    <t>Pre-authorisation request for diagnostic imaging. Patient PT-13861. Insurer: Cigna.</t>
  </si>
  <si>
    <t>NB-2023-00400</t>
  </si>
  <si>
    <t>PT-57128</t>
  </si>
  <si>
    <t>2023-10-27 01:18</t>
  </si>
  <si>
    <t>2023-10-27 04:41</t>
  </si>
  <si>
    <t>2023-11-03 02:10</t>
  </si>
  <si>
    <t>2023-10-30 01:18</t>
  </si>
  <si>
    <t>Patient PT-57128 requesting cancellation of appointment originally booked for 06 Nov 2023.</t>
  </si>
  <si>
    <t>2024-09-13 04:22</t>
  </si>
  <si>
    <t>NB-2023-00401</t>
  </si>
  <si>
    <t>PT-49089</t>
  </si>
  <si>
    <t>2023-08-03 12:17</t>
  </si>
  <si>
    <t>2023-08-03 15:02</t>
  </si>
  <si>
    <t>2023-08-05 21:23</t>
  </si>
  <si>
    <t>2023-08-06 12:17</t>
  </si>
  <si>
    <t>2025-02-15 18:09</t>
  </si>
  <si>
    <t>Query regarding invoice 75367 dated 26 Jul 2023. Client reports incorrect charge of £2513.</t>
  </si>
  <si>
    <t>NB-2023-00402</t>
  </si>
  <si>
    <t>PT-24532</t>
  </si>
  <si>
    <t>2023-04-27 11:53</t>
  </si>
  <si>
    <t>2023-04-28 10:41</t>
  </si>
  <si>
    <t>2023-04-28 20:07</t>
  </si>
  <si>
    <t>2023-05-01 11:53</t>
  </si>
  <si>
    <t>2025-02-16 00:27</t>
  </si>
  <si>
    <t>Patient PT-24532 requesting addition of appointment originally booked for 05 May 2023.</t>
  </si>
  <si>
    <t>NB-2024-00403</t>
  </si>
  <si>
    <t>PT-19275</t>
  </si>
  <si>
    <t>2024-01-02 08:26</t>
  </si>
  <si>
    <t>2024-01-03 02:34</t>
  </si>
  <si>
    <t>2024-01-03 07:38</t>
  </si>
  <si>
    <t>2024-01-05 08:26</t>
  </si>
  <si>
    <t>Query regarding invoice 90272 dated 03 Dec 2023. Client reports incorrect charge of £2308.</t>
  </si>
  <si>
    <t>Invoice reviewed and corrected. Credit note issued for £558. Client accounts updated.</t>
  </si>
  <si>
    <t>NB-2024-00404</t>
  </si>
  <si>
    <t>2024-12-02 18:32</t>
  </si>
  <si>
    <t>PT-80016</t>
  </si>
  <si>
    <t>2024-04-16 16:15</t>
  </si>
  <si>
    <t>2024-04-16 18:55</t>
  </si>
  <si>
    <t>2024-04-19 02:39</t>
  </si>
  <si>
    <t>2024-04-19 16:15</t>
  </si>
  <si>
    <t>Patient PT-80016 requesting addition of appointment originally booked for 30 Apr 2024.</t>
  </si>
  <si>
    <t>NB-2024-00405</t>
  </si>
  <si>
    <t>PT-80283</t>
  </si>
  <si>
    <t>2024-08-30 21:39</t>
  </si>
  <si>
    <t>2024-07-25 13:10</t>
  </si>
  <si>
    <t>2024-07-25 14:03</t>
  </si>
  <si>
    <t>2024-07-25 18:29</t>
  </si>
  <si>
    <t>2024-07-26 01:10</t>
  </si>
  <si>
    <t>Query regarding invoice 11952 dated 27 Jun 2024. Client reports duplicate payment of £3378.</t>
  </si>
  <si>
    <t>2024-08-31 17:12</t>
  </si>
  <si>
    <t>NB-2024-00406</t>
  </si>
  <si>
    <t>PT-74871</t>
  </si>
  <si>
    <t>2024-03-30 13:56</t>
  </si>
  <si>
    <t>2024-03-30 16:42</t>
  </si>
  <si>
    <t>2024-04-01 12:11</t>
  </si>
  <si>
    <t>2024-11-23 18:19</t>
  </si>
  <si>
    <t>2024-04-02 13:56</t>
  </si>
  <si>
    <t>Patient PT-74871 requesting addition of appointment originally booked for 11 Apr 2024.</t>
  </si>
  <si>
    <t>2024-11-24 05:34</t>
  </si>
  <si>
    <t>NB-2025-00407</t>
  </si>
  <si>
    <t>PT-26088</t>
  </si>
  <si>
    <t>2024-11-24 15:30</t>
  </si>
  <si>
    <t>2025-01-25 15:08</t>
  </si>
  <si>
    <t>2025-01-25 16:06</t>
  </si>
  <si>
    <t>2025-01-25 16:26</t>
  </si>
  <si>
    <t>2025-01-25 17:08</t>
  </si>
  <si>
    <t>Query regarding invoice 28607 dated 23 Jan 2025. Client reports duplicate payment of £2910.</t>
  </si>
  <si>
    <t>2023-05-29 17:52</t>
  </si>
  <si>
    <t>NB-2023-00408</t>
  </si>
  <si>
    <t>PT-59719</t>
  </si>
  <si>
    <t>2023-05-30 11:02</t>
  </si>
  <si>
    <t>2023-04-04 02:31</t>
  </si>
  <si>
    <t>2023-04-04 06:45</t>
  </si>
  <si>
    <t>2023-04-05 10:18</t>
  </si>
  <si>
    <t>2023-04-07 02:31</t>
  </si>
  <si>
    <t>Patient PT-59719 requesting reschedule of appointment originally booked for 15 Apr 2023.</t>
  </si>
  <si>
    <t>2023-03-11 16:18</t>
  </si>
  <si>
    <t>NB-2024-00409</t>
  </si>
  <si>
    <t>PT-98862</t>
  </si>
  <si>
    <t>2023-03-12 01:16</t>
  </si>
  <si>
    <t>2024-10-26 12:11</t>
  </si>
  <si>
    <t>2024-10-26 15:06</t>
  </si>
  <si>
    <t>2024-10-28 18:30</t>
  </si>
  <si>
    <t>2024-10-29 12:11</t>
  </si>
  <si>
    <t>Pre-authorisation request for specialist referral. Patient PT-98862. Insurer: WPA.</t>
  </si>
  <si>
    <t>2023-03-14 04:44</t>
  </si>
  <si>
    <t>NB-2023-00410</t>
  </si>
  <si>
    <t>PT-42835</t>
  </si>
  <si>
    <t>2023-05-14 05:02</t>
  </si>
  <si>
    <t>2023-05-14 06:20</t>
  </si>
  <si>
    <t>2023-05-15 03:34</t>
  </si>
  <si>
    <t>2023-05-16 05:02</t>
  </si>
  <si>
    <t>2023-08-07 05:13</t>
  </si>
  <si>
    <t>Request for GP referral letter for patient PT-42835.</t>
  </si>
  <si>
    <t>NB-2025-00411</t>
  </si>
  <si>
    <t>PT-51160</t>
  </si>
  <si>
    <t>2023-08-08 02:44</t>
  </si>
  <si>
    <t>2025-01-16 07:26</t>
  </si>
  <si>
    <t>2025-01-16 14:21</t>
  </si>
  <si>
    <t>2025-01-18 08:43</t>
  </si>
  <si>
    <t>2025-01-19 07:26</t>
  </si>
  <si>
    <t>Query regarding invoice 33567 dated 07 Jan 2025. Client reports missing credit of £1113.</t>
  </si>
  <si>
    <t>NB-2025-00412</t>
  </si>
  <si>
    <t>2023-08-09 12:45</t>
  </si>
  <si>
    <t>PT-43743</t>
  </si>
  <si>
    <t>2025-02-26 11:51</t>
  </si>
  <si>
    <t>2025-02-26 12:31</t>
  </si>
  <si>
    <t>2025-02-26 22:58</t>
  </si>
  <si>
    <t>2023-03-16 12:40</t>
  </si>
  <si>
    <t>2025-02-27 11:51</t>
  </si>
  <si>
    <t>Patient PT-43743 requesting reschedule of appointment originally booked for 09 Mar 2025.</t>
  </si>
  <si>
    <t>NB-2024-00413</t>
  </si>
  <si>
    <t>PT-63495</t>
  </si>
  <si>
    <t>2023-03-18 19:06</t>
  </si>
  <si>
    <t>2024-10-08 12:28</t>
  </si>
  <si>
    <t>2024-10-08 16:26</t>
  </si>
  <si>
    <t>2024-10-10 01:16</t>
  </si>
  <si>
    <t>2024-10-11 12:28</t>
  </si>
  <si>
    <t>2023-04-09 11:15</t>
  </si>
  <si>
    <t>Patient PT-63495 requesting addition of appointment originally booked for 14 Oct 2024.</t>
  </si>
  <si>
    <t>NB-2024-00414</t>
  </si>
  <si>
    <t>PT-20281</t>
  </si>
  <si>
    <t>2024-06-18 19:12</t>
  </si>
  <si>
    <t>2024-06-18 20:41</t>
  </si>
  <si>
    <t>2024-06-19 06:21</t>
  </si>
  <si>
    <t>2024-06-19 07:12</t>
  </si>
  <si>
    <t>2023-01-19 22:51</t>
  </si>
  <si>
    <t>NB-2024-00415</t>
  </si>
  <si>
    <t>PT-41594</t>
  </si>
  <si>
    <t>2023-01-20 03:33</t>
  </si>
  <si>
    <t>2024-01-15 10:03</t>
  </si>
  <si>
    <t>2024-01-15 11:12</t>
  </si>
  <si>
    <t>2024-01-15 14:31</t>
  </si>
  <si>
    <t>2024-01-15 22:03</t>
  </si>
  <si>
    <t>Patient PT-41594 requesting cancellation of appointment originally booked for 27 Jan 2024.</t>
  </si>
  <si>
    <t>NB-2024-00416</t>
  </si>
  <si>
    <t>PT-25461</t>
  </si>
  <si>
    <t>2024-01-16 20:10</t>
  </si>
  <si>
    <t>2024-01-17 01:28</t>
  </si>
  <si>
    <t>2024-05-31 03:49</t>
  </si>
  <si>
    <t>2024-01-18 09:15</t>
  </si>
  <si>
    <t>2024-01-19 20:10</t>
  </si>
  <si>
    <t>Query regarding invoice 65184 dated 30 Dec 2023. Client reports duplicate payment of £2409.</t>
  </si>
  <si>
    <t>Invoice reviewed and corrected. Credit note issued for £220. Client accounts updated.</t>
  </si>
  <si>
    <t>NB-2023-00417</t>
  </si>
  <si>
    <t>PT-79377</t>
  </si>
  <si>
    <t>2024-06-01 00:19</t>
  </si>
  <si>
    <t>2023-06-07 05:22</t>
  </si>
  <si>
    <t>2023-06-07 06:58</t>
  </si>
  <si>
    <t>2023-06-08 11:21</t>
  </si>
  <si>
    <t>2023-06-09 05:22</t>
  </si>
  <si>
    <t>Query regarding invoice 56447 dated 02 Jun 2023. Client reports disputed amount of £2904.</t>
  </si>
  <si>
    <t>2024-06-02 15:39</t>
  </si>
  <si>
    <t>NB-2024-00418</t>
  </si>
  <si>
    <t>PT-87274</t>
  </si>
  <si>
    <t>2024-11-28 16:01</t>
  </si>
  <si>
    <t>2024-11-28 19:02</t>
  </si>
  <si>
    <t>2024-11-29 10:19</t>
  </si>
  <si>
    <t>2024-11-29 16:01</t>
  </si>
  <si>
    <t>Request for fit-to-work certificate for patient PT-87274.</t>
  </si>
  <si>
    <t>2023-05-04 15:57</t>
  </si>
  <si>
    <t>NB-2023-00419</t>
  </si>
  <si>
    <t>PT-47389</t>
  </si>
  <si>
    <t>2023-12-28 03:24</t>
  </si>
  <si>
    <t>2023-12-28 04:01</t>
  </si>
  <si>
    <t>2023-12-28 10:29</t>
  </si>
  <si>
    <t>2023-12-28 11:24</t>
  </si>
  <si>
    <t>Pre-authorisation request for outpatient consultation. Patient PT-47389. Insurer: Cigna.</t>
  </si>
  <si>
    <t>2023-05-06 15:15</t>
  </si>
  <si>
    <t>NB-2024-00420</t>
  </si>
  <si>
    <t>PT-23909</t>
  </si>
  <si>
    <t>2024-03-23 11:34</t>
  </si>
  <si>
    <t>2024-03-23 15:01</t>
  </si>
  <si>
    <t>2024-03-24 20:18</t>
  </si>
  <si>
    <t>2024-03-25 11:34</t>
  </si>
  <si>
    <t>2024-01-22 02:46</t>
  </si>
  <si>
    <t>2024-01-23 09:13</t>
  </si>
  <si>
    <t>Patient PT-23909 requesting reschedule of appointment originally booked for 03 Apr 2024.</t>
  </si>
  <si>
    <t>NB-2024-00421</t>
  </si>
  <si>
    <t>PT-24367</t>
  </si>
  <si>
    <t>2024-07-28 09:28</t>
  </si>
  <si>
    <t>2024-07-28 09:45</t>
  </si>
  <si>
    <t>2024-07-28 10:38</t>
  </si>
  <si>
    <t>2024-07-28 11:28</t>
  </si>
  <si>
    <t>Pre-authorisation request for physiotherapy course. Patient PT-24367. Insurer: AXA Health.</t>
  </si>
  <si>
    <t>2023-09-13 08:20</t>
  </si>
  <si>
    <t>NB-2024-00422</t>
  </si>
  <si>
    <t>PT-51262</t>
  </si>
  <si>
    <t>2024-05-23 11:45</t>
  </si>
  <si>
    <t>2024-05-23 12:58</t>
  </si>
  <si>
    <t>2024-05-23 20:42</t>
  </si>
  <si>
    <t>2024-05-23 23:45</t>
  </si>
  <si>
    <t>Pre-authorisation request for specialist referral. Patient PT-51262. Insurer: Cigna.</t>
  </si>
  <si>
    <t>2023-09-14 01:08</t>
  </si>
  <si>
    <t>NB-2024-00423</t>
  </si>
  <si>
    <t>PT-77673</t>
  </si>
  <si>
    <t>2024-02-17 10:34</t>
  </si>
  <si>
    <t>2024-02-17 12:27</t>
  </si>
  <si>
    <t>2024-02-18 07:01</t>
  </si>
  <si>
    <t>2024-02-18 10:34</t>
  </si>
  <si>
    <t>2023-09-16 17:46</t>
  </si>
  <si>
    <t>NB-2024-00424</t>
  </si>
  <si>
    <t>PT-74254</t>
  </si>
  <si>
    <t>2024-06-26 00:37</t>
  </si>
  <si>
    <t>2024-06-26 20:43</t>
  </si>
  <si>
    <t>2024-07-02 01:57</t>
  </si>
  <si>
    <t>2023-02-01 02:56</t>
  </si>
  <si>
    <t>2024-06-29 00:37</t>
  </si>
  <si>
    <t>Pre-authorisation request for outpatient consultation. Patient PT-74254. Insurer: Bupa.</t>
  </si>
  <si>
    <t>NB-2024-00425</t>
  </si>
  <si>
    <t>PT-74117</t>
  </si>
  <si>
    <t>2023-02-02 07:26</t>
  </si>
  <si>
    <t>2024-05-10 17:40</t>
  </si>
  <si>
    <t>2024-05-10 20:43</t>
  </si>
  <si>
    <t>2024-05-11 13:02</t>
  </si>
  <si>
    <t>2024-05-11 17:40</t>
  </si>
  <si>
    <t>Pre-authorisation request for specialist referral. Patient PT-74117. Insurer: Bupa.</t>
  </si>
  <si>
    <t>2023-02-02 10:08</t>
  </si>
  <si>
    <t>NB-2024-00426</t>
  </si>
  <si>
    <t>PT-63714</t>
  </si>
  <si>
    <t>2024-09-11 15:50</t>
  </si>
  <si>
    <t>2023-01-21 06:46</t>
  </si>
  <si>
    <t>2024-09-11 17:51</t>
  </si>
  <si>
    <t>2024-09-14 15:43</t>
  </si>
  <si>
    <t>2024-09-13 15:50</t>
  </si>
  <si>
    <t>Query regarding invoice 31828 dated 24 Aug 2024. Client reports duplicate payment of £3243.</t>
  </si>
  <si>
    <t>2023-01-21 16:05</t>
  </si>
  <si>
    <t>NB-2024-00427</t>
  </si>
  <si>
    <t>PT-80215</t>
  </si>
  <si>
    <t>2024-07-02 05:37</t>
  </si>
  <si>
    <t>2024-07-02 06:29</t>
  </si>
  <si>
    <t>2024-07-02 12:59</t>
  </si>
  <si>
    <t>2025-03-02 23:41</t>
  </si>
  <si>
    <t>2024-07-02 13:37</t>
  </si>
  <si>
    <t>Formal complaint submitted by GP practice regarding data handling concern. Reference needed.</t>
  </si>
  <si>
    <t>NB-2023-00428</t>
  </si>
  <si>
    <t>PT-42415</t>
  </si>
  <si>
    <t>2023-06-09 14:14</t>
  </si>
  <si>
    <t>2023-06-09 16:10</t>
  </si>
  <si>
    <t>2023-06-11 04:00</t>
  </si>
  <si>
    <t>2023-06-11 14:14</t>
  </si>
  <si>
    <t>2024-09-10 02:17</t>
  </si>
  <si>
    <t>Complaint acknowledged and logged under ref CMP-7805. Full investigation completed within SLA. Apology letter sent.</t>
  </si>
  <si>
    <t>NB-2023-00429</t>
  </si>
  <si>
    <t>PT-77155</t>
  </si>
  <si>
    <t>2024-09-11 02:45</t>
  </si>
  <si>
    <t>2023-08-25 05:17</t>
  </si>
  <si>
    <t>2023-08-25 10:35</t>
  </si>
  <si>
    <t>2023-08-26 17:34</t>
  </si>
  <si>
    <t>2023-08-28 05:17</t>
  </si>
  <si>
    <t>Patient PT-77155 requesting addition of appointment originally booked for 26 Aug 2023.</t>
  </si>
  <si>
    <t>2024-09-14 08:35</t>
  </si>
  <si>
    <t>NB-2024-00430</t>
  </si>
  <si>
    <t>PT-81641</t>
  </si>
  <si>
    <t>2024-04-23 23:01</t>
  </si>
  <si>
    <t>2024-03-18 04:03</t>
  </si>
  <si>
    <t>2024-03-18 08:50</t>
  </si>
  <si>
    <t>2024-03-19 18:33</t>
  </si>
  <si>
    <t>Request for clinical summary for patient PT-81641.</t>
  </si>
  <si>
    <t>NB-2023-00431</t>
  </si>
  <si>
    <t>2024-04-24 13:10</t>
  </si>
  <si>
    <t>PT-72064</t>
  </si>
  <si>
    <t>2023-05-29 12:21</t>
  </si>
  <si>
    <t>2023-05-29 15:57</t>
  </si>
  <si>
    <t>2024-04-25 14:05</t>
  </si>
  <si>
    <t>2023-05-31 13:55</t>
  </si>
  <si>
    <t>2023-06-01 12:21</t>
  </si>
  <si>
    <t>Patient PT-72064 requesting addition of appointment originally booked for 10 Jun 2023.</t>
  </si>
  <si>
    <t>NB-2023-00432</t>
  </si>
  <si>
    <t>2023-11-09 11:53</t>
  </si>
  <si>
    <t>PT-52183</t>
  </si>
  <si>
    <t>2023-01-09 23:43</t>
  </si>
  <si>
    <t>2023-01-10 00:59</t>
  </si>
  <si>
    <t>2023-01-10 16:47</t>
  </si>
  <si>
    <t>2023-01-10 23:43</t>
  </si>
  <si>
    <t>2023-11-09 21:23</t>
  </si>
  <si>
    <t>Patient PT-52183 requesting cancellation of appointment originally booked for 21 Jan 2023.</t>
  </si>
  <si>
    <t>NB-2023-00433</t>
  </si>
  <si>
    <t>PT-64807</t>
  </si>
  <si>
    <t>2023-11-12 16:09</t>
  </si>
  <si>
    <t>2023-06-26 21:43</t>
  </si>
  <si>
    <t>2023-06-26 22:20</t>
  </si>
  <si>
    <t>2023-06-27 04:31</t>
  </si>
  <si>
    <t>2023-06-27 05:43</t>
  </si>
  <si>
    <t>2023-01-16 02:41</t>
  </si>
  <si>
    <t>Pre-authorisation request for physiotherapy course. Patient PT-64807. Insurer: WPA.</t>
  </si>
  <si>
    <t>NB-2024-00434</t>
  </si>
  <si>
    <t>PT-27739</t>
  </si>
  <si>
    <t>2024-07-31 01:19</t>
  </si>
  <si>
    <t>2023-01-18 13:49</t>
  </si>
  <si>
    <t>2024-07-31 03:19</t>
  </si>
  <si>
    <t>2024-08-01 21:51</t>
  </si>
  <si>
    <t>2024-08-02 01:19</t>
  </si>
  <si>
    <t>Patient PT-27739 requesting reschedule of appointment originally booked for 09 Aug 2024.</t>
  </si>
  <si>
    <t>NB-2024-00435</t>
  </si>
  <si>
    <t>2023-03-31 06:12</t>
  </si>
  <si>
    <t>PT-92420</t>
  </si>
  <si>
    <t>2024-05-29 13:53</t>
  </si>
  <si>
    <t>2024-05-29 14:54</t>
  </si>
  <si>
    <t>2024-05-29 19:11</t>
  </si>
  <si>
    <t>2023-04-01 07:45</t>
  </si>
  <si>
    <t>2024-05-30 01:53</t>
  </si>
  <si>
    <t>Patient PT-92420 requesting reschedule of appointment originally booked for 02 Jun 2024.</t>
  </si>
  <si>
    <t>NB-2024-00436</t>
  </si>
  <si>
    <t>2023-04-01 05:57</t>
  </si>
  <si>
    <t>PT-87616</t>
  </si>
  <si>
    <t>2024-03-11 06:37</t>
  </si>
  <si>
    <t>2024-03-11 09:13</t>
  </si>
  <si>
    <t>2023-01-27 04:20</t>
  </si>
  <si>
    <t>2024-03-11 18:48</t>
  </si>
  <si>
    <t>Agent 88</t>
  </si>
  <si>
    <t>2024-03-12 06:37</t>
  </si>
  <si>
    <t>Patient PT-87616 requesting addition of appointment originally booked for 16 Mar 2024.</t>
  </si>
  <si>
    <t>NB-2023-00437</t>
  </si>
  <si>
    <t>2023-01-28 03:00</t>
  </si>
  <si>
    <t>PT-41558</t>
  </si>
  <si>
    <t>2023-05-02 04:07</t>
  </si>
  <si>
    <t>2023-05-02 18:07</t>
  </si>
  <si>
    <t>2023-05-06 01:34</t>
  </si>
  <si>
    <t>2023-05-07 04:07</t>
  </si>
  <si>
    <t>2023-02-19 15:36</t>
  </si>
  <si>
    <t>Patient PT-41558 requesting addition of appointment originally booked for 09 May 2023.</t>
  </si>
  <si>
    <t>NB-2023-00438</t>
  </si>
  <si>
    <t>PT-95471</t>
  </si>
  <si>
    <t>2023-02-20 04:44</t>
  </si>
  <si>
    <t>2023-08-11 07:06</t>
  </si>
  <si>
    <t>2023-08-11 12:30</t>
  </si>
  <si>
    <t>2023-08-14 18:19</t>
  </si>
  <si>
    <t>2023-08-15 07:06</t>
  </si>
  <si>
    <t>Request for clinical summary for patient PT-95471.</t>
  </si>
  <si>
    <t>2024-02-05 13:10</t>
  </si>
  <si>
    <t>NB-2023-00439</t>
  </si>
  <si>
    <t>PT-75902</t>
  </si>
  <si>
    <t>2024-02-06 00:08</t>
  </si>
  <si>
    <t>2023-11-01 13:17</t>
  </si>
  <si>
    <t>2023-11-01 17:16</t>
  </si>
  <si>
    <t>2023-11-08 16:30</t>
  </si>
  <si>
    <t>2023-11-04 13:17</t>
  </si>
  <si>
    <t>Query regarding invoice 45786 dated 30 Oct 2023. Client reports missing credit of £2678.</t>
  </si>
  <si>
    <t>Invoice reviewed and corrected. Credit note issued for £635. Client accounts updated.</t>
  </si>
  <si>
    <t>NB-2025-00440</t>
  </si>
  <si>
    <t>2024-02-10 18:35</t>
  </si>
  <si>
    <t>PT-30079</t>
  </si>
  <si>
    <t>2025-01-31 23:43</t>
  </si>
  <si>
    <t>2025-02-01 02:51</t>
  </si>
  <si>
    <t>2025-02-01 14:59</t>
  </si>
  <si>
    <t>2025-02-02 23:43</t>
  </si>
  <si>
    <t>2024-06-12 21:10</t>
  </si>
  <si>
    <t>Complaint acknowledged and logged under ref CMP-2597. Full investigation completed within SLA. Apology letter sent.</t>
  </si>
  <si>
    <t>NB-2023-00441</t>
  </si>
  <si>
    <t>PT-58005</t>
  </si>
  <si>
    <t>2024-06-13 19:06</t>
  </si>
  <si>
    <t>2023-01-27 05:40</t>
  </si>
  <si>
    <t>2023-01-27 07:07</t>
  </si>
  <si>
    <t>2023-01-28 04:28</t>
  </si>
  <si>
    <t>2023-01-27 17:40</t>
  </si>
  <si>
    <t>Complaint resolved following discussion with client. Compensation of £135 agreed and authorised.</t>
  </si>
  <si>
    <t>NB-2025-00442</t>
  </si>
  <si>
    <t>2023-06-15 21:58</t>
  </si>
  <si>
    <t>PT-54754</t>
  </si>
  <si>
    <t>2025-02-24 13:07</t>
  </si>
  <si>
    <t>2025-02-24 17:09</t>
  </si>
  <si>
    <t>2025-02-25 01:38</t>
  </si>
  <si>
    <t>2025-02-25 13:07</t>
  </si>
  <si>
    <t>Query regarding invoice 21284 dated 05 Feb 2025. Client reports disputed amount of £411.</t>
  </si>
  <si>
    <t>2023-06-17 20:20</t>
  </si>
  <si>
    <t>NB-2024-00443</t>
  </si>
  <si>
    <t>PT-35046</t>
  </si>
  <si>
    <t>2024-08-08 12:51</t>
  </si>
  <si>
    <t>2024-08-05 03:28</t>
  </si>
  <si>
    <t>2024-08-05 09:53</t>
  </si>
  <si>
    <t>2024-08-07 17:57</t>
  </si>
  <si>
    <t>2024-08-08 03:28</t>
  </si>
  <si>
    <t>2024-08-08 20:28</t>
  </si>
  <si>
    <t>Pre-authorisation request for physiotherapy course. Patient PT-35046. Insurer: Bupa.</t>
  </si>
  <si>
    <t>NB-2023-00444</t>
  </si>
  <si>
    <t>PT-78556</t>
  </si>
  <si>
    <t>2023-10-03 11:13</t>
  </si>
  <si>
    <t>2023-10-03 13:16</t>
  </si>
  <si>
    <t>2023-10-04 06:05</t>
  </si>
  <si>
    <t>2023-10-04 11:13</t>
  </si>
  <si>
    <t>NB-2023-00445</t>
  </si>
  <si>
    <t>2024-03-14 23:20</t>
  </si>
  <si>
    <t>PT-43844</t>
  </si>
  <si>
    <t>2023-11-19 14:10</t>
  </si>
  <si>
    <t>2023-11-19 23:54</t>
  </si>
  <si>
    <t>2023-11-21 03:58</t>
  </si>
  <si>
    <t>2023-11-21 14:10</t>
  </si>
  <si>
    <t>Patient PT-43844 requesting reschedule of appointment originally booked for 27 Nov 2023.</t>
  </si>
  <si>
    <t>NB-2023-00446</t>
  </si>
  <si>
    <t>PT-34525</t>
  </si>
  <si>
    <t>2024-03-16 18:37</t>
  </si>
  <si>
    <t>2023-06-12 20:15</t>
  </si>
  <si>
    <t>2023-06-13 10:18</t>
  </si>
  <si>
    <t>2023-06-17 04:31</t>
  </si>
  <si>
    <t>2023-06-17 20:15</t>
  </si>
  <si>
    <t>Pre-authorisation request for outpatient consultation. Patient PT-34525. Insurer: Aviva.</t>
  </si>
  <si>
    <t>NB-2024-00447</t>
  </si>
  <si>
    <t>PT-76448</t>
  </si>
  <si>
    <t>2023-08-18 15:12</t>
  </si>
  <si>
    <t>2024-06-09 05:00</t>
  </si>
  <si>
    <t>2024-06-09 15:19</t>
  </si>
  <si>
    <t>2024-06-10 01:50</t>
  </si>
  <si>
    <t>2024-06-10 05:00</t>
  </si>
  <si>
    <t>Query regarding invoice 65822 dated 15 May 2024. Client reports missing credit of £2415.</t>
  </si>
  <si>
    <t>NB-2023-00448</t>
  </si>
  <si>
    <t>PT-70124</t>
  </si>
  <si>
    <t>2023-08-19 10:47</t>
  </si>
  <si>
    <t>2023-07-22 02:40</t>
  </si>
  <si>
    <t>2023-07-22 21:21</t>
  </si>
  <si>
    <t>2023-07-25 07:57</t>
  </si>
  <si>
    <t>2023-07-26 02:40</t>
  </si>
  <si>
    <t>Patient PT-70124 requesting cancellation of appointment originally booked for 25 Jul 2023.</t>
  </si>
  <si>
    <t>2023-08-18 20:47</t>
  </si>
  <si>
    <t>NB-2024-00449</t>
  </si>
  <si>
    <t>PT-97613</t>
  </si>
  <si>
    <t>2024-08-04 17:20</t>
  </si>
  <si>
    <t>2024-08-06 10:57</t>
  </si>
  <si>
    <t>2024-08-04 23:02</t>
  </si>
  <si>
    <t>2024-08-07 08:20</t>
  </si>
  <si>
    <t>2024-08-07 17:20</t>
  </si>
  <si>
    <t>Patient PT-97613 requesting cancellation of appointment originally booked for 18 Aug 2024.</t>
  </si>
  <si>
    <t>NB-2024-00450</t>
  </si>
  <si>
    <t>PT-40822</t>
  </si>
  <si>
    <t>2024-08-06 20:00</t>
  </si>
  <si>
    <t>2024-09-04 03:48</t>
  </si>
  <si>
    <t>2024-09-04 06:24</t>
  </si>
  <si>
    <t>2024-09-05 12:36</t>
  </si>
  <si>
    <t>2024-09-06 03:48</t>
  </si>
  <si>
    <t>2024-08-12 13:21</t>
  </si>
  <si>
    <t>NB-2024-00451</t>
  </si>
  <si>
    <t>PT-65277</t>
  </si>
  <si>
    <t>2024-03-01 13:18</t>
  </si>
  <si>
    <t>2024-08-19 23:02</t>
  </si>
  <si>
    <t>2024-08-20 01:51</t>
  </si>
  <si>
    <t>2024-08-20 21:19</t>
  </si>
  <si>
    <t>2024-08-21 23:02</t>
  </si>
  <si>
    <t>Patient PT-65277 requesting reschedule of appointment originally booked for 22 Aug 2024.</t>
  </si>
  <si>
    <t>NB-2023-00452</t>
  </si>
  <si>
    <t>2024-03-02 12:22</t>
  </si>
  <si>
    <t>PT-25198</t>
  </si>
  <si>
    <t>2023-01-19 08:03</t>
  </si>
  <si>
    <t>2024-03-07 09:59</t>
  </si>
  <si>
    <t>2023-01-19 09:23</t>
  </si>
  <si>
    <t>2023-01-20 20:53</t>
  </si>
  <si>
    <t>2023-01-21 08:03</t>
  </si>
  <si>
    <t>Query regarding invoice 69017 dated 02 Jan 2023. Client reports missing credit of £3248.</t>
  </si>
  <si>
    <t>Invoice reviewed and corrected. Credit note issued for £233. Client accounts updated.</t>
  </si>
  <si>
    <t>NB-2023-00453</t>
  </si>
  <si>
    <t>Agent 82</t>
  </si>
  <si>
    <t>PT-69636</t>
  </si>
  <si>
    <t>2023-08-22 22:50</t>
  </si>
  <si>
    <t>2023-08-23 02:11</t>
  </si>
  <si>
    <t>2023-08-29 06:24</t>
  </si>
  <si>
    <t>2023-08-25 22:50</t>
  </si>
  <si>
    <t>2023-01-01 11:27</t>
  </si>
  <si>
    <t>Query regarding invoice 70917 dated 12 Aug 2023. Client reports incorrect charge of £547.</t>
  </si>
  <si>
    <t>NB-2024-00454</t>
  </si>
  <si>
    <t>PT-14798</t>
  </si>
  <si>
    <t>2023-01-02 03:16</t>
  </si>
  <si>
    <t>2024-02-20 11:15</t>
  </si>
  <si>
    <t>2024-02-20 12:13</t>
  </si>
  <si>
    <t>2024-02-20 20:09</t>
  </si>
  <si>
    <t>2024-02-21 11:15</t>
  </si>
  <si>
    <t>2023-01-03 05:02</t>
  </si>
  <si>
    <t>Patient PT-14798 requesting addition of appointment originally booked for 03 Mar 2024.</t>
  </si>
  <si>
    <t>NB-2025-00455</t>
  </si>
  <si>
    <t>PT-58863</t>
  </si>
  <si>
    <t>2023-07-28 19:41</t>
  </si>
  <si>
    <t>2025-03-24 15:41</t>
  </si>
  <si>
    <t>2025-03-27 15:41</t>
  </si>
  <si>
    <t>Patient PT-58863 requesting reschedule of appointment originally booked for 27 Mar 2025.</t>
  </si>
  <si>
    <t>NB-2023-00456</t>
  </si>
  <si>
    <t>2023-08-01 23:10</t>
  </si>
  <si>
    <t>PT-35119</t>
  </si>
  <si>
    <t>2023-10-14 01:25</t>
  </si>
  <si>
    <t>2023-10-14 11:26</t>
  </si>
  <si>
    <t>2023-10-14 19:20</t>
  </si>
  <si>
    <t>2024-08-01 10:34</t>
  </si>
  <si>
    <t>2023-10-16 01:25</t>
  </si>
  <si>
    <t>Pre-authorisation request for outpatient consultation. Patient PT-35119. Insurer: Vitality.</t>
  </si>
  <si>
    <t>NB-2023-00457</t>
  </si>
  <si>
    <t>2024-08-01 16:40</t>
  </si>
  <si>
    <t>PT-46014</t>
  </si>
  <si>
    <t>2023-10-09 21:52</t>
  </si>
  <si>
    <t>2023-10-10 00:57</t>
  </si>
  <si>
    <t>2024-08-05 21:52</t>
  </si>
  <si>
    <t>2023-10-11 21:52</t>
  </si>
  <si>
    <t>Patient PT-46014 requesting cancellation of appointment originally booked for 17 Oct 2023.</t>
  </si>
  <si>
    <t>NB-2024-00458</t>
  </si>
  <si>
    <t>PT-68246</t>
  </si>
  <si>
    <t>2023-08-16 15:36</t>
  </si>
  <si>
    <t>2024-10-15 23:14</t>
  </si>
  <si>
    <t>2024-10-16 01:47</t>
  </si>
  <si>
    <t>2024-10-16 23:18</t>
  </si>
  <si>
    <t>2024-10-17 23:14</t>
  </si>
  <si>
    <t>2023-08-16 22:27</t>
  </si>
  <si>
    <t>Patient PT-68246 requesting reschedule of appointment originally booked for 23 Oct 2024.</t>
  </si>
  <si>
    <t>NB-2024-00459</t>
  </si>
  <si>
    <t>PT-56088</t>
  </si>
  <si>
    <t>2024-07-27 20:27</t>
  </si>
  <si>
    <t>2024-07-27 21:05</t>
  </si>
  <si>
    <t>2024-07-28 01:18</t>
  </si>
  <si>
    <t>2023-10-09 00:16</t>
  </si>
  <si>
    <t>2024-07-28 08:27</t>
  </si>
  <si>
    <t>Query regarding invoice 64446 dated 02 Jul 2024. Client reports incorrect charge of £3127.</t>
  </si>
  <si>
    <t>NB-2024-00460</t>
  </si>
  <si>
    <t>PT-62575</t>
  </si>
  <si>
    <t>2023-10-09 20:31</t>
  </si>
  <si>
    <t>2024-09-07 02:37</t>
  </si>
  <si>
    <t>2024-09-07 04:15</t>
  </si>
  <si>
    <t>2024-09-08 00:42</t>
  </si>
  <si>
    <t>2024-09-08 02:37</t>
  </si>
  <si>
    <t>Pre-authorisation request for specialist referral. Patient PT-62575. Insurer: Vitality.</t>
  </si>
  <si>
    <t>NB-2024-00461</t>
  </si>
  <si>
    <t>2023-10-17 03:48</t>
  </si>
  <si>
    <t>PT-10437</t>
  </si>
  <si>
    <t>2024-09-19 20:56</t>
  </si>
  <si>
    <t>2024-09-20 07:12</t>
  </si>
  <si>
    <t>2024-09-24 18:18</t>
  </si>
  <si>
    <t>2024-09-22 20:56</t>
  </si>
  <si>
    <t>Query regarding invoice 53785 dated 25 Aug 2024. Client reports disputed amount of £2737.</t>
  </si>
  <si>
    <t>NB-2023-00462</t>
  </si>
  <si>
    <t>2024-12-12 11:34</t>
  </si>
  <si>
    <t>PT-42760</t>
  </si>
  <si>
    <t>2023-08-04 14:20</t>
  </si>
  <si>
    <t>2023-08-04 15:49</t>
  </si>
  <si>
    <t>2023-08-05 02:30</t>
  </si>
  <si>
    <t>2023-08-04 22:20</t>
  </si>
  <si>
    <t>Patient PT-42760 requesting reschedule of appointment originally booked for 14 Aug 2023.</t>
  </si>
  <si>
    <t>2024-12-12 16:24</t>
  </si>
  <si>
    <t>NB-2025-00463</t>
  </si>
  <si>
    <t>2025-01-03 19:43</t>
  </si>
  <si>
    <t>2025-01-04 02:25</t>
  </si>
  <si>
    <t>2025-01-05 14:15</t>
  </si>
  <si>
    <t>2025-01-06 19:43</t>
  </si>
  <si>
    <t>Query regarding invoice 68150 dated 26 Dec 2024. Client reports duplicate payment of £1939.</t>
  </si>
  <si>
    <t>NB-2024-00464</t>
  </si>
  <si>
    <t>PT-25857</t>
  </si>
  <si>
    <t>2025-02-04 22:50</t>
  </si>
  <si>
    <t>2024-09-23 13:42</t>
  </si>
  <si>
    <t>2024-09-23 15:54</t>
  </si>
  <si>
    <t>2024-09-24 07:43</t>
  </si>
  <si>
    <t>2024-09-24 13:42</t>
  </si>
  <si>
    <t>Pre-authorisation request for surgical procedure. Patient PT-25857. Insurer: Cigna.</t>
  </si>
  <si>
    <t>NB-2024-00465</t>
  </si>
  <si>
    <t>PT-32145</t>
  </si>
  <si>
    <t>2024-10-28 02:56</t>
  </si>
  <si>
    <t>2024-10-28 04:31</t>
  </si>
  <si>
    <t>2025-02-07 11:01</t>
  </si>
  <si>
    <t>2024-10-28 11:49</t>
  </si>
  <si>
    <t>2024-10-29 02:56</t>
  </si>
  <si>
    <t>Pre-authorisation request for surgical procedure. Patient PT-32145. Insurer: Bupa.</t>
  </si>
  <si>
    <t>2023-03-08 03:19</t>
  </si>
  <si>
    <t>NB-2024-00466</t>
  </si>
  <si>
    <t>PT-29401</t>
  </si>
  <si>
    <t>2024-04-04 01:17</t>
  </si>
  <si>
    <t>2024-04-04 03:50</t>
  </si>
  <si>
    <t>2024-04-05 14:42</t>
  </si>
  <si>
    <t>2024-04-06 01:17</t>
  </si>
  <si>
    <t>Pre-authorisation request for physiotherapy course. Patient PT-29401. Insurer: Cigna.</t>
  </si>
  <si>
    <t>NB-2023-00467</t>
  </si>
  <si>
    <t>2023-11-28 07:49</t>
  </si>
  <si>
    <t>PT-37742</t>
  </si>
  <si>
    <t>2023-08-29 05:59</t>
  </si>
  <si>
    <t>2023-08-29 09:15</t>
  </si>
  <si>
    <t>2023-08-30 03:16</t>
  </si>
  <si>
    <t>2023-11-29 03:38</t>
  </si>
  <si>
    <t>2023-08-31 05:59</t>
  </si>
  <si>
    <t>Query regarding invoice 29446 dated 10 Aug 2023. Client reports incorrect charge of £1112.</t>
  </si>
  <si>
    <t>2023-11-30 15:14</t>
  </si>
  <si>
    <t>NB-2024-00468</t>
  </si>
  <si>
    <t>PT-11865</t>
  </si>
  <si>
    <t>2024-08-04 21:14</t>
  </si>
  <si>
    <t>2024-08-05 02:10</t>
  </si>
  <si>
    <t>2023-01-15 02:41</t>
  </si>
  <si>
    <t>2024-08-07 11:32</t>
  </si>
  <si>
    <t>2024-08-07 21:14</t>
  </si>
  <si>
    <t>Query regarding invoice 54874 dated 27 Jul 2024. Client reports missing credit of £895.</t>
  </si>
  <si>
    <t>Invoice reviewed and corrected. Credit note issued for £715. Client accounts updated.</t>
  </si>
  <si>
    <t>NB-2025-00469</t>
  </si>
  <si>
    <t>PT-53190</t>
  </si>
  <si>
    <t>2025-03-25 12:32</t>
  </si>
  <si>
    <t>2025-03-25 13:53</t>
  </si>
  <si>
    <t>2025-03-26 12:32</t>
  </si>
  <si>
    <t>2023-09-09 17:43</t>
  </si>
  <si>
    <t>Query regarding invoice 45582 dated 07 Mar 2025. Client reports incorrect charge of £3318.</t>
  </si>
  <si>
    <t>NB-2023-00470</t>
  </si>
  <si>
    <t>2023-09-10 02:15</t>
  </si>
  <si>
    <t>PT-18345</t>
  </si>
  <si>
    <t>2023-09-11 05:41</t>
  </si>
  <si>
    <t>2023-12-22 01:07</t>
  </si>
  <si>
    <t>2023-12-22 07:02</t>
  </si>
  <si>
    <t>2023-12-22 19:33</t>
  </si>
  <si>
    <t>2023-12-23 01:07</t>
  </si>
  <si>
    <t>Pre-authorisation request for diagnostic imaging. Patient PT-18345. Insurer: WPA.</t>
  </si>
  <si>
    <t>2024-05-20 00:50</t>
  </si>
  <si>
    <t>NB-2023-00471</t>
  </si>
  <si>
    <t>PT-86246</t>
  </si>
  <si>
    <t>2024-05-20 18:31</t>
  </si>
  <si>
    <t>2023-07-01 03:56</t>
  </si>
  <si>
    <t>2023-07-01 05:39</t>
  </si>
  <si>
    <t>2024-05-27 14:53</t>
  </si>
  <si>
    <t>2023-07-01 19:45</t>
  </si>
  <si>
    <t>2023-07-02 03:56</t>
  </si>
  <si>
    <t>Pre-authorisation request for diagnostic imaging. Patient PT-86246. Insurer: WPA.</t>
  </si>
  <si>
    <t>2023-05-09 16:24</t>
  </si>
  <si>
    <t>NB-2025-00472</t>
  </si>
  <si>
    <t>PT-75937</t>
  </si>
  <si>
    <t>2025-01-21 01:58</t>
  </si>
  <si>
    <t>2023-05-10 08:45</t>
  </si>
  <si>
    <t>2025-01-21 03:12</t>
  </si>
  <si>
    <t>2025-01-21 10:41</t>
  </si>
  <si>
    <t>2025-01-21 13:58</t>
  </si>
  <si>
    <t>Query regarding invoice 67677 dated 17 Jan 2025. Client reports duplicate payment of £2047.</t>
  </si>
  <si>
    <t>NB-2024-00473</t>
  </si>
  <si>
    <t>2023-05-11 07:02</t>
  </si>
  <si>
    <t>PT-50027</t>
  </si>
  <si>
    <t>2024-06-16 06:46</t>
  </si>
  <si>
    <t>2024-06-16 07:08</t>
  </si>
  <si>
    <t>2024-06-16 10:43</t>
  </si>
  <si>
    <t>2024-03-01 18:28</t>
  </si>
  <si>
    <t>2024-06-16 14:46</t>
  </si>
  <si>
    <t>Pre-authorisation request for physiotherapy course. Patient PT-50027. Insurer: WPA.</t>
  </si>
  <si>
    <t>NB-2023-00474</t>
  </si>
  <si>
    <t>2024-03-02 11:43</t>
  </si>
  <si>
    <t>PT-45308</t>
  </si>
  <si>
    <t>2023-09-03 16:32</t>
  </si>
  <si>
    <t>2023-09-03 17:42</t>
  </si>
  <si>
    <t>2023-09-04 06:03</t>
  </si>
  <si>
    <t>2024-03-04 16:39</t>
  </si>
  <si>
    <t>2023-09-04 16:32</t>
  </si>
  <si>
    <t>Patient PT-45308 requesting reschedule of appointment originally booked for 08 Sep 2023.</t>
  </si>
  <si>
    <t>NB-2023-00475</t>
  </si>
  <si>
    <t>2024-01-19 23:46</t>
  </si>
  <si>
    <t>PT-45940</t>
  </si>
  <si>
    <t>2023-01-10 03:29</t>
  </si>
  <si>
    <t>2023-01-10 08:59</t>
  </si>
  <si>
    <t>2024-01-21 02:13</t>
  </si>
  <si>
    <t>2023-01-11 21:48</t>
  </si>
  <si>
    <t>2023-01-13 03:29</t>
  </si>
  <si>
    <t>Query regarding invoice 36504 dated 03 Jan 2023. Client reports missing credit of £1257.</t>
  </si>
  <si>
    <t>2024-07-31 14:15</t>
  </si>
  <si>
    <t>NB-2024-00476</t>
  </si>
  <si>
    <t>PT-16029</t>
  </si>
  <si>
    <t>2024-03-01 22:04</t>
  </si>
  <si>
    <t>2024-03-01 23:48</t>
  </si>
  <si>
    <t>2024-08-01 02:37</t>
  </si>
  <si>
    <t>2024-03-02 19:40</t>
  </si>
  <si>
    <t>2024-03-02 22:04</t>
  </si>
  <si>
    <t>Pre-authorisation request for specialist referral. Patient PT-16029. Insurer: Aviva.</t>
  </si>
  <si>
    <t>NB-2025-00477</t>
  </si>
  <si>
    <t>PT-87307</t>
  </si>
  <si>
    <t>2023-03-10 09:35</t>
  </si>
  <si>
    <t>2025-01-03 07:30</t>
  </si>
  <si>
    <t>2025-01-05 15:08</t>
  </si>
  <si>
    <t>2025-01-14 21:34</t>
  </si>
  <si>
    <t>2025-01-08 07:30</t>
  </si>
  <si>
    <t>Query regarding invoice 36213 dated 16 Dec 2024. Client reports incorrect charge of £1845.</t>
  </si>
  <si>
    <t>2023-03-17 17:54</t>
  </si>
  <si>
    <t>NB-2024-00478</t>
  </si>
  <si>
    <t>PT-98823</t>
  </si>
  <si>
    <t>2023-04-05 18:38</t>
  </si>
  <si>
    <t>2024-07-15 11:36</t>
  </si>
  <si>
    <t>Agent 113</t>
  </si>
  <si>
    <t>2024-07-15 13:56</t>
  </si>
  <si>
    <t>2024-07-16 12:05</t>
  </si>
  <si>
    <t>2024-07-17 11:36</t>
  </si>
  <si>
    <t>Patient PT-98823 requesting addition of appointment originally booked for 20 Jul 2024.</t>
  </si>
  <si>
    <t>NB-2023-00479</t>
  </si>
  <si>
    <t>PT-85342</t>
  </si>
  <si>
    <t>2023-04-06 04:08</t>
  </si>
  <si>
    <t>2023-01-26 12:01</t>
  </si>
  <si>
    <t>2023-01-27 06:43</t>
  </si>
  <si>
    <t>2023-01-29 13:13</t>
  </si>
  <si>
    <t>2023-01-31 12:01</t>
  </si>
  <si>
    <t>2024-12-08 20:22</t>
  </si>
  <si>
    <t>Patient PT-85342 requesting cancellation of appointment originally booked for 06 Feb 2023.</t>
  </si>
  <si>
    <t>NB-2024-00480</t>
  </si>
  <si>
    <t>PT-94913</t>
  </si>
  <si>
    <t>2024-10-31 18:51</t>
  </si>
  <si>
    <t>2024-12-10 19:39</t>
  </si>
  <si>
    <t>2024-11-01 22:49</t>
  </si>
  <si>
    <t>2024-11-02 04:04</t>
  </si>
  <si>
    <t>2024-11-04 18:51</t>
  </si>
  <si>
    <t>Pre-authorisation request for surgical procedure. Patient PT-94913. Insurer: WPA.</t>
  </si>
  <si>
    <t>NB-2023-00481</t>
  </si>
  <si>
    <t>PT-56484</t>
  </si>
  <si>
    <t>2024-05-19 12:39</t>
  </si>
  <si>
    <t>2023-12-13 13:56</t>
  </si>
  <si>
    <t>2023-12-13 15:20</t>
  </si>
  <si>
    <t>2023-12-14 05:49</t>
  </si>
  <si>
    <t>2023-12-14 13:56</t>
  </si>
  <si>
    <t>Patient PT-56484 requesting addition of appointment originally booked for 27 Dec 2023.</t>
  </si>
  <si>
    <t>2024-05-25 03:55</t>
  </si>
  <si>
    <t>NB-2024-00482</t>
  </si>
  <si>
    <t>PT-38473</t>
  </si>
  <si>
    <t>2023-11-17 14:29</t>
  </si>
  <si>
    <t>2024-05-24 00:37</t>
  </si>
  <si>
    <t>2024-05-24 01:25</t>
  </si>
  <si>
    <t>2024-05-25 09:56</t>
  </si>
  <si>
    <t>2024-05-25 00:37</t>
  </si>
  <si>
    <t>Pre-authorisation request for surgical procedure. Patient PT-38473. Insurer: AXA Health.</t>
  </si>
  <si>
    <t>NB-2023-00483</t>
  </si>
  <si>
    <t>PT-74108</t>
  </si>
  <si>
    <t>2023-07-13 23:15</t>
  </si>
  <si>
    <t>2023-07-13 23:52</t>
  </si>
  <si>
    <t>2023-07-14 02:43</t>
  </si>
  <si>
    <t>2023-07-14 07:15</t>
  </si>
  <si>
    <t>Query regarding invoice 56974 dated 19 Jun 2023. Client reports missing credit of £1750.</t>
  </si>
  <si>
    <t>2023-02-03 01:00</t>
  </si>
  <si>
    <t>NB-2024-00484</t>
  </si>
  <si>
    <t>PT-95459</t>
  </si>
  <si>
    <t>2024-08-13 16:30</t>
  </si>
  <si>
    <t>2024-08-13 19:58</t>
  </si>
  <si>
    <t>2024-08-17 01:07</t>
  </si>
  <si>
    <t>2024-08-15 16:30</t>
  </si>
  <si>
    <t>Patient PT-95459 requesting cancellation of appointment originally booked for 17 Aug 2024.</t>
  </si>
  <si>
    <t>2023-02-03 18:21</t>
  </si>
  <si>
    <t>NB-2023-00485</t>
  </si>
  <si>
    <t>PT-64950</t>
  </si>
  <si>
    <t>2023-03-02 21:40</t>
  </si>
  <si>
    <t>2023-03-02 22:38</t>
  </si>
  <si>
    <t>2023-03-03 07:30</t>
  </si>
  <si>
    <t>2023-03-03 09:40</t>
  </si>
  <si>
    <t>Patient PT-64950 requesting reschedule of appointment originally booked for 05 Mar 2023.</t>
  </si>
  <si>
    <t>NB-2023-00486</t>
  </si>
  <si>
    <t>PT-63432</t>
  </si>
  <si>
    <t>2023-07-25 16:16</t>
  </si>
  <si>
    <t>2023-02-14 13:44</t>
  </si>
  <si>
    <t>2023-02-14 19:40</t>
  </si>
  <si>
    <t>2023-02-17 13:44</t>
  </si>
  <si>
    <t>Request for medical records for patient PT-63432.</t>
  </si>
  <si>
    <t>2023-07-25 22:09</t>
  </si>
  <si>
    <t>NB-2024-00487</t>
  </si>
  <si>
    <t>PT-71536</t>
  </si>
  <si>
    <t>2024-12-22 19:19</t>
  </si>
  <si>
    <t>2024-12-22 19:59</t>
  </si>
  <si>
    <t>2024-12-22 21:18</t>
  </si>
  <si>
    <t>2024-12-22 23:19</t>
  </si>
  <si>
    <t>2023-07-11 12:45</t>
  </si>
  <si>
    <t>Query regarding invoice 52320 dated 30 Nov 2024. Client reports missing credit of £2563.</t>
  </si>
  <si>
    <t>NB-2023-00488</t>
  </si>
  <si>
    <t>PT-96424</t>
  </si>
  <si>
    <t>2023-07-12 08:48</t>
  </si>
  <si>
    <t>2023-05-09 00:13</t>
  </si>
  <si>
    <t>2023-05-10 04:46</t>
  </si>
  <si>
    <t>2023-05-11 02:11</t>
  </si>
  <si>
    <t>2023-05-14 00:13</t>
  </si>
  <si>
    <t>Patient PT-96424 requesting cancellation of appointment originally booked for 15 May 2023.</t>
  </si>
  <si>
    <t>2023-04-29 20:26</t>
  </si>
  <si>
    <t>NB-2023-00489</t>
  </si>
  <si>
    <t>PT-73016</t>
  </si>
  <si>
    <t>2023-05-01 07:57</t>
  </si>
  <si>
    <t>2023-11-04 18:06</t>
  </si>
  <si>
    <t>2023-11-05 05:31</t>
  </si>
  <si>
    <t>2023-11-05 16:14</t>
  </si>
  <si>
    <t>2023-11-07 18:06</t>
  </si>
  <si>
    <t>Pre-authorisation request for diagnostic imaging. Patient PT-73016. Insurer: Aviva.</t>
  </si>
  <si>
    <t>NB-2024-00490</t>
  </si>
  <si>
    <t>PT-78035</t>
  </si>
  <si>
    <t>2023-01-04 17:33</t>
  </si>
  <si>
    <t>2024-02-01 21:41</t>
  </si>
  <si>
    <t>2024-02-01 23:05</t>
  </si>
  <si>
    <t>2024-02-02 10:04</t>
  </si>
  <si>
    <t>2024-02-02 21:41</t>
  </si>
  <si>
    <t>2023-01-05 00:11</t>
  </si>
  <si>
    <t>Request for medical records for patient PT-78035.</t>
  </si>
  <si>
    <t>NB-2024-00491</t>
  </si>
  <si>
    <t>PT-76965</t>
  </si>
  <si>
    <t>2024-11-08 21:22</t>
  </si>
  <si>
    <t>2024-11-09 12:38</t>
  </si>
  <si>
    <t>2024-11-11 13:40</t>
  </si>
  <si>
    <t>2024-11-11 21:22</t>
  </si>
  <si>
    <t>Patient PT-76965 requesting reschedule of appointment originally booked for 11 Nov 2024.</t>
  </si>
  <si>
    <t>2024-06-02 08:31</t>
  </si>
  <si>
    <t>NB-2023-00492</t>
  </si>
  <si>
    <t>PT-29929</t>
  </si>
  <si>
    <t>2023-09-17 09:01</t>
  </si>
  <si>
    <t>2023-09-17 10:39</t>
  </si>
  <si>
    <t>2023-09-17 19:39</t>
  </si>
  <si>
    <t>2023-09-17 21:01</t>
  </si>
  <si>
    <t>2024-06-02 22:35</t>
  </si>
  <si>
    <t>Query regarding invoice 65576 dated 20 Aug 2023. Client reports duplicate payment of £1190.</t>
  </si>
  <si>
    <t>NB-2023-00493</t>
  </si>
  <si>
    <t>PT-17762</t>
  </si>
  <si>
    <t>2024-06-04 02:45</t>
  </si>
  <si>
    <t>2023-01-01 21:11</t>
  </si>
  <si>
    <t>2023-01-02 04:00</t>
  </si>
  <si>
    <t>2023-01-04 14:17</t>
  </si>
  <si>
    <t>2025-01-06 13:28</t>
  </si>
  <si>
    <t>2023-01-04 21:11</t>
  </si>
  <si>
    <t>Patient PT-17762 requesting cancellation of appointment originally booked for 04 Jan 2023.</t>
  </si>
  <si>
    <t>NB-2023-00494</t>
  </si>
  <si>
    <t>PT-46106</t>
  </si>
  <si>
    <t>2023-08-07 11:59</t>
  </si>
  <si>
    <t>2023-08-07 12:41</t>
  </si>
  <si>
    <t>2023-08-07 13:33</t>
  </si>
  <si>
    <t>2023-06-15 00:30</t>
  </si>
  <si>
    <t>2023-08-07 15:59</t>
  </si>
  <si>
    <t>Formal complaint submitted by family member regarding billing error. Reference needed.</t>
  </si>
  <si>
    <t>NB-2023-00495</t>
  </si>
  <si>
    <t>2023-06-16 03:29</t>
  </si>
  <si>
    <t>PT-24789</t>
  </si>
  <si>
    <t>2023-04-20 16:48</t>
  </si>
  <si>
    <t>2023-04-20 20:22</t>
  </si>
  <si>
    <t>2023-06-19 03:20</t>
  </si>
  <si>
    <t>2023-04-22 10:09</t>
  </si>
  <si>
    <t>2023-04-22 16:48</t>
  </si>
  <si>
    <t>Query regarding invoice 65824 dated 01 Apr 2023. Client reports duplicate payment of £2957.</t>
  </si>
  <si>
    <t>Invoice reviewed and corrected. Credit note issued for £799. Client accounts updated.</t>
  </si>
  <si>
    <t>2024-03-21 19:42</t>
  </si>
  <si>
    <t>NB-2024-00496</t>
  </si>
  <si>
    <t>PT-93920</t>
  </si>
  <si>
    <t>2024-03-22 14:01</t>
  </si>
  <si>
    <t>2024-11-03 03:55</t>
  </si>
  <si>
    <t>2024-11-03 10:21</t>
  </si>
  <si>
    <t>2024-11-05 18:33</t>
  </si>
  <si>
    <t>2024-11-06 03:55</t>
  </si>
  <si>
    <t>Patient PT-93920 requesting addition of appointment originally booked for 09 Nov 2024.</t>
  </si>
  <si>
    <t>2024-03-24 14:53</t>
  </si>
  <si>
    <t>NB-2025-00497</t>
  </si>
  <si>
    <t>PT-24129</t>
  </si>
  <si>
    <t>2024-09-14 08:10</t>
  </si>
  <si>
    <t>2025-01-28 04:48</t>
  </si>
  <si>
    <t>2025-01-28 08:06</t>
  </si>
  <si>
    <t>2025-01-28 20:29</t>
  </si>
  <si>
    <t>2025-01-30 04:48</t>
  </si>
  <si>
    <t>Query regarding invoice 94237 dated 24 Jan 2025. Client reports incorrect charge of £531.</t>
  </si>
  <si>
    <t>2023-02-13 21:53</t>
  </si>
  <si>
    <t>Invoice reviewed and corrected. Credit note issued for £405. Client accounts updated.</t>
  </si>
  <si>
    <t>NB-2023-00498</t>
  </si>
  <si>
    <t>2023-02-15 00:00</t>
  </si>
  <si>
    <t>PT-33689</t>
  </si>
  <si>
    <t>2023-02-28 05:45</t>
  </si>
  <si>
    <t>2023-02-28 07:59</t>
  </si>
  <si>
    <t>2023-02-17 16:21</t>
  </si>
  <si>
    <t>2023-03-01 14:28</t>
  </si>
  <si>
    <t>2023-03-01 05:45</t>
  </si>
  <si>
    <t>Complaint resolved following discussion with client. Compensation of £410 agreed and authorised.</t>
  </si>
  <si>
    <t>2024-03-15 00:47</t>
  </si>
  <si>
    <t>NB-2024-00499</t>
  </si>
  <si>
    <t>PT-52189</t>
  </si>
  <si>
    <t>2024-12-13 03:06</t>
  </si>
  <si>
    <t>2024-12-13 06:30</t>
  </si>
  <si>
    <t>2024-12-15 01:31</t>
  </si>
  <si>
    <t>2024-03-15 21:49</t>
  </si>
  <si>
    <t>2024-12-16 03:06</t>
  </si>
  <si>
    <t>Patient PT-52189 requesting addition of appointment originally booked for 20 Dec 2024.</t>
  </si>
  <si>
    <t>NB-2024-00500</t>
  </si>
  <si>
    <t>PT-67379</t>
  </si>
  <si>
    <t>2023-12-27 01:35</t>
  </si>
  <si>
    <t>2024-05-01 10:39</t>
  </si>
  <si>
    <t>2024-05-01 12:30</t>
  </si>
  <si>
    <t>2024-05-02 11:40</t>
  </si>
  <si>
    <t>2024-05-03 10:39</t>
  </si>
  <si>
    <t>Patient PT-67379 requesting cancellation of appointment originally booked for 14 May 2024.</t>
  </si>
  <si>
    <t>NB-2023-00501</t>
  </si>
  <si>
    <t>PT-79838</t>
  </si>
  <si>
    <t>2023-12-30 06:43</t>
  </si>
  <si>
    <t>2023-11-05 21:04</t>
  </si>
  <si>
    <t>2023-11-06 03:59</t>
  </si>
  <si>
    <t>2023-11-07 09:07</t>
  </si>
  <si>
    <t>2023-11-07 21:04</t>
  </si>
  <si>
    <t>2025-02-12 05:15</t>
  </si>
  <si>
    <t>Patient PT-79838 requesting cancellation of appointment originally booked for 12 Nov 2023.</t>
  </si>
  <si>
    <t>NB-2023-00502</t>
  </si>
  <si>
    <t>PT-29054</t>
  </si>
  <si>
    <t>2025-02-13 10:56</t>
  </si>
  <si>
    <t>2023-02-11 06:44</t>
  </si>
  <si>
    <t>2023-02-11 10:02</t>
  </si>
  <si>
    <t>2023-02-12 21:40</t>
  </si>
  <si>
    <t>2023-02-13 06:44</t>
  </si>
  <si>
    <t>Query regarding invoice 41939 dated 10 Feb 2023. Client reports disputed amount of £3482.</t>
  </si>
  <si>
    <t>NB-2024-00503</t>
  </si>
  <si>
    <t>PT-40763</t>
  </si>
  <si>
    <t>2025-01-05 12:35</t>
  </si>
  <si>
    <t>2024-02-11 13:08</t>
  </si>
  <si>
    <t>2024-02-11 15:22</t>
  </si>
  <si>
    <t>2024-02-13 07:31</t>
  </si>
  <si>
    <t>2024-02-13 13:08</t>
  </si>
  <si>
    <t>Pre-authorisation request for diagnostic imaging. Patient PT-40763. Insurer: WPA.</t>
  </si>
  <si>
    <t>NB-2024-00504</t>
  </si>
  <si>
    <t>2025-01-08 09:38</t>
  </si>
  <si>
    <t>PT-70324</t>
  </si>
  <si>
    <t>2024-06-25 11:09</t>
  </si>
  <si>
    <t>2024-06-25 22:23</t>
  </si>
  <si>
    <t>2024-06-27 22:42</t>
  </si>
  <si>
    <t>2024-06-28 11:09</t>
  </si>
  <si>
    <t>Patient PT-70324 requesting addition of appointment originally booked for 03 Jul 2024.</t>
  </si>
  <si>
    <t>2023-03-30 23:32</t>
  </si>
  <si>
    <t>NB-2023-00505</t>
  </si>
  <si>
    <t>PT-27479</t>
  </si>
  <si>
    <t>2023-04-12 22:45</t>
  </si>
  <si>
    <t>2023-04-13 03:23</t>
  </si>
  <si>
    <t>2023-04-13 03:38</t>
  </si>
  <si>
    <t>2023-04-13 06:45</t>
  </si>
  <si>
    <t>2023-04-02 18:56</t>
  </si>
  <si>
    <t>NB-2023-00506</t>
  </si>
  <si>
    <t>PT-31129</t>
  </si>
  <si>
    <t>2024-11-04 03:51</t>
  </si>
  <si>
    <t>2023-03-24 14:53</t>
  </si>
  <si>
    <t>2023-03-24 16:16</t>
  </si>
  <si>
    <t>2023-03-25 17:48</t>
  </si>
  <si>
    <t>2023-03-26 14:53</t>
  </si>
  <si>
    <t>2024-11-04 21:19</t>
  </si>
  <si>
    <t>Request for fit-to-work certificate for patient PT-31129.</t>
  </si>
  <si>
    <t>NB-2024-00507</t>
  </si>
  <si>
    <t>PT-43031</t>
  </si>
  <si>
    <t>2025-01-05 18:16</t>
  </si>
  <si>
    <t>Agent 24</t>
  </si>
  <si>
    <t>2024-09-25 11:28</t>
  </si>
  <si>
    <t>2024-09-25 15:45</t>
  </si>
  <si>
    <t>2024-09-28 11:02</t>
  </si>
  <si>
    <t>2024-09-29 11:28</t>
  </si>
  <si>
    <t>Query regarding invoice 34191 dated 16 Sep 2024. Client reports disputed amount of £871.</t>
  </si>
  <si>
    <t>Invoice reviewed and corrected. Credit note issued for £586. Client accounts updated.</t>
  </si>
  <si>
    <t>NB-2023-00508</t>
  </si>
  <si>
    <t>2025-01-08 09:25</t>
  </si>
  <si>
    <t>PT-13624</t>
  </si>
  <si>
    <t>2023-04-03 05:07</t>
  </si>
  <si>
    <t>2023-04-03 20:44</t>
  </si>
  <si>
    <t>2023-11-05 20:44</t>
  </si>
  <si>
    <t>2023-04-04 20:10</t>
  </si>
  <si>
    <t>2023-04-06 05:07</t>
  </si>
  <si>
    <t>Patient PT-13624 requesting addition of appointment originally booked for 13 Apr 2023.</t>
  </si>
  <si>
    <t>NB-2023-00509</t>
  </si>
  <si>
    <t>PT-91537</t>
  </si>
  <si>
    <t>2023-11-09 13:56</t>
  </si>
  <si>
    <t>2023-10-03 04:21</t>
  </si>
  <si>
    <t>2023-10-03 09:11</t>
  </si>
  <si>
    <t>2023-10-08 06:26</t>
  </si>
  <si>
    <t>2023-10-06 04:21</t>
  </si>
  <si>
    <t>2024-05-06 20:49</t>
  </si>
  <si>
    <t>NB-2024-00510</t>
  </si>
  <si>
    <t>PT-57932</t>
  </si>
  <si>
    <t>2024-05-08 14:08</t>
  </si>
  <si>
    <t>2024-12-07 15:13</t>
  </si>
  <si>
    <t>2024-12-07 15:57</t>
  </si>
  <si>
    <t>2024-12-07 21:22</t>
  </si>
  <si>
    <t>2024-12-08 03:13</t>
  </si>
  <si>
    <t>2024-05-20 02:40</t>
  </si>
  <si>
    <t>Patient PT-57932 requesting reschedule of appointment originally booked for 11 Dec 2024.</t>
  </si>
  <si>
    <t>NB-2025-00511</t>
  </si>
  <si>
    <t>2023-01-23 15:57</t>
  </si>
  <si>
    <t>PT-92095</t>
  </si>
  <si>
    <t>2023-01-24 03:24</t>
  </si>
  <si>
    <t>2023-09-11 00:28</t>
  </si>
  <si>
    <t>2025-03-21 17:22</t>
  </si>
  <si>
    <t>2025-03-21 20:25</t>
  </si>
  <si>
    <t>2025-03-23 04:15</t>
  </si>
  <si>
    <t>2025-03-24 17:22</t>
  </si>
  <si>
    <t>Request for clinical summary for patient PT-92095.</t>
  </si>
  <si>
    <t>2023-09-11 15:42</t>
  </si>
  <si>
    <t>NB-2023-00512</t>
  </si>
  <si>
    <t>PT-32722</t>
  </si>
  <si>
    <t>2023-03-27 22:51</t>
  </si>
  <si>
    <t>2023-03-28 08:52</t>
  </si>
  <si>
    <t>2024-10-15 18:54</t>
  </si>
  <si>
    <t>2023-03-30 14:12</t>
  </si>
  <si>
    <t>2023-03-31 22:51</t>
  </si>
  <si>
    <t>Patient PT-32722 requesting addition of appointment originally booked for 02 Apr 2023.</t>
  </si>
  <si>
    <t>NB-2025-00513</t>
  </si>
  <si>
    <t>PT-69930</t>
  </si>
  <si>
    <t>2024-10-18 09:47</t>
  </si>
  <si>
    <t>2025-03-01 15:24</t>
  </si>
  <si>
    <t>2025-03-04 15:24</t>
  </si>
  <si>
    <t>2023-02-21 02:14</t>
  </si>
  <si>
    <t>Pre-authorisation request for diagnostic imaging. Patient PT-69930. Insurer: WPA.</t>
  </si>
  <si>
    <t>NB-2023-00514</t>
  </si>
  <si>
    <t>PT-62685</t>
  </si>
  <si>
    <t>2023-02-22 19:11</t>
  </si>
  <si>
    <t>2023-01-08 16:40</t>
  </si>
  <si>
    <t>2023-01-08 18:17</t>
  </si>
  <si>
    <t>2023-01-09 13:58</t>
  </si>
  <si>
    <t>2023-01-10 16:40</t>
  </si>
  <si>
    <t>Patient PT-62685 requesting reschedule of appointment originally booked for 11 Jan 2023.</t>
  </si>
  <si>
    <t>2025-03-14 21:35</t>
  </si>
  <si>
    <t>NB-2023-00515</t>
  </si>
  <si>
    <t>PT-26893</t>
  </si>
  <si>
    <t>2023-08-27 02:20</t>
  </si>
  <si>
    <t>2023-10-22 16:56</t>
  </si>
  <si>
    <t>2023-10-22 19:48</t>
  </si>
  <si>
    <t>2023-10-24 06:32</t>
  </si>
  <si>
    <t>2023-10-24 16:56</t>
  </si>
  <si>
    <t>Query regarding invoice 39225 dated 19 Oct 2023. Client reports incorrect charge of £522.</t>
  </si>
  <si>
    <t>NB-2024-00516</t>
  </si>
  <si>
    <t>PT-36493</t>
  </si>
  <si>
    <t>2023-08-28 02:35</t>
  </si>
  <si>
    <t>2024-03-18 18:21</t>
  </si>
  <si>
    <t>2024-03-18 21:23</t>
  </si>
  <si>
    <t>2024-03-20 11:32</t>
  </si>
  <si>
    <t>2024-03-20 18:21</t>
  </si>
  <si>
    <t>Request for medical records for patient PT-36493.</t>
  </si>
  <si>
    <t>NB-2024-00517</t>
  </si>
  <si>
    <t>2023-06-10 23:58</t>
  </si>
  <si>
    <t>PT-34768</t>
  </si>
  <si>
    <t>2024-01-11 21:09</t>
  </si>
  <si>
    <t>2024-01-11 22:28</t>
  </si>
  <si>
    <t>2024-01-12 18:28</t>
  </si>
  <si>
    <t>2024-01-12 21:09</t>
  </si>
  <si>
    <t>Patient PT-34768 requesting reschedule of appointment originally booked for 23 Jan 2024.</t>
  </si>
  <si>
    <t>2023-06-17 04:27</t>
  </si>
  <si>
    <t>NB-2025-00518</t>
  </si>
  <si>
    <t>PT-42214</t>
  </si>
  <si>
    <t>2023-09-08 14:25</t>
  </si>
  <si>
    <t>2025-02-24 17:55</t>
  </si>
  <si>
    <t>2025-02-24 19:23</t>
  </si>
  <si>
    <t>2025-02-25 00:51</t>
  </si>
  <si>
    <t>2025-02-25 05:55</t>
  </si>
  <si>
    <t>2023-09-09 05:05</t>
  </si>
  <si>
    <t>Query regarding invoice 47723 dated 06 Feb 2025. Client reports duplicate payment of £637.</t>
  </si>
  <si>
    <t>Invoice reviewed and corrected. Credit note issued for £469. Client accounts updated.</t>
  </si>
  <si>
    <t>NB-2024-00519</t>
  </si>
  <si>
    <t>2023-09-10 07:39</t>
  </si>
  <si>
    <t>PT-60793</t>
  </si>
  <si>
    <t>2024-05-15 00:12</t>
  </si>
  <si>
    <t>2024-05-15 00:49</t>
  </si>
  <si>
    <t>2024-05-15 08:17</t>
  </si>
  <si>
    <t>2023-12-03 08:38</t>
  </si>
  <si>
    <t>2024-05-16 00:12</t>
  </si>
  <si>
    <t>Query regarding invoice 39428 dated 20 Apr 2024. Client reports incorrect charge of £2358.</t>
  </si>
  <si>
    <t>2023-12-03 17:13</t>
  </si>
  <si>
    <t>NB-2024-00520</t>
  </si>
  <si>
    <t>PT-39339</t>
  </si>
  <si>
    <t>2024-01-24 18:15</t>
  </si>
  <si>
    <t>2024-01-25 00:57</t>
  </si>
  <si>
    <t>2024-01-27 07:44</t>
  </si>
  <si>
    <t>2024-01-27 18:15</t>
  </si>
  <si>
    <t>2023-09-27 00:42</t>
  </si>
  <si>
    <t>Query regarding invoice 93505 dated 31 Dec 2023. Client reports duplicate payment of £1641.</t>
  </si>
  <si>
    <t>NB-2023-00521</t>
  </si>
  <si>
    <t>2023-09-27 16:49</t>
  </si>
  <si>
    <t>PT-69285</t>
  </si>
  <si>
    <t>2023-12-19 22:38</t>
  </si>
  <si>
    <t>2023-12-20 02:59</t>
  </si>
  <si>
    <t>2023-12-25 02:19</t>
  </si>
  <si>
    <t>2023-12-22 22:38</t>
  </si>
  <si>
    <t>2023-09-30 16:33</t>
  </si>
  <si>
    <t>Query regarding invoice 70754 dated 07 Dec 2023. Client reports missing credit of £1385.</t>
  </si>
  <si>
    <t>NB-2024-00522</t>
  </si>
  <si>
    <t>2023-04-11 04:14</t>
  </si>
  <si>
    <t>PT-81149</t>
  </si>
  <si>
    <t>2024-12-21 03:54</t>
  </si>
  <si>
    <t>2024-12-21 07:46</t>
  </si>
  <si>
    <t>2023-04-12 00:14</t>
  </si>
  <si>
    <t>2024-12-22 22:50</t>
  </si>
  <si>
    <t>2024-12-24 03:54</t>
  </si>
  <si>
    <t>Request for GP referral letter for patient PT-81149.</t>
  </si>
  <si>
    <t>NB-2024-00523</t>
  </si>
  <si>
    <t>PT-35927</t>
  </si>
  <si>
    <t>2023-01-16 07:28</t>
  </si>
  <si>
    <t>2024-08-22 22:01</t>
  </si>
  <si>
    <t>2024-08-23 00:34</t>
  </si>
  <si>
    <t>2024-08-24 00:34</t>
  </si>
  <si>
    <t>2024-08-24 22:01</t>
  </si>
  <si>
    <t>2023-01-16 21:42</t>
  </si>
  <si>
    <t>Patient PT-35927 requesting reschedule of appointment originally booked for 29 Aug 2024.</t>
  </si>
  <si>
    <t>NB-2023-00524</t>
  </si>
  <si>
    <t>PT-29739</t>
  </si>
  <si>
    <t>2023-01-19 10:34</t>
  </si>
  <si>
    <t>2023-02-03 16:18</t>
  </si>
  <si>
    <t>2023-02-03 19:08</t>
  </si>
  <si>
    <t>2023-02-08 09:09</t>
  </si>
  <si>
    <t>2023-02-06 16:18</t>
  </si>
  <si>
    <t>2023-03-19 11:30</t>
  </si>
  <si>
    <t>Pre-authorisation request for surgical procedure. Patient PT-29739. Insurer: Aviva.</t>
  </si>
  <si>
    <t>NB-2023-00525</t>
  </si>
  <si>
    <t>PT-42688</t>
  </si>
  <si>
    <t>2023-03-19 19:26</t>
  </si>
  <si>
    <t>2023-07-04 07:46</t>
  </si>
  <si>
    <t>2023-07-04 13:11</t>
  </si>
  <si>
    <t>2023-07-05 18:08</t>
  </si>
  <si>
    <t>2023-03-22 04:52</t>
  </si>
  <si>
    <t>2023-07-07 07:46</t>
  </si>
  <si>
    <t>Request for insurance medical report for patient PT-42688.</t>
  </si>
  <si>
    <t>NB-2024-00526</t>
  </si>
  <si>
    <t>2023-04-19 05:33</t>
  </si>
  <si>
    <t>PT-54535</t>
  </si>
  <si>
    <t>Agent 74</t>
  </si>
  <si>
    <t>2024-11-16 07:18</t>
  </si>
  <si>
    <t>2024-11-16 21:35</t>
  </si>
  <si>
    <t>2024-11-18 21:17</t>
  </si>
  <si>
    <t>2024-11-21 07:18</t>
  </si>
  <si>
    <t>2023-04-19 11:21</t>
  </si>
  <si>
    <t>Query regarding invoice 19029 dated 10 Nov 2024. Client reports duplicate payment of £2606.</t>
  </si>
  <si>
    <t>NB-2024-00527</t>
  </si>
  <si>
    <t>PT-43123</t>
  </si>
  <si>
    <t>2023-04-20 03:03</t>
  </si>
  <si>
    <t>2024-07-05 08:36</t>
  </si>
  <si>
    <t>2024-07-05 13:50</t>
  </si>
  <si>
    <t>2024-07-10 02:20</t>
  </si>
  <si>
    <t>2024-07-08 08:36</t>
  </si>
  <si>
    <t>Patient PT-43123 requesting reschedule of appointment originally booked for 14 Jul 2024.</t>
  </si>
  <si>
    <t>2024-05-16 21:07</t>
  </si>
  <si>
    <t>NB-2024-00528</t>
  </si>
  <si>
    <t>PT-12518</t>
  </si>
  <si>
    <t>2024-12-12 22:44</t>
  </si>
  <si>
    <t>2024-12-13 00:30</t>
  </si>
  <si>
    <t>2024-05-17 11:47</t>
  </si>
  <si>
    <t>2024-12-13 17:02</t>
  </si>
  <si>
    <t>2024-12-13 22:44</t>
  </si>
  <si>
    <t>Request for fit-to-work certificate for patient PT-12518.</t>
  </si>
  <si>
    <t>NB-2024-00529</t>
  </si>
  <si>
    <t>PT-51761</t>
  </si>
  <si>
    <t>2024-02-11 16:42</t>
  </si>
  <si>
    <t>2024-02-11 18:59</t>
  </si>
  <si>
    <t>2024-02-12 12:05</t>
  </si>
  <si>
    <t>2024-02-12 16:42</t>
  </si>
  <si>
    <t>Query regarding invoice 13015 dated 16 Jan 2024. Client reports duplicate payment of £3352.</t>
  </si>
  <si>
    <t>Invoice reviewed and corrected. Credit note issued for £207. Client accounts updated.</t>
  </si>
  <si>
    <t>NB-2023-00530</t>
  </si>
  <si>
    <t>2023-07-06 14:29</t>
  </si>
  <si>
    <t>PT-70393</t>
  </si>
  <si>
    <t>2023-01-22 05:20</t>
  </si>
  <si>
    <t>2023-01-22 06:08</t>
  </si>
  <si>
    <t>2023-01-23 01:43</t>
  </si>
  <si>
    <t>2023-01-23 05:20</t>
  </si>
  <si>
    <t>Pre-authorisation request for outpatient consultation. Patient PT-70393. Insurer: AXA Health.</t>
  </si>
  <si>
    <t>2023-07-07 02:58</t>
  </si>
  <si>
    <t>NB-2023-00531</t>
  </si>
  <si>
    <t>PT-74920</t>
  </si>
  <si>
    <t>2023-12-29 09:41</t>
  </si>
  <si>
    <t>2023-12-29 12:09</t>
  </si>
  <si>
    <t>2023-12-29 19:52</t>
  </si>
  <si>
    <t>2023-12-30 09:41</t>
  </si>
  <si>
    <t>Pre-authorisation request for specialist referral. Patient PT-74920. Insurer: AXA Health.</t>
  </si>
  <si>
    <t>2023-11-17 04:14</t>
  </si>
  <si>
    <t>NB-2023-00532</t>
  </si>
  <si>
    <t>PT-61729</t>
  </si>
  <si>
    <t>2023-10-22 11:18</t>
  </si>
  <si>
    <t>2023-10-22 17:47</t>
  </si>
  <si>
    <t>2023-10-23 19:14</t>
  </si>
  <si>
    <t>2023-10-25 11:18</t>
  </si>
  <si>
    <t>2023-11-20 15:54</t>
  </si>
  <si>
    <t>Request for fit-to-work certificate for patient PT-61729.</t>
  </si>
  <si>
    <t>NB-2024-00533</t>
  </si>
  <si>
    <t>PT-66373</t>
  </si>
  <si>
    <t>2024-03-13 13:11</t>
  </si>
  <si>
    <t>2024-03-13 23:17</t>
  </si>
  <si>
    <t>2024-03-16 15:41</t>
  </si>
  <si>
    <t>2024-03-17 13:11</t>
  </si>
  <si>
    <t>2025-03-08 23:24</t>
  </si>
  <si>
    <t>Pre-authorisation request for specialist referral. Patient PT-66373. Insurer: Vitality.</t>
  </si>
  <si>
    <t>2024-12-04 11:46</t>
  </si>
  <si>
    <t>NB-2024-00534</t>
  </si>
  <si>
    <t>PT-63704</t>
  </si>
  <si>
    <t>2024-04-11 18:01</t>
  </si>
  <si>
    <t>2024-04-11 21:31</t>
  </si>
  <si>
    <t>2024-04-13 22:57</t>
  </si>
  <si>
    <t>2024-04-14 18:01</t>
  </si>
  <si>
    <t>2024-12-05 08:54</t>
  </si>
  <si>
    <t>Pre-authorisation request for surgical procedure. Patient PT-63704. Insurer: Aviva.</t>
  </si>
  <si>
    <t>NB-2023-00535</t>
  </si>
  <si>
    <t>PT-38441</t>
  </si>
  <si>
    <t>2023-08-21 09:26</t>
  </si>
  <si>
    <t>2023-08-21 11:07</t>
  </si>
  <si>
    <t>2023-08-22 06:56</t>
  </si>
  <si>
    <t>2023-08-22 09:26</t>
  </si>
  <si>
    <t>NB-2024-00536</t>
  </si>
  <si>
    <t>PT-52373</t>
  </si>
  <si>
    <t>2024-12-08 00:15</t>
  </si>
  <si>
    <t>2024-11-03 18:03</t>
  </si>
  <si>
    <t>2024-11-04 02:54</t>
  </si>
  <si>
    <t>2024-11-07 04:38</t>
  </si>
  <si>
    <t>2024-11-06 18:03</t>
  </si>
  <si>
    <t>Patient PT-52373 requesting addition of appointment originally booked for 11 Nov 2024.</t>
  </si>
  <si>
    <t>NB-2023-00537</t>
  </si>
  <si>
    <t>PT-72065</t>
  </si>
  <si>
    <t>2025-03-16 23:43</t>
  </si>
  <si>
    <t>2023-07-09 14:47</t>
  </si>
  <si>
    <t>2023-07-09 17:56</t>
  </si>
  <si>
    <t>2023-07-12 18:55</t>
  </si>
  <si>
    <t>2023-07-11 14:47</t>
  </si>
  <si>
    <t>Patient PT-72065 requesting reschedule of appointment originally booked for 10 Jul 2023.</t>
  </si>
  <si>
    <t>NB-2023-00538</t>
  </si>
  <si>
    <t>2024-09-01 03:41</t>
  </si>
  <si>
    <t>PT-42649</t>
  </si>
  <si>
    <t>2023-07-17 19:51</t>
  </si>
  <si>
    <t>2023-07-18 00:24</t>
  </si>
  <si>
    <t>2023-07-18 05:36</t>
  </si>
  <si>
    <t>2023-07-18 07:51</t>
  </si>
  <si>
    <t>Query regarding invoice 71571 dated 18 Jun 2023. Client reports incorrect charge of £1333.</t>
  </si>
  <si>
    <t>NB-2023-00539</t>
  </si>
  <si>
    <t>PT-72094</t>
  </si>
  <si>
    <t>2024-09-04 22:42</t>
  </si>
  <si>
    <t>2023-04-15 07:09</t>
  </si>
  <si>
    <t>2023-04-15 08:36</t>
  </si>
  <si>
    <t>2023-04-16 02:07</t>
  </si>
  <si>
    <t>2023-04-16 07:09</t>
  </si>
  <si>
    <t>Query regarding invoice 92977 dated 14 Apr 2023. Client reports missing credit of £1508.</t>
  </si>
  <si>
    <t>NB-2023-00540</t>
  </si>
  <si>
    <t>2024-12-08 11:55</t>
  </si>
  <si>
    <t>PT-65442</t>
  </si>
  <si>
    <t>2023-07-07 10:33</t>
  </si>
  <si>
    <t>2023-07-08 21:44</t>
  </si>
  <si>
    <t>2023-07-09 07:26</t>
  </si>
  <si>
    <t>Patient PT-65442 requesting addition of appointment originally booked for 21 Jul 2023.</t>
  </si>
  <si>
    <t>NB-2024-00541</t>
  </si>
  <si>
    <t>PT-35923</t>
  </si>
  <si>
    <t>2024-11-25 05:37</t>
  </si>
  <si>
    <t>2024-11-25 11:29</t>
  </si>
  <si>
    <t>2024-12-02 01:53</t>
  </si>
  <si>
    <t>2024-11-29 05:37</t>
  </si>
  <si>
    <t>2024-12-11 21:33</t>
  </si>
  <si>
    <t>Query regarding invoice 69419 dated 15 Nov 2024. Client reports duplicate payment of £2452.</t>
  </si>
  <si>
    <t>NB-2023-00542</t>
  </si>
  <si>
    <t>PT-52469</t>
  </si>
  <si>
    <t>2023-02-09 21:24</t>
  </si>
  <si>
    <t>2023-02-09 22:04</t>
  </si>
  <si>
    <t>2023-02-10 03:03</t>
  </si>
  <si>
    <t>2023-02-10 05:24</t>
  </si>
  <si>
    <t>Query regarding invoice 84518 dated 07 Feb 2023. Client reports incorrect charge of £3010.</t>
  </si>
  <si>
    <t>NB-2024-00543</t>
  </si>
  <si>
    <t>PT-94124</t>
  </si>
  <si>
    <t>2025-03-27 07:38</t>
  </si>
  <si>
    <t>2024-07-14 01:35</t>
  </si>
  <si>
    <t>2024-07-14 06:21</t>
  </si>
  <si>
    <t>2024-07-15 22:59</t>
  </si>
  <si>
    <t>2024-07-17 01:35</t>
  </si>
  <si>
    <t>Patient PT-94124 requesting cancellation of appointment originally booked for 26 Jul 2024.</t>
  </si>
  <si>
    <t>NB-2023-00544</t>
  </si>
  <si>
    <t>PT-52329</t>
  </si>
  <si>
    <t>2024-04-13 03:20</t>
  </si>
  <si>
    <t>2023-12-17 15:59</t>
  </si>
  <si>
    <t>2023-12-17 19:07</t>
  </si>
  <si>
    <t>2024-04-13 08:43</t>
  </si>
  <si>
    <t>2023-12-22 23:51</t>
  </si>
  <si>
    <t>2023-12-20 15:59</t>
  </si>
  <si>
    <t>Pre-authorisation request for specialist referral. Patient PT-52329. Insurer: Vitality.</t>
  </si>
  <si>
    <t>NB-2023-00545</t>
  </si>
  <si>
    <t>PT-62059</t>
  </si>
  <si>
    <t>2024-04-14 21:06</t>
  </si>
  <si>
    <t>2023-12-23 20:36</t>
  </si>
  <si>
    <t>2023-12-23 23:55</t>
  </si>
  <si>
    <t>2023-12-25 12:04</t>
  </si>
  <si>
    <t>2023-12-25 20:36</t>
  </si>
  <si>
    <t>Patient PT-62059 requesting reschedule of appointment originally booked for 26 Dec 2023.</t>
  </si>
  <si>
    <t>2024-08-10 04:43</t>
  </si>
  <si>
    <t>NB-2023-00546</t>
  </si>
  <si>
    <t>PT-63174</t>
  </si>
  <si>
    <t>2023-07-05 10:53</t>
  </si>
  <si>
    <t>2023-07-05 19:10</t>
  </si>
  <si>
    <t>2024-08-10 15:06</t>
  </si>
  <si>
    <t>2023-07-09 10:53</t>
  </si>
  <si>
    <t>Patient PT-63174 requesting reschedule of appointment originally booked for 08 Jul 2023.</t>
  </si>
  <si>
    <t>NB-2024-00547</t>
  </si>
  <si>
    <t>PT-13121</t>
  </si>
  <si>
    <t>2024-04-16 14:28</t>
  </si>
  <si>
    <t>2024-04-16 17:48</t>
  </si>
  <si>
    <t>2024-04-17 23:13</t>
  </si>
  <si>
    <t>2024-04-17 14:28</t>
  </si>
  <si>
    <t>Pre-authorisation request for diagnostic imaging. Patient PT-13121. Insurer: Aviva.</t>
  </si>
  <si>
    <t>2024-11-04 16:47</t>
  </si>
  <si>
    <t>NB-2024-00548</t>
  </si>
  <si>
    <t>PT-10001</t>
  </si>
  <si>
    <t>2024-01-22 09:26</t>
  </si>
  <si>
    <t>2024-01-22 17:53</t>
  </si>
  <si>
    <t>2024-01-27 05:44</t>
  </si>
  <si>
    <t>2024-01-24 09:26</t>
  </si>
  <si>
    <t>Request for insurance medical report for patient PT-10001.</t>
  </si>
  <si>
    <t>NB-2023-00549</t>
  </si>
  <si>
    <t>PT-93454</t>
  </si>
  <si>
    <t>2024-11-05 07:26</t>
  </si>
  <si>
    <t>2023-07-06 20:46</t>
  </si>
  <si>
    <t>2023-07-07 02:19</t>
  </si>
  <si>
    <t>2023-07-07 06:34</t>
  </si>
  <si>
    <t>2023-07-07 04:46</t>
  </si>
  <si>
    <t>Query regarding invoice 13980 dated 07 Jun 2023. Client reports disputed amount of £765.</t>
  </si>
  <si>
    <t>2024-11-09 12:40</t>
  </si>
  <si>
    <t>NB-2023-00550</t>
  </si>
  <si>
    <t>PT-71040</t>
  </si>
  <si>
    <t>2023-07-12 02:03</t>
  </si>
  <si>
    <t>2023-04-09 15:23</t>
  </si>
  <si>
    <t>2023-04-09 19:36</t>
  </si>
  <si>
    <t>2023-04-11 08:36</t>
  </si>
  <si>
    <t>2023-04-12 15:23</t>
  </si>
  <si>
    <t>Patient PT-71040 requesting cancellation of appointment originally booked for 12 Apr 2023.</t>
  </si>
  <si>
    <t>NB-2023-00551</t>
  </si>
  <si>
    <t>PT-16198</t>
  </si>
  <si>
    <t>2025-01-05 09:22</t>
  </si>
  <si>
    <t>2023-01-04 08:38</t>
  </si>
  <si>
    <t>2023-01-05 00:41</t>
  </si>
  <si>
    <t>2023-01-06 18:10</t>
  </si>
  <si>
    <t>2023-01-07 08:38</t>
  </si>
  <si>
    <t>Request for discharge summary for patient PT-16198.</t>
  </si>
  <si>
    <t>NB-2024-00552</t>
  </si>
  <si>
    <t>2025-01-05 23:39</t>
  </si>
  <si>
    <t>PT-74816</t>
  </si>
  <si>
    <t>2024-09-24 14:07</t>
  </si>
  <si>
    <t>2024-09-25 09:10</t>
  </si>
  <si>
    <t>2024-09-26 18:13</t>
  </si>
  <si>
    <t>2025-01-14 02:10</t>
  </si>
  <si>
    <t>2024-09-27 14:07</t>
  </si>
  <si>
    <t>Patient PT-74816 requesting addition of appointment originally booked for 03 Oct 2024.</t>
  </si>
  <si>
    <t>NB-2024-00553</t>
  </si>
  <si>
    <t>PT-85195</t>
  </si>
  <si>
    <t>2023-10-13 04:54</t>
  </si>
  <si>
    <t>2024-06-17 20:53</t>
  </si>
  <si>
    <t>2024-06-17 21:08</t>
  </si>
  <si>
    <t>2024-06-17 22:25</t>
  </si>
  <si>
    <t>2024-06-17 22:53</t>
  </si>
  <si>
    <t>NB-2023-00554</t>
  </si>
  <si>
    <t>PT-61768</t>
  </si>
  <si>
    <t>2023-12-19 15:03</t>
  </si>
  <si>
    <t>2023-12-19 16:32</t>
  </si>
  <si>
    <t>2023-12-20 06:33</t>
  </si>
  <si>
    <t>2023-10-16 02:25</t>
  </si>
  <si>
    <t>2023-12-20 15:03</t>
  </si>
  <si>
    <t>Request for discharge summary for patient PT-61768.</t>
  </si>
  <si>
    <t>NB-2023-00555</t>
  </si>
  <si>
    <t>PT-81036</t>
  </si>
  <si>
    <t>2023-06-17 19:06</t>
  </si>
  <si>
    <t>2023-06-18 12:19</t>
  </si>
  <si>
    <t>2023-06-21 01:49</t>
  </si>
  <si>
    <t>2024-01-13 06:49</t>
  </si>
  <si>
    <t>2023-06-21 19:06</t>
  </si>
  <si>
    <t>Pre-authorisation request for physiotherapy course. Patient PT-81036. Insurer: AXA Health.</t>
  </si>
  <si>
    <t>NB-2024-00556</t>
  </si>
  <si>
    <t>PT-72710</t>
  </si>
  <si>
    <t>2024-09-18 08:57</t>
  </si>
  <si>
    <t>2024-09-18 10:39</t>
  </si>
  <si>
    <t>2024-09-19 01:04</t>
  </si>
  <si>
    <t>2024-09-19 08:57</t>
  </si>
  <si>
    <t>Query regarding invoice 87769 dated 16 Sep 2024. Client reports disputed amount of £179.</t>
  </si>
  <si>
    <t>NB-2025-00557</t>
  </si>
  <si>
    <t>PT-42163</t>
  </si>
  <si>
    <t>2025-02-01 00:01</t>
  </si>
  <si>
    <t>2025-01-18 06:45</t>
  </si>
  <si>
    <t>2025-02-01 02:50</t>
  </si>
  <si>
    <t>2025-02-02 01:47</t>
  </si>
  <si>
    <t>2025-02-04 00:01</t>
  </si>
  <si>
    <t>Pre-authorisation request for surgical procedure. Patient PT-42163. Insurer: Cigna.</t>
  </si>
  <si>
    <t>NB-2023-00558</t>
  </si>
  <si>
    <t>PT-76361</t>
  </si>
  <si>
    <t>2025-01-18 22:50</t>
  </si>
  <si>
    <t>2023-12-03 17:46</t>
  </si>
  <si>
    <t>2023-12-04 00:18</t>
  </si>
  <si>
    <t>2023-12-06 17:46</t>
  </si>
  <si>
    <t>Patient PT-76361 requesting cancellation of appointment originally booked for 05 Dec 2023.</t>
  </si>
  <si>
    <t>NB-2024-00559</t>
  </si>
  <si>
    <t>PT-20069</t>
  </si>
  <si>
    <t>2024-12-03 01:33</t>
  </si>
  <si>
    <t>2024-12-03 06:00</t>
  </si>
  <si>
    <t>2024-12-05 19:05</t>
  </si>
  <si>
    <t>2024-12-06 01:33</t>
  </si>
  <si>
    <t>2023-06-28 12:58</t>
  </si>
  <si>
    <t>Patient PT-20069 requesting reschedule of appointment originally booked for 11 Dec 2024.</t>
  </si>
  <si>
    <t>NB-2023-00560</t>
  </si>
  <si>
    <t>PT-66357</t>
  </si>
  <si>
    <t>2023-06-08 01:36</t>
  </si>
  <si>
    <t>2023-06-08 17:42</t>
  </si>
  <si>
    <t>2023-06-09 15:49</t>
  </si>
  <si>
    <t>2023-06-11 01:36</t>
  </si>
  <si>
    <t>2023-06-29 12:05</t>
  </si>
  <si>
    <t>Patient PT-66357 requesting reschedule of appointment originally booked for 20 Jun 2023.</t>
  </si>
  <si>
    <t>NB-2025-00561</t>
  </si>
  <si>
    <t>PT-34483</t>
  </si>
  <si>
    <t>2025-01-07 15:19</t>
  </si>
  <si>
    <t>2025-01-07 20:18</t>
  </si>
  <si>
    <t>2025-01-07 23:49</t>
  </si>
  <si>
    <t>2023-06-29 10:01</t>
  </si>
  <si>
    <t>2025-01-08 15:19</t>
  </si>
  <si>
    <t>Patient PT-34483 requesting addition of appointment originally booked for 11 Jan 2025.</t>
  </si>
  <si>
    <t>NB-2024-00562</t>
  </si>
  <si>
    <t>PT-49759</t>
  </si>
  <si>
    <t>2024-08-30 06:42</t>
  </si>
  <si>
    <t>2024-08-30 07:56</t>
  </si>
  <si>
    <t>2024-08-30 14:19</t>
  </si>
  <si>
    <t>2024-08-30 18:42</t>
  </si>
  <si>
    <t>Patient PT-49759 requesting reschedule of appointment originally booked for 05 Sep 2024.</t>
  </si>
  <si>
    <t>NB-2023-00563</t>
  </si>
  <si>
    <t>PT-19514</t>
  </si>
  <si>
    <t>2023-08-16 12:46</t>
  </si>
  <si>
    <t>2023-04-21 12:02</t>
  </si>
  <si>
    <t>2023-04-21 18:05</t>
  </si>
  <si>
    <t>2023-04-24 06:32</t>
  </si>
  <si>
    <t>2023-04-24 12:02</t>
  </si>
  <si>
    <t>Query regarding invoice 42383 dated 31 Mar 2023. Client reports disputed amount of £3489.</t>
  </si>
  <si>
    <t>NB-2024-00564</t>
  </si>
  <si>
    <t>PT-63284</t>
  </si>
  <si>
    <t>2023-08-17 11:14</t>
  </si>
  <si>
    <t>2024-08-30 09:11</t>
  </si>
  <si>
    <t>2024-08-30 09:56</t>
  </si>
  <si>
    <t>2024-08-30 15:34</t>
  </si>
  <si>
    <t>2024-08-30 17:11</t>
  </si>
  <si>
    <t>Pre-authorisation request for specialist referral. Patient PT-63284. Insurer: Vitality.</t>
  </si>
  <si>
    <t>NB-2023-00565</t>
  </si>
  <si>
    <t>PT-89337</t>
  </si>
  <si>
    <t>2023-03-04 09:23</t>
  </si>
  <si>
    <t>2023-03-04 11:10</t>
  </si>
  <si>
    <t>2023-03-04 19:18</t>
  </si>
  <si>
    <t>2024-12-11 09:22</t>
  </si>
  <si>
    <t>2023-03-04 21:23</t>
  </si>
  <si>
    <t>Patient PT-89337 requesting cancellation of appointment originally booked for 09 Mar 2023.</t>
  </si>
  <si>
    <t>NB-2024-00566</t>
  </si>
  <si>
    <t>2024-12-11 17:56</t>
  </si>
  <si>
    <t>PT-41380</t>
  </si>
  <si>
    <t>2024-01-27 04:03</t>
  </si>
  <si>
    <t>2024-01-27 05:16</t>
  </si>
  <si>
    <t>2024-01-28 00:57</t>
  </si>
  <si>
    <t>2024-01-28 04:03</t>
  </si>
  <si>
    <t>Request for fit-to-work certificate for patient PT-41380.</t>
  </si>
  <si>
    <t>2024-06-26 05:44</t>
  </si>
  <si>
    <t>NB-2024-00567</t>
  </si>
  <si>
    <t>PT-32729</t>
  </si>
  <si>
    <t>2024-04-03 14:58</t>
  </si>
  <si>
    <t>2024-04-03 20:52</t>
  </si>
  <si>
    <t>2024-04-06 06:57</t>
  </si>
  <si>
    <t>2024-04-07 14:58</t>
  </si>
  <si>
    <t>Pre-authorisation request for specialist referral. Patient PT-32729. Insurer: Cigna.</t>
  </si>
  <si>
    <t>NB-2024-00568</t>
  </si>
  <si>
    <t>PT-18722</t>
  </si>
  <si>
    <t>2024-06-29 20:54</t>
  </si>
  <si>
    <t>2024-06-14 16:17</t>
  </si>
  <si>
    <t>2024-06-14 18:23</t>
  </si>
  <si>
    <t>2024-06-15 18:34</t>
  </si>
  <si>
    <t>2024-06-16 16:17</t>
  </si>
  <si>
    <t>Query regarding invoice 43398 dated 15 May 2024. Client reports disputed amount of £1912.</t>
  </si>
  <si>
    <t>NB-2023-00569</t>
  </si>
  <si>
    <t>PT-15378</t>
  </si>
  <si>
    <t>2024-02-08 00:46</t>
  </si>
  <si>
    <t>2023-06-18 05:29</t>
  </si>
  <si>
    <t>2023-06-18 08:28</t>
  </si>
  <si>
    <t>2023-06-21 00:10</t>
  </si>
  <si>
    <t>2023-06-21 05:29</t>
  </si>
  <si>
    <t>Patient PT-15378 requesting reschedule of appointment originally booked for 23 Jun 2023.</t>
  </si>
  <si>
    <t>NB-2024-00570</t>
  </si>
  <si>
    <t>PT-40980</t>
  </si>
  <si>
    <t>2024-02-08 22:27</t>
  </si>
  <si>
    <t>2024-03-17 19:18</t>
  </si>
  <si>
    <t>2024-03-18 04:18</t>
  </si>
  <si>
    <t>2024-03-24 01:18</t>
  </si>
  <si>
    <t>2024-03-21 19:18</t>
  </si>
  <si>
    <t>Patient PT-40980 requesting reschedule of appointment originally booked for 18 Mar 2024.</t>
  </si>
  <si>
    <t>2024-02-15 04:51</t>
  </si>
  <si>
    <t>NB-2025-00571</t>
  </si>
  <si>
    <t>PT-38880</t>
  </si>
  <si>
    <t>2023-04-07 13:00</t>
  </si>
  <si>
    <t>2025-01-25 16:58</t>
  </si>
  <si>
    <t>2025-01-25 18:07</t>
  </si>
  <si>
    <t>2025-01-26 02:48</t>
  </si>
  <si>
    <t>2025-01-26 16:58</t>
  </si>
  <si>
    <t>Patient PT-38880 requesting cancellation of appointment originally booked for 27 Jan 2025.</t>
  </si>
  <si>
    <t>NB-2024-00572</t>
  </si>
  <si>
    <t>PT-78673</t>
  </si>
  <si>
    <t>2023-04-08 03:55</t>
  </si>
  <si>
    <t>2024-08-20 14:17</t>
  </si>
  <si>
    <t>2024-08-20 16:08</t>
  </si>
  <si>
    <t>2024-08-24 02:53</t>
  </si>
  <si>
    <t>2024-08-22 14:17</t>
  </si>
  <si>
    <t>Query regarding invoice 12715 dated 04 Aug 2024. Client reports disputed amount of £3483.</t>
  </si>
  <si>
    <t>Invoice reviewed and corrected. Credit note issued for £665. Client accounts updated.</t>
  </si>
  <si>
    <t>NB-2024-00573</t>
  </si>
  <si>
    <t>PT-13181</t>
  </si>
  <si>
    <t>2023-10-27 01:25</t>
  </si>
  <si>
    <t>2024-05-03 14:10</t>
  </si>
  <si>
    <t>2024-05-05 05:34</t>
  </si>
  <si>
    <t>2024-05-06 10:39</t>
  </si>
  <si>
    <t>Patient PT-13181 requesting addition of appointment originally booked for 13 May 2024.</t>
  </si>
  <si>
    <t>NB-2024-00574</t>
  </si>
  <si>
    <t>PT-86741</t>
  </si>
  <si>
    <t>2024-11-10 18:03</t>
  </si>
  <si>
    <t>2024-11-12 05:16</t>
  </si>
  <si>
    <t>2024-11-12 22:37</t>
  </si>
  <si>
    <t>2024-11-15 18:03</t>
  </si>
  <si>
    <t>2023-11-04 21:10</t>
  </si>
  <si>
    <t>Pre-authorisation request for surgical procedure. Patient PT-86741. Insurer: Vitality.</t>
  </si>
  <si>
    <t>NB-2024-00575</t>
  </si>
  <si>
    <t>PT-78224</t>
  </si>
  <si>
    <t>2024-12-05 04:49</t>
  </si>
  <si>
    <t>2024-12-05 08:13</t>
  </si>
  <si>
    <t>2023-08-03 12:36</t>
  </si>
  <si>
    <t>2024-12-06 04:38</t>
  </si>
  <si>
    <t>2024-12-07 04:49</t>
  </si>
  <si>
    <t>Patient PT-78224 requesting reschedule of appointment originally booked for 09 Dec 2024.</t>
  </si>
  <si>
    <t>NB-2024-00576</t>
  </si>
  <si>
    <t>PT-79947</t>
  </si>
  <si>
    <t>2024-02-23 06:41</t>
  </si>
  <si>
    <t>2023-08-03 21:02</t>
  </si>
  <si>
    <t>2024-02-23 07:19</t>
  </si>
  <si>
    <t>2024-02-23 09:59</t>
  </si>
  <si>
    <t>2024-02-23 14:41</t>
  </si>
  <si>
    <t>Pre-authorisation request for physiotherapy course. Patient PT-79947. Insurer: WPA.</t>
  </si>
  <si>
    <t>NB-2024-00577</t>
  </si>
  <si>
    <t>PT-42534</t>
  </si>
  <si>
    <t>2023-08-07 15:23</t>
  </si>
  <si>
    <t>2024-01-12 03:38</t>
  </si>
  <si>
    <t>2024-01-12 07:13</t>
  </si>
  <si>
    <t>2024-01-13 06:13</t>
  </si>
  <si>
    <t>2024-01-15 03:38</t>
  </si>
  <si>
    <t>Patient PT-42534 requesting reschedule of appointment originally booked for 23 Jan 2024.</t>
  </si>
  <si>
    <t>NB-2024-00578</t>
  </si>
  <si>
    <t>PT-78612</t>
  </si>
  <si>
    <t>2023-04-27 11:55</t>
  </si>
  <si>
    <t>2024-12-26 04:51</t>
  </si>
  <si>
    <t>Agent 95</t>
  </si>
  <si>
    <t>2024-12-26 07:47</t>
  </si>
  <si>
    <t>2024-12-27 17:59</t>
  </si>
  <si>
    <t>2024-12-28 04:51</t>
  </si>
  <si>
    <t>Query regarding invoice 75949 dated 28 Nov 2024. Client reports disputed amount of £567.</t>
  </si>
  <si>
    <t>NB-2024-00579</t>
  </si>
  <si>
    <t>PT-87388</t>
  </si>
  <si>
    <t>2023-04-28 21:41</t>
  </si>
  <si>
    <t>2024-05-03 23:05</t>
  </si>
  <si>
    <t>2024-05-03 23:46</t>
  </si>
  <si>
    <t>2024-05-04 07:05</t>
  </si>
  <si>
    <t>Query regarding invoice 95075 dated 07 Apr 2024. Client reports missing credit of £1673.</t>
  </si>
  <si>
    <t>NB-2024-00580</t>
  </si>
  <si>
    <t>PT-48721</t>
  </si>
  <si>
    <t>2023-04-30 15:07</t>
  </si>
  <si>
    <t>2024-07-31 13:01</t>
  </si>
  <si>
    <t>2024-07-31 19:58</t>
  </si>
  <si>
    <t>2024-08-07 16:57</t>
  </si>
  <si>
    <t>2024-08-03 13:01</t>
  </si>
  <si>
    <t>Patient PT-48721 requesting cancellation of appointment originally booked for 01 Aug 2024.</t>
  </si>
  <si>
    <t>NB-2023-00581</t>
  </si>
  <si>
    <t>PT-83608</t>
  </si>
  <si>
    <t>2023-04-16 14:06</t>
  </si>
  <si>
    <t>2023-04-16 21:28</t>
  </si>
  <si>
    <t>2023-04-20 10:23</t>
  </si>
  <si>
    <t>2023-04-21 14:06</t>
  </si>
  <si>
    <t>2024-01-02 08:40</t>
  </si>
  <si>
    <t>Request for insurance medical report for patient PT-83608.</t>
  </si>
  <si>
    <t>NB-2023-00582</t>
  </si>
  <si>
    <t>PT-81826</t>
  </si>
  <si>
    <t>2023-03-21 10:17</t>
  </si>
  <si>
    <t>2024-01-03 07:34</t>
  </si>
  <si>
    <t>2023-03-21 14:46</t>
  </si>
  <si>
    <t>2023-03-23 14:07</t>
  </si>
  <si>
    <t>2023-03-24 10:17</t>
  </si>
  <si>
    <t>Patient PT-81826 requesting addition of appointment originally booked for 02 Apr 2023.</t>
  </si>
  <si>
    <t>NB-2023-00583</t>
  </si>
  <si>
    <t>PT-29876</t>
  </si>
  <si>
    <t>2024-01-06 07:38</t>
  </si>
  <si>
    <t>2023-03-07 09:50</t>
  </si>
  <si>
    <t>2023-03-07 12:24</t>
  </si>
  <si>
    <t>2023-03-08 05:31</t>
  </si>
  <si>
    <t>2023-03-08 09:50</t>
  </si>
  <si>
    <t>Pre-authorisation request for outpatient consultation. Patient PT-29876. Insurer: Bupa.</t>
  </si>
  <si>
    <t>NB-2023-00584</t>
  </si>
  <si>
    <t>PT-43827</t>
  </si>
  <si>
    <t>2024-04-16 16:33</t>
  </si>
  <si>
    <t>2023-06-27 19:03</t>
  </si>
  <si>
    <t>2023-06-28 12:44</t>
  </si>
  <si>
    <t>2023-06-30 18:30</t>
  </si>
  <si>
    <t>2023-07-02 19:03</t>
  </si>
  <si>
    <t>Query regarding invoice 81817 dated 29 May 2023. Client reports missing credit of £2636.</t>
  </si>
  <si>
    <t>NB-2024-00585</t>
  </si>
  <si>
    <t>2024-04-17 18:55</t>
  </si>
  <si>
    <t>PT-43769</t>
  </si>
  <si>
    <t>2024-02-28 03:55</t>
  </si>
  <si>
    <t>2024-02-28 09:29</t>
  </si>
  <si>
    <t>2024-02-28 17:42</t>
  </si>
  <si>
    <t>2024-02-28 11:55</t>
  </si>
  <si>
    <t>Patient PT-43769 requesting reschedule of appointment originally booked for 13 Mar 2024.</t>
  </si>
  <si>
    <t>2024-04-19 13:39</t>
  </si>
  <si>
    <t>NB-2024-00586</t>
  </si>
  <si>
    <t>PT-17458</t>
  </si>
  <si>
    <t>2024-04-09 22:40</t>
  </si>
  <si>
    <t>2024-04-10 16:13</t>
  </si>
  <si>
    <t>2024-07-25 13:24</t>
  </si>
  <si>
    <t>2024-04-12 14:17</t>
  </si>
  <si>
    <t>2024-04-12 22:40</t>
  </si>
  <si>
    <t>Query regarding invoice 66645 dated 04 Apr 2024. Client reports disputed amount of £1988.</t>
  </si>
  <si>
    <t>NB-2024-00587</t>
  </si>
  <si>
    <t>2024-07-26 03:03</t>
  </si>
  <si>
    <t>PT-59394</t>
  </si>
  <si>
    <t>2024-07-27 07:29</t>
  </si>
  <si>
    <t>2024-09-21 23:20</t>
  </si>
  <si>
    <t>2024-09-22 02:31</t>
  </si>
  <si>
    <t>2024-09-23 11:46</t>
  </si>
  <si>
    <t>2024-09-24 23:20</t>
  </si>
  <si>
    <t>Request for discharge summary for patient PT-59394.</t>
  </si>
  <si>
    <t>2024-03-30 14:07</t>
  </si>
  <si>
    <t>NB-2024-00588</t>
  </si>
  <si>
    <t>PT-53272</t>
  </si>
  <si>
    <t>2024-07-24 02:03</t>
  </si>
  <si>
    <t>2024-07-24 02:42</t>
  </si>
  <si>
    <t>2024-07-24 05:30</t>
  </si>
  <si>
    <t>2024-07-24 06:03</t>
  </si>
  <si>
    <t>Query regarding invoice 86397 dated 21 Jul 2024. Client reports incorrect charge of £2566.</t>
  </si>
  <si>
    <t>Invoice reviewed and corrected. Credit note issued for £323. Client accounts updated.</t>
  </si>
  <si>
    <t>NB-2023-00589</t>
  </si>
  <si>
    <t>PT-39332</t>
  </si>
  <si>
    <t>2024-04-04 09:11</t>
  </si>
  <si>
    <t>2023-08-04 15:58</t>
  </si>
  <si>
    <t>2023-08-04 19:02</t>
  </si>
  <si>
    <t>2023-08-06 15:58</t>
  </si>
  <si>
    <t>Pre-authorisation request for diagnostic imaging. Patient PT-39332. Insurer: Cigna.</t>
  </si>
  <si>
    <t>NB-2024-00590</t>
  </si>
  <si>
    <t>PT-20414</t>
  </si>
  <si>
    <t>2024-01-01 14:05</t>
  </si>
  <si>
    <t>2024-01-01 17:39</t>
  </si>
  <si>
    <t>2024-01-02 18:44</t>
  </si>
  <si>
    <t>2024-01-04 14:05</t>
  </si>
  <si>
    <t>2025-01-25 15:22</t>
  </si>
  <si>
    <t>Pre-authorisation request for diagnostic imaging. Patient PT-20414. Insurer: Bupa.</t>
  </si>
  <si>
    <t>NB-2024-00591</t>
  </si>
  <si>
    <t>PT-14112</t>
  </si>
  <si>
    <t>2024-04-15 07:43</t>
  </si>
  <si>
    <t>2024-04-15 09:18</t>
  </si>
  <si>
    <t>2024-04-16 00:07</t>
  </si>
  <si>
    <t>2024-04-17 07:43</t>
  </si>
  <si>
    <t>Pre-authorisation request for surgical procedure. Patient PT-14112. Insurer: Cigna.</t>
  </si>
  <si>
    <t>NB-2023-00592</t>
  </si>
  <si>
    <t>2025-01-26 17:26</t>
  </si>
  <si>
    <t>PT-28394</t>
  </si>
  <si>
    <t>2023-01-12 21:20</t>
  </si>
  <si>
    <t>2023-01-13 03:56</t>
  </si>
  <si>
    <t>2023-01-13 20:50</t>
  </si>
  <si>
    <t>2023-01-15 21:20</t>
  </si>
  <si>
    <t>Pre-authorisation request for diagnostic imaging. Patient PT-28394. Insurer: Aviva.</t>
  </si>
  <si>
    <t>2023-04-04 02:44</t>
  </si>
  <si>
    <t>NB-2023-00593</t>
  </si>
  <si>
    <t>PT-76188</t>
  </si>
  <si>
    <t>2023-06-12 19:40</t>
  </si>
  <si>
    <t>2023-06-12 20:26</t>
  </si>
  <si>
    <t>2023-06-13 05:45</t>
  </si>
  <si>
    <t>2023-06-13 07:40</t>
  </si>
  <si>
    <t>2023-04-04 15:45</t>
  </si>
  <si>
    <t>Complaint acknowledged and logged under ref CMP-6449. Full investigation completed within SLA. Apology letter sent.</t>
  </si>
  <si>
    <t>NB-2025-00594</t>
  </si>
  <si>
    <t>PT-68886</t>
  </si>
  <si>
    <t>2025-01-07 11:17</t>
  </si>
  <si>
    <t>2024-10-26 12:13</t>
  </si>
  <si>
    <t>2025-01-07 12:10</t>
  </si>
  <si>
    <t>2025-01-08 03:25</t>
  </si>
  <si>
    <t>2025-01-08 11:17</t>
  </si>
  <si>
    <t>Patient PT-68886 requesting cancellation of appointment originally booked for 12 Jan 2025.</t>
  </si>
  <si>
    <t>NB-2024-00595</t>
  </si>
  <si>
    <t>PT-64624</t>
  </si>
  <si>
    <t>2024-01-07 13:49</t>
  </si>
  <si>
    <t>2024-01-08 08:35</t>
  </si>
  <si>
    <t>2024-10-31 14:30</t>
  </si>
  <si>
    <t>2024-01-11 21:49</t>
  </si>
  <si>
    <t>2024-01-12 13:49</t>
  </si>
  <si>
    <t>Patient PT-64624 requesting reschedule of appointment originally booked for 16 Jan 2024.</t>
  </si>
  <si>
    <t>NB-2024-00596</t>
  </si>
  <si>
    <t>PT-12711</t>
  </si>
  <si>
    <t>2023-05-14 05:10</t>
  </si>
  <si>
    <t>2024-05-25 18:37</t>
  </si>
  <si>
    <t>2024-05-25 20:01</t>
  </si>
  <si>
    <t>2024-05-27 13:39</t>
  </si>
  <si>
    <t>2024-05-27 18:37</t>
  </si>
  <si>
    <t>Pre-authorisation request for physiotherapy course. Patient PT-12711. Insurer: Aviva.</t>
  </si>
  <si>
    <t>2023-05-14 12:20</t>
  </si>
  <si>
    <t>NB-2023-00597</t>
  </si>
  <si>
    <t>PT-45396</t>
  </si>
  <si>
    <t>2023-04-17 21:12</t>
  </si>
  <si>
    <t>2023-04-18 01:14</t>
  </si>
  <si>
    <t>2023-04-18 16:11</t>
  </si>
  <si>
    <t>2023-04-18 21:12</t>
  </si>
  <si>
    <t>Pre-authorisation request for specialist referral. Patient PT-45396. Insurer: Aviva.</t>
  </si>
  <si>
    <t>2025-01-16 07:46</t>
  </si>
  <si>
    <t>NB-2024-00598</t>
  </si>
  <si>
    <t>PT-21327</t>
  </si>
  <si>
    <t>2024-08-25 21:14</t>
  </si>
  <si>
    <t>2024-08-26 00:37</t>
  </si>
  <si>
    <t>2024-08-26 19:05</t>
  </si>
  <si>
    <t>2024-08-26 21:14</t>
  </si>
  <si>
    <t>2025-01-16 17:21</t>
  </si>
  <si>
    <t>Query regarding invoice 29111 dated 14 Aug 2024. Client reports duplicate payment of £2188.</t>
  </si>
  <si>
    <t>NB-2023-00599</t>
  </si>
  <si>
    <t>PT-39720</t>
  </si>
  <si>
    <t>2025-02-26 12:03</t>
  </si>
  <si>
    <t>2023-11-27 05:21</t>
  </si>
  <si>
    <t>Agent 76</t>
  </si>
  <si>
    <t>2023-11-27 08:20</t>
  </si>
  <si>
    <t>2023-11-29 01:46</t>
  </si>
  <si>
    <t>2023-11-29 05:21</t>
  </si>
  <si>
    <t>Patient PT-39720 requesting addition of appointment originally booked for 10 Dec 2023.</t>
  </si>
  <si>
    <t>2025-02-26 22:31</t>
  </si>
  <si>
    <t>NB-2024-00600</t>
  </si>
  <si>
    <t>PT-22579</t>
  </si>
  <si>
    <t>2024-06-10 12:36</t>
  </si>
  <si>
    <t>2024-06-10 17:13</t>
  </si>
  <si>
    <t>2024-06-13 12:36</t>
  </si>
  <si>
    <t>Patient PT-22579 requesting addition of appointment originally booked for 19 Jun 2024.</t>
  </si>
  <si>
    <t>2024-10-08 12:32</t>
  </si>
  <si>
    <t>NB-2024-00601</t>
  </si>
  <si>
    <t>PT-27946</t>
  </si>
  <si>
    <t>2024-05-07 21:06</t>
  </si>
  <si>
    <t>2024-10-09 03:26</t>
  </si>
  <si>
    <t>2024-05-08 03:37</t>
  </si>
  <si>
    <t>2024-05-09 08:19</t>
  </si>
  <si>
    <t>2024-05-10 21:06</t>
  </si>
  <si>
    <t>Pre-authorisation request for surgical procedure. Patient PT-27946. Insurer: AXA Health.</t>
  </si>
  <si>
    <t>NB-2023-00602</t>
  </si>
  <si>
    <t>2024-10-11 05:16</t>
  </si>
  <si>
    <t>PT-44629</t>
  </si>
  <si>
    <t>2023-10-15 08:57</t>
  </si>
  <si>
    <t>2023-10-16 00:47</t>
  </si>
  <si>
    <t>2023-10-17 05:31</t>
  </si>
  <si>
    <t>2024-06-18 19:14</t>
  </si>
  <si>
    <t>2023-10-20 08:57</t>
  </si>
  <si>
    <t>Patient PT-44629 requesting cancellation of appointment originally booked for 21 Oct 2023.</t>
  </si>
  <si>
    <t>NB-2024-00603</t>
  </si>
  <si>
    <t>PT-65072</t>
  </si>
  <si>
    <t>2024-06-19 14:41</t>
  </si>
  <si>
    <t>2024-04-07 00:39</t>
  </si>
  <si>
    <t>2024-04-07 10:04</t>
  </si>
  <si>
    <t>2024-04-07 21:45</t>
  </si>
  <si>
    <t>2024-04-08 00:39</t>
  </si>
  <si>
    <t>2024-06-21 04:21</t>
  </si>
  <si>
    <t>Complaint acknowledged and logged under ref CMP-6916. Full investigation completed within SLA. Apology letter sent.</t>
  </si>
  <si>
    <t>NB-2024-00604</t>
  </si>
  <si>
    <t>PT-71645</t>
  </si>
  <si>
    <t>2024-01-15 10:11</t>
  </si>
  <si>
    <t>2024-01-20 22:17</t>
  </si>
  <si>
    <t>2024-01-21 02:48</t>
  </si>
  <si>
    <t>2024-01-21 08:02</t>
  </si>
  <si>
    <t>2024-01-21 10:17</t>
  </si>
  <si>
    <t>Query regarding invoice 26601 dated 14 Jan 2024. Client reports duplicate payment of £1720.</t>
  </si>
  <si>
    <t>NB-2023-00605</t>
  </si>
  <si>
    <t>PT-90790</t>
  </si>
  <si>
    <t>2024-01-15 16:31</t>
  </si>
  <si>
    <t>2023-10-27 07:52</t>
  </si>
  <si>
    <t>2023-10-27 14:49</t>
  </si>
  <si>
    <t>2023-10-28 06:24</t>
  </si>
  <si>
    <t>2023-10-29 07:52</t>
  </si>
  <si>
    <t>2024-01-16 20:15</t>
  </si>
  <si>
    <t>Patient PT-90790 requesting reschedule of appointment originally booked for 08 Nov 2023.</t>
  </si>
  <si>
    <t>NB-2023-00606</t>
  </si>
  <si>
    <t>PT-38591</t>
  </si>
  <si>
    <t>2023-07-26 02:02</t>
  </si>
  <si>
    <t>2023-07-26 04:59</t>
  </si>
  <si>
    <t>2023-07-26 11:15</t>
  </si>
  <si>
    <t>2023-07-27 02:02</t>
  </si>
  <si>
    <t>2024-01-20 22:15</t>
  </si>
  <si>
    <t>Complaint resolved following discussion with client. Compensation of £261 agreed and authorised.</t>
  </si>
  <si>
    <t>NB-2024-00607</t>
  </si>
  <si>
    <t>PT-29125</t>
  </si>
  <si>
    <t>2023-06-07 05:33</t>
  </si>
  <si>
    <t>2024-07-27 04:15</t>
  </si>
  <si>
    <t>2024-07-27 06:06</t>
  </si>
  <si>
    <t>2024-07-28 20:35</t>
  </si>
  <si>
    <t>2024-07-29 04:15</t>
  </si>
  <si>
    <t>2023-06-07 09:58</t>
  </si>
  <si>
    <t>Patient PT-29125 requesting reschedule of appointment originally booked for 03 Aug 2024.</t>
  </si>
  <si>
    <t>NB-2024-00608</t>
  </si>
  <si>
    <t>PT-11804</t>
  </si>
  <si>
    <t>2024-12-13 23:21</t>
  </si>
  <si>
    <t>2024-12-14 09:22</t>
  </si>
  <si>
    <t>2024-12-15 16:16</t>
  </si>
  <si>
    <t>2023-06-11 04:21</t>
  </si>
  <si>
    <t>2024-12-16 23:21</t>
  </si>
  <si>
    <t>Patient PT-11804 requesting cancellation of appointment originally booked for 26 Dec 2024.</t>
  </si>
  <si>
    <t>NB-2023-00609</t>
  </si>
  <si>
    <t>2024-11-28 16:09</t>
  </si>
  <si>
    <t>PT-28965</t>
  </si>
  <si>
    <t>Agent 65</t>
  </si>
  <si>
    <t>2023-07-27 16:44</t>
  </si>
  <si>
    <t>2023-07-27 18:31</t>
  </si>
  <si>
    <t>2024-11-29 08:02</t>
  </si>
  <si>
    <t>2023-07-28 09:39</t>
  </si>
  <si>
    <t>2023-07-28 16:44</t>
  </si>
  <si>
    <t>2024-12-02 09:19</t>
  </si>
  <si>
    <t>2023-12-28 03:27</t>
  </si>
  <si>
    <t>2024-03-23 11:48</t>
  </si>
  <si>
    <t>2024-03-24 02:01</t>
  </si>
  <si>
    <t>2024-07-28 09:37</t>
  </si>
  <si>
    <t>2024-07-29 01:38</t>
  </si>
  <si>
    <t>2024-05-23 11:59</t>
  </si>
  <si>
    <t>2024-02-17 10:54</t>
  </si>
  <si>
    <t>Agent 70</t>
  </si>
  <si>
    <t>2024-02-18 06:27</t>
  </si>
  <si>
    <t>2024-02-19 08:01</t>
  </si>
  <si>
    <t>2024-06-26 00:54</t>
  </si>
  <si>
    <t>2024-06-26 22:43</t>
  </si>
  <si>
    <t>2024-07-02 23:57</t>
  </si>
  <si>
    <t>2024-05-10 17:49</t>
  </si>
  <si>
    <t>2024-05-11 14:43</t>
  </si>
  <si>
    <t>2024-05-14 08:02</t>
  </si>
  <si>
    <t>2024-09-11 15:53</t>
  </si>
  <si>
    <t>2024-09-12 08:51</t>
  </si>
  <si>
    <t>2024-07-02 05:49</t>
  </si>
  <si>
    <t>2023-06-09 14:32</t>
  </si>
  <si>
    <t>2023-06-10 05:10</t>
  </si>
  <si>
    <t>2023-06-12 13:00</t>
  </si>
  <si>
    <t>2023-08-25 05:28</t>
  </si>
  <si>
    <t>2023-08-26 01:35</t>
  </si>
  <si>
    <t>2023-08-26 22:34</t>
  </si>
  <si>
    <t>2024-03-18 04:13</t>
  </si>
  <si>
    <t>2024-03-18 11:50</t>
  </si>
  <si>
    <t>2023-05-29 12:34</t>
  </si>
  <si>
    <t>2023-06-02 11:55</t>
  </si>
  <si>
    <t>2023-01-09 23:58</t>
  </si>
  <si>
    <t>2023-01-10 17:59</t>
  </si>
  <si>
    <t>Patient PT-28965 requesting reschedule of appointment originally booked for 01 Aug 2023.</t>
  </si>
  <si>
    <t>2023-01-12 22:47</t>
  </si>
  <si>
    <t>NB-2023-00610</t>
  </si>
  <si>
    <t>PT-65014</t>
  </si>
  <si>
    <t>2023-06-26 22:01</t>
  </si>
  <si>
    <t>Agent 4</t>
  </si>
  <si>
    <t>2023-10-12 12:46</t>
  </si>
  <si>
    <t>2023-10-12 15:15</t>
  </si>
  <si>
    <t>2023-10-14 21:16</t>
  </si>
  <si>
    <t>2023-06-27 15:20</t>
  </si>
  <si>
    <t>2023-10-15 12:46</t>
  </si>
  <si>
    <t>Patient PT-65014 requesting addition of appointment originally booked for 18 Oct 2023.</t>
  </si>
  <si>
    <t>2023-06-27 23:31</t>
  </si>
  <si>
    <t>NB-2023-00611</t>
  </si>
  <si>
    <t>PT-41610</t>
  </si>
  <si>
    <t>2024-07-31 01:37</t>
  </si>
  <si>
    <t>2023-05-30 14:29</t>
  </si>
  <si>
    <t>2023-05-30 17:06</t>
  </si>
  <si>
    <t>2023-06-01 09:28</t>
  </si>
  <si>
    <t>2023-06-02 14:29</t>
  </si>
  <si>
    <t>Pre-authorisation request for outpatient consultation. Patient PT-41610. Insurer: Cigna.</t>
  </si>
  <si>
    <t>2024-07-31 22:19</t>
  </si>
  <si>
    <t>NB-2023-00612</t>
  </si>
  <si>
    <t>PT-22695</t>
  </si>
  <si>
    <t>2024-08-02 13:51</t>
  </si>
  <si>
    <t>2023-04-24 02:52</t>
  </si>
  <si>
    <t>2023-04-24 03:15</t>
  </si>
  <si>
    <t>2023-04-24 10:52</t>
  </si>
  <si>
    <t>Complaint resolved following discussion with client. Compensation of £292 agreed and authorised.</t>
  </si>
  <si>
    <t>NB-2024-00613</t>
  </si>
  <si>
    <t>PT-74166</t>
  </si>
  <si>
    <t>2024-05-29 14:04</t>
  </si>
  <si>
    <t>2024-01-11 00:57</t>
  </si>
  <si>
    <t>2024-05-31 02:11</t>
  </si>
  <si>
    <t>2024-03-11 06:46</t>
  </si>
  <si>
    <t>2024-01-11 06:59</t>
  </si>
  <si>
    <t>2024-01-13 16:34</t>
  </si>
  <si>
    <t>2024-01-14 00:57</t>
  </si>
  <si>
    <t>Patient PT-74166 requesting reschedule of appointment originally booked for 24 Jan 2024.</t>
  </si>
  <si>
    <t>2024-03-11 16:13</t>
  </si>
  <si>
    <t>NB-2023-00614</t>
  </si>
  <si>
    <t>PT-40699</t>
  </si>
  <si>
    <t>2023-09-13 13:20</t>
  </si>
  <si>
    <t>2023-05-02 04:26</t>
  </si>
  <si>
    <t>2023-09-13 18:56</t>
  </si>
  <si>
    <t>2023-09-16 00:14</t>
  </si>
  <si>
    <t>2023-09-16 13:20</t>
  </si>
  <si>
    <t>Request for discharge summary for patient PT-40699.</t>
  </si>
  <si>
    <t>2023-05-03 11:07</t>
  </si>
  <si>
    <t>NB-2024-00615</t>
  </si>
  <si>
    <t>PT-30849</t>
  </si>
  <si>
    <t>2023-05-08 23:34</t>
  </si>
  <si>
    <t>2024-07-23 21:25</t>
  </si>
  <si>
    <t>2024-07-24 04:31</t>
  </si>
  <si>
    <t>2024-07-25 13:01</t>
  </si>
  <si>
    <t>2024-07-25 21:25</t>
  </si>
  <si>
    <t>2023-08-11 07:23</t>
  </si>
  <si>
    <t>Patient PT-30849 requesting cancellation of appointment originally booked for 30 Jul 2024.</t>
  </si>
  <si>
    <t>NB-2023-00616</t>
  </si>
  <si>
    <t>PT-86758</t>
  </si>
  <si>
    <t>2023-09-16 11:58</t>
  </si>
  <si>
    <t>2023-09-16 19:48</t>
  </si>
  <si>
    <t>2023-09-18 09:46</t>
  </si>
  <si>
    <t>2023-09-17 11:58</t>
  </si>
  <si>
    <t>Patient PT-86758 requesting cancellation of appointment originally booked for 24 Sep 2023.</t>
  </si>
  <si>
    <t>NB-2023-00617</t>
  </si>
  <si>
    <t>2023-08-16 19:19</t>
  </si>
  <si>
    <t>PT-26617</t>
  </si>
  <si>
    <t>2023-11-02 05:27</t>
  </si>
  <si>
    <t>2023-11-02 06:52</t>
  </si>
  <si>
    <t>2023-11-03 19:57</t>
  </si>
  <si>
    <t>2023-11-04 05:27</t>
  </si>
  <si>
    <t>2023-11-01 13:37</t>
  </si>
  <si>
    <t>Request for clinical summary for patient PT-26617.</t>
  </si>
  <si>
    <t>NB-2025-00618</t>
  </si>
  <si>
    <t>PT-20953</t>
  </si>
  <si>
    <t>2023-11-02 04:16</t>
  </si>
  <si>
    <t>2025-03-01 03:07</t>
  </si>
  <si>
    <t>2025-03-02 03:07</t>
  </si>
  <si>
    <t>Pre-authorisation request for physiotherapy course. Patient PT-20953. Insurer: WPA.</t>
  </si>
  <si>
    <t>NB-2023-00619</t>
  </si>
  <si>
    <t>2025-01-31 23:53</t>
  </si>
  <si>
    <t>PT-93080</t>
  </si>
  <si>
    <t>2023-08-06 08:51</t>
  </si>
  <si>
    <t>2023-08-06 10:24</t>
  </si>
  <si>
    <t>2023-08-07 12:01</t>
  </si>
  <si>
    <t>2023-08-08 08:51</t>
  </si>
  <si>
    <t>Query regarding invoice 52184 dated 22 Jul 2023. Client reports duplicate payment of £2840.</t>
  </si>
  <si>
    <t>2025-02-03 15:59</t>
  </si>
  <si>
    <t>Invoice reviewed and corrected. Credit note issued for £730. Client accounts updated.</t>
  </si>
  <si>
    <t>NB-2024-00620</t>
  </si>
  <si>
    <t>PT-22879</t>
  </si>
  <si>
    <t>2023-01-27 05:49</t>
  </si>
  <si>
    <t>2024-05-16 07:32</t>
  </si>
  <si>
    <t>2024-05-16 10:20</t>
  </si>
  <si>
    <t>2024-05-19 00:22</t>
  </si>
  <si>
    <t>2024-05-19 07:32</t>
  </si>
  <si>
    <t>NB-2024-00621</t>
  </si>
  <si>
    <t>2023-01-29 21:28</t>
  </si>
  <si>
    <t>PT-78448</t>
  </si>
  <si>
    <t>2024-03-30 03:41</t>
  </si>
  <si>
    <t>2024-03-30 06:29</t>
  </si>
  <si>
    <t>2024-03-31 02:46</t>
  </si>
  <si>
    <t>2025-02-24 13:22</t>
  </si>
  <si>
    <t>2024-04-01 03:41</t>
  </si>
  <si>
    <t>Pre-authorisation request for specialist referral. Patient PT-78448. Insurer: AXA Health.</t>
  </si>
  <si>
    <t>NB-2023-00622</t>
  </si>
  <si>
    <t>PT-79472</t>
  </si>
  <si>
    <t>2023-01-05 16:13</t>
  </si>
  <si>
    <t>2023-01-05 17:14</t>
  </si>
  <si>
    <t>2023-01-05 21:13</t>
  </si>
  <si>
    <t>2023-01-06 00:13</t>
  </si>
  <si>
    <t>Query regarding invoice 59508 dated 17 Dec 2022. Client reports incorrect charge of £1015.</t>
  </si>
  <si>
    <t>2025-02-25 09:38</t>
  </si>
  <si>
    <t>NB-2023-00623</t>
  </si>
  <si>
    <t>PT-83172</t>
  </si>
  <si>
    <t>2023-03-07 09:08</t>
  </si>
  <si>
    <t>2024-08-05 03:43</t>
  </si>
  <si>
    <t>2023-03-07 09:59</t>
  </si>
  <si>
    <t>2023-03-08 05:17</t>
  </si>
  <si>
    <t>2023-03-08 09:08</t>
  </si>
  <si>
    <t>Query regarding invoice 56540 dated 09 Feb 2023. Client reports incorrect charge of £3213.</t>
  </si>
  <si>
    <t>Invoice reviewed and corrected. Credit note issued for £324. Client accounts updated.</t>
  </si>
  <si>
    <t>2024-08-05 21:53</t>
  </si>
  <si>
    <t>NB-2023-00624</t>
  </si>
  <si>
    <t>PT-33258</t>
  </si>
  <si>
    <t>2023-07-13 08:54</t>
  </si>
  <si>
    <t>2024-08-08 23:57</t>
  </si>
  <si>
    <t>2023-07-13 17:01</t>
  </si>
  <si>
    <t>2023-07-16 17:32</t>
  </si>
  <si>
    <t>2023-07-17 08:54</t>
  </si>
  <si>
    <t>Request for discharge summary for patient PT-33258.</t>
  </si>
  <si>
    <t>NB-2024-00625</t>
  </si>
  <si>
    <t>PT-49005</t>
  </si>
  <si>
    <t>2023-10-03 11:25</t>
  </si>
  <si>
    <t>2024-09-13 20:09</t>
  </si>
  <si>
    <t>2024-09-13 22:54</t>
  </si>
  <si>
    <t>2024-09-14 19:51</t>
  </si>
  <si>
    <t>2024-09-15 20:09</t>
  </si>
  <si>
    <t>Patient PT-49005 requesting reschedule of appointment originally booked for 14 Sep 2024.</t>
  </si>
  <si>
    <t>2023-10-04 11:16</t>
  </si>
  <si>
    <t>NB-2024-00626</t>
  </si>
  <si>
    <t>PT-62858</t>
  </si>
  <si>
    <t>2023-10-06 05:05</t>
  </si>
  <si>
    <t>2024-03-29 08:34</t>
  </si>
  <si>
    <t>2024-03-29 09:20</t>
  </si>
  <si>
    <t>2024-03-29 13:01</t>
  </si>
  <si>
    <t>2024-03-29 12:34</t>
  </si>
  <si>
    <t>Query regarding invoice 98572 dated 17 Mar 2024. Client reports missing credit of £2276.</t>
  </si>
  <si>
    <t>2023-11-19 14:16</t>
  </si>
  <si>
    <t>Invoice reviewed and corrected. Credit note issued for £531. Client accounts updated.</t>
  </si>
  <si>
    <t>NB-2025-00627</t>
  </si>
  <si>
    <t>PT-24282</t>
  </si>
  <si>
    <t>2023-11-20 17:54</t>
  </si>
  <si>
    <t>2025-03-08 05:17</t>
  </si>
  <si>
    <t>2025-03-08 09:26</t>
  </si>
  <si>
    <t>2025-03-10 05:17</t>
  </si>
  <si>
    <t>Patient PT-24282 requesting cancellation of appointment originally booked for 12 Mar 2025.</t>
  </si>
  <si>
    <t>2023-11-21 15:58</t>
  </si>
  <si>
    <t>NB-2023-00628</t>
  </si>
  <si>
    <t>PT-56538</t>
  </si>
  <si>
    <t>2023-06-12 20:32</t>
  </si>
  <si>
    <t>2023-02-28 15:37</t>
  </si>
  <si>
    <t>2023-02-28 17:03</t>
  </si>
  <si>
    <t>2023-02-28 21:02</t>
  </si>
  <si>
    <t>2023-02-28 19:37</t>
  </si>
  <si>
    <t>Complaint acknowledged and logged under ref CMP-8450. Full investigation completed within SLA. Apology letter sent.</t>
  </si>
  <si>
    <t>2023-06-14 06:18</t>
  </si>
  <si>
    <t>NB-2023-00629</t>
  </si>
  <si>
    <t>PT-94414</t>
  </si>
  <si>
    <t>2023-03-17 09:53</t>
  </si>
  <si>
    <t>2023-03-17 12:42</t>
  </si>
  <si>
    <t>2023-03-18 04:21</t>
  </si>
  <si>
    <t>2023-03-19 09:53</t>
  </si>
  <si>
    <t>Query regarding invoice 15139 dated 16 Feb 2023. Client reports disputed amount of £192.</t>
  </si>
  <si>
    <t>2023-06-19 12:31</t>
  </si>
  <si>
    <t>Invoice reviewed and corrected. Credit note issued for £522. Client accounts updated.</t>
  </si>
  <si>
    <t>NB-2023-00630</t>
  </si>
  <si>
    <t>PT-64397</t>
  </si>
  <si>
    <t>2024-06-09 05:17</t>
  </si>
  <si>
    <t>2023-01-14 08:30</t>
  </si>
  <si>
    <t>2023-01-14 11:38</t>
  </si>
  <si>
    <t>2023-01-15 09:01</t>
  </si>
  <si>
    <t>2023-01-16 08:30</t>
  </si>
  <si>
    <t>2024-06-09 20:19</t>
  </si>
  <si>
    <t>Formal complaint submitted by family member regarding appointment handling. Reference needed.</t>
  </si>
  <si>
    <t>Complaint resolved following discussion with client. Compensation of £660 agreed and authorised.</t>
  </si>
  <si>
    <t>NB-2023-00631</t>
  </si>
  <si>
    <t>PT-26144</t>
  </si>
  <si>
    <t>2023-11-29 07:22</t>
  </si>
  <si>
    <t>2023-11-29 11:23</t>
  </si>
  <si>
    <t>2023-11-30 16:28</t>
  </si>
  <si>
    <t>2023-12-03 07:22</t>
  </si>
  <si>
    <t>Request for clinical summary for patient PT-26144.</t>
  </si>
  <si>
    <t>2023-07-22 02:48</t>
  </si>
  <si>
    <t>NB-2023-00632</t>
  </si>
  <si>
    <t>PT-46047</t>
  </si>
  <si>
    <t>2023-07-23 19:21</t>
  </si>
  <si>
    <t>2023-10-30 19:09</t>
  </si>
  <si>
    <t>2023-10-30 20:29</t>
  </si>
  <si>
    <t>2023-10-31 05:59</t>
  </si>
  <si>
    <t>2023-10-31 19:09</t>
  </si>
  <si>
    <t>Query regarding invoice 64823 dated 27 Oct 2023. Client reports incorrect charge of £1095.</t>
  </si>
  <si>
    <t>2023-07-26 02:57</t>
  </si>
  <si>
    <t>NB-2024-00633</t>
  </si>
  <si>
    <t>PT-65904</t>
  </si>
  <si>
    <t>2024-08-04 17:32</t>
  </si>
  <si>
    <t>2024-01-05 12:11</t>
  </si>
  <si>
    <t>2024-01-05 16:51</t>
  </si>
  <si>
    <t>2024-01-06 00:34</t>
  </si>
  <si>
    <t>2024-01-06 00:11</t>
  </si>
  <si>
    <t>2024-08-05 20:02</t>
  </si>
  <si>
    <t>Complaint acknowledged and logged under ref CMP-7328. Full investigation completed within SLA. Apology letter sent.</t>
  </si>
  <si>
    <t>NB-2023-00634</t>
  </si>
  <si>
    <t>PT-82127</t>
  </si>
  <si>
    <t>2023-11-27 23:45</t>
  </si>
  <si>
    <t>2023-11-28 03:47</t>
  </si>
  <si>
    <t>2023-11-29 16:50</t>
  </si>
  <si>
    <t>2024-09-04 04:02</t>
  </si>
  <si>
    <t>2023-11-30 23:45</t>
  </si>
  <si>
    <t>Patient PT-82127 requesting reschedule of appointment originally booked for 04 Dec 2023.</t>
  </si>
  <si>
    <t>NB-2024-00635</t>
  </si>
  <si>
    <t>PT-97439</t>
  </si>
  <si>
    <t>2024-09-05 20:36</t>
  </si>
  <si>
    <t>2024-04-17 14:10</t>
  </si>
  <si>
    <t>2024-04-17 15:00</t>
  </si>
  <si>
    <t>2024-04-17 18:58</t>
  </si>
  <si>
    <t>2024-04-17 22:10</t>
  </si>
  <si>
    <t>2024-08-19 23:05</t>
  </si>
  <si>
    <t>Pre-authorisation request for diagnostic imaging. Patient PT-97439. Insurer: Bupa.</t>
  </si>
  <si>
    <t>NB-2023-00636</t>
  </si>
  <si>
    <t>PT-12067</t>
  </si>
  <si>
    <t>2024-08-20 03:51</t>
  </si>
  <si>
    <t>2023-03-16 02:36</t>
  </si>
  <si>
    <t>2023-03-16 05:43</t>
  </si>
  <si>
    <t>2023-03-16 22:29</t>
  </si>
  <si>
    <t>2023-03-18 02:36</t>
  </si>
  <si>
    <t>Pre-authorisation request for specialist referral. Patient PT-12067. Insurer: Cigna.</t>
  </si>
  <si>
    <t>2023-01-19 08:11</t>
  </si>
  <si>
    <t>NB-2023-00637</t>
  </si>
  <si>
    <t>PT-29258</t>
  </si>
  <si>
    <t>2023-05-20 14:34</t>
  </si>
  <si>
    <t>2023-05-20 15:51</t>
  </si>
  <si>
    <t>2023-05-20 22:28</t>
  </si>
  <si>
    <t>2023-01-19 14:23</t>
  </si>
  <si>
    <t>2023-01-21 15:53</t>
  </si>
  <si>
    <t>2023-05-21 02:34</t>
  </si>
  <si>
    <t>Complaint acknowledged and logged under ref CMP-4654. Full investigation completed within SLA. Apology letter sent.</t>
  </si>
  <si>
    <t>NB-2024-00638</t>
  </si>
  <si>
    <t>2023-08-22 23:05</t>
  </si>
  <si>
    <t>PT-62165</t>
  </si>
  <si>
    <t>2024-09-20 06:07</t>
  </si>
  <si>
    <t>2024-09-20 09:00</t>
  </si>
  <si>
    <t>2024-09-21 23:46</t>
  </si>
  <si>
    <t>2023-08-23 06:11</t>
  </si>
  <si>
    <t>2024-09-21 06:07</t>
  </si>
  <si>
    <t>Patient PT-62165 requesting addition of appointment originally booked for 22 Sep 2024.</t>
  </si>
  <si>
    <t>NB-2024-00639</t>
  </si>
  <si>
    <t>2023-08-31 00:24</t>
  </si>
  <si>
    <t>PT-55178</t>
  </si>
  <si>
    <t>2024-01-15 07:33</t>
  </si>
  <si>
    <t>2024-01-15 13:58</t>
  </si>
  <si>
    <t>2024-02-20 11:34</t>
  </si>
  <si>
    <t>2024-01-22 01:35</t>
  </si>
  <si>
    <t>2024-01-18 07:33</t>
  </si>
  <si>
    <t>Patient PT-55178 requesting cancellation of appointment originally booked for 26 Jan 2024.</t>
  </si>
  <si>
    <t>NB-2024-00640</t>
  </si>
  <si>
    <t>PT-65830</t>
  </si>
  <si>
    <t>2024-02-21 15:09</t>
  </si>
  <si>
    <t>2024-08-17 10:10</t>
  </si>
  <si>
    <t>2025-03-24 15:54</t>
  </si>
  <si>
    <t>2024-08-17 11:45</t>
  </si>
  <si>
    <t>2024-08-17 17:24</t>
  </si>
  <si>
    <t>2024-08-17 22:10</t>
  </si>
  <si>
    <t>Query regarding invoice 99872 dated 19 Jul 2024. Client reports duplicate payment of £3189.</t>
  </si>
  <si>
    <t>Invoice reviewed and corrected. Credit note issued for £307. Client accounts updated.</t>
  </si>
  <si>
    <t>2023-10-14 01:31</t>
  </si>
  <si>
    <t>NB-2024-00641</t>
  </si>
  <si>
    <t>PT-31527</t>
  </si>
  <si>
    <t>2024-01-10 02:14</t>
  </si>
  <si>
    <t>2024-01-10 04:57</t>
  </si>
  <si>
    <t>2024-01-10 17:32</t>
  </si>
  <si>
    <t>2024-01-12 02:14</t>
  </si>
  <si>
    <t>2023-10-15 03:20</t>
  </si>
  <si>
    <t>Pre-authorisation request for specialist referral. Patient PT-31527. Insurer: Aviva.</t>
  </si>
  <si>
    <t>NB-2024-00642</t>
  </si>
  <si>
    <t>PT-46601</t>
  </si>
  <si>
    <t>2023-10-09 21:59</t>
  </si>
  <si>
    <t>2024-06-04 11:46</t>
  </si>
  <si>
    <t>2024-06-04 12:06</t>
  </si>
  <si>
    <t>2024-06-04 14:31</t>
  </si>
  <si>
    <t>2024-06-04 15:46</t>
  </si>
  <si>
    <t>Query regarding invoice 92557 dated 15 May 2024. Client reports incorrect charge of £3071.</t>
  </si>
  <si>
    <t>2024-10-15 23:18</t>
  </si>
  <si>
    <t>NB-2024-00643</t>
  </si>
  <si>
    <t>PT-17626</t>
  </si>
  <si>
    <t>2024-07-26 13:29</t>
  </si>
  <si>
    <t>2024-07-27 03:50</t>
  </si>
  <si>
    <t>2024-07-28 04:49</t>
  </si>
  <si>
    <t>2024-07-29 13:29</t>
  </si>
  <si>
    <t>Pre-authorisation request for surgical procedure. Patient PT-17626. Insurer: Cigna.</t>
  </si>
  <si>
    <t>2024-10-17 08:18</t>
  </si>
  <si>
    <t>NB-2024-00644</t>
  </si>
  <si>
    <t>PT-78679</t>
  </si>
  <si>
    <t>2024-07-27 20:41</t>
  </si>
  <si>
    <t>2024-08-20 14:11</t>
  </si>
  <si>
    <t>2024-08-20 18:40</t>
  </si>
  <si>
    <t>2024-08-21 05:17</t>
  </si>
  <si>
    <t>2024-08-22 14:11</t>
  </si>
  <si>
    <t>Pre-authorisation request for diagnostic imaging. Patient PT-78679. Insurer: Aviva.</t>
  </si>
  <si>
    <t>NB-2023-00645</t>
  </si>
  <si>
    <t>PT-23324</t>
  </si>
  <si>
    <t>2024-09-07 02:52</t>
  </si>
  <si>
    <t>2023-06-19 05:07</t>
  </si>
  <si>
    <t>2023-06-19 14:50</t>
  </si>
  <si>
    <t>2023-06-24 08:47</t>
  </si>
  <si>
    <t>2023-06-23 05:07</t>
  </si>
  <si>
    <t>2024-09-07 20:15</t>
  </si>
  <si>
    <t>Patient PT-23324 requesting reschedule of appointment originally booked for 29 Jun 2023.</t>
  </si>
  <si>
    <t>NB-2024-00646</t>
  </si>
  <si>
    <t>PT-32111</t>
  </si>
  <si>
    <t>2024-08-07 09:35</t>
  </si>
  <si>
    <t>2024-08-08 01:26</t>
  </si>
  <si>
    <t>2024-09-19 21:06</t>
  </si>
  <si>
    <t>2024-08-09 10:04</t>
  </si>
  <si>
    <t>2024-08-10 09:35</t>
  </si>
  <si>
    <t>Query regarding invoice 16263 dated 02 Aug 2024. Client reports disputed amount of £1254.</t>
  </si>
  <si>
    <t>NB-2024-00647</t>
  </si>
  <si>
    <t>2024-09-21 06:12</t>
  </si>
  <si>
    <t>PT-34464</t>
  </si>
  <si>
    <t>2024-09-11 03:55</t>
  </si>
  <si>
    <t>2024-09-11 13:15</t>
  </si>
  <si>
    <t>2024-09-12 09:50</t>
  </si>
  <si>
    <t>2024-09-13 03:55</t>
  </si>
  <si>
    <t>2023-08-04 14:27</t>
  </si>
  <si>
    <t>Query regarding invoice 31165 dated 21 Aug 2024. Client reports incorrect charge of £2063.</t>
  </si>
  <si>
    <t>NB-2024-00648</t>
  </si>
  <si>
    <t>PT-40360</t>
  </si>
  <si>
    <t>2023-08-04 18:49</t>
  </si>
  <si>
    <t>2024-06-12 17:14</t>
  </si>
  <si>
    <t>2024-06-12 21:44</t>
  </si>
  <si>
    <t>2024-06-15 06:09</t>
  </si>
  <si>
    <t>2024-06-15 17:14</t>
  </si>
  <si>
    <t>2023-08-06 07:30</t>
  </si>
  <si>
    <t>Request for GP referral letter for patient PT-40360.</t>
  </si>
  <si>
    <t>NB-2024-00649</t>
  </si>
  <si>
    <t>PT-40926</t>
  </si>
  <si>
    <t>2025-01-03 19:48</t>
  </si>
  <si>
    <t>2024-10-28 06:41</t>
  </si>
  <si>
    <t>2024-10-28 12:27</t>
  </si>
  <si>
    <t>2024-10-30 22:50</t>
  </si>
  <si>
    <t>2024-10-31 06:41</t>
  </si>
  <si>
    <t>2025-01-04 09:25</t>
  </si>
  <si>
    <t>Query regarding invoice 29207 dated 30 Sep 2024. Client reports incorrect charge of £1545.</t>
  </si>
  <si>
    <t>NB-2023-00650</t>
  </si>
  <si>
    <t>PT-44722</t>
  </si>
  <si>
    <t>2024-09-23 13:56</t>
  </si>
  <si>
    <t>2023-05-15 05:21</t>
  </si>
  <si>
    <t>2023-05-15 06:21</t>
  </si>
  <si>
    <t>2023-05-16 10:16</t>
  </si>
  <si>
    <t>2023-05-15 17:21</t>
  </si>
  <si>
    <t>Pre-authorisation request for diagnostic imaging. Patient PT-44722. Insurer: AXA Health.</t>
  </si>
  <si>
    <t>NB-2024-00651</t>
  </si>
  <si>
    <t>2024-09-24 14:54</t>
  </si>
  <si>
    <t>PT-14952</t>
  </si>
  <si>
    <t>2024-01-01 17:36</t>
  </si>
  <si>
    <t>2024-01-01 19:14</t>
  </si>
  <si>
    <t>2024-09-24 21:43</t>
  </si>
  <si>
    <t>2024-01-02 23:13</t>
  </si>
  <si>
    <t>2024-01-02 17:36</t>
  </si>
  <si>
    <t>2024-10-28 03:11</t>
  </si>
  <si>
    <t>Query regarding invoice 14444 dated 12 Dec 2023. Client reports duplicate payment of £2762.</t>
  </si>
  <si>
    <t>NB-2023-00652</t>
  </si>
  <si>
    <t>PT-14692</t>
  </si>
  <si>
    <t>2024-10-28 21:31</t>
  </si>
  <si>
    <t>2023-04-13 21:18</t>
  </si>
  <si>
    <t>2023-04-13 22:30</t>
  </si>
  <si>
    <t>2023-04-14 22:58</t>
  </si>
  <si>
    <t>2023-04-14 09:18</t>
  </si>
  <si>
    <t>2024-04-04 01:19</t>
  </si>
  <si>
    <t>NB-2024-00653</t>
  </si>
  <si>
    <t>PT-90010</t>
  </si>
  <si>
    <t>2024-12-03 12:01</t>
  </si>
  <si>
    <t>2024-04-04 17:50</t>
  </si>
  <si>
    <t>2024-12-03 13:29</t>
  </si>
  <si>
    <t>2024-12-04 02:11</t>
  </si>
  <si>
    <t>2024-12-04 12:01</t>
  </si>
  <si>
    <t>Pre-authorisation request for specialist referral. Patient PT-90010. Insurer: Aviva.</t>
  </si>
  <si>
    <t>2024-04-06 23:42</t>
  </si>
  <si>
    <t>NB-2024-00654</t>
  </si>
  <si>
    <t>PT-45301</t>
  </si>
  <si>
    <t>2023-08-29 06:18</t>
  </si>
  <si>
    <t>2024-05-09 17:21</t>
  </si>
  <si>
    <t>2024-05-09 22:45</t>
  </si>
  <si>
    <t>2024-05-10 17:18</t>
  </si>
  <si>
    <t>2024-05-12 17:21</t>
  </si>
  <si>
    <t>2023-08-29 12:15</t>
  </si>
  <si>
    <t>Query regarding invoice 57232 dated 14 Apr 2024. Client reports disputed amount of £1610.</t>
  </si>
  <si>
    <t>Invoice reviewed and corrected. Credit note issued for £739. Client accounts updated.</t>
  </si>
  <si>
    <t>NB-2024-00655</t>
  </si>
  <si>
    <t>PT-90135</t>
  </si>
  <si>
    <t>2024-06-16 14:13</t>
  </si>
  <si>
    <t>2024-06-17 04:03</t>
  </si>
  <si>
    <t>2024-06-18 12:50</t>
  </si>
  <si>
    <t>2024-06-21 14:13</t>
  </si>
  <si>
    <t>2024-08-04 21:34</t>
  </si>
  <si>
    <t>Patient PT-90135 requesting cancellation of appointment originally booked for 19 Jun 2024.</t>
  </si>
  <si>
    <t>NB-2024-00656</t>
  </si>
  <si>
    <t>PT-31978</t>
  </si>
  <si>
    <t>2024-08-10 00:32</t>
  </si>
  <si>
    <t>2024-05-24 16:16</t>
  </si>
  <si>
    <t>2024-05-24 23:45</t>
  </si>
  <si>
    <t>2024-05-26 05:25</t>
  </si>
  <si>
    <t>2024-05-25 16:16</t>
  </si>
  <si>
    <t>2025-03-25 12:51</t>
  </si>
  <si>
    <t>Patient PT-31978 requesting addition of appointment originally booked for 27 May 2024.</t>
  </si>
  <si>
    <t>NB-2025-00657</t>
  </si>
  <si>
    <t>PT-99142</t>
  </si>
  <si>
    <t>2025-03-17 11:17</t>
  </si>
  <si>
    <t>2025-03-17 11:55</t>
  </si>
  <si>
    <t>2025-03-17 16:09</t>
  </si>
  <si>
    <t>2025-03-17 19:17</t>
  </si>
  <si>
    <t>2023-12-22 01:12</t>
  </si>
  <si>
    <t>Query regarding invoice 44302 dated 09 Mar 2025. Client reports incorrect charge of £845.</t>
  </si>
  <si>
    <t>Invoice reviewed and corrected. Credit note issued for £165. Client accounts updated.</t>
  </si>
  <si>
    <t>NB-2025-00658</t>
  </si>
  <si>
    <t>PT-50315</t>
  </si>
  <si>
    <t>2025-03-21 12:31</t>
  </si>
  <si>
    <t>2025-03-21 13:48</t>
  </si>
  <si>
    <t>2025-03-22 21:01</t>
  </si>
  <si>
    <t>2023-12-23 01:02</t>
  </si>
  <si>
    <t>2025-03-22 12:31</t>
  </si>
  <si>
    <t>Query regarding invoice 48489 dated 06 Mar 2025. Client reports incorrect charge of £1388.</t>
  </si>
  <si>
    <t>NB-2023-00659</t>
  </si>
  <si>
    <t>PT-29619</t>
  </si>
  <si>
    <t>2023-07-01 04:13</t>
  </si>
  <si>
    <t>2023-06-01 14:30</t>
  </si>
  <si>
    <t>2023-06-01 15:07</t>
  </si>
  <si>
    <t>2023-06-02 01:18</t>
  </si>
  <si>
    <t>2023-06-02 02:30</t>
  </si>
  <si>
    <t>2023-07-01 20:39</t>
  </si>
  <si>
    <t>NB-2025-00660</t>
  </si>
  <si>
    <t>PT-77404</t>
  </si>
  <si>
    <t>2025-01-04 22:31</t>
  </si>
  <si>
    <t>2025-01-04 23:42</t>
  </si>
  <si>
    <t>2025-01-05 03:06</t>
  </si>
  <si>
    <t>2025-01-21 02:00</t>
  </si>
  <si>
    <t>2025-01-05 10:31</t>
  </si>
  <si>
    <t>Request for medical records for patient PT-77404.</t>
  </si>
  <si>
    <t>NB-2024-00661</t>
  </si>
  <si>
    <t>2025-01-21 14:12</t>
  </si>
  <si>
    <t>PT-97728</t>
  </si>
  <si>
    <t>2025-01-22 09:41</t>
  </si>
  <si>
    <t>2024-11-18 06:27</t>
  </si>
  <si>
    <t>2024-11-18 10:29</t>
  </si>
  <si>
    <t>2024-11-20 13:40</t>
  </si>
  <si>
    <t>2024-11-21 06:27</t>
  </si>
  <si>
    <t>Query regarding invoice 92860 dated 07 Nov 2024. Client reports disputed amount of £1539.</t>
  </si>
  <si>
    <t>2024-06-16 07:06</t>
  </si>
  <si>
    <t>NB-2024-00662</t>
  </si>
  <si>
    <t>PT-40090</t>
  </si>
  <si>
    <t>2024-05-31 12:50</t>
  </si>
  <si>
    <t>2024-05-31 17:09</t>
  </si>
  <si>
    <t>2024-06-03 17:10</t>
  </si>
  <si>
    <t>2024-06-02 12:50</t>
  </si>
  <si>
    <t>Request for GP referral letter for patient PT-40090.</t>
  </si>
  <si>
    <t>NB-2023-00663</t>
  </si>
  <si>
    <t>PT-74307</t>
  </si>
  <si>
    <t>2024-06-16 23:08</t>
  </si>
  <si>
    <t>2023-10-11 07:00</t>
  </si>
  <si>
    <t>2023-10-11 14:47</t>
  </si>
  <si>
    <t>2023-10-12 15:08</t>
  </si>
  <si>
    <t>2023-10-13 07:00</t>
  </si>
  <si>
    <t>2024-06-18 22:43</t>
  </si>
  <si>
    <t>Query regarding invoice 39109 dated 27 Sep 2023. Client reports disputed amount of £2660.</t>
  </si>
  <si>
    <t>Invoice reviewed and corrected. Credit note issued for £182. Client accounts updated.</t>
  </si>
  <si>
    <t>NB-2024-00664</t>
  </si>
  <si>
    <t>2023-09-03 16:36</t>
  </si>
  <si>
    <t>PT-23875</t>
  </si>
  <si>
    <t>2024-07-27 07:08</t>
  </si>
  <si>
    <t>2024-07-27 13:24</t>
  </si>
  <si>
    <t>2024-07-29 05:23</t>
  </si>
  <si>
    <t>2024-07-30 07:08</t>
  </si>
  <si>
    <t>Complaint resolved following discussion with client. Compensation of £689 agreed and authorised.</t>
  </si>
  <si>
    <t>2023-01-10 03:38</t>
  </si>
  <si>
    <t>NB-2025-00665</t>
  </si>
  <si>
    <t>PT-79797</t>
  </si>
  <si>
    <t>2023-01-10 11:59</t>
  </si>
  <si>
    <t>2025-03-18 11:44</t>
  </si>
  <si>
    <t>2025-03-18 16:47</t>
  </si>
  <si>
    <t>2025-03-21 11:44</t>
  </si>
  <si>
    <t>Patient PT-79797 requesting reschedule of appointment originally booked for 31 Mar 2025.</t>
  </si>
  <si>
    <t>NB-2024-00666</t>
  </si>
  <si>
    <t>2024-03-01 22:09</t>
  </si>
  <si>
    <t>PT-97789</t>
  </si>
  <si>
    <t>2024-02-17 23:24</t>
  </si>
  <si>
    <t>2024-02-18 00:41</t>
  </si>
  <si>
    <t>2024-02-18 07:58</t>
  </si>
  <si>
    <t>2024-02-18 23:24</t>
  </si>
  <si>
    <t>Query regarding invoice 60123 dated 19 Jan 2024. Client reports duplicate payment of £3038.</t>
  </si>
  <si>
    <t>2025-01-03 07:46</t>
  </si>
  <si>
    <t>NB-2023-00667</t>
  </si>
  <si>
    <t>PT-13836</t>
  </si>
  <si>
    <t>2023-11-05 09:56</t>
  </si>
  <si>
    <t>2023-11-06 03:23</t>
  </si>
  <si>
    <t>2023-11-12 17:25</t>
  </si>
  <si>
    <t>2023-11-08 09:56</t>
  </si>
  <si>
    <t>Patient PT-13836 requesting cancellation of appointment originally booked for 08 Nov 2023.</t>
  </si>
  <si>
    <t>NB-2023-00668</t>
  </si>
  <si>
    <t>PT-82868</t>
  </si>
  <si>
    <t>2024-07-15 11:49</t>
  </si>
  <si>
    <t>2023-09-17 01:56</t>
  </si>
  <si>
    <t>2023-09-17 07:07</t>
  </si>
  <si>
    <t>2023-09-21 02:45</t>
  </si>
  <si>
    <t>2023-09-20 01:56</t>
  </si>
  <si>
    <t>Patient PT-82868 requesting cancellation of appointment originally booked for 22 Sep 2023.</t>
  </si>
  <si>
    <t>2024-07-17 11:05</t>
  </si>
  <si>
    <t>NB-2024-00669</t>
  </si>
  <si>
    <t>2023-01-26 12:18</t>
  </si>
  <si>
    <t>PT-86318</t>
  </si>
  <si>
    <t>2024-01-30 17:56</t>
  </si>
  <si>
    <t>2023-01-27 19:43</t>
  </si>
  <si>
    <t>2024-01-30 19:24</t>
  </si>
  <si>
    <t>2024-01-31 07:53</t>
  </si>
  <si>
    <t>2024-01-31 17:56</t>
  </si>
  <si>
    <t>Request for GP referral letter for patient PT-86318.</t>
  </si>
  <si>
    <t>2024-10-31 19:07</t>
  </si>
  <si>
    <t>2024-11-02 02:49</t>
  </si>
  <si>
    <t>2024-11-03 09:04</t>
  </si>
  <si>
    <t>2023-12-13 14:14</t>
  </si>
  <si>
    <t>Agent 101</t>
  </si>
  <si>
    <t>2023-12-13 23:20</t>
  </si>
  <si>
    <t>2024-05-24 00:53</t>
  </si>
  <si>
    <t>NB-2025-00670</t>
  </si>
  <si>
    <t>PT-29561</t>
  </si>
  <si>
    <t>2024-05-24 22:25</t>
  </si>
  <si>
    <t>2025-02-01 00:44</t>
  </si>
  <si>
    <t>2025-02-01 05:48</t>
  </si>
  <si>
    <t>2024-05-27 07:56</t>
  </si>
  <si>
    <t>2025-02-05 05:42</t>
  </si>
  <si>
    <t>2025-02-04 00:44</t>
  </si>
  <si>
    <t>Request for GP referral letter for patient PT-29561.</t>
  </si>
  <si>
    <t>2023-07-13 23:29</t>
  </si>
  <si>
    <t>NB-2025-00671</t>
  </si>
  <si>
    <t>PT-58784</t>
  </si>
  <si>
    <t>2025-03-16 23:42</t>
  </si>
  <si>
    <t>2025-03-17 03:06</t>
  </si>
  <si>
    <t>2023-07-14 15:52</t>
  </si>
  <si>
    <t>2025-03-19 23:42</t>
  </si>
  <si>
    <t>Patient PT-58784 requesting addition of appointment originally booked for 25 Mar 2025.</t>
  </si>
  <si>
    <t>NB-2024-00672</t>
  </si>
  <si>
    <t>PT-31365</t>
  </si>
  <si>
    <t>2023-07-17 02:43</t>
  </si>
  <si>
    <t>2024-08-25 20:08</t>
  </si>
  <si>
    <t>2024-08-26 07:57</t>
  </si>
  <si>
    <t>2024-08-28 10:21</t>
  </si>
  <si>
    <t>2024-08-30 20:08</t>
  </si>
  <si>
    <t>Patient PT-31365 requesting reschedule of appointment originally booked for 08 Sep 2024.</t>
  </si>
  <si>
    <t>2024-08-13 16:41</t>
  </si>
  <si>
    <t>NB-2025-00673</t>
  </si>
  <si>
    <t>PT-87789</t>
  </si>
  <si>
    <t>2025-03-05 17:39</t>
  </si>
  <si>
    <t>2025-03-05 21:44</t>
  </si>
  <si>
    <t>2024-08-14 01:58</t>
  </si>
  <si>
    <t>2025-03-06 07:42</t>
  </si>
  <si>
    <t>2025-03-06 05:39</t>
  </si>
  <si>
    <t>Patient PT-87789 requesting cancellation of appointment originally booked for 07 Mar 2025.</t>
  </si>
  <si>
    <t>NB-2024-00674</t>
  </si>
  <si>
    <t>PT-60145</t>
  </si>
  <si>
    <t>2024-08-19 12:07</t>
  </si>
  <si>
    <t>2024-09-29 10:03</t>
  </si>
  <si>
    <t>2024-09-29 13:06</t>
  </si>
  <si>
    <t>2024-09-30 03:58</t>
  </si>
  <si>
    <t>2024-10-01 10:03</t>
  </si>
  <si>
    <t>2023-03-02 21:47</t>
  </si>
  <si>
    <t>Complaint resolved following discussion with client. Compensation of £727 agreed and authorised.</t>
  </si>
  <si>
    <t>NB-2023-00675</t>
  </si>
  <si>
    <t>PT-95278</t>
  </si>
  <si>
    <t>2023-03-03 07:38</t>
  </si>
  <si>
    <t>2023-11-29 21:49</t>
  </si>
  <si>
    <t>2023-11-30 08:01</t>
  </si>
  <si>
    <t>2023-12-01 23:20</t>
  </si>
  <si>
    <t>2023-12-04 21:49</t>
  </si>
  <si>
    <t>Pre-authorisation request for physiotherapy course. Patient PT-95278. Insurer: Bupa.</t>
  </si>
  <si>
    <t>NB-2023-00676</t>
  </si>
  <si>
    <t>2023-02-14 13:58</t>
  </si>
  <si>
    <t>PT-87516</t>
  </si>
  <si>
    <t>2023-01-14 21:55</t>
  </si>
  <si>
    <t>2023-01-14 22:52</t>
  </si>
  <si>
    <t>2023-01-15 07:52</t>
  </si>
  <si>
    <t>2023-01-15 09:55</t>
  </si>
  <si>
    <t>Pre-authorisation request for outpatient consultation. Patient PT-87516. Insurer: Cigna.</t>
  </si>
  <si>
    <t>2023-02-14 23:40</t>
  </si>
  <si>
    <t>NB-2023-00677</t>
  </si>
  <si>
    <t>PT-52813</t>
  </si>
  <si>
    <t>2023-01-27 21:06</t>
  </si>
  <si>
    <t>2023-01-28 00:49</t>
  </si>
  <si>
    <t>2023-01-29 10:59</t>
  </si>
  <si>
    <t>2023-01-30 21:06</t>
  </si>
  <si>
    <t>Patient PT-52813 requesting addition of appointment originally booked for 02 Feb 2023.</t>
  </si>
  <si>
    <t>2024-12-22 19:36</t>
  </si>
  <si>
    <t>NB-2025-00678</t>
  </si>
  <si>
    <t>PT-21190</t>
  </si>
  <si>
    <t>2025-01-14 21:59</t>
  </si>
  <si>
    <t>2024-12-22 22:59</t>
  </si>
  <si>
    <t>2025-01-14 23:20</t>
  </si>
  <si>
    <t>2025-01-15 07:02</t>
  </si>
  <si>
    <t>2025-01-15 09:59</t>
  </si>
  <si>
    <t>Query regarding invoice 87438 dated 13 Jan 2025. Client reports disputed amount of £984.</t>
  </si>
  <si>
    <t>Invoice reviewed and corrected. Credit note issued for £400. Client accounts updated.</t>
  </si>
  <si>
    <t>2024-12-24 01:18</t>
  </si>
  <si>
    <t>NB-2023-00679</t>
  </si>
  <si>
    <t>PT-63154</t>
  </si>
  <si>
    <t>2023-05-09 00:30</t>
  </si>
  <si>
    <t>2023-12-11 22:40</t>
  </si>
  <si>
    <t>2023-12-12 03:10</t>
  </si>
  <si>
    <t>2023-12-15 10:23</t>
  </si>
  <si>
    <t>2023-12-15 22:40</t>
  </si>
  <si>
    <t>Patient PT-63154 requesting cancellation of appointment originally booked for 21 Dec 2023.</t>
  </si>
  <si>
    <t>2023-05-10 14:46</t>
  </si>
  <si>
    <t>NB-2024-00680</t>
  </si>
  <si>
    <t>PT-82737</t>
  </si>
  <si>
    <t>2024-01-18 15:10</t>
  </si>
  <si>
    <t>2024-01-19 02:47</t>
  </si>
  <si>
    <t>2023-11-04 18:25</t>
  </si>
  <si>
    <t>2024-01-19 17:47</t>
  </si>
  <si>
    <t>2024-01-21 15:10</t>
  </si>
  <si>
    <t>Query regarding invoice 25533 dated 23 Dec 2023. Client reports incorrect charge of £208.</t>
  </si>
  <si>
    <t>Invoice reviewed and corrected. Credit note issued for £510. Client accounts updated.</t>
  </si>
  <si>
    <t>2023-11-05 16:31</t>
  </si>
  <si>
    <t>NB-2023-00681</t>
  </si>
  <si>
    <t>PT-29415</t>
  </si>
  <si>
    <t>2023-09-09 19:06</t>
  </si>
  <si>
    <t>2023-09-10 14:00</t>
  </si>
  <si>
    <t>2023-09-12 16:57</t>
  </si>
  <si>
    <t>2023-09-14 19:06</t>
  </si>
  <si>
    <t>2023-11-08 06:14</t>
  </si>
  <si>
    <t>Patient PT-29415 requesting addition of appointment originally booked for 10 Sep 2023.</t>
  </si>
  <si>
    <t>NB-2023-00682</t>
  </si>
  <si>
    <t>2024-02-01 21:45</t>
  </si>
  <si>
    <t>PT-32935</t>
  </si>
  <si>
    <t>2023-03-16 14:03</t>
  </si>
  <si>
    <t>2023-03-16 15:54</t>
  </si>
  <si>
    <t>2023-03-17 09:21</t>
  </si>
  <si>
    <t>2023-03-17 14:03</t>
  </si>
  <si>
    <t>2024-02-02 19:05</t>
  </si>
  <si>
    <t>Query regarding invoice 35762 dated 15 Mar 2023. Client reports incorrect charge of £2364.</t>
  </si>
  <si>
    <t>NB-2023-00683</t>
  </si>
  <si>
    <t>PT-36262</t>
  </si>
  <si>
    <t>2024-02-05 05:04</t>
  </si>
  <si>
    <t>2023-02-16 10:42</t>
  </si>
  <si>
    <t>2023-02-16 16:19</t>
  </si>
  <si>
    <t>2023-02-19 10:42</t>
  </si>
  <si>
    <t>Pre-authorisation request for surgical procedure. Patient PT-36262. Insurer: Aviva.</t>
  </si>
  <si>
    <t>2024-11-08 21:32</t>
  </si>
  <si>
    <t>NB-2023-00684</t>
  </si>
  <si>
    <t>PT-23129</t>
  </si>
  <si>
    <t>2024-11-10 07:38</t>
  </si>
  <si>
    <t>2023-08-04 01:17</t>
  </si>
  <si>
    <t>2023-08-04 02:12</t>
  </si>
  <si>
    <t>2023-08-04 09:17</t>
  </si>
  <si>
    <t>Query regarding invoice 92160 dated 16 Jul 2023. Client reports incorrect charge of £3142.</t>
  </si>
  <si>
    <t>NB-2023-00685</t>
  </si>
  <si>
    <t>PT-83783</t>
  </si>
  <si>
    <t>2023-09-17 09:20</t>
  </si>
  <si>
    <t>2023-02-28 08:32</t>
  </si>
  <si>
    <t>2023-02-28 11:34</t>
  </si>
  <si>
    <t>2023-03-01 23:44</t>
  </si>
  <si>
    <t>2023-03-02 08:32</t>
  </si>
  <si>
    <t>Query regarding invoice 92716 dated 05 Feb 2023. Client reports missing credit of £2401.</t>
  </si>
  <si>
    <t>NB-2025-00686</t>
  </si>
  <si>
    <t>PT-67542</t>
  </si>
  <si>
    <t>2023-09-19 22:39</t>
  </si>
  <si>
    <t>2025-02-11 05:59</t>
  </si>
  <si>
    <t>2025-02-11 09:27</t>
  </si>
  <si>
    <t>2025-02-13 00:36</t>
  </si>
  <si>
    <t>2025-02-14 05:59</t>
  </si>
  <si>
    <t>Pre-authorisation request for surgical procedure. Patient PT-67542. Insurer: Aviva.</t>
  </si>
  <si>
    <t>2023-01-01 21:30</t>
  </si>
  <si>
    <t>NB-2023-00687</t>
  </si>
  <si>
    <t>PT-88003</t>
  </si>
  <si>
    <t>2023-12-29 18:00</t>
  </si>
  <si>
    <t>2023-12-29 23:56</t>
  </si>
  <si>
    <t>2023-01-03 02:00</t>
  </si>
  <si>
    <t>2024-01-04 19:31</t>
  </si>
  <si>
    <t>2024-01-01 18:00</t>
  </si>
  <si>
    <t>Query regarding invoice 84509 dated 29 Nov 2023. Client reports incorrect charge of £2550.</t>
  </si>
  <si>
    <t>NB-2024-00688</t>
  </si>
  <si>
    <t>PT-92683</t>
  </si>
  <si>
    <t>2023-01-06 12:17</t>
  </si>
  <si>
    <t>2024-12-17 01:41</t>
  </si>
  <si>
    <t>2024-12-17 04:55</t>
  </si>
  <si>
    <t>2024-12-18 12:02</t>
  </si>
  <si>
    <t>2024-12-19 01:41</t>
  </si>
  <si>
    <t>Patient PT-92683 requesting addition of appointment originally booked for 28 Dec 2024.</t>
  </si>
  <si>
    <t>NB-2025-00689</t>
  </si>
  <si>
    <t>2023-08-07 12:03</t>
  </si>
  <si>
    <t>PT-28119</t>
  </si>
  <si>
    <t>2025-02-28 19:43</t>
  </si>
  <si>
    <t>2025-03-01 06:24</t>
  </si>
  <si>
    <t>2023-08-07 21:41</t>
  </si>
  <si>
    <t>2025-03-03 19:17</t>
  </si>
  <si>
    <t>2025-03-02 19:43</t>
  </si>
  <si>
    <t>Pre-authorisation request for specialist referral. Patient PT-28119. Insurer: Cigna.</t>
  </si>
  <si>
    <t>NB-2023-00690</t>
  </si>
  <si>
    <t>2023-08-10 05:33</t>
  </si>
  <si>
    <t>PT-34761</t>
  </si>
  <si>
    <t>2023-02-10 05:54</t>
  </si>
  <si>
    <t>2023-02-10 11:30</t>
  </si>
  <si>
    <t>2023-02-14 04:16</t>
  </si>
  <si>
    <t>2023-02-13 05:54</t>
  </si>
  <si>
    <t>2023-04-20 17:05</t>
  </si>
  <si>
    <t>Request for fit-to-work certificate for patient PT-34761.</t>
  </si>
  <si>
    <t>NB-2024-00691</t>
  </si>
  <si>
    <t>PT-56483</t>
  </si>
  <si>
    <t>2024-09-01 10:42</t>
  </si>
  <si>
    <t>2024-09-02 04:17</t>
  </si>
  <si>
    <t>2024-09-02 10:16</t>
  </si>
  <si>
    <t>2024-11-03 04:07</t>
  </si>
  <si>
    <t>2024-09-04 10:42</t>
  </si>
  <si>
    <t>Query regarding invoice 25455 dated 23 Aug 2024. Client reports incorrect charge of £3286.</t>
  </si>
  <si>
    <t>Invoice reviewed and corrected. Credit note issued for £556. Client accounts updated.</t>
  </si>
  <si>
    <t>NB-2023-00692</t>
  </si>
  <si>
    <t>2024-11-03 16:21</t>
  </si>
  <si>
    <t>PT-97821</t>
  </si>
  <si>
    <t>2023-12-15 12:11</t>
  </si>
  <si>
    <t>2023-12-15 14:30</t>
  </si>
  <si>
    <t>2023-12-17 02:56</t>
  </si>
  <si>
    <t>2023-12-17 12:11</t>
  </si>
  <si>
    <t>2025-01-28 04:50</t>
  </si>
  <si>
    <t>Patient PT-97821 requesting addition of appointment originally booked for 22 Dec 2023.</t>
  </si>
  <si>
    <t>NB-2023-00693</t>
  </si>
  <si>
    <t>PT-28656</t>
  </si>
  <si>
    <t>2025-01-29 22:29</t>
  </si>
  <si>
    <t>2023-02-10 03:13</t>
  </si>
  <si>
    <t>2023-02-10 06:54</t>
  </si>
  <si>
    <t>2023-02-11 14:12</t>
  </si>
  <si>
    <t>2023-02-14 03:13</t>
  </si>
  <si>
    <t>Pre-authorisation request for surgical procedure. Patient PT-28656. Insurer: Vitality.</t>
  </si>
  <si>
    <t>NB-2023-00694</t>
  </si>
  <si>
    <t>PT-79102</t>
  </si>
  <si>
    <t>2023-02-28 05:59</t>
  </si>
  <si>
    <t>2023-12-21 10:40</t>
  </si>
  <si>
    <t>2023-12-21 17:30</t>
  </si>
  <si>
    <t>2023-12-23 06:55</t>
  </si>
  <si>
    <t>2023-12-23 10:40</t>
  </si>
  <si>
    <t>Query regarding invoice 85464 dated 18 Dec 2023. Client reports disputed amount of £140.</t>
  </si>
  <si>
    <t>NB-2023-00695</t>
  </si>
  <si>
    <t>2023-02-28 13:59</t>
  </si>
  <si>
    <t>PT-42587</t>
  </si>
  <si>
    <t>2023-11-15 02:57</t>
  </si>
  <si>
    <t>2023-11-15 05:08</t>
  </si>
  <si>
    <t>2023-11-15 23:00</t>
  </si>
  <si>
    <t>2023-03-02 07:28</t>
  </si>
  <si>
    <t>2023-11-17 02:57</t>
  </si>
  <si>
    <t>Query regarding invoice 52102 dated 28 Oct 2023. Client reports incorrect charge of £1690.</t>
  </si>
  <si>
    <t>NB-2024-00696</t>
  </si>
  <si>
    <t>2024-12-13 03:20</t>
  </si>
  <si>
    <t>PT-18281</t>
  </si>
  <si>
    <t>2024-10-28 15:12</t>
  </si>
  <si>
    <t>2024-10-28 15:40</t>
  </si>
  <si>
    <t>2024-10-28 19:42</t>
  </si>
  <si>
    <t>2024-10-28 23:12</t>
  </si>
  <si>
    <t>Patient PT-18281 requesting cancellation of appointment originally booked for 10 Nov 2024.</t>
  </si>
  <si>
    <t>NB-2024-00697</t>
  </si>
  <si>
    <t>2024-05-01 10:50</t>
  </si>
  <si>
    <t>PT-23708</t>
  </si>
  <si>
    <t>2024-09-14 19:21</t>
  </si>
  <si>
    <t>2024-09-15 02:08</t>
  </si>
  <si>
    <t>2024-09-18 03:25</t>
  </si>
  <si>
    <t>2024-09-18 19:21</t>
  </si>
  <si>
    <t>Query regarding invoice 52788 dated 25 Aug 2024. Client reports duplicate payment of £1665.</t>
  </si>
  <si>
    <t>2023-11-05 21:11</t>
  </si>
  <si>
    <t>NB-2024-00698</t>
  </si>
  <si>
    <t>PT-44238</t>
  </si>
  <si>
    <t>2023-11-06 15:59</t>
  </si>
  <si>
    <t>2024-11-15 09:18</t>
  </si>
  <si>
    <t>2024-11-15 12:39</t>
  </si>
  <si>
    <t>2024-11-16 10:00</t>
  </si>
  <si>
    <t>2024-11-17 09:18</t>
  </si>
  <si>
    <t>2023-11-07 11:07</t>
  </si>
  <si>
    <t>Pre-authorisation request for specialist referral. Patient PT-44238. Insurer: Bupa.</t>
  </si>
  <si>
    <t>NB-2024-00699</t>
  </si>
  <si>
    <t>PT-82776</t>
  </si>
  <si>
    <t>2023-02-11 07:02</t>
  </si>
  <si>
    <t>2024-06-29 23:57</t>
  </si>
  <si>
    <t>2024-06-30 00:38</t>
  </si>
  <si>
    <t>2024-07-01 19:52</t>
  </si>
  <si>
    <t>2024-06-30 23:57</t>
  </si>
  <si>
    <t>2023-02-12 07:02</t>
  </si>
  <si>
    <t>Pre-authorisation request for diagnostic imaging. Patient PT-82776. Insurer: AXA Health.</t>
  </si>
  <si>
    <t>NB-2023-00700</t>
  </si>
  <si>
    <t>PT-45910</t>
  </si>
  <si>
    <t>2023-02-13 11:40</t>
  </si>
  <si>
    <t>2023-07-31 10:13</t>
  </si>
  <si>
    <t>2023-07-31 11:10</t>
  </si>
  <si>
    <t>2023-07-31 14:30</t>
  </si>
  <si>
    <t>2023-07-31 18:13</t>
  </si>
  <si>
    <t>2024-02-11 13:13</t>
  </si>
  <si>
    <t>Query regarding invoice 82974 dated 11 Jul 2023. Client reports disputed amount of £1816.</t>
  </si>
  <si>
    <t>NB-2024-00701</t>
  </si>
  <si>
    <t>PT-50438</t>
  </si>
  <si>
    <t>2024-02-12 15:22</t>
  </si>
  <si>
    <t>2024-10-20 08:36</t>
  </si>
  <si>
    <t>2024-10-20 11:56</t>
  </si>
  <si>
    <t>2024-10-21 22:40</t>
  </si>
  <si>
    <t>2024-10-22 08:36</t>
  </si>
  <si>
    <t>Formal complaint submitted by clinic manager regarding poor communication. Reference needed.</t>
  </si>
  <si>
    <t>2024-06-25 11:15</t>
  </si>
  <si>
    <t>NB-2023-00702</t>
  </si>
  <si>
    <t>PT-98508</t>
  </si>
  <si>
    <t>2024-06-26 16:23</t>
  </si>
  <si>
    <t>2023-03-26 12:26</t>
  </si>
  <si>
    <t>2023-03-26 13:18</t>
  </si>
  <si>
    <t>2023-03-26 21:17</t>
  </si>
  <si>
    <t>2023-03-27 00:26</t>
  </si>
  <si>
    <t>2024-06-29 06:42</t>
  </si>
  <si>
    <t>Pre-authorisation request for physiotherapy course. Patient PT-98508. Insurer: Bupa.</t>
  </si>
  <si>
    <t>NB-2024-00703</t>
  </si>
  <si>
    <t>PT-75976</t>
  </si>
  <si>
    <t>2023-04-12 22:48</t>
  </si>
  <si>
    <t>Agent 120</t>
  </si>
  <si>
    <t>2024-08-29 09:36</t>
  </si>
  <si>
    <t>2024-08-29 10:19</t>
  </si>
  <si>
    <t>2024-08-30 07:30</t>
  </si>
  <si>
    <t>2024-08-30 09:36</t>
  </si>
  <si>
    <t>2023-04-14 01:23</t>
  </si>
  <si>
    <t>Patient PT-75976 requesting cancellation of appointment originally booked for 07 Sep 2024.</t>
  </si>
  <si>
    <t>NB-2023-00704</t>
  </si>
  <si>
    <t>PT-11785</t>
  </si>
  <si>
    <t>2023-04-14 18:38</t>
  </si>
  <si>
    <t>2023-07-18 22:40</t>
  </si>
  <si>
    <t>2023-07-19 05:35</t>
  </si>
  <si>
    <t>2023-07-21 07:54</t>
  </si>
  <si>
    <t>2023-07-21 22:40</t>
  </si>
  <si>
    <t>2023-03-24 14:57</t>
  </si>
  <si>
    <t>Agent 97</t>
  </si>
  <si>
    <t>Query regarding invoice 27682 dated 25 Jun 2023. Client reports disputed amount of £3296.</t>
  </si>
  <si>
    <t>Invoice reviewed and corrected. Credit note issued for £218. Client accounts updated.</t>
  </si>
  <si>
    <t>NB-2024-00705</t>
  </si>
  <si>
    <t>PT-55921</t>
  </si>
  <si>
    <t>2023-03-28 09:48</t>
  </si>
  <si>
    <t>2024-06-15 20:17</t>
  </si>
  <si>
    <t>2024-06-16 02:50</t>
  </si>
  <si>
    <t>2024-06-17 14:48</t>
  </si>
  <si>
    <t>2024-06-18 20:17</t>
  </si>
  <si>
    <t>2024-09-25 11:33</t>
  </si>
  <si>
    <t>Patient PT-55921 requesting addition of appointment originally booked for 18 Jun 2024.</t>
  </si>
  <si>
    <t>NB-2024-00706</t>
  </si>
  <si>
    <t>PT-20053</t>
  </si>
  <si>
    <t>2024-01-31 15:07</t>
  </si>
  <si>
    <t>2024-01-31 18:06</t>
  </si>
  <si>
    <t>2024-02-05 04:22</t>
  </si>
  <si>
    <t>2024-02-02 15:07</t>
  </si>
  <si>
    <t>2023-04-03 05:27</t>
  </si>
  <si>
    <t>Patient PT-20053 requesting reschedule of appointment originally booked for 03 Feb 2024.</t>
  </si>
  <si>
    <t>NB-2024-00707</t>
  </si>
  <si>
    <t>PT-82756</t>
  </si>
  <si>
    <t>2023-04-04 17:44</t>
  </si>
  <si>
    <t>2024-01-13 15:49</t>
  </si>
  <si>
    <t>2024-01-13 18:12</t>
  </si>
  <si>
    <t>2024-01-15 08:27</t>
  </si>
  <si>
    <t>2024-01-15 15:49</t>
  </si>
  <si>
    <t>Request for medical records for patient PT-82756.</t>
  </si>
  <si>
    <t>2023-10-03 04:41</t>
  </si>
  <si>
    <t>2023-10-03 23:11</t>
  </si>
  <si>
    <t>NB-2024-00708</t>
  </si>
  <si>
    <t>PT-75934</t>
  </si>
  <si>
    <t>2023-10-09 06:26</t>
  </si>
  <si>
    <t>2024-05-26 08:11</t>
  </si>
  <si>
    <t>2024-05-26 11:17</t>
  </si>
  <si>
    <t>2024-05-27 20:20</t>
  </si>
  <si>
    <t>2024-05-28 08:11</t>
  </si>
  <si>
    <t>2024-12-07 15:23</t>
  </si>
  <si>
    <t>Request for discharge summary for patient PT-75934.</t>
  </si>
  <si>
    <t>2025-03-21 17:39</t>
  </si>
  <si>
    <t>NB-2025-00709</t>
  </si>
  <si>
    <t>2025-02-24 01:35</t>
  </si>
  <si>
    <t>2025-02-24 05:10</t>
  </si>
  <si>
    <t>2025-02-24 23:41</t>
  </si>
  <si>
    <t>2025-02-26 01:35</t>
  </si>
  <si>
    <t>2023-03-27 22:59</t>
  </si>
  <si>
    <t>2023-03-29 00:52</t>
  </si>
  <si>
    <t>2025-03-01 15:32</t>
  </si>
  <si>
    <t>2023-01-08 16:53</t>
  </si>
  <si>
    <t>2023-01-09 09:17</t>
  </si>
  <si>
    <t>2023-01-10 03:58</t>
  </si>
  <si>
    <t>2023-10-22 16:58</t>
  </si>
  <si>
    <t>Pre-authorisation request for specialist referral. Patient PT-97821. Insurer: Bupa.</t>
  </si>
  <si>
    <t>NB-2023-00710</t>
  </si>
  <si>
    <t>2023-10-23 19:48</t>
  </si>
  <si>
    <t>PT-29278</t>
  </si>
  <si>
    <t>2023-01-25 12:28</t>
  </si>
  <si>
    <t>2023-01-25 15:16</t>
  </si>
  <si>
    <t>2023-01-26 20:53</t>
  </si>
  <si>
    <t>2023-01-27 12:28</t>
  </si>
  <si>
    <t>Query regarding invoice 75842 dated 08 Jan 2023. Client reports missing credit of £2257.</t>
  </si>
  <si>
    <t>NB-2023-00711</t>
  </si>
  <si>
    <t>PT-88409</t>
  </si>
  <si>
    <t>2023-07-26 16:49</t>
  </si>
  <si>
    <t>2023-07-27 03:40</t>
  </si>
  <si>
    <t>2023-07-30 18:04</t>
  </si>
  <si>
    <t>2023-07-31 16:49</t>
  </si>
  <si>
    <t>Patient PT-88409 requesting addition of appointment originally booked for 07 Aug 2023.</t>
  </si>
  <si>
    <t>2024-03-18 18:29</t>
  </si>
  <si>
    <t>NB-2023-00712</t>
  </si>
  <si>
    <t>PT-84262</t>
  </si>
  <si>
    <t>2023-08-23 19:44</t>
  </si>
  <si>
    <t>2023-08-23 21:53</t>
  </si>
  <si>
    <t>2023-08-28 15:49</t>
  </si>
  <si>
    <t>2024-03-19 12:23</t>
  </si>
  <si>
    <t>2023-08-25 19:44</t>
  </si>
  <si>
    <t>Patient PT-84262 requesting reschedule of appointment originally booked for 26 Aug 2023.</t>
  </si>
  <si>
    <t>NB-2023-00713</t>
  </si>
  <si>
    <t>PT-92756</t>
  </si>
  <si>
    <t>2024-03-20 14:32</t>
  </si>
  <si>
    <t>2023-01-26 14:52</t>
  </si>
  <si>
    <t>2023-01-26 16:20</t>
  </si>
  <si>
    <t>2023-01-30 04:37</t>
  </si>
  <si>
    <t>2023-01-28 14:52</t>
  </si>
  <si>
    <t>Patient PT-92756 requesting addition of appointment originally booked for 06 Feb 2023.</t>
  </si>
  <si>
    <t>NB-2024-00714</t>
  </si>
  <si>
    <t>PT-73253</t>
  </si>
  <si>
    <t>2024-01-01 18:04</t>
  </si>
  <si>
    <t>2024-01-01 21:32</t>
  </si>
  <si>
    <t>2024-01-02 12:41</t>
  </si>
  <si>
    <t>2024-01-02 18:04</t>
  </si>
  <si>
    <t>2024-01-11 21:28</t>
  </si>
  <si>
    <t>Query regarding invoice 82133 dated 11 Dec 2023. Client reports duplicate payment of £848.</t>
  </si>
  <si>
    <t>Invoice reviewed and corrected. Credit note issued for £85. Client accounts updated.</t>
  </si>
  <si>
    <t>NB-2024-00715</t>
  </si>
  <si>
    <t>PT-87113</t>
  </si>
  <si>
    <t>2024-12-11 07:50</t>
  </si>
  <si>
    <t>2024-12-11 10:59</t>
  </si>
  <si>
    <t>2024-12-16 04:31</t>
  </si>
  <si>
    <t>2024-12-13 07:50</t>
  </si>
  <si>
    <t>Patient PT-87113 requesting cancellation of appointment originally booked for 19 Dec 2024.</t>
  </si>
  <si>
    <t>NB-2024-00716</t>
  </si>
  <si>
    <t>PT-68591</t>
  </si>
  <si>
    <t>2024-04-09 22:54</t>
  </si>
  <si>
    <t>2024-04-10 20:29</t>
  </si>
  <si>
    <t>2024-04-13 02:40</t>
  </si>
  <si>
    <t>2024-04-12 22:54</t>
  </si>
  <si>
    <t>Patient PT-68591 requesting addition of appointment originally booked for 15 Apr 2024.</t>
  </si>
  <si>
    <t>NB-2023-00717</t>
  </si>
  <si>
    <t>PT-79200</t>
  </si>
  <si>
    <t>2023-08-08 02:24</t>
  </si>
  <si>
    <t>2023-08-08 03:58</t>
  </si>
  <si>
    <t>2023-08-09 16:32</t>
  </si>
  <si>
    <t>2023-08-10 02:24</t>
  </si>
  <si>
    <t>2024-01-14 09:28</t>
  </si>
  <si>
    <t>Query regarding invoice 66813 dated 21 Jul 2023. Client reports incorrect charge of £1985.</t>
  </si>
  <si>
    <t>NB-2024-00718</t>
  </si>
  <si>
    <t>PT-21400</t>
  </si>
  <si>
    <t>2024-12-05 20:59</t>
  </si>
  <si>
    <t>2024-12-05 23:50</t>
  </si>
  <si>
    <t>2025-02-24 18:12</t>
  </si>
  <si>
    <t>2024-12-06 04:31</t>
  </si>
  <si>
    <t>2024-12-06 20:59</t>
  </si>
  <si>
    <t>NB-2024-00719</t>
  </si>
  <si>
    <t>PT-28083</t>
  </si>
  <si>
    <t>2025-02-27 01:51</t>
  </si>
  <si>
    <t>2024-06-05 16:36</t>
  </si>
  <si>
    <t>2024-06-05 21:12</t>
  </si>
  <si>
    <t>2024-06-07 20:38</t>
  </si>
  <si>
    <t>2024-06-08 16:36</t>
  </si>
  <si>
    <t>2024-05-15 00:21</t>
  </si>
  <si>
    <t>Request for medical records for patient PT-28083.</t>
  </si>
  <si>
    <t>NB-2023-00720</t>
  </si>
  <si>
    <t>PT-44646</t>
  </si>
  <si>
    <t>2023-09-11 02:35</t>
  </si>
  <si>
    <t>2023-09-11 05:21</t>
  </si>
  <si>
    <t>2023-09-13 08:16</t>
  </si>
  <si>
    <t>2023-09-14 02:35</t>
  </si>
  <si>
    <t>2024-05-16 12:17</t>
  </si>
  <si>
    <t>Request for insurance medical report for patient PT-44646.</t>
  </si>
  <si>
    <t>NB-2023-00721</t>
  </si>
  <si>
    <t>2024-01-24 18:18</t>
  </si>
  <si>
    <t>PT-16524</t>
  </si>
  <si>
    <t>2023-07-16 13:52</t>
  </si>
  <si>
    <t>2024-01-25 16:57</t>
  </si>
  <si>
    <t>2023-07-17 01:52</t>
  </si>
  <si>
    <t>Pre-authorisation request for physiotherapy course. Patient PT-16524. Insurer: AXA Health.</t>
  </si>
  <si>
    <t>NB-2023-00722</t>
  </si>
  <si>
    <t>PT-21660</t>
  </si>
  <si>
    <t>2023-10-04 06:21</t>
  </si>
  <si>
    <t>2024-01-28 00:44</t>
  </si>
  <si>
    <t>2023-10-04 07:49</t>
  </si>
  <si>
    <t>2023-10-04 09:59</t>
  </si>
  <si>
    <t>2023-10-04 18:21</t>
  </si>
  <si>
    <t>NB-2023-00723</t>
  </si>
  <si>
    <t>2023-12-19 22:56</t>
  </si>
  <si>
    <t>PT-58732</t>
  </si>
  <si>
    <t>2023-01-11 00:54</t>
  </si>
  <si>
    <t>2023-01-13 04:37</t>
  </si>
  <si>
    <t>2023-01-13 06:39</t>
  </si>
  <si>
    <t>2023-12-20 16:59</t>
  </si>
  <si>
    <t>2023-01-16 00:54</t>
  </si>
  <si>
    <t>Query regarding invoice 33330 dated 14 Dec 2022. Client reports disputed amount of £3356.</t>
  </si>
  <si>
    <t>2023-12-26 20:19</t>
  </si>
  <si>
    <t>NB-2023-00724</t>
  </si>
  <si>
    <t>PT-11927</t>
  </si>
  <si>
    <t>2023-03-25 00:56</t>
  </si>
  <si>
    <t>2024-12-21 04:11</t>
  </si>
  <si>
    <t>2023-03-25 01:16</t>
  </si>
  <si>
    <t>Agent 81</t>
  </si>
  <si>
    <t>2023-03-25 04:55</t>
  </si>
  <si>
    <t>2023-03-25 08:56</t>
  </si>
  <si>
    <t>Pre-authorisation request for specialist referral. Patient PT-11927. Insurer: Vitality.</t>
  </si>
  <si>
    <t>2024-12-22 01:46</t>
  </si>
  <si>
    <t>NB-2024-00725</t>
  </si>
  <si>
    <t>PT-91842</t>
  </si>
  <si>
    <t>2024-12-25 12:50</t>
  </si>
  <si>
    <t>2024-10-02 13:08</t>
  </si>
  <si>
    <t>2024-10-03 08:09</t>
  </si>
  <si>
    <t>2024-10-04 19:58</t>
  </si>
  <si>
    <t>2024-10-05 13:08</t>
  </si>
  <si>
    <t>Query regarding invoice 28514 dated 16 Sep 2024. Client reports duplicate payment of £3346.</t>
  </si>
  <si>
    <t>Invoice reviewed and corrected. Credit note issued for £86. Client accounts updated.</t>
  </si>
  <si>
    <t>2024-08-22 22:12</t>
  </si>
  <si>
    <t>NB-2024-00726</t>
  </si>
  <si>
    <t>PT-57178</t>
  </si>
  <si>
    <t>2024-09-18 19:25</t>
  </si>
  <si>
    <t>2024-09-19 00:58</t>
  </si>
  <si>
    <t>2024-09-21 00:08</t>
  </si>
  <si>
    <t>2024-09-19 19:25</t>
  </si>
  <si>
    <t>Patient PT-57178 requesting cancellation of appointment originally booked for 23 Sep 2024.</t>
  </si>
  <si>
    <t>2023-02-03 16:31</t>
  </si>
  <si>
    <t>NB-2023-00727</t>
  </si>
  <si>
    <t>PT-51670</t>
  </si>
  <si>
    <t>2023-12-07 14:00</t>
  </si>
  <si>
    <t>2023-12-07 21:37</t>
  </si>
  <si>
    <t>2023-02-09 03:09</t>
  </si>
  <si>
    <t>2023-12-09 09:40</t>
  </si>
  <si>
    <t>2023-12-09 14:00</t>
  </si>
  <si>
    <t>Pre-authorisation request for diagnostic imaging. Patient PT-51670. Insurer: WPA.</t>
  </si>
  <si>
    <t>NB-2024-00728</t>
  </si>
  <si>
    <t>PT-11275</t>
  </si>
  <si>
    <t>2023-07-04 07:54</t>
  </si>
  <si>
    <t>2024-07-13 17:43</t>
  </si>
  <si>
    <t>2024-07-13 19:52</t>
  </si>
  <si>
    <t>2024-07-14 13:39</t>
  </si>
  <si>
    <t>2024-07-15 17:43</t>
  </si>
  <si>
    <t>2023-07-04 23:11</t>
  </si>
  <si>
    <t>Request for discharge summary for patient PT-11275.</t>
  </si>
  <si>
    <t>NB-2023-00729</t>
  </si>
  <si>
    <t>PT-28654</t>
  </si>
  <si>
    <t>2023-06-05 06:11</t>
  </si>
  <si>
    <t>2024-11-16 07:38</t>
  </si>
  <si>
    <t>2023-06-05 10:27</t>
  </si>
  <si>
    <t>2023-06-07 10:56</t>
  </si>
  <si>
    <t>2023-06-08 06:11</t>
  </si>
  <si>
    <t>Pre-authorisation request for surgical procedure. Patient PT-28654. Insurer: AXA Health.</t>
  </si>
  <si>
    <t>2024-11-17 15:35</t>
  </si>
  <si>
    <t>NB-2023-00730</t>
  </si>
  <si>
    <t>PT-27725</t>
  </si>
  <si>
    <t>2023-05-10 12:20</t>
  </si>
  <si>
    <t>2023-05-11 12:20</t>
  </si>
  <si>
    <t>2024-11-19 05:17</t>
  </si>
  <si>
    <t>Request for medical records for patient PT-27725.</t>
  </si>
  <si>
    <t>NB-2024-00731</t>
  </si>
  <si>
    <t>PT-15744</t>
  </si>
  <si>
    <t>2024-07-05 08:40</t>
  </si>
  <si>
    <t>2024-06-23 10:00</t>
  </si>
  <si>
    <t>2024-06-23 11:40</t>
  </si>
  <si>
    <t>2024-06-23 23:50</t>
  </si>
  <si>
    <t>2024-06-24 10:00</t>
  </si>
  <si>
    <t>2024-07-12 18:20</t>
  </si>
  <si>
    <t>2024-12-12 22:49</t>
  </si>
  <si>
    <t>Patient PT-15744 requesting cancellation of appointment originally booked for 25 Jun 2024.</t>
  </si>
  <si>
    <t>2024-12-13 04:30</t>
  </si>
  <si>
    <t>NB-2023-00732</t>
  </si>
  <si>
    <t>PT-36642</t>
  </si>
  <si>
    <t>2024-12-16 12:02</t>
  </si>
  <si>
    <t>2023-03-17 02:57</t>
  </si>
  <si>
    <t>2023-03-17 06:23</t>
  </si>
  <si>
    <t>2023-03-19 09:16</t>
  </si>
  <si>
    <t>2023-03-20 02:57</t>
  </si>
  <si>
    <t>Pre-authorisation request for diagnostic imaging. Patient PT-36642. Insurer: AXA Health.</t>
  </si>
  <si>
    <t>2024-02-11 16:51</t>
  </si>
  <si>
    <t>NB-2023-00733</t>
  </si>
  <si>
    <t>PT-41933</t>
  </si>
  <si>
    <t>2024-02-12 02:59</t>
  </si>
  <si>
    <t>2023-12-11 05:41</t>
  </si>
  <si>
    <t>2023-12-11 11:09</t>
  </si>
  <si>
    <t>2023-12-12 00:23</t>
  </si>
  <si>
    <t>2023-12-12 05:41</t>
  </si>
  <si>
    <t>Patient PT-41933 requesting cancellation of appointment originally booked for 22 Dec 2023.</t>
  </si>
  <si>
    <t>2023-01-22 05:24</t>
  </si>
  <si>
    <t>NB-2023-00734</t>
  </si>
  <si>
    <t>PT-72781</t>
  </si>
  <si>
    <t>2023-01-25 12:43</t>
  </si>
  <si>
    <t>2023-12-29 09:57</t>
  </si>
  <si>
    <t>2023-12-29 22:09</t>
  </si>
  <si>
    <t>2023-04-02 15:50</t>
  </si>
  <si>
    <t>2023-04-02 17:08</t>
  </si>
  <si>
    <t>2023-04-03 13:33</t>
  </si>
  <si>
    <t>2023-04-04 15:50</t>
  </si>
  <si>
    <t>Pre-authorisation request for diagnostic imaging. Patient PT-72781. Insurer: WPA.</t>
  </si>
  <si>
    <t>NB-2023-00735</t>
  </si>
  <si>
    <t>2023-10-22 11:35</t>
  </si>
  <si>
    <t>PT-59739</t>
  </si>
  <si>
    <t>2023-09-02 11:55</t>
  </si>
  <si>
    <t>2023-09-02 13:31</t>
  </si>
  <si>
    <t>2023-09-02 22:20</t>
  </si>
  <si>
    <t>2023-10-23 15:47</t>
  </si>
  <si>
    <t>2023-09-03 11:55</t>
  </si>
  <si>
    <t>Patient PT-59739 requesting cancellation of appointment originally booked for 07 Sep 2023.</t>
  </si>
  <si>
    <t>2023-10-25 21:14</t>
  </si>
  <si>
    <t>NB-2023-00736</t>
  </si>
  <si>
    <t>PT-94299</t>
  </si>
  <si>
    <t>2023-12-07 06:45</t>
  </si>
  <si>
    <t>2023-12-07 08:00</t>
  </si>
  <si>
    <t>2023-12-08 14:26</t>
  </si>
  <si>
    <t>2023-12-09 06:45</t>
  </si>
  <si>
    <t>2024-03-13 13:18</t>
  </si>
  <si>
    <t>Pre-authorisation request for outpatient consultation. Patient PT-94299. Insurer: Cigna.</t>
  </si>
  <si>
    <t>NB-2024-00737</t>
  </si>
  <si>
    <t>PT-69839</t>
  </si>
  <si>
    <t>2024-03-14 10:17</t>
  </si>
  <si>
    <t>2024-09-02 04:31</t>
  </si>
  <si>
    <t>2024-09-02 07:32</t>
  </si>
  <si>
    <t>2024-09-02 15:21</t>
  </si>
  <si>
    <t>2024-09-02 16:31</t>
  </si>
  <si>
    <t>Request for clinical summary for patient PT-69839.</t>
  </si>
  <si>
    <t>NB-2024-00738</t>
  </si>
  <si>
    <t>PT-34449</t>
  </si>
  <si>
    <t>2024-04-11 18:09</t>
  </si>
  <si>
    <t>2024-10-13 08:26</t>
  </si>
  <si>
    <t>2024-10-13 09:52</t>
  </si>
  <si>
    <t>2024-10-13 12:37</t>
  </si>
  <si>
    <t>2024-10-13 16:26</t>
  </si>
  <si>
    <t>2024-04-12 11:31</t>
  </si>
  <si>
    <t>Patient PT-34449 requesting reschedule of appointment originally booked for 18 Oct 2024.</t>
  </si>
  <si>
    <t>NB-2023-00739</t>
  </si>
  <si>
    <t>2024-04-16 17:57</t>
  </si>
  <si>
    <t>PT-56212</t>
  </si>
  <si>
    <t>2023-10-09 09:39</t>
  </si>
  <si>
    <t>2023-10-09 12:45</t>
  </si>
  <si>
    <t>2023-10-10 05:13</t>
  </si>
  <si>
    <t>2023-10-11 09:39</t>
  </si>
  <si>
    <t>2023-08-21 09:45</t>
  </si>
  <si>
    <t>Patient PT-56212 requesting addition of appointment originally booked for 22 Oct 2023.</t>
  </si>
  <si>
    <t>NB-2024-00740</t>
  </si>
  <si>
    <t>2023-08-21 15:07</t>
  </si>
  <si>
    <t>PT-31951</t>
  </si>
  <si>
    <t>2024-05-31 13:37</t>
  </si>
  <si>
    <t>2024-05-31 21:43</t>
  </si>
  <si>
    <t>2024-06-01 11:32</t>
  </si>
  <si>
    <t>2024-06-01 13:37</t>
  </si>
  <si>
    <t>2023-08-24 14:56</t>
  </si>
  <si>
    <t>Query regarding invoice 22346 dated 18 May 2024. Client reports incorrect charge of £2953.</t>
  </si>
  <si>
    <t>NB-2025-00741</t>
  </si>
  <si>
    <t>2024-11-03 18:18</t>
  </si>
  <si>
    <t>PT-53476</t>
  </si>
  <si>
    <t>2025-03-01 07:00</t>
  </si>
  <si>
    <t>2025-03-01 19:00</t>
  </si>
  <si>
    <t>2024-11-04 08:54</t>
  </si>
  <si>
    <t>Query regarding invoice 17001 dated 07 Feb 2025. Client reports incorrect charge of £2154.</t>
  </si>
  <si>
    <t>NB-2023-00742</t>
  </si>
  <si>
    <t>PT-46535</t>
  </si>
  <si>
    <t>2023-07-18 08:05</t>
  </si>
  <si>
    <t>2023-07-09 15:06</t>
  </si>
  <si>
    <t>2023-07-18 11:33</t>
  </si>
  <si>
    <t>2023-07-19 01:09</t>
  </si>
  <si>
    <t>2023-07-20 08:05</t>
  </si>
  <si>
    <t>Patient PT-46535 requesting cancellation of appointment originally booked for 23 Jul 2023.</t>
  </si>
  <si>
    <t>2023-07-10 13:56</t>
  </si>
  <si>
    <t>NB-2023-00743</t>
  </si>
  <si>
    <t>PT-27115</t>
  </si>
  <si>
    <t>2023-07-18 12:33</t>
  </si>
  <si>
    <t>2023-07-18 14:00</t>
  </si>
  <si>
    <t>2023-07-17 19:59</t>
  </si>
  <si>
    <t>2023-07-19 08:38</t>
  </si>
  <si>
    <t>2023-07-19 12:33</t>
  </si>
  <si>
    <t>Pre-authorisation request for outpatient consultation. Patient PT-27115. Insurer: Bupa.</t>
  </si>
  <si>
    <t>NB-2024-00744</t>
  </si>
  <si>
    <t>2023-07-19 00:24</t>
  </si>
  <si>
    <t>PT-67667</t>
  </si>
  <si>
    <t>2024-01-30 01:53</t>
  </si>
  <si>
    <t>2024-01-30 05:07</t>
  </si>
  <si>
    <t>2024-01-30 12:34</t>
  </si>
  <si>
    <t>2023-07-20 04:36</t>
  </si>
  <si>
    <t>2024-01-31 01:53</t>
  </si>
  <si>
    <t>Query regarding invoice 56643 dated 17 Jan 2024. Client reports incorrect charge of £2553.</t>
  </si>
  <si>
    <t>Invoice reviewed and corrected. Credit note issued for £717. Client accounts updated.</t>
  </si>
  <si>
    <t>NB-2024-00745</t>
  </si>
  <si>
    <t>PT-25641</t>
  </si>
  <si>
    <t>2023-04-15 07:20</t>
  </si>
  <si>
    <t>2024-12-30 22:48</t>
  </si>
  <si>
    <t>2024-12-31 01:22</t>
  </si>
  <si>
    <t>2024-12-31 06:25</t>
  </si>
  <si>
    <t>2024-12-31 10:48</t>
  </si>
  <si>
    <t>Request for GP referral letter for patient PT-25641.</t>
  </si>
  <si>
    <t>NB-2025-00746</t>
  </si>
  <si>
    <t>2023-04-16 03:36</t>
  </si>
  <si>
    <t>PT-70359</t>
  </si>
  <si>
    <t>2025-02-17 17:53</t>
  </si>
  <si>
    <t>2025-02-17 19:29</t>
  </si>
  <si>
    <t>2025-02-20 02:39</t>
  </si>
  <si>
    <t>2025-02-18 17:53</t>
  </si>
  <si>
    <t>Request for fit-to-work certificate for patient PT-70359.</t>
  </si>
  <si>
    <t>2023-07-07 07:35</t>
  </si>
  <si>
    <t>NB-2023-00747</t>
  </si>
  <si>
    <t>PT-84390</t>
  </si>
  <si>
    <t>2023-02-26 12:48</t>
  </si>
  <si>
    <t>2023-07-07 23:33</t>
  </si>
  <si>
    <t>2023-02-26 16:40</t>
  </si>
  <si>
    <t>2023-02-28 18:56</t>
  </si>
  <si>
    <t>2023-03-01 12:48</t>
  </si>
  <si>
    <t>Pre-authorisation request for surgical procedure. Patient PT-84390. Insurer: Bupa.</t>
  </si>
  <si>
    <t>2023-07-11 04:44</t>
  </si>
  <si>
    <t>NB-2023-00748</t>
  </si>
  <si>
    <t>PT-44937</t>
  </si>
  <si>
    <t>2023-12-03 13:32</t>
  </si>
  <si>
    <t>2024-11-25 05:51</t>
  </si>
  <si>
    <t>2023-12-04 08:58</t>
  </si>
  <si>
    <t>2023-12-06 12:24</t>
  </si>
  <si>
    <t>2023-12-07 13:32</t>
  </si>
  <si>
    <t>Patient PT-44937 requesting addition of appointment originally booked for 06 Dec 2023.</t>
  </si>
  <si>
    <t>NB-2024-00749</t>
  </si>
  <si>
    <t>PT-46927</t>
  </si>
  <si>
    <t>2024-08-14 01:21</t>
  </si>
  <si>
    <t>2024-08-14 21:19</t>
  </si>
  <si>
    <t>2024-08-18 14:06</t>
  </si>
  <si>
    <t>2024-08-19 01:21</t>
  </si>
  <si>
    <t>2023-02-09 21:44</t>
  </si>
  <si>
    <t>Pre-authorisation request for specialist referral. Patient PT-46927. Insurer: Bupa.</t>
  </si>
  <si>
    <t>NB-2025-00750</t>
  </si>
  <si>
    <t>PT-83887</t>
  </si>
  <si>
    <t>2025-02-15 07:01</t>
  </si>
  <si>
    <t>2025-02-15 13:33</t>
  </si>
  <si>
    <t>2025-02-16 22:19</t>
  </si>
  <si>
    <t>2025-02-18 07:01</t>
  </si>
  <si>
    <t>2023-02-10 15:04</t>
  </si>
  <si>
    <t>Patient PT-83887 requesting addition of appointment originally booked for 20 Feb 2025.</t>
  </si>
  <si>
    <t>NB-2024-00751</t>
  </si>
  <si>
    <t>PT-46746</t>
  </si>
  <si>
    <t>2024-09-02 21:07</t>
  </si>
  <si>
    <t>2024-09-02 22:52</t>
  </si>
  <si>
    <t>2024-09-03 07:28</t>
  </si>
  <si>
    <t>2024-07-14 01:53</t>
  </si>
  <si>
    <t>2024-09-03 21:07</t>
  </si>
  <si>
    <t>Query regarding invoice 33210 dated 22 Aug 2024. Client reports missing credit of £1565.</t>
  </si>
  <si>
    <t>NB-2023-00752</t>
  </si>
  <si>
    <t>PT-41395</t>
  </si>
  <si>
    <t>2024-07-14 13:21</t>
  </si>
  <si>
    <t>2023-08-10 20:20</t>
  </si>
  <si>
    <t>2023-08-10 22:15</t>
  </si>
  <si>
    <t>2023-08-11 14:09</t>
  </si>
  <si>
    <t>2023-08-12 20:20</t>
  </si>
  <si>
    <t>Patient PT-41395 requesting reschedule of appointment originally booked for 18 Aug 2023.</t>
  </si>
  <si>
    <t>2024-07-16 16:59</t>
  </si>
  <si>
    <t>NB-2023-00753</t>
  </si>
  <si>
    <t>PT-37982</t>
  </si>
  <si>
    <t>2023-10-31 21:32</t>
  </si>
  <si>
    <t>2023-12-17 16:10</t>
  </si>
  <si>
    <t>2023-11-01 06:24</t>
  </si>
  <si>
    <t>2023-11-05 04:31</t>
  </si>
  <si>
    <t>2023-11-05 21:32</t>
  </si>
  <si>
    <t>Request for medical records for patient PT-37982.</t>
  </si>
  <si>
    <t>2023-12-18 08:07</t>
  </si>
  <si>
    <t>NB-2023-00754</t>
  </si>
  <si>
    <t>PT-51724</t>
  </si>
  <si>
    <t>2023-09-17 18:39</t>
  </si>
  <si>
    <t>2023-09-17 23:12</t>
  </si>
  <si>
    <t>2023-09-23 08:24</t>
  </si>
  <si>
    <t>2023-09-20 18:39</t>
  </si>
  <si>
    <t>2023-12-23 20:53</t>
  </si>
  <si>
    <t>Query regarding invoice 57546 dated 21 Aug 2023. Client reports missing credit of £3077.</t>
  </si>
  <si>
    <t>NB-2023-00755</t>
  </si>
  <si>
    <t>PT-69371</t>
  </si>
  <si>
    <t>2023-02-09 15:48</t>
  </si>
  <si>
    <t>2023-02-10 01:43</t>
  </si>
  <si>
    <t>2023-02-10 19:39</t>
  </si>
  <si>
    <t>2023-02-11 15:48</t>
  </si>
  <si>
    <t>2023-07-05 11:05</t>
  </si>
  <si>
    <t>Query regarding invoice 66357 dated 27 Jan 2023. Client reports missing credit of £1715.</t>
  </si>
  <si>
    <t>NB-2023-00756</t>
  </si>
  <si>
    <t>2023-07-06 19:10</t>
  </si>
  <si>
    <t>PT-15980</t>
  </si>
  <si>
    <t>2023-08-26 05:38</t>
  </si>
  <si>
    <t>2023-08-26 12:31</t>
  </si>
  <si>
    <t>2023-08-28 02:47</t>
  </si>
  <si>
    <t>2023-08-29 05:38</t>
  </si>
  <si>
    <t>2024-04-16 14:37</t>
  </si>
  <si>
    <t>Request for fit-to-work certificate for patient PT-15980.</t>
  </si>
  <si>
    <t>NB-2023-00757</t>
  </si>
  <si>
    <t>PT-21382</t>
  </si>
  <si>
    <t>2023-12-19 12:19</t>
  </si>
  <si>
    <t>2023-12-19 17:04</t>
  </si>
  <si>
    <t>2023-12-19 17:53</t>
  </si>
  <si>
    <t>2023-12-19 20:19</t>
  </si>
  <si>
    <t>2024-04-19 20:13</t>
  </si>
  <si>
    <t>Patient PT-21382 requesting cancellation of appointment originally booked for 22 Dec 2023.</t>
  </si>
  <si>
    <t>NB-2025-00758</t>
  </si>
  <si>
    <t>PT-99507</t>
  </si>
  <si>
    <t>2024-01-22 09:32</t>
  </si>
  <si>
    <t>2025-01-23 04:40</t>
  </si>
  <si>
    <t>Agent 10</t>
  </si>
  <si>
    <t>2025-01-23 06:00</t>
  </si>
  <si>
    <t>2025-01-25 11:47</t>
  </si>
  <si>
    <t>2025-01-24 04:40</t>
  </si>
  <si>
    <t>Patient PT-99507 requesting reschedule of appointment originally booked for 27 Jan 2025.</t>
  </si>
  <si>
    <t>NB-2024-00759</t>
  </si>
  <si>
    <t>PT-16416</t>
  </si>
  <si>
    <t>2024-01-30 00:44</t>
  </si>
  <si>
    <t>2024-07-04 07:31</t>
  </si>
  <si>
    <t>2024-07-04 19:45</t>
  </si>
  <si>
    <t>2024-07-07 01:32</t>
  </si>
  <si>
    <t>2024-07-09 07:31</t>
  </si>
  <si>
    <t>2023-07-06 21:04</t>
  </si>
  <si>
    <t>Patient PT-16416 requesting addition of appointment originally booked for 12 Jul 2024.</t>
  </si>
  <si>
    <t>NB-2024-00760</t>
  </si>
  <si>
    <t>PT-83429</t>
  </si>
  <si>
    <t>2023-07-08 00:19</t>
  </si>
  <si>
    <t>2024-09-08 03:49</t>
  </si>
  <si>
    <t>2024-09-08 11:48</t>
  </si>
  <si>
    <t>2024-09-11 21:04</t>
  </si>
  <si>
    <t>2024-09-10 03:49</t>
  </si>
  <si>
    <t>2023-07-08 02:34</t>
  </si>
  <si>
    <t>Patient PT-83429 requesting addition of appointment originally booked for 11 Sep 2024.</t>
  </si>
  <si>
    <t>NB-2023-00761</t>
  </si>
  <si>
    <t>PT-76631</t>
  </si>
  <si>
    <t>2023-04-09 15:34</t>
  </si>
  <si>
    <t>2023-08-14 19:31</t>
  </si>
  <si>
    <t>2023-08-15 17:40</t>
  </si>
  <si>
    <t>2023-08-16 00:27</t>
  </si>
  <si>
    <t>2023-08-17 19:31</t>
  </si>
  <si>
    <t>Patient PT-76631 requesting reschedule of appointment originally booked for 25 Aug 2023.</t>
  </si>
  <si>
    <t>NB-2023-00762</t>
  </si>
  <si>
    <t>2023-01-04 08:46</t>
  </si>
  <si>
    <t>PT-42065</t>
  </si>
  <si>
    <t>2023-11-25 05:01</t>
  </si>
  <si>
    <t>2023-01-05 10:41</t>
  </si>
  <si>
    <t>2023-11-25 08:22</t>
  </si>
  <si>
    <t>2023-11-26 09:53</t>
  </si>
  <si>
    <t>2023-11-27 05:01</t>
  </si>
  <si>
    <t>Query regarding invoice 94902 dated 21 Nov 2023. Client reports incorrect charge of £1162.</t>
  </si>
  <si>
    <t>NB-2024-00763</t>
  </si>
  <si>
    <t>PT-32874</t>
  </si>
  <si>
    <t>2024-04-18 23:08</t>
  </si>
  <si>
    <t>2024-04-19 02:28</t>
  </si>
  <si>
    <t>2024-04-19 18:03</t>
  </si>
  <si>
    <t>2024-04-19 23:08</t>
  </si>
  <si>
    <t>2023-01-07 02:10</t>
  </si>
  <si>
    <t>Pre-authorisation request for surgical procedure. Patient PT-32874. Insurer: Bupa.</t>
  </si>
  <si>
    <t>NB-2024-00764</t>
  </si>
  <si>
    <t>PT-45083</t>
  </si>
  <si>
    <t>2024-01-26 21:52</t>
  </si>
  <si>
    <t>2024-01-26 22:13</t>
  </si>
  <si>
    <t>2024-01-27 01:32</t>
  </si>
  <si>
    <t>2024-01-27 01:52</t>
  </si>
  <si>
    <t>2024-09-24 14:26</t>
  </si>
  <si>
    <t>Pre-authorisation request for surgical procedure. Patient PT-45083. Insurer: Vitality.</t>
  </si>
  <si>
    <t>NB-2024-00765</t>
  </si>
  <si>
    <t>PT-32115</t>
  </si>
  <si>
    <t>2024-12-01 17:15</t>
  </si>
  <si>
    <t>2024-12-01 20:22</t>
  </si>
  <si>
    <t>2024-09-25 13:10</t>
  </si>
  <si>
    <t>2024-12-02 19:05</t>
  </si>
  <si>
    <t>2024-12-02 17:15</t>
  </si>
  <si>
    <t>Query regarding invoice 97380 dated 30 Nov 2024. Client reports incorrect charge of £2600.</t>
  </si>
  <si>
    <t>NB-2024-00766</t>
  </si>
  <si>
    <t>PT-31623</t>
  </si>
  <si>
    <t>2024-09-19 04:49</t>
  </si>
  <si>
    <t>2024-09-19 09:56</t>
  </si>
  <si>
    <t>2024-09-20 12:12</t>
  </si>
  <si>
    <t>2024-09-22 04:49</t>
  </si>
  <si>
    <t>Query regarding invoice 73422 dated 11 Sep 2024. Client reports incorrect charge of £3318.</t>
  </si>
  <si>
    <t>2024-06-17 20:58</t>
  </si>
  <si>
    <t>NB-2025-00767</t>
  </si>
  <si>
    <t>PT-50470</t>
  </si>
  <si>
    <t>2025-01-08 11:02</t>
  </si>
  <si>
    <t>2025-01-08 16:24</t>
  </si>
  <si>
    <t>2025-01-09 11:33</t>
  </si>
  <si>
    <t>2025-01-08 23:02</t>
  </si>
  <si>
    <t>Query regarding invoice 88986 dated 05 Jan 2025. Client reports disputed amount of £1396.</t>
  </si>
  <si>
    <t>2024-06-18 03:08</t>
  </si>
  <si>
    <t>NB-2023-00768</t>
  </si>
  <si>
    <t>PT-47065</t>
  </si>
  <si>
    <t>2023-09-04 14:46</t>
  </si>
  <si>
    <t>2023-09-04 15:17</t>
  </si>
  <si>
    <t>2023-09-05 02:20</t>
  </si>
  <si>
    <t>2023-09-04 22:46</t>
  </si>
  <si>
    <t>Patient PT-47065 requesting addition of appointment originally booked for 15 Sep 2023.</t>
  </si>
  <si>
    <t>2024-06-20 22:25</t>
  </si>
  <si>
    <t>NB-2025-00769</t>
  </si>
  <si>
    <t>PT-36385</t>
  </si>
  <si>
    <t>2025-02-10 11:34</t>
  </si>
  <si>
    <t>2025-02-10 13:30</t>
  </si>
  <si>
    <t>2025-02-12 03:22</t>
  </si>
  <si>
    <t>2023-12-19 15:05</t>
  </si>
  <si>
    <t>2025-02-11 11:34</t>
  </si>
  <si>
    <t>Query regarding invoice 65919 dated 18 Jan 2025. Client reports incorrect charge of £1102.</t>
  </si>
  <si>
    <t>NB-2024-00770</t>
  </si>
  <si>
    <t>PT-56936</t>
  </si>
  <si>
    <t>2023-12-20 01:32</t>
  </si>
  <si>
    <t>2024-02-28 11:47</t>
  </si>
  <si>
    <t>2024-02-28 12:08</t>
  </si>
  <si>
    <t>2024-02-28 19:16</t>
  </si>
  <si>
    <t>2024-02-28 15:47</t>
  </si>
  <si>
    <t>Query regarding invoice 59827 dated 20 Feb 2024. Client reports missing credit of £893.</t>
  </si>
  <si>
    <t>2023-06-17 19:21</t>
  </si>
  <si>
    <t>NB-2024-00771</t>
  </si>
  <si>
    <t>PT-78749</t>
  </si>
  <si>
    <t>2024-12-20 01:40</t>
  </si>
  <si>
    <t>2024-12-20 02:22</t>
  </si>
  <si>
    <t>2023-06-19 08:19</t>
  </si>
  <si>
    <t>2024-12-20 07:28</t>
  </si>
  <si>
    <t>2024-12-20 13:40</t>
  </si>
  <si>
    <t>Patient PT-78749 requesting addition of appointment originally booked for 03 Jan 2025.</t>
  </si>
  <si>
    <t>NB-2023-00772</t>
  </si>
  <si>
    <t>PT-89099</t>
  </si>
  <si>
    <t>2024-09-18 09:10</t>
  </si>
  <si>
    <t>2023-12-11 06:38</t>
  </si>
  <si>
    <t>2023-12-11 08:34</t>
  </si>
  <si>
    <t>2023-12-12 14:15</t>
  </si>
  <si>
    <t>2023-12-13 06:38</t>
  </si>
  <si>
    <t>2024-09-18 12:39</t>
  </si>
  <si>
    <t>Request for clinical summary for patient PT-89099.</t>
  </si>
  <si>
    <t>NB-2023-00773</t>
  </si>
  <si>
    <t>PT-38642</t>
  </si>
  <si>
    <t>2023-09-24 11:55</t>
  </si>
  <si>
    <t>2023-09-24 14:56</t>
  </si>
  <si>
    <t>2023-09-26 18:20</t>
  </si>
  <si>
    <t>2023-09-27 11:55</t>
  </si>
  <si>
    <t>Patient PT-38642 requesting addition of appointment originally booked for 05 Oct 2023.</t>
  </si>
  <si>
    <t>2025-02-01 00:08</t>
  </si>
  <si>
    <t>NB-2023-00774</t>
  </si>
  <si>
    <t>PT-58567</t>
  </si>
  <si>
    <t>2023-03-09 16:16</t>
  </si>
  <si>
    <t>2025-02-01 15:50</t>
  </si>
  <si>
    <t>2023-03-09 17:55</t>
  </si>
  <si>
    <t>2023-03-10 11:19</t>
  </si>
  <si>
    <t>2023-03-10 16:16</t>
  </si>
  <si>
    <t>Pre-authorisation request for diagnostic imaging. Patient PT-58567. Insurer: AXA Health.</t>
  </si>
  <si>
    <t>NB-2023-00775</t>
  </si>
  <si>
    <t>2025-02-03 12:47</t>
  </si>
  <si>
    <t>PT-70485</t>
  </si>
  <si>
    <t>2023-03-27 03:55</t>
  </si>
  <si>
    <t>2023-03-27 06:18</t>
  </si>
  <si>
    <t>2023-03-27 07:21</t>
  </si>
  <si>
    <t>2023-03-27 11:55</t>
  </si>
  <si>
    <t>2023-12-03 17:58</t>
  </si>
  <si>
    <t>Query regarding invoice 61574 dated 27 Feb 2023. Client reports missing credit of £2215.</t>
  </si>
  <si>
    <t>NB-2023-00776</t>
  </si>
  <si>
    <t>2023-12-04 17:18</t>
  </si>
  <si>
    <t>PT-52894</t>
  </si>
  <si>
    <t>2023-05-03 20:54</t>
  </si>
  <si>
    <t>2023-05-04 01:02</t>
  </si>
  <si>
    <t>2024-12-03 01:43</t>
  </si>
  <si>
    <t>2023-05-05 06:16</t>
  </si>
  <si>
    <t>2023-05-06 20:54</t>
  </si>
  <si>
    <t>Request for GP referral letter for patient PT-52894.</t>
  </si>
  <si>
    <t>NB-2023-00777</t>
  </si>
  <si>
    <t>PT-49486</t>
  </si>
  <si>
    <t>2023-06-08 01:42</t>
  </si>
  <si>
    <t>2023-02-22 08:25</t>
  </si>
  <si>
    <t>2023-02-22 08:53</t>
  </si>
  <si>
    <t>2023-02-22 09:54</t>
  </si>
  <si>
    <t>2023-02-22 12:25</t>
  </si>
  <si>
    <t>2023-06-09 04:42</t>
  </si>
  <si>
    <t>2023-06-10 03:49</t>
  </si>
  <si>
    <t>Complaint resolved following discussion with client. Compensation of £777 agreed and authorised.</t>
  </si>
  <si>
    <t>NB-2023-00778</t>
  </si>
  <si>
    <t>PT-34683</t>
  </si>
  <si>
    <t>2025-01-07 15:21</t>
  </si>
  <si>
    <t>2023-08-26 23:54</t>
  </si>
  <si>
    <t>2023-08-27 07:03</t>
  </si>
  <si>
    <t>2023-08-27 14:08</t>
  </si>
  <si>
    <t>2023-08-27 23:54</t>
  </si>
  <si>
    <t>Query regarding invoice 37241 dated 30 Jul 2023. Client reports missing credit of £289.</t>
  </si>
  <si>
    <t>NB-2024-00779</t>
  </si>
  <si>
    <t>PT-40641</t>
  </si>
  <si>
    <t>2024-08-30 06:49</t>
  </si>
  <si>
    <t>2024-06-07 11:50</t>
  </si>
  <si>
    <t>2024-06-07 13:31</t>
  </si>
  <si>
    <t>2024-06-07 21:21</t>
  </si>
  <si>
    <t>2024-06-08 11:50</t>
  </si>
  <si>
    <t>Query regarding invoice 12128 dated 02 Jun 2024. Client reports missing credit of £1693.</t>
  </si>
  <si>
    <t>2024-08-30 10:56</t>
  </si>
  <si>
    <t>NB-2023-00780</t>
  </si>
  <si>
    <t>PT-65950</t>
  </si>
  <si>
    <t>2024-08-30 19:19</t>
  </si>
  <si>
    <t>2023-04-21 12:18</t>
  </si>
  <si>
    <t>2023-04-22 16:05</t>
  </si>
  <si>
    <t>2023-04-26 10:32</t>
  </si>
  <si>
    <t>2023-04-16 12:48</t>
  </si>
  <si>
    <t>2023-04-16 13:57</t>
  </si>
  <si>
    <t>2023-04-17 14:23</t>
  </si>
  <si>
    <t>2023-04-17 12:48</t>
  </si>
  <si>
    <t>Patient PT-65950 requesting reschedule of appointment originally booked for 29 Apr 2023.</t>
  </si>
  <si>
    <t>2024-08-30 09:13</t>
  </si>
  <si>
    <t>NB-2024-00781</t>
  </si>
  <si>
    <t>PT-16116</t>
  </si>
  <si>
    <t>2024-08-30 11:56</t>
  </si>
  <si>
    <t>2024-02-06 14:41</t>
  </si>
  <si>
    <t>2024-02-07 11:06</t>
  </si>
  <si>
    <t>2024-02-11 14:41</t>
  </si>
  <si>
    <t>Patient PT-16116 requesting reschedule of appointment originally booked for 15 Feb 2024.</t>
  </si>
  <si>
    <t>NB-2024-00782</t>
  </si>
  <si>
    <t>PT-81626</t>
  </si>
  <si>
    <t>2024-03-30 23:40</t>
  </si>
  <si>
    <t>2024-03-31 17:16</t>
  </si>
  <si>
    <t>2024-08-30 18:34</t>
  </si>
  <si>
    <t>2024-04-07 02:44</t>
  </si>
  <si>
    <t>2024-04-04 23:40</t>
  </si>
  <si>
    <t>Pre-authorisation request for surgical procedure. Patient PT-81626. Insurer: Vitality.</t>
  </si>
  <si>
    <t>2023-03-04 09:31</t>
  </si>
  <si>
    <t>NB-2023-00783</t>
  </si>
  <si>
    <t>PT-18400</t>
  </si>
  <si>
    <t>2024-01-27 04:21</t>
  </si>
  <si>
    <t>2023-12-20 13:42</t>
  </si>
  <si>
    <t>2023-12-20 16:02</t>
  </si>
  <si>
    <t>2023-12-21 04:33</t>
  </si>
  <si>
    <t>2023-12-21 13:42</t>
  </si>
  <si>
    <t>Request for insurance medical report for patient PT-18400.</t>
  </si>
  <si>
    <t>2024-01-27 10:16</t>
  </si>
  <si>
    <t>NB-2024-00784</t>
  </si>
  <si>
    <t>PT-21080</t>
  </si>
  <si>
    <t>2024-01-20 15:56</t>
  </si>
  <si>
    <t>2024-01-20 19:23</t>
  </si>
  <si>
    <t>2024-01-21 09:21</t>
  </si>
  <si>
    <t>2024-01-22 15:56</t>
  </si>
  <si>
    <t>Request for insurance medical report for patient PT-21080.</t>
  </si>
  <si>
    <t>2024-04-03 15:04</t>
  </si>
  <si>
    <t>NB-2024-00785</t>
  </si>
  <si>
    <t>PT-90904</t>
  </si>
  <si>
    <t>2024-03-28 22:14</t>
  </si>
  <si>
    <t>2024-03-28 23:01</t>
  </si>
  <si>
    <t>2024-03-29 05:32</t>
  </si>
  <si>
    <t>2024-03-29 06:14</t>
  </si>
  <si>
    <t>2024-04-04 09:52</t>
  </si>
  <si>
    <t>Query regarding invoice 56525 dated 22 Mar 2024. Client reports missing credit of £3061.</t>
  </si>
  <si>
    <t>NB-2024-00786</t>
  </si>
  <si>
    <t>PT-52008</t>
  </si>
  <si>
    <t>2024-12-07 05:23</t>
  </si>
  <si>
    <t>2024-12-07 06:56</t>
  </si>
  <si>
    <t>2024-12-07 18:17</t>
  </si>
  <si>
    <t>2024-12-08 05:23</t>
  </si>
  <si>
    <t>Pre-authorisation request for diagnostic imaging. Patient PT-52008. Insurer: Cigna.</t>
  </si>
  <si>
    <t>2024-06-14 16:23</t>
  </si>
  <si>
    <t>NB-2024-00787</t>
  </si>
  <si>
    <t>PT-31785</t>
  </si>
  <si>
    <t>2024-04-18 17:16</t>
  </si>
  <si>
    <t>2024-04-19 03:31</t>
  </si>
  <si>
    <t>2024-04-21 02:10</t>
  </si>
  <si>
    <t>2024-04-22 17:16</t>
  </si>
  <si>
    <t>Patient PT-31785 requesting reschedule of appointment originally booked for 02 May 2024.</t>
  </si>
  <si>
    <t>NB-2024-00788</t>
  </si>
  <si>
    <t>2024-06-15 12:23</t>
  </si>
  <si>
    <t>PT-34246</t>
  </si>
  <si>
    <t>2024-09-09 10:57</t>
  </si>
  <si>
    <t>2024-09-09 15:06</t>
  </si>
  <si>
    <t>2024-09-09 21:41</t>
  </si>
  <si>
    <t>2024-09-10 10:57</t>
  </si>
  <si>
    <t>Query regarding invoice 72149 dated 29 Aug 2024. Client reports duplicate payment of £705.</t>
  </si>
  <si>
    <t>Invoice reviewed and corrected. Credit note issued for £458. Client accounts updated.</t>
  </si>
  <si>
    <t>NB-2023-00789</t>
  </si>
  <si>
    <t>PT-63806</t>
  </si>
  <si>
    <t>2023-02-13 11:36</t>
  </si>
  <si>
    <t>2023-02-13 12:54</t>
  </si>
  <si>
    <t>2023-02-13 17:38</t>
  </si>
  <si>
    <t>2023-02-13 23:36</t>
  </si>
  <si>
    <t>2023-06-18 05:41</t>
  </si>
  <si>
    <t>Query regarding invoice 29875 dated 25 Jan 2023. Client reports missing credit of £1343.</t>
  </si>
  <si>
    <t>NB-2023-00790</t>
  </si>
  <si>
    <t>PT-54517</t>
  </si>
  <si>
    <t>2023-06-19 03:28</t>
  </si>
  <si>
    <t>2023-10-07 18:36</t>
  </si>
  <si>
    <t>2023-10-07 19:57</t>
  </si>
  <si>
    <t>2023-10-08 03:16</t>
  </si>
  <si>
    <t>2023-10-08 06:36</t>
  </si>
  <si>
    <t>Pre-authorisation request for specialist referral. Patient PT-54517. Insurer: AXA Health.</t>
  </si>
  <si>
    <t>NB-2023-00791</t>
  </si>
  <si>
    <t>PT-24765</t>
  </si>
  <si>
    <t>2024-03-17 19:36</t>
  </si>
  <si>
    <t>2023-08-25 05:00</t>
  </si>
  <si>
    <t>2023-08-25 11:00</t>
  </si>
  <si>
    <t>2023-08-27 19:57</t>
  </si>
  <si>
    <t>2023-08-28 05:00</t>
  </si>
  <si>
    <t>Patient PT-24765 requesting addition of appointment originally booked for 31 Aug 2023.</t>
  </si>
  <si>
    <t>2024-03-18 23:18</t>
  </si>
  <si>
    <t>NB-2023-00792</t>
  </si>
  <si>
    <t>PT-33286</t>
  </si>
  <si>
    <t>2023-04-02 04:34</t>
  </si>
  <si>
    <t>2023-04-02 07:47</t>
  </si>
  <si>
    <t>2023-04-02 23:47</t>
  </si>
  <si>
    <t>2023-04-03 04:34</t>
  </si>
  <si>
    <t>Query regarding invoice 75251 dated 18 Mar 2023. Client reports disputed amount of £1051.</t>
  </si>
  <si>
    <t>2025-01-25 17:15</t>
  </si>
  <si>
    <t>NB-2024-00793</t>
  </si>
  <si>
    <t>PT-28983</t>
  </si>
  <si>
    <t>2024-11-07 14:48</t>
  </si>
  <si>
    <t>2024-11-07 17:28</t>
  </si>
  <si>
    <t>2024-11-08 18:24</t>
  </si>
  <si>
    <t>2024-11-09 14:48</t>
  </si>
  <si>
    <t>2025-01-26 09:07</t>
  </si>
  <si>
    <t>Pre-authorisation request for outpatient consultation. Patient PT-28983. Insurer: AXA Health.</t>
  </si>
  <si>
    <t>NB-2025-00794</t>
  </si>
  <si>
    <t>PT-63248</t>
  </si>
  <si>
    <t>2025-03-05 06:26</t>
  </si>
  <si>
    <t>2025-03-05 08:46</t>
  </si>
  <si>
    <t>2025-03-05 15:57</t>
  </si>
  <si>
    <t>2025-01-27 05:48</t>
  </si>
  <si>
    <t>2025-03-06 06:26</t>
  </si>
  <si>
    <t>Pre-authorisation request for specialist referral. Patient PT-63248. Insurer: AXA Health.</t>
  </si>
  <si>
    <t>NB-2024-00795</t>
  </si>
  <si>
    <t>PT-31141</t>
  </si>
  <si>
    <t>2024-08-20 14:20</t>
  </si>
  <si>
    <t>2024-09-28 23:14</t>
  </si>
  <si>
    <t>2024-09-29 03:17</t>
  </si>
  <si>
    <t>2024-09-30 15:56</t>
  </si>
  <si>
    <t>2024-10-02 23:14</t>
  </si>
  <si>
    <t>Patient PT-31141 requesting addition of appointment originally booked for 04 Oct 2024.</t>
  </si>
  <si>
    <t>NB-2023-00796</t>
  </si>
  <si>
    <t>PT-90145</t>
  </si>
  <si>
    <t>2024-05-03 10:48</t>
  </si>
  <si>
    <t>2023-01-04 07:14</t>
  </si>
  <si>
    <t>2023-01-04 16:40</t>
  </si>
  <si>
    <t>2023-01-07 11:07</t>
  </si>
  <si>
    <t>2023-01-08 07:14</t>
  </si>
  <si>
    <t>2024-05-04 03:10</t>
  </si>
  <si>
    <t>Request for GP referral letter for patient PT-90145.</t>
  </si>
  <si>
    <t>NB-2023-00797</t>
  </si>
  <si>
    <t>PT-81084</t>
  </si>
  <si>
    <t>2023-11-30 12:46</t>
  </si>
  <si>
    <t>2023-11-30 14:46</t>
  </si>
  <si>
    <t>2023-12-01 22:15</t>
  </si>
  <si>
    <t>2023-12-02 12:46</t>
  </si>
  <si>
    <t>2024-11-10 18:06</t>
  </si>
  <si>
    <t>Agent 36</t>
  </si>
  <si>
    <t>Pre-authorisation request for surgical procedure. Patient PT-81084. Insurer: WPA.</t>
  </si>
  <si>
    <t>NB-2023-00798</t>
  </si>
  <si>
    <t>PT-34488</t>
  </si>
  <si>
    <t>2023-12-17 19:18</t>
  </si>
  <si>
    <t>2023-12-18 00:08</t>
  </si>
  <si>
    <t>2023-12-22 11:22</t>
  </si>
  <si>
    <t>2023-12-20 19:18</t>
  </si>
  <si>
    <t>2024-12-05 04:51</t>
  </si>
  <si>
    <t>Pre-authorisation request for surgical procedure. Patient PT-34488. Insurer: Vitality.</t>
  </si>
  <si>
    <t>NB-2023-00799</t>
  </si>
  <si>
    <t>PT-19838</t>
  </si>
  <si>
    <t>2023-09-17 20:00</t>
  </si>
  <si>
    <t>2023-09-18 02:30</t>
  </si>
  <si>
    <t>2023-09-22 01:25</t>
  </si>
  <si>
    <t>2024-12-08 08:38</t>
  </si>
  <si>
    <t>2023-09-20 20:00</t>
  </si>
  <si>
    <t>Pre-authorisation request for outpatient consultation. Patient PT-19838. Insurer: Aviva.</t>
  </si>
  <si>
    <t>NB-2024-00800</t>
  </si>
  <si>
    <t>PT-59397</t>
  </si>
  <si>
    <t>2024-02-23 06:59</t>
  </si>
  <si>
    <t>2024-06-27 22:50</t>
  </si>
  <si>
    <t>2024-06-28 04:40</t>
  </si>
  <si>
    <t>2024-06-30 04:15</t>
  </si>
  <si>
    <t>2024-06-30 22:50</t>
  </si>
  <si>
    <t>Pre-authorisation request for diagnostic imaging. Patient PT-59397. Insurer: WPA.</t>
  </si>
  <si>
    <t>NB-2024-00801</t>
  </si>
  <si>
    <t>PT-27891</t>
  </si>
  <si>
    <t>2024-02-24 05:59</t>
  </si>
  <si>
    <t>2024-06-17 19:56</t>
  </si>
  <si>
    <t>2024-06-17 22:40</t>
  </si>
  <si>
    <t>2024-06-19 08:40</t>
  </si>
  <si>
    <t>2024-06-19 19:56</t>
  </si>
  <si>
    <t>Patient PT-27891 requesting addition of appointment originally booked for 01 Jul 2024.</t>
  </si>
  <si>
    <t>2024-01-12 03:49</t>
  </si>
  <si>
    <t>NB-2023-00802</t>
  </si>
  <si>
    <t>PT-84839</t>
  </si>
  <si>
    <t>2024-01-12 12:13</t>
  </si>
  <si>
    <t>2023-01-07 07:26</t>
  </si>
  <si>
    <t>2023-01-07 09:49</t>
  </si>
  <si>
    <t>2023-01-08 18:34</t>
  </si>
  <si>
    <t>2023-01-09 07:26</t>
  </si>
  <si>
    <t>Query regarding invoice 46149 dated 04 Jan 2023. Client reports duplicate payment of £3337.</t>
  </si>
  <si>
    <t>2024-01-15 18:13</t>
  </si>
  <si>
    <t>NB-2023-00803</t>
  </si>
  <si>
    <t>PT-13664</t>
  </si>
  <si>
    <t>2023-11-17 17:51</t>
  </si>
  <si>
    <t>2023-11-17 19:38</t>
  </si>
  <si>
    <t>2023-11-18 01:52</t>
  </si>
  <si>
    <t>2024-12-26 05:06</t>
  </si>
  <si>
    <t>2023-11-18 05:51</t>
  </si>
  <si>
    <t>Complaint acknowledged and logged under ref CMP-3687. Full investigation completed within SLA. Apology letter sent.</t>
  </si>
  <si>
    <t>NB-2024-00804</t>
  </si>
  <si>
    <t>PT-43117</t>
  </si>
  <si>
    <t>2024-09-08 14:19</t>
  </si>
  <si>
    <t>2024-09-08 20:45</t>
  </si>
  <si>
    <t>2024-09-10 12:10</t>
  </si>
  <si>
    <t>2024-09-11 14:19</t>
  </si>
  <si>
    <t>Query regarding invoice 23680 dated 14 Aug 2024. Client reports duplicate payment of £52.</t>
  </si>
  <si>
    <t>NB-2024-00805</t>
  </si>
  <si>
    <t>PT-68599</t>
  </si>
  <si>
    <t>2024-02-12 04:46</t>
  </si>
  <si>
    <t>2024-02-12 06:57</t>
  </si>
  <si>
    <t>2024-02-14 08:10</t>
  </si>
  <si>
    <t>2024-02-14 04:46</t>
  </si>
  <si>
    <t>2024-05-03 23:13</t>
  </si>
  <si>
    <t>Query regarding invoice 16192 dated 11 Feb 2024. Client reports duplicate payment of £238.</t>
  </si>
  <si>
    <t>NB-2024-00806</t>
  </si>
  <si>
    <t>PT-48560</t>
  </si>
  <si>
    <t>2024-08-25 03:24</t>
  </si>
  <si>
    <t>2024-08-25 05:00</t>
  </si>
  <si>
    <t>2024-08-25 19:31</t>
  </si>
  <si>
    <t>2024-08-25 11:24</t>
  </si>
  <si>
    <t>Pre-authorisation request for outpatient consultation. Patient PT-48560. Insurer: Cigna.</t>
  </si>
  <si>
    <t>2024-05-04 11:46</t>
  </si>
  <si>
    <t>NB-2024-00807</t>
  </si>
  <si>
    <t>PT-27239</t>
  </si>
  <si>
    <t>2024-10-26 18:48</t>
  </si>
  <si>
    <t>2024-10-26 22:12</t>
  </si>
  <si>
    <t>2024-10-28 14:30</t>
  </si>
  <si>
    <t>2024-10-28 18:48</t>
  </si>
  <si>
    <t>Patient PT-27239 requesting addition of appointment originally booked for 05 Nov 2024.</t>
  </si>
  <si>
    <t>NB-2024-00808</t>
  </si>
  <si>
    <t>2024-07-31 13:06</t>
  </si>
  <si>
    <t>PT-33697</t>
  </si>
  <si>
    <t>2024-05-18 00:57</t>
  </si>
  <si>
    <t>2024-05-18 04:52</t>
  </si>
  <si>
    <t>2024-05-19 06:38</t>
  </si>
  <si>
    <t>2024-05-21 00:57</t>
  </si>
  <si>
    <t>Patient PT-33697 requesting reschedule of appointment originally booked for 28 May 2024.</t>
  </si>
  <si>
    <t>2024-08-01 10:58</t>
  </si>
  <si>
    <t>NB-2024-00809</t>
  </si>
  <si>
    <t>PT-50965</t>
  </si>
  <si>
    <t>2024-08-01 18:47</t>
  </si>
  <si>
    <t>2024-08-02 01:15</t>
  </si>
  <si>
    <t>2024-08-07 06:10</t>
  </si>
  <si>
    <t>2024-08-04 18:47</t>
  </si>
  <si>
    <t>2024-08-08 11:57</t>
  </si>
  <si>
    <t>Patient PT-50965 requesting reschedule of appointment originally booked for 09 Aug 2024.</t>
  </si>
  <si>
    <t>NB-2023-00810</t>
  </si>
  <si>
    <t>PT-74835</t>
  </si>
  <si>
    <t>2023-05-23 07:48</t>
  </si>
  <si>
    <t>2023-05-23 09:20</t>
  </si>
  <si>
    <t>2023-04-16 14:24</t>
  </si>
  <si>
    <t>2023-05-24 05:40</t>
  </si>
  <si>
    <t>2023-05-24 07:48</t>
  </si>
  <si>
    <t>Pre-authorisation request for physiotherapy course. Patient PT-74835. Insurer: WPA.</t>
  </si>
  <si>
    <t>NB-2023-00811</t>
  </si>
  <si>
    <t>PT-68802</t>
  </si>
  <si>
    <t>2023-04-17 00:28</t>
  </si>
  <si>
    <t>2023-08-06 17:27</t>
  </si>
  <si>
    <t>2023-08-06 19:51</t>
  </si>
  <si>
    <t>2023-08-07 09:57</t>
  </si>
  <si>
    <t>2023-08-07 17:27</t>
  </si>
  <si>
    <t>Query regarding invoice 54038 dated 07 Jul 2023. Client reports incorrect charge of £2217.</t>
  </si>
  <si>
    <t>NB-2023-00812</t>
  </si>
  <si>
    <t>PT-70456</t>
  </si>
  <si>
    <t>2023-03-21 10:22</t>
  </si>
  <si>
    <t>2023-12-01 01:13</t>
  </si>
  <si>
    <t>2023-12-01 19:45</t>
  </si>
  <si>
    <t>2023-12-05 11:41</t>
  </si>
  <si>
    <t>2023-12-04 01:13</t>
  </si>
  <si>
    <t>Patient PT-70456 requesting reschedule of appointment originally booked for 07 Dec 2023.</t>
  </si>
  <si>
    <t>NB-2023-00813</t>
  </si>
  <si>
    <t>PT-33883</t>
  </si>
  <si>
    <t>2023-12-05 15:10</t>
  </si>
  <si>
    <t>2023-03-26 01:07</t>
  </si>
  <si>
    <t>2023-12-05 16:03</t>
  </si>
  <si>
    <t>2023-12-06 01:43</t>
  </si>
  <si>
    <t>2023-12-06 03:10</t>
  </si>
  <si>
    <t>Query regarding invoice 77237 dated 19 Nov 2023. Client reports duplicate payment of £3376.</t>
  </si>
  <si>
    <t>NB-2023-00814</t>
  </si>
  <si>
    <t>PT-37879</t>
  </si>
  <si>
    <t>2023-10-14 02:19</t>
  </si>
  <si>
    <t>2023-03-07 09:53</t>
  </si>
  <si>
    <t>2023-10-14 08:02</t>
  </si>
  <si>
    <t>2023-10-16 13:38</t>
  </si>
  <si>
    <t>2023-10-17 02:19</t>
  </si>
  <si>
    <t>Patient PT-37879 requesting cancellation of appointment originally booked for 26 Oct 2023.</t>
  </si>
  <si>
    <t>NB-2025-00815</t>
  </si>
  <si>
    <t>PT-39423</t>
  </si>
  <si>
    <t>2023-03-09 02:31</t>
  </si>
  <si>
    <t>2025-01-14 17:31</t>
  </si>
  <si>
    <t>2025-01-14 21:50</t>
  </si>
  <si>
    <t>2025-01-22 04:09</t>
  </si>
  <si>
    <t>2025-01-17 17:31</t>
  </si>
  <si>
    <t>Patient PT-39423 requesting reschedule of appointment originally booked for 28 Jan 2025.</t>
  </si>
  <si>
    <t>NB-2024-00816</t>
  </si>
  <si>
    <t>PT-54614</t>
  </si>
  <si>
    <t>2023-06-27 19:20</t>
  </si>
  <si>
    <t>2024-06-12 22:43</t>
  </si>
  <si>
    <t>2024-06-13 08:42</t>
  </si>
  <si>
    <t>2024-06-13 22:43</t>
  </si>
  <si>
    <t>Pre-authorisation request for specialist referral. Patient PT-54614. Insurer: Vitality.</t>
  </si>
  <si>
    <t>NB-2025-00817</t>
  </si>
  <si>
    <t>2023-07-01 10:30</t>
  </si>
  <si>
    <t>PT-32373</t>
  </si>
  <si>
    <t>2025-03-14 00:04</t>
  </si>
  <si>
    <t>2025-03-14 08:30</t>
  </si>
  <si>
    <t>2025-03-15 01:41</t>
  </si>
  <si>
    <t>2025-03-16 00:04</t>
  </si>
  <si>
    <t>Patient PT-32373 requesting addition of appointment originally booked for 20 Mar 2025.</t>
  </si>
  <si>
    <t>NB-2023-00818</t>
  </si>
  <si>
    <t>PT-70571</t>
  </si>
  <si>
    <t>2024-02-28 04:01</t>
  </si>
  <si>
    <t>2023-04-26 06:07</t>
  </si>
  <si>
    <t>2023-04-26 11:26</t>
  </si>
  <si>
    <t>2023-05-03 07:33</t>
  </si>
  <si>
    <t>2023-04-29 06:07</t>
  </si>
  <si>
    <t>Query regarding invoice 86100 dated 09 Apr 2023. Client reports missing credit of £1125.</t>
  </si>
  <si>
    <t>NB-2023-00819</t>
  </si>
  <si>
    <t>2024-02-29 00:29</t>
  </si>
  <si>
    <t>PT-24952</t>
  </si>
  <si>
    <t>2023-05-10 06:28</t>
  </si>
  <si>
    <t>2023-05-10 13:41</t>
  </si>
  <si>
    <t>2023-05-13 14:36</t>
  </si>
  <si>
    <t>2023-05-14 06:28</t>
  </si>
  <si>
    <t>Request for clinical summary for patient PT-24952.</t>
  </si>
  <si>
    <t>NB-2024-00820</t>
  </si>
  <si>
    <t>PT-21721</t>
  </si>
  <si>
    <t>2024-04-09 22:50</t>
  </si>
  <si>
    <t>2024-07-29 17:45</t>
  </si>
  <si>
    <t>2024-07-30 01:58</t>
  </si>
  <si>
    <t>2024-07-30 12:53</t>
  </si>
  <si>
    <t>2024-07-30 17:45</t>
  </si>
  <si>
    <t>NB-2024-00821</t>
  </si>
  <si>
    <t>PT-72168</t>
  </si>
  <si>
    <t>2024-01-10 22:01</t>
  </si>
  <si>
    <t>2024-01-11 05:51</t>
  </si>
  <si>
    <t>2024-04-14 08:17</t>
  </si>
  <si>
    <t>2024-01-12 22:01</t>
  </si>
  <si>
    <t>Patient PT-72168 requesting cancellation of appointment originally booked for 13 Jan 2024.</t>
  </si>
  <si>
    <t>NB-2023-00822</t>
  </si>
  <si>
    <t>2024-09-21 23:31</t>
  </si>
  <si>
    <t>PT-37077</t>
  </si>
  <si>
    <t>2023-06-07 07:57</t>
  </si>
  <si>
    <t>2023-06-07 14:34</t>
  </si>
  <si>
    <t>2023-06-09 13:58</t>
  </si>
  <si>
    <t>2023-06-10 07:57</t>
  </si>
  <si>
    <t>2024-09-22 17:31</t>
  </si>
  <si>
    <t>Patient PT-37077 requesting cancellation of appointment originally booked for 09 Jun 2023.</t>
  </si>
  <si>
    <t>NB-2023-00823</t>
  </si>
  <si>
    <t>PT-66387</t>
  </si>
  <si>
    <t>2024-07-24 02:23</t>
  </si>
  <si>
    <t>2023-11-21 23:33</t>
  </si>
  <si>
    <t>2024-07-25 00:30</t>
  </si>
  <si>
    <t>2023-11-22 04:57</t>
  </si>
  <si>
    <t>2023-11-24 17:24</t>
  </si>
  <si>
    <t>2023-11-24 23:33</t>
  </si>
  <si>
    <t>Query regarding invoice 92951 dated 11 Nov 2023. Client reports disputed amount of £2776.</t>
  </si>
  <si>
    <t>NB-2023-00824</t>
  </si>
  <si>
    <t>2023-08-04 16:09</t>
  </si>
  <si>
    <t>Agent 6</t>
  </si>
  <si>
    <t>PT-41455</t>
  </si>
  <si>
    <t>2023-06-07 15:19</t>
  </si>
  <si>
    <t>2023-06-07 16:37</t>
  </si>
  <si>
    <t>2023-08-05 01:02</t>
  </si>
  <si>
    <t>2023-06-08 06:12</t>
  </si>
  <si>
    <t>2023-06-08 15:19</t>
  </si>
  <si>
    <t>Query regarding invoice 33817 dated 23 May 2023. Client reports incorrect charge of £698.</t>
  </si>
  <si>
    <t>Invoice reviewed and corrected. Credit note issued for £401. Client accounts updated.</t>
  </si>
  <si>
    <t>NB-2024-00825</t>
  </si>
  <si>
    <t>2023-08-07 05:23</t>
  </si>
  <si>
    <t>PT-70532</t>
  </si>
  <si>
    <t>2024-02-01 06:53</t>
  </si>
  <si>
    <t>2024-02-01 07:32</t>
  </si>
  <si>
    <t>2024-02-02 05:11</t>
  </si>
  <si>
    <t>2024-02-02 06:53</t>
  </si>
  <si>
    <t>2024-01-01 14:11</t>
  </si>
  <si>
    <t>Patient PT-70532 requesting cancellation of appointment originally booked for 12 Feb 2024.</t>
  </si>
  <si>
    <t>NB-2023-00826</t>
  </si>
  <si>
    <t>PT-93068</t>
  </si>
  <si>
    <t>2023-01-14 04:25</t>
  </si>
  <si>
    <t>2023-01-14 11:18</t>
  </si>
  <si>
    <t>2023-01-15 06:40</t>
  </si>
  <si>
    <t>2023-01-17 04:25</t>
  </si>
  <si>
    <t>Patient PT-93068 requesting cancellation of appointment originally booked for 25 Jan 2023.</t>
  </si>
  <si>
    <t>2024-04-15 08:01</t>
  </si>
  <si>
    <t>NB-2023-00827</t>
  </si>
  <si>
    <t>PT-51930</t>
  </si>
  <si>
    <t>2023-09-28 04:01</t>
  </si>
  <si>
    <t>2023-09-28 06:41</t>
  </si>
  <si>
    <t>2023-09-29 02:34</t>
  </si>
  <si>
    <t>2023-09-30 04:01</t>
  </si>
  <si>
    <t>2024-04-16 02:18</t>
  </si>
  <si>
    <t>Query regarding invoice 41081 dated 01 Sep 2023. Client reports missing credit of £2252.</t>
  </si>
  <si>
    <t>NB-2023-00828</t>
  </si>
  <si>
    <t>PT-36620</t>
  </si>
  <si>
    <t>2024-04-16 18:07</t>
  </si>
  <si>
    <t>2023-07-06 11:08</t>
  </si>
  <si>
    <t>2023-07-06 17:05</t>
  </si>
  <si>
    <t>2023-07-08 02:36</t>
  </si>
  <si>
    <t>2023-07-08 11:08</t>
  </si>
  <si>
    <t>2023-01-12 21:40</t>
  </si>
  <si>
    <t>Pre-authorisation request for surgical procedure. Patient PT-36620. Insurer: Bupa.</t>
  </si>
  <si>
    <t>NB-2025-00829</t>
  </si>
  <si>
    <t>PT-55758</t>
  </si>
  <si>
    <t>2023-01-13 20:56</t>
  </si>
  <si>
    <t>2025-01-08 01:25</t>
  </si>
  <si>
    <t>2025-01-08 02:01</t>
  </si>
  <si>
    <t>2025-01-08 11:55</t>
  </si>
  <si>
    <t>2025-01-08 13:25</t>
  </si>
  <si>
    <t>Pre-authorisation request for diagnostic imaging. Patient PT-55758. Insurer: WPA.</t>
  </si>
  <si>
    <t>NB-2023-00830</t>
  </si>
  <si>
    <t>2023-06-12 19:53</t>
  </si>
  <si>
    <t>PT-10959</t>
  </si>
  <si>
    <t>2023-09-23 00:26</t>
  </si>
  <si>
    <t>2023-09-23 06:18</t>
  </si>
  <si>
    <t>2023-09-24 18:59</t>
  </si>
  <si>
    <t>2023-09-26 00:26</t>
  </si>
  <si>
    <t>Request for clinical summary for patient PT-10959.</t>
  </si>
  <si>
    <t>2023-06-13 05:26</t>
  </si>
  <si>
    <t>NB-2023-00831</t>
  </si>
  <si>
    <t>PT-46313</t>
  </si>
  <si>
    <t>2023-04-28 06:46</t>
  </si>
  <si>
    <t>2023-04-28 10:15</t>
  </si>
  <si>
    <t>2023-06-13 20:45</t>
  </si>
  <si>
    <t>2023-04-30 19:12</t>
  </si>
  <si>
    <t>2023-04-30 06:46</t>
  </si>
  <si>
    <t>Query regarding invoice 13691 dated 09 Apr 2023. Client reports disputed amount of £668.</t>
  </si>
  <si>
    <t>NB-2023-00832</t>
  </si>
  <si>
    <t>2025-01-07 11:23</t>
  </si>
  <si>
    <t>PT-79936</t>
  </si>
  <si>
    <t>2023-10-16 12:46</t>
  </si>
  <si>
    <t>2023-10-16 21:12</t>
  </si>
  <si>
    <t>2023-10-17 23:35</t>
  </si>
  <si>
    <t>2023-10-20 12:46</t>
  </si>
  <si>
    <t>2025-01-07 16:10</t>
  </si>
  <si>
    <t>Request for GP referral letter for patient PT-79936.</t>
  </si>
  <si>
    <t>NB-2023-00833</t>
  </si>
  <si>
    <t>PT-27765</t>
  </si>
  <si>
    <t>2025-01-09 08:25</t>
  </si>
  <si>
    <t>2023-03-29 11:12</t>
  </si>
  <si>
    <t>2023-03-29 12:45</t>
  </si>
  <si>
    <t>2023-03-30 06:32</t>
  </si>
  <si>
    <t>2023-03-30 11:12</t>
  </si>
  <si>
    <t>2024-01-07 14:05</t>
  </si>
  <si>
    <t>Patient PT-27765 requesting reschedule of appointment originally booked for 08 Apr 2023.</t>
  </si>
  <si>
    <t>NB-2023-00834</t>
  </si>
  <si>
    <t>PT-34839</t>
  </si>
  <si>
    <t>2024-01-09 05:35</t>
  </si>
  <si>
    <t>2023-08-01 11:22</t>
  </si>
  <si>
    <t>2023-08-01 14:29</t>
  </si>
  <si>
    <t>2023-08-02 01:33</t>
  </si>
  <si>
    <t>2023-08-02 11:22</t>
  </si>
  <si>
    <t>Patient PT-34839 requesting reschedule of appointment originally booked for 12 Aug 2023.</t>
  </si>
  <si>
    <t>2024-05-25 18:47</t>
  </si>
  <si>
    <t>NB-2023-00835</t>
  </si>
  <si>
    <t>PT-24663</t>
  </si>
  <si>
    <t>2024-05-26 14:01</t>
  </si>
  <si>
    <t>2023-07-06 16:04</t>
  </si>
  <si>
    <t>2023-07-06 20:37</t>
  </si>
  <si>
    <t>2023-07-07 05:25</t>
  </si>
  <si>
    <t>2023-07-07 16:04</t>
  </si>
  <si>
    <t>Pre-authorisation request for outpatient consultation. Patient PT-24663. Insurer: Aviva.</t>
  </si>
  <si>
    <t>NB-2023-00836</t>
  </si>
  <si>
    <t>2023-04-17 21:19</t>
  </si>
  <si>
    <t>PT-45373</t>
  </si>
  <si>
    <t>2023-07-24 23:47</t>
  </si>
  <si>
    <t>2023-07-25 01:20</t>
  </si>
  <si>
    <t>2023-04-18 22:14</t>
  </si>
  <si>
    <t>2023-07-26 17:45</t>
  </si>
  <si>
    <t>2023-07-26 23:47</t>
  </si>
  <si>
    <t>NB-2024-00837</t>
  </si>
  <si>
    <t>2023-04-21 11:11</t>
  </si>
  <si>
    <t>PT-83032</t>
  </si>
  <si>
    <t>2024-05-05 22:06</t>
  </si>
  <si>
    <t>2024-08-25 21:30</t>
  </si>
  <si>
    <t>2024-05-06 00:52</t>
  </si>
  <si>
    <t>2024-05-06 09:50</t>
  </si>
  <si>
    <t>2024-05-06 22:06</t>
  </si>
  <si>
    <t>Patient PT-83032 requesting reschedule of appointment originally booked for 16 May 2024.</t>
  </si>
  <si>
    <t>NB-2023-00838</t>
  </si>
  <si>
    <t>PT-80236</t>
  </si>
  <si>
    <t>2024-08-28 11:05</t>
  </si>
  <si>
    <t>2023-05-22 13:41</t>
  </si>
  <si>
    <t>2023-05-22 16:42</t>
  </si>
  <si>
    <t>2023-05-23 22:26</t>
  </si>
  <si>
    <t>2023-05-24 13:41</t>
  </si>
  <si>
    <t>Patient PT-80236 requesting cancellation of appointment originally booked for 27 May 2023.</t>
  </si>
  <si>
    <t>NB-2024-00839</t>
  </si>
  <si>
    <t>PT-83997</t>
  </si>
  <si>
    <t>2023-11-27 05:31</t>
  </si>
  <si>
    <t>2024-04-29 22:46</t>
  </si>
  <si>
    <t>2024-04-30 00:21</t>
  </si>
  <si>
    <t>2024-04-30 07:18</t>
  </si>
  <si>
    <t>2024-04-30 22:46</t>
  </si>
  <si>
    <t>Request for fit-to-work certificate for patient PT-83997.</t>
  </si>
  <si>
    <t>NB-2023-00840</t>
  </si>
  <si>
    <t>PT-80822</t>
  </si>
  <si>
    <t>2023-11-29 19:46</t>
  </si>
  <si>
    <t>2023-11-10 12:11</t>
  </si>
  <si>
    <t>2023-11-10 13:52</t>
  </si>
  <si>
    <t>2023-11-11 09:33</t>
  </si>
  <si>
    <t>2023-11-12 12:11</t>
  </si>
  <si>
    <t>Query regarding invoice 67284 dated 01 Nov 2023. Client reports disputed amount of £210.</t>
  </si>
  <si>
    <t>2024-06-10 12:47</t>
  </si>
  <si>
    <t>NB-2023-00841</t>
  </si>
  <si>
    <t>PT-57091</t>
  </si>
  <si>
    <t>2023-09-19 13:55</t>
  </si>
  <si>
    <t>2023-09-19 14:38</t>
  </si>
  <si>
    <t>2023-09-19 20:41</t>
  </si>
  <si>
    <t>2023-09-19 21:55</t>
  </si>
  <si>
    <t>Patient PT-57091 requesting cancellation of appointment originally booked for 20 Sep 2023.</t>
  </si>
  <si>
    <t>2024-05-07 21:08</t>
  </si>
  <si>
    <t>NB-2024-00842</t>
  </si>
  <si>
    <t>PT-84938</t>
  </si>
  <si>
    <t>2024-01-08 00:43</t>
  </si>
  <si>
    <t>2024-05-12 06:19</t>
  </si>
  <si>
    <t>2024-01-12 00:43</t>
  </si>
  <si>
    <t>2023-10-15 09:07</t>
  </si>
  <si>
    <t>Pre-authorisation request for outpatient consultation. Patient PT-84938. Insurer: AXA Health.</t>
  </si>
  <si>
    <t>NB-2023-00843</t>
  </si>
  <si>
    <t>PT-70270</t>
  </si>
  <si>
    <t>2024-04-07 00:57</t>
  </si>
  <si>
    <t>2023-08-05 01:12</t>
  </si>
  <si>
    <t>2023-08-05 06:24</t>
  </si>
  <si>
    <t>2023-08-07 09:53</t>
  </si>
  <si>
    <t>2023-08-08 01:12</t>
  </si>
  <si>
    <t>2024-04-08 04:04</t>
  </si>
  <si>
    <t>Pre-authorisation request for specialist referral. Patient PT-70270. Insurer: Cigna.</t>
  </si>
  <si>
    <t>NB-2023-00844</t>
  </si>
  <si>
    <t>PT-66958</t>
  </si>
  <si>
    <t>2023-03-05 10:48</t>
  </si>
  <si>
    <t>2023-03-05 19:03</t>
  </si>
  <si>
    <t>2023-03-05 21:19</t>
  </si>
  <si>
    <t>2023-03-06 10:48</t>
  </si>
  <si>
    <t>2024-01-20 22:30</t>
  </si>
  <si>
    <t>Query regarding invoice 42023 dated 18 Feb 2023. Client reports incorrect charge of £443.</t>
  </si>
  <si>
    <t>NB-2024-00845</t>
  </si>
  <si>
    <t>PT-52459</t>
  </si>
  <si>
    <t>2024-01-22 01:48</t>
  </si>
  <si>
    <t>2024-04-25 10:04</t>
  </si>
  <si>
    <t>2024-04-25 11:41</t>
  </si>
  <si>
    <t>2024-04-25 16:24</t>
  </si>
  <si>
    <t>2024-04-25 22:04</t>
  </si>
  <si>
    <t>Pre-authorisation request for physiotherapy course. Patient PT-52459. Insurer: Aviva.</t>
  </si>
  <si>
    <t>NB-2023-00846</t>
  </si>
  <si>
    <t>2023-10-27 08:05</t>
  </si>
  <si>
    <t>PT-22006</t>
  </si>
  <si>
    <t>2023-04-02 07:16</t>
  </si>
  <si>
    <t>2023-04-02 08:51</t>
  </si>
  <si>
    <t>2023-04-02 22:37</t>
  </si>
  <si>
    <t>2023-10-27 21:49</t>
  </si>
  <si>
    <t>2023-04-03 07:16</t>
  </si>
  <si>
    <t>2023-07-26 02:09</t>
  </si>
  <si>
    <t>Query regarding invoice 29950 dated 03 Mar 2023. Client reports duplicate payment of £2723.</t>
  </si>
  <si>
    <t>2023-07-28 11:15</t>
  </si>
  <si>
    <t>Invoice reviewed and corrected. Credit note issued for £202. Client accounts updated.</t>
  </si>
  <si>
    <t>NB-2023-00847</t>
  </si>
  <si>
    <t>PT-35251</t>
  </si>
  <si>
    <t>2023-04-20 02:49</t>
  </si>
  <si>
    <t>2023-04-20 04:34</t>
  </si>
  <si>
    <t>2023-04-24 01:34</t>
  </si>
  <si>
    <t>2023-04-22 02:49</t>
  </si>
  <si>
    <t>2024-07-27 04:22</t>
  </si>
  <si>
    <t>Patient PT-35251 requesting cancellation of appointment originally booked for 25 Apr 2023.</t>
  </si>
  <si>
    <t>NB-2024-00848</t>
  </si>
  <si>
    <t>PT-55344</t>
  </si>
  <si>
    <t>2024-07-28 02:06</t>
  </si>
  <si>
    <t>2024-05-31 02:26</t>
  </si>
  <si>
    <t>2024-05-31 10:57</t>
  </si>
  <si>
    <t>2024-06-01 22:18</t>
  </si>
  <si>
    <t>2024-06-02 02:26</t>
  </si>
  <si>
    <t>Request for GP referral letter for patient PT-55344.</t>
  </si>
  <si>
    <t>2024-12-13 23:32</t>
  </si>
  <si>
    <t>NB-2023-00849</t>
  </si>
  <si>
    <t>PT-36280</t>
  </si>
  <si>
    <t>2023-07-18 20:14</t>
  </si>
  <si>
    <t>2023-07-18 20:56</t>
  </si>
  <si>
    <t>2023-07-19 15:09</t>
  </si>
  <si>
    <t>2023-07-19 04:14</t>
  </si>
  <si>
    <t>2024-12-16 23:16</t>
  </si>
  <si>
    <t>Query regarding invoice 92201 dated 04 Jul 2023. Client reports incorrect charge of £1487.</t>
  </si>
  <si>
    <t>NB-2023-00850</t>
  </si>
  <si>
    <t>PT-50037</t>
  </si>
  <si>
    <t>2023-07-27 16:52</t>
  </si>
  <si>
    <t>2023-12-15 21:48</t>
  </si>
  <si>
    <t>2023-12-16 09:31</t>
  </si>
  <si>
    <t>2023-12-16 21:29</t>
  </si>
  <si>
    <t>2023-12-18 21:48</t>
  </si>
  <si>
    <t>Pre-authorisation request for physiotherapy course. Patient PT-50037. Insurer: Aviva.</t>
  </si>
  <si>
    <t>NB-2024-00851</t>
  </si>
  <si>
    <t>PT-80091</t>
  </si>
  <si>
    <t>2023-07-28 20:39</t>
  </si>
  <si>
    <t>2024-04-25 13:06</t>
  </si>
  <si>
    <t>2024-04-25 16:37</t>
  </si>
  <si>
    <t>2024-04-27 09:43</t>
  </si>
  <si>
    <t>2023-10-12 12:50</t>
  </si>
  <si>
    <t>2024-04-27 13:06</t>
  </si>
  <si>
    <t>Patient PT-80091 requesting reschedule of appointment originally booked for 28 Apr 2024.</t>
  </si>
  <si>
    <t>NB-2024-00852</t>
  </si>
  <si>
    <t>PT-91448</t>
  </si>
  <si>
    <t>2023-10-13 01:15</t>
  </si>
  <si>
    <t>2024-06-29 17:18</t>
  </si>
  <si>
    <t>2024-06-29 18:48</t>
  </si>
  <si>
    <t>2023-10-15 07:16</t>
  </si>
  <si>
    <t>2023-05-30 14:33</t>
  </si>
  <si>
    <t>2023-05-30 23:06</t>
  </si>
  <si>
    <t>2024-07-04 14:15</t>
  </si>
  <si>
    <t>2023-04-24 03:01</t>
  </si>
  <si>
    <t>2024-07-01 17:18</t>
  </si>
  <si>
    <t>NB-2024-00853</t>
  </si>
  <si>
    <t>2023-04-24 07:15</t>
  </si>
  <si>
    <t>PT-51052</t>
  </si>
  <si>
    <t>2024-10-03 13:35</t>
  </si>
  <si>
    <t>2024-10-03 20:45</t>
  </si>
  <si>
    <t>2024-10-07 06:17</t>
  </si>
  <si>
    <t>2023-04-24 13:22</t>
  </si>
  <si>
    <t>2024-10-06 13:35</t>
  </si>
  <si>
    <t>Pre-authorisation request for surgical procedure. Patient PT-51052. Insurer: Cigna.</t>
  </si>
  <si>
    <t>NB-2024-00854</t>
  </si>
  <si>
    <t>2024-01-11 01:13</t>
  </si>
  <si>
    <t>PT-47100</t>
  </si>
  <si>
    <t>2024-07-07 19:05</t>
  </si>
  <si>
    <t>2024-07-07 22:37</t>
  </si>
  <si>
    <t>2024-07-08 17:51</t>
  </si>
  <si>
    <t>2024-07-09 19:05</t>
  </si>
  <si>
    <t>2024-01-11 12:59</t>
  </si>
  <si>
    <t>Patient PT-47100 requesting addition of appointment originally booked for 21 Jul 2024.</t>
  </si>
  <si>
    <t>NB-2023-00855</t>
  </si>
  <si>
    <t>PT-18489</t>
  </si>
  <si>
    <t>2023-12-30 01:34</t>
  </si>
  <si>
    <t>2023-09-13 13:38</t>
  </si>
  <si>
    <t>2023-12-30 02:10</t>
  </si>
  <si>
    <t>2023-09-18 08:14</t>
  </si>
  <si>
    <t>2023-12-30 10:27</t>
  </si>
  <si>
    <t>2023-12-30 05:34</t>
  </si>
  <si>
    <t>2024-07-23 21:41</t>
  </si>
  <si>
    <t>Query regarding invoice 46336 dated 11 Dec 2023. Client reports disputed amount of £2248.</t>
  </si>
  <si>
    <t>NB-2024-00856</t>
  </si>
  <si>
    <t>2024-07-26 18:01</t>
  </si>
  <si>
    <t>PT-62618</t>
  </si>
  <si>
    <t>2024-07-30 18:29</t>
  </si>
  <si>
    <t>2024-07-30 21:26</t>
  </si>
  <si>
    <t>2024-07-31 09:46</t>
  </si>
  <si>
    <t>2023-09-16 12:01</t>
  </si>
  <si>
    <t>2024-08-01 18:29</t>
  </si>
  <si>
    <t>Request for discharge summary for patient PT-62618.</t>
  </si>
  <si>
    <t>NB-2023-00857</t>
  </si>
  <si>
    <t>PT-46178</t>
  </si>
  <si>
    <t>2023-09-21 02:46</t>
  </si>
  <si>
    <t>2023-11-10 13:50</t>
  </si>
  <si>
    <t>2023-11-10 19:09</t>
  </si>
  <si>
    <t>2023-11-14 01:49</t>
  </si>
  <si>
    <t>2023-11-13 13:50</t>
  </si>
  <si>
    <t>Request for discharge summary for patient PT-46178.</t>
  </si>
  <si>
    <t>2023-11-02 05:38</t>
  </si>
  <si>
    <t>NB-2023-00858</t>
  </si>
  <si>
    <t>PT-16675</t>
  </si>
  <si>
    <t>2023-11-02 15:52</t>
  </si>
  <si>
    <t>2023-06-13 09:16</t>
  </si>
  <si>
    <t>2023-06-13 11:03</t>
  </si>
  <si>
    <t>2023-11-04 10:57</t>
  </si>
  <si>
    <t>2023-06-14 03:17</t>
  </si>
  <si>
    <t>2023-06-14 09:16</t>
  </si>
  <si>
    <t>Pre-authorisation request for surgical procedure. Patient PT-16675. Insurer: WPA.</t>
  </si>
  <si>
    <t>NB-2023-00859</t>
  </si>
  <si>
    <t>2025-03-01 03:13</t>
  </si>
  <si>
    <t>PT-10453</t>
  </si>
  <si>
    <t>2023-09-15 15:49</t>
  </si>
  <si>
    <t>2023-09-15 18:17</t>
  </si>
  <si>
    <t>2023-09-19 01:05</t>
  </si>
  <si>
    <t>2023-08-06 08:53</t>
  </si>
  <si>
    <t>2023-09-17 15:49</t>
  </si>
  <si>
    <t>Request for medical records for patient PT-10453.</t>
  </si>
  <si>
    <t>NB-2023-00860</t>
  </si>
  <si>
    <t>2023-08-07 00:24</t>
  </si>
  <si>
    <t>PT-25809</t>
  </si>
  <si>
    <t>2023-07-21 22:29</t>
  </si>
  <si>
    <t>2023-07-22 02:03</t>
  </si>
  <si>
    <t>2023-08-09 21:01</t>
  </si>
  <si>
    <t>2023-07-23 03:43</t>
  </si>
  <si>
    <t>2023-07-23 22:29</t>
  </si>
  <si>
    <t>Patient PT-25809 requesting addition of appointment originally booked for 25 Jul 2023.</t>
  </si>
  <si>
    <t>NB-2024-00861</t>
  </si>
  <si>
    <t>2024-05-16 07:48</t>
  </si>
  <si>
    <t>PT-27688</t>
  </si>
  <si>
    <t>2024-06-30 23:42</t>
  </si>
  <si>
    <t>2024-07-01 05:14</t>
  </si>
  <si>
    <t>2024-05-17 06:20</t>
  </si>
  <si>
    <t>2024-07-02 10:36</t>
  </si>
  <si>
    <t>2024-07-03 23:42</t>
  </si>
  <si>
    <t>Pre-authorisation request for specialist referral. Patient PT-27688. Insurer: AXA Health.</t>
  </si>
  <si>
    <t>NB-2023-00862</t>
  </si>
  <si>
    <t>2024-05-21 19:22</t>
  </si>
  <si>
    <t>PT-57798</t>
  </si>
  <si>
    <t>2023-02-01 06:47</t>
  </si>
  <si>
    <t>2023-02-01 07:54</t>
  </si>
  <si>
    <t>2023-02-01 12:14</t>
  </si>
  <si>
    <t>2023-02-01 18:47</t>
  </si>
  <si>
    <t>2024-03-30 03:50</t>
  </si>
  <si>
    <t>Complaint acknowledged and logged under ref CMP-8869. Full investigation completed within SLA. Apology letter sent.</t>
  </si>
  <si>
    <t>NB-2023-00863</t>
  </si>
  <si>
    <t>2024-03-31 00:29</t>
  </si>
  <si>
    <t>PT-24746</t>
  </si>
  <si>
    <t>2023-03-14 10:41</t>
  </si>
  <si>
    <t>2023-03-14 20:56</t>
  </si>
  <si>
    <t>2023-03-20 15:39</t>
  </si>
  <si>
    <t>2024-04-02 08:46</t>
  </si>
  <si>
    <t>2023-03-17 10:41</t>
  </si>
  <si>
    <t>Request for medical records for patient PT-24746.</t>
  </si>
  <si>
    <t>NB-2023-00864</t>
  </si>
  <si>
    <t>2023-01-05 16:23</t>
  </si>
  <si>
    <t>PT-82096</t>
  </si>
  <si>
    <t>2023-01-25 08:46</t>
  </si>
  <si>
    <t>2023-01-25 12:09</t>
  </si>
  <si>
    <t>2023-01-26 20:56</t>
  </si>
  <si>
    <t>2023-01-27 08:46</t>
  </si>
  <si>
    <t>Pre-authorisation request for specialist referral. Patient PT-82096. Insurer: Vitality.</t>
  </si>
  <si>
    <t>NB-2025-00865</t>
  </si>
  <si>
    <t>2023-03-07 09:22</t>
  </si>
  <si>
    <t>PT-26027</t>
  </si>
  <si>
    <t>2025-02-13 23:43</t>
  </si>
  <si>
    <t>2025-02-14 02:53</t>
  </si>
  <si>
    <t>2025-02-15 02:57</t>
  </si>
  <si>
    <t>2023-03-07 11:59</t>
  </si>
  <si>
    <t>2025-02-15 23:43</t>
  </si>
  <si>
    <t>Patient PT-26027 requesting cancellation of appointment originally booked for 21 Feb 2025.</t>
  </si>
  <si>
    <t>NB-2025-00866</t>
  </si>
  <si>
    <t>PT-88454</t>
  </si>
  <si>
    <t>2023-03-10 23:17</t>
  </si>
  <si>
    <t>2025-02-26 10:45</t>
  </si>
  <si>
    <t>2025-02-26 17:39</t>
  </si>
  <si>
    <t>2025-03-01 10:45</t>
  </si>
  <si>
    <t>Patient PT-88454 requesting cancellation of appointment originally booked for 01 Mar 2025.</t>
  </si>
  <si>
    <t>2023-07-13 09:03</t>
  </si>
  <si>
    <t>NB-2024-00867</t>
  </si>
  <si>
    <t>PT-57402</t>
  </si>
  <si>
    <t>2024-07-10 15:02</t>
  </si>
  <si>
    <t>2024-07-10 21:25</t>
  </si>
  <si>
    <t>2023-07-14 00:01</t>
  </si>
  <si>
    <t>2024-07-13 15:02</t>
  </si>
  <si>
    <t>Pre-authorisation request for diagnostic imaging. Patient PT-57402. Insurer: Aviva.</t>
  </si>
  <si>
    <t>NB-2023-00868</t>
  </si>
  <si>
    <t>2023-07-17 23:32</t>
  </si>
  <si>
    <t>PT-70164</t>
  </si>
  <si>
    <t>2023-01-26 02:30</t>
  </si>
  <si>
    <t>2023-01-26 12:33</t>
  </si>
  <si>
    <t>2024-09-13 20:13</t>
  </si>
  <si>
    <t>2023-01-26 14:36</t>
  </si>
  <si>
    <t>2023-01-27 02:30</t>
  </si>
  <si>
    <t>Query regarding invoice 60242 dated 24 Jan 2023. Client reports duplicate payment of £2354.</t>
  </si>
  <si>
    <t>NB-2024-00869</t>
  </si>
  <si>
    <t>PT-28850</t>
  </si>
  <si>
    <t>2024-09-14 15:54</t>
  </si>
  <si>
    <t>2024-04-11 18:24</t>
  </si>
  <si>
    <t>2024-04-11 22:56</t>
  </si>
  <si>
    <t>2024-04-17 21:19</t>
  </si>
  <si>
    <t>2024-04-14 18:24</t>
  </si>
  <si>
    <t>2024-09-16 10:51</t>
  </si>
  <si>
    <t>Request for discharge summary for patient PT-28850.</t>
  </si>
  <si>
    <t>NB-2025-00870</t>
  </si>
  <si>
    <t>PT-61561</t>
  </si>
  <si>
    <t>2024-03-29 08:54</t>
  </si>
  <si>
    <t>2025-01-08 12:07</t>
  </si>
  <si>
    <t>2025-01-08 15:14</t>
  </si>
  <si>
    <t>2025-01-10 06:49</t>
  </si>
  <si>
    <t>2025-01-10 12:07</t>
  </si>
  <si>
    <t>2024-03-29 18:20</t>
  </si>
  <si>
    <t>Patient PT-61561 requesting addition of appointment originally booked for 19 Jan 2025.</t>
  </si>
  <si>
    <t>NB-2025-00871</t>
  </si>
  <si>
    <t>PT-43734</t>
  </si>
  <si>
    <t>2025-03-08 05:27</t>
  </si>
  <si>
    <t>2025-01-07 01:53</t>
  </si>
  <si>
    <t>2025-01-07 08:15</t>
  </si>
  <si>
    <t>2025-01-10 10:09</t>
  </si>
  <si>
    <t>2025-01-09 01:53</t>
  </si>
  <si>
    <t>Request for clinical summary for patient PT-43734.</t>
  </si>
  <si>
    <t>NB-2023-00872</t>
  </si>
  <si>
    <t>2023-02-28 15:41</t>
  </si>
  <si>
    <t>PT-27070</t>
  </si>
  <si>
    <t>2023-02-13 05:47</t>
  </si>
  <si>
    <t>2023-02-13 06:36</t>
  </si>
  <si>
    <t>2023-03-01 05:03</t>
  </si>
  <si>
    <t>2023-02-13 12:26</t>
  </si>
  <si>
    <t>2023-02-13 17:47</t>
  </si>
  <si>
    <t>Patient PT-27070 requesting cancellation of appointment originally booked for 25 Feb 2023.</t>
  </si>
  <si>
    <t>NB-2024-00873</t>
  </si>
  <si>
    <t>PT-81197</t>
  </si>
  <si>
    <t>2024-10-23 23:41</t>
  </si>
  <si>
    <t>2024-10-24 02:21</t>
  </si>
  <si>
    <t>2024-10-26 01:15</t>
  </si>
  <si>
    <t>2024-10-26 23:41</t>
  </si>
  <si>
    <t>2023-03-17 10:05</t>
  </si>
  <si>
    <t>Complaint acknowledged and logged under ref CMP-1128. Full investigation completed within SLA. Apology letter sent.</t>
  </si>
  <si>
    <t>NB-2023-00874</t>
  </si>
  <si>
    <t>PT-44883</t>
  </si>
  <si>
    <t>2023-03-18 10:42</t>
  </si>
  <si>
    <t>2023-10-19 02:35</t>
  </si>
  <si>
    <t>2023-10-21 21:05</t>
  </si>
  <si>
    <t>2023-10-22 07:04</t>
  </si>
  <si>
    <t>2023-10-24 02:35</t>
  </si>
  <si>
    <t>Patient PT-44883 requesting reschedule of appointment originally booked for 30 Oct 2023.</t>
  </si>
  <si>
    <t>NB-2023-00875</t>
  </si>
  <si>
    <t>PT-48168</t>
  </si>
  <si>
    <t>2023-05-06 04:58</t>
  </si>
  <si>
    <t>2023-01-14 08:44</t>
  </si>
  <si>
    <t>2023-05-06 11:38</t>
  </si>
  <si>
    <t>2023-05-08 21:16</t>
  </si>
  <si>
    <t>2023-05-09 04:58</t>
  </si>
  <si>
    <t>Request for insurance medical report for patient PT-48168.</t>
  </si>
  <si>
    <t>2023-01-15 01:38</t>
  </si>
  <si>
    <t>NB-2024-00876</t>
  </si>
  <si>
    <t>PT-52611</t>
  </si>
  <si>
    <t>2024-11-20 10:39</t>
  </si>
  <si>
    <t>2024-11-20 11:31</t>
  </si>
  <si>
    <t>2024-11-20 19:51</t>
  </si>
  <si>
    <t>2024-11-20 22:39</t>
  </si>
  <si>
    <t>2023-11-29 07:36</t>
  </si>
  <si>
    <t>NB-2023-00877</t>
  </si>
  <si>
    <t>2023-11-30 06:23</t>
  </si>
  <si>
    <t>PT-49120</t>
  </si>
  <si>
    <t>2023-10-08 05:41</t>
  </si>
  <si>
    <t>2023-10-08 12:01</t>
  </si>
  <si>
    <t>2023-12-03 07:28</t>
  </si>
  <si>
    <t>2023-10-10 08:52</t>
  </si>
  <si>
    <t>2023-10-11 05:41</t>
  </si>
  <si>
    <t>2023-10-30 19:22</t>
  </si>
  <si>
    <t>Patient PT-49120 requesting addition of appointment originally booked for 22 Oct 2023.</t>
  </si>
  <si>
    <t>NB-2024-00878</t>
  </si>
  <si>
    <t>PT-76278</t>
  </si>
  <si>
    <t>2024-07-07 04:49</t>
  </si>
  <si>
    <t>2024-07-07 07:26</t>
  </si>
  <si>
    <t>2024-07-07 22:57</t>
  </si>
  <si>
    <t>2024-07-08 04:49</t>
  </si>
  <si>
    <t>2024-01-05 12:26</t>
  </si>
  <si>
    <t>Formal complaint submitted by family member regarding delayed response. Reference needed.</t>
  </si>
  <si>
    <t>Complaint acknowledged and logged under ref CMP-1167. Full investigation completed within SLA. Apology letter sent.</t>
  </si>
  <si>
    <t>NB-2023-00879</t>
  </si>
  <si>
    <t>PT-91224</t>
  </si>
  <si>
    <t>2023-03-14 12:03</t>
  </si>
  <si>
    <t>2024-01-08 04:34</t>
  </si>
  <si>
    <t>2023-03-14 18:25</t>
  </si>
  <si>
    <t>2023-03-16 22:34</t>
  </si>
  <si>
    <t>2023-03-17 12:03</t>
  </si>
  <si>
    <t>Pre-authorisation request for diagnostic imaging. Patient PT-91224. Insurer: Bupa.</t>
  </si>
  <si>
    <t>2023-11-27 23:52</t>
  </si>
  <si>
    <t>NB-2023-00880</t>
  </si>
  <si>
    <t>PT-91027</t>
  </si>
  <si>
    <t>2023-04-15 18:43</t>
  </si>
  <si>
    <t>2023-04-15 20:43</t>
  </si>
  <si>
    <t>2023-04-16 21:59</t>
  </si>
  <si>
    <t>2023-04-16 18:43</t>
  </si>
  <si>
    <t>Patient PT-91027 requesting addition of appointment originally booked for 19 Apr 2023.</t>
  </si>
  <si>
    <t>NB-2024-00881</t>
  </si>
  <si>
    <t>PT-80438</t>
  </si>
  <si>
    <t>2023-12-02 14:50</t>
  </si>
  <si>
    <t>2024-01-17 20:45</t>
  </si>
  <si>
    <t>2024-01-17 22:27</t>
  </si>
  <si>
    <t>2024-01-18 01:21</t>
  </si>
  <si>
    <t>2024-01-18 08:45</t>
  </si>
  <si>
    <t>2024-04-17 14:29</t>
  </si>
  <si>
    <t>Pre-authorisation request for diagnostic imaging. Patient PT-80438. Insurer: Vitality.</t>
  </si>
  <si>
    <t>Agent 77</t>
  </si>
  <si>
    <t>NB-2024-00882</t>
  </si>
  <si>
    <t>PT-19863</t>
  </si>
  <si>
    <t>2024-05-01 15:36</t>
  </si>
  <si>
    <t>2024-04-18 01:58</t>
  </si>
  <si>
    <t>2024-05-01 17:09</t>
  </si>
  <si>
    <t>2024-05-04 21:57</t>
  </si>
  <si>
    <t>2024-05-03 15:36</t>
  </si>
  <si>
    <t>Pre-authorisation request for diagnostic imaging. Patient PT-19863. Insurer: AXA Health.</t>
  </si>
  <si>
    <t>2023-03-16 02:40</t>
  </si>
  <si>
    <t>NB-2023-00883</t>
  </si>
  <si>
    <t>PT-62531</t>
  </si>
  <si>
    <t>2023-06-02 05:50</t>
  </si>
  <si>
    <t>2023-03-17 01:43</t>
  </si>
  <si>
    <t>2023-06-02 11:05</t>
  </si>
  <si>
    <t>2023-06-04 00:40</t>
  </si>
  <si>
    <t>2023-06-06 05:50</t>
  </si>
  <si>
    <t>Query regarding invoice 45922 dated 17 May 2023. Client reports missing credit of £669.</t>
  </si>
  <si>
    <t>Invoice reviewed and corrected. Credit note issued for £195. Client accounts updated.</t>
  </si>
  <si>
    <t>2023-03-18 11:29</t>
  </si>
  <si>
    <t>NB-2023-00884</t>
  </si>
  <si>
    <t>PT-28013</t>
  </si>
  <si>
    <t>2023-12-22 09:39</t>
  </si>
  <si>
    <t>2023-12-22 16:16</t>
  </si>
  <si>
    <t>2023-12-26 22:11</t>
  </si>
  <si>
    <t>2023-05-20 14:47</t>
  </si>
  <si>
    <t>2023-12-25 09:39</t>
  </si>
  <si>
    <t>Request for fit-to-work certificate for patient PT-28013.</t>
  </si>
  <si>
    <t>NB-2023-00885</t>
  </si>
  <si>
    <t>2023-05-21 06:51</t>
  </si>
  <si>
    <t>PT-87500</t>
  </si>
  <si>
    <t>2023-06-06 05:58</t>
  </si>
  <si>
    <t>2023-06-06 07:17</t>
  </si>
  <si>
    <t>2023-06-09 18:08</t>
  </si>
  <si>
    <t>2023-06-08 05:58</t>
  </si>
  <si>
    <t>2024-09-20 06:19</t>
  </si>
  <si>
    <t>Patient PT-87500 requesting cancellation of appointment originally booked for 17 Jun 2023.</t>
  </si>
  <si>
    <t>NB-2023-00886</t>
  </si>
  <si>
    <t>PT-74580</t>
  </si>
  <si>
    <t>2024-09-20 16:00</t>
  </si>
  <si>
    <t>2023-06-20 09:00</t>
  </si>
  <si>
    <t>2023-06-20 15:07</t>
  </si>
  <si>
    <t>2023-06-21 08:29</t>
  </si>
  <si>
    <t>2024-09-22 20:46</t>
  </si>
  <si>
    <t>2023-06-23 09:00</t>
  </si>
  <si>
    <t>Patient PT-74580 requesting addition of appointment originally booked for 27 Jun 2023.</t>
  </si>
  <si>
    <t>NB-2024-00887</t>
  </si>
  <si>
    <t>2024-01-15 07:45</t>
  </si>
  <si>
    <t>PT-79521</t>
  </si>
  <si>
    <t>2024-03-26 13:52</t>
  </si>
  <si>
    <t>2024-03-26 18:41</t>
  </si>
  <si>
    <t>2024-01-16 02:58</t>
  </si>
  <si>
    <t>2024-03-28 20:49</t>
  </si>
  <si>
    <t>2024-03-29 13:52</t>
  </si>
  <si>
    <t>Patient PT-79521 requesting reschedule of appointment originally booked for 09 Apr 2024.</t>
  </si>
  <si>
    <t>2024-01-24 16:35</t>
  </si>
  <si>
    <t>NB-2024-00888</t>
  </si>
  <si>
    <t>PT-61352</t>
  </si>
  <si>
    <t>2024-07-17 07:43</t>
  </si>
  <si>
    <t>2024-08-17 10:30</t>
  </si>
  <si>
    <t>2024-07-17 08:42</t>
  </si>
  <si>
    <t>2024-07-18 02:48</t>
  </si>
  <si>
    <t>2024-07-18 07:43</t>
  </si>
  <si>
    <t>Patient PT-61352 requesting reschedule of appointment originally booked for 26 Jul 2024.</t>
  </si>
  <si>
    <t>NB-2024-00889</t>
  </si>
  <si>
    <t>PT-47679</t>
  </si>
  <si>
    <t>2024-01-27 17:27</t>
  </si>
  <si>
    <t>2024-01-28 03:09</t>
  </si>
  <si>
    <t>2024-01-28 16:07</t>
  </si>
  <si>
    <t>2024-01-10 02:28</t>
  </si>
  <si>
    <t>2024-01-29 17:27</t>
  </si>
  <si>
    <t>Query regarding invoice 32938 dated 07 Jan 2024. Client reports incorrect charge of £3277.</t>
  </si>
  <si>
    <t>NB-2023-00890</t>
  </si>
  <si>
    <t>PT-40356</t>
  </si>
  <si>
    <t>2023-03-24 01:38</t>
  </si>
  <si>
    <t>2023-03-24 02:26</t>
  </si>
  <si>
    <t>2023-03-24 02:53</t>
  </si>
  <si>
    <t>2023-03-24 05:38</t>
  </si>
  <si>
    <t>Query regarding invoice 16540 dated 28 Feb 2023. Client reports incorrect charge of £2404.</t>
  </si>
  <si>
    <t>2024-06-04 11:59</t>
  </si>
  <si>
    <t>NB-2023-00891</t>
  </si>
  <si>
    <t>PT-70477</t>
  </si>
  <si>
    <t>2023-05-16 05:45</t>
  </si>
  <si>
    <t>2023-05-16 10:10</t>
  </si>
  <si>
    <t>2024-06-06 03:31</t>
  </si>
  <si>
    <t>2023-05-18 03:20</t>
  </si>
  <si>
    <t>2023-05-19 05:45</t>
  </si>
  <si>
    <t>Patient PT-70477 requesting cancellation of appointment originally booked for 27 May 2023.</t>
  </si>
  <si>
    <t>2024-07-26 13:44</t>
  </si>
  <si>
    <t>NB-2023-00892</t>
  </si>
  <si>
    <t>PT-96381</t>
  </si>
  <si>
    <t>2024-07-27 19:50</t>
  </si>
  <si>
    <t>2023-01-17 08:52</t>
  </si>
  <si>
    <t>2023-01-17 12:35</t>
  </si>
  <si>
    <t>2023-01-19 19:57</t>
  </si>
  <si>
    <t>2023-01-20 08:52</t>
  </si>
  <si>
    <t>Patient PT-96381 requesting reschedule of appointment originally booked for 31 Jan 2023.</t>
  </si>
  <si>
    <t>NB-2023-00893</t>
  </si>
  <si>
    <t>PT-70262</t>
  </si>
  <si>
    <t>2024-08-20 14:19</t>
  </si>
  <si>
    <t>2023-08-02 11:48</t>
  </si>
  <si>
    <t>2023-08-03 06:46</t>
  </si>
  <si>
    <t>2023-08-06 08:25</t>
  </si>
  <si>
    <t>2023-08-07 11:48</t>
  </si>
  <si>
    <t>Pre-authorisation request for physiotherapy course. Patient PT-70262. Insurer: Aviva.</t>
  </si>
  <si>
    <t>2024-08-21 08:40</t>
  </si>
  <si>
    <t>NB-2024-00894</t>
  </si>
  <si>
    <t>PT-74803</t>
  </si>
  <si>
    <t>2024-08-22 15:17</t>
  </si>
  <si>
    <t>2024-10-28 02:07</t>
  </si>
  <si>
    <t>2024-10-28 09:41</t>
  </si>
  <si>
    <t>2024-10-29 12:09</t>
  </si>
  <si>
    <t>2024-11-01 02:07</t>
  </si>
  <si>
    <t>Patient PT-74803 requesting addition of appointment originally booked for 07 Nov 2024.</t>
  </si>
  <si>
    <t>2023-06-19 05:14</t>
  </si>
  <si>
    <t>NB-2023-00895</t>
  </si>
  <si>
    <t>PT-68803</t>
  </si>
  <si>
    <t>2023-09-19 15:37</t>
  </si>
  <si>
    <t>2023-09-19 18:58</t>
  </si>
  <si>
    <t>2023-09-25 07:00</t>
  </si>
  <si>
    <t>2023-09-22 15:37</t>
  </si>
  <si>
    <t>2024-08-07 09:49</t>
  </si>
  <si>
    <t>Patient PT-68803 requesting addition of appointment originally booked for 02 Oct 2023.</t>
  </si>
  <si>
    <t>NB-2025-00896</t>
  </si>
  <si>
    <t>PT-54420</t>
  </si>
  <si>
    <t>2024-08-11 02:04</t>
  </si>
  <si>
    <t>2025-03-12 11:20</t>
  </si>
  <si>
    <t>2024-09-11 03:59</t>
  </si>
  <si>
    <t>2025-03-12 18:26</t>
  </si>
  <si>
    <t>2025-03-15 11:20</t>
  </si>
  <si>
    <t>Patient PT-54420 requesting reschedule of appointment originally booked for 21 Mar 2025.</t>
  </si>
  <si>
    <t>NB-2023-00897</t>
  </si>
  <si>
    <t>2024-09-12 13:15</t>
  </si>
  <si>
    <t>PT-94874</t>
  </si>
  <si>
    <t>2023-02-20 19:44</t>
  </si>
  <si>
    <t>2023-02-20 22:33</t>
  </si>
  <si>
    <t>2024-09-14 22:50</t>
  </si>
  <si>
    <t>2023-02-22 00:55</t>
  </si>
  <si>
    <t>2023-02-22 19:44</t>
  </si>
  <si>
    <t>Patient PT-94874 requesting addition of appointment originally booked for 27 Feb 2023.</t>
  </si>
  <si>
    <t>NB-2024-00898</t>
  </si>
  <si>
    <t>2024-06-12 17:24</t>
  </si>
  <si>
    <t>Agent 103</t>
  </si>
  <si>
    <t>PT-82542</t>
  </si>
  <si>
    <t>2024-06-30 05:14</t>
  </si>
  <si>
    <t>2024-06-13 18:44</t>
  </si>
  <si>
    <t>2024-06-30 08:04</t>
  </si>
  <si>
    <t>2024-06-30 15:58</t>
  </si>
  <si>
    <t>Pre-authorisation request for physiotherapy course. Patient PT-82542. Insurer: WPA.</t>
  </si>
  <si>
    <t>2024-06-17 09:09</t>
  </si>
  <si>
    <t>NB-2024-00899</t>
  </si>
  <si>
    <t>PT-57623</t>
  </si>
  <si>
    <t>2024-10-28 06:44</t>
  </si>
  <si>
    <t>2024-04-23 21:30</t>
  </si>
  <si>
    <t>2024-04-24 05:33</t>
  </si>
  <si>
    <t>2024-04-24 19:28</t>
  </si>
  <si>
    <t>2024-04-24 21:30</t>
  </si>
  <si>
    <t>Query regarding invoice 66151 dated 21 Apr 2024. Client reports missing credit of £199.</t>
  </si>
  <si>
    <t>NB-2024-00900</t>
  </si>
  <si>
    <t>PT-27778</t>
  </si>
  <si>
    <t>2024-10-29 06:27</t>
  </si>
  <si>
    <t>2024-11-14 21:34</t>
  </si>
  <si>
    <t>2024-11-14 23:07</t>
  </si>
  <si>
    <t>2024-11-15 12:19</t>
  </si>
  <si>
    <t>2024-11-15 05:34</t>
  </si>
  <si>
    <t>2024-11-02 17:50</t>
  </si>
  <si>
    <t>Patient PT-27778 requesting reschedule of appointment originally booked for 26 Nov 2024.</t>
  </si>
  <si>
    <t>NB-2023-00901</t>
  </si>
  <si>
    <t>PT-64356</t>
  </si>
  <si>
    <t>2023-05-15 05:27</t>
  </si>
  <si>
    <t>2023-12-06 00:44</t>
  </si>
  <si>
    <t>2023-12-06 03:22</t>
  </si>
  <si>
    <t>2023-12-07 07:39</t>
  </si>
  <si>
    <t>2023-12-09 00:44</t>
  </si>
  <si>
    <t>Query regarding invoice 99094 dated 09 Nov 2023. Client reports duplicate payment of £2902.</t>
  </si>
  <si>
    <t>NB-2023-00902</t>
  </si>
  <si>
    <t>PT-20190</t>
  </si>
  <si>
    <t>2023-05-15 10:21</t>
  </si>
  <si>
    <t>2023-08-03 18:53</t>
  </si>
  <si>
    <t>2023-08-04 00:23</t>
  </si>
  <si>
    <t>2023-08-06 03:11</t>
  </si>
  <si>
    <t>2023-08-06 18:53</t>
  </si>
  <si>
    <t>Complaint acknowledged and logged under ref CMP-3668. Full investigation completed within SLA. Apology letter sent.</t>
  </si>
  <si>
    <t>NB-2025-00903</t>
  </si>
  <si>
    <t>2023-05-18 02:16</t>
  </si>
  <si>
    <t>PT-84271</t>
  </si>
  <si>
    <t>2025-01-07 13:07</t>
  </si>
  <si>
    <t>2025-01-07 19:32</t>
  </si>
  <si>
    <t>2025-01-11 01:05</t>
  </si>
  <si>
    <t>2025-01-10 13:07</t>
  </si>
  <si>
    <t>2024-01-01 17:54</t>
  </si>
  <si>
    <t>Query regarding invoice 74295 dated 03 Jan 2025. Client reports duplicate payment of £1764.</t>
  </si>
  <si>
    <t>NB-2023-00904</t>
  </si>
  <si>
    <t>PT-40725</t>
  </si>
  <si>
    <t>2024-01-01 22:14</t>
  </si>
  <si>
    <t>2023-09-24 22:17</t>
  </si>
  <si>
    <t>2023-09-24 23:43</t>
  </si>
  <si>
    <t>2023-09-25 19:54</t>
  </si>
  <si>
    <t>2023-09-25 22:17</t>
  </si>
  <si>
    <t>Query regarding invoice 41117 dated 13 Sep 2023. Client reports missing credit of £2864.</t>
  </si>
  <si>
    <t>NB-2023-00905</t>
  </si>
  <si>
    <t>PT-45593</t>
  </si>
  <si>
    <t>2024-01-05 09:13</t>
  </si>
  <si>
    <t>2023-04-09 23:48</t>
  </si>
  <si>
    <t>2023-04-10 12:17</t>
  </si>
  <si>
    <t>2023-04-19 02:06</t>
  </si>
  <si>
    <t>2023-04-14 23:48</t>
  </si>
  <si>
    <t>Query regarding invoice 77191 dated 16 Mar 2023. Client reports missing credit of £2747.</t>
  </si>
  <si>
    <t>NB-2024-00906</t>
  </si>
  <si>
    <t>PT-86008</t>
  </si>
  <si>
    <t>2023-04-13 21:38</t>
  </si>
  <si>
    <t>2024-08-23 12:43</t>
  </si>
  <si>
    <t>2024-08-23 15:32</t>
  </si>
  <si>
    <t>2024-08-24 22:37</t>
  </si>
  <si>
    <t>2024-08-25 12:43</t>
  </si>
  <si>
    <t>Query regarding invoice 59756 dated 02 Aug 2024. Client reports missing credit of £3213.</t>
  </si>
  <si>
    <t>NB-2025-00907</t>
  </si>
  <si>
    <t>2023-04-14 07:30</t>
  </si>
  <si>
    <t>PT-14074</t>
  </si>
  <si>
    <t>2025-01-09 16:51</t>
  </si>
  <si>
    <t>2025-01-09 20:40</t>
  </si>
  <si>
    <t>2025-01-10 16:37</t>
  </si>
  <si>
    <t>2025-01-12 16:51</t>
  </si>
  <si>
    <t>Request for GP referral letter for patient PT-14074.</t>
  </si>
  <si>
    <t>2024-12-03 12:03</t>
  </si>
  <si>
    <t>NB-2025-00908</t>
  </si>
  <si>
    <t>PT-12521</t>
  </si>
  <si>
    <t>2025-03-29 08:13</t>
  </si>
  <si>
    <t>2025-04-01 08:13</t>
  </si>
  <si>
    <t>2024-12-03 16:29</t>
  </si>
  <si>
    <t>Pre-authorisation request for diagnostic imaging. Patient PT-12521. Insurer: Cigna.</t>
  </si>
  <si>
    <t>NB-2023-00909</t>
  </si>
  <si>
    <t>PT-12038</t>
  </si>
  <si>
    <t>2023-06-24 20:05</t>
  </si>
  <si>
    <t>2023-06-25 01:19</t>
  </si>
  <si>
    <t>2023-06-25 22:20</t>
  </si>
  <si>
    <t>2023-06-26 20:05</t>
  </si>
  <si>
    <t>Patient PT-12038 requesting addition of appointment originally booked for 25 Jun 2023.</t>
  </si>
  <si>
    <t>2024-05-09 17:38</t>
  </si>
  <si>
    <t>NB-2024-00910</t>
  </si>
  <si>
    <t>PT-99190</t>
  </si>
  <si>
    <t>2024-02-23 17:06</t>
  </si>
  <si>
    <t>2024-05-10 04:45</t>
  </si>
  <si>
    <t>2024-02-23 18:44</t>
  </si>
  <si>
    <t>2024-02-25 13:41</t>
  </si>
  <si>
    <t>2024-02-25 17:06</t>
  </si>
  <si>
    <t>Pre-authorisation request for physiotherapy course. Patient PT-99190. Insurer: Cigna.</t>
  </si>
  <si>
    <t>NB-2023-00911</t>
  </si>
  <si>
    <t>PT-17706</t>
  </si>
  <si>
    <t>2024-06-16 14:30</t>
  </si>
  <si>
    <t>2023-12-13 11:39</t>
  </si>
  <si>
    <t>2024-06-17 12:03</t>
  </si>
  <si>
    <t>2023-12-13 13:30</t>
  </si>
  <si>
    <t>2023-12-15 11:39</t>
  </si>
  <si>
    <t>Query regarding invoice 59377 dated 22 Nov 2023. Client reports disputed amount of £53.</t>
  </si>
  <si>
    <t>NB-2023-00912</t>
  </si>
  <si>
    <t>PT-67621</t>
  </si>
  <si>
    <t>2024-05-24 16:32</t>
  </si>
  <si>
    <t>2023-03-07 14:56</t>
  </si>
  <si>
    <t>2023-03-07 19:44</t>
  </si>
  <si>
    <t>2023-03-09 12:42</t>
  </si>
  <si>
    <t>2023-03-10 14:56</t>
  </si>
  <si>
    <t>Patient PT-67621 requesting cancellation of appointment originally booked for 20 Mar 2023.</t>
  </si>
  <si>
    <t>NB-2024-00913</t>
  </si>
  <si>
    <t>PT-66084</t>
  </si>
  <si>
    <t>2024-05-25 06:45</t>
  </si>
  <si>
    <t>2024-01-22 18:48</t>
  </si>
  <si>
    <t>2024-01-22 20:22</t>
  </si>
  <si>
    <t>2024-01-23 03:55</t>
  </si>
  <si>
    <t>2024-01-23 18:48</t>
  </si>
  <si>
    <t>Complaint acknowledged and logged under ref CMP-7108. Full investigation completed within SLA. Apology letter sent.</t>
  </si>
  <si>
    <t>2025-03-17 11:37</t>
  </si>
  <si>
    <t>NB-2023-00914</t>
  </si>
  <si>
    <t>PT-83882</t>
  </si>
  <si>
    <t>2023-09-28 21:53</t>
  </si>
  <si>
    <t>2023-09-29 02:48</t>
  </si>
  <si>
    <t>2023-10-01 15:05</t>
  </si>
  <si>
    <t>2025-03-18 11:55</t>
  </si>
  <si>
    <t>Query regarding invoice 11452 dated 15 Sep 2023. Client reports disputed amount of £1680.</t>
  </si>
  <si>
    <t>NB-2024-00915</t>
  </si>
  <si>
    <t>2025-03-19 14:09</t>
  </si>
  <si>
    <t>PT-74937</t>
  </si>
  <si>
    <t>2024-01-21 12:11</t>
  </si>
  <si>
    <t>2024-01-21 15:43</t>
  </si>
  <si>
    <t>2024-01-22 16:36</t>
  </si>
  <si>
    <t>2024-01-23 12:11</t>
  </si>
  <si>
    <t>2025-03-21 12:40</t>
  </si>
  <si>
    <t>Query regarding invoice 34548 dated 09 Jan 2024. Client reports disputed amount of £100.</t>
  </si>
  <si>
    <t>NB-2023-00916</t>
  </si>
  <si>
    <t>PT-62750</t>
  </si>
  <si>
    <t>2023-05-29 21:55</t>
  </si>
  <si>
    <t>2023-05-30 03:59</t>
  </si>
  <si>
    <t>2023-06-01 16:28</t>
  </si>
  <si>
    <t>2023-06-01 21:55</t>
  </si>
  <si>
    <t>2023-06-01 14:47</t>
  </si>
  <si>
    <t>Agent 37</t>
  </si>
  <si>
    <t>Request for GP referral letter for patient PT-62750.</t>
  </si>
  <si>
    <t>NB-2023-00917</t>
  </si>
  <si>
    <t>2023-06-02 08:07</t>
  </si>
  <si>
    <t>PT-85354</t>
  </si>
  <si>
    <t>2023-02-22 18:30</t>
  </si>
  <si>
    <t>2023-02-22 22:20</t>
  </si>
  <si>
    <t>2023-02-24 15:32</t>
  </si>
  <si>
    <t>2023-06-04 02:18</t>
  </si>
  <si>
    <t>2023-02-25 18:30</t>
  </si>
  <si>
    <t>Request for discharge summary for patient PT-85354.</t>
  </si>
  <si>
    <t>NB-2024-00918</t>
  </si>
  <si>
    <t>PT-40425</t>
  </si>
  <si>
    <t>2025-01-04 22:34</t>
  </si>
  <si>
    <t>2024-04-06 11:25</t>
  </si>
  <si>
    <t>2024-04-06 12:45</t>
  </si>
  <si>
    <t>2024-04-07 12:00</t>
  </si>
  <si>
    <t>2024-04-08 11:25</t>
  </si>
  <si>
    <t>2025-01-05 07:42</t>
  </si>
  <si>
    <t>Pre-authorisation request for outpatient consultation. Patient PT-40425. Insurer: WPA.</t>
  </si>
  <si>
    <t>NB-2024-00919</t>
  </si>
  <si>
    <t>PT-68794</t>
  </si>
  <si>
    <t>2024-07-29 03:24</t>
  </si>
  <si>
    <t>2024-07-29 20:05</t>
  </si>
  <si>
    <t>2024-08-02 14:06</t>
  </si>
  <si>
    <t>2024-11-18 06:31</t>
  </si>
  <si>
    <t>2024-08-03 03:24</t>
  </si>
  <si>
    <t>Request for medical records for patient PT-68794.</t>
  </si>
  <si>
    <t>NB-2024-00920</t>
  </si>
  <si>
    <t>2024-11-19 08:29</t>
  </si>
  <si>
    <t>PT-16793</t>
  </si>
  <si>
    <t>2024-05-09 07:26</t>
  </si>
  <si>
    <t>2024-05-09 08:46</t>
  </si>
  <si>
    <t>2024-05-09 21:43</t>
  </si>
  <si>
    <t>2024-05-09 19:26</t>
  </si>
  <si>
    <t>2024-05-31 13:01</t>
  </si>
  <si>
    <t>Query regarding invoice 74994 dated 02 May 2024. Client reports duplicate payment of £350.</t>
  </si>
  <si>
    <t>Invoice reviewed and corrected. Credit note issued for £639. Client accounts updated.</t>
  </si>
  <si>
    <t>NB-2023-00921</t>
  </si>
  <si>
    <t>PT-48525</t>
  </si>
  <si>
    <t>2024-06-01 10:09</t>
  </si>
  <si>
    <t>2023-04-21 14:25</t>
  </si>
  <si>
    <t>2023-04-21 15:43</t>
  </si>
  <si>
    <t>2023-04-22 00:24</t>
  </si>
  <si>
    <t>2024-06-05 11:10</t>
  </si>
  <si>
    <t>2023-04-22 14:25</t>
  </si>
  <si>
    <t>Request for insurance medical report for patient PT-48525.</t>
  </si>
  <si>
    <t>NB-2023-00922</t>
  </si>
  <si>
    <t>PT-14471</t>
  </si>
  <si>
    <t>2023-10-11 07:20</t>
  </si>
  <si>
    <t>2023-01-09 07:34</t>
  </si>
  <si>
    <t>2023-01-09 08:19</t>
  </si>
  <si>
    <t>2023-01-09 12:20</t>
  </si>
  <si>
    <t>2023-01-09 15:34</t>
  </si>
  <si>
    <t>Pre-authorisation request for diagnostic imaging. Patient PT-14471. Insurer: Cigna.</t>
  </si>
  <si>
    <t>NB-2023-00923</t>
  </si>
  <si>
    <t>2024-07-27 07:16</t>
  </si>
  <si>
    <t>PT-22509</t>
  </si>
  <si>
    <t>2023-02-27 20:55</t>
  </si>
  <si>
    <t>2023-02-27 21:31</t>
  </si>
  <si>
    <t>2023-02-28 06:08</t>
  </si>
  <si>
    <t>2023-02-28 08:55</t>
  </si>
  <si>
    <t>Query regarding invoice 69230 dated 18 Feb 2023. Client reports missing credit of £2992.</t>
  </si>
  <si>
    <t>2024-07-31 20:23</t>
  </si>
  <si>
    <t>Invoice reviewed and corrected. Credit note issued for £457. Client accounts updated.</t>
  </si>
  <si>
    <t>NB-2023-00924</t>
  </si>
  <si>
    <t>PT-25365</t>
  </si>
  <si>
    <t>2025-03-18 11:57</t>
  </si>
  <si>
    <t>2023-03-20 21:42</t>
  </si>
  <si>
    <t>2023-03-21 01:47</t>
  </si>
  <si>
    <t>2023-03-22 15:05</t>
  </si>
  <si>
    <t>2023-03-22 21:42</t>
  </si>
  <si>
    <t>Pre-authorisation request for specialist referral. Patient PT-25365. Insurer: Bupa.</t>
  </si>
  <si>
    <t>2025-03-19 02:47</t>
  </si>
  <si>
    <t>NB-2023-00925</t>
  </si>
  <si>
    <t>PT-12757</t>
  </si>
  <si>
    <t>2024-02-17 23:28</t>
  </si>
  <si>
    <t>2023-03-04 07:47</t>
  </si>
  <si>
    <t>2023-03-04 09:56</t>
  </si>
  <si>
    <t>2023-03-08 05:55</t>
  </si>
  <si>
    <t>2023-03-06 07:47</t>
  </si>
  <si>
    <t>Query regarding invoice 80015 dated 14 Feb 2023. Client reports incorrect charge of £670.</t>
  </si>
  <si>
    <t>NB-2023-00926</t>
  </si>
  <si>
    <t>PT-49319</t>
  </si>
  <si>
    <t>2023-11-05 10:09</t>
  </si>
  <si>
    <t>2023-11-13 19:22</t>
  </si>
  <si>
    <t>2023-11-13 20:42</t>
  </si>
  <si>
    <t>2023-11-15 15:34</t>
  </si>
  <si>
    <t>2023-11-15 19:22</t>
  </si>
  <si>
    <t>Patient PT-49319 requesting cancellation of appointment originally booked for 27 Nov 2023.</t>
  </si>
  <si>
    <t>2023-11-06 13:23</t>
  </si>
  <si>
    <t>NB-2023-00927</t>
  </si>
  <si>
    <t>PT-46981</t>
  </si>
  <si>
    <t>2023-03-06 01:34</t>
  </si>
  <si>
    <t>2023-03-06 02:11</t>
  </si>
  <si>
    <t>2023-03-06 07:27</t>
  </si>
  <si>
    <t>2023-03-06 09:34</t>
  </si>
  <si>
    <t>Request for fit-to-work certificate for patient PT-46981.</t>
  </si>
  <si>
    <t>2023-11-14 15:25</t>
  </si>
  <si>
    <t>NB-2024-00928</t>
  </si>
  <si>
    <t>PT-98111</t>
  </si>
  <si>
    <t>2023-09-17 02:06</t>
  </si>
  <si>
    <t>2024-01-10 15:58</t>
  </si>
  <si>
    <t>2024-01-10 16:36</t>
  </si>
  <si>
    <t>2024-01-11 18:27</t>
  </si>
  <si>
    <t>2024-01-11 03:58</t>
  </si>
  <si>
    <t>Query regarding invoice 12371 dated 30 Dec 2023. Client reports duplicate payment of £2510.</t>
  </si>
  <si>
    <t>2023-09-23 09:45</t>
  </si>
  <si>
    <t>NB-2023-00929</t>
  </si>
  <si>
    <t>PT-85011</t>
  </si>
  <si>
    <t>2024-01-30 18:02</t>
  </si>
  <si>
    <t>2023-08-03 01:36</t>
  </si>
  <si>
    <t>2023-08-03 05:23</t>
  </si>
  <si>
    <t>2023-08-05 12:31</t>
  </si>
  <si>
    <t>2023-08-06 01:36</t>
  </si>
  <si>
    <t>Patient PT-85011 requesting cancellation of appointment originally booked for 15 Aug 2023.</t>
  </si>
  <si>
    <t>NB-2024-00930</t>
  </si>
  <si>
    <t>2024-01-31 17:53</t>
  </si>
  <si>
    <t>PT-73722</t>
  </si>
  <si>
    <t>2024-07-18 16:53</t>
  </si>
  <si>
    <t>2024-07-18 19:51</t>
  </si>
  <si>
    <t>2024-07-19 11:12</t>
  </si>
  <si>
    <t>2024-07-20 16:53</t>
  </si>
  <si>
    <t>2025-02-01 01:00</t>
  </si>
  <si>
    <t>Pre-authorisation request for surgical procedure. Patient PT-73722. Insurer: AXA Health.</t>
  </si>
  <si>
    <t>NB-2024-00931</t>
  </si>
  <si>
    <t>2025-02-01 15:48</t>
  </si>
  <si>
    <t>PT-91768</t>
  </si>
  <si>
    <t>2024-07-30 14:33</t>
  </si>
  <si>
    <t>2024-07-30 15:56</t>
  </si>
  <si>
    <t>2024-07-31 10:25</t>
  </si>
  <si>
    <t>2024-07-31 14:33</t>
  </si>
  <si>
    <t>Query regarding invoice 25818 dated 29 Jul 2024. Client reports duplicate payment of £2452.</t>
  </si>
  <si>
    <t>2025-03-17 00:00</t>
  </si>
  <si>
    <t>NB-2024-00932</t>
  </si>
  <si>
    <t>PT-40312</t>
  </si>
  <si>
    <t>2024-06-10 21:35</t>
  </si>
  <si>
    <t>2024-06-10 22:06</t>
  </si>
  <si>
    <t>2024-06-11 02:59</t>
  </si>
  <si>
    <t>2025-03-17 13:06</t>
  </si>
  <si>
    <t>2024-06-11 05:35</t>
  </si>
  <si>
    <t>Patient PT-40312 requesting reschedule of appointment originally booked for 20 Jun 2024.</t>
  </si>
  <si>
    <t>NB-2024-00933</t>
  </si>
  <si>
    <t>PT-47396</t>
  </si>
  <si>
    <t>2024-08-25 20:25</t>
  </si>
  <si>
    <t>2024-02-29 23:23</t>
  </si>
  <si>
    <t>2024-03-01 02:22</t>
  </si>
  <si>
    <t>2024-03-03 21:22</t>
  </si>
  <si>
    <t>2024-03-02 23:23</t>
  </si>
  <si>
    <t>Request for clinical summary for patient PT-47396.</t>
  </si>
  <si>
    <t>NB-2024-00934</t>
  </si>
  <si>
    <t>PT-90809</t>
  </si>
  <si>
    <t>2024-08-28 21:21</t>
  </si>
  <si>
    <t>2024-05-28 05:40</t>
  </si>
  <si>
    <t>2024-05-28 07:13</t>
  </si>
  <si>
    <t>2024-05-28 10:12</t>
  </si>
  <si>
    <t>2024-05-28 17:40</t>
  </si>
  <si>
    <t>Query regarding invoice 51274 dated 05 May 2024. Client reports disputed amount of £1606.</t>
  </si>
  <si>
    <t>2025-03-05 17:56</t>
  </si>
  <si>
    <t>NB-2024-00935</t>
  </si>
  <si>
    <t>PT-18242</t>
  </si>
  <si>
    <t>2024-11-28 16:34</t>
  </si>
  <si>
    <t>2024-11-28 23:29</t>
  </si>
  <si>
    <t>2024-11-29 17:39</t>
  </si>
  <si>
    <t>2025-03-07 03:42</t>
  </si>
  <si>
    <t>2024-11-30 16:34</t>
  </si>
  <si>
    <t>2024-09-29 10:20</t>
  </si>
  <si>
    <t>Query regarding invoice 57863 dated 27 Nov 2024. Client reports incorrect charge of £1583.</t>
  </si>
  <si>
    <t>NB-2024-00936</t>
  </si>
  <si>
    <t>2024-09-30 06:06</t>
  </si>
  <si>
    <t>PT-42151</t>
  </si>
  <si>
    <t>2024-10-19 19:46</t>
  </si>
  <si>
    <t>2024-10-19 21:17</t>
  </si>
  <si>
    <t>2024-10-20 12:27</t>
  </si>
  <si>
    <t>2024-10-21 19:46</t>
  </si>
  <si>
    <t>Query regarding invoice 50316 dated 04 Oct 2024. Client reports missing credit of £281.</t>
  </si>
  <si>
    <t>2023-11-29 21:55</t>
  </si>
  <si>
    <t>NB-2023-00937</t>
  </si>
  <si>
    <t>PT-49366</t>
  </si>
  <si>
    <t>2023-11-30 21:01</t>
  </si>
  <si>
    <t>2023-07-11 15:02</t>
  </si>
  <si>
    <t>2023-07-11 20:24</t>
  </si>
  <si>
    <t>2023-07-12 01:48</t>
  </si>
  <si>
    <t>Query regarding invoice 86118 dated 04 Jul 2023. Client reports disputed amount of £1402.</t>
  </si>
  <si>
    <t>NB-2023-00938</t>
  </si>
  <si>
    <t>2023-01-14 22:10</t>
  </si>
  <si>
    <t>PT-72134</t>
  </si>
  <si>
    <t>2023-01-12 01:49</t>
  </si>
  <si>
    <t>2023-01-12 03:36</t>
  </si>
  <si>
    <t>2023-01-13 06:41</t>
  </si>
  <si>
    <t>2023-01-15 15:52</t>
  </si>
  <si>
    <t>2023-01-14 01:49</t>
  </si>
  <si>
    <t>Pre-authorisation request for outpatient consultation. Patient PT-72134. Insurer: WPA.</t>
  </si>
  <si>
    <t>NB-2025-00939</t>
  </si>
  <si>
    <t>2023-01-15 20:52</t>
  </si>
  <si>
    <t>PT-83488</t>
  </si>
  <si>
    <t>2025-01-14 12:34</t>
  </si>
  <si>
    <t>2025-01-14 14:12</t>
  </si>
  <si>
    <t>2023-01-27 21:16</t>
  </si>
  <si>
    <t>2025-01-14 16:28</t>
  </si>
  <si>
    <t>2025-01-15 00:34</t>
  </si>
  <si>
    <t>Query regarding invoice 41466 dated 20 Dec 2024. Client reports duplicate payment of £3390.</t>
  </si>
  <si>
    <t>NB-2023-00940</t>
  </si>
  <si>
    <t>PT-22310</t>
  </si>
  <si>
    <t>2023-12-15 01:09</t>
  </si>
  <si>
    <t>2023-01-31 03:59</t>
  </si>
  <si>
    <t>2023-12-15 05:44</t>
  </si>
  <si>
    <t>2023-12-16 07:15</t>
  </si>
  <si>
    <t>2023-12-19 01:09</t>
  </si>
  <si>
    <t>Query regarding invoice 10017 dated 12 Dec 2023. Client reports disputed amount of £2576.</t>
  </si>
  <si>
    <t>2025-01-14 22:17</t>
  </si>
  <si>
    <t>NB-2025-00941</t>
  </si>
  <si>
    <t>PT-98167</t>
  </si>
  <si>
    <t>2025-03-27 07:31</t>
  </si>
  <si>
    <t>2025-03-29 07:31</t>
  </si>
  <si>
    <t>Request for insurance medical report for patient PT-98167.</t>
  </si>
  <si>
    <t>NB-2024-00942</t>
  </si>
  <si>
    <t>2023-12-11 22:50</t>
  </si>
  <si>
    <t>PT-61556</t>
  </si>
  <si>
    <t>2024-11-09 06:49</t>
  </si>
  <si>
    <t>2024-11-10 03:50</t>
  </si>
  <si>
    <t>2024-11-10 19:06</t>
  </si>
  <si>
    <t>2024-11-14 06:49</t>
  </si>
  <si>
    <t>Patient PT-61556 requesting cancellation of appointment originally booked for 13 Nov 2024.</t>
  </si>
  <si>
    <t>NB-2025-00943</t>
  </si>
  <si>
    <t>PT-68058</t>
  </si>
  <si>
    <t>2024-01-18 15:26</t>
  </si>
  <si>
    <t>2025-02-25 17:41</t>
  </si>
  <si>
    <t>2025-02-26 05:11</t>
  </si>
  <si>
    <t>2025-03-02 03:39</t>
  </si>
  <si>
    <t>2025-03-02 17:41</t>
  </si>
  <si>
    <t>Patient PT-68058 requesting reschedule of appointment originally booked for 01 Mar 2025.</t>
  </si>
  <si>
    <t>NB-2023-00944</t>
  </si>
  <si>
    <t>PT-45422</t>
  </si>
  <si>
    <t>2023-05-13 02:06</t>
  </si>
  <si>
    <t>2023-05-13 03:03</t>
  </si>
  <si>
    <t>2023-05-13 12:29</t>
  </si>
  <si>
    <t>2023-05-13 14:06</t>
  </si>
  <si>
    <t>Pre-authorisation request for physiotherapy course. Patient PT-45422. Insurer: WPA.</t>
  </si>
  <si>
    <t>NB-2023-00945</t>
  </si>
  <si>
    <t>PT-62892</t>
  </si>
  <si>
    <t>2023-09-09 19:23</t>
  </si>
  <si>
    <t>2023-09-06 17:32</t>
  </si>
  <si>
    <t>2023-09-06 19:06</t>
  </si>
  <si>
    <t>2023-09-06 21:44</t>
  </si>
  <si>
    <t>2023-09-07 01:32</t>
  </si>
  <si>
    <t>Query regarding invoice 19302 dated 27 Aug 2023. Client reports disputed amount of £1144.</t>
  </si>
  <si>
    <t>Invoice reviewed and corrected. Credit note issued for £585. Client accounts updated.</t>
  </si>
  <si>
    <t>NB-2024-00946</t>
  </si>
  <si>
    <t>PT-91293</t>
  </si>
  <si>
    <t>2024-03-07 20:59</t>
  </si>
  <si>
    <t>2024-03-08 03:47</t>
  </si>
  <si>
    <t>2023-09-13 00:57</t>
  </si>
  <si>
    <t>2024-03-08 20:09</t>
  </si>
  <si>
    <t>2024-03-10 20:59</t>
  </si>
  <si>
    <t>Request for fit-to-work certificate for patient PT-91293.</t>
  </si>
  <si>
    <t>NB-2024-00947</t>
  </si>
  <si>
    <t>PT-19781</t>
  </si>
  <si>
    <t>2023-03-16 14:22</t>
  </si>
  <si>
    <t>2024-08-15 04:56</t>
  </si>
  <si>
    <t>2024-08-15 13:36</t>
  </si>
  <si>
    <t>2024-08-24 01:52</t>
  </si>
  <si>
    <t>2024-08-19 04:56</t>
  </si>
  <si>
    <t>Pre-authorisation request for physiotherapy course. Patient PT-19781. Insurer: Bupa.</t>
  </si>
  <si>
    <t>NB-2023-00948</t>
  </si>
  <si>
    <t>PT-93489</t>
  </si>
  <si>
    <t>2023-03-16 19:54</t>
  </si>
  <si>
    <t>2023-08-02 21:16</t>
  </si>
  <si>
    <t>2023-08-02 23:12</t>
  </si>
  <si>
    <t>2023-08-03 16:53</t>
  </si>
  <si>
    <t>2023-08-04 21:16</t>
  </si>
  <si>
    <t>Query regarding invoice 62126 dated 10 Jul 2023. Client reports disputed amount of £3107.</t>
  </si>
  <si>
    <t>NB-2025-00949</t>
  </si>
  <si>
    <t>PT-48027</t>
  </si>
  <si>
    <t>2025-03-28 05:27</t>
  </si>
  <si>
    <t>2025-03-28 07:58</t>
  </si>
  <si>
    <t>2023-02-16 11:02</t>
  </si>
  <si>
    <t>2025-03-29 05:27</t>
  </si>
  <si>
    <t>Request for clinical summary for patient PT-48027.</t>
  </si>
  <si>
    <t>NB-2024-00950</t>
  </si>
  <si>
    <t>PT-60701</t>
  </si>
  <si>
    <t>2024-02-26 08:18</t>
  </si>
  <si>
    <t>2024-02-26 14:00</t>
  </si>
  <si>
    <t>2024-02-28 07:38</t>
  </si>
  <si>
    <t>2024-02-29 08:18</t>
  </si>
  <si>
    <t>2023-08-04 01:28</t>
  </si>
  <si>
    <t>Pre-authorisation request for surgical procedure. Patient PT-60701. Insurer: Bupa.</t>
  </si>
  <si>
    <t>NB-2024-00951</t>
  </si>
  <si>
    <t>PT-63261</t>
  </si>
  <si>
    <t>2024-08-20 03:40</t>
  </si>
  <si>
    <t>2024-08-20 07:02</t>
  </si>
  <si>
    <t>2024-08-20 21:13</t>
  </si>
  <si>
    <t>2024-08-21 03:40</t>
  </si>
  <si>
    <t>Query regarding invoice 75439 dated 29 Jul 2024. Client reports disputed amount of £1370.</t>
  </si>
  <si>
    <t>NB-2024-00952</t>
  </si>
  <si>
    <t>2023-02-28 08:46</t>
  </si>
  <si>
    <t>PT-17535</t>
  </si>
  <si>
    <t>2024-08-23 14:35</t>
  </si>
  <si>
    <t>2024-08-23 16:09</t>
  </si>
  <si>
    <t>2024-08-24 02:21</t>
  </si>
  <si>
    <t>2024-08-23 22:35</t>
  </si>
  <si>
    <t>Query regarding invoice 64358 dated 10 Aug 2024. Client reports missing credit of £1095.</t>
  </si>
  <si>
    <t>NB-2024-00953</t>
  </si>
  <si>
    <t>PT-12226</t>
  </si>
  <si>
    <t>2025-02-11 06:12</t>
  </si>
  <si>
    <t>2024-04-05 07:38</t>
  </si>
  <si>
    <t>2024-04-05 10:06</t>
  </si>
  <si>
    <t>2024-04-10 07:30</t>
  </si>
  <si>
    <t>2024-04-07 07:38</t>
  </si>
  <si>
    <t>Pre-authorisation request for surgical procedure. Patient PT-12226. Insurer: AXA Health.</t>
  </si>
  <si>
    <t>NB-2023-00954</t>
  </si>
  <si>
    <t>2023-08-28 09:10</t>
  </si>
  <si>
    <t>2025-02-14 05:36</t>
  </si>
  <si>
    <t>2023-08-28 10:43</t>
  </si>
  <si>
    <t>2023-08-28 17:06</t>
  </si>
  <si>
    <t>2023-08-29 09:10</t>
  </si>
  <si>
    <t>Patient PT-90145 requesting addition of appointment originally booked for 06 Sep 2023.</t>
  </si>
  <si>
    <t>NB-2025-00955</t>
  </si>
  <si>
    <t>PT-45428</t>
  </si>
  <si>
    <t>2023-12-29 18:17</t>
  </si>
  <si>
    <t>2025-01-26 19:52</t>
  </si>
  <si>
    <t>2025-01-26 21:43</t>
  </si>
  <si>
    <t>2025-01-27 08:57</t>
  </si>
  <si>
    <t>2025-01-27 19:52</t>
  </si>
  <si>
    <t>NB-2024-00956</t>
  </si>
  <si>
    <t>PT-66648</t>
  </si>
  <si>
    <t>2024-01-26 13:57</t>
  </si>
  <si>
    <t>2024-01-27 08:55</t>
  </si>
  <si>
    <t>2024-01-28 17:24</t>
  </si>
  <si>
    <t>2024-01-29 13:57</t>
  </si>
  <si>
    <t>Query regarding invoice 90870 dated 17 Jan 2024. Client reports missing credit of £652.</t>
  </si>
  <si>
    <t>2024-12-17 01:52</t>
  </si>
  <si>
    <t>NB-2024-00957</t>
  </si>
  <si>
    <t>PT-47447</t>
  </si>
  <si>
    <t>2024-12-29 08:18</t>
  </si>
  <si>
    <t>2024-12-29 10:51</t>
  </si>
  <si>
    <t>2024-12-30 12:36</t>
  </si>
  <si>
    <t>2024-12-31 08:18</t>
  </si>
  <si>
    <t>Query regarding invoice 70329 dated 17 Dec 2024. Client reports missing credit of £515.</t>
  </si>
  <si>
    <t>NB-2024-00958</t>
  </si>
  <si>
    <t>PT-30863</t>
  </si>
  <si>
    <t>2024-05-12 10:27</t>
  </si>
  <si>
    <t>2024-05-12 16:44</t>
  </si>
  <si>
    <t>2025-02-28 19:52</t>
  </si>
  <si>
    <t>2024-05-14 09:56</t>
  </si>
  <si>
    <t>2024-05-15 10:27</t>
  </si>
  <si>
    <t>Patient PT-30863 requesting reschedule of appointment originally booked for 23 May 2024.</t>
  </si>
  <si>
    <t>NB-2023-00959</t>
  </si>
  <si>
    <t>2025-03-01 12:24</t>
  </si>
  <si>
    <t>PT-96140</t>
  </si>
  <si>
    <t>2023-11-23 05:25</t>
  </si>
  <si>
    <t>2023-11-23 07:32</t>
  </si>
  <si>
    <t>2025-03-05 15:17</t>
  </si>
  <si>
    <t>2023-11-23 21:33</t>
  </si>
  <si>
    <t>2023-11-24 05:25</t>
  </si>
  <si>
    <t>NB-2024-00960</t>
  </si>
  <si>
    <t>2023-02-10 06:09</t>
  </si>
  <si>
    <t>PT-28928</t>
  </si>
  <si>
    <t>2024-04-30 15:27</t>
  </si>
  <si>
    <t>2024-04-30 17:40</t>
  </si>
  <si>
    <t>2024-05-01 09:53</t>
  </si>
  <si>
    <t>2024-05-02 15:27</t>
  </si>
  <si>
    <t>Request for GP referral letter for patient PT-28928.</t>
  </si>
  <si>
    <t>2023-02-15 14:16</t>
  </si>
  <si>
    <t>NB-2024-00961</t>
  </si>
  <si>
    <t>PT-71081</t>
  </si>
  <si>
    <t>2024-05-06 18:41</t>
  </si>
  <si>
    <t>2024-05-06 20:58</t>
  </si>
  <si>
    <t>2024-05-08 01:47</t>
  </si>
  <si>
    <t>2024-05-08 18:41</t>
  </si>
  <si>
    <t>Patient PT-71081 requesting cancellation of appointment originally booked for 16 May 2024.</t>
  </si>
  <si>
    <t>2024-09-01 10:57</t>
  </si>
  <si>
    <t>NB-2023-00962</t>
  </si>
  <si>
    <t>PT-83115</t>
  </si>
  <si>
    <t>2023-03-04 03:32</t>
  </si>
  <si>
    <t>2023-03-04 08:44</t>
  </si>
  <si>
    <t>2023-03-06 04:28</t>
  </si>
  <si>
    <t>2023-03-07 03:32</t>
  </si>
  <si>
    <t>Patient PT-83115 requesting addition of appointment originally booked for 09 Mar 2023.</t>
  </si>
  <si>
    <t>NB-2023-00963</t>
  </si>
  <si>
    <t>PT-92784</t>
  </si>
  <si>
    <t>2024-09-03 13:16</t>
  </si>
  <si>
    <t>2023-01-27 13:51</t>
  </si>
  <si>
    <t>2023-01-27 16:01</t>
  </si>
  <si>
    <t>2023-01-28 07:43</t>
  </si>
  <si>
    <t>2023-01-29 13:51</t>
  </si>
  <si>
    <t>Query regarding invoice 13651 dated 06 Jan 2023. Client reports missing credit of £3073.</t>
  </si>
  <si>
    <t>2023-12-15 12:28</t>
  </si>
  <si>
    <t>NB-2025-00964</t>
  </si>
  <si>
    <t>PT-88117</t>
  </si>
  <si>
    <t>2025-03-04 17:53</t>
  </si>
  <si>
    <t>2025-03-04 19:05</t>
  </si>
  <si>
    <t>2025-03-06 08:36</t>
  </si>
  <si>
    <t>2025-03-05 17:53</t>
  </si>
  <si>
    <t>2023-12-16 14:30</t>
  </si>
  <si>
    <t>NB-2024-00965</t>
  </si>
  <si>
    <t>PT-41799</t>
  </si>
  <si>
    <t>2024-03-03 09:03</t>
  </si>
  <si>
    <t>2024-03-03 12:54</t>
  </si>
  <si>
    <t>2024-03-10 12:50</t>
  </si>
  <si>
    <t>2024-03-06 09:03</t>
  </si>
  <si>
    <t>Query regarding invoice 15798 dated 18 Feb 2024. Client reports disputed amount of £1393.</t>
  </si>
  <si>
    <t>NB-2024-00966</t>
  </si>
  <si>
    <t>PT-53158</t>
  </si>
  <si>
    <t>2023-02-10 03:23</t>
  </si>
  <si>
    <t>2024-11-18 08:37</t>
  </si>
  <si>
    <t>2024-11-19 02:05</t>
  </si>
  <si>
    <t>2024-11-21 22:40</t>
  </si>
  <si>
    <t>2024-11-21 08:37</t>
  </si>
  <si>
    <t>Query regarding invoice 15597 dated 27 Oct 2024. Client reports missing credit of £1852.</t>
  </si>
  <si>
    <t>2023-02-11 04:54</t>
  </si>
  <si>
    <t>NB-2024-00967</t>
  </si>
  <si>
    <t>PT-73359</t>
  </si>
  <si>
    <t>2023-12-21 10:50</t>
  </si>
  <si>
    <t>2024-02-14 12:32</t>
  </si>
  <si>
    <t>2024-02-14 13:59</t>
  </si>
  <si>
    <t>2024-02-15 04:52</t>
  </si>
  <si>
    <t>2024-02-16 12:32</t>
  </si>
  <si>
    <t>Query regarding invoice 23422 dated 20 Jan 2024. Client reports duplicate payment of £979.</t>
  </si>
  <si>
    <t>NB-2023-00968</t>
  </si>
  <si>
    <t>2023-12-24 15:55</t>
  </si>
  <si>
    <t>PT-28628</t>
  </si>
  <si>
    <t>2023-04-27 07:04</t>
  </si>
  <si>
    <t>2023-04-27 21:33</t>
  </si>
  <si>
    <t>2023-04-28 07:05</t>
  </si>
  <si>
    <t>2023-04-30 07:04</t>
  </si>
  <si>
    <t>2023-11-15 03:10</t>
  </si>
  <si>
    <t>Pre-authorisation request for surgical procedure. Patient PT-28628. Insurer: WPA.</t>
  </si>
  <si>
    <t>NB-2024-00969</t>
  </si>
  <si>
    <t>PT-51851</t>
  </si>
  <si>
    <t>2023-11-15 10:08</t>
  </si>
  <si>
    <t>2024-10-19 20:13</t>
  </si>
  <si>
    <t>2024-10-19 22:56</t>
  </si>
  <si>
    <t>2024-10-20 23:55</t>
  </si>
  <si>
    <t>2024-10-22 20:13</t>
  </si>
  <si>
    <t>Patient PT-51851 requesting cancellation of appointment originally booked for 23 Oct 2024.</t>
  </si>
  <si>
    <t>NB-2024-00970</t>
  </si>
  <si>
    <t>2024-10-28 15:30</t>
  </si>
  <si>
    <t>PT-96755</t>
  </si>
  <si>
    <t>2024-09-03 14:50</t>
  </si>
  <si>
    <t>2024-09-03 16:07</t>
  </si>
  <si>
    <t>2024-09-03 22:40</t>
  </si>
  <si>
    <t>2024-09-04 02:50</t>
  </si>
  <si>
    <t>2024-10-29 09:40</t>
  </si>
  <si>
    <t>Pre-authorisation request for diagnostic imaging. Patient PT-96755. Insurer: Vitality.</t>
  </si>
  <si>
    <t>NB-2024-00971</t>
  </si>
  <si>
    <t>PT-43371</t>
  </si>
  <si>
    <t>2024-10-31 11:42</t>
  </si>
  <si>
    <t>2024-11-03 18:12</t>
  </si>
  <si>
    <t>2024-09-14 19:36</t>
  </si>
  <si>
    <t>2024-11-04 00:21</t>
  </si>
  <si>
    <t>2024-11-04 14:12</t>
  </si>
  <si>
    <t>2024-11-04 18:12</t>
  </si>
  <si>
    <t>Pre-authorisation request for physiotherapy course. Patient PT-43371. Insurer: Cigna.</t>
  </si>
  <si>
    <t>NB-2023-00972</t>
  </si>
  <si>
    <t>2024-09-16 00:08</t>
  </si>
  <si>
    <t>PT-22960</t>
  </si>
  <si>
    <t>2023-09-09 07:27</t>
  </si>
  <si>
    <t>2023-09-09 07:46</t>
  </si>
  <si>
    <t>2023-09-09 09:15</t>
  </si>
  <si>
    <t>2023-09-09 09:27</t>
  </si>
  <si>
    <t>2024-11-15 09:27</t>
  </si>
  <si>
    <t>Patient PT-22960 requesting reschedule of appointment originally booked for 22 Sep 2023.</t>
  </si>
  <si>
    <t>NB-2023-00973</t>
  </si>
  <si>
    <t>PT-93154</t>
  </si>
  <si>
    <t>2024-11-15 18:39</t>
  </si>
  <si>
    <t>2023-07-15 02:18</t>
  </si>
  <si>
    <t>2023-07-15 13:18</t>
  </si>
  <si>
    <t>2023-07-15 15:40</t>
  </si>
  <si>
    <t>2023-07-16 02:18</t>
  </si>
  <si>
    <t>NB-2024-00974</t>
  </si>
  <si>
    <t>PT-61662</t>
  </si>
  <si>
    <t>2024-06-30 00:05</t>
  </si>
  <si>
    <t>2024-10-05 05:55</t>
  </si>
  <si>
    <t>2024-10-06 05:55</t>
  </si>
  <si>
    <t>Query regarding invoice 32792 dated 09 Sep 2024. Client reports incorrect charge of £600.</t>
  </si>
  <si>
    <t>NB-2024-00975</t>
  </si>
  <si>
    <t>PT-69289</t>
  </si>
  <si>
    <t>2023-07-31 10:33</t>
  </si>
  <si>
    <t>2024-11-11 07:18</t>
  </si>
  <si>
    <t>2024-11-11 07:59</t>
  </si>
  <si>
    <t>2024-11-11 09:42</t>
  </si>
  <si>
    <t>2024-11-11 11:18</t>
  </si>
  <si>
    <t>Query regarding invoice 52912 dated 06 Nov 2024. Client reports missing credit of £1180.</t>
  </si>
  <si>
    <t>NB-2024-00976</t>
  </si>
  <si>
    <t>PT-16887</t>
  </si>
  <si>
    <t>2024-12-12 16:32</t>
  </si>
  <si>
    <t>2024-12-12 20:24</t>
  </si>
  <si>
    <t>2024-12-17 11:29</t>
  </si>
  <si>
    <t>2024-12-15 16:32</t>
  </si>
  <si>
    <t>2023-08-01 06:30</t>
  </si>
  <si>
    <t>Patient PT-16887 requesting reschedule of appointment originally booked for 21 Dec 2024.</t>
  </si>
  <si>
    <t>NB-2023-00977</t>
  </si>
  <si>
    <t>PT-15895</t>
  </si>
  <si>
    <t>2023-09-03 16:49</t>
  </si>
  <si>
    <t>2023-09-03 23:27</t>
  </si>
  <si>
    <t>2023-09-08 03:36</t>
  </si>
  <si>
    <t>2023-09-06 16:49</t>
  </si>
  <si>
    <t>Request for fit-to-work certificate for patient PT-15895.</t>
  </si>
  <si>
    <t>2024-10-20 08:51</t>
  </si>
  <si>
    <t>NB-2023-00978</t>
  </si>
  <si>
    <t>PT-43120</t>
  </si>
  <si>
    <t>2023-10-08 20:03</t>
  </si>
  <si>
    <t>2023-10-08 21:13</t>
  </si>
  <si>
    <t>2023-10-09 01:25</t>
  </si>
  <si>
    <t>2023-10-09 08:03</t>
  </si>
  <si>
    <t>Complaint acknowledged and logged under ref CMP-5271. Full investigation completed within SLA. Apology letter sent.</t>
  </si>
  <si>
    <t>2024-10-21 07:56</t>
  </si>
  <si>
    <t>NB-2025-00979</t>
  </si>
  <si>
    <t>PT-11830</t>
  </si>
  <si>
    <t>2025-03-14 13:20</t>
  </si>
  <si>
    <t>2025-03-14 16:38</t>
  </si>
  <si>
    <t>2025-03-16 13:20</t>
  </si>
  <si>
    <t>Pre-authorisation request for surgical procedure. Patient PT-11830. Insurer: Aviva.</t>
  </si>
  <si>
    <t>NB-2025-00980</t>
  </si>
  <si>
    <t>2024-10-24 15:40</t>
  </si>
  <si>
    <t>PT-21050</t>
  </si>
  <si>
    <t>2025-02-19 05:43</t>
  </si>
  <si>
    <t>2023-03-26 12:39</t>
  </si>
  <si>
    <t>2025-02-19 12:45</t>
  </si>
  <si>
    <t>2025-02-20 12:40</t>
  </si>
  <si>
    <t>2025-02-22 05:43</t>
  </si>
  <si>
    <t>Patient PT-21050 requesting cancellation of appointment originally booked for 21 Feb 2025.</t>
  </si>
  <si>
    <t>2023-03-27 11:18</t>
  </si>
  <si>
    <t>2024-08-29 09:40</t>
  </si>
  <si>
    <t>2023-07-18 22:47</t>
  </si>
  <si>
    <t>2023-07-20 02:35</t>
  </si>
  <si>
    <t>2024-06-15 20:34</t>
  </si>
  <si>
    <t>NB-2023-00981</t>
  </si>
  <si>
    <t>PT-16930</t>
  </si>
  <si>
    <t>2024-06-16 20:50</t>
  </si>
  <si>
    <t>2023-06-01 12:16</t>
  </si>
  <si>
    <t>2023-06-01 13:22</t>
  </si>
  <si>
    <t>2024-06-17 22:48</t>
  </si>
  <si>
    <t>2023-06-01 21:37</t>
  </si>
  <si>
    <t>2023-06-02 00:16</t>
  </si>
  <si>
    <t>Pre-authorisation request for surgical procedure. Patient PT-16930. Insurer: WPA.</t>
  </si>
  <si>
    <t>NB-2024-00982</t>
  </si>
  <si>
    <t>PT-53927</t>
  </si>
  <si>
    <t>2024-01-31 15:11</t>
  </si>
  <si>
    <t>2024-09-20 07:19</t>
  </si>
  <si>
    <t>2024-09-20 08:31</t>
  </si>
  <si>
    <t>2024-09-22 18:30</t>
  </si>
  <si>
    <t>2024-09-21 07:19</t>
  </si>
  <si>
    <t>2024-02-01 04:06</t>
  </si>
  <si>
    <t>Patient PT-53927 requesting addition of appointment originally booked for 21 Sep 2024.</t>
  </si>
  <si>
    <t>NB-2023-00983</t>
  </si>
  <si>
    <t>PT-42748</t>
  </si>
  <si>
    <t>2024-01-13 15:56</t>
  </si>
  <si>
    <t>2023-04-28 10:39</t>
  </si>
  <si>
    <t>2023-04-28 11:01</t>
  </si>
  <si>
    <t>2023-04-28 17:19</t>
  </si>
  <si>
    <t>2023-04-28 14:39</t>
  </si>
  <si>
    <t>2024-01-14 05:12</t>
  </si>
  <si>
    <t>2024-01-16 17:27</t>
  </si>
  <si>
    <t>Query regarding invoice 78066 dated 23 Apr 2023. Client reports duplicate payment of £605.</t>
  </si>
  <si>
    <t>NB-2024-00984</t>
  </si>
  <si>
    <t>PT-37228</t>
  </si>
  <si>
    <t>2024-08-10 04:41</t>
  </si>
  <si>
    <t>2024-08-10 07:21</t>
  </si>
  <si>
    <t>2024-08-10 13:01</t>
  </si>
  <si>
    <t>2024-08-11 04:41</t>
  </si>
  <si>
    <t>2024-05-26 08:21</t>
  </si>
  <si>
    <t>Patient PT-37228 requesting cancellation of appointment originally booked for 19 Aug 2024.</t>
  </si>
  <si>
    <t>NB-2023-00985</t>
  </si>
  <si>
    <t>PT-49882</t>
  </si>
  <si>
    <t>2023-09-04 06:44</t>
  </si>
  <si>
    <t>2023-09-04 13:42</t>
  </si>
  <si>
    <t>2023-09-04 15:51</t>
  </si>
  <si>
    <t>2023-09-05 06:44</t>
  </si>
  <si>
    <t>Request for fit-to-work certificate for patient PT-49882.</t>
  </si>
  <si>
    <t>2024-05-27 08:17</t>
  </si>
  <si>
    <t>NB-2024-00986</t>
  </si>
  <si>
    <t>PT-96752</t>
  </si>
  <si>
    <t>2024-07-08 07:21</t>
  </si>
  <si>
    <t>2024-07-08 10:03</t>
  </si>
  <si>
    <t>2024-07-09 16:59</t>
  </si>
  <si>
    <t>2024-07-09 07:21</t>
  </si>
  <si>
    <t>2025-02-24 01:55</t>
  </si>
  <si>
    <t>Query regarding invoice 93489 dated 17 Jun 2024. Client reports missing credit of £776.</t>
  </si>
  <si>
    <t>Invoice reviewed and corrected. Credit note issued for £392. Client accounts updated.</t>
  </si>
  <si>
    <t>NB-2024-00987</t>
  </si>
  <si>
    <t>PT-42281</t>
  </si>
  <si>
    <t>2025-02-24 19:10</t>
  </si>
  <si>
    <t>2024-07-30 13:08</t>
  </si>
  <si>
    <t>2024-07-30 22:14</t>
  </si>
  <si>
    <t>2024-08-01 03:28</t>
  </si>
  <si>
    <t>2024-08-03 13:08</t>
  </si>
  <si>
    <t>Request for fit-to-work certificate for patient PT-42281.</t>
  </si>
  <si>
    <t>2023-01-25 12:47</t>
  </si>
  <si>
    <t>2023-01-26 09:16</t>
  </si>
  <si>
    <t>2023-01-29 08:53</t>
  </si>
  <si>
    <t>2023-07-26 16:59</t>
  </si>
  <si>
    <t>NB-2024-00988</t>
  </si>
  <si>
    <t>PT-40582</t>
  </si>
  <si>
    <t>2024-03-24 13:41</t>
  </si>
  <si>
    <t>2024-03-24 16:43</t>
  </si>
  <si>
    <t>2024-03-25 13:41</t>
  </si>
  <si>
    <t>2024-03-26 13:41</t>
  </si>
  <si>
    <t>2023-07-28 00:40</t>
  </si>
  <si>
    <t>Complaint resolved following discussion with client. Compensation of £257 agreed and authorised.</t>
  </si>
  <si>
    <t>NB-2023-00989</t>
  </si>
  <si>
    <t>PT-91958</t>
  </si>
  <si>
    <t>2023-06-10 17:43</t>
  </si>
  <si>
    <t>2023-06-10 23:13</t>
  </si>
  <si>
    <t>2023-06-18 00:36</t>
  </si>
  <si>
    <t>2023-06-13 17:43</t>
  </si>
  <si>
    <t>Query regarding invoice 52464 dated 01 Jun 2023. Client reports duplicate payment of £2750.</t>
  </si>
  <si>
    <t>2023-08-02 13:04</t>
  </si>
  <si>
    <t>NB-2023-00990</t>
  </si>
  <si>
    <t>PT-96150</t>
  </si>
  <si>
    <t>2023-08-23 19:58</t>
  </si>
  <si>
    <t>2023-08-17 20:50</t>
  </si>
  <si>
    <t>2023-08-17 23:30</t>
  </si>
  <si>
    <t>2023-08-19 17:03</t>
  </si>
  <si>
    <t>2023-08-18 20:50</t>
  </si>
  <si>
    <t>Query regarding invoice 22606 dated 05 Aug 2023. Client reports duplicate payment of £2809.</t>
  </si>
  <si>
    <t>2023-08-24 17:53</t>
  </si>
  <si>
    <t>NB-2023-00991</t>
  </si>
  <si>
    <t>PT-45896</t>
  </si>
  <si>
    <t>2023-08-29 06:49</t>
  </si>
  <si>
    <t>2023-11-20 18:58</t>
  </si>
  <si>
    <t>2023-11-21 01:05</t>
  </si>
  <si>
    <t>2023-11-23 11:21</t>
  </si>
  <si>
    <t>2023-11-23 18:58</t>
  </si>
  <si>
    <t>Patient PT-45896 requesting addition of appointment originally booked for 30 Nov 2023.</t>
  </si>
  <si>
    <t>2023-01-26 14:58</t>
  </si>
  <si>
    <t>NB-2024-00992</t>
  </si>
  <si>
    <t>PT-28894</t>
  </si>
  <si>
    <t>2024-09-10 23:09</t>
  </si>
  <si>
    <t>2024-09-11 05:56</t>
  </si>
  <si>
    <t>2024-09-13 18:48</t>
  </si>
  <si>
    <t>2024-09-14 23:09</t>
  </si>
  <si>
    <t>Patient PT-28894 requesting addition of appointment originally booked for 20 Sep 2024.</t>
  </si>
  <si>
    <t>NB-2023-00993</t>
  </si>
  <si>
    <t>PT-94152</t>
  </si>
  <si>
    <t>2023-01-18 23:05</t>
  </si>
  <si>
    <t>2023-01-19 15:51</t>
  </si>
  <si>
    <t>2024-01-01 18:18</t>
  </si>
  <si>
    <t>2023-01-25 00:12</t>
  </si>
  <si>
    <t>2023-01-23 23:05</t>
  </si>
  <si>
    <t>Patient PT-94152 requesting cancellation of appointment originally booked for 30 Jan 2023.</t>
  </si>
  <si>
    <t>NB-2023-00994</t>
  </si>
  <si>
    <t>PT-42361</t>
  </si>
  <si>
    <t>2023-02-21 09:09</t>
  </si>
  <si>
    <t>2023-02-21 15:16</t>
  </si>
  <si>
    <t>2023-02-23 00:58</t>
  </si>
  <si>
    <t>2023-02-24 09:09</t>
  </si>
  <si>
    <t>Patient PT-42361 requesting addition of appointment originally booked for 03 Mar 2023.</t>
  </si>
  <si>
    <t>2024-12-11 08:06</t>
  </si>
  <si>
    <t>NB-2023-00995</t>
  </si>
  <si>
    <t>PT-21614</t>
  </si>
  <si>
    <t>2023-11-15 23:22</t>
  </si>
  <si>
    <t>2023-11-16 05:44</t>
  </si>
  <si>
    <t>2023-11-18 04:19</t>
  </si>
  <si>
    <t>2023-11-18 23:22</t>
  </si>
  <si>
    <t>Request for fit-to-work certificate for patient PT-21614.</t>
  </si>
  <si>
    <t>2024-04-09 22:56</t>
  </si>
  <si>
    <t>NB-2023-00996</t>
  </si>
  <si>
    <t>PT-64687</t>
  </si>
  <si>
    <t>2023-02-09 00:54</t>
  </si>
  <si>
    <t>2023-02-11 15:30</t>
  </si>
  <si>
    <t>2023-02-12 04:56</t>
  </si>
  <si>
    <t>2023-02-14 00:54</t>
  </si>
  <si>
    <t>2024-04-13 05:40</t>
  </si>
  <si>
    <t>Query regarding invoice 62979 dated 10 Jan 2023. Client reports incorrect charge of £3113.</t>
  </si>
  <si>
    <t>NB-2024-00997</t>
  </si>
  <si>
    <t>2023-08-08 02:30</t>
  </si>
  <si>
    <t>PT-72659</t>
  </si>
  <si>
    <t>2024-04-15 00:55</t>
  </si>
  <si>
    <t>2024-04-15 12:43</t>
  </si>
  <si>
    <t>2024-04-16 17:33</t>
  </si>
  <si>
    <t>2024-04-20 00:55</t>
  </si>
  <si>
    <t>2023-08-08 19:58</t>
  </si>
  <si>
    <t>Patient PT-72659 requesting addition of appointment originally booked for 26 Apr 2024.</t>
  </si>
  <si>
    <t>NB-2023-00998</t>
  </si>
  <si>
    <t>PT-10564</t>
  </si>
  <si>
    <t>2023-08-10 11:32</t>
  </si>
  <si>
    <t>2023-06-02 04:47</t>
  </si>
  <si>
    <t>2023-06-02 06:35</t>
  </si>
  <si>
    <t>2023-06-02 11:54</t>
  </si>
  <si>
    <t>2023-06-02 16:47</t>
  </si>
  <si>
    <t>Pre-authorisation request for outpatient consultation. Patient PT-10564. Insurer: AXA Health.</t>
  </si>
  <si>
    <t>2024-12-05 21:01</t>
  </si>
  <si>
    <t>NB-2023-00999</t>
  </si>
  <si>
    <t>PT-41305</t>
  </si>
  <si>
    <t>2024-12-06 10:50</t>
  </si>
  <si>
    <t>2023-11-28 09:56</t>
  </si>
  <si>
    <t>2023-11-28 15:39</t>
  </si>
  <si>
    <t>2023-12-01 03:20</t>
  </si>
  <si>
    <t>2023-12-02 09:56</t>
  </si>
  <si>
    <t>Request for clinical summary for patient PT-41305.</t>
  </si>
  <si>
    <t>2024-12-08 20:31</t>
  </si>
  <si>
    <t>NB-2023-01000</t>
  </si>
  <si>
    <t>2023-03-16 17:17</t>
  </si>
  <si>
    <t>2024-06-05 16:49</t>
  </si>
  <si>
    <t>2023-03-16 18:17</t>
  </si>
  <si>
    <t>2023-03-17 01:54</t>
  </si>
  <si>
    <t>2023-03-17 05:17</t>
  </si>
  <si>
    <t>Pre-authorisation request for physiotherapy course. Patient PT-96755. Insurer: Vitality.</t>
  </si>
  <si>
    <t>NB-2025-01001</t>
  </si>
  <si>
    <t>PT-78906</t>
  </si>
  <si>
    <t>2024-06-10 12:38</t>
  </si>
  <si>
    <t>2025-01-26 04:13</t>
  </si>
  <si>
    <t>2025-01-26 06:43</t>
  </si>
  <si>
    <t>2025-01-27 02:58</t>
  </si>
  <si>
    <t>2025-01-28 04:13</t>
  </si>
  <si>
    <t>Patient PT-78906 requesting cancellation of appointment originally booked for 02 Feb 2025.</t>
  </si>
  <si>
    <t>2023-09-11 02:48</t>
  </si>
  <si>
    <t>NB-2023-01002</t>
  </si>
  <si>
    <t>2023-11-20 18:31</t>
  </si>
  <si>
    <t>2023-11-20 23:35</t>
  </si>
  <si>
    <t>2023-11-21 02:57</t>
  </si>
  <si>
    <t>2023-09-14 20:16</t>
  </si>
  <si>
    <t>2023-11-21 06:31</t>
  </si>
  <si>
    <t>Query regarding invoice 61080 dated 07 Nov 2023. Client reports duplicate payment of £3164.</t>
  </si>
  <si>
    <t>NB-2024-01003</t>
  </si>
  <si>
    <t>2023-07-16 14:06</t>
  </si>
  <si>
    <t>PT-65178</t>
  </si>
  <si>
    <t>2024-03-02 16:24</t>
  </si>
  <si>
    <t>2023-10-04 06:25</t>
  </si>
  <si>
    <t>2024-03-02 17:00</t>
  </si>
  <si>
    <t>2024-03-02 20:24</t>
  </si>
  <si>
    <t>Patient PT-65178 requesting reschedule of appointment originally booked for 07 Mar 2024.</t>
  </si>
  <si>
    <t>2023-10-05 06:49</t>
  </si>
  <si>
    <t>NB-2023-01004</t>
  </si>
  <si>
    <t>PT-56029</t>
  </si>
  <si>
    <t>2023-10-07 02:59</t>
  </si>
  <si>
    <t>2023-06-06 03:06</t>
  </si>
  <si>
    <t>2023-06-06 03:18</t>
  </si>
  <si>
    <t>2023-06-06 03:50</t>
  </si>
  <si>
    <t>2023-06-06 05:06</t>
  </si>
  <si>
    <t>Query regarding invoice 28350 dated 29 May 2023. Client reports duplicate payment of £2311.</t>
  </si>
  <si>
    <t>2023-01-11 00:59</t>
  </si>
  <si>
    <t>NB-2025-01005</t>
  </si>
  <si>
    <t>PT-82645</t>
  </si>
  <si>
    <t>2025-03-28 11:01</t>
  </si>
  <si>
    <t>2025-03-28 12:18</t>
  </si>
  <si>
    <t>2025-03-29 02:36</t>
  </si>
  <si>
    <t>2023-01-13 17:39</t>
  </si>
  <si>
    <t>2025-03-30 11:01</t>
  </si>
  <si>
    <t>Patient PT-82645 requesting cancellation of appointment originally booked for 05 Apr 2025.</t>
  </si>
  <si>
    <t>NB-2023-01006</t>
  </si>
  <si>
    <t>2023-03-25 01:10</t>
  </si>
  <si>
    <t>PT-25421</t>
  </si>
  <si>
    <t>2023-08-15 13:03</t>
  </si>
  <si>
    <t>2023-08-15 14:39</t>
  </si>
  <si>
    <t>2023-08-16 02:52</t>
  </si>
  <si>
    <t>2023-03-25 22:16</t>
  </si>
  <si>
    <t>2023-08-16 13:03</t>
  </si>
  <si>
    <t>Patient PT-25421 requesting addition of appointment originally booked for 27 Aug 2023.</t>
  </si>
  <si>
    <t>NB-2023-01007</t>
  </si>
  <si>
    <t>PT-26547</t>
  </si>
  <si>
    <t>2024-10-02 13:20</t>
  </si>
  <si>
    <t>2023-06-09 07:00</t>
  </si>
  <si>
    <t>2023-06-09 12:45</t>
  </si>
  <si>
    <t>2023-06-09 19:14</t>
  </si>
  <si>
    <t>2023-06-10 07:00</t>
  </si>
  <si>
    <t>Patient PT-26547 requesting addition of appointment originally booked for 22 Jun 2023.</t>
  </si>
  <si>
    <t>NB-2023-01008</t>
  </si>
  <si>
    <t>PT-98301</t>
  </si>
  <si>
    <t>2023-12-14 04:12</t>
  </si>
  <si>
    <t>2023-12-14 10:59</t>
  </si>
  <si>
    <t>2024-09-18 19:42</t>
  </si>
  <si>
    <t>2023-12-16 21:43</t>
  </si>
  <si>
    <t>2023-12-17 04:12</t>
  </si>
  <si>
    <t>Patient PT-98301 requesting reschedule of appointment originally booked for 22 Dec 2023.</t>
  </si>
  <si>
    <t>NB-2024-01009</t>
  </si>
  <si>
    <t>2024-09-19 04:58</t>
  </si>
  <si>
    <t>PT-12733</t>
  </si>
  <si>
    <t>2024-05-10 18:48</t>
  </si>
  <si>
    <t>2024-05-10 19:24</t>
  </si>
  <si>
    <t>2024-05-11 00:05</t>
  </si>
  <si>
    <t>2024-05-11 02:48</t>
  </si>
  <si>
    <t>2023-12-07 14:05</t>
  </si>
  <si>
    <t>Complaint acknowledged and logged under ref CMP-5883. Full investigation completed within SLA. Apology letter sent.</t>
  </si>
  <si>
    <t>2023-12-08 13:37</t>
  </si>
  <si>
    <t>NB-2024-01010</t>
  </si>
  <si>
    <t>PT-45830</t>
  </si>
  <si>
    <t>2023-12-11 11:40</t>
  </si>
  <si>
    <t>2024-10-28 23:54</t>
  </si>
  <si>
    <t>2024-10-29 02:06</t>
  </si>
  <si>
    <t>2024-10-29 13:56</t>
  </si>
  <si>
    <t>2024-07-13 18:03</t>
  </si>
  <si>
    <t>2024-10-29 23:54</t>
  </si>
  <si>
    <t>Query regarding invoice 15666 dated 25 Oct 2024. Client reports disputed amount of £1353.</t>
  </si>
  <si>
    <t>NB-2023-01011</t>
  </si>
  <si>
    <t>PT-90449</t>
  </si>
  <si>
    <t>2023-08-07 10:10</t>
  </si>
  <si>
    <t>2023-06-05 06:15</t>
  </si>
  <si>
    <t>2023-08-11 20:04</t>
  </si>
  <si>
    <t>Patient PT-90449 requesting reschedule of appointment originally booked for 17 Aug 2023.</t>
  </si>
  <si>
    <t>NB-2024-01012</t>
  </si>
  <si>
    <t>PT-14182</t>
  </si>
  <si>
    <t>2024-03-14 09:07</t>
  </si>
  <si>
    <t>2023-06-10 09:56</t>
  </si>
  <si>
    <t>2024-03-14 19:38</t>
  </si>
  <si>
    <t>2024-03-15 06:56</t>
  </si>
  <si>
    <t>2024-03-17 09:07</t>
  </si>
  <si>
    <t>Patient PT-14182 requesting cancellation of appointment originally booked for 16 Mar 2024.</t>
  </si>
  <si>
    <t>NB-2024-01013</t>
  </si>
  <si>
    <t>2023-05-10 12:28</t>
  </si>
  <si>
    <t>PT-31566</t>
  </si>
  <si>
    <t>2024-03-14 01:50</t>
  </si>
  <si>
    <t>2024-03-14 09:53</t>
  </si>
  <si>
    <t>2024-03-14 21:08</t>
  </si>
  <si>
    <t>2024-03-16 01:50</t>
  </si>
  <si>
    <t>2024-06-23 10:16</t>
  </si>
  <si>
    <t>Patient PT-31566 requesting cancellation of appointment originally booked for 22 Mar 2024.</t>
  </si>
  <si>
    <t>NB-2023-01014</t>
  </si>
  <si>
    <t>PT-90902</t>
  </si>
  <si>
    <t>2024-06-23 19:40</t>
  </si>
  <si>
    <t>2023-08-05 17:27</t>
  </si>
  <si>
    <t>2023-08-05 20:38</t>
  </si>
  <si>
    <t>2023-08-06 06:35</t>
  </si>
  <si>
    <t>2024-06-26 11:50</t>
  </si>
  <si>
    <t>Complaint resolved following discussion with client. Compensation of £139 agreed and authorised.</t>
  </si>
  <si>
    <t>NB-2023-01015</t>
  </si>
  <si>
    <t>PT-10649</t>
  </si>
  <si>
    <t>2023-03-17 03:05</t>
  </si>
  <si>
    <t>2023-07-05 12:58</t>
  </si>
  <si>
    <t>2023-07-07 05:29</t>
  </si>
  <si>
    <t>2023-07-09 17:52</t>
  </si>
  <si>
    <t>2023-07-10 12:58</t>
  </si>
  <si>
    <t>Query regarding invoice 26541 dated 08 Jun 2023. Client reports missing credit of £3128.</t>
  </si>
  <si>
    <t>2023-03-17 23:23</t>
  </si>
  <si>
    <t>NB-2023-01016</t>
  </si>
  <si>
    <t>PT-37740</t>
  </si>
  <si>
    <t>2023-01-13 02:58</t>
  </si>
  <si>
    <t>2023-01-13 05:36</t>
  </si>
  <si>
    <t>2023-01-15 05:44</t>
  </si>
  <si>
    <t>2023-01-16 02:58</t>
  </si>
  <si>
    <t>2023-12-11 05:49</t>
  </si>
  <si>
    <t>Patient PT-37740 requesting cancellation of appointment originally booked for 23 Jan 2023.</t>
  </si>
  <si>
    <t>NB-2024-01017</t>
  </si>
  <si>
    <t>PT-88604</t>
  </si>
  <si>
    <t>2023-12-13 12:23</t>
  </si>
  <si>
    <t>2023-04-02 16:03</t>
  </si>
  <si>
    <t>2023-04-05 00:33</t>
  </si>
  <si>
    <t>2023-09-02 12:11</t>
  </si>
  <si>
    <t>2024-06-13 07:12</t>
  </si>
  <si>
    <t>2024-06-13 07:32</t>
  </si>
  <si>
    <t>2024-06-13 11:23</t>
  </si>
  <si>
    <t>2024-06-13 15:12</t>
  </si>
  <si>
    <t>Query regarding invoice 68916 dated 25 May 2024. Client reports duplicate payment of £979.</t>
  </si>
  <si>
    <t>NB-2023-01018</t>
  </si>
  <si>
    <t>PT-25501</t>
  </si>
  <si>
    <t>2023-12-07 06:55</t>
  </si>
  <si>
    <t>2023-04-28 13:40</t>
  </si>
  <si>
    <t>2023-04-28 20:06</t>
  </si>
  <si>
    <t>2023-04-30 22:46</t>
  </si>
  <si>
    <t>2023-05-01 13:40</t>
  </si>
  <si>
    <t>Pre-authorisation request for surgical procedure. Patient PT-25501. Insurer: Aviva.</t>
  </si>
  <si>
    <t>NB-2023-01019</t>
  </si>
  <si>
    <t>PT-17201</t>
  </si>
  <si>
    <t>2024-09-02 04:41</t>
  </si>
  <si>
    <t>2023-04-15 06:04</t>
  </si>
  <si>
    <t>2023-04-15 12:25</t>
  </si>
  <si>
    <t>2023-04-17 01:18</t>
  </si>
  <si>
    <t>2023-04-18 06:04</t>
  </si>
  <si>
    <t>Patient PT-17201 requesting cancellation of appointment originally booked for 26 Apr 2023.</t>
  </si>
  <si>
    <t>NB-2025-01020</t>
  </si>
  <si>
    <t>PT-86778</t>
  </si>
  <si>
    <t>2024-10-13 08:35</t>
  </si>
  <si>
    <t>2025-01-12 14:32</t>
  </si>
  <si>
    <t>2025-01-12 16:13</t>
  </si>
  <si>
    <t>2025-01-13 21:15</t>
  </si>
  <si>
    <t>2025-01-14 14:32</t>
  </si>
  <si>
    <t>2024-10-13 18:52</t>
  </si>
  <si>
    <t>Pre-authorisation request for specialist referral. Patient PT-86778. Insurer: Vitality.</t>
  </si>
  <si>
    <t>NB-2023-01021</t>
  </si>
  <si>
    <t>PT-80500</t>
  </si>
  <si>
    <t>2023-02-03 20:18</t>
  </si>
  <si>
    <t>2023-02-03 21:19</t>
  </si>
  <si>
    <t>2023-02-04 18:49</t>
  </si>
  <si>
    <t>2023-02-04 08:18</t>
  </si>
  <si>
    <t>Complaint resolved following discussion with client. Compensation of £663 agreed and authorised.</t>
  </si>
  <si>
    <t>NB-2023-01022</t>
  </si>
  <si>
    <t>PT-75133</t>
  </si>
  <si>
    <t>2023-10-09 09:56</t>
  </si>
  <si>
    <t>2023-07-17 07:49</t>
  </si>
  <si>
    <t>2023-07-17 09:00</t>
  </si>
  <si>
    <t>2023-07-17 17:28</t>
  </si>
  <si>
    <t>2023-07-17 19:49</t>
  </si>
  <si>
    <t>Complaint resolved following discussion with client. Compensation of £733 agreed and authorised.</t>
  </si>
  <si>
    <t>NB-2024-01023</t>
  </si>
  <si>
    <t>PT-28939</t>
  </si>
  <si>
    <t>2024-10-27 03:53</t>
  </si>
  <si>
    <t>2023-10-11 09:13</t>
  </si>
  <si>
    <t>2024-10-27 14:12</t>
  </si>
  <si>
    <t>2024-10-30 07:57</t>
  </si>
  <si>
    <t>2024-10-29 03:53</t>
  </si>
  <si>
    <t>2024-05-31 13:52</t>
  </si>
  <si>
    <t>NB-2025-01024</t>
  </si>
  <si>
    <t>PT-85727</t>
  </si>
  <si>
    <t>2025-03-05 14:59</t>
  </si>
  <si>
    <t>2024-06-01 20:43</t>
  </si>
  <si>
    <t>2025-03-06 14:59</t>
  </si>
  <si>
    <t>Request for medical records for patient PT-85727.</t>
  </si>
  <si>
    <t>NB-2024-01025</t>
  </si>
  <si>
    <t>2024-06-03 20:32</t>
  </si>
  <si>
    <t>PT-26564</t>
  </si>
  <si>
    <t>2024-05-23 07:06</t>
  </si>
  <si>
    <t>2024-05-23 13:26</t>
  </si>
  <si>
    <t>2024-05-24 23:50</t>
  </si>
  <si>
    <t>2024-05-26 07:06</t>
  </si>
  <si>
    <t>2025-03-01 07:05</t>
  </si>
  <si>
    <t>Request for insurance medical report for patient PT-26564.</t>
  </si>
  <si>
    <t>NB-2023-01026</t>
  </si>
  <si>
    <t>PT-35674</t>
  </si>
  <si>
    <t>2023-07-18 08:23</t>
  </si>
  <si>
    <t>2023-04-24 15:44</t>
  </si>
  <si>
    <t>2023-04-24 20:06</t>
  </si>
  <si>
    <t>2023-04-25 07:34</t>
  </si>
  <si>
    <t>2023-04-25 03:44</t>
  </si>
  <si>
    <t>Pre-authorisation request for physiotherapy course. Patient PT-35674. Insurer: Aviva.</t>
  </si>
  <si>
    <t>NB-2023-01027</t>
  </si>
  <si>
    <t>PT-28876</t>
  </si>
  <si>
    <t>2023-07-20 23:09</t>
  </si>
  <si>
    <t>2023-11-13 15:11</t>
  </si>
  <si>
    <t>2023-11-13 15:29</t>
  </si>
  <si>
    <t>2023-11-13 16:59</t>
  </si>
  <si>
    <t>2023-11-13 17:11</t>
  </si>
  <si>
    <t>Pre-authorisation request for outpatient consultation. Patient PT-28876. Insurer: WPA.</t>
  </si>
  <si>
    <t>2023-07-18 12:43</t>
  </si>
  <si>
    <t>NB-2023-01028</t>
  </si>
  <si>
    <t>PT-10569</t>
  </si>
  <si>
    <t>2023-11-03 13:33</t>
  </si>
  <si>
    <t>2023-11-03 23:11</t>
  </si>
  <si>
    <t>2023-11-06 21:37</t>
  </si>
  <si>
    <t>2023-07-19 05:00</t>
  </si>
  <si>
    <t>2023-11-05 13:33</t>
  </si>
  <si>
    <t>Pre-authorisation request for outpatient consultation. Patient PT-10569. Insurer: Cigna.</t>
  </si>
  <si>
    <t>NB-2023-01029</t>
  </si>
  <si>
    <t>PT-80812</t>
  </si>
  <si>
    <t>2023-07-21 21:38</t>
  </si>
  <si>
    <t>2023-11-15 03:46</t>
  </si>
  <si>
    <t>2023-11-15 05:53</t>
  </si>
  <si>
    <t>2024-01-30 01:58</t>
  </si>
  <si>
    <t>2023-11-18 17:37</t>
  </si>
  <si>
    <t>2023-11-17 03:46</t>
  </si>
  <si>
    <t>2024-01-31 10:34</t>
  </si>
  <si>
    <t>Pre-authorisation request for diagnostic imaging. Patient PT-80812. Insurer: Aviva.</t>
  </si>
  <si>
    <t>NB-2023-01030</t>
  </si>
  <si>
    <t>2024-12-30 22:57</t>
  </si>
  <si>
    <t>PT-29080</t>
  </si>
  <si>
    <t>2023-02-07 15:47</t>
  </si>
  <si>
    <t>2023-02-08 00:32</t>
  </si>
  <si>
    <t>2023-02-11 01:01</t>
  </si>
  <si>
    <t>2023-02-11 15:47</t>
  </si>
  <si>
    <t>2024-12-31 14:22</t>
  </si>
  <si>
    <t>Request for medical records for patient PT-29080.</t>
  </si>
  <si>
    <t>NB-2023-01031</t>
  </si>
  <si>
    <t>2024-12-31 23:25</t>
  </si>
  <si>
    <t>PT-14682</t>
  </si>
  <si>
    <t>2023-04-04 13:29</t>
  </si>
  <si>
    <t>2025-02-17 17:56</t>
  </si>
  <si>
    <t>2023-04-04 15:55</t>
  </si>
  <si>
    <t>2023-04-06 01:55</t>
  </si>
  <si>
    <t>2025-02-18 07:29</t>
  </si>
  <si>
    <t>2025-02-22 14:39</t>
  </si>
  <si>
    <t>2023-02-26 12:50</t>
  </si>
  <si>
    <t>2023-12-03 13:51</t>
  </si>
  <si>
    <t>2023-12-05 08:58</t>
  </si>
  <si>
    <t>2023-04-06 13:29</t>
  </si>
  <si>
    <t>2024-08-14 01:32</t>
  </si>
  <si>
    <t>Query regarding invoice 93631 dated 01 Apr 2023. Client reports incorrect charge of £1204.</t>
  </si>
  <si>
    <t>NB-2023-01032</t>
  </si>
  <si>
    <t>PT-76281</t>
  </si>
  <si>
    <t>2024-08-15 03:19</t>
  </si>
  <si>
    <t>2023-10-24 22:28</t>
  </si>
  <si>
    <t>2023-10-25 01:54</t>
  </si>
  <si>
    <t>2023-10-26 10:34</t>
  </si>
  <si>
    <t>2023-10-27 22:28</t>
  </si>
  <si>
    <t>2024-08-20 03:06</t>
  </si>
  <si>
    <t>Patient PT-76281 requesting reschedule of appointment originally booked for 28 Oct 2023.</t>
  </si>
  <si>
    <t>NB-2023-01033</t>
  </si>
  <si>
    <t>PT-89470</t>
  </si>
  <si>
    <t>2023-02-26 09:35</t>
  </si>
  <si>
    <t>2023-02-26 10:10</t>
  </si>
  <si>
    <t>2025-02-15 07:08</t>
  </si>
  <si>
    <t>2023-02-26 19:11</t>
  </si>
  <si>
    <t>2023-02-26 17:35</t>
  </si>
  <si>
    <t>NB-2023-01034</t>
  </si>
  <si>
    <t>PT-36471</t>
  </si>
  <si>
    <t>2025-02-15 21:33</t>
  </si>
  <si>
    <t>2023-06-25 14:20</t>
  </si>
  <si>
    <t>2023-06-25 21:29</t>
  </si>
  <si>
    <t>2023-06-27 02:17</t>
  </si>
  <si>
    <t>2023-06-27 14:20</t>
  </si>
  <si>
    <t>2025-02-19 17:19</t>
  </si>
  <si>
    <t>Request for fit-to-work certificate for patient PT-36471.</t>
  </si>
  <si>
    <t>NB-2023-01035</t>
  </si>
  <si>
    <t>PT-42435</t>
  </si>
  <si>
    <t>2024-09-02 21:18</t>
  </si>
  <si>
    <t>2023-04-15 08:57</t>
  </si>
  <si>
    <t>2023-04-15 13:59</t>
  </si>
  <si>
    <t>2023-04-18 01:44</t>
  </si>
  <si>
    <t>2023-04-18 08:57</t>
  </si>
  <si>
    <t>Patient PT-42435 requesting addition of appointment originally booked for 26 Apr 2023.</t>
  </si>
  <si>
    <t>NB-2024-01036</t>
  </si>
  <si>
    <t>PT-29873</t>
  </si>
  <si>
    <t>2024-09-03 03:52</t>
  </si>
  <si>
    <t>2024-02-21 04:00</t>
  </si>
  <si>
    <t>2024-02-21 06:01</t>
  </si>
  <si>
    <t>2024-02-21 14:45</t>
  </si>
  <si>
    <t>2024-02-21 12:00</t>
  </si>
  <si>
    <t>2024-09-04 07:28</t>
  </si>
  <si>
    <t>Patient PT-29873 requesting addition of appointment originally booked for 27 Feb 2024.</t>
  </si>
  <si>
    <t>NB-2023-01037</t>
  </si>
  <si>
    <t>PT-81351</t>
  </si>
  <si>
    <t>2023-08-10 20:35</t>
  </si>
  <si>
    <t>2023-08-11 10:15</t>
  </si>
  <si>
    <t>2023-09-14 00:58</t>
  </si>
  <si>
    <t>2023-09-14 15:07</t>
  </si>
  <si>
    <t>2023-09-17 05:02</t>
  </si>
  <si>
    <t>2023-09-17 00:58</t>
  </si>
  <si>
    <t>2023-10-31 21:50</t>
  </si>
  <si>
    <t>Patient PT-81351 requesting cancellation of appointment originally booked for 28 Sep 2023.</t>
  </si>
  <si>
    <t>NB-2024-01038</t>
  </si>
  <si>
    <t>PT-73010</t>
  </si>
  <si>
    <t>2023-11-02 00:24</t>
  </si>
  <si>
    <t>2024-12-09 12:27</t>
  </si>
  <si>
    <t>2024-12-09 20:04</t>
  </si>
  <si>
    <t>2024-12-10 06:44</t>
  </si>
  <si>
    <t>2024-12-11 12:27</t>
  </si>
  <si>
    <t>Request for medical records for patient PT-73010.</t>
  </si>
  <si>
    <t>NB-2023-01039</t>
  </si>
  <si>
    <t>2023-09-17 18:58</t>
  </si>
  <si>
    <t>2023-02-09 16:07</t>
  </si>
  <si>
    <t>2023-02-10 15:43</t>
  </si>
  <si>
    <t>PT-73363</t>
  </si>
  <si>
    <t>2023-02-13 05:39</t>
  </si>
  <si>
    <t>2023-08-08 01:51</t>
  </si>
  <si>
    <t>2023-08-08 04:41</t>
  </si>
  <si>
    <t>2023-08-09 14:36</t>
  </si>
  <si>
    <t>2023-08-10 01:51</t>
  </si>
  <si>
    <t>2023-08-26 05:43</t>
  </si>
  <si>
    <t>NB-2024-01040</t>
  </si>
  <si>
    <t>PT-78683</t>
  </si>
  <si>
    <t>2023-08-27 00:31</t>
  </si>
  <si>
    <t>2024-06-27 19:59</t>
  </si>
  <si>
    <t>2024-06-27 22:34</t>
  </si>
  <si>
    <t>2024-06-30 00:29</t>
  </si>
  <si>
    <t>2024-06-30 19:59</t>
  </si>
  <si>
    <t>2023-08-29 19:47</t>
  </si>
  <si>
    <t>Patient PT-78683 requesting reschedule of appointment originally booked for 01 Jul 2024.</t>
  </si>
  <si>
    <t>NB-2023-01041</t>
  </si>
  <si>
    <t>2023-12-19 12:34</t>
  </si>
  <si>
    <t>PT-11741</t>
  </si>
  <si>
    <t>2023-11-08 11:22</t>
  </si>
  <si>
    <t>2023-11-08 14:24</t>
  </si>
  <si>
    <t>2023-11-09 20:38</t>
  </si>
  <si>
    <t>2023-11-10 11:22</t>
  </si>
  <si>
    <t>2025-01-23 04:53</t>
  </si>
  <si>
    <t>Pre-authorisation request for diagnostic imaging. Patient PT-11741. Insurer: Aviva.</t>
  </si>
  <si>
    <t>2025-01-24 01:00</t>
  </si>
  <si>
    <t>NB-2023-01042</t>
  </si>
  <si>
    <t>PT-83469</t>
  </si>
  <si>
    <t>2023-05-30 17:57</t>
  </si>
  <si>
    <t>2023-06-01 12:03</t>
  </si>
  <si>
    <t>2023-06-01 16:40</t>
  </si>
  <si>
    <t>2024-07-04 07:44</t>
  </si>
  <si>
    <t>2023-06-04 17:57</t>
  </si>
  <si>
    <t>Patient PT-83469 requesting addition of appointment originally booked for 11 Jun 2023.</t>
  </si>
  <si>
    <t>NB-2025-01043</t>
  </si>
  <si>
    <t>2024-07-05 15:45</t>
  </si>
  <si>
    <t>PT-41780</t>
  </si>
  <si>
    <t>2025-02-03 14:57</t>
  </si>
  <si>
    <t>2025-02-03 19:37</t>
  </si>
  <si>
    <t>2024-07-08 05:32</t>
  </si>
  <si>
    <t>2025-02-06 14:57</t>
  </si>
  <si>
    <t>Query regarding invoice 64154 dated 13 Jan 2025. Client reports disputed amount of £1211.</t>
  </si>
  <si>
    <t>NB-2023-01044</t>
  </si>
  <si>
    <t>2024-09-08 03:58</t>
  </si>
  <si>
    <t>PT-75281</t>
  </si>
  <si>
    <t>2023-08-16 12:41</t>
  </si>
  <si>
    <t>2023-08-16 14:31</t>
  </si>
  <si>
    <t>2023-08-18 21:16</t>
  </si>
  <si>
    <t>2023-08-17 12:41</t>
  </si>
  <si>
    <t>2024-09-08 18:48</t>
  </si>
  <si>
    <t>NB-2023-01045</t>
  </si>
  <si>
    <t>PT-74947</t>
  </si>
  <si>
    <t>2024-09-12 08:04</t>
  </si>
  <si>
    <t>2023-01-28 11:15</t>
  </si>
  <si>
    <t>2023-01-28 12:11</t>
  </si>
  <si>
    <t>2023-01-29 11:15</t>
  </si>
  <si>
    <t>2023-08-14 19:49</t>
  </si>
  <si>
    <t>Patient PT-74947 requesting reschedule of appointment originally booked for 04 Feb 2023.</t>
  </si>
  <si>
    <t>NB-2023-01046</t>
  </si>
  <si>
    <t>PT-18646</t>
  </si>
  <si>
    <t>2023-01-21 07:35</t>
  </si>
  <si>
    <t>2023-01-21 10:14</t>
  </si>
  <si>
    <t>2023-01-27 00:38</t>
  </si>
  <si>
    <t>2023-01-24 07:35</t>
  </si>
  <si>
    <t>Request for clinical summary for patient PT-18646.</t>
  </si>
  <si>
    <t>NB-2023-01047</t>
  </si>
  <si>
    <t>2023-11-25 05:09</t>
  </si>
  <si>
    <t>PT-41777</t>
  </si>
  <si>
    <t>2023-03-20 21:28</t>
  </si>
  <si>
    <t>2023-11-26 08:22</t>
  </si>
  <si>
    <t>2023-03-20 22:20</t>
  </si>
  <si>
    <t>2023-03-21 11:05</t>
  </si>
  <si>
    <t>2023-03-21 21:28</t>
  </si>
  <si>
    <t>Patient PT-41777 requesting cancellation of appointment originally booked for 27 Mar 2023.</t>
  </si>
  <si>
    <t>2023-11-29 03:53</t>
  </si>
  <si>
    <t>NB-2024-01048</t>
  </si>
  <si>
    <t>PT-55724</t>
  </si>
  <si>
    <t>2024-04-18 23:11</t>
  </si>
  <si>
    <t>2024-12-12 19:25</t>
  </si>
  <si>
    <t>2024-12-13 06:10</t>
  </si>
  <si>
    <t>2024-12-17 12:30</t>
  </si>
  <si>
    <t>2024-12-16 19:25</t>
  </si>
  <si>
    <t>2024-04-19 10:28</t>
  </si>
  <si>
    <t>Pre-authorisation request for specialist referral. Patient PT-55724. Insurer: Aviva.</t>
  </si>
  <si>
    <t>NB-2023-01049</t>
  </si>
  <si>
    <t>2024-04-20 01:03</t>
  </si>
  <si>
    <t>PT-94887</t>
  </si>
  <si>
    <t>2023-07-14 04:34</t>
  </si>
  <si>
    <t>2023-07-14 06:55</t>
  </si>
  <si>
    <t>2023-07-15 00:50</t>
  </si>
  <si>
    <t>2023-07-15 04:34</t>
  </si>
  <si>
    <t>Patient PT-94887 requesting reschedule of appointment originally booked for 27 Jul 2023.</t>
  </si>
  <si>
    <t>2024-01-26 22:00</t>
  </si>
  <si>
    <t>NB-2024-01050</t>
  </si>
  <si>
    <t>PT-93870</t>
  </si>
  <si>
    <t>2024-09-27 22:51</t>
  </si>
  <si>
    <t>2024-09-28 02:58</t>
  </si>
  <si>
    <t>2024-09-30 02:09</t>
  </si>
  <si>
    <t>2024-09-30 22:51</t>
  </si>
  <si>
    <t>Pre-authorisation request for surgical procedure. Patient PT-93870. Insurer: Aviva.</t>
  </si>
  <si>
    <t>2024-01-27 12:13</t>
  </si>
  <si>
    <t>NB-2024-01051</t>
  </si>
  <si>
    <t>PT-70791</t>
  </si>
  <si>
    <t>2024-05-19 23:49</t>
  </si>
  <si>
    <t>2024-05-20 03:10</t>
  </si>
  <si>
    <t>2024-05-21 08:39</t>
  </si>
  <si>
    <t>2024-05-21 23:49</t>
  </si>
  <si>
    <t>Query regarding invoice 86510 dated 11 May 2024. Client reports missing credit of £2366.</t>
  </si>
  <si>
    <t>NB-2024-01052</t>
  </si>
  <si>
    <t>2024-12-01 17:27</t>
  </si>
  <si>
    <t>PT-13843</t>
  </si>
  <si>
    <t>2024-08-13 22:12</t>
  </si>
  <si>
    <t>2024-08-14 11:31</t>
  </si>
  <si>
    <t>2024-08-14 20:55</t>
  </si>
  <si>
    <t>2024-08-16 22:12</t>
  </si>
  <si>
    <t>Query regarding invoice 48129 dated 09 Aug 2024. Client reports disputed amount of £497.</t>
  </si>
  <si>
    <t>2024-12-02 13:22</t>
  </si>
  <si>
    <t>NB-2024-01053</t>
  </si>
  <si>
    <t>PT-66168</t>
  </si>
  <si>
    <t>2024-09-08 05:54</t>
  </si>
  <si>
    <t>2024-09-08 08:39</t>
  </si>
  <si>
    <t>2024-09-09 17:50</t>
  </si>
  <si>
    <t>2024-09-09 05:54</t>
  </si>
  <si>
    <t>Request for clinical summary for patient PT-66168.</t>
  </si>
  <si>
    <t>NB-2024-01054</t>
  </si>
  <si>
    <t>PT-29651</t>
  </si>
  <si>
    <t>2024-12-20 15:57</t>
  </si>
  <si>
    <t>2024-12-20 21:11</t>
  </si>
  <si>
    <t>2024-12-21 18:10</t>
  </si>
  <si>
    <t>2024-12-23 15:57</t>
  </si>
  <si>
    <t>Query regarding invoice 11729 dated 17 Dec 2024. Client reports disputed amount of £3472.</t>
  </si>
  <si>
    <t>Invoice reviewed and corrected. Credit note issued for £461. Client accounts updated.</t>
  </si>
  <si>
    <t>2024-09-19 04:59</t>
  </si>
  <si>
    <t>NB-2023-01055</t>
  </si>
  <si>
    <t>PT-75336</t>
  </si>
  <si>
    <t>2023-10-21 23:38</t>
  </si>
  <si>
    <t>2023-10-22 00:52</t>
  </si>
  <si>
    <t>2023-10-22 07:28</t>
  </si>
  <si>
    <t>2023-10-22 23:38</t>
  </si>
  <si>
    <t>Patient PT-75336 requesting addition of appointment originally booked for 25 Oct 2023.</t>
  </si>
  <si>
    <t>NB-2023-01056</t>
  </si>
  <si>
    <t>PT-61252</t>
  </si>
  <si>
    <t>2024-09-19 15:56</t>
  </si>
  <si>
    <t>2023-02-08 23:41</t>
  </si>
  <si>
    <t>2023-02-09 03:57</t>
  </si>
  <si>
    <t>2023-02-10 21:14</t>
  </si>
  <si>
    <t>2023-02-12 23:41</t>
  </si>
  <si>
    <t>Patient PT-61252 requesting addition of appointment originally booked for 18 Feb 2023.</t>
  </si>
  <si>
    <t>NB-2023-01057</t>
  </si>
  <si>
    <t>PT-64897</t>
  </si>
  <si>
    <t>2024-09-22 05:12</t>
  </si>
  <si>
    <t>2023-12-07 08:03</t>
  </si>
  <si>
    <t>2023-12-07 10:17</t>
  </si>
  <si>
    <t>2023-12-07 23:22</t>
  </si>
  <si>
    <t>2023-12-08 08:03</t>
  </si>
  <si>
    <t>Pre-authorisation request for diagnostic imaging. Patient PT-64897. Insurer: Vitality.</t>
  </si>
  <si>
    <t>NB-2024-01058</t>
  </si>
  <si>
    <t>PT-57830</t>
  </si>
  <si>
    <t>2025-01-08 11:04</t>
  </si>
  <si>
    <t>2024-11-05 19:16</t>
  </si>
  <si>
    <t>2024-11-05 21:49</t>
  </si>
  <si>
    <t>2024-11-07 13:46</t>
  </si>
  <si>
    <t>2024-11-08 19:16</t>
  </si>
  <si>
    <t>NB-2024-01059</t>
  </si>
  <si>
    <t>PT-57340</t>
  </si>
  <si>
    <t>2024-06-08 04:20</t>
  </si>
  <si>
    <t>2024-06-08 15:56</t>
  </si>
  <si>
    <t>2024-06-13 04:20</t>
  </si>
  <si>
    <t>Patient PT-57340 requesting addition of appointment originally booked for 09 Jun 2024.</t>
  </si>
  <si>
    <t>NB-2023-01060</t>
  </si>
  <si>
    <t>PT-45342</t>
  </si>
  <si>
    <t>2023-09-04 15:00</t>
  </si>
  <si>
    <t>2023-03-13 07:00</t>
  </si>
  <si>
    <t>2023-03-13 10:23</t>
  </si>
  <si>
    <t>2023-03-15 04:45</t>
  </si>
  <si>
    <t>2023-03-14 07:00</t>
  </si>
  <si>
    <t>Patient PT-45342 requesting addition of appointment originally booked for 26 Mar 2023.</t>
  </si>
  <si>
    <t>NB-2023-01061</t>
  </si>
  <si>
    <t>PT-55012</t>
  </si>
  <si>
    <t>2023-09-05 00:17</t>
  </si>
  <si>
    <t>2023-01-08 21:24</t>
  </si>
  <si>
    <t>2023-01-08 22:40</t>
  </si>
  <si>
    <t>2023-01-09 05:24</t>
  </si>
  <si>
    <t>Patient PT-55012 requesting reschedule of appointment originally booked for 10 Jan 2023.</t>
  </si>
  <si>
    <t>NB-2023-01062</t>
  </si>
  <si>
    <t>2023-10-20 12:31</t>
  </si>
  <si>
    <t>2023-10-20 15:36</t>
  </si>
  <si>
    <t>2023-10-22 12:15</t>
  </si>
  <si>
    <t>2023-10-23 12:31</t>
  </si>
  <si>
    <t>2025-02-10 11:47</t>
  </si>
  <si>
    <t>Pre-authorisation request for physiotherapy course. Patient PT-46014. Insurer: Bupa.</t>
  </si>
  <si>
    <t>NB-2023-01063</t>
  </si>
  <si>
    <t>PT-15371</t>
  </si>
  <si>
    <t>2025-02-11 04:30</t>
  </si>
  <si>
    <t>2023-10-27 06:38</t>
  </si>
  <si>
    <t>2023-10-27 10:07</t>
  </si>
  <si>
    <t>2023-10-28 19:55</t>
  </si>
  <si>
    <t>2023-10-29 06:38</t>
  </si>
  <si>
    <t>2025-02-13 00:22</t>
  </si>
  <si>
    <t>Query regarding invoice 92026 dated 24 Oct 2023. Client reports duplicate payment of £1377.</t>
  </si>
  <si>
    <t>NB-2023-01064</t>
  </si>
  <si>
    <t>PT-28402</t>
  </si>
  <si>
    <t>2023-07-31 03:43</t>
  </si>
  <si>
    <t>2023-07-31 07:05</t>
  </si>
  <si>
    <t>2023-08-01 18:48</t>
  </si>
  <si>
    <t>2023-08-03 03:43</t>
  </si>
  <si>
    <t>Pre-authorisation request for surgical procedure. Patient PT-28402. Insurer: Cigna.</t>
  </si>
  <si>
    <t>2024-02-29 12:08</t>
  </si>
  <si>
    <t>NB-2025-01065</t>
  </si>
  <si>
    <t>PT-84844</t>
  </si>
  <si>
    <t>2025-03-05 09:34</t>
  </si>
  <si>
    <t>2025-03-05 12:15</t>
  </si>
  <si>
    <t>2025-03-07 09:34</t>
  </si>
  <si>
    <t>Patient PT-84844 requesting reschedule of appointment originally booked for 07 Mar 2025.</t>
  </si>
  <si>
    <t>NB-2024-01066</t>
  </si>
  <si>
    <t>2024-12-20 01:53</t>
  </si>
  <si>
    <t>PT-98759</t>
  </si>
  <si>
    <t>2024-06-05 15:35</t>
  </si>
  <si>
    <t>2024-06-07 14:54</t>
  </si>
  <si>
    <t>2024-06-11 19:20</t>
  </si>
  <si>
    <t>2024-06-10 15:35</t>
  </si>
  <si>
    <t>Pre-authorisation request for outpatient consultation. Patient PT-98759. Insurer: Bupa.</t>
  </si>
  <si>
    <t>NB-2023-01067</t>
  </si>
  <si>
    <t>2024-12-20 15:22</t>
  </si>
  <si>
    <t>PT-16055</t>
  </si>
  <si>
    <t>2023-05-21 20:16</t>
  </si>
  <si>
    <t>2023-05-22 01:35</t>
  </si>
  <si>
    <t>2023-05-23 07:23</t>
  </si>
  <si>
    <t>2023-05-24 20:16</t>
  </si>
  <si>
    <t>Request for fit-to-work certificate for patient PT-16055.</t>
  </si>
  <si>
    <t>NB-2023-01068</t>
  </si>
  <si>
    <t>PT-36623</t>
  </si>
  <si>
    <t>2023-06-21 12:31</t>
  </si>
  <si>
    <t>2023-06-21 13:52</t>
  </si>
  <si>
    <t>2023-06-21 21:00</t>
  </si>
  <si>
    <t>2024-12-21 06:28</t>
  </si>
  <si>
    <t>2023-06-22 12:31</t>
  </si>
  <si>
    <t>Query regarding invoice 42601 dated 07 Jun 2023. Client reports missing credit of £971.</t>
  </si>
  <si>
    <t>NB-2024-01069</t>
  </si>
  <si>
    <t>PT-31197</t>
  </si>
  <si>
    <t>2024-12-27 21:06</t>
  </si>
  <si>
    <t>2024-12-28 16:44</t>
  </si>
  <si>
    <t>2024-12-31 23:00</t>
  </si>
  <si>
    <t>2023-12-11 06:44</t>
  </si>
  <si>
    <t>2024-12-30 21:06</t>
  </si>
  <si>
    <t>Patient PT-31197 requesting addition of appointment originally booked for 29 Dec 2024.</t>
  </si>
  <si>
    <t>NB-2024-01070</t>
  </si>
  <si>
    <t>PT-77350</t>
  </si>
  <si>
    <t>2024-05-15 22:50</t>
  </si>
  <si>
    <t>2024-05-15 23:34</t>
  </si>
  <si>
    <t>2024-05-16 03:28</t>
  </si>
  <si>
    <t>2024-05-16 10:50</t>
  </si>
  <si>
    <t>Query regarding invoice 73874 dated 14 May 2024. Client reports disputed amount of £2685.</t>
  </si>
  <si>
    <t>Invoice reviewed and corrected. Credit note issued for £310. Client accounts updated.</t>
  </si>
  <si>
    <t>NB-2023-01071</t>
  </si>
  <si>
    <t>2023-12-15 14:15</t>
  </si>
  <si>
    <t>PT-37924</t>
  </si>
  <si>
    <t>2023-01-10 11:09</t>
  </si>
  <si>
    <t>2023-01-10 12:03</t>
  </si>
  <si>
    <t>2023-01-10 16:39</t>
  </si>
  <si>
    <t>2023-01-10 19:09</t>
  </si>
  <si>
    <t>Patient PT-37924 requesting addition of appointment originally booked for 15 Jan 2023.</t>
  </si>
  <si>
    <t>2023-09-24 12:09</t>
  </si>
  <si>
    <t>NB-2024-01072</t>
  </si>
  <si>
    <t>PT-41469</t>
  </si>
  <si>
    <t>2024-02-29 15:29</t>
  </si>
  <si>
    <t>2024-02-29 18:11</t>
  </si>
  <si>
    <t>2024-03-02 03:46</t>
  </si>
  <si>
    <t>2024-03-02 15:29</t>
  </si>
  <si>
    <t>Patient PT-41469 requesting cancellation of appointment originally booked for 09 Mar 2024.</t>
  </si>
  <si>
    <t>2023-09-25 11:56</t>
  </si>
  <si>
    <t>NB-2023-01073</t>
  </si>
  <si>
    <t>PT-40939</t>
  </si>
  <si>
    <t>2023-04-04 16:55</t>
  </si>
  <si>
    <t>2023-04-04 17:48</t>
  </si>
  <si>
    <t>2023-09-27 14:20</t>
  </si>
  <si>
    <t>2023-04-05 02:41</t>
  </si>
  <si>
    <t>2023-04-05 16:55</t>
  </si>
  <si>
    <t>Patient PT-40939 requesting reschedule of appointment originally booked for 05 Apr 2023.</t>
  </si>
  <si>
    <t>2023-03-09 16:18</t>
  </si>
  <si>
    <t>NB-2025-01074</t>
  </si>
  <si>
    <t>PT-66152</t>
  </si>
  <si>
    <t>2025-01-14 06:05</t>
  </si>
  <si>
    <t>2025-01-14 08:31</t>
  </si>
  <si>
    <t>2025-01-14 23:05</t>
  </si>
  <si>
    <t>2023-03-13 05:19</t>
  </si>
  <si>
    <t>2025-01-15 06:05</t>
  </si>
  <si>
    <t>NB-2024-01075</t>
  </si>
  <si>
    <t>PT-10841</t>
  </si>
  <si>
    <t>2023-03-27 04:08</t>
  </si>
  <si>
    <t>2024-07-21 15:02</t>
  </si>
  <si>
    <t>2024-07-21 20:21</t>
  </si>
  <si>
    <t>2024-07-22 22:28</t>
  </si>
  <si>
    <t>2024-07-24 15:02</t>
  </si>
  <si>
    <t>Patient PT-10841 requesting addition of appointment originally booked for 27 Jul 2024.</t>
  </si>
  <si>
    <t>NB-2024-01076</t>
  </si>
  <si>
    <t>2023-03-27 13:18</t>
  </si>
  <si>
    <t>PT-99699</t>
  </si>
  <si>
    <t>2024-06-18 21:37</t>
  </si>
  <si>
    <t>2024-06-19 04:32</t>
  </si>
  <si>
    <t>2024-06-19 09:37</t>
  </si>
  <si>
    <t>Pre-authorisation request for diagnostic imaging. Patient PT-99699. Insurer: Aviva.</t>
  </si>
  <si>
    <t>2023-03-29 05:21</t>
  </si>
  <si>
    <t>NB-2024-01077</t>
  </si>
  <si>
    <t>PT-81364</t>
  </si>
  <si>
    <t>2024-11-15 19:28</t>
  </si>
  <si>
    <t>2024-11-15 20:19</t>
  </si>
  <si>
    <t>2024-11-16 19:28</t>
  </si>
  <si>
    <t>2023-05-03 20:59</t>
  </si>
  <si>
    <t>Pre-authorisation request for diagnostic imaging. Patient PT-81364. Insurer: Bupa.</t>
  </si>
  <si>
    <t>NB-2023-01078</t>
  </si>
  <si>
    <t>PT-64538</t>
  </si>
  <si>
    <t>2023-10-01 14:21</t>
  </si>
  <si>
    <t>2023-10-01 16:05</t>
  </si>
  <si>
    <t>2023-10-02 09:43</t>
  </si>
  <si>
    <t>2023-10-02 14:21</t>
  </si>
  <si>
    <t>Patient PT-64538 requesting reschedule of appointment originally booked for 12 Oct 2023.</t>
  </si>
  <si>
    <t>NB-2025-01079</t>
  </si>
  <si>
    <t>PT-73312</t>
  </si>
  <si>
    <t>2025-01-14 17:47</t>
  </si>
  <si>
    <t>2023-05-06 14:16</t>
  </si>
  <si>
    <t>2025-01-15 00:52</t>
  </si>
  <si>
    <t>2025-01-16 14:32</t>
  </si>
  <si>
    <t>2025-01-17 17:47</t>
  </si>
  <si>
    <t>Patient PT-73312 requesting reschedule of appointment originally booked for 18 Jan 2025.</t>
  </si>
  <si>
    <t>NB-2024-01080</t>
  </si>
  <si>
    <t>PT-96680</t>
  </si>
  <si>
    <t>2024-06-19 12:27</t>
  </si>
  <si>
    <t>2024-06-19 15:57</t>
  </si>
  <si>
    <t>2024-06-21 10:19</t>
  </si>
  <si>
    <t>2024-06-20 12:27</t>
  </si>
  <si>
    <t>Query regarding invoice 73249 dated 20 May 2024. Client reports incorrect charge of £1620.</t>
  </si>
  <si>
    <t>Invoice reviewed and corrected. Credit note issued for £320. Client accounts updated.</t>
  </si>
  <si>
    <t>2023-02-22 08:42</t>
  </si>
  <si>
    <t>NB-2023-01081</t>
  </si>
  <si>
    <t>PT-21469</t>
  </si>
  <si>
    <t>2023-05-27 15:34</t>
  </si>
  <si>
    <t>2023-05-27 21:11</t>
  </si>
  <si>
    <t>2023-05-29 08:01</t>
  </si>
  <si>
    <t>2023-05-31 15:34</t>
  </si>
  <si>
    <t>Query regarding invoice 68503 dated 04 May 2023. Client reports disputed amount of £2720.</t>
  </si>
  <si>
    <t>NB-2024-01082</t>
  </si>
  <si>
    <t>2023-02-22 14:53</t>
  </si>
  <si>
    <t>2024-03-18 20:19</t>
  </si>
  <si>
    <t>2024-03-18 23:30</t>
  </si>
  <si>
    <t>2024-03-22 11:02</t>
  </si>
  <si>
    <t>2024-03-21 20:19</t>
  </si>
  <si>
    <t>Pre-authorisation request for physiotherapy course. Patient PT-26284. Insurer: Aviva.</t>
  </si>
  <si>
    <t>NB-2024-01083</t>
  </si>
  <si>
    <t>PT-41883</t>
  </si>
  <si>
    <t>2024-11-03 11:03</t>
  </si>
  <si>
    <t>2024-11-03 18:02</t>
  </si>
  <si>
    <t>2024-11-05 03:05</t>
  </si>
  <si>
    <t>2024-11-06 11:03</t>
  </si>
  <si>
    <t>Pre-authorisation request for specialist referral. Patient PT-41883. Insurer: Aviva.</t>
  </si>
  <si>
    <t>NB-2023-01084</t>
  </si>
  <si>
    <t>PT-87329</t>
  </si>
  <si>
    <t>2023-12-05 20:35</t>
  </si>
  <si>
    <t>2023-12-05 21:23</t>
  </si>
  <si>
    <t>2023-08-27 00:14</t>
  </si>
  <si>
    <t>2023-12-06 03:17</t>
  </si>
  <si>
    <t>2023-12-06 04:35</t>
  </si>
  <si>
    <t>Query regarding invoice 86709 dated 03 Dec 2023. Client reports disputed amount of £2222.</t>
  </si>
  <si>
    <t>Invoice reviewed and corrected. Credit note issued for £561. Client accounts updated.</t>
  </si>
  <si>
    <t>NB-2023-01085</t>
  </si>
  <si>
    <t>PT-20077</t>
  </si>
  <si>
    <t>2023-09-25 02:57</t>
  </si>
  <si>
    <t>2023-09-25 05:09</t>
  </si>
  <si>
    <t>2023-09-26 18:40</t>
  </si>
  <si>
    <t>2023-09-27 02:57</t>
  </si>
  <si>
    <t>Query regarding invoice 79059 dated 14 Sep 2023. Client reports missing credit of £2419.</t>
  </si>
  <si>
    <t>2023-08-28 07:03</t>
  </si>
  <si>
    <t>NB-2025-01086</t>
  </si>
  <si>
    <t>2025-03-12 17:43</t>
  </si>
  <si>
    <t>2025-03-13 00:27</t>
  </si>
  <si>
    <t>2025-03-15 17:43</t>
  </si>
  <si>
    <t>2023-08-28 15:08</t>
  </si>
  <si>
    <t>Pre-authorisation request for surgical procedure. Patient PT-40725. Insurer: Vitality.</t>
  </si>
  <si>
    <t>NB-2023-01087</t>
  </si>
  <si>
    <t>PT-18751</t>
  </si>
  <si>
    <t>2023-06-14 18:03</t>
  </si>
  <si>
    <t>2023-06-18 04:06</t>
  </si>
  <si>
    <t>2024-06-07 11:56</t>
  </si>
  <si>
    <t>2023-06-18 18:03</t>
  </si>
  <si>
    <t>Patient PT-18751 requesting addition of appointment originally booked for 26 Jun 2023.</t>
  </si>
  <si>
    <t>NB-2024-01088</t>
  </si>
  <si>
    <t>PT-38524</t>
  </si>
  <si>
    <t>2024-07-10 11:29</t>
  </si>
  <si>
    <t>2024-07-10 12:23</t>
  </si>
  <si>
    <t>2024-06-08 07:31</t>
  </si>
  <si>
    <t>2024-07-10 23:26</t>
  </si>
  <si>
    <t>2024-07-11 11:29</t>
  </si>
  <si>
    <t>Query regarding invoice 41766 dated 09 Jul 2024. Client reports disputed amount of £2498.</t>
  </si>
  <si>
    <t>NB-2024-01089</t>
  </si>
  <si>
    <t>PT-24104</t>
  </si>
  <si>
    <t>2024-12-23 09:31</t>
  </si>
  <si>
    <t>2024-12-23 16:38</t>
  </si>
  <si>
    <t>2024-06-09 11:21</t>
  </si>
  <si>
    <t>2024-12-25 22:24</t>
  </si>
  <si>
    <t>2024-12-26 09:31</t>
  </si>
  <si>
    <t>Query regarding invoice 93368 dated 28 Nov 2024. Client reports duplicate payment of £1396.</t>
  </si>
  <si>
    <t>Invoice reviewed and corrected. Credit note issued for £261. Client accounts updated.</t>
  </si>
  <si>
    <t>NB-2024-01090</t>
  </si>
  <si>
    <t>PT-33626</t>
  </si>
  <si>
    <t>2024-12-04 18:24</t>
  </si>
  <si>
    <t>2024-12-04 20:08</t>
  </si>
  <si>
    <t>2024-12-05 09:08</t>
  </si>
  <si>
    <t>2023-04-16 13:02</t>
  </si>
  <si>
    <t>2024-12-06 18:24</t>
  </si>
  <si>
    <t>Request for insurance medical report for patient PT-33626.</t>
  </si>
  <si>
    <t>NB-2023-01091</t>
  </si>
  <si>
    <t>PT-45487</t>
  </si>
  <si>
    <t>2023-04-16 22:57</t>
  </si>
  <si>
    <t>2023-05-27 13:57</t>
  </si>
  <si>
    <t>2023-05-27 14:21</t>
  </si>
  <si>
    <t>2023-04-17 18:23</t>
  </si>
  <si>
    <t>2023-05-27 19:08</t>
  </si>
  <si>
    <t>2023-05-27 21:57</t>
  </si>
  <si>
    <t>Query regarding invoice 97576 dated 26 May 2023. Client reports duplicate payment of £2889.</t>
  </si>
  <si>
    <t>NB-2023-01092</t>
  </si>
  <si>
    <t>PT-85491</t>
  </si>
  <si>
    <t>2023-07-03 15:55</t>
  </si>
  <si>
    <t>2023-07-03 19:56</t>
  </si>
  <si>
    <t>2023-07-06 20:22</t>
  </si>
  <si>
    <t>2023-07-06 15:55</t>
  </si>
  <si>
    <t>2024-02-06 14:55</t>
  </si>
  <si>
    <t>Query regarding invoice 50491 dated 17 Jun 2023. Client reports missing credit of £838.</t>
  </si>
  <si>
    <t>Invoice reviewed and corrected. Credit note issued for £377. Client accounts updated.</t>
  </si>
  <si>
    <t>NB-2023-01093</t>
  </si>
  <si>
    <t>PT-19253</t>
  </si>
  <si>
    <t>2023-05-26 07:55</t>
  </si>
  <si>
    <t>2023-05-26 10:33</t>
  </si>
  <si>
    <t>2023-05-27 00:03</t>
  </si>
  <si>
    <t>2023-05-26 15:55</t>
  </si>
  <si>
    <t>NB-2024-01094</t>
  </si>
  <si>
    <t>PT-80419</t>
  </si>
  <si>
    <t>2024-02-08 02:06</t>
  </si>
  <si>
    <t>2024-11-03 15:17</t>
  </si>
  <si>
    <t>2024-11-03 16:49</t>
  </si>
  <si>
    <t>2024-11-04 02:01</t>
  </si>
  <si>
    <t>2024-11-04 15:17</t>
  </si>
  <si>
    <t>Patient PT-80419 requesting cancellation of appointment originally booked for 05 Nov 2024.</t>
  </si>
  <si>
    <t>NB-2023-01095</t>
  </si>
  <si>
    <t>PT-49309</t>
  </si>
  <si>
    <t>2023-08-20 11:31</t>
  </si>
  <si>
    <t>2023-08-20 13:01</t>
  </si>
  <si>
    <t>2023-08-20 16:34</t>
  </si>
  <si>
    <t>2023-08-20 23:31</t>
  </si>
  <si>
    <t>Pre-authorisation request for physiotherapy course. Patient PT-49309. Insurer: Bupa.</t>
  </si>
  <si>
    <t>2024-03-30 23:51</t>
  </si>
  <si>
    <t>NB-2025-01096</t>
  </si>
  <si>
    <t>PT-33146</t>
  </si>
  <si>
    <t>2025-02-28 01:33</t>
  </si>
  <si>
    <t>2025-02-28 05:19</t>
  </si>
  <si>
    <t>2025-03-03 01:33</t>
  </si>
  <si>
    <t>Request for fit-to-work certificate for patient PT-33146.</t>
  </si>
  <si>
    <t>NB-2023-01097</t>
  </si>
  <si>
    <t>PT-72862</t>
  </si>
  <si>
    <t>2023-09-11 16:24</t>
  </si>
  <si>
    <t>2023-09-11 21:18</t>
  </si>
  <si>
    <t>2023-09-12 07:52</t>
  </si>
  <si>
    <t>2023-09-12 00:24</t>
  </si>
  <si>
    <t>Complaint resolved following discussion with client. Compensation of £665 agreed and authorised.</t>
  </si>
  <si>
    <t>NB-2023-01098</t>
  </si>
  <si>
    <t>PT-54593</t>
  </si>
  <si>
    <t>2023-03-11 22:19</t>
  </si>
  <si>
    <t>2023-03-11 23:32</t>
  </si>
  <si>
    <t>2023-03-12 17:35</t>
  </si>
  <si>
    <t>2023-03-12 22:19</t>
  </si>
  <si>
    <t>NB-2024-01099</t>
  </si>
  <si>
    <t>PT-66784</t>
  </si>
  <si>
    <t>2024-12-11 05:38</t>
  </si>
  <si>
    <t>2023-12-20 13:59</t>
  </si>
  <si>
    <t>2024-12-11 07:16</t>
  </si>
  <si>
    <t>2024-12-12 01:53</t>
  </si>
  <si>
    <t>2024-12-12 05:38</t>
  </si>
  <si>
    <t>Query regarding invoice 21141 dated 13 Nov 2024. Client reports missing credit of £2594.</t>
  </si>
  <si>
    <t>NB-2024-01100</t>
  </si>
  <si>
    <t>PT-81148</t>
  </si>
  <si>
    <t>2024-10-12 23:09</t>
  </si>
  <si>
    <t>2024-10-15 23:09</t>
  </si>
  <si>
    <t>Patient PT-81148 requesting addition of appointment originally booked for 21 Oct 2024.</t>
  </si>
  <si>
    <t>NB-2024-01101</t>
  </si>
  <si>
    <t>PT-12444</t>
  </si>
  <si>
    <t>2024-03-17 15:30</t>
  </si>
  <si>
    <t>2024-03-17 18:15</t>
  </si>
  <si>
    <t>2023-12-21 01:02</t>
  </si>
  <si>
    <t>2024-03-18 21:33</t>
  </si>
  <si>
    <t>2024-03-19 15:30</t>
  </si>
  <si>
    <t>Request for fit-to-work certificate for patient PT-12444.</t>
  </si>
  <si>
    <t>NB-2023-01102</t>
  </si>
  <si>
    <t>PT-68419</t>
  </si>
  <si>
    <t>2023-10-04 18:22</t>
  </si>
  <si>
    <t>2023-10-04 22:18</t>
  </si>
  <si>
    <t>2023-10-05 06:34</t>
  </si>
  <si>
    <t>2023-10-05 18:22</t>
  </si>
  <si>
    <t>2023-12-23 00:33</t>
  </si>
  <si>
    <t>NB-2025-01103</t>
  </si>
  <si>
    <t>PT-42046</t>
  </si>
  <si>
    <t>2024-01-20 16:13</t>
  </si>
  <si>
    <t>2025-03-10 01:21</t>
  </si>
  <si>
    <t>2025-03-10 06:14</t>
  </si>
  <si>
    <t>2025-03-13 01:21</t>
  </si>
  <si>
    <t>Pre-authorisation request for surgical procedure. Patient PT-42046. Insurer: Bupa.</t>
  </si>
  <si>
    <t>2024-01-21 00:23</t>
  </si>
  <si>
    <t>NB-2023-01104</t>
  </si>
  <si>
    <t>PT-90005</t>
  </si>
  <si>
    <t>2023-02-04 02:21</t>
  </si>
  <si>
    <t>2023-02-04 07:32</t>
  </si>
  <si>
    <t>2023-02-05 03:46</t>
  </si>
  <si>
    <t>2023-02-07 02:21</t>
  </si>
  <si>
    <t>2024-03-28 22:30</t>
  </si>
  <si>
    <t>Patient PT-90005 requesting addition of appointment originally booked for 08 Feb 2023.</t>
  </si>
  <si>
    <t>NB-2024-01105</t>
  </si>
  <si>
    <t>PT-37693</t>
  </si>
  <si>
    <t>2024-03-29 22:01</t>
  </si>
  <si>
    <t>2024-08-24 23:15</t>
  </si>
  <si>
    <t>2024-08-25 00:22</t>
  </si>
  <si>
    <t>2024-08-25 05:05</t>
  </si>
  <si>
    <t>2024-08-25 07:15</t>
  </si>
  <si>
    <t>Pre-authorisation request for diagnostic imaging. Patient PT-37693. Insurer: Bupa.</t>
  </si>
  <si>
    <t>2024-03-30 23:32</t>
  </si>
  <si>
    <t>NB-2025-01106</t>
  </si>
  <si>
    <t>PT-46692</t>
  </si>
  <si>
    <t>2024-12-07 05:38</t>
  </si>
  <si>
    <t>2025-01-10 23:33</t>
  </si>
  <si>
    <t>2025-01-11 03:01</t>
  </si>
  <si>
    <t>2025-01-12 17:25</t>
  </si>
  <si>
    <t>2025-01-13 23:33</t>
  </si>
  <si>
    <t>Query regarding invoice 70496 dated 12 Dec 2024. Client reports disputed amount of £758.</t>
  </si>
  <si>
    <t>NB-2025-01107</t>
  </si>
  <si>
    <t>PT-95205</t>
  </si>
  <si>
    <t>2024-12-07 13:56</t>
  </si>
  <si>
    <t>2025-01-29 00:18</t>
  </si>
  <si>
    <t>2025-01-29 10:29</t>
  </si>
  <si>
    <t>2025-01-30 11:23</t>
  </si>
  <si>
    <t>2025-01-31 00:18</t>
  </si>
  <si>
    <t>Pre-authorisation request for specialist referral. Patient PT-95205. Insurer: Vitality.</t>
  </si>
  <si>
    <t>NB-2024-01108</t>
  </si>
  <si>
    <t>PT-65214</t>
  </si>
  <si>
    <t>2024-04-18 17:35</t>
  </si>
  <si>
    <t>2024-08-28 01:54</t>
  </si>
  <si>
    <t>2024-08-28 05:12</t>
  </si>
  <si>
    <t>2024-08-29 18:30</t>
  </si>
  <si>
    <t>2024-08-30 01:54</t>
  </si>
  <si>
    <t>Request for fit-to-work certificate for patient PT-65214.</t>
  </si>
  <si>
    <t>NB-2023-01109</t>
  </si>
  <si>
    <t>PT-41741</t>
  </si>
  <si>
    <t>2023-03-14 14:04</t>
  </si>
  <si>
    <t>2023-03-14 18:15</t>
  </si>
  <si>
    <t>2023-03-16 10:37</t>
  </si>
  <si>
    <t>2023-03-17 14:04</t>
  </si>
  <si>
    <t>Patient PT-41741 requesting addition of appointment originally booked for 19 Mar 2023.</t>
  </si>
  <si>
    <t>NB-2024-01110</t>
  </si>
  <si>
    <t>PT-13788</t>
  </si>
  <si>
    <t>2024-04-21 12:10</t>
  </si>
  <si>
    <t>2024-10-30 01:29</t>
  </si>
  <si>
    <t>2024-10-30 01:38</t>
  </si>
  <si>
    <t>2024-10-30 04:21</t>
  </si>
  <si>
    <t>2024-10-30 03:29</t>
  </si>
  <si>
    <t>Complaint acknowledged and logged under ref CMP-9222. Full investigation completed within SLA. Apology letter sent.</t>
  </si>
  <si>
    <t>NB-2023-01111</t>
  </si>
  <si>
    <t>PT-46265</t>
  </si>
  <si>
    <t>2024-09-09 11:11</t>
  </si>
  <si>
    <t>2023-05-06 03:39</t>
  </si>
  <si>
    <t>2023-05-06 05:22</t>
  </si>
  <si>
    <t>2023-05-10 12:52</t>
  </si>
  <si>
    <t>2023-05-08 03:39</t>
  </si>
  <si>
    <t>Query regarding invoice 20027 dated 26 Apr 2023. Client reports missing credit of £1976.</t>
  </si>
  <si>
    <t>NB-2024-01112</t>
  </si>
  <si>
    <t>2024-09-10 02:06</t>
  </si>
  <si>
    <t>PT-58872</t>
  </si>
  <si>
    <t>2024-10-01 17:53</t>
  </si>
  <si>
    <t>2024-10-02 01:49</t>
  </si>
  <si>
    <t>2024-10-02 10:22</t>
  </si>
  <si>
    <t>2024-10-02 17:53</t>
  </si>
  <si>
    <t>Pre-authorisation request for specialist referral. Patient PT-58872. Insurer: Vitality.</t>
  </si>
  <si>
    <t>NB-2023-01113</t>
  </si>
  <si>
    <t>PT-73069</t>
  </si>
  <si>
    <t>2023-02-13 11:48</t>
  </si>
  <si>
    <t>2023-01-06 22:32</t>
  </si>
  <si>
    <t>2023-01-07 05:18</t>
  </si>
  <si>
    <t>2023-01-11 11:05</t>
  </si>
  <si>
    <t>2023-01-09 22:32</t>
  </si>
  <si>
    <t>Pre-authorisation request for diagnostic imaging. Patient PT-73069. Insurer: AXA Health.</t>
  </si>
  <si>
    <t>NB-2025-01114</t>
  </si>
  <si>
    <t>PT-75580</t>
  </si>
  <si>
    <t>2023-02-14 01:38</t>
  </si>
  <si>
    <t>2025-01-23 01:27</t>
  </si>
  <si>
    <t>2025-01-23 19:44</t>
  </si>
  <si>
    <t>2025-01-24 01:27</t>
  </si>
  <si>
    <t>Query regarding invoice 44229 dated 08 Jan 2025. Client reports missing credit of £1288.</t>
  </si>
  <si>
    <t>NB-2023-01115</t>
  </si>
  <si>
    <t>PT-63252</t>
  </si>
  <si>
    <t>2023-10-07 18:41</t>
  </si>
  <si>
    <t>2023-12-18 07:17</t>
  </si>
  <si>
    <t>2023-12-19 05:34</t>
  </si>
  <si>
    <t>2023-12-20 14:48</t>
  </si>
  <si>
    <t>2023-12-21 07:17</t>
  </si>
  <si>
    <t>Patient PT-63252 requesting cancellation of appointment originally booked for 23 Dec 2023.</t>
  </si>
  <si>
    <t>NB-2023-01116</t>
  </si>
  <si>
    <t>PT-91526</t>
  </si>
  <si>
    <t>2023-11-01 04:19</t>
  </si>
  <si>
    <t>2023-11-01 09:17</t>
  </si>
  <si>
    <t>2023-11-02 11:27</t>
  </si>
  <si>
    <t>2023-11-04 04:19</t>
  </si>
  <si>
    <t>Patient PT-91526 requesting addition of appointment originally booked for 14 Nov 2023.</t>
  </si>
  <si>
    <t>2023-08-25 05:07</t>
  </si>
  <si>
    <t>NB-2023-01117</t>
  </si>
  <si>
    <t>PT-70386</t>
  </si>
  <si>
    <t>2023-09-23 16:13</t>
  </si>
  <si>
    <t>2023-09-24 01:52</t>
  </si>
  <si>
    <t>2023-09-28 12:25</t>
  </si>
  <si>
    <t>2023-09-27 16:13</t>
  </si>
  <si>
    <t>Patient PT-70386 requesting cancellation of appointment originally booked for 06 Oct 2023.</t>
  </si>
  <si>
    <t>NB-2023-01118</t>
  </si>
  <si>
    <t>PT-32681</t>
  </si>
  <si>
    <t>2023-11-01 22:19</t>
  </si>
  <si>
    <t>2023-11-02 01:57</t>
  </si>
  <si>
    <t>2023-11-04 16:27</t>
  </si>
  <si>
    <t>2023-11-04 22:19</t>
  </si>
  <si>
    <t>Request for clinical summary for patient PT-32681.</t>
  </si>
  <si>
    <t>NB-2024-01119</t>
  </si>
  <si>
    <t>PT-56708</t>
  </si>
  <si>
    <t>2024-04-03 21:33</t>
  </si>
  <si>
    <t>2024-04-03 22:23</t>
  </si>
  <si>
    <t>2024-04-04 07:49</t>
  </si>
  <si>
    <t>2024-04-04 09:33</t>
  </si>
  <si>
    <t>2023-04-02 04:51</t>
  </si>
  <si>
    <t>Query regarding invoice 17074 dated 31 Mar 2024. Client reports missing credit of £965.</t>
  </si>
  <si>
    <t>NB-2023-01120</t>
  </si>
  <si>
    <t>PT-69849</t>
  </si>
  <si>
    <t>2023-03-16 01:09</t>
  </si>
  <si>
    <t>2023-03-16 02:25</t>
  </si>
  <si>
    <t>2023-03-16 13:05</t>
  </si>
  <si>
    <t>2023-04-02 15:47</t>
  </si>
  <si>
    <t>2023-03-17 01:09</t>
  </si>
  <si>
    <t>Query regarding invoice 66643 dated 08 Mar 2023. Client reports missing credit of £1383.</t>
  </si>
  <si>
    <t>Invoice reviewed and corrected. Credit note issued for £194. Client accounts updated.</t>
  </si>
  <si>
    <t>NB-2024-01121</t>
  </si>
  <si>
    <t>PT-64965</t>
  </si>
  <si>
    <t>2024-06-14 10:28</t>
  </si>
  <si>
    <t>2024-06-14 15:50</t>
  </si>
  <si>
    <t>2024-06-15 12:44</t>
  </si>
  <si>
    <t>2024-06-17 10:28</t>
  </si>
  <si>
    <t>2024-11-07 15:08</t>
  </si>
  <si>
    <t>Request for discharge summary for patient PT-64965.</t>
  </si>
  <si>
    <t>Agent 98</t>
  </si>
  <si>
    <t>NB-2024-01122</t>
  </si>
  <si>
    <t>PT-56640</t>
  </si>
  <si>
    <t>2024-11-07 20:28</t>
  </si>
  <si>
    <t>2024-09-20 16:46</t>
  </si>
  <si>
    <t>2024-09-20 21:51</t>
  </si>
  <si>
    <t>2024-09-22 07:41</t>
  </si>
  <si>
    <t>2024-09-22 16:46</t>
  </si>
  <si>
    <t>Patient PT-56640 requesting addition of appointment originally booked for 27 Sep 2024.</t>
  </si>
  <si>
    <t>NB-2023-01123</t>
  </si>
  <si>
    <t>2025-03-05 06:43</t>
  </si>
  <si>
    <t>PT-56097</t>
  </si>
  <si>
    <t>2023-01-07 08:44</t>
  </si>
  <si>
    <t>2023-01-07 14:11</t>
  </si>
  <si>
    <t>2023-01-14 15:13</t>
  </si>
  <si>
    <t>2023-01-10 08:44</t>
  </si>
  <si>
    <t>Query regarding invoice 27389 dated 20 Dec 2022. Client reports disputed amount of £251.</t>
  </si>
  <si>
    <t>NB-2023-01124</t>
  </si>
  <si>
    <t>PT-15858</t>
  </si>
  <si>
    <t>2024-09-28 23:31</t>
  </si>
  <si>
    <t>2023-10-25 14:57</t>
  </si>
  <si>
    <t>2023-10-25 16:22</t>
  </si>
  <si>
    <t>2023-10-27 08:36</t>
  </si>
  <si>
    <t>2023-10-27 14:57</t>
  </si>
  <si>
    <t>2024-09-29 20:17</t>
  </si>
  <si>
    <t>Pre-authorisation request for diagnostic imaging. Patient PT-15858. Insurer: Cigna.</t>
  </si>
  <si>
    <t>NB-2024-01125</t>
  </si>
  <si>
    <t>PT-89559</t>
  </si>
  <si>
    <t>2024-02-12 13:33</t>
  </si>
  <si>
    <t>2024-02-12 18:15</t>
  </si>
  <si>
    <t>2024-02-14 23:39</t>
  </si>
  <si>
    <t>2024-02-15 13:33</t>
  </si>
  <si>
    <t>Patient PT-89559 requesting cancellation of appointment originally booked for 13 Feb 2024.</t>
  </si>
  <si>
    <t>2024-10-01 04:56</t>
  </si>
  <si>
    <t>NB-2024-01126</t>
  </si>
  <si>
    <t>PT-55559</t>
  </si>
  <si>
    <t>2024-11-01 12:19</t>
  </si>
  <si>
    <t>2024-11-01 19:10</t>
  </si>
  <si>
    <t>2024-11-04 01:50</t>
  </si>
  <si>
    <t>2024-11-04 12:19</t>
  </si>
  <si>
    <t>Patient PT-55559 requesting cancellation of appointment originally booked for 13 Nov 2024.</t>
  </si>
  <si>
    <t>2023-01-04 07:17</t>
  </si>
  <si>
    <t>NB-2024-01127</t>
  </si>
  <si>
    <t>PT-85683</t>
  </si>
  <si>
    <t>2024-08-17 01:05</t>
  </si>
  <si>
    <t>2024-08-17 09:29</t>
  </si>
  <si>
    <t>2024-08-20 11:15</t>
  </si>
  <si>
    <t>2024-08-21 01:05</t>
  </si>
  <si>
    <t>Request for clinical summary for patient PT-85683.</t>
  </si>
  <si>
    <t>2023-11-30 12:56</t>
  </si>
  <si>
    <t>NB-2024-01128</t>
  </si>
  <si>
    <t>PT-40586</t>
  </si>
  <si>
    <t>2024-04-23 20:33</t>
  </si>
  <si>
    <t>2024-04-24 05:58</t>
  </si>
  <si>
    <t>2024-04-27 11:14</t>
  </si>
  <si>
    <t>2024-04-27 20:33</t>
  </si>
  <si>
    <t>2023-11-30 17:46</t>
  </si>
  <si>
    <t>Query regarding invoice 26796 dated 05 Apr 2024. Client reports duplicate payment of £2460.</t>
  </si>
  <si>
    <t>Invoice reviewed and corrected. Credit note issued for £627. Client accounts updated.</t>
  </si>
  <si>
    <t>NB-2025-01129</t>
  </si>
  <si>
    <t>PT-64246</t>
  </si>
  <si>
    <t>2023-12-02 14:15</t>
  </si>
  <si>
    <t>2025-02-05 20:11</t>
  </si>
  <si>
    <t>2025-02-05 21:24</t>
  </si>
  <si>
    <t>2025-02-06 17:59</t>
  </si>
  <si>
    <t>2025-02-06 08:11</t>
  </si>
  <si>
    <t>Pre-authorisation request for specialist referral. Patient PT-64246. Insurer: Cigna.</t>
  </si>
  <si>
    <t>2023-12-17 19:25</t>
  </si>
  <si>
    <t>NB-2025-01130</t>
  </si>
  <si>
    <t>PT-77402</t>
  </si>
  <si>
    <t>2025-03-29 21:50</t>
  </si>
  <si>
    <t>2025-03-30 04:32</t>
  </si>
  <si>
    <t>2025-04-01 21:50</t>
  </si>
  <si>
    <t>2023-12-18 14:08</t>
  </si>
  <si>
    <t>Request for clinical summary for patient PT-77402.</t>
  </si>
  <si>
    <t>NB-2024-01131</t>
  </si>
  <si>
    <t>PT-29209</t>
  </si>
  <si>
    <t>2024-05-18 13:38</t>
  </si>
  <si>
    <t>2024-05-18 21:23</t>
  </si>
  <si>
    <t>2024-05-25 12:33</t>
  </si>
  <si>
    <t>2024-05-22 13:38</t>
  </si>
  <si>
    <t>2023-09-17 20:12</t>
  </si>
  <si>
    <t>Patient PT-29209 requesting reschedule of appointment originally booked for 22 May 2024.</t>
  </si>
  <si>
    <t>NB-2023-01132</t>
  </si>
  <si>
    <t>PT-66169</t>
  </si>
  <si>
    <t>2023-09-18 15:30</t>
  </si>
  <si>
    <t>2023-05-16 11:03</t>
  </si>
  <si>
    <t>2023-05-16 17:50</t>
  </si>
  <si>
    <t>2023-05-21 06:05</t>
  </si>
  <si>
    <t>2023-05-18 11:03</t>
  </si>
  <si>
    <t>2023-09-23 01:25</t>
  </si>
  <si>
    <t>Patient PT-66169 requesting cancellation of appointment originally booked for 22 May 2023.</t>
  </si>
  <si>
    <t>NB-2023-01133</t>
  </si>
  <si>
    <t>PT-65937</t>
  </si>
  <si>
    <t>2024-06-27 23:07</t>
  </si>
  <si>
    <t>2023-04-23 02:10</t>
  </si>
  <si>
    <t>2023-04-23 03:38</t>
  </si>
  <si>
    <t>2023-04-24 08:34</t>
  </si>
  <si>
    <t>2023-04-25 02:10</t>
  </si>
  <si>
    <t>2024-06-28 13:40</t>
  </si>
  <si>
    <t>Pre-authorisation request for diagnostic imaging. Patient PT-65937. Insurer: Vitality.</t>
  </si>
  <si>
    <t>2024-07-01 02:15</t>
  </si>
  <si>
    <t>NB-2023-01134</t>
  </si>
  <si>
    <t>PT-96876</t>
  </si>
  <si>
    <t>2024-06-17 20:03</t>
  </si>
  <si>
    <t>2023-08-30 11:32</t>
  </si>
  <si>
    <t>2023-08-30 14:33</t>
  </si>
  <si>
    <t>2023-08-31 08:26</t>
  </si>
  <si>
    <t>2023-09-01 11:32</t>
  </si>
  <si>
    <t>Patient PT-96876 requesting addition of appointment originally booked for 02 Sep 2023.</t>
  </si>
  <si>
    <t>2024-06-18 00:40</t>
  </si>
  <si>
    <t>NB-2023-01135</t>
  </si>
  <si>
    <t>PT-79072</t>
  </si>
  <si>
    <t>2023-11-02 15:21</t>
  </si>
  <si>
    <t>2023-11-03 01:37</t>
  </si>
  <si>
    <t>2023-11-03 13:04</t>
  </si>
  <si>
    <t>2023-01-07 07:30</t>
  </si>
  <si>
    <t>2023-11-04 15:21</t>
  </si>
  <si>
    <t>Request for fit-to-work certificate for patient PT-79072.</t>
  </si>
  <si>
    <t>NB-2025-01136</t>
  </si>
  <si>
    <t>PT-92460</t>
  </si>
  <si>
    <t>2023-01-07 13:49</t>
  </si>
  <si>
    <t>2025-01-23 01:32</t>
  </si>
  <si>
    <t>2025-01-23 10:06</t>
  </si>
  <si>
    <t>2025-01-23 10:48</t>
  </si>
  <si>
    <t>2025-01-24 01:32</t>
  </si>
  <si>
    <t>2023-01-08 23:34</t>
  </si>
  <si>
    <t>Request for discharge summary for patient PT-92460.</t>
  </si>
  <si>
    <t>NB-2023-01137</t>
  </si>
  <si>
    <t>PT-52071</t>
  </si>
  <si>
    <t>2023-11-17 18:09</t>
  </si>
  <si>
    <t>2023-08-27 21:16</t>
  </si>
  <si>
    <t>2023-08-27 21:37</t>
  </si>
  <si>
    <t>2023-08-28 09:49</t>
  </si>
  <si>
    <t>2023-08-28 05:16</t>
  </si>
  <si>
    <t>Complaint resolved following discussion with client. Compensation of £612 agreed and authorised.</t>
  </si>
  <si>
    <t>NB-2024-01138</t>
  </si>
  <si>
    <t>2023-11-18 09:38</t>
  </si>
  <si>
    <t>PT-10331</t>
  </si>
  <si>
    <t>2024-10-09 18:52</t>
  </si>
  <si>
    <t>2024-10-09 19:33</t>
  </si>
  <si>
    <t>2024-10-10 01:02</t>
  </si>
  <si>
    <t>2023-11-20 10:52</t>
  </si>
  <si>
    <t>2024-10-10 02:52</t>
  </si>
  <si>
    <t>Patient PT-10331 requesting cancellation of appointment originally booked for 18 Oct 2024.</t>
  </si>
  <si>
    <t>NB-2023-01139</t>
  </si>
  <si>
    <t>2024-09-08 14:30</t>
  </si>
  <si>
    <t>PT-37001</t>
  </si>
  <si>
    <t>2023-04-17 18:40</t>
  </si>
  <si>
    <t>2023-04-18 00:52</t>
  </si>
  <si>
    <t>2023-04-18 23:46</t>
  </si>
  <si>
    <t>2024-09-09 03:45</t>
  </si>
  <si>
    <t>2023-04-20 18:40</t>
  </si>
  <si>
    <t>Patient PT-37001 requesting addition of appointment originally booked for 19 Apr 2023.</t>
  </si>
  <si>
    <t>NB-2024-01140</t>
  </si>
  <si>
    <t>2024-09-12 22:10</t>
  </si>
  <si>
    <t>PT-95018</t>
  </si>
  <si>
    <t>2024-08-12 10:55</t>
  </si>
  <si>
    <t>2024-08-12 15:03</t>
  </si>
  <si>
    <t>2024-08-14 12:18</t>
  </si>
  <si>
    <t>2024-02-12 05:04</t>
  </si>
  <si>
    <t>2024-08-15 10:55</t>
  </si>
  <si>
    <t>Patient PT-95018 requesting addition of appointment originally booked for 16 Aug 2024.</t>
  </si>
  <si>
    <t>NB-2023-01141</t>
  </si>
  <si>
    <t>PT-70792</t>
  </si>
  <si>
    <t>2024-02-15 14:10</t>
  </si>
  <si>
    <t>2023-03-25 20:37</t>
  </si>
  <si>
    <t>2023-03-25 22:15</t>
  </si>
  <si>
    <t>2023-03-26 09:15</t>
  </si>
  <si>
    <t>2023-03-26 20:37</t>
  </si>
  <si>
    <t>Request for insurance medical report for patient PT-70792.</t>
  </si>
  <si>
    <t>2024-08-25 03:31</t>
  </si>
  <si>
    <t>NB-2025-01142</t>
  </si>
  <si>
    <t>PT-54906</t>
  </si>
  <si>
    <t>2025-01-21 19:45</t>
  </si>
  <si>
    <t>2025-01-21 20:21</t>
  </si>
  <si>
    <t>2025-01-21 22:40</t>
  </si>
  <si>
    <t>2025-01-22 03:45</t>
  </si>
  <si>
    <t>Patient PT-54906 requesting cancellation of appointment originally booked for 01 Feb 2025.</t>
  </si>
  <si>
    <t>2024-10-26 18:59</t>
  </si>
  <si>
    <t>NB-2024-01143</t>
  </si>
  <si>
    <t>PT-55090</t>
  </si>
  <si>
    <t>2024-07-24 00:15</t>
  </si>
  <si>
    <t>2024-07-24 18:15</t>
  </si>
  <si>
    <t>2024-07-29 00:15</t>
  </si>
  <si>
    <t>Patient PT-55090 requesting cancellation of appointment originally booked for 05 Aug 2024.</t>
  </si>
  <si>
    <t>2024-05-18 01:10</t>
  </si>
  <si>
    <t>NB-2024-01144</t>
  </si>
  <si>
    <t>PT-93634</t>
  </si>
  <si>
    <t>2024-05-18 09:52</t>
  </si>
  <si>
    <t>2024-02-13 02:23</t>
  </si>
  <si>
    <t>2024-02-13 07:42</t>
  </si>
  <si>
    <t>2024-02-15 22:48</t>
  </si>
  <si>
    <t>2024-02-17 02:23</t>
  </si>
  <si>
    <t>Patient PT-93634 requesting cancellation of appointment originally booked for 21 Feb 2024.</t>
  </si>
  <si>
    <t>2024-05-21 14:38</t>
  </si>
  <si>
    <t>NB-2024-01145</t>
  </si>
  <si>
    <t>PT-47145</t>
  </si>
  <si>
    <t>2024-08-01 19:06</t>
  </si>
  <si>
    <t>2024-08-07 18:10</t>
  </si>
  <si>
    <t>2024-03-28 03:31</t>
  </si>
  <si>
    <t>2024-03-28 10:42</t>
  </si>
  <si>
    <t>2023-05-23 08:01</t>
  </si>
  <si>
    <t>2024-03-29 10:57</t>
  </si>
  <si>
    <t>2024-03-31 03:31</t>
  </si>
  <si>
    <t>Pre-authorisation request for outpatient consultation. Patient PT-47145. Insurer: Bupa.</t>
  </si>
  <si>
    <t>2023-05-24 09:20</t>
  </si>
  <si>
    <t>NB-2023-01146</t>
  </si>
  <si>
    <t>2023-05-26 21:40</t>
  </si>
  <si>
    <t>PT-81171</t>
  </si>
  <si>
    <t>2023-06-13 05:28</t>
  </si>
  <si>
    <t>2023-08-06 17:31</t>
  </si>
  <si>
    <t>2023-06-13 05:51</t>
  </si>
  <si>
    <t>2023-06-13 06:06</t>
  </si>
  <si>
    <t>2023-06-13 07:28</t>
  </si>
  <si>
    <t>Pre-authorisation request for outpatient consultation. Patient PT-81171. Insurer: Aviva.</t>
  </si>
  <si>
    <t>2023-08-07 01:51</t>
  </si>
  <si>
    <t>NB-2024-01147</t>
  </si>
  <si>
    <t>PT-98317</t>
  </si>
  <si>
    <t>2024-11-22 21:07</t>
  </si>
  <si>
    <t>2024-11-22 23:21</t>
  </si>
  <si>
    <t>2023-12-01 01:20</t>
  </si>
  <si>
    <t>2024-11-26 01:08</t>
  </si>
  <si>
    <t>2024-11-24 21:07</t>
  </si>
  <si>
    <t>Pre-authorisation request for surgical procedure. Patient PT-98317. Insurer: AXA Health.</t>
  </si>
  <si>
    <t>NB-2023-01148</t>
  </si>
  <si>
    <t>PT-50617</t>
  </si>
  <si>
    <t>2023-12-05 15:21</t>
  </si>
  <si>
    <t>2023-12-25 09:03</t>
  </si>
  <si>
    <t>2023-12-25 10:26</t>
  </si>
  <si>
    <t>2023-12-26 01:23</t>
  </si>
  <si>
    <t>2023-12-26 09:03</t>
  </si>
  <si>
    <t>Patient PT-50617 requesting reschedule of appointment originally booked for 02 Jan 2024.</t>
  </si>
  <si>
    <t>2023-12-05 21:03</t>
  </si>
  <si>
    <t>NB-2025-01149</t>
  </si>
  <si>
    <t>PT-98282</t>
  </si>
  <si>
    <t>2023-12-08 00:43</t>
  </si>
  <si>
    <t>2025-03-19 08:58</t>
  </si>
  <si>
    <t>2025-03-19 13:22</t>
  </si>
  <si>
    <t>2025-03-20 05:59</t>
  </si>
  <si>
    <t>2025-03-20 08:58</t>
  </si>
  <si>
    <t>2023-10-14 02:30</t>
  </si>
  <si>
    <t>Pre-authorisation request for specialist referral. Patient PT-98282. Insurer: Bupa.</t>
  </si>
  <si>
    <t>NB-2025-01150</t>
  </si>
  <si>
    <t>PT-78562</t>
  </si>
  <si>
    <t>2025-01-01 19:30</t>
  </si>
  <si>
    <t>2025-01-01 22:14</t>
  </si>
  <si>
    <t>2025-01-08 17:18</t>
  </si>
  <si>
    <t>2025-01-04 19:30</t>
  </si>
  <si>
    <t>Request for GP referral letter for patient PT-78562.</t>
  </si>
  <si>
    <t>2025-01-14 17:39</t>
  </si>
  <si>
    <t>NB-2023-01151</t>
  </si>
  <si>
    <t>PT-91093</t>
  </si>
  <si>
    <t>2025-01-15 11:50</t>
  </si>
  <si>
    <t>2023-05-09 15:51</t>
  </si>
  <si>
    <t>2023-05-09 16:38</t>
  </si>
  <si>
    <t>2023-05-09 19:56</t>
  </si>
  <si>
    <t>2023-05-09 23:51</t>
  </si>
  <si>
    <t>Patient PT-91093 requesting cancellation of appointment originally booked for 16 May 2023.</t>
  </si>
  <si>
    <t>2025-01-24 20:09</t>
  </si>
  <si>
    <t>NB-2025-01152</t>
  </si>
  <si>
    <t>PT-60075</t>
  </si>
  <si>
    <t>2024-06-12 23:02</t>
  </si>
  <si>
    <t>2025-03-20 07:47</t>
  </si>
  <si>
    <t>2025-03-21 01:59</t>
  </si>
  <si>
    <t>2025-03-22 02:14</t>
  </si>
  <si>
    <t>2025-03-25 07:47</t>
  </si>
  <si>
    <t>Patient PT-60075 requesting cancellation of appointment originally booked for 24 Mar 2025.</t>
  </si>
  <si>
    <t>NB-2024-01153</t>
  </si>
  <si>
    <t>PT-96753</t>
  </si>
  <si>
    <t>2024-03-10 10:57</t>
  </si>
  <si>
    <t>2024-03-10 14:00</t>
  </si>
  <si>
    <t>2024-03-11 11:56</t>
  </si>
  <si>
    <t>2025-03-14 00:16</t>
  </si>
  <si>
    <t>2024-03-13 10:57</t>
  </si>
  <si>
    <t>Query regarding invoice 35995 dated 02 Mar 2024. Client reports missing credit of £1143.</t>
  </si>
  <si>
    <t>NB-2025-01154</t>
  </si>
  <si>
    <t>PT-85105</t>
  </si>
  <si>
    <t>2025-03-16 11:41</t>
  </si>
  <si>
    <t>2025-02-28 17:30</t>
  </si>
  <si>
    <t>2025-02-28 18:21</t>
  </si>
  <si>
    <t>2025-02-28 21:30</t>
  </si>
  <si>
    <t>Request for insurance medical report for patient PT-85105.</t>
  </si>
  <si>
    <t>2023-04-26 06:27</t>
  </si>
  <si>
    <t>NB-2025-01155</t>
  </si>
  <si>
    <t>PT-15478</t>
  </si>
  <si>
    <t>2025-01-20 22:21</t>
  </si>
  <si>
    <t>2023-04-26 19:26</t>
  </si>
  <si>
    <t>2025-01-21 00:33</t>
  </si>
  <si>
    <t>2025-01-24 11:29</t>
  </si>
  <si>
    <t>2025-01-22 22:21</t>
  </si>
  <si>
    <t>Patient PT-15478 requesting cancellation of appointment originally booked for 29 Jan 2025.</t>
  </si>
  <si>
    <t>NB-2024-01156</t>
  </si>
  <si>
    <t>PT-20920</t>
  </si>
  <si>
    <t>2023-05-05 13:33</t>
  </si>
  <si>
    <t>2024-08-24 16:58</t>
  </si>
  <si>
    <t>2024-08-24 23:40</t>
  </si>
  <si>
    <t>2024-08-27 09:23</t>
  </si>
  <si>
    <t>2024-08-28 16:58</t>
  </si>
  <si>
    <t>Patient PT-20920 requesting cancellation of appointment originally booked for 25 Aug 2024.</t>
  </si>
  <si>
    <t>2023-05-10 06:48</t>
  </si>
  <si>
    <t>NB-2024-01157</t>
  </si>
  <si>
    <t>PT-58989</t>
  </si>
  <si>
    <t>2023-05-10 18:41</t>
  </si>
  <si>
    <t>2024-06-06 17:54</t>
  </si>
  <si>
    <t>2024-06-07 01:09</t>
  </si>
  <si>
    <t>2024-06-07 09:27</t>
  </si>
  <si>
    <t>2024-06-07 17:54</t>
  </si>
  <si>
    <t>Pre-authorisation request for diagnostic imaging. Patient PT-58989. Insurer: WPA.</t>
  </si>
  <si>
    <t>2023-05-14 15:36</t>
  </si>
  <si>
    <t>NB-2023-01158</t>
  </si>
  <si>
    <t>PT-10451</t>
  </si>
  <si>
    <t>2024-07-29 17:47</t>
  </si>
  <si>
    <t>2023-04-15 09:22</t>
  </si>
  <si>
    <t>2023-04-15 15:31</t>
  </si>
  <si>
    <t>2023-04-16 14:46</t>
  </si>
  <si>
    <t>2023-04-18 09:22</t>
  </si>
  <si>
    <t>Patient PT-10451 requesting reschedule of appointment originally booked for 18 Apr 2023.</t>
  </si>
  <si>
    <t>NB-2023-01159</t>
  </si>
  <si>
    <t>2024-08-01 07:53</t>
  </si>
  <si>
    <t>2023-12-25 20:29</t>
  </si>
  <si>
    <t>2024-01-10 22:09</t>
  </si>
  <si>
    <t>2023-12-26 12:38</t>
  </si>
  <si>
    <t>2023-12-28 15:21</t>
  </si>
  <si>
    <t>2023-12-30 20:29</t>
  </si>
  <si>
    <t>Patient PT-68803 requesting reschedule of appointment originally booked for 07 Jan 2024.</t>
  </si>
  <si>
    <t>2024-01-11 22:51</t>
  </si>
  <si>
    <t>NB-2024-01160</t>
  </si>
  <si>
    <t>PT-58187</t>
  </si>
  <si>
    <t>2023-06-07 08:15</t>
  </si>
  <si>
    <t>2024-04-17 23:34</t>
  </si>
  <si>
    <t>2024-04-18 14:35</t>
  </si>
  <si>
    <t>2024-04-21 06:45</t>
  </si>
  <si>
    <t>2024-04-22 23:34</t>
  </si>
  <si>
    <t>Patient PT-58187 requesting addition of appointment originally booked for 28 Apr 2024.</t>
  </si>
  <si>
    <t>NB-2023-01161</t>
  </si>
  <si>
    <t>PT-43246</t>
  </si>
  <si>
    <t>2023-02-12 00:08</t>
  </si>
  <si>
    <t>2023-02-12 01:28</t>
  </si>
  <si>
    <t>2023-02-12 08:26</t>
  </si>
  <si>
    <t>2023-02-13 00:08</t>
  </si>
  <si>
    <t>Request for clinical summary for patient PT-43246.</t>
  </si>
  <si>
    <t>2023-11-21 23:51</t>
  </si>
  <si>
    <t>NB-2024-01162</t>
  </si>
  <si>
    <t>PT-39417</t>
  </si>
  <si>
    <t>2024-12-05 21:24</t>
  </si>
  <si>
    <t>2024-12-07 12:35</t>
  </si>
  <si>
    <t>2024-12-08 21:24</t>
  </si>
  <si>
    <t>2023-11-27 06:24</t>
  </si>
  <si>
    <t>Query regarding invoice 95990 dated 08 Nov 2024. Client reports disputed amount of £2820.</t>
  </si>
  <si>
    <t>NB-2024-01163</t>
  </si>
  <si>
    <t>PT-81151</t>
  </si>
  <si>
    <t>2023-06-07 15:33</t>
  </si>
  <si>
    <t>2024-06-02 03:28</t>
  </si>
  <si>
    <t>2024-06-02 10:02</t>
  </si>
  <si>
    <t>2024-06-03 01:05</t>
  </si>
  <si>
    <t>2024-06-05 03:28</t>
  </si>
  <si>
    <t>2023-06-07 22:37</t>
  </si>
  <si>
    <t>Patient PT-81151 requesting cancellation of appointment originally booked for 11 Jun 2024.</t>
  </si>
  <si>
    <t>NB-2023-01164</t>
  </si>
  <si>
    <t>PT-49176</t>
  </si>
  <si>
    <t>2024-02-01 07:08</t>
  </si>
  <si>
    <t>2023-09-10 07:10</t>
  </si>
  <si>
    <t>2023-09-10 17:35</t>
  </si>
  <si>
    <t>2023-09-11 15:06</t>
  </si>
  <si>
    <t>2023-09-12 07:10</t>
  </si>
  <si>
    <t>2024-02-02 03:32</t>
  </si>
  <si>
    <t>Patient PT-49176 requesting cancellation of appointment originally booked for 17 Sep 2023.</t>
  </si>
  <si>
    <t>2024-02-03 21:11</t>
  </si>
  <si>
    <t>NB-2024-01165</t>
  </si>
  <si>
    <t>2023-01-14 04:41</t>
  </si>
  <si>
    <t>PT-54283</t>
  </si>
  <si>
    <t>2024-12-17 23:48</t>
  </si>
  <si>
    <t>2024-12-18 01:56</t>
  </si>
  <si>
    <t>2024-12-18 23:09</t>
  </si>
  <si>
    <t>2024-12-19 23:48</t>
  </si>
  <si>
    <t>2023-01-15 09:40</t>
  </si>
  <si>
    <t>Pre-authorisation request for outpatient consultation. Patient PT-54283. Insurer: WPA.</t>
  </si>
  <si>
    <t>NB-2024-01166</t>
  </si>
  <si>
    <t>PT-68046</t>
  </si>
  <si>
    <t>2023-09-28 04:20</t>
  </si>
  <si>
    <t>2024-09-25 17:02</t>
  </si>
  <si>
    <t>2024-09-25 17:40</t>
  </si>
  <si>
    <t>2024-09-25 23:18</t>
  </si>
  <si>
    <t>2024-09-26 01:02</t>
  </si>
  <si>
    <t>2023-09-29 03:41</t>
  </si>
  <si>
    <t>NB-2024-01167</t>
  </si>
  <si>
    <t>PT-82600</t>
  </si>
  <si>
    <t>2023-10-01 02:34</t>
  </si>
  <si>
    <t>2024-11-21 02:58</t>
  </si>
  <si>
    <t>2024-11-21 07:42</t>
  </si>
  <si>
    <t>2024-11-22 08:28</t>
  </si>
  <si>
    <t>2024-11-22 02:58</t>
  </si>
  <si>
    <t>2023-07-06 11:24</t>
  </si>
  <si>
    <t>Patient PT-82600 requesting addition of appointment originally booked for 28 Nov 2024.</t>
  </si>
  <si>
    <t>NB-2023-01168</t>
  </si>
  <si>
    <t>PT-13608</t>
  </si>
  <si>
    <t>2023-08-11 15:03</t>
  </si>
  <si>
    <t>2023-08-11 19:16</t>
  </si>
  <si>
    <t>2023-08-14 01:36</t>
  </si>
  <si>
    <t>2023-08-14 15:03</t>
  </si>
  <si>
    <t>2025-01-08 01:44</t>
  </si>
  <si>
    <t>Pre-authorisation request for outpatient consultation. Patient PT-13608. Insurer: Aviva.</t>
  </si>
  <si>
    <t>NB-2024-01169</t>
  </si>
  <si>
    <t>PT-44721</t>
  </si>
  <si>
    <t>2023-09-23 00:29</t>
  </si>
  <si>
    <t>2024-04-19 22:37</t>
  </si>
  <si>
    <t>2024-04-20 00:14</t>
  </si>
  <si>
    <t>2024-04-20 05:07</t>
  </si>
  <si>
    <t>2024-04-20 10:37</t>
  </si>
  <si>
    <t>NB-2024-01170</t>
  </si>
  <si>
    <t>2023-09-27 06:59</t>
  </si>
  <si>
    <t>PT-49673</t>
  </si>
  <si>
    <t>2024-06-28 03:18</t>
  </si>
  <si>
    <t>2024-06-28 05:05</t>
  </si>
  <si>
    <t>2023-04-28 06:55</t>
  </si>
  <si>
    <t>2024-06-28 21:59</t>
  </si>
  <si>
    <t>2024-06-29 03:18</t>
  </si>
  <si>
    <t>Pre-authorisation request for specialist referral. Patient PT-49673. Insurer: Aviva.</t>
  </si>
  <si>
    <t>NB-2023-01171</t>
  </si>
  <si>
    <t>PT-52733</t>
  </si>
  <si>
    <t>2023-05-03 14:12</t>
  </si>
  <si>
    <t>2023-09-20 12:42</t>
  </si>
  <si>
    <t>2023-09-20 19:26</t>
  </si>
  <si>
    <t>2023-09-23 06:15</t>
  </si>
  <si>
    <t>2023-09-23 12:42</t>
  </si>
  <si>
    <t>2023-10-16 12:49</t>
  </si>
  <si>
    <t>Patient PT-52733 requesting addition of appointment originally booked for 27 Sep 2023.</t>
  </si>
  <si>
    <t>NB-2023-01172</t>
  </si>
  <si>
    <t>2023-10-17 09:12</t>
  </si>
  <si>
    <t>PT-24824</t>
  </si>
  <si>
    <t>2023-10-20 05:35</t>
  </si>
  <si>
    <t>2023-11-12 15:44</t>
  </si>
  <si>
    <t>2023-11-13 07:06</t>
  </si>
  <si>
    <t>2023-11-14 16:52</t>
  </si>
  <si>
    <t>2023-11-17 15:44</t>
  </si>
  <si>
    <t>Patient PT-24824 requesting cancellation of appointment originally booked for 23 Nov 2023.</t>
  </si>
  <si>
    <t>2023-03-29 11:29</t>
  </si>
  <si>
    <t>NB-2023-01173</t>
  </si>
  <si>
    <t>PT-99273</t>
  </si>
  <si>
    <t>2023-05-03 09:42</t>
  </si>
  <si>
    <t>2023-05-03 12:12</t>
  </si>
  <si>
    <t>2023-05-03 17:42</t>
  </si>
  <si>
    <t>Patient PT-99273 requesting reschedule of appointment originally booked for 15 May 2023.</t>
  </si>
  <si>
    <t>NB-2023-01174</t>
  </si>
  <si>
    <t>PT-22802</t>
  </si>
  <si>
    <t>2023-08-01 11:35</t>
  </si>
  <si>
    <t>2023-03-28 15:11</t>
  </si>
  <si>
    <t>2023-03-28 16:20</t>
  </si>
  <si>
    <t>2023-03-28 22:39</t>
  </si>
  <si>
    <t>2023-03-29 15:11</t>
  </si>
  <si>
    <t>Query regarding invoice 63182 dated 06 Mar 2023. Client reports disputed amount of £1085.</t>
  </si>
  <si>
    <t>NB-2023-01175</t>
  </si>
  <si>
    <t>PT-38333</t>
  </si>
  <si>
    <t>2023-08-02 01:29</t>
  </si>
  <si>
    <t>2023-10-21 08:58</t>
  </si>
  <si>
    <t>2023-10-21 11:22</t>
  </si>
  <si>
    <t>2023-10-25 11:19</t>
  </si>
  <si>
    <t>2023-10-23 08:58</t>
  </si>
  <si>
    <t>Query regarding invoice 94444 dated 20 Oct 2023. Client reports disputed amount of £250.</t>
  </si>
  <si>
    <t>2023-08-03 10:33</t>
  </si>
  <si>
    <t>NB-2024-01176</t>
  </si>
  <si>
    <t>PT-66660</t>
  </si>
  <si>
    <t>2024-06-15 23:39</t>
  </si>
  <si>
    <t>2024-06-16 00:22</t>
  </si>
  <si>
    <t>2023-07-06 16:17</t>
  </si>
  <si>
    <t>2024-06-16 02:35</t>
  </si>
  <si>
    <t>2024-06-16 07:39</t>
  </si>
  <si>
    <t>Query regarding invoice 73358 dated 24 May 2024. Client reports duplicate payment of £163.</t>
  </si>
  <si>
    <t>NB-2023-01177</t>
  </si>
  <si>
    <t>PT-35913</t>
  </si>
  <si>
    <t>2023-07-16 13:50</t>
  </si>
  <si>
    <t>2023-07-16 15:27</t>
  </si>
  <si>
    <t>2023-07-24 23:50</t>
  </si>
  <si>
    <t>2023-07-17 04:55</t>
  </si>
  <si>
    <t>2023-07-16 21:50</t>
  </si>
  <si>
    <t>Complaint acknowledged and logged under ref CMP-4457. Full investigation completed within SLA. Apology letter sent.</t>
  </si>
  <si>
    <t>NB-2024-01178</t>
  </si>
  <si>
    <t>PT-49676</t>
  </si>
  <si>
    <t>2024-05-05 22:21</t>
  </si>
  <si>
    <t>2024-03-15 01:28</t>
  </si>
  <si>
    <t>2024-03-15 03:28</t>
  </si>
  <si>
    <t>2024-03-16 01:28</t>
  </si>
  <si>
    <t>2024-05-06 12:52</t>
  </si>
  <si>
    <t>NB-2023-01179</t>
  </si>
  <si>
    <t>PT-71581</t>
  </si>
  <si>
    <t>2023-05-22 13:53</t>
  </si>
  <si>
    <t>2023-05-05 04:29</t>
  </si>
  <si>
    <t>2023-05-05 08:19</t>
  </si>
  <si>
    <t>2023-05-07 22:23</t>
  </si>
  <si>
    <t>2023-05-08 04:29</t>
  </si>
  <si>
    <t>Query regarding invoice 40885 dated 10 Apr 2023. Client reports disputed amount of £2951.</t>
  </si>
  <si>
    <t>2023-05-25 10:26</t>
  </si>
  <si>
    <t>NB-2024-01180</t>
  </si>
  <si>
    <t>PT-50289</t>
  </si>
  <si>
    <t>2024-12-19 17:00</t>
  </si>
  <si>
    <t>2024-12-21 08:38</t>
  </si>
  <si>
    <t>2024-04-29 22:48</t>
  </si>
  <si>
    <t>2024-12-24 01:20</t>
  </si>
  <si>
    <t>2024-12-24 17:00</t>
  </si>
  <si>
    <t>Patient PT-50289 requesting reschedule of appointment originally booked for 28 Dec 2024.</t>
  </si>
  <si>
    <t>NB-2024-01181</t>
  </si>
  <si>
    <t>PT-73298</t>
  </si>
  <si>
    <t>2024-10-12 20:34</t>
  </si>
  <si>
    <t>2024-10-12 21:10</t>
  </si>
  <si>
    <t>2024-10-13 05:27</t>
  </si>
  <si>
    <t>2024-10-13 08:34</t>
  </si>
  <si>
    <t>2024-05-01 17:18</t>
  </si>
  <si>
    <t>Pre-authorisation request for surgical procedure. Patient PT-73298. Insurer: Aviva.</t>
  </si>
  <si>
    <t>NB-2023-01182</t>
  </si>
  <si>
    <t>PT-98967</t>
  </si>
  <si>
    <t>2023-11-10 12:31</t>
  </si>
  <si>
    <t>2023-03-24 17:53</t>
  </si>
  <si>
    <t>2023-03-25 00:16</t>
  </si>
  <si>
    <t>2023-03-31 20:44</t>
  </si>
  <si>
    <t>2023-11-11 06:52</t>
  </si>
  <si>
    <t>2023-03-27 17:53</t>
  </si>
  <si>
    <t>Request for insurance medical report for patient PT-98967.</t>
  </si>
  <si>
    <t>NB-2023-01183</t>
  </si>
  <si>
    <t>2023-11-11 16:33</t>
  </si>
  <si>
    <t>PT-90061</t>
  </si>
  <si>
    <t>2023-01-21 03:17</t>
  </si>
  <si>
    <t>2023-01-21 08:37</t>
  </si>
  <si>
    <t>2023-01-23 21:17</t>
  </si>
  <si>
    <t>2023-09-19 14:13</t>
  </si>
  <si>
    <t>2023-01-24 03:17</t>
  </si>
  <si>
    <t>Query regarding invoice 45769 dated 06 Jan 2023. Client reports missing credit of £720.</t>
  </si>
  <si>
    <t>NB-2023-01184</t>
  </si>
  <si>
    <t>2023-09-20 07:38</t>
  </si>
  <si>
    <t>PT-49478</t>
  </si>
  <si>
    <t>2023-05-09 08:50</t>
  </si>
  <si>
    <t>2023-05-09 12:02</t>
  </si>
  <si>
    <t>2023-05-10 13:51</t>
  </si>
  <si>
    <t>2023-05-12 08:50</t>
  </si>
  <si>
    <t>2024-01-08 01:03</t>
  </si>
  <si>
    <t>Request for clinical summary for patient PT-49478.</t>
  </si>
  <si>
    <t>NB-2024-01185</t>
  </si>
  <si>
    <t>PT-52583</t>
  </si>
  <si>
    <t>2023-08-05 01:31</t>
  </si>
  <si>
    <t>2024-04-12 07:42</t>
  </si>
  <si>
    <t>2024-04-12 11:32</t>
  </si>
  <si>
    <t>2024-04-14 03:28</t>
  </si>
  <si>
    <t>2024-04-15 07:42</t>
  </si>
  <si>
    <t>Pre-authorisation request for diagnostic imaging. Patient PT-52583. Insurer: AXA Health.</t>
  </si>
  <si>
    <t>2023-08-07 19:53</t>
  </si>
  <si>
    <t>NB-2024-01186</t>
  </si>
  <si>
    <t>PT-51872</t>
  </si>
  <si>
    <t>2023-03-05 11:06</t>
  </si>
  <si>
    <t>2024-02-21 02:19</t>
  </si>
  <si>
    <t>2024-02-21 20:10</t>
  </si>
  <si>
    <t>2024-02-22 00:47</t>
  </si>
  <si>
    <t>2024-02-24 02:19</t>
  </si>
  <si>
    <t>2023-03-06 10:03</t>
  </si>
  <si>
    <t>Pre-authorisation request for physiotherapy course. Patient PT-51872. Insurer: Bupa.</t>
  </si>
  <si>
    <t>2023-03-08 21:19</t>
  </si>
  <si>
    <t>NB-2023-01187</t>
  </si>
  <si>
    <t>PT-37288</t>
  </si>
  <si>
    <t>2023-06-03 12:22</t>
  </si>
  <si>
    <t>2024-04-25 10:17</t>
  </si>
  <si>
    <t>2023-06-03 14:23</t>
  </si>
  <si>
    <t>2023-06-05 04:07</t>
  </si>
  <si>
    <t>2023-06-05 12:22</t>
  </si>
  <si>
    <t>Patient PT-37288 requesting reschedule of appointment originally booked for 06 Jun 2023.</t>
  </si>
  <si>
    <t>2024-04-25 22:41</t>
  </si>
  <si>
    <t>NB-2023-01188</t>
  </si>
  <si>
    <t>PT-27310</t>
  </si>
  <si>
    <t>2023-04-02 07:21</t>
  </si>
  <si>
    <t>2023-09-02 15:55</t>
  </si>
  <si>
    <t>2023-09-02 17:17</t>
  </si>
  <si>
    <t>2023-04-02 20:51</t>
  </si>
  <si>
    <t>2023-09-03 13:50</t>
  </si>
  <si>
    <t>2023-04-04 19:37</t>
  </si>
  <si>
    <t>2023-09-04 15:55</t>
  </si>
  <si>
    <t>Query regarding invoice 13714 dated 17 Aug 2023. Client reports incorrect charge of £1547.</t>
  </si>
  <si>
    <t>NB-2024-01189</t>
  </si>
  <si>
    <t>2023-04-20 02:57</t>
  </si>
  <si>
    <t>PT-52040</t>
  </si>
  <si>
    <t>2024-06-13 21:15</t>
  </si>
  <si>
    <t>2024-06-13 23:21</t>
  </si>
  <si>
    <t>2024-06-14 05:47</t>
  </si>
  <si>
    <t>2024-06-14 21:15</t>
  </si>
  <si>
    <t>Patient PT-52040 requesting reschedule of appointment originally booked for 22 Jun 2024.</t>
  </si>
  <si>
    <t>2024-05-31 02:31</t>
  </si>
  <si>
    <t>NB-2025-01190</t>
  </si>
  <si>
    <t>PT-61423</t>
  </si>
  <si>
    <t>2025-01-01 03:30</t>
  </si>
  <si>
    <t>2025-01-01 04:01</t>
  </si>
  <si>
    <t>2025-01-01 22:16</t>
  </si>
  <si>
    <t>2024-06-01 10:57</t>
  </si>
  <si>
    <t>2025-01-01 11:30</t>
  </si>
  <si>
    <t>Pre-authorisation request for surgical procedure. Patient PT-61423. Insurer: Bupa.</t>
  </si>
  <si>
    <t>NB-2024-01191</t>
  </si>
  <si>
    <t>2024-06-04 05:18</t>
  </si>
  <si>
    <t>PT-50981</t>
  </si>
  <si>
    <t>2024-11-03 07:34</t>
  </si>
  <si>
    <t>2024-11-03 12:10</t>
  </si>
  <si>
    <t>2024-11-06 07:34</t>
  </si>
  <si>
    <t>Pre-authorisation request for specialist referral. Patient PT-50981. Insurer: Cigna.</t>
  </si>
  <si>
    <t>NB-2024-01192</t>
  </si>
  <si>
    <t>PT-87707</t>
  </si>
  <si>
    <t>2023-07-18 20:16</t>
  </si>
  <si>
    <t>2024-12-16 19:38</t>
  </si>
  <si>
    <t>2024-12-17 00:03</t>
  </si>
  <si>
    <t>2024-12-22 03:58</t>
  </si>
  <si>
    <t>2024-12-19 19:38</t>
  </si>
  <si>
    <t>Pre-authorisation request for surgical procedure. Patient PT-87707. Insurer: Cigna.</t>
  </si>
  <si>
    <t>NB-2023-01193</t>
  </si>
  <si>
    <t>2023-07-18 22:56</t>
  </si>
  <si>
    <t>PT-41860</t>
  </si>
  <si>
    <t>2023-06-02 19:47</t>
  </si>
  <si>
    <t>2023-06-02 23:08</t>
  </si>
  <si>
    <t>2023-06-03 21:51</t>
  </si>
  <si>
    <t>2023-06-04 19:47</t>
  </si>
  <si>
    <t>Query regarding invoice 24926 dated 19 May 2023. Client reports disputed amount of £2948.</t>
  </si>
  <si>
    <t>NB-2024-01194</t>
  </si>
  <si>
    <t>PT-30458</t>
  </si>
  <si>
    <t>2024-06-03 07:05</t>
  </si>
  <si>
    <t>2024-06-03 08:15</t>
  </si>
  <si>
    <t>2024-06-03 14:27</t>
  </si>
  <si>
    <t>2024-06-04 07:05</t>
  </si>
  <si>
    <t>Request for GP referral letter for patient PT-30458.</t>
  </si>
  <si>
    <t>NB-2025-01195</t>
  </si>
  <si>
    <t>2023-12-15 22:01</t>
  </si>
  <si>
    <t>PT-68123</t>
  </si>
  <si>
    <t>2025-03-12 13:06</t>
  </si>
  <si>
    <t>2025-03-12 15:35</t>
  </si>
  <si>
    <t>2025-03-13 02:22</t>
  </si>
  <si>
    <t>2025-03-13 13:06</t>
  </si>
  <si>
    <t>Query regarding invoice 88435 dated 21 Feb 2025. Client reports missing credit of £472.</t>
  </si>
  <si>
    <t>2023-12-16 13:31</t>
  </si>
  <si>
    <t>NB-2024-01196</t>
  </si>
  <si>
    <t>PT-83555</t>
  </si>
  <si>
    <t>2024-02-14 13:35</t>
  </si>
  <si>
    <t>2024-02-14 19:27</t>
  </si>
  <si>
    <t>2024-02-15 14:17</t>
  </si>
  <si>
    <t>2024-02-17 13:35</t>
  </si>
  <si>
    <t>2023-12-18 13:29</t>
  </si>
  <si>
    <t>Request for medical records for patient PT-83555.</t>
  </si>
  <si>
    <t>NB-2024-01197</t>
  </si>
  <si>
    <t>PT-12130</t>
  </si>
  <si>
    <t>2024-01-23 01:17</t>
  </si>
  <si>
    <t>2024-01-23 10:01</t>
  </si>
  <si>
    <t>2024-01-23 22:35</t>
  </si>
  <si>
    <t>2024-01-24 01:17</t>
  </si>
  <si>
    <t>2024-04-25 13:26</t>
  </si>
  <si>
    <t>NB-2025-01198</t>
  </si>
  <si>
    <t>PT-72978</t>
  </si>
  <si>
    <t>2025-02-08 11:44</t>
  </si>
  <si>
    <t>2025-02-08 13:21</t>
  </si>
  <si>
    <t>2025-02-08 23:13</t>
  </si>
  <si>
    <t>2025-02-09 11:44</t>
  </si>
  <si>
    <t>Patient PT-72978 requesting addition of appointment originally booked for 11 Feb 2025.</t>
  </si>
  <si>
    <t>NB-2024-01199</t>
  </si>
  <si>
    <t>PT-37365</t>
  </si>
  <si>
    <t>2024-06-29 17:30</t>
  </si>
  <si>
    <t>2024-04-04 19:45</t>
  </si>
  <si>
    <t>2024-04-04 20:23</t>
  </si>
  <si>
    <t>2024-04-05 06:17</t>
  </si>
  <si>
    <t>2024-04-05 07:45</t>
  </si>
  <si>
    <t>Patient PT-37365 requesting addition of appointment originally booked for 18 Apr 2024.</t>
  </si>
  <si>
    <t>2024-10-03 13:44</t>
  </si>
  <si>
    <t>NB-2024-01200</t>
  </si>
  <si>
    <t>PT-90620</t>
  </si>
  <si>
    <t>2024-10-04 00:45</t>
  </si>
  <si>
    <t>2024-01-22 17:21</t>
  </si>
  <si>
    <t>2024-01-22 19:56</t>
  </si>
  <si>
    <t>2024-01-23 17:12</t>
  </si>
  <si>
    <t>2024-01-24 17:21</t>
  </si>
  <si>
    <t>Patient PT-90620 requesting cancellation of appointment originally booked for 01 Feb 2024.</t>
  </si>
  <si>
    <t>NB-2025-01201</t>
  </si>
  <si>
    <t>PT-52900</t>
  </si>
  <si>
    <t>2024-07-07 19:14</t>
  </si>
  <si>
    <t>2025-02-10 16:00</t>
  </si>
  <si>
    <t>2025-02-10 18:06</t>
  </si>
  <si>
    <t>2025-02-11 11:06</t>
  </si>
  <si>
    <t>2025-02-12 16:00</t>
  </si>
  <si>
    <t>Query regarding invoice 17298 dated 09 Feb 2025. Client reports duplicate payment of £571.</t>
  </si>
  <si>
    <t>Invoice reviewed and corrected. Credit note issued for £431. Client accounts updated.</t>
  </si>
  <si>
    <t>NB-2023-01202</t>
  </si>
  <si>
    <t>PT-92448</t>
  </si>
  <si>
    <t>2024-07-08 13:37</t>
  </si>
  <si>
    <t>2024-07-08 23:51</t>
  </si>
  <si>
    <t>2023-10-14 20:52</t>
  </si>
  <si>
    <t>2023-10-14 22:10</t>
  </si>
  <si>
    <t>2023-10-16 15:11</t>
  </si>
  <si>
    <t>2023-10-16 20:52</t>
  </si>
  <si>
    <t>2023-12-30 01:47</t>
  </si>
  <si>
    <t>Pre-authorisation request for outpatient consultation. Patient PT-92448. Insurer: Aviva.</t>
  </si>
  <si>
    <t>NB-2024-01203</t>
  </si>
  <si>
    <t>PT-52779</t>
  </si>
  <si>
    <t>2023-12-31 04:27</t>
  </si>
  <si>
    <t>2024-04-01 21:51</t>
  </si>
  <si>
    <t>2024-04-01 23:08</t>
  </si>
  <si>
    <t>2024-04-02 04:36</t>
  </si>
  <si>
    <t>2024-04-02 09:51</t>
  </si>
  <si>
    <t>2024-07-30 18:36</t>
  </si>
  <si>
    <t>Patient PT-52779 requesting reschedule of appointment originally booked for 09 Apr 2024.</t>
  </si>
  <si>
    <t>NB-2023-01204</t>
  </si>
  <si>
    <t>PT-20067</t>
  </si>
  <si>
    <t>2024-07-31 09:26</t>
  </si>
  <si>
    <t>2023-08-21 01:39</t>
  </si>
  <si>
    <t>2023-08-21 03:01</t>
  </si>
  <si>
    <t>2023-08-22 11:01</t>
  </si>
  <si>
    <t>2023-08-22 01:39</t>
  </si>
  <si>
    <t>2024-08-02 04:46</t>
  </si>
  <si>
    <t>Pre-authorisation request for outpatient consultation. Patient PT-20067. Insurer: WPA.</t>
  </si>
  <si>
    <t>NB-2024-01205</t>
  </si>
  <si>
    <t>PT-75714</t>
  </si>
  <si>
    <t>2023-11-10 14:08</t>
  </si>
  <si>
    <t>2024-09-27 07:50</t>
  </si>
  <si>
    <t>2024-09-27 13:59</t>
  </si>
  <si>
    <t>2024-09-30 07:50</t>
  </si>
  <si>
    <t>Request for insurance medical report for patient PT-75714.</t>
  </si>
  <si>
    <t>2023-11-11 08:09</t>
  </si>
  <si>
    <t>NB-2024-01206</t>
  </si>
  <si>
    <t>PT-44319</t>
  </si>
  <si>
    <t>2024-04-17 05:30</t>
  </si>
  <si>
    <t>2024-04-17 07:12</t>
  </si>
  <si>
    <t>2024-04-17 21:16</t>
  </si>
  <si>
    <t>2023-11-15 18:49</t>
  </si>
  <si>
    <t>2024-04-19 05:30</t>
  </si>
  <si>
    <t>Request for medical records for patient PT-44319.</t>
  </si>
  <si>
    <t>NB-2023-01207</t>
  </si>
  <si>
    <t>PT-60645</t>
  </si>
  <si>
    <t>2023-06-13 09:27</t>
  </si>
  <si>
    <t>2023-01-04 19:00</t>
  </si>
  <si>
    <t>2023-01-04 19:36</t>
  </si>
  <si>
    <t>2023-01-05 14:11</t>
  </si>
  <si>
    <t>2023-01-05 19:00</t>
  </si>
  <si>
    <t>Patient PT-60645 requesting cancellation of appointment originally booked for 06 Jan 2023.</t>
  </si>
  <si>
    <t>NB-2024-01208</t>
  </si>
  <si>
    <t>2023-06-14 01:03</t>
  </si>
  <si>
    <t>PT-38153</t>
  </si>
  <si>
    <t>2024-12-12 09:12</t>
  </si>
  <si>
    <t>2024-12-12 10:32</t>
  </si>
  <si>
    <t>2024-12-13 00:26</t>
  </si>
  <si>
    <t>2024-12-14 09:12</t>
  </si>
  <si>
    <t>2023-06-15 04:17</t>
  </si>
  <si>
    <t>Patient PT-38153 requesting cancellation of appointment originally booked for 17 Dec 2024.</t>
  </si>
  <si>
    <t>NB-2024-01209</t>
  </si>
  <si>
    <t>PT-18567</t>
  </si>
  <si>
    <t>2023-09-15 16:01</t>
  </si>
  <si>
    <t>2024-04-12 01:56</t>
  </si>
  <si>
    <t>2024-04-12 04:09</t>
  </si>
  <si>
    <t>2024-04-15 04:44</t>
  </si>
  <si>
    <t>2023-09-16 03:17</t>
  </si>
  <si>
    <t>2024-04-14 01:56</t>
  </si>
  <si>
    <t>Patient PT-18567 requesting addition of appointment originally booked for 23 Apr 2024.</t>
  </si>
  <si>
    <t>NB-2023-01210</t>
  </si>
  <si>
    <t>PT-78295</t>
  </si>
  <si>
    <t>2023-09-15 19:22</t>
  </si>
  <si>
    <t>2023-09-21 05:05</t>
  </si>
  <si>
    <t>2023-09-15 20:24</t>
  </si>
  <si>
    <t>2023-09-15 23:14</t>
  </si>
  <si>
    <t>2023-09-16 03:22</t>
  </si>
  <si>
    <t>Pre-authorisation request for specialist referral. Patient PT-78295. Insurer: WPA.</t>
  </si>
  <si>
    <t>2023-07-21 22:45</t>
  </si>
  <si>
    <t>NB-2023-01211</t>
  </si>
  <si>
    <t>PT-39087</t>
  </si>
  <si>
    <t>2023-07-23 02:03</t>
  </si>
  <si>
    <t>2023-06-15 19:29</t>
  </si>
  <si>
    <t>2023-06-16 23:19</t>
  </si>
  <si>
    <t>2023-06-17 19:29</t>
  </si>
  <si>
    <t>Patient PT-39087 requesting addition of appointment originally booked for 23 Jun 2023.</t>
  </si>
  <si>
    <t>NB-2023-01212</t>
  </si>
  <si>
    <t>PT-56749</t>
  </si>
  <si>
    <t>2023-03-23 05:20</t>
  </si>
  <si>
    <t>2023-07-24 09:43</t>
  </si>
  <si>
    <t>2023-03-23 11:16</t>
  </si>
  <si>
    <t>2023-03-25 05:20</t>
  </si>
  <si>
    <t>Query regarding invoice 87583 dated 09 Mar 2023. Client reports disputed amount of £1194.</t>
  </si>
  <si>
    <t>NB-2024-01213</t>
  </si>
  <si>
    <t>2024-06-30 23:48</t>
  </si>
  <si>
    <t>PT-57211</t>
  </si>
  <si>
    <t>2024-08-04 08:41</t>
  </si>
  <si>
    <t>2024-08-04 11:30</t>
  </si>
  <si>
    <t>2024-08-08 13:40</t>
  </si>
  <si>
    <t>2024-08-06 08:41</t>
  </si>
  <si>
    <t>Pre-authorisation request for surgical procedure. Patient PT-57211. Insurer: Vitality.</t>
  </si>
  <si>
    <t>2024-07-04 14:36</t>
  </si>
  <si>
    <t>NB-2024-01214</t>
  </si>
  <si>
    <t>PT-29953</t>
  </si>
  <si>
    <t>2024-12-07 06:22</t>
  </si>
  <si>
    <t>2024-12-07 09:14</t>
  </si>
  <si>
    <t>2023-02-01 07:00</t>
  </si>
  <si>
    <t>2024-12-08 12:05</t>
  </si>
  <si>
    <t>2024-12-09 06:22</t>
  </si>
  <si>
    <t>Agent 62</t>
  </si>
  <si>
    <t>Pre-authorisation request for surgical procedure. Patient PT-29953. Insurer: Vitality.</t>
  </si>
  <si>
    <t>NB-2023-01215</t>
  </si>
  <si>
    <t>PT-14374</t>
  </si>
  <si>
    <t>2023-02-01 11:54</t>
  </si>
  <si>
    <t>2023-05-02 21:01</t>
  </si>
  <si>
    <t>2023-05-02 22:32</t>
  </si>
  <si>
    <t>2023-05-04 11:49</t>
  </si>
  <si>
    <t>2023-05-03 21:01</t>
  </si>
  <si>
    <t>2023-02-04 07:14</t>
  </si>
  <si>
    <t>Query regarding invoice 57879 dated 20 Apr 2023. Client reports incorrect charge of £2006.</t>
  </si>
  <si>
    <t>Invoice reviewed and corrected. Credit note issued for £784. Client accounts updated.</t>
  </si>
  <si>
    <t>NB-2023-01216</t>
  </si>
  <si>
    <t>PT-12041</t>
  </si>
  <si>
    <t>2023-03-14 10:58</t>
  </si>
  <si>
    <t>2023-10-20 08:19</t>
  </si>
  <si>
    <t>2023-10-20 09:54</t>
  </si>
  <si>
    <t>2023-10-20 16:26</t>
  </si>
  <si>
    <t>2023-10-20 20:19</t>
  </si>
  <si>
    <t>2023-03-22 06:39</t>
  </si>
  <si>
    <t>Query regarding invoice 96851 dated 29 Sep 2023. Client reports missing credit of £1527.</t>
  </si>
  <si>
    <t>NB-2024-01217</t>
  </si>
  <si>
    <t>PT-17177</t>
  </si>
  <si>
    <t>2023-01-25 09:03</t>
  </si>
  <si>
    <t>2024-09-06 03:07</t>
  </si>
  <si>
    <t>2024-09-06 04:07</t>
  </si>
  <si>
    <t>2024-09-06 23:13</t>
  </si>
  <si>
    <t>2024-09-07 03:07</t>
  </si>
  <si>
    <t>2023-01-26 04:09</t>
  </si>
  <si>
    <t>Query regarding invoice 91413 dated 07 Aug 2024. Client reports duplicate payment of £1645.</t>
  </si>
  <si>
    <t>Invoice reviewed and corrected. Credit note issued for £135. Client accounts updated.</t>
  </si>
  <si>
    <t>NB-2023-01218</t>
  </si>
  <si>
    <t>PT-21497</t>
  </si>
  <si>
    <t>2023-10-27 09:54</t>
  </si>
  <si>
    <t>2025-02-13 23:57</t>
  </si>
  <si>
    <t>2023-10-27 12:36</t>
  </si>
  <si>
    <t>2023-10-28 04:31</t>
  </si>
  <si>
    <t>2023-10-29 09:54</t>
  </si>
  <si>
    <t>Query regarding invoice 16144 dated 05 Oct 2023. Client reports duplicate payment of £2733.</t>
  </si>
  <si>
    <t>NB-2023-01219</t>
  </si>
  <si>
    <t>2025-02-17 15:57</t>
  </si>
  <si>
    <t>PT-92325</t>
  </si>
  <si>
    <t>2025-02-26 11:03</t>
  </si>
  <si>
    <t>2025-02-27 04:39</t>
  </si>
  <si>
    <t>2024-07-10 15:09</t>
  </si>
  <si>
    <t>2023-04-25 15:07</t>
  </si>
  <si>
    <t>2023-04-25 17:56</t>
  </si>
  <si>
    <t>2023-04-27 08:32</t>
  </si>
  <si>
    <t>2023-04-26 15:07</t>
  </si>
  <si>
    <t>Query regarding invoice 64092 dated 28 Mar 2023. Client reports missing credit of £1348.</t>
  </si>
  <si>
    <t>2023-01-26 02:47</t>
  </si>
  <si>
    <t>NB-2023-01220</t>
  </si>
  <si>
    <t>PT-39274</t>
  </si>
  <si>
    <t>2023-05-08 02:41</t>
  </si>
  <si>
    <t>2023-05-08 03:51</t>
  </si>
  <si>
    <t>2023-05-08 08:15</t>
  </si>
  <si>
    <t>2023-05-08 10:41</t>
  </si>
  <si>
    <t>2023-01-26 17:33</t>
  </si>
  <si>
    <t>NB-2024-01221</t>
  </si>
  <si>
    <t>PT-18876</t>
  </si>
  <si>
    <t>2024-10-05 04:35</t>
  </si>
  <si>
    <t>2024-10-05 05:27</t>
  </si>
  <si>
    <t>2023-01-28 00:36</t>
  </si>
  <si>
    <t>2024-10-06 04:35</t>
  </si>
  <si>
    <t>Patient PT-18876 requesting addition of appointment originally booked for 15 Oct 2024.</t>
  </si>
  <si>
    <t>2024-04-11 18:31</t>
  </si>
  <si>
    <t>NB-2024-01222</t>
  </si>
  <si>
    <t>PT-34249</t>
  </si>
  <si>
    <t>2024-12-17 14:52</t>
  </si>
  <si>
    <t>2024-12-17 21:20</t>
  </si>
  <si>
    <t>2024-12-18 20:56</t>
  </si>
  <si>
    <t>2024-12-20 14:52</t>
  </si>
  <si>
    <t>2024-04-18 07:19</t>
  </si>
  <si>
    <t>Request for discharge summary for patient PT-34249.</t>
  </si>
  <si>
    <t>NB-2023-01223</t>
  </si>
  <si>
    <t>PT-52005</t>
  </si>
  <si>
    <t>2025-01-08 12:26</t>
  </si>
  <si>
    <t>2023-04-26 21:17</t>
  </si>
  <si>
    <t>2023-04-27 08:12</t>
  </si>
  <si>
    <t>2023-04-30 00:35</t>
  </si>
  <si>
    <t>2023-05-01 21:17</t>
  </si>
  <si>
    <t>Patient PT-52005 requesting addition of appointment originally booked for 04 May 2023.</t>
  </si>
  <si>
    <t>NB-2024-01224</t>
  </si>
  <si>
    <t>2025-01-12 17:49</t>
  </si>
  <si>
    <t>PT-32059</t>
  </si>
  <si>
    <t>2024-07-07 20:58</t>
  </si>
  <si>
    <t>2024-07-07 21:53</t>
  </si>
  <si>
    <t>2024-07-08 07:43</t>
  </si>
  <si>
    <t>2024-07-08 20:58</t>
  </si>
  <si>
    <t>Query regarding invoice 33406 dated 08 Jun 2024. Client reports disputed amount of £1669.</t>
  </si>
  <si>
    <t>2025-01-07 01:59</t>
  </si>
  <si>
    <t>NB-2024-01225</t>
  </si>
  <si>
    <t>PT-84874</t>
  </si>
  <si>
    <t>2025-01-07 22:15</t>
  </si>
  <si>
    <t>2024-06-19 19:22</t>
  </si>
  <si>
    <t>2024-06-19 20:07</t>
  </si>
  <si>
    <t>2024-06-19 23:00</t>
  </si>
  <si>
    <t>2024-06-19 23:22</t>
  </si>
  <si>
    <t>Query regarding invoice 57055 dated 03 Jun 2024. Client reports missing credit of £3177.</t>
  </si>
  <si>
    <t>2025-01-12 02:09</t>
  </si>
  <si>
    <t>NB-2024-01226</t>
  </si>
  <si>
    <t>PT-66503</t>
  </si>
  <si>
    <t>2023-02-13 06:01</t>
  </si>
  <si>
    <t>2024-08-31 12:40</t>
  </si>
  <si>
    <t>2024-08-31 19:41</t>
  </si>
  <si>
    <t>2024-09-02 15:54</t>
  </si>
  <si>
    <t>2024-09-03 12:40</t>
  </si>
  <si>
    <t>Patient PT-66503 requesting reschedule of appointment originally booked for 02 Sep 2024.</t>
  </si>
  <si>
    <t>NB-2023-01227</t>
  </si>
  <si>
    <t>PT-32450</t>
  </si>
  <si>
    <t>2023-02-14 13:26</t>
  </si>
  <si>
    <t>2023-08-16 08:58</t>
  </si>
  <si>
    <t>2023-08-16 12:59</t>
  </si>
  <si>
    <t>2023-08-16 14:15</t>
  </si>
  <si>
    <t>2023-08-16 20:58</t>
  </si>
  <si>
    <t>2024-10-23 23:50</t>
  </si>
  <si>
    <t>Query regarding invoice 71827 dated 25 Jul 2023. Client reports duplicate payment of £390.</t>
  </si>
  <si>
    <t>NB-2025-01228</t>
  </si>
  <si>
    <t>PT-98266</t>
  </si>
  <si>
    <t>2024-10-24 19:21</t>
  </si>
  <si>
    <t>2025-01-03 11:03</t>
  </si>
  <si>
    <t>2025-01-03 15:02</t>
  </si>
  <si>
    <t>2025-01-03 18:12</t>
  </si>
  <si>
    <t>2025-01-03 23:03</t>
  </si>
  <si>
    <t>Query regarding invoice 99375 dated 11 Dec 2024. Client reports duplicate payment of £2057.</t>
  </si>
  <si>
    <t>2024-10-27 07:15</t>
  </si>
  <si>
    <t>NB-2024-01229</t>
  </si>
  <si>
    <t>PT-91060</t>
  </si>
  <si>
    <t>2023-10-19 02:50</t>
  </si>
  <si>
    <t>2024-07-03 10:46</t>
  </si>
  <si>
    <t>2024-07-03 14:55</t>
  </si>
  <si>
    <t>2024-07-05 07:39</t>
  </si>
  <si>
    <t>2024-07-06 10:46</t>
  </si>
  <si>
    <t>Patient PT-91060 requesting cancellation of appointment originally booked for 15 Jul 2024.</t>
  </si>
  <si>
    <t>2023-10-22 12:05</t>
  </si>
  <si>
    <t>NB-2023-01230</t>
  </si>
  <si>
    <t>PT-45614</t>
  </si>
  <si>
    <t>2023-10-25 07:04</t>
  </si>
  <si>
    <t>2023-07-20 17:32</t>
  </si>
  <si>
    <t>2023-07-20 22:48</t>
  </si>
  <si>
    <t>2023-07-22 09:51</t>
  </si>
  <si>
    <t>2023-07-24 17:32</t>
  </si>
  <si>
    <t>2023-05-06 05:14</t>
  </si>
  <si>
    <t>Query regarding invoice 93852 dated 11 Jul 2023. Client reports duplicate payment of £1921.</t>
  </si>
  <si>
    <t>NB-2024-01231</t>
  </si>
  <si>
    <t>PT-98612</t>
  </si>
  <si>
    <t>2023-05-06 13:38</t>
  </si>
  <si>
    <t>2024-09-08 02:41</t>
  </si>
  <si>
    <t>2024-09-08 04:01</t>
  </si>
  <si>
    <t>2024-09-08 16:33</t>
  </si>
  <si>
    <t>2023-05-10 09:16</t>
  </si>
  <si>
    <t>2024-09-08 10:41</t>
  </si>
  <si>
    <t>NB-2023-01232</t>
  </si>
  <si>
    <t>2024-11-20 10:51</t>
  </si>
  <si>
    <t>PT-22449</t>
  </si>
  <si>
    <t>2023-02-17 21:52</t>
  </si>
  <si>
    <t>2023-02-18 00:24</t>
  </si>
  <si>
    <t>2023-02-19 10:19</t>
  </si>
  <si>
    <t>2023-02-19 21:52</t>
  </si>
  <si>
    <t>2024-11-23 16:51</t>
  </si>
  <si>
    <t>Query regarding invoice 49232 dated 12 Feb 2023. Client reports disputed amount of £3450.</t>
  </si>
  <si>
    <t>NB-2024-01233</t>
  </si>
  <si>
    <t>PT-31289</t>
  </si>
  <si>
    <t>2023-10-08 05:50</t>
  </si>
  <si>
    <t>2024-09-26 01:18</t>
  </si>
  <si>
    <t>2024-09-26 02:46</t>
  </si>
  <si>
    <t>2024-09-26 07:24</t>
  </si>
  <si>
    <t>2024-09-26 13:18</t>
  </si>
  <si>
    <t>Query regarding invoice 58821 dated 20 Sep 2024. Client reports duplicate payment of £2902.</t>
  </si>
  <si>
    <t>NB-2024-01234</t>
  </si>
  <si>
    <t>PT-54546</t>
  </si>
  <si>
    <t>2024-06-27 19:02</t>
  </si>
  <si>
    <t>2024-07-07 04:53</t>
  </si>
  <si>
    <t>2024-06-28 07:26</t>
  </si>
  <si>
    <t>2024-07-01 16:50</t>
  </si>
  <si>
    <t>2024-06-30 19:02</t>
  </si>
  <si>
    <t>Pre-authorisation request for outpatient consultation. Patient PT-54546. Insurer: AXA Health.</t>
  </si>
  <si>
    <t>NB-2024-01235</t>
  </si>
  <si>
    <t>2024-07-07 18:26</t>
  </si>
  <si>
    <t>PT-87012</t>
  </si>
  <si>
    <t>2024-11-23 02:47</t>
  </si>
  <si>
    <t>2024-11-23 06:14</t>
  </si>
  <si>
    <t>2024-11-27 11:14</t>
  </si>
  <si>
    <t>2024-11-26 02:47</t>
  </si>
  <si>
    <t>Pre-authorisation request for specialist referral. Patient PT-87012. Insurer: WPA.</t>
  </si>
  <si>
    <t>NB-2023-01236</t>
  </si>
  <si>
    <t>PT-96605</t>
  </si>
  <si>
    <t>2023-03-14 12:21</t>
  </si>
  <si>
    <t>2023-07-24 05:13</t>
  </si>
  <si>
    <t>2023-07-24 22:32</t>
  </si>
  <si>
    <t>2023-08-04 00:52</t>
  </si>
  <si>
    <t>2023-03-15 03:25</t>
  </si>
  <si>
    <t>2023-07-29 05:13</t>
  </si>
  <si>
    <t>Patient PT-96605 requesting addition of appointment originally booked for 30 Jul 2023.</t>
  </si>
  <si>
    <t>NB-2023-01237</t>
  </si>
  <si>
    <t>2023-04-15 18:53</t>
  </si>
  <si>
    <t>PT-53431</t>
  </si>
  <si>
    <t>2023-06-16 12:18</t>
  </si>
  <si>
    <t>2023-06-16 17:20</t>
  </si>
  <si>
    <t>2023-06-17 23:45</t>
  </si>
  <si>
    <t>2023-06-19 12:18</t>
  </si>
  <si>
    <t>Query regarding invoice 28716 dated 01 Jun 2023. Client reports missing credit of £1381.</t>
  </si>
  <si>
    <t>NB-2023-01238</t>
  </si>
  <si>
    <t>PT-88002</t>
  </si>
  <si>
    <t>2024-01-17 20:54</t>
  </si>
  <si>
    <t>2023-06-19 16:55</t>
  </si>
  <si>
    <t>2023-06-20 11:18</t>
  </si>
  <si>
    <t>2023-06-23 10:32</t>
  </si>
  <si>
    <t>2023-06-24 16:55</t>
  </si>
  <si>
    <t>Query regarding invoice 11017 dated 20 May 2023. Client reports duplicate payment of £1165.</t>
  </si>
  <si>
    <t>NB-2025-01239</t>
  </si>
  <si>
    <t>PT-93761</t>
  </si>
  <si>
    <t>2025-02-09 14:19</t>
  </si>
  <si>
    <t>2025-02-09 16:07</t>
  </si>
  <si>
    <t>2024-05-01 15:56</t>
  </si>
  <si>
    <t>2025-02-13 10:47</t>
  </si>
  <si>
    <t>2025-02-11 14:19</t>
  </si>
  <si>
    <t>Query regarding invoice 87908 dated 04 Feb 2025. Client reports disputed amount of £480.</t>
  </si>
  <si>
    <t>NB-2023-01240</t>
  </si>
  <si>
    <t>PT-23751</t>
  </si>
  <si>
    <t>2023-08-15 09:53</t>
  </si>
  <si>
    <t>2023-06-02 06:09</t>
  </si>
  <si>
    <t>2023-08-16 06:17</t>
  </si>
  <si>
    <t>2023-08-17 06:44</t>
  </si>
  <si>
    <t>2023-08-18 09:53</t>
  </si>
  <si>
    <t>Pre-authorisation request for surgical procedure. Patient PT-23751. Insurer: Aviva.</t>
  </si>
  <si>
    <t>NB-2024-01241</t>
  </si>
  <si>
    <t>PT-24459</t>
  </si>
  <si>
    <t>2023-12-22 09:43</t>
  </si>
  <si>
    <t>2024-04-07 00:00</t>
  </si>
  <si>
    <t>2024-04-07 08:45</t>
  </si>
  <si>
    <t>2024-04-09 23:57</t>
  </si>
  <si>
    <t>2024-04-09 00:00</t>
  </si>
  <si>
    <t>2023-12-22 23:16</t>
  </si>
  <si>
    <t>Query regarding invoice 62820 dated 19 Mar 2024. Client reports duplicate payment of £3096.</t>
  </si>
  <si>
    <t>NB-2024-01242</t>
  </si>
  <si>
    <t>PT-90114</t>
  </si>
  <si>
    <t>2023-12-28 20:11</t>
  </si>
  <si>
    <t>2024-08-30 17:30</t>
  </si>
  <si>
    <t>2024-08-31 01:16</t>
  </si>
  <si>
    <t>2024-09-05 03:26</t>
  </si>
  <si>
    <t>2024-09-03 17:30</t>
  </si>
  <si>
    <t>2023-06-06 06:01</t>
  </si>
  <si>
    <t>Complaint resolved following discussion with client. Compensation of £511 agreed and authorised.</t>
  </si>
  <si>
    <t>NB-2024-01243</t>
  </si>
  <si>
    <t>PT-50184</t>
  </si>
  <si>
    <t>2023-06-06 19:17</t>
  </si>
  <si>
    <t>2024-05-27 18:17</t>
  </si>
  <si>
    <t>2024-05-28 08:21</t>
  </si>
  <si>
    <t>2024-05-31 20:33</t>
  </si>
  <si>
    <t>2024-06-01 18:17</t>
  </si>
  <si>
    <t>Pre-authorisation request for surgical procedure. Patient PT-50184. Insurer: Cigna.</t>
  </si>
  <si>
    <t>NB-2025-01244</t>
  </si>
  <si>
    <t>2023-06-20 09:07</t>
  </si>
  <si>
    <t>PT-47030</t>
  </si>
  <si>
    <t>2025-02-03 12:27</t>
  </si>
  <si>
    <t>2025-02-03 12:52</t>
  </si>
  <si>
    <t>2025-02-03 14:55</t>
  </si>
  <si>
    <t>2025-02-03 16:27</t>
  </si>
  <si>
    <t>Patient PT-47030 requesting reschedule of appointment originally booked for 07 Feb 2025.</t>
  </si>
  <si>
    <t>2023-06-20 17:07</t>
  </si>
  <si>
    <t>NB-2024-01245</t>
  </si>
  <si>
    <t>PT-17029</t>
  </si>
  <si>
    <t>2023-06-23 15:29</t>
  </si>
  <si>
    <t>2024-03-26 14:12</t>
  </si>
  <si>
    <t>2024-03-27 15:41</t>
  </si>
  <si>
    <t>2024-03-30 05:49</t>
  </si>
  <si>
    <t>2024-07-17 07:57</t>
  </si>
  <si>
    <t>2024-07-17 22:42</t>
  </si>
  <si>
    <t>2024-05-02 10:26</t>
  </si>
  <si>
    <t>2024-07-20 01:48</t>
  </si>
  <si>
    <t>2024-01-27 17:39</t>
  </si>
  <si>
    <t>2024-05-02 13:07</t>
  </si>
  <si>
    <t>2024-05-03 02:37</t>
  </si>
  <si>
    <t>2024-05-03 10:26</t>
  </si>
  <si>
    <t>2024-01-28 10:09</t>
  </si>
  <si>
    <t>Patient PT-17029 requesting reschedule of appointment originally booked for 05 May 2024.</t>
  </si>
  <si>
    <t>NB-2024-01246</t>
  </si>
  <si>
    <t>PT-50523</t>
  </si>
  <si>
    <t>2024-12-02 16:33</t>
  </si>
  <si>
    <t>2024-12-02 18:02</t>
  </si>
  <si>
    <t>2023-03-24 01:57</t>
  </si>
  <si>
    <t>2024-12-03 02:42</t>
  </si>
  <si>
    <t>2024-12-03 16:33</t>
  </si>
  <si>
    <t>Pre-authorisation request for surgical procedure. Patient PT-50523. Insurer: Aviva.</t>
  </si>
  <si>
    <t>2023-03-24 14:26</t>
  </si>
  <si>
    <t>NB-2025-01247</t>
  </si>
  <si>
    <t>PT-30161</t>
  </si>
  <si>
    <t>2025-01-12 06:33</t>
  </si>
  <si>
    <t>2025-01-12 12:53</t>
  </si>
  <si>
    <t>2025-01-13 09:12</t>
  </si>
  <si>
    <t>2025-01-14 06:33</t>
  </si>
  <si>
    <t>2023-05-16 05:55</t>
  </si>
  <si>
    <t>Request for fit-to-work certificate for patient PT-30161.</t>
  </si>
  <si>
    <t>NB-2024-01248</t>
  </si>
  <si>
    <t>2023-05-16 19:10</t>
  </si>
  <si>
    <t>PT-53624</t>
  </si>
  <si>
    <t>2024-07-30 15:04</t>
  </si>
  <si>
    <t>2024-07-30 15:24</t>
  </si>
  <si>
    <t>2024-07-30 20:30</t>
  </si>
  <si>
    <t>2024-07-30 19:04</t>
  </si>
  <si>
    <t>2023-05-18 13:20</t>
  </si>
  <si>
    <t>Patient PT-53624 requesting cancellation of appointment originally booked for 31 Jul 2024.</t>
  </si>
  <si>
    <t>NB-2024-01249</t>
  </si>
  <si>
    <t>2023-01-17 09:10</t>
  </si>
  <si>
    <t>PT-59418</t>
  </si>
  <si>
    <t>2024-02-13 15:52</t>
  </si>
  <si>
    <t>2024-02-13 17:18</t>
  </si>
  <si>
    <t>2024-02-14 04:54</t>
  </si>
  <si>
    <t>2024-02-13 23:52</t>
  </si>
  <si>
    <t>Complaint resolved following discussion with client. Compensation of £395 agreed and authorised.</t>
  </si>
  <si>
    <t>NB-2024-01250</t>
  </si>
  <si>
    <t>PT-15068</t>
  </si>
  <si>
    <t>2023-08-02 12:08</t>
  </si>
  <si>
    <t>2024-10-28 02:10</t>
  </si>
  <si>
    <t>2024-10-29 17:09</t>
  </si>
  <si>
    <t>2023-09-19 15:56</t>
  </si>
  <si>
    <t>2023-09-19 21:58</t>
  </si>
  <si>
    <t>2024-11-01 21:40</t>
  </si>
  <si>
    <t>2023-09-26 07:00</t>
  </si>
  <si>
    <t>2024-11-02 06:38</t>
  </si>
  <si>
    <t>2024-11-03 00:09</t>
  </si>
  <si>
    <t>2024-11-04 21:40</t>
  </si>
  <si>
    <t>2025-03-12 11:37</t>
  </si>
  <si>
    <t>Query regarding invoice 86548 dated 04 Oct 2024. Client reports duplicate payment of £1085.</t>
  </si>
  <si>
    <t>NB-2023-01251</t>
  </si>
  <si>
    <t>PT-88154</t>
  </si>
  <si>
    <t>2023-02-20 19:59</t>
  </si>
  <si>
    <t>2023-10-29 03:19</t>
  </si>
  <si>
    <t>2023-10-29 06:17</t>
  </si>
  <si>
    <t>2023-10-31 10:46</t>
  </si>
  <si>
    <t>2023-10-31 03:19</t>
  </si>
  <si>
    <t>2023-02-24 23:55</t>
  </si>
  <si>
    <t>Request for insurance medical report for patient PT-88154.</t>
  </si>
  <si>
    <t>NB-2023-01252</t>
  </si>
  <si>
    <t>2024-06-30 05:33</t>
  </si>
  <si>
    <t>PT-51360</t>
  </si>
  <si>
    <t>2023-07-15 22:45</t>
  </si>
  <si>
    <t>2023-07-16 01:45</t>
  </si>
  <si>
    <t>2023-07-16 17:44</t>
  </si>
  <si>
    <t>2023-07-16 22:45</t>
  </si>
  <si>
    <t>2024-07-02 02:58</t>
  </si>
  <si>
    <t>Request for clinical summary for patient PT-51360.</t>
  </si>
  <si>
    <t>NB-2023-01253</t>
  </si>
  <si>
    <t>2024-04-23 21:36</t>
  </si>
  <si>
    <t>PT-64930</t>
  </si>
  <si>
    <t>2023-02-10 09:35</t>
  </si>
  <si>
    <t>2023-02-10 17:35</t>
  </si>
  <si>
    <t>2023-02-11 19:48</t>
  </si>
  <si>
    <t>2024-04-24 15:33</t>
  </si>
  <si>
    <t>2023-02-11 09:35</t>
  </si>
  <si>
    <t>Patient PT-64930 requesting cancellation of appointment originally booked for 19 Feb 2023.</t>
  </si>
  <si>
    <t>2024-04-25 07:28</t>
  </si>
  <si>
    <t>NB-2024-01254</t>
  </si>
  <si>
    <t>PT-82104</t>
  </si>
  <si>
    <t>2024-11-14 21:52</t>
  </si>
  <si>
    <t>2024-11-14 18:55</t>
  </si>
  <si>
    <t>2024-11-14 19:56</t>
  </si>
  <si>
    <t>2024-11-15 05:24</t>
  </si>
  <si>
    <t>2024-11-15 18:55</t>
  </si>
  <si>
    <t>2024-11-15 05:07</t>
  </si>
  <si>
    <t>Pre-authorisation request for specialist referral. Patient PT-82104. Insurer: Vitality.</t>
  </si>
  <si>
    <t>NB-2024-01255</t>
  </si>
  <si>
    <t>PT-30324</t>
  </si>
  <si>
    <t>2024-11-17 07:19</t>
  </si>
  <si>
    <t>2024-11-05 11:48</t>
  </si>
  <si>
    <t>2023-12-06 00:46</t>
  </si>
  <si>
    <t>2024-11-05 16:23</t>
  </si>
  <si>
    <t>2024-11-11 00:23</t>
  </si>
  <si>
    <t>2024-11-08 11:48</t>
  </si>
  <si>
    <t>2023-12-06 21:22</t>
  </si>
  <si>
    <t>Patient PT-30324 requesting cancellation of appointment originally booked for 14 Nov 2024.</t>
  </si>
  <si>
    <t>NB-2023-01256</t>
  </si>
  <si>
    <t>PT-36380</t>
  </si>
  <si>
    <t>2023-12-10 06:39</t>
  </si>
  <si>
    <t>2023-04-27 02:44</t>
  </si>
  <si>
    <t>2023-04-27 05:41</t>
  </si>
  <si>
    <t>2023-04-27 17:44</t>
  </si>
  <si>
    <t>2023-04-28 02:44</t>
  </si>
  <si>
    <t>2023-08-03 19:06</t>
  </si>
  <si>
    <t>Patient PT-36380 requesting reschedule of appointment originally booked for 09 May 2023.</t>
  </si>
  <si>
    <t>NB-2024-01257</t>
  </si>
  <si>
    <t>2023-08-08 07:11</t>
  </si>
  <si>
    <t>2025-01-07 13:25</t>
  </si>
  <si>
    <t>2025-01-14 01:05</t>
  </si>
  <si>
    <t>2023-09-24 22:30</t>
  </si>
  <si>
    <t>2023-09-25 09:43</t>
  </si>
  <si>
    <t>PT-12360</t>
  </si>
  <si>
    <t>2024-02-13 03:01</t>
  </si>
  <si>
    <t>2024-02-13 11:52</t>
  </si>
  <si>
    <t>2024-02-13 22:54</t>
  </si>
  <si>
    <t>2024-02-14 03:01</t>
  </si>
  <si>
    <t>2023-04-10 00:04</t>
  </si>
  <si>
    <t>Patient PT-12360 requesting reschedule of appointment originally booked for 23 Feb 2024.</t>
  </si>
  <si>
    <t>2023-04-21 18:06</t>
  </si>
  <si>
    <t>2024-08-23 12:49</t>
  </si>
  <si>
    <t>NB-2025-01258</t>
  </si>
  <si>
    <t>2024-08-27 09:37</t>
  </si>
  <si>
    <t>2025-01-09 17:07</t>
  </si>
  <si>
    <t>2025-01-13 01:37</t>
  </si>
  <si>
    <t>PT-47385</t>
  </si>
  <si>
    <t>2025-03-29 08:22</t>
  </si>
  <si>
    <t>2025-01-25 03:37</t>
  </si>
  <si>
    <t>2025-01-25 05:04</t>
  </si>
  <si>
    <t>2025-01-28 14:49</t>
  </si>
  <si>
    <t>2025-01-27 03:37</t>
  </si>
  <si>
    <t>2023-06-24 20:24</t>
  </si>
  <si>
    <t>Pre-authorisation request for specialist referral. Patient PT-47385. Insurer: Vitality.</t>
  </si>
  <si>
    <t>NB-2023-01259</t>
  </si>
  <si>
    <t>PT-16684</t>
  </si>
  <si>
    <t>2023-06-28 00:20</t>
  </si>
  <si>
    <t>2024-02-23 17:10</t>
  </si>
  <si>
    <t>2023-03-25 18:24</t>
  </si>
  <si>
    <t>2023-03-26 02:30</t>
  </si>
  <si>
    <t>2023-03-26 11:49</t>
  </si>
  <si>
    <t>2023-03-26 18:24</t>
  </si>
  <si>
    <t>2024-02-23 21:44</t>
  </si>
  <si>
    <t>Pre-authorisation request for diagnostic imaging. Patient PT-16684. Insurer: AXA Health.</t>
  </si>
  <si>
    <t>NB-2023-01260</t>
  </si>
  <si>
    <t>PT-89042</t>
  </si>
  <si>
    <t>2023-10-01 03:46</t>
  </si>
  <si>
    <t>2023-10-01 07:08</t>
  </si>
  <si>
    <t>2023-10-02 00:39</t>
  </si>
  <si>
    <t>2024-02-26 21:41</t>
  </si>
  <si>
    <t>2023-10-02 03:46</t>
  </si>
  <si>
    <t>Query regarding invoice 94989 dated 16 Sep 2023. Client reports missing credit of £2671.</t>
  </si>
  <si>
    <t>2023-12-13 11:50</t>
  </si>
  <si>
    <t>NB-2024-01261</t>
  </si>
  <si>
    <t>PT-63013</t>
  </si>
  <si>
    <t>2024-08-19 04:49</t>
  </si>
  <si>
    <t>2024-08-19 05:31</t>
  </si>
  <si>
    <t>2024-08-19 06:43</t>
  </si>
  <si>
    <t>2023-03-07 15:03</t>
  </si>
  <si>
    <t>2024-08-19 08:49</t>
  </si>
  <si>
    <t>2023-03-08 14:44</t>
  </si>
  <si>
    <t>NB-2024-01262</t>
  </si>
  <si>
    <t>PT-55023</t>
  </si>
  <si>
    <t>2023-03-11 22:42</t>
  </si>
  <si>
    <t>2024-11-26 04:07</t>
  </si>
  <si>
    <t>2024-11-26 13:39</t>
  </si>
  <si>
    <t>2024-11-27 10:33</t>
  </si>
  <si>
    <t>2024-11-28 04:07</t>
  </si>
  <si>
    <t>2024-01-22 18:55</t>
  </si>
  <si>
    <t>Complaint resolved following discussion with client. Compensation of £680 agreed and authorised.</t>
  </si>
  <si>
    <t>NB-2023-01263</t>
  </si>
  <si>
    <t>PT-98321</t>
  </si>
  <si>
    <t>2024-01-25 00:55</t>
  </si>
  <si>
    <t>2023-02-24 11:40</t>
  </si>
  <si>
    <t>2023-02-24 11:58</t>
  </si>
  <si>
    <t>2023-09-28 22:10</t>
  </si>
  <si>
    <t>2023-02-24 13:12</t>
  </si>
  <si>
    <t>2023-02-24 13:40</t>
  </si>
  <si>
    <t>Query regarding invoice 43487 dated 15 Feb 2023. Client reports missing credit of £159.</t>
  </si>
  <si>
    <t>2023-09-29 08:48</t>
  </si>
  <si>
    <t>NB-2023-01264</t>
  </si>
  <si>
    <t>PT-80022</t>
  </si>
  <si>
    <t>2023-10-03 04:05</t>
  </si>
  <si>
    <t>2024-01-21 12:29</t>
  </si>
  <si>
    <t>2024-01-21 19:43</t>
  </si>
  <si>
    <t>2023-06-01 06:48</t>
  </si>
  <si>
    <t>2023-06-02 05:59</t>
  </si>
  <si>
    <t>2023-06-10 11:32</t>
  </si>
  <si>
    <t>2023-06-05 06:48</t>
  </si>
  <si>
    <t>Patient PT-80022 requesting cancellation of appointment originally booked for 08 Jun 2023.</t>
  </si>
  <si>
    <t>2024-01-24 11:36</t>
  </si>
  <si>
    <t>NB-2023-01265</t>
  </si>
  <si>
    <t>PT-96067</t>
  </si>
  <si>
    <t>2023-05-29 22:08</t>
  </si>
  <si>
    <t>2023-11-05 18:50</t>
  </si>
  <si>
    <t>2023-11-05 20:29</t>
  </si>
  <si>
    <t>2023-06-04 02:28</t>
  </si>
  <si>
    <t>2023-11-05 23:37</t>
  </si>
  <si>
    <t>2023-11-06 06:50</t>
  </si>
  <si>
    <t>Query regarding invoice 30298 dated 24 Oct 2023. Client reports disputed amount of £2764.</t>
  </si>
  <si>
    <t>NB-2023-01266</t>
  </si>
  <si>
    <t>2023-02-22 18:37</t>
  </si>
  <si>
    <t>PT-89803</t>
  </si>
  <si>
    <t>2023-06-08 17:53</t>
  </si>
  <si>
    <t>2023-06-09 03:40</t>
  </si>
  <si>
    <t>2023-06-10 04:56</t>
  </si>
  <si>
    <t>2023-06-10 17:53</t>
  </si>
  <si>
    <t>2023-02-25 12:32</t>
  </si>
  <si>
    <t>NB-2023-01267</t>
  </si>
  <si>
    <t>PT-28881</t>
  </si>
  <si>
    <t>2024-04-06 11:28</t>
  </si>
  <si>
    <t>2023-10-08 07:45</t>
  </si>
  <si>
    <t>2023-10-08 13:46</t>
  </si>
  <si>
    <t>2023-10-10 04:57</t>
  </si>
  <si>
    <t>2024-04-07 09:45</t>
  </si>
  <si>
    <t>2023-10-12 07:45</t>
  </si>
  <si>
    <t>Pre-authorisation request for surgical procedure. Patient PT-28881. Insurer: WPA.</t>
  </si>
  <si>
    <t>2024-04-09 10:00</t>
  </si>
  <si>
    <t>NB-2024-01268</t>
  </si>
  <si>
    <t>2024-07-29 03:30</t>
  </si>
  <si>
    <t>PT-27851</t>
  </si>
  <si>
    <t>2024-07-30 13:05</t>
  </si>
  <si>
    <t>2024-08-05 02:06</t>
  </si>
  <si>
    <t>2024-05-09 07:30</t>
  </si>
  <si>
    <t>2024-05-09 12:46</t>
  </si>
  <si>
    <t>2024-02-06 02:16</t>
  </si>
  <si>
    <t>2024-02-06 03:29</t>
  </si>
  <si>
    <t>2024-02-10 21:08</t>
  </si>
  <si>
    <t>2024-02-08 02:16</t>
  </si>
  <si>
    <t>Patient PT-27851 requesting addition of appointment originally booked for 16 Feb 2024.</t>
  </si>
  <si>
    <t>2024-05-12 20:43</t>
  </si>
  <si>
    <t>NB-2024-01269</t>
  </si>
  <si>
    <t>PT-47531</t>
  </si>
  <si>
    <t>2024-08-08 18:59</t>
  </si>
  <si>
    <t>2023-04-21 14:32</t>
  </si>
  <si>
    <t>2024-08-08 20:51</t>
  </si>
  <si>
    <t>2024-08-10 18:59</t>
  </si>
  <si>
    <t>Request for fit-to-work certificate for patient PT-47531.</t>
  </si>
  <si>
    <t>2023-04-24 12:24</t>
  </si>
  <si>
    <t>2023-01-09 07:54</t>
  </si>
  <si>
    <t>2023-01-09 21:19</t>
  </si>
  <si>
    <t>2023-01-11 08:20</t>
  </si>
  <si>
    <t>NB-2023-01270</t>
  </si>
  <si>
    <t>PT-53946</t>
  </si>
  <si>
    <t>2023-02-27 21:08</t>
  </si>
  <si>
    <t>2023-07-25 20:58</t>
  </si>
  <si>
    <t>2023-07-26 00:26</t>
  </si>
  <si>
    <t>2023-07-27 07:15</t>
  </si>
  <si>
    <t>2023-07-27 20:58</t>
  </si>
  <si>
    <t>Query regarding invoice 77955 dated 24 Jul 2023. Client reports missing credit of £1000.</t>
  </si>
  <si>
    <t>NB-2023-01271</t>
  </si>
  <si>
    <t>PT-69843</t>
  </si>
  <si>
    <t>2023-02-28 12:31</t>
  </si>
  <si>
    <t>2023-10-02 03:28</t>
  </si>
  <si>
    <t>2023-10-02 04:01</t>
  </si>
  <si>
    <t>2023-10-02 07:18</t>
  </si>
  <si>
    <t>2023-10-02 11:28</t>
  </si>
  <si>
    <t>Patient PT-69843 requesting cancellation of appointment originally booked for 09 Oct 2023.</t>
  </si>
  <si>
    <t>NB-2023-01272</t>
  </si>
  <si>
    <t>PT-77318</t>
  </si>
  <si>
    <t>2023-03-01 08:08</t>
  </si>
  <si>
    <t>2023-03-16 02:24</t>
  </si>
  <si>
    <t>2023-03-16 04:19</t>
  </si>
  <si>
    <t>2023-03-16 17:19</t>
  </si>
  <si>
    <t>2023-03-17 02:24</t>
  </si>
  <si>
    <t>NB-2025-01273</t>
  </si>
  <si>
    <t>PT-90406</t>
  </si>
  <si>
    <t>2023-03-20 21:52</t>
  </si>
  <si>
    <t>2023-03-21 16:47</t>
  </si>
  <si>
    <t>2023-03-04 08:04</t>
  </si>
  <si>
    <t>2025-03-24 06:28</t>
  </si>
  <si>
    <t>2025-03-24 07:19</t>
  </si>
  <si>
    <t>2023-03-09 09:55</t>
  </si>
  <si>
    <t>2025-03-24 14:28</t>
  </si>
  <si>
    <t>Patient PT-90406 requesting cancellation of appointment originally booked for 31 Mar 2025.</t>
  </si>
  <si>
    <t>NB-2023-01274</t>
  </si>
  <si>
    <t>PT-70328</t>
  </si>
  <si>
    <t>2023-03-11 09:26</t>
  </si>
  <si>
    <t>2023-03-11 10:13</t>
  </si>
  <si>
    <t>2023-11-13 19:42</t>
  </si>
  <si>
    <t>2023-03-11 12:49</t>
  </si>
  <si>
    <t>2023-03-11 13:26</t>
  </si>
  <si>
    <t>Query regarding invoice 31965 dated 04 Mar 2023. Client reports duplicate payment of £118.</t>
  </si>
  <si>
    <t>NB-2024-01275</t>
  </si>
  <si>
    <t>PT-59639</t>
  </si>
  <si>
    <t>2024-08-27 22:23</t>
  </si>
  <si>
    <t>2023-11-16 04:34</t>
  </si>
  <si>
    <t>2024-08-28 02:24</t>
  </si>
  <si>
    <t>2024-08-29 19:59</t>
  </si>
  <si>
    <t>2024-08-30 22:23</t>
  </si>
  <si>
    <t>Request for insurance medical report for patient PT-59639.</t>
  </si>
  <si>
    <t>NB-2024-01276</t>
  </si>
  <si>
    <t>PT-41813</t>
  </si>
  <si>
    <t>2023-03-06 01:40</t>
  </si>
  <si>
    <t>2024-02-18 11:41</t>
  </si>
  <si>
    <t>2024-02-18 18:47</t>
  </si>
  <si>
    <t>2023-03-06 06:11</t>
  </si>
  <si>
    <t>2024-02-20 02:00</t>
  </si>
  <si>
    <t>2024-02-21 11:41</t>
  </si>
  <si>
    <t>Patient PT-41813 requesting cancellation of appointment originally booked for 25 Feb 2024.</t>
  </si>
  <si>
    <t>NB-2023-01277</t>
  </si>
  <si>
    <t>PT-55140</t>
  </si>
  <si>
    <t>2023-03-06 23:27</t>
  </si>
  <si>
    <t>2024-01-10 16:17</t>
  </si>
  <si>
    <t>2024-01-10 20:36</t>
  </si>
  <si>
    <t>2023-08-03 01:49</t>
  </si>
  <si>
    <t>2023-08-03 07:23</t>
  </si>
  <si>
    <t>2024-07-18 17:05</t>
  </si>
  <si>
    <t>2023-12-06 11:42</t>
  </si>
  <si>
    <t>2023-12-06 14:26</t>
  </si>
  <si>
    <t>2024-07-19 18:51</t>
  </si>
  <si>
    <t>2023-12-09 01:57</t>
  </si>
  <si>
    <t>2023-12-08 11:42</t>
  </si>
  <si>
    <t>Query regarding invoice 50917 dated 13 Nov 2023. Client reports duplicate payment of £3280.</t>
  </si>
  <si>
    <t>NB-2024-01278</t>
  </si>
  <si>
    <t>PT-19063</t>
  </si>
  <si>
    <t>2024-11-30 04:18</t>
  </si>
  <si>
    <t>2024-11-30 08:59</t>
  </si>
  <si>
    <t>2024-12-02 16:37</t>
  </si>
  <si>
    <t>2024-12-03 04:18</t>
  </si>
  <si>
    <t>Query regarding invoice 86517 dated 16 Nov 2024. Client reports missing credit of £1687.</t>
  </si>
  <si>
    <t>2024-07-30 14:44</t>
  </si>
  <si>
    <t>NB-2024-01279</t>
  </si>
  <si>
    <t>PT-47148</t>
  </si>
  <si>
    <t>2024-11-01 05:34</t>
  </si>
  <si>
    <t>2024-11-01 06:55</t>
  </si>
  <si>
    <t>2024-11-01 23:12</t>
  </si>
  <si>
    <t>2024-08-01 20:25</t>
  </si>
  <si>
    <t>2024-11-02 05:34</t>
  </si>
  <si>
    <t>2024-06-10 21:54</t>
  </si>
  <si>
    <t>Request for GP referral letter for patient PT-47148.</t>
  </si>
  <si>
    <t>NB-2023-01280</t>
  </si>
  <si>
    <t>PT-26878</t>
  </si>
  <si>
    <t>2024-06-11 05:06</t>
  </si>
  <si>
    <t>2024-06-13 12:59</t>
  </si>
  <si>
    <t>2024-02-29 23:30</t>
  </si>
  <si>
    <t>2023-09-06 08:33</t>
  </si>
  <si>
    <t>2023-09-06 11:05</t>
  </si>
  <si>
    <t>2023-09-07 00:44</t>
  </si>
  <si>
    <t>2024-05-28 05:51</t>
  </si>
  <si>
    <t>2024-05-29 00:13</t>
  </si>
  <si>
    <t>2024-11-28 16:51</t>
  </si>
  <si>
    <t>2024-11-29 09:29</t>
  </si>
  <si>
    <t>2024-11-30 09:39</t>
  </si>
  <si>
    <t>Request for discharge summary for patient PT-26878.</t>
  </si>
  <si>
    <t>NB-2023-01281</t>
  </si>
  <si>
    <t>PT-15005</t>
  </si>
  <si>
    <t>2024-10-19 20:03</t>
  </si>
  <si>
    <t>2023-12-15 01:34</t>
  </si>
  <si>
    <t>2023-12-15 04:54</t>
  </si>
  <si>
    <t>2023-12-15 23:51</t>
  </si>
  <si>
    <t>2023-12-16 01:34</t>
  </si>
  <si>
    <t>Complaint resolved following discussion with client. Compensation of £463 agreed and authorised.</t>
  </si>
  <si>
    <t>2024-10-21 19:27</t>
  </si>
  <si>
    <t>NB-2025-01282</t>
  </si>
  <si>
    <t>PT-91395</t>
  </si>
  <si>
    <t>2025-02-02 01:53</t>
  </si>
  <si>
    <t>2025-02-02 23:13</t>
  </si>
  <si>
    <t>2023-07-11 14:04</t>
  </si>
  <si>
    <t>2025-02-03 19:03</t>
  </si>
  <si>
    <t>2025-02-05 01:53</t>
  </si>
  <si>
    <t>Patient PT-91395 requesting cancellation of appointment originally booked for 10 Feb 2025.</t>
  </si>
  <si>
    <t>NB-2024-01283</t>
  </si>
  <si>
    <t>PT-47516</t>
  </si>
  <si>
    <t>2024-08-24 02:04</t>
  </si>
  <si>
    <t>2024-08-24 05:54</t>
  </si>
  <si>
    <t>2024-08-26 16:02</t>
  </si>
  <si>
    <t>2024-08-27 02:04</t>
  </si>
  <si>
    <t>Request for medical records for patient PT-47516.</t>
  </si>
  <si>
    <t>NB-2024-01284</t>
  </si>
  <si>
    <t>2023-01-12 02:09</t>
  </si>
  <si>
    <t>PT-59055</t>
  </si>
  <si>
    <t>2024-09-05 01:37</t>
  </si>
  <si>
    <t>2024-09-06 14:16</t>
  </si>
  <si>
    <t>2024-09-06 22:42</t>
  </si>
  <si>
    <t>Pre-authorisation request for diagnostic imaging. Patient PT-59055. Insurer: AXA Health.</t>
  </si>
  <si>
    <t>NB-2023-01285</t>
  </si>
  <si>
    <t>PT-22001</t>
  </si>
  <si>
    <t>2023-01-13 03:36</t>
  </si>
  <si>
    <t>2023-08-09 03:22</t>
  </si>
  <si>
    <t>2023-08-09 04:05</t>
  </si>
  <si>
    <t>2023-08-09 06:23</t>
  </si>
  <si>
    <t>2023-08-09 07:22</t>
  </si>
  <si>
    <t>Query regarding invoice 47291 dated 11 Jul 2023. Client reports missing credit of £89.</t>
  </si>
  <si>
    <t>NB-2023-01286</t>
  </si>
  <si>
    <t>PT-13527</t>
  </si>
  <si>
    <t>2023-03-02 14:01</t>
  </si>
  <si>
    <t>2023-03-02 16:35</t>
  </si>
  <si>
    <t>2025-01-14 12:36</t>
  </si>
  <si>
    <t>2023-03-02 22:08</t>
  </si>
  <si>
    <t>2023-03-03 14:01</t>
  </si>
  <si>
    <t>Query regarding invoice 72711 dated 10 Feb 2023. Client reports missing credit of £412.</t>
  </si>
  <si>
    <t>NB-2023-01287</t>
  </si>
  <si>
    <t>PT-71995</t>
  </si>
  <si>
    <t>2025-01-15 00:12</t>
  </si>
  <si>
    <t>2023-06-27 04:45</t>
  </si>
  <si>
    <t>2023-06-27 15:18</t>
  </si>
  <si>
    <t>2023-07-07 14:18</t>
  </si>
  <si>
    <t>2023-07-02 04:45</t>
  </si>
  <si>
    <t>Patient PT-71995 requesting reschedule of appointment originally booked for 01 Jul 2023.</t>
  </si>
  <si>
    <t>NB-2023-01288</t>
  </si>
  <si>
    <t>2023-12-15 01:17</t>
  </si>
  <si>
    <t>2023-12-15 22:44</t>
  </si>
  <si>
    <t>2025-03-27 07:45</t>
  </si>
  <si>
    <t>2024-11-09 06:54</t>
  </si>
  <si>
    <t>2024-11-10 18:50</t>
  </si>
  <si>
    <t>2024-11-13 00:06</t>
  </si>
  <si>
    <t>2023-07-01 07:19</t>
  </si>
  <si>
    <t>2023-07-01 13:04</t>
  </si>
  <si>
    <t>2023-07-02 08:43</t>
  </si>
  <si>
    <t>2023-07-04 07:19</t>
  </si>
  <si>
    <t>2025-02-25 17:59</t>
  </si>
  <si>
    <t>Patient PT-39332 requesting reschedule of appointment originally booked for 03 Jul 2023.</t>
  </si>
  <si>
    <t>NB-2024-01289</t>
  </si>
  <si>
    <t>PT-19188</t>
  </si>
  <si>
    <t>2024-07-14 07:03</t>
  </si>
  <si>
    <t>2025-02-27 05:11</t>
  </si>
  <si>
    <t>2024-07-14 12:13</t>
  </si>
  <si>
    <t>2024-07-16 03:56</t>
  </si>
  <si>
    <t>2024-07-17 07:03</t>
  </si>
  <si>
    <t>Query regarding invoice 35191 dated 03 Jul 2024. Client reports disputed amount of £2350.</t>
  </si>
  <si>
    <t>NB-2025-01290</t>
  </si>
  <si>
    <t>PT-76345</t>
  </si>
  <si>
    <t>2025-03-03 14:39</t>
  </si>
  <si>
    <t>2025-01-22 14:15</t>
  </si>
  <si>
    <t>2025-01-22 20:59</t>
  </si>
  <si>
    <t>2025-01-23 17:05</t>
  </si>
  <si>
    <t>2025-01-25 14:15</t>
  </si>
  <si>
    <t>Query regarding invoice 14687 dated 11 Jan 2025. Client reports incorrect charge of £508.</t>
  </si>
  <si>
    <t>2023-05-13 02:11</t>
  </si>
  <si>
    <t>NB-2023-01291</t>
  </si>
  <si>
    <t>PT-30119</t>
  </si>
  <si>
    <t>2023-04-30 08:20</t>
  </si>
  <si>
    <t>2023-04-30 11:01</t>
  </si>
  <si>
    <t>2023-05-02 02:31</t>
  </si>
  <si>
    <t>2023-05-03 08:20</t>
  </si>
  <si>
    <t>Query regarding invoice 95592 dated 15 Apr 2023. Client reports duplicate payment of £976.</t>
  </si>
  <si>
    <t>2023-05-15 03:29</t>
  </si>
  <si>
    <t>Invoice reviewed and corrected. Credit note issued for £250. Client accounts updated.</t>
  </si>
  <si>
    <t>NB-2023-01292</t>
  </si>
  <si>
    <t>2023-09-06 17:49</t>
  </si>
  <si>
    <t>2024-03-07 21:19</t>
  </si>
  <si>
    <t>PT-67605</t>
  </si>
  <si>
    <t>2023-05-25 12:39</t>
  </si>
  <si>
    <t>2023-05-25 17:03</t>
  </si>
  <si>
    <t>2023-05-26 23:55</t>
  </si>
  <si>
    <t>2024-03-08 13:47</t>
  </si>
  <si>
    <t>2023-05-27 12:39</t>
  </si>
  <si>
    <t>Request for insurance medical report for patient PT-67605.</t>
  </si>
  <si>
    <t>NB-2024-01293</t>
  </si>
  <si>
    <t>2024-03-09 09:09</t>
  </si>
  <si>
    <t>2024-08-15 05:10</t>
  </si>
  <si>
    <t>2024-08-16 06:36</t>
  </si>
  <si>
    <t>2023-08-02 21:23</t>
  </si>
  <si>
    <t>2023-08-03 15:12</t>
  </si>
  <si>
    <t>PT-13837</t>
  </si>
  <si>
    <t>2023-08-03 19:53</t>
  </si>
  <si>
    <t>2024-09-09 09:10</t>
  </si>
  <si>
    <t>2024-09-09 10:41</t>
  </si>
  <si>
    <t>2024-09-09 16:15</t>
  </si>
  <si>
    <t>2024-09-09 21:10</t>
  </si>
  <si>
    <t>Query regarding invoice 99284 dated 29 Aug 2024. Client reports incorrect charge of £3250.</t>
  </si>
  <si>
    <t>Invoice reviewed and corrected. Credit note issued for £622. Client accounts updated.</t>
  </si>
  <si>
    <t>2025-03-28 05:47</t>
  </si>
  <si>
    <t>NB-2023-01294</t>
  </si>
  <si>
    <t>PT-81003</t>
  </si>
  <si>
    <t>2023-12-02 02:08</t>
  </si>
  <si>
    <t>2023-12-02 11:44</t>
  </si>
  <si>
    <t>2023-12-02 22:40</t>
  </si>
  <si>
    <t>2023-12-03 02:08</t>
  </si>
  <si>
    <t>2025-03-28 12:58</t>
  </si>
  <si>
    <t>Patient PT-81003 requesting addition of appointment originally booked for 11 Dec 2023.</t>
  </si>
  <si>
    <t>NB-2023-01295</t>
  </si>
  <si>
    <t>PT-91291</t>
  </si>
  <si>
    <t>2023-08-08 22:46</t>
  </si>
  <si>
    <t>2023-08-09 00:49</t>
  </si>
  <si>
    <t>2023-08-10 03:53</t>
  </si>
  <si>
    <t>2024-02-26 08:27</t>
  </si>
  <si>
    <t>2023-08-09 22:46</t>
  </si>
  <si>
    <t>NB-2023-01296</t>
  </si>
  <si>
    <t>PT-78010</t>
  </si>
  <si>
    <t>2023-10-27 09:14</t>
  </si>
  <si>
    <t>2023-10-27 12:06</t>
  </si>
  <si>
    <t>2024-02-27 01:00</t>
  </si>
  <si>
    <t>2023-10-28 12:54</t>
  </si>
  <si>
    <t>2023-10-29 09:14</t>
  </si>
  <si>
    <t>Query regarding invoice 65193 dated 28 Sep 2023. Client reports missing credit of £2168.</t>
  </si>
  <si>
    <t>NB-2023-01297</t>
  </si>
  <si>
    <t>PT-56969</t>
  </si>
  <si>
    <t>2023-12-21 11:53</t>
  </si>
  <si>
    <t>2024-02-29 09:38</t>
  </si>
  <si>
    <t>2023-12-21 13:01</t>
  </si>
  <si>
    <t>2023-12-21 16:24</t>
  </si>
  <si>
    <t>2023-12-21 23:53</t>
  </si>
  <si>
    <t>Pre-authorisation request for physiotherapy course. Patient PT-56969. Insurer: Vitality.</t>
  </si>
  <si>
    <t>NB-2023-01298</t>
  </si>
  <si>
    <t>PT-59158</t>
  </si>
  <si>
    <t>2024-08-20 03:44</t>
  </si>
  <si>
    <t>2023-04-17 15:42</t>
  </si>
  <si>
    <t>2023-04-17 16:45</t>
  </si>
  <si>
    <t>2023-04-18 01:53</t>
  </si>
  <si>
    <t>2023-04-18 15:42</t>
  </si>
  <si>
    <t>Pre-authorisation request for outpatient consultation. Patient PT-59158. Insurer: Vitality.</t>
  </si>
  <si>
    <t>NB-2025-01299</t>
  </si>
  <si>
    <t>PT-75513</t>
  </si>
  <si>
    <t>2025-02-17 06:17</t>
  </si>
  <si>
    <t>2025-02-17 17:04</t>
  </si>
  <si>
    <t>2025-02-22 05:42</t>
  </si>
  <si>
    <t>2025-02-19 06:17</t>
  </si>
  <si>
    <t>Request for fit-to-work certificate for patient PT-75513.</t>
  </si>
  <si>
    <t>NB-2023-01300</t>
  </si>
  <si>
    <t>PT-75082</t>
  </si>
  <si>
    <t>2024-08-20 15:02</t>
  </si>
  <si>
    <t>2023-01-15 02:34</t>
  </si>
  <si>
    <t>2023-01-15 04:19</t>
  </si>
  <si>
    <t>2023-01-15 11:51</t>
  </si>
  <si>
    <t>2023-01-16 02:34</t>
  </si>
  <si>
    <t>Pre-authorisation request for diagnostic imaging. Patient PT-75082. Insurer: Cigna.</t>
  </si>
  <si>
    <t>NB-2024-01301</t>
  </si>
  <si>
    <t>PT-89240</t>
  </si>
  <si>
    <t>2024-05-19 23:03</t>
  </si>
  <si>
    <t>2024-05-20 02:23</t>
  </si>
  <si>
    <t>2024-05-22 23:03</t>
  </si>
  <si>
    <t>Patient PT-89240 requesting addition of appointment originally booked for 21 May 2024.</t>
  </si>
  <si>
    <t>2024-08-23 14:52</t>
  </si>
  <si>
    <t>NB-2024-01302</t>
  </si>
  <si>
    <t>PT-70738</t>
  </si>
  <si>
    <t>2024-01-10 00:16</t>
  </si>
  <si>
    <t>2024-01-10 01:56</t>
  </si>
  <si>
    <t>2024-01-11 05:00</t>
  </si>
  <si>
    <t>2024-01-12 00:16</t>
  </si>
  <si>
    <t>NB-2024-01303</t>
  </si>
  <si>
    <t>PT-56363</t>
  </si>
  <si>
    <t>2024-08-26 17:21</t>
  </si>
  <si>
    <t>2024-10-26 19:33</t>
  </si>
  <si>
    <t>2024-10-26 22:32</t>
  </si>
  <si>
    <t>2024-10-28 11:26</t>
  </si>
  <si>
    <t>2024-10-28 19:33</t>
  </si>
  <si>
    <t>Patient PT-56363 requesting cancellation of appointment originally booked for 29 Oct 2024.</t>
  </si>
  <si>
    <t>NB-2024-01304</t>
  </si>
  <si>
    <t>PT-31273</t>
  </si>
  <si>
    <t>2024-04-05 07:49</t>
  </si>
  <si>
    <t>2024-05-10 18:21</t>
  </si>
  <si>
    <t>2024-05-10 20:32</t>
  </si>
  <si>
    <t>2024-05-11 15:39</t>
  </si>
  <si>
    <t>2024-05-12 18:21</t>
  </si>
  <si>
    <t>Patient PT-31273 requesting cancellation of appointment originally booked for 15 May 2024.</t>
  </si>
  <si>
    <t>NB-2024-01305</t>
  </si>
  <si>
    <t>2024-04-06 03:06</t>
  </si>
  <si>
    <t>PT-84223</t>
  </si>
  <si>
    <t>2024-03-17 07:26</t>
  </si>
  <si>
    <t>2024-03-19 15:18</t>
  </si>
  <si>
    <t>2024-03-21 12:10</t>
  </si>
  <si>
    <t>2024-03-22 07:26</t>
  </si>
  <si>
    <t>Query regarding invoice 46941 dated 14 Mar 2024. Client reports missing credit of £761.</t>
  </si>
  <si>
    <t>2024-04-12 01:30</t>
  </si>
  <si>
    <t>NB-2024-01306</t>
  </si>
  <si>
    <t>PT-64336</t>
  </si>
  <si>
    <t>2024-07-12 07:56</t>
  </si>
  <si>
    <t>2024-07-12 12:50</t>
  </si>
  <si>
    <t>2024-07-14 02:07</t>
  </si>
  <si>
    <t>2024-07-14 07:56</t>
  </si>
  <si>
    <t>Query regarding invoice 45903 dated 21 Jun 2024. Client reports disputed amount of £2962.</t>
  </si>
  <si>
    <t>2023-08-28 09:21</t>
  </si>
  <si>
    <t>NB-2023-01307</t>
  </si>
  <si>
    <t>PT-85609</t>
  </si>
  <si>
    <t>2023-02-28 14:48</t>
  </si>
  <si>
    <t>2023-02-28 21:41</t>
  </si>
  <si>
    <t>2023-03-03 14:48</t>
  </si>
  <si>
    <t>Complaint acknowledged and logged under ref CMP-9271. Full investigation completed within SLA. Apology letter sent.</t>
  </si>
  <si>
    <t>NB-2024-01308</t>
  </si>
  <si>
    <t>PT-97885</t>
  </si>
  <si>
    <t>2023-08-31 15:06</t>
  </si>
  <si>
    <t>2024-07-18 14:36</t>
  </si>
  <si>
    <t>2024-07-18 22:07</t>
  </si>
  <si>
    <t>2024-07-23 01:36</t>
  </si>
  <si>
    <t>2024-07-20 14:36</t>
  </si>
  <si>
    <t>Patient PT-97885 requesting addition of appointment originally booked for 27 Jul 2024.</t>
  </si>
  <si>
    <t>NB-2023-01309</t>
  </si>
  <si>
    <t>PT-82735</t>
  </si>
  <si>
    <t>2025-01-26 20:06</t>
  </si>
  <si>
    <t>2023-07-08 07:11</t>
  </si>
  <si>
    <t>2023-07-08 07:54</t>
  </si>
  <si>
    <t>2023-07-08 12:52</t>
  </si>
  <si>
    <t>2023-07-08 15:11</t>
  </si>
  <si>
    <t>Query regarding invoice 31420 dated 13 Jun 2023. Client reports duplicate payment of £1713.</t>
  </si>
  <si>
    <t>NB-2023-01310</t>
  </si>
  <si>
    <t>PT-27510</t>
  </si>
  <si>
    <t>2023-12-01 08:04</t>
  </si>
  <si>
    <t>2023-12-01 10:00</t>
  </si>
  <si>
    <t>2023-12-02 18:41</t>
  </si>
  <si>
    <t>2023-12-03 08:04</t>
  </si>
  <si>
    <t>Patient PT-27510 requesting reschedule of appointment originally booked for 14 Dec 2023.</t>
  </si>
  <si>
    <t>NB-2024-01311</t>
  </si>
  <si>
    <t>PT-14603</t>
  </si>
  <si>
    <t>2024-10-09 23:42</t>
  </si>
  <si>
    <t>2024-10-10 02:18</t>
  </si>
  <si>
    <t>2024-10-11 05:11</t>
  </si>
  <si>
    <t>2024-10-11 23:42</t>
  </si>
  <si>
    <t>Pre-authorisation request for diagnostic imaging. Patient PT-14603. Insurer: Cigna.</t>
  </si>
  <si>
    <t>2024-01-26 14:08</t>
  </si>
  <si>
    <t>NB-2024-01312</t>
  </si>
  <si>
    <t>PT-67886</t>
  </si>
  <si>
    <t>2024-09-29 00:09</t>
  </si>
  <si>
    <t>2024-09-29 06:42</t>
  </si>
  <si>
    <t>2024-10-03 20:59</t>
  </si>
  <si>
    <t>2024-10-02 00:09</t>
  </si>
  <si>
    <t>NB-2023-01313</t>
  </si>
  <si>
    <t>PT-90144</t>
  </si>
  <si>
    <t>2023-03-05 00:39</t>
  </si>
  <si>
    <t>2023-03-05 02:00</t>
  </si>
  <si>
    <t>2023-03-05 20:29</t>
  </si>
  <si>
    <t>2023-03-07 00:39</t>
  </si>
  <si>
    <t>2024-12-29 08:21</t>
  </si>
  <si>
    <t>Query regarding invoice 38404 dated 28 Feb 2023. Client reports disputed amount of £2766.</t>
  </si>
  <si>
    <t>NB-2024-01314</t>
  </si>
  <si>
    <t>PT-77494</t>
  </si>
  <si>
    <t>2024-12-30 03:51</t>
  </si>
  <si>
    <t>2024-12-18 03:58</t>
  </si>
  <si>
    <t>2024-12-18 09:53</t>
  </si>
  <si>
    <t>2024-12-19 05:29</t>
  </si>
  <si>
    <t>2024-12-21 03:58</t>
  </si>
  <si>
    <t>Pre-authorisation request for surgical procedure. Patient PT-77494. Insurer: Cigna.</t>
  </si>
  <si>
    <t>NB-2023-01315</t>
  </si>
  <si>
    <t>PT-37376</t>
  </si>
  <si>
    <t>2023-04-07 09:53</t>
  </si>
  <si>
    <t>2023-04-07 13:19</t>
  </si>
  <si>
    <t>2023-04-09 01:17</t>
  </si>
  <si>
    <t>2023-04-08 09:53</t>
  </si>
  <si>
    <t>2024-05-12 10:45</t>
  </si>
  <si>
    <t>Query regarding invoice 74561 dated 24 Mar 2023. Client reports duplicate payment of £939.</t>
  </si>
  <si>
    <t>NB-2025-01316</t>
  </si>
  <si>
    <t>PT-71805</t>
  </si>
  <si>
    <t>2025-02-11 20:24</t>
  </si>
  <si>
    <t>2025-02-11 21:51</t>
  </si>
  <si>
    <t>2025-02-12 07:04</t>
  </si>
  <si>
    <t>2025-02-12 20:24</t>
  </si>
  <si>
    <t>2024-05-13 03:44</t>
  </si>
  <si>
    <t>Patient PT-71805 requesting addition of appointment originally booked for 23 Feb 2025.</t>
  </si>
  <si>
    <t>NB-2023-01317</t>
  </si>
  <si>
    <t>PT-20812</t>
  </si>
  <si>
    <t>2023-07-12 15:12</t>
  </si>
  <si>
    <t>2023-07-12 20:10</t>
  </si>
  <si>
    <t>2023-07-14 17:35</t>
  </si>
  <si>
    <t>2023-07-15 15:12</t>
  </si>
  <si>
    <t>2024-05-14 20:56</t>
  </si>
  <si>
    <t>Patient PT-20812 requesting reschedule of appointment originally booked for 18 Jul 2023.</t>
  </si>
  <si>
    <t>NB-2025-01318</t>
  </si>
  <si>
    <t>PT-56732</t>
  </si>
  <si>
    <t>2025-01-12 03:10</t>
  </si>
  <si>
    <t>2025-01-12 10:16</t>
  </si>
  <si>
    <t>2025-01-13 14:11</t>
  </si>
  <si>
    <t>2025-01-15 03:10</t>
  </si>
  <si>
    <t>Pre-authorisation request for specialist referral. Patient PT-56732. Insurer: Bupa.</t>
  </si>
  <si>
    <t>2023-11-23 05:27</t>
  </si>
  <si>
    <t>NB-2024-01319</t>
  </si>
  <si>
    <t>PT-27404</t>
  </si>
  <si>
    <t>2024-11-30 20:28</t>
  </si>
  <si>
    <t>2024-11-30 22:56</t>
  </si>
  <si>
    <t>2024-12-01 17:03</t>
  </si>
  <si>
    <t>2024-12-02 20:28</t>
  </si>
  <si>
    <t>Patient PT-27404 requesting addition of appointment originally booked for 09 Dec 2024.</t>
  </si>
  <si>
    <t>2023-11-23 23:33</t>
  </si>
  <si>
    <t>NB-2024-01320</t>
  </si>
  <si>
    <t>PT-13912</t>
  </si>
  <si>
    <t>2024-08-04 12:36</t>
  </si>
  <si>
    <t>2024-08-04 17:29</t>
  </si>
  <si>
    <t>2024-04-30 15:47</t>
  </si>
  <si>
    <t>2024-08-04 21:21</t>
  </si>
  <si>
    <t>2024-08-05 00:36</t>
  </si>
  <si>
    <t>Patient PT-13912 requesting reschedule of appointment originally booked for 10 Aug 2024.</t>
  </si>
  <si>
    <t>NB-2024-01321</t>
  </si>
  <si>
    <t>2024-05-01 15:40</t>
  </si>
  <si>
    <t>PT-53902</t>
  </si>
  <si>
    <t>2024-10-28 01:57</t>
  </si>
  <si>
    <t>2024-10-28 04:46</t>
  </si>
  <si>
    <t>2024-10-29 10:02</t>
  </si>
  <si>
    <t>2024-05-03 23:53</t>
  </si>
  <si>
    <t>2024-10-31 01:57</t>
  </si>
  <si>
    <t>Query regarding invoice 29219 dated 30 Sep 2024. Client reports disputed amount of £1611.</t>
  </si>
  <si>
    <t>NB-2024-01322</t>
  </si>
  <si>
    <t>2024-05-06 18:52</t>
  </si>
  <si>
    <t>PT-55595</t>
  </si>
  <si>
    <t>2024-05-07 07:58</t>
  </si>
  <si>
    <t>2024-10-06 13:14</t>
  </si>
  <si>
    <t>2024-10-07 17:49</t>
  </si>
  <si>
    <t>Request for medical records for patient PT-55595.</t>
  </si>
  <si>
    <t>2024-05-08 14:47</t>
  </si>
  <si>
    <t>NB-2023-01323</t>
  </si>
  <si>
    <t>PT-31986</t>
  </si>
  <si>
    <t>2023-01-25 17:20</t>
  </si>
  <si>
    <t>2023-01-25 19:02</t>
  </si>
  <si>
    <t>2023-01-26 03:53</t>
  </si>
  <si>
    <t>2023-03-04 03:41</t>
  </si>
  <si>
    <t>2023-01-26 17:20</t>
  </si>
  <si>
    <t>Patient PT-31986 requesting cancellation of appointment originally booked for 06 Feb 2023.</t>
  </si>
  <si>
    <t>NB-2023-01324</t>
  </si>
  <si>
    <t>PT-13002</t>
  </si>
  <si>
    <t>2023-01-09 05:42</t>
  </si>
  <si>
    <t>2023-01-09 06:11</t>
  </si>
  <si>
    <t>2023-03-09 00:28</t>
  </si>
  <si>
    <t>2023-01-09 09:42</t>
  </si>
  <si>
    <t>Query regarding invoice 37246 dated 12 Dec 2022. Client reports duplicate payment of £1743.</t>
  </si>
  <si>
    <t>NB-2023-01325</t>
  </si>
  <si>
    <t>2023-01-27 14:03</t>
  </si>
  <si>
    <t>PT-22678</t>
  </si>
  <si>
    <t>2023-05-23 06:21</t>
  </si>
  <si>
    <t>2023-05-23 09:02</t>
  </si>
  <si>
    <t>2023-05-24 02:44</t>
  </si>
  <si>
    <t>2023-05-25 06:21</t>
  </si>
  <si>
    <t>Query regarding invoice 96105 dated 01 May 2023. Client reports missing credit of £2665.</t>
  </si>
  <si>
    <t>NB-2024-01326</t>
  </si>
  <si>
    <t>2023-01-27 22:01</t>
  </si>
  <si>
    <t>PT-52674</t>
  </si>
  <si>
    <t>2024-02-01 08:54</t>
  </si>
  <si>
    <t>2024-02-03 08:13</t>
  </si>
  <si>
    <t>2024-02-05 15:36</t>
  </si>
  <si>
    <t>2024-02-06 08:54</t>
  </si>
  <si>
    <t>Query regarding invoice 85051 dated 31 Jan 2024. Client reports missing credit of £1643.</t>
  </si>
  <si>
    <t>NB-2025-01327</t>
  </si>
  <si>
    <t>2025-03-04 18:08</t>
  </si>
  <si>
    <t>PT-51800</t>
  </si>
  <si>
    <t>2025-02-19 20:56</t>
  </si>
  <si>
    <t>2025-02-19 23:00</t>
  </si>
  <si>
    <t>2025-02-20 23:32</t>
  </si>
  <si>
    <t>2025-02-21 20:56</t>
  </si>
  <si>
    <t>2025-03-05 14:05</t>
  </si>
  <si>
    <t>Pre-authorisation request for physiotherapy course. Patient PT-51800. Insurer: AXA Health.</t>
  </si>
  <si>
    <t>NB-2024-01328</t>
  </si>
  <si>
    <t>PT-24692</t>
  </si>
  <si>
    <t>2024-02-17 08:01</t>
  </si>
  <si>
    <t>2024-02-17 09:16</t>
  </si>
  <si>
    <t>2024-03-03 09:11</t>
  </si>
  <si>
    <t>2024-02-17 17:54</t>
  </si>
  <si>
    <t>2024-02-18 08:01</t>
  </si>
  <si>
    <t>Patient PT-24692 requesting reschedule of appointment originally booked for 02 Mar 2024.</t>
  </si>
  <si>
    <t>NB-2024-01329</t>
  </si>
  <si>
    <t>PT-46202</t>
  </si>
  <si>
    <t>2024-03-11 07:50</t>
  </si>
  <si>
    <t>2024-03-27 23:28</t>
  </si>
  <si>
    <t>2024-03-28 07:31</t>
  </si>
  <si>
    <t>2024-03-30 07:05</t>
  </si>
  <si>
    <t>2024-04-01 23:28</t>
  </si>
  <si>
    <t>Patient PT-46202 requesting cancellation of appointment originally booked for 03 Apr 2024.</t>
  </si>
  <si>
    <t>2024-11-18 08:47</t>
  </si>
  <si>
    <t>NB-2024-01330</t>
  </si>
  <si>
    <t>PT-49675</t>
  </si>
  <si>
    <t>2024-11-20 02:05</t>
  </si>
  <si>
    <t>2024-09-27 08:14</t>
  </si>
  <si>
    <t>2024-09-27 15:54</t>
  </si>
  <si>
    <t>2024-09-28 15:36</t>
  </si>
  <si>
    <t>2024-10-01 08:14</t>
  </si>
  <si>
    <t>Pre-authorisation request for diagnostic imaging. Patient PT-49675. Insurer: Vitality.</t>
  </si>
  <si>
    <t>NB-2023-01331</t>
  </si>
  <si>
    <t>PT-23884</t>
  </si>
  <si>
    <t>2024-11-22 05:40</t>
  </si>
  <si>
    <t>2023-01-01 20:04</t>
  </si>
  <si>
    <t>2023-01-01 21:41</t>
  </si>
  <si>
    <t>2023-01-02 03:35</t>
  </si>
  <si>
    <t>2023-01-02 08:04</t>
  </si>
  <si>
    <t>Complaint resolved following discussion with client. Compensation of £622 agreed and authorised.</t>
  </si>
  <si>
    <t>NB-2024-01332</t>
  </si>
  <si>
    <t>PT-56693</t>
  </si>
  <si>
    <t>2024-02-14 12:39</t>
  </si>
  <si>
    <t>2024-02-17 19:52</t>
  </si>
  <si>
    <t>2024-04-03 21:59</t>
  </si>
  <si>
    <t>2024-04-04 10:57</t>
  </si>
  <si>
    <t>2024-04-06 14:14</t>
  </si>
  <si>
    <t>2023-04-27 07:20</t>
  </si>
  <si>
    <t>2024-04-08 21:59</t>
  </si>
  <si>
    <t>Query regarding invoice 85443 dated 30 Mar 2024. Client reports duplicate payment of £3463.</t>
  </si>
  <si>
    <t>NB-2024-01333</t>
  </si>
  <si>
    <t>PT-83203</t>
  </si>
  <si>
    <t>2024-04-28 17:57</t>
  </si>
  <si>
    <t>2024-04-28 18:09</t>
  </si>
  <si>
    <t>2023-04-30 03:05</t>
  </si>
  <si>
    <t>2024-04-28 22:50</t>
  </si>
  <si>
    <t>2024-04-28 19:57</t>
  </si>
  <si>
    <t>Patient PT-83203 requesting addition of appointment originally booked for 11 May 2024.</t>
  </si>
  <si>
    <t>NB-2024-01334</t>
  </si>
  <si>
    <t>PT-15419</t>
  </si>
  <si>
    <t>2024-10-19 20:21</t>
  </si>
  <si>
    <t>2024-10-20 22:56</t>
  </si>
  <si>
    <t>2024-10-23 16:55</t>
  </si>
  <si>
    <t>2024-09-03 15:06</t>
  </si>
  <si>
    <t>2024-03-10 10:35</t>
  </si>
  <si>
    <t>2024-03-10 11:25</t>
  </si>
  <si>
    <t>2024-03-10 19:29</t>
  </si>
  <si>
    <t>2024-03-10 14:35</t>
  </si>
  <si>
    <t>NB-2023-01335</t>
  </si>
  <si>
    <t>PT-87582</t>
  </si>
  <si>
    <t>2024-09-03 18:07</t>
  </si>
  <si>
    <t>2023-10-09 23:50</t>
  </si>
  <si>
    <t>2023-10-10 01:13</t>
  </si>
  <si>
    <t>2023-10-12 11:39</t>
  </si>
  <si>
    <t>2023-10-10 23:50</t>
  </si>
  <si>
    <t>Patient PT-87582 requesting cancellation of appointment originally booked for 11 Oct 2023.</t>
  </si>
  <si>
    <t>NB-2023-01336</t>
  </si>
  <si>
    <t>2024-11-03 18:14</t>
  </si>
  <si>
    <t>PT-76580</t>
  </si>
  <si>
    <t>2024-11-04 14:21</t>
  </si>
  <si>
    <t>2023-12-24 15:51</t>
  </si>
  <si>
    <t>2023-12-25 02:40</t>
  </si>
  <si>
    <t>2023-12-26 05:39</t>
  </si>
  <si>
    <t>2023-12-27 15:51</t>
  </si>
  <si>
    <t>Query regarding invoice 27780 dated 22 Dec 2023. Client reports disputed amount of £3277.</t>
  </si>
  <si>
    <t>NB-2023-01337</t>
  </si>
  <si>
    <t>PT-57095</t>
  </si>
  <si>
    <t>2024-11-06 14:12</t>
  </si>
  <si>
    <t>2023-02-01 15:45</t>
  </si>
  <si>
    <t>2023-02-01 17:56</t>
  </si>
  <si>
    <t>2023-02-03 11:24</t>
  </si>
  <si>
    <t>2023-02-03 15:45</t>
  </si>
  <si>
    <t>Query regarding invoice 31401 dated 29 Jan 2023. Client reports incorrect charge of £627.</t>
  </si>
  <si>
    <t>Invoice reviewed and corrected. Credit note issued for £464. Client accounts updated.</t>
  </si>
  <si>
    <t>2023-09-09 07:31</t>
  </si>
  <si>
    <t>NB-2023-01338</t>
  </si>
  <si>
    <t>PT-90109</t>
  </si>
  <si>
    <t>2023-09-09 18:46</t>
  </si>
  <si>
    <t>2023-09-11 10:15</t>
  </si>
  <si>
    <t>2023-01-22 00:56</t>
  </si>
  <si>
    <t>2023-01-22 08:45</t>
  </si>
  <si>
    <t>2023-01-23 18:38</t>
  </si>
  <si>
    <t>2023-01-27 00:56</t>
  </si>
  <si>
    <t>2023-07-15 02:31</t>
  </si>
  <si>
    <t>Pre-authorisation request for surgical procedure. Patient PT-90109. Insurer: WPA.</t>
  </si>
  <si>
    <t>NB-2025-01339</t>
  </si>
  <si>
    <t>PT-38893</t>
  </si>
  <si>
    <t>2023-07-15 20:18</t>
  </si>
  <si>
    <t>2025-02-18 09:21</t>
  </si>
  <si>
    <t>2025-02-18 12:18</t>
  </si>
  <si>
    <t>2025-02-18 14:45</t>
  </si>
  <si>
    <t>2023-07-17 07:40</t>
  </si>
  <si>
    <t>2025-02-18 17:21</t>
  </si>
  <si>
    <t>Complaint resolved following discussion with client. Compensation of £130 agreed and authorised.</t>
  </si>
  <si>
    <t>NB-2024-01340</t>
  </si>
  <si>
    <t>2024-10-05 06:10</t>
  </si>
  <si>
    <t>PT-34973</t>
  </si>
  <si>
    <t>2024-03-27 09:15</t>
  </si>
  <si>
    <t>2024-03-27 16:26</t>
  </si>
  <si>
    <t>2024-03-28 09:12</t>
  </si>
  <si>
    <t>2024-03-29 09:15</t>
  </si>
  <si>
    <t>2024-11-11 07:20</t>
  </si>
  <si>
    <t>Patient PT-34973 requesting addition of appointment originally booked for 09 Apr 2024.</t>
  </si>
  <si>
    <t>NB-2025-01341</t>
  </si>
  <si>
    <t>PT-77993</t>
  </si>
  <si>
    <t>2024-11-11 23:42</t>
  </si>
  <si>
    <t>2025-02-08 20:41</t>
  </si>
  <si>
    <t>2025-02-09 00:16</t>
  </si>
  <si>
    <t>2025-02-09 22:26</t>
  </si>
  <si>
    <t>2025-02-10 20:41</t>
  </si>
  <si>
    <t>Query regarding invoice 11877 dated 03 Feb 2025. Client reports disputed amount of £580.</t>
  </si>
  <si>
    <t>2024-12-12 16:37</t>
  </si>
  <si>
    <t>NB-2023-01342</t>
  </si>
  <si>
    <t>PT-92749</t>
  </si>
  <si>
    <t>2024-12-13 08:24</t>
  </si>
  <si>
    <t>2023-01-13 13:42</t>
  </si>
  <si>
    <t>2023-01-13 19:59</t>
  </si>
  <si>
    <t>2023-01-15 12:11</t>
  </si>
  <si>
    <t>2023-01-16 13:42</t>
  </si>
  <si>
    <t>Pre-authorisation request for surgical procedure. Patient PT-92749. Insurer: Vitality.</t>
  </si>
  <si>
    <t>2024-12-19 17:29</t>
  </si>
  <si>
    <t>NB-2025-01343</t>
  </si>
  <si>
    <t>PT-29840</t>
  </si>
  <si>
    <t>2023-09-03 16:54</t>
  </si>
  <si>
    <t>2025-02-11 18:27</t>
  </si>
  <si>
    <t>2025-02-11 20:01</t>
  </si>
  <si>
    <t>2025-02-12 04:44</t>
  </si>
  <si>
    <t>2025-02-12 18:27</t>
  </si>
  <si>
    <t>Patient PT-29840 requesting cancellation of appointment originally booked for 25 Feb 2025.</t>
  </si>
  <si>
    <t>NB-2024-01344</t>
  </si>
  <si>
    <t>2023-09-10 13:36</t>
  </si>
  <si>
    <t>PT-34696</t>
  </si>
  <si>
    <t>2023-10-08 20:15</t>
  </si>
  <si>
    <t>2024-06-11 16:42</t>
  </si>
  <si>
    <t>2024-06-14 07:27</t>
  </si>
  <si>
    <t>2024-06-15 14:43</t>
  </si>
  <si>
    <t>2024-06-16 16:42</t>
  </si>
  <si>
    <t>Patient PT-34696 requesting addition of appointment originally booked for 13 Jun 2024.</t>
  </si>
  <si>
    <t>NB-2023-01345</t>
  </si>
  <si>
    <t>PT-24287</t>
  </si>
  <si>
    <t>2025-03-14 13:27</t>
  </si>
  <si>
    <t>2023-01-11 15:08</t>
  </si>
  <si>
    <t>2023-01-11 21:05</t>
  </si>
  <si>
    <t>2023-01-13 04:02</t>
  </si>
  <si>
    <t>2023-01-13 15:08</t>
  </si>
  <si>
    <t>Patient PT-24287 requesting cancellation of appointment originally booked for 23 Jan 2023.</t>
  </si>
  <si>
    <t>NB-2023-01346</t>
  </si>
  <si>
    <t>PT-39895</t>
  </si>
  <si>
    <t>2023-08-24 02:33</t>
  </si>
  <si>
    <t>2023-08-24 09:24</t>
  </si>
  <si>
    <t>2023-08-26 00:13</t>
  </si>
  <si>
    <t>2023-08-27 02:33</t>
  </si>
  <si>
    <t>2025-02-19 05:53</t>
  </si>
  <si>
    <t>Pre-authorisation request for outpatient consultation. Patient PT-39895. Insurer: Cigna.</t>
  </si>
  <si>
    <t>NB-2024-01347</t>
  </si>
  <si>
    <t>PT-72058</t>
  </si>
  <si>
    <t>2024-06-18 09:55</t>
  </si>
  <si>
    <t>2024-06-18 10:19</t>
  </si>
  <si>
    <t>2025-02-21 00:40</t>
  </si>
  <si>
    <t>2024-06-18 10:59</t>
  </si>
  <si>
    <t>2024-06-18 11:55</t>
  </si>
  <si>
    <t>2023-06-01 12:22</t>
  </si>
  <si>
    <t>NB-2024-01348</t>
  </si>
  <si>
    <t>PT-78994</t>
  </si>
  <si>
    <t>2024-05-03 23:54</t>
  </si>
  <si>
    <t>2024-05-04 04:58</t>
  </si>
  <si>
    <t>2024-05-07 11:05</t>
  </si>
  <si>
    <t>2024-05-07 23:54</t>
  </si>
  <si>
    <t>2023-06-01 22:22</t>
  </si>
  <si>
    <t>Pre-authorisation request for outpatient consultation. Patient PT-78994. Insurer: Bupa.</t>
  </si>
  <si>
    <t>NB-2023-01349</t>
  </si>
  <si>
    <t>PT-81562</t>
  </si>
  <si>
    <t>2023-01-12 09:16</t>
  </si>
  <si>
    <t>2023-01-12 15:36</t>
  </si>
  <si>
    <t>2023-01-13 21:51</t>
  </si>
  <si>
    <t>2023-01-16 09:16</t>
  </si>
  <si>
    <t>2024-09-20 07:38</t>
  </si>
  <si>
    <t>Patient PT-81562 requesting cancellation of appointment originally booked for 17 Jan 2023.</t>
  </si>
  <si>
    <t>NB-2023-01350</t>
  </si>
  <si>
    <t>PT-48736</t>
  </si>
  <si>
    <t>2023-10-22 20:08</t>
  </si>
  <si>
    <t>2023-10-22 23:09</t>
  </si>
  <si>
    <t>2023-10-23 19:18</t>
  </si>
  <si>
    <t>2023-10-25 20:08</t>
  </si>
  <si>
    <t>2024-09-20 23:31</t>
  </si>
  <si>
    <t>Pre-authorisation request for outpatient consultation. Patient PT-48736. Insurer: Cigna.</t>
  </si>
  <si>
    <t>NB-2024-01351</t>
  </si>
  <si>
    <t>PT-72760</t>
  </si>
  <si>
    <t>2024-04-20 12:26</t>
  </si>
  <si>
    <t>2024-04-20 15:12</t>
  </si>
  <si>
    <t>2023-04-28 10:47</t>
  </si>
  <si>
    <t>2024-04-21 04:54</t>
  </si>
  <si>
    <t>2024-04-21 12:26</t>
  </si>
  <si>
    <t>Query regarding invoice 26053 dated 29 Mar 2024. Client reports missing credit of £978.</t>
  </si>
  <si>
    <t>NB-2023-01352</t>
  </si>
  <si>
    <t>PT-57749</t>
  </si>
  <si>
    <t>2023-02-09 09:40</t>
  </si>
  <si>
    <t>2023-02-09 11:25</t>
  </si>
  <si>
    <t>2023-02-10 01:56</t>
  </si>
  <si>
    <t>2023-02-10 09:40</t>
  </si>
  <si>
    <t>2023-04-30 05:19</t>
  </si>
  <si>
    <t>NB-2024-01353</t>
  </si>
  <si>
    <t>PT-75423</t>
  </si>
  <si>
    <t>2024-08-10 04:54</t>
  </si>
  <si>
    <t>2024-09-19 02:29</t>
  </si>
  <si>
    <t>2024-09-19 07:01</t>
  </si>
  <si>
    <t>2024-09-21 19:00</t>
  </si>
  <si>
    <t>2024-09-23 02:29</t>
  </si>
  <si>
    <t>Patient PT-75423 requesting addition of appointment originally booked for 24 Sep 2024.</t>
  </si>
  <si>
    <t>2024-08-11 04:21</t>
  </si>
  <si>
    <t>NB-2024-01354</t>
  </si>
  <si>
    <t>PT-50920</t>
  </si>
  <si>
    <t>2024-05-14 18:07</t>
  </si>
  <si>
    <t>2024-05-14 20:01</t>
  </si>
  <si>
    <t>2024-05-15 03:06</t>
  </si>
  <si>
    <t>2024-05-15 18:07</t>
  </si>
  <si>
    <t>2023-09-04 06:47</t>
  </si>
  <si>
    <t>Patient PT-50920 requesting addition of appointment originally booked for 26 May 2024.</t>
  </si>
  <si>
    <t>NB-2024-01355</t>
  </si>
  <si>
    <t>PT-28251</t>
  </si>
  <si>
    <t>2023-09-05 11:42</t>
  </si>
  <si>
    <t>2024-10-01 00:02</t>
  </si>
  <si>
    <t>2024-10-01 00:38</t>
  </si>
  <si>
    <t>2024-10-01 19:12</t>
  </si>
  <si>
    <t>2024-10-01 12:02</t>
  </si>
  <si>
    <t>Query regarding invoice 82040 dated 03 Sep 2024. Client reports duplicate payment of £542.</t>
  </si>
  <si>
    <t>NB-2024-01356</t>
  </si>
  <si>
    <t>2024-07-08 07:24</t>
  </si>
  <si>
    <t>PT-49238</t>
  </si>
  <si>
    <t>2024-02-11 16:44</t>
  </si>
  <si>
    <t>2024-02-11 18:27</t>
  </si>
  <si>
    <t>2024-07-08 18:03</t>
  </si>
  <si>
    <t>2024-02-12 12:48</t>
  </si>
  <si>
    <t>2024-02-12 16:44</t>
  </si>
  <si>
    <t>2024-07-09 18:59</t>
  </si>
  <si>
    <t>2024-07-30 13:23</t>
  </si>
  <si>
    <t>2024-08-01 17:28</t>
  </si>
  <si>
    <t>NB-2023-01357</t>
  </si>
  <si>
    <t>PT-83717</t>
  </si>
  <si>
    <t>2023-10-10 14:24</t>
  </si>
  <si>
    <t>2023-10-10 18:26</t>
  </si>
  <si>
    <t>2024-03-24 13:55</t>
  </si>
  <si>
    <t>2023-10-14 22:56</t>
  </si>
  <si>
    <t>2023-10-13 14:24</t>
  </si>
  <si>
    <t>Query regarding invoice 78269 dated 18 Sep 2023. Client reports missing credit of £3319.</t>
  </si>
  <si>
    <t>NB-2023-01358</t>
  </si>
  <si>
    <t>PT-59317</t>
  </si>
  <si>
    <t>2023-05-18 13:51</t>
  </si>
  <si>
    <t>2024-03-28 08:41</t>
  </si>
  <si>
    <t>2023-05-18 19:44</t>
  </si>
  <si>
    <t>2023-05-21 13:51</t>
  </si>
  <si>
    <t>2023-06-10 17:54</t>
  </si>
  <si>
    <t>2023-06-11 21:13</t>
  </si>
  <si>
    <t>NB-2024-01359</t>
  </si>
  <si>
    <t>PT-37338</t>
  </si>
  <si>
    <t>2024-08-01 15:19</t>
  </si>
  <si>
    <t>2024-08-01 17:43</t>
  </si>
  <si>
    <t>2024-08-03 09:34</t>
  </si>
  <si>
    <t>2024-08-03 15:19</t>
  </si>
  <si>
    <t>Request for clinical summary for patient PT-37338.</t>
  </si>
  <si>
    <t>NB-2024-01360</t>
  </si>
  <si>
    <t>2023-08-17 21:00</t>
  </si>
  <si>
    <t>PT-38843</t>
  </si>
  <si>
    <t>2024-10-22 18:34</t>
  </si>
  <si>
    <t>2024-10-22 20:22</t>
  </si>
  <si>
    <t>2024-10-23 18:34</t>
  </si>
  <si>
    <t>2023-08-18 07:30</t>
  </si>
  <si>
    <t>Query regarding invoice 81791 dated 01 Oct 2024. Client reports missing credit of £783.</t>
  </si>
  <si>
    <t>NB-2023-01361</t>
  </si>
  <si>
    <t>PT-10029</t>
  </si>
  <si>
    <t>2023-08-22 16:03</t>
  </si>
  <si>
    <t>2023-06-28 22:49</t>
  </si>
  <si>
    <t>2023-06-29 00:33</t>
  </si>
  <si>
    <t>2023-06-29 22:31</t>
  </si>
  <si>
    <t>2023-06-30 22:49</t>
  </si>
  <si>
    <t>2023-11-20 19:13</t>
  </si>
  <si>
    <t>Pre-authorisation request for physiotherapy course. Patient PT-10029. Insurer: Aviva.</t>
  </si>
  <si>
    <t>NB-2024-01362</t>
  </si>
  <si>
    <t>PT-12431</t>
  </si>
  <si>
    <t>2024-09-04 01:11</t>
  </si>
  <si>
    <t>2024-09-12 07:59</t>
  </si>
  <si>
    <t>2024-09-08 01:11</t>
  </si>
  <si>
    <t>2024-09-10 23:24</t>
  </si>
  <si>
    <t>Patient PT-12431 requesting cancellation of appointment originally booked for 18 Sep 2024.</t>
  </si>
  <si>
    <t>NB-2023-01363</t>
  </si>
  <si>
    <t>PT-50049</t>
  </si>
  <si>
    <t>2024-09-15 19:48</t>
  </si>
  <si>
    <t>2023-10-10 07:04</t>
  </si>
  <si>
    <t>2023-10-10 08:42</t>
  </si>
  <si>
    <t>2023-10-10 17:01</t>
  </si>
  <si>
    <t>2023-10-11 07:04</t>
  </si>
  <si>
    <t>Query regarding invoice 32734 dated 08 Oct 2023. Client reports missing credit of £2134.</t>
  </si>
  <si>
    <t>2023-01-18 23:09</t>
  </si>
  <si>
    <t>NB-2024-01364</t>
  </si>
  <si>
    <t>PT-53993</t>
  </si>
  <si>
    <t>2024-07-16 13:03</t>
  </si>
  <si>
    <t>2024-07-16 17:47</t>
  </si>
  <si>
    <t>2024-07-17 15:53</t>
  </si>
  <si>
    <t>2023-01-25 17:12</t>
  </si>
  <si>
    <t>2024-07-19 13:03</t>
  </si>
  <si>
    <t>Patient PT-53993 requesting cancellation of appointment originally booked for 27 Jul 2024.</t>
  </si>
  <si>
    <t>NB-2024-01365</t>
  </si>
  <si>
    <t>PT-75661</t>
  </si>
  <si>
    <t>2023-02-21 09:15</t>
  </si>
  <si>
    <t>2024-10-14 22:30</t>
  </si>
  <si>
    <t>2024-10-15 04:07</t>
  </si>
  <si>
    <t>2024-10-17 14:49</t>
  </si>
  <si>
    <t>2024-10-17 22:30</t>
  </si>
  <si>
    <t>Patient PT-75661 requesting cancellation of appointment originally booked for 22 Oct 2024.</t>
  </si>
  <si>
    <t>NB-2024-01366</t>
  </si>
  <si>
    <t>PT-95959</t>
  </si>
  <si>
    <t>2024-10-21 10:56</t>
  </si>
  <si>
    <t>2024-10-21 17:10</t>
  </si>
  <si>
    <t>2023-11-15 23:40</t>
  </si>
  <si>
    <t>2024-10-23 08:02</t>
  </si>
  <si>
    <t>2024-10-24 10:56</t>
  </si>
  <si>
    <t>Patient PT-95959 requesting addition of appointment originally booked for 28 Oct 2024.</t>
  </si>
  <si>
    <t>NB-2024-01367</t>
  </si>
  <si>
    <t>PT-57781</t>
  </si>
  <si>
    <t>2024-03-03 15:35</t>
  </si>
  <si>
    <t>2024-03-03 18:09</t>
  </si>
  <si>
    <t>2024-03-05 00:40</t>
  </si>
  <si>
    <t>2023-11-20 20:19</t>
  </si>
  <si>
    <t>2024-03-06 15:35</t>
  </si>
  <si>
    <t>NB-2024-01368</t>
  </si>
  <si>
    <t>PT-36046</t>
  </si>
  <si>
    <t>2024-03-10 18:23</t>
  </si>
  <si>
    <t>2024-03-11 02:10</t>
  </si>
  <si>
    <t>2024-03-11 09:38</t>
  </si>
  <si>
    <t>2024-03-11 18:23</t>
  </si>
  <si>
    <t>NB-2023-01369</t>
  </si>
  <si>
    <t>2023-02-09 01:08</t>
  </si>
  <si>
    <t>PT-60636</t>
  </si>
  <si>
    <t>2023-02-15 15:44</t>
  </si>
  <si>
    <t>2023-02-16 02:02</t>
  </si>
  <si>
    <t>2023-02-16 06:10</t>
  </si>
  <si>
    <t>2023-02-17 15:44</t>
  </si>
  <si>
    <t>Request for fit-to-work certificate for patient PT-60636.</t>
  </si>
  <si>
    <t>NB-2023-01370</t>
  </si>
  <si>
    <t>PT-61654</t>
  </si>
  <si>
    <t>2023-11-11 06:29</t>
  </si>
  <si>
    <t>2023-11-11 08:20</t>
  </si>
  <si>
    <t>2023-11-15 15:47</t>
  </si>
  <si>
    <t>2023-11-13 06:29</t>
  </si>
  <si>
    <t>2023-02-12 00:30</t>
  </si>
  <si>
    <t>Query regarding invoice 14894 dated 03 Nov 2023. Client reports duplicate payment of £609.</t>
  </si>
  <si>
    <t>NB-2023-01371</t>
  </si>
  <si>
    <t>PT-79903</t>
  </si>
  <si>
    <t>2023-04-19 18:55</t>
  </si>
  <si>
    <t>2023-04-19 21:10</t>
  </si>
  <si>
    <t>2023-04-21 18:55</t>
  </si>
  <si>
    <t>Pre-authorisation request for physiotherapy course. Patient PT-79903. Insurer: WPA.</t>
  </si>
  <si>
    <t>NB-2025-01372</t>
  </si>
  <si>
    <t>PT-68613</t>
  </si>
  <si>
    <t>2025-03-16 14:13</t>
  </si>
  <si>
    <t>2023-02-12 07:56</t>
  </si>
  <si>
    <t>2025-03-16 17:02</t>
  </si>
  <si>
    <t>2025-03-19 04:09</t>
  </si>
  <si>
    <t>2025-03-19 14:13</t>
  </si>
  <si>
    <t>Query regarding invoice 45335 dated 21 Feb 2025. Client reports disputed amount of £2213.</t>
  </si>
  <si>
    <t>2024-04-15 01:11</t>
  </si>
  <si>
    <t>NB-2025-01373</t>
  </si>
  <si>
    <t>PT-99155</t>
  </si>
  <si>
    <t>2025-03-31 07:56</t>
  </si>
  <si>
    <t>2025-03-31 09:21</t>
  </si>
  <si>
    <t>2025-04-04 11:02</t>
  </si>
  <si>
    <t>2025-04-02 07:56</t>
  </si>
  <si>
    <t>Patient PT-99155 requesting reschedule of appointment originally booked for 03 Apr 2025.</t>
  </si>
  <si>
    <t>NB-2024-01374</t>
  </si>
  <si>
    <t>2024-04-15 19:43</t>
  </si>
  <si>
    <t>PT-68444</t>
  </si>
  <si>
    <t>2024-04-07 15:10</t>
  </si>
  <si>
    <t>2024-04-07 18:34</t>
  </si>
  <si>
    <t>2024-04-08 12:31</t>
  </si>
  <si>
    <t>2024-04-08 15:10</t>
  </si>
  <si>
    <t>Query regarding invoice 76194 dated 13 Mar 2024. Client reports incorrect charge of £2054.</t>
  </si>
  <si>
    <t>NB-2023-01375</t>
  </si>
  <si>
    <t>PT-77146</t>
  </si>
  <si>
    <t>2023-02-25 23:11</t>
  </si>
  <si>
    <t>2023-02-26 01:56</t>
  </si>
  <si>
    <t>2023-02-26 17:26</t>
  </si>
  <si>
    <t>2023-02-26 23:11</t>
  </si>
  <si>
    <t>2023-06-02 04:55</t>
  </si>
  <si>
    <t>Complaint resolved following discussion with client. Compensation of £756 agreed and authorised.</t>
  </si>
  <si>
    <t>NB-2025-01376</t>
  </si>
  <si>
    <t>PT-42094</t>
  </si>
  <si>
    <t>2025-01-14 18:12</t>
  </si>
  <si>
    <t>2025-01-15 00:45</t>
  </si>
  <si>
    <t>2025-01-17 04:57</t>
  </si>
  <si>
    <t>2025-01-17 18:12</t>
  </si>
  <si>
    <t>2023-06-02 11:35</t>
  </si>
  <si>
    <t>NB-2024-01377</t>
  </si>
  <si>
    <t>PT-92094</t>
  </si>
  <si>
    <t>2024-05-05 08:51</t>
  </si>
  <si>
    <t>2024-05-06 06:50</t>
  </si>
  <si>
    <t>2024-05-08 08:51</t>
  </si>
  <si>
    <t>Request for discharge summary for patient PT-92094.</t>
  </si>
  <si>
    <t>NB-2023-01378</t>
  </si>
  <si>
    <t>PT-31644</t>
  </si>
  <si>
    <t>2023-07-22 19:00</t>
  </si>
  <si>
    <t>2023-07-22 20:40</t>
  </si>
  <si>
    <t>2023-06-04 19:54</t>
  </si>
  <si>
    <t>2023-07-23 11:16</t>
  </si>
  <si>
    <t>2023-07-23 19:00</t>
  </si>
  <si>
    <t>Query regarding invoice 62369 dated 10 Jul 2023. Client reports missing credit of £63.</t>
  </si>
  <si>
    <t>NB-2023-01379</t>
  </si>
  <si>
    <t>PT-38180</t>
  </si>
  <si>
    <t>2023-11-28 10:04</t>
  </si>
  <si>
    <t>2023-10-07 22:54</t>
  </si>
  <si>
    <t>2023-10-08 02:00</t>
  </si>
  <si>
    <t>2023-10-13 18:06</t>
  </si>
  <si>
    <t>2023-10-10 22:54</t>
  </si>
  <si>
    <t>Patient PT-38180 requesting reschedule of appointment originally booked for 16 Oct 2023.</t>
  </si>
  <si>
    <t>NB-2024-01380</t>
  </si>
  <si>
    <t>PT-55428</t>
  </si>
  <si>
    <t>2024-04-12 20:28</t>
  </si>
  <si>
    <t>2024-04-12 22:14</t>
  </si>
  <si>
    <t>2023-12-02 03:20</t>
  </si>
  <si>
    <t>2024-04-15 05:19</t>
  </si>
  <si>
    <t>2024-04-13 20:28</t>
  </si>
  <si>
    <t>Request for clinical summary for patient PT-55428.</t>
  </si>
  <si>
    <t>NB-2024-01381</t>
  </si>
  <si>
    <t>PT-34614</t>
  </si>
  <si>
    <t>2023-03-16 17:30</t>
  </si>
  <si>
    <t>2024-05-23 23:00</t>
  </si>
  <si>
    <t>2024-05-24 14:43</t>
  </si>
  <si>
    <t>2024-05-26 11:35</t>
  </si>
  <si>
    <t>2024-05-26 23:00</t>
  </si>
  <si>
    <t>Request for fit-to-work certificate for patient PT-34614.</t>
  </si>
  <si>
    <t>NB-2025-01382</t>
  </si>
  <si>
    <t>PT-17030</t>
  </si>
  <si>
    <t>2023-03-17 03:17</t>
  </si>
  <si>
    <t>2025-03-28 08:46</t>
  </si>
  <si>
    <t>2025-03-28 10:04</t>
  </si>
  <si>
    <t>2025-03-30 08:46</t>
  </si>
  <si>
    <t>Pre-authorisation request for physiotherapy course. Patient PT-17030. Insurer: Cigna.</t>
  </si>
  <si>
    <t>NB-2025-01383</t>
  </si>
  <si>
    <t>PT-27855</t>
  </si>
  <si>
    <t>2025-03-07 11:20</t>
  </si>
  <si>
    <t>2025-03-07 16:22</t>
  </si>
  <si>
    <t>2025-03-07 18:47</t>
  </si>
  <si>
    <t>2025-03-07 23:20</t>
  </si>
  <si>
    <t>Pre-authorisation request for diagnostic imaging. Patient PT-27855. Insurer: Vitality.</t>
  </si>
  <si>
    <t>NB-2024-01384</t>
  </si>
  <si>
    <t>PT-67493</t>
  </si>
  <si>
    <t>2024-07-26 09:59</t>
  </si>
  <si>
    <t>2024-07-26 13:00</t>
  </si>
  <si>
    <t>2024-07-27 05:00</t>
  </si>
  <si>
    <t>2024-07-28 09:59</t>
  </si>
  <si>
    <t>Pre-authorisation request for surgical procedure. Patient PT-67493. Insurer: Aviva.</t>
  </si>
  <si>
    <t>NB-2025-01385</t>
  </si>
  <si>
    <t>2025-01-26 04:32</t>
  </si>
  <si>
    <t>PT-71595</t>
  </si>
  <si>
    <t>2025-03-10 07:01</t>
  </si>
  <si>
    <t>2025-03-10 08:36</t>
  </si>
  <si>
    <t>2025-03-10 15:01</t>
  </si>
  <si>
    <t>NB-2024-01386</t>
  </si>
  <si>
    <t>PT-65282</t>
  </si>
  <si>
    <t>2025-01-26 12:43</t>
  </si>
  <si>
    <t>2024-12-18 18:50</t>
  </si>
  <si>
    <t>2024-12-18 21:03</t>
  </si>
  <si>
    <t>2024-12-19 10:33</t>
  </si>
  <si>
    <t>2024-12-19 18:50</t>
  </si>
  <si>
    <t>Query regarding invoice 74039 dated 14 Dec 2024. Client reports duplicate payment of £1401.</t>
  </si>
  <si>
    <t>NB-2024-01387</t>
  </si>
  <si>
    <t>PT-57244</t>
  </si>
  <si>
    <t>2024-08-06 19:32</t>
  </si>
  <si>
    <t>2024-08-06 21:06</t>
  </si>
  <si>
    <t>2024-08-08 00:31</t>
  </si>
  <si>
    <t>2024-08-08 19:32</t>
  </si>
  <si>
    <t>Query regarding invoice 18225 dated 27 Jul 2024. Client reports missing credit of £513.</t>
  </si>
  <si>
    <t>Invoice reviewed and corrected. Credit note issued for £107. Client accounts updated.</t>
  </si>
  <si>
    <t>NB-2024-01388</t>
  </si>
  <si>
    <t>PT-34554</t>
  </si>
  <si>
    <t>2024-01-10 04:26</t>
  </si>
  <si>
    <t>2024-01-11 21:46</t>
  </si>
  <si>
    <t>2024-01-13 04:26</t>
  </si>
  <si>
    <t>Patient PT-34554 requesting reschedule of appointment originally booked for 17 Jan 2024.</t>
  </si>
  <si>
    <t>NB-2023-01389</t>
  </si>
  <si>
    <t>PT-99193</t>
  </si>
  <si>
    <t>2023-02-16 21:20</t>
  </si>
  <si>
    <t>2023-02-16 22:43</t>
  </si>
  <si>
    <t>2023-02-17 18:18</t>
  </si>
  <si>
    <t>2023-02-17 21:20</t>
  </si>
  <si>
    <t>Pre-authorisation request for specialist referral. Patient PT-99193. Insurer: Aviva.</t>
  </si>
  <si>
    <t>NB-2023-01390</t>
  </si>
  <si>
    <t>PT-55909</t>
  </si>
  <si>
    <t>2023-04-17 20:22</t>
  </si>
  <si>
    <t>2023-04-18 03:23</t>
  </si>
  <si>
    <t>2023-04-19 16:55</t>
  </si>
  <si>
    <t>Pre-authorisation request for physiotherapy course. Patient PT-55909. Insurer: WPA.</t>
  </si>
  <si>
    <t>NB-2024-01391</t>
  </si>
  <si>
    <t>PT-84798</t>
  </si>
  <si>
    <t>2024-09-22 21:39</t>
  </si>
  <si>
    <t>2024-09-22 22:41</t>
  </si>
  <si>
    <t>2024-09-23 00:56</t>
  </si>
  <si>
    <t>NB-2023-01392</t>
  </si>
  <si>
    <t>2025-01-29 05:58</t>
  </si>
  <si>
    <t>PT-66659</t>
  </si>
  <si>
    <t>2023-11-25 12:09</t>
  </si>
  <si>
    <t>2023-11-25 15:02</t>
  </si>
  <si>
    <t>2023-11-27 20:49</t>
  </si>
  <si>
    <t>2023-11-28 12:09</t>
  </si>
  <si>
    <t>Request for clinical summary for patient PT-66659.</t>
  </si>
  <si>
    <t>NB-2024-01393</t>
  </si>
  <si>
    <t>PT-83243</t>
  </si>
  <si>
    <t>2024-03-30 02:21</t>
  </si>
  <si>
    <t>2024-03-30 06:04</t>
  </si>
  <si>
    <t>2024-03-31 20:57</t>
  </si>
  <si>
    <t>2024-04-02 02:21</t>
  </si>
  <si>
    <t>Patient PT-83243 requesting reschedule of appointment originally booked for 12 Apr 2024.</t>
  </si>
  <si>
    <t>NB-2025-01394</t>
  </si>
  <si>
    <t>PT-21575</t>
  </si>
  <si>
    <t>2025-01-07 05:51</t>
  </si>
  <si>
    <t>2025-01-07 07:27</t>
  </si>
  <si>
    <t>2025-01-08 09:44</t>
  </si>
  <si>
    <t>2025-01-09 05:51</t>
  </si>
  <si>
    <t>Query regarding invoice 60334 dated 11 Dec 2024. Client reports duplicate payment of £3298.</t>
  </si>
  <si>
    <t>NB-2024-01395</t>
  </si>
  <si>
    <t>PT-84101</t>
  </si>
  <si>
    <t>2024-03-09 23:25</t>
  </si>
  <si>
    <t>2024-03-10 04:37</t>
  </si>
  <si>
    <t>2024-03-11 22:13</t>
  </si>
  <si>
    <t>2024-03-12 23:25</t>
  </si>
  <si>
    <t>2023-11-20 18:39</t>
  </si>
  <si>
    <t>Query regarding invoice 87221 dated 25 Feb 2024. Client reports disputed amount of £1763.</t>
  </si>
  <si>
    <t>NB-2024-01396</t>
  </si>
  <si>
    <t>PT-83137</t>
  </si>
  <si>
    <t>2024-02-18 23:59</t>
  </si>
  <si>
    <t>2024-02-19 05:37</t>
  </si>
  <si>
    <t>2024-02-20 05:05</t>
  </si>
  <si>
    <t>2024-02-20 23:59</t>
  </si>
  <si>
    <t>Patient PT-83137 requesting cancellation of appointment originally booked for 19 Feb 2024.</t>
  </si>
  <si>
    <t>2023-11-21 21:35</t>
  </si>
  <si>
    <t>NB-2024-01397</t>
  </si>
  <si>
    <t>PT-95423</t>
  </si>
  <si>
    <t>2024-05-27 12:11</t>
  </si>
  <si>
    <t>2024-05-27 12:59</t>
  </si>
  <si>
    <t>2024-05-27 13:37</t>
  </si>
  <si>
    <t>2024-05-27 14:11</t>
  </si>
  <si>
    <t>Query regarding invoice 58737 dated 30 Apr 2024. Client reports disputed amount of £2107.</t>
  </si>
  <si>
    <t>2023-11-23 11:57</t>
  </si>
  <si>
    <t>NB-2024-01398</t>
  </si>
  <si>
    <t>PT-14773</t>
  </si>
  <si>
    <t>2024-10-21 12:52</t>
  </si>
  <si>
    <t>2024-10-21 19:55</t>
  </si>
  <si>
    <t>2024-10-25 09:46</t>
  </si>
  <si>
    <t>2024-10-24 12:52</t>
  </si>
  <si>
    <t>2024-03-02 16:39</t>
  </si>
  <si>
    <t>Request for medical records for patient PT-14773.</t>
  </si>
  <si>
    <t>NB-2024-01399</t>
  </si>
  <si>
    <t>PT-22148</t>
  </si>
  <si>
    <t>2024-11-19 15:06</t>
  </si>
  <si>
    <t>2024-11-19 17:44</t>
  </si>
  <si>
    <t>2024-11-21 17:20</t>
  </si>
  <si>
    <t>2024-11-22 15:06</t>
  </si>
  <si>
    <t>Patient PT-22148 requesting addition of appointment originally booked for 28 Nov 2024.</t>
  </si>
  <si>
    <t>NB-2023-01400</t>
  </si>
  <si>
    <t>PT-36845</t>
  </si>
  <si>
    <t>2023-10-19 15:53</t>
  </si>
  <si>
    <t>2023-10-19 17:35</t>
  </si>
  <si>
    <t>2023-06-06 03:10</t>
  </si>
  <si>
    <t>2023-10-21 07:22</t>
  </si>
  <si>
    <t>2023-10-20 15:53</t>
  </si>
  <si>
    <t>Patient PT-36845 requesting reschedule of appointment originally booked for 02 Nov 2023.</t>
  </si>
  <si>
    <t>NB-2023-01401</t>
  </si>
  <si>
    <t>PT-70178</t>
  </si>
  <si>
    <t>2023-05-01 14:26</t>
  </si>
  <si>
    <t>2023-05-01 18:56</t>
  </si>
  <si>
    <t>2023-05-03 11:24</t>
  </si>
  <si>
    <t>2023-05-05 14:26</t>
  </si>
  <si>
    <t>Patient PT-70178 requesting addition of appointment originally booked for 14 May 2023.</t>
  </si>
  <si>
    <t>NB-2023-01402</t>
  </si>
  <si>
    <t>PT-10817</t>
  </si>
  <si>
    <t>2023-06-25 23:20</t>
  </si>
  <si>
    <t>2023-06-26 04:17</t>
  </si>
  <si>
    <t>2023-06-26 20:47</t>
  </si>
  <si>
    <t>2023-06-26 23:20</t>
  </si>
  <si>
    <t>Query regarding invoice 72801 dated 01 Jun 2023. Client reports missing credit of £555.</t>
  </si>
  <si>
    <t>NB-2024-01403</t>
  </si>
  <si>
    <t>PT-30315</t>
  </si>
  <si>
    <t>2025-03-28 11:12</t>
  </si>
  <si>
    <t>2024-03-22 22:48</t>
  </si>
  <si>
    <t>2024-03-23 00:40</t>
  </si>
  <si>
    <t>2024-03-24 18:25</t>
  </si>
  <si>
    <t>2024-03-24 22:48</t>
  </si>
  <si>
    <t>Patient PT-30315 requesting reschedule of appointment originally booked for 27 Mar 2024.</t>
  </si>
  <si>
    <t>NB-2023-01404</t>
  </si>
  <si>
    <t>PT-69465</t>
  </si>
  <si>
    <t>2023-11-09 23:00</t>
  </si>
  <si>
    <t>2023-11-10 00:13</t>
  </si>
  <si>
    <t>2023-11-10 02:08</t>
  </si>
  <si>
    <t>2023-11-10 07:00</t>
  </si>
  <si>
    <t>Query regarding invoice 54351 dated 04 Nov 2023. Client reports disputed amount of £1921.</t>
  </si>
  <si>
    <t>NB-2023-01405</t>
  </si>
  <si>
    <t>PT-51839</t>
  </si>
  <si>
    <t>2023-01-13 07:12</t>
  </si>
  <si>
    <t>2023-01-13 12:32</t>
  </si>
  <si>
    <t>2023-01-13 18:44</t>
  </si>
  <si>
    <t>2023-01-13 19:12</t>
  </si>
  <si>
    <t>Query regarding invoice 19305 dated 07 Jan 2023. Client reports incorrect charge of £2908.</t>
  </si>
  <si>
    <t>NB-2023-01406</t>
  </si>
  <si>
    <t>PT-51900</t>
  </si>
  <si>
    <t>2023-12-24 01:27</t>
  </si>
  <si>
    <t>2023-12-24 03:32</t>
  </si>
  <si>
    <t>2023-12-25 14:03</t>
  </si>
  <si>
    <t>2023-12-26 01:27</t>
  </si>
  <si>
    <t>Request for GP referral letter for patient PT-51900.</t>
  </si>
  <si>
    <t>NB-2024-01407</t>
  </si>
  <si>
    <t>PT-85174</t>
  </si>
  <si>
    <t>2024-09-07 09:53</t>
  </si>
  <si>
    <t>2024-09-07 12:36</t>
  </si>
  <si>
    <t>2024-09-08 04:16</t>
  </si>
  <si>
    <t>2024-09-08 09:53</t>
  </si>
  <si>
    <t>Patient PT-85174 requesting reschedule of appointment originally booked for 10 Sep 2024.</t>
  </si>
  <si>
    <t>NB-2024-01408</t>
  </si>
  <si>
    <t>PT-58274</t>
  </si>
  <si>
    <t>2025-03-29 01:18</t>
  </si>
  <si>
    <t>2024-08-31 06:36</t>
  </si>
  <si>
    <t>2024-08-31 12:04</t>
  </si>
  <si>
    <t>2024-09-01 06:33</t>
  </si>
  <si>
    <t>2024-09-02 06:36</t>
  </si>
  <si>
    <t>Patient PT-58274 requesting addition of appointment originally booked for 05 Sep 2024.</t>
  </si>
  <si>
    <t>NB-2023-01409</t>
  </si>
  <si>
    <t>PT-91579</t>
  </si>
  <si>
    <t>2023-05-30 07:07</t>
  </si>
  <si>
    <t>2023-05-30 08:14</t>
  </si>
  <si>
    <t>2023-05-30 12:06</t>
  </si>
  <si>
    <t>2023-05-30 19:07</t>
  </si>
  <si>
    <t>Request for insurance medical report for patient PT-91579.</t>
  </si>
  <si>
    <t>2023-08-15 13:17</t>
  </si>
  <si>
    <t>NB-2024-01410</t>
  </si>
  <si>
    <t>PT-14001</t>
  </si>
  <si>
    <t>2024-08-05 20:06</t>
  </si>
  <si>
    <t>2024-08-05 22:57</t>
  </si>
  <si>
    <t>2024-08-06 11:49</t>
  </si>
  <si>
    <t>2024-08-06 20:06</t>
  </si>
  <si>
    <t>Query regarding invoice 17498 dated 14 Jul 2024. Client reports missing credit of £3003.</t>
  </si>
  <si>
    <t>NB-2024-01411</t>
  </si>
  <si>
    <t>PT-15657</t>
  </si>
  <si>
    <t>2024-08-07 02:34</t>
  </si>
  <si>
    <t>2024-08-07 05:44</t>
  </si>
  <si>
    <t>2024-08-08 02:34</t>
  </si>
  <si>
    <t>Pre-authorisation request for diagnostic imaging. Patient PT-15657. Insurer: Cigna.</t>
  </si>
  <si>
    <t>NB-2025-01412</t>
  </si>
  <si>
    <t>PT-71469</t>
  </si>
  <si>
    <t>2025-02-12 02:45</t>
  </si>
  <si>
    <t>2025-02-12 05:20</t>
  </si>
  <si>
    <t>2025-02-13 19:27</t>
  </si>
  <si>
    <t>2025-02-14 02:45</t>
  </si>
  <si>
    <t>2023-08-16 08:39</t>
  </si>
  <si>
    <t>Request for discharge summary for patient PT-71469.</t>
  </si>
  <si>
    <t>NB-2023-01413</t>
  </si>
  <si>
    <t>PT-38872</t>
  </si>
  <si>
    <t>2023-04-12 01:57</t>
  </si>
  <si>
    <t>2023-04-13 05:56</t>
  </si>
  <si>
    <t>2023-04-14 19:26</t>
  </si>
  <si>
    <t>2023-04-16 01:57</t>
  </si>
  <si>
    <t>Pre-authorisation request for physiotherapy course. Patient PT-38872. Insurer: WPA.</t>
  </si>
  <si>
    <t>NB-2024-01414</t>
  </si>
  <si>
    <t>PT-78666</t>
  </si>
  <si>
    <t>2023-08-17 18:52</t>
  </si>
  <si>
    <t>2024-09-23 08:50</t>
  </si>
  <si>
    <t>2024-09-25 19:30</t>
  </si>
  <si>
    <t>2024-09-28 08:50</t>
  </si>
  <si>
    <t>NB-2023-01415</t>
  </si>
  <si>
    <t>PT-13692</t>
  </si>
  <si>
    <t>2023-06-09 07:11</t>
  </si>
  <si>
    <t>2023-06-06 13:01</t>
  </si>
  <si>
    <t>2023-06-06 18:57</t>
  </si>
  <si>
    <t>2023-06-11 00:33</t>
  </si>
  <si>
    <t>2023-06-09 13:01</t>
  </si>
  <si>
    <t>Patient PT-13692 requesting cancellation of appointment originally booked for 14 Jun 2023.</t>
  </si>
  <si>
    <t>NB-2023-01416</t>
  </si>
  <si>
    <t>PT-47002</t>
  </si>
  <si>
    <t>2023-11-15 05:59</t>
  </si>
  <si>
    <t>2023-11-15 08:33</t>
  </si>
  <si>
    <t>2023-11-16 10:17</t>
  </si>
  <si>
    <t>2023-11-17 05:59</t>
  </si>
  <si>
    <t>NB-2025-01417</t>
  </si>
  <si>
    <t>PT-68887</t>
  </si>
  <si>
    <t>2025-01-04 22:22</t>
  </si>
  <si>
    <t>2025-01-05 01:19</t>
  </si>
  <si>
    <t>2025-01-06 07:52</t>
  </si>
  <si>
    <t>2025-01-07 22:22</t>
  </si>
  <si>
    <t>NB-2023-01418</t>
  </si>
  <si>
    <t>PT-43314</t>
  </si>
  <si>
    <t>2023-07-13 06:21</t>
  </si>
  <si>
    <t>2023-07-13 14:45</t>
  </si>
  <si>
    <t>2023-07-14 08:14</t>
  </si>
  <si>
    <t>2023-07-15 06:21</t>
  </si>
  <si>
    <t>Query regarding invoice 85750 dated 09 Jul 2023. Client reports duplicate payment of £1612.</t>
  </si>
  <si>
    <t>NB-2023-01419</t>
  </si>
  <si>
    <t>PT-27380</t>
  </si>
  <si>
    <t>2023-11-28 01:01</t>
  </si>
  <si>
    <t>2023-11-28 04:27</t>
  </si>
  <si>
    <t>2023-11-29 16:27</t>
  </si>
  <si>
    <t>2023-12-01 01:01</t>
  </si>
  <si>
    <t>Patient PT-27380 requesting addition of appointment originally booked for 11 Dec 2023.</t>
  </si>
  <si>
    <t>NB-2025-01420</t>
  </si>
  <si>
    <t>PT-35816</t>
  </si>
  <si>
    <t>2023-06-10 08:14</t>
  </si>
  <si>
    <t>2025-02-02 00:18</t>
  </si>
  <si>
    <t>2025-02-02 01:05</t>
  </si>
  <si>
    <t>2025-02-02 08:55</t>
  </si>
  <si>
    <t>2025-02-02 12:18</t>
  </si>
  <si>
    <t>Query regarding invoice 58285 dated 29 Jan 2025. Client reports disputed amount of £995.</t>
  </si>
  <si>
    <t>NB-2023-01421</t>
  </si>
  <si>
    <t>PT-94432</t>
  </si>
  <si>
    <t>2023-01-13 21:03</t>
  </si>
  <si>
    <t>2023-01-14 03:20</t>
  </si>
  <si>
    <t>2023-01-16 08:35</t>
  </si>
  <si>
    <t>2023-01-16 21:03</t>
  </si>
  <si>
    <t>Pre-authorisation request for surgical procedure. Patient PT-94432. Insurer: Cigna.</t>
  </si>
  <si>
    <t>NB-2023-01422</t>
  </si>
  <si>
    <t>2023-12-14 04:19</t>
  </si>
  <si>
    <t>PT-74874</t>
  </si>
  <si>
    <t>2023-11-26 04:06</t>
  </si>
  <si>
    <t>2023-11-26 07:31</t>
  </si>
  <si>
    <t>2023-11-26 21:44</t>
  </si>
  <si>
    <t>2023-11-27 04:06</t>
  </si>
  <si>
    <t>Patient PT-74874 requesting cancellation of appointment originally booked for 27 Nov 2023.</t>
  </si>
  <si>
    <t>NB-2023-01423</t>
  </si>
  <si>
    <t>PT-10624</t>
  </si>
  <si>
    <t>2023-10-17 23:28</t>
  </si>
  <si>
    <t>2023-12-19 13:43</t>
  </si>
  <si>
    <t>2023-10-18 01:58</t>
  </si>
  <si>
    <t>2023-10-20 04:12</t>
  </si>
  <si>
    <t>2023-10-18 23:28</t>
  </si>
  <si>
    <t>Query regarding invoice 51343 dated 06 Oct 2023. Client reports incorrect charge of £1687.</t>
  </si>
  <si>
    <t>NB-2024-01424</t>
  </si>
  <si>
    <t>PT-86616</t>
  </si>
  <si>
    <t>2024-04-11 02:55</t>
  </si>
  <si>
    <t>2024-04-11 04:44</t>
  </si>
  <si>
    <t>2024-04-12 01:44</t>
  </si>
  <si>
    <t>2024-04-13 02:55</t>
  </si>
  <si>
    <t>Patient PT-86616 requesting reschedule of appointment originally booked for 13 Apr 2024.</t>
  </si>
  <si>
    <t>NB-2024-01425</t>
  </si>
  <si>
    <t>PT-21685</t>
  </si>
  <si>
    <t>2024-07-28 15:49</t>
  </si>
  <si>
    <t>2024-07-28 22:02</t>
  </si>
  <si>
    <t>2024-08-01 03:31</t>
  </si>
  <si>
    <t>2024-07-31 15:49</t>
  </si>
  <si>
    <t>Pre-authorisation request for surgical procedure. Patient PT-21685. Insurer: Vitality.</t>
  </si>
  <si>
    <t>NB-2024-01426</t>
  </si>
  <si>
    <t>PT-33313</t>
  </si>
  <si>
    <t>2024-08-20 09:32</t>
  </si>
  <si>
    <t>2024-08-20 15:35</t>
  </si>
  <si>
    <t>2024-08-22 12:10</t>
  </si>
  <si>
    <t>2024-05-10 19:01</t>
  </si>
  <si>
    <t>2024-08-22 09:32</t>
  </si>
  <si>
    <t>NB-2024-01427</t>
  </si>
  <si>
    <t>PT-54632</t>
  </si>
  <si>
    <t>2024-11-22 08:13</t>
  </si>
  <si>
    <t>2024-11-22 15:00</t>
  </si>
  <si>
    <t>2024-11-25 08:13</t>
  </si>
  <si>
    <t>Patient PT-54632 requesting cancellation of appointment originally booked for 30 Nov 2024.</t>
  </si>
  <si>
    <t>NB-2024-01428</t>
  </si>
  <si>
    <t>2024-10-29 00:13</t>
  </si>
  <si>
    <t>PT-73911</t>
  </si>
  <si>
    <t>2024-02-08 20:30</t>
  </si>
  <si>
    <t>2024-02-08 22:11</t>
  </si>
  <si>
    <t>2024-02-09 04:53</t>
  </si>
  <si>
    <t>2024-02-09 08:30</t>
  </si>
  <si>
    <t>Query regarding invoice 18830 dated 26 Jan 2024. Client reports incorrect charge of £2537.</t>
  </si>
  <si>
    <t>NB-2024-01429</t>
  </si>
  <si>
    <t>PT-18826</t>
  </si>
  <si>
    <t>2024-09-01 09:16</t>
  </si>
  <si>
    <t>2024-09-01 16:22</t>
  </si>
  <si>
    <t>2024-09-04 09:16</t>
  </si>
  <si>
    <t>Patient PT-18826 requesting cancellation of appointment originally booked for 08 Sep 2024.</t>
  </si>
  <si>
    <t>NB-2023-01430</t>
  </si>
  <si>
    <t>PT-23453</t>
  </si>
  <si>
    <t>2024-11-01 01:56</t>
  </si>
  <si>
    <t>2023-10-04 08:21</t>
  </si>
  <si>
    <t>2023-10-04 11:30</t>
  </si>
  <si>
    <t>2023-10-06 07:56</t>
  </si>
  <si>
    <t>2023-10-05 08:21</t>
  </si>
  <si>
    <t>Patient PT-23453 requesting addition of appointment originally booked for 09 Oct 2023.</t>
  </si>
  <si>
    <t>NB-2023-01431</t>
  </si>
  <si>
    <t>2023-10-22 19:20</t>
  </si>
  <si>
    <t>2023-10-22 20:54</t>
  </si>
  <si>
    <t>2023-10-27 07:25</t>
  </si>
  <si>
    <t>2023-10-24 19:20</t>
  </si>
  <si>
    <t>2023-08-06 20:13</t>
  </si>
  <si>
    <t>Request for insurance medical report for patient PT-14001.</t>
  </si>
  <si>
    <t>NB-2024-01432</t>
  </si>
  <si>
    <t>PT-60539</t>
  </si>
  <si>
    <t>2024-04-07 03:57</t>
  </si>
  <si>
    <t>2024-04-07 10:52</t>
  </si>
  <si>
    <t>2024-04-08 12:46</t>
  </si>
  <si>
    <t>2024-04-10 03:57</t>
  </si>
  <si>
    <t>Request for GP referral letter for patient PT-60539.</t>
  </si>
  <si>
    <t>NB-2023-01433</t>
  </si>
  <si>
    <t>2023-08-08 00:10</t>
  </si>
  <si>
    <t>PT-32390</t>
  </si>
  <si>
    <t>2023-06-03 03:38</t>
  </si>
  <si>
    <t>2023-06-03 03:49</t>
  </si>
  <si>
    <t>2023-06-03 05:21</t>
  </si>
  <si>
    <t>2023-06-03 05:38</t>
  </si>
  <si>
    <t>Query regarding invoice 33990 dated 16 May 2023. Client reports missing credit of £2979.</t>
  </si>
  <si>
    <t>NB-2024-01434</t>
  </si>
  <si>
    <t>PT-30830</t>
  </si>
  <si>
    <t>2024-01-13 08:22</t>
  </si>
  <si>
    <t>2024-01-13 15:16</t>
  </si>
  <si>
    <t>2024-01-20 07:57</t>
  </si>
  <si>
    <t>2024-01-16 08:22</t>
  </si>
  <si>
    <t>Request for fit-to-work certificate for patient PT-30830.</t>
  </si>
  <si>
    <t>NB-2025-01435</t>
  </si>
  <si>
    <t>PT-75432</t>
  </si>
  <si>
    <t>2025-02-05 22:45</t>
  </si>
  <si>
    <t>2025-02-06 05:31</t>
  </si>
  <si>
    <t>2025-02-08 16:25</t>
  </si>
  <si>
    <t>2025-02-08 22:45</t>
  </si>
  <si>
    <t>Pre-authorisation request for physiotherapy course. Patient PT-75432. Insurer: Bupa.</t>
  </si>
  <si>
    <t>NB-2023-01436</t>
  </si>
  <si>
    <t>PT-70548</t>
  </si>
  <si>
    <t>2023-01-30 08:04</t>
  </si>
  <si>
    <t>2023-01-30 11:20</t>
  </si>
  <si>
    <t>2023-02-01 20:32</t>
  </si>
  <si>
    <t>2023-02-01 08:04</t>
  </si>
  <si>
    <t>Request for clinical summary for patient PT-70548.</t>
  </si>
  <si>
    <t>NB-2024-01437</t>
  </si>
  <si>
    <t>PT-34998</t>
  </si>
  <si>
    <t>2024-05-10 23:31</t>
  </si>
  <si>
    <t>2024-05-11 04:33</t>
  </si>
  <si>
    <t>2024-05-12 20:18</t>
  </si>
  <si>
    <t>2024-05-13 23:31</t>
  </si>
  <si>
    <t>Query regarding invoice 35127 dated 18 Apr 2024. Client reports duplicate payment of £3232.</t>
  </si>
  <si>
    <t>NB-2024-01438</t>
  </si>
  <si>
    <t>PT-65886</t>
  </si>
  <si>
    <t>2024-12-10 15:35</t>
  </si>
  <si>
    <t>2024-12-11 04:04</t>
  </si>
  <si>
    <t>2024-12-14 17:37</t>
  </si>
  <si>
    <t>2024-12-15 15:35</t>
  </si>
  <si>
    <t>Patient PT-65886 requesting addition of appointment originally booked for 20 Dec 2024.</t>
  </si>
  <si>
    <t>NB-2025-01439</t>
  </si>
  <si>
    <t>PT-85742</t>
  </si>
  <si>
    <t>2025-02-09 05:59</t>
  </si>
  <si>
    <t>2025-02-09 09:02</t>
  </si>
  <si>
    <t>2025-02-10 04:55</t>
  </si>
  <si>
    <t>Patient PT-85742 requesting addition of appointment originally booked for 19 Feb 2025.</t>
  </si>
  <si>
    <t>NB-2023-01440</t>
  </si>
  <si>
    <t>PT-58599</t>
  </si>
  <si>
    <t>2023-04-24 16:07</t>
  </si>
  <si>
    <t>2023-04-24 20:14</t>
  </si>
  <si>
    <t>2023-04-25 21:06</t>
  </si>
  <si>
    <t>2023-04-27 16:07</t>
  </si>
  <si>
    <t>Request for clinical summary for patient PT-58599.</t>
  </si>
  <si>
    <t>NB-2023-01441</t>
  </si>
  <si>
    <t>PT-40198</t>
  </si>
  <si>
    <t>2023-06-20 19:10</t>
  </si>
  <si>
    <t>2023-06-20 23:32</t>
  </si>
  <si>
    <t>2023-06-21 21:38</t>
  </si>
  <si>
    <t>2023-06-23 19:10</t>
  </si>
  <si>
    <t>2024-03-14 09:18</t>
  </si>
  <si>
    <t>Patient PT-40198 requesting cancellation of appointment originally booked for 24 Jun 2023.</t>
  </si>
  <si>
    <t>NB-2023-01442</t>
  </si>
  <si>
    <t>PT-15182</t>
  </si>
  <si>
    <t>2023-08-07 20:26</t>
  </si>
  <si>
    <t>2023-08-08 06:06</t>
  </si>
  <si>
    <t>2023-08-10 05:25</t>
  </si>
  <si>
    <t>2023-08-11 20:26</t>
  </si>
  <si>
    <t>Query regarding invoice 98923 dated 01 Aug 2023. Client reports duplicate payment of £2644.</t>
  </si>
  <si>
    <t>NB-2024-01443</t>
  </si>
  <si>
    <t>PT-25729</t>
  </si>
  <si>
    <t>2024-07-03 04:09</t>
  </si>
  <si>
    <t>2024-07-03 10:38</t>
  </si>
  <si>
    <t>2024-07-04 08:03</t>
  </si>
  <si>
    <t>2024-03-15 17:56</t>
  </si>
  <si>
    <t>2024-07-06 04:09</t>
  </si>
  <si>
    <t>Complaint acknowledged and logged under ref CMP-4372. Full investigation completed within SLA. Apology letter sent.</t>
  </si>
  <si>
    <t>NB-2025-01444</t>
  </si>
  <si>
    <t>PT-44002</t>
  </si>
  <si>
    <t>2025-02-22 01:34</t>
  </si>
  <si>
    <t>2025-02-22 10:27</t>
  </si>
  <si>
    <t>2025-02-25 17:06</t>
  </si>
  <si>
    <t>2025-02-26 01:34</t>
  </si>
  <si>
    <t>2024-03-14 02:09</t>
  </si>
  <si>
    <t>Patient PT-44002 requesting addition of appointment originally booked for 08 Mar 2025.</t>
  </si>
  <si>
    <t>NB-2023-01445</t>
  </si>
  <si>
    <t>PT-27657</t>
  </si>
  <si>
    <t>2023-03-11 12:17</t>
  </si>
  <si>
    <t>2023-03-13 06:11</t>
  </si>
  <si>
    <t>2023-03-14 12:17</t>
  </si>
  <si>
    <t>Request for GP referral letter for patient PT-27657.</t>
  </si>
  <si>
    <t>NB-2023-01446</t>
  </si>
  <si>
    <t>PT-50034</t>
  </si>
  <si>
    <t>2023-07-19 17:34</t>
  </si>
  <si>
    <t>2023-07-19 19:57</t>
  </si>
  <si>
    <t>2023-07-20 14:10</t>
  </si>
  <si>
    <t>2024-03-14 12:53</t>
  </si>
  <si>
    <t>2023-07-21 17:34</t>
  </si>
  <si>
    <t>Complaint acknowledged and logged under ref CMP-5788. Full investigation completed within SLA. Apology letter sent.</t>
  </si>
  <si>
    <t>NB-2024-01447</t>
  </si>
  <si>
    <t>PT-29233</t>
  </si>
  <si>
    <t>2024-07-23 11:53</t>
  </si>
  <si>
    <t>2024-07-23 12:33</t>
  </si>
  <si>
    <t>2024-07-23 22:52</t>
  </si>
  <si>
    <t>2024-07-23 23:53</t>
  </si>
  <si>
    <t>Patient PT-29233 requesting addition of appointment originally booked for 03 Aug 2024.</t>
  </si>
  <si>
    <t>2023-08-05 17:29</t>
  </si>
  <si>
    <t>NB-2025-01448</t>
  </si>
  <si>
    <t>2023-08-06 15:38</t>
  </si>
  <si>
    <t>PT-18331</t>
  </si>
  <si>
    <t>2025-02-11 02:41</t>
  </si>
  <si>
    <t>2025-02-11 04:54</t>
  </si>
  <si>
    <t>2025-02-11 23:45</t>
  </si>
  <si>
    <t>2025-02-12 02:41</t>
  </si>
  <si>
    <t>Pre-authorisation request for diagnostic imaging. Patient PT-18331. Insurer: WPA.</t>
  </si>
  <si>
    <t>NB-2024-01449</t>
  </si>
  <si>
    <t>PT-63724</t>
  </si>
  <si>
    <t>2024-03-07 18:42</t>
  </si>
  <si>
    <t>2024-03-07 20:00</t>
  </si>
  <si>
    <t>2023-07-05 13:14</t>
  </si>
  <si>
    <t>2024-03-08 13:05</t>
  </si>
  <si>
    <t>2024-03-08 18:42</t>
  </si>
  <si>
    <t>Pre-authorisation request for diagnostic imaging. Patient PT-63724. Insurer: Vitality.</t>
  </si>
  <si>
    <t>NB-2024-01450</t>
  </si>
  <si>
    <t>PT-84544</t>
  </si>
  <si>
    <t>2024-01-21 13:10</t>
  </si>
  <si>
    <t>2024-01-21 18:04</t>
  </si>
  <si>
    <t>2024-01-22 05:45</t>
  </si>
  <si>
    <t>2024-01-22 13:10</t>
  </si>
  <si>
    <t>Pre-authorisation request for surgical procedure. Patient PT-84544. Insurer: Cigna.</t>
  </si>
  <si>
    <t>NB-2023-01451</t>
  </si>
  <si>
    <t>2023-07-11 01:52</t>
  </si>
  <si>
    <t>PT-69780</t>
  </si>
  <si>
    <t>2023-05-07 09:29</t>
  </si>
  <si>
    <t>2023-05-07 20:46</t>
  </si>
  <si>
    <t>2023-05-09 02:10</t>
  </si>
  <si>
    <t>2023-05-10 09:29</t>
  </si>
  <si>
    <t>Pre-authorisation request for outpatient consultation. Patient PT-69780. Insurer: Vitality.</t>
  </si>
  <si>
    <t>2023-01-13 03:10</t>
  </si>
  <si>
    <t>NB-2024-01452</t>
  </si>
  <si>
    <t>PT-77652</t>
  </si>
  <si>
    <t>2023-01-16 06:44</t>
  </si>
  <si>
    <t>2024-06-13 07:14</t>
  </si>
  <si>
    <t>2024-06-07 04:27</t>
  </si>
  <si>
    <t>2024-06-07 10:29</t>
  </si>
  <si>
    <t>2024-06-09 12:28</t>
  </si>
  <si>
    <t>2024-06-10 04:27</t>
  </si>
  <si>
    <t>Pre-authorisation request for specialist referral. Patient PT-77652. Insurer: WPA.</t>
  </si>
  <si>
    <t>NB-2024-01453</t>
  </si>
  <si>
    <t>PT-48672</t>
  </si>
  <si>
    <t>2024-03-06 23:57</t>
  </si>
  <si>
    <t>2024-03-07 01:42</t>
  </si>
  <si>
    <t>2024-03-09 04:22</t>
  </si>
  <si>
    <t>2024-03-07 23:57</t>
  </si>
  <si>
    <t>Pre-authorisation request for outpatient consultation. Patient PT-48672. Insurer: Vitality.</t>
  </si>
  <si>
    <t>2024-06-14 06:32</t>
  </si>
  <si>
    <t>NB-2024-01454</t>
  </si>
  <si>
    <t>PT-43916</t>
  </si>
  <si>
    <t>2024-02-04 17:50</t>
  </si>
  <si>
    <t>2024-02-04 19:45</t>
  </si>
  <si>
    <t>2024-02-06 12:21</t>
  </si>
  <si>
    <t>2024-02-05 17:50</t>
  </si>
  <si>
    <t>Query regarding invoice 64319 dated 19 Jan 2024. Client reports incorrect charge of £520.</t>
  </si>
  <si>
    <t>2024-06-16 11:23</t>
  </si>
  <si>
    <t>NB-2024-01455</t>
  </si>
  <si>
    <t>PT-65462</t>
  </si>
  <si>
    <t>2024-04-01 16:04</t>
  </si>
  <si>
    <t>2024-04-01 18:01</t>
  </si>
  <si>
    <t>2024-04-03 16:04</t>
  </si>
  <si>
    <t>Patient PT-65462 requesting addition of appointment originally booked for 11 Apr 2024.</t>
  </si>
  <si>
    <t>2023-04-28 13:46</t>
  </si>
  <si>
    <t>NB-2025-01456</t>
  </si>
  <si>
    <t>PT-85158</t>
  </si>
  <si>
    <t>2025-03-08 21:55</t>
  </si>
  <si>
    <t>2025-03-09 00:54</t>
  </si>
  <si>
    <t>2025-03-09 21:55</t>
  </si>
  <si>
    <t>Pre-authorisation request for surgical procedure. Patient PT-85158. Insurer: AXA Health.</t>
  </si>
  <si>
    <t>NB-2023-01457</t>
  </si>
  <si>
    <t>2023-04-29 14:06</t>
  </si>
  <si>
    <t>PT-56828</t>
  </si>
  <si>
    <t>2023-04-15 06:19</t>
  </si>
  <si>
    <t>2023-04-03 06:40</t>
  </si>
  <si>
    <t>2023-04-03 11:15</t>
  </si>
  <si>
    <t>2023-04-05 03:28</t>
  </si>
  <si>
    <t>2023-04-07 06:40</t>
  </si>
  <si>
    <t>2023-04-16 05:25</t>
  </si>
  <si>
    <t>Patient PT-56828 requesting addition of appointment originally booked for 10 Apr 2023.</t>
  </si>
  <si>
    <t>NB-2023-01458</t>
  </si>
  <si>
    <t>PT-53332</t>
  </si>
  <si>
    <t>2023-04-17 13:18</t>
  </si>
  <si>
    <t>2023-11-04 14:54</t>
  </si>
  <si>
    <t>2023-11-04 16:19</t>
  </si>
  <si>
    <t>2023-11-05 12:48</t>
  </si>
  <si>
    <t>2023-11-05 14:54</t>
  </si>
  <si>
    <t>Patient PT-53332 requesting reschedule of appointment originally booked for 11 Nov 2023.</t>
  </si>
  <si>
    <t>NB-2023-01459</t>
  </si>
  <si>
    <t>2025-01-12 14:43</t>
  </si>
  <si>
    <t>PT-14331</t>
  </si>
  <si>
    <t>2025-01-13 01:13</t>
  </si>
  <si>
    <t>2023-08-02 22:41</t>
  </si>
  <si>
    <t>2023-08-02 23:46</t>
  </si>
  <si>
    <t>2023-08-03 06:41</t>
  </si>
  <si>
    <t>2023-08-03 22:41</t>
  </si>
  <si>
    <t>Patient PT-14331 requesting cancellation of appointment originally booked for 16 Aug 2023.</t>
  </si>
  <si>
    <t>2023-02-03 20:37</t>
  </si>
  <si>
    <t>NB-2024-01460</t>
  </si>
  <si>
    <t>PT-90099</t>
  </si>
  <si>
    <t>2024-10-21 15:31</t>
  </si>
  <si>
    <t>2024-10-21 21:46</t>
  </si>
  <si>
    <t>2024-10-22 23:11</t>
  </si>
  <si>
    <t>2024-10-23 15:31</t>
  </si>
  <si>
    <t>Query regarding invoice 28568 dated 07 Oct 2024. Client reports incorrect charge of £2237.</t>
  </si>
  <si>
    <t>2023-02-04 14:19</t>
  </si>
  <si>
    <t>NB-2023-01461</t>
  </si>
  <si>
    <t>PT-35100</t>
  </si>
  <si>
    <t>2023-04-04 13:56</t>
  </si>
  <si>
    <t>2023-04-04 17:11</t>
  </si>
  <si>
    <t>2023-04-04 21:37</t>
  </si>
  <si>
    <t>2023-04-05 13:56</t>
  </si>
  <si>
    <t>Query regarding invoice 55526 dated 17 Mar 2023. Client reports missing credit of £2479.</t>
  </si>
  <si>
    <t>2023-02-07 12:49</t>
  </si>
  <si>
    <t>NB-2025-01462</t>
  </si>
  <si>
    <t>PT-69121</t>
  </si>
  <si>
    <t>2025-02-09 14:09</t>
  </si>
  <si>
    <t>2025-02-09 15:52</t>
  </si>
  <si>
    <t>2025-02-09 16:09</t>
  </si>
  <si>
    <t>Query regarding invoice 43980 dated 14 Jan 2025. Client reports missing credit of £588.</t>
  </si>
  <si>
    <t>NB-2024-01463</t>
  </si>
  <si>
    <t>PT-84488</t>
  </si>
  <si>
    <t>2024-02-16 06:53</t>
  </si>
  <si>
    <t>2024-02-16 16:17</t>
  </si>
  <si>
    <t>2024-02-17 12:12</t>
  </si>
  <si>
    <t>2023-07-17 07:53</t>
  </si>
  <si>
    <t>2024-02-20 06:53</t>
  </si>
  <si>
    <t>Patient PT-84488 requesting addition of appointment originally booked for 01 Mar 2024.</t>
  </si>
  <si>
    <t>NB-2024-01464</t>
  </si>
  <si>
    <t>PT-43313</t>
  </si>
  <si>
    <t>2024-06-30 13:56</t>
  </si>
  <si>
    <t>2024-06-30 15:11</t>
  </si>
  <si>
    <t>2024-06-30 22:58</t>
  </si>
  <si>
    <t>2024-07-01 13:56</t>
  </si>
  <si>
    <t>Complaint acknowledged and logged under ref CMP-8112. Full investigation completed within SLA. Apology letter sent.</t>
  </si>
  <si>
    <t>NB-2023-01465</t>
  </si>
  <si>
    <t>2023-07-18 05:00</t>
  </si>
  <si>
    <t>PT-23651</t>
  </si>
  <si>
    <t>2023-08-08 21:22</t>
  </si>
  <si>
    <t>2023-08-09 00:27</t>
  </si>
  <si>
    <t>2023-08-13 14:36</t>
  </si>
  <si>
    <t>2023-08-11 21:22</t>
  </si>
  <si>
    <t>Patient PT-23651 requesting addition of appointment originally booked for 16 Aug 2023.</t>
  </si>
  <si>
    <t>NB-2024-01466</t>
  </si>
  <si>
    <t>PT-85131</t>
  </si>
  <si>
    <t>2024-01-19 07:07</t>
  </si>
  <si>
    <t>2024-01-20 03:58</t>
  </si>
  <si>
    <t>2024-01-27 21:09</t>
  </si>
  <si>
    <t>2024-01-24 07:07</t>
  </si>
  <si>
    <t>Pre-authorisation request for outpatient consultation. Patient PT-85131. Insurer: Aviva.</t>
  </si>
  <si>
    <t>NB-2024-01467</t>
  </si>
  <si>
    <t>PT-47735</t>
  </si>
  <si>
    <t>2024-07-04 07:32</t>
  </si>
  <si>
    <t>2024-07-04 13:24</t>
  </si>
  <si>
    <t>2024-07-06 03:29</t>
  </si>
  <si>
    <t>2024-07-07 07:32</t>
  </si>
  <si>
    <t>2023-07-19 18:28</t>
  </si>
  <si>
    <t>2024-10-27 04:10</t>
  </si>
  <si>
    <t>2024-10-28 13:12</t>
  </si>
  <si>
    <t>2024-10-31 19:57</t>
  </si>
  <si>
    <t>Pre-authorisation request for outpatient consultation. Patient PT-47735. Insurer: WPA.</t>
  </si>
  <si>
    <t>NB-2023-01468</t>
  </si>
  <si>
    <t>PT-15299</t>
  </si>
  <si>
    <t>2025-03-05 15:19</t>
  </si>
  <si>
    <t>2023-07-21 06:12</t>
  </si>
  <si>
    <t>2023-07-22 00:03</t>
  </si>
  <si>
    <t>2023-07-24 03:18</t>
  </si>
  <si>
    <t>2023-07-25 06:12</t>
  </si>
  <si>
    <t>Patient PT-15299 requesting cancellation of appointment originally booked for 02 Aug 2023.</t>
  </si>
  <si>
    <t>NB-2023-01469</t>
  </si>
  <si>
    <t>2024-05-23 07:11</t>
  </si>
  <si>
    <t>PT-78929</t>
  </si>
  <si>
    <t>2023-09-09 21:23</t>
  </si>
  <si>
    <t>2023-09-10 09:27</t>
  </si>
  <si>
    <t>2023-09-13 21:20</t>
  </si>
  <si>
    <t>2023-09-14 21:23</t>
  </si>
  <si>
    <t>Query regarding invoice 67980 dated 15 Aug 2023. Client reports disputed amount of £2058.</t>
  </si>
  <si>
    <t>NB-2023-01470</t>
  </si>
  <si>
    <t>PT-34524</t>
  </si>
  <si>
    <t>2023-10-28 23:11</t>
  </si>
  <si>
    <t>2023-10-29 00:54</t>
  </si>
  <si>
    <t>2023-10-30 12:08</t>
  </si>
  <si>
    <t>2023-10-30 23:11</t>
  </si>
  <si>
    <t>2024-05-24 00:26</t>
  </si>
  <si>
    <t>Patient PT-34524 requesting reschedule of appointment originally booked for 11 Nov 2023.</t>
  </si>
  <si>
    <t>NB-2025-01471</t>
  </si>
  <si>
    <t>PT-54992</t>
  </si>
  <si>
    <t>2025-03-22 02:46</t>
  </si>
  <si>
    <t>2025-03-22 06:18</t>
  </si>
  <si>
    <t>2025-03-24 02:46</t>
  </si>
  <si>
    <t>Patient PT-54992 requesting reschedule of appointment originally booked for 05 Apr 2025.</t>
  </si>
  <si>
    <t>NB-2023-01472</t>
  </si>
  <si>
    <t>PT-37471</t>
  </si>
  <si>
    <t>2023-04-24 15:51</t>
  </si>
  <si>
    <t>2023-10-30 13:10</t>
  </si>
  <si>
    <t>2023-10-30 18:18</t>
  </si>
  <si>
    <t>2023-11-01 08:23</t>
  </si>
  <si>
    <t>2023-11-02 13:10</t>
  </si>
  <si>
    <t>Patient PT-37471 requesting reschedule of appointment originally booked for 07 Nov 2023.</t>
  </si>
  <si>
    <t>NB-2024-01473</t>
  </si>
  <si>
    <t>PT-81317</t>
  </si>
  <si>
    <t>2024-12-06 09:26</t>
  </si>
  <si>
    <t>2024-12-06 19:29</t>
  </si>
  <si>
    <t>2024-12-07 23:16</t>
  </si>
  <si>
    <t>2024-12-10 09:26</t>
  </si>
  <si>
    <t>Patient PT-81317 requesting addition of appointment originally booked for 07 Dec 2024.</t>
  </si>
  <si>
    <t>NB-2024-01474</t>
  </si>
  <si>
    <t>PT-37486</t>
  </si>
  <si>
    <t>2023-11-13 15:25</t>
  </si>
  <si>
    <t>2024-06-23 15:25</t>
  </si>
  <si>
    <t>2024-06-23 16:42</t>
  </si>
  <si>
    <t>2024-06-23 20:00</t>
  </si>
  <si>
    <t>2024-06-24 03:25</t>
  </si>
  <si>
    <t>Request for clinical summary for patient PT-37486.</t>
  </si>
  <si>
    <t>NB-2025-01475</t>
  </si>
  <si>
    <t>PT-18786</t>
  </si>
  <si>
    <t>2023-11-13 19:29</t>
  </si>
  <si>
    <t>2025-03-28 02:18</t>
  </si>
  <si>
    <t>2025-03-28 04:57</t>
  </si>
  <si>
    <t>2025-03-30 02:18</t>
  </si>
  <si>
    <t>Patient PT-18786 requesting cancellation of appointment originally booked for 03 Apr 2025.</t>
  </si>
  <si>
    <t>NB-2025-01476</t>
  </si>
  <si>
    <t>PT-87031</t>
  </si>
  <si>
    <t>2023-11-15 08:59</t>
  </si>
  <si>
    <t>2025-03-12 09:43</t>
  </si>
  <si>
    <t>2025-03-12 13:45</t>
  </si>
  <si>
    <t>2025-03-15 09:43</t>
  </si>
  <si>
    <t>Pre-authorisation request for physiotherapy course. Patient PT-87031. Insurer: WPA.</t>
  </si>
  <si>
    <t>NB-2023-01477</t>
  </si>
  <si>
    <t>PT-27607</t>
  </si>
  <si>
    <t>2023-11-03 13:35</t>
  </si>
  <si>
    <t>2023-07-19 01:48</t>
  </si>
  <si>
    <t>2023-07-19 04:17</t>
  </si>
  <si>
    <t>2023-07-20 15:24</t>
  </si>
  <si>
    <t>2023-07-21 01:48</t>
  </si>
  <si>
    <t>Query regarding invoice 39617 dated 28 Jun 2023. Client reports missing credit of £3185.</t>
  </si>
  <si>
    <t>Invoice reviewed and corrected. Credit note issued for £548. Client accounts updated.</t>
  </si>
  <si>
    <t>NB-2023-01478</t>
  </si>
  <si>
    <t>PT-68868</t>
  </si>
  <si>
    <t>2023-11-09 20:54</t>
  </si>
  <si>
    <t>2023-11-08 09:37</t>
  </si>
  <si>
    <t>2023-11-09 22:36</t>
  </si>
  <si>
    <t>2023-11-10 07:12</t>
  </si>
  <si>
    <t>2023-11-10 08:54</t>
  </si>
  <si>
    <t>Patient PT-68868 requesting cancellation of appointment originally booked for 10 Nov 2023.</t>
  </si>
  <si>
    <t>NB-2024-01479</t>
  </si>
  <si>
    <t>PT-85899</t>
  </si>
  <si>
    <t>2024-11-09 19:22</t>
  </si>
  <si>
    <t>2023-11-15 04:05</t>
  </si>
  <si>
    <t>2024-11-09 20:05</t>
  </si>
  <si>
    <t>2024-11-10 00:46</t>
  </si>
  <si>
    <t>2024-11-10 07:22</t>
  </si>
  <si>
    <t>Request for GP referral letter for patient PT-85899.</t>
  </si>
  <si>
    <t>NB-2024-01480</t>
  </si>
  <si>
    <t>PT-67480</t>
  </si>
  <si>
    <t>2024-07-07 22:35</t>
  </si>
  <si>
    <t>2024-07-07 23:00</t>
  </si>
  <si>
    <t>2023-11-16 01:53</t>
  </si>
  <si>
    <t>2024-07-08 03:33</t>
  </si>
  <si>
    <t>2024-07-08 00:35</t>
  </si>
  <si>
    <t>Complaint acknowledged and logged under ref CMP-8324. Full investigation completed within SLA. Apology letter sent.</t>
  </si>
  <si>
    <t>NB-2024-01481</t>
  </si>
  <si>
    <t>2023-11-19 23:37</t>
  </si>
  <si>
    <t>2024-11-02 14:12</t>
  </si>
  <si>
    <t>2024-11-02 21:16</t>
  </si>
  <si>
    <t>2024-11-05 07:20</t>
  </si>
  <si>
    <t>2024-11-05 14:12</t>
  </si>
  <si>
    <t>Query regarding invoice 71554 dated 26 Oct 2024. Client reports missing credit of £3229.</t>
  </si>
  <si>
    <t>NB-2024-01482</t>
  </si>
  <si>
    <t>PT-49968</t>
  </si>
  <si>
    <t>2023-02-07 15:49</t>
  </si>
  <si>
    <t>2024-06-14 16:49</t>
  </si>
  <si>
    <t>2024-06-14 18:07</t>
  </si>
  <si>
    <t>2024-06-15 02:09</t>
  </si>
  <si>
    <t>2024-06-15 16:49</t>
  </si>
  <si>
    <t>Patient PT-49968 requesting reschedule of appointment originally booked for 20 Jun 2024.</t>
  </si>
  <si>
    <t>NB-2023-01483</t>
  </si>
  <si>
    <t>2023-02-08 19:32</t>
  </si>
  <si>
    <t>PT-95752</t>
  </si>
  <si>
    <t>2023-02-18 05:16</t>
  </si>
  <si>
    <t>2023-02-18 08:02</t>
  </si>
  <si>
    <t>2023-02-18 11:50</t>
  </si>
  <si>
    <t>2023-02-18 09:16</t>
  </si>
  <si>
    <t>2023-02-12 04:01</t>
  </si>
  <si>
    <t>Pre-authorisation request for specialist referral. Patient PT-95752. Insurer: Vitality.</t>
  </si>
  <si>
    <t>2023-04-04 13:36</t>
  </si>
  <si>
    <t>NB-2023-01484</t>
  </si>
  <si>
    <t>PT-20399</t>
  </si>
  <si>
    <t>2023-06-04 14:39</t>
  </si>
  <si>
    <t>2023-06-04 16:27</t>
  </si>
  <si>
    <t>2023-04-05 06:55</t>
  </si>
  <si>
    <t>2023-06-05 08:56</t>
  </si>
  <si>
    <t>2023-06-05 14:39</t>
  </si>
  <si>
    <t>Patient PT-20399 requesting addition of appointment originally booked for 18 Jun 2023.</t>
  </si>
  <si>
    <t>NB-2023-01485</t>
  </si>
  <si>
    <t>PT-59106</t>
  </si>
  <si>
    <t>2023-05-04 13:51</t>
  </si>
  <si>
    <t>2023-10-24 22:39</t>
  </si>
  <si>
    <t>2023-05-04 15:27</t>
  </si>
  <si>
    <t>2023-05-05 00:54</t>
  </si>
  <si>
    <t>2023-05-05 13:51</t>
  </si>
  <si>
    <t>Request for medical records for patient PT-59106.</t>
  </si>
  <si>
    <t>NB-2024-01486</t>
  </si>
  <si>
    <t>PT-84967</t>
  </si>
  <si>
    <t>2024-01-25 18:29</t>
  </si>
  <si>
    <t>2024-01-25 19:18</t>
  </si>
  <si>
    <t>2024-01-26 05:36</t>
  </si>
  <si>
    <t>2024-01-26 18:29</t>
  </si>
  <si>
    <t>2023-10-26 01:54</t>
  </si>
  <si>
    <t>Query regarding invoice 92967 dated 19 Jan 2024. Client reports duplicate payment of £889.</t>
  </si>
  <si>
    <t>NB-2023-01487</t>
  </si>
  <si>
    <t>PT-69425</t>
  </si>
  <si>
    <t>2023-08-04 15:50</t>
  </si>
  <si>
    <t>2023-08-04 20:41</t>
  </si>
  <si>
    <t>2023-08-09 08:05</t>
  </si>
  <si>
    <t>2023-08-07 15:50</t>
  </si>
  <si>
    <t>Query regarding invoice 57628 dated 08 Jul 2023. Client reports missing credit of £502.</t>
  </si>
  <si>
    <t>NB-2023-01488</t>
  </si>
  <si>
    <t>PT-97472</t>
  </si>
  <si>
    <t>2023-06-03 16:56</t>
  </si>
  <si>
    <t>2023-06-03 22:28</t>
  </si>
  <si>
    <t>2023-06-06 02:14</t>
  </si>
  <si>
    <t>2023-02-26 09:43</t>
  </si>
  <si>
    <t>2023-06-06 16:56</t>
  </si>
  <si>
    <t>Agent 18</t>
  </si>
  <si>
    <t>Query regarding invoice 62363 dated 04 May 2023. Client reports missing credit of £3394.</t>
  </si>
  <si>
    <t>NB-2025-01489</t>
  </si>
  <si>
    <t>PT-34254</t>
  </si>
  <si>
    <t>2025-02-16 06:20</t>
  </si>
  <si>
    <t>2025-02-16 07:38</t>
  </si>
  <si>
    <t>2023-02-26 16:10</t>
  </si>
  <si>
    <t>2025-02-17 02:51</t>
  </si>
  <si>
    <t>2025-02-17 06:20</t>
  </si>
  <si>
    <t>Patient PT-34254 requesting reschedule of appointment originally booked for 24 Feb 2025.</t>
  </si>
  <si>
    <t>NB-2024-01490</t>
  </si>
  <si>
    <t>PT-64284</t>
  </si>
  <si>
    <t>2024-04-09 22:44</t>
  </si>
  <si>
    <t>2023-02-28 04:11</t>
  </si>
  <si>
    <t>2024-04-10 01:35</t>
  </si>
  <si>
    <t>2024-04-10 16:24</t>
  </si>
  <si>
    <t>2024-04-10 22:44</t>
  </si>
  <si>
    <t>Query regarding invoice 87976 dated 13 Mar 2024. Client reports disputed amount of £3259.</t>
  </si>
  <si>
    <t>Invoice reviewed and corrected. Credit note issued for £439. Client accounts updated.</t>
  </si>
  <si>
    <t>NB-2023-01491</t>
  </si>
  <si>
    <t>PT-34892</t>
  </si>
  <si>
    <t>2023-06-25 14:26</t>
  </si>
  <si>
    <t>2023-11-11 09:24</t>
  </si>
  <si>
    <t>2023-11-11 21:06</t>
  </si>
  <si>
    <t>2023-11-12 11:03</t>
  </si>
  <si>
    <t>2023-11-14 09:24</t>
  </si>
  <si>
    <t>Patient PT-34892 requesting addition of appointment originally booked for 25 Nov 2023.</t>
  </si>
  <si>
    <t>2023-06-29 19:17</t>
  </si>
  <si>
    <t>NB-2024-01492</t>
  </si>
  <si>
    <t>2023-04-15 09:09</t>
  </si>
  <si>
    <t>PT-64010</t>
  </si>
  <si>
    <t>2023-04-16 02:59</t>
  </si>
  <si>
    <t>2024-05-12 02:21</t>
  </si>
  <si>
    <t>2024-05-12 04:30</t>
  </si>
  <si>
    <t>2024-05-12 13:44</t>
  </si>
  <si>
    <t>2024-05-13 02:21</t>
  </si>
  <si>
    <t>Query regarding invoice 43154 dated 30 Apr 2024. Client reports disputed amount of £2947.</t>
  </si>
  <si>
    <t>NB-2024-01493</t>
  </si>
  <si>
    <t>PT-36651</t>
  </si>
  <si>
    <t>2024-01-11 13:06</t>
  </si>
  <si>
    <t>2024-01-11 18:28</t>
  </si>
  <si>
    <t>2024-01-15 18:32</t>
  </si>
  <si>
    <t>2024-01-14 13:06</t>
  </si>
  <si>
    <t>Pre-authorisation request for physiotherapy course. Patient PT-36651. Insurer: AXA Health.</t>
  </si>
  <si>
    <t>NB-2024-01494</t>
  </si>
  <si>
    <t>2024-11-02 16:16</t>
  </si>
  <si>
    <t>2024-11-02 21:43</t>
  </si>
  <si>
    <t>2024-02-21 04:09</t>
  </si>
  <si>
    <t>2024-11-05 08:55</t>
  </si>
  <si>
    <t>2024-11-05 16:16</t>
  </si>
  <si>
    <t>Request for insurance medical report for patient PT-87582.</t>
  </si>
  <si>
    <t>NB-2023-01495</t>
  </si>
  <si>
    <t>PT-17618</t>
  </si>
  <si>
    <t>2023-05-21 20:26</t>
  </si>
  <si>
    <t>2023-05-22 16:11</t>
  </si>
  <si>
    <t>2023-05-22 21:32</t>
  </si>
  <si>
    <t>2023-05-24 20:26</t>
  </si>
  <si>
    <t>Query regarding invoice 91284 dated 10 May 2023. Client reports duplicate payment of £3477.</t>
  </si>
  <si>
    <t>2024-02-21 21:01</t>
  </si>
  <si>
    <t>NB-2024-01496</t>
  </si>
  <si>
    <t>PT-29726</t>
  </si>
  <si>
    <t>2024-06-30 21:39</t>
  </si>
  <si>
    <t>2024-07-01 01:13</t>
  </si>
  <si>
    <t>2024-07-02 08:52</t>
  </si>
  <si>
    <t>2024-02-22 10:45</t>
  </si>
  <si>
    <t>2024-07-02 21:39</t>
  </si>
  <si>
    <t>Pre-authorisation request for diagnostic imaging. Patient PT-29726. Insurer: Cigna.</t>
  </si>
  <si>
    <t>NB-2024-01497</t>
  </si>
  <si>
    <t>PT-51140</t>
  </si>
  <si>
    <t>2024-08-18 17:00</t>
  </si>
  <si>
    <t>2024-08-18 18:51</t>
  </si>
  <si>
    <t>2024-08-19 09:55</t>
  </si>
  <si>
    <t>2024-08-19 17:00</t>
  </si>
  <si>
    <t>Patient PT-51140 requesting cancellation of appointment originally booked for 01 Sep 2024.</t>
  </si>
  <si>
    <t>NB-2024-01498</t>
  </si>
  <si>
    <t>PT-17092</t>
  </si>
  <si>
    <t>2023-09-14 01:05</t>
  </si>
  <si>
    <t>2024-03-11 07:53</t>
  </si>
  <si>
    <t>2024-03-11 13:50</t>
  </si>
  <si>
    <t>2024-03-12 13:50</t>
  </si>
  <si>
    <t>2024-03-14 07:53</t>
  </si>
  <si>
    <t>Pre-authorisation request for diagnostic imaging. Patient PT-17092. Insurer: Vitality.</t>
  </si>
  <si>
    <t>NB-2023-01499</t>
  </si>
  <si>
    <t>PT-74089</t>
  </si>
  <si>
    <t>2023-09-15 08:07</t>
  </si>
  <si>
    <t>2023-05-30 18:19</t>
  </si>
  <si>
    <t>2023-05-30 19:44</t>
  </si>
  <si>
    <t>2023-05-31 04:13</t>
  </si>
  <si>
    <t>2023-05-31 02:19</t>
  </si>
  <si>
    <t>Request for insurance medical report for patient PT-74089.</t>
  </si>
  <si>
    <t>NB-2024-01500</t>
  </si>
  <si>
    <t>PT-66097</t>
  </si>
  <si>
    <t>2023-09-17 13:02</t>
  </si>
  <si>
    <t>2024-06-08 16:53</t>
  </si>
  <si>
    <t>2024-06-08 23:47</t>
  </si>
  <si>
    <t>2024-06-10 08:10</t>
  </si>
  <si>
    <t>2024-06-11 16:53</t>
  </si>
  <si>
    <t>2024-12-09 12:43</t>
  </si>
  <si>
    <t>Query regarding invoice 99566 dated 31 May 2024. Client reports duplicate payment of £3321.</t>
  </si>
  <si>
    <t>NB-2023-01501</t>
  </si>
  <si>
    <t>2024-12-10 12:04</t>
  </si>
  <si>
    <t>PT-67234</t>
  </si>
  <si>
    <t>2023-04-02 18:48</t>
  </si>
  <si>
    <t>2023-04-03 14:17</t>
  </si>
  <si>
    <t>2023-04-06 01:50</t>
  </si>
  <si>
    <t>2023-04-07 18:48</t>
  </si>
  <si>
    <t>2023-08-08 02:08</t>
  </si>
  <si>
    <t>NB-2023-01502</t>
  </si>
  <si>
    <t>PT-57530</t>
  </si>
  <si>
    <t>2023-12-10 17:14</t>
  </si>
  <si>
    <t>2023-12-10 18:07</t>
  </si>
  <si>
    <t>2023-12-10 20:51</t>
  </si>
  <si>
    <t>2023-08-09 02:41</t>
  </si>
  <si>
    <t>2023-12-11 01:14</t>
  </si>
  <si>
    <t>NB-2023-01503</t>
  </si>
  <si>
    <t>PT-48024</t>
  </si>
  <si>
    <t>2023-05-19 08:17</t>
  </si>
  <si>
    <t>2023-05-19 12:34</t>
  </si>
  <si>
    <t>2023-05-24 04:50</t>
  </si>
  <si>
    <t>2023-05-22 08:17</t>
  </si>
  <si>
    <t>Complaint acknowledged and logged under ref CMP-1923. Full investigation completed within SLA. Apology letter sent.</t>
  </si>
  <si>
    <t>2024-06-27 20:06</t>
  </si>
  <si>
    <t>NB-2024-01504</t>
  </si>
  <si>
    <t>PT-68463</t>
  </si>
  <si>
    <t>2024-09-10 13:31</t>
  </si>
  <si>
    <t>2024-09-10 13:51</t>
  </si>
  <si>
    <t>2024-09-10 20:28</t>
  </si>
  <si>
    <t>2024-09-10 21:31</t>
  </si>
  <si>
    <t>Query regarding invoice 97641 dated 25 Aug 2024. Client reports incorrect charge of £280.</t>
  </si>
  <si>
    <t>2024-06-28 08:34</t>
  </si>
  <si>
    <t>NB-2024-01505</t>
  </si>
  <si>
    <t>PT-68450</t>
  </si>
  <si>
    <t>2024-10-19 10:25</t>
  </si>
  <si>
    <t>2024-07-02 11:29</t>
  </si>
  <si>
    <t>2024-10-19 12:03</t>
  </si>
  <si>
    <t>2024-10-19 15:13</t>
  </si>
  <si>
    <t>2024-10-19 18:25</t>
  </si>
  <si>
    <t>Patient PT-68450 requesting cancellation of appointment originally booked for 24 Oct 2024.</t>
  </si>
  <si>
    <t>NB-2023-01506</t>
  </si>
  <si>
    <t>2023-11-08 11:25</t>
  </si>
  <si>
    <t>2023-11-11 04:38</t>
  </si>
  <si>
    <t>PT-79253</t>
  </si>
  <si>
    <t>2023-12-09 10:22</t>
  </si>
  <si>
    <t>2023-12-09 16:33</t>
  </si>
  <si>
    <t>2023-12-11 02:42</t>
  </si>
  <si>
    <t>2023-12-12 10:22</t>
  </si>
  <si>
    <t>Patient PT-79253 requesting cancellation of appointment originally booked for 23 Dec 2023.</t>
  </si>
  <si>
    <t>2023-05-30 18:03</t>
  </si>
  <si>
    <t>NB-2025-01507</t>
  </si>
  <si>
    <t>PT-84228</t>
  </si>
  <si>
    <t>2025-03-10 20:25</t>
  </si>
  <si>
    <t>2025-03-11 10:07</t>
  </si>
  <si>
    <t>2025-03-12 10:18</t>
  </si>
  <si>
    <t>2025-03-13 20:25</t>
  </si>
  <si>
    <t>Patient PT-84228 requesting cancellation of appointment originally booked for 20 Mar 2025.</t>
  </si>
  <si>
    <t>2023-06-02 06:03</t>
  </si>
  <si>
    <t>2023-06-04 05:40</t>
  </si>
  <si>
    <t>2025-02-03 15:00</t>
  </si>
  <si>
    <t>NB-2025-01508</t>
  </si>
  <si>
    <t>PT-34118</t>
  </si>
  <si>
    <t>2025-03-12 15:48</t>
  </si>
  <si>
    <t>2025-03-13 15:48</t>
  </si>
  <si>
    <t>Query regarding invoice 22134 dated 16 Feb 2025. Client reports missing credit of £1436.</t>
  </si>
  <si>
    <t>NB-2024-01509</t>
  </si>
  <si>
    <t>PT-71848</t>
  </si>
  <si>
    <t>2024-10-04 05:41</t>
  </si>
  <si>
    <t>2024-10-04 08:47</t>
  </si>
  <si>
    <t>2024-10-04 13:57</t>
  </si>
  <si>
    <t>2024-10-04 17:41</t>
  </si>
  <si>
    <t>Pre-authorisation request for diagnostic imaging. Patient PT-71848. Insurer: WPA.</t>
  </si>
  <si>
    <t>NB-2023-01510</t>
  </si>
  <si>
    <t>PT-84418</t>
  </si>
  <si>
    <t>2023-08-26 17:52</t>
  </si>
  <si>
    <t>2023-08-26 19:39</t>
  </si>
  <si>
    <t>2023-08-27 04:32</t>
  </si>
  <si>
    <t>2023-08-27 05:52</t>
  </si>
  <si>
    <t>Pre-authorisation request for surgical procedure. Patient PT-84418. Insurer: Cigna.</t>
  </si>
  <si>
    <t>NB-2025-01511</t>
  </si>
  <si>
    <t>PT-62329</t>
  </si>
  <si>
    <t>2025-02-14 05:37</t>
  </si>
  <si>
    <t>2023-08-17 04:31</t>
  </si>
  <si>
    <t>2025-02-14 07:24</t>
  </si>
  <si>
    <t>2025-02-14 11:34</t>
  </si>
  <si>
    <t>2025-02-14 17:37</t>
  </si>
  <si>
    <t>Query regarding invoice 59451 dated 25 Jan 2025. Client reports missing credit of £2867.</t>
  </si>
  <si>
    <t>NB-2024-01512</t>
  </si>
  <si>
    <t>PT-72485</t>
  </si>
  <si>
    <t>2024-07-07 07:56</t>
  </si>
  <si>
    <t>2024-07-07 09:56</t>
  </si>
  <si>
    <t>2024-07-08 03:19</t>
  </si>
  <si>
    <t>2024-07-09 07:56</t>
  </si>
  <si>
    <t>2023-01-28 11:25</t>
  </si>
  <si>
    <t>Patient PT-72485 requesting reschedule of appointment originally booked for 14 Jul 2024.</t>
  </si>
  <si>
    <t>NB-2023-01513</t>
  </si>
  <si>
    <t>PT-43202</t>
  </si>
  <si>
    <t>2023-01-29 02:11</t>
  </si>
  <si>
    <t>2023-09-15 15:45</t>
  </si>
  <si>
    <t>2023-09-15 19:00</t>
  </si>
  <si>
    <t>2023-09-18 15:45</t>
  </si>
  <si>
    <t>Pre-authorisation request for outpatient consultation. Patient PT-43202. Insurer: Vitality.</t>
  </si>
  <si>
    <t>NB-2024-01514</t>
  </si>
  <si>
    <t>PT-90750</t>
  </si>
  <si>
    <t>2023-01-21 07:42</t>
  </si>
  <si>
    <t>2024-09-07 06:33</t>
  </si>
  <si>
    <t>2024-09-07 09:33</t>
  </si>
  <si>
    <t>2024-09-09 01:52</t>
  </si>
  <si>
    <t>2024-09-09 06:33</t>
  </si>
  <si>
    <t>Patient PT-90750 requesting reschedule of appointment originally booked for 12 Sep 2024.</t>
  </si>
  <si>
    <t>NB-2024-01515</t>
  </si>
  <si>
    <t>PT-81362</t>
  </si>
  <si>
    <t>2024-02-29 12:53</t>
  </si>
  <si>
    <t>2024-02-29 15:39</t>
  </si>
  <si>
    <t>2024-03-02 09:02</t>
  </si>
  <si>
    <t>2024-03-01 12:53</t>
  </si>
  <si>
    <t>Query regarding invoice 61778 dated 10 Feb 2024. Client reports duplicate payment of £1147.</t>
  </si>
  <si>
    <t>2023-03-20 21:44</t>
  </si>
  <si>
    <t>NB-2023-01516</t>
  </si>
  <si>
    <t>PT-75689</t>
  </si>
  <si>
    <t>2023-01-04 23:55</t>
  </si>
  <si>
    <t>2023-01-05 03:03</t>
  </si>
  <si>
    <t>2023-01-05 20:50</t>
  </si>
  <si>
    <t>2023-01-06 23:55</t>
  </si>
  <si>
    <t>Pre-authorisation request for specialist referral. Patient PT-75689. Insurer: AXA Health.</t>
  </si>
  <si>
    <t>2023-03-21 03:20</t>
  </si>
  <si>
    <t>NB-2023-01517</t>
  </si>
  <si>
    <t>PT-81993</t>
  </si>
  <si>
    <t>2023-04-14 17:49</t>
  </si>
  <si>
    <t>2023-04-15 04:43</t>
  </si>
  <si>
    <t>2023-04-15 17:49</t>
  </si>
  <si>
    <t>NB-2023-01518</t>
  </si>
  <si>
    <t>PT-59311</t>
  </si>
  <si>
    <t>2024-12-12 19:40</t>
  </si>
  <si>
    <t>2024-12-13 19:10</t>
  </si>
  <si>
    <t>2024-12-17 17:30</t>
  </si>
  <si>
    <t>2023-01-13 10:54</t>
  </si>
  <si>
    <t>2023-01-13 11:47</t>
  </si>
  <si>
    <t>2023-01-13 18:05</t>
  </si>
  <si>
    <t>2023-01-13 18:54</t>
  </si>
  <si>
    <t>Query regarding invoice 37861 dated 17 Dec 2022. Client reports duplicate payment of £1254.</t>
  </si>
  <si>
    <t>NB-2025-01519</t>
  </si>
  <si>
    <t>PT-69270</t>
  </si>
  <si>
    <t>2025-02-04 21:24</t>
  </si>
  <si>
    <t>2025-02-04 22:04</t>
  </si>
  <si>
    <t>2025-02-05 05:36</t>
  </si>
  <si>
    <t>2023-07-14 04:48</t>
  </si>
  <si>
    <t>2025-02-05 01:24</t>
  </si>
  <si>
    <t>Query regarding invoice 73259 dated 30 Jan 2025. Client reports duplicate payment of £185.</t>
  </si>
  <si>
    <t>NB-2023-01520</t>
  </si>
  <si>
    <t>PT-38140</t>
  </si>
  <si>
    <t>2023-10-05 23:12</t>
  </si>
  <si>
    <t>2023-07-14 22:55</t>
  </si>
  <si>
    <t>2023-10-06 01:40</t>
  </si>
  <si>
    <t>2023-10-08 00:02</t>
  </si>
  <si>
    <t>2023-10-08 23:12</t>
  </si>
  <si>
    <t>Request for GP referral letter for patient PT-38140.</t>
  </si>
  <si>
    <t>NB-2023-01521</t>
  </si>
  <si>
    <t>PT-60630</t>
  </si>
  <si>
    <t>2023-06-03 16:51</t>
  </si>
  <si>
    <t>2023-06-03 19:19</t>
  </si>
  <si>
    <t>2023-06-05 01:32</t>
  </si>
  <si>
    <t>2023-06-04 16:51</t>
  </si>
  <si>
    <t>Request for insurance medical report for patient PT-60630.</t>
  </si>
  <si>
    <t>NB-2023-01522</t>
  </si>
  <si>
    <t>PT-12063</t>
  </si>
  <si>
    <t>2023-10-07 04:55</t>
  </si>
  <si>
    <t>2023-10-07 10:22</t>
  </si>
  <si>
    <t>2023-10-09 12:29</t>
  </si>
  <si>
    <t>2023-10-11 04:55</t>
  </si>
  <si>
    <t>Pre-authorisation request for surgical procedure. Patient PT-12063. Insurer: Cigna.</t>
  </si>
  <si>
    <t>NB-2024-01523</t>
  </si>
  <si>
    <t>PT-75772</t>
  </si>
  <si>
    <t>2023-07-16 14:50</t>
  </si>
  <si>
    <t>2024-03-12 20:52</t>
  </si>
  <si>
    <t>2024-03-12 22:51</t>
  </si>
  <si>
    <t>2024-03-13 12:03</t>
  </si>
  <si>
    <t>2024-03-13 20:52</t>
  </si>
  <si>
    <t>Query regarding invoice 81794 dated 02 Mar 2024. Client reports disputed amount of £2054.</t>
  </si>
  <si>
    <t>NB-2023-01524</t>
  </si>
  <si>
    <t>PT-52196</t>
  </si>
  <si>
    <t>2024-09-27 23:01</t>
  </si>
  <si>
    <t>2023-12-20 07:26</t>
  </si>
  <si>
    <t>2023-12-20 08:14</t>
  </si>
  <si>
    <t>2023-12-20 09:55</t>
  </si>
  <si>
    <t>2023-12-20 11:26</t>
  </si>
  <si>
    <t>Pre-authorisation request for surgical procedure. Patient PT-52196. Insurer: Bupa.</t>
  </si>
  <si>
    <t>NB-2024-01525</t>
  </si>
  <si>
    <t>PT-35617</t>
  </si>
  <si>
    <t>2024-01-03 08:20</t>
  </si>
  <si>
    <t>2024-01-03 09:41</t>
  </si>
  <si>
    <t>2024-01-03 23:34</t>
  </si>
  <si>
    <t>2024-01-05 08:20</t>
  </si>
  <si>
    <t>Query regarding invoice 14067 dated 31 Dec 2023. Client reports incorrect charge of £1540.</t>
  </si>
  <si>
    <t>NB-2025-01526</t>
  </si>
  <si>
    <t>2024-09-28 14:58</t>
  </si>
  <si>
    <t>PT-67662</t>
  </si>
  <si>
    <t>2025-01-07 15:03</t>
  </si>
  <si>
    <t>2025-01-07 16:08</t>
  </si>
  <si>
    <t>2025-01-08 12:27</t>
  </si>
  <si>
    <t>2025-01-08 15:03</t>
  </si>
  <si>
    <t>Pre-authorisation request for outpatient consultation. Patient PT-67662. Insurer: Bupa.</t>
  </si>
  <si>
    <t>NB-2024-01527</t>
  </si>
  <si>
    <t>2024-10-02 22:09</t>
  </si>
  <si>
    <t>PT-45962</t>
  </si>
  <si>
    <t>2024-01-19 04:25</t>
  </si>
  <si>
    <t>2024-01-19 11:12</t>
  </si>
  <si>
    <t>2024-01-21 12:10</t>
  </si>
  <si>
    <t>2024-01-22 04:25</t>
  </si>
  <si>
    <t>2024-05-19 23:55</t>
  </si>
  <si>
    <t>Pre-authorisation request for surgical procedure. Patient PT-45962. Insurer: Aviva.</t>
  </si>
  <si>
    <t>NB-2023-01528</t>
  </si>
  <si>
    <t>2024-05-20 13:10</t>
  </si>
  <si>
    <t>PT-15258</t>
  </si>
  <si>
    <t>2024-05-24 00:39</t>
  </si>
  <si>
    <t>2023-08-27 10:38</t>
  </si>
  <si>
    <t>2023-08-27 14:04</t>
  </si>
  <si>
    <t>2023-08-28 08:09</t>
  </si>
  <si>
    <t>2024-08-13 22:17</t>
  </si>
  <si>
    <t>2023-08-28 10:38</t>
  </si>
  <si>
    <t>Pre-authorisation request for physiotherapy course. Patient PT-15258. Insurer: Bupa.</t>
  </si>
  <si>
    <t>NB-2023-01529</t>
  </si>
  <si>
    <t>PT-82827</t>
  </si>
  <si>
    <t>2024-08-15 06:31</t>
  </si>
  <si>
    <t>2023-08-20 10:29</t>
  </si>
  <si>
    <t>2024-08-15 07:55</t>
  </si>
  <si>
    <t>2023-08-20 11:55</t>
  </si>
  <si>
    <t>2023-08-20 18:03</t>
  </si>
  <si>
    <t>2024-09-08 06:09</t>
  </si>
  <si>
    <t>2023-08-20 22:29</t>
  </si>
  <si>
    <t>Pre-authorisation request for surgical procedure. Patient PT-82827. Insurer: Bupa.</t>
  </si>
  <si>
    <t>2024-09-09 00:39</t>
  </si>
  <si>
    <t>NB-2024-01530</t>
  </si>
  <si>
    <t>PT-79272</t>
  </si>
  <si>
    <t>2024-09-09 21:50</t>
  </si>
  <si>
    <t>2024-02-01 08:42</t>
  </si>
  <si>
    <t>2024-02-01 10:52</t>
  </si>
  <si>
    <t>2024-02-02 20:41</t>
  </si>
  <si>
    <t>2024-02-03 08:42</t>
  </si>
  <si>
    <t>Request for clinical summary for patient PT-79272.</t>
  </si>
  <si>
    <t>NB-2023-01531</t>
  </si>
  <si>
    <t>PT-30384</t>
  </si>
  <si>
    <t>2024-12-20 16:01</t>
  </si>
  <si>
    <t>2023-07-23 15:12</t>
  </si>
  <si>
    <t>2023-07-23 19:36</t>
  </si>
  <si>
    <t>2023-07-24 20:20</t>
  </si>
  <si>
    <t>2023-07-26 15:12</t>
  </si>
  <si>
    <t>Pre-authorisation request for diagnostic imaging. Patient PT-30384. Insurer: Vitality.</t>
  </si>
  <si>
    <t>NB-2023-01532</t>
  </si>
  <si>
    <t>PT-55006</t>
  </si>
  <si>
    <t>2024-12-21 07:11</t>
  </si>
  <si>
    <t>2023-04-03 03:25</t>
  </si>
  <si>
    <t>2023-04-03 03:58</t>
  </si>
  <si>
    <t>2023-04-03 10:16</t>
  </si>
  <si>
    <t>2023-04-03 11:25</t>
  </si>
  <si>
    <t>Query regarding invoice 64473 dated 27 Mar 2023. Client reports disputed amount of £751.</t>
  </si>
  <si>
    <t>NB-2024-01533</t>
  </si>
  <si>
    <t>PT-29306</t>
  </si>
  <si>
    <t>2024-12-24 03:10</t>
  </si>
  <si>
    <t>2024-07-18 08:13</t>
  </si>
  <si>
    <t>2024-07-18 12:05</t>
  </si>
  <si>
    <t>2024-07-19 18:59</t>
  </si>
  <si>
    <t>2024-07-21 08:13</t>
  </si>
  <si>
    <t>Patient PT-29306 requesting reschedule of appointment originally booked for 20 Jul 2024.</t>
  </si>
  <si>
    <t>NB-2024-01534</t>
  </si>
  <si>
    <t>PT-91794</t>
  </si>
  <si>
    <t>2023-10-21 23:49</t>
  </si>
  <si>
    <t>2024-04-10 06:03</t>
  </si>
  <si>
    <t>2024-04-10 08:28</t>
  </si>
  <si>
    <t>2024-04-12 13:39</t>
  </si>
  <si>
    <t>2024-04-12 06:03</t>
  </si>
  <si>
    <t>2023-10-22 18:52</t>
  </si>
  <si>
    <t>Patient PT-91794 requesting reschedule of appointment originally booked for 12 Apr 2024.</t>
  </si>
  <si>
    <t>NB-2023-01535</t>
  </si>
  <si>
    <t>PT-25499</t>
  </si>
  <si>
    <t>2023-11-14 16:45</t>
  </si>
  <si>
    <t>2023-11-14 18:25</t>
  </si>
  <si>
    <t>2023-10-24 08:28</t>
  </si>
  <si>
    <t>2023-11-15 09:42</t>
  </si>
  <si>
    <t>2023-11-15 16:45</t>
  </si>
  <si>
    <t>Request for clinical summary for patient PT-25499.</t>
  </si>
  <si>
    <t>NB-2023-01536</t>
  </si>
  <si>
    <t>PT-13370</t>
  </si>
  <si>
    <t>2023-03-18 00:17</t>
  </si>
  <si>
    <t>2023-03-18 03:56</t>
  </si>
  <si>
    <t>2023-03-20 19:08</t>
  </si>
  <si>
    <t>2023-02-08 23:55</t>
  </si>
  <si>
    <t>2023-02-09 18:57</t>
  </si>
  <si>
    <t>2023-03-21 00:17</t>
  </si>
  <si>
    <t>Request for discharge summary for patient PT-13370.</t>
  </si>
  <si>
    <t>NB-2024-01537</t>
  </si>
  <si>
    <t>PT-87979</t>
  </si>
  <si>
    <t>2023-02-12 19:14</t>
  </si>
  <si>
    <t>2024-02-22 16:02</t>
  </si>
  <si>
    <t>2024-02-22 16:41</t>
  </si>
  <si>
    <t>2024-02-22 17:18</t>
  </si>
  <si>
    <t>2024-02-22 20:02</t>
  </si>
  <si>
    <t>Patient PT-87979 requesting addition of appointment originally booked for 29 Feb 2024.</t>
  </si>
  <si>
    <t>NB-2024-01538</t>
  </si>
  <si>
    <t>PT-35036</t>
  </si>
  <si>
    <t>2024-02-18 22:53</t>
  </si>
  <si>
    <t>2023-12-07 08:18</t>
  </si>
  <si>
    <t>2024-02-18 23:44</t>
  </si>
  <si>
    <t>2024-02-19 00:26</t>
  </si>
  <si>
    <t>2024-02-19 02:53</t>
  </si>
  <si>
    <t>Query regarding invoice 15780 dated 17 Feb 2024. Client reports missing credit of £3169.</t>
  </si>
  <si>
    <t>NB-2023-01539</t>
  </si>
  <si>
    <t>PT-90884</t>
  </si>
  <si>
    <t>2023-12-19 17:02</t>
  </si>
  <si>
    <t>2023-12-19 23:27</t>
  </si>
  <si>
    <t>2023-12-22 19:03</t>
  </si>
  <si>
    <t>2023-12-23 17:02</t>
  </si>
  <si>
    <t>Pre-authorisation request for specialist referral. Patient PT-90884. Insurer: Aviva.</t>
  </si>
  <si>
    <t>NB-2024-01540</t>
  </si>
  <si>
    <t>PT-32227</t>
  </si>
  <si>
    <t>2024-03-20 11:46</t>
  </si>
  <si>
    <t>2024-11-05 19:19</t>
  </si>
  <si>
    <t>2024-03-20 14:14</t>
  </si>
  <si>
    <t>2024-03-22 23:34</t>
  </si>
  <si>
    <t>2024-03-23 11:46</t>
  </si>
  <si>
    <t>Patient PT-32227 requesting reschedule of appointment originally booked for 01 Apr 2024.</t>
  </si>
  <si>
    <t>NB-2024-01541</t>
  </si>
  <si>
    <t>PT-54566</t>
  </si>
  <si>
    <t>2024-11-09 21:42</t>
  </si>
  <si>
    <t>2024-11-09 23:02</t>
  </si>
  <si>
    <t>2024-11-10 03:02</t>
  </si>
  <si>
    <t>2024-11-10 09:42</t>
  </si>
  <si>
    <t>Query regarding invoice 72634 dated 21 Oct 2024. Client reports disputed amount of £2753.</t>
  </si>
  <si>
    <t>NB-2024-01542</t>
  </si>
  <si>
    <t>PT-40131</t>
  </si>
  <si>
    <t>2024-07-27 12:15</t>
  </si>
  <si>
    <t>2024-07-27 12:59</t>
  </si>
  <si>
    <t>2024-07-27 23:42</t>
  </si>
  <si>
    <t>2024-07-28 12:15</t>
  </si>
  <si>
    <t>Patient PT-40131 requesting addition of appointment originally booked for 28 Jul 2024.</t>
  </si>
  <si>
    <t>NB-2023-01543</t>
  </si>
  <si>
    <t>PT-32467</t>
  </si>
  <si>
    <t>2023-11-25 20:30</t>
  </si>
  <si>
    <t>2023-11-25 22:34</t>
  </si>
  <si>
    <t>2024-11-10 06:46</t>
  </si>
  <si>
    <t>2023-11-26 03:10</t>
  </si>
  <si>
    <t>2023-11-26 04:30</t>
  </si>
  <si>
    <t>Query regarding invoice 21613 dated 08 Nov 2023. Client reports missing credit of £580.</t>
  </si>
  <si>
    <t>NB-2024-01544</t>
  </si>
  <si>
    <t>PT-41510</t>
  </si>
  <si>
    <t>2024-06-08 04:28</t>
  </si>
  <si>
    <t>2024-06-20 15:11</t>
  </si>
  <si>
    <t>2024-06-20 23:33</t>
  </si>
  <si>
    <t>2024-06-21 17:51</t>
  </si>
  <si>
    <t>2024-06-22 15:11</t>
  </si>
  <si>
    <t>Patient PT-41510 requesting cancellation of appointment originally booked for 23 Jun 2024.</t>
  </si>
  <si>
    <t>2023-03-13 07:07</t>
  </si>
  <si>
    <t>NB-2025-01545</t>
  </si>
  <si>
    <t>PT-32342</t>
  </si>
  <si>
    <t>2025-01-25 01:27</t>
  </si>
  <si>
    <t>2025-01-25 04:23</t>
  </si>
  <si>
    <t>2025-01-25 13:38</t>
  </si>
  <si>
    <t>2025-01-26 01:27</t>
  </si>
  <si>
    <t>2023-03-13 23:23</t>
  </si>
  <si>
    <t>Pre-authorisation request for surgical procedure. Patient PT-32342. Insurer: WPA.</t>
  </si>
  <si>
    <t>NB-2024-01546</t>
  </si>
  <si>
    <t>PT-75057</t>
  </si>
  <si>
    <t>2024-03-01 14:10</t>
  </si>
  <si>
    <t>2024-03-01 20:47</t>
  </si>
  <si>
    <t>2024-03-03 16:05</t>
  </si>
  <si>
    <t>2023-01-08 21:29</t>
  </si>
  <si>
    <t>2024-03-04 14:10</t>
  </si>
  <si>
    <t>NB-2023-01547</t>
  </si>
  <si>
    <t>PT-81218</t>
  </si>
  <si>
    <t>2023-01-09 16:40</t>
  </si>
  <si>
    <t>2023-05-08 22:42</t>
  </si>
  <si>
    <t>2023-05-09 01:01</t>
  </si>
  <si>
    <t>2023-05-10 14:25</t>
  </si>
  <si>
    <t>2023-05-10 22:42</t>
  </si>
  <si>
    <t>Query regarding invoice 36439 dated 16 Apr 2023. Client reports disputed amount of £1586.</t>
  </si>
  <si>
    <t>NB-2023-01548</t>
  </si>
  <si>
    <t>PT-19991</t>
  </si>
  <si>
    <t>2023-10-20 12:40</t>
  </si>
  <si>
    <t>2023-02-04 03:28</t>
  </si>
  <si>
    <t>2023-02-04 05:01</t>
  </si>
  <si>
    <t>2023-02-05 00:03</t>
  </si>
  <si>
    <t>2023-02-05 03:28</t>
  </si>
  <si>
    <t>Patient PT-19991 requesting reschedule of appointment originally booked for 13 Feb 2023.</t>
  </si>
  <si>
    <t>NB-2023-01549</t>
  </si>
  <si>
    <t>PT-98784</t>
  </si>
  <si>
    <t>2023-10-23 19:15</t>
  </si>
  <si>
    <t>2023-04-13 19:02</t>
  </si>
  <si>
    <t>2023-04-13 19:56</t>
  </si>
  <si>
    <t>2023-04-13 22:19</t>
  </si>
  <si>
    <t>2023-04-13 23:02</t>
  </si>
  <si>
    <t>Pre-authorisation request for physiotherapy course. Patient PT-98784. Insurer: AXA Health.</t>
  </si>
  <si>
    <t>NB-2023-01550</t>
  </si>
  <si>
    <t>PT-41495</t>
  </si>
  <si>
    <t>2023-10-27 06:41</t>
  </si>
  <si>
    <t>2023-05-16 17:37</t>
  </si>
  <si>
    <t>2023-05-16 20:47</t>
  </si>
  <si>
    <t>2023-05-20 00:30</t>
  </si>
  <si>
    <t>2023-05-19 17:37</t>
  </si>
  <si>
    <t>Pre-authorisation request for surgical procedure. Patient PT-41495. Insurer: Aviva.</t>
  </si>
  <si>
    <t>NB-2023-01551</t>
  </si>
  <si>
    <t>PT-24554</t>
  </si>
  <si>
    <t>2023-11-20 11:49</t>
  </si>
  <si>
    <t>2023-11-20 14:57</t>
  </si>
  <si>
    <t>2023-11-20 22:04</t>
  </si>
  <si>
    <t>2023-11-21 11:49</t>
  </si>
  <si>
    <t>Query regarding invoice 28312 dated 07 Nov 2023. Client reports duplicate payment of £2401.</t>
  </si>
  <si>
    <t>NB-2023-01552</t>
  </si>
  <si>
    <t>PT-13734</t>
  </si>
  <si>
    <t>2023-11-16 23:50</t>
  </si>
  <si>
    <t>2023-11-17 05:23</t>
  </si>
  <si>
    <t>2023-11-19 07:19</t>
  </si>
  <si>
    <t>2023-11-19 23:50</t>
  </si>
  <si>
    <t>2023-10-27 13:07</t>
  </si>
  <si>
    <t>Patient PT-13734 requesting cancellation of appointment originally booked for 17 Nov 2023.</t>
  </si>
  <si>
    <t>NB-2024-01553</t>
  </si>
  <si>
    <t>PT-43420</t>
  </si>
  <si>
    <t>2024-04-20 05:40</t>
  </si>
  <si>
    <t>2024-04-22 20:45</t>
  </si>
  <si>
    <t>2024-04-23 06:36</t>
  </si>
  <si>
    <t>2024-04-25 05:40</t>
  </si>
  <si>
    <t>Patient PT-43420 requesting addition of appointment originally booked for 23 Apr 2024.</t>
  </si>
  <si>
    <t>NB-2023-01554</t>
  </si>
  <si>
    <t>2023-07-31 03:57</t>
  </si>
  <si>
    <t>PT-31077</t>
  </si>
  <si>
    <t>2023-09-03 06:51</t>
  </si>
  <si>
    <t>2023-09-03 12:13</t>
  </si>
  <si>
    <t>2023-09-05 15:18</t>
  </si>
  <si>
    <t>2023-09-06 06:51</t>
  </si>
  <si>
    <t>Request for discharge summary for patient PT-31077.</t>
  </si>
  <si>
    <t>NB-2023-01555</t>
  </si>
  <si>
    <t>PT-49128</t>
  </si>
  <si>
    <t>2023-08-01 02:05</t>
  </si>
  <si>
    <t>2023-04-15 18:07</t>
  </si>
  <si>
    <t>2023-04-16 00:26</t>
  </si>
  <si>
    <t>2023-04-17 05:01</t>
  </si>
  <si>
    <t>2023-04-18 18:07</t>
  </si>
  <si>
    <t>2025-03-05 09:40</t>
  </si>
  <si>
    <t>Request for medical records for patient PT-49128.</t>
  </si>
  <si>
    <t>NB-2024-01556</t>
  </si>
  <si>
    <t>PT-73972</t>
  </si>
  <si>
    <t>2024-08-06 22:23</t>
  </si>
  <si>
    <t>2024-08-07 02:03</t>
  </si>
  <si>
    <t>2024-08-09 14:45</t>
  </si>
  <si>
    <t>2024-08-10 22:23</t>
  </si>
  <si>
    <t>2024-06-05 15:45</t>
  </si>
  <si>
    <t>NB-2023-01557</t>
  </si>
  <si>
    <t>PT-73380</t>
  </si>
  <si>
    <t>2023-03-11 09:37</t>
  </si>
  <si>
    <t>2023-03-11 11:11</t>
  </si>
  <si>
    <t>2023-03-11 13:48</t>
  </si>
  <si>
    <t>2024-06-08 13:54</t>
  </si>
  <si>
    <t>2023-03-11 21:37</t>
  </si>
  <si>
    <t>Query regarding invoice 93262 dated 23 Feb 2023. Client reports duplicate payment of £1155.</t>
  </si>
  <si>
    <t>Invoice reviewed and corrected. Credit note issued for £276. Client accounts updated.</t>
  </si>
  <si>
    <t>NB-2023-01558</t>
  </si>
  <si>
    <t>2023-05-17 17:31</t>
  </si>
  <si>
    <t>2023-05-17 20:46</t>
  </si>
  <si>
    <t>2023-05-19 20:30</t>
  </si>
  <si>
    <t>2023-05-20 17:31</t>
  </si>
  <si>
    <t>Patient PT-75907 requesting addition of appointment originally booked for 28 May 2023.</t>
  </si>
  <si>
    <t>NB-2025-01559</t>
  </si>
  <si>
    <t>PT-20610</t>
  </si>
  <si>
    <t>2025-02-28 14:58</t>
  </si>
  <si>
    <t>2025-02-28 18:56</t>
  </si>
  <si>
    <t>2025-03-06 17:17</t>
  </si>
  <si>
    <t>2025-03-03 14:58</t>
  </si>
  <si>
    <t>2023-05-21 20:33</t>
  </si>
  <si>
    <t>Query regarding invoice 83358 dated 09 Feb 2025. Client reports missing credit of £226.</t>
  </si>
  <si>
    <t>NB-2023-01560</t>
  </si>
  <si>
    <t>PT-34558</t>
  </si>
  <si>
    <t>2023-07-05 20:14</t>
  </si>
  <si>
    <t>2023-07-06 01:20</t>
  </si>
  <si>
    <t>2023-07-09 12:34</t>
  </si>
  <si>
    <t>2023-07-09 20:14</t>
  </si>
  <si>
    <t>Patient PT-34558 requesting reschedule of appointment originally booked for 10 Jul 2023.</t>
  </si>
  <si>
    <t>NB-2024-01561</t>
  </si>
  <si>
    <t>PT-78890</t>
  </si>
  <si>
    <t>2024-12-02 00:20</t>
  </si>
  <si>
    <t>2023-06-21 12:50</t>
  </si>
  <si>
    <t>2024-12-02 01:59</t>
  </si>
  <si>
    <t>2024-12-02 08:07</t>
  </si>
  <si>
    <t>2024-12-02 12:20</t>
  </si>
  <si>
    <t>Patient PT-78890 requesting cancellation of appointment originally booked for 12 Dec 2024.</t>
  </si>
  <si>
    <t>NB-2024-01562</t>
  </si>
  <si>
    <t>PT-42825</t>
  </si>
  <si>
    <t>2023-06-22 13:52</t>
  </si>
  <si>
    <t>2024-08-27 03:05</t>
  </si>
  <si>
    <t>2024-08-27 04:06</t>
  </si>
  <si>
    <t>2024-08-27 07:16</t>
  </si>
  <si>
    <t>2024-08-27 15:05</t>
  </si>
  <si>
    <t>2023-06-22 04:00</t>
  </si>
  <si>
    <t>Pre-authorisation request for physiotherapy course. Patient PT-42825. Insurer: Aviva.</t>
  </si>
  <si>
    <t>NB-2024-01563</t>
  </si>
  <si>
    <t>PT-60896</t>
  </si>
  <si>
    <t>2024-12-27 21:09</t>
  </si>
  <si>
    <t>2024-10-22 22:22</t>
  </si>
  <si>
    <t>2024-10-22 23:35</t>
  </si>
  <si>
    <t>2024-10-23 03:40</t>
  </si>
  <si>
    <t>2024-10-23 10:22</t>
  </si>
  <si>
    <t>2024-12-29 03:44</t>
  </si>
  <si>
    <t>Pre-authorisation request for surgical procedure. Patient PT-60896. Insurer: Bupa.</t>
  </si>
  <si>
    <t>NB-2023-01564</t>
  </si>
  <si>
    <t>PT-14631</t>
  </si>
  <si>
    <t>2025-01-02 09:00</t>
  </si>
  <si>
    <t>2023-09-16 12:26</t>
  </si>
  <si>
    <t>2023-09-16 13:59</t>
  </si>
  <si>
    <t>2023-09-17 15:36</t>
  </si>
  <si>
    <t>2023-09-17 00:26</t>
  </si>
  <si>
    <t>Query regarding invoice 30885 dated 31 Aug 2023. Client reports duplicate payment of £125.</t>
  </si>
  <si>
    <t>2024-05-15 22:52</t>
  </si>
  <si>
    <t>NB-2023-01565</t>
  </si>
  <si>
    <t>PT-41828</t>
  </si>
  <si>
    <t>2023-12-23 11:44</t>
  </si>
  <si>
    <t>2023-12-23 16:36</t>
  </si>
  <si>
    <t>2023-12-24 09:55</t>
  </si>
  <si>
    <t>2023-12-26 11:44</t>
  </si>
  <si>
    <t>Patient PT-41828 requesting addition of appointment originally booked for 24 Dec 2023.</t>
  </si>
  <si>
    <t>2024-05-16 02:34</t>
  </si>
  <si>
    <t>NB-2025-01566</t>
  </si>
  <si>
    <t>PT-60454</t>
  </si>
  <si>
    <t>2025-02-19 23:10</t>
  </si>
  <si>
    <t>2025-02-20 00:44</t>
  </si>
  <si>
    <t>2025-02-20 05:44</t>
  </si>
  <si>
    <t>2025-02-20 11:10</t>
  </si>
  <si>
    <t>Pre-authorisation request for diagnostic imaging. Patient PT-60454. Insurer: WPA.</t>
  </si>
  <si>
    <t>NB-2025-01567</t>
  </si>
  <si>
    <t>PT-74299</t>
  </si>
  <si>
    <t>2024-05-16 17:28</t>
  </si>
  <si>
    <t>2025-02-02 14:19</t>
  </si>
  <si>
    <t>2025-02-02 15:15</t>
  </si>
  <si>
    <t>2025-02-03 08:22</t>
  </si>
  <si>
    <t>2025-02-02 22:19</t>
  </si>
  <si>
    <t>Patient PT-74299 requesting cancellation of appointment originally booked for 06 Feb 2025.</t>
  </si>
  <si>
    <t>2023-01-10 11:18</t>
  </si>
  <si>
    <t>NB-2024-01568</t>
  </si>
  <si>
    <t>PT-17145</t>
  </si>
  <si>
    <t>2024-10-06 07:34</t>
  </si>
  <si>
    <t>2024-10-06 10:43</t>
  </si>
  <si>
    <t>2024-10-08 10:14</t>
  </si>
  <si>
    <t>2024-10-07 07:34</t>
  </si>
  <si>
    <t>2023-01-10 15:03</t>
  </si>
  <si>
    <t>Complaint resolved following discussion with client. Compensation of £687 agreed and authorised.</t>
  </si>
  <si>
    <t>NB-2024-01569</t>
  </si>
  <si>
    <t>PT-19677</t>
  </si>
  <si>
    <t>2024-07-06 15:29</t>
  </si>
  <si>
    <t>2024-07-06 17:54</t>
  </si>
  <si>
    <t>2024-07-11 09:10</t>
  </si>
  <si>
    <t>2024-07-08 15:29</t>
  </si>
  <si>
    <t>Pre-authorisation request for surgical procedure. Patient PT-19677. Insurer: Aviva.</t>
  </si>
  <si>
    <t>NB-2024-01570</t>
  </si>
  <si>
    <t>PT-84382</t>
  </si>
  <si>
    <t>2024-06-22 09:56</t>
  </si>
  <si>
    <t>2024-06-22 12:12</t>
  </si>
  <si>
    <t>2024-06-22 22:49</t>
  </si>
  <si>
    <t>2024-06-22 17:56</t>
  </si>
  <si>
    <t>Query regarding invoice 96055 dated 13 Jun 2024. Client reports incorrect charge of £586.</t>
  </si>
  <si>
    <t>NB-2024-01571</t>
  </si>
  <si>
    <t>PT-12156</t>
  </si>
  <si>
    <t>2024-09-28 03:02</t>
  </si>
  <si>
    <t>2024-02-29 15:38</t>
  </si>
  <si>
    <t>2024-09-28 10:53</t>
  </si>
  <si>
    <t>2024-09-28 19:41</t>
  </si>
  <si>
    <t>2024-09-29 03:02</t>
  </si>
  <si>
    <t>Pre-authorisation request for physiotherapy course. Patient PT-12156. Insurer: WPA.</t>
  </si>
  <si>
    <t>NB-2023-01572</t>
  </si>
  <si>
    <t>PT-64403</t>
  </si>
  <si>
    <t>2024-03-01 14:11</t>
  </si>
  <si>
    <t>2023-10-20 19:11</t>
  </si>
  <si>
    <t>2023-10-20 22:57</t>
  </si>
  <si>
    <t>2023-10-22 13:38</t>
  </si>
  <si>
    <t>2023-10-23 19:11</t>
  </si>
  <si>
    <t>Patient PT-64403 requesting cancellation of appointment originally booked for 22 Oct 2023.</t>
  </si>
  <si>
    <t>NB-2023-01573</t>
  </si>
  <si>
    <t>PT-85738</t>
  </si>
  <si>
    <t>2024-03-03 16:46</t>
  </si>
  <si>
    <t>2023-12-14 12:29</t>
  </si>
  <si>
    <t>2023-12-14 14:13</t>
  </si>
  <si>
    <t>2023-12-15 07:09</t>
  </si>
  <si>
    <t>2023-12-15 12:29</t>
  </si>
  <si>
    <t>Patient PT-85738 requesting addition of appointment originally booked for 21 Dec 2023.</t>
  </si>
  <si>
    <t>NB-2024-01574</t>
  </si>
  <si>
    <t>PT-52726</t>
  </si>
  <si>
    <t>2024-07-16 01:19</t>
  </si>
  <si>
    <t>2023-04-04 16:59</t>
  </si>
  <si>
    <t>2024-07-16 02:40</t>
  </si>
  <si>
    <t>2024-07-16 14:39</t>
  </si>
  <si>
    <t>2024-07-17 01:19</t>
  </si>
  <si>
    <t>Pre-authorisation request for surgical procedure. Patient PT-52726. Insurer: Aviva.</t>
  </si>
  <si>
    <t>NB-2024-01575</t>
  </si>
  <si>
    <t>PT-95695</t>
  </si>
  <si>
    <t>2024-01-26 15:33</t>
  </si>
  <si>
    <t>2023-04-05 03:48</t>
  </si>
  <si>
    <t>2024-01-26 17:34</t>
  </si>
  <si>
    <t>2024-01-31 08:12</t>
  </si>
  <si>
    <t>2024-01-28 15:33</t>
  </si>
  <si>
    <t>Patient PT-95695 requesting addition of appointment originally booked for 03 Feb 2024.</t>
  </si>
  <si>
    <t>NB-2024-01576</t>
  </si>
  <si>
    <t>2025-01-14 06:20</t>
  </si>
  <si>
    <t>2025-01-14 20:31</t>
  </si>
  <si>
    <t>PT-52962</t>
  </si>
  <si>
    <t>2025-01-15 15:05</t>
  </si>
  <si>
    <t>2024-07-21 15:05</t>
  </si>
  <si>
    <t>2024-10-18 13:01</t>
  </si>
  <si>
    <t>2024-10-18 15:26</t>
  </si>
  <si>
    <t>2024-10-18 20:42</t>
  </si>
  <si>
    <t>2024-10-19 13:01</t>
  </si>
  <si>
    <t>2024-07-23 16:28</t>
  </si>
  <si>
    <t>Patient PT-52962 requesting addition of appointment originally booked for 19 Oct 2024.</t>
  </si>
  <si>
    <t>NB-2023-01577</t>
  </si>
  <si>
    <t>PT-92680</t>
  </si>
  <si>
    <t>2023-02-24 13:59</t>
  </si>
  <si>
    <t>2023-02-24 16:08</t>
  </si>
  <si>
    <t>2023-02-26 15:52</t>
  </si>
  <si>
    <t>2023-02-25 13:59</t>
  </si>
  <si>
    <t>2024-06-18 21:41</t>
  </si>
  <si>
    <t>Patient PT-92680 requesting cancellation of appointment originally booked for 08 Mar 2023.</t>
  </si>
  <si>
    <t>NB-2025-01578</t>
  </si>
  <si>
    <t>PT-80983</t>
  </si>
  <si>
    <t>2025-02-12 15:44</t>
  </si>
  <si>
    <t>2025-02-12 16:20</t>
  </si>
  <si>
    <t>2025-02-13 13:01</t>
  </si>
  <si>
    <t>2025-02-13 15:44</t>
  </si>
  <si>
    <t>2024-06-19 03:43</t>
  </si>
  <si>
    <t>Patient PT-80983 requesting addition of appointment originally booked for 17 Feb 2025.</t>
  </si>
  <si>
    <t>NB-2024-01579</t>
  </si>
  <si>
    <t>PT-87283</t>
  </si>
  <si>
    <t>2024-04-01 17:54</t>
  </si>
  <si>
    <t>2024-04-01 21:02</t>
  </si>
  <si>
    <t>2024-04-02 10:33</t>
  </si>
  <si>
    <t>2024-04-02 17:54</t>
  </si>
  <si>
    <t>Pre-authorisation request for specialist referral. Patient PT-87283. Insurer: WPA.</t>
  </si>
  <si>
    <t>NB-2025-01580</t>
  </si>
  <si>
    <t>PT-12188</t>
  </si>
  <si>
    <t>2024-11-15 19:38</t>
  </si>
  <si>
    <t>2025-03-24 16:47</t>
  </si>
  <si>
    <t>2025-03-24 22:00</t>
  </si>
  <si>
    <t>2025-03-25 12:33</t>
  </si>
  <si>
    <t>2025-03-25 16:47</t>
  </si>
  <si>
    <t>Request for fit-to-work certificate for patient PT-12188.</t>
  </si>
  <si>
    <t>NB-2023-01581</t>
  </si>
  <si>
    <t>PT-33640</t>
  </si>
  <si>
    <t>2024-11-16 12:19</t>
  </si>
  <si>
    <t>2023-09-08 13:29</t>
  </si>
  <si>
    <t>2023-09-08 16:47</t>
  </si>
  <si>
    <t>2023-09-10 15:15</t>
  </si>
  <si>
    <t>2023-09-09 13:29</t>
  </si>
  <si>
    <t>Patient PT-33640 requesting cancellation of appointment originally booked for 21 Sep 2023.</t>
  </si>
  <si>
    <t>NB-2023-01582</t>
  </si>
  <si>
    <t>PT-87714</t>
  </si>
  <si>
    <t>2023-10-01 14:28</t>
  </si>
  <si>
    <t>2023-05-02 00:05</t>
  </si>
  <si>
    <t>2023-05-02 02:21</t>
  </si>
  <si>
    <t>2023-05-05 12:49</t>
  </si>
  <si>
    <t>2023-05-04 00:05</t>
  </si>
  <si>
    <t>Patient PT-87714 requesting reschedule of appointment originally booked for 14 May 2023.</t>
  </si>
  <si>
    <t>NB-2024-01583</t>
  </si>
  <si>
    <t>PT-94332</t>
  </si>
  <si>
    <t>2024-01-06 09:44</t>
  </si>
  <si>
    <t>2023-10-02 06:05</t>
  </si>
  <si>
    <t>2024-01-06 10:52</t>
  </si>
  <si>
    <t>2024-01-06 18:37</t>
  </si>
  <si>
    <t>2024-01-07 09:44</t>
  </si>
  <si>
    <t>Patient PT-94332 requesting reschedule of appointment originally booked for 11 Jan 2024.</t>
  </si>
  <si>
    <t>NB-2023-01584</t>
  </si>
  <si>
    <t>PT-48950</t>
  </si>
  <si>
    <t>2023-10-05 01:43</t>
  </si>
  <si>
    <t>2023-05-28 12:20</t>
  </si>
  <si>
    <t>2023-05-28 15:22</t>
  </si>
  <si>
    <t>2023-05-29 06:24</t>
  </si>
  <si>
    <t>2023-05-29 12:20</t>
  </si>
  <si>
    <t>Query regarding invoice 77922 dated 10 May 2023. Client reports duplicate payment of £1373.</t>
  </si>
  <si>
    <t>2025-01-14 17:59</t>
  </si>
  <si>
    <t>Invoice reviewed and corrected. Credit note issued for £774. Client accounts updated.</t>
  </si>
  <si>
    <t>NB-2023-01585</t>
  </si>
  <si>
    <t>PT-19773</t>
  </si>
  <si>
    <t>2025-01-15 10:52</t>
  </si>
  <si>
    <t>2023-06-10 09:04</t>
  </si>
  <si>
    <t>2023-06-10 09:58</t>
  </si>
  <si>
    <t>2023-06-10 19:12</t>
  </si>
  <si>
    <t>2023-06-10 21:04</t>
  </si>
  <si>
    <t>NB-2023-01586</t>
  </si>
  <si>
    <t>PT-76734</t>
  </si>
  <si>
    <t>2023-11-22 19:25</t>
  </si>
  <si>
    <t>2023-11-22 22:18</t>
  </si>
  <si>
    <t>2024-06-19 12:40</t>
  </si>
  <si>
    <t>2023-11-24 00:29</t>
  </si>
  <si>
    <t>2023-11-24 19:25</t>
  </si>
  <si>
    <t>Request for GP referral letter for patient PT-76734.</t>
  </si>
  <si>
    <t>NB-2023-01587</t>
  </si>
  <si>
    <t>PT-71670</t>
  </si>
  <si>
    <t>2024-06-20 03:57</t>
  </si>
  <si>
    <t>2024-06-24 09:19</t>
  </si>
  <si>
    <t>2023-05-27 15:50</t>
  </si>
  <si>
    <t>2023-08-04 08:10</t>
  </si>
  <si>
    <t>2023-08-04 12:05</t>
  </si>
  <si>
    <t>2023-08-08 22:59</t>
  </si>
  <si>
    <t>2023-08-07 08:10</t>
  </si>
  <si>
    <t>Patient PT-71670 requesting addition of appointment originally booked for 15 Aug 2023.</t>
  </si>
  <si>
    <t>NB-2023-01588</t>
  </si>
  <si>
    <t>PT-73098</t>
  </si>
  <si>
    <t>2023-05-28 17:11</t>
  </si>
  <si>
    <t>2023-09-07 23:30</t>
  </si>
  <si>
    <t>2023-09-08 02:06</t>
  </si>
  <si>
    <t>2023-09-09 12:09</t>
  </si>
  <si>
    <t>2023-09-09 23:30</t>
  </si>
  <si>
    <t>Query regarding invoice 33575 dated 09 Aug 2023. Client reports duplicate payment of £2641.</t>
  </si>
  <si>
    <t>NB-2025-01589</t>
  </si>
  <si>
    <t>PT-46768</t>
  </si>
  <si>
    <t>2025-03-29 09:25</t>
  </si>
  <si>
    <t>2024-03-18 20:26</t>
  </si>
  <si>
    <t>2025-03-29 14:17</t>
  </si>
  <si>
    <t>2025-03-30 03:34</t>
  </si>
  <si>
    <t>2025-03-30 09:25</t>
  </si>
  <si>
    <t>Pre-authorisation request for specialist referral. Patient PT-46768. Insurer: Cigna.</t>
  </si>
  <si>
    <t>2024-03-19 17:30</t>
  </si>
  <si>
    <t>NB-2024-01590</t>
  </si>
  <si>
    <t>PT-41330</t>
  </si>
  <si>
    <t>2024-07-14 09:33</t>
  </si>
  <si>
    <t>2024-07-14 11:39</t>
  </si>
  <si>
    <t>2024-07-14 13:01</t>
  </si>
  <si>
    <t>2024-07-14 13:33</t>
  </si>
  <si>
    <t>2024-03-24 03:02</t>
  </si>
  <si>
    <t>NB-2023-01591</t>
  </si>
  <si>
    <t>PT-76026</t>
  </si>
  <si>
    <t>2023-01-15 10:12</t>
  </si>
  <si>
    <t>2023-01-15 13:41</t>
  </si>
  <si>
    <t>2023-01-15 18:55</t>
  </si>
  <si>
    <t>2023-01-16 10:12</t>
  </si>
  <si>
    <t>Query regarding invoice 67237 dated 25 Dec 2022. Client reports duplicate payment of £428.</t>
  </si>
  <si>
    <t>2024-11-03 11:10</t>
  </si>
  <si>
    <t>NB-2024-01592</t>
  </si>
  <si>
    <t>PT-32916</t>
  </si>
  <si>
    <t>2024-03-30 04:58</t>
  </si>
  <si>
    <t>2024-03-30 07:47</t>
  </si>
  <si>
    <t>2024-04-04 01:00</t>
  </si>
  <si>
    <t>2024-04-01 04:58</t>
  </si>
  <si>
    <t>2024-11-04 10:02</t>
  </si>
  <si>
    <t>Query regarding invoice 85578 dated 24 Mar 2024. Client reports missing credit of £2279.</t>
  </si>
  <si>
    <t>NB-2024-01593</t>
  </si>
  <si>
    <t>PT-40882</t>
  </si>
  <si>
    <t>2024-04-01 06:58</t>
  </si>
  <si>
    <t>2024-04-01 10:29</t>
  </si>
  <si>
    <t>2024-04-02 20:38</t>
  </si>
  <si>
    <t>2024-11-06 00:05</t>
  </si>
  <si>
    <t>2024-04-03 06:58</t>
  </si>
  <si>
    <t>Patient PT-40882 requesting reschedule of appointment originally booked for 13 Apr 2024.</t>
  </si>
  <si>
    <t>NB-2023-01594</t>
  </si>
  <si>
    <t>2023-12-05 20:45</t>
  </si>
  <si>
    <t>2023-12-13 01:59</t>
  </si>
  <si>
    <t>2023-12-13 15:19</t>
  </si>
  <si>
    <t>2023-12-17 20:25</t>
  </si>
  <si>
    <t>2023-12-17 01:59</t>
  </si>
  <si>
    <t>Query regarding invoice 59197 dated 29 Nov 2023. Client reports duplicate payment of £3129.</t>
  </si>
  <si>
    <t>NB-2024-01595</t>
  </si>
  <si>
    <t>PT-23643</t>
  </si>
  <si>
    <t>2023-12-08 13:17</t>
  </si>
  <si>
    <t>2024-12-06 03:42</t>
  </si>
  <si>
    <t>2024-12-06 06:53</t>
  </si>
  <si>
    <t>2024-12-07 04:45</t>
  </si>
  <si>
    <t>2024-12-09 03:42</t>
  </si>
  <si>
    <t>Pre-authorisation request for outpatient consultation. Patient PT-23643. Insurer: Aviva.</t>
  </si>
  <si>
    <t>NB-2023-01596</t>
  </si>
  <si>
    <t>2023-09-25 03:10</t>
  </si>
  <si>
    <t>PT-59772</t>
  </si>
  <si>
    <t>2023-06-11 17:49</t>
  </si>
  <si>
    <t>2023-06-11 21:00</t>
  </si>
  <si>
    <t>2023-06-13 11:42</t>
  </si>
  <si>
    <t>2023-06-13 17:49</t>
  </si>
  <si>
    <t>Request for clinical summary for patient PT-59772.</t>
  </si>
  <si>
    <t>NB-2023-01597</t>
  </si>
  <si>
    <t>PT-85004</t>
  </si>
  <si>
    <t>2023-04-29 15:11</t>
  </si>
  <si>
    <t>2023-04-29 18:10</t>
  </si>
  <si>
    <t>2023-04-30 17:15</t>
  </si>
  <si>
    <t>2023-04-30 03:11</t>
  </si>
  <si>
    <t>2023-09-29 02:40</t>
  </si>
  <si>
    <t>Complaint acknowledged and logged under ref CMP-8603. Full investigation completed within SLA. Apology letter sent.</t>
  </si>
  <si>
    <t>NB-2023-01598</t>
  </si>
  <si>
    <t>PT-66848</t>
  </si>
  <si>
    <t>2023-02-07 13:58</t>
  </si>
  <si>
    <t>2023-02-08 07:10</t>
  </si>
  <si>
    <t>2023-02-10 01:41</t>
  </si>
  <si>
    <t>2025-03-12 18:00</t>
  </si>
  <si>
    <t>2023-02-10 13:58</t>
  </si>
  <si>
    <t>Pre-authorisation request for diagnostic imaging. Patient PT-66848. Insurer: Cigna.</t>
  </si>
  <si>
    <t>NB-2023-01599</t>
  </si>
  <si>
    <t>PT-30527</t>
  </si>
  <si>
    <t>2023-04-13 20:12</t>
  </si>
  <si>
    <t>2023-04-13 20:59</t>
  </si>
  <si>
    <t>2023-04-14 04:10</t>
  </si>
  <si>
    <t>2023-04-14 08:12</t>
  </si>
  <si>
    <t>Query regarding invoice 33580 dated 27 Mar 2023. Client reports incorrect charge of £1510.</t>
  </si>
  <si>
    <t>NB-2024-01600</t>
  </si>
  <si>
    <t>2023-06-14 18:19</t>
  </si>
  <si>
    <t>PT-27808</t>
  </si>
  <si>
    <t>2024-10-10 04:57</t>
  </si>
  <si>
    <t>2024-10-10 10:54</t>
  </si>
  <si>
    <t>2024-10-13 06:18</t>
  </si>
  <si>
    <t>2024-10-14 04:57</t>
  </si>
  <si>
    <t>Patient PT-27808 requesting cancellation of appointment originally booked for 22 Oct 2024.</t>
  </si>
  <si>
    <t>NB-2024-01601</t>
  </si>
  <si>
    <t>PT-99020</t>
  </si>
  <si>
    <t>2024-09-09 17:23</t>
  </si>
  <si>
    <t>2024-09-09 18:35</t>
  </si>
  <si>
    <t>2024-09-09 21:20</t>
  </si>
  <si>
    <t>2024-09-10 05:23</t>
  </si>
  <si>
    <t>2024-07-10 11:44</t>
  </si>
  <si>
    <t>Pre-authorisation request for diagnostic imaging. Patient PT-99020. Insurer: WPA.</t>
  </si>
  <si>
    <t>NB-2025-01602</t>
  </si>
  <si>
    <t>PT-95046</t>
  </si>
  <si>
    <t>2025-03-23 09:02</t>
  </si>
  <si>
    <t>2025-03-23 10:08</t>
  </si>
  <si>
    <t>2025-03-23 18:10</t>
  </si>
  <si>
    <t>2025-03-24 09:02</t>
  </si>
  <si>
    <t>2024-07-10 18:23</t>
  </si>
  <si>
    <t>Patient PT-95046 requesting reschedule of appointment originally booked for 01 Apr 2025.</t>
  </si>
  <si>
    <t>NB-2024-01603</t>
  </si>
  <si>
    <t>PT-40343</t>
  </si>
  <si>
    <t>2024-12-26 05:01</t>
  </si>
  <si>
    <t>2024-12-26 06:49</t>
  </si>
  <si>
    <t>2024-12-26 20:52</t>
  </si>
  <si>
    <t>2024-12-27 05:01</t>
  </si>
  <si>
    <t>Patient PT-40343 requesting addition of appointment originally booked for 28 Dec 2024.</t>
  </si>
  <si>
    <t>NB-2024-01604</t>
  </si>
  <si>
    <t>2024-12-23 09:37</t>
  </si>
  <si>
    <t>PT-59419</t>
  </si>
  <si>
    <t>2024-09-07 16:43</t>
  </si>
  <si>
    <t>2024-09-07 18:37</t>
  </si>
  <si>
    <t>2024-09-08 18:33</t>
  </si>
  <si>
    <t>2024-09-09 16:43</t>
  </si>
  <si>
    <t>2024-12-24 09:38</t>
  </si>
  <si>
    <t>Query regarding invoice 27707 dated 30 Aug 2024. Client reports disputed amount of £1600.</t>
  </si>
  <si>
    <t>NB-2023-01605</t>
  </si>
  <si>
    <t>PT-46967</t>
  </si>
  <si>
    <t>2023-11-24 15:41</t>
  </si>
  <si>
    <t>2023-11-25 01:22</t>
  </si>
  <si>
    <t>2023-11-25 07:44</t>
  </si>
  <si>
    <t>2023-11-25 15:41</t>
  </si>
  <si>
    <t>2024-12-28 22:24</t>
  </si>
  <si>
    <t>Query regarding invoice 38304 dated 05 Nov 2023. Client reports duplicate payment of £3219.</t>
  </si>
  <si>
    <t>NB-2024-01606</t>
  </si>
  <si>
    <t>PT-62478</t>
  </si>
  <si>
    <t>2024-10-31 04:23</t>
  </si>
  <si>
    <t>2024-10-31 15:31</t>
  </si>
  <si>
    <t>2024-12-04 18:28</t>
  </si>
  <si>
    <t>2024-11-01 21:22</t>
  </si>
  <si>
    <t>2024-11-03 04:23</t>
  </si>
  <si>
    <t>Query regarding invoice 19109 dated 16 Oct 2024. Client reports missing credit of £662.</t>
  </si>
  <si>
    <t>NB-2023-01607</t>
  </si>
  <si>
    <t>PT-88566</t>
  </si>
  <si>
    <t>2023-12-24 16:25</t>
  </si>
  <si>
    <t>2023-12-25 01:54</t>
  </si>
  <si>
    <t>2023-12-26 16:25</t>
  </si>
  <si>
    <t>Request for fit-to-work certificate for patient PT-88566.</t>
  </si>
  <si>
    <t>NB-2024-01608</t>
  </si>
  <si>
    <t>PT-36437</t>
  </si>
  <si>
    <t>2024-01-30 20:16</t>
  </si>
  <si>
    <t>2024-01-30 21:25</t>
  </si>
  <si>
    <t>2024-01-31 02:20</t>
  </si>
  <si>
    <t>2024-01-31 04:16</t>
  </si>
  <si>
    <t>Pre-authorisation request for physiotherapy course. Patient PT-36437. Insurer: WPA.</t>
  </si>
  <si>
    <t>2023-05-27 14:17</t>
  </si>
  <si>
    <t>NB-2024-01609</t>
  </si>
  <si>
    <t>PT-42875</t>
  </si>
  <si>
    <t>2024-06-06 21:36</t>
  </si>
  <si>
    <t>2024-06-06 23:01</t>
  </si>
  <si>
    <t>2024-06-10 22:10</t>
  </si>
  <si>
    <t>2024-06-08 21:36</t>
  </si>
  <si>
    <t>Pre-authorisation request for specialist referral. Patient PT-42875. Insurer: AXA Health.</t>
  </si>
  <si>
    <t>NB-2024-01610</t>
  </si>
  <si>
    <t>PT-99745</t>
  </si>
  <si>
    <t>2023-05-29 10:08</t>
  </si>
  <si>
    <t>2024-10-29 06:00</t>
  </si>
  <si>
    <t>2024-10-29 09:15</t>
  </si>
  <si>
    <t>2024-11-02 16:26</t>
  </si>
  <si>
    <t>2024-10-31 06:00</t>
  </si>
  <si>
    <t>Pre-authorisation request for outpatient consultation. Patient PT-99745. Insurer: Cigna.</t>
  </si>
  <si>
    <t>NB-2024-01611</t>
  </si>
  <si>
    <t>PT-64995</t>
  </si>
  <si>
    <t>2023-07-03 16:12</t>
  </si>
  <si>
    <t>2024-01-20 10:02</t>
  </si>
  <si>
    <t>2024-01-20 10:51</t>
  </si>
  <si>
    <t>2024-01-20 15:14</t>
  </si>
  <si>
    <t>2024-01-20 18:02</t>
  </si>
  <si>
    <t>Query regarding invoice 29056 dated 07 Jan 2024. Client reports missing credit of £3364.</t>
  </si>
  <si>
    <t>NB-2025-01612</t>
  </si>
  <si>
    <t>PT-98312</t>
  </si>
  <si>
    <t>2025-03-01 20:50</t>
  </si>
  <si>
    <t>2023-07-04 10:56</t>
  </si>
  <si>
    <t>2025-03-04 20:50</t>
  </si>
  <si>
    <t>2023-07-09 10:22</t>
  </si>
  <si>
    <t>2023-05-26 08:12</t>
  </si>
  <si>
    <t>Patient PT-98312 requesting addition of appointment originally booked for 03 Mar 2025.</t>
  </si>
  <si>
    <t>NB-2023-01613</t>
  </si>
  <si>
    <t>PT-79417</t>
  </si>
  <si>
    <t>2023-10-28 14:47</t>
  </si>
  <si>
    <t>2023-10-28 18:12</t>
  </si>
  <si>
    <t>2023-11-01 15:36</t>
  </si>
  <si>
    <t>2023-10-31 14:47</t>
  </si>
  <si>
    <t>Request for fit-to-work certificate for patient PT-79417.</t>
  </si>
  <si>
    <t>NB-2023-01614</t>
  </si>
  <si>
    <t>PT-26126</t>
  </si>
  <si>
    <t>2023-04-03 03:46</t>
  </si>
  <si>
    <t>2023-04-03 05:57</t>
  </si>
  <si>
    <t>2023-04-04 17:35</t>
  </si>
  <si>
    <t>2023-04-05 03:46</t>
  </si>
  <si>
    <t>2024-11-03 15:21</t>
  </si>
  <si>
    <t>Patient PT-26126 requesting reschedule of appointment originally booked for 15 Apr 2023.</t>
  </si>
  <si>
    <t>NB-2024-01615</t>
  </si>
  <si>
    <t>PT-88539</t>
  </si>
  <si>
    <t>2024-04-19 22:01</t>
  </si>
  <si>
    <t>2024-04-20 05:11</t>
  </si>
  <si>
    <t>2024-04-21 21:43</t>
  </si>
  <si>
    <t>2024-04-22 22:01</t>
  </si>
  <si>
    <t>Pre-authorisation request for diagnostic imaging. Patient PT-88539. Insurer: Aviva.</t>
  </si>
  <si>
    <t>NB-2024-01616</t>
  </si>
  <si>
    <t>PT-28726</t>
  </si>
  <si>
    <t>2024-01-14 10:08</t>
  </si>
  <si>
    <t>2024-01-14 15:54</t>
  </si>
  <si>
    <t>2024-01-16 10:22</t>
  </si>
  <si>
    <t>2024-01-17 10:08</t>
  </si>
  <si>
    <t>Query regarding invoice 87344 dated 12 Jan 2024. Client reports disputed amount of £2889.</t>
  </si>
  <si>
    <t>NB-2024-01617</t>
  </si>
  <si>
    <t>PT-16126</t>
  </si>
  <si>
    <t>2024-03-26 00:26</t>
  </si>
  <si>
    <t>2024-03-26 05:34</t>
  </si>
  <si>
    <t>2024-03-27 14:49</t>
  </si>
  <si>
    <t>2024-03-28 00:26</t>
  </si>
  <si>
    <t>Patient PT-16126 requesting cancellation of appointment originally booked for 28 Mar 2024.</t>
  </si>
  <si>
    <t>NB-2024-01618</t>
  </si>
  <si>
    <t>PT-33389</t>
  </si>
  <si>
    <t>2024-11-05 13:01</t>
  </si>
  <si>
    <t>2024-12-29 10:53</t>
  </si>
  <si>
    <t>2024-12-29 14:57</t>
  </si>
  <si>
    <t>2024-12-31 14:34</t>
  </si>
  <si>
    <t>2024-12-30 10:53</t>
  </si>
  <si>
    <t>2023-08-20 11:44</t>
  </si>
  <si>
    <t>Patient PT-33389 requesting addition of appointment originally booked for 06 Jan 2025.</t>
  </si>
  <si>
    <t>NB-2023-01619</t>
  </si>
  <si>
    <t>PT-18748</t>
  </si>
  <si>
    <t>2023-08-20 16:01</t>
  </si>
  <si>
    <t>2023-02-24 03:40</t>
  </si>
  <si>
    <t>2023-02-24 17:23</t>
  </si>
  <si>
    <t>2023-02-28 07:30</t>
  </si>
  <si>
    <t>2023-02-27 03:40</t>
  </si>
  <si>
    <t>Patient PT-18748 requesting cancellation of appointment originally booked for 05 Mar 2023.</t>
  </si>
  <si>
    <t>NB-2024-01620</t>
  </si>
  <si>
    <t>PT-34219</t>
  </si>
  <si>
    <t>2023-08-23 16:34</t>
  </si>
  <si>
    <t>2024-11-08 09:10</t>
  </si>
  <si>
    <t>2024-11-08 12:04</t>
  </si>
  <si>
    <t>2024-11-09 00:34</t>
  </si>
  <si>
    <t>2024-11-10 09:10</t>
  </si>
  <si>
    <t>Patient PT-34219 requesting cancellation of appointment originally booked for 10 Nov 2024.</t>
  </si>
  <si>
    <t>2025-02-28 01:39</t>
  </si>
  <si>
    <t>NB-2024-01621</t>
  </si>
  <si>
    <t>PT-30548</t>
  </si>
  <si>
    <t>2024-11-13 09:04</t>
  </si>
  <si>
    <t>2024-11-13 11:02</t>
  </si>
  <si>
    <t>2024-11-14 04:52</t>
  </si>
  <si>
    <t>2024-11-15 09:04</t>
  </si>
  <si>
    <t>NB-2024-01622</t>
  </si>
  <si>
    <t>PT-25170</t>
  </si>
  <si>
    <t>2024-07-22 10:01</t>
  </si>
  <si>
    <t>2024-07-22 12:08</t>
  </si>
  <si>
    <t>2024-07-22 20:36</t>
  </si>
  <si>
    <t>2024-07-23 10:01</t>
  </si>
  <si>
    <t>2023-09-11 16:32</t>
  </si>
  <si>
    <t>Request for insurance medical report for patient PT-25170.</t>
  </si>
  <si>
    <t>NB-2024-01623</t>
  </si>
  <si>
    <t>2024-07-22 00:42</t>
  </si>
  <si>
    <t>2024-07-22 03:22</t>
  </si>
  <si>
    <t>2024-07-22 06:58</t>
  </si>
  <si>
    <t>2023-09-12 20:18</t>
  </si>
  <si>
    <t>Patient PT-74580 requesting cancellation of appointment originally booked for 26 Jul 2024.</t>
  </si>
  <si>
    <t>NB-2023-01624</t>
  </si>
  <si>
    <t>PT-86988</t>
  </si>
  <si>
    <t>2023-02-09 02:24</t>
  </si>
  <si>
    <t>2023-02-09 03:45</t>
  </si>
  <si>
    <t>2023-02-09 21:42</t>
  </si>
  <si>
    <t>2023-02-10 02:24</t>
  </si>
  <si>
    <t>2023-09-13 00:52</t>
  </si>
  <si>
    <t>NB-2023-01625</t>
  </si>
  <si>
    <t>PT-21688</t>
  </si>
  <si>
    <t>2023-02-01 05:41</t>
  </si>
  <si>
    <t>2023-02-01 15:11</t>
  </si>
  <si>
    <t>2023-02-03 14:01</t>
  </si>
  <si>
    <t>2023-02-06 05:41</t>
  </si>
  <si>
    <t>2023-03-11 22:38</t>
  </si>
  <si>
    <t>Patient PT-21688 requesting cancellation of appointment originally booked for 06 Feb 2023.</t>
  </si>
  <si>
    <t>NB-2023-01626</t>
  </si>
  <si>
    <t>PT-86396</t>
  </si>
  <si>
    <t>2023-03-03 02:43</t>
  </si>
  <si>
    <t>2023-03-03 12:16</t>
  </si>
  <si>
    <t>2023-03-04 05:13</t>
  </si>
  <si>
    <t>2023-03-06 02:43</t>
  </si>
  <si>
    <t>Complaint resolved following discussion with client. Compensation of £617 agreed and authorised.</t>
  </si>
  <si>
    <t>NB-2023-01627</t>
  </si>
  <si>
    <t>2023-03-14 13:35</t>
  </si>
  <si>
    <t>PT-81020</t>
  </si>
  <si>
    <t>2023-06-21 03:49</t>
  </si>
  <si>
    <t>2023-06-21 05:03</t>
  </si>
  <si>
    <t>2023-06-24 04:44</t>
  </si>
  <si>
    <t>2023-06-23 03:49</t>
  </si>
  <si>
    <t>2024-12-11 05:54</t>
  </si>
  <si>
    <t>Complaint resolved following discussion with client. Compensation of £779 agreed and authorised.</t>
  </si>
  <si>
    <t>NB-2023-01628</t>
  </si>
  <si>
    <t>PT-66638</t>
  </si>
  <si>
    <t>2023-03-17 05:56</t>
  </si>
  <si>
    <t>2023-03-17 07:41</t>
  </si>
  <si>
    <t>2023-03-17 12:29</t>
  </si>
  <si>
    <t>2023-03-17 13:56</t>
  </si>
  <si>
    <t>2024-10-12 23:17</t>
  </si>
  <si>
    <t>Patient PT-66638 requesting addition of appointment originally booked for 27 Mar 2023.</t>
  </si>
  <si>
    <t>NB-2023-01629</t>
  </si>
  <si>
    <t>PT-99839</t>
  </si>
  <si>
    <t>2023-09-08 01:41</t>
  </si>
  <si>
    <t>2023-09-08 11:16</t>
  </si>
  <si>
    <t>2023-09-08 19:33</t>
  </si>
  <si>
    <t>2023-09-10 01:41</t>
  </si>
  <si>
    <t>Query regarding invoice 55444 dated 20 Aug 2023. Client reports duplicate payment of £1674.</t>
  </si>
  <si>
    <t>NB-2023-01630</t>
  </si>
  <si>
    <t>PT-10063</t>
  </si>
  <si>
    <t>2023-04-27 14:40</t>
  </si>
  <si>
    <t>2023-04-30 14:40</t>
  </si>
  <si>
    <t>Query regarding invoice 20359 dated 03 Apr 2023. Client reports missing credit of £3101.</t>
  </si>
  <si>
    <t>NB-2024-01631</t>
  </si>
  <si>
    <t>PT-91739</t>
  </si>
  <si>
    <t>2024-08-30 07:57</t>
  </si>
  <si>
    <t>2024-08-30 10:49</t>
  </si>
  <si>
    <t>2024-09-02 02:00</t>
  </si>
  <si>
    <t>2024-09-02 07:57</t>
  </si>
  <si>
    <t>2024-03-17 15:34</t>
  </si>
  <si>
    <t>Pre-authorisation request for specialist referral. Patient PT-91739. Insurer: Cigna.</t>
  </si>
  <si>
    <t>NB-2024-01632</t>
  </si>
  <si>
    <t>PT-45548</t>
  </si>
  <si>
    <t>2024-05-17 00:53</t>
  </si>
  <si>
    <t>2024-05-17 02:38</t>
  </si>
  <si>
    <t>2024-05-17 19:45</t>
  </si>
  <si>
    <t>2024-05-19 00:53</t>
  </si>
  <si>
    <t>Query regarding invoice 74120 dated 04 May 2024. Client reports missing credit of £435.</t>
  </si>
  <si>
    <t>2024-03-18 09:15</t>
  </si>
  <si>
    <t>NB-2023-01633</t>
  </si>
  <si>
    <t>PT-14736</t>
  </si>
  <si>
    <t>2023-07-04 12:36</t>
  </si>
  <si>
    <t>2023-07-04 15:19</t>
  </si>
  <si>
    <t>2023-07-04 22:53</t>
  </si>
  <si>
    <t>2023-07-05 00:36</t>
  </si>
  <si>
    <t>Query regarding invoice 58364 dated 25 Jun 2023. Client reports missing credit of £3492.</t>
  </si>
  <si>
    <t>2024-03-21 00:33</t>
  </si>
  <si>
    <t>NB-2023-01634</t>
  </si>
  <si>
    <t>PT-28621</t>
  </si>
  <si>
    <t>2023-01-24 21:51</t>
  </si>
  <si>
    <t>2023-01-24 23:29</t>
  </si>
  <si>
    <t>2023-01-25 14:06</t>
  </si>
  <si>
    <t>2023-01-25 21:51</t>
  </si>
  <si>
    <t>Request for insurance medical report for patient PT-28621.</t>
  </si>
  <si>
    <t>NB-2024-01635</t>
  </si>
  <si>
    <t>PT-27590</t>
  </si>
  <si>
    <t>2023-10-04 18:39</t>
  </si>
  <si>
    <t>2024-06-11 06:49</t>
  </si>
  <si>
    <t>2024-06-12 02:02</t>
  </si>
  <si>
    <t>2024-06-13 21:29</t>
  </si>
  <si>
    <t>2024-06-14 06:49</t>
  </si>
  <si>
    <t>Patient PT-27590 requesting addition of appointment originally booked for 12 Jun 2024.</t>
  </si>
  <si>
    <t>NB-2024-01636</t>
  </si>
  <si>
    <t>PT-46945</t>
  </si>
  <si>
    <t>2024-03-21 00:40</t>
  </si>
  <si>
    <t>2023-10-05 13:18</t>
  </si>
  <si>
    <t>2024-03-21 01:08</t>
  </si>
  <si>
    <t>2024-03-21 09:44</t>
  </si>
  <si>
    <t>2024-03-21 04:40</t>
  </si>
  <si>
    <t>NB-2024-01637</t>
  </si>
  <si>
    <t>PT-22791</t>
  </si>
  <si>
    <t>2024-10-21 20:23</t>
  </si>
  <si>
    <t>2024-10-22 10:32</t>
  </si>
  <si>
    <t>2024-10-25 17:11</t>
  </si>
  <si>
    <t>2024-10-26 20:23</t>
  </si>
  <si>
    <t>2025-03-10 01:41</t>
  </si>
  <si>
    <t>Request for discharge summary for patient PT-22791.</t>
  </si>
  <si>
    <t>NB-2024-01638</t>
  </si>
  <si>
    <t>PT-47028</t>
  </si>
  <si>
    <t>2024-11-25 16:04</t>
  </si>
  <si>
    <t>2024-11-25 21:34</t>
  </si>
  <si>
    <t>2025-03-10 22:14</t>
  </si>
  <si>
    <t>2024-11-28 08:00</t>
  </si>
  <si>
    <t>2024-11-28 16:04</t>
  </si>
  <si>
    <t>Query regarding invoice 52533 dated 18 Nov 2024. Client reports duplicate payment of £2572.</t>
  </si>
  <si>
    <t>2023-02-04 02:30</t>
  </si>
  <si>
    <t>2023-02-05 02:32</t>
  </si>
  <si>
    <t>NB-2024-01639</t>
  </si>
  <si>
    <t>PT-34471</t>
  </si>
  <si>
    <t>2024-07-16 20:30</t>
  </si>
  <si>
    <t>2024-07-17 05:15</t>
  </si>
  <si>
    <t>2024-07-18 13:26</t>
  </si>
  <si>
    <t>2024-07-18 20:30</t>
  </si>
  <si>
    <t>2023-02-06 09:46</t>
  </si>
  <si>
    <t>Pre-authorisation request for outpatient consultation. Patient PT-34471. Insurer: Bupa.</t>
  </si>
  <si>
    <t>NB-2025-01640</t>
  </si>
  <si>
    <t>PT-92031</t>
  </si>
  <si>
    <t>2025-02-24 14:20</t>
  </si>
  <si>
    <t>2025-02-24 20:33</t>
  </si>
  <si>
    <t>2025-02-26 02:57</t>
  </si>
  <si>
    <t>2025-02-27 14:20</t>
  </si>
  <si>
    <t>2024-08-24 23:18</t>
  </si>
  <si>
    <t>Pre-authorisation request for specialist referral. Patient PT-92031. Insurer: WPA.</t>
  </si>
  <si>
    <t>NB-2024-01641</t>
  </si>
  <si>
    <t>PT-97184</t>
  </si>
  <si>
    <t>2024-01-11 06:04</t>
  </si>
  <si>
    <t>2024-01-11 11:25</t>
  </si>
  <si>
    <t>2024-01-11 16:12</t>
  </si>
  <si>
    <t>2024-01-11 18:04</t>
  </si>
  <si>
    <t>Pre-authorisation request for surgical procedure. Patient PT-97184. Insurer: Cigna.</t>
  </si>
  <si>
    <t>NB-2023-01642</t>
  </si>
  <si>
    <t>PT-27703</t>
  </si>
  <si>
    <t>2023-05-03 04:02</t>
  </si>
  <si>
    <t>2023-05-03 07:06</t>
  </si>
  <si>
    <t>2023-05-03 23:06</t>
  </si>
  <si>
    <t>2023-05-04 04:02</t>
  </si>
  <si>
    <t>Pre-authorisation request for surgical procedure. Patient PT-27703. Insurer: Bupa.</t>
  </si>
  <si>
    <t>NB-2023-01643</t>
  </si>
  <si>
    <t>PT-83757</t>
  </si>
  <si>
    <t>2023-08-03 03:34</t>
  </si>
  <si>
    <t>2023-08-03 05:40</t>
  </si>
  <si>
    <t>2023-08-06 02:17</t>
  </si>
  <si>
    <t>2023-08-05 03:34</t>
  </si>
  <si>
    <t>Query regarding invoice 98993 dated 19 Jul 2023. Client reports incorrect charge of £2949.</t>
  </si>
  <si>
    <t>2025-01-10 23:43</t>
  </si>
  <si>
    <t>Invoice reviewed and corrected. Credit note issued for £613. Client accounts updated.</t>
  </si>
  <si>
    <t>NB-2023-01644</t>
  </si>
  <si>
    <t>PT-52383</t>
  </si>
  <si>
    <t>2023-10-04 16:48</t>
  </si>
  <si>
    <t>2023-10-04 17:20</t>
  </si>
  <si>
    <t>2023-10-04 18:49</t>
  </si>
  <si>
    <t>2023-10-04 20:48</t>
  </si>
  <si>
    <t>Patient PT-52383 requesting addition of appointment originally booked for 10 Oct 2023.</t>
  </si>
  <si>
    <t>NB-2025-01645</t>
  </si>
  <si>
    <t>PT-94031</t>
  </si>
  <si>
    <t>2025-03-11 02:47</t>
  </si>
  <si>
    <t>2025-03-11 06:01</t>
  </si>
  <si>
    <t>2025-03-14 02:47</t>
  </si>
  <si>
    <t>Pre-authorisation request for diagnostic imaging. Patient PT-94031. Insurer: WPA.</t>
  </si>
  <si>
    <t>NB-2023-01646</t>
  </si>
  <si>
    <t>PT-43556</t>
  </si>
  <si>
    <t>2025-01-14 19:25</t>
  </si>
  <si>
    <t>2023-06-28 22:16</t>
  </si>
  <si>
    <t>2023-06-29 00:59</t>
  </si>
  <si>
    <t>2023-07-01 11:06</t>
  </si>
  <si>
    <t>2023-07-01 22:16</t>
  </si>
  <si>
    <t>NB-2024-01647</t>
  </si>
  <si>
    <t>PT-49263</t>
  </si>
  <si>
    <t>2024-08-26 01:47</t>
  </si>
  <si>
    <t>2024-08-26 14:26</t>
  </si>
  <si>
    <t>2024-08-27 02:32</t>
  </si>
  <si>
    <t>2024-08-29 01:47</t>
  </si>
  <si>
    <t>Request for discharge summary for patient PT-49263.</t>
  </si>
  <si>
    <t>NB-2025-01648</t>
  </si>
  <si>
    <t>PT-97622</t>
  </si>
  <si>
    <t>2025-01-18 02:44</t>
  </si>
  <si>
    <t>2025-01-19 00:50</t>
  </si>
  <si>
    <t>2025-01-19 22:54</t>
  </si>
  <si>
    <t>2025-01-21 02:44</t>
  </si>
  <si>
    <t>Request for fit-to-work certificate for patient PT-97622.</t>
  </si>
  <si>
    <t>NB-2023-01649</t>
  </si>
  <si>
    <t>PT-57501</t>
  </si>
  <si>
    <t>2023-12-06 00:31</t>
  </si>
  <si>
    <t>2023-12-06 10:37</t>
  </si>
  <si>
    <t>2023-12-06 18:31</t>
  </si>
  <si>
    <t>2023-12-07 00:31</t>
  </si>
  <si>
    <t>2025-01-29 00:34</t>
  </si>
  <si>
    <t>Pre-authorisation request for diagnostic imaging. Patient PT-57501. Insurer: Vitality.</t>
  </si>
  <si>
    <t>NB-2024-01650</t>
  </si>
  <si>
    <t>PT-21556</t>
  </si>
  <si>
    <t>2024-12-17 20:42</t>
  </si>
  <si>
    <t>2024-12-18 03:44</t>
  </si>
  <si>
    <t>2024-12-20 01:08</t>
  </si>
  <si>
    <t>2024-12-20 20:42</t>
  </si>
  <si>
    <t>Patient PT-21556 requesting cancellation of appointment originally booked for 27 Dec 2024.</t>
  </si>
  <si>
    <t>NB-2023-01651</t>
  </si>
  <si>
    <t>PT-62546</t>
  </si>
  <si>
    <t>2025-01-29 12:29</t>
  </si>
  <si>
    <t>2023-12-13 16:44</t>
  </si>
  <si>
    <t>2023-12-13 19:27</t>
  </si>
  <si>
    <t>2023-12-16 22:30</t>
  </si>
  <si>
    <t>2023-12-15 16:44</t>
  </si>
  <si>
    <t>Patient PT-62546 requesting reschedule of appointment originally booked for 14 Dec 2023.</t>
  </si>
  <si>
    <t>NB-2024-01652</t>
  </si>
  <si>
    <t>PT-72445</t>
  </si>
  <si>
    <t>2024-04-12 01:57</t>
  </si>
  <si>
    <t>2024-04-12 08:01</t>
  </si>
  <si>
    <t>2024-04-16 01:57</t>
  </si>
  <si>
    <t>2024-04-15 01:57</t>
  </si>
  <si>
    <t>Patient PT-72445 requesting addition of appointment originally booked for 23 Apr 2024.</t>
  </si>
  <si>
    <t>NB-2024-01653</t>
  </si>
  <si>
    <t>PT-21687</t>
  </si>
  <si>
    <t>2025-01-31 22:23</t>
  </si>
  <si>
    <t>2024-12-17 04:16</t>
  </si>
  <si>
    <t>2024-12-17 05:35</t>
  </si>
  <si>
    <t>2024-12-17 12:02</t>
  </si>
  <si>
    <t>2024-12-18 04:16</t>
  </si>
  <si>
    <t>Query regarding invoice 87046 dated 17 Nov 2024. Client reports disputed amount of £2544.</t>
  </si>
  <si>
    <t>NB-2023-01654</t>
  </si>
  <si>
    <t>PT-44317</t>
  </si>
  <si>
    <t>2023-12-04 06:16</t>
  </si>
  <si>
    <t>2023-12-04 19:54</t>
  </si>
  <si>
    <t>2023-12-06 01:14</t>
  </si>
  <si>
    <t>2023-12-07 06:16</t>
  </si>
  <si>
    <t>Patient PT-44317 requesting cancellation of appointment originally booked for 05 Dec 2023.</t>
  </si>
  <si>
    <t>2024-08-28 02:14</t>
  </si>
  <si>
    <t>NB-2025-01655</t>
  </si>
  <si>
    <t>PT-21137</t>
  </si>
  <si>
    <t>2025-03-28 21:54</t>
  </si>
  <si>
    <t>2025-03-28 23:22</t>
  </si>
  <si>
    <t>2025-03-29 11:22</t>
  </si>
  <si>
    <t>2025-03-29 21:54</t>
  </si>
  <si>
    <t>Pre-authorisation request for specialist referral. Patient PT-21137. Insurer: WPA.</t>
  </si>
  <si>
    <t>NB-2023-01656</t>
  </si>
  <si>
    <t>PT-89738</t>
  </si>
  <si>
    <t>2023-02-10 11:05</t>
  </si>
  <si>
    <t>2023-02-10 12:38</t>
  </si>
  <si>
    <t>2023-02-11 05:04</t>
  </si>
  <si>
    <t>2023-02-11 11:05</t>
  </si>
  <si>
    <t>Pre-authorisation request for surgical procedure. Patient PT-89738. Insurer: WPA.</t>
  </si>
  <si>
    <t>NB-2025-01657</t>
  </si>
  <si>
    <t>PT-99712</t>
  </si>
  <si>
    <t>2025-03-28 19:57</t>
  </si>
  <si>
    <t>2025-03-28 23:40</t>
  </si>
  <si>
    <t>2025-03-29 19:05</t>
  </si>
  <si>
    <t>2025-03-31 19:57</t>
  </si>
  <si>
    <t>Patient PT-99712 requesting reschedule of appointment originally booked for 06 Apr 2025.</t>
  </si>
  <si>
    <t>NB-2023-01658</t>
  </si>
  <si>
    <t>PT-94115</t>
  </si>
  <si>
    <t>2023-02-10 01:00</t>
  </si>
  <si>
    <t>2023-02-10 04:56</t>
  </si>
  <si>
    <t>2023-02-10 22:40</t>
  </si>
  <si>
    <t>2023-02-13 01:00</t>
  </si>
  <si>
    <t>Patient PT-94115 requesting addition of appointment originally booked for 21 Feb 2023.</t>
  </si>
  <si>
    <t>NB-2024-01659</t>
  </si>
  <si>
    <t>2023-03-14 14:14</t>
  </si>
  <si>
    <t>PT-40666</t>
  </si>
  <si>
    <t>2024-10-25 07:05</t>
  </si>
  <si>
    <t>2024-10-25 09:13</t>
  </si>
  <si>
    <t>2024-10-27 01:47</t>
  </si>
  <si>
    <t>2024-10-27 07:05</t>
  </si>
  <si>
    <t>Query regarding invoice 68223 dated 10 Oct 2024. Client reports missing credit of £3096.</t>
  </si>
  <si>
    <t>NB-2023-01660</t>
  </si>
  <si>
    <t>PT-93731</t>
  </si>
  <si>
    <t>2023-09-22 20:04</t>
  </si>
  <si>
    <t>2023-09-23 05:52</t>
  </si>
  <si>
    <t>2023-09-24 23:42</t>
  </si>
  <si>
    <t>2023-09-27 20:04</t>
  </si>
  <si>
    <t>Pre-authorisation request for diagnostic imaging. Patient PT-93731. Insurer: AXA Health.</t>
  </si>
  <si>
    <t>NB-2024-01661</t>
  </si>
  <si>
    <t>PT-59499</t>
  </si>
  <si>
    <t>2023-03-18 19:37</t>
  </si>
  <si>
    <t>2024-10-25 18:13</t>
  </si>
  <si>
    <t>2024-10-26 09:14</t>
  </si>
  <si>
    <t>2024-10-28 11:50</t>
  </si>
  <si>
    <t>2024-10-28 18:13</t>
  </si>
  <si>
    <t>Patient PT-59499 requesting reschedule of appointment originally booked for 04 Nov 2024.</t>
  </si>
  <si>
    <t>NB-2025-01662</t>
  </si>
  <si>
    <t>PT-57475</t>
  </si>
  <si>
    <t>2025-03-30 05:41</t>
  </si>
  <si>
    <t>2025-03-30 06:21</t>
  </si>
  <si>
    <t>2025-03-30 12:38</t>
  </si>
  <si>
    <t>2025-03-30 13:41</t>
  </si>
  <si>
    <t>Query regarding invoice 42078 dated 26 Mar 2025. Client reports missing credit of £1124.</t>
  </si>
  <si>
    <t>NB-2025-01663</t>
  </si>
  <si>
    <t>PT-68245</t>
  </si>
  <si>
    <t>2024-10-30 01:44</t>
  </si>
  <si>
    <t>2025-01-10 21:48</t>
  </si>
  <si>
    <t>2025-01-11 00:53</t>
  </si>
  <si>
    <t>2025-01-12 18:46</t>
  </si>
  <si>
    <t>2025-01-13 21:48</t>
  </si>
  <si>
    <t>Patient PT-68245 requesting cancellation of appointment originally booked for 17 Jan 2025.</t>
  </si>
  <si>
    <t>NB-2023-01664</t>
  </si>
  <si>
    <t>PT-67429</t>
  </si>
  <si>
    <t>2023-03-05 05:35</t>
  </si>
  <si>
    <t>2023-03-05 05:54</t>
  </si>
  <si>
    <t>2023-03-05 11:43</t>
  </si>
  <si>
    <t>2023-03-05 13:35</t>
  </si>
  <si>
    <t>Complaint resolved following discussion with client. Compensation of £360 agreed and authorised.</t>
  </si>
  <si>
    <t>NB-2023-01665</t>
  </si>
  <si>
    <t>2024-10-30 03:38</t>
  </si>
  <si>
    <t>PT-54070</t>
  </si>
  <si>
    <t>2023-06-10 13:39</t>
  </si>
  <si>
    <t>2023-06-10 18:56</t>
  </si>
  <si>
    <t>2023-06-10 23:02</t>
  </si>
  <si>
    <t>2023-06-11 01:39</t>
  </si>
  <si>
    <t>Patient PT-54070 requesting reschedule of appointment originally booked for 14 Jun 2023.</t>
  </si>
  <si>
    <t>NB-2023-01666</t>
  </si>
  <si>
    <t>PT-74067</t>
  </si>
  <si>
    <t>2023-07-06 19:20</t>
  </si>
  <si>
    <t>2023-07-07 19:20</t>
  </si>
  <si>
    <t>2024-10-30 11:21</t>
  </si>
  <si>
    <t>Request for GP referral letter for patient PT-74067.</t>
  </si>
  <si>
    <t>NB-2023-01667</t>
  </si>
  <si>
    <t>PT-75472</t>
  </si>
  <si>
    <t>2023-12-08 07:16</t>
  </si>
  <si>
    <t>2023-12-08 14:01</t>
  </si>
  <si>
    <t>2023-12-09 13:43</t>
  </si>
  <si>
    <t>2023-12-12 07:16</t>
  </si>
  <si>
    <t>Patient PT-75472 requesting addition of appointment originally booked for 18 Dec 2023.</t>
  </si>
  <si>
    <t>NB-2023-01668</t>
  </si>
  <si>
    <t>PT-68804</t>
  </si>
  <si>
    <t>2023-05-08 05:37</t>
  </si>
  <si>
    <t>2023-05-06 03:53</t>
  </si>
  <si>
    <t>2023-05-08 06:20</t>
  </si>
  <si>
    <t>2023-05-08 09:48</t>
  </si>
  <si>
    <t>2023-05-08 13:37</t>
  </si>
  <si>
    <t>Pre-authorisation request for outpatient consultation. Patient PT-68804. Insurer: Vitality.</t>
  </si>
  <si>
    <t>NB-2023-01669</t>
  </si>
  <si>
    <t>PT-51383</t>
  </si>
  <si>
    <t>2023-11-13 03:27</t>
  </si>
  <si>
    <t>2023-11-13 06:32</t>
  </si>
  <si>
    <t>2023-11-14 18:05</t>
  </si>
  <si>
    <t>2023-11-15 03:27</t>
  </si>
  <si>
    <t>Patient PT-51383 requesting addition of appointment originally booked for 15 Nov 2023.</t>
  </si>
  <si>
    <t>NB-2024-01670</t>
  </si>
  <si>
    <t>PT-58622</t>
  </si>
  <si>
    <t>2024-07-20 16:01</t>
  </si>
  <si>
    <t>2024-07-20 17:33</t>
  </si>
  <si>
    <t>2024-07-22 08:44</t>
  </si>
  <si>
    <t>2024-07-22 16:01</t>
  </si>
  <si>
    <t>Pre-authorisation request for outpatient consultation. Patient PT-58622. Insurer: Bupa.</t>
  </si>
  <si>
    <t>NB-2024-01671</t>
  </si>
  <si>
    <t>PT-78248</t>
  </si>
  <si>
    <t>2023-05-11 10:52</t>
  </si>
  <si>
    <t>2024-05-08 15:56</t>
  </si>
  <si>
    <t>2024-05-08 17:32</t>
  </si>
  <si>
    <t>2024-05-09 02:05</t>
  </si>
  <si>
    <t>2024-05-09 03:56</t>
  </si>
  <si>
    <t>Patient PT-78248 requesting cancellation of appointment originally booked for 12 May 2024.</t>
  </si>
  <si>
    <t>NB-2023-01672</t>
  </si>
  <si>
    <t>PT-75779</t>
  </si>
  <si>
    <t>2024-10-01 18:09</t>
  </si>
  <si>
    <t>2023-10-26 22:20</t>
  </si>
  <si>
    <t>2023-10-26 22:45</t>
  </si>
  <si>
    <t>2023-10-27 00:11</t>
  </si>
  <si>
    <t>2023-10-27 02:20</t>
  </si>
  <si>
    <t>Query regarding invoice 65712 dated 01 Oct 2023. Client reports incorrect charge of £1784.</t>
  </si>
  <si>
    <t>NB-2024-01673</t>
  </si>
  <si>
    <t>PT-10393</t>
  </si>
  <si>
    <t>2024-07-31 06:33</t>
  </si>
  <si>
    <t>2024-07-31 13:20</t>
  </si>
  <si>
    <t>2024-08-01 17:19</t>
  </si>
  <si>
    <t>2024-08-03 06:33</t>
  </si>
  <si>
    <t>Patient PT-10393 requesting cancellation of appointment originally booked for 12 Aug 2024.</t>
  </si>
  <si>
    <t>NB-2023-01674</t>
  </si>
  <si>
    <t>PT-76040</t>
  </si>
  <si>
    <t>2024-10-03 01:49</t>
  </si>
  <si>
    <t>2023-04-11 19:53</t>
  </si>
  <si>
    <t>2023-04-11 22:21</t>
  </si>
  <si>
    <t>2023-04-12 20:38</t>
  </si>
  <si>
    <t>2023-04-13 19:53</t>
  </si>
  <si>
    <t>Pre-authorisation request for diagnostic imaging. Patient PT-76040. Insurer: AXA Health.</t>
  </si>
  <si>
    <t>NB-2024-01675</t>
  </si>
  <si>
    <t>PT-25018</t>
  </si>
  <si>
    <t>2024-04-15 23:43</t>
  </si>
  <si>
    <t>2024-04-16 02:32</t>
  </si>
  <si>
    <t>2024-04-16 17:13</t>
  </si>
  <si>
    <t>2024-04-16 23:43</t>
  </si>
  <si>
    <t>Patient PT-25018 requesting reschedule of appointment originally booked for 21 Apr 2024.</t>
  </si>
  <si>
    <t>2024-10-03 13:22</t>
  </si>
  <si>
    <t>NB-2024-01676</t>
  </si>
  <si>
    <t>PT-84800</t>
  </si>
  <si>
    <t>2024-06-05 20:22</t>
  </si>
  <si>
    <t>2024-06-05 21:08</t>
  </si>
  <si>
    <t>2024-06-05 22:53</t>
  </si>
  <si>
    <t>2024-06-06 04:22</t>
  </si>
  <si>
    <t>Patient PT-84800 requesting addition of appointment originally booked for 16 Jun 2024.</t>
  </si>
  <si>
    <t>NB-2024-01677</t>
  </si>
  <si>
    <t>PT-76845</t>
  </si>
  <si>
    <t>2024-09-03 23:44</t>
  </si>
  <si>
    <t>2024-09-04 19:29</t>
  </si>
  <si>
    <t>2023-01-06 22:50</t>
  </si>
  <si>
    <t>2024-09-06 12:19</t>
  </si>
  <si>
    <t>2024-09-08 23:44</t>
  </si>
  <si>
    <t>Request for fit-to-work certificate for patient PT-76845.</t>
  </si>
  <si>
    <t>NB-2023-01678</t>
  </si>
  <si>
    <t>PT-82107</t>
  </si>
  <si>
    <t>2023-03-05 10:40</t>
  </si>
  <si>
    <t>2023-03-05 14:08</t>
  </si>
  <si>
    <t>2023-03-05 22:00</t>
  </si>
  <si>
    <t>2023-03-06 10:40</t>
  </si>
  <si>
    <t>Query regarding invoice 64672 dated 17 Feb 2023. Client reports duplicate payment of £3499.</t>
  </si>
  <si>
    <t>NB-2024-01679</t>
  </si>
  <si>
    <t>2024-11-26 23:49</t>
  </si>
  <si>
    <t>2024-11-27 01:44</t>
  </si>
  <si>
    <t>2024-11-27 02:02</t>
  </si>
  <si>
    <t>2024-11-27 03:49</t>
  </si>
  <si>
    <t>Pre-authorisation request for specialist referral. Patient PT-63252. Insurer: Vitality.</t>
  </si>
  <si>
    <t>NB-2024-01680</t>
  </si>
  <si>
    <t>PT-38709</t>
  </si>
  <si>
    <t>2024-05-21 00:04</t>
  </si>
  <si>
    <t>2024-05-21 01:12</t>
  </si>
  <si>
    <t>2024-05-21 10:13</t>
  </si>
  <si>
    <t>2024-05-21 12:04</t>
  </si>
  <si>
    <t>Query regarding invoice 26676 dated 06 May 2024. Client reports disputed amount of £2480.</t>
  </si>
  <si>
    <t>NB-2025-01681</t>
  </si>
  <si>
    <t>PT-71111</t>
  </si>
  <si>
    <t>2025-01-29 01:59</t>
  </si>
  <si>
    <t>2025-01-30 14:33</t>
  </si>
  <si>
    <t>2025-01-31 20:29</t>
  </si>
  <si>
    <t>Pre-authorisation request for surgical procedure. Patient PT-71111. Insurer: AXA Health.</t>
  </si>
  <si>
    <t>NB-2024-01682</t>
  </si>
  <si>
    <t>PT-44240</t>
  </si>
  <si>
    <t>2024-11-26 23:05</t>
  </si>
  <si>
    <t>2024-11-27 16:45</t>
  </si>
  <si>
    <t>2024-11-28 15:06</t>
  </si>
  <si>
    <t>2024-11-30 23:05</t>
  </si>
  <si>
    <t>Patient PT-44240 requesting cancellation of appointment originally booked for 02 Dec 2024.</t>
  </si>
  <si>
    <t>NB-2023-01683</t>
  </si>
  <si>
    <t>PT-35209</t>
  </si>
  <si>
    <t>2023-03-11 12:26</t>
  </si>
  <si>
    <t>2023-03-11 14:56</t>
  </si>
  <si>
    <t>2023-01-12 15:05</t>
  </si>
  <si>
    <t>2023-03-13 10:53</t>
  </si>
  <si>
    <t>2023-03-14 12:26</t>
  </si>
  <si>
    <t>NB-2024-01684</t>
  </si>
  <si>
    <t>PT-35071</t>
  </si>
  <si>
    <t>2024-11-09 12:04</t>
  </si>
  <si>
    <t>2024-11-09 15:17</t>
  </si>
  <si>
    <t>2024-11-10 18:18</t>
  </si>
  <si>
    <t>2024-11-12 12:04</t>
  </si>
  <si>
    <t>Patient PT-35071 requesting cancellation of appointment originally booked for 12 Nov 2024.</t>
  </si>
  <si>
    <t>NB-2024-01685</t>
  </si>
  <si>
    <t>2025-01-23 01:35</t>
  </si>
  <si>
    <t>PT-28528</t>
  </si>
  <si>
    <t>2024-06-19 18:30</t>
  </si>
  <si>
    <t>2024-06-20 15:05</t>
  </si>
  <si>
    <t>2024-06-29 13:51</t>
  </si>
  <si>
    <t>2024-06-24 18:30</t>
  </si>
  <si>
    <t>Query regarding invoice 10868 dated 07 Jun 2024. Client reports disputed amount of £2266.</t>
  </si>
  <si>
    <t>NB-2024-01686</t>
  </si>
  <si>
    <t>PT-23804</t>
  </si>
  <si>
    <t>2024-08-31 07:11</t>
  </si>
  <si>
    <t>2024-09-01 10:49</t>
  </si>
  <si>
    <t>2024-09-02 04:24</t>
  </si>
  <si>
    <t>Query regarding invoice 42536 dated 26 Aug 2024. Client reports disputed amount of £1974.</t>
  </si>
  <si>
    <t>NB-2024-01687</t>
  </si>
  <si>
    <t>PT-48390</t>
  </si>
  <si>
    <t>2024-03-29 00:56</t>
  </si>
  <si>
    <t>2024-03-29 02:09</t>
  </si>
  <si>
    <t>2024-03-29 17:44</t>
  </si>
  <si>
    <t>2024-03-30 00:56</t>
  </si>
  <si>
    <t>Query regarding invoice 68503 dated 08 Mar 2024. Client reports disputed amount of £3132.</t>
  </si>
  <si>
    <t>NB-2024-01688</t>
  </si>
  <si>
    <t>2023-12-18 07:34</t>
  </si>
  <si>
    <t>PT-44161</t>
  </si>
  <si>
    <t>2024-06-22 17:21</t>
  </si>
  <si>
    <t>2024-06-23 02:36</t>
  </si>
  <si>
    <t>2024-06-24 08:47</t>
  </si>
  <si>
    <t>2024-06-23 17:21</t>
  </si>
  <si>
    <t>Pre-authorisation request for physiotherapy course. Patient PT-44161. Insurer: Bupa.</t>
  </si>
  <si>
    <t>NB-2023-01689</t>
  </si>
  <si>
    <t>PT-79993</t>
  </si>
  <si>
    <t>2023-11-17 22:53</t>
  </si>
  <si>
    <t>2023-11-17 23:51</t>
  </si>
  <si>
    <t>2023-11-18 21:08</t>
  </si>
  <si>
    <t>2023-11-18 10:53</t>
  </si>
  <si>
    <t>Patient PT-79993 requesting reschedule of appointment originally booked for 21 Nov 2023.</t>
  </si>
  <si>
    <t>NB-2023-01690</t>
  </si>
  <si>
    <t>PT-90557</t>
  </si>
  <si>
    <t>2023-07-30 07:34</t>
  </si>
  <si>
    <t>2023-12-23 02:48</t>
  </si>
  <si>
    <t>2023-07-30 08:10</t>
  </si>
  <si>
    <t>2023-07-30 16:03</t>
  </si>
  <si>
    <t>2023-07-30 11:34</t>
  </si>
  <si>
    <t>NB-2024-01691</t>
  </si>
  <si>
    <t>PT-34032</t>
  </si>
  <si>
    <t>2024-05-08 14:02</t>
  </si>
  <si>
    <t>2024-05-08 16:15</t>
  </si>
  <si>
    <t>2024-05-09 14:02</t>
  </si>
  <si>
    <t>Query regarding invoice 59814 dated 26 Apr 2024. Client reports incorrect charge of £1236.</t>
  </si>
  <si>
    <t>NB-2023-01692</t>
  </si>
  <si>
    <t>PT-65870</t>
  </si>
  <si>
    <t>2023-11-01 04:37</t>
  </si>
  <si>
    <t>2023-07-25 02:53</t>
  </si>
  <si>
    <t>2023-07-25 05:57</t>
  </si>
  <si>
    <t>2023-07-26 09:10</t>
  </si>
  <si>
    <t>2023-07-26 02:53</t>
  </si>
  <si>
    <t>Patient PT-65870 requesting addition of appointment originally booked for 27 Jul 2023.</t>
  </si>
  <si>
    <t>NB-2023-01693</t>
  </si>
  <si>
    <t>PT-56375</t>
  </si>
  <si>
    <t>2023-01-28 18:28</t>
  </si>
  <si>
    <t>2023-01-28 21:02</t>
  </si>
  <si>
    <t>2023-02-02 23:55</t>
  </si>
  <si>
    <t>2023-01-31 18:28</t>
  </si>
  <si>
    <t>Complaint acknowledged and logged under ref CMP-3686. Full investigation completed within SLA. Apology letter sent.</t>
  </si>
  <si>
    <t>NB-2025-01694</t>
  </si>
  <si>
    <t>PT-35560</t>
  </si>
  <si>
    <t>2023-11-04 22:27</t>
  </si>
  <si>
    <t>2025-01-02 01:48</t>
  </si>
  <si>
    <t>2025-01-02 03:30</t>
  </si>
  <si>
    <t>2025-01-02 07:07</t>
  </si>
  <si>
    <t>2025-01-02 09:48</t>
  </si>
  <si>
    <t>Patient PT-35560 requesting addition of appointment originally booked for 03 Jan 2025.</t>
  </si>
  <si>
    <t>NB-2025-01695</t>
  </si>
  <si>
    <t>PT-90746</t>
  </si>
  <si>
    <t>2025-02-04 07:24</t>
  </si>
  <si>
    <t>2025-02-04 15:29</t>
  </si>
  <si>
    <t>2025-02-07 15:11</t>
  </si>
  <si>
    <t>2025-02-08 07:24</t>
  </si>
  <si>
    <t>Pre-authorisation request for specialist referral. Patient PT-90746. Insurer: AXA Health.</t>
  </si>
  <si>
    <t>2023-09-23 16:27</t>
  </si>
  <si>
    <t>NB-2024-01696</t>
  </si>
  <si>
    <t>PT-48763</t>
  </si>
  <si>
    <t>2024-05-24 19:44</t>
  </si>
  <si>
    <t>2024-05-25 01:23</t>
  </si>
  <si>
    <t>2024-05-27 12:28</t>
  </si>
  <si>
    <t>2024-05-27 19:44</t>
  </si>
  <si>
    <t>Patient PT-48763 requesting cancellation of appointment originally booked for 06 Jun 2024.</t>
  </si>
  <si>
    <t>NB-2024-01697</t>
  </si>
  <si>
    <t>PT-57117</t>
  </si>
  <si>
    <t>2024-02-24 03:16</t>
  </si>
  <si>
    <t>2024-02-24 08:17</t>
  </si>
  <si>
    <t>2024-02-24 09:55</t>
  </si>
  <si>
    <t>2024-02-24 11:16</t>
  </si>
  <si>
    <t>Query regarding invoice 57907 dated 03 Feb 2024. Client reports incorrect charge of £1197.</t>
  </si>
  <si>
    <t>NB-2023-01698</t>
  </si>
  <si>
    <t>PT-39756</t>
  </si>
  <si>
    <t>2023-02-19 00:45</t>
  </si>
  <si>
    <t>2023-02-19 03:51</t>
  </si>
  <si>
    <t>2023-02-19 21:15</t>
  </si>
  <si>
    <t>2023-02-20 00:45</t>
  </si>
  <si>
    <t>2023-09-25 00:52</t>
  </si>
  <si>
    <t>NB-2024-01699</t>
  </si>
  <si>
    <t>PT-10935</t>
  </si>
  <si>
    <t>2024-04-30 14:27</t>
  </si>
  <si>
    <t>2024-04-30 18:01</t>
  </si>
  <si>
    <t>2024-05-02 03:02</t>
  </si>
  <si>
    <t>2024-05-01 14:27</t>
  </si>
  <si>
    <t>Patient PT-10935 requesting cancellation of appointment originally booked for 03 May 2024.</t>
  </si>
  <si>
    <t>NB-2023-01700</t>
  </si>
  <si>
    <t>PT-21234</t>
  </si>
  <si>
    <t>2023-07-02 01:00</t>
  </si>
  <si>
    <t>2023-07-02 10:27</t>
  </si>
  <si>
    <t>2023-07-03 17:49</t>
  </si>
  <si>
    <t>2023-07-07 01:00</t>
  </si>
  <si>
    <t>Query regarding invoice 25869 dated 12 Jun 2023. Client reports missing credit of £1346.</t>
  </si>
  <si>
    <t>Invoice reviewed and corrected. Credit note issued for £668. Client accounts updated.</t>
  </si>
  <si>
    <t>NB-2023-01701</t>
  </si>
  <si>
    <t>PT-64682</t>
  </si>
  <si>
    <t>2023-11-01 22:24</t>
  </si>
  <si>
    <t>2023-01-10 03:45</t>
  </si>
  <si>
    <t>2023-01-10 04:32</t>
  </si>
  <si>
    <t>2023-01-10 06:56</t>
  </si>
  <si>
    <t>2023-01-10 11:45</t>
  </si>
  <si>
    <t>Patient PT-64682 requesting reschedule of appointment originally booked for 16 Jan 2023.</t>
  </si>
  <si>
    <t>NB-2024-01702</t>
  </si>
  <si>
    <t>PT-31968</t>
  </si>
  <si>
    <t>2024-08-08 00:10</t>
  </si>
  <si>
    <t>2024-08-08 01:40</t>
  </si>
  <si>
    <t>2024-08-08 06:00</t>
  </si>
  <si>
    <t>2024-08-08 12:10</t>
  </si>
  <si>
    <t>Patient PT-31968 requesting reschedule of appointment originally booked for 14 Aug 2024.</t>
  </si>
  <si>
    <t>NB-2025-01703</t>
  </si>
  <si>
    <t>PT-31392</t>
  </si>
  <si>
    <t>2025-02-09 19:51</t>
  </si>
  <si>
    <t>2025-02-10 03:24</t>
  </si>
  <si>
    <t>2025-02-10 14:40</t>
  </si>
  <si>
    <t>2025-02-10 19:51</t>
  </si>
  <si>
    <t>Query regarding invoice 51406 dated 23 Jan 2025. Client reports disputed amount of £2190.</t>
  </si>
  <si>
    <t>NB-2023-01704</t>
  </si>
  <si>
    <t>PT-57744</t>
  </si>
  <si>
    <t>2023-05-26 18:16</t>
  </si>
  <si>
    <t>2023-05-26 20:10</t>
  </si>
  <si>
    <t>2023-05-28 06:19</t>
  </si>
  <si>
    <t>2023-05-27 18:16</t>
  </si>
  <si>
    <t>2024-04-03 21:37</t>
  </si>
  <si>
    <t>Query regarding invoice 67619 dated 19 May 2023. Client reports incorrect charge of £2805.</t>
  </si>
  <si>
    <t>NB-2024-01705</t>
  </si>
  <si>
    <t>PT-26023</t>
  </si>
  <si>
    <t>2024-04-27 07:31</t>
  </si>
  <si>
    <t>2024-04-27 13:50</t>
  </si>
  <si>
    <t>2024-04-28 05:28</t>
  </si>
  <si>
    <t>2024-04-30 07:31</t>
  </si>
  <si>
    <t>Pre-authorisation request for outpatient consultation. Patient PT-26023. Insurer: Aviva.</t>
  </si>
  <si>
    <t>NB-2023-01706</t>
  </si>
  <si>
    <t>PT-13881</t>
  </si>
  <si>
    <t>2023-11-28 13:18</t>
  </si>
  <si>
    <t>2023-11-29 06:24</t>
  </si>
  <si>
    <t>2023-11-30 07:33</t>
  </si>
  <si>
    <t>2023-12-01 13:18</t>
  </si>
  <si>
    <t>Patient PT-13881 requesting reschedule of appointment originally booked for 04 Dec 2023.</t>
  </si>
  <si>
    <t>NB-2023-01707</t>
  </si>
  <si>
    <t>2023-03-31 06:27</t>
  </si>
  <si>
    <t>2023-03-31 07:14</t>
  </si>
  <si>
    <t>2023-03-31 10:59</t>
  </si>
  <si>
    <t>2023-03-31 18:27</t>
  </si>
  <si>
    <t>Patient PT-46721 requesting reschedule of appointment originally booked for 05 Apr 2023.</t>
  </si>
  <si>
    <t>2023-03-16 01:26</t>
  </si>
  <si>
    <t>NB-2023-01708</t>
  </si>
  <si>
    <t>PT-20385</t>
  </si>
  <si>
    <t>2023-07-17 12:16</t>
  </si>
  <si>
    <t>2023-07-17 15:51</t>
  </si>
  <si>
    <t>2023-07-19 01:07</t>
  </si>
  <si>
    <t>2023-07-19 12:16</t>
  </si>
  <si>
    <t>Patient PT-20385 requesting cancellation of appointment originally booked for 26 Jul 2023.</t>
  </si>
  <si>
    <t>NB-2024-01709</t>
  </si>
  <si>
    <t>PT-40621</t>
  </si>
  <si>
    <t>2023-03-16 14:25</t>
  </si>
  <si>
    <t>2024-08-30 14:11</t>
  </si>
  <si>
    <t>2024-08-30 20:51</t>
  </si>
  <si>
    <t>2024-09-02 17:02</t>
  </si>
  <si>
    <t>2024-09-03 14:11</t>
  </si>
  <si>
    <t>Patient PT-40621 requesting reschedule of appointment originally booked for 06 Sep 2024.</t>
  </si>
  <si>
    <t>NB-2023-01710</t>
  </si>
  <si>
    <t>PT-11557</t>
  </si>
  <si>
    <t>2023-12-14 22:35</t>
  </si>
  <si>
    <t>2023-12-15 07:52</t>
  </si>
  <si>
    <t>2023-12-18 01:09</t>
  </si>
  <si>
    <t>2023-12-18 22:35</t>
  </si>
  <si>
    <t>Query regarding invoice 88462 dated 16 Nov 2023. Client reports incorrect charge of £2667.</t>
  </si>
  <si>
    <t>NB-2023-01711</t>
  </si>
  <si>
    <t>PT-50165</t>
  </si>
  <si>
    <t>2023-03-18 00:05</t>
  </si>
  <si>
    <t>2023-12-20 14:53</t>
  </si>
  <si>
    <t>2023-12-20 18:09</t>
  </si>
  <si>
    <t>2023-12-21 13:52</t>
  </si>
  <si>
    <t>2023-12-22 14:53</t>
  </si>
  <si>
    <t>Patient PT-50165 requesting cancellation of appointment originally booked for 24 Dec 2023.</t>
  </si>
  <si>
    <t>NB-2023-01712</t>
  </si>
  <si>
    <t>PT-43307</t>
  </si>
  <si>
    <t>2023-09-01 00:55</t>
  </si>
  <si>
    <t>2023-09-01 06:41</t>
  </si>
  <si>
    <t>2023-09-02 13:01</t>
  </si>
  <si>
    <t>2024-06-14 10:46</t>
  </si>
  <si>
    <t>2023-09-04 00:55</t>
  </si>
  <si>
    <t>Pre-authorisation request for outpatient consultation. Patient PT-43307. Insurer: Cigna.</t>
  </si>
  <si>
    <t>NB-2023-01713</t>
  </si>
  <si>
    <t>PT-84778</t>
  </si>
  <si>
    <t>2023-09-21 02:26</t>
  </si>
  <si>
    <t>2023-09-21 03:28</t>
  </si>
  <si>
    <t>2023-09-21 07:16</t>
  </si>
  <si>
    <t>2023-09-21 10:26</t>
  </si>
  <si>
    <t>2024-06-15 13:50</t>
  </si>
  <si>
    <t>Patient PT-84778 requesting reschedule of appointment originally booked for 30 Sep 2023.</t>
  </si>
  <si>
    <t>NB-2023-01714</t>
  </si>
  <si>
    <t>PT-59968</t>
  </si>
  <si>
    <t>2023-05-21 17:48</t>
  </si>
  <si>
    <t>2023-05-21 19:16</t>
  </si>
  <si>
    <t>2023-05-23 17:09</t>
  </si>
  <si>
    <t>2023-05-22 17:48</t>
  </si>
  <si>
    <t>Patient PT-59968 requesting reschedule of appointment originally booked for 02 Jun 2023.</t>
  </si>
  <si>
    <t>NB-2024-01715</t>
  </si>
  <si>
    <t>PT-20657</t>
  </si>
  <si>
    <t>2024-12-16 11:05</t>
  </si>
  <si>
    <t>2024-12-16 14:09</t>
  </si>
  <si>
    <t>2024-12-19 04:04</t>
  </si>
  <si>
    <t>2024-12-18 11:05</t>
  </si>
  <si>
    <t>Patient PT-20657 requesting reschedule of appointment originally booked for 22 Dec 2024.</t>
  </si>
  <si>
    <t>NB-2024-01716</t>
  </si>
  <si>
    <t>PT-95269</t>
  </si>
  <si>
    <t>2024-09-20 16:51</t>
  </si>
  <si>
    <t>2024-02-11 02:27</t>
  </si>
  <si>
    <t>2024-02-11 08:15</t>
  </si>
  <si>
    <t>2024-02-12 09:11</t>
  </si>
  <si>
    <t>2024-02-14 02:27</t>
  </si>
  <si>
    <t>Patient PT-95269 requesting cancellation of appointment originally booked for 15 Feb 2024.</t>
  </si>
  <si>
    <t>NB-2024-01717</t>
  </si>
  <si>
    <t>PT-96836</t>
  </si>
  <si>
    <t>2024-02-10 15:12</t>
  </si>
  <si>
    <t>2024-02-10 21:00</t>
  </si>
  <si>
    <t>2024-02-12 04:20</t>
  </si>
  <si>
    <t>2024-02-13 15:12</t>
  </si>
  <si>
    <t>Patient PT-96836 requesting cancellation of appointment originally booked for 20 Feb 2024.</t>
  </si>
  <si>
    <t>NB-2024-01718</t>
  </si>
  <si>
    <t>PT-92160</t>
  </si>
  <si>
    <t>2024-09-21 02:51</t>
  </si>
  <si>
    <t>2024-09-06 12:52</t>
  </si>
  <si>
    <t>2024-09-07 04:30</t>
  </si>
  <si>
    <t>2024-09-08 17:42</t>
  </si>
  <si>
    <t>2024-09-11 12:52</t>
  </si>
  <si>
    <t>Pre-authorisation request for specialist referral. Patient PT-92160. Insurer: Bupa.</t>
  </si>
  <si>
    <t>NB-2023-01719</t>
  </si>
  <si>
    <t>PT-85598</t>
  </si>
  <si>
    <t>2023-02-15 23:24</t>
  </si>
  <si>
    <t>2023-02-16 00:42</t>
  </si>
  <si>
    <t>2023-02-19 05:59</t>
  </si>
  <si>
    <t>2023-02-17 23:24</t>
  </si>
  <si>
    <t>Patient PT-85598 requesting cancellation of appointment originally booked for 24 Feb 2023.</t>
  </si>
  <si>
    <t>NB-2025-01720</t>
  </si>
  <si>
    <t>PT-42578</t>
  </si>
  <si>
    <t>2024-09-24 02:41</t>
  </si>
  <si>
    <t>2025-01-07 11:04</t>
  </si>
  <si>
    <t>2025-01-07 14:56</t>
  </si>
  <si>
    <t>2025-01-09 22:30</t>
  </si>
  <si>
    <t>2025-01-10 11:04</t>
  </si>
  <si>
    <t>Pre-authorisation request for diagnostic imaging. Patient PT-42578. Insurer: Aviva.</t>
  </si>
  <si>
    <t>NB-2023-01721</t>
  </si>
  <si>
    <t>PT-68869</t>
  </si>
  <si>
    <t>2023-01-11 11:13</t>
  </si>
  <si>
    <t>2023-01-11 15:24</t>
  </si>
  <si>
    <t>2023-01-12 12:12</t>
  </si>
  <si>
    <t>2023-01-14 11:13</t>
  </si>
  <si>
    <t>Patient PT-68869 requesting addition of appointment originally booked for 16 Jan 2023.</t>
  </si>
  <si>
    <t>2023-01-07 08:54</t>
  </si>
  <si>
    <t>NB-2024-01722</t>
  </si>
  <si>
    <t>PT-67622</t>
  </si>
  <si>
    <t>2024-11-23 05:14</t>
  </si>
  <si>
    <t>2024-11-23 07:10</t>
  </si>
  <si>
    <t>2024-11-24 04:58</t>
  </si>
  <si>
    <t>2024-11-25 05:14</t>
  </si>
  <si>
    <t>Patient PT-67622 requesting cancellation of appointment originally booked for 24 Nov 2024.</t>
  </si>
  <si>
    <t>NB-2023-01723</t>
  </si>
  <si>
    <t>PT-80115</t>
  </si>
  <si>
    <t>2023-10-06 17:01</t>
  </si>
  <si>
    <t>2023-10-06 19:13</t>
  </si>
  <si>
    <t>2023-10-08 19:35</t>
  </si>
  <si>
    <t>2023-10-07 17:01</t>
  </si>
  <si>
    <t>Pre-authorisation request for specialist referral. Patient PT-80115. Insurer: Aviva.</t>
  </si>
  <si>
    <t>NB-2023-01724</t>
  </si>
  <si>
    <t>PT-96835</t>
  </si>
  <si>
    <t>2023-12-03 10:39</t>
  </si>
  <si>
    <t>2023-12-03 12:51</t>
  </si>
  <si>
    <t>2023-12-04 13:59</t>
  </si>
  <si>
    <t>2023-12-04 10:39</t>
  </si>
  <si>
    <t>Pre-authorisation request for outpatient consultation. Patient PT-96835. Insurer: WPA.</t>
  </si>
  <si>
    <t>NB-2025-01725</t>
  </si>
  <si>
    <t>PT-71146</t>
  </si>
  <si>
    <t>2025-01-31 15:18</t>
  </si>
  <si>
    <t>2025-01-31 17:58</t>
  </si>
  <si>
    <t>2025-02-02 17:08</t>
  </si>
  <si>
    <t>2025-02-03 15:18</t>
  </si>
  <si>
    <t>Patient PT-71146 requesting reschedule of appointment originally booked for 13 Feb 2025.</t>
  </si>
  <si>
    <t>NB-2024-01726</t>
  </si>
  <si>
    <t>PT-72676</t>
  </si>
  <si>
    <t>2023-10-25 15:00</t>
  </si>
  <si>
    <t>2024-08-30 23:16</t>
  </si>
  <si>
    <t>2024-08-31 00:01</t>
  </si>
  <si>
    <t>2024-08-31 10:33</t>
  </si>
  <si>
    <t>2024-08-31 23:16</t>
  </si>
  <si>
    <t>Patient PT-72676 requesting reschedule of appointment originally booked for 02 Sep 2024.</t>
  </si>
  <si>
    <t>NB-2023-01727</t>
  </si>
  <si>
    <t>PT-72480</t>
  </si>
  <si>
    <t>2023-07-06 04:46</t>
  </si>
  <si>
    <t>2023-07-06 05:36</t>
  </si>
  <si>
    <t>2023-07-06 10:17</t>
  </si>
  <si>
    <t>2023-07-06 12:46</t>
  </si>
  <si>
    <t>Pre-authorisation request for physiotherapy course. Patient PT-72480. Insurer: Cigna.</t>
  </si>
  <si>
    <t>NB-2024-01728</t>
  </si>
  <si>
    <t>PT-20412</t>
  </si>
  <si>
    <t>2024-03-07 16:38</t>
  </si>
  <si>
    <t>2024-03-07 18:25</t>
  </si>
  <si>
    <t>2024-03-08 07:58</t>
  </si>
  <si>
    <t>2024-03-08 16:38</t>
  </si>
  <si>
    <t>Query regarding invoice 44542 dated 26 Feb 2024. Client reports duplicate payment of £187.</t>
  </si>
  <si>
    <t>NB-2023-01729</t>
  </si>
  <si>
    <t>PT-88217</t>
  </si>
  <si>
    <t>2023-01-16 06:39</t>
  </si>
  <si>
    <t>2023-01-16 09:24</t>
  </si>
  <si>
    <t>2023-01-17 15:14</t>
  </si>
  <si>
    <t>2023-01-18 06:39</t>
  </si>
  <si>
    <t>2024-02-12 13:37</t>
  </si>
  <si>
    <t>Query regarding invoice 14644 dated 17 Dec 2022. Client reports incorrect charge of £343.</t>
  </si>
  <si>
    <t>NB-2023-01730</t>
  </si>
  <si>
    <t>PT-11776</t>
  </si>
  <si>
    <t>2023-04-23 10:21</t>
  </si>
  <si>
    <t>2023-04-23 12:17</t>
  </si>
  <si>
    <t>2023-04-25 06:16</t>
  </si>
  <si>
    <t>2023-04-25 10:21</t>
  </si>
  <si>
    <t>Patient PT-11776 requesting reschedule of appointment originally booked for 28 Apr 2023.</t>
  </si>
  <si>
    <t>NB-2024-01731</t>
  </si>
  <si>
    <t>PT-46965</t>
  </si>
  <si>
    <t>2024-02-13 17:15</t>
  </si>
  <si>
    <t>2024-11-15 23:13</t>
  </si>
  <si>
    <t>2024-11-16 02:34</t>
  </si>
  <si>
    <t>2024-11-16 08:34</t>
  </si>
  <si>
    <t>2024-11-16 23:13</t>
  </si>
  <si>
    <t>Pre-authorisation request for outpatient consultation. Patient PT-46965. Insurer: AXA Health.</t>
  </si>
  <si>
    <t>NB-2023-01732</t>
  </si>
  <si>
    <t>PT-82990</t>
  </si>
  <si>
    <t>2023-06-24 11:35</t>
  </si>
  <si>
    <t>2023-06-24 12:36</t>
  </si>
  <si>
    <t>2023-06-24 18:00</t>
  </si>
  <si>
    <t>2023-06-24 23:35</t>
  </si>
  <si>
    <t>Pre-authorisation request for outpatient consultation. Patient PT-82990. Insurer: Vitality.</t>
  </si>
  <si>
    <t>NB-2024-01733</t>
  </si>
  <si>
    <t>PT-23306</t>
  </si>
  <si>
    <t>2024-03-02 18:57</t>
  </si>
  <si>
    <t>2024-03-02 21:52</t>
  </si>
  <si>
    <t>2024-03-03 05:00</t>
  </si>
  <si>
    <t>2024-03-03 18:57</t>
  </si>
  <si>
    <t>Pre-authorisation request for diagnostic imaging. Patient PT-23306. Insurer: AXA Health.</t>
  </si>
  <si>
    <t>NB-2025-01734</t>
  </si>
  <si>
    <t>PT-94362</t>
  </si>
  <si>
    <t>2024-11-01 12:32</t>
  </si>
  <si>
    <t>2025-03-03 10:17</t>
  </si>
  <si>
    <t>2025-03-03 11:13</t>
  </si>
  <si>
    <t>2025-03-04 10:17</t>
  </si>
  <si>
    <t>Patient PT-94362 requesting addition of appointment originally booked for 13 Mar 2025.</t>
  </si>
  <si>
    <t>NB-2024-01735</t>
  </si>
  <si>
    <t>PT-30593</t>
  </si>
  <si>
    <t>2024-11-20 23:00</t>
  </si>
  <si>
    <t>2024-11-21 02:44</t>
  </si>
  <si>
    <t>2024-11-23 04:55</t>
  </si>
  <si>
    <t>2024-11-23 23:00</t>
  </si>
  <si>
    <t>2024-11-01 22:10</t>
  </si>
  <si>
    <t>NB-2024-01736</t>
  </si>
  <si>
    <t>PT-75947</t>
  </si>
  <si>
    <t>2024-02-01 13:38</t>
  </si>
  <si>
    <t>2024-02-01 19:08</t>
  </si>
  <si>
    <t>2024-02-03 20:52</t>
  </si>
  <si>
    <t>2024-02-04 13:38</t>
  </si>
  <si>
    <t>Query regarding invoice 12396 dated 11 Jan 2024. Client reports disputed amount of £3129.</t>
  </si>
  <si>
    <t>NB-2024-01737</t>
  </si>
  <si>
    <t>PT-26619</t>
  </si>
  <si>
    <t>2024-05-14 23:11</t>
  </si>
  <si>
    <t>2024-05-14 23:55</t>
  </si>
  <si>
    <t>2024-05-15 08:15</t>
  </si>
  <si>
    <t>2024-11-06 19:50</t>
  </si>
  <si>
    <t>2024-05-15 23:11</t>
  </si>
  <si>
    <t>Request for medical records for patient PT-26619.</t>
  </si>
  <si>
    <t>NB-2024-01738</t>
  </si>
  <si>
    <t>PT-75040</t>
  </si>
  <si>
    <t>2024-08-14 11:51</t>
  </si>
  <si>
    <t>2024-08-14 16:58</t>
  </si>
  <si>
    <t>2024-08-17 20:56</t>
  </si>
  <si>
    <t>2024-08-18 11:51</t>
  </si>
  <si>
    <t>Pre-authorisation request for specialist referral. Patient PT-75040. Insurer: AXA Health.</t>
  </si>
  <si>
    <t>2024-08-17 01:19</t>
  </si>
  <si>
    <t>NB-2024-01739</t>
  </si>
  <si>
    <t>PT-71350</t>
  </si>
  <si>
    <t>2024-11-23 03:12</t>
  </si>
  <si>
    <t>2024-11-23 09:09</t>
  </si>
  <si>
    <t>2024-11-24 07:13</t>
  </si>
  <si>
    <t>2024-11-25 03:12</t>
  </si>
  <si>
    <t>Query regarding invoice 57866 dated 30 Oct 2024. Client reports incorrect charge of £2905.</t>
  </si>
  <si>
    <t>NB-2024-01740</t>
  </si>
  <si>
    <t>PT-45011</t>
  </si>
  <si>
    <t>2024-05-13 12:53</t>
  </si>
  <si>
    <t>2024-05-13 18:18</t>
  </si>
  <si>
    <t>2024-05-16 05:34</t>
  </si>
  <si>
    <t>2024-05-16 12:53</t>
  </si>
  <si>
    <t>2024-08-18 02:29</t>
  </si>
  <si>
    <t>Pre-authorisation request for physiotherapy course. Patient PT-45011. Insurer: Cigna.</t>
  </si>
  <si>
    <t>NB-2023-01741</t>
  </si>
  <si>
    <t>PT-99892</t>
  </si>
  <si>
    <t>2023-01-06 08:12</t>
  </si>
  <si>
    <t>2023-01-06 13:26</t>
  </si>
  <si>
    <t>2023-01-08 12:33</t>
  </si>
  <si>
    <t>2023-01-07 08:12</t>
  </si>
  <si>
    <t>NB-2024-01742</t>
  </si>
  <si>
    <t>PT-63706</t>
  </si>
  <si>
    <t>2024-08-21 17:15</t>
  </si>
  <si>
    <t>2024-02-28 23:04</t>
  </si>
  <si>
    <t>2024-02-29 21:13</t>
  </si>
  <si>
    <t>2024-03-03 05:04</t>
  </si>
  <si>
    <t>2024-03-02 23:04</t>
  </si>
  <si>
    <t>Request for fit-to-work certificate for patient PT-63706.</t>
  </si>
  <si>
    <t>NB-2025-01743</t>
  </si>
  <si>
    <t>PT-99228</t>
  </si>
  <si>
    <t>2025-01-19 00:14</t>
  </si>
  <si>
    <t>2025-01-19 03:43</t>
  </si>
  <si>
    <t>2025-01-21 09:16</t>
  </si>
  <si>
    <t>2025-01-22 00:14</t>
  </si>
  <si>
    <t>Patient PT-99228 requesting addition of appointment originally booked for 24 Jan 2025.</t>
  </si>
  <si>
    <t>NB-2023-01744</t>
  </si>
  <si>
    <t>2024-04-23 20:48</t>
  </si>
  <si>
    <t>PT-79489</t>
  </si>
  <si>
    <t>2023-09-28 00:16</t>
  </si>
  <si>
    <t>2023-09-28 00:56</t>
  </si>
  <si>
    <t>2023-09-28 03:01</t>
  </si>
  <si>
    <t>2023-09-28 04:16</t>
  </si>
  <si>
    <t>Query regarding invoice 91904 dated 11 Sep 2023. Client reports duplicate payment of £902.</t>
  </si>
  <si>
    <t>Invoice reviewed and corrected. Credit note issued for £251. Client accounts updated.</t>
  </si>
  <si>
    <t>NB-2023-01745</t>
  </si>
  <si>
    <t>PT-33014</t>
  </si>
  <si>
    <t>2023-08-09 00:29</t>
  </si>
  <si>
    <t>2023-08-09 03:40</t>
  </si>
  <si>
    <t>2023-08-10 16:54</t>
  </si>
  <si>
    <t>2023-08-11 00:29</t>
  </si>
  <si>
    <t>Pre-authorisation request for surgical procedure. Patient PT-33014. Insurer: Cigna.</t>
  </si>
  <si>
    <t>NB-2023-01746</t>
  </si>
  <si>
    <t>PT-66969</t>
  </si>
  <si>
    <t>2023-03-03 13:55</t>
  </si>
  <si>
    <t>2023-03-03 14:30</t>
  </si>
  <si>
    <t>2023-03-03 16:47</t>
  </si>
  <si>
    <t>2023-03-03 21:55</t>
  </si>
  <si>
    <t>Query regarding invoice 55728 dated 27 Feb 2023. Client reports incorrect charge of £2726.</t>
  </si>
  <si>
    <t>Invoice reviewed and corrected. Credit note issued for £426. Client accounts updated.</t>
  </si>
  <si>
    <t>2024-04-28 02:14</t>
  </si>
  <si>
    <t>NB-2023-01747</t>
  </si>
  <si>
    <t>PT-98596</t>
  </si>
  <si>
    <t>2023-08-28 20:21</t>
  </si>
  <si>
    <t>2023-08-29 04:22</t>
  </si>
  <si>
    <t>2023-08-30 01:19</t>
  </si>
  <si>
    <t>2023-08-30 20:21</t>
  </si>
  <si>
    <t>Request for fit-to-work certificate for patient PT-98596.</t>
  </si>
  <si>
    <t>NB-2024-01748</t>
  </si>
  <si>
    <t>PT-30759</t>
  </si>
  <si>
    <t>2024-11-28 03:15</t>
  </si>
  <si>
    <t>2024-11-28 07:50</t>
  </si>
  <si>
    <t>2024-11-29 04:15</t>
  </si>
  <si>
    <t>2024-12-01 03:15</t>
  </si>
  <si>
    <t>2025-02-05 20:15</t>
  </si>
  <si>
    <t>Patient PT-30759 requesting cancellation of appointment originally booked for 29 Nov 2024.</t>
  </si>
  <si>
    <t>NB-2024-01749</t>
  </si>
  <si>
    <t>PT-45179</t>
  </si>
  <si>
    <t>2024-12-18 01:00</t>
  </si>
  <si>
    <t>2024-12-18 03:26</t>
  </si>
  <si>
    <t>2024-12-19 08:37</t>
  </si>
  <si>
    <t>2024-12-20 01:00</t>
  </si>
  <si>
    <t>Patient PT-45179 requesting addition of appointment originally booked for 20 Dec 2024.</t>
  </si>
  <si>
    <t>NB-2023-01750</t>
  </si>
  <si>
    <t>PT-59925</t>
  </si>
  <si>
    <t>2023-01-29 07:32</t>
  </si>
  <si>
    <t>2023-01-29 08:51</t>
  </si>
  <si>
    <t>2023-01-30 12:47</t>
  </si>
  <si>
    <t>2023-01-29 19:32</t>
  </si>
  <si>
    <t>Request for medical records for patient PT-59925.</t>
  </si>
  <si>
    <t>2025-03-29 21:58</t>
  </si>
  <si>
    <t>NB-2023-01751</t>
  </si>
  <si>
    <t>PT-33597</t>
  </si>
  <si>
    <t>2023-06-09 05:26</t>
  </si>
  <si>
    <t>2023-06-09 10:50</t>
  </si>
  <si>
    <t>2023-06-11 13:50</t>
  </si>
  <si>
    <t>Patient PT-33597 requesting cancellation of appointment originally booked for 15 Jun 2023.</t>
  </si>
  <si>
    <t>NB-2023-01752</t>
  </si>
  <si>
    <t>PT-38691</t>
  </si>
  <si>
    <t>2023-02-17 11:32</t>
  </si>
  <si>
    <t>2023-02-18 01:07</t>
  </si>
  <si>
    <t>2023-02-21 17:43</t>
  </si>
  <si>
    <t>2023-02-22 11:32</t>
  </si>
  <si>
    <t>Query regarding invoice 16071 dated 24 Jan 2023. Client reports incorrect charge of £2770.</t>
  </si>
  <si>
    <t>NB-2023-01753</t>
  </si>
  <si>
    <t>2024-05-18 13:51</t>
  </si>
  <si>
    <t>2023-10-15 13:01</t>
  </si>
  <si>
    <t>2023-10-16 19:22</t>
  </si>
  <si>
    <t>2023-10-17 21:13</t>
  </si>
  <si>
    <t>2023-10-19 13:01</t>
  </si>
  <si>
    <t>NB-2023-01754</t>
  </si>
  <si>
    <t>PT-53861</t>
  </si>
  <si>
    <t>2023-09-05 18:49</t>
  </si>
  <si>
    <t>2023-09-05 22:25</t>
  </si>
  <si>
    <t>2023-09-08 07:19</t>
  </si>
  <si>
    <t>2023-09-09 18:49</t>
  </si>
  <si>
    <t>2024-05-19 10:23</t>
  </si>
  <si>
    <t>NB-2023-01755</t>
  </si>
  <si>
    <t>PT-20866</t>
  </si>
  <si>
    <t>2023-05-10 23:37</t>
  </si>
  <si>
    <t>2023-05-11 02:42</t>
  </si>
  <si>
    <t>2023-05-14 01:37</t>
  </si>
  <si>
    <t>2023-05-12 23:37</t>
  </si>
  <si>
    <t>Pre-authorisation request for outpatient consultation. Patient PT-20866. Insurer: WPA.</t>
  </si>
  <si>
    <t>NB-2024-01756</t>
  </si>
  <si>
    <t>PT-43642</t>
  </si>
  <si>
    <t>2024-05-26 07:33</t>
  </si>
  <si>
    <t>2024-03-02 00:34</t>
  </si>
  <si>
    <t>2024-03-02 08:57</t>
  </si>
  <si>
    <t>2024-03-03 16:36</t>
  </si>
  <si>
    <t>2024-03-04 00:34</t>
  </si>
  <si>
    <t>Query regarding invoice 53553 dated 18 Feb 2024. Client reports duplicate payment of £1347.</t>
  </si>
  <si>
    <t>NB-2024-01757</t>
  </si>
  <si>
    <t>PT-43797</t>
  </si>
  <si>
    <t>2024-02-14 14:11</t>
  </si>
  <si>
    <t>2024-02-14 17:16</t>
  </si>
  <si>
    <t>2024-02-15 14:48</t>
  </si>
  <si>
    <t>2024-02-16 14:11</t>
  </si>
  <si>
    <t>NB-2023-01758</t>
  </si>
  <si>
    <t>PT-74474</t>
  </si>
  <si>
    <t>2023-05-16 11:15</t>
  </si>
  <si>
    <t>2023-04-28 20:00</t>
  </si>
  <si>
    <t>2023-04-29 06:10</t>
  </si>
  <si>
    <t>2023-04-30 11:07</t>
  </si>
  <si>
    <t>2023-05-02 20:00</t>
  </si>
  <si>
    <t>Patient PT-74474 requesting addition of appointment originally booked for 07 May 2023.</t>
  </si>
  <si>
    <t>NB-2023-01759</t>
  </si>
  <si>
    <t>PT-97697</t>
  </si>
  <si>
    <t>2023-01-30 12:15</t>
  </si>
  <si>
    <t>2023-01-30 21:11</t>
  </si>
  <si>
    <t>2023-02-03 15:35</t>
  </si>
  <si>
    <t>2023-02-02 12:15</t>
  </si>
  <si>
    <t>2023-05-16 20:50</t>
  </si>
  <si>
    <t>Pre-authorisation request for specialist referral. Patient PT-97697. Insurer: Vitality.</t>
  </si>
  <si>
    <t>NB-2023-01760</t>
  </si>
  <si>
    <t>PT-95639</t>
  </si>
  <si>
    <t>2023-07-01 03:37</t>
  </si>
  <si>
    <t>2023-07-01 07:10</t>
  </si>
  <si>
    <t>2023-07-01 20:24</t>
  </si>
  <si>
    <t>2023-07-03 03:37</t>
  </si>
  <si>
    <t>Query regarding invoice 66252 dated 13 Jun 2023. Client reports incorrect charge of £1134.</t>
  </si>
  <si>
    <t>NB-2024-01761</t>
  </si>
  <si>
    <t>PT-14949</t>
  </si>
  <si>
    <t>2024-08-31 09:42</t>
  </si>
  <si>
    <t>2023-05-22 08:05</t>
  </si>
  <si>
    <t>2024-08-31 12:41</t>
  </si>
  <si>
    <t>2024-09-01 11:06</t>
  </si>
  <si>
    <t>2024-09-03 09:42</t>
  </si>
  <si>
    <t>Query regarding invoice 74790 dated 17 Aug 2024. Client reports incorrect charge of £379.</t>
  </si>
  <si>
    <t>Invoice reviewed and corrected. Credit note issued for £509. Client accounts updated.</t>
  </si>
  <si>
    <t>NB-2024-01762</t>
  </si>
  <si>
    <t>PT-66081</t>
  </si>
  <si>
    <t>2024-07-25 13:42</t>
  </si>
  <si>
    <t>2024-07-25 15:25</t>
  </si>
  <si>
    <t>2024-07-25 17:39</t>
  </si>
  <si>
    <t>2024-07-26 01:42</t>
  </si>
  <si>
    <t>2023-04-23 02:14</t>
  </si>
  <si>
    <t>Query regarding invoice 22103 dated 05 Jul 2024. Client reports duplicate payment of £3320.</t>
  </si>
  <si>
    <t>Invoice reviewed and corrected. Credit note issued for £315. Client accounts updated.</t>
  </si>
  <si>
    <t>NB-2023-01763</t>
  </si>
  <si>
    <t>PT-70799</t>
  </si>
  <si>
    <t>2023-06-22 08:52</t>
  </si>
  <si>
    <t>2023-06-22 11:33</t>
  </si>
  <si>
    <t>2023-06-23 05:12</t>
  </si>
  <si>
    <t>2023-06-24 08:52</t>
  </si>
  <si>
    <t>Patient PT-70799 requesting cancellation of appointment originally booked for 05 Jul 2023.</t>
  </si>
  <si>
    <t>NB-2023-01764</t>
  </si>
  <si>
    <t>PT-64387</t>
  </si>
  <si>
    <t>2023-02-15 18:45</t>
  </si>
  <si>
    <t>2023-04-23 06:38</t>
  </si>
  <si>
    <t>2023-02-15 23:06</t>
  </si>
  <si>
    <t>2023-02-17 16:30</t>
  </si>
  <si>
    <t>2023-02-18 18:45</t>
  </si>
  <si>
    <t>Query regarding invoice 11908 dated 18 Jan 2023. Client reports incorrect charge of £659.</t>
  </si>
  <si>
    <t>NB-2024-01765</t>
  </si>
  <si>
    <t>PT-26154</t>
  </si>
  <si>
    <t>2024-12-12 07:30</t>
  </si>
  <si>
    <t>2024-12-12 11:35</t>
  </si>
  <si>
    <t>2024-12-15 22:08</t>
  </si>
  <si>
    <t>2024-12-15 07:30</t>
  </si>
  <si>
    <t>Pre-authorisation request for surgical procedure. Patient PT-26154. Insurer: Bupa.</t>
  </si>
  <si>
    <t>NB-2024-01766</t>
  </si>
  <si>
    <t>PT-57131</t>
  </si>
  <si>
    <t>2024-01-14 13:11</t>
  </si>
  <si>
    <t>2024-01-14 18:06</t>
  </si>
  <si>
    <t>2024-01-15 02:57</t>
  </si>
  <si>
    <t>2024-01-14 21:11</t>
  </si>
  <si>
    <t>2023-04-25 11:34</t>
  </si>
  <si>
    <t>NB-2025-01767</t>
  </si>
  <si>
    <t>PT-17330</t>
  </si>
  <si>
    <t>2025-02-12 23:26</t>
  </si>
  <si>
    <t>2025-02-13 16:36</t>
  </si>
  <si>
    <t>2025-02-14 02:21</t>
  </si>
  <si>
    <t>2025-02-15 23:26</t>
  </si>
  <si>
    <t>NB-2023-01768</t>
  </si>
  <si>
    <t>PT-92407</t>
  </si>
  <si>
    <t>2023-12-17 02:01</t>
  </si>
  <si>
    <t>2023-12-17 03:13</t>
  </si>
  <si>
    <t>2023-12-17 19:44</t>
  </si>
  <si>
    <t>2023-12-18 02:01</t>
  </si>
  <si>
    <t>Pre-authorisation request for physiotherapy course. Patient PT-92407. Insurer: WPA.</t>
  </si>
  <si>
    <t>NB-2024-01769</t>
  </si>
  <si>
    <t>PT-69696</t>
  </si>
  <si>
    <t>2024-01-13 04:04</t>
  </si>
  <si>
    <t>2024-01-13 11:29</t>
  </si>
  <si>
    <t>2024-01-17 04:04</t>
  </si>
  <si>
    <t>Pre-authorisation request for outpatient consultation. Patient PT-69696. Insurer: Vitality.</t>
  </si>
  <si>
    <t>NB-2024-01770</t>
  </si>
  <si>
    <t>PT-13193</t>
  </si>
  <si>
    <t>2023-08-31 04:33</t>
  </si>
  <si>
    <t>2024-05-25 11:45</t>
  </si>
  <si>
    <t>2024-05-25 18:57</t>
  </si>
  <si>
    <t>2024-05-28 12:24</t>
  </si>
  <si>
    <t>2024-05-30 11:45</t>
  </si>
  <si>
    <t>Query regarding invoice 76915 dated 19 May 2024. Client reports missing credit of £3261.</t>
  </si>
  <si>
    <t>NB-2024-01771</t>
  </si>
  <si>
    <t>PT-22041</t>
  </si>
  <si>
    <t>2024-07-14 16:55</t>
  </si>
  <si>
    <t>2024-07-14 18:34</t>
  </si>
  <si>
    <t>2024-07-15 07:12</t>
  </si>
  <si>
    <t>2024-07-15 16:55</t>
  </si>
  <si>
    <t>Query regarding invoice 76865 dated 28 Jun 2024. Client reports missing credit of £105.</t>
  </si>
  <si>
    <t>Invoice reviewed and corrected. Credit note issued for £593. Client accounts updated.</t>
  </si>
  <si>
    <t>NB-2024-01772</t>
  </si>
  <si>
    <t>PT-46024</t>
  </si>
  <si>
    <t>2024-03-26 01:05</t>
  </si>
  <si>
    <t>2024-03-26 03:06</t>
  </si>
  <si>
    <t>2024-03-26 08:09</t>
  </si>
  <si>
    <t>2024-03-26 09:05</t>
  </si>
  <si>
    <t>Patient PT-46024 requesting addition of appointment originally booked for 01 Apr 2024.</t>
  </si>
  <si>
    <t>NB-2024-01773</t>
  </si>
  <si>
    <t>PT-36693</t>
  </si>
  <si>
    <t>2023-11-02 15:37</t>
  </si>
  <si>
    <t>2024-11-27 09:23</t>
  </si>
  <si>
    <t>2024-11-27 10:40</t>
  </si>
  <si>
    <t>2024-11-27 22:10</t>
  </si>
  <si>
    <t>2024-11-28 09:23</t>
  </si>
  <si>
    <t>Pre-authorisation request for diagnostic imaging. Patient PT-36693. Insurer: Aviva.</t>
  </si>
  <si>
    <t>NB-2023-01774</t>
  </si>
  <si>
    <t>PT-47639</t>
  </si>
  <si>
    <t>2023-05-15 18:45</t>
  </si>
  <si>
    <t>2023-05-15 23:53</t>
  </si>
  <si>
    <t>2023-05-20 15:00</t>
  </si>
  <si>
    <t>2023-05-18 18:45</t>
  </si>
  <si>
    <t>Patient PT-47639 requesting reschedule of appointment originally booked for 22 May 2023.</t>
  </si>
  <si>
    <t>NB-2024-01775</t>
  </si>
  <si>
    <t>PT-95601</t>
  </si>
  <si>
    <t>2024-07-26 05:59</t>
  </si>
  <si>
    <t>2024-07-26 16:35</t>
  </si>
  <si>
    <t>2024-07-27 03:25</t>
  </si>
  <si>
    <t>2024-07-28 05:59</t>
  </si>
  <si>
    <t>Request for GP referral letter for patient PT-95601.</t>
  </si>
  <si>
    <t>NB-2025-01776</t>
  </si>
  <si>
    <t>PT-52519</t>
  </si>
  <si>
    <t>2025-03-16 05:53</t>
  </si>
  <si>
    <t>2025-03-16 08:01</t>
  </si>
  <si>
    <t>2025-01-23 01:44</t>
  </si>
  <si>
    <t>2025-03-17 05:53</t>
  </si>
  <si>
    <t>NB-2024-01777</t>
  </si>
  <si>
    <t>PT-70831</t>
  </si>
  <si>
    <t>2024-08-12 22:03</t>
  </si>
  <si>
    <t>2024-08-13 03:35</t>
  </si>
  <si>
    <t>2024-08-15 05:09</t>
  </si>
  <si>
    <t>2024-08-15 22:03</t>
  </si>
  <si>
    <t>Pre-authorisation request for diagnostic imaging. Patient PT-70831. Insurer: Aviva.</t>
  </si>
  <si>
    <t>NB-2023-01778</t>
  </si>
  <si>
    <t>PT-81042</t>
  </si>
  <si>
    <t>2023-08-18 01:16</t>
  </si>
  <si>
    <t>2023-08-18 02:32</t>
  </si>
  <si>
    <t>2023-08-19 21:42</t>
  </si>
  <si>
    <t>2023-08-20 01:16</t>
  </si>
  <si>
    <t>Patient PT-81042 requesting reschedule of appointment originally booked for 23 Aug 2023.</t>
  </si>
  <si>
    <t>NB-2023-01779</t>
  </si>
  <si>
    <t>PT-81361</t>
  </si>
  <si>
    <t>2025-01-23 16:48</t>
  </si>
  <si>
    <t>2023-10-20 13:41</t>
  </si>
  <si>
    <t>2023-10-20 14:53</t>
  </si>
  <si>
    <t>2023-10-21 10:11</t>
  </si>
  <si>
    <t>2023-10-21 13:41</t>
  </si>
  <si>
    <t>Patient PT-81361 requesting addition of appointment originally booked for 27 Oct 2023.</t>
  </si>
  <si>
    <t>NB-2024-01780</t>
  </si>
  <si>
    <t>PT-30549</t>
  </si>
  <si>
    <t>2024-02-18 22:51</t>
  </si>
  <si>
    <t>2024-02-18 23:37</t>
  </si>
  <si>
    <t>2024-02-19 04:16</t>
  </si>
  <si>
    <t>2024-02-19 06:51</t>
  </si>
  <si>
    <t>Pre-authorisation request for surgical procedure. Patient PT-30549. Insurer: AXA Health.</t>
  </si>
  <si>
    <t>NB-2024-01781</t>
  </si>
  <si>
    <t>2023-08-27 21:24</t>
  </si>
  <si>
    <t>PT-45615</t>
  </si>
  <si>
    <t>2024-06-21 10:20</t>
  </si>
  <si>
    <t>2024-06-21 18:18</t>
  </si>
  <si>
    <t>2024-06-23 01:32</t>
  </si>
  <si>
    <t>2024-06-23 10:20</t>
  </si>
  <si>
    <t>Patient PT-45615 requesting addition of appointment originally booked for 25 Jun 2024.</t>
  </si>
  <si>
    <t>NB-2023-01782</t>
  </si>
  <si>
    <t>PT-85754</t>
  </si>
  <si>
    <t>2023-02-16 05:47</t>
  </si>
  <si>
    <t>2023-02-16 07:07</t>
  </si>
  <si>
    <t>2023-02-20 02:21</t>
  </si>
  <si>
    <t>2023-02-18 05:47</t>
  </si>
  <si>
    <t>Patient PT-85754 requesting cancellation of appointment originally booked for 27 Feb 2023.</t>
  </si>
  <si>
    <t>2023-08-27 23:37</t>
  </si>
  <si>
    <t>NB-2024-01783</t>
  </si>
  <si>
    <t>PT-20524</t>
  </si>
  <si>
    <t>2024-01-11 00:59</t>
  </si>
  <si>
    <t>2024-01-12 23:42</t>
  </si>
  <si>
    <t>2024-01-13 10:42</t>
  </si>
  <si>
    <t>2024-01-16 00:59</t>
  </si>
  <si>
    <t>Patient PT-20524 requesting cancellation of appointment originally booked for 24 Jan 2024.</t>
  </si>
  <si>
    <t>NB-2024-01784</t>
  </si>
  <si>
    <t>PT-15114</t>
  </si>
  <si>
    <t>2024-03-04 08:59</t>
  </si>
  <si>
    <t>2024-03-04 12:32</t>
  </si>
  <si>
    <t>2024-03-04 19:36</t>
  </si>
  <si>
    <t>2024-03-05 08:59</t>
  </si>
  <si>
    <t>2023-08-30 05:49</t>
  </si>
  <si>
    <t>Query regarding invoice 90826 dated 17 Feb 2024. Client reports disputed amount of £1830.</t>
  </si>
  <si>
    <t>NB-2024-01785</t>
  </si>
  <si>
    <t>PT-96796</t>
  </si>
  <si>
    <t>2024-05-31 03:50</t>
  </si>
  <si>
    <t>2024-05-31 04:34</t>
  </si>
  <si>
    <t>2024-05-31 08:40</t>
  </si>
  <si>
    <t>2024-05-31 11:50</t>
  </si>
  <si>
    <t>Patient PT-96796 requesting cancellation of appointment originally booked for 14 Jun 2024.</t>
  </si>
  <si>
    <t>NB-2023-01786</t>
  </si>
  <si>
    <t>PT-22962</t>
  </si>
  <si>
    <t>2023-03-27 12:17</t>
  </si>
  <si>
    <t>2024-10-09 19:10</t>
  </si>
  <si>
    <t>2023-03-27 14:58</t>
  </si>
  <si>
    <t>2023-03-28 05:33</t>
  </si>
  <si>
    <t>2023-03-28 12:17</t>
  </si>
  <si>
    <t>Query regarding invoice 44050 dated 23 Mar 2023. Client reports duplicate payment of £2166.</t>
  </si>
  <si>
    <t>NB-2025-01787</t>
  </si>
  <si>
    <t>PT-75666</t>
  </si>
  <si>
    <t>2025-03-26 11:37</t>
  </si>
  <si>
    <t>2025-03-27 01:42</t>
  </si>
  <si>
    <t>2025-03-29 11:37</t>
  </si>
  <si>
    <t>Request for insurance medical report for patient PT-75666.</t>
  </si>
  <si>
    <t>NB-2023-01788</t>
  </si>
  <si>
    <t>PT-31093</t>
  </si>
  <si>
    <t>2023-03-22 19:27</t>
  </si>
  <si>
    <t>2023-03-22 20:09</t>
  </si>
  <si>
    <t>2023-03-23 04:53</t>
  </si>
  <si>
    <t>2023-03-23 07:27</t>
  </si>
  <si>
    <t>Query regarding invoice 73050 dated 14 Mar 2023. Client reports missing credit of £66.</t>
  </si>
  <si>
    <t>NB-2024-01789</t>
  </si>
  <si>
    <t>PT-66320</t>
  </si>
  <si>
    <t>2024-11-05 10:26</t>
  </si>
  <si>
    <t>2024-11-05 13:41</t>
  </si>
  <si>
    <t>2024-10-10 12:33</t>
  </si>
  <si>
    <t>2024-11-06 02:40</t>
  </si>
  <si>
    <t>2024-11-06 10:26</t>
  </si>
  <si>
    <t>Complaint acknowledged and logged under ref CMP-9502. Full investigation completed within SLA. Apology letter sent.</t>
  </si>
  <si>
    <t>NB-2025-01790</t>
  </si>
  <si>
    <t>PT-33710</t>
  </si>
  <si>
    <t>2025-02-01 22:38</t>
  </si>
  <si>
    <t>2025-02-02 04:54</t>
  </si>
  <si>
    <t>2025-02-04 01:34</t>
  </si>
  <si>
    <t>2025-02-04 22:38</t>
  </si>
  <si>
    <t>Complaint acknowledged and logged under ref CMP-7501. Full investigation completed within SLA. Apology letter sent.</t>
  </si>
  <si>
    <t>NB-2023-01791</t>
  </si>
  <si>
    <t>PT-25459</t>
  </si>
  <si>
    <t>2023-06-14 23:30</t>
  </si>
  <si>
    <t>2023-06-15 02:18</t>
  </si>
  <si>
    <t>2023-06-15 15:53</t>
  </si>
  <si>
    <t>2023-06-16 23:30</t>
  </si>
  <si>
    <t>Query regarding invoice 37970 dated 23 May 2023. Client reports missing credit of £53.</t>
  </si>
  <si>
    <t>NB-2024-01792</t>
  </si>
  <si>
    <t>PT-99891</t>
  </si>
  <si>
    <t>2024-10-10 18:02</t>
  </si>
  <si>
    <t>2024-01-17 05:41</t>
  </si>
  <si>
    <t>2024-01-17 12:16</t>
  </si>
  <si>
    <t>2024-01-19 12:33</t>
  </si>
  <si>
    <t>2024-01-21 05:41</t>
  </si>
  <si>
    <t>Request for medical records for patient PT-99891.</t>
  </si>
  <si>
    <t>NB-2023-01793</t>
  </si>
  <si>
    <t>PT-83523</t>
  </si>
  <si>
    <t>2023-10-26 23:26</t>
  </si>
  <si>
    <t>2023-10-27 05:18</t>
  </si>
  <si>
    <t>2023-10-29 00:14</t>
  </si>
  <si>
    <t>2023-10-29 23:26</t>
  </si>
  <si>
    <t>Query regarding invoice 83895 dated 26 Sep 2023. Client reports duplicate payment of £293.</t>
  </si>
  <si>
    <t>NB-2024-01794</t>
  </si>
  <si>
    <t>2023-04-17 18:47</t>
  </si>
  <si>
    <t>PT-89048</t>
  </si>
  <si>
    <t>2024-09-12 17:27</t>
  </si>
  <si>
    <t>2024-09-12 17:47</t>
  </si>
  <si>
    <t>2024-09-12 19:27</t>
  </si>
  <si>
    <t>Pre-authorisation request for diagnostic imaging. Patient PT-89048. Insurer: Cigna.</t>
  </si>
  <si>
    <t>NB-2024-01795</t>
  </si>
  <si>
    <t>PT-69561</t>
  </si>
  <si>
    <t>2024-10-28 02:53</t>
  </si>
  <si>
    <t>2024-10-28 07:16</t>
  </si>
  <si>
    <t>2024-11-01 19:47</t>
  </si>
  <si>
    <t>2024-10-30 02:53</t>
  </si>
  <si>
    <t>Patient PT-69561 requesting reschedule of appointment originally booked for 02 Nov 2024.</t>
  </si>
  <si>
    <t>NB-2024-01796</t>
  </si>
  <si>
    <t>PT-48216</t>
  </si>
  <si>
    <t>2024-12-01 10:39</t>
  </si>
  <si>
    <t>2024-12-01 11:17</t>
  </si>
  <si>
    <t>2024-12-02 02:18</t>
  </si>
  <si>
    <t>2024-12-02 10:39</t>
  </si>
  <si>
    <t>Patient PT-48216 requesting reschedule of appointment originally booked for 11 Dec 2024.</t>
  </si>
  <si>
    <t>NB-2023-01797</t>
  </si>
  <si>
    <t>PT-85101</t>
  </si>
  <si>
    <t>2023-03-20 11:47</t>
  </si>
  <si>
    <t>2023-03-20 12:59</t>
  </si>
  <si>
    <t>2023-03-21 16:23</t>
  </si>
  <si>
    <t>2023-03-22 11:47</t>
  </si>
  <si>
    <t>2023-04-18 23:52</t>
  </si>
  <si>
    <t>Query regarding invoice 57403 dated 23 Feb 2023. Client reports missing credit of £986.</t>
  </si>
  <si>
    <t>Invoice reviewed and corrected. Credit note issued for £716. Client accounts updated.</t>
  </si>
  <si>
    <t>NB-2024-01798</t>
  </si>
  <si>
    <t>PT-38371</t>
  </si>
  <si>
    <t>2024-02-17 08:48</t>
  </si>
  <si>
    <t>2024-02-17 11:14</t>
  </si>
  <si>
    <t>2024-02-19 01:00</t>
  </si>
  <si>
    <t>2024-02-19 08:48</t>
  </si>
  <si>
    <t>Request for clinical summary for patient PT-38371.</t>
  </si>
  <si>
    <t>NB-2023-01799</t>
  </si>
  <si>
    <t>PT-96508</t>
  </si>
  <si>
    <t>2023-08-31 17:50</t>
  </si>
  <si>
    <t>2023-08-31 18:39</t>
  </si>
  <si>
    <t>2023-08-31 22:35</t>
  </si>
  <si>
    <t>2023-09-01 05:50</t>
  </si>
  <si>
    <t>Pre-authorisation request for surgical procedure. Patient PT-96508. Insurer: WPA.</t>
  </si>
  <si>
    <t>NB-2023-01800</t>
  </si>
  <si>
    <t>2023-04-19 21:46</t>
  </si>
  <si>
    <t>PT-34314</t>
  </si>
  <si>
    <t>2023-02-09 09:13</t>
  </si>
  <si>
    <t>2023-02-09 13:33</t>
  </si>
  <si>
    <t>2023-02-11 13:09</t>
  </si>
  <si>
    <t>2023-02-12 09:13</t>
  </si>
  <si>
    <t>Patient PT-34314 requesting cancellation of appointment originally booked for 16 Feb 2023.</t>
  </si>
  <si>
    <t>NB-2023-01801</t>
  </si>
  <si>
    <t>PT-75373</t>
  </si>
  <si>
    <t>2023-03-04 14:46</t>
  </si>
  <si>
    <t>2023-03-04 16:08</t>
  </si>
  <si>
    <t>2023-03-04 21:50</t>
  </si>
  <si>
    <t>2023-03-04 22:46</t>
  </si>
  <si>
    <t>Pre-authorisation request for specialist referral. Patient PT-75373. Insurer: WPA.</t>
  </si>
  <si>
    <t>NB-2023-01802</t>
  </si>
  <si>
    <t>PT-29242</t>
  </si>
  <si>
    <t>2023-12-16 03:07</t>
  </si>
  <si>
    <t>2023-12-16 05:41</t>
  </si>
  <si>
    <t>2023-12-17 05:36</t>
  </si>
  <si>
    <t>2023-12-18 03:07</t>
  </si>
  <si>
    <t>Patient PT-29242 requesting addition of appointment originally booked for 26 Dec 2023.</t>
  </si>
  <si>
    <t>NB-2025-01803</t>
  </si>
  <si>
    <t>PT-85252</t>
  </si>
  <si>
    <t>2025-02-06 22:32</t>
  </si>
  <si>
    <t>2025-02-07 02:02</t>
  </si>
  <si>
    <t>2025-02-07 15:32</t>
  </si>
  <si>
    <t>2025-02-07 22:32</t>
  </si>
  <si>
    <t>Query regarding invoice 97181 dated 30 Jan 2025. Client reports missing credit of £3397.</t>
  </si>
  <si>
    <t>2024-08-12 11:04</t>
  </si>
  <si>
    <t>NB-2023-01804</t>
  </si>
  <si>
    <t>PT-96889</t>
  </si>
  <si>
    <t>2023-06-25 04:31</t>
  </si>
  <si>
    <t>2023-06-25 06:55</t>
  </si>
  <si>
    <t>Query regarding invoice 83800 dated 13 Jun 2023. Client reports disputed amount of £281.</t>
  </si>
  <si>
    <t>NB-2024-01805</t>
  </si>
  <si>
    <t>PT-88391</t>
  </si>
  <si>
    <t>2024-10-17 13:55</t>
  </si>
  <si>
    <t>2024-10-18 00:13</t>
  </si>
  <si>
    <t>2024-10-22 13:55</t>
  </si>
  <si>
    <t>Patient PT-88391 requesting reschedule of appointment originally booked for 20 Oct 2024.</t>
  </si>
  <si>
    <t>NB-2023-01806</t>
  </si>
  <si>
    <t>PT-68466</t>
  </si>
  <si>
    <t>2023-09-12 08:25</t>
  </si>
  <si>
    <t>2023-09-12 09:56</t>
  </si>
  <si>
    <t>2023-09-12 22:20</t>
  </si>
  <si>
    <t>2023-09-13 08:25</t>
  </si>
  <si>
    <t>Patient PT-68466 requesting addition of appointment originally booked for 16 Sep 2023.</t>
  </si>
  <si>
    <t>NB-2023-01807</t>
  </si>
  <si>
    <t>PT-28495</t>
  </si>
  <si>
    <t>2023-10-01 10:41</t>
  </si>
  <si>
    <t>2023-10-01 14:13</t>
  </si>
  <si>
    <t>2023-10-05 14:58</t>
  </si>
  <si>
    <t>2023-10-03 10:41</t>
  </si>
  <si>
    <t>Patient PT-28495 requesting cancellation of appointment originally booked for 09 Oct 2023.</t>
  </si>
  <si>
    <t>NB-2023-01808</t>
  </si>
  <si>
    <t>PT-69366</t>
  </si>
  <si>
    <t>2023-08-31 18:08</t>
  </si>
  <si>
    <t>2023-09-01 01:02</t>
  </si>
  <si>
    <t>2023-09-02 15:50</t>
  </si>
  <si>
    <t>2023-09-03 18:08</t>
  </si>
  <si>
    <t>Patient PT-69366 requesting reschedule of appointment originally booked for 01 Sep 2023.</t>
  </si>
  <si>
    <t>NB-2023-01809</t>
  </si>
  <si>
    <t>PT-10132</t>
  </si>
  <si>
    <t>2023-01-16 04:09</t>
  </si>
  <si>
    <t>2023-01-16 05:02</t>
  </si>
  <si>
    <t>2023-01-18 08:06</t>
  </si>
  <si>
    <t>2023-01-17 04:09</t>
  </si>
  <si>
    <t>NB-2023-01810</t>
  </si>
  <si>
    <t>PT-52523</t>
  </si>
  <si>
    <t>2023-08-05 16:16</t>
  </si>
  <si>
    <t>2023-08-05 19:18</t>
  </si>
  <si>
    <t>2023-08-06 19:46</t>
  </si>
  <si>
    <t>2023-08-07 16:16</t>
  </si>
  <si>
    <t>Query regarding invoice 29908 dated 28 Jul 2023. Client reports duplicate payment of £273.</t>
  </si>
  <si>
    <t>NB-2024-01811</t>
  </si>
  <si>
    <t>PT-48841</t>
  </si>
  <si>
    <t>2024-08-06 04:44</t>
  </si>
  <si>
    <t>2024-08-06 06:20</t>
  </si>
  <si>
    <t>2024-08-06 16:48</t>
  </si>
  <si>
    <t>2024-08-07 04:44</t>
  </si>
  <si>
    <t>Pre-authorisation request for specialist referral. Patient PT-48841. Insurer: AXA Health.</t>
  </si>
  <si>
    <t>NB-2023-01812</t>
  </si>
  <si>
    <t>PT-53471</t>
  </si>
  <si>
    <t>2023-06-23 15:00</t>
  </si>
  <si>
    <t>2023-06-24 01:22</t>
  </si>
  <si>
    <t>2023-07-02 04:58</t>
  </si>
  <si>
    <t>2023-06-28 15:00</t>
  </si>
  <si>
    <t>2024-08-15 12:18</t>
  </si>
  <si>
    <t>Patient PT-53471 requesting addition of appointment originally booked for 24 Jun 2023.</t>
  </si>
  <si>
    <t>NB-2024-01813</t>
  </si>
  <si>
    <t>PT-19073</t>
  </si>
  <si>
    <t>2024-10-02 23:42</t>
  </si>
  <si>
    <t>2024-10-03 01:01</t>
  </si>
  <si>
    <t>2024-10-04 08:43</t>
  </si>
  <si>
    <t>2024-10-04 23:42</t>
  </si>
  <si>
    <t>Patient PT-19073 requesting reschedule of appointment originally booked for 05 Oct 2024.</t>
  </si>
  <si>
    <t>NB-2025-01814</t>
  </si>
  <si>
    <t>PT-99988</t>
  </si>
  <si>
    <t>2023-03-25 20:43</t>
  </si>
  <si>
    <t>2025-02-23 10:15</t>
  </si>
  <si>
    <t>2025-02-23 12:25</t>
  </si>
  <si>
    <t>2025-02-24 12:29</t>
  </si>
  <si>
    <t>2025-02-25 10:15</t>
  </si>
  <si>
    <t>Query regarding invoice 68588 dated 14 Feb 2025. Client reports duplicate payment of £2900.</t>
  </si>
  <si>
    <t>NB-2023-01815</t>
  </si>
  <si>
    <t>PT-96228</t>
  </si>
  <si>
    <t>2023-01-26 02:51</t>
  </si>
  <si>
    <t>2023-01-26 09:46</t>
  </si>
  <si>
    <t>2023-01-28 15:22</t>
  </si>
  <si>
    <t>2023-01-29 02:51</t>
  </si>
  <si>
    <t>Patient PT-96228 requesting reschedule of appointment originally booked for 28 Jan 2023.</t>
  </si>
  <si>
    <t>NB-2024-01816</t>
  </si>
  <si>
    <t>PT-52736</t>
  </si>
  <si>
    <t>2024-04-24 16:53</t>
  </si>
  <si>
    <t>2024-04-24 18:23</t>
  </si>
  <si>
    <t>2024-04-25 09:42</t>
  </si>
  <si>
    <t>2024-04-26 16:53</t>
  </si>
  <si>
    <t>2023-03-28 00:15</t>
  </si>
  <si>
    <t>Request for clinical summary for patient PT-52736.</t>
  </si>
  <si>
    <t>NB-2023-01817</t>
  </si>
  <si>
    <t>PT-86049</t>
  </si>
  <si>
    <t>2023-07-03 21:24</t>
  </si>
  <si>
    <t>2023-07-04 03:17</t>
  </si>
  <si>
    <t>2023-07-05 12:17</t>
  </si>
  <si>
    <t>2023-07-06 21:24</t>
  </si>
  <si>
    <t>Query regarding invoice 46145 dated 04 Jun 2023. Client reports disputed amount of £2483.</t>
  </si>
  <si>
    <t>NB-2023-01818</t>
  </si>
  <si>
    <t>PT-22205</t>
  </si>
  <si>
    <t>2025-01-21 20:01</t>
  </si>
  <si>
    <t>2023-04-12 04:01</t>
  </si>
  <si>
    <t>2023-04-12 10:46</t>
  </si>
  <si>
    <t>2023-04-14 03:14</t>
  </si>
  <si>
    <t>2023-04-15 04:01</t>
  </si>
  <si>
    <t>Pre-authorisation request for specialist referral. Patient PT-22205. Insurer: WPA.</t>
  </si>
  <si>
    <t>NB-2023-01819</t>
  </si>
  <si>
    <t>PT-72509</t>
  </si>
  <si>
    <t>2023-04-24 03:16</t>
  </si>
  <si>
    <t>2023-04-24 17:25</t>
  </si>
  <si>
    <t>2023-04-25 05:13</t>
  </si>
  <si>
    <t>2023-04-27 03:16</t>
  </si>
  <si>
    <t>Pre-authorisation request for outpatient consultation. Patient PT-72509. Insurer: Aviva.</t>
  </si>
  <si>
    <t>NB-2024-01820</t>
  </si>
  <si>
    <t>PT-73460</t>
  </si>
  <si>
    <t>2024-03-11 12:01</t>
  </si>
  <si>
    <t>2024-03-11 14:55</t>
  </si>
  <si>
    <t>2024-03-12 23:39</t>
  </si>
  <si>
    <t>2025-01-23 17:40</t>
  </si>
  <si>
    <t>2024-03-13 12:01</t>
  </si>
  <si>
    <t>Pre-authorisation request for diagnostic imaging. Patient PT-73460. Insurer: AXA Health.</t>
  </si>
  <si>
    <t>NB-2023-01821</t>
  </si>
  <si>
    <t>PT-23178</t>
  </si>
  <si>
    <t>2023-10-04 23:03</t>
  </si>
  <si>
    <t>2023-10-05 05:55</t>
  </si>
  <si>
    <t>2023-10-07 01:55</t>
  </si>
  <si>
    <t>2023-10-07 23:03</t>
  </si>
  <si>
    <t>Query regarding invoice 87305 dated 07 Sep 2023. Client reports missing credit of £2122.</t>
  </si>
  <si>
    <t>NB-2023-01822</t>
  </si>
  <si>
    <t>PT-72059</t>
  </si>
  <si>
    <t>2024-07-24 00:20</t>
  </si>
  <si>
    <t>2023-12-28 08:42</t>
  </si>
  <si>
    <t>2023-12-28 13:20</t>
  </si>
  <si>
    <t>2024-01-04 09:11</t>
  </si>
  <si>
    <t>2024-01-01 08:42</t>
  </si>
  <si>
    <t>Patient PT-72059 requesting reschedule of appointment originally booked for 06 Jan 2024.</t>
  </si>
  <si>
    <t>NB-2023-01823</t>
  </si>
  <si>
    <t>PT-88908</t>
  </si>
  <si>
    <t>2023-10-10 19:19</t>
  </si>
  <si>
    <t>2023-10-10 23:13</t>
  </si>
  <si>
    <t>2023-10-16 00:44</t>
  </si>
  <si>
    <t>2023-10-13 19:19</t>
  </si>
  <si>
    <t>Patient PT-88908 requesting cancellation of appointment originally booked for 23 Oct 2023.</t>
  </si>
  <si>
    <t>NB-2025-01824</t>
  </si>
  <si>
    <t>PT-29294</t>
  </si>
  <si>
    <t>2025-02-08 05:52</t>
  </si>
  <si>
    <t>2025-02-08 09:48</t>
  </si>
  <si>
    <t>2024-02-13 02:35</t>
  </si>
  <si>
    <t>2025-02-10 12:01</t>
  </si>
  <si>
    <t>2025-02-11 05:52</t>
  </si>
  <si>
    <t>Query regarding invoice 42914 dated 16 Jan 2025. Client reports duplicate payment of £443.</t>
  </si>
  <si>
    <t>NB-2023-01825</t>
  </si>
  <si>
    <t>PT-15806</t>
  </si>
  <si>
    <t>2023-12-13 06:31</t>
  </si>
  <si>
    <t>2023-12-13 07:56</t>
  </si>
  <si>
    <t>2023-12-13 12:32</t>
  </si>
  <si>
    <t>2023-12-13 14:31</t>
  </si>
  <si>
    <t>2024-02-13 14:42</t>
  </si>
  <si>
    <t>Patient PT-15806 requesting cancellation of appointment originally booked for 26 Dec 2023.</t>
  </si>
  <si>
    <t>NB-2024-01826</t>
  </si>
  <si>
    <t>PT-38519</t>
  </si>
  <si>
    <t>2024-12-03 04:35</t>
  </si>
  <si>
    <t>2024-12-03 07:20</t>
  </si>
  <si>
    <t>2024-12-08 01:14</t>
  </si>
  <si>
    <t>2024-12-05 04:35</t>
  </si>
  <si>
    <t>Query regarding invoice 78626 dated 01 Dec 2024. Client reports missing credit of £1492.</t>
  </si>
  <si>
    <t>NB-2023-01827</t>
  </si>
  <si>
    <t>2024-02-17 21:48</t>
  </si>
  <si>
    <t>PT-38184</t>
  </si>
  <si>
    <t>2023-02-01 12:53</t>
  </si>
  <si>
    <t>2023-02-02 09:38</t>
  </si>
  <si>
    <t>2023-02-06 03:36</t>
  </si>
  <si>
    <t>2023-02-06 12:53</t>
  </si>
  <si>
    <t>Request for clinical summary for patient PT-38184.</t>
  </si>
  <si>
    <t>NB-2025-01828</t>
  </si>
  <si>
    <t>PT-86457</t>
  </si>
  <si>
    <t>2025-01-04 09:32</t>
  </si>
  <si>
    <t>2025-01-05 04:58</t>
  </si>
  <si>
    <t>2025-01-06 11:28</t>
  </si>
  <si>
    <t>2025-01-09 09:32</t>
  </si>
  <si>
    <t>2024-03-28 03:49</t>
  </si>
  <si>
    <t>Patient PT-86457 requesting addition of appointment originally booked for 16 Jan 2025.</t>
  </si>
  <si>
    <t>NB-2024-01829</t>
  </si>
  <si>
    <t>2024-08-27 12:01</t>
  </si>
  <si>
    <t>2024-08-27 16:00</t>
  </si>
  <si>
    <t>2024-08-30 04:14</t>
  </si>
  <si>
    <t>2024-08-30 12:01</t>
  </si>
  <si>
    <t>NB-2023-01830</t>
  </si>
  <si>
    <t>PT-36531</t>
  </si>
  <si>
    <t>2023-04-28 02:36</t>
  </si>
  <si>
    <t>2023-04-28 08:30</t>
  </si>
  <si>
    <t>2023-04-30 12:22</t>
  </si>
  <si>
    <t>2023-05-01 02:36</t>
  </si>
  <si>
    <t>Patient PT-36531 requesting addition of appointment originally booked for 08 May 2023.</t>
  </si>
  <si>
    <t>NB-2024-01831</t>
  </si>
  <si>
    <t>2024-03-28 14:42</t>
  </si>
  <si>
    <t>PT-17501</t>
  </si>
  <si>
    <t>2024-08-10 02:08</t>
  </si>
  <si>
    <t>2024-08-10 05:01</t>
  </si>
  <si>
    <t>2024-08-10 10:56</t>
  </si>
  <si>
    <t>2024-08-11 02:08</t>
  </si>
  <si>
    <t>Patient PT-17501 requesting reschedule of appointment originally booked for 17 Aug 2024.</t>
  </si>
  <si>
    <t>NB-2023-01832</t>
  </si>
  <si>
    <t>PT-98783</t>
  </si>
  <si>
    <t>2023-04-25 05:30</t>
  </si>
  <si>
    <t>2023-04-25 10:50</t>
  </si>
  <si>
    <t>2023-04-27 16:25</t>
  </si>
  <si>
    <t>2023-04-28 05:30</t>
  </si>
  <si>
    <t>2024-03-29 15:57</t>
  </si>
  <si>
    <t>Pre-authorisation request for outpatient consultation. Patient PT-98783. Insurer: WPA.</t>
  </si>
  <si>
    <t>NB-2024-01833</t>
  </si>
  <si>
    <t>PT-76268</t>
  </si>
  <si>
    <t>2024-09-14 02:33</t>
  </si>
  <si>
    <t>2024-09-14 03:45</t>
  </si>
  <si>
    <t>2024-09-14 10:22</t>
  </si>
  <si>
    <t>2024-09-14 14:33</t>
  </si>
  <si>
    <t>Query regarding invoice 45650 dated 07 Sep 2024. Client reports disputed amount of £600.</t>
  </si>
  <si>
    <t>NB-2023-01834</t>
  </si>
  <si>
    <t>PT-41547</t>
  </si>
  <si>
    <t>2023-06-13 05:34</t>
  </si>
  <si>
    <t>2023-04-24 04:50</t>
  </si>
  <si>
    <t>2023-04-24 11:04</t>
  </si>
  <si>
    <t>2023-04-26 18:53</t>
  </si>
  <si>
    <t>2023-04-27 04:50</t>
  </si>
  <si>
    <t>Patient PT-41547 requesting reschedule of appointment originally booked for 07 May 2023.</t>
  </si>
  <si>
    <t>NB-2024-01835</t>
  </si>
  <si>
    <t>PT-60652</t>
  </si>
  <si>
    <t>2024-03-10 04:04</t>
  </si>
  <si>
    <t>2024-03-10 14:29</t>
  </si>
  <si>
    <t>2024-03-10 23:17</t>
  </si>
  <si>
    <t>2024-03-12 04:04</t>
  </si>
  <si>
    <t>Patient PT-60652 requesting cancellation of appointment originally booked for 20 Mar 2024.</t>
  </si>
  <si>
    <t>NB-2024-01836</t>
  </si>
  <si>
    <t>PT-20401</t>
  </si>
  <si>
    <t>2024-04-24 10:43</t>
  </si>
  <si>
    <t>2024-04-24 12:41</t>
  </si>
  <si>
    <t>2024-04-25 03:54</t>
  </si>
  <si>
    <t>2023-06-14 12:06</t>
  </si>
  <si>
    <t>2024-04-26 10:43</t>
  </si>
  <si>
    <t>Query regarding invoice 90089 dated 29 Mar 2024. Client reports duplicate payment of £149.</t>
  </si>
  <si>
    <t>NB-2023-01837</t>
  </si>
  <si>
    <t>PT-19102</t>
  </si>
  <si>
    <t>2023-05-20 06:13</t>
  </si>
  <si>
    <t>2023-05-20 06:39</t>
  </si>
  <si>
    <t>2023-05-20 10:31</t>
  </si>
  <si>
    <t>2023-05-20 10:13</t>
  </si>
  <si>
    <t>NB-2024-01838</t>
  </si>
  <si>
    <t>PT-50859</t>
  </si>
  <si>
    <t>2024-11-22 21:25</t>
  </si>
  <si>
    <t>2024-11-28 11:49</t>
  </si>
  <si>
    <t>2024-11-28 13:06</t>
  </si>
  <si>
    <t>2024-11-29 05:53</t>
  </si>
  <si>
    <t>2024-11-28 19:49</t>
  </si>
  <si>
    <t>Query regarding invoice 46339 dated 15 Nov 2024. Client reports disputed amount of £387.</t>
  </si>
  <si>
    <t>NB-2023-01839</t>
  </si>
  <si>
    <t>PT-55984</t>
  </si>
  <si>
    <t>2023-03-17 18:39</t>
  </si>
  <si>
    <t>2023-03-18 00:35</t>
  </si>
  <si>
    <t>2023-03-23 22:16</t>
  </si>
  <si>
    <t>2023-03-20 18:39</t>
  </si>
  <si>
    <t>2024-11-23 13:21</t>
  </si>
  <si>
    <t>Patient PT-55984 requesting reschedule of appointment originally booked for 21 Mar 2023.</t>
  </si>
  <si>
    <t>NB-2024-01840</t>
  </si>
  <si>
    <t>PT-23172</t>
  </si>
  <si>
    <t>2024-08-10 07:52</t>
  </si>
  <si>
    <t>2024-08-10 12:15</t>
  </si>
  <si>
    <t>2024-08-12 18:02</t>
  </si>
  <si>
    <t>2024-08-11 07:52</t>
  </si>
  <si>
    <t>Patient PT-23172 requesting reschedule of appointment originally booked for 14 Aug 2024.</t>
  </si>
  <si>
    <t>NB-2024-01841</t>
  </si>
  <si>
    <t>PT-39528</t>
  </si>
  <si>
    <t>2024-06-09 08:21</t>
  </si>
  <si>
    <t>2024-06-09 10:07</t>
  </si>
  <si>
    <t>2024-06-10 03:34</t>
  </si>
  <si>
    <t>2024-06-10 08:21</t>
  </si>
  <si>
    <t>Query regarding invoice 57435 dated 24 May 2024. Client reports missing credit of £871.</t>
  </si>
  <si>
    <t>NB-2024-01842</t>
  </si>
  <si>
    <t>PT-25896</t>
  </si>
  <si>
    <t>2023-12-25 09:22</t>
  </si>
  <si>
    <t>2024-09-01 01:09</t>
  </si>
  <si>
    <t>2024-09-01 04:04</t>
  </si>
  <si>
    <t>2024-09-01 22:51</t>
  </si>
  <si>
    <t>2024-09-03 01:09</t>
  </si>
  <si>
    <t>Patient PT-25896 requesting cancellation of appointment originally booked for 08 Sep 2024.</t>
  </si>
  <si>
    <t>NB-2023-01843</t>
  </si>
  <si>
    <t>PT-23783</t>
  </si>
  <si>
    <t>2023-06-14 07:13</t>
  </si>
  <si>
    <t>2023-06-14 07:37</t>
  </si>
  <si>
    <t>2023-06-14 10:53</t>
  </si>
  <si>
    <t>2023-06-14 11:13</t>
  </si>
  <si>
    <t>Pre-authorisation request for outpatient consultation. Patient PT-23783. Insurer: WPA.</t>
  </si>
  <si>
    <t>NB-2024-01844</t>
  </si>
  <si>
    <t>2024-08-28 23:53</t>
  </si>
  <si>
    <t>2024-08-29 06:22</t>
  </si>
  <si>
    <t>2024-09-05 22:49</t>
  </si>
  <si>
    <t>2024-09-01 23:53</t>
  </si>
  <si>
    <t>Patient PT-96753 requesting reschedule of appointment originally booked for 08 Sep 2024.</t>
  </si>
  <si>
    <t>NB-2023-01845</t>
  </si>
  <si>
    <t>2023-12-27 18:23</t>
  </si>
  <si>
    <t>PT-98293</t>
  </si>
  <si>
    <t>2023-01-06 18:19</t>
  </si>
  <si>
    <t>2023-01-06 20:36</t>
  </si>
  <si>
    <t>2023-01-06 23:38</t>
  </si>
  <si>
    <t>2023-01-07 06:19</t>
  </si>
  <si>
    <t>Pre-authorisation request for physiotherapy course. Patient PT-98293. Insurer: AXA Health.</t>
  </si>
  <si>
    <t>NB-2024-01846</t>
  </si>
  <si>
    <t>PT-12420</t>
  </si>
  <si>
    <t>2024-04-06 01:47</t>
  </si>
  <si>
    <t>2024-04-06 07:15</t>
  </si>
  <si>
    <t>2024-04-06 18:29</t>
  </si>
  <si>
    <t>2024-04-07 01:47</t>
  </si>
  <si>
    <t>Request for GP referral letter for patient PT-12420.</t>
  </si>
  <si>
    <t>NB-2023-01847</t>
  </si>
  <si>
    <t>2025-03-19 09:15</t>
  </si>
  <si>
    <t>PT-44618</t>
  </si>
  <si>
    <t>2023-03-01 09:31</t>
  </si>
  <si>
    <t>2023-03-01 15:24</t>
  </si>
  <si>
    <t>2023-03-02 00:36</t>
  </si>
  <si>
    <t>2023-03-02 09:31</t>
  </si>
  <si>
    <t>Query regarding invoice 97164 dated 19 Feb 2023. Client reports disputed amount of £218.</t>
  </si>
  <si>
    <t>NB-2023-01848</t>
  </si>
  <si>
    <t>PT-22229</t>
  </si>
  <si>
    <t>2023-09-27 19:04</t>
  </si>
  <si>
    <t>2023-09-27 23:27</t>
  </si>
  <si>
    <t>2023-09-28 06:07</t>
  </si>
  <si>
    <t>2023-09-28 19:04</t>
  </si>
  <si>
    <t>2025-03-19 19:22</t>
  </si>
  <si>
    <t>Patient PT-22229 requesting cancellation of appointment originally booked for 04 Oct 2023.</t>
  </si>
  <si>
    <t>NB-2023-01849</t>
  </si>
  <si>
    <t>PT-90082</t>
  </si>
  <si>
    <t>2023-02-26 12:35</t>
  </si>
  <si>
    <t>2023-02-26 15:32</t>
  </si>
  <si>
    <t>2023-02-27 19:27</t>
  </si>
  <si>
    <t>2023-03-01 12:35</t>
  </si>
  <si>
    <t>Patient PT-90082 requesting addition of appointment originally booked for 05 Mar 2023.</t>
  </si>
  <si>
    <t>NB-2024-01850</t>
  </si>
  <si>
    <t>PT-60123</t>
  </si>
  <si>
    <t>2024-08-23 16:24</t>
  </si>
  <si>
    <t>2024-08-24 12:31</t>
  </si>
  <si>
    <t>2024-08-26 22:35</t>
  </si>
  <si>
    <t>2024-08-27 16:24</t>
  </si>
  <si>
    <t>Pre-authorisation request for outpatient consultation. Patient PT-60123. Insurer: Cigna.</t>
  </si>
  <si>
    <t>NB-2025-01851</t>
  </si>
  <si>
    <t>2025-01-01 19:36</t>
  </si>
  <si>
    <t>2025-03-10 19:13</t>
  </si>
  <si>
    <t>2025-03-11 19:13</t>
  </si>
  <si>
    <t>Query regarding invoice 41249 dated 21 Feb 2025. Client reports duplicate payment of £1370.</t>
  </si>
  <si>
    <t>2025-01-02 00:14</t>
  </si>
  <si>
    <t>NB-2024-01852</t>
  </si>
  <si>
    <t>PT-79349</t>
  </si>
  <si>
    <t>2024-09-28 10:44</t>
  </si>
  <si>
    <t>2024-10-04 22:00</t>
  </si>
  <si>
    <t>2024-10-01 07:45</t>
  </si>
  <si>
    <t>Request for medical records for patient PT-79349.</t>
  </si>
  <si>
    <t>NB-2023-01853</t>
  </si>
  <si>
    <t>PT-70806</t>
  </si>
  <si>
    <t>2023-12-16 19:52</t>
  </si>
  <si>
    <t>2023-12-16 22:21</t>
  </si>
  <si>
    <t>2023-12-18 22:22</t>
  </si>
  <si>
    <t>2023-12-19 19:52</t>
  </si>
  <si>
    <t>2023-05-09 16:02</t>
  </si>
  <si>
    <t>Request for medical records for patient PT-70806.</t>
  </si>
  <si>
    <t>NB-2024-01854</t>
  </si>
  <si>
    <t>PT-25251</t>
  </si>
  <si>
    <t>2024-03-31 20:40</t>
  </si>
  <si>
    <t>2024-04-01 03:09</t>
  </si>
  <si>
    <t>2024-04-03 15:06</t>
  </si>
  <si>
    <t>2024-04-03 20:40</t>
  </si>
  <si>
    <t>Patient PT-25251 requesting cancellation of appointment originally booked for 04 Apr 2024.</t>
  </si>
  <si>
    <t>NB-2023-01855</t>
  </si>
  <si>
    <t>PT-39931</t>
  </si>
  <si>
    <t>2023-09-12 07:41</t>
  </si>
  <si>
    <t>2023-09-12 13:31</t>
  </si>
  <si>
    <t>2023-05-10 19:56</t>
  </si>
  <si>
    <t>2023-09-15 00:58</t>
  </si>
  <si>
    <t>2023-09-15 07:41</t>
  </si>
  <si>
    <t>Query regarding invoice 15621 dated 05 Sep 2023. Client reports incorrect charge of £2388.</t>
  </si>
  <si>
    <t>Invoice reviewed and corrected. Credit note issued for £321. Client accounts updated.</t>
  </si>
  <si>
    <t>NB-2024-01856</t>
  </si>
  <si>
    <t>PT-81736</t>
  </si>
  <si>
    <t>2024-11-27 18:59</t>
  </si>
  <si>
    <t>2024-11-27 20:17</t>
  </si>
  <si>
    <t>2024-11-28 01:30</t>
  </si>
  <si>
    <t>2025-03-20 08:04</t>
  </si>
  <si>
    <t>2024-11-28 06:59</t>
  </si>
  <si>
    <t>Pre-authorisation request for physiotherapy course. Patient PT-81736. Insurer: Cigna.</t>
  </si>
  <si>
    <t>NB-2024-01857</t>
  </si>
  <si>
    <t>PT-19862</t>
  </si>
  <si>
    <t>2024-10-26 20:02</t>
  </si>
  <si>
    <t>2024-10-26 22:21</t>
  </si>
  <si>
    <t>2024-10-27 04:16</t>
  </si>
  <si>
    <t>2024-10-27 20:02</t>
  </si>
  <si>
    <t>Pre-authorisation request for physiotherapy course. Patient PT-19862. Insurer: Cigna.</t>
  </si>
  <si>
    <t>NB-2024-01858</t>
  </si>
  <si>
    <t>PT-40009</t>
  </si>
  <si>
    <t>2024-03-10 11:02</t>
  </si>
  <si>
    <t>2024-12-17 21:15</t>
  </si>
  <si>
    <t>2024-12-17 22:09</t>
  </si>
  <si>
    <t>2024-12-18 07:33</t>
  </si>
  <si>
    <t>2024-12-18 09:15</t>
  </si>
  <si>
    <t>Patient PT-40009 requesting addition of appointment originally booked for 23 Dec 2024.</t>
  </si>
  <si>
    <t>NB-2023-01859</t>
  </si>
  <si>
    <t>PT-89222</t>
  </si>
  <si>
    <t>2024-03-10 19:00</t>
  </si>
  <si>
    <t>2023-10-01 22:21</t>
  </si>
  <si>
    <t>2023-10-02 00:49</t>
  </si>
  <si>
    <t>2023-10-07 08:31</t>
  </si>
  <si>
    <t>2023-10-04 22:21</t>
  </si>
  <si>
    <t>Pre-authorisation request for physiotherapy course. Patient PT-89222. Insurer: WPA.</t>
  </si>
  <si>
    <t>NB-2023-01860</t>
  </si>
  <si>
    <t>PT-97948</t>
  </si>
  <si>
    <t>2023-03-15 17:13</t>
  </si>
  <si>
    <t>2023-03-15 19:07</t>
  </si>
  <si>
    <t>2023-03-15 20:18</t>
  </si>
  <si>
    <t>2023-03-15 21:13</t>
  </si>
  <si>
    <t>Request for insurance medical report for patient PT-97948.</t>
  </si>
  <si>
    <t>2025-02-28 17:41</t>
  </si>
  <si>
    <t>NB-2024-01861</t>
  </si>
  <si>
    <t>PT-21191</t>
  </si>
  <si>
    <t>2024-12-12 01:15</t>
  </si>
  <si>
    <t>2024-12-12 12:14</t>
  </si>
  <si>
    <t>2024-12-13 20:20</t>
  </si>
  <si>
    <t>2024-12-17 01:15</t>
  </si>
  <si>
    <t>Patient PT-21191 requesting reschedule of appointment originally booked for 20 Dec 2024.</t>
  </si>
  <si>
    <t>NB-2023-01862</t>
  </si>
  <si>
    <t>PT-72557</t>
  </si>
  <si>
    <t>2023-12-24 09:41</t>
  </si>
  <si>
    <t>2023-12-24 16:48</t>
  </si>
  <si>
    <t>2023-12-26 01:40</t>
  </si>
  <si>
    <t>2023-12-28 09:41</t>
  </si>
  <si>
    <t>2025-01-20 22:30</t>
  </si>
  <si>
    <t>Patient PT-72557 requesting reschedule of appointment originally booked for 02 Jan 2024.</t>
  </si>
  <si>
    <t>NB-2023-01863</t>
  </si>
  <si>
    <t>PT-32925</t>
  </si>
  <si>
    <t>2023-04-28 03:23</t>
  </si>
  <si>
    <t>2023-04-28 05:27</t>
  </si>
  <si>
    <t>2023-04-29 01:19</t>
  </si>
  <si>
    <t>2023-04-30 03:23</t>
  </si>
  <si>
    <t>Complaint resolved following discussion with client. Compensation of £124 agreed and authorised.</t>
  </si>
  <si>
    <t>NB-2023-01864</t>
  </si>
  <si>
    <t>PT-79566</t>
  </si>
  <si>
    <t>2025-01-27 01:29</t>
  </si>
  <si>
    <t>2023-08-29 09:41</t>
  </si>
  <si>
    <t>2023-08-29 10:28</t>
  </si>
  <si>
    <t>2023-08-31 10:45</t>
  </si>
  <si>
    <t>2023-08-30 09:41</t>
  </si>
  <si>
    <t>Pre-authorisation request for specialist referral. Patient PT-79566. Insurer: AXA Health.</t>
  </si>
  <si>
    <t>NB-2024-01865</t>
  </si>
  <si>
    <t>PT-34095</t>
  </si>
  <si>
    <t>2024-05-26 07:35</t>
  </si>
  <si>
    <t>2024-08-24 17:06</t>
  </si>
  <si>
    <t>2024-05-26 17:11</t>
  </si>
  <si>
    <t>2024-05-28 18:24</t>
  </si>
  <si>
    <t>2024-05-27 07:35</t>
  </si>
  <si>
    <t>Query regarding invoice 77750 dated 22 May 2024. Client reports missing credit of £1793.</t>
  </si>
  <si>
    <t>NB-2023-01866</t>
  </si>
  <si>
    <t>PT-98084</t>
  </si>
  <si>
    <t>2023-03-08 17:22</t>
  </si>
  <si>
    <t>2023-03-08 18:48</t>
  </si>
  <si>
    <t>2023-03-09 05:43</t>
  </si>
  <si>
    <t>2023-03-09 17:22</t>
  </si>
  <si>
    <t>Pre-authorisation request for specialist referral. Patient PT-98084. Insurer: AXA Health.</t>
  </si>
  <si>
    <t>NB-2023-01867</t>
  </si>
  <si>
    <t>PT-23787</t>
  </si>
  <si>
    <t>2024-08-27 17:23</t>
  </si>
  <si>
    <t>2023-08-22 23:54</t>
  </si>
  <si>
    <t>2023-08-24 23:54</t>
  </si>
  <si>
    <t>Request for clinical summary for patient PT-23787.</t>
  </si>
  <si>
    <t>NB-2024-01868</t>
  </si>
  <si>
    <t>PT-13320</t>
  </si>
  <si>
    <t>2024-06-06 17:57</t>
  </si>
  <si>
    <t>2024-10-23 16:18</t>
  </si>
  <si>
    <t>2024-10-23 17:49</t>
  </si>
  <si>
    <t>2024-10-24 14:09</t>
  </si>
  <si>
    <t>2024-10-24 16:18</t>
  </si>
  <si>
    <t>Patient PT-13320 requesting addition of appointment originally booked for 30 Oct 2024.</t>
  </si>
  <si>
    <t>NB-2023-01869</t>
  </si>
  <si>
    <t>PT-41940</t>
  </si>
  <si>
    <t>2024-06-07 15:09</t>
  </si>
  <si>
    <t>2023-04-26 23:48</t>
  </si>
  <si>
    <t>2023-04-27 03:18</t>
  </si>
  <si>
    <t>2023-04-28 18:22</t>
  </si>
  <si>
    <t>2023-04-28 23:48</t>
  </si>
  <si>
    <t>Query regarding invoice 72341 dated 02 Apr 2023. Client reports missing credit of £1755.</t>
  </si>
  <si>
    <t>NB-2024-01870</t>
  </si>
  <si>
    <t>PT-99278</t>
  </si>
  <si>
    <t>2024-07-16 23:28</t>
  </si>
  <si>
    <t>2024-07-17 07:07</t>
  </si>
  <si>
    <t>2024-07-18 06:04</t>
  </si>
  <si>
    <t>2024-07-18 23:28</t>
  </si>
  <si>
    <t>2023-04-15 09:31</t>
  </si>
  <si>
    <t>Query regarding invoice 35146 dated 01 Jul 2024. Client reports missing credit of £1328.</t>
  </si>
  <si>
    <t>NB-2023-01871</t>
  </si>
  <si>
    <t>PT-32683</t>
  </si>
  <si>
    <t>2023-10-11 16:55</t>
  </si>
  <si>
    <t>2023-10-11 18:30</t>
  </si>
  <si>
    <t>2023-10-16 03:50</t>
  </si>
  <si>
    <t>2023-10-13 16:55</t>
  </si>
  <si>
    <t>Patient PT-32683 requesting addition of appointment originally booked for 17 Oct 2023.</t>
  </si>
  <si>
    <t>2023-04-16 01:31</t>
  </si>
  <si>
    <t>NB-2023-01872</t>
  </si>
  <si>
    <t>PT-11259</t>
  </si>
  <si>
    <t>2023-02-18 09:52</t>
  </si>
  <si>
    <t>2023-02-18 10:26</t>
  </si>
  <si>
    <t>2023-02-18 17:15</t>
  </si>
  <si>
    <t>2023-02-18 13:52</t>
  </si>
  <si>
    <t>Query regarding invoice 59194 dated 07 Feb 2023. Client reports missing credit of £542.</t>
  </si>
  <si>
    <t>2023-04-18 03:46</t>
  </si>
  <si>
    <t>NB-2023-01873</t>
  </si>
  <si>
    <t>PT-58122</t>
  </si>
  <si>
    <t>2023-11-18 20:42</t>
  </si>
  <si>
    <t>2023-11-18 23:24</t>
  </si>
  <si>
    <t>2023-11-20 07:33</t>
  </si>
  <si>
    <t>2023-11-20 20:42</t>
  </si>
  <si>
    <t>2023-12-25 20:32</t>
  </si>
  <si>
    <t>Complaint resolved following discussion with client. Compensation of £536 agreed and authorised.</t>
  </si>
  <si>
    <t>NB-2023-01874</t>
  </si>
  <si>
    <t>PT-54221</t>
  </si>
  <si>
    <t>2023-04-22 00:05</t>
  </si>
  <si>
    <t>2023-04-22 01:35</t>
  </si>
  <si>
    <t>2023-04-22 06:40</t>
  </si>
  <si>
    <t>2023-04-22 12:05</t>
  </si>
  <si>
    <t>Query regarding invoice 37548 dated 05 Apr 2023. Client reports missing credit of £524.</t>
  </si>
  <si>
    <t>NB-2024-01875</t>
  </si>
  <si>
    <t>PT-59089</t>
  </si>
  <si>
    <t>2024-06-16 23:12</t>
  </si>
  <si>
    <t>2024-06-17 05:28</t>
  </si>
  <si>
    <t>2024-06-18 10:03</t>
  </si>
  <si>
    <t>2024-04-17 23:42</t>
  </si>
  <si>
    <t>2024-06-19 23:12</t>
  </si>
  <si>
    <t>Query regarding invoice 70689 dated 24 May 2024. Client reports incorrect charge of £2140.</t>
  </si>
  <si>
    <t>NB-2024-01876</t>
  </si>
  <si>
    <t>PT-35474</t>
  </si>
  <si>
    <t>2024-02-13 16:01</t>
  </si>
  <si>
    <t>2024-02-13 22:08</t>
  </si>
  <si>
    <t>2024-02-14 14:35</t>
  </si>
  <si>
    <t>2024-02-16 16:01</t>
  </si>
  <si>
    <t>Patient PT-35474 requesting reschedule of appointment originally booked for 27 Feb 2024.</t>
  </si>
  <si>
    <t>NB-2025-01877</t>
  </si>
  <si>
    <t>2024-04-23 19:45</t>
  </si>
  <si>
    <t>2025-03-09 15:20</t>
  </si>
  <si>
    <t>2025-03-09 18:15</t>
  </si>
  <si>
    <t>2025-03-12 15:20</t>
  </si>
  <si>
    <t>Query regarding invoice 50082 dated 20 Feb 2025. Client reports disputed amount of £1115.</t>
  </si>
  <si>
    <t>NB-2023-01878</t>
  </si>
  <si>
    <t>PT-48170</t>
  </si>
  <si>
    <t>2023-02-12 00:22</t>
  </si>
  <si>
    <t>2023-03-30 03:20</t>
  </si>
  <si>
    <t>2023-03-31 12:20</t>
  </si>
  <si>
    <t>2023-04-02 16:13</t>
  </si>
  <si>
    <t>2023-04-04 03:20</t>
  </si>
  <si>
    <t>Request for insurance medical report for patient PT-48170.</t>
  </si>
  <si>
    <t>NB-2024-01879</t>
  </si>
  <si>
    <t>PT-37491</t>
  </si>
  <si>
    <t>2023-02-12 03:28</t>
  </si>
  <si>
    <t>2024-09-15 09:10</t>
  </si>
  <si>
    <t>2024-09-15 10:41</t>
  </si>
  <si>
    <t>2024-09-16 11:06</t>
  </si>
  <si>
    <t>2024-09-17 09:10</t>
  </si>
  <si>
    <t>Request for medical records for patient PT-37491.</t>
  </si>
  <si>
    <t>NB-2025-01880</t>
  </si>
  <si>
    <t>PT-45561</t>
  </si>
  <si>
    <t>2025-01-26 06:10</t>
  </si>
  <si>
    <t>2025-01-26 07:00</t>
  </si>
  <si>
    <t>2025-01-27 03:46</t>
  </si>
  <si>
    <t>2025-01-27 06:10</t>
  </si>
  <si>
    <t>Query regarding invoice 72841 dated 19 Jan 2025. Client reports disputed amount of £375.</t>
  </si>
  <si>
    <t>NB-2024-01881</t>
  </si>
  <si>
    <t>PT-36657</t>
  </si>
  <si>
    <t>2024-06-03 22:25</t>
  </si>
  <si>
    <t>2024-06-03 23:46</t>
  </si>
  <si>
    <t>2024-06-04 05:22</t>
  </si>
  <si>
    <t>2024-06-04 06:25</t>
  </si>
  <si>
    <t>2024-12-05 21:35</t>
  </si>
  <si>
    <t>Complaint acknowledged and logged under ref CMP-7367. Full investigation completed within SLA. Apology letter sent.</t>
  </si>
  <si>
    <t>NB-2025-01882</t>
  </si>
  <si>
    <t>PT-77923</t>
  </si>
  <si>
    <t>2025-03-20 12:47</t>
  </si>
  <si>
    <t>2025-03-20 15:26</t>
  </si>
  <si>
    <t>2025-03-21 07:34</t>
  </si>
  <si>
    <t>2024-12-06 15:40</t>
  </si>
  <si>
    <t>2025-03-21 12:47</t>
  </si>
  <si>
    <t>Query regarding invoice 84035 dated 18 Feb 2025. Client reports incorrect charge of £1266.</t>
  </si>
  <si>
    <t>Invoice reviewed and corrected. Credit note issued for £792. Client accounts updated.</t>
  </si>
  <si>
    <t>NB-2024-01883</t>
  </si>
  <si>
    <t>PT-72969</t>
  </si>
  <si>
    <t>2024-12-09 11:35</t>
  </si>
  <si>
    <t>2024-02-09 20:51</t>
  </si>
  <si>
    <t>2024-02-09 22:56</t>
  </si>
  <si>
    <t>2024-02-11 09:13</t>
  </si>
  <si>
    <t>2024-02-11 20:51</t>
  </si>
  <si>
    <t>Pre-authorisation request for surgical procedure. Patient PT-72969. Insurer: Cigna.</t>
  </si>
  <si>
    <t>NB-2023-01884</t>
  </si>
  <si>
    <t>PT-14061</t>
  </si>
  <si>
    <t>2023-07-12 19:34</t>
  </si>
  <si>
    <t>2023-07-12 21:10</t>
  </si>
  <si>
    <t>2023-07-13 19:34</t>
  </si>
  <si>
    <t>Patient PT-14061 requesting reschedule of appointment originally booked for 18 Jul 2023.</t>
  </si>
  <si>
    <t>2024-06-02 03:36</t>
  </si>
  <si>
    <t>NB-2024-01885</t>
  </si>
  <si>
    <t>PT-52245</t>
  </si>
  <si>
    <t>2024-07-10 19:43</t>
  </si>
  <si>
    <t>2024-07-10 20:09</t>
  </si>
  <si>
    <t>2024-06-03 04:02</t>
  </si>
  <si>
    <t>2024-07-11 03:34</t>
  </si>
  <si>
    <t>2024-07-10 23:43</t>
  </si>
  <si>
    <t>Query regarding invoice 90210 dated 10 Jun 2024. Client reports disputed amount of £2882.</t>
  </si>
  <si>
    <t>NB-2024-01886</t>
  </si>
  <si>
    <t>2024-06-04 11:05</t>
  </si>
  <si>
    <t>2024-11-14 07:00</t>
  </si>
  <si>
    <t>2024-11-14 07:51</t>
  </si>
  <si>
    <t>2024-11-14 13:16</t>
  </si>
  <si>
    <t>2024-11-14 15:00</t>
  </si>
  <si>
    <t>Query regarding invoice 80010 dated 10 Nov 2024. Client reports duplicate payment of £92.</t>
  </si>
  <si>
    <t>NB-2024-01887</t>
  </si>
  <si>
    <t>PT-45261</t>
  </si>
  <si>
    <t>2023-09-10 07:24</t>
  </si>
  <si>
    <t>2024-09-08 06:50</t>
  </si>
  <si>
    <t>2024-09-08 08:07</t>
  </si>
  <si>
    <t>2024-09-10 06:50</t>
  </si>
  <si>
    <t>Patient PT-45261 requesting reschedule of appointment originally booked for 22 Sep 2024.</t>
  </si>
  <si>
    <t>NB-2024-01888</t>
  </si>
  <si>
    <t>PT-12461</t>
  </si>
  <si>
    <t>2024-01-23 23:15</t>
  </si>
  <si>
    <t>2024-01-24 01:46</t>
  </si>
  <si>
    <t>2024-01-25 04:14</t>
  </si>
  <si>
    <t>2024-01-26 23:15</t>
  </si>
  <si>
    <t>2023-09-13 06:06</t>
  </si>
  <si>
    <t>Pre-authorisation request for physiotherapy course. Patient PT-12461. Insurer: Aviva.</t>
  </si>
  <si>
    <t>NB-2023-01889</t>
  </si>
  <si>
    <t>PT-51059</t>
  </si>
  <si>
    <t>2023-10-20 14:30</t>
  </si>
  <si>
    <t>2023-10-20 16:58</t>
  </si>
  <si>
    <t>2024-12-18 00:00</t>
  </si>
  <si>
    <t>2023-10-23 07:19</t>
  </si>
  <si>
    <t>2023-10-23 14:30</t>
  </si>
  <si>
    <t>Request for insurance medical report for patient PT-51059.</t>
  </si>
  <si>
    <t>NB-2024-01890</t>
  </si>
  <si>
    <t>PT-82274</t>
  </si>
  <si>
    <t>2024-01-11 12:06</t>
  </si>
  <si>
    <t>2024-01-12 04:57</t>
  </si>
  <si>
    <t>2024-01-14 17:46</t>
  </si>
  <si>
    <t>2024-01-14 12:06</t>
  </si>
  <si>
    <t>2024-12-18 23:56</t>
  </si>
  <si>
    <t>Query regarding invoice 52006 dated 27 Dec 2023. Client reports disputed amount of £1599.</t>
  </si>
  <si>
    <t>NB-2024-01891</t>
  </si>
  <si>
    <t>PT-58313</t>
  </si>
  <si>
    <t>2024-12-19 17:09</t>
  </si>
  <si>
    <t>2024-04-22 02:49</t>
  </si>
  <si>
    <t>2024-04-22 05:25</t>
  </si>
  <si>
    <t>2024-04-22 05:37</t>
  </si>
  <si>
    <t>2024-04-22 06:49</t>
  </si>
  <si>
    <t>Patient PT-58313 requesting reschedule of appointment originally booked for 26 Apr 2024.</t>
  </si>
  <si>
    <t>NB-2023-01892</t>
  </si>
  <si>
    <t>2024-09-25 17:07</t>
  </si>
  <si>
    <t>PT-32660</t>
  </si>
  <si>
    <t>2023-09-27 21:26</t>
  </si>
  <si>
    <t>2023-09-28 05:22</t>
  </si>
  <si>
    <t>2023-10-05 01:39</t>
  </si>
  <si>
    <t>2023-10-01 21:26</t>
  </si>
  <si>
    <t>Patient PT-32660 requesting addition of appointment originally booked for 06 Oct 2023.</t>
  </si>
  <si>
    <t>2024-09-26 01:40</t>
  </si>
  <si>
    <t>NB-2023-01893</t>
  </si>
  <si>
    <t>PT-42513</t>
  </si>
  <si>
    <t>2023-07-15 02:12</t>
  </si>
  <si>
    <t>2023-07-15 09:26</t>
  </si>
  <si>
    <t>2023-07-18 04:50</t>
  </si>
  <si>
    <t>2023-07-20 02:12</t>
  </si>
  <si>
    <t>Pre-authorisation request for diagnostic imaging. Patient PT-42513. Insurer: Cigna.</t>
  </si>
  <si>
    <t>NB-2024-01894</t>
  </si>
  <si>
    <t>2024-11-21 03:12</t>
  </si>
  <si>
    <t>PT-51322</t>
  </si>
  <si>
    <t>2024-08-04 19:03</t>
  </si>
  <si>
    <t>2024-08-04 20:53</t>
  </si>
  <si>
    <t>2024-08-06 05:46</t>
  </si>
  <si>
    <t>2024-08-06 19:03</t>
  </si>
  <si>
    <t>Query regarding invoice 56048 dated 01 Aug 2024. Client reports duplicate payment of £293.</t>
  </si>
  <si>
    <t>Invoice reviewed and corrected. Credit note issued for £689. Client accounts updated.</t>
  </si>
  <si>
    <t>NB-2023-01895</t>
  </si>
  <si>
    <t>2024-11-21 17:42</t>
  </si>
  <si>
    <t>PT-80142</t>
  </si>
  <si>
    <t>2023-08-30 22:44</t>
  </si>
  <si>
    <t>2023-08-31 22:44</t>
  </si>
  <si>
    <t>Pre-authorisation request for diagnostic imaging. Patient PT-80142. Insurer: WPA.</t>
  </si>
  <si>
    <t>NB-2023-01896</t>
  </si>
  <si>
    <t>PT-54861</t>
  </si>
  <si>
    <t>2023-11-24 15:37</t>
  </si>
  <si>
    <t>2023-11-24 16:12</t>
  </si>
  <si>
    <t>2023-11-24 18:06</t>
  </si>
  <si>
    <t>2023-08-11 15:13</t>
  </si>
  <si>
    <t>2023-11-24 23:37</t>
  </si>
  <si>
    <t>Pre-authorisation request for physiotherapy course. Patient PT-54861. Insurer: Cigna.</t>
  </si>
  <si>
    <t>NB-2024-01897</t>
  </si>
  <si>
    <t>PT-75251</t>
  </si>
  <si>
    <t>2024-07-25 12:30</t>
  </si>
  <si>
    <t>2024-07-27 23:53</t>
  </si>
  <si>
    <t>2024-07-30 12:30</t>
  </si>
  <si>
    <t>2023-08-14 19:36</t>
  </si>
  <si>
    <t>Patient PT-75251 requesting cancellation of appointment originally booked for 01 Aug 2024.</t>
  </si>
  <si>
    <t>NB-2025-01898</t>
  </si>
  <si>
    <t>PT-11982</t>
  </si>
  <si>
    <t>2025-02-23 04:15</t>
  </si>
  <si>
    <t>2025-02-23 11:04</t>
  </si>
  <si>
    <t>2025-02-25 01:52</t>
  </si>
  <si>
    <t>2025-02-26 04:15</t>
  </si>
  <si>
    <t>Patient PT-11982 requesting addition of appointment originally booked for 09 Mar 2025.</t>
  </si>
  <si>
    <t>2024-04-19 22:52</t>
  </si>
  <si>
    <t>NB-2025-01899</t>
  </si>
  <si>
    <t>PT-64991</t>
  </si>
  <si>
    <t>2025-03-23 05:03</t>
  </si>
  <si>
    <t>2025-03-23 07:32</t>
  </si>
  <si>
    <t>2025-03-26 05:03</t>
  </si>
  <si>
    <t>Query regarding invoice 51862 dated 01 Mar 2025. Client reports disputed amount of £2672.</t>
  </si>
  <si>
    <t>Invoice reviewed and corrected. Credit note issued for £597. Client accounts updated.</t>
  </si>
  <si>
    <t>NB-2023-01900</t>
  </si>
  <si>
    <t>PT-26629</t>
  </si>
  <si>
    <t>2023-03-25 08:55</t>
  </si>
  <si>
    <t>2023-03-25 11:29</t>
  </si>
  <si>
    <t>2023-03-28 03:03</t>
  </si>
  <si>
    <t>2023-03-28 08:55</t>
  </si>
  <si>
    <t>2024-06-28 03:33</t>
  </si>
  <si>
    <t>Query regarding invoice 62479 dated 27 Feb 2023. Client reports incorrect charge of £1945.</t>
  </si>
  <si>
    <t>NB-2023-01901</t>
  </si>
  <si>
    <t>PT-93289</t>
  </si>
  <si>
    <t>2023-03-06 16:44</t>
  </si>
  <si>
    <t>2023-03-06 21:32</t>
  </si>
  <si>
    <t>2023-03-07 07:10</t>
  </si>
  <si>
    <t>2023-03-07 16:44</t>
  </si>
  <si>
    <t>Request for insurance medical report for patient PT-93289.</t>
  </si>
  <si>
    <t>2024-07-01 12:59</t>
  </si>
  <si>
    <t>NB-2023-01902</t>
  </si>
  <si>
    <t>PT-13826</t>
  </si>
  <si>
    <t>2023-07-15 00:27</t>
  </si>
  <si>
    <t>2023-07-15 07:27</t>
  </si>
  <si>
    <t>2023-07-16 05:29</t>
  </si>
  <si>
    <t>2023-07-17 00:27</t>
  </si>
  <si>
    <t>2023-09-20 12:57</t>
  </si>
  <si>
    <t>Pre-authorisation request for surgical procedure. Patient PT-13826. Insurer: Vitality.</t>
  </si>
  <si>
    <t>NB-2023-01903</t>
  </si>
  <si>
    <t>PT-30753</t>
  </si>
  <si>
    <t>2023-01-19 02:22</t>
  </si>
  <si>
    <t>2023-01-19 05:39</t>
  </si>
  <si>
    <t>2023-09-21 05:26</t>
  </si>
  <si>
    <t>2023-01-19 19:30</t>
  </si>
  <si>
    <t>2023-01-21 02:22</t>
  </si>
  <si>
    <t>Patient PT-30753 requesting addition of appointment originally booked for 20 Jan 2023.</t>
  </si>
  <si>
    <t>NB-2023-01904</t>
  </si>
  <si>
    <t>PT-60067</t>
  </si>
  <si>
    <t>2023-08-19 19:32</t>
  </si>
  <si>
    <t>2023-08-19 19:55</t>
  </si>
  <si>
    <t>2023-08-19 23:13</t>
  </si>
  <si>
    <t>2023-08-19 23:32</t>
  </si>
  <si>
    <t>Query regarding invoice 46801 dated 03 Aug 2023. Client reports incorrect charge of £206.</t>
  </si>
  <si>
    <t>2023-11-12 15:51</t>
  </si>
  <si>
    <t>NB-2023-01905</t>
  </si>
  <si>
    <t>PT-96599</t>
  </si>
  <si>
    <t>2023-09-13 21:45</t>
  </si>
  <si>
    <t>2023-09-14 02:21</t>
  </si>
  <si>
    <t>2023-09-17 04:01</t>
  </si>
  <si>
    <t>2023-09-16 21:45</t>
  </si>
  <si>
    <t>Query regarding invoice 91350 dated 18 Aug 2023. Client reports incorrect charge of £3025.</t>
  </si>
  <si>
    <t>NB-2024-01906</t>
  </si>
  <si>
    <t>2023-11-13 22:06</t>
  </si>
  <si>
    <t>PT-39480</t>
  </si>
  <si>
    <t>2024-05-29 14:08</t>
  </si>
  <si>
    <t>2024-05-29 16:46</t>
  </si>
  <si>
    <t>2024-06-03 00:36</t>
  </si>
  <si>
    <t>2024-05-31 14:08</t>
  </si>
  <si>
    <t>Query regarding invoice 70446 dated 01 May 2024. Client reports missing credit of £2643.</t>
  </si>
  <si>
    <t>Invoice reviewed and corrected. Credit note issued for £71. Client accounts updated.</t>
  </si>
  <si>
    <t>2023-11-15 20:52</t>
  </si>
  <si>
    <t>NB-2024-01907</t>
  </si>
  <si>
    <t>PT-38050</t>
  </si>
  <si>
    <t>2024-03-14 22:56</t>
  </si>
  <si>
    <t>2024-03-15 08:05</t>
  </si>
  <si>
    <t>2024-03-16 21:13</t>
  </si>
  <si>
    <t>2024-03-18 22:56</t>
  </si>
  <si>
    <t>Pre-authorisation request for specialist referral. Patient PT-38050. Insurer: Bupa.</t>
  </si>
  <si>
    <t>2023-05-03 09:54</t>
  </si>
  <si>
    <t>NB-2024-01908</t>
  </si>
  <si>
    <t>2023-05-04 11:07</t>
  </si>
  <si>
    <t>PT-21712</t>
  </si>
  <si>
    <t>2024-06-08 16:49</t>
  </si>
  <si>
    <t>2024-06-08 22:11</t>
  </si>
  <si>
    <t>2024-06-15 06:53</t>
  </si>
  <si>
    <t>2024-06-11 16:49</t>
  </si>
  <si>
    <t>Query regarding invoice 79337 dated 03 Jun 2024. Client reports missing credit of £380.</t>
  </si>
  <si>
    <t>2023-05-06 00:12</t>
  </si>
  <si>
    <t>NB-2024-01909</t>
  </si>
  <si>
    <t>PT-43847</t>
  </si>
  <si>
    <t>2024-08-26 12:29</t>
  </si>
  <si>
    <t>2024-08-26 19:14</t>
  </si>
  <si>
    <t>2024-08-28 20:03</t>
  </si>
  <si>
    <t>2024-08-29 12:29</t>
  </si>
  <si>
    <t>2023-03-28 15:21</t>
  </si>
  <si>
    <t>Patient PT-43847 requesting addition of appointment originally booked for 09 Sep 2024.</t>
  </si>
  <si>
    <t>NB-2023-01910</t>
  </si>
  <si>
    <t>PT-68356</t>
  </si>
  <si>
    <t>2023-03-28 19:20</t>
  </si>
  <si>
    <t>2023-04-04 22:39</t>
  </si>
  <si>
    <t>2023-04-05 17:58</t>
  </si>
  <si>
    <t>2023-04-07 15:50</t>
  </si>
  <si>
    <t>Patient PT-68356 requesting reschedule of appointment originally booked for 16 Apr 2023.</t>
  </si>
  <si>
    <t>NB-2025-01911</t>
  </si>
  <si>
    <t>PT-63792</t>
  </si>
  <si>
    <t>2023-10-21 09:12</t>
  </si>
  <si>
    <t>2025-01-22 04:36</t>
  </si>
  <si>
    <t>2025-01-22 09:10</t>
  </si>
  <si>
    <t>2025-01-23 20:07</t>
  </si>
  <si>
    <t>2025-01-25 04:36</t>
  </si>
  <si>
    <t>Patient PT-63792 requesting addition of appointment originally booked for 02 Feb 2025.</t>
  </si>
  <si>
    <t>NB-2024-01912</t>
  </si>
  <si>
    <t>PT-84664</t>
  </si>
  <si>
    <t>2024-12-26 04:36</t>
  </si>
  <si>
    <t>2024-12-26 06:52</t>
  </si>
  <si>
    <t>2024-12-27 12:38</t>
  </si>
  <si>
    <t>2024-12-28 04:36</t>
  </si>
  <si>
    <t>Query regarding invoice 74397 dated 03 Dec 2024. Client reports disputed amount of £3372.</t>
  </si>
  <si>
    <t>NB-2025-01913</t>
  </si>
  <si>
    <t>PT-18096</t>
  </si>
  <si>
    <t>2025-01-16 15:24</t>
  </si>
  <si>
    <t>2025-01-16 22:50</t>
  </si>
  <si>
    <t>2023-10-21 14:22</t>
  </si>
  <si>
    <t>2025-01-20 09:15</t>
  </si>
  <si>
    <t>2025-01-21 15:24</t>
  </si>
  <si>
    <t>Pre-authorisation request for outpatient consultation. Patient PT-18096. Insurer: WPA.</t>
  </si>
  <si>
    <t>2023-10-27 04:19</t>
  </si>
  <si>
    <t>NB-2024-01914</t>
  </si>
  <si>
    <t>PT-92436</t>
  </si>
  <si>
    <t>2024-06-15 23:52</t>
  </si>
  <si>
    <t>2024-06-16 22:22</t>
  </si>
  <si>
    <t>2024-06-17 14:35</t>
  </si>
  <si>
    <t>2023-07-16 14:01</t>
  </si>
  <si>
    <t>2023-07-16 19:27</t>
  </si>
  <si>
    <t>2024-10-12 13:11</t>
  </si>
  <si>
    <t>2024-10-12 21:34</t>
  </si>
  <si>
    <t>2024-10-14 00:21</t>
  </si>
  <si>
    <t>2024-10-14 13:11</t>
  </si>
  <si>
    <t>Query regarding invoice 76207 dated 17 Sep 2024. Client reports missing credit of £425.</t>
  </si>
  <si>
    <t>NB-2024-01915</t>
  </si>
  <si>
    <t>PT-20990</t>
  </si>
  <si>
    <t>2024-09-09 23:47</t>
  </si>
  <si>
    <t>2024-09-10 01:33</t>
  </si>
  <si>
    <t>2024-09-10 07:52</t>
  </si>
  <si>
    <t>2024-09-10 23:47</t>
  </si>
  <si>
    <t>2024-03-15 01:39</t>
  </si>
  <si>
    <t>Patient PT-20990 requesting addition of appointment originally booked for 18 Sep 2024.</t>
  </si>
  <si>
    <t>NB-2024-01916</t>
  </si>
  <si>
    <t>PT-44155</t>
  </si>
  <si>
    <t>2024-11-19 09:28</t>
  </si>
  <si>
    <t>2024-11-20 21:45</t>
  </si>
  <si>
    <t>2024-11-23 17:40</t>
  </si>
  <si>
    <t>2024-11-24 09:28</t>
  </si>
  <si>
    <t>Pre-authorisation request for outpatient consultation. Patient PT-44155. Insurer: WPA.</t>
  </si>
  <si>
    <t>NB-2023-01917</t>
  </si>
  <si>
    <t>PT-86506</t>
  </si>
  <si>
    <t>2023-05-05 04:40</t>
  </si>
  <si>
    <t>2023-08-06 21:46</t>
  </si>
  <si>
    <t>2023-08-07 00:17</t>
  </si>
  <si>
    <t>2023-08-09 00:20</t>
  </si>
  <si>
    <t>2023-08-09 21:46</t>
  </si>
  <si>
    <t>Patient PT-86506 requesting cancellation of appointment originally booked for 08 Aug 2023.</t>
  </si>
  <si>
    <t>NB-2023-01918</t>
  </si>
  <si>
    <t>PT-70943</t>
  </si>
  <si>
    <t>2023-05-05 17:19</t>
  </si>
  <si>
    <t>2023-12-14 03:10</t>
  </si>
  <si>
    <t>2023-12-14 04:41</t>
  </si>
  <si>
    <t>2023-12-15 19:01</t>
  </si>
  <si>
    <t>2023-12-16 03:10</t>
  </si>
  <si>
    <t>Patient PT-70943 requesting cancellation of appointment originally booked for 21 Dec 2023.</t>
  </si>
  <si>
    <t>NB-2024-01919</t>
  </si>
  <si>
    <t>PT-18720</t>
  </si>
  <si>
    <t>2024-04-16 13:44</t>
  </si>
  <si>
    <t>2024-04-16 20:39</t>
  </si>
  <si>
    <t>2024-04-18 14:14</t>
  </si>
  <si>
    <t>2024-04-19 13:44</t>
  </si>
  <si>
    <t>2024-12-22 03:38</t>
  </si>
  <si>
    <t>Pre-authorisation request for physiotherapy course. Patient PT-18720. Insurer: Cigna.</t>
  </si>
  <si>
    <t>NB-2023-01920</t>
  </si>
  <si>
    <t>PT-73530</t>
  </si>
  <si>
    <t>2023-01-12 08:53</t>
  </si>
  <si>
    <t>2023-01-12 14:34</t>
  </si>
  <si>
    <t>2023-01-15 01:49</t>
  </si>
  <si>
    <t>2024-12-24 12:20</t>
  </si>
  <si>
    <t>2023-01-15 08:53</t>
  </si>
  <si>
    <t>Patient PT-73530 requesting cancellation of appointment originally booked for 19 Jan 2023.</t>
  </si>
  <si>
    <t>NB-2024-01921</t>
  </si>
  <si>
    <t>PT-57488</t>
  </si>
  <si>
    <t>2024-10-12 20:36</t>
  </si>
  <si>
    <t>2024-01-01 04:42</t>
  </si>
  <si>
    <t>2024-01-01 06:24</t>
  </si>
  <si>
    <t>2024-01-01 11:44</t>
  </si>
  <si>
    <t>2024-01-01 12:42</t>
  </si>
  <si>
    <t>Query regarding invoice 80920 dated 14 Dec 2023. Client reports incorrect charge of £1634.</t>
  </si>
  <si>
    <t>NB-2024-01922</t>
  </si>
  <si>
    <t>PT-48391</t>
  </si>
  <si>
    <t>2024-10-13 20:10</t>
  </si>
  <si>
    <t>2024-09-25 04:22</t>
  </si>
  <si>
    <t>2024-09-25 09:33</t>
  </si>
  <si>
    <t>2024-09-27 07:38</t>
  </si>
  <si>
    <t>2024-09-28 04:22</t>
  </si>
  <si>
    <t>Query regarding invoice 70617 dated 28 Aug 2024. Client reports duplicate payment of £2377.</t>
  </si>
  <si>
    <t>NB-2023-01923</t>
  </si>
  <si>
    <t>PT-60485</t>
  </si>
  <si>
    <t>2024-10-16 03:27</t>
  </si>
  <si>
    <t>2023-06-04 04:55</t>
  </si>
  <si>
    <t>2023-06-04 10:27</t>
  </si>
  <si>
    <t>2023-06-05 01:57</t>
  </si>
  <si>
    <t>2023-06-05 04:55</t>
  </si>
  <si>
    <t>Patient PT-60485 requesting addition of appointment originally booked for 13 Jun 2023.</t>
  </si>
  <si>
    <t>NB-2023-01924</t>
  </si>
  <si>
    <t>PT-62737</t>
  </si>
  <si>
    <t>2023-03-24 17:59</t>
  </si>
  <si>
    <t>2023-02-15 01:35</t>
  </si>
  <si>
    <t>2023-02-15 04:32</t>
  </si>
  <si>
    <t>2023-02-16 11:11</t>
  </si>
  <si>
    <t>2023-02-17 01:35</t>
  </si>
  <si>
    <t>Patient PT-62737 requesting cancellation of appointment originally booked for 01 Mar 2023.</t>
  </si>
  <si>
    <t>NB-2024-01925</t>
  </si>
  <si>
    <t>PT-65021</t>
  </si>
  <si>
    <t>2023-03-25 17:16</t>
  </si>
  <si>
    <t>2024-05-10 20:39</t>
  </si>
  <si>
    <t>2024-05-10 22:15</t>
  </si>
  <si>
    <t>2024-05-11 09:40</t>
  </si>
  <si>
    <t>2024-05-11 20:39</t>
  </si>
  <si>
    <t>Query regarding invoice 15734 dated 09 May 2024. Client reports incorrect charge of £1545.</t>
  </si>
  <si>
    <t>NB-2024-01926</t>
  </si>
  <si>
    <t>2023-04-01 02:44</t>
  </si>
  <si>
    <t>PT-95936</t>
  </si>
  <si>
    <t>2024-05-31 08:33</t>
  </si>
  <si>
    <t>2024-05-31 18:47</t>
  </si>
  <si>
    <t>2024-06-01 17:59</t>
  </si>
  <si>
    <t>2024-06-02 08:33</t>
  </si>
  <si>
    <t>Patient PT-95936 requesting addition of appointment originally booked for 03 Jun 2024.</t>
  </si>
  <si>
    <t>NB-2024-01927</t>
  </si>
  <si>
    <t>PT-85816</t>
  </si>
  <si>
    <t>2024-08-11 06:04</t>
  </si>
  <si>
    <t>2024-08-11 10:08</t>
  </si>
  <si>
    <t>2024-08-14 16:44</t>
  </si>
  <si>
    <t>2024-08-14 06:04</t>
  </si>
  <si>
    <t>Request for fit-to-work certificate for patient PT-85816.</t>
  </si>
  <si>
    <t>NB-2024-01928</t>
  </si>
  <si>
    <t>PT-73875</t>
  </si>
  <si>
    <t>2023-01-21 03:36</t>
  </si>
  <si>
    <t>2023-01-21 13:37</t>
  </si>
  <si>
    <t>2023-01-26 10:17</t>
  </si>
  <si>
    <t>2023-05-09 08:56</t>
  </si>
  <si>
    <t>2023-05-10 06:02</t>
  </si>
  <si>
    <t>2024-04-21 05:36</t>
  </si>
  <si>
    <t>2024-04-21 10:48</t>
  </si>
  <si>
    <t>2024-04-27 22:49</t>
  </si>
  <si>
    <t>2024-04-24 05:36</t>
  </si>
  <si>
    <t>2023-05-11 10:51</t>
  </si>
  <si>
    <t>Patient PT-73875 requesting addition of appointment originally booked for 02 May 2024.</t>
  </si>
  <si>
    <t>NB-2024-01929</t>
  </si>
  <si>
    <t>PT-89820</t>
  </si>
  <si>
    <t>2024-04-12 07:44</t>
  </si>
  <si>
    <t>2024-12-08 23:44</t>
  </si>
  <si>
    <t>2024-12-09 03:23</t>
  </si>
  <si>
    <t>2024-12-11 02:42</t>
  </si>
  <si>
    <t>2024-12-11 23:44</t>
  </si>
  <si>
    <t>Query regarding invoice 20701 dated 16 Nov 2024. Client reports incorrect charge of £1484.</t>
  </si>
  <si>
    <t>Invoice reviewed and corrected. Credit note issued for £764. Client accounts updated.</t>
  </si>
  <si>
    <t>2024-04-12 14:32</t>
  </si>
  <si>
    <t>NB-2024-01930</t>
  </si>
  <si>
    <t>PT-76587</t>
  </si>
  <si>
    <t>2024-04-07 17:25</t>
  </si>
  <si>
    <t>2024-04-07 18:59</t>
  </si>
  <si>
    <t>2024-04-08 07:38</t>
  </si>
  <si>
    <t>2024-04-08 17:25</t>
  </si>
  <si>
    <t>2024-04-16 06:28</t>
  </si>
  <si>
    <t>2024-02-21 02:21</t>
  </si>
  <si>
    <t>Query regarding invoice 22567 dated 29 Mar 2024. Client reports missing credit of £1128.</t>
  </si>
  <si>
    <t>Invoice reviewed and corrected. Credit note issued for £534. Client accounts updated.</t>
  </si>
  <si>
    <t>2024-02-22 02:10</t>
  </si>
  <si>
    <t>NB-2024-01931</t>
  </si>
  <si>
    <t>PT-34097</t>
  </si>
  <si>
    <t>2024-04-12 16:33</t>
  </si>
  <si>
    <t>2024-04-12 19:46</t>
  </si>
  <si>
    <t>2024-04-13 02:23</t>
  </si>
  <si>
    <t>2024-04-13 16:33</t>
  </si>
  <si>
    <t>Query regarding invoice 77732 dated 30 Mar 2024. Client reports missing credit of £3060.</t>
  </si>
  <si>
    <t>Invoice reviewed and corrected. Credit note issued for £620. Client accounts updated.</t>
  </si>
  <si>
    <t>NB-2025-01932</t>
  </si>
  <si>
    <t>PT-96192</t>
  </si>
  <si>
    <t>2023-06-03 12:40</t>
  </si>
  <si>
    <t>2025-02-12 13:00</t>
  </si>
  <si>
    <t>2025-02-12 20:11</t>
  </si>
  <si>
    <t>2025-02-14 17:42</t>
  </si>
  <si>
    <t>2025-02-15 13:00</t>
  </si>
  <si>
    <t>Query regarding invoice 53276 dated 31 Jan 2025. Client reports missing credit of £2656.</t>
  </si>
  <si>
    <t>NB-2023-01933</t>
  </si>
  <si>
    <t>PT-99596</t>
  </si>
  <si>
    <t>2023-06-23 02:33</t>
  </si>
  <si>
    <t>2023-06-23 08:20</t>
  </si>
  <si>
    <t>2023-06-25 05:26</t>
  </si>
  <si>
    <t>2023-06-26 02:33</t>
  </si>
  <si>
    <t>2023-06-08 02:07</t>
  </si>
  <si>
    <t>Patient PT-99596 requesting cancellation of appointment originally booked for 06 Jul 2023.</t>
  </si>
  <si>
    <t>NB-2024-01934</t>
  </si>
  <si>
    <t>PT-79816</t>
  </si>
  <si>
    <t>2024-10-22 12:01</t>
  </si>
  <si>
    <t>2024-10-22 16:30</t>
  </si>
  <si>
    <t>2024-10-24 18:22</t>
  </si>
  <si>
    <t>2024-10-23 12:01</t>
  </si>
  <si>
    <t>Request for insurance medical report for patient PT-79816.</t>
  </si>
  <si>
    <t>2023-09-02 16:10</t>
  </si>
  <si>
    <t>NB-2023-01935</t>
  </si>
  <si>
    <t>PT-20551</t>
  </si>
  <si>
    <t>2023-03-30 13:09</t>
  </si>
  <si>
    <t>2023-03-30 18:37</t>
  </si>
  <si>
    <t>2023-04-01 21:41</t>
  </si>
  <si>
    <t>2023-04-02 13:09</t>
  </si>
  <si>
    <t>Pre-authorisation request for diagnostic imaging. Patient PT-20551. Insurer: Bupa.</t>
  </si>
  <si>
    <t>NB-2023-01936</t>
  </si>
  <si>
    <t>PT-76705</t>
  </si>
  <si>
    <t>2023-10-19 04:36</t>
  </si>
  <si>
    <t>2023-10-19 11:12</t>
  </si>
  <si>
    <t>2023-10-19 13:54</t>
  </si>
  <si>
    <t>2023-10-20 04:36</t>
  </si>
  <si>
    <t>Query regarding invoice 52437 dated 06 Oct 2023. Client reports missing credit of £150.</t>
  </si>
  <si>
    <t>NB-2023-01937</t>
  </si>
  <si>
    <t>2024-06-13 21:19</t>
  </si>
  <si>
    <t>PT-42679</t>
  </si>
  <si>
    <t>2023-06-23 15:30</t>
  </si>
  <si>
    <t>2023-06-23 20:59</t>
  </si>
  <si>
    <t>2023-06-25 16:54</t>
  </si>
  <si>
    <t>2023-06-27 15:30</t>
  </si>
  <si>
    <t>Patient PT-42679 requesting reschedule of appointment originally booked for 28 Jun 2023.</t>
  </si>
  <si>
    <t>NB-2024-01938</t>
  </si>
  <si>
    <t>PT-23881</t>
  </si>
  <si>
    <t>2024-05-26 07:47</t>
  </si>
  <si>
    <t>2024-05-26 09:05</t>
  </si>
  <si>
    <t>2024-05-26 20:03</t>
  </si>
  <si>
    <t>2024-05-27 07:47</t>
  </si>
  <si>
    <t>Pre-authorisation request for outpatient consultation. Patient PT-23881. Insurer: Bupa.</t>
  </si>
  <si>
    <t>NB-2023-01939</t>
  </si>
  <si>
    <t>2025-01-01 03:48</t>
  </si>
  <si>
    <t>PT-70557</t>
  </si>
  <si>
    <t>2023-06-10 15:17</t>
  </si>
  <si>
    <t>2023-06-10 16:14</t>
  </si>
  <si>
    <t>2023-06-10 23:32</t>
  </si>
  <si>
    <t>2023-06-11 03:17</t>
  </si>
  <si>
    <t>Query regarding invoice 20614 dated 24 May 2023. Client reports incorrect charge of £492.</t>
  </si>
  <si>
    <t>NB-2024-01940</t>
  </si>
  <si>
    <t>PT-43147</t>
  </si>
  <si>
    <t>2024-05-30 19:55</t>
  </si>
  <si>
    <t>2024-05-31 12:58</t>
  </si>
  <si>
    <t>2024-06-02 04:25</t>
  </si>
  <si>
    <t>2024-06-04 19:55</t>
  </si>
  <si>
    <t>2025-01-03 07:16</t>
  </si>
  <si>
    <t>Query regarding invoice 93344 dated 20 May 2024. Client reports disputed amount of £1649.</t>
  </si>
  <si>
    <t>Invoice reviewed and corrected. Credit note issued for £450. Client accounts updated.</t>
  </si>
  <si>
    <t>NB-2024-01941</t>
  </si>
  <si>
    <t>PT-91043</t>
  </si>
  <si>
    <t>2024-12-14 23:53</t>
  </si>
  <si>
    <t>2024-12-15 02:33</t>
  </si>
  <si>
    <t>2024-12-16 01:11</t>
  </si>
  <si>
    <t>2024-12-17 23:53</t>
  </si>
  <si>
    <t>2024-11-03 07:42</t>
  </si>
  <si>
    <t>Pre-authorisation request for surgical procedure. Patient PT-91043. Insurer: WPA.</t>
  </si>
  <si>
    <t>NB-2024-01942</t>
  </si>
  <si>
    <t>PT-49582</t>
  </si>
  <si>
    <t>2024-05-10 04:35</t>
  </si>
  <si>
    <t>2024-05-10 10:00</t>
  </si>
  <si>
    <t>2024-05-12 12:19</t>
  </si>
  <si>
    <t>2024-05-13 04:35</t>
  </si>
  <si>
    <t>Patient PT-49582 requesting cancellation of appointment originally booked for 20 May 2024.</t>
  </si>
  <si>
    <t>2024-12-16 19:57</t>
  </si>
  <si>
    <t>NB-2024-01943</t>
  </si>
  <si>
    <t>PT-24301</t>
  </si>
  <si>
    <t>2024-01-11 21:53</t>
  </si>
  <si>
    <t>2024-01-11 23:19</t>
  </si>
  <si>
    <t>2024-01-12 04:55</t>
  </si>
  <si>
    <t>2024-01-12 05:53</t>
  </si>
  <si>
    <t>Patient PT-24301 requesting reschedule of appointment originally booked for 23 Jan 2024.</t>
  </si>
  <si>
    <t>2024-12-17 23:03</t>
  </si>
  <si>
    <t>NB-2024-01944</t>
  </si>
  <si>
    <t>PT-45388</t>
  </si>
  <si>
    <t>2024-06-24 04:48</t>
  </si>
  <si>
    <t>2024-06-24 06:56</t>
  </si>
  <si>
    <t>2024-06-25 16:21</t>
  </si>
  <si>
    <t>2024-06-26 04:48</t>
  </si>
  <si>
    <t>Patient PT-45388 requesting reschedule of appointment originally booked for 30 Jun 2024.</t>
  </si>
  <si>
    <t>2024-12-24 10:58</t>
  </si>
  <si>
    <t>NB-2023-01945</t>
  </si>
  <si>
    <t>PT-40463</t>
  </si>
  <si>
    <t>2023-02-22 01:24</t>
  </si>
  <si>
    <t>2023-02-22 03:24</t>
  </si>
  <si>
    <t>2023-02-22 08:40</t>
  </si>
  <si>
    <t>2023-02-22 13:24</t>
  </si>
  <si>
    <t>2023-06-02 20:04</t>
  </si>
  <si>
    <t>Patient PT-40463 requesting cancellation of appointment originally booked for 27 Feb 2023.</t>
  </si>
  <si>
    <t>NB-2023-01946</t>
  </si>
  <si>
    <t>PT-21552</t>
  </si>
  <si>
    <t>2023-10-06 18:06</t>
  </si>
  <si>
    <t>2023-10-06 18:53</t>
  </si>
  <si>
    <t>2023-10-06 19:33</t>
  </si>
  <si>
    <t>2023-10-06 22:06</t>
  </si>
  <si>
    <t>Query regarding invoice 93863 dated 12 Sep 2023. Client reports duplicate payment of £1487.</t>
  </si>
  <si>
    <t>NB-2024-01947</t>
  </si>
  <si>
    <t>PT-95870</t>
  </si>
  <si>
    <t>2024-07-19 06:22</t>
  </si>
  <si>
    <t>2024-07-19 12:42</t>
  </si>
  <si>
    <t>2024-07-23 20:49</t>
  </si>
  <si>
    <t>2024-07-22 06:22</t>
  </si>
  <si>
    <t>Patient PT-95870 requesting cancellation of appointment originally booked for 22 Jul 2024.</t>
  </si>
  <si>
    <t>2024-06-03 07:07</t>
  </si>
  <si>
    <t>NB-2023-01948</t>
  </si>
  <si>
    <t>PT-64896</t>
  </si>
  <si>
    <t>2023-07-30 08:47</t>
  </si>
  <si>
    <t>2023-07-30 10:06</t>
  </si>
  <si>
    <t>2023-07-31 21:55</t>
  </si>
  <si>
    <t>2023-08-01 08:47</t>
  </si>
  <si>
    <t>Patient PT-64896 requesting addition of appointment originally booked for 12 Aug 2023.</t>
  </si>
  <si>
    <t>2024-06-05 21:27</t>
  </si>
  <si>
    <t>NB-2023-01949</t>
  </si>
  <si>
    <t>PT-55250</t>
  </si>
  <si>
    <t>2023-11-23 09:28</t>
  </si>
  <si>
    <t>2023-11-23 10:00</t>
  </si>
  <si>
    <t>2023-11-23 12:05</t>
  </si>
  <si>
    <t>2023-11-23 17:28</t>
  </si>
  <si>
    <t>2025-03-12 13:16</t>
  </si>
  <si>
    <t>Query regarding invoice 74006 dated 31 Oct 2023. Client reports duplicate payment of £3431.</t>
  </si>
  <si>
    <t>NB-2024-01950</t>
  </si>
  <si>
    <t>2025-03-12 23:35</t>
  </si>
  <si>
    <t>2024-04-17 13:16</t>
  </si>
  <si>
    <t>2024-04-17 14:25</t>
  </si>
  <si>
    <t>2024-04-18 01:30</t>
  </si>
  <si>
    <t>2024-04-18 13:16</t>
  </si>
  <si>
    <t>Patient PT-99051 requesting cancellation of appointment originally booked for 23 Apr 2024.</t>
  </si>
  <si>
    <t>NB-2024-01951</t>
  </si>
  <si>
    <t>PT-83885</t>
  </si>
  <si>
    <t>2024-01-09 12:27</t>
  </si>
  <si>
    <t>2024-01-09 13:11</t>
  </si>
  <si>
    <t>2024-02-14 13:52</t>
  </si>
  <si>
    <t>2024-01-09 19:18</t>
  </si>
  <si>
    <t>2024-01-10 00:27</t>
  </si>
  <si>
    <t>Patient PT-83885 requesting cancellation of appointment originally booked for 23 Jan 2024.</t>
  </si>
  <si>
    <t>NB-2023-01952</t>
  </si>
  <si>
    <t>PT-27249</t>
  </si>
  <si>
    <t>2023-12-03 08:10</t>
  </si>
  <si>
    <t>2023-12-03 12:54</t>
  </si>
  <si>
    <t>2023-12-03 17:10</t>
  </si>
  <si>
    <t>2023-12-03 20:10</t>
  </si>
  <si>
    <t>2024-02-15 22:17</t>
  </si>
  <si>
    <t>Query regarding invoice 53238 dated 23 Nov 2023. Client reports duplicate payment of £646.</t>
  </si>
  <si>
    <t>NB-2023-01953</t>
  </si>
  <si>
    <t>PT-44702</t>
  </si>
  <si>
    <t>2023-01-24 18:04</t>
  </si>
  <si>
    <t>2024-01-23 01:33</t>
  </si>
  <si>
    <t>2023-01-24 20:43</t>
  </si>
  <si>
    <t>2023-01-25 11:25</t>
  </si>
  <si>
    <t>2023-01-25 18:04</t>
  </si>
  <si>
    <t>Patient PT-44702 requesting addition of appointment originally booked for 28 Jan 2023.</t>
  </si>
  <si>
    <t>NB-2024-01954</t>
  </si>
  <si>
    <t>PT-47470</t>
  </si>
  <si>
    <t>2024-01-23 13:01</t>
  </si>
  <si>
    <t>2024-09-30 13:23</t>
  </si>
  <si>
    <t>2024-09-30 15:14</t>
  </si>
  <si>
    <t>2024-10-01 08:40</t>
  </si>
  <si>
    <t>2024-10-01 13:23</t>
  </si>
  <si>
    <t>Request for medical records for patient PT-47470.</t>
  </si>
  <si>
    <t>NB-2024-01955</t>
  </si>
  <si>
    <t>PT-53825</t>
  </si>
  <si>
    <t>2024-01-26 10:35</t>
  </si>
  <si>
    <t>2024-09-01 15:41</t>
  </si>
  <si>
    <t>2024-09-02 14:05</t>
  </si>
  <si>
    <t>2024-09-04 10:57</t>
  </si>
  <si>
    <t>Patient PT-53825 requesting cancellation of appointment originally booked for 09 Sep 2024.</t>
  </si>
  <si>
    <t>NB-2023-01956</t>
  </si>
  <si>
    <t>PT-31781</t>
  </si>
  <si>
    <t>2025-02-08 11:53</t>
  </si>
  <si>
    <t>2023-11-01 00:06</t>
  </si>
  <si>
    <t>2023-11-01 03:35</t>
  </si>
  <si>
    <t>2023-11-01 22:57</t>
  </si>
  <si>
    <t>2023-11-03 00:06</t>
  </si>
  <si>
    <t>Query regarding invoice 31725 dated 26 Oct 2023. Client reports duplicate payment of £2221.</t>
  </si>
  <si>
    <t>NB-2024-01957</t>
  </si>
  <si>
    <t>2025-02-08 16:21</t>
  </si>
  <si>
    <t>PT-15553</t>
  </si>
  <si>
    <t>2024-08-21 01:42</t>
  </si>
  <si>
    <t>2024-08-21 03:09</t>
  </si>
  <si>
    <t>2024-08-22 01:42</t>
  </si>
  <si>
    <t>Patient PT-15553 requesting addition of appointment originally booked for 01 Sep 2024.</t>
  </si>
  <si>
    <t>NB-2024-01958</t>
  </si>
  <si>
    <t>PT-94425</t>
  </si>
  <si>
    <t>2024-04-04 20:02</t>
  </si>
  <si>
    <t>2024-08-25 20:51</t>
  </si>
  <si>
    <t>2024-08-26 04:56</t>
  </si>
  <si>
    <t>2024-08-26 07:29</t>
  </si>
  <si>
    <t>2024-08-26 20:51</t>
  </si>
  <si>
    <t>Query regarding invoice 46640 dated 11 Aug 2024. Client reports duplicate payment of £2893.</t>
  </si>
  <si>
    <t>NB-2023-01959</t>
  </si>
  <si>
    <t>PT-89876</t>
  </si>
  <si>
    <t>2024-04-05 12:23</t>
  </si>
  <si>
    <t>2023-12-31 06:57</t>
  </si>
  <si>
    <t>2023-12-31 08:15</t>
  </si>
  <si>
    <t>2023-12-31 11:09</t>
  </si>
  <si>
    <t>2023-12-31 18:57</t>
  </si>
  <si>
    <t>Query regarding invoice 41759 dated 06 Dec 2023. Client reports incorrect charge of £2422.</t>
  </si>
  <si>
    <t>2024-04-05 11:17</t>
  </si>
  <si>
    <t>NB-2023-01960</t>
  </si>
  <si>
    <t>PT-19180</t>
  </si>
  <si>
    <t>2023-07-20 21:35</t>
  </si>
  <si>
    <t>2023-07-21 11:09</t>
  </si>
  <si>
    <t>2023-07-21 21:35</t>
  </si>
  <si>
    <t>Pre-authorisation request for physiotherapy course. Patient PT-19180. Insurer: Aviva.</t>
  </si>
  <si>
    <t>2024-01-22 17:32</t>
  </si>
  <si>
    <t>NB-2024-01961</t>
  </si>
  <si>
    <t>PT-96584</t>
  </si>
  <si>
    <t>2024-08-14 22:08</t>
  </si>
  <si>
    <t>2024-08-15 01:11</t>
  </si>
  <si>
    <t>2024-08-20 01:33</t>
  </si>
  <si>
    <t>2024-08-17 22:08</t>
  </si>
  <si>
    <t>Patient PT-96584 requesting reschedule of appointment originally booked for 26 Aug 2024.</t>
  </si>
  <si>
    <t>NB-2023-01962</t>
  </si>
  <si>
    <t>PT-84659</t>
  </si>
  <si>
    <t>2024-01-23 19:56</t>
  </si>
  <si>
    <t>2023-04-22 17:25</t>
  </si>
  <si>
    <t>2023-04-22 20:10</t>
  </si>
  <si>
    <t>2023-04-23 10:24</t>
  </si>
  <si>
    <t>2023-04-23 17:25</t>
  </si>
  <si>
    <t>Pre-authorisation request for surgical procedure. Patient PT-84659. Insurer: AXA Health.</t>
  </si>
  <si>
    <t>NB-2023-01963</t>
  </si>
  <si>
    <t>PT-48657</t>
  </si>
  <si>
    <t>2024-01-23 23:12</t>
  </si>
  <si>
    <t>2023-08-31 11:43</t>
  </si>
  <si>
    <t>2023-08-31 13:28</t>
  </si>
  <si>
    <t>2023-09-02 10:59</t>
  </si>
  <si>
    <t>2023-09-01 11:43</t>
  </si>
  <si>
    <t>Complaint acknowledged and logged under ref CMP-2064. Full investigation completed within SLA. Apology letter sent.</t>
  </si>
  <si>
    <t>2025-02-10 16:13</t>
  </si>
  <si>
    <t>NB-2024-01964</t>
  </si>
  <si>
    <t>PT-34423</t>
  </si>
  <si>
    <t>2024-01-20 17:55</t>
  </si>
  <si>
    <t>2024-01-20 21:13</t>
  </si>
  <si>
    <t>2024-01-21 15:27</t>
  </si>
  <si>
    <t>2024-01-21 17:55</t>
  </si>
  <si>
    <t>Patient PT-34423 requesting reschedule of appointment originally booked for 26 Jan 2024.</t>
  </si>
  <si>
    <t>2025-02-11 18:06</t>
  </si>
  <si>
    <t>NB-2024-01965</t>
  </si>
  <si>
    <t>PT-13920</t>
  </si>
  <si>
    <t>2023-10-14 21:11</t>
  </si>
  <si>
    <t>2023-10-15 19:10</t>
  </si>
  <si>
    <t>2024-03-27 13:34</t>
  </si>
  <si>
    <t>2024-04-01 21:54</t>
  </si>
  <si>
    <t>2024-03-27 16:24</t>
  </si>
  <si>
    <t>2024-03-28 06:44</t>
  </si>
  <si>
    <t>2024-03-28 13:34</t>
  </si>
  <si>
    <t>Query regarding invoice 20398 dated 03 Mar 2024. Client reports incorrect charge of £3047.</t>
  </si>
  <si>
    <t>NB-2023-01966</t>
  </si>
  <si>
    <t>PT-86568</t>
  </si>
  <si>
    <t>2023-07-20 11:39</t>
  </si>
  <si>
    <t>2024-04-02 10:08</t>
  </si>
  <si>
    <t>2023-07-20 16:52</t>
  </si>
  <si>
    <t>2023-07-21 21:56</t>
  </si>
  <si>
    <t>2023-07-23 11:39</t>
  </si>
  <si>
    <t>Pre-authorisation request for diagnostic imaging. Patient PT-86568. Insurer: Cigna.</t>
  </si>
  <si>
    <t>NB-2023-01967</t>
  </si>
  <si>
    <t>PT-97981</t>
  </si>
  <si>
    <t>2024-04-02 15:36</t>
  </si>
  <si>
    <t>2023-01-26 14:49</t>
  </si>
  <si>
    <t>2023-01-26 19:26</t>
  </si>
  <si>
    <t>2023-01-27 19:05</t>
  </si>
  <si>
    <t>2023-01-28 14:49</t>
  </si>
  <si>
    <t>Request for medical records for patient PT-97981.</t>
  </si>
  <si>
    <t>NB-2024-01968</t>
  </si>
  <si>
    <t>PT-78470</t>
  </si>
  <si>
    <t>2023-08-21 01:57</t>
  </si>
  <si>
    <t>2024-08-24 13:48</t>
  </si>
  <si>
    <t>2024-08-25 02:57</t>
  </si>
  <si>
    <t>2024-08-25 16:39</t>
  </si>
  <si>
    <t>2024-08-27 13:48</t>
  </si>
  <si>
    <t>Query regarding invoice 19433 dated 13 Aug 2024. Client reports disputed amount of £136.</t>
  </si>
  <si>
    <t>2023-08-22 01:01</t>
  </si>
  <si>
    <t>NB-2023-01969</t>
  </si>
  <si>
    <t>PT-71719</t>
  </si>
  <si>
    <t>2023-12-25 03:28</t>
  </si>
  <si>
    <t>2023-12-25 04:13</t>
  </si>
  <si>
    <t>2023-12-25 23:38</t>
  </si>
  <si>
    <t>2023-12-25 15:28</t>
  </si>
  <si>
    <t>Patient PT-71719 requesting reschedule of appointment originally booked for 30 Dec 2023.</t>
  </si>
  <si>
    <t>2023-08-24 09:01</t>
  </si>
  <si>
    <t>NB-2025-01970</t>
  </si>
  <si>
    <t>PT-19749</t>
  </si>
  <si>
    <t>2025-02-14 08:37</t>
  </si>
  <si>
    <t>2025-02-14 09:20</t>
  </si>
  <si>
    <t>2025-02-14 11:04</t>
  </si>
  <si>
    <t>2025-02-14 12:37</t>
  </si>
  <si>
    <t>Request for discharge summary for patient PT-19749.</t>
  </si>
  <si>
    <t>NB-2024-01971</t>
  </si>
  <si>
    <t>2024-09-27 07:52</t>
  </si>
  <si>
    <t>PT-11957</t>
  </si>
  <si>
    <t>2024-10-28 00:09</t>
  </si>
  <si>
    <t>2024-10-28 19:51</t>
  </si>
  <si>
    <t>2024-10-29 02:14</t>
  </si>
  <si>
    <t>2024-10-31 00:09</t>
  </si>
  <si>
    <t>Query regarding invoice 95837 dated 08 Oct 2024. Client reports duplicate payment of £3253.</t>
  </si>
  <si>
    <t>Invoice reviewed and corrected. Credit note issued for £659. Client accounts updated.</t>
  </si>
  <si>
    <t>NB-2023-01972</t>
  </si>
  <si>
    <t>PT-50095</t>
  </si>
  <si>
    <t>2024-09-28 07:59</t>
  </si>
  <si>
    <t>2023-06-22 03:20</t>
  </si>
  <si>
    <t>2023-06-22 20:35</t>
  </si>
  <si>
    <t>2023-06-23 21:14</t>
  </si>
  <si>
    <t>2023-06-25 03:20</t>
  </si>
  <si>
    <t>Patient PT-50095 requesting addition of appointment originally booked for 24 Jun 2023.</t>
  </si>
  <si>
    <t>2024-04-17 05:50</t>
  </si>
  <si>
    <t>NB-2025-01973</t>
  </si>
  <si>
    <t>PT-81919</t>
  </si>
  <si>
    <t>2025-01-14 18:00</t>
  </si>
  <si>
    <t>2025-01-14 21:15</t>
  </si>
  <si>
    <t>2025-01-17 02:19</t>
  </si>
  <si>
    <t>2025-01-15 18:00</t>
  </si>
  <si>
    <t>Query regarding invoice 14918 dated 03 Jan 2025. Client reports incorrect charge of £3187.</t>
  </si>
  <si>
    <t>NB-2025-01974</t>
  </si>
  <si>
    <t>2024-04-17 20:12</t>
  </si>
  <si>
    <t>PT-27662</t>
  </si>
  <si>
    <t>2025-03-13 22:17</t>
  </si>
  <si>
    <t>2025-03-14 00:44</t>
  </si>
  <si>
    <t>2025-03-16 22:17</t>
  </si>
  <si>
    <t>Pre-authorisation request for physiotherapy course. Patient PT-27662. Insurer: AXA Health.</t>
  </si>
  <si>
    <t>2024-04-20 19:16</t>
  </si>
  <si>
    <t>NB-2023-01975</t>
  </si>
  <si>
    <t>PT-31492</t>
  </si>
  <si>
    <t>2023-10-05 11:47</t>
  </si>
  <si>
    <t>2023-10-05 18:09</t>
  </si>
  <si>
    <t>2023-10-11 22:30</t>
  </si>
  <si>
    <t>2023-10-09 11:47</t>
  </si>
  <si>
    <t>Pre-authorisation request for physiotherapy course. Patient PT-31492. Insurer: Cigna.</t>
  </si>
  <si>
    <t>2023-01-04 19:04</t>
  </si>
  <si>
    <t>NB-2023-01976</t>
  </si>
  <si>
    <t>PT-96283</t>
  </si>
  <si>
    <t>2023-05-17 03:50</t>
  </si>
  <si>
    <t>2023-05-17 07:22</t>
  </si>
  <si>
    <t>2023-05-19 03:11</t>
  </si>
  <si>
    <t>2023-05-20 03:50</t>
  </si>
  <si>
    <t>Request for GP referral letter for patient PT-96283.</t>
  </si>
  <si>
    <t>NB-2025-01977</t>
  </si>
  <si>
    <t>PT-16378</t>
  </si>
  <si>
    <t>2025-02-05 12:49</t>
  </si>
  <si>
    <t>2025-02-05 15:16</t>
  </si>
  <si>
    <t>2024-12-12 09:30</t>
  </si>
  <si>
    <t>2025-02-06 04:19</t>
  </si>
  <si>
    <t>2025-02-07 12:49</t>
  </si>
  <si>
    <t>Patient PT-16378 requesting addition of appointment originally booked for 15 Feb 2025.</t>
  </si>
  <si>
    <t>NB-2024-01978</t>
  </si>
  <si>
    <t>PT-37680</t>
  </si>
  <si>
    <t>2024-10-31 23:50</t>
  </si>
  <si>
    <t>2024-11-01 11:10</t>
  </si>
  <si>
    <t>2024-12-12 18:32</t>
  </si>
  <si>
    <t>2024-11-02 21:25</t>
  </si>
  <si>
    <t>2024-11-05 23:50</t>
  </si>
  <si>
    <t>Query regarding invoice 61437 dated 29 Oct 2024. Client reports missing credit of £102.</t>
  </si>
  <si>
    <t>Invoice reviewed and corrected. Credit note issued for £645. Client accounts updated.</t>
  </si>
  <si>
    <t>NB-2023-01979</t>
  </si>
  <si>
    <t>PT-46579</t>
  </si>
  <si>
    <t>2023-11-24 07:47</t>
  </si>
  <si>
    <t>2023-11-24 10:50</t>
  </si>
  <si>
    <t>2023-11-29 10:22</t>
  </si>
  <si>
    <t>2024-12-13 23:26</t>
  </si>
  <si>
    <t>2023-11-27 07:47</t>
  </si>
  <si>
    <t>Pre-authorisation request for surgical procedure. Patient PT-46579. Insurer: Vitality.</t>
  </si>
  <si>
    <t>NB-2023-01980</t>
  </si>
  <si>
    <t>PT-16873</t>
  </si>
  <si>
    <t>2023-06-13 18:44</t>
  </si>
  <si>
    <t>2024-04-12 02:11</t>
  </si>
  <si>
    <t>2023-06-14 04:55</t>
  </si>
  <si>
    <t>2023-06-15 17:32</t>
  </si>
  <si>
    <t>2023-06-14 18:44</t>
  </si>
  <si>
    <t>NB-2025-01981</t>
  </si>
  <si>
    <t>PT-74723</t>
  </si>
  <si>
    <t>2024-04-12 10:09</t>
  </si>
  <si>
    <t>2025-01-03 12:45</t>
  </si>
  <si>
    <t>2025-01-03 13:26</t>
  </si>
  <si>
    <t>2025-01-03 18:18</t>
  </si>
  <si>
    <t>2025-01-04 00:45</t>
  </si>
  <si>
    <t>Query regarding invoice 88440 dated 04 Dec 2024. Client reports duplicate payment of £2083.</t>
  </si>
  <si>
    <t>NB-2025-01982</t>
  </si>
  <si>
    <t>PT-93101</t>
  </si>
  <si>
    <t>2025-02-04 12:41</t>
  </si>
  <si>
    <t>2025-02-06 12:41</t>
  </si>
  <si>
    <t>2023-09-15 19:34</t>
  </si>
  <si>
    <t>Pre-authorisation request for physiotherapy course. Patient PT-93101. Insurer: AXA Health.</t>
  </si>
  <si>
    <t>NB-2024-01983</t>
  </si>
  <si>
    <t>PT-12421</t>
  </si>
  <si>
    <t>2024-06-24 03:35</t>
  </si>
  <si>
    <t>2024-06-24 04:20</t>
  </si>
  <si>
    <t>2024-06-24 06:25</t>
  </si>
  <si>
    <t>2024-06-24 11:35</t>
  </si>
  <si>
    <t>2023-09-16 12:24</t>
  </si>
  <si>
    <t>Pre-authorisation request for outpatient consultation. Patient PT-12421. Insurer: Vitality.</t>
  </si>
  <si>
    <t>NB-2023-01984</t>
  </si>
  <si>
    <t>PT-14928</t>
  </si>
  <si>
    <t>2023-09-20 17:07</t>
  </si>
  <si>
    <t>2023-09-20 20:01</t>
  </si>
  <si>
    <t>2023-09-23 02:07</t>
  </si>
  <si>
    <t>2023-09-23 17:07</t>
  </si>
  <si>
    <t>Query regarding invoice 60012 dated 19 Sep 2023. Client reports duplicate payment of £2193.</t>
  </si>
  <si>
    <t>NB-2024-01985</t>
  </si>
  <si>
    <t>PT-45969</t>
  </si>
  <si>
    <t>2023-06-15 19:45</t>
  </si>
  <si>
    <t>2024-09-14 19:30</t>
  </si>
  <si>
    <t>2024-09-15 05:38</t>
  </si>
  <si>
    <t>2024-09-15 23:30</t>
  </si>
  <si>
    <t>2024-09-16 19:30</t>
  </si>
  <si>
    <t>Query regarding invoice 89493 dated 11 Sep 2024. Client reports incorrect charge of £771.</t>
  </si>
  <si>
    <t>NB-2024-01986</t>
  </si>
  <si>
    <t>2023-06-16 14:48</t>
  </si>
  <si>
    <t>PT-54492</t>
  </si>
  <si>
    <t>2024-11-16 15:54</t>
  </si>
  <si>
    <t>2024-11-16 22:57</t>
  </si>
  <si>
    <t>2024-11-18 04:26</t>
  </si>
  <si>
    <t>2024-11-19 15:54</t>
  </si>
  <si>
    <t>Patient PT-54492 requesting reschedule of appointment originally booked for 29 Nov 2024.</t>
  </si>
  <si>
    <t>NB-2023-01987</t>
  </si>
  <si>
    <t>PT-48719</t>
  </si>
  <si>
    <t>2023-06-19 21:19</t>
  </si>
  <si>
    <t>2023-09-04 11:21</t>
  </si>
  <si>
    <t>2023-09-04 13:05</t>
  </si>
  <si>
    <t>2023-09-05 07:22</t>
  </si>
  <si>
    <t>2023-09-05 11:21</t>
  </si>
  <si>
    <t>2023-03-23 05:39</t>
  </si>
  <si>
    <t>Patient PT-48719 requesting cancellation of appointment originally booked for 16 Sep 2023.</t>
  </si>
  <si>
    <t>NB-2024-01988</t>
  </si>
  <si>
    <t>PT-65252</t>
  </si>
  <si>
    <t>2024-05-08 07:23</t>
  </si>
  <si>
    <t>2024-05-08 08:06</t>
  </si>
  <si>
    <t>2024-05-08 09:31</t>
  </si>
  <si>
    <t>2024-05-08 11:23</t>
  </si>
  <si>
    <t>Patient PT-65252 requesting cancellation of appointment originally booked for 17 May 2024.</t>
  </si>
  <si>
    <t>NB-2024-01989</t>
  </si>
  <si>
    <t>PT-12970</t>
  </si>
  <si>
    <t>2024-08-04 08:44</t>
  </si>
  <si>
    <t>2024-09-12 18:46</t>
  </si>
  <si>
    <t>2024-09-12 20:52</t>
  </si>
  <si>
    <t>2024-09-16 00:19</t>
  </si>
  <si>
    <t>2024-09-14 18:46</t>
  </si>
  <si>
    <t>Patient PT-12970 requesting addition of appointment originally booked for 14 Sep 2024.</t>
  </si>
  <si>
    <t>NB-2023-01990</t>
  </si>
  <si>
    <t>PT-79056</t>
  </si>
  <si>
    <t>2023-02-04 18:10</t>
  </si>
  <si>
    <t>2023-02-04 19:37</t>
  </si>
  <si>
    <t>2023-02-05 05:46</t>
  </si>
  <si>
    <t>2023-02-05 18:10</t>
  </si>
  <si>
    <t>2024-08-10 10:40</t>
  </si>
  <si>
    <t>Complaint resolved following discussion with client. Compensation of £122 agreed and authorised.</t>
  </si>
  <si>
    <t>NB-2024-01991</t>
  </si>
  <si>
    <t>PT-74415</t>
  </si>
  <si>
    <t>2024-06-23 11:25</t>
  </si>
  <si>
    <t>2024-06-23 12:37</t>
  </si>
  <si>
    <t>2024-06-23 17:19</t>
  </si>
  <si>
    <t>2024-12-07 06:32</t>
  </si>
  <si>
    <t>2024-06-23 23:25</t>
  </si>
  <si>
    <t>Pre-authorisation request for surgical procedure. Patient PT-74415. Insurer: Vitality.</t>
  </si>
  <si>
    <t>NB-2024-01992</t>
  </si>
  <si>
    <t>PT-51770</t>
  </si>
  <si>
    <t>2024-11-19 22:48</t>
  </si>
  <si>
    <t>2024-11-19 23:24</t>
  </si>
  <si>
    <t>2024-11-20 02:09</t>
  </si>
  <si>
    <t>2024-11-20 06:48</t>
  </si>
  <si>
    <t>2024-12-08 15:05</t>
  </si>
  <si>
    <t>NB-2025-01993</t>
  </si>
  <si>
    <t>PT-64492</t>
  </si>
  <si>
    <t>2025-01-03 04:35</t>
  </si>
  <si>
    <t>2025-01-03 09:34</t>
  </si>
  <si>
    <t>2025-01-03 13:25</t>
  </si>
  <si>
    <t>2025-01-03 16:35</t>
  </si>
  <si>
    <t>Patient PT-64492 requesting addition of appointment originally booked for 05 Jan 2025.</t>
  </si>
  <si>
    <t>2023-05-02 21:09</t>
  </si>
  <si>
    <t>NB-2024-01994</t>
  </si>
  <si>
    <t>PT-20489</t>
  </si>
  <si>
    <t>2024-07-16 04:35</t>
  </si>
  <si>
    <t>2024-07-16 05:57</t>
  </si>
  <si>
    <t>2024-07-17 19:24</t>
  </si>
  <si>
    <t>2024-07-17 04:35</t>
  </si>
  <si>
    <t>Query regarding invoice 43412 dated 21 Jun 2024. Client reports incorrect charge of £2489.</t>
  </si>
  <si>
    <t>NB-2024-01995</t>
  </si>
  <si>
    <t>PT-72110</t>
  </si>
  <si>
    <t>2024-05-28 01:10</t>
  </si>
  <si>
    <t>2023-10-20 08:39</t>
  </si>
  <si>
    <t>2024-05-28 06:04</t>
  </si>
  <si>
    <t>2024-05-30 18:31</t>
  </si>
  <si>
    <t>2024-05-31 01:10</t>
  </si>
  <si>
    <t>Query regarding invoice 60125 dated 17 May 2024. Client reports missing credit of £50.</t>
  </si>
  <si>
    <t>NB-2023-01996</t>
  </si>
  <si>
    <t>PT-54804</t>
  </si>
  <si>
    <t>2023-07-18 17:35</t>
  </si>
  <si>
    <t>2023-07-18 20:42</t>
  </si>
  <si>
    <t>2023-10-20 23:54</t>
  </si>
  <si>
    <t>2023-07-19 21:02</t>
  </si>
  <si>
    <t>2023-07-20 17:35</t>
  </si>
  <si>
    <t>Request for fit-to-work certificate for patient PT-54804.</t>
  </si>
  <si>
    <t>NB-2024-01997</t>
  </si>
  <si>
    <t>PT-33750</t>
  </si>
  <si>
    <t>2024-01-19 17:26</t>
  </si>
  <si>
    <t>2024-01-19 19:35</t>
  </si>
  <si>
    <t>2024-01-21 12:13</t>
  </si>
  <si>
    <t>2024-01-21 17:26</t>
  </si>
  <si>
    <t>Patient PT-33750 requesting addition of appointment originally booked for 20 Jan 2024.</t>
  </si>
  <si>
    <t>NB-2023-01998</t>
  </si>
  <si>
    <t>PT-45724</t>
  </si>
  <si>
    <t>2024-09-06 03:15</t>
  </si>
  <si>
    <t>2023-04-17 01:32</t>
  </si>
  <si>
    <t>2023-04-17 08:08</t>
  </si>
  <si>
    <t>2023-04-18 19:23</t>
  </si>
  <si>
    <t>2023-04-20 01:32</t>
  </si>
  <si>
    <t>Pre-authorisation request for surgical procedure. Patient PT-45724. Insurer: AXA Health.</t>
  </si>
  <si>
    <t>NB-2024-01999</t>
  </si>
  <si>
    <t>PT-44017</t>
  </si>
  <si>
    <t>2024-09-06 12:07</t>
  </si>
  <si>
    <t>2024-01-09 06:09</t>
  </si>
  <si>
    <t>2024-01-09 15:56</t>
  </si>
  <si>
    <t>2024-01-09 22:39</t>
  </si>
  <si>
    <t>2024-01-10 06:09</t>
  </si>
  <si>
    <t>Patient PT-44017 requesting addition of appointment originally booked for 22 Jan 2024.</t>
  </si>
  <si>
    <t>NB-2025-02000</t>
  </si>
  <si>
    <t>2024-09-08 23:13</t>
  </si>
  <si>
    <t>PT-80387</t>
  </si>
  <si>
    <t>2025-01-27 20:31</t>
  </si>
  <si>
    <t>2025-01-28 08:47</t>
  </si>
  <si>
    <t>2025-01-29 23:09</t>
  </si>
  <si>
    <t>2025-02-01 20:31</t>
  </si>
  <si>
    <t>Request for insurance medical report for patient PT-80387.</t>
  </si>
  <si>
    <t>NB-2023-02001</t>
  </si>
  <si>
    <t>PT-65726</t>
  </si>
  <si>
    <t>2023-10-27 09:58</t>
  </si>
  <si>
    <t>2023-04-09 06:55</t>
  </si>
  <si>
    <t>2023-04-09 09:40</t>
  </si>
  <si>
    <t>2023-04-10 09:50</t>
  </si>
  <si>
    <t>2023-04-12 06:55</t>
  </si>
  <si>
    <t>Pre-authorisation request for surgical procedure. Patient PT-65726. Insurer: WPA.</t>
  </si>
  <si>
    <t>NB-2023-02002</t>
  </si>
  <si>
    <t>PT-69748</t>
  </si>
  <si>
    <t>2023-07-16 00:04</t>
  </si>
  <si>
    <t>2023-07-16 04:04</t>
  </si>
  <si>
    <t>2023-07-16 22:12</t>
  </si>
  <si>
    <t>2023-07-17 00:04</t>
  </si>
  <si>
    <t>Patient PT-69748 requesting reschedule of appointment originally booked for 23 Jul 2023.</t>
  </si>
  <si>
    <t>2023-04-25 15:13</t>
  </si>
  <si>
    <t>NB-2023-02003</t>
  </si>
  <si>
    <t>PT-67865</t>
  </si>
  <si>
    <t>2023-08-24 10:09</t>
  </si>
  <si>
    <t>2023-08-24 11:29</t>
  </si>
  <si>
    <t>2023-08-24 14:16</t>
  </si>
  <si>
    <t>2023-08-24 22:09</t>
  </si>
  <si>
    <t>Query regarding invoice 54711 dated 15 Aug 2023. Client reports duplicate payment of £1221.</t>
  </si>
  <si>
    <t>2023-04-26 01:56</t>
  </si>
  <si>
    <t>NB-2023-02004</t>
  </si>
  <si>
    <t>PT-66025</t>
  </si>
  <si>
    <t>2023-05-12 04:53</t>
  </si>
  <si>
    <t>2023-05-12 11:14</t>
  </si>
  <si>
    <t>2023-05-13 23:54</t>
  </si>
  <si>
    <t>2023-05-15 04:53</t>
  </si>
  <si>
    <t>Request for GP referral letter for patient PT-66025.</t>
  </si>
  <si>
    <t>NB-2024-02005</t>
  </si>
  <si>
    <t>PT-32915</t>
  </si>
  <si>
    <t>2023-05-08 02:48</t>
  </si>
  <si>
    <t>2024-05-16 03:42</t>
  </si>
  <si>
    <t>2024-05-16 06:34</t>
  </si>
  <si>
    <t>2024-05-16 21:52</t>
  </si>
  <si>
    <t>2024-05-17 03:42</t>
  </si>
  <si>
    <t>Query regarding invoice 14333 dated 12 May 2024. Client reports duplicate payment of £1431.</t>
  </si>
  <si>
    <t>NB-2024-02006</t>
  </si>
  <si>
    <t>PT-26508</t>
  </si>
  <si>
    <t>2023-05-08 09:51</t>
  </si>
  <si>
    <t>2024-11-28 20:04</t>
  </si>
  <si>
    <t>2024-11-28 22:28</t>
  </si>
  <si>
    <t>2024-11-30 23:30</t>
  </si>
  <si>
    <t>2024-12-01 20:04</t>
  </si>
  <si>
    <t>Query regarding invoice 35713 dated 22 Nov 2024. Client reports incorrect charge of £324.</t>
  </si>
  <si>
    <t>NB-2023-02007</t>
  </si>
  <si>
    <t>PT-50557</t>
  </si>
  <si>
    <t>2023-12-25 07:49</t>
  </si>
  <si>
    <t>2023-12-25 09:25</t>
  </si>
  <si>
    <t>2023-12-26 01:51</t>
  </si>
  <si>
    <t>2023-12-25 19:49</t>
  </si>
  <si>
    <t>NB-2024-02008</t>
  </si>
  <si>
    <t>2024-10-05 04:50</t>
  </si>
  <si>
    <t>PT-90505</t>
  </si>
  <si>
    <t>2024-03-03 03:34</t>
  </si>
  <si>
    <t>2024-03-03 06:13</t>
  </si>
  <si>
    <t>2024-03-03 20:16</t>
  </si>
  <si>
    <t>2024-03-05 03:34</t>
  </si>
  <si>
    <t>Query regarding invoice 68575 dated 23 Feb 2024. Client reports duplicate payment of £2680.</t>
  </si>
  <si>
    <t>NB-2025-02009</t>
  </si>
  <si>
    <t>PT-90634</t>
  </si>
  <si>
    <t>2024-12-17 15:00</t>
  </si>
  <si>
    <t>2025-02-20 03:45</t>
  </si>
  <si>
    <t>2025-02-20 05:00</t>
  </si>
  <si>
    <t>2025-02-21 16:01</t>
  </si>
  <si>
    <t>2025-02-22 03:45</t>
  </si>
  <si>
    <t>Patient PT-90634 requesting addition of appointment originally booked for 24 Feb 2025.</t>
  </si>
  <si>
    <t>NB-2024-02010</t>
  </si>
  <si>
    <t>PT-52825</t>
  </si>
  <si>
    <t>2024-08-26 10:55</t>
  </si>
  <si>
    <t>2024-12-20 13:56</t>
  </si>
  <si>
    <t>2024-08-26 17:58</t>
  </si>
  <si>
    <t>2024-08-28 23:44</t>
  </si>
  <si>
    <t>2024-08-29 10:55</t>
  </si>
  <si>
    <t>Patient PT-52825 requesting addition of appointment originally booked for 07 Sep 2024.</t>
  </si>
  <si>
    <t>2023-04-26 21:30</t>
  </si>
  <si>
    <t>NB-2023-02011</t>
  </si>
  <si>
    <t>PT-92753</t>
  </si>
  <si>
    <t>2023-11-01 20:31</t>
  </si>
  <si>
    <t>2023-11-01 22:18</t>
  </si>
  <si>
    <t>2023-11-02 08:44</t>
  </si>
  <si>
    <t>2023-11-02 20:31</t>
  </si>
  <si>
    <t>Patient PT-92753 requesting addition of appointment originally booked for 12 Nov 2023.</t>
  </si>
  <si>
    <t>NB-2023-02012</t>
  </si>
  <si>
    <t>PT-58315</t>
  </si>
  <si>
    <t>2023-04-14 13:48</t>
  </si>
  <si>
    <t>2023-04-15 01:34</t>
  </si>
  <si>
    <t>2024-07-07 21:09</t>
  </si>
  <si>
    <t>2023-04-16 11:33</t>
  </si>
  <si>
    <t>2023-04-19 13:48</t>
  </si>
  <si>
    <t>NB-2024-02013</t>
  </si>
  <si>
    <t>PT-44963</t>
  </si>
  <si>
    <t>2024-10-09 02:46</t>
  </si>
  <si>
    <t>2024-07-08 18:53</t>
  </si>
  <si>
    <t>2024-10-09 06:55</t>
  </si>
  <si>
    <t>2024-10-13 02:47</t>
  </si>
  <si>
    <t>2024-10-12 02:46</t>
  </si>
  <si>
    <t>Pre-authorisation request for specialist referral. Patient PT-44963. Insurer: Aviva.</t>
  </si>
  <si>
    <t>NB-2024-02014</t>
  </si>
  <si>
    <t>PT-83477</t>
  </si>
  <si>
    <t>2024-07-11 17:28</t>
  </si>
  <si>
    <t>2024-07-12 12:12</t>
  </si>
  <si>
    <t>2024-07-17 19:46</t>
  </si>
  <si>
    <t>2024-07-14 17:28</t>
  </si>
  <si>
    <t>2024-06-19 19:38</t>
  </si>
  <si>
    <t>NB-2024-02015</t>
  </si>
  <si>
    <t>PT-69043</t>
  </si>
  <si>
    <t>2024-09-20 17:40</t>
  </si>
  <si>
    <t>2024-09-21 00:07</t>
  </si>
  <si>
    <t>2024-09-26 15:56</t>
  </si>
  <si>
    <t>2024-09-23 17:40</t>
  </si>
  <si>
    <t>Patient PT-69043 requesting addition of appointment originally booked for 03 Oct 2024.</t>
  </si>
  <si>
    <t>2024-06-22 10:00</t>
  </si>
  <si>
    <t>NB-2024-02016</t>
  </si>
  <si>
    <t>PT-76500</t>
  </si>
  <si>
    <t>2024-09-08 04:43</t>
  </si>
  <si>
    <t>2024-08-31 12:45</t>
  </si>
  <si>
    <t>2024-09-08 08:00</t>
  </si>
  <si>
    <t>2024-09-10 17:55</t>
  </si>
  <si>
    <t>2024-09-10 04:43</t>
  </si>
  <si>
    <t>Patient PT-76500 requesting cancellation of appointment originally booked for 19 Sep 2024.</t>
  </si>
  <si>
    <t>NB-2023-02017</t>
  </si>
  <si>
    <t>PT-81346</t>
  </si>
  <si>
    <t>2023-08-11 08:44</t>
  </si>
  <si>
    <t>2023-08-11 15:04</t>
  </si>
  <si>
    <t>2023-08-12 05:11</t>
  </si>
  <si>
    <t>2024-09-01 02:41</t>
  </si>
  <si>
    <t>2023-08-13 08:44</t>
  </si>
  <si>
    <t>Patient PT-81346 requesting reschedule of appointment originally booked for 15 Aug 2023.</t>
  </si>
  <si>
    <t>NB-2024-02018</t>
  </si>
  <si>
    <t>PT-12938</t>
  </si>
  <si>
    <t>2024-07-05 10:58</t>
  </si>
  <si>
    <t>2024-07-05 17:55</t>
  </si>
  <si>
    <t>2024-07-06 17:08</t>
  </si>
  <si>
    <t>2024-07-08 10:58</t>
  </si>
  <si>
    <t>Query regarding invoice 55753 dated 12 Jun 2024. Client reports incorrect charge of £1171.</t>
  </si>
  <si>
    <t>Invoice reviewed and corrected. Credit note issued for £298. Client accounts updated.</t>
  </si>
  <si>
    <t>2024-09-03 23:54</t>
  </si>
  <si>
    <t>NB-2023-02019</t>
  </si>
  <si>
    <t>PT-27716</t>
  </si>
  <si>
    <t>2023-02-28 03:04</t>
  </si>
  <si>
    <t>2023-02-28 07:27</t>
  </si>
  <si>
    <t>2023-03-09 22:15</t>
  </si>
  <si>
    <t>2023-03-04 03:04</t>
  </si>
  <si>
    <t>Patient PT-27716 requesting addition of appointment originally booked for 04 Mar 2023.</t>
  </si>
  <si>
    <t>NB-2023-02020</t>
  </si>
  <si>
    <t>2023-08-16 09:04</t>
  </si>
  <si>
    <t>2023-05-02 23:52</t>
  </si>
  <si>
    <t>2023-05-03 05:43</t>
  </si>
  <si>
    <t>2023-05-05 06:45</t>
  </si>
  <si>
    <t>2023-05-05 23:52</t>
  </si>
  <si>
    <t>Patient PT-83922 requesting addition of appointment originally booked for 10 May 2023.</t>
  </si>
  <si>
    <t>NB-2023-02021</t>
  </si>
  <si>
    <t>PT-63244</t>
  </si>
  <si>
    <t>2023-06-22 06:33</t>
  </si>
  <si>
    <t>2023-06-22 16:49</t>
  </si>
  <si>
    <t>2023-08-17 05:15</t>
  </si>
  <si>
    <t>2023-06-23 05:51</t>
  </si>
  <si>
    <t>2023-06-25 06:33</t>
  </si>
  <si>
    <t>Patient PT-63244 requesting addition of appointment originally booked for 28 Jun 2023.</t>
  </si>
  <si>
    <t>NB-2023-02022</t>
  </si>
  <si>
    <t>PT-60009</t>
  </si>
  <si>
    <t>2023-01-04 04:49</t>
  </si>
  <si>
    <t>2023-01-04 10:34</t>
  </si>
  <si>
    <t>2023-01-05 23:03</t>
  </si>
  <si>
    <t>2025-01-03 11:16</t>
  </si>
  <si>
    <t>2023-01-07 04:49</t>
  </si>
  <si>
    <t>Patient PT-60009 requesting cancellation of appointment originally booked for 10 Jan 2023.</t>
  </si>
  <si>
    <t>NB-2023-02023</t>
  </si>
  <si>
    <t>PT-98333</t>
  </si>
  <si>
    <t>2023-09-30 12:31</t>
  </si>
  <si>
    <t>2023-09-30 13:53</t>
  </si>
  <si>
    <t>2023-09-30 22:44</t>
  </si>
  <si>
    <t>2023-10-01 12:31</t>
  </si>
  <si>
    <t>Patient PT-98333 requesting addition of appointment originally booked for 10 Oct 2023.</t>
  </si>
  <si>
    <t>NB-2024-02024</t>
  </si>
  <si>
    <t>PT-47576</t>
  </si>
  <si>
    <t>2024-09-09 13:11</t>
  </si>
  <si>
    <t>2025-01-04 08:12</t>
  </si>
  <si>
    <t>2024-09-10 16:39</t>
  </si>
  <si>
    <t>2024-09-12 10:39</t>
  </si>
  <si>
    <t>Pre-authorisation request for surgical procedure. Patient PT-47576. Insurer: WPA.</t>
  </si>
  <si>
    <t>NB-2023-02025</t>
  </si>
  <si>
    <t>PT-50040</t>
  </si>
  <si>
    <t>2024-07-03 10:58</t>
  </si>
  <si>
    <t>2023-09-18 11:35</t>
  </si>
  <si>
    <t>2023-09-18 14:39</t>
  </si>
  <si>
    <t>2023-09-19 15:00</t>
  </si>
  <si>
    <t>2023-09-21 11:35</t>
  </si>
  <si>
    <t>Query regarding invoice 78746 dated 02 Sep 2023. Client reports duplicate payment of £2370.</t>
  </si>
  <si>
    <t>NB-2024-02026</t>
  </si>
  <si>
    <t>PT-42011</t>
  </si>
  <si>
    <t>2024-01-15 07:53</t>
  </si>
  <si>
    <t>2024-07-08 04:39</t>
  </si>
  <si>
    <t>2024-01-15 11:06</t>
  </si>
  <si>
    <t>2024-01-16 01:39</t>
  </si>
  <si>
    <t>2024-01-17 07:53</t>
  </si>
  <si>
    <t>Request for medical records for patient PT-42011.</t>
  </si>
  <si>
    <t>NB-2023-02027</t>
  </si>
  <si>
    <t>PT-75820</t>
  </si>
  <si>
    <t>2023-07-20 17:48</t>
  </si>
  <si>
    <t>2023-11-25 00:10</t>
  </si>
  <si>
    <t>2023-11-25 00:52</t>
  </si>
  <si>
    <t>2023-11-25 05:49</t>
  </si>
  <si>
    <t>2023-11-25 08:10</t>
  </si>
  <si>
    <t>Patient PT-75820 requesting addition of appointment originally booked for 09 Dec 2023.</t>
  </si>
  <si>
    <t>NB-2024-02028</t>
  </si>
  <si>
    <t>PT-56076</t>
  </si>
  <si>
    <t>2023-07-21 19:48</t>
  </si>
  <si>
    <t>2024-09-12 22:29</t>
  </si>
  <si>
    <t>2024-09-13 05:31</t>
  </si>
  <si>
    <t>2024-09-19 02:43</t>
  </si>
  <si>
    <t>2024-09-15 22:29</t>
  </si>
  <si>
    <t>Query regarding invoice 87548 dated 29 Aug 2024. Client reports missing credit of £368.</t>
  </si>
  <si>
    <t>NB-2023-02029</t>
  </si>
  <si>
    <t>PT-47051</t>
  </si>
  <si>
    <t>2023-10-23 11:43</t>
  </si>
  <si>
    <t>2023-10-23 18:55</t>
  </si>
  <si>
    <t>2023-10-27 08:59</t>
  </si>
  <si>
    <t>2023-10-25 11:43</t>
  </si>
  <si>
    <t>2024-09-08 02:59</t>
  </si>
  <si>
    <t>Query regarding invoice 16255 dated 01 Oct 2023. Client reports missing credit of £2650.</t>
  </si>
  <si>
    <t>NB-2023-02030</t>
  </si>
  <si>
    <t>PT-24641</t>
  </si>
  <si>
    <t>2023-12-14 08:56</t>
  </si>
  <si>
    <t>2023-12-14 11:28</t>
  </si>
  <si>
    <t>2023-12-15 18:13</t>
  </si>
  <si>
    <t>2023-12-15 08:56</t>
  </si>
  <si>
    <t>Pre-authorisation request for physiotherapy course. Patient PT-24641. Insurer: Aviva.</t>
  </si>
  <si>
    <t>2024-09-08 18:01</t>
  </si>
  <si>
    <t>NB-2023-02031</t>
  </si>
  <si>
    <t>PT-25392</t>
  </si>
  <si>
    <t>2023-06-21 02:57</t>
  </si>
  <si>
    <t>2023-06-21 03:24</t>
  </si>
  <si>
    <t>2023-06-21 06:21</t>
  </si>
  <si>
    <t>2023-06-21 10:57</t>
  </si>
  <si>
    <t>NB-2024-02032</t>
  </si>
  <si>
    <t>2024-09-09 01:33</t>
  </si>
  <si>
    <t>PT-13382</t>
  </si>
  <si>
    <t>2024-08-07 22:29</t>
  </si>
  <si>
    <t>2024-08-08 00:21</t>
  </si>
  <si>
    <t>2024-08-09 03:54</t>
  </si>
  <si>
    <t>2024-08-09 22:29</t>
  </si>
  <si>
    <t>Patient PT-13382 requesting addition of appointment originally booked for 18 Aug 2024.</t>
  </si>
  <si>
    <t>NB-2025-02033</t>
  </si>
  <si>
    <t>2023-02-17 21:54</t>
  </si>
  <si>
    <t>PT-63217</t>
  </si>
  <si>
    <t>2025-03-01 23:20</t>
  </si>
  <si>
    <t>2025-03-02 02:56</t>
  </si>
  <si>
    <t>2025-03-02 23:20</t>
  </si>
  <si>
    <t>Patient PT-63217 requesting cancellation of appointment originally booked for 08 Mar 2025.</t>
  </si>
  <si>
    <t>2023-02-18 05:24</t>
  </si>
  <si>
    <t>NB-2025-02034</t>
  </si>
  <si>
    <t>PT-64738</t>
  </si>
  <si>
    <t>2025-03-28 13:45</t>
  </si>
  <si>
    <t>2025-03-28 14:00</t>
  </si>
  <si>
    <t>2025-03-28 14:43</t>
  </si>
  <si>
    <t>2025-03-28 15:45</t>
  </si>
  <si>
    <t>Query regarding invoice 48231 dated 16 Mar 2025. Client reports duplicate payment of £1945.</t>
  </si>
  <si>
    <t>NB-2023-02035</t>
  </si>
  <si>
    <t>PT-69870</t>
  </si>
  <si>
    <t>2024-09-26 01:30</t>
  </si>
  <si>
    <t>2023-07-08 03:46</t>
  </si>
  <si>
    <t>2023-07-08 06:29</t>
  </si>
  <si>
    <t>2023-07-09 07:25</t>
  </si>
  <si>
    <t>2023-07-10 03:46</t>
  </si>
  <si>
    <t>Patient PT-69870 requesting addition of appointment originally booked for 21 Jul 2023.</t>
  </si>
  <si>
    <t>NB-2023-02036</t>
  </si>
  <si>
    <t>PT-93665</t>
  </si>
  <si>
    <t>2024-09-26 16:46</t>
  </si>
  <si>
    <t>2023-11-01 13:26</t>
  </si>
  <si>
    <t>2023-11-01 14:14</t>
  </si>
  <si>
    <t>2023-11-01 16:43</t>
  </si>
  <si>
    <t>2023-11-01 21:26</t>
  </si>
  <si>
    <t>Patient PT-93665 requesting reschedule of appointment originally booked for 11 Nov 2023.</t>
  </si>
  <si>
    <t>2024-09-26 12:24</t>
  </si>
  <si>
    <t>NB-2024-02037</t>
  </si>
  <si>
    <t>PT-50374</t>
  </si>
  <si>
    <t>2024-05-22 13:23</t>
  </si>
  <si>
    <t>2024-05-22 20:05</t>
  </si>
  <si>
    <t>2024-05-25 09:30</t>
  </si>
  <si>
    <t>2024-05-26 13:23</t>
  </si>
  <si>
    <t>2024-06-27 19:21</t>
  </si>
  <si>
    <t>Pre-authorisation request for diagnostic imaging. Patient PT-50374. Insurer: WPA.</t>
  </si>
  <si>
    <t>NB-2024-02038</t>
  </si>
  <si>
    <t>PT-46515</t>
  </si>
  <si>
    <t>2024-09-22 17:58</t>
  </si>
  <si>
    <t>2024-09-22 18:18</t>
  </si>
  <si>
    <t>2024-09-23 02:09</t>
  </si>
  <si>
    <t>2024-09-22 21:58</t>
  </si>
  <si>
    <t>Patient PT-46515 requesting addition of appointment originally booked for 30 Sep 2024.</t>
  </si>
  <si>
    <t>NB-2024-02039</t>
  </si>
  <si>
    <t>PT-55531</t>
  </si>
  <si>
    <t>2024-07-02 17:50</t>
  </si>
  <si>
    <t>2024-08-28 17:56</t>
  </si>
  <si>
    <t>2024-08-28 21:57</t>
  </si>
  <si>
    <t>2024-08-31 00:17</t>
  </si>
  <si>
    <t>2024-09-01 17:56</t>
  </si>
  <si>
    <t>Request for discharge summary for patient PT-55531.</t>
  </si>
  <si>
    <t>NB-2023-02040</t>
  </si>
  <si>
    <t>PT-80486</t>
  </si>
  <si>
    <t>2024-11-23 02:51</t>
  </si>
  <si>
    <t>2023-04-23 11:26</t>
  </si>
  <si>
    <t>2023-04-23 13:06</t>
  </si>
  <si>
    <t>2023-04-24 11:26</t>
  </si>
  <si>
    <t>Query regarding invoice 74444 dated 10 Apr 2023. Client reports incorrect charge of £1268.</t>
  </si>
  <si>
    <t>NB-2024-02041</t>
  </si>
  <si>
    <t>PT-66414</t>
  </si>
  <si>
    <t>2024-05-04 17:44</t>
  </si>
  <si>
    <t>2024-05-05 00:25</t>
  </si>
  <si>
    <t>2024-05-06 06:38</t>
  </si>
  <si>
    <t>2024-05-07 17:44</t>
  </si>
  <si>
    <t>Patient PT-66414 requesting cancellation of appointment originally booked for 08 May 2024.</t>
  </si>
  <si>
    <t>NB-2024-02042</t>
  </si>
  <si>
    <t>PT-76409</t>
  </si>
  <si>
    <t>2024-12-11 21:35</t>
  </si>
  <si>
    <t>2024-11-29 07:14</t>
  </si>
  <si>
    <t>2024-12-11 22:27</t>
  </si>
  <si>
    <t>2024-12-11 23:37</t>
  </si>
  <si>
    <t>2024-12-12 01:35</t>
  </si>
  <si>
    <t>Pre-authorisation request for specialist referral. Patient PT-76409. Insurer: Cigna.</t>
  </si>
  <si>
    <t>NB-2025-02043</t>
  </si>
  <si>
    <t>PT-86091</t>
  </si>
  <si>
    <t>2023-07-24 05:15</t>
  </si>
  <si>
    <t>2025-02-20 04:37</t>
  </si>
  <si>
    <t>2025-02-20 10:53</t>
  </si>
  <si>
    <t>2025-02-21 18:06</t>
  </si>
  <si>
    <t>2025-02-23 04:37</t>
  </si>
  <si>
    <t>2023-07-25 05:32</t>
  </si>
  <si>
    <t>Pre-authorisation request for diagnostic imaging. Patient PT-86091. Insurer: Bupa.</t>
  </si>
  <si>
    <t>NB-2024-02044</t>
  </si>
  <si>
    <t>2023-08-04 13:52</t>
  </si>
  <si>
    <t>PT-24371</t>
  </si>
  <si>
    <t>2024-01-12 12:09</t>
  </si>
  <si>
    <t>2024-01-12 14:19</t>
  </si>
  <si>
    <t>2024-01-13 03:36</t>
  </si>
  <si>
    <t>2024-01-14 12:09</t>
  </si>
  <si>
    <t>Pre-authorisation request for physiotherapy course. Patient PT-24371. Insurer: Vitality.</t>
  </si>
  <si>
    <t>2023-06-16 12:23</t>
  </si>
  <si>
    <t>NB-2023-02045</t>
  </si>
  <si>
    <t>PT-14560</t>
  </si>
  <si>
    <t>2023-07-25 19:33</t>
  </si>
  <si>
    <t>2023-07-26 01:30</t>
  </si>
  <si>
    <t>2023-07-28 02:55</t>
  </si>
  <si>
    <t>2023-07-28 19:33</t>
  </si>
  <si>
    <t>Pre-authorisation request for diagnostic imaging. Patient PT-14560. Insurer: WPA.</t>
  </si>
  <si>
    <t>NB-2024-02046</t>
  </si>
  <si>
    <t>PT-64205</t>
  </si>
  <si>
    <t>2024-12-23 13:25</t>
  </si>
  <si>
    <t>2023-06-20 05:45</t>
  </si>
  <si>
    <t>2024-12-23 16:43</t>
  </si>
  <si>
    <t>2024-12-23 23:43</t>
  </si>
  <si>
    <t>2024-12-24 13:25</t>
  </si>
  <si>
    <t>Pre-authorisation request for physiotherapy course. Patient PT-64205. Insurer: Aviva.</t>
  </si>
  <si>
    <t>NB-2023-02047</t>
  </si>
  <si>
    <t>PT-98249</t>
  </si>
  <si>
    <t>2023-05-13 10:03</t>
  </si>
  <si>
    <t>2023-05-13 22:55</t>
  </si>
  <si>
    <t>2023-05-17 15:11</t>
  </si>
  <si>
    <t>2023-05-18 10:03</t>
  </si>
  <si>
    <t>Pre-authorisation request for surgical procedure. Patient PT-98249. Insurer: WPA.</t>
  </si>
  <si>
    <t>2023-06-19 17:03</t>
  </si>
  <si>
    <t>NB-2024-02048</t>
  </si>
  <si>
    <t>PT-42343</t>
  </si>
  <si>
    <t>2024-09-22 03:11</t>
  </si>
  <si>
    <t>2024-09-22 04:51</t>
  </si>
  <si>
    <t>2024-09-22 13:47</t>
  </si>
  <si>
    <t>2024-09-22 15:11</t>
  </si>
  <si>
    <t>Pre-authorisation request for surgical procedure. Patient PT-42343. Insurer: Aviva.</t>
  </si>
  <si>
    <t>2023-06-25 08:32</t>
  </si>
  <si>
    <t>NB-2025-02049</t>
  </si>
  <si>
    <t>PT-96886</t>
  </si>
  <si>
    <t>2025-02-09 14:36</t>
  </si>
  <si>
    <t>2025-03-20 08:57</t>
  </si>
  <si>
    <t>2025-03-20 11:25</t>
  </si>
  <si>
    <t>2025-03-21 16:22</t>
  </si>
  <si>
    <t>2025-03-23 08:57</t>
  </si>
  <si>
    <t>Patient PT-96886 requesting cancellation of appointment originally booked for 21 Mar 2025.</t>
  </si>
  <si>
    <t>NB-2023-02050</t>
  </si>
  <si>
    <t>PT-28759</t>
  </si>
  <si>
    <t>2025-02-10 02:07</t>
  </si>
  <si>
    <t>2023-02-06 23:42</t>
  </si>
  <si>
    <t>2023-02-07 03:43</t>
  </si>
  <si>
    <t>2023-02-07 23:33</t>
  </si>
  <si>
    <t>2023-02-09 23:42</t>
  </si>
  <si>
    <t>Query regarding invoice 11772 dated 17 Jan 2023. Client reports duplicate payment of £2884.</t>
  </si>
  <si>
    <t>Invoice reviewed and corrected. Credit note issued for £683. Client accounts updated.</t>
  </si>
  <si>
    <t>NB-2024-02051</t>
  </si>
  <si>
    <t>PT-75381</t>
  </si>
  <si>
    <t>2023-08-15 10:06</t>
  </si>
  <si>
    <t>2024-12-04 10:17</t>
  </si>
  <si>
    <t>2024-12-04 13:25</t>
  </si>
  <si>
    <t>2024-12-05 05:57</t>
  </si>
  <si>
    <t>2024-12-05 10:17</t>
  </si>
  <si>
    <t>Query regarding invoice 85862 dated 28 Nov 2024. Client reports duplicate payment of £2856.</t>
  </si>
  <si>
    <t>NB-2024-02052</t>
  </si>
  <si>
    <t>PT-50550</t>
  </si>
  <si>
    <t>2023-08-16 22:17</t>
  </si>
  <si>
    <t>2024-01-19 01:37</t>
  </si>
  <si>
    <t>2024-01-19 06:47</t>
  </si>
  <si>
    <t>2024-01-23 03:35</t>
  </si>
  <si>
    <t>2024-01-22 01:37</t>
  </si>
  <si>
    <t>NB-2023-02053</t>
  </si>
  <si>
    <t>PT-49601</t>
  </si>
  <si>
    <t>2023-08-18 14:44</t>
  </si>
  <si>
    <t>2023-04-08 06:23</t>
  </si>
  <si>
    <t>2023-04-08 07:11</t>
  </si>
  <si>
    <t>2023-04-08 10:08</t>
  </si>
  <si>
    <t>2023-04-08 14:23</t>
  </si>
  <si>
    <t>NB-2024-02054</t>
  </si>
  <si>
    <t>PT-34366</t>
  </si>
  <si>
    <t>2024-04-07 00:13</t>
  </si>
  <si>
    <t>2024-05-05 05:59</t>
  </si>
  <si>
    <t>2024-05-05 12:24</t>
  </si>
  <si>
    <t>2024-05-10 12:54</t>
  </si>
  <si>
    <t>2024-05-09 05:59</t>
  </si>
  <si>
    <t>Patient PT-34366 requesting addition of appointment originally booked for 13 May 2024.</t>
  </si>
  <si>
    <t>NB-2023-02055</t>
  </si>
  <si>
    <t>PT-70855</t>
  </si>
  <si>
    <t>2023-06-15 08:54</t>
  </si>
  <si>
    <t>2023-06-15 10:07</t>
  </si>
  <si>
    <t>2023-06-15 21:15</t>
  </si>
  <si>
    <t>2023-06-16 08:54</t>
  </si>
  <si>
    <t>2024-04-12 11:57</t>
  </si>
  <si>
    <t>Pre-authorisation request for physiotherapy course. Patient PT-70855. Insurer: Aviva.</t>
  </si>
  <si>
    <t>NB-2023-02056</t>
  </si>
  <si>
    <t>2024-08-30 17:48</t>
  </si>
  <si>
    <t>PT-63843</t>
  </si>
  <si>
    <t>2023-07-04 16:43</t>
  </si>
  <si>
    <t>2023-07-04 23:05</t>
  </si>
  <si>
    <t>2023-07-05 08:45</t>
  </si>
  <si>
    <t>2023-07-06 16:43</t>
  </si>
  <si>
    <t>2024-08-31 13:16</t>
  </si>
  <si>
    <t>Pre-authorisation request for outpatient consultation. Patient PT-63843. Insurer: Aviva.</t>
  </si>
  <si>
    <t>NB-2024-02057</t>
  </si>
  <si>
    <t>PT-55542</t>
  </si>
  <si>
    <t>2024-11-19 05:29</t>
  </si>
  <si>
    <t>2024-11-19 06:25</t>
  </si>
  <si>
    <t>2024-09-07 18:26</t>
  </si>
  <si>
    <t>2024-11-19 23:25</t>
  </si>
  <si>
    <t>2024-11-20 05:29</t>
  </si>
  <si>
    <t>Request for discharge summary for patient PT-55542.</t>
  </si>
  <si>
    <t>NB-2024-02058</t>
  </si>
  <si>
    <t>PT-22945</t>
  </si>
  <si>
    <t>2024-10-30 01:02</t>
  </si>
  <si>
    <t>2024-10-30 03:56</t>
  </si>
  <si>
    <t>2024-10-30 20:55</t>
  </si>
  <si>
    <t>2024-05-27 18:21</t>
  </si>
  <si>
    <t>2024-11-01 01:02</t>
  </si>
  <si>
    <t>Pre-authorisation request for specialist referral. Patient PT-22945. Insurer: Aviva.</t>
  </si>
  <si>
    <t>NB-2024-02059</t>
  </si>
  <si>
    <t>PT-76337</t>
  </si>
  <si>
    <t>2024-05-22 18:53</t>
  </si>
  <si>
    <t>2024-05-23 02:46</t>
  </si>
  <si>
    <t>2024-05-23 19:10</t>
  </si>
  <si>
    <t>2024-05-24 18:53</t>
  </si>
  <si>
    <t>Patient PT-76337 requesting addition of appointment originally booked for 26 May 2024.</t>
  </si>
  <si>
    <t>NB-2024-02060</t>
  </si>
  <si>
    <t>PT-59901</t>
  </si>
  <si>
    <t>2024-06-02 02:33</t>
  </si>
  <si>
    <t>2024-04-03 05:20</t>
  </si>
  <si>
    <t>2024-04-03 10:58</t>
  </si>
  <si>
    <t>2024-04-04 05:51</t>
  </si>
  <si>
    <t>2024-04-06 05:20</t>
  </si>
  <si>
    <t>Patient PT-59901 requesting reschedule of appointment originally booked for 16 Apr 2024.</t>
  </si>
  <si>
    <t>NB-2023-02061</t>
  </si>
  <si>
    <t>PT-80700</t>
  </si>
  <si>
    <t>2025-02-03 12:38</t>
  </si>
  <si>
    <t>2023-06-17 17:17</t>
  </si>
  <si>
    <t>2023-06-18 11:13</t>
  </si>
  <si>
    <t>2023-06-19 08:57</t>
  </si>
  <si>
    <t>2023-06-20 17:17</t>
  </si>
  <si>
    <t>Request for clinical summary for patient PT-80700.</t>
  </si>
  <si>
    <t>NB-2025-02062</t>
  </si>
  <si>
    <t>PT-88239</t>
  </si>
  <si>
    <t>2025-02-03 22:52</t>
  </si>
  <si>
    <t>2025-03-10 03:45</t>
  </si>
  <si>
    <t>2025-03-11 03:45</t>
  </si>
  <si>
    <t>Patient PT-88239 requesting addition of appointment originally booked for 14 Mar 2025.</t>
  </si>
  <si>
    <t>NB-2023-02063</t>
  </si>
  <si>
    <t>PT-11421</t>
  </si>
  <si>
    <t>2024-05-02 10:46</t>
  </si>
  <si>
    <t>2023-06-22 17:35</t>
  </si>
  <si>
    <t>2023-06-23 06:21</t>
  </si>
  <si>
    <t>2023-06-25 14:03</t>
  </si>
  <si>
    <t>2023-06-27 17:35</t>
  </si>
  <si>
    <t>Patient PT-11421 requesting cancellation of appointment originally booked for 27 Jun 2023.</t>
  </si>
  <si>
    <t>NB-2024-02064</t>
  </si>
  <si>
    <t>PT-10053</t>
  </si>
  <si>
    <t>2024-05-02 22:07</t>
  </si>
  <si>
    <t>2024-08-05 16:09</t>
  </si>
  <si>
    <t>2024-08-05 21:05</t>
  </si>
  <si>
    <t>2024-08-07 03:28</t>
  </si>
  <si>
    <t>2024-08-08 16:09</t>
  </si>
  <si>
    <t>Pre-authorisation request for specialist referral. Patient PT-10053. Insurer: Aviva.</t>
  </si>
  <si>
    <t>NB-2024-02065</t>
  </si>
  <si>
    <t>PT-43796</t>
  </si>
  <si>
    <t>2024-08-09 00:06</t>
  </si>
  <si>
    <t>2024-08-09 01:35</t>
  </si>
  <si>
    <t>2024-08-09 19:24</t>
  </si>
  <si>
    <t>2024-08-09 12:06</t>
  </si>
  <si>
    <t>Patient PT-43796 requesting cancellation of appointment originally booked for 14 Aug 2024.</t>
  </si>
  <si>
    <t>NB-2023-02066</t>
  </si>
  <si>
    <t>PT-89037</t>
  </si>
  <si>
    <t>2023-06-10 00:55</t>
  </si>
  <si>
    <t>2023-06-10 01:39</t>
  </si>
  <si>
    <t>2023-06-10 05:24</t>
  </si>
  <si>
    <t>2023-06-10 04:55</t>
  </si>
  <si>
    <t>2024-12-03 07:02</t>
  </si>
  <si>
    <t>Patient PT-89037 requesting cancellation of appointment originally booked for 13 Jun 2023.</t>
  </si>
  <si>
    <t>NB-2024-02067</t>
  </si>
  <si>
    <t>PT-78531</t>
  </si>
  <si>
    <t>2024-07-02 03:09</t>
  </si>
  <si>
    <t>2024-07-02 05:34</t>
  </si>
  <si>
    <t>2024-07-02 12:46</t>
  </si>
  <si>
    <t>2024-07-03 03:09</t>
  </si>
  <si>
    <t>Patient PT-78531 requesting reschedule of appointment originally booked for 06 Jul 2024.</t>
  </si>
  <si>
    <t>NB-2023-02068</t>
  </si>
  <si>
    <t>PT-96182</t>
  </si>
  <si>
    <t>2025-01-12 06:42</t>
  </si>
  <si>
    <t>2023-06-18 05:11</t>
  </si>
  <si>
    <t>2023-06-18 08:46</t>
  </si>
  <si>
    <t>2023-06-20 21:01</t>
  </si>
  <si>
    <t>2023-06-21 05:11</t>
  </si>
  <si>
    <t>Query regarding invoice 28580 dated 07 Jun 2023. Client reports missing credit of £978.</t>
  </si>
  <si>
    <t>NB-2024-02069</t>
  </si>
  <si>
    <t>PT-45303</t>
  </si>
  <si>
    <t>2024-11-10 12:44</t>
  </si>
  <si>
    <t>2024-11-10 14:14</t>
  </si>
  <si>
    <t>2024-11-10 16:07</t>
  </si>
  <si>
    <t>2024-11-10 20:44</t>
  </si>
  <si>
    <t>Query regarding invoice 16246 dated 27 Oct 2024. Client reports missing credit of £2108.</t>
  </si>
  <si>
    <t>NB-2024-02070</t>
  </si>
  <si>
    <t>PT-84183</t>
  </si>
  <si>
    <t>2024-03-06 04:39</t>
  </si>
  <si>
    <t>2024-03-06 21:32</t>
  </si>
  <si>
    <t>2024-03-09 17:09</t>
  </si>
  <si>
    <t>2024-03-09 04:39</t>
  </si>
  <si>
    <t>2024-07-30 15:16</t>
  </si>
  <si>
    <t>Pre-authorisation request for physiotherapy course. Patient PT-84183. Insurer: Vitality.</t>
  </si>
  <si>
    <t>NB-2025-02071</t>
  </si>
  <si>
    <t>PT-73554</t>
  </si>
  <si>
    <t>2025-02-07 16:54</t>
  </si>
  <si>
    <t>2025-02-07 18:28</t>
  </si>
  <si>
    <t>2025-02-08 16:54</t>
  </si>
  <si>
    <t>Patient PT-73554 requesting addition of appointment originally booked for 19 Feb 2025.</t>
  </si>
  <si>
    <t>NB-2023-02072</t>
  </si>
  <si>
    <t>2024-07-31 04:30</t>
  </si>
  <si>
    <t>PT-94510</t>
  </si>
  <si>
    <t>2023-03-19 23:50</t>
  </si>
  <si>
    <t>2023-03-20 06:08</t>
  </si>
  <si>
    <t>2023-03-21 00:55</t>
  </si>
  <si>
    <t>2023-03-22 23:50</t>
  </si>
  <si>
    <t>2024-02-13 16:09</t>
  </si>
  <si>
    <t>Request for insurance medical report for patient PT-94510.</t>
  </si>
  <si>
    <t>NB-2023-02073</t>
  </si>
  <si>
    <t>PT-87009</t>
  </si>
  <si>
    <t>2023-03-07 04:45</t>
  </si>
  <si>
    <t>2023-03-07 09:36</t>
  </si>
  <si>
    <t>2023-03-08 08:39</t>
  </si>
  <si>
    <t>2023-03-10 04:45</t>
  </si>
  <si>
    <t>Request for discharge summary for patient PT-87009.</t>
  </si>
  <si>
    <t>NB-2024-02074</t>
  </si>
  <si>
    <t>PT-26586</t>
  </si>
  <si>
    <t>2024-02-04 03:01</t>
  </si>
  <si>
    <t>2024-02-04 03:21</t>
  </si>
  <si>
    <t>2024-02-04 07:17</t>
  </si>
  <si>
    <t>2024-11-01 21:57</t>
  </si>
  <si>
    <t>2024-02-04 11:01</t>
  </si>
  <si>
    <t>Pre-authorisation request for specialist referral. Patient PT-26586. Insurer: Aviva.</t>
  </si>
  <si>
    <t>NB-2024-02075</t>
  </si>
  <si>
    <t>PT-50309</t>
  </si>
  <si>
    <t>2024-08-17 00:32</t>
  </si>
  <si>
    <t>2024-08-17 03:53</t>
  </si>
  <si>
    <t>2024-08-18 07:23</t>
  </si>
  <si>
    <t>2024-08-19 00:32</t>
  </si>
  <si>
    <t>Request for GP referral letter for patient PT-50309.</t>
  </si>
  <si>
    <t>2024-11-02 14:38</t>
  </si>
  <si>
    <t>NB-2024-02076</t>
  </si>
  <si>
    <t>PT-15376</t>
  </si>
  <si>
    <t>2024-10-18 06:12</t>
  </si>
  <si>
    <t>2024-10-18 08:59</t>
  </si>
  <si>
    <t>2024-10-19 20:56</t>
  </si>
  <si>
    <t>2024-10-20 06:12</t>
  </si>
  <si>
    <t>2024-11-04 05:09</t>
  </si>
  <si>
    <t>Patient PT-15376 requesting reschedule of appointment originally booked for 24 Oct 2024.</t>
  </si>
  <si>
    <t>NB-2024-02077</t>
  </si>
  <si>
    <t>PT-60188</t>
  </si>
  <si>
    <t>2024-12-06 10:02</t>
  </si>
  <si>
    <t>2024-12-06 12:23</t>
  </si>
  <si>
    <t>2024-12-07 16:47</t>
  </si>
  <si>
    <t>2024-12-07 10:02</t>
  </si>
  <si>
    <t>2023-10-29 03:39</t>
  </si>
  <si>
    <t>Request for insurance medical report for patient PT-60188.</t>
  </si>
  <si>
    <t>NB-2023-02078</t>
  </si>
  <si>
    <t>PT-72869</t>
  </si>
  <si>
    <t>2023-04-05 16:46</t>
  </si>
  <si>
    <t>2023-04-05 17:13</t>
  </si>
  <si>
    <t>2023-04-05 22:05</t>
  </si>
  <si>
    <t>2023-04-06 00:46</t>
  </si>
  <si>
    <t>Patient PT-72869 requesting reschedule of appointment originally booked for 18 Apr 2023.</t>
  </si>
  <si>
    <t>2023-10-29 12:17</t>
  </si>
  <si>
    <t>NB-2024-02079</t>
  </si>
  <si>
    <t>PT-61399</t>
  </si>
  <si>
    <t>2024-06-25 23:43</t>
  </si>
  <si>
    <t>2024-06-26 01:51</t>
  </si>
  <si>
    <t>2024-06-27 07:13</t>
  </si>
  <si>
    <t>2024-06-27 23:43</t>
  </si>
  <si>
    <t>Request for GP referral letter for patient PT-61399.</t>
  </si>
  <si>
    <t>NB-2024-02080</t>
  </si>
  <si>
    <t>2023-11-01 04:46</t>
  </si>
  <si>
    <t>PT-72817</t>
  </si>
  <si>
    <t>2024-02-11 07:42</t>
  </si>
  <si>
    <t>2024-02-11 09:05</t>
  </si>
  <si>
    <t>2024-02-11 14:04</t>
  </si>
  <si>
    <t>2024-02-11 19:42</t>
  </si>
  <si>
    <t>Query regarding invoice 59323 dated 22 Jan 2024. Client reports duplicate payment of £2568.</t>
  </si>
  <si>
    <t>2023-07-15 23:03</t>
  </si>
  <si>
    <t>NB-2024-02081</t>
  </si>
  <si>
    <t>PT-85560</t>
  </si>
  <si>
    <t>2024-08-19 20:30</t>
  </si>
  <si>
    <t>2024-08-19 21:55</t>
  </si>
  <si>
    <t>2024-08-21 21:48</t>
  </si>
  <si>
    <t>2024-08-20 20:30</t>
  </si>
  <si>
    <t>Patient PT-85560 requesting cancellation of appointment originally booked for 26 Aug 2024.</t>
  </si>
  <si>
    <t>NB-2024-02082</t>
  </si>
  <si>
    <t>2023-07-16 08:45</t>
  </si>
  <si>
    <t>PT-58029</t>
  </si>
  <si>
    <t>2024-04-27 01:26</t>
  </si>
  <si>
    <t>2024-04-27 17:12</t>
  </si>
  <si>
    <t>2024-04-29 09:55</t>
  </si>
  <si>
    <t>2024-05-02 01:26</t>
  </si>
  <si>
    <t>Patient PT-58029 requesting reschedule of appointment originally booked for 10 May 2024.</t>
  </si>
  <si>
    <t>NB-2024-02083</t>
  </si>
  <si>
    <t>PT-37368</t>
  </si>
  <si>
    <t>2024-01-26 11:12</t>
  </si>
  <si>
    <t>2024-01-26 14:04</t>
  </si>
  <si>
    <t>2023-02-10 09:38</t>
  </si>
  <si>
    <t>2024-01-26 18:27</t>
  </si>
  <si>
    <t>2024-01-26 19:12</t>
  </si>
  <si>
    <t>Pre-authorisation request for surgical procedure. Patient PT-37368. Insurer: Bupa.</t>
  </si>
  <si>
    <t>NB-2024-02084</t>
  </si>
  <si>
    <t>PT-89593</t>
  </si>
  <si>
    <t>2024-05-22 21:27</t>
  </si>
  <si>
    <t>2024-05-23 02:04</t>
  </si>
  <si>
    <t>2023-02-11 06:35</t>
  </si>
  <si>
    <t>2024-05-24 17:27</t>
  </si>
  <si>
    <t>2024-05-25 21:27</t>
  </si>
  <si>
    <t>Query regarding invoice 95882 dated 28 Apr 2024. Client reports duplicate payment of £901.</t>
  </si>
  <si>
    <t>NB-2023-02085</t>
  </si>
  <si>
    <t>PT-55563</t>
  </si>
  <si>
    <t>2023-07-03 18:19</t>
  </si>
  <si>
    <t>2023-07-03 21:43</t>
  </si>
  <si>
    <t>2023-07-05 18:06</t>
  </si>
  <si>
    <t>2023-07-06 18:19</t>
  </si>
  <si>
    <t>Query regarding invoice 93753 dated 13 Jun 2023. Client reports missing credit of £1679.</t>
  </si>
  <si>
    <t>NB-2024-02086</t>
  </si>
  <si>
    <t>PT-82828</t>
  </si>
  <si>
    <t>2024-04-06 16:34</t>
  </si>
  <si>
    <t>2024-04-06 21:18</t>
  </si>
  <si>
    <t>2024-11-14 19:11</t>
  </si>
  <si>
    <t>2024-04-07 02:22</t>
  </si>
  <si>
    <t>2024-04-07 00:34</t>
  </si>
  <si>
    <t>NB-2025-02087</t>
  </si>
  <si>
    <t>PT-88522</t>
  </si>
  <si>
    <t>2025-01-25 11:08</t>
  </si>
  <si>
    <t>2025-01-25 15:17</t>
  </si>
  <si>
    <t>2025-01-30 08:07</t>
  </si>
  <si>
    <t>2025-01-28 11:08</t>
  </si>
  <si>
    <t>Request for discharge summary for patient PT-88522.</t>
  </si>
  <si>
    <t>NB-2025-02088</t>
  </si>
  <si>
    <t>PT-16079</t>
  </si>
  <si>
    <t>2025-02-20 20:09</t>
  </si>
  <si>
    <t>2024-11-05 11:51</t>
  </si>
  <si>
    <t>2025-02-20 21:12</t>
  </si>
  <si>
    <t>2025-02-21 12:41</t>
  </si>
  <si>
    <t>2025-02-21 20:09</t>
  </si>
  <si>
    <t>NB-2023-02089</t>
  </si>
  <si>
    <t>PT-90549</t>
  </si>
  <si>
    <t>2024-11-06 14:23</t>
  </si>
  <si>
    <t>2023-06-09 02:41</t>
  </si>
  <si>
    <t>2023-06-09 03:28</t>
  </si>
  <si>
    <t>2023-06-09 03:57</t>
  </si>
  <si>
    <t>2023-06-09 06:41</t>
  </si>
  <si>
    <t>Query regarding invoice 53860 dated 03 Jun 2023. Client reports incorrect charge of £805.</t>
  </si>
  <si>
    <t>NB-2025-02090</t>
  </si>
  <si>
    <t>2024-11-11 17:23</t>
  </si>
  <si>
    <t>PT-71773</t>
  </si>
  <si>
    <t>2025-02-04 13:48</t>
  </si>
  <si>
    <t>2025-02-04 23:40</t>
  </si>
  <si>
    <t>2025-02-06 10:32</t>
  </si>
  <si>
    <t>2025-02-08 13:48</t>
  </si>
  <si>
    <t>Request for clinical summary for patient PT-71773.</t>
  </si>
  <si>
    <t>NB-2024-02091</t>
  </si>
  <si>
    <t>PT-18721</t>
  </si>
  <si>
    <t>2023-04-27 02:54</t>
  </si>
  <si>
    <t>2024-05-30 07:05</t>
  </si>
  <si>
    <t>2024-05-31 02:19</t>
  </si>
  <si>
    <t>2024-06-03 10:50</t>
  </si>
  <si>
    <t>Patient PT-18721 requesting cancellation of appointment originally booked for 09 Jun 2024.</t>
  </si>
  <si>
    <t>NB-2023-02092</t>
  </si>
  <si>
    <t>PT-18292</t>
  </si>
  <si>
    <t>2023-01-12 05:30</t>
  </si>
  <si>
    <t>2023-01-12 08:18</t>
  </si>
  <si>
    <t>2023-04-27 22:41</t>
  </si>
  <si>
    <t>2023-01-12 19:37</t>
  </si>
  <si>
    <t>2023-01-13 05:30</t>
  </si>
  <si>
    <t>Pre-authorisation request for diagnostic imaging. Patient PT-18292. Insurer: Aviva.</t>
  </si>
  <si>
    <t>NB-2024-02093</t>
  </si>
  <si>
    <t>PT-95044</t>
  </si>
  <si>
    <t>2024-03-14 03:31</t>
  </si>
  <si>
    <t>2023-04-27 22:44</t>
  </si>
  <si>
    <t>2024-03-14 04:53</t>
  </si>
  <si>
    <t>2024-03-14 12:04</t>
  </si>
  <si>
    <t>2024-03-14 15:31</t>
  </si>
  <si>
    <t>Request for discharge summary for patient PT-95044.</t>
  </si>
  <si>
    <t>NB-2023-02094</t>
  </si>
  <si>
    <t>PT-63354</t>
  </si>
  <si>
    <t>2024-02-13 03:06</t>
  </si>
  <si>
    <t>2023-09-11 09:42</t>
  </si>
  <si>
    <t>2023-09-11 11:21</t>
  </si>
  <si>
    <t>2023-09-11 15:16</t>
  </si>
  <si>
    <t>2023-09-11 17:42</t>
  </si>
  <si>
    <t>Patient PT-63354 requesting cancellation of appointment originally booked for 16 Sep 2023.</t>
  </si>
  <si>
    <t>NB-2023-02095</t>
  </si>
  <si>
    <t>PT-85924</t>
  </si>
  <si>
    <t>2023-11-15 21:15</t>
  </si>
  <si>
    <t>2023-11-16 04:29</t>
  </si>
  <si>
    <t>2023-11-24 08:18</t>
  </si>
  <si>
    <t>2024-02-14 09:52</t>
  </si>
  <si>
    <t>2023-11-20 21:15</t>
  </si>
  <si>
    <t>Patient PT-85924 requesting cancellation of appointment originally booked for 26 Nov 2023.</t>
  </si>
  <si>
    <t>NB-2023-02096</t>
  </si>
  <si>
    <t>PT-30987</t>
  </si>
  <si>
    <t>2023-11-15 18:11</t>
  </si>
  <si>
    <t>2023-11-15 20:15</t>
  </si>
  <si>
    <t>2023-11-17 14:07</t>
  </si>
  <si>
    <t>2023-11-16 18:11</t>
  </si>
  <si>
    <t>2025-01-25 03:50</t>
  </si>
  <si>
    <t>NB-2023-02097</t>
  </si>
  <si>
    <t>PT-39532</t>
  </si>
  <si>
    <t>2023-02-14 19:09</t>
  </si>
  <si>
    <t>2023-02-14 21:33</t>
  </si>
  <si>
    <t>2023-02-15 09:53</t>
  </si>
  <si>
    <t>2023-02-16 19:09</t>
  </si>
  <si>
    <t>Query regarding invoice 20086 dated 23 Jan 2023. Client reports duplicate payment of £161.</t>
  </si>
  <si>
    <t>2025-01-25 14:04</t>
  </si>
  <si>
    <t>NB-2024-02098</t>
  </si>
  <si>
    <t>PT-56992</t>
  </si>
  <si>
    <t>2024-02-10 15:50</t>
  </si>
  <si>
    <t>2024-02-10 18:33</t>
  </si>
  <si>
    <t>2024-02-11 12:25</t>
  </si>
  <si>
    <t>2024-02-12 15:50</t>
  </si>
  <si>
    <t>Patient PT-56992 requesting addition of appointment originally booked for 24 Feb 2024.</t>
  </si>
  <si>
    <t>NB-2023-02099</t>
  </si>
  <si>
    <t>PT-22289</t>
  </si>
  <si>
    <t>2023-07-06 17:24</t>
  </si>
  <si>
    <t>2023-07-07 00:01</t>
  </si>
  <si>
    <t>2023-07-10 18:46</t>
  </si>
  <si>
    <t>2023-07-09 17:24</t>
  </si>
  <si>
    <t>2023-03-25 18:41</t>
  </si>
  <si>
    <t>Patient PT-22289 requesting cancellation of appointment originally booked for 10 Jul 2023.</t>
  </si>
  <si>
    <t>NB-2025-02100</t>
  </si>
  <si>
    <t>PT-32566</t>
  </si>
  <si>
    <t>2025-03-03 10:05</t>
  </si>
  <si>
    <t>2025-03-03 14:57</t>
  </si>
  <si>
    <t>2025-03-05 14:19</t>
  </si>
  <si>
    <t>2025-03-06 10:05</t>
  </si>
  <si>
    <t>2023-03-27 02:30</t>
  </si>
  <si>
    <t>Pre-authorisation request for outpatient consultation. Patient PT-32566. Insurer: Vitality.</t>
  </si>
  <si>
    <t>NB-2023-02101</t>
  </si>
  <si>
    <t>PT-28511</t>
  </si>
  <si>
    <t>2023-06-02 17:11</t>
  </si>
  <si>
    <t>2023-06-02 23:27</t>
  </si>
  <si>
    <t>2023-06-04 03:59</t>
  </si>
  <si>
    <t>2023-06-05 17:11</t>
  </si>
  <si>
    <t>Pre-authorisation request for diagnostic imaging. Patient PT-28511. Insurer: WPA.</t>
  </si>
  <si>
    <t>NB-2023-02102</t>
  </si>
  <si>
    <t>PT-54747</t>
  </si>
  <si>
    <t>2023-10-01 03:58</t>
  </si>
  <si>
    <t>2023-05-29 23:08</t>
  </si>
  <si>
    <t>2023-05-30 00:25</t>
  </si>
  <si>
    <t>2023-06-01 07:54</t>
  </si>
  <si>
    <t>2023-05-30 23:08</t>
  </si>
  <si>
    <t>Patient PT-54747 requesting addition of appointment originally booked for 09 Jun 2023.</t>
  </si>
  <si>
    <t>NB-2023-02103</t>
  </si>
  <si>
    <t>2023-10-01 21:08</t>
  </si>
  <si>
    <t>PT-82487</t>
  </si>
  <si>
    <t>2023-03-15 03:41</t>
  </si>
  <si>
    <t>2023-03-15 07:11</t>
  </si>
  <si>
    <t>2023-03-16 12:44</t>
  </si>
  <si>
    <t>2023-03-17 03:41</t>
  </si>
  <si>
    <t>Patient PT-82487 requesting cancellation of appointment originally booked for 20 Mar 2023.</t>
  </si>
  <si>
    <t>NB-2024-02104</t>
  </si>
  <si>
    <t>PT-37929</t>
  </si>
  <si>
    <t>2023-10-04 11:39</t>
  </si>
  <si>
    <t>2024-02-21 09:21</t>
  </si>
  <si>
    <t>2024-02-21 11:14</t>
  </si>
  <si>
    <t>2024-02-21 21:39</t>
  </si>
  <si>
    <t>2024-02-22 09:21</t>
  </si>
  <si>
    <t>Patient PT-37929 requesting cancellation of appointment originally booked for 24 Feb 2024.</t>
  </si>
  <si>
    <t>NB-2024-02105</t>
  </si>
  <si>
    <t>2024-08-19 05:08</t>
  </si>
  <si>
    <t>PT-87788</t>
  </si>
  <si>
    <t>2024-05-22 02:29</t>
  </si>
  <si>
    <t>2024-05-22 08:51</t>
  </si>
  <si>
    <t>2024-05-25 02:29</t>
  </si>
  <si>
    <t>Patient PT-87788 requesting cancellation of appointment originally booked for 28 May 2024.</t>
  </si>
  <si>
    <t>NB-2023-02106</t>
  </si>
  <si>
    <t>PT-60367</t>
  </si>
  <si>
    <t>2023-07-15 08:49</t>
  </si>
  <si>
    <t>2023-07-15 13:57</t>
  </si>
  <si>
    <t>2024-08-22 06:43</t>
  </si>
  <si>
    <t>2023-07-18 01:07</t>
  </si>
  <si>
    <t>2023-07-18 08:49</t>
  </si>
  <si>
    <t>Patient PT-60367 requesting cancellation of appointment originally booked for 17 Jul 2023.</t>
  </si>
  <si>
    <t>NB-2025-02107</t>
  </si>
  <si>
    <t>PT-90003</t>
  </si>
  <si>
    <t>2025-03-06 02:30</t>
  </si>
  <si>
    <t>2024-11-26 04:27</t>
  </si>
  <si>
    <t>2025-03-06 03:33</t>
  </si>
  <si>
    <t>2025-03-07 06:30</t>
  </si>
  <si>
    <t>2025-03-06 14:30</t>
  </si>
  <si>
    <t>Pre-authorisation request for specialist referral. Patient PT-90003. Insurer: Vitality.</t>
  </si>
  <si>
    <t>NB-2024-02108</t>
  </si>
  <si>
    <t>PT-67841</t>
  </si>
  <si>
    <t>2024-06-12 20:48</t>
  </si>
  <si>
    <t>2024-06-13 01:31</t>
  </si>
  <si>
    <t>2024-06-19 06:32</t>
  </si>
  <si>
    <t>2024-06-15 20:48</t>
  </si>
  <si>
    <t>Pre-authorisation request for physiotherapy course. Patient PT-67841. Insurer: AXA Health.</t>
  </si>
  <si>
    <t>NB-2025-02109</t>
  </si>
  <si>
    <t>2024-11-28 20:33</t>
  </si>
  <si>
    <t>PT-19022</t>
  </si>
  <si>
    <t>2025-01-07 22:04</t>
  </si>
  <si>
    <t>2025-01-08 03:22</t>
  </si>
  <si>
    <t>2025-01-08 03:55</t>
  </si>
  <si>
    <t>2025-01-08 10:04</t>
  </si>
  <si>
    <t>Patient PT-19022 requesting addition of appointment originally booked for 15 Jan 2025.</t>
  </si>
  <si>
    <t>NB-2023-02110</t>
  </si>
  <si>
    <t>PT-99441</t>
  </si>
  <si>
    <t>2023-09-05 19:07</t>
  </si>
  <si>
    <t>2023-02-24 11:48</t>
  </si>
  <si>
    <t>2023-09-06 05:50</t>
  </si>
  <si>
    <t>2023-09-07 09:18</t>
  </si>
  <si>
    <t>2023-09-08 19:07</t>
  </si>
  <si>
    <t>Request for medical records for patient PT-99441.</t>
  </si>
  <si>
    <t>NB-2023-02111</t>
  </si>
  <si>
    <t>PT-83437</t>
  </si>
  <si>
    <t>2023-02-25 01:58</t>
  </si>
  <si>
    <t>2023-05-26 07:34</t>
  </si>
  <si>
    <t>2023-05-27 00:30</t>
  </si>
  <si>
    <t>2023-05-27 10:37</t>
  </si>
  <si>
    <t>2023-05-29 07:34</t>
  </si>
  <si>
    <t>Patient PT-83437 requesting reschedule of appointment originally booked for 31 May 2023.</t>
  </si>
  <si>
    <t>NB-2024-02112</t>
  </si>
  <si>
    <t>2023-02-24 17:12</t>
  </si>
  <si>
    <t>PT-84069</t>
  </si>
  <si>
    <t>2024-12-06 04:46</t>
  </si>
  <si>
    <t>2024-12-06 05:05</t>
  </si>
  <si>
    <t>2024-12-06 08:18</t>
  </si>
  <si>
    <t>2024-12-06 08:46</t>
  </si>
  <si>
    <t>Complaint acknowledged and logged under ref CMP-8529. Full investigation completed within SLA. Apology letter sent.</t>
  </si>
  <si>
    <t>NB-2023-02113</t>
  </si>
  <si>
    <t>2023-06-01 07:06</t>
  </si>
  <si>
    <t>PT-97155</t>
  </si>
  <si>
    <t>2023-07-28 03:35</t>
  </si>
  <si>
    <t>2023-07-31 03:35</t>
  </si>
  <si>
    <t>2023-06-03 05:59</t>
  </si>
  <si>
    <t>Patient PT-97155 requesting cancellation of appointment originally booked for 10 Aug 2023.</t>
  </si>
  <si>
    <t>NB-2024-02114</t>
  </si>
  <si>
    <t>PT-49752</t>
  </si>
  <si>
    <t>2024-07-22 14:10</t>
  </si>
  <si>
    <t>2024-07-22 15:02</t>
  </si>
  <si>
    <t>2023-06-13 11:32</t>
  </si>
  <si>
    <t>2024-07-22 23:09</t>
  </si>
  <si>
    <t>2024-07-22 22:10</t>
  </si>
  <si>
    <t>Request for fit-to-work certificate for patient PT-49752.</t>
  </si>
  <si>
    <t>NB-2024-02115</t>
  </si>
  <si>
    <t>PT-85531</t>
  </si>
  <si>
    <t>2024-07-06 20:03</t>
  </si>
  <si>
    <t>2023-11-05 19:03</t>
  </si>
  <si>
    <t>2024-07-06 23:30</t>
  </si>
  <si>
    <t>2024-07-08 01:22</t>
  </si>
  <si>
    <t>2024-07-08 20:03</t>
  </si>
  <si>
    <t>Query regarding invoice 65866 dated 23 Jun 2024. Client reports missing credit of £280.</t>
  </si>
  <si>
    <t>2023-11-06 20:29</t>
  </si>
  <si>
    <t>NB-2023-02116</t>
  </si>
  <si>
    <t>PT-13211</t>
  </si>
  <si>
    <t>2023-04-03 03:14</t>
  </si>
  <si>
    <t>2023-04-03 04:46</t>
  </si>
  <si>
    <t>2023-04-06 07:14</t>
  </si>
  <si>
    <t>2023-04-05 03:14</t>
  </si>
  <si>
    <t>Pre-authorisation request for specialist referral. Patient PT-13211. Insurer: Vitality.</t>
  </si>
  <si>
    <t>2023-11-06 06:37</t>
  </si>
  <si>
    <t>NB-2023-02117</t>
  </si>
  <si>
    <t>PT-16220</t>
  </si>
  <si>
    <t>2023-05-22 19:38</t>
  </si>
  <si>
    <t>2023-05-23 10:52</t>
  </si>
  <si>
    <t>2023-05-26 22:55</t>
  </si>
  <si>
    <t>2023-05-25 19:38</t>
  </si>
  <si>
    <t>Query regarding invoice 32811 dated 03 May 2023. Client reports incorrect charge of £2245.</t>
  </si>
  <si>
    <t>2023-06-08 18:11</t>
  </si>
  <si>
    <t>NB-2023-02118</t>
  </si>
  <si>
    <t>PT-13228</t>
  </si>
  <si>
    <t>2023-02-18 22:24</t>
  </si>
  <si>
    <t>2023-02-19 01:04</t>
  </si>
  <si>
    <t>2023-02-20 06:33</t>
  </si>
  <si>
    <t>2023-02-21 22:24</t>
  </si>
  <si>
    <t>Patient PT-13228 requesting cancellation of appointment originally booked for 19 Feb 2023.</t>
  </si>
  <si>
    <t>NB-2024-02119</t>
  </si>
  <si>
    <t>PT-58573</t>
  </si>
  <si>
    <t>2023-06-09 14:40</t>
  </si>
  <si>
    <t>2024-06-07 07:49</t>
  </si>
  <si>
    <t>2024-06-07 10:58</t>
  </si>
  <si>
    <t>2024-06-08 01:01</t>
  </si>
  <si>
    <t>2024-06-09 07:49</t>
  </si>
  <si>
    <t>Patient PT-58573 requesting cancellation of appointment originally booked for 17 Jun 2024.</t>
  </si>
  <si>
    <t>NB-2023-02120</t>
  </si>
  <si>
    <t>PT-46371</t>
  </si>
  <si>
    <t>2023-06-12 00:56</t>
  </si>
  <si>
    <t>2023-07-15 13:47</t>
  </si>
  <si>
    <t>2023-07-15 16:10</t>
  </si>
  <si>
    <t>2023-07-16 21:58</t>
  </si>
  <si>
    <t>2023-07-17 13:47</t>
  </si>
  <si>
    <t>Query regarding invoice 53952 dated 09 Jul 2023. Client reports duplicate payment of £1255.</t>
  </si>
  <si>
    <t>NB-2023-02121</t>
  </si>
  <si>
    <t>PT-94778</t>
  </si>
  <si>
    <t>2023-10-08 07:50</t>
  </si>
  <si>
    <t>2023-03-24 01:01</t>
  </si>
  <si>
    <t>2023-03-24 07:56</t>
  </si>
  <si>
    <t>2023-03-25 16:41</t>
  </si>
  <si>
    <t>2023-03-27 01:01</t>
  </si>
  <si>
    <t>Query regarding invoice 77053 dated 04 Mar 2023. Client reports disputed amount of £959.</t>
  </si>
  <si>
    <t>NB-2023-02122</t>
  </si>
  <si>
    <t>PT-10633</t>
  </si>
  <si>
    <t>2023-10-08 15:46</t>
  </si>
  <si>
    <t>2023-10-15 22:06</t>
  </si>
  <si>
    <t>2023-10-16 15:07</t>
  </si>
  <si>
    <t>2023-10-17 23:59</t>
  </si>
  <si>
    <t>2023-10-20 22:06</t>
  </si>
  <si>
    <t>Patient PT-10633 requesting reschedule of appointment originally booked for 21 Oct 2023.</t>
  </si>
  <si>
    <t>2024-02-06 02:32</t>
  </si>
  <si>
    <t>NB-2024-02123</t>
  </si>
  <si>
    <t>PT-83641</t>
  </si>
  <si>
    <t>2024-07-27 21:49</t>
  </si>
  <si>
    <t>2024-07-28 00:38</t>
  </si>
  <si>
    <t>2024-07-28 03:25</t>
  </si>
  <si>
    <t>2024-07-28 09:49</t>
  </si>
  <si>
    <t>NB-2024-02124</t>
  </si>
  <si>
    <t>PT-79205</t>
  </si>
  <si>
    <t>2024-02-13 06:08</t>
  </si>
  <si>
    <t>2024-08-20 18:38</t>
  </si>
  <si>
    <t>2024-08-20 22:15</t>
  </si>
  <si>
    <t>2024-08-27 18:45</t>
  </si>
  <si>
    <t>2024-08-23 18:38</t>
  </si>
  <si>
    <t>Pre-authorisation request for surgical procedure. Patient PT-79205. Insurer: Bupa.</t>
  </si>
  <si>
    <t>NB-2024-02125</t>
  </si>
  <si>
    <t>PT-88964</t>
  </si>
  <si>
    <t>2024-08-08 19:16</t>
  </si>
  <si>
    <t>2024-11-13 10:05</t>
  </si>
  <si>
    <t>2024-11-13 12:10</t>
  </si>
  <si>
    <t>2024-11-15 05:20</t>
  </si>
  <si>
    <t>2024-11-15 10:05</t>
  </si>
  <si>
    <t>Query regarding invoice 30807 dated 18 Oct 2024. Client reports missing credit of £1740.</t>
  </si>
  <si>
    <t>NB-2023-02126</t>
  </si>
  <si>
    <t>PT-83333</t>
  </si>
  <si>
    <t>2023-08-17 12:39</t>
  </si>
  <si>
    <t>2023-08-17 12:59</t>
  </si>
  <si>
    <t>2023-08-17 13:39</t>
  </si>
  <si>
    <t>2023-08-17 14:39</t>
  </si>
  <si>
    <t>2023-07-25 21:16</t>
  </si>
  <si>
    <t>Request for medical records for patient PT-83333.</t>
  </si>
  <si>
    <t>NB-2024-02127</t>
  </si>
  <si>
    <t>PT-19303</t>
  </si>
  <si>
    <t>2024-03-01 08:18</t>
  </si>
  <si>
    <t>2024-03-01 09:45</t>
  </si>
  <si>
    <t>2024-03-03 08:20</t>
  </si>
  <si>
    <t>2024-03-02 08:18</t>
  </si>
  <si>
    <t>2023-07-29 10:15</t>
  </si>
  <si>
    <t>Patient PT-19303 requesting addition of appointment originally booked for 02 Mar 2024.</t>
  </si>
  <si>
    <t>NB-2023-02128</t>
  </si>
  <si>
    <t>PT-70280</t>
  </si>
  <si>
    <t>2023-05-23 09:11</t>
  </si>
  <si>
    <t>2023-05-23 22:38</t>
  </si>
  <si>
    <t>2023-05-25 07:23</t>
  </si>
  <si>
    <t>2023-10-02 03:35</t>
  </si>
  <si>
    <t>Request for discharge summary for patient PT-70280.</t>
  </si>
  <si>
    <t>NB-2023-02129</t>
  </si>
  <si>
    <t>PT-62391</t>
  </si>
  <si>
    <t>2023-08-11 18:27</t>
  </si>
  <si>
    <t>2023-08-11 21:53</t>
  </si>
  <si>
    <t>2023-08-12 01:54</t>
  </si>
  <si>
    <t>2023-08-12 18:27</t>
  </si>
  <si>
    <t>Request for discharge summary for patient PT-62391.</t>
  </si>
  <si>
    <t>2023-10-03 13:18</t>
  </si>
  <si>
    <t>NB-2024-02130</t>
  </si>
  <si>
    <t>PT-69476</t>
  </si>
  <si>
    <t>2024-08-15 15:02</t>
  </si>
  <si>
    <t>2024-08-15 15:39</t>
  </si>
  <si>
    <t>2024-08-16 17:19</t>
  </si>
  <si>
    <t>2024-08-16 03:02</t>
  </si>
  <si>
    <t>Query regarding invoice 75487 dated 13 Aug 2024. Client reports incorrect charge of £460.</t>
  </si>
  <si>
    <t>2023-03-16 02:31</t>
  </si>
  <si>
    <t>Invoice reviewed and corrected. Credit note issued for £223. Client accounts updated.</t>
  </si>
  <si>
    <t>NB-2024-02131</t>
  </si>
  <si>
    <t>PT-18934</t>
  </si>
  <si>
    <t>2024-05-10 07:25</t>
  </si>
  <si>
    <t>2024-05-10 09:55</t>
  </si>
  <si>
    <t>2024-05-10 14:19</t>
  </si>
  <si>
    <t>2024-05-10 15:25</t>
  </si>
  <si>
    <t>Query regarding invoice 84225 dated 03 May 2024. Client reports missing credit of £3024.</t>
  </si>
  <si>
    <t>NB-2023-02132</t>
  </si>
  <si>
    <t>PT-33523</t>
  </si>
  <si>
    <t>2023-06-21 00:44</t>
  </si>
  <si>
    <t>2023-06-21 07:39</t>
  </si>
  <si>
    <t>2023-06-25 04:17</t>
  </si>
  <si>
    <t>2023-06-24 00:44</t>
  </si>
  <si>
    <t>2025-03-24 06:41</t>
  </si>
  <si>
    <t>Request for fit-to-work certificate for patient PT-33523.</t>
  </si>
  <si>
    <t>NB-2023-02133</t>
  </si>
  <si>
    <t>PT-61180</t>
  </si>
  <si>
    <t>2023-04-09 01:34</t>
  </si>
  <si>
    <t>2023-04-09 03:22</t>
  </si>
  <si>
    <t>2023-04-10 16:36</t>
  </si>
  <si>
    <t>2023-04-11 01:34</t>
  </si>
  <si>
    <t>Patient PT-61180 requesting cancellation of appointment originally booked for 15 Apr 2023.</t>
  </si>
  <si>
    <t>NB-2024-02134</t>
  </si>
  <si>
    <t>PT-28129</t>
  </si>
  <si>
    <t>2024-06-20 17:21</t>
  </si>
  <si>
    <t>2024-06-20 19:58</t>
  </si>
  <si>
    <t>2024-06-20 21:02</t>
  </si>
  <si>
    <t>2024-06-21 01:21</t>
  </si>
  <si>
    <t>Pre-authorisation request for outpatient consultation. Patient PT-28129. Insurer: Cigna.</t>
  </si>
  <si>
    <t>2023-03-11 14:13</t>
  </si>
  <si>
    <t>NB-2023-02135</t>
  </si>
  <si>
    <t>PT-23876</t>
  </si>
  <si>
    <t>2023-08-27 23:51</t>
  </si>
  <si>
    <t>2023-08-28 07:53</t>
  </si>
  <si>
    <t>2023-08-29 05:32</t>
  </si>
  <si>
    <t>2023-08-31 23:51</t>
  </si>
  <si>
    <t>Request for clinical summary for patient PT-23876.</t>
  </si>
  <si>
    <t>NB-2023-02136</t>
  </si>
  <si>
    <t>PT-68866</t>
  </si>
  <si>
    <t>2024-08-27 22:39</t>
  </si>
  <si>
    <t>2023-03-10 12:36</t>
  </si>
  <si>
    <t>2023-03-10 15:28</t>
  </si>
  <si>
    <t>2023-03-12 04:19</t>
  </si>
  <si>
    <t>2023-03-11 12:36</t>
  </si>
  <si>
    <t>Query regarding invoice 84404 dated 25 Feb 2023. Client reports incorrect charge of £2641.</t>
  </si>
  <si>
    <t>NB-2024-02137</t>
  </si>
  <si>
    <t>PT-44693</t>
  </si>
  <si>
    <t>2024-10-07 01:20</t>
  </si>
  <si>
    <t>2024-10-07 12:27</t>
  </si>
  <si>
    <t>2024-10-11 00:08</t>
  </si>
  <si>
    <t>2024-10-09 01:20</t>
  </si>
  <si>
    <t>Patient PT-44693 requesting addition of appointment originally booked for 12 Oct 2024.</t>
  </si>
  <si>
    <t>2024-09-01 04:59</t>
  </si>
  <si>
    <t>NB-2023-02138</t>
  </si>
  <si>
    <t>PT-59495</t>
  </si>
  <si>
    <t>2023-09-29 10:19</t>
  </si>
  <si>
    <t>2023-09-29 17:13</t>
  </si>
  <si>
    <t>2023-10-01 20:28</t>
  </si>
  <si>
    <t>2023-10-02 10:19</t>
  </si>
  <si>
    <t>Query regarding invoice 43693 dated 04 Sep 2023. Client reports missing credit of £574.</t>
  </si>
  <si>
    <t>NB-2023-02139</t>
  </si>
  <si>
    <t>2024-02-18 11:51</t>
  </si>
  <si>
    <t>PT-83853</t>
  </si>
  <si>
    <t>2023-02-13 16:42</t>
  </si>
  <si>
    <t>2023-02-13 17:15</t>
  </si>
  <si>
    <t>2023-02-14 00:42</t>
  </si>
  <si>
    <t>Pre-authorisation request for diagnostic imaging. Patient PT-83853. Insurer: Bupa.</t>
  </si>
  <si>
    <t>NB-2023-02140</t>
  </si>
  <si>
    <t>PT-58311</t>
  </si>
  <si>
    <t>2023-07-26 04:10</t>
  </si>
  <si>
    <t>2023-07-26 06:22</t>
  </si>
  <si>
    <t>2023-07-27 09:13</t>
  </si>
  <si>
    <t>2024-02-21 21:00</t>
  </si>
  <si>
    <t>2023-07-28 04:10</t>
  </si>
  <si>
    <t>Query regarding invoice 93151 dated 21 Jul 2023. Client reports incorrect charge of £3274.</t>
  </si>
  <si>
    <t>NB-2024-02141</t>
  </si>
  <si>
    <t>PT-56679</t>
  </si>
  <si>
    <t>2023-12-06 11:52</t>
  </si>
  <si>
    <t>2024-07-22 00:02</t>
  </si>
  <si>
    <t>2024-07-22 01:01</t>
  </si>
  <si>
    <t>2024-07-22 10:38</t>
  </si>
  <si>
    <t>2024-07-22 12:02</t>
  </si>
  <si>
    <t>Pre-authorisation request for diagnostic imaging. Patient PT-56679. Insurer: Bupa.</t>
  </si>
  <si>
    <t>NB-2024-02142</t>
  </si>
  <si>
    <t>PT-93569</t>
  </si>
  <si>
    <t>2024-12-20 00:43</t>
  </si>
  <si>
    <t>2024-12-20 02:04</t>
  </si>
  <si>
    <t>2024-12-20 16:59</t>
  </si>
  <si>
    <t>2024-12-21 00:43</t>
  </si>
  <si>
    <t>Query regarding invoice 58381 dated 21 Nov 2024. Client reports disputed amount of £3409.</t>
  </si>
  <si>
    <t>2023-12-10 22:57</t>
  </si>
  <si>
    <t>Invoice reviewed and corrected. Credit note issued for £721. Client accounts updated.</t>
  </si>
  <si>
    <t>NB-2024-02143</t>
  </si>
  <si>
    <t>PT-62032</t>
  </si>
  <si>
    <t>2024-04-03 10:40</t>
  </si>
  <si>
    <t>2024-04-03 11:26</t>
  </si>
  <si>
    <t>2024-04-03 23:33</t>
  </si>
  <si>
    <t>2024-04-04 10:40</t>
  </si>
  <si>
    <t>2024-11-30 04:20</t>
  </si>
  <si>
    <t>Patient PT-62032 requesting addition of appointment originally booked for 08 Apr 2024.</t>
  </si>
  <si>
    <t>NB-2023-02144</t>
  </si>
  <si>
    <t>PT-88214</t>
  </si>
  <si>
    <t>2023-12-18 22:04</t>
  </si>
  <si>
    <t>2023-12-19 04:03</t>
  </si>
  <si>
    <t>2023-12-20 06:02</t>
  </si>
  <si>
    <t>2023-12-21 22:04</t>
  </si>
  <si>
    <t>2024-11-30 13:59</t>
  </si>
  <si>
    <t>NB-2024-02145</t>
  </si>
  <si>
    <t>PT-18289</t>
  </si>
  <si>
    <t>2024-08-15 22:00</t>
  </si>
  <si>
    <t>2024-08-16 01:12</t>
  </si>
  <si>
    <t>2024-08-17 14:46</t>
  </si>
  <si>
    <t>2024-08-17 22:00</t>
  </si>
  <si>
    <t>Pre-authorisation request for specialist referral. Patient PT-18289. Insurer: Cigna.</t>
  </si>
  <si>
    <t>NB-2024-02146</t>
  </si>
  <si>
    <t>2024-11-01 05:53</t>
  </si>
  <si>
    <t>PT-50001</t>
  </si>
  <si>
    <t>2024-03-31 05:01</t>
  </si>
  <si>
    <t>2024-03-31 07:38</t>
  </si>
  <si>
    <t>2024-04-01 11:51</t>
  </si>
  <si>
    <t>2024-04-01 05:01</t>
  </si>
  <si>
    <t>2024-11-01 23:55</t>
  </si>
  <si>
    <t>Pre-authorisation request for physiotherapy course. Patient PT-50001. Insurer: Vitality.</t>
  </si>
  <si>
    <t>NB-2023-02147</t>
  </si>
  <si>
    <t>PT-95053</t>
  </si>
  <si>
    <t>2023-07-04 08:14</t>
  </si>
  <si>
    <t>2023-07-04 09:14</t>
  </si>
  <si>
    <t>2023-07-04 13:25</t>
  </si>
  <si>
    <t>2023-07-04 20:14</t>
  </si>
  <si>
    <t>Patient PT-95053 requesting reschedule of appointment originally booked for 16 Jul 2023.</t>
  </si>
  <si>
    <t>NB-2023-02148</t>
  </si>
  <si>
    <t>PT-96345</t>
  </si>
  <si>
    <t>2023-09-06 08:52</t>
  </si>
  <si>
    <t>2023-02-20 20:46</t>
  </si>
  <si>
    <t>2023-02-20 22:15</t>
  </si>
  <si>
    <t>2023-02-22 18:40</t>
  </si>
  <si>
    <t>2023-02-21 20:46</t>
  </si>
  <si>
    <t>NB-2023-02149</t>
  </si>
  <si>
    <t>2023-09-06 23:05</t>
  </si>
  <si>
    <t>PT-97429</t>
  </si>
  <si>
    <t>2023-02-19 23:09</t>
  </si>
  <si>
    <t>2023-02-20 01:51</t>
  </si>
  <si>
    <t>2023-02-21 19:00</t>
  </si>
  <si>
    <t>2023-02-22 23:09</t>
  </si>
  <si>
    <t>Patient PT-97429 requesting reschedule of appointment originally booked for 25 Feb 2023.</t>
  </si>
  <si>
    <t>2023-09-08 04:44</t>
  </si>
  <si>
    <t>NB-2025-02150</t>
  </si>
  <si>
    <t>PT-55683</t>
  </si>
  <si>
    <t>2025-02-09 00:32</t>
  </si>
  <si>
    <t>2025-02-09 01:31</t>
  </si>
  <si>
    <t>2025-02-09 08:44</t>
  </si>
  <si>
    <t>2025-02-09 12:32</t>
  </si>
  <si>
    <t>2023-12-15 01:53</t>
  </si>
  <si>
    <t>Query regarding invoice 77305 dated 18 Jan 2025. Client reports incorrect charge of £281.</t>
  </si>
  <si>
    <t>NB-2023-02151</t>
  </si>
  <si>
    <t>PT-28507</t>
  </si>
  <si>
    <t>2023-11-06 15:15</t>
  </si>
  <si>
    <t>2023-11-06 18:17</t>
  </si>
  <si>
    <t>2023-11-07 23:46</t>
  </si>
  <si>
    <t>2023-11-08 15:15</t>
  </si>
  <si>
    <t>Patient PT-28507 requesting addition of appointment originally booked for 13 Nov 2023.</t>
  </si>
  <si>
    <t>2023-12-16 04:54</t>
  </si>
  <si>
    <t>NB-2023-02152</t>
  </si>
  <si>
    <t>PT-87697</t>
  </si>
  <si>
    <t>2023-03-15 13:29</t>
  </si>
  <si>
    <t>2023-03-15 15:32</t>
  </si>
  <si>
    <t>2023-03-18 18:01</t>
  </si>
  <si>
    <t>2023-03-17 13:29</t>
  </si>
  <si>
    <t>Query regarding invoice 94102 dated 10 Mar 2023. Client reports missing credit of £3073.</t>
  </si>
  <si>
    <t>2023-12-16 19:51</t>
  </si>
  <si>
    <t>NB-2023-02153</t>
  </si>
  <si>
    <t>PT-13733</t>
  </si>
  <si>
    <t>2023-06-04 16:00</t>
  </si>
  <si>
    <t>2023-06-04 18:44</t>
  </si>
  <si>
    <t>2023-06-05 15:51</t>
  </si>
  <si>
    <t>2023-06-06 16:00</t>
  </si>
  <si>
    <t>Patient PT-13733 requesting reschedule of appointment originally booked for 11 Jun 2023.</t>
  </si>
  <si>
    <t>2025-02-02 02:09</t>
  </si>
  <si>
    <t>NB-2023-02154</t>
  </si>
  <si>
    <t>PT-67699</t>
  </si>
  <si>
    <t>2023-08-13 23:36</t>
  </si>
  <si>
    <t>2023-08-14 00:18</t>
  </si>
  <si>
    <t>2023-08-14 07:44</t>
  </si>
  <si>
    <t>2023-08-14 23:36</t>
  </si>
  <si>
    <t>Pre-authorisation request for physiotherapy course. Patient PT-67699. Insurer: WPA.</t>
  </si>
  <si>
    <t>2025-02-03 22:13</t>
  </si>
  <si>
    <t>NB-2024-02155</t>
  </si>
  <si>
    <t>PT-55394</t>
  </si>
  <si>
    <t>2024-12-01 12:23</t>
  </si>
  <si>
    <t>2024-12-01 15:43</t>
  </si>
  <si>
    <t>2024-12-05 23:59</t>
  </si>
  <si>
    <t>2024-12-03 12:23</t>
  </si>
  <si>
    <t>2025-02-05 08:03</t>
  </si>
  <si>
    <t>Patient PT-55394 requesting reschedule of appointment originally booked for 10 Dec 2024.</t>
  </si>
  <si>
    <t>NB-2025-02156</t>
  </si>
  <si>
    <t>PT-69832</t>
  </si>
  <si>
    <t>2025-02-24 19:52</t>
  </si>
  <si>
    <t>2025-02-25 06:34</t>
  </si>
  <si>
    <t>2025-03-01 10:36</t>
  </si>
  <si>
    <t>2024-08-24 02:18</t>
  </si>
  <si>
    <t>2025-02-27 19:52</t>
  </si>
  <si>
    <t>Patient PT-69832 requesting addition of appointment originally booked for 03 Mar 2025.</t>
  </si>
  <si>
    <t>NB-2025-02157</t>
  </si>
  <si>
    <t>PT-43376</t>
  </si>
  <si>
    <t>2025-03-08 02:10</t>
  </si>
  <si>
    <t>2025-03-09 11:12</t>
  </si>
  <si>
    <t>2025-03-13 02:10</t>
  </si>
  <si>
    <t>Query regarding invoice 24063 dated 15 Feb 2025. Client reports missing credit of £312.</t>
  </si>
  <si>
    <t>NB-2025-02158</t>
  </si>
  <si>
    <t>PT-10700</t>
  </si>
  <si>
    <t>2024-08-27 05:02</t>
  </si>
  <si>
    <t>2025-03-19 17:24</t>
  </si>
  <si>
    <t>2025-03-19 20:27</t>
  </si>
  <si>
    <t>2025-03-20 17:24</t>
  </si>
  <si>
    <t>Pre-authorisation request for specialist referral. Patient PT-10700. Insurer: Aviva.</t>
  </si>
  <si>
    <t>NB-2023-02159</t>
  </si>
  <si>
    <t>PT-38886</t>
  </si>
  <si>
    <t>2024-09-04 22:58</t>
  </si>
  <si>
    <t>2023-12-02 03:19</t>
  </si>
  <si>
    <t>2023-12-02 07:30</t>
  </si>
  <si>
    <t>2023-12-04 19:56</t>
  </si>
  <si>
    <t>2023-12-06 03:19</t>
  </si>
  <si>
    <t>Patient PT-38886 requesting addition of appointment originally booked for 16 Dec 2023.</t>
  </si>
  <si>
    <t>NB-2023-02160</t>
  </si>
  <si>
    <t>PT-26533</t>
  </si>
  <si>
    <t>2023-01-13 16:55</t>
  </si>
  <si>
    <t>2023-01-13 19:11</t>
  </si>
  <si>
    <t>2023-01-15 20:12</t>
  </si>
  <si>
    <t>2023-01-14 16:55</t>
  </si>
  <si>
    <t>Query regarding invoice 50135 dated 24 Dec 2022. Client reports incorrect charge of £1417.</t>
  </si>
  <si>
    <t>Invoice reviewed and corrected. Credit note issued for £463. Client accounts updated.</t>
  </si>
  <si>
    <t>2024-09-09 00:16</t>
  </si>
  <si>
    <t>NB-2025-02161</t>
  </si>
  <si>
    <t>PT-25167</t>
  </si>
  <si>
    <t>2025-01-30 08:00</t>
  </si>
  <si>
    <t>2025-01-30 14:15</t>
  </si>
  <si>
    <t>2025-02-04 23:02</t>
  </si>
  <si>
    <t>2025-02-02 08:00</t>
  </si>
  <si>
    <t>Patient PT-25167 requesting reschedule of appointment originally booked for 05 Feb 2025.</t>
  </si>
  <si>
    <t>NB-2023-02162</t>
  </si>
  <si>
    <t>2023-08-09 03:38</t>
  </si>
  <si>
    <t>PT-69737</t>
  </si>
  <si>
    <t>2023-07-18 11:01</t>
  </si>
  <si>
    <t>2023-07-18 13:02</t>
  </si>
  <si>
    <t>2023-07-19 03:14</t>
  </si>
  <si>
    <t>2023-07-19 11:01</t>
  </si>
  <si>
    <t>Pre-authorisation request for specialist referral. Patient PT-69737. Insurer: Cigna.</t>
  </si>
  <si>
    <t>NB-2023-02163</t>
  </si>
  <si>
    <t>PT-76192</t>
  </si>
  <si>
    <t>2023-08-10 03:05</t>
  </si>
  <si>
    <t>2023-02-06 19:51</t>
  </si>
  <si>
    <t>2023-02-06 23:45</t>
  </si>
  <si>
    <t>2023-02-09 07:48</t>
  </si>
  <si>
    <t>2023-02-09 19:51</t>
  </si>
  <si>
    <t>Patient PT-76192 requesting cancellation of appointment originally booked for 12 Feb 2023.</t>
  </si>
  <si>
    <t>NB-2023-02164</t>
  </si>
  <si>
    <t>PT-15241</t>
  </si>
  <si>
    <t>2023-06-14 13:59</t>
  </si>
  <si>
    <t>2023-06-15 05:00</t>
  </si>
  <si>
    <t>2023-06-17 13:35</t>
  </si>
  <si>
    <t>2023-06-19 13:59</t>
  </si>
  <si>
    <t>Patient PT-15241 requesting cancellation of appointment originally booked for 15 Jun 2023.</t>
  </si>
  <si>
    <t>2023-03-02 14:17</t>
  </si>
  <si>
    <t>NB-2023-02165</t>
  </si>
  <si>
    <t>PT-54494</t>
  </si>
  <si>
    <t>2023-12-07 18:14</t>
  </si>
  <si>
    <t>2023-12-07 20:36</t>
  </si>
  <si>
    <t>2023-12-08 11:15</t>
  </si>
  <si>
    <t>2023-12-09 18:14</t>
  </si>
  <si>
    <t>2023-03-03 14:35</t>
  </si>
  <si>
    <t>Patient PT-54494 requesting addition of appointment originally booked for 11 Dec 2023.</t>
  </si>
  <si>
    <t>NB-2023-02166</t>
  </si>
  <si>
    <t>PT-40552</t>
  </si>
  <si>
    <t>2023-09-02 05:22</t>
  </si>
  <si>
    <t>2023-09-02 10:48</t>
  </si>
  <si>
    <t>2023-03-04 05:08</t>
  </si>
  <si>
    <t>2023-09-09 06:06</t>
  </si>
  <si>
    <t>2023-09-05 05:22</t>
  </si>
  <si>
    <t>Query regarding invoice 67750 dated 05 Aug 2023. Client reports disputed amount of £1910.</t>
  </si>
  <si>
    <t>NB-2025-02167</t>
  </si>
  <si>
    <t>PT-97984</t>
  </si>
  <si>
    <t>2023-06-27 04:47</t>
  </si>
  <si>
    <t>2025-03-18 18:30</t>
  </si>
  <si>
    <t>2025-03-23 18:30</t>
  </si>
  <si>
    <t>Query regarding invoice 91562 dated 22 Feb 2025. Client reports duplicate payment of £1423.</t>
  </si>
  <si>
    <t>NB-2023-02168</t>
  </si>
  <si>
    <t>PT-57138</t>
  </si>
  <si>
    <t>2023-03-24 15:12</t>
  </si>
  <si>
    <t>2023-03-24 17:05</t>
  </si>
  <si>
    <t>2023-03-26 15:12</t>
  </si>
  <si>
    <t>2023-07-10 12:18</t>
  </si>
  <si>
    <t>Patient PT-57138 requesting reschedule of appointment originally booked for 07 Apr 2023.</t>
  </si>
  <si>
    <t>NB-2024-02169</t>
  </si>
  <si>
    <t>PT-72533</t>
  </si>
  <si>
    <t>2024-06-27 12:07</t>
  </si>
  <si>
    <t>2024-06-27 18:02</t>
  </si>
  <si>
    <t>2024-06-30 12:07</t>
  </si>
  <si>
    <t>Query regarding invoice 48308 dated 30 May 2024. Client reports incorrect charge of £1926.</t>
  </si>
  <si>
    <t>2023-07-01 07:39</t>
  </si>
  <si>
    <t>NB-2023-02170</t>
  </si>
  <si>
    <t>PT-36767</t>
  </si>
  <si>
    <t>2023-12-17 07:52</t>
  </si>
  <si>
    <t>2023-12-17 22:49</t>
  </si>
  <si>
    <t>2023-12-21 12:33</t>
  </si>
  <si>
    <t>2023-12-22 07:52</t>
  </si>
  <si>
    <t>2023-07-01 17:04</t>
  </si>
  <si>
    <t>Query regarding invoice 74641 dated 25 Nov 2023. Client reports disputed amount of £1657.</t>
  </si>
  <si>
    <t>Invoice reviewed and corrected. Credit note issued for £284. Client accounts updated.</t>
  </si>
  <si>
    <t>NB-2023-02171</t>
  </si>
  <si>
    <t>PT-32072</t>
  </si>
  <si>
    <t>2023-04-05 06:30</t>
  </si>
  <si>
    <t>2023-04-05 15:43</t>
  </si>
  <si>
    <t>2023-04-07 15:06</t>
  </si>
  <si>
    <t>2023-04-10 06:30</t>
  </si>
  <si>
    <t>Request for clinical summary for patient PT-32072.</t>
  </si>
  <si>
    <t>NB-2023-02172</t>
  </si>
  <si>
    <t>2024-07-14 07:11</t>
  </si>
  <si>
    <t>PT-72633</t>
  </si>
  <si>
    <t>2023-04-21 02:13</t>
  </si>
  <si>
    <t>2023-04-21 06:39</t>
  </si>
  <si>
    <t>2023-04-21 08:14</t>
  </si>
  <si>
    <t>2023-04-21 10:13</t>
  </si>
  <si>
    <t>2024-07-15 08:13</t>
  </si>
  <si>
    <t>Query regarding invoice 51594 dated 14 Apr 2023. Client reports disputed amount of £2273.</t>
  </si>
  <si>
    <t>NB-2024-02173</t>
  </si>
  <si>
    <t>PT-55147</t>
  </si>
  <si>
    <t>2024-06-05 03:49</t>
  </si>
  <si>
    <t>2024-06-05 05:42</t>
  </si>
  <si>
    <t>2024-06-05 23:53</t>
  </si>
  <si>
    <t>2024-06-06 03:49</t>
  </si>
  <si>
    <t>2024-07-18 04:56</t>
  </si>
  <si>
    <t>Query regarding invoice 97181 dated 06 May 2024. Client reports duplicate payment of £2851.</t>
  </si>
  <si>
    <t>NB-2024-02174</t>
  </si>
  <si>
    <t>PT-14195</t>
  </si>
  <si>
    <t>2024-04-29 17:12</t>
  </si>
  <si>
    <t>2024-04-29 17:34</t>
  </si>
  <si>
    <t>2024-04-30 01:12</t>
  </si>
  <si>
    <t>2025-01-22 14:27</t>
  </si>
  <si>
    <t>Query regarding invoice 42968 dated 23 Apr 2024. Client reports duplicate payment of £3319.</t>
  </si>
  <si>
    <t>NB-2024-02175</t>
  </si>
  <si>
    <t>PT-61580</t>
  </si>
  <si>
    <t>2024-04-28 22:54</t>
  </si>
  <si>
    <t>2024-04-29 01:19</t>
  </si>
  <si>
    <t>2024-05-03 13:55</t>
  </si>
  <si>
    <t>2024-04-30 22:54</t>
  </si>
  <si>
    <t>2025-01-23 05:59</t>
  </si>
  <si>
    <t>Patient PT-61580 requesting reschedule of appointment originally booked for 12 May 2024.</t>
  </si>
  <si>
    <t>NB-2025-02176</t>
  </si>
  <si>
    <t>PT-12593</t>
  </si>
  <si>
    <t>2025-02-09 10:08</t>
  </si>
  <si>
    <t>2025-02-09 11:48</t>
  </si>
  <si>
    <t>2025-02-10 12:04</t>
  </si>
  <si>
    <t>2025-02-09 22:08</t>
  </si>
  <si>
    <t>2025-01-26 11:05</t>
  </si>
  <si>
    <t>Patient PT-12593 requesting addition of appointment originally booked for 17 Feb 2025.</t>
  </si>
  <si>
    <t>NB-2024-02177</t>
  </si>
  <si>
    <t>PT-51473</t>
  </si>
  <si>
    <t>2024-05-10 20:40</t>
  </si>
  <si>
    <t>2024-05-11 00:24</t>
  </si>
  <si>
    <t>2024-05-13 15:08</t>
  </si>
  <si>
    <t>2024-05-13 20:40</t>
  </si>
  <si>
    <t>2023-04-30 08:37</t>
  </si>
  <si>
    <t>Query regarding invoice 66818 dated 15 Apr 2024. Client reports disputed amount of £717.</t>
  </si>
  <si>
    <t>Invoice reviewed and corrected. Credit note issued for £742. Client accounts updated.</t>
  </si>
  <si>
    <t>NB-2023-02178</t>
  </si>
  <si>
    <t>PT-10189</t>
  </si>
  <si>
    <t>2023-05-15 12:48</t>
  </si>
  <si>
    <t>2023-05-15 14:27</t>
  </si>
  <si>
    <t>2023-05-16 12:29</t>
  </si>
  <si>
    <t>2023-05-01 05:01</t>
  </si>
  <si>
    <t>2023-05-16 00:48</t>
  </si>
  <si>
    <t>Patient PT-10189 requesting reschedule of appointment originally booked for 18 May 2023.</t>
  </si>
  <si>
    <t>NB-2023-02179</t>
  </si>
  <si>
    <t>PT-47596</t>
  </si>
  <si>
    <t>2023-01-01 10:54</t>
  </si>
  <si>
    <t>2023-05-02 21:31</t>
  </si>
  <si>
    <t>2023-01-01 15:42</t>
  </si>
  <si>
    <t>2023-01-03 03:33</t>
  </si>
  <si>
    <t>2023-01-04 10:54</t>
  </si>
  <si>
    <t>Request for discharge summary for patient PT-47596.</t>
  </si>
  <si>
    <t>NB-2023-02180</t>
  </si>
  <si>
    <t>PT-94957</t>
  </si>
  <si>
    <t>2023-05-25 12:45</t>
  </si>
  <si>
    <t>2023-01-13 07:24</t>
  </si>
  <si>
    <t>2023-01-13 10:40</t>
  </si>
  <si>
    <t>2023-01-13 21:43</t>
  </si>
  <si>
    <t>2023-01-14 07:24</t>
  </si>
  <si>
    <t>Pre-authorisation request for surgical procedure. Patient PT-94957. Insurer: WPA.</t>
  </si>
  <si>
    <t>NB-2024-02181</t>
  </si>
  <si>
    <t>PT-55352</t>
  </si>
  <si>
    <t>2024-02-10 06:08</t>
  </si>
  <si>
    <t>2024-02-10 08:33</t>
  </si>
  <si>
    <t>2024-02-11 01:04</t>
  </si>
  <si>
    <t>2024-02-12 06:08</t>
  </si>
  <si>
    <t>2023-05-28 10:55</t>
  </si>
  <si>
    <t>Request for GP referral letter for patient PT-55352.</t>
  </si>
  <si>
    <t>NB-2024-02182</t>
  </si>
  <si>
    <t>PT-65297</t>
  </si>
  <si>
    <t>2024-07-28 21:41</t>
  </si>
  <si>
    <t>2024-07-29 00:44</t>
  </si>
  <si>
    <t>2024-07-30 17:01</t>
  </si>
  <si>
    <t>2024-09-09 09:20</t>
  </si>
  <si>
    <t>2024-07-30 21:41</t>
  </si>
  <si>
    <t>Query regarding invoice 96204 dated 19 Jul 2024. Client reports disputed amount of £1845.</t>
  </si>
  <si>
    <t>NB-2024-02183</t>
  </si>
  <si>
    <t>PT-95883</t>
  </si>
  <si>
    <t>2024-02-01 13:36</t>
  </si>
  <si>
    <t>2024-02-01 15:07</t>
  </si>
  <si>
    <t>2024-02-01 21:58</t>
  </si>
  <si>
    <t>2024-02-02 01:36</t>
  </si>
  <si>
    <t>Request for clinical summary for patient PT-95883.</t>
  </si>
  <si>
    <t>NB-2024-02184</t>
  </si>
  <si>
    <t>PT-77203</t>
  </si>
  <si>
    <t>2024-10-29 15:35</t>
  </si>
  <si>
    <t>2024-10-29 18:02</t>
  </si>
  <si>
    <t>2024-10-30 01:03</t>
  </si>
  <si>
    <t>2024-10-30 15:35</t>
  </si>
  <si>
    <t>2024-09-10 08:15</t>
  </si>
  <si>
    <t>Patient PT-77203 requesting reschedule of appointment originally booked for 06 Nov 2024.</t>
  </si>
  <si>
    <t>NB-2025-02185</t>
  </si>
  <si>
    <t>PT-59401</t>
  </si>
  <si>
    <t>2025-01-15 20:48</t>
  </si>
  <si>
    <t>2025-01-15 23:50</t>
  </si>
  <si>
    <t>2025-01-17 18:06</t>
  </si>
  <si>
    <t>2025-01-18 20:48</t>
  </si>
  <si>
    <t>2023-12-02 02:22</t>
  </si>
  <si>
    <t>Patient PT-59401 requesting addition of appointment originally booked for 20 Jan 2025.</t>
  </si>
  <si>
    <t>NB-2023-02186</t>
  </si>
  <si>
    <t>PT-68232</t>
  </si>
  <si>
    <t>2023-08-28 23:15</t>
  </si>
  <si>
    <t>2023-08-29 02:37</t>
  </si>
  <si>
    <t>2023-08-30 02:58</t>
  </si>
  <si>
    <t>2023-08-30 23:15</t>
  </si>
  <si>
    <t>Patient PT-68232 requesting addition of appointment originally booked for 11 Sep 2023.</t>
  </si>
  <si>
    <t>NB-2025-02187</t>
  </si>
  <si>
    <t>PT-97639</t>
  </si>
  <si>
    <t>2025-02-18 04:42</t>
  </si>
  <si>
    <t>2025-02-18 08:50</t>
  </si>
  <si>
    <t>2025-02-19 15:02</t>
  </si>
  <si>
    <t>2025-02-21 04:42</t>
  </si>
  <si>
    <t>2023-08-08 22:56</t>
  </si>
  <si>
    <t>Pre-authorisation request for outpatient consultation. Patient PT-97639. Insurer: Cigna.</t>
  </si>
  <si>
    <t>NB-2024-02188</t>
  </si>
  <si>
    <t>PT-49471</t>
  </si>
  <si>
    <t>2024-03-01 13:54</t>
  </si>
  <si>
    <t>2024-03-01 23:20</t>
  </si>
  <si>
    <t>2024-03-02 08:34</t>
  </si>
  <si>
    <t>2024-03-03 13:54</t>
  </si>
  <si>
    <t>Query regarding invoice 41223 dated 18 Feb 2024. Client reports disputed amount of £797.</t>
  </si>
  <si>
    <t>2023-08-11 20:53</t>
  </si>
  <si>
    <t>NB-2024-02189</t>
  </si>
  <si>
    <t>PT-56518</t>
  </si>
  <si>
    <t>2024-05-16 18:55</t>
  </si>
  <si>
    <t>2024-05-17 13:06</t>
  </si>
  <si>
    <t>2024-05-22 03:34</t>
  </si>
  <si>
    <t>2024-05-19 18:55</t>
  </si>
  <si>
    <t>2023-10-27 09:32</t>
  </si>
  <si>
    <t>Pre-authorisation request for specialist referral. Patient PT-56518. Insurer: Bupa.</t>
  </si>
  <si>
    <t>NB-2025-02190</t>
  </si>
  <si>
    <t>PT-52151</t>
  </si>
  <si>
    <t>2025-02-21 01:25</t>
  </si>
  <si>
    <t>2025-02-21 03:47</t>
  </si>
  <si>
    <t>2025-02-21 21:16</t>
  </si>
  <si>
    <t>2025-02-22 01:25</t>
  </si>
  <si>
    <t>2023-10-28 17:54</t>
  </si>
  <si>
    <t>NB-2024-02191</t>
  </si>
  <si>
    <t>PT-11456</t>
  </si>
  <si>
    <t>2024-04-22 23:30</t>
  </si>
  <si>
    <t>2024-04-23 04:52</t>
  </si>
  <si>
    <t>2024-04-23 07:12</t>
  </si>
  <si>
    <t>2024-04-23 11:30</t>
  </si>
  <si>
    <t>Patient PT-11456 requesting reschedule of appointment originally booked for 30 Apr 2024.</t>
  </si>
  <si>
    <t>2023-12-21 12:10</t>
  </si>
  <si>
    <t>NB-2024-02192</t>
  </si>
  <si>
    <t>PT-19223</t>
  </si>
  <si>
    <t>2024-01-28 00:36</t>
  </si>
  <si>
    <t>2024-01-28 09:05</t>
  </si>
  <si>
    <t>2024-01-30 07:42</t>
  </si>
  <si>
    <t>2024-02-01 00:36</t>
  </si>
  <si>
    <t>Pre-authorisation request for outpatient consultation. Patient PT-19223. Insurer: AXA Health.</t>
  </si>
  <si>
    <t>NB-2023-02193</t>
  </si>
  <si>
    <t>PT-26668</t>
  </si>
  <si>
    <t>2023-09-01 21:02</t>
  </si>
  <si>
    <t>2023-09-02 17:49</t>
  </si>
  <si>
    <t>2023-09-04 01:04</t>
  </si>
  <si>
    <t>2023-09-06 21:02</t>
  </si>
  <si>
    <t>2023-04-17 15:50</t>
  </si>
  <si>
    <t>Query regarding invoice 80265 dated 12 Aug 2023. Client reports missing credit of £1195.</t>
  </si>
  <si>
    <t>NB-2023-02194</t>
  </si>
  <si>
    <t>PT-67062</t>
  </si>
  <si>
    <t>2023-05-04 06:25</t>
  </si>
  <si>
    <t>2023-05-04 10:09</t>
  </si>
  <si>
    <t>2023-05-04 15:00</t>
  </si>
  <si>
    <t>2023-04-17 21:45</t>
  </si>
  <si>
    <t>2023-05-04 18:25</t>
  </si>
  <si>
    <t>Patient PT-67062 requesting addition of appointment originally booked for 10 May 2023.</t>
  </si>
  <si>
    <t>NB-2023-02195</t>
  </si>
  <si>
    <t>PT-29040</t>
  </si>
  <si>
    <t>2023-04-10 12:22</t>
  </si>
  <si>
    <t>2023-04-10 17:32</t>
  </si>
  <si>
    <t>2023-04-12 23:44</t>
  </si>
  <si>
    <t>2023-04-13 12:22</t>
  </si>
  <si>
    <t>2025-02-17 06:27</t>
  </si>
  <si>
    <t>Patient PT-29040 requesting reschedule of appointment originally booked for 15 Apr 2023.</t>
  </si>
  <si>
    <t>NB-2023-02196</t>
  </si>
  <si>
    <t>PT-24003</t>
  </si>
  <si>
    <t>2023-03-29 23:02</t>
  </si>
  <si>
    <t>2023-03-30 00:05</t>
  </si>
  <si>
    <t>2023-03-30 09:42</t>
  </si>
  <si>
    <t>2023-03-30 11:02</t>
  </si>
  <si>
    <t>2025-02-17 23:04</t>
  </si>
  <si>
    <t>Pre-authorisation request for physiotherapy course. Patient PT-24003. Insurer: Cigna.</t>
  </si>
  <si>
    <t>NB-2024-02197</t>
  </si>
  <si>
    <t>PT-50350</t>
  </si>
  <si>
    <t>2024-02-27 14:15</t>
  </si>
  <si>
    <t>2024-02-27 17:43</t>
  </si>
  <si>
    <t>2024-03-01 17:14</t>
  </si>
  <si>
    <t>2024-02-29 14:15</t>
  </si>
  <si>
    <t>Pre-authorisation request for outpatient consultation. Patient PT-50350. Insurer: Cigna.</t>
  </si>
  <si>
    <t>2025-02-23 16:42</t>
  </si>
  <si>
    <t>NB-2023-02198</t>
  </si>
  <si>
    <t>PT-95029</t>
  </si>
  <si>
    <t>2023-08-27 06:47</t>
  </si>
  <si>
    <t>2023-08-27 07:35</t>
  </si>
  <si>
    <t>2023-08-27 09:13</t>
  </si>
  <si>
    <t>2023-08-27 14:47</t>
  </si>
  <si>
    <t>Query regarding invoice 92070 dated 14 Aug 2023. Client reports incorrect charge of £1527.</t>
  </si>
  <si>
    <t>2023-01-15 02:42</t>
  </si>
  <si>
    <t>Invoice reviewed and corrected. Credit note issued for £477. Client accounts updated.</t>
  </si>
  <si>
    <t>NB-2023-02199</t>
  </si>
  <si>
    <t>PT-70000</t>
  </si>
  <si>
    <t>2023-03-28 05:32</t>
  </si>
  <si>
    <t>2023-03-28 10:23</t>
  </si>
  <si>
    <t>2023-03-29 20:02</t>
  </si>
  <si>
    <t>2023-03-31 05:32</t>
  </si>
  <si>
    <t>2023-01-15 21:19</t>
  </si>
  <si>
    <t>Pre-authorisation request for surgical procedure. Patient PT-70000. Insurer: WPA.</t>
  </si>
  <si>
    <t>NB-2023-02200</t>
  </si>
  <si>
    <t>PT-12395</t>
  </si>
  <si>
    <t>2023-10-24 13:36</t>
  </si>
  <si>
    <t>2023-10-24 15:08</t>
  </si>
  <si>
    <t>2023-10-25 10:54</t>
  </si>
  <si>
    <t>2023-10-25 13:36</t>
  </si>
  <si>
    <t>2023-01-17 19:51</t>
  </si>
  <si>
    <t>Patient PT-12395 requesting addition of appointment originally booked for 26 Oct 2023.</t>
  </si>
  <si>
    <t>NB-2023-02201</t>
  </si>
  <si>
    <t>PT-82379</t>
  </si>
  <si>
    <t>2023-07-23 11:26</t>
  </si>
  <si>
    <t>2023-07-23 13:48</t>
  </si>
  <si>
    <t>2023-07-24 04:12</t>
  </si>
  <si>
    <t>2023-07-24 11:26</t>
  </si>
  <si>
    <t>2024-05-19 23:08</t>
  </si>
  <si>
    <t>Patient PT-82379 requesting reschedule of appointment originally booked for 05 Aug 2023.</t>
  </si>
  <si>
    <t>NB-2023-02202</t>
  </si>
  <si>
    <t>PT-57762</t>
  </si>
  <si>
    <t>2023-11-19 08:09</t>
  </si>
  <si>
    <t>2023-11-19 11:25</t>
  </si>
  <si>
    <t>2023-11-21 10:27</t>
  </si>
  <si>
    <t>2023-11-22 08:09</t>
  </si>
  <si>
    <t>Query regarding invoice 62875 dated 21 Oct 2023. Client reports disputed amount of £1745.</t>
  </si>
  <si>
    <t>Invoice reviewed and corrected. Credit note issued for £100. Client accounts updated.</t>
  </si>
  <si>
    <t>NB-2023-02203</t>
  </si>
  <si>
    <t>PT-45331</t>
  </si>
  <si>
    <t>2024-01-10 00:32</t>
  </si>
  <si>
    <t>2023-12-01 15:59</t>
  </si>
  <si>
    <t>2023-12-01 22:40</t>
  </si>
  <si>
    <t>2023-12-08 12:40</t>
  </si>
  <si>
    <t>2023-12-04 15:59</t>
  </si>
  <si>
    <t>Request for insurance medical report for patient PT-45331.</t>
  </si>
  <si>
    <t>NB-2024-02204</t>
  </si>
  <si>
    <t>PT-24961</t>
  </si>
  <si>
    <t>2024-03-14 11:27</t>
  </si>
  <si>
    <t>2024-03-14 14:16</t>
  </si>
  <si>
    <t>2024-03-19 10:14</t>
  </si>
  <si>
    <t>2024-03-16 11:27</t>
  </si>
  <si>
    <t>Pre-authorisation request for specialist referral. Patient PT-24961. Insurer: Vitality.</t>
  </si>
  <si>
    <t>2024-01-12 13:00</t>
  </si>
  <si>
    <t>NB-2024-02205</t>
  </si>
  <si>
    <t>PT-97431</t>
  </si>
  <si>
    <t>2024-10-07 01:17</t>
  </si>
  <si>
    <t>2024-10-07 03:49</t>
  </si>
  <si>
    <t>2024-10-07 20:20</t>
  </si>
  <si>
    <t>2024-10-08 01:17</t>
  </si>
  <si>
    <t>2024-10-26 19:47</t>
  </si>
  <si>
    <t>NB-2024-02206</t>
  </si>
  <si>
    <t>PT-34189</t>
  </si>
  <si>
    <t>2024-03-04 08:34</t>
  </si>
  <si>
    <t>2024-03-04 10:08</t>
  </si>
  <si>
    <t>2024-03-04 13:08</t>
  </si>
  <si>
    <t>2024-03-04 16:34</t>
  </si>
  <si>
    <t>Pre-authorisation request for outpatient consultation. Patient PT-34189. Insurer: WPA.</t>
  </si>
  <si>
    <t>NB-2023-02207</t>
  </si>
  <si>
    <t>PT-35817</t>
  </si>
  <si>
    <t>2023-04-04 05:40</t>
  </si>
  <si>
    <t>2023-04-04 09:48</t>
  </si>
  <si>
    <t>2023-04-05 06:47</t>
  </si>
  <si>
    <t>2023-04-07 05:40</t>
  </si>
  <si>
    <t>2024-05-10 18:40</t>
  </si>
  <si>
    <t>Query regarding invoice 24900 dated 08 Mar 2023. Client reports incorrect charge of £1869.</t>
  </si>
  <si>
    <t>NB-2024-02208</t>
  </si>
  <si>
    <t>PT-19980</t>
  </si>
  <si>
    <t>2024-11-23 13:43</t>
  </si>
  <si>
    <t>2024-11-23 23:07</t>
  </si>
  <si>
    <t>2024-11-26 16:42</t>
  </si>
  <si>
    <t>2024-11-27 13:43</t>
  </si>
  <si>
    <t>Patient PT-19980 requesting addition of appointment originally booked for 05 Dec 2024.</t>
  </si>
  <si>
    <t>NB-2024-02209</t>
  </si>
  <si>
    <t>PT-85327</t>
  </si>
  <si>
    <t>2024-04-18 05:19</t>
  </si>
  <si>
    <t>2024-04-18 11:52</t>
  </si>
  <si>
    <t>2024-04-20 00:33</t>
  </si>
  <si>
    <t>2024-04-21 05:19</t>
  </si>
  <si>
    <t>2024-03-17 07:44</t>
  </si>
  <si>
    <t>Pre-authorisation request for surgical procedure. Patient PT-85327. Insurer: Vitality.</t>
  </si>
  <si>
    <t>NB-2024-02210</t>
  </si>
  <si>
    <t>PT-96838</t>
  </si>
  <si>
    <t>2024-02-13 04:17</t>
  </si>
  <si>
    <t>2024-02-13 10:09</t>
  </si>
  <si>
    <t>2024-02-14 13:47</t>
  </si>
  <si>
    <t>2024-02-17 04:17</t>
  </si>
  <si>
    <t>Patient PT-96838 requesting reschedule of appointment originally booked for 18 Feb 2024.</t>
  </si>
  <si>
    <t>2024-03-19 19:18</t>
  </si>
  <si>
    <t>NB-2023-02211</t>
  </si>
  <si>
    <t>PT-42171</t>
  </si>
  <si>
    <t>2023-03-16 19:52</t>
  </si>
  <si>
    <t>2023-03-16 21:34</t>
  </si>
  <si>
    <t>2023-03-16 23:55</t>
  </si>
  <si>
    <t>2023-03-17 03:52</t>
  </si>
  <si>
    <t>2024-03-22 09:10</t>
  </si>
  <si>
    <t>Complaint resolved following discussion with client. Compensation of £495 agreed and authorised.</t>
  </si>
  <si>
    <t>NB-2024-02212</t>
  </si>
  <si>
    <t>PT-36425</t>
  </si>
  <si>
    <t>2024-06-29 03:09</t>
  </si>
  <si>
    <t>2024-06-30 02:20</t>
  </si>
  <si>
    <t>2024-07-01 21:24</t>
  </si>
  <si>
    <t>Query regarding invoice 92482 dated 13 Jun 2024. Client reports incorrect charge of £113.</t>
  </si>
  <si>
    <t>2024-07-12 08:02</t>
  </si>
  <si>
    <t>NB-2023-02213</t>
  </si>
  <si>
    <t>PT-34828</t>
  </si>
  <si>
    <t>2023-06-08 06:15</t>
  </si>
  <si>
    <t>2023-06-08 09:07</t>
  </si>
  <si>
    <t>2023-06-08 21:30</t>
  </si>
  <si>
    <t>2023-06-09 06:15</t>
  </si>
  <si>
    <t>Pre-authorisation request for diagnostic imaging. Patient PT-34828. Insurer: WPA.</t>
  </si>
  <si>
    <t>2024-07-12 22:50</t>
  </si>
  <si>
    <t>NB-2025-02214</t>
  </si>
  <si>
    <t>PT-35608</t>
  </si>
  <si>
    <t>2025-03-16 22:03</t>
  </si>
  <si>
    <t>2025-03-17 01:18</t>
  </si>
  <si>
    <t>2025-03-17 22:03</t>
  </si>
  <si>
    <t>2024-07-16 03:07</t>
  </si>
  <si>
    <t>Query regarding invoice 87924 dated 24 Feb 2025. Client reports incorrect charge of £1916.</t>
  </si>
  <si>
    <t>NB-2024-02215</t>
  </si>
  <si>
    <t>PT-77272</t>
  </si>
  <si>
    <t>2024-08-10 00:11</t>
  </si>
  <si>
    <t>2024-08-10 03:00</t>
  </si>
  <si>
    <t>2024-08-12 00:11</t>
  </si>
  <si>
    <t>2023-02-28 15:02</t>
  </si>
  <si>
    <t>Patient PT-77272 requesting cancellation of appointment originally booked for 14 Aug 2024.</t>
  </si>
  <si>
    <t>NB-2024-02216</t>
  </si>
  <si>
    <t>PT-53509</t>
  </si>
  <si>
    <t>2024-10-25 05:16</t>
  </si>
  <si>
    <t>2024-10-25 15:22</t>
  </si>
  <si>
    <t>2024-10-27 19:15</t>
  </si>
  <si>
    <t>2024-10-28 05:16</t>
  </si>
  <si>
    <t>Patient PT-53509 requesting addition of appointment originally booked for 26 Oct 2024.</t>
  </si>
  <si>
    <t>2023-03-01 05:41</t>
  </si>
  <si>
    <t>NB-2023-02217</t>
  </si>
  <si>
    <t>PT-90553</t>
  </si>
  <si>
    <t>2023-11-22 08:12</t>
  </si>
  <si>
    <t>2023-11-22 12:22</t>
  </si>
  <si>
    <t>2023-11-24 11:40</t>
  </si>
  <si>
    <t>2023-11-25 08:12</t>
  </si>
  <si>
    <t>Patient PT-90553 requesting addition of appointment originally booked for 29 Nov 2023.</t>
  </si>
  <si>
    <t>2023-03-07 16:19</t>
  </si>
  <si>
    <t>NB-2024-02218</t>
  </si>
  <si>
    <t>PT-89693</t>
  </si>
  <si>
    <t>2024-05-03 12:18</t>
  </si>
  <si>
    <t>2024-05-04 07:27</t>
  </si>
  <si>
    <t>2024-05-04 12:18</t>
  </si>
  <si>
    <t>Patient PT-89693 requesting addition of appointment originally booked for 17 May 2024.</t>
  </si>
  <si>
    <t>2024-07-18 14:51</t>
  </si>
  <si>
    <t>NB-2024-02219</t>
  </si>
  <si>
    <t>PT-44046</t>
  </si>
  <si>
    <t>2024-10-27 05:39</t>
  </si>
  <si>
    <t>2024-10-27 21:08</t>
  </si>
  <si>
    <t>2024-10-29 07:58</t>
  </si>
  <si>
    <t>2024-11-01 05:39</t>
  </si>
  <si>
    <t>Request for clinical summary for patient PT-44046.</t>
  </si>
  <si>
    <t>NB-2025-02220</t>
  </si>
  <si>
    <t>PT-77490</t>
  </si>
  <si>
    <t>2025-01-25 12:35</t>
  </si>
  <si>
    <t>2025-01-25 14:38</t>
  </si>
  <si>
    <t>2025-01-26 06:05</t>
  </si>
  <si>
    <t>2025-01-27 12:35</t>
  </si>
  <si>
    <t>Patient PT-77490 requesting addition of appointment originally booked for 05 Feb 2025.</t>
  </si>
  <si>
    <t>2024-07-25 03:36</t>
  </si>
  <si>
    <t>NB-2023-02221</t>
  </si>
  <si>
    <t>PT-74620</t>
  </si>
  <si>
    <t>2023-01-06 09:16</t>
  </si>
  <si>
    <t>2023-01-06 10:39</t>
  </si>
  <si>
    <t>2023-01-07 04:52</t>
  </si>
  <si>
    <t>2023-01-06 17:16</t>
  </si>
  <si>
    <t>Pre-authorisation request for outpatient consultation. Patient PT-74620. Insurer: Vitality.</t>
  </si>
  <si>
    <t>NB-2025-02222</t>
  </si>
  <si>
    <t>2023-07-08 07:18</t>
  </si>
  <si>
    <t>PT-29751</t>
  </si>
  <si>
    <t>2025-03-29 00:46</t>
  </si>
  <si>
    <t>2025-03-29 11:46</t>
  </si>
  <si>
    <t>2025-03-29 19:01</t>
  </si>
  <si>
    <t>2025-03-31 00:46</t>
  </si>
  <si>
    <t>Pre-authorisation request for diagnostic imaging. Patient PT-29751. Insurer: Vitality.</t>
  </si>
  <si>
    <t>NB-2024-02223</t>
  </si>
  <si>
    <t>PT-93928</t>
  </si>
  <si>
    <t>2024-08-13 07:05</t>
  </si>
  <si>
    <t>2024-08-13 10:34</t>
  </si>
  <si>
    <t>2024-08-15 07:05</t>
  </si>
  <si>
    <t>Query regarding invoice 29875 dated 20 Jul 2024. Client reports missing credit of £1976.</t>
  </si>
  <si>
    <t>2023-12-01 08:16</t>
  </si>
  <si>
    <t>NB-2023-02224</t>
  </si>
  <si>
    <t>PT-54335</t>
  </si>
  <si>
    <t>2023-04-30 16:38</t>
  </si>
  <si>
    <t>2023-04-30 17:03</t>
  </si>
  <si>
    <t>2023-04-30 17:30</t>
  </si>
  <si>
    <t>2023-04-30 18:38</t>
  </si>
  <si>
    <t>Request for GP referral letter for patient PT-54335.</t>
  </si>
  <si>
    <t>2023-12-02 01:00</t>
  </si>
  <si>
    <t>NB-2024-02225</t>
  </si>
  <si>
    <t>PT-72233</t>
  </si>
  <si>
    <t>2024-09-28 03:13</t>
  </si>
  <si>
    <t>2024-09-28 13:03</t>
  </si>
  <si>
    <t>2024-09-29 15:18</t>
  </si>
  <si>
    <t>2024-10-01 03:13</t>
  </si>
  <si>
    <t>Patient PT-72233 requesting reschedule of appointment originally booked for 04 Oct 2024.</t>
  </si>
  <si>
    <t>NB-2023-02226</t>
  </si>
  <si>
    <t>PT-32923</t>
  </si>
  <si>
    <t>2023-07-13 23:36</t>
  </si>
  <si>
    <t>2023-07-14 04:01</t>
  </si>
  <si>
    <t>2023-07-15 06:04</t>
  </si>
  <si>
    <t>2024-10-09 23:51</t>
  </si>
  <si>
    <t>2023-07-16 23:36</t>
  </si>
  <si>
    <t>NB-2024-02227</t>
  </si>
  <si>
    <t>PT-28041</t>
  </si>
  <si>
    <t>2024-11-21 17:36</t>
  </si>
  <si>
    <t>2024-11-22 01:09</t>
  </si>
  <si>
    <t>2024-11-23 19:01</t>
  </si>
  <si>
    <t>2024-11-25 17:36</t>
  </si>
  <si>
    <t>2024-10-10 11:18</t>
  </si>
  <si>
    <t>Patient PT-28041 requesting cancellation of appointment originally booked for 30 Nov 2024.</t>
  </si>
  <si>
    <t>NB-2024-02228</t>
  </si>
  <si>
    <t>PT-84577</t>
  </si>
  <si>
    <t>2024-11-04 21:26</t>
  </si>
  <si>
    <t>2024-11-04 22:03</t>
  </si>
  <si>
    <t>2024-11-05 11:14</t>
  </si>
  <si>
    <t>2024-11-05 21:26</t>
  </si>
  <si>
    <t>Request for fit-to-work certificate for patient PT-84577.</t>
  </si>
  <si>
    <t>NB-2023-02229</t>
  </si>
  <si>
    <t>2024-10-12 01:11</t>
  </si>
  <si>
    <t>PT-74807</t>
  </si>
  <si>
    <t>2023-05-11 00:02</t>
  </si>
  <si>
    <t>2023-05-11 01:27</t>
  </si>
  <si>
    <t>2023-05-12 00:02</t>
  </si>
  <si>
    <t>Patient PT-74807 requesting cancellation of appointment originally booked for 20 May 2023.</t>
  </si>
  <si>
    <t>NB-2024-02230</t>
  </si>
  <si>
    <t>2024-09-29 00:20</t>
  </si>
  <si>
    <t>PT-45203</t>
  </si>
  <si>
    <t>2024-09-16 13:24</t>
  </si>
  <si>
    <t>2024-09-16 14:15</t>
  </si>
  <si>
    <t>2024-09-16 15:57</t>
  </si>
  <si>
    <t>2024-09-16 17:24</t>
  </si>
  <si>
    <t>Complaint resolved following discussion with client. Compensation of £767 agreed and authorised.</t>
  </si>
  <si>
    <t>NB-2024-02231</t>
  </si>
  <si>
    <t>2024-09-29 23:42</t>
  </si>
  <si>
    <t>PT-15922</t>
  </si>
  <si>
    <t>2024-07-19 06:18</t>
  </si>
  <si>
    <t>2024-07-19 07:18</t>
  </si>
  <si>
    <t>2024-07-19 10:24</t>
  </si>
  <si>
    <t>2024-07-19 18:18</t>
  </si>
  <si>
    <t>2024-10-06 13:59</t>
  </si>
  <si>
    <t>NB-2024-02232</t>
  </si>
  <si>
    <t>PT-53702</t>
  </si>
  <si>
    <t>2024-05-30 16:12</t>
  </si>
  <si>
    <t>2024-05-30 21:33</t>
  </si>
  <si>
    <t>2024-05-31 14:58</t>
  </si>
  <si>
    <t>2024-06-01 16:12</t>
  </si>
  <si>
    <t>Query regarding invoice 23293 dated 24 May 2024. Client reports missing credit of £2946.</t>
  </si>
  <si>
    <t>2023-03-05 00:47</t>
  </si>
  <si>
    <t>NB-2023-02233</t>
  </si>
  <si>
    <t>PT-49581</t>
  </si>
  <si>
    <t>2023-03-16 12:17</t>
  </si>
  <si>
    <t>2023-03-16 12:41</t>
  </si>
  <si>
    <t>2023-03-16 13:17</t>
  </si>
  <si>
    <t>2023-03-16 14:17</t>
  </si>
  <si>
    <t>Patient PT-49581 requesting addition of appointment originally booked for 18 Mar 2023.</t>
  </si>
  <si>
    <t>NB-2023-02234</t>
  </si>
  <si>
    <t>PT-63992</t>
  </si>
  <si>
    <t>2023-09-09 06:55</t>
  </si>
  <si>
    <t>2023-09-09 07:50</t>
  </si>
  <si>
    <t>2023-09-10 14:06</t>
  </si>
  <si>
    <t>2023-09-10 06:55</t>
  </si>
  <si>
    <t>2023-03-08 14:29</t>
  </si>
  <si>
    <t>Pre-authorisation request for diagnostic imaging. Patient PT-63992. Insurer: Cigna.</t>
  </si>
  <si>
    <t>NB-2023-02235</t>
  </si>
  <si>
    <t>PT-84868</t>
  </si>
  <si>
    <t>2023-02-10 23:35</t>
  </si>
  <si>
    <t>2023-02-11 01:27</t>
  </si>
  <si>
    <t>2023-02-11 21:10</t>
  </si>
  <si>
    <t>2024-12-18 04:09</t>
  </si>
  <si>
    <t>2023-02-12 23:35</t>
  </si>
  <si>
    <t>Patient PT-84868 requesting addition of appointment originally booked for 22 Feb 2023.</t>
  </si>
  <si>
    <t>NB-2023-02236</t>
  </si>
  <si>
    <t>PT-80372</t>
  </si>
  <si>
    <t>2023-08-26 02:22</t>
  </si>
  <si>
    <t>2023-08-26 04:05</t>
  </si>
  <si>
    <t>2024-12-18 17:53</t>
  </si>
  <si>
    <t>2023-08-28 06:41</t>
  </si>
  <si>
    <t>2023-08-27 02:22</t>
  </si>
  <si>
    <t>Query regarding invoice 73991 dated 25 Aug 2023. Client reports duplicate payment of £82.</t>
  </si>
  <si>
    <t>NB-2023-02237</t>
  </si>
  <si>
    <t>PT-36712</t>
  </si>
  <si>
    <t>2023-04-27 12:47</t>
  </si>
  <si>
    <t>2023-04-27 14:07</t>
  </si>
  <si>
    <t>2023-04-29 12:47</t>
  </si>
  <si>
    <t>2023-04-07 09:58</t>
  </si>
  <si>
    <t>NB-2023-02238</t>
  </si>
  <si>
    <t>PT-34426</t>
  </si>
  <si>
    <t>2023-05-15 13:50</t>
  </si>
  <si>
    <t>2023-05-15 17:23</t>
  </si>
  <si>
    <t>2023-05-16 20:30</t>
  </si>
  <si>
    <t>2023-05-18 13:50</t>
  </si>
  <si>
    <t>Patient PT-34426 requesting cancellation of appointment originally booked for 22 May 2023.</t>
  </si>
  <si>
    <t>NB-2024-02239</t>
  </si>
  <si>
    <t>PT-49666</t>
  </si>
  <si>
    <t>2023-04-11 03:17</t>
  </si>
  <si>
    <t>2024-03-27 21:19</t>
  </si>
  <si>
    <t>2024-03-28 01:42</t>
  </si>
  <si>
    <t>2024-03-28 22:52</t>
  </si>
  <si>
    <t>2024-03-30 21:19</t>
  </si>
  <si>
    <t>Patient PT-49666 requesting reschedule of appointment originally booked for 28 Mar 2024.</t>
  </si>
  <si>
    <t>NB-2024-02240</t>
  </si>
  <si>
    <t>PT-49515</t>
  </si>
  <si>
    <t>2024-11-02 13:58</t>
  </si>
  <si>
    <t>2024-11-02 15:39</t>
  </si>
  <si>
    <t>2024-11-02 22:25</t>
  </si>
  <si>
    <t>2025-02-11 20:43</t>
  </si>
  <si>
    <t>2024-11-03 13:58</t>
  </si>
  <si>
    <t>Patient PT-49515 requesting cancellation of appointment originally booked for 05 Nov 2024.</t>
  </si>
  <si>
    <t>NB-2024-02241</t>
  </si>
  <si>
    <t>PT-55419</t>
  </si>
  <si>
    <t>2024-02-02 11:39</t>
  </si>
  <si>
    <t>2024-02-02 13:37</t>
  </si>
  <si>
    <t>2024-02-03 04:33</t>
  </si>
  <si>
    <t>2024-02-03 11:39</t>
  </si>
  <si>
    <t>2025-02-12 05:51</t>
  </si>
  <si>
    <t>Complaint acknowledged and logged under ref CMP-4215. Full investigation completed within SLA. Apology letter sent.</t>
  </si>
  <si>
    <t>NB-2024-02242</t>
  </si>
  <si>
    <t>PT-53780</t>
  </si>
  <si>
    <t>2024-05-17 19:38</t>
  </si>
  <si>
    <t>2024-05-18 18:30</t>
  </si>
  <si>
    <t>2024-05-21 09:41</t>
  </si>
  <si>
    <t>2024-05-21 19:38</t>
  </si>
  <si>
    <t>Request for medical records for patient PT-53780.</t>
  </si>
  <si>
    <t>2023-07-12 15:16</t>
  </si>
  <si>
    <t>NB-2023-02243</t>
  </si>
  <si>
    <t>2023-11-09 14:04</t>
  </si>
  <si>
    <t>2023-11-09 15:47</t>
  </si>
  <si>
    <t>2023-11-09 19:05</t>
  </si>
  <si>
    <t>2023-11-10 02:04</t>
  </si>
  <si>
    <t>Pre-authorisation request for surgical procedure. Patient PT-63244. Insurer: Aviva.</t>
  </si>
  <si>
    <t>NB-2024-02244</t>
  </si>
  <si>
    <t>PT-27379</t>
  </si>
  <si>
    <t>2024-08-23 14:03</t>
  </si>
  <si>
    <t>2024-08-23 15:36</t>
  </si>
  <si>
    <t>2024-08-24 00:22</t>
  </si>
  <si>
    <t>2024-08-24 14:03</t>
  </si>
  <si>
    <t>2023-07-16 17:35</t>
  </si>
  <si>
    <t>Query regarding invoice 83523 dated 30 Jul 2024. Client reports duplicate payment of £3375.</t>
  </si>
  <si>
    <t>NB-2024-02245</t>
  </si>
  <si>
    <t>PT-26145</t>
  </si>
  <si>
    <t>2024-04-06 02:26</t>
  </si>
  <si>
    <t>2024-04-06 03:55</t>
  </si>
  <si>
    <t>2024-04-07 03:33</t>
  </si>
  <si>
    <t>2024-04-08 02:26</t>
  </si>
  <si>
    <t>Patient PT-26145 requesting cancellation of appointment originally booked for 18 Apr 2024.</t>
  </si>
  <si>
    <t>2025-01-12 03:20</t>
  </si>
  <si>
    <t>NB-2024-02246</t>
  </si>
  <si>
    <t>PT-60139</t>
  </si>
  <si>
    <t>2024-12-13 11:07</t>
  </si>
  <si>
    <t>2024-12-13 15:19</t>
  </si>
  <si>
    <t>2024-12-16 23:10</t>
  </si>
  <si>
    <t>2024-12-17 11:07</t>
  </si>
  <si>
    <t>Request for clinical summary for patient PT-60139.</t>
  </si>
  <si>
    <t>NB-2024-02247</t>
  </si>
  <si>
    <t>PT-73260</t>
  </si>
  <si>
    <t>2024-10-20 07:27</t>
  </si>
  <si>
    <t>2024-10-20 08:59</t>
  </si>
  <si>
    <t>2024-10-21 01:58</t>
  </si>
  <si>
    <t>2024-10-21 07:27</t>
  </si>
  <si>
    <t>2024-11-30 20:35</t>
  </si>
  <si>
    <t>Query regarding invoice 19331 dated 17 Oct 2024. Client reports duplicate payment of £251.</t>
  </si>
  <si>
    <t>NB-2023-02248</t>
  </si>
  <si>
    <t>PT-15991</t>
  </si>
  <si>
    <t>2023-06-01 14:02</t>
  </si>
  <si>
    <t>2023-06-02 10:57</t>
  </si>
  <si>
    <t>2023-06-03 13:10</t>
  </si>
  <si>
    <t>2023-06-06 14:02</t>
  </si>
  <si>
    <t>Pre-authorisation request for diagnostic imaging. Patient PT-15991. Insurer: WPA.</t>
  </si>
  <si>
    <t>2024-12-01 00:56</t>
  </si>
  <si>
    <t>NB-2024-02249</t>
  </si>
  <si>
    <t>PT-42225</t>
  </si>
  <si>
    <t>2024-12-12 09:29</t>
  </si>
  <si>
    <t>2024-12-12 16:35</t>
  </si>
  <si>
    <t>2024-12-19 02:51</t>
  </si>
  <si>
    <t>2024-12-15 09:29</t>
  </si>
  <si>
    <t>Pre-authorisation request for diagnostic imaging. Patient PT-42225. Insurer: WPA.</t>
  </si>
  <si>
    <t>NB-2024-02250</t>
  </si>
  <si>
    <t>2024-12-03 13:03</t>
  </si>
  <si>
    <t>PT-18465</t>
  </si>
  <si>
    <t>2024-06-10 15:40</t>
  </si>
  <si>
    <t>2024-06-10 17:15</t>
  </si>
  <si>
    <t>2024-06-11 15:40</t>
  </si>
  <si>
    <t>Pre-authorisation request for specialist referral. Patient PT-18465. Insurer: WPA.</t>
  </si>
  <si>
    <t>NB-2025-02251</t>
  </si>
  <si>
    <t>2024-08-04 12:44</t>
  </si>
  <si>
    <t>PT-45610</t>
  </si>
  <si>
    <t>2025-03-09 16:48</t>
  </si>
  <si>
    <t>2025-03-10 16:48</t>
  </si>
  <si>
    <t>Pre-authorisation request for outpatient consultation. Patient PT-45610. Insurer: WPA.</t>
  </si>
  <si>
    <t>2024-08-05 04:29</t>
  </si>
  <si>
    <t>NB-2024-02252</t>
  </si>
  <si>
    <t>PT-54533</t>
  </si>
  <si>
    <t>2024-01-23 10:14</t>
  </si>
  <si>
    <t>2024-01-23 11:23</t>
  </si>
  <si>
    <t>2024-01-25 07:19</t>
  </si>
  <si>
    <t>2024-01-24 10:14</t>
  </si>
  <si>
    <t>Request for clinical summary for patient PT-54533.</t>
  </si>
  <si>
    <t>2024-08-07 17:21</t>
  </si>
  <si>
    <t>NB-2023-02253</t>
  </si>
  <si>
    <t>PT-33445</t>
  </si>
  <si>
    <t>2023-06-23 12:06</t>
  </si>
  <si>
    <t>2023-06-23 15:31</t>
  </si>
  <si>
    <t>2023-06-25 04:14</t>
  </si>
  <si>
    <t>2023-06-26 12:06</t>
  </si>
  <si>
    <t>2024-10-28 01:59</t>
  </si>
  <si>
    <t>Patient PT-33445 requesting cancellation of appointment originally booked for 07 Jul 2023.</t>
  </si>
  <si>
    <t>NB-2025-02254</t>
  </si>
  <si>
    <t>PT-53857</t>
  </si>
  <si>
    <t>2025-01-20 07:16</t>
  </si>
  <si>
    <t>2025-01-20 13:50</t>
  </si>
  <si>
    <t>2025-01-22 13:08</t>
  </si>
  <si>
    <t>2025-01-24 07:16</t>
  </si>
  <si>
    <t>Patient PT-53857 requesting addition of appointment originally booked for 25 Jan 2025.</t>
  </si>
  <si>
    <t>NB-2024-02255</t>
  </si>
  <si>
    <t>2024-10-31 05:02</t>
  </si>
  <si>
    <t>PT-34912</t>
  </si>
  <si>
    <t>2024-10-01 08:53</t>
  </si>
  <si>
    <t>2024-10-01 12:04</t>
  </si>
  <si>
    <t>2024-10-02 13:46</t>
  </si>
  <si>
    <t>2024-10-03 08:53</t>
  </si>
  <si>
    <t>Patient PT-34912 requesting reschedule of appointment originally booked for 12 Oct 2024.</t>
  </si>
  <si>
    <t>NB-2023-02256</t>
  </si>
  <si>
    <t>2024-10-06 10:54</t>
  </si>
  <si>
    <t>PT-58588</t>
  </si>
  <si>
    <t>2023-05-07 11:58</t>
  </si>
  <si>
    <t>2023-05-07 13:02</t>
  </si>
  <si>
    <t>2023-05-07 21:21</t>
  </si>
  <si>
    <t>2023-05-07 23:58</t>
  </si>
  <si>
    <t>Complaint acknowledged and logged under ref CMP-2862. Full investigation completed within SLA. Apology letter sent.</t>
  </si>
  <si>
    <t>NB-2024-02257</t>
  </si>
  <si>
    <t>2024-10-07 12:14</t>
  </si>
  <si>
    <t>PT-83528</t>
  </si>
  <si>
    <t>2024-10-28 10:47</t>
  </si>
  <si>
    <t>2024-10-28 12:55</t>
  </si>
  <si>
    <t>2024-10-29 04:03</t>
  </si>
  <si>
    <t>2024-10-30 10:47</t>
  </si>
  <si>
    <t>Complaint acknowledged and logged under ref CMP-4256. Full investigation completed within SLA. Apology letter sent.</t>
  </si>
  <si>
    <t>NB-2025-02258</t>
  </si>
  <si>
    <t>PT-43490</t>
  </si>
  <si>
    <t>2025-02-13 22:54</t>
  </si>
  <si>
    <t>2023-01-25 17:37</t>
  </si>
  <si>
    <t>2025-02-14 00:19</t>
  </si>
  <si>
    <t>2025-02-14 17:39</t>
  </si>
  <si>
    <t>2025-02-14 22:54</t>
  </si>
  <si>
    <t>NB-2024-02259</t>
  </si>
  <si>
    <t>PT-48885</t>
  </si>
  <si>
    <t>2024-04-12 18:05</t>
  </si>
  <si>
    <t>2024-04-12 19:09</t>
  </si>
  <si>
    <t>2023-01-26 04:02</t>
  </si>
  <si>
    <t>2024-04-12 23:39</t>
  </si>
  <si>
    <t>2024-04-13 02:05</t>
  </si>
  <si>
    <t>NB-2024-02260</t>
  </si>
  <si>
    <t>PT-15738</t>
  </si>
  <si>
    <t>2023-01-27 17:53</t>
  </si>
  <si>
    <t>2024-01-19 15:15</t>
  </si>
  <si>
    <t>2024-01-19 19:24</t>
  </si>
  <si>
    <t>2024-01-20 21:50</t>
  </si>
  <si>
    <t>2024-01-22 15:15</t>
  </si>
  <si>
    <t>Query regarding invoice 68103 dated 25 Dec 2023. Client reports disputed amount of £1648.</t>
  </si>
  <si>
    <t>Invoice reviewed and corrected. Credit note issued for £447. Client accounts updated.</t>
  </si>
  <si>
    <t>NB-2024-02261</t>
  </si>
  <si>
    <t>PT-74061</t>
  </si>
  <si>
    <t>2023-01-09 05:57</t>
  </si>
  <si>
    <t>2024-04-28 03:44</t>
  </si>
  <si>
    <t>2024-04-28 04:25</t>
  </si>
  <si>
    <t>2024-04-28 09:09</t>
  </si>
  <si>
    <t>2024-04-28 11:44</t>
  </si>
  <si>
    <t>Query regarding invoice 50569 dated 03 Apr 2024. Client reports incorrect charge of £2146.</t>
  </si>
  <si>
    <t>NB-2023-02262</t>
  </si>
  <si>
    <t>PT-39155</t>
  </si>
  <si>
    <t>2023-03-28 22:36</t>
  </si>
  <si>
    <t>2023-03-29 02:23</t>
  </si>
  <si>
    <t>2023-03-29 02:49</t>
  </si>
  <si>
    <t>2023-03-29 10:36</t>
  </si>
  <si>
    <t>Pre-authorisation request for outpatient consultation. Patient PT-39155. Insurer: Cigna.</t>
  </si>
  <si>
    <t>2023-01-09 19:11</t>
  </si>
  <si>
    <t>NB-2023-02263</t>
  </si>
  <si>
    <t>PT-79078</t>
  </si>
  <si>
    <t>2023-10-29 06:22</t>
  </si>
  <si>
    <t>2023-10-31 06:22</t>
  </si>
  <si>
    <t>Request for clinical summary for patient PT-79078.</t>
  </si>
  <si>
    <t>NB-2024-02264</t>
  </si>
  <si>
    <t>PT-64594</t>
  </si>
  <si>
    <t>2024-04-18 16:59</t>
  </si>
  <si>
    <t>2024-04-18 21:34</t>
  </si>
  <si>
    <t>2024-04-25 08:31</t>
  </si>
  <si>
    <t>2023-05-23 06:36</t>
  </si>
  <si>
    <t>2024-04-21 16:59</t>
  </si>
  <si>
    <t>Request for insurance medical report for patient PT-64594.</t>
  </si>
  <si>
    <t>NB-2023-02265</t>
  </si>
  <si>
    <t>PT-54249</t>
  </si>
  <si>
    <t>2023-05-10 11:46</t>
  </si>
  <si>
    <t>2023-05-10 14:40</t>
  </si>
  <si>
    <t>2023-05-24 07:02</t>
  </si>
  <si>
    <t>2023-05-11 10:10</t>
  </si>
  <si>
    <t>2023-05-13 11:46</t>
  </si>
  <si>
    <t>Query regarding invoice 84280 dated 03 May 2023. Client reports missing credit of £2383.</t>
  </si>
  <si>
    <t>NB-2024-02266</t>
  </si>
  <si>
    <t>PT-92324</t>
  </si>
  <si>
    <t>2024-06-27 04:02</t>
  </si>
  <si>
    <t>2024-06-27 15:27</t>
  </si>
  <si>
    <t>2024-06-29 15:03</t>
  </si>
  <si>
    <t>2023-05-26 23:44</t>
  </si>
  <si>
    <t>2024-06-30 04:02</t>
  </si>
  <si>
    <t>Patient PT-92324 requesting addition of appointment originally booked for 08 Jul 2024.</t>
  </si>
  <si>
    <t>NB-2023-02267</t>
  </si>
  <si>
    <t>PT-10438</t>
  </si>
  <si>
    <t>2023-09-08 12:25</t>
  </si>
  <si>
    <t>2023-09-08 13:28</t>
  </si>
  <si>
    <t>2024-02-01 09:01</t>
  </si>
  <si>
    <t>2023-09-08 22:35</t>
  </si>
  <si>
    <t>2023-09-09 00:25</t>
  </si>
  <si>
    <t>NB-2023-02268</t>
  </si>
  <si>
    <t>PT-74021</t>
  </si>
  <si>
    <t>2023-06-15 01:17</t>
  </si>
  <si>
    <t>2023-06-15 02:30</t>
  </si>
  <si>
    <t>2023-06-18 11:01</t>
  </si>
  <si>
    <t>2023-06-17 01:17</t>
  </si>
  <si>
    <t>Patient PT-74021 requesting reschedule of appointment originally booked for 26 Jun 2023.</t>
  </si>
  <si>
    <t>NB-2023-02269</t>
  </si>
  <si>
    <t>PT-27443</t>
  </si>
  <si>
    <t>2024-02-07 21:36</t>
  </si>
  <si>
    <t>2023-06-23 10:01</t>
  </si>
  <si>
    <t>2023-06-23 10:56</t>
  </si>
  <si>
    <t>2023-06-23 20:03</t>
  </si>
  <si>
    <t>2023-06-24 10:01</t>
  </si>
  <si>
    <t>Patient PT-27443 requesting cancellation of appointment originally booked for 03 Jul 2023.</t>
  </si>
  <si>
    <t>NB-2023-02270</t>
  </si>
  <si>
    <t>PT-80761</t>
  </si>
  <si>
    <t>2025-02-19 21:11</t>
  </si>
  <si>
    <t>2023-10-07 19:54</t>
  </si>
  <si>
    <t>2023-10-08 14:05</t>
  </si>
  <si>
    <t>2023-10-09 14:28</t>
  </si>
  <si>
    <t>2023-10-10 19:54</t>
  </si>
  <si>
    <t>Patient PT-80761 requesting addition of appointment originally booked for 19 Oct 2023.</t>
  </si>
  <si>
    <t>NB-2024-02271</t>
  </si>
  <si>
    <t>2025-02-20 18:00</t>
  </si>
  <si>
    <t>PT-80340</t>
  </si>
  <si>
    <t>2024-06-09 03:46</t>
  </si>
  <si>
    <t>2024-06-09 06:59</t>
  </si>
  <si>
    <t>2024-06-10 10:36</t>
  </si>
  <si>
    <t>2024-06-11 03:46</t>
  </si>
  <si>
    <t>Patient PT-80340 requesting addition of appointment originally booked for 20 Jun 2024.</t>
  </si>
  <si>
    <t>NB-2024-02272</t>
  </si>
  <si>
    <t>PT-37760</t>
  </si>
  <si>
    <t>2024-04-09 12:17</t>
  </si>
  <si>
    <t>2024-04-09 22:09</t>
  </si>
  <si>
    <t>2024-04-10 12:17</t>
  </si>
  <si>
    <t>Query regarding invoice 32864 dated 22 Mar 2024. Client reports incorrect charge of £1322.</t>
  </si>
  <si>
    <t>NB-2024-02273</t>
  </si>
  <si>
    <t>PT-84772</t>
  </si>
  <si>
    <t>2024-11-14 22:06</t>
  </si>
  <si>
    <t>2024-02-17 08:09</t>
  </si>
  <si>
    <t>2024-11-15 01:30</t>
  </si>
  <si>
    <t>2024-11-15 12:53</t>
  </si>
  <si>
    <t>2024-11-15 22:06</t>
  </si>
  <si>
    <t>Pre-authorisation request for surgical procedure. Patient PT-84772. Insurer: Cigna.</t>
  </si>
  <si>
    <t>NB-2024-02274</t>
  </si>
  <si>
    <t>PT-10390</t>
  </si>
  <si>
    <t>2024-10-12 14:15</t>
  </si>
  <si>
    <t>2024-10-12 16:55</t>
  </si>
  <si>
    <t>2024-10-18 04:58</t>
  </si>
  <si>
    <t>2024-02-17 22:16</t>
  </si>
  <si>
    <t>2024-10-15 14:15</t>
  </si>
  <si>
    <t>Patient PT-10390 requesting addition of appointment originally booked for 22 Oct 2024.</t>
  </si>
  <si>
    <t>NB-2024-02275</t>
  </si>
  <si>
    <t>PT-92029</t>
  </si>
  <si>
    <t>2024-06-29 17:50</t>
  </si>
  <si>
    <t>2024-06-29 22:09</t>
  </si>
  <si>
    <t>2024-07-02 11:51</t>
  </si>
  <si>
    <t>Patient PT-92029 requesting addition of appointment originally booked for 30 Jun 2024.</t>
  </si>
  <si>
    <t>NB-2024-02276</t>
  </si>
  <si>
    <t>2024-02-18 07:54</t>
  </si>
  <si>
    <t>PT-30284</t>
  </si>
  <si>
    <t>2024-08-17 02:48</t>
  </si>
  <si>
    <t>2024-08-17 03:56</t>
  </si>
  <si>
    <t>2024-08-17 09:13</t>
  </si>
  <si>
    <t>2024-08-17 14:48</t>
  </si>
  <si>
    <t>Patient PT-30284 requesting reschedule of appointment originally booked for 18 Aug 2024.</t>
  </si>
  <si>
    <t>2024-03-27 23:44</t>
  </si>
  <si>
    <t>NB-2023-02277</t>
  </si>
  <si>
    <t>PT-98050</t>
  </si>
  <si>
    <t>2023-12-19 16:45</t>
  </si>
  <si>
    <t>2023-12-19 20:16</t>
  </si>
  <si>
    <t>2023-12-20 12:44</t>
  </si>
  <si>
    <t>2023-12-21 16:45</t>
  </si>
  <si>
    <t>Patient PT-98050 requesting reschedule of appointment originally booked for 22 Dec 2023.</t>
  </si>
  <si>
    <t>NB-2024-02278</t>
  </si>
  <si>
    <t>PT-64862</t>
  </si>
  <si>
    <t>2024-03-28 23:31</t>
  </si>
  <si>
    <t>2024-08-26 00:29</t>
  </si>
  <si>
    <t>2024-08-26 01:21</t>
  </si>
  <si>
    <t>2024-08-26 04:18</t>
  </si>
  <si>
    <t>2024-08-26 08:29</t>
  </si>
  <si>
    <t>2024-04-01 10:05</t>
  </si>
  <si>
    <t>Pre-authorisation request for surgical procedure. Patient PT-64862. Insurer: Vitality.</t>
  </si>
  <si>
    <t>NB-2024-02279</t>
  </si>
  <si>
    <t>PT-44781</t>
  </si>
  <si>
    <t>2024-09-05 03:10</t>
  </si>
  <si>
    <t>2024-09-05 06:26</t>
  </si>
  <si>
    <t>2024-09-07 02:32</t>
  </si>
  <si>
    <t>2024-09-08 03:10</t>
  </si>
  <si>
    <t>Pre-authorisation request for surgical procedure. Patient PT-44781. Insurer: Vitality.</t>
  </si>
  <si>
    <t>2024-09-27 08:21</t>
  </si>
  <si>
    <t>NB-2025-02280</t>
  </si>
  <si>
    <t>PT-73598</t>
  </si>
  <si>
    <t>2025-01-16 19:56</t>
  </si>
  <si>
    <t>2025-01-16 21:47</t>
  </si>
  <si>
    <t>2025-01-17 10:22</t>
  </si>
  <si>
    <t>2025-01-17 19:56</t>
  </si>
  <si>
    <t>2024-09-27 18:54</t>
  </si>
  <si>
    <t>Patient PT-73598 requesting cancellation of appointment originally booked for 21 Jan 2025.</t>
  </si>
  <si>
    <t>NB-2025-02281</t>
  </si>
  <si>
    <t>PT-78411</t>
  </si>
  <si>
    <t>2025-02-11 20:54</t>
  </si>
  <si>
    <t>2025-02-12 17:29</t>
  </si>
  <si>
    <t>2025-02-13 17:25</t>
  </si>
  <si>
    <t>2025-02-14 20:54</t>
  </si>
  <si>
    <t>Query regarding invoice 67421 dated 20 Jan 2025. Client reports missing credit of £3041.</t>
  </si>
  <si>
    <t>2024-09-30 21:36</t>
  </si>
  <si>
    <t>NB-2023-02282</t>
  </si>
  <si>
    <t>PT-24848</t>
  </si>
  <si>
    <t>2023-04-19 13:35</t>
  </si>
  <si>
    <t>2023-04-19 16:04</t>
  </si>
  <si>
    <t>2023-04-20 13:36</t>
  </si>
  <si>
    <t>2023-04-21 13:35</t>
  </si>
  <si>
    <t>Request for GP referral letter for patient PT-24848.</t>
  </si>
  <si>
    <t>2023-01-01 20:18</t>
  </si>
  <si>
    <t>NB-2025-02283</t>
  </si>
  <si>
    <t>PT-67239</t>
  </si>
  <si>
    <t>2025-03-02 01:03</t>
  </si>
  <si>
    <t>2025-03-05 01:03</t>
  </si>
  <si>
    <t>Pre-authorisation request for outpatient consultation. Patient PT-67239. Insurer: Cigna.</t>
  </si>
  <si>
    <t>NB-2024-02284</t>
  </si>
  <si>
    <t>PT-59028</t>
  </si>
  <si>
    <t>2024-06-04 09:15</t>
  </si>
  <si>
    <t>2024-06-04 10:39</t>
  </si>
  <si>
    <t>2024-06-06 05:44</t>
  </si>
  <si>
    <t>2024-06-06 09:15</t>
  </si>
  <si>
    <t>Pre-authorisation request for surgical procedure. Patient PT-59028. Insurer: WPA.</t>
  </si>
  <si>
    <t>NB-2023-02285</t>
  </si>
  <si>
    <t>PT-46440</t>
  </si>
  <si>
    <t>2023-09-05 12:01</t>
  </si>
  <si>
    <t>2023-09-05 12:19</t>
  </si>
  <si>
    <t>2023-09-05 12:43</t>
  </si>
  <si>
    <t>2023-09-05 14:01</t>
  </si>
  <si>
    <t>Patient PT-46440 requesting addition of appointment originally booked for 14 Sep 2023.</t>
  </si>
  <si>
    <t>2024-04-03 22:09</t>
  </si>
  <si>
    <t>NB-2023-02286</t>
  </si>
  <si>
    <t>PT-93175</t>
  </si>
  <si>
    <t>2023-10-08 16:28</t>
  </si>
  <si>
    <t>2023-10-08 19:15</t>
  </si>
  <si>
    <t>2023-10-10 12:48</t>
  </si>
  <si>
    <t>2023-10-09 16:28</t>
  </si>
  <si>
    <t>Pre-authorisation request for specialist referral. Patient PT-93175. Insurer: Bupa.</t>
  </si>
  <si>
    <t>NB-2023-02287</t>
  </si>
  <si>
    <t>PT-72152</t>
  </si>
  <si>
    <t>2024-04-08 16:14</t>
  </si>
  <si>
    <t>2023-11-17 19:57</t>
  </si>
  <si>
    <t>2023-11-18 11:18</t>
  </si>
  <si>
    <t>2023-11-19 12:55</t>
  </si>
  <si>
    <t>2023-11-20 19:57</t>
  </si>
  <si>
    <t>Query regarding invoice 34845 dated 02 Nov 2023. Client reports incorrect charge of £2610.</t>
  </si>
  <si>
    <t>NB-2023-02288</t>
  </si>
  <si>
    <t>PT-64614</t>
  </si>
  <si>
    <t>2023-04-06 12:51</t>
  </si>
  <si>
    <t>2024-04-28 18:14</t>
  </si>
  <si>
    <t>2023-04-06 17:29</t>
  </si>
  <si>
    <t>2023-04-07 12:55</t>
  </si>
  <si>
    <t>2023-04-09 12:51</t>
  </si>
  <si>
    <t>Query regarding invoice 65795 dated 27 Mar 2023. Client reports disputed amount of £3001.</t>
  </si>
  <si>
    <t>NB-2023-02289</t>
  </si>
  <si>
    <t>PT-50070</t>
  </si>
  <si>
    <t>2023-08-10 09:40</t>
  </si>
  <si>
    <t>2023-08-11 06:14</t>
  </si>
  <si>
    <t>2023-08-12 10:43</t>
  </si>
  <si>
    <t>2023-08-15 09:40</t>
  </si>
  <si>
    <t>Request for GP referral letter for patient PT-50070.</t>
  </si>
  <si>
    <t>NB-2025-02290</t>
  </si>
  <si>
    <t>2024-04-29 07:09</t>
  </si>
  <si>
    <t>PT-60817</t>
  </si>
  <si>
    <t>2025-02-28 04:30</t>
  </si>
  <si>
    <t>2025-02-28 05:30</t>
  </si>
  <si>
    <t>2025-02-28 16:30</t>
  </si>
  <si>
    <t>Patient PT-60817 requesting addition of appointment originally booked for 06 Mar 2025.</t>
  </si>
  <si>
    <t>NB-2023-02291</t>
  </si>
  <si>
    <t>PT-47609</t>
  </si>
  <si>
    <t>2024-04-29 06:50</t>
  </si>
  <si>
    <t>2023-11-16 18:53</t>
  </si>
  <si>
    <t>2023-11-16 19:46</t>
  </si>
  <si>
    <t>2023-11-17 09:06</t>
  </si>
  <si>
    <t>2023-11-17 18:53</t>
  </si>
  <si>
    <t>Query regarding invoice 65857 dated 01 Nov 2023. Client reports missing credit of £2228.</t>
  </si>
  <si>
    <t>Invoice reviewed and corrected. Credit note issued for £263. Client accounts updated.</t>
  </si>
  <si>
    <t>NB-2024-02292</t>
  </si>
  <si>
    <t>PT-80524</t>
  </si>
  <si>
    <t>2024-03-10 10:45</t>
  </si>
  <si>
    <t>2024-02-05 09:49</t>
  </si>
  <si>
    <t>2024-02-05 21:13</t>
  </si>
  <si>
    <t>2024-02-07 08:16</t>
  </si>
  <si>
    <t>2024-02-08 09:49</t>
  </si>
  <si>
    <t>Patient PT-80524 requesting reschedule of appointment originally booked for 07 Feb 2024.</t>
  </si>
  <si>
    <t>NB-2023-02293</t>
  </si>
  <si>
    <t>2024-03-11 04:25</t>
  </si>
  <si>
    <t>2023-08-21 04:40</t>
  </si>
  <si>
    <t>2023-08-21 07:20</t>
  </si>
  <si>
    <t>2023-08-21 21:11</t>
  </si>
  <si>
    <t>2023-08-22 04:40</t>
  </si>
  <si>
    <t>Patient PT-37001 requesting reschedule of appointment originally booked for 29 Aug 2023.</t>
  </si>
  <si>
    <t>NB-2024-02294</t>
  </si>
  <si>
    <t>PT-67423</t>
  </si>
  <si>
    <t>2024-03-13 01:29</t>
  </si>
  <si>
    <t>2024-04-11 13:38</t>
  </si>
  <si>
    <t>2024-04-11 15:13</t>
  </si>
  <si>
    <t>2024-04-12 06:43</t>
  </si>
  <si>
    <t>2024-04-12 13:38</t>
  </si>
  <si>
    <t>Query regarding invoice 40219 dated 15 Mar 2024. Client reports incorrect charge of £1581.</t>
  </si>
  <si>
    <t>Invoice reviewed and corrected. Credit note issued for £183. Client accounts updated.</t>
  </si>
  <si>
    <t>NB-2024-02295</t>
  </si>
  <si>
    <t>2023-10-09 23:56</t>
  </si>
  <si>
    <t>PT-11646</t>
  </si>
  <si>
    <t>2024-10-29 03:44</t>
  </si>
  <si>
    <t>2024-10-29 05:37</t>
  </si>
  <si>
    <t>2024-10-30 15:33</t>
  </si>
  <si>
    <t>2024-10-31 03:44</t>
  </si>
  <si>
    <t>Patient PT-11646 requesting addition of appointment originally booked for 30 Oct 2024.</t>
  </si>
  <si>
    <t>NB-2023-02296</t>
  </si>
  <si>
    <t>PT-82062</t>
  </si>
  <si>
    <t>2023-10-19 07:35</t>
  </si>
  <si>
    <t>2023-10-19 10:52</t>
  </si>
  <si>
    <t>2023-10-15 08:39</t>
  </si>
  <si>
    <t>2023-10-20 13:02</t>
  </si>
  <si>
    <t>2023-10-22 07:35</t>
  </si>
  <si>
    <t>Pre-authorisation request for diagnostic imaging. Patient PT-82062. Insurer: Aviva.</t>
  </si>
  <si>
    <t>NB-2023-02297</t>
  </si>
  <si>
    <t>PT-55284</t>
  </si>
  <si>
    <t>2023-07-02 02:04</t>
  </si>
  <si>
    <t>2023-12-24 16:08</t>
  </si>
  <si>
    <t>2023-07-02 03:48</t>
  </si>
  <si>
    <t>2023-07-03 13:59</t>
  </si>
  <si>
    <t>2023-07-04 02:04</t>
  </si>
  <si>
    <t>Pre-authorisation request for outpatient consultation. Patient PT-55284. Insurer: Bupa.</t>
  </si>
  <si>
    <t>NB-2023-02298</t>
  </si>
  <si>
    <t>PT-85479</t>
  </si>
  <si>
    <t>2023-12-26 00:40</t>
  </si>
  <si>
    <t>2023-08-06 19:44</t>
  </si>
  <si>
    <t>2023-08-07 01:44</t>
  </si>
  <si>
    <t>2023-08-08 19:56</t>
  </si>
  <si>
    <t>2023-08-09 19:44</t>
  </si>
  <si>
    <t>Pre-authorisation request for specialist referral. Patient PT-85479. Insurer: WPA.</t>
  </si>
  <si>
    <t>NB-2024-02299</t>
  </si>
  <si>
    <t>PT-23057</t>
  </si>
  <si>
    <t>2023-12-28 10:39</t>
  </si>
  <si>
    <t>2024-03-20 15:10</t>
  </si>
  <si>
    <t>2024-03-20 21:31</t>
  </si>
  <si>
    <t>2024-03-26 10:51</t>
  </si>
  <si>
    <t>2024-03-23 15:10</t>
  </si>
  <si>
    <t>Patient PT-23057 requesting reschedule of appointment originally booked for 28 Mar 2024.</t>
  </si>
  <si>
    <t>2023-02-01 16:04</t>
  </si>
  <si>
    <t>NB-2024-02300</t>
  </si>
  <si>
    <t>PT-55663</t>
  </si>
  <si>
    <t>2024-10-29 16:58</t>
  </si>
  <si>
    <t>2024-10-30 02:42</t>
  </si>
  <si>
    <t>2024-11-01 04:10</t>
  </si>
  <si>
    <t>2024-11-01 16:58</t>
  </si>
  <si>
    <t>Pre-authorisation request for surgical procedure. Patient PT-55663. Insurer: Bupa.</t>
  </si>
  <si>
    <t>2023-02-02 16:56</t>
  </si>
  <si>
    <t>NB-2024-02301</t>
  </si>
  <si>
    <t>PT-61976</t>
  </si>
  <si>
    <t>2024-02-04 19:44</t>
  </si>
  <si>
    <t>2024-02-04 21:39</t>
  </si>
  <si>
    <t>2024-02-05 21:35</t>
  </si>
  <si>
    <t>2024-02-06 19:44</t>
  </si>
  <si>
    <t>Request for medical records for patient PT-61976.</t>
  </si>
  <si>
    <t>2023-02-06 10:24</t>
  </si>
  <si>
    <t>NB-2024-02302</t>
  </si>
  <si>
    <t>PT-33369</t>
  </si>
  <si>
    <t>2024-02-14 00:47</t>
  </si>
  <si>
    <t>2024-02-14 03:16</t>
  </si>
  <si>
    <t>2024-02-15 21:25</t>
  </si>
  <si>
    <t>2024-02-17 00:47</t>
  </si>
  <si>
    <t>Patient PT-33369 requesting reschedule of appointment originally booked for 17 Feb 2024.</t>
  </si>
  <si>
    <t>2023-01-22 01:00</t>
  </si>
  <si>
    <t>NB-2025-02303</t>
  </si>
  <si>
    <t>PT-95392</t>
  </si>
  <si>
    <t>2025-01-01 13:31</t>
  </si>
  <si>
    <t>2025-01-02 00:42</t>
  </si>
  <si>
    <t>2025-01-02 05:12</t>
  </si>
  <si>
    <t>2025-01-03 13:31</t>
  </si>
  <si>
    <t>Patient PT-95392 requesting reschedule of appointment originally booked for 02 Jan 2025.</t>
  </si>
  <si>
    <t>NB-2024-02304</t>
  </si>
  <si>
    <t>PT-39529</t>
  </si>
  <si>
    <t>2023-01-26 05:38</t>
  </si>
  <si>
    <t>2024-04-13 12:16</t>
  </si>
  <si>
    <t>2024-04-13 14:24</t>
  </si>
  <si>
    <t>2024-04-14 23:04</t>
  </si>
  <si>
    <t>2024-04-15 12:16</t>
  </si>
  <si>
    <t>Pre-authorisation request for specialist referral. Patient PT-39529. Insurer: AXA Health.</t>
  </si>
  <si>
    <t>NB-2023-02305</t>
  </si>
  <si>
    <t>PT-80451</t>
  </si>
  <si>
    <t>2025-02-18 09:26</t>
  </si>
  <si>
    <t>2023-06-20 15:56</t>
  </si>
  <si>
    <t>2023-06-20 17:28</t>
  </si>
  <si>
    <t>2023-06-20 23:58</t>
  </si>
  <si>
    <t>2023-06-21 15:56</t>
  </si>
  <si>
    <t>Query regarding invoice 43570 dated 07 Jun 2023. Client reports missing credit of £117.</t>
  </si>
  <si>
    <t>NB-2023-02306</t>
  </si>
  <si>
    <t>2025-02-19 02:18</t>
  </si>
  <si>
    <t>PT-69450</t>
  </si>
  <si>
    <t>2023-06-19 21:15</t>
  </si>
  <si>
    <t>2023-06-20 18:09</t>
  </si>
  <si>
    <t>2023-06-24 12:09</t>
  </si>
  <si>
    <t>2023-06-24 21:15</t>
  </si>
  <si>
    <t>Pre-authorisation request for diagnostic imaging. Patient PT-69450. Insurer: Aviva.</t>
  </si>
  <si>
    <t>NB-2023-02307</t>
  </si>
  <si>
    <t>PT-94937</t>
  </si>
  <si>
    <t>2024-03-27 09:28</t>
  </si>
  <si>
    <t>2023-05-10 03:27</t>
  </si>
  <si>
    <t>2023-05-10 05:56</t>
  </si>
  <si>
    <t>2023-05-11 10:23</t>
  </si>
  <si>
    <t>2023-05-11 03:27</t>
  </si>
  <si>
    <t>Query regarding invoice 51097 dated 26 Apr 2023. Client reports incorrect charge of £1828.</t>
  </si>
  <si>
    <t>NB-2023-02308</t>
  </si>
  <si>
    <t>PT-73021</t>
  </si>
  <si>
    <t>2023-06-06 04:34</t>
  </si>
  <si>
    <t>2023-06-06 07:09</t>
  </si>
  <si>
    <t>2023-06-10 08:06</t>
  </si>
  <si>
    <t>2023-06-08 04:34</t>
  </si>
  <si>
    <t>Pre-authorisation request for specialist referral. Patient PT-73021. Insurer: Bupa.</t>
  </si>
  <si>
    <t>NB-2023-02309</t>
  </si>
  <si>
    <t>PT-51912</t>
  </si>
  <si>
    <t>2024-03-30 04:12</t>
  </si>
  <si>
    <t>2023-07-29 11:37</t>
  </si>
  <si>
    <t>2023-07-29 12:14</t>
  </si>
  <si>
    <t>2023-07-29 17:21</t>
  </si>
  <si>
    <t>2023-07-29 19:37</t>
  </si>
  <si>
    <t>Pre-authorisation request for physiotherapy course. Patient PT-51912. Insurer: Cigna.</t>
  </si>
  <si>
    <t>NB-2024-02310</t>
  </si>
  <si>
    <t>PT-97014</t>
  </si>
  <si>
    <t>2025-02-08 20:59</t>
  </si>
  <si>
    <t>2024-06-09 21:54</t>
  </si>
  <si>
    <t>2024-06-09 23:34</t>
  </si>
  <si>
    <t>2024-06-13 13:31</t>
  </si>
  <si>
    <t>2024-06-11 21:54</t>
  </si>
  <si>
    <t>2025-02-09 19:16</t>
  </si>
  <si>
    <t>Patient PT-97014 requesting addition of appointment originally booked for 21 Jun 2024.</t>
  </si>
  <si>
    <t>NB-2025-02311</t>
  </si>
  <si>
    <t>PT-89688</t>
  </si>
  <si>
    <t>2025-03-15 14:29</t>
  </si>
  <si>
    <t>2025-03-15 17:00</t>
  </si>
  <si>
    <t>2025-02-10 21:26</t>
  </si>
  <si>
    <t>2025-03-17 14:29</t>
  </si>
  <si>
    <t>Pre-authorisation request for surgical procedure. Patient PT-89688. Insurer: WPA.</t>
  </si>
  <si>
    <t>NB-2023-02312</t>
  </si>
  <si>
    <t>PT-97224</t>
  </si>
  <si>
    <t>2023-01-13 13:57</t>
  </si>
  <si>
    <t>2023-08-03 05:17</t>
  </si>
  <si>
    <t>2023-08-03 07:37</t>
  </si>
  <si>
    <t>2023-08-06 17:51</t>
  </si>
  <si>
    <t>2023-08-05 05:17</t>
  </si>
  <si>
    <t>Query regarding invoice 10886 dated 26 Jul 2023. Client reports missing credit of £228.</t>
  </si>
  <si>
    <t>Invoice reviewed and corrected. Credit note issued for £560. Client accounts updated.</t>
  </si>
  <si>
    <t>NB-2023-02313</t>
  </si>
  <si>
    <t>PT-12013</t>
  </si>
  <si>
    <t>2023-01-18 02:11</t>
  </si>
  <si>
    <t>2023-06-14 04:44</t>
  </si>
  <si>
    <t>2023-06-14 05:58</t>
  </si>
  <si>
    <t>2023-06-14 12:53</t>
  </si>
  <si>
    <t>2023-06-15 04:44</t>
  </si>
  <si>
    <t>Patient PT-12013 requesting reschedule of appointment originally booked for 18 Jun 2023.</t>
  </si>
  <si>
    <t>NB-2023-02314</t>
  </si>
  <si>
    <t>PT-29301</t>
  </si>
  <si>
    <t>2025-02-11 18:32</t>
  </si>
  <si>
    <t>2023-06-19 13:40</t>
  </si>
  <si>
    <t>2023-06-19 15:04</t>
  </si>
  <si>
    <t>2023-06-21 03:18</t>
  </si>
  <si>
    <t>2023-06-21 13:40</t>
  </si>
  <si>
    <t>NB-2024-02315</t>
  </si>
  <si>
    <t>PT-68081</t>
  </si>
  <si>
    <t>2025-02-12 06:01</t>
  </si>
  <si>
    <t>2024-08-03 05:46</t>
  </si>
  <si>
    <t>2024-08-03 07:28</t>
  </si>
  <si>
    <t>2024-08-05 04:35</t>
  </si>
  <si>
    <t>2024-08-04 05:46</t>
  </si>
  <si>
    <t>Query regarding invoice 15832 dated 04 Jul 2024. Client reports incorrect charge of £1243.</t>
  </si>
  <si>
    <t>NB-2023-02316</t>
  </si>
  <si>
    <t>PT-81231</t>
  </si>
  <si>
    <t>2025-02-13 11:44</t>
  </si>
  <si>
    <t>2023-07-24 07:20</t>
  </si>
  <si>
    <t>2023-07-24 09:49</t>
  </si>
  <si>
    <t>2023-07-26 04:45</t>
  </si>
  <si>
    <t>2023-07-25 07:20</t>
  </si>
  <si>
    <t>Pre-authorisation request for specialist referral. Patient PT-81231. Insurer: WPA.</t>
  </si>
  <si>
    <t>NB-2023-02317</t>
  </si>
  <si>
    <t>PT-48855</t>
  </si>
  <si>
    <t>2024-06-11 16:56</t>
  </si>
  <si>
    <t>2023-02-11 23:39</t>
  </si>
  <si>
    <t>2023-02-12 18:09</t>
  </si>
  <si>
    <t>2023-02-16 09:14</t>
  </si>
  <si>
    <t>2023-02-16 23:39</t>
  </si>
  <si>
    <t>Pre-authorisation request for physiotherapy course. Patient PT-48855. Insurer: WPA.</t>
  </si>
  <si>
    <t>NB-2023-02318</t>
  </si>
  <si>
    <t>PT-39357</t>
  </si>
  <si>
    <t>2023-02-23 03:22</t>
  </si>
  <si>
    <t>2023-02-23 12:14</t>
  </si>
  <si>
    <t>2023-02-24 22:23</t>
  </si>
  <si>
    <t>2023-02-27 03:22</t>
  </si>
  <si>
    <t>2024-06-18 07:43</t>
  </si>
  <si>
    <t>Patient PT-39357 requesting addition of appointment originally booked for 27 Feb 2023.</t>
  </si>
  <si>
    <t>NB-2024-02319</t>
  </si>
  <si>
    <t>PT-57107</t>
  </si>
  <si>
    <t>2024-01-18 07:13</t>
  </si>
  <si>
    <t>2024-01-18 10:26</t>
  </si>
  <si>
    <t>2024-01-19 01:40</t>
  </si>
  <si>
    <t>2024-01-19 07:13</t>
  </si>
  <si>
    <t>Complaint resolved following discussion with client. Compensation of £576 agreed and authorised.</t>
  </si>
  <si>
    <t>NB-2025-02320</t>
  </si>
  <si>
    <t>PT-53734</t>
  </si>
  <si>
    <t>2025-03-27 08:07</t>
  </si>
  <si>
    <t>2025-03-27 11:35</t>
  </si>
  <si>
    <t>2025-03-28 23:13</t>
  </si>
  <si>
    <t>2025-03-29 08:07</t>
  </si>
  <si>
    <t>Pre-authorisation request for specialist referral. Patient PT-53734. Insurer: WPA.</t>
  </si>
  <si>
    <t>NB-2024-02321</t>
  </si>
  <si>
    <t>2023-01-12 11:05</t>
  </si>
  <si>
    <t>PT-91874</t>
  </si>
  <si>
    <t>2024-10-10 18:59</t>
  </si>
  <si>
    <t>2024-10-10 20:28</t>
  </si>
  <si>
    <t>2024-10-11 06:49</t>
  </si>
  <si>
    <t>2024-10-11 18:59</t>
  </si>
  <si>
    <t>Complaint acknowledged and logged under ref CMP-8206. Full investigation completed within SLA. Apology letter sent.</t>
  </si>
  <si>
    <t>NB-2024-02322</t>
  </si>
  <si>
    <t>PT-90869</t>
  </si>
  <si>
    <t>2024-05-06 12:40</t>
  </si>
  <si>
    <t>2024-05-06 14:15</t>
  </si>
  <si>
    <t>2024-05-07 16:12</t>
  </si>
  <si>
    <t>2024-05-07 00:40</t>
  </si>
  <si>
    <t>2023-08-24 02:51</t>
  </si>
  <si>
    <t>Pre-authorisation request for surgical procedure. Patient PT-90869. Insurer: Aviva.</t>
  </si>
  <si>
    <t>NB-2023-02323</t>
  </si>
  <si>
    <t>PT-98724</t>
  </si>
  <si>
    <t>2023-05-10 20:16</t>
  </si>
  <si>
    <t>2023-05-11 02:45</t>
  </si>
  <si>
    <t>2023-05-11 20:40</t>
  </si>
  <si>
    <t>2023-05-13 20:16</t>
  </si>
  <si>
    <t>Patient PT-98724 requesting addition of appointment originally booked for 12 May 2023.</t>
  </si>
  <si>
    <t>NB-2025-02324</t>
  </si>
  <si>
    <t>PT-86365</t>
  </si>
  <si>
    <t>2025-03-12 11:17</t>
  </si>
  <si>
    <t>2025-03-12 12:05</t>
  </si>
  <si>
    <t>2025-03-12 18:41</t>
  </si>
  <si>
    <t>2025-03-12 19:17</t>
  </si>
  <si>
    <t>Pre-authorisation request for physiotherapy course. Patient PT-86365. Insurer: Aviva.</t>
  </si>
  <si>
    <t>2024-06-18 10:12</t>
  </si>
  <si>
    <t>NB-2023-02325</t>
  </si>
  <si>
    <t>PT-42417</t>
  </si>
  <si>
    <t>2023-05-18 00:33</t>
  </si>
  <si>
    <t>2023-05-18 02:32</t>
  </si>
  <si>
    <t>2023-05-20 15:42</t>
  </si>
  <si>
    <t>2023-05-20 00:33</t>
  </si>
  <si>
    <t>Request for discharge summary for patient PT-42417.</t>
  </si>
  <si>
    <t>NB-2023-02326</t>
  </si>
  <si>
    <t>PT-37366</t>
  </si>
  <si>
    <t>2023-12-28 19:29</t>
  </si>
  <si>
    <t>2023-12-28 20:44</t>
  </si>
  <si>
    <t>2023-12-29 07:08</t>
  </si>
  <si>
    <t>2023-12-29 19:29</t>
  </si>
  <si>
    <t>Patient PT-37366 requesting cancellation of appointment originally booked for 31 Dec 2023.</t>
  </si>
  <si>
    <t>NB-2024-02327</t>
  </si>
  <si>
    <t>PT-50493</t>
  </si>
  <si>
    <t>2024-10-25 15:49</t>
  </si>
  <si>
    <t>2024-10-25 18:42</t>
  </si>
  <si>
    <t>2024-10-29 23:03</t>
  </si>
  <si>
    <t>2024-10-28 15:49</t>
  </si>
  <si>
    <t>2024-06-19 05:19</t>
  </si>
  <si>
    <t>Patient PT-50493 requesting cancellation of appointment originally booked for 28 Oct 2024.</t>
  </si>
  <si>
    <t>NB-2023-02328</t>
  </si>
  <si>
    <t>PT-93490</t>
  </si>
  <si>
    <t>2023-04-29 05:37</t>
  </si>
  <si>
    <t>2023-04-29 07:19</t>
  </si>
  <si>
    <t>2023-04-29 23:34</t>
  </si>
  <si>
    <t>2024-06-20 22:59</t>
  </si>
  <si>
    <t>2023-04-30 05:37</t>
  </si>
  <si>
    <t>Pre-authorisation request for surgical procedure. Patient PT-93490. Insurer: AXA Health.</t>
  </si>
  <si>
    <t>NB-2024-02329</t>
  </si>
  <si>
    <t>PT-30739</t>
  </si>
  <si>
    <t>2024-01-02 04:59</t>
  </si>
  <si>
    <t>2024-01-02 06:27</t>
  </si>
  <si>
    <t>2024-01-02 12:56</t>
  </si>
  <si>
    <t>2024-01-02 16:59</t>
  </si>
  <si>
    <t>2024-05-03 23:56</t>
  </si>
  <si>
    <t>NB-2025-02330</t>
  </si>
  <si>
    <t>PT-85221</t>
  </si>
  <si>
    <t>2025-01-30 21:31</t>
  </si>
  <si>
    <t>2025-01-31 04:17</t>
  </si>
  <si>
    <t>2025-02-01 08:24</t>
  </si>
  <si>
    <t>2025-02-02 21:31</t>
  </si>
  <si>
    <t>Patient PT-85221 requesting addition of appointment originally booked for 01 Feb 2025.</t>
  </si>
  <si>
    <t>NB-2024-02331</t>
  </si>
  <si>
    <t>PT-67240</t>
  </si>
  <si>
    <t>2024-05-04 23:58</t>
  </si>
  <si>
    <t>2024-02-22 01:12</t>
  </si>
  <si>
    <t>2024-02-22 05:46</t>
  </si>
  <si>
    <t>2024-02-24 07:15</t>
  </si>
  <si>
    <t>2024-02-25 01:12</t>
  </si>
  <si>
    <t>Request for GP referral letter for patient PT-67240.</t>
  </si>
  <si>
    <t>NB-2023-02332</t>
  </si>
  <si>
    <t>PT-50776</t>
  </si>
  <si>
    <t>2023-05-09 05:02</t>
  </si>
  <si>
    <t>2023-05-09 07:32</t>
  </si>
  <si>
    <t>2023-05-09 23:35</t>
  </si>
  <si>
    <t>2023-05-11 05:02</t>
  </si>
  <si>
    <t>Patient PT-50776 requesting cancellation of appointment originally booked for 21 May 2023.</t>
  </si>
  <si>
    <t>NB-2023-02333</t>
  </si>
  <si>
    <t>PT-31108</t>
  </si>
  <si>
    <t>2023-09-15 21:10</t>
  </si>
  <si>
    <t>2023-09-15 23:56</t>
  </si>
  <si>
    <t>2023-09-16 23:15</t>
  </si>
  <si>
    <t>2023-09-17 21:10</t>
  </si>
  <si>
    <t>Patient PT-31108 requesting reschedule of appointment originally booked for 22 Sep 2023.</t>
  </si>
  <si>
    <t>NB-2023-02334</t>
  </si>
  <si>
    <t>2023-01-12 09:20</t>
  </si>
  <si>
    <t>PT-38159</t>
  </si>
  <si>
    <t>2023-12-05 12:32</t>
  </si>
  <si>
    <t>2023-12-05 13:06</t>
  </si>
  <si>
    <t>2023-12-05 15:56</t>
  </si>
  <si>
    <t>2023-12-05 16:32</t>
  </si>
  <si>
    <t>NB-2024-02335</t>
  </si>
  <si>
    <t>PT-70062</t>
  </si>
  <si>
    <t>2024-02-06 09:03</t>
  </si>
  <si>
    <t>2024-02-06 10:46</t>
  </si>
  <si>
    <t>2024-02-06 23:33</t>
  </si>
  <si>
    <t>2024-02-08 09:03</t>
  </si>
  <si>
    <t>Query regarding invoice 97520 dated 13 Jan 2024. Client reports incorrect charge of £1633.</t>
  </si>
  <si>
    <t>2023-01-14 00:51</t>
  </si>
  <si>
    <t>NB-2023-02336</t>
  </si>
  <si>
    <t>2023-12-27 15:15</t>
  </si>
  <si>
    <t>2023-12-28 04:34</t>
  </si>
  <si>
    <t>2024-01-03 01:31</t>
  </si>
  <si>
    <t>2023-12-30 15:15</t>
  </si>
  <si>
    <t>Patient PT-95471 requesting addition of appointment originally booked for 06 Jan 2024.</t>
  </si>
  <si>
    <t>NB-2024-02337</t>
  </si>
  <si>
    <t>2023-10-22 20:23</t>
  </si>
  <si>
    <t>PT-68798</t>
  </si>
  <si>
    <t>2024-06-22 06:08</t>
  </si>
  <si>
    <t>2024-06-22 09:22</t>
  </si>
  <si>
    <t>2024-06-23 12:35</t>
  </si>
  <si>
    <t>2024-06-25 06:08</t>
  </si>
  <si>
    <t>Patient PT-68798 requesting cancellation of appointment originally booked for 24 Jun 2024.</t>
  </si>
  <si>
    <t>NB-2024-02338</t>
  </si>
  <si>
    <t>2023-10-23 12:09</t>
  </si>
  <si>
    <t>PT-76678</t>
  </si>
  <si>
    <t>2024-01-05 13:01</t>
  </si>
  <si>
    <t>2024-01-05 14:20</t>
  </si>
  <si>
    <t>2024-01-07 19:59</t>
  </si>
  <si>
    <t>2024-01-06 13:01</t>
  </si>
  <si>
    <t>Patient PT-76678 requesting reschedule of appointment originally booked for 06 Jan 2024.</t>
  </si>
  <si>
    <t>NB-2023-02339</t>
  </si>
  <si>
    <t>PT-86158</t>
  </si>
  <si>
    <t>2023-10-25 23:18</t>
  </si>
  <si>
    <t>2023-08-13 08:00</t>
  </si>
  <si>
    <t>2023-08-13 08:42</t>
  </si>
  <si>
    <t>2023-08-13 12:47</t>
  </si>
  <si>
    <t>2023-08-13 20:00</t>
  </si>
  <si>
    <t>Patient PT-86158 requesting reschedule of appointment originally booked for 23 Aug 2023.</t>
  </si>
  <si>
    <t>NB-2025-02340</t>
  </si>
  <si>
    <t>2024-04-20 12:46</t>
  </si>
  <si>
    <t>PT-14449</t>
  </si>
  <si>
    <t>2025-03-27 13:28</t>
  </si>
  <si>
    <t>2025-03-27 16:16</t>
  </si>
  <si>
    <t>2025-03-30 03:37</t>
  </si>
  <si>
    <t>2025-03-29 13:28</t>
  </si>
  <si>
    <t>Complaint acknowledged and logged under ref CMP-4817. Full investigation completed within SLA. Apology letter sent.</t>
  </si>
  <si>
    <t>NB-2023-02341</t>
  </si>
  <si>
    <t>PT-83667</t>
  </si>
  <si>
    <t>2023-06-14 16:33</t>
  </si>
  <si>
    <t>2023-06-14 19:39</t>
  </si>
  <si>
    <t>2023-06-16 13:06</t>
  </si>
  <si>
    <t>2023-06-17 16:33</t>
  </si>
  <si>
    <t>Query regarding invoice 85484 dated 08 Jun 2023. Client reports incorrect charge of £2267.</t>
  </si>
  <si>
    <t>NB-2023-02342</t>
  </si>
  <si>
    <t>2023-02-09 09:57</t>
  </si>
  <si>
    <t>PT-67938</t>
  </si>
  <si>
    <t>2023-02-03 18:55</t>
  </si>
  <si>
    <t>2023-02-03 21:57</t>
  </si>
  <si>
    <t>2023-02-04 03:46</t>
  </si>
  <si>
    <t>2023-02-04 18:55</t>
  </si>
  <si>
    <t>Query regarding invoice 86376 dated 05 Jan 2023. Client reports incorrect charge of £1011.</t>
  </si>
  <si>
    <t>NB-2023-02343</t>
  </si>
  <si>
    <t>2023-02-10 00:25</t>
  </si>
  <si>
    <t>PT-27735</t>
  </si>
  <si>
    <t>2023-06-14 11:50</t>
  </si>
  <si>
    <t>2023-06-14 14:17</t>
  </si>
  <si>
    <t>2023-06-16 01:13</t>
  </si>
  <si>
    <t>2023-06-16 11:50</t>
  </si>
  <si>
    <t>Pre-authorisation request for surgical procedure. Patient PT-27735. Insurer: AXA Health.</t>
  </si>
  <si>
    <t>NB-2025-02344</t>
  </si>
  <si>
    <t>PT-21573</t>
  </si>
  <si>
    <t>2025-01-23 14:29</t>
  </si>
  <si>
    <t>2025-01-24 07:07</t>
  </si>
  <si>
    <t>2025-01-26 13:51</t>
  </si>
  <si>
    <t>2025-01-28 14:29</t>
  </si>
  <si>
    <t>Pre-authorisation request for physiotherapy course. Patient PT-21573. Insurer: Bupa.</t>
  </si>
  <si>
    <t>NB-2023-02345</t>
  </si>
  <si>
    <t>PT-81210</t>
  </si>
  <si>
    <t>2023-11-11 02:55</t>
  </si>
  <si>
    <t>2023-11-11 15:29</t>
  </si>
  <si>
    <t>2023-11-14 21:28</t>
  </si>
  <si>
    <t>2023-11-16 02:55</t>
  </si>
  <si>
    <t>2024-09-19 22:01</t>
  </si>
  <si>
    <t>Patient PT-81210 requesting addition of appointment originally booked for 18 Nov 2023.</t>
  </si>
  <si>
    <t>NB-2023-02346</t>
  </si>
  <si>
    <t>PT-91783</t>
  </si>
  <si>
    <t>2023-06-24 23:33</t>
  </si>
  <si>
    <t>2023-06-25 04:53</t>
  </si>
  <si>
    <t>2023-06-27 13:43</t>
  </si>
  <si>
    <t>2024-09-22 05:00</t>
  </si>
  <si>
    <t>2023-06-27 23:33</t>
  </si>
  <si>
    <t>Patient PT-91783 requesting reschedule of appointment originally booked for 06 Jul 2023.</t>
  </si>
  <si>
    <t>NB-2023-02347</t>
  </si>
  <si>
    <t>PT-17614</t>
  </si>
  <si>
    <t>2023-12-05 23:43</t>
  </si>
  <si>
    <t>2023-12-06 09:05</t>
  </si>
  <si>
    <t>2023-12-06 15:29</t>
  </si>
  <si>
    <t>2024-05-14 18:19</t>
  </si>
  <si>
    <t>2023-12-06 23:43</t>
  </si>
  <si>
    <t>Query regarding invoice 24093 dated 04 Dec 2023. Client reports disputed amount of £1065.</t>
  </si>
  <si>
    <t>NB-2023-02348</t>
  </si>
  <si>
    <t>PT-53298</t>
  </si>
  <si>
    <t>2023-05-06 01:31</t>
  </si>
  <si>
    <t>2023-05-06 04:15</t>
  </si>
  <si>
    <t>2023-05-07 11:41</t>
  </si>
  <si>
    <t>2023-05-08 01:31</t>
  </si>
  <si>
    <t>2024-05-15 09:01</t>
  </si>
  <si>
    <t>Patient PT-53298 requesting cancellation of appointment originally booked for 08 May 2023.</t>
  </si>
  <si>
    <t>NB-2023-02349</t>
  </si>
  <si>
    <t>PT-10752</t>
  </si>
  <si>
    <t>2023-11-15 16:01</t>
  </si>
  <si>
    <t>2023-11-15 18:29</t>
  </si>
  <si>
    <t>2023-11-16 08:31</t>
  </si>
  <si>
    <t>2024-05-15 13:06</t>
  </si>
  <si>
    <t>2023-11-17 16:01</t>
  </si>
  <si>
    <t>Patient PT-10752 requesting cancellation of appointment originally booked for 25 Nov 2023.</t>
  </si>
  <si>
    <t>NB-2024-02350</t>
  </si>
  <si>
    <t>PT-83914</t>
  </si>
  <si>
    <t>2024-08-21 02:23</t>
  </si>
  <si>
    <t>2024-08-21 16:53</t>
  </si>
  <si>
    <t>2024-08-23 02:23</t>
  </si>
  <si>
    <t>2024-10-01 00:05</t>
  </si>
  <si>
    <t>Query regarding invoice 13549 dated 31 Jul 2024. Client reports disputed amount of £1189.</t>
  </si>
  <si>
    <t>NB-2024-02351</t>
  </si>
  <si>
    <t>PT-53012</t>
  </si>
  <si>
    <t>2024-07-28 08:54</t>
  </si>
  <si>
    <t>2024-07-28 09:42</t>
  </si>
  <si>
    <t>2024-07-30 04:54</t>
  </si>
  <si>
    <t>2024-07-29 08:54</t>
  </si>
  <si>
    <t>2024-10-01 16:38</t>
  </si>
  <si>
    <t>Query regarding invoice 75377 dated 18 Jul 2024. Client reports missing credit of £1499.</t>
  </si>
  <si>
    <t>Invoice reviewed and corrected. Credit note issued for £587. Client accounts updated.</t>
  </si>
  <si>
    <t>NB-2024-02352</t>
  </si>
  <si>
    <t>PT-63781</t>
  </si>
  <si>
    <t>2024-05-31 11:44</t>
  </si>
  <si>
    <t>2024-05-31 14:03</t>
  </si>
  <si>
    <t>2024-06-02 02:07</t>
  </si>
  <si>
    <t>2024-06-02 11:44</t>
  </si>
  <si>
    <t>2024-10-02 06:12</t>
  </si>
  <si>
    <t>Complaint acknowledged and logged under ref CMP-8607. Full investigation completed within SLA. Apology letter sent.</t>
  </si>
  <si>
    <t>NB-2025-02353</t>
  </si>
  <si>
    <t>PT-53963</t>
  </si>
  <si>
    <t>2025-02-01 08:15</t>
  </si>
  <si>
    <t>2025-02-01 09:45</t>
  </si>
  <si>
    <t>2025-02-03 22:41</t>
  </si>
  <si>
    <t>2025-02-03 08:15</t>
  </si>
  <si>
    <t>Patient PT-53963 requesting addition of appointment originally booked for 10 Feb 2025.</t>
  </si>
  <si>
    <t>2024-02-11 17:00</t>
  </si>
  <si>
    <t>NB-2024-02354</t>
  </si>
  <si>
    <t>PT-96304</t>
  </si>
  <si>
    <t>2024-04-28 13:05</t>
  </si>
  <si>
    <t>2024-04-28 14:38</t>
  </si>
  <si>
    <t>2024-04-29 00:07</t>
  </si>
  <si>
    <t>2024-04-29 13:05</t>
  </si>
  <si>
    <t>Query regarding invoice 55247 dated 08 Apr 2024. Client reports disputed amount of £1734.</t>
  </si>
  <si>
    <t>NB-2024-02355</t>
  </si>
  <si>
    <t>PT-96409</t>
  </si>
  <si>
    <t>2024-02-13 16:48</t>
  </si>
  <si>
    <t>2024-07-02 11:26</t>
  </si>
  <si>
    <t>2024-07-02 13:07</t>
  </si>
  <si>
    <t>2024-07-03 07:25</t>
  </si>
  <si>
    <t>2024-07-03 11:26</t>
  </si>
  <si>
    <t>Query regarding invoice 13676 dated 09 Jun 2024. Client reports incorrect charge of £1421.</t>
  </si>
  <si>
    <t>NB-2024-02356</t>
  </si>
  <si>
    <t>PT-98208</t>
  </si>
  <si>
    <t>2023-10-10 14:42</t>
  </si>
  <si>
    <t>2024-01-18 17:38</t>
  </si>
  <si>
    <t>2024-01-18 21:07</t>
  </si>
  <si>
    <t>2024-01-19 12:51</t>
  </si>
  <si>
    <t>2024-01-19 17:38</t>
  </si>
  <si>
    <t>Patient PT-98208 requesting reschedule of appointment originally booked for 26 Jan 2024.</t>
  </si>
  <si>
    <t>NB-2025-02357</t>
  </si>
  <si>
    <t>PT-23430</t>
  </si>
  <si>
    <t>2023-10-10 22:26</t>
  </si>
  <si>
    <t>2025-01-17 06:08</t>
  </si>
  <si>
    <t>2025-01-17 19:08</t>
  </si>
  <si>
    <t>2025-01-20 06:08</t>
  </si>
  <si>
    <t>Request for GP referral letter for patient PT-23430.</t>
  </si>
  <si>
    <t>NB-2025-02358</t>
  </si>
  <si>
    <t>PT-64846</t>
  </si>
  <si>
    <t>2025-03-06 00:55</t>
  </si>
  <si>
    <t>2025-03-06 15:32</t>
  </si>
  <si>
    <t>2023-10-15 05:56</t>
  </si>
  <si>
    <t>2025-03-09 00:55</t>
  </si>
  <si>
    <t>Patient PT-64846 requesting cancellation of appointment originally booked for 09 Mar 2025.</t>
  </si>
  <si>
    <t>NB-2024-02359</t>
  </si>
  <si>
    <t>PT-53970</t>
  </si>
  <si>
    <t>2024-10-09 14:06</t>
  </si>
  <si>
    <t>2024-10-10 19:36</t>
  </si>
  <si>
    <t>2024-10-14 14:06</t>
  </si>
  <si>
    <t>Request for GP referral letter for patient PT-53970.</t>
  </si>
  <si>
    <t>2023-05-18 13:53</t>
  </si>
  <si>
    <t>NB-2023-02360</t>
  </si>
  <si>
    <t>PT-81374</t>
  </si>
  <si>
    <t>2023-03-09 06:28</t>
  </si>
  <si>
    <t>2023-03-09 12:23</t>
  </si>
  <si>
    <t>2023-03-11 00:37</t>
  </si>
  <si>
    <t>2023-03-12 06:28</t>
  </si>
  <si>
    <t>2023-05-19 09:44</t>
  </si>
  <si>
    <t>Patient PT-81374 requesting addition of appointment originally booked for 22 Mar 2023.</t>
  </si>
  <si>
    <t>NB-2024-02361</t>
  </si>
  <si>
    <t>PT-59636</t>
  </si>
  <si>
    <t>2024-12-17 01:45</t>
  </si>
  <si>
    <t>2024-12-17 03:00</t>
  </si>
  <si>
    <t>2024-12-17 12:53</t>
  </si>
  <si>
    <t>2024-12-17 09:45</t>
  </si>
  <si>
    <t>2024-08-01 15:29</t>
  </si>
  <si>
    <t>NB-2023-02362</t>
  </si>
  <si>
    <t>PT-71125</t>
  </si>
  <si>
    <t>2023-03-15 13:42</t>
  </si>
  <si>
    <t>2023-03-15 17:16</t>
  </si>
  <si>
    <t>2023-03-16 19:38</t>
  </si>
  <si>
    <t>2023-03-17 13:42</t>
  </si>
  <si>
    <t>Query regarding invoice 77095 dated 10 Mar 2023. Client reports incorrect charge of £3457.</t>
  </si>
  <si>
    <t>Invoice reviewed and corrected. Credit note issued for £187. Client accounts updated.</t>
  </si>
  <si>
    <t>2024-08-02 02:43</t>
  </si>
  <si>
    <t>NB-2023-02363</t>
  </si>
  <si>
    <t>PT-87711</t>
  </si>
  <si>
    <t>2023-10-24 03:55</t>
  </si>
  <si>
    <t>2023-10-24 06:15</t>
  </si>
  <si>
    <t>2023-10-25 03:55</t>
  </si>
  <si>
    <t>Patient PT-87711 requesting cancellation of appointment originally booked for 29 Oct 2023.</t>
  </si>
  <si>
    <t>NB-2024-02364</t>
  </si>
  <si>
    <t>PT-72856</t>
  </si>
  <si>
    <t>2024-12-02 10:14</t>
  </si>
  <si>
    <t>2024-10-22 18:38</t>
  </si>
  <si>
    <t>2024-12-02 10:33</t>
  </si>
  <si>
    <t>2024-12-02 14:29</t>
  </si>
  <si>
    <t>2024-12-02 18:14</t>
  </si>
  <si>
    <t>Query regarding invoice 26009 dated 11 Nov 2024. Client reports disputed amount of £1445.</t>
  </si>
  <si>
    <t>NB-2024-02365</t>
  </si>
  <si>
    <t>PT-56608</t>
  </si>
  <si>
    <t>2024-11-30 13:04</t>
  </si>
  <si>
    <t>2024-11-30 14:47</t>
  </si>
  <si>
    <t>2024-10-23 19:22</t>
  </si>
  <si>
    <t>2024-12-01 07:23</t>
  </si>
  <si>
    <t>2024-12-01 13:04</t>
  </si>
  <si>
    <t>Patient PT-56608 requesting reschedule of appointment originally booked for 13 Dec 2024.</t>
  </si>
  <si>
    <t>NB-2023-02366</t>
  </si>
  <si>
    <t>PT-25284</t>
  </si>
  <si>
    <t>2023-03-28 14:58</t>
  </si>
  <si>
    <t>2024-10-25 07:36</t>
  </si>
  <si>
    <t>2023-03-28 17:36</t>
  </si>
  <si>
    <t>2023-04-03 19:29</t>
  </si>
  <si>
    <t>2023-03-31 14:58</t>
  </si>
  <si>
    <t>Query regarding invoice 22246 dated 12 Mar 2023. Client reports duplicate payment of £357.</t>
  </si>
  <si>
    <t>Invoice reviewed and corrected. Credit note issued for £747. Client accounts updated.</t>
  </si>
  <si>
    <t>NB-2023-02367</t>
  </si>
  <si>
    <t>PT-55403</t>
  </si>
  <si>
    <t>2023-10-17 04:19</t>
  </si>
  <si>
    <t>2023-06-28 22:53</t>
  </si>
  <si>
    <t>2023-10-17 05:23</t>
  </si>
  <si>
    <t>2023-10-17 10:48</t>
  </si>
  <si>
    <t>2023-10-17 12:19</t>
  </si>
  <si>
    <t>Query regarding invoice 36245 dated 29 Sep 2023. Client reports missing credit of £912.</t>
  </si>
  <si>
    <t>NB-2023-02368</t>
  </si>
  <si>
    <t>PT-88455</t>
  </si>
  <si>
    <t>2023-11-30 11:54</t>
  </si>
  <si>
    <t>2023-11-30 12:45</t>
  </si>
  <si>
    <t>2023-11-30 15:37</t>
  </si>
  <si>
    <t>2023-06-29 14:33</t>
  </si>
  <si>
    <t>2023-11-30 15:54</t>
  </si>
  <si>
    <t>Pre-authorisation request for surgical procedure. Patient PT-88455. Insurer: Vitality.</t>
  </si>
  <si>
    <t>NB-2024-02369</t>
  </si>
  <si>
    <t>PT-86279</t>
  </si>
  <si>
    <t>2024-01-02 23:56</t>
  </si>
  <si>
    <t>2024-01-03 00:57</t>
  </si>
  <si>
    <t>2024-01-03 06:58</t>
  </si>
  <si>
    <t>2024-01-03 11:56</t>
  </si>
  <si>
    <t>Query regarding invoice 18625 dated 30 Dec 2023. Client reports disputed amount of £189.</t>
  </si>
  <si>
    <t>Invoice reviewed and corrected. Credit note issued for £621. Client accounts updated.</t>
  </si>
  <si>
    <t>2024-09-04 01:28</t>
  </si>
  <si>
    <t>NB-2024-02370</t>
  </si>
  <si>
    <t>PT-78846</t>
  </si>
  <si>
    <t>2024-02-26 08:31</t>
  </si>
  <si>
    <t>2024-02-26 10:05</t>
  </si>
  <si>
    <t>2024-02-26 23:49</t>
  </si>
  <si>
    <t>2024-02-27 08:31</t>
  </si>
  <si>
    <t>Patient PT-78846 requesting cancellation of appointment originally booked for 10 Mar 2024.</t>
  </si>
  <si>
    <t>NB-2023-02371</t>
  </si>
  <si>
    <t>2024-09-04 23:42</t>
  </si>
  <si>
    <t>PT-80133</t>
  </si>
  <si>
    <t>2023-07-26 04:13</t>
  </si>
  <si>
    <t>2023-07-26 07:18</t>
  </si>
  <si>
    <t>2023-07-27 01:42</t>
  </si>
  <si>
    <t>2023-07-28 04:13</t>
  </si>
  <si>
    <t>Pre-authorisation request for surgical procedure. Patient PT-80133. Insurer: AXA Health.</t>
  </si>
  <si>
    <t>NB-2024-02372</t>
  </si>
  <si>
    <t>PT-71419</t>
  </si>
  <si>
    <t>2024-06-04 19:53</t>
  </si>
  <si>
    <t>2024-06-04 21:30</t>
  </si>
  <si>
    <t>2024-06-09 07:38</t>
  </si>
  <si>
    <t>2024-06-06 19:53</t>
  </si>
  <si>
    <t>2023-10-10 07:08</t>
  </si>
  <si>
    <t>Patient PT-71419 requesting cancellation of appointment originally booked for 15 Jun 2024.</t>
  </si>
  <si>
    <t>NB-2023-02373</t>
  </si>
  <si>
    <t>PT-96415</t>
  </si>
  <si>
    <t>2023-03-21 08:30</t>
  </si>
  <si>
    <t>2023-03-21 16:33</t>
  </si>
  <si>
    <t>2023-03-23 16:58</t>
  </si>
  <si>
    <t>2023-10-10 23:42</t>
  </si>
  <si>
    <t>2023-03-23 08:30</t>
  </si>
  <si>
    <t>Patient PT-96415 requesting addition of appointment originally booked for 31 Mar 2023.</t>
  </si>
  <si>
    <t>NB-2024-02374</t>
  </si>
  <si>
    <t>PT-70372</t>
  </si>
  <si>
    <t>2024-06-12 01:53</t>
  </si>
  <si>
    <t>2024-06-12 04:44</t>
  </si>
  <si>
    <t>2024-06-13 18:17</t>
  </si>
  <si>
    <t>2024-06-15 01:53</t>
  </si>
  <si>
    <t>Patient PT-70372 requesting addition of appointment originally booked for 18 Jun 2024.</t>
  </si>
  <si>
    <t>NB-2024-02375</t>
  </si>
  <si>
    <t>PT-87695</t>
  </si>
  <si>
    <t>2024-07-16 13:23</t>
  </si>
  <si>
    <t>2024-04-19 03:59</t>
  </si>
  <si>
    <t>2024-04-19 10:30</t>
  </si>
  <si>
    <t>2024-04-20 20:21</t>
  </si>
  <si>
    <t>2024-04-21 03:59</t>
  </si>
  <si>
    <t>Patient PT-87695 requesting addition of appointment originally booked for 27 Apr 2024.</t>
  </si>
  <si>
    <t>NB-2023-02376</t>
  </si>
  <si>
    <t>PT-75901</t>
  </si>
  <si>
    <t>2023-05-19 23:48</t>
  </si>
  <si>
    <t>2023-05-20 10:49</t>
  </si>
  <si>
    <t>2023-05-21 09:46</t>
  </si>
  <si>
    <t>2024-07-17 00:47</t>
  </si>
  <si>
    <t>2023-05-21 23:48</t>
  </si>
  <si>
    <t>Patient PT-75901 requesting cancellation of appointment originally booked for 28 May 2023.</t>
  </si>
  <si>
    <t>NB-2023-02377</t>
  </si>
  <si>
    <t>PT-63416</t>
  </si>
  <si>
    <t>2023-10-16 05:42</t>
  </si>
  <si>
    <t>2023-10-16 11:56</t>
  </si>
  <si>
    <t>2023-10-17 11:13</t>
  </si>
  <si>
    <t>2023-10-18 05:42</t>
  </si>
  <si>
    <t>Patient PT-63416 requesting addition of appointment originally booked for 24 Oct 2023.</t>
  </si>
  <si>
    <t>NB-2023-02378</t>
  </si>
  <si>
    <t>PT-63674</t>
  </si>
  <si>
    <t>2024-10-14 22:44</t>
  </si>
  <si>
    <t>2023-01-12 10:27</t>
  </si>
  <si>
    <t>2023-01-12 10:56</t>
  </si>
  <si>
    <t>2023-01-12 18:01</t>
  </si>
  <si>
    <t>2023-01-12 14:27</t>
  </si>
  <si>
    <t>Query regarding invoice 97258 dated 16 Dec 2022. Client reports missing credit of £2471.</t>
  </si>
  <si>
    <t>NB-2024-02379</t>
  </si>
  <si>
    <t>PT-18065</t>
  </si>
  <si>
    <t>2024-06-09 13:16</t>
  </si>
  <si>
    <t>2024-06-09 14:10</t>
  </si>
  <si>
    <t>2024-06-09 18:33</t>
  </si>
  <si>
    <t>2024-06-10 01:16</t>
  </si>
  <si>
    <t>2024-10-18 16:49</t>
  </si>
  <si>
    <t>Request for fit-to-work certificate for patient PT-18065.</t>
  </si>
  <si>
    <t>NB-2024-02380</t>
  </si>
  <si>
    <t>PT-23215</t>
  </si>
  <si>
    <t>2024-05-28 17:16</t>
  </si>
  <si>
    <t>2024-05-28 20:31</t>
  </si>
  <si>
    <t>2024-05-29 03:54</t>
  </si>
  <si>
    <t>2024-05-29 17:16</t>
  </si>
  <si>
    <t>2024-10-21 11:05</t>
  </si>
  <si>
    <t>Patient PT-23215 requesting cancellation of appointment originally booked for 10 Jun 2024.</t>
  </si>
  <si>
    <t>NB-2024-02381</t>
  </si>
  <si>
    <t>PT-86017</t>
  </si>
  <si>
    <t>2024-08-31 23:53</t>
  </si>
  <si>
    <t>2024-09-01 05:31</t>
  </si>
  <si>
    <t>2024-09-02 16:45</t>
  </si>
  <si>
    <t>2024-09-04 23:53</t>
  </si>
  <si>
    <t>Patient PT-86017 requesting reschedule of appointment originally booked for 13 Sep 2024.</t>
  </si>
  <si>
    <t>NB-2024-02382</t>
  </si>
  <si>
    <t>2024-10-24 02:02</t>
  </si>
  <si>
    <t>PT-23529</t>
  </si>
  <si>
    <t>2024-06-19 11:17</t>
  </si>
  <si>
    <t>2024-06-19 14:31</t>
  </si>
  <si>
    <t>2024-06-22 06:03</t>
  </si>
  <si>
    <t>2024-06-22 11:17</t>
  </si>
  <si>
    <t>Request for insurance medical report for patient PT-23529.</t>
  </si>
  <si>
    <t>NB-2023-02383</t>
  </si>
  <si>
    <t>PT-39726</t>
  </si>
  <si>
    <t>2024-03-03 15:51</t>
  </si>
  <si>
    <t>2023-03-24 13:53</t>
  </si>
  <si>
    <t>2023-03-24 17:13</t>
  </si>
  <si>
    <t>2023-03-25 06:22</t>
  </si>
  <si>
    <t>2023-03-25 13:53</t>
  </si>
  <si>
    <t>Request for medical records for patient PT-39726.</t>
  </si>
  <si>
    <t>NB-2024-02384</t>
  </si>
  <si>
    <t>PT-23691</t>
  </si>
  <si>
    <t>2024-03-04 07:09</t>
  </si>
  <si>
    <t>2024-04-05 00:27</t>
  </si>
  <si>
    <t>2024-04-05 01:25</t>
  </si>
  <si>
    <t>2024-04-05 15:12</t>
  </si>
  <si>
    <t>2024-04-06 00:27</t>
  </si>
  <si>
    <t>Pre-authorisation request for specialist referral. Patient PT-23691. Insurer: Vitality.</t>
  </si>
  <si>
    <t>NB-2024-02385</t>
  </si>
  <si>
    <t>PT-72611</t>
  </si>
  <si>
    <t>2024-12-09 20:47</t>
  </si>
  <si>
    <t>2024-12-09 23:19</t>
  </si>
  <si>
    <t>2024-12-10 04:12</t>
  </si>
  <si>
    <t>2024-12-10 20:47</t>
  </si>
  <si>
    <t>Patient PT-72611 requesting cancellation of appointment originally booked for 21 Dec 2024.</t>
  </si>
  <si>
    <t>2024-03-10 18:29</t>
  </si>
  <si>
    <t>NB-2025-02386</t>
  </si>
  <si>
    <t>Agent 80</t>
  </si>
  <si>
    <t>PT-66809</t>
  </si>
  <si>
    <t>2025-02-18 01:11</t>
  </si>
  <si>
    <t>2025-02-18 04:57</t>
  </si>
  <si>
    <t>2025-02-19 12:04</t>
  </si>
  <si>
    <t>2025-02-19 01:11</t>
  </si>
  <si>
    <t>Patient PT-66809 requesting cancellation of appointment originally booked for 22 Feb 2025.</t>
  </si>
  <si>
    <t>NB-2023-02387</t>
  </si>
  <si>
    <t>PT-74777</t>
  </si>
  <si>
    <t>2023-05-27 23:10</t>
  </si>
  <si>
    <t>2023-05-28 06:20</t>
  </si>
  <si>
    <t>2023-05-28 23:59</t>
  </si>
  <si>
    <t>2023-05-30 23:10</t>
  </si>
  <si>
    <t>Patient PT-74777 requesting reschedule of appointment originally booked for 03 Jun 2023.</t>
  </si>
  <si>
    <t>2023-02-15 15:54</t>
  </si>
  <si>
    <t>NB-2023-02388</t>
  </si>
  <si>
    <t>PT-84922</t>
  </si>
  <si>
    <t>2023-05-08 12:54</t>
  </si>
  <si>
    <t>2023-05-08 16:48</t>
  </si>
  <si>
    <t>2023-05-08 22:27</t>
  </si>
  <si>
    <t>2023-05-09 00:54</t>
  </si>
  <si>
    <t>Patient PT-84922 requesting addition of appointment originally booked for 21 May 2023.</t>
  </si>
  <si>
    <t>NB-2025-02389</t>
  </si>
  <si>
    <t>PT-17404</t>
  </si>
  <si>
    <t>2025-01-08 08:04</t>
  </si>
  <si>
    <t>2025-01-08 14:02</t>
  </si>
  <si>
    <t>2025-01-09 22:00</t>
  </si>
  <si>
    <t>2025-01-10 08:04</t>
  </si>
  <si>
    <t>Patient PT-17404 requesting reschedule of appointment originally booked for 20 Jan 2025.</t>
  </si>
  <si>
    <t>2023-11-11 06:45</t>
  </si>
  <si>
    <t>NB-2024-02390</t>
  </si>
  <si>
    <t>PT-45980</t>
  </si>
  <si>
    <t>2024-12-18 00:06</t>
  </si>
  <si>
    <t>2024-12-18 00:18</t>
  </si>
  <si>
    <t>2024-12-18 00:54</t>
  </si>
  <si>
    <t>2024-12-18 02:06</t>
  </si>
  <si>
    <t>Pre-authorisation request for diagnostic imaging. Patient PT-45980. Insurer: Aviva.</t>
  </si>
  <si>
    <t>2023-11-11 23:20</t>
  </si>
  <si>
    <t>NB-2025-02391</t>
  </si>
  <si>
    <t>PT-78581</t>
  </si>
  <si>
    <t>2025-01-21 21:02</t>
  </si>
  <si>
    <t>2025-01-22 00:07</t>
  </si>
  <si>
    <t>2025-01-23 08:38</t>
  </si>
  <si>
    <t>2025-01-23 21:02</t>
  </si>
  <si>
    <t>Query regarding invoice 13337 dated 04 Jan 2025. Client reports disputed amount of £2885.</t>
  </si>
  <si>
    <t>2023-11-17 13:47</t>
  </si>
  <si>
    <t>NB-2023-02392</t>
  </si>
  <si>
    <t>PT-61037</t>
  </si>
  <si>
    <t>2023-09-26 03:08</t>
  </si>
  <si>
    <t>2023-09-26 08:00</t>
  </si>
  <si>
    <t>2023-09-29 03:08</t>
  </si>
  <si>
    <t>2023-04-19 19:01</t>
  </si>
  <si>
    <t>Request for GP referral letter for patient PT-61037.</t>
  </si>
  <si>
    <t>NB-2024-02393</t>
  </si>
  <si>
    <t>PT-48446</t>
  </si>
  <si>
    <t>2024-08-11 08:50</t>
  </si>
  <si>
    <t>2024-08-11 12:11</t>
  </si>
  <si>
    <t>2024-08-12 05:16</t>
  </si>
  <si>
    <t>2024-08-12 08:50</t>
  </si>
  <si>
    <t>Query regarding invoice 17239 dated 02 Aug 2024. Client reports missing credit of £1916.</t>
  </si>
  <si>
    <t>NB-2023-02394</t>
  </si>
  <si>
    <t>PT-11807</t>
  </si>
  <si>
    <t>2023-02-03 01:21</t>
  </si>
  <si>
    <t>2023-02-03 02:35</t>
  </si>
  <si>
    <t>2023-02-03 07:12</t>
  </si>
  <si>
    <t>2023-02-03 09:21</t>
  </si>
  <si>
    <t>Request for GP referral letter for patient PT-11807.</t>
  </si>
  <si>
    <t>NB-2023-02395</t>
  </si>
  <si>
    <t>PT-51975</t>
  </si>
  <si>
    <t>2023-08-21 03:53</t>
  </si>
  <si>
    <t>2023-08-21 04:36</t>
  </si>
  <si>
    <t>2023-08-21 09:02</t>
  </si>
  <si>
    <t>2023-08-21 15:53</t>
  </si>
  <si>
    <t>Pre-authorisation request for diagnostic imaging. Patient PT-51975. Insurer: Bupa.</t>
  </si>
  <si>
    <t>2025-03-16 14:27</t>
  </si>
  <si>
    <t>NB-2023-02396</t>
  </si>
  <si>
    <t>PT-87970</t>
  </si>
  <si>
    <t>2023-04-01 06:41</t>
  </si>
  <si>
    <t>2023-04-01 07:23</t>
  </si>
  <si>
    <t>2023-04-01 14:42</t>
  </si>
  <si>
    <t>2023-04-01 18:41</t>
  </si>
  <si>
    <t>Patient PT-87970 requesting cancellation of appointment originally booked for 10 Apr 2023.</t>
  </si>
  <si>
    <t>NB-2023-02397</t>
  </si>
  <si>
    <t>PT-41442</t>
  </si>
  <si>
    <t>2025-03-21 15:09</t>
  </si>
  <si>
    <t>2023-05-07 06:59</t>
  </si>
  <si>
    <t>2023-05-07 07:49</t>
  </si>
  <si>
    <t>2023-05-09 15:44</t>
  </si>
  <si>
    <t>2023-05-08 06:59</t>
  </si>
  <si>
    <t>Patient PT-41442 requesting addition of appointment originally booked for 11 May 2023.</t>
  </si>
  <si>
    <t>NB-2023-02398</t>
  </si>
  <si>
    <t>PT-44520</t>
  </si>
  <si>
    <t>2025-03-31 08:10</t>
  </si>
  <si>
    <t>2023-03-21 23:30</t>
  </si>
  <si>
    <t>2023-03-22 00:13</t>
  </si>
  <si>
    <t>2023-03-22 04:23</t>
  </si>
  <si>
    <t>2023-03-22 07:30</t>
  </si>
  <si>
    <t>Query regarding invoice 32951 dated 27 Feb 2023. Client reports missing credit of £2562.</t>
  </si>
  <si>
    <t>2025-03-31 19:21</t>
  </si>
  <si>
    <t>NB-2024-02399</t>
  </si>
  <si>
    <t>PT-94949</t>
  </si>
  <si>
    <t>2024-02-22 22:36</t>
  </si>
  <si>
    <t>2024-02-23 04:11</t>
  </si>
  <si>
    <t>2024-02-23 15:45</t>
  </si>
  <si>
    <t>2024-02-23 22:36</t>
  </si>
  <si>
    <t>Pre-authorisation request for diagnostic imaging. Patient PT-94949. Insurer: Aviva.</t>
  </si>
  <si>
    <t>2024-04-07 15:26</t>
  </si>
  <si>
    <t>NB-2024-02400</t>
  </si>
  <si>
    <t>PT-87309</t>
  </si>
  <si>
    <t>2024-05-08 01:19</t>
  </si>
  <si>
    <t>2024-05-08 04:47</t>
  </si>
  <si>
    <t>2024-05-10 09:39</t>
  </si>
  <si>
    <t>2024-05-11 01:19</t>
  </si>
  <si>
    <t>Query regarding invoice 42328 dated 20 Apr 2024. Client reports missing credit of £3250.</t>
  </si>
  <si>
    <t>NB-2024-02401</t>
  </si>
  <si>
    <t>PT-30282</t>
  </si>
  <si>
    <t>2024-12-21 02:21</t>
  </si>
  <si>
    <t>2024-12-21 03:12</t>
  </si>
  <si>
    <t>2024-04-08 20:31</t>
  </si>
  <si>
    <t>2024-12-21 07:56</t>
  </si>
  <si>
    <t>2024-12-21 10:21</t>
  </si>
  <si>
    <t>Query regarding invoice 14715 dated 22 Nov 2024. Client reports missing credit of £698.</t>
  </si>
  <si>
    <t>NB-2023-02402</t>
  </si>
  <si>
    <t>PT-93631</t>
  </si>
  <si>
    <t>2023-08-24 06:10</t>
  </si>
  <si>
    <t>2023-08-25 02:57</t>
  </si>
  <si>
    <t>2023-08-27 03:54</t>
  </si>
  <si>
    <t>2023-02-25 23:16</t>
  </si>
  <si>
    <t>2023-08-29 06:10</t>
  </si>
  <si>
    <t>Pre-authorisation request for surgical procedure. Patient PT-93631. Insurer: Bupa.</t>
  </si>
  <si>
    <t>NB-2023-02403</t>
  </si>
  <si>
    <t>PT-77534</t>
  </si>
  <si>
    <t>2023-02-26 19:56</t>
  </si>
  <si>
    <t>2023-03-08 06:53</t>
  </si>
  <si>
    <t>2023-03-08 08:04</t>
  </si>
  <si>
    <t>2023-03-08 17:15</t>
  </si>
  <si>
    <t>2023-03-08 18:53</t>
  </si>
  <si>
    <t>NB-2023-02404</t>
  </si>
  <si>
    <t>PT-17179</t>
  </si>
  <si>
    <t>2023-07-07 09:08</t>
  </si>
  <si>
    <t>2023-07-08 06:37</t>
  </si>
  <si>
    <t>2023-07-10 20:24</t>
  </si>
  <si>
    <t>2023-07-12 09:08</t>
  </si>
  <si>
    <t>2025-01-14 18:25</t>
  </si>
  <si>
    <t>Patient PT-17179 requesting reschedule of appointment originally booked for 16 Jul 2023.</t>
  </si>
  <si>
    <t>NB-2024-02405</t>
  </si>
  <si>
    <t>PT-75357</t>
  </si>
  <si>
    <t>2025-01-15 19:45</t>
  </si>
  <si>
    <t>2024-02-25 15:23</t>
  </si>
  <si>
    <t>2024-02-25 20:01</t>
  </si>
  <si>
    <t>2024-02-26 07:54</t>
  </si>
  <si>
    <t>2024-02-26 15:23</t>
  </si>
  <si>
    <t>Request for GP referral letter for patient PT-75357.</t>
  </si>
  <si>
    <t>NB-2024-02406</t>
  </si>
  <si>
    <t>2025-01-17 14:57</t>
  </si>
  <si>
    <t>2024-01-01 20:05</t>
  </si>
  <si>
    <t>2024-01-01 21:48</t>
  </si>
  <si>
    <t>2024-01-02 12:48</t>
  </si>
  <si>
    <t>2024-01-02 20:05</t>
  </si>
  <si>
    <t>2024-05-05 09:09</t>
  </si>
  <si>
    <t>Pre-authorisation request for surgical procedure. Patient PT-64991. Insurer: Bupa.</t>
  </si>
  <si>
    <t>NB-2024-02407</t>
  </si>
  <si>
    <t>PT-43606</t>
  </si>
  <si>
    <t>2024-05-07 04:50</t>
  </si>
  <si>
    <t>2024-09-02 17:26</t>
  </si>
  <si>
    <t>2024-09-03 00:23</t>
  </si>
  <si>
    <t>2024-09-05 05:26</t>
  </si>
  <si>
    <t>2024-09-05 17:26</t>
  </si>
  <si>
    <t>2023-07-22 19:15</t>
  </si>
  <si>
    <t>Request for medical records for patient PT-43606.</t>
  </si>
  <si>
    <t>NB-2024-02408</t>
  </si>
  <si>
    <t>PT-32992</t>
  </si>
  <si>
    <t>2023-07-25 15:16</t>
  </si>
  <si>
    <t>2024-06-03 13:21</t>
  </si>
  <si>
    <t>2024-06-05 21:37</t>
  </si>
  <si>
    <t>2024-06-06 03:09</t>
  </si>
  <si>
    <t>2024-06-08 13:21</t>
  </si>
  <si>
    <t>Query regarding invoice 27199 dated 28 May 2024. Client reports disputed amount of £3336.</t>
  </si>
  <si>
    <t>2023-10-07 22:57</t>
  </si>
  <si>
    <t>NB-2024-02409</t>
  </si>
  <si>
    <t>PT-40652</t>
  </si>
  <si>
    <t>2024-01-11 07:25</t>
  </si>
  <si>
    <t>2024-01-11 08:46</t>
  </si>
  <si>
    <t>2024-01-13 02:47</t>
  </si>
  <si>
    <t>2024-01-13 07:25</t>
  </si>
  <si>
    <t>2023-10-16 00:06</t>
  </si>
  <si>
    <t>Pre-authorisation request for physiotherapy course. Patient PT-40652. Insurer: WPA.</t>
  </si>
  <si>
    <t>NB-2024-02410</t>
  </si>
  <si>
    <t>PT-67719</t>
  </si>
  <si>
    <t>2024-04-12 20:34</t>
  </si>
  <si>
    <t>2024-09-25 04:40</t>
  </si>
  <si>
    <t>2024-09-25 06:49</t>
  </si>
  <si>
    <t>2024-09-26 14:23</t>
  </si>
  <si>
    <t>2024-09-27 04:40</t>
  </si>
  <si>
    <t>Pre-authorisation request for specialist referral. Patient PT-67719. Insurer: Bupa.</t>
  </si>
  <si>
    <t>NB-2023-02411</t>
  </si>
  <si>
    <t>2024-04-13 13:14</t>
  </si>
  <si>
    <t>PT-41645</t>
  </si>
  <si>
    <t>2023-09-04 05:23</t>
  </si>
  <si>
    <t>2023-09-04 08:23</t>
  </si>
  <si>
    <t>2023-09-04 20:22</t>
  </si>
  <si>
    <t>2024-04-16 15:19</t>
  </si>
  <si>
    <t>2023-09-06 05:23</t>
  </si>
  <si>
    <t>Patient PT-41645 requesting addition of appointment originally booked for 05 Sep 2023.</t>
  </si>
  <si>
    <t>NB-2023-02412</t>
  </si>
  <si>
    <t>2024-05-23 23:10</t>
  </si>
  <si>
    <t>PT-37233</t>
  </si>
  <si>
    <t>2023-09-01 09:55</t>
  </si>
  <si>
    <t>2023-09-01 12:32</t>
  </si>
  <si>
    <t>2023-09-02 04:23</t>
  </si>
  <si>
    <t>2023-09-02 09:55</t>
  </si>
  <si>
    <t>Request for insurance medical report for patient PT-37233.</t>
  </si>
  <si>
    <t>NB-2024-02413</t>
  </si>
  <si>
    <t>2025-03-28 09:06</t>
  </si>
  <si>
    <t>PT-32897</t>
  </si>
  <si>
    <t>2024-03-16 21:06</t>
  </si>
  <si>
    <t>2024-03-16 23:33</t>
  </si>
  <si>
    <t>2024-03-17 13:22</t>
  </si>
  <si>
    <t>2024-03-17 21:06</t>
  </si>
  <si>
    <t>2025-03-07 11:37</t>
  </si>
  <si>
    <t>NB-2023-02414</t>
  </si>
  <si>
    <t>PT-31666</t>
  </si>
  <si>
    <t>2023-07-15 13:13</t>
  </si>
  <si>
    <t>2023-07-15 14:23</t>
  </si>
  <si>
    <t>2023-07-16 04:28</t>
  </si>
  <si>
    <t>2023-07-16 13:13</t>
  </si>
  <si>
    <t>2024-07-26 10:15</t>
  </si>
  <si>
    <t>Query regarding invoice 59261 dated 12 Jul 2023. Client reports duplicate payment of £1349.</t>
  </si>
  <si>
    <t>NB-2023-02415</t>
  </si>
  <si>
    <t>PT-24634</t>
  </si>
  <si>
    <t>2024-07-26 16:00</t>
  </si>
  <si>
    <t>2023-10-02 00:26</t>
  </si>
  <si>
    <t>2023-10-02 01:59</t>
  </si>
  <si>
    <t>2023-10-03 02:44</t>
  </si>
  <si>
    <t>2023-10-02 12:26</t>
  </si>
  <si>
    <t>Pre-authorisation request for surgical procedure. Patient PT-24634. Insurer: Bupa.</t>
  </si>
  <si>
    <t>2025-03-10 07:20</t>
  </si>
  <si>
    <t>NB-2024-02416</t>
  </si>
  <si>
    <t>PT-23016</t>
  </si>
  <si>
    <t>2024-03-23 22:22</t>
  </si>
  <si>
    <t>2024-03-24 00:00</t>
  </si>
  <si>
    <t>2024-03-26 18:27</t>
  </si>
  <si>
    <t>2024-12-18 19:03</t>
  </si>
  <si>
    <t>2024-03-25 22:22</t>
  </si>
  <si>
    <t>Patient PT-23016 requesting reschedule of appointment originally booked for 29 Mar 2024.</t>
  </si>
  <si>
    <t>NB-2025-02417</t>
  </si>
  <si>
    <t>PT-74250</t>
  </si>
  <si>
    <t>2025-01-18 06:36</t>
  </si>
  <si>
    <t>2024-12-22 05:33</t>
  </si>
  <si>
    <t>2025-01-18 10:59</t>
  </si>
  <si>
    <t>2025-01-18 20:43</t>
  </si>
  <si>
    <t>2025-01-18 18:36</t>
  </si>
  <si>
    <t>Pre-authorisation request for physiotherapy course. Patient PT-74250. Insurer: AXA Health.</t>
  </si>
  <si>
    <t>2024-08-06 19:50</t>
  </si>
  <si>
    <t>NB-2024-02418</t>
  </si>
  <si>
    <t>2024-08-07 12:06</t>
  </si>
  <si>
    <t>PT-30101</t>
  </si>
  <si>
    <t>2024-08-14 21:03</t>
  </si>
  <si>
    <t>2024-08-15 05:03</t>
  </si>
  <si>
    <t>2024-08-17 04:12</t>
  </si>
  <si>
    <t>2024-08-16 21:03</t>
  </si>
  <si>
    <t>Patient PT-30101 requesting reschedule of appointment originally booked for 23 Aug 2024.</t>
  </si>
  <si>
    <t>2024-01-10 04:37</t>
  </si>
  <si>
    <t>NB-2023-02419</t>
  </si>
  <si>
    <t>PT-69348</t>
  </si>
  <si>
    <t>2023-11-29 22:25</t>
  </si>
  <si>
    <t>2023-11-30 04:50</t>
  </si>
  <si>
    <t>2023-12-01 03:56</t>
  </si>
  <si>
    <t>2023-12-02 22:25</t>
  </si>
  <si>
    <t>Request for medical records for patient PT-69348.</t>
  </si>
  <si>
    <t>2023-02-16 21:36</t>
  </si>
  <si>
    <t>NB-2023-02420</t>
  </si>
  <si>
    <t>PT-57936</t>
  </si>
  <si>
    <t>2023-02-17 02:43</t>
  </si>
  <si>
    <t>2023-09-01 10:59</t>
  </si>
  <si>
    <t>2023-09-01 20:55</t>
  </si>
  <si>
    <t>2023-09-04 02:15</t>
  </si>
  <si>
    <t>2023-09-05 10:59</t>
  </si>
  <si>
    <t>2023-02-19 09:18</t>
  </si>
  <si>
    <t>Pre-authorisation request for specialist referral. Patient PT-57936. Insurer: Vitality.</t>
  </si>
  <si>
    <t>NB-2025-02421</t>
  </si>
  <si>
    <t>PT-81234</t>
  </si>
  <si>
    <t>2023-04-17 20:26</t>
  </si>
  <si>
    <t>2025-01-23 16:04</t>
  </si>
  <si>
    <t>2025-01-23 17:44</t>
  </si>
  <si>
    <t>2025-01-24 16:04</t>
  </si>
  <si>
    <t>2023-04-18 22:23</t>
  </si>
  <si>
    <t>Patient PT-81234 requesting reschedule of appointment originally booked for 30 Jan 2025.</t>
  </si>
  <si>
    <t>NB-2024-02422</t>
  </si>
  <si>
    <t>PT-11968</t>
  </si>
  <si>
    <t>2024-09-22 21:08</t>
  </si>
  <si>
    <t>2024-12-14 08:13</t>
  </si>
  <si>
    <t>2024-12-14 14:05</t>
  </si>
  <si>
    <t>2024-12-15 18:15</t>
  </si>
  <si>
    <t>2024-12-17 08:13</t>
  </si>
  <si>
    <t>Pre-authorisation request for physiotherapy course. Patient PT-11968. Insurer: AXA Health.</t>
  </si>
  <si>
    <t>2024-09-24 22:41</t>
  </si>
  <si>
    <t>NB-2025-02423</t>
  </si>
  <si>
    <t>PT-93781</t>
  </si>
  <si>
    <t>2023-11-25 12:25</t>
  </si>
  <si>
    <t>2025-03-23 03:27</t>
  </si>
  <si>
    <t>2025-03-26 03:27</t>
  </si>
  <si>
    <t>Patient PT-93781 requesting cancellation of appointment originally booked for 02 Apr 2025.</t>
  </si>
  <si>
    <t>NB-2024-02424</t>
  </si>
  <si>
    <t>PT-64463</t>
  </si>
  <si>
    <t>2023-11-30 04:49</t>
  </si>
  <si>
    <t>2024-07-08 03:41</t>
  </si>
  <si>
    <t>2024-07-09 19:43</t>
  </si>
  <si>
    <t>2024-07-11 03:41</t>
  </si>
  <si>
    <t>Patient PT-64463 requesting addition of appointment originally booked for 12 Jul 2024.</t>
  </si>
  <si>
    <t>NB-2025-02425</t>
  </si>
  <si>
    <t>PT-80925</t>
  </si>
  <si>
    <t>2024-03-30 02:24</t>
  </si>
  <si>
    <t>2025-01-26 18:07</t>
  </si>
  <si>
    <t>2025-01-26 21:33</t>
  </si>
  <si>
    <t>2025-01-28 13:48</t>
  </si>
  <si>
    <t>2025-01-28 18:07</t>
  </si>
  <si>
    <t>2024-03-31 05:04</t>
  </si>
  <si>
    <t>Patient PT-80925 requesting addition of appointment originally booked for 09 Feb 2025.</t>
  </si>
  <si>
    <t>NB-2024-02426</t>
  </si>
  <si>
    <t>PT-77040</t>
  </si>
  <si>
    <t>2024-04-02 07:57</t>
  </si>
  <si>
    <t>2024-07-13 19:47</t>
  </si>
  <si>
    <t>2024-07-14 12:17</t>
  </si>
  <si>
    <t>2024-07-16 14:29</t>
  </si>
  <si>
    <t>2024-07-16 19:47</t>
  </si>
  <si>
    <t>2025-01-07 06:02</t>
  </si>
  <si>
    <t>Patient PT-77040 requesting reschedule of appointment originally booked for 20 Jul 2024.</t>
  </si>
  <si>
    <t>NB-2023-02427</t>
  </si>
  <si>
    <t>PT-47378</t>
  </si>
  <si>
    <t>2025-01-08 01:27</t>
  </si>
  <si>
    <t>2023-10-29 22:05</t>
  </si>
  <si>
    <t>2023-10-30 00:31</t>
  </si>
  <si>
    <t>2023-10-30 22:06</t>
  </si>
  <si>
    <t>2023-10-31 22:05</t>
  </si>
  <si>
    <t>Patient PT-47378 requesting cancellation of appointment originally booked for 09 Nov 2023.</t>
  </si>
  <si>
    <t>NB-2024-02428</t>
  </si>
  <si>
    <t>PT-19297</t>
  </si>
  <si>
    <t>2024-03-16 20:31</t>
  </si>
  <si>
    <t>2024-03-17 01:09</t>
  </si>
  <si>
    <t>2024-03-17 21:51</t>
  </si>
  <si>
    <t>2024-03-09 23:43</t>
  </si>
  <si>
    <t>2024-03-19 20:31</t>
  </si>
  <si>
    <t>Patient PT-19297 requesting addition of appointment originally booked for 30 Mar 2024.</t>
  </si>
  <si>
    <t>NB-2023-02429</t>
  </si>
  <si>
    <t>PT-52694</t>
  </si>
  <si>
    <t>2024-03-10 14:37</t>
  </si>
  <si>
    <t>2023-05-07 14:03</t>
  </si>
  <si>
    <t>2023-05-07 20:20</t>
  </si>
  <si>
    <t>2023-05-08 13:42</t>
  </si>
  <si>
    <t>2023-05-10 14:03</t>
  </si>
  <si>
    <t>Query regarding invoice 41216 dated 10 Apr 2023. Client reports incorrect charge of £1780.</t>
  </si>
  <si>
    <t>NB-2024-02430</t>
  </si>
  <si>
    <t>2024-03-14 10:13</t>
  </si>
  <si>
    <t>PT-39718</t>
  </si>
  <si>
    <t>2024-01-07 05:23</t>
  </si>
  <si>
    <t>2024-01-07 06:36</t>
  </si>
  <si>
    <t>2024-01-07 15:03</t>
  </si>
  <si>
    <t>2024-01-07 17:23</t>
  </si>
  <si>
    <t>2024-02-19 00:03</t>
  </si>
  <si>
    <t>Query regarding invoice 44527 dated 19 Dec 2023. Client reports duplicate payment of £2715.</t>
  </si>
  <si>
    <t>2024-02-20 05:37</t>
  </si>
  <si>
    <t>NB-2023-02431</t>
  </si>
  <si>
    <t>PT-21490</t>
  </si>
  <si>
    <t>2023-01-13 17:40</t>
  </si>
  <si>
    <t>2023-01-14 08:04</t>
  </si>
  <si>
    <t>2023-01-17 10:26</t>
  </si>
  <si>
    <t>2023-01-18 17:40</t>
  </si>
  <si>
    <t>Query regarding invoice 12787 dated 12 Jan 2023. Client reports duplicate payment of £2249.</t>
  </si>
  <si>
    <t>NB-2023-02432</t>
  </si>
  <si>
    <t>PT-19109</t>
  </si>
  <si>
    <t>2024-05-27 12:23</t>
  </si>
  <si>
    <t>2023-01-21 15:37</t>
  </si>
  <si>
    <t>2023-01-21 17:33</t>
  </si>
  <si>
    <t>2023-01-22 09:27</t>
  </si>
  <si>
    <t>2023-01-22 15:37</t>
  </si>
  <si>
    <t>Query regarding invoice 74773 dated 29 Dec 2022. Client reports disputed amount of £3237.</t>
  </si>
  <si>
    <t>2024-05-28 08:59</t>
  </si>
  <si>
    <t>NB-2023-02433</t>
  </si>
  <si>
    <t>PT-30482</t>
  </si>
  <si>
    <t>2023-07-27 02:46</t>
  </si>
  <si>
    <t>2023-07-27 09:25</t>
  </si>
  <si>
    <t>2024-05-28 16:37</t>
  </si>
  <si>
    <t>2023-07-28 23:00</t>
  </si>
  <si>
    <t>2023-07-29 02:46</t>
  </si>
  <si>
    <t>Query regarding invoice 87639 dated 12 Jul 2023. Client reports disputed amount of £3102.</t>
  </si>
  <si>
    <t>2024-10-21 13:03</t>
  </si>
  <si>
    <t>NB-2025-02434</t>
  </si>
  <si>
    <t>PT-38973</t>
  </si>
  <si>
    <t>2024-10-27 10:46</t>
  </si>
  <si>
    <t>2025-01-07 07:13</t>
  </si>
  <si>
    <t>2025-01-07 08:54</t>
  </si>
  <si>
    <t>2025-01-07 09:43</t>
  </si>
  <si>
    <t>2024-11-19 15:13</t>
  </si>
  <si>
    <t>2025-01-07 15:13</t>
  </si>
  <si>
    <t>Patient PT-38973 requesting cancellation of appointment originally booked for 16 Jan 2025.</t>
  </si>
  <si>
    <t>NB-2024-02435</t>
  </si>
  <si>
    <t>PT-93535</t>
  </si>
  <si>
    <t>2024-02-28 23:22</t>
  </si>
  <si>
    <t>2024-03-01 11:45</t>
  </si>
  <si>
    <t>2024-03-04 02:51</t>
  </si>
  <si>
    <t>2024-03-04 23:22</t>
  </si>
  <si>
    <t>2023-10-19 16:12</t>
  </si>
  <si>
    <t>Patient PT-93535 requesting reschedule of appointment originally booked for 07 Mar 2024.</t>
  </si>
  <si>
    <t>NB-2023-02436</t>
  </si>
  <si>
    <t>2023-10-20 06:35</t>
  </si>
  <si>
    <t>PT-64149</t>
  </si>
  <si>
    <t>2023-10-27 15:24</t>
  </si>
  <si>
    <t>2023-10-27 18:33</t>
  </si>
  <si>
    <t>2023-10-29 00:41</t>
  </si>
  <si>
    <t>2023-10-24 07:22</t>
  </si>
  <si>
    <t>2023-10-29 15:24</t>
  </si>
  <si>
    <t>Request for discharge summary for patient PT-64149.</t>
  </si>
  <si>
    <t>NB-2023-02437</t>
  </si>
  <si>
    <t>PT-60808</t>
  </si>
  <si>
    <t>2023-05-01 14:32</t>
  </si>
  <si>
    <t>2023-07-21 00:29</t>
  </si>
  <si>
    <t>2023-07-21 04:01</t>
  </si>
  <si>
    <t>2023-07-23 09:10</t>
  </si>
  <si>
    <t>2023-07-24 00:29</t>
  </si>
  <si>
    <t>Patient PT-60808 requesting cancellation of appointment originally booked for 26 Jul 2023.</t>
  </si>
  <si>
    <t>NB-2023-02438</t>
  </si>
  <si>
    <t>PT-42360</t>
  </si>
  <si>
    <t>2023-06-25 23:35</t>
  </si>
  <si>
    <t>2023-01-08 08:39</t>
  </si>
  <si>
    <t>2023-01-08 10:03</t>
  </si>
  <si>
    <t>2023-01-08 15:40</t>
  </si>
  <si>
    <t>2023-06-26 11:17</t>
  </si>
  <si>
    <t>2023-01-08 20:39</t>
  </si>
  <si>
    <t>Patient PT-42360 requesting addition of appointment originally booked for 19 Jan 2023.</t>
  </si>
  <si>
    <t>NB-2023-02439</t>
  </si>
  <si>
    <t>PT-53404</t>
  </si>
  <si>
    <t>2023-05-06 22:42</t>
  </si>
  <si>
    <t>2023-05-07 00:39</t>
  </si>
  <si>
    <t>2023-05-08 09:36</t>
  </si>
  <si>
    <t>2024-03-22 23:04</t>
  </si>
  <si>
    <t>Query regarding invoice 77792 dated 23 Apr 2023. Client reports duplicate payment of £798.</t>
  </si>
  <si>
    <t>NB-2025-02440</t>
  </si>
  <si>
    <t>PT-14319</t>
  </si>
  <si>
    <t>2025-02-12 18:13</t>
  </si>
  <si>
    <t>2025-02-12 19:51</t>
  </si>
  <si>
    <t>2025-02-13 12:49</t>
  </si>
  <si>
    <t>2024-03-23 07:40</t>
  </si>
  <si>
    <t>2025-02-13 18:13</t>
  </si>
  <si>
    <t>Patient PT-14319 requesting cancellation of appointment originally booked for 13 Feb 2025.</t>
  </si>
  <si>
    <t>NB-2023-02441</t>
  </si>
  <si>
    <t>PT-68544</t>
  </si>
  <si>
    <t>2023-03-26 19:33</t>
  </si>
  <si>
    <t>2023-03-27 00:33</t>
  </si>
  <si>
    <t>2023-03-30 19:33</t>
  </si>
  <si>
    <t>Patient PT-68544 requesting cancellation of appointment originally booked for 29 Mar 2023.</t>
  </si>
  <si>
    <t>2023-11-09 23:14</t>
  </si>
  <si>
    <t>NB-2023-02442</t>
  </si>
  <si>
    <t>PT-37295</t>
  </si>
  <si>
    <t>2023-11-10 10:13</t>
  </si>
  <si>
    <t>2023-12-31 04:42</t>
  </si>
  <si>
    <t>2023-12-31 11:15</t>
  </si>
  <si>
    <t>2024-01-01 21:36</t>
  </si>
  <si>
    <t>2024-01-03 04:42</t>
  </si>
  <si>
    <t>2023-11-10 10:08</t>
  </si>
  <si>
    <t>Query regarding invoice 37644 dated 16 Dec 2023. Client reports duplicate payment of £3107.</t>
  </si>
  <si>
    <t>NB-2024-02443</t>
  </si>
  <si>
    <t>PT-31685</t>
  </si>
  <si>
    <t>2024-01-23 02:07</t>
  </si>
  <si>
    <t>2024-01-23 05:56</t>
  </si>
  <si>
    <t>2024-01-28 14:14</t>
  </si>
  <si>
    <t>2024-01-26 02:07</t>
  </si>
  <si>
    <t>2023-01-13 07:16</t>
  </si>
  <si>
    <t>Query regarding invoice 86653 dated 07 Jan 2024. Client reports incorrect charge of £228.</t>
  </si>
  <si>
    <t>NB-2023-02444</t>
  </si>
  <si>
    <t>PT-12586</t>
  </si>
  <si>
    <t>2023-03-25 07:05</t>
  </si>
  <si>
    <t>2023-03-25 07:59</t>
  </si>
  <si>
    <t>2023-03-25 13:43</t>
  </si>
  <si>
    <t>2023-03-25 15:05</t>
  </si>
  <si>
    <t>Query regarding invoice 79339 dated 23 Feb 2023. Client reports disputed amount of £1705.</t>
  </si>
  <si>
    <t>NB-2024-02445</t>
  </si>
  <si>
    <t>2023-01-15 01:44</t>
  </si>
  <si>
    <t>PT-28552</t>
  </si>
  <si>
    <t>2024-11-14 14:35</t>
  </si>
  <si>
    <t>2024-11-14 19:05</t>
  </si>
  <si>
    <t>2024-11-16 01:30</t>
  </si>
  <si>
    <t>2023-12-24 01:37</t>
  </si>
  <si>
    <t>2024-11-17 14:35</t>
  </si>
  <si>
    <t>Patient PT-28552 requesting addition of appointment originally booked for 17 Nov 2024.</t>
  </si>
  <si>
    <t>NB-2023-02446</t>
  </si>
  <si>
    <t>PT-32896</t>
  </si>
  <si>
    <t>2023-08-03 02:44</t>
  </si>
  <si>
    <t>2023-08-03 03:48</t>
  </si>
  <si>
    <t>2023-08-03 13:05</t>
  </si>
  <si>
    <t>2023-08-03 14:44</t>
  </si>
  <si>
    <t>2024-09-07 10:00</t>
  </si>
  <si>
    <t>Complaint resolved following discussion with client. Compensation of £517 agreed and authorised.</t>
  </si>
  <si>
    <t>NB-2024-02447</t>
  </si>
  <si>
    <t>PT-18911</t>
  </si>
  <si>
    <t>2024-01-30 01:14</t>
  </si>
  <si>
    <t>2024-01-30 04:45</t>
  </si>
  <si>
    <t>2024-09-10 20:16</t>
  </si>
  <si>
    <t>2024-01-30 19:51</t>
  </si>
  <si>
    <t>2024-01-31 01:14</t>
  </si>
  <si>
    <t>Query regarding invoice 93795 dated 18 Jan 2024. Client reports duplicate payment of £943.</t>
  </si>
  <si>
    <t>2024-08-31 06:45</t>
  </si>
  <si>
    <t>NB-2024-02448</t>
  </si>
  <si>
    <t>PT-92502</t>
  </si>
  <si>
    <t>2024-08-31 14:04</t>
  </si>
  <si>
    <t>2024-05-12 20:56</t>
  </si>
  <si>
    <t>2024-05-13 11:08</t>
  </si>
  <si>
    <t>2024-05-15 12:26</t>
  </si>
  <si>
    <t>2024-05-15 20:56</t>
  </si>
  <si>
    <t>Complaint acknowledged and logged under ref CMP-5011. Full investigation completed within SLA. Apology letter sent.</t>
  </si>
  <si>
    <t>NB-2025-02449</t>
  </si>
  <si>
    <t>2023-05-30 07:09</t>
  </si>
  <si>
    <t>PT-84279</t>
  </si>
  <si>
    <t>2025-03-30 19:28</t>
  </si>
  <si>
    <t>2025-03-31 02:04</t>
  </si>
  <si>
    <t>2025-04-02 08:16</t>
  </si>
  <si>
    <t>2025-04-02 19:28</t>
  </si>
  <si>
    <t>2023-05-31 03:14</t>
  </si>
  <si>
    <t>Pre-authorisation request for outpatient consultation. Patient PT-84279. Insurer: WPA.</t>
  </si>
  <si>
    <t>NB-2024-02450</t>
  </si>
  <si>
    <t>2023-05-31 16:06</t>
  </si>
  <si>
    <t>PT-89401</t>
  </si>
  <si>
    <t>2024-07-02 18:47</t>
  </si>
  <si>
    <t>2024-07-05 05:38</t>
  </si>
  <si>
    <t>2024-07-05 11:20</t>
  </si>
  <si>
    <t>2024-07-07 18:47</t>
  </si>
  <si>
    <t>2024-08-05 20:23</t>
  </si>
  <si>
    <t>Patient PT-89401 requesting cancellation of appointment originally booked for 04 Jul 2024.</t>
  </si>
  <si>
    <t>NB-2023-02451</t>
  </si>
  <si>
    <t>2024-08-06 18:57</t>
  </si>
  <si>
    <t>PT-59058</t>
  </si>
  <si>
    <t>2023-11-29 11:08</t>
  </si>
  <si>
    <t>2023-11-29 14:26</t>
  </si>
  <si>
    <t>2023-11-30 13:21</t>
  </si>
  <si>
    <t>2023-12-01 11:08</t>
  </si>
  <si>
    <t>2024-08-07 02:48</t>
  </si>
  <si>
    <t>Pre-authorisation request for specialist referral. Patient PT-59058. Insurer: AXA Health.</t>
  </si>
  <si>
    <t>NB-2024-02452</t>
  </si>
  <si>
    <t>PT-23810</t>
  </si>
  <si>
    <t>2024-08-07 11:44</t>
  </si>
  <si>
    <t>2024-04-07 06:39</t>
  </si>
  <si>
    <t>2024-04-07 07:25</t>
  </si>
  <si>
    <t>2024-04-07 21:22</t>
  </si>
  <si>
    <t>2024-04-08 06:39</t>
  </si>
  <si>
    <t>Complaint acknowledged and logged under ref CMP-4933. Full investigation completed within SLA. Apology letter sent.</t>
  </si>
  <si>
    <t>2025-02-12 02:57</t>
  </si>
  <si>
    <t>NB-2024-02453</t>
  </si>
  <si>
    <t>PT-36784</t>
  </si>
  <si>
    <t>2024-04-10 06:51</t>
  </si>
  <si>
    <t>2024-04-10 10:48</t>
  </si>
  <si>
    <t>2024-04-12 23:46</t>
  </si>
  <si>
    <t>2024-04-13 06:51</t>
  </si>
  <si>
    <t>Complaint acknowledged and logged under ref CMP-9601. Full investigation completed within SLA. Apology letter sent.</t>
  </si>
  <si>
    <t>2023-04-12 02:00</t>
  </si>
  <si>
    <t>NB-2023-02454</t>
  </si>
  <si>
    <t>PT-49440</t>
  </si>
  <si>
    <t>2023-01-26 10:30</t>
  </si>
  <si>
    <t>2023-01-26 13:45</t>
  </si>
  <si>
    <t>2023-01-27 21:33</t>
  </si>
  <si>
    <t>2023-01-28 10:30</t>
  </si>
  <si>
    <t>2023-04-17 11:26</t>
  </si>
  <si>
    <t>Pre-authorisation request for outpatient consultation. Patient PT-49440. Insurer: Bupa.</t>
  </si>
  <si>
    <t>NB-2023-02455</t>
  </si>
  <si>
    <t>PT-10825</t>
  </si>
  <si>
    <t>2024-09-23 09:06</t>
  </si>
  <si>
    <t>2023-10-28 06:59</t>
  </si>
  <si>
    <t>2023-10-28 13:13</t>
  </si>
  <si>
    <t>2023-11-01 15:38</t>
  </si>
  <si>
    <t>2023-10-31 06:59</t>
  </si>
  <si>
    <t>2024-09-26 16:30</t>
  </si>
  <si>
    <t>Request for discharge summary for patient PT-10825.</t>
  </si>
  <si>
    <t>NB-2023-02456</t>
  </si>
  <si>
    <t>PT-71409</t>
  </si>
  <si>
    <t>2023-06-06 13:09</t>
  </si>
  <si>
    <t>2023-05-18 06:27</t>
  </si>
  <si>
    <t>2023-05-18 15:53</t>
  </si>
  <si>
    <t>2023-05-19 16:30</t>
  </si>
  <si>
    <t>2023-05-20 06:27</t>
  </si>
  <si>
    <t>Query regarding invoice 12954 dated 21 Apr 2023. Client reports disputed amount of £3181.</t>
  </si>
  <si>
    <t>2023-06-12 06:33</t>
  </si>
  <si>
    <t>NB-2025-02457</t>
  </si>
  <si>
    <t>PT-26580</t>
  </si>
  <si>
    <t>2023-11-15 06:17</t>
  </si>
  <si>
    <t>2025-01-21 08:56</t>
  </si>
  <si>
    <t>2025-01-21 15:45</t>
  </si>
  <si>
    <t>2025-01-21 16:56</t>
  </si>
  <si>
    <t>Patient PT-26580 requesting cancellation of appointment originally booked for 24 Jan 2025.</t>
  </si>
  <si>
    <t>2023-11-17 02:17</t>
  </si>
  <si>
    <t>2025-01-04 22:42</t>
  </si>
  <si>
    <t>NB-2023-02458</t>
  </si>
  <si>
    <t>PT-48699</t>
  </si>
  <si>
    <t>2023-04-12 20:00</t>
  </si>
  <si>
    <t>2023-04-12 22:41</t>
  </si>
  <si>
    <t>2023-04-13 05:04</t>
  </si>
  <si>
    <t>2023-04-13 08:00</t>
  </si>
  <si>
    <t>2023-07-13 06:23</t>
  </si>
  <si>
    <t>Query regarding invoice 74219 dated 08 Apr 2023. Client reports incorrect charge of £2847.</t>
  </si>
  <si>
    <t>NB-2024-02459</t>
  </si>
  <si>
    <t>PT-91092</t>
  </si>
  <si>
    <t>2023-07-14 22:14</t>
  </si>
  <si>
    <t>2024-06-08 19:05</t>
  </si>
  <si>
    <t>2024-06-08 22:38</t>
  </si>
  <si>
    <t>2024-06-10 10:53</t>
  </si>
  <si>
    <t>2024-06-09 19:05</t>
  </si>
  <si>
    <t>2023-11-28 01:14</t>
  </si>
  <si>
    <t>NB-2023-02460</t>
  </si>
  <si>
    <t>PT-79187</t>
  </si>
  <si>
    <t>2023-01-12 17:15</t>
  </si>
  <si>
    <t>2023-01-12 22:50</t>
  </si>
  <si>
    <t>2023-01-13 07:57</t>
  </si>
  <si>
    <t>2023-01-14 17:15</t>
  </si>
  <si>
    <t>2023-11-29 00:27</t>
  </si>
  <si>
    <t>Request for discharge summary for patient PT-79187.</t>
  </si>
  <si>
    <t>NB-2023-02461</t>
  </si>
  <si>
    <t>2023-12-01 15:27</t>
  </si>
  <si>
    <t>2025-02-02 00:28</t>
  </si>
  <si>
    <t>PT-37550</t>
  </si>
  <si>
    <t>2023-07-26 17:23</t>
  </si>
  <si>
    <t>2023-07-26 18:45</t>
  </si>
  <si>
    <t>2023-07-26 23:48</t>
  </si>
  <si>
    <t>2023-07-27 05:23</t>
  </si>
  <si>
    <t>Patient PT-37550 requesting cancellation of appointment originally booked for 09 Aug 2023.</t>
  </si>
  <si>
    <t>NB-2024-02462</t>
  </si>
  <si>
    <t>2023-01-13 21:21</t>
  </si>
  <si>
    <t>PT-81041</t>
  </si>
  <si>
    <t>2024-09-24 17:43</t>
  </si>
  <si>
    <t>2024-09-24 18:41</t>
  </si>
  <si>
    <t>2024-09-25 01:40</t>
  </si>
  <si>
    <t>2023-01-14 10:20</t>
  </si>
  <si>
    <t>2024-09-25 05:43</t>
  </si>
  <si>
    <t>Query regarding invoice 24970 dated 28 Aug 2024. Client reports duplicate payment of £2957.</t>
  </si>
  <si>
    <t>NB-2024-02463</t>
  </si>
  <si>
    <t>PT-62109</t>
  </si>
  <si>
    <t>2023-01-18 16:35</t>
  </si>
  <si>
    <t>2024-04-29 09:46</t>
  </si>
  <si>
    <t>2024-04-29 11:09</t>
  </si>
  <si>
    <t>2024-04-29 16:21</t>
  </si>
  <si>
    <t>2024-04-29 21:46</t>
  </si>
  <si>
    <t>2023-11-26 04:18</t>
  </si>
  <si>
    <t>Query regarding invoice 40091 dated 21 Apr 2024. Client reports missing credit of £806.</t>
  </si>
  <si>
    <t>NB-2024-02464</t>
  </si>
  <si>
    <t>PT-98533</t>
  </si>
  <si>
    <t>2023-11-26 19:31</t>
  </si>
  <si>
    <t>2024-12-10 04:18</t>
  </si>
  <si>
    <t>2024-12-10 06:52</t>
  </si>
  <si>
    <t>2024-12-10 21:42</t>
  </si>
  <si>
    <t>2024-12-11 04:18</t>
  </si>
  <si>
    <t>Query regarding invoice 66180 dated 28 Nov 2024. Client reports missing credit of £2073.</t>
  </si>
  <si>
    <t>NB-2024-02465</t>
  </si>
  <si>
    <t>2023-10-17 23:42</t>
  </si>
  <si>
    <t>PT-84091</t>
  </si>
  <si>
    <t>2024-07-08 02:00</t>
  </si>
  <si>
    <t>2024-07-08 07:28</t>
  </si>
  <si>
    <t>2023-10-18 16:58</t>
  </si>
  <si>
    <t>2024-07-09 16:44</t>
  </si>
  <si>
    <t>2024-07-12 02:00</t>
  </si>
  <si>
    <t>Request for GP referral letter for patient PT-84091.</t>
  </si>
  <si>
    <t>NB-2025-02466</t>
  </si>
  <si>
    <t>PT-66720</t>
  </si>
  <si>
    <t>2025-01-26 18:23</t>
  </si>
  <si>
    <t>2024-04-11 03:11</t>
  </si>
  <si>
    <t>2025-01-26 21:56</t>
  </si>
  <si>
    <t>2025-01-28 18:53</t>
  </si>
  <si>
    <t>2025-01-27 18:23</t>
  </si>
  <si>
    <t>NB-2025-02467</t>
  </si>
  <si>
    <t>2024-04-11 20:44</t>
  </si>
  <si>
    <t>PT-72054</t>
  </si>
  <si>
    <t>2025-03-02 10:12</t>
  </si>
  <si>
    <t>2025-03-02 14:55</t>
  </si>
  <si>
    <t>2024-04-14 13:44</t>
  </si>
  <si>
    <t>2025-03-03 18:36</t>
  </si>
  <si>
    <t>2025-03-04 10:12</t>
  </si>
  <si>
    <t>Query regarding invoice 54412 dated 09 Feb 2025. Client reports duplicate payment of £2561.</t>
  </si>
  <si>
    <t>Invoice reviewed and corrected. Credit note issued for £768. Client accounts updated.</t>
  </si>
  <si>
    <t>2024-07-28 16:08</t>
  </si>
  <si>
    <t>NB-2024-02468</t>
  </si>
  <si>
    <t>PT-27190</t>
  </si>
  <si>
    <t>2024-02-15 07:54</t>
  </si>
  <si>
    <t>2024-07-29 07:02</t>
  </si>
  <si>
    <t>2024-02-15 12:24</t>
  </si>
  <si>
    <t>2024-02-17 01:56</t>
  </si>
  <si>
    <t>Pre-authorisation request for surgical procedure. Patient PT-27190. Insurer: WPA.</t>
  </si>
  <si>
    <t>NB-2025-02469</t>
  </si>
  <si>
    <t>PT-70594</t>
  </si>
  <si>
    <t>2024-08-20 09:40</t>
  </si>
  <si>
    <t>2025-02-22 19:27</t>
  </si>
  <si>
    <t>2025-02-22 23:30</t>
  </si>
  <si>
    <t>2025-02-24 18:17</t>
  </si>
  <si>
    <t>2025-02-25 19:27</t>
  </si>
  <si>
    <t>2024-08-21 08:35</t>
  </si>
  <si>
    <t>Pre-authorisation request for specialist referral. Patient PT-70594. Insurer: AXA Health.</t>
  </si>
  <si>
    <t>NB-2023-02470</t>
  </si>
  <si>
    <t>2024-08-23 07:10</t>
  </si>
  <si>
    <t>PT-31997</t>
  </si>
  <si>
    <t>2023-09-20 08:39</t>
  </si>
  <si>
    <t>2023-09-20 14:53</t>
  </si>
  <si>
    <t>2023-09-21 01:32</t>
  </si>
  <si>
    <t>2023-09-22 08:39</t>
  </si>
  <si>
    <t>2024-11-22 08:18</t>
  </si>
  <si>
    <t>NB-2023-02471</t>
  </si>
  <si>
    <t>PT-25796</t>
  </si>
  <si>
    <t>2024-11-23 09:00</t>
  </si>
  <si>
    <t>2023-07-01 10:23</t>
  </si>
  <si>
    <t>2023-07-01 12:01</t>
  </si>
  <si>
    <t>2023-07-02 06:12</t>
  </si>
  <si>
    <t>2023-07-02 10:23</t>
  </si>
  <si>
    <t>Pre-authorisation request for specialist referral. Patient PT-25796. Insurer: WPA.</t>
  </si>
  <si>
    <t>2024-02-08 20:34</t>
  </si>
  <si>
    <t>NB-2024-02472</t>
  </si>
  <si>
    <t>PT-68845</t>
  </si>
  <si>
    <t>2024-11-06 19:08</t>
  </si>
  <si>
    <t>2024-11-06 23:55</t>
  </si>
  <si>
    <t>2024-02-09 08:11</t>
  </si>
  <si>
    <t>2024-11-07 01:26</t>
  </si>
  <si>
    <t>2024-11-07 07:08</t>
  </si>
  <si>
    <t>Patient PT-68845 requesting addition of appointment originally booked for 07 Nov 2024.</t>
  </si>
  <si>
    <t>NB-2024-02473</t>
  </si>
  <si>
    <t>2024-09-01 09:27</t>
  </si>
  <si>
    <t>PT-64876</t>
  </si>
  <si>
    <t>2024-03-11 03:31</t>
  </si>
  <si>
    <t>2024-03-11 04:52</t>
  </si>
  <si>
    <t>2024-03-11 12:33</t>
  </si>
  <si>
    <t>2024-03-11 15:31</t>
  </si>
  <si>
    <t>2024-09-02 06:22</t>
  </si>
  <si>
    <t>NB-2025-02474</t>
  </si>
  <si>
    <t>2023-10-04 08:33</t>
  </si>
  <si>
    <t>2025-02-15 16:13</t>
  </si>
  <si>
    <t>2025-02-15 18:13</t>
  </si>
  <si>
    <t>2025-02-17 04:09</t>
  </si>
  <si>
    <t>2025-02-17 16:13</t>
  </si>
  <si>
    <t>Query regarding invoice 24533 dated 07 Feb 2025. Client reports disputed amount of £286.</t>
  </si>
  <si>
    <t>2023-10-04 18:30</t>
  </si>
  <si>
    <t>NB-2025-02475</t>
  </si>
  <si>
    <t>PT-85149</t>
  </si>
  <si>
    <t>2025-02-21 21:59</t>
  </si>
  <si>
    <t>2023-10-07 21:56</t>
  </si>
  <si>
    <t>2025-02-22 00:13</t>
  </si>
  <si>
    <t>2025-02-22 09:13</t>
  </si>
  <si>
    <t>2025-02-22 21:59</t>
  </si>
  <si>
    <t>Query regarding invoice 77431 dated 13 Feb 2025. Client reports missing credit of £1708.</t>
  </si>
  <si>
    <t>NB-2024-02476</t>
  </si>
  <si>
    <t>2023-10-22 19:31</t>
  </si>
  <si>
    <t>PT-39747</t>
  </si>
  <si>
    <t>2024-06-01 12:51</t>
  </si>
  <si>
    <t>2024-06-01 14:52</t>
  </si>
  <si>
    <t>2023-10-22 22:54</t>
  </si>
  <si>
    <t>2024-06-03 12:51</t>
  </si>
  <si>
    <t>Query regarding invoice 19938 dated 04 May 2024. Client reports duplicate payment of £565.</t>
  </si>
  <si>
    <t>2023-10-28 04:25</t>
  </si>
  <si>
    <t>NB-2023-02477</t>
  </si>
  <si>
    <t>PT-20427</t>
  </si>
  <si>
    <t>2024-04-07 04:03</t>
  </si>
  <si>
    <t>2023-07-26 02:51</t>
  </si>
  <si>
    <t>2023-07-26 05:49</t>
  </si>
  <si>
    <t>2023-07-26 23:51</t>
  </si>
  <si>
    <t>2023-07-28 02:51</t>
  </si>
  <si>
    <t>2024-04-07 19:52</t>
  </si>
  <si>
    <t>Pre-authorisation request for specialist referral. Patient PT-20427. Insurer: AXA Health.</t>
  </si>
  <si>
    <t>NB-2024-02478</t>
  </si>
  <si>
    <t>PT-82336</t>
  </si>
  <si>
    <t>2024-04-09 09:46</t>
  </si>
  <si>
    <t>2024-04-15 05:13</t>
  </si>
  <si>
    <t>2024-04-15 07:20</t>
  </si>
  <si>
    <t>2024-04-16 07:26</t>
  </si>
  <si>
    <t>2024-04-17 05:13</t>
  </si>
  <si>
    <t>2023-06-03 03:50</t>
  </si>
  <si>
    <t>Patient PT-82336 requesting addition of appointment originally booked for 28 Apr 2024.</t>
  </si>
  <si>
    <t>NB-2023-02479</t>
  </si>
  <si>
    <t>PT-22126</t>
  </si>
  <si>
    <t>2023-06-03 16:49</t>
  </si>
  <si>
    <t>2023-10-17 05:57</t>
  </si>
  <si>
    <t>2023-10-17 08:52</t>
  </si>
  <si>
    <t>2023-10-18 18:12</t>
  </si>
  <si>
    <t>2023-10-19 05:57</t>
  </si>
  <si>
    <t>Patient PT-22126 requesting reschedule of appointment originally booked for 21 Oct 2023.</t>
  </si>
  <si>
    <t>NB-2023-02480</t>
  </si>
  <si>
    <t>PT-52087</t>
  </si>
  <si>
    <t>2024-01-13 08:33</t>
  </si>
  <si>
    <t>2023-07-22 01:01</t>
  </si>
  <si>
    <t>2023-07-22 22:45</t>
  </si>
  <si>
    <t>Query regarding invoice 10923 dated 29 Jun 2023. Client reports missing credit of £252.</t>
  </si>
  <si>
    <t>NB-2023-02481</t>
  </si>
  <si>
    <t>2024-01-14 02:16</t>
  </si>
  <si>
    <t>PT-29369</t>
  </si>
  <si>
    <t>2023-08-30 18:16</t>
  </si>
  <si>
    <t>2023-08-31 07:33</t>
  </si>
  <si>
    <t>2023-09-02 00:23</t>
  </si>
  <si>
    <t>2024-01-21 03:57</t>
  </si>
  <si>
    <t>2023-09-04 18:16</t>
  </si>
  <si>
    <t>Patient PT-29369 requesting cancellation of appointment originally booked for 08 Sep 2023.</t>
  </si>
  <si>
    <t>NB-2024-02482</t>
  </si>
  <si>
    <t>PT-57815</t>
  </si>
  <si>
    <t>2025-02-05 22:55</t>
  </si>
  <si>
    <t>2024-09-20 20:04</t>
  </si>
  <si>
    <t>2024-09-21 01:42</t>
  </si>
  <si>
    <t>2024-09-22 06:45</t>
  </si>
  <si>
    <t>2024-09-23 20:04</t>
  </si>
  <si>
    <t>Request for medical records for patient PT-57815.</t>
  </si>
  <si>
    <t>NB-2023-02483</t>
  </si>
  <si>
    <t>PT-98677</t>
  </si>
  <si>
    <t>2025-02-11 07:25</t>
  </si>
  <si>
    <t>2023-09-13 07:15</t>
  </si>
  <si>
    <t>2023-09-13 07:54</t>
  </si>
  <si>
    <t>2023-09-13 19:37</t>
  </si>
  <si>
    <t>2023-09-13 15:15</t>
  </si>
  <si>
    <t>2023-01-30 08:21</t>
  </si>
  <si>
    <t>Pre-authorisation request for outpatient consultation. Patient PT-98677. Insurer: AXA Health.</t>
  </si>
  <si>
    <t>NB-2024-02484</t>
  </si>
  <si>
    <t>PT-10771</t>
  </si>
  <si>
    <t>2023-01-31 09:20</t>
  </si>
  <si>
    <t>2024-04-11 08:45</t>
  </si>
  <si>
    <t>2024-04-11 11:27</t>
  </si>
  <si>
    <t>2024-04-11 20:00</t>
  </si>
  <si>
    <t>2024-04-12 08:45</t>
  </si>
  <si>
    <t>Pre-authorisation request for diagnostic imaging. Patient PT-10771. Insurer: Vitality.</t>
  </si>
  <si>
    <t>NB-2024-02485</t>
  </si>
  <si>
    <t>2023-02-04 15:32</t>
  </si>
  <si>
    <t>PT-17246</t>
  </si>
  <si>
    <t>2024-02-13 18:31</t>
  </si>
  <si>
    <t>2024-02-13 21:33</t>
  </si>
  <si>
    <t>2024-05-10 23:44</t>
  </si>
  <si>
    <t>2024-02-15 00:44</t>
  </si>
  <si>
    <t>2024-02-16 18:31</t>
  </si>
  <si>
    <t>Patient PT-17246 requesting addition of appointment originally booked for 15 Feb 2024.</t>
  </si>
  <si>
    <t>NB-2023-02486</t>
  </si>
  <si>
    <t>2024-05-11 17:33</t>
  </si>
  <si>
    <t>PT-61123</t>
  </si>
  <si>
    <t>2023-05-22 05:46</t>
  </si>
  <si>
    <t>2023-05-22 18:06</t>
  </si>
  <si>
    <t>2023-05-23 17:58</t>
  </si>
  <si>
    <t>2024-05-13 15:18</t>
  </si>
  <si>
    <t>2023-05-25 05:46</t>
  </si>
  <si>
    <t>Request for medical records for patient PT-61123.</t>
  </si>
  <si>
    <t>NB-2024-02487</t>
  </si>
  <si>
    <t>2024-12-10 15:53</t>
  </si>
  <si>
    <t>PT-26428</t>
  </si>
  <si>
    <t>2024-10-07 01:07</t>
  </si>
  <si>
    <t>2024-10-07 05:37</t>
  </si>
  <si>
    <t>2024-10-09 18:08</t>
  </si>
  <si>
    <t>2024-10-10 01:07</t>
  </si>
  <si>
    <t>Pre-authorisation request for specialist referral. Patient PT-26428. Insurer: Aviva.</t>
  </si>
  <si>
    <t>NB-2023-02488</t>
  </si>
  <si>
    <t>PT-60712</t>
  </si>
  <si>
    <t>2023-03-15 07:04</t>
  </si>
  <si>
    <t>2025-02-09 06:01</t>
  </si>
  <si>
    <t>2023-03-15 13:53</t>
  </si>
  <si>
    <t>2023-03-16 14:16</t>
  </si>
  <si>
    <t>2023-03-18 07:04</t>
  </si>
  <si>
    <t>Pre-authorisation request for diagnostic imaging. Patient PT-60712. Insurer: Vitality.</t>
  </si>
  <si>
    <t>NB-2023-02489</t>
  </si>
  <si>
    <t>PT-86921</t>
  </si>
  <si>
    <t>2025-02-11 19:55</t>
  </si>
  <si>
    <t>2023-02-08 14:10</t>
  </si>
  <si>
    <t>2023-02-08 20:36</t>
  </si>
  <si>
    <t>2023-02-10 16:56</t>
  </si>
  <si>
    <t>2023-02-11 14:10</t>
  </si>
  <si>
    <t>2023-04-24 16:16</t>
  </si>
  <si>
    <t>Request for fit-to-work certificate for patient PT-86921.</t>
  </si>
  <si>
    <t>NB-2024-02490</t>
  </si>
  <si>
    <t>PT-25159</t>
  </si>
  <si>
    <t>2023-04-25 07:14</t>
  </si>
  <si>
    <t>2024-11-16 18:23</t>
  </si>
  <si>
    <t>2024-11-17 00:58</t>
  </si>
  <si>
    <t>2024-11-18 03:31</t>
  </si>
  <si>
    <t>2024-11-19 18:23</t>
  </si>
  <si>
    <t>Request for GP referral letter for patient PT-25159.</t>
  </si>
  <si>
    <t>NB-2024-02491</t>
  </si>
  <si>
    <t>PT-20837</t>
  </si>
  <si>
    <t>2023-06-20 19:25</t>
  </si>
  <si>
    <t>2024-05-08 19:08</t>
  </si>
  <si>
    <t>2024-05-09 03:29</t>
  </si>
  <si>
    <t>2024-05-10 06:49</t>
  </si>
  <si>
    <t>2024-05-11 19:08</t>
  </si>
  <si>
    <t>Patient PT-20837 requesting addition of appointment originally booked for 21 May 2024.</t>
  </si>
  <si>
    <t>NB-2024-02492</t>
  </si>
  <si>
    <t>PT-29822</t>
  </si>
  <si>
    <t>2023-06-23 21:38</t>
  </si>
  <si>
    <t>2024-03-10 17:54</t>
  </si>
  <si>
    <t>2024-03-10 22:29</t>
  </si>
  <si>
    <t>2024-03-11 01:18</t>
  </si>
  <si>
    <t>2024-03-11 05:54</t>
  </si>
  <si>
    <t>2023-08-07 20:33</t>
  </si>
  <si>
    <t>Query regarding invoice 55346 dated 17 Feb 2024. Client reports missing credit of £1903.</t>
  </si>
  <si>
    <t>NB-2023-02493</t>
  </si>
  <si>
    <t>PT-77307</t>
  </si>
  <si>
    <t>2023-03-10 20:01</t>
  </si>
  <si>
    <t>2023-03-11 02:09</t>
  </si>
  <si>
    <t>2023-03-12 09:58</t>
  </si>
  <si>
    <t>2023-08-11 12:25</t>
  </si>
  <si>
    <t>2023-03-13 20:01</t>
  </si>
  <si>
    <t>Patient PT-77307 requesting cancellation of appointment originally booked for 14 Mar 2023.</t>
  </si>
  <si>
    <t>NB-2024-02494</t>
  </si>
  <si>
    <t>PT-79515</t>
  </si>
  <si>
    <t>2024-01-09 11:28</t>
  </si>
  <si>
    <t>2024-01-09 20:56</t>
  </si>
  <si>
    <t>2024-01-18 17:37</t>
  </si>
  <si>
    <t>2024-01-13 11:28</t>
  </si>
  <si>
    <t>2024-07-03 04:20</t>
  </si>
  <si>
    <t>Pre-authorisation request for specialist referral. Patient PT-79515. Insurer: Vitality.</t>
  </si>
  <si>
    <t>NB-2025-02495</t>
  </si>
  <si>
    <t>PT-46698</t>
  </si>
  <si>
    <t>2025-02-09 17:44</t>
  </si>
  <si>
    <t>2025-02-09 20:21</t>
  </si>
  <si>
    <t>2024-07-03 23:38</t>
  </si>
  <si>
    <t>2025-02-10 13:55</t>
  </si>
  <si>
    <t>2025-02-10 17:44</t>
  </si>
  <si>
    <t>Patient PT-46698 requesting cancellation of appointment originally booked for 15 Feb 2025.</t>
  </si>
  <si>
    <t>NB-2024-02496</t>
  </si>
  <si>
    <t>PT-95462</t>
  </si>
  <si>
    <t>2024-07-04 23:03</t>
  </si>
  <si>
    <t>2024-12-05 17:02</t>
  </si>
  <si>
    <t>2024-12-05 17:38</t>
  </si>
  <si>
    <t>2024-12-07 21:39</t>
  </si>
  <si>
    <t>2024-12-06 17:02</t>
  </si>
  <si>
    <t>Patient PT-95462 requesting cancellation of appointment originally booked for 16 Dec 2024.</t>
  </si>
  <si>
    <t>NB-2023-02497</t>
  </si>
  <si>
    <t>PT-52905</t>
  </si>
  <si>
    <t>2025-02-22 01:53</t>
  </si>
  <si>
    <t>2023-12-11 12:04</t>
  </si>
  <si>
    <t>2023-12-11 15:20</t>
  </si>
  <si>
    <t>2023-12-11 20:48</t>
  </si>
  <si>
    <t>2023-12-12 12:04</t>
  </si>
  <si>
    <t>Patient PT-52905 requesting reschedule of appointment originally booked for 25 Dec 2023.</t>
  </si>
  <si>
    <t>NB-2023-02498</t>
  </si>
  <si>
    <t>PT-11675</t>
  </si>
  <si>
    <t>2023-05-11 06:00</t>
  </si>
  <si>
    <t>2023-05-11 07:33</t>
  </si>
  <si>
    <t>2023-05-12 00:29</t>
  </si>
  <si>
    <t>2023-05-12 06:00</t>
  </si>
  <si>
    <t>2023-03-12 10:54</t>
  </si>
  <si>
    <t>Patient PT-11675 requesting addition of appointment originally booked for 20 May 2023.</t>
  </si>
  <si>
    <t>NB-2024-02499</t>
  </si>
  <si>
    <t>PT-40477</t>
  </si>
  <si>
    <t>2023-07-19 17:41</t>
  </si>
  <si>
    <t>2024-04-28 03:09</t>
  </si>
  <si>
    <t>2024-04-28 05:38</t>
  </si>
  <si>
    <t>2024-04-28 11:27</t>
  </si>
  <si>
    <t>2024-04-29 03:09</t>
  </si>
  <si>
    <t>Pre-authorisation request for specialist referral. Patient PT-40477. Insurer: Bupa.</t>
  </si>
  <si>
    <t>2024-07-23 12:13</t>
  </si>
  <si>
    <t>NB-2024-02500</t>
  </si>
  <si>
    <t>PT-40282</t>
  </si>
  <si>
    <t>2024-07-24 04:24</t>
  </si>
  <si>
    <t>2024-07-24 08:30</t>
  </si>
  <si>
    <t>2024-07-27 04:24</t>
  </si>
  <si>
    <t>Patient PT-40282 requesting reschedule of appointment originally booked for 29 Jul 2024.</t>
  </si>
  <si>
    <t>2024-07-25 19:52</t>
  </si>
  <si>
    <t>NB-2025-02501</t>
  </si>
  <si>
    <t>PT-16639</t>
  </si>
  <si>
    <t>2025-02-11 03:00</t>
  </si>
  <si>
    <t>2025-02-04 08:53</t>
  </si>
  <si>
    <t>2025-02-04 13:54</t>
  </si>
  <si>
    <t>2025-02-05 06:54</t>
  </si>
  <si>
    <t>2025-02-05 08:53</t>
  </si>
  <si>
    <t>Query regarding invoice 10972 dated 27 Jan 2025. Client reports incorrect charge of £337.</t>
  </si>
  <si>
    <t>2025-02-12 03:54</t>
  </si>
  <si>
    <t>NB-2024-02502</t>
  </si>
  <si>
    <t>PT-49472</t>
  </si>
  <si>
    <t>2025-02-13 00:45</t>
  </si>
  <si>
    <t>2024-10-09 01:18</t>
  </si>
  <si>
    <t>2024-10-09 03:11</t>
  </si>
  <si>
    <t>2024-10-12 02:55</t>
  </si>
  <si>
    <t>2024-10-11 01:18</t>
  </si>
  <si>
    <t>Query regarding invoice 93125 dated 10 Sep 2024. Client reports disputed amount of £1428.</t>
  </si>
  <si>
    <t>NB-2023-02503</t>
  </si>
  <si>
    <t>PT-39587</t>
  </si>
  <si>
    <t>2024-03-07 18:46</t>
  </si>
  <si>
    <t>2023-12-29 06:34</t>
  </si>
  <si>
    <t>2023-12-29 21:11</t>
  </si>
  <si>
    <t>2024-01-03 17:35</t>
  </si>
  <si>
    <t>2024-01-03 06:34</t>
  </si>
  <si>
    <t>Query regarding invoice 25996 dated 19 Dec 2023. Client reports disputed amount of £964.</t>
  </si>
  <si>
    <t>NB-2024-02504</t>
  </si>
  <si>
    <t>PT-73105</t>
  </si>
  <si>
    <t>2024-11-20 21:59</t>
  </si>
  <si>
    <t>2024-01-21 13:23</t>
  </si>
  <si>
    <t>2024-11-21 00:27</t>
  </si>
  <si>
    <t>2024-11-21 16:34</t>
  </si>
  <si>
    <t>2024-11-21 21:59</t>
  </si>
  <si>
    <t>NB-2024-02505</t>
  </si>
  <si>
    <t>2024-01-22 17:04</t>
  </si>
  <si>
    <t>PT-56434</t>
  </si>
  <si>
    <t>2024-07-23 23:48</t>
  </si>
  <si>
    <t>2024-07-24 00:42</t>
  </si>
  <si>
    <t>2024-07-24 23:48</t>
  </si>
  <si>
    <t>Query regarding invoice 80300 dated 29 Jun 2024. Client reports incorrect charge of £3399.</t>
  </si>
  <si>
    <t>2023-05-07 09:43</t>
  </si>
  <si>
    <t>NB-2023-02506</t>
  </si>
  <si>
    <t>2023-05-07 22:46</t>
  </si>
  <si>
    <t>PT-18648</t>
  </si>
  <si>
    <t>2023-03-13 23:58</t>
  </si>
  <si>
    <t>2023-03-14 00:40</t>
  </si>
  <si>
    <t>2023-03-16 08:50</t>
  </si>
  <si>
    <t>2023-03-14 23:58</t>
  </si>
  <si>
    <t>2024-06-07 04:38</t>
  </si>
  <si>
    <t>Query regarding invoice 28906 dated 03 Mar 2023. Client reports incorrect charge of £1714.</t>
  </si>
  <si>
    <t>NB-2025-02507</t>
  </si>
  <si>
    <t>PT-48114</t>
  </si>
  <si>
    <t>2025-01-03 16:45</t>
  </si>
  <si>
    <t>2025-01-03 19:45</t>
  </si>
  <si>
    <t>2025-01-04 05:51</t>
  </si>
  <si>
    <t>2025-01-04 16:45</t>
  </si>
  <si>
    <t>Patient PT-48114 requesting addition of appointment originally booked for 12 Jan 2025.</t>
  </si>
  <si>
    <t>2024-03-07 00:01</t>
  </si>
  <si>
    <t>NB-2024-02508</t>
  </si>
  <si>
    <t>PT-77174</t>
  </si>
  <si>
    <t>2024-10-28 10:02</t>
  </si>
  <si>
    <t>2024-10-28 10:46</t>
  </si>
  <si>
    <t>2024-10-28 18:08</t>
  </si>
  <si>
    <t>2024-10-28 22:02</t>
  </si>
  <si>
    <t>Query regarding invoice 68693 dated 19 Oct 2024. Client reports missing credit of £2743.</t>
  </si>
  <si>
    <t>NB-2023-02509</t>
  </si>
  <si>
    <t>2024-03-10 18:22</t>
  </si>
  <si>
    <t>PT-40225</t>
  </si>
  <si>
    <t>2023-10-23 23:20</t>
  </si>
  <si>
    <t>2023-10-23 23:48</t>
  </si>
  <si>
    <t>2023-10-24 01:28</t>
  </si>
  <si>
    <t>2023-10-24 03:20</t>
  </si>
  <si>
    <t>Request for discharge summary for patient PT-40225.</t>
  </si>
  <si>
    <t>2024-02-04 17:58</t>
  </si>
  <si>
    <t>NB-2023-02510</t>
  </si>
  <si>
    <t>PT-62899</t>
  </si>
  <si>
    <t>2023-09-25 01:57</t>
  </si>
  <si>
    <t>2023-09-25 07:31</t>
  </si>
  <si>
    <t>2023-09-25 17:51</t>
  </si>
  <si>
    <t>2023-09-27 01:57</t>
  </si>
  <si>
    <t>Query regarding invoice 51916 dated 09 Sep 2023. Client reports missing credit of £2004.</t>
  </si>
  <si>
    <t>NB-2024-02511</t>
  </si>
  <si>
    <t>PT-10495</t>
  </si>
  <si>
    <t>2024-09-13 18:53</t>
  </si>
  <si>
    <t>2024-09-14 01:17</t>
  </si>
  <si>
    <t>2024-09-16 04:59</t>
  </si>
  <si>
    <t>2024-02-06 20:21</t>
  </si>
  <si>
    <t>2024-09-16 18:53</t>
  </si>
  <si>
    <t>Patient PT-10495 requesting addition of appointment originally booked for 17 Sep 2024.</t>
  </si>
  <si>
    <t>NB-2024-02512</t>
  </si>
  <si>
    <t>2024-04-01 16:16</t>
  </si>
  <si>
    <t>PT-69580</t>
  </si>
  <si>
    <t>2024-08-28 11:56</t>
  </si>
  <si>
    <t>2024-08-28 14:50</t>
  </si>
  <si>
    <t>2024-08-30 03:28</t>
  </si>
  <si>
    <t>2024-04-02 04:01</t>
  </si>
  <si>
    <t>Patient PT-69580 requesting reschedule of appointment originally booked for 06 Sep 2024.</t>
  </si>
  <si>
    <t>NB-2023-02513</t>
  </si>
  <si>
    <t>PT-18782</t>
  </si>
  <si>
    <t>2025-03-08 22:12</t>
  </si>
  <si>
    <t>2023-08-10 13:43</t>
  </si>
  <si>
    <t>2023-08-10 15:25</t>
  </si>
  <si>
    <t>2023-08-12 11:27</t>
  </si>
  <si>
    <t>2023-08-11 13:43</t>
  </si>
  <si>
    <t>Query regarding invoice 73771 dated 25 Jul 2023. Client reports duplicate payment of £148.</t>
  </si>
  <si>
    <t>NB-2024-02514</t>
  </si>
  <si>
    <t>PT-38938</t>
  </si>
  <si>
    <t>2023-04-03 06:45</t>
  </si>
  <si>
    <t>2024-12-16 05:13</t>
  </si>
  <si>
    <t>2024-12-16 07:24</t>
  </si>
  <si>
    <t>2024-12-20 12:03</t>
  </si>
  <si>
    <t>2024-12-18 05:13</t>
  </si>
  <si>
    <t>2023-04-04 06:15</t>
  </si>
  <si>
    <t>Query regarding invoice 71040 dated 27 Nov 2024. Client reports duplicate payment of £901.</t>
  </si>
  <si>
    <t>NB-2023-02515</t>
  </si>
  <si>
    <t>2023-04-06 19:28</t>
  </si>
  <si>
    <t>PT-85182</t>
  </si>
  <si>
    <t>2023-04-26 16:22</t>
  </si>
  <si>
    <t>2023-04-26 17:33</t>
  </si>
  <si>
    <t>2023-04-26 20:41</t>
  </si>
  <si>
    <t>2023-04-27 00:22</t>
  </si>
  <si>
    <t>2023-11-04 14:58</t>
  </si>
  <si>
    <t>NB-2023-02516</t>
  </si>
  <si>
    <t>PT-31455</t>
  </si>
  <si>
    <t>2023-11-04 19:19</t>
  </si>
  <si>
    <t>2023-01-04 10:18</t>
  </si>
  <si>
    <t>2023-01-04 12:35</t>
  </si>
  <si>
    <t>2023-01-06 03:01</t>
  </si>
  <si>
    <t>2023-01-06 10:18</t>
  </si>
  <si>
    <t>Pre-authorisation request for surgical procedure. Patient PT-31455. Insurer: Bupa.</t>
  </si>
  <si>
    <t>2023-08-02 23:00</t>
  </si>
  <si>
    <t>NB-2024-02517</t>
  </si>
  <si>
    <t>PT-26788</t>
  </si>
  <si>
    <t>2024-10-25 11:07</t>
  </si>
  <si>
    <t>2024-10-25 16:31</t>
  </si>
  <si>
    <t>2023-08-03 05:46</t>
  </si>
  <si>
    <t>2024-10-27 23:53</t>
  </si>
  <si>
    <t>2024-10-28 11:07</t>
  </si>
  <si>
    <t>Query regarding invoice 62825 dated 24 Oct 2024. Client reports incorrect charge of £3287.</t>
  </si>
  <si>
    <t>2023-08-05 20:41</t>
  </si>
  <si>
    <t>NB-2023-02518</t>
  </si>
  <si>
    <t>PT-27177</t>
  </si>
  <si>
    <t>2024-10-21 15:41</t>
  </si>
  <si>
    <t>2023-12-26 20:31</t>
  </si>
  <si>
    <t>2023-12-26 21:30</t>
  </si>
  <si>
    <t>2023-12-27 04:14</t>
  </si>
  <si>
    <t>2023-12-27 08:31</t>
  </si>
  <si>
    <t>Patient PT-27177 requesting reschedule of appointment originally booked for 08 Jan 2024.</t>
  </si>
  <si>
    <t>2024-10-22 04:46</t>
  </si>
  <si>
    <t>NB-2023-02519</t>
  </si>
  <si>
    <t>PT-83530</t>
  </si>
  <si>
    <t>2023-03-04 16:18</t>
  </si>
  <si>
    <t>2023-03-05 16:18</t>
  </si>
  <si>
    <t>2023-04-04 14:09</t>
  </si>
  <si>
    <t>Pre-authorisation request for physiotherapy course. Patient PT-83530. Insurer: Vitality.</t>
  </si>
  <si>
    <t>NB-2025-02520</t>
  </si>
  <si>
    <t>PT-75256</t>
  </si>
  <si>
    <t>2025-01-05 01:44</t>
  </si>
  <si>
    <t>2023-04-05 17:37</t>
  </si>
  <si>
    <t>2025-01-05 08:54</t>
  </si>
  <si>
    <t>2025-01-09 18:22</t>
  </si>
  <si>
    <t>Request for fit-to-work certificate for patient PT-75256.</t>
  </si>
  <si>
    <t>2025-02-09 14:16</t>
  </si>
  <si>
    <t>NB-2024-02521</t>
  </si>
  <si>
    <t>PT-37483</t>
  </si>
  <si>
    <t>2024-12-08 10:29</t>
  </si>
  <si>
    <t>2025-02-09 23:19</t>
  </si>
  <si>
    <t>2024-12-08 12:45</t>
  </si>
  <si>
    <t>2024-12-11 00:32</t>
  </si>
  <si>
    <t>2024-12-10 10:29</t>
  </si>
  <si>
    <t>Patient PT-37483 requesting cancellation of appointment originally booked for 18 Dec 2024.</t>
  </si>
  <si>
    <t>2025-02-12 07:52</t>
  </si>
  <si>
    <t>NB-2024-02522</t>
  </si>
  <si>
    <t>PT-75669</t>
  </si>
  <si>
    <t>2024-02-16 07:00</t>
  </si>
  <si>
    <t>2024-05-23 21:44</t>
  </si>
  <si>
    <t>2024-05-24 00:21</t>
  </si>
  <si>
    <t>2024-05-25 02:23</t>
  </si>
  <si>
    <t>2024-05-25 21:44</t>
  </si>
  <si>
    <t>Query regarding invoice 20191 dated 30 Apr 2024. Client reports disputed amount of £1728.</t>
  </si>
  <si>
    <t>Invoice reviewed and corrected. Credit note issued for £793. Client accounts updated.</t>
  </si>
  <si>
    <t>2024-02-17 14:17</t>
  </si>
  <si>
    <t>NB-2025-02523</t>
  </si>
  <si>
    <t>PT-42763</t>
  </si>
  <si>
    <t>2025-01-02 00:34</t>
  </si>
  <si>
    <t>2025-01-02 02:12</t>
  </si>
  <si>
    <t>2025-01-02 17:34</t>
  </si>
  <si>
    <t>2025-01-03 00:34</t>
  </si>
  <si>
    <t>2024-06-30 14:12</t>
  </si>
  <si>
    <t>Patient PT-42763 requesting addition of appointment originally booked for 14 Jan 2025.</t>
  </si>
  <si>
    <t>NB-2024-02524</t>
  </si>
  <si>
    <t>PT-32197</t>
  </si>
  <si>
    <t>2024-02-09 02:42</t>
  </si>
  <si>
    <t>2024-02-09 03:25</t>
  </si>
  <si>
    <t>2024-02-09 23:25</t>
  </si>
  <si>
    <t>2024-02-10 02:42</t>
  </si>
  <si>
    <t>2023-08-08 21:35</t>
  </si>
  <si>
    <t>Patient PT-32197 requesting cancellation of appointment originally booked for 14 Feb 2024.</t>
  </si>
  <si>
    <t>NB-2023-02525</t>
  </si>
  <si>
    <t>2023-08-09 06:27</t>
  </si>
  <si>
    <t>PT-52411</t>
  </si>
  <si>
    <t>2023-08-15 07:36</t>
  </si>
  <si>
    <t>2023-06-01 20:30</t>
  </si>
  <si>
    <t>2023-06-01 23:03</t>
  </si>
  <si>
    <t>2023-06-03 12:33</t>
  </si>
  <si>
    <t>2023-06-03 20:30</t>
  </si>
  <si>
    <t>Patient PT-52411 requesting reschedule of appointment originally booked for 15 Jun 2023.</t>
  </si>
  <si>
    <t>2024-01-19 07:14</t>
  </si>
  <si>
    <t>NB-2023-02526</t>
  </si>
  <si>
    <t>PT-57998</t>
  </si>
  <si>
    <t>2023-06-04 15:15</t>
  </si>
  <si>
    <t>2023-06-04 17:10</t>
  </si>
  <si>
    <t>2023-06-08 05:09</t>
  </si>
  <si>
    <t>2023-06-06 15:15</t>
  </si>
  <si>
    <t>2024-01-30 00:09</t>
  </si>
  <si>
    <t>Request for clinical summary for patient PT-57998.</t>
  </si>
  <si>
    <t>NB-2025-02527</t>
  </si>
  <si>
    <t>PT-43279</t>
  </si>
  <si>
    <t>2024-07-04 07:39</t>
  </si>
  <si>
    <t>2025-01-04 04:44</t>
  </si>
  <si>
    <t>2025-01-04 07:35</t>
  </si>
  <si>
    <t>2025-01-06 08:15</t>
  </si>
  <si>
    <t>2025-01-07 04:44</t>
  </si>
  <si>
    <t>2024-07-05 05:24</t>
  </si>
  <si>
    <t>Patient PT-43279 requesting cancellation of appointment originally booked for 13 Jan 2025.</t>
  </si>
  <si>
    <t>NB-2025-02528</t>
  </si>
  <si>
    <t>PT-76461</t>
  </si>
  <si>
    <t>2025-01-22 02:47</t>
  </si>
  <si>
    <t>2025-01-22 06:44</t>
  </si>
  <si>
    <t>2025-01-22 06:58</t>
  </si>
  <si>
    <t>2025-01-22 14:47</t>
  </si>
  <si>
    <t>2023-07-21 06:17</t>
  </si>
  <si>
    <t>Query regarding invoice 91725 dated 11 Jan 2025. Client reports duplicate payment of £3040.</t>
  </si>
  <si>
    <t>2023-07-22 07:03</t>
  </si>
  <si>
    <t>NB-2023-02529</t>
  </si>
  <si>
    <t>PT-64767</t>
  </si>
  <si>
    <t>2023-02-17 18:09</t>
  </si>
  <si>
    <t>2023-07-25 21:18</t>
  </si>
  <si>
    <t>2023-02-18 10:20</t>
  </si>
  <si>
    <t>2023-02-21 05:26</t>
  </si>
  <si>
    <t>2023-02-21 18:09</t>
  </si>
  <si>
    <t>Patient PT-64767 requesting addition of appointment originally booked for 28 Feb 2023.</t>
  </si>
  <si>
    <t>2023-09-09 21:28</t>
  </si>
  <si>
    <t>NB-2024-02530</t>
  </si>
  <si>
    <t>PT-78665</t>
  </si>
  <si>
    <t>2024-08-24 02:42</t>
  </si>
  <si>
    <t>2024-08-24 18:49</t>
  </si>
  <si>
    <t>2024-08-26 17:29</t>
  </si>
  <si>
    <t>2024-08-28 02:42</t>
  </si>
  <si>
    <t>2023-09-16 11:20</t>
  </si>
  <si>
    <t>Patient PT-78665 requesting reschedule of appointment originally booked for 03 Sep 2024.</t>
  </si>
  <si>
    <t>NB-2024-02531</t>
  </si>
  <si>
    <t>PT-29613</t>
  </si>
  <si>
    <t>2023-10-28 23:19</t>
  </si>
  <si>
    <t>2024-01-25 04:17</t>
  </si>
  <si>
    <t>2024-01-25 07:35</t>
  </si>
  <si>
    <t>2024-01-26 14:34</t>
  </si>
  <si>
    <t>2024-01-28 04:17</t>
  </si>
  <si>
    <t>2023-10-29 23:54</t>
  </si>
  <si>
    <t>Patient PT-29613 requesting reschedule of appointment originally booked for 06 Feb 2024.</t>
  </si>
  <si>
    <t>NB-2023-02532</t>
  </si>
  <si>
    <t>PT-45523</t>
  </si>
  <si>
    <t>2023-10-31 12:08</t>
  </si>
  <si>
    <t>2023-03-03 01:19</t>
  </si>
  <si>
    <t>2023-03-03 11:06</t>
  </si>
  <si>
    <t>2023-03-04 21:07</t>
  </si>
  <si>
    <t>2023-03-06 01:19</t>
  </si>
  <si>
    <t>2025-03-22 02:53</t>
  </si>
  <si>
    <t>Patient PT-45523 requesting reschedule of appointment originally booked for 10 Mar 2023.</t>
  </si>
  <si>
    <t>NB-2024-02533</t>
  </si>
  <si>
    <t>PT-15875</t>
  </si>
  <si>
    <t>2024-05-12 07:45</t>
  </si>
  <si>
    <t>2024-05-12 15:31</t>
  </si>
  <si>
    <t>2023-10-30 13:15</t>
  </si>
  <si>
    <t>2024-05-14 19:04</t>
  </si>
  <si>
    <t>2024-05-16 07:45</t>
  </si>
  <si>
    <t>Request for discharge summary for patient PT-15875.</t>
  </si>
  <si>
    <t>NB-2024-02534</t>
  </si>
  <si>
    <t>PT-58385</t>
  </si>
  <si>
    <t>2024-04-09 09:23</t>
  </si>
  <si>
    <t>2024-04-09 10:09</t>
  </si>
  <si>
    <t>2024-04-09 11:23</t>
  </si>
  <si>
    <t>Query regarding invoice 67884 dated 18 Mar 2024. Client reports duplicate payment of £2249.</t>
  </si>
  <si>
    <t>2024-12-06 09:37</t>
  </si>
  <si>
    <t>NB-2025-02535</t>
  </si>
  <si>
    <t>PT-57393</t>
  </si>
  <si>
    <t>2025-01-04 20:58</t>
  </si>
  <si>
    <t>2025-01-04 22:13</t>
  </si>
  <si>
    <t>2025-01-05 03:45</t>
  </si>
  <si>
    <t>2025-01-05 08:58</t>
  </si>
  <si>
    <t>Request for medical records for patient PT-57393.</t>
  </si>
  <si>
    <t>2024-06-23 15:44</t>
  </si>
  <si>
    <t>NB-2024-02536</t>
  </si>
  <si>
    <t>PT-45150</t>
  </si>
  <si>
    <t>2024-06-24 01:42</t>
  </si>
  <si>
    <t>2024-06-03 11:22</t>
  </si>
  <si>
    <t>2024-06-03 15:23</t>
  </si>
  <si>
    <t>2024-06-04 13:43</t>
  </si>
  <si>
    <t>2024-06-06 11:22</t>
  </si>
  <si>
    <t>Patient PT-45150 requesting reschedule of appointment originally booked for 05 Jun 2024.</t>
  </si>
  <si>
    <t>2024-06-25 16:00</t>
  </si>
  <si>
    <t>NB-2024-02537</t>
  </si>
  <si>
    <t>PT-77850</t>
  </si>
  <si>
    <t>2024-05-11 16:51</t>
  </si>
  <si>
    <t>2024-05-11 18:25</t>
  </si>
  <si>
    <t>2024-05-11 22:25</t>
  </si>
  <si>
    <t>2024-05-12 04:51</t>
  </si>
  <si>
    <t>Pre-authorisation request for specialist referral. Patient PT-77850. Insurer: AXA Health.</t>
  </si>
  <si>
    <t>2025-03-28 02:37</t>
  </si>
  <si>
    <t>NB-2024-02538</t>
  </si>
  <si>
    <t>PT-60877</t>
  </si>
  <si>
    <t>2024-04-18 09:30</t>
  </si>
  <si>
    <t>2024-04-22 09:30</t>
  </si>
  <si>
    <t>Query regarding invoice 14580 dated 30 Mar 2024. Client reports missing credit of £2491.</t>
  </si>
  <si>
    <t>NB-2023-02539</t>
  </si>
  <si>
    <t>2025-03-12 09:51</t>
  </si>
  <si>
    <t>PT-21850</t>
  </si>
  <si>
    <t>2023-10-19 08:01</t>
  </si>
  <si>
    <t>2023-10-19 09:20</t>
  </si>
  <si>
    <t>2023-10-22 21:25</t>
  </si>
  <si>
    <t>2023-10-21 08:01</t>
  </si>
  <si>
    <t>Request for medical records for patient PT-21850.</t>
  </si>
  <si>
    <t>NB-2024-02540</t>
  </si>
  <si>
    <t>PT-28801</t>
  </si>
  <si>
    <t>2023-07-19 02:04</t>
  </si>
  <si>
    <t>2024-04-23 03:24</t>
  </si>
  <si>
    <t>2024-04-23 10:38</t>
  </si>
  <si>
    <t>2024-04-23 22:30</t>
  </si>
  <si>
    <t>2024-04-24 03:24</t>
  </si>
  <si>
    <t>Query regarding invoice 42582 dated 18 Apr 2024. Client reports missing credit of £2180.</t>
  </si>
  <si>
    <t>Invoice reviewed and corrected. Credit note issued for £482. Client accounts updated.</t>
  </si>
  <si>
    <t>NB-2023-02541</t>
  </si>
  <si>
    <t>PT-50637</t>
  </si>
  <si>
    <t>2023-07-20 05:51</t>
  </si>
  <si>
    <t>2023-07-20 08:21</t>
  </si>
  <si>
    <t>2023-07-21 09:24</t>
  </si>
  <si>
    <t>2023-07-20 11:32</t>
  </si>
  <si>
    <t>2023-07-20 13:51</t>
  </si>
  <si>
    <t>Query regarding invoice 55943 dated 19 Jul 2023. Client reports duplicate payment of £2824.</t>
  </si>
  <si>
    <t>Invoice reviewed and corrected. Credit note issued for £448. Client accounts updated.</t>
  </si>
  <si>
    <t>NB-2024-02542</t>
  </si>
  <si>
    <t>PT-53890</t>
  </si>
  <si>
    <t>2024-01-19 17:25</t>
  </si>
  <si>
    <t>2024-01-19 17:51</t>
  </si>
  <si>
    <t>2024-01-20 01:18</t>
  </si>
  <si>
    <t>2023-11-09 21:11</t>
  </si>
  <si>
    <t>2024-01-19 21:25</t>
  </si>
  <si>
    <t>Patient PT-53890 requesting reschedule of appointment originally booked for 31 Jan 2024.</t>
  </si>
  <si>
    <t>NB-2023-02543</t>
  </si>
  <si>
    <t>PT-65672</t>
  </si>
  <si>
    <t>2023-01-15 09:00</t>
  </si>
  <si>
    <t>2023-01-15 22:36</t>
  </si>
  <si>
    <t>2023-11-10 17:36</t>
  </si>
  <si>
    <t>2023-01-20 09:00</t>
  </si>
  <si>
    <t>Pre-authorisation request for surgical procedure. Patient PT-65672. Insurer: AXA Health.</t>
  </si>
  <si>
    <t>NB-2024-02544</t>
  </si>
  <si>
    <t>2024-01-26 15:43</t>
  </si>
  <si>
    <t>2024-01-26 17:41</t>
  </si>
  <si>
    <t>2024-01-26 18:04</t>
  </si>
  <si>
    <t>2024-01-26 19:43</t>
  </si>
  <si>
    <t>2024-11-09 19:28</t>
  </si>
  <si>
    <t>Complaint resolved following discussion with client. Compensation of £585 agreed and authorised.</t>
  </si>
  <si>
    <t>NB-2023-02545</t>
  </si>
  <si>
    <t>PT-18813</t>
  </si>
  <si>
    <t>2023-05-13 23:38</t>
  </si>
  <si>
    <t>2023-05-14 02:06</t>
  </si>
  <si>
    <t>2024-11-09 22:05</t>
  </si>
  <si>
    <t>2023-05-18 10:37</t>
  </si>
  <si>
    <t>2023-05-15 23:38</t>
  </si>
  <si>
    <t>Query regarding invoice 24814 dated 13 Apr 2023. Client reports disputed amount of £282.</t>
  </si>
  <si>
    <t>NB-2024-02546</t>
  </si>
  <si>
    <t>PT-44708</t>
  </si>
  <si>
    <t>2024-08-26 06:02</t>
  </si>
  <si>
    <t>2024-11-12 10:46</t>
  </si>
  <si>
    <t>2024-08-26 08:28</t>
  </si>
  <si>
    <t>2024-08-26 15:22</t>
  </si>
  <si>
    <t>2024-08-27 06:02</t>
  </si>
  <si>
    <t>Query regarding invoice 91819 dated 12 Aug 2024. Client reports disputed amount of £2617.</t>
  </si>
  <si>
    <t>NB-2023-02547</t>
  </si>
  <si>
    <t>2024-07-07 22:47</t>
  </si>
  <si>
    <t>PT-99808</t>
  </si>
  <si>
    <t>2023-09-15 17:31</t>
  </si>
  <si>
    <t>2023-09-15 19:56</t>
  </si>
  <si>
    <t>2023-09-17 14:34</t>
  </si>
  <si>
    <t>2023-09-18 17:31</t>
  </si>
  <si>
    <t>2024-07-10 00:33</t>
  </si>
  <si>
    <t>Patient PT-99808 requesting addition of appointment originally booked for 26 Sep 2023.</t>
  </si>
  <si>
    <t>NB-2025-02548</t>
  </si>
  <si>
    <t>PT-39156</t>
  </si>
  <si>
    <t>2025-03-25 02:16</t>
  </si>
  <si>
    <t>2025-03-25 20:53</t>
  </si>
  <si>
    <t>2025-03-26 12:25</t>
  </si>
  <si>
    <t>2025-03-28 02:16</t>
  </si>
  <si>
    <t>2024-11-02 14:25</t>
  </si>
  <si>
    <t>Pre-authorisation request for physiotherapy course. Patient PT-39156. Insurer: WPA.</t>
  </si>
  <si>
    <t>NB-2023-02549</t>
  </si>
  <si>
    <t>PT-51300</t>
  </si>
  <si>
    <t>2023-03-16 03:54</t>
  </si>
  <si>
    <t>2023-03-16 05:21</t>
  </si>
  <si>
    <t>2023-03-16 21:20</t>
  </si>
  <si>
    <t>2023-03-17 03:54</t>
  </si>
  <si>
    <t>Query regarding invoice 65365 dated 13 Mar 2023. Client reports disputed amount of £274.</t>
  </si>
  <si>
    <t>Invoice reviewed and corrected. Credit note issued for £499. Client accounts updated.</t>
  </si>
  <si>
    <t>NB-2023-02550</t>
  </si>
  <si>
    <t>PT-70582</t>
  </si>
  <si>
    <t>2024-06-14 16:57</t>
  </si>
  <si>
    <t>2023-01-17 05:02</t>
  </si>
  <si>
    <t>2023-01-18 06:21</t>
  </si>
  <si>
    <t>2023-01-19 17:49</t>
  </si>
  <si>
    <t>2023-01-21 05:02</t>
  </si>
  <si>
    <t>Patient PT-70582 requesting cancellation of appointment originally booked for 25 Jan 2023.</t>
  </si>
  <si>
    <t>2024-06-17 01:09</t>
  </si>
  <si>
    <t>NB-2023-02551</t>
  </si>
  <si>
    <t>PT-76147</t>
  </si>
  <si>
    <t>2023-10-01 23:51</t>
  </si>
  <si>
    <t>2023-10-02 01:33</t>
  </si>
  <si>
    <t>2023-10-02 04:27</t>
  </si>
  <si>
    <t>2023-10-02 11:51</t>
  </si>
  <si>
    <t>2023-02-18 05:21</t>
  </si>
  <si>
    <t>Query regarding invoice 23842 dated 25 Sep 2023. Client reports missing credit of £3468.</t>
  </si>
  <si>
    <t>NB-2023-02552</t>
  </si>
  <si>
    <t>PT-62650</t>
  </si>
  <si>
    <t>2023-04-25 03:17</t>
  </si>
  <si>
    <t>2023-04-25 05:48</t>
  </si>
  <si>
    <t>2023-04-26 07:32</t>
  </si>
  <si>
    <t>2023-04-27 03:17</t>
  </si>
  <si>
    <t>2023-02-18 15:02</t>
  </si>
  <si>
    <t>Pre-authorisation request for surgical procedure. Patient PT-62650. Insurer: Aviva.</t>
  </si>
  <si>
    <t>NB-2024-02553</t>
  </si>
  <si>
    <t>PT-92434</t>
  </si>
  <si>
    <t>2024-08-11 04:47</t>
  </si>
  <si>
    <t>2024-08-11 08:10</t>
  </si>
  <si>
    <t>2024-08-13 03:24</t>
  </si>
  <si>
    <t>2024-08-12 04:47</t>
  </si>
  <si>
    <t>Request for fit-to-work certificate for patient PT-92434.</t>
  </si>
  <si>
    <t>NB-2024-02554</t>
  </si>
  <si>
    <t>PT-12167</t>
  </si>
  <si>
    <t>2023-06-04 14:59</t>
  </si>
  <si>
    <t>2024-10-16 11:10</t>
  </si>
  <si>
    <t>2024-10-16 13:22</t>
  </si>
  <si>
    <t>2024-10-18 07:46</t>
  </si>
  <si>
    <t>2024-10-18 11:10</t>
  </si>
  <si>
    <t>Query regarding invoice 96954 dated 08 Oct 2024. Client reports duplicate payment of £1607.</t>
  </si>
  <si>
    <t>NB-2024-02555</t>
  </si>
  <si>
    <t>2023-06-05 09:27</t>
  </si>
  <si>
    <t>PT-87120</t>
  </si>
  <si>
    <t>2024-08-24 16:51</t>
  </si>
  <si>
    <t>2024-08-24 20:20</t>
  </si>
  <si>
    <t>2024-08-25 17:32</t>
  </si>
  <si>
    <t>2024-08-27 16:51</t>
  </si>
  <si>
    <t>Patient PT-87120 requesting reschedule of appointment originally booked for 29 Aug 2024.</t>
  </si>
  <si>
    <t>NB-2023-02556</t>
  </si>
  <si>
    <t>PT-84549</t>
  </si>
  <si>
    <t>2023-05-04 14:11</t>
  </si>
  <si>
    <t>2023-02-04 09:23</t>
  </si>
  <si>
    <t>2023-02-04 13:34</t>
  </si>
  <si>
    <t>2023-02-06 09:14</t>
  </si>
  <si>
    <t>2023-02-07 09:23</t>
  </si>
  <si>
    <t>Patient PT-84549 requesting reschedule of appointment originally booked for 15 Feb 2023.</t>
  </si>
  <si>
    <t>NB-2024-02557</t>
  </si>
  <si>
    <t>PT-78768</t>
  </si>
  <si>
    <t>2023-05-05 12:27</t>
  </si>
  <si>
    <t>2024-08-29 22:09</t>
  </si>
  <si>
    <t>2024-08-30 00:39</t>
  </si>
  <si>
    <t>2024-08-30 15:56</t>
  </si>
  <si>
    <t>2024-08-30 22:09</t>
  </si>
  <si>
    <t>Patient PT-78768 requesting reschedule of appointment originally booked for 03 Sep 2024.</t>
  </si>
  <si>
    <t>NB-2024-02558</t>
  </si>
  <si>
    <t>PT-93798</t>
  </si>
  <si>
    <t>2024-08-19 17:48</t>
  </si>
  <si>
    <t>2024-08-19 20:20</t>
  </si>
  <si>
    <t>2024-08-20 19:37</t>
  </si>
  <si>
    <t>2024-08-21 17:48</t>
  </si>
  <si>
    <t>2023-05-05 13:54</t>
  </si>
  <si>
    <t>Pre-authorisation request for physiotherapy course. Patient PT-93798. Insurer: Bupa.</t>
  </si>
  <si>
    <t>NB-2024-02559</t>
  </si>
  <si>
    <t>PT-20108</t>
  </si>
  <si>
    <t>2024-09-07 01:51</t>
  </si>
  <si>
    <t>2024-09-07 03:50</t>
  </si>
  <si>
    <t>2024-01-25 18:36</t>
  </si>
  <si>
    <t>2024-09-08 09:15</t>
  </si>
  <si>
    <t>2024-09-09 01:51</t>
  </si>
  <si>
    <t>Query regarding invoice 88152 dated 25 Aug 2024. Client reports missing credit of £2801.</t>
  </si>
  <si>
    <t>NB-2025-02560</t>
  </si>
  <si>
    <t>PT-71744</t>
  </si>
  <si>
    <t>2025-01-02 00:27</t>
  </si>
  <si>
    <t>2025-01-02 01:53</t>
  </si>
  <si>
    <t>2025-01-06 06:59</t>
  </si>
  <si>
    <t>2025-01-04 00:27</t>
  </si>
  <si>
    <t>2024-01-28 05:36</t>
  </si>
  <si>
    <t>Pre-authorisation request for surgical procedure. Patient PT-71744. Insurer: WPA.</t>
  </si>
  <si>
    <t>NB-2024-02561</t>
  </si>
  <si>
    <t>PT-61322</t>
  </si>
  <si>
    <t>2024-04-18 19:04</t>
  </si>
  <si>
    <t>2024-04-18 20:31</t>
  </si>
  <si>
    <t>2023-08-04 16:04</t>
  </si>
  <si>
    <t>2024-04-19 20:43</t>
  </si>
  <si>
    <t>2024-04-20 19:04</t>
  </si>
  <si>
    <t>NB-2024-02562</t>
  </si>
  <si>
    <t>2023-08-05 15:41</t>
  </si>
  <si>
    <t>PT-69570</t>
  </si>
  <si>
    <t>2024-08-04 02:34</t>
  </si>
  <si>
    <t>2024-08-04 08:30</t>
  </si>
  <si>
    <t>2024-08-10 17:31</t>
  </si>
  <si>
    <t>2023-06-03 17:01</t>
  </si>
  <si>
    <t>Request for clinical summary for patient PT-69570.</t>
  </si>
  <si>
    <t>NB-2023-02563</t>
  </si>
  <si>
    <t>PT-91197</t>
  </si>
  <si>
    <t>2023-12-19 10:52</t>
  </si>
  <si>
    <t>2023-12-19 16:07</t>
  </si>
  <si>
    <t>2023-12-21 16:43</t>
  </si>
  <si>
    <t>2023-12-22 10:52</t>
  </si>
  <si>
    <t>2023-06-06 21:14</t>
  </si>
  <si>
    <t>Patient PT-91197 requesting cancellation of appointment originally booked for 01 Jan 2024.</t>
  </si>
  <si>
    <t>NB-2023-02564</t>
  </si>
  <si>
    <t>PT-85270</t>
  </si>
  <si>
    <t>2023-05-05 21:33</t>
  </si>
  <si>
    <t>2023-05-06 01:26</t>
  </si>
  <si>
    <t>2025-02-16 06:40</t>
  </si>
  <si>
    <t>2023-05-09 13:58</t>
  </si>
  <si>
    <t>2023-05-09 21:33</t>
  </si>
  <si>
    <t>Patient PT-85270 requesting addition of appointment originally booked for 15 May 2023.</t>
  </si>
  <si>
    <t>NB-2023-02565</t>
  </si>
  <si>
    <t>PT-31306</t>
  </si>
  <si>
    <t>2023-06-07 16:49</t>
  </si>
  <si>
    <t>2023-06-07 19:01</t>
  </si>
  <si>
    <t>2023-06-10 02:09</t>
  </si>
  <si>
    <t>2023-06-08 16:49</t>
  </si>
  <si>
    <t>Query regarding invoice 76103 dated 15 May 2023. Client reports duplicate payment of £929.</t>
  </si>
  <si>
    <t>NB-2024-02566</t>
  </si>
  <si>
    <t>2024-04-09 23:00</t>
  </si>
  <si>
    <t>PT-90629</t>
  </si>
  <si>
    <t>2024-10-15 10:08</t>
  </si>
  <si>
    <t>2024-10-15 10:48</t>
  </si>
  <si>
    <t>2024-10-15 17:57</t>
  </si>
  <si>
    <t>2024-10-15 22:08</t>
  </si>
  <si>
    <t>2024-04-10 11:35</t>
  </si>
  <si>
    <t>Pre-authorisation request for surgical procedure. Patient PT-90629. Insurer: WPA.</t>
  </si>
  <si>
    <t>NB-2023-02567</t>
  </si>
  <si>
    <t>PT-46134</t>
  </si>
  <si>
    <t>2023-11-25 17:18</t>
  </si>
  <si>
    <t>2023-11-25 21:24</t>
  </si>
  <si>
    <t>2023-11-28 02:24</t>
  </si>
  <si>
    <t>2023-11-28 17:18</t>
  </si>
  <si>
    <t>2023-11-11 09:34</t>
  </si>
  <si>
    <t>Patient PT-46134 requesting cancellation of appointment originally booked for 26 Nov 2023.</t>
  </si>
  <si>
    <t>NB-2024-02568</t>
  </si>
  <si>
    <t>PT-29665</t>
  </si>
  <si>
    <t>2024-05-24 12:39</t>
  </si>
  <si>
    <t>2024-05-24 14:37</t>
  </si>
  <si>
    <t>2024-05-25 04:14</t>
  </si>
  <si>
    <t>2024-05-24 20:39</t>
  </si>
  <si>
    <t>2024-05-12 02:25</t>
  </si>
  <si>
    <t>Request for fit-to-work certificate for patient PT-29665.</t>
  </si>
  <si>
    <t>NB-2023-02569</t>
  </si>
  <si>
    <t>PT-32672</t>
  </si>
  <si>
    <t>2024-05-12 08:30</t>
  </si>
  <si>
    <t>2023-01-05 05:29</t>
  </si>
  <si>
    <t>2023-01-05 06:32</t>
  </si>
  <si>
    <t>2023-01-05 13:14</t>
  </si>
  <si>
    <t>2023-01-05 17:29</t>
  </si>
  <si>
    <t>Patient PT-32672 requesting reschedule of appointment originally booked for 13 Jan 2023.</t>
  </si>
  <si>
    <t>2024-01-11 13:14</t>
  </si>
  <si>
    <t>NB-2025-02570</t>
  </si>
  <si>
    <t>PT-57814</t>
  </si>
  <si>
    <t>2024-01-12 16:28</t>
  </si>
  <si>
    <t>2025-01-21 06:52</t>
  </si>
  <si>
    <t>2025-01-21 08:53</t>
  </si>
  <si>
    <t>2025-01-22 03:24</t>
  </si>
  <si>
    <t>2025-01-22 06:52</t>
  </si>
  <si>
    <t>Patient PT-57814 requesting addition of appointment originally booked for 31 Jan 2025.</t>
  </si>
  <si>
    <t>2024-11-02 16:18</t>
  </si>
  <si>
    <t>NB-2024-02571</t>
  </si>
  <si>
    <t>PT-84824</t>
  </si>
  <si>
    <t>2024-08-07 16:01</t>
  </si>
  <si>
    <t>2024-08-07 23:31</t>
  </si>
  <si>
    <t>2024-08-09 05:52</t>
  </si>
  <si>
    <t>2024-08-12 16:01</t>
  </si>
  <si>
    <t>Patient PT-84824 requesting cancellation of appointment originally booked for 21 Aug 2024.</t>
  </si>
  <si>
    <t>NB-2023-02572</t>
  </si>
  <si>
    <t>2024-11-05 10:55</t>
  </si>
  <si>
    <t>PT-37214</t>
  </si>
  <si>
    <t>2023-08-15 06:47</t>
  </si>
  <si>
    <t>2023-08-15 21:32</t>
  </si>
  <si>
    <t>2023-08-16 18:07</t>
  </si>
  <si>
    <t>2023-08-18 06:47</t>
  </si>
  <si>
    <t>2023-05-21 20:46</t>
  </si>
  <si>
    <t>Query regarding invoice 47371 dated 20 Jul 2023. Client reports incorrect charge of £2796.</t>
  </si>
  <si>
    <t>Invoice reviewed and corrected. Credit note issued for £664. Client accounts updated.</t>
  </si>
  <si>
    <t>NB-2023-02573</t>
  </si>
  <si>
    <t>PT-15224</t>
  </si>
  <si>
    <t>2023-10-08 20:19</t>
  </si>
  <si>
    <t>2023-10-09 02:48</t>
  </si>
  <si>
    <t>2023-10-10 11:22</t>
  </si>
  <si>
    <t>2023-10-11 20:19</t>
  </si>
  <si>
    <t>2024-06-30 21:48</t>
  </si>
  <si>
    <t>Patient PT-15224 requesting reschedule of appointment originally booked for 11 Oct 2023.</t>
  </si>
  <si>
    <t>NB-2023-02574</t>
  </si>
  <si>
    <t>PT-45466</t>
  </si>
  <si>
    <t>2024-07-01 18:13</t>
  </si>
  <si>
    <t>2023-04-28 22:05</t>
  </si>
  <si>
    <t>2023-04-29 01:31</t>
  </si>
  <si>
    <t>2023-04-30 23:02</t>
  </si>
  <si>
    <t>2023-05-01 22:05</t>
  </si>
  <si>
    <t>Pre-authorisation request for surgical procedure. Patient PT-45466. Insurer: Bupa.</t>
  </si>
  <si>
    <t>2024-08-18 17:04</t>
  </si>
  <si>
    <t>NB-2024-02575</t>
  </si>
  <si>
    <t>PT-61585</t>
  </si>
  <si>
    <t>2024-08-19 03:51</t>
  </si>
  <si>
    <t>2024-07-22 08:10</t>
  </si>
  <si>
    <t>2024-07-22 08:54</t>
  </si>
  <si>
    <t>2024-07-22 12:46</t>
  </si>
  <si>
    <t>2024-07-22 16:10</t>
  </si>
  <si>
    <t>Pre-authorisation request for physiotherapy course. Patient PT-61585. Insurer: AXA Health.</t>
  </si>
  <si>
    <t>2024-08-19 20:55</t>
  </si>
  <si>
    <t>NB-2024-02576</t>
  </si>
  <si>
    <t>PT-34479</t>
  </si>
  <si>
    <t>2024-03-11 08:02</t>
  </si>
  <si>
    <t>2024-04-30 09:20</t>
  </si>
  <si>
    <t>2024-05-01 04:07</t>
  </si>
  <si>
    <t>2024-05-03 19:01</t>
  </si>
  <si>
    <t>2024-05-05 09:20</t>
  </si>
  <si>
    <t>2024-03-12 05:50</t>
  </si>
  <si>
    <t>Pre-authorisation request for physiotherapy course. Patient PT-34479. Insurer: Vitality.</t>
  </si>
  <si>
    <t>NB-2023-02577</t>
  </si>
  <si>
    <t>PT-18633</t>
  </si>
  <si>
    <t>2024-03-12 20:50</t>
  </si>
  <si>
    <t>2023-07-19 02:39</t>
  </si>
  <si>
    <t>2023-07-19 11:42</t>
  </si>
  <si>
    <t>2023-07-19 18:01</t>
  </si>
  <si>
    <t>2023-07-20 02:39</t>
  </si>
  <si>
    <t>2023-05-30 18:28</t>
  </si>
  <si>
    <t>NB-2024-02578</t>
  </si>
  <si>
    <t>PT-24924</t>
  </si>
  <si>
    <t>2023-05-31 13:44</t>
  </si>
  <si>
    <t>2024-08-09 16:03</t>
  </si>
  <si>
    <t>2024-08-09 17:23</t>
  </si>
  <si>
    <t>2024-08-10 07:36</t>
  </si>
  <si>
    <t>2024-08-10 16:03</t>
  </si>
  <si>
    <t>2024-06-08 17:10</t>
  </si>
  <si>
    <t>Pre-authorisation request for diagnostic imaging. Patient PT-24924. Insurer: Vitality.</t>
  </si>
  <si>
    <t>NB-2024-02579</t>
  </si>
  <si>
    <t>2024-06-09 03:47</t>
  </si>
  <si>
    <t>PT-13373</t>
  </si>
  <si>
    <t>2024-07-10 10:24</t>
  </si>
  <si>
    <t>2024-07-10 16:29</t>
  </si>
  <si>
    <t>2024-07-11 22:20</t>
  </si>
  <si>
    <t>2024-06-10 14:10</t>
  </si>
  <si>
    <t>2024-07-13 10:24</t>
  </si>
  <si>
    <t>Patient PT-13373 requesting cancellation of appointment originally booked for 22 Jul 2024.</t>
  </si>
  <si>
    <t>NB-2023-02580</t>
  </si>
  <si>
    <t>PT-19349</t>
  </si>
  <si>
    <t>2023-04-19 07:20</t>
  </si>
  <si>
    <t>2023-04-02 19:02</t>
  </si>
  <si>
    <t>2023-04-19 09:05</t>
  </si>
  <si>
    <t>2023-04-20 18:58</t>
  </si>
  <si>
    <t>2023-04-21 07:20</t>
  </si>
  <si>
    <t>Pre-authorisation request for surgical procedure. Patient PT-19349. Insurer: AXA Health.</t>
  </si>
  <si>
    <t>NB-2023-02581</t>
  </si>
  <si>
    <t>PT-21358</t>
  </si>
  <si>
    <t>2023-01-27 01:13</t>
  </si>
  <si>
    <t>2023-04-04 07:17</t>
  </si>
  <si>
    <t>2023-01-27 03:17</t>
  </si>
  <si>
    <t>2023-01-27 22:19</t>
  </si>
  <si>
    <t>2023-01-28 01:13</t>
  </si>
  <si>
    <t>Pre-authorisation request for specialist referral. Patient PT-21358. Insurer: Bupa.</t>
  </si>
  <si>
    <t>NB-2023-02582</t>
  </si>
  <si>
    <t>PT-33538</t>
  </si>
  <si>
    <t>2023-12-24 06:53</t>
  </si>
  <si>
    <t>2023-12-24 08:02</t>
  </si>
  <si>
    <t>2023-12-24 21:56</t>
  </si>
  <si>
    <t>2023-12-25 06:53</t>
  </si>
  <si>
    <t>Pre-authorisation request for outpatient consultation. Patient PT-33538. Insurer: Vitality.</t>
  </si>
  <si>
    <t>NB-2023-02583</t>
  </si>
  <si>
    <t>2023-12-10 17:33</t>
  </si>
  <si>
    <t>PT-69866</t>
  </si>
  <si>
    <t>2023-01-23 03:46</t>
  </si>
  <si>
    <t>2023-01-23 04:26</t>
  </si>
  <si>
    <t>2023-01-23 06:47</t>
  </si>
  <si>
    <t>2023-01-23 07:46</t>
  </si>
  <si>
    <t>Query regarding invoice 89471 dated 25 Dec 2022. Client reports disputed amount of £2220.</t>
  </si>
  <si>
    <t>NB-2023-02584</t>
  </si>
  <si>
    <t>2023-12-11 15:07</t>
  </si>
  <si>
    <t>PT-25918</t>
  </si>
  <si>
    <t>2023-04-17 03:02</t>
  </si>
  <si>
    <t>2023-04-17 06:42</t>
  </si>
  <si>
    <t>2023-04-19 05:51</t>
  </si>
  <si>
    <t>2023-04-20 03:02</t>
  </si>
  <si>
    <t>2023-12-12 03:51</t>
  </si>
  <si>
    <t>Request for medical records for patient PT-25918.</t>
  </si>
  <si>
    <t>2023-05-19 08:24</t>
  </si>
  <si>
    <t>NB-2023-02585</t>
  </si>
  <si>
    <t>PT-97084</t>
  </si>
  <si>
    <t>2023-01-15 18:39</t>
  </si>
  <si>
    <t>2023-01-15 19:47</t>
  </si>
  <si>
    <t>2023-01-18 02:53</t>
  </si>
  <si>
    <t>2023-01-16 18:39</t>
  </si>
  <si>
    <t>Request for discharge summary for patient PT-97084.</t>
  </si>
  <si>
    <t>NB-2024-02586</t>
  </si>
  <si>
    <t>2024-09-10 13:36</t>
  </si>
  <si>
    <t>PT-25509</t>
  </si>
  <si>
    <t>2024-06-10 11:59</t>
  </si>
  <si>
    <t>2024-06-10 13:45</t>
  </si>
  <si>
    <t>2024-06-12 08:15</t>
  </si>
  <si>
    <t>2024-06-12 11:59</t>
  </si>
  <si>
    <t>Query regarding invoice 66999 dated 23 May 2024. Client reports duplicate payment of £1559.</t>
  </si>
  <si>
    <t>Invoice reviewed and corrected. Credit note issued for £783. Client accounts updated.</t>
  </si>
  <si>
    <t>2024-10-19 10:42</t>
  </si>
  <si>
    <t>NB-2024-02587</t>
  </si>
  <si>
    <t>2024-10-20 11:03</t>
  </si>
  <si>
    <t>PT-65234</t>
  </si>
  <si>
    <t>2024-10-25 20:15</t>
  </si>
  <si>
    <t>2024-10-26 05:32</t>
  </si>
  <si>
    <t>2024-10-29 13:25</t>
  </si>
  <si>
    <t>2024-10-29 20:15</t>
  </si>
  <si>
    <t>Patient PT-65234 requesting addition of appointment originally booked for 07 Nov 2024.</t>
  </si>
  <si>
    <t>2023-12-09 10:40</t>
  </si>
  <si>
    <t>NB-2024-02588</t>
  </si>
  <si>
    <t>PT-13273</t>
  </si>
  <si>
    <t>2023-12-11 13:42</t>
  </si>
  <si>
    <t>2024-02-26 04:19</t>
  </si>
  <si>
    <t>2024-02-26 05:55</t>
  </si>
  <si>
    <t>2024-02-26 15:30</t>
  </si>
  <si>
    <t>2024-02-26 12:19</t>
  </si>
  <si>
    <t>Pre-authorisation request for surgical procedure. Patient PT-13273. Insurer: Cigna.</t>
  </si>
  <si>
    <t>2025-03-10 20:27</t>
  </si>
  <si>
    <t>NB-2023-02589</t>
  </si>
  <si>
    <t>PT-36053</t>
  </si>
  <si>
    <t>2025-03-11 14:07</t>
  </si>
  <si>
    <t>2023-07-05 17:31</t>
  </si>
  <si>
    <t>2023-07-06 10:53</t>
  </si>
  <si>
    <t>2023-07-08 12:24</t>
  </si>
  <si>
    <t>2023-07-08 17:31</t>
  </si>
  <si>
    <t>Patient PT-36053 requesting addition of appointment originally booked for 15 Jul 2023.</t>
  </si>
  <si>
    <t>2025-03-12 16:03</t>
  </si>
  <si>
    <t>NB-2023-02590</t>
  </si>
  <si>
    <t>PT-35739</t>
  </si>
  <si>
    <t>2024-10-04 06:01</t>
  </si>
  <si>
    <t>2023-06-26 13:42</t>
  </si>
  <si>
    <t>2023-06-27 02:47</t>
  </si>
  <si>
    <t>2023-06-30 22:17</t>
  </si>
  <si>
    <t>2023-07-01 13:42</t>
  </si>
  <si>
    <t>Pre-authorisation request for diagnostic imaging. Patient PT-35739. Insurer: Vitality.</t>
  </si>
  <si>
    <t>NB-2025-02591</t>
  </si>
  <si>
    <t>PT-75803</t>
  </si>
  <si>
    <t>2023-08-26 18:02</t>
  </si>
  <si>
    <t>2025-01-05 23:52</t>
  </si>
  <si>
    <t>2025-01-06 06:42</t>
  </si>
  <si>
    <t>2025-01-12 20:51</t>
  </si>
  <si>
    <t>2025-01-08 23:52</t>
  </si>
  <si>
    <t>Pre-authorisation request for outpatient consultation. Patient PT-75803. Insurer: Cigna.</t>
  </si>
  <si>
    <t>2023-08-27 09:39</t>
  </si>
  <si>
    <t>NB-2023-02592</t>
  </si>
  <si>
    <t>PT-58623</t>
  </si>
  <si>
    <t>2023-09-10 12:02</t>
  </si>
  <si>
    <t>2023-09-11 03:03</t>
  </si>
  <si>
    <t>2023-09-15 09:33</t>
  </si>
  <si>
    <t>2023-09-13 12:02</t>
  </si>
  <si>
    <t>2025-02-14 05:49</t>
  </si>
  <si>
    <t>Request for fit-to-work certificate for patient PT-58623.</t>
  </si>
  <si>
    <t>NB-2023-02593</t>
  </si>
  <si>
    <t>PT-34784</t>
  </si>
  <si>
    <t>2025-02-14 09:24</t>
  </si>
  <si>
    <t>2023-02-17 02:04</t>
  </si>
  <si>
    <t>2023-02-17 03:41</t>
  </si>
  <si>
    <t>2023-02-18 09:38</t>
  </si>
  <si>
    <t>2023-02-19 02:04</t>
  </si>
  <si>
    <t>2025-02-15 15:34</t>
  </si>
  <si>
    <t>Patient PT-34784 requesting addition of appointment originally booked for 18 Feb 2023.</t>
  </si>
  <si>
    <t>NB-2023-02594</t>
  </si>
  <si>
    <t>PT-66516</t>
  </si>
  <si>
    <t>2024-07-07 08:01</t>
  </si>
  <si>
    <t>2023-04-29 17:41</t>
  </si>
  <si>
    <t>2023-04-30 00:10</t>
  </si>
  <si>
    <t>2023-05-06 05:30</t>
  </si>
  <si>
    <t>2023-05-02 17:41</t>
  </si>
  <si>
    <t>2024-07-08 04:56</t>
  </si>
  <si>
    <t>Pre-authorisation request for physiotherapy course. Patient PT-66516. Insurer: WPA.</t>
  </si>
  <si>
    <t>NB-2024-02595</t>
  </si>
  <si>
    <t>PT-18382</t>
  </si>
  <si>
    <t>2023-09-15 15:48</t>
  </si>
  <si>
    <t>2024-01-11 04:47</t>
  </si>
  <si>
    <t>2024-01-11 09:43</t>
  </si>
  <si>
    <t>2024-01-13 16:06</t>
  </si>
  <si>
    <t>2024-01-14 04:47</t>
  </si>
  <si>
    <t>Patient PT-18382 requesting cancellation of appointment originally booked for 15 Jan 2024.</t>
  </si>
  <si>
    <t>2023-09-16 00:00</t>
  </si>
  <si>
    <t>NB-2025-02596</t>
  </si>
  <si>
    <t>PT-85225</t>
  </si>
  <si>
    <t>2023-09-19 23:12</t>
  </si>
  <si>
    <t>2025-02-12 16:02</t>
  </si>
  <si>
    <t>2025-02-13 21:08</t>
  </si>
  <si>
    <t>2025-02-17 04:27</t>
  </si>
  <si>
    <t>2025-02-17 16:02</t>
  </si>
  <si>
    <t>2024-09-07 06:48</t>
  </si>
  <si>
    <t>Patient PT-85225 requesting reschedule of appointment originally booked for 16 Feb 2025.</t>
  </si>
  <si>
    <t>NB-2023-02597</t>
  </si>
  <si>
    <t>PT-69025</t>
  </si>
  <si>
    <t>2023-03-21 23:53</t>
  </si>
  <si>
    <t>2023-03-22 11:00</t>
  </si>
  <si>
    <t>2023-03-23 18:17</t>
  </si>
  <si>
    <t>2023-03-24 23:53</t>
  </si>
  <si>
    <t>2024-09-09 10:52</t>
  </si>
  <si>
    <t>Patient PT-69025 requesting cancellation of appointment originally booked for 30 Mar 2023.</t>
  </si>
  <si>
    <t>NB-2023-02598</t>
  </si>
  <si>
    <t>2024-02-29 13:12</t>
  </si>
  <si>
    <t>PT-59957</t>
  </si>
  <si>
    <t>2023-11-20 01:57</t>
  </si>
  <si>
    <t>2023-11-20 04:23</t>
  </si>
  <si>
    <t>2023-11-23 01:57</t>
  </si>
  <si>
    <t>Patient PT-59957 requesting addition of appointment originally booked for 27 Nov 2023.</t>
  </si>
  <si>
    <t>NB-2024-02599</t>
  </si>
  <si>
    <t>PT-75887</t>
  </si>
  <si>
    <t>2024-03-03 05:02</t>
  </si>
  <si>
    <t>2024-03-23 22:05</t>
  </si>
  <si>
    <t>2024-03-24 02:08</t>
  </si>
  <si>
    <t>2024-03-26 01:48</t>
  </si>
  <si>
    <t>2024-03-26 22:05</t>
  </si>
  <si>
    <t>Request for insurance medical report for patient PT-75887.</t>
  </si>
  <si>
    <t>2023-01-05 00:05</t>
  </si>
  <si>
    <t>NB-2025-02600</t>
  </si>
  <si>
    <t>PT-52096</t>
  </si>
  <si>
    <t>2025-01-07 23:04</t>
  </si>
  <si>
    <t>2025-01-08 02:41</t>
  </si>
  <si>
    <t>2023-01-07 17:50</t>
  </si>
  <si>
    <t>2025-01-09 07:31</t>
  </si>
  <si>
    <t>2025-01-10 23:04</t>
  </si>
  <si>
    <t>Query regarding invoice 44438 dated 24 Dec 2024. Client reports duplicate payment of £566.</t>
  </si>
  <si>
    <t>NB-2023-02601</t>
  </si>
  <si>
    <t>2023-04-14 18:01</t>
  </si>
  <si>
    <t>PT-81312</t>
  </si>
  <si>
    <t>2023-05-23 01:15</t>
  </si>
  <si>
    <t>2023-05-23 02:31</t>
  </si>
  <si>
    <t>2023-05-23 07:06</t>
  </si>
  <si>
    <t>2023-05-23 13:15</t>
  </si>
  <si>
    <t>2023-04-15 17:43</t>
  </si>
  <si>
    <t>Pre-authorisation request for specialist referral. Patient PT-81312. Insurer: WPA.</t>
  </si>
  <si>
    <t>NB-2024-02602</t>
  </si>
  <si>
    <t>PT-18715</t>
  </si>
  <si>
    <t>2023-01-13 10:57</t>
  </si>
  <si>
    <t>2024-05-02 22:57</t>
  </si>
  <si>
    <t>2024-05-03 01:40</t>
  </si>
  <si>
    <t>2024-05-03 03:30</t>
  </si>
  <si>
    <t>2024-05-03 06:57</t>
  </si>
  <si>
    <t>2023-01-13 21:47</t>
  </si>
  <si>
    <t>Query regarding invoice 48237 dated 01 May 2024. Client reports incorrect charge of £385.</t>
  </si>
  <si>
    <t>NB-2024-02603</t>
  </si>
  <si>
    <t>PT-39160</t>
  </si>
  <si>
    <t>2025-02-04 21:38</t>
  </si>
  <si>
    <t>2024-02-25 06:07</t>
  </si>
  <si>
    <t>2024-02-25 06:53</t>
  </si>
  <si>
    <t>2024-02-25 22:16</t>
  </si>
  <si>
    <t>2024-02-26 06:07</t>
  </si>
  <si>
    <t>Query regarding invoice 34566 dated 24 Feb 2024. Client reports duplicate payment of £1266.</t>
  </si>
  <si>
    <t>NB-2024-02604</t>
  </si>
  <si>
    <t>PT-19003</t>
  </si>
  <si>
    <t>2024-11-24 00:33</t>
  </si>
  <si>
    <t>2024-11-24 04:28</t>
  </si>
  <si>
    <t>2024-11-25 07:46</t>
  </si>
  <si>
    <t>2023-10-05 23:25</t>
  </si>
  <si>
    <t>2024-11-27 00:33</t>
  </si>
  <si>
    <t>Patient PT-19003 requesting addition of appointment originally booked for 02 Dec 2024.</t>
  </si>
  <si>
    <t>NB-2024-02605</t>
  </si>
  <si>
    <t>PT-74628</t>
  </si>
  <si>
    <t>2024-06-13 09:25</t>
  </si>
  <si>
    <t>2024-06-13 13:50</t>
  </si>
  <si>
    <t>2024-06-14 17:54</t>
  </si>
  <si>
    <t>2023-06-03 17:00</t>
  </si>
  <si>
    <t>2024-06-16 09:25</t>
  </si>
  <si>
    <t>2023-06-04 16:19</t>
  </si>
  <si>
    <t>Complaint acknowledged and logged under ref CMP-5919. Full investigation completed within SLA. Apology letter sent.</t>
  </si>
  <si>
    <t>NB-2024-02606</t>
  </si>
  <si>
    <t>PT-56593</t>
  </si>
  <si>
    <t>2023-10-07 05:12</t>
  </si>
  <si>
    <t>2024-08-16 06:54</t>
  </si>
  <si>
    <t>2024-08-16 11:38</t>
  </si>
  <si>
    <t>2024-08-17 09:05</t>
  </si>
  <si>
    <t>2024-08-19 06:54</t>
  </si>
  <si>
    <t>Pre-authorisation request for specialist referral. Patient PT-56593. Insurer: Vitality.</t>
  </si>
  <si>
    <t>NB-2024-02607</t>
  </si>
  <si>
    <t>2024-03-12 21:02</t>
  </si>
  <si>
    <t>2024-08-27 13:50</t>
  </si>
  <si>
    <t>2024-08-27 16:45</t>
  </si>
  <si>
    <t>2024-03-13 16:51</t>
  </si>
  <si>
    <t>2024-08-28 04:38</t>
  </si>
  <si>
    <t>2024-08-28 13:50</t>
  </si>
  <si>
    <t>Request for medical records for patient PT-18065.</t>
  </si>
  <si>
    <t>2024-03-14 19:03</t>
  </si>
  <si>
    <t>NB-2024-02608</t>
  </si>
  <si>
    <t>PT-54507</t>
  </si>
  <si>
    <t>2023-12-20 07:28</t>
  </si>
  <si>
    <t>2024-07-17 07:08</t>
  </si>
  <si>
    <t>2024-07-17 07:59</t>
  </si>
  <si>
    <t>2024-07-17 10:39</t>
  </si>
  <si>
    <t>2024-07-17 11:08</t>
  </si>
  <si>
    <t>Patient PT-54507 requesting reschedule of appointment originally booked for 21 Jul 2024.</t>
  </si>
  <si>
    <t>2023-12-20 14:14</t>
  </si>
  <si>
    <t>NB-2023-02609</t>
  </si>
  <si>
    <t>PT-50156</t>
  </si>
  <si>
    <t>2023-03-06 07:30</t>
  </si>
  <si>
    <t>2023-03-06 11:46</t>
  </si>
  <si>
    <t>2023-03-07 13:36</t>
  </si>
  <si>
    <t>2023-03-09 07:30</t>
  </si>
  <si>
    <t>2024-01-03 08:33</t>
  </si>
  <si>
    <t>Patient PT-50156 requesting addition of appointment originally booked for 16 Mar 2023.</t>
  </si>
  <si>
    <t>NB-2023-02610</t>
  </si>
  <si>
    <t>PT-39102</t>
  </si>
  <si>
    <t>2024-01-04 05:41</t>
  </si>
  <si>
    <t>2023-10-23 18:19</t>
  </si>
  <si>
    <t>2023-10-23 21:03</t>
  </si>
  <si>
    <t>2023-10-24 16:38</t>
  </si>
  <si>
    <t>2023-10-24 18:19</t>
  </si>
  <si>
    <t>Query regarding invoice 88714 dated 02 Oct 2023. Client reports duplicate payment of £352.</t>
  </si>
  <si>
    <t>Invoice reviewed and corrected. Credit note issued for £170. Client accounts updated.</t>
  </si>
  <si>
    <t>NB-2023-02611</t>
  </si>
  <si>
    <t>PT-84890</t>
  </si>
  <si>
    <t>2023-02-10 20:53</t>
  </si>
  <si>
    <t>2025-01-08 06:08</t>
  </si>
  <si>
    <t>2023-02-10 23:26</t>
  </si>
  <si>
    <t>2023-02-12 02:55</t>
  </si>
  <si>
    <t>2023-02-12 20:53</t>
  </si>
  <si>
    <t>Patient PT-84890 requesting addition of appointment originally booked for 17 Feb 2023.</t>
  </si>
  <si>
    <t>NB-2024-02612</t>
  </si>
  <si>
    <t>PT-48457</t>
  </si>
  <si>
    <t>2024-05-13 02:59</t>
  </si>
  <si>
    <t>2024-01-19 04:30</t>
  </si>
  <si>
    <t>2024-05-13 11:56</t>
  </si>
  <si>
    <t>2024-05-14 06:57</t>
  </si>
  <si>
    <t>2024-05-16 02:59</t>
  </si>
  <si>
    <t>Complaint resolved following discussion with client. Compensation of £435 agreed and authorised.</t>
  </si>
  <si>
    <t>2024-01-20 11:12</t>
  </si>
  <si>
    <t>NB-2025-02613</t>
  </si>
  <si>
    <t>PT-77796</t>
  </si>
  <si>
    <t>2025-03-11 18:03</t>
  </si>
  <si>
    <t>2025-03-11 20:25</t>
  </si>
  <si>
    <t>2025-03-12 18:03</t>
  </si>
  <si>
    <t>2024-01-23 11:10</t>
  </si>
  <si>
    <t>Pre-authorisation request for physiotherapy course. Patient PT-77796. Insurer: WPA.</t>
  </si>
  <si>
    <t>NB-2023-02614</t>
  </si>
  <si>
    <t>2023-08-27 10:50</t>
  </si>
  <si>
    <t>2023-10-11 19:45</t>
  </si>
  <si>
    <t>2023-10-11 21:51</t>
  </si>
  <si>
    <t>2023-08-28 05:04</t>
  </si>
  <si>
    <t>2023-10-11 23:45</t>
  </si>
  <si>
    <t>Patient PT-80244 requesting cancellation of appointment originally booked for 12 Oct 2023.</t>
  </si>
  <si>
    <t>NB-2023-02615</t>
  </si>
  <si>
    <t>2023-08-31 02:09</t>
  </si>
  <si>
    <t>PT-60619</t>
  </si>
  <si>
    <t>2023-05-24 05:07</t>
  </si>
  <si>
    <t>2023-08-20 10:46</t>
  </si>
  <si>
    <t>2023-05-24 07:14</t>
  </si>
  <si>
    <t>2023-05-25 16:48</t>
  </si>
  <si>
    <t>2023-05-25 05:07</t>
  </si>
  <si>
    <t>Patient PT-60619 requesting cancellation of appointment originally booked for 27 May 2023.</t>
  </si>
  <si>
    <t>2023-08-21 08:55</t>
  </si>
  <si>
    <t>NB-2024-02616</t>
  </si>
  <si>
    <t>PT-78953</t>
  </si>
  <si>
    <t>2024-02-01 08:56</t>
  </si>
  <si>
    <t>2024-09-02 21:10</t>
  </si>
  <si>
    <t>2024-09-02 22:28</t>
  </si>
  <si>
    <t>2024-09-03 04:22</t>
  </si>
  <si>
    <t>2024-09-03 05:10</t>
  </si>
  <si>
    <t>Query regarding invoice 63029 dated 24 Aug 2024. Client reports duplicate payment of £1573.</t>
  </si>
  <si>
    <t>2024-02-02 23:41</t>
  </si>
  <si>
    <t>NB-2023-02617</t>
  </si>
  <si>
    <t>PT-50290</t>
  </si>
  <si>
    <t>2023-09-30 01:05</t>
  </si>
  <si>
    <t>2023-09-30 04:52</t>
  </si>
  <si>
    <t>2023-07-23 15:18</t>
  </si>
  <si>
    <t>2023-10-01 08:57</t>
  </si>
  <si>
    <t>2023-10-01 01:05</t>
  </si>
  <si>
    <t>Patient PT-50290 requesting addition of appointment originally booked for 09 Oct 2023.</t>
  </si>
  <si>
    <t>NB-2024-02618</t>
  </si>
  <si>
    <t>2023-07-24 05:36</t>
  </si>
  <si>
    <t>PT-48777</t>
  </si>
  <si>
    <t>2024-08-27 19:20</t>
  </si>
  <si>
    <t>2024-08-27 19:51</t>
  </si>
  <si>
    <t>2024-08-28 00:28</t>
  </si>
  <si>
    <t>2024-08-28 03:20</t>
  </si>
  <si>
    <t>2023-04-03 03:30</t>
  </si>
  <si>
    <t>Query regarding invoice 22732 dated 22 Aug 2024. Client reports missing credit of £2103.</t>
  </si>
  <si>
    <t>NB-2023-02619</t>
  </si>
  <si>
    <t>PT-83835</t>
  </si>
  <si>
    <t>2023-04-03 23:58</t>
  </si>
  <si>
    <t>2023-05-02 04:09</t>
  </si>
  <si>
    <t>2023-05-02 09:49</t>
  </si>
  <si>
    <t>2023-05-09 14:29</t>
  </si>
  <si>
    <t>2023-05-06 04:09</t>
  </si>
  <si>
    <t>2023-04-05 15:16</t>
  </si>
  <si>
    <t>Pre-authorisation request for surgical procedure. Patient PT-83835. Insurer: AXA Health.</t>
  </si>
  <si>
    <t>NB-2023-02620</t>
  </si>
  <si>
    <t>PT-50170</t>
  </si>
  <si>
    <t>2023-08-26 14:56</t>
  </si>
  <si>
    <t>2024-07-18 08:23</t>
  </si>
  <si>
    <t>2023-08-26 19:27</t>
  </si>
  <si>
    <t>2024-07-19 00:05</t>
  </si>
  <si>
    <t>2023-09-01 14:41</t>
  </si>
  <si>
    <t>2023-08-30 14:56</t>
  </si>
  <si>
    <t>Pre-authorisation request for diagnostic imaging. Patient PT-50170. Insurer: Bupa.</t>
  </si>
  <si>
    <t>NB-2023-02621</t>
  </si>
  <si>
    <t>2024-07-20 07:59</t>
  </si>
  <si>
    <t>PT-40321</t>
  </si>
  <si>
    <t>2023-09-22 07:42</t>
  </si>
  <si>
    <t>2023-09-22 08:23</t>
  </si>
  <si>
    <t>2024-04-10 06:22</t>
  </si>
  <si>
    <t>2023-09-22 16:03</t>
  </si>
  <si>
    <t>2023-09-22 19:42</t>
  </si>
  <si>
    <t>2024-04-11 01:28</t>
  </si>
  <si>
    <t>NB-2023-02622</t>
  </si>
  <si>
    <t>PT-22226</t>
  </si>
  <si>
    <t>2023-01-23 19:14</t>
  </si>
  <si>
    <t>2024-04-15 10:39</t>
  </si>
  <si>
    <t>2023-01-24 04:25</t>
  </si>
  <si>
    <t>2023-01-25 18:11</t>
  </si>
  <si>
    <t>2023-01-24 19:14</t>
  </si>
  <si>
    <t>Query regarding invoice 86662 dated 11 Jan 2023. Client reports incorrect charge of £721.</t>
  </si>
  <si>
    <t>2023-11-14 17:03</t>
  </si>
  <si>
    <t>NB-2023-02623</t>
  </si>
  <si>
    <t>PT-47508</t>
  </si>
  <si>
    <t>2023-11-15 16:25</t>
  </si>
  <si>
    <t>2023-06-07 10:02</t>
  </si>
  <si>
    <t>2023-06-07 13:16</t>
  </si>
  <si>
    <t>2023-06-09 09:44</t>
  </si>
  <si>
    <t>2023-06-10 10:02</t>
  </si>
  <si>
    <t>2023-11-17 07:42</t>
  </si>
  <si>
    <t>Patient PT-47508 requesting cancellation of appointment originally booked for 15 Jun 2023.</t>
  </si>
  <si>
    <t>NB-2023-02624</t>
  </si>
  <si>
    <t>PT-55000</t>
  </si>
  <si>
    <t>2023-03-18 00:22</t>
  </si>
  <si>
    <t>2023-03-30 08:02</t>
  </si>
  <si>
    <t>2023-03-30 09:46</t>
  </si>
  <si>
    <t>2023-03-18 05:56</t>
  </si>
  <si>
    <t>2023-04-01 03:10</t>
  </si>
  <si>
    <t>2023-04-01 08:02</t>
  </si>
  <si>
    <t>Query regarding invoice 59033 dated 02 Mar 2023. Client reports incorrect charge of £1858.</t>
  </si>
  <si>
    <t>NB-2024-02625</t>
  </si>
  <si>
    <t>PT-56288</t>
  </si>
  <si>
    <t>2023-03-21 04:08</t>
  </si>
  <si>
    <t>2024-11-28 09:16</t>
  </si>
  <si>
    <t>2024-11-28 10:39</t>
  </si>
  <si>
    <t>2024-11-29 07:10</t>
  </si>
  <si>
    <t>2024-02-22 16:14</t>
  </si>
  <si>
    <t>2024-11-29 09:16</t>
  </si>
  <si>
    <t>Complaint acknowledged and logged under ref CMP-8113. Full investigation completed within SLA. Apology letter sent.</t>
  </si>
  <si>
    <t>NB-2024-02626</t>
  </si>
  <si>
    <t>2024-02-22 18:41</t>
  </si>
  <si>
    <t>PT-47227</t>
  </si>
  <si>
    <t>2024-04-17 14:16</t>
  </si>
  <si>
    <t>2024-04-18 00:09</t>
  </si>
  <si>
    <t>2024-04-18 12:02</t>
  </si>
  <si>
    <t>2024-04-18 14:16</t>
  </si>
  <si>
    <t>2024-02-25 11:18</t>
  </si>
  <si>
    <t>Patient PT-47227 requesting cancellation of appointment originally booked for 21 Apr 2024.</t>
  </si>
  <si>
    <t>NB-2023-02627</t>
  </si>
  <si>
    <t>PT-30906</t>
  </si>
  <si>
    <t>2024-02-18 22:58</t>
  </si>
  <si>
    <t>2023-02-13 16:10</t>
  </si>
  <si>
    <t>2023-02-13 16:57</t>
  </si>
  <si>
    <t>2023-02-13 21:37</t>
  </si>
  <si>
    <t>2023-02-14 00:10</t>
  </si>
  <si>
    <t>Pre-authorisation request for outpatient consultation. Patient PT-30906. Insurer: Cigna.</t>
  </si>
  <si>
    <t>2024-02-21 12:26</t>
  </si>
  <si>
    <t>NB-2023-02628</t>
  </si>
  <si>
    <t>PT-20026</t>
  </si>
  <si>
    <t>2023-12-18 15:49</t>
  </si>
  <si>
    <t>2023-12-18 22:17</t>
  </si>
  <si>
    <t>2023-12-23 19:22</t>
  </si>
  <si>
    <t>2023-12-21 15:49</t>
  </si>
  <si>
    <t>Patient PT-20026 requesting cancellation of appointment originally booked for 26 Dec 2023.</t>
  </si>
  <si>
    <t>2023-12-19 17:22</t>
  </si>
  <si>
    <t>NB-2024-02629</t>
  </si>
  <si>
    <t>PT-29130</t>
  </si>
  <si>
    <t>2024-05-27 17:59</t>
  </si>
  <si>
    <t>2024-05-28 01:01</t>
  </si>
  <si>
    <t>2024-06-03 12:11</t>
  </si>
  <si>
    <t>2024-05-30 17:59</t>
  </si>
  <si>
    <t>Request for discharge summary for patient PT-29130.</t>
  </si>
  <si>
    <t>NB-2024-02630</t>
  </si>
  <si>
    <t>PT-80135</t>
  </si>
  <si>
    <t>2023-12-24 20:03</t>
  </si>
  <si>
    <t>2024-06-12 09:32</t>
  </si>
  <si>
    <t>2024-06-12 13:46</t>
  </si>
  <si>
    <t>2024-06-14 21:35</t>
  </si>
  <si>
    <t>2024-03-20 11:51</t>
  </si>
  <si>
    <t>2024-06-15 09:32</t>
  </si>
  <si>
    <t>Request for insurance medical report for patient PT-80135.</t>
  </si>
  <si>
    <t>NB-2024-02631</t>
  </si>
  <si>
    <t>PT-34163</t>
  </si>
  <si>
    <t>2024-05-06 22:34</t>
  </si>
  <si>
    <t>2024-05-07 01:20</t>
  </si>
  <si>
    <t>2024-05-07 02:25</t>
  </si>
  <si>
    <t>2024-05-07 06:34</t>
  </si>
  <si>
    <t>2024-11-09 21:54</t>
  </si>
  <si>
    <t>Query regarding invoice 83424 dated 29 Apr 2024. Client reports disputed amount of £2457.</t>
  </si>
  <si>
    <t>NB-2024-02632</t>
  </si>
  <si>
    <t>PT-78048</t>
  </si>
  <si>
    <t>2024-11-10 10:02</t>
  </si>
  <si>
    <t>2024-03-30 08:54</t>
  </si>
  <si>
    <t>2024-03-30 10:33</t>
  </si>
  <si>
    <t>2024-03-31 00:32</t>
  </si>
  <si>
    <t>2024-03-30 20:54</t>
  </si>
  <si>
    <t>Patient PT-78048 requesting cancellation of appointment originally booked for 12 Apr 2024.</t>
  </si>
  <si>
    <t>2024-07-27 12:35</t>
  </si>
  <si>
    <t>NB-2024-02633</t>
  </si>
  <si>
    <t>PT-56786</t>
  </si>
  <si>
    <t>2024-10-18 15:46</t>
  </si>
  <si>
    <t>2024-10-18 17:19</t>
  </si>
  <si>
    <t>2024-10-19 14:03</t>
  </si>
  <si>
    <t>2024-10-19 15:46</t>
  </si>
  <si>
    <t>Patient PT-56786 requesting reschedule of appointment originally booked for 26 Oct 2024.</t>
  </si>
  <si>
    <t>NB-2024-02634</t>
  </si>
  <si>
    <t>PT-38035</t>
  </si>
  <si>
    <t>2023-11-25 20:43</t>
  </si>
  <si>
    <t>2024-11-03 04:24</t>
  </si>
  <si>
    <t>2024-11-03 08:44</t>
  </si>
  <si>
    <t>2024-11-03 20:20</t>
  </si>
  <si>
    <t>2024-11-04 04:24</t>
  </si>
  <si>
    <t>2023-11-26 16:34</t>
  </si>
  <si>
    <t>2023-11-26 21:10</t>
  </si>
  <si>
    <t>NB-2024-02635</t>
  </si>
  <si>
    <t>PT-29525</t>
  </si>
  <si>
    <t>2024-06-20 15:29</t>
  </si>
  <si>
    <t>2024-02-09 18:44</t>
  </si>
  <si>
    <t>2024-02-10 00:44</t>
  </si>
  <si>
    <t>2024-02-10 21:49</t>
  </si>
  <si>
    <t>2024-02-11 18:44</t>
  </si>
  <si>
    <t>Pre-authorisation request for outpatient consultation. Patient PT-29525. Insurer: Aviva.</t>
  </si>
  <si>
    <t>2024-06-21 04:33</t>
  </si>
  <si>
    <t>NB-2023-02636</t>
  </si>
  <si>
    <t>PT-68025</t>
  </si>
  <si>
    <t>2024-06-22 07:51</t>
  </si>
  <si>
    <t>2023-08-16 09:19</t>
  </si>
  <si>
    <t>2023-08-17 01:20</t>
  </si>
  <si>
    <t>2023-08-17 16:37</t>
  </si>
  <si>
    <t>2023-08-19 09:19</t>
  </si>
  <si>
    <t>Patient PT-68025 requesting addition of appointment originally booked for 30 Aug 2023.</t>
  </si>
  <si>
    <t>2025-01-25 01:32</t>
  </si>
  <si>
    <t>NB-2023-02637</t>
  </si>
  <si>
    <t>PT-95607</t>
  </si>
  <si>
    <t>2025-01-25 07:23</t>
  </si>
  <si>
    <t>2023-03-11 08:27</t>
  </si>
  <si>
    <t>2023-03-11 10:57</t>
  </si>
  <si>
    <t>2023-03-13 00:22</t>
  </si>
  <si>
    <t>2023-03-14 08:27</t>
  </si>
  <si>
    <t>Request for insurance medical report for patient PT-95607.</t>
  </si>
  <si>
    <t>2025-01-26 16:38</t>
  </si>
  <si>
    <t>NB-2023-02638</t>
  </si>
  <si>
    <t>PT-82184</t>
  </si>
  <si>
    <t>2024-03-01 14:24</t>
  </si>
  <si>
    <t>2023-07-09 18:39</t>
  </si>
  <si>
    <t>2023-07-09 22:03</t>
  </si>
  <si>
    <t>2023-07-11 09:56</t>
  </si>
  <si>
    <t>2023-07-11 18:39</t>
  </si>
  <si>
    <t>2024-03-02 08:47</t>
  </si>
  <si>
    <t>Patient PT-82184 requesting addition of appointment originally booked for 13 Jul 2023.</t>
  </si>
  <si>
    <t>NB-2025-02639</t>
  </si>
  <si>
    <t>PT-46718</t>
  </si>
  <si>
    <t>2024-03-05 07:05</t>
  </si>
  <si>
    <t>2025-03-16 16:59</t>
  </si>
  <si>
    <t>2025-03-18 16:59</t>
  </si>
  <si>
    <t>Pre-authorisation request for surgical procedure. Patient PT-46718. Insurer: Vitality.</t>
  </si>
  <si>
    <t>2023-05-08 22:44</t>
  </si>
  <si>
    <t>NB-2023-02640</t>
  </si>
  <si>
    <t>PT-73622</t>
  </si>
  <si>
    <t>2023-05-09 21:01</t>
  </si>
  <si>
    <t>2023-09-14 18:43</t>
  </si>
  <si>
    <t>2023-09-14 23:24</t>
  </si>
  <si>
    <t>2023-09-16 10:37</t>
  </si>
  <si>
    <t>2023-09-16 18:43</t>
  </si>
  <si>
    <t>Patient PT-73622 requesting cancellation of appointment originally booked for 17 Sep 2023.</t>
  </si>
  <si>
    <t>2023-05-13 00:25</t>
  </si>
  <si>
    <t>NB-2023-02641</t>
  </si>
  <si>
    <t>PT-69808</t>
  </si>
  <si>
    <t>2023-09-02 04:13</t>
  </si>
  <si>
    <t>2023-09-02 05:29</t>
  </si>
  <si>
    <t>2023-02-04 03:36</t>
  </si>
  <si>
    <t>2023-09-02 17:37</t>
  </si>
  <si>
    <t>2023-09-03 04:13</t>
  </si>
  <si>
    <t>Patient PT-69808 requesting cancellation of appointment originally booked for 05 Sep 2023.</t>
  </si>
  <si>
    <t>NB-2024-02642</t>
  </si>
  <si>
    <t>PT-33856</t>
  </si>
  <si>
    <t>2023-02-04 12:01</t>
  </si>
  <si>
    <t>2024-08-13 03:29</t>
  </si>
  <si>
    <t>2024-08-13 05:11</t>
  </si>
  <si>
    <t>2024-08-13 07:10</t>
  </si>
  <si>
    <t>2024-08-13 11:29</t>
  </si>
  <si>
    <t>Patient PT-33856 requesting addition of appointment originally booked for 19 Aug 2024.</t>
  </si>
  <si>
    <t>NB-2024-02643</t>
  </si>
  <si>
    <t>PT-66900</t>
  </si>
  <si>
    <t>2023-04-13 19:21</t>
  </si>
  <si>
    <t>2024-12-12 17:25</t>
  </si>
  <si>
    <t>2024-12-12 19:53</t>
  </si>
  <si>
    <t>2024-12-13 22:40</t>
  </si>
  <si>
    <t>2024-12-14 17:25</t>
  </si>
  <si>
    <t>Pre-authorisation request for diagnostic imaging. Patient PT-66900. Insurer: Aviva.</t>
  </si>
  <si>
    <t>NB-2025-02644</t>
  </si>
  <si>
    <t>2023-04-13 21:56</t>
  </si>
  <si>
    <t>PT-13242</t>
  </si>
  <si>
    <t>2025-01-11 03:26</t>
  </si>
  <si>
    <t>2025-01-11 04:20</t>
  </si>
  <si>
    <t>2025-01-11 12:59</t>
  </si>
  <si>
    <t>2023-04-14 23:19</t>
  </si>
  <si>
    <t>2025-01-11 11:26</t>
  </si>
  <si>
    <t>Query regarding invoice 83177 dated 17 Dec 2024. Client reports incorrect charge of £996.</t>
  </si>
  <si>
    <t>NB-2024-02645</t>
  </si>
  <si>
    <t>2023-05-16 17:45</t>
  </si>
  <si>
    <t>PT-97482</t>
  </si>
  <si>
    <t>2024-03-29 21:47</t>
  </si>
  <si>
    <t>2024-03-29 23:37</t>
  </si>
  <si>
    <t>2023-05-17 09:47</t>
  </si>
  <si>
    <t>2024-03-30 05:51</t>
  </si>
  <si>
    <t>2024-03-30 21:47</t>
  </si>
  <si>
    <t>Query regarding invoice 97553 dated 10 Mar 2024. Client reports duplicate payment of £575.</t>
  </si>
  <si>
    <t>2023-05-22 05:30</t>
  </si>
  <si>
    <t>NB-2023-02646</t>
  </si>
  <si>
    <t>PT-66220</t>
  </si>
  <si>
    <t>2023-09-11 14:29</t>
  </si>
  <si>
    <t>2023-11-20 12:04</t>
  </si>
  <si>
    <t>2023-09-11 20:52</t>
  </si>
  <si>
    <t>2023-09-13 19:32</t>
  </si>
  <si>
    <t>2023-09-14 14:29</t>
  </si>
  <si>
    <t>Patient PT-66220 requesting cancellation of appointment originally booked for 18 Sep 2023.</t>
  </si>
  <si>
    <t>NB-2024-02647</t>
  </si>
  <si>
    <t>PT-56660</t>
  </si>
  <si>
    <t>2024-07-08 10:24</t>
  </si>
  <si>
    <t>2024-07-09 02:12</t>
  </si>
  <si>
    <t>2024-07-11 05:00</t>
  </si>
  <si>
    <t>2023-11-23 19:04</t>
  </si>
  <si>
    <t>Patient PT-56660 requesting cancellation of appointment originally booked for 13 Jul 2024.</t>
  </si>
  <si>
    <t>NB-2023-02648</t>
  </si>
  <si>
    <t>PT-36162</t>
  </si>
  <si>
    <t>2023-11-17 00:05</t>
  </si>
  <si>
    <t>2023-01-20 03:06</t>
  </si>
  <si>
    <t>2023-01-20 04:12</t>
  </si>
  <si>
    <t>2023-01-20 12:19</t>
  </si>
  <si>
    <t>2023-01-20 15:06</t>
  </si>
  <si>
    <t>Pre-authorisation request for diagnostic imaging. Patient PT-36162. Insurer: AXA Health.</t>
  </si>
  <si>
    <t>2023-11-17 08:23</t>
  </si>
  <si>
    <t>NB-2023-02649</t>
  </si>
  <si>
    <t>PT-48381</t>
  </si>
  <si>
    <t>2023-03-24 07:44</t>
  </si>
  <si>
    <t>2023-03-24 08:22</t>
  </si>
  <si>
    <t>2023-03-24 10:30</t>
  </si>
  <si>
    <t>2023-11-20 12:19</t>
  </si>
  <si>
    <t>2023-03-24 15:44</t>
  </si>
  <si>
    <t>Query regarding invoice 17512 dated 13 Mar 2023. Client reports incorrect charge of £2249.</t>
  </si>
  <si>
    <t>NB-2023-02650</t>
  </si>
  <si>
    <t>2024-04-20 05:54</t>
  </si>
  <si>
    <t>PT-87382</t>
  </si>
  <si>
    <t>2023-12-03 20:37</t>
  </si>
  <si>
    <t>2023-12-04 00:44</t>
  </si>
  <si>
    <t>2024-04-23 08:45</t>
  </si>
  <si>
    <t>2023-12-06 20:37</t>
  </si>
  <si>
    <t>Patient PT-87382 requesting cancellation of appointment originally booked for 04 Dec 2023.</t>
  </si>
  <si>
    <t>NB-2023-02651</t>
  </si>
  <si>
    <t>PT-35061</t>
  </si>
  <si>
    <t>2023-09-03 06:53</t>
  </si>
  <si>
    <t>2023-09-30 14:06</t>
  </si>
  <si>
    <t>2023-09-30 16:39</t>
  </si>
  <si>
    <t>2023-09-30 21:21</t>
  </si>
  <si>
    <t>2023-10-01 14:06</t>
  </si>
  <si>
    <t>Request for GP referral letter for patient PT-35061.</t>
  </si>
  <si>
    <t>2023-09-03 22:13</t>
  </si>
  <si>
    <t>NB-2023-02652</t>
  </si>
  <si>
    <t>PT-81818</t>
  </si>
  <si>
    <t>2023-09-07 14:18</t>
  </si>
  <si>
    <t>2023-12-03 23:50</t>
  </si>
  <si>
    <t>2023-12-04 05:20</t>
  </si>
  <si>
    <t>2023-12-05 06:43</t>
  </si>
  <si>
    <t>2023-12-06 23:50</t>
  </si>
  <si>
    <t>Patient PT-81818 requesting reschedule of appointment originally booked for 14 Dec 2023.</t>
  </si>
  <si>
    <t>2023-04-15 18:26</t>
  </si>
  <si>
    <t>NB-2024-02653</t>
  </si>
  <si>
    <t>2024-10-12 07:49</t>
  </si>
  <si>
    <t>2024-10-12 10:15</t>
  </si>
  <si>
    <t>2024-10-12 17:57</t>
  </si>
  <si>
    <t>2024-10-12 19:49</t>
  </si>
  <si>
    <t>2023-04-16 11:26</t>
  </si>
  <si>
    <t>Query regarding invoice 75358 dated 06 Oct 2024. Client reports disputed amount of £523.</t>
  </si>
  <si>
    <t>NB-2024-02654</t>
  </si>
  <si>
    <t>PT-36061</t>
  </si>
  <si>
    <t>2023-04-19 03:01</t>
  </si>
  <si>
    <t>2024-06-28 04:30</t>
  </si>
  <si>
    <t>2024-06-28 07:08</t>
  </si>
  <si>
    <t>2024-06-30 22:28</t>
  </si>
  <si>
    <t>2024-06-30 04:30</t>
  </si>
  <si>
    <t>2024-08-06 22:28</t>
  </si>
  <si>
    <t>Patient PT-36061 requesting addition of appointment originally booked for 30 Jun 2024.</t>
  </si>
  <si>
    <t>NB-2023-02655</t>
  </si>
  <si>
    <t>PT-11896</t>
  </si>
  <si>
    <t>2023-11-10 05:33</t>
  </si>
  <si>
    <t>2023-11-12 14:41</t>
  </si>
  <si>
    <t>2023-03-11 09:45</t>
  </si>
  <si>
    <t>2023-11-13 02:04</t>
  </si>
  <si>
    <t>Query regarding invoice 20076 dated 14 Oct 2023. Client reports missing credit of £1766.</t>
  </si>
  <si>
    <t>NB-2023-02656</t>
  </si>
  <si>
    <t>2023-03-12 08:11</t>
  </si>
  <si>
    <t>PT-99815</t>
  </si>
  <si>
    <t>2023-11-08 03:56</t>
  </si>
  <si>
    <t>2023-11-08 06:52</t>
  </si>
  <si>
    <t>2023-03-14 02:48</t>
  </si>
  <si>
    <t>2023-11-11 03:56</t>
  </si>
  <si>
    <t>Patient PT-99815 requesting reschedule of appointment originally booked for 14 Nov 2023.</t>
  </si>
  <si>
    <t>NB-2024-02657</t>
  </si>
  <si>
    <t>2023-05-17 17:40</t>
  </si>
  <si>
    <t>PT-76357</t>
  </si>
  <si>
    <t>2024-11-27 20:01</t>
  </si>
  <si>
    <t>2024-11-27 20:53</t>
  </si>
  <si>
    <t>2024-11-27 23:04</t>
  </si>
  <si>
    <t>2024-11-28 00:01</t>
  </si>
  <si>
    <t>2023-05-18 05:46</t>
  </si>
  <si>
    <t>Patient PT-76357 requesting cancellation of appointment originally booked for 06 Dec 2024.</t>
  </si>
  <si>
    <t>NB-2025-02658</t>
  </si>
  <si>
    <t>PT-60692</t>
  </si>
  <si>
    <t>2025-01-17 21:49</t>
  </si>
  <si>
    <t>2025-02-28 15:16</t>
  </si>
  <si>
    <t>2025-01-17 23:03</t>
  </si>
  <si>
    <t>2025-01-18 04:13</t>
  </si>
  <si>
    <t>2025-01-18 05:49</t>
  </si>
  <si>
    <t>2025-03-01 15:56</t>
  </si>
  <si>
    <t>2023-07-05 20:30</t>
  </si>
  <si>
    <t>NB-2024-02659</t>
  </si>
  <si>
    <t>PT-35009</t>
  </si>
  <si>
    <t>2023-07-06 12:20</t>
  </si>
  <si>
    <t>2024-04-23 09:29</t>
  </si>
  <si>
    <t>2024-04-23 13:16</t>
  </si>
  <si>
    <t>2024-04-28 02:31</t>
  </si>
  <si>
    <t>2024-04-26 09:29</t>
  </si>
  <si>
    <t>Patient PT-35009 requesting addition of appointment originally booked for 27 Apr 2024.</t>
  </si>
  <si>
    <t>2023-07-10 05:34</t>
  </si>
  <si>
    <t>NB-2023-02660</t>
  </si>
  <si>
    <t>PT-46776</t>
  </si>
  <si>
    <t>2024-12-02 00:40</t>
  </si>
  <si>
    <t>2023-01-22 16:13</t>
  </si>
  <si>
    <t>2023-01-22 17:11</t>
  </si>
  <si>
    <t>2023-01-22 23:42</t>
  </si>
  <si>
    <t>2023-01-23 16:13</t>
  </si>
  <si>
    <t>2024-12-02 08:59</t>
  </si>
  <si>
    <t>Query regarding invoice 36953 dated 14 Jan 2023. Client reports missing credit of £2096.</t>
  </si>
  <si>
    <t>NB-2025-02661</t>
  </si>
  <si>
    <t>PT-91480</t>
  </si>
  <si>
    <t>2024-12-02 13:07</t>
  </si>
  <si>
    <t>2025-03-14 12:39</t>
  </si>
  <si>
    <t>2025-03-14 14:23</t>
  </si>
  <si>
    <t>2025-03-19 08:14</t>
  </si>
  <si>
    <t>2025-03-16 12:39</t>
  </si>
  <si>
    <t>Request for clinical summary for patient PT-91480.</t>
  </si>
  <si>
    <t>2024-08-27 03:20</t>
  </si>
  <si>
    <t>NB-2025-02662</t>
  </si>
  <si>
    <t>PT-35179</t>
  </si>
  <si>
    <t>2025-01-01 14:34</t>
  </si>
  <si>
    <t>2025-01-01 17:29</t>
  </si>
  <si>
    <t>2025-01-02 05:25</t>
  </si>
  <si>
    <t>2024-08-27 17:06</t>
  </si>
  <si>
    <t>2025-01-03 14:34</t>
  </si>
  <si>
    <t>Query regarding invoice 95070 dated 11 Dec 2024. Client reports disputed amount of £2115.</t>
  </si>
  <si>
    <t>NB-2024-02663</t>
  </si>
  <si>
    <t>2024-08-29 08:16</t>
  </si>
  <si>
    <t>2024-04-03 08:24</t>
  </si>
  <si>
    <t>2024-04-03 13:37</t>
  </si>
  <si>
    <t>2024-04-03 17:29</t>
  </si>
  <si>
    <t>2024-10-22 22:39</t>
  </si>
  <si>
    <t>2024-04-04 08:24</t>
  </si>
  <si>
    <t>Patient PT-55563 requesting addition of appointment originally booked for 05 Apr 2024.</t>
  </si>
  <si>
    <t>NB-2024-02664</t>
  </si>
  <si>
    <t>2024-10-23 19:40</t>
  </si>
  <si>
    <t>PT-33179</t>
  </si>
  <si>
    <t>2024-03-16 12:17</t>
  </si>
  <si>
    <t>2024-03-16 13:11</t>
  </si>
  <si>
    <t>2024-03-16 15:53</t>
  </si>
  <si>
    <t>2023-09-16 12:37</t>
  </si>
  <si>
    <t>2024-03-17 00:17</t>
  </si>
  <si>
    <t>Query regarding invoice 99632 dated 26 Feb 2024. Client reports disputed amount of £501.</t>
  </si>
  <si>
    <t>NB-2024-02665</t>
  </si>
  <si>
    <t>PT-33036</t>
  </si>
  <si>
    <t>2024-11-18 05:19</t>
  </si>
  <si>
    <t>2024-11-18 06:20</t>
  </si>
  <si>
    <t>2024-11-18 13:54</t>
  </si>
  <si>
    <t>2024-11-19 05:19</t>
  </si>
  <si>
    <t>2023-12-23 11:49</t>
  </si>
  <si>
    <t>Patient PT-33036 requesting addition of appointment originally booked for 02 Dec 2024.</t>
  </si>
  <si>
    <t>NB-2024-02666</t>
  </si>
  <si>
    <t>PT-31500</t>
  </si>
  <si>
    <t>2023-12-24 00:36</t>
  </si>
  <si>
    <t>2024-08-31 13:31</t>
  </si>
  <si>
    <t>2024-08-31 18:11</t>
  </si>
  <si>
    <t>2024-09-01 13:02</t>
  </si>
  <si>
    <t>2024-09-03 13:31</t>
  </si>
  <si>
    <t>2023-12-25 00:55</t>
  </si>
  <si>
    <t>Request for clinical summary for patient PT-31500.</t>
  </si>
  <si>
    <t>NB-2025-02667</t>
  </si>
  <si>
    <t>PT-96598</t>
  </si>
  <si>
    <t>2025-02-19 23:23</t>
  </si>
  <si>
    <t>2025-03-10 09:33</t>
  </si>
  <si>
    <t>2025-03-12 12:45</t>
  </si>
  <si>
    <t>2025-03-15 00:07</t>
  </si>
  <si>
    <t>2025-03-15 09:33</t>
  </si>
  <si>
    <t>2025-02-20 18:44</t>
  </si>
  <si>
    <t>Patient PT-96598 requesting cancellation of appointment originally booked for 12 Mar 2025.</t>
  </si>
  <si>
    <t>NB-2023-02668</t>
  </si>
  <si>
    <t>PT-77820</t>
  </si>
  <si>
    <t>2025-02-21 13:44</t>
  </si>
  <si>
    <t>2023-12-29 05:34</t>
  </si>
  <si>
    <t>2023-12-29 10:41</t>
  </si>
  <si>
    <t>2023-12-31 02:25</t>
  </si>
  <si>
    <t>2024-01-01 05:34</t>
  </si>
  <si>
    <t>2025-02-02 14:30</t>
  </si>
  <si>
    <t>Query regarding invoice 56934 dated 23 Dec 2023. Client reports duplicate payment of £2508.</t>
  </si>
  <si>
    <t>NB-2024-02669</t>
  </si>
  <si>
    <t>PT-33303</t>
  </si>
  <si>
    <t>2024-03-18 21:15</t>
  </si>
  <si>
    <t>2024-03-19 00:48</t>
  </si>
  <si>
    <t>2024-03-20 01:20</t>
  </si>
  <si>
    <t>2024-03-20 21:15</t>
  </si>
  <si>
    <t>Query regarding invoice 34355 dated 27 Feb 2024. Client reports disputed amount of £1884.</t>
  </si>
  <si>
    <t>Invoice reviewed and corrected. Credit note issued for £697. Client accounts updated.</t>
  </si>
  <si>
    <t>NB-2023-02670</t>
  </si>
  <si>
    <t>2024-10-06 07:41</t>
  </si>
  <si>
    <t>PT-72520</t>
  </si>
  <si>
    <t>2023-01-06 19:28</t>
  </si>
  <si>
    <t>2023-01-07 04:45</t>
  </si>
  <si>
    <t>2023-01-08 09:03</t>
  </si>
  <si>
    <t>2023-01-07 19:28</t>
  </si>
  <si>
    <t>Pre-authorisation request for outpatient consultation. Patient PT-72520. Insurer: Aviva.</t>
  </si>
  <si>
    <t>2024-10-09 01:14</t>
  </si>
  <si>
    <t>NB-2024-02671</t>
  </si>
  <si>
    <t>PT-77700</t>
  </si>
  <si>
    <t>2024-08-08 02:36</t>
  </si>
  <si>
    <t>2024-07-06 15:38</t>
  </si>
  <si>
    <t>2024-08-08 03:59</t>
  </si>
  <si>
    <t>2024-08-08 15:45</t>
  </si>
  <si>
    <t>2024-08-09 02:36</t>
  </si>
  <si>
    <t>Pre-authorisation request for specialist referral. Patient PT-77700. Insurer: Aviva.</t>
  </si>
  <si>
    <t>2024-07-12 06:10</t>
  </si>
  <si>
    <t>2024-06-22 09:59</t>
  </si>
  <si>
    <t>2024-06-25 05:49</t>
  </si>
  <si>
    <t>2024-09-28 03:10</t>
  </si>
  <si>
    <t>NB-2024-02672</t>
  </si>
  <si>
    <t>PT-30563</t>
  </si>
  <si>
    <t>2024-09-23 21:39</t>
  </si>
  <si>
    <t>2024-09-30 03:41</t>
  </si>
  <si>
    <t>2024-09-24 03:07</t>
  </si>
  <si>
    <t>2024-09-25 00:50</t>
  </si>
  <si>
    <t>2024-09-26 21:39</t>
  </si>
  <si>
    <t>Patient PT-30563 requesting cancellation of appointment originally booked for 28 Sep 2024.</t>
  </si>
  <si>
    <t>2023-10-20 19:18</t>
  </si>
  <si>
    <t>NB-2023-02673</t>
  </si>
  <si>
    <t>PT-12660</t>
  </si>
  <si>
    <t>2023-10-21 05:57</t>
  </si>
  <si>
    <t>2023-05-19 04:39</t>
  </si>
  <si>
    <t>2023-05-19 10:22</t>
  </si>
  <si>
    <t>2023-05-20 17:37</t>
  </si>
  <si>
    <t>2023-05-22 04:39</t>
  </si>
  <si>
    <t>2023-10-24 08:38</t>
  </si>
  <si>
    <t>Query regarding invoice 16518 dated 05 May 2023. Client reports missing credit of £2757.</t>
  </si>
  <si>
    <t>NB-2023-02674</t>
  </si>
  <si>
    <t>PT-28018</t>
  </si>
  <si>
    <t>2023-12-14 12:38</t>
  </si>
  <si>
    <t>2023-12-15 00:13</t>
  </si>
  <si>
    <t>2023-06-15 14:01</t>
  </si>
  <si>
    <t>2023-06-15 17:18</t>
  </si>
  <si>
    <t>2023-06-21 11:20</t>
  </si>
  <si>
    <t>2023-06-18 14:01</t>
  </si>
  <si>
    <t>2023-12-17 17:09</t>
  </si>
  <si>
    <t>Patient PT-28018 requesting cancellation of appointment originally booked for 24 Jun 2023.</t>
  </si>
  <si>
    <t>NB-2024-02675</t>
  </si>
  <si>
    <t>PT-36883</t>
  </si>
  <si>
    <t>2024-07-16 01:28</t>
  </si>
  <si>
    <t>2024-07-16 06:40</t>
  </si>
  <si>
    <t>2024-11-04 22:09</t>
  </si>
  <si>
    <t>2024-11-05 00:36</t>
  </si>
  <si>
    <t>2024-11-05 13:19</t>
  </si>
  <si>
    <t>2024-07-18 14:39</t>
  </si>
  <si>
    <t>2024-11-05 10:09</t>
  </si>
  <si>
    <t>Query regarding invoice 17179 dated 08 Oct 2024. Client reports disputed amount of £169.</t>
  </si>
  <si>
    <t>NB-2024-02676</t>
  </si>
  <si>
    <t>2024-01-26 15:51</t>
  </si>
  <si>
    <t>PT-56504</t>
  </si>
  <si>
    <t>2024-01-27 05:34</t>
  </si>
  <si>
    <t>2024-02-02 03:12</t>
  </si>
  <si>
    <t>2024-10-18 13:18</t>
  </si>
  <si>
    <t>2024-10-18 23:26</t>
  </si>
  <si>
    <t>2024-08-19 22:08</t>
  </si>
  <si>
    <t>2024-08-20 04:44</t>
  </si>
  <si>
    <t>2024-08-21 08:52</t>
  </si>
  <si>
    <t>2024-08-22 22:08</t>
  </si>
  <si>
    <t>2023-02-24 14:04</t>
  </si>
  <si>
    <t>Pre-authorisation request for physiotherapy course. Patient PT-56504. Insurer: AXA Health.</t>
  </si>
  <si>
    <t>NB-2023-02677</t>
  </si>
  <si>
    <t>PT-97759</t>
  </si>
  <si>
    <t>2023-10-26 08:17</t>
  </si>
  <si>
    <t>2023-10-26 11:33</t>
  </si>
  <si>
    <t>2023-02-25 08:08</t>
  </si>
  <si>
    <t>2023-02-27 00:52</t>
  </si>
  <si>
    <t>2023-10-26 20:47</t>
  </si>
  <si>
    <t>2023-10-27 08:17</t>
  </si>
  <si>
    <t>Pre-authorisation request for diagnostic imaging. Patient PT-97759. Insurer: Vitality.</t>
  </si>
  <si>
    <t>2025-02-12 15:56</t>
  </si>
  <si>
    <t>NB-2024-02678</t>
  </si>
  <si>
    <t>PT-95199</t>
  </si>
  <si>
    <t>2024-07-28 23:32</t>
  </si>
  <si>
    <t>2024-07-29 01:52</t>
  </si>
  <si>
    <t>2024-07-30 15:37</t>
  </si>
  <si>
    <t>2024-07-30 23:32</t>
  </si>
  <si>
    <t>Pre-authorisation request for outpatient consultation. Patient PT-95199. Insurer: Cigna.</t>
  </si>
  <si>
    <t>2024-04-01 18:09</t>
  </si>
  <si>
    <t>NB-2023-02679</t>
  </si>
  <si>
    <t>PT-92855</t>
  </si>
  <si>
    <t>2023-12-01 16:07</t>
  </si>
  <si>
    <t>2023-12-01 18:21</t>
  </si>
  <si>
    <t>2023-12-02 02:03</t>
  </si>
  <si>
    <t>2024-04-02 14:02</t>
  </si>
  <si>
    <t>2023-12-02 16:07</t>
  </si>
  <si>
    <t>Pre-authorisation request for specialist referral. Patient PT-92855. Insurer: Vitality.</t>
  </si>
  <si>
    <t>NB-2024-02680</t>
  </si>
  <si>
    <t>PT-72166</t>
  </si>
  <si>
    <t>2025-03-24 16:56</t>
  </si>
  <si>
    <t>2024-01-25 09:21</t>
  </si>
  <si>
    <t>2024-01-25 10:55</t>
  </si>
  <si>
    <t>2024-01-25 23:48</t>
  </si>
  <si>
    <t>2024-01-26 09:21</t>
  </si>
  <si>
    <t>Query regarding invoice 50577 dated 04 Jan 2024. Client reports disputed amount of £3425.</t>
  </si>
  <si>
    <t>2025-03-25 18:00</t>
  </si>
  <si>
    <t>NB-2024-02681</t>
  </si>
  <si>
    <t>PT-80737</t>
  </si>
  <si>
    <t>2025-03-28 01:33</t>
  </si>
  <si>
    <t>2024-09-27 01:15</t>
  </si>
  <si>
    <t>2024-09-27 02:48</t>
  </si>
  <si>
    <t>2024-09-29 03:14</t>
  </si>
  <si>
    <t>2024-09-28 01:15</t>
  </si>
  <si>
    <t>Request for medical records for patient PT-80737.</t>
  </si>
  <si>
    <t>2023-09-08 13:42</t>
  </si>
  <si>
    <t>NB-2024-02682</t>
  </si>
  <si>
    <t>PT-27547</t>
  </si>
  <si>
    <t>2024-01-29 09:12</t>
  </si>
  <si>
    <t>2024-01-29 12:26</t>
  </si>
  <si>
    <t>2024-01-30 11:53</t>
  </si>
  <si>
    <t>2024-01-31 09:12</t>
  </si>
  <si>
    <t>2023-09-11 23:15</t>
  </si>
  <si>
    <t>Query regarding invoice 18427 dated 10 Jan 2024. Client reports missing credit of £360.</t>
  </si>
  <si>
    <t>NB-2023-02683</t>
  </si>
  <si>
    <t>PT-10020</t>
  </si>
  <si>
    <t>2023-05-02 00:14</t>
  </si>
  <si>
    <t>2023-04-21 09:41</t>
  </si>
  <si>
    <t>2023-04-21 12:55</t>
  </si>
  <si>
    <t>2023-04-24 14:26</t>
  </si>
  <si>
    <t>2023-04-24 09:41</t>
  </si>
  <si>
    <t>Request for GP referral letter for patient PT-10020.</t>
  </si>
  <si>
    <t>NB-2024-02684</t>
  </si>
  <si>
    <t>PT-47662</t>
  </si>
  <si>
    <t>2024-01-06 10:04</t>
  </si>
  <si>
    <t>2024-10-29 17:13</t>
  </si>
  <si>
    <t>2024-10-29 23:39</t>
  </si>
  <si>
    <t>2024-10-31 01:19</t>
  </si>
  <si>
    <t>2024-11-01 17:13</t>
  </si>
  <si>
    <t>Patient PT-47662 requesting addition of appointment originally booked for 07 Nov 2024.</t>
  </si>
  <si>
    <t>2024-01-07 06:52</t>
  </si>
  <si>
    <t>NB-2024-02685</t>
  </si>
  <si>
    <t>PT-96416</t>
  </si>
  <si>
    <t>2024-01-20 03:26</t>
  </si>
  <si>
    <t>2023-05-28 12:30</t>
  </si>
  <si>
    <t>2023-05-29 10:22</t>
  </si>
  <si>
    <t>2023-06-10 09:13</t>
  </si>
  <si>
    <t>2023-06-11 11:12</t>
  </si>
  <si>
    <t>2023-11-22 19:30</t>
  </si>
  <si>
    <t>2024-01-20 15:13</t>
  </si>
  <si>
    <t>2024-01-31 01:35</t>
  </si>
  <si>
    <t>2024-01-25 03:26</t>
  </si>
  <si>
    <t>2023-11-23 13:18</t>
  </si>
  <si>
    <t>Patient PT-96416 requesting cancellation of appointment originally booked for 03 Feb 2024.</t>
  </si>
  <si>
    <t>NB-2025-02686</t>
  </si>
  <si>
    <t>PT-78384</t>
  </si>
  <si>
    <t>2025-02-08 02:28</t>
  </si>
  <si>
    <t>2023-08-04 08:20</t>
  </si>
  <si>
    <t>2025-02-08 03:43</t>
  </si>
  <si>
    <t>2025-02-08 05:37</t>
  </si>
  <si>
    <t>2025-02-08 06:28</t>
  </si>
  <si>
    <t>Query regarding invoice 23644 dated 22 Jan 2025. Client reports duplicate payment of £444.</t>
  </si>
  <si>
    <t>NB-2023-02687</t>
  </si>
  <si>
    <t>PT-72719</t>
  </si>
  <si>
    <t>2023-08-11 01:59</t>
  </si>
  <si>
    <t>2023-03-12 08:36</t>
  </si>
  <si>
    <t>2023-03-12 13:15</t>
  </si>
  <si>
    <t>2023-03-15 03:28</t>
  </si>
  <si>
    <t>2023-03-15 08:36</t>
  </si>
  <si>
    <t>2023-09-07 23:48</t>
  </si>
  <si>
    <t>Query regarding invoice 27167 dated 13 Feb 2023. Client reports missing credit of £1160.</t>
  </si>
  <si>
    <t>Invoice reviewed and corrected. Credit note issued for £230. Client accounts updated.</t>
  </si>
  <si>
    <t>NB-2023-02688</t>
  </si>
  <si>
    <t>2023-09-09 01:06</t>
  </si>
  <si>
    <t>PT-67129</t>
  </si>
  <si>
    <t>2023-07-17 17:22</t>
  </si>
  <si>
    <t>2023-07-17 18:56</t>
  </si>
  <si>
    <t>2023-09-12 04:09</t>
  </si>
  <si>
    <t>2023-07-18 13:17</t>
  </si>
  <si>
    <t>2023-07-18 17:22</t>
  </si>
  <si>
    <t>Pre-authorisation request for diagnostic imaging. Patient PT-67129. Insurer: Aviva.</t>
  </si>
  <si>
    <t>NB-2024-02689</t>
  </si>
  <si>
    <t>PT-62850</t>
  </si>
  <si>
    <t>2025-03-29 09:40</t>
  </si>
  <si>
    <t>2024-05-19 13:45</t>
  </si>
  <si>
    <t>2024-05-19 18:01</t>
  </si>
  <si>
    <t>2024-05-20 00:34</t>
  </si>
  <si>
    <t>2024-05-20 01:45</t>
  </si>
  <si>
    <t>Pre-authorisation request for outpatient consultation. Patient PT-62850. Insurer: WPA.</t>
  </si>
  <si>
    <t>2025-03-29 18:17</t>
  </si>
  <si>
    <t>NB-2023-02690</t>
  </si>
  <si>
    <t>PT-50919</t>
  </si>
  <si>
    <t>2023-11-23 21:31</t>
  </si>
  <si>
    <t>2023-11-24 01:08</t>
  </si>
  <si>
    <t>2023-11-24 19:46</t>
  </si>
  <si>
    <t>2023-11-26 21:31</t>
  </si>
  <si>
    <t>2025-03-31 02:34</t>
  </si>
  <si>
    <t>Patient PT-50919 requesting cancellation of appointment originally booked for 26 Nov 2023.</t>
  </si>
  <si>
    <t>NB-2025-02691</t>
  </si>
  <si>
    <t>PT-44833</t>
  </si>
  <si>
    <t>2024-07-14 09:38</t>
  </si>
  <si>
    <t>2025-01-26 17:20</t>
  </si>
  <si>
    <t>2025-01-26 17:39</t>
  </si>
  <si>
    <t>2025-01-27 11:58</t>
  </si>
  <si>
    <t>2025-01-27 01:20</t>
  </si>
  <si>
    <t>2024-07-14 15:39</t>
  </si>
  <si>
    <t>Pre-authorisation request for surgical procedure. Patient PT-44833. Insurer: AXA Health.</t>
  </si>
  <si>
    <t>2023-01-15 10:30</t>
  </si>
  <si>
    <t>NB-2023-02692</t>
  </si>
  <si>
    <t>PT-18129</t>
  </si>
  <si>
    <t>2023-05-31 16:49</t>
  </si>
  <si>
    <t>2023-05-31 17:25</t>
  </si>
  <si>
    <t>2023-06-01 04:24</t>
  </si>
  <si>
    <t>2023-01-16 00:41</t>
  </si>
  <si>
    <t>2023-06-01 00:49</t>
  </si>
  <si>
    <t>Query regarding invoice 40799 dated 30 May 2023. Client reports disputed amount of £1942.</t>
  </si>
  <si>
    <t>NB-2024-02693</t>
  </si>
  <si>
    <t>2023-01-17 16:55</t>
  </si>
  <si>
    <t>PT-45524</t>
  </si>
  <si>
    <t>2024-11-09 03:00</t>
  </si>
  <si>
    <t>2024-11-09 07:57</t>
  </si>
  <si>
    <t>2024-11-10 15:14</t>
  </si>
  <si>
    <t>2024-03-30 05:02</t>
  </si>
  <si>
    <t>2024-11-12 03:00</t>
  </si>
  <si>
    <t>Patient PT-45524 requesting addition of appointment originally booked for 11 Nov 2024.</t>
  </si>
  <si>
    <t>NB-2023-02694</t>
  </si>
  <si>
    <t>PT-72202</t>
  </si>
  <si>
    <t>2024-03-30 23:47</t>
  </si>
  <si>
    <t>2023-08-09 13:15</t>
  </si>
  <si>
    <t>2023-08-10 18:56</t>
  </si>
  <si>
    <t>2023-08-11 13:15</t>
  </si>
  <si>
    <t>2024-04-06 21:00</t>
  </si>
  <si>
    <t>Patient PT-72202 requesting reschedule of appointment originally booked for 10 Aug 2023.</t>
  </si>
  <si>
    <t>NB-2024-02695</t>
  </si>
  <si>
    <t>PT-41689</t>
  </si>
  <si>
    <t>2024-04-01 07:10</t>
  </si>
  <si>
    <t>2024-09-26 04:57</t>
  </si>
  <si>
    <t>2024-09-26 11:24</t>
  </si>
  <si>
    <t>2024-09-28 22:29</t>
  </si>
  <si>
    <t>2024-09-29 04:57</t>
  </si>
  <si>
    <t>Patient PT-41689 requesting cancellation of appointment originally booked for 29 Sep 2024.</t>
  </si>
  <si>
    <t>2024-04-01 21:29</t>
  </si>
  <si>
    <t>NB-2025-02696</t>
  </si>
  <si>
    <t>2024-04-03 15:38</t>
  </si>
  <si>
    <t>2025-02-15 11:42</t>
  </si>
  <si>
    <t>2025-02-15 18:31</t>
  </si>
  <si>
    <t>2025-02-16 10:33</t>
  </si>
  <si>
    <t>2025-02-18 11:42</t>
  </si>
  <si>
    <t>Patient PT-18331 requesting reschedule of appointment originally booked for 22 Feb 2025.</t>
  </si>
  <si>
    <t>2023-12-13 02:13</t>
  </si>
  <si>
    <t>NB-2024-02697</t>
  </si>
  <si>
    <t>PT-82538</t>
  </si>
  <si>
    <t>2024-10-31 20:39</t>
  </si>
  <si>
    <t>2024-10-31 23:36</t>
  </si>
  <si>
    <t>2024-11-03 00:39</t>
  </si>
  <si>
    <t>2024-11-03 20:39</t>
  </si>
  <si>
    <t>Pre-authorisation request for diagnostic imaging. Patient PT-82538. Insurer: Aviva.</t>
  </si>
  <si>
    <t>NB-2023-02698</t>
  </si>
  <si>
    <t>PT-30389</t>
  </si>
  <si>
    <t>2024-12-06 03:54</t>
  </si>
  <si>
    <t>2023-06-01 19:18</t>
  </si>
  <si>
    <t>2023-06-01 19:59</t>
  </si>
  <si>
    <t>2023-06-02 10:41</t>
  </si>
  <si>
    <t>2023-06-02 07:18</t>
  </si>
  <si>
    <t>2024-12-07 00:53</t>
  </si>
  <si>
    <t>Patient PT-30389 requesting reschedule of appointment originally booked for 14 Jun 2023.</t>
  </si>
  <si>
    <t>NB-2025-02699</t>
  </si>
  <si>
    <t>PT-70505</t>
  </si>
  <si>
    <t>2024-12-08 09:45</t>
  </si>
  <si>
    <t>2025-02-24 19:06</t>
  </si>
  <si>
    <t>2023-06-11 17:57</t>
  </si>
  <si>
    <t>2025-02-24 22:34</t>
  </si>
  <si>
    <t>2025-02-26 07:57</t>
  </si>
  <si>
    <t>2025-02-26 19:06</t>
  </si>
  <si>
    <t>2023-06-15 07:42</t>
  </si>
  <si>
    <t>Patient PT-70505 requesting cancellation of appointment originally booked for 03 Mar 2025.</t>
  </si>
  <si>
    <t>NB-2023-02700</t>
  </si>
  <si>
    <t>PT-87754</t>
  </si>
  <si>
    <t>2023-04-29 15:28</t>
  </si>
  <si>
    <t>2023-01-10 23:58</t>
  </si>
  <si>
    <t>2023-01-11 00:40</t>
  </si>
  <si>
    <t>2023-05-03 08:15</t>
  </si>
  <si>
    <t>2023-01-13 09:55</t>
  </si>
  <si>
    <t>2023-01-11 23:58</t>
  </si>
  <si>
    <t>Request for fit-to-work certificate for patient PT-87754.</t>
  </si>
  <si>
    <t>2023-02-07 14:09</t>
  </si>
  <si>
    <t>NB-2023-02701</t>
  </si>
  <si>
    <t>PT-66515</t>
  </si>
  <si>
    <t>2023-02-09 06:10</t>
  </si>
  <si>
    <t>2023-04-21 18:28</t>
  </si>
  <si>
    <t>2023-04-21 18:54</t>
  </si>
  <si>
    <t>2023-04-21 20:28</t>
  </si>
  <si>
    <t>2023-04-21 22:28</t>
  </si>
  <si>
    <t>NB-2025-02702</t>
  </si>
  <si>
    <t>2023-02-12 11:41</t>
  </si>
  <si>
    <t>PT-77060</t>
  </si>
  <si>
    <t>2025-02-04 15:13</t>
  </si>
  <si>
    <t>2025-02-05 05:16</t>
  </si>
  <si>
    <t>2023-04-13 20:15</t>
  </si>
  <si>
    <t>2025-02-06 16:57</t>
  </si>
  <si>
    <t>2025-02-07 15:13</t>
  </si>
  <si>
    <t>Patient PT-77060 requesting reschedule of appointment originally booked for 16 Feb 2025.</t>
  </si>
  <si>
    <t>NB-2023-02703</t>
  </si>
  <si>
    <t>2023-04-15 04:10</t>
  </si>
  <si>
    <t>PT-95535</t>
  </si>
  <si>
    <t>2023-12-02 22:35</t>
  </si>
  <si>
    <t>2023-12-03 03:44</t>
  </si>
  <si>
    <t>2024-10-10 05:00</t>
  </si>
  <si>
    <t>2023-12-04 06:13</t>
  </si>
  <si>
    <t>2023-12-06 22:35</t>
  </si>
  <si>
    <t>Query regarding invoice 77668 dated 06 Nov 2023. Client reports incorrect charge of £2631.</t>
  </si>
  <si>
    <t>Invoice reviewed and corrected. Credit note issued for £572. Client accounts updated.</t>
  </si>
  <si>
    <t>NB-2023-02704</t>
  </si>
  <si>
    <t>PT-78066</t>
  </si>
  <si>
    <t>2023-07-04 00:01</t>
  </si>
  <si>
    <t>2023-07-04 03:26</t>
  </si>
  <si>
    <t>2023-07-05 20:31</t>
  </si>
  <si>
    <t>2024-09-09 17:33</t>
  </si>
  <si>
    <t>2023-07-06 00:01</t>
  </si>
  <si>
    <t>Query regarding invoice 81085 dated 26 Jun 2023. Client reports missing credit of £2120.</t>
  </si>
  <si>
    <t>NB-2025-02705</t>
  </si>
  <si>
    <t>2024-09-10 17:35</t>
  </si>
  <si>
    <t>PT-85350</t>
  </si>
  <si>
    <t>2025-02-08 04:31</t>
  </si>
  <si>
    <t>2025-02-08 08:14</t>
  </si>
  <si>
    <t>2024-09-11 03:20</t>
  </si>
  <si>
    <t>2025-02-14 04:37</t>
  </si>
  <si>
    <t>2025-02-11 04:31</t>
  </si>
  <si>
    <t>Query regarding invoice 93064 dated 15 Jan 2025. Client reports disputed amount of £1163.</t>
  </si>
  <si>
    <t>2025-03-23 09:19</t>
  </si>
  <si>
    <t>NB-2024-02706</t>
  </si>
  <si>
    <t>PT-21880</t>
  </si>
  <si>
    <t>2025-03-24 10:08</t>
  </si>
  <si>
    <t>2024-02-02 11:12</t>
  </si>
  <si>
    <t>2024-02-03 04:26</t>
  </si>
  <si>
    <t>2024-02-04 09:52</t>
  </si>
  <si>
    <t>2024-02-05 11:12</t>
  </si>
  <si>
    <t>2025-03-23 23:10</t>
  </si>
  <si>
    <t>Query regarding invoice 60707 dated 15 Jan 2024. Client reports duplicate payment of £3428.</t>
  </si>
  <si>
    <t>NB-2024-02707</t>
  </si>
  <si>
    <t>PT-41676</t>
  </si>
  <si>
    <t>2024-12-26 05:07</t>
  </si>
  <si>
    <t>2024-02-29 15:54</t>
  </si>
  <si>
    <t>2024-02-29 17:42</t>
  </si>
  <si>
    <t>2024-12-27 04:49</t>
  </si>
  <si>
    <t>2024-03-01 14:41</t>
  </si>
  <si>
    <t>2024-03-02 15:54</t>
  </si>
  <si>
    <t>Query regarding invoice 84276 dated 02 Feb 2024. Client reports duplicate payment of £2720.</t>
  </si>
  <si>
    <t>NB-2025-02708</t>
  </si>
  <si>
    <t>PT-96499</t>
  </si>
  <si>
    <t>2024-09-07 17:03</t>
  </si>
  <si>
    <t>2025-01-06 14:07</t>
  </si>
  <si>
    <t>2025-01-06 17:15</t>
  </si>
  <si>
    <t>2025-01-09 12:48</t>
  </si>
  <si>
    <t>2025-01-08 14:07</t>
  </si>
  <si>
    <t>2024-09-08 12:37</t>
  </si>
  <si>
    <t>Patient PT-96499 requesting cancellation of appointment originally booked for 13 Jan 2025.</t>
  </si>
  <si>
    <t>NB-2023-02709</t>
  </si>
  <si>
    <t>PT-55974</t>
  </si>
  <si>
    <t>2024-09-11 15:33</t>
  </si>
  <si>
    <t>2023-10-01 13:55</t>
  </si>
  <si>
    <t>2023-10-01 14:43</t>
  </si>
  <si>
    <t>2023-10-01 16:23</t>
  </si>
  <si>
    <t>2023-10-01 21:55</t>
  </si>
  <si>
    <t>2023-11-24 15:55</t>
  </si>
  <si>
    <t>Query regarding invoice 56125 dated 25 Sep 2023. Client reports duplicate payment of £3164.</t>
  </si>
  <si>
    <t>NB-2025-02710</t>
  </si>
  <si>
    <t>2023-11-25 16:22</t>
  </si>
  <si>
    <t>PT-18692</t>
  </si>
  <si>
    <t>2025-03-10 01:07</t>
  </si>
  <si>
    <t>2025-03-10 02:32</t>
  </si>
  <si>
    <t>2025-03-11 01:07</t>
  </si>
  <si>
    <t>Query regarding invoice 74978 dated 28 Feb 2025. Client reports missing credit of £1850.</t>
  </si>
  <si>
    <t>2024-10-31 04:33</t>
  </si>
  <si>
    <t>2024-10-31 19:31</t>
  </si>
  <si>
    <t>2024-11-02 00:22</t>
  </si>
  <si>
    <t>NB-2023-02711</t>
  </si>
  <si>
    <t>PT-16196</t>
  </si>
  <si>
    <t>2023-12-24 16:29</t>
  </si>
  <si>
    <t>2023-01-19 19:07</t>
  </si>
  <si>
    <t>2023-01-19 22:35</t>
  </si>
  <si>
    <t>2023-01-21 18:52</t>
  </si>
  <si>
    <t>2023-01-20 19:07</t>
  </si>
  <si>
    <t>Query regarding invoice 56554 dated 30 Dec 2022. Client reports incorrect charge of £1955.</t>
  </si>
  <si>
    <t>2024-01-30 20:36</t>
  </si>
  <si>
    <t>NB-2023-02712</t>
  </si>
  <si>
    <t>PT-48139</t>
  </si>
  <si>
    <t>2024-01-31 09:25</t>
  </si>
  <si>
    <t>2023-03-25 17:32</t>
  </si>
  <si>
    <t>2023-03-25 21:05</t>
  </si>
  <si>
    <t>2023-03-28 10:19</t>
  </si>
  <si>
    <t>2023-03-27 17:32</t>
  </si>
  <si>
    <t>2024-01-31 13:20</t>
  </si>
  <si>
    <t>Request for clinical summary for patient PT-48139.</t>
  </si>
  <si>
    <t>NB-2023-02713</t>
  </si>
  <si>
    <t>PT-78252</t>
  </si>
  <si>
    <t>2024-06-06 21:41</t>
  </si>
  <si>
    <t>2023-12-31 10:41</t>
  </si>
  <si>
    <t>2023-12-31 19:40</t>
  </si>
  <si>
    <t>2024-01-02 07:56</t>
  </si>
  <si>
    <t>2024-01-05 10:41</t>
  </si>
  <si>
    <t>2024-06-07 09:01</t>
  </si>
  <si>
    <t>Patient PT-78252 requesting cancellation of appointment originally booked for 14 Jan 2024.</t>
  </si>
  <si>
    <t>NB-2024-02714</t>
  </si>
  <si>
    <t>2024-06-11 23:10</t>
  </si>
  <si>
    <t>PT-77957</t>
  </si>
  <si>
    <t>2024-03-13 08:24</t>
  </si>
  <si>
    <t>2024-03-13 13:22</t>
  </si>
  <si>
    <t>2024-03-14 01:27</t>
  </si>
  <si>
    <t>2024-03-15 08:24</t>
  </si>
  <si>
    <t>2024-10-29 06:15</t>
  </si>
  <si>
    <t>Query regarding invoice 76941 dated 07 Mar 2024. Client reports disputed amount of £724.</t>
  </si>
  <si>
    <t>NB-2024-02715</t>
  </si>
  <si>
    <t>PT-23532</t>
  </si>
  <si>
    <t>2024-02-03 05:09</t>
  </si>
  <si>
    <t>2024-11-04 10:26</t>
  </si>
  <si>
    <t>2024-02-03 06:47</t>
  </si>
  <si>
    <t>2024-02-03 22:07</t>
  </si>
  <si>
    <t>2024-02-04 05:09</t>
  </si>
  <si>
    <t>Patient PT-23532 requesting reschedule of appointment originally booked for 16 Feb 2024.</t>
  </si>
  <si>
    <t>2024-01-20 10:06</t>
  </si>
  <si>
    <t>NB-2024-02716</t>
  </si>
  <si>
    <t>PT-51594</t>
  </si>
  <si>
    <t>2024-07-30 20:35</t>
  </si>
  <si>
    <t>2024-01-20 22:51</t>
  </si>
  <si>
    <t>2024-07-30 23:03</t>
  </si>
  <si>
    <t>2024-07-31 15:16</t>
  </si>
  <si>
    <t>2024-07-31 20:35</t>
  </si>
  <si>
    <t>Pre-authorisation request for physiotherapy course. Patient PT-51594. Insurer: Aviva.</t>
  </si>
  <si>
    <t>NB-2023-02717</t>
  </si>
  <si>
    <t>2025-03-01 20:55</t>
  </si>
  <si>
    <t>PT-65568</t>
  </si>
  <si>
    <t>2023-11-11 06:36</t>
  </si>
  <si>
    <t>2023-11-11 07:51</t>
  </si>
  <si>
    <t>2023-10-28 15:04</t>
  </si>
  <si>
    <t>2023-11-12 04:29</t>
  </si>
  <si>
    <t>2023-11-13 06:36</t>
  </si>
  <si>
    <t>Patient PT-65568 requesting cancellation of appointment originally booked for 20 Nov 2023.</t>
  </si>
  <si>
    <t>NB-2023-02718</t>
  </si>
  <si>
    <t>PT-20982</t>
  </si>
  <si>
    <t>2023-02-01 19:00</t>
  </si>
  <si>
    <t>2023-04-03 03:59</t>
  </si>
  <si>
    <t>2023-02-02 01:48</t>
  </si>
  <si>
    <t>2023-02-04 09:35</t>
  </si>
  <si>
    <t>2023-02-04 19:00</t>
  </si>
  <si>
    <t>Query regarding invoice 45391 dated 25 Jan 2023. Client reports duplicate payment of £1047.</t>
  </si>
  <si>
    <t>NB-2025-02719</t>
  </si>
  <si>
    <t>PT-99796</t>
  </si>
  <si>
    <t>2025-02-17 14:33</t>
  </si>
  <si>
    <t>2025-02-17 16:07</t>
  </si>
  <si>
    <t>2024-04-19 22:06</t>
  </si>
  <si>
    <t>2025-02-18 14:33</t>
  </si>
  <si>
    <t>Query regarding invoice 73739 dated 29 Jan 2025. Client reports missing credit of £1930.</t>
  </si>
  <si>
    <t>NB-2024-02720</t>
  </si>
  <si>
    <t>PT-60936</t>
  </si>
  <si>
    <t>2024-11-18 07:35</t>
  </si>
  <si>
    <t>2024-11-18 09:58</t>
  </si>
  <si>
    <t>2024-11-20 02:19</t>
  </si>
  <si>
    <t>2024-11-20 07:35</t>
  </si>
  <si>
    <t>2024-01-14 10:22</t>
  </si>
  <si>
    <t>Query regarding invoice 14200 dated 21 Oct 2024. Client reports disputed amount of £2432.</t>
  </si>
  <si>
    <t>NB-2023-02721</t>
  </si>
  <si>
    <t>PT-27079</t>
  </si>
  <si>
    <t>2023-12-31 15:45</t>
  </si>
  <si>
    <t>2023-12-31 16:22</t>
  </si>
  <si>
    <t>2024-01-01 07:38</t>
  </si>
  <si>
    <t>2024-01-01 03:45</t>
  </si>
  <si>
    <t>2024-03-26 00:29</t>
  </si>
  <si>
    <t>NB-2023-02722</t>
  </si>
  <si>
    <t>PT-95023</t>
  </si>
  <si>
    <t>2023-10-28 13:39</t>
  </si>
  <si>
    <t>2024-03-26 17:34</t>
  </si>
  <si>
    <t>2023-10-28 18:56</t>
  </si>
  <si>
    <t>2023-10-29 02:22</t>
  </si>
  <si>
    <t>2023-10-29 13:39</t>
  </si>
  <si>
    <t>Complaint resolved following discussion with client. Compensation of £540 agreed and authorised.</t>
  </si>
  <si>
    <t>NB-2023-02723</t>
  </si>
  <si>
    <t>PT-33012</t>
  </si>
  <si>
    <t>2024-12-29 11:10</t>
  </si>
  <si>
    <t>2023-08-21 03:02</t>
  </si>
  <si>
    <t>2023-08-21 06:55</t>
  </si>
  <si>
    <t>2023-08-21 11:02</t>
  </si>
  <si>
    <t>2024-12-30 05:57</t>
  </si>
  <si>
    <t>Patient PT-33012 requesting addition of appointment originally booked for 26 Aug 2023.</t>
  </si>
  <si>
    <t>NB-2024-02724</t>
  </si>
  <si>
    <t>PT-51266</t>
  </si>
  <si>
    <t>2024-09-18 10:20</t>
  </si>
  <si>
    <t>2023-02-24 03:43</t>
  </si>
  <si>
    <t>2024-09-18 16:02</t>
  </si>
  <si>
    <t>2024-09-20 12:23</t>
  </si>
  <si>
    <t>2024-09-21 10:20</t>
  </si>
  <si>
    <t>Query regarding invoice 29794 dated 17 Sep 2024. Client reports disputed amount of £611.</t>
  </si>
  <si>
    <t>Invoice reviewed and corrected. Credit note issued for £231. Client accounts updated.</t>
  </si>
  <si>
    <t>NB-2023-02725</t>
  </si>
  <si>
    <t>PT-80054</t>
  </si>
  <si>
    <t>2023-02-24 19:23</t>
  </si>
  <si>
    <t>2023-12-26 01:14</t>
  </si>
  <si>
    <t>2024-11-08 09:16</t>
  </si>
  <si>
    <t>2023-12-26 07:23</t>
  </si>
  <si>
    <t>2023-12-27 07:29</t>
  </si>
  <si>
    <t>2023-12-29 01:14</t>
  </si>
  <si>
    <t>Patient PT-80054 requesting reschedule of appointment originally booked for 27 Dec 2023.</t>
  </si>
  <si>
    <t>NB-2023-02726</t>
  </si>
  <si>
    <t>2024-11-11 22:34</t>
  </si>
  <si>
    <t>PT-49295</t>
  </si>
  <si>
    <t>2023-09-30 14:15</t>
  </si>
  <si>
    <t>2024-11-13 09:17</t>
  </si>
  <si>
    <t>2023-09-30 14:58</t>
  </si>
  <si>
    <t>2023-09-30 17:06</t>
  </si>
  <si>
    <t>2023-09-30 18:15</t>
  </si>
  <si>
    <t>Patient PT-49295 requesting cancellation of appointment originally booked for 11 Oct 2023.</t>
  </si>
  <si>
    <t>2024-11-14 03:02</t>
  </si>
  <si>
    <t>NB-2024-02727</t>
  </si>
  <si>
    <t>PT-26236</t>
  </si>
  <si>
    <t>2024-09-25 10:36</t>
  </si>
  <si>
    <t>2024-09-25 12:22</t>
  </si>
  <si>
    <t>2024-09-25 15:01</t>
  </si>
  <si>
    <t>2024-09-25 22:36</t>
  </si>
  <si>
    <t>2024-07-22 10:19</t>
  </si>
  <si>
    <t>Patient PT-26236 requesting addition of appointment originally booked for 28 Sep 2024.</t>
  </si>
  <si>
    <t>NB-2023-02728</t>
  </si>
  <si>
    <t>PT-76490</t>
  </si>
  <si>
    <t>2023-07-08 09:56</t>
  </si>
  <si>
    <t>2023-07-08 11:23</t>
  </si>
  <si>
    <t>2023-07-08 20:14</t>
  </si>
  <si>
    <t>2024-07-21 23:15</t>
  </si>
  <si>
    <t>2023-07-08 21:56</t>
  </si>
  <si>
    <t>Patient PT-76490 requesting reschedule of appointment originally booked for 13 Jul 2023.</t>
  </si>
  <si>
    <t>NB-2024-02729</t>
  </si>
  <si>
    <t>PT-96815</t>
  </si>
  <si>
    <t>2024-06-11 16:02</t>
  </si>
  <si>
    <t>2024-06-11 18:42</t>
  </si>
  <si>
    <t>2024-06-12 03:43</t>
  </si>
  <si>
    <t>2024-06-12 16:02</t>
  </si>
  <si>
    <t>2024-07-22 19:22</t>
  </si>
  <si>
    <t>Query regarding invoice 96772 dated 24 May 2024. Client reports incorrect charge of £3320.</t>
  </si>
  <si>
    <t>NB-2023-02730</t>
  </si>
  <si>
    <t>PT-23440</t>
  </si>
  <si>
    <t>2023-02-09 02:36</t>
  </si>
  <si>
    <t>2023-05-16 00:05</t>
  </si>
  <si>
    <t>2023-05-16 03:14</t>
  </si>
  <si>
    <t>2023-05-17 00:05</t>
  </si>
  <si>
    <t>2023-02-09 16:45</t>
  </si>
  <si>
    <t>Pre-authorisation request for outpatient consultation. Patient PT-23440. Insurer: Aviva.</t>
  </si>
  <si>
    <t>NB-2024-02731</t>
  </si>
  <si>
    <t>PT-59864</t>
  </si>
  <si>
    <t>2024-04-13 22:10</t>
  </si>
  <si>
    <t>2023-02-01 05:52</t>
  </si>
  <si>
    <t>2024-04-13 23:45</t>
  </si>
  <si>
    <t>2024-04-14 06:48</t>
  </si>
  <si>
    <t>2024-04-14 10:10</t>
  </si>
  <si>
    <t>Pre-authorisation request for specialist referral. Patient PT-59864. Insurer: Bupa.</t>
  </si>
  <si>
    <t>2023-02-02 10:11</t>
  </si>
  <si>
    <t>2023-02-06 13:01</t>
  </si>
  <si>
    <t>2023-03-03 02:59</t>
  </si>
  <si>
    <t>2023-03-04 12:16</t>
  </si>
  <si>
    <t>2023-06-21 04:00</t>
  </si>
  <si>
    <t>2023-06-24 19:44</t>
  </si>
  <si>
    <t>2023-03-17 06:10</t>
  </si>
  <si>
    <t>2023-03-17 14:41</t>
  </si>
  <si>
    <t>NB-2024-02732</t>
  </si>
  <si>
    <t>2023-03-20 02:29</t>
  </si>
  <si>
    <t>PT-55976</t>
  </si>
  <si>
    <t>2024-12-09 02:25</t>
  </si>
  <si>
    <t>2024-12-09 03:44</t>
  </si>
  <si>
    <t>2024-12-12 02:46</t>
  </si>
  <si>
    <t>2024-12-11 02:25</t>
  </si>
  <si>
    <t>2023-09-08 01:55</t>
  </si>
  <si>
    <t>Pre-authorisation request for surgical procedure. Patient PT-55976. Insurer: Aviva.</t>
  </si>
  <si>
    <t>NB-2024-02733</t>
  </si>
  <si>
    <t>PT-86455</t>
  </si>
  <si>
    <t>2024-06-25 04:10</t>
  </si>
  <si>
    <t>2024-06-25 05:33</t>
  </si>
  <si>
    <t>2024-06-25 13:37</t>
  </si>
  <si>
    <t>2023-09-09 08:16</t>
  </si>
  <si>
    <t>2024-06-25 16:10</t>
  </si>
  <si>
    <t>Pre-authorisation request for surgical procedure. Patient PT-86455. Insurer: WPA.</t>
  </si>
  <si>
    <t>NB-2023-02734</t>
  </si>
  <si>
    <t>PT-22101</t>
  </si>
  <si>
    <t>2023-08-01 08:07</t>
  </si>
  <si>
    <t>2023-08-01 09:26</t>
  </si>
  <si>
    <t>2023-08-01 21:25</t>
  </si>
  <si>
    <t>2023-08-02 08:07</t>
  </si>
  <si>
    <t>2023-09-09 07:33</t>
  </si>
  <si>
    <t>NB-2023-02735</t>
  </si>
  <si>
    <t>PT-18517</t>
  </si>
  <si>
    <t>2023-01-29 02:18</t>
  </si>
  <si>
    <t>2023-01-29 04:58</t>
  </si>
  <si>
    <t>2023-01-29 16:08</t>
  </si>
  <si>
    <t>2023-04-27 14:57</t>
  </si>
  <si>
    <t>2023-01-30 02:18</t>
  </si>
  <si>
    <t>Pre-authorisation request for specialist referral. Patient PT-18517. Insurer: Aviva.</t>
  </si>
  <si>
    <t>NB-2024-02736</t>
  </si>
  <si>
    <t>PT-93473</t>
  </si>
  <si>
    <t>2024-08-30 08:09</t>
  </si>
  <si>
    <t>2024-01-15 02:30</t>
  </si>
  <si>
    <t>2024-01-15 05:00</t>
  </si>
  <si>
    <t>2024-01-17 06:21</t>
  </si>
  <si>
    <t>2024-01-17 02:30</t>
  </si>
  <si>
    <t>Query regarding invoice 88821 dated 31 Dec 2023. Client reports duplicate payment of £907.</t>
  </si>
  <si>
    <t>NB-2024-02737</t>
  </si>
  <si>
    <t>2024-08-30 19:49</t>
  </si>
  <si>
    <t>PT-56721</t>
  </si>
  <si>
    <t>2024-06-09 10:22</t>
  </si>
  <si>
    <t>2024-09-04 04:00</t>
  </si>
  <si>
    <t>2024-06-09 11:01</t>
  </si>
  <si>
    <t>2024-06-09 22:58</t>
  </si>
  <si>
    <t>2024-06-10 10:22</t>
  </si>
  <si>
    <t>2024-05-17 00:58</t>
  </si>
  <si>
    <t>Patient PT-56721 requesting addition of appointment originally booked for 19 Jun 2024.</t>
  </si>
  <si>
    <t>NB-2023-02738</t>
  </si>
  <si>
    <t>PT-78983</t>
  </si>
  <si>
    <t>2023-08-06 23:46</t>
  </si>
  <si>
    <t>2023-08-07 12:14</t>
  </si>
  <si>
    <t>2023-08-12 20:53</t>
  </si>
  <si>
    <t>2023-08-11 23:46</t>
  </si>
  <si>
    <t>Pre-authorisation request for specialist referral. Patient PT-78983. Insurer: Vitality.</t>
  </si>
  <si>
    <t>NB-2025-02739</t>
  </si>
  <si>
    <t>2023-07-04 12:46</t>
  </si>
  <si>
    <t>PT-63783</t>
  </si>
  <si>
    <t>2025-02-17 12:15</t>
  </si>
  <si>
    <t>2025-02-17 19:16</t>
  </si>
  <si>
    <t>2025-02-23 06:27</t>
  </si>
  <si>
    <t>2025-02-20 12:15</t>
  </si>
  <si>
    <t>Patient PT-63783 requesting addition of appointment originally booked for 21 Feb 2025.</t>
  </si>
  <si>
    <t>2023-07-05 11:53</t>
  </si>
  <si>
    <t>NB-2023-02740</t>
  </si>
  <si>
    <t>PT-54095</t>
  </si>
  <si>
    <t>2023-04-15 15:30</t>
  </si>
  <si>
    <t>2023-04-15 18:18</t>
  </si>
  <si>
    <t>2023-04-17 12:04</t>
  </si>
  <si>
    <t>2023-01-24 22:08</t>
  </si>
  <si>
    <t>2023-04-17 15:30</t>
  </si>
  <si>
    <t>Pre-authorisation request for outpatient consultation. Patient PT-54095. Insurer: Bupa.</t>
  </si>
  <si>
    <t>NB-2023-02741</t>
  </si>
  <si>
    <t>2023-01-25 02:29</t>
  </si>
  <si>
    <t>PT-65834</t>
  </si>
  <si>
    <t>2023-05-11 01:51</t>
  </si>
  <si>
    <t>2023-05-11 06:52</t>
  </si>
  <si>
    <t>2023-05-11 12:11</t>
  </si>
  <si>
    <t>2024-06-11 06:57</t>
  </si>
  <si>
    <t>2023-05-11 13:51</t>
  </si>
  <si>
    <t>Query regarding invoice 16338 dated 11 Apr 2023. Client reports missing credit of £3410.</t>
  </si>
  <si>
    <t>Invoice reviewed and corrected. Credit note issued for £406. Client accounts updated.</t>
  </si>
  <si>
    <t>NB-2024-02742</t>
  </si>
  <si>
    <t>PT-37610</t>
  </si>
  <si>
    <t>2024-06-16 16:29</t>
  </si>
  <si>
    <t>2024-05-27 05:16</t>
  </si>
  <si>
    <t>2024-05-27 06:59</t>
  </si>
  <si>
    <t>2024-05-28 00:12</t>
  </si>
  <si>
    <t>2024-05-27 13:16</t>
  </si>
  <si>
    <t>2024-03-21 00:57</t>
  </si>
  <si>
    <t>NB-2024-02743</t>
  </si>
  <si>
    <t>PT-60179</t>
  </si>
  <si>
    <t>2024-07-19 17:09</t>
  </si>
  <si>
    <t>2024-07-19 20:36</t>
  </si>
  <si>
    <t>2024-07-19 22:22</t>
  </si>
  <si>
    <t>2024-07-20 05:09</t>
  </si>
  <si>
    <t>2024-03-22 18:44</t>
  </si>
  <si>
    <t>Pre-authorisation request for outpatient consultation. Patient PT-60179. Insurer: AXA Health.</t>
  </si>
  <si>
    <t>NB-2024-02744</t>
  </si>
  <si>
    <t>2024-10-21 20:27</t>
  </si>
  <si>
    <t>PT-75961</t>
  </si>
  <si>
    <t>2024-03-12 09:16</t>
  </si>
  <si>
    <t>2024-03-12 10:12</t>
  </si>
  <si>
    <t>2024-03-13 06:20</t>
  </si>
  <si>
    <t>2024-03-13 09:16</t>
  </si>
  <si>
    <t>Query regarding invoice 55175 dated 27 Feb 2024. Client reports duplicate payment of £2971.</t>
  </si>
  <si>
    <t>2024-10-27 03:11</t>
  </si>
  <si>
    <t>NB-2024-02745</t>
  </si>
  <si>
    <t>PT-60213</t>
  </si>
  <si>
    <t>2024-01-20 11:42</t>
  </si>
  <si>
    <t>2024-01-20 16:22</t>
  </si>
  <si>
    <t>2024-01-22 04:35</t>
  </si>
  <si>
    <t>2024-11-25 16:12</t>
  </si>
  <si>
    <t>2024-01-23 11:42</t>
  </si>
  <si>
    <t>Patient PT-60213 requesting addition of appointment originally booked for 21 Jan 2024.</t>
  </si>
  <si>
    <t>NB-2023-02746</t>
  </si>
  <si>
    <t>2024-11-26 00:34</t>
  </si>
  <si>
    <t>PT-59335</t>
  </si>
  <si>
    <t>2023-03-28 08:43</t>
  </si>
  <si>
    <t>2024-11-28 18:00</t>
  </si>
  <si>
    <t>2023-03-28 22:14</t>
  </si>
  <si>
    <t>2023-03-30 21:01</t>
  </si>
  <si>
    <t>2023-03-31 08:43</t>
  </si>
  <si>
    <t>Request for insurance medical report for patient PT-59335.</t>
  </si>
  <si>
    <t>2024-07-16 20:39</t>
  </si>
  <si>
    <t>NB-2024-02747</t>
  </si>
  <si>
    <t>PT-60761</t>
  </si>
  <si>
    <t>2024-09-21 01:47</t>
  </si>
  <si>
    <t>2024-09-21 04:29</t>
  </si>
  <si>
    <t>2024-09-21 12:22</t>
  </si>
  <si>
    <t>2024-09-22 01:47</t>
  </si>
  <si>
    <t>Request for insurance medical report for patient PT-60761.</t>
  </si>
  <si>
    <t>NB-2024-02748</t>
  </si>
  <si>
    <t>2025-02-24 14:39</t>
  </si>
  <si>
    <t>PT-71549</t>
  </si>
  <si>
    <t>2024-10-04 16:55</t>
  </si>
  <si>
    <t>2024-10-05 14:51</t>
  </si>
  <si>
    <t>2024-10-06 19:03</t>
  </si>
  <si>
    <t>2024-10-08 16:55</t>
  </si>
  <si>
    <t>2025-02-25 07:33</t>
  </si>
  <si>
    <t>Pre-authorisation request for diagnostic imaging. Patient PT-71549. Insurer: Aviva.</t>
  </si>
  <si>
    <t>NB-2023-02749</t>
  </si>
  <si>
    <t>PT-65402</t>
  </si>
  <si>
    <t>2025-02-28 19:57</t>
  </si>
  <si>
    <t>2023-09-29 02:10</t>
  </si>
  <si>
    <t>2023-09-29 04:24</t>
  </si>
  <si>
    <t>2023-09-29 23:06</t>
  </si>
  <si>
    <t>2023-09-30 02:10</t>
  </si>
  <si>
    <t>2024-01-11 06:14</t>
  </si>
  <si>
    <t>Complaint acknowledged and logged under ref CMP-5001. Full investigation completed within SLA. Apology letter sent.</t>
  </si>
  <si>
    <t>NB-2025-02750</t>
  </si>
  <si>
    <t>PT-54588</t>
  </si>
  <si>
    <t>2024-01-12 08:25</t>
  </si>
  <si>
    <t>2025-02-02 05:48</t>
  </si>
  <si>
    <t>2025-02-02 07:56</t>
  </si>
  <si>
    <t>2025-02-03 10:48</t>
  </si>
  <si>
    <t>2025-02-04 05:48</t>
  </si>
  <si>
    <t>Patient PT-54588 requesting reschedule of appointment originally booked for 16 Feb 2025.</t>
  </si>
  <si>
    <t>2023-05-03 04:08</t>
  </si>
  <si>
    <t>NB-2024-02751</t>
  </si>
  <si>
    <t>PT-87110</t>
  </si>
  <si>
    <t>2024-07-19 21:27</t>
  </si>
  <si>
    <t>2024-07-20 00:47</t>
  </si>
  <si>
    <t>2024-07-26 15:51</t>
  </si>
  <si>
    <t>2024-07-22 21:27</t>
  </si>
  <si>
    <t>Query regarding invoice 56986 dated 02 Jul 2024. Client reports disputed amount of £922.</t>
  </si>
  <si>
    <t>NB-2023-02752</t>
  </si>
  <si>
    <t>PT-21553</t>
  </si>
  <si>
    <t>2023-08-03 03:39</t>
  </si>
  <si>
    <t>2023-06-02 02:23</t>
  </si>
  <si>
    <t>2023-06-02 03:37</t>
  </si>
  <si>
    <t>2023-06-02 13:04</t>
  </si>
  <si>
    <t>2023-06-02 14:23</t>
  </si>
  <si>
    <t>Request for fit-to-work certificate for patient PT-21553.</t>
  </si>
  <si>
    <t>2023-08-08 23:17</t>
  </si>
  <si>
    <t>NB-2023-02753</t>
  </si>
  <si>
    <t>PT-28649</t>
  </si>
  <si>
    <t>2023-03-25 10:07</t>
  </si>
  <si>
    <t>2023-10-04 16:58</t>
  </si>
  <si>
    <t>2023-03-25 11:28</t>
  </si>
  <si>
    <t>2023-03-26 18:39</t>
  </si>
  <si>
    <t>2023-03-27 10:07</t>
  </si>
  <si>
    <t>Query regarding invoice 40138 dated 14 Mar 2023. Client reports missing credit of £3147.</t>
  </si>
  <si>
    <t>2023-10-04 23:49</t>
  </si>
  <si>
    <t>2025-03-11 02:58</t>
  </si>
  <si>
    <t>2023-06-28 22:35</t>
  </si>
  <si>
    <t>NB-2023-02754</t>
  </si>
  <si>
    <t>2023-06-29 16:59</t>
  </si>
  <si>
    <t>PT-99071</t>
  </si>
  <si>
    <t>2023-04-07 22:22</t>
  </si>
  <si>
    <t>2023-04-08 00:31</t>
  </si>
  <si>
    <t>2023-04-08 16:09</t>
  </si>
  <si>
    <t>2023-07-04 08:06</t>
  </si>
  <si>
    <t>2023-04-08 22:22</t>
  </si>
  <si>
    <t>Complaint acknowledged and logged under ref CMP-2810. Full investigation completed within SLA. Apology letter sent.</t>
  </si>
  <si>
    <t>NB-2023-02755</t>
  </si>
  <si>
    <t>2024-08-26 02:05</t>
  </si>
  <si>
    <t>PT-36038</t>
  </si>
  <si>
    <t>2023-10-31 21:06</t>
  </si>
  <si>
    <t>2023-11-01 19:07</t>
  </si>
  <si>
    <t>2023-11-03 04:54</t>
  </si>
  <si>
    <t>2023-11-03 21:06</t>
  </si>
  <si>
    <t>Patient PT-36038 requesting addition of appointment originally booked for 14 Nov 2023.</t>
  </si>
  <si>
    <t>NB-2024-02756</t>
  </si>
  <si>
    <t>2025-01-18 02:51</t>
  </si>
  <si>
    <t>PT-26222</t>
  </si>
  <si>
    <t>2024-02-25 11:49</t>
  </si>
  <si>
    <t>2024-02-25 15:04</t>
  </si>
  <si>
    <t>2024-02-27 03:48</t>
  </si>
  <si>
    <t>2024-02-28 11:49</t>
  </si>
  <si>
    <t>Pre-authorisation request for outpatient consultation. Patient PT-26222. Insurer: Bupa.</t>
  </si>
  <si>
    <t>2025-01-19 15:50</t>
  </si>
  <si>
    <t>NB-2024-02757</t>
  </si>
  <si>
    <t>PT-68857</t>
  </si>
  <si>
    <t>2024-10-22 06:15</t>
  </si>
  <si>
    <t>2024-10-22 09:17</t>
  </si>
  <si>
    <t>2023-12-06 00:49</t>
  </si>
  <si>
    <t>2024-10-22 23:29</t>
  </si>
  <si>
    <t>2024-10-23 06:15</t>
  </si>
  <si>
    <t>NB-2023-02758</t>
  </si>
  <si>
    <t>PT-39606</t>
  </si>
  <si>
    <t>2023-03-05 12:43</t>
  </si>
  <si>
    <t>2023-03-05 13:24</t>
  </si>
  <si>
    <t>2023-03-05 15:57</t>
  </si>
  <si>
    <t>2024-12-17 21:01</t>
  </si>
  <si>
    <t>2023-03-05 16:43</t>
  </si>
  <si>
    <t>Query regarding invoice 95882 dated 03 Feb 2023. Client reports disputed amount of £340.</t>
  </si>
  <si>
    <t>NB-2023-02759</t>
  </si>
  <si>
    <t>PT-39885</t>
  </si>
  <si>
    <t>2024-12-18 10:44</t>
  </si>
  <si>
    <t>2023-01-28 07:39</t>
  </si>
  <si>
    <t>2023-01-29 10:41</t>
  </si>
  <si>
    <t>2023-01-31 04:28</t>
  </si>
  <si>
    <t>2024-12-21 17:08</t>
  </si>
  <si>
    <t>Query regarding invoice 30910 dated 14 Jan 2023. Client reports missing credit of £1857.</t>
  </si>
  <si>
    <t>Invoice reviewed and corrected. Credit note issued for £252. Client accounts updated.</t>
  </si>
  <si>
    <t>NB-2023-02760</t>
  </si>
  <si>
    <t>PT-48253</t>
  </si>
  <si>
    <t>2023-12-13 16:50</t>
  </si>
  <si>
    <t>2023-07-19 01:44</t>
  </si>
  <si>
    <t>2023-07-19 03:13</t>
  </si>
  <si>
    <t>2023-07-19 13:06</t>
  </si>
  <si>
    <t>2023-07-20 01:44</t>
  </si>
  <si>
    <t>Patient PT-48253 requesting addition of appointment originally booked for 25 Jul 2023.</t>
  </si>
  <si>
    <t>NB-2024-02761</t>
  </si>
  <si>
    <t>PT-73238</t>
  </si>
  <si>
    <t>2024-06-22 02:04</t>
  </si>
  <si>
    <t>2024-04-12 02:01</t>
  </si>
  <si>
    <t>2024-06-22 07:44</t>
  </si>
  <si>
    <t>2024-06-23 16:50</t>
  </si>
  <si>
    <t>2024-06-25 02:04</t>
  </si>
  <si>
    <t>Pre-authorisation request for diagnostic imaging. Patient PT-73238. Insurer: AXA Health.</t>
  </si>
  <si>
    <t>NB-2024-02762</t>
  </si>
  <si>
    <t>PT-31898</t>
  </si>
  <si>
    <t>2024-03-27 19:40</t>
  </si>
  <si>
    <t>2024-12-17 04:23</t>
  </si>
  <si>
    <t>2024-03-28 12:25</t>
  </si>
  <si>
    <t>2024-03-30 22:50</t>
  </si>
  <si>
    <t>2024-04-01 19:40</t>
  </si>
  <si>
    <t>Request for clinical summary for patient PT-31898.</t>
  </si>
  <si>
    <t>2024-12-18 01:35</t>
  </si>
  <si>
    <t>NB-2023-02763</t>
  </si>
  <si>
    <t>PT-69669</t>
  </si>
  <si>
    <t>2023-09-25 10:49</t>
  </si>
  <si>
    <t>2023-09-25 15:09</t>
  </si>
  <si>
    <t>2023-09-26 21:58</t>
  </si>
  <si>
    <t>2023-09-27 10:49</t>
  </si>
  <si>
    <t>2023-12-04 06:24</t>
  </si>
  <si>
    <t>Query regarding invoice 44601 dated 01 Sep 2023. Client reports duplicate payment of £77.</t>
  </si>
  <si>
    <t>Invoice reviewed and corrected. Credit note issued for £782. Client accounts updated.</t>
  </si>
  <si>
    <t>NB-2023-02764</t>
  </si>
  <si>
    <t>2023-12-04 21:54</t>
  </si>
  <si>
    <t>PT-65532</t>
  </si>
  <si>
    <t>2023-12-23 14:17</t>
  </si>
  <si>
    <t>2023-12-24 09:19</t>
  </si>
  <si>
    <t>2023-12-25 22:29</t>
  </si>
  <si>
    <t>2023-12-26 14:17</t>
  </si>
  <si>
    <t>Query regarding invoice 43045 dated 17 Dec 2023. Client reports disputed amount of £213.</t>
  </si>
  <si>
    <t>NB-2023-02765</t>
  </si>
  <si>
    <t>PT-63869</t>
  </si>
  <si>
    <t>2025-03-28 21:56</t>
  </si>
  <si>
    <t>2023-11-03 11:29</t>
  </si>
  <si>
    <t>2023-11-03 15:04</t>
  </si>
  <si>
    <t>2023-11-05 01:28</t>
  </si>
  <si>
    <t>2023-11-04 11:29</t>
  </si>
  <si>
    <t>2025-03-29 17:22</t>
  </si>
  <si>
    <t>NB-2024-02766</t>
  </si>
  <si>
    <t>PT-81614</t>
  </si>
  <si>
    <t>2024-01-25 06:33</t>
  </si>
  <si>
    <t>2024-01-25 09:51</t>
  </si>
  <si>
    <t>2024-01-26 09:02</t>
  </si>
  <si>
    <t>2023-02-10 11:21</t>
  </si>
  <si>
    <t>2024-01-28 06:33</t>
  </si>
  <si>
    <t>Agent 56</t>
  </si>
  <si>
    <t>Pre-authorisation request for diagnostic imaging. Patient PT-81614. Insurer: AXA Health.</t>
  </si>
  <si>
    <t>NB-2024-02767</t>
  </si>
  <si>
    <t>PT-52244</t>
  </si>
  <si>
    <t>2024-09-13 09:37</t>
  </si>
  <si>
    <t>2023-02-13 02:04</t>
  </si>
  <si>
    <t>2024-09-13 14:40</t>
  </si>
  <si>
    <t>2024-09-14 10:59</t>
  </si>
  <si>
    <t>2024-09-16 09:37</t>
  </si>
  <si>
    <t>Request for discharge summary for patient PT-52244.</t>
  </si>
  <si>
    <t>2025-03-28 20:01</t>
  </si>
  <si>
    <t>NB-2024-02768</t>
  </si>
  <si>
    <t>PT-99555</t>
  </si>
  <si>
    <t>2024-10-01 16:12</t>
  </si>
  <si>
    <t>2024-10-01 20:26</t>
  </si>
  <si>
    <t>2025-03-29 11:40</t>
  </si>
  <si>
    <t>2024-10-03 05:14</t>
  </si>
  <si>
    <t>2024-10-02 16:12</t>
  </si>
  <si>
    <t>Query regarding invoice 81150 dated 07 Sep 2024. Client reports disputed amount of £1430.</t>
  </si>
  <si>
    <t>NB-2023-02769</t>
  </si>
  <si>
    <t>PT-56916</t>
  </si>
  <si>
    <t>2023-02-10 01:10</t>
  </si>
  <si>
    <t>2023-12-07 09:53</t>
  </si>
  <si>
    <t>2023-12-07 10:41</t>
  </si>
  <si>
    <t>2023-12-07 23:35</t>
  </si>
  <si>
    <t>2023-12-08 09:53</t>
  </si>
  <si>
    <t>Request for clinical summary for patient PT-56916.</t>
  </si>
  <si>
    <t>NB-2023-02770</t>
  </si>
  <si>
    <t>PT-73566</t>
  </si>
  <si>
    <t>2023-02-12 00:40</t>
  </si>
  <si>
    <t>2023-08-08 13:32</t>
  </si>
  <si>
    <t>2023-08-08 16:15</t>
  </si>
  <si>
    <t>2023-08-09 10:35</t>
  </si>
  <si>
    <t>2023-08-09 13:32</t>
  </si>
  <si>
    <t>Patient PT-73566 requesting reschedule of appointment originally booked for 09 Aug 2023.</t>
  </si>
  <si>
    <t>2024-10-25 07:17</t>
  </si>
  <si>
    <t>NB-2023-02771</t>
  </si>
  <si>
    <t>PT-22828</t>
  </si>
  <si>
    <t>2023-10-13 08:12</t>
  </si>
  <si>
    <t>2023-10-13 11:37</t>
  </si>
  <si>
    <t>2023-10-15 11:16</t>
  </si>
  <si>
    <t>2023-10-14 08:12</t>
  </si>
  <si>
    <t>Pre-authorisation request for specialist referral. Patient PT-22828. Insurer: Cigna.</t>
  </si>
  <si>
    <t>2023-09-22 20:14</t>
  </si>
  <si>
    <t>NB-2024-02772</t>
  </si>
  <si>
    <t>PT-87846</t>
  </si>
  <si>
    <t>2024-11-17 06:28</t>
  </si>
  <si>
    <t>2024-11-17 10:23</t>
  </si>
  <si>
    <t>2024-11-22 16:44</t>
  </si>
  <si>
    <t>2024-11-20 06:28</t>
  </si>
  <si>
    <t>2023-09-27 04:42</t>
  </si>
  <si>
    <t>Patient PT-87846 requesting cancellation of appointment originally booked for 20 Nov 2024.</t>
  </si>
  <si>
    <t>NB-2024-02773</t>
  </si>
  <si>
    <t>PT-53631</t>
  </si>
  <si>
    <t>2024-10-25 18:15</t>
  </si>
  <si>
    <t>2024-02-22 10:08</t>
  </si>
  <si>
    <t>2024-02-22 11:27</t>
  </si>
  <si>
    <t>2024-02-24 03:51</t>
  </si>
  <si>
    <t>2024-02-24 10:08</t>
  </si>
  <si>
    <t>Query regarding invoice 81064 dated 29 Jan 2024. Client reports disputed amount of £1205.</t>
  </si>
  <si>
    <t>NB-2024-02774</t>
  </si>
  <si>
    <t>PT-63651</t>
  </si>
  <si>
    <t>2025-03-30 05:49</t>
  </si>
  <si>
    <t>2024-01-26 07:29</t>
  </si>
  <si>
    <t>2024-01-26 11:54</t>
  </si>
  <si>
    <t>2024-01-26 19:39</t>
  </si>
  <si>
    <t>2024-01-26 15:29</t>
  </si>
  <si>
    <t>Patient PT-63651 requesting cancellation of appointment originally booked for 04 Feb 2024.</t>
  </si>
  <si>
    <t>NB-2024-02775</t>
  </si>
  <si>
    <t>PT-29115</t>
  </si>
  <si>
    <t>2025-01-10 22:07</t>
  </si>
  <si>
    <t>2024-04-16 02:00</t>
  </si>
  <si>
    <t>2024-04-16 03:54</t>
  </si>
  <si>
    <t>2024-04-16 18:13</t>
  </si>
  <si>
    <t>2024-04-18 02:00</t>
  </si>
  <si>
    <t>2025-01-11 20:53</t>
  </si>
  <si>
    <t>Patient PT-29115 requesting reschedule of appointment originally booked for 25 Apr 2024.</t>
  </si>
  <si>
    <t>NB-2024-02776</t>
  </si>
  <si>
    <t>PT-51042</t>
  </si>
  <si>
    <t>2025-01-15 16:46</t>
  </si>
  <si>
    <t>2024-03-05 04:40</t>
  </si>
  <si>
    <t>2024-03-05 06:55</t>
  </si>
  <si>
    <t>2024-03-07 07:57</t>
  </si>
  <si>
    <t>2024-03-07 04:40</t>
  </si>
  <si>
    <t>2023-03-05 05:49</t>
  </si>
  <si>
    <t>Request for GP referral letter for patient PT-51042.</t>
  </si>
  <si>
    <t>NB-2023-02777</t>
  </si>
  <si>
    <t>PT-30478</t>
  </si>
  <si>
    <t>2023-03-05 22:54</t>
  </si>
  <si>
    <t>2023-08-24 11:42</t>
  </si>
  <si>
    <t>2023-08-25 00:52</t>
  </si>
  <si>
    <t>2023-08-27 21:47</t>
  </si>
  <si>
    <t>2023-08-29 11:42</t>
  </si>
  <si>
    <t>Patient PT-30478 requesting addition of appointment originally booked for 25 Aug 2023.</t>
  </si>
  <si>
    <t>2023-03-05 22:43</t>
  </si>
  <si>
    <t>NB-2024-02778</t>
  </si>
  <si>
    <t>PT-26926</t>
  </si>
  <si>
    <t>2024-08-05 10:27</t>
  </si>
  <si>
    <t>2024-08-05 13:17</t>
  </si>
  <si>
    <t>2024-08-05 15:31</t>
  </si>
  <si>
    <t>2024-08-05 18:27</t>
  </si>
  <si>
    <t>Query regarding invoice 69389 dated 18 Jul 2024. Client reports missing credit of £2867.</t>
  </si>
  <si>
    <t>2023-06-10 13:41</t>
  </si>
  <si>
    <t>NB-2023-02779</t>
  </si>
  <si>
    <t>PT-53125</t>
  </si>
  <si>
    <t>2023-06-11 12:56</t>
  </si>
  <si>
    <t>2023-06-16 09:28</t>
  </si>
  <si>
    <t>2023-06-16 17:24</t>
  </si>
  <si>
    <t>2023-06-17 14:37</t>
  </si>
  <si>
    <t>2023-06-18 09:28</t>
  </si>
  <si>
    <t>NB-2024-02780</t>
  </si>
  <si>
    <t>2023-07-06 19:36</t>
  </si>
  <si>
    <t>PT-16403</t>
  </si>
  <si>
    <t>2024-07-19 20:50</t>
  </si>
  <si>
    <t>2024-07-20 02:00</t>
  </si>
  <si>
    <t>2024-07-20 04:11</t>
  </si>
  <si>
    <t>2024-07-20 20:50</t>
  </si>
  <si>
    <t>2023-12-08 07:32</t>
  </si>
  <si>
    <t>Patient PT-16403 requesting reschedule of appointment originally booked for 24 Jul 2024.</t>
  </si>
  <si>
    <t>NB-2023-02781</t>
  </si>
  <si>
    <t>PT-49660</t>
  </si>
  <si>
    <t>2023-10-29 05:16</t>
  </si>
  <si>
    <t>2023-12-11 23:43</t>
  </si>
  <si>
    <t>2023-10-30 03:35</t>
  </si>
  <si>
    <t>2023-11-05 09:34</t>
  </si>
  <si>
    <t>2023-11-01 05:16</t>
  </si>
  <si>
    <t>Patient PT-49660 requesting cancellation of appointment originally booked for 12 Nov 2023.</t>
  </si>
  <si>
    <t>2023-05-08 05:56</t>
  </si>
  <si>
    <t>NB-2024-02782</t>
  </si>
  <si>
    <t>PT-12359</t>
  </si>
  <si>
    <t>2024-01-04 12:05</t>
  </si>
  <si>
    <t>2023-05-08 14:20</t>
  </si>
  <si>
    <t>2024-01-04 15:41</t>
  </si>
  <si>
    <t>2024-01-07 17:53</t>
  </si>
  <si>
    <t>2024-01-06 12:05</t>
  </si>
  <si>
    <t>Query regarding invoice 63332 dated 06 Dec 2023. Client reports duplicate payment of £2607.</t>
  </si>
  <si>
    <t>2023-05-09 10:48</t>
  </si>
  <si>
    <t>NB-2024-02783</t>
  </si>
  <si>
    <t>PT-87613</t>
  </si>
  <si>
    <t>2024-03-25 10:35</t>
  </si>
  <si>
    <t>2023-11-13 03:43</t>
  </si>
  <si>
    <t>2024-03-25 12:59</t>
  </si>
  <si>
    <t>2024-03-25 20:00</t>
  </si>
  <si>
    <t>2024-03-26 10:35</t>
  </si>
  <si>
    <t>Patient PT-87613 requesting addition of appointment originally booked for 01 Apr 2024.</t>
  </si>
  <si>
    <t>NB-2023-02784</t>
  </si>
  <si>
    <t>PT-68539</t>
  </si>
  <si>
    <t>2023-11-16 03:05</t>
  </si>
  <si>
    <t>2023-10-26 09:00</t>
  </si>
  <si>
    <t>2023-10-26 09:27</t>
  </si>
  <si>
    <t>2023-10-27 01:55</t>
  </si>
  <si>
    <t>2023-10-26 17:00</t>
  </si>
  <si>
    <t>2024-07-20 16:12</t>
  </si>
  <si>
    <t>Query regarding invoice 79398 dated 27 Sep 2023. Client reports duplicate payment of £1266.</t>
  </si>
  <si>
    <t>NB-2025-02785</t>
  </si>
  <si>
    <t>2024-05-08 16:04</t>
  </si>
  <si>
    <t>PT-69956</t>
  </si>
  <si>
    <t>2025-02-02 23:22</t>
  </si>
  <si>
    <t>2025-02-03 00:44</t>
  </si>
  <si>
    <t>2025-02-03 04:21</t>
  </si>
  <si>
    <t>2025-02-03 11:22</t>
  </si>
  <si>
    <t>2024-05-09 17:05</t>
  </si>
  <si>
    <t>Pre-authorisation request for surgical procedure. Patient PT-69956. Insurer: AXA Health.</t>
  </si>
  <si>
    <t>NB-2023-02786</t>
  </si>
  <si>
    <t>2023-10-26 22:25</t>
  </si>
  <si>
    <t>PT-14484</t>
  </si>
  <si>
    <t>2023-10-26 20:14</t>
  </si>
  <si>
    <t>2023-10-27 03:22</t>
  </si>
  <si>
    <t>2023-10-29 06:41</t>
  </si>
  <si>
    <t>2023-10-29 20:14</t>
  </si>
  <si>
    <t>Pre-authorisation request for outpatient consultation. Patient PT-14484. Insurer: AXA Health.</t>
  </si>
  <si>
    <t>2023-10-27 22:11</t>
  </si>
  <si>
    <t>NB-2023-02787</t>
  </si>
  <si>
    <t>PT-49821</t>
  </si>
  <si>
    <t>2024-07-31 06:45</t>
  </si>
  <si>
    <t>2023-11-13 19:17</t>
  </si>
  <si>
    <t>2023-11-14 01:24</t>
  </si>
  <si>
    <t>2023-11-16 19:17</t>
  </si>
  <si>
    <t>Query regarding invoice 89509 dated 03 Nov 2023. Client reports duplicate payment of £2082.</t>
  </si>
  <si>
    <t>2024-07-31 19:20</t>
  </si>
  <si>
    <t>NB-2023-02788</t>
  </si>
  <si>
    <t>PT-30841</t>
  </si>
  <si>
    <t>2023-11-09 18:15</t>
  </si>
  <si>
    <t>2024-08-04 04:19</t>
  </si>
  <si>
    <t>2023-11-10 08:19</t>
  </si>
  <si>
    <t>2023-11-16 04:42</t>
  </si>
  <si>
    <t>2023-11-14 18:15</t>
  </si>
  <si>
    <t>Patient PT-30841 requesting cancellation of appointment originally booked for 19 Nov 2023.</t>
  </si>
  <si>
    <t>2023-04-11 20:02</t>
  </si>
  <si>
    <t>NB-2024-02789</t>
  </si>
  <si>
    <t>2024-08-03 22:05</t>
  </si>
  <si>
    <t>2024-08-04 00:44</t>
  </si>
  <si>
    <t>2023-04-12 07:21</t>
  </si>
  <si>
    <t>2024-08-07 11:51</t>
  </si>
  <si>
    <t>2024-08-05 22:05</t>
  </si>
  <si>
    <t>Request for medical records for patient PT-85479.</t>
  </si>
  <si>
    <t>2023-04-13 07:38</t>
  </si>
  <si>
    <t>NB-2023-02790</t>
  </si>
  <si>
    <t>PT-84903</t>
  </si>
  <si>
    <t>2023-07-22 16:09</t>
  </si>
  <si>
    <t>2024-04-15 23:59</t>
  </si>
  <si>
    <t>2023-07-22 19:10</t>
  </si>
  <si>
    <t>2023-07-23 14:03</t>
  </si>
  <si>
    <t>2023-07-25 16:09</t>
  </si>
  <si>
    <t>Query regarding invoice 94729 dated 14 Jul 2023. Client reports incorrect charge of £2285.</t>
  </si>
  <si>
    <t>NB-2023-02791</t>
  </si>
  <si>
    <t>2024-04-17 01:32</t>
  </si>
  <si>
    <t>PT-31127</t>
  </si>
  <si>
    <t>2023-06-10 23:17</t>
  </si>
  <si>
    <t>2023-06-11 01:59</t>
  </si>
  <si>
    <t>2023-06-15 22:43</t>
  </si>
  <si>
    <t>2023-06-13 23:17</t>
  </si>
  <si>
    <t>Patient PT-31127 requesting cancellation of appointment originally booked for 11 Jun 2023.</t>
  </si>
  <si>
    <t>2024-06-05 20:35</t>
  </si>
  <si>
    <t>NB-2024-02792</t>
  </si>
  <si>
    <t>PT-57646</t>
  </si>
  <si>
    <t>2024-12-17 19:44</t>
  </si>
  <si>
    <t>2024-12-17 20:22</t>
  </si>
  <si>
    <t>2024-12-18 01:03</t>
  </si>
  <si>
    <t>2024-06-08 00:53</t>
  </si>
  <si>
    <t>Patient PT-57646 requesting addition of appointment originally booked for 21 Dec 2024.</t>
  </si>
  <si>
    <t>NB-2024-02793</t>
  </si>
  <si>
    <t>PT-27996</t>
  </si>
  <si>
    <t>2024-09-03 23:57</t>
  </si>
  <si>
    <t>2024-12-18 18:43</t>
  </si>
  <si>
    <t>2024-12-19 04:51</t>
  </si>
  <si>
    <t>2024-12-19 21:41</t>
  </si>
  <si>
    <t>2024-12-20 18:43</t>
  </si>
  <si>
    <t>2024-09-05 05:29</t>
  </si>
  <si>
    <t>Patient PT-27996 requesting addition of appointment originally booked for 29 Dec 2024.</t>
  </si>
  <si>
    <t>NB-2024-02794</t>
  </si>
  <si>
    <t>PT-14851</t>
  </si>
  <si>
    <t>2024-09-24 08:34</t>
  </si>
  <si>
    <t>2023-03-05 10:54</t>
  </si>
  <si>
    <t>2024-09-24 12:53</t>
  </si>
  <si>
    <t>2024-09-28 08:34</t>
  </si>
  <si>
    <t>Patient PT-14851 requesting addition of appointment originally booked for 08 Oct 2024.</t>
  </si>
  <si>
    <t>NB-2024-02795</t>
  </si>
  <si>
    <t>2024-11-27 00:05</t>
  </si>
  <si>
    <t>2024-01-09 18:40</t>
  </si>
  <si>
    <t>2024-01-09 20:04</t>
  </si>
  <si>
    <t>2024-01-12 09:42</t>
  </si>
  <si>
    <t>2024-01-11 18:40</t>
  </si>
  <si>
    <t>Query regarding invoice 33272 dated 20 Dec 2023. Client reports disputed amount of £874.</t>
  </si>
  <si>
    <t>2024-11-27 12:02</t>
  </si>
  <si>
    <t>NB-2023-02796</t>
  </si>
  <si>
    <t>PT-21159</t>
  </si>
  <si>
    <t>2023-12-26 01:01</t>
  </si>
  <si>
    <t>2023-12-26 06:59</t>
  </si>
  <si>
    <t>2024-05-21 00:10</t>
  </si>
  <si>
    <t>2023-12-28 10:08</t>
  </si>
  <si>
    <t>2023-12-29 01:01</t>
  </si>
  <si>
    <t>NB-2024-02797</t>
  </si>
  <si>
    <t>2024-05-21 04:12</t>
  </si>
  <si>
    <t>PT-93713</t>
  </si>
  <si>
    <t>2024-05-20 19:18</t>
  </si>
  <si>
    <t>2024-05-20 19:57</t>
  </si>
  <si>
    <t>2024-05-20 23:34</t>
  </si>
  <si>
    <t>2024-05-21 07:18</t>
  </si>
  <si>
    <t>2025-01-28 20:36</t>
  </si>
  <si>
    <t>Query regarding invoice 42038 dated 20 Apr 2024. Client reports incorrect charge of £2016.</t>
  </si>
  <si>
    <t>NB-2024-02798</t>
  </si>
  <si>
    <t>PT-16173</t>
  </si>
  <si>
    <t>2024-06-28 07:13</t>
  </si>
  <si>
    <t>2024-06-28 11:45</t>
  </si>
  <si>
    <t>2025-01-31 23:33</t>
  </si>
  <si>
    <t>2024-06-29 19:54</t>
  </si>
  <si>
    <t>2024-07-01 07:13</t>
  </si>
  <si>
    <t>Patient PT-16173 requesting addition of appointment originally booked for 04 Jul 2024.</t>
  </si>
  <si>
    <t>2024-11-26 23:21</t>
  </si>
  <si>
    <t>NB-2023-02799</t>
  </si>
  <si>
    <t>PT-31181</t>
  </si>
  <si>
    <t>2023-04-09 12:48</t>
  </si>
  <si>
    <t>2023-04-09 15:35</t>
  </si>
  <si>
    <t>2023-04-09 22:30</t>
  </si>
  <si>
    <t>2023-04-10 12:48</t>
  </si>
  <si>
    <t>2023-03-11 12:35</t>
  </si>
  <si>
    <t>NB-2025-02800</t>
  </si>
  <si>
    <t>PT-24086</t>
  </si>
  <si>
    <t>2025-01-23 18:47</t>
  </si>
  <si>
    <t>2023-03-12 06:56</t>
  </si>
  <si>
    <t>2025-01-24 08:54</t>
  </si>
  <si>
    <t>2025-01-24 02:47</t>
  </si>
  <si>
    <t>Query regarding invoice 14130 dated 14 Jan 2025. Client reports missing credit of £503.</t>
  </si>
  <si>
    <t>2023-03-14 19:53</t>
  </si>
  <si>
    <t>NB-2023-02801</t>
  </si>
  <si>
    <t>PT-88138</t>
  </si>
  <si>
    <t>2024-11-09 12:20</t>
  </si>
  <si>
    <t>2023-04-11 02:03</t>
  </si>
  <si>
    <t>2023-04-11 02:32</t>
  </si>
  <si>
    <t>2023-04-11 06:10</t>
  </si>
  <si>
    <t>2023-04-11 10:03</t>
  </si>
  <si>
    <t>Pre-authorisation request for surgical procedure. Patient PT-88138. Insurer: Cigna.</t>
  </si>
  <si>
    <t>2024-11-09 22:17</t>
  </si>
  <si>
    <t>NB-2024-02802</t>
  </si>
  <si>
    <t>PT-35329</t>
  </si>
  <si>
    <t>2024-11-12 16:18</t>
  </si>
  <si>
    <t>2024-04-23 14:06</t>
  </si>
  <si>
    <t>2024-04-23 16:41</t>
  </si>
  <si>
    <t>2024-04-24 19:09</t>
  </si>
  <si>
    <t>2024-04-25 14:06</t>
  </si>
  <si>
    <t>Query regarding invoice 65274 dated 16 Apr 2024. Client reports disputed amount of £3495.</t>
  </si>
  <si>
    <t>2024-06-19 18:43</t>
  </si>
  <si>
    <t>NB-2025-02803</t>
  </si>
  <si>
    <t>PT-66807</t>
  </si>
  <si>
    <t>2024-06-21 13:05</t>
  </si>
  <si>
    <t>2025-01-08 11:11</t>
  </si>
  <si>
    <t>2025-01-09 00:23</t>
  </si>
  <si>
    <t>2025-01-11 11:11</t>
  </si>
  <si>
    <t>Patient PT-66807 requesting reschedule of appointment originally booked for 16 Jan 2025.</t>
  </si>
  <si>
    <t>2024-06-29 20:51</t>
  </si>
  <si>
    <t>NB-2023-02804</t>
  </si>
  <si>
    <t>PT-12773</t>
  </si>
  <si>
    <t>2024-08-31 04:42</t>
  </si>
  <si>
    <t>2023-12-30 21:03</t>
  </si>
  <si>
    <t>2023-12-31 01:00</t>
  </si>
  <si>
    <t>2024-01-05 01:24</t>
  </si>
  <si>
    <t>2024-01-02 21:03</t>
  </si>
  <si>
    <t>Patient PT-12773 requesting reschedule of appointment originally booked for 11 Jan 2024.</t>
  </si>
  <si>
    <t>NB-2024-02805</t>
  </si>
  <si>
    <t>PT-63833</t>
  </si>
  <si>
    <t>2024-03-29 01:08</t>
  </si>
  <si>
    <t>2024-11-12 22:47</t>
  </si>
  <si>
    <t>2024-11-13 00:43</t>
  </si>
  <si>
    <t>2024-11-13 09:57</t>
  </si>
  <si>
    <t>2024-11-13 22:47</t>
  </si>
  <si>
    <t>Pre-authorisation request for surgical procedure. Patient PT-63833. Insurer: Bupa.</t>
  </si>
  <si>
    <t>NB-2024-02806</t>
  </si>
  <si>
    <t>PT-90897</t>
  </si>
  <si>
    <t>2024-06-22 17:30</t>
  </si>
  <si>
    <t>2024-03-10 05:00</t>
  </si>
  <si>
    <t>2024-03-10 23:54</t>
  </si>
  <si>
    <t>2024-03-11 20:43</t>
  </si>
  <si>
    <t>2024-03-14 05:00</t>
  </si>
  <si>
    <t>Query regarding invoice 70444 dated 23 Feb 2024. Client reports disputed amount of £414.</t>
  </si>
  <si>
    <t>Invoice reviewed and corrected. Credit note issued for £109. Client accounts updated.</t>
  </si>
  <si>
    <t>NB-2025-02807</t>
  </si>
  <si>
    <t>PT-94024</t>
  </si>
  <si>
    <t>2023-11-17 23:04</t>
  </si>
  <si>
    <t>2025-02-18 11:24</t>
  </si>
  <si>
    <t>2025-02-18 14:03</t>
  </si>
  <si>
    <t>2025-02-19 05:19</t>
  </si>
  <si>
    <t>2025-02-19 11:24</t>
  </si>
  <si>
    <t>Patient PT-94024 requesting addition of appointment originally booked for 21 Feb 2025.</t>
  </si>
  <si>
    <t>2023-11-21 06:08</t>
  </si>
  <si>
    <t>NB-2024-02808</t>
  </si>
  <si>
    <t>PT-97379</t>
  </si>
  <si>
    <t>2024-10-06 11:03</t>
  </si>
  <si>
    <t>2023-07-30 07:47</t>
  </si>
  <si>
    <t>2024-10-06 17:01</t>
  </si>
  <si>
    <t>2024-10-08 11:03</t>
  </si>
  <si>
    <t>Patient PT-97379 requesting cancellation of appointment originally booked for 07 Oct 2024.</t>
  </si>
  <si>
    <t>NB-2025-02809</t>
  </si>
  <si>
    <t>2023-07-30 13:10</t>
  </si>
  <si>
    <t>PT-96368</t>
  </si>
  <si>
    <t>2025-03-20 12:01</t>
  </si>
  <si>
    <t>2025-03-20 14:33</t>
  </si>
  <si>
    <t>2025-03-22 12:01</t>
  </si>
  <si>
    <t>2024-05-08 14:09</t>
  </si>
  <si>
    <t>Pre-authorisation request for physiotherapy course. Patient PT-96368. Insurer: AXA Health.</t>
  </si>
  <si>
    <t>NB-2024-02810</t>
  </si>
  <si>
    <t>PT-17348</t>
  </si>
  <si>
    <t>2024-05-09 00:15</t>
  </si>
  <si>
    <t>2024-11-15 12:05</t>
  </si>
  <si>
    <t>2024-11-15 15:27</t>
  </si>
  <si>
    <t>2024-11-16 20:04</t>
  </si>
  <si>
    <t>2024-11-16 12:05</t>
  </si>
  <si>
    <t>2023-07-25 03:11</t>
  </si>
  <si>
    <t>Query regarding invoice 87454 dated 09 Nov 2024. Client reports missing credit of £559.</t>
  </si>
  <si>
    <t>NB-2023-02811</t>
  </si>
  <si>
    <t>PT-74028</t>
  </si>
  <si>
    <t>2023-11-14 11:31</t>
  </si>
  <si>
    <t>2023-11-14 13:54</t>
  </si>
  <si>
    <t>2023-11-14 15:17</t>
  </si>
  <si>
    <t>2023-11-14 19:31</t>
  </si>
  <si>
    <t>2023-07-26 20:10</t>
  </si>
  <si>
    <t>Pre-authorisation request for outpatient consultation. Patient PT-74028. Insurer: Bupa.</t>
  </si>
  <si>
    <t>NB-2023-02812</t>
  </si>
  <si>
    <t>PT-24094</t>
  </si>
  <si>
    <t>2023-08-20 17:44</t>
  </si>
  <si>
    <t>2023-01-28 18:38</t>
  </si>
  <si>
    <t>2023-08-20 19:01</t>
  </si>
  <si>
    <t>2023-08-22 07:59</t>
  </si>
  <si>
    <t>2023-08-22 17:44</t>
  </si>
  <si>
    <t>Patient PT-24094 requesting cancellation of appointment originally booked for 02 Sep 2023.</t>
  </si>
  <si>
    <t>2023-01-29 05:02</t>
  </si>
  <si>
    <t>NB-2024-02813</t>
  </si>
  <si>
    <t>2023-02-04 12:55</t>
  </si>
  <si>
    <t>PT-42072</t>
  </si>
  <si>
    <t>2024-11-04 09:30</t>
  </si>
  <si>
    <t>2024-11-04 12:39</t>
  </si>
  <si>
    <t>2024-11-05 17:54</t>
  </si>
  <si>
    <t>2025-01-02 02:06</t>
  </si>
  <si>
    <t>2024-11-06 09:30</t>
  </si>
  <si>
    <t>Patient PT-42072 requesting cancellation of appointment originally booked for 10 Nov 2024.</t>
  </si>
  <si>
    <t>NB-2023-02814</t>
  </si>
  <si>
    <t>PT-87466</t>
  </si>
  <si>
    <t>2025-01-02 21:07</t>
  </si>
  <si>
    <t>2023-05-03 03:51</t>
  </si>
  <si>
    <t>2023-05-03 23:14</t>
  </si>
  <si>
    <t>2023-05-06 14:38</t>
  </si>
  <si>
    <t>Patient PT-87466 requesting addition of appointment originally booked for 07 May 2023.</t>
  </si>
  <si>
    <t>NB-2023-02815</t>
  </si>
  <si>
    <t>PT-89878</t>
  </si>
  <si>
    <t>2023-05-01 12:36</t>
  </si>
  <si>
    <t>2023-05-01 17:10</t>
  </si>
  <si>
    <t>2023-05-03 12:14</t>
  </si>
  <si>
    <t>2023-05-04 12:36</t>
  </si>
  <si>
    <t>Request for GP referral letter for patient PT-89878.</t>
  </si>
  <si>
    <t>NB-2025-02816</t>
  </si>
  <si>
    <t>2024-05-24 19:53</t>
  </si>
  <si>
    <t>PT-69315</t>
  </si>
  <si>
    <t>2025-03-15 04:40</t>
  </si>
  <si>
    <t>2025-03-15 05:59</t>
  </si>
  <si>
    <t>2025-03-15 19:36</t>
  </si>
  <si>
    <t>2024-05-25 11:23</t>
  </si>
  <si>
    <t>2025-03-16 04:40</t>
  </si>
  <si>
    <t>Patient PT-69315 requesting reschedule of appointment originally booked for 23 Mar 2025.</t>
  </si>
  <si>
    <t>NB-2023-02817</t>
  </si>
  <si>
    <t>2024-02-24 03:30</t>
  </si>
  <si>
    <t>PT-40583</t>
  </si>
  <si>
    <t>2023-09-09 05:55</t>
  </si>
  <si>
    <t>2023-09-09 11:50</t>
  </si>
  <si>
    <t>2023-09-11 19:48</t>
  </si>
  <si>
    <t>2023-09-12 05:55</t>
  </si>
  <si>
    <t>Query regarding invoice 23834 dated 05 Sep 2023. Client reports duplicate payment of £1662.</t>
  </si>
  <si>
    <t>NB-2024-02818</t>
  </si>
  <si>
    <t>PT-60013</t>
  </si>
  <si>
    <t>2023-02-19 00:49</t>
  </si>
  <si>
    <t>2024-09-25 07:58</t>
  </si>
  <si>
    <t>2024-09-26 00:54</t>
  </si>
  <si>
    <t>2024-09-26 07:58</t>
  </si>
  <si>
    <t>Patient PT-60013 requesting reschedule of appointment originally booked for 27 Sep 2024.</t>
  </si>
  <si>
    <t>2023-02-22 16:15</t>
  </si>
  <si>
    <t>NB-2023-02819</t>
  </si>
  <si>
    <t>2023-06-15 08:08</t>
  </si>
  <si>
    <t>2023-06-15 17:55</t>
  </si>
  <si>
    <t>2023-06-19 00:26</t>
  </si>
  <si>
    <t>2024-04-30 14:46</t>
  </si>
  <si>
    <t>2023-06-20 08:08</t>
  </si>
  <si>
    <t>Request for fit-to-work certificate for patient PT-62750.</t>
  </si>
  <si>
    <t>2024-05-01 07:01</t>
  </si>
  <si>
    <t>NB-2024-02820</t>
  </si>
  <si>
    <t>PT-20315</t>
  </si>
  <si>
    <t>2024-02-20 03:32</t>
  </si>
  <si>
    <t>2024-05-03 21:02</t>
  </si>
  <si>
    <t>2024-02-20 04:05</t>
  </si>
  <si>
    <t>2024-02-20 13:47</t>
  </si>
  <si>
    <t>2024-02-20 11:32</t>
  </si>
  <si>
    <t>Pre-authorisation request for physiotherapy course. Patient PT-20315. Insurer: AXA Health.</t>
  </si>
  <si>
    <t>2023-07-02 01:02</t>
  </si>
  <si>
    <t>NB-2024-02821</t>
  </si>
  <si>
    <t>PT-75758</t>
  </si>
  <si>
    <t>2024-01-20 21:29</t>
  </si>
  <si>
    <t>2023-07-03 08:27</t>
  </si>
  <si>
    <t>2024-01-21 13:12</t>
  </si>
  <si>
    <t>2024-01-22 13:06</t>
  </si>
  <si>
    <t>2024-01-25 21:29</t>
  </si>
  <si>
    <t>Request for medical records for patient PT-75758.</t>
  </si>
  <si>
    <t>NB-2023-02822</t>
  </si>
  <si>
    <t>2023-01-10 04:04</t>
  </si>
  <si>
    <t>PT-83470</t>
  </si>
  <si>
    <t>2023-10-21 19:05</t>
  </si>
  <si>
    <t>2023-10-22 01:25</t>
  </si>
  <si>
    <t>2023-01-11 01:32</t>
  </si>
  <si>
    <t>2023-10-22 23:04</t>
  </si>
  <si>
    <t>2023-10-24 19:05</t>
  </si>
  <si>
    <t>Patient PT-83470 requesting reschedule of appointment originally booked for 28 Oct 2023.</t>
  </si>
  <si>
    <t>2023-01-10 17:56</t>
  </si>
  <si>
    <t>NB-2024-02823</t>
  </si>
  <si>
    <t>2024-08-08 00:15</t>
  </si>
  <si>
    <t>2024-01-29 10:10</t>
  </si>
  <si>
    <t>2024-01-29 13:49</t>
  </si>
  <si>
    <t>2024-02-02 07:57</t>
  </si>
  <si>
    <t>2024-02-01 10:10</t>
  </si>
  <si>
    <t>Request for fit-to-work certificate for patient PT-81231.</t>
  </si>
  <si>
    <t>NB-2024-02824</t>
  </si>
  <si>
    <t>PT-52232</t>
  </si>
  <si>
    <t>2024-02-28 00:12</t>
  </si>
  <si>
    <t>2024-02-28 03:02</t>
  </si>
  <si>
    <t>2024-02-29 00:12</t>
  </si>
  <si>
    <t>2025-02-09 19:56</t>
  </si>
  <si>
    <t>Query regarding invoice 45537 dated 12 Feb 2024. Client reports incorrect charge of £726.</t>
  </si>
  <si>
    <t>NB-2024-02825</t>
  </si>
  <si>
    <t>PT-73160</t>
  </si>
  <si>
    <t>2024-08-14 15:21</t>
  </si>
  <si>
    <t>2024-08-14 15:41</t>
  </si>
  <si>
    <t>2025-02-10 05:24</t>
  </si>
  <si>
    <t>2024-08-14 16:30</t>
  </si>
  <si>
    <t>2024-08-14 17:21</t>
  </si>
  <si>
    <t>2025-02-13 13:40</t>
  </si>
  <si>
    <t>Query regarding invoice 26667 dated 25 Jul 2024. Client reports duplicate payment of £2415.</t>
  </si>
  <si>
    <t>2023-05-26 18:28</t>
  </si>
  <si>
    <t>NB-2024-02826</t>
  </si>
  <si>
    <t>PT-79335</t>
  </si>
  <si>
    <t>2024-04-26 15:17</t>
  </si>
  <si>
    <t>2023-05-27 16:10</t>
  </si>
  <si>
    <t>2024-04-26 18:40</t>
  </si>
  <si>
    <t>2024-04-26 23:29</t>
  </si>
  <si>
    <t>2024-04-27 15:17</t>
  </si>
  <si>
    <t>Query regarding invoice 40451 dated 02 Apr 2024. Client reports missing credit of £1693.</t>
  </si>
  <si>
    <t>NB-2025-02827</t>
  </si>
  <si>
    <t>PT-19239</t>
  </si>
  <si>
    <t>2023-05-31 04:19</t>
  </si>
  <si>
    <t>2025-03-05 10:11</t>
  </si>
  <si>
    <t>2025-03-05 13:26</t>
  </si>
  <si>
    <t>2025-03-07 02:40</t>
  </si>
  <si>
    <t>2025-03-06 10:11</t>
  </si>
  <si>
    <t>Query regarding invoice 14799 dated 15 Feb 2025. Client reports duplicate payment of £610.</t>
  </si>
  <si>
    <t>2024-04-27 07:37</t>
  </si>
  <si>
    <t>NB-2023-02828</t>
  </si>
  <si>
    <t>PT-69545</t>
  </si>
  <si>
    <t>2023-02-01 20:11</t>
  </si>
  <si>
    <t>2023-02-02 00:04</t>
  </si>
  <si>
    <t>2024-04-30 15:28</t>
  </si>
  <si>
    <t>2023-02-02 18:08</t>
  </si>
  <si>
    <t>2023-02-04 20:11</t>
  </si>
  <si>
    <t>Query regarding invoice 13221 dated 22 Jan 2023. Client reports duplicate payment of £1383.</t>
  </si>
  <si>
    <t>2023-11-28 13:38</t>
  </si>
  <si>
    <t>NB-2024-02829</t>
  </si>
  <si>
    <t>PT-32075</t>
  </si>
  <si>
    <t>2024-01-08 17:50</t>
  </si>
  <si>
    <t>2024-01-08 20:53</t>
  </si>
  <si>
    <t>2024-01-11 05:35</t>
  </si>
  <si>
    <t>2024-01-11 17:50</t>
  </si>
  <si>
    <t>Patient PT-32075 requesting addition of appointment originally booked for 10 Jan 2024.</t>
  </si>
  <si>
    <t>2023-03-31 06:30</t>
  </si>
  <si>
    <t>NB-2023-02830</t>
  </si>
  <si>
    <t>PT-60390</t>
  </si>
  <si>
    <t>2023-08-12 02:02</t>
  </si>
  <si>
    <t>2023-08-12 05:27</t>
  </si>
  <si>
    <t>2023-04-01 00:14</t>
  </si>
  <si>
    <t>2023-08-18 02:36</t>
  </si>
  <si>
    <t>2023-08-15 02:02</t>
  </si>
  <si>
    <t>Patient PT-60390 requesting reschedule of appointment originally booked for 24 Aug 2023.</t>
  </si>
  <si>
    <t>NB-2023-02831</t>
  </si>
  <si>
    <t>PT-40940</t>
  </si>
  <si>
    <t>2023-09-02 14:14</t>
  </si>
  <si>
    <t>2023-09-02 15:04</t>
  </si>
  <si>
    <t>2023-09-02 16:00</t>
  </si>
  <si>
    <t>2023-07-17 12:27</t>
  </si>
  <si>
    <t>2023-09-02 18:14</t>
  </si>
  <si>
    <t>Complaint acknowledged and logged under ref CMP-6798. Full investigation completed within SLA. Apology letter sent.</t>
  </si>
  <si>
    <t>NB-2023-02832</t>
  </si>
  <si>
    <t>PT-20974</t>
  </si>
  <si>
    <t>2023-04-22 14:01</t>
  </si>
  <si>
    <t>2023-04-22 14:37</t>
  </si>
  <si>
    <t>2024-08-30 14:20</t>
  </si>
  <si>
    <t>2023-04-22 22:01</t>
  </si>
  <si>
    <t>Query regarding invoice 77573 dated 28 Mar 2023. Client reports incorrect charge of £2992.</t>
  </si>
  <si>
    <t>NB-2023-02833</t>
  </si>
  <si>
    <t>2024-09-04 01:02</t>
  </si>
  <si>
    <t>PT-28004</t>
  </si>
  <si>
    <t>2023-06-20 08:04</t>
  </si>
  <si>
    <t>2023-06-20 14:38</t>
  </si>
  <si>
    <t>2023-12-14 22:51</t>
  </si>
  <si>
    <t>2023-06-21 09:40</t>
  </si>
  <si>
    <t>2023-06-22 08:04</t>
  </si>
  <si>
    <t>Request for clinical summary for patient PT-28004.</t>
  </si>
  <si>
    <t>NB-2024-02834</t>
  </si>
  <si>
    <t>PT-87867</t>
  </si>
  <si>
    <t>2023-12-21 01:09</t>
  </si>
  <si>
    <t>2024-09-25 09:00</t>
  </si>
  <si>
    <t>2024-09-25 12:27</t>
  </si>
  <si>
    <t>2024-09-26 03:50</t>
  </si>
  <si>
    <t>2024-09-26 09:00</t>
  </si>
  <si>
    <t>2023-12-20 15:02</t>
  </si>
  <si>
    <t>NB-2023-02835</t>
  </si>
  <si>
    <t>PT-38689</t>
  </si>
  <si>
    <t>2023-11-28 12:36</t>
  </si>
  <si>
    <t>2023-12-22 17:52</t>
  </si>
  <si>
    <t>2023-11-28 19:50</t>
  </si>
  <si>
    <t>2023-11-30 03:51</t>
  </si>
  <si>
    <t>2023-11-30 12:36</t>
  </si>
  <si>
    <t>Patient PT-38689 requesting cancellation of appointment originally booked for 07 Dec 2023.</t>
  </si>
  <si>
    <t>2023-09-01 00:58</t>
  </si>
  <si>
    <t>NB-2024-02836</t>
  </si>
  <si>
    <t>2024-08-15 13:15</t>
  </si>
  <si>
    <t>2024-08-15 23:18</t>
  </si>
  <si>
    <t>2023-09-01 15:41</t>
  </si>
  <si>
    <t>2024-08-16 03:40</t>
  </si>
  <si>
    <t>2024-08-16 13:15</t>
  </si>
  <si>
    <t>Complaint resolved following discussion with client. Compensation of £454 agreed and authorised.</t>
  </si>
  <si>
    <t>NB-2024-02837</t>
  </si>
  <si>
    <t>PT-41820</t>
  </si>
  <si>
    <t>2023-09-21 02:41</t>
  </si>
  <si>
    <t>2024-06-07 11:33</t>
  </si>
  <si>
    <t>2024-06-07 14:29</t>
  </si>
  <si>
    <t>2024-06-09 17:13</t>
  </si>
  <si>
    <t>2024-06-10 11:33</t>
  </si>
  <si>
    <t>Pre-authorisation request for diagnostic imaging. Patient PT-41820. Insurer: Cigna.</t>
  </si>
  <si>
    <t>NB-2023-02838</t>
  </si>
  <si>
    <t>2023-09-22 04:16</t>
  </si>
  <si>
    <t>PT-82913</t>
  </si>
  <si>
    <t>2023-09-30 02:32</t>
  </si>
  <si>
    <t>2023-09-30 21:14</t>
  </si>
  <si>
    <t>2023-05-21 17:54</t>
  </si>
  <si>
    <t>2023-10-03 14:07</t>
  </si>
  <si>
    <t>2023-10-05 02:32</t>
  </si>
  <si>
    <t>Patient PT-82913 requesting addition of appointment originally booked for 12 Oct 2023.</t>
  </si>
  <si>
    <t>NB-2025-02839</t>
  </si>
  <si>
    <t>2023-05-22 05:16</t>
  </si>
  <si>
    <t>PT-53518</t>
  </si>
  <si>
    <t>2025-03-02 23:57</t>
  </si>
  <si>
    <t>2025-03-03 02:50</t>
  </si>
  <si>
    <t>2025-03-04 23:23</t>
  </si>
  <si>
    <t>2025-03-05 23:57</t>
  </si>
  <si>
    <t>Request for discharge summary for patient PT-53518.</t>
  </si>
  <si>
    <t>2024-12-16 11:22</t>
  </si>
  <si>
    <t>NB-2023-02840</t>
  </si>
  <si>
    <t>PT-35050</t>
  </si>
  <si>
    <t>2023-08-16 17:45</t>
  </si>
  <si>
    <t>2024-12-17 13:09</t>
  </si>
  <si>
    <t>2023-08-16 23:04</t>
  </si>
  <si>
    <t>2023-08-23 03:03</t>
  </si>
  <si>
    <t>2023-08-19 17:45</t>
  </si>
  <si>
    <t>Patient PT-35050 requesting addition of appointment originally booked for 27 Aug 2023.</t>
  </si>
  <si>
    <t>NB-2023-02841</t>
  </si>
  <si>
    <t>PT-60508</t>
  </si>
  <si>
    <t>2024-02-11 02:43</t>
  </si>
  <si>
    <t>2023-06-02 03:58</t>
  </si>
  <si>
    <t>2023-06-03 08:29</t>
  </si>
  <si>
    <t>2023-06-08 07:57</t>
  </si>
  <si>
    <t>2023-06-06 03:58</t>
  </si>
  <si>
    <t>2024-02-11 11:15</t>
  </si>
  <si>
    <t>Request for clinical summary for patient PT-60508.</t>
  </si>
  <si>
    <t>2024-02-12 21:11</t>
  </si>
  <si>
    <t>NB-2023-02842</t>
  </si>
  <si>
    <t>PT-79237</t>
  </si>
  <si>
    <t>2024-02-10 15:31</t>
  </si>
  <si>
    <t>2023-03-22 18:32</t>
  </si>
  <si>
    <t>2023-03-22 20:11</t>
  </si>
  <si>
    <t>2023-03-24 07:24</t>
  </si>
  <si>
    <t>2023-03-24 18:32</t>
  </si>
  <si>
    <t>Query regarding invoice 79646 dated 12 Mar 2023. Client reports duplicate payment of £2356.</t>
  </si>
  <si>
    <t>2024-02-11 04:00</t>
  </si>
  <si>
    <t>NB-2023-02843</t>
  </si>
  <si>
    <t>2024-02-12 17:20</t>
  </si>
  <si>
    <t>PT-28982</t>
  </si>
  <si>
    <t>2023-12-11 15:51</t>
  </si>
  <si>
    <t>2023-12-11 22:27</t>
  </si>
  <si>
    <t>2023-12-12 20:46</t>
  </si>
  <si>
    <t>2024-09-06 12:58</t>
  </si>
  <si>
    <t>2023-12-14 15:51</t>
  </si>
  <si>
    <t>Request for discharge summary for patient PT-28982.</t>
  </si>
  <si>
    <t>NB-2023-02844</t>
  </si>
  <si>
    <t>PT-88578</t>
  </si>
  <si>
    <t>2023-05-28 03:20</t>
  </si>
  <si>
    <t>2023-02-15 23:43</t>
  </si>
  <si>
    <t>2023-05-28 06:44</t>
  </si>
  <si>
    <t>2023-05-30 10:10</t>
  </si>
  <si>
    <t>2023-05-29 03:20</t>
  </si>
  <si>
    <t>Pre-authorisation request for outpatient consultation. Patient PT-88578. Insurer: Vitality.</t>
  </si>
  <si>
    <t>NB-2024-02845</t>
  </si>
  <si>
    <t>PT-92865</t>
  </si>
  <si>
    <t>2024-01-10 19:49</t>
  </si>
  <si>
    <t>2024-01-10 23:01</t>
  </si>
  <si>
    <t>2025-01-07 11:07</t>
  </si>
  <si>
    <t>2024-01-11 04:55</t>
  </si>
  <si>
    <t>2024-01-11 07:49</t>
  </si>
  <si>
    <t>Complaint acknowledged and logged under ref CMP-8890. Full investigation completed within SLA. Apology letter sent.</t>
  </si>
  <si>
    <t>2025-01-07 23:56</t>
  </si>
  <si>
    <t>NB-2023-02846</t>
  </si>
  <si>
    <t>PT-58816</t>
  </si>
  <si>
    <t>2023-01-21 11:14</t>
  </si>
  <si>
    <t>2023-01-21 14:24</t>
  </si>
  <si>
    <t>2025-01-11 12:30</t>
  </si>
  <si>
    <t>2023-01-23 04:23</t>
  </si>
  <si>
    <t>2023-01-22 11:14</t>
  </si>
  <si>
    <t>Pre-authorisation request for physiotherapy course. Patient PT-58816. Insurer: WPA.</t>
  </si>
  <si>
    <t>2023-01-11 11:28</t>
  </si>
  <si>
    <t>NB-2024-02847</t>
  </si>
  <si>
    <t>PT-73557</t>
  </si>
  <si>
    <t>2024-09-10 23:16</t>
  </si>
  <si>
    <t>2024-09-11 01:41</t>
  </si>
  <si>
    <t>2023-01-14 18:12</t>
  </si>
  <si>
    <t>2024-09-11 02:58</t>
  </si>
  <si>
    <t>2024-09-11 03:16</t>
  </si>
  <si>
    <t>Request for GP referral letter for patient PT-73557.</t>
  </si>
  <si>
    <t>NB-2025-02848</t>
  </si>
  <si>
    <t>2024-11-23 05:24</t>
  </si>
  <si>
    <t>PT-52112</t>
  </si>
  <si>
    <t>2025-03-08 18:35</t>
  </si>
  <si>
    <t>2025-03-09 02:35</t>
  </si>
  <si>
    <t>Query regarding invoice 78104 dated 03 Mar 2025. Client reports duplicate payment of £2804.</t>
  </si>
  <si>
    <t>2024-11-24 07:58</t>
  </si>
  <si>
    <t>NB-2023-02849</t>
  </si>
  <si>
    <t>PT-93348</t>
  </si>
  <si>
    <t>2023-07-24 05:20</t>
  </si>
  <si>
    <t>2023-07-24 07:32</t>
  </si>
  <si>
    <t>2023-07-24 23:25</t>
  </si>
  <si>
    <t>2023-10-06 17:04</t>
  </si>
  <si>
    <t>2023-07-26 05:20</t>
  </si>
  <si>
    <t>Patient PT-93348 requesting cancellation of appointment originally booked for 06 Aug 2023.</t>
  </si>
  <si>
    <t>NB-2023-02850</t>
  </si>
  <si>
    <t>2023-10-07 00:13</t>
  </si>
  <si>
    <t>PT-77103</t>
  </si>
  <si>
    <t>2023-07-13 08:57</t>
  </si>
  <si>
    <t>2023-07-13 13:57</t>
  </si>
  <si>
    <t>2023-07-15 10:33</t>
  </si>
  <si>
    <t>2023-07-16 08:57</t>
  </si>
  <si>
    <t>Patient PT-77103 requesting addition of appointment originally booked for 17 Jul 2023.</t>
  </si>
  <si>
    <t>NB-2025-02851</t>
  </si>
  <si>
    <t>2023-12-03 10:46</t>
  </si>
  <si>
    <t>PT-65971</t>
  </si>
  <si>
    <t>2025-01-08 22:40</t>
  </si>
  <si>
    <t>2025-01-08 23:24</t>
  </si>
  <si>
    <t>2025-01-09 18:39</t>
  </si>
  <si>
    <t>2025-01-09 10:40</t>
  </si>
  <si>
    <t>2023-12-05 03:59</t>
  </si>
  <si>
    <t>Pre-authorisation request for specialist referral. Patient PT-65971. Insurer: Vitality.</t>
  </si>
  <si>
    <t>NB-2023-02852</t>
  </si>
  <si>
    <t>PT-46406</t>
  </si>
  <si>
    <t>2025-01-31 15:29</t>
  </si>
  <si>
    <t>2023-10-12 14:03</t>
  </si>
  <si>
    <t>2023-10-12 18:34</t>
  </si>
  <si>
    <t>2023-10-13 11:59</t>
  </si>
  <si>
    <t>2023-10-13 14:03</t>
  </si>
  <si>
    <t>Request for fit-to-work certificate for patient PT-46406.</t>
  </si>
  <si>
    <t>2025-02-01 10:58</t>
  </si>
  <si>
    <t>NB-2024-02853</t>
  </si>
  <si>
    <t>PT-40740</t>
  </si>
  <si>
    <t>2025-02-03 23:08</t>
  </si>
  <si>
    <t>2024-08-23 13:07</t>
  </si>
  <si>
    <t>2024-08-24 00:06</t>
  </si>
  <si>
    <t>2024-08-24 04:13</t>
  </si>
  <si>
    <t>2024-08-24 13:07</t>
  </si>
  <si>
    <t>Patient PT-40740 requesting cancellation of appointment originally booked for 26 Aug 2024.</t>
  </si>
  <si>
    <t>2024-08-30 23:24</t>
  </si>
  <si>
    <t>NB-2025-02854</t>
  </si>
  <si>
    <t>PT-29008</t>
  </si>
  <si>
    <t>2025-01-08 15:12</t>
  </si>
  <si>
    <t>2025-01-08 16:52</t>
  </si>
  <si>
    <t>2025-01-10 07:19</t>
  </si>
  <si>
    <t>2025-01-10 15:12</t>
  </si>
  <si>
    <t>2024-08-31 17:33</t>
  </si>
  <si>
    <t>Pre-authorisation request for diagnostic imaging. Patient PT-29008. Insurer: Bupa.</t>
  </si>
  <si>
    <t>NB-2024-02855</t>
  </si>
  <si>
    <t>PT-11284</t>
  </si>
  <si>
    <t>2023-07-06 05:02</t>
  </si>
  <si>
    <t>2024-07-14 03:56</t>
  </si>
  <si>
    <t>2024-07-14 07:12</t>
  </si>
  <si>
    <t>2024-07-14 16:44</t>
  </si>
  <si>
    <t>2024-07-15 03:56</t>
  </si>
  <si>
    <t>2023-07-06 23:36</t>
  </si>
  <si>
    <t>Pre-authorisation request for outpatient consultation. Patient PT-11284. Insurer: AXA Health.</t>
  </si>
  <si>
    <t>NB-2024-02856</t>
  </si>
  <si>
    <t>PT-99601</t>
  </si>
  <si>
    <t>2023-07-08 16:17</t>
  </si>
  <si>
    <t>2024-11-02 06:02</t>
  </si>
  <si>
    <t>2024-11-02 13:05</t>
  </si>
  <si>
    <t>2024-11-04 07:24</t>
  </si>
  <si>
    <t>2024-11-05 06:02</t>
  </si>
  <si>
    <t>2024-03-07 16:40</t>
  </si>
  <si>
    <t>Patient PT-99601 requesting reschedule of appointment originally booked for 13 Nov 2024.</t>
  </si>
  <si>
    <t>NB-2024-02857</t>
  </si>
  <si>
    <t>PT-17793</t>
  </si>
  <si>
    <t>2024-03-10 00:58</t>
  </si>
  <si>
    <t>2024-04-16 14:10</t>
  </si>
  <si>
    <t>2024-04-16 15:02</t>
  </si>
  <si>
    <t>2024-04-16 19:03</t>
  </si>
  <si>
    <t>2024-04-16 22:10</t>
  </si>
  <si>
    <t>Query regarding invoice 84382 dated 30 Mar 2024. Client reports missing credit of £1160.</t>
  </si>
  <si>
    <t>2023-01-16 06:50</t>
  </si>
  <si>
    <t>NB-2023-02858</t>
  </si>
  <si>
    <t>PT-38071</t>
  </si>
  <si>
    <t>2023-07-02 07:25</t>
  </si>
  <si>
    <t>2023-07-02 10:10</t>
  </si>
  <si>
    <t>2023-07-04 02:16</t>
  </si>
  <si>
    <t>2023-07-04 07:25</t>
  </si>
  <si>
    <t>Query regarding invoice 61486 dated 27 Jun 2023. Client reports incorrect charge of £896.</t>
  </si>
  <si>
    <t>Invoice reviewed and corrected. Credit note issued for £695. Client accounts updated.</t>
  </si>
  <si>
    <t>NB-2024-02859</t>
  </si>
  <si>
    <t>2023-04-23 10:32</t>
  </si>
  <si>
    <t>PT-68830</t>
  </si>
  <si>
    <t>2024-09-06 21:14</t>
  </si>
  <si>
    <t>2024-09-07 03:39</t>
  </si>
  <si>
    <t>2024-09-08 14:35</t>
  </si>
  <si>
    <t>2023-04-24 04:17</t>
  </si>
  <si>
    <t>2024-09-09 21:14</t>
  </si>
  <si>
    <t>Patient PT-68830 requesting addition of appointment originally booked for 16 Sep 2024.</t>
  </si>
  <si>
    <t>NB-2024-02860</t>
  </si>
  <si>
    <t>PT-83324</t>
  </si>
  <si>
    <t>2024-03-01 13:10</t>
  </si>
  <si>
    <t>2024-03-01 14:14</t>
  </si>
  <si>
    <t>2024-03-01 17:06</t>
  </si>
  <si>
    <t>2024-03-02 01:10</t>
  </si>
  <si>
    <t>2024-11-15 23:16</t>
  </si>
  <si>
    <t>Query regarding invoice 83581 dated 01 Feb 2024. Client reports duplicate payment of £1756.</t>
  </si>
  <si>
    <t>NB-2023-02861</t>
  </si>
  <si>
    <t>PT-86296</t>
  </si>
  <si>
    <t>2023-03-09 20:39</t>
  </si>
  <si>
    <t>2023-03-09 21:55</t>
  </si>
  <si>
    <t>2023-03-10 07:52</t>
  </si>
  <si>
    <t>2023-03-10 20:39</t>
  </si>
  <si>
    <t>Pre-authorisation request for specialist referral. Patient PT-86296. Insurer: Bupa.</t>
  </si>
  <si>
    <t>2023-06-24 11:47</t>
  </si>
  <si>
    <t>NB-2023-02862</t>
  </si>
  <si>
    <t>PT-76938</t>
  </si>
  <si>
    <t>2023-02-18 13:49</t>
  </si>
  <si>
    <t>2023-06-25 07:36</t>
  </si>
  <si>
    <t>2023-02-18 18:04</t>
  </si>
  <si>
    <t>2023-02-21 00:22</t>
  </si>
  <si>
    <t>2023-02-21 13:49</t>
  </si>
  <si>
    <t>Patient PT-76938 requesting reschedule of appointment originally booked for 25 Feb 2023.</t>
  </si>
  <si>
    <t>NB-2024-02863</t>
  </si>
  <si>
    <t>PT-67523</t>
  </si>
  <si>
    <t>2024-10-03 09:53</t>
  </si>
  <si>
    <t>2024-10-03 15:36</t>
  </si>
  <si>
    <t>2024-03-02 19:14</t>
  </si>
  <si>
    <t>2024-10-05 09:23</t>
  </si>
  <si>
    <t>2024-10-06 09:53</t>
  </si>
  <si>
    <t>Request for fit-to-work certificate for patient PT-67523.</t>
  </si>
  <si>
    <t>NB-2023-02864</t>
  </si>
  <si>
    <t>2024-03-03 02:52</t>
  </si>
  <si>
    <t>PT-63705</t>
  </si>
  <si>
    <t>2023-09-15 16:45</t>
  </si>
  <si>
    <t>2023-09-15 23:54</t>
  </si>
  <si>
    <t>2023-09-16 08:42</t>
  </si>
  <si>
    <t>2023-09-17 16:45</t>
  </si>
  <si>
    <t>2024-03-03 13:00</t>
  </si>
  <si>
    <t>Patient PT-63705 requesting cancellation of appointment originally booked for 21 Sep 2023.</t>
  </si>
  <si>
    <t>NB-2024-02865</t>
  </si>
  <si>
    <t>2025-03-03 10:23</t>
  </si>
  <si>
    <t>PT-20756</t>
  </si>
  <si>
    <t>2024-04-16 16:42</t>
  </si>
  <si>
    <t>2024-04-16 21:46</t>
  </si>
  <si>
    <t>2024-04-19 16:42</t>
  </si>
  <si>
    <t>2024-11-20 23:11</t>
  </si>
  <si>
    <t>Request for insurance medical report for patient PT-20756.</t>
  </si>
  <si>
    <t>NB-2024-02866</t>
  </si>
  <si>
    <t>PT-24316</t>
  </si>
  <si>
    <t>2024-11-21 21:44</t>
  </si>
  <si>
    <t>2024-07-31 17:58</t>
  </si>
  <si>
    <t>2024-07-31 20:55</t>
  </si>
  <si>
    <t>2024-08-01 19:55</t>
  </si>
  <si>
    <t>2024-08-02 17:58</t>
  </si>
  <si>
    <t>2024-11-25 06:55</t>
  </si>
  <si>
    <t>Request for fit-to-work certificate for patient PT-24316.</t>
  </si>
  <si>
    <t>NB-2023-02867</t>
  </si>
  <si>
    <t>PT-15579</t>
  </si>
  <si>
    <t>2024-02-01 13:50</t>
  </si>
  <si>
    <t>2023-02-04 07:33</t>
  </si>
  <si>
    <t>2023-02-04 08:33</t>
  </si>
  <si>
    <t>2023-02-04 11:26</t>
  </si>
  <si>
    <t>2023-02-04 19:33</t>
  </si>
  <si>
    <t>Request for medical records for patient PT-15579.</t>
  </si>
  <si>
    <t>2024-02-06 00:52</t>
  </si>
  <si>
    <t>NB-2024-02868</t>
  </si>
  <si>
    <t>PT-92917</t>
  </si>
  <si>
    <t>2024-05-14 23:28</t>
  </si>
  <si>
    <t>2024-06-22 19:46</t>
  </si>
  <si>
    <t>2024-06-23 00:59</t>
  </si>
  <si>
    <t>2024-06-24 11:06</t>
  </si>
  <si>
    <t>2024-06-25 19:46</t>
  </si>
  <si>
    <t>Patient PT-92917 requesting addition of appointment originally booked for 25 Jun 2024.</t>
  </si>
  <si>
    <t>2024-05-15 13:55</t>
  </si>
  <si>
    <t>NB-2024-02869</t>
  </si>
  <si>
    <t>PT-90654</t>
  </si>
  <si>
    <t>2024-06-08 18:47</t>
  </si>
  <si>
    <t>2024-06-08 22:17</t>
  </si>
  <si>
    <t>2024-06-09 14:13</t>
  </si>
  <si>
    <t>2024-06-10 18:47</t>
  </si>
  <si>
    <t>2024-08-14 12:07</t>
  </si>
  <si>
    <t>Query regarding invoice 18586 dated 29 May 2024. Client reports duplicate payment of £970.</t>
  </si>
  <si>
    <t>NB-2024-02870</t>
  </si>
  <si>
    <t>PT-20244</t>
  </si>
  <si>
    <t>2024-02-05 11:28</t>
  </si>
  <si>
    <t>2024-02-05 12:51</t>
  </si>
  <si>
    <t>2024-02-07 23:11</t>
  </si>
  <si>
    <t>2024-02-06 11:28</t>
  </si>
  <si>
    <t>Pre-authorisation request for diagnostic imaging. Patient PT-20244. Insurer: WPA.</t>
  </si>
  <si>
    <t>NB-2023-02871</t>
  </si>
  <si>
    <t>PT-20508</t>
  </si>
  <si>
    <t>2024-08-20 19:56</t>
  </si>
  <si>
    <t>2023-11-22 01:30</t>
  </si>
  <si>
    <t>2023-11-22 04:52</t>
  </si>
  <si>
    <t>2023-11-23 12:22</t>
  </si>
  <si>
    <t>2023-11-25 01:30</t>
  </si>
  <si>
    <t>Patient PT-20508 requesting cancellation of appointment originally booked for 01 Dec 2023.</t>
  </si>
  <si>
    <t>NB-2024-02872</t>
  </si>
  <si>
    <t>PT-17327</t>
  </si>
  <si>
    <t>2024-11-23 03:28</t>
  </si>
  <si>
    <t>2024-10-12 01:58</t>
  </si>
  <si>
    <t>2024-10-12 05:05</t>
  </si>
  <si>
    <t>2024-10-14 12:29</t>
  </si>
  <si>
    <t>2024-10-15 01:58</t>
  </si>
  <si>
    <t>Query regarding invoice 59467 dated 06 Oct 2024. Client reports incorrect charge of £409.</t>
  </si>
  <si>
    <t>NB-2023-02873</t>
  </si>
  <si>
    <t>PT-55902</t>
  </si>
  <si>
    <t>2023-02-20 00:59</t>
  </si>
  <si>
    <t>2024-11-26 06:13</t>
  </si>
  <si>
    <t>2023-02-20 08:59</t>
  </si>
  <si>
    <t>2023-02-21 17:10</t>
  </si>
  <si>
    <t>2023-02-21 00:59</t>
  </si>
  <si>
    <t>NB-2024-02874</t>
  </si>
  <si>
    <t>PT-92236</t>
  </si>
  <si>
    <t>2024-05-13 13:09</t>
  </si>
  <si>
    <t>2024-12-11 19:21</t>
  </si>
  <si>
    <t>2024-12-12 00:41</t>
  </si>
  <si>
    <t>2024-12-12 02:32</t>
  </si>
  <si>
    <t>2024-12-12 07:21</t>
  </si>
  <si>
    <t>2024-05-13 23:18</t>
  </si>
  <si>
    <t>Patient PT-92236 requesting addition of appointment originally booked for 22 Dec 2024.</t>
  </si>
  <si>
    <t>NB-2023-02875</t>
  </si>
  <si>
    <t>PT-82287</t>
  </si>
  <si>
    <t>2023-03-22 09:47</t>
  </si>
  <si>
    <t>2023-03-22 12:52</t>
  </si>
  <si>
    <t>2023-03-26 17:12</t>
  </si>
  <si>
    <t>2023-03-25 09:47</t>
  </si>
  <si>
    <t>Query regarding invoice 62562 dated 01 Mar 2023. Client reports incorrect charge of £1719.</t>
  </si>
  <si>
    <t>2023-01-06 08:20</t>
  </si>
  <si>
    <t>NB-2023-02876</t>
  </si>
  <si>
    <t>PT-72042</t>
  </si>
  <si>
    <t>2023-04-04 08:20</t>
  </si>
  <si>
    <t>2023-04-04 08:52</t>
  </si>
  <si>
    <t>2023-04-04 11:48</t>
  </si>
  <si>
    <t>2023-04-04 12:20</t>
  </si>
  <si>
    <t>Patient PT-72042 requesting reschedule of appointment originally booked for 14 Apr 2023.</t>
  </si>
  <si>
    <t>NB-2025-02877</t>
  </si>
  <si>
    <t>2025-02-10 15:28</t>
  </si>
  <si>
    <t>2025-02-10 16:11</t>
  </si>
  <si>
    <t>2025-02-10 18:18</t>
  </si>
  <si>
    <t>2025-02-10 19:28</t>
  </si>
  <si>
    <t>2024-02-28 23:13</t>
  </si>
  <si>
    <t>Complaint acknowledged and logged under ref CMP-6895. Full investigation completed within SLA. Apology letter sent.</t>
  </si>
  <si>
    <t>NB-2023-02878</t>
  </si>
  <si>
    <t>PT-66693</t>
  </si>
  <si>
    <t>2023-06-18 11:50</t>
  </si>
  <si>
    <t>2023-06-18 17:44</t>
  </si>
  <si>
    <t>2023-06-21 03:28</t>
  </si>
  <si>
    <t>2023-06-21 11:50</t>
  </si>
  <si>
    <t>Patient PT-66693 requesting reschedule of appointment originally booked for 22 Jun 2023.</t>
  </si>
  <si>
    <t>NB-2024-02879</t>
  </si>
  <si>
    <t>PT-96166</t>
  </si>
  <si>
    <t>2024-06-20 06:08</t>
  </si>
  <si>
    <t>2024-06-18 17:54</t>
  </si>
  <si>
    <t>Patient PT-96166 requesting cancellation of appointment originally booked for 20 Jun 2024.</t>
  </si>
  <si>
    <t>NB-2024-02880</t>
  </si>
  <si>
    <t>PT-77912</t>
  </si>
  <si>
    <t>2025-01-19 00:28</t>
  </si>
  <si>
    <t>2024-08-30 15:43</t>
  </si>
  <si>
    <t>2024-09-01 06:35</t>
  </si>
  <si>
    <t>2025-01-19 19:43</t>
  </si>
  <si>
    <t>2024-09-10 19:19</t>
  </si>
  <si>
    <t>2024-09-04 15:43</t>
  </si>
  <si>
    <t>Patient PT-77912 requesting reschedule of appointment originally booked for 05 Sep 2024.</t>
  </si>
  <si>
    <t>NB-2024-02881</t>
  </si>
  <si>
    <t>PT-15756</t>
  </si>
  <si>
    <t>2024-09-08 07:30</t>
  </si>
  <si>
    <t>2024-09-08 21:57</t>
  </si>
  <si>
    <t>2025-01-22 23:16</t>
  </si>
  <si>
    <t>2024-09-11 18:03</t>
  </si>
  <si>
    <t>2024-09-11 07:30</t>
  </si>
  <si>
    <t>Patient PT-15756 requesting reschedule of appointment originally booked for 15 Sep 2024.</t>
  </si>
  <si>
    <t>NB-2023-02882</t>
  </si>
  <si>
    <t>PT-11274</t>
  </si>
  <si>
    <t>2023-09-28 00:30</t>
  </si>
  <si>
    <t>2023-06-02 02:44</t>
  </si>
  <si>
    <t>2023-06-02 07:31</t>
  </si>
  <si>
    <t>2023-06-03 20:49</t>
  </si>
  <si>
    <t>2023-06-05 02:44</t>
  </si>
  <si>
    <t>Patient PT-11274 requesting reschedule of appointment originally booked for 13 Jun 2023.</t>
  </si>
  <si>
    <t>NB-2023-02883</t>
  </si>
  <si>
    <t>PT-86512</t>
  </si>
  <si>
    <t>2023-09-28 06:56</t>
  </si>
  <si>
    <t>2023-10-22 09:16</t>
  </si>
  <si>
    <t>2023-10-22 10:53</t>
  </si>
  <si>
    <t>2023-10-23 07:13</t>
  </si>
  <si>
    <t>2023-10-23 09:16</t>
  </si>
  <si>
    <t>Patient PT-86512 requesting addition of appointment originally booked for 24 Oct 2023.</t>
  </si>
  <si>
    <t>NB-2023-02884</t>
  </si>
  <si>
    <t>PT-67913</t>
  </si>
  <si>
    <t>2023-06-30 18:06</t>
  </si>
  <si>
    <t>2023-06-30 20:48</t>
  </si>
  <si>
    <t>2023-07-01 17:32</t>
  </si>
  <si>
    <t>2023-07-03 18:06</t>
  </si>
  <si>
    <t>2023-08-09 00:35</t>
  </si>
  <si>
    <t>NB-2024-02885</t>
  </si>
  <si>
    <t>PT-89825</t>
  </si>
  <si>
    <t>2024-12-02 14:57</t>
  </si>
  <si>
    <t>2024-12-02 16:19</t>
  </si>
  <si>
    <t>2024-12-03 22:50</t>
  </si>
  <si>
    <t>2024-12-04 14:57</t>
  </si>
  <si>
    <t>Patient PT-89825 requesting reschedule of appointment originally booked for 15 Dec 2024.</t>
  </si>
  <si>
    <t>NB-2023-02886</t>
  </si>
  <si>
    <t>PT-19606</t>
  </si>
  <si>
    <t>2023-01-04 09:41</t>
  </si>
  <si>
    <t>2023-01-04 18:58</t>
  </si>
  <si>
    <t>2023-01-05 16:51</t>
  </si>
  <si>
    <t>2023-01-06 09:41</t>
  </si>
  <si>
    <t>2023-08-12 08:54</t>
  </si>
  <si>
    <t>Pre-authorisation request for outpatient consultation. Patient PT-19606. Insurer: Cigna.</t>
  </si>
  <si>
    <t>NB-2025-02887</t>
  </si>
  <si>
    <t>PT-70160</t>
  </si>
  <si>
    <t>2025-02-15 10:18</t>
  </si>
  <si>
    <t>2025-02-15 21:03</t>
  </si>
  <si>
    <t>2023-03-03 14:09</t>
  </si>
  <si>
    <t>2025-02-20 19:27</t>
  </si>
  <si>
    <t>2025-02-18 10:18</t>
  </si>
  <si>
    <t>Request for clinical summary for patient PT-70160.</t>
  </si>
  <si>
    <t>NB-2024-02888</t>
  </si>
  <si>
    <t>PT-36596</t>
  </si>
  <si>
    <t>2023-03-04 12:30</t>
  </si>
  <si>
    <t>2024-04-30 11:12</t>
  </si>
  <si>
    <t>2024-04-30 14:29</t>
  </si>
  <si>
    <t>2024-05-01 13:16</t>
  </si>
  <si>
    <t>2024-05-02 11:12</t>
  </si>
  <si>
    <t>Patient PT-36596 requesting cancellation of appointment originally booked for 09 May 2024.</t>
  </si>
  <si>
    <t>NB-2024-02889</t>
  </si>
  <si>
    <t>PT-24249</t>
  </si>
  <si>
    <t>2024-04-07 07:42</t>
  </si>
  <si>
    <t>2024-04-07 14:34</t>
  </si>
  <si>
    <t>2024-04-13 18:27</t>
  </si>
  <si>
    <t>2024-04-10 07:42</t>
  </si>
  <si>
    <t>Query regarding invoice 91796 dated 18 Mar 2024. Client reports disputed amount of £469.</t>
  </si>
  <si>
    <t>2023-08-28 20:29</t>
  </si>
  <si>
    <t>NB-2024-02890</t>
  </si>
  <si>
    <t>PT-36798</t>
  </si>
  <si>
    <t>2024-12-02 23:13</t>
  </si>
  <si>
    <t>2024-12-04 20:32</t>
  </si>
  <si>
    <t>2024-12-05 22:26</t>
  </si>
  <si>
    <t>2024-12-07 23:13</t>
  </si>
  <si>
    <t>2023-08-30 03:22</t>
  </si>
  <si>
    <t>Request for GP referral letter for patient PT-36798.</t>
  </si>
  <si>
    <t>NB-2023-02891</t>
  </si>
  <si>
    <t>PT-88590</t>
  </si>
  <si>
    <t>2023-05-04 22:40</t>
  </si>
  <si>
    <t>2023-05-05 03:55</t>
  </si>
  <si>
    <t>2023-05-06 08:55</t>
  </si>
  <si>
    <t>2023-05-08 22:40</t>
  </si>
  <si>
    <t>2023-09-01 07:19</t>
  </si>
  <si>
    <t>Pre-authorisation request for surgical procedure. Patient PT-88590. Insurer: WPA.</t>
  </si>
  <si>
    <t>NB-2024-02892</t>
  </si>
  <si>
    <t>PT-68351</t>
  </si>
  <si>
    <t>2024-02-26 01:40</t>
  </si>
  <si>
    <t>2024-02-26 03:06</t>
  </si>
  <si>
    <t>2024-02-26 09:29</t>
  </si>
  <si>
    <t>2024-02-27 01:40</t>
  </si>
  <si>
    <t>2024-11-28 03:35</t>
  </si>
  <si>
    <t>Patient PT-68351 requesting reschedule of appointment originally booked for 29 Feb 2024.</t>
  </si>
  <si>
    <t>NB-2023-02893</t>
  </si>
  <si>
    <t>PT-82633</t>
  </si>
  <si>
    <t>2023-08-28 02:27</t>
  </si>
  <si>
    <t>2023-08-28 12:02</t>
  </si>
  <si>
    <t>2023-09-04 21:42</t>
  </si>
  <si>
    <t>2023-09-01 02:27</t>
  </si>
  <si>
    <t>Request for fit-to-work certificate for patient PT-82633.</t>
  </si>
  <si>
    <t>NB-2023-02894</t>
  </si>
  <si>
    <t>PT-45455</t>
  </si>
  <si>
    <t>2024-12-01 19:15</t>
  </si>
  <si>
    <t>2023-01-28 04:03</t>
  </si>
  <si>
    <t>2023-01-28 08:44</t>
  </si>
  <si>
    <t>2023-01-29 02:13</t>
  </si>
  <si>
    <t>2023-01-31 04:03</t>
  </si>
  <si>
    <t>Request for discharge summary for patient PT-45455.</t>
  </si>
  <si>
    <t>NB-2024-02895</t>
  </si>
  <si>
    <t>PT-97217</t>
  </si>
  <si>
    <t>2024-12-18 01:14</t>
  </si>
  <si>
    <t>2024-07-09 14:27</t>
  </si>
  <si>
    <t>2024-07-09 18:55</t>
  </si>
  <si>
    <t>2024-07-09 21:46</t>
  </si>
  <si>
    <t>2024-07-10 02:27</t>
  </si>
  <si>
    <t>Query regarding invoice 65018 dated 22 Jun 2024. Client reports disputed amount of £3405.</t>
  </si>
  <si>
    <t>Invoice reviewed and corrected. Credit note issued for £796. Client accounts updated.</t>
  </si>
  <si>
    <t>2024-12-18 17:26</t>
  </si>
  <si>
    <t>NB-2023-02896</t>
  </si>
  <si>
    <t>PT-89547</t>
  </si>
  <si>
    <t>2023-04-14 04:58</t>
  </si>
  <si>
    <t>2023-04-14 06:56</t>
  </si>
  <si>
    <t>2023-04-15 06:00</t>
  </si>
  <si>
    <t>2023-04-16 04:58</t>
  </si>
  <si>
    <t>Pre-authorisation request for surgical procedure. Patient PT-89547. Insurer: Cigna.</t>
  </si>
  <si>
    <t>NB-2024-02897</t>
  </si>
  <si>
    <t>PT-90404</t>
  </si>
  <si>
    <t>2024-12-19 10:37</t>
  </si>
  <si>
    <t>2024-11-18 22:17</t>
  </si>
  <si>
    <t>2024-11-19 01:40</t>
  </si>
  <si>
    <t>2024-11-20 17:55</t>
  </si>
  <si>
    <t>2024-11-21 22:17</t>
  </si>
  <si>
    <t>Query regarding invoice 41372 dated 08 Nov 2024. Client reports incorrect charge of £1924.</t>
  </si>
  <si>
    <t>2023-01-29 07:39</t>
  </si>
  <si>
    <t>NB-2025-02898</t>
  </si>
  <si>
    <t>PT-13057</t>
  </si>
  <si>
    <t>2025-03-21 19:43</t>
  </si>
  <si>
    <t>2025-03-24 19:43</t>
  </si>
  <si>
    <t>Patient PT-13057 requesting cancellation of appointment originally booked for 28 Mar 2025.</t>
  </si>
  <si>
    <t>NB-2024-02899</t>
  </si>
  <si>
    <t>PT-17673</t>
  </si>
  <si>
    <t>2024-09-30 06:17</t>
  </si>
  <si>
    <t>2024-09-30 09:23</t>
  </si>
  <si>
    <t>2024-09-30 21:52</t>
  </si>
  <si>
    <t>2024-10-01 06:17</t>
  </si>
  <si>
    <t>Patient PT-17673 requesting cancellation of appointment originally booked for 11 Oct 2024.</t>
  </si>
  <si>
    <t>NB-2024-02900</t>
  </si>
  <si>
    <t>2023-01-29 12:51</t>
  </si>
  <si>
    <t>PT-73142</t>
  </si>
  <si>
    <t>2024-06-05 05:55</t>
  </si>
  <si>
    <t>2024-06-05 07:33</t>
  </si>
  <si>
    <t>2024-06-07 01:44</t>
  </si>
  <si>
    <t>2024-06-07 05:55</t>
  </si>
  <si>
    <t>Request for fit-to-work certificate for patient PT-73142.</t>
  </si>
  <si>
    <t>2023-02-01 00:47</t>
  </si>
  <si>
    <t>NB-2023-02901</t>
  </si>
  <si>
    <t>PT-12934</t>
  </si>
  <si>
    <t>2023-08-13 09:27</t>
  </si>
  <si>
    <t>2023-08-13 12:03</t>
  </si>
  <si>
    <t>2023-08-14 20:55</t>
  </si>
  <si>
    <t>2023-08-16 09:27</t>
  </si>
  <si>
    <t>Query regarding invoice 50041 dated 09 Aug 2023. Client reports missing credit of £2199.</t>
  </si>
  <si>
    <t>2023-06-09 05:46</t>
  </si>
  <si>
    <t>NB-2024-02902</t>
  </si>
  <si>
    <t>PT-64365</t>
  </si>
  <si>
    <t>2024-05-06 07:36</t>
  </si>
  <si>
    <t>2024-05-06 08:30</t>
  </si>
  <si>
    <t>2024-05-06 11:41</t>
  </si>
  <si>
    <t>2024-05-06 15:36</t>
  </si>
  <si>
    <t>Query regarding invoice 85759 dated 23 Apr 2024. Client reports duplicate payment of £3228.</t>
  </si>
  <si>
    <t>Invoice reviewed and corrected. Credit note issued for £633. Client accounts updated.</t>
  </si>
  <si>
    <t>2023-06-10 10:50</t>
  </si>
  <si>
    <t>NB-2024-02903</t>
  </si>
  <si>
    <t>PT-65869</t>
  </si>
  <si>
    <t>2024-03-15 11:11</t>
  </si>
  <si>
    <t>2024-03-15 13:58</t>
  </si>
  <si>
    <t>2024-03-21 17:09</t>
  </si>
  <si>
    <t>2024-03-18 11:11</t>
  </si>
  <si>
    <t>2023-06-14 00:50</t>
  </si>
  <si>
    <t>Patient PT-65869 requesting reschedule of appointment originally booked for 16 Mar 2024.</t>
  </si>
  <si>
    <t>NB-2024-02904</t>
  </si>
  <si>
    <t>PT-78535</t>
  </si>
  <si>
    <t>2024-03-08 05:38</t>
  </si>
  <si>
    <t>2024-03-08 08:09</t>
  </si>
  <si>
    <t>2024-03-09 01:41</t>
  </si>
  <si>
    <t>2023-02-17 11:37</t>
  </si>
  <si>
    <t>2024-03-09 05:38</t>
  </si>
  <si>
    <t>Query regarding invoice 15567 dated 19 Feb 2024. Client reports disputed amount of £1526.</t>
  </si>
  <si>
    <t>NB-2024-02905</t>
  </si>
  <si>
    <t>PT-72051</t>
  </si>
  <si>
    <t>2024-08-15 21:53</t>
  </si>
  <si>
    <t>2024-08-16 00:43</t>
  </si>
  <si>
    <t>2023-02-18 15:07</t>
  </si>
  <si>
    <t>2024-08-22 04:02</t>
  </si>
  <si>
    <t>2024-08-18 21:53</t>
  </si>
  <si>
    <t>Pre-authorisation request for physiotherapy course. Patient PT-72051. Insurer: Aviva.</t>
  </si>
  <si>
    <t>NB-2023-02906</t>
  </si>
  <si>
    <t>PT-51604</t>
  </si>
  <si>
    <t>2023-02-27 10:12</t>
  </si>
  <si>
    <t>2023-02-23 20:43</t>
  </si>
  <si>
    <t>2023-02-27 13:10</t>
  </si>
  <si>
    <t>2023-02-28 22:13</t>
  </si>
  <si>
    <t>2023-03-01 10:12</t>
  </si>
  <si>
    <t>Patient PT-51604 requesting addition of appointment originally booked for 11 Mar 2023.</t>
  </si>
  <si>
    <t>NB-2023-02907</t>
  </si>
  <si>
    <t>PT-47773</t>
  </si>
  <si>
    <t>2023-08-23 06:58</t>
  </si>
  <si>
    <t>2023-08-23 13:55</t>
  </si>
  <si>
    <t>2023-08-24 10:40</t>
  </si>
  <si>
    <t>2023-08-26 06:58</t>
  </si>
  <si>
    <t>Pre-authorisation request for diagnostic imaging. Patient PT-47773. Insurer: Cigna.</t>
  </si>
  <si>
    <t>NB-2023-02908</t>
  </si>
  <si>
    <t>PT-93407</t>
  </si>
  <si>
    <t>2023-10-15 13:21</t>
  </si>
  <si>
    <t>2023-01-06 19:36</t>
  </si>
  <si>
    <t>2023-01-06 22:20</t>
  </si>
  <si>
    <t>2023-01-13 01:51</t>
  </si>
  <si>
    <t>2023-01-09 19:36</t>
  </si>
  <si>
    <t>Pre-authorisation request for surgical procedure. Patient PT-93407. Insurer: AXA Health.</t>
  </si>
  <si>
    <t>NB-2023-02909</t>
  </si>
  <si>
    <t>PT-76451</t>
  </si>
  <si>
    <t>2023-10-17 13:22</t>
  </si>
  <si>
    <t>2023-04-11 17:09</t>
  </si>
  <si>
    <t>2023-04-11 19:07</t>
  </si>
  <si>
    <t>2023-04-11 23:14</t>
  </si>
  <si>
    <t>2023-04-12 01:09</t>
  </si>
  <si>
    <t>Pre-authorisation request for physiotherapy course. Patient PT-76451. Insurer: Bupa.</t>
  </si>
  <si>
    <t>NB-2024-02910</t>
  </si>
  <si>
    <t>PT-20182</t>
  </si>
  <si>
    <t>2024-03-05 22:03</t>
  </si>
  <si>
    <t>2023-10-19 14:13</t>
  </si>
  <si>
    <t>2024-03-06 00:36</t>
  </si>
  <si>
    <t>2024-03-06 17:31</t>
  </si>
  <si>
    <t>2024-03-07 22:03</t>
  </si>
  <si>
    <t>Complaint resolved following discussion with client. Compensation of £426 agreed and authorised.</t>
  </si>
  <si>
    <t>NB-2024-02911</t>
  </si>
  <si>
    <t>PT-17441</t>
  </si>
  <si>
    <t>2024-05-26 19:08</t>
  </si>
  <si>
    <t>2023-09-05 19:08</t>
  </si>
  <si>
    <t>2024-05-27 01:44</t>
  </si>
  <si>
    <t>2024-05-27 18:28</t>
  </si>
  <si>
    <t>2024-05-29 19:08</t>
  </si>
  <si>
    <t>Request for medical records for patient PT-17441.</t>
  </si>
  <si>
    <t>NB-2023-02912</t>
  </si>
  <si>
    <t>PT-35527</t>
  </si>
  <si>
    <t>2023-10-04 20:32</t>
  </si>
  <si>
    <t>2023-10-04 22:04</t>
  </si>
  <si>
    <t>2023-10-05 10:17</t>
  </si>
  <si>
    <t>2023-10-05 20:32</t>
  </si>
  <si>
    <t>Pre-authorisation request for outpatient consultation. Patient PT-35527. Insurer: Bupa.</t>
  </si>
  <si>
    <t>NB-2024-02913</t>
  </si>
  <si>
    <t>PT-52979</t>
  </si>
  <si>
    <t>2023-09-08 11:19</t>
  </si>
  <si>
    <t>2024-10-13 20:36</t>
  </si>
  <si>
    <t>2024-10-13 21:19</t>
  </si>
  <si>
    <t>2024-10-14 03:15</t>
  </si>
  <si>
    <t>2024-10-14 04:36</t>
  </si>
  <si>
    <t>Patient PT-52979 requesting cancellation of appointment originally booked for 15 Oct 2024.</t>
  </si>
  <si>
    <t>NB-2024-02914</t>
  </si>
  <si>
    <t>PT-85963</t>
  </si>
  <si>
    <t>2024-03-14 09:59</t>
  </si>
  <si>
    <t>2024-03-14 11:25</t>
  </si>
  <si>
    <t>2023-05-10 23:55</t>
  </si>
  <si>
    <t>2024-03-16 12:38</t>
  </si>
  <si>
    <t>2024-03-15 09:59</t>
  </si>
  <si>
    <t>Patient PT-85963 requesting cancellation of appointment originally booked for 16 Mar 2024.</t>
  </si>
  <si>
    <t>NB-2023-02915</t>
  </si>
  <si>
    <t>PT-71359</t>
  </si>
  <si>
    <t>2023-07-28 12:20</t>
  </si>
  <si>
    <t>2023-07-28 13:46</t>
  </si>
  <si>
    <t>2023-07-30 16:30</t>
  </si>
  <si>
    <t>2023-07-30 12:20</t>
  </si>
  <si>
    <t>2023-05-11 05:42</t>
  </si>
  <si>
    <t>Query regarding invoice 39740 dated 27 Jul 2023. Client reports duplicate payment of £1181.</t>
  </si>
  <si>
    <t>NB-2023-02916</t>
  </si>
  <si>
    <t>PT-83834</t>
  </si>
  <si>
    <t>2023-05-20 18:55</t>
  </si>
  <si>
    <t>2023-05-20 22:23</t>
  </si>
  <si>
    <t>2023-05-15 19:37</t>
  </si>
  <si>
    <t>2023-05-22 05:09</t>
  </si>
  <si>
    <t>2023-05-22 18:55</t>
  </si>
  <si>
    <t>Pre-authorisation request for physiotherapy course. Patient PT-83834. Insurer: WPA.</t>
  </si>
  <si>
    <t>NB-2024-02917</t>
  </si>
  <si>
    <t>PT-54923</t>
  </si>
  <si>
    <t>2024-03-16 06:33</t>
  </si>
  <si>
    <t>2024-03-17 00:06</t>
  </si>
  <si>
    <t>2024-03-18 09:45</t>
  </si>
  <si>
    <t>2024-03-19 06:33</t>
  </si>
  <si>
    <t>2024-03-02 00:37</t>
  </si>
  <si>
    <t>Patient PT-54923 requesting cancellation of appointment originally booked for 27 Mar 2024.</t>
  </si>
  <si>
    <t>NB-2023-02918</t>
  </si>
  <si>
    <t>PT-76491</t>
  </si>
  <si>
    <t>2023-11-20 15:29</t>
  </si>
  <si>
    <t>2023-11-20 18:11</t>
  </si>
  <si>
    <t>2023-11-25 11:15</t>
  </si>
  <si>
    <t>2023-11-22 15:29</t>
  </si>
  <si>
    <t>2024-03-02 19:57</t>
  </si>
  <si>
    <t>Patient PT-76491 requesting cancellation of appointment originally booked for 02 Dec 2023.</t>
  </si>
  <si>
    <t>NB-2024-02919</t>
  </si>
  <si>
    <t>PT-84707</t>
  </si>
  <si>
    <t>2024-11-01 14:42</t>
  </si>
  <si>
    <t>2024-11-02 03:40</t>
  </si>
  <si>
    <t>2024-11-03 21:09</t>
  </si>
  <si>
    <t>2024-11-04 14:42</t>
  </si>
  <si>
    <t>2024-03-04 21:36</t>
  </si>
  <si>
    <t>Pre-authorisation request for specialist referral. Patient PT-84707. Insurer: Bupa.</t>
  </si>
  <si>
    <t>NB-2023-02920</t>
  </si>
  <si>
    <t>PT-74314</t>
  </si>
  <si>
    <t>2023-08-30 07:33</t>
  </si>
  <si>
    <t>2023-08-30 09:02</t>
  </si>
  <si>
    <t>2023-08-31 03:46</t>
  </si>
  <si>
    <t>2023-09-01 07:33</t>
  </si>
  <si>
    <t>2024-02-14 14:24</t>
  </si>
  <si>
    <t>Patient PT-74314 requesting reschedule of appointment originally booked for 01 Sep 2023.</t>
  </si>
  <si>
    <t>NB-2024-02921</t>
  </si>
  <si>
    <t>PT-40488</t>
  </si>
  <si>
    <t>2024-10-14 12:19</t>
  </si>
  <si>
    <t>2024-10-14 18:52</t>
  </si>
  <si>
    <t>2024-10-16 02:25</t>
  </si>
  <si>
    <t>2024-10-17 12:19</t>
  </si>
  <si>
    <t>2024-02-15 16:16</t>
  </si>
  <si>
    <t>NB-2024-02922</t>
  </si>
  <si>
    <t>PT-43236</t>
  </si>
  <si>
    <t>2024-02-17 04:48</t>
  </si>
  <si>
    <t>2024-07-06 22:19</t>
  </si>
  <si>
    <t>2024-07-06 23:11</t>
  </si>
  <si>
    <t>2024-07-07 01:03</t>
  </si>
  <si>
    <t>2024-07-07 02:19</t>
  </si>
  <si>
    <t>Patient PT-43236 requesting reschedule of appointment originally booked for 09 Jul 2024.</t>
  </si>
  <si>
    <t>NB-2024-02923</t>
  </si>
  <si>
    <t>PT-72500</t>
  </si>
  <si>
    <t>2023-04-28 20:03</t>
  </si>
  <si>
    <t>2024-02-16 16:28</t>
  </si>
  <si>
    <t>2024-02-17 04:26</t>
  </si>
  <si>
    <t>2024-02-21 16:28</t>
  </si>
  <si>
    <t>Pre-authorisation request for physiotherapy course. Patient PT-72500. Insurer: Bupa.</t>
  </si>
  <si>
    <t>NB-2023-02924</t>
  </si>
  <si>
    <t>PT-97764</t>
  </si>
  <si>
    <t>2023-04-30 06:10</t>
  </si>
  <si>
    <t>2023-01-15 23:53</t>
  </si>
  <si>
    <t>2023-01-16 05:32</t>
  </si>
  <si>
    <t>2023-01-18 01:05</t>
  </si>
  <si>
    <t>2023-01-18 23:53</t>
  </si>
  <si>
    <t>Query regarding invoice 76617 dated 19 Dec 2022. Client reports duplicate payment of £587.</t>
  </si>
  <si>
    <t>Invoice reviewed and corrected. Credit note issued for £219. Client accounts updated.</t>
  </si>
  <si>
    <t>2023-05-01 00:07</t>
  </si>
  <si>
    <t>NB-2024-02925</t>
  </si>
  <si>
    <t>PT-39508</t>
  </si>
  <si>
    <t>2024-02-24 00:15</t>
  </si>
  <si>
    <t>2024-02-24 06:16</t>
  </si>
  <si>
    <t>2024-02-25 23:08</t>
  </si>
  <si>
    <t>2024-02-27 00:15</t>
  </si>
  <si>
    <t>Request for fit-to-work certificate for patient PT-39508.</t>
  </si>
  <si>
    <t>NB-2024-02926</t>
  </si>
  <si>
    <t>2023-01-30 12:26</t>
  </si>
  <si>
    <t>PT-97929</t>
  </si>
  <si>
    <t>2024-03-16 00:02</t>
  </si>
  <si>
    <t>2024-03-16 05:44</t>
  </si>
  <si>
    <t>2024-03-17 01:43</t>
  </si>
  <si>
    <t>2024-03-19 00:02</t>
  </si>
  <si>
    <t>Pre-authorisation request for specialist referral. Patient PT-97929. Insurer: Bupa.</t>
  </si>
  <si>
    <t>NB-2023-02927</t>
  </si>
  <si>
    <t>2023-01-31 18:11</t>
  </si>
  <si>
    <t>PT-52025</t>
  </si>
  <si>
    <t>2023-02-23 10:34</t>
  </si>
  <si>
    <t>2023-02-23 15:01</t>
  </si>
  <si>
    <t>2023-02-25 12:23</t>
  </si>
  <si>
    <t>2023-02-26 10:34</t>
  </si>
  <si>
    <t>Pre-authorisation request for surgical procedure. Patient PT-52025. Insurer: Aviva.</t>
  </si>
  <si>
    <t>2023-02-04 10:35</t>
  </si>
  <si>
    <t>NB-2024-02928</t>
  </si>
  <si>
    <t>PT-39986</t>
  </si>
  <si>
    <t>2023-07-01 03:44</t>
  </si>
  <si>
    <t>2024-06-18 16:45</t>
  </si>
  <si>
    <t>2024-06-18 21:06</t>
  </si>
  <si>
    <t>2024-06-20 05:00</t>
  </si>
  <si>
    <t>2024-06-21 16:45</t>
  </si>
  <si>
    <t>Query regarding invoice 56531 dated 06 Jun 2024. Client reports missing credit of £2391.</t>
  </si>
  <si>
    <t>2023-07-01 21:10</t>
  </si>
  <si>
    <t>NB-2024-02929</t>
  </si>
  <si>
    <t>PT-39243</t>
  </si>
  <si>
    <t>2023-07-04 03:24</t>
  </si>
  <si>
    <t>2024-06-03 18:18</t>
  </si>
  <si>
    <t>2024-06-03 21:17</t>
  </si>
  <si>
    <t>2024-06-10 13:18</t>
  </si>
  <si>
    <t>2024-06-06 18:18</t>
  </si>
  <si>
    <t>2024-08-31 09:45</t>
  </si>
  <si>
    <t>Patient PT-39243 requesting reschedule of appointment originally booked for 16 Jun 2024.</t>
  </si>
  <si>
    <t>NB-2023-02930</t>
  </si>
  <si>
    <t>PT-42572</t>
  </si>
  <si>
    <t>2024-09-03 14:06</t>
  </si>
  <si>
    <t>2023-11-18 18:22</t>
  </si>
  <si>
    <t>2023-11-18 19:44</t>
  </si>
  <si>
    <t>2023-11-19 02:46</t>
  </si>
  <si>
    <t>2023-11-19 06:22</t>
  </si>
  <si>
    <t>Query regarding invoice 28806 dated 04 Nov 2023. Client reports missing credit of £3355.</t>
  </si>
  <si>
    <t>2024-07-25 13:58</t>
  </si>
  <si>
    <t>NB-2023-02931</t>
  </si>
  <si>
    <t>PT-16956</t>
  </si>
  <si>
    <t>2023-04-28 15:47</t>
  </si>
  <si>
    <t>2023-04-28 21:56</t>
  </si>
  <si>
    <t>2023-05-05 07:49</t>
  </si>
  <si>
    <t>2023-05-01 15:47</t>
  </si>
  <si>
    <t>Query regarding invoice 59877 dated 14 Apr 2023. Client reports disputed amount of £1404.</t>
  </si>
  <si>
    <t>NB-2024-02932</t>
  </si>
  <si>
    <t>PT-66484</t>
  </si>
  <si>
    <t>2024-01-10 13:26</t>
  </si>
  <si>
    <t>2024-01-11 04:53</t>
  </si>
  <si>
    <t>2024-01-14 04:50</t>
  </si>
  <si>
    <t>2024-01-15 13:26</t>
  </si>
  <si>
    <t>Patient PT-66484 requesting cancellation of appointment originally booked for 22 Jan 2024.</t>
  </si>
  <si>
    <t>2023-06-22 09:07</t>
  </si>
  <si>
    <t>NB-2023-02933</t>
  </si>
  <si>
    <t>PT-15215</t>
  </si>
  <si>
    <t>2023-03-30 19:02</t>
  </si>
  <si>
    <t>2023-03-30 19:24</t>
  </si>
  <si>
    <t>2023-03-31 02:05</t>
  </si>
  <si>
    <t>2023-03-31 03:02</t>
  </si>
  <si>
    <t>Query regarding invoice 95311 dated 17 Mar 2023. Client reports disputed amount of £649.</t>
  </si>
  <si>
    <t>Invoice reviewed and corrected. Credit note issued for £121. Client accounts updated.</t>
  </si>
  <si>
    <t>NB-2024-02934</t>
  </si>
  <si>
    <t>2023-06-23 03:33</t>
  </si>
  <si>
    <t>PT-50945</t>
  </si>
  <si>
    <t>2024-03-17 21:50</t>
  </si>
  <si>
    <t>2024-03-17 22:14</t>
  </si>
  <si>
    <t>2024-03-17 23:21</t>
  </si>
  <si>
    <t>2024-03-18 01:50</t>
  </si>
  <si>
    <t>Pre-authorisation request for surgical procedure. Patient PT-50945. Insurer: WPA.</t>
  </si>
  <si>
    <t>NB-2023-02935</t>
  </si>
  <si>
    <t>2023-06-25 08:12</t>
  </si>
  <si>
    <t>2023-12-29 01:30</t>
  </si>
  <si>
    <t>2023-12-29 03:45</t>
  </si>
  <si>
    <t>2023-12-31 02:13</t>
  </si>
  <si>
    <t>2023-12-30 01:30</t>
  </si>
  <si>
    <t>2023-02-15 19:01</t>
  </si>
  <si>
    <t>Patient PT-73016 requesting addition of appointment originally booked for 12 Jan 2024.</t>
  </si>
  <si>
    <t>NB-2023-02936</t>
  </si>
  <si>
    <t>PT-90184</t>
  </si>
  <si>
    <t>2023-05-18 08:44</t>
  </si>
  <si>
    <t>2023-05-18 15:44</t>
  </si>
  <si>
    <t>2023-02-16 22:06</t>
  </si>
  <si>
    <t>2023-05-20 10:17</t>
  </si>
  <si>
    <t>2023-05-21 08:44</t>
  </si>
  <si>
    <t>Pre-authorisation request for outpatient consultation. Patient PT-90184. Insurer: Aviva.</t>
  </si>
  <si>
    <t>NB-2025-02937</t>
  </si>
  <si>
    <t>PT-80286</t>
  </si>
  <si>
    <t>2025-01-06 03:58</t>
  </si>
  <si>
    <t>2025-01-06 04:37</t>
  </si>
  <si>
    <t>2023-02-19 08:30</t>
  </si>
  <si>
    <t>2025-01-06 11:58</t>
  </si>
  <si>
    <t>Query regarding invoice 77554 dated 12 Dec 2024. Client reports incorrect charge of £2268.</t>
  </si>
  <si>
    <t>NB-2023-02938</t>
  </si>
  <si>
    <t>PT-88739</t>
  </si>
  <si>
    <t>2024-12-12 07:49</t>
  </si>
  <si>
    <t>2023-04-12 08:51</t>
  </si>
  <si>
    <t>2023-04-12 09:36</t>
  </si>
  <si>
    <t>2023-04-12 17:49</t>
  </si>
  <si>
    <t>2023-04-12 20:51</t>
  </si>
  <si>
    <t>Query regarding invoice 33917 dated 18 Mar 2023. Client reports missing credit of £1367.</t>
  </si>
  <si>
    <t>Invoice reviewed and corrected. Credit note issued for £607. Client accounts updated.</t>
  </si>
  <si>
    <t>NB-2024-02939</t>
  </si>
  <si>
    <t>PT-27464</t>
  </si>
  <si>
    <t>2024-09-28 15:33</t>
  </si>
  <si>
    <t>2024-09-28 19:33</t>
  </si>
  <si>
    <t>2024-10-02 00:36</t>
  </si>
  <si>
    <t>2024-10-02 15:33</t>
  </si>
  <si>
    <t>Request for discharge summary for patient PT-27464.</t>
  </si>
  <si>
    <t>2024-01-14 13:21</t>
  </si>
  <si>
    <t>NB-2024-02940</t>
  </si>
  <si>
    <t>PT-41630</t>
  </si>
  <si>
    <t>2024-12-24 08:20</t>
  </si>
  <si>
    <t>2024-12-24 09:32</t>
  </si>
  <si>
    <t>2024-12-24 15:52</t>
  </si>
  <si>
    <t>2024-12-24 20:20</t>
  </si>
  <si>
    <t>2024-01-15 14:06</t>
  </si>
  <si>
    <t>NB-2025-02941</t>
  </si>
  <si>
    <t>PT-40464</t>
  </si>
  <si>
    <t>2025-03-14 13:40</t>
  </si>
  <si>
    <t>2025-03-14 15:06</t>
  </si>
  <si>
    <t>2025-03-15 01:40</t>
  </si>
  <si>
    <t>Request for medical records for patient PT-40464.</t>
  </si>
  <si>
    <t>2024-01-15 09:57</t>
  </si>
  <si>
    <t>NB-2024-02942</t>
  </si>
  <si>
    <t>PT-69735</t>
  </si>
  <si>
    <t>2024-08-27 17:05</t>
  </si>
  <si>
    <t>2024-08-27 20:17</t>
  </si>
  <si>
    <t>2024-08-29 12:49</t>
  </si>
  <si>
    <t>2024-08-29 17:05</t>
  </si>
  <si>
    <t>2025-02-12 23:38</t>
  </si>
  <si>
    <t>Query regarding invoice 22960 dated 21 Aug 2024. Client reports disputed amount of £1921.</t>
  </si>
  <si>
    <t>NB-2023-02943</t>
  </si>
  <si>
    <t>PT-25592</t>
  </si>
  <si>
    <t>2023-12-09 10:14</t>
  </si>
  <si>
    <t>2023-12-09 14:03</t>
  </si>
  <si>
    <t>2025-02-13 18:36</t>
  </si>
  <si>
    <t>2023-12-12 10:14</t>
  </si>
  <si>
    <t>Request for insurance medical report for patient PT-25592.</t>
  </si>
  <si>
    <t>NB-2025-02944</t>
  </si>
  <si>
    <t>PT-35637</t>
  </si>
  <si>
    <t>2025-02-02 14:08</t>
  </si>
  <si>
    <t>2025-02-02 20:01</t>
  </si>
  <si>
    <t>2025-02-09 23:22</t>
  </si>
  <si>
    <t>2025-02-05 14:08</t>
  </si>
  <si>
    <t>2025-02-16 06:21</t>
  </si>
  <si>
    <t>Patient PT-35637 requesting reschedule of appointment originally booked for 10 Feb 2025.</t>
  </si>
  <si>
    <t>NB-2023-02945</t>
  </si>
  <si>
    <t>PT-36971</t>
  </si>
  <si>
    <t>2023-11-02 10:48</t>
  </si>
  <si>
    <t>2023-11-02 21:30</t>
  </si>
  <si>
    <t>2023-11-06 21:52</t>
  </si>
  <si>
    <t>2023-11-07 10:48</t>
  </si>
  <si>
    <t>Request for GP referral letter for patient PT-36971.</t>
  </si>
  <si>
    <t>2023-12-17 02:13</t>
  </si>
  <si>
    <t>NB-2025-02946</t>
  </si>
  <si>
    <t>PT-25384</t>
  </si>
  <si>
    <t>2025-01-29 03:13</t>
  </si>
  <si>
    <t>2025-01-29 08:57</t>
  </si>
  <si>
    <t>2025-01-31 12:16</t>
  </si>
  <si>
    <t>2025-02-01 03:13</t>
  </si>
  <si>
    <t>Patient PT-25384 requesting addition of appointment originally booked for 05 Feb 2025.</t>
  </si>
  <si>
    <t>NB-2023-02947</t>
  </si>
  <si>
    <t>2023-12-20 06:44</t>
  </si>
  <si>
    <t>PT-31041</t>
  </si>
  <si>
    <t>2023-09-22 13:03</t>
  </si>
  <si>
    <t>2023-09-22 15:28</t>
  </si>
  <si>
    <t>2023-09-23 12:00</t>
  </si>
  <si>
    <t>2023-09-24 13:03</t>
  </si>
  <si>
    <t>Request for clinical summary for patient PT-31041.</t>
  </si>
  <si>
    <t>2024-01-13 04:10</t>
  </si>
  <si>
    <t>NB-2023-02948</t>
  </si>
  <si>
    <t>PT-24391</t>
  </si>
  <si>
    <t>2023-08-02 23:38</t>
  </si>
  <si>
    <t>2023-08-03 03:51</t>
  </si>
  <si>
    <t>2023-08-05 10:39</t>
  </si>
  <si>
    <t>2023-08-06 23:38</t>
  </si>
  <si>
    <t>Patient PT-24391 requesting cancellation of appointment originally booked for 05 Aug 2023.</t>
  </si>
  <si>
    <t>2024-01-13 18:29</t>
  </si>
  <si>
    <t>NB-2023-02949</t>
  </si>
  <si>
    <t>PT-59447</t>
  </si>
  <si>
    <t>2023-07-07 19:40</t>
  </si>
  <si>
    <t>2023-07-07 20:00</t>
  </si>
  <si>
    <t>2024-05-25 11:47</t>
  </si>
  <si>
    <t>2023-07-07 23:09</t>
  </si>
  <si>
    <t>2023-07-07 23:40</t>
  </si>
  <si>
    <t>Query regarding invoice 25992 dated 09 Jun 2023. Client reports missing credit of £333.</t>
  </si>
  <si>
    <t>NB-2023-02950</t>
  </si>
  <si>
    <t>PT-63418</t>
  </si>
  <si>
    <t>2023-04-11 06:04</t>
  </si>
  <si>
    <t>2023-04-11 08:10</t>
  </si>
  <si>
    <t>2023-04-14 05:51</t>
  </si>
  <si>
    <t>2024-05-30 14:24</t>
  </si>
  <si>
    <t>2023-04-13 06:04</t>
  </si>
  <si>
    <t>Patient PT-63418 requesting cancellation of appointment originally booked for 15 Apr 2023.</t>
  </si>
  <si>
    <t>NB-2024-02951</t>
  </si>
  <si>
    <t>PT-49079</t>
  </si>
  <si>
    <t>2024-08-14 11:59</t>
  </si>
  <si>
    <t>2024-08-14 18:19</t>
  </si>
  <si>
    <t>2024-08-17 11:59</t>
  </si>
  <si>
    <t>2024-07-14 17:01</t>
  </si>
  <si>
    <t>Patient PT-49079 requesting reschedule of appointment originally booked for 20 Aug 2024.</t>
  </si>
  <si>
    <t>NB-2024-02952</t>
  </si>
  <si>
    <t>PT-10190</t>
  </si>
  <si>
    <t>2024-08-03 09:17</t>
  </si>
  <si>
    <t>2024-08-03 15:11</t>
  </si>
  <si>
    <t>2024-08-04 07:14</t>
  </si>
  <si>
    <t>2024-08-05 09:17</t>
  </si>
  <si>
    <t>Complaint acknowledged and logged under ref CMP-2126. Full investigation completed within SLA. Apology letter sent.</t>
  </si>
  <si>
    <t>NB-2023-02953</t>
  </si>
  <si>
    <t>2024-07-15 14:34</t>
  </si>
  <si>
    <t>PT-27935</t>
  </si>
  <si>
    <t>2023-07-23 01:41</t>
  </si>
  <si>
    <t>2023-07-23 04:06</t>
  </si>
  <si>
    <t>2023-07-24 01:29</t>
  </si>
  <si>
    <t>2023-07-26 01:41</t>
  </si>
  <si>
    <t>Patient PT-27935 requesting addition of appointment originally booked for 02 Aug 2023.</t>
  </si>
  <si>
    <t>NB-2024-02954</t>
  </si>
  <si>
    <t>2024-04-17 11:24</t>
  </si>
  <si>
    <t>2024-04-17 13:57</t>
  </si>
  <si>
    <t>2024-04-18 22:36</t>
  </si>
  <si>
    <t>2024-04-20 11:24</t>
  </si>
  <si>
    <t>2024-03-26 01:24</t>
  </si>
  <si>
    <t>Patient PT-73911 requesting reschedule of appointment originally booked for 25 Apr 2024.</t>
  </si>
  <si>
    <t>NB-2023-02955</t>
  </si>
  <si>
    <t>PT-90810</t>
  </si>
  <si>
    <t>2023-06-16 06:54</t>
  </si>
  <si>
    <t>2023-06-16 11:52</t>
  </si>
  <si>
    <t>2023-06-17 04:35</t>
  </si>
  <si>
    <t>2023-06-19 06:54</t>
  </si>
  <si>
    <t>Pre-authorisation request for diagnostic imaging. Patient PT-90810. Insurer: Vitality.</t>
  </si>
  <si>
    <t>2024-03-28 17:09</t>
  </si>
  <si>
    <t>NB-2024-02956</t>
  </si>
  <si>
    <t>PT-18840</t>
  </si>
  <si>
    <t>2024-01-27 05:59</t>
  </si>
  <si>
    <t>2024-01-27 08:16</t>
  </si>
  <si>
    <t>2024-01-27 23:43</t>
  </si>
  <si>
    <t>2024-01-29 05:59</t>
  </si>
  <si>
    <t>2024-11-27 09:26</t>
  </si>
  <si>
    <t>Patient PT-18840 requesting addition of appointment originally booked for 05 Feb 2024.</t>
  </si>
  <si>
    <t>NB-2025-02957</t>
  </si>
  <si>
    <t>PT-23396</t>
  </si>
  <si>
    <t>2025-01-09 02:56</t>
  </si>
  <si>
    <t>2025-01-09 10:38</t>
  </si>
  <si>
    <t>2025-01-12 10:29</t>
  </si>
  <si>
    <t>2025-01-13 02:56</t>
  </si>
  <si>
    <t>Patient PT-23396 requesting addition of appointment originally booked for 22 Jan 2025.</t>
  </si>
  <si>
    <t>NB-2024-02958</t>
  </si>
  <si>
    <t>PT-54526</t>
  </si>
  <si>
    <t>2024-11-29 03:10</t>
  </si>
  <si>
    <t>2024-03-05 07:37</t>
  </si>
  <si>
    <t>2024-03-05 23:02</t>
  </si>
  <si>
    <t>2024-03-07 13:18</t>
  </si>
  <si>
    <t>2024-03-08 07:37</t>
  </si>
  <si>
    <t>Query regarding invoice 87944 dated 18 Feb 2024. Client reports incorrect charge of £431.</t>
  </si>
  <si>
    <t>NB-2024-02959</t>
  </si>
  <si>
    <t>2023-05-15 18:59</t>
  </si>
  <si>
    <t>PT-52092</t>
  </si>
  <si>
    <t>2024-08-04 17:37</t>
  </si>
  <si>
    <t>2024-08-05 01:19</t>
  </si>
  <si>
    <t>2024-08-10 07:47</t>
  </si>
  <si>
    <t>2024-08-09 17:37</t>
  </si>
  <si>
    <t>Patient PT-52092 requesting addition of appointment originally booked for 08 Aug 2024.</t>
  </si>
  <si>
    <t>NB-2024-02960</t>
  </si>
  <si>
    <t>PT-20097</t>
  </si>
  <si>
    <t>2024-10-04 00:38</t>
  </si>
  <si>
    <t>2024-10-04 04:19</t>
  </si>
  <si>
    <t>2024-10-05 09:40</t>
  </si>
  <si>
    <t>2024-10-07 00:38</t>
  </si>
  <si>
    <t>2023-05-22 21:00</t>
  </si>
  <si>
    <t>Patient PT-20097 requesting reschedule of appointment originally booked for 10 Oct 2024.</t>
  </si>
  <si>
    <t>NB-2023-02961</t>
  </si>
  <si>
    <t>2023-08-24 10:39</t>
  </si>
  <si>
    <t>2023-08-24 17:31</t>
  </si>
  <si>
    <t>2023-08-30 02:57</t>
  </si>
  <si>
    <t>2023-08-27 10:39</t>
  </si>
  <si>
    <t>2024-07-26 06:13</t>
  </si>
  <si>
    <t>Patient PT-66220 requesting cancellation of appointment originally booked for 29 Aug 2023.</t>
  </si>
  <si>
    <t>NB-2024-02962</t>
  </si>
  <si>
    <t>PT-31324</t>
  </si>
  <si>
    <t>2024-05-31 21:22</t>
  </si>
  <si>
    <t>2024-06-01 11:15</t>
  </si>
  <si>
    <t>2024-06-02 00:32</t>
  </si>
  <si>
    <t>2024-06-03 21:22</t>
  </si>
  <si>
    <t>Pre-authorisation request for physiotherapy course. Patient PT-31324. Insurer: Vitality.</t>
  </si>
  <si>
    <t>NB-2024-02963</t>
  </si>
  <si>
    <t>PT-39783</t>
  </si>
  <si>
    <t>2024-07-29 23:25</t>
  </si>
  <si>
    <t>2024-12-13 19:20</t>
  </si>
  <si>
    <t>2024-12-13 20:43</t>
  </si>
  <si>
    <t>2024-12-14 04:22</t>
  </si>
  <si>
    <t>2024-12-14 07:20</t>
  </si>
  <si>
    <t>Pre-authorisation request for diagnostic imaging. Patient PT-39783. Insurer: Bupa.</t>
  </si>
  <si>
    <t>NB-2023-02964</t>
  </si>
  <si>
    <t>PT-78440</t>
  </si>
  <si>
    <t>2025-03-16 05:58</t>
  </si>
  <si>
    <t>2023-04-08 10:28</t>
  </si>
  <si>
    <t>2023-04-08 12:43</t>
  </si>
  <si>
    <t>2023-04-08 17:50</t>
  </si>
  <si>
    <t>2023-04-08 14:28</t>
  </si>
  <si>
    <t>Query regarding invoice 41816 dated 21 Mar 2023. Client reports duplicate payment of £2442.</t>
  </si>
  <si>
    <t>NB-2023-02965</t>
  </si>
  <si>
    <t>PT-42985</t>
  </si>
  <si>
    <t>2023-12-06 04:48</t>
  </si>
  <si>
    <t>2023-12-06 20:45</t>
  </si>
  <si>
    <t>2023-12-08 13:55</t>
  </si>
  <si>
    <t>2024-08-12 22:23</t>
  </si>
  <si>
    <t>2023-12-09 04:48</t>
  </si>
  <si>
    <t>Patient PT-42985 requesting addition of appointment originally booked for 18 Dec 2023.</t>
  </si>
  <si>
    <t>NB-2024-02966</t>
  </si>
  <si>
    <t>PT-84255</t>
  </si>
  <si>
    <t>2024-08-13 06:35</t>
  </si>
  <si>
    <t>2024-10-05 22:11</t>
  </si>
  <si>
    <t>2024-10-06 15:06</t>
  </si>
  <si>
    <t>2024-10-16 14:23</t>
  </si>
  <si>
    <t>2024-10-10 22:11</t>
  </si>
  <si>
    <t>2024-08-17 20:09</t>
  </si>
  <si>
    <t>Patient PT-84255 requesting addition of appointment originally booked for 17 Oct 2024.</t>
  </si>
  <si>
    <t>NB-2023-02967</t>
  </si>
  <si>
    <t>PT-18889</t>
  </si>
  <si>
    <t>2023-08-18 01:19</t>
  </si>
  <si>
    <t>2023-09-09 08:48</t>
  </si>
  <si>
    <t>2023-09-10 01:28</t>
  </si>
  <si>
    <t>2023-09-11 16:19</t>
  </si>
  <si>
    <t>2023-09-12 08:48</t>
  </si>
  <si>
    <t>Patient PT-18889 requesting cancellation of appointment originally booked for 18 Sep 2023.</t>
  </si>
  <si>
    <t>2023-08-18 19:32</t>
  </si>
  <si>
    <t>NB-2024-02968</t>
  </si>
  <si>
    <t>PT-17850</t>
  </si>
  <si>
    <t>2024-12-19 23:05</t>
  </si>
  <si>
    <t>2024-12-20 00:14</t>
  </si>
  <si>
    <t>2024-12-20 14:12</t>
  </si>
  <si>
    <t>2024-12-20 23:05</t>
  </si>
  <si>
    <t>2023-08-20 12:42</t>
  </si>
  <si>
    <t>Patient PT-17850 requesting cancellation of appointment originally booked for 02 Jan 2025.</t>
  </si>
  <si>
    <t>NB-2025-02969</t>
  </si>
  <si>
    <t>PT-24872</t>
  </si>
  <si>
    <t>2025-01-29 08:18</t>
  </si>
  <si>
    <t>2025-01-29 10:01</t>
  </si>
  <si>
    <t>2025-01-29 17:50</t>
  </si>
  <si>
    <t>2025-01-29 20:18</t>
  </si>
  <si>
    <t>2023-10-20 13:58</t>
  </si>
  <si>
    <t>Query regarding invoice 11157 dated 22 Jan 2025. Client reports disputed amount of £1810.</t>
  </si>
  <si>
    <t>NB-2023-02970</t>
  </si>
  <si>
    <t>PT-31775</t>
  </si>
  <si>
    <t>2023-12-03 15:11</t>
  </si>
  <si>
    <t>2023-12-03 21:09</t>
  </si>
  <si>
    <t>2023-12-10 22:06</t>
  </si>
  <si>
    <t>2023-10-20 23:53</t>
  </si>
  <si>
    <t>2023-12-06 15:11</t>
  </si>
  <si>
    <t>Patient PT-31775 requesting reschedule of appointment originally booked for 09 Dec 2023.</t>
  </si>
  <si>
    <t>NB-2024-02971</t>
  </si>
  <si>
    <t>PT-90706</t>
  </si>
  <si>
    <t>2024-10-24 23:31</t>
  </si>
  <si>
    <t>2024-10-25 01:46</t>
  </si>
  <si>
    <t>2024-10-26 04:12</t>
  </si>
  <si>
    <t>2024-10-26 23:31</t>
  </si>
  <si>
    <t>Patient PT-90706 requesting cancellation of appointment originally booked for 26 Oct 2024.</t>
  </si>
  <si>
    <t>2023-10-23 14:11</t>
  </si>
  <si>
    <t>NB-2025-02972</t>
  </si>
  <si>
    <t>PT-36166</t>
  </si>
  <si>
    <t>2025-03-01 08:48</t>
  </si>
  <si>
    <t>2025-03-03 08:48</t>
  </si>
  <si>
    <t>Query regarding invoice 50518 dated 28 Feb 2025. Client reports missing credit of £959.</t>
  </si>
  <si>
    <t>2024-02-18 23:07</t>
  </si>
  <si>
    <t>NB-2023-02973</t>
  </si>
  <si>
    <t>PT-45426</t>
  </si>
  <si>
    <t>2023-03-06 22:55</t>
  </si>
  <si>
    <t>2023-03-07 04:18</t>
  </si>
  <si>
    <t>2023-03-13 18:55</t>
  </si>
  <si>
    <t>2023-03-09 22:55</t>
  </si>
  <si>
    <t>Request for insurance medical report for patient PT-45426.</t>
  </si>
  <si>
    <t>NB-2023-02974</t>
  </si>
  <si>
    <t>PT-33891</t>
  </si>
  <si>
    <t>2023-07-25 03:03</t>
  </si>
  <si>
    <t>2023-07-25 04:42</t>
  </si>
  <si>
    <t>2023-07-27 03:00</t>
  </si>
  <si>
    <t>2023-07-26 03:03</t>
  </si>
  <si>
    <t>NB-2024-02975</t>
  </si>
  <si>
    <t>2024-06-21 10:36</t>
  </si>
  <si>
    <t>PT-76440</t>
  </si>
  <si>
    <t>2024-08-14 03:03</t>
  </si>
  <si>
    <t>2024-08-14 12:59</t>
  </si>
  <si>
    <t>2024-08-18 02:30</t>
  </si>
  <si>
    <t>2024-08-19 03:03</t>
  </si>
  <si>
    <t>Patient PT-76440 requesting reschedule of appointment originally booked for 15 Aug 2024.</t>
  </si>
  <si>
    <t>2024-06-22 07:18</t>
  </si>
  <si>
    <t>NB-2023-02976</t>
  </si>
  <si>
    <t>PT-13030</t>
  </si>
  <si>
    <t>2023-11-08 04:22</t>
  </si>
  <si>
    <t>2023-11-08 06:31</t>
  </si>
  <si>
    <t>2023-11-08 15:32</t>
  </si>
  <si>
    <t>2023-11-09 04:22</t>
  </si>
  <si>
    <t>Patient PT-13030 requesting reschedule of appointment originally booked for 14 Nov 2023.</t>
  </si>
  <si>
    <t>2024-06-23 11:32</t>
  </si>
  <si>
    <t>NB-2023-02977</t>
  </si>
  <si>
    <t>PT-11271</t>
  </si>
  <si>
    <t>2023-01-21 12:19</t>
  </si>
  <si>
    <t>2023-01-21 14:55</t>
  </si>
  <si>
    <t>2023-01-23 23:27</t>
  </si>
  <si>
    <t>2023-01-24 12:19</t>
  </si>
  <si>
    <t>Pre-authorisation request for surgical procedure. Patient PT-11271. Insurer: Vitality.</t>
  </si>
  <si>
    <t>2023-02-16 05:54</t>
  </si>
  <si>
    <t>NB-2023-02978</t>
  </si>
  <si>
    <t>PT-75676</t>
  </si>
  <si>
    <t>2023-08-19 10:03</t>
  </si>
  <si>
    <t>2023-08-19 10:51</t>
  </si>
  <si>
    <t>2023-08-20 15:57</t>
  </si>
  <si>
    <t>2023-08-19 22:03</t>
  </si>
  <si>
    <t>2023-02-17 06:07</t>
  </si>
  <si>
    <t>NB-2024-02979</t>
  </si>
  <si>
    <t>PT-30975</t>
  </si>
  <si>
    <t>2024-05-08 03:18</t>
  </si>
  <si>
    <t>2024-05-08 09:37</t>
  </si>
  <si>
    <t>2023-02-23 01:21</t>
  </si>
  <si>
    <t>2024-05-09 10:55</t>
  </si>
  <si>
    <t>2024-05-10 03:18</t>
  </si>
  <si>
    <t>Pre-authorisation request for diagnostic imaging. Patient PT-30975. Insurer: AXA Health.</t>
  </si>
  <si>
    <t>NB-2025-02980</t>
  </si>
  <si>
    <t>2025-03-18 13:21</t>
  </si>
  <si>
    <t>2024-01-11 01:18</t>
  </si>
  <si>
    <t>2025-03-18 16:45</t>
  </si>
  <si>
    <t>2025-03-20 13:21</t>
  </si>
  <si>
    <t>Query regarding invoice 11685 dated 01 Mar 2025. Client reports duplicate payment of £1922.</t>
  </si>
  <si>
    <t>NB-2025-02981</t>
  </si>
  <si>
    <t>PT-11155</t>
  </si>
  <si>
    <t>2025-03-18 13:40</t>
  </si>
  <si>
    <t>2025-03-20 13:40</t>
  </si>
  <si>
    <t>2024-01-13 08:42</t>
  </si>
  <si>
    <t>Patient PT-11155 requesting reschedule of appointment originally booked for 26 Mar 2025.</t>
  </si>
  <si>
    <t>NB-2025-02982</t>
  </si>
  <si>
    <t>PT-89828</t>
  </si>
  <si>
    <t>2025-03-11 13:20</t>
  </si>
  <si>
    <t>Patient PT-89828 requesting addition of appointment originally booked for 18 Mar 2025.</t>
  </si>
  <si>
    <t>2024-01-16 05:42</t>
  </si>
  <si>
    <t>NB-2024-02983</t>
  </si>
  <si>
    <t>PT-47857</t>
  </si>
  <si>
    <t>2024-12-16 20:52</t>
  </si>
  <si>
    <t>2024-12-17 00:23</t>
  </si>
  <si>
    <t>2024-12-18 13:42</t>
  </si>
  <si>
    <t>2024-12-18 20:52</t>
  </si>
  <si>
    <t>Request for clinical summary for patient PT-47857.</t>
  </si>
  <si>
    <t>NB-2025-02984</t>
  </si>
  <si>
    <t>PT-12245</t>
  </si>
  <si>
    <t>2024-03-04 09:16</t>
  </si>
  <si>
    <t>2025-03-19 02:31</t>
  </si>
  <si>
    <t>2025-03-19 14:31</t>
  </si>
  <si>
    <t>NB-2024-02985</t>
  </si>
  <si>
    <t>PT-76034</t>
  </si>
  <si>
    <t>2024-08-31 02:33</t>
  </si>
  <si>
    <t>2024-08-31 05:12</t>
  </si>
  <si>
    <t>2024-08-31 16:06</t>
  </si>
  <si>
    <t>2024-09-01 02:33</t>
  </si>
  <si>
    <t>Patient PT-76034 requesting reschedule of appointment originally booked for 11 Sep 2024.</t>
  </si>
  <si>
    <t>2024-05-31 03:56</t>
  </si>
  <si>
    <t>NB-2024-02986</t>
  </si>
  <si>
    <t>PT-55149</t>
  </si>
  <si>
    <t>2024-05-20 19:29</t>
  </si>
  <si>
    <t>2024-06-01 00:34</t>
  </si>
  <si>
    <t>2024-05-21 00:25</t>
  </si>
  <si>
    <t>2024-05-22 12:50</t>
  </si>
  <si>
    <t>2024-05-23 19:29</t>
  </si>
  <si>
    <t>Pre-authorisation request for physiotherapy course. Patient PT-55149. Insurer: Vitality.</t>
  </si>
  <si>
    <t>NB-2023-02987</t>
  </si>
  <si>
    <t>PT-93186</t>
  </si>
  <si>
    <t>2023-10-16 14:16</t>
  </si>
  <si>
    <t>2023-10-16 15:06</t>
  </si>
  <si>
    <t>2023-10-16 16:03</t>
  </si>
  <si>
    <t>2023-10-16 18:16</t>
  </si>
  <si>
    <t>Pre-authorisation request for outpatient consultation. Patient PT-93186. Insurer: Cigna.</t>
  </si>
  <si>
    <t>2023-03-27 12:30</t>
  </si>
  <si>
    <t>NB-2023-02988</t>
  </si>
  <si>
    <t>PT-96300</t>
  </si>
  <si>
    <t>2023-02-17 17:00</t>
  </si>
  <si>
    <t>2023-02-18 12:39</t>
  </si>
  <si>
    <t>2023-02-19 17:03</t>
  </si>
  <si>
    <t>2023-02-20 17:00</t>
  </si>
  <si>
    <t>Patient PT-96300 requesting addition of appointment originally booked for 25 Feb 2023.</t>
  </si>
  <si>
    <t>NB-2023-02989</t>
  </si>
  <si>
    <t>PT-77477</t>
  </si>
  <si>
    <t>2023-03-29 21:33</t>
  </si>
  <si>
    <t>2023-08-15 04:32</t>
  </si>
  <si>
    <t>2023-08-16 10:59</t>
  </si>
  <si>
    <t>2023-08-18 13:15</t>
  </si>
  <si>
    <t>2023-08-19 04:32</t>
  </si>
  <si>
    <t>Query regarding invoice 12530 dated 19 Jul 2023. Client reports missing credit of £2934.</t>
  </si>
  <si>
    <t>NB-2024-02990</t>
  </si>
  <si>
    <t>PT-72199</t>
  </si>
  <si>
    <t>2025-03-26 11:41</t>
  </si>
  <si>
    <t>2024-11-08 08:15</t>
  </si>
  <si>
    <t>2024-11-08 08:54</t>
  </si>
  <si>
    <t>2024-11-08 17:51</t>
  </si>
  <si>
    <t>2024-11-08 16:15</t>
  </si>
  <si>
    <t>Query regarding invoice 53137 dated 16 Oct 2024. Client reports duplicate payment of £2974.</t>
  </si>
  <si>
    <t>NB-2023-02991</t>
  </si>
  <si>
    <t>PT-26502</t>
  </si>
  <si>
    <t>2023-12-07 20:55</t>
  </si>
  <si>
    <t>2023-12-08 03:49</t>
  </si>
  <si>
    <t>2023-12-10 10:29</t>
  </si>
  <si>
    <t>2023-03-22 19:45</t>
  </si>
  <si>
    <t>2023-12-10 20:55</t>
  </si>
  <si>
    <t>Request for discharge summary for patient PT-26502.</t>
  </si>
  <si>
    <t>NB-2024-02992</t>
  </si>
  <si>
    <t>PT-13937</t>
  </si>
  <si>
    <t>2024-05-23 21:14</t>
  </si>
  <si>
    <t>2023-03-23 18:09</t>
  </si>
  <si>
    <t>2024-05-24 22:07</t>
  </si>
  <si>
    <t>2024-05-26 21:14</t>
  </si>
  <si>
    <t>Query regarding invoice 20919 dated 05 May 2024. Client reports missing credit of £1494.</t>
  </si>
  <si>
    <t>NB-2023-02993</t>
  </si>
  <si>
    <t>PT-72154</t>
  </si>
  <si>
    <t>2023-05-14 16:13</t>
  </si>
  <si>
    <t>2023-05-14 20:56</t>
  </si>
  <si>
    <t>2023-05-17 07:03</t>
  </si>
  <si>
    <t>2023-05-17 16:13</t>
  </si>
  <si>
    <t>NB-2024-02994</t>
  </si>
  <si>
    <t>2024-11-05 10:29</t>
  </si>
  <si>
    <t>PT-75631</t>
  </si>
  <si>
    <t>2024-12-19 03:22</t>
  </si>
  <si>
    <t>2024-12-19 14:51</t>
  </si>
  <si>
    <t>2024-12-25 09:49</t>
  </si>
  <si>
    <t>2024-12-22 03:22</t>
  </si>
  <si>
    <t>Pre-authorisation request for physiotherapy course. Patient PT-75631. Insurer: Bupa.</t>
  </si>
  <si>
    <t>NB-2023-02995</t>
  </si>
  <si>
    <t>PT-86659</t>
  </si>
  <si>
    <t>2024-11-07 15:40</t>
  </si>
  <si>
    <t>2023-11-14 00:02</t>
  </si>
  <si>
    <t>2023-11-14 05:09</t>
  </si>
  <si>
    <t>2023-11-14 12:56</t>
  </si>
  <si>
    <t>2023-11-14 12:02</t>
  </si>
  <si>
    <t>Query regarding invoice 39050 dated 16 Oct 2023. Client reports missing credit of £1093.</t>
  </si>
  <si>
    <t>Invoice reviewed and corrected. Credit note issued for £68. Client accounts updated.</t>
  </si>
  <si>
    <t>NB-2024-02996</t>
  </si>
  <si>
    <t>PT-75436</t>
  </si>
  <si>
    <t>2025-02-01 22:48</t>
  </si>
  <si>
    <t>2024-08-28 23:01</t>
  </si>
  <si>
    <t>2024-08-29 02:06</t>
  </si>
  <si>
    <t>2024-08-30 01:11</t>
  </si>
  <si>
    <t>2024-08-30 23:01</t>
  </si>
  <si>
    <t>Request for discharge summary for patient PT-75436.</t>
  </si>
  <si>
    <t>NB-2024-02997</t>
  </si>
  <si>
    <t>PT-64018</t>
  </si>
  <si>
    <t>2025-02-03 00:54</t>
  </si>
  <si>
    <t>2024-09-26 12:46</t>
  </si>
  <si>
    <t>2024-09-26 15:07</t>
  </si>
  <si>
    <t>2024-09-27 05:29</t>
  </si>
  <si>
    <t>2024-09-28 12:46</t>
  </si>
  <si>
    <t>Query regarding invoice 30218 dated 24 Sep 2024. Client reports duplicate payment of £102.</t>
  </si>
  <si>
    <t>NB-2024-02998</t>
  </si>
  <si>
    <t>2025-02-05 03:34</t>
  </si>
  <si>
    <t>PT-32069</t>
  </si>
  <si>
    <t>2024-04-10 13:13</t>
  </si>
  <si>
    <t>2024-04-11 06:48</t>
  </si>
  <si>
    <t>2024-04-10 23:35</t>
  </si>
  <si>
    <t>Patient PT-32069 requesting reschedule of appointment originally booked for 17 Apr 2024.</t>
  </si>
  <si>
    <t>2023-06-14 23:33</t>
  </si>
  <si>
    <t>NB-2025-02999</t>
  </si>
  <si>
    <t>PT-61889</t>
  </si>
  <si>
    <t>2025-01-18 23:22</t>
  </si>
  <si>
    <t>2025-01-19 00:16</t>
  </si>
  <si>
    <t>2025-01-19 18:45</t>
  </si>
  <si>
    <t>2025-01-19 23:22</t>
  </si>
  <si>
    <t>Request for fit-to-work certificate for patient PT-61889.</t>
  </si>
  <si>
    <t>NB-2023-03000</t>
  </si>
  <si>
    <t>PT-44896</t>
  </si>
  <si>
    <t>2023-08-08 00:00</t>
  </si>
  <si>
    <t>2023-08-08 03:05</t>
  </si>
  <si>
    <t>2023-08-08 22:05</t>
  </si>
  <si>
    <t>2023-08-11 00:00</t>
  </si>
  <si>
    <t>Request for GP referral letter for patient PT-44896.</t>
  </si>
  <si>
    <t>NB-2023-03001</t>
  </si>
  <si>
    <t>PT-89377</t>
  </si>
  <si>
    <t>2023-11-10 17:49</t>
  </si>
  <si>
    <t>2023-11-11 10:45</t>
  </si>
  <si>
    <t>2023-11-12 00:41</t>
  </si>
  <si>
    <t>2023-11-14 17:49</t>
  </si>
  <si>
    <t>Request for medical records for patient PT-89377.</t>
  </si>
  <si>
    <t>NB-2024-03002</t>
  </si>
  <si>
    <t>PT-25994</t>
  </si>
  <si>
    <t>2024-01-17 05:55</t>
  </si>
  <si>
    <t>2024-05-11 07:34</t>
  </si>
  <si>
    <t>2024-05-11 14:31</t>
  </si>
  <si>
    <t>2024-05-16 11:37</t>
  </si>
  <si>
    <t>2024-05-14 07:34</t>
  </si>
  <si>
    <t>Query regarding invoice 54861 dated 23 Apr 2024. Client reports missing credit of £2442.</t>
  </si>
  <si>
    <t>NB-2023-03003</t>
  </si>
  <si>
    <t>PT-23293</t>
  </si>
  <si>
    <t>2024-01-18 11:16</t>
  </si>
  <si>
    <t>2023-05-22 19:31</t>
  </si>
  <si>
    <t>2023-05-23 01:59</t>
  </si>
  <si>
    <t>2023-05-23 07:31</t>
  </si>
  <si>
    <t>2024-01-22 04:33</t>
  </si>
  <si>
    <t>NB-2024-03004</t>
  </si>
  <si>
    <t>PT-40909</t>
  </si>
  <si>
    <t>2024-11-11 15:27</t>
  </si>
  <si>
    <t>2024-11-11 19:58</t>
  </si>
  <si>
    <t>2024-11-13 05:43</t>
  </si>
  <si>
    <t>2023-10-26 23:29</t>
  </si>
  <si>
    <t>2024-11-14 15:27</t>
  </si>
  <si>
    <t>Patient PT-40909 requesting addition of appointment originally booked for 18 Nov 2024.</t>
  </si>
  <si>
    <t>NB-2023-03005</t>
  </si>
  <si>
    <t>PT-56965</t>
  </si>
  <si>
    <t>2023-11-03 18:16</t>
  </si>
  <si>
    <t>2023-11-04 01:15</t>
  </si>
  <si>
    <t>2023-11-06 12:39</t>
  </si>
  <si>
    <t>2023-11-06 18:16</t>
  </si>
  <si>
    <t>2023-10-30 18:14</t>
  </si>
  <si>
    <t>Patient PT-56965 requesting cancellation of appointment originally booked for 08 Nov 2023.</t>
  </si>
  <si>
    <t>NB-2024-03006</t>
  </si>
  <si>
    <t>PT-14612</t>
  </si>
  <si>
    <t>2024-09-12 17:44</t>
  </si>
  <si>
    <t>2024-12-14 02:42</t>
  </si>
  <si>
    <t>2024-12-14 12:26</t>
  </si>
  <si>
    <t>2024-12-15 19:17</t>
  </si>
  <si>
    <t>2024-12-17 02:42</t>
  </si>
  <si>
    <t>Pre-authorisation request for physiotherapy course. Patient PT-14612. Insurer: Bupa.</t>
  </si>
  <si>
    <t>NB-2025-03007</t>
  </si>
  <si>
    <t>2024-10-28 02:59</t>
  </si>
  <si>
    <t>PT-28387</t>
  </si>
  <si>
    <t>2025-03-01 17:45</t>
  </si>
  <si>
    <t>2025-03-02 03:31</t>
  </si>
  <si>
    <t>2025-03-02 15:27</t>
  </si>
  <si>
    <t>2024-10-28 17:16</t>
  </si>
  <si>
    <t>2025-03-02 17:45</t>
  </si>
  <si>
    <t>Complaint resolved following discussion with client. Compensation of £557 agreed and authorised.</t>
  </si>
  <si>
    <t>2024-11-02 06:47</t>
  </si>
  <si>
    <t>NB-2023-03008</t>
  </si>
  <si>
    <t>PT-34855</t>
  </si>
  <si>
    <t>2024-12-01 10:52</t>
  </si>
  <si>
    <t>2023-11-04 13:06</t>
  </si>
  <si>
    <t>2023-11-04 14:46</t>
  </si>
  <si>
    <t>2024-12-02 08:17</t>
  </si>
  <si>
    <t>2023-11-05 05:28</t>
  </si>
  <si>
    <t>2023-11-05 13:06</t>
  </si>
  <si>
    <t>Patient PT-34855 requesting cancellation of appointment originally booked for 11 Nov 2023.</t>
  </si>
  <si>
    <t>2024-12-05 00:18</t>
  </si>
  <si>
    <t>NB-2024-03009</t>
  </si>
  <si>
    <t>PT-60377</t>
  </si>
  <si>
    <t>2024-12-20 09:58</t>
  </si>
  <si>
    <t>2023-03-20 11:53</t>
  </si>
  <si>
    <t>2024-12-20 14:20</t>
  </si>
  <si>
    <t>2024-12-22 22:30</t>
  </si>
  <si>
    <t>2024-12-23 09:58</t>
  </si>
  <si>
    <t>Query regarding invoice 36519 dated 05 Dec 2024. Client reports missing credit of £1618.</t>
  </si>
  <si>
    <t>NB-2023-03010</t>
  </si>
  <si>
    <t>PT-78334</t>
  </si>
  <si>
    <t>2023-03-21 05:59</t>
  </si>
  <si>
    <t>2023-12-06 11:38</t>
  </si>
  <si>
    <t>2023-12-06 12:32</t>
  </si>
  <si>
    <t>2023-12-06 15:24</t>
  </si>
  <si>
    <t>2023-12-06 19:38</t>
  </si>
  <si>
    <t>Query regarding invoice 16741 dated 25 Nov 2023. Client reports incorrect charge of £2711.</t>
  </si>
  <si>
    <t>2024-02-17 09:05</t>
  </si>
  <si>
    <t>NB-2024-03011</t>
  </si>
  <si>
    <t>PT-79848</t>
  </si>
  <si>
    <t>2024-07-22 10:50</t>
  </si>
  <si>
    <t>2024-07-22 19:25</t>
  </si>
  <si>
    <t>2024-07-23 01:57</t>
  </si>
  <si>
    <t>2024-07-23 10:50</t>
  </si>
  <si>
    <t>2024-02-20 09:00</t>
  </si>
  <si>
    <t>Pre-authorisation request for surgical procedure. Patient PT-79848. Insurer: Bupa.</t>
  </si>
  <si>
    <t>NB-2023-03012</t>
  </si>
  <si>
    <t>PT-80609</t>
  </si>
  <si>
    <t>2023-05-06 09:51</t>
  </si>
  <si>
    <t>2023-08-31 18:06</t>
  </si>
  <si>
    <t>2023-05-06 10:56</t>
  </si>
  <si>
    <t>2023-05-06 18:07</t>
  </si>
  <si>
    <t>2023-05-06 21:51</t>
  </si>
  <si>
    <t>Patient PT-80609 requesting addition of appointment originally booked for 07 May 2023.</t>
  </si>
  <si>
    <t>NB-2024-03013</t>
  </si>
  <si>
    <t>2023-09-01 11:39</t>
  </si>
  <si>
    <t>PT-25639</t>
  </si>
  <si>
    <t>2024-06-12 16:12</t>
  </si>
  <si>
    <t>2024-06-13 01:12</t>
  </si>
  <si>
    <t>2024-06-19 15:20</t>
  </si>
  <si>
    <t>2024-06-16 16:12</t>
  </si>
  <si>
    <t>2023-09-02 17:35</t>
  </si>
  <si>
    <t>Query regarding invoice 32301 dated 11 Jun 2024. Client reports duplicate payment of £1951.</t>
  </si>
  <si>
    <t>Invoice reviewed and corrected. Credit note issued for £550. Client accounts updated.</t>
  </si>
  <si>
    <t>2023-02-09 09:28</t>
  </si>
  <si>
    <t>NB-2023-03014</t>
  </si>
  <si>
    <t>PT-61776</t>
  </si>
  <si>
    <t>2023-07-19 12:07</t>
  </si>
  <si>
    <t>2023-07-21 00:56</t>
  </si>
  <si>
    <t>2023-02-10 08:33</t>
  </si>
  <si>
    <t>2023-07-22 12:07</t>
  </si>
  <si>
    <t>Pre-authorisation request for diagnostic imaging. Patient PT-61776. Insurer: Aviva.</t>
  </si>
  <si>
    <t>NB-2023-03015</t>
  </si>
  <si>
    <t>PT-91805</t>
  </si>
  <si>
    <t>2023-02-11 22:09</t>
  </si>
  <si>
    <t>2023-01-28 00:26</t>
  </si>
  <si>
    <t>2023-01-28 13:44</t>
  </si>
  <si>
    <t>2023-02-01 10:29</t>
  </si>
  <si>
    <t>2023-02-02 00:26</t>
  </si>
  <si>
    <t>Request for discharge summary for patient PT-91805.</t>
  </si>
  <si>
    <t>NB-2024-03016</t>
  </si>
  <si>
    <t>2023-03-04 15:06</t>
  </si>
  <si>
    <t>PT-92789</t>
  </si>
  <si>
    <t>2024-01-23 00:08</t>
  </si>
  <si>
    <t>2024-01-23 02:39</t>
  </si>
  <si>
    <t>2024-01-23 11:13</t>
  </si>
  <si>
    <t>2024-01-24 00:08</t>
  </si>
  <si>
    <t>Patient PT-92789 requesting cancellation of appointment originally booked for 03 Feb 2024.</t>
  </si>
  <si>
    <t>2023-03-05 12:08</t>
  </si>
  <si>
    <t>NB-2023-03017</t>
  </si>
  <si>
    <t>PT-38855</t>
  </si>
  <si>
    <t>2023-02-03 04:28</t>
  </si>
  <si>
    <t>2023-02-05 05:31</t>
  </si>
  <si>
    <t>2023-02-06 01:00</t>
  </si>
  <si>
    <t>Query regarding invoice 12110 dated 15 Jan 2023. Client reports incorrect charge of £1025.</t>
  </si>
  <si>
    <t>2023-03-06 19:50</t>
  </si>
  <si>
    <t>NB-2023-03018</t>
  </si>
  <si>
    <t>PT-65521</t>
  </si>
  <si>
    <t>2023-12-11 12:32</t>
  </si>
  <si>
    <t>2023-12-11 23:16</t>
  </si>
  <si>
    <t>2023-12-12 08:02</t>
  </si>
  <si>
    <t>2023-12-12 12:32</t>
  </si>
  <si>
    <t>2023-12-16 03:23</t>
  </si>
  <si>
    <t>Pre-authorisation request for specialist referral. Patient PT-65521. Insurer: AXA Health.</t>
  </si>
  <si>
    <t>NB-2024-03019</t>
  </si>
  <si>
    <t>PT-95524</t>
  </si>
  <si>
    <t>2024-01-19 20:04</t>
  </si>
  <si>
    <t>2024-01-20 02:51</t>
  </si>
  <si>
    <t>2024-01-21 20:33</t>
  </si>
  <si>
    <t>2024-01-22 20:04</t>
  </si>
  <si>
    <t>2023-12-16 11:41</t>
  </si>
  <si>
    <t>Patient PT-95524 requesting reschedule of appointment originally booked for 24 Jan 2024.</t>
  </si>
  <si>
    <t>NB-2025-03020</t>
  </si>
  <si>
    <t>PT-29547</t>
  </si>
  <si>
    <t>2025-01-23 18:27</t>
  </si>
  <si>
    <t>2025-01-23 20:25</t>
  </si>
  <si>
    <t>2025-01-24 07:57</t>
  </si>
  <si>
    <t>2025-01-24 02:27</t>
  </si>
  <si>
    <t>2023-12-19 23:36</t>
  </si>
  <si>
    <t>NB-2023-03021</t>
  </si>
  <si>
    <t>PT-27666</t>
  </si>
  <si>
    <t>2023-01-26 12:50</t>
  </si>
  <si>
    <t>2023-01-26 17:37</t>
  </si>
  <si>
    <t>2023-01-28 11:06</t>
  </si>
  <si>
    <t>2023-01-27 12:50</t>
  </si>
  <si>
    <t>2025-02-06 22:45</t>
  </si>
  <si>
    <t>Pre-authorisation request for physiotherapy course. Patient PT-27666. Insurer: Bupa.</t>
  </si>
  <si>
    <t>NB-2023-03022</t>
  </si>
  <si>
    <t>PT-98844</t>
  </si>
  <si>
    <t>2023-09-25 07:12</t>
  </si>
  <si>
    <t>2023-09-25 10:27</t>
  </si>
  <si>
    <t>2023-10-02 03:26</t>
  </si>
  <si>
    <t>2023-09-28 07:12</t>
  </si>
  <si>
    <t>Request for medical records for patient PT-98844.</t>
  </si>
  <si>
    <t>2023-06-25 04:35</t>
  </si>
  <si>
    <t>NB-2023-03023</t>
  </si>
  <si>
    <t>PT-83093</t>
  </si>
  <si>
    <t>2023-06-19 16:08</t>
  </si>
  <si>
    <t>2023-06-20 08:18</t>
  </si>
  <si>
    <t>2023-06-23 03:21</t>
  </si>
  <si>
    <t>2023-06-24 16:08</t>
  </si>
  <si>
    <t>Request for insurance medical report for patient PT-83093.</t>
  </si>
  <si>
    <t>NB-2024-03024</t>
  </si>
  <si>
    <t>PT-70732</t>
  </si>
  <si>
    <t>2024-10-17 14:08</t>
  </si>
  <si>
    <t>2024-02-13 13:56</t>
  </si>
  <si>
    <t>2024-02-13 16:31</t>
  </si>
  <si>
    <t>2024-02-14 00:56</t>
  </si>
  <si>
    <t>2024-02-14 13:56</t>
  </si>
  <si>
    <t>Query regarding invoice 95205 dated 02 Feb 2024. Client reports incorrect charge of £2607.</t>
  </si>
  <si>
    <t>NB-2024-03025</t>
  </si>
  <si>
    <t>2024-10-23 04:46</t>
  </si>
  <si>
    <t>PT-96722</t>
  </si>
  <si>
    <t>2024-08-04 20:04</t>
  </si>
  <si>
    <t>2024-08-04 21:20</t>
  </si>
  <si>
    <t>2024-08-06 05:55</t>
  </si>
  <si>
    <t>2024-08-06 20:04</t>
  </si>
  <si>
    <t>2023-09-12 08:36</t>
  </si>
  <si>
    <t>Patient PT-96722 requesting addition of appointment originally booked for 13 Aug 2024.</t>
  </si>
  <si>
    <t>NB-2023-03026</t>
  </si>
  <si>
    <t>PT-22767</t>
  </si>
  <si>
    <t>2023-09-13 04:56</t>
  </si>
  <si>
    <t>2023-07-27 19:33</t>
  </si>
  <si>
    <t>2023-07-28 01:13</t>
  </si>
  <si>
    <t>2023-07-30 08:11</t>
  </si>
  <si>
    <t>2023-07-30 19:33</t>
  </si>
  <si>
    <t>Patient PT-22767 requesting cancellation of appointment originally booked for 31 Jul 2023.</t>
  </si>
  <si>
    <t>2023-09-15 07:20</t>
  </si>
  <si>
    <t>NB-2023-03027</t>
  </si>
  <si>
    <t>PT-86767</t>
  </si>
  <si>
    <t>2023-10-01 10:46</t>
  </si>
  <si>
    <t>2023-03-12 19:56</t>
  </si>
  <si>
    <t>2023-03-12 21:46</t>
  </si>
  <si>
    <t>2023-03-13 03:08</t>
  </si>
  <si>
    <t>2023-03-13 19:56</t>
  </si>
  <si>
    <t>Pre-authorisation request for outpatient consultation. Patient PT-86767. Insurer: Aviva.</t>
  </si>
  <si>
    <t>2023-10-02 06:13</t>
  </si>
  <si>
    <t>NB-2025-03028</t>
  </si>
  <si>
    <t>PT-61422</t>
  </si>
  <si>
    <t>2025-03-21 14:13</t>
  </si>
  <si>
    <t>2023-08-31 18:23</t>
  </si>
  <si>
    <t>Request for clinical summary for patient PT-61422.</t>
  </si>
  <si>
    <t>NB-2024-03029</t>
  </si>
  <si>
    <t>PT-70076</t>
  </si>
  <si>
    <t>2024-04-29 10:24</t>
  </si>
  <si>
    <t>2024-04-30 07:24</t>
  </si>
  <si>
    <t>2024-05-03 05:22</t>
  </si>
  <si>
    <t>2024-05-04 10:24</t>
  </si>
  <si>
    <t>Request for fit-to-work certificate for patient PT-70076.</t>
  </si>
  <si>
    <t>2023-09-03 00:50</t>
  </si>
  <si>
    <t>NB-2023-03030</t>
  </si>
  <si>
    <t>PT-72028</t>
  </si>
  <si>
    <t>2023-01-16 04:16</t>
  </si>
  <si>
    <t>2023-01-16 23:02</t>
  </si>
  <si>
    <t>2023-12-06 15:49</t>
  </si>
  <si>
    <t>2023-12-07 08:53</t>
  </si>
  <si>
    <t>2023-12-09 08:19</t>
  </si>
  <si>
    <t>2023-12-11 15:49</t>
  </si>
  <si>
    <t>Patient PT-72028 requesting reschedule of appointment originally booked for 11 Dec 2023.</t>
  </si>
  <si>
    <t>2023-08-05 16:24</t>
  </si>
  <si>
    <t>NB-2023-03031</t>
  </si>
  <si>
    <t>PT-14367</t>
  </si>
  <si>
    <t>2023-08-06 02:18</t>
  </si>
  <si>
    <t>2023-04-21 07:30</t>
  </si>
  <si>
    <t>2023-04-21 14:19</t>
  </si>
  <si>
    <t>2023-04-23 00:22</t>
  </si>
  <si>
    <t>2023-04-24 07:30</t>
  </si>
  <si>
    <t>2023-08-09 12:46</t>
  </si>
  <si>
    <t>Request for GP referral letter for patient PT-14367.</t>
  </si>
  <si>
    <t>NB-2023-03032</t>
  </si>
  <si>
    <t>PT-31271</t>
  </si>
  <si>
    <t>2024-08-06 04:50</t>
  </si>
  <si>
    <t>2023-04-28 10:31</t>
  </si>
  <si>
    <t>2023-04-29 04:42</t>
  </si>
  <si>
    <t>2023-05-08 00:27</t>
  </si>
  <si>
    <t>2023-05-03 10:31</t>
  </si>
  <si>
    <t>2024-08-06 19:20</t>
  </si>
  <si>
    <t>Pre-authorisation request for diagnostic imaging. Patient PT-31271. Insurer: Vitality.</t>
  </si>
  <si>
    <t>NB-2025-03033</t>
  </si>
  <si>
    <t>2024-08-07 15:48</t>
  </si>
  <si>
    <t>PT-37153</t>
  </si>
  <si>
    <t>2025-02-14 22:21</t>
  </si>
  <si>
    <t>2025-02-15 04:35</t>
  </si>
  <si>
    <t>2025-02-18 02:17</t>
  </si>
  <si>
    <t>2023-06-23 15:07</t>
  </si>
  <si>
    <t>2025-02-18 22:21</t>
  </si>
  <si>
    <t>Pre-authorisation request for surgical procedure. Patient PT-37153. Insurer: WPA.</t>
  </si>
  <si>
    <t>NB-2023-03034</t>
  </si>
  <si>
    <t>2023-06-24 08:22</t>
  </si>
  <si>
    <t>PT-68000</t>
  </si>
  <si>
    <t>2023-10-10 12:09</t>
  </si>
  <si>
    <t>2023-10-10 14:29</t>
  </si>
  <si>
    <t>2023-10-11 22:35</t>
  </si>
  <si>
    <t>2023-10-12 12:09</t>
  </si>
  <si>
    <t>Query regarding invoice 92899 dated 07 Oct 2023. Client reports duplicate payment of £430.</t>
  </si>
  <si>
    <t>NB-2023-03035</t>
  </si>
  <si>
    <t>2024-10-02 23:53</t>
  </si>
  <si>
    <t>PT-34013</t>
  </si>
  <si>
    <t>2023-01-20 10:17</t>
  </si>
  <si>
    <t>2023-01-20 12:09</t>
  </si>
  <si>
    <t>2023-01-21 02:58</t>
  </si>
  <si>
    <t>2024-10-03 06:01</t>
  </si>
  <si>
    <t>2023-01-21 10:17</t>
  </si>
  <si>
    <t>Request for medical records for patient PT-34013.</t>
  </si>
  <si>
    <t>NB-2023-03036</t>
  </si>
  <si>
    <t>2024-10-05 03:43</t>
  </si>
  <si>
    <t>PT-18787</t>
  </si>
  <si>
    <t>2023-12-12 23:38</t>
  </si>
  <si>
    <t>2023-12-13 05:58</t>
  </si>
  <si>
    <t>2025-02-23 10:35</t>
  </si>
  <si>
    <t>2023-12-13 22:37</t>
  </si>
  <si>
    <t>2023-12-15 23:38</t>
  </si>
  <si>
    <t>Query regarding invoice 74569 dated 08 Dec 2023. Client reports missing credit of £2856.</t>
  </si>
  <si>
    <t>NB-2024-03037</t>
  </si>
  <si>
    <t>PT-76618</t>
  </si>
  <si>
    <t>2024-09-02 06:31</t>
  </si>
  <si>
    <t>2024-09-02 21:04</t>
  </si>
  <si>
    <t>2024-09-05 18:55</t>
  </si>
  <si>
    <t>2024-09-05 06:31</t>
  </si>
  <si>
    <t>Request for GP referral letter for patient PT-76618.</t>
  </si>
  <si>
    <t>2023-01-26 02:56</t>
  </si>
  <si>
    <t>NB-2023-03038</t>
  </si>
  <si>
    <t>2023-10-24 05:34</t>
  </si>
  <si>
    <t>2023-10-24 08:32</t>
  </si>
  <si>
    <t>2023-10-25 18:28</t>
  </si>
  <si>
    <t>2023-10-27 05:34</t>
  </si>
  <si>
    <t>2024-04-24 17:07</t>
  </si>
  <si>
    <t>Patient PT-98967 requesting reschedule of appointment originally booked for 27 Oct 2023.</t>
  </si>
  <si>
    <t>NB-2023-03039</t>
  </si>
  <si>
    <t>PT-44607</t>
  </si>
  <si>
    <t>2024-04-25 07:23</t>
  </si>
  <si>
    <t>2023-09-11 09:31</t>
  </si>
  <si>
    <t>2023-09-11 14:24</t>
  </si>
  <si>
    <t>2023-09-12 21:22</t>
  </si>
  <si>
    <t>2023-09-14 09:31</t>
  </si>
  <si>
    <t>Pre-authorisation request for specialist referral. Patient PT-44607. Insurer: WPA.</t>
  </si>
  <si>
    <t>2024-04-27 07:42</t>
  </si>
  <si>
    <t>NB-2023-03040</t>
  </si>
  <si>
    <t>PT-85847</t>
  </si>
  <si>
    <t>2023-02-09 00:14</t>
  </si>
  <si>
    <t>2023-02-09 03:38</t>
  </si>
  <si>
    <t>2023-02-10 03:06</t>
  </si>
  <si>
    <t>2023-07-03 21:27</t>
  </si>
  <si>
    <t>2023-02-10 00:14</t>
  </si>
  <si>
    <t>NB-2024-03041</t>
  </si>
  <si>
    <t>2023-07-04 22:17</t>
  </si>
  <si>
    <t>PT-79460</t>
  </si>
  <si>
    <t>2024-12-09 06:56</t>
  </si>
  <si>
    <t>2024-12-09 09:19</t>
  </si>
  <si>
    <t>2024-12-10 13:38</t>
  </si>
  <si>
    <t>2024-12-11 06:56</t>
  </si>
  <si>
    <t>Patient PT-79460 requesting addition of appointment originally booked for 22 Dec 2024.</t>
  </si>
  <si>
    <t>NB-2024-03042</t>
  </si>
  <si>
    <t>2023-04-12 04:05</t>
  </si>
  <si>
    <t>PT-94036</t>
  </si>
  <si>
    <t>2024-12-08 14:41</t>
  </si>
  <si>
    <t>2024-12-08 21:15</t>
  </si>
  <si>
    <t>2024-12-10 12:36</t>
  </si>
  <si>
    <t>2024-12-11 14:41</t>
  </si>
  <si>
    <t>2023-04-15 18:14</t>
  </si>
  <si>
    <t>Request for clinical summary for patient PT-94036.</t>
  </si>
  <si>
    <t>NB-2024-03043</t>
  </si>
  <si>
    <t>PT-67828</t>
  </si>
  <si>
    <t>2023-04-24 03:35</t>
  </si>
  <si>
    <t>2024-05-30 08:06</t>
  </si>
  <si>
    <t>2024-05-30 10:12</t>
  </si>
  <si>
    <t>2024-05-31 04:41</t>
  </si>
  <si>
    <t>2024-05-31 08:06</t>
  </si>
  <si>
    <t>2023-04-25 12:25</t>
  </si>
  <si>
    <t>Pre-authorisation request for specialist referral. Patient PT-67828. Insurer: Aviva.</t>
  </si>
  <si>
    <t>NB-2023-03044</t>
  </si>
  <si>
    <t>PT-78765</t>
  </si>
  <si>
    <t>2023-10-08 00:48</t>
  </si>
  <si>
    <t>2023-10-08 16:10</t>
  </si>
  <si>
    <t>2024-03-11 12:06</t>
  </si>
  <si>
    <t>2023-10-09 04:55</t>
  </si>
  <si>
    <t>2023-10-11 00:48</t>
  </si>
  <si>
    <t>Pre-authorisation request for diagnostic imaging. Patient PT-78765. Insurer: Bupa.</t>
  </si>
  <si>
    <t>NB-2024-03045</t>
  </si>
  <si>
    <t>PT-77387</t>
  </si>
  <si>
    <t>2024-03-15 04:39</t>
  </si>
  <si>
    <t>2024-07-11 12:47</t>
  </si>
  <si>
    <t>2024-07-11 14:55</t>
  </si>
  <si>
    <t>2024-07-12 10:11</t>
  </si>
  <si>
    <t>2024-07-13 12:47</t>
  </si>
  <si>
    <t>2023-10-04 23:12</t>
  </si>
  <si>
    <t>Patient PT-77387 requesting addition of appointment originally booked for 25 Jul 2024.</t>
  </si>
  <si>
    <t>NB-2023-03046</t>
  </si>
  <si>
    <t>PT-62092</t>
  </si>
  <si>
    <t>2023-12-28 07:13</t>
  </si>
  <si>
    <t>2023-12-28 09:54</t>
  </si>
  <si>
    <t>2023-12-31 20:24</t>
  </si>
  <si>
    <t>2023-12-30 07:13</t>
  </si>
  <si>
    <t>2023-12-28 08:50</t>
  </si>
  <si>
    <t>Query regarding invoice 69244 dated 17 Dec 2023. Client reports duplicate payment of £1047.</t>
  </si>
  <si>
    <t>NB-2023-03047</t>
  </si>
  <si>
    <t>PT-79793</t>
  </si>
  <si>
    <t>2023-12-28 15:20</t>
  </si>
  <si>
    <t>2023-01-15 00:25</t>
  </si>
  <si>
    <t>2023-01-15 05:05</t>
  </si>
  <si>
    <t>2023-01-16 08:44</t>
  </si>
  <si>
    <t>2023-01-18 00:25</t>
  </si>
  <si>
    <t>2024-01-05 14:11</t>
  </si>
  <si>
    <t>Request for GP referral letter for patient PT-79793.</t>
  </si>
  <si>
    <t>NB-2024-03048</t>
  </si>
  <si>
    <t>PT-49216</t>
  </si>
  <si>
    <t>2023-10-10 19:37</t>
  </si>
  <si>
    <t>2024-10-19 01:23</t>
  </si>
  <si>
    <t>2024-10-19 02:01</t>
  </si>
  <si>
    <t>2024-10-20 14:34</t>
  </si>
  <si>
    <t>2024-10-20 01:23</t>
  </si>
  <si>
    <t>2023-10-11 06:13</t>
  </si>
  <si>
    <t>Pre-authorisation request for specialist referral. Patient PT-49216. Insurer: AXA Health.</t>
  </si>
  <si>
    <t>NB-2023-03049</t>
  </si>
  <si>
    <t>PT-98270</t>
  </si>
  <si>
    <t>2023-10-17 15:44</t>
  </si>
  <si>
    <t>2023-07-07 19:01</t>
  </si>
  <si>
    <t>2023-07-07 20:46</t>
  </si>
  <si>
    <t>2023-07-08 16:09</t>
  </si>
  <si>
    <t>2023-07-08 19:01</t>
  </si>
  <si>
    <t>Patient PT-98270 requesting cancellation of appointment originally booked for 18 Jul 2023.</t>
  </si>
  <si>
    <t>2025-02-08 06:06</t>
  </si>
  <si>
    <t>NB-2023-03050</t>
  </si>
  <si>
    <t>PT-48998</t>
  </si>
  <si>
    <t>2023-01-21 15:47</t>
  </si>
  <si>
    <t>2023-01-21 17:07</t>
  </si>
  <si>
    <t>2023-01-22 00:41</t>
  </si>
  <si>
    <t>2023-01-22 15:47</t>
  </si>
  <si>
    <t>Pre-authorisation request for diagnostic imaging. Patient PT-48998. Insurer: AXA Health.</t>
  </si>
  <si>
    <t>2023-12-13 06:50</t>
  </si>
  <si>
    <t>NB-2024-03051</t>
  </si>
  <si>
    <t>PT-47772</t>
  </si>
  <si>
    <t>2024-10-08 21:44</t>
  </si>
  <si>
    <t>2024-10-08 23:24</t>
  </si>
  <si>
    <t>2024-10-10 13:21</t>
  </si>
  <si>
    <t>2024-10-10 21:44</t>
  </si>
  <si>
    <t>2023-12-14 01:32</t>
  </si>
  <si>
    <t>Request for medical records for patient PT-47772.</t>
  </si>
  <si>
    <t>NB-2023-03052</t>
  </si>
  <si>
    <t>PT-34351</t>
  </si>
  <si>
    <t>2024-12-03 04:39</t>
  </si>
  <si>
    <t>2023-09-03 05:37</t>
  </si>
  <si>
    <t>2023-09-03 08:11</t>
  </si>
  <si>
    <t>2023-09-03 15:04</t>
  </si>
  <si>
    <t>2024-12-03 12:20</t>
  </si>
  <si>
    <t>2023-09-04 05:37</t>
  </si>
  <si>
    <t>Complaint acknowledged and logged under ref CMP-8210. Full investigation completed within SLA. Apology letter sent.</t>
  </si>
  <si>
    <t>NB-2023-03053</t>
  </si>
  <si>
    <t>2024-12-08 10:14</t>
  </si>
  <si>
    <t>PT-92644</t>
  </si>
  <si>
    <t>2023-02-09 16:29</t>
  </si>
  <si>
    <t>2023-02-09 22:16</t>
  </si>
  <si>
    <t>2023-02-11 19:45</t>
  </si>
  <si>
    <t>2023-02-12 16:29</t>
  </si>
  <si>
    <t>2023-02-01 13:09</t>
  </si>
  <si>
    <t>Patient PT-92644 requesting reschedule of appointment originally booked for 10 Feb 2023.</t>
  </si>
  <si>
    <t>NB-2023-03054</t>
  </si>
  <si>
    <t>PT-55494</t>
  </si>
  <si>
    <t>2023-02-02 22:38</t>
  </si>
  <si>
    <t>2023-03-25 08:43</t>
  </si>
  <si>
    <t>2023-03-25 10:10</t>
  </si>
  <si>
    <t>2023-03-26 10:40</t>
  </si>
  <si>
    <t>Query regarding invoice 34172 dated 03 Mar 2023. Client reports missing credit of £3169.</t>
  </si>
  <si>
    <t>NB-2024-03055</t>
  </si>
  <si>
    <t>PT-62704</t>
  </si>
  <si>
    <t>2025-01-04 09:38</t>
  </si>
  <si>
    <t>2024-12-10 03:18</t>
  </si>
  <si>
    <t>2024-12-10 20:33</t>
  </si>
  <si>
    <t>2024-12-11 03:37</t>
  </si>
  <si>
    <t>2024-12-13 03:18</t>
  </si>
  <si>
    <t>2025-01-05 21:58</t>
  </si>
  <si>
    <t>NB-2024-03056</t>
  </si>
  <si>
    <t>PT-62274</t>
  </si>
  <si>
    <t>2025-01-07 17:28</t>
  </si>
  <si>
    <t>2024-11-20 21:25</t>
  </si>
  <si>
    <t>2024-11-21 04:31</t>
  </si>
  <si>
    <t>2024-11-22 23:26</t>
  </si>
  <si>
    <t>2024-11-23 21:25</t>
  </si>
  <si>
    <t>2024-08-27 12:09</t>
  </si>
  <si>
    <t>Query regarding invoice 97682 dated 25 Oct 2024. Client reports disputed amount of £2107.</t>
  </si>
  <si>
    <t>NB-2024-03057</t>
  </si>
  <si>
    <t>2024-08-28 04:00</t>
  </si>
  <si>
    <t>PT-74545</t>
  </si>
  <si>
    <t>2024-05-07 07:27</t>
  </si>
  <si>
    <t>2024-05-07 08:29</t>
  </si>
  <si>
    <t>2024-05-07 10:34</t>
  </si>
  <si>
    <t>2024-05-07 15:27</t>
  </si>
  <si>
    <t>2023-04-28 02:52</t>
  </si>
  <si>
    <t>NB-2023-03058</t>
  </si>
  <si>
    <t>PT-63357</t>
  </si>
  <si>
    <t>2023-04-01 08:36</t>
  </si>
  <si>
    <t>2023-04-01 10:50</t>
  </si>
  <si>
    <t>2023-04-01 17:08</t>
  </si>
  <si>
    <t>2023-04-02 08:36</t>
  </si>
  <si>
    <t>2023-05-01 09:22</t>
  </si>
  <si>
    <t>Query regarding invoice 78022 dated 28 Mar 2023. Client reports missing credit of £1770.</t>
  </si>
  <si>
    <t>NB-2023-03059</t>
  </si>
  <si>
    <t>PT-73671</t>
  </si>
  <si>
    <t>2024-08-10 02:28</t>
  </si>
  <si>
    <t>2023-09-18 05:56</t>
  </si>
  <si>
    <t>2023-09-18 06:48</t>
  </si>
  <si>
    <t>2023-09-18 12:11</t>
  </si>
  <si>
    <t>2023-09-18 13:56</t>
  </si>
  <si>
    <t>Pre-authorisation request for diagnostic imaging. Patient PT-73671. Insurer: WPA.</t>
  </si>
  <si>
    <t>NB-2024-03060</t>
  </si>
  <si>
    <t>PT-21248</t>
  </si>
  <si>
    <t>2023-04-25 05:32</t>
  </si>
  <si>
    <t>2024-12-11 19:00</t>
  </si>
  <si>
    <t>2024-12-11 20:37</t>
  </si>
  <si>
    <t>2024-12-13 14:17</t>
  </si>
  <si>
    <t>2024-12-13 19:00</t>
  </si>
  <si>
    <t>Query regarding invoice 81370 dated 03 Dec 2024. Client reports disputed amount of £2811.</t>
  </si>
  <si>
    <t>NB-2023-03061</t>
  </si>
  <si>
    <t>PT-80759</t>
  </si>
  <si>
    <t>2024-09-14 02:39</t>
  </si>
  <si>
    <t>2023-06-10 03:43</t>
  </si>
  <si>
    <t>2023-06-10 06:39</t>
  </si>
  <si>
    <t>2023-06-12 20:44</t>
  </si>
  <si>
    <t>2023-06-13 03:43</t>
  </si>
  <si>
    <t>2024-09-14 21:45</t>
  </si>
  <si>
    <t>Patient PT-80759 requesting addition of appointment originally booked for 19 Jun 2023.</t>
  </si>
  <si>
    <t>NB-2024-03062</t>
  </si>
  <si>
    <t>PT-49755</t>
  </si>
  <si>
    <t>2024-09-15 11:22</t>
  </si>
  <si>
    <t>2024-11-29 01:25</t>
  </si>
  <si>
    <t>2024-11-29 02:11</t>
  </si>
  <si>
    <t>2024-11-29 07:03</t>
  </si>
  <si>
    <t>2024-11-29 05:25</t>
  </si>
  <si>
    <t>Patient PT-49755 requesting reschedule of appointment originally booked for 08 Dec 2024.</t>
  </si>
  <si>
    <t>2023-04-24 05:10</t>
  </si>
  <si>
    <t>NB-2023-03063</t>
  </si>
  <si>
    <t>PT-59202</t>
  </si>
  <si>
    <t>2023-10-17 05:58</t>
  </si>
  <si>
    <t>2023-10-17 14:21</t>
  </si>
  <si>
    <t>2023-10-19 13:14</t>
  </si>
  <si>
    <t>2023-04-28 01:53</t>
  </si>
  <si>
    <t>2023-10-22 05:58</t>
  </si>
  <si>
    <t>Query regarding invoice 90251 dated 06 Oct 2023. Client reports disputed amount of £3469.</t>
  </si>
  <si>
    <t>NB-2023-03064</t>
  </si>
  <si>
    <t>2024-03-10 04:13</t>
  </si>
  <si>
    <t>PT-36718</t>
  </si>
  <si>
    <t>2023-02-18 00:30</t>
  </si>
  <si>
    <t>2023-02-18 02:58</t>
  </si>
  <si>
    <t>2024-03-11 00:29</t>
  </si>
  <si>
    <t>2023-02-19 17:59</t>
  </si>
  <si>
    <t>2023-02-19 00:30</t>
  </si>
  <si>
    <t>Pre-authorisation request for diagnostic imaging. Patient PT-36718. Insurer: Vitality.</t>
  </si>
  <si>
    <t>NB-2024-03065</t>
  </si>
  <si>
    <t>PT-67399</t>
  </si>
  <si>
    <t>2024-04-24 10:58</t>
  </si>
  <si>
    <t>2024-02-07 12:24</t>
  </si>
  <si>
    <t>2024-02-07 17:54</t>
  </si>
  <si>
    <t>2024-02-08 22:21</t>
  </si>
  <si>
    <t>2024-02-10 12:24</t>
  </si>
  <si>
    <t>2024-04-25 05:41</t>
  </si>
  <si>
    <t>Patient PT-67399 requesting cancellation of appointment originally booked for 20 Feb 2024.</t>
  </si>
  <si>
    <t>NB-2025-03066</t>
  </si>
  <si>
    <t>PT-79955</t>
  </si>
  <si>
    <t>2024-04-26 04:54</t>
  </si>
  <si>
    <t>2025-01-20 23:21</t>
  </si>
  <si>
    <t>2025-01-21 04:30</t>
  </si>
  <si>
    <t>2025-01-23 23:21</t>
  </si>
  <si>
    <t>2023-05-20 06:29</t>
  </si>
  <si>
    <t>Request for fit-to-work certificate for patient PT-79955.</t>
  </si>
  <si>
    <t>NB-2024-03067</t>
  </si>
  <si>
    <t>PT-98286</t>
  </si>
  <si>
    <t>2023-05-21 01:39</t>
  </si>
  <si>
    <t>2024-01-05 19:40</t>
  </si>
  <si>
    <t>2024-01-05 20:17</t>
  </si>
  <si>
    <t>2024-01-06 02:53</t>
  </si>
  <si>
    <t>2024-01-06 03:40</t>
  </si>
  <si>
    <t>Query regarding invoice 62413 dated 15 Dec 2023. Client reports incorrect charge of £1506.</t>
  </si>
  <si>
    <t>2024-11-28 11:57</t>
  </si>
  <si>
    <t>NB-2024-03068</t>
  </si>
  <si>
    <t>PT-89810</t>
  </si>
  <si>
    <t>2024-03-01 00:21</t>
  </si>
  <si>
    <t>2024-03-01 00:59</t>
  </si>
  <si>
    <t>2024-11-29 13:06</t>
  </si>
  <si>
    <t>2024-03-01 22:19</t>
  </si>
  <si>
    <t>2024-03-02 00:21</t>
  </si>
  <si>
    <t>Patient PT-89810 requesting addition of appointment originally booked for 05 Mar 2024.</t>
  </si>
  <si>
    <t>NB-2023-03069</t>
  </si>
  <si>
    <t>2024-12-01 07:53</t>
  </si>
  <si>
    <t>PT-21971</t>
  </si>
  <si>
    <t>2023-06-04 23:14</t>
  </si>
  <si>
    <t>2023-03-17 18:56</t>
  </si>
  <si>
    <t>2023-06-05 00:45</t>
  </si>
  <si>
    <t>2023-06-06 15:28</t>
  </si>
  <si>
    <t>2023-06-05 23:14</t>
  </si>
  <si>
    <t>Pre-authorisation request for surgical procedure. Patient PT-21971. Insurer: Bupa.</t>
  </si>
  <si>
    <t>2023-03-18 03:35</t>
  </si>
  <si>
    <t>NB-2024-03070</t>
  </si>
  <si>
    <t>PT-96560</t>
  </si>
  <si>
    <t>2023-03-26 17:16</t>
  </si>
  <si>
    <t>2024-11-30 07:26</t>
  </si>
  <si>
    <t>2024-11-30 08:45</t>
  </si>
  <si>
    <t>2024-12-02 02:13</t>
  </si>
  <si>
    <t>2024-12-02 07:26</t>
  </si>
  <si>
    <t>Patient PT-96560 requesting cancellation of appointment originally booked for 01 Dec 2024.</t>
  </si>
  <si>
    <t>2024-08-10 08:10</t>
  </si>
  <si>
    <t>NB-2024-03071</t>
  </si>
  <si>
    <t>2024-08-11 01:15</t>
  </si>
  <si>
    <t>2024-02-16 16:03</t>
  </si>
  <si>
    <t>2024-02-16 19:06</t>
  </si>
  <si>
    <t>2024-02-17 11:05</t>
  </si>
  <si>
    <t>2024-02-17 16:03</t>
  </si>
  <si>
    <t>Patient PT-32683 requesting addition of appointment originally booked for 21 Feb 2024.</t>
  </si>
  <si>
    <t>NB-2025-03072</t>
  </si>
  <si>
    <t>2024-06-09 08:29</t>
  </si>
  <si>
    <t>PT-95848</t>
  </si>
  <si>
    <t>2025-02-02 13:56</t>
  </si>
  <si>
    <t>2025-02-02 15:19</t>
  </si>
  <si>
    <t>2024-06-09 21:07</t>
  </si>
  <si>
    <t>2025-02-03 01:56</t>
  </si>
  <si>
    <t>Pre-authorisation request for specialist referral. Patient PT-95848. Insurer: Cigna.</t>
  </si>
  <si>
    <t>NB-2023-03073</t>
  </si>
  <si>
    <t>2024-06-12 01:34</t>
  </si>
  <si>
    <t>PT-35960</t>
  </si>
  <si>
    <t>2023-01-22 01:13</t>
  </si>
  <si>
    <t>2023-01-22 03:20</t>
  </si>
  <si>
    <t>2023-01-22 13:33</t>
  </si>
  <si>
    <t>2023-01-23 01:13</t>
  </si>
  <si>
    <t>2024-09-01 01:15</t>
  </si>
  <si>
    <t>Complaint acknowledged and logged under ref CMP-2205. Full investigation completed within SLA. Apology letter sent.</t>
  </si>
  <si>
    <t>NB-2023-03074</t>
  </si>
  <si>
    <t>PT-13151</t>
  </si>
  <si>
    <t>2023-11-06 18:55</t>
  </si>
  <si>
    <t>2024-09-04 10:51</t>
  </si>
  <si>
    <t>2023-11-06 23:12</t>
  </si>
  <si>
    <t>2023-11-09 13:39</t>
  </si>
  <si>
    <t>2023-11-09 18:55</t>
  </si>
  <si>
    <t>Query regarding invoice 51007 dated 04 Nov 2023. Client reports duplicate payment of £1046.</t>
  </si>
  <si>
    <t>2023-06-14 07:25</t>
  </si>
  <si>
    <t>NB-2024-03075</t>
  </si>
  <si>
    <t>PT-26470</t>
  </si>
  <si>
    <t>2024-01-01 08:20</t>
  </si>
  <si>
    <t>2023-06-15 07:37</t>
  </si>
  <si>
    <t>2024-01-01 19:48</t>
  </si>
  <si>
    <t>2024-01-03 11:58</t>
  </si>
  <si>
    <t>2024-01-04 08:20</t>
  </si>
  <si>
    <t>Request for clinical summary for patient PT-26470.</t>
  </si>
  <si>
    <t>2023-06-16 18:53</t>
  </si>
  <si>
    <t>NB-2023-03076</t>
  </si>
  <si>
    <t>PT-19141</t>
  </si>
  <si>
    <t>2023-07-22 08:50</t>
  </si>
  <si>
    <t>2023-07-22 10:17</t>
  </si>
  <si>
    <t>2024-08-28 23:56</t>
  </si>
  <si>
    <t>2023-07-23 04:50</t>
  </si>
  <si>
    <t>2023-07-23 08:50</t>
  </si>
  <si>
    <t>Patient PT-19141 requesting reschedule of appointment originally booked for 04 Aug 2023.</t>
  </si>
  <si>
    <t>NB-2025-03077</t>
  </si>
  <si>
    <t>PT-87751</t>
  </si>
  <si>
    <t>2025-03-25 05:43</t>
  </si>
  <si>
    <t>2025-03-25 09:01</t>
  </si>
  <si>
    <t>2025-03-25 15:21</t>
  </si>
  <si>
    <t>2025-03-26 05:43</t>
  </si>
  <si>
    <t>2023-01-06 18:26</t>
  </si>
  <si>
    <t>Pre-authorisation request for diagnostic imaging. Patient PT-87751. Insurer: AXA Health.</t>
  </si>
  <si>
    <t>NB-2023-03078</t>
  </si>
  <si>
    <t>PT-26913</t>
  </si>
  <si>
    <t>2023-01-07 08:36</t>
  </si>
  <si>
    <t>2023-02-28 06:38</t>
  </si>
  <si>
    <t>2023-02-28 23:35</t>
  </si>
  <si>
    <t>2023-03-01 12:51</t>
  </si>
  <si>
    <t>2023-03-03 06:38</t>
  </si>
  <si>
    <t>2023-01-09 09:38</t>
  </si>
  <si>
    <t>Patient PT-26913 requesting addition of appointment originally booked for 04 Mar 2023.</t>
  </si>
  <si>
    <t>NB-2024-03079</t>
  </si>
  <si>
    <t>PT-93597</t>
  </si>
  <si>
    <t>2024-04-06 02:02</t>
  </si>
  <si>
    <t>2024-05-21 02:40</t>
  </si>
  <si>
    <t>2024-05-21 03:47</t>
  </si>
  <si>
    <t>2024-05-21 05:53</t>
  </si>
  <si>
    <t>2024-05-21 10:40</t>
  </si>
  <si>
    <t>2024-04-07 03:15</t>
  </si>
  <si>
    <t>Patient PT-93597 requesting reschedule of appointment originally booked for 26 May 2024.</t>
  </si>
  <si>
    <t>NB-2024-03080</t>
  </si>
  <si>
    <t>2024-10-04 21:43</t>
  </si>
  <si>
    <t>2024-10-05 05:15</t>
  </si>
  <si>
    <t>2024-10-05 18:59</t>
  </si>
  <si>
    <t>2023-03-01 09:42</t>
  </si>
  <si>
    <t>2024-10-05 21:43</t>
  </si>
  <si>
    <t>Pre-authorisation request for surgical procedure. Patient PT-93175. Insurer: Aviva.</t>
  </si>
  <si>
    <t>NB-2023-03081</t>
  </si>
  <si>
    <t>2023-03-02 11:24</t>
  </si>
  <si>
    <t>PT-19165</t>
  </si>
  <si>
    <t>2023-01-13 12:57</t>
  </si>
  <si>
    <t>2023-01-13 14:41</t>
  </si>
  <si>
    <t>2023-01-14 00:57</t>
  </si>
  <si>
    <t>2023-03-02 18:36</t>
  </si>
  <si>
    <t>Request for fit-to-work certificate for patient PT-19165.</t>
  </si>
  <si>
    <t>NB-2024-03082</t>
  </si>
  <si>
    <t>PT-76381</t>
  </si>
  <si>
    <t>2023-09-27 19:20</t>
  </si>
  <si>
    <t>2024-02-02 09:08</t>
  </si>
  <si>
    <t>2024-02-02 11:38</t>
  </si>
  <si>
    <t>2024-02-03 22:37</t>
  </si>
  <si>
    <t>2024-02-04 09:08</t>
  </si>
  <si>
    <t>2023-09-28 09:27</t>
  </si>
  <si>
    <t>Pre-authorisation request for specialist referral. Patient PT-76381. Insurer: Vitality.</t>
  </si>
  <si>
    <t>NB-2024-03083</t>
  </si>
  <si>
    <t>PT-14137</t>
  </si>
  <si>
    <t>2024-07-13 01:04</t>
  </si>
  <si>
    <t>2024-07-13 04:19</t>
  </si>
  <si>
    <t>2024-07-14 19:13</t>
  </si>
  <si>
    <t>2024-07-15 01:04</t>
  </si>
  <si>
    <t>Pre-authorisation request for surgical procedure. Patient PT-14137. Insurer: AXA Health.</t>
  </si>
  <si>
    <t>NB-2024-03084</t>
  </si>
  <si>
    <t>PT-63978</t>
  </si>
  <si>
    <t>2024-03-10 11:05</t>
  </si>
  <si>
    <t>2024-03-10 14:46</t>
  </si>
  <si>
    <t>2024-03-12 21:00</t>
  </si>
  <si>
    <t>2024-03-13 11:05</t>
  </si>
  <si>
    <t>Pre-authorisation request for outpatient consultation. Patient PT-63978. Insurer: Bupa.</t>
  </si>
  <si>
    <t>2024-08-23 16:27</t>
  </si>
  <si>
    <t>NB-2024-03085</t>
  </si>
  <si>
    <t>PT-40016</t>
  </si>
  <si>
    <t>2024-08-25 07:31</t>
  </si>
  <si>
    <t>2024-10-28 11:30</t>
  </si>
  <si>
    <t>2024-10-28 12:53</t>
  </si>
  <si>
    <t>2024-10-29 06:57</t>
  </si>
  <si>
    <t>2024-10-29 11:30</t>
  </si>
  <si>
    <t>2024-08-29 22:35</t>
  </si>
  <si>
    <t>Patient PT-40016 requesting cancellation of appointment originally booked for 08 Nov 2024.</t>
  </si>
  <si>
    <t>2025-03-10 19:23</t>
  </si>
  <si>
    <t>NB-2024-03086</t>
  </si>
  <si>
    <t>PT-48098</t>
  </si>
  <si>
    <t>2024-09-28 07:47</t>
  </si>
  <si>
    <t>2024-03-08 12:39</t>
  </si>
  <si>
    <t>2024-03-08 13:20</t>
  </si>
  <si>
    <t>2024-03-09 00:12</t>
  </si>
  <si>
    <t>2024-03-09 12:39</t>
  </si>
  <si>
    <t>Query regarding invoice 99249 dated 07 Mar 2024. Client reports disputed amount of £3013.</t>
  </si>
  <si>
    <t>Invoice reviewed and corrected. Credit note issued for £750. Client accounts updated.</t>
  </si>
  <si>
    <t>NB-2024-03087</t>
  </si>
  <si>
    <t>PT-48833</t>
  </si>
  <si>
    <t>2024-12-08 11:26</t>
  </si>
  <si>
    <t>2024-12-08 16:09</t>
  </si>
  <si>
    <t>2024-12-08 18:16</t>
  </si>
  <si>
    <t>2024-12-08 23:26</t>
  </si>
  <si>
    <t>2023-12-16 19:58</t>
  </si>
  <si>
    <t>Query regarding invoice 28980 dated 13 Nov 2024. Client reports duplicate payment of £643.</t>
  </si>
  <si>
    <t>NB-2024-03088</t>
  </si>
  <si>
    <t>PT-18926</t>
  </si>
  <si>
    <t>2023-12-17 19:21</t>
  </si>
  <si>
    <t>2024-03-18 11:57</t>
  </si>
  <si>
    <t>2024-03-18 13:22</t>
  </si>
  <si>
    <t>2024-03-19 22:16</t>
  </si>
  <si>
    <t>2024-03-19 11:57</t>
  </si>
  <si>
    <t>2023-12-20 12:22</t>
  </si>
  <si>
    <t>Pre-authorisation request for surgical procedure. Patient PT-18926. Insurer: WPA.</t>
  </si>
  <si>
    <t>NB-2023-03089</t>
  </si>
  <si>
    <t>2024-03-31 20:51</t>
  </si>
  <si>
    <t>PT-86094</t>
  </si>
  <si>
    <t>2023-08-13 10:09</t>
  </si>
  <si>
    <t>2023-08-13 11:46</t>
  </si>
  <si>
    <t>2023-08-13 20:30</t>
  </si>
  <si>
    <t>2024-04-01 20:09</t>
  </si>
  <si>
    <t>2023-08-13 22:09</t>
  </si>
  <si>
    <t>Query regarding invoice 52351 dated 30 Jul 2023. Client reports disputed amount of £1737.</t>
  </si>
  <si>
    <t>NB-2024-03090</t>
  </si>
  <si>
    <t>2024-04-03 17:06</t>
  </si>
  <si>
    <t>PT-73103</t>
  </si>
  <si>
    <t>2024-06-03 08:05</t>
  </si>
  <si>
    <t>2024-06-04 05:10</t>
  </si>
  <si>
    <t>2023-09-12 08:01</t>
  </si>
  <si>
    <t>2024-06-05 09:49</t>
  </si>
  <si>
    <t>2024-06-06 08:05</t>
  </si>
  <si>
    <t>2023-09-17 05:58</t>
  </si>
  <si>
    <t>NB-2023-03091</t>
  </si>
  <si>
    <t>PT-40715</t>
  </si>
  <si>
    <t>2024-11-27 19:17</t>
  </si>
  <si>
    <t>2023-08-26 15:12</t>
  </si>
  <si>
    <t>2023-08-26 15:36</t>
  </si>
  <si>
    <t>2023-08-26 20:13</t>
  </si>
  <si>
    <t>2023-08-26 23:12</t>
  </si>
  <si>
    <t>2024-11-28 14:17</t>
  </si>
  <si>
    <t>Complaint acknowledged and logged under ref CMP-3885. Full investigation completed within SLA. Apology letter sent.</t>
  </si>
  <si>
    <t>NB-2025-03092</t>
  </si>
  <si>
    <t>PT-46524</t>
  </si>
  <si>
    <t>2024-11-28 14:30</t>
  </si>
  <si>
    <t>2025-01-18 11:37</t>
  </si>
  <si>
    <t>2024-10-26 20:07</t>
  </si>
  <si>
    <t>2025-01-18 16:10</t>
  </si>
  <si>
    <t>2025-01-19 06:01</t>
  </si>
  <si>
    <t>2025-01-19 11:37</t>
  </si>
  <si>
    <t>Request for GP referral letter for patient PT-46524.</t>
  </si>
  <si>
    <t>NB-2025-03093</t>
  </si>
  <si>
    <t>2024-10-27 10:21</t>
  </si>
  <si>
    <t>PT-42903</t>
  </si>
  <si>
    <t>2025-03-20 01:44</t>
  </si>
  <si>
    <t>2025-03-20 08:12</t>
  </si>
  <si>
    <t>2025-03-20 21:05</t>
  </si>
  <si>
    <t>2025-03-21 01:44</t>
  </si>
  <si>
    <t>Patient PT-42903 requesting reschedule of appointment originally booked for 25 Mar 2025.</t>
  </si>
  <si>
    <t>NB-2024-03094</t>
  </si>
  <si>
    <t>2024-12-17 21:23</t>
  </si>
  <si>
    <t>PT-34606</t>
  </si>
  <si>
    <t>2024-07-13 07:08</t>
  </si>
  <si>
    <t>2024-07-13 08:31</t>
  </si>
  <si>
    <t>2024-12-18 22:09</t>
  </si>
  <si>
    <t>2024-07-13 18:13</t>
  </si>
  <si>
    <t>2024-07-13 19:08</t>
  </si>
  <si>
    <t>Patient PT-34606 requesting cancellation of appointment originally booked for 23 Jul 2024.</t>
  </si>
  <si>
    <t>NB-2024-03095</t>
  </si>
  <si>
    <t>PT-27260</t>
  </si>
  <si>
    <t>2023-10-01 22:37</t>
  </si>
  <si>
    <t>2024-03-29 02:22</t>
  </si>
  <si>
    <t>2024-03-29 05:41</t>
  </si>
  <si>
    <t>2024-03-29 23:52</t>
  </si>
  <si>
    <t>2024-03-31 02:22</t>
  </si>
  <si>
    <t>Patient PT-27260 requesting cancellation of appointment originally booked for 01 Apr 2024.</t>
  </si>
  <si>
    <t>2023-10-02 14:49</t>
  </si>
  <si>
    <t>NB-2023-03096</t>
  </si>
  <si>
    <t>PT-71852</t>
  </si>
  <si>
    <t>2023-10-09 06:31</t>
  </si>
  <si>
    <t>2023-02-26 07:01</t>
  </si>
  <si>
    <t>2023-02-26 08:15</t>
  </si>
  <si>
    <t>2023-02-26 16:38</t>
  </si>
  <si>
    <t>Request for insurance medical report for patient PT-71852.</t>
  </si>
  <si>
    <t>2023-03-15 17:19</t>
  </si>
  <si>
    <t>NB-2023-03097</t>
  </si>
  <si>
    <t>PT-64593</t>
  </si>
  <si>
    <t>2023-07-02 07:02</t>
  </si>
  <si>
    <t>2023-07-02 07:50</t>
  </si>
  <si>
    <t>2023-07-02 14:24</t>
  </si>
  <si>
    <t>2023-07-02 15:02</t>
  </si>
  <si>
    <t>2023-03-18 00:18</t>
  </si>
  <si>
    <t>Patient PT-64593 requesting addition of appointment originally booked for 05 Jul 2023.</t>
  </si>
  <si>
    <t>NB-2023-03098</t>
  </si>
  <si>
    <t>2024-12-12 01:23</t>
  </si>
  <si>
    <t>PT-77871</t>
  </si>
  <si>
    <t>2023-01-29 00:10</t>
  </si>
  <si>
    <t>2023-01-29 03:13</t>
  </si>
  <si>
    <t>2023-01-30 19:21</t>
  </si>
  <si>
    <t>2023-01-31 00:10</t>
  </si>
  <si>
    <t>Patient PT-77871 requesting cancellation of appointment originally booked for 02 Feb 2023.</t>
  </si>
  <si>
    <t>2024-12-16 17:20</t>
  </si>
  <si>
    <t>NB-2023-03099</t>
  </si>
  <si>
    <t>PT-22081</t>
  </si>
  <si>
    <t>2023-12-24 09:43</t>
  </si>
  <si>
    <t>2023-11-10 15:23</t>
  </si>
  <si>
    <t>2023-11-10 18:55</t>
  </si>
  <si>
    <t>2023-11-12 10:30</t>
  </si>
  <si>
    <t>2023-11-12 15:23</t>
  </si>
  <si>
    <t>Request for clinical summary for patient PT-22081.</t>
  </si>
  <si>
    <t>NB-2023-03100</t>
  </si>
  <si>
    <t>2023-12-26 07:40</t>
  </si>
  <si>
    <t>PT-77291</t>
  </si>
  <si>
    <t>2023-01-29 10:58</t>
  </si>
  <si>
    <t>2023-01-30 03:26</t>
  </si>
  <si>
    <t>2023-04-28 03:26</t>
  </si>
  <si>
    <t>2023-01-30 11:47</t>
  </si>
  <si>
    <t>2023-02-01 10:58</t>
  </si>
  <si>
    <t>Patient PT-77291 requesting cancellation of appointment originally booked for 10 Feb 2023.</t>
  </si>
  <si>
    <t>NB-2025-03101</t>
  </si>
  <si>
    <t>PT-61353</t>
  </si>
  <si>
    <t>2025-01-17 19:51</t>
  </si>
  <si>
    <t>2025-01-17 23:22</t>
  </si>
  <si>
    <t>2023-08-29 10:00</t>
  </si>
  <si>
    <t>2025-01-19 08:40</t>
  </si>
  <si>
    <t>2025-01-19 19:51</t>
  </si>
  <si>
    <t>Pre-authorisation request for surgical procedure. Patient PT-61353. Insurer: Bupa.</t>
  </si>
  <si>
    <t>NB-2024-03102</t>
  </si>
  <si>
    <t>2023-08-29 12:28</t>
  </si>
  <si>
    <t>PT-51417</t>
  </si>
  <si>
    <t>2024-04-22 13:57</t>
  </si>
  <si>
    <t>2024-04-22 14:43</t>
  </si>
  <si>
    <t>2024-04-23 08:05</t>
  </si>
  <si>
    <t>2023-09-01 02:45</t>
  </si>
  <si>
    <t>2024-04-22 21:57</t>
  </si>
  <si>
    <t>NB-2023-03103</t>
  </si>
  <si>
    <t>2024-05-26 07:42</t>
  </si>
  <si>
    <t>PT-21330</t>
  </si>
  <si>
    <t>2023-06-05 20:08</t>
  </si>
  <si>
    <t>2023-06-05 20:36</t>
  </si>
  <si>
    <t>2023-06-05 22:41</t>
  </si>
  <si>
    <t>2024-05-26 20:11</t>
  </si>
  <si>
    <t>2023-06-06 00:08</t>
  </si>
  <si>
    <t>Query regarding invoice 61989 dated 29 May 2023. Client reports incorrect charge of £60.</t>
  </si>
  <si>
    <t>NB-2025-03104</t>
  </si>
  <si>
    <t>2024-05-29 02:24</t>
  </si>
  <si>
    <t>PT-39539</t>
  </si>
  <si>
    <t>2025-02-25 10:47</t>
  </si>
  <si>
    <t>2023-03-08 17:31</t>
  </si>
  <si>
    <t>2025-02-25 13:09</t>
  </si>
  <si>
    <t>2025-02-27 07:16</t>
  </si>
  <si>
    <t>2025-02-27 10:47</t>
  </si>
  <si>
    <t>Patient PT-39539 requesting addition of appointment originally booked for 28 Feb 2025.</t>
  </si>
  <si>
    <t>NB-2024-03105</t>
  </si>
  <si>
    <t>PT-90467</t>
  </si>
  <si>
    <t>2024-06-26 12:43</t>
  </si>
  <si>
    <t>2023-08-23 00:12</t>
  </si>
  <si>
    <t>2024-06-26 15:14</t>
  </si>
  <si>
    <t>2024-06-26 18:16</t>
  </si>
  <si>
    <t>Pre-authorisation request for surgical procedure. Patient PT-90467. Insurer: WPA.</t>
  </si>
  <si>
    <t>NB-2023-03106</t>
  </si>
  <si>
    <t>PT-37773</t>
  </si>
  <si>
    <t>2024-10-23 16:21</t>
  </si>
  <si>
    <t>2023-08-30 11:35</t>
  </si>
  <si>
    <t>2023-08-31 03:52</t>
  </si>
  <si>
    <t>2023-09-01 17:42</t>
  </si>
  <si>
    <t>2023-09-04 11:35</t>
  </si>
  <si>
    <t>2024-10-24 15:49</t>
  </si>
  <si>
    <t>Patient PT-37773 requesting cancellation of appointment originally booked for 05 Sep 2023.</t>
  </si>
  <si>
    <t>NB-2024-03107</t>
  </si>
  <si>
    <t>PT-73818</t>
  </si>
  <si>
    <t>2024-10-26 04:09</t>
  </si>
  <si>
    <t>2024-11-21 12:00</t>
  </si>
  <si>
    <t>2024-11-21 15:03</t>
  </si>
  <si>
    <t>2024-11-22 02:42</t>
  </si>
  <si>
    <t>2024-11-22 12:00</t>
  </si>
  <si>
    <t>Patient PT-73818 requesting addition of appointment originally booked for 04 Dec 2024.</t>
  </si>
  <si>
    <t>2023-04-27 00:04</t>
  </si>
  <si>
    <t>NB-2023-03108</t>
  </si>
  <si>
    <t>PT-86817</t>
  </si>
  <si>
    <t>2023-11-27 18:55</t>
  </si>
  <si>
    <t>2023-11-27 19:49</t>
  </si>
  <si>
    <t>2023-11-27 20:54</t>
  </si>
  <si>
    <t>2023-11-27 22:55</t>
  </si>
  <si>
    <t>2023-04-29 16:22</t>
  </si>
  <si>
    <t>Patient PT-86817 requesting reschedule of appointment originally booked for 04 Dec 2023.</t>
  </si>
  <si>
    <t>NB-2023-03109</t>
  </si>
  <si>
    <t>2024-07-16 23:35</t>
  </si>
  <si>
    <t>PT-10829</t>
  </si>
  <si>
    <t>2023-03-29 06:59</t>
  </si>
  <si>
    <t>2023-03-29 11:05</t>
  </si>
  <si>
    <t>2023-03-30 20:36</t>
  </si>
  <si>
    <t>2024-07-18 04:07</t>
  </si>
  <si>
    <t>2023-04-01 06:59</t>
  </si>
  <si>
    <t>Patient PT-10829 requesting reschedule of appointment originally booked for 11 Apr 2023.</t>
  </si>
  <si>
    <t>NB-2024-03110</t>
  </si>
  <si>
    <t>2024-07-18 12:04</t>
  </si>
  <si>
    <t>PT-35983</t>
  </si>
  <si>
    <t>2024-11-17 03:55</t>
  </si>
  <si>
    <t>2024-11-17 05:44</t>
  </si>
  <si>
    <t>2023-10-11 17:12</t>
  </si>
  <si>
    <t>2024-11-17 10:13</t>
  </si>
  <si>
    <t>2024-11-17 11:55</t>
  </si>
  <si>
    <t>Query regarding invoice 57049 dated 01 Nov 2024. Client reports incorrect charge of £2918.</t>
  </si>
  <si>
    <t>NB-2024-03111</t>
  </si>
  <si>
    <t>PT-99222</t>
  </si>
  <si>
    <t>2024-10-26 12:30</t>
  </si>
  <si>
    <t>2023-02-18 10:11</t>
  </si>
  <si>
    <t>2024-10-26 15:56</t>
  </si>
  <si>
    <t>2024-10-28 01:18</t>
  </si>
  <si>
    <t>2024-10-28 12:30</t>
  </si>
  <si>
    <t>Pre-authorisation request for physiotherapy course. Patient PT-99222. Insurer: Cigna.</t>
  </si>
  <si>
    <t>NB-2025-03112</t>
  </si>
  <si>
    <t>PT-30445</t>
  </si>
  <si>
    <t>2025-02-10 07:44</t>
  </si>
  <si>
    <t>2025-02-12 01:26</t>
  </si>
  <si>
    <t>2025-02-15 07:44</t>
  </si>
  <si>
    <t>Patient PT-30445 requesting addition of appointment originally booked for 17 Feb 2025.</t>
  </si>
  <si>
    <t>2023-11-18 20:46</t>
  </si>
  <si>
    <t>NB-2023-03113</t>
  </si>
  <si>
    <t>PT-93809</t>
  </si>
  <si>
    <t>2023-06-03 13:09</t>
  </si>
  <si>
    <t>2023-06-03 15:47</t>
  </si>
  <si>
    <t>2023-06-04 09:06</t>
  </si>
  <si>
    <t>2023-06-05 13:09</t>
  </si>
  <si>
    <t>Query regarding invoice 70494 dated 02 Jun 2023. Client reports missing credit of £1225.</t>
  </si>
  <si>
    <t>2023-11-19 08:24</t>
  </si>
  <si>
    <t>NB-2025-03114</t>
  </si>
  <si>
    <t>PT-74004</t>
  </si>
  <si>
    <t>2025-03-22 12:03</t>
  </si>
  <si>
    <t>2025-03-22 14:19</t>
  </si>
  <si>
    <t>2025-03-23 09:06</t>
  </si>
  <si>
    <t>2025-03-24 12:03</t>
  </si>
  <si>
    <t>2023-11-22 07:33</t>
  </si>
  <si>
    <t>Request for discharge summary for patient PT-74004.</t>
  </si>
  <si>
    <t>NB-2024-03115</t>
  </si>
  <si>
    <t>PT-57282</t>
  </si>
  <si>
    <t>2023-04-22 00:17</t>
  </si>
  <si>
    <t>2024-02-18 07:32</t>
  </si>
  <si>
    <t>2024-02-18 13:38</t>
  </si>
  <si>
    <t>2024-02-20 07:03</t>
  </si>
  <si>
    <t>2024-02-21 07:32</t>
  </si>
  <si>
    <t>Pre-authorisation request for diagnostic imaging. Patient PT-57282. Insurer: AXA Health.</t>
  </si>
  <si>
    <t>2023-04-22 18:35</t>
  </si>
  <si>
    <t>NB-2023-03116</t>
  </si>
  <si>
    <t>PT-73351</t>
  </si>
  <si>
    <t>2023-11-13 09:30</t>
  </si>
  <si>
    <t>2023-04-22 12:40</t>
  </si>
  <si>
    <t>2023-11-13 10:56</t>
  </si>
  <si>
    <t>2023-11-16 00:39</t>
  </si>
  <si>
    <t>2023-11-15 09:30</t>
  </si>
  <si>
    <t>Pre-authorisation request for specialist referral. Patient PT-73351. Insurer: Vitality.</t>
  </si>
  <si>
    <t>2024-06-16 23:29</t>
  </si>
  <si>
    <t>NB-2024-03117</t>
  </si>
  <si>
    <t>PT-77620</t>
  </si>
  <si>
    <t>2024-03-17 18:06</t>
  </si>
  <si>
    <t>2024-06-17 18:28</t>
  </si>
  <si>
    <t>2024-03-18 04:31</t>
  </si>
  <si>
    <t>2024-03-20 18:06</t>
  </si>
  <si>
    <t>2024-06-20 20:03</t>
  </si>
  <si>
    <t>Query regarding invoice 29992 dated 06 Mar 2024. Client reports disputed amount of £865.</t>
  </si>
  <si>
    <t>2024-02-13 16:06</t>
  </si>
  <si>
    <t>NB-2024-03118</t>
  </si>
  <si>
    <t>PT-36344</t>
  </si>
  <si>
    <t>2024-02-14 18:08</t>
  </si>
  <si>
    <t>2024-12-04 15:01</t>
  </si>
  <si>
    <t>2024-12-04 15:40</t>
  </si>
  <si>
    <t>2024-12-04 20:39</t>
  </si>
  <si>
    <t>2024-12-04 23:01</t>
  </si>
  <si>
    <t>Complaint resolved following discussion with client. Compensation of £730 agreed and authorised.</t>
  </si>
  <si>
    <t>NB-2023-03119</t>
  </si>
  <si>
    <t>2025-03-09 15:25</t>
  </si>
  <si>
    <t>PT-19122</t>
  </si>
  <si>
    <t>2023-12-22 18:07</t>
  </si>
  <si>
    <t>2023-12-22 20:32</t>
  </si>
  <si>
    <t>2023-12-23 01:38</t>
  </si>
  <si>
    <t>2023-12-23 18:07</t>
  </si>
  <si>
    <t>2023-03-30 03:35</t>
  </si>
  <si>
    <t>Complaint acknowledged and logged under ref CMP-2098. Full investigation completed within SLA. Apology letter sent.</t>
  </si>
  <si>
    <t>NB-2023-03120</t>
  </si>
  <si>
    <t>PT-49190</t>
  </si>
  <si>
    <t>2023-04-04 12:13</t>
  </si>
  <si>
    <t>2023-05-04 23:21</t>
  </si>
  <si>
    <t>2023-05-05 00:34</t>
  </si>
  <si>
    <t>2023-05-05 11:18</t>
  </si>
  <si>
    <t>2023-05-05 23:21</t>
  </si>
  <si>
    <t>Query regarding invoice 14157 dated 03 May 2023. Client reports disputed amount of £801.</t>
  </si>
  <si>
    <t>2024-09-15 09:28</t>
  </si>
  <si>
    <t>NB-2023-03121</t>
  </si>
  <si>
    <t>PT-50396</t>
  </si>
  <si>
    <t>2024-09-15 19:41</t>
  </si>
  <si>
    <t>2023-02-28 04:47</t>
  </si>
  <si>
    <t>2023-02-28 07:57</t>
  </si>
  <si>
    <t>2023-02-28 12:14</t>
  </si>
  <si>
    <t>2023-03-01 04:47</t>
  </si>
  <si>
    <t>Query regarding invoice 73544 dated 27 Feb 2023. Client reports disputed amount of £3025.</t>
  </si>
  <si>
    <t>2024-09-18 06:06</t>
  </si>
  <si>
    <t>NB-2024-03122</t>
  </si>
  <si>
    <t>PT-21215</t>
  </si>
  <si>
    <t>2025-01-26 06:13</t>
  </si>
  <si>
    <t>2024-01-19 00:08</t>
  </si>
  <si>
    <t>2024-01-19 04:16</t>
  </si>
  <si>
    <t>2024-01-19 15:09</t>
  </si>
  <si>
    <t>2024-01-19 12:08</t>
  </si>
  <si>
    <t>Request for discharge summary for patient PT-21215.</t>
  </si>
  <si>
    <t>2025-01-26 16:00</t>
  </si>
  <si>
    <t>NB-2023-03123</t>
  </si>
  <si>
    <t>PT-52364</t>
  </si>
  <si>
    <t>2025-01-29 04:46</t>
  </si>
  <si>
    <t>2023-05-09 07:01</t>
  </si>
  <si>
    <t>2023-05-09 07:39</t>
  </si>
  <si>
    <t>2023-05-09 11:49</t>
  </si>
  <si>
    <t>2023-05-09 15:01</t>
  </si>
  <si>
    <t>Patient PT-52364 requesting reschedule of appointment originally booked for 11 May 2023.</t>
  </si>
  <si>
    <t>2024-06-03 22:31</t>
  </si>
  <si>
    <t>NB-2024-03124</t>
  </si>
  <si>
    <t>PT-27186</t>
  </si>
  <si>
    <t>2024-06-06 05:22</t>
  </si>
  <si>
    <t>2024-07-01 18:15</t>
  </si>
  <si>
    <t>2024-07-01 18:31</t>
  </si>
  <si>
    <t>2024-07-01 19:41</t>
  </si>
  <si>
    <t>2024-07-01 20:15</t>
  </si>
  <si>
    <t>Complaint acknowledged and logged under ref CMP-4113. Full investigation completed within SLA. Apology letter sent.</t>
  </si>
  <si>
    <t>NB-2023-03125</t>
  </si>
  <si>
    <t>2025-03-20 12:54</t>
  </si>
  <si>
    <t>PT-76874</t>
  </si>
  <si>
    <t>2023-02-03 18:17</t>
  </si>
  <si>
    <t>2023-02-04 12:59</t>
  </si>
  <si>
    <t>2023-02-05 22:31</t>
  </si>
  <si>
    <t>2025-03-21 03:26</t>
  </si>
  <si>
    <t>2023-02-08 18:17</t>
  </si>
  <si>
    <t>Patient PT-76874 requesting cancellation of appointment originally booked for 09 Feb 2023.</t>
  </si>
  <si>
    <t>NB-2024-03126</t>
  </si>
  <si>
    <t>PT-51883</t>
  </si>
  <si>
    <t>2024-02-09 20:57</t>
  </si>
  <si>
    <t>2024-08-09 07:29</t>
  </si>
  <si>
    <t>2024-08-09 08:57</t>
  </si>
  <si>
    <t>2024-08-10 03:07</t>
  </si>
  <si>
    <t>2024-08-11 07:29</t>
  </si>
  <si>
    <t>Complaint resolved following discussion with client. Compensation of £234 agreed and authorised.</t>
  </si>
  <si>
    <t>NB-2023-03127</t>
  </si>
  <si>
    <t>2024-02-11 22:13</t>
  </si>
  <si>
    <t>2023-01-27 00:51</t>
  </si>
  <si>
    <t>2023-01-27 03:36</t>
  </si>
  <si>
    <t>2023-01-28 04:39</t>
  </si>
  <si>
    <t>2023-07-12 19:41</t>
  </si>
  <si>
    <t>2023-01-30 00:51</t>
  </si>
  <si>
    <t>Patient PT-43556 requesting reschedule of appointment originally booked for 10 Feb 2023.</t>
  </si>
  <si>
    <t>NB-2024-03128</t>
  </si>
  <si>
    <t>PT-95901</t>
  </si>
  <si>
    <t>2024-07-10 20:00</t>
  </si>
  <si>
    <t>2024-11-06 17:23</t>
  </si>
  <si>
    <t>2024-11-06 23:47</t>
  </si>
  <si>
    <t>2024-11-08 04:38</t>
  </si>
  <si>
    <t>2024-11-09 17:23</t>
  </si>
  <si>
    <t>Patient PT-95901 requesting addition of appointment originally booked for 15 Nov 2024.</t>
  </si>
  <si>
    <t>2024-07-11 07:09</t>
  </si>
  <si>
    <t>NB-2023-03129</t>
  </si>
  <si>
    <t>PT-66616</t>
  </si>
  <si>
    <t>2024-07-11 11:34</t>
  </si>
  <si>
    <t>2023-01-21 00:52</t>
  </si>
  <si>
    <t>2023-01-21 02:08</t>
  </si>
  <si>
    <t>2023-01-22 02:33</t>
  </si>
  <si>
    <t>2023-01-23 00:52</t>
  </si>
  <si>
    <t>Patient PT-66616 requesting cancellation of appointment originally booked for 29 Jan 2023.</t>
  </si>
  <si>
    <t>2024-11-14 07:02</t>
  </si>
  <si>
    <t>NB-2024-03130</t>
  </si>
  <si>
    <t>PT-41607</t>
  </si>
  <si>
    <t>2024-05-17 08:19</t>
  </si>
  <si>
    <t>2024-11-14 12:51</t>
  </si>
  <si>
    <t>2024-05-17 09:02</t>
  </si>
  <si>
    <t>2024-05-17 12:35</t>
  </si>
  <si>
    <t>2024-05-17 16:19</t>
  </si>
  <si>
    <t>Request for discharge summary for patient PT-41607.</t>
  </si>
  <si>
    <t>2024-11-17 08:16</t>
  </si>
  <si>
    <t>NB-2023-03131</t>
  </si>
  <si>
    <t>PT-23915</t>
  </si>
  <si>
    <t>2024-09-08 07:00</t>
  </si>
  <si>
    <t>2023-09-09 04:02</t>
  </si>
  <si>
    <t>2023-09-09 07:01</t>
  </si>
  <si>
    <t>2023-09-09 11:25</t>
  </si>
  <si>
    <t>2023-09-10 04:02</t>
  </si>
  <si>
    <t>Pre-authorisation request for diagnostic imaging. Patient PT-23915. Insurer: Bupa.</t>
  </si>
  <si>
    <t>2024-09-08 13:07</t>
  </si>
  <si>
    <t>NB-2023-03132</t>
  </si>
  <si>
    <t>PT-66497</t>
  </si>
  <si>
    <t>2023-12-08 11:44</t>
  </si>
  <si>
    <t>2023-12-08 14:36</t>
  </si>
  <si>
    <t>2023-12-09 11:44</t>
  </si>
  <si>
    <t>2024-01-23 23:24</t>
  </si>
  <si>
    <t>Query regarding invoice 13338 dated 30 Nov 2023. Client reports missing credit of £500.</t>
  </si>
  <si>
    <t>NB-2023-03133</t>
  </si>
  <si>
    <t>PT-99086</t>
  </si>
  <si>
    <t>2023-10-31 11:00</t>
  </si>
  <si>
    <t>2023-11-01 04:15</t>
  </si>
  <si>
    <t>2023-11-04 08:29</t>
  </si>
  <si>
    <t>2023-11-05 11:00</t>
  </si>
  <si>
    <t>2023-10-20 14:40</t>
  </si>
  <si>
    <t>Request for GP referral letter for patient PT-99086.</t>
  </si>
  <si>
    <t>NB-2023-03134</t>
  </si>
  <si>
    <t>PT-67389</t>
  </si>
  <si>
    <t>2024-01-11 12:23</t>
  </si>
  <si>
    <t>2023-05-31 07:52</t>
  </si>
  <si>
    <t>2023-05-31 08:30</t>
  </si>
  <si>
    <t>2023-05-31 18:19</t>
  </si>
  <si>
    <t>2023-06-01 07:52</t>
  </si>
  <si>
    <t>2024-01-13 04:57</t>
  </si>
  <si>
    <t>Query regarding invoice 45979 dated 25 May 2023. Client reports disputed amount of £914.</t>
  </si>
  <si>
    <t>NB-2025-03135</t>
  </si>
  <si>
    <t>PT-85808</t>
  </si>
  <si>
    <t>2025-03-19 07:34</t>
  </si>
  <si>
    <t>2024-04-22 03:03</t>
  </si>
  <si>
    <t>Patient PT-85808 requesting reschedule of appointment originally booked for 31 Mar 2025.</t>
  </si>
  <si>
    <t>2024-04-23 01:25</t>
  </si>
  <si>
    <t>NB-2024-03136</t>
  </si>
  <si>
    <t>PT-25158</t>
  </si>
  <si>
    <t>2024-12-28 21:37</t>
  </si>
  <si>
    <t>2024-04-24 10:37</t>
  </si>
  <si>
    <t>2024-12-29 05:25</t>
  </si>
  <si>
    <t>2024-12-30 14:56</t>
  </si>
  <si>
    <t>2024-12-29 21:37</t>
  </si>
  <si>
    <t>Complaint acknowledged and logged under ref CMP-2314. Full investigation completed within SLA. Apology letter sent.</t>
  </si>
  <si>
    <t>2023-09-27 21:44</t>
  </si>
  <si>
    <t>NB-2024-03137</t>
  </si>
  <si>
    <t>PT-73080</t>
  </si>
  <si>
    <t>2024-02-06 10:53</t>
  </si>
  <si>
    <t>2024-02-06 12:46</t>
  </si>
  <si>
    <t>2024-02-11 00:03</t>
  </si>
  <si>
    <t>2024-02-08 10:53</t>
  </si>
  <si>
    <t>2023-10-06 19:39</t>
  </si>
  <si>
    <t>Pre-authorisation request for specialist referral. Patient PT-73080. Insurer: AXA Health.</t>
  </si>
  <si>
    <t>NB-2024-03138</t>
  </si>
  <si>
    <t>2023-07-15 02:22</t>
  </si>
  <si>
    <t>PT-68614</t>
  </si>
  <si>
    <t>2024-06-30 18:37</t>
  </si>
  <si>
    <t>2024-07-01 04:32</t>
  </si>
  <si>
    <t>2024-07-03 02:32</t>
  </si>
  <si>
    <t>2024-07-05 18:37</t>
  </si>
  <si>
    <t>Pre-authorisation request for outpatient consultation. Patient PT-68614. Insurer: AXA Health.</t>
  </si>
  <si>
    <t>2023-07-21 03:50</t>
  </si>
  <si>
    <t>NB-2024-03139</t>
  </si>
  <si>
    <t>PT-33132</t>
  </si>
  <si>
    <t>2024-08-04 19:10</t>
  </si>
  <si>
    <t>2024-07-07 02:11</t>
  </si>
  <si>
    <t>2024-07-07 07:37</t>
  </si>
  <si>
    <t>2024-07-08 10:34</t>
  </si>
  <si>
    <t>2024-07-10 02:11</t>
  </si>
  <si>
    <t>Patient PT-33132 requesting cancellation of appointment originally booked for 13 Jul 2024.</t>
  </si>
  <si>
    <t>2024-08-05 16:53</t>
  </si>
  <si>
    <t>NB-2024-03140</t>
  </si>
  <si>
    <t>PT-34181</t>
  </si>
  <si>
    <t>2024-06-26 03:40</t>
  </si>
  <si>
    <t>2024-06-26 22:39</t>
  </si>
  <si>
    <t>2024-07-06 07:51</t>
  </si>
  <si>
    <t>2024-08-07 18:46</t>
  </si>
  <si>
    <t>2024-07-01 03:40</t>
  </si>
  <si>
    <t>Request for fit-to-work certificate for patient PT-34181.</t>
  </si>
  <si>
    <t>NB-2023-03141</t>
  </si>
  <si>
    <t>2023-08-30 23:04</t>
  </si>
  <si>
    <t>PT-32455</t>
  </si>
  <si>
    <t>2023-10-09 20:55</t>
  </si>
  <si>
    <t>2023-10-10 00:28</t>
  </si>
  <si>
    <t>2023-10-14 03:58</t>
  </si>
  <si>
    <t>2023-10-11 20:55</t>
  </si>
  <si>
    <t>Pre-authorisation request for physiotherapy course. Patient PT-32455. Insurer: AXA Health.</t>
  </si>
  <si>
    <t>2023-11-25 14:12</t>
  </si>
  <si>
    <t>NB-2024-03142</t>
  </si>
  <si>
    <t>PT-70895</t>
  </si>
  <si>
    <t>2024-09-16 16:23</t>
  </si>
  <si>
    <t>2024-09-16 18:50</t>
  </si>
  <si>
    <t>2024-09-17 21:17</t>
  </si>
  <si>
    <t>2024-09-17 16:23</t>
  </si>
  <si>
    <t>2023-11-24 20:06</t>
  </si>
  <si>
    <t>NB-2024-03143</t>
  </si>
  <si>
    <t>2024-07-25 12:32</t>
  </si>
  <si>
    <t>PT-88675</t>
  </si>
  <si>
    <t>2024-09-18 01:40</t>
  </si>
  <si>
    <t>2024-09-18 03:05</t>
  </si>
  <si>
    <t>2024-09-18 21:12</t>
  </si>
  <si>
    <t>2024-09-18 13:40</t>
  </si>
  <si>
    <t>2024-08-03 23:58</t>
  </si>
  <si>
    <t>Query regarding invoice 47136 dated 12 Sep 2024. Client reports incorrect charge of £3446.</t>
  </si>
  <si>
    <t>Invoice reviewed and corrected. Credit note issued for £191. Client accounts updated.</t>
  </si>
  <si>
    <t>NB-2025-03144</t>
  </si>
  <si>
    <t>PT-40169</t>
  </si>
  <si>
    <t>2025-02-23 04:20</t>
  </si>
  <si>
    <t>2025-01-31 09:02</t>
  </si>
  <si>
    <t>2025-02-01 00:52</t>
  </si>
  <si>
    <t>2025-02-02 18:59</t>
  </si>
  <si>
    <t>2025-02-03 09:02</t>
  </si>
  <si>
    <t>Patient PT-40169 requesting cancellation of appointment originally booked for 05 Feb 2025.</t>
  </si>
  <si>
    <t>2025-02-24 03:04</t>
  </si>
  <si>
    <t>NB-2023-03145</t>
  </si>
  <si>
    <t>PT-16788</t>
  </si>
  <si>
    <t>2023-05-05 09:39</t>
  </si>
  <si>
    <t>2023-05-05 14:50</t>
  </si>
  <si>
    <t>2025-02-27 12:52</t>
  </si>
  <si>
    <t>2023-05-06 10:13</t>
  </si>
  <si>
    <t>2023-05-08 09:39</t>
  </si>
  <si>
    <t>Query regarding invoice 24663 dated 16 Apr 2023. Client reports disputed amount of £2739.</t>
  </si>
  <si>
    <t>2025-03-23 05:14</t>
  </si>
  <si>
    <t>NB-2025-03146</t>
  </si>
  <si>
    <t>PT-45725</t>
  </si>
  <si>
    <t>2025-03-23 16:32</t>
  </si>
  <si>
    <t>2025-03-24 15:50</t>
  </si>
  <si>
    <t>2025-03-24 17:40</t>
  </si>
  <si>
    <t>2025-03-25 16:33</t>
  </si>
  <si>
    <t>2025-03-26 15:50</t>
  </si>
  <si>
    <t>Query regarding invoice 76464 dated 07 Mar 2025. Client reports disputed amount of £1243.</t>
  </si>
  <si>
    <t>2023-03-25 09:13</t>
  </si>
  <si>
    <t>NB-2025-03147</t>
  </si>
  <si>
    <t>PT-51420</t>
  </si>
  <si>
    <t>2023-03-25 17:29</t>
  </si>
  <si>
    <t>2025-02-05 21:40</t>
  </si>
  <si>
    <t>2025-02-06 09:06</t>
  </si>
  <si>
    <t>2025-02-07 12:00</t>
  </si>
  <si>
    <t>2025-02-08 21:40</t>
  </si>
  <si>
    <t>Patient PT-51420 requesting cancellation of appointment originally booked for 07 Feb 2025.</t>
  </si>
  <si>
    <t>2023-03-29 08:03</t>
  </si>
  <si>
    <t>NB-2023-03148</t>
  </si>
  <si>
    <t>PT-73547</t>
  </si>
  <si>
    <t>2023-03-06 17:03</t>
  </si>
  <si>
    <t>2023-11-30 16:40</t>
  </si>
  <si>
    <t>2023-11-30 17:13</t>
  </si>
  <si>
    <t>2023-11-30 19:06</t>
  </si>
  <si>
    <t>2023-11-30 20:40</t>
  </si>
  <si>
    <t>Query regarding invoice 47871 dated 18 Nov 2023. Client reports disputed amount of £2117.</t>
  </si>
  <si>
    <t>2023-03-07 02:32</t>
  </si>
  <si>
    <t>NB-2025-03149</t>
  </si>
  <si>
    <t>PT-72403</t>
  </si>
  <si>
    <t>2023-03-09 07:10</t>
  </si>
  <si>
    <t>2025-03-19 00:26</t>
  </si>
  <si>
    <t>2025-03-19 02:28</t>
  </si>
  <si>
    <t>2025-03-20 02:45</t>
  </si>
  <si>
    <t>2025-03-21 00:26</t>
  </si>
  <si>
    <t>Patient PT-72403 requesting reschedule of appointment originally booked for 25 Mar 2025.</t>
  </si>
  <si>
    <t>2023-07-15 00:29</t>
  </si>
  <si>
    <t>NB-2024-03150</t>
  </si>
  <si>
    <t>PT-59216</t>
  </si>
  <si>
    <t>2024-12-27 03:58</t>
  </si>
  <si>
    <t>2024-12-27 09:49</t>
  </si>
  <si>
    <t>2024-12-28 19:05</t>
  </si>
  <si>
    <t>2024-12-31 03:58</t>
  </si>
  <si>
    <t>Patient PT-59216 requesting reschedule of appointment originally booked for 04 Jan 2025.</t>
  </si>
  <si>
    <t>NB-2024-03151</t>
  </si>
  <si>
    <t>2023-07-17 22:29</t>
  </si>
  <si>
    <t>PT-57017</t>
  </si>
  <si>
    <t>2024-12-30 19:41</t>
  </si>
  <si>
    <t>2024-12-30 21:17</t>
  </si>
  <si>
    <t>2024-12-31 17:04</t>
  </si>
  <si>
    <t>2025-01-01 19:41</t>
  </si>
  <si>
    <t>2023-01-19 02:29</t>
  </si>
  <si>
    <t>Query regarding invoice 51816 dated 02 Dec 2024. Client reports missing credit of £2841.</t>
  </si>
  <si>
    <t>NB-2023-03152</t>
  </si>
  <si>
    <t>PT-89747</t>
  </si>
  <si>
    <t>2023-04-21 06:33</t>
  </si>
  <si>
    <t>2023-01-21 08:30</t>
  </si>
  <si>
    <t>2023-04-21 09:42</t>
  </si>
  <si>
    <t>2023-04-21 10:55</t>
  </si>
  <si>
    <t>2023-04-21 18:33</t>
  </si>
  <si>
    <t>Patient PT-89747 requesting cancellation of appointment originally booked for 04 May 2023.</t>
  </si>
  <si>
    <t>2023-08-19 19:42</t>
  </si>
  <si>
    <t>NB-2025-03153</t>
  </si>
  <si>
    <t>PT-66721</t>
  </si>
  <si>
    <t>2025-03-15 20:03</t>
  </si>
  <si>
    <t>2023-08-20 01:55</t>
  </si>
  <si>
    <t>2025-03-18 20:03</t>
  </si>
  <si>
    <t>Request for discharge summary for patient PT-66721.</t>
  </si>
  <si>
    <t>NB-2023-03154</t>
  </si>
  <si>
    <t>PT-19640</t>
  </si>
  <si>
    <t>2023-09-13 21:51</t>
  </si>
  <si>
    <t>2023-08-18 17:08</t>
  </si>
  <si>
    <t>2023-08-18 22:31</t>
  </si>
  <si>
    <t>2023-08-21 17:08</t>
  </si>
  <si>
    <t>2023-09-14 09:21</t>
  </si>
  <si>
    <t>NB-2025-03155</t>
  </si>
  <si>
    <t>PT-48328</t>
  </si>
  <si>
    <t>2023-09-17 23:01</t>
  </si>
  <si>
    <t>2025-03-01 23:09</t>
  </si>
  <si>
    <t>2025-03-02 05:48</t>
  </si>
  <si>
    <t>2025-03-03 01:57</t>
  </si>
  <si>
    <t>2025-03-04 23:09</t>
  </si>
  <si>
    <t>2024-05-29 14:11</t>
  </si>
  <si>
    <t>Request for fit-to-work certificate for patient PT-48328.</t>
  </si>
  <si>
    <t>NB-2023-03156</t>
  </si>
  <si>
    <t>PT-83668</t>
  </si>
  <si>
    <t>2024-05-30 12:46</t>
  </si>
  <si>
    <t>2023-08-02 09:31</t>
  </si>
  <si>
    <t>2023-08-02 13:24</t>
  </si>
  <si>
    <t>2023-08-03 15:39</t>
  </si>
  <si>
    <t>2024-06-03 21:36</t>
  </si>
  <si>
    <t>2023-08-05 09:31</t>
  </si>
  <si>
    <t>Patient PT-83668 requesting reschedule of appointment originally booked for 15 Aug 2023.</t>
  </si>
  <si>
    <t>NB-2023-03157</t>
  </si>
  <si>
    <t>2024-03-14 23:09</t>
  </si>
  <si>
    <t>PT-89998</t>
  </si>
  <si>
    <t>2023-12-23 01:13</t>
  </si>
  <si>
    <t>2023-12-23 02:06</t>
  </si>
  <si>
    <t>2023-12-23 07:29</t>
  </si>
  <si>
    <t>2023-12-23 09:13</t>
  </si>
  <si>
    <t>2024-03-16 08:05</t>
  </si>
  <si>
    <t>Pre-authorisation request for physiotherapy course. Patient PT-89998. Insurer: Cigna.</t>
  </si>
  <si>
    <t>NB-2024-03158</t>
  </si>
  <si>
    <t>PT-51816</t>
  </si>
  <si>
    <t>2024-04-30 02:01</t>
  </si>
  <si>
    <t>2024-04-30 07:13</t>
  </si>
  <si>
    <t>2024-05-01 05:15</t>
  </si>
  <si>
    <t>2024-05-03 02:01</t>
  </si>
  <si>
    <t>Pre-authorisation request for surgical procedure. Patient PT-51816. Insurer: Aviva.</t>
  </si>
  <si>
    <t>NB-2023-03159</t>
  </si>
  <si>
    <t>PT-67285</t>
  </si>
  <si>
    <t>2023-03-16 18:07</t>
  </si>
  <si>
    <t>2023-03-17 02:10</t>
  </si>
  <si>
    <t>2024-06-08 16:56</t>
  </si>
  <si>
    <t>2023-03-25 10:06</t>
  </si>
  <si>
    <t>2023-03-21 18:07</t>
  </si>
  <si>
    <t>Patient PT-67285 requesting addition of appointment originally booked for 22 Mar 2023.</t>
  </si>
  <si>
    <t>NB-2024-03160</t>
  </si>
  <si>
    <t>PT-45972</t>
  </si>
  <si>
    <t>2024-06-09 18:11</t>
  </si>
  <si>
    <t>2024-05-11 04:17</t>
  </si>
  <si>
    <t>2024-05-11 11:14</t>
  </si>
  <si>
    <t>2024-05-12 21:59</t>
  </si>
  <si>
    <t>2024-05-14 04:17</t>
  </si>
  <si>
    <t>Patient PT-45972 requesting cancellation of appointment originally booked for 17 May 2024.</t>
  </si>
  <si>
    <t>NB-2024-03161</t>
  </si>
  <si>
    <t>PT-71685</t>
  </si>
  <si>
    <t>2024-04-12 04:48</t>
  </si>
  <si>
    <t>2024-04-12 08:22</t>
  </si>
  <si>
    <t>2024-04-16 09:17</t>
  </si>
  <si>
    <t>2024-04-15 04:48</t>
  </si>
  <si>
    <t>2024-08-26 12:46</t>
  </si>
  <si>
    <t>Patient PT-71685 requesting reschedule of appointment originally booked for 16 Apr 2024.</t>
  </si>
  <si>
    <t>NB-2024-03162</t>
  </si>
  <si>
    <t>PT-59322</t>
  </si>
  <si>
    <t>2024-02-13 17:09</t>
  </si>
  <si>
    <t>2024-02-13 19:30</t>
  </si>
  <si>
    <t>2024-02-15 08:14</t>
  </si>
  <si>
    <t>2024-02-15 17:09</t>
  </si>
  <si>
    <t>2024-08-26 22:14</t>
  </si>
  <si>
    <t>Query regarding invoice 75786 dated 04 Feb 2024. Client reports incorrect charge of £3273.</t>
  </si>
  <si>
    <t>Invoice reviewed and corrected. Credit note issued for £228. Client accounts updated.</t>
  </si>
  <si>
    <t>NB-2023-03163</t>
  </si>
  <si>
    <t>PT-78730</t>
  </si>
  <si>
    <t>2024-08-29 15:03</t>
  </si>
  <si>
    <t>2023-11-21 17:25</t>
  </si>
  <si>
    <t>2023-11-21 23:55</t>
  </si>
  <si>
    <t>2023-11-22 19:54</t>
  </si>
  <si>
    <t>2023-11-24 17:25</t>
  </si>
  <si>
    <t>Query regarding invoice 53363 dated 09 Nov 2023. Client reports missing credit of £754.</t>
  </si>
  <si>
    <t>2023-04-04 15:56</t>
  </si>
  <si>
    <t>NB-2023-03164</t>
  </si>
  <si>
    <t>PT-10860</t>
  </si>
  <si>
    <t>2023-03-24 23:29</t>
  </si>
  <si>
    <t>2023-03-25 02:04</t>
  </si>
  <si>
    <t>2023-03-26 00:07</t>
  </si>
  <si>
    <t>2023-04-06 08:58</t>
  </si>
  <si>
    <t>2023-03-26 23:29</t>
  </si>
  <si>
    <t>Pre-authorisation request for specialist referral. Patient PT-10860. Insurer: Bupa.</t>
  </si>
  <si>
    <t>NB-2024-03165</t>
  </si>
  <si>
    <t>2025-01-22 04:46</t>
  </si>
  <si>
    <t>2024-12-01 13:58</t>
  </si>
  <si>
    <t>2024-12-01 15:45</t>
  </si>
  <si>
    <t>2024-12-02 09:18</t>
  </si>
  <si>
    <t>2024-12-03 13:58</t>
  </si>
  <si>
    <t>Patient PT-10393 requesting reschedule of appointment originally booked for 09 Dec 2024.</t>
  </si>
  <si>
    <t>2025-01-22 18:10</t>
  </si>
  <si>
    <t>NB-2023-03166</t>
  </si>
  <si>
    <t>PT-86524</t>
  </si>
  <si>
    <t>2023-01-07 22:56</t>
  </si>
  <si>
    <t>2023-01-08 00:12</t>
  </si>
  <si>
    <t>2023-01-09 02:34</t>
  </si>
  <si>
    <t>2023-01-08 22:56</t>
  </si>
  <si>
    <t>Pre-authorisation request for outpatient consultation. Patient PT-86524. Insurer: Aviva.</t>
  </si>
  <si>
    <t>2024-12-26 04:54</t>
  </si>
  <si>
    <t>NB-2023-03167</t>
  </si>
  <si>
    <t>PT-26165</t>
  </si>
  <si>
    <t>2023-12-29 07:05</t>
  </si>
  <si>
    <t>2024-12-27 06:52</t>
  </si>
  <si>
    <t>2023-12-29 09:29</t>
  </si>
  <si>
    <t>2023-12-29 17:37</t>
  </si>
  <si>
    <t>2023-12-30 07:05</t>
  </si>
  <si>
    <t>Patient PT-26165 requesting cancellation of appointment originally booked for 06 Jan 2024.</t>
  </si>
  <si>
    <t>2025-01-16 15:33</t>
  </si>
  <si>
    <t>NB-2023-03168</t>
  </si>
  <si>
    <t>PT-93074</t>
  </si>
  <si>
    <t>2023-12-08 10:33</t>
  </si>
  <si>
    <t>2023-12-08 14:28</t>
  </si>
  <si>
    <t>2023-12-09 18:00</t>
  </si>
  <si>
    <t>2023-12-11 10:33</t>
  </si>
  <si>
    <t>Patient PT-93074 requesting reschedule of appointment originally booked for 13 Dec 2023.</t>
  </si>
  <si>
    <t>2024-10-12 13:13</t>
  </si>
  <si>
    <t>NB-2023-03169</t>
  </si>
  <si>
    <t>PT-81061</t>
  </si>
  <si>
    <t>2023-11-21 10:29</t>
  </si>
  <si>
    <t>2024-10-13 20:34</t>
  </si>
  <si>
    <t>2023-11-21 13:49</t>
  </si>
  <si>
    <t>2023-11-22 06:48</t>
  </si>
  <si>
    <t>2023-11-22 10:29</t>
  </si>
  <si>
    <t>Pre-authorisation request for surgical procedure. Patient PT-81061. Insurer: WPA.</t>
  </si>
  <si>
    <t>NB-2024-03170</t>
  </si>
  <si>
    <t>PT-18100</t>
  </si>
  <si>
    <t>2024-09-10 00:05</t>
  </si>
  <si>
    <t>2024-05-26 20:45</t>
  </si>
  <si>
    <t>2024-05-27 00:06</t>
  </si>
  <si>
    <t>2024-09-10 07:33</t>
  </si>
  <si>
    <t>2024-05-27 20:45</t>
  </si>
  <si>
    <t>Query regarding invoice 22610 dated 22 May 2024. Client reports missing credit of £1759.</t>
  </si>
  <si>
    <t>NB-2024-03171</t>
  </si>
  <si>
    <t>2024-09-11 06:52</t>
  </si>
  <si>
    <t>PT-52406</t>
  </si>
  <si>
    <t>2024-01-15 02:38</t>
  </si>
  <si>
    <t>2024-01-15 08:12</t>
  </si>
  <si>
    <t>2024-11-19 09:38</t>
  </si>
  <si>
    <t>2024-01-16 06:23</t>
  </si>
  <si>
    <t>2024-01-18 02:38</t>
  </si>
  <si>
    <t>Complaint acknowledged and logged under ref CMP-7519. Full investigation completed within SLA. Apology letter sent.</t>
  </si>
  <si>
    <t>NB-2023-03172</t>
  </si>
  <si>
    <t>2024-11-21 03:45</t>
  </si>
  <si>
    <t>PT-15487</t>
  </si>
  <si>
    <t>2023-06-13 18:08</t>
  </si>
  <si>
    <t>2024-11-26 00:40</t>
  </si>
  <si>
    <t>2023-06-14 13:06</t>
  </si>
  <si>
    <t>2023-06-18 18:08</t>
  </si>
  <si>
    <t>Patient PT-15487 requesting addition of appointment originally booked for 18 Jun 2023.</t>
  </si>
  <si>
    <t>2023-08-06 21:56</t>
  </si>
  <si>
    <t>NB-2024-03173</t>
  </si>
  <si>
    <t>PT-85558</t>
  </si>
  <si>
    <t>2024-03-05 23:10</t>
  </si>
  <si>
    <t>2023-08-07 03:17</t>
  </si>
  <si>
    <t>2024-03-06 00:08</t>
  </si>
  <si>
    <t>2024-03-06 01:55</t>
  </si>
  <si>
    <t>2024-03-06 07:10</t>
  </si>
  <si>
    <t>Request for fit-to-work certificate for patient PT-85558.</t>
  </si>
  <si>
    <t>2023-08-10 10:20</t>
  </si>
  <si>
    <t>NB-2024-03174</t>
  </si>
  <si>
    <t>PT-79058</t>
  </si>
  <si>
    <t>2023-12-14 03:25</t>
  </si>
  <si>
    <t>2024-06-12 09:59</t>
  </si>
  <si>
    <t>2024-06-12 14:45</t>
  </si>
  <si>
    <t>2024-06-17 00:03</t>
  </si>
  <si>
    <t>2024-06-15 09:59</t>
  </si>
  <si>
    <t>Pre-authorisation request for outpatient consultation. Patient PT-79058. Insurer: Vitality.</t>
  </si>
  <si>
    <t>2023-12-14 09:41</t>
  </si>
  <si>
    <t>NB-2023-03175</t>
  </si>
  <si>
    <t>PT-31912</t>
  </si>
  <si>
    <t>2023-08-29 16:28</t>
  </si>
  <si>
    <t>2023-08-29 20:47</t>
  </si>
  <si>
    <t>2024-04-16 13:54</t>
  </si>
  <si>
    <t>2023-08-31 22:19</t>
  </si>
  <si>
    <t>2023-09-01 16:28</t>
  </si>
  <si>
    <t>Query regarding invoice 45405 dated 02 Aug 2023. Client reports disputed amount of £476.</t>
  </si>
  <si>
    <t>2024-04-17 05:39</t>
  </si>
  <si>
    <t>NB-2023-03176</t>
  </si>
  <si>
    <t>PT-15292</t>
  </si>
  <si>
    <t>2023-11-06 18:34</t>
  </si>
  <si>
    <t>2023-11-06 20:14</t>
  </si>
  <si>
    <t>2023-11-07 06:07</t>
  </si>
  <si>
    <t>2023-11-07 18:34</t>
  </si>
  <si>
    <t>2023-01-12 08:57</t>
  </si>
  <si>
    <t>Query regarding invoice 31646 dated 15 Oct 2023. Client reports missing credit of £3422.</t>
  </si>
  <si>
    <t>NB-2023-03177</t>
  </si>
  <si>
    <t>2023-01-13 12:34</t>
  </si>
  <si>
    <t>PT-36630</t>
  </si>
  <si>
    <t>2023-08-16 02:25</t>
  </si>
  <si>
    <t>2023-08-16 12:47</t>
  </si>
  <si>
    <t>2023-01-16 22:49</t>
  </si>
  <si>
    <t>2023-08-20 16:58</t>
  </si>
  <si>
    <t>2023-08-21 02:25</t>
  </si>
  <si>
    <t>Query regarding invoice 52530 dated 23 Jul 2023. Client reports missing credit of £1833.</t>
  </si>
  <si>
    <t>NB-2023-03178</t>
  </si>
  <si>
    <t>2024-01-01 04:55</t>
  </si>
  <si>
    <t>PT-39347</t>
  </si>
  <si>
    <t>2023-12-07 03:17</t>
  </si>
  <si>
    <t>2023-12-07 05:53</t>
  </si>
  <si>
    <t>2023-12-08 14:03</t>
  </si>
  <si>
    <t>2023-12-09 03:17</t>
  </si>
  <si>
    <t>Patient PT-39347 requesting cancellation of appointment originally booked for 11 Dec 2023.</t>
  </si>
  <si>
    <t>NB-2024-03179</t>
  </si>
  <si>
    <t>PT-53440</t>
  </si>
  <si>
    <t>2024-09-25 04:25</t>
  </si>
  <si>
    <t>2024-02-25 22:30</t>
  </si>
  <si>
    <t>2024-02-26 04:40</t>
  </si>
  <si>
    <t>2024-02-27 00:03</t>
  </si>
  <si>
    <t>2024-02-27 22:30</t>
  </si>
  <si>
    <t>2024-09-25 14:33</t>
  </si>
  <si>
    <t>Query regarding invoice 73620 dated 03 Feb 2024. Client reports duplicate payment of £2894.</t>
  </si>
  <si>
    <t>NB-2024-03180</t>
  </si>
  <si>
    <t>PT-32471</t>
  </si>
  <si>
    <t>2024-02-19 20:05</t>
  </si>
  <si>
    <t>2024-02-20 04:41</t>
  </si>
  <si>
    <t>2024-02-21 22:57</t>
  </si>
  <si>
    <t>2023-06-04 05:07</t>
  </si>
  <si>
    <t>2024-02-22 20:05</t>
  </si>
  <si>
    <t>Query regarding invoice 77511 dated 14 Feb 2024. Client reports incorrect charge of £853.</t>
  </si>
  <si>
    <t>Invoice reviewed and corrected. Credit note issued for £60. Client accounts updated.</t>
  </si>
  <si>
    <t>NB-2025-03181</t>
  </si>
  <si>
    <t>PT-59365</t>
  </si>
  <si>
    <t>2025-01-21 15:57</t>
  </si>
  <si>
    <t>2023-06-05 04:27</t>
  </si>
  <si>
    <t>2025-01-23 10:38</t>
  </si>
  <si>
    <t>2025-01-26 00:48</t>
  </si>
  <si>
    <t>2025-01-26 15:57</t>
  </si>
  <si>
    <t>Patient PT-59365 requesting cancellation of appointment originally booked for 26 Jan 2025.</t>
  </si>
  <si>
    <t>NB-2023-03182</t>
  </si>
  <si>
    <t>PT-72088</t>
  </si>
  <si>
    <t>2023-02-15 01:41</t>
  </si>
  <si>
    <t>2023-12-30 18:25</t>
  </si>
  <si>
    <t>2023-12-30 20:39</t>
  </si>
  <si>
    <t>2024-01-04 08:12</t>
  </si>
  <si>
    <t>2024-01-01 18:25</t>
  </si>
  <si>
    <t>Query regarding invoice 97284 dated 23 Dec 2023. Client reports incorrect charge of £1343.</t>
  </si>
  <si>
    <t>2023-02-18 12:11</t>
  </si>
  <si>
    <t>NB-2023-03183</t>
  </si>
  <si>
    <t>PT-58657</t>
  </si>
  <si>
    <t>2023-07-06 00:47</t>
  </si>
  <si>
    <t>2024-05-10 20:57</t>
  </si>
  <si>
    <t>2023-07-06 01:56</t>
  </si>
  <si>
    <t>2023-07-06 06:22</t>
  </si>
  <si>
    <t>2023-07-06 12:47</t>
  </si>
  <si>
    <t>Query regarding invoice 72488 dated 14 Jun 2023. Client reports missing credit of £2143.</t>
  </si>
  <si>
    <t>2024-05-11 14:15</t>
  </si>
  <si>
    <t>NB-2024-03184</t>
  </si>
  <si>
    <t>PT-29649</t>
  </si>
  <si>
    <t>2024-11-17 16:16</t>
  </si>
  <si>
    <t>2024-11-17 20:58</t>
  </si>
  <si>
    <t>2024-11-20 00:22</t>
  </si>
  <si>
    <t>2024-11-20 16:16</t>
  </si>
  <si>
    <t>Query regarding invoice 27445 dated 05 Nov 2024. Client reports incorrect charge of £2500.</t>
  </si>
  <si>
    <t>NB-2023-03185</t>
  </si>
  <si>
    <t>PT-37008</t>
  </si>
  <si>
    <t>2023-02-27 18:14</t>
  </si>
  <si>
    <t>2023-02-27 20:56</t>
  </si>
  <si>
    <t>2023-03-01 00:41</t>
  </si>
  <si>
    <t>2024-08-11 06:07</t>
  </si>
  <si>
    <t>2023-03-01 18:14</t>
  </si>
  <si>
    <t>Patient PT-37008 requesting reschedule of appointment originally booked for 28 Feb 2023.</t>
  </si>
  <si>
    <t>NB-2024-03186</t>
  </si>
  <si>
    <t>PT-27537</t>
  </si>
  <si>
    <t>2024-08-11 14:08</t>
  </si>
  <si>
    <t>2024-02-25 20:19</t>
  </si>
  <si>
    <t>2024-02-25 22:34</t>
  </si>
  <si>
    <t>2024-02-26 06:30</t>
  </si>
  <si>
    <t>2024-02-26 20:19</t>
  </si>
  <si>
    <t>Pre-authorisation request for physiotherapy course. Patient PT-27537. Insurer: Aviva.</t>
  </si>
  <si>
    <t>2024-04-21 05:45</t>
  </si>
  <si>
    <t>NB-2023-03187</t>
  </si>
  <si>
    <t>PT-35380</t>
  </si>
  <si>
    <t>2024-04-21 19:48</t>
  </si>
  <si>
    <t>2023-08-28 13:33</t>
  </si>
  <si>
    <t>2023-08-29 19:37</t>
  </si>
  <si>
    <t>2023-08-31 10:08</t>
  </si>
  <si>
    <t>Patient PT-35380 requesting reschedule of appointment originally booked for 04 Sep 2023.</t>
  </si>
  <si>
    <t>2024-04-29 23:49</t>
  </si>
  <si>
    <t>NB-2024-03188</t>
  </si>
  <si>
    <t>PT-83422</t>
  </si>
  <si>
    <t>2024-07-30 22:31</t>
  </si>
  <si>
    <t>2024-12-08 23:52</t>
  </si>
  <si>
    <t>2024-07-30 23:36</t>
  </si>
  <si>
    <t>2024-07-31 04:42</t>
  </si>
  <si>
    <t>2024-07-31 10:31</t>
  </si>
  <si>
    <t>2024-12-09 18:23</t>
  </si>
  <si>
    <t>NB-2023-03189</t>
  </si>
  <si>
    <t>PT-35679</t>
  </si>
  <si>
    <t>2023-12-13 18:07</t>
  </si>
  <si>
    <t>2024-12-13 13:42</t>
  </si>
  <si>
    <t>2023-12-13 18:37</t>
  </si>
  <si>
    <t>2023-12-14 00:10</t>
  </si>
  <si>
    <t>2023-12-14 02:07</t>
  </si>
  <si>
    <t>Query regarding invoice 33730 dated 12 Dec 2023. Client reports missing credit of £3392.</t>
  </si>
  <si>
    <t>2024-04-07 17:28</t>
  </si>
  <si>
    <t>NB-2025-03190</t>
  </si>
  <si>
    <t>PT-21343</t>
  </si>
  <si>
    <t>2025-02-03 07:59</t>
  </si>
  <si>
    <t>2025-02-03 10:37</t>
  </si>
  <si>
    <t>2025-02-10 05:12</t>
  </si>
  <si>
    <t>2024-04-09 11:38</t>
  </si>
  <si>
    <t>2025-02-06 07:59</t>
  </si>
  <si>
    <t>Pre-authorisation request for outpatient consultation. Patient PT-21343. Insurer: Cigna.</t>
  </si>
  <si>
    <t>NB-2024-03191</t>
  </si>
  <si>
    <t>2024-04-12 16:38</t>
  </si>
  <si>
    <t>PT-53905</t>
  </si>
  <si>
    <t>2024-04-18 19:22</t>
  </si>
  <si>
    <t>2024-04-19 07:57</t>
  </si>
  <si>
    <t>2024-04-13 09:46</t>
  </si>
  <si>
    <t>2024-04-25 00:14</t>
  </si>
  <si>
    <t>2024-04-21 19:22</t>
  </si>
  <si>
    <t>Request for insurance medical report for patient PT-53905.</t>
  </si>
  <si>
    <t>NB-2023-03192</t>
  </si>
  <si>
    <t>PT-44421</t>
  </si>
  <si>
    <t>2025-02-12 13:09</t>
  </si>
  <si>
    <t>2023-10-18 05:10</t>
  </si>
  <si>
    <t>2023-10-18 06:21</t>
  </si>
  <si>
    <t>2023-10-19 02:41</t>
  </si>
  <si>
    <t>2023-10-19 05:10</t>
  </si>
  <si>
    <t>Patient PT-44421 requesting reschedule of appointment originally booked for 28 Oct 2023.</t>
  </si>
  <si>
    <t>2025-02-15 12:42</t>
  </si>
  <si>
    <t>NB-2023-03193</t>
  </si>
  <si>
    <t>PT-58544</t>
  </si>
  <si>
    <t>2023-06-23 02:42</t>
  </si>
  <si>
    <t>2023-02-18 06:07</t>
  </si>
  <si>
    <t>2023-02-19 03:13</t>
  </si>
  <si>
    <t>2023-02-26 11:51</t>
  </si>
  <si>
    <t>2023-02-23 06:07</t>
  </si>
  <si>
    <t>Patient PT-58544 requesting reschedule of appointment originally booked for 02 Mar 2023.</t>
  </si>
  <si>
    <t>NB-2024-03194</t>
  </si>
  <si>
    <t>PT-99472</t>
  </si>
  <si>
    <t>2024-10-22 12:12</t>
  </si>
  <si>
    <t>2024-03-03 17:04</t>
  </si>
  <si>
    <t>2024-03-03 18:49</t>
  </si>
  <si>
    <t>2024-03-04 05:04</t>
  </si>
  <si>
    <t>2024-10-23 04:30</t>
  </si>
  <si>
    <t>Pre-authorisation request for specialist referral. Patient PT-99472. Insurer: Aviva.</t>
  </si>
  <si>
    <t>NB-2023-03195</t>
  </si>
  <si>
    <t>PT-87237</t>
  </si>
  <si>
    <t>2023-10-15 16:27</t>
  </si>
  <si>
    <t>2023-03-30 13:29</t>
  </si>
  <si>
    <t>2023-10-15 20:08</t>
  </si>
  <si>
    <t>2023-10-22 23:10</t>
  </si>
  <si>
    <t>2023-10-18 16:27</t>
  </si>
  <si>
    <t>Pre-authorisation request for outpatient consultation. Patient PT-87237. Insurer: AXA Health.</t>
  </si>
  <si>
    <t>NB-2024-03196</t>
  </si>
  <si>
    <t>PT-83711</t>
  </si>
  <si>
    <t>2024-11-24 06:35</t>
  </si>
  <si>
    <t>2024-11-24 07:32</t>
  </si>
  <si>
    <t>2024-11-24 09:42</t>
  </si>
  <si>
    <t>2024-11-24 14:35</t>
  </si>
  <si>
    <t>2023-04-04 14:41</t>
  </si>
  <si>
    <t>NB-2023-03197</t>
  </si>
  <si>
    <t>PT-12530</t>
  </si>
  <si>
    <t>2023-10-19 04:39</t>
  </si>
  <si>
    <t>2023-09-02 13:38</t>
  </si>
  <si>
    <t>2023-09-02 14:58</t>
  </si>
  <si>
    <t>2023-09-03 02:47</t>
  </si>
  <si>
    <t>2023-09-03 13:38</t>
  </si>
  <si>
    <t>Query regarding invoice 86825 dated 20 Aug 2023. Client reports duplicate payment of £353.</t>
  </si>
  <si>
    <t>NB-2024-03198</t>
  </si>
  <si>
    <t>PT-72566</t>
  </si>
  <si>
    <t>2024-04-30 03:55</t>
  </si>
  <si>
    <t>2024-04-30 06:36</t>
  </si>
  <si>
    <t>2024-05-01 22:03</t>
  </si>
  <si>
    <t>2024-05-02 03:55</t>
  </si>
  <si>
    <t>Patient PT-72566 requesting cancellation of appointment originally booked for 14 May 2024.</t>
  </si>
  <si>
    <t>NB-2024-03199</t>
  </si>
  <si>
    <t>PT-19954</t>
  </si>
  <si>
    <t>2023-06-23 15:32</t>
  </si>
  <si>
    <t>2024-04-06 21:23</t>
  </si>
  <si>
    <t>2024-04-07 00:01</t>
  </si>
  <si>
    <t>2024-04-07 12:12</t>
  </si>
  <si>
    <t>2024-04-08 21:23</t>
  </si>
  <si>
    <t>Request for GP referral letter for patient PT-19954.</t>
  </si>
  <si>
    <t>NB-2023-03200</t>
  </si>
  <si>
    <t>PT-91382</t>
  </si>
  <si>
    <t>2024-05-26 07:50</t>
  </si>
  <si>
    <t>2023-03-04 20:36</t>
  </si>
  <si>
    <t>2023-03-04 22:07</t>
  </si>
  <si>
    <t>2023-03-05 04:36</t>
  </si>
  <si>
    <t>2024-05-26 14:05</t>
  </si>
  <si>
    <t>NB-2023-03201</t>
  </si>
  <si>
    <t>PT-13369</t>
  </si>
  <si>
    <t>2023-06-10 15:20</t>
  </si>
  <si>
    <t>2023-08-07 00:48</t>
  </si>
  <si>
    <t>2023-08-08 09:21</t>
  </si>
  <si>
    <t>Patient PT-13369 requesting reschedule of appointment originally booked for 16 Aug 2023.</t>
  </si>
  <si>
    <t>NB-2024-03202</t>
  </si>
  <si>
    <t>PT-18265</t>
  </si>
  <si>
    <t>2023-06-12 21:32</t>
  </si>
  <si>
    <t>2024-05-23 01:45</t>
  </si>
  <si>
    <t>2024-05-23 22:47</t>
  </si>
  <si>
    <t>2024-05-25 11:10</t>
  </si>
  <si>
    <t>2024-05-26 01:45</t>
  </si>
  <si>
    <t>2024-05-30 20:13</t>
  </si>
  <si>
    <t>Query regarding invoice 86266 dated 06 May 2024. Client reports disputed amount of £1702.</t>
  </si>
  <si>
    <t>NB-2024-03203</t>
  </si>
  <si>
    <t>PT-80302</t>
  </si>
  <si>
    <t>2024-05-31 22:58</t>
  </si>
  <si>
    <t>2024-08-06 21:19</t>
  </si>
  <si>
    <t>2024-08-06 22:12</t>
  </si>
  <si>
    <t>2024-08-07 01:19</t>
  </si>
  <si>
    <t>2024-12-14 23:57</t>
  </si>
  <si>
    <t>Query regarding invoice 40923 dated 09 Jul 2024. Client reports disputed amount of £1931.</t>
  </si>
  <si>
    <t>NB-2024-03204</t>
  </si>
  <si>
    <t>2024-12-15 11:33</t>
  </si>
  <si>
    <t>PT-92216</t>
  </si>
  <si>
    <t>2024-05-04 19:58</t>
  </si>
  <si>
    <t>2024-12-16 04:11</t>
  </si>
  <si>
    <t>2024-05-04 21:19</t>
  </si>
  <si>
    <t>2024-05-04 23:42</t>
  </si>
  <si>
    <t>2024-05-05 03:58</t>
  </si>
  <si>
    <t>Pre-authorisation request for surgical procedure. Patient PT-92216. Insurer: WPA.</t>
  </si>
  <si>
    <t>2024-05-10 04:43</t>
  </si>
  <si>
    <t>NB-2025-03205</t>
  </si>
  <si>
    <t>PT-42914</t>
  </si>
  <si>
    <t>2025-02-14 12:13</t>
  </si>
  <si>
    <t>2025-02-14 12:51</t>
  </si>
  <si>
    <t>2025-02-15 01:11</t>
  </si>
  <si>
    <t>2025-02-14 20:13</t>
  </si>
  <si>
    <t>2024-05-10 14:00</t>
  </si>
  <si>
    <t>Pre-authorisation request for surgical procedure. Patient PT-42914. Insurer: WPA.</t>
  </si>
  <si>
    <t>NB-2025-03206</t>
  </si>
  <si>
    <t>PT-39671</t>
  </si>
  <si>
    <t>2025-01-16 08:30</t>
  </si>
  <si>
    <t>2024-01-11 21:58</t>
  </si>
  <si>
    <t>2025-01-16 09:57</t>
  </si>
  <si>
    <t>2025-01-16 15:05</t>
  </si>
  <si>
    <t>2025-01-16 20:30</t>
  </si>
  <si>
    <t>Query regarding invoice 11573 dated 21 Dec 2024. Client reports missing credit of £1429.</t>
  </si>
  <si>
    <t>2024-01-12 13:19</t>
  </si>
  <si>
    <t>NB-2024-03207</t>
  </si>
  <si>
    <t>PT-30371</t>
  </si>
  <si>
    <t>2024-10-11 18:29</t>
  </si>
  <si>
    <t>2024-10-11 19:14</t>
  </si>
  <si>
    <t>2024-10-11 23:41</t>
  </si>
  <si>
    <t>2024-10-12 02:29</t>
  </si>
  <si>
    <t>2024-06-24 05:03</t>
  </si>
  <si>
    <t>Complaint acknowledged and logged under ref CMP-1407. Full investigation completed within SLA. Apology letter sent.</t>
  </si>
  <si>
    <t>NB-2023-03208</t>
  </si>
  <si>
    <t>2024-06-25 06:56</t>
  </si>
  <si>
    <t>PT-79177</t>
  </si>
  <si>
    <t>2023-02-22 01:40</t>
  </si>
  <si>
    <t>2023-09-23 10:58</t>
  </si>
  <si>
    <t>2023-09-24 02:13</t>
  </si>
  <si>
    <t>2023-09-24 10:09</t>
  </si>
  <si>
    <t>2023-09-26 10:58</t>
  </si>
  <si>
    <t>2023-02-22 17:24</t>
  </si>
  <si>
    <t>Patient PT-79177 requesting reschedule of appointment originally booked for 24 Sep 2023.</t>
  </si>
  <si>
    <t>NB-2024-03209</t>
  </si>
  <si>
    <t>PT-51452</t>
  </si>
  <si>
    <t>2024-05-09 23:40</t>
  </si>
  <si>
    <t>2023-10-06 18:12</t>
  </si>
  <si>
    <t>2024-05-10 04:04</t>
  </si>
  <si>
    <t>2024-05-12 05:52</t>
  </si>
  <si>
    <t>2024-05-12 23:40</t>
  </si>
  <si>
    <t>Patient PT-51452 requesting addition of appointment originally booked for 23 May 2024.</t>
  </si>
  <si>
    <t>NB-2024-03210</t>
  </si>
  <si>
    <t>2023-10-07 02:53</t>
  </si>
  <si>
    <t>PT-27385</t>
  </si>
  <si>
    <t>2024-04-14 02:11</t>
  </si>
  <si>
    <t>2024-04-14 09:19</t>
  </si>
  <si>
    <t>2024-04-14 12:04</t>
  </si>
  <si>
    <t>2023-10-07 20:33</t>
  </si>
  <si>
    <t>2024-04-15 02:11</t>
  </si>
  <si>
    <t>Patient PT-27385 requesting addition of appointment originally booked for 28 Apr 2024.</t>
  </si>
  <si>
    <t>NB-2024-03211</t>
  </si>
  <si>
    <t>PT-89522</t>
  </si>
  <si>
    <t>2024-07-19 06:32</t>
  </si>
  <si>
    <t>2024-08-18 05:11</t>
  </si>
  <si>
    <t>2024-08-18 06:45</t>
  </si>
  <si>
    <t>2024-08-18 10:08</t>
  </si>
  <si>
    <t>2024-08-18 17:11</t>
  </si>
  <si>
    <t>Pre-authorisation request for outpatient consultation. Patient PT-89522. Insurer: WPA.</t>
  </si>
  <si>
    <t>2024-07-26 18:49</t>
  </si>
  <si>
    <t>NB-2025-03212</t>
  </si>
  <si>
    <t>PT-13045</t>
  </si>
  <si>
    <t>2023-07-30 08:53</t>
  </si>
  <si>
    <t>2025-01-13 05:04</t>
  </si>
  <si>
    <t>2025-01-13 11:13</t>
  </si>
  <si>
    <t>2025-01-14 19:53</t>
  </si>
  <si>
    <t>2025-01-16 05:04</t>
  </si>
  <si>
    <t>2023-07-30 20:06</t>
  </si>
  <si>
    <t>Request for discharge summary for patient PT-13045.</t>
  </si>
  <si>
    <t>NB-2024-03213</t>
  </si>
  <si>
    <t>PT-81198</t>
  </si>
  <si>
    <t>2023-08-02 17:55</t>
  </si>
  <si>
    <t>2024-03-01 08:06</t>
  </si>
  <si>
    <t>2024-03-01 20:25</t>
  </si>
  <si>
    <t>2024-03-02 13:54</t>
  </si>
  <si>
    <t>2024-03-04 08:06</t>
  </si>
  <si>
    <t>Request for fit-to-work certificate for patient PT-81198.</t>
  </si>
  <si>
    <t>2023-11-23 09:33</t>
  </si>
  <si>
    <t>NB-2023-03214</t>
  </si>
  <si>
    <t>PT-15686</t>
  </si>
  <si>
    <t>2023-12-14 19:47</t>
  </si>
  <si>
    <t>2023-11-23 23:00</t>
  </si>
  <si>
    <t>2023-12-15 02:44</t>
  </si>
  <si>
    <t>2023-12-16 00:59</t>
  </si>
  <si>
    <t>2023-12-16 19:47</t>
  </si>
  <si>
    <t>Pre-authorisation request for outpatient consultation. Patient PT-15686. Insurer: Bupa.</t>
  </si>
  <si>
    <t>NB-2025-03215</t>
  </si>
  <si>
    <t>PT-37789</t>
  </si>
  <si>
    <t>2023-11-24 02:05</t>
  </si>
  <si>
    <t>2025-03-18 23:42</t>
  </si>
  <si>
    <t>Pre-authorisation request for physiotherapy course. Patient PT-37789. Insurer: Vitality.</t>
  </si>
  <si>
    <t>2024-04-17 13:19</t>
  </si>
  <si>
    <t>NB-2024-03216</t>
  </si>
  <si>
    <t>PT-54068</t>
  </si>
  <si>
    <t>2024-10-18 23:54</t>
  </si>
  <si>
    <t>2024-10-19 01:11</t>
  </si>
  <si>
    <t>2024-04-17 21:25</t>
  </si>
  <si>
    <t>2024-10-19 17:31</t>
  </si>
  <si>
    <t>2024-10-19 23:54</t>
  </si>
  <si>
    <t>Pre-authorisation request for specialist referral. Patient PT-54068. Insurer: AXA Health.</t>
  </si>
  <si>
    <t>2024-04-20 16:30</t>
  </si>
  <si>
    <t>NB-2023-03217</t>
  </si>
  <si>
    <t>PT-42288</t>
  </si>
  <si>
    <t>2023-01-04 06:16</t>
  </si>
  <si>
    <t>2024-01-09 12:39</t>
  </si>
  <si>
    <t>2023-01-05 09:43</t>
  </si>
  <si>
    <t>2023-01-06 06:16</t>
  </si>
  <si>
    <t>Complaint acknowledged and logged under ref CMP-3539. Full investigation completed within SLA. Apology letter sent.</t>
  </si>
  <si>
    <t>NB-2023-03218</t>
  </si>
  <si>
    <t>PT-78899</t>
  </si>
  <si>
    <t>2023-05-13 08:30</t>
  </si>
  <si>
    <t>2023-05-13 16:53</t>
  </si>
  <si>
    <t>2023-05-14 22:47</t>
  </si>
  <si>
    <t>2023-05-15 08:30</t>
  </si>
  <si>
    <t>Query regarding invoice 81911 dated 15 Apr 2023. Client reports incorrect charge of £2262.</t>
  </si>
  <si>
    <t>NB-2024-03219</t>
  </si>
  <si>
    <t>2023-12-05 21:10</t>
  </si>
  <si>
    <t>PT-84684</t>
  </si>
  <si>
    <t>2024-10-20 08:30</t>
  </si>
  <si>
    <t>2024-10-20 09:15</t>
  </si>
  <si>
    <t>2023-01-24 18:19</t>
  </si>
  <si>
    <t>2024-10-20 11:46</t>
  </si>
  <si>
    <t>2024-10-20 12:30</t>
  </si>
  <si>
    <t>Pre-authorisation request for diagnostic imaging. Patient PT-84684. Insurer: Vitality.</t>
  </si>
  <si>
    <t>2023-01-25 20:43</t>
  </si>
  <si>
    <t>NB-2024-03220</t>
  </si>
  <si>
    <t>PT-40623</t>
  </si>
  <si>
    <t>2024-09-30 13:28</t>
  </si>
  <si>
    <t>2024-06-24 12:08</t>
  </si>
  <si>
    <t>2024-06-24 13:42</t>
  </si>
  <si>
    <t>2024-06-24 19:41</t>
  </si>
  <si>
    <t>2024-06-25 00:08</t>
  </si>
  <si>
    <t>Patient PT-40623 requesting reschedule of appointment originally booked for 27 Jun 2024.</t>
  </si>
  <si>
    <t>2024-10-01 00:14</t>
  </si>
  <si>
    <t>NB-2024-03221</t>
  </si>
  <si>
    <t>PT-36182</t>
  </si>
  <si>
    <t>2024-10-02 16:40</t>
  </si>
  <si>
    <t>2024-04-17 11:12</t>
  </si>
  <si>
    <t>2024-04-17 14:23</t>
  </si>
  <si>
    <t>2024-04-18 16:48</t>
  </si>
  <si>
    <t>2024-04-19 11:12</t>
  </si>
  <si>
    <t>2024-09-01 11:13</t>
  </si>
  <si>
    <t>Patient PT-36182 requesting addition of appointment originally booked for 28 Apr 2024.</t>
  </si>
  <si>
    <t>NB-2024-03222</t>
  </si>
  <si>
    <t>PT-94804</t>
  </si>
  <si>
    <t>2024-09-01 18:41</t>
  </si>
  <si>
    <t>2024-05-16 18:28</t>
  </si>
  <si>
    <t>2024-05-16 19:41</t>
  </si>
  <si>
    <t>2024-05-21 06:21</t>
  </si>
  <si>
    <t>2024-05-18 18:28</t>
  </si>
  <si>
    <t>Query regarding invoice 76892 dated 17 Apr 2024. Client reports disputed amount of £2034.</t>
  </si>
  <si>
    <t>NB-2023-03223</t>
  </si>
  <si>
    <t>2023-11-01 00:13</t>
  </si>
  <si>
    <t>PT-57505</t>
  </si>
  <si>
    <t>2023-11-08 15:50</t>
  </si>
  <si>
    <t>2023-11-08 19:34</t>
  </si>
  <si>
    <t>2023-11-09 23:29</t>
  </si>
  <si>
    <t>2023-11-01 21:35</t>
  </si>
  <si>
    <t>2023-11-09 15:50</t>
  </si>
  <si>
    <t>Pre-authorisation request for outpatient consultation. Patient PT-57505. Insurer: WPA.</t>
  </si>
  <si>
    <t>2024-08-21 01:49</t>
  </si>
  <si>
    <t>NB-2024-03224</t>
  </si>
  <si>
    <t>PT-13950</t>
  </si>
  <si>
    <t>2024-08-11 05:54</t>
  </si>
  <si>
    <t>2024-08-11 06:37</t>
  </si>
  <si>
    <t>2024-08-11 21:17</t>
  </si>
  <si>
    <t>2024-08-11 13:54</t>
  </si>
  <si>
    <t>Patient PT-13950 requesting cancellation of appointment originally booked for 23 Aug 2024.</t>
  </si>
  <si>
    <t>2024-08-25 20:59</t>
  </si>
  <si>
    <t>NB-2023-03225</t>
  </si>
  <si>
    <t>PT-17207</t>
  </si>
  <si>
    <t>2023-04-13 06:54</t>
  </si>
  <si>
    <t>2023-04-13 09:32</t>
  </si>
  <si>
    <t>2024-08-26 10:29</t>
  </si>
  <si>
    <t>2023-04-14 05:10</t>
  </si>
  <si>
    <t>2023-04-15 06:54</t>
  </si>
  <si>
    <t>Pre-authorisation request for outpatient consultation. Patient PT-17207. Insurer: Bupa.</t>
  </si>
  <si>
    <t>2023-12-31 06:59</t>
  </si>
  <si>
    <t>NB-2024-03226</t>
  </si>
  <si>
    <t>PT-94373</t>
  </si>
  <si>
    <t>2024-03-27 15:05</t>
  </si>
  <si>
    <t>2024-03-27 18:02</t>
  </si>
  <si>
    <t>2024-03-28 14:50</t>
  </si>
  <si>
    <t>2024-03-29 15:05</t>
  </si>
  <si>
    <t>2024-01-01 11:09</t>
  </si>
  <si>
    <t>Pre-authorisation request for diagnostic imaging. Patient PT-94373. Insurer: Bupa.</t>
  </si>
  <si>
    <t>NB-2024-03227</t>
  </si>
  <si>
    <t>PT-18374</t>
  </si>
  <si>
    <t>2023-07-20 21:44</t>
  </si>
  <si>
    <t>2024-08-19 18:18</t>
  </si>
  <si>
    <t>2024-08-19 21:49</t>
  </si>
  <si>
    <t>2024-08-20 21:24</t>
  </si>
  <si>
    <t>2024-08-21 18:18</t>
  </si>
  <si>
    <t>Patient PT-18374 requesting addition of appointment originally booked for 02 Sep 2024.</t>
  </si>
  <si>
    <t>2023-07-23 05:09</t>
  </si>
  <si>
    <t>NB-2023-03228</t>
  </si>
  <si>
    <t>PT-88600</t>
  </si>
  <si>
    <t>2024-08-14 22:10</t>
  </si>
  <si>
    <t>2023-04-21 06:04</t>
  </si>
  <si>
    <t>2023-04-21 07:58</t>
  </si>
  <si>
    <t>2023-04-22 20:21</t>
  </si>
  <si>
    <t>2023-04-23 06:04</t>
  </si>
  <si>
    <t>2024-08-15 17:11</t>
  </si>
  <si>
    <t>Patient PT-88600 requesting reschedule of appointment originally booked for 26 Apr 2023.</t>
  </si>
  <si>
    <t>NB-2024-03229</t>
  </si>
  <si>
    <t>2024-08-22 17:33</t>
  </si>
  <si>
    <t>PT-57478</t>
  </si>
  <si>
    <t>2024-12-12 07:10</t>
  </si>
  <si>
    <t>2024-12-12 15:02</t>
  </si>
  <si>
    <t>2024-12-13 14:22</t>
  </si>
  <si>
    <t>2024-12-16 07:10</t>
  </si>
  <si>
    <t>Patient PT-57478 requesting reschedule of appointment originally booked for 13 Dec 2024.</t>
  </si>
  <si>
    <t>2023-04-22 17:33</t>
  </si>
  <si>
    <t>NB-2024-03230</t>
  </si>
  <si>
    <t>PT-44203</t>
  </si>
  <si>
    <t>2024-05-08 22:42</t>
  </si>
  <si>
    <t>2024-05-08 23:07</t>
  </si>
  <si>
    <t>2024-05-09 00:30</t>
  </si>
  <si>
    <t>2024-05-09 02:42</t>
  </si>
  <si>
    <t>2023-08-31 11:56</t>
  </si>
  <si>
    <t>NB-2024-03231</t>
  </si>
  <si>
    <t>2024-05-17 20:44</t>
  </si>
  <si>
    <t>2024-05-17 23:25</t>
  </si>
  <si>
    <t>2023-08-31 21:28</t>
  </si>
  <si>
    <t>2024-05-19 07:34</t>
  </si>
  <si>
    <t>2024-05-19 20:44</t>
  </si>
  <si>
    <t>Query regarding invoice 70562 dated 03 May 2024. Client reports disputed amount of £3318.</t>
  </si>
  <si>
    <t>NB-2024-03232</t>
  </si>
  <si>
    <t>PT-14483</t>
  </si>
  <si>
    <t>2024-09-07 20:12</t>
  </si>
  <si>
    <t>2024-09-08 00:35</t>
  </si>
  <si>
    <t>2024-09-09 04:34</t>
  </si>
  <si>
    <t>2024-01-20 18:07</t>
  </si>
  <si>
    <t>2024-09-10 20:12</t>
  </si>
  <si>
    <t>Query regarding invoice 91726 dated 06 Sep 2024. Client reports disputed amount of £2238.</t>
  </si>
  <si>
    <t>NB-2023-03233</t>
  </si>
  <si>
    <t>PT-59170</t>
  </si>
  <si>
    <t>2023-02-02 05:34</t>
  </si>
  <si>
    <t>2023-02-02 12:30</t>
  </si>
  <si>
    <t>2024-01-24 00:27</t>
  </si>
  <si>
    <t>2023-02-04 15:02</t>
  </si>
  <si>
    <t>2023-02-05 05:34</t>
  </si>
  <si>
    <t>Patient PT-59170 requesting reschedule of appointment originally booked for 05 Feb 2023.</t>
  </si>
  <si>
    <t>NB-2023-03234</t>
  </si>
  <si>
    <t>PT-18037</t>
  </si>
  <si>
    <t>2024-03-27 13:51</t>
  </si>
  <si>
    <t>2023-12-03 20:24</t>
  </si>
  <si>
    <t>2023-12-04 00:41</t>
  </si>
  <si>
    <t>2023-12-05 19:39</t>
  </si>
  <si>
    <t>2023-12-06 20:24</t>
  </si>
  <si>
    <t>Complaint acknowledged and logged under ref CMP-5843. Full investigation completed within SLA. Apology letter sent.</t>
  </si>
  <si>
    <t>2024-03-28 15:24</t>
  </si>
  <si>
    <t>NB-2024-03235</t>
  </si>
  <si>
    <t>PT-23948</t>
  </si>
  <si>
    <t>2024-03-19 18:14</t>
  </si>
  <si>
    <t>2024-03-19 19:58</t>
  </si>
  <si>
    <t>2024-03-19 21:11</t>
  </si>
  <si>
    <t>2024-03-19 22:14</t>
  </si>
  <si>
    <t>2024-03-30 03:44</t>
  </si>
  <si>
    <t>Complaint acknowledged and logged under ref CMP-5539. Full investigation completed within SLA. Apology letter sent.</t>
  </si>
  <si>
    <t>NB-2024-03236</t>
  </si>
  <si>
    <t>PT-17578</t>
  </si>
  <si>
    <t>2023-07-20 11:43</t>
  </si>
  <si>
    <t>2024-09-14 22:25</t>
  </si>
  <si>
    <t>2024-09-15 01:47</t>
  </si>
  <si>
    <t>2024-09-17 22:25</t>
  </si>
  <si>
    <t>2023-07-20 21:52</t>
  </si>
  <si>
    <t>Patient PT-17578 requesting reschedule of appointment originally booked for 18 Sep 2024.</t>
  </si>
  <si>
    <t>NB-2024-03237</t>
  </si>
  <si>
    <t>PT-21782</t>
  </si>
  <si>
    <t>2023-07-23 06:56</t>
  </si>
  <si>
    <t>2024-07-16 16:28</t>
  </si>
  <si>
    <t>2024-07-16 19:32</t>
  </si>
  <si>
    <t>2024-07-17 16:28</t>
  </si>
  <si>
    <t>2023-01-26 15:05</t>
  </si>
  <si>
    <t>Pre-authorisation request for surgical procedure. Patient PT-21782. Insurer: WPA.</t>
  </si>
  <si>
    <t>NB-2023-03238</t>
  </si>
  <si>
    <t>PT-77516</t>
  </si>
  <si>
    <t>2023-04-26 23:10</t>
  </si>
  <si>
    <t>2023-04-27 07:35</t>
  </si>
  <si>
    <t>2023-04-27 14:42</t>
  </si>
  <si>
    <t>2023-01-27 09:26</t>
  </si>
  <si>
    <t>2023-04-27 23:10</t>
  </si>
  <si>
    <t>Pre-authorisation request for diagnostic imaging. Patient PT-77516. Insurer: Vitality.</t>
  </si>
  <si>
    <t>NB-2025-03239</t>
  </si>
  <si>
    <t>PT-96633</t>
  </si>
  <si>
    <t>2024-08-24 13:55</t>
  </si>
  <si>
    <t>2025-03-26 23:25</t>
  </si>
  <si>
    <t>2025-03-27 00:23</t>
  </si>
  <si>
    <t>2025-03-28 02:08</t>
  </si>
  <si>
    <t>2025-03-27 23:25</t>
  </si>
  <si>
    <t>Pre-authorisation request for diagnostic imaging. Patient PT-96633. Insurer: Vitality.</t>
  </si>
  <si>
    <t>NB-2023-03240</t>
  </si>
  <si>
    <t>PT-13892</t>
  </si>
  <si>
    <t>2024-08-26 20:39</t>
  </si>
  <si>
    <t>2023-09-28 09:41</t>
  </si>
  <si>
    <t>2023-09-28 10:24</t>
  </si>
  <si>
    <t>2023-09-29 03:49</t>
  </si>
  <si>
    <t>2023-09-29 09:41</t>
  </si>
  <si>
    <t>Patient PT-13892 requesting addition of appointment originally booked for 08 Oct 2023.</t>
  </si>
  <si>
    <t>2023-12-25 03:44</t>
  </si>
  <si>
    <t>NB-2024-03241</t>
  </si>
  <si>
    <t>PT-38615</t>
  </si>
  <si>
    <t>2024-01-16 05:16</t>
  </si>
  <si>
    <t>2024-01-16 12:34</t>
  </si>
  <si>
    <t>2023-12-25 15:13</t>
  </si>
  <si>
    <t>2024-01-19 11:02</t>
  </si>
  <si>
    <t>2024-01-20 05:16</t>
  </si>
  <si>
    <t>Request for fit-to-work certificate for patient PT-38615.</t>
  </si>
  <si>
    <t>NB-2024-03242</t>
  </si>
  <si>
    <t>PT-52745</t>
  </si>
  <si>
    <t>2024-05-11 02:35</t>
  </si>
  <si>
    <t>2025-02-14 08:48</t>
  </si>
  <si>
    <t>2024-05-11 05:34</t>
  </si>
  <si>
    <t>2024-05-12 04:36</t>
  </si>
  <si>
    <t>2024-05-14 02:35</t>
  </si>
  <si>
    <t>Query regarding invoice 11136 dated 10 May 2024. Client reports disputed amount of £824.</t>
  </si>
  <si>
    <t>NB-2024-03243</t>
  </si>
  <si>
    <t>PT-27271</t>
  </si>
  <si>
    <t>2024-08-24 23:09</t>
  </si>
  <si>
    <t>2024-08-25 01:29</t>
  </si>
  <si>
    <t>2024-10-28 00:14</t>
  </si>
  <si>
    <t>2024-08-25 10:42</t>
  </si>
  <si>
    <t>2024-08-25 23:09</t>
  </si>
  <si>
    <t>Query regarding invoice 79538 dated 01 Aug 2024. Client reports missing credit of £201.</t>
  </si>
  <si>
    <t>NB-2023-03244</t>
  </si>
  <si>
    <t>2024-10-29 08:51</t>
  </si>
  <si>
    <t>PT-16620</t>
  </si>
  <si>
    <t>2023-11-21 02:26</t>
  </si>
  <si>
    <t>2023-11-21 05:41</t>
  </si>
  <si>
    <t>2023-11-22 00:17</t>
  </si>
  <si>
    <t>2023-11-24 02:26</t>
  </si>
  <si>
    <t>Patient PT-16620 requesting reschedule of appointment originally booked for 04 Dec 2023.</t>
  </si>
  <si>
    <t>2023-06-22 03:34</t>
  </si>
  <si>
    <t>NB-2023-03245</t>
  </si>
  <si>
    <t>PT-10035</t>
  </si>
  <si>
    <t>2023-05-11 09:05</t>
  </si>
  <si>
    <t>2023-06-23 14:35</t>
  </si>
  <si>
    <t>2023-05-11 22:44</t>
  </si>
  <si>
    <t>2023-05-13 22:35</t>
  </si>
  <si>
    <t>2023-05-15 09:05</t>
  </si>
  <si>
    <t>Request for discharge summary for patient PT-10035.</t>
  </si>
  <si>
    <t>NB-2023-03246</t>
  </si>
  <si>
    <t>PT-61428</t>
  </si>
  <si>
    <t>2023-06-25 14:14</t>
  </si>
  <si>
    <t>2023-02-08 05:10</t>
  </si>
  <si>
    <t>2023-02-08 11:50</t>
  </si>
  <si>
    <t>2023-02-14 21:30</t>
  </si>
  <si>
    <t>2023-02-11 05:10</t>
  </si>
  <si>
    <t>Complaint acknowledged and logged under ref CMP-5120. Full investigation completed within SLA. Apology letter sent.</t>
  </si>
  <si>
    <t>NB-2023-03247</t>
  </si>
  <si>
    <t>2025-01-14 18:18</t>
  </si>
  <si>
    <t>PT-40038</t>
  </si>
  <si>
    <t>2023-08-05 00:23</t>
  </si>
  <si>
    <t>2023-08-05 05:54</t>
  </si>
  <si>
    <t>2023-08-06 16:05</t>
  </si>
  <si>
    <t>2023-08-08 00:23</t>
  </si>
  <si>
    <t>2025-01-15 07:15</t>
  </si>
  <si>
    <t>Pre-authorisation request for surgical procedure. Patient PT-40038. Insurer: WPA.</t>
  </si>
  <si>
    <t>NB-2023-03248</t>
  </si>
  <si>
    <t>PT-66813</t>
  </si>
  <si>
    <t>2025-01-19 02:19</t>
  </si>
  <si>
    <t>2023-07-16 02:29</t>
  </si>
  <si>
    <t>2023-07-16 20:35</t>
  </si>
  <si>
    <t>2023-07-17 22:48</t>
  </si>
  <si>
    <t>2023-07-21 02:29</t>
  </si>
  <si>
    <t>Patient PT-66813 requesting cancellation of appointment originally booked for 25 Jul 2023.</t>
  </si>
  <si>
    <t>2025-03-13 22:21</t>
  </si>
  <si>
    <t>NB-2024-03249</t>
  </si>
  <si>
    <t>PT-80309</t>
  </si>
  <si>
    <t>2024-09-19 10:13</t>
  </si>
  <si>
    <t>2024-09-19 13:37</t>
  </si>
  <si>
    <t>2024-09-20 08:13</t>
  </si>
  <si>
    <t>2024-09-22 10:13</t>
  </si>
  <si>
    <t>Request for GP referral letter for patient PT-80309.</t>
  </si>
  <si>
    <t>NB-2024-03250</t>
  </si>
  <si>
    <t>PT-35375</t>
  </si>
  <si>
    <t>2023-10-05 11:55</t>
  </si>
  <si>
    <t>2024-06-12 02:21</t>
  </si>
  <si>
    <t>2024-06-12 07:27</t>
  </si>
  <si>
    <t>2024-06-15 02:21</t>
  </si>
  <si>
    <t>Query regarding invoice 18432 dated 24 May 2024. Client reports disputed amount of £3194.</t>
  </si>
  <si>
    <t>NB-2024-03251</t>
  </si>
  <si>
    <t>PT-64146</t>
  </si>
  <si>
    <t>2024-09-27 12:17</t>
  </si>
  <si>
    <t>2024-09-27 16:34</t>
  </si>
  <si>
    <t>2024-10-03 08:48</t>
  </si>
  <si>
    <t>2023-10-06 13:09</t>
  </si>
  <si>
    <t>2024-09-30 12:17</t>
  </si>
  <si>
    <t>Request for insurance medical report for patient PT-64146.</t>
  </si>
  <si>
    <t>NB-2024-03252</t>
  </si>
  <si>
    <t>PT-18431</t>
  </si>
  <si>
    <t>2023-10-14 00:30</t>
  </si>
  <si>
    <t>2024-10-14 04:18</t>
  </si>
  <si>
    <t>2024-10-14 11:11</t>
  </si>
  <si>
    <t>2024-10-17 04:18</t>
  </si>
  <si>
    <t>Request for fit-to-work certificate for patient PT-18431.</t>
  </si>
  <si>
    <t>2023-05-17 03:54</t>
  </si>
  <si>
    <t>NB-2024-03253</t>
  </si>
  <si>
    <t>PT-56336</t>
  </si>
  <si>
    <t>2024-08-09 03:23</t>
  </si>
  <si>
    <t>2023-05-18 06:22</t>
  </si>
  <si>
    <t>2024-08-09 04:11</t>
  </si>
  <si>
    <t>2024-08-09 07:51</t>
  </si>
  <si>
    <t>2024-08-09 07:23</t>
  </si>
  <si>
    <t>2023-05-20 17:11</t>
  </si>
  <si>
    <t>NB-2025-03254</t>
  </si>
  <si>
    <t>PT-57290</t>
  </si>
  <si>
    <t>2025-02-05 12:57</t>
  </si>
  <si>
    <t>2025-02-03 22:50</t>
  </si>
  <si>
    <t>2025-02-04 05:42</t>
  </si>
  <si>
    <t>2025-02-04 20:27</t>
  </si>
  <si>
    <t>2025-02-06 22:50</t>
  </si>
  <si>
    <t>Patient PT-57290 requesting reschedule of appointment originally booked for 16 Feb 2025.</t>
  </si>
  <si>
    <t>2025-02-06 05:16</t>
  </si>
  <si>
    <t>NB-2024-03255</t>
  </si>
  <si>
    <t>PT-91815</t>
  </si>
  <si>
    <t>2025-02-07 23:19</t>
  </si>
  <si>
    <t>2024-11-09 02:18</t>
  </si>
  <si>
    <t>2024-11-09 07:03</t>
  </si>
  <si>
    <t>2024-11-13 07:46</t>
  </si>
  <si>
    <t>2024-11-11 02:18</t>
  </si>
  <si>
    <t>Patient PT-91815 requesting cancellation of appointment originally booked for 18 Nov 2024.</t>
  </si>
  <si>
    <t>2024-10-31 23:52</t>
  </si>
  <si>
    <t>NB-2023-03256</t>
  </si>
  <si>
    <t>PT-72278</t>
  </si>
  <si>
    <t>2024-11-02 10:10</t>
  </si>
  <si>
    <t>2023-08-29 07:33</t>
  </si>
  <si>
    <t>2023-08-29 08:25</t>
  </si>
  <si>
    <t>2023-08-29 12:20</t>
  </si>
  <si>
    <t>2023-08-29 15:33</t>
  </si>
  <si>
    <t>2023-11-24 07:55</t>
  </si>
  <si>
    <t>NB-2024-03257</t>
  </si>
  <si>
    <t>PT-87906</t>
  </si>
  <si>
    <t>2024-10-31 16:41</t>
  </si>
  <si>
    <t>2024-10-31 17:36</t>
  </si>
  <si>
    <t>2023-11-25 05:50</t>
  </si>
  <si>
    <t>2024-11-02 14:34</t>
  </si>
  <si>
    <t>2024-11-01 16:41</t>
  </si>
  <si>
    <t>NB-2023-03258</t>
  </si>
  <si>
    <t>PT-32732</t>
  </si>
  <si>
    <t>2023-06-13 18:58</t>
  </si>
  <si>
    <t>2023-11-21 13:29</t>
  </si>
  <si>
    <t>2023-11-21 18:16</t>
  </si>
  <si>
    <t>2023-11-23 09:26</t>
  </si>
  <si>
    <t>2023-11-24 13:29</t>
  </si>
  <si>
    <t>Pre-authorisation request for surgical procedure. Patient PT-32732. Insurer: Cigna.</t>
  </si>
  <si>
    <t>2025-01-03 13:02</t>
  </si>
  <si>
    <t>NB-2024-03259</t>
  </si>
  <si>
    <t>PT-95805</t>
  </si>
  <si>
    <t>2024-04-11 16:53</t>
  </si>
  <si>
    <t>2024-04-11 21:46</t>
  </si>
  <si>
    <t>2024-04-14 02:31</t>
  </si>
  <si>
    <t>2025-01-05 23:18</t>
  </si>
  <si>
    <t>2024-04-14 16:53</t>
  </si>
  <si>
    <t>Pre-authorisation request for specialist referral. Patient PT-95805. Insurer: Vitality.</t>
  </si>
  <si>
    <t>NB-2024-03260</t>
  </si>
  <si>
    <t>2025-02-04 12:58</t>
  </si>
  <si>
    <t>PT-59341</t>
  </si>
  <si>
    <t>2024-10-28 21:52</t>
  </si>
  <si>
    <t>2024-10-29 00:03</t>
  </si>
  <si>
    <t>2024-10-29 01:49</t>
  </si>
  <si>
    <t>2024-06-24 03:53</t>
  </si>
  <si>
    <t>2024-10-29 05:52</t>
  </si>
  <si>
    <t>NB-2024-03261</t>
  </si>
  <si>
    <t>2024-06-24 22:20</t>
  </si>
  <si>
    <t>PT-67992</t>
  </si>
  <si>
    <t>2024-09-03 16:18</t>
  </si>
  <si>
    <t>2024-09-03 16:38</t>
  </si>
  <si>
    <t>2024-09-03 23:15</t>
  </si>
  <si>
    <t>2024-06-26 12:25</t>
  </si>
  <si>
    <t>2024-09-03 20:18</t>
  </si>
  <si>
    <t>Patient PT-67992 requesting addition of appointment originally booked for 11 Sep 2024.</t>
  </si>
  <si>
    <t>NB-2024-03262</t>
  </si>
  <si>
    <t>2023-09-20 17:14</t>
  </si>
  <si>
    <t>PT-94385</t>
  </si>
  <si>
    <t>2024-08-26 20:25</t>
  </si>
  <si>
    <t>2024-08-28 05:47</t>
  </si>
  <si>
    <t>2024-08-27 19:05</t>
  </si>
  <si>
    <t>Pre-authorisation request for physiotherapy course. Patient PT-94385. Insurer: Bupa.</t>
  </si>
  <si>
    <t>2023-09-23 16:07</t>
  </si>
  <si>
    <t>NB-2023-03263</t>
  </si>
  <si>
    <t>PT-60242</t>
  </si>
  <si>
    <t>2024-09-14 19:40</t>
  </si>
  <si>
    <t>2023-08-25 12:28</t>
  </si>
  <si>
    <t>2023-08-25 19:27</t>
  </si>
  <si>
    <t>2023-08-27 13:26</t>
  </si>
  <si>
    <t>2023-08-28 12:28</t>
  </si>
  <si>
    <t>Request for GP referral letter for patient PT-60242.</t>
  </si>
  <si>
    <t>2024-09-16 14:30</t>
  </si>
  <si>
    <t>NB-2024-03264</t>
  </si>
  <si>
    <t>PT-99159</t>
  </si>
  <si>
    <t>2024-03-12 08:37</t>
  </si>
  <si>
    <t>2024-11-16 15:59</t>
  </si>
  <si>
    <t>2024-03-12 12:18</t>
  </si>
  <si>
    <t>2024-03-14 03:56</t>
  </si>
  <si>
    <t>2024-03-15 08:37</t>
  </si>
  <si>
    <t>Pre-authorisation request for diagnostic imaging. Patient PT-99159. Insurer: Bupa.</t>
  </si>
  <si>
    <t>2024-11-17 05:57</t>
  </si>
  <si>
    <t>NB-2024-03265</t>
  </si>
  <si>
    <t>PT-76802</t>
  </si>
  <si>
    <t>2024-11-19 16:26</t>
  </si>
  <si>
    <t>2024-02-12 07:52</t>
  </si>
  <si>
    <t>2024-02-12 08:08</t>
  </si>
  <si>
    <t>2024-02-12 12:39</t>
  </si>
  <si>
    <t>2024-02-12 09:52</t>
  </si>
  <si>
    <t>Pre-authorisation request for physiotherapy course. Patient PT-76802. Insurer: Aviva.</t>
  </si>
  <si>
    <t>2023-09-04 11:23</t>
  </si>
  <si>
    <t>NB-2024-03266</t>
  </si>
  <si>
    <t>PT-45285</t>
  </si>
  <si>
    <t>2024-03-21 04:07</t>
  </si>
  <si>
    <t>2024-03-21 09:40</t>
  </si>
  <si>
    <t>2024-03-27 01:07</t>
  </si>
  <si>
    <t>2024-03-24 04:07</t>
  </si>
  <si>
    <t>Request for clinical summary for patient PT-45285.</t>
  </si>
  <si>
    <t>2024-05-08 07:33</t>
  </si>
  <si>
    <t>NB-2023-03267</t>
  </si>
  <si>
    <t>PT-11818</t>
  </si>
  <si>
    <t>2023-07-02 04:30</t>
  </si>
  <si>
    <t>2023-07-02 05:28</t>
  </si>
  <si>
    <t>2023-07-03 04:30</t>
  </si>
  <si>
    <t>2024-05-10 00:31</t>
  </si>
  <si>
    <t>Query regarding invoice 98414 dated 01 Jul 2023. Client reports incorrect charge of £2037.</t>
  </si>
  <si>
    <t>NB-2025-03268</t>
  </si>
  <si>
    <t>PT-25685</t>
  </si>
  <si>
    <t>2025-03-30 07:44</t>
  </si>
  <si>
    <t>2025-03-30 15:44</t>
  </si>
  <si>
    <t>Query regarding invoice 37545 dated 10 Mar 2025. Client reports missing credit of £1398.</t>
  </si>
  <si>
    <t>2024-09-13 02:52</t>
  </si>
  <si>
    <t>NB-2024-03269</t>
  </si>
  <si>
    <t>PT-49401</t>
  </si>
  <si>
    <t>2024-09-16 17:19</t>
  </si>
  <si>
    <t>2024-04-06 22:26</t>
  </si>
  <si>
    <t>2024-04-07 01:44</t>
  </si>
  <si>
    <t>2024-04-07 05:50</t>
  </si>
  <si>
    <t>2024-04-07 22:26</t>
  </si>
  <si>
    <t>Patient PT-49401 requesting reschedule of appointment originally booked for 07 Apr 2024.</t>
  </si>
  <si>
    <t>NB-2023-03270</t>
  </si>
  <si>
    <t>PT-65843</t>
  </si>
  <si>
    <t>2023-02-04 18:17</t>
  </si>
  <si>
    <t>2023-08-07 00:00</t>
  </si>
  <si>
    <t>2023-08-07 03:08</t>
  </si>
  <si>
    <t>2023-08-07 16:56</t>
  </si>
  <si>
    <t>Query regarding invoice 76147 dated 30 Jul 2023. Client reports disputed amount of £2008.</t>
  </si>
  <si>
    <t>NB-2024-03271</t>
  </si>
  <si>
    <t>2023-02-07 07:46</t>
  </si>
  <si>
    <t>PT-64729</t>
  </si>
  <si>
    <t>2024-01-15 03:39</t>
  </si>
  <si>
    <t>2024-01-15 14:13</t>
  </si>
  <si>
    <t>2024-06-23 11:39</t>
  </si>
  <si>
    <t>2024-01-17 04:21</t>
  </si>
  <si>
    <t>2024-01-18 03:39</t>
  </si>
  <si>
    <t>Query regarding invoice 38721 dated 03 Jan 2024. Client reports missing credit of £1106.</t>
  </si>
  <si>
    <t>2024-06-24 04:37</t>
  </si>
  <si>
    <t>NB-2023-03272</t>
  </si>
  <si>
    <t>PT-84227</t>
  </si>
  <si>
    <t>2023-08-31 08:58</t>
  </si>
  <si>
    <t>2024-06-24 07:19</t>
  </si>
  <si>
    <t>2023-08-31 10:06</t>
  </si>
  <si>
    <t>2023-09-01 06:57</t>
  </si>
  <si>
    <t>2023-09-01 08:58</t>
  </si>
  <si>
    <t>Query regarding invoice 50011 dated 02 Aug 2023. Client reports duplicate payment of £2205.</t>
  </si>
  <si>
    <t>2024-11-19 22:53</t>
  </si>
  <si>
    <t>NB-2024-03273</t>
  </si>
  <si>
    <t>2024-08-08 00:14</t>
  </si>
  <si>
    <t>2024-08-08 08:25</t>
  </si>
  <si>
    <t>2024-08-14 03:27</t>
  </si>
  <si>
    <t>2024-08-13 00:14</t>
  </si>
  <si>
    <t>2024-11-21 04:09</t>
  </si>
  <si>
    <t>Query regarding invoice 67267 dated 20 Jul 2024. Client reports duplicate payment of £2430.</t>
  </si>
  <si>
    <t>NB-2024-03274</t>
  </si>
  <si>
    <t>2025-01-03 04:48</t>
  </si>
  <si>
    <t>PT-81411</t>
  </si>
  <si>
    <t>2024-01-21 16:47</t>
  </si>
  <si>
    <t>2024-01-21 17:59</t>
  </si>
  <si>
    <t>2024-01-22 19:14</t>
  </si>
  <si>
    <t>2024-01-22 04:47</t>
  </si>
  <si>
    <t>Query regarding invoice 93853 dated 12 Jan 2024. Client reports missing credit of £2044.</t>
  </si>
  <si>
    <t>NB-2024-03275</t>
  </si>
  <si>
    <t>PT-21123</t>
  </si>
  <si>
    <t>2024-07-16 04:39</t>
  </si>
  <si>
    <t>2024-04-13 18:36</t>
  </si>
  <si>
    <t>2024-04-13 19:23</t>
  </si>
  <si>
    <t>2024-04-14 03:05</t>
  </si>
  <si>
    <t>2024-04-13 22:36</t>
  </si>
  <si>
    <t>Patient PT-21123 requesting reschedule of appointment originally booked for 24 Apr 2024.</t>
  </si>
  <si>
    <t>2024-07-16 19:57</t>
  </si>
  <si>
    <t>NB-2023-03276</t>
  </si>
  <si>
    <t>PT-41384</t>
  </si>
  <si>
    <t>2023-12-11 23:35</t>
  </si>
  <si>
    <t>2023-12-12 03:21</t>
  </si>
  <si>
    <t>2023-12-12 07:00</t>
  </si>
  <si>
    <t>2023-12-12 11:35</t>
  </si>
  <si>
    <t>Query regarding invoice 14900 dated 18 Nov 2023. Client reports incorrect charge of £654.</t>
  </si>
  <si>
    <t>NB-2024-03277</t>
  </si>
  <si>
    <t>2024-05-28 01:30</t>
  </si>
  <si>
    <t>PT-84685</t>
  </si>
  <si>
    <t>2024-09-19 12:48</t>
  </si>
  <si>
    <t>2024-09-19 16:01</t>
  </si>
  <si>
    <t>2024-09-20 05:43</t>
  </si>
  <si>
    <t>2024-09-21 12:48</t>
  </si>
  <si>
    <t>Patient PT-84685 requesting reschedule of appointment originally booked for 23 Sep 2024.</t>
  </si>
  <si>
    <t>2024-06-02 10:31</t>
  </si>
  <si>
    <t>NB-2025-03278</t>
  </si>
  <si>
    <t>PT-35358</t>
  </si>
  <si>
    <t>2025-02-24 09:21</t>
  </si>
  <si>
    <t>2025-02-24 11:57</t>
  </si>
  <si>
    <t>2025-02-25 02:23</t>
  </si>
  <si>
    <t>2023-07-18 17:48</t>
  </si>
  <si>
    <t>2025-02-26 09:21</t>
  </si>
  <si>
    <t>Patient PT-35358 requesting reschedule of appointment originally booked for 27 Feb 2025.</t>
  </si>
  <si>
    <t>NB-2024-03279</t>
  </si>
  <si>
    <t>PT-42208</t>
  </si>
  <si>
    <t>2023-07-19 14:42</t>
  </si>
  <si>
    <t>2024-08-20 18:29</t>
  </si>
  <si>
    <t>2024-08-21 01:31</t>
  </si>
  <si>
    <t>2024-08-23 12:12</t>
  </si>
  <si>
    <t>2024-08-23 18:29</t>
  </si>
  <si>
    <t>Patient PT-42208 requesting cancellation of appointment originally booked for 23 Aug 2024.</t>
  </si>
  <si>
    <t>2024-01-19 17:40</t>
  </si>
  <si>
    <t>NB-2024-03280</t>
  </si>
  <si>
    <t>PT-95472</t>
  </si>
  <si>
    <t>2024-06-24 17:57</t>
  </si>
  <si>
    <t>2024-06-25 00:14</t>
  </si>
  <si>
    <t>2024-06-28 04:13</t>
  </si>
  <si>
    <t>2024-06-28 17:57</t>
  </si>
  <si>
    <t>2024-01-23 22:13</t>
  </si>
  <si>
    <t>Pre-authorisation request for diagnostic imaging. Patient PT-95472. Insurer: Aviva.</t>
  </si>
  <si>
    <t>NB-2023-03281</t>
  </si>
  <si>
    <t>PT-38320</t>
  </si>
  <si>
    <t>2023-04-17 01:47</t>
  </si>
  <si>
    <t>2023-10-04 11:27</t>
  </si>
  <si>
    <t>2023-10-04 21:16</t>
  </si>
  <si>
    <t>2023-10-07 07:38</t>
  </si>
  <si>
    <t>2023-10-08 11:27</t>
  </si>
  <si>
    <t>Patient PT-38320 requesting addition of appointment originally booked for 14 Oct 2023.</t>
  </si>
  <si>
    <t>2023-04-20 05:23</t>
  </si>
  <si>
    <t>NB-2024-03282</t>
  </si>
  <si>
    <t>PT-10982</t>
  </si>
  <si>
    <t>2024-12-26 23:51</t>
  </si>
  <si>
    <t>2024-12-28 05:57</t>
  </si>
  <si>
    <t>2025-01-02 14:58</t>
  </si>
  <si>
    <t>2024-01-09 06:16</t>
  </si>
  <si>
    <t>2024-12-30 23:51</t>
  </si>
  <si>
    <t>Request for insurance medical report for patient PT-10982.</t>
  </si>
  <si>
    <t>NB-2023-03283</t>
  </si>
  <si>
    <t>PT-98813</t>
  </si>
  <si>
    <t>2023-12-31 21:31</t>
  </si>
  <si>
    <t>2023-12-31 23:28</t>
  </si>
  <si>
    <t>2024-01-02 10:17</t>
  </si>
  <si>
    <t>2025-01-27 20:36</t>
  </si>
  <si>
    <t>2024-01-02 21:31</t>
  </si>
  <si>
    <t>Request for GP referral letter for patient PT-98813.</t>
  </si>
  <si>
    <t>NB-2024-03284</t>
  </si>
  <si>
    <t>PT-18257</t>
  </si>
  <si>
    <t>2025-02-01 05:09</t>
  </si>
  <si>
    <t>2024-09-06 13:58</t>
  </si>
  <si>
    <t>2024-09-06 20:01</t>
  </si>
  <si>
    <t>2024-09-08 13:43</t>
  </si>
  <si>
    <t>2024-09-10 13:58</t>
  </si>
  <si>
    <t>Request for discharge summary for patient PT-18257.</t>
  </si>
  <si>
    <t>2023-04-09 06:58</t>
  </si>
  <si>
    <t>NB-2024-03285</t>
  </si>
  <si>
    <t>PT-11107</t>
  </si>
  <si>
    <t>2024-07-14 03:13</t>
  </si>
  <si>
    <t>2024-07-14 22:22</t>
  </si>
  <si>
    <t>2024-07-17 23:38</t>
  </si>
  <si>
    <t>2024-07-19 03:13</t>
  </si>
  <si>
    <t>2023-04-11 21:50</t>
  </si>
  <si>
    <t>Pre-authorisation request for physiotherapy course. Patient PT-11107. Insurer: Bupa.</t>
  </si>
  <si>
    <t>NB-2024-03286</t>
  </si>
  <si>
    <t>PT-13190</t>
  </si>
  <si>
    <t>2023-07-16 00:08</t>
  </si>
  <si>
    <t>2024-10-16 17:52</t>
  </si>
  <si>
    <t>2024-10-16 20:51</t>
  </si>
  <si>
    <t>2024-10-21 02:12</t>
  </si>
  <si>
    <t>2024-10-18 17:52</t>
  </si>
  <si>
    <t>2023-07-16 08:04</t>
  </si>
  <si>
    <t>Query regarding invoice 87865 dated 02 Oct 2024. Client reports disputed amount of £2791.</t>
  </si>
  <si>
    <t>Invoice reviewed and corrected. Credit note issued for £582. Client accounts updated.</t>
  </si>
  <si>
    <t>NB-2024-03287</t>
  </si>
  <si>
    <t>PT-94469</t>
  </si>
  <si>
    <t>2023-07-19 04:12</t>
  </si>
  <si>
    <t>2024-11-25 10:38</t>
  </si>
  <si>
    <t>2024-11-25 13:48</t>
  </si>
  <si>
    <t>2024-11-27 02:32</t>
  </si>
  <si>
    <t>2024-11-26 10:38</t>
  </si>
  <si>
    <t>2023-08-24 10:15</t>
  </si>
  <si>
    <t>Query regarding invoice 41945 dated 13 Nov 2024. Client reports incorrect charge of £2303.</t>
  </si>
  <si>
    <t>Invoice reviewed and corrected. Credit note issued for £723. Client accounts updated.</t>
  </si>
  <si>
    <t>NB-2023-03288</t>
  </si>
  <si>
    <t>PT-97696</t>
  </si>
  <si>
    <t>2023-09-13 23:46</t>
  </si>
  <si>
    <t>2023-08-26 17:16</t>
  </si>
  <si>
    <t>2023-09-14 01:16</t>
  </si>
  <si>
    <t>2023-09-14 15:03</t>
  </si>
  <si>
    <t>2023-09-15 23:46</t>
  </si>
  <si>
    <t>Patient PT-97696 requesting addition of appointment originally booked for 17 Sep 2023.</t>
  </si>
  <si>
    <t>NB-2025-03289</t>
  </si>
  <si>
    <t>2023-05-12 05:08</t>
  </si>
  <si>
    <t>PT-64454</t>
  </si>
  <si>
    <t>2025-02-04 17:07</t>
  </si>
  <si>
    <t>2025-02-04 20:06</t>
  </si>
  <si>
    <t>2025-02-07 17:07</t>
  </si>
  <si>
    <t>Patient PT-64454 requesting reschedule of appointment originally booked for 15 Feb 2025.</t>
  </si>
  <si>
    <t>2023-05-14 22:54</t>
  </si>
  <si>
    <t>NB-2023-03290</t>
  </si>
  <si>
    <t>PT-62203</t>
  </si>
  <si>
    <t>2024-05-16 03:45</t>
  </si>
  <si>
    <t>2023-12-15 17:30</t>
  </si>
  <si>
    <t>2023-12-15 20:36</t>
  </si>
  <si>
    <t>2023-12-16 19:34</t>
  </si>
  <si>
    <t>2023-12-17 17:30</t>
  </si>
  <si>
    <t>Pre-authorisation request for physiotherapy course. Patient PT-62203. Insurer: WPA.</t>
  </si>
  <si>
    <t>2024-05-19 08:52</t>
  </si>
  <si>
    <t>NB-2024-03291</t>
  </si>
  <si>
    <t>PT-19149</t>
  </si>
  <si>
    <t>2024-12-09 09:09</t>
  </si>
  <si>
    <t>2024-11-28 20:14</t>
  </si>
  <si>
    <t>2024-12-09 19:23</t>
  </si>
  <si>
    <t>2024-12-13 09:09</t>
  </si>
  <si>
    <t>Request for discharge summary for patient PT-19149.</t>
  </si>
  <si>
    <t>NB-2025-03292</t>
  </si>
  <si>
    <t>PT-67892</t>
  </si>
  <si>
    <t>2025-01-18 21:28</t>
  </si>
  <si>
    <t>2025-01-19 05:55</t>
  </si>
  <si>
    <t>2025-01-20 02:20</t>
  </si>
  <si>
    <t>2023-12-25 08:07</t>
  </si>
  <si>
    <t>2025-01-20 21:28</t>
  </si>
  <si>
    <t>Query regarding invoice 24881 dated 04 Jan 2025. Client reports disputed amount of £1233.</t>
  </si>
  <si>
    <t>2023-12-26 05:25</t>
  </si>
  <si>
    <t>NB-2025-03293</t>
  </si>
  <si>
    <t>PT-30296</t>
  </si>
  <si>
    <t>2025-01-05 07:09</t>
  </si>
  <si>
    <t>2024-03-03 03:50</t>
  </si>
  <si>
    <t>2025-01-05 10:22</t>
  </si>
  <si>
    <t>2025-01-06 03:26</t>
  </si>
  <si>
    <t>2024-03-03 10:13</t>
  </si>
  <si>
    <t>Request for discharge summary for patient PT-30296.</t>
  </si>
  <si>
    <t>NB-2023-03294</t>
  </si>
  <si>
    <t>PT-72423</t>
  </si>
  <si>
    <t>2023-09-21 00:33</t>
  </si>
  <si>
    <t>2023-09-21 04:17</t>
  </si>
  <si>
    <t>2024-03-04 08:16</t>
  </si>
  <si>
    <t>2023-09-23 18:57</t>
  </si>
  <si>
    <t>2023-09-24 00:33</t>
  </si>
  <si>
    <t>Patient PT-72423 requesting cancellation of appointment originally booked for 23 Sep 2023.</t>
  </si>
  <si>
    <t>NB-2025-03295</t>
  </si>
  <si>
    <t>2025-02-20 03:47</t>
  </si>
  <si>
    <t>PT-48898</t>
  </si>
  <si>
    <t>2025-01-03 21:17</t>
  </si>
  <si>
    <t>2025-01-04 06:58</t>
  </si>
  <si>
    <t>2025-01-09 05:12</t>
  </si>
  <si>
    <t>2025-01-08 21:17</t>
  </si>
  <si>
    <t>2025-02-20 07:00</t>
  </si>
  <si>
    <t>Request for insurance medical report for patient PT-48898.</t>
  </si>
  <si>
    <t>NB-2024-03296</t>
  </si>
  <si>
    <t>PT-35682</t>
  </si>
  <si>
    <t>2024-08-26 11:13</t>
  </si>
  <si>
    <t>2024-09-13 05:44</t>
  </si>
  <si>
    <t>2024-09-13 11:53</t>
  </si>
  <si>
    <t>2024-09-18 18:04</t>
  </si>
  <si>
    <t>2024-09-17 05:44</t>
  </si>
  <si>
    <t>Query regarding invoice 44474 dated 23 Aug 2024. Client reports incorrect charge of £3174.</t>
  </si>
  <si>
    <t>NB-2024-03297</t>
  </si>
  <si>
    <t>PT-43833</t>
  </si>
  <si>
    <t>2023-11-01 20:48</t>
  </si>
  <si>
    <t>2024-04-11 01:17</t>
  </si>
  <si>
    <t>2024-04-11 08:13</t>
  </si>
  <si>
    <t>2024-04-12 07:15</t>
  </si>
  <si>
    <t>2024-04-14 01:17</t>
  </si>
  <si>
    <t>Query regarding invoice 76530 dated 16 Mar 2024. Client reports duplicate payment of £2545.</t>
  </si>
  <si>
    <t>NB-2024-03298</t>
  </si>
  <si>
    <t>PT-26545</t>
  </si>
  <si>
    <t>2023-11-02 15:44</t>
  </si>
  <si>
    <t>2024-08-25 08:59</t>
  </si>
  <si>
    <t>2024-08-25 10:11</t>
  </si>
  <si>
    <t>2024-08-26 08:59</t>
  </si>
  <si>
    <t>2023-04-14 14:02</t>
  </si>
  <si>
    <t>Query regarding invoice 76625 dated 20 Aug 2024. Client reports duplicate payment of £3442.</t>
  </si>
  <si>
    <t>NB-2025-03299</t>
  </si>
  <si>
    <t>PT-62457</t>
  </si>
  <si>
    <t>2025-03-19 22:10</t>
  </si>
  <si>
    <t>2025-03-20 18:21</t>
  </si>
  <si>
    <t>2025-03-22 09:14</t>
  </si>
  <si>
    <t>2025-03-22 22:10</t>
  </si>
  <si>
    <t>2024-10-09 02:56</t>
  </si>
  <si>
    <t>Query regarding invoice 30686 dated 16 Mar 2025. Client reports duplicate payment of £1494.</t>
  </si>
  <si>
    <t>NB-2023-03300</t>
  </si>
  <si>
    <t>PT-79004</t>
  </si>
  <si>
    <t>2023-12-19 17:43</t>
  </si>
  <si>
    <t>2023-12-19 19:01</t>
  </si>
  <si>
    <t>2023-12-21 08:41</t>
  </si>
  <si>
    <t>2023-12-21 17:43</t>
  </si>
  <si>
    <t>2024-07-11 17:41</t>
  </si>
  <si>
    <t>Request for insurance medical report for patient PT-79004.</t>
  </si>
  <si>
    <t>NB-2023-03301</t>
  </si>
  <si>
    <t>PT-82514</t>
  </si>
  <si>
    <t>2023-01-17 06:25</t>
  </si>
  <si>
    <t>2023-01-17 08:22</t>
  </si>
  <si>
    <t>2023-01-19 06:25</t>
  </si>
  <si>
    <t>2024-07-19 19:46</t>
  </si>
  <si>
    <t>Query regarding invoice 81877 dated 29 Dec 2022. Client reports disputed amount of £1304.</t>
  </si>
  <si>
    <t>NB-2023-03302</t>
  </si>
  <si>
    <t>2024-09-20 17:44</t>
  </si>
  <si>
    <t>PT-21362</t>
  </si>
  <si>
    <t>2023-06-01 09:45</t>
  </si>
  <si>
    <t>2023-06-01 10:22</t>
  </si>
  <si>
    <t>2023-06-01 20:12</t>
  </si>
  <si>
    <t>2023-06-01 21:45</t>
  </si>
  <si>
    <t>Query regarding invoice 74497 dated 24 May 2023. Client reports duplicate payment of £76.</t>
  </si>
  <si>
    <t>NB-2025-03303</t>
  </si>
  <si>
    <t>2024-09-08 04:49</t>
  </si>
  <si>
    <t>PT-48599</t>
  </si>
  <si>
    <t>2025-01-04 07:21</t>
  </si>
  <si>
    <t>2025-01-04 15:38</t>
  </si>
  <si>
    <t>2025-01-06 13:50</t>
  </si>
  <si>
    <t>2025-01-06 07:21</t>
  </si>
  <si>
    <t>Patient PT-48599 requesting addition of appointment originally booked for 18 Jan 2025.</t>
  </si>
  <si>
    <t>2024-09-11 12:55</t>
  </si>
  <si>
    <t>2023-08-11 08:59</t>
  </si>
  <si>
    <t>NB-2024-03304</t>
  </si>
  <si>
    <t>PT-94429</t>
  </si>
  <si>
    <t>2023-08-12 03:04</t>
  </si>
  <si>
    <t>2024-08-02 02:48</t>
  </si>
  <si>
    <t>2024-08-02 05:08</t>
  </si>
  <si>
    <t>2024-08-03 03:44</t>
  </si>
  <si>
    <t>2024-08-04 02:48</t>
  </si>
  <si>
    <t>2023-08-12 22:11</t>
  </si>
  <si>
    <t>Query regarding invoice 41455 dated 05 Jul 2024. Client reports incorrect charge of £728.</t>
  </si>
  <si>
    <t>NB-2024-03305</t>
  </si>
  <si>
    <t>PT-30827</t>
  </si>
  <si>
    <t>2024-07-05 11:15</t>
  </si>
  <si>
    <t>2024-11-06 08:01</t>
  </si>
  <si>
    <t>2024-11-06 09:10</t>
  </si>
  <si>
    <t>2024-11-07 08:01</t>
  </si>
  <si>
    <t>2024-07-05 20:55</t>
  </si>
  <si>
    <t>Query regarding invoice 37392 dated 13 Oct 2024. Client reports incorrect charge of £2739.</t>
  </si>
  <si>
    <t>NB-2023-03306</t>
  </si>
  <si>
    <t>PT-38910</t>
  </si>
  <si>
    <t>2024-07-08 08:08</t>
  </si>
  <si>
    <t>2023-09-30 01:06</t>
  </si>
  <si>
    <t>2023-09-30 03:29</t>
  </si>
  <si>
    <t>2023-10-01 01:06</t>
  </si>
  <si>
    <t>2023-02-28 03:07</t>
  </si>
  <si>
    <t>Pre-authorisation request for outpatient consultation. Patient PT-38910. Insurer: Aviva.</t>
  </si>
  <si>
    <t>NB-2023-03307</t>
  </si>
  <si>
    <t>PT-94586</t>
  </si>
  <si>
    <t>2023-11-28 16:40</t>
  </si>
  <si>
    <t>2023-11-29 01:25</t>
  </si>
  <si>
    <t>2023-11-29 04:40</t>
  </si>
  <si>
    <t>2023-05-03 00:08</t>
  </si>
  <si>
    <t>Patient PT-94586 requesting addition of appointment originally booked for 29 Nov 2023.</t>
  </si>
  <si>
    <t>NB-2023-03308</t>
  </si>
  <si>
    <t>PT-87753</t>
  </si>
  <si>
    <t>2023-05-04 00:43</t>
  </si>
  <si>
    <t>2023-05-05 23:45</t>
  </si>
  <si>
    <t>2023-02-10 09:00</t>
  </si>
  <si>
    <t>2023-02-10 09:48</t>
  </si>
  <si>
    <t>2023-02-10 16:14</t>
  </si>
  <si>
    <t>2023-02-10 17:00</t>
  </si>
  <si>
    <t>2023-06-22 06:43</t>
  </si>
  <si>
    <t>Query regarding invoice 27369 dated 05 Feb 2023. Client reports incorrect charge of £1718.</t>
  </si>
  <si>
    <t>NB-2023-03309</t>
  </si>
  <si>
    <t>PT-27710</t>
  </si>
  <si>
    <t>2023-06-23 05:49</t>
  </si>
  <si>
    <t>2023-09-11 21:41</t>
  </si>
  <si>
    <t>2023-09-12 03:13</t>
  </si>
  <si>
    <t>2023-09-12 06:48</t>
  </si>
  <si>
    <t>2023-09-12 05:41</t>
  </si>
  <si>
    <t>2023-01-04 04:51</t>
  </si>
  <si>
    <t>Query regarding invoice 15480 dated 08 Sep 2023. Client reports disputed amount of £2980.</t>
  </si>
  <si>
    <t>NB-2024-03310</t>
  </si>
  <si>
    <t>PT-96130</t>
  </si>
  <si>
    <t>2024-01-13 13:11</t>
  </si>
  <si>
    <t>2024-01-13 21:18</t>
  </si>
  <si>
    <t>2023-01-07 21:03</t>
  </si>
  <si>
    <t>2024-01-16 07:36</t>
  </si>
  <si>
    <t>2024-01-17 13:11</t>
  </si>
  <si>
    <t>2023-09-30 12:36</t>
  </si>
  <si>
    <t>Query regarding invoice 92920 dated 30 Dec 2023. Client reports missing credit of £3321.</t>
  </si>
  <si>
    <t>NB-2024-03311</t>
  </si>
  <si>
    <t>PT-14842</t>
  </si>
  <si>
    <t>2024-05-13 14:22</t>
  </si>
  <si>
    <t>2024-05-13 14:42</t>
  </si>
  <si>
    <t>2024-05-13 18:46</t>
  </si>
  <si>
    <t>2023-10-01 22:44</t>
  </si>
  <si>
    <t>2024-05-13 18:22</t>
  </si>
  <si>
    <t>Pre-authorisation request for specialist referral. Patient PT-14842. Insurer: Cigna.</t>
  </si>
  <si>
    <t>NB-2024-03312</t>
  </si>
  <si>
    <t>2024-09-09 10:58</t>
  </si>
  <si>
    <t>PT-42475</t>
  </si>
  <si>
    <t>2024-02-08 17:32</t>
  </si>
  <si>
    <t>2024-02-08 18:58</t>
  </si>
  <si>
    <t>2024-02-08 23:00</t>
  </si>
  <si>
    <t>2024-02-08 21:32</t>
  </si>
  <si>
    <t>2024-09-12 20:39</t>
  </si>
  <si>
    <t>NB-2023-03313</t>
  </si>
  <si>
    <t>PT-20547</t>
  </si>
  <si>
    <t>2023-09-18 11:47</t>
  </si>
  <si>
    <t>2023-04-07 03:28</t>
  </si>
  <si>
    <t>2023-04-07 08:27</t>
  </si>
  <si>
    <t>2023-04-09 20:52</t>
  </si>
  <si>
    <t>2023-04-10 03:28</t>
  </si>
  <si>
    <t>Pre-authorisation request for specialist referral. Patient PT-20547. Insurer: WPA.</t>
  </si>
  <si>
    <t>2023-09-19 08:39</t>
  </si>
  <si>
    <t>NB-2023-03314</t>
  </si>
  <si>
    <t>PT-77199</t>
  </si>
  <si>
    <t>2023-09-14 02:23</t>
  </si>
  <si>
    <t>2024-01-15 08:10</t>
  </si>
  <si>
    <t>2023-09-14 03:40</t>
  </si>
  <si>
    <t>2023-09-14 16:16</t>
  </si>
  <si>
    <t>2023-09-15 02:23</t>
  </si>
  <si>
    <t>Complaint resolved following discussion with client. Compensation of £459 agreed and authorised.</t>
  </si>
  <si>
    <t>2024-01-15 21:06</t>
  </si>
  <si>
    <t>NB-2023-03315</t>
  </si>
  <si>
    <t>PT-70425</t>
  </si>
  <si>
    <t>2023-06-25 03:39</t>
  </si>
  <si>
    <t>2023-06-25 12:27</t>
  </si>
  <si>
    <t>2023-11-25 00:12</t>
  </si>
  <si>
    <t>Query regarding invoice 11462 dated 26 May 2023. Client reports disputed amount of £2874.</t>
  </si>
  <si>
    <t>NB-2023-03316</t>
  </si>
  <si>
    <t>PT-24998</t>
  </si>
  <si>
    <t>2023-03-12 16:09</t>
  </si>
  <si>
    <t>2023-03-12 18:03</t>
  </si>
  <si>
    <t>2023-03-17 14:22</t>
  </si>
  <si>
    <t>2024-09-12 22:47</t>
  </si>
  <si>
    <t>2023-03-14 16:09</t>
  </si>
  <si>
    <t>Query regarding invoice 32884 dated 10 Mar 2023. Client reports incorrect charge of £966.</t>
  </si>
  <si>
    <t>NB-2024-03317</t>
  </si>
  <si>
    <t>2024-09-13 10:31</t>
  </si>
  <si>
    <t>PT-41582</t>
  </si>
  <si>
    <t>2024-12-13 17:35</t>
  </si>
  <si>
    <t>2024-12-14 00:42</t>
  </si>
  <si>
    <t>2024-12-15 23:42</t>
  </si>
  <si>
    <t>2024-09-20 19:43</t>
  </si>
  <si>
    <t>2024-12-17 17:35</t>
  </si>
  <si>
    <t>Request for GP referral letter for patient PT-41582.</t>
  </si>
  <si>
    <t>2023-10-23 11:55</t>
  </si>
  <si>
    <t>NB-2023-03318</t>
  </si>
  <si>
    <t>PT-12839</t>
  </si>
  <si>
    <t>2023-10-23 23:55</t>
  </si>
  <si>
    <t>2023-03-05 17:46</t>
  </si>
  <si>
    <t>2023-03-05 18:38</t>
  </si>
  <si>
    <t>2023-03-05 22:12</t>
  </si>
  <si>
    <t>2023-03-06 01:46</t>
  </si>
  <si>
    <t>Patient PT-12839 requesting cancellation of appointment originally booked for 10 Mar 2023.</t>
  </si>
  <si>
    <t>2023-10-28 07:59</t>
  </si>
  <si>
    <t>NB-2023-03319</t>
  </si>
  <si>
    <t>PT-93380</t>
  </si>
  <si>
    <t>2023-02-04 02:05</t>
  </si>
  <si>
    <t>2023-12-14 08:58</t>
  </si>
  <si>
    <t>2023-02-04 02:47</t>
  </si>
  <si>
    <t>2023-02-04 03:19</t>
  </si>
  <si>
    <t>2023-02-04 06:05</t>
  </si>
  <si>
    <t>Complaint resolved following discussion with client. Compensation of £268 agreed and authorised.</t>
  </si>
  <si>
    <t>NB-2024-03320</t>
  </si>
  <si>
    <t>PT-80295</t>
  </si>
  <si>
    <t>2023-12-16 00:13</t>
  </si>
  <si>
    <t>2024-05-06 17:04</t>
  </si>
  <si>
    <t>2024-05-06 23:26</t>
  </si>
  <si>
    <t>2024-05-09 10:56</t>
  </si>
  <si>
    <t>2024-05-10 17:04</t>
  </si>
  <si>
    <t>2023-06-21 03:07</t>
  </si>
  <si>
    <t>Patient PT-80295 requesting cancellation of appointment originally booked for 13 May 2024.</t>
  </si>
  <si>
    <t>NB-2023-03321</t>
  </si>
  <si>
    <t>PT-69144</t>
  </si>
  <si>
    <t>2023-06-21 14:24</t>
  </si>
  <si>
    <t>2023-10-03 02:25</t>
  </si>
  <si>
    <t>2023-10-04 00:24</t>
  </si>
  <si>
    <t>2023-10-07 13:47</t>
  </si>
  <si>
    <t>2023-10-06 02:25</t>
  </si>
  <si>
    <t>Query regarding invoice 98008 dated 15 Sep 2023. Client reports missing credit of £1166.</t>
  </si>
  <si>
    <t>2023-06-23 14:21</t>
  </si>
  <si>
    <t>NB-2023-03322</t>
  </si>
  <si>
    <t>PT-93372</t>
  </si>
  <si>
    <t>2024-08-07 22:48</t>
  </si>
  <si>
    <t>2023-02-20 05:29</t>
  </si>
  <si>
    <t>2023-02-20 11:06</t>
  </si>
  <si>
    <t>2023-02-22 13:00</t>
  </si>
  <si>
    <t>2023-02-23 05:29</t>
  </si>
  <si>
    <t>Patient PT-93372 requesting cancellation of appointment originally booked for 02 Mar 2023.</t>
  </si>
  <si>
    <t>NB-2023-03323</t>
  </si>
  <si>
    <t>PT-42590</t>
  </si>
  <si>
    <t>2023-11-10 17:46</t>
  </si>
  <si>
    <t>2023-11-11 11:03</t>
  </si>
  <si>
    <t>2023-11-13 00:13</t>
  </si>
  <si>
    <t>2025-03-01 23:32</t>
  </si>
  <si>
    <t>2023-11-13 17:46</t>
  </si>
  <si>
    <t>Query regarding invoice 81863 dated 16 Oct 2023. Client reports disputed amount of £2923.</t>
  </si>
  <si>
    <t>Invoice reviewed and corrected. Credit note issued for £74. Client accounts updated.</t>
  </si>
  <si>
    <t>NB-2024-03324</t>
  </si>
  <si>
    <t>PT-10235</t>
  </si>
  <si>
    <t>2025-03-28 13:56</t>
  </si>
  <si>
    <t>2024-11-05 22:56</t>
  </si>
  <si>
    <t>2024-11-05 23:35</t>
  </si>
  <si>
    <t>2024-11-06 01:21</t>
  </si>
  <si>
    <t>2024-11-06 02:56</t>
  </si>
  <si>
    <t>NB-2023-03325</t>
  </si>
  <si>
    <t>PT-10481</t>
  </si>
  <si>
    <t>2023-07-08 03:53</t>
  </si>
  <si>
    <t>2023-05-20 00:08</t>
  </si>
  <si>
    <t>2023-05-20 00:21</t>
  </si>
  <si>
    <t>2023-05-20 02:08</t>
  </si>
  <si>
    <t>Patient PT-10481 requesting reschedule of appointment originally booked for 03 Jun 2023.</t>
  </si>
  <si>
    <t>NB-2023-03326</t>
  </si>
  <si>
    <t>PT-58048</t>
  </si>
  <si>
    <t>2023-11-01 13:41</t>
  </si>
  <si>
    <t>2023-05-03 07:26</t>
  </si>
  <si>
    <t>2023-05-03 10:42</t>
  </si>
  <si>
    <t>2023-05-04 04:35</t>
  </si>
  <si>
    <t>2023-05-04 07:26</t>
  </si>
  <si>
    <t>Query regarding invoice 76864 dated 17 Apr 2023. Client reports incorrect charge of £2386.</t>
  </si>
  <si>
    <t>NB-2024-03327</t>
  </si>
  <si>
    <t>PT-79481</t>
  </si>
  <si>
    <t>2024-05-22 13:40</t>
  </si>
  <si>
    <t>2024-07-12 21:15</t>
  </si>
  <si>
    <t>2024-07-13 00:44</t>
  </si>
  <si>
    <t>2024-07-14 11:51</t>
  </si>
  <si>
    <t>2024-07-15 21:15</t>
  </si>
  <si>
    <t>Request for insurance medical report for patient PT-79481.</t>
  </si>
  <si>
    <t>2024-05-23 00:05</t>
  </si>
  <si>
    <t>NB-2024-03328</t>
  </si>
  <si>
    <t>PT-39335</t>
  </si>
  <si>
    <t>2024-02-19 23:32</t>
  </si>
  <si>
    <t>2024-02-20 00:47</t>
  </si>
  <si>
    <t>2024-02-21 23:32</t>
  </si>
  <si>
    <t>2024-09-22 18:07</t>
  </si>
  <si>
    <t>Query regarding invoice 18859 dated 05 Feb 2024. Client reports incorrect charge of £2521.</t>
  </si>
  <si>
    <t>NB-2023-03329</t>
  </si>
  <si>
    <t>PT-11747</t>
  </si>
  <si>
    <t>2024-09-23 07:18</t>
  </si>
  <si>
    <t>2023-01-18 10:37</t>
  </si>
  <si>
    <t>2023-01-18 19:03</t>
  </si>
  <si>
    <t>2023-01-19 12:54</t>
  </si>
  <si>
    <t>2023-01-19 10:37</t>
  </si>
  <si>
    <t>Pre-authorisation request for physiotherapy course. Patient PT-11747. Insurer: Aviva.</t>
  </si>
  <si>
    <t>2024-08-28 18:12</t>
  </si>
  <si>
    <t>NB-2023-03330</t>
  </si>
  <si>
    <t>PT-84337</t>
  </si>
  <si>
    <t>2024-08-29 10:57</t>
  </si>
  <si>
    <t>2023-10-03 02:58</t>
  </si>
  <si>
    <t>2023-10-03 11:18</t>
  </si>
  <si>
    <t>2023-10-06 12:28</t>
  </si>
  <si>
    <t>2023-10-07 02:58</t>
  </si>
  <si>
    <t>2024-09-01 16:17</t>
  </si>
  <si>
    <t>Pre-authorisation request for specialist referral. Patient PT-84337. Insurer: Cigna.</t>
  </si>
  <si>
    <t>NB-2024-03331</t>
  </si>
  <si>
    <t>PT-36054</t>
  </si>
  <si>
    <t>2023-04-23 11:43</t>
  </si>
  <si>
    <t>2024-04-14 18:31</t>
  </si>
  <si>
    <t>2024-04-14 20:01</t>
  </si>
  <si>
    <t>2024-04-15 20:39</t>
  </si>
  <si>
    <t>2024-04-16 18:31</t>
  </si>
  <si>
    <t>Query regarding invoice 44128 dated 06 Apr 2024. Client reports missing credit of £2767.</t>
  </si>
  <si>
    <t>2024-05-04 17:54</t>
  </si>
  <si>
    <t>NB-2024-03332</t>
  </si>
  <si>
    <t>PT-99918</t>
  </si>
  <si>
    <t>2024-05-05 22:25</t>
  </si>
  <si>
    <t>2024-04-20 00:18</t>
  </si>
  <si>
    <t>2024-04-20 02:16</t>
  </si>
  <si>
    <t>2024-04-20 13:20</t>
  </si>
  <si>
    <t>2024-04-21 00:18</t>
  </si>
  <si>
    <t>Query regarding invoice 82584 dated 14 Apr 2024. Client reports disputed amount of £134.</t>
  </si>
  <si>
    <t>2024-05-06 18:38</t>
  </si>
  <si>
    <t>NB-2024-03333</t>
  </si>
  <si>
    <t>PT-79082</t>
  </si>
  <si>
    <t>2024-12-11 21:44</t>
  </si>
  <si>
    <t>2024-04-06 22:00</t>
  </si>
  <si>
    <t>2024-04-07 05:04</t>
  </si>
  <si>
    <t>2024-04-09 09:37</t>
  </si>
  <si>
    <t>2024-04-09 22:00</t>
  </si>
  <si>
    <t>2024-12-12 16:27</t>
  </si>
  <si>
    <t>Query regarding invoice 99696 dated 09 Mar 2024. Client reports duplicate payment of £2182.</t>
  </si>
  <si>
    <t>NB-2024-03334</t>
  </si>
  <si>
    <t>PT-56470</t>
  </si>
  <si>
    <t>2024-12-14 19:37</t>
  </si>
  <si>
    <t>2024-05-12 21:54</t>
  </si>
  <si>
    <t>2024-05-13 00:40</t>
  </si>
  <si>
    <t>2024-05-13 23:04</t>
  </si>
  <si>
    <t>2024-05-14 21:54</t>
  </si>
  <si>
    <t>2025-02-20 04:43</t>
  </si>
  <si>
    <t>Complaint resolved following discussion with client. Compensation of £270 agreed and authorised.</t>
  </si>
  <si>
    <t>NB-2024-03335</t>
  </si>
  <si>
    <t>PT-45056</t>
  </si>
  <si>
    <t>2024-07-07 11:25</t>
  </si>
  <si>
    <t>2024-07-07 17:00</t>
  </si>
  <si>
    <t>2024-07-10 22:57</t>
  </si>
  <si>
    <t>2024-07-10 11:25</t>
  </si>
  <si>
    <t>2024-01-12 12:16</t>
  </si>
  <si>
    <t>Request for insurance medical report for patient PT-45056.</t>
  </si>
  <si>
    <t>NB-2024-03336</t>
  </si>
  <si>
    <t>2024-01-13 07:19</t>
  </si>
  <si>
    <t>PT-44530</t>
  </si>
  <si>
    <t>2024-04-13 20:34</t>
  </si>
  <si>
    <t>2024-04-13 22:43</t>
  </si>
  <si>
    <t>2024-04-15 17:37</t>
  </si>
  <si>
    <t>2024-04-14 20:34</t>
  </si>
  <si>
    <t>Query regarding invoice 23477 dated 09 Apr 2024. Client reports disputed amount of £52.</t>
  </si>
  <si>
    <t>NB-2023-03337</t>
  </si>
  <si>
    <t>2023-07-25 19:41</t>
  </si>
  <si>
    <t>PT-52786</t>
  </si>
  <si>
    <t>2023-07-03 05:29</t>
  </si>
  <si>
    <t>2023-07-03 16:24</t>
  </si>
  <si>
    <t>2023-07-04 11:56</t>
  </si>
  <si>
    <t>2023-07-05 05:29</t>
  </si>
  <si>
    <t>Patient PT-52786 requesting reschedule of appointment originally booked for 05 Jul 2023.</t>
  </si>
  <si>
    <t>2023-07-27 00:30</t>
  </si>
  <si>
    <t>NB-2024-03338</t>
  </si>
  <si>
    <t>PT-93783</t>
  </si>
  <si>
    <t>2024-12-24 01:52</t>
  </si>
  <si>
    <t>2024-12-24 04:48</t>
  </si>
  <si>
    <t>2024-12-29 18:38</t>
  </si>
  <si>
    <t>2024-12-27 01:52</t>
  </si>
  <si>
    <t>2024-12-23 13:37</t>
  </si>
  <si>
    <t>Patient PT-93783 requesting reschedule of appointment originally booked for 05 Jan 2025.</t>
  </si>
  <si>
    <t>NB-2023-03339</t>
  </si>
  <si>
    <t>PT-61681</t>
  </si>
  <si>
    <t>2024-12-24 09:43</t>
  </si>
  <si>
    <t>2023-04-12 14:47</t>
  </si>
  <si>
    <t>2023-04-12 21:12</t>
  </si>
  <si>
    <t>2023-04-16 20:39</t>
  </si>
  <si>
    <t>2023-04-14 14:47</t>
  </si>
  <si>
    <t>2024-12-25 23:43</t>
  </si>
  <si>
    <t>Query regarding invoice 54461 dated 01 Apr 2023. Client reports incorrect charge of £1403.</t>
  </si>
  <si>
    <t>NB-2024-03340</t>
  </si>
  <si>
    <t>2023-05-13 10:20</t>
  </si>
  <si>
    <t>PT-59971</t>
  </si>
  <si>
    <t>2024-06-07 08:46</t>
  </si>
  <si>
    <t>2024-06-07 11:42</t>
  </si>
  <si>
    <t>2024-06-07 18:09</t>
  </si>
  <si>
    <t>2023-05-14 07:55</t>
  </si>
  <si>
    <t>2024-06-07 20:46</t>
  </si>
  <si>
    <t>Pre-authorisation request for outpatient consultation. Patient PT-59971. Insurer: Vitality.</t>
  </si>
  <si>
    <t>NB-2025-03341</t>
  </si>
  <si>
    <t>PT-18741</t>
  </si>
  <si>
    <t>2023-05-20 15:11</t>
  </si>
  <si>
    <t>2025-03-08 00:57</t>
  </si>
  <si>
    <t>2025-03-08 19:27</t>
  </si>
  <si>
    <t>2025-03-11 00:57</t>
  </si>
  <si>
    <t>Patient PT-18741 requesting reschedule of appointment originally booked for 13 Mar 2025.</t>
  </si>
  <si>
    <t>2024-09-22 03:19</t>
  </si>
  <si>
    <t>NB-2023-03342</t>
  </si>
  <si>
    <t>PT-29372</t>
  </si>
  <si>
    <t>2024-09-22 12:51</t>
  </si>
  <si>
    <t>2023-04-13 17:12</t>
  </si>
  <si>
    <t>2023-04-14 02:54</t>
  </si>
  <si>
    <t>2023-04-14 09:09</t>
  </si>
  <si>
    <t>2023-04-15 17:12</t>
  </si>
  <si>
    <t>Patient PT-29372 requesting reschedule of appointment originally booked for 24 Apr 2023.</t>
  </si>
  <si>
    <t>NB-2024-03343</t>
  </si>
  <si>
    <t>PT-23325</t>
  </si>
  <si>
    <t>2025-03-20 09:04</t>
  </si>
  <si>
    <t>2025-03-22 00:22</t>
  </si>
  <si>
    <t>2024-06-03 20:53</t>
  </si>
  <si>
    <t>2024-06-03 22:06</t>
  </si>
  <si>
    <t>2024-06-04 02:49</t>
  </si>
  <si>
    <t>2024-06-04 04:53</t>
  </si>
  <si>
    <t>2023-02-06 23:48</t>
  </si>
  <si>
    <t>Pre-authorisation request for surgical procedure. Patient PT-23325. Insurer: AXA Health.</t>
  </si>
  <si>
    <t>NB-2024-03344</t>
  </si>
  <si>
    <t>PT-26109</t>
  </si>
  <si>
    <t>2023-02-08 02:43</t>
  </si>
  <si>
    <t>2024-09-08 11:41</t>
  </si>
  <si>
    <t>2024-09-08 18:49</t>
  </si>
  <si>
    <t>2023-02-08 01:33</t>
  </si>
  <si>
    <t>2024-09-09 16:56</t>
  </si>
  <si>
    <t>2024-09-11 11:41</t>
  </si>
  <si>
    <t>Request for fit-to-work certificate for patient PT-26109.</t>
  </si>
  <si>
    <t>NB-2024-03345</t>
  </si>
  <si>
    <t>2024-12-04 10:25</t>
  </si>
  <si>
    <t>PT-61972</t>
  </si>
  <si>
    <t>2024-12-05 06:25</t>
  </si>
  <si>
    <t>2024-10-09 21:53</t>
  </si>
  <si>
    <t>2024-10-10 04:19</t>
  </si>
  <si>
    <t>2024-10-13 06:41</t>
  </si>
  <si>
    <t>2024-10-13 21:53</t>
  </si>
  <si>
    <t>2024-01-19 01:43</t>
  </si>
  <si>
    <t>Patient PT-61972 requesting addition of appointment originally booked for 19 Oct 2024.</t>
  </si>
  <si>
    <t>NB-2024-03346</t>
  </si>
  <si>
    <t>PT-40846</t>
  </si>
  <si>
    <t>2024-01-19 12:47</t>
  </si>
  <si>
    <t>2024-08-20 13:33</t>
  </si>
  <si>
    <t>2024-08-20 16:53</t>
  </si>
  <si>
    <t>2024-08-23 06:47</t>
  </si>
  <si>
    <t>2024-08-23 13:33</t>
  </si>
  <si>
    <t>Query regarding invoice 42915 dated 04 Aug 2024. Client reports incorrect charge of £1311.</t>
  </si>
  <si>
    <t>Invoice reviewed and corrected. Credit note issued for £247. Client accounts updated.</t>
  </si>
  <si>
    <t>2023-04-08 06:29</t>
  </si>
  <si>
    <t>NB-2024-03347</t>
  </si>
  <si>
    <t>PT-63926</t>
  </si>
  <si>
    <t>2024-10-22 21:56</t>
  </si>
  <si>
    <t>2023-04-08 13:11</t>
  </si>
  <si>
    <t>2024-10-22 23:45</t>
  </si>
  <si>
    <t>2024-10-23 17:54</t>
  </si>
  <si>
    <t>2024-10-23 21:56</t>
  </si>
  <si>
    <t>Patient PT-63926 requesting addition of appointment originally booked for 24 Oct 2024.</t>
  </si>
  <si>
    <t>NB-2025-03348</t>
  </si>
  <si>
    <t>PT-96502</t>
  </si>
  <si>
    <t>2024-05-05 06:09</t>
  </si>
  <si>
    <t>2025-01-06 14:23</t>
  </si>
  <si>
    <t>2025-01-06 15:25</t>
  </si>
  <si>
    <t>2025-01-06 21:52</t>
  </si>
  <si>
    <t>2025-01-07 02:23</t>
  </si>
  <si>
    <t>2024-05-05 18:24</t>
  </si>
  <si>
    <t>NB-2025-03349</t>
  </si>
  <si>
    <t>PT-91032</t>
  </si>
  <si>
    <t>2025-01-07 06:53</t>
  </si>
  <si>
    <t>2023-06-15 09:09</t>
  </si>
  <si>
    <t>2025-01-07 09:59</t>
  </si>
  <si>
    <t>2025-01-09 03:54</t>
  </si>
  <si>
    <t>2025-01-10 06:53</t>
  </si>
  <si>
    <t>Complaint acknowledged and logged under ref CMP-3783. Full investigation completed within SLA. Apology letter sent.</t>
  </si>
  <si>
    <t>NB-2023-03350</t>
  </si>
  <si>
    <t>PT-73744</t>
  </si>
  <si>
    <t>2023-06-15 12:07</t>
  </si>
  <si>
    <t>2023-02-10 19:00</t>
  </si>
  <si>
    <t>2023-02-10 20:06</t>
  </si>
  <si>
    <t>2023-02-11 07:00</t>
  </si>
  <si>
    <t>Pre-authorisation request for diagnostic imaging. Patient PT-73744. Insurer: Bupa.</t>
  </si>
  <si>
    <t>2023-06-18 16:15</t>
  </si>
  <si>
    <t>NB-2023-03351</t>
  </si>
  <si>
    <t>PT-26965</t>
  </si>
  <si>
    <t>2023-07-04 16:48</t>
  </si>
  <si>
    <t>2023-04-26 12:22</t>
  </si>
  <si>
    <t>2023-04-26 14:18</t>
  </si>
  <si>
    <t>2023-04-27 17:45</t>
  </si>
  <si>
    <t>2023-04-28 12:22</t>
  </si>
  <si>
    <t>Pre-authorisation request for specialist referral. Patient PT-26965. Insurer: Bupa.</t>
  </si>
  <si>
    <t>2023-07-05 21:05</t>
  </si>
  <si>
    <t>NB-2023-03352</t>
  </si>
  <si>
    <t>PT-93523</t>
  </si>
  <si>
    <t>2023-10-06 16:45</t>
  </si>
  <si>
    <t>2023-10-07 01:48</t>
  </si>
  <si>
    <t>2023-10-07 21:31</t>
  </si>
  <si>
    <t>2023-07-05 22:45</t>
  </si>
  <si>
    <t>2023-10-08 16:45</t>
  </si>
  <si>
    <t>Patient PT-93523 requesting reschedule of appointment originally booked for 14 Oct 2023.</t>
  </si>
  <si>
    <t>2024-11-19 05:44</t>
  </si>
  <si>
    <t>NB-2024-03353</t>
  </si>
  <si>
    <t>PT-16580</t>
  </si>
  <si>
    <t>2024-12-28 11:55</t>
  </si>
  <si>
    <t>2024-12-29 07:21</t>
  </si>
  <si>
    <t>2025-01-02 05:08</t>
  </si>
  <si>
    <t>2024-12-31 11:55</t>
  </si>
  <si>
    <t>2024-10-30 01:06</t>
  </si>
  <si>
    <t>Patient PT-16580 requesting cancellation of appointment originally booked for 29 Dec 2024.</t>
  </si>
  <si>
    <t>NB-2023-03354</t>
  </si>
  <si>
    <t>PT-99825</t>
  </si>
  <si>
    <t>2024-10-30 09:56</t>
  </si>
  <si>
    <t>2023-11-08 06:25</t>
  </si>
  <si>
    <t>2023-11-08 08:51</t>
  </si>
  <si>
    <t>2023-11-09 14:26</t>
  </si>
  <si>
    <t>2023-11-10 06:25</t>
  </si>
  <si>
    <t>2024-10-31 22:55</t>
  </si>
  <si>
    <t>Request for insurance medical report for patient PT-99825.</t>
  </si>
  <si>
    <t>NB-2023-03355</t>
  </si>
  <si>
    <t>PT-91966</t>
  </si>
  <si>
    <t>2024-05-22 19:08</t>
  </si>
  <si>
    <t>2023-07-03 00:33</t>
  </si>
  <si>
    <t>2023-07-03 01:20</t>
  </si>
  <si>
    <t>2023-07-03 16:41</t>
  </si>
  <si>
    <t>2023-07-04 00:33</t>
  </si>
  <si>
    <t>Pre-authorisation request for surgical procedure. Patient PT-91966. Insurer: Cigna.</t>
  </si>
  <si>
    <t>NB-2024-03356</t>
  </si>
  <si>
    <t>PT-75958</t>
  </si>
  <si>
    <t>2024-05-01 05:51</t>
  </si>
  <si>
    <t>2024-05-01 08:48</t>
  </si>
  <si>
    <t>2024-05-01 23:48</t>
  </si>
  <si>
    <t>2024-05-02 05:51</t>
  </si>
  <si>
    <t>2024-04-03 05:35</t>
  </si>
  <si>
    <t>Pre-authorisation request for surgical procedure. Patient PT-75958. Insurer: Aviva.</t>
  </si>
  <si>
    <t>NB-2024-03357</t>
  </si>
  <si>
    <t>PT-17213</t>
  </si>
  <si>
    <t>2024-12-17 04:13</t>
  </si>
  <si>
    <t>2024-12-17 09:36</t>
  </si>
  <si>
    <t>2024-12-19 21:55</t>
  </si>
  <si>
    <t>2024-12-20 04:13</t>
  </si>
  <si>
    <t>Query regarding invoice 86142 dated 20 Nov 2024. Client reports missing credit of £1644.</t>
  </si>
  <si>
    <t>NB-2023-03358</t>
  </si>
  <si>
    <t>PT-97433</t>
  </si>
  <si>
    <t>2024-04-05 01:51</t>
  </si>
  <si>
    <t>2023-06-17 17:34</t>
  </si>
  <si>
    <t>2023-08-04 18:00</t>
  </si>
  <si>
    <t>2023-08-04 18:54</t>
  </si>
  <si>
    <t>2023-08-04 22:35</t>
  </si>
  <si>
    <t>2023-08-05 06:00</t>
  </si>
  <si>
    <t>2023-06-19 00:13</t>
  </si>
  <si>
    <t>Pre-authorisation request for outpatient consultation. Patient PT-97433. Insurer: Vitality.</t>
  </si>
  <si>
    <t>NB-2023-03359</t>
  </si>
  <si>
    <t>PT-91751</t>
  </si>
  <si>
    <t>2023-06-22 05:57</t>
  </si>
  <si>
    <t>2023-05-14 00:55</t>
  </si>
  <si>
    <t>2023-05-14 06:00</t>
  </si>
  <si>
    <t>2023-05-16 01:06</t>
  </si>
  <si>
    <t>2023-05-17 00:55</t>
  </si>
  <si>
    <t>2025-03-10 03:55</t>
  </si>
  <si>
    <t>Request for clinical summary for patient PT-91751.</t>
  </si>
  <si>
    <t>NB-2023-03360</t>
  </si>
  <si>
    <t>PT-53496</t>
  </si>
  <si>
    <t>2023-06-22 17:55</t>
  </si>
  <si>
    <t>2023-01-29 13:30</t>
  </si>
  <si>
    <t>2023-01-29 16:11</t>
  </si>
  <si>
    <t>2023-01-30 21:01</t>
  </si>
  <si>
    <t>2023-01-31 13:30</t>
  </si>
  <si>
    <t>Patient PT-53496 requesting cancellation of appointment originally booked for 31 Jan 2023.</t>
  </si>
  <si>
    <t>2023-06-23 19:21</t>
  </si>
  <si>
    <t>NB-2023-03361</t>
  </si>
  <si>
    <t>PT-50466</t>
  </si>
  <si>
    <t>2023-06-28 10:03</t>
  </si>
  <si>
    <t>2023-08-08 21:57</t>
  </si>
  <si>
    <t>2023-08-09 00:47</t>
  </si>
  <si>
    <t>2023-08-11 16:21</t>
  </si>
  <si>
    <t>2023-08-11 21:57</t>
  </si>
  <si>
    <t>2024-08-05 16:13</t>
  </si>
  <si>
    <t>Query regarding invoice 53612 dated 26 Jul 2023. Client reports duplicate payment of £3029.</t>
  </si>
  <si>
    <t>NB-2023-03362</t>
  </si>
  <si>
    <t>PT-85513</t>
  </si>
  <si>
    <t>2023-07-07 08:09</t>
  </si>
  <si>
    <t>2024-08-06 20:05</t>
  </si>
  <si>
    <t>2023-07-07 11:23</t>
  </si>
  <si>
    <t>2023-07-09 22:12</t>
  </si>
  <si>
    <t>2023-07-10 08:09</t>
  </si>
  <si>
    <t>Query regarding invoice 94675 dated 24 Jun 2023. Client reports disputed amount of £1081.</t>
  </si>
  <si>
    <t>Invoice reviewed and corrected. Credit note issued for £81. Client accounts updated.</t>
  </si>
  <si>
    <t>NB-2025-03363</t>
  </si>
  <si>
    <t>PT-72258</t>
  </si>
  <si>
    <t>2025-02-01 17:29</t>
  </si>
  <si>
    <t>2025-02-01 19:06</t>
  </si>
  <si>
    <t>2024-08-09 00:15</t>
  </si>
  <si>
    <t>2025-02-01 19:22</t>
  </si>
  <si>
    <t>2025-02-01 21:29</t>
  </si>
  <si>
    <t>2024-08-09 15:35</t>
  </si>
  <si>
    <t>NB-2024-03364</t>
  </si>
  <si>
    <t>2024-08-11 20:24</t>
  </si>
  <si>
    <t>PT-49268</t>
  </si>
  <si>
    <t>2024-04-24 03:06</t>
  </si>
  <si>
    <t>2024-04-24 04:14</t>
  </si>
  <si>
    <t>2024-04-24 15:32</t>
  </si>
  <si>
    <t>2023-06-10 01:02</t>
  </si>
  <si>
    <t>2024-04-25 03:06</t>
  </si>
  <si>
    <t>Request for medical records for patient PT-49268.</t>
  </si>
  <si>
    <t>NB-2023-03365</t>
  </si>
  <si>
    <t>PT-18948</t>
  </si>
  <si>
    <t>2023-11-09 13:06</t>
  </si>
  <si>
    <t>2023-11-09 15:45</t>
  </si>
  <si>
    <t>2023-11-11 09:25</t>
  </si>
  <si>
    <t>2023-06-11 12:24</t>
  </si>
  <si>
    <t>2023-11-12 13:06</t>
  </si>
  <si>
    <t>Request for GP referral letter for patient PT-18948.</t>
  </si>
  <si>
    <t>NB-2024-03366</t>
  </si>
  <si>
    <t>PT-37028</t>
  </si>
  <si>
    <t>2024-12-22 05:06</t>
  </si>
  <si>
    <t>2024-07-02 03:18</t>
  </si>
  <si>
    <t>2024-12-22 07:14</t>
  </si>
  <si>
    <t>2024-12-23 02:38</t>
  </si>
  <si>
    <t>2024-12-24 05:06</t>
  </si>
  <si>
    <t>Pre-authorisation request for surgical procedure. Patient PT-37028. Insurer: Bupa.</t>
  </si>
  <si>
    <t>NB-2024-03367</t>
  </si>
  <si>
    <t>PT-22553</t>
  </si>
  <si>
    <t>2024-07-02 17:34</t>
  </si>
  <si>
    <t>2024-11-18 11:11</t>
  </si>
  <si>
    <t>2024-11-18 14:27</t>
  </si>
  <si>
    <t>2024-11-19 13:35</t>
  </si>
  <si>
    <t>2024-11-21 11:11</t>
  </si>
  <si>
    <t>Pre-authorisation request for surgical procedure. Patient PT-22553. Insurer: AXA Health.</t>
  </si>
  <si>
    <t>NB-2023-03368</t>
  </si>
  <si>
    <t>2024-07-04 17:46</t>
  </si>
  <si>
    <t>PT-76155</t>
  </si>
  <si>
    <t>2023-12-10 17:42</t>
  </si>
  <si>
    <t>2023-12-10 18:44</t>
  </si>
  <si>
    <t>2023-12-11 08:55</t>
  </si>
  <si>
    <t>2023-12-11 17:42</t>
  </si>
  <si>
    <t>Complaint resolved following discussion with client. Compensation of £757 agreed and authorised.</t>
  </si>
  <si>
    <t>NB-2023-03369</t>
  </si>
  <si>
    <t>PT-82165</t>
  </si>
  <si>
    <t>2023-06-18 10:46</t>
  </si>
  <si>
    <t>2023-01-22 20:42</t>
  </si>
  <si>
    <t>2023-01-22 22:21</t>
  </si>
  <si>
    <t>2023-01-23 01:51</t>
  </si>
  <si>
    <t>2023-01-23 04:42</t>
  </si>
  <si>
    <t>2023-06-21 00:01</t>
  </si>
  <si>
    <t>Complaint resolved following discussion with client. Compensation of £293 agreed and authorised.</t>
  </si>
  <si>
    <t>NB-2024-03370</t>
  </si>
  <si>
    <t>PT-35802</t>
  </si>
  <si>
    <t>2024-11-10 12:54</t>
  </si>
  <si>
    <t>2024-06-10 23:41</t>
  </si>
  <si>
    <t>2024-06-11 03:16</t>
  </si>
  <si>
    <t>2024-06-11 23:41</t>
  </si>
  <si>
    <t>Request for GP referral letter for patient PT-35802.</t>
  </si>
  <si>
    <t>2024-11-11 09:14</t>
  </si>
  <si>
    <t>NB-2025-03371</t>
  </si>
  <si>
    <t>PT-68259</t>
  </si>
  <si>
    <t>2024-11-11 07:07</t>
  </si>
  <si>
    <t>2025-02-03 01:58</t>
  </si>
  <si>
    <t>2025-02-03 04:09</t>
  </si>
  <si>
    <t>2025-02-05 08:31</t>
  </si>
  <si>
    <t>2025-02-05 01:58</t>
  </si>
  <si>
    <t>Patient PT-68259 requesting cancellation of appointment originally booked for 10 Feb 2025.</t>
  </si>
  <si>
    <t>2024-03-06 04:42</t>
  </si>
  <si>
    <t>NB-2024-03372</t>
  </si>
  <si>
    <t>PT-12483</t>
  </si>
  <si>
    <t>2024-10-09 15:45</t>
  </si>
  <si>
    <t>2024-10-09 17:12</t>
  </si>
  <si>
    <t>2024-10-09 23:35</t>
  </si>
  <si>
    <t>2024-10-10 03:45</t>
  </si>
  <si>
    <t>Query regarding invoice 68940 dated 19 Sep 2024. Client reports missing credit of £2326.</t>
  </si>
  <si>
    <t>2025-02-07 17:02</t>
  </si>
  <si>
    <t>NB-2024-03373</t>
  </si>
  <si>
    <t>PT-46722</t>
  </si>
  <si>
    <t>2023-03-19 23:53</t>
  </si>
  <si>
    <t>2024-09-03 11:46</t>
  </si>
  <si>
    <t>2024-09-03 18:08</t>
  </si>
  <si>
    <t>2024-09-05 04:34</t>
  </si>
  <si>
    <t>2024-09-05 11:46</t>
  </si>
  <si>
    <t>Patient PT-46722 requesting addition of appointment originally booked for 11 Sep 2024.</t>
  </si>
  <si>
    <t>NB-2024-03374</t>
  </si>
  <si>
    <t>2023-03-22 17:55</t>
  </si>
  <si>
    <t>PT-85673</t>
  </si>
  <si>
    <t>2024-01-23 05:36</t>
  </si>
  <si>
    <t>2024-01-23 06:53</t>
  </si>
  <si>
    <t>2024-01-24 06:41</t>
  </si>
  <si>
    <t>2023-03-07 04:52</t>
  </si>
  <si>
    <t>2024-01-25 05:36</t>
  </si>
  <si>
    <t>Complaint acknowledged and logged under ref CMP-2274. Full investigation completed within SLA. Apology letter sent.</t>
  </si>
  <si>
    <t>NB-2023-03375</t>
  </si>
  <si>
    <t>PT-53315</t>
  </si>
  <si>
    <t>2023-03-11 06:39</t>
  </si>
  <si>
    <t>2023-06-28 00:25</t>
  </si>
  <si>
    <t>2023-06-28 07:21</t>
  </si>
  <si>
    <t>2023-07-01 06:51</t>
  </si>
  <si>
    <t>2023-07-02 00:25</t>
  </si>
  <si>
    <t>Query regarding invoice 69868 dated 03 Jun 2023. Client reports duplicate payment of £1825.</t>
  </si>
  <si>
    <t>NB-2023-03376</t>
  </si>
  <si>
    <t>PT-28700</t>
  </si>
  <si>
    <t>2023-10-23 16:40</t>
  </si>
  <si>
    <t>2023-10-23 18:34</t>
  </si>
  <si>
    <t>2023-10-24 13:02</t>
  </si>
  <si>
    <t>2023-10-24 16:40</t>
  </si>
  <si>
    <t>2024-02-06 10:17</t>
  </si>
  <si>
    <t>Patient PT-28700 requesting addition of appointment originally booked for 06 Nov 2023.</t>
  </si>
  <si>
    <t>NB-2024-03377</t>
  </si>
  <si>
    <t>PT-51619</t>
  </si>
  <si>
    <t>2024-08-17 00:35</t>
  </si>
  <si>
    <t>2024-06-10 20:34</t>
  </si>
  <si>
    <t>2024-06-11 05:49</t>
  </si>
  <si>
    <t>2024-06-12 09:43</t>
  </si>
  <si>
    <t>2024-06-11 20:34</t>
  </si>
  <si>
    <t>Query regarding invoice 61241 dated 24 May 2024. Client reports disputed amount of £2882.</t>
  </si>
  <si>
    <t>NB-2023-03378</t>
  </si>
  <si>
    <t>2024-08-17 11:53</t>
  </si>
  <si>
    <t>PT-81651</t>
  </si>
  <si>
    <t>2023-08-17 21:19</t>
  </si>
  <si>
    <t>2023-08-18 00:45</t>
  </si>
  <si>
    <t>2023-08-18 16:55</t>
  </si>
  <si>
    <t>2023-08-19 21:19</t>
  </si>
  <si>
    <t>Pre-authorisation request for surgical procedure. Patient PT-81651. Insurer: Vitality.</t>
  </si>
  <si>
    <t>2024-08-20 08:23</t>
  </si>
  <si>
    <t>NB-2023-03379</t>
  </si>
  <si>
    <t>PT-31573</t>
  </si>
  <si>
    <t>2023-04-05 03:04</t>
  </si>
  <si>
    <t>2024-10-18 06:27</t>
  </si>
  <si>
    <t>2023-04-05 05:50</t>
  </si>
  <si>
    <t>2023-04-08 10:14</t>
  </si>
  <si>
    <t>2023-04-08 03:04</t>
  </si>
  <si>
    <t>Request for GP referral letter for patient PT-31573.</t>
  </si>
  <si>
    <t>NB-2025-03380</t>
  </si>
  <si>
    <t>2024-10-18 22:59</t>
  </si>
  <si>
    <t>PT-26837</t>
  </si>
  <si>
    <t>2025-02-25 22:02</t>
  </si>
  <si>
    <t>2025-02-25 23:07</t>
  </si>
  <si>
    <t>2025-02-26 10:54</t>
  </si>
  <si>
    <t>2025-02-26 10:02</t>
  </si>
  <si>
    <t>2024-10-20 17:56</t>
  </si>
  <si>
    <t>NB-2023-03381</t>
  </si>
  <si>
    <t>PT-44847</t>
  </si>
  <si>
    <t>2024-12-06 10:05</t>
  </si>
  <si>
    <t>2023-05-03 08:42</t>
  </si>
  <si>
    <t>2023-05-03 11:44</t>
  </si>
  <si>
    <t>2023-05-06 08:42</t>
  </si>
  <si>
    <t>Patient PT-44847 requesting cancellation of appointment originally booked for 16 May 2023.</t>
  </si>
  <si>
    <t>NB-2023-03382</t>
  </si>
  <si>
    <t>2024-12-08 08:47</t>
  </si>
  <si>
    <t>PT-64434</t>
  </si>
  <si>
    <t>2023-06-19 19:34</t>
  </si>
  <si>
    <t>2023-06-19 20:31</t>
  </si>
  <si>
    <t>2023-06-20 03:58</t>
  </si>
  <si>
    <t>2023-04-05 16:56</t>
  </si>
  <si>
    <t>2023-06-20 19:34</t>
  </si>
  <si>
    <t>Pre-authorisation request for physiotherapy course. Patient PT-64434. Insurer: Vitality.</t>
  </si>
  <si>
    <t>NB-2024-03383</t>
  </si>
  <si>
    <t>2023-04-05 23:13</t>
  </si>
  <si>
    <t>PT-21459</t>
  </si>
  <si>
    <t>2024-07-21 09:22</t>
  </si>
  <si>
    <t>2024-07-21 10:03</t>
  </si>
  <si>
    <t>2024-07-21 16:38</t>
  </si>
  <si>
    <t>2024-07-21 21:22</t>
  </si>
  <si>
    <t>Pre-authorisation request for specialist referral. Patient PT-21459. Insurer: Cigna.</t>
  </si>
  <si>
    <t>2024-06-25 23:54</t>
  </si>
  <si>
    <t>NB-2023-03384</t>
  </si>
  <si>
    <t>PT-78071</t>
  </si>
  <si>
    <t>2024-06-26 06:51</t>
  </si>
  <si>
    <t>2023-12-15 00:21</t>
  </si>
  <si>
    <t>2023-12-15 02:19</t>
  </si>
  <si>
    <t>2023-12-15 21:01</t>
  </si>
  <si>
    <t>2023-12-17 00:21</t>
  </si>
  <si>
    <t>Patient PT-78071 requesting addition of appointment originally booked for 21 Dec 2023.</t>
  </si>
  <si>
    <t>2024-06-28 00:13</t>
  </si>
  <si>
    <t>NB-2024-03385</t>
  </si>
  <si>
    <t>PT-26745</t>
  </si>
  <si>
    <t>2024-02-11 07:54</t>
  </si>
  <si>
    <t>2024-09-08 08:57</t>
  </si>
  <si>
    <t>2024-09-08 15:18</t>
  </si>
  <si>
    <t>2024-09-09 00:36</t>
  </si>
  <si>
    <t>2024-09-10 08:57</t>
  </si>
  <si>
    <t>Pre-authorisation request for physiotherapy course. Patient PT-26745. Insurer: AXA Health.</t>
  </si>
  <si>
    <t>NB-2024-03386</t>
  </si>
  <si>
    <t>PT-65846</t>
  </si>
  <si>
    <t>2024-01-15 18:38</t>
  </si>
  <si>
    <t>2024-01-15 19:16</t>
  </si>
  <si>
    <t>2024-01-16 00:01</t>
  </si>
  <si>
    <t>2024-08-19 20:38</t>
  </si>
  <si>
    <t>2024-01-16 02:38</t>
  </si>
  <si>
    <t>Patient PT-65846 requesting cancellation of appointment originally booked for 24 Jan 2024.</t>
  </si>
  <si>
    <t>NB-2024-03387</t>
  </si>
  <si>
    <t>PT-45090</t>
  </si>
  <si>
    <t>2024-08-24 19:48</t>
  </si>
  <si>
    <t>2024-01-31 01:15</t>
  </si>
  <si>
    <t>2024-01-31 02:18</t>
  </si>
  <si>
    <t>2024-01-31 06:32</t>
  </si>
  <si>
    <t>2024-01-31 09:15</t>
  </si>
  <si>
    <t>2024-04-27 01:37</t>
  </si>
  <si>
    <t>Request for GP referral letter for patient PT-45090.</t>
  </si>
  <si>
    <t>NB-2024-03388</t>
  </si>
  <si>
    <t>PT-54363</t>
  </si>
  <si>
    <t>2024-07-13 12:17</t>
  </si>
  <si>
    <t>2024-05-01 09:55</t>
  </si>
  <si>
    <t>2024-07-13 13:49</t>
  </si>
  <si>
    <t>2024-07-13 20:51</t>
  </si>
  <si>
    <t>Patient PT-54363 requesting reschedule of appointment originally booked for 24 Jul 2024.</t>
  </si>
  <si>
    <t>NB-2023-03389</t>
  </si>
  <si>
    <t>PT-73604</t>
  </si>
  <si>
    <t>2024-01-26 11:19</t>
  </si>
  <si>
    <t>2023-08-08 04:11</t>
  </si>
  <si>
    <t>2023-08-08 13:25</t>
  </si>
  <si>
    <t>2023-08-09 13:13</t>
  </si>
  <si>
    <t>2023-08-10 04:11</t>
  </si>
  <si>
    <t>2024-01-27 04:04</t>
  </si>
  <si>
    <t>Query regarding invoice 94768 dated 09 Jul 2023. Client reports missing credit of £2647.</t>
  </si>
  <si>
    <t>Invoice reviewed and corrected. Credit note issued for £390. Client accounts updated.</t>
  </si>
  <si>
    <t>NB-2023-03390</t>
  </si>
  <si>
    <t>PT-30793</t>
  </si>
  <si>
    <t>2024-01-27 19:27</t>
  </si>
  <si>
    <t>2023-09-06 20:35</t>
  </si>
  <si>
    <t>2023-09-06 23:22</t>
  </si>
  <si>
    <t>2023-09-08 16:46</t>
  </si>
  <si>
    <t>2023-09-08 20:35</t>
  </si>
  <si>
    <t>2024-05-22 21:40</t>
  </si>
  <si>
    <t>Patient PT-30793 requesting reschedule of appointment originally booked for 12 Sep 2023.</t>
  </si>
  <si>
    <t>NB-2024-03391</t>
  </si>
  <si>
    <t>PT-41553</t>
  </si>
  <si>
    <t>2024-11-23 13:27</t>
  </si>
  <si>
    <t>2024-11-23 18:30</t>
  </si>
  <si>
    <t>2024-11-27 02:39</t>
  </si>
  <si>
    <t>2024-11-27 13:27</t>
  </si>
  <si>
    <t>Pre-authorisation request for diagnostic imaging. Patient PT-41553. Insurer: Cigna.</t>
  </si>
  <si>
    <t>2023-07-03 18:25</t>
  </si>
  <si>
    <t>NB-2024-03392</t>
  </si>
  <si>
    <t>PT-25362</t>
  </si>
  <si>
    <t>2023-07-04 07:43</t>
  </si>
  <si>
    <t>2024-05-17 07:51</t>
  </si>
  <si>
    <t>2024-05-17 09:11</t>
  </si>
  <si>
    <t>2024-05-19 12:08</t>
  </si>
  <si>
    <t>2024-05-19 07:51</t>
  </si>
  <si>
    <t>2023-07-07 06:06</t>
  </si>
  <si>
    <t>Pre-authorisation request for surgical procedure. Patient PT-25362. Insurer: AXA Health.</t>
  </si>
  <si>
    <t>NB-2023-03393</t>
  </si>
  <si>
    <t>PT-30721</t>
  </si>
  <si>
    <t>2024-04-06 16:50</t>
  </si>
  <si>
    <t>2023-10-15 22:00</t>
  </si>
  <si>
    <t>2023-10-16 01:43</t>
  </si>
  <si>
    <t>2023-10-16 05:15</t>
  </si>
  <si>
    <t>2023-10-16 10:00</t>
  </si>
  <si>
    <t>2024-04-08 21:22</t>
  </si>
  <si>
    <t>NB-2024-03394</t>
  </si>
  <si>
    <t>PT-70053</t>
  </si>
  <si>
    <t>2025-01-25 11:25</t>
  </si>
  <si>
    <t>2024-10-20 23:23</t>
  </si>
  <si>
    <t>2024-10-21 05:57</t>
  </si>
  <si>
    <t>2024-10-21 23:23</t>
  </si>
  <si>
    <t>2024-10-22 23:23</t>
  </si>
  <si>
    <t>Query regarding invoice 73514 dated 02 Oct 2024. Client reports disputed amount of £2549.</t>
  </si>
  <si>
    <t>NB-2023-03395</t>
  </si>
  <si>
    <t>PT-88872</t>
  </si>
  <si>
    <t>2025-02-20 20:20</t>
  </si>
  <si>
    <t>2023-11-19 11:36</t>
  </si>
  <si>
    <t>2023-11-19 16:39</t>
  </si>
  <si>
    <t>2023-11-20 01:13</t>
  </si>
  <si>
    <t>2023-11-20 11:36</t>
  </si>
  <si>
    <t>Query regarding invoice 96731 dated 31 Oct 2023. Client reports disputed amount of £2385.</t>
  </si>
  <si>
    <t>2025-02-21 04:12</t>
  </si>
  <si>
    <t>Invoice reviewed and corrected. Credit note issued for £102. Client accounts updated.</t>
  </si>
  <si>
    <t>NB-2024-03396</t>
  </si>
  <si>
    <t>PT-45502</t>
  </si>
  <si>
    <t>2024-09-14 02:54</t>
  </si>
  <si>
    <t>2025-02-24 08:41</t>
  </si>
  <si>
    <t>2024-09-14 05:17</t>
  </si>
  <si>
    <t>2024-09-18 02:01</t>
  </si>
  <si>
    <t>2024-09-16 02:54</t>
  </si>
  <si>
    <t>Query regarding invoice 48016 dated 15 Aug 2024. Client reports disputed amount of £224.</t>
  </si>
  <si>
    <t>Invoice reviewed and corrected. Credit note issued for £294. Client accounts updated.</t>
  </si>
  <si>
    <t>2023-06-09 02:57</t>
  </si>
  <si>
    <t>NB-2025-03397</t>
  </si>
  <si>
    <t>PT-76552</t>
  </si>
  <si>
    <t>2025-01-23 07:01</t>
  </si>
  <si>
    <t>2025-01-23 07:53</t>
  </si>
  <si>
    <t>2025-01-23 23:03</t>
  </si>
  <si>
    <t>2025-01-23 15:01</t>
  </si>
  <si>
    <t>2023-06-11 23:57</t>
  </si>
  <si>
    <t>NB-2023-03398</t>
  </si>
  <si>
    <t>PT-45563</t>
  </si>
  <si>
    <t>2025-02-04 14:07</t>
  </si>
  <si>
    <t>2023-03-10 20:36</t>
  </si>
  <si>
    <t>2023-03-10 21:53</t>
  </si>
  <si>
    <t>2023-03-11 02:16</t>
  </si>
  <si>
    <t>2023-03-11 04:36</t>
  </si>
  <si>
    <t>2025-02-05 06:40</t>
  </si>
  <si>
    <t>Request for insurance medical report for patient PT-45563.</t>
  </si>
  <si>
    <t>NB-2024-03399</t>
  </si>
  <si>
    <t>PT-21168</t>
  </si>
  <si>
    <t>2025-02-06 17:32</t>
  </si>
  <si>
    <t>2024-08-29 03:42</t>
  </si>
  <si>
    <t>2024-08-29 06:49</t>
  </si>
  <si>
    <t>2024-08-29 23:21</t>
  </si>
  <si>
    <t>2024-08-30 03:42</t>
  </si>
  <si>
    <t>Query regarding invoice 47700 dated 10 Aug 2024. Client reports disputed amount of £247.</t>
  </si>
  <si>
    <t>2024-05-30 07:12</t>
  </si>
  <si>
    <t>NB-2024-03400</t>
  </si>
  <si>
    <t>2024-05-31 08:19</t>
  </si>
  <si>
    <t>PT-69736</t>
  </si>
  <si>
    <t>2024-03-25 17:14</t>
  </si>
  <si>
    <t>2024-03-25 18:06</t>
  </si>
  <si>
    <t>2024-03-25 23:04</t>
  </si>
  <si>
    <t>2024-03-26 05:14</t>
  </si>
  <si>
    <t>Query regarding invoice 99928 dated 14 Mar 2024. Client reports disputed amount of £2491.</t>
  </si>
  <si>
    <t>2023-01-12 05:49</t>
  </si>
  <si>
    <t>NB-2024-03401</t>
  </si>
  <si>
    <t>PT-89576</t>
  </si>
  <si>
    <t>2024-09-21 14:21</t>
  </si>
  <si>
    <t>2024-09-22 11:19</t>
  </si>
  <si>
    <t>2024-09-24 01:54</t>
  </si>
  <si>
    <t>2024-09-24 14:21</t>
  </si>
  <si>
    <t>Pre-authorisation request for outpatient consultation. Patient PT-89576. Insurer: WPA.</t>
  </si>
  <si>
    <t>2024-03-14 03:37</t>
  </si>
  <si>
    <t>NB-2023-03402</t>
  </si>
  <si>
    <t>PT-19903</t>
  </si>
  <si>
    <t>2023-10-07 10:44</t>
  </si>
  <si>
    <t>2023-10-07 15:50</t>
  </si>
  <si>
    <t>2023-10-11 23:34</t>
  </si>
  <si>
    <t>2024-03-15 03:53</t>
  </si>
  <si>
    <t>2023-10-10 10:44</t>
  </si>
  <si>
    <t>Request for discharge summary for patient PT-19903.</t>
  </si>
  <si>
    <t>NB-2024-03403</t>
  </si>
  <si>
    <t>PT-90650</t>
  </si>
  <si>
    <t>2023-09-11 09:57</t>
  </si>
  <si>
    <t>2024-10-07 10:05</t>
  </si>
  <si>
    <t>2024-10-07 11:18</t>
  </si>
  <si>
    <t>2024-10-07 21:26</t>
  </si>
  <si>
    <t>2024-10-08 10:05</t>
  </si>
  <si>
    <t>2023-09-11 17:21</t>
  </si>
  <si>
    <t>Patient PT-90650 requesting addition of appointment originally booked for 14 Oct 2024.</t>
  </si>
  <si>
    <t>NB-2025-03404</t>
  </si>
  <si>
    <t>PT-77456</t>
  </si>
  <si>
    <t>2023-09-14 15:16</t>
  </si>
  <si>
    <t>2025-02-24 21:06</t>
  </si>
  <si>
    <t>2025-02-24 22:02</t>
  </si>
  <si>
    <t>2025-02-25 02:57</t>
  </si>
  <si>
    <t>2025-02-25 09:06</t>
  </si>
  <si>
    <t>2023-11-15 21:33</t>
  </si>
  <si>
    <t>Pre-authorisation request for specialist referral. Patient PT-77456. Insurer: AXA Health.</t>
  </si>
  <si>
    <t>NB-2025-03405</t>
  </si>
  <si>
    <t>2023-11-16 15:29</t>
  </si>
  <si>
    <t>PT-20546</t>
  </si>
  <si>
    <t>2025-03-17 10:11</t>
  </si>
  <si>
    <t>2025-03-18 10:11</t>
  </si>
  <si>
    <t>2023-11-24 12:18</t>
  </si>
  <si>
    <t>2025-03-20 10:11</t>
  </si>
  <si>
    <t>Patient PT-20546 requesting reschedule of appointment originally booked for 24 Mar 2025.</t>
  </si>
  <si>
    <t>NB-2023-03406</t>
  </si>
  <si>
    <t>PT-32511</t>
  </si>
  <si>
    <t>2023-10-11 17:55</t>
  </si>
  <si>
    <t>2023-10-12 07:25</t>
  </si>
  <si>
    <t>2023-11-16 03:15</t>
  </si>
  <si>
    <t>2023-10-14 04:19</t>
  </si>
  <si>
    <t>2023-10-14 17:55</t>
  </si>
  <si>
    <t>Patient PT-32511 requesting reschedule of appointment originally booked for 20 Oct 2023.</t>
  </si>
  <si>
    <t>NB-2023-03407</t>
  </si>
  <si>
    <t>PT-44461</t>
  </si>
  <si>
    <t>2023-02-14 19:13</t>
  </si>
  <si>
    <t>2023-12-28 12:04</t>
  </si>
  <si>
    <t>2023-12-30 22:44</t>
  </si>
  <si>
    <t>2023-12-31 08:12</t>
  </si>
  <si>
    <t>2024-01-02 12:04</t>
  </si>
  <si>
    <t>2023-02-14 23:33</t>
  </si>
  <si>
    <t>Patient PT-44461 requesting addition of appointment originally booked for 01 Jan 2024.</t>
  </si>
  <si>
    <t>NB-2024-03408</t>
  </si>
  <si>
    <t>PT-46668</t>
  </si>
  <si>
    <t>2023-02-16 19:53</t>
  </si>
  <si>
    <t>2024-11-08 23:53</t>
  </si>
  <si>
    <t>2024-11-09 05:00</t>
  </si>
  <si>
    <t>2024-11-11 16:53</t>
  </si>
  <si>
    <t>2024-11-11 23:53</t>
  </si>
  <si>
    <t>2024-02-10 15:56</t>
  </si>
  <si>
    <t>Patient PT-46668 requesting cancellation of appointment originally booked for 22 Nov 2024.</t>
  </si>
  <si>
    <t>NB-2023-03409</t>
  </si>
  <si>
    <t>PT-40658</t>
  </si>
  <si>
    <t>2023-09-24 01:47</t>
  </si>
  <si>
    <t>2023-09-24 06:31</t>
  </si>
  <si>
    <t>2023-09-30 18:13</t>
  </si>
  <si>
    <t>2023-09-27 01:47</t>
  </si>
  <si>
    <t>2023-07-06 17:27</t>
  </si>
  <si>
    <t>Pre-authorisation request for specialist referral. Patient PT-40658. Insurer: Aviva.</t>
  </si>
  <si>
    <t>NB-2023-03410</t>
  </si>
  <si>
    <t>2023-07-07 12:01</t>
  </si>
  <si>
    <t>PT-32564</t>
  </si>
  <si>
    <t>2023-07-20 18:45</t>
  </si>
  <si>
    <t>2023-07-20 19:37</t>
  </si>
  <si>
    <t>2023-07-13 05:46</t>
  </si>
  <si>
    <t>2023-07-20 20:10</t>
  </si>
  <si>
    <t>2023-07-20 22:45</t>
  </si>
  <si>
    <t>Pre-authorisation request for outpatient consultation. Patient PT-32564. Insurer: Aviva.</t>
  </si>
  <si>
    <t>NB-2025-03411</t>
  </si>
  <si>
    <t>PT-94207</t>
  </si>
  <si>
    <t>2025-03-04 15:14</t>
  </si>
  <si>
    <t>2025-03-04 19:24</t>
  </si>
  <si>
    <t>2025-03-07 15:14</t>
  </si>
  <si>
    <t>Patient PT-94207 requesting cancellation of appointment originally booked for 17 Mar 2025.</t>
  </si>
  <si>
    <t>2023-06-02 17:20</t>
  </si>
  <si>
    <t>NB-2024-03412</t>
  </si>
  <si>
    <t>PT-66457</t>
  </si>
  <si>
    <t>2023-06-03 18:27</t>
  </si>
  <si>
    <t>2024-06-07 14:26</t>
  </si>
  <si>
    <t>2024-06-07 16:27</t>
  </si>
  <si>
    <t>2024-06-07 18:26</t>
  </si>
  <si>
    <t>2023-06-06 12:59</t>
  </si>
  <si>
    <t>Complaint acknowledged and logged under ref CMP-5002. Full investigation completed within SLA. Apology letter sent.</t>
  </si>
  <si>
    <t>NB-2023-03413</t>
  </si>
  <si>
    <t>PT-22231</t>
  </si>
  <si>
    <t>2023-05-29 23:15</t>
  </si>
  <si>
    <t>2023-05-26 09:53</t>
  </si>
  <si>
    <t>2023-05-26 10:48</t>
  </si>
  <si>
    <t>2023-05-27 08:26</t>
  </si>
  <si>
    <t>2023-05-26 21:53</t>
  </si>
  <si>
    <t>Query regarding invoice 48732 dated 17 May 2023. Client reports disputed amount of £2965.</t>
  </si>
  <si>
    <t>NB-2024-03414</t>
  </si>
  <si>
    <t>2023-06-04 02:54</t>
  </si>
  <si>
    <t>PT-94466</t>
  </si>
  <si>
    <t>2024-01-12 14:55</t>
  </si>
  <si>
    <t>2024-01-12 19:33</t>
  </si>
  <si>
    <t>2024-01-12 22:37</t>
  </si>
  <si>
    <t>2024-01-13 14:55</t>
  </si>
  <si>
    <t>2023-03-15 03:54</t>
  </si>
  <si>
    <t>Patient PT-94466 requesting reschedule of appointment originally booked for 23 Jan 2024.</t>
  </si>
  <si>
    <t>NB-2024-03415</t>
  </si>
  <si>
    <t>PT-41055</t>
  </si>
  <si>
    <t>2023-03-16 05:11</t>
  </si>
  <si>
    <t>2024-06-03 13:27</t>
  </si>
  <si>
    <t>2024-06-04 01:56</t>
  </si>
  <si>
    <t>2024-06-08 02:36</t>
  </si>
  <si>
    <t>2024-06-08 13:27</t>
  </si>
  <si>
    <t>Request for discharge summary for patient PT-41055.</t>
  </si>
  <si>
    <t>NB-2024-03416</t>
  </si>
  <si>
    <t>2024-02-21 09:34</t>
  </si>
  <si>
    <t>PT-55809</t>
  </si>
  <si>
    <t>2024-01-01 10:59</t>
  </si>
  <si>
    <t>2024-01-01 16:59</t>
  </si>
  <si>
    <t>2024-02-22 11:14</t>
  </si>
  <si>
    <t>2024-01-04 10:59</t>
  </si>
  <si>
    <t>Pre-authorisation request for outpatient consultation. Patient PT-55809. Insurer: Cigna.</t>
  </si>
  <si>
    <t>NB-2023-03417</t>
  </si>
  <si>
    <t>2024-02-24 06:39</t>
  </si>
  <si>
    <t>PT-56302</t>
  </si>
  <si>
    <t>2023-09-20 07:30</t>
  </si>
  <si>
    <t>2023-09-20 10:36</t>
  </si>
  <si>
    <t>2024-05-22 02:49</t>
  </si>
  <si>
    <t>2023-09-27 11:40</t>
  </si>
  <si>
    <t>2023-09-23 07:30</t>
  </si>
  <si>
    <t>Request for discharge summary for patient PT-56302.</t>
  </si>
  <si>
    <t>NB-2023-03418</t>
  </si>
  <si>
    <t>2024-05-22 21:51</t>
  </si>
  <si>
    <t>PT-26454</t>
  </si>
  <si>
    <t>2023-10-26 12:49</t>
  </si>
  <si>
    <t>2023-10-26 16:53</t>
  </si>
  <si>
    <t>2023-10-27 09:34</t>
  </si>
  <si>
    <t>2023-10-28 12:49</t>
  </si>
  <si>
    <t>Patient PT-26454 requesting reschedule of appointment originally booked for 31 Oct 2023.</t>
  </si>
  <si>
    <t>2024-05-27 07:45</t>
  </si>
  <si>
    <t>NB-2025-03419</t>
  </si>
  <si>
    <t>PT-41761</t>
  </si>
  <si>
    <t>2023-07-15 08:57</t>
  </si>
  <si>
    <t>2025-02-16 01:07</t>
  </si>
  <si>
    <t>2025-02-16 03:51</t>
  </si>
  <si>
    <t>2025-02-17 06:42</t>
  </si>
  <si>
    <t>2025-02-19 01:07</t>
  </si>
  <si>
    <t>Query regarding invoice 71297 dated 01 Feb 2025. Client reports duplicate payment of £2847.</t>
  </si>
  <si>
    <t>2023-07-19 22:07</t>
  </si>
  <si>
    <t>NB-2024-03420</t>
  </si>
  <si>
    <t>PT-85675</t>
  </si>
  <si>
    <t>2024-07-25 08:14</t>
  </si>
  <si>
    <t>2025-03-06 02:50</t>
  </si>
  <si>
    <t>2024-07-25 09:50</t>
  </si>
  <si>
    <t>2024-07-26 13:39</t>
  </si>
  <si>
    <t>2024-07-27 08:14</t>
  </si>
  <si>
    <t>Pre-authorisation request for specialist referral. Patient PT-85675. Insurer: Vitality.</t>
  </si>
  <si>
    <t>2025-03-06 20:33</t>
  </si>
  <si>
    <t>NB-2024-03421</t>
  </si>
  <si>
    <t>PT-44590</t>
  </si>
  <si>
    <t>2024-06-12 20:52</t>
  </si>
  <si>
    <t>2024-06-05 22:42</t>
  </si>
  <si>
    <t>2024-06-06 04:46</t>
  </si>
  <si>
    <t>2024-06-08 02:45</t>
  </si>
  <si>
    <t>2024-06-08 22:42</t>
  </si>
  <si>
    <t>Patient PT-44590 requesting addition of appointment originally booked for 19 Jun 2024.</t>
  </si>
  <si>
    <t>2024-06-20 09:32</t>
  </si>
  <si>
    <t>NB-2023-03422</t>
  </si>
  <si>
    <t>PT-17815</t>
  </si>
  <si>
    <t>2023-02-13 22:28</t>
  </si>
  <si>
    <t>2023-02-13 23:26</t>
  </si>
  <si>
    <t>2025-01-07 22:09</t>
  </si>
  <si>
    <t>2023-02-15 07:56</t>
  </si>
  <si>
    <t>2023-02-14 22:28</t>
  </si>
  <si>
    <t>Query regarding invoice 24662 dated 16 Jan 2023. Client reports duplicate payment of £1935.</t>
  </si>
  <si>
    <t>NB-2023-03423</t>
  </si>
  <si>
    <t>PT-56061</t>
  </si>
  <si>
    <t>2025-01-08 17:22</t>
  </si>
  <si>
    <t>2023-09-15 22:47</t>
  </si>
  <si>
    <t>2023-09-16 02:15</t>
  </si>
  <si>
    <t>2023-09-20 16:49</t>
  </si>
  <si>
    <t>2023-09-18 22:47</t>
  </si>
  <si>
    <t>Patient PT-56061 requesting cancellation of appointment originally booked for 25 Sep 2023.</t>
  </si>
  <si>
    <t>2025-01-10 21:55</t>
  </si>
  <si>
    <t>NB-2023-03424</t>
  </si>
  <si>
    <t>PT-19801</t>
  </si>
  <si>
    <t>2023-09-05 19:22</t>
  </si>
  <si>
    <t>2023-04-15 19:01</t>
  </si>
  <si>
    <t>2023-04-16 03:19</t>
  </si>
  <si>
    <t>2023-04-17 14:08</t>
  </si>
  <si>
    <t>2023-04-16 19:01</t>
  </si>
  <si>
    <t>Patient PT-19801 requesting cancellation of appointment originally booked for 27 Apr 2023.</t>
  </si>
  <si>
    <t>NB-2024-03425</t>
  </si>
  <si>
    <t>2023-09-07 11:18</t>
  </si>
  <si>
    <t>PT-85608</t>
  </si>
  <si>
    <t>2024-12-23 22:08</t>
  </si>
  <si>
    <t>2024-12-24 04:02</t>
  </si>
  <si>
    <t>2024-12-25 15:03</t>
  </si>
  <si>
    <t>2024-12-26 22:08</t>
  </si>
  <si>
    <t>2023-05-26 07:44</t>
  </si>
  <si>
    <t>Query regarding invoice 97011 dated 22 Dec 2024. Client reports duplicate payment of £1593.</t>
  </si>
  <si>
    <t>NB-2024-03426</t>
  </si>
  <si>
    <t>PT-54235</t>
  </si>
  <si>
    <t>2023-05-27 18:30</t>
  </si>
  <si>
    <t>2024-02-23 06:38</t>
  </si>
  <si>
    <t>2024-02-23 09:51</t>
  </si>
  <si>
    <t>2024-02-24 07:08</t>
  </si>
  <si>
    <t>2024-02-26 06:38</t>
  </si>
  <si>
    <t>Patient PT-54235 requesting reschedule of appointment originally booked for 29 Feb 2024.</t>
  </si>
  <si>
    <t>NB-2024-03427</t>
  </si>
  <si>
    <t>PT-93833</t>
  </si>
  <si>
    <t>2024-09-21 05:54</t>
  </si>
  <si>
    <t>2024-09-21 10:36</t>
  </si>
  <si>
    <t>2024-09-21 22:32</t>
  </si>
  <si>
    <t>2024-12-06 12:05</t>
  </si>
  <si>
    <t>2024-09-22 05:54</t>
  </si>
  <si>
    <t>Patient PT-93833 requesting addition of appointment originally booked for 29 Sep 2024.</t>
  </si>
  <si>
    <t>NB-2024-03428</t>
  </si>
  <si>
    <t>2024-12-07 01:18</t>
  </si>
  <si>
    <t>PT-84569</t>
  </si>
  <si>
    <t>2024-12-31 16:57</t>
  </si>
  <si>
    <t>2024-12-31 22:46</t>
  </si>
  <si>
    <t>2025-01-03 11:09</t>
  </si>
  <si>
    <t>2025-01-03 16:57</t>
  </si>
  <si>
    <t>2023-07-28 03:37</t>
  </si>
  <si>
    <t>Pre-authorisation request for physiotherapy course. Patient PT-84569. Insurer: AXA Health.</t>
  </si>
  <si>
    <t>NB-2023-03429</t>
  </si>
  <si>
    <t>PT-98912</t>
  </si>
  <si>
    <t>2024-07-22 14:25</t>
  </si>
  <si>
    <t>2023-10-31 12:16</t>
  </si>
  <si>
    <t>2023-10-31 20:59</t>
  </si>
  <si>
    <t>2023-11-02 10:34</t>
  </si>
  <si>
    <t>2023-11-03 12:16</t>
  </si>
  <si>
    <t>Request for GP referral letter for patient PT-98912.</t>
  </si>
  <si>
    <t>2024-07-23 15:02</t>
  </si>
  <si>
    <t>NB-2024-03430</t>
  </si>
  <si>
    <t>PT-50434</t>
  </si>
  <si>
    <t>2024-07-24 21:09</t>
  </si>
  <si>
    <t>2024-03-13 17:43</t>
  </si>
  <si>
    <t>2024-03-13 20:37</t>
  </si>
  <si>
    <t>2024-03-15 01:02</t>
  </si>
  <si>
    <t>2024-03-15 17:43</t>
  </si>
  <si>
    <t>2024-07-06 20:13</t>
  </si>
  <si>
    <t>Pre-authorisation request for diagnostic imaging. Patient PT-50434. Insurer: Cigna.</t>
  </si>
  <si>
    <t>NB-2024-03431</t>
  </si>
  <si>
    <t>PT-76806</t>
  </si>
  <si>
    <t>2024-07-10 09:22</t>
  </si>
  <si>
    <t>2024-07-31 09:41</t>
  </si>
  <si>
    <t>2024-07-31 10:29</t>
  </si>
  <si>
    <t>2024-07-31 19:35</t>
  </si>
  <si>
    <t>2024-07-31 17:41</t>
  </si>
  <si>
    <t>Pre-authorisation request for outpatient consultation. Patient PT-76806. Insurer: AXA Health.</t>
  </si>
  <si>
    <t>2023-04-03 03:17</t>
  </si>
  <si>
    <t>NB-2024-03432</t>
  </si>
  <si>
    <t>PT-90729</t>
  </si>
  <si>
    <t>2023-04-03 11:46</t>
  </si>
  <si>
    <t>2024-09-02 05:10</t>
  </si>
  <si>
    <t>2024-09-02 06:46</t>
  </si>
  <si>
    <t>2024-09-02 23:19</t>
  </si>
  <si>
    <t>2024-09-04 05:10</t>
  </si>
  <si>
    <t>Request for discharge summary for patient PT-90729.</t>
  </si>
  <si>
    <t>NB-2023-03433</t>
  </si>
  <si>
    <t>2023-05-22 19:56</t>
  </si>
  <si>
    <t>PT-33898</t>
  </si>
  <si>
    <t>2023-07-21 03:11</t>
  </si>
  <si>
    <t>2023-07-21 06:31</t>
  </si>
  <si>
    <t>2023-07-23 23:04</t>
  </si>
  <si>
    <t>2023-05-23 16:52</t>
  </si>
  <si>
    <t>2023-07-23 03:11</t>
  </si>
  <si>
    <t>Patient PT-33898 requesting cancellation of appointment originally booked for 23 Jul 2023.</t>
  </si>
  <si>
    <t>NB-2023-03434</t>
  </si>
  <si>
    <t>PT-82617</t>
  </si>
  <si>
    <t>2023-02-18 22:36</t>
  </si>
  <si>
    <t>2023-01-14 17:41</t>
  </si>
  <si>
    <t>2023-01-17 10:55</t>
  </si>
  <si>
    <t>2023-01-18 07:53</t>
  </si>
  <si>
    <t>2023-01-19 17:41</t>
  </si>
  <si>
    <t>Patient PT-82617 requesting addition of appointment originally booked for 25 Jan 2023.</t>
  </si>
  <si>
    <t>NB-2024-03435</t>
  </si>
  <si>
    <t>2023-02-19 23:04</t>
  </si>
  <si>
    <t>PT-20407</t>
  </si>
  <si>
    <t>2024-08-23 17:18</t>
  </si>
  <si>
    <t>2024-08-23 21:30</t>
  </si>
  <si>
    <t>2024-08-26 15:52</t>
  </si>
  <si>
    <t>2024-08-27 17:18</t>
  </si>
  <si>
    <t>2023-02-22 04:33</t>
  </si>
  <si>
    <t>Pre-authorisation request for surgical procedure. Patient PT-20407. Insurer: Cigna.</t>
  </si>
  <si>
    <t>NB-2025-03436</t>
  </si>
  <si>
    <t>PT-93674</t>
  </si>
  <si>
    <t>2024-06-07 07:58</t>
  </si>
  <si>
    <t>2025-02-21 09:24</t>
  </si>
  <si>
    <t>2025-02-21 10:08</t>
  </si>
  <si>
    <t>2025-02-21 13:40</t>
  </si>
  <si>
    <t>2025-02-21 17:24</t>
  </si>
  <si>
    <t>2024-06-07 23:58</t>
  </si>
  <si>
    <t>Query regarding invoice 51771 dated 18 Feb 2025. Client reports disputed amount of £1812.</t>
  </si>
  <si>
    <t>NB-2023-03437</t>
  </si>
  <si>
    <t>PT-44767</t>
  </si>
  <si>
    <t>2023-02-17 13:45</t>
  </si>
  <si>
    <t>2023-02-17 17:19</t>
  </si>
  <si>
    <t>2023-07-15 14:02</t>
  </si>
  <si>
    <t>2023-02-17 23:57</t>
  </si>
  <si>
    <t>2023-02-18 13:45</t>
  </si>
  <si>
    <t>Pre-authorisation request for diagnostic imaging. Patient PT-44767. Insurer: Cigna.</t>
  </si>
  <si>
    <t>NB-2024-03438</t>
  </si>
  <si>
    <t>2023-07-18 00:58</t>
  </si>
  <si>
    <t>2024-03-09 06:14</t>
  </si>
  <si>
    <t>2024-03-09 15:34</t>
  </si>
  <si>
    <t>2024-03-13 03:55</t>
  </si>
  <si>
    <t>2024-03-12 06:14</t>
  </si>
  <si>
    <t>Patient PT-39332 requesting reschedule of appointment originally booked for 10 Mar 2024.</t>
  </si>
  <si>
    <t>2023-03-24 01:07</t>
  </si>
  <si>
    <t>NB-2024-03439</t>
  </si>
  <si>
    <t>PT-29186</t>
  </si>
  <si>
    <t>2024-12-26 22:15</t>
  </si>
  <si>
    <t>2024-12-27 01:33</t>
  </si>
  <si>
    <t>2023-03-25 21:41</t>
  </si>
  <si>
    <t>2024-12-28 10:47</t>
  </si>
  <si>
    <t>2024-12-27 22:15</t>
  </si>
  <si>
    <t>Patient PT-29186 requesting addition of appointment originally booked for 01 Jan 2025.</t>
  </si>
  <si>
    <t>NB-2024-03440</t>
  </si>
  <si>
    <t>2023-10-15 22:14</t>
  </si>
  <si>
    <t>PT-11474</t>
  </si>
  <si>
    <t>2024-05-15 21:13</t>
  </si>
  <si>
    <t>2024-05-15 22:24</t>
  </si>
  <si>
    <t>2024-05-16 07:09</t>
  </si>
  <si>
    <t>2024-05-16 09:13</t>
  </si>
  <si>
    <t>2023-10-18 02:59</t>
  </si>
  <si>
    <t>Query regarding invoice 24743 dated 17 Apr 2024. Client reports incorrect charge of £1361.</t>
  </si>
  <si>
    <t>NB-2023-03441</t>
  </si>
  <si>
    <t>PT-77264</t>
  </si>
  <si>
    <t>2024-07-27 21:58</t>
  </si>
  <si>
    <t>2023-09-14 15:58</t>
  </si>
  <si>
    <t>2023-09-14 18:41</t>
  </si>
  <si>
    <t>2023-09-16 06:27</t>
  </si>
  <si>
    <t>2023-09-16 15:58</t>
  </si>
  <si>
    <t>Query regarding invoice 10139 dated 10 Sep 2023. Client reports incorrect charge of £1941.</t>
  </si>
  <si>
    <t>NB-2023-03442</t>
  </si>
  <si>
    <t>PT-91319</t>
  </si>
  <si>
    <t>2024-07-30 21:25</t>
  </si>
  <si>
    <t>2023-12-04 18:22</t>
  </si>
  <si>
    <t>2023-12-04 21:21</t>
  </si>
  <si>
    <t>2023-12-04 23:05</t>
  </si>
  <si>
    <t>2023-12-05 06:22</t>
  </si>
  <si>
    <t>2024-08-20 18:50</t>
  </si>
  <si>
    <t>NB-2023-03443</t>
  </si>
  <si>
    <t>PT-57597</t>
  </si>
  <si>
    <t>2024-08-21 20:15</t>
  </si>
  <si>
    <t>2023-12-25 09:55</t>
  </si>
  <si>
    <t>2023-12-25 16:38</t>
  </si>
  <si>
    <t>2023-12-26 21:43</t>
  </si>
  <si>
    <t>2023-12-29 09:55</t>
  </si>
  <si>
    <t>2024-08-29 11:45</t>
  </si>
  <si>
    <t>Patient PT-57597 requesting addition of appointment originally booked for 01 Jan 2024.</t>
  </si>
  <si>
    <t>NB-2024-03444</t>
  </si>
  <si>
    <t>PT-32637</t>
  </si>
  <si>
    <t>2024-02-11 21:45</t>
  </si>
  <si>
    <t>2024-11-13 10:23</t>
  </si>
  <si>
    <t>2024-02-12 00:41</t>
  </si>
  <si>
    <t>2024-02-12 20:39</t>
  </si>
  <si>
    <t>2024-02-14 21:45</t>
  </si>
  <si>
    <t>Request for medical records for patient PT-32637.</t>
  </si>
  <si>
    <t>NB-2025-03445</t>
  </si>
  <si>
    <t>2024-11-13 20:10</t>
  </si>
  <si>
    <t>PT-20880</t>
  </si>
  <si>
    <t>2025-01-07 16:11</t>
  </si>
  <si>
    <t>2025-01-08 23:43</t>
  </si>
  <si>
    <t>2025-01-10 16:11</t>
  </si>
  <si>
    <t>2024-11-16 13:20</t>
  </si>
  <si>
    <t>Patient PT-20880 requesting cancellation of appointment originally booked for 18 Jan 2025.</t>
  </si>
  <si>
    <t>NB-2025-03446</t>
  </si>
  <si>
    <t>PT-32429</t>
  </si>
  <si>
    <t>2025-03-01 03:22</t>
  </si>
  <si>
    <t>2025-03-01 06:04</t>
  </si>
  <si>
    <t>2025-03-03 03:22</t>
  </si>
  <si>
    <t>2023-08-18 10:59</t>
  </si>
  <si>
    <t>Pre-authorisation request for surgical procedure. Patient PT-32429. Insurer: Bupa.</t>
  </si>
  <si>
    <t>NB-2023-03447</t>
  </si>
  <si>
    <t>PT-30465</t>
  </si>
  <si>
    <t>2023-08-20 09:39</t>
  </si>
  <si>
    <t>2023-08-17 18:45</t>
  </si>
  <si>
    <t>2023-08-17 19:26</t>
  </si>
  <si>
    <t>2023-08-18 00:59</t>
  </si>
  <si>
    <t>2023-08-18 06:45</t>
  </si>
  <si>
    <t>Query regarding invoice 87665 dated 20 Jul 2023. Client reports duplicate payment of £482.</t>
  </si>
  <si>
    <t>2024-03-01 08:35</t>
  </si>
  <si>
    <t>NB-2023-03448</t>
  </si>
  <si>
    <t>PT-11083</t>
  </si>
  <si>
    <t>2024-03-01 17:45</t>
  </si>
  <si>
    <t>2023-07-14 12:23</t>
  </si>
  <si>
    <t>2023-07-14 17:33</t>
  </si>
  <si>
    <t>2023-07-16 08:53</t>
  </si>
  <si>
    <t>2023-07-17 12:23</t>
  </si>
  <si>
    <t>2024-03-04 23:20</t>
  </si>
  <si>
    <t>Patient PT-11083 requesting addition of appointment originally booked for 24 Jul 2023.</t>
  </si>
  <si>
    <t>NB-2023-03449</t>
  </si>
  <si>
    <t>PT-10232</t>
  </si>
  <si>
    <t>2023-05-23 07:40</t>
  </si>
  <si>
    <t>2023-02-15 12:34</t>
  </si>
  <si>
    <t>2023-02-15 15:07</t>
  </si>
  <si>
    <t>2023-02-15 19:06</t>
  </si>
  <si>
    <t>2023-02-15 16:34</t>
  </si>
  <si>
    <t>Patient PT-10232 requesting cancellation of appointment originally booked for 18 Feb 2023.</t>
  </si>
  <si>
    <t>NB-2023-03450</t>
  </si>
  <si>
    <t>2023-05-24 00:11</t>
  </si>
  <si>
    <t>2023-12-03 01:59</t>
  </si>
  <si>
    <t>2023-12-03 03:35</t>
  </si>
  <si>
    <t>2023-12-03 10:41</t>
  </si>
  <si>
    <t>2023-12-03 13:59</t>
  </si>
  <si>
    <t>Pre-authorisation request for specialist referral. Patient PT-18129. Insurer: AXA Health.</t>
  </si>
  <si>
    <t>NB-2023-03451</t>
  </si>
  <si>
    <t>2023-08-11 18:31</t>
  </si>
  <si>
    <t>2023-03-26 20:47</t>
  </si>
  <si>
    <t>2023-03-29 19:39</t>
  </si>
  <si>
    <t>2023-03-28 18:24</t>
  </si>
  <si>
    <t>Patient PT-16116 requesting reschedule of appointment originally booked for 31 Mar 2023.</t>
  </si>
  <si>
    <t>NB-2024-03452</t>
  </si>
  <si>
    <t>PT-37576</t>
  </si>
  <si>
    <t>2023-08-12 16:53</t>
  </si>
  <si>
    <t>2024-01-17 10:14</t>
  </si>
  <si>
    <t>2024-01-17 12:28</t>
  </si>
  <si>
    <t>2024-01-17 16:48</t>
  </si>
  <si>
    <t>2024-01-17 14:14</t>
  </si>
  <si>
    <t>Pre-authorisation request for outpatient consultation. Patient PT-37576. Insurer: Bupa.</t>
  </si>
  <si>
    <t>2024-08-15 15:22</t>
  </si>
  <si>
    <t>NB-2023-03453</t>
  </si>
  <si>
    <t>PT-39223</t>
  </si>
  <si>
    <t>2023-06-28 03:30</t>
  </si>
  <si>
    <t>2023-06-28 06:35</t>
  </si>
  <si>
    <t>2024-08-17 05:19</t>
  </si>
  <si>
    <t>2023-06-29 16:03</t>
  </si>
  <si>
    <t>2023-06-30 03:30</t>
  </si>
  <si>
    <t>Patient PT-39223 requesting addition of appointment originally booked for 07 Jul 2023.</t>
  </si>
  <si>
    <t>NB-2023-03454</t>
  </si>
  <si>
    <t>PT-37089</t>
  </si>
  <si>
    <t>2024-05-10 07:40</t>
  </si>
  <si>
    <t>2023-04-14 10:53</t>
  </si>
  <si>
    <t>2023-04-15 19:13</t>
  </si>
  <si>
    <t>2023-04-18 21:38</t>
  </si>
  <si>
    <t>2024-05-11 07:55</t>
  </si>
  <si>
    <t>Query regarding invoice 25465 dated 15 Mar 2023. Client reports disputed amount of £507.</t>
  </si>
  <si>
    <t>NB-2024-03455</t>
  </si>
  <si>
    <t>PT-68041</t>
  </si>
  <si>
    <t>2024-05-28 04:57</t>
  </si>
  <si>
    <t>2023-06-21 01:02</t>
  </si>
  <si>
    <t>2024-05-28 08:31</t>
  </si>
  <si>
    <t>2024-05-29 03:34</t>
  </si>
  <si>
    <t>2024-05-31 04:57</t>
  </si>
  <si>
    <t>Request for medical records for patient PT-68041.</t>
  </si>
  <si>
    <t>2023-06-21 12:39</t>
  </si>
  <si>
    <t>NB-2023-03456</t>
  </si>
  <si>
    <t>PT-88463</t>
  </si>
  <si>
    <t>2023-03-06 09:24</t>
  </si>
  <si>
    <t>2023-03-06 14:18</t>
  </si>
  <si>
    <t>2023-04-09 01:36</t>
  </si>
  <si>
    <t>2023-03-07 04:28</t>
  </si>
  <si>
    <t>2023-03-07 09:24</t>
  </si>
  <si>
    <t>Patient PT-88463 requesting cancellation of appointment originally booked for 16 Mar 2023.</t>
  </si>
  <si>
    <t>NB-2023-03457</t>
  </si>
  <si>
    <t>2023-04-09 09:22</t>
  </si>
  <si>
    <t>PT-58334</t>
  </si>
  <si>
    <t>2023-05-13 08:39</t>
  </si>
  <si>
    <t>2023-05-13 13:16</t>
  </si>
  <si>
    <t>2023-04-10 20:36</t>
  </si>
  <si>
    <t>2023-05-14 02:35</t>
  </si>
  <si>
    <t>2023-05-14 08:39</t>
  </si>
  <si>
    <t>Patient PT-58334 requesting reschedule of appointment originally booked for 20 May 2023.</t>
  </si>
  <si>
    <t>2024-06-20 17:23</t>
  </si>
  <si>
    <t>NB-2023-03458</t>
  </si>
  <si>
    <t>PT-76003</t>
  </si>
  <si>
    <t>2024-06-21 08:58</t>
  </si>
  <si>
    <t>2023-12-09 15:01</t>
  </si>
  <si>
    <t>2023-12-10 02:40</t>
  </si>
  <si>
    <t>2023-12-12 13:09</t>
  </si>
  <si>
    <t>2023-12-14 15:01</t>
  </si>
  <si>
    <t>Pre-authorisation request for diagnostic imaging. Patient PT-76003. Insurer: AXA Health.</t>
  </si>
  <si>
    <t>NB-2023-03459</t>
  </si>
  <si>
    <t>2023-08-28 00:00</t>
  </si>
  <si>
    <t>PT-46417</t>
  </si>
  <si>
    <t>2023-05-06 04:51</t>
  </si>
  <si>
    <t>2023-05-06 08:10</t>
  </si>
  <si>
    <t>2023-05-08 22:36</t>
  </si>
  <si>
    <t>2023-08-28 17:53</t>
  </si>
  <si>
    <t>2023-05-09 04:51</t>
  </si>
  <si>
    <t>Patient PT-46417 requesting addition of appointment originally booked for 08 May 2023.</t>
  </si>
  <si>
    <t>NB-2024-03460</t>
  </si>
  <si>
    <t>PT-20701</t>
  </si>
  <si>
    <t>2023-03-10 12:56</t>
  </si>
  <si>
    <t>2024-04-06 08:06</t>
  </si>
  <si>
    <t>2024-04-06 12:48</t>
  </si>
  <si>
    <t>2024-04-09 02:58</t>
  </si>
  <si>
    <t>2024-04-09 08:06</t>
  </si>
  <si>
    <t>Query regarding invoice 42775 dated 22 Mar 2024. Client reports missing credit of £3070.</t>
  </si>
  <si>
    <t>2023-03-13 14:19</t>
  </si>
  <si>
    <t>NB-2024-03461</t>
  </si>
  <si>
    <t>PT-67372</t>
  </si>
  <si>
    <t>2024-02-10 18:14</t>
  </si>
  <si>
    <t>2024-10-07 01:22</t>
  </si>
  <si>
    <t>2024-02-10 19:46</t>
  </si>
  <si>
    <t>2024-02-11 10:26</t>
  </si>
  <si>
    <t>2024-02-12 18:14</t>
  </si>
  <si>
    <t>Query regarding invoice 65400 dated 05 Feb 2024. Client reports duplicate payment of £1068.</t>
  </si>
  <si>
    <t>Invoice reviewed and corrected. Credit note issued for £278. Client accounts updated.</t>
  </si>
  <si>
    <t>NB-2025-03462</t>
  </si>
  <si>
    <t>PT-60857</t>
  </si>
  <si>
    <t>2024-10-13 11:08</t>
  </si>
  <si>
    <t>2025-02-05 19:10</t>
  </si>
  <si>
    <t>2025-02-05 23:09</t>
  </si>
  <si>
    <t>2025-02-11 17:03</t>
  </si>
  <si>
    <t>2025-02-08 19:10</t>
  </si>
  <si>
    <t>2023-09-29 10:35</t>
  </si>
  <si>
    <t>Pre-authorisation request for specialist referral. Patient PT-60857. Insurer: Vitality.</t>
  </si>
  <si>
    <t>NB-2024-03463</t>
  </si>
  <si>
    <t>PT-47012</t>
  </si>
  <si>
    <t>2024-01-07 03:27</t>
  </si>
  <si>
    <t>2024-01-07 05:49</t>
  </si>
  <si>
    <t>2023-10-03 19:28</t>
  </si>
  <si>
    <t>2024-01-07 10:52</t>
  </si>
  <si>
    <t>2024-01-08 03:27</t>
  </si>
  <si>
    <t>Request for fit-to-work certificate for patient PT-47012.</t>
  </si>
  <si>
    <t>NB-2024-03464</t>
  </si>
  <si>
    <t>PT-64632</t>
  </si>
  <si>
    <t>2023-02-13 16:44</t>
  </si>
  <si>
    <t>2024-08-02 18:46</t>
  </si>
  <si>
    <t>2024-08-02 22:18</t>
  </si>
  <si>
    <t>2024-08-04 12:24</t>
  </si>
  <si>
    <t>2024-08-05 18:46</t>
  </si>
  <si>
    <t>Query regarding invoice 66712 dated 25 Jul 2024. Client reports disputed amount of £1211.</t>
  </si>
  <si>
    <t>NB-2024-03465</t>
  </si>
  <si>
    <t>PT-65336</t>
  </si>
  <si>
    <t>2023-02-15 17:36</t>
  </si>
  <si>
    <t>2024-05-25 16:28</t>
  </si>
  <si>
    <t>2024-05-25 17:31</t>
  </si>
  <si>
    <t>2024-05-26 14:11</t>
  </si>
  <si>
    <t>2024-05-26 16:28</t>
  </si>
  <si>
    <t>Pre-authorisation request for specialist referral. Patient PT-65336. Insurer: Bupa.</t>
  </si>
  <si>
    <t>2023-07-26 04:20</t>
  </si>
  <si>
    <t>NB-2023-03466</t>
  </si>
  <si>
    <t>PT-24595</t>
  </si>
  <si>
    <t>2023-09-12 19:59</t>
  </si>
  <si>
    <t>2023-09-12 21:42</t>
  </si>
  <si>
    <t>2023-09-12 23:54</t>
  </si>
  <si>
    <t>2023-09-13 03:59</t>
  </si>
  <si>
    <t>2023-07-28 03:13</t>
  </si>
  <si>
    <t>Query regarding invoice 53304 dated 06 Sep 2023. Client reports incorrect charge of £1667.</t>
  </si>
  <si>
    <t>NB-2024-03467</t>
  </si>
  <si>
    <t>PT-31168</t>
  </si>
  <si>
    <t>2024-07-22 00:14</t>
  </si>
  <si>
    <t>2024-09-11 03:44</t>
  </si>
  <si>
    <t>2024-09-11 07:55</t>
  </si>
  <si>
    <t>2024-09-11 11:17</t>
  </si>
  <si>
    <t>2024-09-12 03:44</t>
  </si>
  <si>
    <t>Pre-authorisation request for outpatient consultation. Patient PT-31168. Insurer: Vitality.</t>
  </si>
  <si>
    <t>NB-2023-03468</t>
  </si>
  <si>
    <t>2024-07-25 06:38</t>
  </si>
  <si>
    <t>PT-72292</t>
  </si>
  <si>
    <t>2023-01-04 07:05</t>
  </si>
  <si>
    <t>2023-01-04 08:04</t>
  </si>
  <si>
    <t>2023-01-04 23:48</t>
  </si>
  <si>
    <t>2024-12-20 00:47</t>
  </si>
  <si>
    <t>2023-01-04 19:05</t>
  </si>
  <si>
    <t>Query regarding invoice 38063 dated 22 Dec 2022. Client reports incorrect charge of £3318.</t>
  </si>
  <si>
    <t>NB-2025-03469</t>
  </si>
  <si>
    <t>2024-04-03 10:53</t>
  </si>
  <si>
    <t>PT-87614</t>
  </si>
  <si>
    <t>2025-01-02 13:55</t>
  </si>
  <si>
    <t>2025-01-02 18:25</t>
  </si>
  <si>
    <t>2025-01-04 10:04</t>
  </si>
  <si>
    <t>2025-01-05 13:55</t>
  </si>
  <si>
    <t>Patient PT-87614 requesting cancellation of appointment originally booked for 14 Jan 2025.</t>
  </si>
  <si>
    <t>2023-12-18 22:11</t>
  </si>
  <si>
    <t>NB-2023-03470</t>
  </si>
  <si>
    <t>PT-90465</t>
  </si>
  <si>
    <t>2023-09-24 00:22</t>
  </si>
  <si>
    <t>2023-09-24 06:05</t>
  </si>
  <si>
    <t>2023-09-26 18:30</t>
  </si>
  <si>
    <t>2023-09-27 00:22</t>
  </si>
  <si>
    <t>2023-12-19 19:03</t>
  </si>
  <si>
    <t>Patient PT-90465 requesting reschedule of appointment originally booked for 30 Sep 2023.</t>
  </si>
  <si>
    <t>NB-2023-03471</t>
  </si>
  <si>
    <t>PT-99534</t>
  </si>
  <si>
    <t>2023-01-17 09:43</t>
  </si>
  <si>
    <t>2023-01-17 14:20</t>
  </si>
  <si>
    <t>2024-08-15 22:02</t>
  </si>
  <si>
    <t>2023-01-19 00:22</t>
  </si>
  <si>
    <t>2023-01-20 09:43</t>
  </si>
  <si>
    <t>Pre-authorisation request for outpatient consultation. Patient PT-99534. Insurer: Bupa.</t>
  </si>
  <si>
    <t>NB-2023-03472</t>
  </si>
  <si>
    <t>2024-08-16 09:12</t>
  </si>
  <si>
    <t>PT-24261</t>
  </si>
  <si>
    <t>2023-04-21 21:56</t>
  </si>
  <si>
    <t>2023-04-21 23:35</t>
  </si>
  <si>
    <t>2023-04-23 10:39</t>
  </si>
  <si>
    <t>2023-04-23 21:56</t>
  </si>
  <si>
    <t>Query regarding invoice 92033 dated 10 Apr 2023. Client reports missing credit of £2598.</t>
  </si>
  <si>
    <t>2024-03-31 05:13</t>
  </si>
  <si>
    <t>NB-2023-03473</t>
  </si>
  <si>
    <t>PT-21837</t>
  </si>
  <si>
    <t>2023-08-27 10:07</t>
  </si>
  <si>
    <t>2023-08-27 13:13</t>
  </si>
  <si>
    <t>2024-04-01 02:38</t>
  </si>
  <si>
    <t>2023-08-28 19:38</t>
  </si>
  <si>
    <t>2023-08-28 10:07</t>
  </si>
  <si>
    <t>Query regarding invoice 78550 dated 15 Aug 2023. Client reports incorrect charge of £3471.</t>
  </si>
  <si>
    <t>NB-2024-03474</t>
  </si>
  <si>
    <t>PT-93705</t>
  </si>
  <si>
    <t>2023-07-04 08:28</t>
  </si>
  <si>
    <t>2024-04-07 11:54</t>
  </si>
  <si>
    <t>2024-04-07 16:28</t>
  </si>
  <si>
    <t>2024-04-11 05:21</t>
  </si>
  <si>
    <t>2024-04-10 11:54</t>
  </si>
  <si>
    <t>Patient PT-93705 requesting cancellation of appointment originally booked for 08 Apr 2024.</t>
  </si>
  <si>
    <t>2023-07-05 00:14</t>
  </si>
  <si>
    <t>NB-2023-03475</t>
  </si>
  <si>
    <t>PT-35068</t>
  </si>
  <si>
    <t>2023-10-24 18:48</t>
  </si>
  <si>
    <t>2023-07-04 18:25</t>
  </si>
  <si>
    <t>2023-10-25 12:03</t>
  </si>
  <si>
    <t>2023-10-26 04:03</t>
  </si>
  <si>
    <t>2023-10-27 18:48</t>
  </si>
  <si>
    <t>Pre-authorisation request for outpatient consultation. Patient PT-35068. Insurer: WPA.</t>
  </si>
  <si>
    <t>NB-2024-03476</t>
  </si>
  <si>
    <t>2023-02-20 21:01</t>
  </si>
  <si>
    <t>PT-67314</t>
  </si>
  <si>
    <t>2024-06-08 08:04</t>
  </si>
  <si>
    <t>2024-06-08 13:44</t>
  </si>
  <si>
    <t>2024-06-09 15:17</t>
  </si>
  <si>
    <t>2024-06-11 08:04</t>
  </si>
  <si>
    <t>2023-02-21 16:15</t>
  </si>
  <si>
    <t>Pre-authorisation request for physiotherapy course. Patient PT-67314. Insurer: Aviva.</t>
  </si>
  <si>
    <t>NB-2023-03477</t>
  </si>
  <si>
    <t>PT-76651</t>
  </si>
  <si>
    <t>2023-02-23 01:40</t>
  </si>
  <si>
    <t>2023-07-22 01:53</t>
  </si>
  <si>
    <t>2023-07-22 06:27</t>
  </si>
  <si>
    <t>2023-07-24 00:52</t>
  </si>
  <si>
    <t>2023-07-23 01:53</t>
  </si>
  <si>
    <t>2023-02-19 23:15</t>
  </si>
  <si>
    <t>Patient PT-76651 requesting addition of appointment originally booked for 28 Jul 2023.</t>
  </si>
  <si>
    <t>NB-2025-03478</t>
  </si>
  <si>
    <t>PT-47399</t>
  </si>
  <si>
    <t>2023-02-20 20:51</t>
  </si>
  <si>
    <t>2025-01-21 19:31</t>
  </si>
  <si>
    <t>2025-01-21 21:11</t>
  </si>
  <si>
    <t>2025-01-22 13:11</t>
  </si>
  <si>
    <t>2025-01-22 19:31</t>
  </si>
  <si>
    <t>Patient PT-47399 requesting reschedule of appointment originally booked for 31 Jan 2025.</t>
  </si>
  <si>
    <t>NB-2024-03479</t>
  </si>
  <si>
    <t>PT-99209</t>
  </si>
  <si>
    <t>2025-02-09 00:46</t>
  </si>
  <si>
    <t>2024-06-01 05:20</t>
  </si>
  <si>
    <t>2024-06-01 21:33</t>
  </si>
  <si>
    <t>2024-06-03 12:58</t>
  </si>
  <si>
    <t>2024-06-04 05:20</t>
  </si>
  <si>
    <t>Pre-authorisation request for outpatient consultation. Patient PT-99209. Insurer: Aviva.</t>
  </si>
  <si>
    <t>NB-2024-03480</t>
  </si>
  <si>
    <t>2025-02-09 22:44</t>
  </si>
  <si>
    <t>2024-05-12 15:13</t>
  </si>
  <si>
    <t>2024-05-12 18:43</t>
  </si>
  <si>
    <t>2024-05-16 08:52</t>
  </si>
  <si>
    <t>2024-05-14 15:13</t>
  </si>
  <si>
    <t>2023-11-06 15:34</t>
  </si>
  <si>
    <t>Pre-authorisation request for outpatient consultation. Patient PT-35119. Insurer: AXA Health.</t>
  </si>
  <si>
    <t>NB-2023-03481</t>
  </si>
  <si>
    <t>PT-23747</t>
  </si>
  <si>
    <t>2023-11-14 12:52</t>
  </si>
  <si>
    <t>2023-11-14 14:40</t>
  </si>
  <si>
    <t>2023-11-08 10:46</t>
  </si>
  <si>
    <t>2023-11-14 20:46</t>
  </si>
  <si>
    <t>2023-11-15 12:52</t>
  </si>
  <si>
    <t>Patient PT-23747 requesting addition of appointment originally booked for 20 Nov 2023.</t>
  </si>
  <si>
    <t>NB-2024-03482</t>
  </si>
  <si>
    <t>2023-03-15 13:45</t>
  </si>
  <si>
    <t>PT-34014</t>
  </si>
  <si>
    <t>2024-07-25 14:23</t>
  </si>
  <si>
    <t>2024-07-25 15:07</t>
  </si>
  <si>
    <t>2024-07-26 11:54</t>
  </si>
  <si>
    <t>2024-07-26 14:23</t>
  </si>
  <si>
    <t>Patient PT-34014 requesting cancellation of appointment originally booked for 04 Aug 2024.</t>
  </si>
  <si>
    <t>2023-03-16 01:32</t>
  </si>
  <si>
    <t>NB-2025-03483</t>
  </si>
  <si>
    <t>PT-92835</t>
  </si>
  <si>
    <t>2025-02-18 20:42</t>
  </si>
  <si>
    <t>2025-02-18 23:42</t>
  </si>
  <si>
    <t>2025-02-20 17:29</t>
  </si>
  <si>
    <t>2025-02-21 20:42</t>
  </si>
  <si>
    <t>2023-03-21 15:01</t>
  </si>
  <si>
    <t>Patient PT-92835 requesting addition of appointment originally booked for 20 Feb 2025.</t>
  </si>
  <si>
    <t>NB-2023-03484</t>
  </si>
  <si>
    <t>PT-28180</t>
  </si>
  <si>
    <t>2023-06-04 16:11</t>
  </si>
  <si>
    <t>2023-06-02 16:59</t>
  </si>
  <si>
    <t>2023-06-02 21:53</t>
  </si>
  <si>
    <t>2023-06-04 05:38</t>
  </si>
  <si>
    <t>2023-06-04 16:59</t>
  </si>
  <si>
    <t>2023-06-05 14:44</t>
  </si>
  <si>
    <t>Patient PT-28180 requesting cancellation of appointment originally booked for 03 Jun 2023.</t>
  </si>
  <si>
    <t>NB-2025-03485</t>
  </si>
  <si>
    <t>PT-64903</t>
  </si>
  <si>
    <t>2025-01-28 05:41</t>
  </si>
  <si>
    <t>2025-01-28 08:08</t>
  </si>
  <si>
    <t>2023-08-13 23:51</t>
  </si>
  <si>
    <t>2025-01-28 10:12</t>
  </si>
  <si>
    <t>2025-01-28 13:41</t>
  </si>
  <si>
    <t>Request for discharge summary for patient PT-64903.</t>
  </si>
  <si>
    <t>NB-2023-03486</t>
  </si>
  <si>
    <t>2023-08-16 22:44</t>
  </si>
  <si>
    <t>PT-40772</t>
  </si>
  <si>
    <t>2023-03-15 19:33</t>
  </si>
  <si>
    <t>2023-03-15 22:11</t>
  </si>
  <si>
    <t>2023-03-17 14:12</t>
  </si>
  <si>
    <t>2024-12-01 12:32</t>
  </si>
  <si>
    <t>2023-03-18 19:33</t>
  </si>
  <si>
    <t>Patient PT-40772 requesting reschedule of appointment originally booked for 25 Mar 2023.</t>
  </si>
  <si>
    <t>NB-2023-03487</t>
  </si>
  <si>
    <t>PT-84216</t>
  </si>
  <si>
    <t>2024-12-02 15:43</t>
  </si>
  <si>
    <t>2023-08-22 15:44</t>
  </si>
  <si>
    <t>2023-08-23 00:42</t>
  </si>
  <si>
    <t>2023-08-27 05:12</t>
  </si>
  <si>
    <t>2023-08-27 15:44</t>
  </si>
  <si>
    <t>2024-12-06 23:59</t>
  </si>
  <si>
    <t>Patient PT-84216 requesting reschedule of appointment originally booked for 25 Aug 2023.</t>
  </si>
  <si>
    <t>NB-2023-03488</t>
  </si>
  <si>
    <t>PT-78532</t>
  </si>
  <si>
    <t>2025-02-24 19:59</t>
  </si>
  <si>
    <t>2023-12-17 03:56</t>
  </si>
  <si>
    <t>2023-12-19 18:54</t>
  </si>
  <si>
    <t>2023-12-20 02:16</t>
  </si>
  <si>
    <t>2023-12-22 03:56</t>
  </si>
  <si>
    <t>2025-02-26 02:34</t>
  </si>
  <si>
    <t>Patient PT-78532 requesting cancellation of appointment originally booked for 18 Dec 2023.</t>
  </si>
  <si>
    <t>NB-2023-03489</t>
  </si>
  <si>
    <t>PT-49290</t>
  </si>
  <si>
    <t>2025-03-08 02:18</t>
  </si>
  <si>
    <t>2023-06-06 08:05</t>
  </si>
  <si>
    <t>2023-06-06 09:47</t>
  </si>
  <si>
    <t>2023-06-07 05:21</t>
  </si>
  <si>
    <t>2023-06-08 08:05</t>
  </si>
  <si>
    <t>Patient PT-49290 requesting addition of appointment originally booked for 14 Jun 2023.</t>
  </si>
  <si>
    <t>NB-2024-03490</t>
  </si>
  <si>
    <t>PT-89480</t>
  </si>
  <si>
    <t>2025-03-19 17:29</t>
  </si>
  <si>
    <t>2024-08-20 18:28</t>
  </si>
  <si>
    <t>2024-08-20 19:49</t>
  </si>
  <si>
    <t>2024-08-22 02:23</t>
  </si>
  <si>
    <t>2024-08-22 18:28</t>
  </si>
  <si>
    <t>2023-12-02 03:32</t>
  </si>
  <si>
    <t>NB-2023-03491</t>
  </si>
  <si>
    <t>PT-72529</t>
  </si>
  <si>
    <t>2023-04-02 08:52</t>
  </si>
  <si>
    <t>2023-12-02 09:30</t>
  </si>
  <si>
    <t>2023-04-02 13:23</t>
  </si>
  <si>
    <t>2023-04-05 00:46</t>
  </si>
  <si>
    <t>2023-04-05 08:52</t>
  </si>
  <si>
    <t>Pre-authorisation request for specialist referral. Patient PT-72529. Insurer: WPA.</t>
  </si>
  <si>
    <t>2023-12-07 10:56</t>
  </si>
  <si>
    <t>NB-2023-03492</t>
  </si>
  <si>
    <t>PT-29253</t>
  </si>
  <si>
    <t>2023-01-13 17:00</t>
  </si>
  <si>
    <t>2023-06-18 19:06</t>
  </si>
  <si>
    <t>2023-06-18 19:54</t>
  </si>
  <si>
    <t>2023-06-19 04:22</t>
  </si>
  <si>
    <t>2023-06-19 19:06</t>
  </si>
  <si>
    <t>Patient PT-29253 requesting addition of appointment originally booked for 26 Jun 2023.</t>
  </si>
  <si>
    <t>2023-01-13 22:11</t>
  </si>
  <si>
    <t>NB-2023-03493</t>
  </si>
  <si>
    <t>PT-72471</t>
  </si>
  <si>
    <t>2023-01-16 17:12</t>
  </si>
  <si>
    <t>2023-08-06 02:26</t>
  </si>
  <si>
    <t>2023-08-07 08:45</t>
  </si>
  <si>
    <t>2023-08-09 02:26</t>
  </si>
  <si>
    <t>2025-01-30 08:08</t>
  </si>
  <si>
    <t>NB-2023-03494</t>
  </si>
  <si>
    <t>PT-46283</t>
  </si>
  <si>
    <t>2023-05-23 12:08</t>
  </si>
  <si>
    <t>2023-05-23 17:25</t>
  </si>
  <si>
    <t>2023-05-28 03:54</t>
  </si>
  <si>
    <t>2023-05-26 12:08</t>
  </si>
  <si>
    <t>Pre-authorisation request for outpatient consultation. Patient PT-46283. Insurer: Vitality.</t>
  </si>
  <si>
    <t>2023-07-18 11:08</t>
  </si>
  <si>
    <t>NB-2023-03495</t>
  </si>
  <si>
    <t>PT-31529</t>
  </si>
  <si>
    <t>2023-10-15 08:03</t>
  </si>
  <si>
    <t>2023-10-15 09:30</t>
  </si>
  <si>
    <t>2023-07-21 08:14</t>
  </si>
  <si>
    <t>2023-10-16 03:20</t>
  </si>
  <si>
    <t>2023-10-17 08:03</t>
  </si>
  <si>
    <t>Patient PT-31529 requesting addition of appointment originally booked for 25 Oct 2023.</t>
  </si>
  <si>
    <t>NB-2024-03496</t>
  </si>
  <si>
    <t>PT-61792</t>
  </si>
  <si>
    <t>2023-02-06 19:55</t>
  </si>
  <si>
    <t>2024-08-16 19:19</t>
  </si>
  <si>
    <t>2024-08-16 21:25</t>
  </si>
  <si>
    <t>2024-08-19 02:11</t>
  </si>
  <si>
    <t>2024-08-18 19:19</t>
  </si>
  <si>
    <t>2023-02-07 08:45</t>
  </si>
  <si>
    <t>Request for medical records for patient PT-61792.</t>
  </si>
  <si>
    <t>NB-2024-03497</t>
  </si>
  <si>
    <t>PT-83785</t>
  </si>
  <si>
    <t>2024-08-14 10:08</t>
  </si>
  <si>
    <t>2024-08-14 13:11</t>
  </si>
  <si>
    <t>2024-08-15 14:57</t>
  </si>
  <si>
    <t>2024-08-16 10:08</t>
  </si>
  <si>
    <t>Patient PT-83785 requesting reschedule of appointment originally booked for 17 Aug 2024.</t>
  </si>
  <si>
    <t>NB-2023-03498</t>
  </si>
  <si>
    <t>PT-66598</t>
  </si>
  <si>
    <t>2023-06-15 12:00</t>
  </si>
  <si>
    <t>2023-09-06 07:13</t>
  </si>
  <si>
    <t>2023-09-06 10:39</t>
  </si>
  <si>
    <t>2023-09-10 09:34</t>
  </si>
  <si>
    <t>2023-09-09 07:13</t>
  </si>
  <si>
    <t>Patient PT-66598 requesting addition of appointment originally booked for 07 Sep 2023.</t>
  </si>
  <si>
    <t>NB-2023-03499</t>
  </si>
  <si>
    <t>PT-94365</t>
  </si>
  <si>
    <t>2023-12-07 18:21</t>
  </si>
  <si>
    <t>2023-03-17 00:05</t>
  </si>
  <si>
    <t>2023-03-17 08:59</t>
  </si>
  <si>
    <t>2023-03-19 07:52</t>
  </si>
  <si>
    <t>2023-03-19 00:05</t>
  </si>
  <si>
    <t>Patient PT-94365 requesting cancellation of appointment originally booked for 22 Mar 2023.</t>
  </si>
  <si>
    <t>2023-12-08 06:36</t>
  </si>
  <si>
    <t>NB-2024-03500</t>
  </si>
  <si>
    <t>PT-49197</t>
  </si>
  <si>
    <t>2024-04-13 15:08</t>
  </si>
  <si>
    <t>2024-04-13 15:55</t>
  </si>
  <si>
    <t>2024-04-14 01:30</t>
  </si>
  <si>
    <t>2023-09-02 05:38</t>
  </si>
  <si>
    <t>2024-04-14 15:08</t>
  </si>
  <si>
    <t>Pre-authorisation request for surgical procedure. Patient PT-49197. Insurer: AXA Health.</t>
  </si>
  <si>
    <t>2023-09-02 16:48</t>
  </si>
  <si>
    <t>2023-09-09 17:06</t>
  </si>
  <si>
    <t>2025-03-18 18:38</t>
  </si>
  <si>
    <t>2023-03-24 15:19</t>
  </si>
  <si>
    <t>2023-03-25 03:05</t>
  </si>
  <si>
    <t>2024-06-27 12:10</t>
  </si>
  <si>
    <t>2024-06-28 17:02</t>
  </si>
  <si>
    <t>2024-07-01 15:30</t>
  </si>
  <si>
    <t>2023-12-17 08:12</t>
  </si>
  <si>
    <t>2023-12-18 13:49</t>
  </si>
  <si>
    <t>2023-12-22 23:33</t>
  </si>
  <si>
    <t>2023-04-05 06:42</t>
  </si>
  <si>
    <t>2023-04-21 02:24</t>
  </si>
  <si>
    <t>2023-04-22 00:14</t>
  </si>
  <si>
    <t>2024-06-05 03:51</t>
  </si>
  <si>
    <t>2024-04-29 17:31</t>
  </si>
  <si>
    <t>2024-04-30 14:34</t>
  </si>
  <si>
    <t>2024-04-28 23:13</t>
  </si>
  <si>
    <t>2024-05-03 20:55</t>
  </si>
  <si>
    <t>2025-02-09 10:17</t>
  </si>
  <si>
    <t>2024-05-10 20:53</t>
  </si>
  <si>
    <t>2023-05-15 13:04</t>
  </si>
  <si>
    <t>2023-05-17 22:29</t>
  </si>
  <si>
    <t>2023-01-01 11:04</t>
  </si>
  <si>
    <t>2023-01-02 10:42</t>
  </si>
  <si>
    <t>2023-01-13 07:27</t>
  </si>
  <si>
    <t>2023-01-13 18:40</t>
  </si>
  <si>
    <t>2024-02-10 06:21</t>
  </si>
  <si>
    <t>2024-07-28 21:51</t>
  </si>
  <si>
    <t>2024-07-29 03:44</t>
  </si>
  <si>
    <t>2024-08-01 11:01</t>
  </si>
  <si>
    <t>2024-02-01 13:55</t>
  </si>
  <si>
    <t>2024-02-03 13:58</t>
  </si>
  <si>
    <t>2024-10-29 15:45</t>
  </si>
  <si>
    <t>2024-11-01 06:03</t>
  </si>
  <si>
    <t>2025-01-15 20:59</t>
  </si>
  <si>
    <t>2023-08-28 23:17</t>
  </si>
  <si>
    <t>2023-08-30 02:37</t>
  </si>
  <si>
    <t>2023-08-31 11:58</t>
  </si>
  <si>
    <t>2025-02-18 04:52</t>
  </si>
  <si>
    <t>2025-02-20 05:02</t>
  </si>
  <si>
    <t>2024-03-01 14:09</t>
  </si>
  <si>
    <t>2024-05-16 19:06</t>
  </si>
  <si>
    <t>2025-02-21 01:34</t>
  </si>
  <si>
    <t>2024-04-22 23:47</t>
  </si>
  <si>
    <t>2024-04-23 13:52</t>
  </si>
  <si>
    <t>2024-01-28 00:55</t>
  </si>
  <si>
    <t>2024-01-28 11:05</t>
  </si>
  <si>
    <t>2024-01-31 05:42</t>
  </si>
  <si>
    <t>2023-09-01 21:16</t>
  </si>
  <si>
    <t>2023-05-04 06:34</t>
  </si>
  <si>
    <t>2023-04-10 12:37</t>
  </si>
  <si>
    <t>2023-04-11 13:32</t>
  </si>
  <si>
    <t>2023-04-13 02:44</t>
  </si>
  <si>
    <t>2023-03-29 23:08</t>
  </si>
  <si>
    <t>2023-03-30 12:42</t>
  </si>
  <si>
    <t>2024-02-27 14:29</t>
  </si>
  <si>
    <t>2024-02-28 09:43</t>
  </si>
  <si>
    <t>2024-03-04 14:14</t>
  </si>
  <si>
    <t>2023-08-27 06:50</t>
  </si>
  <si>
    <t>2023-08-30 08:13</t>
  </si>
  <si>
    <t>2023-03-28 05:37</t>
  </si>
  <si>
    <t>2023-03-29 03:23</t>
  </si>
  <si>
    <t>2023-10-24 13:40</t>
  </si>
  <si>
    <t>2023-10-25 07:08</t>
  </si>
  <si>
    <t>2023-07-23 11:33</t>
  </si>
  <si>
    <t>2023-07-23 15:48</t>
  </si>
  <si>
    <t>2023-07-26 09:12</t>
  </si>
  <si>
    <t>2023-11-24 05:27</t>
  </si>
  <si>
    <t>2023-12-01 16:03</t>
  </si>
  <si>
    <t>2023-12-02 19:40</t>
  </si>
  <si>
    <t>2023-12-10 10:40</t>
  </si>
  <si>
    <t>2024-03-14 11:45</t>
  </si>
  <si>
    <t>2024-03-15 00:16</t>
  </si>
  <si>
    <t>2024-03-19 23:14</t>
  </si>
  <si>
    <t>2024-10-07 01:34</t>
  </si>
  <si>
    <t>2024-10-07 15:49</t>
  </si>
  <si>
    <t>2024-03-04 08:49</t>
  </si>
  <si>
    <t>2024-03-05 01:08</t>
  </si>
  <si>
    <t>2023-04-04 05:48</t>
  </si>
  <si>
    <t>2024-11-23 13:48</t>
  </si>
  <si>
    <t>2024-04-18 05:23</t>
  </si>
  <si>
    <t>2024-04-18 15:52</t>
  </si>
  <si>
    <t>2024-02-13 04:27</t>
  </si>
  <si>
    <t>2024-02-14 01:09</t>
  </si>
  <si>
    <t>2023-03-16 20:03</t>
  </si>
  <si>
    <t>2023-03-17 15:34</t>
  </si>
  <si>
    <t>2023-03-18 22:55</t>
  </si>
  <si>
    <t>2024-06-29 03:15</t>
  </si>
  <si>
    <t>2024-07-03 02:24</t>
  </si>
  <si>
    <t>2023-06-08 06:18</t>
  </si>
  <si>
    <t>2025-03-17 07:18</t>
  </si>
  <si>
    <t>2024-08-10 00:31</t>
  </si>
  <si>
    <t>2024-10-25 05:36</t>
  </si>
  <si>
    <t>2024-10-25 17:22</t>
  </si>
  <si>
    <t>2023-11-22 08:19</t>
  </si>
  <si>
    <t>2024-05-03 12:23</t>
  </si>
  <si>
    <t>2024-05-05 22:27</t>
  </si>
  <si>
    <t>2024-10-27 05:55</t>
  </si>
  <si>
    <t>2024-10-28 21:08</t>
  </si>
  <si>
    <t>2025-01-25 12:54</t>
  </si>
  <si>
    <t>2023-01-06 09:18</t>
  </si>
  <si>
    <t>2023-01-07 08:52</t>
  </si>
  <si>
    <t>2025-03-29 01:04</t>
  </si>
  <si>
    <t>2024-08-13 07:25</t>
  </si>
  <si>
    <t>2024-08-13 15:34</t>
  </si>
  <si>
    <t>2023-04-30 16:46</t>
  </si>
  <si>
    <t>2023-04-30 20:30</t>
  </si>
  <si>
    <t>2024-09-28 03:18</t>
  </si>
  <si>
    <t>2024-09-29 02:03</t>
  </si>
  <si>
    <t>2024-10-02 12:18</t>
  </si>
  <si>
    <t>2023-07-13 23:45</t>
  </si>
  <si>
    <t>2023-07-15 03:01</t>
  </si>
  <si>
    <t>2023-07-16 11:04</t>
  </si>
  <si>
    <t>2024-11-21 17:51</t>
  </si>
  <si>
    <t>2024-11-22 06:09</t>
  </si>
  <si>
    <t>2024-11-04 21:30</t>
  </si>
  <si>
    <t>2024-11-05 06:03</t>
  </si>
  <si>
    <t>2023-05-11 00:13</t>
  </si>
  <si>
    <t>2024-09-16 13:28</t>
  </si>
  <si>
    <t>2024-09-16 22:57</t>
  </si>
  <si>
    <t>2024-07-19 06:29</t>
  </si>
  <si>
    <t>2024-07-20 04:18</t>
  </si>
  <si>
    <t>2024-07-21 16:24</t>
  </si>
  <si>
    <t>2024-05-30 16:29</t>
  </si>
  <si>
    <t>2024-05-31 16:33</t>
  </si>
  <si>
    <t>2023-03-16 12:27</t>
  </si>
  <si>
    <t>2023-03-17 09:41</t>
  </si>
  <si>
    <t>2023-03-18 16:17</t>
  </si>
  <si>
    <t>2023-09-09 07:00</t>
  </si>
  <si>
    <t>2023-09-09 10:50</t>
  </si>
  <si>
    <t>2023-09-11 04:06</t>
  </si>
  <si>
    <t>2023-02-10 23:39</t>
  </si>
  <si>
    <t>2023-02-11 09:27</t>
  </si>
  <si>
    <t>2023-02-12 06:10</t>
  </si>
  <si>
    <t>2023-08-26 02:27</t>
  </si>
  <si>
    <t>2023-08-26 13:05</t>
  </si>
  <si>
    <t>2023-08-29 13:41</t>
  </si>
  <si>
    <t>2023-04-27 12:55</t>
  </si>
  <si>
    <t>2023-05-15 14:07</t>
  </si>
  <si>
    <t>2023-05-17 07:30</t>
  </si>
  <si>
    <t>2024-03-27 21:36</t>
  </si>
  <si>
    <t>2024-03-28 20:42</t>
  </si>
  <si>
    <t>2024-03-31 20:52</t>
  </si>
  <si>
    <t>2024-11-02 14:18</t>
  </si>
  <si>
    <t>2024-11-03 09:39</t>
  </si>
  <si>
    <t>2024-02-02 11:58</t>
  </si>
  <si>
    <t>2024-02-03 00:37</t>
  </si>
  <si>
    <t>2024-05-17 19:46</t>
  </si>
  <si>
    <t>2023-11-09 14:10</t>
  </si>
  <si>
    <t>2023-11-10 05:05</t>
  </si>
  <si>
    <t>2024-08-23 14:20</t>
  </si>
  <si>
    <t>2024-08-24 04:36</t>
  </si>
  <si>
    <t>2024-08-25 15:22</t>
  </si>
  <si>
    <t>2024-04-06 02:45</t>
  </si>
  <si>
    <t>2024-04-07 01:55</t>
  </si>
  <si>
    <t>2024-12-13 11:18</t>
  </si>
  <si>
    <t>2024-12-14 02:19</t>
  </si>
  <si>
    <t>2024-10-20 07:32</t>
  </si>
  <si>
    <t>2024-10-20 18:59</t>
  </si>
  <si>
    <t>2023-06-01 14:11</t>
  </si>
  <si>
    <t>2023-06-03 06:57</t>
  </si>
  <si>
    <t>2023-06-04 12:10</t>
  </si>
  <si>
    <t>2024-12-12 09:43</t>
  </si>
  <si>
    <t>2024-12-21 05:51</t>
  </si>
  <si>
    <t>2024-06-10 15:49</t>
  </si>
  <si>
    <t>2025-03-09 17:04</t>
  </si>
  <si>
    <t>2024-01-23 10:30</t>
  </si>
  <si>
    <t>2024-01-23 15:23</t>
  </si>
  <si>
    <t>2023-06-23 12:17</t>
  </si>
  <si>
    <t>2023-06-24 00:31</t>
  </si>
  <si>
    <t>2025-01-20 07:21</t>
  </si>
  <si>
    <t>2025-01-21 03:50</t>
  </si>
  <si>
    <t>2024-10-01 08:55</t>
  </si>
  <si>
    <t>2024-10-02 02:04</t>
  </si>
  <si>
    <t>2023-05-07 12:04</t>
  </si>
  <si>
    <t>2023-05-08 11:02</t>
  </si>
  <si>
    <t>2023-05-08 19:21</t>
  </si>
  <si>
    <t>2024-10-28 10:58</t>
  </si>
  <si>
    <t>2024-10-28 23:55</t>
  </si>
  <si>
    <t>2025-02-13 22:58</t>
  </si>
  <si>
    <t>2025-02-15 16:39</t>
  </si>
  <si>
    <t>2024-04-12 18:21</t>
  </si>
  <si>
    <t>2024-04-12 22:09</t>
  </si>
  <si>
    <t>2024-01-19 15:32</t>
  </si>
  <si>
    <t>2024-01-20 18:24</t>
  </si>
  <si>
    <t>2024-04-28 03:58</t>
  </si>
  <si>
    <t>2024-04-28 15:09</t>
  </si>
  <si>
    <t>2023-03-28 22:46</t>
  </si>
  <si>
    <t>2023-03-30 00:23</t>
  </si>
  <si>
    <t>2023-10-29 06:30</t>
  </si>
  <si>
    <t>2024-04-18 17:09</t>
  </si>
  <si>
    <t>2024-04-19 13:34</t>
  </si>
  <si>
    <t>2024-04-27 20:31</t>
  </si>
  <si>
    <t>2023-05-10 11:51</t>
  </si>
  <si>
    <t>2023-05-11 02:40</t>
  </si>
  <si>
    <t>2024-06-27 04:05</t>
  </si>
  <si>
    <t>2024-06-28 14:27</t>
  </si>
  <si>
    <t>2024-06-30 04:03</t>
  </si>
  <si>
    <t>2023-09-08 12:32</t>
  </si>
  <si>
    <t>2023-09-09 08:28</t>
  </si>
  <si>
    <t>2023-09-09 18:35</t>
  </si>
  <si>
    <t>2023-06-15 01:28</t>
  </si>
  <si>
    <t>2023-06-23 10:20</t>
  </si>
  <si>
    <t>2023-06-23 13:56</t>
  </si>
  <si>
    <t>2023-06-25 20:03</t>
  </si>
  <si>
    <t>2023-10-07 20:02</t>
  </si>
  <si>
    <t>2024-06-09 03:55</t>
  </si>
  <si>
    <t>2024-06-12 00:36</t>
  </si>
  <si>
    <t>2024-04-09 12:33</t>
  </si>
  <si>
    <t>2024-11-14 22:25</t>
  </si>
  <si>
    <t>2024-11-17 18:53</t>
  </si>
  <si>
    <t>2024-10-12 14:22</t>
  </si>
  <si>
    <t>2024-10-13 06:55</t>
  </si>
  <si>
    <t>2024-10-20 12:58</t>
  </si>
  <si>
    <t>2024-06-29 18:06</t>
  </si>
  <si>
    <t>2024-06-30 18:09</t>
  </si>
  <si>
    <t>2024-08-17 02:58</t>
  </si>
  <si>
    <t>2024-08-18 02:56</t>
  </si>
  <si>
    <t>2024-08-19 20:13</t>
  </si>
  <si>
    <t>2023-12-19 16:55</t>
  </si>
  <si>
    <t>2023-12-20 07:16</t>
  </si>
  <si>
    <t>2024-08-26 00:47</t>
  </si>
  <si>
    <t>2024-08-26 23:21</t>
  </si>
  <si>
    <t>2024-08-26 12:18</t>
  </si>
  <si>
    <t>2024-09-05 03:29</t>
  </si>
  <si>
    <t>2024-09-05 15:26</t>
  </si>
  <si>
    <t>2025-01-16 20:12</t>
  </si>
  <si>
    <t>2025-01-17 20:47</t>
  </si>
  <si>
    <t>2025-02-11 21:10</t>
  </si>
  <si>
    <t>2025-02-13 06:29</t>
  </si>
  <si>
    <t>2025-02-16 07:25</t>
  </si>
  <si>
    <t>2023-04-19 13:51</t>
  </si>
  <si>
    <t>2023-04-23 08:36</t>
  </si>
  <si>
    <t>2025-03-02 01:21</t>
  </si>
  <si>
    <t>2024-06-04 09:31</t>
  </si>
  <si>
    <t>2023-09-05 12:16</t>
  </si>
  <si>
    <t>2023-09-05 20:19</t>
  </si>
  <si>
    <t>2023-10-08 16:43</t>
  </si>
  <si>
    <t>2023-10-09 09:15</t>
  </si>
  <si>
    <t>2023-11-17 20:00</t>
  </si>
  <si>
    <t>2023-11-20 16:55</t>
  </si>
  <si>
    <t>2023-04-06 13:08</t>
  </si>
  <si>
    <t>2023-04-09 13:55</t>
  </si>
  <si>
    <t>2023-08-10 09:58</t>
  </si>
  <si>
    <t>2025-02-28 04:39</t>
  </si>
  <si>
    <t>2023-11-16 18:57</t>
  </si>
  <si>
    <t>2023-11-17 06:46</t>
  </si>
  <si>
    <t>2023-11-19 13:06</t>
  </si>
  <si>
    <t>2024-02-05 09:52</t>
  </si>
  <si>
    <t>2024-02-06 05:13</t>
  </si>
  <si>
    <t>2024-02-07 20:16</t>
  </si>
  <si>
    <t>2023-08-21 04:52</t>
  </si>
  <si>
    <t>2023-08-21 21:20</t>
  </si>
  <si>
    <t>2024-04-11 13:56</t>
  </si>
  <si>
    <t>2024-04-14 09:43</t>
  </si>
  <si>
    <t>2024-10-29 03:54</t>
  </si>
  <si>
    <t>2024-10-29 08:37</t>
  </si>
  <si>
    <t>2023-10-19 07:52</t>
  </si>
  <si>
    <t>2023-10-23 12:02</t>
  </si>
  <si>
    <t>2023-07-02 02:13</t>
  </si>
  <si>
    <t>2023-07-03 03:48</t>
  </si>
  <si>
    <t>2023-07-03 21:59</t>
  </si>
  <si>
    <t>2023-08-06 19:55</t>
  </si>
  <si>
    <t>2023-08-07 12:44</t>
  </si>
  <si>
    <t>2024-03-20 15:15</t>
  </si>
  <si>
    <t>2024-11-04 03:10</t>
  </si>
  <si>
    <t>2024-02-04 19:52</t>
  </si>
  <si>
    <t>2024-02-05 05:39</t>
  </si>
  <si>
    <t>2024-02-08 14:35</t>
  </si>
  <si>
    <t>2024-02-14 00:59</t>
  </si>
  <si>
    <t>2024-02-14 13:16</t>
  </si>
  <si>
    <t>2025-01-01 13:50</t>
  </si>
  <si>
    <t>2025-01-04 17:12</t>
  </si>
  <si>
    <t>2024-04-13 12:26</t>
  </si>
  <si>
    <t>2023-06-20 16:13</t>
  </si>
  <si>
    <t>2023-06-21 00:28</t>
  </si>
  <si>
    <t>2023-06-19 21:24</t>
  </si>
  <si>
    <t>2023-06-21 04:09</t>
  </si>
  <si>
    <t>2023-05-10 03:29</t>
  </si>
  <si>
    <t>2023-06-06 04:47</t>
  </si>
  <si>
    <t>2023-06-11 21:06</t>
  </si>
  <si>
    <t>2023-07-29 11:51</t>
  </si>
  <si>
    <t>2023-07-30 05:14</t>
  </si>
  <si>
    <t>2024-06-09 22:03</t>
  </si>
  <si>
    <t>2024-06-10 01:34</t>
  </si>
  <si>
    <t>2024-06-15 01:31</t>
  </si>
  <si>
    <t>2025-03-15 14:37</t>
  </si>
  <si>
    <t>2023-08-03 05:25</t>
  </si>
  <si>
    <t>2023-08-03 20:37</t>
  </si>
  <si>
    <t>2023-08-07 16:51</t>
  </si>
  <si>
    <t>2023-06-14 04:46</t>
  </si>
  <si>
    <t>2023-06-14 20:58</t>
  </si>
  <si>
    <t>2023-06-19 13:45</t>
  </si>
  <si>
    <t>2023-06-20 03:04</t>
  </si>
  <si>
    <t>2023-06-23 14:18</t>
  </si>
  <si>
    <t>2024-08-03 06:05</t>
  </si>
  <si>
    <t>2024-08-03 15:28</t>
  </si>
  <si>
    <t>2024-08-07 00:35</t>
  </si>
  <si>
    <t>2023-07-24 07:39</t>
  </si>
  <si>
    <t>2023-07-29 04:45</t>
  </si>
  <si>
    <t>2023-02-11 23:42</t>
  </si>
  <si>
    <t>2023-02-13 09:09</t>
  </si>
  <si>
    <t>2023-02-18 03:14</t>
  </si>
  <si>
    <t>2023-02-23 03:38</t>
  </si>
  <si>
    <t>2023-02-26 17:23</t>
  </si>
  <si>
    <t>2024-01-18 07:19</t>
  </si>
  <si>
    <t>2024-01-19 09:26</t>
  </si>
  <si>
    <t>2024-01-19 13:40</t>
  </si>
  <si>
    <t>2025-03-27 08:19</t>
  </si>
  <si>
    <t>2025-03-27 23:35</t>
  </si>
  <si>
    <t>2025-03-29 16:13</t>
  </si>
  <si>
    <t>2024-10-10 19:01</t>
  </si>
  <si>
    <t>2024-10-11 08:49</t>
  </si>
  <si>
    <t>2024-05-06 12:55</t>
  </si>
  <si>
    <t>2023-05-10 20:34</t>
  </si>
  <si>
    <t>2023-05-12 00:45</t>
  </si>
  <si>
    <t>2023-05-14 16:40</t>
  </si>
  <si>
    <t>2025-03-12 11:23</t>
  </si>
  <si>
    <t>2023-05-18 00:45</t>
  </si>
  <si>
    <t>2023-05-21 19:42</t>
  </si>
  <si>
    <t>2023-12-28 19:37</t>
  </si>
  <si>
    <t>2023-12-29 02:44</t>
  </si>
  <si>
    <t>2024-10-25 16:02</t>
  </si>
  <si>
    <t>2024-10-30 02:03</t>
  </si>
  <si>
    <t>2023-04-29 05:39</t>
  </si>
  <si>
    <t>2023-04-30 11:34</t>
  </si>
  <si>
    <t>2024-01-02 05:14</t>
  </si>
  <si>
    <t>2024-01-03 04:27</t>
  </si>
  <si>
    <t>2024-01-03 16:56</t>
  </si>
  <si>
    <t>2025-01-30 21:42</t>
  </si>
  <si>
    <t>2025-01-31 08:17</t>
  </si>
  <si>
    <t>2024-02-22 01:24</t>
  </si>
  <si>
    <t>2024-02-22 21:46</t>
  </si>
  <si>
    <t>2024-02-26 14:15</t>
  </si>
  <si>
    <t>2023-05-09 05:13</t>
  </si>
  <si>
    <t>2023-05-09 18:32</t>
  </si>
  <si>
    <t>2023-05-11 11:35</t>
  </si>
  <si>
    <t>2023-09-15 21:19</t>
  </si>
  <si>
    <t>2023-09-16 04:56</t>
  </si>
  <si>
    <t>2023-09-18 19:15</t>
  </si>
  <si>
    <t>2023-12-05 12:47</t>
  </si>
  <si>
    <t>2024-02-06 09:13</t>
  </si>
  <si>
    <t>2023-12-27 15:25</t>
  </si>
  <si>
    <t>2023-12-28 17:34</t>
  </si>
  <si>
    <t>2024-06-22 06:13</t>
  </si>
  <si>
    <t>2024-01-05 13:19</t>
  </si>
  <si>
    <t>2024-01-09 08:59</t>
  </si>
  <si>
    <t>2023-08-13 08:08</t>
  </si>
  <si>
    <t>2025-03-27 13:36</t>
  </si>
  <si>
    <t>2023-06-14 16:36</t>
  </si>
  <si>
    <t>2023-06-15 15:39</t>
  </si>
  <si>
    <t>2023-06-19 01:06</t>
  </si>
  <si>
    <t>2023-02-03 19:06</t>
  </si>
  <si>
    <t>2023-02-04 07:57</t>
  </si>
  <si>
    <t>2023-02-05 19:46</t>
  </si>
  <si>
    <t>2023-06-14 12:02</t>
  </si>
  <si>
    <t>2023-06-15 03:17</t>
  </si>
  <si>
    <t>2023-06-17 21:13</t>
  </si>
  <si>
    <t>2025-01-23 14:33</t>
  </si>
  <si>
    <t>2023-11-11 03:11</t>
  </si>
  <si>
    <t>2023-06-24 23:48</t>
  </si>
  <si>
    <t>2023-06-30 02:43</t>
  </si>
  <si>
    <t>2023-12-06 00:01</t>
  </si>
  <si>
    <t>2023-05-06 01:50</t>
  </si>
  <si>
    <t>2023-05-08 12:41</t>
  </si>
  <si>
    <t>2023-11-15 16:11</t>
  </si>
  <si>
    <t>2023-11-16 16:29</t>
  </si>
  <si>
    <t>2024-08-21 02:25</t>
  </si>
  <si>
    <t>2024-08-21 11:17</t>
  </si>
  <si>
    <t>2024-08-23 12:53</t>
  </si>
  <si>
    <t>2024-07-28 09:00</t>
  </si>
  <si>
    <t>2024-08-01 15:54</t>
  </si>
  <si>
    <t>2024-05-31 11:51</t>
  </si>
  <si>
    <t>2024-05-31 23:03</t>
  </si>
  <si>
    <t>2024-06-05 02:07</t>
  </si>
  <si>
    <t>2025-02-01 08:35</t>
  </si>
  <si>
    <t>2025-02-02 07:45</t>
  </si>
  <si>
    <t>2024-04-28 13:18</t>
  </si>
  <si>
    <t>2024-04-29 08:38</t>
  </si>
  <si>
    <t>2024-04-30 02:07</t>
  </si>
  <si>
    <t>2024-07-02 11:45</t>
  </si>
  <si>
    <t>2024-07-02 19:07</t>
  </si>
  <si>
    <t>2024-01-18 17:52</t>
  </si>
  <si>
    <t>2024-01-19 21:07</t>
  </si>
  <si>
    <t>2024-01-21 16:51</t>
  </si>
  <si>
    <t>2025-01-17 06:14</t>
  </si>
  <si>
    <t>2025-03-06 00:58</t>
  </si>
  <si>
    <t>2025-03-07 10:32</t>
  </si>
  <si>
    <t>2024-10-09 14:12</t>
  </si>
  <si>
    <t>2024-10-11 11:36</t>
  </si>
  <si>
    <t>2023-03-09 06:40</t>
  </si>
  <si>
    <t>2023-03-13 09:37</t>
  </si>
  <si>
    <t>2024-12-17 02:02</t>
  </si>
  <si>
    <t>2023-03-15 13:47</t>
  </si>
  <si>
    <t>2023-10-24 04:14</t>
  </si>
  <si>
    <t>2023-10-24 11:15</t>
  </si>
  <si>
    <t>2024-12-02 10:24</t>
  </si>
  <si>
    <t>2024-12-03 07:33</t>
  </si>
  <si>
    <t>2024-12-03 02:29</t>
  </si>
  <si>
    <t>2024-11-30 13:06</t>
  </si>
  <si>
    <t>2024-12-01 14:47</t>
  </si>
  <si>
    <t>2023-03-28 23:36</t>
  </si>
  <si>
    <t>2023-04-05 15:29</t>
  </si>
  <si>
    <t>2023-10-17 04:22</t>
  </si>
  <si>
    <t>2023-10-17 14:23</t>
  </si>
  <si>
    <t>2023-11-30 11:56</t>
  </si>
  <si>
    <t>2023-12-01 06:45</t>
  </si>
  <si>
    <t>2023-12-02 22:37</t>
  </si>
  <si>
    <t>2024-01-03 00:06</t>
  </si>
  <si>
    <t>2024-01-04 14:58</t>
  </si>
  <si>
    <t>2024-02-26 08:44</t>
  </si>
  <si>
    <t>2024-02-27 04:05</t>
  </si>
  <si>
    <t>2023-07-26 04:15</t>
  </si>
  <si>
    <t>2023-07-29 03:42</t>
  </si>
  <si>
    <t>2024-06-04 20:12</t>
  </si>
  <si>
    <t>2024-06-05 01:30</t>
  </si>
  <si>
    <t>2023-03-21 08:36</t>
  </si>
  <si>
    <t>2023-03-22 03:33</t>
  </si>
  <si>
    <t>2023-03-26 02:58</t>
  </si>
  <si>
    <t>2024-06-12 02:07</t>
  </si>
  <si>
    <t>2024-04-19 04:18</t>
  </si>
  <si>
    <t>2024-04-19 20:30</t>
  </si>
  <si>
    <t>2023-05-20 22:49</t>
  </si>
  <si>
    <t>2023-10-16 05:59</t>
  </si>
  <si>
    <t>2023-01-12 10:38</t>
  </si>
  <si>
    <t>2023-01-13 06:01</t>
  </si>
  <si>
    <t>2024-06-09 13:33</t>
  </si>
  <si>
    <t>2024-06-09 21:10</t>
  </si>
  <si>
    <t>2024-06-11 00:33</t>
  </si>
  <si>
    <t>2024-05-28 17:26</t>
  </si>
  <si>
    <t>2024-05-29 04:31</t>
  </si>
  <si>
    <t>2024-09-01 00:04</t>
  </si>
  <si>
    <t>2024-09-01 23:31</t>
  </si>
  <si>
    <t>2024-06-19 11:27</t>
  </si>
  <si>
    <t>2024-06-20 03:31</t>
  </si>
  <si>
    <t>2024-06-23 10:03</t>
  </si>
  <si>
    <t>2023-03-24 14:12</t>
  </si>
  <si>
    <t>2023-03-25 10:13</t>
  </si>
  <si>
    <t>2024-04-05 00:43</t>
  </si>
  <si>
    <t>2024-04-05 11:25</t>
  </si>
  <si>
    <t>2024-04-05 18:12</t>
  </si>
  <si>
    <t>2024-12-09 21:03</t>
  </si>
  <si>
    <t>2025-02-18 01:30</t>
  </si>
  <si>
    <t>2025-02-21 16:04</t>
  </si>
  <si>
    <t>2023-05-27 23:28</t>
  </si>
  <si>
    <t>2023-05-08 13:13</t>
  </si>
  <si>
    <t>2023-05-11 07:27</t>
  </si>
  <si>
    <t>2025-01-08 08:11</t>
  </si>
  <si>
    <t>2025-01-09 08:02</t>
  </si>
  <si>
    <t>2025-01-12 22:00</t>
  </si>
  <si>
    <t>2024-12-18 00:24</t>
  </si>
  <si>
    <t>2024-12-18 08:18</t>
  </si>
  <si>
    <t>2025-01-21 21:12</t>
  </si>
  <si>
    <t>2025-01-26 07:38</t>
  </si>
  <si>
    <t>2023-09-26 03:12</t>
  </si>
  <si>
    <t>2023-09-27 02:00</t>
  </si>
  <si>
    <t>2024-08-11 08:56</t>
  </si>
  <si>
    <t>2024-08-15 00:16</t>
  </si>
  <si>
    <t>2023-02-03 01:35</t>
  </si>
  <si>
    <t>2023-02-03 22:35</t>
  </si>
  <si>
    <t>2023-02-03 12:12</t>
  </si>
  <si>
    <t>2023-08-21 03:55</t>
  </si>
  <si>
    <t>2023-08-21 06:36</t>
  </si>
  <si>
    <t>2023-04-01 06:52</t>
  </si>
  <si>
    <t>2023-04-01 10:23</t>
  </si>
  <si>
    <t>2023-04-02 12:42</t>
  </si>
  <si>
    <t>2023-05-07 07:13</t>
  </si>
  <si>
    <t>2023-03-21 23:37</t>
  </si>
  <si>
    <t>2023-03-22 23:13</t>
  </si>
  <si>
    <t>2023-03-24 17:23</t>
  </si>
  <si>
    <t>2024-02-22 22:52</t>
  </si>
  <si>
    <t>2024-02-23 22:11</t>
  </si>
  <si>
    <t>2024-05-08 01:36</t>
  </si>
  <si>
    <t>2024-05-08 13:47</t>
  </si>
  <si>
    <t>2024-12-21 02:24</t>
  </si>
  <si>
    <t>2024-12-21 13:12</t>
  </si>
  <si>
    <t>2023-08-24 06:13</t>
  </si>
  <si>
    <t>2023-03-08 07:11</t>
  </si>
  <si>
    <t>2023-03-09 19:15</t>
  </si>
  <si>
    <t>2023-07-07 09:12</t>
  </si>
  <si>
    <t>2024-02-25 15:29</t>
  </si>
  <si>
    <t>2024-02-27 01:54</t>
  </si>
  <si>
    <t>2024-01-01 20:18</t>
  </si>
  <si>
    <t>2024-01-02 13:48</t>
  </si>
  <si>
    <t>2024-01-04 07:48</t>
  </si>
  <si>
    <t>2024-09-02 17:42</t>
  </si>
  <si>
    <t>2024-09-03 07:23</t>
  </si>
  <si>
    <t>2024-09-07 05:26</t>
  </si>
  <si>
    <t>2024-06-09 00:09</t>
  </si>
  <si>
    <t>2024-01-11 07:30</t>
  </si>
  <si>
    <t>2024-01-13 18:47</t>
  </si>
  <si>
    <t>2024-09-25 04:59</t>
  </si>
  <si>
    <t>2024-09-25 19:49</t>
  </si>
  <si>
    <t>2024-09-28 14:23</t>
  </si>
  <si>
    <t>2023-09-04 05:25</t>
  </si>
  <si>
    <t>2023-09-01 10:13</t>
  </si>
  <si>
    <t>2023-09-04 13:23</t>
  </si>
  <si>
    <t>2024-03-16 21:24</t>
  </si>
  <si>
    <t>2024-03-19 07:22</t>
  </si>
  <si>
    <t>2023-07-15 13:19</t>
  </si>
  <si>
    <t>2023-07-16 10:23</t>
  </si>
  <si>
    <t>2023-07-17 14:28</t>
  </si>
  <si>
    <t>2023-10-02 00:31</t>
  </si>
  <si>
    <t>2023-10-04 08:44</t>
  </si>
  <si>
    <t>2024-03-23 22:38</t>
  </si>
  <si>
    <t>2024-03-24 03:00</t>
  </si>
  <si>
    <t>2024-03-28 17:27</t>
  </si>
  <si>
    <t>2025-01-18 06:52</t>
  </si>
  <si>
    <t>2025-01-20 14:43</t>
  </si>
  <si>
    <t>2024-08-14 21:13</t>
  </si>
  <si>
    <t>2024-08-15 23:03</t>
  </si>
  <si>
    <t>2024-08-18 07:12</t>
  </si>
  <si>
    <t>2023-11-29 22:35</t>
  </si>
  <si>
    <t>2023-11-30 18:50</t>
  </si>
  <si>
    <t>2023-12-02 11:56</t>
  </si>
  <si>
    <t>2023-09-01 11:10</t>
  </si>
  <si>
    <t>2023-09-04 06:15</t>
  </si>
  <si>
    <t>2025-01-23 16:11</t>
  </si>
  <si>
    <t>2025-01-24 15:44</t>
  </si>
  <si>
    <t>2024-12-14 08:28</t>
  </si>
  <si>
    <t>2025-03-23 03:45</t>
  </si>
  <si>
    <t>2024-07-08 04:00</t>
  </si>
  <si>
    <t>2024-07-08 19:36</t>
  </si>
  <si>
    <t>2024-07-11 13:43</t>
  </si>
  <si>
    <t>2025-01-26 18:09</t>
  </si>
  <si>
    <t>2025-01-27 14:33</t>
  </si>
  <si>
    <t>2024-07-13 20:05</t>
  </si>
  <si>
    <t>2023-10-29 22:24</t>
  </si>
  <si>
    <t>2023-10-30 11:31</t>
  </si>
  <si>
    <t>2023-10-31 12:06</t>
  </si>
  <si>
    <t>2024-03-16 20:35</t>
  </si>
  <si>
    <t>2023-05-07 14:13</t>
  </si>
  <si>
    <t>2023-05-08 11:20</t>
  </si>
  <si>
    <t>2024-01-07 05:42</t>
  </si>
  <si>
    <t>2024-01-07 23:36</t>
  </si>
  <si>
    <t>2024-01-09 07:03</t>
  </si>
  <si>
    <t>2023-01-13 18:00</t>
  </si>
  <si>
    <t>2023-01-18 21:26</t>
  </si>
  <si>
    <t>2023-01-21 15:50</t>
  </si>
  <si>
    <t>2023-01-21 20:33</t>
  </si>
  <si>
    <t>2023-01-25 01:27</t>
  </si>
  <si>
    <t>2023-07-27 02:55</t>
  </si>
  <si>
    <t>2025-01-07 07:17</t>
  </si>
  <si>
    <t>2025-01-08 14:43</t>
  </si>
  <si>
    <t>2024-02-28 23:32</t>
  </si>
  <si>
    <t>2023-10-27 15:43</t>
  </si>
  <si>
    <t>2023-10-28 12:33</t>
  </si>
  <si>
    <t>2023-10-29 02:41</t>
  </si>
  <si>
    <t>2023-07-21 00:49</t>
  </si>
  <si>
    <t>2023-07-24 01:10</t>
  </si>
  <si>
    <t>2023-01-08 08:55</t>
  </si>
  <si>
    <t>2023-01-08 20:40</t>
  </si>
  <si>
    <t>2023-05-06 22:49</t>
  </si>
  <si>
    <t>2023-05-07 18:39</t>
  </si>
  <si>
    <t>2023-05-09 15:36</t>
  </si>
  <si>
    <t>2025-02-12 18:22</t>
  </si>
  <si>
    <t>2025-02-13 12:51</t>
  </si>
  <si>
    <t>2023-03-26 19:37</t>
  </si>
  <si>
    <t>2023-03-27 05:33</t>
  </si>
  <si>
    <t>2023-12-31 04:58</t>
  </si>
  <si>
    <t>2023-12-31 19:15</t>
  </si>
  <si>
    <t>2024-01-23 02:24</t>
  </si>
  <si>
    <t>2024-01-30 05:14</t>
  </si>
  <si>
    <t>2023-03-25 07:17</t>
  </si>
  <si>
    <t>2023-03-25 22:59</t>
  </si>
  <si>
    <t>2023-03-25 15:43</t>
  </si>
  <si>
    <t>2024-11-14 14:50</t>
  </si>
  <si>
    <t>2024-11-15 14:05</t>
  </si>
  <si>
    <t>2024-11-17 04:30</t>
  </si>
  <si>
    <t>2023-08-03 03:03</t>
  </si>
  <si>
    <t>2023-08-03 15:48</t>
  </si>
  <si>
    <t>2023-08-05 15:05</t>
  </si>
  <si>
    <t>2024-01-30 01:28</t>
  </si>
  <si>
    <t>2024-05-12 21:08</t>
  </si>
  <si>
    <t>2024-05-14 01:08</t>
  </si>
  <si>
    <t>2025-03-30 19:37</t>
  </si>
  <si>
    <t>2025-03-31 10:04</t>
  </si>
  <si>
    <t>2024-07-02 18:53</t>
  </si>
  <si>
    <t>2024-07-05 17:38</t>
  </si>
  <si>
    <t>2023-11-29 11:11</t>
  </si>
  <si>
    <t>2023-11-30 06:26</t>
  </si>
  <si>
    <t>2023-12-02 16:21</t>
  </si>
  <si>
    <t>2024-04-07 06:41</t>
  </si>
  <si>
    <t>2024-04-08 02:25</t>
  </si>
  <si>
    <t>2024-04-08 17:22</t>
  </si>
  <si>
    <t>2024-04-10 07:11</t>
  </si>
  <si>
    <t>2024-04-11 04:48</t>
  </si>
  <si>
    <t>2024-04-13 17:46</t>
  </si>
  <si>
    <t>2023-01-26 10:40</t>
  </si>
  <si>
    <t>2023-01-26 17:45</t>
  </si>
  <si>
    <t>2023-01-28 17:33</t>
  </si>
  <si>
    <t>2023-10-28 07:05</t>
  </si>
  <si>
    <t>2023-10-29 08:13</t>
  </si>
  <si>
    <t>2023-05-18 06:45</t>
  </si>
  <si>
    <t>2023-05-19 11:53</t>
  </si>
  <si>
    <t>2023-05-20 08:30</t>
  </si>
  <si>
    <t>2025-01-21 08:58</t>
  </si>
  <si>
    <t>2023-04-12 20:20</t>
  </si>
  <si>
    <t>2023-04-15 21:04</t>
  </si>
  <si>
    <t>2024-06-08 19:11</t>
  </si>
  <si>
    <t>2024-06-09 15:38</t>
  </si>
  <si>
    <t>2024-06-13 07:53</t>
  </si>
  <si>
    <t>2023-01-12 17:28</t>
  </si>
  <si>
    <t>2023-07-26 17:41</t>
  </si>
  <si>
    <t>2023-07-27 02:45</t>
  </si>
  <si>
    <t>2023-07-29 02:48</t>
  </si>
  <si>
    <t>2024-09-24 17:50</t>
  </si>
  <si>
    <t>2024-04-29 09:52</t>
  </si>
  <si>
    <t>2024-04-30 09:09</t>
  </si>
  <si>
    <t>2024-05-01 02:21</t>
  </si>
  <si>
    <t>2024-12-10 04:28</t>
  </si>
  <si>
    <t>2024-12-11 23:42</t>
  </si>
  <si>
    <t>2024-07-08 02:18</t>
  </si>
  <si>
    <t>2025-01-26 18:39</t>
  </si>
  <si>
    <t>2025-01-27 07:56</t>
  </si>
  <si>
    <t>2025-01-30 09:53</t>
  </si>
  <si>
    <t>2025-03-02 10:24</t>
  </si>
  <si>
    <t>2025-03-02 17:55</t>
  </si>
  <si>
    <t>2024-02-15 08:04</t>
  </si>
  <si>
    <t>2024-02-16 12:24</t>
  </si>
  <si>
    <t>2024-02-18 15:56</t>
  </si>
  <si>
    <t>2025-02-22 19:38</t>
  </si>
  <si>
    <t>2025-02-23 12:30</t>
  </si>
  <si>
    <t>2025-02-26 14:17</t>
  </si>
  <si>
    <t>2023-09-20 08:57</t>
  </si>
  <si>
    <t>2023-07-01 10:29</t>
  </si>
  <si>
    <t>2023-07-02 02:01</t>
  </si>
  <si>
    <t>2023-07-03 06:12</t>
  </si>
  <si>
    <t>2024-11-06 19:27</t>
  </si>
  <si>
    <t>2024-11-07 03:55</t>
  </si>
  <si>
    <t>2024-03-11 03:41</t>
  </si>
  <si>
    <t>2024-03-11 11:52</t>
  </si>
  <si>
    <t>2024-03-13 19:33</t>
  </si>
  <si>
    <t>2025-02-15 16:22</t>
  </si>
  <si>
    <t>2025-02-21 22:17</t>
  </si>
  <si>
    <t>2025-02-22 19:13</t>
  </si>
  <si>
    <t>2024-06-01 12:56</t>
  </si>
  <si>
    <t>2024-06-01 22:52</t>
  </si>
  <si>
    <t>2023-07-26 02:55</t>
  </si>
  <si>
    <t>2023-07-26 13:49</t>
  </si>
  <si>
    <t>2024-04-15 05:33</t>
  </si>
  <si>
    <t>2024-04-16 12:26</t>
  </si>
  <si>
    <t>2023-10-17 06:05</t>
  </si>
  <si>
    <t>2023-10-18 08:52</t>
  </si>
  <si>
    <t>2023-10-18 23:12</t>
  </si>
  <si>
    <t>2023-07-21 22:58</t>
  </si>
  <si>
    <t>2023-07-22 08:01</t>
  </si>
  <si>
    <t>2023-08-30 18:29</t>
  </si>
  <si>
    <t>2023-08-31 20:33</t>
  </si>
  <si>
    <t>2023-09-03 11:23</t>
  </si>
  <si>
    <t>2024-09-20 20:24</t>
  </si>
  <si>
    <t>2024-09-21 11:42</t>
  </si>
  <si>
    <t>2024-09-22 14:45</t>
  </si>
  <si>
    <t>2023-09-13 07:30</t>
  </si>
  <si>
    <t>2023-09-13 22:54</t>
  </si>
  <si>
    <t>2023-09-16 08:37</t>
  </si>
  <si>
    <t>2024-04-11 09:00</t>
  </si>
  <si>
    <t>2024-02-13 18:45</t>
  </si>
  <si>
    <t>2023-05-22 06:02</t>
  </si>
  <si>
    <t>2023-05-23 21:58</t>
  </si>
  <si>
    <t>2024-10-07 16:37</t>
  </si>
  <si>
    <t>2024-10-10 13:08</t>
  </si>
  <si>
    <t>2023-03-15 07:10</t>
  </si>
  <si>
    <t>2023-03-15 20:53</t>
  </si>
  <si>
    <t>2023-03-17 08:16</t>
  </si>
  <si>
    <t>2023-02-08 14:19</t>
  </si>
  <si>
    <t>2023-02-09 06:36</t>
  </si>
  <si>
    <t>2023-02-12 06:56</t>
  </si>
  <si>
    <t>2024-11-16 18:43</t>
  </si>
  <si>
    <t>2024-05-08 19:18</t>
  </si>
  <si>
    <t>2024-03-10 18:13</t>
  </si>
  <si>
    <t>2023-03-10 20:16</t>
  </si>
  <si>
    <t>2023-03-11 07:09</t>
  </si>
  <si>
    <t>2023-03-12 19:58</t>
  </si>
  <si>
    <t>2024-01-09 11:30</t>
  </si>
  <si>
    <t>2025-02-09 17:58</t>
  </si>
  <si>
    <t>2025-02-10 06:21</t>
  </si>
  <si>
    <t>2025-02-11 15:55</t>
  </si>
  <si>
    <t>2024-12-05 17:16</t>
  </si>
  <si>
    <t>2024-12-10 05:39</t>
  </si>
  <si>
    <t>2023-12-11 12:20</t>
  </si>
  <si>
    <t>2023-12-12 01:20</t>
  </si>
  <si>
    <t>2023-12-13 00:48</t>
  </si>
  <si>
    <t>2023-05-11 06:04</t>
  </si>
  <si>
    <t>2024-04-28 03:17</t>
  </si>
  <si>
    <t>2024-07-24 04:29</t>
  </si>
  <si>
    <t>2025-02-04 08:58</t>
  </si>
  <si>
    <t>2025-02-04 16:54</t>
  </si>
  <si>
    <t>2024-10-09 01:24</t>
  </si>
  <si>
    <t>2024-10-09 12:11</t>
  </si>
  <si>
    <t>2023-12-29 06:54</t>
  </si>
  <si>
    <t>2023-12-30 03:11</t>
  </si>
  <si>
    <t>2024-01-04 03:35</t>
  </si>
  <si>
    <t>2024-11-20 22:16</t>
  </si>
  <si>
    <t>2024-11-21 12:27</t>
  </si>
  <si>
    <t>2024-11-23 04:34</t>
  </si>
  <si>
    <t>2024-07-24 00:06</t>
  </si>
  <si>
    <t>2023-03-14 00:18</t>
  </si>
  <si>
    <t>2023-03-16 14:50</t>
  </si>
  <si>
    <t>2025-01-03 16:59</t>
  </si>
  <si>
    <t>2025-01-04 18:45</t>
  </si>
  <si>
    <t>2025-01-07 01:51</t>
  </si>
  <si>
    <t>2024-10-28 10:22</t>
  </si>
  <si>
    <t>2024-10-29 04:46</t>
  </si>
  <si>
    <t>2024-10-31 07:08</t>
  </si>
  <si>
    <t>2023-10-23 23:33</t>
  </si>
  <si>
    <t>2023-10-24 05:48</t>
  </si>
  <si>
    <t>2023-10-26 03:28</t>
  </si>
  <si>
    <t>2023-09-25 02:10</t>
  </si>
  <si>
    <t>2023-09-25 20:31</t>
  </si>
  <si>
    <t>2023-09-26 10:51</t>
  </si>
  <si>
    <t>2024-09-13 19:13</t>
  </si>
  <si>
    <t>2024-08-28 12:08</t>
  </si>
  <si>
    <t>2024-08-29 00:50</t>
  </si>
  <si>
    <t>2024-09-01 10:28</t>
  </si>
  <si>
    <t>2023-08-10 14:00</t>
  </si>
  <si>
    <t>2023-08-14 10:27</t>
  </si>
  <si>
    <t>2024-12-16 05:31</t>
  </si>
  <si>
    <t>2024-12-17 01:24</t>
  </si>
  <si>
    <t>2024-12-22 14:03</t>
  </si>
  <si>
    <t>2023-04-26 16:28</t>
  </si>
  <si>
    <t>2023-04-27 17:33</t>
  </si>
  <si>
    <t>2023-04-27 12:41</t>
  </si>
  <si>
    <t>2023-01-04 10:38</t>
  </si>
  <si>
    <t>2023-01-04 16:35</t>
  </si>
  <si>
    <t>2023-01-08 08:01</t>
  </si>
  <si>
    <t>2024-10-25 11:25</t>
  </si>
  <si>
    <t>2024-10-25 18:31</t>
  </si>
  <si>
    <t>2024-10-28 23:53</t>
  </si>
  <si>
    <t>2023-12-26 20:43</t>
  </si>
  <si>
    <t>2023-12-27 07:30</t>
  </si>
  <si>
    <t>2023-03-04 16:21</t>
  </si>
  <si>
    <t>2025-01-05 01:54</t>
  </si>
  <si>
    <t>2025-01-05 19:54</t>
  </si>
  <si>
    <t>2025-01-12 02:22</t>
  </si>
  <si>
    <t>2024-12-08 10:35</t>
  </si>
  <si>
    <t>2024-12-13 17:32</t>
  </si>
  <si>
    <t>2024-05-23 21:48</t>
  </si>
  <si>
    <t>2024-05-24 11:21</t>
  </si>
  <si>
    <t>2024-05-26 12:23</t>
  </si>
  <si>
    <t>2025-01-02 00:54</t>
  </si>
  <si>
    <t>2025-01-05 05:34</t>
  </si>
  <si>
    <t>2024-02-09 03:02</t>
  </si>
  <si>
    <t>2023-06-01 20:41</t>
  </si>
  <si>
    <t>2023-06-04 15:24</t>
  </si>
  <si>
    <t>2023-06-10 09:09</t>
  </si>
  <si>
    <t>2025-01-04 04:59</t>
  </si>
  <si>
    <t>2025-01-04 17:35</t>
  </si>
  <si>
    <t>2025-01-22 02:56</t>
  </si>
  <si>
    <t>2025-01-23 02:44</t>
  </si>
  <si>
    <t>2023-02-17 18:28</t>
  </si>
  <si>
    <t>2024-08-24 02:49</t>
  </si>
  <si>
    <t>2024-01-25 04:30</t>
  </si>
  <si>
    <t>2024-01-28 13:34</t>
  </si>
  <si>
    <t>2023-03-03 01:38</t>
  </si>
  <si>
    <t>2024-05-12 08:04</t>
  </si>
  <si>
    <t>2024-05-13 01:31</t>
  </si>
  <si>
    <t>2024-05-15 00:04</t>
  </si>
  <si>
    <t>2024-04-09 09:35</t>
  </si>
  <si>
    <t>2025-01-04 21:17</t>
  </si>
  <si>
    <t>2025-01-05 00:13</t>
  </si>
  <si>
    <t>2025-01-07 21:45</t>
  </si>
  <si>
    <t>2024-06-03 11:27</t>
  </si>
  <si>
    <t>2024-06-04 05:23</t>
  </si>
  <si>
    <t>2024-06-06 02:43</t>
  </si>
  <si>
    <t>2024-05-11 17:06</t>
  </si>
  <si>
    <t>2024-04-18 09:37</t>
  </si>
  <si>
    <t>2023-10-19 08:10</t>
  </si>
  <si>
    <t>2023-10-20 02:20</t>
  </si>
  <si>
    <t>2023-10-23 14:25</t>
  </si>
  <si>
    <t>2024-04-23 03:30</t>
  </si>
  <si>
    <t>2024-04-24 09:38</t>
  </si>
  <si>
    <t>2023-07-20 05:56</t>
  </si>
  <si>
    <t>2023-07-21 04:21</t>
  </si>
  <si>
    <t>2024-01-19 17:37</t>
  </si>
  <si>
    <t>2024-01-21 02:18</t>
  </si>
  <si>
    <t>2023-01-15 09:13</t>
  </si>
  <si>
    <t>2023-01-16 01:36</t>
  </si>
  <si>
    <t>2024-01-26 15:50</t>
  </si>
  <si>
    <t>2024-01-26 22:41</t>
  </si>
  <si>
    <t>2023-05-13 23:40</t>
  </si>
  <si>
    <t>2023-05-18 13:37</t>
  </si>
  <si>
    <t>2024-08-26 06:14</t>
  </si>
  <si>
    <t>2024-08-27 01:28</t>
  </si>
  <si>
    <t>2024-08-29 12:22</t>
  </si>
  <si>
    <t>2023-09-15 17:37</t>
  </si>
  <si>
    <t>2025-03-25 02:28</t>
  </si>
  <si>
    <t>2025-03-26 05:53</t>
  </si>
  <si>
    <t>2025-03-29 05:25</t>
  </si>
  <si>
    <t>2023-03-16 04:06</t>
  </si>
  <si>
    <t>2023-01-17 05:08</t>
  </si>
  <si>
    <t>2023-01-18 22:21</t>
  </si>
  <si>
    <t>2023-10-02 00:00</t>
  </si>
  <si>
    <t>2023-10-03 00:27</t>
  </si>
  <si>
    <t>2023-04-25 03:21</t>
  </si>
  <si>
    <t>2023-04-25 15:48</t>
  </si>
  <si>
    <t>2023-04-28 04:32</t>
  </si>
  <si>
    <t>2024-08-11 04:49</t>
  </si>
  <si>
    <t>2024-08-12 07:10</t>
  </si>
  <si>
    <t>2024-08-13 14:24</t>
  </si>
  <si>
    <t>2024-10-16 11:27</t>
  </si>
  <si>
    <t>2024-10-17 07:22</t>
  </si>
  <si>
    <t>2024-08-24 17:04</t>
  </si>
  <si>
    <t>2024-08-25 09:20</t>
  </si>
  <si>
    <t>2023-02-04 09:40</t>
  </si>
  <si>
    <t>2024-08-29 22:27</t>
  </si>
  <si>
    <t>2024-09-01 05:56</t>
  </si>
  <si>
    <t>2024-08-19 17:54</t>
  </si>
  <si>
    <t>2024-08-20 17:20</t>
  </si>
  <si>
    <t>2024-08-21 06:37</t>
  </si>
  <si>
    <t>2024-09-07 01:53</t>
  </si>
  <si>
    <t>2024-09-08 01:50</t>
  </si>
  <si>
    <t>2024-09-08 13:15</t>
  </si>
  <si>
    <t>2025-01-02 00:44</t>
  </si>
  <si>
    <t>2025-01-03 00:53</t>
  </si>
  <si>
    <t>2025-01-07 05:59</t>
  </si>
  <si>
    <t>2024-04-18 19:18</t>
  </si>
  <si>
    <t>2024-04-19 05:31</t>
  </si>
  <si>
    <t>2024-04-22 19:43</t>
  </si>
  <si>
    <t>2024-08-04 02:41</t>
  </si>
  <si>
    <t>2023-12-19 11:10</t>
  </si>
  <si>
    <t>2023-12-24 15:43</t>
  </si>
  <si>
    <t>2023-05-05 21:52</t>
  </si>
  <si>
    <t>2023-05-06 12:26</t>
  </si>
  <si>
    <t>2023-06-07 16:58</t>
  </si>
  <si>
    <t>2023-06-11 13:09</t>
  </si>
  <si>
    <t>2024-10-15 10:24</t>
  </si>
  <si>
    <t>2023-11-25 17:27</t>
  </si>
  <si>
    <t>2023-11-26 09:24</t>
  </si>
  <si>
    <t>2023-11-28 18:24</t>
  </si>
  <si>
    <t>2024-05-24 12:41</t>
  </si>
  <si>
    <t>2024-05-25 03:37</t>
  </si>
  <si>
    <t>2024-05-27 13:14</t>
  </si>
  <si>
    <t>2023-01-05 05:49</t>
  </si>
  <si>
    <t>2023-01-05 23:32</t>
  </si>
  <si>
    <t>2023-01-08 00:14</t>
  </si>
  <si>
    <t>2025-01-21 06:55</t>
  </si>
  <si>
    <t>2025-01-22 05:53</t>
  </si>
  <si>
    <t>2024-08-07 16:11</t>
  </si>
  <si>
    <t>2024-08-08 15:31</t>
  </si>
  <si>
    <t>2023-08-15 06:55</t>
  </si>
  <si>
    <t>2023-10-08 20:36</t>
  </si>
  <si>
    <t>2023-04-28 22:21</t>
  </si>
  <si>
    <t>2023-04-29 10:31</t>
  </si>
  <si>
    <t>2024-07-22 08:25</t>
  </si>
  <si>
    <t>2024-07-22 13:54</t>
  </si>
  <si>
    <t>2024-04-30 09:23</t>
  </si>
  <si>
    <t>2024-05-05 18:01</t>
  </si>
  <si>
    <t>2023-07-19 02:59</t>
  </si>
  <si>
    <t>2023-07-22 07:01</t>
  </si>
  <si>
    <t>2024-08-09 16:11</t>
  </si>
  <si>
    <t>2024-07-10 10:32</t>
  </si>
  <si>
    <t>2023-04-19 07:34</t>
  </si>
  <si>
    <t>2023-04-20 22:58</t>
  </si>
  <si>
    <t>2023-01-27 01:26</t>
  </si>
  <si>
    <t>2023-01-28 03:19</t>
  </si>
  <si>
    <t>2023-12-24 07:02</t>
  </si>
  <si>
    <t>2023-01-23 04:04</t>
  </si>
  <si>
    <t>2023-01-23 12:26</t>
  </si>
  <si>
    <t>2023-01-24 21:47</t>
  </si>
  <si>
    <t>2023-04-17 03:04</t>
  </si>
  <si>
    <t>2023-04-19 20:51</t>
  </si>
  <si>
    <t>2023-01-15 18:59</t>
  </si>
  <si>
    <t>2023-01-16 01:47</t>
  </si>
  <si>
    <t>2024-06-10 12:18</t>
  </si>
  <si>
    <t>2024-06-10 19:45</t>
  </si>
  <si>
    <t>2024-06-14 13:15</t>
  </si>
  <si>
    <t>2024-10-25 20:27</t>
  </si>
  <si>
    <t>2024-10-31 05:25</t>
  </si>
  <si>
    <t>2024-02-26 04:26</t>
  </si>
  <si>
    <t>2024-02-29 12:30</t>
  </si>
  <si>
    <t>2023-07-05 17:35</t>
  </si>
  <si>
    <t>2023-07-06 17:53</t>
  </si>
  <si>
    <t>2023-06-26 13:47</t>
  </si>
  <si>
    <t>2023-06-27 13:47</t>
  </si>
  <si>
    <t>2025-01-05 23:59</t>
  </si>
  <si>
    <t>2025-01-06 20:42</t>
  </si>
  <si>
    <t>2025-01-14 05:51</t>
  </si>
  <si>
    <t>2023-09-10 12:16</t>
  </si>
  <si>
    <t>2023-09-11 06:03</t>
  </si>
  <si>
    <t>2023-09-18 05:33</t>
  </si>
  <si>
    <t>2023-02-17 02:24</t>
  </si>
  <si>
    <t>2023-02-20 03:38</t>
  </si>
  <si>
    <t>2023-04-29 17:48</t>
  </si>
  <si>
    <t>2023-04-30 11:10</t>
  </si>
  <si>
    <t>2024-01-11 04:58</t>
  </si>
  <si>
    <t>2024-01-11 13:43</t>
  </si>
  <si>
    <t>2024-01-14 20:06</t>
  </si>
  <si>
    <t>2025-02-12 16:18</t>
  </si>
  <si>
    <t>2023-03-22 00:02</t>
  </si>
  <si>
    <t>2023-11-20 02:13</t>
  </si>
  <si>
    <t>2024-03-23 22:17</t>
  </si>
  <si>
    <t>2025-01-07 23:15</t>
  </si>
  <si>
    <t>2025-01-08 14:41</t>
  </si>
  <si>
    <t>2025-01-12 07:31</t>
  </si>
  <si>
    <t>2023-05-23 01:20</t>
  </si>
  <si>
    <t>2023-05-24 02:31</t>
  </si>
  <si>
    <t>2024-05-02 23:08</t>
  </si>
  <si>
    <t>2024-05-03 10:40</t>
  </si>
  <si>
    <t>2024-05-04 05:30</t>
  </si>
  <si>
    <t>2024-02-25 06:11</t>
  </si>
  <si>
    <t>2024-02-25 14:53</t>
  </si>
  <si>
    <t>2024-11-24 00:45</t>
  </si>
  <si>
    <t>2024-11-25 09:46</t>
  </si>
  <si>
    <t>2024-06-13 09:34</t>
  </si>
  <si>
    <t>2024-08-16 07:04</t>
  </si>
  <si>
    <t>2024-08-16 17:38</t>
  </si>
  <si>
    <t>2024-08-19 02:05</t>
  </si>
  <si>
    <t>2024-08-27 13:59</t>
  </si>
  <si>
    <t>2024-08-27 21:45</t>
  </si>
  <si>
    <t>2024-07-17 07:15</t>
  </si>
  <si>
    <t>2024-07-19 06:39</t>
  </si>
  <si>
    <t>2023-03-06 07:45</t>
  </si>
  <si>
    <t>2023-03-06 13:46</t>
  </si>
  <si>
    <t>2023-03-07 22:36</t>
  </si>
  <si>
    <t>2023-10-23 18:24</t>
  </si>
  <si>
    <t>2023-02-10 21:05</t>
  </si>
  <si>
    <t>2023-02-13 10:55</t>
  </si>
  <si>
    <t>2024-05-13 03:14</t>
  </si>
  <si>
    <t>2024-05-13 20:56</t>
  </si>
  <si>
    <t>2025-03-11 18:21</t>
  </si>
  <si>
    <t>2023-10-11 19:51</t>
  </si>
  <si>
    <t>2023-10-12 03:51</t>
  </si>
  <si>
    <t>2023-05-24 05:27</t>
  </si>
  <si>
    <t>2023-05-24 22:14</t>
  </si>
  <si>
    <t>2023-05-28 10:48</t>
  </si>
  <si>
    <t>2024-09-02 21:24</t>
  </si>
  <si>
    <t>2023-09-30 01:09</t>
  </si>
  <si>
    <t>2024-08-27 19:30</t>
  </si>
  <si>
    <t>2024-08-28 05:51</t>
  </si>
  <si>
    <t>2023-05-02 04:15</t>
  </si>
  <si>
    <t>2023-08-26 14:59</t>
  </si>
  <si>
    <t>2023-09-02 01:41</t>
  </si>
  <si>
    <t>2023-09-22 07:53</t>
  </si>
  <si>
    <t>2023-01-23 19:34</t>
  </si>
  <si>
    <t>2023-06-07 10:13</t>
  </si>
  <si>
    <t>2023-06-08 13:16</t>
  </si>
  <si>
    <t>2023-06-10 20:44</t>
  </si>
  <si>
    <t>2023-03-30 08:06</t>
  </si>
  <si>
    <t>2023-03-30 14:46</t>
  </si>
  <si>
    <t>2024-11-28 09:20</t>
  </si>
  <si>
    <t>2024-11-28 22:39</t>
  </si>
  <si>
    <t>2024-11-30 06:10</t>
  </si>
  <si>
    <t>2024-04-17 14:22</t>
  </si>
  <si>
    <t>2024-04-18 19:09</t>
  </si>
  <si>
    <t>2023-02-13 16:20</t>
  </si>
  <si>
    <t>2023-12-18 16:00</t>
  </si>
  <si>
    <t>2023-12-19 17:17</t>
  </si>
  <si>
    <t>2023-12-24 23:22</t>
  </si>
  <si>
    <t>2024-05-27 18:06</t>
  </si>
  <si>
    <t>2024-06-03 21:11</t>
  </si>
  <si>
    <t>2024-06-12 09:39</t>
  </si>
  <si>
    <t>2024-06-12 21:46</t>
  </si>
  <si>
    <t>2024-06-15 02:35</t>
  </si>
  <si>
    <t>2024-05-06 22:50</t>
  </si>
  <si>
    <t>2024-03-30 09:04</t>
  </si>
  <si>
    <t>2024-03-30 18:33</t>
  </si>
  <si>
    <t>2024-10-18 15:51</t>
  </si>
  <si>
    <t>2024-10-19 08:19</t>
  </si>
  <si>
    <t>2024-10-21 12:03</t>
  </si>
  <si>
    <t>2024-11-03 22:44</t>
  </si>
  <si>
    <t>2024-11-05 19:20</t>
  </si>
  <si>
    <t>2024-02-09 18:58</t>
  </si>
  <si>
    <t>2024-02-10 14:44</t>
  </si>
  <si>
    <t>2024-02-13 04:49</t>
  </si>
  <si>
    <t>2023-08-16 09:23</t>
  </si>
  <si>
    <t>2023-08-20 07:37</t>
  </si>
  <si>
    <t>2023-03-11 08:41</t>
  </si>
  <si>
    <t>2023-03-12 08:57</t>
  </si>
  <si>
    <t>2023-07-09 18:48</t>
  </si>
  <si>
    <t>2023-07-12 17:56</t>
  </si>
  <si>
    <t>2025-03-16 17:14</t>
  </si>
  <si>
    <t>2023-09-14 18:48</t>
  </si>
  <si>
    <t>2023-09-15 22:24</t>
  </si>
  <si>
    <t>2023-09-02 04:27</t>
  </si>
  <si>
    <t>2023-09-05 15:37</t>
  </si>
  <si>
    <t>2024-08-13 03:41</t>
  </si>
  <si>
    <t>2024-08-13 15:11</t>
  </si>
  <si>
    <t>2024-12-12 17:28</t>
  </si>
  <si>
    <t>2024-12-12 23:53</t>
  </si>
  <si>
    <t>2024-12-15 16:40</t>
  </si>
  <si>
    <t>2025-01-11 03:28</t>
  </si>
  <si>
    <t>2024-03-29 21:53</t>
  </si>
  <si>
    <t>2024-03-30 01:37</t>
  </si>
  <si>
    <t>2024-03-31 05:51</t>
  </si>
  <si>
    <t>2023-09-11 14:43</t>
  </si>
  <si>
    <t>2023-09-12 00:52</t>
  </si>
  <si>
    <t>2024-07-08 10:43</t>
  </si>
  <si>
    <t>2024-07-12 12:00</t>
  </si>
  <si>
    <t>2023-01-20 03:15</t>
  </si>
  <si>
    <t>2023-01-22 02:19</t>
  </si>
  <si>
    <t>2023-03-24 08:00</t>
  </si>
  <si>
    <t>2023-03-25 08:22</t>
  </si>
  <si>
    <t>2023-12-03 20:46</t>
  </si>
  <si>
    <t>2023-12-04 19:44</t>
  </si>
  <si>
    <t>2023-09-30 14:25</t>
  </si>
  <si>
    <t>2023-10-01 07:39</t>
  </si>
  <si>
    <t>2023-10-01 08:21</t>
  </si>
  <si>
    <t>2023-12-04 00:08</t>
  </si>
  <si>
    <t>2023-12-04 16:20</t>
  </si>
  <si>
    <t>2024-10-12 07:51</t>
  </si>
  <si>
    <t>2024-10-12 23:15</t>
  </si>
  <si>
    <t>2024-10-13 23:57</t>
  </si>
  <si>
    <t>2024-06-28 04:35</t>
  </si>
  <si>
    <t>2023-11-10 02:24</t>
  </si>
  <si>
    <t>2023-11-13 21:41</t>
  </si>
  <si>
    <t>2023-11-08 04:01</t>
  </si>
  <si>
    <t>2024-11-27 20:04</t>
  </si>
  <si>
    <t>2024-11-28 09:53</t>
  </si>
  <si>
    <t>2025-01-17 22:05</t>
  </si>
  <si>
    <t>2024-04-23 09:37</t>
  </si>
  <si>
    <t>2024-04-23 15:16</t>
  </si>
  <si>
    <t>2024-04-29 03:31</t>
  </si>
  <si>
    <t>2023-01-22 16:31</t>
  </si>
  <si>
    <t>2023-01-23 00:11</t>
  </si>
  <si>
    <t>2023-01-24 13:42</t>
  </si>
  <si>
    <t>2025-03-14 12:49</t>
  </si>
  <si>
    <t>2025-01-01 14:42</t>
  </si>
  <si>
    <t>2024-04-03 08:28</t>
  </si>
  <si>
    <t>2024-03-16 12:34</t>
  </si>
  <si>
    <t>2024-03-17 10:53</t>
  </si>
  <si>
    <t>2024-11-18 05:24</t>
  </si>
  <si>
    <t>2024-11-18 21:20</t>
  </si>
  <si>
    <t>2024-11-18 21:54</t>
  </si>
  <si>
    <t>2024-08-31 13:50</t>
  </si>
  <si>
    <t>2024-09-01 07:11</t>
  </si>
  <si>
    <t>2024-09-01 18:02</t>
  </si>
  <si>
    <t>2025-03-10 09:45</t>
  </si>
  <si>
    <t>2025-03-13 05:45</t>
  </si>
  <si>
    <t>2025-03-16 18:07</t>
  </si>
  <si>
    <t>2023-12-29 05:45</t>
  </si>
  <si>
    <t>2024-01-02 16:25</t>
  </si>
  <si>
    <t>2024-03-18 21:24</t>
  </si>
  <si>
    <t>2023-01-06 19:46</t>
  </si>
  <si>
    <t>2024-08-08 02:45</t>
  </si>
  <si>
    <t>2024-08-08 05:59</t>
  </si>
  <si>
    <t>2024-08-09 15:45</t>
  </si>
  <si>
    <t>2024-09-23 21:57</t>
  </si>
  <si>
    <t>2023-05-19 04:59</t>
  </si>
  <si>
    <t>2023-05-21 17:37</t>
  </si>
  <si>
    <t>2023-06-15 14:16</t>
  </si>
  <si>
    <t>2023-06-16 08:18</t>
  </si>
  <si>
    <t>2023-06-23 16:20</t>
  </si>
  <si>
    <t>2024-11-04 22:12</t>
  </si>
  <si>
    <t>2024-11-06 02:19</t>
  </si>
  <si>
    <t>2024-08-19 22:14</t>
  </si>
  <si>
    <t>2024-08-21 00:44</t>
  </si>
  <si>
    <t>2023-10-26 08:35</t>
  </si>
  <si>
    <t>2023-10-26 21:33</t>
  </si>
  <si>
    <t>2023-10-28 18:47</t>
  </si>
  <si>
    <t>2024-07-28 23:51</t>
  </si>
  <si>
    <t>2024-07-29 14:52</t>
  </si>
  <si>
    <t>2023-12-01 16:11</t>
  </si>
  <si>
    <t>2023-12-03 22:03</t>
  </si>
  <si>
    <t>2024-01-25 09:34</t>
  </si>
  <si>
    <t>2024-09-27 01:32</t>
  </si>
  <si>
    <t>2024-01-29 09:14</t>
  </si>
  <si>
    <t>2024-02-02 09:53</t>
  </si>
  <si>
    <t>2023-04-21 09:47</t>
  </si>
  <si>
    <t>2023-04-22 09:55</t>
  </si>
  <si>
    <t>2024-10-29 17:31</t>
  </si>
  <si>
    <t>2024-10-30 18:39</t>
  </si>
  <si>
    <t>2024-11-02 00:19</t>
  </si>
  <si>
    <t>2024-01-20 03:39</t>
  </si>
  <si>
    <t>2024-01-21 11:13</t>
  </si>
  <si>
    <t>2024-02-02 11:35</t>
  </si>
  <si>
    <t>2025-02-08 02:47</t>
  </si>
  <si>
    <t>2025-02-08 21:37</t>
  </si>
  <si>
    <t>2023-03-12 08:52</t>
  </si>
  <si>
    <t>2023-03-12 21:15</t>
  </si>
  <si>
    <t>2023-07-17 17:24</t>
  </si>
  <si>
    <t>2024-05-19 13:57</t>
  </si>
  <si>
    <t>2023-11-23 21:42</t>
  </si>
  <si>
    <t>2023-11-24 06:08</t>
  </si>
  <si>
    <t>2023-11-25 02:46</t>
  </si>
  <si>
    <t>2025-01-26 17:27</t>
  </si>
  <si>
    <t>2025-01-27 11:39</t>
  </si>
  <si>
    <t>2023-05-31 16:51</t>
  </si>
  <si>
    <t>2023-06-01 05:25</t>
  </si>
  <si>
    <t>2023-06-02 12:24</t>
  </si>
  <si>
    <t>2024-11-09 03:13</t>
  </si>
  <si>
    <t>2024-11-09 18:57</t>
  </si>
  <si>
    <t>2023-08-09 13:26</t>
  </si>
  <si>
    <t>2023-08-10 10:36</t>
  </si>
  <si>
    <t>2024-09-26 05:14</t>
  </si>
  <si>
    <t>2024-09-27 11:24</t>
  </si>
  <si>
    <t>2024-09-30 23:29</t>
  </si>
  <si>
    <t>2025-02-15 12:00</t>
  </si>
  <si>
    <t>2025-02-17 20:33</t>
  </si>
  <si>
    <t>2024-10-31 20:54</t>
  </si>
  <si>
    <t>2024-11-03 18:39</t>
  </si>
  <si>
    <t>2023-06-01 19:22</t>
  </si>
  <si>
    <t>2023-06-04 21:41</t>
  </si>
  <si>
    <t>2025-02-24 19:12</t>
  </si>
  <si>
    <t>2025-02-25 17:34</t>
  </si>
  <si>
    <t>2025-02-28 03:57</t>
  </si>
  <si>
    <t>2023-01-11 00:14</t>
  </si>
  <si>
    <t>2023-01-11 23:40</t>
  </si>
  <si>
    <t>2023-04-21 18:41</t>
  </si>
  <si>
    <t>2025-02-04 15:18</t>
  </si>
  <si>
    <t>2025-02-09 10:57</t>
  </si>
  <si>
    <t>2023-12-02 22:50</t>
  </si>
  <si>
    <t>2023-12-06 23:13</t>
  </si>
  <si>
    <t>2023-07-04 00:19</t>
  </si>
  <si>
    <t>2023-07-04 14:26</t>
  </si>
  <si>
    <t>2025-02-08 04:36</t>
  </si>
  <si>
    <t>2025-02-08 10:14</t>
  </si>
  <si>
    <t>2024-02-02 11:21</t>
  </si>
  <si>
    <t>2024-02-06 09:52</t>
  </si>
  <si>
    <t>2024-02-29 15:56</t>
  </si>
  <si>
    <t>2024-03-01 06:42</t>
  </si>
  <si>
    <t>2024-03-02 09:41</t>
  </si>
  <si>
    <t>2025-01-06 14:21</t>
  </si>
  <si>
    <t>2025-01-06 23:15</t>
  </si>
  <si>
    <t>2025-01-11 15:48</t>
  </si>
  <si>
    <t>2023-10-01 14:14</t>
  </si>
  <si>
    <t>2023-10-03 08:23</t>
  </si>
  <si>
    <t>2025-03-10 01:27</t>
  </si>
  <si>
    <t>2025-03-10 18:32</t>
  </si>
  <si>
    <t>2023-01-19 19:14</t>
  </si>
  <si>
    <t>2023-01-24 04:52</t>
  </si>
  <si>
    <t>2023-03-25 17:47</t>
  </si>
  <si>
    <t>2023-03-26 07:05</t>
  </si>
  <si>
    <t>2023-03-31 07:19</t>
  </si>
  <si>
    <t>2023-12-31 10:51</t>
  </si>
  <si>
    <t>2024-01-04 03:56</t>
  </si>
  <si>
    <t>2024-03-13 08:30</t>
  </si>
  <si>
    <t>2024-03-13 17:22</t>
  </si>
  <si>
    <t>2024-02-03 05:20</t>
  </si>
  <si>
    <t>2024-07-30 20:54</t>
  </si>
  <si>
    <t>2024-08-01 23:16</t>
  </si>
  <si>
    <t>2023-11-11 06:53</t>
  </si>
  <si>
    <t>2023-11-12 09:29</t>
  </si>
  <si>
    <t>2023-02-01 19:09</t>
  </si>
  <si>
    <t>2025-02-17 14:45</t>
  </si>
  <si>
    <t>2024-11-18 07:39</t>
  </si>
  <si>
    <t>2024-11-21 13:19</t>
  </si>
  <si>
    <t>2023-12-31 15:48</t>
  </si>
  <si>
    <t>2023-12-31 19:22</t>
  </si>
  <si>
    <t>2023-10-28 13:55</t>
  </si>
  <si>
    <t>2023-08-21 03:06</t>
  </si>
  <si>
    <t>2024-09-18 10:22</t>
  </si>
  <si>
    <t>2024-09-19 05:02</t>
  </si>
  <si>
    <t>2023-12-26 01:21</t>
  </si>
  <si>
    <t>2023-12-26 12:23</t>
  </si>
  <si>
    <t>2023-09-30 14:20</t>
  </si>
  <si>
    <t>2023-09-30 23:58</t>
  </si>
  <si>
    <t>2023-09-30 23:06</t>
  </si>
  <si>
    <t>2024-09-25 10:54</t>
  </si>
  <si>
    <t>2024-09-25 21:22</t>
  </si>
  <si>
    <t>2024-09-26 06:01</t>
  </si>
  <si>
    <t>2023-07-08 10:02</t>
  </si>
  <si>
    <t>2023-07-09 04:23</t>
  </si>
  <si>
    <t>2023-07-11 06:14</t>
  </si>
  <si>
    <t>2024-06-11 16:12</t>
  </si>
  <si>
    <t>2024-06-12 21:43</t>
  </si>
  <si>
    <t>2023-05-16 00:23</t>
  </si>
  <si>
    <t>2024-04-13 22:29</t>
  </si>
  <si>
    <t>2024-04-14 03:45</t>
  </si>
  <si>
    <t>2024-04-16 14:48</t>
  </si>
  <si>
    <t>2024-12-09 02:44</t>
  </si>
  <si>
    <t>2024-12-12 11:46</t>
  </si>
  <si>
    <t>2024-06-25 04:20</t>
  </si>
  <si>
    <t>2024-06-25 09:33</t>
  </si>
  <si>
    <t>2023-08-01 08:17</t>
  </si>
  <si>
    <t>2023-08-02 03:26</t>
  </si>
  <si>
    <t>2023-08-04 03:25</t>
  </si>
  <si>
    <t>2023-01-29 02:31</t>
  </si>
  <si>
    <t>2023-01-29 13:58</t>
  </si>
  <si>
    <t>2024-01-15 02:50</t>
  </si>
  <si>
    <t>2024-01-16 05:00</t>
  </si>
  <si>
    <t>2024-01-19 01:21</t>
  </si>
  <si>
    <t>2024-06-09 10:26</t>
  </si>
  <si>
    <t>2024-06-10 08:01</t>
  </si>
  <si>
    <t>2024-06-10 12:58</t>
  </si>
  <si>
    <t>2023-08-06 23:54</t>
  </si>
  <si>
    <t>2023-08-13 14:53</t>
  </si>
  <si>
    <t>2025-02-17 12:19</t>
  </si>
  <si>
    <t>2023-04-15 15:32</t>
  </si>
  <si>
    <t>2023-04-16 03:18</t>
  </si>
  <si>
    <t>2023-04-20 00:04</t>
  </si>
  <si>
    <t>2023-05-11 01:57</t>
  </si>
  <si>
    <t>2023-05-12 06:52</t>
  </si>
  <si>
    <t>2024-05-27 05:22</t>
  </si>
  <si>
    <t>2024-07-19 17:29</t>
  </si>
  <si>
    <t>2024-07-21 13:22</t>
  </si>
  <si>
    <t>2024-03-12 09:36</t>
  </si>
  <si>
    <t>2024-03-13 07:12</t>
  </si>
  <si>
    <t>2024-03-13 08:20</t>
  </si>
  <si>
    <t>2024-01-20 11:48</t>
  </si>
  <si>
    <t>2024-01-21 15:22</t>
  </si>
  <si>
    <t>2023-03-28 08:48</t>
  </si>
  <si>
    <t>2024-09-21 02:05</t>
  </si>
  <si>
    <t>2024-09-21 20:29</t>
  </si>
  <si>
    <t>2024-10-04 17:03</t>
  </si>
  <si>
    <t>2024-10-06 14:51</t>
  </si>
  <si>
    <t>2024-10-09 04:03</t>
  </si>
  <si>
    <t>2023-09-29 02:25</t>
  </si>
  <si>
    <t>2023-09-30 06:06</t>
  </si>
  <si>
    <t>2025-02-02 05:55</t>
  </si>
  <si>
    <t>2025-02-02 23:56</t>
  </si>
  <si>
    <t>2024-07-19 21:31</t>
  </si>
  <si>
    <t>2023-06-02 13:37</t>
  </si>
  <si>
    <t>2023-03-25 10:12</t>
  </si>
  <si>
    <t>2023-03-26 02:28</t>
  </si>
  <si>
    <t>2023-03-27 09:39</t>
  </si>
  <si>
    <t>2023-04-07 22:24</t>
  </si>
  <si>
    <t>2023-04-11 09:09</t>
  </si>
  <si>
    <t>2023-10-31 21:22</t>
  </si>
  <si>
    <t>2023-11-05 11:54</t>
  </si>
  <si>
    <t>2024-02-25 12:02</t>
  </si>
  <si>
    <t>2024-02-26 06:04</t>
  </si>
  <si>
    <t>2024-02-29 08:48</t>
  </si>
  <si>
    <t>2024-10-22 06:32</t>
  </si>
  <si>
    <t>2024-10-22 17:17</t>
  </si>
  <si>
    <t>2023-03-05 12:50</t>
  </si>
  <si>
    <t>2023-03-08 02:57</t>
  </si>
  <si>
    <t>2023-01-28 04:43</t>
  </si>
  <si>
    <t>2023-01-28 17:39</t>
  </si>
  <si>
    <t>2023-07-19 02:00</t>
  </si>
  <si>
    <t>2023-07-19 22:06</t>
  </si>
  <si>
    <t>2024-06-22 02:19</t>
  </si>
  <si>
    <t>2024-03-27 19:56</t>
  </si>
  <si>
    <t>2024-03-28 15:25</t>
  </si>
  <si>
    <t>2024-04-02 02:50</t>
  </si>
  <si>
    <t>2023-09-25 10:55</t>
  </si>
  <si>
    <t>2023-09-26 04:09</t>
  </si>
  <si>
    <t>2023-12-23 14:35</t>
  </si>
  <si>
    <t>2023-12-24 22:19</t>
  </si>
  <si>
    <t>2023-12-27 14:29</t>
  </si>
  <si>
    <t>2023-11-03 11:45</t>
  </si>
  <si>
    <t>2023-11-06 16:28</t>
  </si>
  <si>
    <t>2024-01-25 06:51</t>
  </si>
  <si>
    <t>2024-01-26 02:51</t>
  </si>
  <si>
    <t>2024-01-27 08:02</t>
  </si>
  <si>
    <t>2024-09-13 09:52</t>
  </si>
  <si>
    <t>2024-09-14 08:40</t>
  </si>
  <si>
    <t>2024-10-01 16:16</t>
  </si>
  <si>
    <t>2024-10-03 07:14</t>
  </si>
  <si>
    <t>2023-12-07 09:55</t>
  </si>
  <si>
    <t>2023-08-08 13:41</t>
  </si>
  <si>
    <t>2023-08-09 07:15</t>
  </si>
  <si>
    <t>2023-08-11 19:35</t>
  </si>
  <si>
    <t>2023-10-13 08:14</t>
  </si>
  <si>
    <t>2023-10-17 21:16</t>
  </si>
  <si>
    <t>2024-11-17 06:32</t>
  </si>
  <si>
    <t>2024-02-22 10:22</t>
  </si>
  <si>
    <t>2024-02-26 00:51</t>
  </si>
  <si>
    <t>2024-01-26 07:36</t>
  </si>
  <si>
    <t>2024-01-28 05:39</t>
  </si>
  <si>
    <t>2024-04-16 02:20</t>
  </si>
  <si>
    <t>2024-04-16 23:54</t>
  </si>
  <si>
    <t>2024-04-17 12:13</t>
  </si>
  <si>
    <t>2024-03-05 04:51</t>
  </si>
  <si>
    <t>2024-03-06 06:55</t>
  </si>
  <si>
    <t>2024-03-09 05:57</t>
  </si>
  <si>
    <t>2023-08-24 11:54</t>
  </si>
  <si>
    <t>2023-08-25 21:52</t>
  </si>
  <si>
    <t>2024-08-05 10:31</t>
  </si>
  <si>
    <t>2024-08-05 22:17</t>
  </si>
  <si>
    <t>2024-08-06 15:31</t>
  </si>
  <si>
    <t>2023-06-16 09:41</t>
  </si>
  <si>
    <t>2023-06-18 16:37</t>
  </si>
  <si>
    <t>2024-07-19 21:03</t>
  </si>
  <si>
    <t>2024-07-21 09:11</t>
  </si>
  <si>
    <t>2023-10-29 05:33</t>
  </si>
  <si>
    <t>2023-10-30 11:35</t>
  </si>
  <si>
    <t>2023-11-08 03:34</t>
  </si>
  <si>
    <t>2024-01-04 12:15</t>
  </si>
  <si>
    <t>2024-01-05 14:41</t>
  </si>
  <si>
    <t>2024-01-10 02:53</t>
  </si>
  <si>
    <t>2024-03-25 10:39</t>
  </si>
  <si>
    <t>2024-03-26 10:59</t>
  </si>
  <si>
    <t>2023-10-26 09:18</t>
  </si>
  <si>
    <t>2023-10-29 20:55</t>
  </si>
  <si>
    <t>2025-02-02 23:39</t>
  </si>
  <si>
    <t>2023-10-26 20:22</t>
  </si>
  <si>
    <t>2023-10-27 05:22</t>
  </si>
  <si>
    <t>2023-11-13 19:35</t>
  </si>
  <si>
    <t>2023-11-14 22:24</t>
  </si>
  <si>
    <t>2023-11-09 18:18</t>
  </si>
  <si>
    <t>2023-11-10 23:19</t>
  </si>
  <si>
    <t>2024-08-03 22:19</t>
  </si>
  <si>
    <t>2024-08-09 04:51</t>
  </si>
  <si>
    <t>2023-07-22 16:29</t>
  </si>
  <si>
    <t>2023-07-24 01:03</t>
  </si>
  <si>
    <t>2023-06-10 23:36</t>
  </si>
  <si>
    <t>2023-06-18 12:43</t>
  </si>
  <si>
    <t>2024-12-17 19:56</t>
  </si>
  <si>
    <t>2024-12-18 20:22</t>
  </si>
  <si>
    <t>2024-12-18 18:59</t>
  </si>
  <si>
    <t>2024-12-19 09:51</t>
  </si>
  <si>
    <t>2024-12-22 08:41</t>
  </si>
  <si>
    <t>2024-09-24 08:45</t>
  </si>
  <si>
    <t>2024-09-24 17:53</t>
  </si>
  <si>
    <t>2024-01-09 18:50</t>
  </si>
  <si>
    <t>2024-01-10 10:04</t>
  </si>
  <si>
    <t>2023-12-26 01:09</t>
  </si>
  <si>
    <t>2023-12-26 21:59</t>
  </si>
  <si>
    <t>2023-12-28 21:08</t>
  </si>
  <si>
    <t>2024-05-20 19:34</t>
  </si>
  <si>
    <t>2024-05-21 05:57</t>
  </si>
  <si>
    <t>2024-05-21 22:34</t>
  </si>
  <si>
    <t>2024-06-28 07:29</t>
  </si>
  <si>
    <t>2024-06-29 10:45</t>
  </si>
  <si>
    <t>2023-04-09 12:58</t>
  </si>
  <si>
    <t>2023-04-10 09:35</t>
  </si>
  <si>
    <t>2023-04-10 12:30</t>
  </si>
  <si>
    <t>2025-01-23 18:52</t>
  </si>
  <si>
    <t>2025-01-24 05:44</t>
  </si>
  <si>
    <t>2025-01-25 18:54</t>
  </si>
  <si>
    <t>2023-04-11 02:18</t>
  </si>
  <si>
    <t>2023-04-12 19:10</t>
  </si>
  <si>
    <t>2024-04-23 14:20</t>
  </si>
  <si>
    <t>2024-04-25 19:09</t>
  </si>
  <si>
    <t>2025-01-08 11:21</t>
  </si>
  <si>
    <t>2025-01-09 02:23</t>
  </si>
  <si>
    <t>2023-12-30 21:06</t>
  </si>
  <si>
    <t>2024-11-12 23:05</t>
  </si>
  <si>
    <t>2024-11-13 13:43</t>
  </si>
  <si>
    <t>2024-03-10 05:18</t>
  </si>
  <si>
    <t>2024-03-11 04:54</t>
  </si>
  <si>
    <t>2024-03-14 01:43</t>
  </si>
  <si>
    <t>2025-02-18 11:41</t>
  </si>
  <si>
    <t>2025-02-19 14:03</t>
  </si>
  <si>
    <t>2025-02-20 01:19</t>
  </si>
  <si>
    <t>2024-10-06 11:23</t>
  </si>
  <si>
    <t>2025-03-20 12:04</t>
  </si>
  <si>
    <t>2024-11-15 12:12</t>
  </si>
  <si>
    <t>2024-11-19 10:04</t>
  </si>
  <si>
    <t>2023-11-14 11:41</t>
  </si>
  <si>
    <t>2023-11-16 23:17</t>
  </si>
  <si>
    <t>2023-08-20 17:47</t>
  </si>
  <si>
    <t>2023-08-24 14:59</t>
  </si>
  <si>
    <t>2024-11-04 09:47</t>
  </si>
  <si>
    <t>2024-11-04 23:39</t>
  </si>
  <si>
    <t>2024-11-06 14:54</t>
  </si>
  <si>
    <t>2023-05-03 03:53</t>
  </si>
  <si>
    <t>2023-05-04 20:14</t>
  </si>
  <si>
    <t>2023-05-01 12:40</t>
  </si>
  <si>
    <t>2023-05-02 16:10</t>
  </si>
  <si>
    <t>2025-03-15 04:59</t>
  </si>
  <si>
    <t>2025-03-15 21:59</t>
  </si>
  <si>
    <t>2025-03-17 04:36</t>
  </si>
  <si>
    <t>2023-09-09 06:10</t>
  </si>
  <si>
    <t>2023-09-10 09:50</t>
  </si>
  <si>
    <t>2023-09-14 14:48</t>
  </si>
  <si>
    <t>2024-09-25 08:12</t>
  </si>
  <si>
    <t>2024-09-26 10:54</t>
  </si>
  <si>
    <t>2023-06-15 08:17</t>
  </si>
  <si>
    <t>2023-06-20 02:26</t>
  </si>
  <si>
    <t>2024-02-20 03:43</t>
  </si>
  <si>
    <t>2024-02-20 06:05</t>
  </si>
  <si>
    <t>2024-01-20 21:46</t>
  </si>
  <si>
    <t>2024-01-23 02:06</t>
  </si>
  <si>
    <t>2023-10-21 19:08</t>
  </si>
  <si>
    <t>2023-10-22 23:25</t>
  </si>
  <si>
    <t>2023-10-23 07:04</t>
  </si>
  <si>
    <t>2024-01-29 10:15</t>
  </si>
  <si>
    <t>2024-01-30 00:49</t>
  </si>
  <si>
    <t>2024-02-04 11:57</t>
  </si>
  <si>
    <t>2024-02-28 00:19</t>
  </si>
  <si>
    <t>2024-02-29 02:02</t>
  </si>
  <si>
    <t>2024-08-14 15:26</t>
  </si>
  <si>
    <t>2024-08-15 03:41</t>
  </si>
  <si>
    <t>2024-04-26 15:28</t>
  </si>
  <si>
    <t>2024-04-27 09:40</t>
  </si>
  <si>
    <t>2024-04-27 12:29</t>
  </si>
  <si>
    <t>2025-03-05 10:23</t>
  </si>
  <si>
    <t>2025-03-05 22:26</t>
  </si>
  <si>
    <t>2023-02-01 20:31</t>
  </si>
  <si>
    <t>2024-01-08 18:02</t>
  </si>
  <si>
    <t>2024-01-09 20:53</t>
  </si>
  <si>
    <t>2024-01-12 06:35</t>
  </si>
  <si>
    <t>2023-08-12 02:09</t>
  </si>
  <si>
    <t>2023-08-18 13:36</t>
  </si>
  <si>
    <t>2023-09-02 14:23</t>
  </si>
  <si>
    <t>2023-09-03 14:04</t>
  </si>
  <si>
    <t>2023-09-03 17:00</t>
  </si>
  <si>
    <t>2023-04-22 14:19</t>
  </si>
  <si>
    <t>2023-04-23 07:37</t>
  </si>
  <si>
    <t>2023-06-20 19:38</t>
  </si>
  <si>
    <t>2023-06-22 07:40</t>
  </si>
  <si>
    <t>2024-09-25 09:03</t>
  </si>
  <si>
    <t>2024-09-26 05:27</t>
  </si>
  <si>
    <t>2023-11-28 12:38</t>
  </si>
  <si>
    <t>2024-08-15 13:28</t>
  </si>
  <si>
    <t>2024-06-08 06:29</t>
  </si>
  <si>
    <t>2023-09-30 02:52</t>
  </si>
  <si>
    <t>2023-10-01 02:14</t>
  </si>
  <si>
    <t>2023-10-03 19:07</t>
  </si>
  <si>
    <t>2025-03-03 00:08</t>
  </si>
  <si>
    <t>2025-03-03 12:50</t>
  </si>
  <si>
    <t>2025-03-07 03:23</t>
  </si>
  <si>
    <t>2023-08-16 17:51</t>
  </si>
  <si>
    <t>2023-08-17 23:04</t>
  </si>
  <si>
    <t>2023-06-02 04:05</t>
  </si>
  <si>
    <t>2023-03-22 18:49</t>
  </si>
  <si>
    <t>2023-03-23 20:11</t>
  </si>
  <si>
    <t>2023-12-11 15:56</t>
  </si>
  <si>
    <t>2023-12-15 16:46</t>
  </si>
  <si>
    <t>2023-05-28 03:38</t>
  </si>
  <si>
    <t>2024-01-10 19:59</t>
  </si>
  <si>
    <t>2024-01-11 11:01</t>
  </si>
  <si>
    <t>2023-01-21 11:20</t>
  </si>
  <si>
    <t>2023-01-24 07:23</t>
  </si>
  <si>
    <t>2024-09-10 23:31</t>
  </si>
  <si>
    <t>2024-09-11 14:41</t>
  </si>
  <si>
    <t>2024-09-11 18:58</t>
  </si>
  <si>
    <t>2025-03-08 18:39</t>
  </si>
  <si>
    <t>2023-07-24 05:34</t>
  </si>
  <si>
    <t>2023-07-25 14:25</t>
  </si>
  <si>
    <t>2023-07-13 09:08</t>
  </si>
  <si>
    <t>2023-07-14 10:57</t>
  </si>
  <si>
    <t>2025-01-08 23:00</t>
  </si>
  <si>
    <t>2023-10-12 14:08</t>
  </si>
  <si>
    <t>2023-10-14 12:59</t>
  </si>
  <si>
    <t>2024-08-23 13:16</t>
  </si>
  <si>
    <t>2024-08-24 05:06</t>
  </si>
  <si>
    <t>2024-08-24 20:13</t>
  </si>
  <si>
    <t>2025-01-08 15:31</t>
  </si>
  <si>
    <t>2025-01-09 13:52</t>
  </si>
  <si>
    <t>2025-01-12 20:19</t>
  </si>
  <si>
    <t>2024-07-14 04:10</t>
  </si>
  <si>
    <t>2024-07-14 13:12</t>
  </si>
  <si>
    <t>2024-07-16 01:44</t>
  </si>
  <si>
    <t>2024-11-02 06:04</t>
  </si>
  <si>
    <t>2024-11-03 00:05</t>
  </si>
  <si>
    <t>2024-11-04 21:24</t>
  </si>
  <si>
    <t>2024-04-16 14:20</t>
  </si>
  <si>
    <t>2024-04-17 05:02</t>
  </si>
  <si>
    <t>2023-07-02 07:35</t>
  </si>
  <si>
    <t>2023-07-03 01:10</t>
  </si>
  <si>
    <t>2024-09-06 21:24</t>
  </si>
  <si>
    <t>2024-09-07 17:39</t>
  </si>
  <si>
    <t>2024-03-01 13:23</t>
  </si>
  <si>
    <t>2024-03-04 05:06</t>
  </si>
  <si>
    <t>2023-03-09 20:43</t>
  </si>
  <si>
    <t>2023-03-10 17:55</t>
  </si>
  <si>
    <t>2023-03-11 00:52</t>
  </si>
  <si>
    <t>2023-02-18 13:59</t>
  </si>
  <si>
    <t>2023-02-19 16:04</t>
  </si>
  <si>
    <t>2024-10-03 10:05</t>
  </si>
  <si>
    <t>2024-10-06 19:23</t>
  </si>
  <si>
    <t>2023-09-15 17:03</t>
  </si>
  <si>
    <t>2023-09-16 02:54</t>
  </si>
  <si>
    <t>2023-09-18 13:42</t>
  </si>
  <si>
    <t>2024-04-16 16:51</t>
  </si>
  <si>
    <t>2024-07-31 18:02</t>
  </si>
  <si>
    <t>2024-08-02 05:55</t>
  </si>
  <si>
    <t>2023-02-04 07:51</t>
  </si>
  <si>
    <t>2023-02-06 14:26</t>
  </si>
  <si>
    <t>2024-06-22 20:04</t>
  </si>
  <si>
    <t>2024-06-25 03:06</t>
  </si>
  <si>
    <t>2024-06-08 18:53</t>
  </si>
  <si>
    <t>2024-06-09 22:13</t>
  </si>
  <si>
    <t>2024-02-05 11:46</t>
  </si>
  <si>
    <t>2024-02-10 12:11</t>
  </si>
  <si>
    <t>2023-11-22 01:38</t>
  </si>
  <si>
    <t>2023-11-24 14:22</t>
  </si>
  <si>
    <t>2024-10-12 02:03</t>
  </si>
  <si>
    <t>2024-10-12 17:05</t>
  </si>
  <si>
    <t>2024-10-16 16:29</t>
  </si>
  <si>
    <t>2023-02-20 01:18</t>
  </si>
  <si>
    <t>2023-02-20 21:59</t>
  </si>
  <si>
    <t>2024-12-11 19:41</t>
  </si>
  <si>
    <t>2024-12-12 16:41</t>
  </si>
  <si>
    <t>2024-12-12 06:32</t>
  </si>
  <si>
    <t>2023-03-22 10:04</t>
  </si>
  <si>
    <t>2023-03-29 10:12</t>
  </si>
  <si>
    <t>2023-04-04 08:22</t>
  </si>
  <si>
    <t>2023-04-05 00:52</t>
  </si>
  <si>
    <t>2023-04-07 11:48</t>
  </si>
  <si>
    <t>2025-02-10 15:40</t>
  </si>
  <si>
    <t>2025-02-11 21:18</t>
  </si>
  <si>
    <t>2023-06-18 11:56</t>
  </si>
  <si>
    <t>2023-06-19 14:44</t>
  </si>
  <si>
    <t>2023-06-21 19:28</t>
  </si>
  <si>
    <t>2024-06-14 18:03</t>
  </si>
  <si>
    <t>2024-06-15 23:53</t>
  </si>
  <si>
    <t>2024-06-22 00:08</t>
  </si>
  <si>
    <t>2024-08-30 16:01</t>
  </si>
  <si>
    <t>2024-09-12 05:19</t>
  </si>
  <si>
    <t>2024-09-08 07:39</t>
  </si>
  <si>
    <t>2024-09-13 09:03</t>
  </si>
  <si>
    <t>2023-06-02 03:01</t>
  </si>
  <si>
    <t>2023-06-02 14:31</t>
  </si>
  <si>
    <t>2023-10-22 09:36</t>
  </si>
  <si>
    <t>2023-06-30 18:17</t>
  </si>
  <si>
    <t>2023-07-02 01:32</t>
  </si>
  <si>
    <t>2024-12-02 15:17</t>
  </si>
  <si>
    <t>2023-01-04 10:00</t>
  </si>
  <si>
    <t>2025-02-15 10:32</t>
  </si>
  <si>
    <t>2025-02-23 10:27</t>
  </si>
  <si>
    <t>2024-04-30 11:26</t>
  </si>
  <si>
    <t>2024-04-07 07:57</t>
  </si>
  <si>
    <t>2024-04-08 07:34</t>
  </si>
  <si>
    <t>2024-12-02 23:32</t>
  </si>
  <si>
    <t>2023-05-04 22:54</t>
  </si>
  <si>
    <t>2023-05-06 03:55</t>
  </si>
  <si>
    <t>2024-02-26 01:50</t>
  </si>
  <si>
    <t>2024-02-29 07:29</t>
  </si>
  <si>
    <t>2023-08-28 02:33</t>
  </si>
  <si>
    <t>2023-08-29 09:02</t>
  </si>
  <si>
    <t>2023-09-05 05:42</t>
  </si>
  <si>
    <t>2023-01-28 04:14</t>
  </si>
  <si>
    <t>2023-01-29 02:44</t>
  </si>
  <si>
    <t>2023-01-29 23:13</t>
  </si>
  <si>
    <t>2024-07-09 14:43</t>
  </si>
  <si>
    <t>2023-04-14 05:11</t>
  </si>
  <si>
    <t>2023-04-14 17:56</t>
  </si>
  <si>
    <t>2023-04-16 23:00</t>
  </si>
  <si>
    <t>2024-11-18 22:30</t>
  </si>
  <si>
    <t>2024-11-19 10:40</t>
  </si>
  <si>
    <t>2025-03-21 19:48</t>
  </si>
  <si>
    <t>2024-09-30 06:20</t>
  </si>
  <si>
    <t>2024-10-01 04:23</t>
  </si>
  <si>
    <t>2024-06-05 06:05</t>
  </si>
  <si>
    <t>2024-06-06 04:33</t>
  </si>
  <si>
    <t>2023-08-13 09:35</t>
  </si>
  <si>
    <t>2023-08-14 12:03</t>
  </si>
  <si>
    <t>2023-08-15 23:55</t>
  </si>
  <si>
    <t>2024-05-06 07:46</t>
  </si>
  <si>
    <t>2024-05-06 21:30</t>
  </si>
  <si>
    <t>2024-05-07 11:41</t>
  </si>
  <si>
    <t>2024-03-15 11:31</t>
  </si>
  <si>
    <t>2024-03-15 16:58</t>
  </si>
  <si>
    <t>2024-03-08 05:50</t>
  </si>
  <si>
    <t>2024-03-08 19:09</t>
  </si>
  <si>
    <t>2024-08-15 22:07</t>
  </si>
  <si>
    <t>2024-08-16 18:43</t>
  </si>
  <si>
    <t>2023-02-27 10:27</t>
  </si>
  <si>
    <t>2023-03-03 14:13</t>
  </si>
  <si>
    <t>2023-08-23 07:15</t>
  </si>
  <si>
    <t>2023-08-27 06:40</t>
  </si>
  <si>
    <t>2023-01-06 19:56</t>
  </si>
  <si>
    <t>2023-01-07 19:20</t>
  </si>
  <si>
    <t>2023-01-15 07:51</t>
  </si>
  <si>
    <t>2023-04-11 17:13</t>
  </si>
  <si>
    <t>2023-04-12 08:07</t>
  </si>
  <si>
    <t>2024-03-05 22:22</t>
  </si>
  <si>
    <t>2024-03-06 06:36</t>
  </si>
  <si>
    <t>2024-03-07 05:31</t>
  </si>
  <si>
    <t>2024-05-26 19:13</t>
  </si>
  <si>
    <t>2024-05-27 22:44</t>
  </si>
  <si>
    <t>2023-10-04 20:42</t>
  </si>
  <si>
    <t>2023-10-07 20:17</t>
  </si>
  <si>
    <t>2024-10-13 20:55</t>
  </si>
  <si>
    <t>2024-10-14 00:19</t>
  </si>
  <si>
    <t>2024-10-14 12:15</t>
  </si>
  <si>
    <t>2024-03-14 10:01</t>
  </si>
  <si>
    <t>2024-03-15 00:25</t>
  </si>
  <si>
    <t>2024-03-17 01:38</t>
  </si>
  <si>
    <t>2023-07-28 12:31</t>
  </si>
  <si>
    <t>2023-08-02 06:30</t>
  </si>
  <si>
    <t>2023-05-20 19:09</t>
  </si>
  <si>
    <t>2023-05-21 01:23</t>
  </si>
  <si>
    <t>2023-05-23 04:09</t>
  </si>
  <si>
    <t>2024-03-16 06:47</t>
  </si>
  <si>
    <t>2024-03-17 10:06</t>
  </si>
  <si>
    <t>2024-03-19 16:45</t>
  </si>
  <si>
    <t>2023-11-20 15:35</t>
  </si>
  <si>
    <t>2023-11-21 10:11</t>
  </si>
  <si>
    <t>2023-11-28 02:15</t>
  </si>
  <si>
    <t>2024-11-01 14:52</t>
  </si>
  <si>
    <t>2024-11-02 23:40</t>
  </si>
  <si>
    <t>2023-08-30 07:39</t>
  </si>
  <si>
    <t>2023-08-31 01:02</t>
  </si>
  <si>
    <t>2024-10-14 12:21</t>
  </si>
  <si>
    <t>2024-10-15 02:52</t>
  </si>
  <si>
    <t>2024-10-17 10:25</t>
  </si>
  <si>
    <t>2024-07-06 22:24</t>
  </si>
  <si>
    <t>2024-02-16 16:41</t>
  </si>
  <si>
    <t>2024-02-17 21:26</t>
  </si>
  <si>
    <t>2024-02-19 04:58</t>
  </si>
  <si>
    <t>2023-01-16 00:05</t>
  </si>
  <si>
    <t>2023-01-16 09:32</t>
  </si>
  <si>
    <t>2024-02-24 00:19</t>
  </si>
  <si>
    <t>2024-02-25 01:16</t>
  </si>
  <si>
    <t>2024-02-27 09:08</t>
  </si>
  <si>
    <t>2024-03-16 00:12</t>
  </si>
  <si>
    <t>2024-03-16 12:44</t>
  </si>
  <si>
    <t>2023-02-23 10:52</t>
  </si>
  <si>
    <t>2023-02-23 19:01</t>
  </si>
  <si>
    <t>2023-02-28 03:23</t>
  </si>
  <si>
    <t>2024-06-18 16:54</t>
  </si>
  <si>
    <t>2024-06-20 19:00</t>
  </si>
  <si>
    <t>2024-06-03 18:38</t>
  </si>
  <si>
    <t>2024-06-04 13:17</t>
  </si>
  <si>
    <t>2024-06-13 10:18</t>
  </si>
  <si>
    <t>2023-11-18 18:31</t>
  </si>
  <si>
    <t>2023-11-21 17:46</t>
  </si>
  <si>
    <t>2023-04-28 15:49</t>
  </si>
  <si>
    <t>2023-05-07 05:49</t>
  </si>
  <si>
    <t>2024-01-10 13:41</t>
  </si>
  <si>
    <t>2024-01-11 23:53</t>
  </si>
  <si>
    <t>2023-03-30 19:10</t>
  </si>
  <si>
    <t>2023-03-31 13:24</t>
  </si>
  <si>
    <t>2023-04-01 12:05</t>
  </si>
  <si>
    <t>2024-03-17 22:06</t>
  </si>
  <si>
    <t>2024-03-18 04:14</t>
  </si>
  <si>
    <t>2024-03-18 07:21</t>
  </si>
  <si>
    <t>2023-12-29 01:38</t>
  </si>
  <si>
    <t>2024-01-02 22:13</t>
  </si>
  <si>
    <t>2023-05-18 08:56</t>
  </si>
  <si>
    <t>2023-05-19 00:44</t>
  </si>
  <si>
    <t>2025-01-06 04:11</t>
  </si>
  <si>
    <t>2025-01-06 21:37</t>
  </si>
  <si>
    <t>2025-01-07 04:59</t>
  </si>
  <si>
    <t>2023-04-12 08:53</t>
  </si>
  <si>
    <t>2023-04-15 03:49</t>
  </si>
  <si>
    <t>2024-09-28 15:40</t>
  </si>
  <si>
    <t>2024-09-29 04:33</t>
  </si>
  <si>
    <t>2024-10-02 19:36</t>
  </si>
  <si>
    <t>2024-12-24 08:27</t>
  </si>
  <si>
    <t>2024-12-25 04:32</t>
  </si>
  <si>
    <t>2024-12-24 18:52</t>
  </si>
  <si>
    <t>2025-03-14 13:59</t>
  </si>
  <si>
    <t>2024-08-27 17:24</t>
  </si>
  <si>
    <t>2024-08-28 12:17</t>
  </si>
  <si>
    <t>2024-08-31 05:49</t>
  </si>
  <si>
    <t>2023-12-09 10:24</t>
  </si>
  <si>
    <t>2023-12-12 10:10</t>
  </si>
  <si>
    <t>2025-02-02 14:24</t>
  </si>
  <si>
    <t>2025-02-03 04:01</t>
  </si>
  <si>
    <t>2025-02-11 21:22</t>
  </si>
  <si>
    <t>2023-11-02 10:56</t>
  </si>
  <si>
    <t>2023-11-08 03:52</t>
  </si>
  <si>
    <t>2025-01-29 03:25</t>
  </si>
  <si>
    <t>2025-01-30 03:57</t>
  </si>
  <si>
    <t>2025-02-03 06:16</t>
  </si>
  <si>
    <t>2023-09-22 13:11</t>
  </si>
  <si>
    <t>2023-09-23 11:28</t>
  </si>
  <si>
    <t>2023-08-02 23:41</t>
  </si>
  <si>
    <t>2023-08-07 15:39</t>
  </si>
  <si>
    <t>2023-07-07 19:58</t>
  </si>
  <si>
    <t>2023-07-08 13:00</t>
  </si>
  <si>
    <t>2023-04-11 06:19</t>
  </si>
  <si>
    <t>2024-08-14 12:13</t>
  </si>
  <si>
    <t>2024-08-03 09:37</t>
  </si>
  <si>
    <t>2024-08-05 16:14</t>
  </si>
  <si>
    <t>2023-07-23 01:57</t>
  </si>
  <si>
    <t>2023-07-24 08:29</t>
  </si>
  <si>
    <t>2024-04-17 11:26</t>
  </si>
  <si>
    <t>2024-04-18 04:57</t>
  </si>
  <si>
    <t>2023-06-16 07:04</t>
  </si>
  <si>
    <t>2023-06-17 06:52</t>
  </si>
  <si>
    <t>2023-06-18 11:35</t>
  </si>
  <si>
    <t>2024-01-27 06:04</t>
  </si>
  <si>
    <t>2024-01-29 08:43</t>
  </si>
  <si>
    <t>2025-01-09 03:14</t>
  </si>
  <si>
    <t>2024-03-05 07:53</t>
  </si>
  <si>
    <t>2024-03-10 13:18</t>
  </si>
  <si>
    <t>2024-08-04 17:47</t>
  </si>
  <si>
    <t>2024-08-13 04:47</t>
  </si>
  <si>
    <t>2024-10-04 00:50</t>
  </si>
  <si>
    <t>2023-08-24 10:56</t>
  </si>
  <si>
    <t>2023-08-25 08:31</t>
  </si>
  <si>
    <t>2023-08-31 22:57</t>
  </si>
  <si>
    <t>2024-05-31 21:41</t>
  </si>
  <si>
    <t>2024-06-01 21:15</t>
  </si>
  <si>
    <t>2024-06-04 23:32</t>
  </si>
  <si>
    <t>2024-12-13 19:24</t>
  </si>
  <si>
    <t>2024-12-15 15:22</t>
  </si>
  <si>
    <t>2023-04-08 10:43</t>
  </si>
  <si>
    <t>2023-04-11 12:50</t>
  </si>
  <si>
    <t>2023-12-06 04:51</t>
  </si>
  <si>
    <t>2023-12-09 23:55</t>
  </si>
  <si>
    <t>2024-10-05 22:23</t>
  </si>
  <si>
    <t>2024-10-07 12:06</t>
  </si>
  <si>
    <t>2023-09-09 09:04</t>
  </si>
  <si>
    <t>2023-09-13 06:19</t>
  </si>
  <si>
    <t>2024-12-19 23:25</t>
  </si>
  <si>
    <t>2024-12-23 07:12</t>
  </si>
  <si>
    <t>2025-01-29 08:32</t>
  </si>
  <si>
    <t>2025-01-31 15:50</t>
  </si>
  <si>
    <t>2023-12-03 15:24</t>
  </si>
  <si>
    <t>2024-10-24 23:38</t>
  </si>
  <si>
    <t>2024-10-25 15:46</t>
  </si>
  <si>
    <t>2024-10-27 04:12</t>
  </si>
  <si>
    <t>2025-03-01 09:03</t>
  </si>
  <si>
    <t>2023-03-06 23:07</t>
  </si>
  <si>
    <t>2023-03-16 07:55</t>
  </si>
  <si>
    <t>2023-07-25 03:18</t>
  </si>
  <si>
    <t>2023-07-27 21:00</t>
  </si>
  <si>
    <t>2024-08-14 03:17</t>
  </si>
  <si>
    <t>2024-08-14 21:59</t>
  </si>
  <si>
    <t>2023-11-08 04:39</t>
  </si>
  <si>
    <t>2023-01-21 12:39</t>
  </si>
  <si>
    <t>2023-01-22 07:55</t>
  </si>
  <si>
    <t>2023-01-26 05:27</t>
  </si>
  <si>
    <t>2023-08-19 10:11</t>
  </si>
  <si>
    <t>2023-08-23 15:57</t>
  </si>
  <si>
    <t>2024-05-08 03:27</t>
  </si>
  <si>
    <t>2024-05-10 14:55</t>
  </si>
  <si>
    <t>2025-03-18 13:39</t>
  </si>
  <si>
    <t>2025-03-18 13:55</t>
  </si>
  <si>
    <t>2025-03-11 13:27</t>
  </si>
  <si>
    <t>2024-12-16 21:09</t>
  </si>
  <si>
    <t>2024-12-17 08:23</t>
  </si>
  <si>
    <t>2025-03-19 02:35</t>
  </si>
  <si>
    <t>2024-08-31 02:53</t>
  </si>
  <si>
    <t>2024-05-20 19:47</t>
  </si>
  <si>
    <t>2024-05-21 02:25</t>
  </si>
  <si>
    <t>2023-10-16 14:27</t>
  </si>
  <si>
    <t>2023-02-17 17:02</t>
  </si>
  <si>
    <t>2023-02-19 10:39</t>
  </si>
  <si>
    <t>2023-08-15 04:35</t>
  </si>
  <si>
    <t>2024-11-08 08:19</t>
  </si>
  <si>
    <t>2024-11-11 16:51</t>
  </si>
  <si>
    <t>2023-12-07 21:02</t>
  </si>
  <si>
    <t>2023-12-08 15:49</t>
  </si>
  <si>
    <t>2024-05-23 21:33</t>
  </si>
  <si>
    <t>2024-05-24 22:21</t>
  </si>
  <si>
    <t>2024-05-26 11:07</t>
  </si>
  <si>
    <t>2023-05-14 16:31</t>
  </si>
  <si>
    <t>2023-05-15 18:56</t>
  </si>
  <si>
    <t>2024-12-19 03:27</t>
  </si>
  <si>
    <t>2023-11-14 00:16</t>
  </si>
  <si>
    <t>2024-08-28 23:18</t>
  </si>
  <si>
    <t>2024-09-26 12:48</t>
  </si>
  <si>
    <t>2024-04-10 11:48</t>
  </si>
  <si>
    <t>2024-04-10 20:13</t>
  </si>
  <si>
    <t>2024-04-13 11:48</t>
  </si>
  <si>
    <t>2025-01-18 23:34</t>
  </si>
  <si>
    <t>2025-01-22 07:45</t>
  </si>
  <si>
    <t>2023-08-08 00:17</t>
  </si>
  <si>
    <t>2023-11-10 17:58</t>
  </si>
  <si>
    <t>2024-05-11 07:42</t>
  </si>
  <si>
    <t>2024-05-19 01:37</t>
  </si>
  <si>
    <t>2023-05-22 19:46</t>
  </si>
  <si>
    <t>2023-05-23 02:00</t>
  </si>
  <si>
    <t>2023-05-23 15:59</t>
  </si>
  <si>
    <t>2024-11-11 15:45</t>
  </si>
  <si>
    <t>2024-11-12 04:58</t>
  </si>
  <si>
    <t>2023-11-03 18:29</t>
  </si>
  <si>
    <t>2023-11-04 22:15</t>
  </si>
  <si>
    <t>2024-12-14 02:58</t>
  </si>
  <si>
    <t>2024-12-14 21:26</t>
  </si>
  <si>
    <t>2025-03-01 17:56</t>
  </si>
  <si>
    <t>2023-11-04 13:23</t>
  </si>
  <si>
    <t>2023-11-05 21:28</t>
  </si>
  <si>
    <t>2024-12-20 10:08</t>
  </si>
  <si>
    <t>2024-12-23 07:30</t>
  </si>
  <si>
    <t>2023-12-07 05:32</t>
  </si>
  <si>
    <t>2024-07-22 11:03</t>
  </si>
  <si>
    <t>2024-07-23 12:25</t>
  </si>
  <si>
    <t>2024-07-25 07:57</t>
  </si>
  <si>
    <t>2023-05-06 10:08</t>
  </si>
  <si>
    <t>2023-05-07 12:07</t>
  </si>
  <si>
    <t>2024-06-12 16:19</t>
  </si>
  <si>
    <t>2024-06-13 14:12</t>
  </si>
  <si>
    <t>2024-06-19 23:20</t>
  </si>
  <si>
    <t>2023-07-19 12:27</t>
  </si>
  <si>
    <t>2023-01-28 00:42</t>
  </si>
  <si>
    <t>2024-01-23 00:26</t>
  </si>
  <si>
    <t>2023-02-03 01:11</t>
  </si>
  <si>
    <t>2023-12-11 12:47</t>
  </si>
  <si>
    <t>2023-12-12 23:02</t>
  </si>
  <si>
    <t>2024-01-19 20:11</t>
  </si>
  <si>
    <t>2025-01-23 18:37</t>
  </si>
  <si>
    <t>2025-01-25 23:57</t>
  </si>
  <si>
    <t>2023-01-26 13:08</t>
  </si>
  <si>
    <t>2023-01-27 03:37</t>
  </si>
  <si>
    <t>2023-01-31 11:06</t>
  </si>
  <si>
    <t>2023-09-25 07:27</t>
  </si>
  <si>
    <t>2023-09-26 06:27</t>
  </si>
  <si>
    <t>2023-10-04 22:26</t>
  </si>
  <si>
    <t>2023-06-19 16:16</t>
  </si>
  <si>
    <t>2023-06-20 16:18</t>
  </si>
  <si>
    <t>2024-02-13 14:03</t>
  </si>
  <si>
    <t>2024-02-14 10:31</t>
  </si>
  <si>
    <t>2024-02-14 19:56</t>
  </si>
  <si>
    <t>2024-08-04 20:12</t>
  </si>
  <si>
    <t>2024-08-05 04:20</t>
  </si>
  <si>
    <t>2024-08-08 23:55</t>
  </si>
  <si>
    <t>2023-07-27 19:51</t>
  </si>
  <si>
    <t>2023-07-28 18:13</t>
  </si>
  <si>
    <t>2023-07-31 01:11</t>
  </si>
  <si>
    <t>2023-03-12 20:05</t>
  </si>
  <si>
    <t>2025-03-19 14:15</t>
  </si>
  <si>
    <t>2024-04-29 10:33</t>
  </si>
  <si>
    <t>2024-05-05 20:22</t>
  </si>
  <si>
    <t>2023-12-06 15:59</t>
  </si>
  <si>
    <t>2023-04-21 07:50</t>
  </si>
  <si>
    <t>2023-04-21 16:19</t>
  </si>
  <si>
    <t>2023-04-28 10:49</t>
  </si>
  <si>
    <t>2023-04-29 18:42</t>
  </si>
  <si>
    <t>2023-05-09 11:27</t>
  </si>
  <si>
    <t>2025-02-14 22:23</t>
  </si>
  <si>
    <t>2025-02-15 09:35</t>
  </si>
  <si>
    <t>2025-02-19 10:17</t>
  </si>
  <si>
    <t>2023-10-10 12:14</t>
  </si>
  <si>
    <t>2023-10-11 08:29</t>
  </si>
  <si>
    <t>2023-10-14 12:35</t>
  </si>
  <si>
    <t>2023-01-20 10:28</t>
  </si>
  <si>
    <t>2023-01-20 20:09</t>
  </si>
  <si>
    <t>2023-12-12 23:47</t>
  </si>
  <si>
    <t>2023-12-15 10:37</t>
  </si>
  <si>
    <t>2024-09-02 06:45</t>
  </si>
  <si>
    <t>2024-09-03 00:04</t>
  </si>
  <si>
    <t>2024-09-07 20:55</t>
  </si>
  <si>
    <t>2023-10-24 05:53</t>
  </si>
  <si>
    <t>2023-09-11 09:46</t>
  </si>
  <si>
    <t>2023-02-09 00:22</t>
  </si>
  <si>
    <t>2024-12-09 07:04</t>
  </si>
  <si>
    <t>2024-12-09 11:19</t>
  </si>
  <si>
    <t>2024-12-11 22:38</t>
  </si>
  <si>
    <t>2024-12-08 14:53</t>
  </si>
  <si>
    <t>2024-12-09 10:15</t>
  </si>
  <si>
    <t>2024-12-10 23:36</t>
  </si>
  <si>
    <t>2024-05-30 08:20</t>
  </si>
  <si>
    <t>2024-05-30 17:12</t>
  </si>
  <si>
    <t>2024-06-02 13:41</t>
  </si>
  <si>
    <t>2023-10-08 01:08</t>
  </si>
  <si>
    <t>2024-07-11 12:54</t>
  </si>
  <si>
    <t>2024-07-12 09:55</t>
  </si>
  <si>
    <t>2024-07-13 06:11</t>
  </si>
  <si>
    <t>2023-12-28 07:28</t>
  </si>
  <si>
    <t>2023-12-31 23:24</t>
  </si>
  <si>
    <t>2023-01-15 00:29</t>
  </si>
  <si>
    <t>2023-01-15 14:05</t>
  </si>
  <si>
    <t>2023-01-17 06:44</t>
  </si>
  <si>
    <t>2024-10-19 01:37</t>
  </si>
  <si>
    <t>2024-10-19 09:01</t>
  </si>
  <si>
    <t>2024-10-21 07:34</t>
  </si>
  <si>
    <t>2023-07-07 19:21</t>
  </si>
  <si>
    <t>2023-07-09 15:09</t>
  </si>
  <si>
    <t>2023-01-21 15:54</t>
  </si>
  <si>
    <t>2023-01-22 09:07</t>
  </si>
  <si>
    <t>2024-10-08 21:57</t>
  </si>
  <si>
    <t>2023-09-03 05:56</t>
  </si>
  <si>
    <t>2023-09-04 19:04</t>
  </si>
  <si>
    <t>2023-02-09 16:41</t>
  </si>
  <si>
    <t>2023-02-10 22:16</t>
  </si>
  <si>
    <t>2023-02-13 11:45</t>
  </si>
  <si>
    <t>2023-03-25 08:57</t>
  </si>
  <si>
    <t>2023-03-26 07:10</t>
  </si>
  <si>
    <t>2023-03-29 10:40</t>
  </si>
  <si>
    <t>2024-12-10 03:30</t>
  </si>
  <si>
    <t>2024-12-11 02:33</t>
  </si>
  <si>
    <t>2024-11-20 21:41</t>
  </si>
  <si>
    <t>2024-11-21 16:31</t>
  </si>
  <si>
    <t>2024-11-24 04:26</t>
  </si>
  <si>
    <t>2024-05-07 07:46</t>
  </si>
  <si>
    <t>2024-05-07 16:34</t>
  </si>
  <si>
    <t>2023-04-01 08:45</t>
  </si>
  <si>
    <t>2023-04-02 05:50</t>
  </si>
  <si>
    <t>2023-09-18 06:12</t>
  </si>
  <si>
    <t>2023-09-19 00:48</t>
  </si>
  <si>
    <t>2023-09-19 07:11</t>
  </si>
  <si>
    <t>2024-12-11 19:05</t>
  </si>
  <si>
    <t>2024-12-15 02:17</t>
  </si>
  <si>
    <t>2023-06-10 03:55</t>
  </si>
  <si>
    <t>2023-06-11 00:39</t>
  </si>
  <si>
    <t>2023-06-13 13:44</t>
  </si>
  <si>
    <t>2024-11-29 01:45</t>
  </si>
  <si>
    <t>2024-11-29 20:11</t>
  </si>
  <si>
    <t>2024-11-29 21:03</t>
  </si>
  <si>
    <t>2023-10-17 06:16</t>
  </si>
  <si>
    <t>2023-10-17 16:21</t>
  </si>
  <si>
    <t>2023-10-20 03:14</t>
  </si>
  <si>
    <t>2023-02-18 00:48</t>
  </si>
  <si>
    <t>2023-02-18 06:58</t>
  </si>
  <si>
    <t>2024-02-07 12:27</t>
  </si>
  <si>
    <t>2024-02-07 23:54</t>
  </si>
  <si>
    <t>2025-01-20 23:25</t>
  </si>
  <si>
    <t>2025-01-21 06:30</t>
  </si>
  <si>
    <t>2025-01-26 22:39</t>
  </si>
  <si>
    <t>2024-01-05 19:53</t>
  </si>
  <si>
    <t>2024-01-06 13:17</t>
  </si>
  <si>
    <t>2024-01-08 17:53</t>
  </si>
  <si>
    <t>2024-03-01 00:30</t>
  </si>
  <si>
    <t>2024-03-01 20:59</t>
  </si>
  <si>
    <t>2023-06-04 23:24</t>
  </si>
  <si>
    <t>2023-06-05 20:45</t>
  </si>
  <si>
    <t>2023-06-09 12:28</t>
  </si>
  <si>
    <t>2024-11-30 07:37</t>
  </si>
  <si>
    <t>2024-02-16 16:10</t>
  </si>
  <si>
    <t>2025-02-02 13:58</t>
  </si>
  <si>
    <t>2023-01-22 01:26</t>
  </si>
  <si>
    <t>2023-01-22 14:20</t>
  </si>
  <si>
    <t>2023-01-23 22:33</t>
  </si>
  <si>
    <t>2023-11-06 19:12</t>
  </si>
  <si>
    <t>2023-11-07 23:12</t>
  </si>
  <si>
    <t>2024-01-01 08:35</t>
  </si>
  <si>
    <t>2024-01-02 00:48</t>
  </si>
  <si>
    <t>2023-07-22 08:54</t>
  </si>
  <si>
    <t>2023-07-22 19:17</t>
  </si>
  <si>
    <t>2023-07-25 04:50</t>
  </si>
  <si>
    <t>2025-03-25 05:48</t>
  </si>
  <si>
    <t>2025-03-25 18:01</t>
  </si>
  <si>
    <t>2025-03-28 05:21</t>
  </si>
  <si>
    <t>2023-02-28 06:42</t>
  </si>
  <si>
    <t>2023-03-01 08:35</t>
  </si>
  <si>
    <t>2024-05-21 02:51</t>
  </si>
  <si>
    <t>2024-05-21 12:47</t>
  </si>
  <si>
    <t>2024-10-04 21:59</t>
  </si>
  <si>
    <t>2024-10-06 17:59</t>
  </si>
  <si>
    <t>2023-01-13 13:08</t>
  </si>
  <si>
    <t>2024-02-02 09:14</t>
  </si>
  <si>
    <t>2024-02-02 19:38</t>
  </si>
  <si>
    <t>2024-02-05 13:37</t>
  </si>
  <si>
    <t>2024-07-13 01:07</t>
  </si>
  <si>
    <t>2024-07-13 21:19</t>
  </si>
  <si>
    <t>2024-07-16 04:13</t>
  </si>
  <si>
    <t>2024-03-10 11:12</t>
  </si>
  <si>
    <t>2024-03-10 17:46</t>
  </si>
  <si>
    <t>2024-03-13 12:00</t>
  </si>
  <si>
    <t>2024-10-28 11:48</t>
  </si>
  <si>
    <t>2024-10-29 08:53</t>
  </si>
  <si>
    <t>2024-03-08 12:59</t>
  </si>
  <si>
    <t>2024-12-08 11:36</t>
  </si>
  <si>
    <t>2024-12-09 00:09</t>
  </si>
  <si>
    <t>2024-12-10 04:16</t>
  </si>
  <si>
    <t>2024-03-18 12:05</t>
  </si>
  <si>
    <t>2024-03-18 18:22</t>
  </si>
  <si>
    <t>2024-03-20 10:16</t>
  </si>
  <si>
    <t>2023-08-13 10:26</t>
  </si>
  <si>
    <t>2023-08-14 07:30</t>
  </si>
  <si>
    <t>2024-06-03 08:07</t>
  </si>
  <si>
    <t>2024-06-05 21:49</t>
  </si>
  <si>
    <t>2023-08-26 15:24</t>
  </si>
  <si>
    <t>2023-08-27 08:36</t>
  </si>
  <si>
    <t>2023-08-27 14:13</t>
  </si>
  <si>
    <t>2025-01-18 11:46</t>
  </si>
  <si>
    <t>2025-01-18 22:10</t>
  </si>
  <si>
    <t>2025-01-20 16:01</t>
  </si>
  <si>
    <t>2025-03-20 02:01</t>
  </si>
  <si>
    <t>2025-03-23 04:05</t>
  </si>
  <si>
    <t>2024-07-13 07:20</t>
  </si>
  <si>
    <t>2024-07-13 17:31</t>
  </si>
  <si>
    <t>2024-07-16 15:13</t>
  </si>
  <si>
    <t>2024-03-29 02:34</t>
  </si>
  <si>
    <t>2024-04-01 15:52</t>
  </si>
  <si>
    <t>2023-02-26 07:09</t>
  </si>
  <si>
    <t>2023-07-02 07:15</t>
  </si>
  <si>
    <t>2023-07-05 07:24</t>
  </si>
  <si>
    <t>2023-01-29 00:26</t>
  </si>
  <si>
    <t>2023-11-10 15:43</t>
  </si>
  <si>
    <t>2023-11-11 10:55</t>
  </si>
  <si>
    <t>2023-01-29 11:02</t>
  </si>
  <si>
    <t>2023-01-30 06:26</t>
  </si>
  <si>
    <t>2025-01-17 20:02</t>
  </si>
  <si>
    <t>2025-01-21 13:40</t>
  </si>
  <si>
    <t>2024-04-22 14:03</t>
  </si>
  <si>
    <t>2024-04-22 18:43</t>
  </si>
  <si>
    <t>2024-04-25 00:05</t>
  </si>
  <si>
    <t>2023-06-05 20:23</t>
  </si>
  <si>
    <t>2023-06-06 17:36</t>
  </si>
  <si>
    <t>2023-06-08 07:41</t>
  </si>
  <si>
    <t>2025-02-25 10:58</t>
  </si>
  <si>
    <t>2025-02-26 02:09</t>
  </si>
  <si>
    <t>2025-02-28 05:16</t>
  </si>
  <si>
    <t>2024-06-26 12:45</t>
  </si>
  <si>
    <t>2024-06-26 22:14</t>
  </si>
  <si>
    <t>2024-06-27 21:16</t>
  </si>
  <si>
    <t>2023-08-30 11:40</t>
  </si>
  <si>
    <t>2023-08-31 07:52</t>
  </si>
  <si>
    <t>2023-09-02 20:42</t>
  </si>
  <si>
    <t>2024-11-21 12:09</t>
  </si>
  <si>
    <t>2024-11-22 10:03</t>
  </si>
  <si>
    <t>2024-11-22 23:42</t>
  </si>
  <si>
    <t>2023-11-27 18:57</t>
  </si>
  <si>
    <t>2023-11-28 10:49</t>
  </si>
  <si>
    <t>2023-11-29 22:54</t>
  </si>
  <si>
    <t>2023-03-29 07:05</t>
  </si>
  <si>
    <t>2023-03-31 01:36</t>
  </si>
  <si>
    <t>2024-11-17 04:10</t>
  </si>
  <si>
    <t>2024-11-17 15:13</t>
  </si>
  <si>
    <t>2024-10-26 12:38</t>
  </si>
  <si>
    <t>2024-10-27 10:56</t>
  </si>
  <si>
    <t>2024-10-30 06:18</t>
  </si>
  <si>
    <t>2025-02-10 08:04</t>
  </si>
  <si>
    <t>2025-02-11 02:28</t>
  </si>
  <si>
    <t>2023-06-03 13:16</t>
  </si>
  <si>
    <t>2023-06-04 19:06</t>
  </si>
  <si>
    <t>2025-03-22 12:09</t>
  </si>
  <si>
    <t>2025-03-25 20:06</t>
  </si>
  <si>
    <t>2024-02-18 07:39</t>
  </si>
  <si>
    <t>2024-02-19 00:38</t>
  </si>
  <si>
    <t>2024-02-21 08:03</t>
  </si>
  <si>
    <t>2023-11-13 09:42</t>
  </si>
  <si>
    <t>2024-03-17 18:09</t>
  </si>
  <si>
    <t>2024-03-19 01:31</t>
  </si>
  <si>
    <t>2024-12-04 15:17</t>
  </si>
  <si>
    <t>2024-12-04 19:40</t>
  </si>
  <si>
    <t>2024-12-06 00:39</t>
  </si>
  <si>
    <t>2023-12-22 18:20</t>
  </si>
  <si>
    <t>2023-12-24 11:38</t>
  </si>
  <si>
    <t>2023-05-04 23:36</t>
  </si>
  <si>
    <t>2023-05-05 21:34</t>
  </si>
  <si>
    <t>2023-05-07 06:18</t>
  </si>
  <si>
    <t>2023-02-28 05:04</t>
  </si>
  <si>
    <t>2024-01-19 00:26</t>
  </si>
  <si>
    <t>2023-05-09 07:20</t>
  </si>
  <si>
    <t>2023-05-09 11:39</t>
  </si>
  <si>
    <t>2024-07-01 18:18</t>
  </si>
  <si>
    <t>2024-07-02 08:31</t>
  </si>
  <si>
    <t>2023-02-03 18:23</t>
  </si>
  <si>
    <t>2023-02-07 00:31</t>
  </si>
  <si>
    <t>2024-08-09 07:35</t>
  </si>
  <si>
    <t>2024-08-09 16:57</t>
  </si>
  <si>
    <t>2023-01-27 01:02</t>
  </si>
  <si>
    <t>2023-01-27 12:36</t>
  </si>
  <si>
    <t>2024-11-06 17:34</t>
  </si>
  <si>
    <t>2024-11-07 06:47</t>
  </si>
  <si>
    <t>2024-11-11 00:38</t>
  </si>
  <si>
    <t>2023-01-21 01:06</t>
  </si>
  <si>
    <t>2023-01-24 22:33</t>
  </si>
  <si>
    <t>2024-05-17 08:27</t>
  </si>
  <si>
    <t>2024-05-20 12:35</t>
  </si>
  <si>
    <t>2023-09-09 04:08</t>
  </si>
  <si>
    <t>2023-09-09 21:01</t>
  </si>
  <si>
    <t>2023-09-09 13:25</t>
  </si>
  <si>
    <t>2023-12-08 12:02</t>
  </si>
  <si>
    <t>2023-12-09 13:36</t>
  </si>
  <si>
    <t>2023-10-31 11:07</t>
  </si>
  <si>
    <t>2023-05-31 08:01</t>
  </si>
  <si>
    <t>2023-06-01 02:30</t>
  </si>
  <si>
    <t>2025-03-19 07:37</t>
  </si>
  <si>
    <t>2024-12-28 21:56</t>
  </si>
  <si>
    <t>2024-12-30 03:25</t>
  </si>
  <si>
    <t>2024-02-06 11:03</t>
  </si>
  <si>
    <t>2024-02-06 18:46</t>
  </si>
  <si>
    <t>2024-02-12 14:03</t>
  </si>
  <si>
    <t>2024-06-30 18:55</t>
  </si>
  <si>
    <t>2024-07-02 00:32</t>
  </si>
  <si>
    <t>2024-07-07 02:30</t>
  </si>
  <si>
    <t>2024-07-07 16:37</t>
  </si>
  <si>
    <t>2024-06-26 03:47</t>
  </si>
  <si>
    <t>2024-06-27 05:39</t>
  </si>
  <si>
    <t>2024-07-07 22:51</t>
  </si>
  <si>
    <t>2023-10-09 20:59</t>
  </si>
  <si>
    <t>2023-10-15 22:58</t>
  </si>
  <si>
    <t>2024-09-16 16:36</t>
  </si>
  <si>
    <t>2024-09-17 11:50</t>
  </si>
  <si>
    <t>2024-09-18 01:17</t>
  </si>
  <si>
    <t>2024-09-18 01:59</t>
  </si>
  <si>
    <t>2024-09-18 21:05</t>
  </si>
  <si>
    <t>2024-09-21 05:12</t>
  </si>
  <si>
    <t>2025-01-31 09:22</t>
  </si>
  <si>
    <t>2023-05-05 09:41</t>
  </si>
  <si>
    <t>2023-05-08 08:13</t>
  </si>
  <si>
    <t>2025-03-24 16:02</t>
  </si>
  <si>
    <t>2025-02-05 21:54</t>
  </si>
  <si>
    <t>2025-02-06 17:06</t>
  </si>
  <si>
    <t>2025-02-08 09:00</t>
  </si>
  <si>
    <t>2023-11-30 16:52</t>
  </si>
  <si>
    <t>2023-12-01 08:13</t>
  </si>
  <si>
    <t>2023-12-03 19:06</t>
  </si>
  <si>
    <t>2025-03-19 00:33</t>
  </si>
  <si>
    <t>2025-03-20 16:45</t>
  </si>
  <si>
    <t>2024-12-27 04:01</t>
  </si>
  <si>
    <t>2024-12-28 07:49</t>
  </si>
  <si>
    <t>2024-12-30 19:53</t>
  </si>
  <si>
    <t>2025-01-02 19:04</t>
  </si>
  <si>
    <t>2023-04-21 06:52</t>
  </si>
  <si>
    <t>2023-04-23 13:55</t>
  </si>
  <si>
    <t>2025-03-15 20:06</t>
  </si>
  <si>
    <t>2023-08-18 17:15</t>
  </si>
  <si>
    <t>2023-08-19 03:31</t>
  </si>
  <si>
    <t>2023-08-23 05:02</t>
  </si>
  <si>
    <t>2025-03-01 23:17</t>
  </si>
  <si>
    <t>2025-03-03 04:48</t>
  </si>
  <si>
    <t>2023-08-02 09:42</t>
  </si>
  <si>
    <t>2023-08-04 00:39</t>
  </si>
  <si>
    <t>2023-12-23 01:15</t>
  </si>
  <si>
    <t>2023-12-24 17:29</t>
  </si>
  <si>
    <t>2024-04-30 02:18</t>
  </si>
  <si>
    <t>2024-04-30 21:13</t>
  </si>
  <si>
    <t>2023-03-16 18:14</t>
  </si>
  <si>
    <t>2023-03-17 20:10</t>
  </si>
  <si>
    <t>2023-03-26 17:06</t>
  </si>
  <si>
    <t>2024-05-11 04:20</t>
  </si>
  <si>
    <t>2024-05-12 07:14</t>
  </si>
  <si>
    <t>2024-04-12 04:55</t>
  </si>
  <si>
    <t>2024-04-17 15:17</t>
  </si>
  <si>
    <t>2024-02-13 17:23</t>
  </si>
  <si>
    <t>2024-02-16 00:14</t>
  </si>
  <si>
    <t>2023-11-21 17:35</t>
  </si>
  <si>
    <t>2023-11-25 01:54</t>
  </si>
  <si>
    <t>2023-03-24 23:33</t>
  </si>
  <si>
    <t>2023-03-27 01:07</t>
  </si>
  <si>
    <t>2024-12-01 14:11</t>
  </si>
  <si>
    <t>2024-12-04 04:18</t>
  </si>
  <si>
    <t>2023-01-07 23:01</t>
  </si>
  <si>
    <t>2023-01-08 22:12</t>
  </si>
  <si>
    <t>2023-01-10 20:34</t>
  </si>
  <si>
    <t>2023-12-29 07:22</t>
  </si>
  <si>
    <t>2023-12-29 13:29</t>
  </si>
  <si>
    <t>2023-12-08 10:51</t>
  </si>
  <si>
    <t>2023-12-11 07:00</t>
  </si>
  <si>
    <t>2023-11-21 10:36</t>
  </si>
  <si>
    <t>2023-11-22 11:49</t>
  </si>
  <si>
    <t>2023-11-22 10:48</t>
  </si>
  <si>
    <t>2024-05-26 20:47</t>
  </si>
  <si>
    <t>2024-05-27 06:06</t>
  </si>
  <si>
    <t>2024-01-15 02:46</t>
  </si>
  <si>
    <t>2024-01-16 02:12</t>
  </si>
  <si>
    <t>2024-01-18 10:23</t>
  </si>
  <si>
    <t>2023-06-13 18:17</t>
  </si>
  <si>
    <t>2024-03-05 23:29</t>
  </si>
  <si>
    <t>2024-03-06 20:08</t>
  </si>
  <si>
    <t>2024-03-07 13:55</t>
  </si>
  <si>
    <t>2024-06-12 10:17</t>
  </si>
  <si>
    <t>2024-06-13 11:45</t>
  </si>
  <si>
    <t>2024-06-18 13:03</t>
  </si>
  <si>
    <t>2023-08-29 16:48</t>
  </si>
  <si>
    <t>2023-08-30 03:47</t>
  </si>
  <si>
    <t>2023-11-06 18:48</t>
  </si>
  <si>
    <t>2023-11-07 09:14</t>
  </si>
  <si>
    <t>2023-11-08 03:07</t>
  </si>
  <si>
    <t>2023-08-16 02:40</t>
  </si>
  <si>
    <t>2023-08-17 11:47</t>
  </si>
  <si>
    <t>2023-08-23 11:58</t>
  </si>
  <si>
    <t>2023-12-07 03:19</t>
  </si>
  <si>
    <t>2023-12-10 15:03</t>
  </si>
  <si>
    <t>2024-02-25 22:40</t>
  </si>
  <si>
    <t>2024-02-29 16:03</t>
  </si>
  <si>
    <t>2024-02-19 20:14</t>
  </si>
  <si>
    <t>2025-01-21 16:10</t>
  </si>
  <si>
    <t>2023-12-30 18:38</t>
  </si>
  <si>
    <t>2023-12-31 20:39</t>
  </si>
  <si>
    <t>2024-01-05 13:12</t>
  </si>
  <si>
    <t>2023-07-06 01:05</t>
  </si>
  <si>
    <t>2023-07-08 21:22</t>
  </si>
  <si>
    <t>2024-11-17 16:31</t>
  </si>
  <si>
    <t>2024-11-22 04:22</t>
  </si>
  <si>
    <t>2023-02-27 18:20</t>
  </si>
  <si>
    <t>2024-02-25 20:37</t>
  </si>
  <si>
    <t>2024-02-28 08:30</t>
  </si>
  <si>
    <t>2023-08-28 10:11</t>
  </si>
  <si>
    <t>2023-08-28 22:33</t>
  </si>
  <si>
    <t>2023-08-31 21:37</t>
  </si>
  <si>
    <t>2024-07-30 22:46</t>
  </si>
  <si>
    <t>2024-07-31 20:36</t>
  </si>
  <si>
    <t>2023-12-13 18:19</t>
  </si>
  <si>
    <t>2023-12-15 23:10</t>
  </si>
  <si>
    <t>2025-02-03 08:04</t>
  </si>
  <si>
    <t>2025-02-04 06:37</t>
  </si>
  <si>
    <t>2025-02-12 00:12</t>
  </si>
  <si>
    <t>2024-04-18 19:33</t>
  </si>
  <si>
    <t>2024-04-27 03:14</t>
  </si>
  <si>
    <t>2023-10-18 05:26</t>
  </si>
  <si>
    <t>2023-10-19 01:21</t>
  </si>
  <si>
    <t>2023-02-18 06:23</t>
  </si>
  <si>
    <t>2023-02-28 11:51</t>
  </si>
  <si>
    <t>2024-03-03 17:11</t>
  </si>
  <si>
    <t>2023-10-15 16:44</t>
  </si>
  <si>
    <t>2023-10-23 08:10</t>
  </si>
  <si>
    <t>2024-11-24 06:38</t>
  </si>
  <si>
    <t>2024-11-24 22:32</t>
  </si>
  <si>
    <t>2024-11-26 19:42</t>
  </si>
  <si>
    <t>2023-09-02 13:44</t>
  </si>
  <si>
    <t>2023-09-03 06:58</t>
  </si>
  <si>
    <t>2024-04-30 04:04</t>
  </si>
  <si>
    <t>2024-05-04 03:03</t>
  </si>
  <si>
    <t>2024-04-06 21:43</t>
  </si>
  <si>
    <t>2024-04-07 17:01</t>
  </si>
  <si>
    <t>2024-04-09 21:12</t>
  </si>
  <si>
    <t>2023-03-04 20:53</t>
  </si>
  <si>
    <t>2023-08-06 21:58</t>
  </si>
  <si>
    <t>2024-05-23 01:53</t>
  </si>
  <si>
    <t>2024-05-24 03:47</t>
  </si>
  <si>
    <t>2024-08-06 21:36</t>
  </si>
  <si>
    <t>2024-05-04 20:00</t>
  </si>
  <si>
    <t>2025-02-14 12:31</t>
  </si>
  <si>
    <t>2025-02-15 23:11</t>
  </si>
  <si>
    <t>2025-01-16 08:45</t>
  </si>
  <si>
    <t>2025-01-17 15:05</t>
  </si>
  <si>
    <t>2024-10-11 18:34</t>
  </si>
  <si>
    <t>2024-10-12 02:14</t>
  </si>
  <si>
    <t>2023-09-23 11:18</t>
  </si>
  <si>
    <t>2023-09-27 07:09</t>
  </si>
  <si>
    <t>2024-05-09 23:55</t>
  </si>
  <si>
    <t>2024-05-12 09:52</t>
  </si>
  <si>
    <t>2024-04-14 02:29</t>
  </si>
  <si>
    <t>2024-04-15 04:19</t>
  </si>
  <si>
    <t>2024-04-16 15:04</t>
  </si>
  <si>
    <t>2024-08-18 05:23</t>
  </si>
  <si>
    <t>2025-01-13 05:13</t>
  </si>
  <si>
    <t>2024-03-01 08:19</t>
  </si>
  <si>
    <t>2024-03-04 15:54</t>
  </si>
  <si>
    <t>2023-12-14 20:05</t>
  </si>
  <si>
    <t>2023-12-16 02:44</t>
  </si>
  <si>
    <t>2025-03-16 23:48</t>
  </si>
  <si>
    <t>2024-10-19 00:04</t>
  </si>
  <si>
    <t>2023-01-04 06:35</t>
  </si>
  <si>
    <t>2023-01-04 21:41</t>
  </si>
  <si>
    <t>2023-01-06 15:43</t>
  </si>
  <si>
    <t>2023-05-13 08:45</t>
  </si>
  <si>
    <t>2024-10-20 08:32</t>
  </si>
  <si>
    <t>2024-10-22 14:46</t>
  </si>
  <si>
    <t>2024-06-24 12:25</t>
  </si>
  <si>
    <t>2024-04-17 11:17</t>
  </si>
  <si>
    <t>2024-04-18 10:23</t>
  </si>
  <si>
    <t>2024-04-20 10:48</t>
  </si>
  <si>
    <t>2024-05-16 18:40</t>
  </si>
  <si>
    <t>2024-05-17 19:41</t>
  </si>
  <si>
    <t>2024-05-23 22:21</t>
  </si>
  <si>
    <t>2023-11-08 16:04</t>
  </si>
  <si>
    <t>2023-11-09 10:34</t>
  </si>
  <si>
    <t>2024-08-11 19:37</t>
  </si>
  <si>
    <t>2024-08-12 21:17</t>
  </si>
  <si>
    <t>2023-04-13 07:08</t>
  </si>
  <si>
    <t>2023-04-14 13:10</t>
  </si>
  <si>
    <t>2024-03-27 15:15</t>
  </si>
  <si>
    <t>2024-08-19 18:24</t>
  </si>
  <si>
    <t>2024-08-20 13:49</t>
  </si>
  <si>
    <t>2023-04-21 06:21</t>
  </si>
  <si>
    <t>2023-04-21 21:58</t>
  </si>
  <si>
    <t>2023-04-22 22:21</t>
  </si>
  <si>
    <t>2024-12-12 07:19</t>
  </si>
  <si>
    <t>2024-12-15 20:22</t>
  </si>
  <si>
    <t>2024-05-08 22:44</t>
  </si>
  <si>
    <t>2024-05-10 18:30</t>
  </si>
  <si>
    <t>2024-05-17 20:58</t>
  </si>
  <si>
    <t>2024-05-18 07:25</t>
  </si>
  <si>
    <t>2024-05-20 03:34</t>
  </si>
  <si>
    <t>2024-09-07 20:18</t>
  </si>
  <si>
    <t>2024-09-12 02:34</t>
  </si>
  <si>
    <t>2023-02-02 05:42</t>
  </si>
  <si>
    <t>2023-12-03 20:44</t>
  </si>
  <si>
    <t>2023-12-04 06:41</t>
  </si>
  <si>
    <t>2023-12-07 20:39</t>
  </si>
  <si>
    <t>2024-03-19 18:25</t>
  </si>
  <si>
    <t>2024-03-20 13:58</t>
  </si>
  <si>
    <t>2024-03-21 20:11</t>
  </si>
  <si>
    <t>2024-09-14 22:44</t>
  </si>
  <si>
    <t>2024-07-16 16:35</t>
  </si>
  <si>
    <t>2024-07-17 03:32</t>
  </si>
  <si>
    <t>2023-04-26 23:17</t>
  </si>
  <si>
    <t>2023-04-27 12:35</t>
  </si>
  <si>
    <t>2023-04-27 20:42</t>
  </si>
  <si>
    <t>2025-03-26 23:33</t>
  </si>
  <si>
    <t>2023-09-28 09:52</t>
  </si>
  <si>
    <t>2023-10-01 02:49</t>
  </si>
  <si>
    <t>2024-01-16 05:28</t>
  </si>
  <si>
    <t>2024-01-16 15:34</t>
  </si>
  <si>
    <t>2024-01-20 05:02</t>
  </si>
  <si>
    <t>2024-05-11 02:49</t>
  </si>
  <si>
    <t>2024-05-14 20:36</t>
  </si>
  <si>
    <t>2024-08-24 23:17</t>
  </si>
  <si>
    <t>2024-08-25 21:29</t>
  </si>
  <si>
    <t>2023-11-21 02:28</t>
  </si>
  <si>
    <t>2023-11-21 22:41</t>
  </si>
  <si>
    <t>2023-11-24 00:17</t>
  </si>
  <si>
    <t>2023-05-11 09:13</t>
  </si>
  <si>
    <t>2023-05-12 03:44</t>
  </si>
  <si>
    <t>2023-02-08 05:23</t>
  </si>
  <si>
    <t>2023-02-09 03:50</t>
  </si>
  <si>
    <t>2023-08-05 00:37</t>
  </si>
  <si>
    <t>2023-08-08 08:05</t>
  </si>
  <si>
    <t>2023-07-16 02:47</t>
  </si>
  <si>
    <t>2023-07-17 18:35</t>
  </si>
  <si>
    <t>2023-07-18 07:48</t>
  </si>
  <si>
    <t>2024-09-19 10:22</t>
  </si>
  <si>
    <t>2024-09-20 05:37</t>
  </si>
  <si>
    <t>2024-09-20 13:13</t>
  </si>
  <si>
    <t>2024-06-12 02:32</t>
  </si>
  <si>
    <t>2024-09-27 12:21</t>
  </si>
  <si>
    <t>2024-09-28 15:34</t>
  </si>
  <si>
    <t>2024-10-06 07:48</t>
  </si>
  <si>
    <t>2024-10-14 04:32</t>
  </si>
  <si>
    <t>2024-08-09 03:41</t>
  </si>
  <si>
    <t>2025-02-03 23:02</t>
  </si>
  <si>
    <t>2025-02-05 01:42</t>
  </si>
  <si>
    <t>2025-02-06 01:27</t>
  </si>
  <si>
    <t>2024-11-09 02:36</t>
  </si>
  <si>
    <t>2024-11-09 18:03</t>
  </si>
  <si>
    <t>2023-08-29 07:49</t>
  </si>
  <si>
    <t>2023-08-30 16:20</t>
  </si>
  <si>
    <t>2024-10-31 16:54</t>
  </si>
  <si>
    <t>2024-10-31 21:36</t>
  </si>
  <si>
    <t>2024-11-04 14:34</t>
  </si>
  <si>
    <t>2023-11-21 13:35</t>
  </si>
  <si>
    <t>2023-11-25 07:26</t>
  </si>
  <si>
    <t>2024-04-11 17:10</t>
  </si>
  <si>
    <t>2024-04-12 04:46</t>
  </si>
  <si>
    <t>2024-04-15 07:31</t>
  </si>
  <si>
    <t>2024-10-28 21:54</t>
  </si>
  <si>
    <t>2024-10-29 06:03</t>
  </si>
  <si>
    <t>2024-10-31 03:49</t>
  </si>
  <si>
    <t>2024-09-03 16:31</t>
  </si>
  <si>
    <t>2024-09-04 10:38</t>
  </si>
  <si>
    <t>2024-08-26 19:23</t>
  </si>
  <si>
    <t>2024-08-29 17:47</t>
  </si>
  <si>
    <t>2023-08-25 12:39</t>
  </si>
  <si>
    <t>2023-08-26 16:27</t>
  </si>
  <si>
    <t>2023-08-30 13:26</t>
  </si>
  <si>
    <t>2024-03-12 08:50</t>
  </si>
  <si>
    <t>2024-02-12 07:57</t>
  </si>
  <si>
    <t>2024-02-12 11:08</t>
  </si>
  <si>
    <t>2024-03-21 04:15</t>
  </si>
  <si>
    <t>2024-03-22 04:40</t>
  </si>
  <si>
    <t>2024-03-28 00:07</t>
  </si>
  <si>
    <t>2023-07-02 04:36</t>
  </si>
  <si>
    <t>2025-03-30 08:04</t>
  </si>
  <si>
    <t>2024-04-06 22:39</t>
  </si>
  <si>
    <t>2024-04-07 09:44</t>
  </si>
  <si>
    <t>2023-08-07 00:10</t>
  </si>
  <si>
    <t>2023-08-07 05:08</t>
  </si>
  <si>
    <t>2024-01-15 03:44</t>
  </si>
  <si>
    <t>2024-01-19 22:21</t>
  </si>
  <si>
    <t>2023-08-31 09:12</t>
  </si>
  <si>
    <t>2023-09-01 00:06</t>
  </si>
  <si>
    <t>2024-08-08 00:18</t>
  </si>
  <si>
    <t>2024-08-08 23:25</t>
  </si>
  <si>
    <t>2024-08-15 04:27</t>
  </si>
  <si>
    <t>2024-01-21 17:05</t>
  </si>
  <si>
    <t>2024-01-22 02:59</t>
  </si>
  <si>
    <t>2024-01-23 13:14</t>
  </si>
  <si>
    <t>2024-04-13 18:40</t>
  </si>
  <si>
    <t>2024-04-14 11:23</t>
  </si>
  <si>
    <t>2023-12-11 23:40</t>
  </si>
  <si>
    <t>2023-12-12 09:21</t>
  </si>
  <si>
    <t>2024-09-19 13:05</t>
  </si>
  <si>
    <t>2024-09-20 08:01</t>
  </si>
  <si>
    <t>2024-09-21 08:43</t>
  </si>
  <si>
    <t>2025-02-24 09:23</t>
  </si>
  <si>
    <t>2025-02-24 16:57</t>
  </si>
  <si>
    <t>2025-02-27 22:23</t>
  </si>
  <si>
    <t>2024-08-20 18:42</t>
  </si>
  <si>
    <t>2024-08-26 05:12</t>
  </si>
  <si>
    <t>2024-06-24 18:00</t>
  </si>
  <si>
    <t>2024-06-25 04:14</t>
  </si>
  <si>
    <t>2024-06-30 14:13</t>
  </si>
  <si>
    <t>2023-10-05 20:16</t>
  </si>
  <si>
    <t>2024-12-26 23:53</t>
  </si>
  <si>
    <t>2024-12-28 11:57</t>
  </si>
  <si>
    <t>2025-01-05 09:58</t>
  </si>
  <si>
    <t>2023-12-31 21:43</t>
  </si>
  <si>
    <t>2024-01-04 19:17</t>
  </si>
  <si>
    <t>2024-09-06 14:02</t>
  </si>
  <si>
    <t>2024-09-07 19:01</t>
  </si>
  <si>
    <t>2024-07-14 03:30</t>
  </si>
  <si>
    <t>2024-07-15 04:22</t>
  </si>
  <si>
    <t>2024-07-20 11:38</t>
  </si>
  <si>
    <t>2024-10-16 18:07</t>
  </si>
  <si>
    <t>2024-10-17 01:51</t>
  </si>
  <si>
    <t>2024-10-23 18:12</t>
  </si>
  <si>
    <t>2024-11-25 10:58</t>
  </si>
  <si>
    <t>2023-09-14 00:03</t>
  </si>
  <si>
    <t>2025-02-04 17:14</t>
  </si>
  <si>
    <t>2023-12-15 17:35</t>
  </si>
  <si>
    <t>2023-12-16 00:36</t>
  </si>
  <si>
    <t>2024-12-09 09:26</t>
  </si>
  <si>
    <t>2025-01-18 21:31</t>
  </si>
  <si>
    <t>2025-01-05 07:20</t>
  </si>
  <si>
    <t>2025-01-05 12:22</t>
  </si>
  <si>
    <t>2025-01-07 04:26</t>
  </si>
  <si>
    <t>2023-09-21 00:40</t>
  </si>
  <si>
    <t>2023-09-24 18:57</t>
  </si>
  <si>
    <t>2025-01-03 21:21</t>
  </si>
  <si>
    <t>2025-01-04 18:58</t>
  </si>
  <si>
    <t>2025-01-12 04:12</t>
  </si>
  <si>
    <t>2024-09-13 05:47</t>
  </si>
  <si>
    <t>2024-04-11 01:33</t>
  </si>
  <si>
    <t>2024-04-13 02:15</t>
  </si>
  <si>
    <t>2024-08-25 09:07</t>
  </si>
  <si>
    <t>2024-08-26 10:11</t>
  </si>
  <si>
    <t>2025-03-19 22:21</t>
  </si>
  <si>
    <t>2025-03-21 06:21</t>
  </si>
  <si>
    <t>2025-03-23 10:14</t>
  </si>
  <si>
    <t>2023-12-19 17:49</t>
  </si>
  <si>
    <t>2023-12-19 22:01</t>
  </si>
  <si>
    <t>2023-12-21 23:41</t>
  </si>
  <si>
    <t>2023-01-17 06:42</t>
  </si>
  <si>
    <t>2023-06-01 09:55</t>
  </si>
  <si>
    <t>2023-06-04 05:12</t>
  </si>
  <si>
    <t>2025-01-04 07:26</t>
  </si>
  <si>
    <t>2025-01-05 07:38</t>
  </si>
  <si>
    <t>2025-01-06 18:50</t>
  </si>
  <si>
    <t>2024-08-02 03:00</t>
  </si>
  <si>
    <t>2024-08-03 21:44</t>
  </si>
  <si>
    <t>2024-11-06 08:16</t>
  </si>
  <si>
    <t>2023-09-30 01:23</t>
  </si>
  <si>
    <t>2023-11-28 16:44</t>
  </si>
  <si>
    <t>2023-11-29 05:18</t>
  </si>
  <si>
    <t>2023-02-10 09:20</t>
  </si>
  <si>
    <t>2023-02-12 15:14</t>
  </si>
  <si>
    <t>2023-09-11 22:01</t>
  </si>
  <si>
    <t>2023-09-14 10:48</t>
  </si>
  <si>
    <t>2024-01-13 13:25</t>
  </si>
  <si>
    <t>2024-01-17 04:36</t>
  </si>
  <si>
    <t>2024-05-13 14:33</t>
  </si>
  <si>
    <t>2024-05-14 02:46</t>
  </si>
  <si>
    <t>2024-02-08 17:48</t>
  </si>
  <si>
    <t>2024-02-11 07:00</t>
  </si>
  <si>
    <t>2023-04-07 03:41</t>
  </si>
  <si>
    <t>2023-04-10 08:52</t>
  </si>
  <si>
    <t>2023-09-14 02:41</t>
  </si>
  <si>
    <t>2023-09-14 19:40</t>
  </si>
  <si>
    <t>2023-09-17 07:16</t>
  </si>
  <si>
    <t>2023-06-24 23:45</t>
  </si>
  <si>
    <t>2023-06-26 02:39</t>
  </si>
  <si>
    <t>2023-06-27 12:27</t>
  </si>
  <si>
    <t>2023-03-12 16:22</t>
  </si>
  <si>
    <t>2023-03-17 19:22</t>
  </si>
  <si>
    <t>2024-12-13 17:40</t>
  </si>
  <si>
    <t>2024-12-18 09:42</t>
  </si>
  <si>
    <t>2023-03-05 17:54</t>
  </si>
  <si>
    <t>2023-02-04 02:16</t>
  </si>
  <si>
    <t>2023-02-04 14:47</t>
  </si>
  <si>
    <t>2024-05-06 17:07</t>
  </si>
  <si>
    <t>2024-05-07 21:26</t>
  </si>
  <si>
    <t>2023-10-03 02:27</t>
  </si>
  <si>
    <t>2023-10-04 03:24</t>
  </si>
  <si>
    <t>2023-02-20 05:33</t>
  </si>
  <si>
    <t>2023-02-23 04:00</t>
  </si>
  <si>
    <t>2023-11-10 18:01</t>
  </si>
  <si>
    <t>2023-11-14 14:13</t>
  </si>
  <si>
    <t>2024-11-05 23:04</t>
  </si>
  <si>
    <t>2024-11-06 23:35</t>
  </si>
  <si>
    <t>2024-11-06 03:21</t>
  </si>
  <si>
    <t>2023-05-20 00:19</t>
  </si>
  <si>
    <t>2023-05-20 07:21</t>
  </si>
  <si>
    <t>2023-05-03 07:31</t>
  </si>
  <si>
    <t>2023-05-03 13:42</t>
  </si>
  <si>
    <t>2024-07-12 21:21</t>
  </si>
  <si>
    <t>2024-07-13 12:44</t>
  </si>
  <si>
    <t>2024-07-16 13:51</t>
  </si>
  <si>
    <t>2024-02-19 23:44</t>
  </si>
  <si>
    <t>2024-02-20 09:47</t>
  </si>
  <si>
    <t>2023-01-18 10:44</t>
  </si>
  <si>
    <t>2023-01-21 23:54</t>
  </si>
  <si>
    <t>2023-10-03 03:11</t>
  </si>
  <si>
    <t>2023-10-03 17:18</t>
  </si>
  <si>
    <t>2023-10-07 11:28</t>
  </si>
  <si>
    <t>2024-04-14 18:40</t>
  </si>
  <si>
    <t>2024-04-20 00:24</t>
  </si>
  <si>
    <t>2024-04-20 12:16</t>
  </si>
  <si>
    <t>2024-04-22 17:20</t>
  </si>
  <si>
    <t>2024-04-06 22:18</t>
  </si>
  <si>
    <t>2024-04-07 08:04</t>
  </si>
  <si>
    <t>2024-04-12 09:37</t>
  </si>
  <si>
    <t>2024-05-12 22:06</t>
  </si>
  <si>
    <t>2024-05-13 02:40</t>
  </si>
  <si>
    <t>2024-05-16 22:04</t>
  </si>
  <si>
    <t>2024-07-07 11:44</t>
  </si>
  <si>
    <t>2024-07-08 05:00</t>
  </si>
  <si>
    <t>2024-04-13 20:53</t>
  </si>
  <si>
    <t>2024-04-14 21:43</t>
  </si>
  <si>
    <t>2024-04-15 20:37</t>
  </si>
  <si>
    <t>2023-07-03 05:42</t>
  </si>
  <si>
    <t>2023-07-04 23:56</t>
  </si>
  <si>
    <t>2024-12-24 02:12</t>
  </si>
  <si>
    <t>2024-12-24 12:48</t>
  </si>
  <si>
    <t>2024-12-31 12:38</t>
  </si>
  <si>
    <t>2023-04-12 14:49</t>
  </si>
  <si>
    <t>2024-06-07 08:50</t>
  </si>
  <si>
    <t>2024-06-08 05:42</t>
  </si>
  <si>
    <t>2024-06-10 15:09</t>
  </si>
  <si>
    <t>2025-03-08 01:03</t>
  </si>
  <si>
    <t>2023-04-13 17:25</t>
  </si>
  <si>
    <t>2023-04-14 18:54</t>
  </si>
  <si>
    <t>2024-06-03 21:13</t>
  </si>
  <si>
    <t>2024-06-04 01:06</t>
  </si>
  <si>
    <t>2024-09-08 11:56</t>
  </si>
  <si>
    <t>2024-10-09 21:59</t>
  </si>
  <si>
    <t>2024-10-10 17:19</t>
  </si>
  <si>
    <t>2024-10-15 03:41</t>
  </si>
  <si>
    <t>2024-08-20 13:45</t>
  </si>
  <si>
    <t>2024-08-20 20:53</t>
  </si>
  <si>
    <t>2024-10-22 22:10</t>
  </si>
  <si>
    <t>2024-10-23 03:45</t>
  </si>
  <si>
    <t>2025-01-06 14:39</t>
  </si>
  <si>
    <t>2025-01-08 22:52</t>
  </si>
  <si>
    <t>2025-01-07 07:06</t>
  </si>
  <si>
    <t>2025-01-07 15:59</t>
  </si>
  <si>
    <t>2023-02-10 19:06</t>
  </si>
  <si>
    <t>2023-04-26 12:34</t>
  </si>
  <si>
    <t>2023-04-28 19:45</t>
  </si>
  <si>
    <t>2023-10-06 16:50</t>
  </si>
  <si>
    <t>2024-12-28 12:05</t>
  </si>
  <si>
    <t>2023-11-08 06:40</t>
  </si>
  <si>
    <t>2023-11-08 18:51</t>
  </si>
  <si>
    <t>2023-07-03 00:45</t>
  </si>
  <si>
    <t>2023-07-03 08:20</t>
  </si>
  <si>
    <t>2023-07-05 06:41</t>
  </si>
  <si>
    <t>2024-05-01 05:58</t>
  </si>
  <si>
    <t>2024-05-02 06:48</t>
  </si>
  <si>
    <t>2024-05-02 14:48</t>
  </si>
  <si>
    <t>2024-12-17 04:15</t>
  </si>
  <si>
    <t>2024-12-22 12:55</t>
  </si>
  <si>
    <t>2023-08-04 18:14</t>
  </si>
  <si>
    <t>2023-08-05 06:54</t>
  </si>
  <si>
    <t>2023-08-05 12:35</t>
  </si>
  <si>
    <t>2023-05-14 00:59</t>
  </si>
  <si>
    <t>2023-05-16 16:06</t>
  </si>
  <si>
    <t>2023-01-29 13:37</t>
  </si>
  <si>
    <t>2023-02-02 19:01</t>
  </si>
  <si>
    <t>2023-08-08 22:06</t>
  </si>
  <si>
    <t>2023-08-09 08:47</t>
  </si>
  <si>
    <t>2023-08-13 12:21</t>
  </si>
  <si>
    <t>2023-07-07 08:13</t>
  </si>
  <si>
    <t>2023-07-07 16:23</t>
  </si>
  <si>
    <t>2023-07-12 18:12</t>
  </si>
  <si>
    <t>2025-02-01 17:33</t>
  </si>
  <si>
    <t>2025-02-02 10:06</t>
  </si>
  <si>
    <t>2025-02-04 09:22</t>
  </si>
  <si>
    <t>2024-04-24 03:17</t>
  </si>
  <si>
    <t>2024-04-24 18:14</t>
  </si>
  <si>
    <t>2023-11-09 13:15</t>
  </si>
  <si>
    <t>2023-11-11 14:25</t>
  </si>
  <si>
    <t>2024-12-22 05:15</t>
  </si>
  <si>
    <t>2024-12-22 21:14</t>
  </si>
  <si>
    <t>2024-12-23 14:38</t>
  </si>
  <si>
    <t>2024-11-18 11:19</t>
  </si>
  <si>
    <t>2024-11-18 16:27</t>
  </si>
  <si>
    <t>2024-11-22 03:35</t>
  </si>
  <si>
    <t>2023-12-10 17:48</t>
  </si>
  <si>
    <t>2023-12-11 17:44</t>
  </si>
  <si>
    <t>2023-01-22 20:56</t>
  </si>
  <si>
    <t>2024-06-10 23:45</t>
  </si>
  <si>
    <t>2024-06-11 10:16</t>
  </si>
  <si>
    <t>2025-02-03 02:07</t>
  </si>
  <si>
    <t>2025-02-07 05:31</t>
  </si>
  <si>
    <t>2024-10-09 16:01</t>
  </si>
  <si>
    <t>2024-10-10 06:12</t>
  </si>
  <si>
    <t>2024-10-11 05:35</t>
  </si>
  <si>
    <t>2024-09-03 11:54</t>
  </si>
  <si>
    <t>2024-09-04 00:08</t>
  </si>
  <si>
    <t>2024-09-06 08:34</t>
  </si>
  <si>
    <t>2024-01-23 05:45</t>
  </si>
  <si>
    <t>2024-01-23 14:53</t>
  </si>
  <si>
    <t>2024-01-25 20:41</t>
  </si>
  <si>
    <t>2023-06-28 00:40</t>
  </si>
  <si>
    <t>2023-06-29 07:21</t>
  </si>
  <si>
    <t>2023-10-23 16:57</t>
  </si>
  <si>
    <t>2023-10-25 07:02</t>
  </si>
  <si>
    <t>2024-06-10 20:47</t>
  </si>
  <si>
    <t>2024-06-11 14:49</t>
  </si>
  <si>
    <t>2023-08-17 21:31</t>
  </si>
  <si>
    <t>2023-04-05 03:24</t>
  </si>
  <si>
    <t>2023-04-06 03:50</t>
  </si>
  <si>
    <t>2025-02-25 22:17</t>
  </si>
  <si>
    <t>2025-02-27 07:54</t>
  </si>
  <si>
    <t>2023-05-03 08:57</t>
  </si>
  <si>
    <t>2023-05-03 23:44</t>
  </si>
  <si>
    <t>2023-06-19 19:51</t>
  </si>
  <si>
    <t>2023-06-20 10:58</t>
  </si>
  <si>
    <t>2024-07-21 09:25</t>
  </si>
  <si>
    <t>2023-12-15 00:29</t>
  </si>
  <si>
    <t>2023-12-15 06:19</t>
  </si>
  <si>
    <t>2024-09-08 09:03</t>
  </si>
  <si>
    <t>2024-09-08 21:18</t>
  </si>
  <si>
    <t>2024-09-09 03:36</t>
  </si>
  <si>
    <t>2024-01-15 18:46</t>
  </si>
  <si>
    <t>2024-01-16 02:16</t>
  </si>
  <si>
    <t>2024-01-31 01:19</t>
  </si>
  <si>
    <t>2024-01-31 08:32</t>
  </si>
  <si>
    <t>2024-07-13 12:25</t>
  </si>
  <si>
    <t>2024-07-14 05:49</t>
  </si>
  <si>
    <t>2023-08-08 04:17</t>
  </si>
  <si>
    <t>2023-08-09 13:25</t>
  </si>
  <si>
    <t>2023-08-11 03:13</t>
  </si>
  <si>
    <t>2023-09-06 20:50</t>
  </si>
  <si>
    <t>2023-09-07 21:22</t>
  </si>
  <si>
    <t>2024-11-23 13:31</t>
  </si>
  <si>
    <t>2024-11-27 09:39</t>
  </si>
  <si>
    <t>2024-05-17 08:07</t>
  </si>
  <si>
    <t>2024-05-17 15:11</t>
  </si>
  <si>
    <t>2023-10-15 22:05</t>
  </si>
  <si>
    <t>2023-10-18 23:15</t>
  </si>
  <si>
    <t>2024-10-20 23:32</t>
  </si>
  <si>
    <t>2024-10-24 07:23</t>
  </si>
  <si>
    <t>2023-11-19 11:38</t>
  </si>
  <si>
    <t>2023-11-20 14:39</t>
  </si>
  <si>
    <t>2023-11-21 14:13</t>
  </si>
  <si>
    <t>2024-09-14 03:13</t>
  </si>
  <si>
    <t>2025-01-23 07:08</t>
  </si>
  <si>
    <t>2025-01-26 03:03</t>
  </si>
  <si>
    <t>2023-03-10 20:54</t>
  </si>
  <si>
    <t>2023-03-12 20:16</t>
  </si>
  <si>
    <t>2024-08-29 04:00</t>
  </si>
  <si>
    <t>2024-08-30 00:49</t>
  </si>
  <si>
    <t>2024-03-25 17:17</t>
  </si>
  <si>
    <t>2024-03-26 06:06</t>
  </si>
  <si>
    <t>2024-03-26 06:04</t>
  </si>
  <si>
    <t>2024-09-21 14:36</t>
  </si>
  <si>
    <t>2024-09-23 09:19</t>
  </si>
  <si>
    <t>2024-09-24 20:54</t>
  </si>
  <si>
    <t>2023-10-07 10:58</t>
  </si>
  <si>
    <t>2023-10-08 14:50</t>
  </si>
  <si>
    <t>2023-10-13 13:34</t>
  </si>
  <si>
    <t>2024-10-07 10:12</t>
  </si>
  <si>
    <t>2025-02-24 21:25</t>
  </si>
  <si>
    <t>2025-02-25 02:02</t>
  </si>
  <si>
    <t>2025-03-17 10:29</t>
  </si>
  <si>
    <t>2023-10-11 17:59</t>
  </si>
  <si>
    <t>2023-12-28 12:15</t>
  </si>
  <si>
    <t>2024-11-09 00:09</t>
  </si>
  <si>
    <t>2024-11-09 13:00</t>
  </si>
  <si>
    <t>2023-09-24 01:49</t>
  </si>
  <si>
    <t>2023-09-24 14:31</t>
  </si>
  <si>
    <t>2023-10-01 23:13</t>
  </si>
  <si>
    <t>2023-07-20 18:56</t>
  </si>
  <si>
    <t>2023-07-21 11:37</t>
  </si>
  <si>
    <t>2025-03-04 15:25</t>
  </si>
  <si>
    <t>2024-06-07 14:28</t>
  </si>
  <si>
    <t>2024-06-07 19:27</t>
  </si>
  <si>
    <t>2023-05-26 10:06</t>
  </si>
  <si>
    <t>2023-05-26 23:48</t>
  </si>
  <si>
    <t>2023-05-28 02:26</t>
  </si>
  <si>
    <t>2024-01-12 15:00</t>
  </si>
  <si>
    <t>2024-01-13 18:37</t>
  </si>
  <si>
    <t>2024-06-03 13:45</t>
  </si>
  <si>
    <t>2024-06-04 13:56</t>
  </si>
  <si>
    <t>2024-06-08 12:36</t>
  </si>
  <si>
    <t>2024-01-01 11:02</t>
  </si>
  <si>
    <t>2024-01-01 18:59</t>
  </si>
  <si>
    <t>2023-09-20 07:33</t>
  </si>
  <si>
    <t>2023-09-29 14:40</t>
  </si>
  <si>
    <t>2023-10-26 13:06</t>
  </si>
  <si>
    <t>2023-10-27 16:53</t>
  </si>
  <si>
    <t>2023-10-28 15:34</t>
  </si>
  <si>
    <t>2025-02-16 01:20</t>
  </si>
  <si>
    <t>2025-02-16 19:51</t>
  </si>
  <si>
    <t>2025-02-17 09:42</t>
  </si>
  <si>
    <t>2024-07-25 08:22</t>
  </si>
  <si>
    <t>2024-07-28 17:39</t>
  </si>
  <si>
    <t>2024-06-05 22:58</t>
  </si>
  <si>
    <t>2024-06-06 17:46</t>
  </si>
  <si>
    <t>2023-02-13 22:35</t>
  </si>
  <si>
    <t>2023-09-15 22:49</t>
  </si>
  <si>
    <t>2023-09-16 20:15</t>
  </si>
  <si>
    <t>2023-04-15 19:21</t>
  </si>
  <si>
    <t>2024-12-23 22:19</t>
  </si>
  <si>
    <t>2024-12-26 01:03</t>
  </si>
  <si>
    <t>2024-02-23 06:52</t>
  </si>
  <si>
    <t>2024-02-23 22:51</t>
  </si>
  <si>
    <t>2024-02-27 00:08</t>
  </si>
  <si>
    <t>2024-09-21 06:10</t>
  </si>
  <si>
    <t>2024-09-23 11:32</t>
  </si>
  <si>
    <t>2024-12-31 17:16</t>
  </si>
  <si>
    <t>2025-01-05 13:09</t>
  </si>
  <si>
    <t>2023-10-31 12:19</t>
  </si>
  <si>
    <t>2023-11-01 00:59</t>
  </si>
  <si>
    <t>2024-03-13 17:47</t>
  </si>
  <si>
    <t>2024-03-17 07:02</t>
  </si>
  <si>
    <t>2024-07-31 09:49</t>
  </si>
  <si>
    <t>2024-08-01 01:29</t>
  </si>
  <si>
    <t>2024-09-02 05:23</t>
  </si>
  <si>
    <t>2023-07-21 03:19</t>
  </si>
  <si>
    <t>2023-07-24 07:04</t>
  </si>
  <si>
    <t>2023-01-14 17:56</t>
  </si>
  <si>
    <t>2023-01-17 21:55</t>
  </si>
  <si>
    <t>2024-08-23 17:20</t>
  </si>
  <si>
    <t>2024-08-26 17:52</t>
  </si>
  <si>
    <t>2025-02-21 09:34</t>
  </si>
  <si>
    <t>2025-02-22 09:08</t>
  </si>
  <si>
    <t>2025-02-22 04:40</t>
  </si>
  <si>
    <t>2023-02-17 13:50</t>
  </si>
  <si>
    <t>2023-02-18 15:19</t>
  </si>
  <si>
    <t>2024-03-09 06:24</t>
  </si>
  <si>
    <t>2024-03-14 11:55</t>
  </si>
  <si>
    <t>2024-12-26 22:29</t>
  </si>
  <si>
    <t>2024-05-15 21:16</t>
  </si>
  <si>
    <t>2024-05-16 18:24</t>
  </si>
  <si>
    <t>2024-05-16 12:09</t>
  </si>
  <si>
    <t>2023-09-14 16:01</t>
  </si>
  <si>
    <t>2023-09-14 20:41</t>
  </si>
  <si>
    <t>2023-09-19 04:27</t>
  </si>
  <si>
    <t>2023-12-04 18:30</t>
  </si>
  <si>
    <t>2023-12-05 00:21</t>
  </si>
  <si>
    <t>2023-12-07 05:05</t>
  </si>
  <si>
    <t>2023-12-25 10:02</t>
  </si>
  <si>
    <t>2023-12-29 19:43</t>
  </si>
  <si>
    <t>2024-02-11 21:54</t>
  </si>
  <si>
    <t>2024-02-12 14:41</t>
  </si>
  <si>
    <t>2025-01-07 16:20</t>
  </si>
  <si>
    <t>2025-01-08 23:55</t>
  </si>
  <si>
    <t>2025-01-09 08:43</t>
  </si>
  <si>
    <t>2025-03-01 03:34</t>
  </si>
  <si>
    <t>2023-08-17 18:55</t>
  </si>
  <si>
    <t>2023-07-14 12:27</t>
  </si>
  <si>
    <t>2023-02-15 12:52</t>
  </si>
  <si>
    <t>2023-12-03 02:02</t>
  </si>
  <si>
    <t>2023-03-26 18:29</t>
  </si>
  <si>
    <t>2023-03-30 23:39</t>
  </si>
  <si>
    <t>2024-01-17 10:20</t>
  </si>
  <si>
    <t>2024-01-17 21:28</t>
  </si>
  <si>
    <t>2024-01-18 01:48</t>
  </si>
  <si>
    <t>2023-06-28 03:41</t>
  </si>
  <si>
    <t>2023-06-28 20:35</t>
  </si>
  <si>
    <t>2023-07-01 21:03</t>
  </si>
  <si>
    <t>2023-04-13 21:47</t>
  </si>
  <si>
    <t>2023-04-16 06:13</t>
  </si>
  <si>
    <t>2024-05-28 05:10</t>
  </si>
  <si>
    <t>2023-03-06 09:41</t>
  </si>
  <si>
    <t>2023-05-13 08:56</t>
  </si>
  <si>
    <t>2023-05-14 04:16</t>
  </si>
  <si>
    <t>2023-12-09 15:18</t>
  </si>
  <si>
    <t>2023-12-10 08:40</t>
  </si>
  <si>
    <t>2023-12-14 12:09</t>
  </si>
  <si>
    <t>2023-05-06 05:05</t>
  </si>
  <si>
    <t>2023-05-06 19:10</t>
  </si>
  <si>
    <t>2024-04-06 08:09</t>
  </si>
  <si>
    <t>2024-04-11 07:58</t>
  </si>
  <si>
    <t>2024-02-10 18:19</t>
  </si>
  <si>
    <t>2024-02-11 08:46</t>
  </si>
  <si>
    <t>2024-02-14 10:26</t>
  </si>
  <si>
    <t>2025-02-05 19:24</t>
  </si>
  <si>
    <t>2025-02-13 01:03</t>
  </si>
  <si>
    <t>2024-01-07 03:38</t>
  </si>
  <si>
    <t>2024-01-07 09:49</t>
  </si>
  <si>
    <t>2024-08-02 18:50</t>
  </si>
  <si>
    <t>2024-08-03 14:18</t>
  </si>
  <si>
    <t>2024-08-06 03:24</t>
  </si>
  <si>
    <t>2024-05-25 16:38</t>
  </si>
  <si>
    <t>2024-05-26 13:31</t>
  </si>
  <si>
    <t>2023-09-12 20:07</t>
  </si>
  <si>
    <t>2023-09-13 12:42</t>
  </si>
  <si>
    <t>2023-09-14 22:54</t>
  </si>
  <si>
    <t>2024-09-11 04:04</t>
  </si>
  <si>
    <t>2023-01-04 07:10</t>
  </si>
  <si>
    <t>2023-01-05 05:04</t>
  </si>
  <si>
    <t>2023-01-05 11:48</t>
  </si>
  <si>
    <t>2025-01-02 13:59</t>
  </si>
  <si>
    <t>2025-01-03 01:25</t>
  </si>
  <si>
    <t>2023-09-24 00:32</t>
  </si>
  <si>
    <t>2023-09-27 19:30</t>
  </si>
  <si>
    <t>2023-01-17 09:56</t>
  </si>
  <si>
    <t>2023-01-17 21:20</t>
  </si>
  <si>
    <t>2023-01-21 22:22</t>
  </si>
  <si>
    <t>2023-04-22 13:35</t>
  </si>
  <si>
    <t>2023-04-24 18:39</t>
  </si>
  <si>
    <t>2023-08-27 10:13</t>
  </si>
  <si>
    <t>2024-04-08 09:28</t>
  </si>
  <si>
    <t>2023-10-24 18:55</t>
  </si>
  <si>
    <t>2023-10-25 23:03</t>
  </si>
  <si>
    <t>2023-10-27 22:03</t>
  </si>
  <si>
    <t>2024-06-08 08:19</t>
  </si>
  <si>
    <t>2024-06-09 07:44</t>
  </si>
  <si>
    <t>2024-06-12 09:17</t>
  </si>
  <si>
    <t>2023-07-22 02:13</t>
  </si>
  <si>
    <t>2024-06-01 05:40</t>
  </si>
  <si>
    <t>2024-05-12 15:25</t>
  </si>
  <si>
    <t>2024-05-13 08:43</t>
  </si>
  <si>
    <t>2023-11-14 22:40</t>
  </si>
  <si>
    <t>2023-11-16 22:46</t>
  </si>
  <si>
    <t>2024-07-25 14:30</t>
  </si>
  <si>
    <t>2025-02-18 20:56</t>
  </si>
  <si>
    <t>2023-06-02 17:05</t>
  </si>
  <si>
    <t>2023-06-03 04:53</t>
  </si>
  <si>
    <t>2023-06-04 19:38</t>
  </si>
  <si>
    <t>2025-01-28 05:49</t>
  </si>
  <si>
    <t>2025-01-28 18:08</t>
  </si>
  <si>
    <t>2025-01-30 06:12</t>
  </si>
  <si>
    <t>2023-03-15 19:37</t>
  </si>
  <si>
    <t>2023-03-19 01:12</t>
  </si>
  <si>
    <t>2023-08-22 16:02</t>
  </si>
  <si>
    <t>2023-08-23 21:42</t>
  </si>
  <si>
    <t>2023-08-27 09:12</t>
  </si>
  <si>
    <t>2023-12-17 04:07</t>
  </si>
  <si>
    <t>2023-12-20 02:54</t>
  </si>
  <si>
    <t>2023-06-06 08:08</t>
  </si>
  <si>
    <t>2024-08-20 18:41</t>
  </si>
  <si>
    <t>2024-08-22 08:23</t>
  </si>
  <si>
    <t>2023-04-02 09:00</t>
  </si>
  <si>
    <t>2023-04-02 20:23</t>
  </si>
  <si>
    <t>2023-04-07 07:46</t>
  </si>
  <si>
    <t>2023-06-18 19:10</t>
  </si>
  <si>
    <t>2023-06-19 23:22</t>
  </si>
  <si>
    <t>2023-08-06 02:40</t>
  </si>
  <si>
    <t>2023-05-23 12:27</t>
  </si>
  <si>
    <t>2023-10-15 08:21</t>
  </si>
  <si>
    <t>2023-10-17 04:20</t>
  </si>
  <si>
    <t>2024-08-16 19:30</t>
  </si>
  <si>
    <t>2024-08-17 03:25</t>
  </si>
  <si>
    <t>2024-08-14 10:27</t>
  </si>
  <si>
    <t>2024-08-14 23:11</t>
  </si>
  <si>
    <t>2023-09-06 07:26</t>
  </si>
  <si>
    <t>2023-09-07 01:39</t>
  </si>
  <si>
    <t>2023-03-17 00:23</t>
  </si>
  <si>
    <t>2023-03-18 02:59</t>
  </si>
  <si>
    <t>2023-03-22 07:52</t>
  </si>
  <si>
    <t>2024-04-13 15:21</t>
  </si>
  <si>
    <t>2024-04-14 07:30</t>
  </si>
  <si>
    <t>Index</t>
  </si>
  <si>
    <t>SLABREACHCHECK</t>
  </si>
  <si>
    <t>Response Time</t>
  </si>
  <si>
    <t>SLA_STATUS</t>
  </si>
  <si>
    <t>BREACHED TICKETS</t>
  </si>
  <si>
    <t>OK</t>
  </si>
  <si>
    <t>Within SLA</t>
  </si>
  <si>
    <t>Breached</t>
  </si>
  <si>
    <t>OPEN_TICKET</t>
  </si>
  <si>
    <t>Column Labels</t>
  </si>
  <si>
    <t>Grand Total</t>
  </si>
  <si>
    <t>Row Labels</t>
  </si>
  <si>
    <t>Total Count of TicketID</t>
  </si>
  <si>
    <t>Count of TicketID</t>
  </si>
  <si>
    <t>Total Count of TicketID2</t>
  </si>
  <si>
    <t>Count of TicketID2</t>
  </si>
  <si>
    <t>SLA Breach by Priority</t>
  </si>
  <si>
    <t>SLA Breach by Category</t>
  </si>
  <si>
    <t>Ticket Volume by Status</t>
  </si>
  <si>
    <t>Ticket Volume by Chanel</t>
  </si>
  <si>
    <t>SLA Breach by Chanel</t>
  </si>
  <si>
    <t>SLA Breach by Status</t>
  </si>
  <si>
    <t>Response Time (Hours)</t>
  </si>
  <si>
    <t>Average of Response Time (Hours)</t>
  </si>
  <si>
    <t xml:space="preserve">Average of Resolution Time </t>
  </si>
  <si>
    <t>2023</t>
  </si>
  <si>
    <t>2024</t>
  </si>
  <si>
    <t>2025</t>
  </si>
  <si>
    <t>Qtr1</t>
  </si>
  <si>
    <t>Qtr2</t>
  </si>
  <si>
    <t>Qtr3</t>
  </si>
  <si>
    <t>Qtr4</t>
  </si>
  <si>
    <t>Jan</t>
  </si>
  <si>
    <t>Feb</t>
  </si>
  <si>
    <t>Mar</t>
  </si>
  <si>
    <t>Year Ticket volume</t>
  </si>
  <si>
    <t>Year and Quarter SLA breach rate</t>
  </si>
  <si>
    <t>Top 10 busiest Agents</t>
  </si>
  <si>
    <t>Daily Capacity</t>
  </si>
  <si>
    <t>Tickets Assigned</t>
  </si>
  <si>
    <t>Workload Pressure %</t>
  </si>
  <si>
    <t>Full Name</t>
  </si>
  <si>
    <t>Total Tickets</t>
  </si>
  <si>
    <t>Total Workload %</t>
  </si>
  <si>
    <t>SLA BREACH %</t>
  </si>
  <si>
    <t>Sorted- Lrgest to smallest</t>
  </si>
  <si>
    <t>Client</t>
  </si>
  <si>
    <t>TOP 20 CLIENTS AND TICKETS</t>
  </si>
  <si>
    <t>TICKET SLA BREACHES</t>
  </si>
  <si>
    <t>Breach %</t>
  </si>
  <si>
    <t>SLA BREACHES</t>
  </si>
  <si>
    <t xml:space="preserve"> % of Total</t>
  </si>
  <si>
    <t>Sum of SLABreached</t>
  </si>
  <si>
    <t>Average of SLABreached2</t>
  </si>
  <si>
    <t>Statistic</t>
  </si>
  <si>
    <t>Resolution Time (Hours)</t>
  </si>
  <si>
    <t>Mean</t>
  </si>
  <si>
    <t>Median</t>
  </si>
  <si>
    <t>Minimum</t>
  </si>
  <si>
    <t>Maximum</t>
  </si>
  <si>
    <t>Standard Deviation</t>
  </si>
  <si>
    <t>Resolution Time (hours)</t>
  </si>
  <si>
    <t>75th Percentile</t>
  </si>
  <si>
    <t>90th Percentile</t>
  </si>
  <si>
    <t>TICKET SLA BREACH RATE BY CLIENT</t>
  </si>
  <si>
    <t>SLA BREACH RATE BY AGENT</t>
  </si>
  <si>
    <t>Top 10 Tickets by Agents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</si>
</sst>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rgb="FF1B3A5C"/>
      <name val="Arial"/>
    </font>
    <font>
      <b/>
      <sz val="10"/>
      <color rgb="FFFFFFFF"/>
      <name val="Arial"/>
    </font>
    <font>
      <b/>
      <sz val="13"/>
      <color rgb="FF1A7A6E"/>
      <name val="Arial"/>
    </font>
    <font>
      <sz val="10"/>
      <color theme="1"/>
      <name val="Arial"/>
    </font>
    <font>
      <b/>
      <sz val="10"/>
      <color rgb="FF1B3A5C"/>
      <name val="Arial"/>
    </font>
    <font>
      <sz val="9"/>
      <color theme="1"/>
      <name val="Arial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scadia Mono"/>
      <family val="3"/>
    </font>
  </fonts>
  <fills count="5">
    <fill>
      <patternFill patternType="none"/>
    </fill>
    <fill>
      <patternFill patternType="gray125"/>
    </fill>
    <fill>
      <patternFill patternType="solid">
        <fgColor rgb="FF1A7A6E"/>
        <bgColor rgb="FF1A7A6E"/>
      </patternFill>
    </fill>
    <fill>
      <patternFill patternType="solid">
        <fgColor rgb="FFF7FBFA"/>
        <bgColor rgb="FFF7FBFA"/>
      </patternFill>
    </fill>
    <fill>
      <patternFill patternType="solid">
        <fgColor rgb="FFFFFFFF"/>
        <bgColor rgb="FFFFFFFF"/>
      </patternFill>
    </fill>
  </fills>
  <borders count="11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/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/>
      <diagonal/>
    </border>
  </borders>
  <cellStyleXfs count="2">
    <xf numFmtId="0" fontId="0" fillId="0" borderId="0"/>
    <xf numFmtId="9" fontId="9" fillId="0" borderId="0" applyFont="0" applyFill="0" applyBorder="0" applyAlignment="0" applyProtection="0"/>
  </cellStyleXfs>
  <cellXfs count="35">
    <xf numFmtId="0" fontId="0" fillId="0" borderId="0" xfId="0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4" fillId="2" borderId="2" xfId="0" applyFont="1" applyFill="1" applyBorder="1"/>
    <xf numFmtId="0" fontId="7" fillId="0" borderId="0" xfId="0" applyFont="1"/>
    <xf numFmtId="0" fontId="8" fillId="3" borderId="1" xfId="0" applyFont="1" applyFill="1" applyBorder="1" applyAlignment="1">
      <alignment vertical="center"/>
    </xf>
    <xf numFmtId="0" fontId="8" fillId="4" borderId="1" xfId="0" applyFont="1" applyFill="1" applyBorder="1" applyAlignment="1">
      <alignment vertical="center"/>
    </xf>
    <xf numFmtId="0" fontId="8" fillId="3" borderId="3" xfId="0" applyFont="1" applyFill="1" applyBorder="1" applyAlignment="1">
      <alignment vertical="center"/>
    </xf>
    <xf numFmtId="0" fontId="8" fillId="4" borderId="3" xfId="0" applyFont="1" applyFill="1" applyBorder="1" applyAlignment="1">
      <alignment vertical="center"/>
    </xf>
    <xf numFmtId="0" fontId="8" fillId="3" borderId="4" xfId="0" applyFont="1" applyFill="1" applyBorder="1" applyAlignment="1">
      <alignment vertical="center"/>
    </xf>
    <xf numFmtId="0" fontId="8" fillId="4" borderId="4" xfId="0" applyFont="1" applyFill="1" applyBorder="1" applyAlignment="1">
      <alignment vertical="center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vertical="center"/>
    </xf>
    <xf numFmtId="0" fontId="8" fillId="4" borderId="9" xfId="0" applyFont="1" applyFill="1" applyBorder="1" applyAlignment="1">
      <alignment vertical="center"/>
    </xf>
    <xf numFmtId="0" fontId="8" fillId="4" borderId="10" xfId="0" applyFont="1" applyFill="1" applyBorder="1" applyAlignment="1">
      <alignment vertical="center"/>
    </xf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0" fillId="0" borderId="0" xfId="0" applyAlignment="1">
      <alignment horizontal="left" indent="1"/>
    </xf>
    <xf numFmtId="2" fontId="0" fillId="0" borderId="0" xfId="0" applyNumberFormat="1"/>
    <xf numFmtId="0" fontId="0" fillId="0" borderId="0" xfId="0" applyAlignment="1">
      <alignment horizontal="left" indent="2"/>
    </xf>
    <xf numFmtId="0" fontId="10" fillId="0" borderId="0" xfId="0" applyFont="1"/>
    <xf numFmtId="0" fontId="2" fillId="0" borderId="0" xfId="0" applyFont="1"/>
    <xf numFmtId="9" fontId="0" fillId="0" borderId="0" xfId="1" applyFont="1"/>
    <xf numFmtId="0" fontId="1" fillId="0" borderId="0" xfId="0" applyFont="1"/>
    <xf numFmtId="0" fontId="10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0" fillId="0" borderId="0" xfId="0" applyFont="1" applyAlignment="1">
      <alignment horizontal="right" vertical="center" wrapText="1"/>
    </xf>
    <xf numFmtId="0" fontId="1" fillId="0" borderId="0" xfId="0" applyFont="1" applyAlignment="1">
      <alignment vertical="center" wrapText="1"/>
    </xf>
    <xf numFmtId="0" fontId="11" fillId="0" borderId="0" xfId="0" applyFont="1" applyAlignment="1">
      <alignment vertical="center"/>
    </xf>
  </cellXfs>
  <cellStyles count="2">
    <cellStyle name="Normal" xfId="0" builtinId="0"/>
    <cellStyle name="Per cent" xfId="1" builtinId="5"/>
  </cellStyles>
  <dxfs count="72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rgb="FFFFFFFF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CCCCC"/>
        </left>
        <right/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rgb="FFFFFFFF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rgb="FFFFFFFF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rgb="FFFFFFFF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rgb="FFFFFFFF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rgb="FFFFFFFF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rgb="FFFFFFFF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rgb="FFFFFFFF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rgb="FFFFFFFF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rgb="FFFFFFFF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rgb="FFFFFFFF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rgb="FFFFFFFF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rgb="FFFFFFFF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rgb="FFFFFFFF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rgb="FFFFFFFF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rgb="FFFFFFFF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top style="thin">
          <color rgb="FFCCCCCC"/>
        </top>
      </border>
    </dxf>
    <dxf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rgb="FFFFFFFF"/>
          <bgColor rgb="FFFFFFFF"/>
        </patternFill>
      </fill>
      <alignment horizontal="general" vertical="center" textRotation="0" wrapText="0" indent="0" justifyLastLine="0" shrinkToFit="0" readingOrder="0"/>
    </dxf>
    <dxf>
      <border outline="0">
        <bottom style="thin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rgb="FF1A7A6E"/>
          <bgColor rgb="FF1A7A6E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rgb="FFFFFFFF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CCCCC"/>
        </left>
        <right/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rgb="FFFFFFFF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rgb="FFFFFFFF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rgb="FFFFFFFF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rgb="FFFFFFFF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rgb="FFFFFFFF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rgb="FFFFFFFF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rgb="FFFFFFFF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rgb="FFFFFFFF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rgb="FFFFFFFF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top style="thin">
          <color rgb="FFCCCCCC"/>
        </top>
      </border>
    </dxf>
    <dxf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rgb="FFFFFFFF"/>
          <bgColor rgb="FFFFFFFF"/>
        </patternFill>
      </fill>
      <alignment horizontal="general" vertical="center" textRotation="0" wrapText="0" indent="0" justifyLastLine="0" shrinkToFit="0" readingOrder="0"/>
    </dxf>
    <dxf>
      <border outline="0">
        <bottom style="thin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rgb="FF1A7A6E"/>
          <bgColor rgb="FF1A7A6E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rgb="FFFFFFFF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CCCCC"/>
        </left>
        <right/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rgb="FFFFFFFF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rgb="FFFFFFFF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rgb="FFFFFFFF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rgb="FFFFFFFF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rgb="FFFFFFFF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rgb="FFFFFFFF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rgb="FFFFFFFF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top style="thin">
          <color rgb="FFCCCCCC"/>
        </top>
      </border>
    </dxf>
    <dxf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rgb="FFFFFFFF"/>
          <bgColor rgb="FFFFFFFF"/>
        </patternFill>
      </fill>
      <alignment horizontal="general" vertical="center" textRotation="0" wrapText="0" indent="0" justifyLastLine="0" shrinkToFit="0" readingOrder="0"/>
    </dxf>
    <dxf>
      <border outline="0">
        <bottom style="thin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rgb="FF1A7A6E"/>
          <bgColor rgb="FF1A7A6E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customschemas.google.com/relationships/workbookmetadata" Target="metadata"/><Relationship Id="rId32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1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7" Type="http://schemas.openxmlformats.org/officeDocument/2006/relationships/styles" Target="styles.xml"/><Relationship Id="rId30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267.802640972222" createdVersion="8" refreshedVersion="8" minRefreshableVersion="3" recordCount="3500" xr:uid="{460585BA-1721-40E3-A8B3-078493693C2E}">
  <cacheSource type="worksheet">
    <worksheetSource name="Tickets_Clean"/>
  </cacheSource>
  <cacheFields count="26">
    <cacheField name="TicketID" numFmtId="0">
      <sharedItems containsSemiMixedTypes="0" containsString="0" containsNumber="1" containsInteger="1" minValue="1" maxValue="3500"/>
    </cacheField>
    <cacheField name="TicketReference" numFmtId="0">
      <sharedItems/>
    </cacheField>
    <cacheField name="ClientID" numFmtId="0">
      <sharedItems containsSemiMixedTypes="0" containsString="0" containsNumber="1" containsInteger="1" minValue="1" maxValue="80" count="72">
        <n v="70"/>
        <n v="51"/>
        <n v="53"/>
        <n v="11"/>
        <n v="79"/>
        <n v="23"/>
        <n v="57"/>
        <n v="8"/>
        <n v="72"/>
        <n v="33"/>
        <n v="9"/>
        <n v="69"/>
        <n v="80"/>
        <n v="41"/>
        <n v="64"/>
        <n v="43"/>
        <n v="34"/>
        <n v="66"/>
        <n v="10"/>
        <n v="1"/>
        <n v="35"/>
        <n v="19"/>
        <n v="32"/>
        <n v="78"/>
        <n v="58"/>
        <n v="54"/>
        <n v="20"/>
        <n v="21"/>
        <n v="48"/>
        <n v="63"/>
        <n v="61"/>
        <n v="30"/>
        <n v="24"/>
        <n v="62"/>
        <n v="25"/>
        <n v="14"/>
        <n v="15"/>
        <n v="60"/>
        <n v="7"/>
        <n v="73"/>
        <n v="22"/>
        <n v="12"/>
        <n v="27"/>
        <n v="50"/>
        <n v="26"/>
        <n v="37"/>
        <n v="59"/>
        <n v="29"/>
        <n v="44"/>
        <n v="71"/>
        <n v="2"/>
        <n v="45"/>
        <n v="52"/>
        <n v="55"/>
        <n v="46"/>
        <n v="56"/>
        <n v="16"/>
        <n v="47"/>
        <n v="4"/>
        <n v="17"/>
        <n v="67"/>
        <n v="39"/>
        <n v="76"/>
        <n v="5"/>
        <n v="36"/>
        <n v="49"/>
        <n v="65"/>
        <n v="31"/>
        <n v="3"/>
        <n v="75"/>
        <n v="40"/>
        <n v="28"/>
      </sharedItems>
    </cacheField>
    <cacheField name="PatientRef" numFmtId="0">
      <sharedItems/>
    </cacheField>
    <cacheField name="CategoryID" numFmtId="0">
      <sharedItems containsSemiMixedTypes="0" containsString="0" containsNumber="1" containsInteger="1" minValue="1" maxValue="5" count="5">
        <n v="5"/>
        <n v="2"/>
        <n v="3"/>
        <n v="1"/>
        <n v="4"/>
      </sharedItems>
    </cacheField>
    <cacheField name="PriorityID" numFmtId="0">
      <sharedItems containsSemiMixedTypes="0" containsString="0" containsNumber="1" containsInteger="1" minValue="1" maxValue="4" count="4">
        <n v="3"/>
        <n v="1"/>
        <n v="2"/>
        <n v="4"/>
      </sharedItems>
    </cacheField>
    <cacheField name="Status" numFmtId="0">
      <sharedItems count="6">
        <s v="Closed"/>
        <s v="Resolved"/>
        <s v="Open"/>
        <s v="Escalated"/>
        <s v="In Progress"/>
        <s v="Pending Client"/>
      </sharedItems>
    </cacheField>
    <cacheField name="AssignedAgentID" numFmtId="0">
      <sharedItems containsSemiMixedTypes="0" containsString="0" containsNumber="1" containsInteger="1" minValue="1" maxValue="120" count="114">
        <n v="111"/>
        <n v="32"/>
        <n v="57"/>
        <n v="22"/>
        <n v="52"/>
        <n v="104"/>
        <n v="107"/>
        <n v="46"/>
        <n v="87"/>
        <n v="38"/>
        <n v="78"/>
        <n v="71"/>
        <n v="60"/>
        <n v="14"/>
        <n v="75"/>
        <n v="116"/>
        <n v="9"/>
        <n v="35"/>
        <n v="105"/>
        <n v="50"/>
        <n v="27"/>
        <n v="28"/>
        <n v="8"/>
        <n v="3"/>
        <n v="45"/>
        <n v="118"/>
        <n v="25"/>
        <n v="109"/>
        <n v="108"/>
        <n v="1"/>
        <n v="79"/>
        <n v="96"/>
        <n v="13"/>
        <n v="34"/>
        <n v="90"/>
        <n v="54"/>
        <n v="59"/>
        <n v="19"/>
        <n v="63"/>
        <n v="2"/>
        <n v="110"/>
        <n v="33"/>
        <n v="30"/>
        <n v="106"/>
        <n v="7"/>
        <n v="83"/>
        <n v="102"/>
        <n v="20"/>
        <n v="117"/>
        <n v="26"/>
        <n v="84"/>
        <n v="43"/>
        <n v="47"/>
        <n v="114"/>
        <n v="94"/>
        <n v="100"/>
        <n v="12"/>
        <n v="112"/>
        <n v="40"/>
        <n v="11"/>
        <n v="55"/>
        <n v="58"/>
        <n v="49"/>
        <n v="15"/>
        <n v="85"/>
        <n v="31"/>
        <n v="119"/>
        <n v="21"/>
        <n v="115"/>
        <n v="23"/>
        <n v="92"/>
        <n v="91"/>
        <n v="48"/>
        <n v="99"/>
        <n v="41"/>
        <n v="64"/>
        <n v="93"/>
        <n v="66"/>
        <n v="68"/>
        <n v="53"/>
        <n v="72"/>
        <n v="16"/>
        <n v="67"/>
        <n v="5"/>
        <n v="86"/>
        <n v="17"/>
        <n v="89"/>
        <n v="73"/>
        <n v="29"/>
        <n v="88"/>
        <n v="82"/>
        <n v="113"/>
        <n v="24"/>
        <n v="74"/>
        <n v="95"/>
        <n v="76"/>
        <n v="65"/>
        <n v="70"/>
        <n v="4"/>
        <n v="101"/>
        <n v="120"/>
        <n v="97"/>
        <n v="81"/>
        <n v="10"/>
        <n v="36"/>
        <n v="6"/>
        <n v="77"/>
        <n v="103"/>
        <n v="37"/>
        <n v="98"/>
        <n v="62"/>
        <n v="18"/>
        <n v="80"/>
        <n v="56"/>
      </sharedItems>
    </cacheField>
    <cacheField name="CreatedAt" numFmtId="22">
      <sharedItems containsSemiMixedTypes="0" containsNonDate="0" containsDate="1" containsString="0" minDate="2023-01-01T10:54:00" maxDate="2025-03-31T07:56:00" count="3496">
        <d v="2024-07-24T23:41:00"/>
        <d v="2024-11-06T23:45:00"/>
        <d v="2024-08-01T05:39:00"/>
        <d v="2024-12-03T13:22:00"/>
        <d v="2023-02-11T03:56:00"/>
        <d v="2023-10-11T00:04:00"/>
        <d v="2023-09-24T06:49:00"/>
        <d v="2024-04-07T09:08:00"/>
        <d v="2024-03-27T03:53:00"/>
        <d v="2024-03-13T09:43:00"/>
        <d v="2024-03-10T20:44:00"/>
        <d v="2023-08-06T11:24:00"/>
        <d v="2023-03-22T02:39:00"/>
        <d v="2023-08-03T20:05:00"/>
        <d v="2024-05-07T20:08:00"/>
        <d v="2024-02-27T06:46:00"/>
        <d v="2023-04-03T05:44:00"/>
        <d v="2025-03-25T20:00:00"/>
        <d v="2023-10-28T09:34:00"/>
        <d v="2023-04-07T20:09:00"/>
        <d v="2023-12-06T14:58:00"/>
        <d v="2024-11-23T08:47:00"/>
        <d v="2025-01-03T16:05:00"/>
        <d v="2023-02-05T15:38:00"/>
        <d v="2024-01-16T12:21:00"/>
        <d v="2023-03-15T03:57:00"/>
        <d v="2024-02-01T10:55:00"/>
        <d v="2025-01-14T07:27:00"/>
        <d v="2023-08-16T00:23:00"/>
        <d v="2023-04-02T13:41:00"/>
        <d v="2023-01-19T17:50:00"/>
        <d v="2023-12-18T04:34:00"/>
        <d v="2023-11-25T18:11:00"/>
        <d v="2024-05-30T15:47:00"/>
        <d v="2024-11-02T04:27:00"/>
        <d v="2023-05-16T22:40:00"/>
        <d v="2024-02-23T02:01:00"/>
        <d v="2024-10-31T06:32:00"/>
        <d v="2023-10-07T20:10:00"/>
        <d v="2025-01-14T19:09:00"/>
        <d v="2023-06-14T21:53:00"/>
        <d v="2025-03-20T20:34:00"/>
        <d v="2024-05-29T12:11:00"/>
        <d v="2023-06-08T09:35:00"/>
        <d v="2024-05-01T20:24:00"/>
        <d v="2023-08-01T10:22:00"/>
        <d v="2025-03-04T20:13:00"/>
        <d v="2023-07-02T16:28:00"/>
        <d v="2024-02-20T15:16:00"/>
        <d v="2023-05-25T22:49:00"/>
        <d v="2025-01-24T06:42:00"/>
        <d v="2023-03-22T18:46:00"/>
        <d v="2023-06-09T10:45:00"/>
        <d v="2023-08-06T20:04:00"/>
        <d v="2024-01-08T03:16:00"/>
        <d v="2024-09-10T13:35:00"/>
        <d v="2023-04-01T06:53:00"/>
        <d v="2024-02-27T20:10:00"/>
        <d v="2025-01-03T04:39:00"/>
        <d v="2024-09-15T03:33:00"/>
        <d v="2024-09-29T07:15:00"/>
        <d v="2024-10-03T23:52:00"/>
        <d v="2023-11-12T05:40:00"/>
        <d v="2023-05-23T00:39:00"/>
        <d v="2024-02-07T09:31:00"/>
        <d v="2024-03-03T12:03:00"/>
        <d v="2025-02-19T18:34:00"/>
        <d v="2023-10-01T21:29:00"/>
        <d v="2023-11-10T07:08:00"/>
        <d v="2025-01-27T04:07:00"/>
        <d v="2023-06-12T01:30:00"/>
        <d v="2024-08-22T20:46:00"/>
        <d v="2023-09-08T06:57:00"/>
        <d v="2023-05-30T08:00:00"/>
        <d v="2023-05-22T21:49:00"/>
        <d v="2025-01-07T22:44:00"/>
        <d v="2023-08-19T01:18:00"/>
        <d v="2024-03-20T18:18:00"/>
        <d v="2024-04-28T09:01:00"/>
        <d v="2024-09-18T23:17:00"/>
        <d v="2024-11-24T07:56:00"/>
        <d v="2025-01-06T19:37:00"/>
        <d v="2024-03-15T10:57:00"/>
        <d v="2024-10-12T13:15:00"/>
        <d v="2023-10-12T17:16:00"/>
        <d v="2023-08-02T17:20:00"/>
        <d v="2023-07-21T08:36:00"/>
        <d v="2023-09-17T18:57:00"/>
        <d v="2023-02-28T09:00:00"/>
        <d v="2024-02-24T17:28:00"/>
        <d v="2025-01-17T00:27:00"/>
        <d v="2024-03-27T17:07:00"/>
        <d v="2025-01-13T06:15:00"/>
        <d v="2023-04-09T17:20:00"/>
        <d v="2023-01-19T10:09:00"/>
        <d v="2023-07-04T17:42:00"/>
        <d v="2024-07-18T16:36:00"/>
        <d v="2023-12-02T05:45:00"/>
        <d v="2023-07-19T18:25:00"/>
        <d v="2023-12-04T23:07:00"/>
        <d v="2025-03-23T08:47:00"/>
        <d v="2023-12-15T18:47:00"/>
        <d v="2023-10-28T22:07:00"/>
        <d v="2025-02-01T09:03:00"/>
        <d v="2023-01-15T00:13:00"/>
        <d v="2025-03-09T15:22:00"/>
        <d v="2023-04-23T08:50:00"/>
        <d v="2023-01-10T11:55:00"/>
        <d v="2024-04-03T13:35:00"/>
        <d v="2023-11-26T06:07:00"/>
        <d v="2024-07-09T03:04:00"/>
        <d v="2024-03-06T03:22:00"/>
        <d v="2024-09-21T16:30:00"/>
        <d v="2025-03-10T00:24:00"/>
        <d v="2024-07-15T12:25:00"/>
        <d v="2025-03-13T11:44:00"/>
        <d v="2025-01-18T08:14:00"/>
        <d v="2023-05-14T12:56:00"/>
        <d v="2024-10-14T11:05:00"/>
        <d v="2024-06-28T20:15:00"/>
        <d v="2024-09-27T10:50:00"/>
        <d v="2024-09-10T19:21:00"/>
        <d v="2023-04-10T21:05:00"/>
        <d v="2023-12-27T05:19:00"/>
        <d v="2023-10-30T12:25:00"/>
        <d v="2023-06-30T22:47:00"/>
        <d v="2023-10-12T06:41:00"/>
        <d v="2025-02-04T03:46:00"/>
        <d v="2024-12-16T00:40:00"/>
        <d v="2024-07-21T11:05:00"/>
        <d v="2024-05-05T19:09:00"/>
        <d v="2023-09-29T11:16:00"/>
        <d v="2024-09-06T15:38:00"/>
        <d v="2023-03-25T22:45:00"/>
        <d v="2024-11-22T09:01:00"/>
        <d v="2025-03-24T06:38:00"/>
        <d v="2024-11-10T08:30:00"/>
        <d v="2024-02-28T01:53:00"/>
        <d v="2024-07-31T06:41:00"/>
        <d v="2024-12-17T05:09:00"/>
        <d v="2024-05-19T10:44:00"/>
        <d v="2023-07-15T19:11:00"/>
        <d v="2024-05-18T03:41:00"/>
        <d v="2024-08-25T06:42:00"/>
        <d v="2025-01-31T09:09:00"/>
        <d v="2023-05-02T09:38:00"/>
        <d v="2024-06-08T15:23:00"/>
        <d v="2024-03-18T06:15:00"/>
        <d v="2024-09-13T09:33:00"/>
        <d v="2023-01-19T02:18:00"/>
        <d v="2024-09-12T10:55:00"/>
        <d v="2023-10-24T05:58:00"/>
        <d v="2024-06-17T14:05:00"/>
        <d v="2023-03-24T19:09:00"/>
        <d v="2023-05-18T01:38:00"/>
        <d v="2024-08-24T18:45:00"/>
        <d v="2023-11-11T14:40:00"/>
        <d v="2024-10-01T04:34:00"/>
        <d v="2023-07-28T15:06:00"/>
        <d v="2024-10-26T12:25:00"/>
        <d v="2025-03-13T02:35:00"/>
        <d v="2025-02-17T01:52:00"/>
        <d v="2025-03-25T01:19:00"/>
        <d v="2023-11-12T10:51:00"/>
        <d v="2023-03-18T07:49:00"/>
        <d v="2023-02-26T00:12:00"/>
        <d v="2024-10-25T17:42:00"/>
        <d v="2024-10-06T10:36:00"/>
        <d v="2025-01-14T14:27:00"/>
        <d v="2023-04-14T04:36:00"/>
        <d v="2023-12-03T02:16:00"/>
        <d v="2025-03-22T18:25:00"/>
        <d v="2024-02-28T21:17:00"/>
        <d v="2023-06-14T21:14:00"/>
        <d v="2025-01-01T07:13:00"/>
        <d v="2025-02-28T09:44:00"/>
        <d v="2024-01-03T04:28:00"/>
        <d v="2023-12-05T09:09:00"/>
        <d v="2024-09-20T05:34:00"/>
        <d v="2025-01-08T00:29:00"/>
        <d v="2023-10-07T15:19:00"/>
        <d v="2023-08-10T01:24:00"/>
        <d v="2024-05-30T07:44:00"/>
        <d v="2023-04-30T17:37:00"/>
        <d v="2025-02-09T18:17:00"/>
        <d v="2024-02-13T07:22:00"/>
        <d v="2023-10-31T03:21:00"/>
        <d v="2023-07-09T12:39:00"/>
        <d v="2024-08-17T23:46:00"/>
        <d v="2024-11-23T23:41:00"/>
        <d v="2024-06-02T07:32:00"/>
        <d v="2025-01-26T02:10:00"/>
        <d v="2024-12-13T09:17:00"/>
        <d v="2023-06-27T16:55:00"/>
        <d v="2023-09-14T15:52:00"/>
        <d v="2024-12-01T00:50:00"/>
        <d v="2023-12-07T23:12:00"/>
        <d v="2023-10-01T13:33:00"/>
        <d v="2023-03-26T17:55:00"/>
        <d v="2024-04-03T20:25:00"/>
        <d v="2023-01-09T05:18:00"/>
        <d v="2025-01-15T15:36:00"/>
        <d v="2023-11-19T02:58:00"/>
        <d v="2024-06-04T15:05:00"/>
        <d v="2024-03-30T08:24:00"/>
        <d v="2024-03-31T18:08:00"/>
        <d v="2024-11-23T00:21:00"/>
        <d v="2024-11-16T05:31:00"/>
        <d v="2025-01-06T12:40:00"/>
        <d v="2023-10-31T11:42:00"/>
        <d v="2024-06-20T03:33:00"/>
        <d v="2023-05-18T17:35:00"/>
        <d v="2025-01-04T09:36:00"/>
        <d v="2024-02-08T12:14:00"/>
        <d v="2024-02-27T00:43:00"/>
        <d v="2024-10-10T15:47:00"/>
        <d v="2024-10-22T05:52:00"/>
        <d v="2023-10-15T09:09:00"/>
        <d v="2025-02-22T13:45:00"/>
        <d v="2023-03-05T09:59:00"/>
        <d v="2023-07-05T12:45:00"/>
        <d v="2024-07-07T12:16:00"/>
        <d v="2023-05-30T23:34:00"/>
        <d v="2024-04-16T02:19:00"/>
        <d v="2024-05-13T04:27:00"/>
        <d v="2024-04-18T23:57:00"/>
        <d v="2023-06-05T18:23:00"/>
        <d v="2023-05-28T11:55:00"/>
        <d v="2023-10-18T02:40:00"/>
        <d v="2023-11-13T13:11:00"/>
        <d v="2023-10-01T17:12:00"/>
        <d v="2024-01-27T12:05:00"/>
        <d v="2024-08-05T10:00:00"/>
        <d v="2024-01-03T12:57:00"/>
        <d v="2024-10-18T10:56:00"/>
        <d v="2023-06-22T11:58:00"/>
        <d v="2023-02-02T13:02:00"/>
        <d v="2025-02-06T23:12:00"/>
        <d v="2024-01-22T01:57:00"/>
        <d v="2023-03-13T00:48:00"/>
        <d v="2023-03-10T22:29:00"/>
        <d v="2024-12-31T20:05:00"/>
        <d v="2023-01-07T17:49:00"/>
        <d v="2024-02-23T16:55:00"/>
        <d v="2023-05-19T21:10:00"/>
        <d v="2024-10-19T13:12:00"/>
        <d v="2024-01-22T14:28:00"/>
        <d v="2023-03-12T15:22:00"/>
        <d v="2024-12-16T04:07:00"/>
        <d v="2023-11-22T08:38:00"/>
        <d v="2023-03-21T10:30:00"/>
        <d v="2024-02-21T10:07:00"/>
        <d v="2024-10-09T21:42:00"/>
        <d v="2024-02-10T11:37:00"/>
        <d v="2024-11-11T11:21:00"/>
        <d v="2023-08-29T00:33:00"/>
        <d v="2023-12-21T19:14:00"/>
        <d v="2023-04-01T03:18:00"/>
        <d v="2023-11-03T19:43:00"/>
        <d v="2025-02-24T06:00:00"/>
        <d v="2023-06-13T19:08:00"/>
        <d v="2024-10-20T02:19:00"/>
        <d v="2023-06-21T17:37:00"/>
        <d v="2024-10-11T00:19:00"/>
        <d v="2023-03-13T12:16:00"/>
        <d v="2023-10-07T13:19:00"/>
        <d v="2023-09-19T13:18:00"/>
        <d v="2023-11-11T23:57:00"/>
        <d v="2024-04-18T12:47:00"/>
        <d v="2024-06-30T05:48:00"/>
        <d v="2024-02-29T10:40:00"/>
        <d v="2023-07-12T01:16:00"/>
        <d v="2023-12-31T05:46:00"/>
        <d v="2025-03-23T21:50:00"/>
        <d v="2025-03-16T11:26:00"/>
        <d v="2023-11-03T04:05:00"/>
        <d v="2023-05-14T04:57:00"/>
        <d v="2023-01-17T19:26:00"/>
        <d v="2023-10-17T03:43:00"/>
        <d v="2023-03-27T03:54:00"/>
        <d v="2023-12-08T04:02:00"/>
        <d v="2023-03-10T12:53:00"/>
        <d v="2023-09-24T12:45:00"/>
        <d v="2023-03-25T01:38:00"/>
        <d v="2025-02-07T23:11:00"/>
        <d v="2024-06-30T11:39:00"/>
        <d v="2023-12-21T02:49:00"/>
        <d v="2024-09-09T20:04:00"/>
        <d v="2025-02-15T17:54:00"/>
        <d v="2024-12-02T18:27:00"/>
        <d v="2024-08-30T21:27:00"/>
        <d v="2024-11-23T18:04:00"/>
        <d v="2023-05-29T17:46:00"/>
        <d v="2023-03-11T16:07:00"/>
        <d v="2023-08-07T05:06:00"/>
        <d v="2023-03-16T12:28:00"/>
        <d v="2023-04-09T11:12:00"/>
        <d v="2023-01-19T22:41:00"/>
        <d v="2024-05-31T03:35:00"/>
        <d v="2023-05-04T15:51:00"/>
        <d v="2024-01-22T02:42:00"/>
        <d v="2023-09-13T08:17:00"/>
        <d v="2023-02-01T02:36:00"/>
        <d v="2023-01-21T06:29:00"/>
        <d v="2025-03-02T23:34:00"/>
        <d v="2024-09-10T02:05:00"/>
        <d v="2024-04-23T22:48:00"/>
        <d v="2023-11-09T11:37:00"/>
        <d v="2023-01-16T02:25:00"/>
        <d v="2023-03-31T06:07:00"/>
        <d v="2023-01-27T04:01:00"/>
        <d v="2023-02-19T15:34:00"/>
        <d v="2024-02-05T13:05:00"/>
        <d v="2024-06-12T20:59:00"/>
        <d v="2023-06-15T21:48:00"/>
        <d v="2024-08-08T12:42:00"/>
        <d v="2024-03-14T23:17:00"/>
        <d v="2023-08-18T15:07:00"/>
        <d v="2024-08-06T10:52:00"/>
        <d v="2024-03-01T13:12:00"/>
        <d v="2023-10-08T23:38:00"/>
        <d v="2023-01-01T11:11:00"/>
        <d v="2023-07-28T19:38:00"/>
        <d v="2024-08-01T10:28:00"/>
        <d v="2023-08-16T15:33:00"/>
        <d v="2023-10-08T23:57:00"/>
        <d v="2024-12-12T11:31:00"/>
        <d v="2025-02-04T22:47:00"/>
        <d v="2023-03-08T03:08:00"/>
        <d v="2023-11-28T07:40:00"/>
        <d v="2023-01-15T02:27:00"/>
        <d v="2023-09-09T17:37:00"/>
        <d v="2024-05-20T00:41:00"/>
        <d v="2023-05-09T16:06:00"/>
        <d v="2024-03-01T18:18:00"/>
        <d v="2024-01-19T23:39:00"/>
        <d v="2024-07-31T13:57:00"/>
        <d v="2023-03-10T09:23:00"/>
        <d v="2023-04-05T18:32:00"/>
        <d v="2024-12-08T20:04:00"/>
        <d v="2024-05-19T12:32:00"/>
        <d v="2023-11-17T14:09:00"/>
        <d v="2023-02-03T00:42:00"/>
        <d v="2023-07-25T15:59:00"/>
        <d v="2023-07-11T12:35:00"/>
        <d v="2023-04-29T20:17:00"/>
        <d v="2023-01-04T17:13:00"/>
        <d v="2024-06-02T08:28:00"/>
        <d v="2025-01-06T13:15:00"/>
        <d v="2023-06-15T00:19:00"/>
        <d v="2024-03-21T19:31:00"/>
        <d v="2024-09-14T08:05:00"/>
        <d v="2023-02-13T21:44:00"/>
        <d v="2024-03-15T00:42:00"/>
        <d v="2023-12-27T01:33:00"/>
        <d v="2025-02-12T04:59:00"/>
        <d v="2025-01-05T12:26:00"/>
        <d v="2023-03-30T23:18:00"/>
        <d v="2024-11-04T03:40:00"/>
        <d v="2025-01-05T17:59:00"/>
        <d v="2023-11-05T20:32:00"/>
        <d v="2024-05-06T20:32:00"/>
        <d v="2023-01-23T15:47:00"/>
        <d v="2023-09-11T00:17:00"/>
        <d v="2024-10-15T18:37:00"/>
        <d v="2023-02-21T02:11:00"/>
        <d v="2025-03-14T21:29:00"/>
        <d v="2023-08-27T02:03:00"/>
        <d v="2023-06-10T23:44:00"/>
        <d v="2023-09-08T14:22:00"/>
        <d v="2023-12-03T08:29:00"/>
        <d v="2023-09-27T00:23:00"/>
        <d v="2023-04-11T04:01:00"/>
        <d v="2023-01-16T07:08:00"/>
        <d v="2023-03-19T11:26:00"/>
        <d v="2023-04-19T05:26:00"/>
        <d v="2024-05-16T21:03:00"/>
        <d v="2023-07-06T14:14:00"/>
        <d v="2023-11-17T04:10:00"/>
        <d v="2025-03-08T23:19:00"/>
        <d v="2024-12-04T11:40:00"/>
        <d v="2025-03-16T23:29:00"/>
        <d v="2024-09-01T03:23:00"/>
        <d v="2024-12-08T11:41:00"/>
        <d v="2025-03-27T07:27:00"/>
        <d v="2024-04-13T03:05:00"/>
        <d v="2024-08-10T04:35:00"/>
        <d v="2024-11-04T16:32:00"/>
        <d v="2023-07-12T02:01:00"/>
        <d v="2025-01-05T09:20:00"/>
        <d v="2023-10-13T04:36:00"/>
        <d v="2024-01-13T06:29:00"/>
        <d v="2025-01-18T06:25:00"/>
        <d v="2023-06-28T12:39:00"/>
        <d v="2023-08-16T12:27:00"/>
        <d v="2024-12-11T09:15:00"/>
        <d v="2024-06-26T05:28:00"/>
        <d v="2024-02-08T00:38:00"/>
        <d v="2023-04-07T12:47:00"/>
        <d v="2023-10-27T01:18:00"/>
        <d v="2023-08-03T12:17:00"/>
        <d v="2023-04-27T11:53:00"/>
        <d v="2024-01-02T08:26:00"/>
        <d v="2024-04-16T16:15:00"/>
        <d v="2024-07-25T13:10:00"/>
        <d v="2024-03-30T13:56:00"/>
        <d v="2025-01-25T15:08:00"/>
        <d v="2023-04-04T02:31:00"/>
        <d v="2024-10-26T12:11:00"/>
        <d v="2023-05-14T05:02:00"/>
        <d v="2025-01-16T07:26:00"/>
        <d v="2025-02-26T11:51:00"/>
        <d v="2024-10-08T12:28:00"/>
        <d v="2024-06-18T19:12:00"/>
        <d v="2024-01-15T10:03:00"/>
        <d v="2024-01-16T20:10:00"/>
        <d v="2023-06-07T05:22:00"/>
        <d v="2024-11-28T16:01:00"/>
        <d v="2023-12-28T03:24:00"/>
        <d v="2024-03-23T11:34:00"/>
        <d v="2024-07-28T09:28:00"/>
        <d v="2024-05-23T11:45:00"/>
        <d v="2024-02-17T10:34:00"/>
        <d v="2024-06-26T00:37:00"/>
        <d v="2024-05-10T17:40:00"/>
        <d v="2024-09-11T15:50:00"/>
        <d v="2024-07-02T05:37:00"/>
        <d v="2023-06-09T14:14:00"/>
        <d v="2023-08-25T05:17:00"/>
        <d v="2024-03-18T04:03:00"/>
        <d v="2023-05-29T12:21:00"/>
        <d v="2023-01-09T23:43:00"/>
        <d v="2023-06-26T21:43:00"/>
        <d v="2024-07-31T01:19:00"/>
        <d v="2024-05-29T13:53:00"/>
        <d v="2024-03-11T06:37:00"/>
        <d v="2023-05-02T04:07:00"/>
        <d v="2023-08-11T07:06:00"/>
        <d v="2023-11-01T13:17:00"/>
        <d v="2025-01-31T23:43:00"/>
        <d v="2023-01-27T05:40:00"/>
        <d v="2025-02-24T13:07:00"/>
        <d v="2024-08-05T03:28:00"/>
        <d v="2023-10-03T11:13:00"/>
        <d v="2023-11-19T14:10:00"/>
        <d v="2023-06-12T20:15:00"/>
        <d v="2024-06-09T05:00:00"/>
        <d v="2023-07-22T02:40:00"/>
        <d v="2024-08-04T17:20:00"/>
        <d v="2024-09-04T03:48:00"/>
        <d v="2024-08-19T23:02:00"/>
        <d v="2023-01-19T08:03:00"/>
        <d v="2023-08-22T22:50:00"/>
        <d v="2024-02-20T11:15:00"/>
        <d v="2025-03-24T15:41:00"/>
        <d v="2023-10-14T01:25:00"/>
        <d v="2023-10-09T21:52:00"/>
        <d v="2024-10-15T23:14:00"/>
        <d v="2024-07-27T20:27:00"/>
        <d v="2024-09-07T02:37:00"/>
        <d v="2024-09-19T20:56:00"/>
        <d v="2023-08-04T14:20:00"/>
        <d v="2025-01-03T19:43:00"/>
        <d v="2024-09-23T13:42:00"/>
        <d v="2024-10-28T02:56:00"/>
        <d v="2024-04-04T01:17:00"/>
        <d v="2023-08-29T05:59:00"/>
        <d v="2024-08-04T21:14:00"/>
        <d v="2025-03-25T12:32:00"/>
        <d v="2023-12-22T01:07:00"/>
        <d v="2023-07-01T03:56:00"/>
        <d v="2025-01-21T01:58:00"/>
        <d v="2024-06-16T06:46:00"/>
        <d v="2023-09-03T16:32:00"/>
        <d v="2023-01-10T03:29:00"/>
        <d v="2024-03-01T22:04:00"/>
        <d v="2025-01-03T07:30:00"/>
        <d v="2024-07-15T11:36:00"/>
        <d v="2023-01-26T12:01:00"/>
        <d v="2024-10-31T18:51:00"/>
        <d v="2023-12-13T13:56:00"/>
        <d v="2024-05-24T00:37:00"/>
        <d v="2023-07-13T23:15:00"/>
        <d v="2024-08-13T16:30:00"/>
        <d v="2023-03-02T21:40:00"/>
        <d v="2023-02-14T13:44:00"/>
        <d v="2024-12-22T19:19:00"/>
        <d v="2023-05-09T00:13:00"/>
        <d v="2023-11-04T18:06:00"/>
        <d v="2024-02-01T21:41:00"/>
        <d v="2024-11-08T21:22:00"/>
        <d v="2023-09-17T09:01:00"/>
        <d v="2023-01-01T21:11:00"/>
        <d v="2023-08-07T11:59:00"/>
        <d v="2023-04-20T16:48:00"/>
        <d v="2024-11-03T03:55:00"/>
        <d v="2025-01-28T04:48:00"/>
        <d v="2023-02-28T05:45:00"/>
        <d v="2024-12-13T03:06:00"/>
        <d v="2024-05-01T10:39:00"/>
        <d v="2023-11-05T21:04:00"/>
        <d v="2023-02-11T06:44:00"/>
        <d v="2024-02-11T13:08:00"/>
        <d v="2024-06-25T11:09:00"/>
        <d v="2023-04-12T22:45:00"/>
        <d v="2023-03-24T14:53:00"/>
        <d v="2024-09-25T11:28:00"/>
        <d v="2023-04-03T05:07:00"/>
        <d v="2023-10-03T04:21:00"/>
        <d v="2024-12-07T15:13:00"/>
        <d v="2025-03-21T17:22:00"/>
        <d v="2023-03-27T22:51:00"/>
        <d v="2025-03-01T15:24:00"/>
        <d v="2023-01-08T16:40:00"/>
        <d v="2023-10-22T16:56:00"/>
        <d v="2024-03-18T18:21:00"/>
        <d v="2024-01-11T21:09:00"/>
        <d v="2025-02-24T17:55:00"/>
        <d v="2024-05-15T00:12:00"/>
        <d v="2024-01-24T18:15:00"/>
        <d v="2023-12-19T22:38:00"/>
        <d v="2024-12-21T03:54:00"/>
        <d v="2024-08-22T22:01:00"/>
        <d v="2023-02-03T16:18:00"/>
        <d v="2023-07-04T07:46:00"/>
        <d v="2024-11-16T07:18:00"/>
        <d v="2024-07-05T08:36:00"/>
        <d v="2024-12-12T22:44:00"/>
        <d v="2024-02-11T16:42:00"/>
        <d v="2023-01-22T05:20:00"/>
        <d v="2023-12-29T09:41:00"/>
        <d v="2023-10-22T11:18:00"/>
        <d v="2024-03-13T13:11:00"/>
        <d v="2024-04-11T18:01:00"/>
        <d v="2023-08-21T09:26:00"/>
        <d v="2024-11-03T18:03:00"/>
        <d v="2023-07-09T14:47:00"/>
        <d v="2023-07-17T19:51:00"/>
        <d v="2023-04-15T07:09:00"/>
        <d v="2023-07-07T07:26:00"/>
        <d v="2024-11-25T05:37:00"/>
        <d v="2023-02-09T21:24:00"/>
        <d v="2024-07-14T01:35:00"/>
        <d v="2023-12-17T15:59:00"/>
        <d v="2023-12-23T20:36:00"/>
        <d v="2023-07-05T10:53:00"/>
        <d v="2024-04-16T14:28:00"/>
        <d v="2024-01-22T09:26:00"/>
        <d v="2023-07-06T20:46:00"/>
        <d v="2023-04-09T15:23:00"/>
        <d v="2023-01-04T08:38:00"/>
        <d v="2024-09-24T14:07:00"/>
        <d v="2024-06-17T20:53:00"/>
        <d v="2023-12-19T15:03:00"/>
        <d v="2023-06-17T19:06:00"/>
        <d v="2024-09-18T08:57:00"/>
        <d v="2025-02-01T00:01:00"/>
        <d v="2023-12-03T17:46:00"/>
        <d v="2024-12-03T01:33:00"/>
        <d v="2023-06-08T01:36:00"/>
        <d v="2025-01-07T15:19:00"/>
        <d v="2024-08-30T06:42:00"/>
        <d v="2023-04-21T12:02:00"/>
        <d v="2024-08-30T09:11:00"/>
        <d v="2023-03-04T09:23:00"/>
        <d v="2024-01-27T04:03:00"/>
        <d v="2024-04-03T14:58:00"/>
        <d v="2024-06-14T16:17:00"/>
        <d v="2023-06-18T05:29:00"/>
        <d v="2024-03-17T19:18:00"/>
        <d v="2025-01-25T16:58:00"/>
        <d v="2024-08-20T14:17:00"/>
        <d v="2024-05-03T10:39:00"/>
        <d v="2024-11-10T18:03:00"/>
        <d v="2024-12-05T04:49:00"/>
        <d v="2024-02-23T06:41:00"/>
        <d v="2024-01-12T03:38:00"/>
        <d v="2024-12-26T04:51:00"/>
        <d v="2024-05-03T23:05:00"/>
        <d v="2024-07-31T13:01:00"/>
        <d v="2023-04-16T14:06:00"/>
        <d v="2023-03-21T10:17:00"/>
        <d v="2023-03-07T09:50:00"/>
        <d v="2023-06-27T19:03:00"/>
        <d v="2024-02-28T03:55:00"/>
        <d v="2024-04-09T22:40:00"/>
        <d v="2024-09-21T23:20:00"/>
        <d v="2024-07-24T02:03:00"/>
        <d v="2023-08-04T15:58:00"/>
        <d v="2024-01-01T14:05:00"/>
        <d v="2024-04-15T07:43:00"/>
        <d v="2023-01-12T21:20:00"/>
        <d v="2023-06-12T19:40:00"/>
        <d v="2025-01-07T11:17:00"/>
        <d v="2024-01-07T13:49:00"/>
        <d v="2024-05-25T18:37:00"/>
        <d v="2023-04-17T21:12:00"/>
        <d v="2024-08-25T21:14:00"/>
        <d v="2023-11-27T05:21:00"/>
        <d v="2024-06-10T12:36:00"/>
        <d v="2024-05-07T21:06:00"/>
        <d v="2023-10-15T08:57:00"/>
        <d v="2024-04-07T00:39:00"/>
        <d v="2024-01-20T22:17:00"/>
        <d v="2023-10-27T07:52:00"/>
        <d v="2023-07-26T02:02:00"/>
        <d v="2024-07-27T04:15:00"/>
        <d v="2024-12-13T23:21:00"/>
        <d v="2023-07-27T16:44:00"/>
        <d v="2023-10-12T12:46:00"/>
        <d v="2023-05-30T14:29:00"/>
        <d v="2023-04-24T02:52:00"/>
        <d v="2024-01-11T00:57:00"/>
        <d v="2023-09-13T13:20:00"/>
        <d v="2024-07-23T21:25:00"/>
        <d v="2023-09-16T11:58:00"/>
        <d v="2023-11-02T05:27:00"/>
        <d v="2025-03-01T03:07:00"/>
        <d v="2023-08-06T08:51:00"/>
        <d v="2024-05-16T07:32:00"/>
        <d v="2024-03-30T03:41:00"/>
        <d v="2023-01-05T16:13:00"/>
        <d v="2023-03-07T09:08:00"/>
        <d v="2023-07-13T08:54:00"/>
        <d v="2024-09-13T20:09:00"/>
        <d v="2024-03-29T08:34:00"/>
        <d v="2025-03-08T05:17:00"/>
        <d v="2023-02-28T15:37:00"/>
        <d v="2023-03-17T09:53:00"/>
        <d v="2023-01-14T08:30:00"/>
        <d v="2023-11-29T07:22:00"/>
        <d v="2023-10-30T19:09:00"/>
        <d v="2024-01-05T12:11:00"/>
        <d v="2023-11-27T23:45:00"/>
        <d v="2024-04-17T14:10:00"/>
        <d v="2023-03-16T02:36:00"/>
        <d v="2023-05-20T14:34:00"/>
        <d v="2024-09-20T06:07:00"/>
        <d v="2024-01-15T07:33:00"/>
        <d v="2024-08-17T10:10:00"/>
        <d v="2024-01-10T02:14:00"/>
        <d v="2024-06-04T11:46:00"/>
        <d v="2024-07-26T13:29:00"/>
        <d v="2024-08-20T14:11:00"/>
        <d v="2023-06-19T05:07:00"/>
        <d v="2024-08-07T09:35:00"/>
        <d v="2024-09-11T03:55:00"/>
        <d v="2024-06-12T17:14:00"/>
        <d v="2024-10-28T06:41:00"/>
        <d v="2023-05-15T05:21:00"/>
        <d v="2024-01-01T17:36:00"/>
        <d v="2023-04-13T21:18:00"/>
        <d v="2024-12-03T12:01:00"/>
        <d v="2024-05-09T17:21:00"/>
        <d v="2024-06-16T14:13:00"/>
        <d v="2024-05-24T16:16:00"/>
        <d v="2025-03-17T11:17:00"/>
        <d v="2025-03-21T12:31:00"/>
        <d v="2023-06-01T14:30:00"/>
        <d v="2025-01-04T22:31:00"/>
        <d v="2024-11-18T06:27:00"/>
        <d v="2024-05-31T12:50:00"/>
        <d v="2023-10-11T07:00:00"/>
        <d v="2024-07-27T07:08:00"/>
        <d v="2025-03-18T11:44:00"/>
        <d v="2024-02-17T23:24:00"/>
        <d v="2023-11-05T09:56:00"/>
        <d v="2023-09-17T01:56:00"/>
        <d v="2024-01-30T17:56:00"/>
        <d v="2025-02-01T00:44:00"/>
        <d v="2025-03-16T23:42:00"/>
        <d v="2024-08-25T20:08:00"/>
        <d v="2025-03-05T17:39:00"/>
        <d v="2024-09-29T10:03:00"/>
        <d v="2023-11-29T21:49:00"/>
        <d v="2023-01-14T21:55:00"/>
        <d v="2023-01-27T21:06:00"/>
        <d v="2025-01-14T21:59:00"/>
        <d v="2023-12-11T22:40:00"/>
        <d v="2024-01-18T15:10:00"/>
        <d v="2023-09-09T19:06:00"/>
        <d v="2023-03-16T14:03:00"/>
        <d v="2023-02-16T10:42:00"/>
        <d v="2023-08-04T01:17:00"/>
        <d v="2023-02-28T08:32:00"/>
        <d v="2025-02-11T05:59:00"/>
        <d v="2023-12-29T18:00:00"/>
        <d v="2024-12-17T01:41:00"/>
        <d v="2025-02-28T19:43:00"/>
        <d v="2023-02-10T05:54:00"/>
        <d v="2024-09-01T10:42:00"/>
        <d v="2023-12-15T12:11:00"/>
        <d v="2023-02-10T03:13:00"/>
        <d v="2023-12-21T10:40:00"/>
        <d v="2023-11-15T02:57:00"/>
        <d v="2024-10-28T15:12:00"/>
        <d v="2024-09-14T19:21:00"/>
        <d v="2024-11-15T09:18:00"/>
        <d v="2024-06-29T23:57:00"/>
        <d v="2023-07-31T10:13:00"/>
        <d v="2024-10-20T08:36:00"/>
        <d v="2023-03-26T12:26:00"/>
        <d v="2024-08-29T09:36:00"/>
        <d v="2023-07-18T22:40:00"/>
        <d v="2024-06-15T20:17:00"/>
        <d v="2024-01-31T15:07:00"/>
        <d v="2024-01-13T15:49:00"/>
        <d v="2024-05-26T08:11:00"/>
        <d v="2025-02-24T01:35:00"/>
        <d v="2023-01-25T12:28:00"/>
        <d v="2023-07-26T16:49:00"/>
        <d v="2023-08-23T19:44:00"/>
        <d v="2023-01-26T14:52:00"/>
        <d v="2024-01-01T18:04:00"/>
        <d v="2024-12-11T07:50:00"/>
        <d v="2024-04-09T22:54:00"/>
        <d v="2023-08-08T02:24:00"/>
        <d v="2024-12-05T20:59:00"/>
        <d v="2024-06-05T16:36:00"/>
        <d v="2023-09-11T02:35:00"/>
        <d v="2023-07-16T13:52:00"/>
        <d v="2023-10-04T06:21:00"/>
        <d v="2023-01-11T00:54:00"/>
        <d v="2023-03-25T00:56:00"/>
        <d v="2024-10-02T13:08:00"/>
        <d v="2024-09-18T19:25:00"/>
        <d v="2023-12-07T14:00:00"/>
        <d v="2024-07-13T17:43:00"/>
        <d v="2023-06-05T06:11:00"/>
        <d v="2023-05-10T12:20:00"/>
        <d v="2024-06-23T10:00:00"/>
        <d v="2023-03-17T02:57:00"/>
        <d v="2023-12-11T05:41:00"/>
        <d v="2023-04-02T15:50:00"/>
        <d v="2023-09-02T11:55:00"/>
        <d v="2023-12-07T06:45:00"/>
        <d v="2024-09-02T04:31:00"/>
        <d v="2024-10-13T08:26:00"/>
        <d v="2023-10-09T09:39:00"/>
        <d v="2024-05-31T13:37:00"/>
        <d v="2025-03-01T07:00:00"/>
        <d v="2023-07-18T08:05:00"/>
        <d v="2023-07-18T12:33:00"/>
        <d v="2024-01-30T01:53:00"/>
        <d v="2024-12-30T22:48:00"/>
        <d v="2025-02-17T17:53:00"/>
        <d v="2023-02-26T12:48:00"/>
        <d v="2023-12-03T13:32:00"/>
        <d v="2024-08-14T01:21:00"/>
        <d v="2025-02-15T07:01:00"/>
        <d v="2024-09-02T21:07:00"/>
        <d v="2023-08-10T20:20:00"/>
        <d v="2023-10-31T21:32:00"/>
        <d v="2023-09-17T18:39:00"/>
        <d v="2023-02-09T15:48:00"/>
        <d v="2023-08-26T05:38:00"/>
        <d v="2023-12-19T12:19:00"/>
        <d v="2025-01-23T04:40:00"/>
        <d v="2024-07-04T07:31:00"/>
        <d v="2024-09-08T03:49:00"/>
        <d v="2023-08-14T19:31:00"/>
        <d v="2023-11-25T05:01:00"/>
        <d v="2024-04-18T23:08:00"/>
        <d v="2024-01-26T21:52:00"/>
        <d v="2024-12-01T17:15:00"/>
        <d v="2024-09-19T04:49:00"/>
        <d v="2025-01-08T11:02:00"/>
        <d v="2023-09-04T14:46:00"/>
        <d v="2025-02-10T11:34:00"/>
        <d v="2024-02-28T11:47:00"/>
        <d v="2024-12-20T01:40:00"/>
        <d v="2023-12-11T06:38:00"/>
        <d v="2023-09-24T11:55:00"/>
        <d v="2023-03-09T16:16:00"/>
        <d v="2023-03-27T03:55:00"/>
        <d v="2023-05-03T20:54:00"/>
        <d v="2023-02-22T08:25:00"/>
        <d v="2023-08-26T23:54:00"/>
        <d v="2024-06-07T11:50:00"/>
        <d v="2023-04-16T12:48:00"/>
        <d v="2024-02-06T14:41:00"/>
        <d v="2024-03-30T23:40:00"/>
        <d v="2023-12-20T13:42:00"/>
        <d v="2024-01-20T15:56:00"/>
        <d v="2024-03-28T22:14:00"/>
        <d v="2024-12-07T05:23:00"/>
        <d v="2024-04-18T17:16:00"/>
        <d v="2024-09-09T10:57:00"/>
        <d v="2023-02-13T11:36:00"/>
        <d v="2023-10-07T18:36:00"/>
        <d v="2023-08-25T05:00:00"/>
        <d v="2023-04-02T04:34:00"/>
        <d v="2024-11-07T14:48:00"/>
        <d v="2025-03-05T06:26:00"/>
        <d v="2024-09-28T23:14:00"/>
        <d v="2023-01-04T07:14:00"/>
        <d v="2023-11-30T12:46:00"/>
        <d v="2023-12-17T19:18:00"/>
        <d v="2023-09-17T20:00:00"/>
        <d v="2024-06-27T22:50:00"/>
        <d v="2024-06-17T19:56:00"/>
        <d v="2023-01-07T07:26:00"/>
        <d v="2023-11-17T17:51:00"/>
        <d v="2024-09-08T14:19:00"/>
        <d v="2024-02-12T04:46:00"/>
        <d v="2024-08-25T03:24:00"/>
        <d v="2024-10-26T18:48:00"/>
        <d v="2024-05-18T00:57:00"/>
        <d v="2024-08-01T18:47:00"/>
        <d v="2023-05-23T07:48:00"/>
        <d v="2023-08-06T17:27:00"/>
        <d v="2023-12-01T01:13:00"/>
        <d v="2023-12-05T15:10:00"/>
        <d v="2023-10-14T02:19:00"/>
        <d v="2025-01-14T17:31:00"/>
        <d v="2024-06-12T22:43:00"/>
        <d v="2025-03-14T00:04:00"/>
        <d v="2023-04-26T06:07:00"/>
        <d v="2023-05-10T06:28:00"/>
        <d v="2024-07-29T17:45:00"/>
        <d v="2024-01-10T22:01:00"/>
        <d v="2023-06-07T07:57:00"/>
        <d v="2023-11-21T23:33:00"/>
        <d v="2023-06-07T15:19:00"/>
        <d v="2024-02-01T06:53:00"/>
        <d v="2023-01-14T04:25:00"/>
        <d v="2023-09-28T04:01:00"/>
        <d v="2023-07-06T11:08:00"/>
        <d v="2025-01-08T01:25:00"/>
        <d v="2023-09-23T00:26:00"/>
        <d v="2023-04-28T06:46:00"/>
        <d v="2023-10-16T12:46:00"/>
        <d v="2023-03-29T11:12:00"/>
        <d v="2023-08-01T11:22:00"/>
        <d v="2023-07-06T16:04:00"/>
        <d v="2023-07-24T23:47:00"/>
        <d v="2024-05-05T22:06:00"/>
        <d v="2023-05-22T13:41:00"/>
        <d v="2024-04-29T22:46:00"/>
        <d v="2023-11-10T12:11:00"/>
        <d v="2023-09-19T13:55:00"/>
        <d v="2024-01-08T00:43:00"/>
        <d v="2023-08-05T01:12:00"/>
        <d v="2023-03-05T10:48:00"/>
        <d v="2024-04-25T10:04:00"/>
        <d v="2023-04-02T07:16:00"/>
        <d v="2023-04-20T02:49:00"/>
        <d v="2024-05-31T02:26:00"/>
        <d v="2023-07-18T20:14:00"/>
        <d v="2023-12-15T21:48:00"/>
        <d v="2024-04-25T13:06:00"/>
        <d v="2024-06-29T17:18:00"/>
        <d v="2024-10-03T13:35:00"/>
        <d v="2024-07-07T19:05:00"/>
        <d v="2023-12-30T01:34:00"/>
        <d v="2024-07-30T18:29:00"/>
        <d v="2023-11-10T13:50:00"/>
        <d v="2023-06-13T09:16:00"/>
        <d v="2023-09-15T15:49:00"/>
        <d v="2023-07-21T22:29:00"/>
        <d v="2024-06-30T23:42:00"/>
        <d v="2023-02-01T06:47:00"/>
        <d v="2023-03-14T10:41:00"/>
        <d v="2023-01-25T08:46:00"/>
        <d v="2025-02-13T23:43:00"/>
        <d v="2025-02-26T10:45:00"/>
        <d v="2024-07-10T15:02:00"/>
        <d v="2023-01-26T02:30:00"/>
        <d v="2024-04-11T18:24:00"/>
        <d v="2025-01-08T12:07:00"/>
        <d v="2025-01-07T01:53:00"/>
        <d v="2023-02-13T05:47:00"/>
        <d v="2024-10-23T23:41:00"/>
        <d v="2023-10-19T02:35:00"/>
        <d v="2023-05-06T04:58:00"/>
        <d v="2024-11-20T10:39:00"/>
        <d v="2023-10-08T05:41:00"/>
        <d v="2024-07-07T04:49:00"/>
        <d v="2023-03-14T12:03:00"/>
        <d v="2023-04-15T18:43:00"/>
        <d v="2024-01-17T20:45:00"/>
        <d v="2024-05-01T15:36:00"/>
        <d v="2023-06-02T05:50:00"/>
        <d v="2023-12-22T09:39:00"/>
        <d v="2023-06-06T05:58:00"/>
        <d v="2023-06-20T09:00:00"/>
        <d v="2024-03-26T13:52:00"/>
        <d v="2024-07-17T07:43:00"/>
        <d v="2024-01-27T17:27:00"/>
        <d v="2023-03-24T01:38:00"/>
        <d v="2023-05-16T05:45:00"/>
        <d v="2023-01-17T08:52:00"/>
        <d v="2023-08-02T11:48:00"/>
        <d v="2024-10-28T02:07:00"/>
        <d v="2023-09-19T15:37:00"/>
        <d v="2025-03-12T11:20:00"/>
        <d v="2023-02-20T19:44:00"/>
        <d v="2024-06-30T05:14:00"/>
        <d v="2024-04-23T21:30:00"/>
        <d v="2024-11-14T21:34:00"/>
        <d v="2023-12-06T00:44:00"/>
        <d v="2023-08-03T18:53:00"/>
        <d v="2025-01-07T13:07:00"/>
        <d v="2023-09-24T22:17:00"/>
        <d v="2023-04-09T23:48:00"/>
        <d v="2024-08-23T12:43:00"/>
        <d v="2025-01-09T16:51:00"/>
        <d v="2025-03-29T08:13:00"/>
        <d v="2023-06-24T20:05:00"/>
        <d v="2024-02-23T17:06:00"/>
        <d v="2023-12-13T11:39:00"/>
        <d v="2023-03-07T14:56:00"/>
        <d v="2024-01-22T18:48:00"/>
        <d v="2023-09-28T21:53:00"/>
        <d v="2024-01-21T12:11:00"/>
        <d v="2023-05-29T21:55:00"/>
        <d v="2023-02-22T18:30:00"/>
        <d v="2024-04-06T11:25:00"/>
        <d v="2024-07-29T03:24:00"/>
        <d v="2024-05-09T07:26:00"/>
        <d v="2023-04-21T14:25:00"/>
        <d v="2023-01-09T07:34:00"/>
        <d v="2023-02-27T20:55:00"/>
        <d v="2023-03-20T21:42:00"/>
        <d v="2023-03-04T07:47:00"/>
        <d v="2023-11-13T19:22:00"/>
        <d v="2023-03-06T01:34:00"/>
        <d v="2024-01-10T15:58:00"/>
        <d v="2023-08-03T01:36:00"/>
        <d v="2024-07-18T16:53:00"/>
        <d v="2024-07-30T14:33:00"/>
        <d v="2024-06-10T21:35:00"/>
        <d v="2024-02-29T23:23:00"/>
        <d v="2024-05-28T05:40:00"/>
        <d v="2024-11-28T16:34:00"/>
        <d v="2024-10-19T19:46:00"/>
        <d v="2023-07-11T13:48:00"/>
        <d v="2023-01-12T01:49:00"/>
        <d v="2025-01-14T12:34:00"/>
        <d v="2023-12-15T01:09:00"/>
        <d v="2025-03-27T07:31:00"/>
        <d v="2024-11-09T06:49:00"/>
        <d v="2025-02-25T17:41:00"/>
        <d v="2023-05-13T02:06:00"/>
        <d v="2023-09-06T17:32:00"/>
        <d v="2024-03-07T20:59:00"/>
        <d v="2024-08-15T04:56:00"/>
        <d v="2023-08-02T21:16:00"/>
        <d v="2025-03-28T05:27:00"/>
        <d v="2024-02-26T08:18:00"/>
        <d v="2024-08-20T03:40:00"/>
        <d v="2024-08-23T14:35:00"/>
        <d v="2024-04-05T07:38:00"/>
        <d v="2023-08-28T09:10:00"/>
        <d v="2025-01-26T19:52:00"/>
        <d v="2024-01-26T13:57:00"/>
        <d v="2024-12-29T08:18:00"/>
        <d v="2024-05-12T10:27:00"/>
        <d v="2023-11-23T05:25:00"/>
        <d v="2024-04-30T15:27:00"/>
        <d v="2024-05-06T18:41:00"/>
        <d v="2023-03-04T03:32:00"/>
        <d v="2023-01-27T13:51:00"/>
        <d v="2025-03-04T17:53:00"/>
        <d v="2024-03-03T09:03:00"/>
        <d v="2024-11-18T08:37:00"/>
        <d v="2024-02-14T12:32:00"/>
        <d v="2023-04-27T07:04:00"/>
        <d v="2024-10-19T20:13:00"/>
        <d v="2024-09-03T14:50:00"/>
        <d v="2024-11-03T18:12:00"/>
        <d v="2023-09-09T07:27:00"/>
        <d v="2023-07-15T02:18:00"/>
        <d v="2024-10-05T05:55:00"/>
        <d v="2024-11-11T07:18:00"/>
        <d v="2024-12-12T16:32:00"/>
        <d v="2023-09-03T16:49:00"/>
        <d v="2023-10-08T20:03:00"/>
        <d v="2025-03-14T13:20:00"/>
        <d v="2025-02-19T05:43:00"/>
        <d v="2023-06-01T12:16:00"/>
        <d v="2024-09-20T07:19:00"/>
        <d v="2023-04-28T10:39:00"/>
        <d v="2024-08-10T04:41:00"/>
        <d v="2023-09-04T06:44:00"/>
        <d v="2024-07-08T07:21:00"/>
        <d v="2024-07-30T13:08:00"/>
        <d v="2024-03-24T13:41:00"/>
        <d v="2023-06-10T17:43:00"/>
        <d v="2023-08-17T20:50:00"/>
        <d v="2023-11-20T18:58:00"/>
        <d v="2024-09-10T23:09:00"/>
        <d v="2023-01-18T23:05:00"/>
        <d v="2023-02-21T09:09:00"/>
        <d v="2023-11-15T23:22:00"/>
        <d v="2023-02-09T00:54:00"/>
        <d v="2024-04-15T00:55:00"/>
        <d v="2023-06-02T04:47:00"/>
        <d v="2023-11-28T09:56:00"/>
        <d v="2023-03-16T17:17:00"/>
        <d v="2025-01-26T04:13:00"/>
        <d v="2023-11-20T18:31:00"/>
        <d v="2024-03-02T16:24:00"/>
        <d v="2023-06-06T03:06:00"/>
        <d v="2025-03-28T11:01:00"/>
        <d v="2023-08-15T13:03:00"/>
        <d v="2023-06-09T07:00:00"/>
        <d v="2023-12-14T04:12:00"/>
        <d v="2024-05-10T18:48:00"/>
        <d v="2024-10-28T23:54:00"/>
        <d v="2024-03-14T09:07:00"/>
        <d v="2024-03-14T01:50:00"/>
        <d v="2023-08-05T17:27:00"/>
        <d v="2023-07-05T12:58:00"/>
        <d v="2023-01-13T02:58:00"/>
        <d v="2024-06-13T07:12:00"/>
        <d v="2023-04-28T13:40:00"/>
        <d v="2023-04-15T06:04:00"/>
        <d v="2025-01-12T14:32:00"/>
        <d v="2023-02-03T20:18:00"/>
        <d v="2023-07-17T07:49:00"/>
        <d v="2024-10-27T03:53:00"/>
        <d v="2025-03-05T14:59:00"/>
        <d v="2024-05-23T07:06:00"/>
        <d v="2023-04-24T15:44:00"/>
        <d v="2023-11-13T15:11:00"/>
        <d v="2023-11-03T13:33:00"/>
        <d v="2023-11-15T03:46:00"/>
        <d v="2023-02-07T15:47:00"/>
        <d v="2023-04-04T13:29:00"/>
        <d v="2023-10-24T22:28:00"/>
        <d v="2023-02-26T09:35:00"/>
        <d v="2023-06-25T14:20:00"/>
        <d v="2023-04-15T08:57:00"/>
        <d v="2024-02-21T04:00:00"/>
        <d v="2023-09-14T00:58:00"/>
        <d v="2024-12-09T12:27:00"/>
        <d v="2023-08-08T01:51:00"/>
        <d v="2024-06-27T19:59:00"/>
        <d v="2023-11-08T11:22:00"/>
        <d v="2023-05-30T17:57:00"/>
        <d v="2025-02-03T14:57:00"/>
        <d v="2023-08-16T12:41:00"/>
        <d v="2023-01-28T11:15:00"/>
        <d v="2023-01-21T07:35:00"/>
        <d v="2023-03-20T21:28:00"/>
        <d v="2024-12-12T19:25:00"/>
        <d v="2023-07-14T04:34:00"/>
        <d v="2024-09-27T22:51:00"/>
        <d v="2024-05-19T23:49:00"/>
        <d v="2024-08-13T22:12:00"/>
        <d v="2024-09-08T05:54:00"/>
        <d v="2024-12-20T15:57:00"/>
        <d v="2023-10-21T23:38:00"/>
        <d v="2023-02-08T23:41:00"/>
        <d v="2023-12-07T08:03:00"/>
        <d v="2024-11-05T19:16:00"/>
        <d v="2024-06-08T04:20:00"/>
        <d v="2023-03-13T07:00:00"/>
        <d v="2023-01-08T21:24:00"/>
        <d v="2023-10-20T12:31:00"/>
        <d v="2023-10-27T06:38:00"/>
        <d v="2023-07-31T03:43:00"/>
        <d v="2025-03-05T09:34:00"/>
        <d v="2024-06-05T15:35:00"/>
        <d v="2023-05-21T20:16:00"/>
        <d v="2023-06-21T12:31:00"/>
        <d v="2024-12-27T21:06:00"/>
        <d v="2024-05-15T22:50:00"/>
        <d v="2023-01-10T11:09:00"/>
        <d v="2024-02-29T15:29:00"/>
        <d v="2023-04-04T16:55:00"/>
        <d v="2025-01-14T06:05:00"/>
        <d v="2024-07-21T15:02:00"/>
        <d v="2024-06-18T21:37:00"/>
        <d v="2024-11-15T19:28:00"/>
        <d v="2023-10-01T14:21:00"/>
        <d v="2025-01-14T17:47:00"/>
        <d v="2024-06-19T12:27:00"/>
        <d v="2023-05-27T15:34:00"/>
        <d v="2024-03-18T20:19:00"/>
        <d v="2024-11-03T11:03:00"/>
        <d v="2023-12-05T20:35:00"/>
        <d v="2023-09-25T02:57:00"/>
        <d v="2025-03-12T17:43:00"/>
        <d v="2023-06-14T18:03:00"/>
        <d v="2024-07-10T11:29:00"/>
        <d v="2024-12-23T09:31:00"/>
        <d v="2024-12-04T18:24:00"/>
        <d v="2023-05-27T13:57:00"/>
        <d v="2023-07-03T15:55:00"/>
        <d v="2023-05-26T07:55:00"/>
        <d v="2024-11-03T15:17:00"/>
        <d v="2023-08-20T11:31:00"/>
        <d v="2025-02-28T01:33:00"/>
        <d v="2023-09-11T16:24:00"/>
        <d v="2023-03-11T22:19:00"/>
        <d v="2024-12-11T05:38:00"/>
        <d v="2024-10-12T23:09:00"/>
        <d v="2024-03-17T15:30:00"/>
        <d v="2023-10-04T18:22:00"/>
        <d v="2025-03-10T01:21:00"/>
        <d v="2023-02-04T02:21:00"/>
        <d v="2024-08-24T23:15:00"/>
        <d v="2025-01-10T23:33:00"/>
        <d v="2025-01-29T00:18:00"/>
        <d v="2024-08-28T01:54:00"/>
        <d v="2023-03-14T14:04:00"/>
        <d v="2024-10-30T01:29:00"/>
        <d v="2023-05-06T03:39:00"/>
        <d v="2024-10-01T17:53:00"/>
        <d v="2023-01-06T22:32:00"/>
        <d v="2025-01-23T01:27:00"/>
        <d v="2023-12-18T07:17:00"/>
        <d v="2023-11-01T04:19:00"/>
        <d v="2023-09-23T16:13:00"/>
        <d v="2023-11-01T22:19:00"/>
        <d v="2024-04-03T21:33:00"/>
        <d v="2023-03-16T01:09:00"/>
        <d v="2024-06-14T10:28:00"/>
        <d v="2024-09-20T16:46:00"/>
        <d v="2023-01-07T08:44:00"/>
        <d v="2023-10-25T14:57:00"/>
        <d v="2024-02-12T13:33:00"/>
        <d v="2024-11-01T12:19:00"/>
        <d v="2024-08-17T01:05:00"/>
        <d v="2024-04-23T20:33:00"/>
        <d v="2025-02-05T20:11:00"/>
        <d v="2025-03-29T21:50:00"/>
        <d v="2024-05-18T13:38:00"/>
        <d v="2023-05-16T11:03:00"/>
        <d v="2023-04-23T02:10:00"/>
        <d v="2023-08-30T11:32:00"/>
        <d v="2023-11-02T15:21:00"/>
        <d v="2025-01-23T01:32:00"/>
        <d v="2023-08-27T21:16:00"/>
        <d v="2024-10-09T18:52:00"/>
        <d v="2023-04-17T18:40:00"/>
        <d v="2024-08-12T10:55:00"/>
        <d v="2023-03-25T20:37:00"/>
        <d v="2025-01-21T19:45:00"/>
        <d v="2024-07-24T00:15:00"/>
        <d v="2024-02-13T02:23:00"/>
        <d v="2024-03-28T03:31:00"/>
        <d v="2023-06-13T05:28:00"/>
        <d v="2024-11-22T21:07:00"/>
        <d v="2023-12-25T09:03:00"/>
        <d v="2025-03-19T08:58:00"/>
        <d v="2025-01-01T19:30:00"/>
        <d v="2023-05-09T15:51:00"/>
        <d v="2025-03-20T07:47:00"/>
        <d v="2024-03-10T10:57:00"/>
        <d v="2025-02-28T17:30:00"/>
        <d v="2025-01-20T22:21:00"/>
        <d v="2024-08-24T16:58:00"/>
        <d v="2024-06-06T17:54:00"/>
        <d v="2023-04-15T09:22:00"/>
        <d v="2023-12-25T20:29:00"/>
        <d v="2024-04-17T23:34:00"/>
        <d v="2023-02-12T00:08:00"/>
        <d v="2024-12-05T21:24:00"/>
        <d v="2024-06-02T03:28:00"/>
        <d v="2023-09-10T07:10:00"/>
        <d v="2024-12-17T23:48:00"/>
        <d v="2024-09-25T17:02:00"/>
        <d v="2024-11-21T02:58:00"/>
        <d v="2023-08-11T15:03:00"/>
        <d v="2024-04-19T22:37:00"/>
        <d v="2024-06-28T03:18:00"/>
        <d v="2023-09-20T12:42:00"/>
        <d v="2023-11-12T15:44:00"/>
        <d v="2023-05-03T09:42:00"/>
        <d v="2023-03-28T15:11:00"/>
        <d v="2023-10-21T08:58:00"/>
        <d v="2024-06-15T23:39:00"/>
        <d v="2023-07-16T13:50:00"/>
        <d v="2024-03-15T01:28:00"/>
        <d v="2023-05-05T04:29:00"/>
        <d v="2024-12-19T17:00:00"/>
        <d v="2024-10-12T20:34:00"/>
        <d v="2023-03-24T17:53:00"/>
        <d v="2023-01-21T03:17:00"/>
        <d v="2023-05-09T08:50:00"/>
        <d v="2024-04-12T07:42:00"/>
        <d v="2024-02-21T02:19:00"/>
        <d v="2023-06-03T12:22:00"/>
        <d v="2023-09-02T15:55:00"/>
        <d v="2024-06-13T21:15:00"/>
        <d v="2025-01-01T03:30:00"/>
        <d v="2024-11-03T07:34:00"/>
        <d v="2024-12-16T19:38:00"/>
        <d v="2023-06-02T19:47:00"/>
        <d v="2024-06-03T07:05:00"/>
        <d v="2025-03-12T13:06:00"/>
        <d v="2024-02-14T13:35:00"/>
        <d v="2024-01-23T01:17:00"/>
        <d v="2025-02-08T11:44:00"/>
        <d v="2024-04-04T19:45:00"/>
        <d v="2024-01-22T17:21:00"/>
        <d v="2025-02-10T16:00:00"/>
        <d v="2023-10-14T20:52:00"/>
        <d v="2024-04-01T21:51:00"/>
        <d v="2023-08-21T01:39:00"/>
        <d v="2024-09-27T07:50:00"/>
        <d v="2024-04-17T05:30:00"/>
        <d v="2023-01-04T19:00:00"/>
        <d v="2024-12-12T09:12:00"/>
        <d v="2024-04-12T01:56:00"/>
        <d v="2023-09-15T19:22:00"/>
        <d v="2023-06-15T19:29:00"/>
        <d v="2023-03-23T05:20:00"/>
        <d v="2024-08-04T08:41:00"/>
        <d v="2024-12-07T06:22:00"/>
        <d v="2023-05-02T21:01:00"/>
        <d v="2023-10-20T08:19:00"/>
        <d v="2024-09-06T03:07:00"/>
        <d v="2023-10-27T09:54:00"/>
        <d v="2023-04-25T15:07:00"/>
        <d v="2023-05-08T02:41:00"/>
        <d v="2024-10-05T04:35:00"/>
        <d v="2024-12-17T14:52:00"/>
        <d v="2023-04-26T21:17:00"/>
        <d v="2024-07-07T20:58:00"/>
        <d v="2024-06-19T19:22:00"/>
        <d v="2024-08-31T12:40:00"/>
        <d v="2023-08-16T08:58:00"/>
        <d v="2025-01-03T11:03:00"/>
        <d v="2024-07-03T10:46:00"/>
        <d v="2023-07-20T17:32:00"/>
        <d v="2024-09-08T02:41:00"/>
        <d v="2023-02-17T21:52:00"/>
        <d v="2024-09-26T01:18:00"/>
        <d v="2024-06-27T19:02:00"/>
        <d v="2024-11-23T02:47:00"/>
        <d v="2023-07-24T05:13:00"/>
        <d v="2023-06-16T12:18:00"/>
        <d v="2023-06-19T16:55:00"/>
        <d v="2025-02-09T14:19:00"/>
        <d v="2023-08-15T09:53:00"/>
        <d v="2024-04-07T00:00:00"/>
        <d v="2024-08-30T17:30:00"/>
        <d v="2024-05-27T18:17:00"/>
        <d v="2025-02-03T12:27:00"/>
        <d v="2024-05-02T10:26:00"/>
        <d v="2024-12-02T16:33:00"/>
        <d v="2025-01-12T06:33:00"/>
        <d v="2024-07-30T15:04:00"/>
        <d v="2024-02-13T15:52:00"/>
        <d v="2024-11-01T21:40:00"/>
        <d v="2023-10-29T03:19:00"/>
        <d v="2023-07-15T22:45:00"/>
        <d v="2023-02-10T09:35:00"/>
        <d v="2024-11-14T18:55:00"/>
        <d v="2024-11-05T11:48:00"/>
        <d v="2023-04-27T02:44:00"/>
        <d v="2024-02-13T03:01:00"/>
        <d v="2025-01-25T03:37:00"/>
        <d v="2023-03-25T18:24:00"/>
        <d v="2023-10-01T03:46:00"/>
        <d v="2024-08-19T04:49:00"/>
        <d v="2024-11-26T04:07:00"/>
        <d v="2023-02-24T11:40:00"/>
        <d v="2023-06-01T06:48:00"/>
        <d v="2023-11-05T18:50:00"/>
        <d v="2023-06-08T17:53:00"/>
        <d v="2023-10-08T07:45:00"/>
        <d v="2024-02-06T02:16:00"/>
        <d v="2024-08-08T18:59:00"/>
        <d v="2023-07-25T20:58:00"/>
        <d v="2023-10-02T03:28:00"/>
        <d v="2023-03-16T02:24:00"/>
        <d v="2025-03-24T06:28:00"/>
        <d v="2023-03-11T09:26:00"/>
        <d v="2024-08-27T22:23:00"/>
        <d v="2024-02-18T11:41:00"/>
        <d v="2023-12-06T11:42:00"/>
        <d v="2024-11-30T04:18:00"/>
        <d v="2024-11-01T05:34:00"/>
        <d v="2023-09-06T08:33:00"/>
        <d v="2023-12-15T01:34:00"/>
        <d v="2025-02-02T01:53:00"/>
        <d v="2024-08-24T02:04:00"/>
        <d v="2024-09-04T22:42:00"/>
        <d v="2023-08-09T03:22:00"/>
        <d v="2023-03-02T14:01:00"/>
        <d v="2023-06-27T04:45:00"/>
        <d v="2023-07-01T07:19:00"/>
        <d v="2024-07-14T07:03:00"/>
        <d v="2025-01-22T14:15:00"/>
        <d v="2023-04-30T08:20:00"/>
        <d v="2023-05-25T12:39:00"/>
        <d v="2024-09-09T09:10:00"/>
        <d v="2023-12-02T02:08:00"/>
        <d v="2023-08-08T22:46:00"/>
        <d v="2023-10-27T09:14:00"/>
        <d v="2023-12-21T11:53:00"/>
        <d v="2023-04-17T15:42:00"/>
        <d v="2025-02-17T06:17:00"/>
        <d v="2023-01-15T02:34:00"/>
        <d v="2024-05-19T23:03:00"/>
        <d v="2024-01-10T00:16:00"/>
        <d v="2024-10-26T19:33:00"/>
        <d v="2024-05-10T18:21:00"/>
        <d v="2024-03-17T07:26:00"/>
        <d v="2024-07-12T07:56:00"/>
        <d v="2023-02-28T14:48:00"/>
        <d v="2024-07-18T14:36:00"/>
        <d v="2023-07-08T07:11:00"/>
        <d v="2023-12-01T08:04:00"/>
        <d v="2024-10-09T23:42:00"/>
        <d v="2024-09-29T00:09:00"/>
        <d v="2023-03-05T00:39:00"/>
        <d v="2024-12-18T03:58:00"/>
        <d v="2023-04-07T09:53:00"/>
        <d v="2025-02-11T20:24:00"/>
        <d v="2023-07-12T15:12:00"/>
        <d v="2025-01-12T03:10:00"/>
        <d v="2024-11-30T20:28:00"/>
        <d v="2024-08-04T12:36:00"/>
        <d v="2024-10-28T01:57:00"/>
        <d v="2023-01-25T17:20:00"/>
        <d v="2023-01-09T05:42:00"/>
        <d v="2023-05-23T06:21:00"/>
        <d v="2024-02-01T08:54:00"/>
        <d v="2025-02-19T20:56:00"/>
        <d v="2024-02-17T08:01:00"/>
        <d v="2024-03-27T23:28:00"/>
        <d v="2024-09-27T08:14:00"/>
        <d v="2023-01-01T20:04:00"/>
        <d v="2024-04-03T21:59:00"/>
        <d v="2024-04-28T17:57:00"/>
        <d v="2024-03-10T10:35:00"/>
        <d v="2023-10-09T23:50:00"/>
        <d v="2023-12-24T15:51:00"/>
        <d v="2023-02-01T15:45:00"/>
        <d v="2023-01-22T00:56:00"/>
        <d v="2025-02-18T09:21:00"/>
        <d v="2024-03-27T09:15:00"/>
        <d v="2025-02-08T20:41:00"/>
        <d v="2023-01-13T13:42:00"/>
        <d v="2025-02-11T18:27:00"/>
        <d v="2024-06-11T16:42:00"/>
        <d v="2023-01-11T15:08:00"/>
        <d v="2023-08-24T02:33:00"/>
        <d v="2024-06-18T09:55:00"/>
        <d v="2024-05-03T23:54:00"/>
        <d v="2023-01-12T09:16:00"/>
        <d v="2023-10-22T20:08:00"/>
        <d v="2024-04-20T12:26:00"/>
        <d v="2023-02-09T09:40:00"/>
        <d v="2024-09-19T02:29:00"/>
        <d v="2024-05-14T18:07:00"/>
        <d v="2024-10-01T00:02:00"/>
        <d v="2024-02-11T16:44:00"/>
        <d v="2023-10-10T14:24:00"/>
        <d v="2023-05-18T13:51:00"/>
        <d v="2024-08-01T15:19:00"/>
        <d v="2024-10-22T18:34:00"/>
        <d v="2023-06-28T22:49:00"/>
        <d v="2024-09-04T01:11:00"/>
        <d v="2023-10-10T07:04:00"/>
        <d v="2024-07-16T13:03:00"/>
        <d v="2024-10-14T22:30:00"/>
        <d v="2024-10-21T10:56:00"/>
        <d v="2024-03-03T15:35:00"/>
        <d v="2024-03-10T18:23:00"/>
        <d v="2023-02-15T15:44:00"/>
        <d v="2023-11-11T06:29:00"/>
        <d v="2023-04-19T18:55:00"/>
        <d v="2025-03-16T14:13:00"/>
        <d v="2025-03-31T07:56:00"/>
        <d v="2024-04-07T15:10:00"/>
        <d v="2023-02-25T23:11:00"/>
        <d v="2025-01-14T18:12:00"/>
        <d v="2024-05-05T08:51:00"/>
        <d v="2023-07-22T19:00:00"/>
        <d v="2023-10-07T22:54:00"/>
        <d v="2024-04-12T20:28:00"/>
        <d v="2024-05-23T23:00:00"/>
        <d v="2025-03-28T08:46:00"/>
        <d v="2025-03-07T11:20:00"/>
        <d v="2024-07-26T09:59:00"/>
        <d v="2025-03-10T07:01:00"/>
        <d v="2024-12-18T18:50:00"/>
        <d v="2024-08-06T19:32:00"/>
        <d v="2024-01-10T04:26:00"/>
        <d v="2023-02-16T21:20:00"/>
        <d v="2023-04-17T20:22:00"/>
        <d v="2024-09-22T20:56:00"/>
        <d v="2023-11-25T12:09:00"/>
        <d v="2024-03-30T02:21:00"/>
        <d v="2025-01-07T05:51:00"/>
        <d v="2024-03-09T23:25:00"/>
        <d v="2024-02-18T23:59:00"/>
        <d v="2024-05-27T12:11:00"/>
        <d v="2024-10-21T12:52:00"/>
        <d v="2024-11-19T15:06:00"/>
        <d v="2023-10-19T15:53:00"/>
        <d v="2023-05-01T14:26:00"/>
        <d v="2023-06-25T23:20:00"/>
        <d v="2024-03-22T22:48:00"/>
        <d v="2023-11-09T23:00:00"/>
        <d v="2023-01-13T07:12:00"/>
        <d v="2023-12-24T01:27:00"/>
        <d v="2024-09-07T09:53:00"/>
        <d v="2024-08-31T06:36:00"/>
        <d v="2023-05-30T07:07:00"/>
        <d v="2024-08-05T20:06:00"/>
        <d v="2024-08-07T02:34:00"/>
        <d v="2025-02-12T02:45:00"/>
        <d v="2023-04-12T01:57:00"/>
        <d v="2024-09-23T08:50:00"/>
        <d v="2023-06-06T13:01:00"/>
        <d v="2023-11-15T05:59:00"/>
        <d v="2025-01-04T22:22:00"/>
        <d v="2023-07-13T06:21:00"/>
        <d v="2023-11-28T01:01:00"/>
        <d v="2025-02-02T00:18:00"/>
        <d v="2023-01-13T21:03:00"/>
        <d v="2023-11-26T04:06:00"/>
        <d v="2023-10-17T23:28:00"/>
        <d v="2024-04-11T02:55:00"/>
        <d v="2024-07-28T15:49:00"/>
        <d v="2024-08-20T09:32:00"/>
        <d v="2024-11-22T08:13:00"/>
        <d v="2024-02-08T20:30:00"/>
        <d v="2024-09-01T09:16:00"/>
        <d v="2023-10-04T08:21:00"/>
        <d v="2023-10-22T19:20:00"/>
        <d v="2024-04-07T03:57:00"/>
        <d v="2023-06-03T03:38:00"/>
        <d v="2024-01-13T08:22:00"/>
        <d v="2025-02-05T22:45:00"/>
        <d v="2023-01-30T08:04:00"/>
        <d v="2024-05-10T23:31:00"/>
        <d v="2024-12-10T15:35:00"/>
        <d v="2025-02-09T05:59:00"/>
        <d v="2023-04-24T16:07:00"/>
        <d v="2023-06-20T19:10:00"/>
        <d v="2023-08-07T20:26:00"/>
        <d v="2024-07-03T04:09:00"/>
        <d v="2025-02-22T01:34:00"/>
        <d v="2023-03-11T12:17:00"/>
        <d v="2023-07-19T17:34:00"/>
        <d v="2024-07-23T11:53:00"/>
        <d v="2025-02-11T02:41:00"/>
        <d v="2024-03-07T18:42:00"/>
        <d v="2024-01-21T13:10:00"/>
        <d v="2023-05-07T09:29:00"/>
        <d v="2024-06-07T04:27:00"/>
        <d v="2024-03-06T23:57:00"/>
        <d v="2024-02-04T17:50:00"/>
        <d v="2024-04-01T16:04:00"/>
        <d v="2025-03-08T21:55:00"/>
        <d v="2023-04-03T06:40:00"/>
        <d v="2023-11-04T14:54:00"/>
        <d v="2023-08-02T22:41:00"/>
        <d v="2024-10-21T15:31:00"/>
        <d v="2023-04-04T13:56:00"/>
        <d v="2025-02-09T14:09:00"/>
        <d v="2024-02-16T06:53:00"/>
        <d v="2024-06-30T13:56:00"/>
        <d v="2023-08-08T21:22:00"/>
        <d v="2024-01-19T07:07:00"/>
        <d v="2024-07-04T07:32:00"/>
        <d v="2023-07-21T06:12:00"/>
        <d v="2023-09-09T21:23:00"/>
        <d v="2023-10-28T23:11:00"/>
        <d v="2025-03-22T02:46:00"/>
        <d v="2023-10-30T13:10:00"/>
        <d v="2024-12-06T09:26:00"/>
        <d v="2024-06-23T15:25:00"/>
        <d v="2025-03-28T02:18:00"/>
        <d v="2025-03-12T09:43:00"/>
        <d v="2023-07-19T01:48:00"/>
        <d v="2023-11-09T20:54:00"/>
        <d v="2024-11-09T19:22:00"/>
        <d v="2024-07-07T22:35:00"/>
        <d v="2024-11-02T14:12:00"/>
        <d v="2024-06-14T16:49:00"/>
        <d v="2023-02-18T05:16:00"/>
        <d v="2023-06-04T14:39:00"/>
        <d v="2023-05-04T13:51:00"/>
        <d v="2024-01-25T18:29:00"/>
        <d v="2023-08-04T15:50:00"/>
        <d v="2023-06-03T16:56:00"/>
        <d v="2025-02-16T06:20:00"/>
        <d v="2024-04-09T22:44:00"/>
        <d v="2023-11-11T09:24:00"/>
        <d v="2024-05-12T02:21:00"/>
        <d v="2024-01-11T13:06:00"/>
        <d v="2024-11-02T16:16:00"/>
        <d v="2023-05-21T20:26:00"/>
        <d v="2024-06-30T21:39:00"/>
        <d v="2024-08-18T17:00:00"/>
        <d v="2024-03-11T07:53:00"/>
        <d v="2023-05-30T18:19:00"/>
        <d v="2024-06-08T16:53:00"/>
        <d v="2023-04-02T18:48:00"/>
        <d v="2023-12-10T17:14:00"/>
        <d v="2023-05-19T08:17:00"/>
        <d v="2024-09-10T13:31:00"/>
        <d v="2024-10-19T10:25:00"/>
        <d v="2023-12-09T10:22:00"/>
        <d v="2025-03-10T20:25:00"/>
        <d v="2025-03-12T15:48:00"/>
        <d v="2024-10-04T05:41:00"/>
        <d v="2023-08-26T17:52:00"/>
        <d v="2025-02-14T05:37:00"/>
        <d v="2024-07-07T07:56:00"/>
        <d v="2023-09-15T15:45:00"/>
        <d v="2024-09-07T06:33:00"/>
        <d v="2024-02-29T12:53:00"/>
        <d v="2023-01-04T23:55:00"/>
        <d v="2023-04-14T17:49:00"/>
        <d v="2023-01-13T10:54:00"/>
        <d v="2025-02-04T21:24:00"/>
        <d v="2023-10-05T23:12:00"/>
        <d v="2023-06-03T16:51:00"/>
        <d v="2023-10-07T04:55:00"/>
        <d v="2024-03-12T20:52:00"/>
        <d v="2023-12-20T07:26:00"/>
        <d v="2024-01-03T08:20:00"/>
        <d v="2025-01-07T15:03:00"/>
        <d v="2024-01-19T04:25:00"/>
        <d v="2023-08-27T10:38:00"/>
        <d v="2023-08-20T10:29:00"/>
        <d v="2024-02-01T08:42:00"/>
        <d v="2023-07-23T15:12:00"/>
        <d v="2023-04-03T03:25:00"/>
        <d v="2024-07-18T08:13:00"/>
        <d v="2024-04-10T06:03:00"/>
        <d v="2023-11-14T16:45:00"/>
        <d v="2023-03-18T00:17:00"/>
        <d v="2024-02-22T16:02:00"/>
        <d v="2024-02-18T22:53:00"/>
        <d v="2023-12-19T17:02:00"/>
        <d v="2024-03-20T11:46:00"/>
        <d v="2024-11-09T21:42:00"/>
        <d v="2024-07-27T12:15:00"/>
        <d v="2023-11-25T20:30:00"/>
        <d v="2024-06-20T15:11:00"/>
        <d v="2025-01-25T01:27:00"/>
        <d v="2024-03-01T14:10:00"/>
        <d v="2023-05-08T22:42:00"/>
        <d v="2023-02-04T03:28:00"/>
        <d v="2023-04-13T19:02:00"/>
        <d v="2023-05-16T17:37:00"/>
        <d v="2023-11-20T11:49:00"/>
        <d v="2023-11-16T23:50:00"/>
        <d v="2024-04-20T05:40:00"/>
        <d v="2023-09-03T06:51:00"/>
        <d v="2023-04-15T18:07:00"/>
        <d v="2024-08-06T22:23:00"/>
        <d v="2023-03-11T09:37:00"/>
        <d v="2023-05-17T17:31:00"/>
        <d v="2025-02-28T14:58:00"/>
        <d v="2023-07-05T20:14:00"/>
        <d v="2024-12-02T00:20:00"/>
        <d v="2024-08-27T03:05:00"/>
        <d v="2024-10-22T22:22:00"/>
        <d v="2023-09-16T12:26:00"/>
        <d v="2023-12-23T11:44:00"/>
        <d v="2025-02-19T23:10:00"/>
        <d v="2025-02-02T14:19:00"/>
        <d v="2024-10-06T07:34:00"/>
        <d v="2024-07-06T15:29:00"/>
        <d v="2024-06-22T09:56:00"/>
        <d v="2024-09-28T03:02:00"/>
        <d v="2023-10-20T19:11:00"/>
        <d v="2023-12-14T12:29:00"/>
        <d v="2024-07-16T01:19:00"/>
        <d v="2024-01-26T15:33:00"/>
        <d v="2024-10-18T13:01:00"/>
        <d v="2023-02-24T13:59:00"/>
        <d v="2025-02-12T15:44:00"/>
        <d v="2024-04-01T17:54:00"/>
        <d v="2025-03-24T16:47:00"/>
        <d v="2023-09-08T13:29:00"/>
        <d v="2023-05-02T00:05:00"/>
        <d v="2024-01-06T09:44:00"/>
        <d v="2023-05-28T12:20:00"/>
        <d v="2023-06-10T09:04:00"/>
        <d v="2023-11-22T19:25:00"/>
        <d v="2023-08-04T08:10:00"/>
        <d v="2023-09-07T23:30:00"/>
        <d v="2025-03-29T09:25:00"/>
        <d v="2024-07-14T09:33:00"/>
        <d v="2023-01-15T10:12:00"/>
        <d v="2024-03-30T04:58:00"/>
        <d v="2024-04-01T06:58:00"/>
        <d v="2023-12-13T01:59:00"/>
        <d v="2024-12-06T03:42:00"/>
        <d v="2023-06-11T17:49:00"/>
        <d v="2023-04-29T15:11:00"/>
        <d v="2023-02-07T13:58:00"/>
        <d v="2023-04-13T20:12:00"/>
        <d v="2024-10-10T04:57:00"/>
        <d v="2024-09-09T17:23:00"/>
        <d v="2025-03-23T09:02:00"/>
        <d v="2024-12-26T05:01:00"/>
        <d v="2024-09-07T16:43:00"/>
        <d v="2023-11-24T15:41:00"/>
        <d v="2024-10-31T04:23:00"/>
        <d v="2023-12-24T16:25:00"/>
        <d v="2024-01-30T20:16:00"/>
        <d v="2024-06-06T21:36:00"/>
        <d v="2024-10-29T06:00:00"/>
        <d v="2024-01-20T10:02:00"/>
        <d v="2025-03-01T20:50:00"/>
        <d v="2023-10-28T14:47:00"/>
        <d v="2023-04-03T03:46:00"/>
        <d v="2024-04-19T22:01:00"/>
        <d v="2024-01-14T10:08:00"/>
        <d v="2024-03-26T00:26:00"/>
        <d v="2024-12-29T10:53:00"/>
        <d v="2023-02-24T03:40:00"/>
        <d v="2024-11-08T09:10:00"/>
        <d v="2024-11-13T09:04:00"/>
        <d v="2024-07-22T10:01:00"/>
        <d v="2024-07-21T22:58:00"/>
        <d v="2023-02-09T02:24:00"/>
        <d v="2023-02-01T05:41:00"/>
        <d v="2023-03-03T02:43:00"/>
        <d v="2023-06-21T03:49:00"/>
        <d v="2023-03-17T05:56:00"/>
        <d v="2023-09-08T01:41:00"/>
        <d v="2023-04-27T14:40:00"/>
        <d v="2024-08-30T07:57:00"/>
        <d v="2024-05-17T00:53:00"/>
        <d v="2023-07-04T12:36:00"/>
        <d v="2023-01-24T21:51:00"/>
        <d v="2024-06-11T06:49:00"/>
        <d v="2024-03-21T00:40:00"/>
        <d v="2024-10-21T20:23:00"/>
        <d v="2024-11-25T16:04:00"/>
        <d v="2024-07-16T20:30:00"/>
        <d v="2025-02-24T14:20:00"/>
        <d v="2024-01-11T06:04:00"/>
        <d v="2023-05-03T04:02:00"/>
        <d v="2023-08-03T03:34:00"/>
        <d v="2023-10-04T16:48:00"/>
        <d v="2025-03-11T02:47:00"/>
        <d v="2023-06-28T22:16:00"/>
        <d v="2024-08-26T01:47:00"/>
        <d v="2025-01-18T02:44:00"/>
        <d v="2023-12-06T00:31:00"/>
        <d v="2024-12-17T20:42:00"/>
        <d v="2023-12-13T16:44:00"/>
        <d v="2024-04-12T01:57:00"/>
        <d v="2024-12-17T04:16:00"/>
        <d v="2023-12-04T06:16:00"/>
        <d v="2025-03-28T21:54:00"/>
        <d v="2023-02-10T11:05:00"/>
        <d v="2025-03-28T19:57:00"/>
        <d v="2023-02-10T01:00:00"/>
        <d v="2024-10-25T07:05:00"/>
        <d v="2023-09-22T20:04:00"/>
        <d v="2024-10-25T18:13:00"/>
        <d v="2025-03-30T05:41:00"/>
        <d v="2025-01-10T21:48:00"/>
        <d v="2023-03-05T05:35:00"/>
        <d v="2023-06-10T13:39:00"/>
        <d v="2023-07-06T19:20:00"/>
        <d v="2023-12-08T07:16:00"/>
        <d v="2023-05-08T05:37:00"/>
        <d v="2023-11-13T03:27:00"/>
        <d v="2024-07-20T16:01:00"/>
        <d v="2024-05-08T15:56:00"/>
        <d v="2023-10-26T22:20:00"/>
        <d v="2024-07-31T06:33:00"/>
        <d v="2023-04-11T19:53:00"/>
        <d v="2024-04-15T23:43:00"/>
        <d v="2024-06-05T20:22:00"/>
        <d v="2024-09-03T23:44:00"/>
        <d v="2023-03-05T10:40:00"/>
        <d v="2024-11-26T23:49:00"/>
        <d v="2024-05-21T00:04:00"/>
        <d v="2025-01-28T20:29:00"/>
        <d v="2024-11-26T23:05:00"/>
        <d v="2023-03-11T12:26:00"/>
        <d v="2024-11-09T12:04:00"/>
        <d v="2024-06-19T18:30:00"/>
        <d v="2024-08-31T04:24:00"/>
        <d v="2024-03-29T00:56:00"/>
        <d v="2024-06-22T17:21:00"/>
        <d v="2023-11-17T22:53:00"/>
        <d v="2023-07-30T07:34:00"/>
        <d v="2024-05-08T14:02:00"/>
        <d v="2023-07-25T02:53:00"/>
        <d v="2023-01-28T18:28:00"/>
        <d v="2025-01-02T01:48:00"/>
        <d v="2025-02-04T07:24:00"/>
        <d v="2024-05-24T19:44:00"/>
        <d v="2024-02-24T03:16:00"/>
        <d v="2023-02-19T00:45:00"/>
        <d v="2024-04-30T14:27:00"/>
        <d v="2023-07-02T01:00:00"/>
        <d v="2023-01-10T03:45:00"/>
        <d v="2024-08-08T00:10:00"/>
        <d v="2025-02-09T19:51:00"/>
        <d v="2023-05-26T18:16:00"/>
        <d v="2024-04-27T07:31:00"/>
        <d v="2023-11-28T13:18:00"/>
        <d v="2023-03-31T06:27:00"/>
        <d v="2023-07-17T12:16:00"/>
        <d v="2024-08-30T14:11:00"/>
        <d v="2023-12-14T22:35:00"/>
        <d v="2023-12-20T14:53:00"/>
        <d v="2023-09-01T00:55:00"/>
        <d v="2023-09-21T02:26:00"/>
        <d v="2023-05-21T17:48:00"/>
        <d v="2024-12-16T11:05:00"/>
        <d v="2024-02-11T02:27:00"/>
        <d v="2024-02-10T15:12:00"/>
        <d v="2024-09-06T12:52:00"/>
        <d v="2023-02-15T23:24:00"/>
        <d v="2025-01-07T11:04:00"/>
        <d v="2023-01-11T11:13:00"/>
        <d v="2024-11-23T05:14:00"/>
        <d v="2023-10-06T17:01:00"/>
        <d v="2023-12-03T10:39:00"/>
        <d v="2025-01-31T15:18:00"/>
        <d v="2024-08-30T23:16:00"/>
        <d v="2023-07-06T04:46:00"/>
        <d v="2024-03-07T16:38:00"/>
        <d v="2023-01-16T06:39:00"/>
        <d v="2023-04-23T10:21:00"/>
        <d v="2024-11-15T23:13:00"/>
        <d v="2023-06-24T11:35:00"/>
        <d v="2024-03-02T18:57:00"/>
        <d v="2025-03-03T10:17:00"/>
        <d v="2024-11-20T23:00:00"/>
        <d v="2024-02-01T13:38:00"/>
        <d v="2024-05-14T23:11:00"/>
        <d v="2024-08-14T11:51:00"/>
        <d v="2024-11-23T03:12:00"/>
        <d v="2024-05-13T12:53:00"/>
        <d v="2023-01-06T08:12:00"/>
        <d v="2024-02-28T23:04:00"/>
        <d v="2025-01-19T00:14:00"/>
        <d v="2023-09-28T00:16:00"/>
        <d v="2023-08-09T00:29:00"/>
        <d v="2023-03-03T13:55:00"/>
        <d v="2023-08-28T20:21:00"/>
        <d v="2024-11-28T03:15:00"/>
        <d v="2024-12-18T01:00:00"/>
        <d v="2023-01-29T07:32:00"/>
        <d v="2023-06-09T05:26:00"/>
        <d v="2023-02-17T11:32:00"/>
        <d v="2023-10-15T13:01:00"/>
        <d v="2023-09-05T18:49:00"/>
        <d v="2023-05-10T23:37:00"/>
        <d v="2024-03-02T00:34:00"/>
        <d v="2024-02-14T14:11:00"/>
        <d v="2023-04-28T20:00:00"/>
        <d v="2023-01-30T12:15:00"/>
        <d v="2023-07-01T03:37:00"/>
        <d v="2024-08-31T09:42:00"/>
        <d v="2024-07-25T13:42:00"/>
        <d v="2023-06-22T08:52:00"/>
        <d v="2023-02-15T18:45:00"/>
        <d v="2024-12-12T07:30:00"/>
        <d v="2024-01-14T13:11:00"/>
        <d v="2025-02-12T23:26:00"/>
        <d v="2023-12-17T02:01:00"/>
        <d v="2024-01-13T04:04:00"/>
        <d v="2024-05-25T11:45:00"/>
        <d v="2024-07-14T16:55:00"/>
        <d v="2024-03-26T01:05:00"/>
        <d v="2024-11-27T09:23:00"/>
        <d v="2023-05-15T18:45:00"/>
        <d v="2024-07-26T05:59:00"/>
        <d v="2025-03-16T05:53:00"/>
        <d v="2024-08-12T22:03:00"/>
        <d v="2023-08-18T01:16:00"/>
        <d v="2023-10-20T13:41:00"/>
        <d v="2024-02-18T22:51:00"/>
        <d v="2024-06-21T10:20:00"/>
        <d v="2023-02-16T05:47:00"/>
        <d v="2024-01-11T00:59:00"/>
        <d v="2024-03-04T08:59:00"/>
        <d v="2024-05-31T03:50:00"/>
        <d v="2023-03-27T12:17:00"/>
        <d v="2025-03-26T11:37:00"/>
        <d v="2023-03-22T19:27:00"/>
        <d v="2024-11-05T10:26:00"/>
        <d v="2025-02-01T22:38:00"/>
        <d v="2023-06-14T23:30:00"/>
        <d v="2024-01-17T05:41:00"/>
        <d v="2023-10-26T23:26:00"/>
        <d v="2024-09-12T17:27:00"/>
        <d v="2024-10-28T02:53:00"/>
        <d v="2024-12-01T10:39:00"/>
        <d v="2023-03-20T11:47:00"/>
        <d v="2024-02-17T08:48:00"/>
        <d v="2023-08-31T17:50:00"/>
        <d v="2023-02-09T09:13:00"/>
        <d v="2023-03-04T14:46:00"/>
        <d v="2023-12-16T03:07:00"/>
        <d v="2025-02-06T22:32:00"/>
        <d v="2023-06-25T04:31:00"/>
        <d v="2024-10-17T13:55:00"/>
        <d v="2023-09-12T08:25:00"/>
        <d v="2023-10-01T10:41:00"/>
        <d v="2023-08-31T18:08:00"/>
        <d v="2023-01-16T04:09:00"/>
        <d v="2023-08-05T16:16:00"/>
        <d v="2024-08-06T04:44:00"/>
        <d v="2023-06-23T15:00:00"/>
        <d v="2024-10-02T23:42:00"/>
        <d v="2025-02-23T10:15:00"/>
        <d v="2023-01-26T02:51:00"/>
        <d v="2024-04-24T16:53:00"/>
        <d v="2023-07-03T21:24:00"/>
        <d v="2023-04-12T04:01:00"/>
        <d v="2023-04-24T03:16:00"/>
        <d v="2024-03-11T12:01:00"/>
        <d v="2023-10-04T23:03:00"/>
        <d v="2023-12-28T08:42:00"/>
        <d v="2023-10-10T19:19:00"/>
        <d v="2025-02-08T05:52:00"/>
        <d v="2023-12-13T06:31:00"/>
        <d v="2024-12-03T04:35:00"/>
        <d v="2023-02-01T12:53:00"/>
        <d v="2025-01-04T09:32:00"/>
        <d v="2024-08-27T12:01:00"/>
        <d v="2023-04-28T02:36:00"/>
        <d v="2024-08-10T02:08:00"/>
        <d v="2023-04-25T05:30:00"/>
        <d v="2024-09-14T02:33:00"/>
        <d v="2023-04-24T04:50:00"/>
        <d v="2024-03-10T04:04:00"/>
        <d v="2024-04-24T10:43:00"/>
        <d v="2023-05-20T06:13:00"/>
        <d v="2024-11-28T11:49:00"/>
        <d v="2023-03-17T18:39:00"/>
        <d v="2024-08-10T07:52:00"/>
        <d v="2024-06-09T08:21:00"/>
        <d v="2024-09-01T01:09:00"/>
        <d v="2023-06-14T07:13:00"/>
        <d v="2024-08-28T23:53:00"/>
        <d v="2023-01-06T18:19:00"/>
        <d v="2024-04-06T01:47:00"/>
        <d v="2023-03-01T09:31:00"/>
        <d v="2023-09-27T19:04:00"/>
        <d v="2023-02-26T12:35:00"/>
        <d v="2024-08-23T16:24:00"/>
        <d v="2025-03-10T19:13:00"/>
        <d v="2024-09-28T07:45:00"/>
        <d v="2023-12-16T19:52:00"/>
        <d v="2024-03-31T20:40:00"/>
        <d v="2023-09-12T07:41:00"/>
        <d v="2024-11-27T18:59:00"/>
        <d v="2024-10-26T20:02:00"/>
        <d v="2024-12-17T21:15:00"/>
        <d v="2023-10-01T22:21:00"/>
        <d v="2023-03-15T17:13:00"/>
        <d v="2024-12-12T01:15:00"/>
        <d v="2023-12-24T09:41:00"/>
        <d v="2023-04-28T03:23:00"/>
        <d v="2023-08-29T09:41:00"/>
        <d v="2024-05-26T07:35:00"/>
        <d v="2023-03-08T17:22:00"/>
        <d v="2023-08-22T23:54:00"/>
        <d v="2024-10-23T16:18:00"/>
        <d v="2023-04-26T23:48:00"/>
        <d v="2024-07-16T23:28:00"/>
        <d v="2023-10-11T16:55:00"/>
        <d v="2023-02-18T09:52:00"/>
        <d v="2023-11-18T20:42:00"/>
        <d v="2023-04-22T00:05:00"/>
        <d v="2024-06-16T23:12:00"/>
        <d v="2024-02-13T16:01:00"/>
        <d v="2025-03-09T15:20:00"/>
        <d v="2023-03-30T03:20:00"/>
        <d v="2024-09-15T09:10:00"/>
        <d v="2025-01-26T06:10:00"/>
        <d v="2024-06-03T22:25:00"/>
        <d v="2025-03-20T12:47:00"/>
        <d v="2024-02-09T20:51:00"/>
        <d v="2023-07-12T19:34:00"/>
        <d v="2024-07-10T19:43:00"/>
        <d v="2024-11-14T07:00:00"/>
        <d v="2024-09-08T06:50:00"/>
        <d v="2024-01-23T23:15:00"/>
        <d v="2023-10-20T14:30:00"/>
        <d v="2024-01-11T12:06:00"/>
        <d v="2024-04-22T02:49:00"/>
        <d v="2023-09-27T21:26:00"/>
        <d v="2023-07-15T02:12:00"/>
        <d v="2024-08-04T19:03:00"/>
        <d v="2023-08-30T22:44:00"/>
        <d v="2023-11-24T15:37:00"/>
        <d v="2024-07-25T12:30:00"/>
        <d v="2025-02-23T04:15:00"/>
        <d v="2025-03-23T05:03:00"/>
        <d v="2023-03-25T08:55:00"/>
        <d v="2023-03-06T16:44:00"/>
        <d v="2023-07-15T00:27:00"/>
        <d v="2023-01-19T02:22:00"/>
        <d v="2023-08-19T19:32:00"/>
        <d v="2023-09-13T21:45:00"/>
        <d v="2024-05-29T14:08:00"/>
        <d v="2024-03-14T22:56:00"/>
        <d v="2024-06-08T16:49:00"/>
        <d v="2024-08-26T12:29:00"/>
        <d v="2023-04-04T15:50:00"/>
        <d v="2025-01-22T04:36:00"/>
        <d v="2024-12-26T04:36:00"/>
        <d v="2025-01-16T15:24:00"/>
        <d v="2024-10-12T13:11:00"/>
        <d v="2024-09-09T23:47:00"/>
        <d v="2024-11-19T09:28:00"/>
        <d v="2023-08-06T21:46:00"/>
        <d v="2023-12-14T03:10:00"/>
        <d v="2024-04-16T13:44:00"/>
        <d v="2023-01-12T08:53:00"/>
        <d v="2024-01-01T04:42:00"/>
        <d v="2024-09-25T04:22:00"/>
        <d v="2023-06-04T04:55:00"/>
        <d v="2023-02-15T01:35:00"/>
        <d v="2024-05-10T20:39:00"/>
        <d v="2024-05-31T08:33:00"/>
        <d v="2024-08-11T06:04:00"/>
        <d v="2024-04-21T05:36:00"/>
        <d v="2024-12-08T23:44:00"/>
        <d v="2024-04-07T17:25:00"/>
        <d v="2024-04-12T16:33:00"/>
        <d v="2025-02-12T13:00:00"/>
        <d v="2023-06-23T02:33:00"/>
        <d v="2024-10-22T12:01:00"/>
        <d v="2023-03-30T13:09:00"/>
        <d v="2023-10-19T04:36:00"/>
        <d v="2023-06-23T15:30:00"/>
        <d v="2024-05-26T07:47:00"/>
        <d v="2023-06-10T15:17:00"/>
        <d v="2024-05-30T19:55:00"/>
        <d v="2024-12-14T23:53:00"/>
        <d v="2024-05-10T04:35:00"/>
        <d v="2024-01-11T21:53:00"/>
        <d v="2024-06-24T04:48:00"/>
        <d v="2023-02-22T01:24:00"/>
        <d v="2023-10-06T18:06:00"/>
        <d v="2024-07-19T06:22:00"/>
        <d v="2023-07-30T08:47:00"/>
        <d v="2023-11-23T09:28:00"/>
        <d v="2024-04-17T13:16:00"/>
        <d v="2024-01-09T12:27:00"/>
        <d v="2023-12-03T08:10:00"/>
        <d v="2023-01-24T18:04:00"/>
        <d v="2024-09-30T13:23:00"/>
        <d v="2024-09-01T10:57:00"/>
        <d v="2023-11-01T00:06:00"/>
        <d v="2024-08-21T01:42:00"/>
        <d v="2024-08-25T20:51:00"/>
        <d v="2023-12-31T06:57:00"/>
        <d v="2023-07-20T21:35:00"/>
        <d v="2024-08-14T22:08:00"/>
        <d v="2023-04-22T17:25:00"/>
        <d v="2023-08-31T11:43:00"/>
        <d v="2024-01-20T17:55:00"/>
        <d v="2024-03-27T13:34:00"/>
        <d v="2023-07-20T11:39:00"/>
        <d v="2023-01-26T14:49:00"/>
        <d v="2024-08-24T13:48:00"/>
        <d v="2023-12-25T03:28:00"/>
        <d v="2025-02-14T08:37:00"/>
        <d v="2024-10-28T00:09:00"/>
        <d v="2023-06-22T03:20:00"/>
        <d v="2025-01-14T18:00:00"/>
        <d v="2025-03-13T22:17:00"/>
        <d v="2023-10-05T11:47:00"/>
        <d v="2023-05-17T03:50:00"/>
        <d v="2025-02-05T12:49:00"/>
        <d v="2024-10-31T23:50:00"/>
        <d v="2023-11-24T07:47:00"/>
        <d v="2023-06-13T18:44:00"/>
        <d v="2025-01-03T12:45:00"/>
        <d v="2025-02-04T12:41:00"/>
        <d v="2024-06-24T03:35:00"/>
        <d v="2023-09-20T17:07:00"/>
        <d v="2024-09-14T19:30:00"/>
        <d v="2024-11-16T15:54:00"/>
        <d v="2023-09-04T11:21:00"/>
        <d v="2024-05-08T07:23:00"/>
        <d v="2024-09-12T18:46:00"/>
        <d v="2023-02-04T18:10:00"/>
        <d v="2024-06-23T11:25:00"/>
        <d v="2024-11-19T22:48:00"/>
        <d v="2025-01-03T04:35:00"/>
        <d v="2024-07-16T04:35:00"/>
        <d v="2024-05-28T01:10:00"/>
        <d v="2023-07-18T17:35:00"/>
        <d v="2024-01-19T17:26:00"/>
        <d v="2023-04-17T01:32:00"/>
        <d v="2024-01-09T06:09:00"/>
        <d v="2025-01-27T20:31:00"/>
        <d v="2023-04-09T06:55:00"/>
        <d v="2023-07-16T00:04:00"/>
        <d v="2023-08-24T10:09:00"/>
        <d v="2023-05-12T04:53:00"/>
        <d v="2024-05-16T03:42:00"/>
        <d v="2024-11-28T20:04:00"/>
        <d v="2023-12-25T07:49:00"/>
        <d v="2024-03-03T03:34:00"/>
        <d v="2025-02-20T03:45:00"/>
        <d v="2024-08-26T10:55:00"/>
        <d v="2023-11-01T20:31:00"/>
        <d v="2023-04-14T13:48:00"/>
        <d v="2024-10-09T02:46:00"/>
        <d v="2024-07-11T17:28:00"/>
        <d v="2024-09-20T17:40:00"/>
        <d v="2024-09-08T04:43:00"/>
        <d v="2023-08-11T08:44:00"/>
        <d v="2024-07-05T10:58:00"/>
        <d v="2023-02-28T03:04:00"/>
        <d v="2023-05-02T23:52:00"/>
        <d v="2023-06-22T06:33:00"/>
        <d v="2023-01-04T04:49:00"/>
        <d v="2023-09-30T12:31:00"/>
        <d v="2024-09-09T10:39:00"/>
        <d v="2023-09-18T11:35:00"/>
        <d v="2024-01-15T07:53:00"/>
        <d v="2023-11-25T00:10:00"/>
        <d v="2024-09-12T22:29:00"/>
        <d v="2023-10-23T11:43:00"/>
        <d v="2023-12-14T08:56:00"/>
        <d v="2023-06-21T02:57:00"/>
        <d v="2024-08-07T22:29:00"/>
        <d v="2025-03-01T23:20:00"/>
        <d v="2025-03-28T13:45:00"/>
        <d v="2023-07-08T03:46:00"/>
        <d v="2023-11-01T13:26:00"/>
        <d v="2024-05-22T13:23:00"/>
        <d v="2024-09-22T17:58:00"/>
        <d v="2024-08-28T17:56:00"/>
        <d v="2023-04-23T11:26:00"/>
        <d v="2024-05-04T17:44:00"/>
        <d v="2024-12-11T21:35:00"/>
        <d v="2025-02-20T04:37:00"/>
        <d v="2024-01-12T12:09:00"/>
        <d v="2023-07-25T19:33:00"/>
        <d v="2024-12-23T13:25:00"/>
        <d v="2023-05-13T10:03:00"/>
        <d v="2024-09-22T03:11:00"/>
        <d v="2025-03-20T08:57:00"/>
        <d v="2023-02-06T23:42:00"/>
        <d v="2024-12-04T10:17:00"/>
        <d v="2024-01-19T01:37:00"/>
        <d v="2023-04-08T06:23:00"/>
        <d v="2024-05-05T05:59:00"/>
        <d v="2023-06-15T08:54:00"/>
        <d v="2023-07-04T16:43:00"/>
        <d v="2024-11-19T05:29:00"/>
        <d v="2024-10-30T01:02:00"/>
        <d v="2024-05-22T18:53:00"/>
        <d v="2024-04-03T05:20:00"/>
        <d v="2023-06-17T17:17:00"/>
        <d v="2025-03-10T03:45:00"/>
        <d v="2023-06-22T17:35:00"/>
        <d v="2024-08-05T16:09:00"/>
        <d v="2024-08-09T00:06:00"/>
        <d v="2023-06-10T00:55:00"/>
        <d v="2024-07-02T03:09:00"/>
        <d v="2023-06-18T05:11:00"/>
        <d v="2024-11-10T12:44:00"/>
        <d v="2024-03-06T04:39:00"/>
        <d v="2025-02-07T16:54:00"/>
        <d v="2023-03-19T23:50:00"/>
        <d v="2023-03-07T04:45:00"/>
        <d v="2024-02-04T03:01:00"/>
        <d v="2024-08-17T00:32:00"/>
        <d v="2024-10-18T06:12:00"/>
        <d v="2024-12-06T10:02:00"/>
        <d v="2023-04-05T16:46:00"/>
        <d v="2024-06-25T23:43:00"/>
        <d v="2024-02-11T07:42:00"/>
        <d v="2024-08-19T20:30:00"/>
        <d v="2024-04-27T01:26:00"/>
        <d v="2024-01-26T11:12:00"/>
        <d v="2024-05-22T21:27:00"/>
        <d v="2023-07-03T18:19:00"/>
        <d v="2024-04-06T16:34:00"/>
        <d v="2025-01-25T11:08:00"/>
        <d v="2025-02-20T20:09:00"/>
        <d v="2023-06-09T02:41:00"/>
        <d v="2025-02-04T13:48:00"/>
        <d v="2024-05-30T07:05:00"/>
        <d v="2023-01-12T05:30:00"/>
        <d v="2024-03-14T03:31:00"/>
        <d v="2023-09-11T09:42:00"/>
        <d v="2023-11-15T21:15:00"/>
        <d v="2023-11-15T18:11:00"/>
        <d v="2023-02-14T19:09:00"/>
        <d v="2024-02-10T15:50:00"/>
        <d v="2023-07-06T17:24:00"/>
        <d v="2025-03-03T10:05:00"/>
        <d v="2023-06-02T17:11:00"/>
        <d v="2023-05-29T23:08:00"/>
        <d v="2023-03-15T03:41:00"/>
        <d v="2024-02-21T09:21:00"/>
        <d v="2024-05-22T02:29:00"/>
        <d v="2023-07-15T08:49:00"/>
        <d v="2025-03-06T02:30:00"/>
        <d v="2024-06-12T20:48:00"/>
        <d v="2025-01-07T22:04:00"/>
        <d v="2023-09-05T19:07:00"/>
        <d v="2023-05-26T07:34:00"/>
        <d v="2024-12-06T04:46:00"/>
        <d v="2023-07-28T03:35:00"/>
        <d v="2024-07-22T14:10:00"/>
        <d v="2024-07-06T20:03:00"/>
        <d v="2023-04-03T03:14:00"/>
        <d v="2023-05-22T19:38:00"/>
        <d v="2023-02-18T22:24:00"/>
        <d v="2024-06-07T07:49:00"/>
        <d v="2023-07-15T13:47:00"/>
        <d v="2023-03-24T01:01:00"/>
        <d v="2023-10-15T22:06:00"/>
        <d v="2024-07-27T21:49:00"/>
        <d v="2024-08-20T18:38:00"/>
        <d v="2024-11-13T10:05:00"/>
        <d v="2023-08-17T12:39:00"/>
        <d v="2024-03-01T08:18:00"/>
        <d v="2023-05-23T07:23:00"/>
        <d v="2023-08-11T18:27:00"/>
        <d v="2024-08-15T15:02:00"/>
        <d v="2024-05-10T07:25:00"/>
        <d v="2023-06-21T00:44:00"/>
        <d v="2023-04-09T01:34:00"/>
        <d v="2024-06-20T17:21:00"/>
        <d v="2023-08-27T23:51:00"/>
        <d v="2023-03-10T12:36:00"/>
        <d v="2024-10-07T01:20:00"/>
        <d v="2023-09-29T10:19:00"/>
        <d v="2023-02-13T16:42:00"/>
        <d v="2023-07-26T04:10:00"/>
        <d v="2024-07-22T00:02:00"/>
        <d v="2024-12-20T00:43:00"/>
        <d v="2024-04-03T10:40:00"/>
        <d v="2023-12-18T22:04:00"/>
        <d v="2024-08-15T22:00:00"/>
        <d v="2024-03-31T05:01:00"/>
        <d v="2023-07-04T08:14:00"/>
        <d v="2023-02-20T20:46:00"/>
        <d v="2023-02-19T23:09:00"/>
        <d v="2025-02-09T00:32:00"/>
        <d v="2023-11-06T15:15:00"/>
        <d v="2023-03-15T13:29:00"/>
        <d v="2023-06-04T16:00:00"/>
        <d v="2023-08-13T23:36:00"/>
        <d v="2024-12-01T12:23:00"/>
        <d v="2025-02-24T19:52:00"/>
        <d v="2025-03-08T02:10:00"/>
        <d v="2025-03-19T17:24:00"/>
        <d v="2023-12-02T03:19:00"/>
        <d v="2023-01-13T16:55:00"/>
        <d v="2025-01-30T08:00:00"/>
        <d v="2023-07-18T11:01:00"/>
        <d v="2023-02-06T19:51:00"/>
        <d v="2023-06-14T13:59:00"/>
        <d v="2023-12-07T18:14:00"/>
        <d v="2023-09-02T05:22:00"/>
        <d v="2025-03-18T18:30:00"/>
        <d v="2023-03-24T15:12:00"/>
        <d v="2024-06-27T12:07:00"/>
        <d v="2023-12-17T07:52:00"/>
        <d v="2023-04-05T06:30:00"/>
        <d v="2023-04-21T02:13:00"/>
        <d v="2024-06-05T03:49:00"/>
        <d v="2024-04-29T17:12:00"/>
        <d v="2024-04-28T22:54:00"/>
        <d v="2025-02-09T10:08:00"/>
        <d v="2024-05-10T20:40:00"/>
        <d v="2023-05-15T12:48:00"/>
        <d v="2023-01-01T10:54:00"/>
        <d v="2023-01-13T07:24:00"/>
        <d v="2024-02-10T06:08:00"/>
        <d v="2024-07-28T21:41:00"/>
        <d v="2024-02-01T13:36:00"/>
        <d v="2024-10-29T15:35:00"/>
        <d v="2025-01-15T20:48:00"/>
        <d v="2023-08-28T23:15:00"/>
        <d v="2025-02-18T04:42:00"/>
        <d v="2024-03-01T13:54:00"/>
        <d v="2024-05-16T18:55:00"/>
        <d v="2025-02-21T01:25:00"/>
        <d v="2024-04-22T23:30:00"/>
        <d v="2024-01-28T00:36:00"/>
        <d v="2023-09-01T21:02:00"/>
        <d v="2023-05-04T06:25:00"/>
        <d v="2023-04-10T12:22:00"/>
        <d v="2023-03-29T23:02:00"/>
        <d v="2024-02-27T14:15:00"/>
        <d v="2023-08-27T06:47:00"/>
        <d v="2023-03-28T05:32:00"/>
        <d v="2023-10-24T13:36:00"/>
        <d v="2023-07-23T11:26:00"/>
        <d v="2023-11-19T08:09:00"/>
        <d v="2023-12-01T15:59:00"/>
        <d v="2024-03-14T11:27:00"/>
        <d v="2024-10-07T01:17:00"/>
        <d v="2024-03-04T08:34:00"/>
        <d v="2023-04-04T05:40:00"/>
        <d v="2024-11-23T13:43:00"/>
        <d v="2024-04-18T05:19:00"/>
        <d v="2024-02-13T04:17:00"/>
        <d v="2023-03-16T19:52:00"/>
        <d v="2024-06-29T03:09:00"/>
        <d v="2023-06-08T06:15:00"/>
        <d v="2025-03-16T22:03:00"/>
        <d v="2024-08-10T00:11:00"/>
        <d v="2024-10-25T05:16:00"/>
        <d v="2023-11-22T08:12:00"/>
        <d v="2024-05-03T12:18:00"/>
        <d v="2024-10-27T05:39:00"/>
        <d v="2025-01-25T12:35:00"/>
        <d v="2023-01-06T09:16:00"/>
        <d v="2025-03-29T00:46:00"/>
        <d v="2024-08-13T07:05:00"/>
        <d v="2023-04-30T16:38:00"/>
        <d v="2024-09-28T03:13:00"/>
        <d v="2023-07-13T23:36:00"/>
        <d v="2024-11-21T17:36:00"/>
        <d v="2024-11-04T21:26:00"/>
        <d v="2023-05-11T00:02:00"/>
        <d v="2024-09-16T13:24:00"/>
        <d v="2024-07-19T06:18:00"/>
        <d v="2024-05-30T16:12:00"/>
        <d v="2023-03-16T12:17:00"/>
        <d v="2023-09-09T06:55:00"/>
        <d v="2023-02-10T23:35:00"/>
        <d v="2023-08-26T02:22:00"/>
        <d v="2023-04-27T12:47:00"/>
        <d v="2023-05-15T13:50:00"/>
        <d v="2024-03-27T21:19:00"/>
        <d v="2024-11-02T13:58:00"/>
        <d v="2024-02-02T11:39:00"/>
        <d v="2024-05-17T19:38:00"/>
        <d v="2023-11-09T14:04:00"/>
        <d v="2024-08-23T14:03:00"/>
        <d v="2024-04-06T02:26:00"/>
        <d v="2024-12-13T11:07:00"/>
        <d v="2024-10-20T07:27:00"/>
        <d v="2023-06-01T14:02:00"/>
        <d v="2024-12-12T09:29:00"/>
        <d v="2024-06-10T15:40:00"/>
        <d v="2025-03-09T16:48:00"/>
        <d v="2024-01-23T10:14:00"/>
        <d v="2023-06-23T12:06:00"/>
        <d v="2025-01-20T07:16:00"/>
        <d v="2024-10-01T08:53:00"/>
        <d v="2023-05-07T11:58:00"/>
        <d v="2024-10-28T10:47:00"/>
        <d v="2025-02-13T22:54:00"/>
        <d v="2024-04-12T18:05:00"/>
        <d v="2024-01-19T15:15:00"/>
        <d v="2024-04-28T03:44:00"/>
        <d v="2023-03-28T22:36:00"/>
        <d v="2023-10-29T06:22:00"/>
        <d v="2024-04-18T16:59:00"/>
        <d v="2023-05-10T11:46:00"/>
        <d v="2024-06-27T04:02:00"/>
        <d v="2023-09-08T12:25:00"/>
        <d v="2023-06-15T01:17:00"/>
        <d v="2023-06-23T10:01:00"/>
        <d v="2023-10-07T19:54:00"/>
        <d v="2024-06-09T03:46:00"/>
        <d v="2024-04-09T12:17:00"/>
        <d v="2024-11-14T22:06:00"/>
        <d v="2024-10-12T14:15:00"/>
        <d v="2024-06-29T17:50:00"/>
        <d v="2024-08-17T02:48:00"/>
        <d v="2023-12-19T16:45:00"/>
        <d v="2024-08-26T00:29:00"/>
        <d v="2024-09-05T03:10:00"/>
        <d v="2025-01-16T19:56:00"/>
        <d v="2025-02-11T20:54:00"/>
        <d v="2023-04-19T13:35:00"/>
        <d v="2025-03-02T01:03:00"/>
        <d v="2024-06-04T09:15:00"/>
        <d v="2023-09-05T12:01:00"/>
        <d v="2023-10-08T16:28:00"/>
        <d v="2023-11-17T19:57:00"/>
        <d v="2023-04-06T12:51:00"/>
        <d v="2023-08-10T09:40:00"/>
        <d v="2025-02-28T04:30:00"/>
        <d v="2023-11-16T18:53:00"/>
        <d v="2024-02-05T09:49:00"/>
        <d v="2023-08-21T04:40:00"/>
        <d v="2024-04-11T13:38:00"/>
        <d v="2024-10-29T03:44:00"/>
        <d v="2023-10-19T07:35:00"/>
        <d v="2023-07-02T02:04:00"/>
        <d v="2023-08-06T19:44:00"/>
        <d v="2024-03-20T15:10:00"/>
        <d v="2024-10-29T16:58:00"/>
        <d v="2024-02-04T19:44:00"/>
        <d v="2024-02-14T00:47:00"/>
        <d v="2025-01-01T13:31:00"/>
        <d v="2024-04-13T12:16:00"/>
        <d v="2023-06-20T15:56:00"/>
        <d v="2023-06-19T21:15:00"/>
        <d v="2023-05-10T03:27:00"/>
        <d v="2023-06-06T04:34:00"/>
        <d v="2023-07-29T11:37:00"/>
        <d v="2024-06-09T21:54:00"/>
        <d v="2025-03-15T14:29:00"/>
        <d v="2023-08-03T05:17:00"/>
        <d v="2023-06-14T04:44:00"/>
        <d v="2023-06-19T13:40:00"/>
        <d v="2024-08-03T05:46:00"/>
        <d v="2023-07-24T07:20:00"/>
        <d v="2023-02-11T23:39:00"/>
        <d v="2023-02-23T03:22:00"/>
        <d v="2024-01-18T07:13:00"/>
        <d v="2025-03-27T08:07:00"/>
        <d v="2024-10-10T18:59:00"/>
        <d v="2024-05-06T12:40:00"/>
        <d v="2023-05-10T20:16:00"/>
        <d v="2025-03-12T11:17:00"/>
        <d v="2023-05-18T00:33:00"/>
        <d v="2023-12-28T19:29:00"/>
        <d v="2024-10-25T15:49:00"/>
        <d v="2023-04-29T05:37:00"/>
        <d v="2024-01-02T04:59:00"/>
        <d v="2025-01-30T21:31:00"/>
        <d v="2024-02-22T01:12:00"/>
        <d v="2023-05-09T05:02:00"/>
        <d v="2023-09-15T21:10:00"/>
        <d v="2023-12-05T12:32:00"/>
        <d v="2024-02-06T09:03:00"/>
        <d v="2023-12-27T15:15:00"/>
        <d v="2024-06-22T06:08:00"/>
        <d v="2024-01-05T13:01:00"/>
        <d v="2023-08-13T08:00:00"/>
        <d v="2025-03-27T13:28:00"/>
        <d v="2023-06-14T16:33:00"/>
        <d v="2023-02-03T18:55:00"/>
        <d v="2023-06-14T11:50:00"/>
        <d v="2025-01-23T14:29:00"/>
        <d v="2023-11-11T02:55:00"/>
        <d v="2023-06-24T23:33:00"/>
        <d v="2023-12-05T23:43:00"/>
        <d v="2023-05-06T01:31:00"/>
        <d v="2023-11-15T16:01:00"/>
        <d v="2024-08-21T02:23:00"/>
        <d v="2024-07-28T08:54:00"/>
        <d v="2024-05-31T11:44:00"/>
        <d v="2025-02-01T08:15:00"/>
        <d v="2024-04-28T13:05:00"/>
        <d v="2024-07-02T11:26:00"/>
        <d v="2024-01-18T17:38:00"/>
        <d v="2025-01-17T06:08:00"/>
        <d v="2025-03-06T00:55:00"/>
        <d v="2024-10-09T14:06:00"/>
        <d v="2023-03-09T06:28:00"/>
        <d v="2024-12-17T01:45:00"/>
        <d v="2023-03-15T13:42:00"/>
        <d v="2023-10-24T03:55:00"/>
        <d v="2024-12-02T10:14:00"/>
        <d v="2024-11-30T13:04:00"/>
        <d v="2023-03-28T14:58:00"/>
        <d v="2023-10-17T04:19:00"/>
        <d v="2023-11-30T11:54:00"/>
        <d v="2024-01-02T23:56:00"/>
        <d v="2024-02-26T08:31:00"/>
        <d v="2023-07-26T04:13:00"/>
        <d v="2024-06-04T19:53:00"/>
        <d v="2023-03-21T08:30:00"/>
        <d v="2024-06-12T01:53:00"/>
        <d v="2024-04-19T03:59:00"/>
        <d v="2023-05-19T23:48:00"/>
        <d v="2023-10-16T05:42:00"/>
        <d v="2023-01-12T10:27:00"/>
        <d v="2024-06-09T13:16:00"/>
        <d v="2024-05-28T17:16:00"/>
        <d v="2024-08-31T23:53:00"/>
        <d v="2024-06-19T11:17:00"/>
        <d v="2023-03-24T13:53:00"/>
        <d v="2024-04-05T00:27:00"/>
        <d v="2024-12-09T20:47:00"/>
        <d v="2025-02-18T01:11:00"/>
        <d v="2023-05-27T23:10:00"/>
        <d v="2023-05-08T12:54:00"/>
        <d v="2025-01-08T08:04:00"/>
        <d v="2024-12-18T00:06:00"/>
        <d v="2025-01-21T21:02:00"/>
        <d v="2023-09-26T03:08:00"/>
        <d v="2024-08-11T08:50:00"/>
        <d v="2023-02-03T01:21:00"/>
        <d v="2023-08-21T03:53:00"/>
        <d v="2023-04-01T06:41:00"/>
        <d v="2023-05-07T06:59:00"/>
        <d v="2023-03-21T23:30:00"/>
        <d v="2024-02-22T22:36:00"/>
        <d v="2024-05-08T01:19:00"/>
        <d v="2024-12-21T02:21:00"/>
        <d v="2023-08-24T06:10:00"/>
        <d v="2023-03-08T06:53:00"/>
        <d v="2023-07-07T09:08:00"/>
        <d v="2024-02-25T15:23:00"/>
        <d v="2024-01-01T20:05:00"/>
        <d v="2024-09-02T17:26:00"/>
        <d v="2024-06-03T13:21:00"/>
        <d v="2024-01-11T07:25:00"/>
        <d v="2024-09-25T04:40:00"/>
        <d v="2023-09-04T05:23:00"/>
        <d v="2023-09-01T09:55:00"/>
        <d v="2024-03-16T21:06:00"/>
        <d v="2023-07-15T13:13:00"/>
        <d v="2023-10-02T00:26:00"/>
        <d v="2024-03-23T22:22:00"/>
        <d v="2025-01-18T06:36:00"/>
        <d v="2024-08-14T21:03:00"/>
        <d v="2023-11-29T22:25:00"/>
        <d v="2023-09-01T10:59:00"/>
        <d v="2025-01-23T16:04:00"/>
        <d v="2024-12-14T08:13:00"/>
        <d v="2025-03-23T03:27:00"/>
        <d v="2024-07-08T03:41:00"/>
        <d v="2025-01-26T18:07:00"/>
        <d v="2024-07-13T19:47:00"/>
        <d v="2023-10-29T22:05:00"/>
        <d v="2024-03-16T20:31:00"/>
        <d v="2023-05-07T14:03:00"/>
        <d v="2024-01-07T05:23:00"/>
        <d v="2023-01-13T17:40:00"/>
        <d v="2023-01-21T15:37:00"/>
        <d v="2023-07-27T02:46:00"/>
        <d v="2025-01-07T07:13:00"/>
        <d v="2024-02-28T23:22:00"/>
        <d v="2023-10-27T15:24:00"/>
        <d v="2023-07-21T00:29:00"/>
        <d v="2023-01-08T08:39:00"/>
        <d v="2023-05-06T22:42:00"/>
        <d v="2025-02-12T18:13:00"/>
        <d v="2023-03-26T19:33:00"/>
        <d v="2023-12-31T04:42:00"/>
        <d v="2024-01-23T02:07:00"/>
        <d v="2023-03-25T07:05:00"/>
        <d v="2024-11-14T14:35:00"/>
        <d v="2023-08-03T02:44:00"/>
        <d v="2024-01-30T01:14:00"/>
        <d v="2024-05-12T20:56:00"/>
        <d v="2025-03-30T19:28:00"/>
        <d v="2024-07-02T18:47:00"/>
        <d v="2023-11-29T11:08:00"/>
        <d v="2024-04-07T06:39:00"/>
        <d v="2024-04-10T06:51:00"/>
        <d v="2023-01-26T10:30:00"/>
        <d v="2023-10-28T06:59:00"/>
        <d v="2023-05-18T06:27:00"/>
        <d v="2025-01-21T08:56:00"/>
        <d v="2023-04-12T20:00:00"/>
        <d v="2024-06-08T19:05:00"/>
        <d v="2023-01-12T17:15:00"/>
        <d v="2023-07-26T17:23:00"/>
        <d v="2024-09-24T17:43:00"/>
        <d v="2024-04-29T09:46:00"/>
        <d v="2024-12-10T04:18:00"/>
        <d v="2024-07-08T02:00:00"/>
        <d v="2025-01-26T18:23:00"/>
        <d v="2025-03-02T10:12:00"/>
        <d v="2024-02-15T07:54:00"/>
        <d v="2025-02-22T19:27:00"/>
        <d v="2023-09-20T08:39:00"/>
        <d v="2023-07-01T10:23:00"/>
        <d v="2024-11-06T19:08:00"/>
        <d v="2024-03-11T03:31:00"/>
        <d v="2025-02-15T16:13:00"/>
        <d v="2025-02-21T21:59:00"/>
        <d v="2024-06-01T12:51:00"/>
        <d v="2023-07-26T02:51:00"/>
        <d v="2024-04-15T05:13:00"/>
        <d v="2023-10-17T05:57:00"/>
        <d v="2023-07-21T22:45:00"/>
        <d v="2023-08-30T18:16:00"/>
        <d v="2024-09-20T20:04:00"/>
        <d v="2023-09-13T07:15:00"/>
        <d v="2024-04-11T08:45:00"/>
        <d v="2024-02-13T18:31:00"/>
        <d v="2023-05-22T05:46:00"/>
        <d v="2024-10-07T01:07:00"/>
        <d v="2023-03-15T07:04:00"/>
        <d v="2023-02-08T14:10:00"/>
        <d v="2024-11-16T18:23:00"/>
        <d v="2024-05-08T19:08:00"/>
        <d v="2024-03-10T17:54:00"/>
        <d v="2023-03-10T20:01:00"/>
        <d v="2024-01-09T11:28:00"/>
        <d v="2025-02-09T17:44:00"/>
        <d v="2024-12-05T17:02:00"/>
        <d v="2023-12-11T12:04:00"/>
        <d v="2023-05-11T06:00:00"/>
        <d v="2024-04-28T03:09:00"/>
        <d v="2024-07-24T04:24:00"/>
        <d v="2025-02-04T08:53:00"/>
        <d v="2024-10-09T01:18:00"/>
        <d v="2023-12-29T06:34:00"/>
        <d v="2024-11-20T21:59:00"/>
        <d v="2024-07-23T23:48:00"/>
        <d v="2023-03-13T23:58:00"/>
        <d v="2025-01-03T16:45:00"/>
        <d v="2024-10-28T10:02:00"/>
        <d v="2023-10-23T23:20:00"/>
        <d v="2023-09-25T01:57:00"/>
        <d v="2024-09-13T18:53:00"/>
        <d v="2024-08-28T11:56:00"/>
        <d v="2023-08-10T13:43:00"/>
        <d v="2024-12-16T05:13:00"/>
        <d v="2023-04-26T16:22:00"/>
        <d v="2023-01-04T10:18:00"/>
        <d v="2024-10-25T11:07:00"/>
        <d v="2023-12-26T20:31:00"/>
        <d v="2023-03-04T16:18:00"/>
        <d v="2025-01-05T01:44:00"/>
        <d v="2024-12-08T10:29:00"/>
        <d v="2024-05-23T21:44:00"/>
        <d v="2025-01-02T00:34:00"/>
        <d v="2024-02-09T02:42:00"/>
        <d v="2023-06-01T20:30:00"/>
        <d v="2023-06-04T15:15:00"/>
        <d v="2025-01-04T04:44:00"/>
        <d v="2025-01-22T02:47:00"/>
        <d v="2023-02-17T18:09:00"/>
        <d v="2024-08-24T02:42:00"/>
        <d v="2024-01-25T04:17:00"/>
        <d v="2023-03-03T01:19:00"/>
        <d v="2024-05-12T07:45:00"/>
        <d v="2024-04-09T09:23:00"/>
        <d v="2025-01-04T20:58:00"/>
        <d v="2024-06-03T11:22:00"/>
        <d v="2024-05-11T16:51:00"/>
        <d v="2024-04-18T09:30:00"/>
        <d v="2023-10-19T08:01:00"/>
        <d v="2024-04-23T03:24:00"/>
        <d v="2023-07-20T05:51:00"/>
        <d v="2024-01-19T17:25:00"/>
        <d v="2023-01-15T09:00:00"/>
        <d v="2024-01-26T15:43:00"/>
        <d v="2023-05-13T23:38:00"/>
        <d v="2024-08-26T06:02:00"/>
        <d v="2023-09-15T17:31:00"/>
        <d v="2025-03-25T02:16:00"/>
        <d v="2023-03-16T03:54:00"/>
        <d v="2023-01-17T05:02:00"/>
        <d v="2023-10-01T23:51:00"/>
        <d v="2023-04-25T03:17:00"/>
        <d v="2024-08-11T04:47:00"/>
        <d v="2024-10-16T11:10:00"/>
        <d v="2024-08-24T16:51:00"/>
        <d v="2023-02-04T09:23:00"/>
        <d v="2024-08-29T22:09:00"/>
        <d v="2024-08-19T17:48:00"/>
        <d v="2024-09-07T01:51:00"/>
        <d v="2025-01-02T00:27:00"/>
        <d v="2024-04-18T19:04:00"/>
        <d v="2024-08-04T02:34:00"/>
        <d v="2023-12-19T10:52:00"/>
        <d v="2023-05-05T21:33:00"/>
        <d v="2023-06-07T16:49:00"/>
        <d v="2024-10-15T10:08:00"/>
        <d v="2023-11-25T17:18:00"/>
        <d v="2024-05-24T12:39:00"/>
        <d v="2023-01-05T05:29:00"/>
        <d v="2025-01-21T06:52:00"/>
        <d v="2024-08-07T16:01:00"/>
        <d v="2023-08-15T06:47:00"/>
        <d v="2023-10-08T20:19:00"/>
        <d v="2023-04-28T22:05:00"/>
        <d v="2024-07-22T08:10:00"/>
        <d v="2024-04-30T09:20:00"/>
        <d v="2023-07-19T02:39:00"/>
        <d v="2024-08-09T16:03:00"/>
        <d v="2024-07-10T10:24:00"/>
        <d v="2023-04-19T07:20:00"/>
        <d v="2023-01-27T01:13:00"/>
        <d v="2023-12-24T06:53:00"/>
        <d v="2023-01-23T03:46:00"/>
        <d v="2023-04-17T03:02:00"/>
        <d v="2023-01-15T18:39:00"/>
        <d v="2024-06-10T11:59:00"/>
        <d v="2024-10-25T20:15:00"/>
        <d v="2024-02-26T04:19:00"/>
        <d v="2023-07-05T17:31:00"/>
        <d v="2023-06-26T13:42:00"/>
        <d v="2025-01-05T23:52:00"/>
        <d v="2023-09-10T12:02:00"/>
        <d v="2023-02-17T02:04:00"/>
        <d v="2023-04-29T17:41:00"/>
        <d v="2024-01-11T04:47:00"/>
        <d v="2025-02-12T16:02:00"/>
        <d v="2023-03-21T23:53:00"/>
        <d v="2023-11-20T01:57:00"/>
        <d v="2024-03-23T22:05:00"/>
        <d v="2025-01-07T23:04:00"/>
        <d v="2023-05-23T01:15:00"/>
        <d v="2024-05-02T22:57:00"/>
        <d v="2024-02-25T06:07:00"/>
        <d v="2024-11-24T00:33:00"/>
        <d v="2024-06-13T09:25:00"/>
        <d v="2024-08-16T06:54:00"/>
        <d v="2024-08-27T13:50:00"/>
        <d v="2024-07-17T07:08:00"/>
        <d v="2023-03-06T07:30:00"/>
        <d v="2023-10-23T18:19:00"/>
        <d v="2023-02-10T20:53:00"/>
        <d v="2024-05-13T02:59:00"/>
        <d v="2025-03-11T18:03:00"/>
        <d v="2023-10-11T19:45:00"/>
        <d v="2023-05-24T05:07:00"/>
        <d v="2024-09-02T21:10:00"/>
        <d v="2023-09-30T01:05:00"/>
        <d v="2024-08-27T19:20:00"/>
        <d v="2023-05-02T04:09:00"/>
        <d v="2023-08-26T14:56:00"/>
        <d v="2023-09-22T07:42:00"/>
        <d v="2023-01-23T19:14:00"/>
        <d v="2023-06-07T10:02:00"/>
        <d v="2023-03-30T08:02:00"/>
        <d v="2024-11-28T09:16:00"/>
        <d v="2024-04-17T14:16:00"/>
        <d v="2023-02-13T16:10:00"/>
        <d v="2023-12-18T15:49:00"/>
        <d v="2024-05-27T17:59:00"/>
        <d v="2024-06-12T09:32:00"/>
        <d v="2024-05-06T22:34:00"/>
        <d v="2024-03-30T08:54:00"/>
        <d v="2024-10-18T15:46:00"/>
        <d v="2024-11-03T04:24:00"/>
        <d v="2024-02-09T18:44:00"/>
        <d v="2023-08-16T09:19:00"/>
        <d v="2023-03-11T08:27:00"/>
        <d v="2023-07-09T18:39:00"/>
        <d v="2025-03-16T16:59:00"/>
        <d v="2023-09-14T18:43:00"/>
        <d v="2023-09-02T04:13:00"/>
        <d v="2024-08-13T03:29:00"/>
        <d v="2024-12-12T17:25:00"/>
        <d v="2025-01-11T03:26:00"/>
        <d v="2024-03-29T21:47:00"/>
        <d v="2023-09-11T14:29:00"/>
        <d v="2024-07-08T10:24:00"/>
        <d v="2023-01-20T03:06:00"/>
        <d v="2023-03-24T07:44:00"/>
        <d v="2023-12-03T20:37:00"/>
        <d v="2023-09-30T14:06:00"/>
        <d v="2023-12-03T23:50:00"/>
        <d v="2024-10-12T07:49:00"/>
        <d v="2024-06-28T04:30:00"/>
        <d v="2023-11-10T02:04:00"/>
        <d v="2023-11-08T03:56:00"/>
        <d v="2024-11-27T20:01:00"/>
        <d v="2025-01-17T21:49:00"/>
        <d v="2024-04-23T09:29:00"/>
        <d v="2023-01-22T16:13:00"/>
        <d v="2025-03-14T12:39:00"/>
        <d v="2025-01-01T14:34:00"/>
        <d v="2024-04-03T08:24:00"/>
        <d v="2024-03-16T12:17:00"/>
        <d v="2024-11-18T05:19:00"/>
        <d v="2024-08-31T13:31:00"/>
        <d v="2025-03-10T09:33:00"/>
        <d v="2023-12-29T05:34:00"/>
        <d v="2024-03-18T21:15:00"/>
        <d v="2023-01-06T19:28:00"/>
        <d v="2024-08-08T02:36:00"/>
        <d v="2024-09-23T21:39:00"/>
        <d v="2023-05-19T04:39:00"/>
        <d v="2023-06-15T14:01:00"/>
        <d v="2024-11-04T22:09:00"/>
        <d v="2024-08-19T22:08:00"/>
        <d v="2023-10-26T08:17:00"/>
        <d v="2024-07-28T23:32:00"/>
        <d v="2023-12-01T16:07:00"/>
        <d v="2024-01-25T09:21:00"/>
        <d v="2024-09-27T01:15:00"/>
        <d v="2024-01-29T09:12:00"/>
        <d v="2023-04-21T09:41:00"/>
        <d v="2024-10-29T17:13:00"/>
        <d v="2024-01-20T03:26:00"/>
        <d v="2025-02-08T02:28:00"/>
        <d v="2023-03-12T08:36:00"/>
        <d v="2023-07-17T17:22:00"/>
        <d v="2024-05-19T13:45:00"/>
        <d v="2023-11-23T21:31:00"/>
        <d v="2025-01-26T17:20:00"/>
        <d v="2023-05-31T16:49:00"/>
        <d v="2024-11-09T03:00:00"/>
        <d v="2023-08-09T13:15:00"/>
        <d v="2024-09-26T04:57:00"/>
        <d v="2025-02-15T11:42:00"/>
        <d v="2024-10-31T20:39:00"/>
        <d v="2023-06-01T19:18:00"/>
        <d v="2025-02-24T19:06:00"/>
        <d v="2023-01-10T23:58:00"/>
        <d v="2023-04-21T18:28:00"/>
        <d v="2025-02-04T15:13:00"/>
        <d v="2023-12-02T22:35:00"/>
        <d v="2023-07-04T00:01:00"/>
        <d v="2025-02-08T04:31:00"/>
        <d v="2024-02-02T11:12:00"/>
        <d v="2024-02-29T15:54:00"/>
        <d v="2025-01-06T14:07:00"/>
        <d v="2023-10-01T13:55:00"/>
        <d v="2025-03-10T01:07:00"/>
        <d v="2023-01-19T19:07:00"/>
        <d v="2023-03-25T17:32:00"/>
        <d v="2023-12-31T10:41:00"/>
        <d v="2024-03-13T08:24:00"/>
        <d v="2024-02-03T05:09:00"/>
        <d v="2024-07-30T20:35:00"/>
        <d v="2023-11-11T06:36:00"/>
        <d v="2023-02-01T19:00:00"/>
        <d v="2025-02-17T14:33:00"/>
        <d v="2024-11-18T07:35:00"/>
        <d v="2023-12-31T15:45:00"/>
        <d v="2023-10-28T13:39:00"/>
        <d v="2023-08-21T03:02:00"/>
        <d v="2024-09-18T10:20:00"/>
        <d v="2023-12-26T01:14:00"/>
        <d v="2023-09-30T14:15:00"/>
        <d v="2024-09-25T10:36:00"/>
        <d v="2023-07-08T09:56:00"/>
        <d v="2024-06-11T16:02:00"/>
        <d v="2023-05-16T00:05:00"/>
        <d v="2024-04-13T22:10:00"/>
        <d v="2024-12-09T02:25:00"/>
        <d v="2024-06-25T04:10:00"/>
        <d v="2023-08-01T08:07:00"/>
        <d v="2023-01-29T02:18:00"/>
        <d v="2024-01-15T02:30:00"/>
        <d v="2024-06-09T10:22:00"/>
        <d v="2023-08-06T23:46:00"/>
        <d v="2025-02-17T12:15:00"/>
        <d v="2023-04-15T15:30:00"/>
        <d v="2023-05-11T01:51:00"/>
        <d v="2024-05-27T05:16:00"/>
        <d v="2024-07-19T17:09:00"/>
        <d v="2024-03-12T09:16:00"/>
        <d v="2024-01-20T11:42:00"/>
        <d v="2023-03-28T08:43:00"/>
        <d v="2024-09-21T01:47:00"/>
        <d v="2024-10-04T16:55:00"/>
        <d v="2023-09-29T02:10:00"/>
        <d v="2025-02-02T05:48:00"/>
        <d v="2024-07-19T21:27:00"/>
        <d v="2023-06-02T02:23:00"/>
        <d v="2023-03-25T10:07:00"/>
        <d v="2023-04-07T22:22:00"/>
        <d v="2023-10-31T21:06:00"/>
        <d v="2024-02-25T11:49:00"/>
        <d v="2024-10-22T06:15:00"/>
        <d v="2023-03-05T12:43:00"/>
        <d v="2023-01-28T04:28:00"/>
        <d v="2023-07-19T01:44:00"/>
        <d v="2024-06-22T02:04:00"/>
        <d v="2024-03-27T19:40:00"/>
        <d v="2023-09-25T10:49:00"/>
        <d v="2023-12-23T14:17:00"/>
        <d v="2023-11-03T11:29:00"/>
        <d v="2024-01-25T06:33:00"/>
        <d v="2024-09-13T09:37:00"/>
        <d v="2024-10-01T16:12:00"/>
        <d v="2023-12-07T09:53:00"/>
        <d v="2023-08-08T13:32:00"/>
        <d v="2023-10-13T08:12:00"/>
        <d v="2024-11-17T06:28:00"/>
        <d v="2024-02-22T10:08:00"/>
        <d v="2024-01-26T07:29:00"/>
        <d v="2024-04-16T02:00:00"/>
        <d v="2024-03-05T04:40:00"/>
        <d v="2023-08-24T11:42:00"/>
        <d v="2024-08-05T10:27:00"/>
        <d v="2023-06-16T09:28:00"/>
        <d v="2024-07-19T20:50:00"/>
        <d v="2023-10-29T05:16:00"/>
        <d v="2024-01-04T12:05:00"/>
        <d v="2024-03-25T10:35:00"/>
        <d v="2023-10-26T09:00:00"/>
        <d v="2025-02-02T23:22:00"/>
        <d v="2023-10-26T20:14:00"/>
        <d v="2023-11-13T19:17:00"/>
        <d v="2023-11-09T18:15:00"/>
        <d v="2024-08-03T22:05:00"/>
        <d v="2023-07-22T16:09:00"/>
        <d v="2023-06-10T23:17:00"/>
        <d v="2024-12-17T19:44:00"/>
        <d v="2024-12-18T18:43:00"/>
        <d v="2024-09-24T08:34:00"/>
        <d v="2024-01-09T18:40:00"/>
        <d v="2023-12-26T01:01:00"/>
        <d v="2024-05-20T19:18:00"/>
        <d v="2024-06-28T07:13:00"/>
        <d v="2023-04-09T12:48:00"/>
        <d v="2025-01-23T18:47:00"/>
        <d v="2023-04-11T02:03:00"/>
        <d v="2024-04-23T14:06:00"/>
        <d v="2025-01-08T11:11:00"/>
        <d v="2023-12-30T21:03:00"/>
        <d v="2024-11-12T22:47:00"/>
        <d v="2024-03-10T05:00:00"/>
        <d v="2025-02-18T11:24:00"/>
        <d v="2024-10-06T11:03:00"/>
        <d v="2025-03-20T12:01:00"/>
        <d v="2024-11-15T12:05:00"/>
        <d v="2023-11-14T11:31:00"/>
        <d v="2023-08-20T17:44:00"/>
        <d v="2024-11-04T09:30:00"/>
        <d v="2023-05-03T03:51:00"/>
        <d v="2023-05-01T12:36:00"/>
        <d v="2025-03-15T04:40:00"/>
        <d v="2023-09-09T05:55:00"/>
        <d v="2024-09-25T07:58:00"/>
        <d v="2023-06-15T08:08:00"/>
        <d v="2024-02-20T03:32:00"/>
        <d v="2024-01-20T21:29:00"/>
        <d v="2023-10-21T19:05:00"/>
        <d v="2024-01-29T10:10:00"/>
        <d v="2024-02-28T00:12:00"/>
        <d v="2024-08-14T15:21:00"/>
        <d v="2024-04-26T15:17:00"/>
        <d v="2025-03-05T10:11:00"/>
        <d v="2023-02-01T20:11:00"/>
        <d v="2024-01-08T17:50:00"/>
        <d v="2023-08-12T02:02:00"/>
        <d v="2023-09-02T14:14:00"/>
        <d v="2023-04-22T14:01:00"/>
        <d v="2023-06-20T08:04:00"/>
        <d v="2024-09-25T09:00:00"/>
        <d v="2023-11-28T12:36:00"/>
        <d v="2024-08-15T13:15:00"/>
        <d v="2024-06-07T11:33:00"/>
        <d v="2023-09-30T02:32:00"/>
        <d v="2025-03-02T23:57:00"/>
        <d v="2023-08-16T17:45:00"/>
        <d v="2023-06-02T03:58:00"/>
        <d v="2023-03-22T18:32:00"/>
        <d v="2023-12-11T15:51:00"/>
        <d v="2023-05-28T03:20:00"/>
        <d v="2024-01-10T19:49:00"/>
        <d v="2023-01-21T11:14:00"/>
        <d v="2024-09-10T23:16:00"/>
        <d v="2025-03-08T18:35:00"/>
        <d v="2023-07-24T05:20:00"/>
        <d v="2023-07-13T08:57:00"/>
        <d v="2025-01-08T22:40:00"/>
        <d v="2023-10-12T14:03:00"/>
        <d v="2024-08-23T13:07:00"/>
        <d v="2025-01-08T15:12:00"/>
        <d v="2024-07-14T03:56:00"/>
        <d v="2024-11-02T06:02:00"/>
        <d v="2024-04-16T14:10:00"/>
        <d v="2023-07-02T07:25:00"/>
        <d v="2024-09-06T21:14:00"/>
        <d v="2024-03-01T13:10:00"/>
        <d v="2023-03-09T20:39:00"/>
        <d v="2023-02-18T13:49:00"/>
        <d v="2024-10-03T09:53:00"/>
        <d v="2023-09-15T16:45:00"/>
        <d v="2024-04-16T16:42:00"/>
        <d v="2024-07-31T17:58:00"/>
        <d v="2023-02-04T07:33:00"/>
        <d v="2024-06-22T19:46:00"/>
        <d v="2024-06-08T18:47:00"/>
        <d v="2024-02-05T11:28:00"/>
        <d v="2023-11-22T01:30:00"/>
        <d v="2024-10-12T01:58:00"/>
        <d v="2023-02-20T00:59:00"/>
        <d v="2024-12-11T19:21:00"/>
        <d v="2023-03-22T09:47:00"/>
        <d v="2023-04-04T08:20:00"/>
        <d v="2025-02-10T15:28:00"/>
        <d v="2023-06-18T11:50:00"/>
        <d v="2024-06-14T17:54:00"/>
        <d v="2024-08-30T15:43:00"/>
        <d v="2024-09-08T07:30:00"/>
        <d v="2023-06-02T02:44:00"/>
        <d v="2023-10-22T09:16:00"/>
        <d v="2023-06-30T18:06:00"/>
        <d v="2024-12-02T14:57:00"/>
        <d v="2023-01-04T09:41:00"/>
        <d v="2025-02-15T10:18:00"/>
        <d v="2024-04-30T11:12:00"/>
        <d v="2024-04-07T07:42:00"/>
        <d v="2024-12-02T23:13:00"/>
        <d v="2023-05-04T22:40:00"/>
        <d v="2024-02-26T01:40:00"/>
        <d v="2023-08-28T02:27:00"/>
        <d v="2023-01-28T04:03:00"/>
        <d v="2024-07-09T14:27:00"/>
        <d v="2023-04-14T04:58:00"/>
        <d v="2024-11-18T22:17:00"/>
        <d v="2025-03-21T19:43:00"/>
        <d v="2024-09-30T06:17:00"/>
        <d v="2024-06-05T05:55:00"/>
        <d v="2023-08-13T09:27:00"/>
        <d v="2024-05-06T07:36:00"/>
        <d v="2024-03-15T11:11:00"/>
        <d v="2024-03-08T05:38:00"/>
        <d v="2024-08-15T21:53:00"/>
        <d v="2023-02-27T10:12:00"/>
        <d v="2023-08-23T06:58:00"/>
        <d v="2023-01-06T19:36:00"/>
        <d v="2023-04-11T17:09:00"/>
        <d v="2024-03-05T22:03:00"/>
        <d v="2024-05-26T19:08:00"/>
        <d v="2023-10-04T20:32:00"/>
        <d v="2024-10-13T20:36:00"/>
        <d v="2024-03-14T09:59:00"/>
        <d v="2023-07-28T12:20:00"/>
        <d v="2023-05-20T18:55:00"/>
        <d v="2024-03-16T06:33:00"/>
        <d v="2023-11-20T15:29:00"/>
        <d v="2024-11-01T14:42:00"/>
        <d v="2023-08-30T07:33:00"/>
        <d v="2024-10-14T12:19:00"/>
        <d v="2024-07-06T22:19:00"/>
        <d v="2024-02-16T16:28:00"/>
        <d v="2023-01-15T23:53:00"/>
        <d v="2024-02-24T00:15:00"/>
        <d v="2024-03-16T00:02:00"/>
        <d v="2023-02-23T10:34:00"/>
        <d v="2024-06-18T16:45:00"/>
        <d v="2024-06-03T18:18:00"/>
        <d v="2023-11-18T18:22:00"/>
        <d v="2023-04-28T15:47:00"/>
        <d v="2024-01-10T13:26:00"/>
        <d v="2023-03-30T19:02:00"/>
        <d v="2024-03-17T21:50:00"/>
        <d v="2023-12-29T01:30:00"/>
        <d v="2023-05-18T08:44:00"/>
        <d v="2025-01-06T03:58:00"/>
        <d v="2023-04-12T08:51:00"/>
        <d v="2024-09-28T15:33:00"/>
        <d v="2024-12-24T08:20:00"/>
        <d v="2025-03-14T13:40:00"/>
        <d v="2024-08-27T17:05:00"/>
        <d v="2023-12-09T10:14:00"/>
        <d v="2025-02-02T14:08:00"/>
        <d v="2023-11-02T10:48:00"/>
        <d v="2025-01-29T03:13:00"/>
        <d v="2023-09-22T13:03:00"/>
        <d v="2023-08-02T23:38:00"/>
        <d v="2023-07-07T19:40:00"/>
        <d v="2023-04-11T06:04:00"/>
        <d v="2024-08-14T11:59:00"/>
        <d v="2024-08-03T09:17:00"/>
        <d v="2023-07-23T01:41:00"/>
        <d v="2024-04-17T11:24:00"/>
        <d v="2023-06-16T06:54:00"/>
        <d v="2024-01-27T05:59:00"/>
        <d v="2025-01-09T02:56:00"/>
        <d v="2024-03-05T07:37:00"/>
        <d v="2024-08-04T17:37:00"/>
        <d v="2024-10-04T00:38:00"/>
        <d v="2023-08-24T10:39:00"/>
        <d v="2024-05-31T21:22:00"/>
        <d v="2024-12-13T19:20:00"/>
        <d v="2023-04-08T10:28:00"/>
        <d v="2023-12-06T04:48:00"/>
        <d v="2024-10-05T22:11:00"/>
        <d v="2023-09-09T08:48:00"/>
        <d v="2024-12-19T23:05:00"/>
        <d v="2025-01-29T08:18:00"/>
        <d v="2023-12-03T15:11:00"/>
        <d v="2024-10-24T23:31:00"/>
        <d v="2025-03-01T08:48:00"/>
        <d v="2023-03-06T22:55:00"/>
        <d v="2023-07-25T03:03:00"/>
        <d v="2024-08-14T03:03:00"/>
        <d v="2023-11-08T04:22:00"/>
        <d v="2023-01-21T12:19:00"/>
        <d v="2023-08-19T10:03:00"/>
        <d v="2024-05-08T03:18:00"/>
        <d v="2025-03-18T13:21:00"/>
        <d v="2025-03-18T13:40:00"/>
        <d v="2025-03-11T13:20:00"/>
        <d v="2024-12-16T20:52:00"/>
        <d v="2025-03-19T02:31:00"/>
        <d v="2024-08-31T02:33:00"/>
        <d v="2024-05-20T19:29:00"/>
        <d v="2023-10-16T14:16:00"/>
        <d v="2023-02-17T17:00:00"/>
        <d v="2023-08-15T04:32:00"/>
        <d v="2024-11-08T08:15:00"/>
        <d v="2023-12-07T20:55:00"/>
        <d v="2024-05-23T21:14:00"/>
        <d v="2023-05-14T16:13:00"/>
        <d v="2024-12-19T03:22:00"/>
        <d v="2023-11-14T00:02:00"/>
        <d v="2024-08-28T23:01:00"/>
        <d v="2024-09-26T12:46:00"/>
        <d v="2024-04-10T11:35:00"/>
        <d v="2025-01-18T23:22:00"/>
        <d v="2023-08-08T00:00:00"/>
        <d v="2023-11-10T17:49:00"/>
        <d v="2024-05-11T07:34:00"/>
        <d v="2023-05-22T19:31:00"/>
        <d v="2024-11-11T15:27:00"/>
        <d v="2023-11-03T18:16:00"/>
        <d v="2024-12-14T02:42:00"/>
        <d v="2025-03-01T17:45:00"/>
        <d v="2023-11-04T13:06:00"/>
        <d v="2024-12-20T09:58:00"/>
        <d v="2023-12-06T11:38:00"/>
        <d v="2024-07-22T10:50:00"/>
        <d v="2023-05-06T09:51:00"/>
        <d v="2024-06-12T16:12:00"/>
        <d v="2023-07-19T12:07:00"/>
        <d v="2023-01-28T00:26:00"/>
        <d v="2024-01-23T00:08:00"/>
        <d v="2023-02-03T01:00:00"/>
        <d v="2023-12-11T12:32:00"/>
        <d v="2024-01-19T20:04:00"/>
        <d v="2025-01-23T18:27:00"/>
        <d v="2023-01-26T12:50:00"/>
        <d v="2023-09-25T07:12:00"/>
        <d v="2023-06-19T16:08:00"/>
        <d v="2024-02-13T13:56:00"/>
        <d v="2024-08-04T20:04:00"/>
        <d v="2023-07-27T19:33:00"/>
        <d v="2023-03-12T19:56:00"/>
        <d v="2025-03-19T14:13:00"/>
        <d v="2024-04-29T10:24:00"/>
        <d v="2023-12-06T15:49:00"/>
        <d v="2023-04-21T07:30:00"/>
        <d v="2023-04-28T10:31:00"/>
        <d v="2025-02-14T22:21:00"/>
        <d v="2023-10-10T12:09:00"/>
        <d v="2023-01-20T10:17:00"/>
        <d v="2023-12-12T23:38:00"/>
        <d v="2024-09-02T06:31:00"/>
        <d v="2023-10-24T05:34:00"/>
        <d v="2023-09-11T09:31:00"/>
        <d v="2023-02-09T00:14:00"/>
        <d v="2024-12-09T06:56:00"/>
        <d v="2024-12-08T14:41:00"/>
        <d v="2024-05-30T08:06:00"/>
        <d v="2023-10-08T00:48:00"/>
        <d v="2024-07-11T12:47:00"/>
        <d v="2023-12-28T07:13:00"/>
        <d v="2023-01-15T00:25:00"/>
        <d v="2024-10-19T01:23:00"/>
        <d v="2023-07-07T19:01:00"/>
        <d v="2023-01-21T15:47:00"/>
        <d v="2024-10-08T21:44:00"/>
        <d v="2023-09-03T05:37:00"/>
        <d v="2023-02-09T16:29:00"/>
        <d v="2023-03-25T08:43:00"/>
        <d v="2024-12-10T03:18:00"/>
        <d v="2024-11-20T21:25:00"/>
        <d v="2024-05-07T07:27:00"/>
        <d v="2023-04-01T08:36:00"/>
        <d v="2023-09-18T05:56:00"/>
        <d v="2024-12-11T19:00:00"/>
        <d v="2023-06-10T03:43:00"/>
        <d v="2024-11-29T01:25:00"/>
        <d v="2023-10-17T05:58:00"/>
        <d v="2023-02-18T00:30:00"/>
        <d v="2024-02-07T12:24:00"/>
        <d v="2025-01-20T23:21:00"/>
        <d v="2024-01-05T19:40:00"/>
        <d v="2024-03-01T00:21:00"/>
        <d v="2023-06-04T23:14:00"/>
        <d v="2024-11-30T07:26:00"/>
        <d v="2024-02-16T16:03:00"/>
        <d v="2025-02-02T13:56:00"/>
        <d v="2023-01-22T01:13:00"/>
        <d v="2023-11-06T18:55:00"/>
        <d v="2024-01-01T08:20:00"/>
        <d v="2023-07-22T08:50:00"/>
        <d v="2025-03-25T05:43:00"/>
        <d v="2023-02-28T06:38:00"/>
        <d v="2024-05-21T02:40:00"/>
        <d v="2024-10-04T21:43:00"/>
        <d v="2023-01-13T12:57:00"/>
        <d v="2024-02-02T09:08:00"/>
        <d v="2024-07-13T01:04:00"/>
        <d v="2024-03-10T11:05:00"/>
        <d v="2024-10-28T11:30:00"/>
        <d v="2024-03-08T12:39:00"/>
        <d v="2024-12-08T11:26:00"/>
        <d v="2024-03-18T11:57:00"/>
        <d v="2023-08-13T10:09:00"/>
        <d v="2024-06-03T08:05:00"/>
        <d v="2023-08-26T15:12:00"/>
        <d v="2025-01-18T11:37:00"/>
        <d v="2025-03-20T01:44:00"/>
        <d v="2024-07-13T07:08:00"/>
        <d v="2024-03-29T02:22:00"/>
        <d v="2023-02-26T07:01:00"/>
        <d v="2023-07-02T07:02:00"/>
        <d v="2023-01-29T00:10:00"/>
        <d v="2023-11-10T15:23:00"/>
        <d v="2023-01-29T10:58:00"/>
        <d v="2025-01-17T19:51:00"/>
        <d v="2024-04-22T13:57:00"/>
        <d v="2023-06-05T20:08:00"/>
        <d v="2025-02-25T10:47:00"/>
        <d v="2024-06-26T12:43:00"/>
        <d v="2023-08-30T11:35:00"/>
        <d v="2024-11-21T12:00:00"/>
        <d v="2023-11-27T18:55:00"/>
        <d v="2023-03-29T06:59:00"/>
        <d v="2024-11-17T03:55:00"/>
        <d v="2024-10-26T12:30:00"/>
        <d v="2025-02-10T07:44:00"/>
        <d v="2023-06-03T13:09:00"/>
        <d v="2025-03-22T12:03:00"/>
        <d v="2024-02-18T07:32:00"/>
        <d v="2023-11-13T09:30:00"/>
        <d v="2024-03-17T18:06:00"/>
        <d v="2024-12-04T15:01:00"/>
        <d v="2023-12-22T18:07:00"/>
        <d v="2023-05-04T23:21:00"/>
        <d v="2023-02-28T04:47:00"/>
        <d v="2024-01-19T00:08:00"/>
        <d v="2023-05-09T07:01:00"/>
        <d v="2024-07-01T18:15:00"/>
        <d v="2023-02-03T18:17:00"/>
        <d v="2024-08-09T07:29:00"/>
        <d v="2023-01-27T00:51:00"/>
        <d v="2024-11-06T17:23:00"/>
        <d v="2023-01-21T00:52:00"/>
        <d v="2024-05-17T08:19:00"/>
        <d v="2023-09-09T04:02:00"/>
        <d v="2023-12-08T11:44:00"/>
        <d v="2023-10-31T11:00:00"/>
        <d v="2023-05-31T07:52:00"/>
        <d v="2025-03-19T07:34:00"/>
        <d v="2024-12-28T21:37:00"/>
        <d v="2024-02-06T10:53:00"/>
        <d v="2024-06-30T18:37:00"/>
        <d v="2024-07-07T02:11:00"/>
        <d v="2024-06-26T03:40:00"/>
        <d v="2023-10-09T20:55:00"/>
        <d v="2024-09-16T16:23:00"/>
        <d v="2024-09-18T01:40:00"/>
        <d v="2025-01-31T09:02:00"/>
        <d v="2023-05-05T09:39:00"/>
        <d v="2025-03-24T15:50:00"/>
        <d v="2025-02-05T21:40:00"/>
        <d v="2023-11-30T16:40:00"/>
        <d v="2025-03-19T00:26:00"/>
        <d v="2024-12-27T03:58:00"/>
        <d v="2024-12-30T19:41:00"/>
        <d v="2023-04-21T06:33:00"/>
        <d v="2025-03-15T20:03:00"/>
        <d v="2023-08-18T17:08:00"/>
        <d v="2025-03-01T23:09:00"/>
        <d v="2023-08-02T09:31:00"/>
        <d v="2023-12-23T01:13:00"/>
        <d v="2024-04-30T02:01:00"/>
        <d v="2023-03-16T18:07:00"/>
        <d v="2024-05-11T04:17:00"/>
        <d v="2024-04-12T04:48:00"/>
        <d v="2024-02-13T17:09:00"/>
        <d v="2023-11-21T17:25:00"/>
        <d v="2023-03-24T23:29:00"/>
        <d v="2024-12-01T13:58:00"/>
        <d v="2023-01-07T22:56:00"/>
        <d v="2023-12-29T07:05:00"/>
        <d v="2023-12-08T10:33:00"/>
        <d v="2023-11-21T10:29:00"/>
        <d v="2024-05-26T20:45:00"/>
        <d v="2024-01-15T02:38:00"/>
        <d v="2023-06-13T18:08:00"/>
        <d v="2024-03-05T23:10:00"/>
        <d v="2024-06-12T09:59:00"/>
        <d v="2023-08-29T16:28:00"/>
        <d v="2023-11-06T18:34:00"/>
        <d v="2023-08-16T02:25:00"/>
        <d v="2023-12-07T03:17:00"/>
        <d v="2024-02-25T22:30:00"/>
        <d v="2024-02-19T20:05:00"/>
        <d v="2025-01-21T15:57:00"/>
        <d v="2023-12-30T18:25:00"/>
        <d v="2023-07-06T00:47:00"/>
        <d v="2024-11-17T16:16:00"/>
        <d v="2023-02-27T18:14:00"/>
        <d v="2024-02-25T20:19:00"/>
        <d v="2023-08-28T10:08:00"/>
        <d v="2024-07-30T22:31:00"/>
        <d v="2023-12-13T18:07:00"/>
        <d v="2025-02-03T07:59:00"/>
        <d v="2024-04-18T19:22:00"/>
        <d v="2023-10-18T05:10:00"/>
        <d v="2023-02-18T06:07:00"/>
        <d v="2024-03-03T17:04:00"/>
        <d v="2023-10-15T16:27:00"/>
        <d v="2024-11-24T06:35:00"/>
        <d v="2023-09-02T13:38:00"/>
        <d v="2024-04-30T03:55:00"/>
        <d v="2024-04-06T21:23:00"/>
        <d v="2023-03-04T20:36:00"/>
        <d v="2024-05-23T01:45:00"/>
        <d v="2024-08-06T21:19:00"/>
        <d v="2024-05-04T19:58:00"/>
        <d v="2025-02-14T12:13:00"/>
        <d v="2025-01-16T08:30:00"/>
        <d v="2024-10-11T18:29:00"/>
        <d v="2023-09-23T10:58:00"/>
        <d v="2024-05-09T23:40:00"/>
        <d v="2024-04-14T02:11:00"/>
        <d v="2024-08-18T05:11:00"/>
        <d v="2025-01-13T05:04:00"/>
        <d v="2024-03-01T08:06:00"/>
        <d v="2023-12-14T19:47:00"/>
        <d v="2024-10-18T23:54:00"/>
        <d v="2023-01-04T06:16:00"/>
        <d v="2023-05-13T08:30:00"/>
        <d v="2024-10-20T08:30:00"/>
        <d v="2024-06-24T12:08:00"/>
        <d v="2024-04-17T11:12:00"/>
        <d v="2024-05-16T18:28:00"/>
        <d v="2023-11-08T15:50:00"/>
        <d v="2024-08-11T05:54:00"/>
        <d v="2023-04-13T06:54:00"/>
        <d v="2024-03-27T15:05:00"/>
        <d v="2024-08-19T18:18:00"/>
        <d v="2023-04-21T06:04:00"/>
        <d v="2024-12-12T07:10:00"/>
        <d v="2024-05-08T22:42:00"/>
        <d v="2024-05-17T20:44:00"/>
        <d v="2024-09-07T20:12:00"/>
        <d v="2023-02-02T05:34:00"/>
        <d v="2023-12-03T20:24:00"/>
        <d v="2024-03-19T18:14:00"/>
        <d v="2024-09-14T22:25:00"/>
        <d v="2024-07-16T16:28:00"/>
        <d v="2023-04-26T23:10:00"/>
        <d v="2025-03-26T23:25:00"/>
        <d v="2023-09-28T09:41:00"/>
        <d v="2024-01-16T05:16:00"/>
        <d v="2024-05-11T02:35:00"/>
        <d v="2024-08-24T23:09:00"/>
        <d v="2023-11-21T02:26:00"/>
        <d v="2023-05-11T09:05:00"/>
        <d v="2023-02-08T05:10:00"/>
        <d v="2023-08-05T00:23:00"/>
        <d v="2023-07-16T02:29:00"/>
        <d v="2024-09-19T10:13:00"/>
        <d v="2024-06-12T02:21:00"/>
        <d v="2024-09-27T12:17:00"/>
        <d v="2024-10-14T04:18:00"/>
        <d v="2024-08-09T03:23:00"/>
        <d v="2025-02-03T22:50:00"/>
        <d v="2024-11-09T02:18:00"/>
        <d v="2023-08-29T07:33:00"/>
        <d v="2024-10-31T16:41:00"/>
        <d v="2023-11-21T13:29:00"/>
        <d v="2024-04-11T16:53:00"/>
        <d v="2024-10-28T21:52:00"/>
        <d v="2024-09-03T16:18:00"/>
        <d v="2024-08-26T19:05:00"/>
        <d v="2023-08-25T12:28:00"/>
        <d v="2024-03-12T08:37:00"/>
        <d v="2024-02-12T07:52:00"/>
        <d v="2024-03-21T04:07:00"/>
        <d v="2023-07-02T04:30:00"/>
        <d v="2025-03-30T07:44:00"/>
        <d v="2024-04-06T22:26:00"/>
        <d v="2023-08-07T00:00:00"/>
        <d v="2024-01-15T03:39:00"/>
        <d v="2023-08-31T08:58:00"/>
        <d v="2024-08-08T00:14:00"/>
        <d v="2024-01-21T16:47:00"/>
        <d v="2024-04-13T18:36:00"/>
        <d v="2023-12-11T23:35:00"/>
        <d v="2024-09-19T12:48:00"/>
        <d v="2025-02-24T09:21:00"/>
        <d v="2024-08-20T18:29:00"/>
        <d v="2024-06-24T17:57:00"/>
        <d v="2023-10-04T11:27:00"/>
        <d v="2024-12-26T23:51:00"/>
        <d v="2023-12-31T21:31:00"/>
        <d v="2024-09-06T13:58:00"/>
        <d v="2024-07-14T03:13:00"/>
        <d v="2024-10-16T17:52:00"/>
        <d v="2024-11-25T10:38:00"/>
        <d v="2023-09-13T23:46:00"/>
        <d v="2025-02-04T17:07:00"/>
        <d v="2023-12-15T17:30:00"/>
        <d v="2024-12-09T09:09:00"/>
        <d v="2025-01-18T21:28:00"/>
        <d v="2025-01-05T07:09:00"/>
        <d v="2023-09-21T00:33:00"/>
        <d v="2025-01-03T21:17:00"/>
        <d v="2024-09-13T05:44:00"/>
        <d v="2024-04-11T01:17:00"/>
        <d v="2024-08-25T08:59:00"/>
        <d v="2025-03-19T22:10:00"/>
        <d v="2023-12-19T17:43:00"/>
        <d v="2023-01-17T06:25:00"/>
        <d v="2023-06-01T09:45:00"/>
        <d v="2025-01-04T07:21:00"/>
        <d v="2024-08-02T02:48:00"/>
        <d v="2024-11-06T08:01:00"/>
        <d v="2023-09-30T01:06:00"/>
        <d v="2023-11-28T16:40:00"/>
        <d v="2023-02-10T09:00:00"/>
        <d v="2023-09-11T21:41:00"/>
        <d v="2024-01-13T13:11:00"/>
        <d v="2024-05-13T14:22:00"/>
        <d v="2024-02-08T17:32:00"/>
        <d v="2023-04-07T03:28:00"/>
        <d v="2023-09-14T02:23:00"/>
        <d v="2023-06-24T23:35:00"/>
        <d v="2023-03-12T16:09:00"/>
        <d v="2024-12-13T17:35:00"/>
        <d v="2023-03-05T17:46:00"/>
        <d v="2023-02-04T02:05:00"/>
        <d v="2024-05-06T17:04:00"/>
        <d v="2023-10-03T02:25:00"/>
        <d v="2023-02-20T05:29:00"/>
        <d v="2023-11-10T17:46:00"/>
        <d v="2024-11-05T22:56:00"/>
        <d v="2023-05-20T00:08:00"/>
        <d v="2023-05-03T07:26:00"/>
        <d v="2024-07-12T21:15:00"/>
        <d v="2024-02-19T23:32:00"/>
        <d v="2023-01-18T10:37:00"/>
        <d v="2023-10-03T02:58:00"/>
        <d v="2024-04-14T18:31:00"/>
        <d v="2024-04-20T00:18:00"/>
        <d v="2024-04-06T22:00:00"/>
        <d v="2024-05-12T21:54:00"/>
        <d v="2024-07-07T11:25:00"/>
        <d v="2024-04-13T20:34:00"/>
        <d v="2023-07-03T05:29:00"/>
        <d v="2024-12-24T01:52:00"/>
        <d v="2023-04-12T14:47:00"/>
        <d v="2024-06-07T08:46:00"/>
        <d v="2025-03-08T00:57:00"/>
        <d v="2023-04-13T17:12:00"/>
        <d v="2024-06-03T20:53:00"/>
        <d v="2024-09-08T11:41:00"/>
        <d v="2024-10-09T21:53:00"/>
        <d v="2024-08-20T13:33:00"/>
        <d v="2024-10-22T21:56:00"/>
        <d v="2025-01-06T14:23:00"/>
        <d v="2025-01-07T06:53:00"/>
        <d v="2023-02-10T19:00:00"/>
        <d v="2023-04-26T12:22:00"/>
        <d v="2023-10-06T16:45:00"/>
        <d v="2024-12-28T11:55:00"/>
        <d v="2023-11-08T06:25:00"/>
        <d v="2023-07-03T00:33:00"/>
        <d v="2024-05-01T05:51:00"/>
        <d v="2024-12-17T04:13:00"/>
        <d v="2023-08-04T18:00:00"/>
        <d v="2023-05-14T00:55:00"/>
        <d v="2023-01-29T13:30:00"/>
        <d v="2023-08-08T21:57:00"/>
        <d v="2023-07-07T08:09:00"/>
        <d v="2025-02-01T17:29:00"/>
        <d v="2024-04-24T03:06:00"/>
        <d v="2023-11-09T13:06:00"/>
        <d v="2024-12-22T05:06:00"/>
        <d v="2024-11-18T11:11:00"/>
        <d v="2023-12-10T17:42:00"/>
        <d v="2023-01-22T20:42:00"/>
        <d v="2024-06-10T23:41:00"/>
        <d v="2025-02-03T01:58:00"/>
        <d v="2024-10-09T15:45:00"/>
        <d v="2024-09-03T11:46:00"/>
        <d v="2024-01-23T05:36:00"/>
        <d v="2023-06-28T00:25:00"/>
        <d v="2023-10-23T16:40:00"/>
        <d v="2024-06-10T20:34:00"/>
        <d v="2023-08-17T21:19:00"/>
        <d v="2023-04-05T03:04:00"/>
        <d v="2025-02-25T22:02:00"/>
        <d v="2023-05-03T08:42:00"/>
        <d v="2023-06-19T19:34:00"/>
        <d v="2024-07-21T09:22:00"/>
        <d v="2023-12-15T00:21:00"/>
        <d v="2024-09-08T08:57:00"/>
        <d v="2024-01-15T18:38:00"/>
        <d v="2024-01-31T01:15:00"/>
        <d v="2024-07-13T12:17:00"/>
        <d v="2023-08-08T04:11:00"/>
        <d v="2023-09-06T20:35:00"/>
        <d v="2024-11-23T13:27:00"/>
        <d v="2024-05-17T07:51:00"/>
        <d v="2023-10-15T22:00:00"/>
        <d v="2024-10-20T23:23:00"/>
        <d v="2023-11-19T11:36:00"/>
        <d v="2024-09-14T02:54:00"/>
        <d v="2025-01-23T07:01:00"/>
        <d v="2023-03-10T20:36:00"/>
        <d v="2024-08-29T03:42:00"/>
        <d v="2024-03-25T17:14:00"/>
        <d v="2024-09-21T14:21:00"/>
        <d v="2023-10-07T10:44:00"/>
        <d v="2024-10-07T10:05:00"/>
        <d v="2025-02-24T21:06:00"/>
        <d v="2025-03-17T10:11:00"/>
        <d v="2023-10-11T17:55:00"/>
        <d v="2023-12-28T12:04:00"/>
        <d v="2024-11-08T23:53:00"/>
        <d v="2023-09-24T01:47:00"/>
        <d v="2023-07-20T18:45:00"/>
        <d v="2025-03-04T15:14:00"/>
        <d v="2024-06-07T14:26:00"/>
        <d v="2023-05-26T09:53:00"/>
        <d v="2024-01-12T14:55:00"/>
        <d v="2024-06-03T13:27:00"/>
        <d v="2024-01-01T10:59:00"/>
        <d v="2023-09-20T07:30:00"/>
        <d v="2023-10-26T12:49:00"/>
        <d v="2025-02-16T01:07:00"/>
        <d v="2024-07-25T08:14:00"/>
        <d v="2024-06-05T22:42:00"/>
        <d v="2023-02-13T22:28:00"/>
        <d v="2023-09-15T22:47:00"/>
        <d v="2023-04-15T19:01:00"/>
        <d v="2024-12-23T22:08:00"/>
        <d v="2024-02-23T06:38:00"/>
        <d v="2024-09-21T05:54:00"/>
        <d v="2024-12-31T16:57:00"/>
        <d v="2023-10-31T12:16:00"/>
        <d v="2024-03-13T17:43:00"/>
        <d v="2024-07-31T09:41:00"/>
        <d v="2024-09-02T05:10:00"/>
        <d v="2023-07-21T03:11:00"/>
        <d v="2023-01-14T17:41:00"/>
        <d v="2024-08-23T17:18:00"/>
        <d v="2025-02-21T09:24:00"/>
        <d v="2023-02-17T13:45:00"/>
        <d v="2024-03-09T06:14:00"/>
        <d v="2024-12-26T22:15:00"/>
        <d v="2024-05-15T21:13:00"/>
        <d v="2023-09-14T15:58:00"/>
        <d v="2023-12-04T18:22:00"/>
        <d v="2023-12-25T09:55:00"/>
        <d v="2024-02-11T21:45:00"/>
        <d v="2025-01-07T16:11:00"/>
        <d v="2025-03-01T03:22:00"/>
        <d v="2023-08-17T18:45:00"/>
        <d v="2023-07-14T12:23:00"/>
        <d v="2023-02-15T12:34:00"/>
        <d v="2023-12-03T01:59:00"/>
        <d v="2023-03-26T18:24:00"/>
        <d v="2024-01-17T10:14:00"/>
        <d v="2023-06-28T03:30:00"/>
        <d v="2023-04-13T21:38:00"/>
        <d v="2024-05-28T04:57:00"/>
        <d v="2023-03-06T09:24:00"/>
        <d v="2023-05-13T08:39:00"/>
        <d v="2023-12-09T15:01:00"/>
        <d v="2023-05-06T04:51:00"/>
        <d v="2024-04-06T08:06:00"/>
        <d v="2024-02-10T18:14:00"/>
        <d v="2025-02-05T19:10:00"/>
        <d v="2024-01-07T03:27:00"/>
        <d v="2024-08-02T18:46:00"/>
        <d v="2024-05-25T16:28:00"/>
        <d v="2023-09-12T19:59:00"/>
        <d v="2024-09-11T03:44:00"/>
        <d v="2023-01-04T07:05:00"/>
        <d v="2025-01-02T13:55:00"/>
        <d v="2023-09-24T00:22:00"/>
        <d v="2023-01-17T09:43:00"/>
        <d v="2023-04-21T21:56:00"/>
        <d v="2023-08-27T10:07:00"/>
        <d v="2024-04-07T11:54:00"/>
        <d v="2023-10-24T18:48:00"/>
        <d v="2024-06-08T08:04:00"/>
        <d v="2023-07-22T01:53:00"/>
        <d v="2025-01-21T19:31:00"/>
        <d v="2024-06-01T05:20:00"/>
        <d v="2024-05-12T15:13:00"/>
        <d v="2023-11-14T12:52:00"/>
        <d v="2024-07-25T14:23:00"/>
        <d v="2025-02-18T20:42:00"/>
        <d v="2023-06-02T16:59:00"/>
        <d v="2025-01-28T05:41:00"/>
        <d v="2023-03-15T19:33:00"/>
        <d v="2023-08-22T15:44:00"/>
        <d v="2023-12-17T03:56:00"/>
        <d v="2023-06-06T08:05:00"/>
        <d v="2024-08-20T18:28:00"/>
        <d v="2023-04-02T08:52:00"/>
        <d v="2023-06-18T19:06:00"/>
        <d v="2023-08-06T02:26:00"/>
        <d v="2023-05-23T12:08:00"/>
        <d v="2023-10-15T08:03:00"/>
        <d v="2024-08-16T19:19:00"/>
        <d v="2024-08-14T10:08:00"/>
        <d v="2023-09-06T07:13:00"/>
        <d v="2023-03-17T00:05:00"/>
        <d v="2024-04-13T15:08:00"/>
      </sharedItems>
      <fieldGroup par="25"/>
    </cacheField>
    <cacheField name="FirstResponseAt" numFmtId="22">
      <sharedItems containsNonDate="0" containsDate="1" containsString="0" containsBlank="1" minDate="2023-01-01T14:16:00" maxDate="2025-03-31T09:21:00"/>
    </cacheField>
    <cacheField name="ResolvedAt" numFmtId="22">
      <sharedItems containsNonDate="0" containsDate="1" containsString="0" containsBlank="1" minDate="2023-01-02T03:35:00" maxDate="2025-04-04T11:02:00"/>
    </cacheField>
    <cacheField name="SLADueAt" numFmtId="22">
      <sharedItems containsSemiMixedTypes="0" containsNonDate="0" containsDate="1" containsString="0" minDate="2023-01-02T08:04:00" maxDate="2025-04-02T19:28:00"/>
    </cacheField>
    <cacheField name="SLABreached" numFmtId="0">
      <sharedItems containsSemiMixedTypes="0" containsString="0" containsNumber="1" containsInteger="1" minValue="0" maxValue="1" count="2">
        <n v="0"/>
        <n v="1"/>
      </sharedItems>
    </cacheField>
    <cacheField name="Channel" numFmtId="0">
      <sharedItems count="4">
        <s v="Phone"/>
        <s v="Portal"/>
        <s v="Form"/>
        <s v="Email"/>
      </sharedItems>
    </cacheField>
    <cacheField name="Description" numFmtId="0">
      <sharedItems/>
    </cacheField>
    <cacheField name="ResolutionNotes" numFmtId="0">
      <sharedItems containsBlank="1"/>
    </cacheField>
    <cacheField name="Index" numFmtId="0">
      <sharedItems containsSemiMixedTypes="0" containsString="0" containsNumber="1" containsInteger="1" minValue="0" maxValue="3499"/>
    </cacheField>
    <cacheField name="SLABREACHCHECK" numFmtId="0">
      <sharedItems/>
    </cacheField>
    <cacheField name="Response Time" numFmtId="0">
      <sharedItems containsString="0" containsBlank="1" containsNumber="1" minValue="0.15" maxValue="66.5"/>
    </cacheField>
    <cacheField name="Resolution Time " numFmtId="0">
      <sharedItems containsString="0" containsBlank="1" containsNumber="1" minValue="0.6333333333333333" maxValue="290.13333333333333"/>
    </cacheField>
    <cacheField name="SLA_STATUS" numFmtId="0">
      <sharedItems/>
    </cacheField>
    <cacheField name="BREACHED TICKETS" numFmtId="0">
      <sharedItems containsSemiMixedTypes="0" containsString="0" containsNumber="1" containsInteger="1" minValue="0" maxValue="1"/>
    </cacheField>
    <cacheField name="Response Time (Hours)" numFmtId="0">
      <sharedItems containsString="0" containsBlank="1" containsNumber="1" minValue="0.15" maxValue="66.5"/>
    </cacheField>
    <cacheField name="Months (CreatedAt)" numFmtId="0" databaseField="0">
      <fieldGroup base="8">
        <rangePr groupBy="months" startDate="2023-01-01T10:54:00" endDate="2025-03-31T07:56:00"/>
        <groupItems count="14">
          <s v="&lt;01/0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/03/2025"/>
        </groupItems>
      </fieldGroup>
    </cacheField>
    <cacheField name="Quarters (CreatedAt)" numFmtId="0" databaseField="0">
      <fieldGroup base="8">
        <rangePr groupBy="quarters" startDate="2023-01-01T10:54:00" endDate="2025-03-31T07:56:00"/>
        <groupItems count="6">
          <s v="&lt;01/01/2023"/>
          <s v="Qtr1"/>
          <s v="Qtr2"/>
          <s v="Qtr3"/>
          <s v="Qtr4"/>
          <s v="&gt;31/03/2025"/>
        </groupItems>
      </fieldGroup>
    </cacheField>
    <cacheField name="Years (CreatedAt)" numFmtId="0" databaseField="0">
      <fieldGroup base="8">
        <rangePr groupBy="years" startDate="2023-01-01T10:54:00" endDate="2025-03-31T07:56:00"/>
        <groupItems count="5">
          <s v="&lt;01/01/2023"/>
          <s v="2023"/>
          <s v="2024"/>
          <s v="2025"/>
          <s v="&gt;31/03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00">
  <r>
    <n v="1"/>
    <s v="NB-2024-00001"/>
    <x v="0"/>
    <s v="PT-81496"/>
    <x v="0"/>
    <x v="0"/>
    <x v="0"/>
    <x v="0"/>
    <x v="0"/>
    <d v="2024-07-25T02:27:00"/>
    <d v="2024-07-27T10:35:00"/>
    <d v="2024-07-27T23:41:00"/>
    <x v="0"/>
    <x v="0"/>
    <s v="Request for discharge summary for patient PT-81496."/>
    <s v="Insurance medical report completed and submitted to insurer within agreed timeframe."/>
    <n v="0"/>
    <s v="OK"/>
    <n v="2.7666666666666666"/>
    <n v="58.9"/>
    <s v="Within SLA"/>
    <n v="0"/>
    <n v="2.7666666666666666"/>
  </r>
  <r>
    <n v="2"/>
    <s v="NB-2024-00002"/>
    <x v="1"/>
    <s v="PT-99051"/>
    <x v="1"/>
    <x v="1"/>
    <x v="0"/>
    <x v="1"/>
    <x v="1"/>
    <d v="2024-11-07T01:09:00"/>
    <d v="2024-11-07T04:44:00"/>
    <d v="2024-11-07T07:45:00"/>
    <x v="0"/>
    <x v="1"/>
    <s v="Query regarding invoice 28714 dated 09 Oct 2024. Client reports disputed amount of £192."/>
    <s v="Charge dispute investigated. Original amount validated as correct; breakdown sent to client."/>
    <n v="1"/>
    <s v="OK"/>
    <n v="1.4"/>
    <n v="4.9833333333333334"/>
    <s v="Within SLA"/>
    <n v="0"/>
    <n v="1.4"/>
  </r>
  <r>
    <n v="3"/>
    <s v="NB-2024-00003"/>
    <x v="2"/>
    <s v="PT-24869"/>
    <x v="2"/>
    <x v="0"/>
    <x v="0"/>
    <x v="2"/>
    <x v="2"/>
    <d v="2024-08-01T09:58:00"/>
    <d v="2024-08-02T14:35:00"/>
    <d v="2024-08-04T05:39:00"/>
    <x v="0"/>
    <x v="1"/>
    <s v="Pre-authorisation request for outpatient consultation. Patient PT-24869. Insurer: Vitality."/>
    <s v="Pre-auth declined by insurer. Patient advised of self-pay options and appeal pathway."/>
    <n v="2"/>
    <s v="OK"/>
    <n v="4.3166666666666664"/>
    <n v="32.93333333333333"/>
    <s v="Within SLA"/>
    <n v="0"/>
    <n v="4.3166666666666664"/>
  </r>
  <r>
    <n v="4"/>
    <s v="NB-2024-00004"/>
    <x v="3"/>
    <s v="PT-55537"/>
    <x v="3"/>
    <x v="2"/>
    <x v="0"/>
    <x v="3"/>
    <x v="3"/>
    <d v="2024-12-03T14:47:00"/>
    <d v="2024-12-04T07:32:00"/>
    <d v="2024-12-04T01:22:00"/>
    <x v="1"/>
    <x v="2"/>
    <s v="Patient PT-55537 requesting addition of appointment originally booked for 05 Dec 2024."/>
    <s v="Cancellation processed. New appointment booked for following week per patient request."/>
    <n v="3"/>
    <s v="OK"/>
    <n v="1.4166666666666665"/>
    <n v="18.166666666666664"/>
    <s v="Breached"/>
    <n v="1"/>
    <n v="1.4166666666666665"/>
  </r>
  <r>
    <n v="5"/>
    <s v="NB-2023-00005"/>
    <x v="0"/>
    <s v="PT-50539"/>
    <x v="2"/>
    <x v="2"/>
    <x v="1"/>
    <x v="4"/>
    <x v="4"/>
    <d v="2023-02-11T06:27:00"/>
    <d v="2023-02-11T12:26:00"/>
    <d v="2023-02-12T03:56:00"/>
    <x v="0"/>
    <x v="0"/>
    <s v="Pre-authorisation request for surgical procedure. Patient PT-50539. Insurer: WPA."/>
    <s v="Pre-authorisation confirmed with insurer. Reference number provided to client."/>
    <n v="4"/>
    <s v="OK"/>
    <n v="2.5166666666666666"/>
    <n v="8.5"/>
    <s v="Within SLA"/>
    <n v="0"/>
    <n v="2.5166666666666666"/>
  </r>
  <r>
    <n v="6"/>
    <s v="NB-2023-00006"/>
    <x v="4"/>
    <s v="PT-31581"/>
    <x v="2"/>
    <x v="0"/>
    <x v="0"/>
    <x v="5"/>
    <x v="5"/>
    <d v="2023-10-11T04:28:00"/>
    <d v="2023-10-11T19:06:00"/>
    <d v="2023-10-13T00:04:00"/>
    <x v="0"/>
    <x v="2"/>
    <s v="Pre-authorisation request for physiotherapy course. Patient PT-31581. Insurer: Bupa."/>
    <s v="Policy coverage query resolved. Benefit schedule sent to patient for reference."/>
    <n v="5"/>
    <s v="OK"/>
    <n v="4.3999999999999995"/>
    <n v="19.033333333333331"/>
    <s v="Within SLA"/>
    <n v="0"/>
    <n v="4.3999999999999995"/>
  </r>
  <r>
    <n v="7"/>
    <s v="NB-2023-00007"/>
    <x v="5"/>
    <s v="PT-20646"/>
    <x v="3"/>
    <x v="0"/>
    <x v="0"/>
    <x v="6"/>
    <x v="6"/>
    <d v="2023-09-24T10:14:00"/>
    <d v="2023-09-25T23:20:00"/>
    <d v="2023-09-26T06:49:00"/>
    <x v="0"/>
    <x v="0"/>
    <s v="Patient PT-20646 requesting reschedule of appointment originally booked for 05 Oct 2023."/>
    <s v="Recurring appointment series updated following consultant schedule change."/>
    <n v="6"/>
    <s v="OK"/>
    <n v="3.4166666666666665"/>
    <n v="40.516666666666666"/>
    <s v="Within SLA"/>
    <n v="0"/>
    <n v="3.4166666666666665"/>
  </r>
  <r>
    <n v="8"/>
    <s v="NB-2024-00008"/>
    <x v="6"/>
    <s v="PT-50970"/>
    <x v="1"/>
    <x v="0"/>
    <x v="1"/>
    <x v="2"/>
    <x v="7"/>
    <d v="2024-04-07T11:30:00"/>
    <d v="2024-04-08T17:53:00"/>
    <d v="2024-04-09T09:08:00"/>
    <x v="0"/>
    <x v="3"/>
    <s v="Query regarding invoice 55268 dated 25 Mar 2024. Client reports duplicate payment of £3165."/>
    <s v="Charge dispute investigated. Original amount validated as correct; breakdown sent to client."/>
    <n v="7"/>
    <s v="OK"/>
    <n v="2.3666666666666667"/>
    <n v="32.75"/>
    <s v="Within SLA"/>
    <n v="0"/>
    <n v="2.3666666666666667"/>
  </r>
  <r>
    <n v="9"/>
    <s v="NB-2024-00009"/>
    <x v="7"/>
    <s v="PT-50988"/>
    <x v="1"/>
    <x v="2"/>
    <x v="0"/>
    <x v="7"/>
    <x v="8"/>
    <d v="2024-03-27T14:23:00"/>
    <d v="2024-03-29T13:34:00"/>
    <d v="2024-03-28T03:53:00"/>
    <x v="1"/>
    <x v="1"/>
    <s v="Query regarding invoice 30885 dated 11 Mar 2024. Client reports disputed amount of £2092."/>
    <s v="Late payment fee waived as a goodwill gesture following system error. Account adjusted."/>
    <n v="8"/>
    <s v="OK"/>
    <n v="10.5"/>
    <n v="57.68333333333333"/>
    <s v="Breached"/>
    <n v="1"/>
    <n v="10.5"/>
  </r>
  <r>
    <n v="10"/>
    <s v="NB-2024-00010"/>
    <x v="7"/>
    <s v="PT-27555"/>
    <x v="3"/>
    <x v="0"/>
    <x v="0"/>
    <x v="8"/>
    <x v="9"/>
    <d v="2024-03-13T13:29:00"/>
    <d v="2024-03-14T12:12:00"/>
    <d v="2024-03-16T09:43:00"/>
    <x v="0"/>
    <x v="0"/>
    <s v="Patient PT-27555 requesting cancellation of appointment originally booked for 25 Mar 2024."/>
    <s v="Cancellation processed. New appointment booked for following week per patient request."/>
    <n v="9"/>
    <s v="OK"/>
    <n v="3.7666666666666666"/>
    <n v="26.483333333333331"/>
    <s v="Within SLA"/>
    <n v="0"/>
    <n v="3.7666666666666666"/>
  </r>
  <r>
    <n v="11"/>
    <s v="NB-2024-00011"/>
    <x v="4"/>
    <s v="PT-57920"/>
    <x v="3"/>
    <x v="0"/>
    <x v="1"/>
    <x v="5"/>
    <x v="10"/>
    <d v="2024-03-11T03:34:00"/>
    <d v="2024-03-11T21:23:00"/>
    <d v="2024-03-12T20:44:00"/>
    <x v="0"/>
    <x v="1"/>
    <s v="Patient PT-57920 requesting reschedule of appointment originally booked for 14 Mar 2024."/>
    <s v="Urgent appointment arranged within 24 hours following GP referral. Patient notified."/>
    <n v="10"/>
    <s v="OK"/>
    <n v="6.833333333333333"/>
    <n v="24.65"/>
    <s v="Within SLA"/>
    <n v="0"/>
    <n v="6.833333333333333"/>
  </r>
  <r>
    <n v="12"/>
    <s v="NB-2023-00012"/>
    <x v="8"/>
    <s v="PT-76494"/>
    <x v="1"/>
    <x v="0"/>
    <x v="1"/>
    <x v="9"/>
    <x v="11"/>
    <d v="2023-08-06T14:05:00"/>
    <d v="2023-08-10T07:08:00"/>
    <d v="2023-08-08T11:24:00"/>
    <x v="1"/>
    <x v="2"/>
    <s v="Query regarding invoice 74205 dated 14 Jul 2023. Client reports missing credit of £1995."/>
    <s v="Late payment fee waived as a goodwill gesture following system error. Account adjusted."/>
    <n v="11"/>
    <s v="OK"/>
    <n v="2.6833333333333331"/>
    <n v="91.733333333333334"/>
    <s v="Breached"/>
    <n v="1"/>
    <n v="2.6833333333333331"/>
  </r>
  <r>
    <n v="13"/>
    <s v="NB-2023-00013"/>
    <x v="9"/>
    <s v="PT-41745"/>
    <x v="1"/>
    <x v="2"/>
    <x v="0"/>
    <x v="10"/>
    <x v="12"/>
    <d v="2023-03-22T05:43:00"/>
    <d v="2023-03-22T22:16:00"/>
    <d v="2023-03-23T02:39:00"/>
    <x v="0"/>
    <x v="0"/>
    <s v="Query regarding invoice 24404 dated 15 Mar 2023. Client reports incorrect charge of £1856."/>
    <s v="Duplicate charge identified and reversed. Updated invoice sent to client for reconciliation."/>
    <n v="12"/>
    <s v="OK"/>
    <n v="3.0666666666666664"/>
    <n v="19.616666666666667"/>
    <s v="Within SLA"/>
    <n v="0"/>
    <n v="3.0666666666666664"/>
  </r>
  <r>
    <n v="14"/>
    <s v="NB-2023-00014"/>
    <x v="10"/>
    <s v="PT-79878"/>
    <x v="2"/>
    <x v="3"/>
    <x v="1"/>
    <x v="11"/>
    <x v="13"/>
    <d v="2023-08-04T10:51:00"/>
    <d v="2023-08-05T21:10:00"/>
    <d v="2023-08-08T20:05:00"/>
    <x v="0"/>
    <x v="3"/>
    <s v="Pre-authorisation request for surgical procedure. Patient PT-79878. Insurer: Bupa."/>
    <s v="Policy coverage query resolved. Benefit schedule sent to patient for reference."/>
    <n v="13"/>
    <s v="OK"/>
    <n v="14.766666666666666"/>
    <n v="49.083333333333329"/>
    <s v="Within SLA"/>
    <n v="0"/>
    <n v="14.766666666666666"/>
  </r>
  <r>
    <n v="15"/>
    <s v="NB-2024-00015"/>
    <x v="11"/>
    <s v="PT-59767"/>
    <x v="2"/>
    <x v="0"/>
    <x v="0"/>
    <x v="12"/>
    <x v="14"/>
    <d v="2024-05-07T23:50:00"/>
    <d v="2024-05-10T00:25:00"/>
    <d v="2024-05-10T20:08:00"/>
    <x v="0"/>
    <x v="3"/>
    <s v="Pre-authorisation request for outpatient consultation. Patient PT-59767. Insurer: Vitality."/>
    <s v="Policy coverage query resolved. Benefit schedule sent to patient for reference."/>
    <n v="14"/>
    <s v="OK"/>
    <n v="3.6999999999999997"/>
    <n v="52.283333333333331"/>
    <s v="Within SLA"/>
    <n v="0"/>
    <n v="3.6999999999999997"/>
  </r>
  <r>
    <n v="16"/>
    <s v="NB-2024-00016"/>
    <x v="12"/>
    <s v="PT-40518"/>
    <x v="3"/>
    <x v="0"/>
    <x v="0"/>
    <x v="13"/>
    <x v="15"/>
    <d v="2024-02-27T09:25:00"/>
    <d v="2024-03-02T09:56:00"/>
    <d v="2024-03-01T06:46:00"/>
    <x v="1"/>
    <x v="3"/>
    <s v="Patient PT-40518 requesting reschedule of appointment originally booked for 29 Feb 2024."/>
    <s v="Appointment moved from afternoon to morning slot. Patient and GP practice both confirmed."/>
    <n v="15"/>
    <s v="OK"/>
    <n v="2.65"/>
    <n v="99.166666666666657"/>
    <s v="Breached"/>
    <n v="1"/>
    <n v="2.65"/>
  </r>
  <r>
    <n v="17"/>
    <s v="NB-2023-00017"/>
    <x v="13"/>
    <s v="PT-32946"/>
    <x v="2"/>
    <x v="2"/>
    <x v="0"/>
    <x v="5"/>
    <x v="16"/>
    <d v="2023-04-03T07:12:00"/>
    <d v="2023-04-04T10:13:00"/>
    <d v="2023-04-03T17:44:00"/>
    <x v="1"/>
    <x v="3"/>
    <s v="Pre-authorisation request for surgical procedure. Patient PT-32946. Insurer: Aviva."/>
    <s v="Pre-authorisation confirmed with insurer. Reference number provided to client."/>
    <n v="16"/>
    <s v="OK"/>
    <n v="1.4666666666666666"/>
    <n v="28.483333333333331"/>
    <s v="Breached"/>
    <n v="1"/>
    <n v="1.4666666666666666"/>
  </r>
  <r>
    <n v="18"/>
    <s v="NB-2025-00018"/>
    <x v="14"/>
    <s v="PT-76088"/>
    <x v="0"/>
    <x v="0"/>
    <x v="2"/>
    <x v="14"/>
    <x v="17"/>
    <m/>
    <m/>
    <d v="2025-03-27T20:00:00"/>
    <x v="0"/>
    <x v="2"/>
    <s v="Request for discharge summary for patient PT-76088."/>
    <m/>
    <n v="17"/>
    <s v="OPEN_TICKET"/>
    <m/>
    <m/>
    <s v="Within SLA"/>
    <n v="0"/>
    <m/>
  </r>
  <r>
    <n v="19"/>
    <s v="NB-2023-00019"/>
    <x v="15"/>
    <s v="PT-22502"/>
    <x v="3"/>
    <x v="0"/>
    <x v="0"/>
    <x v="3"/>
    <x v="18"/>
    <d v="2023-10-28T11:48:00"/>
    <d v="2023-10-29T12:05:00"/>
    <d v="2023-10-30T09:34:00"/>
    <x v="0"/>
    <x v="0"/>
    <s v="Patient PT-22502 requesting reschedule of appointment originally booked for 31 Oct 2023."/>
    <s v="Urgent appointment arranged within 24 hours following GP referral. Patient notified."/>
    <n v="18"/>
    <s v="OK"/>
    <n v="2.2333333333333334"/>
    <n v="26.516666666666666"/>
    <s v="Within SLA"/>
    <n v="0"/>
    <n v="2.2333333333333334"/>
  </r>
  <r>
    <n v="20"/>
    <s v="NB-2023-00020"/>
    <x v="16"/>
    <s v="PT-50760"/>
    <x v="3"/>
    <x v="0"/>
    <x v="1"/>
    <x v="6"/>
    <x v="19"/>
    <d v="2023-04-08T00:58:00"/>
    <d v="2023-04-14T01:12:00"/>
    <d v="2023-04-10T20:09:00"/>
    <x v="1"/>
    <x v="3"/>
    <s v="Patient PT-50760 requesting addition of appointment originally booked for 09 Apr 2023."/>
    <s v="Cancellation processed. New appointment booked for following week per patient request."/>
    <n v="19"/>
    <s v="OK"/>
    <n v="4.8166666666666664"/>
    <n v="149.04999999999998"/>
    <s v="Breached"/>
    <n v="1"/>
    <n v="4.8166666666666664"/>
  </r>
  <r>
    <n v="21"/>
    <s v="NB-2023-00021"/>
    <x v="17"/>
    <s v="PT-20237"/>
    <x v="1"/>
    <x v="0"/>
    <x v="0"/>
    <x v="6"/>
    <x v="20"/>
    <d v="2023-12-06T19:33:00"/>
    <d v="2023-12-08T02:39:00"/>
    <d v="2023-12-08T14:58:00"/>
    <x v="0"/>
    <x v="3"/>
    <s v="Query regarding invoice 18094 dated 09 Nov 2023. Client reports duplicate payment of £2395."/>
    <s v="Charge dispute investigated. Original amount validated as correct; breakdown sent to client."/>
    <n v="20"/>
    <s v="OK"/>
    <n v="4.583333333333333"/>
    <n v="35.68333333333333"/>
    <s v="Within SLA"/>
    <n v="0"/>
    <n v="4.583333333333333"/>
  </r>
  <r>
    <n v="22"/>
    <s v="NB-2024-00022"/>
    <x v="8"/>
    <s v="PT-50392"/>
    <x v="2"/>
    <x v="0"/>
    <x v="1"/>
    <x v="15"/>
    <x v="21"/>
    <d v="2024-11-23T11:21:00"/>
    <d v="2024-11-24T19:32:00"/>
    <d v="2024-11-25T08:47:00"/>
    <x v="0"/>
    <x v="3"/>
    <s v="Pre-authorisation request for diagnostic imaging. Patient PT-50392. Insurer: WPA."/>
    <s v="Policy coverage query resolved. Benefit schedule sent to patient for reference."/>
    <n v="21"/>
    <s v="OK"/>
    <n v="2.5666666666666664"/>
    <n v="34.75"/>
    <s v="Within SLA"/>
    <n v="0"/>
    <n v="2.5666666666666664"/>
  </r>
  <r>
    <n v="23"/>
    <s v="NB-2025-00023"/>
    <x v="18"/>
    <s v="PT-59081"/>
    <x v="1"/>
    <x v="1"/>
    <x v="1"/>
    <x v="16"/>
    <x v="22"/>
    <d v="2025-01-03T16:25:00"/>
    <d v="2025-01-03T17:54:00"/>
    <d v="2025-01-03T18:05:00"/>
    <x v="0"/>
    <x v="3"/>
    <s v="Query regarding invoice 59479 dated 21 Dec 2024. Client reports incorrect charge of £2846."/>
    <s v="Late payment fee waived as a goodwill gesture following system error. Account adjusted."/>
    <n v="22"/>
    <s v="OK"/>
    <n v="0.33333333333333331"/>
    <n v="1.8166666666666667"/>
    <s v="Within SLA"/>
    <n v="0"/>
    <n v="0.33333333333333331"/>
  </r>
  <r>
    <n v="24"/>
    <s v="NB-2023-00024"/>
    <x v="19"/>
    <s v="PT-30332"/>
    <x v="3"/>
    <x v="3"/>
    <x v="0"/>
    <x v="17"/>
    <x v="23"/>
    <d v="2023-02-05T21:57:00"/>
    <d v="2023-02-08T00:17:00"/>
    <d v="2023-02-09T15:38:00"/>
    <x v="0"/>
    <x v="0"/>
    <s v="Patient PT-30332 requesting cancellation of appointment originally booked for 09 Feb 2023."/>
    <s v="Recurring appointment series updated following consultant schedule change."/>
    <n v="23"/>
    <s v="OK"/>
    <n v="6.3166666666666664"/>
    <n v="56.65"/>
    <s v="Within SLA"/>
    <n v="0"/>
    <n v="6.3166666666666664"/>
  </r>
  <r>
    <n v="25"/>
    <s v="NB-2024-00025"/>
    <x v="7"/>
    <s v="PT-47914"/>
    <x v="1"/>
    <x v="0"/>
    <x v="0"/>
    <x v="18"/>
    <x v="24"/>
    <d v="2024-01-16T18:22:00"/>
    <d v="2024-01-17T16:18:00"/>
    <d v="2024-01-19T12:21:00"/>
    <x v="0"/>
    <x v="3"/>
    <s v="Query regarding invoice 85511 dated 05 Jan 2024. Client reports missing credit of £1020."/>
    <s v="Billing query resolved following confirmation from insurer. Payment processing initiated."/>
    <n v="24"/>
    <s v="OK"/>
    <n v="6.0166666666666666"/>
    <n v="27.95"/>
    <s v="Within SLA"/>
    <n v="0"/>
    <n v="6.0166666666666666"/>
  </r>
  <r>
    <n v="26"/>
    <s v="NB-2023-00026"/>
    <x v="0"/>
    <s v="PT-59343"/>
    <x v="2"/>
    <x v="0"/>
    <x v="0"/>
    <x v="19"/>
    <x v="25"/>
    <d v="2023-03-15T07:53:00"/>
    <d v="2023-03-16T08:20:00"/>
    <d v="2023-03-18T03:57:00"/>
    <x v="0"/>
    <x v="2"/>
    <s v="Pre-authorisation request for physiotherapy course. Patient PT-59343. Insurer: Cigna."/>
    <s v="Pre-auth declined by insurer. Patient advised of self-pay options and appeal pathway."/>
    <n v="25"/>
    <s v="OK"/>
    <n v="3.9333333333333331"/>
    <n v="28.383333333333333"/>
    <s v="Within SLA"/>
    <n v="0"/>
    <n v="3.9333333333333331"/>
  </r>
  <r>
    <n v="27"/>
    <s v="NB-2024-00027"/>
    <x v="20"/>
    <s v="PT-16755"/>
    <x v="1"/>
    <x v="2"/>
    <x v="1"/>
    <x v="20"/>
    <x v="26"/>
    <d v="2024-02-01T13:01:00"/>
    <d v="2024-02-02T06:40:00"/>
    <d v="2024-02-02T10:55:00"/>
    <x v="0"/>
    <x v="3"/>
    <s v="Query regarding invoice 98299 dated 12 Jan 2024. Client reports incorrect charge of £348."/>
    <s v="Billing query resolved following confirmation from insurer. Payment processing initiated."/>
    <n v="26"/>
    <s v="OK"/>
    <n v="2.1"/>
    <n v="19.75"/>
    <s v="Within SLA"/>
    <n v="0"/>
    <n v="2.1"/>
  </r>
  <r>
    <n v="28"/>
    <s v="NB-2025-00028"/>
    <x v="21"/>
    <s v="PT-71112"/>
    <x v="3"/>
    <x v="2"/>
    <x v="0"/>
    <x v="21"/>
    <x v="27"/>
    <d v="2025-01-14T08:21:00"/>
    <d v="2025-01-14T13:12:00"/>
    <d v="2025-01-14T19:27:00"/>
    <x v="0"/>
    <x v="1"/>
    <s v="Patient PT-71112 requesting addition of appointment originally booked for 25 Jan 2025."/>
    <s v="Appointment moved from afternoon to morning slot. Patient and GP practice both confirmed."/>
    <n v="27"/>
    <s v="OK"/>
    <n v="0.89999999999999991"/>
    <n v="5.75"/>
    <s v="Within SLA"/>
    <n v="0"/>
    <n v="0.89999999999999991"/>
  </r>
  <r>
    <n v="29"/>
    <s v="NB-2023-00029"/>
    <x v="22"/>
    <s v="PT-59786"/>
    <x v="1"/>
    <x v="0"/>
    <x v="0"/>
    <x v="22"/>
    <x v="28"/>
    <d v="2023-08-16T04:47:00"/>
    <d v="2023-08-17T12:57:00"/>
    <d v="2023-08-19T00:23:00"/>
    <x v="0"/>
    <x v="3"/>
    <s v="Query regarding invoice 42208 dated 31 Jul 2023. Client reports missing credit of £1104."/>
    <s v="Billing query resolved following confirmation from insurer. Payment processing initiated."/>
    <n v="28"/>
    <s v="OK"/>
    <n v="4.3999999999999995"/>
    <n v="36.566666666666663"/>
    <s v="Within SLA"/>
    <n v="0"/>
    <n v="4.3999999999999995"/>
  </r>
  <r>
    <n v="30"/>
    <s v="NB-2023-00030"/>
    <x v="23"/>
    <s v="PT-92667"/>
    <x v="2"/>
    <x v="0"/>
    <x v="0"/>
    <x v="11"/>
    <x v="29"/>
    <d v="2023-04-03T07:18:00"/>
    <d v="2023-04-04T05:59:00"/>
    <d v="2023-04-05T13:41:00"/>
    <x v="0"/>
    <x v="3"/>
    <s v="Pre-authorisation request for surgical procedure. Patient PT-92667. Insurer: Vitality."/>
    <s v="Pre-auth declined by insurer. Patient advised of self-pay options and appeal pathway."/>
    <n v="29"/>
    <s v="OK"/>
    <n v="17.616666666666667"/>
    <n v="40.299999999999997"/>
    <s v="Within SLA"/>
    <n v="0"/>
    <n v="17.616666666666667"/>
  </r>
  <r>
    <n v="31"/>
    <s v="NB-2023-00031"/>
    <x v="24"/>
    <s v="PT-33496"/>
    <x v="3"/>
    <x v="0"/>
    <x v="1"/>
    <x v="23"/>
    <x v="30"/>
    <d v="2023-01-19T19:53:00"/>
    <d v="2023-01-21T18:29:00"/>
    <d v="2023-01-20T17:50:00"/>
    <x v="1"/>
    <x v="0"/>
    <s v="Patient PT-33496 requesting reschedule of appointment originally booked for 21 Jan 2023."/>
    <s v="Appointment moved from afternoon to morning slot. Patient and GP practice both confirmed."/>
    <n v="30"/>
    <s v="OK"/>
    <n v="2.0499999999999998"/>
    <n v="48.65"/>
    <s v="Breached"/>
    <n v="1"/>
    <n v="2.0499999999999998"/>
  </r>
  <r>
    <n v="32"/>
    <s v="NB-2023-00032"/>
    <x v="20"/>
    <s v="PT-59710"/>
    <x v="0"/>
    <x v="0"/>
    <x v="0"/>
    <x v="24"/>
    <x v="31"/>
    <d v="2023-12-18T11:05:00"/>
    <d v="2023-12-19T06:24:00"/>
    <d v="2023-12-21T04:34:00"/>
    <x v="0"/>
    <x v="1"/>
    <s v="Request for discharge summary for patient PT-59710."/>
    <s v="Fit-to-work certificate issued following confirmation from treating clinician."/>
    <n v="31"/>
    <s v="OK"/>
    <n v="6.5166666666666666"/>
    <n v="25.833333333333332"/>
    <s v="Within SLA"/>
    <n v="0"/>
    <n v="6.5166666666666666"/>
  </r>
  <r>
    <n v="33"/>
    <s v="NB-2023-00033"/>
    <x v="9"/>
    <s v="PT-81176"/>
    <x v="0"/>
    <x v="3"/>
    <x v="0"/>
    <x v="25"/>
    <x v="32"/>
    <d v="2023-11-26T14:42:00"/>
    <d v="2023-11-28T03:23:00"/>
    <d v="2023-11-30T18:11:00"/>
    <x v="0"/>
    <x v="1"/>
    <s v="Request for medical records for patient PT-81176."/>
    <s v="Fit-to-work certificate issued following confirmation from treating clinician."/>
    <n v="32"/>
    <s v="OK"/>
    <n v="20.516666666666666"/>
    <n v="57.199999999999996"/>
    <s v="Within SLA"/>
    <n v="0"/>
    <n v="20.516666666666666"/>
  </r>
  <r>
    <n v="34"/>
    <s v="NB-2024-00034"/>
    <x v="23"/>
    <s v="PT-17038"/>
    <x v="1"/>
    <x v="0"/>
    <x v="1"/>
    <x v="7"/>
    <x v="33"/>
    <d v="2024-05-31T10:12:00"/>
    <d v="2024-06-02T09:34:00"/>
    <d v="2024-06-02T15:47:00"/>
    <x v="0"/>
    <x v="1"/>
    <s v="Query regarding invoice 40427 dated 03 May 2024. Client reports incorrect charge of £1445."/>
    <s v="Billing query resolved following confirmation from insurer. Payment processing initiated."/>
    <n v="33"/>
    <s v="OK"/>
    <n v="18.416666666666664"/>
    <n v="65.783333333333331"/>
    <s v="Within SLA"/>
    <n v="0"/>
    <n v="18.416666666666664"/>
  </r>
  <r>
    <n v="35"/>
    <s v="NB-2024-00035"/>
    <x v="25"/>
    <s v="PT-20752"/>
    <x v="3"/>
    <x v="0"/>
    <x v="0"/>
    <x v="3"/>
    <x v="34"/>
    <d v="2024-11-02T05:48:00"/>
    <d v="2024-11-02T22:26:00"/>
    <d v="2024-11-03T04:27:00"/>
    <x v="0"/>
    <x v="1"/>
    <s v="Patient PT-20752 requesting cancellation of appointment originally booked for 05 Nov 2024."/>
    <s v="Appointment rescheduled to patient's preferred date. Confirmation sent via email and SMS."/>
    <n v="34"/>
    <s v="OK"/>
    <n v="1.3499999999999999"/>
    <n v="17.983333333333334"/>
    <s v="Within SLA"/>
    <n v="0"/>
    <n v="1.3499999999999999"/>
  </r>
  <r>
    <n v="36"/>
    <s v="NB-2023-00036"/>
    <x v="26"/>
    <s v="PT-88240"/>
    <x v="1"/>
    <x v="2"/>
    <x v="0"/>
    <x v="26"/>
    <x v="35"/>
    <d v="2023-05-17T00:07:00"/>
    <d v="2023-05-17T14:15:00"/>
    <d v="2023-05-17T22:40:00"/>
    <x v="0"/>
    <x v="0"/>
    <s v="Query regarding invoice 52523 dated 18 Apr 2023. Client reports disputed amount of £100."/>
    <s v="Late payment fee waived as a goodwill gesture following system error. Account adjusted."/>
    <n v="35"/>
    <s v="OK"/>
    <n v="1.45"/>
    <n v="15.583333333333332"/>
    <s v="Within SLA"/>
    <n v="0"/>
    <n v="1.45"/>
  </r>
  <r>
    <n v="37"/>
    <s v="NB-2024-00037"/>
    <x v="27"/>
    <s v="PT-57333"/>
    <x v="3"/>
    <x v="0"/>
    <x v="1"/>
    <x v="17"/>
    <x v="36"/>
    <d v="2024-02-23T03:53:00"/>
    <d v="2024-02-24T16:05:00"/>
    <d v="2024-02-25T02:01:00"/>
    <x v="0"/>
    <x v="3"/>
    <s v="Patient PT-57333 requesting cancellation of appointment originally booked for 27 Feb 2024."/>
    <s v="Urgent appointment arranged within 24 hours following GP referral. Patient notified."/>
    <n v="36"/>
    <s v="OK"/>
    <n v="1.8666666666666667"/>
    <n v="38.066666666666663"/>
    <s v="Within SLA"/>
    <n v="0"/>
    <n v="1.8666666666666667"/>
  </r>
  <r>
    <n v="38"/>
    <s v="NB-2024-00038"/>
    <x v="28"/>
    <s v="PT-72784"/>
    <x v="4"/>
    <x v="2"/>
    <x v="0"/>
    <x v="27"/>
    <x v="37"/>
    <d v="2024-10-31T08:27:00"/>
    <d v="2024-11-01T00:14:00"/>
    <d v="2024-11-01T06:32:00"/>
    <x v="0"/>
    <x v="1"/>
    <s v="Formal complaint submitted by GP practice regarding poor communication. Reference needed."/>
    <s v="Complaint resolved following discussion with client. Compensation of £452 agreed and authorised."/>
    <n v="37"/>
    <s v="OK"/>
    <n v="1.9166666666666665"/>
    <n v="17.7"/>
    <s v="Within SLA"/>
    <n v="0"/>
    <n v="1.9166666666666665"/>
  </r>
  <r>
    <n v="39"/>
    <s v="NB-2023-00039"/>
    <x v="23"/>
    <s v="PT-48185"/>
    <x v="3"/>
    <x v="0"/>
    <x v="3"/>
    <x v="28"/>
    <x v="38"/>
    <d v="2023-10-08T03:05:00"/>
    <m/>
    <d v="2023-10-10T20:10:00"/>
    <x v="1"/>
    <x v="1"/>
    <s v="Patient PT-48185 requesting addition of appointment originally booked for 09 Oct 2023."/>
    <m/>
    <n v="38"/>
    <s v="OPEN_TICKET"/>
    <n v="6.9166666666666661"/>
    <m/>
    <s v="Breached"/>
    <n v="1"/>
    <n v="6.9166666666666661"/>
  </r>
  <r>
    <n v="40"/>
    <s v="NB-2025-00040"/>
    <x v="29"/>
    <s v="PT-57124"/>
    <x v="1"/>
    <x v="2"/>
    <x v="0"/>
    <x v="10"/>
    <x v="39"/>
    <d v="2025-01-15T04:08:00"/>
    <d v="2025-01-15T14:19:00"/>
    <d v="2025-01-15T19:09:00"/>
    <x v="0"/>
    <x v="0"/>
    <s v="Query regarding invoice 80373 dated 25 Dec 2024. Client reports incorrect charge of £497."/>
    <s v="Late payment fee waived as a goodwill gesture following system error. Account adjusted."/>
    <n v="39"/>
    <s v="OK"/>
    <n v="8.9833333333333325"/>
    <n v="19.166666666666664"/>
    <s v="Within SLA"/>
    <n v="0"/>
    <n v="8.9833333333333325"/>
  </r>
  <r>
    <n v="41"/>
    <s v="NB-2023-00041"/>
    <x v="30"/>
    <s v="PT-59036"/>
    <x v="0"/>
    <x v="0"/>
    <x v="1"/>
    <x v="29"/>
    <x v="40"/>
    <d v="2023-06-15T02:58:00"/>
    <d v="2023-06-16T05:31:00"/>
    <d v="2023-06-17T21:53:00"/>
    <x v="0"/>
    <x v="3"/>
    <s v="Request for insurance medical report for patient PT-59036."/>
    <s v="Medical records compiled and securely transmitted to requesting party within 72 hours."/>
    <n v="40"/>
    <s v="OK"/>
    <n v="5.083333333333333"/>
    <n v="31.633333333333333"/>
    <s v="Within SLA"/>
    <n v="0"/>
    <n v="5.083333333333333"/>
  </r>
  <r>
    <n v="42"/>
    <s v="NB-2025-00042"/>
    <x v="31"/>
    <s v="PT-69303"/>
    <x v="3"/>
    <x v="0"/>
    <x v="2"/>
    <x v="30"/>
    <x v="41"/>
    <m/>
    <m/>
    <d v="2025-03-22T20:34:00"/>
    <x v="0"/>
    <x v="3"/>
    <s v="Patient PT-69303 requesting cancellation of appointment originally booked for 22 Mar 2025."/>
    <m/>
    <n v="41"/>
    <s v="OPEN_TICKET"/>
    <m/>
    <m/>
    <s v="Within SLA"/>
    <n v="0"/>
    <m/>
  </r>
  <r>
    <n v="43"/>
    <s v="NB-2024-00043"/>
    <x v="32"/>
    <s v="PT-61849"/>
    <x v="3"/>
    <x v="2"/>
    <x v="0"/>
    <x v="31"/>
    <x v="42"/>
    <d v="2024-05-29T13:32:00"/>
    <d v="2024-05-29T20:45:00"/>
    <d v="2024-05-30T00:11:00"/>
    <x v="0"/>
    <x v="0"/>
    <s v="Patient PT-61849 requesting reschedule of appointment originally booked for 10 Jun 2024."/>
    <s v="Cancellation processed. New appointment booked for following week per patient request."/>
    <n v="42"/>
    <s v="OK"/>
    <n v="1.3499999999999999"/>
    <n v="8.5666666666666664"/>
    <s v="Within SLA"/>
    <n v="0"/>
    <n v="1.3499999999999999"/>
  </r>
  <r>
    <n v="44"/>
    <s v="NB-2023-00044"/>
    <x v="18"/>
    <s v="PT-79168"/>
    <x v="2"/>
    <x v="0"/>
    <x v="1"/>
    <x v="15"/>
    <x v="43"/>
    <d v="2023-06-08T10:44:00"/>
    <d v="2023-06-09T05:50:00"/>
    <d v="2023-06-09T09:35:00"/>
    <x v="0"/>
    <x v="1"/>
    <s v="Pre-authorisation request for outpatient consultation. Patient PT-79168. Insurer: Vitality."/>
    <s v="Claim status updated to approved. Payment expected within 5–7 working days."/>
    <n v="43"/>
    <s v="OK"/>
    <n v="1.1499999999999999"/>
    <n v="20.25"/>
    <s v="Within SLA"/>
    <n v="0"/>
    <n v="1.1499999999999999"/>
  </r>
  <r>
    <n v="45"/>
    <s v="NB-2024-00045"/>
    <x v="27"/>
    <s v="PT-85340"/>
    <x v="0"/>
    <x v="0"/>
    <x v="1"/>
    <x v="32"/>
    <x v="44"/>
    <d v="2024-05-01T21:57:00"/>
    <d v="2024-05-03T04:50:00"/>
    <d v="2024-05-03T20:24:00"/>
    <x v="0"/>
    <x v="3"/>
    <s v="Request for GP referral letter for patient PT-85340."/>
    <s v="Fit-to-work certificate issued following confirmation from treating clinician."/>
    <n v="44"/>
    <s v="OK"/>
    <n v="1.55"/>
    <n v="32.43333333333333"/>
    <s v="Within SLA"/>
    <n v="0"/>
    <n v="1.55"/>
  </r>
  <r>
    <n v="46"/>
    <s v="NB-2023-00046"/>
    <x v="11"/>
    <s v="PT-68176"/>
    <x v="4"/>
    <x v="3"/>
    <x v="0"/>
    <x v="33"/>
    <x v="45"/>
    <d v="2023-08-02T00:42:00"/>
    <d v="2023-08-04T05:48:00"/>
    <d v="2023-08-06T10:22:00"/>
    <x v="0"/>
    <x v="1"/>
    <s v="Formal complaint submitted by patient regarding poor communication. Reference needed."/>
    <s v="Complaint closed following satisfactory resolution. Client confirmed acceptance of outcome."/>
    <n v="45"/>
    <s v="OK"/>
    <n v="14.333333333333332"/>
    <n v="67.433333333333337"/>
    <s v="Within SLA"/>
    <n v="0"/>
    <n v="14.333333333333332"/>
  </r>
  <r>
    <n v="47"/>
    <s v="NB-2025-00047"/>
    <x v="0"/>
    <s v="PT-15453"/>
    <x v="2"/>
    <x v="0"/>
    <x v="4"/>
    <x v="32"/>
    <x v="46"/>
    <d v="2025-03-05T03:23:00"/>
    <m/>
    <d v="2025-03-07T20:13:00"/>
    <x v="0"/>
    <x v="0"/>
    <s v="Pre-authorisation request for diagnostic imaging. Patient PT-15453. Insurer: Vitality."/>
    <m/>
    <n v="46"/>
    <s v="OPEN_TICKET"/>
    <n v="7.1666666666666661"/>
    <m/>
    <s v="Within SLA"/>
    <n v="0"/>
    <n v="7.1666666666666661"/>
  </r>
  <r>
    <n v="48"/>
    <s v="NB-2023-00048"/>
    <x v="33"/>
    <s v="PT-66120"/>
    <x v="3"/>
    <x v="0"/>
    <x v="1"/>
    <x v="15"/>
    <x v="47"/>
    <d v="2023-07-02T17:53:00"/>
    <d v="2023-07-04T14:54:00"/>
    <d v="2023-07-03T16:28:00"/>
    <x v="1"/>
    <x v="1"/>
    <s v="Patient PT-66120 requesting reschedule of appointment originally booked for 12 Jul 2023."/>
    <s v="Recurring appointment series updated following consultant schedule change."/>
    <n v="47"/>
    <s v="OK"/>
    <n v="1.4166666666666665"/>
    <n v="46.43333333333333"/>
    <s v="Breached"/>
    <n v="1"/>
    <n v="1.4166666666666665"/>
  </r>
  <r>
    <n v="49"/>
    <s v="NB-2024-00049"/>
    <x v="15"/>
    <s v="PT-46349"/>
    <x v="3"/>
    <x v="0"/>
    <x v="0"/>
    <x v="34"/>
    <x v="48"/>
    <d v="2024-02-20T18:46:00"/>
    <d v="2024-02-22T09:27:00"/>
    <d v="2024-02-22T15:16:00"/>
    <x v="0"/>
    <x v="2"/>
    <s v="Patient PT-46349 requesting addition of appointment originally booked for 23 Feb 2024."/>
    <s v="Recurring appointment series updated following consultant schedule change."/>
    <n v="48"/>
    <s v="OK"/>
    <n v="3.5"/>
    <n v="42.18333333333333"/>
    <s v="Within SLA"/>
    <n v="0"/>
    <n v="3.5"/>
  </r>
  <r>
    <n v="50"/>
    <s v="NB-2023-00050"/>
    <x v="3"/>
    <s v="PT-10324"/>
    <x v="2"/>
    <x v="0"/>
    <x v="1"/>
    <x v="35"/>
    <x v="49"/>
    <d v="2023-05-26T05:28:00"/>
    <d v="2023-05-29T00:00:00"/>
    <d v="2023-05-27T22:49:00"/>
    <x v="1"/>
    <x v="0"/>
    <s v="Pre-authorisation request for specialist referral. Patient PT-10324. Insurer: Aviva."/>
    <s v="Insurer contacted; claim resubmitted with corrected diagnosis code. Outcome pending."/>
    <n v="49"/>
    <s v="OK"/>
    <n v="6.6499999999999995"/>
    <n v="73.183333333333337"/>
    <s v="Breached"/>
    <n v="1"/>
    <n v="6.6499999999999995"/>
  </r>
  <r>
    <n v="51"/>
    <s v="NB-2025-00051"/>
    <x v="26"/>
    <s v="PT-26284"/>
    <x v="4"/>
    <x v="2"/>
    <x v="0"/>
    <x v="6"/>
    <x v="50"/>
    <d v="2025-01-24T08:08:00"/>
    <d v="2025-01-24T20:51:00"/>
    <d v="2025-01-25T06:42:00"/>
    <x v="0"/>
    <x v="3"/>
    <s v="Formal complaint submitted by clinic manager regarding billing error. Reference needed."/>
    <s v="Complaint acknowledged and logged under ref CMP-6905. Full investigation completed within SLA. Apology letter sent."/>
    <n v="50"/>
    <s v="OK"/>
    <n v="1.4333333333333333"/>
    <n v="14.149999999999999"/>
    <s v="Within SLA"/>
    <n v="0"/>
    <n v="1.4333333333333333"/>
  </r>
  <r>
    <n v="52"/>
    <s v="NB-2023-00052"/>
    <x v="34"/>
    <s v="PT-37973"/>
    <x v="3"/>
    <x v="0"/>
    <x v="0"/>
    <x v="36"/>
    <x v="51"/>
    <d v="2023-03-22T19:53:00"/>
    <d v="2023-03-23T03:24:00"/>
    <d v="2023-03-23T18:46:00"/>
    <x v="0"/>
    <x v="0"/>
    <s v="Patient PT-37973 requesting cancellation of appointment originally booked for 24 Mar 2023."/>
    <s v="Appointment moved from afternoon to morning slot. Patient and GP practice both confirmed."/>
    <n v="51"/>
    <s v="OK"/>
    <n v="1.1166666666666667"/>
    <n v="8.6333333333333329"/>
    <s v="Within SLA"/>
    <n v="0"/>
    <n v="1.1166666666666667"/>
  </r>
  <r>
    <n v="53"/>
    <s v="NB-2023-00053"/>
    <x v="35"/>
    <s v="PT-98753"/>
    <x v="1"/>
    <x v="2"/>
    <x v="0"/>
    <x v="37"/>
    <x v="52"/>
    <d v="2023-06-09T13:49:00"/>
    <d v="2023-06-09T19:58:00"/>
    <d v="2023-06-10T10:45:00"/>
    <x v="0"/>
    <x v="3"/>
    <s v="Query regarding invoice 79534 dated 21 May 2023. Client reports incorrect charge of £2549."/>
    <s v="Duplicate charge identified and reversed. Updated invoice sent to client for reconciliation."/>
    <n v="52"/>
    <s v="OK"/>
    <n v="3.0666666666666664"/>
    <n v="9.2166666666666668"/>
    <s v="Within SLA"/>
    <n v="0"/>
    <n v="3.0666666666666664"/>
  </r>
  <r>
    <n v="54"/>
    <s v="NB-2023-00054"/>
    <x v="36"/>
    <s v="PT-94491"/>
    <x v="4"/>
    <x v="1"/>
    <x v="0"/>
    <x v="18"/>
    <x v="53"/>
    <d v="2023-08-06T20:20:00"/>
    <d v="2023-08-06T20:58:00"/>
    <d v="2023-08-06T22:04:00"/>
    <x v="0"/>
    <x v="3"/>
    <s v="Formal complaint submitted by clinic manager regarding billing error. Reference needed."/>
    <s v="Complaint closed following satisfactory resolution. Client confirmed acceptance of outcome."/>
    <n v="53"/>
    <s v="OK"/>
    <n v="0.26666666666666666"/>
    <n v="0.89999999999999991"/>
    <s v="Within SLA"/>
    <n v="0"/>
    <n v="0.26666666666666666"/>
  </r>
  <r>
    <n v="55"/>
    <s v="NB-2024-00055"/>
    <x v="7"/>
    <s v="PT-57329"/>
    <x v="2"/>
    <x v="2"/>
    <x v="1"/>
    <x v="38"/>
    <x v="54"/>
    <d v="2024-01-08T04:39:00"/>
    <d v="2024-01-09T04:54:00"/>
    <d v="2024-01-09T03:16:00"/>
    <x v="1"/>
    <x v="0"/>
    <s v="Pre-authorisation request for specialist referral. Patient PT-57329. Insurer: Cigna."/>
    <s v="Pre-authorisation confirmed with insurer. Reference number provided to client."/>
    <n v="54"/>
    <s v="OK"/>
    <n v="1.3833333333333333"/>
    <n v="25.633333333333333"/>
    <s v="Breached"/>
    <n v="1"/>
    <n v="1.3833333333333333"/>
  </r>
  <r>
    <n v="56"/>
    <s v="NB-2024-00056"/>
    <x v="10"/>
    <s v="PT-80471"/>
    <x v="3"/>
    <x v="0"/>
    <x v="0"/>
    <x v="34"/>
    <x v="55"/>
    <d v="2024-09-10T18:01:00"/>
    <d v="2024-09-12T16:14:00"/>
    <d v="2024-09-13T13:35:00"/>
    <x v="0"/>
    <x v="3"/>
    <s v="Patient PT-80471 requesting addition of appointment originally booked for 13 Sep 2024."/>
    <s v="Appointment moved from afternoon to morning slot. Patient and GP practice both confirmed."/>
    <n v="55"/>
    <s v="OK"/>
    <n v="4.4333333333333336"/>
    <n v="50.65"/>
    <s v="Within SLA"/>
    <n v="0"/>
    <n v="4.4333333333333336"/>
  </r>
  <r>
    <n v="57"/>
    <s v="NB-2023-00057"/>
    <x v="16"/>
    <s v="PT-33022"/>
    <x v="3"/>
    <x v="0"/>
    <x v="0"/>
    <x v="21"/>
    <x v="56"/>
    <d v="2023-04-01T12:12:00"/>
    <d v="2023-04-03T14:07:00"/>
    <d v="2023-04-04T06:53:00"/>
    <x v="0"/>
    <x v="3"/>
    <s v="Patient PT-33022 requesting reschedule of appointment originally booked for 02 Apr 2023."/>
    <s v="Cancellation processed. New appointment booked for following week per patient request."/>
    <n v="56"/>
    <s v="OK"/>
    <n v="5.3166666666666664"/>
    <n v="55.233333333333334"/>
    <s v="Within SLA"/>
    <n v="0"/>
    <n v="5.3166666666666664"/>
  </r>
  <r>
    <n v="58"/>
    <s v="NB-2024-00058"/>
    <x v="37"/>
    <s v="PT-75484"/>
    <x v="2"/>
    <x v="1"/>
    <x v="0"/>
    <x v="11"/>
    <x v="57"/>
    <d v="2024-02-27T20:31:00"/>
    <d v="2024-02-27T22:16:00"/>
    <d v="2024-02-28T00:10:00"/>
    <x v="0"/>
    <x v="3"/>
    <s v="Pre-authorisation request for outpatient consultation. Patient PT-75484. Insurer: WPA."/>
    <s v="Pre-auth declined by insurer. Patient advised of self-pay options and appeal pathway."/>
    <n v="57"/>
    <s v="OK"/>
    <n v="0.35"/>
    <n v="2.1"/>
    <s v="Within SLA"/>
    <n v="0"/>
    <n v="0.35"/>
  </r>
  <r>
    <n v="59"/>
    <s v="NB-2025-00059"/>
    <x v="38"/>
    <s v="PT-95944"/>
    <x v="4"/>
    <x v="1"/>
    <x v="1"/>
    <x v="12"/>
    <x v="58"/>
    <d v="2025-01-03T05:55:00"/>
    <d v="2025-01-03T06:24:00"/>
    <d v="2025-01-03T06:39:00"/>
    <x v="0"/>
    <x v="0"/>
    <s v="Formal complaint submitted by patient regarding data handling concern. Reference needed."/>
    <s v="Complaint acknowledged and logged under ref CMP-1862. Full investigation completed within SLA. Apology letter sent."/>
    <n v="58"/>
    <s v="OK"/>
    <n v="1.2666666666666666"/>
    <n v="1.75"/>
    <s v="Within SLA"/>
    <n v="0"/>
    <n v="1.2666666666666666"/>
  </r>
  <r>
    <n v="60"/>
    <s v="NB-2024-00060"/>
    <x v="38"/>
    <s v="PT-58354"/>
    <x v="3"/>
    <x v="0"/>
    <x v="0"/>
    <x v="16"/>
    <x v="59"/>
    <d v="2024-09-15T04:32:00"/>
    <d v="2024-09-15T17:40:00"/>
    <d v="2024-09-16T03:33:00"/>
    <x v="0"/>
    <x v="1"/>
    <s v="Patient PT-58354 requesting reschedule of appointment originally booked for 20 Sep 2024."/>
    <s v="Appointment moved from afternoon to morning slot. Patient and GP practice both confirmed."/>
    <n v="59"/>
    <s v="OK"/>
    <n v="0.98333333333333328"/>
    <n v="14.116666666666665"/>
    <s v="Within SLA"/>
    <n v="0"/>
    <n v="0.98333333333333328"/>
  </r>
  <r>
    <n v="61"/>
    <s v="NB-2024-00061"/>
    <x v="19"/>
    <s v="PT-96154"/>
    <x v="2"/>
    <x v="2"/>
    <x v="1"/>
    <x v="39"/>
    <x v="60"/>
    <d v="2024-09-29T12:24:00"/>
    <d v="2024-09-29T19:52:00"/>
    <d v="2024-09-29T19:15:00"/>
    <x v="1"/>
    <x v="3"/>
    <s v="Pre-authorisation request for diagnostic imaging. Patient PT-96154. Insurer: Aviva."/>
    <s v="Policy coverage query resolved. Benefit schedule sent to patient for reference."/>
    <n v="60"/>
    <s v="OK"/>
    <n v="5.1499999999999995"/>
    <n v="12.616666666666665"/>
    <s v="Breached"/>
    <n v="1"/>
    <n v="5.1499999999999995"/>
  </r>
  <r>
    <n v="62"/>
    <s v="NB-2024-00062"/>
    <x v="39"/>
    <s v="PT-61688"/>
    <x v="0"/>
    <x v="3"/>
    <x v="0"/>
    <x v="31"/>
    <x v="61"/>
    <d v="2024-10-04T15:26:00"/>
    <d v="2024-10-07T12:02:00"/>
    <d v="2024-10-08T23:52:00"/>
    <x v="0"/>
    <x v="2"/>
    <s v="Request for fit-to-work certificate for patient PT-61688."/>
    <s v="Insurance medical report completed and submitted to insurer within agreed timeframe."/>
    <n v="61"/>
    <s v="OK"/>
    <n v="15.566666666666666"/>
    <n v="84.166666666666657"/>
    <s v="Within SLA"/>
    <n v="0"/>
    <n v="15.566666666666666"/>
  </r>
  <r>
    <n v="63"/>
    <s v="NB-2023-00063"/>
    <x v="3"/>
    <s v="PT-80244"/>
    <x v="3"/>
    <x v="0"/>
    <x v="0"/>
    <x v="13"/>
    <x v="62"/>
    <d v="2023-11-12T07:16:00"/>
    <d v="2023-11-13T08:22:00"/>
    <d v="2023-11-14T05:40:00"/>
    <x v="0"/>
    <x v="1"/>
    <s v="Patient PT-80244 requesting cancellation of appointment originally booked for 25 Nov 2023."/>
    <s v="Urgent appointment arranged within 24 hours following GP referral. Patient notified."/>
    <n v="62"/>
    <s v="OK"/>
    <n v="1.5999999999999999"/>
    <n v="26.7"/>
    <s v="Within SLA"/>
    <n v="0"/>
    <n v="1.5999999999999999"/>
  </r>
  <r>
    <n v="64"/>
    <s v="NB-2023-00064"/>
    <x v="40"/>
    <s v="PT-14073"/>
    <x v="3"/>
    <x v="3"/>
    <x v="1"/>
    <x v="40"/>
    <x v="63"/>
    <d v="2023-05-23T09:08:00"/>
    <d v="2023-05-26T17:22:00"/>
    <d v="2023-05-27T00:39:00"/>
    <x v="0"/>
    <x v="3"/>
    <s v="Patient PT-14073 requesting cancellation of appointment originally booked for 06 Jun 2023."/>
    <s v="Appointment rescheduled to patient's preferred date. Confirmation sent via email and SMS."/>
    <n v="63"/>
    <s v="OK"/>
    <n v="8.4833333333333325"/>
    <n v="88.716666666666669"/>
    <s v="Within SLA"/>
    <n v="0"/>
    <n v="8.4833333333333325"/>
  </r>
  <r>
    <n v="65"/>
    <s v="NB-2024-00065"/>
    <x v="41"/>
    <s v="PT-53456"/>
    <x v="3"/>
    <x v="0"/>
    <x v="1"/>
    <x v="16"/>
    <x v="64"/>
    <d v="2024-02-07T23:55:00"/>
    <d v="2024-02-10T00:11:00"/>
    <d v="2024-02-10T09:31:00"/>
    <x v="0"/>
    <x v="3"/>
    <s v="Patient PT-53456 requesting reschedule of appointment originally booked for 08 Feb 2024."/>
    <s v="Appointment moved from afternoon to morning slot. Patient and GP practice both confirmed."/>
    <n v="64"/>
    <s v="OK"/>
    <n v="14.399999999999999"/>
    <n v="62.666666666666664"/>
    <s v="Within SLA"/>
    <n v="0"/>
    <n v="14.399999999999999"/>
  </r>
  <r>
    <n v="66"/>
    <s v="NB-2024-00066"/>
    <x v="42"/>
    <s v="PT-82179"/>
    <x v="3"/>
    <x v="0"/>
    <x v="1"/>
    <x v="41"/>
    <x v="65"/>
    <d v="2024-03-03T13:24:00"/>
    <d v="2024-03-04T02:48:00"/>
    <d v="2024-03-04T12:03:00"/>
    <x v="0"/>
    <x v="0"/>
    <s v="Patient PT-82179 requesting cancellation of appointment originally booked for 04 Mar 2024."/>
    <s v="Appointment moved from afternoon to morning slot. Patient and GP practice both confirmed."/>
    <n v="65"/>
    <s v="OK"/>
    <n v="1.3499999999999999"/>
    <n v="14.75"/>
    <s v="Within SLA"/>
    <n v="0"/>
    <n v="1.3499999999999999"/>
  </r>
  <r>
    <n v="67"/>
    <s v="NB-2025-00067"/>
    <x v="43"/>
    <s v="PT-17679"/>
    <x v="1"/>
    <x v="0"/>
    <x v="1"/>
    <x v="9"/>
    <x v="66"/>
    <d v="2025-02-19T22:01:00"/>
    <d v="2025-02-26T07:27:00"/>
    <d v="2025-02-22T18:34:00"/>
    <x v="1"/>
    <x v="0"/>
    <s v="Query regarding invoice 56849 dated 25 Jan 2025. Client reports duplicate payment of £703."/>
    <s v="Invoice reviewed and corrected. Credit note issued for £274. Client accounts updated."/>
    <n v="66"/>
    <s v="OK"/>
    <n v="3.4499999999999997"/>
    <n v="156.88333333333333"/>
    <s v="Breached"/>
    <n v="1"/>
    <n v="3.4499999999999997"/>
  </r>
  <r>
    <n v="68"/>
    <s v="NB-2023-00068"/>
    <x v="44"/>
    <s v="PT-84403"/>
    <x v="1"/>
    <x v="0"/>
    <x v="0"/>
    <x v="42"/>
    <x v="67"/>
    <d v="2023-10-02T04:17:00"/>
    <d v="2023-10-04T02:52:00"/>
    <d v="2023-10-04T21:29:00"/>
    <x v="0"/>
    <x v="0"/>
    <s v="Query regarding invoice 83807 dated 24 Sep 2023. Client reports disputed amount of £2270."/>
    <s v="Invoice reviewed and corrected. Credit note issued for £288. Client accounts updated."/>
    <n v="67"/>
    <s v="OK"/>
    <n v="6.8"/>
    <n v="53.383333333333333"/>
    <s v="Within SLA"/>
    <n v="0"/>
    <n v="6.8"/>
  </r>
  <r>
    <n v="69"/>
    <s v="NB-2023-00069"/>
    <x v="28"/>
    <s v="PT-28566"/>
    <x v="3"/>
    <x v="0"/>
    <x v="1"/>
    <x v="13"/>
    <x v="68"/>
    <d v="2023-11-10T13:42:00"/>
    <d v="2023-11-11T11:26:00"/>
    <d v="2023-11-13T07:08:00"/>
    <x v="0"/>
    <x v="3"/>
    <s v="Patient PT-28566 requesting reschedule of appointment originally booked for 24 Nov 2023."/>
    <s v="Urgent appointment arranged within 24 hours following GP referral. Patient notified."/>
    <n v="68"/>
    <s v="OK"/>
    <n v="6.5666666666666664"/>
    <n v="28.299999999999997"/>
    <s v="Within SLA"/>
    <n v="0"/>
    <n v="6.5666666666666664"/>
  </r>
  <r>
    <n v="70"/>
    <s v="NB-2025-00070"/>
    <x v="30"/>
    <s v="PT-97232"/>
    <x v="3"/>
    <x v="2"/>
    <x v="0"/>
    <x v="43"/>
    <x v="69"/>
    <d v="2025-01-27T07:28:00"/>
    <d v="2025-01-27T16:43:00"/>
    <d v="2025-01-28T04:07:00"/>
    <x v="0"/>
    <x v="3"/>
    <s v="Patient PT-97232 requesting addition of appointment originally booked for 10 Feb 2025."/>
    <s v="Recurring appointment series updated following consultant schedule change."/>
    <n v="69"/>
    <s v="OK"/>
    <n v="3.3499999999999996"/>
    <n v="12.6"/>
    <s v="Within SLA"/>
    <n v="0"/>
    <n v="3.3499999999999996"/>
  </r>
  <r>
    <n v="71"/>
    <s v="NB-2023-00071"/>
    <x v="22"/>
    <s v="PT-21629"/>
    <x v="3"/>
    <x v="0"/>
    <x v="0"/>
    <x v="8"/>
    <x v="70"/>
    <d v="2023-06-12T08:37:00"/>
    <d v="2023-06-14T15:16:00"/>
    <d v="2023-06-15T01:30:00"/>
    <x v="0"/>
    <x v="3"/>
    <s v="Patient PT-21629 requesting addition of appointment originally booked for 23 Jun 2023."/>
    <s v="Appointment rescheduled to patient's preferred date. Confirmation sent via email and SMS."/>
    <n v="70"/>
    <s v="OK"/>
    <n v="7.1166666666666663"/>
    <n v="61.766666666666666"/>
    <s v="Within SLA"/>
    <n v="0"/>
    <n v="7.1166666666666663"/>
  </r>
  <r>
    <n v="72"/>
    <s v="NB-2024-00072"/>
    <x v="7"/>
    <s v="PT-23294"/>
    <x v="2"/>
    <x v="0"/>
    <x v="0"/>
    <x v="2"/>
    <x v="71"/>
    <d v="2024-08-23T11:52:00"/>
    <d v="2024-08-24T19:08:00"/>
    <d v="2024-08-25T20:46:00"/>
    <x v="0"/>
    <x v="1"/>
    <s v="Pre-authorisation request for surgical procedure. Patient PT-23294. Insurer: AXA Health."/>
    <s v="Policy coverage query resolved. Benefit schedule sent to patient for reference."/>
    <n v="71"/>
    <s v="OK"/>
    <n v="15.1"/>
    <n v="46.366666666666667"/>
    <s v="Within SLA"/>
    <n v="0"/>
    <n v="15.1"/>
  </r>
  <r>
    <n v="73"/>
    <s v="NB-2023-00073"/>
    <x v="25"/>
    <s v="PT-14062"/>
    <x v="3"/>
    <x v="2"/>
    <x v="0"/>
    <x v="0"/>
    <x v="72"/>
    <d v="2023-09-08T08:33:00"/>
    <d v="2023-09-09T01:42:00"/>
    <d v="2023-09-08T14:57:00"/>
    <x v="1"/>
    <x v="3"/>
    <s v="Patient PT-14062 requesting cancellation of appointment originally booked for 19 Sep 2023."/>
    <s v="Appointment moved from afternoon to morning slot. Patient and GP practice both confirmed."/>
    <n v="72"/>
    <s v="OK"/>
    <n v="1.5999999999999999"/>
    <n v="18.75"/>
    <s v="Breached"/>
    <n v="1"/>
    <n v="1.5999999999999999"/>
  </r>
  <r>
    <n v="74"/>
    <s v="NB-2023-00074"/>
    <x v="16"/>
    <s v="PT-96772"/>
    <x v="3"/>
    <x v="0"/>
    <x v="0"/>
    <x v="44"/>
    <x v="73"/>
    <d v="2023-05-30T10:39:00"/>
    <d v="2023-05-31T09:34:00"/>
    <d v="2023-06-02T08:00:00"/>
    <x v="0"/>
    <x v="0"/>
    <s v="Patient PT-96772 requesting addition of appointment originally booked for 09 Jun 2023."/>
    <s v="Appointment rescheduled to patient's preferred date. Confirmation sent via email and SMS."/>
    <n v="73"/>
    <s v="OK"/>
    <n v="2.65"/>
    <n v="25.566666666666666"/>
    <s v="Within SLA"/>
    <n v="0"/>
    <n v="2.65"/>
  </r>
  <r>
    <n v="75"/>
    <s v="NB-2023-00075"/>
    <x v="45"/>
    <s v="PT-70956"/>
    <x v="1"/>
    <x v="0"/>
    <x v="1"/>
    <x v="34"/>
    <x v="74"/>
    <d v="2023-05-23T01:09:00"/>
    <d v="2023-05-23T09:00:00"/>
    <d v="2023-05-23T21:49:00"/>
    <x v="0"/>
    <x v="0"/>
    <s v="Query regarding invoice 45200 dated 03 May 2023. Client reports incorrect charge of £669."/>
    <s v="Late payment fee waived as a goodwill gesture following system error. Account adjusted."/>
    <n v="74"/>
    <s v="OK"/>
    <n v="3.333333333333333"/>
    <n v="11.183333333333334"/>
    <s v="Within SLA"/>
    <n v="0"/>
    <n v="3.333333333333333"/>
  </r>
  <r>
    <n v="76"/>
    <s v="NB-2025-00076"/>
    <x v="46"/>
    <s v="PT-77740"/>
    <x v="4"/>
    <x v="0"/>
    <x v="0"/>
    <x v="45"/>
    <x v="75"/>
    <d v="2025-01-08T05:28:00"/>
    <d v="2025-01-09T19:06:00"/>
    <d v="2025-01-10T22:44:00"/>
    <x v="0"/>
    <x v="2"/>
    <s v="Formal complaint submitted by GP practice regarding billing error. Reference needed."/>
    <s v="Formal complaint reviewed. Root cause identified as process gap. Corrective action documented and shared with client."/>
    <n v="75"/>
    <s v="OK"/>
    <n v="6.7333333333333334"/>
    <n v="44.366666666666667"/>
    <s v="Within SLA"/>
    <n v="0"/>
    <n v="6.7333333333333334"/>
  </r>
  <r>
    <n v="77"/>
    <s v="NB-2023-00077"/>
    <x v="47"/>
    <s v="PT-52746"/>
    <x v="3"/>
    <x v="0"/>
    <x v="0"/>
    <x v="46"/>
    <x v="76"/>
    <d v="2023-08-19T10:15:00"/>
    <d v="2023-08-20T16:55:00"/>
    <d v="2023-08-22T01:18:00"/>
    <x v="0"/>
    <x v="3"/>
    <s v="Patient PT-52746 requesting cancellation of appointment originally booked for 28 Aug 2023."/>
    <s v="Cancellation processed. New appointment booked for following week per patient request."/>
    <n v="76"/>
    <s v="OK"/>
    <n v="8.9499999999999993"/>
    <n v="39.616666666666667"/>
    <s v="Within SLA"/>
    <n v="0"/>
    <n v="8.9499999999999993"/>
  </r>
  <r>
    <n v="78"/>
    <s v="NB-2024-00078"/>
    <x v="36"/>
    <s v="PT-14910"/>
    <x v="0"/>
    <x v="0"/>
    <x v="1"/>
    <x v="25"/>
    <x v="77"/>
    <d v="2024-03-20T19:22:00"/>
    <d v="2024-03-21T10:43:00"/>
    <d v="2024-03-21T18:18:00"/>
    <x v="0"/>
    <x v="0"/>
    <s v="Request for discharge summary for patient PT-14910."/>
    <s v="Insurance medical report completed and submitted to insurer within agreed timeframe."/>
    <n v="77"/>
    <s v="OK"/>
    <n v="1.0666666666666667"/>
    <n v="16.416666666666664"/>
    <s v="Within SLA"/>
    <n v="0"/>
    <n v="1.0666666666666667"/>
  </r>
  <r>
    <n v="79"/>
    <s v="NB-2024-00079"/>
    <x v="48"/>
    <s v="PT-68079"/>
    <x v="3"/>
    <x v="0"/>
    <x v="0"/>
    <x v="41"/>
    <x v="78"/>
    <d v="2024-04-28T16:05:00"/>
    <d v="2024-04-29T20:15:00"/>
    <d v="2024-05-01T09:01:00"/>
    <x v="0"/>
    <x v="1"/>
    <s v="Patient PT-68079 requesting cancellation of appointment originally booked for 03 May 2024."/>
    <s v="Urgent appointment arranged within 24 hours following GP referral. Patient notified."/>
    <n v="78"/>
    <s v="OK"/>
    <n v="7.0666666666666664"/>
    <n v="35.233333333333334"/>
    <s v="Within SLA"/>
    <n v="0"/>
    <n v="7.0666666666666664"/>
  </r>
  <r>
    <n v="80"/>
    <s v="NB-2024-00080"/>
    <x v="49"/>
    <s v="PT-17553"/>
    <x v="2"/>
    <x v="2"/>
    <x v="0"/>
    <x v="13"/>
    <x v="79"/>
    <d v="2024-09-19T00:05:00"/>
    <d v="2024-09-19T15:22:00"/>
    <d v="2024-09-19T11:17:00"/>
    <x v="1"/>
    <x v="1"/>
    <s v="Pre-authorisation request for diagnostic imaging. Patient PT-17553. Insurer: Vitality."/>
    <s v="Insurer contacted; claim resubmitted with corrected diagnosis code. Outcome pending."/>
    <n v="79"/>
    <s v="OK"/>
    <n v="0.79999999999999993"/>
    <n v="16.083333333333332"/>
    <s v="Breached"/>
    <n v="1"/>
    <n v="0.79999999999999993"/>
  </r>
  <r>
    <n v="81"/>
    <s v="NB-2024-00081"/>
    <x v="11"/>
    <s v="PT-21847"/>
    <x v="2"/>
    <x v="2"/>
    <x v="0"/>
    <x v="47"/>
    <x v="80"/>
    <d v="2024-11-24T09:58:00"/>
    <d v="2024-11-25T18:08:00"/>
    <d v="2024-11-25T07:56:00"/>
    <x v="1"/>
    <x v="2"/>
    <s v="Pre-authorisation request for diagnostic imaging. Patient PT-21847. Insurer: Bupa."/>
    <s v="Insurer contacted; claim resubmitted with corrected diagnosis code. Outcome pending."/>
    <n v="80"/>
    <s v="OK"/>
    <n v="2.0333333333333332"/>
    <n v="34.199999999999996"/>
    <s v="Breached"/>
    <n v="1"/>
    <n v="2.0333333333333332"/>
  </r>
  <r>
    <n v="82"/>
    <s v="NB-2025-00082"/>
    <x v="50"/>
    <s v="PT-94245"/>
    <x v="4"/>
    <x v="3"/>
    <x v="1"/>
    <x v="48"/>
    <x v="81"/>
    <d v="2025-01-06T23:05:00"/>
    <d v="2025-01-09T11:59:00"/>
    <d v="2025-01-09T19:37:00"/>
    <x v="0"/>
    <x v="3"/>
    <s v="Formal complaint submitted by family member regarding poor communication. Reference needed."/>
    <s v="Complaint closed following satisfactory resolution. Client confirmed acceptance of outcome."/>
    <n v="81"/>
    <s v="OK"/>
    <n v="3.4666666666666663"/>
    <n v="64.36666666666666"/>
    <s v="Within SLA"/>
    <n v="0"/>
    <n v="3.4666666666666663"/>
  </r>
  <r>
    <n v="83"/>
    <s v="NB-2024-00083"/>
    <x v="2"/>
    <s v="PT-95998"/>
    <x v="1"/>
    <x v="1"/>
    <x v="0"/>
    <x v="17"/>
    <x v="82"/>
    <d v="2024-03-15T11:53:00"/>
    <d v="2024-03-15T14:45:00"/>
    <d v="2024-03-15T18:57:00"/>
    <x v="0"/>
    <x v="1"/>
    <s v="Query regarding invoice 49163 dated 08 Mar 2024. Client reports duplicate payment of £2168."/>
    <s v="Duplicate charge identified and reversed. Updated invoice sent to client for reconciliation."/>
    <n v="82"/>
    <s v="OK"/>
    <n v="0.93333333333333335"/>
    <n v="3.8"/>
    <s v="Within SLA"/>
    <n v="0"/>
    <n v="0.93333333333333335"/>
  </r>
  <r>
    <n v="84"/>
    <s v="NB-2024-00084"/>
    <x v="45"/>
    <s v="PT-39145"/>
    <x v="2"/>
    <x v="3"/>
    <x v="1"/>
    <x v="35"/>
    <x v="83"/>
    <d v="2024-10-12T18:24:00"/>
    <d v="2024-10-14T19:48:00"/>
    <d v="2024-10-15T13:15:00"/>
    <x v="0"/>
    <x v="0"/>
    <s v="Pre-authorisation request for physiotherapy course. Patient PT-39145. Insurer: WPA."/>
    <s v="Pre-auth declined by insurer. Patient advised of self-pay options and appeal pathway."/>
    <n v="83"/>
    <s v="OK"/>
    <n v="5.1499999999999995"/>
    <n v="54.55"/>
    <s v="Within SLA"/>
    <n v="0"/>
    <n v="5.1499999999999995"/>
  </r>
  <r>
    <n v="85"/>
    <s v="NB-2023-00085"/>
    <x v="45"/>
    <s v="PT-53426"/>
    <x v="3"/>
    <x v="2"/>
    <x v="0"/>
    <x v="28"/>
    <x v="84"/>
    <d v="2023-10-12T17:43:00"/>
    <d v="2023-10-13T06:33:00"/>
    <d v="2023-10-13T01:16:00"/>
    <x v="1"/>
    <x v="2"/>
    <s v="Patient PT-53426 requesting cancellation of appointment originally booked for 17 Oct 2023."/>
    <s v="Recurring appointment series updated following consultant schedule change."/>
    <n v="84"/>
    <s v="OK"/>
    <n v="0.44999999999999996"/>
    <n v="13.283333333333333"/>
    <s v="Breached"/>
    <n v="1"/>
    <n v="0.44999999999999996"/>
  </r>
  <r>
    <n v="86"/>
    <s v="NB-2023-00086"/>
    <x v="5"/>
    <s v="PT-33639"/>
    <x v="1"/>
    <x v="0"/>
    <x v="0"/>
    <x v="49"/>
    <x v="85"/>
    <d v="2023-08-03T04:27:00"/>
    <d v="2023-08-04T09:49:00"/>
    <d v="2023-08-04T17:20:00"/>
    <x v="0"/>
    <x v="3"/>
    <s v="Query regarding invoice 53598 dated 12 Jul 2023. Client reports duplicate payment of £1333."/>
    <s v="Duplicate charge identified and reversed. Updated invoice sent to client for reconciliation."/>
    <n v="85"/>
    <s v="OK"/>
    <n v="11.116666666666665"/>
    <n v="40.483333333333334"/>
    <s v="Within SLA"/>
    <n v="0"/>
    <n v="11.116666666666665"/>
  </r>
  <r>
    <n v="87"/>
    <s v="NB-2023-00087"/>
    <x v="35"/>
    <s v="PT-58903"/>
    <x v="1"/>
    <x v="0"/>
    <x v="0"/>
    <x v="50"/>
    <x v="86"/>
    <d v="2023-07-21T13:17:00"/>
    <d v="2023-07-23T06:24:00"/>
    <d v="2023-07-24T08:36:00"/>
    <x v="0"/>
    <x v="0"/>
    <s v="Query regarding invoice 79603 dated 14 Jul 2023. Client reports incorrect charge of £2821."/>
    <s v="Billing query resolved following confirmation from insurer. Payment processing initiated."/>
    <n v="86"/>
    <s v="OK"/>
    <n v="4.6833333333333336"/>
    <n v="45.8"/>
    <s v="Within SLA"/>
    <n v="0"/>
    <n v="4.6833333333333336"/>
  </r>
  <r>
    <n v="88"/>
    <s v="NB-2023-00088"/>
    <x v="51"/>
    <s v="PT-27536"/>
    <x v="3"/>
    <x v="0"/>
    <x v="1"/>
    <x v="16"/>
    <x v="87"/>
    <d v="2023-09-18T00:51:00"/>
    <d v="2023-09-19T07:53:00"/>
    <d v="2023-09-20T18:57:00"/>
    <x v="0"/>
    <x v="1"/>
    <s v="Patient PT-27536 requesting cancellation of appointment originally booked for 25 Sep 2023."/>
    <s v="Cancellation processed. New appointment booked for following week per patient request."/>
    <n v="87"/>
    <s v="OK"/>
    <n v="5.8999999999999995"/>
    <n v="36.93333333333333"/>
    <s v="Within SLA"/>
    <n v="0"/>
    <n v="5.8999999999999995"/>
  </r>
  <r>
    <n v="89"/>
    <s v="NB-2023-00089"/>
    <x v="52"/>
    <s v="PT-95664"/>
    <x v="1"/>
    <x v="2"/>
    <x v="1"/>
    <x v="7"/>
    <x v="88"/>
    <d v="2023-02-28T10:19:00"/>
    <d v="2023-03-02T09:14:00"/>
    <d v="2023-03-01T09:00:00"/>
    <x v="1"/>
    <x v="1"/>
    <s v="Query regarding invoice 25176 dated 14 Feb 2023. Client reports disputed amount of £1607."/>
    <s v="Duplicate charge identified and reversed. Updated invoice sent to client for reconciliation."/>
    <n v="88"/>
    <s v="OK"/>
    <n v="1.3166666666666667"/>
    <n v="48.233333333333334"/>
    <s v="Breached"/>
    <n v="1"/>
    <n v="1.3166666666666667"/>
  </r>
  <r>
    <n v="90"/>
    <s v="NB-2024-00090"/>
    <x v="39"/>
    <s v="PT-24943"/>
    <x v="3"/>
    <x v="0"/>
    <x v="1"/>
    <x v="5"/>
    <x v="89"/>
    <d v="2024-02-25T02:59:00"/>
    <d v="2024-02-25T20:25:00"/>
    <d v="2024-02-27T17:28:00"/>
    <x v="0"/>
    <x v="0"/>
    <s v="Patient PT-24943 requesting reschedule of appointment originally booked for 03 Mar 2024."/>
    <s v="Appointment moved from afternoon to morning slot. Patient and GP practice both confirmed."/>
    <n v="89"/>
    <s v="OK"/>
    <n v="9.5166666666666657"/>
    <n v="26.95"/>
    <s v="Within SLA"/>
    <n v="0"/>
    <n v="9.5166666666666657"/>
  </r>
  <r>
    <n v="91"/>
    <s v="NB-2025-00091"/>
    <x v="31"/>
    <s v="PT-74763"/>
    <x v="3"/>
    <x v="0"/>
    <x v="5"/>
    <x v="51"/>
    <x v="90"/>
    <d v="2025-01-17T01:54:00"/>
    <m/>
    <d v="2025-01-19T00:27:00"/>
    <x v="0"/>
    <x v="3"/>
    <s v="Patient PT-74763 requesting reschedule of appointment originally booked for 19 Jan 2025."/>
    <m/>
    <n v="90"/>
    <s v="OPEN_TICKET"/>
    <n v="1.45"/>
    <m/>
    <s v="Within SLA"/>
    <n v="0"/>
    <n v="1.45"/>
  </r>
  <r>
    <n v="92"/>
    <s v="NB-2024-00092"/>
    <x v="38"/>
    <s v="PT-28139"/>
    <x v="3"/>
    <x v="0"/>
    <x v="1"/>
    <x v="52"/>
    <x v="91"/>
    <d v="2024-03-27T17:50:00"/>
    <d v="2024-03-28T01:01:00"/>
    <d v="2024-03-28T17:07:00"/>
    <x v="0"/>
    <x v="1"/>
    <s v="Patient PT-28139 requesting addition of appointment originally booked for 07 Apr 2024."/>
    <s v="Cancellation processed. New appointment booked for following week per patient request."/>
    <n v="91"/>
    <s v="OK"/>
    <n v="0.71666666666666667"/>
    <n v="7.8999999999999995"/>
    <s v="Within SLA"/>
    <n v="0"/>
    <n v="0.71666666666666667"/>
  </r>
  <r>
    <n v="93"/>
    <s v="NB-2025-00093"/>
    <x v="53"/>
    <s v="PT-30892"/>
    <x v="1"/>
    <x v="0"/>
    <x v="0"/>
    <x v="53"/>
    <x v="92"/>
    <d v="2025-01-13T07:47:00"/>
    <d v="2025-01-15T02:20:00"/>
    <d v="2025-01-15T06:15:00"/>
    <x v="0"/>
    <x v="0"/>
    <s v="Query regarding invoice 87430 dated 28 Dec 2024. Client reports disputed amount of £792."/>
    <s v="Duplicate charge identified and reversed. Updated invoice sent to client for reconciliation."/>
    <n v="92"/>
    <s v="OK"/>
    <n v="1.5333333333333332"/>
    <n v="44.083333333333329"/>
    <s v="Within SLA"/>
    <n v="0"/>
    <n v="1.5333333333333332"/>
  </r>
  <r>
    <n v="94"/>
    <s v="NB-2023-00094"/>
    <x v="38"/>
    <s v="PT-84057"/>
    <x v="3"/>
    <x v="0"/>
    <x v="5"/>
    <x v="1"/>
    <x v="93"/>
    <d v="2023-04-09T21:13:00"/>
    <m/>
    <d v="2023-04-10T17:20:00"/>
    <x v="0"/>
    <x v="1"/>
    <s v="Patient PT-84057 requesting reschedule of appointment originally booked for 20 Apr 2023."/>
    <m/>
    <n v="93"/>
    <s v="OPEN_TICKET"/>
    <n v="3.8833333333333333"/>
    <m/>
    <s v="Within SLA"/>
    <n v="0"/>
    <n v="3.8833333333333333"/>
  </r>
  <r>
    <n v="95"/>
    <s v="NB-2023-00095"/>
    <x v="7"/>
    <s v="PT-52026"/>
    <x v="4"/>
    <x v="2"/>
    <x v="0"/>
    <x v="54"/>
    <x v="94"/>
    <d v="2023-01-19T12:32:00"/>
    <d v="2023-01-20T04:42:00"/>
    <d v="2023-01-20T10:09:00"/>
    <x v="0"/>
    <x v="2"/>
    <s v="Formal complaint submitted by GP practice regarding delayed response. Reference needed."/>
    <s v="Patient complaint escalated to Operations Manager. Resolution meeting held; outcome agreed with client."/>
    <n v="94"/>
    <s v="OK"/>
    <n v="2.3833333333333333"/>
    <n v="18.55"/>
    <s v="Within SLA"/>
    <n v="0"/>
    <n v="2.3833333333333333"/>
  </r>
  <r>
    <n v="96"/>
    <s v="NB-2023-00096"/>
    <x v="54"/>
    <s v="PT-21913"/>
    <x v="3"/>
    <x v="0"/>
    <x v="5"/>
    <x v="8"/>
    <x v="95"/>
    <d v="2023-07-04T18:59:00"/>
    <m/>
    <d v="2023-07-06T17:42:00"/>
    <x v="0"/>
    <x v="1"/>
    <s v="Patient PT-21913 requesting addition of appointment originally booked for 14 Jul 2023."/>
    <m/>
    <n v="95"/>
    <s v="OPEN_TICKET"/>
    <n v="1.2833333333333332"/>
    <m/>
    <s v="Within SLA"/>
    <n v="0"/>
    <n v="1.2833333333333332"/>
  </r>
  <r>
    <n v="97"/>
    <s v="NB-2024-00097"/>
    <x v="17"/>
    <s v="PT-48270"/>
    <x v="4"/>
    <x v="2"/>
    <x v="1"/>
    <x v="55"/>
    <x v="96"/>
    <d v="2024-07-18T17:12:00"/>
    <d v="2024-07-19T00:59:00"/>
    <d v="2024-07-19T04:36:00"/>
    <x v="0"/>
    <x v="0"/>
    <s v="Formal complaint submitted by GP practice regarding appointment handling. Reference needed."/>
    <s v="Complaint resolved following discussion with client. Compensation of £675 agreed and authorised."/>
    <n v="96"/>
    <s v="OK"/>
    <n v="0.6"/>
    <n v="8.3833333333333329"/>
    <s v="Within SLA"/>
    <n v="0"/>
    <n v="0.6"/>
  </r>
  <r>
    <n v="98"/>
    <s v="NB-2023-00098"/>
    <x v="55"/>
    <s v="PT-98098"/>
    <x v="3"/>
    <x v="3"/>
    <x v="1"/>
    <x v="10"/>
    <x v="97"/>
    <d v="2023-12-02T14:48:00"/>
    <d v="2023-12-05T00:51:00"/>
    <d v="2023-12-06T05:45:00"/>
    <x v="0"/>
    <x v="1"/>
    <s v="Patient PT-98098 requesting addition of appointment originally booked for 04 Dec 2023."/>
    <s v="Recurring appointment series updated following consultant schedule change."/>
    <n v="97"/>
    <s v="OK"/>
    <n v="9.0499999999999989"/>
    <n v="67.099999999999994"/>
    <s v="Within SLA"/>
    <n v="0"/>
    <n v="9.0499999999999989"/>
  </r>
  <r>
    <n v="99"/>
    <s v="NB-2023-00099"/>
    <x v="44"/>
    <s v="PT-42537"/>
    <x v="2"/>
    <x v="3"/>
    <x v="0"/>
    <x v="16"/>
    <x v="98"/>
    <d v="2023-07-21T16:11:00"/>
    <d v="2023-07-24T08:28:00"/>
    <d v="2023-07-24T18:25:00"/>
    <x v="0"/>
    <x v="0"/>
    <s v="Pre-authorisation request for diagnostic imaging. Patient PT-42537. Insurer: Bupa."/>
    <s v="Pre-auth declined by insurer. Patient advised of self-pay options and appeal pathway."/>
    <n v="98"/>
    <s v="OK"/>
    <n v="45.766666666666666"/>
    <n v="110.05"/>
    <s v="Within SLA"/>
    <n v="0"/>
    <n v="45.766666666666666"/>
  </r>
  <r>
    <n v="100"/>
    <s v="NB-2023-00100"/>
    <x v="4"/>
    <s v="PT-33306"/>
    <x v="4"/>
    <x v="0"/>
    <x v="0"/>
    <x v="33"/>
    <x v="99"/>
    <d v="2023-12-05T02:31:00"/>
    <d v="2023-12-06T11:00:00"/>
    <d v="2023-12-06T23:07:00"/>
    <x v="0"/>
    <x v="3"/>
    <s v="Formal complaint submitted by family member regarding data handling concern. Reference needed."/>
    <s v="Patient complaint escalated to Operations Manager. Resolution meeting held; outcome agreed with client."/>
    <n v="99"/>
    <s v="OK"/>
    <n v="3.4"/>
    <n v="35.883333333333333"/>
    <s v="Within SLA"/>
    <n v="0"/>
    <n v="3.4"/>
  </r>
  <r>
    <n v="101"/>
    <s v="NB-2025-00101"/>
    <x v="50"/>
    <s v="PT-36201"/>
    <x v="3"/>
    <x v="0"/>
    <x v="2"/>
    <x v="56"/>
    <x v="100"/>
    <m/>
    <m/>
    <d v="2025-03-24T08:47:00"/>
    <x v="0"/>
    <x v="3"/>
    <s v="Patient PT-36201 requesting cancellation of appointment originally booked for 05 Apr 2025."/>
    <m/>
    <n v="100"/>
    <s v="OPEN_TICKET"/>
    <m/>
    <m/>
    <s v="Within SLA"/>
    <n v="0"/>
    <m/>
  </r>
  <r>
    <n v="102"/>
    <s v="NB-2023-00102"/>
    <x v="56"/>
    <s v="PT-16157"/>
    <x v="3"/>
    <x v="0"/>
    <x v="1"/>
    <x v="57"/>
    <x v="101"/>
    <d v="2023-12-15T21:53:00"/>
    <d v="2023-12-17T06:08:00"/>
    <d v="2023-12-17T18:47:00"/>
    <x v="0"/>
    <x v="1"/>
    <s v="Patient PT-16157 requesting cancellation of appointment originally booked for 22 Dec 2023."/>
    <s v="Appointment moved from afternoon to morning slot. Patient and GP practice both confirmed."/>
    <n v="101"/>
    <s v="OK"/>
    <n v="3.1"/>
    <n v="35.35"/>
    <s v="Within SLA"/>
    <n v="0"/>
    <n v="3.1"/>
  </r>
  <r>
    <n v="103"/>
    <s v="NB-2023-00103"/>
    <x v="47"/>
    <s v="PT-15326"/>
    <x v="2"/>
    <x v="0"/>
    <x v="0"/>
    <x v="58"/>
    <x v="102"/>
    <d v="2023-10-29T05:08:00"/>
    <d v="2023-10-30T01:07:00"/>
    <d v="2023-10-31T22:07:00"/>
    <x v="0"/>
    <x v="0"/>
    <s v="Pre-authorisation request for specialist referral. Patient PT-15326. Insurer: Vitality."/>
    <s v="Claim status updated to approved. Payment expected within 5–7 working days."/>
    <n v="102"/>
    <s v="OK"/>
    <n v="7.0166666666666666"/>
    <n v="27"/>
    <s v="Within SLA"/>
    <n v="0"/>
    <n v="7.0166666666666666"/>
  </r>
  <r>
    <n v="104"/>
    <s v="NB-2025-00104"/>
    <x v="48"/>
    <s v="PT-18936"/>
    <x v="0"/>
    <x v="0"/>
    <x v="1"/>
    <x v="28"/>
    <x v="103"/>
    <d v="2025-02-01T12:59:00"/>
    <d v="2025-02-02T15:00:00"/>
    <d v="2025-02-04T09:03:00"/>
    <x v="0"/>
    <x v="0"/>
    <s v="Request for fit-to-work certificate for patient PT-18936."/>
    <s v="Fit-to-work certificate issued following confirmation from treating clinician."/>
    <n v="103"/>
    <s v="OK"/>
    <n v="3.9333333333333331"/>
    <n v="29.95"/>
    <s v="Within SLA"/>
    <n v="0"/>
    <n v="3.9333333333333331"/>
  </r>
  <r>
    <n v="105"/>
    <s v="NB-2023-00105"/>
    <x v="17"/>
    <s v="PT-99463"/>
    <x v="0"/>
    <x v="0"/>
    <x v="0"/>
    <x v="32"/>
    <x v="104"/>
    <d v="2023-01-15T08:38:00"/>
    <d v="2023-01-16T19:37:00"/>
    <d v="2023-01-17T00:13:00"/>
    <x v="0"/>
    <x v="1"/>
    <s v="Request for clinical summary for patient PT-99463."/>
    <s v="Insurance medical report completed and submitted to insurer within agreed timeframe."/>
    <n v="104"/>
    <s v="OK"/>
    <n v="8.4166666666666661"/>
    <n v="43.4"/>
    <s v="Within SLA"/>
    <n v="0"/>
    <n v="8.4166666666666661"/>
  </r>
  <r>
    <n v="106"/>
    <s v="NB-2025-00106"/>
    <x v="57"/>
    <s v="PT-80513"/>
    <x v="3"/>
    <x v="0"/>
    <x v="2"/>
    <x v="59"/>
    <x v="105"/>
    <m/>
    <m/>
    <d v="2025-03-12T15:22:00"/>
    <x v="0"/>
    <x v="2"/>
    <s v="Patient PT-80513 requesting addition of appointment originally booked for 10 Mar 2025."/>
    <m/>
    <n v="105"/>
    <s v="OPEN_TICKET"/>
    <m/>
    <m/>
    <s v="Within SLA"/>
    <n v="0"/>
    <m/>
  </r>
  <r>
    <n v="107"/>
    <s v="NB-2023-00107"/>
    <x v="30"/>
    <s v="PT-33329"/>
    <x v="1"/>
    <x v="0"/>
    <x v="3"/>
    <x v="18"/>
    <x v="106"/>
    <d v="2023-04-23T11:25:00"/>
    <m/>
    <d v="2023-04-26T08:50:00"/>
    <x v="1"/>
    <x v="1"/>
    <s v="Query regarding invoice 19232 dated 04 Apr 2023. Client reports duplicate payment of £1109."/>
    <m/>
    <n v="106"/>
    <s v="OPEN_TICKET"/>
    <n v="2.583333333333333"/>
    <m/>
    <s v="Breached"/>
    <n v="1"/>
    <n v="2.583333333333333"/>
  </r>
  <r>
    <n v="108"/>
    <s v="NB-2023-00108"/>
    <x v="21"/>
    <s v="PT-75907"/>
    <x v="3"/>
    <x v="0"/>
    <x v="1"/>
    <x v="43"/>
    <x v="107"/>
    <d v="2023-01-10T13:14:00"/>
    <d v="2023-01-13T15:13:00"/>
    <d v="2023-01-12T11:55:00"/>
    <x v="1"/>
    <x v="1"/>
    <s v="Patient PT-75907 requesting reschedule of appointment originally booked for 15 Jan 2023."/>
    <s v="Cancellation processed. New appointment booked for following week per patient request."/>
    <n v="107"/>
    <s v="OK"/>
    <n v="1.3166666666666667"/>
    <n v="75.3"/>
    <s v="Breached"/>
    <n v="1"/>
    <n v="1.3166666666666667"/>
  </r>
  <r>
    <n v="109"/>
    <s v="NB-2024-00109"/>
    <x v="23"/>
    <s v="PT-11461"/>
    <x v="3"/>
    <x v="0"/>
    <x v="0"/>
    <x v="18"/>
    <x v="108"/>
    <d v="2024-04-04T09:02:00"/>
    <d v="2024-04-05T04:07:00"/>
    <d v="2024-04-06T13:35:00"/>
    <x v="0"/>
    <x v="3"/>
    <s v="Patient PT-11461 requesting addition of appointment originally booked for 17 Apr 2024."/>
    <s v="Appointment rescheduled to patient's preferred date. Confirmation sent via email and SMS."/>
    <n v="108"/>
    <s v="OK"/>
    <n v="19.45"/>
    <n v="38.533333333333331"/>
    <s v="Within SLA"/>
    <n v="0"/>
    <n v="19.45"/>
  </r>
  <r>
    <n v="110"/>
    <s v="NB-2023-00110"/>
    <x v="43"/>
    <s v="PT-25023"/>
    <x v="2"/>
    <x v="3"/>
    <x v="0"/>
    <x v="60"/>
    <x v="109"/>
    <d v="2023-11-26T15:58:00"/>
    <d v="2023-11-28T13:13:00"/>
    <d v="2023-12-01T06:07:00"/>
    <x v="0"/>
    <x v="2"/>
    <s v="Pre-authorisation request for specialist referral. Patient PT-25023. Insurer: Aviva."/>
    <s v="Pre-authorisation confirmed with insurer. Reference number provided to client."/>
    <n v="109"/>
    <s v="OK"/>
    <n v="9.85"/>
    <n v="55.099999999999994"/>
    <s v="Within SLA"/>
    <n v="0"/>
    <n v="9.85"/>
  </r>
  <r>
    <n v="111"/>
    <s v="NB-2024-00111"/>
    <x v="28"/>
    <s v="PT-53036"/>
    <x v="3"/>
    <x v="0"/>
    <x v="1"/>
    <x v="13"/>
    <x v="110"/>
    <d v="2024-07-09T05:49:00"/>
    <d v="2024-07-10T22:43:00"/>
    <d v="2024-07-12T03:04:00"/>
    <x v="0"/>
    <x v="1"/>
    <s v="Patient PT-53036 requesting addition of appointment originally booked for 20 Jul 2024."/>
    <s v="Appointment rescheduled to patient's preferred date. Confirmation sent via email and SMS."/>
    <n v="110"/>
    <s v="OK"/>
    <n v="2.75"/>
    <n v="43.65"/>
    <s v="Within SLA"/>
    <n v="0"/>
    <n v="2.75"/>
  </r>
  <r>
    <n v="112"/>
    <s v="NB-2024-00112"/>
    <x v="30"/>
    <s v="PT-82308"/>
    <x v="2"/>
    <x v="0"/>
    <x v="0"/>
    <x v="4"/>
    <x v="111"/>
    <d v="2024-03-06T18:02:00"/>
    <d v="2024-03-07T14:49:00"/>
    <d v="2024-03-09T03:22:00"/>
    <x v="0"/>
    <x v="3"/>
    <s v="Pre-authorisation request for physiotherapy course. Patient PT-82308. Insurer: Bupa."/>
    <s v="Pre-authorisation confirmed with insurer. Reference number provided to client."/>
    <n v="111"/>
    <s v="OK"/>
    <n v="14.666666666666666"/>
    <n v="35.449999999999996"/>
    <s v="Within SLA"/>
    <n v="0"/>
    <n v="14.666666666666666"/>
  </r>
  <r>
    <n v="113"/>
    <s v="NB-2024-00113"/>
    <x v="58"/>
    <s v="PT-29481"/>
    <x v="0"/>
    <x v="3"/>
    <x v="0"/>
    <x v="43"/>
    <x v="112"/>
    <d v="2024-09-21T21:30:00"/>
    <d v="2024-09-26T21:23:00"/>
    <d v="2024-09-24T16:30:00"/>
    <x v="1"/>
    <x v="0"/>
    <s v="Request for fit-to-work certificate for patient PT-29481."/>
    <s v="Clinical summary prepared and sent to patient as requested. GDPR consent verified."/>
    <n v="112"/>
    <s v="OK"/>
    <n v="5"/>
    <n v="124.88333333333333"/>
    <s v="Breached"/>
    <n v="1"/>
    <n v="5"/>
  </r>
  <r>
    <n v="114"/>
    <s v="NB-2025-00114"/>
    <x v="34"/>
    <s v="PT-96430"/>
    <x v="4"/>
    <x v="0"/>
    <x v="2"/>
    <x v="26"/>
    <x v="113"/>
    <m/>
    <m/>
    <d v="2025-03-11T00:24:00"/>
    <x v="0"/>
    <x v="0"/>
    <s v="Formal complaint submitted by patient regarding poor communication. Reference needed."/>
    <m/>
    <n v="113"/>
    <s v="OPEN_TICKET"/>
    <m/>
    <m/>
    <s v="Within SLA"/>
    <n v="0"/>
    <m/>
  </r>
  <r>
    <n v="115"/>
    <s v="NB-2024-00115"/>
    <x v="39"/>
    <s v="PT-78337"/>
    <x v="3"/>
    <x v="0"/>
    <x v="0"/>
    <x v="61"/>
    <x v="114"/>
    <d v="2024-07-15T19:32:00"/>
    <d v="2024-07-17T17:56:00"/>
    <d v="2024-07-18T12:25:00"/>
    <x v="0"/>
    <x v="0"/>
    <s v="Patient PT-78337 requesting addition of appointment originally booked for 29 Jul 2024."/>
    <s v="Appointment moved from afternoon to morning slot. Patient and GP practice both confirmed."/>
    <n v="114"/>
    <s v="OK"/>
    <n v="7.1166666666666663"/>
    <n v="53.516666666666666"/>
    <s v="Within SLA"/>
    <n v="0"/>
    <n v="7.1166666666666663"/>
  </r>
  <r>
    <n v="116"/>
    <s v="NB-2025-00116"/>
    <x v="22"/>
    <s v="PT-28214"/>
    <x v="1"/>
    <x v="2"/>
    <x v="0"/>
    <x v="62"/>
    <x v="115"/>
    <d v="2025-03-13T14:05:00"/>
    <d v="2025-03-14T02:31:00"/>
    <d v="2025-03-14T11:44:00"/>
    <x v="0"/>
    <x v="0"/>
    <s v="Query regarding invoice 40145 dated 10 Mar 2025. Client reports missing credit of £916."/>
    <s v="Invoice reviewed and corrected. Credit note issued for £726. Client accounts updated."/>
    <n v="115"/>
    <s v="OK"/>
    <n v="2.35"/>
    <n v="14.783333333333333"/>
    <s v="Within SLA"/>
    <n v="0"/>
    <n v="2.35"/>
  </r>
  <r>
    <n v="117"/>
    <s v="NB-2025-00117"/>
    <x v="59"/>
    <s v="PT-85168"/>
    <x v="1"/>
    <x v="2"/>
    <x v="1"/>
    <x v="31"/>
    <x v="116"/>
    <d v="2025-01-18T11:26:00"/>
    <d v="2025-01-18T16:05:00"/>
    <d v="2025-01-19T08:14:00"/>
    <x v="0"/>
    <x v="0"/>
    <s v="Query regarding invoice 27658 dated 28 Dec 2024. Client reports incorrect charge of £2394."/>
    <s v="Late payment fee waived as a goodwill gesture following system error. Account adjusted."/>
    <n v="116"/>
    <s v="OK"/>
    <n v="3.1999999999999997"/>
    <n v="7.85"/>
    <s v="Within SLA"/>
    <n v="0"/>
    <n v="3.1999999999999997"/>
  </r>
  <r>
    <n v="118"/>
    <s v="NB-2023-00118"/>
    <x v="13"/>
    <s v="PT-86368"/>
    <x v="4"/>
    <x v="0"/>
    <x v="0"/>
    <x v="17"/>
    <x v="117"/>
    <d v="2023-05-14T18:09:00"/>
    <d v="2023-05-18T09:09:00"/>
    <d v="2023-05-16T12:56:00"/>
    <x v="1"/>
    <x v="0"/>
    <s v="Formal complaint submitted by patient regarding billing error. Reference needed."/>
    <s v="Patient complaint escalated to Operations Manager. Resolution meeting held; outcome agreed with client."/>
    <n v="117"/>
    <s v="OK"/>
    <n v="5.2166666666666668"/>
    <n v="92.216666666666669"/>
    <s v="Breached"/>
    <n v="1"/>
    <n v="5.2166666666666668"/>
  </r>
  <r>
    <n v="119"/>
    <s v="NB-2024-00119"/>
    <x v="49"/>
    <s v="PT-25403"/>
    <x v="3"/>
    <x v="0"/>
    <x v="1"/>
    <x v="63"/>
    <x v="118"/>
    <d v="2024-10-14T19:24:00"/>
    <d v="2024-10-18T02:28:00"/>
    <d v="2024-10-16T11:05:00"/>
    <x v="1"/>
    <x v="0"/>
    <s v="Patient PT-25403 requesting reschedule of appointment originally booked for 22 Oct 2024."/>
    <s v="Recurring appointment series updated following consultant schedule change."/>
    <n v="118"/>
    <s v="OK"/>
    <n v="8.3166666666666664"/>
    <n v="87.383333333333326"/>
    <s v="Breached"/>
    <n v="1"/>
    <n v="8.3166666666666664"/>
  </r>
  <r>
    <n v="120"/>
    <s v="NB-2024-00120"/>
    <x v="25"/>
    <s v="PT-40475"/>
    <x v="0"/>
    <x v="0"/>
    <x v="0"/>
    <x v="64"/>
    <x v="119"/>
    <d v="2024-06-29T00:19:00"/>
    <d v="2024-06-29T07:17:00"/>
    <d v="2024-06-29T20:15:00"/>
    <x v="0"/>
    <x v="1"/>
    <s v="Request for clinical summary for patient PT-40475."/>
    <s v="Medical records compiled and securely transmitted to requesting party within 72 hours."/>
    <n v="119"/>
    <s v="OK"/>
    <n v="4.0666666666666664"/>
    <n v="11.033333333333333"/>
    <s v="Within SLA"/>
    <n v="0"/>
    <n v="4.0666666666666664"/>
  </r>
  <r>
    <n v="121"/>
    <s v="NB-2024-00121"/>
    <x v="54"/>
    <s v="PT-90200"/>
    <x v="1"/>
    <x v="2"/>
    <x v="0"/>
    <x v="24"/>
    <x v="120"/>
    <d v="2024-09-27T11:45:00"/>
    <d v="2024-09-27T18:43:00"/>
    <d v="2024-09-27T22:50:00"/>
    <x v="0"/>
    <x v="3"/>
    <s v="Query regarding invoice 62095 dated 02 Sep 2024. Client reports duplicate payment of £1742."/>
    <s v="Late payment fee waived as a goodwill gesture following system error. Account adjusted."/>
    <n v="120"/>
    <s v="OK"/>
    <n v="0.91666666666666663"/>
    <n v="7.8833333333333329"/>
    <s v="Within SLA"/>
    <n v="0"/>
    <n v="0.91666666666666663"/>
  </r>
  <r>
    <n v="122"/>
    <s v="NB-2024-00122"/>
    <x v="43"/>
    <s v="PT-23143"/>
    <x v="3"/>
    <x v="0"/>
    <x v="0"/>
    <x v="57"/>
    <x v="121"/>
    <d v="2024-09-10T22:51:00"/>
    <d v="2024-09-13T12:00:00"/>
    <d v="2024-09-13T19:21:00"/>
    <x v="0"/>
    <x v="3"/>
    <s v="Patient PT-23143 requesting reschedule of appointment originally booked for 19 Sep 2024."/>
    <s v="Appointment rescheduled to patient's preferred date. Confirmation sent via email and SMS."/>
    <n v="121"/>
    <s v="OK"/>
    <n v="3.5"/>
    <n v="64.649999999999991"/>
    <s v="Within SLA"/>
    <n v="0"/>
    <n v="3.5"/>
  </r>
  <r>
    <n v="123"/>
    <s v="NB-2023-00123"/>
    <x v="35"/>
    <s v="PT-78289"/>
    <x v="1"/>
    <x v="0"/>
    <x v="1"/>
    <x v="65"/>
    <x v="122"/>
    <d v="2023-04-11T01:20:00"/>
    <d v="2023-04-16T16:47:00"/>
    <d v="2023-04-13T21:05:00"/>
    <x v="1"/>
    <x v="3"/>
    <s v="Query regarding invoice 88311 dated 08 Apr 2023. Client reports duplicate payment of £2672."/>
    <s v="Late payment fee waived as a goodwill gesture following system error. Account adjusted."/>
    <n v="122"/>
    <s v="OK"/>
    <n v="4.25"/>
    <n v="139.69999999999999"/>
    <s v="Breached"/>
    <n v="1"/>
    <n v="4.25"/>
  </r>
  <r>
    <n v="124"/>
    <s v="NB-2023-00124"/>
    <x v="39"/>
    <s v="PT-62354"/>
    <x v="3"/>
    <x v="0"/>
    <x v="1"/>
    <x v="5"/>
    <x v="123"/>
    <d v="2023-12-27T07:43:00"/>
    <d v="2023-12-30T00:08:00"/>
    <d v="2023-12-30T05:19:00"/>
    <x v="0"/>
    <x v="3"/>
    <s v="Patient PT-62354 requesting cancellation of appointment originally booked for 07 Jan 2024."/>
    <s v="Urgent appointment arranged within 24 hours following GP referral. Patient notified."/>
    <n v="123"/>
    <s v="OK"/>
    <n v="2.4"/>
    <n v="66.816666666666663"/>
    <s v="Within SLA"/>
    <n v="0"/>
    <n v="2.4"/>
  </r>
  <r>
    <n v="125"/>
    <s v="NB-2023-00125"/>
    <x v="22"/>
    <s v="PT-48568"/>
    <x v="3"/>
    <x v="0"/>
    <x v="0"/>
    <x v="10"/>
    <x v="124"/>
    <d v="2023-10-30T16:46:00"/>
    <d v="2023-10-31T13:18:00"/>
    <d v="2023-11-02T12:25:00"/>
    <x v="0"/>
    <x v="2"/>
    <s v="Patient PT-48568 requesting cancellation of appointment originally booked for 01 Nov 2023."/>
    <s v="Appointment moved from afternoon to morning slot. Patient and GP practice both confirmed."/>
    <n v="124"/>
    <s v="OK"/>
    <n v="4.3499999999999996"/>
    <n v="24.883333333333333"/>
    <s v="Within SLA"/>
    <n v="0"/>
    <n v="4.3499999999999996"/>
  </r>
  <r>
    <n v="126"/>
    <s v="NB-2023-00126"/>
    <x v="60"/>
    <s v="PT-56281"/>
    <x v="0"/>
    <x v="3"/>
    <x v="0"/>
    <x v="1"/>
    <x v="125"/>
    <d v="2023-07-03T04:02:00"/>
    <d v="2023-07-03T10:39:00"/>
    <d v="2023-07-05T22:47:00"/>
    <x v="0"/>
    <x v="3"/>
    <s v="Request for medical records for patient PT-56281."/>
    <s v="Clinical summary prepared and sent to patient as requested. GDPR consent verified."/>
    <n v="125"/>
    <s v="OK"/>
    <n v="53.25"/>
    <n v="59.866666666666667"/>
    <s v="Within SLA"/>
    <n v="0"/>
    <n v="53.25"/>
  </r>
  <r>
    <n v="127"/>
    <s v="NB-2023-00127"/>
    <x v="61"/>
    <s v="PT-37102"/>
    <x v="3"/>
    <x v="0"/>
    <x v="0"/>
    <x v="57"/>
    <x v="126"/>
    <d v="2023-10-12T07:32:00"/>
    <d v="2023-10-13T03:05:00"/>
    <d v="2023-10-13T06:41:00"/>
    <x v="0"/>
    <x v="1"/>
    <s v="Patient PT-37102 requesting reschedule of appointment originally booked for 16 Oct 2023."/>
    <s v="Appointment rescheduled to patient's preferred date. Confirmation sent via email and SMS."/>
    <n v="126"/>
    <s v="OK"/>
    <n v="0.85"/>
    <n v="20.399999999999999"/>
    <s v="Within SLA"/>
    <n v="0"/>
    <n v="0.85"/>
  </r>
  <r>
    <n v="128"/>
    <s v="NB-2025-00128"/>
    <x v="54"/>
    <s v="PT-46735"/>
    <x v="4"/>
    <x v="2"/>
    <x v="0"/>
    <x v="53"/>
    <x v="127"/>
    <d v="2025-02-04T07:32:00"/>
    <d v="2025-02-05T08:19:00"/>
    <d v="2025-02-04T15:46:00"/>
    <x v="1"/>
    <x v="2"/>
    <s v="Formal complaint submitted by patient regarding data handling concern. Reference needed."/>
    <s v="Patient complaint escalated to Operations Manager. Resolution meeting held; outcome agreed with client."/>
    <n v="127"/>
    <s v="OK"/>
    <n v="3.7666666666666666"/>
    <n v="28.549999999999997"/>
    <s v="Breached"/>
    <n v="1"/>
    <n v="3.7666666666666666"/>
  </r>
  <r>
    <n v="129"/>
    <s v="NB-2024-00129"/>
    <x v="39"/>
    <s v="PT-90318"/>
    <x v="1"/>
    <x v="2"/>
    <x v="5"/>
    <x v="9"/>
    <x v="128"/>
    <d v="2024-12-16T03:16:00"/>
    <m/>
    <d v="2024-12-17T00:40:00"/>
    <x v="1"/>
    <x v="1"/>
    <s v="Query regarding invoice 81901 dated 07 Dec 2024. Client reports duplicate payment of £1153."/>
    <m/>
    <n v="128"/>
    <s v="OPEN_TICKET"/>
    <n v="2.6"/>
    <m/>
    <s v="Breached"/>
    <n v="1"/>
    <n v="2.6"/>
  </r>
  <r>
    <n v="130"/>
    <s v="NB-2024-00130"/>
    <x v="2"/>
    <s v="PT-45382"/>
    <x v="1"/>
    <x v="2"/>
    <x v="0"/>
    <x v="25"/>
    <x v="129"/>
    <d v="2024-07-21T14:38:00"/>
    <d v="2024-07-22T06:36:00"/>
    <d v="2024-07-22T11:05:00"/>
    <x v="0"/>
    <x v="0"/>
    <s v="Query regarding invoice 66651 dated 23 Jun 2024. Client reports disputed amount of £853."/>
    <s v="Duplicate charge identified and reversed. Updated invoice sent to client for reconciliation."/>
    <n v="129"/>
    <s v="OK"/>
    <n v="3.55"/>
    <n v="19.516666666666666"/>
    <s v="Within SLA"/>
    <n v="0"/>
    <n v="3.55"/>
  </r>
  <r>
    <n v="131"/>
    <s v="NB-2024-00131"/>
    <x v="39"/>
    <s v="PT-38241"/>
    <x v="3"/>
    <x v="3"/>
    <x v="1"/>
    <x v="66"/>
    <x v="130"/>
    <d v="2024-05-06T21:13:00"/>
    <d v="2024-05-07T19:30:00"/>
    <d v="2024-05-10T19:09:00"/>
    <x v="0"/>
    <x v="0"/>
    <s v="Patient PT-38241 requesting cancellation of appointment originally booked for 13 May 2024."/>
    <s v="Recurring appointment series updated following consultant schedule change."/>
    <n v="130"/>
    <s v="OK"/>
    <n v="26.066666666666666"/>
    <n v="48.35"/>
    <s v="Within SLA"/>
    <n v="0"/>
    <n v="26.066666666666666"/>
  </r>
  <r>
    <n v="132"/>
    <s v="NB-2023-00132"/>
    <x v="47"/>
    <s v="PT-90434"/>
    <x v="3"/>
    <x v="2"/>
    <x v="1"/>
    <x v="15"/>
    <x v="131"/>
    <d v="2023-09-29T14:20:00"/>
    <d v="2023-09-29T19:39:00"/>
    <d v="2023-09-30T11:16:00"/>
    <x v="0"/>
    <x v="3"/>
    <s v="Patient PT-90434 requesting cancellation of appointment originally booked for 07 Oct 2023."/>
    <s v="Cancellation processed. New appointment booked for following week per patient request."/>
    <n v="131"/>
    <s v="OK"/>
    <n v="3.0666666666666664"/>
    <n v="8.3833333333333329"/>
    <s v="Within SLA"/>
    <n v="0"/>
    <n v="3.0666666666666664"/>
  </r>
  <r>
    <n v="133"/>
    <s v="NB-2024-00133"/>
    <x v="61"/>
    <s v="PT-31930"/>
    <x v="3"/>
    <x v="0"/>
    <x v="0"/>
    <x v="41"/>
    <x v="132"/>
    <d v="2024-09-06T20:20:00"/>
    <d v="2024-09-07T05:39:00"/>
    <d v="2024-09-07T15:38:00"/>
    <x v="0"/>
    <x v="2"/>
    <s v="Patient PT-31930 requesting reschedule of appointment originally booked for 20 Sep 2024."/>
    <s v="Appointment moved from afternoon to morning slot. Patient and GP practice both confirmed."/>
    <n v="132"/>
    <s v="OK"/>
    <n v="4.7"/>
    <n v="14.016666666666666"/>
    <s v="Within SLA"/>
    <n v="0"/>
    <n v="4.7"/>
  </r>
  <r>
    <n v="134"/>
    <s v="NB-2023-00134"/>
    <x v="4"/>
    <s v="PT-61097"/>
    <x v="3"/>
    <x v="3"/>
    <x v="0"/>
    <x v="23"/>
    <x v="133"/>
    <d v="2023-03-26T13:00:00"/>
    <d v="2023-03-27T08:39:00"/>
    <d v="2023-03-29T22:45:00"/>
    <x v="0"/>
    <x v="1"/>
    <s v="Patient PT-61097 requesting cancellation of appointment originally booked for 29 Mar 2023."/>
    <s v="Urgent appointment arranged within 24 hours following GP referral. Patient notified."/>
    <n v="133"/>
    <s v="OK"/>
    <n v="14.25"/>
    <n v="33.9"/>
    <s v="Within SLA"/>
    <n v="0"/>
    <n v="14.25"/>
  </r>
  <r>
    <n v="135"/>
    <s v="NB-2024-00135"/>
    <x v="61"/>
    <s v="PT-83922"/>
    <x v="1"/>
    <x v="0"/>
    <x v="0"/>
    <x v="67"/>
    <x v="134"/>
    <d v="2024-11-22T10:20:00"/>
    <d v="2024-11-23T01:50:00"/>
    <d v="2024-11-23T09:01:00"/>
    <x v="0"/>
    <x v="2"/>
    <s v="Query regarding invoice 93858 dated 01 Nov 2024. Client reports missing credit of £1472."/>
    <s v="Billing query resolved following confirmation from insurer. Payment processing initiated."/>
    <n v="134"/>
    <s v="OK"/>
    <n v="1.3166666666666667"/>
    <n v="16.816666666666666"/>
    <s v="Within SLA"/>
    <n v="0"/>
    <n v="1.3166666666666667"/>
  </r>
  <r>
    <n v="136"/>
    <s v="NB-2025-00136"/>
    <x v="19"/>
    <s v="PT-74478"/>
    <x v="3"/>
    <x v="0"/>
    <x v="4"/>
    <x v="68"/>
    <x v="135"/>
    <d v="2025-03-24T07:51:00"/>
    <m/>
    <d v="2025-03-26T06:38:00"/>
    <x v="0"/>
    <x v="1"/>
    <s v="Patient PT-74478 requesting cancellation of appointment originally booked for 29 Mar 2025."/>
    <m/>
    <n v="135"/>
    <s v="OPEN_TICKET"/>
    <n v="1.2166666666666666"/>
    <m/>
    <s v="Within SLA"/>
    <n v="0"/>
    <n v="1.2166666666666666"/>
  </r>
  <r>
    <n v="137"/>
    <s v="NB-2024-00137"/>
    <x v="12"/>
    <s v="PT-91962"/>
    <x v="1"/>
    <x v="0"/>
    <x v="0"/>
    <x v="62"/>
    <x v="136"/>
    <d v="2024-11-10T14:52:00"/>
    <d v="2024-11-11T09:41:00"/>
    <d v="2024-11-13T08:30:00"/>
    <x v="0"/>
    <x v="3"/>
    <s v="Query regarding invoice 90375 dated 15 Oct 2024. Client reports missing credit of £1216."/>
    <s v="Duplicate charge identified and reversed. Updated invoice sent to client for reconciliation."/>
    <n v="136"/>
    <s v="OK"/>
    <n v="6.3666666666666663"/>
    <n v="25.183333333333334"/>
    <s v="Within SLA"/>
    <n v="0"/>
    <n v="6.3666666666666663"/>
  </r>
  <r>
    <n v="138"/>
    <s v="NB-2024-00138"/>
    <x v="29"/>
    <s v="PT-23405"/>
    <x v="3"/>
    <x v="0"/>
    <x v="1"/>
    <x v="27"/>
    <x v="137"/>
    <d v="2024-02-28T04:32:00"/>
    <d v="2024-02-29T07:55:00"/>
    <d v="2024-03-02T01:53:00"/>
    <x v="0"/>
    <x v="0"/>
    <s v="Patient PT-23405 requesting cancellation of appointment originally booked for 04 Mar 2024."/>
    <s v="Appointment moved from afternoon to morning slot. Patient and GP practice both confirmed."/>
    <n v="137"/>
    <s v="OK"/>
    <n v="2.65"/>
    <n v="30.033333333333331"/>
    <s v="Within SLA"/>
    <n v="0"/>
    <n v="2.65"/>
  </r>
  <r>
    <n v="139"/>
    <s v="NB-2024-00139"/>
    <x v="0"/>
    <s v="PT-61435"/>
    <x v="1"/>
    <x v="0"/>
    <x v="1"/>
    <x v="2"/>
    <x v="138"/>
    <d v="2024-07-31T12:41:00"/>
    <d v="2024-08-01T16:22:00"/>
    <d v="2024-08-03T06:41:00"/>
    <x v="0"/>
    <x v="1"/>
    <s v="Query regarding invoice 71623 dated 25 Jul 2024. Client reports duplicate payment of £3496."/>
    <s v="Duplicate charge identified and reversed. Updated invoice sent to client for reconciliation."/>
    <n v="138"/>
    <s v="OK"/>
    <n v="6"/>
    <n v="33.68333333333333"/>
    <s v="Within SLA"/>
    <n v="0"/>
    <n v="6"/>
  </r>
  <r>
    <n v="140"/>
    <s v="NB-2024-00140"/>
    <x v="47"/>
    <s v="PT-52344"/>
    <x v="3"/>
    <x v="3"/>
    <x v="0"/>
    <x v="57"/>
    <x v="139"/>
    <d v="2024-12-19T01:35:00"/>
    <d v="2024-12-19T16:45:00"/>
    <d v="2024-12-22T05:09:00"/>
    <x v="0"/>
    <x v="1"/>
    <s v="Patient PT-52344 requesting reschedule of appointment originally booked for 28 Dec 2024."/>
    <s v="Appointment rescheduled to patient's preferred date. Confirmation sent via email and SMS."/>
    <n v="139"/>
    <s v="OK"/>
    <n v="44.43333333333333"/>
    <n v="59.599999999999994"/>
    <s v="Within SLA"/>
    <n v="0"/>
    <n v="44.43333333333333"/>
  </r>
  <r>
    <n v="141"/>
    <s v="NB-2024-00141"/>
    <x v="30"/>
    <s v="PT-72294"/>
    <x v="0"/>
    <x v="0"/>
    <x v="1"/>
    <x v="29"/>
    <x v="140"/>
    <d v="2024-05-19T16:55:00"/>
    <d v="2024-05-20T10:14:00"/>
    <d v="2024-05-22T10:44:00"/>
    <x v="0"/>
    <x v="3"/>
    <s v="Request for fit-to-work certificate for patient PT-72294."/>
    <s v="Medical records compiled and securely transmitted to requesting party within 72 hours."/>
    <n v="140"/>
    <s v="OK"/>
    <n v="6.1833333333333327"/>
    <n v="23.5"/>
    <s v="Within SLA"/>
    <n v="0"/>
    <n v="6.1833333333333327"/>
  </r>
  <r>
    <n v="142"/>
    <s v="NB-2023-00142"/>
    <x v="56"/>
    <s v="PT-35292"/>
    <x v="2"/>
    <x v="0"/>
    <x v="0"/>
    <x v="38"/>
    <x v="141"/>
    <d v="2023-07-15T22:12:00"/>
    <d v="2023-07-19T04:07:00"/>
    <d v="2023-07-17T19:11:00"/>
    <x v="1"/>
    <x v="3"/>
    <s v="Pre-authorisation request for outpatient consultation. Patient PT-35292. Insurer: Aviva."/>
    <s v="Pre-auth declined by insurer. Patient advised of self-pay options and appeal pathway."/>
    <n v="141"/>
    <s v="OK"/>
    <n v="3.0166666666666666"/>
    <n v="80.933333333333323"/>
    <s v="Breached"/>
    <n v="1"/>
    <n v="3.0166666666666666"/>
  </r>
  <r>
    <n v="143"/>
    <s v="NB-2024-00143"/>
    <x v="43"/>
    <s v="PT-68901"/>
    <x v="3"/>
    <x v="2"/>
    <x v="0"/>
    <x v="0"/>
    <x v="142"/>
    <d v="2024-05-18T06:57:00"/>
    <d v="2024-05-18T18:55:00"/>
    <d v="2024-05-19T03:41:00"/>
    <x v="0"/>
    <x v="0"/>
    <s v="Patient PT-68901 requesting cancellation of appointment originally booked for 01 Jun 2024."/>
    <s v="Recurring appointment series updated following consultant schedule change."/>
    <n v="142"/>
    <s v="OK"/>
    <n v="3.2666666666666666"/>
    <n v="15.233333333333333"/>
    <s v="Within SLA"/>
    <n v="0"/>
    <n v="3.2666666666666666"/>
  </r>
  <r>
    <n v="144"/>
    <s v="NB-2024-00144"/>
    <x v="62"/>
    <s v="PT-24478"/>
    <x v="3"/>
    <x v="2"/>
    <x v="0"/>
    <x v="69"/>
    <x v="143"/>
    <d v="2024-08-25T09:22:00"/>
    <d v="2024-08-25T23:35:00"/>
    <d v="2024-08-26T06:42:00"/>
    <x v="0"/>
    <x v="0"/>
    <s v="Patient PT-24478 requesting reschedule of appointment originally booked for 03 Sep 2024."/>
    <s v="Appointment moved from afternoon to morning slot. Patient and GP practice both confirmed."/>
    <n v="143"/>
    <s v="OK"/>
    <n v="2.6666666666666665"/>
    <n v="16.883333333333333"/>
    <s v="Within SLA"/>
    <n v="0"/>
    <n v="2.6666666666666665"/>
  </r>
  <r>
    <n v="145"/>
    <s v="NB-2025-00145"/>
    <x v="53"/>
    <s v="PT-37359"/>
    <x v="3"/>
    <x v="0"/>
    <x v="0"/>
    <x v="70"/>
    <x v="144"/>
    <d v="2025-01-31T10:53:00"/>
    <d v="2025-01-31T23:57:00"/>
    <d v="2025-02-02T09:09:00"/>
    <x v="0"/>
    <x v="0"/>
    <s v="Patient PT-37359 requesting addition of appointment originally booked for 08 Feb 2025."/>
    <s v="Appointment rescheduled to patient's preferred date. Confirmation sent via email and SMS."/>
    <n v="144"/>
    <s v="OK"/>
    <n v="1.7333333333333332"/>
    <n v="14.799999999999999"/>
    <s v="Within SLA"/>
    <n v="0"/>
    <n v="1.7333333333333332"/>
  </r>
  <r>
    <n v="146"/>
    <s v="NB-2023-00146"/>
    <x v="48"/>
    <s v="PT-42605"/>
    <x v="1"/>
    <x v="0"/>
    <x v="1"/>
    <x v="20"/>
    <x v="145"/>
    <d v="2023-05-02T14:35:00"/>
    <d v="2023-05-04T07:06:00"/>
    <d v="2023-05-05T09:38:00"/>
    <x v="0"/>
    <x v="2"/>
    <s v="Query regarding invoice 33448 dated 14 Apr 2023. Client reports disputed amount of £3106."/>
    <s v="Charge dispute investigated. Original amount validated as correct; breakdown sent to client."/>
    <n v="145"/>
    <s v="OK"/>
    <n v="4.95"/>
    <n v="45.466666666666661"/>
    <s v="Within SLA"/>
    <n v="0"/>
    <n v="4.95"/>
  </r>
  <r>
    <n v="147"/>
    <s v="NB-2024-00147"/>
    <x v="49"/>
    <s v="PT-52553"/>
    <x v="2"/>
    <x v="0"/>
    <x v="0"/>
    <x v="34"/>
    <x v="146"/>
    <d v="2024-06-08T17:26:00"/>
    <d v="2024-06-10T11:46:00"/>
    <d v="2024-06-10T15:23:00"/>
    <x v="0"/>
    <x v="3"/>
    <s v="Pre-authorisation request for diagnostic imaging. Patient PT-52553. Insurer: WPA."/>
    <s v="Policy coverage query resolved. Benefit schedule sent to patient for reference."/>
    <n v="146"/>
    <s v="OK"/>
    <n v="2.0499999999999998"/>
    <n v="44.383333333333333"/>
    <s v="Within SLA"/>
    <n v="0"/>
    <n v="2.0499999999999998"/>
  </r>
  <r>
    <n v="148"/>
    <s v="NB-2024-00148"/>
    <x v="63"/>
    <s v="PT-51275"/>
    <x v="1"/>
    <x v="0"/>
    <x v="1"/>
    <x v="45"/>
    <x v="147"/>
    <d v="2024-03-18T14:21:00"/>
    <d v="2024-03-22T08:17:00"/>
    <d v="2024-03-21T06:15:00"/>
    <x v="1"/>
    <x v="3"/>
    <s v="Query regarding invoice 46170 dated 17 Feb 2024. Client reports duplicate payment of £436."/>
    <s v="Billing query resolved following confirmation from insurer. Payment processing initiated."/>
    <n v="147"/>
    <s v="OK"/>
    <n v="8.1"/>
    <n v="98.033333333333331"/>
    <s v="Breached"/>
    <n v="1"/>
    <n v="8.1"/>
  </r>
  <r>
    <n v="149"/>
    <s v="NB-2024-00149"/>
    <x v="35"/>
    <s v="PT-85527"/>
    <x v="3"/>
    <x v="0"/>
    <x v="0"/>
    <x v="55"/>
    <x v="148"/>
    <d v="2024-09-13T15:45:00"/>
    <d v="2024-09-15T20:36:00"/>
    <d v="2024-09-16T09:33:00"/>
    <x v="0"/>
    <x v="2"/>
    <s v="Patient PT-85527 requesting reschedule of appointment originally booked for 23 Sep 2024."/>
    <s v="Urgent appointment arranged within 24 hours following GP referral. Patient notified."/>
    <n v="148"/>
    <s v="OK"/>
    <n v="6.2"/>
    <n v="59.05"/>
    <s v="Within SLA"/>
    <n v="0"/>
    <n v="6.2"/>
  </r>
  <r>
    <n v="150"/>
    <s v="NB-2023-00150"/>
    <x v="9"/>
    <s v="PT-75850"/>
    <x v="0"/>
    <x v="2"/>
    <x v="1"/>
    <x v="71"/>
    <x v="149"/>
    <d v="2023-01-19T03:36:00"/>
    <d v="2023-01-19T11:45:00"/>
    <d v="2023-01-20T02:18:00"/>
    <x v="0"/>
    <x v="1"/>
    <s v="Request for insurance medical report for patient PT-75850."/>
    <s v="Fit-to-work certificate issued following confirmation from treating clinician."/>
    <n v="149"/>
    <s v="OK"/>
    <n v="1.3"/>
    <n v="9.4499999999999993"/>
    <s v="Within SLA"/>
    <n v="0"/>
    <n v="1.3"/>
  </r>
  <r>
    <n v="151"/>
    <s v="NB-2024-00151"/>
    <x v="7"/>
    <s v="PT-73944"/>
    <x v="3"/>
    <x v="2"/>
    <x v="0"/>
    <x v="1"/>
    <x v="150"/>
    <d v="2024-09-12T12:26:00"/>
    <d v="2024-09-13T02:35:00"/>
    <d v="2024-09-13T10:55:00"/>
    <x v="0"/>
    <x v="3"/>
    <s v="Patient PT-73944 requesting cancellation of appointment originally booked for 23 Sep 2024."/>
    <s v="Recurring appointment series updated following consultant schedule change."/>
    <n v="150"/>
    <s v="OK"/>
    <n v="1.5166666666666666"/>
    <n v="15.666666666666666"/>
    <s v="Within SLA"/>
    <n v="0"/>
    <n v="1.5166666666666666"/>
  </r>
  <r>
    <n v="152"/>
    <s v="NB-2023-00152"/>
    <x v="43"/>
    <s v="PT-67961"/>
    <x v="2"/>
    <x v="0"/>
    <x v="0"/>
    <x v="72"/>
    <x v="151"/>
    <d v="2023-10-24T09:11:00"/>
    <d v="2023-10-26T16:50:00"/>
    <d v="2023-10-27T05:58:00"/>
    <x v="0"/>
    <x v="3"/>
    <s v="Pre-authorisation request for physiotherapy course. Patient PT-67961. Insurer: Bupa."/>
    <s v="Pre-authorisation confirmed with insurer. Reference number provided to client."/>
    <n v="151"/>
    <s v="OK"/>
    <n v="3.2166666666666663"/>
    <n v="58.866666666666667"/>
    <s v="Within SLA"/>
    <n v="0"/>
    <n v="3.2166666666666663"/>
  </r>
  <r>
    <n v="153"/>
    <s v="NB-2024-00153"/>
    <x v="50"/>
    <s v="PT-81620"/>
    <x v="4"/>
    <x v="0"/>
    <x v="1"/>
    <x v="73"/>
    <x v="152"/>
    <d v="2024-06-17T15:04:00"/>
    <d v="2024-06-18T00:29:00"/>
    <d v="2024-06-18T14:05:00"/>
    <x v="0"/>
    <x v="1"/>
    <s v="Formal complaint submitted by patient regarding appointment handling. Reference needed."/>
    <s v="Complaint closed following satisfactory resolution. Client confirmed acceptance of outcome."/>
    <n v="152"/>
    <s v="OK"/>
    <n v="0.98333333333333328"/>
    <n v="10.4"/>
    <s v="Within SLA"/>
    <n v="0"/>
    <n v="0.98333333333333328"/>
  </r>
  <r>
    <n v="154"/>
    <s v="NB-2023-00154"/>
    <x v="61"/>
    <s v="PT-96520"/>
    <x v="3"/>
    <x v="0"/>
    <x v="4"/>
    <x v="10"/>
    <x v="153"/>
    <d v="2023-03-24T20:05:00"/>
    <m/>
    <d v="2023-03-25T19:09:00"/>
    <x v="0"/>
    <x v="1"/>
    <s v="Patient PT-96520 requesting cancellation of appointment originally booked for 07 Apr 2023."/>
    <m/>
    <n v="153"/>
    <s v="OPEN_TICKET"/>
    <n v="0.93333333333333335"/>
    <m/>
    <s v="Within SLA"/>
    <n v="0"/>
    <n v="0.93333333333333335"/>
  </r>
  <r>
    <n v="155"/>
    <s v="NB-2023-00155"/>
    <x v="62"/>
    <s v="PT-49967"/>
    <x v="3"/>
    <x v="0"/>
    <x v="0"/>
    <x v="3"/>
    <x v="154"/>
    <d v="2023-05-18T07:28:00"/>
    <d v="2023-05-20T17:04:00"/>
    <d v="2023-05-21T01:38:00"/>
    <x v="0"/>
    <x v="3"/>
    <s v="Patient PT-49967 requesting cancellation of appointment originally booked for 26 May 2023."/>
    <s v="Urgent appointment arranged within 24 hours following GP referral. Patient notified."/>
    <n v="154"/>
    <s v="OK"/>
    <n v="5.833333333333333"/>
    <n v="63.43333333333333"/>
    <s v="Within SLA"/>
    <n v="0"/>
    <n v="5.833333333333333"/>
  </r>
  <r>
    <n v="156"/>
    <s v="NB-2024-00156"/>
    <x v="64"/>
    <s v="PT-60096"/>
    <x v="3"/>
    <x v="2"/>
    <x v="0"/>
    <x v="23"/>
    <x v="155"/>
    <d v="2024-08-24T19:46:00"/>
    <d v="2024-08-24T23:24:00"/>
    <d v="2024-08-25T06:45:00"/>
    <x v="0"/>
    <x v="2"/>
    <s v="Patient PT-60096 requesting addition of appointment originally booked for 04 Sep 2024."/>
    <s v="Recurring appointment series updated following consultant schedule change."/>
    <n v="155"/>
    <s v="OK"/>
    <n v="1.0166666666666666"/>
    <n v="4.6499999999999995"/>
    <s v="Within SLA"/>
    <n v="0"/>
    <n v="1.0166666666666666"/>
  </r>
  <r>
    <n v="157"/>
    <s v="NB-2023-00157"/>
    <x v="27"/>
    <s v="PT-29025"/>
    <x v="1"/>
    <x v="2"/>
    <x v="0"/>
    <x v="66"/>
    <x v="156"/>
    <d v="2023-11-11T19:56:00"/>
    <d v="2023-11-12T01:08:00"/>
    <d v="2023-11-12T02:40:00"/>
    <x v="0"/>
    <x v="3"/>
    <s v="Query regarding invoice 30715 dated 31 Oct 2023. Client reports incorrect charge of £2332."/>
    <s v="Duplicate charge identified and reversed. Updated invoice sent to client for reconciliation."/>
    <n v="156"/>
    <s v="OK"/>
    <n v="5.2666666666666666"/>
    <n v="10.466666666666667"/>
    <s v="Within SLA"/>
    <n v="0"/>
    <n v="5.2666666666666666"/>
  </r>
  <r>
    <n v="158"/>
    <s v="NB-2024-00158"/>
    <x v="24"/>
    <s v="PT-23994"/>
    <x v="2"/>
    <x v="0"/>
    <x v="0"/>
    <x v="74"/>
    <x v="157"/>
    <d v="2024-10-01T09:56:00"/>
    <d v="2024-10-01T23:33:00"/>
    <d v="2024-10-02T04:34:00"/>
    <x v="0"/>
    <x v="0"/>
    <s v="Pre-authorisation request for specialist referral. Patient PT-23994. Insurer: WPA."/>
    <s v="Claim status updated to approved. Payment expected within 5–7 working days."/>
    <n v="157"/>
    <s v="OK"/>
    <n v="5.3666666666666663"/>
    <n v="18.983333333333334"/>
    <s v="Within SLA"/>
    <n v="0"/>
    <n v="5.3666666666666663"/>
  </r>
  <r>
    <n v="159"/>
    <s v="NB-2023-00159"/>
    <x v="60"/>
    <s v="PT-31467"/>
    <x v="1"/>
    <x v="0"/>
    <x v="0"/>
    <x v="75"/>
    <x v="158"/>
    <d v="2023-07-28T18:23:00"/>
    <d v="2023-07-30T10:12:00"/>
    <d v="2023-07-31T15:06:00"/>
    <x v="0"/>
    <x v="1"/>
    <s v="Query regarding invoice 14224 dated 14 Jul 2023. Client reports incorrect charge of £1155."/>
    <s v="Duplicate charge identified and reversed. Updated invoice sent to client for reconciliation."/>
    <n v="158"/>
    <s v="OK"/>
    <n v="3.2833333333333332"/>
    <n v="43.1"/>
    <s v="Within SLA"/>
    <n v="0"/>
    <n v="3.2833333333333332"/>
  </r>
  <r>
    <n v="160"/>
    <s v="NB-2024-00160"/>
    <x v="20"/>
    <s v="PT-84964"/>
    <x v="2"/>
    <x v="0"/>
    <x v="0"/>
    <x v="35"/>
    <x v="159"/>
    <d v="2024-10-27T06:48:00"/>
    <d v="2024-10-29T04:37:00"/>
    <d v="2024-10-29T12:25:00"/>
    <x v="0"/>
    <x v="1"/>
    <s v="Pre-authorisation request for outpatient consultation. Patient PT-84964. Insurer: Aviva."/>
    <s v="Pre-auth declined by insurer. Patient advised of self-pay options and appeal pathway."/>
    <n v="159"/>
    <s v="OK"/>
    <n v="18.383333333333333"/>
    <n v="64.2"/>
    <s v="Within SLA"/>
    <n v="0"/>
    <n v="18.383333333333333"/>
  </r>
  <r>
    <n v="161"/>
    <s v="NB-2025-00161"/>
    <x v="53"/>
    <s v="PT-62171"/>
    <x v="0"/>
    <x v="2"/>
    <x v="2"/>
    <x v="18"/>
    <x v="160"/>
    <m/>
    <m/>
    <d v="2025-03-13T14:35:00"/>
    <x v="1"/>
    <x v="1"/>
    <s v="Request for GP referral letter for patient PT-62171."/>
    <m/>
    <n v="160"/>
    <s v="OPEN_TICKET"/>
    <m/>
    <m/>
    <s v="Breached"/>
    <n v="1"/>
    <m/>
  </r>
  <r>
    <n v="162"/>
    <s v="NB-2025-00162"/>
    <x v="35"/>
    <s v="PT-13265"/>
    <x v="1"/>
    <x v="0"/>
    <x v="0"/>
    <x v="47"/>
    <x v="161"/>
    <d v="2025-02-17T17:44:00"/>
    <d v="2025-02-18T14:08:00"/>
    <d v="2025-02-20T01:52:00"/>
    <x v="0"/>
    <x v="3"/>
    <s v="Query regarding invoice 87373 dated 19 Jan 2025. Client reports duplicate payment of £1912."/>
    <s v="Invoice reviewed and corrected. Credit note issued for £143. Client accounts updated."/>
    <n v="161"/>
    <s v="OK"/>
    <n v="15.866666666666665"/>
    <n v="36.266666666666666"/>
    <s v="Within SLA"/>
    <n v="0"/>
    <n v="15.866666666666665"/>
  </r>
  <r>
    <n v="163"/>
    <s v="NB-2025-00163"/>
    <x v="41"/>
    <s v="PT-32398"/>
    <x v="2"/>
    <x v="0"/>
    <x v="1"/>
    <x v="76"/>
    <x v="162"/>
    <d v="2025-03-25T08:16:00"/>
    <d v="2025-03-26T16:11:00"/>
    <d v="2025-03-28T01:19:00"/>
    <x v="0"/>
    <x v="0"/>
    <s v="Pre-authorisation request for diagnostic imaging. Patient PT-32398. Insurer: Bupa."/>
    <s v="Policy coverage query resolved. Benefit schedule sent to patient for reference."/>
    <n v="162"/>
    <s v="OK"/>
    <n v="6.9499999999999993"/>
    <n v="38.866666666666667"/>
    <s v="Within SLA"/>
    <n v="0"/>
    <n v="6.9499999999999993"/>
  </r>
  <r>
    <n v="164"/>
    <s v="NB-2023-00164"/>
    <x v="26"/>
    <s v="PT-74679"/>
    <x v="3"/>
    <x v="2"/>
    <x v="1"/>
    <x v="29"/>
    <x v="163"/>
    <d v="2023-11-12T14:06:00"/>
    <d v="2023-11-12T18:08:00"/>
    <d v="2023-11-13T10:51:00"/>
    <x v="0"/>
    <x v="0"/>
    <s v="Patient PT-74679 requesting reschedule of appointment originally booked for 16 Nov 2023."/>
    <s v="Appointment rescheduled to patient's preferred date. Confirmation sent via email and SMS."/>
    <n v="163"/>
    <s v="OK"/>
    <n v="3.25"/>
    <n v="7.2833333333333332"/>
    <s v="Within SLA"/>
    <n v="0"/>
    <n v="3.25"/>
  </r>
  <r>
    <n v="165"/>
    <s v="NB-2023-00165"/>
    <x v="31"/>
    <s v="PT-49117"/>
    <x v="3"/>
    <x v="0"/>
    <x v="0"/>
    <x v="3"/>
    <x v="164"/>
    <d v="2023-03-18T11:04:00"/>
    <d v="2023-03-19T23:33:00"/>
    <d v="2023-03-20T07:49:00"/>
    <x v="0"/>
    <x v="3"/>
    <s v="Patient PT-49117 requesting cancellation of appointment originally booked for 20 Mar 2023."/>
    <s v="Recurring appointment series updated following consultant schedule change."/>
    <n v="164"/>
    <s v="OK"/>
    <n v="3.25"/>
    <n v="39.733333333333334"/>
    <s v="Within SLA"/>
    <n v="0"/>
    <n v="3.25"/>
  </r>
  <r>
    <n v="166"/>
    <s v="NB-2023-00166"/>
    <x v="52"/>
    <s v="PT-18509"/>
    <x v="0"/>
    <x v="0"/>
    <x v="1"/>
    <x v="59"/>
    <x v="165"/>
    <d v="2023-02-26T20:01:00"/>
    <d v="2023-02-28T12:03:00"/>
    <d v="2023-03-01T00:12:00"/>
    <x v="0"/>
    <x v="1"/>
    <s v="Request for clinical summary for patient PT-18509."/>
    <s v="Medical records compiled and securely transmitted to requesting party within 72 hours."/>
    <n v="165"/>
    <s v="OK"/>
    <n v="19.816666666666666"/>
    <n v="59.849999999999994"/>
    <s v="Within SLA"/>
    <n v="0"/>
    <n v="19.816666666666666"/>
  </r>
  <r>
    <n v="167"/>
    <s v="NB-2024-00167"/>
    <x v="13"/>
    <s v="PT-75063"/>
    <x v="0"/>
    <x v="0"/>
    <x v="1"/>
    <x v="8"/>
    <x v="166"/>
    <d v="2024-10-25T20:24:00"/>
    <d v="2024-10-29T14:52:00"/>
    <d v="2024-10-27T17:42:00"/>
    <x v="1"/>
    <x v="1"/>
    <s v="Request for GP referral letter for patient PT-75063."/>
    <s v="Medical records compiled and securely transmitted to requesting party within 72 hours."/>
    <n v="166"/>
    <s v="OK"/>
    <n v="2.6999999999999997"/>
    <n v="93.166666666666657"/>
    <s v="Breached"/>
    <n v="1"/>
    <n v="2.6999999999999997"/>
  </r>
  <r>
    <n v="168"/>
    <s v="NB-2024-00168"/>
    <x v="31"/>
    <s v="PT-43347"/>
    <x v="1"/>
    <x v="0"/>
    <x v="1"/>
    <x v="4"/>
    <x v="167"/>
    <d v="2024-10-06T12:18:00"/>
    <d v="2024-10-07T21:52:00"/>
    <d v="2024-10-08T10:36:00"/>
    <x v="0"/>
    <x v="3"/>
    <s v="Query regarding invoice 49358 dated 19 Sep 2024. Client reports missing credit of £3191."/>
    <s v="Late payment fee waived as a goodwill gesture following system error. Account adjusted."/>
    <n v="167"/>
    <s v="OK"/>
    <n v="1.7"/>
    <n v="35.266666666666666"/>
    <s v="Within SLA"/>
    <n v="0"/>
    <n v="1.7"/>
  </r>
  <r>
    <n v="169"/>
    <s v="NB-2025-00169"/>
    <x v="65"/>
    <s v="PT-53923"/>
    <x v="4"/>
    <x v="1"/>
    <x v="1"/>
    <x v="48"/>
    <x v="168"/>
    <d v="2025-01-14T14:50:00"/>
    <d v="2025-01-14T17:49:00"/>
    <d v="2025-01-14T18:27:00"/>
    <x v="0"/>
    <x v="0"/>
    <s v="Formal complaint submitted by clinic manager regarding data handling concern. Reference needed."/>
    <s v="Complaint acknowledged and logged under ref CMP-6434. Full investigation completed within SLA. Apology letter sent."/>
    <n v="168"/>
    <s v="OK"/>
    <n v="0.3833333333333333"/>
    <n v="3.3666666666666667"/>
    <s v="Within SLA"/>
    <n v="0"/>
    <n v="0.3833333333333333"/>
  </r>
  <r>
    <n v="170"/>
    <s v="NB-2023-00170"/>
    <x v="1"/>
    <s v="PT-61061"/>
    <x v="2"/>
    <x v="0"/>
    <x v="1"/>
    <x v="63"/>
    <x v="169"/>
    <d v="2023-04-14T21:37:00"/>
    <d v="2023-04-19T19:48:00"/>
    <d v="2023-04-17T04:36:00"/>
    <x v="1"/>
    <x v="3"/>
    <s v="Pre-authorisation request for physiotherapy course. Patient PT-61061. Insurer: Cigna."/>
    <s v="Pre-authorisation confirmed with insurer. Reference number provided to client."/>
    <n v="169"/>
    <s v="OK"/>
    <n v="17.016666666666666"/>
    <n v="135.19999999999999"/>
    <s v="Breached"/>
    <n v="1"/>
    <n v="17.016666666666666"/>
  </r>
  <r>
    <n v="171"/>
    <s v="NB-2023-00171"/>
    <x v="48"/>
    <s v="PT-13268"/>
    <x v="1"/>
    <x v="0"/>
    <x v="1"/>
    <x v="77"/>
    <x v="170"/>
    <d v="2023-12-03T08:24:00"/>
    <d v="2023-12-08T04:12:00"/>
    <d v="2023-12-06T02:16:00"/>
    <x v="1"/>
    <x v="3"/>
    <s v="Query regarding invoice 30195 dated 26 Nov 2023. Client reports missing credit of £2030."/>
    <s v="Late payment fee waived as a goodwill gesture following system error. Account adjusted."/>
    <n v="170"/>
    <s v="OK"/>
    <n v="6.1333333333333329"/>
    <n v="121.93333333333332"/>
    <s v="Breached"/>
    <n v="1"/>
    <n v="6.1333333333333329"/>
  </r>
  <r>
    <n v="172"/>
    <s v="NB-2025-00172"/>
    <x v="53"/>
    <s v="PT-16047"/>
    <x v="3"/>
    <x v="1"/>
    <x v="0"/>
    <x v="32"/>
    <x v="171"/>
    <d v="2025-03-22T19:05:00"/>
    <d v="2025-03-22T20:48:00"/>
    <d v="2025-03-22T22:25:00"/>
    <x v="0"/>
    <x v="3"/>
    <s v="Patient PT-16047 requesting reschedule of appointment originally booked for 31 Mar 2025."/>
    <s v="Cancellation processed. New appointment booked for following week per patient request."/>
    <n v="171"/>
    <s v="OK"/>
    <n v="0.66666666666666663"/>
    <n v="2.3833333333333333"/>
    <s v="Within SLA"/>
    <n v="0"/>
    <n v="0.66666666666666663"/>
  </r>
  <r>
    <n v="173"/>
    <s v="NB-2024-00173"/>
    <x v="21"/>
    <s v="PT-82006"/>
    <x v="1"/>
    <x v="0"/>
    <x v="1"/>
    <x v="3"/>
    <x v="172"/>
    <d v="2024-02-29T05:18:00"/>
    <d v="2024-03-01T04:05:00"/>
    <d v="2024-03-01T21:17:00"/>
    <x v="0"/>
    <x v="3"/>
    <s v="Query regarding invoice 28554 dated 05 Feb 2024. Client reports missing credit of £2401."/>
    <s v="Billing query resolved following confirmation from insurer. Payment processing initiated."/>
    <n v="172"/>
    <s v="OK"/>
    <n v="8.0166666666666657"/>
    <n v="30.799999999999997"/>
    <s v="Within SLA"/>
    <n v="0"/>
    <n v="8.0166666666666657"/>
  </r>
  <r>
    <n v="174"/>
    <s v="NB-2023-00174"/>
    <x v="7"/>
    <s v="PT-68436"/>
    <x v="3"/>
    <x v="1"/>
    <x v="0"/>
    <x v="61"/>
    <x v="173"/>
    <d v="2023-06-14T22:33:00"/>
    <d v="2023-06-15T03:51:00"/>
    <d v="2023-06-15T05:14:00"/>
    <x v="0"/>
    <x v="3"/>
    <s v="Patient PT-68436 requesting addition of appointment originally booked for 20 Jun 2023."/>
    <s v="Appointment rescheduled to patient's preferred date. Confirmation sent via email and SMS."/>
    <n v="173"/>
    <s v="OK"/>
    <n v="1.3166666666666667"/>
    <n v="6.6166666666666663"/>
    <s v="Within SLA"/>
    <n v="0"/>
    <n v="1.3166666666666667"/>
  </r>
  <r>
    <n v="175"/>
    <s v="NB-2025-00175"/>
    <x v="66"/>
    <s v="PT-97186"/>
    <x v="3"/>
    <x v="0"/>
    <x v="1"/>
    <x v="49"/>
    <x v="174"/>
    <d v="2025-01-01T18:56:00"/>
    <d v="2025-01-02T13:08:00"/>
    <d v="2025-01-04T07:13:00"/>
    <x v="0"/>
    <x v="2"/>
    <s v="Patient PT-97186 requesting cancellation of appointment originally booked for 14 Jan 2025."/>
    <s v="Appointment moved from afternoon to morning slot. Patient and GP practice both confirmed."/>
    <n v="174"/>
    <s v="OK"/>
    <n v="11.716666666666667"/>
    <n v="29.916666666666664"/>
    <s v="Within SLA"/>
    <n v="0"/>
    <n v="11.716666666666667"/>
  </r>
  <r>
    <n v="176"/>
    <s v="NB-2025-00176"/>
    <x v="26"/>
    <s v="PT-70420"/>
    <x v="2"/>
    <x v="0"/>
    <x v="1"/>
    <x v="16"/>
    <x v="175"/>
    <d v="2025-02-28T14:48:00"/>
    <d v="2025-03-01T21:02:00"/>
    <d v="2025-03-03T09:44:00"/>
    <x v="0"/>
    <x v="0"/>
    <s v="Pre-authorisation request for diagnostic imaging. Patient PT-70420. Insurer: Aviva."/>
    <s v="Claim status updated to approved. Payment expected within 5–7 working days."/>
    <n v="175"/>
    <s v="OK"/>
    <n v="5.0666666666666664"/>
    <n v="35.299999999999997"/>
    <s v="Within SLA"/>
    <n v="0"/>
    <n v="5.0666666666666664"/>
  </r>
  <r>
    <n v="177"/>
    <s v="NB-2024-00177"/>
    <x v="65"/>
    <s v="PT-70674"/>
    <x v="2"/>
    <x v="0"/>
    <x v="1"/>
    <x v="47"/>
    <x v="176"/>
    <d v="2024-01-03T12:36:00"/>
    <d v="2024-01-04T12:46:00"/>
    <d v="2024-01-05T04:28:00"/>
    <x v="0"/>
    <x v="1"/>
    <s v="Pre-authorisation request for physiotherapy course. Patient PT-70674. Insurer: Aviva."/>
    <s v="Pre-auth declined by insurer. Patient advised of self-pay options and appeal pathway."/>
    <n v="176"/>
    <s v="OK"/>
    <n v="8.1333333333333329"/>
    <n v="32.299999999999997"/>
    <s v="Within SLA"/>
    <n v="0"/>
    <n v="8.1333333333333329"/>
  </r>
  <r>
    <n v="178"/>
    <s v="NB-2023-00178"/>
    <x v="35"/>
    <s v="PT-69372"/>
    <x v="1"/>
    <x v="0"/>
    <x v="0"/>
    <x v="68"/>
    <x v="177"/>
    <d v="2023-12-05T15:26:00"/>
    <d v="2023-12-07T12:43:00"/>
    <d v="2023-12-08T09:09:00"/>
    <x v="0"/>
    <x v="3"/>
    <s v="Query regarding invoice 61115 dated 15 Nov 2023. Client reports disputed amount of £851."/>
    <s v="Billing query resolved following confirmation from insurer. Payment processing initiated."/>
    <n v="177"/>
    <s v="OK"/>
    <n v="6.2833333333333332"/>
    <n v="51.566666666666663"/>
    <s v="Within SLA"/>
    <n v="0"/>
    <n v="6.2833333333333332"/>
  </r>
  <r>
    <n v="179"/>
    <s v="NB-2024-00179"/>
    <x v="8"/>
    <s v="PT-57086"/>
    <x v="0"/>
    <x v="0"/>
    <x v="1"/>
    <x v="48"/>
    <x v="178"/>
    <d v="2024-09-20T08:05:00"/>
    <d v="2024-09-21T17:14:00"/>
    <d v="2024-09-22T05:34:00"/>
    <x v="0"/>
    <x v="3"/>
    <s v="Request for discharge summary for patient PT-57086."/>
    <s v="Insurance medical report completed and submitted to insurer within agreed timeframe."/>
    <n v="178"/>
    <s v="OK"/>
    <n v="2.5166666666666666"/>
    <n v="35.666666666666664"/>
    <s v="Within SLA"/>
    <n v="0"/>
    <n v="2.5166666666666666"/>
  </r>
  <r>
    <n v="180"/>
    <s v="NB-2025-00180"/>
    <x v="44"/>
    <s v="PT-97826"/>
    <x v="1"/>
    <x v="2"/>
    <x v="1"/>
    <x v="67"/>
    <x v="179"/>
    <d v="2025-01-08T10:32:00"/>
    <d v="2025-01-08T22:46:00"/>
    <d v="2025-01-09T00:29:00"/>
    <x v="0"/>
    <x v="3"/>
    <s v="Query regarding invoice 11520 dated 05 Jan 2025. Client reports incorrect charge of £639."/>
    <s v="Duplicate charge identified and reversed. Updated invoice sent to client for reconciliation."/>
    <n v="179"/>
    <s v="OK"/>
    <n v="10.049999999999999"/>
    <n v="22.283333333333331"/>
    <s v="Within SLA"/>
    <n v="0"/>
    <n v="10.049999999999999"/>
  </r>
  <r>
    <n v="181"/>
    <s v="NB-2023-00181"/>
    <x v="37"/>
    <s v="PT-85751"/>
    <x v="4"/>
    <x v="0"/>
    <x v="0"/>
    <x v="78"/>
    <x v="180"/>
    <d v="2023-10-07T17:23:00"/>
    <d v="2023-10-09T00:00:00"/>
    <d v="2023-10-09T15:19:00"/>
    <x v="0"/>
    <x v="0"/>
    <s v="Formal complaint submitted by clinic manager regarding delayed response. Reference needed."/>
    <s v="Complaint closed following satisfactory resolution. Client confirmed acceptance of outcome."/>
    <n v="180"/>
    <s v="OK"/>
    <n v="2.0666666666666664"/>
    <n v="32.68333333333333"/>
    <s v="Within SLA"/>
    <n v="0"/>
    <n v="2.0666666666666664"/>
  </r>
  <r>
    <n v="182"/>
    <s v="NB-2023-00182"/>
    <x v="41"/>
    <s v="PT-89963"/>
    <x v="3"/>
    <x v="0"/>
    <x v="0"/>
    <x v="0"/>
    <x v="181"/>
    <d v="2023-08-10T20:37:00"/>
    <d v="2023-08-11T02:33:00"/>
    <d v="2023-08-13T01:24:00"/>
    <x v="0"/>
    <x v="1"/>
    <s v="Patient PT-89963 requesting reschedule of appointment originally booked for 14 Aug 2023."/>
    <s v="Urgent appointment arranged within 24 hours following GP referral. Patient notified."/>
    <n v="181"/>
    <s v="OK"/>
    <n v="19.216666666666665"/>
    <n v="25.15"/>
    <s v="Within SLA"/>
    <n v="0"/>
    <n v="19.216666666666665"/>
  </r>
  <r>
    <n v="183"/>
    <s v="NB-2024-00183"/>
    <x v="17"/>
    <s v="PT-49855"/>
    <x v="1"/>
    <x v="0"/>
    <x v="0"/>
    <x v="4"/>
    <x v="182"/>
    <d v="2024-05-30T09:20:00"/>
    <d v="2024-05-31T16:12:00"/>
    <d v="2024-06-01T07:44:00"/>
    <x v="0"/>
    <x v="0"/>
    <s v="Query regarding invoice 83886 dated 21 May 2024. Client reports incorrect charge of £2627."/>
    <s v="Billing query resolved following confirmation from insurer. Payment processing initiated."/>
    <n v="182"/>
    <s v="OK"/>
    <n v="1.5999999999999999"/>
    <n v="32.466666666666669"/>
    <s v="Within SLA"/>
    <n v="0"/>
    <n v="1.5999999999999999"/>
  </r>
  <r>
    <n v="184"/>
    <s v="NB-2023-00184"/>
    <x v="49"/>
    <s v="PT-32886"/>
    <x v="3"/>
    <x v="2"/>
    <x v="1"/>
    <x v="66"/>
    <x v="183"/>
    <d v="2023-04-30T19:15:00"/>
    <d v="2023-04-30T22:04:00"/>
    <d v="2023-05-01T05:37:00"/>
    <x v="0"/>
    <x v="3"/>
    <s v="Patient PT-32886 requesting addition of appointment originally booked for 12 May 2023."/>
    <s v="Recurring appointment series updated following consultant schedule change."/>
    <n v="183"/>
    <s v="OK"/>
    <n v="1.6333333333333333"/>
    <n v="4.45"/>
    <s v="Within SLA"/>
    <n v="0"/>
    <n v="1.6333333333333333"/>
  </r>
  <r>
    <n v="185"/>
    <s v="NB-2025-00185"/>
    <x v="5"/>
    <s v="PT-55229"/>
    <x v="0"/>
    <x v="3"/>
    <x v="0"/>
    <x v="18"/>
    <x v="184"/>
    <d v="2025-02-10T01:03:00"/>
    <d v="2025-02-11T11:50:00"/>
    <d v="2025-02-13T18:17:00"/>
    <x v="0"/>
    <x v="2"/>
    <s v="Request for fit-to-work certificate for patient PT-55229."/>
    <s v="Insurance medical report completed and submitted to insurer within agreed timeframe."/>
    <n v="184"/>
    <s v="OK"/>
    <n v="6.7666666666666666"/>
    <n v="41.55"/>
    <s v="Within SLA"/>
    <n v="0"/>
    <n v="6.7666666666666666"/>
  </r>
  <r>
    <n v="186"/>
    <s v="NB-2024-00186"/>
    <x v="17"/>
    <s v="PT-79501"/>
    <x v="1"/>
    <x v="0"/>
    <x v="0"/>
    <x v="3"/>
    <x v="185"/>
    <d v="2024-02-13T10:29:00"/>
    <d v="2024-02-14T07:19:00"/>
    <d v="2024-02-15T07:22:00"/>
    <x v="0"/>
    <x v="0"/>
    <s v="Query regarding invoice 22761 dated 14 Jan 2024. Client reports missing credit of £1818."/>
    <s v="Billing query resolved following confirmation from insurer. Payment processing initiated."/>
    <n v="185"/>
    <s v="OK"/>
    <n v="3.1166666666666667"/>
    <n v="23.95"/>
    <s v="Within SLA"/>
    <n v="0"/>
    <n v="3.1166666666666667"/>
  </r>
  <r>
    <n v="187"/>
    <s v="NB-2023-00187"/>
    <x v="16"/>
    <s v="PT-11567"/>
    <x v="2"/>
    <x v="0"/>
    <x v="0"/>
    <x v="11"/>
    <x v="186"/>
    <d v="2023-10-31T08:23:00"/>
    <d v="2023-11-02T14:40:00"/>
    <d v="2023-11-03T03:21:00"/>
    <x v="0"/>
    <x v="3"/>
    <s v="Pre-authorisation request for diagnostic imaging. Patient PT-11567. Insurer: Cigna."/>
    <s v="Pre-authorisation confirmed with insurer. Reference number provided to client."/>
    <n v="186"/>
    <s v="OK"/>
    <n v="5.0333333333333332"/>
    <n v="59.316666666666663"/>
    <s v="Within SLA"/>
    <n v="0"/>
    <n v="5.0333333333333332"/>
  </r>
  <r>
    <n v="188"/>
    <s v="NB-2023-00188"/>
    <x v="67"/>
    <s v="PT-34217"/>
    <x v="3"/>
    <x v="0"/>
    <x v="1"/>
    <x v="40"/>
    <x v="187"/>
    <d v="2023-07-09T16:52:00"/>
    <d v="2023-07-11T15:39:00"/>
    <d v="2023-07-12T12:39:00"/>
    <x v="0"/>
    <x v="2"/>
    <s v="Patient PT-34217 requesting reschedule of appointment originally booked for 21 Jul 2023."/>
    <s v="Urgent appointment arranged within 24 hours following GP referral. Patient notified."/>
    <n v="187"/>
    <s v="OK"/>
    <n v="4.2166666666666668"/>
    <n v="51"/>
    <s v="Within SLA"/>
    <n v="0"/>
    <n v="4.2166666666666668"/>
  </r>
  <r>
    <n v="189"/>
    <s v="NB-2024-00189"/>
    <x v="10"/>
    <s v="PT-36302"/>
    <x v="2"/>
    <x v="2"/>
    <x v="1"/>
    <x v="79"/>
    <x v="188"/>
    <d v="2024-08-18T05:41:00"/>
    <d v="2024-08-18T14:24:00"/>
    <d v="2024-08-18T23:46:00"/>
    <x v="0"/>
    <x v="3"/>
    <s v="Pre-authorisation request for diagnostic imaging. Patient PT-36302. Insurer: WPA."/>
    <s v="Pre-authorisation confirmed with insurer. Reference number provided to client."/>
    <n v="188"/>
    <s v="OK"/>
    <n v="5.9166666666666661"/>
    <n v="14.633333333333333"/>
    <s v="Within SLA"/>
    <n v="0"/>
    <n v="5.9166666666666661"/>
  </r>
  <r>
    <n v="190"/>
    <s v="NB-2024-00190"/>
    <x v="64"/>
    <s v="PT-53231"/>
    <x v="3"/>
    <x v="2"/>
    <x v="1"/>
    <x v="23"/>
    <x v="189"/>
    <d v="2024-11-24T01:24:00"/>
    <d v="2024-11-24T05:18:00"/>
    <d v="2024-11-24T11:41:00"/>
    <x v="0"/>
    <x v="2"/>
    <s v="Patient PT-53231 requesting cancellation of appointment originally booked for 03 Dec 2024."/>
    <s v="Appointment rescheduled to patient's preferred date. Confirmation sent via email and SMS."/>
    <n v="189"/>
    <s v="OK"/>
    <n v="1.7166666666666666"/>
    <n v="5.6166666666666663"/>
    <s v="Within SLA"/>
    <n v="0"/>
    <n v="1.7166666666666666"/>
  </r>
  <r>
    <n v="191"/>
    <s v="NB-2024-00191"/>
    <x v="1"/>
    <s v="PT-54572"/>
    <x v="3"/>
    <x v="0"/>
    <x v="1"/>
    <x v="28"/>
    <x v="190"/>
    <d v="2024-06-03T00:51:00"/>
    <d v="2024-06-04T19:50:00"/>
    <d v="2024-06-05T07:32:00"/>
    <x v="0"/>
    <x v="3"/>
    <s v="Patient PT-54572 requesting reschedule of appointment originally booked for 16 Jun 2024."/>
    <s v="Cancellation processed. New appointment booked for following week per patient request."/>
    <n v="190"/>
    <s v="OK"/>
    <n v="17.316666666666666"/>
    <n v="60.3"/>
    <s v="Within SLA"/>
    <n v="0"/>
    <n v="17.316666666666666"/>
  </r>
  <r>
    <n v="192"/>
    <s v="NB-2025-00192"/>
    <x v="1"/>
    <s v="PT-41258"/>
    <x v="0"/>
    <x v="0"/>
    <x v="0"/>
    <x v="59"/>
    <x v="191"/>
    <d v="2025-01-26T04:44:00"/>
    <d v="2025-01-28T20:57:00"/>
    <d v="2025-01-29T02:10:00"/>
    <x v="0"/>
    <x v="2"/>
    <s v="Request for fit-to-work certificate for patient PT-41258."/>
    <s v="Medical records compiled and securely transmitted to requesting party within 72 hours."/>
    <n v="191"/>
    <s v="OK"/>
    <n v="2.5666666666666664"/>
    <n v="66.783333333333331"/>
    <s v="Within SLA"/>
    <n v="0"/>
    <n v="2.5666666666666664"/>
  </r>
  <r>
    <n v="193"/>
    <s v="NB-2024-00193"/>
    <x v="39"/>
    <s v="PT-74080"/>
    <x v="1"/>
    <x v="2"/>
    <x v="0"/>
    <x v="31"/>
    <x v="192"/>
    <d v="2024-12-13T11:02:00"/>
    <d v="2024-12-14T03:36:00"/>
    <d v="2024-12-14T09:17:00"/>
    <x v="0"/>
    <x v="1"/>
    <s v="Query regarding invoice 71763 dated 13 Nov 2024. Client reports incorrect charge of £1044."/>
    <s v="Invoice reviewed and corrected. Credit note issued for £517. Client accounts updated."/>
    <n v="192"/>
    <s v="OK"/>
    <n v="1.75"/>
    <n v="18.316666666666666"/>
    <s v="Within SLA"/>
    <n v="0"/>
    <n v="1.75"/>
  </r>
  <r>
    <n v="194"/>
    <s v="NB-2023-00194"/>
    <x v="56"/>
    <s v="PT-98918"/>
    <x v="4"/>
    <x v="1"/>
    <x v="0"/>
    <x v="80"/>
    <x v="193"/>
    <d v="2023-06-27T17:20:00"/>
    <d v="2023-06-27T20:14:00"/>
    <d v="2023-06-27T20:55:00"/>
    <x v="0"/>
    <x v="0"/>
    <s v="Formal complaint submitted by GP practice regarding poor communication. Reference needed."/>
    <s v="Complaint acknowledged and logged under ref CMP-3314. Full investigation completed within SLA. Apology letter sent."/>
    <n v="193"/>
    <s v="OK"/>
    <n v="0.41666666666666663"/>
    <n v="3.3166666666666664"/>
    <s v="Within SLA"/>
    <n v="0"/>
    <n v="0.41666666666666663"/>
  </r>
  <r>
    <n v="195"/>
    <s v="NB-2023-00195"/>
    <x v="2"/>
    <s v="PT-30677"/>
    <x v="2"/>
    <x v="2"/>
    <x v="0"/>
    <x v="2"/>
    <x v="194"/>
    <d v="2023-09-14T18:58:00"/>
    <d v="2023-09-15T04:45:00"/>
    <d v="2023-09-15T15:52:00"/>
    <x v="0"/>
    <x v="3"/>
    <s v="Pre-authorisation request for outpatient consultation. Patient PT-30677. Insurer: Cigna."/>
    <s v="Insurer contacted; claim resubmitted with corrected diagnosis code. Outcome pending."/>
    <n v="194"/>
    <s v="OK"/>
    <n v="3.1"/>
    <n v="12.883333333333333"/>
    <s v="Within SLA"/>
    <n v="0"/>
    <n v="3.1"/>
  </r>
  <r>
    <n v="196"/>
    <s v="NB-2024-00196"/>
    <x v="39"/>
    <s v="PT-21537"/>
    <x v="3"/>
    <x v="0"/>
    <x v="1"/>
    <x v="80"/>
    <x v="195"/>
    <d v="2024-12-01T06:06:00"/>
    <d v="2024-12-03T02:12:00"/>
    <d v="2024-12-04T00:50:00"/>
    <x v="0"/>
    <x v="3"/>
    <s v="Patient PT-21537 requesting addition of appointment originally booked for 15 Dec 2024."/>
    <s v="Appointment rescheduled to patient's preferred date. Confirmation sent via email and SMS."/>
    <n v="195"/>
    <s v="OK"/>
    <n v="5.2666666666666666"/>
    <n v="49.366666666666667"/>
    <s v="Within SLA"/>
    <n v="0"/>
    <n v="5.2666666666666666"/>
  </r>
  <r>
    <n v="197"/>
    <s v="NB-2023-00197"/>
    <x v="49"/>
    <s v="PT-72182"/>
    <x v="4"/>
    <x v="3"/>
    <x v="0"/>
    <x v="78"/>
    <x v="196"/>
    <d v="2023-12-08T04:12:00"/>
    <d v="2023-12-10T21:27:00"/>
    <d v="2023-12-11T23:12:00"/>
    <x v="0"/>
    <x v="1"/>
    <s v="Formal complaint submitted by GP practice regarding appointment handling. Reference needed."/>
    <s v="Complaint resolved following discussion with client. Compensation of £681 agreed and authorised."/>
    <n v="196"/>
    <s v="OK"/>
    <n v="5"/>
    <n v="70.25"/>
    <s v="Within SLA"/>
    <n v="0"/>
    <n v="5"/>
  </r>
  <r>
    <n v="198"/>
    <s v="NB-2023-00198"/>
    <x v="62"/>
    <s v="PT-52725"/>
    <x v="3"/>
    <x v="0"/>
    <x v="0"/>
    <x v="81"/>
    <x v="197"/>
    <d v="2023-10-01T20:15:00"/>
    <d v="2023-10-03T14:03:00"/>
    <d v="2023-10-04T13:33:00"/>
    <x v="0"/>
    <x v="1"/>
    <s v="Patient PT-52725 requesting cancellation of appointment originally booked for 05 Oct 2023."/>
    <s v="Appointment moved from afternoon to morning slot. Patient and GP practice both confirmed."/>
    <n v="197"/>
    <s v="OK"/>
    <n v="6.6999999999999993"/>
    <n v="48.5"/>
    <s v="Within SLA"/>
    <n v="0"/>
    <n v="6.6999999999999993"/>
  </r>
  <r>
    <n v="199"/>
    <s v="NB-2023-00199"/>
    <x v="11"/>
    <s v="PT-35448"/>
    <x v="0"/>
    <x v="2"/>
    <x v="1"/>
    <x v="66"/>
    <x v="198"/>
    <d v="2023-03-26T19:32:00"/>
    <d v="2023-03-27T08:02:00"/>
    <d v="2023-03-27T17:55:00"/>
    <x v="0"/>
    <x v="0"/>
    <s v="Request for GP referral letter for patient PT-35448."/>
    <s v="Medical records compiled and securely transmitted to requesting party within 72 hours."/>
    <n v="198"/>
    <s v="OK"/>
    <n v="1.6166666666666667"/>
    <n v="14.116666666666665"/>
    <s v="Within SLA"/>
    <n v="0"/>
    <n v="1.6166666666666667"/>
  </r>
  <r>
    <n v="200"/>
    <s v="NB-2024-00200"/>
    <x v="22"/>
    <s v="PT-40107"/>
    <x v="1"/>
    <x v="0"/>
    <x v="0"/>
    <x v="45"/>
    <x v="199"/>
    <d v="2024-04-04T17:27:00"/>
    <d v="2024-04-05T19:05:00"/>
    <d v="2024-04-06T20:25:00"/>
    <x v="0"/>
    <x v="3"/>
    <s v="Query regarding invoice 78389 dated 18 Mar 2024. Client reports duplicate payment of £2473."/>
    <s v="Charge dispute investigated. Original amount validated as correct; breakdown sent to client."/>
    <n v="199"/>
    <s v="OK"/>
    <n v="21.033333333333331"/>
    <n v="46.666666666666664"/>
    <s v="Within SLA"/>
    <n v="0"/>
    <n v="21.033333333333331"/>
  </r>
  <r>
    <n v="201"/>
    <s v="NB-2023-00201"/>
    <x v="5"/>
    <s v="PT-72818"/>
    <x v="3"/>
    <x v="0"/>
    <x v="1"/>
    <x v="80"/>
    <x v="200"/>
    <d v="2023-01-09T08:21:00"/>
    <d v="2023-01-10T11:46:00"/>
    <d v="2023-01-11T05:18:00"/>
    <x v="0"/>
    <x v="2"/>
    <s v="Patient PT-72818 requesting addition of appointment originally booked for 23 Jan 2023."/>
    <s v="Cancellation processed. New appointment booked for following week per patient request."/>
    <n v="200"/>
    <s v="OK"/>
    <n v="3.05"/>
    <n v="30.466666666666665"/>
    <s v="Within SLA"/>
    <n v="0"/>
    <n v="3.05"/>
  </r>
  <r>
    <n v="202"/>
    <s v="NB-2025-00202"/>
    <x v="68"/>
    <s v="PT-28169"/>
    <x v="3"/>
    <x v="3"/>
    <x v="0"/>
    <x v="6"/>
    <x v="201"/>
    <d v="2025-01-16T19:44:00"/>
    <d v="2025-01-17T23:54:00"/>
    <d v="2025-01-19T15:36:00"/>
    <x v="0"/>
    <x v="3"/>
    <s v="Patient PT-28169 requesting addition of appointment originally booked for 22 Jan 2025."/>
    <s v="Urgent appointment arranged within 24 hours following GP referral. Patient notified."/>
    <n v="201"/>
    <s v="OK"/>
    <n v="28.133333333333333"/>
    <n v="56.3"/>
    <s v="Within SLA"/>
    <n v="0"/>
    <n v="28.133333333333333"/>
  </r>
  <r>
    <n v="203"/>
    <s v="NB-2023-00203"/>
    <x v="23"/>
    <s v="PT-57708"/>
    <x v="3"/>
    <x v="0"/>
    <x v="0"/>
    <x v="66"/>
    <x v="202"/>
    <d v="2023-11-19T09:51:00"/>
    <d v="2023-11-21T17:51:00"/>
    <d v="2023-11-22T02:58:00"/>
    <x v="0"/>
    <x v="1"/>
    <s v="Patient PT-57708 requesting reschedule of appointment originally booked for 21 Nov 2023."/>
    <s v="Recurring appointment series updated following consultant schedule change."/>
    <n v="202"/>
    <s v="OK"/>
    <n v="6.8833333333333329"/>
    <n v="62.883333333333333"/>
    <s v="Within SLA"/>
    <n v="0"/>
    <n v="6.8833333333333329"/>
  </r>
  <r>
    <n v="204"/>
    <s v="NB-2024-00204"/>
    <x v="27"/>
    <s v="PT-39548"/>
    <x v="1"/>
    <x v="0"/>
    <x v="0"/>
    <x v="42"/>
    <x v="203"/>
    <d v="2024-06-04T18:05:00"/>
    <d v="2024-06-08T18:24:00"/>
    <d v="2024-06-06T15:05:00"/>
    <x v="1"/>
    <x v="0"/>
    <s v="Query regarding invoice 45043 dated 18 May 2024. Client reports disputed amount of £1185."/>
    <s v="Charge dispute investigated. Original amount validated as correct; breakdown sent to client."/>
    <n v="203"/>
    <s v="OK"/>
    <n v="3"/>
    <n v="99.316666666666663"/>
    <s v="Breached"/>
    <n v="1"/>
    <n v="3"/>
  </r>
  <r>
    <n v="205"/>
    <s v="NB-2024-00205"/>
    <x v="62"/>
    <s v="PT-70014"/>
    <x v="4"/>
    <x v="2"/>
    <x v="0"/>
    <x v="82"/>
    <x v="204"/>
    <d v="2024-03-30T18:13:00"/>
    <d v="2024-03-31T11:53:00"/>
    <d v="2024-03-31T08:24:00"/>
    <x v="1"/>
    <x v="0"/>
    <s v="Formal complaint submitted by GP practice regarding poor communication. Reference needed."/>
    <s v="Formal complaint reviewed. Root cause identified as process gap. Corrective action documented and shared with client."/>
    <n v="204"/>
    <s v="OK"/>
    <n v="9.8166666666666664"/>
    <n v="27.483333333333331"/>
    <s v="Breached"/>
    <n v="1"/>
    <n v="9.8166666666666664"/>
  </r>
  <r>
    <n v="206"/>
    <s v="NB-2024-00206"/>
    <x v="68"/>
    <s v="PT-48209"/>
    <x v="4"/>
    <x v="2"/>
    <x v="0"/>
    <x v="75"/>
    <x v="205"/>
    <d v="2024-03-31T19:09:00"/>
    <d v="2024-04-01T02:37:00"/>
    <d v="2024-04-01T06:08:00"/>
    <x v="0"/>
    <x v="2"/>
    <s v="Formal complaint submitted by clinic manager regarding appointment handling. Reference needed."/>
    <s v="Complaint resolved following discussion with client. Compensation of £721 agreed and authorised."/>
    <n v="205"/>
    <s v="OK"/>
    <n v="1.0166666666666666"/>
    <n v="8.4833333333333325"/>
    <s v="Within SLA"/>
    <n v="0"/>
    <n v="1.0166666666666666"/>
  </r>
  <r>
    <n v="207"/>
    <s v="NB-2024-00207"/>
    <x v="69"/>
    <s v="PT-47767"/>
    <x v="1"/>
    <x v="0"/>
    <x v="1"/>
    <x v="2"/>
    <x v="206"/>
    <d v="2024-11-23T01:58:00"/>
    <d v="2024-11-24T05:24:00"/>
    <d v="2024-11-25T00:21:00"/>
    <x v="0"/>
    <x v="3"/>
    <s v="Query regarding invoice 56284 dated 13 Nov 2024. Client reports disputed amount of £731."/>
    <s v="Duplicate charge identified and reversed. Updated invoice sent to client for reconciliation."/>
    <n v="206"/>
    <s v="OK"/>
    <n v="1.6166666666666667"/>
    <n v="29.049999999999997"/>
    <s v="Within SLA"/>
    <n v="0"/>
    <n v="1.6166666666666667"/>
  </r>
  <r>
    <n v="208"/>
    <s v="NB-2024-00208"/>
    <x v="26"/>
    <s v="PT-68776"/>
    <x v="3"/>
    <x v="3"/>
    <x v="1"/>
    <x v="1"/>
    <x v="207"/>
    <d v="2024-11-16T22:18:00"/>
    <d v="2024-11-22T13:15:00"/>
    <d v="2024-11-21T05:31:00"/>
    <x v="1"/>
    <x v="0"/>
    <s v="Patient PT-68776 requesting addition of appointment originally booked for 19 Nov 2024."/>
    <s v="Cancellation processed. New appointment booked for following week per patient request."/>
    <n v="207"/>
    <s v="OK"/>
    <n v="16.783333333333331"/>
    <n v="151.73333333333332"/>
    <s v="Breached"/>
    <n v="1"/>
    <n v="16.783333333333331"/>
  </r>
  <r>
    <n v="209"/>
    <s v="NB-2025-00209"/>
    <x v="15"/>
    <s v="PT-67947"/>
    <x v="0"/>
    <x v="0"/>
    <x v="0"/>
    <x v="58"/>
    <x v="208"/>
    <d v="2025-01-06T21:28:00"/>
    <d v="2025-01-08T01:06:00"/>
    <d v="2025-01-08T12:40:00"/>
    <x v="0"/>
    <x v="2"/>
    <s v="Request for medical records for patient PT-67947."/>
    <s v="Insurance medical report completed and submitted to insurer within agreed timeframe."/>
    <n v="208"/>
    <s v="OK"/>
    <n v="8.7999999999999989"/>
    <n v="36.43333333333333"/>
    <s v="Within SLA"/>
    <n v="0"/>
    <n v="8.7999999999999989"/>
  </r>
  <r>
    <n v="210"/>
    <s v="NB-2023-00210"/>
    <x v="10"/>
    <s v="PT-98744"/>
    <x v="1"/>
    <x v="2"/>
    <x v="0"/>
    <x v="10"/>
    <x v="209"/>
    <d v="2023-10-31T13:22:00"/>
    <d v="2023-11-01T07:45:00"/>
    <d v="2023-11-01T11:42:00"/>
    <x v="0"/>
    <x v="0"/>
    <s v="Query regarding invoice 77081 dated 18 Oct 2023. Client reports duplicate payment of £2058."/>
    <s v="Duplicate charge identified and reversed. Updated invoice sent to client for reconciliation."/>
    <n v="209"/>
    <s v="OK"/>
    <n v="1.6666666666666665"/>
    <n v="20.05"/>
    <s v="Within SLA"/>
    <n v="0"/>
    <n v="1.6666666666666665"/>
  </r>
  <r>
    <n v="211"/>
    <s v="NB-2024-00211"/>
    <x v="13"/>
    <s v="PT-64474"/>
    <x v="1"/>
    <x v="2"/>
    <x v="0"/>
    <x v="74"/>
    <x v="210"/>
    <d v="2024-06-20T04:24:00"/>
    <d v="2024-06-21T05:03:00"/>
    <d v="2024-06-20T15:33:00"/>
    <x v="1"/>
    <x v="3"/>
    <s v="Query regarding invoice 31468 dated 25 May 2024. Client reports disputed amount of £3034."/>
    <s v="Billing query resolved following confirmation from insurer. Payment processing initiated."/>
    <n v="210"/>
    <s v="OK"/>
    <n v="0.85"/>
    <n v="25.5"/>
    <s v="Breached"/>
    <n v="1"/>
    <n v="0.85"/>
  </r>
  <r>
    <n v="212"/>
    <s v="NB-2023-00212"/>
    <x v="25"/>
    <s v="PT-27947"/>
    <x v="0"/>
    <x v="2"/>
    <x v="0"/>
    <x v="29"/>
    <x v="211"/>
    <d v="2023-05-18T18:13:00"/>
    <d v="2023-05-18T23:47:00"/>
    <d v="2023-05-19T01:35:00"/>
    <x v="0"/>
    <x v="0"/>
    <s v="Request for clinical summary for patient PT-27947."/>
    <s v="Insurance medical report completed and submitted to insurer within agreed timeframe."/>
    <n v="211"/>
    <s v="OK"/>
    <n v="0.6333333333333333"/>
    <n v="6.2"/>
    <s v="Within SLA"/>
    <n v="0"/>
    <n v="0.6333333333333333"/>
  </r>
  <r>
    <n v="213"/>
    <s v="NB-2025-00213"/>
    <x v="48"/>
    <s v="PT-25644"/>
    <x v="2"/>
    <x v="2"/>
    <x v="0"/>
    <x v="32"/>
    <x v="212"/>
    <d v="2025-01-04T11:59:00"/>
    <d v="2025-01-04T20:30:00"/>
    <d v="2025-01-05T09:36:00"/>
    <x v="0"/>
    <x v="1"/>
    <s v="Pre-authorisation request for surgical procedure. Patient PT-25644. Insurer: WPA."/>
    <s v="Insurer contacted; claim resubmitted with corrected diagnosis code. Outcome pending."/>
    <n v="212"/>
    <s v="OK"/>
    <n v="2.3833333333333333"/>
    <n v="10.9"/>
    <s v="Within SLA"/>
    <n v="0"/>
    <n v="2.3833333333333333"/>
  </r>
  <r>
    <n v="214"/>
    <s v="NB-2024-00214"/>
    <x v="68"/>
    <s v="PT-57338"/>
    <x v="1"/>
    <x v="0"/>
    <x v="1"/>
    <x v="69"/>
    <x v="213"/>
    <d v="2024-02-08T15:06:00"/>
    <d v="2024-02-09T04:14:00"/>
    <d v="2024-02-10T12:14:00"/>
    <x v="0"/>
    <x v="0"/>
    <s v="Query regarding invoice 56659 dated 06 Feb 2024. Client reports missing credit of £1244."/>
    <s v="Duplicate charge identified and reversed. Updated invoice sent to client for reconciliation."/>
    <n v="213"/>
    <s v="OK"/>
    <n v="2.8666666666666667"/>
    <n v="16"/>
    <s v="Within SLA"/>
    <n v="0"/>
    <n v="2.8666666666666667"/>
  </r>
  <r>
    <n v="215"/>
    <s v="NB-2024-00215"/>
    <x v="48"/>
    <s v="PT-46885"/>
    <x v="1"/>
    <x v="0"/>
    <x v="1"/>
    <x v="31"/>
    <x v="214"/>
    <d v="2024-02-27T04:48:00"/>
    <d v="2024-02-28T04:32:00"/>
    <d v="2024-03-01T00:43:00"/>
    <x v="0"/>
    <x v="1"/>
    <s v="Query regarding invoice 73556 dated 13 Feb 2024. Client reports missing credit of £717."/>
    <s v="Duplicate charge identified and reversed. Updated invoice sent to client for reconciliation."/>
    <n v="214"/>
    <s v="OK"/>
    <n v="4.083333333333333"/>
    <n v="27.816666666666666"/>
    <s v="Within SLA"/>
    <n v="0"/>
    <n v="4.083333333333333"/>
  </r>
  <r>
    <n v="216"/>
    <s v="NB-2024-00216"/>
    <x v="59"/>
    <s v="PT-28220"/>
    <x v="4"/>
    <x v="0"/>
    <x v="1"/>
    <x v="78"/>
    <x v="215"/>
    <d v="2024-10-10T18:16:00"/>
    <d v="2024-10-12T20:44:00"/>
    <d v="2024-10-13T15:47:00"/>
    <x v="0"/>
    <x v="2"/>
    <s v="Formal complaint submitted by patient regarding billing error. Reference needed."/>
    <s v="Formal complaint reviewed. Root cause identified as process gap. Corrective action documented and shared with client."/>
    <n v="215"/>
    <s v="OK"/>
    <n v="2.4833333333333334"/>
    <n v="52.949999999999996"/>
    <s v="Within SLA"/>
    <n v="0"/>
    <n v="2.4833333333333334"/>
  </r>
  <r>
    <n v="217"/>
    <s v="NB-2024-00217"/>
    <x v="41"/>
    <s v="PT-14298"/>
    <x v="3"/>
    <x v="0"/>
    <x v="1"/>
    <x v="27"/>
    <x v="216"/>
    <d v="2024-10-22T10:36:00"/>
    <d v="2024-10-23T12:23:00"/>
    <d v="2024-10-25T05:52:00"/>
    <x v="0"/>
    <x v="1"/>
    <s v="Patient PT-14298 requesting addition of appointment originally booked for 31 Oct 2024."/>
    <s v="Appointment rescheduled to patient's preferred date. Confirmation sent via email and SMS."/>
    <n v="216"/>
    <s v="OK"/>
    <n v="4.7333333333333334"/>
    <n v="30.516666666666666"/>
    <s v="Within SLA"/>
    <n v="0"/>
    <n v="4.7333333333333334"/>
  </r>
  <r>
    <n v="218"/>
    <s v="NB-2023-00218"/>
    <x v="47"/>
    <s v="PT-31044"/>
    <x v="0"/>
    <x v="0"/>
    <x v="1"/>
    <x v="76"/>
    <x v="217"/>
    <d v="2023-10-16T06:43:00"/>
    <d v="2023-10-20T01:04:00"/>
    <d v="2023-10-18T09:09:00"/>
    <x v="1"/>
    <x v="0"/>
    <s v="Request for fit-to-work certificate for patient PT-31044."/>
    <s v="GP referral letter drafted and sent to specialist clinic. Copy retained on file."/>
    <n v="217"/>
    <s v="OK"/>
    <n v="21.566666666666666"/>
    <n v="111.91666666666666"/>
    <s v="Breached"/>
    <n v="1"/>
    <n v="21.566666666666666"/>
  </r>
  <r>
    <n v="219"/>
    <s v="NB-2025-00219"/>
    <x v="67"/>
    <s v="PT-56507"/>
    <x v="0"/>
    <x v="2"/>
    <x v="1"/>
    <x v="48"/>
    <x v="218"/>
    <d v="2025-02-22T16:01:00"/>
    <d v="2025-02-23T21:15:00"/>
    <d v="2025-02-23T13:45:00"/>
    <x v="1"/>
    <x v="1"/>
    <s v="Request for medical records for patient PT-56507."/>
    <s v="Clinical summary prepared and sent to patient as requested. GDPR consent verified."/>
    <n v="218"/>
    <s v="OK"/>
    <n v="2.2666666666666666"/>
    <n v="31.5"/>
    <s v="Breached"/>
    <n v="1"/>
    <n v="2.2666666666666666"/>
  </r>
  <r>
    <n v="220"/>
    <s v="NB-2023-00220"/>
    <x v="12"/>
    <s v="PT-68190"/>
    <x v="2"/>
    <x v="0"/>
    <x v="1"/>
    <x v="22"/>
    <x v="219"/>
    <d v="2023-03-05T15:16:00"/>
    <d v="2023-03-08T03:52:00"/>
    <d v="2023-03-08T09:59:00"/>
    <x v="0"/>
    <x v="3"/>
    <s v="Pre-authorisation request for outpatient consultation. Patient PT-68190. Insurer: Aviva."/>
    <s v="Insurer contacted; claim resubmitted with corrected diagnosis code. Outcome pending."/>
    <n v="219"/>
    <s v="OK"/>
    <n v="5.2833333333333332"/>
    <n v="65.883333333333326"/>
    <s v="Within SLA"/>
    <n v="0"/>
    <n v="5.2833333333333332"/>
  </r>
  <r>
    <n v="221"/>
    <s v="NB-2023-00221"/>
    <x v="41"/>
    <s v="PT-57672"/>
    <x v="1"/>
    <x v="0"/>
    <x v="0"/>
    <x v="3"/>
    <x v="220"/>
    <d v="2023-07-06T07:26:00"/>
    <d v="2023-07-09T09:58:00"/>
    <d v="2023-07-08T12:45:00"/>
    <x v="1"/>
    <x v="0"/>
    <s v="Query regarding invoice 36248 dated 15 Jun 2023. Client reports disputed amount of £552."/>
    <s v="Late payment fee waived as a goodwill gesture following system error. Account adjusted."/>
    <n v="220"/>
    <s v="OK"/>
    <n v="18.683333333333334"/>
    <n v="93.216666666666669"/>
    <s v="Breached"/>
    <n v="1"/>
    <n v="18.683333333333334"/>
  </r>
  <r>
    <n v="222"/>
    <s v="NB-2024-00222"/>
    <x v="6"/>
    <s v="PT-26015"/>
    <x v="2"/>
    <x v="0"/>
    <x v="0"/>
    <x v="12"/>
    <x v="221"/>
    <d v="2024-07-07T19:57:00"/>
    <d v="2024-07-08T16:25:00"/>
    <d v="2024-07-09T12:16:00"/>
    <x v="0"/>
    <x v="1"/>
    <s v="Pre-authorisation request for outpatient consultation. Patient PT-26015. Insurer: Cigna."/>
    <s v="Pre-authorisation confirmed with insurer. Reference number provided to client."/>
    <n v="221"/>
    <s v="OK"/>
    <n v="7.6833333333333327"/>
    <n v="28.15"/>
    <s v="Within SLA"/>
    <n v="0"/>
    <n v="7.6833333333333327"/>
  </r>
  <r>
    <n v="223"/>
    <s v="NB-2023-00223"/>
    <x v="48"/>
    <s v="PT-74258"/>
    <x v="2"/>
    <x v="2"/>
    <x v="0"/>
    <x v="46"/>
    <x v="222"/>
    <d v="2023-05-31T02:40:00"/>
    <d v="2023-05-31T16:47:00"/>
    <d v="2023-05-31T23:34:00"/>
    <x v="0"/>
    <x v="3"/>
    <s v="Pre-authorisation request for outpatient consultation. Patient PT-74258. Insurer: Aviva."/>
    <s v="Policy coverage query resolved. Benefit schedule sent to patient for reference."/>
    <n v="222"/>
    <s v="OK"/>
    <n v="3.1"/>
    <n v="17.216666666666665"/>
    <s v="Within SLA"/>
    <n v="0"/>
    <n v="3.1"/>
  </r>
  <r>
    <n v="224"/>
    <s v="NB-2024-00224"/>
    <x v="12"/>
    <s v="PT-74297"/>
    <x v="1"/>
    <x v="1"/>
    <x v="0"/>
    <x v="46"/>
    <x v="223"/>
    <d v="2024-04-16T03:23:00"/>
    <d v="2024-04-16T07:35:00"/>
    <d v="2024-04-16T10:19:00"/>
    <x v="0"/>
    <x v="3"/>
    <s v="Query regarding invoice 99833 dated 29 Mar 2024. Client reports disputed amount of £1999."/>
    <s v="Charge dispute investigated. Original amount validated as correct; breakdown sent to client."/>
    <n v="223"/>
    <s v="OK"/>
    <n v="1.0666666666666667"/>
    <n v="5.2666666666666666"/>
    <s v="Within SLA"/>
    <n v="0"/>
    <n v="1.0666666666666667"/>
  </r>
  <r>
    <n v="225"/>
    <s v="NB-2024-00225"/>
    <x v="13"/>
    <s v="PT-91940"/>
    <x v="2"/>
    <x v="0"/>
    <x v="1"/>
    <x v="83"/>
    <x v="224"/>
    <d v="2024-05-13T10:58:00"/>
    <d v="2024-05-13T19:40:00"/>
    <d v="2024-05-15T04:27:00"/>
    <x v="0"/>
    <x v="3"/>
    <s v="Pre-authorisation request for surgical procedure. Patient PT-91940. Insurer: Vitality."/>
    <s v="Claim status updated to approved. Payment expected within 5–7 working days."/>
    <n v="224"/>
    <s v="OK"/>
    <n v="6.5166666666666666"/>
    <n v="15.216666666666667"/>
    <s v="Within SLA"/>
    <n v="0"/>
    <n v="6.5166666666666666"/>
  </r>
  <r>
    <n v="226"/>
    <s v="NB-2024-00226"/>
    <x v="18"/>
    <s v="PT-84455"/>
    <x v="1"/>
    <x v="3"/>
    <x v="5"/>
    <x v="47"/>
    <x v="225"/>
    <d v="2024-04-19T04:34:00"/>
    <m/>
    <d v="2024-04-21T23:57:00"/>
    <x v="0"/>
    <x v="3"/>
    <s v="Query regarding invoice 44946 dated 17 Apr 2024. Client reports disputed amount of £2458."/>
    <m/>
    <n v="225"/>
    <s v="OPEN_TICKET"/>
    <n v="4.6166666666666663"/>
    <m/>
    <s v="Within SLA"/>
    <n v="0"/>
    <n v="4.6166666666666663"/>
  </r>
  <r>
    <n v="227"/>
    <s v="NB-2023-00227"/>
    <x v="11"/>
    <s v="PT-57622"/>
    <x v="3"/>
    <x v="2"/>
    <x v="1"/>
    <x v="27"/>
    <x v="226"/>
    <d v="2023-06-05T21:25:00"/>
    <d v="2023-06-06T10:52:00"/>
    <d v="2023-06-06T18:23:00"/>
    <x v="0"/>
    <x v="1"/>
    <s v="Patient PT-57622 requesting cancellation of appointment originally booked for 09 Jun 2023."/>
    <s v="Urgent appointment arranged within 24 hours following GP referral. Patient notified."/>
    <n v="226"/>
    <s v="OK"/>
    <n v="3.0333333333333332"/>
    <n v="16.483333333333334"/>
    <s v="Within SLA"/>
    <n v="0"/>
    <n v="3.0333333333333332"/>
  </r>
  <r>
    <n v="228"/>
    <s v="NB-2023-00228"/>
    <x v="35"/>
    <s v="PT-95398"/>
    <x v="4"/>
    <x v="2"/>
    <x v="1"/>
    <x v="50"/>
    <x v="227"/>
    <d v="2023-05-28T14:15:00"/>
    <d v="2023-05-29T07:09:00"/>
    <d v="2023-05-29T11:55:00"/>
    <x v="0"/>
    <x v="3"/>
    <s v="Formal complaint submitted by clinic manager regarding data handling concern. Reference needed."/>
    <s v="Patient complaint escalated to Operations Manager. Resolution meeting held; outcome agreed with client."/>
    <n v="227"/>
    <s v="OK"/>
    <n v="2.333333333333333"/>
    <n v="19.233333333333334"/>
    <s v="Within SLA"/>
    <n v="0"/>
    <n v="2.333333333333333"/>
  </r>
  <r>
    <n v="229"/>
    <s v="NB-2023-00229"/>
    <x v="39"/>
    <s v="PT-90533"/>
    <x v="3"/>
    <x v="1"/>
    <x v="0"/>
    <x v="55"/>
    <x v="228"/>
    <d v="2023-10-18T08:03:00"/>
    <d v="2023-10-18T08:17:00"/>
    <d v="2023-10-18T10:40:00"/>
    <x v="0"/>
    <x v="0"/>
    <s v="Patient PT-90533 requesting cancellation of appointment originally booked for 28 Oct 2023."/>
    <s v="Urgent appointment arranged within 24 hours following GP referral. Patient notified."/>
    <n v="228"/>
    <s v="OK"/>
    <n v="5.3833333333333329"/>
    <n v="5.6166666666666663"/>
    <s v="Within SLA"/>
    <n v="0"/>
    <n v="5.3833333333333329"/>
  </r>
  <r>
    <n v="230"/>
    <s v="NB-2023-00230"/>
    <x v="18"/>
    <s v="PT-29655"/>
    <x v="3"/>
    <x v="0"/>
    <x v="1"/>
    <x v="80"/>
    <x v="229"/>
    <d v="2023-11-13T14:37:00"/>
    <d v="2023-11-13T23:59:00"/>
    <d v="2023-11-14T13:11:00"/>
    <x v="0"/>
    <x v="3"/>
    <s v="Patient PT-29655 requesting reschedule of appointment originally booked for 14 Nov 2023."/>
    <s v="Appointment rescheduled to patient's preferred date. Confirmation sent via email and SMS."/>
    <n v="229"/>
    <s v="OK"/>
    <n v="1.4333333333333333"/>
    <n v="10.799999999999999"/>
    <s v="Within SLA"/>
    <n v="0"/>
    <n v="1.4333333333333333"/>
  </r>
  <r>
    <n v="231"/>
    <s v="NB-2023-00231"/>
    <x v="70"/>
    <s v="PT-88852"/>
    <x v="3"/>
    <x v="1"/>
    <x v="0"/>
    <x v="43"/>
    <x v="230"/>
    <d v="2023-10-01T17:30:00"/>
    <d v="2023-10-01T21:53:00"/>
    <d v="2023-10-01T21:12:00"/>
    <x v="1"/>
    <x v="1"/>
    <s v="Patient PT-88852 requesting cancellation of appointment originally booked for 15 Oct 2023."/>
    <s v="Recurring appointment series updated following consultant schedule change."/>
    <n v="230"/>
    <s v="OK"/>
    <n v="0.3"/>
    <n v="4.6833333333333336"/>
    <s v="Breached"/>
    <n v="1"/>
    <n v="0.3"/>
  </r>
  <r>
    <n v="232"/>
    <s v="NB-2024-00232"/>
    <x v="69"/>
    <s v="PT-61111"/>
    <x v="1"/>
    <x v="0"/>
    <x v="1"/>
    <x v="12"/>
    <x v="231"/>
    <d v="2024-01-27T15:13:00"/>
    <d v="2024-01-28T20:09:00"/>
    <d v="2024-01-29T12:05:00"/>
    <x v="0"/>
    <x v="2"/>
    <s v="Query regarding invoice 40924 dated 28 Dec 2023. Client reports disputed amount of £942."/>
    <s v="Charge dispute investigated. Original amount validated as correct; breakdown sent to client."/>
    <n v="231"/>
    <s v="OK"/>
    <n v="3.1333333333333333"/>
    <n v="32.066666666666663"/>
    <s v="Within SLA"/>
    <n v="0"/>
    <n v="3.1333333333333333"/>
  </r>
  <r>
    <n v="233"/>
    <s v="NB-2024-00233"/>
    <x v="62"/>
    <s v="PT-28993"/>
    <x v="4"/>
    <x v="1"/>
    <x v="1"/>
    <x v="73"/>
    <x v="232"/>
    <d v="2024-08-05T11:26:00"/>
    <d v="2024-08-06T04:36:00"/>
    <d v="2024-08-05T18:00:00"/>
    <x v="1"/>
    <x v="2"/>
    <s v="Formal complaint submitted by patient regarding billing error. Reference needed."/>
    <s v="Complaint closed following satisfactory resolution. Client confirmed acceptance of outcome."/>
    <n v="232"/>
    <s v="OK"/>
    <n v="1.4333333333333333"/>
    <n v="18.599999999999998"/>
    <s v="Breached"/>
    <n v="1"/>
    <n v="1.4333333333333333"/>
  </r>
  <r>
    <n v="234"/>
    <s v="NB-2024-00234"/>
    <x v="21"/>
    <s v="PT-40862"/>
    <x v="2"/>
    <x v="0"/>
    <x v="0"/>
    <x v="2"/>
    <x v="233"/>
    <d v="2024-01-03T16:30:00"/>
    <d v="2024-01-04T06:05:00"/>
    <d v="2024-01-05T12:57:00"/>
    <x v="0"/>
    <x v="0"/>
    <s v="Pre-authorisation request for physiotherapy course. Patient PT-40862. Insurer: Cigna."/>
    <s v="Pre-authorisation confirmed with insurer. Reference number provided to client."/>
    <n v="233"/>
    <s v="OK"/>
    <n v="3.55"/>
    <n v="17.133333333333333"/>
    <s v="Within SLA"/>
    <n v="0"/>
    <n v="3.55"/>
  </r>
  <r>
    <n v="235"/>
    <s v="NB-2024-00235"/>
    <x v="28"/>
    <s v="PT-81791"/>
    <x v="2"/>
    <x v="3"/>
    <x v="1"/>
    <x v="48"/>
    <x v="234"/>
    <d v="2024-10-18T19:06:00"/>
    <d v="2024-10-22T06:04:00"/>
    <d v="2024-10-23T10:56:00"/>
    <x v="0"/>
    <x v="3"/>
    <s v="Pre-authorisation request for outpatient consultation. Patient PT-81791. Insurer: Cigna."/>
    <s v="Claim status updated to approved. Payment expected within 5–7 working days."/>
    <n v="234"/>
    <s v="OK"/>
    <n v="8.1666666666666661"/>
    <n v="91.133333333333326"/>
    <s v="Within SLA"/>
    <n v="0"/>
    <n v="8.1666666666666661"/>
  </r>
  <r>
    <n v="236"/>
    <s v="NB-2023-00236"/>
    <x v="41"/>
    <s v="PT-63780"/>
    <x v="3"/>
    <x v="0"/>
    <x v="0"/>
    <x v="81"/>
    <x v="235"/>
    <d v="2023-06-22T17:29:00"/>
    <d v="2023-06-24T12:31:00"/>
    <d v="2023-06-25T11:58:00"/>
    <x v="0"/>
    <x v="3"/>
    <s v="Patient PT-63780 requesting cancellation of appointment originally booked for 30 Jun 2023."/>
    <s v="Appointment rescheduled to patient's preferred date. Confirmation sent via email and SMS."/>
    <n v="235"/>
    <s v="OK"/>
    <n v="5.5166666666666666"/>
    <n v="48.55"/>
    <s v="Within SLA"/>
    <n v="0"/>
    <n v="5.5166666666666666"/>
  </r>
  <r>
    <n v="237"/>
    <s v="NB-2023-00237"/>
    <x v="22"/>
    <s v="PT-32119"/>
    <x v="3"/>
    <x v="3"/>
    <x v="0"/>
    <x v="23"/>
    <x v="236"/>
    <d v="2023-02-03T09:18:00"/>
    <d v="2023-02-09T05:32:00"/>
    <d v="2023-02-07T13:02:00"/>
    <x v="1"/>
    <x v="2"/>
    <s v="Patient PT-32119 requesting reschedule of appointment originally booked for 09 Feb 2023."/>
    <s v="Appointment rescheduled to patient's preferred date. Confirmation sent via email and SMS."/>
    <n v="236"/>
    <s v="OK"/>
    <n v="20.266666666666666"/>
    <n v="160.5"/>
    <s v="Breached"/>
    <n v="1"/>
    <n v="20.266666666666666"/>
  </r>
  <r>
    <n v="238"/>
    <s v="NB-2025-00238"/>
    <x v="14"/>
    <s v="PT-60079"/>
    <x v="1"/>
    <x v="3"/>
    <x v="1"/>
    <x v="47"/>
    <x v="237"/>
    <d v="2025-02-08T04:46:00"/>
    <d v="2025-02-10T01:09:00"/>
    <d v="2025-02-10T23:12:00"/>
    <x v="0"/>
    <x v="3"/>
    <s v="Query regarding invoice 37080 dated 17 Jan 2025. Client reports duplicate payment of £3425."/>
    <s v="Charge dispute investigated. Original amount validated as correct; breakdown sent to client."/>
    <n v="237"/>
    <s v="OK"/>
    <n v="29.566666666666666"/>
    <n v="73.95"/>
    <s v="Within SLA"/>
    <n v="0"/>
    <n v="29.566666666666666"/>
  </r>
  <r>
    <n v="239"/>
    <s v="NB-2024-00239"/>
    <x v="29"/>
    <s v="PT-62108"/>
    <x v="3"/>
    <x v="0"/>
    <x v="0"/>
    <x v="52"/>
    <x v="238"/>
    <d v="2024-01-22T06:36:00"/>
    <d v="2024-01-29T11:17:00"/>
    <d v="2024-01-25T01:57:00"/>
    <x v="1"/>
    <x v="0"/>
    <s v="Patient PT-62108 requesting addition of appointment originally booked for 26 Jan 2024."/>
    <s v="Appointment rescheduled to patient's preferred date. Confirmation sent via email and SMS."/>
    <n v="238"/>
    <s v="OK"/>
    <n v="4.6499999999999995"/>
    <n v="177.33333333333331"/>
    <s v="Breached"/>
    <n v="1"/>
    <n v="4.6499999999999995"/>
  </r>
  <r>
    <n v="240"/>
    <s v="NB-2023-00240"/>
    <x v="1"/>
    <s v="PT-83342"/>
    <x v="0"/>
    <x v="0"/>
    <x v="0"/>
    <x v="29"/>
    <x v="239"/>
    <d v="2023-03-13T05:06:00"/>
    <d v="2023-03-15T18:18:00"/>
    <d v="2023-03-16T00:48:00"/>
    <x v="0"/>
    <x v="3"/>
    <s v="Request for medical records for patient PT-83342."/>
    <s v="Fit-to-work certificate issued following confirmation from treating clinician."/>
    <n v="239"/>
    <s v="OK"/>
    <n v="4.3"/>
    <n v="65.5"/>
    <s v="Within SLA"/>
    <n v="0"/>
    <n v="4.3"/>
  </r>
  <r>
    <n v="241"/>
    <s v="NB-2023-00241"/>
    <x v="54"/>
    <s v="PT-44500"/>
    <x v="1"/>
    <x v="2"/>
    <x v="0"/>
    <x v="67"/>
    <x v="240"/>
    <d v="2023-03-10T23:31:00"/>
    <d v="2023-03-11T08:54:00"/>
    <d v="2023-03-11T10:29:00"/>
    <x v="0"/>
    <x v="0"/>
    <s v="Query regarding invoice 44571 dated 21 Feb 2023. Client reports missing credit of £1834."/>
    <s v="Charge dispute investigated. Original amount validated as correct; breakdown sent to client."/>
    <n v="240"/>
    <s v="OK"/>
    <n v="1.0333333333333332"/>
    <n v="10.416666666666666"/>
    <s v="Within SLA"/>
    <n v="0"/>
    <n v="1.0333333333333332"/>
  </r>
  <r>
    <n v="242"/>
    <s v="NB-2024-00242"/>
    <x v="63"/>
    <s v="PT-83512"/>
    <x v="3"/>
    <x v="0"/>
    <x v="0"/>
    <x v="1"/>
    <x v="241"/>
    <d v="2025-01-01T02:47:00"/>
    <d v="2025-01-02T13:43:00"/>
    <d v="2025-01-03T20:05:00"/>
    <x v="0"/>
    <x v="3"/>
    <s v="Patient PT-83512 requesting cancellation of appointment originally booked for 08 Jan 2025."/>
    <s v="Cancellation processed. New appointment booked for following week per patient request."/>
    <n v="241"/>
    <s v="OK"/>
    <n v="6.6999999999999993"/>
    <n v="41.633333333333333"/>
    <s v="Within SLA"/>
    <n v="0"/>
    <n v="6.6999999999999993"/>
  </r>
  <r>
    <n v="243"/>
    <s v="NB-2023-00243"/>
    <x v="67"/>
    <s v="PT-53077"/>
    <x v="1"/>
    <x v="0"/>
    <x v="1"/>
    <x v="77"/>
    <x v="242"/>
    <d v="2023-01-08T05:21:00"/>
    <d v="2023-01-08T19:41:00"/>
    <d v="2023-01-10T17:49:00"/>
    <x v="0"/>
    <x v="1"/>
    <s v="Query regarding invoice 99300 dated 16 Dec 2022. Client reports incorrect charge of £1664."/>
    <s v="Invoice reviewed and corrected. Credit note issued for £133. Client accounts updated."/>
    <n v="242"/>
    <s v="OK"/>
    <n v="11.533333333333333"/>
    <n v="25.866666666666667"/>
    <s v="Within SLA"/>
    <n v="0"/>
    <n v="11.533333333333333"/>
  </r>
  <r>
    <n v="244"/>
    <s v="NB-2024-00244"/>
    <x v="14"/>
    <s v="PT-84600"/>
    <x v="4"/>
    <x v="0"/>
    <x v="1"/>
    <x v="84"/>
    <x v="243"/>
    <d v="2024-02-23T19:36:00"/>
    <d v="2024-02-25T11:58:00"/>
    <d v="2024-02-25T16:55:00"/>
    <x v="0"/>
    <x v="1"/>
    <s v="Formal complaint submitted by patient regarding data handling concern. Reference needed."/>
    <s v="Patient complaint escalated to Operations Manager. Resolution meeting held; outcome agreed with client."/>
    <n v="243"/>
    <s v="OK"/>
    <n v="2.6833333333333331"/>
    <n v="43.05"/>
    <s v="Within SLA"/>
    <n v="0"/>
    <n v="2.6833333333333331"/>
  </r>
  <r>
    <n v="245"/>
    <s v="NB-2023-00245"/>
    <x v="6"/>
    <s v="PT-25807"/>
    <x v="3"/>
    <x v="0"/>
    <x v="1"/>
    <x v="23"/>
    <x v="244"/>
    <d v="2023-05-19T23:03:00"/>
    <d v="2023-05-21T07:21:00"/>
    <d v="2023-05-21T21:10:00"/>
    <x v="0"/>
    <x v="1"/>
    <s v="Patient PT-25807 requesting cancellation of appointment originally booked for 27 May 2023."/>
    <s v="Recurring appointment series updated following consultant schedule change."/>
    <n v="244"/>
    <s v="OK"/>
    <n v="1.8833333333333333"/>
    <n v="34.18333333333333"/>
    <s v="Within SLA"/>
    <n v="0"/>
    <n v="1.8833333333333333"/>
  </r>
  <r>
    <n v="246"/>
    <s v="NB-2024-00246"/>
    <x v="61"/>
    <s v="PT-54793"/>
    <x v="1"/>
    <x v="0"/>
    <x v="0"/>
    <x v="85"/>
    <x v="245"/>
    <d v="2024-10-19T14:20:00"/>
    <d v="2024-10-19T21:01:00"/>
    <d v="2024-10-20T13:12:00"/>
    <x v="0"/>
    <x v="1"/>
    <s v="Query regarding invoice 39390 dated 28 Sep 2024. Client reports duplicate payment of £2078."/>
    <s v="Charge dispute investigated. Original amount validated as correct; breakdown sent to client."/>
    <n v="245"/>
    <s v="OK"/>
    <n v="1.1333333333333333"/>
    <n v="7.8166666666666664"/>
    <s v="Within SLA"/>
    <n v="0"/>
    <n v="1.1333333333333333"/>
  </r>
  <r>
    <n v="247"/>
    <s v="NB-2024-00247"/>
    <x v="48"/>
    <s v="PT-64135"/>
    <x v="3"/>
    <x v="3"/>
    <x v="0"/>
    <x v="70"/>
    <x v="246"/>
    <d v="2024-01-23T10:53:00"/>
    <d v="2024-01-25T17:04:00"/>
    <d v="2024-01-27T14:28:00"/>
    <x v="0"/>
    <x v="0"/>
    <s v="Patient PT-64135 requesting reschedule of appointment originally booked for 30 Jan 2024."/>
    <s v="Appointment rescheduled to patient's preferred date. Confirmation sent via email and SMS."/>
    <n v="246"/>
    <s v="OK"/>
    <n v="20.416666666666664"/>
    <n v="74.599999999999994"/>
    <s v="Within SLA"/>
    <n v="0"/>
    <n v="20.416666666666664"/>
  </r>
  <r>
    <n v="248"/>
    <s v="NB-2023-00248"/>
    <x v="55"/>
    <s v="PT-44743"/>
    <x v="3"/>
    <x v="2"/>
    <x v="0"/>
    <x v="59"/>
    <x v="247"/>
    <d v="2023-03-12T16:50:00"/>
    <d v="2023-03-12T22:22:00"/>
    <d v="2023-03-13T03:22:00"/>
    <x v="0"/>
    <x v="0"/>
    <s v="Patient PT-44743 requesting cancellation of appointment originally booked for 26 Mar 2023."/>
    <s v="Appointment rescheduled to patient's preferred date. Confirmation sent via email and SMS."/>
    <n v="247"/>
    <s v="OK"/>
    <n v="1.4666666666666666"/>
    <n v="7"/>
    <s v="Within SLA"/>
    <n v="0"/>
    <n v="1.4666666666666666"/>
  </r>
  <r>
    <n v="249"/>
    <s v="NB-2024-00249"/>
    <x v="60"/>
    <s v="PT-90837"/>
    <x v="3"/>
    <x v="2"/>
    <x v="0"/>
    <x v="27"/>
    <x v="248"/>
    <d v="2024-12-16T07:03:00"/>
    <d v="2024-12-16T23:36:00"/>
    <d v="2024-12-17T04:07:00"/>
    <x v="0"/>
    <x v="0"/>
    <s v="Patient PT-90837 requesting cancellation of appointment originally booked for 28 Dec 2024."/>
    <s v="Cancellation processed. New appointment booked for following week per patient request."/>
    <n v="248"/>
    <s v="OK"/>
    <n v="2.9333333333333331"/>
    <n v="19.483333333333334"/>
    <s v="Within SLA"/>
    <n v="0"/>
    <n v="2.9333333333333331"/>
  </r>
  <r>
    <n v="250"/>
    <s v="NB-2023-00250"/>
    <x v="58"/>
    <s v="PT-49441"/>
    <x v="2"/>
    <x v="2"/>
    <x v="0"/>
    <x v="12"/>
    <x v="249"/>
    <d v="2023-11-22T09:18:00"/>
    <d v="2023-11-22T12:00:00"/>
    <d v="2023-11-22T16:38:00"/>
    <x v="0"/>
    <x v="1"/>
    <s v="Pre-authorisation request for diagnostic imaging. Patient PT-49441. Insurer: Bupa."/>
    <s v="Pre-authorisation confirmed with insurer. Reference number provided to client."/>
    <n v="249"/>
    <s v="OK"/>
    <n v="0.66666666666666663"/>
    <n v="3.3666666666666667"/>
    <s v="Within SLA"/>
    <n v="0"/>
    <n v="0.66666666666666663"/>
  </r>
  <r>
    <n v="251"/>
    <s v="NB-2023-00251"/>
    <x v="55"/>
    <s v="PT-88097"/>
    <x v="3"/>
    <x v="0"/>
    <x v="0"/>
    <x v="51"/>
    <x v="250"/>
    <d v="2023-03-21T14:04:00"/>
    <d v="2023-03-25T16:13:00"/>
    <d v="2023-03-23T10:30:00"/>
    <x v="1"/>
    <x v="3"/>
    <s v="Patient PT-88097 requesting addition of appointment originally booked for 30 Mar 2023."/>
    <s v="Appointment rescheduled to patient's preferred date. Confirmation sent via email and SMS."/>
    <n v="250"/>
    <s v="OK"/>
    <n v="3.5666666666666664"/>
    <n v="101.71666666666667"/>
    <s v="Breached"/>
    <n v="1"/>
    <n v="3.5666666666666664"/>
  </r>
  <r>
    <n v="252"/>
    <s v="NB-2024-00252"/>
    <x v="18"/>
    <s v="PT-12727"/>
    <x v="1"/>
    <x v="2"/>
    <x v="0"/>
    <x v="34"/>
    <x v="251"/>
    <d v="2024-02-21T10:59:00"/>
    <d v="2024-02-21T16:02:00"/>
    <d v="2024-02-21T18:07:00"/>
    <x v="0"/>
    <x v="0"/>
    <s v="Query regarding invoice 35192 dated 05 Feb 2024. Client reports missing credit of £1844."/>
    <s v="Billing query resolved following confirmation from insurer. Payment processing initiated."/>
    <n v="251"/>
    <s v="OK"/>
    <n v="0.86666666666666659"/>
    <n v="5.9166666666666661"/>
    <s v="Within SLA"/>
    <n v="0"/>
    <n v="0.86666666666666659"/>
  </r>
  <r>
    <n v="253"/>
    <s v="NB-2024-00253"/>
    <x v="53"/>
    <s v="PT-21297"/>
    <x v="3"/>
    <x v="0"/>
    <x v="1"/>
    <x v="28"/>
    <x v="252"/>
    <d v="2024-10-10T01:14:00"/>
    <d v="2024-10-10T18:22:00"/>
    <d v="2024-10-11T21:42:00"/>
    <x v="0"/>
    <x v="1"/>
    <s v="Patient PT-21297 requesting addition of appointment originally booked for 17 Oct 2024."/>
    <s v="Urgent appointment arranged within 24 hours following GP referral. Patient notified."/>
    <n v="252"/>
    <s v="OK"/>
    <n v="3.5333333333333332"/>
    <n v="20.666666666666664"/>
    <s v="Within SLA"/>
    <n v="0"/>
    <n v="3.5333333333333332"/>
  </r>
  <r>
    <n v="254"/>
    <s v="NB-2024-00254"/>
    <x v="1"/>
    <s v="PT-24938"/>
    <x v="1"/>
    <x v="3"/>
    <x v="1"/>
    <x v="74"/>
    <x v="253"/>
    <d v="2024-02-12T09:22:00"/>
    <d v="2024-02-18T04:23:00"/>
    <d v="2024-02-15T11:37:00"/>
    <x v="1"/>
    <x v="1"/>
    <s v="Query regarding invoice 25818 dated 23 Jan 2024. Client reports duplicate payment of £2042."/>
    <s v="Billing query resolved following confirmation from insurer. Payment processing initiated."/>
    <n v="253"/>
    <s v="OK"/>
    <n v="45.75"/>
    <n v="184.76666666666665"/>
    <s v="Breached"/>
    <n v="1"/>
    <n v="45.75"/>
  </r>
  <r>
    <n v="255"/>
    <s v="NB-2024-00255"/>
    <x v="7"/>
    <s v="PT-23352"/>
    <x v="2"/>
    <x v="2"/>
    <x v="0"/>
    <x v="15"/>
    <x v="254"/>
    <d v="2024-11-11T12:48:00"/>
    <d v="2024-11-12T06:23:00"/>
    <d v="2024-11-12T11:21:00"/>
    <x v="0"/>
    <x v="0"/>
    <s v="Pre-authorisation request for outpatient consultation. Patient PT-23352. Insurer: Bupa."/>
    <s v="Policy coverage query resolved. Benefit schedule sent to patient for reference."/>
    <n v="254"/>
    <s v="OK"/>
    <n v="1.45"/>
    <n v="19.033333333333331"/>
    <s v="Within SLA"/>
    <n v="0"/>
    <n v="1.45"/>
  </r>
  <r>
    <n v="256"/>
    <s v="NB-2023-00256"/>
    <x v="36"/>
    <s v="PT-10863"/>
    <x v="2"/>
    <x v="0"/>
    <x v="0"/>
    <x v="86"/>
    <x v="255"/>
    <d v="2023-08-29T01:24:00"/>
    <d v="2023-08-31T04:31:00"/>
    <d v="2023-08-30T00:33:00"/>
    <x v="1"/>
    <x v="0"/>
    <s v="Pre-authorisation request for diagnostic imaging. Patient PT-10863. Insurer: AXA Health."/>
    <s v="Insurer contacted; claim resubmitted with corrected diagnosis code. Outcome pending."/>
    <n v="255"/>
    <s v="OK"/>
    <n v="0.85"/>
    <n v="51.966666666666661"/>
    <s v="Breached"/>
    <n v="1"/>
    <n v="0.85"/>
  </r>
  <r>
    <n v="257"/>
    <s v="NB-2023-00257"/>
    <x v="46"/>
    <s v="PT-57418"/>
    <x v="3"/>
    <x v="0"/>
    <x v="0"/>
    <x v="13"/>
    <x v="256"/>
    <d v="2023-12-21T23:50:00"/>
    <d v="2023-12-28T09:47:00"/>
    <d v="2023-12-24T19:14:00"/>
    <x v="1"/>
    <x v="1"/>
    <s v="Patient PT-57418 requesting reschedule of appointment originally booked for 29 Dec 2023."/>
    <s v="Appointment moved from afternoon to morning slot. Patient and GP practice both confirmed."/>
    <n v="256"/>
    <s v="OK"/>
    <n v="4.5999999999999996"/>
    <n v="158.54999999999998"/>
    <s v="Breached"/>
    <n v="1"/>
    <n v="4.5999999999999996"/>
  </r>
  <r>
    <n v="258"/>
    <s v="NB-2023-00258"/>
    <x v="5"/>
    <s v="PT-82562"/>
    <x v="3"/>
    <x v="0"/>
    <x v="0"/>
    <x v="18"/>
    <x v="257"/>
    <d v="2023-04-01T14:18:00"/>
    <d v="2023-04-02T20:29:00"/>
    <d v="2023-04-03T03:18:00"/>
    <x v="0"/>
    <x v="2"/>
    <s v="Patient PT-82562 requesting cancellation of appointment originally booked for 13 Apr 2023."/>
    <s v="Cancellation processed. New appointment booked for following week per patient request."/>
    <n v="257"/>
    <s v="OK"/>
    <n v="11"/>
    <n v="41.18333333333333"/>
    <s v="Within SLA"/>
    <n v="0"/>
    <n v="11"/>
  </r>
  <r>
    <n v="259"/>
    <s v="NB-2023-00259"/>
    <x v="6"/>
    <s v="PT-80882"/>
    <x v="2"/>
    <x v="0"/>
    <x v="0"/>
    <x v="74"/>
    <x v="258"/>
    <d v="2023-11-03T22:38:00"/>
    <d v="2023-11-07T10:20:00"/>
    <d v="2023-11-05T19:43:00"/>
    <x v="1"/>
    <x v="3"/>
    <s v="Pre-authorisation request for physiotherapy course. Patient PT-80882. Insurer: Cigna."/>
    <s v="Pre-auth declined by insurer. Patient advised of self-pay options and appeal pathway."/>
    <n v="258"/>
    <s v="OK"/>
    <n v="2.9166666666666665"/>
    <n v="86.61666666666666"/>
    <s v="Breached"/>
    <n v="1"/>
    <n v="2.9166666666666665"/>
  </r>
  <r>
    <n v="260"/>
    <s v="NB-2025-00260"/>
    <x v="37"/>
    <s v="PT-26351"/>
    <x v="3"/>
    <x v="0"/>
    <x v="0"/>
    <x v="32"/>
    <x v="259"/>
    <d v="2025-02-24T08:25:00"/>
    <d v="2025-02-25T19:16:00"/>
    <d v="2025-02-26T06:00:00"/>
    <x v="0"/>
    <x v="1"/>
    <s v="Patient PT-26351 requesting cancellation of appointment originally booked for 01 Mar 2025."/>
    <s v="Urgent appointment arranged within 24 hours following GP referral. Patient notified."/>
    <n v="259"/>
    <s v="OK"/>
    <n v="2.4166666666666665"/>
    <n v="37.266666666666666"/>
    <s v="Within SLA"/>
    <n v="0"/>
    <n v="2.4166666666666665"/>
  </r>
  <r>
    <n v="261"/>
    <s v="NB-2023-00261"/>
    <x v="20"/>
    <s v="PT-64008"/>
    <x v="2"/>
    <x v="0"/>
    <x v="1"/>
    <x v="72"/>
    <x v="260"/>
    <d v="2023-06-13T23:43:00"/>
    <d v="2023-06-15T12:03:00"/>
    <d v="2023-06-16T19:08:00"/>
    <x v="0"/>
    <x v="0"/>
    <s v="Pre-authorisation request for diagnostic imaging. Patient PT-64008. Insurer: Aviva."/>
    <s v="Pre-auth declined by insurer. Patient advised of self-pay options and appeal pathway."/>
    <n v="260"/>
    <s v="OK"/>
    <n v="4.583333333333333"/>
    <n v="40.916666666666664"/>
    <s v="Within SLA"/>
    <n v="0"/>
    <n v="4.583333333333333"/>
  </r>
  <r>
    <n v="262"/>
    <s v="NB-2024-00262"/>
    <x v="0"/>
    <s v="PT-73539"/>
    <x v="2"/>
    <x v="0"/>
    <x v="0"/>
    <x v="2"/>
    <x v="261"/>
    <d v="2024-10-20T06:43:00"/>
    <d v="2024-10-21T22:51:00"/>
    <d v="2024-10-23T02:19:00"/>
    <x v="0"/>
    <x v="1"/>
    <s v="Pre-authorisation request for diagnostic imaging. Patient PT-73539. Insurer: Aviva."/>
    <s v="Claim status updated to approved. Payment expected within 5–7 working days."/>
    <n v="261"/>
    <s v="OK"/>
    <n v="4.3999999999999995"/>
    <n v="44.533333333333331"/>
    <s v="Within SLA"/>
    <n v="0"/>
    <n v="4.3999999999999995"/>
  </r>
  <r>
    <n v="263"/>
    <s v="NB-2023-00263"/>
    <x v="24"/>
    <s v="PT-48532"/>
    <x v="0"/>
    <x v="2"/>
    <x v="1"/>
    <x v="32"/>
    <x v="262"/>
    <d v="2023-06-21T18:00:00"/>
    <d v="2023-06-21T21:55:00"/>
    <d v="2023-06-22T01:37:00"/>
    <x v="0"/>
    <x v="0"/>
    <s v="Request for discharge summary for patient PT-48532."/>
    <s v="Insurance medical report completed and submitted to insurer within agreed timeframe."/>
    <n v="262"/>
    <s v="OK"/>
    <n v="0.3833333333333333"/>
    <n v="4.3"/>
    <s v="Within SLA"/>
    <n v="0"/>
    <n v="0.3833333333333333"/>
  </r>
  <r>
    <n v="264"/>
    <s v="NB-2024-00264"/>
    <x v="38"/>
    <s v="PT-89391"/>
    <x v="1"/>
    <x v="1"/>
    <x v="0"/>
    <x v="36"/>
    <x v="263"/>
    <d v="2024-10-11T01:31:00"/>
    <d v="2024-10-11T01:50:00"/>
    <d v="2024-10-11T02:19:00"/>
    <x v="0"/>
    <x v="0"/>
    <s v="Query regarding invoice 28156 dated 24 Sep 2024. Client reports disputed amount of £3169."/>
    <s v="Billing query resolved following confirmation from insurer. Payment processing initiated."/>
    <n v="263"/>
    <s v="OK"/>
    <n v="1.2"/>
    <n v="1.5166666666666666"/>
    <s v="Within SLA"/>
    <n v="0"/>
    <n v="1.2"/>
  </r>
  <r>
    <n v="265"/>
    <s v="NB-2023-00265"/>
    <x v="65"/>
    <s v="PT-50481"/>
    <x v="1"/>
    <x v="3"/>
    <x v="0"/>
    <x v="76"/>
    <x v="264"/>
    <d v="2023-03-13T22:07:00"/>
    <d v="2023-03-16T03:40:00"/>
    <d v="2023-03-17T12:16:00"/>
    <x v="0"/>
    <x v="2"/>
    <s v="Query regarding invoice 26224 dated 20 Feb 2023. Client reports incorrect charge of £838."/>
    <s v="Duplicate charge identified and reversed. Updated invoice sent to client for reconciliation."/>
    <n v="264"/>
    <s v="OK"/>
    <n v="9.85"/>
    <n v="63.4"/>
    <s v="Within SLA"/>
    <n v="0"/>
    <n v="9.85"/>
  </r>
  <r>
    <n v="266"/>
    <s v="NB-2023-00266"/>
    <x v="62"/>
    <s v="PT-51999"/>
    <x v="0"/>
    <x v="2"/>
    <x v="1"/>
    <x v="39"/>
    <x v="265"/>
    <d v="2023-10-07T23:21:00"/>
    <d v="2023-10-08T05:09:00"/>
    <d v="2023-10-08T13:19:00"/>
    <x v="0"/>
    <x v="3"/>
    <s v="Request for clinical summary for patient PT-51999."/>
    <s v="Fit-to-work certificate issued following confirmation from treating clinician."/>
    <n v="265"/>
    <s v="OK"/>
    <n v="10.033333333333333"/>
    <n v="15.833333333333332"/>
    <s v="Within SLA"/>
    <n v="0"/>
    <n v="10.033333333333333"/>
  </r>
  <r>
    <n v="267"/>
    <s v="NB-2023-00267"/>
    <x v="23"/>
    <s v="PT-90540"/>
    <x v="3"/>
    <x v="3"/>
    <x v="1"/>
    <x v="33"/>
    <x v="266"/>
    <d v="2023-09-20T00:55:00"/>
    <d v="2023-09-21T14:06:00"/>
    <d v="2023-09-24T13:18:00"/>
    <x v="0"/>
    <x v="3"/>
    <s v="Patient PT-90540 requesting cancellation of appointment originally booked for 22 Sep 2023."/>
    <s v="Urgent appointment arranged within 24 hours following GP referral. Patient notified."/>
    <n v="266"/>
    <s v="OK"/>
    <n v="11.616666666666665"/>
    <n v="48.8"/>
    <s v="Within SLA"/>
    <n v="0"/>
    <n v="11.616666666666665"/>
  </r>
  <r>
    <n v="268"/>
    <s v="NB-2023-00268"/>
    <x v="7"/>
    <s v="PT-17947"/>
    <x v="0"/>
    <x v="3"/>
    <x v="0"/>
    <x v="65"/>
    <x v="267"/>
    <d v="2023-11-12T17:59:00"/>
    <d v="2023-11-13T20:39:00"/>
    <d v="2023-11-16T23:57:00"/>
    <x v="0"/>
    <x v="1"/>
    <s v="Request for fit-to-work certificate for patient PT-17947."/>
    <s v="Clinical summary prepared and sent to patient as requested. GDPR consent verified."/>
    <n v="267"/>
    <s v="OK"/>
    <n v="18.033333333333331"/>
    <n v="44.699999999999996"/>
    <s v="Within SLA"/>
    <n v="0"/>
    <n v="18.033333333333331"/>
  </r>
  <r>
    <n v="269"/>
    <s v="NB-2024-00269"/>
    <x v="26"/>
    <s v="PT-32044"/>
    <x v="3"/>
    <x v="0"/>
    <x v="1"/>
    <x v="55"/>
    <x v="268"/>
    <d v="2024-04-18T16:09:00"/>
    <d v="2024-04-23T07:21:00"/>
    <d v="2024-04-21T12:47:00"/>
    <x v="1"/>
    <x v="0"/>
    <s v="Patient PT-32044 requesting reschedule of appointment originally booked for 27 Apr 2024."/>
    <s v="Appointment rescheduled to patient's preferred date. Confirmation sent via email and SMS."/>
    <n v="268"/>
    <s v="OK"/>
    <n v="3.3666666666666667"/>
    <n v="114.56666666666666"/>
    <s v="Breached"/>
    <n v="1"/>
    <n v="3.3666666666666667"/>
  </r>
  <r>
    <n v="270"/>
    <s v="NB-2024-00270"/>
    <x v="25"/>
    <s v="PT-49405"/>
    <x v="1"/>
    <x v="0"/>
    <x v="0"/>
    <x v="48"/>
    <x v="269"/>
    <d v="2024-06-30T06:27:00"/>
    <d v="2024-06-30T21:31:00"/>
    <d v="2024-07-01T05:48:00"/>
    <x v="0"/>
    <x v="1"/>
    <s v="Query regarding invoice 26118 dated 03 Jun 2024. Client reports duplicate payment of £3019."/>
    <s v="Late payment fee waived as a goodwill gesture following system error. Account adjusted."/>
    <n v="269"/>
    <s v="OK"/>
    <n v="0.65"/>
    <n v="15.716666666666667"/>
    <s v="Within SLA"/>
    <n v="0"/>
    <n v="0.65"/>
  </r>
  <r>
    <n v="271"/>
    <s v="NB-2024-00271"/>
    <x v="29"/>
    <s v="PT-27527"/>
    <x v="2"/>
    <x v="3"/>
    <x v="1"/>
    <x v="17"/>
    <x v="270"/>
    <d v="2024-03-01T07:40:00"/>
    <d v="2024-03-04T19:46:00"/>
    <d v="2024-03-05T10:40:00"/>
    <x v="0"/>
    <x v="1"/>
    <s v="Pre-authorisation request for diagnostic imaging. Patient PT-27527. Insurer: Aviva."/>
    <s v="Pre-authorisation confirmed with insurer. Reference number provided to client."/>
    <n v="270"/>
    <s v="OK"/>
    <n v="21"/>
    <n v="105.1"/>
    <s v="Within SLA"/>
    <n v="0"/>
    <n v="21"/>
  </r>
  <r>
    <n v="272"/>
    <s v="NB-2023-00272"/>
    <x v="33"/>
    <s v="PT-11105"/>
    <x v="1"/>
    <x v="0"/>
    <x v="1"/>
    <x v="74"/>
    <x v="271"/>
    <d v="2023-07-12T02:19:00"/>
    <d v="2023-07-14T06:43:00"/>
    <d v="2023-07-13T01:16:00"/>
    <x v="1"/>
    <x v="2"/>
    <s v="Query regarding invoice 58559 dated 12 Jun 2023. Client reports duplicate payment of £1870."/>
    <s v="Billing query resolved following confirmation from insurer. Payment processing initiated."/>
    <n v="271"/>
    <s v="OK"/>
    <n v="1.05"/>
    <n v="53.449999999999996"/>
    <s v="Breached"/>
    <n v="1"/>
    <n v="1.05"/>
  </r>
  <r>
    <n v="273"/>
    <s v="NB-2023-00273"/>
    <x v="22"/>
    <s v="PT-93681"/>
    <x v="4"/>
    <x v="2"/>
    <x v="1"/>
    <x v="80"/>
    <x v="272"/>
    <d v="2023-12-31T08:39:00"/>
    <d v="2023-12-31T13:04:00"/>
    <d v="2024-01-01T05:46:00"/>
    <x v="0"/>
    <x v="2"/>
    <s v="Formal complaint submitted by GP practice regarding delayed response. Reference needed."/>
    <s v="Formal complaint reviewed. Root cause identified as process gap. Corrective action documented and shared with client."/>
    <n v="272"/>
    <s v="OK"/>
    <n v="2.8833333333333333"/>
    <n v="7.3"/>
    <s v="Within SLA"/>
    <n v="0"/>
    <n v="2.8833333333333333"/>
  </r>
  <r>
    <n v="274"/>
    <s v="NB-2025-00274"/>
    <x v="9"/>
    <s v="PT-98832"/>
    <x v="3"/>
    <x v="0"/>
    <x v="4"/>
    <x v="0"/>
    <x v="273"/>
    <d v="2025-03-24T04:59:00"/>
    <m/>
    <d v="2025-03-26T21:50:00"/>
    <x v="0"/>
    <x v="1"/>
    <s v="Patient PT-98832 requesting addition of appointment originally booked for 02 Apr 2025."/>
    <m/>
    <n v="273"/>
    <s v="OPEN_TICKET"/>
    <n v="7.1499999999999995"/>
    <m/>
    <s v="Within SLA"/>
    <n v="0"/>
    <n v="7.1499999999999995"/>
  </r>
  <r>
    <n v="275"/>
    <s v="NB-2025-00275"/>
    <x v="21"/>
    <s v="PT-65058"/>
    <x v="4"/>
    <x v="2"/>
    <x v="5"/>
    <x v="78"/>
    <x v="274"/>
    <d v="2025-03-16T12:54:00"/>
    <m/>
    <d v="2025-03-16T23:26:00"/>
    <x v="1"/>
    <x v="0"/>
    <s v="Formal complaint submitted by patient regarding billing error. Reference needed."/>
    <m/>
    <n v="274"/>
    <s v="OPEN_TICKET"/>
    <n v="1.4666666666666666"/>
    <m/>
    <s v="Breached"/>
    <n v="1"/>
    <n v="1.4666666666666666"/>
  </r>
  <r>
    <n v="276"/>
    <s v="NB-2023-00276"/>
    <x v="20"/>
    <s v="PT-92090"/>
    <x v="1"/>
    <x v="1"/>
    <x v="1"/>
    <x v="69"/>
    <x v="275"/>
    <d v="2023-11-03T04:43:00"/>
    <d v="2023-11-03T06:37:00"/>
    <d v="2023-11-03T12:05:00"/>
    <x v="0"/>
    <x v="3"/>
    <s v="Query regarding invoice 42821 dated 26 Oct 2023. Client reports incorrect charge of £1989."/>
    <s v="Duplicate charge identified and reversed. Updated invoice sent to client for reconciliation."/>
    <n v="275"/>
    <s v="OK"/>
    <n v="0.6333333333333333"/>
    <n v="2.5333333333333332"/>
    <s v="Within SLA"/>
    <n v="0"/>
    <n v="0.6333333333333333"/>
  </r>
  <r>
    <n v="277"/>
    <s v="NB-2023-00277"/>
    <x v="21"/>
    <s v="PT-67923"/>
    <x v="2"/>
    <x v="0"/>
    <x v="1"/>
    <x v="83"/>
    <x v="276"/>
    <d v="2023-05-14T13:57:00"/>
    <d v="2023-05-14T21:14:00"/>
    <d v="2023-05-16T04:57:00"/>
    <x v="0"/>
    <x v="2"/>
    <s v="Pre-authorisation request for outpatient consultation. Patient PT-67923. Insurer: Cigna."/>
    <s v="Policy coverage query resolved. Benefit schedule sent to patient for reference."/>
    <n v="276"/>
    <s v="OK"/>
    <n v="9"/>
    <n v="16.283333333333331"/>
    <s v="Within SLA"/>
    <n v="0"/>
    <n v="9"/>
  </r>
  <r>
    <n v="278"/>
    <s v="NB-2023-00278"/>
    <x v="9"/>
    <s v="PT-13404"/>
    <x v="3"/>
    <x v="0"/>
    <x v="0"/>
    <x v="10"/>
    <x v="277"/>
    <d v="2023-01-18T12:21:00"/>
    <d v="2023-01-20T11:34:00"/>
    <d v="2023-01-20T19:26:00"/>
    <x v="0"/>
    <x v="0"/>
    <s v="Patient PT-13404 requesting cancellation of appointment originally booked for 26 Jan 2023."/>
    <s v="Recurring appointment series updated following consultant schedule change."/>
    <n v="277"/>
    <s v="OK"/>
    <n v="16.916666666666664"/>
    <n v="64.133333333333326"/>
    <s v="Within SLA"/>
    <n v="0"/>
    <n v="16.916666666666664"/>
  </r>
  <r>
    <n v="279"/>
    <s v="NB-2023-00279"/>
    <x v="33"/>
    <s v="PT-56890"/>
    <x v="3"/>
    <x v="0"/>
    <x v="1"/>
    <x v="21"/>
    <x v="278"/>
    <d v="2023-10-17T05:01:00"/>
    <d v="2023-10-17T20:46:00"/>
    <d v="2023-10-18T03:43:00"/>
    <x v="0"/>
    <x v="3"/>
    <s v="Patient PT-56890 requesting cancellation of appointment originally booked for 27 Oct 2023."/>
    <s v="Appointment rescheduled to patient's preferred date. Confirmation sent via email and SMS."/>
    <n v="278"/>
    <s v="OK"/>
    <n v="1.3"/>
    <n v="17.05"/>
    <s v="Within SLA"/>
    <n v="0"/>
    <n v="1.3"/>
  </r>
  <r>
    <n v="280"/>
    <s v="NB-2023-00280"/>
    <x v="12"/>
    <s v="PT-72354"/>
    <x v="3"/>
    <x v="0"/>
    <x v="0"/>
    <x v="87"/>
    <x v="279"/>
    <d v="2023-03-27T07:16:00"/>
    <d v="2023-03-28T10:05:00"/>
    <d v="2023-03-30T03:54:00"/>
    <x v="0"/>
    <x v="3"/>
    <s v="Patient PT-72354 requesting addition of appointment originally booked for 08 Apr 2023."/>
    <s v="Cancellation processed. New appointment booked for following week per patient request."/>
    <n v="279"/>
    <s v="OK"/>
    <n v="3.3666666666666667"/>
    <n v="30.183333333333334"/>
    <s v="Within SLA"/>
    <n v="0"/>
    <n v="3.3666666666666667"/>
  </r>
  <r>
    <n v="281"/>
    <s v="NB-2023-00281"/>
    <x v="0"/>
    <s v="PT-53452"/>
    <x v="4"/>
    <x v="0"/>
    <x v="1"/>
    <x v="48"/>
    <x v="280"/>
    <d v="2023-12-08T09:26:00"/>
    <d v="2023-12-10T10:57:00"/>
    <d v="2023-12-11T04:02:00"/>
    <x v="0"/>
    <x v="3"/>
    <s v="Formal complaint submitted by patient regarding delayed response. Reference needed."/>
    <s v="Complaint acknowledged and logged under ref CMP-2887. Full investigation completed within SLA. Apology letter sent."/>
    <n v="280"/>
    <s v="OK"/>
    <n v="5.3999999999999995"/>
    <n v="54.916666666666664"/>
    <s v="Within SLA"/>
    <n v="0"/>
    <n v="5.3999999999999995"/>
  </r>
  <r>
    <n v="282"/>
    <s v="NB-2023-00282"/>
    <x v="52"/>
    <s v="PT-42239"/>
    <x v="3"/>
    <x v="0"/>
    <x v="1"/>
    <x v="23"/>
    <x v="281"/>
    <d v="2023-03-10T16:32:00"/>
    <d v="2023-03-13T00:56:00"/>
    <d v="2023-03-13T12:53:00"/>
    <x v="0"/>
    <x v="3"/>
    <s v="Patient PT-42239 requesting reschedule of appointment originally booked for 14 Mar 2023."/>
    <s v="Appointment rescheduled to patient's preferred date. Confirmation sent via email and SMS."/>
    <n v="281"/>
    <s v="OK"/>
    <n v="3.65"/>
    <n v="60.05"/>
    <s v="Within SLA"/>
    <n v="0"/>
    <n v="3.65"/>
  </r>
  <r>
    <n v="283"/>
    <s v="NB-2023-00283"/>
    <x v="2"/>
    <s v="PT-27143"/>
    <x v="3"/>
    <x v="0"/>
    <x v="0"/>
    <x v="70"/>
    <x v="282"/>
    <d v="2023-09-25T09:24:00"/>
    <d v="2023-09-25T16:54:00"/>
    <d v="2023-09-27T12:45:00"/>
    <x v="0"/>
    <x v="2"/>
    <s v="Patient PT-27143 requesting reschedule of appointment originally booked for 28 Sep 2023."/>
    <s v="Recurring appointment series updated following consultant schedule change."/>
    <n v="282"/>
    <s v="OK"/>
    <n v="20.65"/>
    <n v="28.15"/>
    <s v="Within SLA"/>
    <n v="0"/>
    <n v="20.65"/>
  </r>
  <r>
    <n v="284"/>
    <s v="NB-2023-00284"/>
    <x v="20"/>
    <s v="PT-20670"/>
    <x v="3"/>
    <x v="2"/>
    <x v="0"/>
    <x v="18"/>
    <x v="283"/>
    <d v="2023-03-25T12:36:00"/>
    <d v="2023-03-26T10:07:00"/>
    <d v="2023-03-26T01:38:00"/>
    <x v="1"/>
    <x v="1"/>
    <s v="Patient PT-20670 requesting cancellation of appointment originally booked for 07 Apr 2023."/>
    <s v="Appointment moved from afternoon to morning slot. Patient and GP practice both confirmed."/>
    <n v="283"/>
    <s v="OK"/>
    <n v="10.966666666666667"/>
    <n v="32.483333333333334"/>
    <s v="Breached"/>
    <n v="1"/>
    <n v="10.966666666666667"/>
  </r>
  <r>
    <n v="285"/>
    <s v="NB-2025-00285"/>
    <x v="60"/>
    <s v="PT-36607"/>
    <x v="2"/>
    <x v="0"/>
    <x v="1"/>
    <x v="12"/>
    <x v="284"/>
    <d v="2025-02-08T15:35:00"/>
    <d v="2025-02-09T06:44:00"/>
    <d v="2025-02-10T23:11:00"/>
    <x v="0"/>
    <x v="3"/>
    <s v="Pre-authorisation request for surgical procedure. Patient PT-36607. Insurer: Aviva."/>
    <s v="Pre-auth declined by insurer. Patient advised of self-pay options and appeal pathway."/>
    <n v="284"/>
    <s v="OK"/>
    <n v="16.399999999999999"/>
    <n v="31.549999999999997"/>
    <s v="Within SLA"/>
    <n v="0"/>
    <n v="16.399999999999999"/>
  </r>
  <r>
    <n v="286"/>
    <s v="NB-2024-00286"/>
    <x v="39"/>
    <s v="PT-75213"/>
    <x v="2"/>
    <x v="2"/>
    <x v="0"/>
    <x v="1"/>
    <x v="285"/>
    <d v="2024-06-30T13:53:00"/>
    <d v="2024-07-01T01:02:00"/>
    <d v="2024-07-01T11:39:00"/>
    <x v="0"/>
    <x v="0"/>
    <s v="Pre-authorisation request for diagnostic imaging. Patient PT-75213. Insurer: Vitality."/>
    <s v="Policy coverage query resolved. Benefit schedule sent to patient for reference."/>
    <n v="285"/>
    <s v="OK"/>
    <n v="2.2333333333333334"/>
    <n v="13.383333333333333"/>
    <s v="Within SLA"/>
    <n v="0"/>
    <n v="2.2333333333333334"/>
  </r>
  <r>
    <n v="287"/>
    <s v="NB-2023-00287"/>
    <x v="70"/>
    <s v="PT-99592"/>
    <x v="1"/>
    <x v="1"/>
    <x v="1"/>
    <x v="37"/>
    <x v="286"/>
    <d v="2023-12-21T03:19:00"/>
    <d v="2023-12-21T04:39:00"/>
    <d v="2023-12-21T06:49:00"/>
    <x v="0"/>
    <x v="3"/>
    <s v="Query regarding invoice 89171 dated 16 Dec 2023. Client reports missing credit of £84."/>
    <s v="Late payment fee waived as a goodwill gesture following system error. Account adjusted."/>
    <n v="286"/>
    <s v="OK"/>
    <n v="0.5"/>
    <n v="1.8333333333333333"/>
    <s v="Within SLA"/>
    <n v="0"/>
    <n v="0.5"/>
  </r>
  <r>
    <n v="288"/>
    <s v="NB-2024-00288"/>
    <x v="5"/>
    <s v="PT-70476"/>
    <x v="1"/>
    <x v="0"/>
    <x v="0"/>
    <x v="88"/>
    <x v="287"/>
    <d v="2024-09-09T22:30:00"/>
    <d v="2024-09-11T09:22:00"/>
    <d v="2024-09-11T20:04:00"/>
    <x v="0"/>
    <x v="3"/>
    <s v="Query regarding invoice 21255 dated 29 Aug 2024. Client reports duplicate payment of £1806."/>
    <s v="Invoice reviewed and corrected. Credit note issued for £433. Client accounts updated."/>
    <n v="287"/>
    <s v="OK"/>
    <n v="2.4333333333333331"/>
    <n v="37.299999999999997"/>
    <s v="Within SLA"/>
    <n v="0"/>
    <n v="2.4333333333333331"/>
  </r>
  <r>
    <n v="289"/>
    <s v="NB-2025-00289"/>
    <x v="50"/>
    <s v="PT-80464"/>
    <x v="1"/>
    <x v="2"/>
    <x v="1"/>
    <x v="53"/>
    <x v="288"/>
    <d v="2025-02-15T18:27:00"/>
    <d v="2025-02-16T00:08:00"/>
    <d v="2025-02-16T01:54:00"/>
    <x v="0"/>
    <x v="1"/>
    <s v="Query regarding invoice 86933 dated 14 Feb 2025. Client reports incorrect charge of £619."/>
    <s v="Charge dispute investigated. Original amount validated as correct; breakdown sent to client."/>
    <n v="288"/>
    <s v="OK"/>
    <n v="0.54999999999999993"/>
    <n v="6.2333333333333334"/>
    <s v="Within SLA"/>
    <n v="0"/>
    <n v="0.54999999999999993"/>
  </r>
  <r>
    <n v="290"/>
    <s v="NB-2024-00290"/>
    <x v="28"/>
    <s v="PT-74043"/>
    <x v="1"/>
    <x v="0"/>
    <x v="1"/>
    <x v="84"/>
    <x v="289"/>
    <d v="2024-12-02T23:30:00"/>
    <d v="2024-12-04T23:18:00"/>
    <d v="2024-12-05T18:27:00"/>
    <x v="0"/>
    <x v="2"/>
    <s v="Query regarding invoice 36083 dated 29 Nov 2024. Client reports disputed amount of £1212."/>
    <s v="Charge dispute investigated. Original amount validated as correct; breakdown sent to client."/>
    <n v="289"/>
    <s v="OK"/>
    <n v="5.05"/>
    <n v="52.849999999999994"/>
    <s v="Within SLA"/>
    <n v="0"/>
    <n v="5.05"/>
  </r>
  <r>
    <n v="291"/>
    <s v="NB-2024-00291"/>
    <x v="24"/>
    <s v="PT-37063"/>
    <x v="1"/>
    <x v="2"/>
    <x v="1"/>
    <x v="69"/>
    <x v="290"/>
    <d v="2024-08-30T22:12:00"/>
    <d v="2024-08-31T04:24:00"/>
    <d v="2024-08-31T05:27:00"/>
    <x v="0"/>
    <x v="2"/>
    <s v="Query regarding invoice 36958 dated 20 Aug 2024. Client reports disputed amount of £3400."/>
    <s v="Late payment fee waived as a goodwill gesture following system error. Account adjusted."/>
    <n v="290"/>
    <s v="OK"/>
    <n v="0.75"/>
    <n v="6.9499999999999993"/>
    <s v="Within SLA"/>
    <n v="0"/>
    <n v="0.75"/>
  </r>
  <r>
    <n v="292"/>
    <s v="NB-2024-00292"/>
    <x v="40"/>
    <s v="PT-70646"/>
    <x v="3"/>
    <x v="1"/>
    <x v="0"/>
    <x v="16"/>
    <x v="291"/>
    <d v="2024-11-23T18:34:00"/>
    <d v="2024-11-23T20:30:00"/>
    <d v="2024-11-23T22:04:00"/>
    <x v="0"/>
    <x v="1"/>
    <s v="Patient PT-70646 requesting addition of appointment originally booked for 24 Nov 2024."/>
    <s v="Cancellation processed. New appointment booked for following week per patient request."/>
    <n v="291"/>
    <s v="OK"/>
    <n v="0.5"/>
    <n v="2.4333333333333331"/>
    <s v="Within SLA"/>
    <n v="0"/>
    <n v="0.5"/>
  </r>
  <r>
    <n v="293"/>
    <s v="NB-2023-00293"/>
    <x v="42"/>
    <s v="PT-97380"/>
    <x v="1"/>
    <x v="3"/>
    <x v="1"/>
    <x v="62"/>
    <x v="292"/>
    <d v="2023-05-30T04:02:00"/>
    <d v="2023-06-04T05:30:00"/>
    <d v="2023-06-01T17:46:00"/>
    <x v="1"/>
    <x v="1"/>
    <s v="Query regarding invoice 38476 dated 29 Apr 2023. Client reports disputed amount of £1734."/>
    <s v="Late payment fee waived as a goodwill gesture following system error. Account adjusted."/>
    <n v="292"/>
    <s v="OK"/>
    <n v="10.266666666666666"/>
    <n v="131.73333333333332"/>
    <s v="Breached"/>
    <n v="1"/>
    <n v="10.266666666666666"/>
  </r>
  <r>
    <n v="294"/>
    <s v="NB-2023-00294"/>
    <x v="49"/>
    <s v="PT-35480"/>
    <x v="1"/>
    <x v="2"/>
    <x v="0"/>
    <x v="2"/>
    <x v="293"/>
    <d v="2023-03-11T17:16:00"/>
    <d v="2023-03-11T22:44:00"/>
    <d v="2023-03-12T04:07:00"/>
    <x v="0"/>
    <x v="3"/>
    <s v="Query regarding invoice 11407 dated 02 Mar 2023. Client reports incorrect charge of £2954."/>
    <s v="Invoice reviewed and corrected. Credit note issued for £134. Client accounts updated."/>
    <n v="293"/>
    <s v="OK"/>
    <n v="1.1499999999999999"/>
    <n v="6.6166666666666663"/>
    <s v="Within SLA"/>
    <n v="0"/>
    <n v="1.1499999999999999"/>
  </r>
  <r>
    <n v="295"/>
    <s v="NB-2023-00295"/>
    <x v="33"/>
    <s v="PT-80078"/>
    <x v="2"/>
    <x v="0"/>
    <x v="0"/>
    <x v="12"/>
    <x v="294"/>
    <d v="2023-08-07T05:44:00"/>
    <d v="2023-08-07T16:45:00"/>
    <d v="2023-08-08T05:06:00"/>
    <x v="0"/>
    <x v="1"/>
    <s v="Pre-authorisation request for physiotherapy course. Patient PT-80078. Insurer: Bupa."/>
    <s v="Claim status updated to approved. Payment expected within 5–7 working days."/>
    <n v="294"/>
    <s v="OK"/>
    <n v="0.6333333333333333"/>
    <n v="11.65"/>
    <s v="Within SLA"/>
    <n v="0"/>
    <n v="0.6333333333333333"/>
  </r>
  <r>
    <n v="296"/>
    <s v="NB-2023-00296"/>
    <x v="33"/>
    <s v="PT-68194"/>
    <x v="0"/>
    <x v="0"/>
    <x v="0"/>
    <x v="68"/>
    <x v="295"/>
    <d v="2023-03-16T13:51:00"/>
    <d v="2023-03-17T06:06:00"/>
    <d v="2023-03-17T12:28:00"/>
    <x v="0"/>
    <x v="1"/>
    <s v="Request for GP referral letter for patient PT-68194."/>
    <s v="Medical records compiled and securely transmitted to requesting party within 72 hours."/>
    <n v="295"/>
    <s v="OK"/>
    <n v="1.3833333333333333"/>
    <n v="17.633333333333333"/>
    <s v="Within SLA"/>
    <n v="0"/>
    <n v="1.3833333333333333"/>
  </r>
  <r>
    <n v="297"/>
    <s v="NB-2023-00297"/>
    <x v="71"/>
    <s v="PT-52879"/>
    <x v="3"/>
    <x v="1"/>
    <x v="1"/>
    <x v="49"/>
    <x v="296"/>
    <d v="2023-04-09T13:23:00"/>
    <d v="2023-04-09T19:00:00"/>
    <d v="2023-04-09T15:12:00"/>
    <x v="1"/>
    <x v="2"/>
    <s v="Patient PT-52879 requesting cancellation of appointment originally booked for 18 Apr 2023."/>
    <s v="Appointment rescheduled to patient's preferred date. Confirmation sent via email and SMS."/>
    <n v="296"/>
    <s v="OK"/>
    <n v="2.1833333333333331"/>
    <n v="7.8"/>
    <s v="Breached"/>
    <n v="1"/>
    <n v="2.1833333333333331"/>
  </r>
  <r>
    <n v="298"/>
    <s v="NB-2023-00298"/>
    <x v="54"/>
    <s v="PT-38647"/>
    <x v="3"/>
    <x v="0"/>
    <x v="1"/>
    <x v="61"/>
    <x v="297"/>
    <d v="2023-01-20T00:33:00"/>
    <d v="2023-01-20T14:25:00"/>
    <d v="2023-01-21T22:41:00"/>
    <x v="0"/>
    <x v="3"/>
    <s v="Patient PT-38647 requesting cancellation of appointment originally booked for 24 Jan 2023."/>
    <s v="Recurring appointment series updated following consultant schedule change."/>
    <n v="297"/>
    <s v="OK"/>
    <n v="1.8666666666666667"/>
    <n v="15.733333333333333"/>
    <s v="Within SLA"/>
    <n v="0"/>
    <n v="1.8666666666666667"/>
  </r>
  <r>
    <n v="299"/>
    <s v="NB-2024-00299"/>
    <x v="27"/>
    <s v="PT-89761"/>
    <x v="2"/>
    <x v="3"/>
    <x v="0"/>
    <x v="47"/>
    <x v="298"/>
    <d v="2024-05-31T13:19:00"/>
    <d v="2024-06-02T04:39:00"/>
    <d v="2024-06-04T03:35:00"/>
    <x v="0"/>
    <x v="1"/>
    <s v="Pre-authorisation request for specialist referral. Patient PT-89761. Insurer: Cigna."/>
    <s v="Pre-auth declined by insurer. Patient advised of self-pay options and appeal pathway."/>
    <n v="298"/>
    <s v="OK"/>
    <n v="9.7333333333333325"/>
    <n v="49.066666666666663"/>
    <s v="Within SLA"/>
    <n v="0"/>
    <n v="9.7333333333333325"/>
  </r>
  <r>
    <n v="300"/>
    <s v="NB-2023-00300"/>
    <x v="20"/>
    <s v="PT-88390"/>
    <x v="3"/>
    <x v="0"/>
    <x v="0"/>
    <x v="44"/>
    <x v="299"/>
    <d v="2023-05-04T20:03:00"/>
    <d v="2023-05-06T00:15:00"/>
    <d v="2023-05-07T15:51:00"/>
    <x v="0"/>
    <x v="3"/>
    <s v="Patient PT-88390 requesting cancellation of appointment originally booked for 16 May 2023."/>
    <s v="Cancellation processed. New appointment booked for following week per patient request."/>
    <n v="299"/>
    <s v="OK"/>
    <n v="4.2"/>
    <n v="32.4"/>
    <s v="Within SLA"/>
    <n v="0"/>
    <n v="4.2"/>
  </r>
  <r>
    <n v="301"/>
    <s v="NB-2024-00301"/>
    <x v="7"/>
    <s v="PT-18469"/>
    <x v="3"/>
    <x v="0"/>
    <x v="1"/>
    <x v="28"/>
    <x v="300"/>
    <d v="2024-01-22T18:13:00"/>
    <d v="2024-01-24T04:52:00"/>
    <d v="2024-01-25T02:42:00"/>
    <x v="0"/>
    <x v="1"/>
    <s v="Patient PT-18469 requesting cancellation of appointment originally booked for 24 Jan 2024."/>
    <s v="Cancellation processed. New appointment booked for following week per patient request."/>
    <n v="300"/>
    <s v="OK"/>
    <n v="15.516666666666666"/>
    <n v="50.166666666666664"/>
    <s v="Within SLA"/>
    <n v="0"/>
    <n v="15.516666666666666"/>
  </r>
  <r>
    <n v="302"/>
    <s v="NB-2023-00302"/>
    <x v="51"/>
    <s v="PT-36398"/>
    <x v="3"/>
    <x v="0"/>
    <x v="0"/>
    <x v="0"/>
    <x v="301"/>
    <d v="2023-09-13T12:08:00"/>
    <d v="2023-09-16T01:46:00"/>
    <d v="2023-09-16T08:17:00"/>
    <x v="0"/>
    <x v="3"/>
    <s v="Patient PT-36398 requesting cancellation of appointment originally booked for 27 Sep 2023."/>
    <s v="Recurring appointment series updated following consultant schedule change."/>
    <n v="301"/>
    <s v="OK"/>
    <n v="3.8499999999999996"/>
    <n v="65.483333333333334"/>
    <s v="Within SLA"/>
    <n v="0"/>
    <n v="3.8499999999999996"/>
  </r>
  <r>
    <n v="303"/>
    <s v="NB-2023-00303"/>
    <x v="60"/>
    <s v="PT-33029"/>
    <x v="2"/>
    <x v="0"/>
    <x v="0"/>
    <x v="46"/>
    <x v="302"/>
    <d v="2023-02-01T09:26:00"/>
    <d v="2023-02-02T07:08:00"/>
    <d v="2023-02-04T02:36:00"/>
    <x v="0"/>
    <x v="0"/>
    <s v="Pre-authorisation request for surgical procedure. Patient PT-33029. Insurer: WPA."/>
    <s v="Claim status updated to approved. Payment expected within 5–7 working days."/>
    <n v="302"/>
    <s v="OK"/>
    <n v="6.833333333333333"/>
    <n v="28.533333333333331"/>
    <s v="Within SLA"/>
    <n v="0"/>
    <n v="6.833333333333333"/>
  </r>
  <r>
    <n v="304"/>
    <s v="NB-2023-00304"/>
    <x v="19"/>
    <s v="PT-60336"/>
    <x v="3"/>
    <x v="3"/>
    <x v="1"/>
    <x v="34"/>
    <x v="303"/>
    <d v="2023-01-21T13:05:00"/>
    <d v="2023-01-24T08:11:00"/>
    <d v="2023-01-25T06:29:00"/>
    <x v="0"/>
    <x v="1"/>
    <s v="Patient PT-60336 requesting cancellation of appointment originally booked for 26 Jan 2023."/>
    <s v="Cancellation processed. New appointment booked for following week per patient request."/>
    <n v="303"/>
    <s v="OK"/>
    <n v="6.6"/>
    <n v="73.7"/>
    <s v="Within SLA"/>
    <n v="0"/>
    <n v="6.6"/>
  </r>
  <r>
    <n v="305"/>
    <s v="NB-2025-00305"/>
    <x v="43"/>
    <s v="PT-41765"/>
    <x v="2"/>
    <x v="0"/>
    <x v="1"/>
    <x v="76"/>
    <x v="304"/>
    <d v="2025-03-03T05:06:00"/>
    <d v="2025-03-09T07:58:00"/>
    <d v="2025-03-05T23:34:00"/>
    <x v="1"/>
    <x v="0"/>
    <s v="Pre-authorisation request for diagnostic imaging. Patient PT-41765. Insurer: Vitality."/>
    <s v="Claim status updated to approved. Payment expected within 5–7 working days."/>
    <n v="304"/>
    <s v="OK"/>
    <n v="5.5333333333333332"/>
    <n v="152.4"/>
    <s v="Breached"/>
    <n v="1"/>
    <n v="5.5333333333333332"/>
  </r>
  <r>
    <n v="306"/>
    <s v="NB-2024-00306"/>
    <x v="53"/>
    <s v="PT-43144"/>
    <x v="3"/>
    <x v="0"/>
    <x v="0"/>
    <x v="40"/>
    <x v="305"/>
    <d v="2024-09-10T03:45:00"/>
    <d v="2024-09-11T17:35:00"/>
    <d v="2024-09-12T02:05:00"/>
    <x v="0"/>
    <x v="0"/>
    <s v="Patient PT-43144 requesting addition of appointment originally booked for 15 Sep 2024."/>
    <s v="Recurring appointment series updated following consultant schedule change."/>
    <n v="305"/>
    <s v="OK"/>
    <n v="1.6666666666666665"/>
    <n v="39.5"/>
    <s v="Within SLA"/>
    <n v="0"/>
    <n v="1.6666666666666665"/>
  </r>
  <r>
    <n v="307"/>
    <s v="NB-2024-00307"/>
    <x v="55"/>
    <s v="PT-95789"/>
    <x v="3"/>
    <x v="0"/>
    <x v="0"/>
    <x v="29"/>
    <x v="306"/>
    <d v="2024-04-24T00:10:00"/>
    <d v="2024-04-25T05:05:00"/>
    <d v="2024-04-25T22:48:00"/>
    <x v="0"/>
    <x v="2"/>
    <s v="Patient PT-95789 requesting cancellation of appointment originally booked for 05 May 2024."/>
    <s v="Cancellation processed. New appointment booked for following week per patient request."/>
    <n v="306"/>
    <s v="OK"/>
    <n v="1.3666666666666667"/>
    <n v="30.283333333333331"/>
    <s v="Within SLA"/>
    <n v="0"/>
    <n v="1.3666666666666667"/>
  </r>
  <r>
    <n v="308"/>
    <s v="NB-2023-00308"/>
    <x v="42"/>
    <s v="PT-91844"/>
    <x v="1"/>
    <x v="0"/>
    <x v="0"/>
    <x v="63"/>
    <x v="307"/>
    <d v="2023-11-09T13:23:00"/>
    <d v="2023-11-11T04:09:00"/>
    <d v="2023-11-10T11:37:00"/>
    <x v="1"/>
    <x v="1"/>
    <s v="Query regarding invoice 93418 dated 03 Nov 2023. Client reports incorrect charge of £1250."/>
    <s v="Billing query resolved following confirmation from insurer. Payment processing initiated."/>
    <n v="307"/>
    <s v="OK"/>
    <n v="1.7666666666666666"/>
    <n v="40.533333333333331"/>
    <s v="Breached"/>
    <n v="1"/>
    <n v="1.7666666666666666"/>
  </r>
  <r>
    <n v="309"/>
    <s v="NB-2023-00309"/>
    <x v="36"/>
    <s v="PT-10951"/>
    <x v="1"/>
    <x v="0"/>
    <x v="0"/>
    <x v="63"/>
    <x v="308"/>
    <d v="2023-01-16T03:58:00"/>
    <d v="2023-01-16T12:49:00"/>
    <d v="2023-01-17T02:25:00"/>
    <x v="0"/>
    <x v="3"/>
    <s v="Query regarding invoice 78167 dated 22 Dec 2022. Client reports missing credit of £2040."/>
    <s v="Billing query resolved following confirmation from insurer. Payment processing initiated."/>
    <n v="308"/>
    <s v="OK"/>
    <n v="1.55"/>
    <n v="10.4"/>
    <s v="Within SLA"/>
    <n v="0"/>
    <n v="1.55"/>
  </r>
  <r>
    <n v="310"/>
    <s v="NB-2023-00310"/>
    <x v="25"/>
    <s v="PT-28201"/>
    <x v="0"/>
    <x v="0"/>
    <x v="0"/>
    <x v="60"/>
    <x v="309"/>
    <d v="2023-03-31T07:45:00"/>
    <d v="2023-04-01T01:57:00"/>
    <d v="2023-04-01T06:07:00"/>
    <x v="0"/>
    <x v="1"/>
    <s v="Request for discharge summary for patient PT-28201."/>
    <s v="Insurance medical report completed and submitted to insurer within agreed timeframe."/>
    <n v="309"/>
    <s v="OK"/>
    <n v="1.6333333333333333"/>
    <n v="19.833333333333332"/>
    <s v="Within SLA"/>
    <n v="0"/>
    <n v="1.6333333333333333"/>
  </r>
  <r>
    <n v="311"/>
    <s v="NB-2023-00311"/>
    <x v="57"/>
    <s v="PT-62450"/>
    <x v="2"/>
    <x v="1"/>
    <x v="1"/>
    <x v="89"/>
    <x v="310"/>
    <d v="2023-01-27T05:00:00"/>
    <d v="2023-01-27T09:28:00"/>
    <d v="2023-01-27T12:01:00"/>
    <x v="0"/>
    <x v="0"/>
    <s v="Pre-authorisation request for outpatient consultation. Patient PT-62450. Insurer: Cigna."/>
    <s v="Claim status updated to approved. Payment expected within 5–7 working days."/>
    <n v="310"/>
    <s v="OK"/>
    <n v="0.98333333333333328"/>
    <n v="5.45"/>
    <s v="Within SLA"/>
    <n v="0"/>
    <n v="0.98333333333333328"/>
  </r>
  <r>
    <n v="312"/>
    <s v="NB-2023-00312"/>
    <x v="49"/>
    <s v="PT-68495"/>
    <x v="4"/>
    <x v="0"/>
    <x v="1"/>
    <x v="26"/>
    <x v="311"/>
    <d v="2023-02-20T02:44:00"/>
    <d v="2023-02-23T02:27:00"/>
    <d v="2023-02-21T15:34:00"/>
    <x v="1"/>
    <x v="0"/>
    <s v="Formal complaint submitted by patient regarding delayed response. Reference needed."/>
    <s v="Complaint acknowledged and logged under ref CMP-6349. Full investigation completed within SLA. Apology letter sent."/>
    <n v="311"/>
    <s v="OK"/>
    <n v="11.166666666666666"/>
    <n v="82.883333333333326"/>
    <s v="Breached"/>
    <n v="1"/>
    <n v="11.166666666666666"/>
  </r>
  <r>
    <n v="313"/>
    <s v="NB-2024-00313"/>
    <x v="22"/>
    <s v="PT-21854"/>
    <x v="0"/>
    <x v="0"/>
    <x v="0"/>
    <x v="76"/>
    <x v="312"/>
    <d v="2024-02-05T16:08:00"/>
    <d v="2024-02-07T19:35:00"/>
    <d v="2024-02-08T13:05:00"/>
    <x v="0"/>
    <x v="0"/>
    <s v="Request for insurance medical report for patient PT-21854."/>
    <s v="GP referral letter drafted and sent to specialist clinic. Copy retained on file."/>
    <n v="312"/>
    <s v="OK"/>
    <n v="3.05"/>
    <n v="54.5"/>
    <s v="Within SLA"/>
    <n v="0"/>
    <n v="3.05"/>
  </r>
  <r>
    <n v="314"/>
    <s v="NB-2024-00314"/>
    <x v="35"/>
    <s v="PT-59832"/>
    <x v="3"/>
    <x v="2"/>
    <x v="1"/>
    <x v="57"/>
    <x v="313"/>
    <d v="2024-06-13T05:06:00"/>
    <d v="2024-06-13T08:55:00"/>
    <d v="2024-06-13T20:59:00"/>
    <x v="0"/>
    <x v="0"/>
    <s v="Patient PT-59832 requesting addition of appointment originally booked for 24 Jun 2024."/>
    <s v="Urgent appointment arranged within 24 hours following GP referral. Patient notified."/>
    <n v="313"/>
    <s v="OK"/>
    <n v="8.1166666666666671"/>
    <n v="11.933333333333334"/>
    <s v="Within SLA"/>
    <n v="0"/>
    <n v="8.1166666666666671"/>
  </r>
  <r>
    <n v="315"/>
    <s v="NB-2023-00315"/>
    <x v="22"/>
    <s v="PT-99126"/>
    <x v="1"/>
    <x v="0"/>
    <x v="0"/>
    <x v="62"/>
    <x v="314"/>
    <d v="2023-06-16T04:07:00"/>
    <d v="2023-06-17T05:20:00"/>
    <d v="2023-06-18T21:48:00"/>
    <x v="0"/>
    <x v="3"/>
    <s v="Query regarding invoice 88835 dated 05 Jun 2023. Client reports duplicate payment of £3109."/>
    <s v="Invoice reviewed and corrected. Credit note issued for £330. Client accounts updated."/>
    <n v="314"/>
    <s v="OK"/>
    <n v="6.3166666666666664"/>
    <n v="31.533333333333331"/>
    <s v="Within SLA"/>
    <n v="0"/>
    <n v="6.3166666666666664"/>
  </r>
  <r>
    <n v="316"/>
    <s v="NB-2024-00316"/>
    <x v="15"/>
    <s v="PT-16889"/>
    <x v="2"/>
    <x v="2"/>
    <x v="1"/>
    <x v="83"/>
    <x v="315"/>
    <d v="2024-08-08T15:28:00"/>
    <d v="2024-08-08T22:26:00"/>
    <d v="2024-08-09T00:42:00"/>
    <x v="0"/>
    <x v="2"/>
    <s v="Pre-authorisation request for diagnostic imaging. Patient PT-16889. Insurer: AXA Health."/>
    <s v="Insurer contacted; claim resubmitted with corrected diagnosis code. Outcome pending."/>
    <n v="315"/>
    <s v="OK"/>
    <n v="2.7666666666666666"/>
    <n v="9.7333333333333325"/>
    <s v="Within SLA"/>
    <n v="0"/>
    <n v="2.7666666666666666"/>
  </r>
  <r>
    <n v="317"/>
    <s v="NB-2024-00317"/>
    <x v="13"/>
    <s v="PT-17094"/>
    <x v="1"/>
    <x v="0"/>
    <x v="0"/>
    <x v="55"/>
    <x v="316"/>
    <d v="2024-03-15T00:43:00"/>
    <d v="2024-03-16T13:37:00"/>
    <d v="2024-03-16T23:17:00"/>
    <x v="0"/>
    <x v="2"/>
    <s v="Query regarding invoice 69969 dated 22 Feb 2024. Client reports duplicate payment of £2414."/>
    <s v="Duplicate charge identified and reversed. Updated invoice sent to client for reconciliation."/>
    <n v="316"/>
    <s v="OK"/>
    <n v="1.4333333333333333"/>
    <n v="38.333333333333329"/>
    <s v="Within SLA"/>
    <n v="0"/>
    <n v="1.4333333333333333"/>
  </r>
  <r>
    <n v="318"/>
    <s v="NB-2023-00318"/>
    <x v="56"/>
    <s v="PT-33544"/>
    <x v="2"/>
    <x v="1"/>
    <x v="0"/>
    <x v="79"/>
    <x v="317"/>
    <d v="2023-08-18T17:47:00"/>
    <d v="2023-08-18T18:47:00"/>
    <d v="2023-08-18T19:07:00"/>
    <x v="0"/>
    <x v="2"/>
    <s v="Pre-authorisation request for surgical procedure. Patient PT-33544. Insurer: Bupa."/>
    <s v="Pre-authorisation confirmed with insurer. Reference number provided to client."/>
    <n v="317"/>
    <s v="OK"/>
    <n v="2.6666666666666665"/>
    <n v="3.6666666666666665"/>
    <s v="Within SLA"/>
    <n v="0"/>
    <n v="2.6666666666666665"/>
  </r>
  <r>
    <n v="319"/>
    <s v="NB-2024-00319"/>
    <x v="44"/>
    <s v="PT-46073"/>
    <x v="1"/>
    <x v="0"/>
    <x v="0"/>
    <x v="27"/>
    <x v="318"/>
    <d v="2024-08-06T17:00:00"/>
    <d v="2024-08-12T10:21:00"/>
    <d v="2024-08-09T10:52:00"/>
    <x v="1"/>
    <x v="1"/>
    <s v="Query regarding invoice 68342 dated 25 Jul 2024. Client reports incorrect charge of £541."/>
    <s v="Late payment fee waived as a goodwill gesture following system error. Account adjusted."/>
    <n v="318"/>
    <s v="OK"/>
    <n v="6.1333333333333329"/>
    <n v="143.48333333333332"/>
    <s v="Breached"/>
    <n v="1"/>
    <n v="6.1333333333333329"/>
  </r>
  <r>
    <n v="320"/>
    <s v="NB-2024-00320"/>
    <x v="60"/>
    <s v="PT-84897"/>
    <x v="1"/>
    <x v="3"/>
    <x v="0"/>
    <x v="55"/>
    <x v="319"/>
    <d v="2024-03-02T03:22:00"/>
    <d v="2024-03-04T09:59:00"/>
    <d v="2024-03-06T13:12:00"/>
    <x v="0"/>
    <x v="1"/>
    <s v="Query regarding invoice 52628 dated 27 Feb 2024. Client reports duplicate payment of £1710."/>
    <s v="Late payment fee waived as a goodwill gesture following system error. Account adjusted."/>
    <n v="319"/>
    <s v="OK"/>
    <n v="14.166666666666666"/>
    <n v="68.783333333333331"/>
    <s v="Within SLA"/>
    <n v="0"/>
    <n v="14.166666666666666"/>
  </r>
  <r>
    <n v="321"/>
    <s v="NB-2023-00321"/>
    <x v="21"/>
    <s v="PT-85377"/>
    <x v="2"/>
    <x v="2"/>
    <x v="4"/>
    <x v="90"/>
    <x v="320"/>
    <d v="2023-10-09T00:37:00"/>
    <m/>
    <d v="2023-10-09T11:38:00"/>
    <x v="1"/>
    <x v="1"/>
    <s v="Pre-authorisation request for outpatient consultation. Patient PT-85377. Insurer: AXA Health."/>
    <m/>
    <n v="320"/>
    <s v="OPEN_TICKET"/>
    <n v="0.98333333333333328"/>
    <m/>
    <s v="Breached"/>
    <n v="1"/>
    <n v="0.98333333333333328"/>
  </r>
  <r>
    <n v="322"/>
    <s v="NB-2023-00322"/>
    <x v="37"/>
    <s v="PT-85637"/>
    <x v="1"/>
    <x v="0"/>
    <x v="0"/>
    <x v="42"/>
    <x v="321"/>
    <d v="2023-01-01T14:16:00"/>
    <d v="2023-01-02T15:02:00"/>
    <d v="2023-01-03T11:11:00"/>
    <x v="0"/>
    <x v="3"/>
    <s v="Query regarding invoice 51017 dated 15 Dec 2022. Client reports missing credit of £2532."/>
    <s v="Invoice reviewed and corrected. Credit note issued for £292. Client accounts updated."/>
    <n v="321"/>
    <s v="OK"/>
    <n v="3.083333333333333"/>
    <n v="27.849999999999998"/>
    <s v="Within SLA"/>
    <n v="0"/>
    <n v="3.083333333333333"/>
  </r>
  <r>
    <n v="323"/>
    <s v="NB-2023-00323"/>
    <x v="67"/>
    <s v="PT-44167"/>
    <x v="3"/>
    <x v="0"/>
    <x v="0"/>
    <x v="46"/>
    <x v="322"/>
    <d v="2023-07-29T01:32:00"/>
    <d v="2023-07-30T18:10:00"/>
    <d v="2023-07-31T19:38:00"/>
    <x v="0"/>
    <x v="0"/>
    <s v="Patient PT-44167 requesting cancellation of appointment originally booked for 08 Aug 2023."/>
    <s v="Cancellation processed. New appointment booked for following week per patient request."/>
    <n v="322"/>
    <s v="OK"/>
    <n v="5.8999999999999995"/>
    <n v="46.533333333333331"/>
    <s v="Within SLA"/>
    <n v="0"/>
    <n v="5.8999999999999995"/>
  </r>
  <r>
    <n v="324"/>
    <s v="NB-2024-00324"/>
    <x v="71"/>
    <s v="PT-66836"/>
    <x v="0"/>
    <x v="0"/>
    <x v="0"/>
    <x v="90"/>
    <x v="323"/>
    <d v="2024-08-01T12:40:00"/>
    <d v="2024-08-03T06:52:00"/>
    <d v="2024-08-03T10:28:00"/>
    <x v="0"/>
    <x v="1"/>
    <s v="Request for insurance medical report for patient PT-66836."/>
    <s v="Medical records compiled and securely transmitted to requesting party within 72 hours."/>
    <n v="323"/>
    <s v="OK"/>
    <n v="2.1999999999999997"/>
    <n v="44.4"/>
    <s v="Within SLA"/>
    <n v="0"/>
    <n v="2.1999999999999997"/>
  </r>
  <r>
    <n v="325"/>
    <s v="NB-2023-00325"/>
    <x v="61"/>
    <s v="PT-26187"/>
    <x v="1"/>
    <x v="2"/>
    <x v="1"/>
    <x v="66"/>
    <x v="324"/>
    <d v="2023-08-16T16:27:00"/>
    <d v="2023-08-16T22:45:00"/>
    <d v="2023-08-16T23:33:00"/>
    <x v="0"/>
    <x v="1"/>
    <s v="Query regarding invoice 50180 dated 28 Jul 2023. Client reports disputed amount of £441."/>
    <s v="Late payment fee waived as a goodwill gesture following system error. Account adjusted."/>
    <n v="324"/>
    <s v="OK"/>
    <n v="0.89999999999999991"/>
    <n v="7.1999999999999993"/>
    <s v="Within SLA"/>
    <n v="0"/>
    <n v="0.89999999999999991"/>
  </r>
  <r>
    <n v="326"/>
    <s v="NB-2023-00326"/>
    <x v="53"/>
    <s v="PT-87635"/>
    <x v="3"/>
    <x v="3"/>
    <x v="0"/>
    <x v="24"/>
    <x v="325"/>
    <d v="2023-10-09T07:31:00"/>
    <d v="2023-10-15T12:48:00"/>
    <d v="2023-10-12T23:57:00"/>
    <x v="1"/>
    <x v="1"/>
    <s v="Patient PT-87635 requesting reschedule of appointment originally booked for 13 Oct 2023."/>
    <s v="Urgent appointment arranged within 24 hours following GP referral. Patient notified."/>
    <n v="325"/>
    <s v="OK"/>
    <n v="7.5666666666666664"/>
    <n v="156.85"/>
    <s v="Breached"/>
    <n v="1"/>
    <n v="7.5666666666666664"/>
  </r>
  <r>
    <n v="327"/>
    <s v="NB-2024-00327"/>
    <x v="46"/>
    <s v="PT-39984"/>
    <x v="2"/>
    <x v="2"/>
    <x v="1"/>
    <x v="47"/>
    <x v="326"/>
    <d v="2024-12-12T13:24:00"/>
    <d v="2024-12-14T06:50:00"/>
    <d v="2024-12-13T11:31:00"/>
    <x v="1"/>
    <x v="0"/>
    <s v="Pre-authorisation request for physiotherapy course. Patient PT-39984. Insurer: AXA Health."/>
    <s v="Claim status updated to approved. Payment expected within 5–7 working days."/>
    <n v="326"/>
    <s v="OK"/>
    <n v="1.8833333333333333"/>
    <n v="43.316666666666663"/>
    <s v="Breached"/>
    <n v="1"/>
    <n v="1.8833333333333333"/>
  </r>
  <r>
    <n v="328"/>
    <s v="NB-2025-00328"/>
    <x v="13"/>
    <s v="PT-77503"/>
    <x v="1"/>
    <x v="2"/>
    <x v="0"/>
    <x v="53"/>
    <x v="327"/>
    <d v="2025-02-05T00:00:00"/>
    <d v="2025-02-05T06:01:00"/>
    <d v="2025-02-05T10:47:00"/>
    <x v="0"/>
    <x v="1"/>
    <s v="Query regarding invoice 79783 dated 12 Jan 2025. Client reports incorrect charge of £1710."/>
    <s v="Charge dispute investigated. Original amount validated as correct; breakdown sent to client."/>
    <n v="327"/>
    <s v="OK"/>
    <n v="1.2166666666666666"/>
    <n v="7.2333333333333334"/>
    <s v="Within SLA"/>
    <n v="0"/>
    <n v="1.2166666666666666"/>
  </r>
  <r>
    <n v="329"/>
    <s v="NB-2023-00329"/>
    <x v="69"/>
    <s v="PT-58110"/>
    <x v="2"/>
    <x v="2"/>
    <x v="1"/>
    <x v="90"/>
    <x v="328"/>
    <d v="2023-03-08T07:53:00"/>
    <d v="2023-03-08T18:47:00"/>
    <d v="2023-03-08T15:08:00"/>
    <x v="1"/>
    <x v="0"/>
    <s v="Pre-authorisation request for surgical procedure. Patient PT-58110. Insurer: Bupa."/>
    <s v="Claim status updated to approved. Payment expected within 5–7 working days."/>
    <n v="328"/>
    <s v="OK"/>
    <n v="4.75"/>
    <n v="15.649999999999999"/>
    <s v="Breached"/>
    <n v="1"/>
    <n v="4.75"/>
  </r>
  <r>
    <n v="330"/>
    <s v="NB-2023-00330"/>
    <x v="45"/>
    <s v="PT-14643"/>
    <x v="3"/>
    <x v="0"/>
    <x v="0"/>
    <x v="29"/>
    <x v="329"/>
    <d v="2023-11-28T08:38:00"/>
    <d v="2023-11-30T07:14:00"/>
    <d v="2023-11-29T07:40:00"/>
    <x v="1"/>
    <x v="1"/>
    <s v="Patient PT-14643 requesting cancellation of appointment originally booked for 08 Dec 2023."/>
    <s v="Appointment rescheduled to patient's preferred date. Confirmation sent via email and SMS."/>
    <n v="329"/>
    <s v="OK"/>
    <n v="0.96666666666666667"/>
    <n v="47.566666666666663"/>
    <s v="Breached"/>
    <n v="1"/>
    <n v="0.96666666666666667"/>
  </r>
  <r>
    <n v="331"/>
    <s v="NB-2023-00331"/>
    <x v="1"/>
    <s v="PT-10905"/>
    <x v="0"/>
    <x v="0"/>
    <x v="1"/>
    <x v="56"/>
    <x v="330"/>
    <d v="2023-01-15T09:10:00"/>
    <d v="2023-01-17T17:28:00"/>
    <d v="2023-01-18T02:27:00"/>
    <x v="0"/>
    <x v="0"/>
    <s v="Request for insurance medical report for patient PT-10905."/>
    <s v="GP referral letter drafted and sent to specialist clinic. Copy retained on file."/>
    <n v="330"/>
    <s v="OK"/>
    <n v="6.7166666666666668"/>
    <n v="63.016666666666666"/>
    <s v="Within SLA"/>
    <n v="0"/>
    <n v="6.7166666666666668"/>
  </r>
  <r>
    <n v="332"/>
    <s v="NB-2023-00332"/>
    <x v="33"/>
    <s v="PT-15276"/>
    <x v="3"/>
    <x v="0"/>
    <x v="0"/>
    <x v="13"/>
    <x v="331"/>
    <d v="2023-09-09T19:15:00"/>
    <d v="2023-09-10T03:41:00"/>
    <d v="2023-09-10T17:37:00"/>
    <x v="0"/>
    <x v="0"/>
    <s v="Patient PT-15276 requesting reschedule of appointment originally booked for 16 Sep 2023."/>
    <s v="Urgent appointment arranged within 24 hours following GP referral. Patient notified."/>
    <n v="331"/>
    <s v="OK"/>
    <n v="1.6333333333333333"/>
    <n v="10.066666666666666"/>
    <s v="Within SLA"/>
    <n v="0"/>
    <n v="1.6333333333333333"/>
  </r>
  <r>
    <n v="333"/>
    <s v="NB-2024-00333"/>
    <x v="26"/>
    <s v="PT-24382"/>
    <x v="1"/>
    <x v="0"/>
    <x v="0"/>
    <x v="6"/>
    <x v="332"/>
    <d v="2024-05-20T07:31:00"/>
    <d v="2024-05-24T20:53:00"/>
    <d v="2024-05-23T00:41:00"/>
    <x v="1"/>
    <x v="1"/>
    <s v="Query regarding invoice 12772 dated 15 May 2024. Client reports duplicate payment of £1459."/>
    <s v="Billing query resolved following confirmation from insurer. Payment processing initiated."/>
    <n v="332"/>
    <s v="OK"/>
    <n v="6.833333333333333"/>
    <n v="116.19999999999999"/>
    <s v="Breached"/>
    <n v="1"/>
    <n v="6.833333333333333"/>
  </r>
  <r>
    <n v="334"/>
    <s v="NB-2023-00334"/>
    <x v="11"/>
    <s v="PT-44541"/>
    <x v="1"/>
    <x v="2"/>
    <x v="0"/>
    <x v="6"/>
    <x v="333"/>
    <d v="2023-05-09T17:45:00"/>
    <d v="2023-05-10T01:02:00"/>
    <d v="2023-05-10T16:06:00"/>
    <x v="0"/>
    <x v="0"/>
    <s v="Query regarding invoice 97337 dated 12 Apr 2023. Client reports disputed amount of £862."/>
    <s v="Duplicate charge identified and reversed. Updated invoice sent to client for reconciliation."/>
    <n v="333"/>
    <s v="OK"/>
    <n v="1.65"/>
    <n v="8.9333333333333336"/>
    <s v="Within SLA"/>
    <n v="0"/>
    <n v="1.65"/>
  </r>
  <r>
    <n v="335"/>
    <s v="NB-2024-00335"/>
    <x v="63"/>
    <s v="PT-50166"/>
    <x v="3"/>
    <x v="2"/>
    <x v="0"/>
    <x v="69"/>
    <x v="334"/>
    <d v="2024-03-01T19:43:00"/>
    <d v="2024-03-02T07:39:00"/>
    <d v="2024-03-02T18:18:00"/>
    <x v="0"/>
    <x v="2"/>
    <s v="Patient PT-50166 requesting addition of appointment originally booked for 12 Mar 2024."/>
    <s v="Appointment rescheduled to patient's preferred date. Confirmation sent via email and SMS."/>
    <n v="334"/>
    <s v="OK"/>
    <n v="1.4166666666666665"/>
    <n v="13.35"/>
    <s v="Within SLA"/>
    <n v="0"/>
    <n v="1.4166666666666665"/>
  </r>
  <r>
    <n v="336"/>
    <s v="NB-2024-00336"/>
    <x v="46"/>
    <s v="PT-46721"/>
    <x v="3"/>
    <x v="0"/>
    <x v="1"/>
    <x v="58"/>
    <x v="335"/>
    <d v="2024-01-20T05:13:00"/>
    <d v="2024-01-21T10:12:00"/>
    <d v="2024-01-22T23:39:00"/>
    <x v="0"/>
    <x v="2"/>
    <s v="Patient PT-46721 requesting addition of appointment originally booked for 21 Jan 2024."/>
    <s v="Appointment rescheduled to patient's preferred date. Confirmation sent via email and SMS."/>
    <n v="335"/>
    <s v="OK"/>
    <n v="5.5666666666666664"/>
    <n v="34.549999999999997"/>
    <s v="Within SLA"/>
    <n v="0"/>
    <n v="5.5666666666666664"/>
  </r>
  <r>
    <n v="337"/>
    <s v="NB-2024-00337"/>
    <x v="52"/>
    <s v="PT-25775"/>
    <x v="3"/>
    <x v="0"/>
    <x v="1"/>
    <x v="21"/>
    <x v="336"/>
    <d v="2024-07-31T20:37:00"/>
    <d v="2024-08-02T21:14:00"/>
    <d v="2024-08-03T13:57:00"/>
    <x v="0"/>
    <x v="1"/>
    <s v="Patient PT-25775 requesting reschedule of appointment originally booked for 10 Aug 2024."/>
    <s v="Urgent appointment arranged within 24 hours following GP referral. Patient notified."/>
    <n v="336"/>
    <s v="OK"/>
    <n v="6.6666666666666661"/>
    <n v="55.283333333333331"/>
    <s v="Within SLA"/>
    <n v="0"/>
    <n v="6.6666666666666661"/>
  </r>
  <r>
    <n v="338"/>
    <s v="NB-2023-00338"/>
    <x v="5"/>
    <s v="PT-55526"/>
    <x v="0"/>
    <x v="0"/>
    <x v="0"/>
    <x v="37"/>
    <x v="337"/>
    <d v="2023-03-10T12:42:00"/>
    <d v="2023-03-15T02:54:00"/>
    <d v="2023-03-12T09:23:00"/>
    <x v="1"/>
    <x v="3"/>
    <s v="Request for clinical summary for patient PT-55526."/>
    <s v="Medical records compiled and securely transmitted to requesting party within 72 hours."/>
    <n v="337"/>
    <s v="OK"/>
    <n v="3.3166666666666664"/>
    <n v="113.51666666666667"/>
    <s v="Breached"/>
    <n v="1"/>
    <n v="3.3166666666666664"/>
  </r>
  <r>
    <n v="339"/>
    <s v="NB-2023-00339"/>
    <x v="38"/>
    <s v="PT-19828"/>
    <x v="2"/>
    <x v="2"/>
    <x v="1"/>
    <x v="91"/>
    <x v="338"/>
    <d v="2023-04-05T19:08:00"/>
    <d v="2023-04-05T23:31:00"/>
    <d v="2023-04-06T02:32:00"/>
    <x v="0"/>
    <x v="2"/>
    <s v="Pre-authorisation request for specialist referral. Patient PT-19828. Insurer: Vitality."/>
    <s v="Claim status updated to approved. Payment expected within 5–7 working days."/>
    <n v="338"/>
    <s v="OK"/>
    <n v="0.6"/>
    <n v="4.9833333333333334"/>
    <s v="Within SLA"/>
    <n v="0"/>
    <n v="0.6"/>
  </r>
  <r>
    <n v="340"/>
    <s v="NB-2024-00340"/>
    <x v="8"/>
    <s v="PT-32427"/>
    <x v="1"/>
    <x v="1"/>
    <x v="0"/>
    <x v="75"/>
    <x v="339"/>
    <d v="2024-12-08T20:30:00"/>
    <d v="2024-12-08T22:39:00"/>
    <d v="2024-12-09T00:04:00"/>
    <x v="0"/>
    <x v="1"/>
    <s v="Query regarding invoice 79935 dated 30 Nov 2024. Client reports missing credit of £210."/>
    <s v="Duplicate charge identified and reversed. Updated invoice sent to client for reconciliation."/>
    <n v="339"/>
    <s v="OK"/>
    <n v="0.43333333333333329"/>
    <n v="2.583333333333333"/>
    <s v="Within SLA"/>
    <n v="0"/>
    <n v="0.43333333333333329"/>
  </r>
  <r>
    <n v="341"/>
    <s v="NB-2024-00341"/>
    <x v="2"/>
    <s v="PT-17505"/>
    <x v="3"/>
    <x v="0"/>
    <x v="0"/>
    <x v="59"/>
    <x v="340"/>
    <d v="2024-05-19T15:35:00"/>
    <d v="2024-05-23T22:55:00"/>
    <d v="2024-05-22T12:32:00"/>
    <x v="1"/>
    <x v="2"/>
    <s v="Patient PT-17505 requesting addition of appointment originally booked for 02 Jun 2024."/>
    <s v="Recurring appointment series updated following consultant schedule change."/>
    <n v="340"/>
    <s v="OK"/>
    <n v="3.05"/>
    <n v="106.38333333333333"/>
    <s v="Breached"/>
    <n v="1"/>
    <n v="3.05"/>
  </r>
  <r>
    <n v="342"/>
    <s v="NB-2023-00342"/>
    <x v="4"/>
    <s v="PT-68465"/>
    <x v="0"/>
    <x v="0"/>
    <x v="1"/>
    <x v="57"/>
    <x v="341"/>
    <d v="2023-11-17T16:52:00"/>
    <d v="2023-11-20T20:05:00"/>
    <d v="2023-11-19T14:09:00"/>
    <x v="1"/>
    <x v="0"/>
    <s v="Request for GP referral letter for patient PT-68465."/>
    <s v="GP referral letter drafted and sent to specialist clinic. Copy retained on file."/>
    <n v="341"/>
    <s v="OK"/>
    <n v="2.7166666666666663"/>
    <n v="77.933333333333337"/>
    <s v="Breached"/>
    <n v="1"/>
    <n v="2.7166666666666663"/>
  </r>
  <r>
    <n v="343"/>
    <s v="NB-2023-00343"/>
    <x v="13"/>
    <s v="PT-42145"/>
    <x v="0"/>
    <x v="0"/>
    <x v="1"/>
    <x v="24"/>
    <x v="342"/>
    <d v="2023-02-03T03:21:00"/>
    <d v="2023-02-03T17:16:00"/>
    <d v="2023-02-05T00:42:00"/>
    <x v="0"/>
    <x v="3"/>
    <s v="Request for insurance medical report for patient PT-42145."/>
    <s v="Medical records compiled and securely transmitted to requesting party within 72 hours."/>
    <n v="342"/>
    <s v="OK"/>
    <n v="2.65"/>
    <n v="16.566666666666666"/>
    <s v="Within SLA"/>
    <n v="0"/>
    <n v="2.65"/>
  </r>
  <r>
    <n v="344"/>
    <s v="NB-2023-00344"/>
    <x v="38"/>
    <s v="PT-23938"/>
    <x v="2"/>
    <x v="0"/>
    <x v="1"/>
    <x v="17"/>
    <x v="343"/>
    <d v="2023-07-25T20:09:00"/>
    <d v="2023-07-25T23:20:00"/>
    <d v="2023-07-26T15:59:00"/>
    <x v="0"/>
    <x v="1"/>
    <s v="Pre-authorisation request for diagnostic imaging. Patient PT-23938. Insurer: Aviva."/>
    <s v="Policy coverage query resolved. Benefit schedule sent to patient for reference."/>
    <n v="343"/>
    <s v="OK"/>
    <n v="4.1666666666666661"/>
    <n v="7.35"/>
    <s v="Within SLA"/>
    <n v="0"/>
    <n v="4.1666666666666661"/>
  </r>
  <r>
    <n v="345"/>
    <s v="NB-2023-00345"/>
    <x v="61"/>
    <s v="PT-39401"/>
    <x v="3"/>
    <x v="0"/>
    <x v="1"/>
    <x v="23"/>
    <x v="344"/>
    <d v="2023-07-11T13:48:00"/>
    <d v="2023-07-12T18:43:00"/>
    <d v="2023-07-12T12:35:00"/>
    <x v="1"/>
    <x v="1"/>
    <s v="Patient PT-39401 requesting reschedule of appointment originally booked for 15 Jul 2023."/>
    <s v="Cancellation processed. New appointment booked for following week per patient request."/>
    <n v="344"/>
    <s v="OK"/>
    <n v="1.2166666666666666"/>
    <n v="30.133333333333333"/>
    <s v="Breached"/>
    <n v="1"/>
    <n v="1.2166666666666666"/>
  </r>
  <r>
    <n v="346"/>
    <s v="NB-2023-00346"/>
    <x v="1"/>
    <s v="PT-66181"/>
    <x v="3"/>
    <x v="3"/>
    <x v="1"/>
    <x v="5"/>
    <x v="345"/>
    <d v="2023-04-30T23:57:00"/>
    <d v="2023-05-01T19:43:00"/>
    <d v="2023-05-04T20:17:00"/>
    <x v="0"/>
    <x v="3"/>
    <s v="Patient PT-66181 requesting addition of appointment originally booked for 05 May 2023."/>
    <s v="Urgent appointment arranged within 24 hours following GP referral. Patient notified."/>
    <n v="345"/>
    <s v="OK"/>
    <n v="27.666666666666664"/>
    <n v="47.43333333333333"/>
    <s v="Within SLA"/>
    <n v="0"/>
    <n v="27.666666666666664"/>
  </r>
  <r>
    <n v="347"/>
    <s v="NB-2023-00347"/>
    <x v="3"/>
    <s v="PT-72709"/>
    <x v="0"/>
    <x v="0"/>
    <x v="1"/>
    <x v="25"/>
    <x v="346"/>
    <d v="2023-01-04T19:11:00"/>
    <d v="2023-01-06T05:26:00"/>
    <d v="2023-01-06T17:13:00"/>
    <x v="0"/>
    <x v="2"/>
    <s v="Request for insurance medical report for patient PT-72709."/>
    <s v="Fit-to-work certificate issued following confirmation from treating clinician."/>
    <n v="346"/>
    <s v="OK"/>
    <n v="1.9666666666666666"/>
    <n v="36.216666666666669"/>
    <s v="Within SLA"/>
    <n v="0"/>
    <n v="1.9666666666666666"/>
  </r>
  <r>
    <n v="348"/>
    <s v="NB-2024-00348"/>
    <x v="24"/>
    <s v="PT-79792"/>
    <x v="1"/>
    <x v="0"/>
    <x v="0"/>
    <x v="67"/>
    <x v="347"/>
    <d v="2024-06-02T09:35:00"/>
    <d v="2024-06-02T23:45:00"/>
    <d v="2024-06-03T08:28:00"/>
    <x v="0"/>
    <x v="1"/>
    <s v="Query regarding invoice 40161 dated 20 May 2024. Client reports incorrect charge of £2429."/>
    <s v="Billing query resolved following confirmation from insurer. Payment processing initiated."/>
    <n v="347"/>
    <s v="OK"/>
    <n v="1.1166666666666667"/>
    <n v="15.283333333333333"/>
    <s v="Within SLA"/>
    <n v="0"/>
    <n v="1.1166666666666667"/>
  </r>
  <r>
    <n v="349"/>
    <s v="NB-2025-00349"/>
    <x v="12"/>
    <s v="PT-48626"/>
    <x v="0"/>
    <x v="1"/>
    <x v="1"/>
    <x v="37"/>
    <x v="348"/>
    <d v="2025-01-06T14:52:00"/>
    <d v="2025-01-07T07:09:00"/>
    <d v="2025-01-06T21:15:00"/>
    <x v="1"/>
    <x v="2"/>
    <s v="Request for medical records for patient PT-48626."/>
    <s v="GP referral letter drafted and sent to specialist clinic. Copy retained on file."/>
    <n v="348"/>
    <s v="OK"/>
    <n v="1.6166666666666667"/>
    <n v="17.899999999999999"/>
    <s v="Breached"/>
    <n v="1"/>
    <n v="1.6166666666666667"/>
  </r>
  <r>
    <n v="350"/>
    <s v="NB-2023-00350"/>
    <x v="7"/>
    <s v="PT-42118"/>
    <x v="2"/>
    <x v="0"/>
    <x v="0"/>
    <x v="34"/>
    <x v="349"/>
    <d v="2023-06-15T03:29:00"/>
    <d v="2023-06-16T04:20:00"/>
    <d v="2023-06-18T00:19:00"/>
    <x v="0"/>
    <x v="0"/>
    <s v="Pre-authorisation request for diagnostic imaging. Patient PT-42118. Insurer: Aviva."/>
    <s v="Policy coverage query resolved. Benefit schedule sent to patient for reference."/>
    <n v="349"/>
    <s v="OK"/>
    <n v="3.1666666666666665"/>
    <n v="28.016666666666666"/>
    <s v="Within SLA"/>
    <n v="0"/>
    <n v="3.1666666666666665"/>
  </r>
  <r>
    <n v="351"/>
    <s v="NB-2024-00351"/>
    <x v="50"/>
    <s v="PT-65524"/>
    <x v="2"/>
    <x v="0"/>
    <x v="0"/>
    <x v="32"/>
    <x v="350"/>
    <d v="2024-03-21T21:01:00"/>
    <d v="2024-03-22T02:53:00"/>
    <d v="2024-03-22T19:31:00"/>
    <x v="0"/>
    <x v="3"/>
    <s v="Pre-authorisation request for specialist referral. Patient PT-65524. Insurer: Vitality."/>
    <s v="Policy coverage query resolved. Benefit schedule sent to patient for reference."/>
    <n v="350"/>
    <s v="OK"/>
    <n v="1.5"/>
    <n v="7.3666666666666663"/>
    <s v="Within SLA"/>
    <n v="0"/>
    <n v="1.5"/>
  </r>
  <r>
    <n v="352"/>
    <s v="NB-2024-00352"/>
    <x v="67"/>
    <s v="PT-72575"/>
    <x v="1"/>
    <x v="3"/>
    <x v="1"/>
    <x v="50"/>
    <x v="351"/>
    <d v="2024-09-17T02:14:00"/>
    <d v="2024-09-17T09:28:00"/>
    <d v="2024-09-19T08:05:00"/>
    <x v="0"/>
    <x v="3"/>
    <s v="Query regarding invoice 94133 dated 01 Sep 2024. Client reports disputed amount of £725."/>
    <s v="Invoice reviewed and corrected. Credit note issued for £156. Client accounts updated."/>
    <n v="351"/>
    <s v="OK"/>
    <n v="66.149999999999991"/>
    <n v="73.383333333333326"/>
    <s v="Within SLA"/>
    <n v="0"/>
    <n v="66.149999999999991"/>
  </r>
  <r>
    <n v="353"/>
    <s v="NB-2023-00353"/>
    <x v="28"/>
    <s v="PT-82311"/>
    <x v="1"/>
    <x v="0"/>
    <x v="0"/>
    <x v="42"/>
    <x v="352"/>
    <d v="2023-02-14T03:00:00"/>
    <d v="2023-02-15T09:21:00"/>
    <d v="2023-02-16T21:44:00"/>
    <x v="0"/>
    <x v="3"/>
    <s v="Query regarding invoice 14242 dated 05 Feb 2023. Client reports missing credit of £398."/>
    <s v="Invoice reviewed and corrected. Credit note issued for £99. Client accounts updated."/>
    <n v="352"/>
    <s v="OK"/>
    <n v="5.2666666666666666"/>
    <n v="35.616666666666667"/>
    <s v="Within SLA"/>
    <n v="0"/>
    <n v="5.2666666666666666"/>
  </r>
  <r>
    <n v="354"/>
    <s v="NB-2024-00354"/>
    <x v="1"/>
    <s v="PT-53426"/>
    <x v="3"/>
    <x v="0"/>
    <x v="1"/>
    <x v="36"/>
    <x v="353"/>
    <d v="2024-03-15T04:49:00"/>
    <d v="2024-03-17T04:55:00"/>
    <d v="2024-03-18T00:42:00"/>
    <x v="0"/>
    <x v="0"/>
    <s v="Patient PT-53426 requesting cancellation of appointment originally booked for 27 Mar 2024."/>
    <s v="Urgent appointment arranged within 24 hours following GP referral. Patient notified."/>
    <n v="353"/>
    <s v="OK"/>
    <n v="4.1166666666666663"/>
    <n v="52.216666666666661"/>
    <s v="Within SLA"/>
    <n v="0"/>
    <n v="4.1166666666666663"/>
  </r>
  <r>
    <n v="355"/>
    <s v="NB-2023-00355"/>
    <x v="35"/>
    <s v="PT-89788"/>
    <x v="2"/>
    <x v="2"/>
    <x v="0"/>
    <x v="65"/>
    <x v="354"/>
    <d v="2023-12-27T03:08:00"/>
    <d v="2023-12-28T20:43:00"/>
    <d v="2023-12-28T01:33:00"/>
    <x v="1"/>
    <x v="1"/>
    <s v="Pre-authorisation request for physiotherapy course. Patient PT-89788. Insurer: Vitality."/>
    <s v="Insurer contacted; claim resubmitted with corrected diagnosis code. Outcome pending."/>
    <n v="354"/>
    <s v="OK"/>
    <n v="1.5833333333333333"/>
    <n v="43.166666666666664"/>
    <s v="Breached"/>
    <n v="1"/>
    <n v="1.5833333333333333"/>
  </r>
  <r>
    <n v="356"/>
    <s v="NB-2025-00356"/>
    <x v="5"/>
    <s v="PT-21425"/>
    <x v="0"/>
    <x v="0"/>
    <x v="1"/>
    <x v="56"/>
    <x v="355"/>
    <d v="2025-02-12T12:56:00"/>
    <d v="2025-02-16T13:47:00"/>
    <d v="2025-02-14T04:59:00"/>
    <x v="1"/>
    <x v="1"/>
    <s v="Request for fit-to-work certificate for patient PT-21425."/>
    <s v="Fit-to-work certificate issued following confirmation from treating clinician."/>
    <n v="355"/>
    <s v="OK"/>
    <n v="7.9499999999999993"/>
    <n v="104.8"/>
    <s v="Breached"/>
    <n v="1"/>
    <n v="7.9499999999999993"/>
  </r>
  <r>
    <n v="357"/>
    <s v="NB-2025-00357"/>
    <x v="45"/>
    <s v="PT-57641"/>
    <x v="3"/>
    <x v="0"/>
    <x v="0"/>
    <x v="1"/>
    <x v="356"/>
    <d v="2025-01-05T17:49:00"/>
    <d v="2025-01-07T06:38:00"/>
    <d v="2025-01-06T12:26:00"/>
    <x v="1"/>
    <x v="1"/>
    <s v="Patient PT-57641 requesting cancellation of appointment originally booked for 12 Jan 2025."/>
    <s v="Appointment moved from afternoon to morning slot. Patient and GP practice both confirmed."/>
    <n v="356"/>
    <s v="OK"/>
    <n v="5.3833333333333329"/>
    <n v="42.199999999999996"/>
    <s v="Breached"/>
    <n v="1"/>
    <n v="5.3833333333333329"/>
  </r>
  <r>
    <n v="358"/>
    <s v="NB-2023-00358"/>
    <x v="38"/>
    <s v="PT-84728"/>
    <x v="3"/>
    <x v="3"/>
    <x v="0"/>
    <x v="57"/>
    <x v="357"/>
    <d v="2023-03-31T02:26:00"/>
    <d v="2023-04-01T13:56:00"/>
    <d v="2023-04-02T23:18:00"/>
    <x v="0"/>
    <x v="1"/>
    <s v="Patient PT-84728 requesting cancellation of appointment originally booked for 13 Apr 2023."/>
    <s v="Recurring appointment series updated following consultant schedule change."/>
    <n v="357"/>
    <s v="OK"/>
    <n v="3.1333333333333333"/>
    <n v="38.633333333333333"/>
    <s v="Within SLA"/>
    <n v="0"/>
    <n v="3.1333333333333333"/>
  </r>
  <r>
    <n v="359"/>
    <s v="NB-2024-00359"/>
    <x v="55"/>
    <s v="PT-24984"/>
    <x v="3"/>
    <x v="0"/>
    <x v="1"/>
    <x v="69"/>
    <x v="358"/>
    <d v="2024-11-04T06:19:00"/>
    <d v="2024-11-05T16:29:00"/>
    <d v="2024-11-06T03:40:00"/>
    <x v="0"/>
    <x v="0"/>
    <s v="Patient PT-24984 requesting cancellation of appointment originally booked for 12 Nov 2024."/>
    <s v="Appointment rescheduled to patient's preferred date. Confirmation sent via email and SMS."/>
    <n v="358"/>
    <s v="OK"/>
    <n v="2.65"/>
    <n v="36.816666666666663"/>
    <s v="Within SLA"/>
    <n v="0"/>
    <n v="2.65"/>
  </r>
  <r>
    <n v="360"/>
    <s v="NB-2025-00360"/>
    <x v="30"/>
    <s v="PT-20956"/>
    <x v="3"/>
    <x v="0"/>
    <x v="0"/>
    <x v="92"/>
    <x v="359"/>
    <d v="2025-01-06T11:50:00"/>
    <d v="2025-01-07T20:25:00"/>
    <d v="2025-01-08T17:59:00"/>
    <x v="0"/>
    <x v="3"/>
    <s v="Patient PT-20956 requesting reschedule of appointment originally booked for 07 Jan 2025."/>
    <s v="Appointment rescheduled to patient's preferred date. Confirmation sent via email and SMS."/>
    <n v="359"/>
    <s v="OK"/>
    <n v="17.849999999999998"/>
    <n v="50.43333333333333"/>
    <s v="Within SLA"/>
    <n v="0"/>
    <n v="17.849999999999998"/>
  </r>
  <r>
    <n v="361"/>
    <s v="NB-2023-00361"/>
    <x v="34"/>
    <s v="PT-84752"/>
    <x v="3"/>
    <x v="0"/>
    <x v="0"/>
    <x v="24"/>
    <x v="360"/>
    <d v="2023-11-05T22:04:00"/>
    <d v="2023-11-07T12:56:00"/>
    <d v="2023-11-06T20:32:00"/>
    <x v="1"/>
    <x v="2"/>
    <s v="Patient PT-84752 requesting cancellation of appointment originally booked for 19 Nov 2023."/>
    <s v="Urgent appointment arranged within 24 hours following GP referral. Patient notified."/>
    <n v="360"/>
    <s v="OK"/>
    <n v="1.5333333333333332"/>
    <n v="40.4"/>
    <s v="Breached"/>
    <n v="1"/>
    <n v="1.5333333333333332"/>
  </r>
  <r>
    <n v="362"/>
    <s v="NB-2024-00362"/>
    <x v="0"/>
    <s v="PT-26478"/>
    <x v="0"/>
    <x v="3"/>
    <x v="0"/>
    <x v="32"/>
    <x v="361"/>
    <d v="2024-05-07T14:08:00"/>
    <d v="2024-05-18T22:40:00"/>
    <d v="2024-05-11T20:32:00"/>
    <x v="1"/>
    <x v="1"/>
    <s v="Request for discharge summary for patient PT-26478."/>
    <s v="Clinical summary prepared and sent to patient as requested. GDPR consent verified."/>
    <n v="361"/>
    <s v="OK"/>
    <n v="17.599999999999998"/>
    <n v="290.13333333333333"/>
    <s v="Breached"/>
    <n v="1"/>
    <n v="17.599999999999998"/>
  </r>
  <r>
    <n v="363"/>
    <s v="NB-2023-00363"/>
    <x v="71"/>
    <s v="PT-75422"/>
    <x v="3"/>
    <x v="0"/>
    <x v="5"/>
    <x v="52"/>
    <x v="362"/>
    <d v="2023-01-23T23:24:00"/>
    <m/>
    <d v="2023-01-25T15:47:00"/>
    <x v="0"/>
    <x v="1"/>
    <s v="Patient PT-75422 requesting addition of appointment originally booked for 31 Jan 2023."/>
    <m/>
    <n v="362"/>
    <s v="OPEN_TICKET"/>
    <n v="7.6166666666666663"/>
    <m/>
    <s v="Within SLA"/>
    <n v="0"/>
    <n v="7.6166666666666663"/>
  </r>
  <r>
    <n v="364"/>
    <s v="NB-2023-00364"/>
    <x v="4"/>
    <s v="PT-23005"/>
    <x v="1"/>
    <x v="2"/>
    <x v="1"/>
    <x v="11"/>
    <x v="363"/>
    <d v="2023-09-11T01:42:00"/>
    <d v="2023-09-11T09:12:00"/>
    <d v="2023-09-11T12:17:00"/>
    <x v="0"/>
    <x v="0"/>
    <s v="Query regarding invoice 23606 dated 08 Sep 2023. Client reports incorrect charge of £2574."/>
    <s v="Invoice reviewed and corrected. Credit note issued for £698. Client accounts updated."/>
    <n v="363"/>
    <s v="OK"/>
    <n v="1.4166666666666665"/>
    <n v="8.9166666666666661"/>
    <s v="Within SLA"/>
    <n v="0"/>
    <n v="1.4166666666666665"/>
  </r>
  <r>
    <n v="365"/>
    <s v="NB-2024-00365"/>
    <x v="15"/>
    <s v="PT-70810"/>
    <x v="1"/>
    <x v="0"/>
    <x v="0"/>
    <x v="20"/>
    <x v="364"/>
    <d v="2024-10-15T20:17:00"/>
    <d v="2024-10-16T12:47:00"/>
    <d v="2024-10-17T18:37:00"/>
    <x v="0"/>
    <x v="3"/>
    <s v="Query regarding invoice 94523 dated 22 Sep 2024. Client reports disputed amount of £81."/>
    <s v="Billing query resolved following confirmation from insurer. Payment processing initiated."/>
    <n v="364"/>
    <s v="OK"/>
    <n v="1.6666666666666665"/>
    <n v="18.166666666666664"/>
    <s v="Within SLA"/>
    <n v="0"/>
    <n v="1.6666666666666665"/>
  </r>
  <r>
    <n v="366"/>
    <s v="NB-2023-00366"/>
    <x v="46"/>
    <s v="PT-32336"/>
    <x v="2"/>
    <x v="1"/>
    <x v="0"/>
    <x v="29"/>
    <x v="365"/>
    <d v="2023-02-21T06:03:00"/>
    <d v="2023-02-21T06:11:00"/>
    <d v="2023-02-21T10:11:00"/>
    <x v="0"/>
    <x v="3"/>
    <s v="Pre-authorisation request for specialist referral. Patient PT-32336. Insurer: Cigna."/>
    <s v="Insurer contacted; claim resubmitted with corrected diagnosis code. Outcome pending."/>
    <n v="365"/>
    <s v="OK"/>
    <n v="3.8666666666666667"/>
    <n v="4"/>
    <s v="Within SLA"/>
    <n v="0"/>
    <n v="3.8666666666666667"/>
  </r>
  <r>
    <n v="367"/>
    <s v="NB-2025-00367"/>
    <x v="54"/>
    <s v="PT-76093"/>
    <x v="0"/>
    <x v="0"/>
    <x v="2"/>
    <x v="3"/>
    <x v="366"/>
    <m/>
    <m/>
    <d v="2025-03-16T21:29:00"/>
    <x v="0"/>
    <x v="0"/>
    <s v="Request for GP referral letter for patient PT-76093."/>
    <m/>
    <n v="366"/>
    <s v="OPEN_TICKET"/>
    <m/>
    <m/>
    <s v="Within SLA"/>
    <n v="0"/>
    <m/>
  </r>
  <r>
    <n v="368"/>
    <s v="NB-2023-00368"/>
    <x v="50"/>
    <s v="PT-69468"/>
    <x v="3"/>
    <x v="1"/>
    <x v="0"/>
    <x v="23"/>
    <x v="367"/>
    <d v="2023-08-27T03:04:00"/>
    <d v="2023-08-27T03:35:00"/>
    <d v="2023-08-27T04:03:00"/>
    <x v="0"/>
    <x v="0"/>
    <s v="Patient PT-69468 requesting addition of appointment originally booked for 07 Sep 2023."/>
    <s v="Appointment moved from afternoon to morning slot. Patient and GP practice both confirmed."/>
    <n v="367"/>
    <s v="OK"/>
    <n v="1.0166666666666666"/>
    <n v="1.5333333333333332"/>
    <s v="Within SLA"/>
    <n v="0"/>
    <n v="1.0166666666666666"/>
  </r>
  <r>
    <n v="369"/>
    <s v="NB-2023-00369"/>
    <x v="68"/>
    <s v="PT-74781"/>
    <x v="3"/>
    <x v="3"/>
    <x v="0"/>
    <x v="32"/>
    <x v="368"/>
    <d v="2023-06-11T05:22:00"/>
    <d v="2023-06-15T17:27:00"/>
    <d v="2023-06-14T23:44:00"/>
    <x v="1"/>
    <x v="0"/>
    <s v="Patient PT-74781 requesting cancellation of appointment originally booked for 24 Jun 2023."/>
    <s v="Appointment rescheduled to patient's preferred date. Confirmation sent via email and SMS."/>
    <n v="368"/>
    <s v="OK"/>
    <n v="5.6333333333333329"/>
    <n v="113.71666666666667"/>
    <s v="Breached"/>
    <n v="1"/>
    <n v="5.6333333333333329"/>
  </r>
  <r>
    <n v="370"/>
    <s v="NB-2023-00370"/>
    <x v="29"/>
    <s v="PT-54932"/>
    <x v="1"/>
    <x v="2"/>
    <x v="0"/>
    <x v="26"/>
    <x v="369"/>
    <d v="2023-09-08T17:05:00"/>
    <d v="2023-09-09T19:39:00"/>
    <d v="2023-09-09T14:22:00"/>
    <x v="1"/>
    <x v="3"/>
    <s v="Query regarding invoice 90478 dated 19 Aug 2023. Client reports incorrect charge of £698."/>
    <s v="Late payment fee waived as a goodwill gesture following system error. Account adjusted."/>
    <n v="369"/>
    <s v="OK"/>
    <n v="2.7166666666666663"/>
    <n v="29.283333333333331"/>
    <s v="Breached"/>
    <n v="1"/>
    <n v="2.7166666666666663"/>
  </r>
  <r>
    <n v="371"/>
    <s v="NB-2023-00371"/>
    <x v="5"/>
    <s v="PT-45073"/>
    <x v="3"/>
    <x v="0"/>
    <x v="1"/>
    <x v="52"/>
    <x v="370"/>
    <d v="2023-12-03T10:13:00"/>
    <d v="2023-12-05T03:18:00"/>
    <d v="2023-12-05T08:29:00"/>
    <x v="0"/>
    <x v="3"/>
    <s v="Patient PT-45073 requesting cancellation of appointment originally booked for 11 Dec 2023."/>
    <s v="Appointment moved from afternoon to morning slot. Patient and GP practice both confirmed."/>
    <n v="370"/>
    <s v="OK"/>
    <n v="1.7333333333333332"/>
    <n v="42.816666666666663"/>
    <s v="Within SLA"/>
    <n v="0"/>
    <n v="1.7333333333333332"/>
  </r>
  <r>
    <n v="372"/>
    <s v="NB-2023-00372"/>
    <x v="64"/>
    <s v="PT-50840"/>
    <x v="0"/>
    <x v="3"/>
    <x v="0"/>
    <x v="49"/>
    <x v="371"/>
    <d v="2023-09-27T06:49:00"/>
    <d v="2023-09-30T03:33:00"/>
    <d v="2023-10-01T00:23:00"/>
    <x v="0"/>
    <x v="1"/>
    <s v="Request for clinical summary for patient PT-50840."/>
    <s v="Medical records compiled and securely transmitted to requesting party within 72 hours."/>
    <n v="371"/>
    <s v="OK"/>
    <n v="6.4333333333333327"/>
    <n v="75.166666666666657"/>
    <s v="Within SLA"/>
    <n v="0"/>
    <n v="6.4333333333333327"/>
  </r>
  <r>
    <n v="373"/>
    <s v="NB-2023-00373"/>
    <x v="2"/>
    <s v="PT-94554"/>
    <x v="1"/>
    <x v="0"/>
    <x v="1"/>
    <x v="60"/>
    <x v="372"/>
    <d v="2023-04-11T09:14:00"/>
    <d v="2023-04-13T15:07:00"/>
    <d v="2023-04-14T04:01:00"/>
    <x v="0"/>
    <x v="3"/>
    <s v="Query regarding invoice 62206 dated 10 Apr 2023. Client reports incorrect charge of £786."/>
    <s v="Invoice reviewed and corrected. Credit note issued for £270. Client accounts updated."/>
    <n v="372"/>
    <s v="OK"/>
    <n v="5.2166666666666668"/>
    <n v="59.099999999999994"/>
    <s v="Within SLA"/>
    <n v="0"/>
    <n v="5.2166666666666668"/>
  </r>
  <r>
    <n v="374"/>
    <s v="NB-2023-00374"/>
    <x v="21"/>
    <s v="PT-18681"/>
    <x v="1"/>
    <x v="0"/>
    <x v="0"/>
    <x v="9"/>
    <x v="373"/>
    <d v="2023-01-16T09:42:00"/>
    <d v="2023-01-17T04:34:00"/>
    <d v="2023-01-18T07:08:00"/>
    <x v="0"/>
    <x v="1"/>
    <s v="Query regarding invoice 88879 dated 09 Jan 2023. Client reports duplicate payment of £471."/>
    <s v="Charge dispute investigated. Original amount validated as correct; breakdown sent to client."/>
    <n v="373"/>
    <s v="OK"/>
    <n v="2.5666666666666664"/>
    <n v="21.433333333333334"/>
    <s v="Within SLA"/>
    <n v="0"/>
    <n v="2.5666666666666664"/>
  </r>
  <r>
    <n v="375"/>
    <s v="NB-2023-00375"/>
    <x v="47"/>
    <s v="PT-60181"/>
    <x v="3"/>
    <x v="0"/>
    <x v="0"/>
    <x v="8"/>
    <x v="374"/>
    <d v="2023-03-19T14:26:00"/>
    <d v="2023-03-20T23:52:00"/>
    <d v="2023-03-22T11:26:00"/>
    <x v="0"/>
    <x v="0"/>
    <s v="Patient PT-60181 requesting reschedule of appointment originally booked for 29 Mar 2023."/>
    <s v="Appointment moved from afternoon to morning slot. Patient and GP practice both confirmed."/>
    <n v="374"/>
    <s v="OK"/>
    <n v="3"/>
    <n v="36.43333333333333"/>
    <s v="Within SLA"/>
    <n v="0"/>
    <n v="3"/>
  </r>
  <r>
    <n v="376"/>
    <s v="NB-2023-00376"/>
    <x v="68"/>
    <s v="PT-82935"/>
    <x v="0"/>
    <x v="2"/>
    <x v="0"/>
    <x v="93"/>
    <x v="375"/>
    <d v="2023-04-19T06:21:00"/>
    <d v="2023-04-19T12:03:00"/>
    <d v="2023-04-19T17:26:00"/>
    <x v="0"/>
    <x v="3"/>
    <s v="Request for clinical summary for patient PT-82935."/>
    <s v="Medical records compiled and securely transmitted to requesting party within 72 hours."/>
    <n v="375"/>
    <s v="OK"/>
    <n v="0.91666666666666663"/>
    <n v="6.6166666666666663"/>
    <s v="Within SLA"/>
    <n v="0"/>
    <n v="0.91666666666666663"/>
  </r>
  <r>
    <n v="377"/>
    <s v="NB-2024-00377"/>
    <x v="56"/>
    <s v="PT-80458"/>
    <x v="3"/>
    <x v="1"/>
    <x v="1"/>
    <x v="27"/>
    <x v="376"/>
    <d v="2024-05-16T21:47:00"/>
    <d v="2024-05-17T05:59:00"/>
    <d v="2024-05-17T01:03:00"/>
    <x v="1"/>
    <x v="1"/>
    <s v="Patient PT-80458 requesting reschedule of appointment originally booked for 28 May 2024."/>
    <s v="Recurring appointment series updated following consultant schedule change."/>
    <n v="376"/>
    <s v="OK"/>
    <n v="0.73333333333333328"/>
    <n v="8.9333333333333336"/>
    <s v="Breached"/>
    <n v="1"/>
    <n v="0.73333333333333328"/>
  </r>
  <r>
    <n v="378"/>
    <s v="NB-2023-00378"/>
    <x v="14"/>
    <s v="PT-97586"/>
    <x v="2"/>
    <x v="3"/>
    <x v="1"/>
    <x v="13"/>
    <x v="377"/>
    <d v="2023-07-06T23:58:00"/>
    <d v="2023-07-14T11:42:00"/>
    <d v="2023-07-10T14:14:00"/>
    <x v="1"/>
    <x v="3"/>
    <s v="Pre-authorisation request for surgical procedure. Patient PT-97586. Insurer: Vitality."/>
    <s v="Pre-authorisation confirmed with insurer. Reference number provided to client."/>
    <n v="377"/>
    <s v="OK"/>
    <n v="9.7333333333333325"/>
    <n v="189.46666666666667"/>
    <s v="Breached"/>
    <n v="1"/>
    <n v="9.7333333333333325"/>
  </r>
  <r>
    <n v="379"/>
    <s v="NB-2023-00379"/>
    <x v="20"/>
    <s v="PT-34630"/>
    <x v="2"/>
    <x v="0"/>
    <x v="0"/>
    <x v="70"/>
    <x v="378"/>
    <d v="2023-11-17T06:38:00"/>
    <d v="2023-11-19T14:54:00"/>
    <d v="2023-11-20T04:10:00"/>
    <x v="0"/>
    <x v="3"/>
    <s v="Pre-authorisation request for physiotherapy course. Patient PT-34630. Insurer: Cigna."/>
    <s v="Pre-authorisation confirmed with insurer. Reference number provided to client."/>
    <n v="378"/>
    <s v="OK"/>
    <n v="2.4666666666666668"/>
    <n v="58.733333333333334"/>
    <s v="Within SLA"/>
    <n v="0"/>
    <n v="2.4666666666666668"/>
  </r>
  <r>
    <n v="380"/>
    <s v="NB-2025-00380"/>
    <x v="29"/>
    <s v="PT-85660"/>
    <x v="0"/>
    <x v="0"/>
    <x v="4"/>
    <x v="49"/>
    <x v="379"/>
    <d v="2025-03-09T02:30:00"/>
    <m/>
    <d v="2025-03-11T23:19:00"/>
    <x v="1"/>
    <x v="1"/>
    <s v="Request for GP referral letter for patient PT-85660."/>
    <m/>
    <n v="379"/>
    <s v="OPEN_TICKET"/>
    <n v="3.1833333333333331"/>
    <m/>
    <s v="Breached"/>
    <n v="1"/>
    <n v="3.1833333333333331"/>
  </r>
  <r>
    <n v="381"/>
    <s v="NB-2024-00381"/>
    <x v="69"/>
    <s v="PT-76574"/>
    <x v="3"/>
    <x v="0"/>
    <x v="0"/>
    <x v="24"/>
    <x v="380"/>
    <d v="2024-12-04T13:54:00"/>
    <d v="2024-12-05T17:15:00"/>
    <d v="2024-12-06T11:40:00"/>
    <x v="0"/>
    <x v="3"/>
    <s v="Patient PT-76574 requesting cancellation of appointment originally booked for 05 Dec 2024."/>
    <s v="Urgent appointment arranged within 24 hours following GP referral. Patient notified."/>
    <n v="380"/>
    <s v="OK"/>
    <n v="2.2333333333333334"/>
    <n v="29.583333333333332"/>
    <s v="Within SLA"/>
    <n v="0"/>
    <n v="2.2333333333333334"/>
  </r>
  <r>
    <n v="382"/>
    <s v="NB-2025-00382"/>
    <x v="0"/>
    <s v="PT-24559"/>
    <x v="3"/>
    <x v="0"/>
    <x v="2"/>
    <x v="87"/>
    <x v="381"/>
    <m/>
    <m/>
    <d v="2025-03-19T23:29:00"/>
    <x v="1"/>
    <x v="3"/>
    <s v="Patient PT-24559 requesting reschedule of appointment originally booked for 18 Mar 2025."/>
    <m/>
    <n v="381"/>
    <s v="OPEN_TICKET"/>
    <m/>
    <m/>
    <s v="Breached"/>
    <n v="1"/>
    <m/>
  </r>
  <r>
    <n v="383"/>
    <s v="NB-2024-00383"/>
    <x v="6"/>
    <s v="PT-55564"/>
    <x v="3"/>
    <x v="3"/>
    <x v="0"/>
    <x v="36"/>
    <x v="382"/>
    <d v="2024-09-01T21:11:00"/>
    <d v="2024-09-04T07:42:00"/>
    <d v="2024-09-05T03:23:00"/>
    <x v="0"/>
    <x v="3"/>
    <s v="Patient PT-55564 requesting addition of appointment originally booked for 06 Sep 2024."/>
    <s v="Cancellation processed. New appointment booked for following week per patient request."/>
    <n v="382"/>
    <s v="OK"/>
    <n v="17.8"/>
    <n v="76.316666666666663"/>
    <s v="Within SLA"/>
    <n v="0"/>
    <n v="17.8"/>
  </r>
  <r>
    <n v="384"/>
    <s v="NB-2024-00384"/>
    <x v="28"/>
    <s v="PT-32377"/>
    <x v="2"/>
    <x v="2"/>
    <x v="0"/>
    <x v="63"/>
    <x v="383"/>
    <d v="2024-12-08T12:56:00"/>
    <d v="2024-12-10T19:33:00"/>
    <d v="2024-12-09T11:41:00"/>
    <x v="1"/>
    <x v="2"/>
    <s v="Pre-authorisation request for specialist referral. Patient PT-32377. Insurer: AXA Health."/>
    <s v="Pre-authorisation confirmed with insurer. Reference number provided to client."/>
    <n v="383"/>
    <s v="OK"/>
    <n v="1.25"/>
    <n v="55.866666666666667"/>
    <s v="Breached"/>
    <n v="1"/>
    <n v="1.25"/>
  </r>
  <r>
    <n v="385"/>
    <s v="NB-2025-00385"/>
    <x v="9"/>
    <s v="PT-22308"/>
    <x v="1"/>
    <x v="3"/>
    <x v="2"/>
    <x v="75"/>
    <x v="384"/>
    <m/>
    <m/>
    <d v="2025-04-01T07:27:00"/>
    <x v="0"/>
    <x v="3"/>
    <s v="Query regarding invoice 53997 dated 12 Mar 2025. Client reports disputed amount of £3059."/>
    <m/>
    <n v="384"/>
    <s v="OPEN_TICKET"/>
    <m/>
    <m/>
    <s v="Within SLA"/>
    <n v="0"/>
    <m/>
  </r>
  <r>
    <n v="386"/>
    <s v="NB-2024-00386"/>
    <x v="1"/>
    <s v="PT-45381"/>
    <x v="1"/>
    <x v="1"/>
    <x v="0"/>
    <x v="46"/>
    <x v="385"/>
    <d v="2024-04-13T04:43:00"/>
    <d v="2024-04-13T17:06:00"/>
    <d v="2024-04-13T11:05:00"/>
    <x v="1"/>
    <x v="3"/>
    <s v="Query regarding invoice 93859 dated 12 Apr 2024. Client reports duplicate payment of £1730."/>
    <s v="Invoice reviewed and corrected. Credit note issued for £300. Client accounts updated."/>
    <n v="385"/>
    <s v="OK"/>
    <n v="1.6333333333333333"/>
    <n v="14.016666666666666"/>
    <s v="Breached"/>
    <n v="1"/>
    <n v="1.6333333333333333"/>
  </r>
  <r>
    <n v="387"/>
    <s v="NB-2024-00387"/>
    <x v="71"/>
    <s v="PT-79062"/>
    <x v="1"/>
    <x v="0"/>
    <x v="1"/>
    <x v="84"/>
    <x v="386"/>
    <d v="2024-08-10T07:06:00"/>
    <d v="2024-08-15T03:42:00"/>
    <d v="2024-08-12T04:35:00"/>
    <x v="1"/>
    <x v="3"/>
    <s v="Query regarding invoice 99006 dated 29 Jul 2024. Client reports missing credit of £1651."/>
    <s v="Invoice reviewed and corrected. Credit note issued for £643. Client accounts updated."/>
    <n v="386"/>
    <s v="OK"/>
    <n v="2.5166666666666666"/>
    <n v="119.11666666666666"/>
    <s v="Breached"/>
    <n v="1"/>
    <n v="2.5166666666666666"/>
  </r>
  <r>
    <n v="388"/>
    <s v="NB-2024-00388"/>
    <x v="21"/>
    <s v="PT-99853"/>
    <x v="2"/>
    <x v="0"/>
    <x v="0"/>
    <x v="91"/>
    <x v="387"/>
    <d v="2024-11-04T18:26:00"/>
    <d v="2024-11-08T05:40:00"/>
    <d v="2024-11-06T16:32:00"/>
    <x v="1"/>
    <x v="0"/>
    <s v="Pre-authorisation request for specialist referral. Patient PT-99853. Insurer: Cigna."/>
    <s v="Policy coverage query resolved. Benefit schedule sent to patient for reference."/>
    <n v="387"/>
    <s v="OK"/>
    <n v="1.9"/>
    <n v="85.133333333333326"/>
    <s v="Breached"/>
    <n v="1"/>
    <n v="1.9"/>
  </r>
  <r>
    <n v="389"/>
    <s v="NB-2023-00389"/>
    <x v="13"/>
    <s v="PT-28051"/>
    <x v="3"/>
    <x v="1"/>
    <x v="4"/>
    <x v="44"/>
    <x v="388"/>
    <d v="2023-07-12T02:49:00"/>
    <m/>
    <d v="2023-07-12T06:01:00"/>
    <x v="1"/>
    <x v="0"/>
    <s v="Patient PT-28051 requesting cancellation of appointment originally booked for 17 Jul 2023."/>
    <m/>
    <n v="388"/>
    <s v="OPEN_TICKET"/>
    <n v="0.79999999999999993"/>
    <m/>
    <s v="Breached"/>
    <n v="1"/>
    <n v="0.79999999999999993"/>
  </r>
  <r>
    <n v="390"/>
    <s v="NB-2025-00390"/>
    <x v="63"/>
    <s v="PT-49586"/>
    <x v="0"/>
    <x v="0"/>
    <x v="0"/>
    <x v="60"/>
    <x v="389"/>
    <d v="2025-01-05T13:39:00"/>
    <d v="2025-01-12T10:10:00"/>
    <d v="2025-01-08T09:20:00"/>
    <x v="1"/>
    <x v="3"/>
    <s v="Request for fit-to-work certificate for patient PT-49586."/>
    <s v="GP referral letter drafted and sent to specialist clinic. Copy retained on file."/>
    <n v="389"/>
    <s v="OK"/>
    <n v="4.3166666666666664"/>
    <n v="168.83333333333331"/>
    <s v="Breached"/>
    <n v="1"/>
    <n v="4.3166666666666664"/>
  </r>
  <r>
    <n v="391"/>
    <s v="NB-2023-00391"/>
    <x v="66"/>
    <s v="PT-99805"/>
    <x v="3"/>
    <x v="2"/>
    <x v="0"/>
    <x v="61"/>
    <x v="390"/>
    <d v="2023-10-13T07:04:00"/>
    <d v="2023-10-13T19:25:00"/>
    <d v="2023-10-14T04:36:00"/>
    <x v="0"/>
    <x v="1"/>
    <s v="Patient PT-99805 requesting addition of appointment originally booked for 19 Oct 2023."/>
    <s v="Appointment rescheduled to patient's preferred date. Confirmation sent via email and SMS."/>
    <n v="390"/>
    <s v="OK"/>
    <n v="2.4666666666666668"/>
    <n v="14.816666666666666"/>
    <s v="Within SLA"/>
    <n v="0"/>
    <n v="2.4666666666666668"/>
  </r>
  <r>
    <n v="392"/>
    <s v="NB-2024-00392"/>
    <x v="48"/>
    <s v="PT-61466"/>
    <x v="2"/>
    <x v="0"/>
    <x v="1"/>
    <x v="30"/>
    <x v="391"/>
    <d v="2024-01-13T11:36:00"/>
    <d v="2024-01-15T14:20:00"/>
    <d v="2024-01-16T06:29:00"/>
    <x v="0"/>
    <x v="0"/>
    <s v="Pre-authorisation request for specialist referral. Patient PT-61466. Insurer: Aviva."/>
    <s v="Policy coverage query resolved. Benefit schedule sent to patient for reference."/>
    <n v="391"/>
    <s v="OK"/>
    <n v="5.1166666666666663"/>
    <n v="55.849999999999994"/>
    <s v="Within SLA"/>
    <n v="0"/>
    <n v="5.1166666666666663"/>
  </r>
  <r>
    <n v="393"/>
    <s v="NB-2025-00393"/>
    <x v="15"/>
    <s v="PT-36878"/>
    <x v="3"/>
    <x v="2"/>
    <x v="1"/>
    <x v="27"/>
    <x v="392"/>
    <d v="2025-01-18T07:50:00"/>
    <d v="2025-01-18T10:25:00"/>
    <d v="2025-01-18T18:25:00"/>
    <x v="0"/>
    <x v="3"/>
    <s v="Patient PT-36878 requesting addition of appointment originally booked for 21 Jan 2025."/>
    <s v="Urgent appointment arranged within 24 hours following GP referral. Patient notified."/>
    <n v="392"/>
    <s v="OK"/>
    <n v="1.4166666666666665"/>
    <n v="4"/>
    <s v="Within SLA"/>
    <n v="0"/>
    <n v="1.4166666666666665"/>
  </r>
  <r>
    <n v="394"/>
    <s v="NB-2023-00394"/>
    <x v="47"/>
    <s v="PT-76296"/>
    <x v="4"/>
    <x v="2"/>
    <x v="0"/>
    <x v="59"/>
    <x v="393"/>
    <d v="2023-06-28T14:05:00"/>
    <d v="2023-06-29T03:01:00"/>
    <d v="2023-06-29T12:39:00"/>
    <x v="0"/>
    <x v="3"/>
    <s v="Formal complaint submitted by GP practice regarding billing error. Reference needed."/>
    <s v="Complaint resolved following discussion with client. Compensation of £677 agreed and authorised."/>
    <n v="393"/>
    <s v="OK"/>
    <n v="1.4333333333333333"/>
    <n v="14.366666666666665"/>
    <s v="Within SLA"/>
    <n v="0"/>
    <n v="1.4333333333333333"/>
  </r>
  <r>
    <n v="395"/>
    <s v="NB-2023-00395"/>
    <x v="30"/>
    <s v="PT-36260"/>
    <x v="4"/>
    <x v="2"/>
    <x v="1"/>
    <x v="86"/>
    <x v="394"/>
    <d v="2023-08-16T14:14:00"/>
    <d v="2023-08-17T06:14:00"/>
    <d v="2023-08-17T12:27:00"/>
    <x v="0"/>
    <x v="3"/>
    <s v="Formal complaint submitted by clinic manager regarding appointment handling. Reference needed."/>
    <s v="Complaint acknowledged and logged under ref CMP-7830. Full investigation completed within SLA. Apology letter sent."/>
    <n v="394"/>
    <s v="OK"/>
    <n v="1.7833333333333332"/>
    <n v="17.783333333333331"/>
    <s v="Within SLA"/>
    <n v="0"/>
    <n v="1.7833333333333332"/>
  </r>
  <r>
    <n v="396"/>
    <s v="NB-2024-00396"/>
    <x v="13"/>
    <s v="PT-91248"/>
    <x v="4"/>
    <x v="1"/>
    <x v="5"/>
    <x v="92"/>
    <x v="395"/>
    <d v="2024-12-11T09:56:00"/>
    <m/>
    <d v="2024-12-11T13:15:00"/>
    <x v="0"/>
    <x v="0"/>
    <s v="Formal complaint submitted by patient regarding billing error. Reference needed."/>
    <m/>
    <n v="395"/>
    <s v="OPEN_TICKET"/>
    <n v="0.68333333333333335"/>
    <m/>
    <s v="Within SLA"/>
    <n v="0"/>
    <n v="0.68333333333333335"/>
  </r>
  <r>
    <n v="397"/>
    <s v="NB-2024-00397"/>
    <x v="31"/>
    <s v="PT-70225"/>
    <x v="1"/>
    <x v="0"/>
    <x v="0"/>
    <x v="46"/>
    <x v="396"/>
    <d v="2024-06-26T07:02:00"/>
    <d v="2024-06-27T12:54:00"/>
    <d v="2024-06-28T05:28:00"/>
    <x v="0"/>
    <x v="0"/>
    <s v="Query regarding invoice 28355 dated 17 Jun 2024. Client reports missing credit of £1663."/>
    <s v="Late payment fee waived as a goodwill gesture following system error. Account adjusted."/>
    <n v="396"/>
    <s v="OK"/>
    <n v="1.5666666666666667"/>
    <n v="31.433333333333334"/>
    <s v="Within SLA"/>
    <n v="0"/>
    <n v="1.5666666666666667"/>
  </r>
  <r>
    <n v="398"/>
    <s v="NB-2024-00398"/>
    <x v="69"/>
    <s v="PT-13869"/>
    <x v="1"/>
    <x v="3"/>
    <x v="0"/>
    <x v="67"/>
    <x v="397"/>
    <d v="2024-02-08T08:27:00"/>
    <d v="2024-02-12T14:51:00"/>
    <d v="2024-02-12T00:38:00"/>
    <x v="1"/>
    <x v="1"/>
    <s v="Query regarding invoice 40369 dated 04 Feb 2024. Client reports incorrect charge of £2095."/>
    <s v="Duplicate charge identified and reversed. Updated invoice sent to client for reconciliation."/>
    <n v="397"/>
    <s v="OK"/>
    <n v="7.8166666666666664"/>
    <n v="110.21666666666667"/>
    <s v="Breached"/>
    <n v="1"/>
    <n v="7.8166666666666664"/>
  </r>
  <r>
    <n v="399"/>
    <s v="NB-2023-00399"/>
    <x v="18"/>
    <s v="PT-13861"/>
    <x v="2"/>
    <x v="0"/>
    <x v="1"/>
    <x v="64"/>
    <x v="398"/>
    <d v="2023-04-07T13:55:00"/>
    <d v="2023-04-08T05:32:00"/>
    <d v="2023-04-08T12:47:00"/>
    <x v="0"/>
    <x v="3"/>
    <s v="Pre-authorisation request for diagnostic imaging. Patient PT-13861. Insurer: Cigna."/>
    <s v="Insurer contacted; claim resubmitted with corrected diagnosis code. Outcome pending."/>
    <n v="398"/>
    <s v="OK"/>
    <n v="1.1333333333333333"/>
    <n v="16.75"/>
    <s v="Within SLA"/>
    <n v="0"/>
    <n v="1.1333333333333333"/>
  </r>
  <r>
    <n v="400"/>
    <s v="NB-2023-00400"/>
    <x v="30"/>
    <s v="PT-57128"/>
    <x v="3"/>
    <x v="0"/>
    <x v="0"/>
    <x v="59"/>
    <x v="399"/>
    <d v="2023-10-27T04:41:00"/>
    <d v="2023-11-03T02:10:00"/>
    <d v="2023-10-30T01:18:00"/>
    <x v="1"/>
    <x v="0"/>
    <s v="Patient PT-57128 requesting cancellation of appointment originally booked for 06 Nov 2023."/>
    <s v="Recurring appointment series updated following consultant schedule change."/>
    <n v="399"/>
    <s v="OK"/>
    <n v="3.3833333333333333"/>
    <n v="168.86666666666665"/>
    <s v="Breached"/>
    <n v="1"/>
    <n v="3.3833333333333333"/>
  </r>
  <r>
    <n v="401"/>
    <s v="NB-2023-00401"/>
    <x v="12"/>
    <s v="PT-49089"/>
    <x v="1"/>
    <x v="0"/>
    <x v="0"/>
    <x v="53"/>
    <x v="400"/>
    <d v="2023-08-03T15:02:00"/>
    <d v="2023-08-05T21:23:00"/>
    <d v="2023-08-06T12:17:00"/>
    <x v="0"/>
    <x v="3"/>
    <s v="Query regarding invoice 75367 dated 26 Jul 2023. Client reports incorrect charge of £2513."/>
    <s v="Billing query resolved following confirmation from insurer. Payment processing initiated."/>
    <n v="400"/>
    <s v="OK"/>
    <n v="2.75"/>
    <n v="57.099999999999994"/>
    <s v="Within SLA"/>
    <n v="0"/>
    <n v="2.75"/>
  </r>
  <r>
    <n v="402"/>
    <s v="NB-2023-00402"/>
    <x v="13"/>
    <s v="PT-24532"/>
    <x v="3"/>
    <x v="3"/>
    <x v="0"/>
    <x v="94"/>
    <x v="401"/>
    <d v="2023-04-28T10:41:00"/>
    <d v="2023-04-28T20:07:00"/>
    <d v="2023-05-01T11:53:00"/>
    <x v="0"/>
    <x v="0"/>
    <s v="Patient PT-24532 requesting addition of appointment originally booked for 05 May 2023."/>
    <s v="Appointment rescheduled to patient's preferred date. Confirmation sent via email and SMS."/>
    <n v="401"/>
    <s v="OK"/>
    <n v="22.8"/>
    <n v="32.233333333333334"/>
    <s v="Within SLA"/>
    <n v="0"/>
    <n v="22.8"/>
  </r>
  <r>
    <n v="403"/>
    <s v="NB-2024-00403"/>
    <x v="10"/>
    <s v="PT-19275"/>
    <x v="1"/>
    <x v="0"/>
    <x v="0"/>
    <x v="12"/>
    <x v="402"/>
    <d v="2024-01-03T02:34:00"/>
    <d v="2024-01-03T07:38:00"/>
    <d v="2024-01-05T08:26:00"/>
    <x v="0"/>
    <x v="3"/>
    <s v="Query regarding invoice 90272 dated 03 Dec 2023. Client reports incorrect charge of £2308."/>
    <s v="Invoice reviewed and corrected. Credit note issued for £558. Client accounts updated."/>
    <n v="402"/>
    <s v="OK"/>
    <n v="18.133333333333333"/>
    <n v="23.2"/>
    <s v="Within SLA"/>
    <n v="0"/>
    <n v="18.133333333333333"/>
  </r>
  <r>
    <n v="404"/>
    <s v="NB-2024-00404"/>
    <x v="60"/>
    <s v="PT-80016"/>
    <x v="3"/>
    <x v="0"/>
    <x v="0"/>
    <x v="66"/>
    <x v="403"/>
    <d v="2024-04-16T18:55:00"/>
    <d v="2024-04-19T02:39:00"/>
    <d v="2024-04-19T16:15:00"/>
    <x v="0"/>
    <x v="1"/>
    <s v="Patient PT-80016 requesting addition of appointment originally booked for 30 Apr 2024."/>
    <s v="Cancellation processed. New appointment booked for following week per patient request."/>
    <n v="403"/>
    <s v="OK"/>
    <n v="2.6666666666666665"/>
    <n v="58.4"/>
    <s v="Within SLA"/>
    <n v="0"/>
    <n v="2.6666666666666665"/>
  </r>
  <r>
    <n v="405"/>
    <s v="NB-2024-00405"/>
    <x v="21"/>
    <s v="PT-80283"/>
    <x v="1"/>
    <x v="2"/>
    <x v="0"/>
    <x v="74"/>
    <x v="404"/>
    <d v="2024-07-25T14:03:00"/>
    <d v="2024-07-25T18:29:00"/>
    <d v="2024-07-26T01:10:00"/>
    <x v="0"/>
    <x v="3"/>
    <s v="Query regarding invoice 11952 dated 27 Jun 2024. Client reports duplicate payment of £3378."/>
    <s v="Duplicate charge identified and reversed. Updated invoice sent to client for reconciliation."/>
    <n v="404"/>
    <s v="OK"/>
    <n v="0.8833333333333333"/>
    <n v="5.3166666666666664"/>
    <s v="Within SLA"/>
    <n v="0"/>
    <n v="0.8833333333333333"/>
  </r>
  <r>
    <n v="406"/>
    <s v="NB-2024-00406"/>
    <x v="20"/>
    <s v="PT-74871"/>
    <x v="3"/>
    <x v="0"/>
    <x v="0"/>
    <x v="13"/>
    <x v="405"/>
    <d v="2024-03-30T16:42:00"/>
    <d v="2024-04-01T12:11:00"/>
    <d v="2024-04-02T13:56:00"/>
    <x v="0"/>
    <x v="0"/>
    <s v="Patient PT-74871 requesting addition of appointment originally booked for 11 Apr 2024."/>
    <s v="Urgent appointment arranged within 24 hours following GP referral. Patient notified."/>
    <n v="405"/>
    <s v="OK"/>
    <n v="2.7666666666666666"/>
    <n v="46.25"/>
    <s v="Within SLA"/>
    <n v="0"/>
    <n v="2.7666666666666666"/>
  </r>
  <r>
    <n v="407"/>
    <s v="NB-2025-00407"/>
    <x v="24"/>
    <s v="PT-26088"/>
    <x v="1"/>
    <x v="1"/>
    <x v="0"/>
    <x v="1"/>
    <x v="406"/>
    <d v="2025-01-25T16:06:00"/>
    <d v="2025-01-25T16:26:00"/>
    <d v="2025-01-25T17:08:00"/>
    <x v="0"/>
    <x v="3"/>
    <s v="Query regarding invoice 28607 dated 23 Jan 2025. Client reports duplicate payment of £2910."/>
    <s v="Charge dispute investigated. Original amount validated as correct; breakdown sent to client."/>
    <n v="406"/>
    <s v="OK"/>
    <n v="0.96666666666666667"/>
    <n v="1.3"/>
    <s v="Within SLA"/>
    <n v="0"/>
    <n v="0.96666666666666667"/>
  </r>
  <r>
    <n v="408"/>
    <s v="NB-2023-00408"/>
    <x v="41"/>
    <s v="PT-59719"/>
    <x v="3"/>
    <x v="0"/>
    <x v="1"/>
    <x v="41"/>
    <x v="407"/>
    <d v="2023-04-04T06:45:00"/>
    <d v="2023-04-05T10:18:00"/>
    <d v="2023-04-07T02:31:00"/>
    <x v="0"/>
    <x v="1"/>
    <s v="Patient PT-59719 requesting reschedule of appointment originally booked for 15 Apr 2023."/>
    <s v="Urgent appointment arranged within 24 hours following GP referral. Patient notified."/>
    <n v="407"/>
    <s v="OK"/>
    <n v="4.2333333333333334"/>
    <n v="31.783333333333331"/>
    <s v="Within SLA"/>
    <n v="0"/>
    <n v="4.2333333333333334"/>
  </r>
  <r>
    <n v="409"/>
    <s v="NB-2024-00409"/>
    <x v="30"/>
    <s v="PT-98862"/>
    <x v="2"/>
    <x v="0"/>
    <x v="0"/>
    <x v="91"/>
    <x v="408"/>
    <d v="2024-10-26T15:06:00"/>
    <d v="2024-10-28T18:30:00"/>
    <d v="2024-10-29T12:11:00"/>
    <x v="0"/>
    <x v="1"/>
    <s v="Pre-authorisation request for specialist referral. Patient PT-98862. Insurer: WPA."/>
    <s v="Insurer contacted; claim resubmitted with corrected diagnosis code. Outcome pending."/>
    <n v="408"/>
    <s v="OK"/>
    <n v="2.9166666666666665"/>
    <n v="54.316666666666663"/>
    <s v="Within SLA"/>
    <n v="0"/>
    <n v="2.9166666666666665"/>
  </r>
  <r>
    <n v="410"/>
    <s v="NB-2023-00410"/>
    <x v="70"/>
    <s v="PT-42835"/>
    <x v="0"/>
    <x v="0"/>
    <x v="1"/>
    <x v="65"/>
    <x v="409"/>
    <d v="2023-05-14T06:20:00"/>
    <d v="2023-05-15T03:34:00"/>
    <d v="2023-05-16T05:02:00"/>
    <x v="0"/>
    <x v="1"/>
    <s v="Request for GP referral letter for patient PT-42835."/>
    <s v="Insurance medical report completed and submitted to insurer within agreed timeframe."/>
    <n v="409"/>
    <s v="OK"/>
    <n v="1.3"/>
    <n v="22.533333333333331"/>
    <s v="Within SLA"/>
    <n v="0"/>
    <n v="1.3"/>
  </r>
  <r>
    <n v="411"/>
    <s v="NB-2025-00411"/>
    <x v="1"/>
    <s v="PT-51160"/>
    <x v="1"/>
    <x v="0"/>
    <x v="1"/>
    <x v="84"/>
    <x v="410"/>
    <d v="2025-01-16T14:21:00"/>
    <d v="2025-01-18T08:43:00"/>
    <d v="2025-01-19T07:26:00"/>
    <x v="0"/>
    <x v="1"/>
    <s v="Query regarding invoice 33567 dated 07 Jan 2025. Client reports missing credit of £1113."/>
    <s v="Late payment fee waived as a goodwill gesture following system error. Account adjusted."/>
    <n v="410"/>
    <s v="OK"/>
    <n v="6.9166666666666661"/>
    <n v="49.283333333333331"/>
    <s v="Within SLA"/>
    <n v="0"/>
    <n v="6.9166666666666661"/>
  </r>
  <r>
    <n v="412"/>
    <s v="NB-2025-00412"/>
    <x v="42"/>
    <s v="PT-43743"/>
    <x v="3"/>
    <x v="0"/>
    <x v="1"/>
    <x v="95"/>
    <x v="411"/>
    <d v="2025-02-26T12:31:00"/>
    <d v="2025-02-26T22:58:00"/>
    <d v="2025-02-27T11:51:00"/>
    <x v="0"/>
    <x v="0"/>
    <s v="Patient PT-43743 requesting reschedule of appointment originally booked for 09 Mar 2025."/>
    <s v="Appointment moved from afternoon to morning slot. Patient and GP practice both confirmed."/>
    <n v="411"/>
    <s v="OK"/>
    <n v="0.66666666666666663"/>
    <n v="11.116666666666665"/>
    <s v="Within SLA"/>
    <n v="0"/>
    <n v="0.66666666666666663"/>
  </r>
  <r>
    <n v="413"/>
    <s v="NB-2024-00413"/>
    <x v="2"/>
    <s v="PT-63495"/>
    <x v="3"/>
    <x v="0"/>
    <x v="0"/>
    <x v="16"/>
    <x v="412"/>
    <d v="2024-10-08T16:26:00"/>
    <d v="2024-10-10T01:16:00"/>
    <d v="2024-10-11T12:28:00"/>
    <x v="0"/>
    <x v="1"/>
    <s v="Patient PT-63495 requesting addition of appointment originally booked for 14 Oct 2024."/>
    <s v="Appointment rescheduled to patient's preferred date. Confirmation sent via email and SMS."/>
    <n v="412"/>
    <s v="OK"/>
    <n v="3.9666666666666663"/>
    <n v="36.799999999999997"/>
    <s v="Within SLA"/>
    <n v="0"/>
    <n v="3.9666666666666663"/>
  </r>
  <r>
    <n v="414"/>
    <s v="NB-2024-00414"/>
    <x v="8"/>
    <s v="PT-20281"/>
    <x v="4"/>
    <x v="2"/>
    <x v="0"/>
    <x v="66"/>
    <x v="413"/>
    <d v="2024-06-18T20:41:00"/>
    <d v="2024-06-19T06:21:00"/>
    <d v="2024-06-19T07:12:00"/>
    <x v="0"/>
    <x v="3"/>
    <s v="Formal complaint submitted by patient regarding data handling concern. Reference needed."/>
    <s v="Complaint closed following satisfactory resolution. Client confirmed acceptance of outcome."/>
    <n v="413"/>
    <s v="OK"/>
    <n v="1.4833333333333332"/>
    <n v="11.15"/>
    <s v="Within SLA"/>
    <n v="0"/>
    <n v="1.4833333333333332"/>
  </r>
  <r>
    <n v="415"/>
    <s v="NB-2024-00415"/>
    <x v="15"/>
    <s v="PT-41594"/>
    <x v="3"/>
    <x v="2"/>
    <x v="0"/>
    <x v="51"/>
    <x v="414"/>
    <d v="2024-01-15T11:12:00"/>
    <d v="2024-01-15T14:31:00"/>
    <d v="2024-01-15T22:03:00"/>
    <x v="0"/>
    <x v="3"/>
    <s v="Patient PT-41594 requesting cancellation of appointment originally booked for 27 Jan 2024."/>
    <s v="Appointment moved from afternoon to morning slot. Patient and GP practice both confirmed."/>
    <n v="414"/>
    <s v="OK"/>
    <n v="1.1499999999999999"/>
    <n v="4.4666666666666668"/>
    <s v="Within SLA"/>
    <n v="0"/>
    <n v="1.1499999999999999"/>
  </r>
  <r>
    <n v="416"/>
    <s v="NB-2024-00416"/>
    <x v="26"/>
    <s v="PT-25461"/>
    <x v="1"/>
    <x v="0"/>
    <x v="0"/>
    <x v="27"/>
    <x v="415"/>
    <d v="2024-01-17T01:28:00"/>
    <d v="2024-01-18T09:15:00"/>
    <d v="2024-01-19T20:10:00"/>
    <x v="0"/>
    <x v="2"/>
    <s v="Query regarding invoice 65184 dated 30 Dec 2023. Client reports duplicate payment of £2409."/>
    <s v="Invoice reviewed and corrected. Credit note issued for £220. Client accounts updated."/>
    <n v="415"/>
    <s v="OK"/>
    <n v="5.3"/>
    <n v="37.083333333333329"/>
    <s v="Within SLA"/>
    <n v="0"/>
    <n v="5.3"/>
  </r>
  <r>
    <n v="417"/>
    <s v="NB-2023-00417"/>
    <x v="17"/>
    <s v="PT-79377"/>
    <x v="1"/>
    <x v="0"/>
    <x v="0"/>
    <x v="67"/>
    <x v="416"/>
    <d v="2023-06-07T06:58:00"/>
    <d v="2023-06-08T11:21:00"/>
    <d v="2023-06-09T05:22:00"/>
    <x v="0"/>
    <x v="1"/>
    <s v="Query regarding invoice 56447 dated 02 Jun 2023. Client reports disputed amount of £2904."/>
    <s v="Billing query resolved following confirmation from insurer. Payment processing initiated."/>
    <n v="416"/>
    <s v="OK"/>
    <n v="1.5999999999999999"/>
    <n v="29.983333333333331"/>
    <s v="Within SLA"/>
    <n v="0"/>
    <n v="1.5999999999999999"/>
  </r>
  <r>
    <n v="418"/>
    <s v="NB-2024-00418"/>
    <x v="1"/>
    <s v="PT-87274"/>
    <x v="0"/>
    <x v="2"/>
    <x v="0"/>
    <x v="96"/>
    <x v="417"/>
    <d v="2024-11-28T19:02:00"/>
    <d v="2024-11-29T10:19:00"/>
    <d v="2024-11-29T16:01:00"/>
    <x v="0"/>
    <x v="1"/>
    <s v="Request for fit-to-work certificate for patient PT-87274."/>
    <s v="Insurance medical report completed and submitted to insurer within agreed timeframe."/>
    <n v="417"/>
    <s v="OK"/>
    <n v="3.0166666666666666"/>
    <n v="18.3"/>
    <s v="Within SLA"/>
    <n v="0"/>
    <n v="3.0166666666666666"/>
  </r>
  <r>
    <n v="419"/>
    <s v="NB-2023-00419"/>
    <x v="36"/>
    <s v="PT-47389"/>
    <x v="2"/>
    <x v="2"/>
    <x v="1"/>
    <x v="74"/>
    <x v="418"/>
    <d v="2023-12-28T04:01:00"/>
    <d v="2023-12-28T10:29:00"/>
    <d v="2023-12-28T11:24:00"/>
    <x v="0"/>
    <x v="0"/>
    <s v="Pre-authorisation request for outpatient consultation. Patient PT-47389. Insurer: Cigna."/>
    <s v="Policy coverage query resolved. Benefit schedule sent to patient for reference."/>
    <n v="418"/>
    <s v="OK"/>
    <n v="0.6166666666666667"/>
    <n v="7.083333333333333"/>
    <s v="Within SLA"/>
    <n v="0"/>
    <n v="0.6166666666666667"/>
  </r>
  <r>
    <n v="420"/>
    <s v="NB-2024-00420"/>
    <x v="21"/>
    <s v="PT-23909"/>
    <x v="3"/>
    <x v="0"/>
    <x v="1"/>
    <x v="41"/>
    <x v="419"/>
    <d v="2024-03-23T15:01:00"/>
    <d v="2024-03-24T20:18:00"/>
    <d v="2024-03-25T11:34:00"/>
    <x v="0"/>
    <x v="0"/>
    <s v="Patient PT-23909 requesting reschedule of appointment originally booked for 03 Apr 2024."/>
    <s v="Appointment rescheduled to patient's preferred date. Confirmation sent via email and SMS."/>
    <n v="419"/>
    <s v="OK"/>
    <n v="3.4499999999999997"/>
    <n v="32.733333333333334"/>
    <s v="Within SLA"/>
    <n v="0"/>
    <n v="3.4499999999999997"/>
  </r>
  <r>
    <n v="421"/>
    <s v="NB-2024-00421"/>
    <x v="58"/>
    <s v="PT-24367"/>
    <x v="2"/>
    <x v="1"/>
    <x v="0"/>
    <x v="65"/>
    <x v="420"/>
    <d v="2024-07-28T09:45:00"/>
    <d v="2024-07-28T10:38:00"/>
    <d v="2024-07-28T11:28:00"/>
    <x v="0"/>
    <x v="3"/>
    <s v="Pre-authorisation request for physiotherapy course. Patient PT-24367. Insurer: AXA Health."/>
    <s v="Pre-authorisation confirmed with insurer. Reference number provided to client."/>
    <n v="420"/>
    <s v="OK"/>
    <n v="0.28333333333333333"/>
    <n v="1.1666666666666665"/>
    <s v="Within SLA"/>
    <n v="0"/>
    <n v="0.28333333333333333"/>
  </r>
  <r>
    <n v="422"/>
    <s v="NB-2024-00422"/>
    <x v="3"/>
    <s v="PT-51262"/>
    <x v="2"/>
    <x v="2"/>
    <x v="1"/>
    <x v="85"/>
    <x v="421"/>
    <d v="2024-05-23T12:58:00"/>
    <d v="2024-05-23T20:42:00"/>
    <d v="2024-05-23T23:45:00"/>
    <x v="0"/>
    <x v="0"/>
    <s v="Pre-authorisation request for specialist referral. Patient PT-51262. Insurer: Cigna."/>
    <s v="Claim status updated to approved. Payment expected within 5–7 working days."/>
    <n v="421"/>
    <s v="OK"/>
    <n v="1.2166666666666666"/>
    <n v="8.9499999999999993"/>
    <s v="Within SLA"/>
    <n v="0"/>
    <n v="1.2166666666666666"/>
  </r>
  <r>
    <n v="423"/>
    <s v="NB-2024-00423"/>
    <x v="47"/>
    <s v="PT-77673"/>
    <x v="4"/>
    <x v="2"/>
    <x v="0"/>
    <x v="97"/>
    <x v="422"/>
    <d v="2024-02-17T12:27:00"/>
    <d v="2024-02-18T07:01:00"/>
    <d v="2024-02-18T10:34:00"/>
    <x v="0"/>
    <x v="3"/>
    <s v="Formal complaint submitted by GP practice regarding billing error. Reference needed."/>
    <s v="Patient complaint escalated to Operations Manager. Resolution meeting held; outcome agreed with client."/>
    <n v="422"/>
    <s v="OK"/>
    <n v="1.8833333333333333"/>
    <n v="20.45"/>
    <s v="Within SLA"/>
    <n v="0"/>
    <n v="1.8833333333333333"/>
  </r>
  <r>
    <n v="424"/>
    <s v="NB-2024-00424"/>
    <x v="16"/>
    <s v="PT-74254"/>
    <x v="2"/>
    <x v="0"/>
    <x v="0"/>
    <x v="12"/>
    <x v="423"/>
    <d v="2024-06-26T20:43:00"/>
    <d v="2024-07-02T01:57:00"/>
    <d v="2024-06-29T00:37:00"/>
    <x v="1"/>
    <x v="0"/>
    <s v="Pre-authorisation request for outpatient consultation. Patient PT-74254. Insurer: Bupa."/>
    <s v="Insurer contacted; claim resubmitted with corrected diagnosis code. Outcome pending."/>
    <n v="423"/>
    <s v="OK"/>
    <n v="20.099999999999998"/>
    <n v="145.33333333333331"/>
    <s v="Breached"/>
    <n v="1"/>
    <n v="20.099999999999998"/>
  </r>
  <r>
    <n v="425"/>
    <s v="NB-2024-00425"/>
    <x v="66"/>
    <s v="PT-74117"/>
    <x v="2"/>
    <x v="2"/>
    <x v="0"/>
    <x v="34"/>
    <x v="424"/>
    <d v="2024-05-10T20:43:00"/>
    <d v="2024-05-11T13:02:00"/>
    <d v="2024-05-11T17:40:00"/>
    <x v="0"/>
    <x v="3"/>
    <s v="Pre-authorisation request for specialist referral. Patient PT-74117. Insurer: Bupa."/>
    <s v="Policy coverage query resolved. Benefit schedule sent to patient for reference."/>
    <n v="424"/>
    <s v="OK"/>
    <n v="3.05"/>
    <n v="19.366666666666667"/>
    <s v="Within SLA"/>
    <n v="0"/>
    <n v="3.05"/>
  </r>
  <r>
    <n v="426"/>
    <s v="NB-2024-00426"/>
    <x v="37"/>
    <s v="PT-63714"/>
    <x v="1"/>
    <x v="0"/>
    <x v="1"/>
    <x v="65"/>
    <x v="425"/>
    <d v="2024-09-11T17:51:00"/>
    <d v="2024-09-14T15:43:00"/>
    <d v="2024-09-13T15:50:00"/>
    <x v="1"/>
    <x v="2"/>
    <s v="Query regarding invoice 31828 dated 24 Aug 2024. Client reports duplicate payment of £3243."/>
    <s v="Late payment fee waived as a goodwill gesture following system error. Account adjusted."/>
    <n v="425"/>
    <s v="OK"/>
    <n v="2.0166666666666666"/>
    <n v="71.883333333333326"/>
    <s v="Breached"/>
    <n v="1"/>
    <n v="2.0166666666666666"/>
  </r>
  <r>
    <n v="427"/>
    <s v="NB-2024-00427"/>
    <x v="28"/>
    <s v="PT-80215"/>
    <x v="4"/>
    <x v="1"/>
    <x v="1"/>
    <x v="43"/>
    <x v="426"/>
    <d v="2024-07-02T06:29:00"/>
    <d v="2024-07-02T12:59:00"/>
    <d v="2024-07-02T13:37:00"/>
    <x v="0"/>
    <x v="1"/>
    <s v="Formal complaint submitted by GP practice regarding data handling concern. Reference needed."/>
    <s v="Formal complaint reviewed. Root cause identified as process gap. Corrective action documented and shared with client."/>
    <n v="426"/>
    <s v="OK"/>
    <n v="0.86666666666666659"/>
    <n v="7.3666666666666663"/>
    <s v="Within SLA"/>
    <n v="0"/>
    <n v="0.86666666666666659"/>
  </r>
  <r>
    <n v="428"/>
    <s v="NB-2023-00428"/>
    <x v="69"/>
    <s v="PT-42415"/>
    <x v="4"/>
    <x v="0"/>
    <x v="0"/>
    <x v="95"/>
    <x v="427"/>
    <d v="2023-06-09T16:10:00"/>
    <d v="2023-06-11T04:00:00"/>
    <d v="2023-06-11T14:14:00"/>
    <x v="0"/>
    <x v="0"/>
    <s v="Formal complaint submitted by clinic manager regarding delayed response. Reference needed."/>
    <s v="Complaint acknowledged and logged under ref CMP-7805. Full investigation completed within SLA. Apology letter sent."/>
    <n v="427"/>
    <s v="OK"/>
    <n v="1.9333333333333333"/>
    <n v="37.766666666666666"/>
    <s v="Within SLA"/>
    <n v="0"/>
    <n v="1.9333333333333333"/>
  </r>
  <r>
    <n v="429"/>
    <s v="NB-2023-00429"/>
    <x v="23"/>
    <s v="PT-77155"/>
    <x v="3"/>
    <x v="0"/>
    <x v="0"/>
    <x v="56"/>
    <x v="428"/>
    <d v="2023-08-25T10:35:00"/>
    <d v="2023-08-26T17:34:00"/>
    <d v="2023-08-28T05:17:00"/>
    <x v="0"/>
    <x v="1"/>
    <s v="Patient PT-77155 requesting addition of appointment originally booked for 26 Aug 2023."/>
    <s v="Appointment moved from afternoon to morning slot. Patient and GP practice both confirmed."/>
    <n v="428"/>
    <s v="OK"/>
    <n v="5.3"/>
    <n v="36.283333333333331"/>
    <s v="Within SLA"/>
    <n v="0"/>
    <n v="5.3"/>
  </r>
  <r>
    <n v="430"/>
    <s v="NB-2024-00430"/>
    <x v="60"/>
    <s v="PT-81641"/>
    <x v="0"/>
    <x v="0"/>
    <x v="1"/>
    <x v="31"/>
    <x v="429"/>
    <d v="2024-03-18T08:50:00"/>
    <d v="2024-03-19T18:33:00"/>
    <d v="2024-03-21T04:03:00"/>
    <x v="0"/>
    <x v="0"/>
    <s v="Request for clinical summary for patient PT-81641."/>
    <s v="Medical records compiled and securely transmitted to requesting party within 72 hours."/>
    <n v="429"/>
    <s v="OK"/>
    <n v="4.7833333333333332"/>
    <n v="38.5"/>
    <s v="Within SLA"/>
    <n v="0"/>
    <n v="4.7833333333333332"/>
  </r>
  <r>
    <n v="431"/>
    <s v="NB-2023-00431"/>
    <x v="41"/>
    <s v="PT-72064"/>
    <x v="3"/>
    <x v="0"/>
    <x v="0"/>
    <x v="31"/>
    <x v="430"/>
    <d v="2023-05-29T15:57:00"/>
    <d v="2023-05-31T13:55:00"/>
    <d v="2023-06-01T12:21:00"/>
    <x v="0"/>
    <x v="3"/>
    <s v="Patient PT-72064 requesting addition of appointment originally booked for 10 Jun 2023."/>
    <s v="Urgent appointment arranged within 24 hours following GP referral. Patient notified."/>
    <n v="430"/>
    <s v="OK"/>
    <n v="3.5999999999999996"/>
    <n v="49.566666666666663"/>
    <s v="Within SLA"/>
    <n v="0"/>
    <n v="3.5999999999999996"/>
  </r>
  <r>
    <n v="432"/>
    <s v="NB-2023-00432"/>
    <x v="24"/>
    <s v="PT-52183"/>
    <x v="3"/>
    <x v="0"/>
    <x v="0"/>
    <x v="41"/>
    <x v="431"/>
    <d v="2023-01-10T00:59:00"/>
    <d v="2023-01-10T16:47:00"/>
    <d v="2023-01-10T23:43:00"/>
    <x v="0"/>
    <x v="1"/>
    <s v="Patient PT-52183 requesting cancellation of appointment originally booked for 21 Jan 2023."/>
    <s v="Appointment rescheduled to patient's preferred date. Confirmation sent via email and SMS."/>
    <n v="431"/>
    <s v="OK"/>
    <n v="1.2666666666666666"/>
    <n v="17.066666666666666"/>
    <s v="Within SLA"/>
    <n v="0"/>
    <n v="1.2666666666666666"/>
  </r>
  <r>
    <n v="433"/>
    <s v="NB-2023-00433"/>
    <x v="33"/>
    <s v="PT-64807"/>
    <x v="2"/>
    <x v="2"/>
    <x v="0"/>
    <x v="98"/>
    <x v="432"/>
    <d v="2023-06-26T22:20:00"/>
    <d v="2023-06-27T04:31:00"/>
    <d v="2023-06-27T05:43:00"/>
    <x v="0"/>
    <x v="2"/>
    <s v="Pre-authorisation request for physiotherapy course. Patient PT-64807. Insurer: WPA."/>
    <s v="Pre-auth declined by insurer. Patient advised of self-pay options and appeal pathway."/>
    <n v="432"/>
    <s v="OK"/>
    <n v="0.6166666666666667"/>
    <n v="6.8"/>
    <s v="Within SLA"/>
    <n v="0"/>
    <n v="0.6166666666666667"/>
  </r>
  <r>
    <n v="434"/>
    <s v="NB-2024-00434"/>
    <x v="31"/>
    <s v="PT-27739"/>
    <x v="3"/>
    <x v="0"/>
    <x v="0"/>
    <x v="70"/>
    <x v="433"/>
    <d v="2024-07-31T03:19:00"/>
    <d v="2024-08-01T21:51:00"/>
    <d v="2024-08-02T01:19:00"/>
    <x v="0"/>
    <x v="0"/>
    <s v="Patient PT-27739 requesting reschedule of appointment originally booked for 09 Aug 2024."/>
    <s v="Urgent appointment arranged within 24 hours following GP referral. Patient notified."/>
    <n v="433"/>
    <s v="OK"/>
    <n v="2"/>
    <n v="44.533333333333331"/>
    <s v="Within SLA"/>
    <n v="0"/>
    <n v="2"/>
  </r>
  <r>
    <n v="435"/>
    <s v="NB-2024-00435"/>
    <x v="14"/>
    <s v="PT-92420"/>
    <x v="3"/>
    <x v="2"/>
    <x v="0"/>
    <x v="56"/>
    <x v="434"/>
    <d v="2024-05-29T14:54:00"/>
    <d v="2024-05-29T19:11:00"/>
    <d v="2024-05-30T01:53:00"/>
    <x v="0"/>
    <x v="3"/>
    <s v="Patient PT-92420 requesting reschedule of appointment originally booked for 02 Jun 2024."/>
    <s v="Recurring appointment series updated following consultant schedule change."/>
    <n v="434"/>
    <s v="OK"/>
    <n v="1.0166666666666666"/>
    <n v="5.3"/>
    <s v="Within SLA"/>
    <n v="0"/>
    <n v="1.0166666666666666"/>
  </r>
  <r>
    <n v="436"/>
    <s v="NB-2024-00436"/>
    <x v="67"/>
    <s v="PT-87616"/>
    <x v="3"/>
    <x v="2"/>
    <x v="1"/>
    <x v="3"/>
    <x v="435"/>
    <d v="2024-03-11T09:13:00"/>
    <d v="2024-03-11T18:48:00"/>
    <d v="2024-03-12T06:37:00"/>
    <x v="0"/>
    <x v="3"/>
    <s v="Patient PT-87616 requesting addition of appointment originally booked for 16 Mar 2024."/>
    <s v="Recurring appointment series updated following consultant schedule change."/>
    <n v="435"/>
    <s v="OK"/>
    <n v="2.6"/>
    <n v="12.183333333333334"/>
    <s v="Within SLA"/>
    <n v="0"/>
    <n v="2.6"/>
  </r>
  <r>
    <n v="437"/>
    <s v="NB-2023-00437"/>
    <x v="57"/>
    <s v="PT-41558"/>
    <x v="3"/>
    <x v="3"/>
    <x v="0"/>
    <x v="44"/>
    <x v="436"/>
    <d v="2023-05-02T18:07:00"/>
    <d v="2023-05-06T01:34:00"/>
    <d v="2023-05-07T04:07:00"/>
    <x v="0"/>
    <x v="3"/>
    <s v="Patient PT-41558 requesting addition of appointment originally booked for 09 May 2023."/>
    <s v="Recurring appointment series updated following consultant schedule change."/>
    <n v="436"/>
    <s v="OK"/>
    <n v="14"/>
    <n v="93.45"/>
    <s v="Within SLA"/>
    <n v="0"/>
    <n v="14"/>
  </r>
  <r>
    <n v="438"/>
    <s v="NB-2023-00438"/>
    <x v="70"/>
    <s v="PT-95471"/>
    <x v="0"/>
    <x v="3"/>
    <x v="0"/>
    <x v="68"/>
    <x v="437"/>
    <d v="2023-08-11T12:30:00"/>
    <d v="2023-08-14T18:19:00"/>
    <d v="2023-08-15T07:06:00"/>
    <x v="0"/>
    <x v="0"/>
    <s v="Request for clinical summary for patient PT-95471."/>
    <s v="Clinical summary prepared and sent to patient as requested. GDPR consent verified."/>
    <n v="437"/>
    <s v="OK"/>
    <n v="5.3999999999999995"/>
    <n v="83.216666666666669"/>
    <s v="Within SLA"/>
    <n v="0"/>
    <n v="5.3999999999999995"/>
  </r>
  <r>
    <n v="439"/>
    <s v="NB-2023-00439"/>
    <x v="50"/>
    <s v="PT-75902"/>
    <x v="1"/>
    <x v="3"/>
    <x v="1"/>
    <x v="60"/>
    <x v="438"/>
    <d v="2023-11-01T17:16:00"/>
    <d v="2023-11-08T16:30:00"/>
    <d v="2023-11-04T13:17:00"/>
    <x v="1"/>
    <x v="0"/>
    <s v="Query regarding invoice 45786 dated 30 Oct 2023. Client reports missing credit of £2678."/>
    <s v="Invoice reviewed and corrected. Credit note issued for £635. Client accounts updated."/>
    <n v="438"/>
    <s v="OK"/>
    <n v="3.9833333333333329"/>
    <n v="171.21666666666667"/>
    <s v="Breached"/>
    <n v="1"/>
    <n v="3.9833333333333329"/>
  </r>
  <r>
    <n v="440"/>
    <s v="NB-2025-00440"/>
    <x v="14"/>
    <s v="PT-30079"/>
    <x v="4"/>
    <x v="0"/>
    <x v="0"/>
    <x v="1"/>
    <x v="439"/>
    <d v="2025-02-01T02:51:00"/>
    <d v="2025-02-01T14:59:00"/>
    <d v="2025-02-02T23:43:00"/>
    <x v="0"/>
    <x v="0"/>
    <s v="Formal complaint submitted by patient regarding appointment handling. Reference needed."/>
    <s v="Complaint acknowledged and logged under ref CMP-2597. Full investigation completed within SLA. Apology letter sent."/>
    <n v="439"/>
    <s v="OK"/>
    <n v="3.1333333333333333"/>
    <n v="15.266666666666666"/>
    <s v="Within SLA"/>
    <n v="0"/>
    <n v="3.1333333333333333"/>
  </r>
  <r>
    <n v="441"/>
    <s v="NB-2023-00441"/>
    <x v="71"/>
    <s v="PT-58005"/>
    <x v="4"/>
    <x v="2"/>
    <x v="0"/>
    <x v="2"/>
    <x v="440"/>
    <d v="2023-01-27T07:07:00"/>
    <d v="2023-01-28T04:28:00"/>
    <d v="2023-01-27T17:40:00"/>
    <x v="1"/>
    <x v="1"/>
    <s v="Formal complaint submitted by GP practice regarding data handling concern. Reference needed."/>
    <s v="Complaint resolved following discussion with client. Compensation of £135 agreed and authorised."/>
    <n v="440"/>
    <s v="OK"/>
    <n v="1.45"/>
    <n v="22.8"/>
    <s v="Breached"/>
    <n v="1"/>
    <n v="1.45"/>
  </r>
  <r>
    <n v="442"/>
    <s v="NB-2025-00442"/>
    <x v="47"/>
    <s v="PT-54754"/>
    <x v="1"/>
    <x v="2"/>
    <x v="0"/>
    <x v="4"/>
    <x v="441"/>
    <d v="2025-02-24T17:09:00"/>
    <d v="2025-02-25T01:38:00"/>
    <d v="2025-02-25T13:07:00"/>
    <x v="0"/>
    <x v="3"/>
    <s v="Query regarding invoice 21284 dated 05 Feb 2025. Client reports disputed amount of £411."/>
    <s v="Billing query resolved following confirmation from insurer. Payment processing initiated."/>
    <n v="441"/>
    <s v="OK"/>
    <n v="4.0333333333333332"/>
    <n v="12.516666666666666"/>
    <s v="Within SLA"/>
    <n v="0"/>
    <n v="4.0333333333333332"/>
  </r>
  <r>
    <n v="443"/>
    <s v="NB-2024-00443"/>
    <x v="67"/>
    <s v="PT-35046"/>
    <x v="2"/>
    <x v="0"/>
    <x v="0"/>
    <x v="61"/>
    <x v="442"/>
    <d v="2024-08-05T09:53:00"/>
    <d v="2024-08-07T17:57:00"/>
    <d v="2024-08-08T03:28:00"/>
    <x v="0"/>
    <x v="3"/>
    <s v="Pre-authorisation request for physiotherapy course. Patient PT-35046. Insurer: Bupa."/>
    <s v="Policy coverage query resolved. Benefit schedule sent to patient for reference."/>
    <n v="442"/>
    <s v="OK"/>
    <n v="6.4166666666666661"/>
    <n v="62.483333333333334"/>
    <s v="Within SLA"/>
    <n v="0"/>
    <n v="6.4166666666666661"/>
  </r>
  <r>
    <n v="444"/>
    <s v="NB-2023-00444"/>
    <x v="47"/>
    <s v="PT-78556"/>
    <x v="4"/>
    <x v="2"/>
    <x v="0"/>
    <x v="24"/>
    <x v="443"/>
    <d v="2023-10-03T13:16:00"/>
    <d v="2023-10-04T06:05:00"/>
    <d v="2023-10-04T11:13:00"/>
    <x v="0"/>
    <x v="3"/>
    <s v="Formal complaint submitted by GP practice regarding data handling concern. Reference needed."/>
    <s v="Formal complaint reviewed. Root cause identified as process gap. Corrective action documented and shared with client."/>
    <n v="443"/>
    <s v="OK"/>
    <n v="2.0499999999999998"/>
    <n v="18.866666666666667"/>
    <s v="Within SLA"/>
    <n v="0"/>
    <n v="2.0499999999999998"/>
  </r>
  <r>
    <n v="445"/>
    <s v="NB-2023-00445"/>
    <x v="13"/>
    <s v="PT-43844"/>
    <x v="3"/>
    <x v="0"/>
    <x v="0"/>
    <x v="51"/>
    <x v="444"/>
    <d v="2023-11-19T23:54:00"/>
    <d v="2023-11-21T03:58:00"/>
    <d v="2023-11-21T14:10:00"/>
    <x v="0"/>
    <x v="1"/>
    <s v="Patient PT-43844 requesting reschedule of appointment originally booked for 27 Nov 2023."/>
    <s v="Urgent appointment arranged within 24 hours following GP referral. Patient notified."/>
    <n v="444"/>
    <s v="OK"/>
    <n v="9.7333333333333325"/>
    <n v="37.799999999999997"/>
    <s v="Within SLA"/>
    <n v="0"/>
    <n v="9.7333333333333325"/>
  </r>
  <r>
    <n v="446"/>
    <s v="NB-2023-00446"/>
    <x v="57"/>
    <s v="PT-34525"/>
    <x v="2"/>
    <x v="3"/>
    <x v="0"/>
    <x v="89"/>
    <x v="445"/>
    <d v="2023-06-13T10:18:00"/>
    <d v="2023-06-17T04:31:00"/>
    <d v="2023-06-17T20:15:00"/>
    <x v="0"/>
    <x v="0"/>
    <s v="Pre-authorisation request for outpatient consultation. Patient PT-34525. Insurer: Aviva."/>
    <s v="Insurer contacted; claim resubmitted with corrected diagnosis code. Outcome pending."/>
    <n v="445"/>
    <s v="OK"/>
    <n v="14.049999999999999"/>
    <n v="104.26666666666667"/>
    <s v="Within SLA"/>
    <n v="0"/>
    <n v="14.049999999999999"/>
  </r>
  <r>
    <n v="447"/>
    <s v="NB-2024-00447"/>
    <x v="2"/>
    <s v="PT-76448"/>
    <x v="1"/>
    <x v="2"/>
    <x v="1"/>
    <x v="36"/>
    <x v="446"/>
    <d v="2024-06-09T15:19:00"/>
    <d v="2024-06-10T01:50:00"/>
    <d v="2024-06-10T05:00:00"/>
    <x v="0"/>
    <x v="1"/>
    <s v="Query regarding invoice 65822 dated 15 May 2024. Client reports missing credit of £2415."/>
    <s v="Duplicate charge identified and reversed. Updated invoice sent to client for reconciliation."/>
    <n v="446"/>
    <s v="OK"/>
    <n v="10.316666666666666"/>
    <n v="20.833333333333332"/>
    <s v="Within SLA"/>
    <n v="0"/>
    <n v="10.316666666666666"/>
  </r>
  <r>
    <n v="448"/>
    <s v="NB-2023-00448"/>
    <x v="27"/>
    <s v="PT-70124"/>
    <x v="3"/>
    <x v="3"/>
    <x v="0"/>
    <x v="6"/>
    <x v="447"/>
    <d v="2023-07-22T21:21:00"/>
    <d v="2023-07-25T07:57:00"/>
    <d v="2023-07-26T02:40:00"/>
    <x v="0"/>
    <x v="3"/>
    <s v="Patient PT-70124 requesting cancellation of appointment originally booked for 25 Jul 2023."/>
    <s v="Cancellation processed. New appointment booked for following week per patient request."/>
    <n v="447"/>
    <s v="OK"/>
    <n v="18.683333333333334"/>
    <n v="77.283333333333331"/>
    <s v="Within SLA"/>
    <n v="0"/>
    <n v="18.683333333333334"/>
  </r>
  <r>
    <n v="449"/>
    <s v="NB-2024-00449"/>
    <x v="12"/>
    <s v="PT-97613"/>
    <x v="3"/>
    <x v="0"/>
    <x v="1"/>
    <x v="29"/>
    <x v="448"/>
    <d v="2024-08-04T23:02:00"/>
    <d v="2024-08-07T08:20:00"/>
    <d v="2024-08-07T17:20:00"/>
    <x v="0"/>
    <x v="0"/>
    <s v="Patient PT-97613 requesting cancellation of appointment originally booked for 18 Aug 2024."/>
    <s v="Appointment moved from afternoon to morning slot. Patient and GP practice both confirmed."/>
    <n v="448"/>
    <s v="OK"/>
    <n v="5.7"/>
    <n v="63"/>
    <s v="Within SLA"/>
    <n v="0"/>
    <n v="5.7"/>
  </r>
  <r>
    <n v="450"/>
    <s v="NB-2024-00450"/>
    <x v="37"/>
    <s v="PT-40822"/>
    <x v="4"/>
    <x v="0"/>
    <x v="0"/>
    <x v="10"/>
    <x v="449"/>
    <d v="2024-09-04T06:24:00"/>
    <d v="2024-09-05T12:36:00"/>
    <d v="2024-09-06T03:48:00"/>
    <x v="0"/>
    <x v="3"/>
    <s v="Formal complaint submitted by patient regarding billing error. Reference needed."/>
    <s v="Patient complaint escalated to Operations Manager. Resolution meeting held; outcome agreed with client."/>
    <n v="449"/>
    <s v="OK"/>
    <n v="2.6"/>
    <n v="32.799999999999997"/>
    <s v="Within SLA"/>
    <n v="0"/>
    <n v="2.6"/>
  </r>
  <r>
    <n v="451"/>
    <s v="NB-2024-00451"/>
    <x v="65"/>
    <s v="PT-65277"/>
    <x v="3"/>
    <x v="0"/>
    <x v="1"/>
    <x v="43"/>
    <x v="450"/>
    <d v="2024-08-20T01:51:00"/>
    <d v="2024-08-20T21:19:00"/>
    <d v="2024-08-21T23:02:00"/>
    <x v="0"/>
    <x v="3"/>
    <s v="Patient PT-65277 requesting reschedule of appointment originally booked for 22 Aug 2024."/>
    <s v="Cancellation processed. New appointment booked for following week per patient request."/>
    <n v="450"/>
    <s v="OK"/>
    <n v="2.8166666666666664"/>
    <n v="22.283333333333331"/>
    <s v="Within SLA"/>
    <n v="0"/>
    <n v="2.8166666666666664"/>
  </r>
  <r>
    <n v="452"/>
    <s v="NB-2023-00452"/>
    <x v="14"/>
    <s v="PT-25198"/>
    <x v="1"/>
    <x v="0"/>
    <x v="0"/>
    <x v="12"/>
    <x v="451"/>
    <d v="2023-01-19T09:23:00"/>
    <d v="2023-01-20T20:53:00"/>
    <d v="2023-01-21T08:03:00"/>
    <x v="0"/>
    <x v="1"/>
    <s v="Query regarding invoice 69017 dated 02 Jan 2023. Client reports missing credit of £3248."/>
    <s v="Invoice reviewed and corrected. Credit note issued for £233. Client accounts updated."/>
    <n v="451"/>
    <s v="OK"/>
    <n v="1.3333333333333333"/>
    <n v="36.833333333333329"/>
    <s v="Within SLA"/>
    <n v="0"/>
    <n v="1.3333333333333333"/>
  </r>
  <r>
    <n v="453"/>
    <s v="NB-2023-00453"/>
    <x v="41"/>
    <s v="PT-69636"/>
    <x v="1"/>
    <x v="0"/>
    <x v="0"/>
    <x v="23"/>
    <x v="452"/>
    <d v="2023-08-23T02:11:00"/>
    <d v="2023-08-29T06:24:00"/>
    <d v="2023-08-25T22:50:00"/>
    <x v="1"/>
    <x v="3"/>
    <s v="Query regarding invoice 70917 dated 12 Aug 2023. Client reports incorrect charge of £547."/>
    <s v="Billing query resolved following confirmation from insurer. Payment processing initiated."/>
    <n v="452"/>
    <s v="OK"/>
    <n v="3.3499999999999996"/>
    <n v="151.56666666666666"/>
    <s v="Breached"/>
    <n v="1"/>
    <n v="3.3499999999999996"/>
  </r>
  <r>
    <n v="454"/>
    <s v="NB-2024-00454"/>
    <x v="58"/>
    <s v="PT-14798"/>
    <x v="3"/>
    <x v="0"/>
    <x v="0"/>
    <x v="3"/>
    <x v="453"/>
    <d v="2024-02-20T12:13:00"/>
    <d v="2024-02-20T20:09:00"/>
    <d v="2024-02-21T11:15:00"/>
    <x v="0"/>
    <x v="3"/>
    <s v="Patient PT-14798 requesting addition of appointment originally booked for 03 Mar 2024."/>
    <s v="Appointment moved from afternoon to morning slot. Patient and GP practice both confirmed."/>
    <n v="453"/>
    <s v="OK"/>
    <n v="0.96666666666666667"/>
    <n v="8.9"/>
    <s v="Within SLA"/>
    <n v="0"/>
    <n v="0.96666666666666667"/>
  </r>
  <r>
    <n v="455"/>
    <s v="NB-2025-00455"/>
    <x v="20"/>
    <s v="PT-58863"/>
    <x v="3"/>
    <x v="0"/>
    <x v="2"/>
    <x v="55"/>
    <x v="454"/>
    <m/>
    <m/>
    <d v="2025-03-27T15:41:00"/>
    <x v="0"/>
    <x v="0"/>
    <s v="Patient PT-58863 requesting reschedule of appointment originally booked for 27 Mar 2025."/>
    <m/>
    <n v="454"/>
    <s v="OPEN_TICKET"/>
    <m/>
    <m/>
    <s v="Within SLA"/>
    <n v="0"/>
    <m/>
  </r>
  <r>
    <n v="456"/>
    <s v="NB-2023-00456"/>
    <x v="68"/>
    <s v="PT-35119"/>
    <x v="2"/>
    <x v="0"/>
    <x v="0"/>
    <x v="73"/>
    <x v="455"/>
    <d v="2023-10-14T11:26:00"/>
    <d v="2023-10-14T19:20:00"/>
    <d v="2023-10-16T01:25:00"/>
    <x v="0"/>
    <x v="3"/>
    <s v="Pre-authorisation request for outpatient consultation. Patient PT-35119. Insurer: Vitality."/>
    <s v="Policy coverage query resolved. Benefit schedule sent to patient for reference."/>
    <n v="455"/>
    <s v="OK"/>
    <n v="10.016666666666666"/>
    <n v="17.916666666666664"/>
    <s v="Within SLA"/>
    <n v="0"/>
    <n v="10.016666666666666"/>
  </r>
  <r>
    <n v="457"/>
    <s v="NB-2023-00457"/>
    <x v="6"/>
    <s v="PT-46014"/>
    <x v="3"/>
    <x v="0"/>
    <x v="4"/>
    <x v="28"/>
    <x v="456"/>
    <d v="2023-10-10T00:57:00"/>
    <m/>
    <d v="2023-10-11T21:52:00"/>
    <x v="0"/>
    <x v="3"/>
    <s v="Patient PT-46014 requesting cancellation of appointment originally booked for 17 Oct 2023."/>
    <m/>
    <n v="456"/>
    <s v="OPEN_TICKET"/>
    <n v="3.083333333333333"/>
    <m/>
    <s v="Within SLA"/>
    <n v="0"/>
    <n v="3.083333333333333"/>
  </r>
  <r>
    <n v="458"/>
    <s v="NB-2024-00458"/>
    <x v="14"/>
    <s v="PT-68246"/>
    <x v="3"/>
    <x v="0"/>
    <x v="0"/>
    <x v="18"/>
    <x v="457"/>
    <d v="2024-10-16T01:47:00"/>
    <d v="2024-10-16T23:18:00"/>
    <d v="2024-10-17T23:14:00"/>
    <x v="0"/>
    <x v="0"/>
    <s v="Patient PT-68246 requesting reschedule of appointment originally booked for 23 Oct 2024."/>
    <s v="Recurring appointment series updated following consultant schedule change."/>
    <n v="457"/>
    <s v="OK"/>
    <n v="2.5499999999999998"/>
    <n v="24.066666666666666"/>
    <s v="Within SLA"/>
    <n v="0"/>
    <n v="2.5499999999999998"/>
  </r>
  <r>
    <n v="459"/>
    <s v="NB-2024-00459"/>
    <x v="31"/>
    <s v="PT-56088"/>
    <x v="1"/>
    <x v="2"/>
    <x v="1"/>
    <x v="17"/>
    <x v="458"/>
    <d v="2024-07-27T21:05:00"/>
    <d v="2024-07-28T01:18:00"/>
    <d v="2024-07-28T08:27:00"/>
    <x v="0"/>
    <x v="3"/>
    <s v="Query regarding invoice 64446 dated 02 Jul 2024. Client reports incorrect charge of £3127."/>
    <s v="Late payment fee waived as a goodwill gesture following system error. Account adjusted."/>
    <n v="458"/>
    <s v="OK"/>
    <n v="0.6333333333333333"/>
    <n v="4.8499999999999996"/>
    <s v="Within SLA"/>
    <n v="0"/>
    <n v="0.6333333333333333"/>
  </r>
  <r>
    <n v="460"/>
    <s v="NB-2024-00460"/>
    <x v="36"/>
    <s v="PT-62575"/>
    <x v="2"/>
    <x v="0"/>
    <x v="1"/>
    <x v="65"/>
    <x v="459"/>
    <d v="2024-09-07T04:15:00"/>
    <d v="2024-09-08T00:42:00"/>
    <d v="2024-09-08T02:37:00"/>
    <x v="0"/>
    <x v="3"/>
    <s v="Pre-authorisation request for specialist referral. Patient PT-62575. Insurer: Vitality."/>
    <s v="Pre-authorisation confirmed with insurer. Reference number provided to client."/>
    <n v="459"/>
    <s v="OK"/>
    <n v="1.6333333333333333"/>
    <n v="22.083333333333332"/>
    <s v="Within SLA"/>
    <n v="0"/>
    <n v="1.6333333333333333"/>
  </r>
  <r>
    <n v="461"/>
    <s v="NB-2024-00461"/>
    <x v="22"/>
    <s v="PT-10437"/>
    <x v="1"/>
    <x v="0"/>
    <x v="1"/>
    <x v="12"/>
    <x v="460"/>
    <d v="2024-09-20T07:12:00"/>
    <d v="2024-09-24T18:18:00"/>
    <d v="2024-09-22T20:56:00"/>
    <x v="1"/>
    <x v="1"/>
    <s v="Query regarding invoice 53785 dated 25 Aug 2024. Client reports disputed amount of £2737."/>
    <s v="Charge dispute investigated. Original amount validated as correct; breakdown sent to client."/>
    <n v="460"/>
    <s v="OK"/>
    <n v="10.266666666666666"/>
    <n v="117.36666666666666"/>
    <s v="Breached"/>
    <n v="1"/>
    <n v="10.266666666666666"/>
  </r>
  <r>
    <n v="462"/>
    <s v="NB-2023-00462"/>
    <x v="22"/>
    <s v="PT-42760"/>
    <x v="3"/>
    <x v="1"/>
    <x v="0"/>
    <x v="5"/>
    <x v="461"/>
    <d v="2023-08-04T15:49:00"/>
    <d v="2023-08-05T02:30:00"/>
    <d v="2023-08-04T22:20:00"/>
    <x v="1"/>
    <x v="0"/>
    <s v="Patient PT-42760 requesting reschedule of appointment originally booked for 14 Aug 2023."/>
    <s v="Cancellation processed. New appointment booked for following week per patient request."/>
    <n v="461"/>
    <s v="OK"/>
    <n v="1.4833333333333332"/>
    <n v="12.166666666666666"/>
    <s v="Breached"/>
    <n v="1"/>
    <n v="1.4833333333333332"/>
  </r>
  <r>
    <n v="463"/>
    <s v="NB-2025-00463"/>
    <x v="44"/>
    <s v="PT-42118"/>
    <x v="1"/>
    <x v="0"/>
    <x v="1"/>
    <x v="46"/>
    <x v="462"/>
    <d v="2025-01-04T02:25:00"/>
    <d v="2025-01-05T14:15:00"/>
    <d v="2025-01-06T19:43:00"/>
    <x v="0"/>
    <x v="2"/>
    <s v="Query regarding invoice 68150 dated 26 Dec 2024. Client reports duplicate payment of £1939."/>
    <s v="Duplicate charge identified and reversed. Updated invoice sent to client for reconciliation."/>
    <n v="462"/>
    <s v="OK"/>
    <n v="6.6999999999999993"/>
    <n v="42.533333333333331"/>
    <s v="Within SLA"/>
    <n v="0"/>
    <n v="6.6999999999999993"/>
  </r>
  <r>
    <n v="464"/>
    <s v="NB-2024-00464"/>
    <x v="63"/>
    <s v="PT-25857"/>
    <x v="2"/>
    <x v="2"/>
    <x v="0"/>
    <x v="11"/>
    <x v="463"/>
    <d v="2024-09-23T15:54:00"/>
    <d v="2024-09-24T07:43:00"/>
    <d v="2024-09-24T13:42:00"/>
    <x v="0"/>
    <x v="2"/>
    <s v="Pre-authorisation request for surgical procedure. Patient PT-25857. Insurer: Cigna."/>
    <s v="Pre-authorisation confirmed with insurer. Reference number provided to client."/>
    <n v="463"/>
    <s v="OK"/>
    <n v="2.1999999999999997"/>
    <n v="18.016666666666666"/>
    <s v="Within SLA"/>
    <n v="0"/>
    <n v="2.1999999999999997"/>
  </r>
  <r>
    <n v="465"/>
    <s v="NB-2024-00465"/>
    <x v="33"/>
    <s v="PT-32145"/>
    <x v="2"/>
    <x v="0"/>
    <x v="1"/>
    <x v="91"/>
    <x v="464"/>
    <d v="2024-10-28T04:31:00"/>
    <d v="2024-10-28T11:49:00"/>
    <d v="2024-10-29T02:56:00"/>
    <x v="0"/>
    <x v="3"/>
    <s v="Pre-authorisation request for surgical procedure. Patient PT-32145. Insurer: Bupa."/>
    <s v="Pre-authorisation confirmed with insurer. Reference number provided to client."/>
    <n v="464"/>
    <s v="OK"/>
    <n v="1.5833333333333333"/>
    <n v="8.8833333333333329"/>
    <s v="Within SLA"/>
    <n v="0"/>
    <n v="1.5833333333333333"/>
  </r>
  <r>
    <n v="466"/>
    <s v="NB-2024-00466"/>
    <x v="65"/>
    <s v="PT-29401"/>
    <x v="2"/>
    <x v="0"/>
    <x v="0"/>
    <x v="70"/>
    <x v="465"/>
    <d v="2024-04-04T03:50:00"/>
    <d v="2024-04-05T14:42:00"/>
    <d v="2024-04-06T01:17:00"/>
    <x v="0"/>
    <x v="0"/>
    <s v="Pre-authorisation request for physiotherapy course. Patient PT-29401. Insurer: Cigna."/>
    <s v="Claim status updated to approved. Payment expected within 5–7 working days."/>
    <n v="465"/>
    <s v="OK"/>
    <n v="2.5499999999999998"/>
    <n v="37.416666666666664"/>
    <s v="Within SLA"/>
    <n v="0"/>
    <n v="2.5499999999999998"/>
  </r>
  <r>
    <n v="467"/>
    <s v="NB-2023-00467"/>
    <x v="15"/>
    <s v="PT-37742"/>
    <x v="1"/>
    <x v="0"/>
    <x v="1"/>
    <x v="18"/>
    <x v="466"/>
    <d v="2023-08-29T09:15:00"/>
    <d v="2023-08-30T03:16:00"/>
    <d v="2023-08-31T05:59:00"/>
    <x v="0"/>
    <x v="1"/>
    <s v="Query regarding invoice 29446 dated 10 Aug 2023. Client reports incorrect charge of £1112."/>
    <s v="Duplicate charge identified and reversed. Updated invoice sent to client for reconciliation."/>
    <n v="466"/>
    <s v="OK"/>
    <n v="3.2666666666666666"/>
    <n v="21.283333333333331"/>
    <s v="Within SLA"/>
    <n v="0"/>
    <n v="3.2666666666666666"/>
  </r>
  <r>
    <n v="468"/>
    <s v="NB-2024-00468"/>
    <x v="39"/>
    <s v="PT-11865"/>
    <x v="1"/>
    <x v="0"/>
    <x v="0"/>
    <x v="7"/>
    <x v="467"/>
    <d v="2024-08-05T02:10:00"/>
    <d v="2024-08-07T11:32:00"/>
    <d v="2024-08-07T21:14:00"/>
    <x v="0"/>
    <x v="1"/>
    <s v="Query regarding invoice 54874 dated 27 Jul 2024. Client reports missing credit of £895."/>
    <s v="Invoice reviewed and corrected. Credit note issued for £715. Client accounts updated."/>
    <n v="467"/>
    <s v="OK"/>
    <n v="4.9333333333333336"/>
    <n v="62.3"/>
    <s v="Within SLA"/>
    <n v="0"/>
    <n v="4.9333333333333336"/>
  </r>
  <r>
    <n v="469"/>
    <s v="NB-2025-00469"/>
    <x v="50"/>
    <s v="PT-53190"/>
    <x v="1"/>
    <x v="0"/>
    <x v="4"/>
    <x v="88"/>
    <x v="468"/>
    <d v="2025-03-25T13:53:00"/>
    <m/>
    <d v="2025-03-26T12:32:00"/>
    <x v="0"/>
    <x v="1"/>
    <s v="Query regarding invoice 45582 dated 07 Mar 2025. Client reports incorrect charge of £3318."/>
    <m/>
    <n v="468"/>
    <s v="OPEN_TICKET"/>
    <n v="1.3499999999999999"/>
    <m/>
    <s v="Within SLA"/>
    <n v="0"/>
    <n v="1.3499999999999999"/>
  </r>
  <r>
    <n v="470"/>
    <s v="NB-2023-00470"/>
    <x v="20"/>
    <s v="PT-18345"/>
    <x v="2"/>
    <x v="2"/>
    <x v="1"/>
    <x v="70"/>
    <x v="469"/>
    <d v="2023-12-22T07:02:00"/>
    <d v="2023-12-22T19:33:00"/>
    <d v="2023-12-23T01:07:00"/>
    <x v="0"/>
    <x v="1"/>
    <s v="Pre-authorisation request for diagnostic imaging. Patient PT-18345. Insurer: WPA."/>
    <s v="Pre-auth declined by insurer. Patient advised of self-pay options and appeal pathway."/>
    <n v="469"/>
    <s v="OK"/>
    <n v="5.9166666666666661"/>
    <n v="18.433333333333334"/>
    <s v="Within SLA"/>
    <n v="0"/>
    <n v="5.9166666666666661"/>
  </r>
  <r>
    <n v="471"/>
    <s v="NB-2023-00471"/>
    <x v="60"/>
    <s v="PT-86246"/>
    <x v="2"/>
    <x v="2"/>
    <x v="1"/>
    <x v="2"/>
    <x v="470"/>
    <d v="2023-07-01T05:39:00"/>
    <d v="2023-07-01T19:45:00"/>
    <d v="2023-07-02T03:56:00"/>
    <x v="0"/>
    <x v="3"/>
    <s v="Pre-authorisation request for diagnostic imaging. Patient PT-86246. Insurer: WPA."/>
    <s v="Insurer contacted; claim resubmitted with corrected diagnosis code. Outcome pending."/>
    <n v="470"/>
    <s v="OK"/>
    <n v="1.7166666666666666"/>
    <n v="15.816666666666666"/>
    <s v="Within SLA"/>
    <n v="0"/>
    <n v="1.7166666666666666"/>
  </r>
  <r>
    <n v="472"/>
    <s v="NB-2025-00472"/>
    <x v="49"/>
    <s v="PT-75937"/>
    <x v="1"/>
    <x v="2"/>
    <x v="0"/>
    <x v="75"/>
    <x v="471"/>
    <d v="2025-01-21T03:12:00"/>
    <d v="2025-01-21T10:41:00"/>
    <d v="2025-01-21T13:58:00"/>
    <x v="0"/>
    <x v="3"/>
    <s v="Query regarding invoice 67677 dated 17 Jan 2025. Client reports duplicate payment of £2047."/>
    <s v="Duplicate charge identified and reversed. Updated invoice sent to client for reconciliation."/>
    <n v="471"/>
    <s v="OK"/>
    <n v="1.2333333333333334"/>
    <n v="8.7166666666666668"/>
    <s v="Within SLA"/>
    <n v="0"/>
    <n v="1.2333333333333334"/>
  </r>
  <r>
    <n v="473"/>
    <s v="NB-2024-00473"/>
    <x v="33"/>
    <s v="PT-50027"/>
    <x v="2"/>
    <x v="2"/>
    <x v="0"/>
    <x v="89"/>
    <x v="472"/>
    <d v="2024-06-16T07:08:00"/>
    <d v="2024-06-16T10:43:00"/>
    <d v="2024-06-16T14:46:00"/>
    <x v="0"/>
    <x v="1"/>
    <s v="Pre-authorisation request for physiotherapy course. Patient PT-50027. Insurer: WPA."/>
    <s v="Claim status updated to approved. Payment expected within 5–7 working days."/>
    <n v="472"/>
    <s v="OK"/>
    <n v="0.36666666666666664"/>
    <n v="3.9499999999999997"/>
    <s v="Within SLA"/>
    <n v="0"/>
    <n v="0.36666666666666664"/>
  </r>
  <r>
    <n v="474"/>
    <s v="NB-2023-00474"/>
    <x v="34"/>
    <s v="PT-45308"/>
    <x v="3"/>
    <x v="0"/>
    <x v="1"/>
    <x v="5"/>
    <x v="473"/>
    <d v="2023-09-03T17:42:00"/>
    <d v="2023-09-04T06:03:00"/>
    <d v="2023-09-04T16:32:00"/>
    <x v="0"/>
    <x v="1"/>
    <s v="Patient PT-45308 requesting reschedule of appointment originally booked for 08 Sep 2023."/>
    <s v="Urgent appointment arranged within 24 hours following GP referral. Patient notified."/>
    <n v="473"/>
    <s v="OK"/>
    <n v="1.1666666666666665"/>
    <n v="13.516666666666666"/>
    <s v="Within SLA"/>
    <n v="0"/>
    <n v="1.1666666666666665"/>
  </r>
  <r>
    <n v="475"/>
    <s v="NB-2023-00475"/>
    <x v="46"/>
    <s v="PT-45940"/>
    <x v="1"/>
    <x v="0"/>
    <x v="1"/>
    <x v="6"/>
    <x v="474"/>
    <d v="2023-01-10T08:59:00"/>
    <d v="2023-01-11T21:48:00"/>
    <d v="2023-01-13T03:29:00"/>
    <x v="0"/>
    <x v="2"/>
    <s v="Query regarding invoice 36504 dated 03 Jan 2023. Client reports missing credit of £1257."/>
    <s v="Billing query resolved following confirmation from insurer. Payment processing initiated."/>
    <n v="474"/>
    <s v="OK"/>
    <n v="5.5"/>
    <n v="42.316666666666663"/>
    <s v="Within SLA"/>
    <n v="0"/>
    <n v="5.5"/>
  </r>
  <r>
    <n v="476"/>
    <s v="NB-2024-00476"/>
    <x v="33"/>
    <s v="PT-16029"/>
    <x v="2"/>
    <x v="0"/>
    <x v="1"/>
    <x v="16"/>
    <x v="475"/>
    <d v="2024-03-01T23:48:00"/>
    <d v="2024-03-02T19:40:00"/>
    <d v="2024-03-02T22:04:00"/>
    <x v="0"/>
    <x v="3"/>
    <s v="Pre-authorisation request for specialist referral. Patient PT-16029. Insurer: Aviva."/>
    <s v="Policy coverage query resolved. Benefit schedule sent to patient for reference."/>
    <n v="475"/>
    <s v="OK"/>
    <n v="1.7333333333333332"/>
    <n v="21.599999999999998"/>
    <s v="Within SLA"/>
    <n v="0"/>
    <n v="1.7333333333333332"/>
  </r>
  <r>
    <n v="477"/>
    <s v="NB-2025-00477"/>
    <x v="59"/>
    <s v="PT-87307"/>
    <x v="1"/>
    <x v="3"/>
    <x v="1"/>
    <x v="67"/>
    <x v="476"/>
    <d v="2025-01-05T15:08:00"/>
    <d v="2025-01-14T21:34:00"/>
    <d v="2025-01-08T07:30:00"/>
    <x v="1"/>
    <x v="2"/>
    <s v="Query regarding invoice 36213 dated 16 Dec 2024. Client reports incorrect charge of £1845."/>
    <s v="Billing query resolved following confirmation from insurer. Payment processing initiated."/>
    <n v="476"/>
    <s v="OK"/>
    <n v="55.633333333333333"/>
    <n v="278.06666666666666"/>
    <s v="Breached"/>
    <n v="1"/>
    <n v="55.633333333333333"/>
  </r>
  <r>
    <n v="478"/>
    <s v="NB-2024-00478"/>
    <x v="54"/>
    <s v="PT-98823"/>
    <x v="3"/>
    <x v="0"/>
    <x v="0"/>
    <x v="15"/>
    <x v="477"/>
    <d v="2024-07-15T13:56:00"/>
    <d v="2024-07-16T12:05:00"/>
    <d v="2024-07-17T11:36:00"/>
    <x v="0"/>
    <x v="0"/>
    <s v="Patient PT-98823 requesting addition of appointment originally booked for 20 Jul 2024."/>
    <s v="Appointment moved from afternoon to morning slot. Patient and GP practice both confirmed."/>
    <n v="477"/>
    <s v="OK"/>
    <n v="2.333333333333333"/>
    <n v="24.483333333333331"/>
    <s v="Within SLA"/>
    <n v="0"/>
    <n v="2.333333333333333"/>
  </r>
  <r>
    <n v="479"/>
    <s v="NB-2023-00479"/>
    <x v="2"/>
    <s v="PT-85342"/>
    <x v="3"/>
    <x v="3"/>
    <x v="1"/>
    <x v="55"/>
    <x v="478"/>
    <d v="2023-01-27T06:43:00"/>
    <d v="2023-01-29T13:13:00"/>
    <d v="2023-01-31T12:01:00"/>
    <x v="0"/>
    <x v="0"/>
    <s v="Patient PT-85342 requesting cancellation of appointment originally booked for 06 Feb 2023."/>
    <s v="Recurring appointment series updated following consultant schedule change."/>
    <n v="478"/>
    <s v="OK"/>
    <n v="18.7"/>
    <n v="73.2"/>
    <s v="Within SLA"/>
    <n v="0"/>
    <n v="18.7"/>
  </r>
  <r>
    <n v="480"/>
    <s v="NB-2024-00480"/>
    <x v="3"/>
    <s v="PT-94913"/>
    <x v="2"/>
    <x v="3"/>
    <x v="0"/>
    <x v="48"/>
    <x v="479"/>
    <d v="2024-11-01T22:49:00"/>
    <d v="2024-11-02T04:04:00"/>
    <d v="2024-11-04T18:51:00"/>
    <x v="0"/>
    <x v="3"/>
    <s v="Pre-authorisation request for surgical procedure. Patient PT-94913. Insurer: WPA."/>
    <s v="Insurer contacted; claim resubmitted with corrected diagnosis code. Outcome pending."/>
    <n v="479"/>
    <s v="OK"/>
    <n v="27.966666666666665"/>
    <n v="33.216666666666669"/>
    <s v="Within SLA"/>
    <n v="0"/>
    <n v="27.966666666666665"/>
  </r>
  <r>
    <n v="481"/>
    <s v="NB-2023-00481"/>
    <x v="45"/>
    <s v="PT-56484"/>
    <x v="3"/>
    <x v="0"/>
    <x v="1"/>
    <x v="99"/>
    <x v="480"/>
    <d v="2023-12-13T15:20:00"/>
    <d v="2023-12-14T05:49:00"/>
    <d v="2023-12-14T13:56:00"/>
    <x v="0"/>
    <x v="1"/>
    <s v="Patient PT-56484 requesting addition of appointment originally booked for 27 Dec 2023."/>
    <s v="Appointment rescheduled to patient's preferred date. Confirmation sent via email and SMS."/>
    <n v="480"/>
    <s v="OK"/>
    <n v="1.4"/>
    <n v="15.883333333333333"/>
    <s v="Within SLA"/>
    <n v="0"/>
    <n v="1.4"/>
  </r>
  <r>
    <n v="482"/>
    <s v="NB-2024-00482"/>
    <x v="18"/>
    <s v="PT-38473"/>
    <x v="2"/>
    <x v="0"/>
    <x v="0"/>
    <x v="72"/>
    <x v="481"/>
    <d v="2024-05-24T01:25:00"/>
    <d v="2024-05-25T09:56:00"/>
    <d v="2024-05-25T00:37:00"/>
    <x v="1"/>
    <x v="2"/>
    <s v="Pre-authorisation request for surgical procedure. Patient PT-38473. Insurer: AXA Health."/>
    <s v="Pre-authorisation confirmed with insurer. Reference number provided to client."/>
    <n v="481"/>
    <s v="OK"/>
    <n v="0.79999999999999993"/>
    <n v="33.316666666666663"/>
    <s v="Breached"/>
    <n v="1"/>
    <n v="0.79999999999999993"/>
  </r>
  <r>
    <n v="483"/>
    <s v="NB-2023-00483"/>
    <x v="25"/>
    <s v="PT-74108"/>
    <x v="1"/>
    <x v="2"/>
    <x v="0"/>
    <x v="85"/>
    <x v="482"/>
    <d v="2023-07-13T23:52:00"/>
    <d v="2023-07-14T02:43:00"/>
    <d v="2023-07-14T07:15:00"/>
    <x v="0"/>
    <x v="2"/>
    <s v="Query regarding invoice 56974 dated 19 Jun 2023. Client reports missing credit of £1750."/>
    <s v="Charge dispute investigated. Original amount validated as correct; breakdown sent to client."/>
    <n v="482"/>
    <s v="OK"/>
    <n v="0.6166666666666667"/>
    <n v="3.4666666666666663"/>
    <s v="Within SLA"/>
    <n v="0"/>
    <n v="0.6166666666666667"/>
  </r>
  <r>
    <n v="484"/>
    <s v="NB-2024-00484"/>
    <x v="19"/>
    <s v="PT-95459"/>
    <x v="3"/>
    <x v="0"/>
    <x v="0"/>
    <x v="80"/>
    <x v="483"/>
    <d v="2024-08-13T19:58:00"/>
    <d v="2024-08-17T01:07:00"/>
    <d v="2024-08-15T16:30:00"/>
    <x v="1"/>
    <x v="0"/>
    <s v="Patient PT-95459 requesting cancellation of appointment originally booked for 17 Aug 2024."/>
    <s v="Cancellation processed. New appointment booked for following week per patient request."/>
    <n v="483"/>
    <s v="OK"/>
    <n v="3.4666666666666663"/>
    <n v="80.61666666666666"/>
    <s v="Breached"/>
    <n v="1"/>
    <n v="3.4666666666666663"/>
  </r>
  <r>
    <n v="485"/>
    <s v="NB-2023-00485"/>
    <x v="17"/>
    <s v="PT-64950"/>
    <x v="3"/>
    <x v="2"/>
    <x v="1"/>
    <x v="44"/>
    <x v="484"/>
    <d v="2023-03-02T22:38:00"/>
    <d v="2023-03-03T07:30:00"/>
    <d v="2023-03-03T09:40:00"/>
    <x v="0"/>
    <x v="0"/>
    <s v="Patient PT-64950 requesting reschedule of appointment originally booked for 05 Mar 2023."/>
    <s v="Urgent appointment arranged within 24 hours following GP referral. Patient notified."/>
    <n v="484"/>
    <s v="OK"/>
    <n v="0.96666666666666667"/>
    <n v="9.8333333333333321"/>
    <s v="Within SLA"/>
    <n v="0"/>
    <n v="0.96666666666666667"/>
  </r>
  <r>
    <n v="486"/>
    <s v="NB-2023-00486"/>
    <x v="57"/>
    <s v="PT-63432"/>
    <x v="0"/>
    <x v="0"/>
    <x v="3"/>
    <x v="28"/>
    <x v="485"/>
    <d v="2023-02-14T19:40:00"/>
    <m/>
    <d v="2023-02-17T13:44:00"/>
    <x v="1"/>
    <x v="3"/>
    <s v="Request for medical records for patient PT-63432."/>
    <m/>
    <n v="485"/>
    <s v="OPEN_TICKET"/>
    <n v="5.9333333333333327"/>
    <m/>
    <s v="Breached"/>
    <n v="1"/>
    <n v="5.9333333333333327"/>
  </r>
  <r>
    <n v="487"/>
    <s v="NB-2024-00487"/>
    <x v="17"/>
    <s v="PT-71536"/>
    <x v="1"/>
    <x v="1"/>
    <x v="0"/>
    <x v="4"/>
    <x v="486"/>
    <d v="2024-12-22T19:59:00"/>
    <d v="2024-12-22T21:18:00"/>
    <d v="2024-12-22T23:19:00"/>
    <x v="0"/>
    <x v="1"/>
    <s v="Query regarding invoice 52320 dated 30 Nov 2024. Client reports missing credit of £2563."/>
    <s v="Duplicate charge identified and reversed. Updated invoice sent to client for reconciliation."/>
    <n v="486"/>
    <s v="OK"/>
    <n v="0.66666666666666663"/>
    <n v="1.9833333333333332"/>
    <s v="Within SLA"/>
    <n v="0"/>
    <n v="0.66666666666666663"/>
  </r>
  <r>
    <n v="488"/>
    <s v="NB-2023-00488"/>
    <x v="22"/>
    <s v="PT-96424"/>
    <x v="3"/>
    <x v="3"/>
    <x v="1"/>
    <x v="57"/>
    <x v="487"/>
    <d v="2023-05-10T04:46:00"/>
    <d v="2023-05-11T02:11:00"/>
    <d v="2023-05-14T00:13:00"/>
    <x v="0"/>
    <x v="3"/>
    <s v="Patient PT-96424 requesting cancellation of appointment originally booked for 15 May 2023."/>
    <s v="Cancellation processed. New appointment booked for following week per patient request."/>
    <n v="487"/>
    <s v="OK"/>
    <n v="28.549999999999997"/>
    <n v="49.966666666666661"/>
    <s v="Within SLA"/>
    <n v="0"/>
    <n v="28.549999999999997"/>
  </r>
  <r>
    <n v="489"/>
    <s v="NB-2023-00489"/>
    <x v="7"/>
    <s v="PT-73016"/>
    <x v="2"/>
    <x v="0"/>
    <x v="0"/>
    <x v="47"/>
    <x v="488"/>
    <d v="2023-11-05T05:31:00"/>
    <d v="2023-11-05T16:14:00"/>
    <d v="2023-11-07T18:06:00"/>
    <x v="0"/>
    <x v="3"/>
    <s v="Pre-authorisation request for diagnostic imaging. Patient PT-73016. Insurer: Aviva."/>
    <s v="Pre-authorisation confirmed with insurer. Reference number provided to client."/>
    <n v="488"/>
    <s v="OK"/>
    <n v="11.416666666666666"/>
    <n v="22.133333333333333"/>
    <s v="Within SLA"/>
    <n v="0"/>
    <n v="11.416666666666666"/>
  </r>
  <r>
    <n v="490"/>
    <s v="NB-2024-00490"/>
    <x v="42"/>
    <s v="PT-78035"/>
    <x v="0"/>
    <x v="0"/>
    <x v="0"/>
    <x v="4"/>
    <x v="489"/>
    <d v="2024-02-01T23:05:00"/>
    <d v="2024-02-02T10:04:00"/>
    <d v="2024-02-02T21:41:00"/>
    <x v="0"/>
    <x v="1"/>
    <s v="Request for medical records for patient PT-78035."/>
    <s v="Medical records compiled and securely transmitted to requesting party within 72 hours."/>
    <n v="489"/>
    <s v="OK"/>
    <n v="1.4"/>
    <n v="12.383333333333333"/>
    <s v="Within SLA"/>
    <n v="0"/>
    <n v="1.4"/>
  </r>
  <r>
    <n v="491"/>
    <s v="NB-2024-00491"/>
    <x v="29"/>
    <s v="PT-76965"/>
    <x v="3"/>
    <x v="0"/>
    <x v="1"/>
    <x v="31"/>
    <x v="490"/>
    <d v="2024-11-09T12:38:00"/>
    <d v="2024-11-11T13:40:00"/>
    <d v="2024-11-11T21:22:00"/>
    <x v="0"/>
    <x v="2"/>
    <s v="Patient PT-76965 requesting reschedule of appointment originally booked for 11 Nov 2024."/>
    <s v="Recurring appointment series updated following consultant schedule change."/>
    <n v="490"/>
    <s v="OK"/>
    <n v="15.266666666666666"/>
    <n v="64.3"/>
    <s v="Within SLA"/>
    <n v="0"/>
    <n v="15.266666666666666"/>
  </r>
  <r>
    <n v="492"/>
    <s v="NB-2023-00492"/>
    <x v="69"/>
    <s v="PT-29929"/>
    <x v="1"/>
    <x v="2"/>
    <x v="0"/>
    <x v="24"/>
    <x v="491"/>
    <d v="2023-09-17T10:39:00"/>
    <d v="2023-09-17T19:39:00"/>
    <d v="2023-09-17T21:01:00"/>
    <x v="0"/>
    <x v="3"/>
    <s v="Query regarding invoice 65576 dated 20 Aug 2023. Client reports duplicate payment of £1190."/>
    <s v="Charge dispute investigated. Original amount validated as correct; breakdown sent to client."/>
    <n v="491"/>
    <s v="OK"/>
    <n v="1.6333333333333333"/>
    <n v="10.633333333333333"/>
    <s v="Within SLA"/>
    <n v="0"/>
    <n v="1.6333333333333333"/>
  </r>
  <r>
    <n v="493"/>
    <s v="NB-2023-00493"/>
    <x v="48"/>
    <s v="PT-17762"/>
    <x v="3"/>
    <x v="0"/>
    <x v="0"/>
    <x v="16"/>
    <x v="492"/>
    <d v="2023-01-02T04:00:00"/>
    <d v="2023-01-04T14:17:00"/>
    <d v="2023-01-04T21:11:00"/>
    <x v="0"/>
    <x v="3"/>
    <s v="Patient PT-17762 requesting cancellation of appointment originally booked for 04 Jan 2023."/>
    <s v="Recurring appointment series updated following consultant schedule change."/>
    <n v="492"/>
    <s v="OK"/>
    <n v="6.8166666666666664"/>
    <n v="65.099999999999994"/>
    <s v="Within SLA"/>
    <n v="0"/>
    <n v="6.8166666666666664"/>
  </r>
  <r>
    <n v="494"/>
    <s v="NB-2023-00494"/>
    <x v="70"/>
    <s v="PT-46106"/>
    <x v="4"/>
    <x v="1"/>
    <x v="0"/>
    <x v="53"/>
    <x v="493"/>
    <d v="2023-08-07T12:41:00"/>
    <d v="2023-08-07T13:33:00"/>
    <d v="2023-08-07T15:59:00"/>
    <x v="0"/>
    <x v="0"/>
    <s v="Formal complaint submitted by family member regarding billing error. Reference needed."/>
    <s v="Patient complaint escalated to Operations Manager. Resolution meeting held; outcome agreed with client."/>
    <n v="493"/>
    <s v="OK"/>
    <n v="0.7"/>
    <n v="1.5666666666666667"/>
    <s v="Within SLA"/>
    <n v="0"/>
    <n v="0.7"/>
  </r>
  <r>
    <n v="495"/>
    <s v="NB-2023-00495"/>
    <x v="5"/>
    <s v="PT-24789"/>
    <x v="1"/>
    <x v="0"/>
    <x v="1"/>
    <x v="6"/>
    <x v="494"/>
    <d v="2023-04-20T20:22:00"/>
    <d v="2023-04-22T10:09:00"/>
    <d v="2023-04-22T16:48:00"/>
    <x v="0"/>
    <x v="2"/>
    <s v="Query regarding invoice 65824 dated 01 Apr 2023. Client reports duplicate payment of £2957."/>
    <s v="Invoice reviewed and corrected. Credit note issued for £799. Client accounts updated."/>
    <n v="494"/>
    <s v="OK"/>
    <n v="3.5666666666666664"/>
    <n v="41.35"/>
    <s v="Within SLA"/>
    <n v="0"/>
    <n v="3.5666666666666664"/>
  </r>
  <r>
    <n v="496"/>
    <s v="NB-2024-00496"/>
    <x v="0"/>
    <s v="PT-93920"/>
    <x v="3"/>
    <x v="0"/>
    <x v="1"/>
    <x v="80"/>
    <x v="495"/>
    <d v="2024-11-03T10:21:00"/>
    <d v="2024-11-05T18:33:00"/>
    <d v="2024-11-06T03:55:00"/>
    <x v="0"/>
    <x v="3"/>
    <s v="Patient PT-93920 requesting addition of appointment originally booked for 09 Nov 2024."/>
    <s v="Recurring appointment series updated following consultant schedule change."/>
    <n v="495"/>
    <s v="OK"/>
    <n v="6.4333333333333327"/>
    <n v="62.633333333333333"/>
    <s v="Within SLA"/>
    <n v="0"/>
    <n v="6.4333333333333327"/>
  </r>
  <r>
    <n v="497"/>
    <s v="NB-2025-00497"/>
    <x v="56"/>
    <s v="PT-24129"/>
    <x v="1"/>
    <x v="0"/>
    <x v="0"/>
    <x v="87"/>
    <x v="496"/>
    <d v="2025-01-28T08:06:00"/>
    <d v="2025-01-28T20:29:00"/>
    <d v="2025-01-30T04:48:00"/>
    <x v="0"/>
    <x v="0"/>
    <s v="Query regarding invoice 94237 dated 24 Jan 2025. Client reports incorrect charge of £531."/>
    <s v="Invoice reviewed and corrected. Credit note issued for £405. Client accounts updated."/>
    <n v="496"/>
    <s v="OK"/>
    <n v="3.3"/>
    <n v="15.683333333333334"/>
    <s v="Within SLA"/>
    <n v="0"/>
    <n v="3.3"/>
  </r>
  <r>
    <n v="498"/>
    <s v="NB-2023-00498"/>
    <x v="39"/>
    <s v="PT-33689"/>
    <x v="4"/>
    <x v="2"/>
    <x v="0"/>
    <x v="66"/>
    <x v="497"/>
    <d v="2023-02-28T07:59:00"/>
    <d v="2023-03-01T14:28:00"/>
    <d v="2023-03-01T05:45:00"/>
    <x v="1"/>
    <x v="0"/>
    <s v="Formal complaint submitted by family member regarding poor communication. Reference needed."/>
    <s v="Complaint resolved following discussion with client. Compensation of £410 agreed and authorised."/>
    <n v="497"/>
    <s v="OK"/>
    <n v="2.2333333333333334"/>
    <n v="32.716666666666669"/>
    <s v="Breached"/>
    <n v="1"/>
    <n v="2.2333333333333334"/>
  </r>
  <r>
    <n v="499"/>
    <s v="NB-2024-00499"/>
    <x v="57"/>
    <s v="PT-52189"/>
    <x v="3"/>
    <x v="0"/>
    <x v="1"/>
    <x v="27"/>
    <x v="498"/>
    <d v="2024-12-13T06:30:00"/>
    <d v="2024-12-15T01:31:00"/>
    <d v="2024-12-16T03:06:00"/>
    <x v="0"/>
    <x v="2"/>
    <s v="Patient PT-52189 requesting addition of appointment originally booked for 20 Dec 2024."/>
    <s v="Cancellation processed. New appointment booked for following week per patient request."/>
    <n v="498"/>
    <s v="OK"/>
    <n v="3.4"/>
    <n v="46.416666666666664"/>
    <s v="Within SLA"/>
    <n v="0"/>
    <n v="3.4"/>
  </r>
  <r>
    <n v="500"/>
    <s v="NB-2024-00500"/>
    <x v="6"/>
    <s v="PT-67379"/>
    <x v="3"/>
    <x v="0"/>
    <x v="1"/>
    <x v="5"/>
    <x v="499"/>
    <d v="2024-05-01T12:30:00"/>
    <d v="2024-05-02T11:40:00"/>
    <d v="2024-05-03T10:39:00"/>
    <x v="0"/>
    <x v="0"/>
    <s v="Patient PT-67379 requesting cancellation of appointment originally booked for 14 May 2024."/>
    <s v="Recurring appointment series updated following consultant schedule change."/>
    <n v="499"/>
    <s v="OK"/>
    <n v="1.8499999999999999"/>
    <n v="25.016666666666666"/>
    <s v="Within SLA"/>
    <n v="0"/>
    <n v="1.8499999999999999"/>
  </r>
  <r>
    <n v="501"/>
    <s v="NB-2023-00501"/>
    <x v="3"/>
    <s v="PT-79838"/>
    <x v="3"/>
    <x v="0"/>
    <x v="0"/>
    <x v="59"/>
    <x v="500"/>
    <d v="2023-11-06T03:59:00"/>
    <d v="2023-11-07T09:07:00"/>
    <d v="2023-11-07T21:04:00"/>
    <x v="0"/>
    <x v="3"/>
    <s v="Patient PT-79838 requesting cancellation of appointment originally booked for 12 Nov 2023."/>
    <s v="Appointment moved from afternoon to morning slot. Patient and GP practice both confirmed."/>
    <n v="500"/>
    <s v="OK"/>
    <n v="6.9166666666666661"/>
    <n v="36.049999999999997"/>
    <s v="Within SLA"/>
    <n v="0"/>
    <n v="6.9166666666666661"/>
  </r>
  <r>
    <n v="502"/>
    <s v="NB-2023-00502"/>
    <x v="70"/>
    <s v="PT-29054"/>
    <x v="1"/>
    <x v="0"/>
    <x v="0"/>
    <x v="12"/>
    <x v="501"/>
    <d v="2023-02-11T10:02:00"/>
    <d v="2023-02-12T21:40:00"/>
    <d v="2023-02-13T06:44:00"/>
    <x v="0"/>
    <x v="3"/>
    <s v="Query regarding invoice 41939 dated 10 Feb 2023. Client reports disputed amount of £3482."/>
    <s v="Late payment fee waived as a goodwill gesture following system error. Account adjusted."/>
    <n v="501"/>
    <s v="OK"/>
    <n v="3.3"/>
    <n v="38.93333333333333"/>
    <s v="Within SLA"/>
    <n v="0"/>
    <n v="3.3"/>
  </r>
  <r>
    <n v="503"/>
    <s v="NB-2024-00503"/>
    <x v="53"/>
    <s v="PT-40763"/>
    <x v="2"/>
    <x v="0"/>
    <x v="1"/>
    <x v="76"/>
    <x v="502"/>
    <d v="2024-02-11T15:22:00"/>
    <d v="2024-02-13T07:31:00"/>
    <d v="2024-02-13T13:08:00"/>
    <x v="0"/>
    <x v="1"/>
    <s v="Pre-authorisation request for diagnostic imaging. Patient PT-40763. Insurer: WPA."/>
    <s v="Insurer contacted; claim resubmitted with corrected diagnosis code. Outcome pending."/>
    <n v="502"/>
    <s v="OK"/>
    <n v="2.2333333333333334"/>
    <n v="42.383333333333333"/>
    <s v="Within SLA"/>
    <n v="0"/>
    <n v="2.2333333333333334"/>
  </r>
  <r>
    <n v="504"/>
    <s v="NB-2024-00504"/>
    <x v="9"/>
    <s v="PT-70324"/>
    <x v="3"/>
    <x v="0"/>
    <x v="0"/>
    <x v="40"/>
    <x v="503"/>
    <d v="2024-06-25T22:23:00"/>
    <d v="2024-06-27T22:42:00"/>
    <d v="2024-06-28T11:09:00"/>
    <x v="0"/>
    <x v="1"/>
    <s v="Patient PT-70324 requesting addition of appointment originally booked for 03 Jul 2024."/>
    <s v="Appointment rescheduled to patient's preferred date. Confirmation sent via email and SMS."/>
    <n v="503"/>
    <s v="OK"/>
    <n v="11.233333333333333"/>
    <n v="59.55"/>
    <s v="Within SLA"/>
    <n v="0"/>
    <n v="11.233333333333333"/>
  </r>
  <r>
    <n v="505"/>
    <s v="NB-2023-00505"/>
    <x v="1"/>
    <s v="PT-27479"/>
    <x v="4"/>
    <x v="1"/>
    <x v="0"/>
    <x v="100"/>
    <x v="504"/>
    <d v="2023-04-13T03:23:00"/>
    <d v="2023-04-13T03:38:00"/>
    <d v="2023-04-13T06:45:00"/>
    <x v="0"/>
    <x v="1"/>
    <s v="Formal complaint submitted by GP practice regarding data handling concern. Reference needed."/>
    <s v="Patient complaint escalated to Operations Manager. Resolution meeting held; outcome agreed with client."/>
    <n v="504"/>
    <s v="OK"/>
    <n v="4.6333333333333329"/>
    <n v="4.8833333333333329"/>
    <s v="Within SLA"/>
    <n v="0"/>
    <n v="4.6333333333333329"/>
  </r>
  <r>
    <n v="506"/>
    <s v="NB-2023-00506"/>
    <x v="19"/>
    <s v="PT-31129"/>
    <x v="0"/>
    <x v="0"/>
    <x v="0"/>
    <x v="101"/>
    <x v="505"/>
    <d v="2023-03-24T16:16:00"/>
    <d v="2023-03-25T17:48:00"/>
    <d v="2023-03-26T14:53:00"/>
    <x v="0"/>
    <x v="1"/>
    <s v="Request for fit-to-work certificate for patient PT-31129."/>
    <s v="Medical records compiled and securely transmitted to requesting party within 72 hours."/>
    <n v="505"/>
    <s v="OK"/>
    <n v="1.3833333333333333"/>
    <n v="26.916666666666664"/>
    <s v="Within SLA"/>
    <n v="0"/>
    <n v="1.3833333333333333"/>
  </r>
  <r>
    <n v="507"/>
    <s v="NB-2024-00507"/>
    <x v="53"/>
    <s v="PT-43031"/>
    <x v="1"/>
    <x v="3"/>
    <x v="1"/>
    <x v="7"/>
    <x v="506"/>
    <d v="2024-09-25T15:45:00"/>
    <d v="2024-09-28T11:02:00"/>
    <d v="2024-09-29T11:28:00"/>
    <x v="0"/>
    <x v="1"/>
    <s v="Query regarding invoice 34191 dated 16 Sep 2024. Client reports disputed amount of £871."/>
    <s v="Invoice reviewed and corrected. Credit note issued for £586. Client accounts updated."/>
    <n v="506"/>
    <s v="OK"/>
    <n v="4.2833333333333332"/>
    <n v="71.566666666666663"/>
    <s v="Within SLA"/>
    <n v="0"/>
    <n v="4.2833333333333332"/>
  </r>
  <r>
    <n v="508"/>
    <s v="NB-2023-00508"/>
    <x v="12"/>
    <s v="PT-13624"/>
    <x v="3"/>
    <x v="0"/>
    <x v="1"/>
    <x v="28"/>
    <x v="507"/>
    <d v="2023-04-03T20:44:00"/>
    <d v="2023-04-04T20:10:00"/>
    <d v="2023-04-06T05:07:00"/>
    <x v="0"/>
    <x v="0"/>
    <s v="Patient PT-13624 requesting addition of appointment originally booked for 13 Apr 2023."/>
    <s v="Cancellation processed. New appointment booked for following week per patient request."/>
    <n v="507"/>
    <s v="OK"/>
    <n v="15.616666666666665"/>
    <n v="39.049999999999997"/>
    <s v="Within SLA"/>
    <n v="0"/>
    <n v="15.616666666666665"/>
  </r>
  <r>
    <n v="509"/>
    <s v="NB-2023-00509"/>
    <x v="2"/>
    <s v="PT-91537"/>
    <x v="4"/>
    <x v="0"/>
    <x v="0"/>
    <x v="53"/>
    <x v="508"/>
    <d v="2023-10-03T09:11:00"/>
    <d v="2023-10-08T06:26:00"/>
    <d v="2023-10-06T04:21:00"/>
    <x v="1"/>
    <x v="0"/>
    <s v="Formal complaint submitted by GP practice regarding data handling concern. Reference needed."/>
    <s v="Formal complaint reviewed. Root cause identified as process gap. Corrective action documented and shared with client."/>
    <n v="508"/>
    <s v="OK"/>
    <n v="4.833333333333333"/>
    <n v="122.08333333333333"/>
    <s v="Breached"/>
    <n v="1"/>
    <n v="4.833333333333333"/>
  </r>
  <r>
    <n v="510"/>
    <s v="NB-2024-00510"/>
    <x v="65"/>
    <s v="PT-57932"/>
    <x v="3"/>
    <x v="2"/>
    <x v="1"/>
    <x v="6"/>
    <x v="509"/>
    <d v="2024-12-07T15:57:00"/>
    <d v="2024-12-07T21:22:00"/>
    <d v="2024-12-08T03:13:00"/>
    <x v="0"/>
    <x v="0"/>
    <s v="Patient PT-57932 requesting reschedule of appointment originally booked for 11 Dec 2024."/>
    <s v="Recurring appointment series updated following consultant schedule change."/>
    <n v="509"/>
    <s v="OK"/>
    <n v="0.73333333333333328"/>
    <n v="6.1499999999999995"/>
    <s v="Within SLA"/>
    <n v="0"/>
    <n v="0.73333333333333328"/>
  </r>
  <r>
    <n v="511"/>
    <s v="NB-2025-00511"/>
    <x v="62"/>
    <s v="PT-92095"/>
    <x v="0"/>
    <x v="0"/>
    <x v="1"/>
    <x v="38"/>
    <x v="510"/>
    <d v="2025-03-21T20:25:00"/>
    <d v="2025-03-23T04:15:00"/>
    <d v="2025-03-24T17:22:00"/>
    <x v="0"/>
    <x v="1"/>
    <s v="Request for clinical summary for patient PT-92095."/>
    <s v="Insurance medical report completed and submitted to insurer within agreed timeframe."/>
    <n v="510"/>
    <s v="OK"/>
    <n v="3.05"/>
    <n v="34.883333333333333"/>
    <s v="Within SLA"/>
    <n v="0"/>
    <n v="3.05"/>
  </r>
  <r>
    <n v="512"/>
    <s v="NB-2023-00512"/>
    <x v="13"/>
    <s v="PT-32722"/>
    <x v="3"/>
    <x v="3"/>
    <x v="1"/>
    <x v="70"/>
    <x v="511"/>
    <d v="2023-03-28T08:52:00"/>
    <d v="2023-03-30T14:12:00"/>
    <d v="2023-03-31T22:51:00"/>
    <x v="0"/>
    <x v="1"/>
    <s v="Patient PT-32722 requesting addition of appointment originally booked for 02 Apr 2023."/>
    <s v="Appointment rescheduled to patient's preferred date. Confirmation sent via email and SMS."/>
    <n v="511"/>
    <s v="OK"/>
    <n v="10.016666666666666"/>
    <n v="63.349999999999994"/>
    <s v="Within SLA"/>
    <n v="0"/>
    <n v="10.016666666666666"/>
  </r>
  <r>
    <n v="513"/>
    <s v="NB-2025-00513"/>
    <x v="44"/>
    <s v="PT-69930"/>
    <x v="2"/>
    <x v="0"/>
    <x v="2"/>
    <x v="4"/>
    <x v="512"/>
    <m/>
    <m/>
    <d v="2025-03-04T15:24:00"/>
    <x v="1"/>
    <x v="1"/>
    <s v="Pre-authorisation request for diagnostic imaging. Patient PT-69930. Insurer: WPA."/>
    <m/>
    <n v="512"/>
    <s v="OPEN_TICKET"/>
    <m/>
    <m/>
    <s v="Breached"/>
    <n v="1"/>
    <m/>
  </r>
  <r>
    <n v="514"/>
    <s v="NB-2023-00514"/>
    <x v="15"/>
    <s v="PT-62685"/>
    <x v="3"/>
    <x v="0"/>
    <x v="0"/>
    <x v="21"/>
    <x v="513"/>
    <d v="2023-01-08T18:17:00"/>
    <d v="2023-01-09T13:58:00"/>
    <d v="2023-01-10T16:40:00"/>
    <x v="0"/>
    <x v="1"/>
    <s v="Patient PT-62685 requesting reschedule of appointment originally booked for 11 Jan 2023."/>
    <s v="Urgent appointment arranged within 24 hours following GP referral. Patient notified."/>
    <n v="513"/>
    <s v="OK"/>
    <n v="1.6166666666666667"/>
    <n v="21.3"/>
    <s v="Within SLA"/>
    <n v="0"/>
    <n v="1.6166666666666667"/>
  </r>
  <r>
    <n v="515"/>
    <s v="NB-2023-00515"/>
    <x v="70"/>
    <s v="PT-26893"/>
    <x v="1"/>
    <x v="0"/>
    <x v="1"/>
    <x v="68"/>
    <x v="514"/>
    <d v="2023-10-22T19:48:00"/>
    <d v="2023-10-24T06:32:00"/>
    <d v="2023-10-24T16:56:00"/>
    <x v="0"/>
    <x v="1"/>
    <s v="Query regarding invoice 39225 dated 19 Oct 2023. Client reports incorrect charge of £522."/>
    <s v="Billing query resolved following confirmation from insurer. Payment processing initiated."/>
    <n v="514"/>
    <s v="OK"/>
    <n v="2.8666666666666667"/>
    <n v="37.6"/>
    <s v="Within SLA"/>
    <n v="0"/>
    <n v="2.8666666666666667"/>
  </r>
  <r>
    <n v="516"/>
    <s v="NB-2024-00516"/>
    <x v="55"/>
    <s v="PT-36493"/>
    <x v="0"/>
    <x v="0"/>
    <x v="0"/>
    <x v="30"/>
    <x v="515"/>
    <d v="2024-03-18T21:23:00"/>
    <d v="2024-03-20T11:32:00"/>
    <d v="2024-03-20T18:21:00"/>
    <x v="0"/>
    <x v="3"/>
    <s v="Request for medical records for patient PT-36493."/>
    <s v="GP referral letter drafted and sent to specialist clinic. Copy retained on file."/>
    <n v="515"/>
    <s v="OK"/>
    <n v="3.0333333333333332"/>
    <n v="41.18333333333333"/>
    <s v="Within SLA"/>
    <n v="0"/>
    <n v="3.0333333333333332"/>
  </r>
  <r>
    <n v="517"/>
    <s v="NB-2024-00517"/>
    <x v="18"/>
    <s v="PT-34768"/>
    <x v="3"/>
    <x v="0"/>
    <x v="0"/>
    <x v="87"/>
    <x v="516"/>
    <d v="2024-01-11T22:28:00"/>
    <d v="2024-01-12T18:28:00"/>
    <d v="2024-01-12T21:09:00"/>
    <x v="0"/>
    <x v="0"/>
    <s v="Patient PT-34768 requesting reschedule of appointment originally booked for 23 Jan 2024."/>
    <s v="Cancellation processed. New appointment booked for following week per patient request."/>
    <n v="516"/>
    <s v="OK"/>
    <n v="1.3166666666666667"/>
    <n v="21.316666666666666"/>
    <s v="Within SLA"/>
    <n v="0"/>
    <n v="1.3166666666666667"/>
  </r>
  <r>
    <n v="518"/>
    <s v="NB-2025-00518"/>
    <x v="15"/>
    <s v="PT-42214"/>
    <x v="1"/>
    <x v="2"/>
    <x v="0"/>
    <x v="81"/>
    <x v="517"/>
    <d v="2025-02-24T19:23:00"/>
    <d v="2025-02-25T00:51:00"/>
    <d v="2025-02-25T05:55:00"/>
    <x v="0"/>
    <x v="3"/>
    <s v="Query regarding invoice 47723 dated 06 Feb 2025. Client reports duplicate payment of £637."/>
    <s v="Invoice reviewed and corrected. Credit note issued for £469. Client accounts updated."/>
    <n v="517"/>
    <s v="OK"/>
    <n v="1.4666666666666666"/>
    <n v="6.9333333333333327"/>
    <s v="Within SLA"/>
    <n v="0"/>
    <n v="1.4666666666666666"/>
  </r>
  <r>
    <n v="519"/>
    <s v="NB-2024-00519"/>
    <x v="34"/>
    <s v="PT-60793"/>
    <x v="1"/>
    <x v="0"/>
    <x v="0"/>
    <x v="24"/>
    <x v="518"/>
    <d v="2024-05-15T00:49:00"/>
    <d v="2024-05-15T08:17:00"/>
    <d v="2024-05-16T00:12:00"/>
    <x v="0"/>
    <x v="3"/>
    <s v="Query regarding invoice 39428 dated 20 Apr 2024. Client reports incorrect charge of £2358."/>
    <s v="Charge dispute investigated. Original amount validated as correct; breakdown sent to client."/>
    <n v="518"/>
    <s v="OK"/>
    <n v="0.6166666666666667"/>
    <n v="8.0833333333333321"/>
    <s v="Within SLA"/>
    <n v="0"/>
    <n v="0.6166666666666667"/>
  </r>
  <r>
    <n v="520"/>
    <s v="NB-2024-00520"/>
    <x v="11"/>
    <s v="PT-39339"/>
    <x v="1"/>
    <x v="0"/>
    <x v="0"/>
    <x v="74"/>
    <x v="519"/>
    <d v="2024-01-25T00:57:00"/>
    <d v="2024-01-27T07:44:00"/>
    <d v="2024-01-27T18:15:00"/>
    <x v="0"/>
    <x v="2"/>
    <s v="Query regarding invoice 93505 dated 31 Dec 2023. Client reports duplicate payment of £1641."/>
    <s v="Billing query resolved following confirmation from insurer. Payment processing initiated."/>
    <n v="519"/>
    <s v="OK"/>
    <n v="6.6999999999999993"/>
    <n v="61.483333333333334"/>
    <s v="Within SLA"/>
    <n v="0"/>
    <n v="6.6999999999999993"/>
  </r>
  <r>
    <n v="521"/>
    <s v="NB-2023-00521"/>
    <x v="23"/>
    <s v="PT-69285"/>
    <x v="1"/>
    <x v="0"/>
    <x v="0"/>
    <x v="62"/>
    <x v="520"/>
    <d v="2023-12-20T02:59:00"/>
    <d v="2023-12-25T02:19:00"/>
    <d v="2023-12-22T22:38:00"/>
    <x v="1"/>
    <x v="3"/>
    <s v="Query regarding invoice 70754 dated 07 Dec 2023. Client reports missing credit of £1385."/>
    <s v="Duplicate charge identified and reversed. Updated invoice sent to client for reconciliation."/>
    <n v="520"/>
    <s v="OK"/>
    <n v="4.3499999999999996"/>
    <n v="123.68333333333332"/>
    <s v="Breached"/>
    <n v="1"/>
    <n v="4.3499999999999996"/>
  </r>
  <r>
    <n v="522"/>
    <s v="NB-2024-00522"/>
    <x v="52"/>
    <s v="PT-81149"/>
    <x v="0"/>
    <x v="0"/>
    <x v="0"/>
    <x v="102"/>
    <x v="521"/>
    <d v="2024-12-21T07:46:00"/>
    <d v="2024-12-22T22:50:00"/>
    <d v="2024-12-24T03:54:00"/>
    <x v="0"/>
    <x v="1"/>
    <s v="Request for GP referral letter for patient PT-81149."/>
    <s v="Insurance medical report completed and submitted to insurer within agreed timeframe."/>
    <n v="521"/>
    <s v="OK"/>
    <n v="3.8666666666666667"/>
    <n v="42.93333333333333"/>
    <s v="Within SLA"/>
    <n v="0"/>
    <n v="3.8666666666666667"/>
  </r>
  <r>
    <n v="523"/>
    <s v="NB-2024-00523"/>
    <x v="31"/>
    <s v="PT-35927"/>
    <x v="3"/>
    <x v="0"/>
    <x v="1"/>
    <x v="55"/>
    <x v="522"/>
    <d v="2024-08-23T00:34:00"/>
    <d v="2024-08-24T00:34:00"/>
    <d v="2024-08-24T22:01:00"/>
    <x v="0"/>
    <x v="1"/>
    <s v="Patient PT-35927 requesting reschedule of appointment originally booked for 29 Aug 2024."/>
    <s v="Recurring appointment series updated following consultant schedule change."/>
    <n v="522"/>
    <s v="OK"/>
    <n v="2.5499999999999998"/>
    <n v="26.549999999999997"/>
    <s v="Within SLA"/>
    <n v="0"/>
    <n v="2.5499999999999998"/>
  </r>
  <r>
    <n v="524"/>
    <s v="NB-2023-00524"/>
    <x v="41"/>
    <s v="PT-29739"/>
    <x v="2"/>
    <x v="0"/>
    <x v="0"/>
    <x v="29"/>
    <x v="523"/>
    <d v="2023-02-03T19:08:00"/>
    <d v="2023-02-08T09:09:00"/>
    <d v="2023-02-06T16:18:00"/>
    <x v="1"/>
    <x v="2"/>
    <s v="Pre-authorisation request for surgical procedure. Patient PT-29739. Insurer: Aviva."/>
    <s v="Policy coverage query resolved. Benefit schedule sent to patient for reference."/>
    <n v="523"/>
    <s v="OK"/>
    <n v="2.833333333333333"/>
    <n v="112.85"/>
    <s v="Breached"/>
    <n v="1"/>
    <n v="2.833333333333333"/>
  </r>
  <r>
    <n v="525"/>
    <s v="NB-2023-00525"/>
    <x v="46"/>
    <s v="PT-42688"/>
    <x v="0"/>
    <x v="0"/>
    <x v="1"/>
    <x v="30"/>
    <x v="524"/>
    <d v="2023-07-04T13:11:00"/>
    <d v="2023-07-05T18:08:00"/>
    <d v="2023-07-07T07:46:00"/>
    <x v="0"/>
    <x v="2"/>
    <s v="Request for insurance medical report for patient PT-42688."/>
    <s v="Insurance medical report completed and submitted to insurer within agreed timeframe."/>
    <n v="524"/>
    <s v="OK"/>
    <n v="5.4166666666666661"/>
    <n v="34.366666666666667"/>
    <s v="Within SLA"/>
    <n v="0"/>
    <n v="5.4166666666666661"/>
  </r>
  <r>
    <n v="526"/>
    <s v="NB-2024-00526"/>
    <x v="52"/>
    <s v="PT-54535"/>
    <x v="1"/>
    <x v="3"/>
    <x v="0"/>
    <x v="10"/>
    <x v="525"/>
    <d v="2024-11-16T21:35:00"/>
    <d v="2024-11-18T21:17:00"/>
    <d v="2024-11-21T07:18:00"/>
    <x v="0"/>
    <x v="0"/>
    <s v="Query regarding invoice 19029 dated 10 Nov 2024. Client reports duplicate payment of £2606."/>
    <s v="Duplicate charge identified and reversed. Updated invoice sent to client for reconciliation."/>
    <n v="525"/>
    <s v="OK"/>
    <n v="14.283333333333333"/>
    <n v="61.983333333333334"/>
    <s v="Within SLA"/>
    <n v="0"/>
    <n v="14.283333333333333"/>
  </r>
  <r>
    <n v="527"/>
    <s v="NB-2024-00527"/>
    <x v="41"/>
    <s v="PT-43123"/>
    <x v="3"/>
    <x v="0"/>
    <x v="0"/>
    <x v="46"/>
    <x v="526"/>
    <d v="2024-07-05T13:50:00"/>
    <d v="2024-07-10T02:20:00"/>
    <d v="2024-07-08T08:36:00"/>
    <x v="1"/>
    <x v="2"/>
    <s v="Patient PT-43123 requesting reschedule of appointment originally booked for 14 Jul 2024."/>
    <s v="Urgent appointment arranged within 24 hours following GP referral. Patient notified."/>
    <n v="526"/>
    <s v="OK"/>
    <n v="5.2333333333333334"/>
    <n v="113.73333333333333"/>
    <s v="Breached"/>
    <n v="1"/>
    <n v="5.2333333333333334"/>
  </r>
  <r>
    <n v="528"/>
    <s v="NB-2024-00528"/>
    <x v="61"/>
    <s v="PT-12518"/>
    <x v="0"/>
    <x v="0"/>
    <x v="0"/>
    <x v="76"/>
    <x v="527"/>
    <d v="2024-12-13T00:30:00"/>
    <d v="2024-12-13T17:02:00"/>
    <d v="2024-12-13T22:44:00"/>
    <x v="0"/>
    <x v="3"/>
    <s v="Request for fit-to-work certificate for patient PT-12518."/>
    <s v="Fit-to-work certificate issued following confirmation from treating clinician."/>
    <n v="527"/>
    <s v="OK"/>
    <n v="1.7666666666666666"/>
    <n v="18.3"/>
    <s v="Within SLA"/>
    <n v="0"/>
    <n v="1.7666666666666666"/>
  </r>
  <r>
    <n v="529"/>
    <s v="NB-2024-00529"/>
    <x v="43"/>
    <s v="PT-51761"/>
    <x v="1"/>
    <x v="2"/>
    <x v="1"/>
    <x v="87"/>
    <x v="528"/>
    <d v="2024-02-11T18:59:00"/>
    <d v="2024-02-12T12:05:00"/>
    <d v="2024-02-12T16:42:00"/>
    <x v="0"/>
    <x v="3"/>
    <s v="Query regarding invoice 13015 dated 16 Jan 2024. Client reports duplicate payment of £3352."/>
    <s v="Invoice reviewed and corrected. Credit note issued for £207. Client accounts updated."/>
    <n v="528"/>
    <s v="OK"/>
    <n v="2.2833333333333332"/>
    <n v="19.383333333333333"/>
    <s v="Within SLA"/>
    <n v="0"/>
    <n v="2.2833333333333332"/>
  </r>
  <r>
    <n v="530"/>
    <s v="NB-2023-00530"/>
    <x v="50"/>
    <s v="PT-70393"/>
    <x v="2"/>
    <x v="0"/>
    <x v="0"/>
    <x v="73"/>
    <x v="529"/>
    <d v="2023-01-22T06:08:00"/>
    <d v="2023-01-23T01:43:00"/>
    <d v="2023-01-23T05:20:00"/>
    <x v="0"/>
    <x v="1"/>
    <s v="Pre-authorisation request for outpatient consultation. Patient PT-70393. Insurer: AXA Health."/>
    <s v="Pre-authorisation confirmed with insurer. Reference number provided to client."/>
    <n v="529"/>
    <s v="OK"/>
    <n v="0.79999999999999993"/>
    <n v="20.383333333333333"/>
    <s v="Within SLA"/>
    <n v="0"/>
    <n v="0.79999999999999993"/>
  </r>
  <r>
    <n v="531"/>
    <s v="NB-2023-00531"/>
    <x v="30"/>
    <s v="PT-74920"/>
    <x v="2"/>
    <x v="2"/>
    <x v="1"/>
    <x v="65"/>
    <x v="530"/>
    <d v="2023-12-29T12:09:00"/>
    <d v="2023-12-29T19:52:00"/>
    <d v="2023-12-30T09:41:00"/>
    <x v="0"/>
    <x v="3"/>
    <s v="Pre-authorisation request for specialist referral. Patient PT-74920. Insurer: AXA Health."/>
    <s v="Pre-authorisation confirmed with insurer. Reference number provided to client."/>
    <n v="530"/>
    <s v="OK"/>
    <n v="2.4666666666666668"/>
    <n v="10.183333333333334"/>
    <s v="Within SLA"/>
    <n v="0"/>
    <n v="2.4666666666666668"/>
  </r>
  <r>
    <n v="532"/>
    <s v="NB-2023-00532"/>
    <x v="23"/>
    <s v="PT-61729"/>
    <x v="0"/>
    <x v="0"/>
    <x v="0"/>
    <x v="31"/>
    <x v="531"/>
    <d v="2023-10-22T17:47:00"/>
    <d v="2023-10-23T19:14:00"/>
    <d v="2023-10-25T11:18:00"/>
    <x v="0"/>
    <x v="3"/>
    <s v="Request for fit-to-work certificate for patient PT-61729."/>
    <s v="GP referral letter drafted and sent to specialist clinic. Copy retained on file."/>
    <n v="531"/>
    <s v="OK"/>
    <n v="6.4833333333333334"/>
    <n v="31.933333333333334"/>
    <s v="Within SLA"/>
    <n v="0"/>
    <n v="6.4833333333333334"/>
  </r>
  <r>
    <n v="533"/>
    <s v="NB-2024-00533"/>
    <x v="64"/>
    <s v="PT-66373"/>
    <x v="2"/>
    <x v="3"/>
    <x v="1"/>
    <x v="46"/>
    <x v="532"/>
    <d v="2024-03-13T23:17:00"/>
    <d v="2024-03-16T15:41:00"/>
    <d v="2024-03-17T13:11:00"/>
    <x v="0"/>
    <x v="3"/>
    <s v="Pre-authorisation request for specialist referral. Patient PT-66373. Insurer: Vitality."/>
    <s v="Policy coverage query resolved. Benefit schedule sent to patient for reference."/>
    <n v="532"/>
    <s v="OK"/>
    <n v="10.1"/>
    <n v="74.5"/>
    <s v="Within SLA"/>
    <n v="0"/>
    <n v="10.1"/>
  </r>
  <r>
    <n v="534"/>
    <s v="NB-2024-00534"/>
    <x v="0"/>
    <s v="PT-63704"/>
    <x v="2"/>
    <x v="0"/>
    <x v="0"/>
    <x v="46"/>
    <x v="533"/>
    <d v="2024-04-11T21:31:00"/>
    <d v="2024-04-13T22:57:00"/>
    <d v="2024-04-14T18:01:00"/>
    <x v="0"/>
    <x v="0"/>
    <s v="Pre-authorisation request for surgical procedure. Patient PT-63704. Insurer: Aviva."/>
    <s v="Insurer contacted; claim resubmitted with corrected diagnosis code. Outcome pending."/>
    <n v="533"/>
    <s v="OK"/>
    <n v="3.5"/>
    <n v="52.93333333333333"/>
    <s v="Within SLA"/>
    <n v="0"/>
    <n v="3.5"/>
  </r>
  <r>
    <n v="535"/>
    <s v="NB-2023-00535"/>
    <x v="25"/>
    <s v="PT-38441"/>
    <x v="4"/>
    <x v="0"/>
    <x v="0"/>
    <x v="38"/>
    <x v="534"/>
    <d v="2023-08-21T11:07:00"/>
    <d v="2023-08-22T06:56:00"/>
    <d v="2023-08-22T09:26:00"/>
    <x v="0"/>
    <x v="0"/>
    <s v="Formal complaint submitted by patient regarding appointment handling. Reference needed."/>
    <s v="Formal complaint reviewed. Root cause identified as process gap. Corrective action documented and shared with client."/>
    <n v="534"/>
    <s v="OK"/>
    <n v="1.6833333333333333"/>
    <n v="21.5"/>
    <s v="Within SLA"/>
    <n v="0"/>
    <n v="1.6833333333333333"/>
  </r>
  <r>
    <n v="536"/>
    <s v="NB-2024-00536"/>
    <x v="0"/>
    <s v="PT-52373"/>
    <x v="3"/>
    <x v="0"/>
    <x v="1"/>
    <x v="87"/>
    <x v="535"/>
    <d v="2024-11-04T02:54:00"/>
    <d v="2024-11-07T04:38:00"/>
    <d v="2024-11-06T18:03:00"/>
    <x v="1"/>
    <x v="2"/>
    <s v="Patient PT-52373 requesting addition of appointment originally booked for 11 Nov 2024."/>
    <s v="Appointment rescheduled to patient's preferred date. Confirmation sent via email and SMS."/>
    <n v="535"/>
    <s v="OK"/>
    <n v="8.85"/>
    <n v="82.583333333333329"/>
    <s v="Breached"/>
    <n v="1"/>
    <n v="8.85"/>
  </r>
  <r>
    <n v="537"/>
    <s v="NB-2023-00537"/>
    <x v="37"/>
    <s v="PT-72065"/>
    <x v="3"/>
    <x v="0"/>
    <x v="1"/>
    <x v="46"/>
    <x v="536"/>
    <d v="2023-07-09T17:56:00"/>
    <d v="2023-07-12T18:55:00"/>
    <d v="2023-07-11T14:47:00"/>
    <x v="1"/>
    <x v="3"/>
    <s v="Patient PT-72065 requesting reschedule of appointment originally booked for 10 Jul 2023."/>
    <s v="Appointment moved from afternoon to morning slot. Patient and GP practice both confirmed."/>
    <n v="536"/>
    <s v="OK"/>
    <n v="3.15"/>
    <n v="76.133333333333326"/>
    <s v="Breached"/>
    <n v="1"/>
    <n v="3.15"/>
  </r>
  <r>
    <n v="538"/>
    <s v="NB-2023-00538"/>
    <x v="71"/>
    <s v="PT-42649"/>
    <x v="1"/>
    <x v="2"/>
    <x v="0"/>
    <x v="9"/>
    <x v="537"/>
    <d v="2023-07-18T00:24:00"/>
    <d v="2023-07-18T05:36:00"/>
    <d v="2023-07-18T07:51:00"/>
    <x v="0"/>
    <x v="1"/>
    <s v="Query regarding invoice 71571 dated 18 Jun 2023. Client reports incorrect charge of £1333."/>
    <s v="Billing query resolved following confirmation from insurer. Payment processing initiated."/>
    <n v="537"/>
    <s v="OK"/>
    <n v="4.55"/>
    <n v="9.75"/>
    <s v="Within SLA"/>
    <n v="0"/>
    <n v="4.55"/>
  </r>
  <r>
    <n v="539"/>
    <s v="NB-2023-00539"/>
    <x v="61"/>
    <s v="PT-72094"/>
    <x v="1"/>
    <x v="0"/>
    <x v="1"/>
    <x v="60"/>
    <x v="538"/>
    <d v="2023-04-15T08:36:00"/>
    <d v="2023-04-16T02:07:00"/>
    <d v="2023-04-16T07:09:00"/>
    <x v="0"/>
    <x v="0"/>
    <s v="Query regarding invoice 92977 dated 14 Apr 2023. Client reports missing credit of £1508."/>
    <s v="Charge dispute investigated. Original amount validated as correct; breakdown sent to client."/>
    <n v="538"/>
    <s v="OK"/>
    <n v="1.45"/>
    <n v="18.966666666666665"/>
    <s v="Within SLA"/>
    <n v="0"/>
    <n v="1.45"/>
  </r>
  <r>
    <n v="540"/>
    <s v="NB-2023-00540"/>
    <x v="71"/>
    <s v="PT-65442"/>
    <x v="3"/>
    <x v="0"/>
    <x v="0"/>
    <x v="33"/>
    <x v="539"/>
    <d v="2023-07-07T10:33:00"/>
    <d v="2023-07-08T21:44:00"/>
    <d v="2023-07-09T07:26:00"/>
    <x v="0"/>
    <x v="1"/>
    <s v="Patient PT-65442 requesting addition of appointment originally booked for 21 Jul 2023."/>
    <s v="Appointment moved from afternoon to morning slot. Patient and GP practice both confirmed."/>
    <n v="539"/>
    <s v="OK"/>
    <n v="3.1166666666666667"/>
    <n v="38.299999999999997"/>
    <s v="Within SLA"/>
    <n v="0"/>
    <n v="3.1166666666666667"/>
  </r>
  <r>
    <n v="541"/>
    <s v="NB-2024-00541"/>
    <x v="40"/>
    <s v="PT-35923"/>
    <x v="1"/>
    <x v="3"/>
    <x v="1"/>
    <x v="84"/>
    <x v="540"/>
    <d v="2024-11-25T11:29:00"/>
    <d v="2024-12-02T01:53:00"/>
    <d v="2024-11-29T05:37:00"/>
    <x v="1"/>
    <x v="0"/>
    <s v="Query regarding invoice 69419 dated 15 Nov 2024. Client reports duplicate payment of £2452."/>
    <s v="Billing query resolved following confirmation from insurer. Payment processing initiated."/>
    <n v="540"/>
    <s v="OK"/>
    <n v="5.8666666666666663"/>
    <n v="164.26666666666665"/>
    <s v="Breached"/>
    <n v="1"/>
    <n v="5.8666666666666663"/>
  </r>
  <r>
    <n v="542"/>
    <s v="NB-2023-00542"/>
    <x v="25"/>
    <s v="PT-52469"/>
    <x v="1"/>
    <x v="2"/>
    <x v="1"/>
    <x v="84"/>
    <x v="541"/>
    <d v="2023-02-09T22:04:00"/>
    <d v="2023-02-10T03:03:00"/>
    <d v="2023-02-10T05:24:00"/>
    <x v="0"/>
    <x v="0"/>
    <s v="Query regarding invoice 84518 dated 07 Feb 2023. Client reports incorrect charge of £3010."/>
    <s v="Duplicate charge identified and reversed. Updated invoice sent to client for reconciliation."/>
    <n v="541"/>
    <s v="OK"/>
    <n v="0.66666666666666663"/>
    <n v="5.6499999999999995"/>
    <s v="Within SLA"/>
    <n v="0"/>
    <n v="0.66666666666666663"/>
  </r>
  <r>
    <n v="543"/>
    <s v="NB-2024-00543"/>
    <x v="35"/>
    <s v="PT-94124"/>
    <x v="3"/>
    <x v="0"/>
    <x v="0"/>
    <x v="24"/>
    <x v="542"/>
    <d v="2024-07-14T06:21:00"/>
    <d v="2024-07-15T22:59:00"/>
    <d v="2024-07-17T01:35:00"/>
    <x v="0"/>
    <x v="3"/>
    <s v="Patient PT-94124 requesting cancellation of appointment originally booked for 26 Jul 2024."/>
    <s v="Cancellation processed. New appointment booked for following week per patient request."/>
    <n v="542"/>
    <s v="OK"/>
    <n v="4.7666666666666666"/>
    <n v="45.4"/>
    <s v="Within SLA"/>
    <n v="0"/>
    <n v="4.7666666666666666"/>
  </r>
  <r>
    <n v="544"/>
    <s v="NB-2023-00544"/>
    <x v="7"/>
    <s v="PT-52329"/>
    <x v="2"/>
    <x v="0"/>
    <x v="1"/>
    <x v="12"/>
    <x v="543"/>
    <d v="2023-12-17T19:07:00"/>
    <d v="2023-12-22T23:51:00"/>
    <d v="2023-12-20T15:59:00"/>
    <x v="1"/>
    <x v="3"/>
    <s v="Pre-authorisation request for specialist referral. Patient PT-52329. Insurer: Vitality."/>
    <s v="Insurer contacted; claim resubmitted with corrected diagnosis code. Outcome pending."/>
    <n v="543"/>
    <s v="OK"/>
    <n v="3.1333333333333333"/>
    <n v="127.86666666666666"/>
    <s v="Breached"/>
    <n v="1"/>
    <n v="3.1333333333333333"/>
  </r>
  <r>
    <n v="545"/>
    <s v="NB-2023-00545"/>
    <x v="31"/>
    <s v="PT-62059"/>
    <x v="3"/>
    <x v="0"/>
    <x v="1"/>
    <x v="99"/>
    <x v="544"/>
    <d v="2023-12-23T23:55:00"/>
    <d v="2023-12-25T12:04:00"/>
    <d v="2023-12-25T20:36:00"/>
    <x v="0"/>
    <x v="0"/>
    <s v="Patient PT-62059 requesting reschedule of appointment originally booked for 26 Dec 2023."/>
    <s v="Recurring appointment series updated following consultant schedule change."/>
    <n v="544"/>
    <s v="OK"/>
    <n v="3.3166666666666664"/>
    <n v="39.466666666666669"/>
    <s v="Within SLA"/>
    <n v="0"/>
    <n v="3.3166666666666664"/>
  </r>
  <r>
    <n v="546"/>
    <s v="NB-2023-00546"/>
    <x v="55"/>
    <s v="PT-63174"/>
    <x v="3"/>
    <x v="3"/>
    <x v="3"/>
    <x v="43"/>
    <x v="545"/>
    <d v="2023-07-05T19:10:00"/>
    <m/>
    <d v="2023-07-09T10:53:00"/>
    <x v="0"/>
    <x v="3"/>
    <s v="Patient PT-63174 requesting reschedule of appointment originally booked for 08 Jul 2023."/>
    <m/>
    <n v="545"/>
    <s v="OPEN_TICKET"/>
    <n v="8.2833333333333332"/>
    <m/>
    <s v="Within SLA"/>
    <n v="0"/>
    <n v="8.2833333333333332"/>
  </r>
  <r>
    <n v="547"/>
    <s v="NB-2024-00547"/>
    <x v="67"/>
    <s v="PT-13121"/>
    <x v="2"/>
    <x v="2"/>
    <x v="0"/>
    <x v="4"/>
    <x v="546"/>
    <d v="2024-04-16T17:48:00"/>
    <d v="2024-04-17T23:13:00"/>
    <d v="2024-04-17T14:28:00"/>
    <x v="1"/>
    <x v="0"/>
    <s v="Pre-authorisation request for diagnostic imaging. Patient PT-13121. Insurer: Aviva."/>
    <s v="Insurer contacted; claim resubmitted with corrected diagnosis code. Outcome pending."/>
    <n v="546"/>
    <s v="OK"/>
    <n v="3.333333333333333"/>
    <n v="32.75"/>
    <s v="Breached"/>
    <n v="1"/>
    <n v="3.333333333333333"/>
  </r>
  <r>
    <n v="548"/>
    <s v="NB-2024-00548"/>
    <x v="13"/>
    <s v="PT-10001"/>
    <x v="0"/>
    <x v="0"/>
    <x v="0"/>
    <x v="103"/>
    <x v="547"/>
    <d v="2024-01-22T17:53:00"/>
    <d v="2024-01-27T05:44:00"/>
    <d v="2024-01-24T09:26:00"/>
    <x v="1"/>
    <x v="0"/>
    <s v="Request for insurance medical report for patient PT-10001."/>
    <s v="Fit-to-work certificate issued following confirmation from treating clinician."/>
    <n v="547"/>
    <s v="OK"/>
    <n v="8.4499999999999993"/>
    <n v="116.3"/>
    <s v="Breached"/>
    <n v="1"/>
    <n v="8.4499999999999993"/>
  </r>
  <r>
    <n v="549"/>
    <s v="NB-2023-00549"/>
    <x v="63"/>
    <s v="PT-93454"/>
    <x v="1"/>
    <x v="1"/>
    <x v="0"/>
    <x v="17"/>
    <x v="548"/>
    <d v="2023-07-07T02:19:00"/>
    <d v="2023-07-07T06:34:00"/>
    <d v="2023-07-07T04:46:00"/>
    <x v="1"/>
    <x v="3"/>
    <s v="Query regarding invoice 13980 dated 07 Jun 2023. Client reports disputed amount of £765."/>
    <s v="Late payment fee waived as a goodwill gesture following system error. Account adjusted."/>
    <n v="548"/>
    <s v="OK"/>
    <n v="5.55"/>
    <n v="9.7999999999999989"/>
    <s v="Breached"/>
    <n v="1"/>
    <n v="5.55"/>
  </r>
  <r>
    <n v="550"/>
    <s v="NB-2023-00550"/>
    <x v="60"/>
    <s v="PT-71040"/>
    <x v="3"/>
    <x v="0"/>
    <x v="1"/>
    <x v="0"/>
    <x v="549"/>
    <d v="2023-04-09T19:36:00"/>
    <d v="2023-04-11T08:36:00"/>
    <d v="2023-04-12T15:23:00"/>
    <x v="0"/>
    <x v="1"/>
    <s v="Patient PT-71040 requesting cancellation of appointment originally booked for 12 Apr 2023."/>
    <s v="Urgent appointment arranged within 24 hours following GP referral. Patient notified."/>
    <n v="549"/>
    <s v="OK"/>
    <n v="4.2166666666666668"/>
    <n v="41.216666666666661"/>
    <s v="Within SLA"/>
    <n v="0"/>
    <n v="4.2166666666666668"/>
  </r>
  <r>
    <n v="551"/>
    <s v="NB-2023-00551"/>
    <x v="29"/>
    <s v="PT-16198"/>
    <x v="0"/>
    <x v="0"/>
    <x v="0"/>
    <x v="70"/>
    <x v="550"/>
    <d v="2023-01-05T00:41:00"/>
    <d v="2023-01-06T18:10:00"/>
    <d v="2023-01-07T08:38:00"/>
    <x v="0"/>
    <x v="3"/>
    <s v="Request for discharge summary for patient PT-16198."/>
    <s v="Fit-to-work certificate issued following confirmation from treating clinician."/>
    <n v="550"/>
    <s v="OK"/>
    <n v="16.05"/>
    <n v="57.533333333333331"/>
    <s v="Within SLA"/>
    <n v="0"/>
    <n v="16.05"/>
  </r>
  <r>
    <n v="552"/>
    <s v="NB-2024-00552"/>
    <x v="43"/>
    <s v="PT-74816"/>
    <x v="3"/>
    <x v="0"/>
    <x v="1"/>
    <x v="3"/>
    <x v="551"/>
    <d v="2024-09-25T09:10:00"/>
    <d v="2024-09-26T18:13:00"/>
    <d v="2024-09-27T14:07:00"/>
    <x v="0"/>
    <x v="0"/>
    <s v="Patient PT-74816 requesting addition of appointment originally booked for 03 Oct 2024."/>
    <s v="Appointment moved from afternoon to morning slot. Patient and GP practice both confirmed."/>
    <n v="551"/>
    <s v="OK"/>
    <n v="19.05"/>
    <n v="52.099999999999994"/>
    <s v="Within SLA"/>
    <n v="0"/>
    <n v="19.05"/>
  </r>
  <r>
    <n v="553"/>
    <s v="NB-2024-00553"/>
    <x v="38"/>
    <s v="PT-85195"/>
    <x v="4"/>
    <x v="1"/>
    <x v="0"/>
    <x v="95"/>
    <x v="552"/>
    <d v="2024-06-17T21:08:00"/>
    <d v="2024-06-17T22:25:00"/>
    <d v="2024-06-17T22:53:00"/>
    <x v="0"/>
    <x v="2"/>
    <s v="Formal complaint submitted by patient regarding data handling concern. Reference needed."/>
    <s v="Complaint closed following satisfactory resolution. Client confirmed acceptance of outcome."/>
    <n v="552"/>
    <s v="OK"/>
    <n v="0.25"/>
    <n v="1.5333333333333332"/>
    <s v="Within SLA"/>
    <n v="0"/>
    <n v="0.25"/>
  </r>
  <r>
    <n v="554"/>
    <s v="NB-2023-00554"/>
    <x v="34"/>
    <s v="PT-61768"/>
    <x v="0"/>
    <x v="0"/>
    <x v="1"/>
    <x v="54"/>
    <x v="553"/>
    <d v="2023-12-19T16:32:00"/>
    <d v="2023-12-20T06:33:00"/>
    <d v="2023-12-20T15:03:00"/>
    <x v="0"/>
    <x v="1"/>
    <s v="Request for discharge summary for patient PT-61768."/>
    <s v="Insurance medical report completed and submitted to insurer within agreed timeframe."/>
    <n v="553"/>
    <s v="OK"/>
    <n v="1.4833333333333332"/>
    <n v="15.5"/>
    <s v="Within SLA"/>
    <n v="0"/>
    <n v="1.4833333333333332"/>
  </r>
  <r>
    <n v="555"/>
    <s v="NB-2023-00555"/>
    <x v="49"/>
    <s v="PT-81036"/>
    <x v="2"/>
    <x v="3"/>
    <x v="1"/>
    <x v="38"/>
    <x v="554"/>
    <d v="2023-06-18T12:19:00"/>
    <d v="2023-06-21T01:49:00"/>
    <d v="2023-06-21T19:06:00"/>
    <x v="0"/>
    <x v="3"/>
    <s v="Pre-authorisation request for physiotherapy course. Patient PT-81036. Insurer: AXA Health."/>
    <s v="Pre-authorisation confirmed with insurer. Reference number provided to client."/>
    <n v="554"/>
    <s v="OK"/>
    <n v="17.216666666666665"/>
    <n v="78.716666666666669"/>
    <s v="Within SLA"/>
    <n v="0"/>
    <n v="17.216666666666665"/>
  </r>
  <r>
    <n v="556"/>
    <s v="NB-2024-00556"/>
    <x v="1"/>
    <s v="PT-72710"/>
    <x v="1"/>
    <x v="2"/>
    <x v="1"/>
    <x v="23"/>
    <x v="555"/>
    <d v="2024-09-18T10:39:00"/>
    <d v="2024-09-19T01:04:00"/>
    <d v="2024-09-19T08:57:00"/>
    <x v="0"/>
    <x v="1"/>
    <s v="Query regarding invoice 87769 dated 16 Sep 2024. Client reports disputed amount of £179."/>
    <s v="Charge dispute investigated. Original amount validated as correct; breakdown sent to client."/>
    <n v="555"/>
    <s v="OK"/>
    <n v="1.7"/>
    <n v="16.116666666666667"/>
    <s v="Within SLA"/>
    <n v="0"/>
    <n v="1.7"/>
  </r>
  <r>
    <n v="557"/>
    <s v="NB-2025-00557"/>
    <x v="43"/>
    <s v="PT-42163"/>
    <x v="2"/>
    <x v="0"/>
    <x v="0"/>
    <x v="39"/>
    <x v="556"/>
    <d v="2025-02-01T02:50:00"/>
    <d v="2025-02-02T01:47:00"/>
    <d v="2025-02-04T00:01:00"/>
    <x v="0"/>
    <x v="0"/>
    <s v="Pre-authorisation request for surgical procedure. Patient PT-42163. Insurer: Cigna."/>
    <s v="Insurer contacted; claim resubmitted with corrected diagnosis code. Outcome pending."/>
    <n v="556"/>
    <s v="OK"/>
    <n v="2.8166666666666664"/>
    <n v="25.766666666666666"/>
    <s v="Within SLA"/>
    <n v="0"/>
    <n v="2.8166666666666664"/>
  </r>
  <r>
    <n v="558"/>
    <s v="NB-2023-00558"/>
    <x v="29"/>
    <s v="PT-76361"/>
    <x v="3"/>
    <x v="0"/>
    <x v="5"/>
    <x v="5"/>
    <x v="557"/>
    <d v="2023-12-04T00:18:00"/>
    <m/>
    <d v="2023-12-06T17:46:00"/>
    <x v="0"/>
    <x v="0"/>
    <s v="Patient PT-76361 requesting cancellation of appointment originally booked for 05 Dec 2023."/>
    <m/>
    <n v="557"/>
    <s v="OPEN_TICKET"/>
    <n v="6.5333333333333332"/>
    <m/>
    <s v="Within SLA"/>
    <n v="0"/>
    <n v="6.5333333333333332"/>
  </r>
  <r>
    <n v="559"/>
    <s v="NB-2024-00559"/>
    <x v="44"/>
    <s v="PT-20069"/>
    <x v="3"/>
    <x v="0"/>
    <x v="1"/>
    <x v="33"/>
    <x v="558"/>
    <d v="2024-12-03T06:00:00"/>
    <d v="2024-12-05T19:05:00"/>
    <d v="2024-12-06T01:33:00"/>
    <x v="0"/>
    <x v="1"/>
    <s v="Patient PT-20069 requesting reschedule of appointment originally booked for 11 Dec 2024."/>
    <s v="Cancellation processed. New appointment booked for following week per patient request."/>
    <n v="558"/>
    <s v="OK"/>
    <n v="4.45"/>
    <n v="65.533333333333331"/>
    <s v="Within SLA"/>
    <n v="0"/>
    <n v="4.45"/>
  </r>
  <r>
    <n v="560"/>
    <s v="NB-2023-00560"/>
    <x v="59"/>
    <s v="PT-66357"/>
    <x v="3"/>
    <x v="0"/>
    <x v="0"/>
    <x v="81"/>
    <x v="559"/>
    <d v="2023-06-08T17:42:00"/>
    <d v="2023-06-09T15:49:00"/>
    <d v="2023-06-11T01:36:00"/>
    <x v="0"/>
    <x v="3"/>
    <s v="Patient PT-66357 requesting reschedule of appointment originally booked for 20 Jun 2023."/>
    <s v="Urgent appointment arranged within 24 hours following GP referral. Patient notified."/>
    <n v="559"/>
    <s v="OK"/>
    <n v="16.099999999999998"/>
    <n v="38.216666666666669"/>
    <s v="Within SLA"/>
    <n v="0"/>
    <n v="16.099999999999998"/>
  </r>
  <r>
    <n v="561"/>
    <s v="NB-2025-00561"/>
    <x v="1"/>
    <s v="PT-34483"/>
    <x v="3"/>
    <x v="2"/>
    <x v="1"/>
    <x v="36"/>
    <x v="560"/>
    <d v="2025-01-07T20:18:00"/>
    <d v="2025-01-07T23:49:00"/>
    <d v="2025-01-08T15:19:00"/>
    <x v="0"/>
    <x v="0"/>
    <s v="Patient PT-34483 requesting addition of appointment originally booked for 11 Jan 2025."/>
    <s v="Appointment moved from afternoon to morning slot. Patient and GP practice both confirmed."/>
    <n v="560"/>
    <s v="OK"/>
    <n v="4.9833333333333334"/>
    <n v="8.5"/>
    <s v="Within SLA"/>
    <n v="0"/>
    <n v="4.9833333333333334"/>
  </r>
  <r>
    <n v="562"/>
    <s v="NB-2024-00562"/>
    <x v="27"/>
    <s v="PT-49759"/>
    <x v="3"/>
    <x v="2"/>
    <x v="0"/>
    <x v="29"/>
    <x v="561"/>
    <d v="2024-08-30T07:56:00"/>
    <d v="2024-08-30T14:19:00"/>
    <d v="2024-08-30T18:42:00"/>
    <x v="0"/>
    <x v="0"/>
    <s v="Patient PT-49759 requesting reschedule of appointment originally booked for 05 Sep 2024."/>
    <s v="Cancellation processed. New appointment booked for following week per patient request."/>
    <n v="561"/>
    <s v="OK"/>
    <n v="1.2333333333333334"/>
    <n v="7.6166666666666663"/>
    <s v="Within SLA"/>
    <n v="0"/>
    <n v="1.2333333333333334"/>
  </r>
  <r>
    <n v="563"/>
    <s v="NB-2023-00563"/>
    <x v="23"/>
    <s v="PT-19514"/>
    <x v="1"/>
    <x v="0"/>
    <x v="0"/>
    <x v="3"/>
    <x v="562"/>
    <d v="2023-04-21T18:05:00"/>
    <d v="2023-04-24T06:32:00"/>
    <d v="2023-04-24T12:02:00"/>
    <x v="0"/>
    <x v="1"/>
    <s v="Query regarding invoice 42383 dated 31 Mar 2023. Client reports disputed amount of £3489."/>
    <s v="Charge dispute investigated. Original amount validated as correct; breakdown sent to client."/>
    <n v="562"/>
    <s v="OK"/>
    <n v="6.05"/>
    <n v="66.5"/>
    <s v="Within SLA"/>
    <n v="0"/>
    <n v="6.05"/>
  </r>
  <r>
    <n v="564"/>
    <s v="NB-2024-00564"/>
    <x v="2"/>
    <s v="PT-63284"/>
    <x v="2"/>
    <x v="1"/>
    <x v="0"/>
    <x v="2"/>
    <x v="563"/>
    <d v="2024-08-30T09:56:00"/>
    <d v="2024-08-30T15:34:00"/>
    <d v="2024-08-30T17:11:00"/>
    <x v="0"/>
    <x v="0"/>
    <s v="Pre-authorisation request for specialist referral. Patient PT-63284. Insurer: Vitality."/>
    <s v="Pre-auth declined by insurer. Patient advised of self-pay options and appeal pathway."/>
    <n v="563"/>
    <s v="OK"/>
    <n v="0.75"/>
    <n v="6.3833333333333329"/>
    <s v="Within SLA"/>
    <n v="0"/>
    <n v="0.75"/>
  </r>
  <r>
    <n v="565"/>
    <s v="NB-2023-00565"/>
    <x v="40"/>
    <s v="PT-89337"/>
    <x v="3"/>
    <x v="2"/>
    <x v="1"/>
    <x v="52"/>
    <x v="564"/>
    <d v="2023-03-04T11:10:00"/>
    <d v="2023-03-04T19:18:00"/>
    <d v="2023-03-04T21:23:00"/>
    <x v="0"/>
    <x v="3"/>
    <s v="Patient PT-89337 requesting cancellation of appointment originally booked for 09 Mar 2023."/>
    <s v="Appointment rescheduled to patient's preferred date. Confirmation sent via email and SMS."/>
    <n v="564"/>
    <s v="OK"/>
    <n v="1.7833333333333332"/>
    <n v="9.9166666666666661"/>
    <s v="Within SLA"/>
    <n v="0"/>
    <n v="1.7833333333333332"/>
  </r>
  <r>
    <n v="566"/>
    <s v="NB-2024-00566"/>
    <x v="18"/>
    <s v="PT-41380"/>
    <x v="0"/>
    <x v="0"/>
    <x v="1"/>
    <x v="71"/>
    <x v="565"/>
    <d v="2024-01-27T05:16:00"/>
    <d v="2024-01-28T00:57:00"/>
    <d v="2024-01-28T04:03:00"/>
    <x v="0"/>
    <x v="3"/>
    <s v="Request for fit-to-work certificate for patient PT-41380."/>
    <s v="Clinical summary prepared and sent to patient as requested. GDPR consent verified."/>
    <n v="565"/>
    <s v="OK"/>
    <n v="1.2166666666666666"/>
    <n v="20.9"/>
    <s v="Within SLA"/>
    <n v="0"/>
    <n v="1.2166666666666666"/>
  </r>
  <r>
    <n v="567"/>
    <s v="NB-2024-00567"/>
    <x v="27"/>
    <s v="PT-32729"/>
    <x v="2"/>
    <x v="3"/>
    <x v="1"/>
    <x v="26"/>
    <x v="566"/>
    <d v="2024-04-03T20:52:00"/>
    <d v="2024-04-06T06:57:00"/>
    <d v="2024-04-07T14:58:00"/>
    <x v="0"/>
    <x v="1"/>
    <s v="Pre-authorisation request for specialist referral. Patient PT-32729. Insurer: Cigna."/>
    <s v="Insurer contacted; claim resubmitted with corrected diagnosis code. Outcome pending."/>
    <n v="566"/>
    <s v="OK"/>
    <n v="5.8999999999999995"/>
    <n v="63.983333333333327"/>
    <s v="Within SLA"/>
    <n v="0"/>
    <n v="5.8999999999999995"/>
  </r>
  <r>
    <n v="568"/>
    <s v="NB-2024-00568"/>
    <x v="14"/>
    <s v="PT-18722"/>
    <x v="1"/>
    <x v="0"/>
    <x v="1"/>
    <x v="3"/>
    <x v="567"/>
    <d v="2024-06-14T18:23:00"/>
    <d v="2024-06-15T18:34:00"/>
    <d v="2024-06-16T16:17:00"/>
    <x v="0"/>
    <x v="3"/>
    <s v="Query regarding invoice 43398 dated 15 May 2024. Client reports disputed amount of £1912."/>
    <s v="Charge dispute investigated. Original amount validated as correct; breakdown sent to client."/>
    <n v="567"/>
    <s v="OK"/>
    <n v="2.1"/>
    <n v="26.283333333333331"/>
    <s v="Within SLA"/>
    <n v="0"/>
    <n v="2.1"/>
  </r>
  <r>
    <n v="569"/>
    <s v="NB-2023-00569"/>
    <x v="11"/>
    <s v="PT-15378"/>
    <x v="3"/>
    <x v="0"/>
    <x v="1"/>
    <x v="30"/>
    <x v="568"/>
    <d v="2023-06-18T08:28:00"/>
    <d v="2023-06-21T00:10:00"/>
    <d v="2023-06-21T05:29:00"/>
    <x v="0"/>
    <x v="0"/>
    <s v="Patient PT-15378 requesting reschedule of appointment originally booked for 23 Jun 2023."/>
    <s v="Recurring appointment series updated following consultant schedule change."/>
    <n v="568"/>
    <s v="OK"/>
    <n v="2.9833333333333334"/>
    <n v="66.683333333333337"/>
    <s v="Within SLA"/>
    <n v="0"/>
    <n v="2.9833333333333334"/>
  </r>
  <r>
    <n v="570"/>
    <s v="NB-2024-00570"/>
    <x v="70"/>
    <s v="PT-40980"/>
    <x v="3"/>
    <x v="3"/>
    <x v="1"/>
    <x v="87"/>
    <x v="569"/>
    <d v="2024-03-18T04:18:00"/>
    <d v="2024-03-24T01:18:00"/>
    <d v="2024-03-21T19:18:00"/>
    <x v="1"/>
    <x v="3"/>
    <s v="Patient PT-40980 requesting reschedule of appointment originally booked for 18 Mar 2024."/>
    <s v="Recurring appointment series updated following consultant schedule change."/>
    <n v="569"/>
    <s v="OK"/>
    <n v="9"/>
    <n v="150"/>
    <s v="Breached"/>
    <n v="1"/>
    <n v="9"/>
  </r>
  <r>
    <n v="571"/>
    <s v="NB-2025-00571"/>
    <x v="61"/>
    <s v="PT-38880"/>
    <x v="3"/>
    <x v="0"/>
    <x v="0"/>
    <x v="32"/>
    <x v="570"/>
    <d v="2025-01-25T18:07:00"/>
    <d v="2025-01-26T02:48:00"/>
    <d v="2025-01-26T16:58:00"/>
    <x v="0"/>
    <x v="3"/>
    <s v="Patient PT-38880 requesting cancellation of appointment originally booked for 27 Jan 2025."/>
    <s v="Cancellation processed. New appointment booked for following week per patient request."/>
    <n v="570"/>
    <s v="OK"/>
    <n v="1.1499999999999999"/>
    <n v="9.8333333333333321"/>
    <s v="Within SLA"/>
    <n v="0"/>
    <n v="1.1499999999999999"/>
  </r>
  <r>
    <n v="572"/>
    <s v="NB-2024-00572"/>
    <x v="5"/>
    <s v="PT-78673"/>
    <x v="1"/>
    <x v="0"/>
    <x v="1"/>
    <x v="25"/>
    <x v="571"/>
    <d v="2024-08-20T16:08:00"/>
    <d v="2024-08-24T02:53:00"/>
    <d v="2024-08-22T14:17:00"/>
    <x v="1"/>
    <x v="0"/>
    <s v="Query regarding invoice 12715 dated 04 Aug 2024. Client reports disputed amount of £3483."/>
    <s v="Invoice reviewed and corrected. Credit note issued for £665. Client accounts updated."/>
    <n v="571"/>
    <s v="OK"/>
    <n v="1.8499999999999999"/>
    <n v="84.6"/>
    <s v="Breached"/>
    <n v="1"/>
    <n v="1.8499999999999999"/>
  </r>
  <r>
    <n v="573"/>
    <s v="NB-2024-00573"/>
    <x v="67"/>
    <s v="PT-13181"/>
    <x v="3"/>
    <x v="0"/>
    <x v="1"/>
    <x v="24"/>
    <x v="572"/>
    <d v="2024-05-03T14:10:00"/>
    <d v="2024-05-05T05:34:00"/>
    <d v="2024-05-06T10:39:00"/>
    <x v="0"/>
    <x v="0"/>
    <s v="Patient PT-13181 requesting addition of appointment originally booked for 13 May 2024."/>
    <s v="Appointment rescheduled to patient's preferred date. Confirmation sent via email and SMS."/>
    <n v="572"/>
    <s v="OK"/>
    <n v="3.5166666666666666"/>
    <n v="42.916666666666664"/>
    <s v="Within SLA"/>
    <n v="0"/>
    <n v="3.5166666666666666"/>
  </r>
  <r>
    <n v="574"/>
    <s v="NB-2024-00574"/>
    <x v="35"/>
    <s v="PT-86741"/>
    <x v="2"/>
    <x v="3"/>
    <x v="1"/>
    <x v="104"/>
    <x v="573"/>
    <d v="2024-11-12T05:16:00"/>
    <d v="2024-11-12T22:37:00"/>
    <d v="2024-11-15T18:03:00"/>
    <x v="0"/>
    <x v="3"/>
    <s v="Pre-authorisation request for surgical procedure. Patient PT-86741. Insurer: Vitality."/>
    <s v="Claim status updated to approved. Payment expected within 5–7 working days."/>
    <n v="573"/>
    <s v="OK"/>
    <n v="35.216666666666669"/>
    <n v="52.566666666666663"/>
    <s v="Within SLA"/>
    <n v="0"/>
    <n v="35.216666666666669"/>
  </r>
  <r>
    <n v="575"/>
    <s v="NB-2024-00575"/>
    <x v="64"/>
    <s v="PT-78224"/>
    <x v="3"/>
    <x v="0"/>
    <x v="0"/>
    <x v="63"/>
    <x v="574"/>
    <d v="2024-12-05T08:13:00"/>
    <d v="2024-12-06T04:38:00"/>
    <d v="2024-12-07T04:49:00"/>
    <x v="0"/>
    <x v="3"/>
    <s v="Patient PT-78224 requesting reschedule of appointment originally booked for 09 Dec 2024."/>
    <s v="Cancellation processed. New appointment booked for following week per patient request."/>
    <n v="574"/>
    <s v="OK"/>
    <n v="3.4"/>
    <n v="23.816666666666666"/>
    <s v="Within SLA"/>
    <n v="0"/>
    <n v="3.4"/>
  </r>
  <r>
    <n v="576"/>
    <s v="NB-2024-00576"/>
    <x v="36"/>
    <s v="PT-79947"/>
    <x v="2"/>
    <x v="2"/>
    <x v="0"/>
    <x v="48"/>
    <x v="575"/>
    <d v="2024-02-23T07:19:00"/>
    <d v="2024-02-23T09:59:00"/>
    <d v="2024-02-23T14:41:00"/>
    <x v="0"/>
    <x v="1"/>
    <s v="Pre-authorisation request for physiotherapy course. Patient PT-79947. Insurer: WPA."/>
    <s v="Pre-authorisation confirmed with insurer. Reference number provided to client."/>
    <n v="575"/>
    <s v="OK"/>
    <n v="0.6333333333333333"/>
    <n v="3.3"/>
    <s v="Within SLA"/>
    <n v="0"/>
    <n v="0.6333333333333333"/>
  </r>
  <r>
    <n v="577"/>
    <s v="NB-2024-00577"/>
    <x v="26"/>
    <s v="PT-42534"/>
    <x v="3"/>
    <x v="0"/>
    <x v="0"/>
    <x v="46"/>
    <x v="576"/>
    <d v="2024-01-12T07:13:00"/>
    <d v="2024-01-13T06:13:00"/>
    <d v="2024-01-15T03:38:00"/>
    <x v="0"/>
    <x v="1"/>
    <s v="Patient PT-42534 requesting reschedule of appointment originally booked for 23 Jan 2024."/>
    <s v="Recurring appointment series updated following consultant schedule change."/>
    <n v="576"/>
    <s v="OK"/>
    <n v="3.583333333333333"/>
    <n v="26.583333333333332"/>
    <s v="Within SLA"/>
    <n v="0"/>
    <n v="3.583333333333333"/>
  </r>
  <r>
    <n v="578"/>
    <s v="NB-2024-00578"/>
    <x v="69"/>
    <s v="PT-78612"/>
    <x v="1"/>
    <x v="0"/>
    <x v="1"/>
    <x v="34"/>
    <x v="577"/>
    <d v="2024-12-26T07:47:00"/>
    <d v="2024-12-27T17:59:00"/>
    <d v="2024-12-28T04:51:00"/>
    <x v="0"/>
    <x v="2"/>
    <s v="Query regarding invoice 75949 dated 28 Nov 2024. Client reports disputed amount of £567."/>
    <s v="Billing query resolved following confirmation from insurer. Payment processing initiated."/>
    <n v="577"/>
    <s v="OK"/>
    <n v="2.9333333333333331"/>
    <n v="37.133333333333333"/>
    <s v="Within SLA"/>
    <n v="0"/>
    <n v="2.9333333333333331"/>
  </r>
  <r>
    <n v="579"/>
    <s v="NB-2024-00579"/>
    <x v="58"/>
    <s v="PT-87388"/>
    <x v="1"/>
    <x v="2"/>
    <x v="5"/>
    <x v="12"/>
    <x v="578"/>
    <d v="2024-05-03T23:46:00"/>
    <m/>
    <d v="2024-05-04T07:05:00"/>
    <x v="1"/>
    <x v="3"/>
    <s v="Query regarding invoice 95075 dated 07 Apr 2024. Client reports missing credit of £1673."/>
    <m/>
    <n v="578"/>
    <s v="OPEN_TICKET"/>
    <n v="0.68333333333333335"/>
    <m/>
    <s v="Breached"/>
    <n v="1"/>
    <n v="0.68333333333333335"/>
  </r>
  <r>
    <n v="580"/>
    <s v="NB-2024-00580"/>
    <x v="66"/>
    <s v="PT-48721"/>
    <x v="3"/>
    <x v="0"/>
    <x v="0"/>
    <x v="92"/>
    <x v="579"/>
    <d v="2024-07-31T19:58:00"/>
    <d v="2024-08-07T16:57:00"/>
    <d v="2024-08-03T13:01:00"/>
    <x v="1"/>
    <x v="0"/>
    <s v="Patient PT-48721 requesting cancellation of appointment originally booked for 01 Aug 2024."/>
    <s v="Recurring appointment series updated following consultant schedule change."/>
    <n v="579"/>
    <s v="OK"/>
    <n v="6.9499999999999993"/>
    <n v="171.93333333333334"/>
    <s v="Breached"/>
    <n v="1"/>
    <n v="6.9499999999999993"/>
  </r>
  <r>
    <n v="581"/>
    <s v="NB-2023-00581"/>
    <x v="60"/>
    <s v="PT-83608"/>
    <x v="0"/>
    <x v="3"/>
    <x v="1"/>
    <x v="60"/>
    <x v="580"/>
    <d v="2023-04-16T21:28:00"/>
    <d v="2023-04-20T10:23:00"/>
    <d v="2023-04-21T14:06:00"/>
    <x v="0"/>
    <x v="3"/>
    <s v="Request for insurance medical report for patient PT-83608."/>
    <s v="Fit-to-work certificate issued following confirmation from treating clinician."/>
    <n v="580"/>
    <s v="OK"/>
    <n v="7.3666666666666663"/>
    <n v="92.283333333333331"/>
    <s v="Within SLA"/>
    <n v="0"/>
    <n v="7.3666666666666663"/>
  </r>
  <r>
    <n v="582"/>
    <s v="NB-2023-00582"/>
    <x v="2"/>
    <s v="PT-81826"/>
    <x v="3"/>
    <x v="0"/>
    <x v="0"/>
    <x v="70"/>
    <x v="581"/>
    <d v="2023-03-21T14:46:00"/>
    <d v="2023-03-23T14:07:00"/>
    <d v="2023-03-24T10:17:00"/>
    <x v="0"/>
    <x v="0"/>
    <s v="Patient PT-81826 requesting addition of appointment originally booked for 02 Apr 2023."/>
    <s v="Cancellation processed. New appointment booked for following week per patient request."/>
    <n v="581"/>
    <s v="OK"/>
    <n v="4.4833333333333334"/>
    <n v="51.833333333333329"/>
    <s v="Within SLA"/>
    <n v="0"/>
    <n v="4.4833333333333334"/>
  </r>
  <r>
    <n v="583"/>
    <s v="NB-2023-00583"/>
    <x v="22"/>
    <s v="PT-29876"/>
    <x v="2"/>
    <x v="2"/>
    <x v="0"/>
    <x v="98"/>
    <x v="582"/>
    <d v="2023-03-07T12:24:00"/>
    <d v="2023-03-08T05:31:00"/>
    <d v="2023-03-08T09:50:00"/>
    <x v="0"/>
    <x v="3"/>
    <s v="Pre-authorisation request for outpatient consultation. Patient PT-29876. Insurer: Bupa."/>
    <s v="Insurer contacted; claim resubmitted with corrected diagnosis code. Outcome pending."/>
    <n v="582"/>
    <s v="OK"/>
    <n v="2.5666666666666664"/>
    <n v="19.683333333333334"/>
    <s v="Within SLA"/>
    <n v="0"/>
    <n v="2.5666666666666664"/>
  </r>
  <r>
    <n v="584"/>
    <s v="NB-2023-00584"/>
    <x v="0"/>
    <s v="PT-43827"/>
    <x v="1"/>
    <x v="3"/>
    <x v="0"/>
    <x v="85"/>
    <x v="583"/>
    <d v="2023-06-28T12:44:00"/>
    <d v="2023-06-30T18:30:00"/>
    <d v="2023-07-02T19:03:00"/>
    <x v="0"/>
    <x v="1"/>
    <s v="Query regarding invoice 81817 dated 29 May 2023. Client reports missing credit of £2636."/>
    <s v="Billing query resolved following confirmation from insurer. Payment processing initiated."/>
    <n v="583"/>
    <s v="OK"/>
    <n v="17.683333333333334"/>
    <n v="71.45"/>
    <s v="Within SLA"/>
    <n v="0"/>
    <n v="17.683333333333334"/>
  </r>
  <r>
    <n v="585"/>
    <s v="NB-2024-00585"/>
    <x v="60"/>
    <s v="PT-43769"/>
    <x v="3"/>
    <x v="1"/>
    <x v="1"/>
    <x v="51"/>
    <x v="584"/>
    <d v="2024-02-28T09:29:00"/>
    <d v="2024-02-28T17:42:00"/>
    <d v="2024-02-28T11:55:00"/>
    <x v="1"/>
    <x v="2"/>
    <s v="Patient PT-43769 requesting reschedule of appointment originally booked for 13 Mar 2024."/>
    <s v="Recurring appointment series updated following consultant schedule change."/>
    <n v="584"/>
    <s v="OK"/>
    <n v="5.5666666666666664"/>
    <n v="13.783333333333333"/>
    <s v="Breached"/>
    <n v="1"/>
    <n v="5.5666666666666664"/>
  </r>
  <r>
    <n v="586"/>
    <s v="NB-2024-00586"/>
    <x v="28"/>
    <s v="PT-17458"/>
    <x v="1"/>
    <x v="0"/>
    <x v="0"/>
    <x v="85"/>
    <x v="585"/>
    <d v="2024-04-10T16:13:00"/>
    <d v="2024-04-12T14:17:00"/>
    <d v="2024-04-12T22:40:00"/>
    <x v="0"/>
    <x v="3"/>
    <s v="Query regarding invoice 66645 dated 04 Apr 2024. Client reports disputed amount of £1988."/>
    <s v="Duplicate charge identified and reversed. Updated invoice sent to client for reconciliation."/>
    <n v="585"/>
    <s v="OK"/>
    <n v="17.55"/>
    <n v="63.616666666666667"/>
    <s v="Within SLA"/>
    <n v="0"/>
    <n v="17.55"/>
  </r>
  <r>
    <n v="587"/>
    <s v="NB-2024-00587"/>
    <x v="67"/>
    <s v="PT-59394"/>
    <x v="0"/>
    <x v="0"/>
    <x v="1"/>
    <x v="77"/>
    <x v="586"/>
    <d v="2024-09-22T02:31:00"/>
    <d v="2024-09-23T11:46:00"/>
    <d v="2024-09-24T23:20:00"/>
    <x v="0"/>
    <x v="1"/>
    <s v="Request for discharge summary for patient PT-59394."/>
    <s v="GP referral letter drafted and sent to specialist clinic. Copy retained on file."/>
    <n v="586"/>
    <s v="OK"/>
    <n v="3.1833333333333331"/>
    <n v="36.43333333333333"/>
    <s v="Within SLA"/>
    <n v="0"/>
    <n v="3.1833333333333331"/>
  </r>
  <r>
    <n v="588"/>
    <s v="NB-2024-00588"/>
    <x v="15"/>
    <s v="PT-53272"/>
    <x v="1"/>
    <x v="1"/>
    <x v="0"/>
    <x v="31"/>
    <x v="587"/>
    <d v="2024-07-24T02:42:00"/>
    <d v="2024-07-24T05:30:00"/>
    <d v="2024-07-24T06:03:00"/>
    <x v="0"/>
    <x v="1"/>
    <s v="Query regarding invoice 86397 dated 21 Jul 2024. Client reports incorrect charge of £2566."/>
    <s v="Invoice reviewed and corrected. Credit note issued for £323. Client accounts updated."/>
    <n v="587"/>
    <s v="OK"/>
    <n v="0.65"/>
    <n v="3.4499999999999997"/>
    <s v="Within SLA"/>
    <n v="0"/>
    <n v="0.65"/>
  </r>
  <r>
    <n v="589"/>
    <s v="NB-2023-00589"/>
    <x v="13"/>
    <s v="PT-39332"/>
    <x v="2"/>
    <x v="0"/>
    <x v="0"/>
    <x v="105"/>
    <x v="588"/>
    <d v="2023-08-04T19:02:00"/>
    <d v="2023-08-05T21:23:00"/>
    <d v="2023-08-06T15:58:00"/>
    <x v="0"/>
    <x v="0"/>
    <s v="Pre-authorisation request for diagnostic imaging. Patient PT-39332. Insurer: Cigna."/>
    <s v="Pre-auth declined by insurer. Patient advised of self-pay options and appeal pathway."/>
    <n v="588"/>
    <s v="OK"/>
    <n v="3.0666666666666664"/>
    <n v="29.416666666666664"/>
    <s v="Within SLA"/>
    <n v="0"/>
    <n v="3.0666666666666664"/>
  </r>
  <r>
    <n v="590"/>
    <s v="NB-2024-00590"/>
    <x v="46"/>
    <s v="PT-20414"/>
    <x v="2"/>
    <x v="0"/>
    <x v="1"/>
    <x v="91"/>
    <x v="589"/>
    <d v="2024-01-01T17:39:00"/>
    <d v="2024-01-02T18:44:00"/>
    <d v="2024-01-04T14:05:00"/>
    <x v="0"/>
    <x v="2"/>
    <s v="Pre-authorisation request for diagnostic imaging. Patient PT-20414. Insurer: Bupa."/>
    <s v="Policy coverage query resolved. Benefit schedule sent to patient for reference."/>
    <n v="589"/>
    <s v="OK"/>
    <n v="3.5666666666666664"/>
    <n v="28.65"/>
    <s v="Within SLA"/>
    <n v="0"/>
    <n v="3.5666666666666664"/>
  </r>
  <r>
    <n v="591"/>
    <s v="NB-2024-00591"/>
    <x v="21"/>
    <s v="PT-14112"/>
    <x v="2"/>
    <x v="0"/>
    <x v="0"/>
    <x v="76"/>
    <x v="590"/>
    <d v="2024-04-15T09:18:00"/>
    <d v="2024-04-16T00:07:00"/>
    <d v="2024-04-17T07:43:00"/>
    <x v="0"/>
    <x v="3"/>
    <s v="Pre-authorisation request for surgical procedure. Patient PT-14112. Insurer: Cigna."/>
    <s v="Policy coverage query resolved. Benefit schedule sent to patient for reference."/>
    <n v="590"/>
    <s v="OK"/>
    <n v="1.5833333333333333"/>
    <n v="16.399999999999999"/>
    <s v="Within SLA"/>
    <n v="0"/>
    <n v="1.5833333333333333"/>
  </r>
  <r>
    <n v="592"/>
    <s v="NB-2023-00592"/>
    <x v="42"/>
    <s v="PT-28394"/>
    <x v="2"/>
    <x v="3"/>
    <x v="1"/>
    <x v="91"/>
    <x v="591"/>
    <d v="2023-01-13T03:56:00"/>
    <d v="2023-01-13T20:50:00"/>
    <d v="2023-01-15T21:20:00"/>
    <x v="0"/>
    <x v="3"/>
    <s v="Pre-authorisation request for diagnostic imaging. Patient PT-28394. Insurer: Aviva."/>
    <s v="Policy coverage query resolved. Benefit schedule sent to patient for reference."/>
    <n v="591"/>
    <s v="OK"/>
    <n v="6.6"/>
    <n v="23.5"/>
    <s v="Within SLA"/>
    <n v="0"/>
    <n v="6.6"/>
  </r>
  <r>
    <n v="593"/>
    <s v="NB-2023-00593"/>
    <x v="19"/>
    <s v="PT-76188"/>
    <x v="4"/>
    <x v="2"/>
    <x v="0"/>
    <x v="97"/>
    <x v="592"/>
    <d v="2023-06-12T20:26:00"/>
    <d v="2023-06-13T05:45:00"/>
    <d v="2023-06-13T07:40:00"/>
    <x v="0"/>
    <x v="1"/>
    <s v="Formal complaint submitted by clinic manager regarding data handling concern. Reference needed."/>
    <s v="Complaint acknowledged and logged under ref CMP-6449. Full investigation completed within SLA. Apology letter sent."/>
    <n v="592"/>
    <s v="OK"/>
    <n v="0.76666666666666661"/>
    <n v="10.083333333333332"/>
    <s v="Within SLA"/>
    <n v="0"/>
    <n v="0.76666666666666661"/>
  </r>
  <r>
    <n v="594"/>
    <s v="NB-2025-00594"/>
    <x v="18"/>
    <s v="PT-68886"/>
    <x v="3"/>
    <x v="0"/>
    <x v="0"/>
    <x v="80"/>
    <x v="593"/>
    <d v="2025-01-07T12:10:00"/>
    <d v="2025-01-08T03:25:00"/>
    <d v="2025-01-08T11:17:00"/>
    <x v="0"/>
    <x v="2"/>
    <s v="Patient PT-68886 requesting cancellation of appointment originally booked for 12 Jan 2025."/>
    <s v="Appointment rescheduled to patient's preferred date. Confirmation sent via email and SMS."/>
    <n v="593"/>
    <s v="OK"/>
    <n v="0.8833333333333333"/>
    <n v="16.133333333333333"/>
    <s v="Within SLA"/>
    <n v="0"/>
    <n v="0.8833333333333333"/>
  </r>
  <r>
    <n v="595"/>
    <s v="NB-2024-00595"/>
    <x v="29"/>
    <s v="PT-64624"/>
    <x v="3"/>
    <x v="3"/>
    <x v="1"/>
    <x v="36"/>
    <x v="594"/>
    <d v="2024-01-08T08:35:00"/>
    <d v="2024-01-11T21:49:00"/>
    <d v="2024-01-12T13:49:00"/>
    <x v="0"/>
    <x v="3"/>
    <s v="Patient PT-64624 requesting reschedule of appointment originally booked for 16 Jan 2024."/>
    <s v="Cancellation processed. New appointment booked for following week per patient request."/>
    <n v="594"/>
    <s v="OK"/>
    <n v="18.766666666666666"/>
    <n v="104"/>
    <s v="Within SLA"/>
    <n v="0"/>
    <n v="18.766666666666666"/>
  </r>
  <r>
    <n v="596"/>
    <s v="NB-2024-00596"/>
    <x v="53"/>
    <s v="PT-12711"/>
    <x v="2"/>
    <x v="0"/>
    <x v="1"/>
    <x v="47"/>
    <x v="595"/>
    <d v="2024-05-25T20:01:00"/>
    <d v="2024-05-27T13:39:00"/>
    <d v="2024-05-27T18:37:00"/>
    <x v="0"/>
    <x v="0"/>
    <s v="Pre-authorisation request for physiotherapy course. Patient PT-12711. Insurer: Aviva."/>
    <s v="Claim status updated to approved. Payment expected within 5–7 working days."/>
    <n v="595"/>
    <s v="OK"/>
    <n v="1.4"/>
    <n v="43.033333333333331"/>
    <s v="Within SLA"/>
    <n v="0"/>
    <n v="1.4"/>
  </r>
  <r>
    <n v="597"/>
    <s v="NB-2023-00597"/>
    <x v="23"/>
    <s v="PT-45396"/>
    <x v="2"/>
    <x v="2"/>
    <x v="0"/>
    <x v="105"/>
    <x v="596"/>
    <d v="2023-04-18T01:14:00"/>
    <d v="2023-04-18T16:11:00"/>
    <d v="2023-04-18T21:12:00"/>
    <x v="0"/>
    <x v="2"/>
    <s v="Pre-authorisation request for specialist referral. Patient PT-45396. Insurer: Aviva."/>
    <s v="Pre-auth declined by insurer. Patient advised of self-pay options and appeal pathway."/>
    <n v="596"/>
    <s v="OK"/>
    <n v="4.0333333333333332"/>
    <n v="18.983333333333334"/>
    <s v="Within SLA"/>
    <n v="0"/>
    <n v="4.0333333333333332"/>
  </r>
  <r>
    <n v="598"/>
    <s v="NB-2024-00598"/>
    <x v="44"/>
    <s v="PT-21327"/>
    <x v="1"/>
    <x v="2"/>
    <x v="0"/>
    <x v="53"/>
    <x v="597"/>
    <d v="2024-08-26T00:37:00"/>
    <d v="2024-08-26T19:05:00"/>
    <d v="2024-08-26T21:14:00"/>
    <x v="0"/>
    <x v="3"/>
    <s v="Query regarding invoice 29111 dated 14 Aug 2024. Client reports duplicate payment of £2188."/>
    <s v="Billing query resolved following confirmation from insurer. Payment processing initiated."/>
    <n v="597"/>
    <s v="OK"/>
    <n v="3.3833333333333333"/>
    <n v="21.849999999999998"/>
    <s v="Within SLA"/>
    <n v="0"/>
    <n v="3.3833333333333333"/>
  </r>
  <r>
    <n v="599"/>
    <s v="NB-2023-00599"/>
    <x v="6"/>
    <s v="PT-39720"/>
    <x v="3"/>
    <x v="0"/>
    <x v="0"/>
    <x v="81"/>
    <x v="598"/>
    <d v="2023-11-27T08:20:00"/>
    <d v="2023-11-29T01:46:00"/>
    <d v="2023-11-29T05:21:00"/>
    <x v="0"/>
    <x v="3"/>
    <s v="Patient PT-39720 requesting addition of appointment originally booked for 10 Dec 2023."/>
    <s v="Appointment rescheduled to patient's preferred date. Confirmation sent via email and SMS."/>
    <n v="598"/>
    <s v="OK"/>
    <n v="2.9833333333333334"/>
    <n v="44.416666666666664"/>
    <s v="Within SLA"/>
    <n v="0"/>
    <n v="2.9833333333333334"/>
  </r>
  <r>
    <n v="600"/>
    <s v="NB-2024-00600"/>
    <x v="2"/>
    <s v="PT-22579"/>
    <x v="3"/>
    <x v="0"/>
    <x v="4"/>
    <x v="80"/>
    <x v="599"/>
    <d v="2024-06-10T17:13:00"/>
    <m/>
    <d v="2024-06-13T12:36:00"/>
    <x v="1"/>
    <x v="1"/>
    <s v="Patient PT-22579 requesting addition of appointment originally booked for 19 Jun 2024."/>
    <m/>
    <n v="599"/>
    <s v="OPEN_TICKET"/>
    <n v="4.6166666666666663"/>
    <m/>
    <s v="Breached"/>
    <n v="1"/>
    <n v="4.6166666666666663"/>
  </r>
  <r>
    <n v="601"/>
    <s v="NB-2024-00601"/>
    <x v="63"/>
    <s v="PT-27946"/>
    <x v="2"/>
    <x v="0"/>
    <x v="0"/>
    <x v="17"/>
    <x v="600"/>
    <d v="2024-05-08T03:37:00"/>
    <d v="2024-05-09T08:19:00"/>
    <d v="2024-05-10T21:06:00"/>
    <x v="0"/>
    <x v="3"/>
    <s v="Pre-authorisation request for surgical procedure. Patient PT-27946. Insurer: AXA Health."/>
    <s v="Policy coverage query resolved. Benefit schedule sent to patient for reference."/>
    <n v="600"/>
    <s v="OK"/>
    <n v="6.5166666666666666"/>
    <n v="35.216666666666669"/>
    <s v="Within SLA"/>
    <n v="0"/>
    <n v="6.5166666666666666"/>
  </r>
  <r>
    <n v="602"/>
    <s v="NB-2023-00602"/>
    <x v="57"/>
    <s v="PT-44629"/>
    <x v="3"/>
    <x v="3"/>
    <x v="1"/>
    <x v="40"/>
    <x v="601"/>
    <d v="2023-10-16T00:47:00"/>
    <d v="2023-10-17T05:31:00"/>
    <d v="2023-10-20T08:57:00"/>
    <x v="0"/>
    <x v="3"/>
    <s v="Patient PT-44629 requesting cancellation of appointment originally booked for 21 Oct 2023."/>
    <s v="Recurring appointment series updated following consultant schedule change."/>
    <n v="601"/>
    <s v="OK"/>
    <n v="15.833333333333332"/>
    <n v="44.566666666666663"/>
    <s v="Within SLA"/>
    <n v="0"/>
    <n v="15.833333333333332"/>
  </r>
  <r>
    <n v="603"/>
    <s v="NB-2024-00603"/>
    <x v="23"/>
    <s v="PT-65072"/>
    <x v="4"/>
    <x v="2"/>
    <x v="1"/>
    <x v="48"/>
    <x v="602"/>
    <d v="2024-04-07T10:04:00"/>
    <d v="2024-04-07T21:45:00"/>
    <d v="2024-04-08T00:39:00"/>
    <x v="0"/>
    <x v="0"/>
    <s v="Formal complaint submitted by patient regarding delayed response. Reference needed."/>
    <s v="Complaint acknowledged and logged under ref CMP-6916. Full investigation completed within SLA. Apology letter sent."/>
    <n v="602"/>
    <s v="OK"/>
    <n v="9.4166666666666661"/>
    <n v="21.099999999999998"/>
    <s v="Within SLA"/>
    <n v="0"/>
    <n v="9.4166666666666661"/>
  </r>
  <r>
    <n v="604"/>
    <s v="NB-2024-00604"/>
    <x v="32"/>
    <s v="PT-71645"/>
    <x v="1"/>
    <x v="2"/>
    <x v="1"/>
    <x v="85"/>
    <x v="603"/>
    <d v="2024-01-21T02:48:00"/>
    <d v="2024-01-21T08:02:00"/>
    <d v="2024-01-21T10:17:00"/>
    <x v="0"/>
    <x v="3"/>
    <s v="Query regarding invoice 26601 dated 14 Jan 2024. Client reports duplicate payment of £1720."/>
    <s v="Duplicate charge identified and reversed. Updated invoice sent to client for reconciliation."/>
    <n v="603"/>
    <s v="OK"/>
    <n v="4.5166666666666666"/>
    <n v="9.75"/>
    <s v="Within SLA"/>
    <n v="0"/>
    <n v="4.5166666666666666"/>
  </r>
  <r>
    <n v="605"/>
    <s v="NB-2023-00605"/>
    <x v="53"/>
    <s v="PT-90790"/>
    <x v="3"/>
    <x v="0"/>
    <x v="1"/>
    <x v="70"/>
    <x v="604"/>
    <d v="2023-10-27T14:49:00"/>
    <d v="2023-10-28T06:24:00"/>
    <d v="2023-10-29T07:52:00"/>
    <x v="0"/>
    <x v="3"/>
    <s v="Patient PT-90790 requesting reschedule of appointment originally booked for 08 Nov 2023."/>
    <s v="Cancellation processed. New appointment booked for following week per patient request."/>
    <n v="604"/>
    <s v="OK"/>
    <n v="6.9499999999999993"/>
    <n v="22.533333333333331"/>
    <s v="Within SLA"/>
    <n v="0"/>
    <n v="6.9499999999999993"/>
  </r>
  <r>
    <n v="606"/>
    <s v="NB-2023-00606"/>
    <x v="20"/>
    <s v="PT-38591"/>
    <x v="4"/>
    <x v="2"/>
    <x v="0"/>
    <x v="55"/>
    <x v="605"/>
    <d v="2023-07-26T04:59:00"/>
    <d v="2023-07-26T11:15:00"/>
    <d v="2023-07-27T02:02:00"/>
    <x v="0"/>
    <x v="3"/>
    <s v="Formal complaint submitted by patient regarding appointment handling. Reference needed."/>
    <s v="Complaint resolved following discussion with client. Compensation of £261 agreed and authorised."/>
    <n v="605"/>
    <s v="OK"/>
    <n v="2.9499999999999997"/>
    <n v="9.2166666666666668"/>
    <s v="Within SLA"/>
    <n v="0"/>
    <n v="2.9499999999999997"/>
  </r>
  <r>
    <n v="607"/>
    <s v="NB-2024-00607"/>
    <x v="21"/>
    <s v="PT-29125"/>
    <x v="3"/>
    <x v="0"/>
    <x v="1"/>
    <x v="58"/>
    <x v="606"/>
    <d v="2024-07-27T06:06:00"/>
    <d v="2024-07-28T20:35:00"/>
    <d v="2024-07-29T04:15:00"/>
    <x v="0"/>
    <x v="2"/>
    <s v="Patient PT-29125 requesting reschedule of appointment originally booked for 03 Aug 2024."/>
    <s v="Appointment rescheduled to patient's preferred date. Confirmation sent via email and SMS."/>
    <n v="606"/>
    <s v="OK"/>
    <n v="1.8499999999999999"/>
    <n v="40.333333333333329"/>
    <s v="Within SLA"/>
    <n v="0"/>
    <n v="1.8499999999999999"/>
  </r>
  <r>
    <n v="608"/>
    <s v="NB-2024-00608"/>
    <x v="10"/>
    <s v="PT-11804"/>
    <x v="3"/>
    <x v="0"/>
    <x v="0"/>
    <x v="70"/>
    <x v="607"/>
    <d v="2024-12-14T09:22:00"/>
    <d v="2024-12-15T16:16:00"/>
    <d v="2024-12-16T23:21:00"/>
    <x v="0"/>
    <x v="3"/>
    <s v="Patient PT-11804 requesting cancellation of appointment originally booked for 26 Dec 2024."/>
    <s v="Urgent appointment arranged within 24 hours following GP referral. Patient notified."/>
    <n v="607"/>
    <s v="OK"/>
    <n v="10.016666666666666"/>
    <n v="40.916666666666664"/>
    <s v="Within SLA"/>
    <n v="0"/>
    <n v="10.016666666666666"/>
  </r>
  <r>
    <n v="609"/>
    <s v="NB-2023-00609"/>
    <x v="33"/>
    <s v="PT-28965"/>
    <x v="3"/>
    <x v="0"/>
    <x v="0"/>
    <x v="23"/>
    <x v="608"/>
    <d v="2023-07-27T18:31:00"/>
    <d v="2023-07-28T09:39:00"/>
    <d v="2023-07-28T16:44:00"/>
    <x v="0"/>
    <x v="1"/>
    <s v="Patient PT-28965 requesting reschedule of appointment originally booked for 01 Aug 2023."/>
    <s v="Appointment rescheduled to patient's preferred date. Confirmation sent via email and SMS."/>
    <n v="608"/>
    <s v="OK"/>
    <n v="1.7833333333333332"/>
    <n v="16.916666666666664"/>
    <s v="Within SLA"/>
    <n v="0"/>
    <n v="1.7833333333333332"/>
  </r>
  <r>
    <n v="610"/>
    <s v="NB-2023-00610"/>
    <x v="20"/>
    <s v="PT-65014"/>
    <x v="3"/>
    <x v="0"/>
    <x v="0"/>
    <x v="18"/>
    <x v="609"/>
    <d v="2023-10-12T15:15:00"/>
    <d v="2023-10-14T21:16:00"/>
    <d v="2023-10-15T12:46:00"/>
    <x v="0"/>
    <x v="0"/>
    <s v="Patient PT-65014 requesting addition of appointment originally booked for 18 Oct 2023."/>
    <s v="Urgent appointment arranged within 24 hours following GP referral. Patient notified."/>
    <n v="609"/>
    <s v="OK"/>
    <n v="2.4833333333333334"/>
    <n v="56.5"/>
    <s v="Within SLA"/>
    <n v="0"/>
    <n v="2.4833333333333334"/>
  </r>
  <r>
    <n v="611"/>
    <s v="NB-2023-00611"/>
    <x v="1"/>
    <s v="PT-41610"/>
    <x v="2"/>
    <x v="0"/>
    <x v="1"/>
    <x v="79"/>
    <x v="610"/>
    <d v="2023-05-30T17:06:00"/>
    <d v="2023-06-01T09:28:00"/>
    <d v="2023-06-02T14:29:00"/>
    <x v="0"/>
    <x v="0"/>
    <s v="Pre-authorisation request for outpatient consultation. Patient PT-41610. Insurer: Cigna."/>
    <s v="Claim status updated to approved. Payment expected within 5–7 working days."/>
    <n v="610"/>
    <s v="OK"/>
    <n v="2.6166666666666667"/>
    <n v="42.983333333333334"/>
    <s v="Within SLA"/>
    <n v="0"/>
    <n v="2.6166666666666667"/>
  </r>
  <r>
    <n v="612"/>
    <s v="NB-2023-00612"/>
    <x v="24"/>
    <s v="PT-22695"/>
    <x v="4"/>
    <x v="2"/>
    <x v="0"/>
    <x v="37"/>
    <x v="611"/>
    <d v="2023-04-24T03:15:00"/>
    <d v="2023-04-24T06:22:00"/>
    <d v="2023-04-24T10:52:00"/>
    <x v="0"/>
    <x v="1"/>
    <s v="Formal complaint submitted by family member regarding billing error. Reference needed."/>
    <s v="Complaint resolved following discussion with client. Compensation of £292 agreed and authorised."/>
    <n v="611"/>
    <s v="OK"/>
    <n v="0.3833333333333333"/>
    <n v="3.5"/>
    <s v="Within SLA"/>
    <n v="0"/>
    <n v="0.3833333333333333"/>
  </r>
  <r>
    <n v="613"/>
    <s v="NB-2024-00613"/>
    <x v="62"/>
    <s v="PT-74166"/>
    <x v="3"/>
    <x v="0"/>
    <x v="1"/>
    <x v="83"/>
    <x v="612"/>
    <d v="2024-01-11T06:59:00"/>
    <d v="2024-01-13T16:34:00"/>
    <d v="2024-01-14T00:57:00"/>
    <x v="0"/>
    <x v="0"/>
    <s v="Patient PT-74166 requesting reschedule of appointment originally booked for 24 Jan 2024."/>
    <s v="Appointment rescheduled to patient's preferred date. Confirmation sent via email and SMS."/>
    <n v="612"/>
    <s v="OK"/>
    <n v="6.0333333333333332"/>
    <n v="63.616666666666667"/>
    <s v="Within SLA"/>
    <n v="0"/>
    <n v="6.0333333333333332"/>
  </r>
  <r>
    <n v="614"/>
    <s v="NB-2023-00614"/>
    <x v="12"/>
    <s v="PT-40699"/>
    <x v="0"/>
    <x v="0"/>
    <x v="0"/>
    <x v="39"/>
    <x v="613"/>
    <d v="2023-09-13T18:56:00"/>
    <d v="2023-09-16T00:14:00"/>
    <d v="2023-09-16T13:20:00"/>
    <x v="0"/>
    <x v="1"/>
    <s v="Request for discharge summary for patient PT-40699."/>
    <s v="Insurance medical report completed and submitted to insurer within agreed timeframe."/>
    <n v="613"/>
    <s v="OK"/>
    <n v="5.6"/>
    <n v="58.9"/>
    <s v="Within SLA"/>
    <n v="0"/>
    <n v="5.6"/>
  </r>
  <r>
    <n v="615"/>
    <s v="NB-2024-00615"/>
    <x v="31"/>
    <s v="PT-30849"/>
    <x v="3"/>
    <x v="0"/>
    <x v="0"/>
    <x v="18"/>
    <x v="614"/>
    <d v="2024-07-24T04:31:00"/>
    <d v="2024-07-25T13:01:00"/>
    <d v="2024-07-25T21:25:00"/>
    <x v="0"/>
    <x v="1"/>
    <s v="Patient PT-30849 requesting cancellation of appointment originally booked for 30 Jul 2024."/>
    <s v="Cancellation processed. New appointment booked for following week per patient request."/>
    <n v="614"/>
    <s v="OK"/>
    <n v="7.1"/>
    <n v="39.6"/>
    <s v="Within SLA"/>
    <n v="0"/>
    <n v="7.1"/>
  </r>
  <r>
    <n v="616"/>
    <s v="NB-2023-00616"/>
    <x v="9"/>
    <s v="PT-86758"/>
    <x v="3"/>
    <x v="2"/>
    <x v="0"/>
    <x v="41"/>
    <x v="615"/>
    <d v="2023-09-16T19:48:00"/>
    <d v="2023-09-18T09:46:00"/>
    <d v="2023-09-17T11:58:00"/>
    <x v="1"/>
    <x v="1"/>
    <s v="Patient PT-86758 requesting cancellation of appointment originally booked for 24 Sep 2023."/>
    <s v="Urgent appointment arranged within 24 hours following GP referral. Patient notified."/>
    <n v="615"/>
    <s v="OK"/>
    <n v="7.833333333333333"/>
    <n v="45.8"/>
    <s v="Breached"/>
    <n v="1"/>
    <n v="7.833333333333333"/>
  </r>
  <r>
    <n v="617"/>
    <s v="NB-2023-00617"/>
    <x v="68"/>
    <s v="PT-26617"/>
    <x v="0"/>
    <x v="0"/>
    <x v="0"/>
    <x v="38"/>
    <x v="616"/>
    <d v="2023-11-02T06:52:00"/>
    <d v="2023-11-03T19:57:00"/>
    <d v="2023-11-04T05:27:00"/>
    <x v="0"/>
    <x v="3"/>
    <s v="Request for clinical summary for patient PT-26617."/>
    <s v="GP referral letter drafted and sent to specialist clinic. Copy retained on file."/>
    <n v="616"/>
    <s v="OK"/>
    <n v="1.4166666666666665"/>
    <n v="38.5"/>
    <s v="Within SLA"/>
    <n v="0"/>
    <n v="1.4166666666666665"/>
  </r>
  <r>
    <n v="618"/>
    <s v="NB-2025-00618"/>
    <x v="7"/>
    <s v="PT-20953"/>
    <x v="2"/>
    <x v="2"/>
    <x v="2"/>
    <x v="90"/>
    <x v="617"/>
    <m/>
    <m/>
    <d v="2025-03-02T03:07:00"/>
    <x v="0"/>
    <x v="0"/>
    <s v="Pre-authorisation request for physiotherapy course. Patient PT-20953. Insurer: WPA."/>
    <m/>
    <n v="617"/>
    <s v="OPEN_TICKET"/>
    <m/>
    <m/>
    <s v="Within SLA"/>
    <n v="0"/>
    <m/>
  </r>
  <r>
    <n v="619"/>
    <s v="NB-2023-00619"/>
    <x v="31"/>
    <s v="PT-93080"/>
    <x v="1"/>
    <x v="0"/>
    <x v="0"/>
    <x v="53"/>
    <x v="618"/>
    <d v="2023-08-06T10:24:00"/>
    <d v="2023-08-07T12:01:00"/>
    <d v="2023-08-08T08:51:00"/>
    <x v="0"/>
    <x v="1"/>
    <s v="Query regarding invoice 52184 dated 22 Jul 2023. Client reports duplicate payment of £2840."/>
    <s v="Invoice reviewed and corrected. Credit note issued for £730. Client accounts updated."/>
    <n v="618"/>
    <s v="OK"/>
    <n v="1.55"/>
    <n v="27.166666666666664"/>
    <s v="Within SLA"/>
    <n v="0"/>
    <n v="1.55"/>
  </r>
  <r>
    <n v="620"/>
    <s v="NB-2024-00620"/>
    <x v="41"/>
    <s v="PT-22879"/>
    <x v="4"/>
    <x v="0"/>
    <x v="0"/>
    <x v="65"/>
    <x v="619"/>
    <d v="2024-05-16T10:20:00"/>
    <d v="2024-05-19T00:22:00"/>
    <d v="2024-05-19T07:32:00"/>
    <x v="0"/>
    <x v="1"/>
    <s v="Formal complaint submitted by GP practice regarding poor communication. Reference needed."/>
    <s v="Patient complaint escalated to Operations Manager. Resolution meeting held; outcome agreed with client."/>
    <n v="619"/>
    <s v="OK"/>
    <n v="2.8"/>
    <n v="64.833333333333329"/>
    <s v="Within SLA"/>
    <n v="0"/>
    <n v="2.8"/>
  </r>
  <r>
    <n v="621"/>
    <s v="NB-2024-00621"/>
    <x v="15"/>
    <s v="PT-78448"/>
    <x v="2"/>
    <x v="0"/>
    <x v="0"/>
    <x v="104"/>
    <x v="620"/>
    <d v="2024-03-30T06:29:00"/>
    <d v="2024-03-31T02:46:00"/>
    <d v="2024-04-01T03:41:00"/>
    <x v="0"/>
    <x v="3"/>
    <s v="Pre-authorisation request for specialist referral. Patient PT-78448. Insurer: AXA Health."/>
    <s v="Pre-authorisation confirmed with insurer. Reference number provided to client."/>
    <n v="620"/>
    <s v="OK"/>
    <n v="2.8"/>
    <n v="23.083333333333332"/>
    <s v="Within SLA"/>
    <n v="0"/>
    <n v="2.8"/>
  </r>
  <r>
    <n v="622"/>
    <s v="NB-2023-00622"/>
    <x v="7"/>
    <s v="PT-79472"/>
    <x v="1"/>
    <x v="1"/>
    <x v="1"/>
    <x v="76"/>
    <x v="621"/>
    <d v="2023-01-05T17:14:00"/>
    <d v="2023-01-05T21:13:00"/>
    <d v="2023-01-06T00:13:00"/>
    <x v="0"/>
    <x v="3"/>
    <s v="Query regarding invoice 59508 dated 17 Dec 2022. Client reports incorrect charge of £1015."/>
    <s v="Billing query resolved following confirmation from insurer. Payment processing initiated."/>
    <n v="621"/>
    <s v="OK"/>
    <n v="1.0166666666666666"/>
    <n v="5"/>
    <s v="Within SLA"/>
    <n v="0"/>
    <n v="1.0166666666666666"/>
  </r>
  <r>
    <n v="623"/>
    <s v="NB-2023-00623"/>
    <x v="25"/>
    <s v="PT-83172"/>
    <x v="1"/>
    <x v="0"/>
    <x v="0"/>
    <x v="87"/>
    <x v="622"/>
    <d v="2023-03-07T09:59:00"/>
    <d v="2023-03-08T05:17:00"/>
    <d v="2023-03-08T09:08:00"/>
    <x v="0"/>
    <x v="1"/>
    <s v="Query regarding invoice 56540 dated 09 Feb 2023. Client reports incorrect charge of £3213."/>
    <s v="Invoice reviewed and corrected. Credit note issued for £324. Client accounts updated."/>
    <n v="622"/>
    <s v="OK"/>
    <n v="0.85"/>
    <n v="20.149999999999999"/>
    <s v="Within SLA"/>
    <n v="0"/>
    <n v="0.85"/>
  </r>
  <r>
    <n v="624"/>
    <s v="NB-2023-00624"/>
    <x v="64"/>
    <s v="PT-33258"/>
    <x v="0"/>
    <x v="3"/>
    <x v="0"/>
    <x v="66"/>
    <x v="623"/>
    <d v="2023-07-13T17:01:00"/>
    <d v="2023-07-16T17:32:00"/>
    <d v="2023-07-17T08:54:00"/>
    <x v="0"/>
    <x v="0"/>
    <s v="Request for discharge summary for patient PT-33258."/>
    <s v="Medical records compiled and securely transmitted to requesting party within 72 hours."/>
    <n v="623"/>
    <s v="OK"/>
    <n v="8.1166666666666671"/>
    <n v="80.633333333333326"/>
    <s v="Within SLA"/>
    <n v="0"/>
    <n v="8.1166666666666671"/>
  </r>
  <r>
    <n v="625"/>
    <s v="NB-2024-00625"/>
    <x v="40"/>
    <s v="PT-49005"/>
    <x v="3"/>
    <x v="0"/>
    <x v="0"/>
    <x v="5"/>
    <x v="624"/>
    <d v="2024-09-13T22:54:00"/>
    <d v="2024-09-14T19:51:00"/>
    <d v="2024-09-15T20:09:00"/>
    <x v="0"/>
    <x v="1"/>
    <s v="Patient PT-49005 requesting reschedule of appointment originally booked for 14 Sep 2024."/>
    <s v="Urgent appointment arranged within 24 hours following GP referral. Patient notified."/>
    <n v="624"/>
    <s v="OK"/>
    <n v="2.75"/>
    <n v="23.7"/>
    <s v="Within SLA"/>
    <n v="0"/>
    <n v="2.75"/>
  </r>
  <r>
    <n v="626"/>
    <s v="NB-2024-00626"/>
    <x v="53"/>
    <s v="PT-62858"/>
    <x v="1"/>
    <x v="1"/>
    <x v="1"/>
    <x v="84"/>
    <x v="625"/>
    <d v="2024-03-29T09:20:00"/>
    <d v="2024-03-29T13:01:00"/>
    <d v="2024-03-29T12:34:00"/>
    <x v="1"/>
    <x v="0"/>
    <s v="Query regarding invoice 98572 dated 17 Mar 2024. Client reports missing credit of £2276."/>
    <s v="Invoice reviewed and corrected. Credit note issued for £531. Client accounts updated."/>
    <n v="625"/>
    <s v="OK"/>
    <n v="0.76666666666666661"/>
    <n v="4.45"/>
    <s v="Breached"/>
    <n v="1"/>
    <n v="0.76666666666666661"/>
  </r>
  <r>
    <n v="627"/>
    <s v="NB-2025-00627"/>
    <x v="15"/>
    <s v="PT-24282"/>
    <x v="3"/>
    <x v="0"/>
    <x v="3"/>
    <x v="55"/>
    <x v="626"/>
    <d v="2025-03-08T09:26:00"/>
    <m/>
    <d v="2025-03-10T05:17:00"/>
    <x v="1"/>
    <x v="2"/>
    <s v="Patient PT-24282 requesting cancellation of appointment originally booked for 12 Mar 2025."/>
    <m/>
    <n v="626"/>
    <s v="OPEN_TICKET"/>
    <n v="4.1499999999999995"/>
    <m/>
    <s v="Breached"/>
    <n v="1"/>
    <n v="4.1499999999999995"/>
  </r>
  <r>
    <n v="628"/>
    <s v="NB-2023-00628"/>
    <x v="65"/>
    <s v="PT-56538"/>
    <x v="4"/>
    <x v="1"/>
    <x v="1"/>
    <x v="24"/>
    <x v="627"/>
    <d v="2023-02-28T17:03:00"/>
    <d v="2023-02-28T21:02:00"/>
    <d v="2023-02-28T19:37:00"/>
    <x v="1"/>
    <x v="1"/>
    <s v="Formal complaint submitted by GP practice regarding billing error. Reference needed."/>
    <s v="Complaint acknowledged and logged under ref CMP-8450. Full investigation completed within SLA. Apology letter sent."/>
    <n v="627"/>
    <s v="OK"/>
    <n v="1.4333333333333333"/>
    <n v="5.4166666666666661"/>
    <s v="Breached"/>
    <n v="1"/>
    <n v="1.4333333333333333"/>
  </r>
  <r>
    <n v="629"/>
    <s v="NB-2023-00629"/>
    <x v="21"/>
    <s v="PT-94414"/>
    <x v="1"/>
    <x v="0"/>
    <x v="1"/>
    <x v="45"/>
    <x v="628"/>
    <d v="2023-03-17T12:42:00"/>
    <d v="2023-03-18T04:21:00"/>
    <d v="2023-03-19T09:53:00"/>
    <x v="0"/>
    <x v="2"/>
    <s v="Query regarding invoice 15139 dated 16 Feb 2023. Client reports disputed amount of £192."/>
    <s v="Invoice reviewed and corrected. Credit note issued for £522. Client accounts updated."/>
    <n v="628"/>
    <s v="OK"/>
    <n v="2.8166666666666664"/>
    <n v="18.466666666666665"/>
    <s v="Within SLA"/>
    <n v="0"/>
    <n v="2.8166666666666664"/>
  </r>
  <r>
    <n v="630"/>
    <s v="NB-2023-00630"/>
    <x v="69"/>
    <s v="PT-64397"/>
    <x v="4"/>
    <x v="0"/>
    <x v="1"/>
    <x v="39"/>
    <x v="629"/>
    <d v="2023-01-14T11:38:00"/>
    <d v="2023-01-15T09:01:00"/>
    <d v="2023-01-16T08:30:00"/>
    <x v="0"/>
    <x v="2"/>
    <s v="Formal complaint submitted by family member regarding appointment handling. Reference needed."/>
    <s v="Complaint resolved following discussion with client. Compensation of £660 agreed and authorised."/>
    <n v="629"/>
    <s v="OK"/>
    <n v="3.1333333333333333"/>
    <n v="24.516666666666666"/>
    <s v="Within SLA"/>
    <n v="0"/>
    <n v="3.1333333333333333"/>
  </r>
  <r>
    <n v="631"/>
    <s v="NB-2023-00631"/>
    <x v="19"/>
    <s v="PT-26144"/>
    <x v="0"/>
    <x v="3"/>
    <x v="0"/>
    <x v="38"/>
    <x v="630"/>
    <d v="2023-11-29T11:23:00"/>
    <d v="2023-11-30T16:28:00"/>
    <d v="2023-12-03T07:22:00"/>
    <x v="0"/>
    <x v="0"/>
    <s v="Request for clinical summary for patient PT-26144."/>
    <s v="Insurance medical report completed and submitted to insurer within agreed timeframe."/>
    <n v="630"/>
    <s v="OK"/>
    <n v="4.0166666666666666"/>
    <n v="33.1"/>
    <s v="Within SLA"/>
    <n v="0"/>
    <n v="4.0166666666666666"/>
  </r>
  <r>
    <n v="632"/>
    <s v="NB-2023-00632"/>
    <x v="24"/>
    <s v="PT-46047"/>
    <x v="1"/>
    <x v="0"/>
    <x v="1"/>
    <x v="69"/>
    <x v="631"/>
    <d v="2023-10-30T20:29:00"/>
    <d v="2023-10-31T05:59:00"/>
    <d v="2023-10-31T19:09:00"/>
    <x v="0"/>
    <x v="1"/>
    <s v="Query regarding invoice 64823 dated 27 Oct 2023. Client reports incorrect charge of £1095."/>
    <s v="Late payment fee waived as a goodwill gesture following system error. Account adjusted."/>
    <n v="631"/>
    <s v="OK"/>
    <n v="1.3333333333333333"/>
    <n v="10.833333333333332"/>
    <s v="Within SLA"/>
    <n v="0"/>
    <n v="1.3333333333333333"/>
  </r>
  <r>
    <n v="633"/>
    <s v="NB-2024-00633"/>
    <x v="65"/>
    <s v="PT-65904"/>
    <x v="4"/>
    <x v="2"/>
    <x v="0"/>
    <x v="80"/>
    <x v="632"/>
    <d v="2024-01-05T16:51:00"/>
    <d v="2024-01-06T00:34:00"/>
    <d v="2024-01-06T00:11:00"/>
    <x v="1"/>
    <x v="2"/>
    <s v="Formal complaint submitted by family member regarding appointment handling. Reference needed."/>
    <s v="Complaint acknowledged and logged under ref CMP-7328. Full investigation completed within SLA. Apology letter sent."/>
    <n v="632"/>
    <s v="OK"/>
    <n v="4.6666666666666661"/>
    <n v="12.383333333333333"/>
    <s v="Breached"/>
    <n v="1"/>
    <n v="4.6666666666666661"/>
  </r>
  <r>
    <n v="634"/>
    <s v="NB-2023-00634"/>
    <x v="57"/>
    <s v="PT-82127"/>
    <x v="3"/>
    <x v="0"/>
    <x v="0"/>
    <x v="56"/>
    <x v="633"/>
    <d v="2023-11-28T03:47:00"/>
    <d v="2023-11-29T16:50:00"/>
    <d v="2023-11-30T23:45:00"/>
    <x v="0"/>
    <x v="2"/>
    <s v="Patient PT-82127 requesting reschedule of appointment originally booked for 04 Dec 2023."/>
    <s v="Recurring appointment series updated following consultant schedule change."/>
    <n v="633"/>
    <s v="OK"/>
    <n v="4.0333333333333332"/>
    <n v="41.083333333333329"/>
    <s v="Within SLA"/>
    <n v="0"/>
    <n v="4.0333333333333332"/>
  </r>
  <r>
    <n v="635"/>
    <s v="NB-2024-00635"/>
    <x v="16"/>
    <s v="PT-97439"/>
    <x v="2"/>
    <x v="1"/>
    <x v="0"/>
    <x v="106"/>
    <x v="634"/>
    <d v="2024-04-17T15:00:00"/>
    <d v="2024-04-17T18:58:00"/>
    <d v="2024-04-17T22:10:00"/>
    <x v="0"/>
    <x v="3"/>
    <s v="Pre-authorisation request for diagnostic imaging. Patient PT-97439. Insurer: Bupa."/>
    <s v="Pre-authorisation confirmed with insurer. Reference number provided to client."/>
    <n v="634"/>
    <s v="OK"/>
    <n v="0.83333333333333326"/>
    <n v="4.8"/>
    <s v="Within SLA"/>
    <n v="0"/>
    <n v="0.83333333333333326"/>
  </r>
  <r>
    <n v="636"/>
    <s v="NB-2023-00636"/>
    <x v="68"/>
    <s v="PT-12067"/>
    <x v="2"/>
    <x v="0"/>
    <x v="0"/>
    <x v="77"/>
    <x v="635"/>
    <d v="2023-03-16T05:43:00"/>
    <d v="2023-03-16T22:29:00"/>
    <d v="2023-03-18T02:36:00"/>
    <x v="0"/>
    <x v="0"/>
    <s v="Pre-authorisation request for specialist referral. Patient PT-12067. Insurer: Cigna."/>
    <s v="Insurer contacted; claim resubmitted with corrected diagnosis code. Outcome pending."/>
    <n v="635"/>
    <s v="OK"/>
    <n v="3.1166666666666667"/>
    <n v="19.883333333333333"/>
    <s v="Within SLA"/>
    <n v="0"/>
    <n v="3.1166666666666667"/>
  </r>
  <r>
    <n v="637"/>
    <s v="NB-2023-00637"/>
    <x v="14"/>
    <s v="PT-29258"/>
    <x v="4"/>
    <x v="2"/>
    <x v="1"/>
    <x v="91"/>
    <x v="636"/>
    <d v="2023-05-20T15:51:00"/>
    <d v="2023-05-20T22:28:00"/>
    <d v="2023-05-21T02:34:00"/>
    <x v="0"/>
    <x v="0"/>
    <s v="Formal complaint submitted by GP practice regarding billing error. Reference needed."/>
    <s v="Complaint acknowledged and logged under ref CMP-4654. Full investigation completed within SLA. Apology letter sent."/>
    <n v="636"/>
    <s v="OK"/>
    <n v="1.2833333333333332"/>
    <n v="7.8999999999999995"/>
    <s v="Within SLA"/>
    <n v="0"/>
    <n v="1.2833333333333332"/>
  </r>
  <r>
    <n v="638"/>
    <s v="NB-2024-00638"/>
    <x v="30"/>
    <s v="PT-62165"/>
    <x v="3"/>
    <x v="2"/>
    <x v="0"/>
    <x v="55"/>
    <x v="637"/>
    <d v="2024-09-20T09:00:00"/>
    <d v="2024-09-21T23:46:00"/>
    <d v="2024-09-21T06:07:00"/>
    <x v="1"/>
    <x v="0"/>
    <s v="Patient PT-62165 requesting addition of appointment originally booked for 22 Sep 2024."/>
    <s v="Cancellation processed. New appointment booked for following week per patient request."/>
    <n v="637"/>
    <s v="OK"/>
    <n v="2.8833333333333333"/>
    <n v="41.65"/>
    <s v="Breached"/>
    <n v="1"/>
    <n v="2.8833333333333333"/>
  </r>
  <r>
    <n v="639"/>
    <s v="NB-2024-00639"/>
    <x v="52"/>
    <s v="PT-55178"/>
    <x v="3"/>
    <x v="0"/>
    <x v="0"/>
    <x v="70"/>
    <x v="638"/>
    <d v="2024-01-15T13:58:00"/>
    <d v="2024-01-22T01:35:00"/>
    <d v="2024-01-18T07:33:00"/>
    <x v="1"/>
    <x v="3"/>
    <s v="Patient PT-55178 requesting cancellation of appointment originally booked for 26 Jan 2024."/>
    <s v="Urgent appointment arranged within 24 hours following GP referral. Patient notified."/>
    <n v="638"/>
    <s v="OK"/>
    <n v="6.4166666666666661"/>
    <n v="162.03333333333333"/>
    <s v="Breached"/>
    <n v="1"/>
    <n v="6.4166666666666661"/>
  </r>
  <r>
    <n v="640"/>
    <s v="NB-2024-00640"/>
    <x v="4"/>
    <s v="PT-65830"/>
    <x v="1"/>
    <x v="2"/>
    <x v="1"/>
    <x v="95"/>
    <x v="639"/>
    <d v="2024-08-17T11:45:00"/>
    <d v="2024-08-17T17:24:00"/>
    <d v="2024-08-17T22:10:00"/>
    <x v="0"/>
    <x v="0"/>
    <s v="Query regarding invoice 99872 dated 19 Jul 2024. Client reports duplicate payment of £3189."/>
    <s v="Invoice reviewed and corrected. Credit note issued for £307. Client accounts updated."/>
    <n v="639"/>
    <s v="OK"/>
    <n v="1.5833333333333333"/>
    <n v="7.2333333333333334"/>
    <s v="Within SLA"/>
    <n v="0"/>
    <n v="1.5833333333333333"/>
  </r>
  <r>
    <n v="641"/>
    <s v="NB-2024-00641"/>
    <x v="5"/>
    <s v="PT-31527"/>
    <x v="2"/>
    <x v="0"/>
    <x v="1"/>
    <x v="30"/>
    <x v="640"/>
    <d v="2024-01-10T04:57:00"/>
    <d v="2024-01-10T17:32:00"/>
    <d v="2024-01-12T02:14:00"/>
    <x v="0"/>
    <x v="1"/>
    <s v="Pre-authorisation request for specialist referral. Patient PT-31527. Insurer: Aviva."/>
    <s v="Pre-authorisation confirmed with insurer. Reference number provided to client."/>
    <n v="640"/>
    <s v="OK"/>
    <n v="2.7166666666666663"/>
    <n v="15.299999999999999"/>
    <s v="Within SLA"/>
    <n v="0"/>
    <n v="2.7166666666666663"/>
  </r>
  <r>
    <n v="642"/>
    <s v="NB-2024-00642"/>
    <x v="71"/>
    <s v="PT-46601"/>
    <x v="1"/>
    <x v="1"/>
    <x v="0"/>
    <x v="68"/>
    <x v="641"/>
    <d v="2024-06-04T12:06:00"/>
    <d v="2024-06-04T14:31:00"/>
    <d v="2024-06-04T15:46:00"/>
    <x v="0"/>
    <x v="2"/>
    <s v="Query regarding invoice 92557 dated 15 May 2024. Client reports incorrect charge of £3071."/>
    <s v="Late payment fee waived as a goodwill gesture following system error. Account adjusted."/>
    <n v="641"/>
    <s v="OK"/>
    <n v="0.33333333333333331"/>
    <n v="2.75"/>
    <s v="Within SLA"/>
    <n v="0"/>
    <n v="0.33333333333333331"/>
  </r>
  <r>
    <n v="643"/>
    <s v="NB-2024-00643"/>
    <x v="7"/>
    <s v="PT-17626"/>
    <x v="2"/>
    <x v="0"/>
    <x v="1"/>
    <x v="1"/>
    <x v="642"/>
    <d v="2024-07-27T03:50:00"/>
    <d v="2024-07-28T04:49:00"/>
    <d v="2024-07-29T13:29:00"/>
    <x v="0"/>
    <x v="1"/>
    <s v="Pre-authorisation request for surgical procedure. Patient PT-17626. Insurer: Cigna."/>
    <s v="Policy coverage query resolved. Benefit schedule sent to patient for reference."/>
    <n v="642"/>
    <s v="OK"/>
    <n v="14.35"/>
    <n v="39.333333333333329"/>
    <s v="Within SLA"/>
    <n v="0"/>
    <n v="14.35"/>
  </r>
  <r>
    <n v="644"/>
    <s v="NB-2024-00644"/>
    <x v="17"/>
    <s v="PT-78679"/>
    <x v="2"/>
    <x v="0"/>
    <x v="0"/>
    <x v="83"/>
    <x v="643"/>
    <d v="2024-08-20T18:40:00"/>
    <d v="2024-08-21T05:17:00"/>
    <d v="2024-08-22T14:11:00"/>
    <x v="0"/>
    <x v="2"/>
    <s v="Pre-authorisation request for diagnostic imaging. Patient PT-78679. Insurer: Aviva."/>
    <s v="Policy coverage query resolved. Benefit schedule sent to patient for reference."/>
    <n v="643"/>
    <s v="OK"/>
    <n v="4.4833333333333334"/>
    <n v="15.1"/>
    <s v="Within SLA"/>
    <n v="0"/>
    <n v="4.4833333333333334"/>
  </r>
  <r>
    <n v="645"/>
    <s v="NB-2023-00645"/>
    <x v="6"/>
    <s v="PT-23324"/>
    <x v="3"/>
    <x v="3"/>
    <x v="1"/>
    <x v="10"/>
    <x v="644"/>
    <d v="2023-06-19T14:50:00"/>
    <d v="2023-06-24T08:47:00"/>
    <d v="2023-06-23T05:07:00"/>
    <x v="1"/>
    <x v="0"/>
    <s v="Patient PT-23324 requesting reschedule of appointment originally booked for 29 Jun 2023."/>
    <s v="Urgent appointment arranged within 24 hours following GP referral. Patient notified."/>
    <n v="644"/>
    <s v="OK"/>
    <n v="9.7166666666666668"/>
    <n v="123.66666666666666"/>
    <s v="Breached"/>
    <n v="1"/>
    <n v="9.7166666666666668"/>
  </r>
  <r>
    <n v="646"/>
    <s v="NB-2024-00646"/>
    <x v="43"/>
    <s v="PT-32111"/>
    <x v="1"/>
    <x v="0"/>
    <x v="0"/>
    <x v="47"/>
    <x v="645"/>
    <d v="2024-08-08T01:26:00"/>
    <d v="2024-08-09T10:04:00"/>
    <d v="2024-08-10T09:35:00"/>
    <x v="0"/>
    <x v="3"/>
    <s v="Query regarding invoice 16263 dated 02 Aug 2024. Client reports disputed amount of £1254."/>
    <s v="Billing query resolved following confirmation from insurer. Payment processing initiated."/>
    <n v="645"/>
    <s v="OK"/>
    <n v="15.85"/>
    <n v="48.483333333333334"/>
    <s v="Within SLA"/>
    <n v="0"/>
    <n v="15.85"/>
  </r>
  <r>
    <n v="647"/>
    <s v="NB-2024-00647"/>
    <x v="56"/>
    <s v="PT-34464"/>
    <x v="1"/>
    <x v="0"/>
    <x v="0"/>
    <x v="36"/>
    <x v="646"/>
    <d v="2024-09-11T13:15:00"/>
    <d v="2024-09-12T09:50:00"/>
    <d v="2024-09-13T03:55:00"/>
    <x v="0"/>
    <x v="0"/>
    <s v="Query regarding invoice 31165 dated 21 Aug 2024. Client reports incorrect charge of £2063."/>
    <s v="Duplicate charge identified and reversed. Updated invoice sent to client for reconciliation."/>
    <n v="646"/>
    <s v="OK"/>
    <n v="9.3333333333333321"/>
    <n v="29.916666666666664"/>
    <s v="Within SLA"/>
    <n v="0"/>
    <n v="9.3333333333333321"/>
  </r>
  <r>
    <n v="648"/>
    <s v="NB-2024-00648"/>
    <x v="23"/>
    <s v="PT-40360"/>
    <x v="0"/>
    <x v="0"/>
    <x v="0"/>
    <x v="107"/>
    <x v="647"/>
    <d v="2024-06-12T21:44:00"/>
    <d v="2024-06-15T06:09:00"/>
    <d v="2024-06-15T17:14:00"/>
    <x v="0"/>
    <x v="1"/>
    <s v="Request for GP referral letter for patient PT-40360."/>
    <s v="Clinical summary prepared and sent to patient as requested. GDPR consent verified."/>
    <n v="647"/>
    <s v="OK"/>
    <n v="4.5"/>
    <n v="60.916666666666664"/>
    <s v="Within SLA"/>
    <n v="0"/>
    <n v="4.5"/>
  </r>
  <r>
    <n v="649"/>
    <s v="NB-2024-00649"/>
    <x v="23"/>
    <s v="PT-40926"/>
    <x v="1"/>
    <x v="0"/>
    <x v="0"/>
    <x v="62"/>
    <x v="648"/>
    <d v="2024-10-28T12:27:00"/>
    <d v="2024-10-30T22:50:00"/>
    <d v="2024-10-31T06:41:00"/>
    <x v="0"/>
    <x v="1"/>
    <s v="Query regarding invoice 29207 dated 30 Sep 2024. Client reports incorrect charge of £1545."/>
    <s v="Duplicate charge identified and reversed. Updated invoice sent to client for reconciliation."/>
    <n v="648"/>
    <s v="OK"/>
    <n v="5.7666666666666666"/>
    <n v="64.149999999999991"/>
    <s v="Within SLA"/>
    <n v="0"/>
    <n v="5.7666666666666666"/>
  </r>
  <r>
    <n v="650"/>
    <s v="NB-2023-00650"/>
    <x v="32"/>
    <s v="PT-44722"/>
    <x v="2"/>
    <x v="2"/>
    <x v="0"/>
    <x v="35"/>
    <x v="649"/>
    <d v="2023-05-15T06:21:00"/>
    <d v="2023-05-16T10:16:00"/>
    <d v="2023-05-15T17:21:00"/>
    <x v="1"/>
    <x v="1"/>
    <s v="Pre-authorisation request for diagnostic imaging. Patient PT-44722. Insurer: AXA Health."/>
    <s v="Insurer contacted; claim resubmitted with corrected diagnosis code. Outcome pending."/>
    <n v="649"/>
    <s v="OK"/>
    <n v="1"/>
    <n v="28.916666666666664"/>
    <s v="Breached"/>
    <n v="1"/>
    <n v="1"/>
  </r>
  <r>
    <n v="651"/>
    <s v="NB-2024-00651"/>
    <x v="61"/>
    <s v="PT-14952"/>
    <x v="1"/>
    <x v="0"/>
    <x v="0"/>
    <x v="35"/>
    <x v="650"/>
    <d v="2024-01-01T19:14:00"/>
    <d v="2024-01-02T23:13:00"/>
    <d v="2024-01-02T17:36:00"/>
    <x v="1"/>
    <x v="0"/>
    <s v="Query regarding invoice 14444 dated 12 Dec 2023. Client reports duplicate payment of £2762."/>
    <s v="Duplicate charge identified and reversed. Updated invoice sent to client for reconciliation."/>
    <n v="650"/>
    <s v="OK"/>
    <n v="1.6333333333333333"/>
    <n v="29.616666666666667"/>
    <s v="Breached"/>
    <n v="1"/>
    <n v="1.6333333333333333"/>
  </r>
  <r>
    <n v="652"/>
    <s v="NB-2023-00652"/>
    <x v="4"/>
    <s v="PT-14692"/>
    <x v="4"/>
    <x v="2"/>
    <x v="1"/>
    <x v="54"/>
    <x v="651"/>
    <d v="2023-04-13T22:30:00"/>
    <d v="2023-04-14T22:58:00"/>
    <d v="2023-04-14T09:18:00"/>
    <x v="1"/>
    <x v="3"/>
    <s v="Formal complaint submitted by family member regarding appointment handling. Reference needed."/>
    <s v="Patient complaint escalated to Operations Manager. Resolution meeting held; outcome agreed with client."/>
    <n v="651"/>
    <s v="OK"/>
    <n v="1.2"/>
    <n v="25.666666666666664"/>
    <s v="Breached"/>
    <n v="1"/>
    <n v="1.2"/>
  </r>
  <r>
    <n v="653"/>
    <s v="NB-2024-00653"/>
    <x v="58"/>
    <s v="PT-90010"/>
    <x v="2"/>
    <x v="0"/>
    <x v="1"/>
    <x v="9"/>
    <x v="652"/>
    <d v="2024-12-03T13:29:00"/>
    <d v="2024-12-04T02:11:00"/>
    <d v="2024-12-04T12:01:00"/>
    <x v="0"/>
    <x v="0"/>
    <s v="Pre-authorisation request for specialist referral. Patient PT-90010. Insurer: Aviva."/>
    <s v="Policy coverage query resolved. Benefit schedule sent to patient for reference."/>
    <n v="652"/>
    <s v="OK"/>
    <n v="1.4666666666666666"/>
    <n v="14.166666666666666"/>
    <s v="Within SLA"/>
    <n v="0"/>
    <n v="1.4666666666666666"/>
  </r>
  <r>
    <n v="654"/>
    <s v="NB-2024-00654"/>
    <x v="62"/>
    <s v="PT-45301"/>
    <x v="1"/>
    <x v="0"/>
    <x v="1"/>
    <x v="31"/>
    <x v="653"/>
    <d v="2024-05-09T22:45:00"/>
    <d v="2024-05-10T17:18:00"/>
    <d v="2024-05-12T17:21:00"/>
    <x v="0"/>
    <x v="0"/>
    <s v="Query regarding invoice 57232 dated 14 Apr 2024. Client reports disputed amount of £1610."/>
    <s v="Invoice reviewed and corrected. Credit note issued for £739. Client accounts updated."/>
    <n v="653"/>
    <s v="OK"/>
    <n v="5.3999999999999995"/>
    <n v="23.95"/>
    <s v="Within SLA"/>
    <n v="0"/>
    <n v="5.3999999999999995"/>
  </r>
  <r>
    <n v="655"/>
    <s v="NB-2024-00655"/>
    <x v="44"/>
    <s v="PT-90135"/>
    <x v="3"/>
    <x v="3"/>
    <x v="1"/>
    <x v="52"/>
    <x v="654"/>
    <d v="2024-06-17T04:03:00"/>
    <d v="2024-06-18T12:50:00"/>
    <d v="2024-06-21T14:13:00"/>
    <x v="0"/>
    <x v="3"/>
    <s v="Patient PT-90135 requesting cancellation of appointment originally booked for 19 Jun 2024."/>
    <s v="Cancellation processed. New appointment booked for following week per patient request."/>
    <n v="654"/>
    <s v="OK"/>
    <n v="13.833333333333332"/>
    <n v="46.616666666666667"/>
    <s v="Within SLA"/>
    <n v="0"/>
    <n v="13.833333333333332"/>
  </r>
  <r>
    <n v="656"/>
    <s v="NB-2024-00656"/>
    <x v="41"/>
    <s v="PT-31978"/>
    <x v="3"/>
    <x v="2"/>
    <x v="1"/>
    <x v="3"/>
    <x v="655"/>
    <d v="2024-05-24T23:45:00"/>
    <d v="2024-05-26T05:25:00"/>
    <d v="2024-05-25T16:16:00"/>
    <x v="1"/>
    <x v="0"/>
    <s v="Patient PT-31978 requesting addition of appointment originally booked for 27 May 2024."/>
    <s v="Recurring appointment series updated following consultant schedule change."/>
    <n v="655"/>
    <s v="OK"/>
    <n v="7.4833333333333334"/>
    <n v="37.15"/>
    <s v="Breached"/>
    <n v="1"/>
    <n v="7.4833333333333334"/>
  </r>
  <r>
    <n v="657"/>
    <s v="NB-2025-00657"/>
    <x v="11"/>
    <s v="PT-99142"/>
    <x v="1"/>
    <x v="1"/>
    <x v="0"/>
    <x v="65"/>
    <x v="656"/>
    <d v="2025-03-17T11:55:00"/>
    <d v="2025-03-17T16:09:00"/>
    <d v="2025-03-17T19:17:00"/>
    <x v="0"/>
    <x v="2"/>
    <s v="Query regarding invoice 44302 dated 09 Mar 2025. Client reports incorrect charge of £845."/>
    <s v="Invoice reviewed and corrected. Credit note issued for £165. Client accounts updated."/>
    <n v="656"/>
    <s v="OK"/>
    <n v="0.6333333333333333"/>
    <n v="4.8666666666666663"/>
    <s v="Within SLA"/>
    <n v="0"/>
    <n v="0.6333333333333333"/>
  </r>
  <r>
    <n v="658"/>
    <s v="NB-2025-00658"/>
    <x v="47"/>
    <s v="PT-50315"/>
    <x v="1"/>
    <x v="2"/>
    <x v="1"/>
    <x v="48"/>
    <x v="657"/>
    <d v="2025-03-21T13:48:00"/>
    <d v="2025-03-22T21:01:00"/>
    <d v="2025-03-22T12:31:00"/>
    <x v="1"/>
    <x v="1"/>
    <s v="Query regarding invoice 48489 dated 06 Mar 2025. Client reports incorrect charge of £1388."/>
    <s v="Duplicate charge identified and reversed. Updated invoice sent to client for reconciliation."/>
    <n v="657"/>
    <s v="OK"/>
    <n v="1.2833333333333332"/>
    <n v="32.5"/>
    <s v="Breached"/>
    <n v="1"/>
    <n v="1.2833333333333332"/>
  </r>
  <r>
    <n v="659"/>
    <s v="NB-2023-00659"/>
    <x v="69"/>
    <s v="PT-29619"/>
    <x v="4"/>
    <x v="2"/>
    <x v="0"/>
    <x v="108"/>
    <x v="658"/>
    <d v="2023-06-01T15:07:00"/>
    <d v="2023-06-02T01:18:00"/>
    <d v="2023-06-02T02:30:00"/>
    <x v="0"/>
    <x v="1"/>
    <s v="Formal complaint submitted by clinic manager regarding billing error. Reference needed."/>
    <s v="Patient complaint escalated to Operations Manager. Resolution meeting held; outcome agreed with client."/>
    <n v="658"/>
    <s v="OK"/>
    <n v="0.6166666666666667"/>
    <n v="10.799999999999999"/>
    <s v="Within SLA"/>
    <n v="0"/>
    <n v="0.6166666666666667"/>
  </r>
  <r>
    <n v="660"/>
    <s v="NB-2025-00660"/>
    <x v="69"/>
    <s v="PT-77404"/>
    <x v="0"/>
    <x v="2"/>
    <x v="0"/>
    <x v="102"/>
    <x v="659"/>
    <d v="2025-01-04T23:42:00"/>
    <d v="2025-01-05T03:06:00"/>
    <d v="2025-01-05T10:31:00"/>
    <x v="0"/>
    <x v="3"/>
    <s v="Request for medical records for patient PT-77404."/>
    <s v="Fit-to-work certificate issued following confirmation from treating clinician."/>
    <n v="659"/>
    <s v="OK"/>
    <n v="1.1833333333333333"/>
    <n v="4.583333333333333"/>
    <s v="Within SLA"/>
    <n v="0"/>
    <n v="1.1833333333333333"/>
  </r>
  <r>
    <n v="661"/>
    <s v="NB-2024-00661"/>
    <x v="62"/>
    <s v="PT-97728"/>
    <x v="1"/>
    <x v="0"/>
    <x v="1"/>
    <x v="1"/>
    <x v="660"/>
    <d v="2024-11-18T10:29:00"/>
    <d v="2024-11-20T13:40:00"/>
    <d v="2024-11-21T06:27:00"/>
    <x v="0"/>
    <x v="3"/>
    <s v="Query regarding invoice 92860 dated 07 Nov 2024. Client reports disputed amount of £1539."/>
    <s v="Duplicate charge identified and reversed. Updated invoice sent to client for reconciliation."/>
    <n v="660"/>
    <s v="OK"/>
    <n v="4.0333333333333332"/>
    <n v="55.216666666666661"/>
    <s v="Within SLA"/>
    <n v="0"/>
    <n v="4.0333333333333332"/>
  </r>
  <r>
    <n v="662"/>
    <s v="NB-2024-00662"/>
    <x v="37"/>
    <s v="PT-40090"/>
    <x v="0"/>
    <x v="0"/>
    <x v="0"/>
    <x v="39"/>
    <x v="661"/>
    <d v="2024-05-31T17:09:00"/>
    <d v="2024-06-03T17:10:00"/>
    <d v="2024-06-02T12:50:00"/>
    <x v="1"/>
    <x v="3"/>
    <s v="Request for GP referral letter for patient PT-40090."/>
    <s v="Medical records compiled and securely transmitted to requesting party within 72 hours."/>
    <n v="661"/>
    <s v="OK"/>
    <n v="4.3166666666666664"/>
    <n v="76.333333333333329"/>
    <s v="Breached"/>
    <n v="1"/>
    <n v="4.3166666666666664"/>
  </r>
  <r>
    <n v="663"/>
    <s v="NB-2023-00663"/>
    <x v="37"/>
    <s v="PT-74307"/>
    <x v="1"/>
    <x v="0"/>
    <x v="1"/>
    <x v="31"/>
    <x v="662"/>
    <d v="2023-10-11T14:47:00"/>
    <d v="2023-10-12T15:08:00"/>
    <d v="2023-10-13T07:00:00"/>
    <x v="0"/>
    <x v="3"/>
    <s v="Query regarding invoice 39109 dated 27 Sep 2023. Client reports disputed amount of £2660."/>
    <s v="Invoice reviewed and corrected. Credit note issued for £182. Client accounts updated."/>
    <n v="662"/>
    <s v="OK"/>
    <n v="7.7833333333333332"/>
    <n v="32.133333333333333"/>
    <s v="Within SLA"/>
    <n v="0"/>
    <n v="7.7833333333333332"/>
  </r>
  <r>
    <n v="664"/>
    <s v="NB-2024-00664"/>
    <x v="34"/>
    <s v="PT-23875"/>
    <x v="4"/>
    <x v="3"/>
    <x v="0"/>
    <x v="24"/>
    <x v="663"/>
    <d v="2024-07-27T13:24:00"/>
    <d v="2024-07-29T05:23:00"/>
    <d v="2024-07-30T07:08:00"/>
    <x v="0"/>
    <x v="3"/>
    <s v="Formal complaint submitted by GP practice regarding delayed response. Reference needed."/>
    <s v="Complaint resolved following discussion with client. Compensation of £689 agreed and authorised."/>
    <n v="663"/>
    <s v="OK"/>
    <n v="6.2666666666666666"/>
    <n v="46.25"/>
    <s v="Within SLA"/>
    <n v="0"/>
    <n v="6.2666666666666666"/>
  </r>
  <r>
    <n v="665"/>
    <s v="NB-2025-00665"/>
    <x v="35"/>
    <s v="PT-79797"/>
    <x v="3"/>
    <x v="0"/>
    <x v="5"/>
    <x v="21"/>
    <x v="664"/>
    <d v="2025-03-18T16:47:00"/>
    <m/>
    <d v="2025-03-21T11:44:00"/>
    <x v="1"/>
    <x v="0"/>
    <s v="Patient PT-79797 requesting reschedule of appointment originally booked for 31 Mar 2025."/>
    <m/>
    <n v="664"/>
    <s v="OPEN_TICKET"/>
    <n v="5.05"/>
    <m/>
    <s v="Breached"/>
    <n v="1"/>
    <n v="5.05"/>
  </r>
  <r>
    <n v="666"/>
    <s v="NB-2024-00666"/>
    <x v="52"/>
    <s v="PT-97789"/>
    <x v="1"/>
    <x v="2"/>
    <x v="1"/>
    <x v="36"/>
    <x v="665"/>
    <d v="2024-02-18T00:41:00"/>
    <d v="2024-02-18T07:58:00"/>
    <d v="2024-02-18T23:24:00"/>
    <x v="0"/>
    <x v="3"/>
    <s v="Query regarding invoice 60123 dated 19 Jan 2024. Client reports duplicate payment of £3038."/>
    <s v="Charge dispute investigated. Original amount validated as correct; breakdown sent to client."/>
    <n v="665"/>
    <s v="OK"/>
    <n v="1.2833333333333332"/>
    <n v="8.5666666666666664"/>
    <s v="Within SLA"/>
    <n v="0"/>
    <n v="1.2833333333333332"/>
  </r>
  <r>
    <n v="667"/>
    <s v="NB-2023-00667"/>
    <x v="67"/>
    <s v="PT-13836"/>
    <x v="3"/>
    <x v="0"/>
    <x v="0"/>
    <x v="95"/>
    <x v="666"/>
    <d v="2023-11-06T03:23:00"/>
    <d v="2023-11-12T17:25:00"/>
    <d v="2023-11-08T09:56:00"/>
    <x v="1"/>
    <x v="1"/>
    <s v="Patient PT-13836 requesting cancellation of appointment originally booked for 08 Nov 2023."/>
    <s v="Recurring appointment series updated following consultant schedule change."/>
    <n v="666"/>
    <s v="OK"/>
    <n v="17.45"/>
    <n v="175.48333333333332"/>
    <s v="Breached"/>
    <n v="1"/>
    <n v="17.45"/>
  </r>
  <r>
    <n v="668"/>
    <s v="NB-2023-00668"/>
    <x v="16"/>
    <s v="PT-82868"/>
    <x v="3"/>
    <x v="0"/>
    <x v="0"/>
    <x v="58"/>
    <x v="667"/>
    <d v="2023-09-17T07:07:00"/>
    <d v="2023-09-21T02:45:00"/>
    <d v="2023-09-20T01:56:00"/>
    <x v="1"/>
    <x v="1"/>
    <s v="Patient PT-82868 requesting cancellation of appointment originally booked for 22 Sep 2023."/>
    <s v="Appointment moved from afternoon to morning slot. Patient and GP practice both confirmed."/>
    <n v="667"/>
    <s v="OK"/>
    <n v="5.1833333333333327"/>
    <n v="96.816666666666663"/>
    <s v="Breached"/>
    <n v="1"/>
    <n v="5.1833333333333327"/>
  </r>
  <r>
    <n v="669"/>
    <s v="NB-2024-00669"/>
    <x v="45"/>
    <s v="PT-86318"/>
    <x v="0"/>
    <x v="0"/>
    <x v="0"/>
    <x v="90"/>
    <x v="668"/>
    <d v="2024-01-30T19:24:00"/>
    <d v="2024-01-31T07:53:00"/>
    <d v="2024-01-31T17:56:00"/>
    <x v="0"/>
    <x v="1"/>
    <s v="Request for GP referral letter for patient PT-86318."/>
    <s v="Clinical summary prepared and sent to patient as requested. GDPR consent verified."/>
    <n v="668"/>
    <s v="OK"/>
    <n v="1.4666666666666666"/>
    <n v="13.95"/>
    <s v="Within SLA"/>
    <n v="0"/>
    <n v="1.4666666666666666"/>
  </r>
  <r>
    <n v="670"/>
    <s v="NB-2025-00670"/>
    <x v="67"/>
    <s v="PT-29561"/>
    <x v="0"/>
    <x v="0"/>
    <x v="1"/>
    <x v="101"/>
    <x v="669"/>
    <d v="2025-02-01T05:48:00"/>
    <d v="2025-02-05T05:42:00"/>
    <d v="2025-02-04T00:44:00"/>
    <x v="1"/>
    <x v="2"/>
    <s v="Request for GP referral letter for patient PT-29561."/>
    <s v="GP referral letter drafted and sent to specialist clinic. Copy retained on file."/>
    <n v="669"/>
    <s v="OK"/>
    <n v="5.0666666666666664"/>
    <n v="100.96666666666667"/>
    <s v="Breached"/>
    <n v="1"/>
    <n v="5.0666666666666664"/>
  </r>
  <r>
    <n v="671"/>
    <s v="NB-2025-00671"/>
    <x v="66"/>
    <s v="PT-58784"/>
    <x v="3"/>
    <x v="0"/>
    <x v="3"/>
    <x v="34"/>
    <x v="670"/>
    <d v="2025-03-17T03:06:00"/>
    <m/>
    <d v="2025-03-19T23:42:00"/>
    <x v="0"/>
    <x v="0"/>
    <s v="Patient PT-58784 requesting addition of appointment originally booked for 25 Mar 2025."/>
    <m/>
    <n v="670"/>
    <s v="OPEN_TICKET"/>
    <n v="3.4"/>
    <m/>
    <s v="Within SLA"/>
    <n v="0"/>
    <n v="3.4"/>
  </r>
  <r>
    <n v="672"/>
    <s v="NB-2024-00672"/>
    <x v="16"/>
    <s v="PT-31365"/>
    <x v="3"/>
    <x v="3"/>
    <x v="0"/>
    <x v="43"/>
    <x v="671"/>
    <d v="2024-08-26T07:57:00"/>
    <d v="2024-08-28T10:21:00"/>
    <d v="2024-08-30T20:08:00"/>
    <x v="0"/>
    <x v="3"/>
    <s v="Patient PT-31365 requesting reschedule of appointment originally booked for 08 Sep 2024."/>
    <s v="Urgent appointment arranged within 24 hours following GP referral. Patient notified."/>
    <n v="671"/>
    <s v="OK"/>
    <n v="11.816666666666666"/>
    <n v="62.216666666666661"/>
    <s v="Within SLA"/>
    <n v="0"/>
    <n v="11.816666666666666"/>
  </r>
  <r>
    <n v="673"/>
    <s v="NB-2025-00673"/>
    <x v="70"/>
    <s v="PT-87789"/>
    <x v="3"/>
    <x v="2"/>
    <x v="0"/>
    <x v="69"/>
    <x v="672"/>
    <d v="2025-03-05T21:44:00"/>
    <d v="2025-03-06T07:42:00"/>
    <d v="2025-03-06T05:39:00"/>
    <x v="1"/>
    <x v="3"/>
    <s v="Patient PT-87789 requesting cancellation of appointment originally booked for 07 Mar 2025."/>
    <s v="Cancellation processed. New appointment booked for following week per patient request."/>
    <n v="672"/>
    <s v="OK"/>
    <n v="4.083333333333333"/>
    <n v="14.049999999999999"/>
    <s v="Breached"/>
    <n v="1"/>
    <n v="4.083333333333333"/>
  </r>
  <r>
    <n v="674"/>
    <s v="NB-2024-00674"/>
    <x v="14"/>
    <s v="PT-60145"/>
    <x v="4"/>
    <x v="0"/>
    <x v="1"/>
    <x v="78"/>
    <x v="673"/>
    <d v="2024-09-29T13:06:00"/>
    <d v="2024-09-30T03:58:00"/>
    <d v="2024-10-01T10:03:00"/>
    <x v="0"/>
    <x v="1"/>
    <s v="Formal complaint submitted by patient regarding appointment handling. Reference needed."/>
    <s v="Complaint resolved following discussion with client. Compensation of £727 agreed and authorised."/>
    <n v="673"/>
    <s v="OK"/>
    <n v="3.05"/>
    <n v="17.916666666666664"/>
    <s v="Within SLA"/>
    <n v="0"/>
    <n v="3.05"/>
  </r>
  <r>
    <n v="675"/>
    <s v="NB-2023-00675"/>
    <x v="47"/>
    <s v="PT-95278"/>
    <x v="2"/>
    <x v="3"/>
    <x v="1"/>
    <x v="98"/>
    <x v="674"/>
    <d v="2023-11-30T08:01:00"/>
    <d v="2023-12-01T23:20:00"/>
    <d v="2023-12-04T21:49:00"/>
    <x v="0"/>
    <x v="3"/>
    <s v="Pre-authorisation request for physiotherapy course. Patient PT-95278. Insurer: Bupa."/>
    <s v="Pre-authorisation confirmed with insurer. Reference number provided to client."/>
    <n v="674"/>
    <s v="OK"/>
    <n v="10.199999999999999"/>
    <n v="49.516666666666666"/>
    <s v="Within SLA"/>
    <n v="0"/>
    <n v="10.199999999999999"/>
  </r>
  <r>
    <n v="676"/>
    <s v="NB-2023-00676"/>
    <x v="65"/>
    <s v="PT-87516"/>
    <x v="2"/>
    <x v="2"/>
    <x v="0"/>
    <x v="10"/>
    <x v="675"/>
    <d v="2023-01-14T22:52:00"/>
    <d v="2023-01-15T07:52:00"/>
    <d v="2023-01-15T09:55:00"/>
    <x v="0"/>
    <x v="1"/>
    <s v="Pre-authorisation request for outpatient consultation. Patient PT-87516. Insurer: Cigna."/>
    <s v="Pre-auth declined by insurer. Patient advised of self-pay options and appeal pathway."/>
    <n v="675"/>
    <s v="OK"/>
    <n v="0.95"/>
    <n v="9.9499999999999993"/>
    <s v="Within SLA"/>
    <n v="0"/>
    <n v="0.95"/>
  </r>
  <r>
    <n v="677"/>
    <s v="NB-2023-00677"/>
    <x v="0"/>
    <s v="PT-52813"/>
    <x v="3"/>
    <x v="0"/>
    <x v="0"/>
    <x v="15"/>
    <x v="676"/>
    <d v="2023-01-28T00:49:00"/>
    <d v="2023-01-29T10:59:00"/>
    <d v="2023-01-30T21:06:00"/>
    <x v="0"/>
    <x v="3"/>
    <s v="Patient PT-52813 requesting addition of appointment originally booked for 02 Feb 2023."/>
    <s v="Cancellation processed. New appointment booked for following week per patient request."/>
    <n v="676"/>
    <s v="OK"/>
    <n v="3.7166666666666663"/>
    <n v="37.883333333333333"/>
    <s v="Within SLA"/>
    <n v="0"/>
    <n v="3.7166666666666663"/>
  </r>
  <r>
    <n v="678"/>
    <s v="NB-2025-00678"/>
    <x v="32"/>
    <s v="PT-21190"/>
    <x v="1"/>
    <x v="2"/>
    <x v="1"/>
    <x v="88"/>
    <x v="677"/>
    <d v="2025-01-14T23:20:00"/>
    <d v="2025-01-15T07:02:00"/>
    <d v="2025-01-15T09:59:00"/>
    <x v="0"/>
    <x v="0"/>
    <s v="Query regarding invoice 87438 dated 13 Jan 2025. Client reports disputed amount of £984."/>
    <s v="Invoice reviewed and corrected. Credit note issued for £400. Client accounts updated."/>
    <n v="677"/>
    <s v="OK"/>
    <n v="1.3499999999999999"/>
    <n v="9.0499999999999989"/>
    <s v="Within SLA"/>
    <n v="0"/>
    <n v="1.3499999999999999"/>
  </r>
  <r>
    <n v="679"/>
    <s v="NB-2023-00679"/>
    <x v="19"/>
    <s v="PT-63154"/>
    <x v="3"/>
    <x v="3"/>
    <x v="1"/>
    <x v="27"/>
    <x v="678"/>
    <d v="2023-12-12T03:10:00"/>
    <d v="2023-12-15T10:23:00"/>
    <d v="2023-12-15T22:40:00"/>
    <x v="0"/>
    <x v="1"/>
    <s v="Patient PT-63154 requesting cancellation of appointment originally booked for 21 Dec 2023."/>
    <s v="Recurring appointment series updated following consultant schedule change."/>
    <n v="678"/>
    <s v="OK"/>
    <n v="4.5"/>
    <n v="83.716666666666669"/>
    <s v="Within SLA"/>
    <n v="0"/>
    <n v="4.5"/>
  </r>
  <r>
    <n v="680"/>
    <s v="NB-2024-00680"/>
    <x v="44"/>
    <s v="PT-82737"/>
    <x v="1"/>
    <x v="0"/>
    <x v="1"/>
    <x v="65"/>
    <x v="679"/>
    <d v="2024-01-19T02:47:00"/>
    <d v="2024-01-19T17:47:00"/>
    <d v="2024-01-21T15:10:00"/>
    <x v="0"/>
    <x v="0"/>
    <s v="Query regarding invoice 25533 dated 23 Dec 2023. Client reports incorrect charge of £208."/>
    <s v="Invoice reviewed and corrected. Credit note issued for £510. Client accounts updated."/>
    <n v="679"/>
    <s v="OK"/>
    <n v="11.616666666666665"/>
    <n v="26.616666666666667"/>
    <s v="Within SLA"/>
    <n v="0"/>
    <n v="11.616666666666665"/>
  </r>
  <r>
    <n v="681"/>
    <s v="NB-2023-00681"/>
    <x v="11"/>
    <s v="PT-29415"/>
    <x v="3"/>
    <x v="3"/>
    <x v="0"/>
    <x v="87"/>
    <x v="680"/>
    <d v="2023-09-10T14:00:00"/>
    <d v="2023-09-12T16:57:00"/>
    <d v="2023-09-14T19:06:00"/>
    <x v="0"/>
    <x v="0"/>
    <s v="Patient PT-29415 requesting addition of appointment originally booked for 10 Sep 2023."/>
    <s v="Appointment rescheduled to patient's preferred date. Confirmation sent via email and SMS."/>
    <n v="680"/>
    <s v="OK"/>
    <n v="18.899999999999999"/>
    <n v="69.849999999999994"/>
    <s v="Within SLA"/>
    <n v="0"/>
    <n v="18.899999999999999"/>
  </r>
  <r>
    <n v="682"/>
    <s v="NB-2023-00682"/>
    <x v="41"/>
    <s v="PT-32935"/>
    <x v="1"/>
    <x v="2"/>
    <x v="1"/>
    <x v="68"/>
    <x v="681"/>
    <d v="2023-03-16T15:54:00"/>
    <d v="2023-03-17T09:21:00"/>
    <d v="2023-03-17T14:03:00"/>
    <x v="0"/>
    <x v="1"/>
    <s v="Query regarding invoice 35762 dated 15 Mar 2023. Client reports incorrect charge of £2364."/>
    <s v="Billing query resolved following confirmation from insurer. Payment processing initiated."/>
    <n v="681"/>
    <s v="OK"/>
    <n v="1.8499999999999999"/>
    <n v="19.3"/>
    <s v="Within SLA"/>
    <n v="0"/>
    <n v="1.8499999999999999"/>
  </r>
  <r>
    <n v="683"/>
    <s v="NB-2023-00683"/>
    <x v="0"/>
    <s v="PT-36262"/>
    <x v="2"/>
    <x v="0"/>
    <x v="4"/>
    <x v="65"/>
    <x v="682"/>
    <d v="2023-02-16T16:19:00"/>
    <m/>
    <d v="2023-02-19T10:42:00"/>
    <x v="0"/>
    <x v="3"/>
    <s v="Pre-authorisation request for surgical procedure. Patient PT-36262. Insurer: Aviva."/>
    <m/>
    <n v="682"/>
    <s v="OPEN_TICKET"/>
    <n v="5.6166666666666663"/>
    <m/>
    <s v="Within SLA"/>
    <n v="0"/>
    <n v="5.6166666666666663"/>
  </r>
  <r>
    <n v="684"/>
    <s v="NB-2023-00684"/>
    <x v="16"/>
    <s v="PT-23129"/>
    <x v="1"/>
    <x v="1"/>
    <x v="5"/>
    <x v="55"/>
    <x v="683"/>
    <d v="2023-08-04T02:12:00"/>
    <m/>
    <d v="2023-08-04T09:17:00"/>
    <x v="1"/>
    <x v="1"/>
    <s v="Query regarding invoice 92160 dated 16 Jul 2023. Client reports incorrect charge of £3142."/>
    <m/>
    <n v="683"/>
    <s v="OPEN_TICKET"/>
    <n v="0.91666666666666663"/>
    <m/>
    <s v="Breached"/>
    <n v="1"/>
    <n v="0.91666666666666663"/>
  </r>
  <r>
    <n v="685"/>
    <s v="NB-2023-00685"/>
    <x v="64"/>
    <s v="PT-83783"/>
    <x v="1"/>
    <x v="0"/>
    <x v="1"/>
    <x v="22"/>
    <x v="684"/>
    <d v="2023-02-28T11:34:00"/>
    <d v="2023-03-01T23:44:00"/>
    <d v="2023-03-02T08:32:00"/>
    <x v="0"/>
    <x v="1"/>
    <s v="Query regarding invoice 92716 dated 05 Feb 2023. Client reports missing credit of £2401."/>
    <s v="Duplicate charge identified and reversed. Updated invoice sent to client for reconciliation."/>
    <n v="684"/>
    <s v="OK"/>
    <n v="3.0333333333333332"/>
    <n v="39.199999999999996"/>
    <s v="Within SLA"/>
    <n v="0"/>
    <n v="3.0333333333333332"/>
  </r>
  <r>
    <n v="686"/>
    <s v="NB-2025-00686"/>
    <x v="48"/>
    <s v="PT-67542"/>
    <x v="2"/>
    <x v="0"/>
    <x v="0"/>
    <x v="35"/>
    <x v="685"/>
    <d v="2025-02-11T09:27:00"/>
    <d v="2025-02-13T00:36:00"/>
    <d v="2025-02-14T05:59:00"/>
    <x v="0"/>
    <x v="1"/>
    <s v="Pre-authorisation request for surgical procedure. Patient PT-67542. Insurer: Aviva."/>
    <s v="Insurer contacted; claim resubmitted with corrected diagnosis code. Outcome pending."/>
    <n v="685"/>
    <s v="OK"/>
    <n v="3.4666666666666663"/>
    <n v="42.616666666666667"/>
    <s v="Within SLA"/>
    <n v="0"/>
    <n v="3.4666666666666663"/>
  </r>
  <r>
    <n v="687"/>
    <s v="NB-2023-00687"/>
    <x v="20"/>
    <s v="PT-88003"/>
    <x v="1"/>
    <x v="0"/>
    <x v="1"/>
    <x v="48"/>
    <x v="686"/>
    <d v="2023-12-29T23:56:00"/>
    <d v="2024-01-04T19:31:00"/>
    <d v="2024-01-01T18:00:00"/>
    <x v="1"/>
    <x v="3"/>
    <s v="Query regarding invoice 84509 dated 29 Nov 2023. Client reports incorrect charge of £2550."/>
    <s v="Charge dispute investigated. Original amount validated as correct; breakdown sent to client."/>
    <n v="686"/>
    <s v="OK"/>
    <n v="5.9333333333333327"/>
    <n v="145.51666666666665"/>
    <s v="Breached"/>
    <n v="1"/>
    <n v="5.9333333333333327"/>
  </r>
  <r>
    <n v="688"/>
    <s v="NB-2024-00688"/>
    <x v="8"/>
    <s v="PT-92683"/>
    <x v="3"/>
    <x v="0"/>
    <x v="1"/>
    <x v="94"/>
    <x v="687"/>
    <d v="2024-12-17T04:55:00"/>
    <d v="2024-12-18T12:02:00"/>
    <d v="2024-12-19T01:41:00"/>
    <x v="0"/>
    <x v="1"/>
    <s v="Patient PT-92683 requesting addition of appointment originally booked for 28 Dec 2024."/>
    <s v="Appointment rescheduled to patient's preferred date. Confirmation sent via email and SMS."/>
    <n v="687"/>
    <s v="OK"/>
    <n v="3.2333333333333334"/>
    <n v="34.35"/>
    <s v="Within SLA"/>
    <n v="0"/>
    <n v="3.2333333333333334"/>
  </r>
  <r>
    <n v="689"/>
    <s v="NB-2025-00689"/>
    <x v="15"/>
    <s v="PT-28119"/>
    <x v="2"/>
    <x v="0"/>
    <x v="0"/>
    <x v="39"/>
    <x v="688"/>
    <d v="2025-03-01T06:24:00"/>
    <d v="2025-03-03T19:17:00"/>
    <d v="2025-03-02T19:43:00"/>
    <x v="1"/>
    <x v="1"/>
    <s v="Pre-authorisation request for specialist referral. Patient PT-28119. Insurer: Cigna."/>
    <s v="Pre-auth declined by insurer. Patient advised of self-pay options and appeal pathway."/>
    <n v="688"/>
    <s v="OK"/>
    <n v="10.683333333333334"/>
    <n v="71.566666666666663"/>
    <s v="Breached"/>
    <n v="1"/>
    <n v="10.683333333333334"/>
  </r>
  <r>
    <n v="690"/>
    <s v="NB-2023-00690"/>
    <x v="10"/>
    <s v="PT-34761"/>
    <x v="0"/>
    <x v="0"/>
    <x v="0"/>
    <x v="1"/>
    <x v="689"/>
    <d v="2023-02-10T11:30:00"/>
    <d v="2023-02-14T04:16:00"/>
    <d v="2023-02-13T05:54:00"/>
    <x v="1"/>
    <x v="0"/>
    <s v="Request for fit-to-work certificate for patient PT-34761."/>
    <s v="GP referral letter drafted and sent to specialist clinic. Copy retained on file."/>
    <n v="689"/>
    <s v="OK"/>
    <n v="5.6"/>
    <n v="94.36666666666666"/>
    <s v="Breached"/>
    <n v="1"/>
    <n v="5.6"/>
  </r>
  <r>
    <n v="691"/>
    <s v="NB-2024-00691"/>
    <x v="66"/>
    <s v="PT-56483"/>
    <x v="1"/>
    <x v="0"/>
    <x v="0"/>
    <x v="10"/>
    <x v="690"/>
    <d v="2024-09-02T04:17:00"/>
    <d v="2024-09-02T10:16:00"/>
    <d v="2024-09-04T10:42:00"/>
    <x v="0"/>
    <x v="2"/>
    <s v="Query regarding invoice 25455 dated 23 Aug 2024. Client reports incorrect charge of £3286."/>
    <s v="Invoice reviewed and corrected. Credit note issued for £556. Client accounts updated."/>
    <n v="690"/>
    <s v="OK"/>
    <n v="17.583333333333332"/>
    <n v="23.566666666666666"/>
    <s v="Within SLA"/>
    <n v="0"/>
    <n v="17.583333333333332"/>
  </r>
  <r>
    <n v="692"/>
    <s v="NB-2023-00692"/>
    <x v="4"/>
    <s v="PT-97821"/>
    <x v="3"/>
    <x v="0"/>
    <x v="1"/>
    <x v="51"/>
    <x v="691"/>
    <d v="2023-12-15T14:30:00"/>
    <d v="2023-12-17T02:56:00"/>
    <d v="2023-12-17T12:11:00"/>
    <x v="0"/>
    <x v="1"/>
    <s v="Patient PT-97821 requesting addition of appointment originally booked for 22 Dec 2023."/>
    <s v="Appointment moved from afternoon to morning slot. Patient and GP practice both confirmed."/>
    <n v="691"/>
    <s v="OK"/>
    <n v="2.3166666666666664"/>
    <n v="38.75"/>
    <s v="Within SLA"/>
    <n v="0"/>
    <n v="2.3166666666666664"/>
  </r>
  <r>
    <n v="693"/>
    <s v="NB-2023-00693"/>
    <x v="37"/>
    <s v="PT-28656"/>
    <x v="2"/>
    <x v="3"/>
    <x v="1"/>
    <x v="9"/>
    <x v="692"/>
    <d v="2023-02-10T06:54:00"/>
    <d v="2023-02-11T14:12:00"/>
    <d v="2023-02-14T03:13:00"/>
    <x v="0"/>
    <x v="0"/>
    <s v="Pre-authorisation request for surgical procedure. Patient PT-28656. Insurer: Vitality."/>
    <s v="Pre-auth declined by insurer. Patient advised of self-pay options and appeal pathway."/>
    <n v="692"/>
    <s v="OK"/>
    <n v="3.6833333333333331"/>
    <n v="34.983333333333334"/>
    <s v="Within SLA"/>
    <n v="0"/>
    <n v="3.6833333333333331"/>
  </r>
  <r>
    <n v="694"/>
    <s v="NB-2023-00694"/>
    <x v="49"/>
    <s v="PT-79102"/>
    <x v="1"/>
    <x v="0"/>
    <x v="0"/>
    <x v="50"/>
    <x v="693"/>
    <d v="2023-12-21T17:30:00"/>
    <d v="2023-12-23T06:55:00"/>
    <d v="2023-12-23T10:40:00"/>
    <x v="0"/>
    <x v="3"/>
    <s v="Query regarding invoice 85464 dated 18 Dec 2023. Client reports disputed amount of £140."/>
    <s v="Duplicate charge identified and reversed. Updated invoice sent to client for reconciliation."/>
    <n v="693"/>
    <s v="OK"/>
    <n v="6.833333333333333"/>
    <n v="44.25"/>
    <s v="Within SLA"/>
    <n v="0"/>
    <n v="6.833333333333333"/>
  </r>
  <r>
    <n v="695"/>
    <s v="NB-2023-00695"/>
    <x v="32"/>
    <s v="PT-42587"/>
    <x v="1"/>
    <x v="0"/>
    <x v="1"/>
    <x v="46"/>
    <x v="694"/>
    <d v="2023-11-15T05:08:00"/>
    <d v="2023-11-15T23:00:00"/>
    <d v="2023-11-17T02:57:00"/>
    <x v="0"/>
    <x v="0"/>
    <s v="Query regarding invoice 52102 dated 28 Oct 2023. Client reports incorrect charge of £1690."/>
    <s v="Billing query resolved following confirmation from insurer. Payment processing initiated."/>
    <n v="694"/>
    <s v="OK"/>
    <n v="2.1833333333333331"/>
    <n v="20.05"/>
    <s v="Within SLA"/>
    <n v="0"/>
    <n v="2.1833333333333331"/>
  </r>
  <r>
    <n v="696"/>
    <s v="NB-2024-00696"/>
    <x v="36"/>
    <s v="PT-18281"/>
    <x v="3"/>
    <x v="2"/>
    <x v="0"/>
    <x v="58"/>
    <x v="695"/>
    <d v="2024-10-28T15:40:00"/>
    <d v="2024-10-28T19:42:00"/>
    <d v="2024-10-28T23:12:00"/>
    <x v="0"/>
    <x v="1"/>
    <s v="Patient PT-18281 requesting cancellation of appointment originally booked for 10 Nov 2024."/>
    <s v="Recurring appointment series updated following consultant schedule change."/>
    <n v="695"/>
    <s v="OK"/>
    <n v="0.46666666666666667"/>
    <n v="4.5"/>
    <s v="Within SLA"/>
    <n v="0"/>
    <n v="0.46666666666666667"/>
  </r>
  <r>
    <n v="697"/>
    <s v="NB-2024-00697"/>
    <x v="19"/>
    <s v="PT-23708"/>
    <x v="1"/>
    <x v="3"/>
    <x v="1"/>
    <x v="2"/>
    <x v="696"/>
    <d v="2024-09-15T02:08:00"/>
    <d v="2024-09-18T03:25:00"/>
    <d v="2024-09-18T19:21:00"/>
    <x v="0"/>
    <x v="1"/>
    <s v="Query regarding invoice 52788 dated 25 Aug 2024. Client reports duplicate payment of £1665."/>
    <s v="Late payment fee waived as a goodwill gesture following system error. Account adjusted."/>
    <n v="696"/>
    <s v="OK"/>
    <n v="6.7833333333333332"/>
    <n v="80.066666666666663"/>
    <s v="Within SLA"/>
    <n v="0"/>
    <n v="6.7833333333333332"/>
  </r>
  <r>
    <n v="698"/>
    <s v="NB-2024-00698"/>
    <x v="4"/>
    <s v="PT-44238"/>
    <x v="2"/>
    <x v="0"/>
    <x v="1"/>
    <x v="74"/>
    <x v="697"/>
    <d v="2024-11-15T12:39:00"/>
    <d v="2024-11-16T10:00:00"/>
    <d v="2024-11-17T09:18:00"/>
    <x v="0"/>
    <x v="2"/>
    <s v="Pre-authorisation request for specialist referral. Patient PT-44238. Insurer: Bupa."/>
    <s v="Insurer contacted; claim resubmitted with corrected diagnosis code. Outcome pending."/>
    <n v="697"/>
    <s v="OK"/>
    <n v="3.3499999999999996"/>
    <n v="24.7"/>
    <s v="Within SLA"/>
    <n v="0"/>
    <n v="3.3499999999999996"/>
  </r>
  <r>
    <n v="699"/>
    <s v="NB-2024-00699"/>
    <x v="38"/>
    <s v="PT-82776"/>
    <x v="2"/>
    <x v="0"/>
    <x v="1"/>
    <x v="32"/>
    <x v="698"/>
    <d v="2024-06-30T00:38:00"/>
    <d v="2024-07-01T19:52:00"/>
    <d v="2024-06-30T23:57:00"/>
    <x v="1"/>
    <x v="3"/>
    <s v="Pre-authorisation request for diagnostic imaging. Patient PT-82776. Insurer: AXA Health."/>
    <s v="Pre-auth declined by insurer. Patient advised of self-pay options and appeal pathway."/>
    <n v="698"/>
    <s v="OK"/>
    <n v="0.68333333333333335"/>
    <n v="43.916666666666664"/>
    <s v="Breached"/>
    <n v="1"/>
    <n v="0.68333333333333335"/>
  </r>
  <r>
    <n v="700"/>
    <s v="NB-2023-00700"/>
    <x v="48"/>
    <s v="PT-45910"/>
    <x v="1"/>
    <x v="1"/>
    <x v="0"/>
    <x v="17"/>
    <x v="699"/>
    <d v="2023-07-31T11:10:00"/>
    <d v="2023-07-31T14:30:00"/>
    <d v="2023-07-31T18:13:00"/>
    <x v="0"/>
    <x v="0"/>
    <s v="Query regarding invoice 82974 dated 11 Jul 2023. Client reports disputed amount of £1816."/>
    <s v="Billing query resolved following confirmation from insurer. Payment processing initiated."/>
    <n v="699"/>
    <s v="OK"/>
    <n v="0.95"/>
    <n v="4.2833333333333332"/>
    <s v="Within SLA"/>
    <n v="0"/>
    <n v="0.95"/>
  </r>
  <r>
    <n v="701"/>
    <s v="NB-2024-00701"/>
    <x v="54"/>
    <s v="PT-50438"/>
    <x v="4"/>
    <x v="0"/>
    <x v="0"/>
    <x v="57"/>
    <x v="700"/>
    <d v="2024-10-20T11:56:00"/>
    <d v="2024-10-21T22:40:00"/>
    <d v="2024-10-22T08:36:00"/>
    <x v="0"/>
    <x v="0"/>
    <s v="Formal complaint submitted by clinic manager regarding poor communication. Reference needed."/>
    <s v="Patient complaint escalated to Operations Manager. Resolution meeting held; outcome agreed with client."/>
    <n v="700"/>
    <s v="OK"/>
    <n v="3.333333333333333"/>
    <n v="38.066666666666663"/>
    <s v="Within SLA"/>
    <n v="0"/>
    <n v="3.333333333333333"/>
  </r>
  <r>
    <n v="702"/>
    <s v="NB-2023-00702"/>
    <x v="15"/>
    <s v="PT-98508"/>
    <x v="2"/>
    <x v="2"/>
    <x v="1"/>
    <x v="16"/>
    <x v="701"/>
    <d v="2023-03-26T13:18:00"/>
    <d v="2023-03-26T21:17:00"/>
    <d v="2023-03-27T00:26:00"/>
    <x v="0"/>
    <x v="0"/>
    <s v="Pre-authorisation request for physiotherapy course. Patient PT-98508. Insurer: Bupa."/>
    <s v="Insurer contacted; claim resubmitted with corrected diagnosis code. Outcome pending."/>
    <n v="701"/>
    <s v="OK"/>
    <n v="0.86666666666666659"/>
    <n v="8.85"/>
    <s v="Within SLA"/>
    <n v="0"/>
    <n v="0.86666666666666659"/>
  </r>
  <r>
    <n v="703"/>
    <s v="NB-2024-00703"/>
    <x v="18"/>
    <s v="PT-75976"/>
    <x v="3"/>
    <x v="0"/>
    <x v="1"/>
    <x v="23"/>
    <x v="702"/>
    <d v="2024-08-29T10:19:00"/>
    <d v="2024-08-30T07:30:00"/>
    <d v="2024-08-30T09:36:00"/>
    <x v="0"/>
    <x v="3"/>
    <s v="Patient PT-75976 requesting cancellation of appointment originally booked for 07 Sep 2024."/>
    <s v="Recurring appointment series updated following consultant schedule change."/>
    <n v="702"/>
    <s v="OK"/>
    <n v="0.71666666666666667"/>
    <n v="21.9"/>
    <s v="Within SLA"/>
    <n v="0"/>
    <n v="0.71666666666666667"/>
  </r>
  <r>
    <n v="704"/>
    <s v="NB-2023-00704"/>
    <x v="12"/>
    <s v="PT-11785"/>
    <x v="1"/>
    <x v="0"/>
    <x v="1"/>
    <x v="49"/>
    <x v="703"/>
    <d v="2023-07-19T05:35:00"/>
    <d v="2023-07-21T07:54:00"/>
    <d v="2023-07-21T22:40:00"/>
    <x v="0"/>
    <x v="1"/>
    <s v="Query regarding invoice 27682 dated 25 Jun 2023. Client reports disputed amount of £3296."/>
    <s v="Invoice reviewed and corrected. Credit note issued for £218. Client accounts updated."/>
    <n v="703"/>
    <s v="OK"/>
    <n v="6.9166666666666661"/>
    <n v="57.233333333333334"/>
    <s v="Within SLA"/>
    <n v="0"/>
    <n v="6.9166666666666661"/>
  </r>
  <r>
    <n v="705"/>
    <s v="NB-2024-00705"/>
    <x v="60"/>
    <s v="PT-55921"/>
    <x v="3"/>
    <x v="0"/>
    <x v="0"/>
    <x v="49"/>
    <x v="704"/>
    <d v="2024-06-16T02:50:00"/>
    <d v="2024-06-17T14:48:00"/>
    <d v="2024-06-18T20:17:00"/>
    <x v="0"/>
    <x v="0"/>
    <s v="Patient PT-55921 requesting addition of appointment originally booked for 18 Jun 2024."/>
    <s v="Urgent appointment arranged within 24 hours following GP referral. Patient notified."/>
    <n v="704"/>
    <s v="OK"/>
    <n v="6.55"/>
    <n v="42.516666666666666"/>
    <s v="Within SLA"/>
    <n v="0"/>
    <n v="6.55"/>
  </r>
  <r>
    <n v="706"/>
    <s v="NB-2024-00706"/>
    <x v="37"/>
    <s v="PT-20053"/>
    <x v="3"/>
    <x v="0"/>
    <x v="1"/>
    <x v="17"/>
    <x v="705"/>
    <d v="2024-01-31T18:06:00"/>
    <d v="2024-02-05T04:22:00"/>
    <d v="2024-02-02T15:07:00"/>
    <x v="1"/>
    <x v="1"/>
    <s v="Patient PT-20053 requesting reschedule of appointment originally booked for 03 Feb 2024."/>
    <s v="Appointment rescheduled to patient's preferred date. Confirmation sent via email and SMS."/>
    <n v="705"/>
    <s v="OK"/>
    <n v="2.9833333333333334"/>
    <n v="109.25"/>
    <s v="Breached"/>
    <n v="1"/>
    <n v="2.9833333333333334"/>
  </r>
  <r>
    <n v="707"/>
    <s v="NB-2024-00707"/>
    <x v="31"/>
    <s v="PT-82756"/>
    <x v="0"/>
    <x v="0"/>
    <x v="0"/>
    <x v="76"/>
    <x v="706"/>
    <d v="2024-01-13T18:12:00"/>
    <d v="2024-01-15T08:27:00"/>
    <d v="2024-01-15T15:49:00"/>
    <x v="0"/>
    <x v="3"/>
    <s v="Request for medical records for patient PT-82756."/>
    <s v="Medical records compiled and securely transmitted to requesting party within 72 hours."/>
    <n v="706"/>
    <s v="OK"/>
    <n v="2.3833333333333333"/>
    <n v="40.633333333333333"/>
    <s v="Within SLA"/>
    <n v="0"/>
    <n v="2.3833333333333333"/>
  </r>
  <r>
    <n v="708"/>
    <s v="NB-2024-00708"/>
    <x v="64"/>
    <s v="PT-75934"/>
    <x v="0"/>
    <x v="0"/>
    <x v="1"/>
    <x v="101"/>
    <x v="707"/>
    <d v="2024-05-26T11:17:00"/>
    <d v="2024-05-27T20:20:00"/>
    <d v="2024-05-28T08:11:00"/>
    <x v="0"/>
    <x v="1"/>
    <s v="Request for discharge summary for patient PT-75934."/>
    <s v="Medical records compiled and securely transmitted to requesting party within 72 hours."/>
    <n v="707"/>
    <s v="OK"/>
    <n v="3.1"/>
    <n v="36.15"/>
    <s v="Within SLA"/>
    <n v="0"/>
    <n v="3.1"/>
  </r>
  <r>
    <n v="709"/>
    <s v="NB-2025-00709"/>
    <x v="17"/>
    <s v="PT-97821"/>
    <x v="2"/>
    <x v="0"/>
    <x v="1"/>
    <x v="58"/>
    <x v="708"/>
    <d v="2025-02-24T05:10:00"/>
    <d v="2025-02-24T23:41:00"/>
    <d v="2025-02-26T01:35:00"/>
    <x v="0"/>
    <x v="0"/>
    <s v="Pre-authorisation request for specialist referral. Patient PT-97821. Insurer: Bupa."/>
    <s v="Pre-auth declined by insurer. Patient advised of self-pay options and appeal pathway."/>
    <n v="708"/>
    <s v="OK"/>
    <n v="3.583333333333333"/>
    <n v="22.099999999999998"/>
    <s v="Within SLA"/>
    <n v="0"/>
    <n v="3.583333333333333"/>
  </r>
  <r>
    <n v="710"/>
    <s v="NB-2023-00710"/>
    <x v="56"/>
    <s v="PT-29278"/>
    <x v="1"/>
    <x v="0"/>
    <x v="0"/>
    <x v="34"/>
    <x v="709"/>
    <d v="2023-01-25T15:16:00"/>
    <d v="2023-01-26T20:53:00"/>
    <d v="2023-01-27T12:28:00"/>
    <x v="0"/>
    <x v="1"/>
    <s v="Query regarding invoice 75842 dated 08 Jan 2023. Client reports missing credit of £2257."/>
    <s v="Late payment fee waived as a goodwill gesture following system error. Account adjusted."/>
    <n v="709"/>
    <s v="OK"/>
    <n v="2.8"/>
    <n v="32.416666666666664"/>
    <s v="Within SLA"/>
    <n v="0"/>
    <n v="2.8"/>
  </r>
  <r>
    <n v="711"/>
    <s v="NB-2023-00711"/>
    <x v="60"/>
    <s v="PT-88409"/>
    <x v="3"/>
    <x v="3"/>
    <x v="0"/>
    <x v="30"/>
    <x v="710"/>
    <d v="2023-07-27T03:40:00"/>
    <d v="2023-07-30T18:04:00"/>
    <d v="2023-07-31T16:49:00"/>
    <x v="0"/>
    <x v="3"/>
    <s v="Patient PT-88409 requesting addition of appointment originally booked for 07 Aug 2023."/>
    <s v="Cancellation processed. New appointment booked for following week per patient request."/>
    <n v="710"/>
    <s v="OK"/>
    <n v="10.85"/>
    <n v="97.25"/>
    <s v="Within SLA"/>
    <n v="0"/>
    <n v="10.85"/>
  </r>
  <r>
    <n v="712"/>
    <s v="NB-2023-00712"/>
    <x v="56"/>
    <s v="PT-84262"/>
    <x v="3"/>
    <x v="0"/>
    <x v="0"/>
    <x v="32"/>
    <x v="711"/>
    <d v="2023-08-23T21:53:00"/>
    <d v="2023-08-28T15:49:00"/>
    <d v="2023-08-25T19:44:00"/>
    <x v="1"/>
    <x v="2"/>
    <s v="Patient PT-84262 requesting reschedule of appointment originally booked for 26 Aug 2023."/>
    <s v="Appointment rescheduled to patient's preferred date. Confirmation sent via email and SMS."/>
    <n v="711"/>
    <s v="OK"/>
    <n v="2.15"/>
    <n v="116.08333333333333"/>
    <s v="Breached"/>
    <n v="1"/>
    <n v="2.15"/>
  </r>
  <r>
    <n v="713"/>
    <s v="NB-2023-00713"/>
    <x v="19"/>
    <s v="PT-92756"/>
    <x v="3"/>
    <x v="0"/>
    <x v="1"/>
    <x v="16"/>
    <x v="712"/>
    <d v="2023-01-26T16:20:00"/>
    <d v="2023-01-30T04:37:00"/>
    <d v="2023-01-28T14:52:00"/>
    <x v="1"/>
    <x v="1"/>
    <s v="Patient PT-92756 requesting addition of appointment originally booked for 06 Feb 2023."/>
    <s v="Urgent appointment arranged within 24 hours following GP referral. Patient notified."/>
    <n v="712"/>
    <s v="OK"/>
    <n v="1.4666666666666666"/>
    <n v="85.75"/>
    <s v="Breached"/>
    <n v="1"/>
    <n v="1.4666666666666666"/>
  </r>
  <r>
    <n v="714"/>
    <s v="NB-2024-00714"/>
    <x v="10"/>
    <s v="PT-73253"/>
    <x v="1"/>
    <x v="2"/>
    <x v="1"/>
    <x v="87"/>
    <x v="713"/>
    <d v="2024-01-01T21:32:00"/>
    <d v="2024-01-02T12:41:00"/>
    <d v="2024-01-02T18:04:00"/>
    <x v="0"/>
    <x v="3"/>
    <s v="Query regarding invoice 82133 dated 11 Dec 2023. Client reports duplicate payment of £848."/>
    <s v="Invoice reviewed and corrected. Credit note issued for £85. Client accounts updated."/>
    <n v="713"/>
    <s v="OK"/>
    <n v="3.4666666666666663"/>
    <n v="18.616666666666667"/>
    <s v="Within SLA"/>
    <n v="0"/>
    <n v="3.4666666666666663"/>
  </r>
  <r>
    <n v="715"/>
    <s v="NB-2024-00715"/>
    <x v="68"/>
    <s v="PT-87113"/>
    <x v="3"/>
    <x v="0"/>
    <x v="1"/>
    <x v="68"/>
    <x v="714"/>
    <d v="2024-12-11T10:59:00"/>
    <d v="2024-12-16T04:31:00"/>
    <d v="2024-12-13T07:50:00"/>
    <x v="1"/>
    <x v="0"/>
    <s v="Patient PT-87113 requesting cancellation of appointment originally booked for 19 Dec 2024."/>
    <s v="Urgent appointment arranged within 24 hours following GP referral. Patient notified."/>
    <n v="714"/>
    <s v="OK"/>
    <n v="3.15"/>
    <n v="116.68333333333332"/>
    <s v="Breached"/>
    <n v="1"/>
    <n v="3.15"/>
  </r>
  <r>
    <n v="716"/>
    <s v="NB-2024-00716"/>
    <x v="2"/>
    <s v="PT-68591"/>
    <x v="3"/>
    <x v="0"/>
    <x v="0"/>
    <x v="59"/>
    <x v="715"/>
    <d v="2024-04-10T20:29:00"/>
    <d v="2024-04-13T02:40:00"/>
    <d v="2024-04-12T22:54:00"/>
    <x v="1"/>
    <x v="1"/>
    <s v="Patient PT-68591 requesting addition of appointment originally booked for 15 Apr 2024."/>
    <s v="Appointment rescheduled to patient's preferred date. Confirmation sent via email and SMS."/>
    <n v="715"/>
    <s v="OK"/>
    <n v="21.583333333333332"/>
    <n v="75.766666666666666"/>
    <s v="Breached"/>
    <n v="1"/>
    <n v="21.583333333333332"/>
  </r>
  <r>
    <n v="717"/>
    <s v="NB-2023-00717"/>
    <x v="15"/>
    <s v="PT-79200"/>
    <x v="1"/>
    <x v="0"/>
    <x v="0"/>
    <x v="7"/>
    <x v="716"/>
    <d v="2023-08-08T03:58:00"/>
    <d v="2023-08-09T16:32:00"/>
    <d v="2023-08-10T02:24:00"/>
    <x v="0"/>
    <x v="0"/>
    <s v="Query regarding invoice 66813 dated 21 Jul 2023. Client reports incorrect charge of £1985."/>
    <s v="Billing query resolved following confirmation from insurer. Payment processing initiated."/>
    <n v="716"/>
    <s v="OK"/>
    <n v="1.5666666666666667"/>
    <n v="38.133333333333333"/>
    <s v="Within SLA"/>
    <n v="0"/>
    <n v="1.5666666666666667"/>
  </r>
  <r>
    <n v="718"/>
    <s v="NB-2024-00718"/>
    <x v="52"/>
    <s v="PT-21400"/>
    <x v="4"/>
    <x v="2"/>
    <x v="0"/>
    <x v="0"/>
    <x v="717"/>
    <d v="2024-12-05T23:50:00"/>
    <d v="2024-12-06T04:31:00"/>
    <d v="2024-12-06T20:59:00"/>
    <x v="0"/>
    <x v="3"/>
    <s v="Formal complaint submitted by patient regarding data handling concern. Reference needed."/>
    <s v="Complaint closed following satisfactory resolution. Client confirmed acceptance of outcome."/>
    <n v="717"/>
    <s v="OK"/>
    <n v="2.85"/>
    <n v="7.5333333333333332"/>
    <s v="Within SLA"/>
    <n v="0"/>
    <n v="2.85"/>
  </r>
  <r>
    <n v="719"/>
    <s v="NB-2024-00719"/>
    <x v="52"/>
    <s v="PT-28083"/>
    <x v="0"/>
    <x v="0"/>
    <x v="0"/>
    <x v="106"/>
    <x v="718"/>
    <d v="2024-06-05T21:12:00"/>
    <d v="2024-06-07T20:38:00"/>
    <d v="2024-06-08T16:36:00"/>
    <x v="0"/>
    <x v="3"/>
    <s v="Request for medical records for patient PT-28083."/>
    <s v="Clinical summary prepared and sent to patient as requested. GDPR consent verified."/>
    <n v="718"/>
    <s v="OK"/>
    <n v="4.5999999999999996"/>
    <n v="52.033333333333331"/>
    <s v="Within SLA"/>
    <n v="0"/>
    <n v="4.5999999999999996"/>
  </r>
  <r>
    <n v="720"/>
    <s v="NB-2023-00720"/>
    <x v="44"/>
    <s v="PT-44646"/>
    <x v="0"/>
    <x v="0"/>
    <x v="0"/>
    <x v="47"/>
    <x v="719"/>
    <d v="2023-09-11T05:21:00"/>
    <d v="2023-09-13T08:16:00"/>
    <d v="2023-09-14T02:35:00"/>
    <x v="0"/>
    <x v="0"/>
    <s v="Request for insurance medical report for patient PT-44646."/>
    <s v="Medical records compiled and securely transmitted to requesting party within 72 hours."/>
    <n v="719"/>
    <s v="OK"/>
    <n v="2.7666666666666666"/>
    <n v="53.68333333333333"/>
    <s v="Within SLA"/>
    <n v="0"/>
    <n v="2.7666666666666666"/>
  </r>
  <r>
    <n v="721"/>
    <s v="NB-2023-00721"/>
    <x v="40"/>
    <s v="PT-16524"/>
    <x v="2"/>
    <x v="2"/>
    <x v="2"/>
    <x v="4"/>
    <x v="720"/>
    <m/>
    <m/>
    <d v="2023-07-17T01:52:00"/>
    <x v="0"/>
    <x v="0"/>
    <s v="Pre-authorisation request for physiotherapy course. Patient PT-16524. Insurer: AXA Health."/>
    <m/>
    <n v="720"/>
    <s v="OPEN_TICKET"/>
    <m/>
    <m/>
    <s v="Within SLA"/>
    <n v="0"/>
    <m/>
  </r>
  <r>
    <n v="722"/>
    <s v="NB-2023-00722"/>
    <x v="17"/>
    <s v="PT-21660"/>
    <x v="4"/>
    <x v="2"/>
    <x v="0"/>
    <x v="95"/>
    <x v="721"/>
    <d v="2023-10-04T07:49:00"/>
    <d v="2023-10-04T09:59:00"/>
    <d v="2023-10-04T18:21:00"/>
    <x v="0"/>
    <x v="3"/>
    <s v="Formal complaint submitted by family member regarding billing error. Reference needed."/>
    <s v="Formal complaint reviewed. Root cause identified as process gap. Corrective action documented and shared with client."/>
    <n v="721"/>
    <s v="OK"/>
    <n v="1.4666666666666666"/>
    <n v="3.6333333333333333"/>
    <s v="Within SLA"/>
    <n v="0"/>
    <n v="1.4666666666666666"/>
  </r>
  <r>
    <n v="723"/>
    <s v="NB-2023-00723"/>
    <x v="2"/>
    <s v="PT-58732"/>
    <x v="1"/>
    <x v="3"/>
    <x v="0"/>
    <x v="36"/>
    <x v="722"/>
    <d v="2023-01-13T04:37:00"/>
    <d v="2023-01-13T06:39:00"/>
    <d v="2023-01-16T00:54:00"/>
    <x v="0"/>
    <x v="3"/>
    <s v="Query regarding invoice 33330 dated 14 Dec 2022. Client reports disputed amount of £3356."/>
    <s v="Charge dispute investigated. Original amount validated as correct; breakdown sent to client."/>
    <n v="722"/>
    <s v="OK"/>
    <n v="51.716666666666661"/>
    <n v="53.75"/>
    <s v="Within SLA"/>
    <n v="0"/>
    <n v="51.716666666666661"/>
  </r>
  <r>
    <n v="724"/>
    <s v="NB-2023-00724"/>
    <x v="33"/>
    <s v="PT-11927"/>
    <x v="2"/>
    <x v="2"/>
    <x v="1"/>
    <x v="48"/>
    <x v="723"/>
    <d v="2023-03-25T01:16:00"/>
    <d v="2023-03-25T04:55:00"/>
    <d v="2023-03-25T08:56:00"/>
    <x v="0"/>
    <x v="0"/>
    <s v="Pre-authorisation request for specialist referral. Patient PT-11927. Insurer: Vitality."/>
    <s v="Claim status updated to approved. Payment expected within 5–7 working days."/>
    <n v="723"/>
    <s v="OK"/>
    <n v="0.33333333333333331"/>
    <n v="3.9833333333333329"/>
    <s v="Within SLA"/>
    <n v="0"/>
    <n v="0.33333333333333331"/>
  </r>
  <r>
    <n v="725"/>
    <s v="NB-2024-00725"/>
    <x v="67"/>
    <s v="PT-91842"/>
    <x v="1"/>
    <x v="0"/>
    <x v="1"/>
    <x v="74"/>
    <x v="724"/>
    <d v="2024-10-03T08:09:00"/>
    <d v="2024-10-04T19:58:00"/>
    <d v="2024-10-05T13:08:00"/>
    <x v="0"/>
    <x v="3"/>
    <s v="Query regarding invoice 28514 dated 16 Sep 2024. Client reports duplicate payment of £3346."/>
    <s v="Invoice reviewed and corrected. Credit note issued for £86. Client accounts updated."/>
    <n v="724"/>
    <s v="OK"/>
    <n v="19.016666666666666"/>
    <n v="54.833333333333329"/>
    <s v="Within SLA"/>
    <n v="0"/>
    <n v="19.016666666666666"/>
  </r>
  <r>
    <n v="726"/>
    <s v="NB-2024-00726"/>
    <x v="12"/>
    <s v="PT-57178"/>
    <x v="3"/>
    <x v="2"/>
    <x v="1"/>
    <x v="49"/>
    <x v="725"/>
    <d v="2024-09-19T00:58:00"/>
    <d v="2024-09-21T00:08:00"/>
    <d v="2024-09-19T19:25:00"/>
    <x v="1"/>
    <x v="1"/>
    <s v="Patient PT-57178 requesting cancellation of appointment originally booked for 23 Sep 2024."/>
    <s v="Recurring appointment series updated following consultant schedule change."/>
    <n v="725"/>
    <s v="OK"/>
    <n v="5.55"/>
    <n v="52.716666666666661"/>
    <s v="Breached"/>
    <n v="1"/>
    <n v="5.55"/>
  </r>
  <r>
    <n v="727"/>
    <s v="NB-2023-00727"/>
    <x v="4"/>
    <s v="PT-51670"/>
    <x v="2"/>
    <x v="0"/>
    <x v="0"/>
    <x v="76"/>
    <x v="726"/>
    <d v="2023-12-07T21:37:00"/>
    <d v="2023-12-09T09:40:00"/>
    <d v="2023-12-09T14:00:00"/>
    <x v="0"/>
    <x v="2"/>
    <s v="Pre-authorisation request for diagnostic imaging. Patient PT-51670. Insurer: WPA."/>
    <s v="Pre-authorisation confirmed with insurer. Reference number provided to client."/>
    <n v="726"/>
    <s v="OK"/>
    <n v="7.6166666666666663"/>
    <n v="43.666666666666664"/>
    <s v="Within SLA"/>
    <n v="0"/>
    <n v="7.6166666666666663"/>
  </r>
  <r>
    <n v="728"/>
    <s v="NB-2024-00728"/>
    <x v="55"/>
    <s v="PT-11275"/>
    <x v="0"/>
    <x v="0"/>
    <x v="1"/>
    <x v="78"/>
    <x v="727"/>
    <d v="2024-07-13T19:52:00"/>
    <d v="2024-07-14T13:39:00"/>
    <d v="2024-07-15T17:43:00"/>
    <x v="0"/>
    <x v="0"/>
    <s v="Request for discharge summary for patient PT-11275."/>
    <s v="Fit-to-work certificate issued following confirmation from treating clinician."/>
    <n v="727"/>
    <s v="OK"/>
    <n v="2.15"/>
    <n v="19.933333333333334"/>
    <s v="Within SLA"/>
    <n v="0"/>
    <n v="2.15"/>
  </r>
  <r>
    <n v="729"/>
    <s v="NB-2023-00729"/>
    <x v="9"/>
    <s v="PT-28654"/>
    <x v="2"/>
    <x v="0"/>
    <x v="0"/>
    <x v="22"/>
    <x v="728"/>
    <d v="2023-06-05T10:27:00"/>
    <d v="2023-06-07T10:56:00"/>
    <d v="2023-06-08T06:11:00"/>
    <x v="0"/>
    <x v="2"/>
    <s v="Pre-authorisation request for surgical procedure. Patient PT-28654. Insurer: AXA Health."/>
    <s v="Pre-authorisation confirmed with insurer. Reference number provided to client."/>
    <n v="728"/>
    <s v="OK"/>
    <n v="4.2666666666666666"/>
    <n v="52.75"/>
    <s v="Within SLA"/>
    <n v="0"/>
    <n v="4.2666666666666666"/>
  </r>
  <r>
    <n v="730"/>
    <s v="NB-2023-00730"/>
    <x v="61"/>
    <s v="PT-27725"/>
    <x v="0"/>
    <x v="0"/>
    <x v="2"/>
    <x v="54"/>
    <x v="729"/>
    <m/>
    <m/>
    <d v="2023-05-11T12:20:00"/>
    <x v="1"/>
    <x v="3"/>
    <s v="Request for medical records for patient PT-27725."/>
    <m/>
    <n v="729"/>
    <s v="OPEN_TICKET"/>
    <m/>
    <m/>
    <s v="Breached"/>
    <n v="1"/>
    <m/>
  </r>
  <r>
    <n v="731"/>
    <s v="NB-2024-00731"/>
    <x v="42"/>
    <s v="PT-15744"/>
    <x v="3"/>
    <x v="0"/>
    <x v="0"/>
    <x v="43"/>
    <x v="730"/>
    <d v="2024-06-23T11:40:00"/>
    <d v="2024-06-23T23:50:00"/>
    <d v="2024-06-24T10:00:00"/>
    <x v="0"/>
    <x v="1"/>
    <s v="Patient PT-15744 requesting cancellation of appointment originally booked for 25 Jun 2024."/>
    <s v="Recurring appointment series updated following consultant schedule change."/>
    <n v="730"/>
    <s v="OK"/>
    <n v="1.6666666666666665"/>
    <n v="13.833333333333332"/>
    <s v="Within SLA"/>
    <n v="0"/>
    <n v="1.6666666666666665"/>
  </r>
  <r>
    <n v="732"/>
    <s v="NB-2023-00732"/>
    <x v="18"/>
    <s v="PT-36642"/>
    <x v="2"/>
    <x v="3"/>
    <x v="1"/>
    <x v="29"/>
    <x v="731"/>
    <d v="2023-03-17T06:23:00"/>
    <d v="2023-03-19T09:16:00"/>
    <d v="2023-03-20T02:57:00"/>
    <x v="0"/>
    <x v="2"/>
    <s v="Pre-authorisation request for diagnostic imaging. Patient PT-36642. Insurer: AXA Health."/>
    <s v="Pre-auth declined by insurer. Patient advised of self-pay options and appeal pathway."/>
    <n v="731"/>
    <s v="OK"/>
    <n v="3.4333333333333331"/>
    <n v="54.316666666666663"/>
    <s v="Within SLA"/>
    <n v="0"/>
    <n v="3.4333333333333331"/>
  </r>
  <r>
    <n v="733"/>
    <s v="NB-2023-00733"/>
    <x v="36"/>
    <s v="PT-41933"/>
    <x v="3"/>
    <x v="0"/>
    <x v="0"/>
    <x v="43"/>
    <x v="732"/>
    <d v="2023-12-11T11:09:00"/>
    <d v="2023-12-12T00:23:00"/>
    <d v="2023-12-12T05:41:00"/>
    <x v="0"/>
    <x v="3"/>
    <s v="Patient PT-41933 requesting cancellation of appointment originally booked for 22 Dec 2023."/>
    <s v="Appointment moved from afternoon to morning slot. Patient and GP practice both confirmed."/>
    <n v="732"/>
    <s v="OK"/>
    <n v="5.4666666666666668"/>
    <n v="18.7"/>
    <s v="Within SLA"/>
    <n v="0"/>
    <n v="5.4666666666666668"/>
  </r>
  <r>
    <n v="734"/>
    <s v="NB-2023-00734"/>
    <x v="37"/>
    <s v="PT-72781"/>
    <x v="2"/>
    <x v="0"/>
    <x v="0"/>
    <x v="105"/>
    <x v="733"/>
    <d v="2023-04-02T17:08:00"/>
    <d v="2023-04-03T13:33:00"/>
    <d v="2023-04-04T15:50:00"/>
    <x v="0"/>
    <x v="0"/>
    <s v="Pre-authorisation request for diagnostic imaging. Patient PT-72781. Insurer: WPA."/>
    <s v="Policy coverage query resolved. Benefit schedule sent to patient for reference."/>
    <n v="733"/>
    <s v="OK"/>
    <n v="1.3"/>
    <n v="21.716666666666665"/>
    <s v="Within SLA"/>
    <n v="0"/>
    <n v="1.3"/>
  </r>
  <r>
    <n v="735"/>
    <s v="NB-2023-00735"/>
    <x v="25"/>
    <s v="PT-59739"/>
    <x v="3"/>
    <x v="0"/>
    <x v="1"/>
    <x v="51"/>
    <x v="734"/>
    <d v="2023-09-02T13:31:00"/>
    <d v="2023-09-02T22:20:00"/>
    <d v="2023-09-03T11:55:00"/>
    <x v="0"/>
    <x v="3"/>
    <s v="Patient PT-59739 requesting cancellation of appointment originally booked for 07 Sep 2023."/>
    <s v="Cancellation processed. New appointment booked for following week per patient request."/>
    <n v="734"/>
    <s v="OK"/>
    <n v="1.5999999999999999"/>
    <n v="10.416666666666666"/>
    <s v="Within SLA"/>
    <n v="0"/>
    <n v="1.5999999999999999"/>
  </r>
  <r>
    <n v="736"/>
    <s v="NB-2023-00736"/>
    <x v="5"/>
    <s v="PT-94299"/>
    <x v="2"/>
    <x v="0"/>
    <x v="1"/>
    <x v="91"/>
    <x v="735"/>
    <d v="2023-12-07T08:00:00"/>
    <d v="2023-12-08T14:26:00"/>
    <d v="2023-12-09T06:45:00"/>
    <x v="0"/>
    <x v="3"/>
    <s v="Pre-authorisation request for outpatient consultation. Patient PT-94299. Insurer: Cigna."/>
    <s v="Claim status updated to approved. Payment expected within 5–7 working days."/>
    <n v="735"/>
    <s v="OK"/>
    <n v="1.25"/>
    <n v="31.683333333333334"/>
    <s v="Within SLA"/>
    <n v="0"/>
    <n v="1.25"/>
  </r>
  <r>
    <n v="737"/>
    <s v="NB-2024-00737"/>
    <x v="53"/>
    <s v="PT-69839"/>
    <x v="0"/>
    <x v="2"/>
    <x v="1"/>
    <x v="78"/>
    <x v="736"/>
    <d v="2024-09-02T07:32:00"/>
    <d v="2024-09-02T15:21:00"/>
    <d v="2024-09-02T16:31:00"/>
    <x v="0"/>
    <x v="3"/>
    <s v="Request for clinical summary for patient PT-69839."/>
    <s v="Clinical summary prepared and sent to patient as requested. GDPR consent verified."/>
    <n v="736"/>
    <s v="OK"/>
    <n v="3.0166666666666666"/>
    <n v="10.833333333333332"/>
    <s v="Within SLA"/>
    <n v="0"/>
    <n v="3.0166666666666666"/>
  </r>
  <r>
    <n v="738"/>
    <s v="NB-2024-00738"/>
    <x v="16"/>
    <s v="PT-34449"/>
    <x v="3"/>
    <x v="1"/>
    <x v="1"/>
    <x v="6"/>
    <x v="737"/>
    <d v="2024-10-13T09:52:00"/>
    <d v="2024-10-13T12:37:00"/>
    <d v="2024-10-13T16:26:00"/>
    <x v="0"/>
    <x v="1"/>
    <s v="Patient PT-34449 requesting reschedule of appointment originally booked for 18 Oct 2024."/>
    <s v="Appointment rescheduled to patient's preferred date. Confirmation sent via email and SMS."/>
    <n v="737"/>
    <s v="OK"/>
    <n v="1.4333333333333333"/>
    <n v="4.1833333333333336"/>
    <s v="Within SLA"/>
    <n v="0"/>
    <n v="1.4333333333333333"/>
  </r>
  <r>
    <n v="739"/>
    <s v="NB-2023-00739"/>
    <x v="19"/>
    <s v="PT-56212"/>
    <x v="3"/>
    <x v="0"/>
    <x v="0"/>
    <x v="69"/>
    <x v="738"/>
    <d v="2023-10-09T12:45:00"/>
    <d v="2023-10-10T05:13:00"/>
    <d v="2023-10-11T09:39:00"/>
    <x v="0"/>
    <x v="0"/>
    <s v="Patient PT-56212 requesting addition of appointment originally booked for 22 Oct 2023."/>
    <s v="Appointment moved from afternoon to morning slot. Patient and GP practice both confirmed."/>
    <n v="738"/>
    <s v="OK"/>
    <n v="3.1"/>
    <n v="19.566666666666666"/>
    <s v="Within SLA"/>
    <n v="0"/>
    <n v="3.1"/>
  </r>
  <r>
    <n v="740"/>
    <s v="NB-2024-00740"/>
    <x v="2"/>
    <s v="PT-31951"/>
    <x v="1"/>
    <x v="2"/>
    <x v="0"/>
    <x v="87"/>
    <x v="739"/>
    <d v="2024-05-31T21:43:00"/>
    <d v="2024-06-01T11:32:00"/>
    <d v="2024-06-01T13:37:00"/>
    <x v="0"/>
    <x v="0"/>
    <s v="Query regarding invoice 22346 dated 18 May 2024. Client reports incorrect charge of £2953."/>
    <s v="Late payment fee waived as a goodwill gesture following system error. Account adjusted."/>
    <n v="739"/>
    <s v="OK"/>
    <n v="8.1"/>
    <n v="21.916666666666664"/>
    <s v="Within SLA"/>
    <n v="0"/>
    <n v="8.1"/>
  </r>
  <r>
    <n v="741"/>
    <s v="NB-2025-00741"/>
    <x v="5"/>
    <s v="PT-53476"/>
    <x v="1"/>
    <x v="2"/>
    <x v="2"/>
    <x v="10"/>
    <x v="740"/>
    <m/>
    <m/>
    <d v="2025-03-01T19:00:00"/>
    <x v="0"/>
    <x v="0"/>
    <s v="Query regarding invoice 17001 dated 07 Feb 2025. Client reports incorrect charge of £2154."/>
    <m/>
    <n v="740"/>
    <s v="OPEN_TICKET"/>
    <m/>
    <m/>
    <s v="Within SLA"/>
    <n v="0"/>
    <m/>
  </r>
  <r>
    <n v="742"/>
    <s v="NB-2023-00742"/>
    <x v="15"/>
    <s v="PT-46535"/>
    <x v="3"/>
    <x v="0"/>
    <x v="0"/>
    <x v="18"/>
    <x v="741"/>
    <d v="2023-07-18T11:33:00"/>
    <d v="2023-07-19T01:09:00"/>
    <d v="2023-07-20T08:05:00"/>
    <x v="0"/>
    <x v="2"/>
    <s v="Patient PT-46535 requesting cancellation of appointment originally booked for 23 Jul 2023."/>
    <s v="Urgent appointment arranged within 24 hours following GP referral. Patient notified."/>
    <n v="741"/>
    <s v="OK"/>
    <n v="3.4666666666666663"/>
    <n v="17.066666666666666"/>
    <s v="Within SLA"/>
    <n v="0"/>
    <n v="3.4666666666666663"/>
  </r>
  <r>
    <n v="743"/>
    <s v="NB-2023-00743"/>
    <x v="50"/>
    <s v="PT-27115"/>
    <x v="2"/>
    <x v="0"/>
    <x v="0"/>
    <x v="98"/>
    <x v="742"/>
    <d v="2023-07-18T14:00:00"/>
    <d v="2023-07-19T08:38:00"/>
    <d v="2023-07-19T12:33:00"/>
    <x v="0"/>
    <x v="1"/>
    <s v="Pre-authorisation request for outpatient consultation. Patient PT-27115. Insurer: Bupa."/>
    <s v="Claim status updated to approved. Payment expected within 5–7 working days."/>
    <n v="742"/>
    <s v="OK"/>
    <n v="1.45"/>
    <n v="20.083333333333332"/>
    <s v="Within SLA"/>
    <n v="0"/>
    <n v="1.45"/>
  </r>
  <r>
    <n v="744"/>
    <s v="NB-2024-00744"/>
    <x v="24"/>
    <s v="PT-67667"/>
    <x v="1"/>
    <x v="0"/>
    <x v="0"/>
    <x v="62"/>
    <x v="743"/>
    <d v="2024-01-30T05:07:00"/>
    <d v="2024-01-30T12:34:00"/>
    <d v="2024-01-31T01:53:00"/>
    <x v="0"/>
    <x v="3"/>
    <s v="Query regarding invoice 56643 dated 17 Jan 2024. Client reports incorrect charge of £2553."/>
    <s v="Invoice reviewed and corrected. Credit note issued for £717. Client accounts updated."/>
    <n v="743"/>
    <s v="OK"/>
    <n v="3.2333333333333334"/>
    <n v="10.683333333333334"/>
    <s v="Within SLA"/>
    <n v="0"/>
    <n v="3.2333333333333334"/>
  </r>
  <r>
    <n v="745"/>
    <s v="NB-2024-00745"/>
    <x v="3"/>
    <s v="PT-25641"/>
    <x v="0"/>
    <x v="2"/>
    <x v="0"/>
    <x v="24"/>
    <x v="744"/>
    <d v="2024-12-31T01:22:00"/>
    <d v="2024-12-31T06:25:00"/>
    <d v="2024-12-31T10:48:00"/>
    <x v="0"/>
    <x v="0"/>
    <s v="Request for GP referral letter for patient PT-25641."/>
    <s v="Clinical summary prepared and sent to patient as requested. GDPR consent verified."/>
    <n v="744"/>
    <s v="OK"/>
    <n v="2.5666666666666664"/>
    <n v="7.6166666666666663"/>
    <s v="Within SLA"/>
    <n v="0"/>
    <n v="2.5666666666666664"/>
  </r>
  <r>
    <n v="746"/>
    <s v="NB-2025-00746"/>
    <x v="50"/>
    <s v="PT-70359"/>
    <x v="0"/>
    <x v="0"/>
    <x v="0"/>
    <x v="22"/>
    <x v="745"/>
    <d v="2025-02-17T19:29:00"/>
    <d v="2025-02-20T02:39:00"/>
    <d v="2025-02-18T17:53:00"/>
    <x v="1"/>
    <x v="0"/>
    <s v="Request for fit-to-work certificate for patient PT-70359."/>
    <s v="Medical records compiled and securely transmitted to requesting party within 72 hours."/>
    <n v="745"/>
    <s v="OK"/>
    <n v="1.5999999999999999"/>
    <n v="56.766666666666666"/>
    <s v="Breached"/>
    <n v="1"/>
    <n v="1.5999999999999999"/>
  </r>
  <r>
    <n v="747"/>
    <s v="NB-2023-00747"/>
    <x v="48"/>
    <s v="PT-84390"/>
    <x v="2"/>
    <x v="0"/>
    <x v="1"/>
    <x v="2"/>
    <x v="746"/>
    <d v="2023-02-26T16:40:00"/>
    <d v="2023-02-28T18:56:00"/>
    <d v="2023-03-01T12:48:00"/>
    <x v="0"/>
    <x v="2"/>
    <s v="Pre-authorisation request for surgical procedure. Patient PT-84390. Insurer: Bupa."/>
    <s v="Claim status updated to approved. Payment expected within 5–7 working days."/>
    <n v="746"/>
    <s v="OK"/>
    <n v="3.8666666666666667"/>
    <n v="54.133333333333333"/>
    <s v="Within SLA"/>
    <n v="0"/>
    <n v="3.8666666666666667"/>
  </r>
  <r>
    <n v="748"/>
    <s v="NB-2023-00748"/>
    <x v="64"/>
    <s v="PT-44937"/>
    <x v="3"/>
    <x v="3"/>
    <x v="1"/>
    <x v="66"/>
    <x v="747"/>
    <d v="2023-12-04T08:58:00"/>
    <d v="2023-12-06T12:24:00"/>
    <d v="2023-12-07T13:32:00"/>
    <x v="0"/>
    <x v="0"/>
    <s v="Patient PT-44937 requesting addition of appointment originally booked for 06 Dec 2023."/>
    <s v="Cancellation processed. New appointment booked for following week per patient request."/>
    <n v="747"/>
    <s v="OK"/>
    <n v="19.433333333333334"/>
    <n v="70.86666666666666"/>
    <s v="Within SLA"/>
    <n v="0"/>
    <n v="19.433333333333334"/>
  </r>
  <r>
    <n v="749"/>
    <s v="NB-2024-00749"/>
    <x v="41"/>
    <s v="PT-46927"/>
    <x v="2"/>
    <x v="3"/>
    <x v="0"/>
    <x v="104"/>
    <x v="748"/>
    <d v="2024-08-14T21:19:00"/>
    <d v="2024-08-18T14:06:00"/>
    <d v="2024-08-19T01:21:00"/>
    <x v="0"/>
    <x v="3"/>
    <s v="Pre-authorisation request for specialist referral. Patient PT-46927. Insurer: Bupa."/>
    <s v="Claim status updated to approved. Payment expected within 5–7 working days."/>
    <n v="748"/>
    <s v="OK"/>
    <n v="19.966666666666665"/>
    <n v="108.75"/>
    <s v="Within SLA"/>
    <n v="0"/>
    <n v="19.966666666666665"/>
  </r>
  <r>
    <n v="750"/>
    <s v="NB-2025-00750"/>
    <x v="52"/>
    <s v="PT-83887"/>
    <x v="3"/>
    <x v="0"/>
    <x v="0"/>
    <x v="36"/>
    <x v="749"/>
    <d v="2025-02-15T13:33:00"/>
    <d v="2025-02-16T22:19:00"/>
    <d v="2025-02-18T07:01:00"/>
    <x v="0"/>
    <x v="3"/>
    <s v="Patient PT-83887 requesting addition of appointment originally booked for 20 Feb 2025."/>
    <s v="Urgent appointment arranged within 24 hours following GP referral. Patient notified."/>
    <n v="749"/>
    <s v="OK"/>
    <n v="6.5333333333333332"/>
    <n v="39.299999999999997"/>
    <s v="Within SLA"/>
    <n v="0"/>
    <n v="6.5333333333333332"/>
  </r>
  <r>
    <n v="751"/>
    <s v="NB-2024-00751"/>
    <x v="61"/>
    <s v="PT-46746"/>
    <x v="1"/>
    <x v="0"/>
    <x v="0"/>
    <x v="7"/>
    <x v="750"/>
    <d v="2024-09-02T22:52:00"/>
    <d v="2024-09-03T07:28:00"/>
    <d v="2024-09-03T21:07:00"/>
    <x v="0"/>
    <x v="2"/>
    <s v="Query regarding invoice 33210 dated 22 Aug 2024. Client reports missing credit of £1565."/>
    <s v="Late payment fee waived as a goodwill gesture following system error. Account adjusted."/>
    <n v="750"/>
    <s v="OK"/>
    <n v="1.75"/>
    <n v="10.35"/>
    <s v="Within SLA"/>
    <n v="0"/>
    <n v="1.75"/>
  </r>
  <r>
    <n v="752"/>
    <s v="NB-2023-00752"/>
    <x v="6"/>
    <s v="PT-41395"/>
    <x v="3"/>
    <x v="0"/>
    <x v="1"/>
    <x v="58"/>
    <x v="751"/>
    <d v="2023-08-10T22:15:00"/>
    <d v="2023-08-11T14:09:00"/>
    <d v="2023-08-12T20:20:00"/>
    <x v="0"/>
    <x v="1"/>
    <s v="Patient PT-41395 requesting reschedule of appointment originally booked for 18 Aug 2023."/>
    <s v="Appointment rescheduled to patient's preferred date. Confirmation sent via email and SMS."/>
    <n v="751"/>
    <s v="OK"/>
    <n v="1.9166666666666665"/>
    <n v="17.816666666666666"/>
    <s v="Within SLA"/>
    <n v="0"/>
    <n v="1.9166666666666665"/>
  </r>
  <r>
    <n v="753"/>
    <s v="NB-2023-00753"/>
    <x v="23"/>
    <s v="PT-37982"/>
    <x v="0"/>
    <x v="3"/>
    <x v="1"/>
    <x v="65"/>
    <x v="752"/>
    <d v="2023-11-01T06:24:00"/>
    <d v="2023-11-05T04:31:00"/>
    <d v="2023-11-05T21:32:00"/>
    <x v="0"/>
    <x v="1"/>
    <s v="Request for medical records for patient PT-37982."/>
    <s v="Clinical summary prepared and sent to patient as requested. GDPR consent verified."/>
    <n v="752"/>
    <s v="OK"/>
    <n v="8.8666666666666671"/>
    <n v="102.98333333333333"/>
    <s v="Within SLA"/>
    <n v="0"/>
    <n v="8.8666666666666671"/>
  </r>
  <r>
    <n v="754"/>
    <s v="NB-2023-00754"/>
    <x v="1"/>
    <s v="PT-51724"/>
    <x v="1"/>
    <x v="0"/>
    <x v="1"/>
    <x v="3"/>
    <x v="753"/>
    <d v="2023-09-17T23:12:00"/>
    <d v="2023-09-23T08:24:00"/>
    <d v="2023-09-20T18:39:00"/>
    <x v="1"/>
    <x v="2"/>
    <s v="Query regarding invoice 57546 dated 21 Aug 2023. Client reports missing credit of £3077."/>
    <s v="Charge dispute investigated. Original amount validated as correct; breakdown sent to client."/>
    <n v="753"/>
    <s v="OK"/>
    <n v="4.55"/>
    <n v="133.75"/>
    <s v="Breached"/>
    <n v="1"/>
    <n v="4.55"/>
  </r>
  <r>
    <n v="755"/>
    <s v="NB-2023-00755"/>
    <x v="32"/>
    <s v="PT-69371"/>
    <x v="1"/>
    <x v="0"/>
    <x v="0"/>
    <x v="55"/>
    <x v="754"/>
    <d v="2023-02-10T01:43:00"/>
    <d v="2023-02-10T19:39:00"/>
    <d v="2023-02-11T15:48:00"/>
    <x v="0"/>
    <x v="0"/>
    <s v="Query regarding invoice 66357 dated 27 Jan 2023. Client reports missing credit of £1715."/>
    <s v="Billing query resolved following confirmation from insurer. Payment processing initiated."/>
    <n v="754"/>
    <s v="OK"/>
    <n v="9.9166666666666661"/>
    <n v="27.849999999999998"/>
    <s v="Within SLA"/>
    <n v="0"/>
    <n v="9.9166666666666661"/>
  </r>
  <r>
    <n v="756"/>
    <s v="NB-2023-00756"/>
    <x v="1"/>
    <s v="PT-15980"/>
    <x v="0"/>
    <x v="0"/>
    <x v="0"/>
    <x v="57"/>
    <x v="755"/>
    <d v="2023-08-26T12:31:00"/>
    <d v="2023-08-28T02:47:00"/>
    <d v="2023-08-29T05:38:00"/>
    <x v="0"/>
    <x v="0"/>
    <s v="Request for fit-to-work certificate for patient PT-15980."/>
    <s v="Insurance medical report completed and submitted to insurer within agreed timeframe."/>
    <n v="755"/>
    <s v="OK"/>
    <n v="6.8833333333333329"/>
    <n v="45.15"/>
    <s v="Within SLA"/>
    <n v="0"/>
    <n v="6.8833333333333329"/>
  </r>
  <r>
    <n v="757"/>
    <s v="NB-2023-00757"/>
    <x v="48"/>
    <s v="PT-21382"/>
    <x v="3"/>
    <x v="1"/>
    <x v="1"/>
    <x v="55"/>
    <x v="756"/>
    <d v="2023-12-19T17:04:00"/>
    <d v="2023-12-19T17:53:00"/>
    <d v="2023-12-19T20:19:00"/>
    <x v="0"/>
    <x v="1"/>
    <s v="Patient PT-21382 requesting cancellation of appointment originally booked for 22 Dec 2023."/>
    <s v="Cancellation processed. New appointment booked for following week per patient request."/>
    <n v="756"/>
    <s v="OK"/>
    <n v="4.75"/>
    <n v="5.5666666666666664"/>
    <s v="Within SLA"/>
    <n v="0"/>
    <n v="4.75"/>
  </r>
  <r>
    <n v="758"/>
    <s v="NB-2025-00758"/>
    <x v="42"/>
    <s v="PT-99507"/>
    <x v="3"/>
    <x v="0"/>
    <x v="1"/>
    <x v="66"/>
    <x v="757"/>
    <d v="2025-01-23T06:00:00"/>
    <d v="2025-01-25T11:47:00"/>
    <d v="2025-01-24T04:40:00"/>
    <x v="1"/>
    <x v="3"/>
    <s v="Patient PT-99507 requesting reschedule of appointment originally booked for 27 Jan 2025."/>
    <s v="Recurring appointment series updated following consultant schedule change."/>
    <n v="757"/>
    <s v="OK"/>
    <n v="1.3333333333333333"/>
    <n v="55.116666666666667"/>
    <s v="Breached"/>
    <n v="1"/>
    <n v="1.3333333333333333"/>
  </r>
  <r>
    <n v="759"/>
    <s v="NB-2024-00759"/>
    <x v="22"/>
    <s v="PT-16416"/>
    <x v="3"/>
    <x v="3"/>
    <x v="0"/>
    <x v="49"/>
    <x v="758"/>
    <d v="2024-07-04T19:45:00"/>
    <d v="2024-07-07T01:32:00"/>
    <d v="2024-07-09T07:31:00"/>
    <x v="0"/>
    <x v="3"/>
    <s v="Patient PT-16416 requesting addition of appointment originally booked for 12 Jul 2024."/>
    <s v="Cancellation processed. New appointment booked for following week per patient request."/>
    <n v="758"/>
    <s v="OK"/>
    <n v="12.233333333333333"/>
    <n v="66.016666666666666"/>
    <s v="Within SLA"/>
    <n v="0"/>
    <n v="12.233333333333333"/>
  </r>
  <r>
    <n v="760"/>
    <s v="NB-2024-00760"/>
    <x v="5"/>
    <s v="PT-83429"/>
    <x v="3"/>
    <x v="0"/>
    <x v="0"/>
    <x v="56"/>
    <x v="759"/>
    <d v="2024-09-08T11:48:00"/>
    <d v="2024-09-11T21:04:00"/>
    <d v="2024-09-10T03:49:00"/>
    <x v="1"/>
    <x v="0"/>
    <s v="Patient PT-83429 requesting addition of appointment originally booked for 11 Sep 2024."/>
    <s v="Appointment moved from afternoon to morning slot. Patient and GP practice both confirmed."/>
    <n v="759"/>
    <s v="OK"/>
    <n v="7.9833333333333334"/>
    <n v="89.25"/>
    <s v="Breached"/>
    <n v="1"/>
    <n v="7.9833333333333334"/>
  </r>
  <r>
    <n v="761"/>
    <s v="NB-2023-00761"/>
    <x v="26"/>
    <s v="PT-76631"/>
    <x v="3"/>
    <x v="0"/>
    <x v="0"/>
    <x v="92"/>
    <x v="760"/>
    <d v="2023-08-15T17:40:00"/>
    <d v="2023-08-16T00:27:00"/>
    <d v="2023-08-17T19:31:00"/>
    <x v="0"/>
    <x v="2"/>
    <s v="Patient PT-76631 requesting reschedule of appointment originally booked for 25 Aug 2023."/>
    <s v="Urgent appointment arranged within 24 hours following GP referral. Patient notified."/>
    <n v="760"/>
    <s v="OK"/>
    <n v="22.15"/>
    <n v="28.933333333333334"/>
    <s v="Within SLA"/>
    <n v="0"/>
    <n v="22.15"/>
  </r>
  <r>
    <n v="762"/>
    <s v="NB-2023-00762"/>
    <x v="65"/>
    <s v="PT-42065"/>
    <x v="1"/>
    <x v="0"/>
    <x v="0"/>
    <x v="24"/>
    <x v="761"/>
    <d v="2023-11-25T08:22:00"/>
    <d v="2023-11-26T09:53:00"/>
    <d v="2023-11-27T05:01:00"/>
    <x v="0"/>
    <x v="1"/>
    <s v="Query regarding invoice 94902 dated 21 Nov 2023. Client reports incorrect charge of £1162."/>
    <s v="Duplicate charge identified and reversed. Updated invoice sent to client for reconciliation."/>
    <n v="761"/>
    <s v="OK"/>
    <n v="3.3499999999999996"/>
    <n v="28.866666666666667"/>
    <s v="Within SLA"/>
    <n v="0"/>
    <n v="3.3499999999999996"/>
  </r>
  <r>
    <n v="763"/>
    <s v="NB-2024-00763"/>
    <x v="12"/>
    <s v="PT-32874"/>
    <x v="2"/>
    <x v="2"/>
    <x v="0"/>
    <x v="5"/>
    <x v="762"/>
    <d v="2024-04-19T02:28:00"/>
    <d v="2024-04-19T18:03:00"/>
    <d v="2024-04-19T23:08:00"/>
    <x v="0"/>
    <x v="3"/>
    <s v="Pre-authorisation request for surgical procedure. Patient PT-32874. Insurer: Bupa."/>
    <s v="Pre-authorisation confirmed with insurer. Reference number provided to client."/>
    <n v="762"/>
    <s v="OK"/>
    <n v="3.333333333333333"/>
    <n v="18.916666666666664"/>
    <s v="Within SLA"/>
    <n v="0"/>
    <n v="3.333333333333333"/>
  </r>
  <r>
    <n v="764"/>
    <s v="NB-2024-00764"/>
    <x v="54"/>
    <s v="PT-45083"/>
    <x v="2"/>
    <x v="1"/>
    <x v="1"/>
    <x v="10"/>
    <x v="763"/>
    <d v="2024-01-26T22:13:00"/>
    <d v="2024-01-27T01:32:00"/>
    <d v="2024-01-27T01:52:00"/>
    <x v="0"/>
    <x v="3"/>
    <s v="Pre-authorisation request for surgical procedure. Patient PT-45083. Insurer: Vitality."/>
    <s v="Pre-authorisation confirmed with insurer. Reference number provided to client."/>
    <n v="763"/>
    <s v="OK"/>
    <n v="0.35"/>
    <n v="3.6666666666666665"/>
    <s v="Within SLA"/>
    <n v="0"/>
    <n v="0.35"/>
  </r>
  <r>
    <n v="765"/>
    <s v="NB-2024-00765"/>
    <x v="57"/>
    <s v="PT-32115"/>
    <x v="1"/>
    <x v="2"/>
    <x v="0"/>
    <x v="87"/>
    <x v="764"/>
    <d v="2024-12-01T20:22:00"/>
    <d v="2024-12-02T19:05:00"/>
    <d v="2024-12-02T17:15:00"/>
    <x v="1"/>
    <x v="0"/>
    <s v="Query regarding invoice 97380 dated 30 Nov 2024. Client reports incorrect charge of £2600."/>
    <s v="Billing query resolved following confirmation from insurer. Payment processing initiated."/>
    <n v="764"/>
    <s v="OK"/>
    <n v="3.1166666666666667"/>
    <n v="25.833333333333332"/>
    <s v="Breached"/>
    <n v="1"/>
    <n v="3.1166666666666667"/>
  </r>
  <r>
    <n v="766"/>
    <s v="NB-2024-00766"/>
    <x v="30"/>
    <s v="PT-31623"/>
    <x v="1"/>
    <x v="0"/>
    <x v="0"/>
    <x v="2"/>
    <x v="765"/>
    <d v="2024-09-19T09:56:00"/>
    <d v="2024-09-20T12:12:00"/>
    <d v="2024-09-22T04:49:00"/>
    <x v="0"/>
    <x v="0"/>
    <s v="Query regarding invoice 73422 dated 11 Sep 2024. Client reports incorrect charge of £3318."/>
    <s v="Charge dispute investigated. Original amount validated as correct; breakdown sent to client."/>
    <n v="765"/>
    <s v="OK"/>
    <n v="5.1166666666666663"/>
    <n v="31.383333333333333"/>
    <s v="Within SLA"/>
    <n v="0"/>
    <n v="5.1166666666666663"/>
  </r>
  <r>
    <n v="767"/>
    <s v="NB-2025-00767"/>
    <x v="69"/>
    <s v="PT-50470"/>
    <x v="1"/>
    <x v="2"/>
    <x v="1"/>
    <x v="34"/>
    <x v="766"/>
    <d v="2025-01-08T16:24:00"/>
    <d v="2025-01-09T11:33:00"/>
    <d v="2025-01-08T23:02:00"/>
    <x v="1"/>
    <x v="0"/>
    <s v="Query regarding invoice 88986 dated 05 Jan 2025. Client reports disputed amount of £1396."/>
    <s v="Late payment fee waived as a goodwill gesture following system error. Account adjusted."/>
    <n v="766"/>
    <s v="OK"/>
    <n v="5.3666666666666663"/>
    <n v="24.516666666666666"/>
    <s v="Breached"/>
    <n v="1"/>
    <n v="5.3666666666666663"/>
  </r>
  <r>
    <n v="768"/>
    <s v="NB-2023-00768"/>
    <x v="38"/>
    <s v="PT-47065"/>
    <x v="3"/>
    <x v="2"/>
    <x v="1"/>
    <x v="32"/>
    <x v="767"/>
    <d v="2023-09-04T15:17:00"/>
    <d v="2023-09-05T02:20:00"/>
    <d v="2023-09-04T22:46:00"/>
    <x v="1"/>
    <x v="0"/>
    <s v="Patient PT-47065 requesting addition of appointment originally booked for 15 Sep 2023."/>
    <s v="Appointment moved from afternoon to morning slot. Patient and GP practice both confirmed."/>
    <n v="767"/>
    <s v="OK"/>
    <n v="0.51666666666666661"/>
    <n v="11.566666666666666"/>
    <s v="Breached"/>
    <n v="1"/>
    <n v="0.51666666666666661"/>
  </r>
  <r>
    <n v="769"/>
    <s v="NB-2025-00769"/>
    <x v="30"/>
    <s v="PT-36385"/>
    <x v="1"/>
    <x v="2"/>
    <x v="0"/>
    <x v="62"/>
    <x v="768"/>
    <d v="2025-02-10T13:30:00"/>
    <d v="2025-02-12T03:22:00"/>
    <d v="2025-02-11T11:34:00"/>
    <x v="1"/>
    <x v="3"/>
    <s v="Query regarding invoice 65919 dated 18 Jan 2025. Client reports incorrect charge of £1102."/>
    <s v="Billing query resolved following confirmation from insurer. Payment processing initiated."/>
    <n v="768"/>
    <s v="OK"/>
    <n v="1.9333333333333333"/>
    <n v="39.799999999999997"/>
    <s v="Breached"/>
    <n v="1"/>
    <n v="1.9333333333333333"/>
  </r>
  <r>
    <n v="770"/>
    <s v="NB-2024-00770"/>
    <x v="53"/>
    <s v="PT-56936"/>
    <x v="1"/>
    <x v="1"/>
    <x v="1"/>
    <x v="95"/>
    <x v="769"/>
    <d v="2024-02-28T12:08:00"/>
    <d v="2024-02-28T19:16:00"/>
    <d v="2024-02-28T15:47:00"/>
    <x v="1"/>
    <x v="0"/>
    <s v="Query regarding invoice 59827 dated 20 Feb 2024. Client reports missing credit of £893."/>
    <s v="Invoice reviewed and corrected. Credit note issued for £233. Client accounts updated."/>
    <n v="769"/>
    <s v="OK"/>
    <n v="0.35"/>
    <n v="7.4833333333333334"/>
    <s v="Breached"/>
    <n v="1"/>
    <n v="0.35"/>
  </r>
  <r>
    <n v="771"/>
    <s v="NB-2024-00771"/>
    <x v="32"/>
    <s v="PT-78749"/>
    <x v="3"/>
    <x v="2"/>
    <x v="0"/>
    <x v="80"/>
    <x v="770"/>
    <d v="2024-12-20T02:22:00"/>
    <d v="2024-12-20T07:28:00"/>
    <d v="2024-12-20T13:40:00"/>
    <x v="0"/>
    <x v="1"/>
    <s v="Patient PT-78749 requesting addition of appointment originally booked for 03 Jan 2025."/>
    <s v="Appointment moved from afternoon to morning slot. Patient and GP practice both confirmed."/>
    <n v="770"/>
    <s v="OK"/>
    <n v="0.7"/>
    <n v="5.8"/>
    <s v="Within SLA"/>
    <n v="0"/>
    <n v="0.7"/>
  </r>
  <r>
    <n v="772"/>
    <s v="NB-2023-00772"/>
    <x v="15"/>
    <s v="PT-89099"/>
    <x v="0"/>
    <x v="0"/>
    <x v="0"/>
    <x v="24"/>
    <x v="771"/>
    <d v="2023-12-11T08:34:00"/>
    <d v="2023-12-12T14:15:00"/>
    <d v="2023-12-13T06:38:00"/>
    <x v="0"/>
    <x v="1"/>
    <s v="Request for clinical summary for patient PT-89099."/>
    <s v="Fit-to-work certificate issued following confirmation from treating clinician."/>
    <n v="771"/>
    <s v="OK"/>
    <n v="1.9333333333333333"/>
    <n v="31.616666666666667"/>
    <s v="Within SLA"/>
    <n v="0"/>
    <n v="1.9333333333333333"/>
  </r>
  <r>
    <n v="773"/>
    <s v="NB-2023-00773"/>
    <x v="12"/>
    <s v="PT-38642"/>
    <x v="3"/>
    <x v="0"/>
    <x v="0"/>
    <x v="63"/>
    <x v="772"/>
    <d v="2023-09-24T14:56:00"/>
    <d v="2023-09-26T18:20:00"/>
    <d v="2023-09-27T11:55:00"/>
    <x v="0"/>
    <x v="3"/>
    <s v="Patient PT-38642 requesting addition of appointment originally booked for 05 Oct 2023."/>
    <s v="Appointment moved from afternoon to morning slot. Patient and GP practice both confirmed."/>
    <n v="772"/>
    <s v="OK"/>
    <n v="3.0166666666666666"/>
    <n v="54.416666666666664"/>
    <s v="Within SLA"/>
    <n v="0"/>
    <n v="3.0166666666666666"/>
  </r>
  <r>
    <n v="774"/>
    <s v="NB-2023-00774"/>
    <x v="60"/>
    <s v="PT-58567"/>
    <x v="2"/>
    <x v="2"/>
    <x v="0"/>
    <x v="12"/>
    <x v="773"/>
    <d v="2023-03-09T17:55:00"/>
    <d v="2023-03-10T11:19:00"/>
    <d v="2023-03-10T16:16:00"/>
    <x v="0"/>
    <x v="3"/>
    <s v="Pre-authorisation request for diagnostic imaging. Patient PT-58567. Insurer: AXA Health."/>
    <s v="Pre-auth declined by insurer. Patient advised of self-pay options and appeal pathway."/>
    <n v="773"/>
    <s v="OK"/>
    <n v="1.65"/>
    <n v="19.05"/>
    <s v="Within SLA"/>
    <n v="0"/>
    <n v="1.65"/>
  </r>
  <r>
    <n v="775"/>
    <s v="NB-2023-00775"/>
    <x v="22"/>
    <s v="PT-70485"/>
    <x v="1"/>
    <x v="1"/>
    <x v="0"/>
    <x v="68"/>
    <x v="774"/>
    <d v="2023-03-27T06:18:00"/>
    <d v="2023-03-27T07:21:00"/>
    <d v="2023-03-27T11:55:00"/>
    <x v="0"/>
    <x v="3"/>
    <s v="Query regarding invoice 61574 dated 27 Feb 2023. Client reports missing credit of £2215."/>
    <s v="Billing query resolved following confirmation from insurer. Payment processing initiated."/>
    <n v="774"/>
    <s v="OK"/>
    <n v="2.3833333333333333"/>
    <n v="3.4333333333333331"/>
    <s v="Within SLA"/>
    <n v="0"/>
    <n v="2.3833333333333333"/>
  </r>
  <r>
    <n v="776"/>
    <s v="NB-2023-00776"/>
    <x v="30"/>
    <s v="PT-52894"/>
    <x v="0"/>
    <x v="0"/>
    <x v="0"/>
    <x v="90"/>
    <x v="775"/>
    <d v="2023-05-04T01:02:00"/>
    <d v="2023-05-05T06:16:00"/>
    <d v="2023-05-06T20:54:00"/>
    <x v="0"/>
    <x v="0"/>
    <s v="Request for GP referral letter for patient PT-52894."/>
    <s v="Fit-to-work certificate issued following confirmation from treating clinician."/>
    <n v="775"/>
    <s v="OK"/>
    <n v="4.1333333333333329"/>
    <n v="33.366666666666667"/>
    <s v="Within SLA"/>
    <n v="0"/>
    <n v="4.1333333333333329"/>
  </r>
  <r>
    <n v="777"/>
    <s v="NB-2023-00777"/>
    <x v="27"/>
    <s v="PT-49486"/>
    <x v="4"/>
    <x v="1"/>
    <x v="1"/>
    <x v="0"/>
    <x v="776"/>
    <d v="2023-02-22T08:53:00"/>
    <d v="2023-02-22T09:54:00"/>
    <d v="2023-02-22T12:25:00"/>
    <x v="0"/>
    <x v="3"/>
    <s v="Formal complaint submitted by patient regarding delayed response. Reference needed."/>
    <s v="Complaint resolved following discussion with client. Compensation of £777 agreed and authorised."/>
    <n v="776"/>
    <s v="OK"/>
    <n v="0.46666666666666667"/>
    <n v="1.4833333333333332"/>
    <s v="Within SLA"/>
    <n v="0"/>
    <n v="0.46666666666666667"/>
  </r>
  <r>
    <n v="778"/>
    <s v="NB-2023-00778"/>
    <x v="7"/>
    <s v="PT-34683"/>
    <x v="1"/>
    <x v="2"/>
    <x v="0"/>
    <x v="53"/>
    <x v="777"/>
    <d v="2023-08-27T07:03:00"/>
    <d v="2023-08-27T14:08:00"/>
    <d v="2023-08-27T23:54:00"/>
    <x v="0"/>
    <x v="1"/>
    <s v="Query regarding invoice 37241 dated 30 Jul 2023. Client reports missing credit of £289."/>
    <s v="Duplicate charge identified and reversed. Updated invoice sent to client for reconciliation."/>
    <n v="777"/>
    <s v="OK"/>
    <n v="7.1499999999999995"/>
    <n v="14.233333333333333"/>
    <s v="Within SLA"/>
    <n v="0"/>
    <n v="7.1499999999999995"/>
  </r>
  <r>
    <n v="779"/>
    <s v="NB-2024-00779"/>
    <x v="29"/>
    <s v="PT-40641"/>
    <x v="1"/>
    <x v="2"/>
    <x v="0"/>
    <x v="107"/>
    <x v="778"/>
    <d v="2024-06-07T13:31:00"/>
    <d v="2024-06-07T21:21:00"/>
    <d v="2024-06-08T11:50:00"/>
    <x v="0"/>
    <x v="1"/>
    <s v="Query regarding invoice 12128 dated 02 Jun 2024. Client reports missing credit of £1693."/>
    <s v="Duplicate charge identified and reversed. Updated invoice sent to client for reconciliation."/>
    <n v="778"/>
    <s v="OK"/>
    <n v="1.6833333333333333"/>
    <n v="9.5166666666666657"/>
    <s v="Within SLA"/>
    <n v="0"/>
    <n v="1.6833333333333333"/>
  </r>
  <r>
    <n v="780"/>
    <s v="NB-2023-00780"/>
    <x v="33"/>
    <s v="PT-65950"/>
    <x v="3"/>
    <x v="0"/>
    <x v="0"/>
    <x v="0"/>
    <x v="779"/>
    <d v="2023-04-16T13:57:00"/>
    <d v="2023-04-17T14:23:00"/>
    <d v="2023-04-17T12:48:00"/>
    <x v="1"/>
    <x v="1"/>
    <s v="Patient PT-65950 requesting reschedule of appointment originally booked for 29 Apr 2023."/>
    <s v="Urgent appointment arranged within 24 hours following GP referral. Patient notified."/>
    <n v="779"/>
    <s v="OK"/>
    <n v="1.1499999999999999"/>
    <n v="25.583333333333332"/>
    <s v="Breached"/>
    <n v="1"/>
    <n v="1.1499999999999999"/>
  </r>
  <r>
    <n v="781"/>
    <s v="NB-2024-00781"/>
    <x v="9"/>
    <s v="PT-16116"/>
    <x v="3"/>
    <x v="3"/>
    <x v="3"/>
    <x v="8"/>
    <x v="780"/>
    <d v="2024-02-07T11:06:00"/>
    <m/>
    <d v="2024-02-11T14:41:00"/>
    <x v="0"/>
    <x v="3"/>
    <s v="Patient PT-16116 requesting reschedule of appointment originally booked for 15 Feb 2024."/>
    <m/>
    <n v="780"/>
    <s v="OPEN_TICKET"/>
    <n v="20.416666666666664"/>
    <m/>
    <s v="Within SLA"/>
    <n v="0"/>
    <n v="20.416666666666664"/>
  </r>
  <r>
    <n v="782"/>
    <s v="NB-2024-00782"/>
    <x v="26"/>
    <s v="PT-81626"/>
    <x v="2"/>
    <x v="3"/>
    <x v="1"/>
    <x v="83"/>
    <x v="781"/>
    <d v="2024-03-31T17:16:00"/>
    <d v="2024-04-07T02:44:00"/>
    <d v="2024-04-04T23:40:00"/>
    <x v="1"/>
    <x v="2"/>
    <s v="Pre-authorisation request for surgical procedure. Patient PT-81626. Insurer: Vitality."/>
    <s v="Pre-auth declined by insurer. Patient advised of self-pay options and appeal pathway."/>
    <n v="781"/>
    <s v="OK"/>
    <n v="17.599999999999998"/>
    <n v="171.06666666666666"/>
    <s v="Breached"/>
    <n v="1"/>
    <n v="17.599999999999998"/>
  </r>
  <r>
    <n v="783"/>
    <s v="NB-2023-00783"/>
    <x v="52"/>
    <s v="PT-18400"/>
    <x v="0"/>
    <x v="2"/>
    <x v="0"/>
    <x v="30"/>
    <x v="782"/>
    <d v="2023-12-20T16:02:00"/>
    <d v="2023-12-21T04:33:00"/>
    <d v="2023-12-21T13:42:00"/>
    <x v="0"/>
    <x v="1"/>
    <s v="Request for insurance medical report for patient PT-18400."/>
    <s v="Clinical summary prepared and sent to patient as requested. GDPR consent verified."/>
    <n v="782"/>
    <s v="OK"/>
    <n v="2.333333333333333"/>
    <n v="14.85"/>
    <s v="Within SLA"/>
    <n v="0"/>
    <n v="2.333333333333333"/>
  </r>
  <r>
    <n v="784"/>
    <s v="NB-2024-00784"/>
    <x v="40"/>
    <s v="PT-21080"/>
    <x v="0"/>
    <x v="0"/>
    <x v="1"/>
    <x v="14"/>
    <x v="783"/>
    <d v="2024-01-20T19:23:00"/>
    <d v="2024-01-21T09:21:00"/>
    <d v="2024-01-22T15:56:00"/>
    <x v="0"/>
    <x v="3"/>
    <s v="Request for insurance medical report for patient PT-21080."/>
    <s v="Clinical summary prepared and sent to patient as requested. GDPR consent verified."/>
    <n v="783"/>
    <s v="OK"/>
    <n v="3.4499999999999997"/>
    <n v="17.416666666666664"/>
    <s v="Within SLA"/>
    <n v="0"/>
    <n v="3.4499999999999997"/>
  </r>
  <r>
    <n v="785"/>
    <s v="NB-2024-00785"/>
    <x v="11"/>
    <s v="PT-90904"/>
    <x v="1"/>
    <x v="1"/>
    <x v="0"/>
    <x v="55"/>
    <x v="784"/>
    <d v="2024-03-28T23:01:00"/>
    <d v="2024-03-29T05:32:00"/>
    <d v="2024-03-29T06:14:00"/>
    <x v="0"/>
    <x v="3"/>
    <s v="Query regarding invoice 56525 dated 22 Mar 2024. Client reports missing credit of £3061."/>
    <s v="Duplicate charge identified and reversed. Updated invoice sent to client for reconciliation."/>
    <n v="784"/>
    <s v="OK"/>
    <n v="0.78333333333333333"/>
    <n v="7.3"/>
    <s v="Within SLA"/>
    <n v="0"/>
    <n v="0.78333333333333333"/>
  </r>
  <r>
    <n v="786"/>
    <s v="NB-2024-00786"/>
    <x v="12"/>
    <s v="PT-52008"/>
    <x v="2"/>
    <x v="2"/>
    <x v="1"/>
    <x v="47"/>
    <x v="785"/>
    <d v="2024-12-07T06:56:00"/>
    <d v="2024-12-07T18:17:00"/>
    <d v="2024-12-08T05:23:00"/>
    <x v="0"/>
    <x v="3"/>
    <s v="Pre-authorisation request for diagnostic imaging. Patient PT-52008. Insurer: Cigna."/>
    <s v="Claim status updated to approved. Payment expected within 5–7 working days."/>
    <n v="785"/>
    <s v="OK"/>
    <n v="1.55"/>
    <n v="12.9"/>
    <s v="Within SLA"/>
    <n v="0"/>
    <n v="1.55"/>
  </r>
  <r>
    <n v="787"/>
    <s v="NB-2024-00787"/>
    <x v="68"/>
    <s v="PT-31785"/>
    <x v="3"/>
    <x v="3"/>
    <x v="0"/>
    <x v="34"/>
    <x v="786"/>
    <d v="2024-04-19T03:31:00"/>
    <d v="2024-04-21T02:10:00"/>
    <d v="2024-04-22T17:16:00"/>
    <x v="0"/>
    <x v="1"/>
    <s v="Patient PT-31785 requesting reschedule of appointment originally booked for 02 May 2024."/>
    <s v="Urgent appointment arranged within 24 hours following GP referral. Patient notified."/>
    <n v="786"/>
    <s v="OK"/>
    <n v="10.25"/>
    <n v="56.9"/>
    <s v="Within SLA"/>
    <n v="0"/>
    <n v="10.25"/>
  </r>
  <r>
    <n v="788"/>
    <s v="NB-2024-00788"/>
    <x v="42"/>
    <s v="PT-34246"/>
    <x v="1"/>
    <x v="0"/>
    <x v="1"/>
    <x v="35"/>
    <x v="787"/>
    <d v="2024-09-09T15:06:00"/>
    <d v="2024-09-09T21:41:00"/>
    <d v="2024-09-10T10:57:00"/>
    <x v="0"/>
    <x v="1"/>
    <s v="Query regarding invoice 72149 dated 29 Aug 2024. Client reports duplicate payment of £705."/>
    <s v="Invoice reviewed and corrected. Credit note issued for £458. Client accounts updated."/>
    <n v="787"/>
    <s v="OK"/>
    <n v="4.1499999999999995"/>
    <n v="10.733333333333333"/>
    <s v="Within SLA"/>
    <n v="0"/>
    <n v="4.1499999999999995"/>
  </r>
  <r>
    <n v="789"/>
    <s v="NB-2023-00789"/>
    <x v="27"/>
    <s v="PT-63806"/>
    <x v="1"/>
    <x v="2"/>
    <x v="0"/>
    <x v="34"/>
    <x v="788"/>
    <d v="2023-02-13T12:54:00"/>
    <d v="2023-02-13T17:38:00"/>
    <d v="2023-02-13T23:36:00"/>
    <x v="0"/>
    <x v="0"/>
    <s v="Query regarding invoice 29875 dated 25 Jan 2023. Client reports missing credit of £1343."/>
    <s v="Charge dispute investigated. Original amount validated as correct; breakdown sent to client."/>
    <n v="788"/>
    <s v="OK"/>
    <n v="1.3"/>
    <n v="6.0333333333333332"/>
    <s v="Within SLA"/>
    <n v="0"/>
    <n v="1.3"/>
  </r>
  <r>
    <n v="790"/>
    <s v="NB-2023-00790"/>
    <x v="15"/>
    <s v="PT-54517"/>
    <x v="2"/>
    <x v="2"/>
    <x v="1"/>
    <x v="98"/>
    <x v="789"/>
    <d v="2023-10-07T19:57:00"/>
    <d v="2023-10-08T03:16:00"/>
    <d v="2023-10-08T06:36:00"/>
    <x v="0"/>
    <x v="0"/>
    <s v="Pre-authorisation request for specialist referral. Patient PT-54517. Insurer: AXA Health."/>
    <s v="Pre-auth declined by insurer. Patient advised of self-pay options and appeal pathway."/>
    <n v="789"/>
    <s v="OK"/>
    <n v="1.3499999999999999"/>
    <n v="8.6666666666666661"/>
    <s v="Within SLA"/>
    <n v="0"/>
    <n v="1.3499999999999999"/>
  </r>
  <r>
    <n v="791"/>
    <s v="NB-2023-00791"/>
    <x v="44"/>
    <s v="PT-24765"/>
    <x v="3"/>
    <x v="0"/>
    <x v="1"/>
    <x v="56"/>
    <x v="790"/>
    <d v="2023-08-25T11:00:00"/>
    <d v="2023-08-27T19:57:00"/>
    <d v="2023-08-28T05:00:00"/>
    <x v="0"/>
    <x v="2"/>
    <s v="Patient PT-24765 requesting addition of appointment originally booked for 31 Aug 2023."/>
    <s v="Appointment rescheduled to patient's preferred date. Confirmation sent via email and SMS."/>
    <n v="790"/>
    <s v="OK"/>
    <n v="6"/>
    <n v="62.949999999999996"/>
    <s v="Within SLA"/>
    <n v="0"/>
    <n v="6"/>
  </r>
  <r>
    <n v="792"/>
    <s v="NB-2023-00792"/>
    <x v="62"/>
    <s v="PT-33286"/>
    <x v="1"/>
    <x v="2"/>
    <x v="1"/>
    <x v="7"/>
    <x v="791"/>
    <d v="2023-04-02T07:47:00"/>
    <d v="2023-04-02T23:47:00"/>
    <d v="2023-04-03T04:34:00"/>
    <x v="0"/>
    <x v="3"/>
    <s v="Query regarding invoice 75251 dated 18 Mar 2023. Client reports disputed amount of £1051."/>
    <s v="Charge dispute investigated. Original amount validated as correct; breakdown sent to client."/>
    <n v="791"/>
    <s v="OK"/>
    <n v="3.2166666666666663"/>
    <n v="19.216666666666665"/>
    <s v="Within SLA"/>
    <n v="0"/>
    <n v="3.2166666666666663"/>
  </r>
  <r>
    <n v="793"/>
    <s v="NB-2024-00793"/>
    <x v="21"/>
    <s v="PT-28983"/>
    <x v="2"/>
    <x v="0"/>
    <x v="1"/>
    <x v="109"/>
    <x v="792"/>
    <d v="2024-11-07T17:28:00"/>
    <d v="2024-11-08T18:24:00"/>
    <d v="2024-11-09T14:48:00"/>
    <x v="0"/>
    <x v="3"/>
    <s v="Pre-authorisation request for outpatient consultation. Patient PT-28983. Insurer: AXA Health."/>
    <s v="Policy coverage query resolved. Benefit schedule sent to patient for reference."/>
    <n v="792"/>
    <s v="OK"/>
    <n v="2.6666666666666665"/>
    <n v="27.599999999999998"/>
    <s v="Within SLA"/>
    <n v="0"/>
    <n v="2.6666666666666665"/>
  </r>
  <r>
    <n v="794"/>
    <s v="NB-2025-00794"/>
    <x v="11"/>
    <s v="PT-63248"/>
    <x v="2"/>
    <x v="2"/>
    <x v="1"/>
    <x v="10"/>
    <x v="793"/>
    <d v="2025-03-05T08:46:00"/>
    <d v="2025-03-05T15:57:00"/>
    <d v="2025-03-06T06:26:00"/>
    <x v="0"/>
    <x v="1"/>
    <s v="Pre-authorisation request for specialist referral. Patient PT-63248. Insurer: AXA Health."/>
    <s v="Claim status updated to approved. Payment expected within 5–7 working days."/>
    <n v="793"/>
    <s v="OK"/>
    <n v="2.333333333333333"/>
    <n v="9.5166666666666657"/>
    <s v="Within SLA"/>
    <n v="0"/>
    <n v="2.333333333333333"/>
  </r>
  <r>
    <n v="795"/>
    <s v="NB-2024-00795"/>
    <x v="37"/>
    <s v="PT-31141"/>
    <x v="3"/>
    <x v="3"/>
    <x v="0"/>
    <x v="23"/>
    <x v="794"/>
    <d v="2024-09-29T03:17:00"/>
    <d v="2024-09-30T15:56:00"/>
    <d v="2024-10-02T23:14:00"/>
    <x v="0"/>
    <x v="1"/>
    <s v="Patient PT-31141 requesting addition of appointment originally booked for 04 Oct 2024."/>
    <s v="Cancellation processed. New appointment booked for following week per patient request."/>
    <n v="794"/>
    <s v="OK"/>
    <n v="4.05"/>
    <n v="40.699999999999996"/>
    <s v="Within SLA"/>
    <n v="0"/>
    <n v="4.05"/>
  </r>
  <r>
    <n v="796"/>
    <s v="NB-2023-00796"/>
    <x v="4"/>
    <s v="PT-90145"/>
    <x v="0"/>
    <x v="3"/>
    <x v="1"/>
    <x v="60"/>
    <x v="795"/>
    <d v="2023-01-04T16:40:00"/>
    <d v="2023-01-07T11:07:00"/>
    <d v="2023-01-08T07:14:00"/>
    <x v="0"/>
    <x v="0"/>
    <s v="Request for GP referral letter for patient PT-90145."/>
    <s v="Clinical summary prepared and sent to patient as requested. GDPR consent verified."/>
    <n v="795"/>
    <s v="OK"/>
    <n v="9.4333333333333336"/>
    <n v="75.883333333333326"/>
    <s v="Within SLA"/>
    <n v="0"/>
    <n v="9.4333333333333336"/>
  </r>
  <r>
    <n v="797"/>
    <s v="NB-2023-00797"/>
    <x v="31"/>
    <s v="PT-81084"/>
    <x v="2"/>
    <x v="0"/>
    <x v="0"/>
    <x v="48"/>
    <x v="796"/>
    <d v="2023-11-30T14:46:00"/>
    <d v="2023-12-01T22:15:00"/>
    <d v="2023-12-02T12:46:00"/>
    <x v="0"/>
    <x v="0"/>
    <s v="Pre-authorisation request for surgical procedure. Patient PT-81084. Insurer: WPA."/>
    <s v="Pre-authorisation confirmed with insurer. Reference number provided to client."/>
    <n v="796"/>
    <s v="OK"/>
    <n v="2"/>
    <n v="33.483333333333334"/>
    <s v="Within SLA"/>
    <n v="0"/>
    <n v="2"/>
  </r>
  <r>
    <n v="798"/>
    <s v="NB-2023-00798"/>
    <x v="47"/>
    <s v="PT-34488"/>
    <x v="2"/>
    <x v="0"/>
    <x v="1"/>
    <x v="76"/>
    <x v="797"/>
    <d v="2023-12-18T00:08:00"/>
    <d v="2023-12-22T11:22:00"/>
    <d v="2023-12-20T19:18:00"/>
    <x v="1"/>
    <x v="0"/>
    <s v="Pre-authorisation request for surgical procedure. Patient PT-34488. Insurer: Vitality."/>
    <s v="Insurer contacted; claim resubmitted with corrected diagnosis code. Outcome pending."/>
    <n v="797"/>
    <s v="OK"/>
    <n v="4.833333333333333"/>
    <n v="112.06666666666666"/>
    <s v="Breached"/>
    <n v="1"/>
    <n v="4.833333333333333"/>
  </r>
  <r>
    <n v="799"/>
    <s v="NB-2023-00799"/>
    <x v="2"/>
    <s v="PT-19838"/>
    <x v="2"/>
    <x v="0"/>
    <x v="0"/>
    <x v="29"/>
    <x v="798"/>
    <d v="2023-09-18T02:30:00"/>
    <d v="2023-09-22T01:25:00"/>
    <d v="2023-09-20T20:00:00"/>
    <x v="1"/>
    <x v="1"/>
    <s v="Pre-authorisation request for outpatient consultation. Patient PT-19838. Insurer: Aviva."/>
    <s v="Insurer contacted; claim resubmitted with corrected diagnosis code. Outcome pending."/>
    <n v="798"/>
    <s v="OK"/>
    <n v="6.5"/>
    <n v="101.41666666666666"/>
    <s v="Breached"/>
    <n v="1"/>
    <n v="6.5"/>
  </r>
  <r>
    <n v="800"/>
    <s v="NB-2024-00800"/>
    <x v="48"/>
    <s v="PT-59397"/>
    <x v="2"/>
    <x v="0"/>
    <x v="0"/>
    <x v="34"/>
    <x v="799"/>
    <d v="2024-06-28T04:40:00"/>
    <d v="2024-06-30T04:15:00"/>
    <d v="2024-06-30T22:50:00"/>
    <x v="0"/>
    <x v="0"/>
    <s v="Pre-authorisation request for diagnostic imaging. Patient PT-59397. Insurer: WPA."/>
    <s v="Claim status updated to approved. Payment expected within 5–7 working days."/>
    <n v="799"/>
    <s v="OK"/>
    <n v="5.833333333333333"/>
    <n v="53.416666666666664"/>
    <s v="Within SLA"/>
    <n v="0"/>
    <n v="5.833333333333333"/>
  </r>
  <r>
    <n v="801"/>
    <s v="NB-2024-00801"/>
    <x v="32"/>
    <s v="PT-27891"/>
    <x v="3"/>
    <x v="0"/>
    <x v="1"/>
    <x v="58"/>
    <x v="800"/>
    <d v="2024-06-17T22:40:00"/>
    <d v="2024-06-19T08:40:00"/>
    <d v="2024-06-19T19:56:00"/>
    <x v="0"/>
    <x v="3"/>
    <s v="Patient PT-27891 requesting addition of appointment originally booked for 01 Jul 2024."/>
    <s v="Urgent appointment arranged within 24 hours following GP referral. Patient notified."/>
    <n v="800"/>
    <s v="OK"/>
    <n v="2.7333333333333334"/>
    <n v="36.733333333333334"/>
    <s v="Within SLA"/>
    <n v="0"/>
    <n v="2.7333333333333334"/>
  </r>
  <r>
    <n v="802"/>
    <s v="NB-2023-00802"/>
    <x v="68"/>
    <s v="PT-84839"/>
    <x v="1"/>
    <x v="0"/>
    <x v="0"/>
    <x v="87"/>
    <x v="801"/>
    <d v="2023-01-07T09:49:00"/>
    <d v="2023-01-08T18:34:00"/>
    <d v="2023-01-09T07:26:00"/>
    <x v="0"/>
    <x v="1"/>
    <s v="Query regarding invoice 46149 dated 04 Jan 2023. Client reports duplicate payment of £3337."/>
    <s v="Charge dispute investigated. Original amount validated as correct; breakdown sent to client."/>
    <n v="801"/>
    <s v="OK"/>
    <n v="2.3833333333333333"/>
    <n v="35.133333333333333"/>
    <s v="Within SLA"/>
    <n v="0"/>
    <n v="2.3833333333333333"/>
  </r>
  <r>
    <n v="803"/>
    <s v="NB-2023-00803"/>
    <x v="65"/>
    <s v="PT-13664"/>
    <x v="4"/>
    <x v="2"/>
    <x v="0"/>
    <x v="38"/>
    <x v="802"/>
    <d v="2023-11-17T19:38:00"/>
    <d v="2023-11-18T01:52:00"/>
    <d v="2023-11-18T05:51:00"/>
    <x v="0"/>
    <x v="1"/>
    <s v="Formal complaint submitted by patient regarding poor communication. Reference needed."/>
    <s v="Complaint acknowledged and logged under ref CMP-3687. Full investigation completed within SLA. Apology letter sent."/>
    <n v="802"/>
    <s v="OK"/>
    <n v="1.7833333333333332"/>
    <n v="8.0166666666666657"/>
    <s v="Within SLA"/>
    <n v="0"/>
    <n v="1.7833333333333332"/>
  </r>
  <r>
    <n v="804"/>
    <s v="NB-2024-00804"/>
    <x v="38"/>
    <s v="PT-43117"/>
    <x v="1"/>
    <x v="3"/>
    <x v="0"/>
    <x v="62"/>
    <x v="803"/>
    <d v="2024-09-08T20:45:00"/>
    <d v="2024-09-10T12:10:00"/>
    <d v="2024-09-11T14:19:00"/>
    <x v="0"/>
    <x v="3"/>
    <s v="Query regarding invoice 23680 dated 14 Aug 2024. Client reports duplicate payment of £52."/>
    <s v="Charge dispute investigated. Original amount validated as correct; breakdown sent to client."/>
    <n v="803"/>
    <s v="OK"/>
    <n v="6.4333333333333327"/>
    <n v="45.85"/>
    <s v="Within SLA"/>
    <n v="0"/>
    <n v="6.4333333333333327"/>
  </r>
  <r>
    <n v="805"/>
    <s v="NB-2024-00805"/>
    <x v="17"/>
    <s v="PT-68599"/>
    <x v="1"/>
    <x v="0"/>
    <x v="0"/>
    <x v="48"/>
    <x v="804"/>
    <d v="2024-02-12T06:57:00"/>
    <d v="2024-02-14T08:10:00"/>
    <d v="2024-02-14T04:46:00"/>
    <x v="1"/>
    <x v="1"/>
    <s v="Query regarding invoice 16192 dated 11 Feb 2024. Client reports duplicate payment of £238."/>
    <s v="Late payment fee waived as a goodwill gesture following system error. Account adjusted."/>
    <n v="804"/>
    <s v="OK"/>
    <n v="2.1833333333333331"/>
    <n v="51.4"/>
    <s v="Breached"/>
    <n v="1"/>
    <n v="2.1833333333333331"/>
  </r>
  <r>
    <n v="806"/>
    <s v="NB-2024-00806"/>
    <x v="1"/>
    <s v="PT-48560"/>
    <x v="2"/>
    <x v="1"/>
    <x v="1"/>
    <x v="58"/>
    <x v="805"/>
    <d v="2024-08-25T05:00:00"/>
    <d v="2024-08-25T19:31:00"/>
    <d v="2024-08-25T11:24:00"/>
    <x v="1"/>
    <x v="3"/>
    <s v="Pre-authorisation request for outpatient consultation. Patient PT-48560. Insurer: Cigna."/>
    <s v="Claim status updated to approved. Payment expected within 5–7 working days."/>
    <n v="805"/>
    <s v="OK"/>
    <n v="1.5999999999999999"/>
    <n v="16.116666666666667"/>
    <s v="Breached"/>
    <n v="1"/>
    <n v="1.5999999999999999"/>
  </r>
  <r>
    <n v="807"/>
    <s v="NB-2024-00807"/>
    <x v="31"/>
    <s v="PT-27239"/>
    <x v="3"/>
    <x v="0"/>
    <x v="1"/>
    <x v="52"/>
    <x v="806"/>
    <d v="2024-10-26T22:12:00"/>
    <d v="2024-10-28T14:30:00"/>
    <d v="2024-10-28T18:48:00"/>
    <x v="0"/>
    <x v="2"/>
    <s v="Patient PT-27239 requesting addition of appointment originally booked for 05 Nov 2024."/>
    <s v="Urgent appointment arranged within 24 hours following GP referral. Patient notified."/>
    <n v="806"/>
    <s v="OK"/>
    <n v="3.4"/>
    <n v="43.699999999999996"/>
    <s v="Within SLA"/>
    <n v="0"/>
    <n v="3.4"/>
  </r>
  <r>
    <n v="808"/>
    <s v="NB-2024-00808"/>
    <x v="59"/>
    <s v="PT-33697"/>
    <x v="3"/>
    <x v="0"/>
    <x v="0"/>
    <x v="24"/>
    <x v="807"/>
    <d v="2024-05-18T04:52:00"/>
    <d v="2024-05-19T06:38:00"/>
    <d v="2024-05-21T00:57:00"/>
    <x v="0"/>
    <x v="0"/>
    <s v="Patient PT-33697 requesting reschedule of appointment originally booked for 28 May 2024."/>
    <s v="Urgent appointment arranged within 24 hours following GP referral. Patient notified."/>
    <n v="807"/>
    <s v="OK"/>
    <n v="3.9166666666666665"/>
    <n v="29.683333333333334"/>
    <s v="Within SLA"/>
    <n v="0"/>
    <n v="3.9166666666666665"/>
  </r>
  <r>
    <n v="809"/>
    <s v="NB-2024-00809"/>
    <x v="57"/>
    <s v="PT-50965"/>
    <x v="3"/>
    <x v="0"/>
    <x v="0"/>
    <x v="46"/>
    <x v="808"/>
    <d v="2024-08-02T01:15:00"/>
    <d v="2024-08-07T06:10:00"/>
    <d v="2024-08-04T18:47:00"/>
    <x v="1"/>
    <x v="3"/>
    <s v="Patient PT-50965 requesting reschedule of appointment originally booked for 09 Aug 2024."/>
    <s v="Recurring appointment series updated following consultant schedule change."/>
    <n v="808"/>
    <s v="OK"/>
    <n v="6.4666666666666668"/>
    <n v="131.38333333333333"/>
    <s v="Breached"/>
    <n v="1"/>
    <n v="6.4666666666666668"/>
  </r>
  <r>
    <n v="810"/>
    <s v="NB-2023-00810"/>
    <x v="42"/>
    <s v="PT-74835"/>
    <x v="2"/>
    <x v="0"/>
    <x v="0"/>
    <x v="105"/>
    <x v="809"/>
    <d v="2023-05-23T09:20:00"/>
    <d v="2023-05-24T05:40:00"/>
    <d v="2023-05-24T07:48:00"/>
    <x v="0"/>
    <x v="2"/>
    <s v="Pre-authorisation request for physiotherapy course. Patient PT-74835. Insurer: WPA."/>
    <s v="Policy coverage query resolved. Benefit schedule sent to patient for reference."/>
    <n v="809"/>
    <s v="OK"/>
    <n v="1.5333333333333332"/>
    <n v="21.866666666666667"/>
    <s v="Within SLA"/>
    <n v="0"/>
    <n v="1.5333333333333332"/>
  </r>
  <r>
    <n v="811"/>
    <s v="NB-2023-00811"/>
    <x v="43"/>
    <s v="PT-68802"/>
    <x v="1"/>
    <x v="2"/>
    <x v="1"/>
    <x v="46"/>
    <x v="810"/>
    <d v="2023-08-06T19:51:00"/>
    <d v="2023-08-07T09:57:00"/>
    <d v="2023-08-07T17:27:00"/>
    <x v="0"/>
    <x v="1"/>
    <s v="Query regarding invoice 54038 dated 07 Jul 2023. Client reports incorrect charge of £2217."/>
    <s v="Billing query resolved following confirmation from insurer. Payment processing initiated."/>
    <n v="810"/>
    <s v="OK"/>
    <n v="2.4"/>
    <n v="16.5"/>
    <s v="Within SLA"/>
    <n v="0"/>
    <n v="2.4"/>
  </r>
  <r>
    <n v="812"/>
    <s v="NB-2023-00812"/>
    <x v="52"/>
    <s v="PT-70456"/>
    <x v="3"/>
    <x v="0"/>
    <x v="1"/>
    <x v="24"/>
    <x v="811"/>
    <d v="2023-12-01T19:45:00"/>
    <d v="2023-12-05T11:41:00"/>
    <d v="2023-12-04T01:13:00"/>
    <x v="1"/>
    <x v="1"/>
    <s v="Patient PT-70456 requesting reschedule of appointment originally booked for 07 Dec 2023."/>
    <s v="Cancellation processed. New appointment booked for following week per patient request."/>
    <n v="811"/>
    <s v="OK"/>
    <n v="18.533333333333331"/>
    <n v="106.46666666666667"/>
    <s v="Breached"/>
    <n v="1"/>
    <n v="18.533333333333331"/>
  </r>
  <r>
    <n v="813"/>
    <s v="NB-2023-00813"/>
    <x v="21"/>
    <s v="PT-33883"/>
    <x v="1"/>
    <x v="2"/>
    <x v="0"/>
    <x v="4"/>
    <x v="812"/>
    <d v="2023-12-05T16:03:00"/>
    <d v="2023-12-06T01:43:00"/>
    <d v="2023-12-06T03:10:00"/>
    <x v="0"/>
    <x v="3"/>
    <s v="Query regarding invoice 77237 dated 19 Nov 2023. Client reports duplicate payment of £3376."/>
    <s v="Late payment fee waived as a goodwill gesture following system error. Account adjusted."/>
    <n v="812"/>
    <s v="OK"/>
    <n v="0.8833333333333333"/>
    <n v="10.549999999999999"/>
    <s v="Within SLA"/>
    <n v="0"/>
    <n v="0.8833333333333333"/>
  </r>
  <r>
    <n v="814"/>
    <s v="NB-2023-00814"/>
    <x v="30"/>
    <s v="PT-37879"/>
    <x v="3"/>
    <x v="0"/>
    <x v="1"/>
    <x v="58"/>
    <x v="813"/>
    <d v="2023-10-14T08:02:00"/>
    <d v="2023-10-16T13:38:00"/>
    <d v="2023-10-17T02:19:00"/>
    <x v="0"/>
    <x v="1"/>
    <s v="Patient PT-37879 requesting cancellation of appointment originally booked for 26 Oct 2023."/>
    <s v="Appointment moved from afternoon to morning slot. Patient and GP practice both confirmed."/>
    <n v="813"/>
    <s v="OK"/>
    <n v="5.7166666666666668"/>
    <n v="59.316666666666663"/>
    <s v="Within SLA"/>
    <n v="0"/>
    <n v="5.7166666666666668"/>
  </r>
  <r>
    <n v="815"/>
    <s v="NB-2025-00815"/>
    <x v="35"/>
    <s v="PT-39423"/>
    <x v="3"/>
    <x v="0"/>
    <x v="0"/>
    <x v="95"/>
    <x v="814"/>
    <d v="2025-01-14T21:50:00"/>
    <d v="2025-01-22T04:09:00"/>
    <d v="2025-01-17T17:31:00"/>
    <x v="1"/>
    <x v="1"/>
    <s v="Patient PT-39423 requesting reschedule of appointment originally booked for 28 Jan 2025."/>
    <s v="Recurring appointment series updated following consultant schedule change."/>
    <n v="814"/>
    <s v="OK"/>
    <n v="4.3166666666666664"/>
    <n v="178.63333333333333"/>
    <s v="Breached"/>
    <n v="1"/>
    <n v="4.3166666666666664"/>
  </r>
  <r>
    <n v="816"/>
    <s v="NB-2024-00816"/>
    <x v="62"/>
    <s v="PT-54614"/>
    <x v="2"/>
    <x v="2"/>
    <x v="5"/>
    <x v="12"/>
    <x v="815"/>
    <d v="2024-06-13T08:42:00"/>
    <m/>
    <d v="2024-06-13T22:43:00"/>
    <x v="0"/>
    <x v="3"/>
    <s v="Pre-authorisation request for specialist referral. Patient PT-54614. Insurer: Vitality."/>
    <m/>
    <n v="815"/>
    <s v="OPEN_TICKET"/>
    <n v="9.9833333333333325"/>
    <m/>
    <s v="Within SLA"/>
    <n v="0"/>
    <n v="9.9833333333333325"/>
  </r>
  <r>
    <n v="817"/>
    <s v="NB-2025-00817"/>
    <x v="8"/>
    <s v="PT-32373"/>
    <x v="3"/>
    <x v="0"/>
    <x v="0"/>
    <x v="17"/>
    <x v="816"/>
    <d v="2025-03-14T08:30:00"/>
    <d v="2025-03-15T01:41:00"/>
    <d v="2025-03-16T00:04:00"/>
    <x v="0"/>
    <x v="0"/>
    <s v="Patient PT-32373 requesting addition of appointment originally booked for 20 Mar 2025."/>
    <s v="Cancellation processed. New appointment booked for following week per patient request."/>
    <n v="816"/>
    <s v="OK"/>
    <n v="8.4333333333333336"/>
    <n v="25.616666666666667"/>
    <s v="Within SLA"/>
    <n v="0"/>
    <n v="8.4333333333333336"/>
  </r>
  <r>
    <n v="818"/>
    <s v="NB-2023-00818"/>
    <x v="62"/>
    <s v="PT-70571"/>
    <x v="1"/>
    <x v="0"/>
    <x v="0"/>
    <x v="68"/>
    <x v="817"/>
    <d v="2023-04-26T11:26:00"/>
    <d v="2023-05-03T07:33:00"/>
    <d v="2023-04-29T06:07:00"/>
    <x v="1"/>
    <x v="3"/>
    <s v="Query regarding invoice 86100 dated 09 Apr 2023. Client reports missing credit of £1125."/>
    <s v="Charge dispute investigated. Original amount validated as correct; breakdown sent to client."/>
    <n v="817"/>
    <s v="OK"/>
    <n v="5.3166666666666664"/>
    <n v="169.43333333333334"/>
    <s v="Breached"/>
    <n v="1"/>
    <n v="5.3166666666666664"/>
  </r>
  <r>
    <n v="819"/>
    <s v="NB-2023-00819"/>
    <x v="56"/>
    <s v="PT-24952"/>
    <x v="0"/>
    <x v="3"/>
    <x v="0"/>
    <x v="92"/>
    <x v="818"/>
    <d v="2023-05-10T13:41:00"/>
    <d v="2023-05-13T14:36:00"/>
    <d v="2023-05-14T06:28:00"/>
    <x v="0"/>
    <x v="1"/>
    <s v="Request for clinical summary for patient PT-24952."/>
    <s v="Medical records compiled and securely transmitted to requesting party within 72 hours."/>
    <n v="818"/>
    <s v="OK"/>
    <n v="7.2166666666666668"/>
    <n v="80.133333333333326"/>
    <s v="Within SLA"/>
    <n v="0"/>
    <n v="7.2166666666666668"/>
  </r>
  <r>
    <n v="820"/>
    <s v="NB-2024-00820"/>
    <x v="7"/>
    <s v="PT-21721"/>
    <x v="4"/>
    <x v="2"/>
    <x v="0"/>
    <x v="19"/>
    <x v="819"/>
    <d v="2024-07-30T01:58:00"/>
    <d v="2024-07-30T12:53:00"/>
    <d v="2024-07-30T17:45:00"/>
    <x v="0"/>
    <x v="3"/>
    <s v="Formal complaint submitted by patient regarding poor communication. Reference needed."/>
    <s v="Formal complaint reviewed. Root cause identified as process gap. Corrective action documented and shared with client."/>
    <n v="819"/>
    <s v="OK"/>
    <n v="8.2166666666666668"/>
    <n v="19.133333333333333"/>
    <s v="Within SLA"/>
    <n v="0"/>
    <n v="8.2166666666666668"/>
  </r>
  <r>
    <n v="821"/>
    <s v="NB-2024-00821"/>
    <x v="21"/>
    <s v="PT-72168"/>
    <x v="3"/>
    <x v="0"/>
    <x v="5"/>
    <x v="66"/>
    <x v="820"/>
    <d v="2024-01-11T05:51:00"/>
    <m/>
    <d v="2024-01-12T22:01:00"/>
    <x v="0"/>
    <x v="0"/>
    <s v="Patient PT-72168 requesting cancellation of appointment originally booked for 13 Jan 2024."/>
    <m/>
    <n v="820"/>
    <s v="OPEN_TICKET"/>
    <n v="7.833333333333333"/>
    <m/>
    <s v="Within SLA"/>
    <n v="0"/>
    <n v="7.833333333333333"/>
  </r>
  <r>
    <n v="822"/>
    <s v="NB-2023-00822"/>
    <x v="62"/>
    <s v="PT-37077"/>
    <x v="3"/>
    <x v="0"/>
    <x v="1"/>
    <x v="34"/>
    <x v="821"/>
    <d v="2023-06-07T14:34:00"/>
    <d v="2023-06-09T13:58:00"/>
    <d v="2023-06-10T07:57:00"/>
    <x v="0"/>
    <x v="1"/>
    <s v="Patient PT-37077 requesting cancellation of appointment originally booked for 09 Jun 2023."/>
    <s v="Cancellation processed. New appointment booked for following week per patient request."/>
    <n v="821"/>
    <s v="OK"/>
    <n v="6.6166666666666663"/>
    <n v="54.016666666666666"/>
    <s v="Within SLA"/>
    <n v="0"/>
    <n v="6.6166666666666663"/>
  </r>
  <r>
    <n v="823"/>
    <s v="NB-2023-00823"/>
    <x v="20"/>
    <s v="PT-66387"/>
    <x v="1"/>
    <x v="0"/>
    <x v="0"/>
    <x v="74"/>
    <x v="822"/>
    <d v="2023-11-22T04:57:00"/>
    <d v="2023-11-24T17:24:00"/>
    <d v="2023-11-24T23:33:00"/>
    <x v="0"/>
    <x v="3"/>
    <s v="Query regarding invoice 92951 dated 11 Nov 2023. Client reports disputed amount of £2776."/>
    <s v="Duplicate charge identified and reversed. Updated invoice sent to client for reconciliation."/>
    <n v="822"/>
    <s v="OK"/>
    <n v="5.3999999999999995"/>
    <n v="65.849999999999994"/>
    <s v="Within SLA"/>
    <n v="0"/>
    <n v="5.3999999999999995"/>
  </r>
  <r>
    <n v="824"/>
    <s v="NB-2023-00824"/>
    <x v="59"/>
    <s v="PT-41455"/>
    <x v="1"/>
    <x v="2"/>
    <x v="1"/>
    <x v="7"/>
    <x v="823"/>
    <d v="2023-06-07T16:37:00"/>
    <d v="2023-06-08T06:12:00"/>
    <d v="2023-06-08T15:19:00"/>
    <x v="0"/>
    <x v="3"/>
    <s v="Query regarding invoice 33817 dated 23 May 2023. Client reports incorrect charge of £698."/>
    <s v="Invoice reviewed and corrected. Credit note issued for £401. Client accounts updated."/>
    <n v="823"/>
    <s v="OK"/>
    <n v="1.3"/>
    <n v="14.883333333333333"/>
    <s v="Within SLA"/>
    <n v="0"/>
    <n v="1.3"/>
  </r>
  <r>
    <n v="825"/>
    <s v="NB-2024-00825"/>
    <x v="25"/>
    <s v="PT-70532"/>
    <x v="3"/>
    <x v="0"/>
    <x v="0"/>
    <x v="1"/>
    <x v="824"/>
    <d v="2024-02-01T07:32:00"/>
    <d v="2024-02-02T05:11:00"/>
    <d v="2024-02-02T06:53:00"/>
    <x v="0"/>
    <x v="3"/>
    <s v="Patient PT-70532 requesting cancellation of appointment originally booked for 12 Feb 2024."/>
    <s v="Cancellation processed. New appointment booked for following week per patient request."/>
    <n v="824"/>
    <s v="OK"/>
    <n v="0.65"/>
    <n v="22.3"/>
    <s v="Within SLA"/>
    <n v="0"/>
    <n v="0.65"/>
  </r>
  <r>
    <n v="826"/>
    <s v="NB-2023-00826"/>
    <x v="67"/>
    <s v="PT-93068"/>
    <x v="3"/>
    <x v="0"/>
    <x v="0"/>
    <x v="1"/>
    <x v="825"/>
    <d v="2023-01-14T11:18:00"/>
    <d v="2023-01-15T06:40:00"/>
    <d v="2023-01-17T04:25:00"/>
    <x v="0"/>
    <x v="3"/>
    <s v="Patient PT-93068 requesting cancellation of appointment originally booked for 25 Jan 2023."/>
    <s v="Recurring appointment series updated following consultant schedule change."/>
    <n v="825"/>
    <s v="OK"/>
    <n v="6.8833333333333329"/>
    <n v="26.25"/>
    <s v="Within SLA"/>
    <n v="0"/>
    <n v="6.8833333333333329"/>
  </r>
  <r>
    <n v="827"/>
    <s v="NB-2023-00827"/>
    <x v="19"/>
    <s v="PT-51930"/>
    <x v="1"/>
    <x v="0"/>
    <x v="0"/>
    <x v="26"/>
    <x v="826"/>
    <d v="2023-09-28T06:41:00"/>
    <d v="2023-09-29T02:34:00"/>
    <d v="2023-09-30T04:01:00"/>
    <x v="0"/>
    <x v="0"/>
    <s v="Query regarding invoice 41081 dated 01 Sep 2023. Client reports missing credit of £2252."/>
    <s v="Billing query resolved following confirmation from insurer. Payment processing initiated."/>
    <n v="826"/>
    <s v="OK"/>
    <n v="2.6666666666666665"/>
    <n v="22.55"/>
    <s v="Within SLA"/>
    <n v="0"/>
    <n v="2.6666666666666665"/>
  </r>
  <r>
    <n v="828"/>
    <s v="NB-2023-00828"/>
    <x v="4"/>
    <s v="PT-36620"/>
    <x v="2"/>
    <x v="0"/>
    <x v="1"/>
    <x v="91"/>
    <x v="827"/>
    <d v="2023-07-06T17:05:00"/>
    <d v="2023-07-08T02:36:00"/>
    <d v="2023-07-08T11:08:00"/>
    <x v="0"/>
    <x v="3"/>
    <s v="Pre-authorisation request for surgical procedure. Patient PT-36620. Insurer: Bupa."/>
    <s v="Policy coverage query resolved. Benefit schedule sent to patient for reference."/>
    <n v="827"/>
    <s v="OK"/>
    <n v="5.95"/>
    <n v="39.466666666666669"/>
    <s v="Within SLA"/>
    <n v="0"/>
    <n v="5.95"/>
  </r>
  <r>
    <n v="829"/>
    <s v="NB-2025-00829"/>
    <x v="13"/>
    <s v="PT-55758"/>
    <x v="2"/>
    <x v="2"/>
    <x v="1"/>
    <x v="2"/>
    <x v="828"/>
    <d v="2025-01-08T02:01:00"/>
    <d v="2025-01-08T11:55:00"/>
    <d v="2025-01-08T13:25:00"/>
    <x v="0"/>
    <x v="3"/>
    <s v="Pre-authorisation request for diagnostic imaging. Patient PT-55758. Insurer: WPA."/>
    <s v="Policy coverage query resolved. Benefit schedule sent to patient for reference."/>
    <n v="828"/>
    <s v="OK"/>
    <n v="0.6"/>
    <n v="10.5"/>
    <s v="Within SLA"/>
    <n v="0"/>
    <n v="0.6"/>
  </r>
  <r>
    <n v="830"/>
    <s v="NB-2023-00830"/>
    <x v="18"/>
    <s v="PT-10959"/>
    <x v="0"/>
    <x v="3"/>
    <x v="0"/>
    <x v="25"/>
    <x v="829"/>
    <d v="2023-09-23T06:18:00"/>
    <d v="2023-09-24T18:59:00"/>
    <d v="2023-09-26T00:26:00"/>
    <x v="0"/>
    <x v="1"/>
    <s v="Request for clinical summary for patient PT-10959."/>
    <s v="GP referral letter drafted and sent to specialist clinic. Copy retained on file."/>
    <n v="829"/>
    <s v="OK"/>
    <n v="5.8666666666666663"/>
    <n v="42.55"/>
    <s v="Within SLA"/>
    <n v="0"/>
    <n v="5.8666666666666663"/>
  </r>
  <r>
    <n v="831"/>
    <s v="NB-2023-00831"/>
    <x v="4"/>
    <s v="PT-46313"/>
    <x v="1"/>
    <x v="0"/>
    <x v="0"/>
    <x v="63"/>
    <x v="830"/>
    <d v="2023-04-28T10:15:00"/>
    <d v="2023-04-30T19:12:00"/>
    <d v="2023-04-30T06:46:00"/>
    <x v="1"/>
    <x v="0"/>
    <s v="Query regarding invoice 13691 dated 09 Apr 2023. Client reports disputed amount of £668."/>
    <s v="Duplicate charge identified and reversed. Updated invoice sent to client for reconciliation."/>
    <n v="830"/>
    <s v="OK"/>
    <n v="3.4833333333333334"/>
    <n v="60.43333333333333"/>
    <s v="Breached"/>
    <n v="1"/>
    <n v="3.4833333333333334"/>
  </r>
  <r>
    <n v="832"/>
    <s v="NB-2023-00832"/>
    <x v="40"/>
    <s v="PT-79936"/>
    <x v="0"/>
    <x v="3"/>
    <x v="0"/>
    <x v="58"/>
    <x v="831"/>
    <d v="2023-10-16T21:12:00"/>
    <d v="2023-10-17T23:35:00"/>
    <d v="2023-10-20T12:46:00"/>
    <x v="0"/>
    <x v="3"/>
    <s v="Request for GP referral letter for patient PT-79936."/>
    <s v="Medical records compiled and securely transmitted to requesting party within 72 hours."/>
    <n v="831"/>
    <s v="OK"/>
    <n v="8.4333333333333336"/>
    <n v="34.816666666666663"/>
    <s v="Within SLA"/>
    <n v="0"/>
    <n v="8.4333333333333336"/>
  </r>
  <r>
    <n v="833"/>
    <s v="NB-2023-00833"/>
    <x v="34"/>
    <s v="PT-27765"/>
    <x v="3"/>
    <x v="0"/>
    <x v="1"/>
    <x v="63"/>
    <x v="832"/>
    <d v="2023-03-29T12:45:00"/>
    <d v="2023-03-30T06:32:00"/>
    <d v="2023-03-30T11:12:00"/>
    <x v="0"/>
    <x v="1"/>
    <s v="Patient PT-27765 requesting reschedule of appointment originally booked for 08 Apr 2023."/>
    <s v="Appointment moved from afternoon to morning slot. Patient and GP practice both confirmed."/>
    <n v="832"/>
    <s v="OK"/>
    <n v="1.55"/>
    <n v="19.333333333333332"/>
    <s v="Within SLA"/>
    <n v="0"/>
    <n v="1.55"/>
  </r>
  <r>
    <n v="834"/>
    <s v="NB-2023-00834"/>
    <x v="20"/>
    <s v="PT-34839"/>
    <x v="3"/>
    <x v="2"/>
    <x v="0"/>
    <x v="51"/>
    <x v="833"/>
    <d v="2023-08-01T14:29:00"/>
    <d v="2023-08-02T01:33:00"/>
    <d v="2023-08-02T11:22:00"/>
    <x v="0"/>
    <x v="2"/>
    <s v="Patient PT-34839 requesting reschedule of appointment originally booked for 12 Aug 2023."/>
    <s v="Recurring appointment series updated following consultant schedule change."/>
    <n v="833"/>
    <s v="OK"/>
    <n v="3.1166666666666667"/>
    <n v="14.183333333333334"/>
    <s v="Within SLA"/>
    <n v="0"/>
    <n v="3.1166666666666667"/>
  </r>
  <r>
    <n v="835"/>
    <s v="NB-2023-00835"/>
    <x v="42"/>
    <s v="PT-24663"/>
    <x v="2"/>
    <x v="0"/>
    <x v="1"/>
    <x v="39"/>
    <x v="834"/>
    <d v="2023-07-06T20:37:00"/>
    <d v="2023-07-07T05:25:00"/>
    <d v="2023-07-07T16:04:00"/>
    <x v="0"/>
    <x v="1"/>
    <s v="Pre-authorisation request for outpatient consultation. Patient PT-24663. Insurer: Aviva."/>
    <s v="Insurer contacted; claim resubmitted with corrected diagnosis code. Outcome pending."/>
    <n v="834"/>
    <s v="OK"/>
    <n v="4.55"/>
    <n v="13.35"/>
    <s v="Within SLA"/>
    <n v="0"/>
    <n v="4.55"/>
  </r>
  <r>
    <n v="836"/>
    <s v="NB-2023-00836"/>
    <x v="15"/>
    <s v="PT-45373"/>
    <x v="4"/>
    <x v="0"/>
    <x v="1"/>
    <x v="1"/>
    <x v="835"/>
    <d v="2023-07-25T01:20:00"/>
    <d v="2023-07-26T17:45:00"/>
    <d v="2023-07-26T23:47:00"/>
    <x v="0"/>
    <x v="0"/>
    <s v="Formal complaint submitted by family member regarding appointment handling. Reference needed."/>
    <s v="Patient complaint escalated to Operations Manager. Resolution meeting held; outcome agreed with client."/>
    <n v="835"/>
    <s v="OK"/>
    <n v="1.55"/>
    <n v="41.966666666666661"/>
    <s v="Within SLA"/>
    <n v="0"/>
    <n v="1.55"/>
  </r>
  <r>
    <n v="837"/>
    <s v="NB-2024-00837"/>
    <x v="1"/>
    <s v="PT-83032"/>
    <x v="3"/>
    <x v="2"/>
    <x v="1"/>
    <x v="56"/>
    <x v="836"/>
    <d v="2024-05-06T00:52:00"/>
    <d v="2024-05-06T09:50:00"/>
    <d v="2024-05-06T22:06:00"/>
    <x v="0"/>
    <x v="3"/>
    <s v="Patient PT-83032 requesting reschedule of appointment originally booked for 16 May 2024."/>
    <s v="Appointment rescheduled to patient's preferred date. Confirmation sent via email and SMS."/>
    <n v="836"/>
    <s v="OK"/>
    <n v="2.7666666666666666"/>
    <n v="11.733333333333333"/>
    <s v="Within SLA"/>
    <n v="0"/>
    <n v="2.7666666666666666"/>
  </r>
  <r>
    <n v="838"/>
    <s v="NB-2023-00838"/>
    <x v="54"/>
    <s v="PT-80236"/>
    <x v="3"/>
    <x v="0"/>
    <x v="0"/>
    <x v="81"/>
    <x v="837"/>
    <d v="2023-05-22T16:42:00"/>
    <d v="2023-05-23T22:26:00"/>
    <d v="2023-05-24T13:41:00"/>
    <x v="0"/>
    <x v="1"/>
    <s v="Patient PT-80236 requesting cancellation of appointment originally booked for 27 May 2023."/>
    <s v="Appointment moved from afternoon to morning slot. Patient and GP practice both confirmed."/>
    <n v="837"/>
    <s v="OK"/>
    <n v="3.0166666666666666"/>
    <n v="32.75"/>
    <s v="Within SLA"/>
    <n v="0"/>
    <n v="3.0166666666666666"/>
  </r>
  <r>
    <n v="839"/>
    <s v="NB-2024-00839"/>
    <x v="61"/>
    <s v="PT-83997"/>
    <x v="0"/>
    <x v="0"/>
    <x v="0"/>
    <x v="97"/>
    <x v="838"/>
    <d v="2024-04-30T00:21:00"/>
    <d v="2024-04-30T07:18:00"/>
    <d v="2024-04-30T22:46:00"/>
    <x v="0"/>
    <x v="3"/>
    <s v="Request for fit-to-work certificate for patient PT-83997."/>
    <s v="Medical records compiled and securely transmitted to requesting party within 72 hours."/>
    <n v="838"/>
    <s v="OK"/>
    <n v="1.5833333333333333"/>
    <n v="8.5333333333333332"/>
    <s v="Within SLA"/>
    <n v="0"/>
    <n v="1.5833333333333333"/>
  </r>
  <r>
    <n v="840"/>
    <s v="NB-2023-00840"/>
    <x v="69"/>
    <s v="PT-80822"/>
    <x v="1"/>
    <x v="0"/>
    <x v="0"/>
    <x v="62"/>
    <x v="839"/>
    <d v="2023-11-10T13:52:00"/>
    <d v="2023-11-11T09:33:00"/>
    <d v="2023-11-12T12:11:00"/>
    <x v="0"/>
    <x v="0"/>
    <s v="Query regarding invoice 67284 dated 01 Nov 2023. Client reports disputed amount of £210."/>
    <s v="Late payment fee waived as a goodwill gesture following system error. Account adjusted."/>
    <n v="839"/>
    <s v="OK"/>
    <n v="1.6833333333333333"/>
    <n v="21.366666666666667"/>
    <s v="Within SLA"/>
    <n v="0"/>
    <n v="1.6833333333333333"/>
  </r>
  <r>
    <n v="841"/>
    <s v="NB-2023-00841"/>
    <x v="50"/>
    <s v="PT-57091"/>
    <x v="3"/>
    <x v="2"/>
    <x v="1"/>
    <x v="16"/>
    <x v="840"/>
    <d v="2023-09-19T14:38:00"/>
    <d v="2023-09-19T20:41:00"/>
    <d v="2023-09-19T21:55:00"/>
    <x v="0"/>
    <x v="2"/>
    <s v="Patient PT-57091 requesting cancellation of appointment originally booked for 20 Sep 2023."/>
    <s v="Appointment moved from afternoon to morning slot. Patient and GP practice both confirmed."/>
    <n v="840"/>
    <s v="OK"/>
    <n v="0.71666666666666667"/>
    <n v="6.7666666666666666"/>
    <s v="Within SLA"/>
    <n v="0"/>
    <n v="0.71666666666666667"/>
  </r>
  <r>
    <n v="842"/>
    <s v="NB-2024-00842"/>
    <x v="14"/>
    <s v="PT-84938"/>
    <x v="2"/>
    <x v="3"/>
    <x v="2"/>
    <x v="30"/>
    <x v="841"/>
    <m/>
    <m/>
    <d v="2024-01-12T00:43:00"/>
    <x v="0"/>
    <x v="3"/>
    <s v="Pre-authorisation request for outpatient consultation. Patient PT-84938. Insurer: AXA Health."/>
    <m/>
    <n v="841"/>
    <s v="OPEN_TICKET"/>
    <m/>
    <m/>
    <s v="Within SLA"/>
    <n v="0"/>
    <m/>
  </r>
  <r>
    <n v="843"/>
    <s v="NB-2023-00843"/>
    <x v="16"/>
    <s v="PT-70270"/>
    <x v="2"/>
    <x v="0"/>
    <x v="0"/>
    <x v="71"/>
    <x v="842"/>
    <d v="2023-08-05T06:24:00"/>
    <d v="2023-08-07T09:53:00"/>
    <d v="2023-08-08T01:12:00"/>
    <x v="0"/>
    <x v="0"/>
    <s v="Pre-authorisation request for specialist referral. Patient PT-70270. Insurer: Cigna."/>
    <s v="Pre-authorisation confirmed with insurer. Reference number provided to client."/>
    <n v="842"/>
    <s v="OK"/>
    <n v="5.2"/>
    <n v="56.68333333333333"/>
    <s v="Within SLA"/>
    <n v="0"/>
    <n v="5.2"/>
  </r>
  <r>
    <n v="844"/>
    <s v="NB-2023-00844"/>
    <x v="20"/>
    <s v="PT-66958"/>
    <x v="1"/>
    <x v="2"/>
    <x v="0"/>
    <x v="63"/>
    <x v="843"/>
    <d v="2023-03-05T19:03:00"/>
    <d v="2023-03-05T21:19:00"/>
    <d v="2023-03-06T10:48:00"/>
    <x v="0"/>
    <x v="3"/>
    <s v="Query regarding invoice 42023 dated 18 Feb 2023. Client reports incorrect charge of £443."/>
    <s v="Late payment fee waived as a goodwill gesture following system error. Account adjusted."/>
    <n v="843"/>
    <s v="OK"/>
    <n v="8.25"/>
    <n v="10.516666666666666"/>
    <s v="Within SLA"/>
    <n v="0"/>
    <n v="8.25"/>
  </r>
  <r>
    <n v="845"/>
    <s v="NB-2024-00845"/>
    <x v="40"/>
    <s v="PT-52459"/>
    <x v="2"/>
    <x v="2"/>
    <x v="1"/>
    <x v="63"/>
    <x v="844"/>
    <d v="2024-04-25T11:41:00"/>
    <d v="2024-04-25T16:24:00"/>
    <d v="2024-04-25T22:04:00"/>
    <x v="0"/>
    <x v="2"/>
    <s v="Pre-authorisation request for physiotherapy course. Patient PT-52459. Insurer: Aviva."/>
    <s v="Policy coverage query resolved. Benefit schedule sent to patient for reference."/>
    <n v="844"/>
    <s v="OK"/>
    <n v="1.6166666666666667"/>
    <n v="6.333333333333333"/>
    <s v="Within SLA"/>
    <n v="0"/>
    <n v="1.6166666666666667"/>
  </r>
  <r>
    <n v="846"/>
    <s v="NB-2023-00846"/>
    <x v="36"/>
    <s v="PT-22006"/>
    <x v="1"/>
    <x v="0"/>
    <x v="0"/>
    <x v="87"/>
    <x v="845"/>
    <d v="2023-04-02T08:51:00"/>
    <d v="2023-04-02T22:37:00"/>
    <d v="2023-04-03T07:16:00"/>
    <x v="0"/>
    <x v="3"/>
    <s v="Query regarding invoice 29950 dated 03 Mar 2023. Client reports duplicate payment of £2723."/>
    <s v="Invoice reviewed and corrected. Credit note issued for £202. Client accounts updated."/>
    <n v="845"/>
    <s v="OK"/>
    <n v="1.5833333333333333"/>
    <n v="15.35"/>
    <s v="Within SLA"/>
    <n v="0"/>
    <n v="1.5833333333333333"/>
  </r>
  <r>
    <n v="847"/>
    <s v="NB-2023-00847"/>
    <x v="49"/>
    <s v="PT-35251"/>
    <x v="3"/>
    <x v="0"/>
    <x v="1"/>
    <x v="8"/>
    <x v="846"/>
    <d v="2023-04-20T04:34:00"/>
    <d v="2023-04-24T01:34:00"/>
    <d v="2023-04-22T02:49:00"/>
    <x v="1"/>
    <x v="3"/>
    <s v="Patient PT-35251 requesting cancellation of appointment originally booked for 25 Apr 2023."/>
    <s v="Cancellation processed. New appointment booked for following week per patient request."/>
    <n v="846"/>
    <s v="OK"/>
    <n v="1.75"/>
    <n v="94.75"/>
    <s v="Breached"/>
    <n v="1"/>
    <n v="1.75"/>
  </r>
  <r>
    <n v="848"/>
    <s v="NB-2024-00848"/>
    <x v="27"/>
    <s v="PT-55344"/>
    <x v="0"/>
    <x v="0"/>
    <x v="0"/>
    <x v="56"/>
    <x v="847"/>
    <d v="2024-05-31T10:57:00"/>
    <d v="2024-06-01T22:18:00"/>
    <d v="2024-06-02T02:26:00"/>
    <x v="0"/>
    <x v="0"/>
    <s v="Request for GP referral letter for patient PT-55344."/>
    <s v="GP referral letter drafted and sent to specialist clinic. Copy retained on file."/>
    <n v="847"/>
    <s v="OK"/>
    <n v="8.5166666666666657"/>
    <n v="43.866666666666667"/>
    <s v="Within SLA"/>
    <n v="0"/>
    <n v="8.5166666666666657"/>
  </r>
  <r>
    <n v="849"/>
    <s v="NB-2023-00849"/>
    <x v="41"/>
    <s v="PT-36280"/>
    <x v="1"/>
    <x v="1"/>
    <x v="1"/>
    <x v="87"/>
    <x v="848"/>
    <d v="2023-07-18T20:56:00"/>
    <d v="2023-07-19T15:09:00"/>
    <d v="2023-07-19T04:14:00"/>
    <x v="1"/>
    <x v="3"/>
    <s v="Query regarding invoice 92201 dated 04 Jul 2023. Client reports incorrect charge of £1487."/>
    <s v="Billing query resolved following confirmation from insurer. Payment processing initiated."/>
    <n v="848"/>
    <s v="OK"/>
    <n v="0.7"/>
    <n v="18.916666666666664"/>
    <s v="Breached"/>
    <n v="1"/>
    <n v="0.7"/>
  </r>
  <r>
    <n v="850"/>
    <s v="NB-2023-00850"/>
    <x v="57"/>
    <s v="PT-50037"/>
    <x v="2"/>
    <x v="0"/>
    <x v="0"/>
    <x v="48"/>
    <x v="849"/>
    <d v="2023-12-16T09:31:00"/>
    <d v="2023-12-16T21:29:00"/>
    <d v="2023-12-18T21:48:00"/>
    <x v="0"/>
    <x v="1"/>
    <s v="Pre-authorisation request for physiotherapy course. Patient PT-50037. Insurer: Aviva."/>
    <s v="Pre-authorisation confirmed with insurer. Reference number provided to client."/>
    <n v="849"/>
    <s v="OK"/>
    <n v="11.716666666666667"/>
    <n v="23.683333333333334"/>
    <s v="Within SLA"/>
    <n v="0"/>
    <n v="11.716666666666667"/>
  </r>
  <r>
    <n v="851"/>
    <s v="NB-2024-00851"/>
    <x v="31"/>
    <s v="PT-80091"/>
    <x v="3"/>
    <x v="0"/>
    <x v="1"/>
    <x v="8"/>
    <x v="850"/>
    <d v="2024-04-25T16:37:00"/>
    <d v="2024-04-27T09:43:00"/>
    <d v="2024-04-27T13:06:00"/>
    <x v="0"/>
    <x v="1"/>
    <s v="Patient PT-80091 requesting reschedule of appointment originally booked for 28 Apr 2024."/>
    <s v="Appointment rescheduled to patient's preferred date. Confirmation sent via email and SMS."/>
    <n v="850"/>
    <s v="OK"/>
    <n v="3.5166666666666666"/>
    <n v="44.616666666666667"/>
    <s v="Within SLA"/>
    <n v="0"/>
    <n v="3.5166666666666666"/>
  </r>
  <r>
    <n v="852"/>
    <s v="NB-2024-00852"/>
    <x v="53"/>
    <s v="PT-91448"/>
    <x v="4"/>
    <x v="0"/>
    <x v="1"/>
    <x v="25"/>
    <x v="851"/>
    <d v="2024-06-29T18:48:00"/>
    <d v="2024-07-04T14:15:00"/>
    <d v="2024-07-01T17:18:00"/>
    <x v="1"/>
    <x v="1"/>
    <s v="Formal complaint submitted by family member regarding appointment handling. Reference needed."/>
    <s v="Formal complaint reviewed. Root cause identified as process gap. Corrective action documented and shared with client."/>
    <n v="851"/>
    <s v="OK"/>
    <n v="1.5"/>
    <n v="116.94999999999999"/>
    <s v="Breached"/>
    <n v="1"/>
    <n v="1.5"/>
  </r>
  <r>
    <n v="853"/>
    <s v="NB-2024-00853"/>
    <x v="63"/>
    <s v="PT-51052"/>
    <x v="2"/>
    <x v="0"/>
    <x v="1"/>
    <x v="16"/>
    <x v="852"/>
    <d v="2024-10-03T20:45:00"/>
    <d v="2024-10-07T06:17:00"/>
    <d v="2024-10-06T13:35:00"/>
    <x v="1"/>
    <x v="1"/>
    <s v="Pre-authorisation request for surgical procedure. Patient PT-51052. Insurer: Cigna."/>
    <s v="Pre-authorisation confirmed with insurer. Reference number provided to client."/>
    <n v="852"/>
    <s v="OK"/>
    <n v="7.1666666666666661"/>
    <n v="88.7"/>
    <s v="Breached"/>
    <n v="1"/>
    <n v="7.1666666666666661"/>
  </r>
  <r>
    <n v="854"/>
    <s v="NB-2024-00854"/>
    <x v="64"/>
    <s v="PT-47100"/>
    <x v="3"/>
    <x v="0"/>
    <x v="0"/>
    <x v="81"/>
    <x v="853"/>
    <d v="2024-07-07T22:37:00"/>
    <d v="2024-07-08T17:51:00"/>
    <d v="2024-07-09T19:05:00"/>
    <x v="0"/>
    <x v="0"/>
    <s v="Patient PT-47100 requesting addition of appointment originally booked for 21 Jul 2024."/>
    <s v="Appointment rescheduled to patient's preferred date. Confirmation sent via email and SMS."/>
    <n v="853"/>
    <s v="OK"/>
    <n v="3.5333333333333332"/>
    <n v="22.766666666666666"/>
    <s v="Within SLA"/>
    <n v="0"/>
    <n v="3.5333333333333332"/>
  </r>
  <r>
    <n v="855"/>
    <s v="NB-2023-00855"/>
    <x v="37"/>
    <s v="PT-18489"/>
    <x v="1"/>
    <x v="1"/>
    <x v="0"/>
    <x v="17"/>
    <x v="854"/>
    <d v="2023-12-30T02:10:00"/>
    <d v="2023-12-30T10:27:00"/>
    <d v="2023-12-30T05:34:00"/>
    <x v="1"/>
    <x v="3"/>
    <s v="Query regarding invoice 46336 dated 11 Dec 2023. Client reports disputed amount of £2248."/>
    <s v="Billing query resolved following confirmation from insurer. Payment processing initiated."/>
    <n v="854"/>
    <s v="OK"/>
    <n v="0.6"/>
    <n v="8.8833333333333329"/>
    <s v="Breached"/>
    <n v="1"/>
    <n v="0.6"/>
  </r>
  <r>
    <n v="856"/>
    <s v="NB-2024-00856"/>
    <x v="32"/>
    <s v="PT-62618"/>
    <x v="0"/>
    <x v="0"/>
    <x v="0"/>
    <x v="24"/>
    <x v="855"/>
    <d v="2024-07-30T21:26:00"/>
    <d v="2024-07-31T09:46:00"/>
    <d v="2024-08-01T18:29:00"/>
    <x v="0"/>
    <x v="3"/>
    <s v="Request for discharge summary for patient PT-62618."/>
    <s v="Clinical summary prepared and sent to patient as requested. GDPR consent verified."/>
    <n v="855"/>
    <s v="OK"/>
    <n v="2.9499999999999997"/>
    <n v="15.283333333333333"/>
    <s v="Within SLA"/>
    <n v="0"/>
    <n v="2.9499999999999997"/>
  </r>
  <r>
    <n v="857"/>
    <s v="NB-2023-00857"/>
    <x v="10"/>
    <s v="PT-46178"/>
    <x v="0"/>
    <x v="0"/>
    <x v="0"/>
    <x v="56"/>
    <x v="856"/>
    <d v="2023-11-10T19:09:00"/>
    <d v="2023-11-14T01:49:00"/>
    <d v="2023-11-13T13:50:00"/>
    <x v="1"/>
    <x v="0"/>
    <s v="Request for discharge summary for patient PT-46178."/>
    <s v="Medical records compiled and securely transmitted to requesting party within 72 hours."/>
    <n v="856"/>
    <s v="OK"/>
    <n v="5.3166666666666664"/>
    <n v="83.983333333333334"/>
    <s v="Breached"/>
    <n v="1"/>
    <n v="5.3166666666666664"/>
  </r>
  <r>
    <n v="858"/>
    <s v="NB-2023-00858"/>
    <x v="38"/>
    <s v="PT-16675"/>
    <x v="2"/>
    <x v="0"/>
    <x v="0"/>
    <x v="89"/>
    <x v="857"/>
    <d v="2023-06-13T11:03:00"/>
    <d v="2023-06-14T03:17:00"/>
    <d v="2023-06-14T09:16:00"/>
    <x v="0"/>
    <x v="1"/>
    <s v="Pre-authorisation request for surgical procedure. Patient PT-16675. Insurer: WPA."/>
    <s v="Pre-authorisation confirmed with insurer. Reference number provided to client."/>
    <n v="857"/>
    <s v="OK"/>
    <n v="1.7833333333333332"/>
    <n v="18.016666666666666"/>
    <s v="Within SLA"/>
    <n v="0"/>
    <n v="1.7833333333333332"/>
  </r>
  <r>
    <n v="859"/>
    <s v="NB-2023-00859"/>
    <x v="65"/>
    <s v="PT-10453"/>
    <x v="0"/>
    <x v="0"/>
    <x v="0"/>
    <x v="101"/>
    <x v="858"/>
    <d v="2023-09-15T18:17:00"/>
    <d v="2023-09-19T01:05:00"/>
    <d v="2023-09-17T15:49:00"/>
    <x v="1"/>
    <x v="3"/>
    <s v="Request for medical records for patient PT-10453."/>
    <s v="Insurance medical report completed and submitted to insurer within agreed timeframe."/>
    <n v="858"/>
    <s v="OK"/>
    <n v="2.4666666666666668"/>
    <n v="81.266666666666666"/>
    <s v="Breached"/>
    <n v="1"/>
    <n v="2.4666666666666668"/>
  </r>
  <r>
    <n v="860"/>
    <s v="NB-2023-00860"/>
    <x v="5"/>
    <s v="PT-25809"/>
    <x v="3"/>
    <x v="0"/>
    <x v="0"/>
    <x v="69"/>
    <x v="859"/>
    <d v="2023-07-22T02:03:00"/>
    <d v="2023-07-23T03:43:00"/>
    <d v="2023-07-23T22:29:00"/>
    <x v="0"/>
    <x v="1"/>
    <s v="Patient PT-25809 requesting addition of appointment originally booked for 25 Jul 2023."/>
    <s v="Urgent appointment arranged within 24 hours following GP referral. Patient notified."/>
    <n v="859"/>
    <s v="OK"/>
    <n v="3.5666666666666664"/>
    <n v="29.233333333333331"/>
    <s v="Within SLA"/>
    <n v="0"/>
    <n v="3.5666666666666664"/>
  </r>
  <r>
    <n v="861"/>
    <s v="NB-2024-00861"/>
    <x v="52"/>
    <s v="PT-27688"/>
    <x v="2"/>
    <x v="0"/>
    <x v="0"/>
    <x v="61"/>
    <x v="860"/>
    <d v="2024-07-01T05:14:00"/>
    <d v="2024-07-02T10:36:00"/>
    <d v="2024-07-03T23:42:00"/>
    <x v="0"/>
    <x v="1"/>
    <s v="Pre-authorisation request for specialist referral. Patient PT-27688. Insurer: AXA Health."/>
    <s v="Insurer contacted; claim resubmitted with corrected diagnosis code. Outcome pending."/>
    <n v="860"/>
    <s v="OK"/>
    <n v="5.5333333333333332"/>
    <n v="34.9"/>
    <s v="Within SLA"/>
    <n v="0"/>
    <n v="5.5333333333333332"/>
  </r>
  <r>
    <n v="862"/>
    <s v="NB-2023-00862"/>
    <x v="17"/>
    <s v="PT-57798"/>
    <x v="4"/>
    <x v="2"/>
    <x v="0"/>
    <x v="110"/>
    <x v="861"/>
    <d v="2023-02-01T07:54:00"/>
    <d v="2023-02-01T12:14:00"/>
    <d v="2023-02-01T18:47:00"/>
    <x v="0"/>
    <x v="1"/>
    <s v="Formal complaint submitted by clinic manager regarding billing error. Reference needed."/>
    <s v="Complaint acknowledged and logged under ref CMP-8869. Full investigation completed within SLA. Apology letter sent."/>
    <n v="861"/>
    <s v="OK"/>
    <n v="1.1166666666666667"/>
    <n v="5.45"/>
    <s v="Within SLA"/>
    <n v="0"/>
    <n v="1.1166666666666667"/>
  </r>
  <r>
    <n v="863"/>
    <s v="NB-2023-00863"/>
    <x v="52"/>
    <s v="PT-24746"/>
    <x v="0"/>
    <x v="0"/>
    <x v="0"/>
    <x v="57"/>
    <x v="862"/>
    <d v="2023-03-14T20:56:00"/>
    <d v="2023-03-20T15:39:00"/>
    <d v="2023-03-17T10:41:00"/>
    <x v="1"/>
    <x v="1"/>
    <s v="Request for medical records for patient PT-24746."/>
    <s v="Medical records compiled and securely transmitted to requesting party within 72 hours."/>
    <n v="862"/>
    <s v="OK"/>
    <n v="10.25"/>
    <n v="148.96666666666667"/>
    <s v="Breached"/>
    <n v="1"/>
    <n v="10.25"/>
  </r>
  <r>
    <n v="864"/>
    <s v="NB-2023-00864"/>
    <x v="3"/>
    <s v="PT-82096"/>
    <x v="2"/>
    <x v="0"/>
    <x v="1"/>
    <x v="72"/>
    <x v="863"/>
    <d v="2023-01-25T12:09:00"/>
    <d v="2023-01-26T20:56:00"/>
    <d v="2023-01-27T08:46:00"/>
    <x v="0"/>
    <x v="1"/>
    <s v="Pre-authorisation request for specialist referral. Patient PT-82096. Insurer: Vitality."/>
    <s v="Pre-authorisation confirmed with insurer. Reference number provided to client."/>
    <n v="863"/>
    <s v="OK"/>
    <n v="3.3833333333333333"/>
    <n v="36.166666666666664"/>
    <s v="Within SLA"/>
    <n v="0"/>
    <n v="3.3833333333333333"/>
  </r>
  <r>
    <n v="865"/>
    <s v="NB-2025-00865"/>
    <x v="70"/>
    <s v="PT-26027"/>
    <x v="3"/>
    <x v="0"/>
    <x v="0"/>
    <x v="80"/>
    <x v="864"/>
    <d v="2025-02-14T02:53:00"/>
    <d v="2025-02-15T02:57:00"/>
    <d v="2025-02-15T23:43:00"/>
    <x v="0"/>
    <x v="3"/>
    <s v="Patient PT-26027 requesting cancellation of appointment originally booked for 21 Feb 2025."/>
    <s v="Urgent appointment arranged within 24 hours following GP referral. Patient notified."/>
    <n v="864"/>
    <s v="OK"/>
    <n v="3.1666666666666665"/>
    <n v="27.233333333333331"/>
    <s v="Within SLA"/>
    <n v="0"/>
    <n v="3.1666666666666665"/>
  </r>
  <r>
    <n v="866"/>
    <s v="NB-2025-00866"/>
    <x v="0"/>
    <s v="PT-88454"/>
    <x v="3"/>
    <x v="0"/>
    <x v="1"/>
    <x v="56"/>
    <x v="865"/>
    <d v="2025-02-26T17:39:00"/>
    <d v="2025-02-28T14:48:00"/>
    <d v="2025-03-01T10:45:00"/>
    <x v="0"/>
    <x v="3"/>
    <s v="Patient PT-88454 requesting cancellation of appointment originally booked for 01 Mar 2025."/>
    <s v="Urgent appointment arranged within 24 hours following GP referral. Patient notified."/>
    <n v="865"/>
    <s v="OK"/>
    <n v="6.8999999999999995"/>
    <n v="52.05"/>
    <s v="Within SLA"/>
    <n v="0"/>
    <n v="6.8999999999999995"/>
  </r>
  <r>
    <n v="867"/>
    <s v="NB-2024-00867"/>
    <x v="63"/>
    <s v="PT-57402"/>
    <x v="2"/>
    <x v="0"/>
    <x v="3"/>
    <x v="105"/>
    <x v="866"/>
    <d v="2024-07-10T21:25:00"/>
    <m/>
    <d v="2024-07-13T15:02:00"/>
    <x v="0"/>
    <x v="0"/>
    <s v="Pre-authorisation request for diagnostic imaging. Patient PT-57402. Insurer: Aviva."/>
    <m/>
    <n v="866"/>
    <s v="OPEN_TICKET"/>
    <n v="6.3833333333333329"/>
    <m/>
    <s v="Within SLA"/>
    <n v="0"/>
    <n v="6.3833333333333329"/>
  </r>
  <r>
    <n v="868"/>
    <s v="NB-2023-00868"/>
    <x v="9"/>
    <s v="PT-70164"/>
    <x v="1"/>
    <x v="2"/>
    <x v="0"/>
    <x v="27"/>
    <x v="867"/>
    <d v="2023-01-26T12:33:00"/>
    <d v="2023-01-26T14:36:00"/>
    <d v="2023-01-27T02:30:00"/>
    <x v="0"/>
    <x v="3"/>
    <s v="Query regarding invoice 60242 dated 24 Jan 2023. Client reports duplicate payment of £2354."/>
    <s v="Late payment fee waived as a goodwill gesture following system error. Account adjusted."/>
    <n v="867"/>
    <s v="OK"/>
    <n v="10.049999999999999"/>
    <n v="12.1"/>
    <s v="Within SLA"/>
    <n v="0"/>
    <n v="10.049999999999999"/>
  </r>
  <r>
    <n v="869"/>
    <s v="NB-2024-00869"/>
    <x v="39"/>
    <s v="PT-28850"/>
    <x v="0"/>
    <x v="0"/>
    <x v="0"/>
    <x v="83"/>
    <x v="868"/>
    <d v="2024-04-11T22:56:00"/>
    <d v="2024-04-17T21:19:00"/>
    <d v="2024-04-14T18:24:00"/>
    <x v="1"/>
    <x v="0"/>
    <s v="Request for discharge summary for patient PT-28850."/>
    <s v="GP referral letter drafted and sent to specialist clinic. Copy retained on file."/>
    <n v="868"/>
    <s v="OK"/>
    <n v="4.5333333333333332"/>
    <n v="146.91666666666666"/>
    <s v="Breached"/>
    <n v="1"/>
    <n v="4.5333333333333332"/>
  </r>
  <r>
    <n v="870"/>
    <s v="NB-2025-00870"/>
    <x v="49"/>
    <s v="PT-61561"/>
    <x v="3"/>
    <x v="0"/>
    <x v="0"/>
    <x v="46"/>
    <x v="869"/>
    <d v="2025-01-08T15:14:00"/>
    <d v="2025-01-10T06:49:00"/>
    <d v="2025-01-10T12:07:00"/>
    <x v="0"/>
    <x v="3"/>
    <s v="Patient PT-61561 requesting addition of appointment originally booked for 19 Jan 2025."/>
    <s v="Urgent appointment arranged within 24 hours following GP referral. Patient notified."/>
    <n v="869"/>
    <s v="OK"/>
    <n v="3.1166666666666667"/>
    <n v="42.699999999999996"/>
    <s v="Within SLA"/>
    <n v="0"/>
    <n v="3.1166666666666667"/>
  </r>
  <r>
    <n v="871"/>
    <s v="NB-2025-00871"/>
    <x v="40"/>
    <s v="PT-43734"/>
    <x v="0"/>
    <x v="0"/>
    <x v="0"/>
    <x v="49"/>
    <x v="870"/>
    <d v="2025-01-07T08:15:00"/>
    <d v="2025-01-10T10:09:00"/>
    <d v="2025-01-09T01:53:00"/>
    <x v="1"/>
    <x v="0"/>
    <s v="Request for clinical summary for patient PT-43734."/>
    <s v="Insurance medical report completed and submitted to insurer within agreed timeframe."/>
    <n v="870"/>
    <s v="OK"/>
    <n v="6.3666666666666663"/>
    <n v="80.266666666666666"/>
    <s v="Breached"/>
    <n v="1"/>
    <n v="6.3666666666666663"/>
  </r>
  <r>
    <n v="872"/>
    <s v="NB-2023-00872"/>
    <x v="3"/>
    <s v="PT-27070"/>
    <x v="3"/>
    <x v="2"/>
    <x v="0"/>
    <x v="21"/>
    <x v="871"/>
    <d v="2023-02-13T06:36:00"/>
    <d v="2023-02-13T12:26:00"/>
    <d v="2023-02-13T17:47:00"/>
    <x v="0"/>
    <x v="1"/>
    <s v="Patient PT-27070 requesting cancellation of appointment originally booked for 25 Feb 2023."/>
    <s v="Appointment rescheduled to patient's preferred date. Confirmation sent via email and SMS."/>
    <n v="871"/>
    <s v="OK"/>
    <n v="0.81666666666666665"/>
    <n v="6.6499999999999995"/>
    <s v="Within SLA"/>
    <n v="0"/>
    <n v="0.81666666666666665"/>
  </r>
  <r>
    <n v="873"/>
    <s v="NB-2024-00873"/>
    <x v="11"/>
    <s v="PT-81197"/>
    <x v="4"/>
    <x v="0"/>
    <x v="0"/>
    <x v="84"/>
    <x v="872"/>
    <d v="2024-10-24T02:21:00"/>
    <d v="2024-10-26T01:15:00"/>
    <d v="2024-10-26T23:41:00"/>
    <x v="0"/>
    <x v="3"/>
    <s v="Formal complaint submitted by patient regarding poor communication. Reference needed."/>
    <s v="Complaint acknowledged and logged under ref CMP-1128. Full investigation completed within SLA. Apology letter sent."/>
    <n v="872"/>
    <s v="OK"/>
    <n v="2.6666666666666665"/>
    <n v="49.566666666666663"/>
    <s v="Within SLA"/>
    <n v="0"/>
    <n v="2.6666666666666665"/>
  </r>
  <r>
    <n v="874"/>
    <s v="NB-2023-00874"/>
    <x v="44"/>
    <s v="PT-44883"/>
    <x v="3"/>
    <x v="3"/>
    <x v="0"/>
    <x v="23"/>
    <x v="873"/>
    <d v="2023-10-21T21:05:00"/>
    <d v="2023-10-22T07:04:00"/>
    <d v="2023-10-24T02:35:00"/>
    <x v="0"/>
    <x v="2"/>
    <s v="Patient PT-44883 requesting reschedule of appointment originally booked for 30 Oct 2023."/>
    <s v="Appointment rescheduled to patient's preferred date. Confirmation sent via email and SMS."/>
    <n v="873"/>
    <s v="OK"/>
    <n v="66.5"/>
    <n v="76.483333333333334"/>
    <s v="Within SLA"/>
    <n v="0"/>
    <n v="66.5"/>
  </r>
  <r>
    <n v="875"/>
    <s v="NB-2023-00875"/>
    <x v="67"/>
    <s v="PT-48168"/>
    <x v="0"/>
    <x v="0"/>
    <x v="0"/>
    <x v="38"/>
    <x v="874"/>
    <d v="2023-05-06T11:38:00"/>
    <d v="2023-05-08T21:16:00"/>
    <d v="2023-05-09T04:58:00"/>
    <x v="0"/>
    <x v="2"/>
    <s v="Request for insurance medical report for patient PT-48168."/>
    <s v="Clinical summary prepared and sent to patient as requested. GDPR consent verified."/>
    <n v="874"/>
    <s v="OK"/>
    <n v="6.6666666666666661"/>
    <n v="64.3"/>
    <s v="Within SLA"/>
    <n v="0"/>
    <n v="6.6666666666666661"/>
  </r>
  <r>
    <n v="876"/>
    <s v="NB-2024-00876"/>
    <x v="70"/>
    <s v="PT-52611"/>
    <x v="4"/>
    <x v="2"/>
    <x v="0"/>
    <x v="96"/>
    <x v="875"/>
    <d v="2024-11-20T11:31:00"/>
    <d v="2024-11-20T19:51:00"/>
    <d v="2024-11-20T22:39:00"/>
    <x v="0"/>
    <x v="2"/>
    <s v="Formal complaint submitted by clinic manager regarding delayed response. Reference needed."/>
    <s v="Complaint closed following satisfactory resolution. Client confirmed acceptance of outcome."/>
    <n v="875"/>
    <s v="OK"/>
    <n v="0.86666666666666659"/>
    <n v="9.1999999999999993"/>
    <s v="Within SLA"/>
    <n v="0"/>
    <n v="0.86666666666666659"/>
  </r>
  <r>
    <n v="877"/>
    <s v="NB-2023-00877"/>
    <x v="0"/>
    <s v="PT-49120"/>
    <x v="3"/>
    <x v="0"/>
    <x v="1"/>
    <x v="94"/>
    <x v="876"/>
    <d v="2023-10-08T12:01:00"/>
    <d v="2023-10-10T08:52:00"/>
    <d v="2023-10-11T05:41:00"/>
    <x v="0"/>
    <x v="1"/>
    <s v="Patient PT-49120 requesting addition of appointment originally booked for 22 Oct 2023."/>
    <s v="Urgent appointment arranged within 24 hours following GP referral. Patient notified."/>
    <n v="876"/>
    <s v="OK"/>
    <n v="6.333333333333333"/>
    <n v="51.18333333333333"/>
    <s v="Within SLA"/>
    <n v="0"/>
    <n v="6.333333333333333"/>
  </r>
  <r>
    <n v="878"/>
    <s v="NB-2024-00878"/>
    <x v="48"/>
    <s v="PT-76278"/>
    <x v="4"/>
    <x v="2"/>
    <x v="1"/>
    <x v="17"/>
    <x v="877"/>
    <d v="2024-07-07T07:26:00"/>
    <d v="2024-07-07T22:57:00"/>
    <d v="2024-07-08T04:49:00"/>
    <x v="0"/>
    <x v="0"/>
    <s v="Formal complaint submitted by family member regarding delayed response. Reference needed."/>
    <s v="Complaint acknowledged and logged under ref CMP-1167. Full investigation completed within SLA. Apology letter sent."/>
    <n v="877"/>
    <s v="OK"/>
    <n v="2.6166666666666667"/>
    <n v="18.133333333333333"/>
    <s v="Within SLA"/>
    <n v="0"/>
    <n v="2.6166666666666667"/>
  </r>
  <r>
    <n v="879"/>
    <s v="NB-2023-00879"/>
    <x v="34"/>
    <s v="PT-91224"/>
    <x v="2"/>
    <x v="3"/>
    <x v="1"/>
    <x v="85"/>
    <x v="878"/>
    <d v="2023-03-14T18:25:00"/>
    <d v="2023-03-16T22:34:00"/>
    <d v="2023-03-17T12:03:00"/>
    <x v="0"/>
    <x v="3"/>
    <s v="Pre-authorisation request for diagnostic imaging. Patient PT-91224. Insurer: Bupa."/>
    <s v="Claim status updated to approved. Payment expected within 5–7 working days."/>
    <n v="878"/>
    <s v="OK"/>
    <n v="6.3666666666666663"/>
    <n v="58.516666666666666"/>
    <s v="Within SLA"/>
    <n v="0"/>
    <n v="6.3666666666666663"/>
  </r>
  <r>
    <n v="880"/>
    <s v="NB-2023-00880"/>
    <x v="1"/>
    <s v="PT-91027"/>
    <x v="3"/>
    <x v="2"/>
    <x v="1"/>
    <x v="83"/>
    <x v="879"/>
    <d v="2023-04-15T20:43:00"/>
    <d v="2023-04-16T21:59:00"/>
    <d v="2023-04-16T18:43:00"/>
    <x v="1"/>
    <x v="3"/>
    <s v="Patient PT-91027 requesting addition of appointment originally booked for 19 Apr 2023."/>
    <s v="Recurring appointment series updated following consultant schedule change."/>
    <n v="879"/>
    <s v="OK"/>
    <n v="2"/>
    <n v="27.266666666666666"/>
    <s v="Breached"/>
    <n v="1"/>
    <n v="2"/>
  </r>
  <r>
    <n v="881"/>
    <s v="NB-2024-00881"/>
    <x v="71"/>
    <s v="PT-80438"/>
    <x v="2"/>
    <x v="2"/>
    <x v="1"/>
    <x v="26"/>
    <x v="880"/>
    <d v="2024-01-17T22:27:00"/>
    <d v="2024-01-18T01:21:00"/>
    <d v="2024-01-18T08:45:00"/>
    <x v="0"/>
    <x v="1"/>
    <s v="Pre-authorisation request for diagnostic imaging. Patient PT-80438. Insurer: Vitality."/>
    <s v="Pre-auth declined by insurer. Patient advised of self-pay options and appeal pathway."/>
    <n v="880"/>
    <s v="OK"/>
    <n v="1.7"/>
    <n v="4.5999999999999996"/>
    <s v="Within SLA"/>
    <n v="0"/>
    <n v="1.7"/>
  </r>
  <r>
    <n v="882"/>
    <s v="NB-2024-00882"/>
    <x v="55"/>
    <s v="PT-19863"/>
    <x v="2"/>
    <x v="0"/>
    <x v="1"/>
    <x v="64"/>
    <x v="881"/>
    <d v="2024-05-01T17:09:00"/>
    <d v="2024-05-04T21:57:00"/>
    <d v="2024-05-03T15:36:00"/>
    <x v="1"/>
    <x v="0"/>
    <s v="Pre-authorisation request for diagnostic imaging. Patient PT-19863. Insurer: AXA Health."/>
    <s v="Pre-auth declined by insurer. Patient advised of self-pay options and appeal pathway."/>
    <n v="881"/>
    <s v="OK"/>
    <n v="1.55"/>
    <n v="78.349999999999994"/>
    <s v="Breached"/>
    <n v="1"/>
    <n v="1.55"/>
  </r>
  <r>
    <n v="883"/>
    <s v="NB-2023-00883"/>
    <x v="65"/>
    <s v="PT-62531"/>
    <x v="1"/>
    <x v="3"/>
    <x v="1"/>
    <x v="10"/>
    <x v="882"/>
    <d v="2023-06-02T11:05:00"/>
    <d v="2023-06-04T00:40:00"/>
    <d v="2023-06-06T05:50:00"/>
    <x v="0"/>
    <x v="3"/>
    <s v="Query regarding invoice 45922 dated 17 May 2023. Client reports missing credit of £669."/>
    <s v="Invoice reviewed and corrected. Credit note issued for £195. Client accounts updated."/>
    <n v="882"/>
    <s v="OK"/>
    <n v="5.25"/>
    <n v="42.833333333333329"/>
    <s v="Within SLA"/>
    <n v="0"/>
    <n v="5.25"/>
  </r>
  <r>
    <n v="884"/>
    <s v="NB-2023-00884"/>
    <x v="29"/>
    <s v="PT-28013"/>
    <x v="0"/>
    <x v="0"/>
    <x v="0"/>
    <x v="39"/>
    <x v="883"/>
    <d v="2023-12-22T16:16:00"/>
    <d v="2023-12-26T22:11:00"/>
    <d v="2023-12-25T09:39:00"/>
    <x v="1"/>
    <x v="3"/>
    <s v="Request for fit-to-work certificate for patient PT-28013."/>
    <s v="Medical records compiled and securely transmitted to requesting party within 72 hours."/>
    <n v="883"/>
    <s v="OK"/>
    <n v="6.6166666666666663"/>
    <n v="108.53333333333333"/>
    <s v="Breached"/>
    <n v="1"/>
    <n v="6.6166666666666663"/>
  </r>
  <r>
    <n v="885"/>
    <s v="NB-2023-00885"/>
    <x v="27"/>
    <s v="PT-87500"/>
    <x v="3"/>
    <x v="0"/>
    <x v="1"/>
    <x v="99"/>
    <x v="884"/>
    <d v="2023-06-06T07:17:00"/>
    <d v="2023-06-09T18:08:00"/>
    <d v="2023-06-08T05:58:00"/>
    <x v="1"/>
    <x v="1"/>
    <s v="Patient PT-87500 requesting cancellation of appointment originally booked for 17 Jun 2023."/>
    <s v="Appointment rescheduled to patient's preferred date. Confirmation sent via email and SMS."/>
    <n v="884"/>
    <s v="OK"/>
    <n v="1.3166666666666667"/>
    <n v="84.166666666666657"/>
    <s v="Breached"/>
    <n v="1"/>
    <n v="1.3166666666666667"/>
  </r>
  <r>
    <n v="886"/>
    <s v="NB-2023-00886"/>
    <x v="57"/>
    <s v="PT-74580"/>
    <x v="3"/>
    <x v="0"/>
    <x v="0"/>
    <x v="99"/>
    <x v="885"/>
    <d v="2023-06-20T15:07:00"/>
    <d v="2023-06-21T08:29:00"/>
    <d v="2023-06-23T09:00:00"/>
    <x v="0"/>
    <x v="3"/>
    <s v="Patient PT-74580 requesting addition of appointment originally booked for 27 Jun 2023."/>
    <s v="Urgent appointment arranged within 24 hours following GP referral. Patient notified."/>
    <n v="885"/>
    <s v="OK"/>
    <n v="6.1166666666666663"/>
    <n v="23.483333333333331"/>
    <s v="Within SLA"/>
    <n v="0"/>
    <n v="6.1166666666666663"/>
  </r>
  <r>
    <n v="887"/>
    <s v="NB-2024-00887"/>
    <x v="23"/>
    <s v="PT-79521"/>
    <x v="3"/>
    <x v="0"/>
    <x v="0"/>
    <x v="87"/>
    <x v="886"/>
    <d v="2024-03-26T18:41:00"/>
    <d v="2024-03-28T20:49:00"/>
    <d v="2024-03-29T13:52:00"/>
    <x v="0"/>
    <x v="3"/>
    <s v="Patient PT-79521 requesting reschedule of appointment originally booked for 09 Apr 2024."/>
    <s v="Cancellation processed. New appointment booked for following week per patient request."/>
    <n v="886"/>
    <s v="OK"/>
    <n v="4.8166666666666664"/>
    <n v="54.949999999999996"/>
    <s v="Within SLA"/>
    <n v="0"/>
    <n v="4.8166666666666664"/>
  </r>
  <r>
    <n v="888"/>
    <s v="NB-2024-00888"/>
    <x v="34"/>
    <s v="PT-61352"/>
    <x v="3"/>
    <x v="0"/>
    <x v="0"/>
    <x v="17"/>
    <x v="887"/>
    <d v="2024-07-17T08:42:00"/>
    <d v="2024-07-18T02:48:00"/>
    <d v="2024-07-18T07:43:00"/>
    <x v="0"/>
    <x v="2"/>
    <s v="Patient PT-61352 requesting reschedule of appointment originally booked for 26 Jul 2024."/>
    <s v="Appointment moved from afternoon to morning slot. Patient and GP practice both confirmed."/>
    <n v="887"/>
    <s v="OK"/>
    <n v="0.98333333333333328"/>
    <n v="19.083333333333332"/>
    <s v="Within SLA"/>
    <n v="0"/>
    <n v="0.98333333333333328"/>
  </r>
  <r>
    <n v="889"/>
    <s v="NB-2024-00889"/>
    <x v="71"/>
    <s v="PT-47679"/>
    <x v="1"/>
    <x v="0"/>
    <x v="1"/>
    <x v="26"/>
    <x v="888"/>
    <d v="2024-01-28T03:09:00"/>
    <d v="2024-01-28T16:07:00"/>
    <d v="2024-01-29T17:27:00"/>
    <x v="0"/>
    <x v="1"/>
    <s v="Query regarding invoice 32938 dated 07 Jan 2024. Client reports incorrect charge of £3277."/>
    <s v="Charge dispute investigated. Original amount validated as correct; breakdown sent to client."/>
    <n v="888"/>
    <s v="OK"/>
    <n v="9.6999999999999993"/>
    <n v="22.666666666666664"/>
    <s v="Within SLA"/>
    <n v="0"/>
    <n v="9.6999999999999993"/>
  </r>
  <r>
    <n v="890"/>
    <s v="NB-2023-00890"/>
    <x v="65"/>
    <s v="PT-40356"/>
    <x v="1"/>
    <x v="1"/>
    <x v="1"/>
    <x v="10"/>
    <x v="889"/>
    <d v="2023-03-24T02:26:00"/>
    <d v="2023-03-24T02:53:00"/>
    <d v="2023-03-24T05:38:00"/>
    <x v="0"/>
    <x v="0"/>
    <s v="Query regarding invoice 16540 dated 28 Feb 2023. Client reports incorrect charge of £2404."/>
    <s v="Late payment fee waived as a goodwill gesture following system error. Account adjusted."/>
    <n v="889"/>
    <s v="OK"/>
    <n v="0.79999999999999993"/>
    <n v="1.25"/>
    <s v="Within SLA"/>
    <n v="0"/>
    <n v="0.79999999999999993"/>
  </r>
  <r>
    <n v="891"/>
    <s v="NB-2023-00891"/>
    <x v="35"/>
    <s v="PT-70477"/>
    <x v="3"/>
    <x v="0"/>
    <x v="0"/>
    <x v="99"/>
    <x v="890"/>
    <d v="2023-05-16T10:10:00"/>
    <d v="2023-05-18T03:20:00"/>
    <d v="2023-05-19T05:45:00"/>
    <x v="0"/>
    <x v="3"/>
    <s v="Patient PT-70477 requesting cancellation of appointment originally booked for 27 May 2023."/>
    <s v="Appointment moved from afternoon to morning slot. Patient and GP practice both confirmed."/>
    <n v="890"/>
    <s v="OK"/>
    <n v="4.4166666666666661"/>
    <n v="45.583333333333329"/>
    <s v="Within SLA"/>
    <n v="0"/>
    <n v="4.4166666666666661"/>
  </r>
  <r>
    <n v="892"/>
    <s v="NB-2023-00892"/>
    <x v="1"/>
    <s v="PT-96381"/>
    <x v="3"/>
    <x v="0"/>
    <x v="1"/>
    <x v="29"/>
    <x v="891"/>
    <d v="2023-01-17T12:35:00"/>
    <d v="2023-01-19T19:57:00"/>
    <d v="2023-01-20T08:52:00"/>
    <x v="0"/>
    <x v="0"/>
    <s v="Patient PT-96381 requesting reschedule of appointment originally booked for 31 Jan 2023."/>
    <s v="Recurring appointment series updated following consultant schedule change."/>
    <n v="891"/>
    <s v="OK"/>
    <n v="3.7166666666666663"/>
    <n v="59.083333333333329"/>
    <s v="Within SLA"/>
    <n v="0"/>
    <n v="3.7166666666666663"/>
  </r>
  <r>
    <n v="893"/>
    <s v="NB-2023-00893"/>
    <x v="48"/>
    <s v="PT-70262"/>
    <x v="2"/>
    <x v="3"/>
    <x v="1"/>
    <x v="26"/>
    <x v="892"/>
    <d v="2023-08-03T06:46:00"/>
    <d v="2023-08-06T08:25:00"/>
    <d v="2023-08-07T11:48:00"/>
    <x v="0"/>
    <x v="1"/>
    <s v="Pre-authorisation request for physiotherapy course. Patient PT-70262. Insurer: Aviva."/>
    <s v="Claim status updated to approved. Payment expected within 5–7 working days."/>
    <n v="892"/>
    <s v="OK"/>
    <n v="18.966666666666665"/>
    <n v="92.61666666666666"/>
    <s v="Within SLA"/>
    <n v="0"/>
    <n v="18.966666666666665"/>
  </r>
  <r>
    <n v="894"/>
    <s v="NB-2024-00894"/>
    <x v="70"/>
    <s v="PT-74803"/>
    <x v="3"/>
    <x v="3"/>
    <x v="0"/>
    <x v="16"/>
    <x v="893"/>
    <d v="2024-10-28T09:41:00"/>
    <d v="2024-10-29T12:09:00"/>
    <d v="2024-11-01T02:07:00"/>
    <x v="0"/>
    <x v="0"/>
    <s v="Patient PT-74803 requesting addition of appointment originally booked for 07 Nov 2024."/>
    <s v="Cancellation processed. New appointment booked for following week per patient request."/>
    <n v="893"/>
    <s v="OK"/>
    <n v="7.5666666666666664"/>
    <n v="34.033333333333331"/>
    <s v="Within SLA"/>
    <n v="0"/>
    <n v="7.5666666666666664"/>
  </r>
  <r>
    <n v="895"/>
    <s v="NB-2023-00895"/>
    <x v="0"/>
    <s v="PT-68803"/>
    <x v="3"/>
    <x v="0"/>
    <x v="0"/>
    <x v="49"/>
    <x v="894"/>
    <d v="2023-09-19T18:58:00"/>
    <d v="2023-09-25T07:00:00"/>
    <d v="2023-09-22T15:37:00"/>
    <x v="1"/>
    <x v="3"/>
    <s v="Patient PT-68803 requesting addition of appointment originally booked for 02 Oct 2023."/>
    <s v="Appointment moved from afternoon to morning slot. Patient and GP practice both confirmed."/>
    <n v="894"/>
    <s v="OK"/>
    <n v="3.3499999999999996"/>
    <n v="135.38333333333333"/>
    <s v="Breached"/>
    <n v="1"/>
    <n v="3.3499999999999996"/>
  </r>
  <r>
    <n v="896"/>
    <s v="NB-2025-00896"/>
    <x v="47"/>
    <s v="PT-54420"/>
    <x v="3"/>
    <x v="0"/>
    <x v="4"/>
    <x v="87"/>
    <x v="895"/>
    <d v="2025-03-12T18:26:00"/>
    <m/>
    <d v="2025-03-15T11:20:00"/>
    <x v="1"/>
    <x v="1"/>
    <s v="Patient PT-54420 requesting reschedule of appointment originally booked for 21 Mar 2025."/>
    <m/>
    <n v="895"/>
    <s v="OPEN_TICKET"/>
    <n v="7.1"/>
    <m/>
    <s v="Breached"/>
    <n v="1"/>
    <n v="7.1"/>
  </r>
  <r>
    <n v="897"/>
    <s v="NB-2023-00897"/>
    <x v="68"/>
    <s v="PT-94874"/>
    <x v="3"/>
    <x v="0"/>
    <x v="0"/>
    <x v="99"/>
    <x v="896"/>
    <d v="2023-02-20T22:33:00"/>
    <d v="2023-02-22T00:55:00"/>
    <d v="2023-02-22T19:44:00"/>
    <x v="0"/>
    <x v="1"/>
    <s v="Patient PT-94874 requesting addition of appointment originally booked for 27 Feb 2023."/>
    <s v="Appointment moved from afternoon to morning slot. Patient and GP practice both confirmed."/>
    <n v="896"/>
    <s v="OK"/>
    <n v="2.8166666666666664"/>
    <n v="29.183333333333334"/>
    <s v="Within SLA"/>
    <n v="0"/>
    <n v="2.8166666666666664"/>
  </r>
  <r>
    <n v="898"/>
    <s v="NB-2024-00898"/>
    <x v="29"/>
    <s v="PT-82542"/>
    <x v="2"/>
    <x v="2"/>
    <x v="0"/>
    <x v="60"/>
    <x v="897"/>
    <d v="2024-06-30T08:04:00"/>
    <d v="2024-06-30T15:58:00"/>
    <d v="2024-07-01T05:14:00"/>
    <x v="0"/>
    <x v="3"/>
    <s v="Pre-authorisation request for physiotherapy course. Patient PT-82542. Insurer: WPA."/>
    <s v="Insurer contacted; claim resubmitted with corrected diagnosis code. Outcome pending."/>
    <n v="897"/>
    <s v="OK"/>
    <n v="2.833333333333333"/>
    <n v="10.733333333333333"/>
    <s v="Within SLA"/>
    <n v="0"/>
    <n v="2.833333333333333"/>
  </r>
  <r>
    <n v="899"/>
    <s v="NB-2024-00899"/>
    <x v="39"/>
    <s v="PT-57623"/>
    <x v="1"/>
    <x v="2"/>
    <x v="0"/>
    <x v="58"/>
    <x v="898"/>
    <d v="2024-04-24T05:33:00"/>
    <d v="2024-04-24T19:28:00"/>
    <d v="2024-04-24T21:30:00"/>
    <x v="0"/>
    <x v="3"/>
    <s v="Query regarding invoice 66151 dated 21 Apr 2024. Client reports missing credit of £199."/>
    <s v="Charge dispute investigated. Original amount validated as correct; breakdown sent to client."/>
    <n v="898"/>
    <s v="OK"/>
    <n v="8.0499999999999989"/>
    <n v="21.966666666666665"/>
    <s v="Within SLA"/>
    <n v="0"/>
    <n v="8.0499999999999989"/>
  </r>
  <r>
    <n v="900"/>
    <s v="NB-2024-00900"/>
    <x v="60"/>
    <s v="PT-27778"/>
    <x v="3"/>
    <x v="1"/>
    <x v="0"/>
    <x v="6"/>
    <x v="899"/>
    <d v="2024-11-14T23:07:00"/>
    <d v="2024-11-15T12:19:00"/>
    <d v="2024-11-15T05:34:00"/>
    <x v="1"/>
    <x v="3"/>
    <s v="Patient PT-27778 requesting reschedule of appointment originally booked for 26 Nov 2024."/>
    <s v="Appointment rescheduled to patient's preferred date. Confirmation sent via email and SMS."/>
    <n v="899"/>
    <s v="OK"/>
    <n v="1.55"/>
    <n v="14.75"/>
    <s v="Breached"/>
    <n v="1"/>
    <n v="1.55"/>
  </r>
  <r>
    <n v="901"/>
    <s v="NB-2023-00901"/>
    <x v="28"/>
    <s v="PT-64356"/>
    <x v="1"/>
    <x v="0"/>
    <x v="0"/>
    <x v="75"/>
    <x v="900"/>
    <d v="2023-12-06T03:22:00"/>
    <d v="2023-12-07T07:39:00"/>
    <d v="2023-12-09T00:44:00"/>
    <x v="0"/>
    <x v="1"/>
    <s v="Query regarding invoice 99094 dated 09 Nov 2023. Client reports duplicate payment of £2902."/>
    <s v="Billing query resolved following confirmation from insurer. Payment processing initiated."/>
    <n v="900"/>
    <s v="OK"/>
    <n v="2.6333333333333333"/>
    <n v="30.916666666666664"/>
    <s v="Within SLA"/>
    <n v="0"/>
    <n v="2.6333333333333333"/>
  </r>
  <r>
    <n v="902"/>
    <s v="NB-2023-00902"/>
    <x v="48"/>
    <s v="PT-20190"/>
    <x v="4"/>
    <x v="0"/>
    <x v="0"/>
    <x v="26"/>
    <x v="901"/>
    <d v="2023-08-04T00:23:00"/>
    <d v="2023-08-06T03:11:00"/>
    <d v="2023-08-06T18:53:00"/>
    <x v="0"/>
    <x v="1"/>
    <s v="Formal complaint submitted by GP practice regarding billing error. Reference needed."/>
    <s v="Complaint acknowledged and logged under ref CMP-3668. Full investigation completed within SLA. Apology letter sent."/>
    <n v="901"/>
    <s v="OK"/>
    <n v="5.5"/>
    <n v="56.3"/>
    <s v="Within SLA"/>
    <n v="0"/>
    <n v="5.5"/>
  </r>
  <r>
    <n v="903"/>
    <s v="NB-2025-00903"/>
    <x v="50"/>
    <s v="PT-84271"/>
    <x v="1"/>
    <x v="3"/>
    <x v="0"/>
    <x v="49"/>
    <x v="902"/>
    <d v="2025-01-07T19:32:00"/>
    <d v="2025-01-11T01:05:00"/>
    <d v="2025-01-10T13:07:00"/>
    <x v="1"/>
    <x v="2"/>
    <s v="Query regarding invoice 74295 dated 03 Jan 2025. Client reports duplicate payment of £1764."/>
    <s v="Charge dispute investigated. Original amount validated as correct; breakdown sent to client."/>
    <n v="902"/>
    <s v="OK"/>
    <n v="6.4166666666666661"/>
    <n v="83.966666666666669"/>
    <s v="Breached"/>
    <n v="1"/>
    <n v="6.4166666666666661"/>
  </r>
  <r>
    <n v="904"/>
    <s v="NB-2023-00904"/>
    <x v="45"/>
    <s v="PT-40725"/>
    <x v="1"/>
    <x v="0"/>
    <x v="1"/>
    <x v="62"/>
    <x v="903"/>
    <d v="2023-09-24T23:43:00"/>
    <d v="2023-09-25T19:54:00"/>
    <d v="2023-09-25T22:17:00"/>
    <x v="0"/>
    <x v="0"/>
    <s v="Query regarding invoice 41117 dated 13 Sep 2023. Client reports missing credit of £2864."/>
    <s v="Billing query resolved following confirmation from insurer. Payment processing initiated."/>
    <n v="903"/>
    <s v="OK"/>
    <n v="1.4333333333333333"/>
    <n v="21.616666666666667"/>
    <s v="Within SLA"/>
    <n v="0"/>
    <n v="1.4333333333333333"/>
  </r>
  <r>
    <n v="905"/>
    <s v="NB-2023-00905"/>
    <x v="44"/>
    <s v="PT-45593"/>
    <x v="1"/>
    <x v="3"/>
    <x v="0"/>
    <x v="50"/>
    <x v="904"/>
    <d v="2023-04-10T12:17:00"/>
    <d v="2023-04-19T02:06:00"/>
    <d v="2023-04-14T23:48:00"/>
    <x v="1"/>
    <x v="3"/>
    <s v="Query regarding invoice 77191 dated 16 Mar 2023. Client reports missing credit of £2747."/>
    <s v="Late payment fee waived as a goodwill gesture following system error. Account adjusted."/>
    <n v="904"/>
    <s v="OK"/>
    <n v="12.483333333333333"/>
    <n v="218.29999999999998"/>
    <s v="Breached"/>
    <n v="1"/>
    <n v="12.483333333333333"/>
  </r>
  <r>
    <n v="906"/>
    <s v="NB-2024-00906"/>
    <x v="19"/>
    <s v="PT-86008"/>
    <x v="1"/>
    <x v="0"/>
    <x v="0"/>
    <x v="84"/>
    <x v="905"/>
    <d v="2024-08-23T15:32:00"/>
    <d v="2024-08-24T22:37:00"/>
    <d v="2024-08-25T12:43:00"/>
    <x v="0"/>
    <x v="0"/>
    <s v="Query regarding invoice 59756 dated 02 Aug 2024. Client reports missing credit of £3213."/>
    <s v="Billing query resolved following confirmation from insurer. Payment processing initiated."/>
    <n v="905"/>
    <s v="OK"/>
    <n v="2.8166666666666664"/>
    <n v="33.9"/>
    <s v="Within SLA"/>
    <n v="0"/>
    <n v="2.8166666666666664"/>
  </r>
  <r>
    <n v="907"/>
    <s v="NB-2025-00907"/>
    <x v="59"/>
    <s v="PT-14074"/>
    <x v="0"/>
    <x v="0"/>
    <x v="0"/>
    <x v="22"/>
    <x v="906"/>
    <d v="2025-01-09T20:40:00"/>
    <d v="2025-01-10T16:37:00"/>
    <d v="2025-01-12T16:51:00"/>
    <x v="0"/>
    <x v="2"/>
    <s v="Request for GP referral letter for patient PT-14074."/>
    <s v="Clinical summary prepared and sent to patient as requested. GDPR consent verified."/>
    <n v="906"/>
    <s v="OK"/>
    <n v="3.8166666666666664"/>
    <n v="23.766666666666666"/>
    <s v="Within SLA"/>
    <n v="0"/>
    <n v="3.8166666666666664"/>
  </r>
  <r>
    <n v="908"/>
    <s v="NB-2025-00908"/>
    <x v="48"/>
    <s v="PT-12521"/>
    <x v="2"/>
    <x v="0"/>
    <x v="2"/>
    <x v="72"/>
    <x v="907"/>
    <m/>
    <m/>
    <d v="2025-04-01T08:13:00"/>
    <x v="0"/>
    <x v="1"/>
    <s v="Pre-authorisation request for diagnostic imaging. Patient PT-12521. Insurer: Cigna."/>
    <m/>
    <n v="907"/>
    <s v="OPEN_TICKET"/>
    <m/>
    <m/>
    <s v="Within SLA"/>
    <n v="0"/>
    <m/>
  </r>
  <r>
    <n v="909"/>
    <s v="NB-2023-00909"/>
    <x v="37"/>
    <s v="PT-12038"/>
    <x v="3"/>
    <x v="0"/>
    <x v="0"/>
    <x v="0"/>
    <x v="908"/>
    <d v="2023-06-25T01:19:00"/>
    <d v="2023-06-25T22:20:00"/>
    <d v="2023-06-26T20:05:00"/>
    <x v="0"/>
    <x v="0"/>
    <s v="Patient PT-12038 requesting addition of appointment originally booked for 25 Jun 2023."/>
    <s v="Cancellation processed. New appointment booked for following week per patient request."/>
    <n v="908"/>
    <s v="OK"/>
    <n v="5.2333333333333334"/>
    <n v="26.25"/>
    <s v="Within SLA"/>
    <n v="0"/>
    <n v="5.2333333333333334"/>
  </r>
  <r>
    <n v="910"/>
    <s v="NB-2024-00910"/>
    <x v="70"/>
    <s v="PT-99190"/>
    <x v="2"/>
    <x v="0"/>
    <x v="0"/>
    <x v="65"/>
    <x v="909"/>
    <d v="2024-02-23T18:44:00"/>
    <d v="2024-02-25T13:41:00"/>
    <d v="2024-02-25T17:06:00"/>
    <x v="0"/>
    <x v="3"/>
    <s v="Pre-authorisation request for physiotherapy course. Patient PT-99190. Insurer: Cigna."/>
    <s v="Policy coverage query resolved. Benefit schedule sent to patient for reference."/>
    <n v="909"/>
    <s v="OK"/>
    <n v="1.6333333333333333"/>
    <n v="44.583333333333329"/>
    <s v="Within SLA"/>
    <n v="0"/>
    <n v="1.6333333333333333"/>
  </r>
  <r>
    <n v="911"/>
    <s v="NB-2023-00911"/>
    <x v="5"/>
    <s v="PT-17706"/>
    <x v="1"/>
    <x v="0"/>
    <x v="4"/>
    <x v="2"/>
    <x v="910"/>
    <d v="2023-12-13T13:30:00"/>
    <m/>
    <d v="2023-12-15T11:39:00"/>
    <x v="0"/>
    <x v="0"/>
    <s v="Query regarding invoice 59377 dated 22 Nov 2023. Client reports disputed amount of £53."/>
    <m/>
    <n v="910"/>
    <s v="OPEN_TICKET"/>
    <n v="1.8499999999999999"/>
    <m/>
    <s v="Within SLA"/>
    <n v="0"/>
    <n v="1.8499999999999999"/>
  </r>
  <r>
    <n v="912"/>
    <s v="NB-2023-00912"/>
    <x v="51"/>
    <s v="PT-67621"/>
    <x v="3"/>
    <x v="0"/>
    <x v="0"/>
    <x v="24"/>
    <x v="911"/>
    <d v="2023-03-07T19:44:00"/>
    <d v="2023-03-09T12:42:00"/>
    <d v="2023-03-10T14:56:00"/>
    <x v="0"/>
    <x v="0"/>
    <s v="Patient PT-67621 requesting cancellation of appointment originally booked for 20 Mar 2023."/>
    <s v="Cancellation processed. New appointment booked for following week per patient request."/>
    <n v="911"/>
    <s v="OK"/>
    <n v="4.8"/>
    <n v="45.766666666666666"/>
    <s v="Within SLA"/>
    <n v="0"/>
    <n v="4.8"/>
  </r>
  <r>
    <n v="913"/>
    <s v="NB-2024-00913"/>
    <x v="0"/>
    <s v="PT-66084"/>
    <x v="4"/>
    <x v="2"/>
    <x v="0"/>
    <x v="106"/>
    <x v="912"/>
    <d v="2024-01-22T20:22:00"/>
    <d v="2024-01-23T03:55:00"/>
    <d v="2024-01-23T18:48:00"/>
    <x v="0"/>
    <x v="0"/>
    <s v="Formal complaint submitted by family member regarding poor communication. Reference needed."/>
    <s v="Complaint acknowledged and logged under ref CMP-7108. Full investigation completed within SLA. Apology letter sent."/>
    <n v="912"/>
    <s v="OK"/>
    <n v="1.5666666666666667"/>
    <n v="9.1166666666666671"/>
    <s v="Within SLA"/>
    <n v="0"/>
    <n v="1.5666666666666667"/>
  </r>
  <r>
    <n v="914"/>
    <s v="NB-2023-00914"/>
    <x v="11"/>
    <s v="PT-83882"/>
    <x v="1"/>
    <x v="0"/>
    <x v="0"/>
    <x v="67"/>
    <x v="913"/>
    <d v="2023-09-29T02:48:00"/>
    <d v="2023-10-01T15:05:00"/>
    <d v="2023-10-01T21:53:00"/>
    <x v="0"/>
    <x v="1"/>
    <s v="Query regarding invoice 11452 dated 15 Sep 2023. Client reports disputed amount of £1680."/>
    <s v="Billing query resolved following confirmation from insurer. Payment processing initiated."/>
    <n v="913"/>
    <s v="OK"/>
    <n v="4.9166666666666661"/>
    <n v="65.2"/>
    <s v="Within SLA"/>
    <n v="0"/>
    <n v="4.9166666666666661"/>
  </r>
  <r>
    <n v="915"/>
    <s v="NB-2024-00915"/>
    <x v="4"/>
    <s v="PT-74937"/>
    <x v="1"/>
    <x v="0"/>
    <x v="0"/>
    <x v="20"/>
    <x v="914"/>
    <d v="2024-01-21T15:43:00"/>
    <d v="2024-01-22T16:36:00"/>
    <d v="2024-01-23T12:11:00"/>
    <x v="0"/>
    <x v="3"/>
    <s v="Query regarding invoice 34548 dated 09 Jan 2024. Client reports disputed amount of £100."/>
    <s v="Duplicate charge identified and reversed. Updated invoice sent to client for reconciliation."/>
    <n v="914"/>
    <s v="OK"/>
    <n v="3.5333333333333332"/>
    <n v="28.416666666666664"/>
    <s v="Within SLA"/>
    <n v="0"/>
    <n v="3.5333333333333332"/>
  </r>
  <r>
    <n v="916"/>
    <s v="NB-2023-00916"/>
    <x v="20"/>
    <s v="PT-62750"/>
    <x v="0"/>
    <x v="0"/>
    <x v="0"/>
    <x v="19"/>
    <x v="915"/>
    <d v="2023-05-30T03:59:00"/>
    <d v="2023-06-01T16:28:00"/>
    <d v="2023-06-01T21:55:00"/>
    <x v="0"/>
    <x v="3"/>
    <s v="Request for GP referral letter for patient PT-62750."/>
    <s v="Clinical summary prepared and sent to patient as requested. GDPR consent verified."/>
    <n v="915"/>
    <s v="OK"/>
    <n v="6.0666666666666664"/>
    <n v="66.55"/>
    <s v="Within SLA"/>
    <n v="0"/>
    <n v="6.0666666666666664"/>
  </r>
  <r>
    <n v="917"/>
    <s v="NB-2023-00917"/>
    <x v="9"/>
    <s v="PT-85354"/>
    <x v="0"/>
    <x v="0"/>
    <x v="0"/>
    <x v="25"/>
    <x v="916"/>
    <d v="2023-02-22T22:20:00"/>
    <d v="2023-02-24T15:32:00"/>
    <d v="2023-02-25T18:30:00"/>
    <x v="0"/>
    <x v="3"/>
    <s v="Request for discharge summary for patient PT-85354."/>
    <s v="Insurance medical report completed and submitted to insurer within agreed timeframe."/>
    <n v="916"/>
    <s v="OK"/>
    <n v="3.833333333333333"/>
    <n v="45.033333333333331"/>
    <s v="Within SLA"/>
    <n v="0"/>
    <n v="3.833333333333333"/>
  </r>
  <r>
    <n v="918"/>
    <s v="NB-2024-00918"/>
    <x v="27"/>
    <s v="PT-40425"/>
    <x v="2"/>
    <x v="0"/>
    <x v="0"/>
    <x v="29"/>
    <x v="917"/>
    <d v="2024-04-06T12:45:00"/>
    <d v="2024-04-07T12:00:00"/>
    <d v="2024-04-08T11:25:00"/>
    <x v="0"/>
    <x v="3"/>
    <s v="Pre-authorisation request for outpatient consultation. Patient PT-40425. Insurer: WPA."/>
    <s v="Insurer contacted; claim resubmitted with corrected diagnosis code. Outcome pending."/>
    <n v="917"/>
    <s v="OK"/>
    <n v="1.3333333333333333"/>
    <n v="24.583333333333332"/>
    <s v="Within SLA"/>
    <n v="0"/>
    <n v="1.3333333333333333"/>
  </r>
  <r>
    <n v="919"/>
    <s v="NB-2024-00919"/>
    <x v="63"/>
    <s v="PT-68794"/>
    <x v="0"/>
    <x v="3"/>
    <x v="0"/>
    <x v="38"/>
    <x v="918"/>
    <d v="2024-07-29T20:05:00"/>
    <d v="2024-08-02T14:06:00"/>
    <d v="2024-08-03T03:24:00"/>
    <x v="0"/>
    <x v="0"/>
    <s v="Request for medical records for patient PT-68794."/>
    <s v="Fit-to-work certificate issued following confirmation from treating clinician."/>
    <n v="918"/>
    <s v="OK"/>
    <n v="16.683333333333334"/>
    <n v="106.69999999999999"/>
    <s v="Within SLA"/>
    <n v="0"/>
    <n v="16.683333333333334"/>
  </r>
  <r>
    <n v="920"/>
    <s v="NB-2024-00920"/>
    <x v="32"/>
    <s v="PT-16793"/>
    <x v="1"/>
    <x v="2"/>
    <x v="0"/>
    <x v="88"/>
    <x v="919"/>
    <d v="2024-05-09T08:46:00"/>
    <d v="2024-05-09T21:43:00"/>
    <d v="2024-05-09T19:26:00"/>
    <x v="1"/>
    <x v="2"/>
    <s v="Query regarding invoice 74994 dated 02 May 2024. Client reports duplicate payment of £350."/>
    <s v="Invoice reviewed and corrected. Credit note issued for £639. Client accounts updated."/>
    <n v="919"/>
    <s v="OK"/>
    <n v="1.3333333333333333"/>
    <n v="14.283333333333333"/>
    <s v="Breached"/>
    <n v="1"/>
    <n v="1.3333333333333333"/>
  </r>
  <r>
    <n v="921"/>
    <s v="NB-2023-00921"/>
    <x v="28"/>
    <s v="PT-48525"/>
    <x v="0"/>
    <x v="2"/>
    <x v="0"/>
    <x v="64"/>
    <x v="920"/>
    <d v="2023-04-21T15:43:00"/>
    <d v="2023-04-22T00:24:00"/>
    <d v="2023-04-22T14:25:00"/>
    <x v="0"/>
    <x v="3"/>
    <s v="Request for insurance medical report for patient PT-48525."/>
    <s v="Clinical summary prepared and sent to patient as requested. GDPR consent verified."/>
    <n v="920"/>
    <s v="OK"/>
    <n v="1.3"/>
    <n v="9.9833333333333325"/>
    <s v="Within SLA"/>
    <n v="0"/>
    <n v="1.3"/>
  </r>
  <r>
    <n v="922"/>
    <s v="NB-2023-00922"/>
    <x v="18"/>
    <s v="PT-14471"/>
    <x v="2"/>
    <x v="2"/>
    <x v="0"/>
    <x v="70"/>
    <x v="921"/>
    <d v="2023-01-09T08:19:00"/>
    <d v="2023-01-09T12:20:00"/>
    <d v="2023-01-09T15:34:00"/>
    <x v="0"/>
    <x v="1"/>
    <s v="Pre-authorisation request for diagnostic imaging. Patient PT-14471. Insurer: Cigna."/>
    <s v="Policy coverage query resolved. Benefit schedule sent to patient for reference."/>
    <n v="921"/>
    <s v="OK"/>
    <n v="0.75"/>
    <n v="4.7666666666666666"/>
    <s v="Within SLA"/>
    <n v="0"/>
    <n v="0.75"/>
  </r>
  <r>
    <n v="923"/>
    <s v="NB-2023-00923"/>
    <x v="64"/>
    <s v="PT-22509"/>
    <x v="1"/>
    <x v="2"/>
    <x v="0"/>
    <x v="45"/>
    <x v="922"/>
    <d v="2023-02-27T21:31:00"/>
    <d v="2023-02-28T06:08:00"/>
    <d v="2023-02-28T08:55:00"/>
    <x v="0"/>
    <x v="1"/>
    <s v="Query regarding invoice 69230 dated 18 Feb 2023. Client reports missing credit of £2992."/>
    <s v="Invoice reviewed and corrected. Credit note issued for £457. Client accounts updated."/>
    <n v="922"/>
    <s v="OK"/>
    <n v="0.6"/>
    <n v="9.2166666666666668"/>
    <s v="Within SLA"/>
    <n v="0"/>
    <n v="0.6"/>
  </r>
  <r>
    <n v="924"/>
    <s v="NB-2023-00924"/>
    <x v="19"/>
    <s v="PT-25365"/>
    <x v="2"/>
    <x v="0"/>
    <x v="1"/>
    <x v="58"/>
    <x v="923"/>
    <d v="2023-03-21T01:47:00"/>
    <d v="2023-03-22T15:05:00"/>
    <d v="2023-03-22T21:42:00"/>
    <x v="0"/>
    <x v="3"/>
    <s v="Pre-authorisation request for specialist referral. Patient PT-25365. Insurer: Bupa."/>
    <s v="Pre-authorisation confirmed with insurer. Reference number provided to client."/>
    <n v="923"/>
    <s v="OK"/>
    <n v="4.083333333333333"/>
    <n v="41.383333333333333"/>
    <s v="Within SLA"/>
    <n v="0"/>
    <n v="4.083333333333333"/>
  </r>
  <r>
    <n v="925"/>
    <s v="NB-2023-00925"/>
    <x v="32"/>
    <s v="PT-12757"/>
    <x v="1"/>
    <x v="0"/>
    <x v="0"/>
    <x v="42"/>
    <x v="924"/>
    <d v="2023-03-04T09:56:00"/>
    <d v="2023-03-08T05:55:00"/>
    <d v="2023-03-06T07:47:00"/>
    <x v="1"/>
    <x v="0"/>
    <s v="Query regarding invoice 80015 dated 14 Feb 2023. Client reports incorrect charge of £670."/>
    <s v="Billing query resolved following confirmation from insurer. Payment processing initiated."/>
    <n v="924"/>
    <s v="OK"/>
    <n v="2.15"/>
    <n v="94.133333333333326"/>
    <s v="Breached"/>
    <n v="1"/>
    <n v="2.15"/>
  </r>
  <r>
    <n v="926"/>
    <s v="NB-2023-00926"/>
    <x v="31"/>
    <s v="PT-49319"/>
    <x v="3"/>
    <x v="0"/>
    <x v="0"/>
    <x v="0"/>
    <x v="925"/>
    <d v="2023-11-13T20:42:00"/>
    <d v="2023-11-15T15:34:00"/>
    <d v="2023-11-15T19:22:00"/>
    <x v="0"/>
    <x v="3"/>
    <s v="Patient PT-49319 requesting cancellation of appointment originally booked for 27 Nov 2023."/>
    <s v="Recurring appointment series updated following consultant schedule change."/>
    <n v="925"/>
    <s v="OK"/>
    <n v="1.3333333333333333"/>
    <n v="44.199999999999996"/>
    <s v="Within SLA"/>
    <n v="0"/>
    <n v="1.3333333333333333"/>
  </r>
  <r>
    <n v="927"/>
    <s v="NB-2023-00927"/>
    <x v="34"/>
    <s v="PT-46981"/>
    <x v="0"/>
    <x v="2"/>
    <x v="0"/>
    <x v="54"/>
    <x v="926"/>
    <d v="2023-03-06T02:11:00"/>
    <d v="2023-03-06T07:27:00"/>
    <d v="2023-03-06T09:34:00"/>
    <x v="0"/>
    <x v="1"/>
    <s v="Request for fit-to-work certificate for patient PT-46981."/>
    <s v="Clinical summary prepared and sent to patient as requested. GDPR consent verified."/>
    <n v="926"/>
    <s v="OK"/>
    <n v="0.6166666666666667"/>
    <n v="5.8833333333333329"/>
    <s v="Within SLA"/>
    <n v="0"/>
    <n v="0.6166666666666667"/>
  </r>
  <r>
    <n v="928"/>
    <s v="NB-2024-00928"/>
    <x v="6"/>
    <s v="PT-98111"/>
    <x v="1"/>
    <x v="2"/>
    <x v="1"/>
    <x v="26"/>
    <x v="927"/>
    <d v="2024-01-10T16:36:00"/>
    <d v="2024-01-11T18:27:00"/>
    <d v="2024-01-11T03:58:00"/>
    <x v="1"/>
    <x v="1"/>
    <s v="Query regarding invoice 12371 dated 30 Dec 2023. Client reports duplicate payment of £2510."/>
    <s v="Billing query resolved following confirmation from insurer. Payment processing initiated."/>
    <n v="927"/>
    <s v="OK"/>
    <n v="0.6333333333333333"/>
    <n v="26.483333333333331"/>
    <s v="Breached"/>
    <n v="1"/>
    <n v="0.6333333333333333"/>
  </r>
  <r>
    <n v="929"/>
    <s v="NB-2023-00929"/>
    <x v="10"/>
    <s v="PT-85011"/>
    <x v="3"/>
    <x v="0"/>
    <x v="1"/>
    <x v="18"/>
    <x v="928"/>
    <d v="2023-08-03T05:23:00"/>
    <d v="2023-08-05T12:31:00"/>
    <d v="2023-08-06T01:36:00"/>
    <x v="0"/>
    <x v="2"/>
    <s v="Patient PT-85011 requesting cancellation of appointment originally booked for 15 Aug 2023."/>
    <s v="Cancellation processed. New appointment booked for following week per patient request."/>
    <n v="928"/>
    <s v="OK"/>
    <n v="3.7833333333333332"/>
    <n v="58.916666666666664"/>
    <s v="Within SLA"/>
    <n v="0"/>
    <n v="3.7833333333333332"/>
  </r>
  <r>
    <n v="930"/>
    <s v="NB-2024-00930"/>
    <x v="19"/>
    <s v="PT-73722"/>
    <x v="2"/>
    <x v="0"/>
    <x v="1"/>
    <x v="1"/>
    <x v="929"/>
    <d v="2024-07-18T19:51:00"/>
    <d v="2024-07-19T11:12:00"/>
    <d v="2024-07-20T16:53:00"/>
    <x v="0"/>
    <x v="2"/>
    <s v="Pre-authorisation request for surgical procedure. Patient PT-73722. Insurer: AXA Health."/>
    <s v="Claim status updated to approved. Payment expected within 5–7 working days."/>
    <n v="929"/>
    <s v="OK"/>
    <n v="2.9666666666666663"/>
    <n v="18.316666666666666"/>
    <s v="Within SLA"/>
    <n v="0"/>
    <n v="2.9666666666666663"/>
  </r>
  <r>
    <n v="931"/>
    <s v="NB-2024-00931"/>
    <x v="50"/>
    <s v="PT-91768"/>
    <x v="1"/>
    <x v="0"/>
    <x v="0"/>
    <x v="16"/>
    <x v="930"/>
    <d v="2024-07-30T15:56:00"/>
    <d v="2024-07-31T10:25:00"/>
    <d v="2024-07-31T14:33:00"/>
    <x v="0"/>
    <x v="3"/>
    <s v="Query regarding invoice 25818 dated 29 Jul 2024. Client reports duplicate payment of £2452."/>
    <s v="Duplicate charge identified and reversed. Updated invoice sent to client for reconciliation."/>
    <n v="930"/>
    <s v="OK"/>
    <n v="1.3833333333333333"/>
    <n v="19.866666666666667"/>
    <s v="Within SLA"/>
    <n v="0"/>
    <n v="1.3833333333333333"/>
  </r>
  <r>
    <n v="932"/>
    <s v="NB-2024-00932"/>
    <x v="45"/>
    <s v="PT-40312"/>
    <x v="3"/>
    <x v="2"/>
    <x v="0"/>
    <x v="81"/>
    <x v="931"/>
    <d v="2024-06-10T22:06:00"/>
    <d v="2024-06-11T02:59:00"/>
    <d v="2024-06-11T05:35:00"/>
    <x v="0"/>
    <x v="1"/>
    <s v="Patient PT-40312 requesting reschedule of appointment originally booked for 20 Jun 2024."/>
    <s v="Appointment moved from afternoon to morning slot. Patient and GP practice both confirmed."/>
    <n v="931"/>
    <s v="OK"/>
    <n v="0.51666666666666661"/>
    <n v="5.3999999999999995"/>
    <s v="Within SLA"/>
    <n v="0"/>
    <n v="0.51666666666666661"/>
  </r>
  <r>
    <n v="933"/>
    <s v="NB-2024-00933"/>
    <x v="64"/>
    <s v="PT-47396"/>
    <x v="0"/>
    <x v="0"/>
    <x v="1"/>
    <x v="71"/>
    <x v="932"/>
    <d v="2024-03-01T02:22:00"/>
    <d v="2024-03-03T21:22:00"/>
    <d v="2024-03-02T23:23:00"/>
    <x v="1"/>
    <x v="0"/>
    <s v="Request for clinical summary for patient PT-47396."/>
    <s v="Insurance medical report completed and submitted to insurer within agreed timeframe."/>
    <n v="932"/>
    <s v="OK"/>
    <n v="2.9833333333333334"/>
    <n v="69.983333333333334"/>
    <s v="Breached"/>
    <n v="1"/>
    <n v="2.9833333333333334"/>
  </r>
  <r>
    <n v="934"/>
    <s v="NB-2024-00934"/>
    <x v="13"/>
    <s v="PT-90809"/>
    <x v="1"/>
    <x v="2"/>
    <x v="1"/>
    <x v="62"/>
    <x v="933"/>
    <d v="2024-05-28T07:13:00"/>
    <d v="2024-05-28T10:12:00"/>
    <d v="2024-05-28T17:40:00"/>
    <x v="0"/>
    <x v="2"/>
    <s v="Query regarding invoice 51274 dated 05 May 2024. Client reports disputed amount of £1606."/>
    <s v="Duplicate charge identified and reversed. Updated invoice sent to client for reconciliation."/>
    <n v="933"/>
    <s v="OK"/>
    <n v="1.55"/>
    <n v="4.5333333333333332"/>
    <s v="Within SLA"/>
    <n v="0"/>
    <n v="1.55"/>
  </r>
  <r>
    <n v="935"/>
    <s v="NB-2024-00935"/>
    <x v="15"/>
    <s v="PT-18242"/>
    <x v="1"/>
    <x v="0"/>
    <x v="0"/>
    <x v="66"/>
    <x v="934"/>
    <d v="2024-11-28T23:29:00"/>
    <d v="2024-11-29T17:39:00"/>
    <d v="2024-11-30T16:34:00"/>
    <x v="0"/>
    <x v="1"/>
    <s v="Query regarding invoice 57863 dated 27 Nov 2024. Client reports incorrect charge of £1583."/>
    <s v="Duplicate charge identified and reversed. Updated invoice sent to client for reconciliation."/>
    <n v="934"/>
    <s v="OK"/>
    <n v="6.9166666666666661"/>
    <n v="25.083333333333332"/>
    <s v="Within SLA"/>
    <n v="0"/>
    <n v="6.9166666666666661"/>
  </r>
  <r>
    <n v="936"/>
    <s v="NB-2024-00936"/>
    <x v="54"/>
    <s v="PT-42151"/>
    <x v="1"/>
    <x v="0"/>
    <x v="0"/>
    <x v="63"/>
    <x v="935"/>
    <d v="2024-10-19T21:17:00"/>
    <d v="2024-10-20T12:27:00"/>
    <d v="2024-10-21T19:46:00"/>
    <x v="0"/>
    <x v="3"/>
    <s v="Query regarding invoice 50316 dated 04 Oct 2024. Client reports missing credit of £281."/>
    <s v="Billing query resolved following confirmation from insurer. Payment processing initiated."/>
    <n v="935"/>
    <s v="OK"/>
    <n v="1.5166666666666666"/>
    <n v="16.683333333333334"/>
    <s v="Within SLA"/>
    <n v="0"/>
    <n v="1.5166666666666666"/>
  </r>
  <r>
    <n v="937"/>
    <s v="NB-2023-00937"/>
    <x v="14"/>
    <s v="PT-49366"/>
    <x v="1"/>
    <x v="2"/>
    <x v="1"/>
    <x v="95"/>
    <x v="936"/>
    <d v="2023-07-11T15:02:00"/>
    <d v="2023-07-11T20:24:00"/>
    <d v="2023-07-12T01:48:00"/>
    <x v="0"/>
    <x v="2"/>
    <s v="Query regarding invoice 86118 dated 04 Jul 2023. Client reports disputed amount of £1402."/>
    <s v="Late payment fee waived as a goodwill gesture following system error. Account adjusted."/>
    <n v="936"/>
    <s v="OK"/>
    <n v="1.2333333333333334"/>
    <n v="6.6"/>
    <s v="Within SLA"/>
    <n v="0"/>
    <n v="1.2333333333333334"/>
  </r>
  <r>
    <n v="938"/>
    <s v="NB-2023-00938"/>
    <x v="55"/>
    <s v="PT-72134"/>
    <x v="2"/>
    <x v="0"/>
    <x v="1"/>
    <x v="4"/>
    <x v="937"/>
    <d v="2023-01-12T03:36:00"/>
    <d v="2023-01-13T06:41:00"/>
    <d v="2023-01-14T01:49:00"/>
    <x v="0"/>
    <x v="1"/>
    <s v="Pre-authorisation request for outpatient consultation. Patient PT-72134. Insurer: WPA."/>
    <s v="Pre-auth declined by insurer. Patient advised of self-pay options and appeal pathway."/>
    <n v="937"/>
    <s v="OK"/>
    <n v="1.7833333333333332"/>
    <n v="28.866666666666667"/>
    <s v="Within SLA"/>
    <n v="0"/>
    <n v="1.7833333333333332"/>
  </r>
  <r>
    <n v="939"/>
    <s v="NB-2025-00939"/>
    <x v="40"/>
    <s v="PT-83488"/>
    <x v="1"/>
    <x v="2"/>
    <x v="1"/>
    <x v="20"/>
    <x v="938"/>
    <d v="2025-01-14T14:12:00"/>
    <d v="2025-01-14T16:28:00"/>
    <d v="2025-01-15T00:34:00"/>
    <x v="0"/>
    <x v="1"/>
    <s v="Query regarding invoice 41466 dated 20 Dec 2024. Client reports duplicate payment of £3390."/>
    <s v="Duplicate charge identified and reversed. Updated invoice sent to client for reconciliation."/>
    <n v="938"/>
    <s v="OK"/>
    <n v="1.6333333333333333"/>
    <n v="3.9"/>
    <s v="Within SLA"/>
    <n v="0"/>
    <n v="1.6333333333333333"/>
  </r>
  <r>
    <n v="940"/>
    <s v="NB-2023-00940"/>
    <x v="32"/>
    <s v="PT-22310"/>
    <x v="1"/>
    <x v="3"/>
    <x v="1"/>
    <x v="107"/>
    <x v="939"/>
    <d v="2023-12-15T05:44:00"/>
    <d v="2023-12-16T07:15:00"/>
    <d v="2023-12-19T01:09:00"/>
    <x v="0"/>
    <x v="0"/>
    <s v="Query regarding invoice 10017 dated 12 Dec 2023. Client reports disputed amount of £2576."/>
    <s v="Billing query resolved following confirmation from insurer. Payment processing initiated."/>
    <n v="939"/>
    <s v="OK"/>
    <n v="4.583333333333333"/>
    <n v="30.099999999999998"/>
    <s v="Within SLA"/>
    <n v="0"/>
    <n v="4.583333333333333"/>
  </r>
  <r>
    <n v="941"/>
    <s v="NB-2025-00941"/>
    <x v="3"/>
    <s v="PT-98167"/>
    <x v="0"/>
    <x v="0"/>
    <x v="2"/>
    <x v="47"/>
    <x v="940"/>
    <m/>
    <m/>
    <d v="2025-03-29T07:31:00"/>
    <x v="0"/>
    <x v="2"/>
    <s v="Request for insurance medical report for patient PT-98167."/>
    <m/>
    <n v="940"/>
    <s v="OPEN_TICKET"/>
    <m/>
    <m/>
    <s v="Within SLA"/>
    <n v="0"/>
    <m/>
  </r>
  <r>
    <n v="942"/>
    <s v="NB-2024-00942"/>
    <x v="57"/>
    <s v="PT-61556"/>
    <x v="3"/>
    <x v="3"/>
    <x v="0"/>
    <x v="55"/>
    <x v="941"/>
    <d v="2024-11-10T03:50:00"/>
    <d v="2024-11-10T19:06:00"/>
    <d v="2024-11-14T06:49:00"/>
    <x v="0"/>
    <x v="1"/>
    <s v="Patient PT-61556 requesting cancellation of appointment originally booked for 13 Nov 2024."/>
    <s v="Appointment moved from afternoon to morning slot. Patient and GP practice both confirmed."/>
    <n v="941"/>
    <s v="OK"/>
    <n v="21.016666666666666"/>
    <n v="36.283333333333331"/>
    <s v="Within SLA"/>
    <n v="0"/>
    <n v="21.016666666666666"/>
  </r>
  <r>
    <n v="943"/>
    <s v="NB-2025-00943"/>
    <x v="46"/>
    <s v="PT-68058"/>
    <x v="3"/>
    <x v="3"/>
    <x v="0"/>
    <x v="27"/>
    <x v="942"/>
    <d v="2025-02-26T05:11:00"/>
    <d v="2025-03-02T03:39:00"/>
    <d v="2025-03-02T17:41:00"/>
    <x v="0"/>
    <x v="2"/>
    <s v="Patient PT-68058 requesting reschedule of appointment originally booked for 01 Mar 2025."/>
    <s v="Cancellation processed. New appointment booked for following week per patient request."/>
    <n v="942"/>
    <s v="OK"/>
    <n v="11.5"/>
    <n v="105.96666666666667"/>
    <s v="Within SLA"/>
    <n v="0"/>
    <n v="11.5"/>
  </r>
  <r>
    <n v="944"/>
    <s v="NB-2023-00944"/>
    <x v="13"/>
    <s v="PT-45422"/>
    <x v="2"/>
    <x v="2"/>
    <x v="0"/>
    <x v="109"/>
    <x v="943"/>
    <d v="2023-05-13T03:03:00"/>
    <d v="2023-05-13T12:29:00"/>
    <d v="2023-05-13T14:06:00"/>
    <x v="0"/>
    <x v="1"/>
    <s v="Pre-authorisation request for physiotherapy course. Patient PT-45422. Insurer: WPA."/>
    <s v="Insurer contacted; claim resubmitted with corrected diagnosis code. Outcome pending."/>
    <n v="943"/>
    <s v="OK"/>
    <n v="0.95"/>
    <n v="10.383333333333333"/>
    <s v="Within SLA"/>
    <n v="0"/>
    <n v="0.95"/>
  </r>
  <r>
    <n v="945"/>
    <s v="NB-2023-00945"/>
    <x v="30"/>
    <s v="PT-62892"/>
    <x v="1"/>
    <x v="1"/>
    <x v="1"/>
    <x v="23"/>
    <x v="944"/>
    <d v="2023-09-06T19:06:00"/>
    <d v="2023-09-06T21:44:00"/>
    <d v="2023-09-07T01:32:00"/>
    <x v="0"/>
    <x v="1"/>
    <s v="Query regarding invoice 19302 dated 27 Aug 2023. Client reports disputed amount of £1144."/>
    <s v="Invoice reviewed and corrected. Credit note issued for £585. Client accounts updated."/>
    <n v="944"/>
    <s v="OK"/>
    <n v="1.5666666666666667"/>
    <n v="4.2"/>
    <s v="Within SLA"/>
    <n v="0"/>
    <n v="1.5666666666666667"/>
  </r>
  <r>
    <n v="946"/>
    <s v="NB-2024-00946"/>
    <x v="11"/>
    <s v="PT-91293"/>
    <x v="0"/>
    <x v="0"/>
    <x v="0"/>
    <x v="68"/>
    <x v="945"/>
    <d v="2024-03-08T03:47:00"/>
    <d v="2024-03-08T20:09:00"/>
    <d v="2024-03-10T20:59:00"/>
    <x v="0"/>
    <x v="2"/>
    <s v="Request for fit-to-work certificate for patient PT-91293."/>
    <s v="GP referral letter drafted and sent to specialist clinic. Copy retained on file."/>
    <n v="945"/>
    <s v="OK"/>
    <n v="6.8"/>
    <n v="23.166666666666664"/>
    <s v="Within SLA"/>
    <n v="0"/>
    <n v="6.8"/>
  </r>
  <r>
    <n v="947"/>
    <s v="NB-2024-00947"/>
    <x v="64"/>
    <s v="PT-19781"/>
    <x v="2"/>
    <x v="3"/>
    <x v="1"/>
    <x v="16"/>
    <x v="946"/>
    <d v="2024-08-15T13:36:00"/>
    <d v="2024-08-24T01:52:00"/>
    <d v="2024-08-19T04:56:00"/>
    <x v="1"/>
    <x v="3"/>
    <s v="Pre-authorisation request for physiotherapy course. Patient PT-19781. Insurer: Bupa."/>
    <s v="Pre-authorisation confirmed with insurer. Reference number provided to client."/>
    <n v="946"/>
    <s v="OK"/>
    <n v="8.6666666666666661"/>
    <n v="212.93333333333334"/>
    <s v="Breached"/>
    <n v="1"/>
    <n v="8.6666666666666661"/>
  </r>
  <r>
    <n v="948"/>
    <s v="NB-2023-00948"/>
    <x v="32"/>
    <s v="PT-93489"/>
    <x v="1"/>
    <x v="0"/>
    <x v="0"/>
    <x v="49"/>
    <x v="947"/>
    <d v="2023-08-02T23:12:00"/>
    <d v="2023-08-03T16:53:00"/>
    <d v="2023-08-04T21:16:00"/>
    <x v="0"/>
    <x v="1"/>
    <s v="Query regarding invoice 62126 dated 10 Jul 2023. Client reports disputed amount of £3107."/>
    <s v="Late payment fee waived as a goodwill gesture following system error. Account adjusted."/>
    <n v="947"/>
    <s v="OK"/>
    <n v="1.9333333333333333"/>
    <n v="19.616666666666667"/>
    <s v="Within SLA"/>
    <n v="0"/>
    <n v="1.9333333333333333"/>
  </r>
  <r>
    <n v="949"/>
    <s v="NB-2025-00949"/>
    <x v="29"/>
    <s v="PT-48027"/>
    <x v="0"/>
    <x v="2"/>
    <x v="5"/>
    <x v="70"/>
    <x v="948"/>
    <d v="2025-03-28T07:58:00"/>
    <m/>
    <d v="2025-03-29T05:27:00"/>
    <x v="0"/>
    <x v="0"/>
    <s v="Request for clinical summary for patient PT-48027."/>
    <m/>
    <n v="948"/>
    <s v="OPEN_TICKET"/>
    <n v="2.5166666666666666"/>
    <m/>
    <s v="Within SLA"/>
    <n v="0"/>
    <n v="2.5166666666666666"/>
  </r>
  <r>
    <n v="950"/>
    <s v="NB-2024-00950"/>
    <x v="66"/>
    <s v="PT-60701"/>
    <x v="2"/>
    <x v="0"/>
    <x v="0"/>
    <x v="35"/>
    <x v="949"/>
    <d v="2024-02-26T14:00:00"/>
    <d v="2024-02-28T07:38:00"/>
    <d v="2024-02-29T08:18:00"/>
    <x v="0"/>
    <x v="3"/>
    <s v="Pre-authorisation request for surgical procedure. Patient PT-60701. Insurer: Bupa."/>
    <s v="Pre-authorisation confirmed with insurer. Reference number provided to client."/>
    <n v="949"/>
    <s v="OK"/>
    <n v="5.7"/>
    <n v="47.333333333333329"/>
    <s v="Within SLA"/>
    <n v="0"/>
    <n v="5.7"/>
  </r>
  <r>
    <n v="951"/>
    <s v="NB-2024-00951"/>
    <x v="41"/>
    <s v="PT-63261"/>
    <x v="1"/>
    <x v="2"/>
    <x v="1"/>
    <x v="62"/>
    <x v="950"/>
    <d v="2024-08-20T07:02:00"/>
    <d v="2024-08-20T21:13:00"/>
    <d v="2024-08-21T03:40:00"/>
    <x v="0"/>
    <x v="3"/>
    <s v="Query regarding invoice 75439 dated 29 Jul 2024. Client reports disputed amount of £1370."/>
    <s v="Duplicate charge identified and reversed. Updated invoice sent to client for reconciliation."/>
    <n v="950"/>
    <s v="OK"/>
    <n v="3.3666666666666667"/>
    <n v="17.55"/>
    <s v="Within SLA"/>
    <n v="0"/>
    <n v="3.3666666666666667"/>
  </r>
  <r>
    <n v="952"/>
    <s v="NB-2024-00952"/>
    <x v="7"/>
    <s v="PT-17535"/>
    <x v="1"/>
    <x v="1"/>
    <x v="0"/>
    <x v="77"/>
    <x v="951"/>
    <d v="2024-08-23T16:09:00"/>
    <d v="2024-08-24T02:21:00"/>
    <d v="2024-08-23T22:35:00"/>
    <x v="1"/>
    <x v="0"/>
    <s v="Query regarding invoice 64358 dated 10 Aug 2024. Client reports missing credit of £1095."/>
    <s v="Billing query resolved following confirmation from insurer. Payment processing initiated."/>
    <n v="951"/>
    <s v="OK"/>
    <n v="1.5666666666666667"/>
    <n v="11.766666666666666"/>
    <s v="Breached"/>
    <n v="1"/>
    <n v="1.5666666666666667"/>
  </r>
  <r>
    <n v="953"/>
    <s v="NB-2024-00953"/>
    <x v="17"/>
    <s v="PT-12226"/>
    <x v="2"/>
    <x v="0"/>
    <x v="0"/>
    <x v="29"/>
    <x v="952"/>
    <d v="2024-04-05T10:06:00"/>
    <d v="2024-04-10T07:30:00"/>
    <d v="2024-04-07T07:38:00"/>
    <x v="1"/>
    <x v="3"/>
    <s v="Pre-authorisation request for surgical procedure. Patient PT-12226. Insurer: AXA Health."/>
    <s v="Claim status updated to approved. Payment expected within 5–7 working days."/>
    <n v="952"/>
    <s v="OK"/>
    <n v="2.4666666666666668"/>
    <n v="119.86666666666666"/>
    <s v="Breached"/>
    <n v="1"/>
    <n v="2.4666666666666668"/>
  </r>
  <r>
    <n v="954"/>
    <s v="NB-2023-00954"/>
    <x v="61"/>
    <s v="PT-90145"/>
    <x v="3"/>
    <x v="0"/>
    <x v="0"/>
    <x v="92"/>
    <x v="953"/>
    <d v="2023-08-28T10:43:00"/>
    <d v="2023-08-28T17:06:00"/>
    <d v="2023-08-29T09:10:00"/>
    <x v="0"/>
    <x v="0"/>
    <s v="Patient PT-90145 requesting addition of appointment originally booked for 06 Sep 2023."/>
    <s v="Recurring appointment series updated following consultant schedule change."/>
    <n v="953"/>
    <s v="OK"/>
    <n v="1.55"/>
    <n v="7.9333333333333327"/>
    <s v="Within SLA"/>
    <n v="0"/>
    <n v="1.55"/>
  </r>
  <r>
    <n v="955"/>
    <s v="NB-2025-00955"/>
    <x v="11"/>
    <s v="PT-45428"/>
    <x v="4"/>
    <x v="2"/>
    <x v="1"/>
    <x v="26"/>
    <x v="954"/>
    <d v="2025-01-26T21:43:00"/>
    <d v="2025-01-27T08:57:00"/>
    <d v="2025-01-27T19:52:00"/>
    <x v="0"/>
    <x v="1"/>
    <s v="Formal complaint submitted by family member regarding appointment handling. Reference needed."/>
    <s v="Complaint closed following satisfactory resolution. Client confirmed acceptance of outcome."/>
    <n v="954"/>
    <s v="OK"/>
    <n v="1.8499999999999999"/>
    <n v="13.083333333333332"/>
    <s v="Within SLA"/>
    <n v="0"/>
    <n v="1.8499999999999999"/>
  </r>
  <r>
    <n v="956"/>
    <s v="NB-2024-00956"/>
    <x v="22"/>
    <s v="PT-66648"/>
    <x v="1"/>
    <x v="0"/>
    <x v="1"/>
    <x v="31"/>
    <x v="955"/>
    <d v="2024-01-27T08:55:00"/>
    <d v="2024-01-28T17:24:00"/>
    <d v="2024-01-29T13:57:00"/>
    <x v="0"/>
    <x v="3"/>
    <s v="Query regarding invoice 90870 dated 17 Jan 2024. Client reports missing credit of £652."/>
    <s v="Late payment fee waived as a goodwill gesture following system error. Account adjusted."/>
    <n v="955"/>
    <s v="OK"/>
    <n v="18.966666666666665"/>
    <n v="51.449999999999996"/>
    <s v="Within SLA"/>
    <n v="0"/>
    <n v="18.966666666666665"/>
  </r>
  <r>
    <n v="957"/>
    <s v="NB-2024-00957"/>
    <x v="68"/>
    <s v="PT-47447"/>
    <x v="1"/>
    <x v="0"/>
    <x v="1"/>
    <x v="49"/>
    <x v="956"/>
    <d v="2024-12-29T10:51:00"/>
    <d v="2024-12-30T12:36:00"/>
    <d v="2024-12-31T08:18:00"/>
    <x v="0"/>
    <x v="1"/>
    <s v="Query regarding invoice 70329 dated 17 Dec 2024. Client reports missing credit of £515."/>
    <s v="Late payment fee waived as a goodwill gesture following system error. Account adjusted."/>
    <n v="956"/>
    <s v="OK"/>
    <n v="2.5499999999999998"/>
    <n v="28.299999999999997"/>
    <s v="Within SLA"/>
    <n v="0"/>
    <n v="2.5499999999999998"/>
  </r>
  <r>
    <n v="958"/>
    <s v="NB-2024-00958"/>
    <x v="26"/>
    <s v="PT-30863"/>
    <x v="3"/>
    <x v="0"/>
    <x v="0"/>
    <x v="66"/>
    <x v="957"/>
    <d v="2024-05-12T16:44:00"/>
    <d v="2024-05-14T09:56:00"/>
    <d v="2024-05-15T10:27:00"/>
    <x v="0"/>
    <x v="1"/>
    <s v="Patient PT-30863 requesting reschedule of appointment originally booked for 23 May 2024."/>
    <s v="Cancellation processed. New appointment booked for following week per patient request."/>
    <n v="957"/>
    <s v="OK"/>
    <n v="6.2833333333333332"/>
    <n v="47.483333333333334"/>
    <s v="Within SLA"/>
    <n v="0"/>
    <n v="6.2833333333333332"/>
  </r>
  <r>
    <n v="959"/>
    <s v="NB-2023-00959"/>
    <x v="39"/>
    <s v="PT-96140"/>
    <x v="4"/>
    <x v="2"/>
    <x v="0"/>
    <x v="37"/>
    <x v="958"/>
    <d v="2023-11-23T07:32:00"/>
    <d v="2023-11-23T21:33:00"/>
    <d v="2023-11-24T05:25:00"/>
    <x v="0"/>
    <x v="1"/>
    <s v="Formal complaint submitted by family member regarding data handling concern. Reference needed."/>
    <s v="Formal complaint reviewed. Root cause identified as process gap. Corrective action documented and shared with client."/>
    <n v="958"/>
    <s v="OK"/>
    <n v="2.1166666666666667"/>
    <n v="16.133333333333333"/>
    <s v="Within SLA"/>
    <n v="0"/>
    <n v="2.1166666666666667"/>
  </r>
  <r>
    <n v="960"/>
    <s v="NB-2024-00960"/>
    <x v="65"/>
    <s v="PT-28928"/>
    <x v="0"/>
    <x v="0"/>
    <x v="0"/>
    <x v="96"/>
    <x v="959"/>
    <d v="2024-04-30T17:40:00"/>
    <d v="2024-05-01T09:53:00"/>
    <d v="2024-05-02T15:27:00"/>
    <x v="0"/>
    <x v="0"/>
    <s v="Request for GP referral letter for patient PT-28928."/>
    <s v="GP referral letter drafted and sent to specialist clinic. Copy retained on file."/>
    <n v="959"/>
    <s v="OK"/>
    <n v="2.2166666666666668"/>
    <n v="18.433333333333334"/>
    <s v="Within SLA"/>
    <n v="0"/>
    <n v="2.2166666666666668"/>
  </r>
  <r>
    <n v="961"/>
    <s v="NB-2024-00961"/>
    <x v="37"/>
    <s v="PT-71081"/>
    <x v="3"/>
    <x v="0"/>
    <x v="0"/>
    <x v="41"/>
    <x v="960"/>
    <d v="2024-05-06T20:58:00"/>
    <d v="2024-05-08T01:47:00"/>
    <d v="2024-05-08T18:41:00"/>
    <x v="0"/>
    <x v="1"/>
    <s v="Patient PT-71081 requesting cancellation of appointment originally booked for 16 May 2024."/>
    <s v="Cancellation processed. New appointment booked for following week per patient request."/>
    <n v="960"/>
    <s v="OK"/>
    <n v="2.2833333333333332"/>
    <n v="31.099999999999998"/>
    <s v="Within SLA"/>
    <n v="0"/>
    <n v="2.2833333333333332"/>
  </r>
  <r>
    <n v="962"/>
    <s v="NB-2023-00962"/>
    <x v="23"/>
    <s v="PT-83115"/>
    <x v="3"/>
    <x v="0"/>
    <x v="0"/>
    <x v="95"/>
    <x v="961"/>
    <d v="2023-03-04T08:44:00"/>
    <d v="2023-03-06T04:28:00"/>
    <d v="2023-03-07T03:32:00"/>
    <x v="0"/>
    <x v="1"/>
    <s v="Patient PT-83115 requesting addition of appointment originally booked for 09 Mar 2023."/>
    <s v="Recurring appointment series updated following consultant schedule change."/>
    <n v="961"/>
    <s v="OK"/>
    <n v="5.2"/>
    <n v="48.93333333333333"/>
    <s v="Within SLA"/>
    <n v="0"/>
    <n v="5.2"/>
  </r>
  <r>
    <n v="963"/>
    <s v="NB-2023-00963"/>
    <x v="5"/>
    <s v="PT-92784"/>
    <x v="1"/>
    <x v="0"/>
    <x v="1"/>
    <x v="31"/>
    <x v="962"/>
    <d v="2023-01-27T16:01:00"/>
    <d v="2023-01-28T07:43:00"/>
    <d v="2023-01-29T13:51:00"/>
    <x v="0"/>
    <x v="0"/>
    <s v="Query regarding invoice 13651 dated 06 Jan 2023. Client reports missing credit of £3073."/>
    <s v="Late payment fee waived as a goodwill gesture following system error. Account adjusted."/>
    <n v="962"/>
    <s v="OK"/>
    <n v="2.1666666666666665"/>
    <n v="17.866666666666667"/>
    <s v="Within SLA"/>
    <n v="0"/>
    <n v="2.1666666666666665"/>
  </r>
  <r>
    <n v="964"/>
    <s v="NB-2025-00964"/>
    <x v="36"/>
    <s v="PT-88117"/>
    <x v="4"/>
    <x v="0"/>
    <x v="1"/>
    <x v="43"/>
    <x v="963"/>
    <d v="2025-03-04T19:05:00"/>
    <d v="2025-03-06T08:36:00"/>
    <d v="2025-03-05T17:53:00"/>
    <x v="1"/>
    <x v="3"/>
    <s v="Formal complaint submitted by family member regarding billing error. Reference needed."/>
    <s v="Complaint closed following satisfactory resolution. Client confirmed acceptance of outcome."/>
    <n v="963"/>
    <s v="OK"/>
    <n v="1.2"/>
    <n v="38.716666666666669"/>
    <s v="Breached"/>
    <n v="1"/>
    <n v="1.2"/>
  </r>
  <r>
    <n v="965"/>
    <s v="NB-2024-00965"/>
    <x v="22"/>
    <s v="PT-41799"/>
    <x v="1"/>
    <x v="0"/>
    <x v="0"/>
    <x v="46"/>
    <x v="964"/>
    <d v="2024-03-03T12:54:00"/>
    <d v="2024-03-10T12:50:00"/>
    <d v="2024-03-06T09:03:00"/>
    <x v="1"/>
    <x v="0"/>
    <s v="Query regarding invoice 15798 dated 18 Feb 2024. Client reports disputed amount of £1393."/>
    <s v="Duplicate charge identified and reversed. Updated invoice sent to client for reconciliation."/>
    <n v="964"/>
    <s v="OK"/>
    <n v="3.8499999999999996"/>
    <n v="171.78333333333333"/>
    <s v="Breached"/>
    <n v="1"/>
    <n v="3.8499999999999996"/>
  </r>
  <r>
    <n v="966"/>
    <s v="NB-2024-00966"/>
    <x v="11"/>
    <s v="PT-53158"/>
    <x v="1"/>
    <x v="0"/>
    <x v="0"/>
    <x v="42"/>
    <x v="965"/>
    <d v="2024-11-19T02:05:00"/>
    <d v="2024-11-21T22:40:00"/>
    <d v="2024-11-21T08:37:00"/>
    <x v="1"/>
    <x v="1"/>
    <s v="Query regarding invoice 15597 dated 27 Oct 2024. Client reports missing credit of £1852."/>
    <s v="Charge dispute investigated. Original amount validated as correct; breakdown sent to client."/>
    <n v="965"/>
    <s v="OK"/>
    <n v="17.466666666666665"/>
    <n v="86.05"/>
    <s v="Breached"/>
    <n v="1"/>
    <n v="17.466666666666665"/>
  </r>
  <r>
    <n v="967"/>
    <s v="NB-2024-00967"/>
    <x v="70"/>
    <s v="PT-73359"/>
    <x v="1"/>
    <x v="0"/>
    <x v="0"/>
    <x v="16"/>
    <x v="966"/>
    <d v="2024-02-14T13:59:00"/>
    <d v="2024-02-15T04:52:00"/>
    <d v="2024-02-16T12:32:00"/>
    <x v="0"/>
    <x v="3"/>
    <s v="Query regarding invoice 23422 dated 20 Jan 2024. Client reports duplicate payment of £979."/>
    <s v="Charge dispute investigated. Original amount validated as correct; breakdown sent to client."/>
    <n v="966"/>
    <s v="OK"/>
    <n v="1.45"/>
    <n v="16.333333333333332"/>
    <s v="Within SLA"/>
    <n v="0"/>
    <n v="1.45"/>
  </r>
  <r>
    <n v="968"/>
    <s v="NB-2023-00968"/>
    <x v="62"/>
    <s v="PT-28628"/>
    <x v="2"/>
    <x v="0"/>
    <x v="0"/>
    <x v="73"/>
    <x v="967"/>
    <d v="2023-04-27T21:33:00"/>
    <d v="2023-04-28T07:05:00"/>
    <d v="2023-04-30T07:04:00"/>
    <x v="0"/>
    <x v="3"/>
    <s v="Pre-authorisation request for surgical procedure. Patient PT-28628. Insurer: WPA."/>
    <s v="Insurer contacted; claim resubmitted with corrected diagnosis code. Outcome pending."/>
    <n v="967"/>
    <s v="OK"/>
    <n v="14.483333333333333"/>
    <n v="24.016666666666666"/>
    <s v="Within SLA"/>
    <n v="0"/>
    <n v="14.483333333333333"/>
  </r>
  <r>
    <n v="969"/>
    <s v="NB-2024-00969"/>
    <x v="9"/>
    <s v="PT-51851"/>
    <x v="3"/>
    <x v="0"/>
    <x v="0"/>
    <x v="0"/>
    <x v="968"/>
    <d v="2024-10-19T22:56:00"/>
    <d v="2024-10-20T23:55:00"/>
    <d v="2024-10-22T20:13:00"/>
    <x v="0"/>
    <x v="1"/>
    <s v="Patient PT-51851 requesting cancellation of appointment originally booked for 23 Oct 2024."/>
    <s v="Cancellation processed. New appointment booked for following week per patient request."/>
    <n v="968"/>
    <s v="OK"/>
    <n v="2.7166666666666663"/>
    <n v="27.7"/>
    <s v="Within SLA"/>
    <n v="0"/>
    <n v="2.7166666666666663"/>
  </r>
  <r>
    <n v="970"/>
    <s v="NB-2024-00970"/>
    <x v="8"/>
    <s v="PT-96755"/>
    <x v="2"/>
    <x v="2"/>
    <x v="1"/>
    <x v="106"/>
    <x v="969"/>
    <d v="2024-09-03T16:07:00"/>
    <d v="2024-09-03T22:40:00"/>
    <d v="2024-09-04T02:50:00"/>
    <x v="0"/>
    <x v="1"/>
    <s v="Pre-authorisation request for diagnostic imaging. Patient PT-96755. Insurer: Vitality."/>
    <s v="Policy coverage query resolved. Benefit schedule sent to patient for reference."/>
    <n v="969"/>
    <s v="OK"/>
    <n v="1.2833333333333332"/>
    <n v="7.833333333333333"/>
    <s v="Within SLA"/>
    <n v="0"/>
    <n v="1.2833333333333332"/>
  </r>
  <r>
    <n v="971"/>
    <s v="NB-2024-00971"/>
    <x v="20"/>
    <s v="PT-43371"/>
    <x v="2"/>
    <x v="2"/>
    <x v="0"/>
    <x v="15"/>
    <x v="970"/>
    <d v="2024-11-04T00:21:00"/>
    <d v="2024-11-04T14:12:00"/>
    <d v="2024-11-04T18:12:00"/>
    <x v="0"/>
    <x v="0"/>
    <s v="Pre-authorisation request for physiotherapy course. Patient PT-43371. Insurer: Cigna."/>
    <s v="Pre-auth declined by insurer. Patient advised of self-pay options and appeal pathway."/>
    <n v="970"/>
    <s v="OK"/>
    <n v="6.1499999999999995"/>
    <n v="20"/>
    <s v="Within SLA"/>
    <n v="0"/>
    <n v="6.1499999999999995"/>
  </r>
  <r>
    <n v="972"/>
    <s v="NB-2023-00972"/>
    <x v="50"/>
    <s v="PT-22960"/>
    <x v="3"/>
    <x v="1"/>
    <x v="0"/>
    <x v="81"/>
    <x v="971"/>
    <d v="2023-09-09T07:46:00"/>
    <d v="2023-09-09T09:15:00"/>
    <d v="2023-09-09T09:27:00"/>
    <x v="0"/>
    <x v="3"/>
    <s v="Patient PT-22960 requesting reschedule of appointment originally booked for 22 Sep 2023."/>
    <s v="Recurring appointment series updated following consultant schedule change."/>
    <n v="971"/>
    <s v="OK"/>
    <n v="0.31666666666666665"/>
    <n v="1.7999999999999998"/>
    <s v="Within SLA"/>
    <n v="0"/>
    <n v="0.31666666666666665"/>
  </r>
  <r>
    <n v="973"/>
    <s v="NB-2023-00973"/>
    <x v="26"/>
    <s v="PT-93154"/>
    <x v="4"/>
    <x v="2"/>
    <x v="0"/>
    <x v="10"/>
    <x v="972"/>
    <d v="2023-07-15T13:18:00"/>
    <d v="2023-07-15T15:40:00"/>
    <d v="2023-07-16T02:18:00"/>
    <x v="0"/>
    <x v="0"/>
    <s v="Formal complaint submitted by GP practice regarding appointment handling. Reference needed."/>
    <s v="Patient complaint escalated to Operations Manager. Resolution meeting held; outcome agreed with client."/>
    <n v="972"/>
    <s v="OK"/>
    <n v="11"/>
    <n v="13.366666666666665"/>
    <s v="Within SLA"/>
    <n v="0"/>
    <n v="11"/>
  </r>
  <r>
    <n v="974"/>
    <s v="NB-2024-00974"/>
    <x v="46"/>
    <s v="PT-61662"/>
    <x v="1"/>
    <x v="2"/>
    <x v="2"/>
    <x v="35"/>
    <x v="973"/>
    <m/>
    <m/>
    <d v="2024-10-06T05:55:00"/>
    <x v="0"/>
    <x v="2"/>
    <s v="Query regarding invoice 32792 dated 09 Sep 2024. Client reports incorrect charge of £600."/>
    <m/>
    <n v="973"/>
    <s v="OPEN_TICKET"/>
    <m/>
    <m/>
    <s v="Within SLA"/>
    <n v="0"/>
    <m/>
  </r>
  <r>
    <n v="975"/>
    <s v="NB-2024-00975"/>
    <x v="31"/>
    <s v="PT-69289"/>
    <x v="1"/>
    <x v="1"/>
    <x v="0"/>
    <x v="35"/>
    <x v="974"/>
    <d v="2024-11-11T07:59:00"/>
    <d v="2024-11-11T09:42:00"/>
    <d v="2024-11-11T11:18:00"/>
    <x v="0"/>
    <x v="0"/>
    <s v="Query regarding invoice 52912 dated 06 Nov 2024. Client reports missing credit of £1180."/>
    <s v="Late payment fee waived as a goodwill gesture following system error. Account adjusted."/>
    <n v="974"/>
    <s v="OK"/>
    <n v="0.68333333333333335"/>
    <n v="2.4"/>
    <s v="Within SLA"/>
    <n v="0"/>
    <n v="0.68333333333333335"/>
  </r>
  <r>
    <n v="976"/>
    <s v="NB-2024-00976"/>
    <x v="18"/>
    <s v="PT-16887"/>
    <x v="3"/>
    <x v="3"/>
    <x v="0"/>
    <x v="17"/>
    <x v="975"/>
    <d v="2024-12-12T20:24:00"/>
    <d v="2024-12-17T11:29:00"/>
    <d v="2024-12-15T16:32:00"/>
    <x v="1"/>
    <x v="1"/>
    <s v="Patient PT-16887 requesting reschedule of appointment originally booked for 21 Dec 2024."/>
    <s v="Recurring appointment series updated following consultant schedule change."/>
    <n v="975"/>
    <s v="OK"/>
    <n v="3.8666666666666667"/>
    <n v="114.94999999999999"/>
    <s v="Breached"/>
    <n v="1"/>
    <n v="3.8666666666666667"/>
  </r>
  <r>
    <n v="977"/>
    <s v="NB-2023-00977"/>
    <x v="1"/>
    <s v="PT-15895"/>
    <x v="0"/>
    <x v="0"/>
    <x v="0"/>
    <x v="71"/>
    <x v="976"/>
    <d v="2023-09-03T23:27:00"/>
    <d v="2023-09-08T03:36:00"/>
    <d v="2023-09-06T16:49:00"/>
    <x v="1"/>
    <x v="3"/>
    <s v="Request for fit-to-work certificate for patient PT-15895."/>
    <s v="Fit-to-work certificate issued following confirmation from treating clinician."/>
    <n v="976"/>
    <s v="OK"/>
    <n v="6.6333333333333329"/>
    <n v="106.78333333333333"/>
    <s v="Breached"/>
    <n v="1"/>
    <n v="6.6333333333333329"/>
  </r>
  <r>
    <n v="978"/>
    <s v="NB-2023-00978"/>
    <x v="40"/>
    <s v="PT-43120"/>
    <x v="4"/>
    <x v="2"/>
    <x v="1"/>
    <x v="10"/>
    <x v="977"/>
    <d v="2023-10-08T21:13:00"/>
    <d v="2023-10-09T01:25:00"/>
    <d v="2023-10-09T08:03:00"/>
    <x v="0"/>
    <x v="2"/>
    <s v="Formal complaint submitted by GP practice regarding billing error. Reference needed."/>
    <s v="Complaint acknowledged and logged under ref CMP-5271. Full investigation completed within SLA. Apology letter sent."/>
    <n v="977"/>
    <s v="OK"/>
    <n v="1.1666666666666665"/>
    <n v="5.3666666666666663"/>
    <s v="Within SLA"/>
    <n v="0"/>
    <n v="1.1666666666666665"/>
  </r>
  <r>
    <n v="979"/>
    <s v="NB-2025-00979"/>
    <x v="69"/>
    <s v="PT-11830"/>
    <x v="2"/>
    <x v="0"/>
    <x v="4"/>
    <x v="61"/>
    <x v="978"/>
    <d v="2025-03-14T16:38:00"/>
    <m/>
    <d v="2025-03-16T13:20:00"/>
    <x v="1"/>
    <x v="0"/>
    <s v="Pre-authorisation request for surgical procedure. Patient PT-11830. Insurer: Aviva."/>
    <m/>
    <n v="978"/>
    <s v="OPEN_TICKET"/>
    <n v="3.3"/>
    <m/>
    <s v="Breached"/>
    <n v="1"/>
    <n v="3.3"/>
  </r>
  <r>
    <n v="980"/>
    <s v="NB-2025-00980"/>
    <x v="2"/>
    <s v="PT-21050"/>
    <x v="3"/>
    <x v="0"/>
    <x v="0"/>
    <x v="44"/>
    <x v="979"/>
    <d v="2025-02-19T12:45:00"/>
    <d v="2025-02-20T12:40:00"/>
    <d v="2025-02-22T05:43:00"/>
    <x v="0"/>
    <x v="3"/>
    <s v="Patient PT-21050 requesting cancellation of appointment originally booked for 21 Feb 2025."/>
    <s v="Appointment rescheduled to patient's preferred date. Confirmation sent via email and SMS."/>
    <n v="979"/>
    <s v="OK"/>
    <n v="7.0333333333333332"/>
    <n v="30.95"/>
    <s v="Within SLA"/>
    <n v="0"/>
    <n v="7.0333333333333332"/>
  </r>
  <r>
    <n v="981"/>
    <s v="NB-2023-00981"/>
    <x v="14"/>
    <s v="PT-16930"/>
    <x v="2"/>
    <x v="2"/>
    <x v="1"/>
    <x v="98"/>
    <x v="980"/>
    <d v="2023-06-01T13:22:00"/>
    <d v="2023-06-01T21:37:00"/>
    <d v="2023-06-02T00:16:00"/>
    <x v="0"/>
    <x v="0"/>
    <s v="Pre-authorisation request for surgical procedure. Patient PT-16930. Insurer: WPA."/>
    <s v="Pre-authorisation confirmed with insurer. Reference number provided to client."/>
    <n v="980"/>
    <s v="OK"/>
    <n v="1.0999999999999999"/>
    <n v="9.35"/>
    <s v="Within SLA"/>
    <n v="0"/>
    <n v="1.0999999999999999"/>
  </r>
  <r>
    <n v="982"/>
    <s v="NB-2024-00982"/>
    <x v="50"/>
    <s v="PT-53927"/>
    <x v="3"/>
    <x v="0"/>
    <x v="1"/>
    <x v="83"/>
    <x v="981"/>
    <d v="2024-09-20T08:31:00"/>
    <d v="2024-09-22T18:30:00"/>
    <d v="2024-09-21T07:19:00"/>
    <x v="1"/>
    <x v="3"/>
    <s v="Patient PT-53927 requesting addition of appointment originally booked for 21 Sep 2024."/>
    <s v="Cancellation processed. New appointment booked for following week per patient request."/>
    <n v="981"/>
    <s v="OK"/>
    <n v="1.2"/>
    <n v="59.18333333333333"/>
    <s v="Breached"/>
    <n v="1"/>
    <n v="1.2"/>
  </r>
  <r>
    <n v="983"/>
    <s v="NB-2023-00983"/>
    <x v="54"/>
    <s v="PT-42748"/>
    <x v="1"/>
    <x v="1"/>
    <x v="0"/>
    <x v="65"/>
    <x v="982"/>
    <d v="2023-04-28T11:01:00"/>
    <d v="2023-04-28T17:19:00"/>
    <d v="2023-04-28T14:39:00"/>
    <x v="1"/>
    <x v="3"/>
    <s v="Query regarding invoice 78066 dated 23 Apr 2023. Client reports duplicate payment of £605."/>
    <s v="Duplicate charge identified and reversed. Updated invoice sent to client for reconciliation."/>
    <n v="982"/>
    <s v="OK"/>
    <n v="0.36666666666666664"/>
    <n v="6.6666666666666661"/>
    <s v="Breached"/>
    <n v="1"/>
    <n v="0.36666666666666664"/>
  </r>
  <r>
    <n v="984"/>
    <s v="NB-2024-00984"/>
    <x v="2"/>
    <s v="PT-37228"/>
    <x v="3"/>
    <x v="2"/>
    <x v="1"/>
    <x v="13"/>
    <x v="983"/>
    <d v="2024-08-10T07:21:00"/>
    <d v="2024-08-10T13:01:00"/>
    <d v="2024-08-11T04:41:00"/>
    <x v="0"/>
    <x v="1"/>
    <s v="Patient PT-37228 requesting cancellation of appointment originally booked for 19 Aug 2024."/>
    <s v="Cancellation processed. New appointment booked for following week per patient request."/>
    <n v="983"/>
    <s v="OK"/>
    <n v="2.6666666666666665"/>
    <n v="8.3333333333333321"/>
    <s v="Within SLA"/>
    <n v="0"/>
    <n v="2.6666666666666665"/>
  </r>
  <r>
    <n v="985"/>
    <s v="NB-2023-00985"/>
    <x v="67"/>
    <s v="PT-49882"/>
    <x v="0"/>
    <x v="2"/>
    <x v="1"/>
    <x v="65"/>
    <x v="984"/>
    <d v="2023-09-04T13:42:00"/>
    <d v="2023-09-04T15:51:00"/>
    <d v="2023-09-05T06:44:00"/>
    <x v="0"/>
    <x v="1"/>
    <s v="Request for fit-to-work certificate for patient PT-49882."/>
    <s v="Clinical summary prepared and sent to patient as requested. GDPR consent verified."/>
    <n v="984"/>
    <s v="OK"/>
    <n v="6.9666666666666668"/>
    <n v="9.1166666666666671"/>
    <s v="Within SLA"/>
    <n v="0"/>
    <n v="6.9666666666666668"/>
  </r>
  <r>
    <n v="986"/>
    <s v="NB-2024-00986"/>
    <x v="7"/>
    <s v="PT-96752"/>
    <x v="1"/>
    <x v="2"/>
    <x v="0"/>
    <x v="42"/>
    <x v="985"/>
    <d v="2024-07-08T10:03:00"/>
    <d v="2024-07-09T16:59:00"/>
    <d v="2024-07-09T07:21:00"/>
    <x v="1"/>
    <x v="0"/>
    <s v="Query regarding invoice 93489 dated 17 Jun 2024. Client reports missing credit of £776."/>
    <s v="Invoice reviewed and corrected. Credit note issued for £392. Client accounts updated."/>
    <n v="985"/>
    <s v="OK"/>
    <n v="2.6999999999999997"/>
    <n v="33.633333333333333"/>
    <s v="Breached"/>
    <n v="1"/>
    <n v="2.6999999999999997"/>
  </r>
  <r>
    <n v="987"/>
    <s v="NB-2024-00987"/>
    <x v="6"/>
    <s v="PT-42281"/>
    <x v="0"/>
    <x v="3"/>
    <x v="0"/>
    <x v="57"/>
    <x v="986"/>
    <d v="2024-07-30T22:14:00"/>
    <d v="2024-08-01T03:28:00"/>
    <d v="2024-08-03T13:08:00"/>
    <x v="0"/>
    <x v="3"/>
    <s v="Request for fit-to-work certificate for patient PT-42281."/>
    <s v="GP referral letter drafted and sent to specialist clinic. Copy retained on file."/>
    <n v="986"/>
    <s v="OK"/>
    <n v="9.1"/>
    <n v="38.333333333333329"/>
    <s v="Within SLA"/>
    <n v="0"/>
    <n v="9.1"/>
  </r>
  <r>
    <n v="988"/>
    <s v="NB-2024-00988"/>
    <x v="32"/>
    <s v="PT-40582"/>
    <x v="4"/>
    <x v="0"/>
    <x v="0"/>
    <x v="91"/>
    <x v="987"/>
    <d v="2024-03-24T16:43:00"/>
    <d v="2024-03-25T13:41:00"/>
    <d v="2024-03-26T13:41:00"/>
    <x v="0"/>
    <x v="0"/>
    <s v="Formal complaint submitted by clinic manager regarding billing error. Reference needed."/>
    <s v="Complaint resolved following discussion with client. Compensation of £257 agreed and authorised."/>
    <n v="987"/>
    <s v="OK"/>
    <n v="3.0333333333333332"/>
    <n v="24"/>
    <s v="Within SLA"/>
    <n v="0"/>
    <n v="3.0333333333333332"/>
  </r>
  <r>
    <n v="989"/>
    <s v="NB-2023-00989"/>
    <x v="48"/>
    <s v="PT-91958"/>
    <x v="1"/>
    <x v="0"/>
    <x v="1"/>
    <x v="58"/>
    <x v="988"/>
    <d v="2023-06-10T23:13:00"/>
    <d v="2023-06-18T00:36:00"/>
    <d v="2023-06-13T17:43:00"/>
    <x v="1"/>
    <x v="0"/>
    <s v="Query regarding invoice 52464 dated 01 Jun 2023. Client reports duplicate payment of £2750."/>
    <s v="Charge dispute investigated. Original amount validated as correct; breakdown sent to client."/>
    <n v="988"/>
    <s v="OK"/>
    <n v="5.5"/>
    <n v="174.88333333333333"/>
    <s v="Breached"/>
    <n v="1"/>
    <n v="5.5"/>
  </r>
  <r>
    <n v="990"/>
    <s v="NB-2023-00990"/>
    <x v="62"/>
    <s v="PT-96150"/>
    <x v="1"/>
    <x v="2"/>
    <x v="0"/>
    <x v="33"/>
    <x v="989"/>
    <d v="2023-08-17T23:30:00"/>
    <d v="2023-08-19T17:03:00"/>
    <d v="2023-08-18T20:50:00"/>
    <x v="1"/>
    <x v="0"/>
    <s v="Query regarding invoice 22606 dated 05 Aug 2023. Client reports duplicate payment of £2809."/>
    <s v="Duplicate charge identified and reversed. Updated invoice sent to client for reconciliation."/>
    <n v="989"/>
    <s v="OK"/>
    <n v="2.6666666666666665"/>
    <n v="44.216666666666661"/>
    <s v="Breached"/>
    <n v="1"/>
    <n v="2.6666666666666665"/>
  </r>
  <r>
    <n v="991"/>
    <s v="NB-2023-00991"/>
    <x v="0"/>
    <s v="PT-45896"/>
    <x v="3"/>
    <x v="0"/>
    <x v="1"/>
    <x v="30"/>
    <x v="990"/>
    <d v="2023-11-21T01:05:00"/>
    <d v="2023-11-23T11:21:00"/>
    <d v="2023-11-23T18:58:00"/>
    <x v="0"/>
    <x v="3"/>
    <s v="Patient PT-45896 requesting addition of appointment originally booked for 30 Nov 2023."/>
    <s v="Urgent appointment arranged within 24 hours following GP referral. Patient notified."/>
    <n v="990"/>
    <s v="OK"/>
    <n v="6.1166666666666663"/>
    <n v="64.383333333333326"/>
    <s v="Within SLA"/>
    <n v="0"/>
    <n v="6.1166666666666663"/>
  </r>
  <r>
    <n v="992"/>
    <s v="NB-2024-00992"/>
    <x v="13"/>
    <s v="PT-28894"/>
    <x v="3"/>
    <x v="3"/>
    <x v="0"/>
    <x v="66"/>
    <x v="991"/>
    <d v="2024-09-11T05:56:00"/>
    <d v="2024-09-13T18:48:00"/>
    <d v="2024-09-14T23:09:00"/>
    <x v="0"/>
    <x v="3"/>
    <s v="Patient PT-28894 requesting addition of appointment originally booked for 20 Sep 2024."/>
    <s v="Recurring appointment series updated following consultant schedule change."/>
    <n v="991"/>
    <s v="OK"/>
    <n v="6.7833333333333332"/>
    <n v="67.649999999999991"/>
    <s v="Within SLA"/>
    <n v="0"/>
    <n v="6.7833333333333332"/>
  </r>
  <r>
    <n v="993"/>
    <s v="NB-2023-00993"/>
    <x v="48"/>
    <s v="PT-94152"/>
    <x v="3"/>
    <x v="3"/>
    <x v="0"/>
    <x v="92"/>
    <x v="992"/>
    <d v="2023-01-19T15:51:00"/>
    <d v="2023-01-25T00:12:00"/>
    <d v="2023-01-23T23:05:00"/>
    <x v="1"/>
    <x v="0"/>
    <s v="Patient PT-94152 requesting cancellation of appointment originally booked for 30 Jan 2023."/>
    <s v="Appointment rescheduled to patient's preferred date. Confirmation sent via email and SMS."/>
    <n v="992"/>
    <s v="OK"/>
    <n v="16.766666666666666"/>
    <n v="145.11666666666667"/>
    <s v="Breached"/>
    <n v="1"/>
    <n v="16.766666666666666"/>
  </r>
  <r>
    <n v="994"/>
    <s v="NB-2023-00994"/>
    <x v="59"/>
    <s v="PT-42361"/>
    <x v="3"/>
    <x v="0"/>
    <x v="1"/>
    <x v="56"/>
    <x v="993"/>
    <d v="2023-02-21T15:16:00"/>
    <d v="2023-02-23T00:58:00"/>
    <d v="2023-02-24T09:09:00"/>
    <x v="0"/>
    <x v="2"/>
    <s v="Patient PT-42361 requesting addition of appointment originally booked for 03 Mar 2023."/>
    <s v="Urgent appointment arranged within 24 hours following GP referral. Patient notified."/>
    <n v="993"/>
    <s v="OK"/>
    <n v="6.1166666666666663"/>
    <n v="39.816666666666663"/>
    <s v="Within SLA"/>
    <n v="0"/>
    <n v="6.1166666666666663"/>
  </r>
  <r>
    <n v="995"/>
    <s v="NB-2023-00995"/>
    <x v="60"/>
    <s v="PT-21614"/>
    <x v="0"/>
    <x v="0"/>
    <x v="0"/>
    <x v="54"/>
    <x v="994"/>
    <d v="2023-11-16T05:44:00"/>
    <d v="2023-11-18T04:19:00"/>
    <d v="2023-11-18T23:22:00"/>
    <x v="0"/>
    <x v="3"/>
    <s v="Request for fit-to-work certificate for patient PT-21614."/>
    <s v="Clinical summary prepared and sent to patient as requested. GDPR consent verified."/>
    <n v="994"/>
    <s v="OK"/>
    <n v="6.3666666666666663"/>
    <n v="52.949999999999996"/>
    <s v="Within SLA"/>
    <n v="0"/>
    <n v="6.3666666666666663"/>
  </r>
  <r>
    <n v="996"/>
    <s v="NB-2023-00996"/>
    <x v="41"/>
    <s v="PT-64687"/>
    <x v="1"/>
    <x v="3"/>
    <x v="0"/>
    <x v="63"/>
    <x v="995"/>
    <d v="2023-02-11T15:30:00"/>
    <d v="2023-02-12T04:56:00"/>
    <d v="2023-02-14T00:54:00"/>
    <x v="0"/>
    <x v="1"/>
    <s v="Query regarding invoice 62979 dated 10 Jan 2023. Client reports incorrect charge of £3113."/>
    <s v="Duplicate charge identified and reversed. Updated invoice sent to client for reconciliation."/>
    <n v="995"/>
    <s v="OK"/>
    <n v="62.599999999999994"/>
    <n v="76.033333333333331"/>
    <s v="Within SLA"/>
    <n v="0"/>
    <n v="62.599999999999994"/>
  </r>
  <r>
    <n v="997"/>
    <s v="NB-2024-00997"/>
    <x v="28"/>
    <s v="PT-72659"/>
    <x v="3"/>
    <x v="3"/>
    <x v="1"/>
    <x v="31"/>
    <x v="996"/>
    <d v="2024-04-15T12:43:00"/>
    <d v="2024-04-16T17:33:00"/>
    <d v="2024-04-20T00:55:00"/>
    <x v="0"/>
    <x v="3"/>
    <s v="Patient PT-72659 requesting addition of appointment originally booked for 26 Apr 2024."/>
    <s v="Appointment moved from afternoon to morning slot. Patient and GP practice both confirmed."/>
    <n v="996"/>
    <s v="OK"/>
    <n v="11.799999999999999"/>
    <n v="40.633333333333333"/>
    <s v="Within SLA"/>
    <n v="0"/>
    <n v="11.799999999999999"/>
  </r>
  <r>
    <n v="998"/>
    <s v="NB-2023-00998"/>
    <x v="27"/>
    <s v="PT-10564"/>
    <x v="2"/>
    <x v="2"/>
    <x v="0"/>
    <x v="30"/>
    <x v="997"/>
    <d v="2023-06-02T06:35:00"/>
    <d v="2023-06-02T11:54:00"/>
    <d v="2023-06-02T16:47:00"/>
    <x v="0"/>
    <x v="1"/>
    <s v="Pre-authorisation request for outpatient consultation. Patient PT-10564. Insurer: AXA Health."/>
    <s v="Policy coverage query resolved. Benefit schedule sent to patient for reference."/>
    <n v="997"/>
    <s v="OK"/>
    <n v="1.7999999999999998"/>
    <n v="7.1166666666666663"/>
    <s v="Within SLA"/>
    <n v="0"/>
    <n v="1.7999999999999998"/>
  </r>
  <r>
    <n v="999"/>
    <s v="NB-2023-00999"/>
    <x v="3"/>
    <s v="PT-41305"/>
    <x v="0"/>
    <x v="3"/>
    <x v="0"/>
    <x v="77"/>
    <x v="998"/>
    <d v="2023-11-28T15:39:00"/>
    <d v="2023-12-01T03:20:00"/>
    <d v="2023-12-02T09:56:00"/>
    <x v="0"/>
    <x v="0"/>
    <s v="Request for clinical summary for patient PT-41305."/>
    <s v="Fit-to-work certificate issued following confirmation from treating clinician."/>
    <n v="998"/>
    <s v="OK"/>
    <n v="5.7166666666666668"/>
    <n v="65.399999999999991"/>
    <s v="Within SLA"/>
    <n v="0"/>
    <n v="5.7166666666666668"/>
  </r>
  <r>
    <n v="1000"/>
    <s v="NB-2023-01000"/>
    <x v="13"/>
    <s v="PT-96755"/>
    <x v="2"/>
    <x v="2"/>
    <x v="1"/>
    <x v="105"/>
    <x v="999"/>
    <d v="2023-03-16T18:17:00"/>
    <d v="2023-03-17T01:54:00"/>
    <d v="2023-03-17T05:17:00"/>
    <x v="0"/>
    <x v="1"/>
    <s v="Pre-authorisation request for physiotherapy course. Patient PT-96755. Insurer: Vitality."/>
    <s v="Insurer contacted; claim resubmitted with corrected diagnosis code. Outcome pending."/>
    <n v="999"/>
    <s v="OK"/>
    <n v="1"/>
    <n v="8.6166666666666671"/>
    <s v="Within SLA"/>
    <n v="0"/>
    <n v="1"/>
  </r>
  <r>
    <n v="1001"/>
    <s v="NB-2025-01001"/>
    <x v="13"/>
    <s v="PT-78906"/>
    <x v="3"/>
    <x v="0"/>
    <x v="0"/>
    <x v="0"/>
    <x v="1000"/>
    <d v="2025-01-26T06:43:00"/>
    <d v="2025-01-27T02:58:00"/>
    <d v="2025-01-28T04:13:00"/>
    <x v="0"/>
    <x v="1"/>
    <s v="Patient PT-78906 requesting cancellation of appointment originally booked for 02 Feb 2025."/>
    <s v="Urgent appointment arranged within 24 hours following GP referral. Patient notified."/>
    <n v="1000"/>
    <s v="OK"/>
    <n v="2.5"/>
    <n v="22.75"/>
    <s v="Within SLA"/>
    <n v="0"/>
    <n v="2.5"/>
  </r>
  <r>
    <n v="1002"/>
    <s v="NB-2023-01002"/>
    <x v="6"/>
    <s v="PT-21327"/>
    <x v="1"/>
    <x v="2"/>
    <x v="0"/>
    <x v="24"/>
    <x v="1001"/>
    <d v="2023-11-20T23:35:00"/>
    <d v="2023-11-21T02:57:00"/>
    <d v="2023-11-21T06:31:00"/>
    <x v="0"/>
    <x v="0"/>
    <s v="Query regarding invoice 61080 dated 07 Nov 2023. Client reports duplicate payment of £3164."/>
    <s v="Charge dispute investigated. Original amount validated as correct; breakdown sent to client."/>
    <n v="1001"/>
    <s v="OK"/>
    <n v="5.0666666666666664"/>
    <n v="8.4333333333333336"/>
    <s v="Within SLA"/>
    <n v="0"/>
    <n v="5.0666666666666664"/>
  </r>
  <r>
    <n v="1003"/>
    <s v="NB-2024-01003"/>
    <x v="15"/>
    <s v="PT-65178"/>
    <x v="3"/>
    <x v="1"/>
    <x v="4"/>
    <x v="32"/>
    <x v="1002"/>
    <d v="2024-03-02T17:00:00"/>
    <m/>
    <d v="2024-03-02T20:24:00"/>
    <x v="0"/>
    <x v="1"/>
    <s v="Patient PT-65178 requesting reschedule of appointment originally booked for 07 Mar 2024."/>
    <m/>
    <n v="1002"/>
    <s v="OPEN_TICKET"/>
    <n v="0.6"/>
    <m/>
    <s v="Within SLA"/>
    <n v="0"/>
    <n v="0.6"/>
  </r>
  <r>
    <n v="1004"/>
    <s v="NB-2023-01004"/>
    <x v="61"/>
    <s v="PT-56029"/>
    <x v="1"/>
    <x v="1"/>
    <x v="1"/>
    <x v="12"/>
    <x v="1003"/>
    <d v="2023-06-06T03:18:00"/>
    <d v="2023-06-06T03:50:00"/>
    <d v="2023-06-06T05:06:00"/>
    <x v="0"/>
    <x v="3"/>
    <s v="Query regarding invoice 28350 dated 29 May 2023. Client reports duplicate payment of £2311."/>
    <s v="Billing query resolved following confirmation from insurer. Payment processing initiated."/>
    <n v="1003"/>
    <s v="OK"/>
    <n v="0.19999999999999998"/>
    <n v="0.73333333333333328"/>
    <s v="Within SLA"/>
    <n v="0"/>
    <n v="0.19999999999999998"/>
  </r>
  <r>
    <n v="1005"/>
    <s v="NB-2025-01005"/>
    <x v="5"/>
    <s v="PT-82645"/>
    <x v="3"/>
    <x v="0"/>
    <x v="1"/>
    <x v="69"/>
    <x v="1004"/>
    <d v="2025-03-28T12:18:00"/>
    <d v="2025-03-29T02:36:00"/>
    <d v="2025-03-30T11:01:00"/>
    <x v="0"/>
    <x v="0"/>
    <s v="Patient PT-82645 requesting cancellation of appointment originally booked for 05 Apr 2025."/>
    <s v="Appointment rescheduled to patient's preferred date. Confirmation sent via email and SMS."/>
    <n v="1004"/>
    <s v="OK"/>
    <n v="1.2833333333333332"/>
    <n v="15.583333333333332"/>
    <s v="Within SLA"/>
    <n v="0"/>
    <n v="1.2833333333333332"/>
  </r>
  <r>
    <n v="1006"/>
    <s v="NB-2023-01006"/>
    <x v="33"/>
    <s v="PT-25421"/>
    <x v="3"/>
    <x v="0"/>
    <x v="0"/>
    <x v="81"/>
    <x v="1005"/>
    <d v="2023-08-15T14:39:00"/>
    <d v="2023-08-16T02:52:00"/>
    <d v="2023-08-16T13:03:00"/>
    <x v="0"/>
    <x v="1"/>
    <s v="Patient PT-25421 requesting addition of appointment originally booked for 27 Aug 2023."/>
    <s v="Appointment rescheduled to patient's preferred date. Confirmation sent via email and SMS."/>
    <n v="1005"/>
    <s v="OK"/>
    <n v="1.5999999999999999"/>
    <n v="13.816666666666666"/>
    <s v="Within SLA"/>
    <n v="0"/>
    <n v="1.5999999999999999"/>
  </r>
  <r>
    <n v="1007"/>
    <s v="NB-2023-01007"/>
    <x v="48"/>
    <s v="PT-26547"/>
    <x v="3"/>
    <x v="2"/>
    <x v="0"/>
    <x v="5"/>
    <x v="1006"/>
    <d v="2023-06-09T12:45:00"/>
    <d v="2023-06-09T19:14:00"/>
    <d v="2023-06-10T07:00:00"/>
    <x v="0"/>
    <x v="3"/>
    <s v="Patient PT-26547 requesting addition of appointment originally booked for 22 Jun 2023."/>
    <s v="Cancellation processed. New appointment booked for following week per patient request."/>
    <n v="1006"/>
    <s v="OK"/>
    <n v="5.75"/>
    <n v="12.233333333333333"/>
    <s v="Within SLA"/>
    <n v="0"/>
    <n v="5.75"/>
  </r>
  <r>
    <n v="1008"/>
    <s v="NB-2023-01008"/>
    <x v="12"/>
    <s v="PT-98301"/>
    <x v="3"/>
    <x v="0"/>
    <x v="0"/>
    <x v="23"/>
    <x v="1007"/>
    <d v="2023-12-14T10:59:00"/>
    <d v="2023-12-16T21:43:00"/>
    <d v="2023-12-17T04:12:00"/>
    <x v="0"/>
    <x v="0"/>
    <s v="Patient PT-98301 requesting reschedule of appointment originally booked for 22 Dec 2023."/>
    <s v="Appointment moved from afternoon to morning slot. Patient and GP practice both confirmed."/>
    <n v="1007"/>
    <s v="OK"/>
    <n v="6.7833333333333332"/>
    <n v="65.516666666666666"/>
    <s v="Within SLA"/>
    <n v="0"/>
    <n v="6.7833333333333332"/>
  </r>
  <r>
    <n v="1009"/>
    <s v="NB-2024-01009"/>
    <x v="50"/>
    <s v="PT-12733"/>
    <x v="4"/>
    <x v="2"/>
    <x v="1"/>
    <x v="27"/>
    <x v="1008"/>
    <d v="2024-05-10T19:24:00"/>
    <d v="2024-05-11T00:05:00"/>
    <d v="2024-05-11T02:48:00"/>
    <x v="0"/>
    <x v="3"/>
    <s v="Formal complaint submitted by family member regarding data handling concern. Reference needed."/>
    <s v="Complaint acknowledged and logged under ref CMP-5883. Full investigation completed within SLA. Apology letter sent."/>
    <n v="1008"/>
    <s v="OK"/>
    <n v="0.6"/>
    <n v="5.2833333333333332"/>
    <s v="Within SLA"/>
    <n v="0"/>
    <n v="0.6"/>
  </r>
  <r>
    <n v="1010"/>
    <s v="NB-2024-01010"/>
    <x v="23"/>
    <s v="PT-45830"/>
    <x v="1"/>
    <x v="2"/>
    <x v="0"/>
    <x v="23"/>
    <x v="1009"/>
    <d v="2024-10-29T02:06:00"/>
    <d v="2024-10-29T13:56:00"/>
    <d v="2024-10-29T23:54:00"/>
    <x v="0"/>
    <x v="0"/>
    <s v="Query regarding invoice 15666 dated 25 Oct 2024. Client reports disputed amount of £1353."/>
    <s v="Charge dispute investigated. Original amount validated as correct; breakdown sent to client."/>
    <n v="1009"/>
    <s v="OK"/>
    <n v="2.1999999999999997"/>
    <n v="14.033333333333333"/>
    <s v="Within SLA"/>
    <n v="0"/>
    <n v="2.1999999999999997"/>
  </r>
  <r>
    <n v="1011"/>
    <s v="NB-2023-01011"/>
    <x v="10"/>
    <s v="PT-90449"/>
    <x v="3"/>
    <x v="3"/>
    <x v="3"/>
    <x v="24"/>
    <x v="53"/>
    <d v="2023-08-07T10:10:00"/>
    <m/>
    <d v="2023-08-11T20:04:00"/>
    <x v="1"/>
    <x v="3"/>
    <s v="Patient PT-90449 requesting reschedule of appointment originally booked for 17 Aug 2023."/>
    <m/>
    <n v="1010"/>
    <s v="OPEN_TICKET"/>
    <n v="14.1"/>
    <m/>
    <s v="Breached"/>
    <n v="1"/>
    <n v="14.1"/>
  </r>
  <r>
    <n v="1012"/>
    <s v="NB-2024-01012"/>
    <x v="50"/>
    <s v="PT-14182"/>
    <x v="3"/>
    <x v="3"/>
    <x v="0"/>
    <x v="28"/>
    <x v="1010"/>
    <d v="2024-03-14T19:38:00"/>
    <d v="2024-03-15T06:56:00"/>
    <d v="2024-03-17T09:07:00"/>
    <x v="0"/>
    <x v="3"/>
    <s v="Patient PT-14182 requesting cancellation of appointment originally booked for 16 Mar 2024."/>
    <s v="Appointment moved from afternoon to morning slot. Patient and GP practice both confirmed."/>
    <n v="1011"/>
    <s v="OK"/>
    <n v="10.516666666666666"/>
    <n v="21.816666666666666"/>
    <s v="Within SLA"/>
    <n v="0"/>
    <n v="10.516666666666666"/>
  </r>
  <r>
    <n v="1013"/>
    <s v="NB-2024-01013"/>
    <x v="14"/>
    <s v="PT-31566"/>
    <x v="3"/>
    <x v="0"/>
    <x v="1"/>
    <x v="99"/>
    <x v="1011"/>
    <d v="2024-03-14T09:53:00"/>
    <d v="2024-03-14T21:08:00"/>
    <d v="2024-03-16T01:50:00"/>
    <x v="0"/>
    <x v="2"/>
    <s v="Patient PT-31566 requesting cancellation of appointment originally booked for 22 Mar 2024."/>
    <s v="Urgent appointment arranged within 24 hours following GP referral. Patient notified."/>
    <n v="1012"/>
    <s v="OK"/>
    <n v="8.0499999999999989"/>
    <n v="19.3"/>
    <s v="Within SLA"/>
    <n v="0"/>
    <n v="8.0499999999999989"/>
  </r>
  <r>
    <n v="1014"/>
    <s v="NB-2023-01014"/>
    <x v="62"/>
    <s v="PT-90902"/>
    <x v="4"/>
    <x v="2"/>
    <x v="1"/>
    <x v="106"/>
    <x v="1012"/>
    <d v="2023-08-05T20:38:00"/>
    <d v="2023-08-06T06:35:00"/>
    <d v="2023-08-06T17:27:00"/>
    <x v="0"/>
    <x v="0"/>
    <s v="Formal complaint submitted by GP practice regarding billing error. Reference needed."/>
    <s v="Complaint resolved following discussion with client. Compensation of £139 agreed and authorised."/>
    <n v="1013"/>
    <s v="OK"/>
    <n v="3.1833333333333331"/>
    <n v="13.133333333333333"/>
    <s v="Within SLA"/>
    <n v="0"/>
    <n v="3.1833333333333331"/>
  </r>
  <r>
    <n v="1015"/>
    <s v="NB-2023-01015"/>
    <x v="44"/>
    <s v="PT-10649"/>
    <x v="1"/>
    <x v="3"/>
    <x v="0"/>
    <x v="74"/>
    <x v="1013"/>
    <d v="2023-07-07T05:29:00"/>
    <d v="2023-07-09T17:52:00"/>
    <d v="2023-07-10T12:58:00"/>
    <x v="0"/>
    <x v="1"/>
    <s v="Query regarding invoice 26541 dated 08 Jun 2023. Client reports missing credit of £3128."/>
    <s v="Duplicate charge identified and reversed. Updated invoice sent to client for reconciliation."/>
    <n v="1014"/>
    <s v="OK"/>
    <n v="40.516666666666666"/>
    <n v="100.89999999999999"/>
    <s v="Within SLA"/>
    <n v="0"/>
    <n v="40.516666666666666"/>
  </r>
  <r>
    <n v="1016"/>
    <s v="NB-2023-01016"/>
    <x v="1"/>
    <s v="PT-37740"/>
    <x v="3"/>
    <x v="0"/>
    <x v="0"/>
    <x v="3"/>
    <x v="1014"/>
    <d v="2023-01-13T05:36:00"/>
    <d v="2023-01-15T05:44:00"/>
    <d v="2023-01-16T02:58:00"/>
    <x v="0"/>
    <x v="3"/>
    <s v="Patient PT-37740 requesting cancellation of appointment originally booked for 23 Jan 2023."/>
    <s v="Appointment rescheduled to patient's preferred date. Confirmation sent via email and SMS."/>
    <n v="1015"/>
    <s v="OK"/>
    <n v="2.6333333333333333"/>
    <n v="50.766666666666666"/>
    <s v="Within SLA"/>
    <n v="0"/>
    <n v="2.6333333333333333"/>
  </r>
  <r>
    <n v="1017"/>
    <s v="NB-2024-01017"/>
    <x v="42"/>
    <s v="PT-88604"/>
    <x v="1"/>
    <x v="2"/>
    <x v="0"/>
    <x v="7"/>
    <x v="1015"/>
    <d v="2024-06-13T07:32:00"/>
    <d v="2024-06-13T11:23:00"/>
    <d v="2024-06-13T15:12:00"/>
    <x v="0"/>
    <x v="1"/>
    <s v="Query regarding invoice 68916 dated 25 May 2024. Client reports duplicate payment of £979."/>
    <s v="Duplicate charge identified and reversed. Updated invoice sent to client for reconciliation."/>
    <n v="1016"/>
    <s v="OK"/>
    <n v="0.33333333333333331"/>
    <n v="4.1833333333333336"/>
    <s v="Within SLA"/>
    <n v="0"/>
    <n v="0.33333333333333331"/>
  </r>
  <r>
    <n v="1018"/>
    <s v="NB-2023-01018"/>
    <x v="62"/>
    <s v="PT-25501"/>
    <x v="2"/>
    <x v="0"/>
    <x v="1"/>
    <x v="58"/>
    <x v="1016"/>
    <d v="2023-04-28T20:06:00"/>
    <d v="2023-04-30T22:46:00"/>
    <d v="2023-05-01T13:40:00"/>
    <x v="0"/>
    <x v="3"/>
    <s v="Pre-authorisation request for surgical procedure. Patient PT-25501. Insurer: Aviva."/>
    <s v="Insurer contacted; claim resubmitted with corrected diagnosis code. Outcome pending."/>
    <n v="1017"/>
    <s v="OK"/>
    <n v="6.4333333333333327"/>
    <n v="57.099999999999994"/>
    <s v="Within SLA"/>
    <n v="0"/>
    <n v="6.4333333333333327"/>
  </r>
  <r>
    <n v="1019"/>
    <s v="NB-2023-01019"/>
    <x v="46"/>
    <s v="PT-17201"/>
    <x v="3"/>
    <x v="0"/>
    <x v="0"/>
    <x v="13"/>
    <x v="1017"/>
    <d v="2023-04-15T12:25:00"/>
    <d v="2023-04-17T01:18:00"/>
    <d v="2023-04-18T06:04:00"/>
    <x v="0"/>
    <x v="3"/>
    <s v="Patient PT-17201 requesting cancellation of appointment originally booked for 26 Apr 2023."/>
    <s v="Appointment moved from afternoon to morning slot. Patient and GP practice both confirmed."/>
    <n v="1018"/>
    <s v="OK"/>
    <n v="6.35"/>
    <n v="43.233333333333334"/>
    <s v="Within SLA"/>
    <n v="0"/>
    <n v="6.35"/>
  </r>
  <r>
    <n v="1020"/>
    <s v="NB-2025-01020"/>
    <x v="53"/>
    <s v="PT-86778"/>
    <x v="2"/>
    <x v="0"/>
    <x v="1"/>
    <x v="89"/>
    <x v="1018"/>
    <d v="2025-01-12T16:13:00"/>
    <d v="2025-01-13T21:15:00"/>
    <d v="2025-01-14T14:32:00"/>
    <x v="0"/>
    <x v="0"/>
    <s v="Pre-authorisation request for specialist referral. Patient PT-86778. Insurer: Vitality."/>
    <s v="Pre-authorisation confirmed with insurer. Reference number provided to client."/>
    <n v="1019"/>
    <s v="OK"/>
    <n v="1.6833333333333333"/>
    <n v="30.716666666666665"/>
    <s v="Within SLA"/>
    <n v="0"/>
    <n v="1.6833333333333333"/>
  </r>
  <r>
    <n v="1021"/>
    <s v="NB-2023-01021"/>
    <x v="71"/>
    <s v="PT-80500"/>
    <x v="4"/>
    <x v="2"/>
    <x v="0"/>
    <x v="105"/>
    <x v="1019"/>
    <d v="2023-02-03T21:19:00"/>
    <d v="2023-02-04T18:49:00"/>
    <d v="2023-02-04T08:18:00"/>
    <x v="1"/>
    <x v="3"/>
    <s v="Formal complaint submitted by GP practice regarding poor communication. Reference needed."/>
    <s v="Complaint resolved following discussion with client. Compensation of £663 agreed and authorised."/>
    <n v="1020"/>
    <s v="OK"/>
    <n v="1.0166666666666666"/>
    <n v="22.516666666666666"/>
    <s v="Breached"/>
    <n v="1"/>
    <n v="1.0166666666666666"/>
  </r>
  <r>
    <n v="1022"/>
    <s v="NB-2023-01022"/>
    <x v="31"/>
    <s v="PT-75133"/>
    <x v="4"/>
    <x v="2"/>
    <x v="0"/>
    <x v="97"/>
    <x v="1020"/>
    <d v="2023-07-17T09:00:00"/>
    <d v="2023-07-17T17:28:00"/>
    <d v="2023-07-17T19:49:00"/>
    <x v="0"/>
    <x v="1"/>
    <s v="Formal complaint submitted by patient regarding delayed response. Reference needed."/>
    <s v="Complaint resolved following discussion with client. Compensation of £733 agreed and authorised."/>
    <n v="1021"/>
    <s v="OK"/>
    <n v="1.1833333333333333"/>
    <n v="9.65"/>
    <s v="Within SLA"/>
    <n v="0"/>
    <n v="1.1833333333333333"/>
  </r>
  <r>
    <n v="1023"/>
    <s v="NB-2024-01023"/>
    <x v="32"/>
    <s v="PT-28939"/>
    <x v="4"/>
    <x v="0"/>
    <x v="0"/>
    <x v="38"/>
    <x v="1021"/>
    <d v="2024-10-27T14:12:00"/>
    <d v="2024-10-30T07:57:00"/>
    <d v="2024-10-29T03:53:00"/>
    <x v="1"/>
    <x v="3"/>
    <s v="Formal complaint submitted by clinic manager regarding appointment handling. Reference needed."/>
    <s v="Patient complaint escalated to Operations Manager. Resolution meeting held; outcome agreed with client."/>
    <n v="1022"/>
    <s v="OK"/>
    <n v="10.316666666666666"/>
    <n v="76.066666666666663"/>
    <s v="Breached"/>
    <n v="1"/>
    <n v="10.316666666666666"/>
  </r>
  <r>
    <n v="1024"/>
    <s v="NB-2025-01024"/>
    <x v="33"/>
    <s v="PT-85727"/>
    <x v="0"/>
    <x v="0"/>
    <x v="2"/>
    <x v="58"/>
    <x v="1022"/>
    <m/>
    <m/>
    <d v="2025-03-06T14:59:00"/>
    <x v="1"/>
    <x v="0"/>
    <s v="Request for medical records for patient PT-85727."/>
    <m/>
    <n v="1023"/>
    <s v="OPEN_TICKET"/>
    <m/>
    <m/>
    <s v="Breached"/>
    <n v="1"/>
    <m/>
  </r>
  <r>
    <n v="1025"/>
    <s v="NB-2024-01025"/>
    <x v="46"/>
    <s v="PT-26564"/>
    <x v="0"/>
    <x v="0"/>
    <x v="1"/>
    <x v="12"/>
    <x v="1023"/>
    <d v="2024-05-23T13:26:00"/>
    <d v="2024-05-24T23:50:00"/>
    <d v="2024-05-26T07:06:00"/>
    <x v="0"/>
    <x v="0"/>
    <s v="Request for insurance medical report for patient PT-26564."/>
    <s v="Clinical summary prepared and sent to patient as requested. GDPR consent verified."/>
    <n v="1024"/>
    <s v="OK"/>
    <n v="6.333333333333333"/>
    <n v="40.733333333333334"/>
    <s v="Within SLA"/>
    <n v="0"/>
    <n v="6.333333333333333"/>
  </r>
  <r>
    <n v="1026"/>
    <s v="NB-2023-01026"/>
    <x v="27"/>
    <s v="PT-35674"/>
    <x v="2"/>
    <x v="2"/>
    <x v="1"/>
    <x v="13"/>
    <x v="1024"/>
    <d v="2023-04-24T20:06:00"/>
    <d v="2023-04-25T07:34:00"/>
    <d v="2023-04-25T03:44:00"/>
    <x v="1"/>
    <x v="0"/>
    <s v="Pre-authorisation request for physiotherapy course. Patient PT-35674. Insurer: Aviva."/>
    <s v="Pre-authorisation confirmed with insurer. Reference number provided to client."/>
    <n v="1025"/>
    <s v="OK"/>
    <n v="4.3666666666666663"/>
    <n v="15.833333333333332"/>
    <s v="Breached"/>
    <n v="1"/>
    <n v="4.3666666666666663"/>
  </r>
  <r>
    <n v="1027"/>
    <s v="NB-2023-01027"/>
    <x v="58"/>
    <s v="PT-28876"/>
    <x v="2"/>
    <x v="1"/>
    <x v="0"/>
    <x v="1"/>
    <x v="1025"/>
    <d v="2023-11-13T15:29:00"/>
    <d v="2023-11-13T16:59:00"/>
    <d v="2023-11-13T17:11:00"/>
    <x v="0"/>
    <x v="1"/>
    <s v="Pre-authorisation request for outpatient consultation. Patient PT-28876. Insurer: WPA."/>
    <s v="Insurer contacted; claim resubmitted with corrected diagnosis code. Outcome pending."/>
    <n v="1026"/>
    <s v="OK"/>
    <n v="0.3"/>
    <n v="1.7999999999999998"/>
    <s v="Within SLA"/>
    <n v="0"/>
    <n v="0.3"/>
  </r>
  <r>
    <n v="1028"/>
    <s v="NB-2023-01028"/>
    <x v="55"/>
    <s v="PT-10569"/>
    <x v="2"/>
    <x v="0"/>
    <x v="0"/>
    <x v="60"/>
    <x v="1026"/>
    <d v="2023-11-03T23:11:00"/>
    <d v="2023-11-06T21:37:00"/>
    <d v="2023-11-05T13:33:00"/>
    <x v="1"/>
    <x v="1"/>
    <s v="Pre-authorisation request for outpatient consultation. Patient PT-10569. Insurer: Cigna."/>
    <s v="Claim status updated to approved. Payment expected within 5–7 working days."/>
    <n v="1027"/>
    <s v="OK"/>
    <n v="9.6333333333333329"/>
    <n v="80.066666666666663"/>
    <s v="Breached"/>
    <n v="1"/>
    <n v="9.6333333333333329"/>
  </r>
  <r>
    <n v="1029"/>
    <s v="NB-2023-01029"/>
    <x v="31"/>
    <s v="PT-80812"/>
    <x v="2"/>
    <x v="0"/>
    <x v="0"/>
    <x v="46"/>
    <x v="1027"/>
    <d v="2023-11-15T05:53:00"/>
    <d v="2023-11-18T17:37:00"/>
    <d v="2023-11-17T03:46:00"/>
    <x v="1"/>
    <x v="3"/>
    <s v="Pre-authorisation request for diagnostic imaging. Patient PT-80812. Insurer: Aviva."/>
    <s v="Policy coverage query resolved. Benefit schedule sent to patient for reference."/>
    <n v="1028"/>
    <s v="OK"/>
    <n v="2.1166666666666667"/>
    <n v="85.85"/>
    <s v="Breached"/>
    <n v="1"/>
    <n v="2.1166666666666667"/>
  </r>
  <r>
    <n v="1030"/>
    <s v="NB-2023-01030"/>
    <x v="27"/>
    <s v="PT-29080"/>
    <x v="0"/>
    <x v="3"/>
    <x v="0"/>
    <x v="102"/>
    <x v="1028"/>
    <d v="2023-02-08T00:32:00"/>
    <d v="2023-02-11T01:01:00"/>
    <d v="2023-02-11T15:47:00"/>
    <x v="0"/>
    <x v="2"/>
    <s v="Request for medical records for patient PT-29080."/>
    <s v="Medical records compiled and securely transmitted to requesting party within 72 hours."/>
    <n v="1029"/>
    <s v="OK"/>
    <n v="8.75"/>
    <n v="81.233333333333334"/>
    <s v="Within SLA"/>
    <n v="0"/>
    <n v="8.75"/>
  </r>
  <r>
    <n v="1031"/>
    <s v="NB-2023-01031"/>
    <x v="69"/>
    <s v="PT-14682"/>
    <x v="1"/>
    <x v="0"/>
    <x v="1"/>
    <x v="11"/>
    <x v="1029"/>
    <d v="2023-04-04T15:55:00"/>
    <d v="2023-04-06T01:55:00"/>
    <d v="2023-04-06T13:29:00"/>
    <x v="0"/>
    <x v="1"/>
    <s v="Query regarding invoice 93631 dated 01 Apr 2023. Client reports incorrect charge of £1204."/>
    <s v="Charge dispute investigated. Original amount validated as correct; breakdown sent to client."/>
    <n v="1030"/>
    <s v="OK"/>
    <n v="2.4333333333333331"/>
    <n v="36.43333333333333"/>
    <s v="Within SLA"/>
    <n v="0"/>
    <n v="2.4333333333333331"/>
  </r>
  <r>
    <n v="1032"/>
    <s v="NB-2023-01032"/>
    <x v="28"/>
    <s v="PT-76281"/>
    <x v="3"/>
    <x v="0"/>
    <x v="1"/>
    <x v="70"/>
    <x v="1030"/>
    <d v="2023-10-25T01:54:00"/>
    <d v="2023-10-26T10:34:00"/>
    <d v="2023-10-27T22:28:00"/>
    <x v="0"/>
    <x v="1"/>
    <s v="Patient PT-76281 requesting reschedule of appointment originally booked for 28 Oct 2023."/>
    <s v="Appointment moved from afternoon to morning slot. Patient and GP practice both confirmed."/>
    <n v="1031"/>
    <s v="OK"/>
    <n v="3.4333333333333331"/>
    <n v="36.1"/>
    <s v="Within SLA"/>
    <n v="0"/>
    <n v="3.4333333333333331"/>
  </r>
  <r>
    <n v="1033"/>
    <s v="NB-2023-01033"/>
    <x v="45"/>
    <s v="PT-89470"/>
    <x v="4"/>
    <x v="2"/>
    <x v="0"/>
    <x v="111"/>
    <x v="1031"/>
    <d v="2023-02-26T10:10:00"/>
    <d v="2023-02-26T19:11:00"/>
    <d v="2023-02-26T17:35:00"/>
    <x v="1"/>
    <x v="2"/>
    <s v="Formal complaint submitted by patient regarding delayed response. Reference needed."/>
    <s v="Complaint closed following satisfactory resolution. Client confirmed acceptance of outcome."/>
    <n v="1032"/>
    <s v="OK"/>
    <n v="0.58333333333333326"/>
    <n v="9.6"/>
    <s v="Breached"/>
    <n v="1"/>
    <n v="0.58333333333333326"/>
  </r>
  <r>
    <n v="1034"/>
    <s v="NB-2023-01034"/>
    <x v="37"/>
    <s v="PT-36471"/>
    <x v="0"/>
    <x v="0"/>
    <x v="0"/>
    <x v="59"/>
    <x v="1032"/>
    <d v="2023-06-25T21:29:00"/>
    <d v="2023-06-27T02:17:00"/>
    <d v="2023-06-27T14:20:00"/>
    <x v="0"/>
    <x v="0"/>
    <s v="Request for fit-to-work certificate for patient PT-36471."/>
    <s v="Clinical summary prepared and sent to patient as requested. GDPR consent verified."/>
    <n v="1033"/>
    <s v="OK"/>
    <n v="7.1499999999999995"/>
    <n v="35.949999999999996"/>
    <s v="Within SLA"/>
    <n v="0"/>
    <n v="7.1499999999999995"/>
  </r>
  <r>
    <n v="1035"/>
    <s v="NB-2023-01035"/>
    <x v="23"/>
    <s v="PT-42435"/>
    <x v="3"/>
    <x v="0"/>
    <x v="1"/>
    <x v="99"/>
    <x v="1033"/>
    <d v="2023-04-15T13:59:00"/>
    <d v="2023-04-18T01:44:00"/>
    <d v="2023-04-18T08:57:00"/>
    <x v="0"/>
    <x v="3"/>
    <s v="Patient PT-42435 requesting addition of appointment originally booked for 26 Apr 2023."/>
    <s v="Appointment moved from afternoon to morning slot. Patient and GP practice both confirmed."/>
    <n v="1034"/>
    <s v="OK"/>
    <n v="5.0333333333333332"/>
    <n v="64.783333333333331"/>
    <s v="Within SLA"/>
    <n v="0"/>
    <n v="5.0333333333333332"/>
  </r>
  <r>
    <n v="1036"/>
    <s v="NB-2024-01036"/>
    <x v="28"/>
    <s v="PT-29873"/>
    <x v="3"/>
    <x v="1"/>
    <x v="0"/>
    <x v="87"/>
    <x v="1034"/>
    <d v="2024-02-21T06:01:00"/>
    <d v="2024-02-21T14:45:00"/>
    <d v="2024-02-21T12:00:00"/>
    <x v="1"/>
    <x v="0"/>
    <s v="Patient PT-29873 requesting addition of appointment originally booked for 27 Feb 2024."/>
    <s v="Cancellation processed. New appointment booked for following week per patient request."/>
    <n v="1035"/>
    <s v="OK"/>
    <n v="2.0166666666666666"/>
    <n v="10.75"/>
    <s v="Breached"/>
    <n v="1"/>
    <n v="2.0166666666666666"/>
  </r>
  <r>
    <n v="1037"/>
    <s v="NB-2023-01037"/>
    <x v="10"/>
    <s v="PT-81351"/>
    <x v="3"/>
    <x v="0"/>
    <x v="0"/>
    <x v="58"/>
    <x v="1035"/>
    <d v="2023-09-14T15:07:00"/>
    <d v="2023-09-17T05:02:00"/>
    <d v="2023-09-17T00:58:00"/>
    <x v="1"/>
    <x v="3"/>
    <s v="Patient PT-81351 requesting cancellation of appointment originally booked for 28 Sep 2023."/>
    <s v="Appointment moved from afternoon to morning slot. Patient and GP practice both confirmed."/>
    <n v="1036"/>
    <s v="OK"/>
    <n v="14.149999999999999"/>
    <n v="76.066666666666663"/>
    <s v="Breached"/>
    <n v="1"/>
    <n v="14.149999999999999"/>
  </r>
  <r>
    <n v="1038"/>
    <s v="NB-2024-01038"/>
    <x v="17"/>
    <s v="PT-73010"/>
    <x v="0"/>
    <x v="0"/>
    <x v="1"/>
    <x v="107"/>
    <x v="1036"/>
    <d v="2024-12-09T20:04:00"/>
    <d v="2024-12-10T06:44:00"/>
    <d v="2024-12-11T12:27:00"/>
    <x v="0"/>
    <x v="2"/>
    <s v="Request for medical records for patient PT-73010."/>
    <s v="GP referral letter drafted and sent to specialist clinic. Copy retained on file."/>
    <n v="1037"/>
    <s v="OK"/>
    <n v="7.6166666666666663"/>
    <n v="18.283333333333331"/>
    <s v="Within SLA"/>
    <n v="0"/>
    <n v="7.6166666666666663"/>
  </r>
  <r>
    <n v="1039"/>
    <s v="NB-2023-01039"/>
    <x v="70"/>
    <s v="PT-73363"/>
    <x v="4"/>
    <x v="0"/>
    <x v="1"/>
    <x v="33"/>
    <x v="1037"/>
    <d v="2023-08-08T04:41:00"/>
    <d v="2023-08-09T14:36:00"/>
    <d v="2023-08-10T01:51:00"/>
    <x v="0"/>
    <x v="3"/>
    <s v="Formal complaint submitted by family member regarding delayed response. Reference needed."/>
    <s v="Complaint closed following satisfactory resolution. Client confirmed acceptance of outcome."/>
    <n v="1038"/>
    <s v="OK"/>
    <n v="2.833333333333333"/>
    <n v="36.75"/>
    <s v="Within SLA"/>
    <n v="0"/>
    <n v="2.833333333333333"/>
  </r>
  <r>
    <n v="1040"/>
    <s v="NB-2024-01040"/>
    <x v="30"/>
    <s v="PT-78683"/>
    <x v="3"/>
    <x v="0"/>
    <x v="0"/>
    <x v="15"/>
    <x v="1038"/>
    <d v="2024-06-27T22:34:00"/>
    <d v="2024-06-30T00:29:00"/>
    <d v="2024-06-30T19:59:00"/>
    <x v="0"/>
    <x v="0"/>
    <s v="Patient PT-78683 requesting reschedule of appointment originally booked for 01 Jul 2024."/>
    <s v="Urgent appointment arranged within 24 hours following GP referral. Patient notified."/>
    <n v="1039"/>
    <s v="OK"/>
    <n v="2.583333333333333"/>
    <n v="52.5"/>
    <s v="Within SLA"/>
    <n v="0"/>
    <n v="2.583333333333333"/>
  </r>
  <r>
    <n v="1041"/>
    <s v="NB-2023-01041"/>
    <x v="14"/>
    <s v="PT-11741"/>
    <x v="2"/>
    <x v="0"/>
    <x v="0"/>
    <x v="70"/>
    <x v="1039"/>
    <d v="2023-11-08T14:24:00"/>
    <d v="2023-11-09T20:38:00"/>
    <d v="2023-11-10T11:22:00"/>
    <x v="0"/>
    <x v="3"/>
    <s v="Pre-authorisation request for diagnostic imaging. Patient PT-11741. Insurer: Aviva."/>
    <s v="Insurer contacted; claim resubmitted with corrected diagnosis code. Outcome pending."/>
    <n v="1040"/>
    <s v="OK"/>
    <n v="3.0333333333333332"/>
    <n v="33.266666666666666"/>
    <s v="Within SLA"/>
    <n v="0"/>
    <n v="3.0333333333333332"/>
  </r>
  <r>
    <n v="1042"/>
    <s v="NB-2023-01042"/>
    <x v="63"/>
    <s v="PT-83469"/>
    <x v="3"/>
    <x v="3"/>
    <x v="0"/>
    <x v="83"/>
    <x v="1040"/>
    <d v="2023-06-01T12:03:00"/>
    <d v="2023-06-01T16:40:00"/>
    <d v="2023-06-04T17:57:00"/>
    <x v="0"/>
    <x v="3"/>
    <s v="Patient PT-83469 requesting addition of appointment originally booked for 11 Jun 2023."/>
    <s v="Cancellation processed. New appointment booked for following week per patient request."/>
    <n v="1041"/>
    <s v="OK"/>
    <n v="42.1"/>
    <n v="46.716666666666661"/>
    <s v="Within SLA"/>
    <n v="0"/>
    <n v="42.1"/>
  </r>
  <r>
    <n v="1043"/>
    <s v="NB-2025-01043"/>
    <x v="1"/>
    <s v="PT-41780"/>
    <x v="1"/>
    <x v="0"/>
    <x v="1"/>
    <x v="85"/>
    <x v="1041"/>
    <d v="2025-02-03T19:37:00"/>
    <d v="2025-02-05T00:00:00"/>
    <d v="2025-02-06T14:57:00"/>
    <x v="0"/>
    <x v="0"/>
    <s v="Query regarding invoice 64154 dated 13 Jan 2025. Client reports disputed amount of £1211."/>
    <s v="Charge dispute investigated. Original amount validated as correct; breakdown sent to client."/>
    <n v="1042"/>
    <s v="OK"/>
    <n v="4.6666666666666661"/>
    <n v="33.049999999999997"/>
    <s v="Within SLA"/>
    <n v="0"/>
    <n v="4.6666666666666661"/>
  </r>
  <r>
    <n v="1044"/>
    <s v="NB-2023-01044"/>
    <x v="52"/>
    <s v="PT-75281"/>
    <x v="4"/>
    <x v="2"/>
    <x v="1"/>
    <x v="43"/>
    <x v="1042"/>
    <d v="2023-08-16T14:31:00"/>
    <d v="2023-08-18T21:16:00"/>
    <d v="2023-08-17T12:41:00"/>
    <x v="1"/>
    <x v="0"/>
    <s v="Formal complaint submitted by GP practice regarding delayed response. Reference needed."/>
    <s v="Patient complaint escalated to Operations Manager. Resolution meeting held; outcome agreed with client."/>
    <n v="1043"/>
    <s v="OK"/>
    <n v="1.8333333333333333"/>
    <n v="56.583333333333329"/>
    <s v="Breached"/>
    <n v="1"/>
    <n v="1.8333333333333333"/>
  </r>
  <r>
    <n v="1045"/>
    <s v="NB-2023-01045"/>
    <x v="25"/>
    <s v="PT-74947"/>
    <x v="3"/>
    <x v="0"/>
    <x v="3"/>
    <x v="58"/>
    <x v="1043"/>
    <d v="2023-01-28T12:11:00"/>
    <m/>
    <d v="2023-01-29T11:15:00"/>
    <x v="0"/>
    <x v="3"/>
    <s v="Patient PT-74947 requesting reschedule of appointment originally booked for 04 Feb 2023."/>
    <m/>
    <n v="1044"/>
    <s v="OPEN_TICKET"/>
    <n v="0.93333333333333335"/>
    <m/>
    <s v="Within SLA"/>
    <n v="0"/>
    <n v="0.93333333333333335"/>
  </r>
  <r>
    <n v="1046"/>
    <s v="NB-2023-01046"/>
    <x v="47"/>
    <s v="PT-18646"/>
    <x v="0"/>
    <x v="0"/>
    <x v="1"/>
    <x v="59"/>
    <x v="1044"/>
    <d v="2023-01-21T10:14:00"/>
    <d v="2023-01-27T00:38:00"/>
    <d v="2023-01-24T07:35:00"/>
    <x v="1"/>
    <x v="2"/>
    <s v="Request for clinical summary for patient PT-18646."/>
    <s v="GP referral letter drafted and sent to specialist clinic. Copy retained on file."/>
    <n v="1045"/>
    <s v="OK"/>
    <n v="2.65"/>
    <n v="137.04999999999998"/>
    <s v="Breached"/>
    <n v="1"/>
    <n v="2.65"/>
  </r>
  <r>
    <n v="1047"/>
    <s v="NB-2023-01047"/>
    <x v="42"/>
    <s v="PT-41777"/>
    <x v="3"/>
    <x v="0"/>
    <x v="1"/>
    <x v="5"/>
    <x v="1045"/>
    <d v="2023-03-20T22:20:00"/>
    <d v="2023-03-21T11:05:00"/>
    <d v="2023-03-21T21:28:00"/>
    <x v="0"/>
    <x v="1"/>
    <s v="Patient PT-41777 requesting cancellation of appointment originally booked for 27 Mar 2023."/>
    <s v="Appointment rescheduled to patient's preferred date. Confirmation sent via email and SMS."/>
    <n v="1046"/>
    <s v="OK"/>
    <n v="0.86666666666666659"/>
    <n v="13.616666666666665"/>
    <s v="Within SLA"/>
    <n v="0"/>
    <n v="0.86666666666666659"/>
  </r>
  <r>
    <n v="1048"/>
    <s v="NB-2024-01048"/>
    <x v="64"/>
    <s v="PT-55724"/>
    <x v="2"/>
    <x v="3"/>
    <x v="0"/>
    <x v="29"/>
    <x v="1046"/>
    <d v="2024-12-13T06:10:00"/>
    <d v="2024-12-17T12:30:00"/>
    <d v="2024-12-16T19:25:00"/>
    <x v="1"/>
    <x v="1"/>
    <s v="Pre-authorisation request for specialist referral. Patient PT-55724. Insurer: Aviva."/>
    <s v="Insurer contacted; claim resubmitted with corrected diagnosis code. Outcome pending."/>
    <n v="1047"/>
    <s v="OK"/>
    <n v="10.75"/>
    <n v="113.08333333333333"/>
    <s v="Breached"/>
    <n v="1"/>
    <n v="10.75"/>
  </r>
  <r>
    <n v="1049"/>
    <s v="NB-2023-01049"/>
    <x v="12"/>
    <s v="PT-94887"/>
    <x v="3"/>
    <x v="2"/>
    <x v="0"/>
    <x v="57"/>
    <x v="1047"/>
    <d v="2023-07-14T06:55:00"/>
    <d v="2023-07-15T00:50:00"/>
    <d v="2023-07-15T04:34:00"/>
    <x v="0"/>
    <x v="3"/>
    <s v="Patient PT-94887 requesting reschedule of appointment originally booked for 27 Jul 2023."/>
    <s v="Appointment moved from afternoon to morning slot. Patient and GP practice both confirmed."/>
    <n v="1048"/>
    <s v="OK"/>
    <n v="2.35"/>
    <n v="20.266666666666666"/>
    <s v="Within SLA"/>
    <n v="0"/>
    <n v="2.35"/>
  </r>
  <r>
    <n v="1050"/>
    <s v="NB-2024-01050"/>
    <x v="67"/>
    <s v="PT-93870"/>
    <x v="2"/>
    <x v="0"/>
    <x v="0"/>
    <x v="17"/>
    <x v="1048"/>
    <d v="2024-09-28T02:58:00"/>
    <d v="2024-09-30T02:09:00"/>
    <d v="2024-09-30T22:51:00"/>
    <x v="0"/>
    <x v="0"/>
    <s v="Pre-authorisation request for surgical procedure. Patient PT-93870. Insurer: Aviva."/>
    <s v="Pre-auth declined by insurer. Patient advised of self-pay options and appeal pathway."/>
    <n v="1049"/>
    <s v="OK"/>
    <n v="4.1166666666666663"/>
    <n v="51.3"/>
    <s v="Within SLA"/>
    <n v="0"/>
    <n v="4.1166666666666663"/>
  </r>
  <r>
    <n v="1051"/>
    <s v="NB-2024-01051"/>
    <x v="55"/>
    <s v="PT-70791"/>
    <x v="1"/>
    <x v="0"/>
    <x v="0"/>
    <x v="69"/>
    <x v="1049"/>
    <d v="2024-05-20T03:10:00"/>
    <d v="2024-05-21T08:39:00"/>
    <d v="2024-05-21T23:49:00"/>
    <x v="0"/>
    <x v="3"/>
    <s v="Query regarding invoice 86510 dated 11 May 2024. Client reports missing credit of £2366."/>
    <s v="Late payment fee waived as a goodwill gesture following system error. Account adjusted."/>
    <n v="1050"/>
    <s v="OK"/>
    <n v="3.3499999999999996"/>
    <n v="32.833333333333329"/>
    <s v="Within SLA"/>
    <n v="0"/>
    <n v="3.3499999999999996"/>
  </r>
  <r>
    <n v="1052"/>
    <s v="NB-2024-01052"/>
    <x v="0"/>
    <s v="PT-13843"/>
    <x v="1"/>
    <x v="0"/>
    <x v="0"/>
    <x v="33"/>
    <x v="1050"/>
    <d v="2024-08-14T11:31:00"/>
    <d v="2024-08-14T20:55:00"/>
    <d v="2024-08-16T22:12:00"/>
    <x v="0"/>
    <x v="3"/>
    <s v="Query regarding invoice 48129 dated 09 Aug 2024. Client reports disputed amount of £497."/>
    <s v="Duplicate charge identified and reversed. Updated invoice sent to client for reconciliation."/>
    <n v="1051"/>
    <s v="OK"/>
    <n v="13.316666666666666"/>
    <n v="22.716666666666665"/>
    <s v="Within SLA"/>
    <n v="0"/>
    <n v="13.316666666666666"/>
  </r>
  <r>
    <n v="1053"/>
    <s v="NB-2024-01053"/>
    <x v="1"/>
    <s v="PT-66168"/>
    <x v="0"/>
    <x v="2"/>
    <x v="0"/>
    <x v="60"/>
    <x v="1051"/>
    <d v="2024-09-08T08:39:00"/>
    <d v="2024-09-09T17:50:00"/>
    <d v="2024-09-09T05:54:00"/>
    <x v="1"/>
    <x v="1"/>
    <s v="Request for clinical summary for patient PT-66168."/>
    <s v="GP referral letter drafted and sent to specialist clinic. Copy retained on file."/>
    <n v="1052"/>
    <s v="OK"/>
    <n v="2.75"/>
    <n v="35.93333333333333"/>
    <s v="Breached"/>
    <n v="1"/>
    <n v="2.75"/>
  </r>
  <r>
    <n v="1054"/>
    <s v="NB-2024-01054"/>
    <x v="43"/>
    <s v="PT-29651"/>
    <x v="1"/>
    <x v="0"/>
    <x v="0"/>
    <x v="63"/>
    <x v="1052"/>
    <d v="2024-12-20T21:11:00"/>
    <d v="2024-12-21T18:10:00"/>
    <d v="2024-12-23T15:57:00"/>
    <x v="0"/>
    <x v="0"/>
    <s v="Query regarding invoice 11729 dated 17 Dec 2024. Client reports disputed amount of £3472."/>
    <s v="Invoice reviewed and corrected. Credit note issued for £461. Client accounts updated."/>
    <n v="1053"/>
    <s v="OK"/>
    <n v="5.2333333333333334"/>
    <n v="26.216666666666665"/>
    <s v="Within SLA"/>
    <n v="0"/>
    <n v="5.2333333333333334"/>
  </r>
  <r>
    <n v="1055"/>
    <s v="NB-2023-01055"/>
    <x v="9"/>
    <s v="PT-75336"/>
    <x v="3"/>
    <x v="2"/>
    <x v="0"/>
    <x v="80"/>
    <x v="1053"/>
    <d v="2023-10-22T00:52:00"/>
    <d v="2023-10-22T07:28:00"/>
    <d v="2023-10-22T23:38:00"/>
    <x v="0"/>
    <x v="0"/>
    <s v="Patient PT-75336 requesting addition of appointment originally booked for 25 Oct 2023."/>
    <s v="Recurring appointment series updated following consultant schedule change."/>
    <n v="1054"/>
    <s v="OK"/>
    <n v="1.2333333333333334"/>
    <n v="7.833333333333333"/>
    <s v="Within SLA"/>
    <n v="0"/>
    <n v="1.2333333333333334"/>
  </r>
  <r>
    <n v="1056"/>
    <s v="NB-2023-01056"/>
    <x v="13"/>
    <s v="PT-61252"/>
    <x v="3"/>
    <x v="3"/>
    <x v="0"/>
    <x v="27"/>
    <x v="1054"/>
    <d v="2023-02-09T03:57:00"/>
    <d v="2023-02-10T21:14:00"/>
    <d v="2023-02-12T23:41:00"/>
    <x v="0"/>
    <x v="1"/>
    <s v="Patient PT-61252 requesting addition of appointment originally booked for 18 Feb 2023."/>
    <s v="Appointment moved from afternoon to morning slot. Patient and GP practice both confirmed."/>
    <n v="1055"/>
    <s v="OK"/>
    <n v="4.2666666666666666"/>
    <n v="45.55"/>
    <s v="Within SLA"/>
    <n v="0"/>
    <n v="4.2666666666666666"/>
  </r>
  <r>
    <n v="1057"/>
    <s v="NB-2023-01057"/>
    <x v="2"/>
    <s v="PT-64897"/>
    <x v="2"/>
    <x v="2"/>
    <x v="1"/>
    <x v="104"/>
    <x v="1055"/>
    <d v="2023-12-07T10:17:00"/>
    <d v="2023-12-07T23:22:00"/>
    <d v="2023-12-08T08:03:00"/>
    <x v="0"/>
    <x v="3"/>
    <s v="Pre-authorisation request for diagnostic imaging. Patient PT-64897. Insurer: Vitality."/>
    <s v="Pre-auth declined by insurer. Patient advised of self-pay options and appeal pathway."/>
    <n v="1056"/>
    <s v="OK"/>
    <n v="2.2333333333333334"/>
    <n v="15.316666666666666"/>
    <s v="Within SLA"/>
    <n v="0"/>
    <n v="2.2333333333333334"/>
  </r>
  <r>
    <n v="1058"/>
    <s v="NB-2024-01058"/>
    <x v="67"/>
    <s v="PT-57830"/>
    <x v="4"/>
    <x v="0"/>
    <x v="0"/>
    <x v="38"/>
    <x v="1056"/>
    <d v="2024-11-05T21:49:00"/>
    <d v="2024-11-07T13:46:00"/>
    <d v="2024-11-08T19:16:00"/>
    <x v="0"/>
    <x v="1"/>
    <s v="Formal complaint submitted by family member regarding data handling concern. Reference needed."/>
    <s v="Formal complaint reviewed. Root cause identified as process gap. Corrective action documented and shared with client."/>
    <n v="1057"/>
    <s v="OK"/>
    <n v="2.5499999999999998"/>
    <n v="42.5"/>
    <s v="Within SLA"/>
    <n v="0"/>
    <n v="2.5499999999999998"/>
  </r>
  <r>
    <n v="1059"/>
    <s v="NB-2024-01059"/>
    <x v="30"/>
    <s v="PT-57340"/>
    <x v="3"/>
    <x v="3"/>
    <x v="3"/>
    <x v="94"/>
    <x v="1057"/>
    <d v="2024-06-08T15:56:00"/>
    <m/>
    <d v="2024-06-13T04:20:00"/>
    <x v="0"/>
    <x v="3"/>
    <s v="Patient PT-57340 requesting addition of appointment originally booked for 09 Jun 2024."/>
    <m/>
    <n v="1058"/>
    <s v="OPEN_TICKET"/>
    <n v="11.6"/>
    <m/>
    <s v="Within SLA"/>
    <n v="0"/>
    <n v="11.6"/>
  </r>
  <r>
    <n v="1060"/>
    <s v="NB-2023-01060"/>
    <x v="47"/>
    <s v="PT-45342"/>
    <x v="3"/>
    <x v="2"/>
    <x v="1"/>
    <x v="27"/>
    <x v="1058"/>
    <d v="2023-03-13T10:23:00"/>
    <d v="2023-03-15T04:45:00"/>
    <d v="2023-03-14T07:00:00"/>
    <x v="1"/>
    <x v="0"/>
    <s v="Patient PT-45342 requesting addition of appointment originally booked for 26 Mar 2023."/>
    <s v="Urgent appointment arranged within 24 hours following GP referral. Patient notified."/>
    <n v="1059"/>
    <s v="OK"/>
    <n v="3.3833333333333333"/>
    <n v="45.75"/>
    <s v="Breached"/>
    <n v="1"/>
    <n v="3.3833333333333333"/>
  </r>
  <r>
    <n v="1061"/>
    <s v="NB-2023-01061"/>
    <x v="26"/>
    <s v="PT-55012"/>
    <x v="3"/>
    <x v="1"/>
    <x v="3"/>
    <x v="17"/>
    <x v="1059"/>
    <d v="2023-01-08T22:40:00"/>
    <m/>
    <d v="2023-01-09T05:24:00"/>
    <x v="1"/>
    <x v="2"/>
    <s v="Patient PT-55012 requesting reschedule of appointment originally booked for 10 Jan 2023."/>
    <m/>
    <n v="1060"/>
    <s v="OPEN_TICKET"/>
    <n v="1.2666666666666666"/>
    <m/>
    <s v="Breached"/>
    <n v="1"/>
    <n v="1.2666666666666666"/>
  </r>
  <r>
    <n v="1062"/>
    <s v="NB-2023-01062"/>
    <x v="28"/>
    <s v="PT-46014"/>
    <x v="2"/>
    <x v="0"/>
    <x v="0"/>
    <x v="22"/>
    <x v="1060"/>
    <d v="2023-10-20T15:36:00"/>
    <d v="2023-10-22T12:15:00"/>
    <d v="2023-10-23T12:31:00"/>
    <x v="0"/>
    <x v="1"/>
    <s v="Pre-authorisation request for physiotherapy course. Patient PT-46014. Insurer: Bupa."/>
    <s v="Policy coverage query resolved. Benefit schedule sent to patient for reference."/>
    <n v="1061"/>
    <s v="OK"/>
    <n v="3.083333333333333"/>
    <n v="47.733333333333334"/>
    <s v="Within SLA"/>
    <n v="0"/>
    <n v="3.083333333333333"/>
  </r>
  <r>
    <n v="1063"/>
    <s v="NB-2023-01063"/>
    <x v="69"/>
    <s v="PT-15371"/>
    <x v="1"/>
    <x v="0"/>
    <x v="1"/>
    <x v="87"/>
    <x v="1061"/>
    <d v="2023-10-27T10:07:00"/>
    <d v="2023-10-28T19:55:00"/>
    <d v="2023-10-29T06:38:00"/>
    <x v="0"/>
    <x v="1"/>
    <s v="Query regarding invoice 92026 dated 24 Oct 2023. Client reports duplicate payment of £1377."/>
    <s v="Billing query resolved following confirmation from insurer. Payment processing initiated."/>
    <n v="1062"/>
    <s v="OK"/>
    <n v="3.4833333333333334"/>
    <n v="37.283333333333331"/>
    <s v="Within SLA"/>
    <n v="0"/>
    <n v="3.4833333333333334"/>
  </r>
  <r>
    <n v="1064"/>
    <s v="NB-2023-01064"/>
    <x v="46"/>
    <s v="PT-28402"/>
    <x v="2"/>
    <x v="0"/>
    <x v="0"/>
    <x v="12"/>
    <x v="1062"/>
    <d v="2023-07-31T07:05:00"/>
    <d v="2023-08-01T18:48:00"/>
    <d v="2023-08-03T03:43:00"/>
    <x v="0"/>
    <x v="3"/>
    <s v="Pre-authorisation request for surgical procedure. Patient PT-28402. Insurer: Cigna."/>
    <s v="Pre-authorisation confirmed with insurer. Reference number provided to client."/>
    <n v="1063"/>
    <s v="OK"/>
    <n v="3.3666666666666667"/>
    <n v="39.083333333333329"/>
    <s v="Within SLA"/>
    <n v="0"/>
    <n v="3.3666666666666667"/>
  </r>
  <r>
    <n v="1065"/>
    <s v="NB-2025-01065"/>
    <x v="21"/>
    <s v="PT-84844"/>
    <x v="3"/>
    <x v="0"/>
    <x v="4"/>
    <x v="66"/>
    <x v="1063"/>
    <d v="2025-03-05T12:15:00"/>
    <m/>
    <d v="2025-03-07T09:34:00"/>
    <x v="1"/>
    <x v="1"/>
    <s v="Patient PT-84844 requesting reschedule of appointment originally booked for 07 Mar 2025."/>
    <m/>
    <n v="1064"/>
    <s v="OPEN_TICKET"/>
    <n v="2.6833333333333331"/>
    <m/>
    <s v="Breached"/>
    <n v="1"/>
    <n v="2.6833333333333331"/>
  </r>
  <r>
    <n v="1066"/>
    <s v="NB-2024-01066"/>
    <x v="51"/>
    <s v="PT-98759"/>
    <x v="2"/>
    <x v="3"/>
    <x v="0"/>
    <x v="98"/>
    <x v="1064"/>
    <d v="2024-06-07T14:54:00"/>
    <d v="2024-06-11T19:20:00"/>
    <d v="2024-06-10T15:35:00"/>
    <x v="1"/>
    <x v="1"/>
    <s v="Pre-authorisation request for outpatient consultation. Patient PT-98759. Insurer: Bupa."/>
    <s v="Pre-auth declined by insurer. Patient advised of self-pay options and appeal pathway."/>
    <n v="1065"/>
    <s v="OK"/>
    <n v="47.316666666666663"/>
    <n v="147.75"/>
    <s v="Breached"/>
    <n v="1"/>
    <n v="47.316666666666663"/>
  </r>
  <r>
    <n v="1067"/>
    <s v="NB-2023-01067"/>
    <x v="43"/>
    <s v="PT-16055"/>
    <x v="0"/>
    <x v="0"/>
    <x v="1"/>
    <x v="76"/>
    <x v="1065"/>
    <d v="2023-05-22T01:35:00"/>
    <d v="2023-05-23T07:23:00"/>
    <d v="2023-05-24T20:16:00"/>
    <x v="0"/>
    <x v="3"/>
    <s v="Request for fit-to-work certificate for patient PT-16055."/>
    <s v="Fit-to-work certificate issued following confirmation from treating clinician."/>
    <n v="1066"/>
    <s v="OK"/>
    <n v="5.3166666666666664"/>
    <n v="35.116666666666667"/>
    <s v="Within SLA"/>
    <n v="0"/>
    <n v="5.3166666666666664"/>
  </r>
  <r>
    <n v="1068"/>
    <s v="NB-2023-01068"/>
    <x v="18"/>
    <s v="PT-36623"/>
    <x v="1"/>
    <x v="0"/>
    <x v="0"/>
    <x v="46"/>
    <x v="1066"/>
    <d v="2023-06-21T13:52:00"/>
    <d v="2023-06-21T21:00:00"/>
    <d v="2023-06-22T12:31:00"/>
    <x v="0"/>
    <x v="3"/>
    <s v="Query regarding invoice 42601 dated 07 Jun 2023. Client reports missing credit of £971."/>
    <s v="Charge dispute investigated. Original amount validated as correct; breakdown sent to client."/>
    <n v="1067"/>
    <s v="OK"/>
    <n v="1.3499999999999999"/>
    <n v="8.4833333333333325"/>
    <s v="Within SLA"/>
    <n v="0"/>
    <n v="1.3499999999999999"/>
  </r>
  <r>
    <n v="1069"/>
    <s v="NB-2024-01069"/>
    <x v="59"/>
    <s v="PT-31197"/>
    <x v="3"/>
    <x v="0"/>
    <x v="0"/>
    <x v="46"/>
    <x v="1067"/>
    <d v="2024-12-28T16:44:00"/>
    <d v="2024-12-31T23:00:00"/>
    <d v="2024-12-30T21:06:00"/>
    <x v="1"/>
    <x v="3"/>
    <s v="Patient PT-31197 requesting addition of appointment originally booked for 29 Dec 2024."/>
    <s v="Cancellation processed. New appointment booked for following week per patient request."/>
    <n v="1068"/>
    <s v="OK"/>
    <n v="19.633333333333333"/>
    <n v="97.899999999999991"/>
    <s v="Breached"/>
    <n v="1"/>
    <n v="19.633333333333333"/>
  </r>
  <r>
    <n v="1070"/>
    <s v="NB-2024-01070"/>
    <x v="3"/>
    <s v="PT-77350"/>
    <x v="1"/>
    <x v="2"/>
    <x v="0"/>
    <x v="60"/>
    <x v="1068"/>
    <d v="2024-05-15T23:34:00"/>
    <d v="2024-05-16T03:28:00"/>
    <d v="2024-05-16T10:50:00"/>
    <x v="0"/>
    <x v="3"/>
    <s v="Query regarding invoice 73874 dated 14 May 2024. Client reports disputed amount of £2685."/>
    <s v="Invoice reviewed and corrected. Credit note issued for £310. Client accounts updated."/>
    <n v="1069"/>
    <s v="OK"/>
    <n v="0.73333333333333328"/>
    <n v="4.6333333333333329"/>
    <s v="Within SLA"/>
    <n v="0"/>
    <n v="0.73333333333333328"/>
  </r>
  <r>
    <n v="1071"/>
    <s v="NB-2023-01071"/>
    <x v="44"/>
    <s v="PT-37924"/>
    <x v="3"/>
    <x v="1"/>
    <x v="1"/>
    <x v="13"/>
    <x v="1069"/>
    <d v="2023-01-10T12:03:00"/>
    <d v="2023-01-10T16:39:00"/>
    <d v="2023-01-10T19:09:00"/>
    <x v="0"/>
    <x v="1"/>
    <s v="Patient PT-37924 requesting addition of appointment originally booked for 15 Jan 2023."/>
    <s v="Appointment rescheduled to patient's preferred date. Confirmation sent via email and SMS."/>
    <n v="1070"/>
    <s v="OK"/>
    <n v="0.89999999999999991"/>
    <n v="5.5"/>
    <s v="Within SLA"/>
    <n v="0"/>
    <n v="0.89999999999999991"/>
  </r>
  <r>
    <n v="1072"/>
    <s v="NB-2024-01072"/>
    <x v="31"/>
    <s v="PT-41469"/>
    <x v="3"/>
    <x v="0"/>
    <x v="0"/>
    <x v="80"/>
    <x v="1070"/>
    <d v="2024-02-29T18:11:00"/>
    <d v="2024-03-02T03:46:00"/>
    <d v="2024-03-02T15:29:00"/>
    <x v="0"/>
    <x v="1"/>
    <s v="Patient PT-41469 requesting cancellation of appointment originally booked for 09 Mar 2024."/>
    <s v="Appointment rescheduled to patient's preferred date. Confirmation sent via email and SMS."/>
    <n v="1071"/>
    <s v="OK"/>
    <n v="2.6999999999999997"/>
    <n v="36.283333333333331"/>
    <s v="Within SLA"/>
    <n v="0"/>
    <n v="2.6999999999999997"/>
  </r>
  <r>
    <n v="1073"/>
    <s v="NB-2023-01073"/>
    <x v="25"/>
    <s v="PT-40939"/>
    <x v="3"/>
    <x v="0"/>
    <x v="1"/>
    <x v="56"/>
    <x v="1071"/>
    <d v="2023-04-04T17:48:00"/>
    <d v="2023-04-05T02:41:00"/>
    <d v="2023-04-05T16:55:00"/>
    <x v="0"/>
    <x v="0"/>
    <s v="Patient PT-40939 requesting reschedule of appointment originally booked for 05 Apr 2023."/>
    <s v="Appointment moved from afternoon to morning slot. Patient and GP practice both confirmed."/>
    <n v="1072"/>
    <s v="OK"/>
    <n v="0.8833333333333333"/>
    <n v="9.7666666666666657"/>
    <s v="Within SLA"/>
    <n v="0"/>
    <n v="0.8833333333333333"/>
  </r>
  <r>
    <n v="1074"/>
    <s v="NB-2025-01074"/>
    <x v="35"/>
    <s v="PT-66152"/>
    <x v="4"/>
    <x v="2"/>
    <x v="0"/>
    <x v="108"/>
    <x v="1072"/>
    <d v="2025-01-14T08:31:00"/>
    <d v="2025-01-14T23:05:00"/>
    <d v="2025-01-15T06:05:00"/>
    <x v="0"/>
    <x v="1"/>
    <s v="Formal complaint submitted by clinic manager regarding delayed response. Reference needed."/>
    <s v="Patient complaint escalated to Operations Manager. Resolution meeting held; outcome agreed with client."/>
    <n v="1073"/>
    <s v="OK"/>
    <n v="2.4333333333333331"/>
    <n v="17"/>
    <s v="Within SLA"/>
    <n v="0"/>
    <n v="2.4333333333333331"/>
  </r>
  <r>
    <n v="1075"/>
    <s v="NB-2024-01075"/>
    <x v="12"/>
    <s v="PT-10841"/>
    <x v="3"/>
    <x v="0"/>
    <x v="0"/>
    <x v="66"/>
    <x v="1073"/>
    <d v="2024-07-21T20:21:00"/>
    <d v="2024-07-22T22:28:00"/>
    <d v="2024-07-24T15:02:00"/>
    <x v="0"/>
    <x v="3"/>
    <s v="Patient PT-10841 requesting addition of appointment originally booked for 27 Jul 2024."/>
    <s v="Urgent appointment arranged within 24 hours following GP referral. Patient notified."/>
    <n v="1074"/>
    <s v="OK"/>
    <n v="5.3166666666666664"/>
    <n v="31.433333333333334"/>
    <s v="Within SLA"/>
    <n v="0"/>
    <n v="5.3166666666666664"/>
  </r>
  <r>
    <n v="1076"/>
    <s v="NB-2024-01076"/>
    <x v="55"/>
    <s v="PT-99699"/>
    <x v="2"/>
    <x v="2"/>
    <x v="1"/>
    <x v="62"/>
    <x v="1074"/>
    <d v="2024-06-18T22:43:00"/>
    <d v="2024-06-19T04:32:00"/>
    <d v="2024-06-19T09:37:00"/>
    <x v="0"/>
    <x v="0"/>
    <s v="Pre-authorisation request for diagnostic imaging. Patient PT-99699. Insurer: Aviva."/>
    <s v="Insurer contacted; claim resubmitted with corrected diagnosis code. Outcome pending."/>
    <n v="1075"/>
    <s v="OK"/>
    <n v="1.0999999999999999"/>
    <n v="6.9166666666666661"/>
    <s v="Within SLA"/>
    <n v="0"/>
    <n v="1.0999999999999999"/>
  </r>
  <r>
    <n v="1077"/>
    <s v="NB-2024-01077"/>
    <x v="25"/>
    <s v="PT-81364"/>
    <x v="2"/>
    <x v="0"/>
    <x v="3"/>
    <x v="80"/>
    <x v="1075"/>
    <d v="2024-11-15T20:19:00"/>
    <m/>
    <d v="2024-11-16T19:28:00"/>
    <x v="1"/>
    <x v="3"/>
    <s v="Pre-authorisation request for diagnostic imaging. Patient PT-81364. Insurer: Bupa."/>
    <m/>
    <n v="1076"/>
    <s v="OPEN_TICKET"/>
    <n v="0.85"/>
    <m/>
    <s v="Breached"/>
    <n v="1"/>
    <n v="0.85"/>
  </r>
  <r>
    <n v="1078"/>
    <s v="NB-2023-01078"/>
    <x v="25"/>
    <s v="PT-64538"/>
    <x v="3"/>
    <x v="0"/>
    <x v="0"/>
    <x v="8"/>
    <x v="1076"/>
    <d v="2023-10-01T16:05:00"/>
    <d v="2023-10-02T09:43:00"/>
    <d v="2023-10-02T14:21:00"/>
    <x v="0"/>
    <x v="0"/>
    <s v="Patient PT-64538 requesting reschedule of appointment originally booked for 12 Oct 2023."/>
    <s v="Appointment moved from afternoon to morning slot. Patient and GP practice both confirmed."/>
    <n v="1077"/>
    <s v="OK"/>
    <n v="1.7333333333333332"/>
    <n v="19.366666666666667"/>
    <s v="Within SLA"/>
    <n v="0"/>
    <n v="1.7333333333333332"/>
  </r>
  <r>
    <n v="1079"/>
    <s v="NB-2025-01079"/>
    <x v="45"/>
    <s v="PT-73312"/>
    <x v="3"/>
    <x v="3"/>
    <x v="1"/>
    <x v="23"/>
    <x v="1077"/>
    <d v="2025-01-15T00:52:00"/>
    <d v="2025-01-16T14:32:00"/>
    <d v="2025-01-17T17:47:00"/>
    <x v="0"/>
    <x v="1"/>
    <s v="Patient PT-73312 requesting reschedule of appointment originally booked for 18 Jan 2025."/>
    <s v="Recurring appointment series updated following consultant schedule change."/>
    <n v="1078"/>
    <s v="OK"/>
    <n v="7.083333333333333"/>
    <n v="44.75"/>
    <s v="Within SLA"/>
    <n v="0"/>
    <n v="7.083333333333333"/>
  </r>
  <r>
    <n v="1080"/>
    <s v="NB-2024-01080"/>
    <x v="41"/>
    <s v="PT-96680"/>
    <x v="1"/>
    <x v="2"/>
    <x v="0"/>
    <x v="95"/>
    <x v="1078"/>
    <d v="2024-06-19T15:57:00"/>
    <d v="2024-06-21T10:19:00"/>
    <d v="2024-06-20T12:27:00"/>
    <x v="1"/>
    <x v="2"/>
    <s v="Query regarding invoice 73249 dated 20 May 2024. Client reports incorrect charge of £1620."/>
    <s v="Invoice reviewed and corrected. Credit note issued for £320. Client accounts updated."/>
    <n v="1079"/>
    <s v="OK"/>
    <n v="3.5"/>
    <n v="45.866666666666667"/>
    <s v="Breached"/>
    <n v="1"/>
    <n v="3.5"/>
  </r>
  <r>
    <n v="1081"/>
    <s v="NB-2023-01081"/>
    <x v="40"/>
    <s v="PT-21469"/>
    <x v="1"/>
    <x v="3"/>
    <x v="1"/>
    <x v="85"/>
    <x v="1079"/>
    <d v="2023-05-27T21:11:00"/>
    <d v="2023-05-29T08:01:00"/>
    <d v="2023-05-31T15:34:00"/>
    <x v="0"/>
    <x v="0"/>
    <s v="Query regarding invoice 68503 dated 04 May 2023. Client reports disputed amount of £2720."/>
    <s v="Late payment fee waived as a goodwill gesture following system error. Account adjusted."/>
    <n v="1080"/>
    <s v="OK"/>
    <n v="5.6166666666666663"/>
    <n v="40.449999999999996"/>
    <s v="Within SLA"/>
    <n v="0"/>
    <n v="5.6166666666666663"/>
  </r>
  <r>
    <n v="1082"/>
    <s v="NB-2024-01082"/>
    <x v="60"/>
    <s v="PT-26284"/>
    <x v="2"/>
    <x v="0"/>
    <x v="0"/>
    <x v="30"/>
    <x v="1080"/>
    <d v="2024-03-18T23:30:00"/>
    <d v="2024-03-22T11:02:00"/>
    <d v="2024-03-21T20:19:00"/>
    <x v="1"/>
    <x v="0"/>
    <s v="Pre-authorisation request for physiotherapy course. Patient PT-26284. Insurer: Aviva."/>
    <s v="Pre-authorisation confirmed with insurer. Reference number provided to client."/>
    <n v="1081"/>
    <s v="OK"/>
    <n v="3.1833333333333331"/>
    <n v="86.716666666666669"/>
    <s v="Breached"/>
    <n v="1"/>
    <n v="3.1833333333333331"/>
  </r>
  <r>
    <n v="1083"/>
    <s v="NB-2024-01083"/>
    <x v="50"/>
    <s v="PT-41883"/>
    <x v="2"/>
    <x v="3"/>
    <x v="0"/>
    <x v="105"/>
    <x v="1081"/>
    <d v="2024-11-03T18:02:00"/>
    <d v="2024-11-05T03:05:00"/>
    <d v="2024-11-06T11:03:00"/>
    <x v="0"/>
    <x v="0"/>
    <s v="Pre-authorisation request for specialist referral. Patient PT-41883. Insurer: Aviva."/>
    <s v="Claim status updated to approved. Payment expected within 5–7 working days."/>
    <n v="1082"/>
    <s v="OK"/>
    <n v="6.9833333333333334"/>
    <n v="40.033333333333331"/>
    <s v="Within SLA"/>
    <n v="0"/>
    <n v="6.9833333333333334"/>
  </r>
  <r>
    <n v="1084"/>
    <s v="NB-2023-01084"/>
    <x v="24"/>
    <s v="PT-87329"/>
    <x v="1"/>
    <x v="2"/>
    <x v="0"/>
    <x v="12"/>
    <x v="1082"/>
    <d v="2023-12-05T21:23:00"/>
    <d v="2023-12-06T03:17:00"/>
    <d v="2023-12-06T04:35:00"/>
    <x v="0"/>
    <x v="2"/>
    <s v="Query regarding invoice 86709 dated 03 Dec 2023. Client reports disputed amount of £2222."/>
    <s v="Invoice reviewed and corrected. Credit note issued for £561. Client accounts updated."/>
    <n v="1083"/>
    <s v="OK"/>
    <n v="0.79999999999999993"/>
    <n v="6.6999999999999993"/>
    <s v="Within SLA"/>
    <n v="0"/>
    <n v="0.79999999999999993"/>
  </r>
  <r>
    <n v="1085"/>
    <s v="NB-2023-01085"/>
    <x v="71"/>
    <s v="PT-20077"/>
    <x v="1"/>
    <x v="0"/>
    <x v="0"/>
    <x v="47"/>
    <x v="1083"/>
    <d v="2023-09-25T05:09:00"/>
    <d v="2023-09-26T18:40:00"/>
    <d v="2023-09-27T02:57:00"/>
    <x v="0"/>
    <x v="0"/>
    <s v="Query regarding invoice 79059 dated 14 Sep 2023. Client reports missing credit of £2419."/>
    <s v="Duplicate charge identified and reversed. Updated invoice sent to client for reconciliation."/>
    <n v="1084"/>
    <s v="OK"/>
    <n v="2.1999999999999997"/>
    <n v="39.716666666666669"/>
    <s v="Within SLA"/>
    <n v="0"/>
    <n v="2.1999999999999997"/>
  </r>
  <r>
    <n v="1086"/>
    <s v="NB-2025-01086"/>
    <x v="2"/>
    <s v="PT-40725"/>
    <x v="2"/>
    <x v="0"/>
    <x v="4"/>
    <x v="5"/>
    <x v="1084"/>
    <d v="2025-03-13T00:27:00"/>
    <m/>
    <d v="2025-03-15T17:43:00"/>
    <x v="0"/>
    <x v="3"/>
    <s v="Pre-authorisation request for surgical procedure. Patient PT-40725. Insurer: Vitality."/>
    <m/>
    <n v="1085"/>
    <s v="OPEN_TICKET"/>
    <n v="6.7333333333333334"/>
    <m/>
    <s v="Within SLA"/>
    <n v="0"/>
    <n v="6.7333333333333334"/>
  </r>
  <r>
    <n v="1087"/>
    <s v="NB-2023-01087"/>
    <x v="65"/>
    <s v="PT-18751"/>
    <x v="3"/>
    <x v="3"/>
    <x v="1"/>
    <x v="95"/>
    <x v="1085"/>
    <d v="2023-06-15T02:58:00"/>
    <d v="2023-06-18T04:06:00"/>
    <d v="2023-06-18T18:03:00"/>
    <x v="0"/>
    <x v="1"/>
    <s v="Patient PT-18751 requesting addition of appointment originally booked for 26 Jun 2023."/>
    <s v="Appointment rescheduled to patient's preferred date. Confirmation sent via email and SMS."/>
    <n v="1086"/>
    <s v="OK"/>
    <n v="8.9166666666666661"/>
    <n v="82.05"/>
    <s v="Within SLA"/>
    <n v="0"/>
    <n v="8.9166666666666661"/>
  </r>
  <r>
    <n v="1088"/>
    <s v="NB-2024-01088"/>
    <x v="45"/>
    <s v="PT-38524"/>
    <x v="1"/>
    <x v="0"/>
    <x v="1"/>
    <x v="65"/>
    <x v="1086"/>
    <d v="2024-07-10T12:23:00"/>
    <d v="2024-07-10T23:26:00"/>
    <d v="2024-07-11T11:29:00"/>
    <x v="0"/>
    <x v="3"/>
    <s v="Query regarding invoice 41766 dated 09 Jul 2024. Client reports disputed amount of £2498."/>
    <s v="Late payment fee waived as a goodwill gesture following system error. Account adjusted."/>
    <n v="1087"/>
    <s v="OK"/>
    <n v="0.89999999999999991"/>
    <n v="11.95"/>
    <s v="Within SLA"/>
    <n v="0"/>
    <n v="0.89999999999999991"/>
  </r>
  <r>
    <n v="1089"/>
    <s v="NB-2024-01089"/>
    <x v="62"/>
    <s v="PT-24104"/>
    <x v="1"/>
    <x v="0"/>
    <x v="0"/>
    <x v="67"/>
    <x v="1087"/>
    <d v="2024-12-23T16:38:00"/>
    <d v="2024-12-25T22:24:00"/>
    <d v="2024-12-26T09:31:00"/>
    <x v="0"/>
    <x v="0"/>
    <s v="Query regarding invoice 93368 dated 28 Nov 2024. Client reports duplicate payment of £1396."/>
    <s v="Invoice reviewed and corrected. Credit note issued for £261. Client accounts updated."/>
    <n v="1088"/>
    <s v="OK"/>
    <n v="7.1166666666666663"/>
    <n v="60.883333333333333"/>
    <s v="Within SLA"/>
    <n v="0"/>
    <n v="7.1166666666666663"/>
  </r>
  <r>
    <n v="1090"/>
    <s v="NB-2024-01090"/>
    <x v="37"/>
    <s v="PT-33626"/>
    <x v="0"/>
    <x v="0"/>
    <x v="1"/>
    <x v="39"/>
    <x v="1088"/>
    <d v="2024-12-04T20:08:00"/>
    <d v="2024-12-05T09:08:00"/>
    <d v="2024-12-06T18:24:00"/>
    <x v="0"/>
    <x v="0"/>
    <s v="Request for insurance medical report for patient PT-33626."/>
    <s v="GP referral letter drafted and sent to specialist clinic. Copy retained on file."/>
    <n v="1089"/>
    <s v="OK"/>
    <n v="1.7333333333333332"/>
    <n v="14.733333333333333"/>
    <s v="Within SLA"/>
    <n v="0"/>
    <n v="1.7333333333333332"/>
  </r>
  <r>
    <n v="1091"/>
    <s v="NB-2023-01091"/>
    <x v="50"/>
    <s v="PT-45487"/>
    <x v="1"/>
    <x v="2"/>
    <x v="0"/>
    <x v="11"/>
    <x v="1089"/>
    <d v="2023-05-27T14:21:00"/>
    <d v="2023-05-27T19:08:00"/>
    <d v="2023-05-27T21:57:00"/>
    <x v="0"/>
    <x v="3"/>
    <s v="Query regarding invoice 97576 dated 26 May 2023. Client reports duplicate payment of £2889."/>
    <s v="Late payment fee waived as a goodwill gesture following system error. Account adjusted."/>
    <n v="1090"/>
    <s v="OK"/>
    <n v="0.39999999999999997"/>
    <n v="5.1833333333333327"/>
    <s v="Within SLA"/>
    <n v="0"/>
    <n v="0.39999999999999997"/>
  </r>
  <r>
    <n v="1092"/>
    <s v="NB-2023-01092"/>
    <x v="35"/>
    <s v="PT-85491"/>
    <x v="1"/>
    <x v="0"/>
    <x v="0"/>
    <x v="76"/>
    <x v="1090"/>
    <d v="2023-07-03T19:56:00"/>
    <d v="2023-07-06T20:22:00"/>
    <d v="2023-07-06T15:55:00"/>
    <x v="1"/>
    <x v="1"/>
    <s v="Query regarding invoice 50491 dated 17 Jun 2023. Client reports missing credit of £838."/>
    <s v="Invoice reviewed and corrected. Credit note issued for £377. Client accounts updated."/>
    <n v="1091"/>
    <s v="OK"/>
    <n v="4.0166666666666666"/>
    <n v="76.45"/>
    <s v="Breached"/>
    <n v="1"/>
    <n v="4.0166666666666666"/>
  </r>
  <r>
    <n v="1093"/>
    <s v="NB-2023-01093"/>
    <x v="57"/>
    <s v="PT-19253"/>
    <x v="4"/>
    <x v="1"/>
    <x v="1"/>
    <x v="109"/>
    <x v="1091"/>
    <d v="2023-05-26T10:33:00"/>
    <d v="2023-05-27T00:03:00"/>
    <d v="2023-05-26T15:55:00"/>
    <x v="1"/>
    <x v="1"/>
    <s v="Formal complaint submitted by GP practice regarding data handling concern. Reference needed."/>
    <s v="Formal complaint reviewed. Root cause identified as process gap. Corrective action documented and shared with client."/>
    <n v="1092"/>
    <s v="OK"/>
    <n v="2.6333333333333333"/>
    <n v="16.133333333333333"/>
    <s v="Breached"/>
    <n v="1"/>
    <n v="2.6333333333333333"/>
  </r>
  <r>
    <n v="1094"/>
    <s v="NB-2024-01094"/>
    <x v="25"/>
    <s v="PT-80419"/>
    <x v="3"/>
    <x v="0"/>
    <x v="0"/>
    <x v="99"/>
    <x v="1092"/>
    <d v="2024-11-03T16:49:00"/>
    <d v="2024-11-04T02:01:00"/>
    <d v="2024-11-04T15:17:00"/>
    <x v="0"/>
    <x v="1"/>
    <s v="Patient PT-80419 requesting cancellation of appointment originally booked for 05 Nov 2024."/>
    <s v="Appointment rescheduled to patient's preferred date. Confirmation sent via email and SMS."/>
    <n v="1093"/>
    <s v="OK"/>
    <n v="1.5333333333333332"/>
    <n v="10.733333333333333"/>
    <s v="Within SLA"/>
    <n v="0"/>
    <n v="1.5333333333333332"/>
  </r>
  <r>
    <n v="1095"/>
    <s v="NB-2023-01095"/>
    <x v="70"/>
    <s v="PT-49309"/>
    <x v="2"/>
    <x v="2"/>
    <x v="0"/>
    <x v="58"/>
    <x v="1093"/>
    <d v="2023-08-20T13:01:00"/>
    <d v="2023-08-20T16:34:00"/>
    <d v="2023-08-20T23:31:00"/>
    <x v="0"/>
    <x v="3"/>
    <s v="Pre-authorisation request for physiotherapy course. Patient PT-49309. Insurer: Bupa."/>
    <s v="Pre-auth declined by insurer. Patient advised of self-pay options and appeal pathway."/>
    <n v="1094"/>
    <s v="OK"/>
    <n v="1.5"/>
    <n v="5.05"/>
    <s v="Within SLA"/>
    <n v="0"/>
    <n v="1.5"/>
  </r>
  <r>
    <n v="1096"/>
    <s v="NB-2025-01096"/>
    <x v="63"/>
    <s v="PT-33146"/>
    <x v="0"/>
    <x v="0"/>
    <x v="4"/>
    <x v="77"/>
    <x v="1094"/>
    <d v="2025-02-28T05:19:00"/>
    <m/>
    <d v="2025-03-03T01:33:00"/>
    <x v="0"/>
    <x v="1"/>
    <s v="Request for fit-to-work certificate for patient PT-33146."/>
    <m/>
    <n v="1095"/>
    <s v="OPEN_TICKET"/>
    <n v="3.7666666666666666"/>
    <m/>
    <s v="Within SLA"/>
    <n v="0"/>
    <n v="3.7666666666666666"/>
  </r>
  <r>
    <n v="1097"/>
    <s v="NB-2023-01097"/>
    <x v="43"/>
    <s v="PT-72862"/>
    <x v="4"/>
    <x v="1"/>
    <x v="0"/>
    <x v="18"/>
    <x v="1095"/>
    <d v="2023-09-11T21:18:00"/>
    <d v="2023-09-12T07:52:00"/>
    <d v="2023-09-12T00:24:00"/>
    <x v="1"/>
    <x v="1"/>
    <s v="Formal complaint submitted by clinic manager regarding poor communication. Reference needed."/>
    <s v="Complaint resolved following discussion with client. Compensation of £665 agreed and authorised."/>
    <n v="1096"/>
    <s v="OK"/>
    <n v="4.8999999999999995"/>
    <n v="15.466666666666667"/>
    <s v="Breached"/>
    <n v="1"/>
    <n v="4.8999999999999995"/>
  </r>
  <r>
    <n v="1098"/>
    <s v="NB-2023-01098"/>
    <x v="28"/>
    <s v="PT-54593"/>
    <x v="4"/>
    <x v="2"/>
    <x v="0"/>
    <x v="9"/>
    <x v="1096"/>
    <d v="2023-03-11T23:32:00"/>
    <d v="2023-03-12T17:35:00"/>
    <d v="2023-03-12T22:19:00"/>
    <x v="0"/>
    <x v="0"/>
    <s v="Formal complaint submitted by family member regarding appointment handling. Reference needed."/>
    <s v="Patient complaint escalated to Operations Manager. Resolution meeting held; outcome agreed with client."/>
    <n v="1097"/>
    <s v="OK"/>
    <n v="1.2166666666666666"/>
    <n v="19.266666666666666"/>
    <s v="Within SLA"/>
    <n v="0"/>
    <n v="1.2166666666666666"/>
  </r>
  <r>
    <n v="1099"/>
    <s v="NB-2024-01099"/>
    <x v="45"/>
    <s v="PT-66784"/>
    <x v="1"/>
    <x v="0"/>
    <x v="1"/>
    <x v="22"/>
    <x v="1097"/>
    <d v="2024-12-11T07:16:00"/>
    <d v="2024-12-12T01:53:00"/>
    <d v="2024-12-12T05:38:00"/>
    <x v="0"/>
    <x v="0"/>
    <s v="Query regarding invoice 21141 dated 13 Nov 2024. Client reports missing credit of £2594."/>
    <s v="Late payment fee waived as a goodwill gesture following system error. Account adjusted."/>
    <n v="1098"/>
    <s v="OK"/>
    <n v="1.6333333333333333"/>
    <n v="20.25"/>
    <s v="Within SLA"/>
    <n v="0"/>
    <n v="1.6333333333333333"/>
  </r>
  <r>
    <n v="1100"/>
    <s v="NB-2024-01100"/>
    <x v="1"/>
    <s v="PT-81148"/>
    <x v="3"/>
    <x v="0"/>
    <x v="2"/>
    <x v="87"/>
    <x v="1098"/>
    <m/>
    <m/>
    <d v="2024-10-15T23:09:00"/>
    <x v="1"/>
    <x v="1"/>
    <s v="Patient PT-81148 requesting addition of appointment originally booked for 21 Oct 2024."/>
    <m/>
    <n v="1099"/>
    <s v="OPEN_TICKET"/>
    <m/>
    <m/>
    <s v="Breached"/>
    <n v="1"/>
    <m/>
  </r>
  <r>
    <n v="1101"/>
    <s v="NB-2024-01101"/>
    <x v="31"/>
    <s v="PT-12444"/>
    <x v="0"/>
    <x v="0"/>
    <x v="0"/>
    <x v="31"/>
    <x v="1099"/>
    <d v="2024-03-17T18:15:00"/>
    <d v="2024-03-18T21:33:00"/>
    <d v="2024-03-19T15:30:00"/>
    <x v="0"/>
    <x v="3"/>
    <s v="Request for fit-to-work certificate for patient PT-12444."/>
    <s v="Fit-to-work certificate issued following confirmation from treating clinician."/>
    <n v="1100"/>
    <s v="OK"/>
    <n v="2.75"/>
    <n v="30.049999999999997"/>
    <s v="Within SLA"/>
    <n v="0"/>
    <n v="2.75"/>
  </r>
  <r>
    <n v="1102"/>
    <s v="NB-2023-01102"/>
    <x v="45"/>
    <s v="PT-68419"/>
    <x v="4"/>
    <x v="0"/>
    <x v="1"/>
    <x v="6"/>
    <x v="1100"/>
    <d v="2023-10-04T22:18:00"/>
    <d v="2023-10-05T06:34:00"/>
    <d v="2023-10-05T18:22:00"/>
    <x v="0"/>
    <x v="0"/>
    <s v="Formal complaint submitted by GP practice regarding data handling concern. Reference needed."/>
    <s v="Patient complaint escalated to Operations Manager. Resolution meeting held; outcome agreed with client."/>
    <n v="1101"/>
    <s v="OK"/>
    <n v="3.9333333333333331"/>
    <n v="12.2"/>
    <s v="Within SLA"/>
    <n v="0"/>
    <n v="3.9333333333333331"/>
  </r>
  <r>
    <n v="1103"/>
    <s v="NB-2025-01103"/>
    <x v="48"/>
    <s v="PT-42046"/>
    <x v="2"/>
    <x v="0"/>
    <x v="5"/>
    <x v="91"/>
    <x v="1101"/>
    <d v="2025-03-10T06:14:00"/>
    <m/>
    <d v="2025-03-13T01:21:00"/>
    <x v="1"/>
    <x v="3"/>
    <s v="Pre-authorisation request for surgical procedure. Patient PT-42046. Insurer: Bupa."/>
    <m/>
    <n v="1102"/>
    <s v="OPEN_TICKET"/>
    <n v="4.8833333333333329"/>
    <m/>
    <s v="Breached"/>
    <n v="1"/>
    <n v="4.8833333333333329"/>
  </r>
  <r>
    <n v="1104"/>
    <s v="NB-2023-01104"/>
    <x v="41"/>
    <s v="PT-90005"/>
    <x v="3"/>
    <x v="0"/>
    <x v="0"/>
    <x v="15"/>
    <x v="1102"/>
    <d v="2023-02-04T07:32:00"/>
    <d v="2023-02-05T03:46:00"/>
    <d v="2023-02-07T02:21:00"/>
    <x v="0"/>
    <x v="3"/>
    <s v="Patient PT-90005 requesting addition of appointment originally booked for 08 Feb 2023."/>
    <s v="Urgent appointment arranged within 24 hours following GP referral. Patient notified."/>
    <n v="1103"/>
    <s v="OK"/>
    <n v="5.1833333333333327"/>
    <n v="25.416666666666664"/>
    <s v="Within SLA"/>
    <n v="0"/>
    <n v="5.1833333333333327"/>
  </r>
  <r>
    <n v="1105"/>
    <s v="NB-2024-01105"/>
    <x v="67"/>
    <s v="PT-37693"/>
    <x v="2"/>
    <x v="1"/>
    <x v="1"/>
    <x v="72"/>
    <x v="1103"/>
    <d v="2024-08-25T00:22:00"/>
    <d v="2024-08-25T05:05:00"/>
    <d v="2024-08-25T07:15:00"/>
    <x v="0"/>
    <x v="0"/>
    <s v="Pre-authorisation request for diagnostic imaging. Patient PT-37693. Insurer: Bupa."/>
    <s v="Claim status updated to approved. Payment expected within 5–7 working days."/>
    <n v="1104"/>
    <s v="OK"/>
    <n v="1.1166666666666667"/>
    <n v="5.833333333333333"/>
    <s v="Within SLA"/>
    <n v="0"/>
    <n v="1.1166666666666667"/>
  </r>
  <r>
    <n v="1106"/>
    <s v="NB-2025-01106"/>
    <x v="35"/>
    <s v="PT-46692"/>
    <x v="1"/>
    <x v="0"/>
    <x v="0"/>
    <x v="46"/>
    <x v="1104"/>
    <d v="2025-01-11T03:01:00"/>
    <d v="2025-01-12T17:25:00"/>
    <d v="2025-01-13T23:33:00"/>
    <x v="0"/>
    <x v="1"/>
    <s v="Query regarding invoice 70496 dated 12 Dec 2024. Client reports disputed amount of £758."/>
    <s v="Charge dispute investigated. Original amount validated as correct; breakdown sent to client."/>
    <n v="1105"/>
    <s v="OK"/>
    <n v="3.4666666666666663"/>
    <n v="41.866666666666667"/>
    <s v="Within SLA"/>
    <n v="0"/>
    <n v="3.4666666666666663"/>
  </r>
  <r>
    <n v="1107"/>
    <s v="NB-2025-01107"/>
    <x v="4"/>
    <s v="PT-95205"/>
    <x v="2"/>
    <x v="0"/>
    <x v="0"/>
    <x v="48"/>
    <x v="1105"/>
    <d v="2025-01-29T10:29:00"/>
    <d v="2025-01-30T11:23:00"/>
    <d v="2025-01-31T00:18:00"/>
    <x v="0"/>
    <x v="0"/>
    <s v="Pre-authorisation request for specialist referral. Patient PT-95205. Insurer: Vitality."/>
    <s v="Insurer contacted; claim resubmitted with corrected diagnosis code. Outcome pending."/>
    <n v="1106"/>
    <s v="OK"/>
    <n v="10.183333333333334"/>
    <n v="35.083333333333329"/>
    <s v="Within SLA"/>
    <n v="0"/>
    <n v="10.183333333333334"/>
  </r>
  <r>
    <n v="1108"/>
    <s v="NB-2024-01108"/>
    <x v="17"/>
    <s v="PT-65214"/>
    <x v="0"/>
    <x v="0"/>
    <x v="0"/>
    <x v="97"/>
    <x v="1106"/>
    <d v="2024-08-28T05:12:00"/>
    <d v="2024-08-29T18:30:00"/>
    <d v="2024-08-30T01:54:00"/>
    <x v="0"/>
    <x v="0"/>
    <s v="Request for fit-to-work certificate for patient PT-65214."/>
    <s v="Insurance medical report completed and submitted to insurer within agreed timeframe."/>
    <n v="1107"/>
    <s v="OK"/>
    <n v="3.3"/>
    <n v="40.6"/>
    <s v="Within SLA"/>
    <n v="0"/>
    <n v="3.3"/>
  </r>
  <r>
    <n v="1109"/>
    <s v="NB-2023-01109"/>
    <x v="63"/>
    <s v="PT-41741"/>
    <x v="3"/>
    <x v="0"/>
    <x v="0"/>
    <x v="55"/>
    <x v="1107"/>
    <d v="2023-03-14T18:15:00"/>
    <d v="2023-03-16T10:37:00"/>
    <d v="2023-03-17T14:04:00"/>
    <x v="0"/>
    <x v="1"/>
    <s v="Patient PT-41741 requesting addition of appointment originally booked for 19 Mar 2023."/>
    <s v="Urgent appointment arranged within 24 hours following GP referral. Patient notified."/>
    <n v="1108"/>
    <s v="OK"/>
    <n v="4.1833333333333336"/>
    <n v="44.55"/>
    <s v="Within SLA"/>
    <n v="0"/>
    <n v="4.1833333333333336"/>
  </r>
  <r>
    <n v="1110"/>
    <s v="NB-2024-01110"/>
    <x v="24"/>
    <s v="PT-13788"/>
    <x v="4"/>
    <x v="1"/>
    <x v="0"/>
    <x v="105"/>
    <x v="1108"/>
    <d v="2024-10-30T01:38:00"/>
    <d v="2024-10-30T04:21:00"/>
    <d v="2024-10-30T03:29:00"/>
    <x v="1"/>
    <x v="1"/>
    <s v="Formal complaint submitted by clinic manager regarding appointment handling. Reference needed."/>
    <s v="Complaint acknowledged and logged under ref CMP-9222. Full investigation completed within SLA. Apology letter sent."/>
    <n v="1109"/>
    <s v="OK"/>
    <n v="0.15"/>
    <n v="2.8666666666666667"/>
    <s v="Breached"/>
    <n v="1"/>
    <n v="0.15"/>
  </r>
  <r>
    <n v="1111"/>
    <s v="NB-2023-01111"/>
    <x v="54"/>
    <s v="PT-46265"/>
    <x v="1"/>
    <x v="0"/>
    <x v="0"/>
    <x v="85"/>
    <x v="1109"/>
    <d v="2023-05-06T05:22:00"/>
    <d v="2023-05-10T12:52:00"/>
    <d v="2023-05-08T03:39:00"/>
    <x v="1"/>
    <x v="0"/>
    <s v="Query regarding invoice 20027 dated 26 Apr 2023. Client reports missing credit of £1976."/>
    <s v="Charge dispute investigated. Original amount validated as correct; breakdown sent to client."/>
    <n v="1110"/>
    <s v="OK"/>
    <n v="1.7166666666666666"/>
    <n v="105.21666666666667"/>
    <s v="Breached"/>
    <n v="1"/>
    <n v="1.7166666666666666"/>
  </r>
  <r>
    <n v="1112"/>
    <s v="NB-2024-01112"/>
    <x v="66"/>
    <s v="PT-58872"/>
    <x v="2"/>
    <x v="2"/>
    <x v="0"/>
    <x v="35"/>
    <x v="1110"/>
    <d v="2024-10-02T01:49:00"/>
    <d v="2024-10-02T10:22:00"/>
    <d v="2024-10-02T17:53:00"/>
    <x v="0"/>
    <x v="1"/>
    <s v="Pre-authorisation request for specialist referral. Patient PT-58872. Insurer: Vitality."/>
    <s v="Pre-auth declined by insurer. Patient advised of self-pay options and appeal pathway."/>
    <n v="1111"/>
    <s v="OK"/>
    <n v="7.9333333333333327"/>
    <n v="16.483333333333334"/>
    <s v="Within SLA"/>
    <n v="0"/>
    <n v="7.9333333333333327"/>
  </r>
  <r>
    <n v="1113"/>
    <s v="NB-2023-01113"/>
    <x v="9"/>
    <s v="PT-73069"/>
    <x v="2"/>
    <x v="0"/>
    <x v="0"/>
    <x v="109"/>
    <x v="1111"/>
    <d v="2023-01-07T05:18:00"/>
    <d v="2023-01-11T11:05:00"/>
    <d v="2023-01-09T22:32:00"/>
    <x v="1"/>
    <x v="3"/>
    <s v="Pre-authorisation request for diagnostic imaging. Patient PT-73069. Insurer: AXA Health."/>
    <s v="Pre-authorisation confirmed with insurer. Reference number provided to client."/>
    <n v="1112"/>
    <s v="OK"/>
    <n v="6.7666666666666666"/>
    <n v="108.55"/>
    <s v="Breached"/>
    <n v="1"/>
    <n v="6.7666666666666666"/>
  </r>
  <r>
    <n v="1114"/>
    <s v="NB-2025-01114"/>
    <x v="51"/>
    <s v="PT-75580"/>
    <x v="1"/>
    <x v="2"/>
    <x v="1"/>
    <x v="17"/>
    <x v="1112"/>
    <d v="2025-01-23T04:40:00"/>
    <d v="2025-01-23T19:44:00"/>
    <d v="2025-01-24T01:27:00"/>
    <x v="0"/>
    <x v="0"/>
    <s v="Query regarding invoice 44229 dated 08 Jan 2025. Client reports missing credit of £1288."/>
    <s v="Billing query resolved following confirmation from insurer. Payment processing initiated."/>
    <n v="1113"/>
    <s v="OK"/>
    <n v="3.2166666666666663"/>
    <n v="18.283333333333331"/>
    <s v="Within SLA"/>
    <n v="0"/>
    <n v="3.2166666666666663"/>
  </r>
  <r>
    <n v="1115"/>
    <s v="NB-2023-01115"/>
    <x v="34"/>
    <s v="PT-63252"/>
    <x v="3"/>
    <x v="3"/>
    <x v="0"/>
    <x v="66"/>
    <x v="1113"/>
    <d v="2023-12-19T05:34:00"/>
    <d v="2023-12-20T14:48:00"/>
    <d v="2023-12-21T07:17:00"/>
    <x v="0"/>
    <x v="0"/>
    <s v="Patient PT-63252 requesting cancellation of appointment originally booked for 23 Dec 2023."/>
    <s v="Recurring appointment series updated following consultant schedule change."/>
    <n v="1114"/>
    <s v="OK"/>
    <n v="22.283333333333331"/>
    <n v="55.516666666666666"/>
    <s v="Within SLA"/>
    <n v="0"/>
    <n v="22.283333333333331"/>
  </r>
  <r>
    <n v="1116"/>
    <s v="NB-2023-01116"/>
    <x v="2"/>
    <s v="PT-91526"/>
    <x v="3"/>
    <x v="0"/>
    <x v="0"/>
    <x v="41"/>
    <x v="1114"/>
    <d v="2023-11-01T09:17:00"/>
    <d v="2023-11-02T11:27:00"/>
    <d v="2023-11-04T04:19:00"/>
    <x v="0"/>
    <x v="2"/>
    <s v="Patient PT-91526 requesting addition of appointment originally booked for 14 Nov 2023."/>
    <s v="Recurring appointment series updated following consultant schedule change."/>
    <n v="1115"/>
    <s v="OK"/>
    <n v="4.9666666666666668"/>
    <n v="31.133333333333333"/>
    <s v="Within SLA"/>
    <n v="0"/>
    <n v="4.9666666666666668"/>
  </r>
  <r>
    <n v="1117"/>
    <s v="NB-2023-01117"/>
    <x v="3"/>
    <s v="PT-70386"/>
    <x v="3"/>
    <x v="3"/>
    <x v="1"/>
    <x v="31"/>
    <x v="1115"/>
    <d v="2023-09-24T01:52:00"/>
    <d v="2023-09-28T12:25:00"/>
    <d v="2023-09-27T16:13:00"/>
    <x v="1"/>
    <x v="2"/>
    <s v="Patient PT-70386 requesting cancellation of appointment originally booked for 06 Oct 2023."/>
    <s v="Recurring appointment series updated following consultant schedule change."/>
    <n v="1116"/>
    <s v="OK"/>
    <n v="9.65"/>
    <n v="116.19999999999999"/>
    <s v="Breached"/>
    <n v="1"/>
    <n v="9.65"/>
  </r>
  <r>
    <n v="1118"/>
    <s v="NB-2023-01118"/>
    <x v="10"/>
    <s v="PT-32681"/>
    <x v="0"/>
    <x v="0"/>
    <x v="1"/>
    <x v="30"/>
    <x v="1116"/>
    <d v="2023-11-02T01:57:00"/>
    <d v="2023-11-04T16:27:00"/>
    <d v="2023-11-04T22:19:00"/>
    <x v="0"/>
    <x v="3"/>
    <s v="Request for clinical summary for patient PT-32681."/>
    <s v="Medical records compiled and securely transmitted to requesting party within 72 hours."/>
    <n v="1117"/>
    <s v="OK"/>
    <n v="3.6333333333333333"/>
    <n v="66.133333333333326"/>
    <s v="Within SLA"/>
    <n v="0"/>
    <n v="3.6333333333333333"/>
  </r>
  <r>
    <n v="1119"/>
    <s v="NB-2024-01119"/>
    <x v="71"/>
    <s v="PT-56708"/>
    <x v="1"/>
    <x v="2"/>
    <x v="1"/>
    <x v="85"/>
    <x v="1117"/>
    <d v="2024-04-03T22:23:00"/>
    <d v="2024-04-04T07:49:00"/>
    <d v="2024-04-04T09:33:00"/>
    <x v="0"/>
    <x v="2"/>
    <s v="Query regarding invoice 17074 dated 31 Mar 2024. Client reports missing credit of £965."/>
    <s v="Invoice reviewed and corrected. Credit note issued for £510. Client accounts updated."/>
    <n v="1118"/>
    <s v="OK"/>
    <n v="0.83333333333333326"/>
    <n v="10.266666666666666"/>
    <s v="Within SLA"/>
    <n v="0"/>
    <n v="0.83333333333333326"/>
  </r>
  <r>
    <n v="1120"/>
    <s v="NB-2023-01120"/>
    <x v="36"/>
    <s v="PT-69849"/>
    <x v="1"/>
    <x v="0"/>
    <x v="0"/>
    <x v="50"/>
    <x v="1118"/>
    <d v="2023-03-16T02:25:00"/>
    <d v="2023-03-16T13:05:00"/>
    <d v="2023-03-17T01:09:00"/>
    <x v="0"/>
    <x v="2"/>
    <s v="Query regarding invoice 66643 dated 08 Mar 2023. Client reports missing credit of £1383."/>
    <s v="Invoice reviewed and corrected. Credit note issued for £194. Client accounts updated."/>
    <n v="1119"/>
    <s v="OK"/>
    <n v="1.2666666666666666"/>
    <n v="11.933333333333334"/>
    <s v="Within SLA"/>
    <n v="0"/>
    <n v="1.2666666666666666"/>
  </r>
  <r>
    <n v="1121"/>
    <s v="NB-2024-01121"/>
    <x v="61"/>
    <s v="PT-64965"/>
    <x v="0"/>
    <x v="3"/>
    <x v="1"/>
    <x v="47"/>
    <x v="1119"/>
    <d v="2024-06-14T15:50:00"/>
    <d v="2024-06-15T12:44:00"/>
    <d v="2024-06-17T10:28:00"/>
    <x v="0"/>
    <x v="3"/>
    <s v="Request for discharge summary for patient PT-64965."/>
    <s v="Clinical summary prepared and sent to patient as requested. GDPR consent verified."/>
    <n v="1120"/>
    <s v="OK"/>
    <n v="5.3666666666666663"/>
    <n v="26.266666666666666"/>
    <s v="Within SLA"/>
    <n v="0"/>
    <n v="5.3666666666666663"/>
  </r>
  <r>
    <n v="1122"/>
    <s v="NB-2024-01122"/>
    <x v="21"/>
    <s v="PT-56640"/>
    <x v="3"/>
    <x v="0"/>
    <x v="0"/>
    <x v="94"/>
    <x v="1120"/>
    <d v="2024-09-20T21:51:00"/>
    <d v="2024-09-22T07:41:00"/>
    <d v="2024-09-22T16:46:00"/>
    <x v="0"/>
    <x v="3"/>
    <s v="Patient PT-56640 requesting addition of appointment originally booked for 27 Sep 2024."/>
    <s v="Recurring appointment series updated following consultant schedule change."/>
    <n v="1121"/>
    <s v="OK"/>
    <n v="5.083333333333333"/>
    <n v="38.916666666666664"/>
    <s v="Within SLA"/>
    <n v="0"/>
    <n v="5.083333333333333"/>
  </r>
  <r>
    <n v="1123"/>
    <s v="NB-2023-01123"/>
    <x v="35"/>
    <s v="PT-56097"/>
    <x v="1"/>
    <x v="0"/>
    <x v="1"/>
    <x v="23"/>
    <x v="1121"/>
    <d v="2023-01-07T14:11:00"/>
    <d v="2023-01-14T15:13:00"/>
    <d v="2023-01-10T08:44:00"/>
    <x v="1"/>
    <x v="3"/>
    <s v="Query regarding invoice 27389 dated 20 Dec 2022. Client reports disputed amount of £251."/>
    <s v="Charge dispute investigated. Original amount validated as correct; breakdown sent to client."/>
    <n v="1122"/>
    <s v="OK"/>
    <n v="5.45"/>
    <n v="174.48333333333332"/>
    <s v="Breached"/>
    <n v="1"/>
    <n v="5.45"/>
  </r>
  <r>
    <n v="1124"/>
    <s v="NB-2023-01124"/>
    <x v="64"/>
    <s v="PT-15858"/>
    <x v="2"/>
    <x v="0"/>
    <x v="1"/>
    <x v="106"/>
    <x v="1122"/>
    <d v="2023-10-25T16:22:00"/>
    <d v="2023-10-27T08:36:00"/>
    <d v="2023-10-27T14:57:00"/>
    <x v="0"/>
    <x v="0"/>
    <s v="Pre-authorisation request for diagnostic imaging. Patient PT-15858. Insurer: Cigna."/>
    <s v="Pre-authorisation confirmed with insurer. Reference number provided to client."/>
    <n v="1123"/>
    <s v="OK"/>
    <n v="1.4166666666666665"/>
    <n v="41.65"/>
    <s v="Within SLA"/>
    <n v="0"/>
    <n v="1.4166666666666665"/>
  </r>
  <r>
    <n v="1125"/>
    <s v="NB-2024-01125"/>
    <x v="42"/>
    <s v="PT-89559"/>
    <x v="3"/>
    <x v="3"/>
    <x v="1"/>
    <x v="29"/>
    <x v="1123"/>
    <d v="2024-02-12T18:15:00"/>
    <d v="2024-02-14T23:39:00"/>
    <d v="2024-02-15T13:33:00"/>
    <x v="0"/>
    <x v="0"/>
    <s v="Patient PT-89559 requesting cancellation of appointment originally booked for 13 Feb 2024."/>
    <s v="Urgent appointment arranged within 24 hours following GP referral. Patient notified."/>
    <n v="1124"/>
    <s v="OK"/>
    <n v="4.7"/>
    <n v="58.099999999999994"/>
    <s v="Within SLA"/>
    <n v="0"/>
    <n v="4.7"/>
  </r>
  <r>
    <n v="1126"/>
    <s v="NB-2024-01126"/>
    <x v="1"/>
    <s v="PT-55559"/>
    <x v="3"/>
    <x v="0"/>
    <x v="0"/>
    <x v="13"/>
    <x v="1124"/>
    <d v="2024-11-01T19:10:00"/>
    <d v="2024-11-04T01:50:00"/>
    <d v="2024-11-04T12:19:00"/>
    <x v="0"/>
    <x v="3"/>
    <s v="Patient PT-55559 requesting cancellation of appointment originally booked for 13 Nov 2024."/>
    <s v="Cancellation processed. New appointment booked for following week per patient request."/>
    <n v="1125"/>
    <s v="OK"/>
    <n v="6.85"/>
    <n v="61.516666666666666"/>
    <s v="Within SLA"/>
    <n v="0"/>
    <n v="6.85"/>
  </r>
  <r>
    <n v="1127"/>
    <s v="NB-2024-01127"/>
    <x v="71"/>
    <s v="PT-85683"/>
    <x v="0"/>
    <x v="3"/>
    <x v="0"/>
    <x v="29"/>
    <x v="1125"/>
    <d v="2024-08-17T09:29:00"/>
    <d v="2024-08-20T11:15:00"/>
    <d v="2024-08-21T01:05:00"/>
    <x v="0"/>
    <x v="2"/>
    <s v="Request for clinical summary for patient PT-85683."/>
    <s v="Fit-to-work certificate issued following confirmation from treating clinician."/>
    <n v="1126"/>
    <s v="OK"/>
    <n v="8.4"/>
    <n v="82.166666666666657"/>
    <s v="Within SLA"/>
    <n v="0"/>
    <n v="8.4"/>
  </r>
  <r>
    <n v="1128"/>
    <s v="NB-2024-01128"/>
    <x v="15"/>
    <s v="PT-40586"/>
    <x v="1"/>
    <x v="3"/>
    <x v="0"/>
    <x v="81"/>
    <x v="1126"/>
    <d v="2024-04-24T05:58:00"/>
    <d v="2024-04-27T11:14:00"/>
    <d v="2024-04-27T20:33:00"/>
    <x v="0"/>
    <x v="0"/>
    <s v="Query regarding invoice 26796 dated 05 Apr 2024. Client reports duplicate payment of £2460."/>
    <s v="Invoice reviewed and corrected. Credit note issued for £627. Client accounts updated."/>
    <n v="1127"/>
    <s v="OK"/>
    <n v="9.4166666666666661"/>
    <n v="86.683333333333323"/>
    <s v="Within SLA"/>
    <n v="0"/>
    <n v="9.4166666666666661"/>
  </r>
  <r>
    <n v="1129"/>
    <s v="NB-2025-01129"/>
    <x v="55"/>
    <s v="PT-64246"/>
    <x v="2"/>
    <x v="2"/>
    <x v="1"/>
    <x v="29"/>
    <x v="1127"/>
    <d v="2025-02-05T21:24:00"/>
    <d v="2025-02-06T17:59:00"/>
    <d v="2025-02-06T08:11:00"/>
    <x v="1"/>
    <x v="1"/>
    <s v="Pre-authorisation request for specialist referral. Patient PT-64246. Insurer: Cigna."/>
    <s v="Claim status updated to approved. Payment expected within 5–7 working days."/>
    <n v="1128"/>
    <s v="OK"/>
    <n v="1.2166666666666666"/>
    <n v="21.8"/>
    <s v="Breached"/>
    <n v="1"/>
    <n v="1.2166666666666666"/>
  </r>
  <r>
    <n v="1130"/>
    <s v="NB-2025-01130"/>
    <x v="59"/>
    <s v="PT-77402"/>
    <x v="0"/>
    <x v="0"/>
    <x v="4"/>
    <x v="20"/>
    <x v="1128"/>
    <d v="2025-03-30T04:32:00"/>
    <m/>
    <d v="2025-04-01T21:50:00"/>
    <x v="0"/>
    <x v="3"/>
    <s v="Request for clinical summary for patient PT-77402."/>
    <m/>
    <n v="1129"/>
    <s v="OPEN_TICKET"/>
    <n v="6.6999999999999993"/>
    <m/>
    <s v="Within SLA"/>
    <n v="0"/>
    <n v="6.6999999999999993"/>
  </r>
  <r>
    <n v="1131"/>
    <s v="NB-2024-01131"/>
    <x v="70"/>
    <s v="PT-29209"/>
    <x v="3"/>
    <x v="3"/>
    <x v="0"/>
    <x v="31"/>
    <x v="1129"/>
    <d v="2024-05-18T21:23:00"/>
    <d v="2024-05-25T12:33:00"/>
    <d v="2024-05-22T13:38:00"/>
    <x v="1"/>
    <x v="3"/>
    <s v="Patient PT-29209 requesting reschedule of appointment originally booked for 22 May 2024."/>
    <s v="Cancellation processed. New appointment booked for following week per patient request."/>
    <n v="1130"/>
    <s v="OK"/>
    <n v="7.75"/>
    <n v="166.91666666666666"/>
    <s v="Breached"/>
    <n v="1"/>
    <n v="7.75"/>
  </r>
  <r>
    <n v="1132"/>
    <s v="NB-2023-01132"/>
    <x v="70"/>
    <s v="PT-66169"/>
    <x v="3"/>
    <x v="0"/>
    <x v="0"/>
    <x v="28"/>
    <x v="1130"/>
    <d v="2023-05-16T17:50:00"/>
    <d v="2023-05-21T06:05:00"/>
    <d v="2023-05-18T11:03:00"/>
    <x v="1"/>
    <x v="3"/>
    <s v="Patient PT-66169 requesting cancellation of appointment originally booked for 22 May 2023."/>
    <s v="Urgent appointment arranged within 24 hours following GP referral. Patient notified."/>
    <n v="1131"/>
    <s v="OK"/>
    <n v="6.7833333333333332"/>
    <n v="115.03333333333333"/>
    <s v="Breached"/>
    <n v="1"/>
    <n v="6.7833333333333332"/>
  </r>
  <r>
    <n v="1133"/>
    <s v="NB-2023-01133"/>
    <x v="54"/>
    <s v="PT-65937"/>
    <x v="2"/>
    <x v="0"/>
    <x v="0"/>
    <x v="5"/>
    <x v="1131"/>
    <d v="2023-04-23T03:38:00"/>
    <d v="2023-04-24T08:34:00"/>
    <d v="2023-04-25T02:10:00"/>
    <x v="0"/>
    <x v="0"/>
    <s v="Pre-authorisation request for diagnostic imaging. Patient PT-65937. Insurer: Vitality."/>
    <s v="Insurer contacted; claim resubmitted with corrected diagnosis code. Outcome pending."/>
    <n v="1132"/>
    <s v="OK"/>
    <n v="1.4666666666666666"/>
    <n v="30.4"/>
    <s v="Within SLA"/>
    <n v="0"/>
    <n v="1.4666666666666666"/>
  </r>
  <r>
    <n v="1134"/>
    <s v="NB-2023-01134"/>
    <x v="17"/>
    <s v="PT-96876"/>
    <x v="3"/>
    <x v="0"/>
    <x v="1"/>
    <x v="3"/>
    <x v="1132"/>
    <d v="2023-08-30T14:33:00"/>
    <d v="2023-08-31T08:26:00"/>
    <d v="2023-09-01T11:32:00"/>
    <x v="0"/>
    <x v="2"/>
    <s v="Patient PT-96876 requesting addition of appointment originally booked for 02 Sep 2023."/>
    <s v="Appointment rescheduled to patient's preferred date. Confirmation sent via email and SMS."/>
    <n v="1133"/>
    <s v="OK"/>
    <n v="3.0166666666666666"/>
    <n v="20.9"/>
    <s v="Within SLA"/>
    <n v="0"/>
    <n v="3.0166666666666666"/>
  </r>
  <r>
    <n v="1135"/>
    <s v="NB-2023-01135"/>
    <x v="31"/>
    <s v="PT-79072"/>
    <x v="0"/>
    <x v="0"/>
    <x v="1"/>
    <x v="24"/>
    <x v="1133"/>
    <d v="2023-11-03T01:37:00"/>
    <d v="2023-11-03T13:04:00"/>
    <d v="2023-11-04T15:21:00"/>
    <x v="0"/>
    <x v="0"/>
    <s v="Request for fit-to-work certificate for patient PT-79072."/>
    <s v="GP referral letter drafted and sent to specialist clinic. Copy retained on file."/>
    <n v="1134"/>
    <s v="OK"/>
    <n v="10.266666666666666"/>
    <n v="21.716666666666665"/>
    <s v="Within SLA"/>
    <n v="0"/>
    <n v="10.266666666666666"/>
  </r>
  <r>
    <n v="1136"/>
    <s v="NB-2025-01136"/>
    <x v="30"/>
    <s v="PT-92460"/>
    <x v="0"/>
    <x v="2"/>
    <x v="0"/>
    <x v="48"/>
    <x v="1134"/>
    <d v="2025-01-23T10:06:00"/>
    <d v="2025-01-23T10:48:00"/>
    <d v="2025-01-24T01:32:00"/>
    <x v="0"/>
    <x v="3"/>
    <s v="Request for discharge summary for patient PT-92460."/>
    <s v="GP referral letter drafted and sent to specialist clinic. Copy retained on file."/>
    <n v="1135"/>
    <s v="OK"/>
    <n v="8.5666666666666664"/>
    <n v="9.2666666666666657"/>
    <s v="Within SLA"/>
    <n v="0"/>
    <n v="8.5666666666666664"/>
  </r>
  <r>
    <n v="1137"/>
    <s v="NB-2023-01137"/>
    <x v="33"/>
    <s v="PT-52071"/>
    <x v="4"/>
    <x v="2"/>
    <x v="0"/>
    <x v="28"/>
    <x v="1135"/>
    <d v="2023-08-27T21:37:00"/>
    <d v="2023-08-28T09:49:00"/>
    <d v="2023-08-28T05:16:00"/>
    <x v="1"/>
    <x v="0"/>
    <s v="Formal complaint submitted by family member regarding appointment handling. Reference needed."/>
    <s v="Complaint resolved following discussion with client. Compensation of £612 agreed and authorised."/>
    <n v="1136"/>
    <s v="OK"/>
    <n v="0.35"/>
    <n v="12.549999999999999"/>
    <s v="Breached"/>
    <n v="1"/>
    <n v="0.35"/>
  </r>
  <r>
    <n v="1138"/>
    <s v="NB-2024-01138"/>
    <x v="42"/>
    <s v="PT-10331"/>
    <x v="3"/>
    <x v="2"/>
    <x v="0"/>
    <x v="1"/>
    <x v="1136"/>
    <d v="2024-10-09T19:33:00"/>
    <d v="2024-10-10T01:02:00"/>
    <d v="2024-10-10T02:52:00"/>
    <x v="0"/>
    <x v="3"/>
    <s v="Patient PT-10331 requesting cancellation of appointment originally booked for 18 Oct 2024."/>
    <s v="Recurring appointment series updated following consultant schedule change."/>
    <n v="1137"/>
    <s v="OK"/>
    <n v="0.68333333333333335"/>
    <n v="6.1666666666666661"/>
    <s v="Within SLA"/>
    <n v="0"/>
    <n v="0.68333333333333335"/>
  </r>
  <r>
    <n v="1139"/>
    <s v="NB-2023-01139"/>
    <x v="2"/>
    <s v="PT-37001"/>
    <x v="3"/>
    <x v="0"/>
    <x v="0"/>
    <x v="63"/>
    <x v="1137"/>
    <d v="2023-04-18T00:52:00"/>
    <d v="2023-04-18T23:46:00"/>
    <d v="2023-04-20T18:40:00"/>
    <x v="0"/>
    <x v="0"/>
    <s v="Patient PT-37001 requesting addition of appointment originally booked for 19 Apr 2023."/>
    <s v="Urgent appointment arranged within 24 hours following GP referral. Patient notified."/>
    <n v="1138"/>
    <s v="OK"/>
    <n v="6.2"/>
    <n v="29.099999999999998"/>
    <s v="Within SLA"/>
    <n v="0"/>
    <n v="6.2"/>
  </r>
  <r>
    <n v="1140"/>
    <s v="NB-2024-01140"/>
    <x v="43"/>
    <s v="PT-95018"/>
    <x v="3"/>
    <x v="0"/>
    <x v="0"/>
    <x v="15"/>
    <x v="1138"/>
    <d v="2024-08-12T15:03:00"/>
    <d v="2024-08-14T12:18:00"/>
    <d v="2024-08-15T10:55:00"/>
    <x v="0"/>
    <x v="3"/>
    <s v="Patient PT-95018 requesting addition of appointment originally booked for 16 Aug 2024."/>
    <s v="Urgent appointment arranged within 24 hours following GP referral. Patient notified."/>
    <n v="1139"/>
    <s v="OK"/>
    <n v="4.1333333333333329"/>
    <n v="49.383333333333333"/>
    <s v="Within SLA"/>
    <n v="0"/>
    <n v="4.1333333333333329"/>
  </r>
  <r>
    <n v="1141"/>
    <s v="NB-2023-01141"/>
    <x v="61"/>
    <s v="PT-70792"/>
    <x v="0"/>
    <x v="0"/>
    <x v="0"/>
    <x v="14"/>
    <x v="1139"/>
    <d v="2023-03-25T22:15:00"/>
    <d v="2023-03-26T09:15:00"/>
    <d v="2023-03-26T20:37:00"/>
    <x v="0"/>
    <x v="0"/>
    <s v="Request for insurance medical report for patient PT-70792."/>
    <s v="GP referral letter drafted and sent to specialist clinic. Copy retained on file."/>
    <n v="1140"/>
    <s v="OK"/>
    <n v="1.6333333333333333"/>
    <n v="12.633333333333333"/>
    <s v="Within SLA"/>
    <n v="0"/>
    <n v="1.6333333333333333"/>
  </r>
  <r>
    <n v="1142"/>
    <s v="NB-2025-01142"/>
    <x v="45"/>
    <s v="PT-54906"/>
    <x v="3"/>
    <x v="2"/>
    <x v="0"/>
    <x v="13"/>
    <x v="1140"/>
    <d v="2025-01-21T20:21:00"/>
    <d v="2025-01-21T22:40:00"/>
    <d v="2025-01-22T03:45:00"/>
    <x v="0"/>
    <x v="3"/>
    <s v="Patient PT-54906 requesting cancellation of appointment originally booked for 01 Feb 2025."/>
    <s v="Cancellation processed. New appointment booked for following week per patient request."/>
    <n v="1141"/>
    <s v="OK"/>
    <n v="0.6"/>
    <n v="2.9166666666666665"/>
    <s v="Within SLA"/>
    <n v="0"/>
    <n v="0.6"/>
  </r>
  <r>
    <n v="1143"/>
    <s v="NB-2024-01143"/>
    <x v="62"/>
    <s v="PT-55090"/>
    <x v="3"/>
    <x v="3"/>
    <x v="5"/>
    <x v="52"/>
    <x v="1141"/>
    <d v="2024-07-24T18:15:00"/>
    <m/>
    <d v="2024-07-29T00:15:00"/>
    <x v="0"/>
    <x v="3"/>
    <s v="Patient PT-55090 requesting cancellation of appointment originally booked for 05 Aug 2024."/>
    <m/>
    <n v="1142"/>
    <s v="OPEN_TICKET"/>
    <n v="18"/>
    <m/>
    <s v="Within SLA"/>
    <n v="0"/>
    <n v="18"/>
  </r>
  <r>
    <n v="1144"/>
    <s v="NB-2024-01144"/>
    <x v="69"/>
    <s v="PT-93634"/>
    <x v="3"/>
    <x v="3"/>
    <x v="0"/>
    <x v="18"/>
    <x v="1142"/>
    <d v="2024-02-13T07:42:00"/>
    <d v="2024-02-15T22:48:00"/>
    <d v="2024-02-17T02:23:00"/>
    <x v="0"/>
    <x v="1"/>
    <s v="Patient PT-93634 requesting cancellation of appointment originally booked for 21 Feb 2024."/>
    <s v="Appointment rescheduled to patient's preferred date. Confirmation sent via email and SMS."/>
    <n v="1143"/>
    <s v="OK"/>
    <n v="5.3166666666666664"/>
    <n v="68.416666666666657"/>
    <s v="Within SLA"/>
    <n v="0"/>
    <n v="5.3166666666666664"/>
  </r>
  <r>
    <n v="1145"/>
    <s v="NB-2024-01145"/>
    <x v="20"/>
    <s v="PT-47145"/>
    <x v="2"/>
    <x v="0"/>
    <x v="0"/>
    <x v="32"/>
    <x v="1143"/>
    <d v="2024-03-28T10:42:00"/>
    <d v="2024-03-29T10:57:00"/>
    <d v="2024-03-31T03:31:00"/>
    <x v="0"/>
    <x v="0"/>
    <s v="Pre-authorisation request for outpatient consultation. Patient PT-47145. Insurer: Bupa."/>
    <s v="Pre-authorisation confirmed with insurer. Reference number provided to client."/>
    <n v="1144"/>
    <s v="OK"/>
    <n v="7.1833333333333327"/>
    <n v="31.433333333333334"/>
    <s v="Within SLA"/>
    <n v="0"/>
    <n v="7.1833333333333327"/>
  </r>
  <r>
    <n v="1146"/>
    <s v="NB-2023-01146"/>
    <x v="38"/>
    <s v="PT-81171"/>
    <x v="2"/>
    <x v="1"/>
    <x v="0"/>
    <x v="2"/>
    <x v="1144"/>
    <d v="2023-06-13T05:51:00"/>
    <d v="2023-06-13T06:06:00"/>
    <d v="2023-06-13T07:28:00"/>
    <x v="0"/>
    <x v="1"/>
    <s v="Pre-authorisation request for outpatient consultation. Patient PT-81171. Insurer: Aviva."/>
    <s v="Policy coverage query resolved. Benefit schedule sent to patient for reference."/>
    <n v="1145"/>
    <s v="OK"/>
    <n v="0.3833333333333333"/>
    <n v="0.6333333333333333"/>
    <s v="Within SLA"/>
    <n v="0"/>
    <n v="0.3833333333333333"/>
  </r>
  <r>
    <n v="1147"/>
    <s v="NB-2024-01147"/>
    <x v="37"/>
    <s v="PT-98317"/>
    <x v="2"/>
    <x v="0"/>
    <x v="1"/>
    <x v="35"/>
    <x v="1145"/>
    <d v="2024-11-22T23:21:00"/>
    <d v="2024-11-26T01:08:00"/>
    <d v="2024-11-24T21:07:00"/>
    <x v="1"/>
    <x v="1"/>
    <s v="Pre-authorisation request for surgical procedure. Patient PT-98317. Insurer: AXA Health."/>
    <s v="Pre-auth declined by insurer. Patient advised of self-pay options and appeal pathway."/>
    <n v="1146"/>
    <s v="OK"/>
    <n v="2.2333333333333334"/>
    <n v="76.016666666666666"/>
    <s v="Breached"/>
    <n v="1"/>
    <n v="2.2333333333333334"/>
  </r>
  <r>
    <n v="1148"/>
    <s v="NB-2023-01148"/>
    <x v="67"/>
    <s v="PT-50617"/>
    <x v="3"/>
    <x v="2"/>
    <x v="0"/>
    <x v="24"/>
    <x v="1146"/>
    <d v="2023-12-25T10:26:00"/>
    <d v="2023-12-26T01:23:00"/>
    <d v="2023-12-26T09:03:00"/>
    <x v="0"/>
    <x v="1"/>
    <s v="Patient PT-50617 requesting reschedule of appointment originally booked for 02 Jan 2024."/>
    <s v="Recurring appointment series updated following consultant schedule change."/>
    <n v="1147"/>
    <s v="OK"/>
    <n v="1.3833333333333333"/>
    <n v="16.333333333333332"/>
    <s v="Within SLA"/>
    <n v="0"/>
    <n v="1.3833333333333333"/>
  </r>
  <r>
    <n v="1149"/>
    <s v="NB-2025-01149"/>
    <x v="61"/>
    <s v="PT-98282"/>
    <x v="2"/>
    <x v="0"/>
    <x v="1"/>
    <x v="39"/>
    <x v="1147"/>
    <d v="2025-03-19T13:22:00"/>
    <d v="2025-03-20T05:59:00"/>
    <d v="2025-03-20T08:58:00"/>
    <x v="0"/>
    <x v="3"/>
    <s v="Pre-authorisation request for specialist referral. Patient PT-98282. Insurer: Bupa."/>
    <s v="Claim status updated to approved. Payment expected within 5–7 working days."/>
    <n v="1148"/>
    <s v="OK"/>
    <n v="4.3999999999999995"/>
    <n v="21.016666666666666"/>
    <s v="Within SLA"/>
    <n v="0"/>
    <n v="4.3999999999999995"/>
  </r>
  <r>
    <n v="1150"/>
    <s v="NB-2025-01150"/>
    <x v="16"/>
    <s v="PT-78562"/>
    <x v="0"/>
    <x v="0"/>
    <x v="1"/>
    <x v="0"/>
    <x v="1148"/>
    <d v="2025-01-01T22:14:00"/>
    <d v="2025-01-08T17:18:00"/>
    <d v="2025-01-04T19:30:00"/>
    <x v="1"/>
    <x v="0"/>
    <s v="Request for GP referral letter for patient PT-78562."/>
    <s v="Medical records compiled and securely transmitted to requesting party within 72 hours."/>
    <n v="1149"/>
    <s v="OK"/>
    <n v="2.7333333333333334"/>
    <n v="165.79999999999998"/>
    <s v="Breached"/>
    <n v="1"/>
    <n v="2.7333333333333334"/>
  </r>
  <r>
    <n v="1151"/>
    <s v="NB-2023-01151"/>
    <x v="25"/>
    <s v="PT-91093"/>
    <x v="3"/>
    <x v="2"/>
    <x v="0"/>
    <x v="56"/>
    <x v="1149"/>
    <d v="2023-05-09T16:38:00"/>
    <d v="2023-05-09T19:56:00"/>
    <d v="2023-05-09T23:51:00"/>
    <x v="0"/>
    <x v="0"/>
    <s v="Patient PT-91093 requesting cancellation of appointment originally booked for 16 May 2023."/>
    <s v="Urgent appointment arranged within 24 hours following GP referral. Patient notified."/>
    <n v="1150"/>
    <s v="OK"/>
    <n v="0.78333333333333333"/>
    <n v="4.083333333333333"/>
    <s v="Within SLA"/>
    <n v="0"/>
    <n v="0.78333333333333333"/>
  </r>
  <r>
    <n v="1152"/>
    <s v="NB-2025-01152"/>
    <x v="59"/>
    <s v="PT-60075"/>
    <x v="3"/>
    <x v="3"/>
    <x v="1"/>
    <x v="56"/>
    <x v="1150"/>
    <d v="2025-03-21T01:59:00"/>
    <d v="2025-03-22T02:14:00"/>
    <d v="2025-03-25T07:47:00"/>
    <x v="0"/>
    <x v="1"/>
    <s v="Patient PT-60075 requesting cancellation of appointment originally booked for 24 Mar 2025."/>
    <s v="Appointment moved from afternoon to morning slot. Patient and GP practice both confirmed."/>
    <n v="1151"/>
    <s v="OK"/>
    <n v="18.2"/>
    <n v="42.449999999999996"/>
    <s v="Within SLA"/>
    <n v="0"/>
    <n v="18.2"/>
  </r>
  <r>
    <n v="1153"/>
    <s v="NB-2024-01153"/>
    <x v="62"/>
    <s v="PT-96753"/>
    <x v="1"/>
    <x v="0"/>
    <x v="1"/>
    <x v="66"/>
    <x v="1151"/>
    <d v="2024-03-10T14:00:00"/>
    <d v="2024-03-11T11:56:00"/>
    <d v="2024-03-13T10:57:00"/>
    <x v="0"/>
    <x v="0"/>
    <s v="Query regarding invoice 35995 dated 02 Mar 2024. Client reports missing credit of £1143."/>
    <s v="Duplicate charge identified and reversed. Updated invoice sent to client for reconciliation."/>
    <n v="1152"/>
    <s v="OK"/>
    <n v="3.05"/>
    <n v="24.983333333333331"/>
    <s v="Within SLA"/>
    <n v="0"/>
    <n v="3.05"/>
  </r>
  <r>
    <n v="1154"/>
    <s v="NB-2025-01154"/>
    <x v="19"/>
    <s v="PT-85105"/>
    <x v="0"/>
    <x v="1"/>
    <x v="4"/>
    <x v="93"/>
    <x v="1152"/>
    <d v="2025-02-28T18:21:00"/>
    <m/>
    <d v="2025-02-28T21:30:00"/>
    <x v="1"/>
    <x v="1"/>
    <s v="Request for insurance medical report for patient PT-85105."/>
    <m/>
    <n v="1153"/>
    <s v="OPEN_TICKET"/>
    <n v="0.85"/>
    <m/>
    <s v="Breached"/>
    <n v="1"/>
    <n v="0.85"/>
  </r>
  <r>
    <n v="1155"/>
    <s v="NB-2025-01155"/>
    <x v="19"/>
    <s v="PT-15478"/>
    <x v="3"/>
    <x v="0"/>
    <x v="0"/>
    <x v="80"/>
    <x v="1153"/>
    <d v="2025-01-21T00:33:00"/>
    <d v="2025-01-24T11:29:00"/>
    <d v="2025-01-22T22:21:00"/>
    <x v="1"/>
    <x v="1"/>
    <s v="Patient PT-15478 requesting cancellation of appointment originally booked for 29 Jan 2025."/>
    <s v="Appointment moved from afternoon to morning slot. Patient and GP practice both confirmed."/>
    <n v="1154"/>
    <s v="OK"/>
    <n v="2.1999999999999997"/>
    <n v="85.133333333333326"/>
    <s v="Breached"/>
    <n v="1"/>
    <n v="2.1999999999999997"/>
  </r>
  <r>
    <n v="1156"/>
    <s v="NB-2024-01156"/>
    <x v="32"/>
    <s v="PT-20920"/>
    <x v="3"/>
    <x v="3"/>
    <x v="0"/>
    <x v="17"/>
    <x v="1154"/>
    <d v="2024-08-24T23:40:00"/>
    <d v="2024-08-27T09:23:00"/>
    <d v="2024-08-28T16:58:00"/>
    <x v="0"/>
    <x v="1"/>
    <s v="Patient PT-20920 requesting cancellation of appointment originally booked for 25 Aug 2024."/>
    <s v="Recurring appointment series updated following consultant schedule change."/>
    <n v="1155"/>
    <s v="OK"/>
    <n v="6.6999999999999993"/>
    <n v="64.416666666666657"/>
    <s v="Within SLA"/>
    <n v="0"/>
    <n v="6.6999999999999993"/>
  </r>
  <r>
    <n v="1157"/>
    <s v="NB-2024-01157"/>
    <x v="26"/>
    <s v="PT-58989"/>
    <x v="2"/>
    <x v="2"/>
    <x v="1"/>
    <x v="48"/>
    <x v="1155"/>
    <d v="2024-06-07T01:09:00"/>
    <d v="2024-06-07T09:27:00"/>
    <d v="2024-06-07T17:54:00"/>
    <x v="0"/>
    <x v="1"/>
    <s v="Pre-authorisation request for diagnostic imaging. Patient PT-58989. Insurer: WPA."/>
    <s v="Insurer contacted; claim resubmitted with corrected diagnosis code. Outcome pending."/>
    <n v="1156"/>
    <s v="OK"/>
    <n v="7.25"/>
    <n v="15.549999999999999"/>
    <s v="Within SLA"/>
    <n v="0"/>
    <n v="7.25"/>
  </r>
  <r>
    <n v="1158"/>
    <s v="NB-2023-01158"/>
    <x v="20"/>
    <s v="PT-10451"/>
    <x v="3"/>
    <x v="0"/>
    <x v="0"/>
    <x v="46"/>
    <x v="1156"/>
    <d v="2023-04-15T15:31:00"/>
    <d v="2023-04-16T14:46:00"/>
    <d v="2023-04-18T09:22:00"/>
    <x v="0"/>
    <x v="3"/>
    <s v="Patient PT-10451 requesting reschedule of appointment originally booked for 18 Apr 2023."/>
    <s v="Appointment rescheduled to patient's preferred date. Confirmation sent via email and SMS."/>
    <n v="1157"/>
    <s v="OK"/>
    <n v="6.1499999999999995"/>
    <n v="29.4"/>
    <s v="Within SLA"/>
    <n v="0"/>
    <n v="6.1499999999999995"/>
  </r>
  <r>
    <n v="1159"/>
    <s v="NB-2023-01159"/>
    <x v="23"/>
    <s v="PT-68803"/>
    <x v="3"/>
    <x v="3"/>
    <x v="1"/>
    <x v="68"/>
    <x v="1157"/>
    <d v="2023-12-26T12:38:00"/>
    <d v="2023-12-28T15:21:00"/>
    <d v="2023-12-30T20:29:00"/>
    <x v="0"/>
    <x v="0"/>
    <s v="Patient PT-68803 requesting reschedule of appointment originally booked for 07 Jan 2024."/>
    <s v="Cancellation processed. New appointment booked for following week per patient request."/>
    <n v="1158"/>
    <s v="OK"/>
    <n v="16.149999999999999"/>
    <n v="66.86666666666666"/>
    <s v="Within SLA"/>
    <n v="0"/>
    <n v="16.149999999999999"/>
  </r>
  <r>
    <n v="1160"/>
    <s v="NB-2024-01160"/>
    <x v="41"/>
    <s v="PT-58187"/>
    <x v="3"/>
    <x v="3"/>
    <x v="0"/>
    <x v="44"/>
    <x v="1158"/>
    <d v="2024-04-18T14:35:00"/>
    <d v="2024-04-21T06:45:00"/>
    <d v="2024-04-22T23:34:00"/>
    <x v="0"/>
    <x v="2"/>
    <s v="Patient PT-58187 requesting addition of appointment originally booked for 28 Apr 2024."/>
    <s v="Appointment moved from afternoon to morning slot. Patient and GP practice both confirmed."/>
    <n v="1159"/>
    <s v="OK"/>
    <n v="15.016666666666666"/>
    <n v="79.183333333333337"/>
    <s v="Within SLA"/>
    <n v="0"/>
    <n v="15.016666666666666"/>
  </r>
  <r>
    <n v="1161"/>
    <s v="NB-2023-01161"/>
    <x v="11"/>
    <s v="PT-43246"/>
    <x v="0"/>
    <x v="2"/>
    <x v="0"/>
    <x v="49"/>
    <x v="1159"/>
    <d v="2023-02-12T01:28:00"/>
    <d v="2023-02-12T08:26:00"/>
    <d v="2023-02-13T00:08:00"/>
    <x v="0"/>
    <x v="3"/>
    <s v="Request for clinical summary for patient PT-43246."/>
    <s v="Fit-to-work certificate issued following confirmation from treating clinician."/>
    <n v="1160"/>
    <s v="OK"/>
    <n v="1.3333333333333333"/>
    <n v="8.2999999999999989"/>
    <s v="Within SLA"/>
    <n v="0"/>
    <n v="1.3333333333333333"/>
  </r>
  <r>
    <n v="1162"/>
    <s v="NB-2024-01162"/>
    <x v="59"/>
    <s v="PT-39417"/>
    <x v="1"/>
    <x v="0"/>
    <x v="0"/>
    <x v="6"/>
    <x v="1160"/>
    <d v="2024-12-06T11:40:00"/>
    <d v="2024-12-07T12:35:00"/>
    <d v="2024-12-08T21:24:00"/>
    <x v="0"/>
    <x v="1"/>
    <s v="Query regarding invoice 95990 dated 08 Nov 2024. Client reports disputed amount of £2820."/>
    <s v="Duplicate charge identified and reversed. Updated invoice sent to client for reconciliation."/>
    <n v="1161"/>
    <s v="OK"/>
    <n v="14.266666666666666"/>
    <n v="39.18333333333333"/>
    <s v="Within SLA"/>
    <n v="0"/>
    <n v="14.266666666666666"/>
  </r>
  <r>
    <n v="1163"/>
    <s v="NB-2024-01163"/>
    <x v="29"/>
    <s v="PT-81151"/>
    <x v="3"/>
    <x v="0"/>
    <x v="0"/>
    <x v="68"/>
    <x v="1161"/>
    <d v="2024-06-02T10:02:00"/>
    <d v="2024-06-03T01:05:00"/>
    <d v="2024-06-05T03:28:00"/>
    <x v="0"/>
    <x v="2"/>
    <s v="Patient PT-81151 requesting cancellation of appointment originally booked for 11 Jun 2024."/>
    <s v="Appointment rescheduled to patient's preferred date. Confirmation sent via email and SMS."/>
    <n v="1162"/>
    <s v="OK"/>
    <n v="6.5666666666666664"/>
    <n v="21.616666666666667"/>
    <s v="Within SLA"/>
    <n v="0"/>
    <n v="6.5666666666666664"/>
  </r>
  <r>
    <n v="1164"/>
    <s v="NB-2023-01164"/>
    <x v="15"/>
    <s v="PT-49176"/>
    <x v="3"/>
    <x v="0"/>
    <x v="0"/>
    <x v="30"/>
    <x v="1162"/>
    <d v="2023-09-10T17:35:00"/>
    <d v="2023-09-11T15:06:00"/>
    <d v="2023-09-12T07:10:00"/>
    <x v="0"/>
    <x v="3"/>
    <s v="Patient PT-49176 requesting cancellation of appointment originally booked for 17 Sep 2023."/>
    <s v="Appointment moved from afternoon to morning slot. Patient and GP practice both confirmed."/>
    <n v="1163"/>
    <s v="OK"/>
    <n v="10.416666666666666"/>
    <n v="31.933333333333334"/>
    <s v="Within SLA"/>
    <n v="0"/>
    <n v="10.416666666666666"/>
  </r>
  <r>
    <n v="1165"/>
    <s v="NB-2024-01165"/>
    <x v="65"/>
    <s v="PT-54283"/>
    <x v="2"/>
    <x v="0"/>
    <x v="0"/>
    <x v="63"/>
    <x v="1163"/>
    <d v="2024-12-18T01:56:00"/>
    <d v="2024-12-18T23:09:00"/>
    <d v="2024-12-19T23:48:00"/>
    <x v="0"/>
    <x v="0"/>
    <s v="Pre-authorisation request for outpatient consultation. Patient PT-54283. Insurer: WPA."/>
    <s v="Policy coverage query resolved. Benefit schedule sent to patient for reference."/>
    <n v="1164"/>
    <s v="OK"/>
    <n v="2.1333333333333333"/>
    <n v="23.349999999999998"/>
    <s v="Within SLA"/>
    <n v="0"/>
    <n v="2.1333333333333333"/>
  </r>
  <r>
    <n v="1166"/>
    <s v="NB-2024-01166"/>
    <x v="42"/>
    <s v="PT-68046"/>
    <x v="4"/>
    <x v="2"/>
    <x v="1"/>
    <x v="59"/>
    <x v="1164"/>
    <d v="2024-09-25T17:40:00"/>
    <d v="2024-09-25T23:18:00"/>
    <d v="2024-09-26T01:02:00"/>
    <x v="0"/>
    <x v="3"/>
    <s v="Formal complaint submitted by GP practice regarding data handling concern. Reference needed."/>
    <s v="Patient complaint escalated to Operations Manager. Resolution meeting held; outcome agreed with client."/>
    <n v="1165"/>
    <s v="OK"/>
    <n v="0.6333333333333333"/>
    <n v="6.2666666666666666"/>
    <s v="Within SLA"/>
    <n v="0"/>
    <n v="0.6333333333333333"/>
  </r>
  <r>
    <n v="1167"/>
    <s v="NB-2024-01167"/>
    <x v="42"/>
    <s v="PT-82600"/>
    <x v="3"/>
    <x v="0"/>
    <x v="1"/>
    <x v="16"/>
    <x v="1165"/>
    <d v="2024-11-21T07:42:00"/>
    <d v="2024-11-22T08:28:00"/>
    <d v="2024-11-22T02:58:00"/>
    <x v="1"/>
    <x v="1"/>
    <s v="Patient PT-82600 requesting addition of appointment originally booked for 28 Nov 2024."/>
    <s v="Cancellation processed. New appointment booked for following week per patient request."/>
    <n v="1166"/>
    <s v="OK"/>
    <n v="4.7333333333333334"/>
    <n v="29.5"/>
    <s v="Breached"/>
    <n v="1"/>
    <n v="4.7333333333333334"/>
  </r>
  <r>
    <n v="1168"/>
    <s v="NB-2023-01168"/>
    <x v="7"/>
    <s v="PT-13608"/>
    <x v="2"/>
    <x v="0"/>
    <x v="0"/>
    <x v="65"/>
    <x v="1166"/>
    <d v="2023-08-11T19:16:00"/>
    <d v="2023-08-14T01:36:00"/>
    <d v="2023-08-14T15:03:00"/>
    <x v="0"/>
    <x v="0"/>
    <s v="Pre-authorisation request for outpatient consultation. Patient PT-13608. Insurer: Aviva."/>
    <s v="Policy coverage query resolved. Benefit schedule sent to patient for reference."/>
    <n v="1167"/>
    <s v="OK"/>
    <n v="4.2166666666666668"/>
    <n v="58.55"/>
    <s v="Within SLA"/>
    <n v="0"/>
    <n v="4.2166666666666668"/>
  </r>
  <r>
    <n v="1169"/>
    <s v="NB-2024-01169"/>
    <x v="27"/>
    <s v="PT-44721"/>
    <x v="4"/>
    <x v="2"/>
    <x v="1"/>
    <x v="111"/>
    <x v="1167"/>
    <d v="2024-04-20T00:14:00"/>
    <d v="2024-04-20T05:07:00"/>
    <d v="2024-04-20T10:37:00"/>
    <x v="0"/>
    <x v="3"/>
    <s v="Formal complaint submitted by GP practice regarding delayed response. Reference needed."/>
    <s v="Complaint closed following satisfactory resolution. Client confirmed acceptance of outcome."/>
    <n v="1168"/>
    <s v="OK"/>
    <n v="1.6166666666666667"/>
    <n v="6.5"/>
    <s v="Within SLA"/>
    <n v="0"/>
    <n v="1.6166666666666667"/>
  </r>
  <r>
    <n v="1170"/>
    <s v="NB-2024-01170"/>
    <x v="52"/>
    <s v="PT-49673"/>
    <x v="2"/>
    <x v="2"/>
    <x v="0"/>
    <x v="74"/>
    <x v="1168"/>
    <d v="2024-06-28T05:05:00"/>
    <d v="2024-06-28T21:59:00"/>
    <d v="2024-06-29T03:18:00"/>
    <x v="0"/>
    <x v="2"/>
    <s v="Pre-authorisation request for specialist referral. Patient PT-49673. Insurer: Aviva."/>
    <s v="Pre-authorisation confirmed with insurer. Reference number provided to client."/>
    <n v="1169"/>
    <s v="OK"/>
    <n v="1.7833333333333332"/>
    <n v="18.683333333333334"/>
    <s v="Within SLA"/>
    <n v="0"/>
    <n v="1.7833333333333332"/>
  </r>
  <r>
    <n v="1171"/>
    <s v="NB-2023-01171"/>
    <x v="26"/>
    <s v="PT-52733"/>
    <x v="3"/>
    <x v="0"/>
    <x v="1"/>
    <x v="32"/>
    <x v="1169"/>
    <d v="2023-09-20T19:26:00"/>
    <d v="2023-09-23T06:15:00"/>
    <d v="2023-09-23T12:42:00"/>
    <x v="0"/>
    <x v="3"/>
    <s v="Patient PT-52733 requesting addition of appointment originally booked for 27 Sep 2023."/>
    <s v="Recurring appointment series updated following consultant schedule change."/>
    <n v="1170"/>
    <s v="OK"/>
    <n v="6.7333333333333334"/>
    <n v="65.55"/>
    <s v="Within SLA"/>
    <n v="0"/>
    <n v="6.7333333333333334"/>
  </r>
  <r>
    <n v="1172"/>
    <s v="NB-2023-01172"/>
    <x v="0"/>
    <s v="PT-24824"/>
    <x v="3"/>
    <x v="3"/>
    <x v="0"/>
    <x v="27"/>
    <x v="1170"/>
    <d v="2023-11-13T07:06:00"/>
    <d v="2023-11-14T16:52:00"/>
    <d v="2023-11-17T15:44:00"/>
    <x v="0"/>
    <x v="3"/>
    <s v="Patient PT-24824 requesting cancellation of appointment originally booked for 23 Nov 2023."/>
    <s v="Cancellation processed. New appointment booked for following week per patient request."/>
    <n v="1171"/>
    <s v="OK"/>
    <n v="15.366666666666665"/>
    <n v="49.133333333333333"/>
    <s v="Within SLA"/>
    <n v="0"/>
    <n v="15.366666666666665"/>
  </r>
  <r>
    <n v="1173"/>
    <s v="NB-2023-01173"/>
    <x v="57"/>
    <s v="PT-99273"/>
    <x v="3"/>
    <x v="1"/>
    <x v="0"/>
    <x v="27"/>
    <x v="1171"/>
    <d v="2023-05-03T11:07:00"/>
    <d v="2023-05-03T12:12:00"/>
    <d v="2023-05-03T17:42:00"/>
    <x v="0"/>
    <x v="3"/>
    <s v="Patient PT-99273 requesting reschedule of appointment originally booked for 15 May 2023."/>
    <s v="Appointment rescheduled to patient's preferred date. Confirmation sent via email and SMS."/>
    <n v="1172"/>
    <s v="OK"/>
    <n v="1.4166666666666665"/>
    <n v="2.5"/>
    <s v="Within SLA"/>
    <n v="0"/>
    <n v="1.4166666666666665"/>
  </r>
  <r>
    <n v="1174"/>
    <s v="NB-2023-01174"/>
    <x v="18"/>
    <s v="PT-22802"/>
    <x v="1"/>
    <x v="0"/>
    <x v="1"/>
    <x v="66"/>
    <x v="1172"/>
    <d v="2023-03-28T16:20:00"/>
    <d v="2023-03-28T22:39:00"/>
    <d v="2023-03-29T15:11:00"/>
    <x v="0"/>
    <x v="2"/>
    <s v="Query regarding invoice 63182 dated 06 Mar 2023. Client reports disputed amount of £1085."/>
    <s v="Charge dispute investigated. Original amount validated as correct; breakdown sent to client."/>
    <n v="1173"/>
    <s v="OK"/>
    <n v="1.1499999999999999"/>
    <n v="7.4666666666666668"/>
    <s v="Within SLA"/>
    <n v="0"/>
    <n v="1.1499999999999999"/>
  </r>
  <r>
    <n v="1175"/>
    <s v="NB-2023-01175"/>
    <x v="15"/>
    <s v="PT-38333"/>
    <x v="1"/>
    <x v="0"/>
    <x v="0"/>
    <x v="49"/>
    <x v="1173"/>
    <d v="2023-10-21T11:22:00"/>
    <d v="2023-10-25T11:19:00"/>
    <d v="2023-10-23T08:58:00"/>
    <x v="1"/>
    <x v="3"/>
    <s v="Query regarding invoice 94444 dated 20 Oct 2023. Client reports disputed amount of £250."/>
    <s v="Duplicate charge identified and reversed. Updated invoice sent to client for reconciliation."/>
    <n v="1174"/>
    <s v="OK"/>
    <n v="2.4"/>
    <n v="98.35"/>
    <s v="Breached"/>
    <n v="1"/>
    <n v="2.4"/>
  </r>
  <r>
    <n v="1176"/>
    <s v="NB-2024-01176"/>
    <x v="62"/>
    <s v="PT-66660"/>
    <x v="1"/>
    <x v="1"/>
    <x v="0"/>
    <x v="75"/>
    <x v="1174"/>
    <d v="2024-06-16T00:22:00"/>
    <d v="2024-06-16T02:35:00"/>
    <d v="2024-06-16T07:39:00"/>
    <x v="0"/>
    <x v="1"/>
    <s v="Query regarding invoice 73358 dated 24 May 2024. Client reports duplicate payment of £163."/>
    <s v="Duplicate charge identified and reversed. Updated invoice sent to client for reconciliation."/>
    <n v="1175"/>
    <s v="OK"/>
    <n v="0.71666666666666667"/>
    <n v="2.9333333333333331"/>
    <s v="Within SLA"/>
    <n v="0"/>
    <n v="0.71666666666666667"/>
  </r>
  <r>
    <n v="1177"/>
    <s v="NB-2023-01177"/>
    <x v="1"/>
    <s v="PT-35913"/>
    <x v="4"/>
    <x v="1"/>
    <x v="1"/>
    <x v="108"/>
    <x v="1175"/>
    <d v="2023-07-16T15:27:00"/>
    <d v="2023-07-17T04:55:00"/>
    <d v="2023-07-16T21:50:00"/>
    <x v="1"/>
    <x v="3"/>
    <s v="Formal complaint submitted by clinic manager regarding poor communication. Reference needed."/>
    <s v="Complaint acknowledged and logged under ref CMP-4457. Full investigation completed within SLA. Apology letter sent."/>
    <n v="1176"/>
    <s v="OK"/>
    <n v="1.6166666666666667"/>
    <n v="15.083333333333332"/>
    <s v="Breached"/>
    <n v="1"/>
    <n v="1.6166666666666667"/>
  </r>
  <r>
    <n v="1178"/>
    <s v="NB-2024-01178"/>
    <x v="41"/>
    <s v="PT-49676"/>
    <x v="4"/>
    <x v="2"/>
    <x v="5"/>
    <x v="84"/>
    <x v="1176"/>
    <d v="2024-03-15T03:28:00"/>
    <m/>
    <d v="2024-03-16T01:28:00"/>
    <x v="0"/>
    <x v="3"/>
    <s v="Formal complaint submitted by family member regarding billing error. Reference needed."/>
    <m/>
    <n v="1177"/>
    <s v="OPEN_TICKET"/>
    <n v="2"/>
    <m/>
    <s v="Within SLA"/>
    <n v="0"/>
    <n v="2"/>
  </r>
  <r>
    <n v="1179"/>
    <s v="NB-2023-01179"/>
    <x v="43"/>
    <s v="PT-71581"/>
    <x v="1"/>
    <x v="0"/>
    <x v="1"/>
    <x v="77"/>
    <x v="1177"/>
    <d v="2023-05-05T08:19:00"/>
    <d v="2023-05-07T22:23:00"/>
    <d v="2023-05-08T04:29:00"/>
    <x v="0"/>
    <x v="2"/>
    <s v="Query regarding invoice 40885 dated 10 Apr 2023. Client reports disputed amount of £2951."/>
    <s v="Duplicate charge identified and reversed. Updated invoice sent to client for reconciliation."/>
    <n v="1178"/>
    <s v="OK"/>
    <n v="3.833333333333333"/>
    <n v="65.899999999999991"/>
    <s v="Within SLA"/>
    <n v="0"/>
    <n v="3.833333333333333"/>
  </r>
  <r>
    <n v="1180"/>
    <s v="NB-2024-01180"/>
    <x v="48"/>
    <s v="PT-50289"/>
    <x v="3"/>
    <x v="3"/>
    <x v="0"/>
    <x v="70"/>
    <x v="1178"/>
    <d v="2024-12-21T08:38:00"/>
    <d v="2024-12-24T01:20:00"/>
    <d v="2024-12-24T17:00:00"/>
    <x v="0"/>
    <x v="0"/>
    <s v="Patient PT-50289 requesting reschedule of appointment originally booked for 28 Dec 2024."/>
    <s v="Recurring appointment series updated following consultant schedule change."/>
    <n v="1179"/>
    <s v="OK"/>
    <n v="39.633333333333333"/>
    <n v="104.33333333333333"/>
    <s v="Within SLA"/>
    <n v="0"/>
    <n v="39.633333333333333"/>
  </r>
  <r>
    <n v="1181"/>
    <s v="NB-2024-01181"/>
    <x v="17"/>
    <s v="PT-73298"/>
    <x v="2"/>
    <x v="2"/>
    <x v="0"/>
    <x v="83"/>
    <x v="1179"/>
    <d v="2024-10-12T21:10:00"/>
    <d v="2024-10-13T05:27:00"/>
    <d v="2024-10-13T08:34:00"/>
    <x v="0"/>
    <x v="0"/>
    <s v="Pre-authorisation request for surgical procedure. Patient PT-73298. Insurer: Aviva."/>
    <s v="Policy coverage query resolved. Benefit schedule sent to patient for reference."/>
    <n v="1180"/>
    <s v="OK"/>
    <n v="0.6"/>
    <n v="8.8833333333333329"/>
    <s v="Within SLA"/>
    <n v="0"/>
    <n v="0.6"/>
  </r>
  <r>
    <n v="1182"/>
    <s v="NB-2023-01182"/>
    <x v="9"/>
    <s v="PT-98967"/>
    <x v="0"/>
    <x v="0"/>
    <x v="0"/>
    <x v="8"/>
    <x v="1180"/>
    <d v="2023-03-25T00:16:00"/>
    <d v="2023-03-31T20:44:00"/>
    <d v="2023-03-27T17:53:00"/>
    <x v="1"/>
    <x v="1"/>
    <s v="Request for insurance medical report for patient PT-98967."/>
    <s v="Fit-to-work certificate issued following confirmation from treating clinician."/>
    <n v="1181"/>
    <s v="OK"/>
    <n v="6.3833333333333329"/>
    <n v="170.85"/>
    <s v="Breached"/>
    <n v="1"/>
    <n v="6.3833333333333329"/>
  </r>
  <r>
    <n v="1183"/>
    <s v="NB-2023-01183"/>
    <x v="46"/>
    <s v="PT-90061"/>
    <x v="1"/>
    <x v="0"/>
    <x v="0"/>
    <x v="23"/>
    <x v="1181"/>
    <d v="2023-01-21T08:37:00"/>
    <d v="2023-01-23T21:17:00"/>
    <d v="2023-01-24T03:17:00"/>
    <x v="0"/>
    <x v="1"/>
    <s v="Query regarding invoice 45769 dated 06 Jan 2023. Client reports missing credit of £720."/>
    <s v="Charge dispute investigated. Original amount validated as correct; breakdown sent to client."/>
    <n v="1182"/>
    <s v="OK"/>
    <n v="5.333333333333333"/>
    <n v="66"/>
    <s v="Within SLA"/>
    <n v="0"/>
    <n v="5.333333333333333"/>
  </r>
  <r>
    <n v="1184"/>
    <s v="NB-2023-01184"/>
    <x v="60"/>
    <s v="PT-49478"/>
    <x v="0"/>
    <x v="0"/>
    <x v="0"/>
    <x v="60"/>
    <x v="1182"/>
    <d v="2023-05-09T12:02:00"/>
    <d v="2023-05-10T13:51:00"/>
    <d v="2023-05-12T08:50:00"/>
    <x v="0"/>
    <x v="3"/>
    <s v="Request for clinical summary for patient PT-49478."/>
    <s v="Clinical summary prepared and sent to patient as requested. GDPR consent verified."/>
    <n v="1183"/>
    <s v="OK"/>
    <n v="3.1999999999999997"/>
    <n v="29.016666666666666"/>
    <s v="Within SLA"/>
    <n v="0"/>
    <n v="3.1999999999999997"/>
  </r>
  <r>
    <n v="1185"/>
    <s v="NB-2024-01185"/>
    <x v="30"/>
    <s v="PT-52583"/>
    <x v="2"/>
    <x v="0"/>
    <x v="0"/>
    <x v="61"/>
    <x v="1183"/>
    <d v="2024-04-12T11:32:00"/>
    <d v="2024-04-14T03:28:00"/>
    <d v="2024-04-15T07:42:00"/>
    <x v="0"/>
    <x v="0"/>
    <s v="Pre-authorisation request for diagnostic imaging. Patient PT-52583. Insurer: AXA Health."/>
    <s v="Pre-auth declined by insurer. Patient advised of self-pay options and appeal pathway."/>
    <n v="1184"/>
    <s v="OK"/>
    <n v="3.833333333333333"/>
    <n v="43.766666666666666"/>
    <s v="Within SLA"/>
    <n v="0"/>
    <n v="3.833333333333333"/>
  </r>
  <r>
    <n v="1186"/>
    <s v="NB-2024-01186"/>
    <x v="52"/>
    <s v="PT-51872"/>
    <x v="2"/>
    <x v="0"/>
    <x v="1"/>
    <x v="10"/>
    <x v="1184"/>
    <d v="2024-02-21T20:10:00"/>
    <d v="2024-02-22T00:47:00"/>
    <d v="2024-02-24T02:19:00"/>
    <x v="0"/>
    <x v="3"/>
    <s v="Pre-authorisation request for physiotherapy course. Patient PT-51872. Insurer: Bupa."/>
    <s v="Claim status updated to approved. Payment expected within 5–7 working days."/>
    <n v="1185"/>
    <s v="OK"/>
    <n v="17.849999999999998"/>
    <n v="22.466666666666665"/>
    <s v="Within SLA"/>
    <n v="0"/>
    <n v="17.849999999999998"/>
  </r>
  <r>
    <n v="1187"/>
    <s v="NB-2023-01187"/>
    <x v="8"/>
    <s v="PT-37288"/>
    <x v="3"/>
    <x v="0"/>
    <x v="0"/>
    <x v="49"/>
    <x v="1185"/>
    <d v="2023-06-03T14:23:00"/>
    <d v="2023-06-05T04:07:00"/>
    <d v="2023-06-05T12:22:00"/>
    <x v="0"/>
    <x v="3"/>
    <s v="Patient PT-37288 requesting reschedule of appointment originally booked for 06 Jun 2023."/>
    <s v="Appointment rescheduled to patient's preferred date. Confirmation sent via email and SMS."/>
    <n v="1186"/>
    <s v="OK"/>
    <n v="2.0166666666666666"/>
    <n v="39.75"/>
    <s v="Within SLA"/>
    <n v="0"/>
    <n v="2.0166666666666666"/>
  </r>
  <r>
    <n v="1188"/>
    <s v="NB-2023-01188"/>
    <x v="14"/>
    <s v="PT-27310"/>
    <x v="1"/>
    <x v="0"/>
    <x v="1"/>
    <x v="63"/>
    <x v="1186"/>
    <d v="2023-09-02T17:17:00"/>
    <d v="2023-09-03T13:50:00"/>
    <d v="2023-09-04T15:55:00"/>
    <x v="0"/>
    <x v="3"/>
    <s v="Query regarding invoice 13714 dated 17 Aug 2023. Client reports incorrect charge of £1547."/>
    <s v="Billing query resolved following confirmation from insurer. Payment processing initiated."/>
    <n v="1187"/>
    <s v="OK"/>
    <n v="1.3666666666666667"/>
    <n v="21.916666666666664"/>
    <s v="Within SLA"/>
    <n v="0"/>
    <n v="1.3666666666666667"/>
  </r>
  <r>
    <n v="1189"/>
    <s v="NB-2024-01189"/>
    <x v="48"/>
    <s v="PT-52040"/>
    <x v="3"/>
    <x v="2"/>
    <x v="1"/>
    <x v="36"/>
    <x v="1187"/>
    <d v="2024-06-13T23:21:00"/>
    <d v="2024-06-14T05:47:00"/>
    <d v="2024-06-14T21:15:00"/>
    <x v="0"/>
    <x v="3"/>
    <s v="Patient PT-52040 requesting reschedule of appointment originally booked for 22 Jun 2024."/>
    <s v="Cancellation processed. New appointment booked for following week per patient request."/>
    <n v="1188"/>
    <s v="OK"/>
    <n v="2.1"/>
    <n v="8.5333333333333332"/>
    <s v="Within SLA"/>
    <n v="0"/>
    <n v="2.1"/>
  </r>
  <r>
    <n v="1190"/>
    <s v="NB-2025-01190"/>
    <x v="18"/>
    <s v="PT-61423"/>
    <x v="2"/>
    <x v="2"/>
    <x v="0"/>
    <x v="32"/>
    <x v="1188"/>
    <d v="2025-01-01T04:01:00"/>
    <d v="2025-01-01T22:16:00"/>
    <d v="2025-01-01T11:30:00"/>
    <x v="1"/>
    <x v="3"/>
    <s v="Pre-authorisation request for surgical procedure. Patient PT-61423. Insurer: Bupa."/>
    <s v="Insurer contacted; claim resubmitted with corrected diagnosis code. Outcome pending."/>
    <n v="1189"/>
    <s v="OK"/>
    <n v="0.51666666666666661"/>
    <n v="18.766666666666666"/>
    <s v="Breached"/>
    <n v="1"/>
    <n v="0.51666666666666661"/>
  </r>
  <r>
    <n v="1191"/>
    <s v="NB-2024-01191"/>
    <x v="52"/>
    <s v="PT-50981"/>
    <x v="2"/>
    <x v="0"/>
    <x v="4"/>
    <x v="17"/>
    <x v="1189"/>
    <d v="2024-11-03T12:10:00"/>
    <m/>
    <d v="2024-11-06T07:34:00"/>
    <x v="0"/>
    <x v="3"/>
    <s v="Pre-authorisation request for specialist referral. Patient PT-50981. Insurer: Cigna."/>
    <m/>
    <n v="1190"/>
    <s v="OPEN_TICKET"/>
    <n v="4.5999999999999996"/>
    <m/>
    <s v="Within SLA"/>
    <n v="0"/>
    <n v="4.5999999999999996"/>
  </r>
  <r>
    <n v="1192"/>
    <s v="NB-2024-01192"/>
    <x v="29"/>
    <s v="PT-87707"/>
    <x v="2"/>
    <x v="0"/>
    <x v="0"/>
    <x v="105"/>
    <x v="1190"/>
    <d v="2024-12-17T00:03:00"/>
    <d v="2024-12-22T03:58:00"/>
    <d v="2024-12-19T19:38:00"/>
    <x v="1"/>
    <x v="3"/>
    <s v="Pre-authorisation request for surgical procedure. Patient PT-87707. Insurer: Cigna."/>
    <s v="Claim status updated to approved. Payment expected within 5–7 working days."/>
    <n v="1191"/>
    <s v="OK"/>
    <n v="4.4166666666666661"/>
    <n v="128.33333333333331"/>
    <s v="Breached"/>
    <n v="1"/>
    <n v="4.4166666666666661"/>
  </r>
  <r>
    <n v="1193"/>
    <s v="NB-2023-01193"/>
    <x v="49"/>
    <s v="PT-41860"/>
    <x v="1"/>
    <x v="0"/>
    <x v="1"/>
    <x v="11"/>
    <x v="1191"/>
    <d v="2023-06-02T23:08:00"/>
    <d v="2023-06-03T21:51:00"/>
    <d v="2023-06-04T19:47:00"/>
    <x v="0"/>
    <x v="0"/>
    <s v="Query regarding invoice 24926 dated 19 May 2023. Client reports disputed amount of £2948."/>
    <s v="Billing query resolved following confirmation from insurer. Payment processing initiated."/>
    <n v="1192"/>
    <s v="OK"/>
    <n v="3.3499999999999996"/>
    <n v="26.066666666666666"/>
    <s v="Within SLA"/>
    <n v="0"/>
    <n v="3.3499999999999996"/>
  </r>
  <r>
    <n v="1194"/>
    <s v="NB-2024-01194"/>
    <x v="25"/>
    <s v="PT-30458"/>
    <x v="0"/>
    <x v="0"/>
    <x v="0"/>
    <x v="38"/>
    <x v="1192"/>
    <d v="2024-06-03T08:15:00"/>
    <d v="2024-06-03T14:27:00"/>
    <d v="2024-06-04T07:05:00"/>
    <x v="0"/>
    <x v="1"/>
    <s v="Request for GP referral letter for patient PT-30458."/>
    <s v="GP referral letter drafted and sent to specialist clinic. Copy retained on file."/>
    <n v="1193"/>
    <s v="OK"/>
    <n v="1.1666666666666665"/>
    <n v="7.3666666666666663"/>
    <s v="Within SLA"/>
    <n v="0"/>
    <n v="1.1666666666666665"/>
  </r>
  <r>
    <n v="1195"/>
    <s v="NB-2025-01195"/>
    <x v="66"/>
    <s v="PT-68123"/>
    <x v="1"/>
    <x v="2"/>
    <x v="1"/>
    <x v="88"/>
    <x v="1193"/>
    <d v="2025-03-12T15:35:00"/>
    <d v="2025-03-13T02:22:00"/>
    <d v="2025-03-13T13:06:00"/>
    <x v="0"/>
    <x v="1"/>
    <s v="Query regarding invoice 88435 dated 21 Feb 2025. Client reports missing credit of £472."/>
    <s v="Duplicate charge identified and reversed. Updated invoice sent to client for reconciliation."/>
    <n v="1194"/>
    <s v="OK"/>
    <n v="2.4833333333333334"/>
    <n v="13.266666666666666"/>
    <s v="Within SLA"/>
    <n v="0"/>
    <n v="2.4833333333333334"/>
  </r>
  <r>
    <n v="1196"/>
    <s v="NB-2024-01196"/>
    <x v="60"/>
    <s v="PT-83555"/>
    <x v="0"/>
    <x v="0"/>
    <x v="0"/>
    <x v="90"/>
    <x v="1194"/>
    <d v="2024-02-14T19:27:00"/>
    <d v="2024-02-15T14:17:00"/>
    <d v="2024-02-17T13:35:00"/>
    <x v="0"/>
    <x v="3"/>
    <s v="Request for medical records for patient PT-83555."/>
    <s v="Fit-to-work certificate issued following confirmation from treating clinician."/>
    <n v="1195"/>
    <s v="OK"/>
    <n v="5.8666666666666663"/>
    <n v="24.7"/>
    <s v="Within SLA"/>
    <n v="0"/>
    <n v="5.8666666666666663"/>
  </r>
  <r>
    <n v="1197"/>
    <s v="NB-2024-01197"/>
    <x v="48"/>
    <s v="PT-12130"/>
    <x v="4"/>
    <x v="2"/>
    <x v="0"/>
    <x v="25"/>
    <x v="1195"/>
    <d v="2024-01-23T10:01:00"/>
    <d v="2024-01-23T22:35:00"/>
    <d v="2024-01-24T01:17:00"/>
    <x v="0"/>
    <x v="1"/>
    <s v="Formal complaint submitted by GP practice regarding appointment handling. Reference needed."/>
    <s v="Patient complaint escalated to Operations Manager. Resolution meeting held; outcome agreed with client."/>
    <n v="1196"/>
    <s v="OK"/>
    <n v="8.7333333333333325"/>
    <n v="21.3"/>
    <s v="Within SLA"/>
    <n v="0"/>
    <n v="8.7333333333333325"/>
  </r>
  <r>
    <n v="1198"/>
    <s v="NB-2025-01198"/>
    <x v="25"/>
    <s v="PT-72978"/>
    <x v="3"/>
    <x v="0"/>
    <x v="1"/>
    <x v="27"/>
    <x v="1196"/>
    <d v="2025-02-08T13:21:00"/>
    <d v="2025-02-08T23:13:00"/>
    <d v="2025-02-09T11:44:00"/>
    <x v="0"/>
    <x v="0"/>
    <s v="Patient PT-72978 requesting addition of appointment originally booked for 11 Feb 2025."/>
    <s v="Urgent appointment arranged within 24 hours following GP referral. Patient notified."/>
    <n v="1197"/>
    <s v="OK"/>
    <n v="1.6166666666666667"/>
    <n v="11.483333333333333"/>
    <s v="Within SLA"/>
    <n v="0"/>
    <n v="1.6166666666666667"/>
  </r>
  <r>
    <n v="1199"/>
    <s v="NB-2024-01199"/>
    <x v="65"/>
    <s v="PT-37365"/>
    <x v="3"/>
    <x v="2"/>
    <x v="0"/>
    <x v="99"/>
    <x v="1197"/>
    <d v="2024-04-04T20:23:00"/>
    <d v="2024-04-05T06:17:00"/>
    <d v="2024-04-05T07:45:00"/>
    <x v="0"/>
    <x v="2"/>
    <s v="Patient PT-37365 requesting addition of appointment originally booked for 18 Apr 2024."/>
    <s v="Appointment moved from afternoon to morning slot. Patient and GP practice both confirmed."/>
    <n v="1198"/>
    <s v="OK"/>
    <n v="0.6333333333333333"/>
    <n v="10.533333333333333"/>
    <s v="Within SLA"/>
    <n v="0"/>
    <n v="0.6333333333333333"/>
  </r>
  <r>
    <n v="1200"/>
    <s v="NB-2024-01200"/>
    <x v="13"/>
    <s v="PT-90620"/>
    <x v="3"/>
    <x v="0"/>
    <x v="0"/>
    <x v="70"/>
    <x v="1198"/>
    <d v="2024-01-22T19:56:00"/>
    <d v="2024-01-23T17:12:00"/>
    <d v="2024-01-24T17:21:00"/>
    <x v="0"/>
    <x v="3"/>
    <s v="Patient PT-90620 requesting cancellation of appointment originally booked for 01 Feb 2024."/>
    <s v="Appointment moved from afternoon to morning slot. Patient and GP practice both confirmed."/>
    <n v="1199"/>
    <s v="OK"/>
    <n v="2.583333333333333"/>
    <n v="23.849999999999998"/>
    <s v="Within SLA"/>
    <n v="0"/>
    <n v="2.583333333333333"/>
  </r>
  <r>
    <n v="1201"/>
    <s v="NB-2025-01201"/>
    <x v="8"/>
    <s v="PT-52900"/>
    <x v="1"/>
    <x v="0"/>
    <x v="1"/>
    <x v="55"/>
    <x v="1199"/>
    <d v="2025-02-10T18:06:00"/>
    <d v="2025-02-11T11:06:00"/>
    <d v="2025-02-12T16:00:00"/>
    <x v="0"/>
    <x v="3"/>
    <s v="Query regarding invoice 17298 dated 09 Feb 2025. Client reports duplicate payment of £571."/>
    <s v="Invoice reviewed and corrected. Credit note issued for £431. Client accounts updated."/>
    <n v="1200"/>
    <s v="OK"/>
    <n v="2.1"/>
    <n v="19.099999999999998"/>
    <s v="Within SLA"/>
    <n v="0"/>
    <n v="2.1"/>
  </r>
  <r>
    <n v="1202"/>
    <s v="NB-2023-01202"/>
    <x v="56"/>
    <s v="PT-92448"/>
    <x v="2"/>
    <x v="0"/>
    <x v="1"/>
    <x v="4"/>
    <x v="1200"/>
    <d v="2023-10-14T22:10:00"/>
    <d v="2023-10-16T15:11:00"/>
    <d v="2023-10-16T20:52:00"/>
    <x v="0"/>
    <x v="3"/>
    <s v="Pre-authorisation request for outpatient consultation. Patient PT-92448. Insurer: Aviva."/>
    <s v="Pre-auth declined by insurer. Patient advised of self-pay options and appeal pathway."/>
    <n v="1201"/>
    <s v="OK"/>
    <n v="1.3"/>
    <n v="42.316666666666663"/>
    <s v="Within SLA"/>
    <n v="0"/>
    <n v="1.3"/>
  </r>
  <r>
    <n v="1203"/>
    <s v="NB-2024-01203"/>
    <x v="69"/>
    <s v="PT-52779"/>
    <x v="3"/>
    <x v="2"/>
    <x v="0"/>
    <x v="15"/>
    <x v="1201"/>
    <d v="2024-04-01T23:08:00"/>
    <d v="2024-04-02T04:36:00"/>
    <d v="2024-04-02T09:51:00"/>
    <x v="0"/>
    <x v="3"/>
    <s v="Patient PT-52779 requesting reschedule of appointment originally booked for 09 Apr 2024."/>
    <s v="Appointment rescheduled to patient's preferred date. Confirmation sent via email and SMS."/>
    <n v="1202"/>
    <s v="OK"/>
    <n v="1.2833333333333332"/>
    <n v="6.75"/>
    <s v="Within SLA"/>
    <n v="0"/>
    <n v="1.2833333333333332"/>
  </r>
  <r>
    <n v="1204"/>
    <s v="NB-2023-01204"/>
    <x v="12"/>
    <s v="PT-20067"/>
    <x v="2"/>
    <x v="2"/>
    <x v="0"/>
    <x v="104"/>
    <x v="1202"/>
    <d v="2023-08-21T03:01:00"/>
    <d v="2023-08-22T11:01:00"/>
    <d v="2023-08-22T01:39:00"/>
    <x v="1"/>
    <x v="0"/>
    <s v="Pre-authorisation request for outpatient consultation. Patient PT-20067. Insurer: WPA."/>
    <s v="Insurer contacted; claim resubmitted with corrected diagnosis code. Outcome pending."/>
    <n v="1203"/>
    <s v="OK"/>
    <n v="1.3666666666666667"/>
    <n v="33.366666666666667"/>
    <s v="Breached"/>
    <n v="1"/>
    <n v="1.3666666666666667"/>
  </r>
  <r>
    <n v="1205"/>
    <s v="NB-2024-01205"/>
    <x v="20"/>
    <s v="PT-75714"/>
    <x v="0"/>
    <x v="0"/>
    <x v="3"/>
    <x v="29"/>
    <x v="1203"/>
    <d v="2024-09-27T13:59:00"/>
    <m/>
    <d v="2024-09-30T07:50:00"/>
    <x v="1"/>
    <x v="0"/>
    <s v="Request for insurance medical report for patient PT-75714."/>
    <m/>
    <n v="1204"/>
    <s v="OPEN_TICKET"/>
    <n v="6.1499999999999995"/>
    <m/>
    <s v="Breached"/>
    <n v="1"/>
    <n v="6.1499999999999995"/>
  </r>
  <r>
    <n v="1206"/>
    <s v="NB-2024-01206"/>
    <x v="40"/>
    <s v="PT-44319"/>
    <x v="0"/>
    <x v="0"/>
    <x v="0"/>
    <x v="46"/>
    <x v="1204"/>
    <d v="2024-04-17T07:12:00"/>
    <d v="2024-04-17T21:16:00"/>
    <d v="2024-04-19T05:30:00"/>
    <x v="0"/>
    <x v="0"/>
    <s v="Request for medical records for patient PT-44319."/>
    <s v="Fit-to-work certificate issued following confirmation from treating clinician."/>
    <n v="1205"/>
    <s v="OK"/>
    <n v="1.7"/>
    <n v="15.766666666666666"/>
    <s v="Within SLA"/>
    <n v="0"/>
    <n v="1.7"/>
  </r>
  <r>
    <n v="1207"/>
    <s v="NB-2023-01207"/>
    <x v="33"/>
    <s v="PT-60645"/>
    <x v="3"/>
    <x v="0"/>
    <x v="1"/>
    <x v="17"/>
    <x v="1205"/>
    <d v="2023-01-04T19:36:00"/>
    <d v="2023-01-05T14:11:00"/>
    <d v="2023-01-05T19:00:00"/>
    <x v="0"/>
    <x v="3"/>
    <s v="Patient PT-60645 requesting cancellation of appointment originally booked for 06 Jan 2023."/>
    <s v="Urgent appointment arranged within 24 hours following GP referral. Patient notified."/>
    <n v="1206"/>
    <s v="OK"/>
    <n v="0.6"/>
    <n v="19.183333333333334"/>
    <s v="Within SLA"/>
    <n v="0"/>
    <n v="0.6"/>
  </r>
  <r>
    <n v="1208"/>
    <s v="NB-2024-01208"/>
    <x v="5"/>
    <s v="PT-38153"/>
    <x v="3"/>
    <x v="0"/>
    <x v="0"/>
    <x v="58"/>
    <x v="1206"/>
    <d v="2024-12-12T10:32:00"/>
    <d v="2024-12-13T00:26:00"/>
    <d v="2024-12-14T09:12:00"/>
    <x v="0"/>
    <x v="1"/>
    <s v="Patient PT-38153 requesting cancellation of appointment originally booked for 17 Dec 2024."/>
    <s v="Cancellation processed. New appointment booked for following week per patient request."/>
    <n v="1207"/>
    <s v="OK"/>
    <n v="1.3333333333333333"/>
    <n v="15.233333333333333"/>
    <s v="Within SLA"/>
    <n v="0"/>
    <n v="1.3333333333333333"/>
  </r>
  <r>
    <n v="1209"/>
    <s v="NB-2024-01209"/>
    <x v="6"/>
    <s v="PT-18567"/>
    <x v="3"/>
    <x v="0"/>
    <x v="1"/>
    <x v="16"/>
    <x v="1207"/>
    <d v="2024-04-12T04:09:00"/>
    <d v="2024-04-15T04:44:00"/>
    <d v="2024-04-14T01:56:00"/>
    <x v="1"/>
    <x v="3"/>
    <s v="Patient PT-18567 requesting addition of appointment originally booked for 23 Apr 2024."/>
    <s v="Appointment rescheduled to patient's preferred date. Confirmation sent via email and SMS."/>
    <n v="1208"/>
    <s v="OK"/>
    <n v="2.2166666666666668"/>
    <n v="74.8"/>
    <s v="Breached"/>
    <n v="1"/>
    <n v="2.2166666666666668"/>
  </r>
  <r>
    <n v="1210"/>
    <s v="NB-2023-01210"/>
    <x v="36"/>
    <s v="PT-78295"/>
    <x v="2"/>
    <x v="2"/>
    <x v="1"/>
    <x v="72"/>
    <x v="1208"/>
    <d v="2023-09-15T20:24:00"/>
    <d v="2023-09-15T23:14:00"/>
    <d v="2023-09-16T03:22:00"/>
    <x v="0"/>
    <x v="3"/>
    <s v="Pre-authorisation request for specialist referral. Patient PT-78295. Insurer: WPA."/>
    <s v="Pre-auth declined by insurer. Patient advised of self-pay options and appeal pathway."/>
    <n v="1209"/>
    <s v="OK"/>
    <n v="1.0333333333333332"/>
    <n v="3.8666666666666667"/>
    <s v="Within SLA"/>
    <n v="0"/>
    <n v="1.0333333333333332"/>
  </r>
  <r>
    <n v="1211"/>
    <s v="NB-2023-01211"/>
    <x v="6"/>
    <s v="PT-39087"/>
    <x v="3"/>
    <x v="0"/>
    <x v="0"/>
    <x v="23"/>
    <x v="1209"/>
    <d v="2023-06-15T21:48:00"/>
    <d v="2023-06-16T23:19:00"/>
    <d v="2023-06-17T19:29:00"/>
    <x v="0"/>
    <x v="2"/>
    <s v="Patient PT-39087 requesting addition of appointment originally booked for 23 Jun 2023."/>
    <s v="Appointment rescheduled to patient's preferred date. Confirmation sent via email and SMS."/>
    <n v="1210"/>
    <s v="OK"/>
    <n v="2.3166666666666664"/>
    <n v="27.833333333333332"/>
    <s v="Within SLA"/>
    <n v="0"/>
    <n v="2.3166666666666664"/>
  </r>
  <r>
    <n v="1212"/>
    <s v="NB-2023-01212"/>
    <x v="37"/>
    <s v="PT-56749"/>
    <x v="1"/>
    <x v="0"/>
    <x v="3"/>
    <x v="16"/>
    <x v="1210"/>
    <d v="2023-03-23T11:16:00"/>
    <m/>
    <d v="2023-03-25T05:20:00"/>
    <x v="1"/>
    <x v="3"/>
    <s v="Query regarding invoice 87583 dated 09 Mar 2023. Client reports disputed amount of £1194."/>
    <m/>
    <n v="1211"/>
    <s v="OPEN_TICKET"/>
    <n v="5.9333333333333327"/>
    <m/>
    <s v="Breached"/>
    <n v="1"/>
    <n v="5.9333333333333327"/>
  </r>
  <r>
    <n v="1213"/>
    <s v="NB-2024-01213"/>
    <x v="65"/>
    <s v="PT-57211"/>
    <x v="2"/>
    <x v="0"/>
    <x v="0"/>
    <x v="85"/>
    <x v="1211"/>
    <d v="2024-08-04T11:30:00"/>
    <d v="2024-08-08T13:40:00"/>
    <d v="2024-08-06T08:41:00"/>
    <x v="1"/>
    <x v="3"/>
    <s v="Pre-authorisation request for surgical procedure. Patient PT-57211. Insurer: Vitality."/>
    <s v="Pre-authorisation confirmed with insurer. Reference number provided to client."/>
    <n v="1212"/>
    <s v="OK"/>
    <n v="2.8166666666666664"/>
    <n v="100.98333333333333"/>
    <s v="Breached"/>
    <n v="1"/>
    <n v="2.8166666666666664"/>
  </r>
  <r>
    <n v="1214"/>
    <s v="NB-2024-01214"/>
    <x v="56"/>
    <s v="PT-29953"/>
    <x v="2"/>
    <x v="0"/>
    <x v="0"/>
    <x v="65"/>
    <x v="1212"/>
    <d v="2024-12-07T09:14:00"/>
    <d v="2024-12-08T12:05:00"/>
    <d v="2024-12-09T06:22:00"/>
    <x v="0"/>
    <x v="2"/>
    <s v="Pre-authorisation request for surgical procedure. Patient PT-29953. Insurer: Vitality."/>
    <s v="Insurer contacted; claim resubmitted with corrected diagnosis code. Outcome pending."/>
    <n v="1213"/>
    <s v="OK"/>
    <n v="2.8666666666666667"/>
    <n v="29.716666666666665"/>
    <s v="Within SLA"/>
    <n v="0"/>
    <n v="2.8666666666666667"/>
  </r>
  <r>
    <n v="1215"/>
    <s v="NB-2023-01215"/>
    <x v="45"/>
    <s v="PT-14374"/>
    <x v="1"/>
    <x v="0"/>
    <x v="1"/>
    <x v="42"/>
    <x v="1213"/>
    <d v="2023-05-02T22:32:00"/>
    <d v="2023-05-04T11:49:00"/>
    <d v="2023-05-03T21:01:00"/>
    <x v="1"/>
    <x v="3"/>
    <s v="Query regarding invoice 57879 dated 20 Apr 2023. Client reports incorrect charge of £2006."/>
    <s v="Invoice reviewed and corrected. Credit note issued for £784. Client accounts updated."/>
    <n v="1214"/>
    <s v="OK"/>
    <n v="1.5166666666666666"/>
    <n v="38.799999999999997"/>
    <s v="Breached"/>
    <n v="1"/>
    <n v="1.5166666666666666"/>
  </r>
  <r>
    <n v="1216"/>
    <s v="NB-2023-01216"/>
    <x v="55"/>
    <s v="PT-12041"/>
    <x v="1"/>
    <x v="2"/>
    <x v="1"/>
    <x v="24"/>
    <x v="1214"/>
    <d v="2023-10-20T09:54:00"/>
    <d v="2023-10-20T16:26:00"/>
    <d v="2023-10-20T20:19:00"/>
    <x v="0"/>
    <x v="1"/>
    <s v="Query regarding invoice 96851 dated 29 Sep 2023. Client reports missing credit of £1527."/>
    <s v="Duplicate charge identified and reversed. Updated invoice sent to client for reconciliation."/>
    <n v="1215"/>
    <s v="OK"/>
    <n v="1.5833333333333333"/>
    <n v="8.1166666666666671"/>
    <s v="Within SLA"/>
    <n v="0"/>
    <n v="1.5833333333333333"/>
  </r>
  <r>
    <n v="1217"/>
    <s v="NB-2024-01217"/>
    <x v="36"/>
    <s v="PT-17177"/>
    <x v="1"/>
    <x v="0"/>
    <x v="0"/>
    <x v="62"/>
    <x v="1215"/>
    <d v="2024-09-06T04:07:00"/>
    <d v="2024-09-06T23:13:00"/>
    <d v="2024-09-07T03:07:00"/>
    <x v="0"/>
    <x v="2"/>
    <s v="Query regarding invoice 91413 dated 07 Aug 2024. Client reports duplicate payment of £1645."/>
    <s v="Invoice reviewed and corrected. Credit note issued for £135. Client accounts updated."/>
    <n v="1216"/>
    <s v="OK"/>
    <n v="1"/>
    <n v="20.099999999999998"/>
    <s v="Within SLA"/>
    <n v="0"/>
    <n v="1"/>
  </r>
  <r>
    <n v="1218"/>
    <s v="NB-2023-01218"/>
    <x v="14"/>
    <s v="PT-21497"/>
    <x v="1"/>
    <x v="0"/>
    <x v="1"/>
    <x v="87"/>
    <x v="1216"/>
    <d v="2023-10-27T12:36:00"/>
    <d v="2023-10-28T04:31:00"/>
    <d v="2023-10-29T09:54:00"/>
    <x v="0"/>
    <x v="3"/>
    <s v="Query regarding invoice 16144 dated 05 Oct 2023. Client reports duplicate payment of £2733."/>
    <s v="Late payment fee waived as a goodwill gesture following system error. Account adjusted."/>
    <n v="1217"/>
    <s v="OK"/>
    <n v="2.6999999999999997"/>
    <n v="18.616666666666667"/>
    <s v="Within SLA"/>
    <n v="0"/>
    <n v="2.6999999999999997"/>
  </r>
  <r>
    <n v="1219"/>
    <s v="NB-2023-01219"/>
    <x v="67"/>
    <s v="PT-92325"/>
    <x v="1"/>
    <x v="2"/>
    <x v="1"/>
    <x v="63"/>
    <x v="1217"/>
    <d v="2023-04-25T17:56:00"/>
    <d v="2023-04-27T08:32:00"/>
    <d v="2023-04-26T15:07:00"/>
    <x v="1"/>
    <x v="3"/>
    <s v="Query regarding invoice 64092 dated 28 Mar 2023. Client reports missing credit of £1348."/>
    <s v="Late payment fee waived as a goodwill gesture following system error. Account adjusted."/>
    <n v="1218"/>
    <s v="OK"/>
    <n v="2.8166666666666664"/>
    <n v="41.416666666666664"/>
    <s v="Breached"/>
    <n v="1"/>
    <n v="2.8166666666666664"/>
  </r>
  <r>
    <n v="1220"/>
    <s v="NB-2023-01220"/>
    <x v="67"/>
    <s v="PT-39274"/>
    <x v="4"/>
    <x v="1"/>
    <x v="1"/>
    <x v="106"/>
    <x v="1218"/>
    <d v="2023-05-08T03:51:00"/>
    <d v="2023-05-08T08:15:00"/>
    <d v="2023-05-08T10:41:00"/>
    <x v="0"/>
    <x v="1"/>
    <s v="Formal complaint submitted by family member regarding data handling concern. Reference needed."/>
    <s v="Patient complaint escalated to Operations Manager. Resolution meeting held; outcome agreed with client."/>
    <n v="1219"/>
    <s v="OK"/>
    <n v="1.1666666666666665"/>
    <n v="5.5666666666666664"/>
    <s v="Within SLA"/>
    <n v="0"/>
    <n v="1.1666666666666665"/>
  </r>
  <r>
    <n v="1221"/>
    <s v="NB-2024-01221"/>
    <x v="18"/>
    <s v="PT-18876"/>
    <x v="3"/>
    <x v="0"/>
    <x v="5"/>
    <x v="10"/>
    <x v="1219"/>
    <d v="2024-10-05T05:27:00"/>
    <m/>
    <d v="2024-10-06T04:35:00"/>
    <x v="0"/>
    <x v="0"/>
    <s v="Patient PT-18876 requesting addition of appointment originally booked for 15 Oct 2024."/>
    <m/>
    <n v="1220"/>
    <s v="OPEN_TICKET"/>
    <n v="0.86666666666666659"/>
    <m/>
    <s v="Within SLA"/>
    <n v="0"/>
    <n v="0.86666666666666659"/>
  </r>
  <r>
    <n v="1222"/>
    <s v="NB-2024-01222"/>
    <x v="16"/>
    <s v="PT-34249"/>
    <x v="0"/>
    <x v="0"/>
    <x v="0"/>
    <x v="64"/>
    <x v="1220"/>
    <d v="2024-12-17T21:20:00"/>
    <d v="2024-12-18T20:56:00"/>
    <d v="2024-12-20T14:52:00"/>
    <x v="0"/>
    <x v="3"/>
    <s v="Request for discharge summary for patient PT-34249."/>
    <s v="Clinical summary prepared and sent to patient as requested. GDPR consent verified."/>
    <n v="1221"/>
    <s v="OK"/>
    <n v="6.4666666666666668"/>
    <n v="30.066666666666666"/>
    <s v="Within SLA"/>
    <n v="0"/>
    <n v="6.4666666666666668"/>
  </r>
  <r>
    <n v="1223"/>
    <s v="NB-2023-01223"/>
    <x v="59"/>
    <s v="PT-52005"/>
    <x v="3"/>
    <x v="3"/>
    <x v="1"/>
    <x v="17"/>
    <x v="1221"/>
    <d v="2023-04-27T08:12:00"/>
    <d v="2023-04-30T00:35:00"/>
    <d v="2023-05-01T21:17:00"/>
    <x v="0"/>
    <x v="1"/>
    <s v="Patient PT-52005 requesting addition of appointment originally booked for 04 May 2023."/>
    <s v="Cancellation processed. New appointment booked for following week per patient request."/>
    <n v="1222"/>
    <s v="OK"/>
    <n v="10.916666666666666"/>
    <n v="75.3"/>
    <s v="Within SLA"/>
    <n v="0"/>
    <n v="10.916666666666666"/>
  </r>
  <r>
    <n v="1224"/>
    <s v="NB-2024-01224"/>
    <x v="34"/>
    <s v="PT-32059"/>
    <x v="1"/>
    <x v="0"/>
    <x v="1"/>
    <x v="95"/>
    <x v="1222"/>
    <d v="2024-07-07T21:53:00"/>
    <d v="2024-07-08T07:43:00"/>
    <d v="2024-07-08T20:58:00"/>
    <x v="0"/>
    <x v="3"/>
    <s v="Query regarding invoice 33406 dated 08 Jun 2024. Client reports disputed amount of £1669."/>
    <s v="Late payment fee waived as a goodwill gesture following system error. Account adjusted."/>
    <n v="1223"/>
    <s v="OK"/>
    <n v="0.91666666666666663"/>
    <n v="10.75"/>
    <s v="Within SLA"/>
    <n v="0"/>
    <n v="0.91666666666666663"/>
  </r>
  <r>
    <n v="1225"/>
    <s v="NB-2024-01225"/>
    <x v="54"/>
    <s v="PT-84874"/>
    <x v="1"/>
    <x v="1"/>
    <x v="0"/>
    <x v="76"/>
    <x v="1223"/>
    <d v="2024-06-19T20:07:00"/>
    <d v="2024-06-19T23:00:00"/>
    <d v="2024-06-19T23:22:00"/>
    <x v="0"/>
    <x v="0"/>
    <s v="Query regarding invoice 57055 dated 03 Jun 2024. Client reports missing credit of £3177."/>
    <s v="Charge dispute investigated. Original amount validated as correct; breakdown sent to client."/>
    <n v="1224"/>
    <s v="OK"/>
    <n v="0.75"/>
    <n v="3.6333333333333333"/>
    <s v="Within SLA"/>
    <n v="0"/>
    <n v="0.75"/>
  </r>
  <r>
    <n v="1226"/>
    <s v="NB-2024-01226"/>
    <x v="67"/>
    <s v="PT-66503"/>
    <x v="3"/>
    <x v="0"/>
    <x v="0"/>
    <x v="10"/>
    <x v="1224"/>
    <d v="2024-08-31T19:41:00"/>
    <d v="2024-09-02T15:54:00"/>
    <d v="2024-09-03T12:40:00"/>
    <x v="0"/>
    <x v="3"/>
    <s v="Patient PT-66503 requesting reschedule of appointment originally booked for 02 Sep 2024."/>
    <s v="Recurring appointment series updated following consultant schedule change."/>
    <n v="1225"/>
    <s v="OK"/>
    <n v="7.0166666666666666"/>
    <n v="51.233333333333334"/>
    <s v="Within SLA"/>
    <n v="0"/>
    <n v="7.0166666666666666"/>
  </r>
  <r>
    <n v="1227"/>
    <s v="NB-2023-01227"/>
    <x v="8"/>
    <s v="PT-32450"/>
    <x v="1"/>
    <x v="2"/>
    <x v="0"/>
    <x v="95"/>
    <x v="1225"/>
    <d v="2023-08-16T12:59:00"/>
    <d v="2023-08-16T14:15:00"/>
    <d v="2023-08-16T20:58:00"/>
    <x v="0"/>
    <x v="2"/>
    <s v="Query regarding invoice 71827 dated 25 Jul 2023. Client reports duplicate payment of £390."/>
    <s v="Charge dispute investigated. Original amount validated as correct; breakdown sent to client."/>
    <n v="1226"/>
    <s v="OK"/>
    <n v="4.0166666666666666"/>
    <n v="5.2833333333333332"/>
    <s v="Within SLA"/>
    <n v="0"/>
    <n v="4.0166666666666666"/>
  </r>
  <r>
    <n v="1228"/>
    <s v="NB-2025-01228"/>
    <x v="19"/>
    <s v="PT-98266"/>
    <x v="1"/>
    <x v="2"/>
    <x v="0"/>
    <x v="67"/>
    <x v="1226"/>
    <d v="2025-01-03T15:02:00"/>
    <d v="2025-01-03T18:12:00"/>
    <d v="2025-01-03T23:03:00"/>
    <x v="0"/>
    <x v="3"/>
    <s v="Query regarding invoice 99375 dated 11 Dec 2024. Client reports duplicate payment of £2057."/>
    <s v="Charge dispute investigated. Original amount validated as correct; breakdown sent to client."/>
    <n v="1227"/>
    <s v="OK"/>
    <n v="3.9833333333333329"/>
    <n v="7.1499999999999995"/>
    <s v="Within SLA"/>
    <n v="0"/>
    <n v="3.9833333333333329"/>
  </r>
  <r>
    <n v="1229"/>
    <s v="NB-2024-01229"/>
    <x v="57"/>
    <s v="PT-91060"/>
    <x v="3"/>
    <x v="0"/>
    <x v="0"/>
    <x v="51"/>
    <x v="1227"/>
    <d v="2024-07-03T14:55:00"/>
    <d v="2024-07-05T07:39:00"/>
    <d v="2024-07-06T10:46:00"/>
    <x v="0"/>
    <x v="3"/>
    <s v="Patient PT-91060 requesting cancellation of appointment originally booked for 15 Jul 2024."/>
    <s v="Appointment rescheduled to patient's preferred date. Confirmation sent via email and SMS."/>
    <n v="1228"/>
    <s v="OK"/>
    <n v="4.1499999999999995"/>
    <n v="44.883333333333333"/>
    <s v="Within SLA"/>
    <n v="0"/>
    <n v="4.1499999999999995"/>
  </r>
  <r>
    <n v="1230"/>
    <s v="NB-2023-01230"/>
    <x v="27"/>
    <s v="PT-45614"/>
    <x v="1"/>
    <x v="3"/>
    <x v="1"/>
    <x v="42"/>
    <x v="1228"/>
    <d v="2023-07-20T22:48:00"/>
    <d v="2023-07-22T09:51:00"/>
    <d v="2023-07-24T17:32:00"/>
    <x v="0"/>
    <x v="3"/>
    <s v="Query regarding invoice 93852 dated 11 Jul 2023. Client reports duplicate payment of £1921."/>
    <s v="Duplicate charge identified and reversed. Updated invoice sent to client for reconciliation."/>
    <n v="1229"/>
    <s v="OK"/>
    <n v="5.2666666666666666"/>
    <n v="40.316666666666663"/>
    <s v="Within SLA"/>
    <n v="0"/>
    <n v="5.2666666666666666"/>
  </r>
  <r>
    <n v="1231"/>
    <s v="NB-2024-01231"/>
    <x v="46"/>
    <s v="PT-98612"/>
    <x v="4"/>
    <x v="1"/>
    <x v="0"/>
    <x v="104"/>
    <x v="1229"/>
    <d v="2024-09-08T04:01:00"/>
    <d v="2024-09-08T16:33:00"/>
    <d v="2024-09-08T10:41:00"/>
    <x v="1"/>
    <x v="3"/>
    <s v="Formal complaint submitted by clinic manager regarding delayed response. Reference needed."/>
    <s v="Patient complaint escalated to Operations Manager. Resolution meeting held; outcome agreed with client."/>
    <n v="1230"/>
    <s v="OK"/>
    <n v="1.3333333333333333"/>
    <n v="13.866666666666665"/>
    <s v="Breached"/>
    <n v="1"/>
    <n v="1.3333333333333333"/>
  </r>
  <r>
    <n v="1232"/>
    <s v="NB-2023-01232"/>
    <x v="19"/>
    <s v="PT-22449"/>
    <x v="1"/>
    <x v="0"/>
    <x v="1"/>
    <x v="31"/>
    <x v="1230"/>
    <d v="2023-02-18T00:24:00"/>
    <d v="2023-02-19T10:19:00"/>
    <d v="2023-02-19T21:52:00"/>
    <x v="0"/>
    <x v="0"/>
    <s v="Query regarding invoice 49232 dated 12 Feb 2023. Client reports disputed amount of £3450."/>
    <s v="Billing query resolved following confirmation from insurer. Payment processing initiated."/>
    <n v="1231"/>
    <s v="OK"/>
    <n v="2.5333333333333332"/>
    <n v="36.449999999999996"/>
    <s v="Within SLA"/>
    <n v="0"/>
    <n v="2.5333333333333332"/>
  </r>
  <r>
    <n v="1233"/>
    <s v="NB-2024-01233"/>
    <x v="68"/>
    <s v="PT-31289"/>
    <x v="1"/>
    <x v="2"/>
    <x v="0"/>
    <x v="50"/>
    <x v="1231"/>
    <d v="2024-09-26T02:46:00"/>
    <d v="2024-09-26T07:24:00"/>
    <d v="2024-09-26T13:18:00"/>
    <x v="0"/>
    <x v="0"/>
    <s v="Query regarding invoice 58821 dated 20 Sep 2024. Client reports duplicate payment of £2902."/>
    <s v="Late payment fee waived as a goodwill gesture following system error. Account adjusted."/>
    <n v="1232"/>
    <s v="OK"/>
    <n v="1.4666666666666666"/>
    <n v="6.1"/>
    <s v="Within SLA"/>
    <n v="0"/>
    <n v="1.4666666666666666"/>
  </r>
  <r>
    <n v="1234"/>
    <s v="NB-2024-01234"/>
    <x v="16"/>
    <s v="PT-54546"/>
    <x v="2"/>
    <x v="0"/>
    <x v="0"/>
    <x v="9"/>
    <x v="1232"/>
    <d v="2024-06-28T07:26:00"/>
    <d v="2024-07-01T16:50:00"/>
    <d v="2024-06-30T19:02:00"/>
    <x v="1"/>
    <x v="1"/>
    <s v="Pre-authorisation request for outpatient consultation. Patient PT-54546. Insurer: AXA Health."/>
    <s v="Policy coverage query resolved. Benefit schedule sent to patient for reference."/>
    <n v="1233"/>
    <s v="OK"/>
    <n v="12.4"/>
    <n v="93.8"/>
    <s v="Breached"/>
    <n v="1"/>
    <n v="12.4"/>
  </r>
  <r>
    <n v="1235"/>
    <s v="NB-2024-01235"/>
    <x v="66"/>
    <s v="PT-87012"/>
    <x v="2"/>
    <x v="0"/>
    <x v="0"/>
    <x v="76"/>
    <x v="1233"/>
    <d v="2024-11-23T06:14:00"/>
    <d v="2024-11-27T11:14:00"/>
    <d v="2024-11-26T02:47:00"/>
    <x v="1"/>
    <x v="0"/>
    <s v="Pre-authorisation request for specialist referral. Patient PT-87012. Insurer: WPA."/>
    <s v="Pre-authorisation confirmed with insurer. Reference number provided to client."/>
    <n v="1234"/>
    <s v="OK"/>
    <n v="3.4499999999999997"/>
    <n v="104.44999999999999"/>
    <s v="Breached"/>
    <n v="1"/>
    <n v="3.4499999999999997"/>
  </r>
  <r>
    <n v="1236"/>
    <s v="NB-2023-01236"/>
    <x v="51"/>
    <s v="PT-96605"/>
    <x v="3"/>
    <x v="3"/>
    <x v="0"/>
    <x v="3"/>
    <x v="1234"/>
    <d v="2023-07-24T22:32:00"/>
    <d v="2023-08-04T00:52:00"/>
    <d v="2023-07-29T05:13:00"/>
    <x v="1"/>
    <x v="0"/>
    <s v="Patient PT-96605 requesting addition of appointment originally booked for 30 Jul 2023."/>
    <s v="Appointment moved from afternoon to morning slot. Patient and GP practice both confirmed."/>
    <n v="1235"/>
    <s v="OK"/>
    <n v="17.316666666666666"/>
    <n v="259.64999999999998"/>
    <s v="Breached"/>
    <n v="1"/>
    <n v="17.316666666666666"/>
  </r>
  <r>
    <n v="1237"/>
    <s v="NB-2023-01237"/>
    <x v="35"/>
    <s v="PT-53431"/>
    <x v="1"/>
    <x v="0"/>
    <x v="0"/>
    <x v="31"/>
    <x v="1235"/>
    <d v="2023-06-16T17:20:00"/>
    <d v="2023-06-17T23:45:00"/>
    <d v="2023-06-19T12:18:00"/>
    <x v="0"/>
    <x v="3"/>
    <s v="Query regarding invoice 28716 dated 01 Jun 2023. Client reports missing credit of £1381."/>
    <s v="Late payment fee waived as a goodwill gesture following system error. Account adjusted."/>
    <n v="1236"/>
    <s v="OK"/>
    <n v="5.0333333333333332"/>
    <n v="35.449999999999996"/>
    <s v="Within SLA"/>
    <n v="0"/>
    <n v="5.0333333333333332"/>
  </r>
  <r>
    <n v="1238"/>
    <s v="NB-2023-01238"/>
    <x v="63"/>
    <s v="PT-88002"/>
    <x v="1"/>
    <x v="3"/>
    <x v="0"/>
    <x v="74"/>
    <x v="1236"/>
    <d v="2023-06-20T11:18:00"/>
    <d v="2023-06-23T10:32:00"/>
    <d v="2023-06-24T16:55:00"/>
    <x v="0"/>
    <x v="1"/>
    <s v="Query regarding invoice 11017 dated 20 May 2023. Client reports duplicate payment of £1165."/>
    <s v="Late payment fee waived as a goodwill gesture following system error. Account adjusted."/>
    <n v="1237"/>
    <s v="OK"/>
    <n v="18.383333333333333"/>
    <n v="89.61666666666666"/>
    <s v="Within SLA"/>
    <n v="0"/>
    <n v="18.383333333333333"/>
  </r>
  <r>
    <n v="1239"/>
    <s v="NB-2025-01239"/>
    <x v="19"/>
    <s v="PT-93761"/>
    <x v="1"/>
    <x v="0"/>
    <x v="1"/>
    <x v="1"/>
    <x v="1237"/>
    <d v="2025-02-09T16:07:00"/>
    <d v="2025-02-13T10:47:00"/>
    <d v="2025-02-11T14:19:00"/>
    <x v="1"/>
    <x v="0"/>
    <s v="Query regarding invoice 87908 dated 04 Feb 2025. Client reports disputed amount of £480."/>
    <s v="Duplicate charge identified and reversed. Updated invoice sent to client for reconciliation."/>
    <n v="1238"/>
    <s v="OK"/>
    <n v="1.7999999999999998"/>
    <n v="92.466666666666669"/>
    <s v="Breached"/>
    <n v="1"/>
    <n v="1.7999999999999998"/>
  </r>
  <r>
    <n v="1240"/>
    <s v="NB-2023-01240"/>
    <x v="1"/>
    <s v="PT-23751"/>
    <x v="2"/>
    <x v="0"/>
    <x v="0"/>
    <x v="77"/>
    <x v="1238"/>
    <d v="2023-08-16T06:17:00"/>
    <d v="2023-08-17T06:44:00"/>
    <d v="2023-08-18T09:53:00"/>
    <x v="0"/>
    <x v="0"/>
    <s v="Pre-authorisation request for surgical procedure. Patient PT-23751. Insurer: Aviva."/>
    <s v="Pre-auth declined by insurer. Patient advised of self-pay options and appeal pathway."/>
    <n v="1239"/>
    <s v="OK"/>
    <n v="20.399999999999999"/>
    <n v="44.85"/>
    <s v="Within SLA"/>
    <n v="0"/>
    <n v="20.399999999999999"/>
  </r>
  <r>
    <n v="1241"/>
    <s v="NB-2024-01241"/>
    <x v="13"/>
    <s v="PT-24459"/>
    <x v="1"/>
    <x v="0"/>
    <x v="0"/>
    <x v="91"/>
    <x v="1239"/>
    <d v="2024-04-07T08:45:00"/>
    <d v="2024-04-09T23:57:00"/>
    <d v="2024-04-09T00:00:00"/>
    <x v="1"/>
    <x v="3"/>
    <s v="Query regarding invoice 62820 dated 19 Mar 2024. Client reports duplicate payment of £3096."/>
    <s v="Duplicate charge identified and reversed. Updated invoice sent to client for reconciliation."/>
    <n v="1240"/>
    <s v="OK"/>
    <n v="8.75"/>
    <n v="71.95"/>
    <s v="Breached"/>
    <n v="1"/>
    <n v="8.75"/>
  </r>
  <r>
    <n v="1242"/>
    <s v="NB-2024-01242"/>
    <x v="56"/>
    <s v="PT-90114"/>
    <x v="4"/>
    <x v="3"/>
    <x v="0"/>
    <x v="98"/>
    <x v="1240"/>
    <d v="2024-08-31T01:16:00"/>
    <d v="2024-09-05T03:26:00"/>
    <d v="2024-09-03T17:30:00"/>
    <x v="1"/>
    <x v="2"/>
    <s v="Formal complaint submitted by family member regarding poor communication. Reference needed."/>
    <s v="Complaint resolved following discussion with client. Compensation of £511 agreed and authorised."/>
    <n v="1241"/>
    <s v="OK"/>
    <n v="7.7666666666666666"/>
    <n v="129.93333333333334"/>
    <s v="Breached"/>
    <n v="1"/>
    <n v="7.7666666666666666"/>
  </r>
  <r>
    <n v="1243"/>
    <s v="NB-2024-01243"/>
    <x v="0"/>
    <s v="PT-50184"/>
    <x v="2"/>
    <x v="3"/>
    <x v="0"/>
    <x v="60"/>
    <x v="1241"/>
    <d v="2024-05-28T08:21:00"/>
    <d v="2024-05-31T20:33:00"/>
    <d v="2024-06-01T18:17:00"/>
    <x v="0"/>
    <x v="1"/>
    <s v="Pre-authorisation request for surgical procedure. Patient PT-50184. Insurer: Cigna."/>
    <s v="Insurer contacted; claim resubmitted with corrected diagnosis code. Outcome pending."/>
    <n v="1242"/>
    <s v="OK"/>
    <n v="14.066666666666666"/>
    <n v="98.266666666666666"/>
    <s v="Within SLA"/>
    <n v="0"/>
    <n v="14.066666666666666"/>
  </r>
  <r>
    <n v="1244"/>
    <s v="NB-2025-01244"/>
    <x v="19"/>
    <s v="PT-47030"/>
    <x v="3"/>
    <x v="1"/>
    <x v="1"/>
    <x v="34"/>
    <x v="1242"/>
    <d v="2025-02-03T12:52:00"/>
    <d v="2025-02-03T14:55:00"/>
    <d v="2025-02-03T16:27:00"/>
    <x v="0"/>
    <x v="0"/>
    <s v="Patient PT-47030 requesting reschedule of appointment originally booked for 07 Feb 2025."/>
    <s v="Appointment rescheduled to patient's preferred date. Confirmation sent via email and SMS."/>
    <n v="1243"/>
    <s v="OK"/>
    <n v="0.41666666666666663"/>
    <n v="2.4666666666666668"/>
    <s v="Within SLA"/>
    <n v="0"/>
    <n v="0.41666666666666663"/>
  </r>
  <r>
    <n v="1245"/>
    <s v="NB-2024-01245"/>
    <x v="16"/>
    <s v="PT-17029"/>
    <x v="3"/>
    <x v="2"/>
    <x v="1"/>
    <x v="27"/>
    <x v="1243"/>
    <d v="2024-05-02T13:07:00"/>
    <d v="2024-05-03T02:37:00"/>
    <d v="2024-05-03T10:26:00"/>
    <x v="0"/>
    <x v="1"/>
    <s v="Patient PT-17029 requesting reschedule of appointment originally booked for 05 May 2024."/>
    <s v="Urgent appointment arranged within 24 hours following GP referral. Patient notified."/>
    <n v="1244"/>
    <s v="OK"/>
    <n v="2.6833333333333331"/>
    <n v="16.183333333333334"/>
    <s v="Within SLA"/>
    <n v="0"/>
    <n v="2.6833333333333331"/>
  </r>
  <r>
    <n v="1246"/>
    <s v="NB-2024-01246"/>
    <x v="43"/>
    <s v="PT-50523"/>
    <x v="2"/>
    <x v="2"/>
    <x v="1"/>
    <x v="98"/>
    <x v="1244"/>
    <d v="2024-12-02T18:02:00"/>
    <d v="2024-12-03T02:42:00"/>
    <d v="2024-12-03T16:33:00"/>
    <x v="0"/>
    <x v="2"/>
    <s v="Pre-authorisation request for surgical procedure. Patient PT-50523. Insurer: Aviva."/>
    <s v="Pre-auth declined by insurer. Patient advised of self-pay options and appeal pathway."/>
    <n v="1245"/>
    <s v="OK"/>
    <n v="1.4833333333333332"/>
    <n v="10.15"/>
    <s v="Within SLA"/>
    <n v="0"/>
    <n v="1.4833333333333332"/>
  </r>
  <r>
    <n v="1247"/>
    <s v="NB-2025-01247"/>
    <x v="40"/>
    <s v="PT-30161"/>
    <x v="0"/>
    <x v="0"/>
    <x v="0"/>
    <x v="54"/>
    <x v="1245"/>
    <d v="2025-01-12T12:53:00"/>
    <d v="2025-01-13T09:12:00"/>
    <d v="2025-01-14T06:33:00"/>
    <x v="0"/>
    <x v="1"/>
    <s v="Request for fit-to-work certificate for patient PT-30161."/>
    <s v="Insurance medical report completed and submitted to insurer within agreed timeframe."/>
    <n v="1246"/>
    <s v="OK"/>
    <n v="6.333333333333333"/>
    <n v="26.65"/>
    <s v="Within SLA"/>
    <n v="0"/>
    <n v="6.333333333333333"/>
  </r>
  <r>
    <n v="1248"/>
    <s v="NB-2024-01248"/>
    <x v="64"/>
    <s v="PT-53624"/>
    <x v="3"/>
    <x v="1"/>
    <x v="0"/>
    <x v="52"/>
    <x v="1246"/>
    <d v="2024-07-30T15:24:00"/>
    <d v="2024-07-30T20:30:00"/>
    <d v="2024-07-30T19:04:00"/>
    <x v="1"/>
    <x v="3"/>
    <s v="Patient PT-53624 requesting cancellation of appointment originally booked for 31 Jul 2024."/>
    <s v="Cancellation processed. New appointment booked for following week per patient request."/>
    <n v="1247"/>
    <s v="OK"/>
    <n v="0.33333333333333331"/>
    <n v="5.4333333333333327"/>
    <s v="Breached"/>
    <n v="1"/>
    <n v="0.33333333333333331"/>
  </r>
  <r>
    <n v="1249"/>
    <s v="NB-2024-01249"/>
    <x v="10"/>
    <s v="PT-59418"/>
    <x v="4"/>
    <x v="1"/>
    <x v="1"/>
    <x v="109"/>
    <x v="1247"/>
    <d v="2024-02-13T17:18:00"/>
    <d v="2024-02-14T04:54:00"/>
    <d v="2024-02-13T23:52:00"/>
    <x v="1"/>
    <x v="1"/>
    <s v="Formal complaint submitted by patient regarding data handling concern. Reference needed."/>
    <s v="Complaint resolved following discussion with client. Compensation of £395 agreed and authorised."/>
    <n v="1248"/>
    <s v="OK"/>
    <n v="1.4333333333333333"/>
    <n v="13.033333333333333"/>
    <s v="Breached"/>
    <n v="1"/>
    <n v="1.4333333333333333"/>
  </r>
  <r>
    <n v="1250"/>
    <s v="NB-2024-01250"/>
    <x v="63"/>
    <s v="PT-15068"/>
    <x v="1"/>
    <x v="0"/>
    <x v="0"/>
    <x v="34"/>
    <x v="1248"/>
    <d v="2024-11-02T06:38:00"/>
    <d v="2024-11-03T00:09:00"/>
    <d v="2024-11-04T21:40:00"/>
    <x v="0"/>
    <x v="2"/>
    <s v="Query regarding invoice 86548 dated 04 Oct 2024. Client reports duplicate payment of £1085."/>
    <s v="Late payment fee waived as a goodwill gesture following system error. Account adjusted."/>
    <n v="1249"/>
    <s v="OK"/>
    <n v="8.9666666666666668"/>
    <n v="26.483333333333331"/>
    <s v="Within SLA"/>
    <n v="0"/>
    <n v="8.9666666666666668"/>
  </r>
  <r>
    <n v="1251"/>
    <s v="NB-2023-01251"/>
    <x v="3"/>
    <s v="PT-88154"/>
    <x v="0"/>
    <x v="0"/>
    <x v="0"/>
    <x v="54"/>
    <x v="1249"/>
    <d v="2023-10-29T06:17:00"/>
    <d v="2023-10-31T10:46:00"/>
    <d v="2023-10-31T03:19:00"/>
    <x v="1"/>
    <x v="3"/>
    <s v="Request for insurance medical report for patient PT-88154."/>
    <s v="Medical records compiled and securely transmitted to requesting party within 72 hours."/>
    <n v="1250"/>
    <s v="OK"/>
    <n v="2.9666666666666663"/>
    <n v="55.449999999999996"/>
    <s v="Breached"/>
    <n v="1"/>
    <n v="2.9666666666666663"/>
  </r>
  <r>
    <n v="1252"/>
    <s v="NB-2023-01252"/>
    <x v="10"/>
    <s v="PT-51360"/>
    <x v="0"/>
    <x v="2"/>
    <x v="1"/>
    <x v="66"/>
    <x v="1250"/>
    <d v="2023-07-16T01:45:00"/>
    <d v="2023-07-16T17:44:00"/>
    <d v="2023-07-16T22:45:00"/>
    <x v="0"/>
    <x v="3"/>
    <s v="Request for clinical summary for patient PT-51360."/>
    <s v="GP referral letter drafted and sent to specialist clinic. Copy retained on file."/>
    <n v="1251"/>
    <s v="OK"/>
    <n v="3"/>
    <n v="18.983333333333334"/>
    <s v="Within SLA"/>
    <n v="0"/>
    <n v="3"/>
  </r>
  <r>
    <n v="1253"/>
    <s v="NB-2023-01253"/>
    <x v="39"/>
    <s v="PT-64930"/>
    <x v="3"/>
    <x v="2"/>
    <x v="1"/>
    <x v="59"/>
    <x v="1251"/>
    <d v="2023-02-10T17:35:00"/>
    <d v="2023-02-11T19:48:00"/>
    <d v="2023-02-11T09:35:00"/>
    <x v="1"/>
    <x v="2"/>
    <s v="Patient PT-64930 requesting cancellation of appointment originally booked for 19 Feb 2023."/>
    <s v="Appointment moved from afternoon to morning slot. Patient and GP practice both confirmed."/>
    <n v="1252"/>
    <s v="OK"/>
    <n v="8"/>
    <n v="34.216666666666669"/>
    <s v="Breached"/>
    <n v="1"/>
    <n v="8"/>
  </r>
  <r>
    <n v="1254"/>
    <s v="NB-2024-01254"/>
    <x v="45"/>
    <s v="PT-82104"/>
    <x v="2"/>
    <x v="0"/>
    <x v="1"/>
    <x v="63"/>
    <x v="1252"/>
    <d v="2024-11-14T19:56:00"/>
    <d v="2024-11-15T05:24:00"/>
    <d v="2024-11-15T18:55:00"/>
    <x v="0"/>
    <x v="1"/>
    <s v="Pre-authorisation request for specialist referral. Patient PT-82104. Insurer: Vitality."/>
    <s v="Pre-auth declined by insurer. Patient advised of self-pay options and appeal pathway."/>
    <n v="1253"/>
    <s v="OK"/>
    <n v="1.0166666666666666"/>
    <n v="10.483333333333333"/>
    <s v="Within SLA"/>
    <n v="0"/>
    <n v="1.0166666666666666"/>
  </r>
  <r>
    <n v="1255"/>
    <s v="NB-2024-01255"/>
    <x v="7"/>
    <s v="PT-30324"/>
    <x v="3"/>
    <x v="0"/>
    <x v="0"/>
    <x v="59"/>
    <x v="1253"/>
    <d v="2024-11-05T16:23:00"/>
    <d v="2024-11-11T00:23:00"/>
    <d v="2024-11-08T11:48:00"/>
    <x v="1"/>
    <x v="3"/>
    <s v="Patient PT-30324 requesting cancellation of appointment originally booked for 14 Nov 2024."/>
    <s v="Appointment rescheduled to patient's preferred date. Confirmation sent via email and SMS."/>
    <n v="1254"/>
    <s v="OK"/>
    <n v="4.583333333333333"/>
    <n v="132.58333333333331"/>
    <s v="Breached"/>
    <n v="1"/>
    <n v="4.583333333333333"/>
  </r>
  <r>
    <n v="1256"/>
    <s v="NB-2023-01256"/>
    <x v="0"/>
    <s v="PT-36380"/>
    <x v="3"/>
    <x v="2"/>
    <x v="0"/>
    <x v="43"/>
    <x v="1254"/>
    <d v="2023-04-27T05:41:00"/>
    <d v="2023-04-27T17:44:00"/>
    <d v="2023-04-28T02:44:00"/>
    <x v="0"/>
    <x v="0"/>
    <s v="Patient PT-36380 requesting reschedule of appointment originally booked for 09 May 2023."/>
    <s v="Appointment moved from afternoon to morning slot. Patient and GP practice both confirmed."/>
    <n v="1255"/>
    <s v="OK"/>
    <n v="2.9499999999999997"/>
    <n v="15"/>
    <s v="Within SLA"/>
    <n v="0"/>
    <n v="2.9499999999999997"/>
  </r>
  <r>
    <n v="1257"/>
    <s v="NB-2024-01257"/>
    <x v="44"/>
    <s v="PT-12360"/>
    <x v="3"/>
    <x v="2"/>
    <x v="1"/>
    <x v="13"/>
    <x v="1255"/>
    <d v="2024-02-13T11:52:00"/>
    <d v="2024-02-13T22:54:00"/>
    <d v="2024-02-14T03:01:00"/>
    <x v="0"/>
    <x v="0"/>
    <s v="Patient PT-12360 requesting reschedule of appointment originally booked for 23 Feb 2024."/>
    <s v="Appointment rescheduled to patient's preferred date. Confirmation sent via email and SMS."/>
    <n v="1256"/>
    <s v="OK"/>
    <n v="8.85"/>
    <n v="19.883333333333333"/>
    <s v="Within SLA"/>
    <n v="0"/>
    <n v="8.85"/>
  </r>
  <r>
    <n v="1258"/>
    <s v="NB-2025-01258"/>
    <x v="6"/>
    <s v="PT-47385"/>
    <x v="2"/>
    <x v="0"/>
    <x v="1"/>
    <x v="16"/>
    <x v="1256"/>
    <d v="2025-01-25T05:04:00"/>
    <d v="2025-01-28T14:49:00"/>
    <d v="2025-01-27T03:37:00"/>
    <x v="1"/>
    <x v="0"/>
    <s v="Pre-authorisation request for specialist referral. Patient PT-47385. Insurer: Vitality."/>
    <s v="Insurer contacted; claim resubmitted with corrected diagnosis code. Outcome pending."/>
    <n v="1257"/>
    <s v="OK"/>
    <n v="1.45"/>
    <n v="83.2"/>
    <s v="Breached"/>
    <n v="1"/>
    <n v="1.45"/>
  </r>
  <r>
    <n v="1259"/>
    <s v="NB-2023-01259"/>
    <x v="41"/>
    <s v="PT-16684"/>
    <x v="2"/>
    <x v="2"/>
    <x v="1"/>
    <x v="72"/>
    <x v="1257"/>
    <d v="2023-03-26T02:30:00"/>
    <d v="2023-03-26T11:49:00"/>
    <d v="2023-03-26T18:24:00"/>
    <x v="0"/>
    <x v="2"/>
    <s v="Pre-authorisation request for diagnostic imaging. Patient PT-16684. Insurer: AXA Health."/>
    <s v="Policy coverage query resolved. Benefit schedule sent to patient for reference."/>
    <n v="1258"/>
    <s v="OK"/>
    <n v="8.1"/>
    <n v="17.416666666666664"/>
    <s v="Within SLA"/>
    <n v="0"/>
    <n v="8.1"/>
  </r>
  <r>
    <n v="1260"/>
    <s v="NB-2023-01260"/>
    <x v="9"/>
    <s v="PT-89042"/>
    <x v="1"/>
    <x v="2"/>
    <x v="0"/>
    <x v="16"/>
    <x v="1258"/>
    <d v="2023-10-01T07:08:00"/>
    <d v="2023-10-02T00:39:00"/>
    <d v="2023-10-02T03:46:00"/>
    <x v="0"/>
    <x v="3"/>
    <s v="Query regarding invoice 94989 dated 16 Sep 2023. Client reports missing credit of £2671."/>
    <s v="Charge dispute investigated. Original amount validated as correct; breakdown sent to client."/>
    <n v="1259"/>
    <s v="OK"/>
    <n v="3.3666666666666667"/>
    <n v="20.883333333333333"/>
    <s v="Within SLA"/>
    <n v="0"/>
    <n v="3.3666666666666667"/>
  </r>
  <r>
    <n v="1261"/>
    <s v="NB-2024-01261"/>
    <x v="5"/>
    <s v="PT-63013"/>
    <x v="4"/>
    <x v="1"/>
    <x v="0"/>
    <x v="94"/>
    <x v="1259"/>
    <d v="2024-08-19T05:31:00"/>
    <d v="2024-08-19T06:43:00"/>
    <d v="2024-08-19T08:49:00"/>
    <x v="0"/>
    <x v="1"/>
    <s v="Formal complaint submitted by clinic manager regarding delayed response. Reference needed."/>
    <s v="Formal complaint reviewed. Root cause identified as process gap. Corrective action documented and shared with client."/>
    <n v="1260"/>
    <s v="OK"/>
    <n v="0.7"/>
    <n v="1.9"/>
    <s v="Within SLA"/>
    <n v="0"/>
    <n v="0.7"/>
  </r>
  <r>
    <n v="1262"/>
    <s v="NB-2024-01262"/>
    <x v="55"/>
    <s v="PT-55023"/>
    <x v="4"/>
    <x v="0"/>
    <x v="0"/>
    <x v="110"/>
    <x v="1260"/>
    <d v="2024-11-26T13:39:00"/>
    <d v="2024-11-27T10:33:00"/>
    <d v="2024-11-28T04:07:00"/>
    <x v="0"/>
    <x v="0"/>
    <s v="Formal complaint submitted by patient regarding poor communication. Reference needed."/>
    <s v="Complaint resolved following discussion with client. Compensation of £680 agreed and authorised."/>
    <n v="1261"/>
    <s v="OK"/>
    <n v="9.5333333333333332"/>
    <n v="30.433333333333334"/>
    <s v="Within SLA"/>
    <n v="0"/>
    <n v="9.5333333333333332"/>
  </r>
  <r>
    <n v="1263"/>
    <s v="NB-2023-01263"/>
    <x v="61"/>
    <s v="PT-98321"/>
    <x v="1"/>
    <x v="1"/>
    <x v="0"/>
    <x v="75"/>
    <x v="1261"/>
    <d v="2023-02-24T11:58:00"/>
    <d v="2023-02-24T13:12:00"/>
    <d v="2023-02-24T13:40:00"/>
    <x v="0"/>
    <x v="3"/>
    <s v="Query regarding invoice 43487 dated 15 Feb 2023. Client reports missing credit of £159."/>
    <s v="Billing query resolved following confirmation from insurer. Payment processing initiated."/>
    <n v="1262"/>
    <s v="OK"/>
    <n v="0.3"/>
    <n v="1.5333333333333332"/>
    <s v="Within SLA"/>
    <n v="0"/>
    <n v="0.3"/>
  </r>
  <r>
    <n v="1264"/>
    <s v="NB-2023-01264"/>
    <x v="56"/>
    <s v="PT-80022"/>
    <x v="3"/>
    <x v="3"/>
    <x v="0"/>
    <x v="32"/>
    <x v="1262"/>
    <d v="2023-06-02T05:59:00"/>
    <d v="2023-06-10T11:32:00"/>
    <d v="2023-06-05T06:48:00"/>
    <x v="1"/>
    <x v="3"/>
    <s v="Patient PT-80022 requesting cancellation of appointment originally booked for 08 Jun 2023."/>
    <s v="Recurring appointment series updated following consultant schedule change."/>
    <n v="1263"/>
    <s v="OK"/>
    <n v="23.183333333333334"/>
    <n v="220.73333333333332"/>
    <s v="Breached"/>
    <n v="1"/>
    <n v="23.183333333333334"/>
  </r>
  <r>
    <n v="1265"/>
    <s v="NB-2023-01265"/>
    <x v="14"/>
    <s v="PT-96067"/>
    <x v="1"/>
    <x v="2"/>
    <x v="0"/>
    <x v="34"/>
    <x v="1263"/>
    <d v="2023-11-05T20:29:00"/>
    <d v="2023-11-05T23:37:00"/>
    <d v="2023-11-06T06:50:00"/>
    <x v="0"/>
    <x v="3"/>
    <s v="Query regarding invoice 30298 dated 24 Oct 2023. Client reports disputed amount of £2764."/>
    <s v="Late payment fee waived as a goodwill gesture following system error. Account adjusted."/>
    <n v="1264"/>
    <s v="OK"/>
    <n v="1.65"/>
    <n v="4.7833333333333332"/>
    <s v="Within SLA"/>
    <n v="0"/>
    <n v="1.65"/>
  </r>
  <r>
    <n v="1266"/>
    <s v="NB-2023-01266"/>
    <x v="4"/>
    <s v="PT-89803"/>
    <x v="4"/>
    <x v="0"/>
    <x v="0"/>
    <x v="55"/>
    <x v="1264"/>
    <d v="2023-06-09T03:40:00"/>
    <d v="2023-06-10T04:56:00"/>
    <d v="2023-06-10T17:53:00"/>
    <x v="0"/>
    <x v="0"/>
    <s v="Formal complaint submitted by GP practice regarding data handling concern. Reference needed."/>
    <s v="Patient complaint escalated to Operations Manager. Resolution meeting held; outcome agreed with client."/>
    <n v="1265"/>
    <s v="OK"/>
    <n v="9.7833333333333332"/>
    <n v="35.049999999999997"/>
    <s v="Within SLA"/>
    <n v="0"/>
    <n v="9.7833333333333332"/>
  </r>
  <r>
    <n v="1267"/>
    <s v="NB-2023-01267"/>
    <x v="17"/>
    <s v="PT-28881"/>
    <x v="2"/>
    <x v="3"/>
    <x v="1"/>
    <x v="22"/>
    <x v="1265"/>
    <d v="2023-10-08T13:46:00"/>
    <d v="2023-10-10T04:57:00"/>
    <d v="2023-10-12T07:45:00"/>
    <x v="0"/>
    <x v="3"/>
    <s v="Pre-authorisation request for surgical procedure. Patient PT-28881. Insurer: WPA."/>
    <s v="Pre-auth declined by insurer. Patient advised of self-pay options and appeal pathway."/>
    <n v="1266"/>
    <s v="OK"/>
    <n v="6.0166666666666666"/>
    <n v="45.199999999999996"/>
    <s v="Within SLA"/>
    <n v="0"/>
    <n v="6.0166666666666666"/>
  </r>
  <r>
    <n v="1268"/>
    <s v="NB-2024-01268"/>
    <x v="8"/>
    <s v="PT-27851"/>
    <x v="3"/>
    <x v="0"/>
    <x v="0"/>
    <x v="95"/>
    <x v="1266"/>
    <d v="2024-02-06T03:29:00"/>
    <d v="2024-02-10T21:08:00"/>
    <d v="2024-02-08T02:16:00"/>
    <x v="1"/>
    <x v="1"/>
    <s v="Patient PT-27851 requesting addition of appointment originally booked for 16 Feb 2024."/>
    <s v="Appointment moved from afternoon to morning slot. Patient and GP practice both confirmed."/>
    <n v="1267"/>
    <s v="OK"/>
    <n v="1.2166666666666666"/>
    <n v="114.86666666666666"/>
    <s v="Breached"/>
    <n v="1"/>
    <n v="1.2166666666666666"/>
  </r>
  <r>
    <n v="1269"/>
    <s v="NB-2024-01269"/>
    <x v="64"/>
    <s v="PT-47531"/>
    <x v="0"/>
    <x v="0"/>
    <x v="3"/>
    <x v="65"/>
    <x v="1267"/>
    <d v="2024-08-08T20:51:00"/>
    <m/>
    <d v="2024-08-10T18:59:00"/>
    <x v="0"/>
    <x v="0"/>
    <s v="Request for fit-to-work certificate for patient PT-47531."/>
    <m/>
    <n v="1268"/>
    <s v="OPEN_TICKET"/>
    <n v="1.8666666666666667"/>
    <m/>
    <s v="Within SLA"/>
    <n v="0"/>
    <n v="1.8666666666666667"/>
  </r>
  <r>
    <n v="1270"/>
    <s v="NB-2023-01270"/>
    <x v="27"/>
    <s v="PT-53946"/>
    <x v="1"/>
    <x v="0"/>
    <x v="0"/>
    <x v="55"/>
    <x v="1268"/>
    <d v="2023-07-26T00:26:00"/>
    <d v="2023-07-27T07:15:00"/>
    <d v="2023-07-27T20:58:00"/>
    <x v="0"/>
    <x v="2"/>
    <s v="Query regarding invoice 77955 dated 24 Jul 2023. Client reports missing credit of £1000."/>
    <s v="Duplicate charge identified and reversed. Updated invoice sent to client for reconciliation."/>
    <n v="1269"/>
    <s v="OK"/>
    <n v="3.4666666666666663"/>
    <n v="34.283333333333331"/>
    <s v="Within SLA"/>
    <n v="0"/>
    <n v="3.4666666666666663"/>
  </r>
  <r>
    <n v="1271"/>
    <s v="NB-2023-01271"/>
    <x v="33"/>
    <s v="PT-69843"/>
    <x v="3"/>
    <x v="2"/>
    <x v="0"/>
    <x v="43"/>
    <x v="1269"/>
    <d v="2023-10-02T04:01:00"/>
    <d v="2023-10-02T07:18:00"/>
    <d v="2023-10-02T11:28:00"/>
    <x v="0"/>
    <x v="1"/>
    <s v="Patient PT-69843 requesting cancellation of appointment originally booked for 09 Oct 2023."/>
    <s v="Appointment rescheduled to patient's preferred date. Confirmation sent via email and SMS."/>
    <n v="1270"/>
    <s v="OK"/>
    <n v="0.54999999999999993"/>
    <n v="3.833333333333333"/>
    <s v="Within SLA"/>
    <n v="0"/>
    <n v="0.54999999999999993"/>
  </r>
  <r>
    <n v="1272"/>
    <s v="NB-2023-01272"/>
    <x v="11"/>
    <s v="PT-77318"/>
    <x v="4"/>
    <x v="2"/>
    <x v="1"/>
    <x v="53"/>
    <x v="1270"/>
    <d v="2023-03-16T04:19:00"/>
    <d v="2023-03-16T17:19:00"/>
    <d v="2023-03-17T02:24:00"/>
    <x v="0"/>
    <x v="0"/>
    <s v="Formal complaint submitted by patient regarding billing error. Reference needed."/>
    <s v="Complaint closed following satisfactory resolution. Client confirmed acceptance of outcome."/>
    <n v="1271"/>
    <s v="OK"/>
    <n v="1.9166666666666665"/>
    <n v="14.916666666666666"/>
    <s v="Within SLA"/>
    <n v="0"/>
    <n v="1.9166666666666665"/>
  </r>
  <r>
    <n v="1273"/>
    <s v="NB-2025-01273"/>
    <x v="34"/>
    <s v="PT-90406"/>
    <x v="3"/>
    <x v="2"/>
    <x v="5"/>
    <x v="40"/>
    <x v="1271"/>
    <d v="2025-03-24T07:19:00"/>
    <m/>
    <d v="2025-03-24T14:28:00"/>
    <x v="0"/>
    <x v="0"/>
    <s v="Patient PT-90406 requesting cancellation of appointment originally booked for 31 Mar 2025."/>
    <m/>
    <n v="1272"/>
    <s v="OPEN_TICKET"/>
    <n v="0.85"/>
    <m/>
    <s v="Within SLA"/>
    <n v="0"/>
    <n v="0.85"/>
  </r>
  <r>
    <n v="1274"/>
    <s v="NB-2023-01274"/>
    <x v="5"/>
    <s v="PT-70328"/>
    <x v="1"/>
    <x v="1"/>
    <x v="1"/>
    <x v="42"/>
    <x v="1272"/>
    <d v="2023-03-11T10:13:00"/>
    <d v="2023-03-11T12:49:00"/>
    <d v="2023-03-11T13:26:00"/>
    <x v="0"/>
    <x v="3"/>
    <s v="Query regarding invoice 31965 dated 04 Mar 2023. Client reports duplicate payment of £118."/>
    <s v="Billing query resolved following confirmation from insurer. Payment processing initiated."/>
    <n v="1273"/>
    <s v="OK"/>
    <n v="0.78333333333333333"/>
    <n v="3.3833333333333333"/>
    <s v="Within SLA"/>
    <n v="0"/>
    <n v="0.78333333333333333"/>
  </r>
  <r>
    <n v="1275"/>
    <s v="NB-2024-01275"/>
    <x v="23"/>
    <s v="PT-59639"/>
    <x v="0"/>
    <x v="0"/>
    <x v="0"/>
    <x v="37"/>
    <x v="1273"/>
    <d v="2024-08-28T02:24:00"/>
    <d v="2024-08-29T19:59:00"/>
    <d v="2024-08-30T22:23:00"/>
    <x v="0"/>
    <x v="0"/>
    <s v="Request for insurance medical report for patient PT-59639."/>
    <s v="Medical records compiled and securely transmitted to requesting party within 72 hours."/>
    <n v="1274"/>
    <s v="OK"/>
    <n v="4.0166666666666666"/>
    <n v="45.6"/>
    <s v="Within SLA"/>
    <n v="0"/>
    <n v="4.0166666666666666"/>
  </r>
  <r>
    <n v="1276"/>
    <s v="NB-2024-01276"/>
    <x v="22"/>
    <s v="PT-41813"/>
    <x v="3"/>
    <x v="0"/>
    <x v="0"/>
    <x v="18"/>
    <x v="1274"/>
    <d v="2024-02-18T18:47:00"/>
    <d v="2024-02-20T02:00:00"/>
    <d v="2024-02-21T11:41:00"/>
    <x v="0"/>
    <x v="1"/>
    <s v="Patient PT-41813 requesting cancellation of appointment originally booked for 25 Feb 2024."/>
    <s v="Urgent appointment arranged within 24 hours following GP referral. Patient notified."/>
    <n v="1275"/>
    <s v="OK"/>
    <n v="7.1"/>
    <n v="38.316666666666663"/>
    <s v="Within SLA"/>
    <n v="0"/>
    <n v="7.1"/>
  </r>
  <r>
    <n v="1277"/>
    <s v="NB-2023-01277"/>
    <x v="17"/>
    <s v="PT-55140"/>
    <x v="1"/>
    <x v="0"/>
    <x v="0"/>
    <x v="63"/>
    <x v="1275"/>
    <d v="2023-12-06T14:26:00"/>
    <d v="2023-12-09T01:57:00"/>
    <d v="2023-12-08T11:42:00"/>
    <x v="1"/>
    <x v="2"/>
    <s v="Query regarding invoice 50917 dated 13 Nov 2023. Client reports duplicate payment of £3280."/>
    <s v="Billing query resolved following confirmation from insurer. Payment processing initiated."/>
    <n v="1276"/>
    <s v="OK"/>
    <n v="2.7333333333333334"/>
    <n v="62.25"/>
    <s v="Breached"/>
    <n v="1"/>
    <n v="2.7333333333333334"/>
  </r>
  <r>
    <n v="1278"/>
    <s v="NB-2024-01278"/>
    <x v="22"/>
    <s v="PT-19063"/>
    <x v="1"/>
    <x v="0"/>
    <x v="1"/>
    <x v="2"/>
    <x v="1276"/>
    <d v="2024-11-30T08:59:00"/>
    <d v="2024-12-02T16:37:00"/>
    <d v="2024-12-03T04:18:00"/>
    <x v="0"/>
    <x v="1"/>
    <s v="Query regarding invoice 86517 dated 16 Nov 2024. Client reports missing credit of £1687."/>
    <s v="Late payment fee waived as a goodwill gesture following system error. Account adjusted."/>
    <n v="1277"/>
    <s v="OK"/>
    <n v="4.6833333333333336"/>
    <n v="60.316666666666663"/>
    <s v="Within SLA"/>
    <n v="0"/>
    <n v="4.6833333333333336"/>
  </r>
  <r>
    <n v="1279"/>
    <s v="NB-2024-01279"/>
    <x v="45"/>
    <s v="PT-47148"/>
    <x v="0"/>
    <x v="0"/>
    <x v="1"/>
    <x v="14"/>
    <x v="1277"/>
    <d v="2024-11-01T06:55:00"/>
    <d v="2024-11-01T23:12:00"/>
    <d v="2024-11-02T05:34:00"/>
    <x v="0"/>
    <x v="1"/>
    <s v="Request for GP referral letter for patient PT-47148."/>
    <s v="GP referral letter drafted and sent to specialist clinic. Copy retained on file."/>
    <n v="1278"/>
    <s v="OK"/>
    <n v="1.3499999999999999"/>
    <n v="17.633333333333333"/>
    <s v="Within SLA"/>
    <n v="0"/>
    <n v="1.3499999999999999"/>
  </r>
  <r>
    <n v="1280"/>
    <s v="NB-2023-01280"/>
    <x v="70"/>
    <s v="PT-26878"/>
    <x v="0"/>
    <x v="0"/>
    <x v="0"/>
    <x v="96"/>
    <x v="1278"/>
    <d v="2023-09-06T11:05:00"/>
    <d v="2023-09-07T00:44:00"/>
    <d v="2023-09-08T08:33:00"/>
    <x v="0"/>
    <x v="3"/>
    <s v="Request for discharge summary for patient PT-26878."/>
    <s v="Clinical summary prepared and sent to patient as requested. GDPR consent verified."/>
    <n v="1279"/>
    <s v="OK"/>
    <n v="2.5333333333333332"/>
    <n v="16.183333333333334"/>
    <s v="Within SLA"/>
    <n v="0"/>
    <n v="2.5333333333333332"/>
  </r>
  <r>
    <n v="1281"/>
    <s v="NB-2023-01281"/>
    <x v="23"/>
    <s v="PT-15005"/>
    <x v="4"/>
    <x v="2"/>
    <x v="0"/>
    <x v="108"/>
    <x v="1279"/>
    <d v="2023-12-15T04:54:00"/>
    <d v="2023-12-15T23:51:00"/>
    <d v="2023-12-16T01:34:00"/>
    <x v="0"/>
    <x v="0"/>
    <s v="Formal complaint submitted by family member regarding poor communication. Reference needed."/>
    <s v="Complaint resolved following discussion with client. Compensation of £463 agreed and authorised."/>
    <n v="1280"/>
    <s v="OK"/>
    <n v="3.333333333333333"/>
    <n v="22.283333333333331"/>
    <s v="Within SLA"/>
    <n v="0"/>
    <n v="3.333333333333333"/>
  </r>
  <r>
    <n v="1282"/>
    <s v="NB-2025-01282"/>
    <x v="29"/>
    <s v="PT-91395"/>
    <x v="3"/>
    <x v="0"/>
    <x v="0"/>
    <x v="81"/>
    <x v="1280"/>
    <d v="2025-02-02T23:13:00"/>
    <d v="2025-02-03T19:03:00"/>
    <d v="2025-02-05T01:53:00"/>
    <x v="0"/>
    <x v="0"/>
    <s v="Patient PT-91395 requesting cancellation of appointment originally booked for 10 Feb 2025."/>
    <s v="Urgent appointment arranged within 24 hours following GP referral. Patient notified."/>
    <n v="1281"/>
    <s v="OK"/>
    <n v="21.333333333333332"/>
    <n v="41.166666666666664"/>
    <s v="Within SLA"/>
    <n v="0"/>
    <n v="21.333333333333332"/>
  </r>
  <r>
    <n v="1283"/>
    <s v="NB-2024-01283"/>
    <x v="16"/>
    <s v="PT-47516"/>
    <x v="0"/>
    <x v="0"/>
    <x v="0"/>
    <x v="37"/>
    <x v="1281"/>
    <d v="2024-08-24T05:54:00"/>
    <d v="2024-08-26T16:02:00"/>
    <d v="2024-08-27T02:04:00"/>
    <x v="0"/>
    <x v="0"/>
    <s v="Request for medical records for patient PT-47516."/>
    <s v="Insurance medical report completed and submitted to insurer within agreed timeframe."/>
    <n v="1282"/>
    <s v="OK"/>
    <n v="3.833333333333333"/>
    <n v="61.966666666666661"/>
    <s v="Within SLA"/>
    <n v="0"/>
    <n v="3.833333333333333"/>
  </r>
  <r>
    <n v="1284"/>
    <s v="NB-2024-01284"/>
    <x v="3"/>
    <s v="PT-59055"/>
    <x v="2"/>
    <x v="0"/>
    <x v="0"/>
    <x v="86"/>
    <x v="1282"/>
    <d v="2024-09-05T01:37:00"/>
    <d v="2024-09-06T14:16:00"/>
    <d v="2024-09-06T22:42:00"/>
    <x v="0"/>
    <x v="3"/>
    <s v="Pre-authorisation request for diagnostic imaging. Patient PT-59055. Insurer: AXA Health."/>
    <s v="Insurer contacted; claim resubmitted with corrected diagnosis code. Outcome pending."/>
    <n v="1283"/>
    <s v="OK"/>
    <n v="2.9166666666666665"/>
    <n v="39.566666666666663"/>
    <s v="Within SLA"/>
    <n v="0"/>
    <n v="2.9166666666666665"/>
  </r>
  <r>
    <n v="1285"/>
    <s v="NB-2023-01285"/>
    <x v="4"/>
    <s v="PT-22001"/>
    <x v="1"/>
    <x v="1"/>
    <x v="1"/>
    <x v="17"/>
    <x v="1283"/>
    <d v="2023-08-09T04:05:00"/>
    <d v="2023-08-09T06:23:00"/>
    <d v="2023-08-09T07:22:00"/>
    <x v="0"/>
    <x v="2"/>
    <s v="Query regarding invoice 47291 dated 11 Jul 2023. Client reports missing credit of £89."/>
    <s v="Billing query resolved following confirmation from insurer. Payment processing initiated."/>
    <n v="1284"/>
    <s v="OK"/>
    <n v="0.71666666666666667"/>
    <n v="3.0166666666666666"/>
    <s v="Within SLA"/>
    <n v="0"/>
    <n v="0.71666666666666667"/>
  </r>
  <r>
    <n v="1286"/>
    <s v="NB-2023-01286"/>
    <x v="35"/>
    <s v="PT-13527"/>
    <x v="1"/>
    <x v="2"/>
    <x v="0"/>
    <x v="24"/>
    <x v="1284"/>
    <d v="2023-03-02T16:35:00"/>
    <d v="2023-03-02T22:08:00"/>
    <d v="2023-03-03T14:01:00"/>
    <x v="0"/>
    <x v="1"/>
    <s v="Query regarding invoice 72711 dated 10 Feb 2023. Client reports missing credit of £412."/>
    <s v="Billing query resolved following confirmation from insurer. Payment processing initiated."/>
    <n v="1285"/>
    <s v="OK"/>
    <n v="2.5666666666666664"/>
    <n v="8.1166666666666671"/>
    <s v="Within SLA"/>
    <n v="0"/>
    <n v="2.5666666666666664"/>
  </r>
  <r>
    <n v="1287"/>
    <s v="NB-2023-01287"/>
    <x v="35"/>
    <s v="PT-71995"/>
    <x v="3"/>
    <x v="3"/>
    <x v="0"/>
    <x v="92"/>
    <x v="1285"/>
    <d v="2023-06-27T15:18:00"/>
    <d v="2023-07-07T14:18:00"/>
    <d v="2023-07-02T04:45:00"/>
    <x v="1"/>
    <x v="1"/>
    <s v="Patient PT-71995 requesting reschedule of appointment originally booked for 01 Jul 2023."/>
    <s v="Appointment rescheduled to patient's preferred date. Confirmation sent via email and SMS."/>
    <n v="1286"/>
    <s v="OK"/>
    <n v="10.549999999999999"/>
    <n v="249.54999999999998"/>
    <s v="Breached"/>
    <n v="1"/>
    <n v="10.549999999999999"/>
  </r>
  <r>
    <n v="1288"/>
    <s v="NB-2023-01288"/>
    <x v="59"/>
    <s v="PT-39332"/>
    <x v="3"/>
    <x v="0"/>
    <x v="1"/>
    <x v="63"/>
    <x v="1286"/>
    <d v="2023-07-01T13:04:00"/>
    <d v="2023-07-02T08:43:00"/>
    <d v="2023-07-04T07:19:00"/>
    <x v="0"/>
    <x v="3"/>
    <s v="Patient PT-39332 requesting reschedule of appointment originally booked for 03 Jul 2023."/>
    <s v="Recurring appointment series updated following consultant schedule change."/>
    <n v="1287"/>
    <s v="OK"/>
    <n v="5.75"/>
    <n v="25.4"/>
    <s v="Within SLA"/>
    <n v="0"/>
    <n v="5.75"/>
  </r>
  <r>
    <n v="1289"/>
    <s v="NB-2024-01289"/>
    <x v="48"/>
    <s v="PT-19188"/>
    <x v="1"/>
    <x v="0"/>
    <x v="0"/>
    <x v="69"/>
    <x v="1287"/>
    <d v="2024-07-14T12:13:00"/>
    <d v="2024-07-16T03:56:00"/>
    <d v="2024-07-17T07:03:00"/>
    <x v="0"/>
    <x v="3"/>
    <s v="Query regarding invoice 35191 dated 03 Jul 2024. Client reports disputed amount of £2350."/>
    <s v="Charge dispute investigated. Original amount validated as correct; breakdown sent to client."/>
    <n v="1288"/>
    <s v="OK"/>
    <n v="5.1666666666666661"/>
    <n v="44.883333333333333"/>
    <s v="Within SLA"/>
    <n v="0"/>
    <n v="5.1666666666666661"/>
  </r>
  <r>
    <n v="1290"/>
    <s v="NB-2025-01290"/>
    <x v="18"/>
    <s v="PT-76345"/>
    <x v="1"/>
    <x v="3"/>
    <x v="0"/>
    <x v="85"/>
    <x v="1288"/>
    <d v="2025-01-22T20:59:00"/>
    <d v="2025-01-23T17:05:00"/>
    <d v="2025-01-25T14:15:00"/>
    <x v="0"/>
    <x v="3"/>
    <s v="Query regarding invoice 14687 dated 11 Jan 2025. Client reports incorrect charge of £508."/>
    <s v="Duplicate charge identified and reversed. Updated invoice sent to client for reconciliation."/>
    <n v="1289"/>
    <s v="OK"/>
    <n v="6.7333333333333334"/>
    <n v="26.833333333333332"/>
    <s v="Within SLA"/>
    <n v="0"/>
    <n v="6.7333333333333334"/>
  </r>
  <r>
    <n v="1291"/>
    <s v="NB-2023-01291"/>
    <x v="0"/>
    <s v="PT-30119"/>
    <x v="1"/>
    <x v="0"/>
    <x v="0"/>
    <x v="65"/>
    <x v="1289"/>
    <d v="2023-04-30T11:01:00"/>
    <d v="2023-05-02T02:31:00"/>
    <d v="2023-05-03T08:20:00"/>
    <x v="0"/>
    <x v="2"/>
    <s v="Query regarding invoice 95592 dated 15 Apr 2023. Client reports duplicate payment of £976."/>
    <s v="Invoice reviewed and corrected. Credit note issued for £250. Client accounts updated."/>
    <n v="1290"/>
    <s v="OK"/>
    <n v="2.6833333333333331"/>
    <n v="42.18333333333333"/>
    <s v="Within SLA"/>
    <n v="0"/>
    <n v="2.6833333333333331"/>
  </r>
  <r>
    <n v="1292"/>
    <s v="NB-2023-01292"/>
    <x v="3"/>
    <s v="PT-67605"/>
    <x v="0"/>
    <x v="0"/>
    <x v="0"/>
    <x v="70"/>
    <x v="1290"/>
    <d v="2023-05-25T17:03:00"/>
    <d v="2023-05-26T23:55:00"/>
    <d v="2023-05-27T12:39:00"/>
    <x v="0"/>
    <x v="2"/>
    <s v="Request for insurance medical report for patient PT-67605."/>
    <s v="Medical records compiled and securely transmitted to requesting party within 72 hours."/>
    <n v="1291"/>
    <s v="OK"/>
    <n v="4.3999999999999995"/>
    <n v="35.266666666666666"/>
    <s v="Within SLA"/>
    <n v="0"/>
    <n v="4.3999999999999995"/>
  </r>
  <r>
    <n v="1293"/>
    <s v="NB-2024-01293"/>
    <x v="55"/>
    <s v="PT-13837"/>
    <x v="1"/>
    <x v="2"/>
    <x v="0"/>
    <x v="31"/>
    <x v="1291"/>
    <d v="2024-09-09T10:41:00"/>
    <d v="2024-09-09T16:15:00"/>
    <d v="2024-09-09T21:10:00"/>
    <x v="0"/>
    <x v="0"/>
    <s v="Query regarding invoice 99284 dated 29 Aug 2024. Client reports incorrect charge of £3250."/>
    <s v="Invoice reviewed and corrected. Credit note issued for £622. Client accounts updated."/>
    <n v="1292"/>
    <s v="OK"/>
    <n v="1.5166666666666666"/>
    <n v="7.083333333333333"/>
    <s v="Within SLA"/>
    <n v="0"/>
    <n v="1.5166666666666666"/>
  </r>
  <r>
    <n v="1294"/>
    <s v="NB-2023-01294"/>
    <x v="48"/>
    <s v="PT-81003"/>
    <x v="3"/>
    <x v="2"/>
    <x v="1"/>
    <x v="23"/>
    <x v="1292"/>
    <d v="2023-12-02T11:44:00"/>
    <d v="2023-12-02T22:40:00"/>
    <d v="2023-12-03T02:08:00"/>
    <x v="0"/>
    <x v="1"/>
    <s v="Patient PT-81003 requesting addition of appointment originally booked for 11 Dec 2023."/>
    <s v="Cancellation processed. New appointment booked for following week per patient request."/>
    <n v="1293"/>
    <s v="OK"/>
    <n v="9.6"/>
    <n v="20.533333333333331"/>
    <s v="Within SLA"/>
    <n v="0"/>
    <n v="9.6"/>
  </r>
  <r>
    <n v="1295"/>
    <s v="NB-2023-01295"/>
    <x v="23"/>
    <s v="PT-91291"/>
    <x v="4"/>
    <x v="2"/>
    <x v="0"/>
    <x v="109"/>
    <x v="1293"/>
    <d v="2023-08-09T00:49:00"/>
    <d v="2023-08-10T03:53:00"/>
    <d v="2023-08-09T22:46:00"/>
    <x v="1"/>
    <x v="0"/>
    <s v="Formal complaint submitted by GP practice regarding billing error. Reference needed."/>
    <s v="Patient complaint escalated to Operations Manager. Resolution meeting held; outcome agreed with client."/>
    <n v="1294"/>
    <s v="OK"/>
    <n v="2.0499999999999998"/>
    <n v="29.116666666666667"/>
    <s v="Breached"/>
    <n v="1"/>
    <n v="2.0499999999999998"/>
  </r>
  <r>
    <n v="1296"/>
    <s v="NB-2023-01296"/>
    <x v="55"/>
    <s v="PT-78010"/>
    <x v="1"/>
    <x v="0"/>
    <x v="0"/>
    <x v="3"/>
    <x v="1294"/>
    <d v="2023-10-27T12:06:00"/>
    <d v="2023-10-28T12:54:00"/>
    <d v="2023-10-29T09:14:00"/>
    <x v="0"/>
    <x v="2"/>
    <s v="Query regarding invoice 65193 dated 28 Sep 2023. Client reports missing credit of £2168."/>
    <s v="Charge dispute investigated. Original amount validated as correct; breakdown sent to client."/>
    <n v="1295"/>
    <s v="OK"/>
    <n v="2.8666666666666667"/>
    <n v="27.666666666666664"/>
    <s v="Within SLA"/>
    <n v="0"/>
    <n v="2.8666666666666667"/>
  </r>
  <r>
    <n v="1297"/>
    <s v="NB-2023-01297"/>
    <x v="6"/>
    <s v="PT-56969"/>
    <x v="2"/>
    <x v="2"/>
    <x v="1"/>
    <x v="16"/>
    <x v="1295"/>
    <d v="2023-12-21T13:01:00"/>
    <d v="2023-12-21T16:24:00"/>
    <d v="2023-12-21T23:53:00"/>
    <x v="0"/>
    <x v="0"/>
    <s v="Pre-authorisation request for physiotherapy course. Patient PT-56969. Insurer: Vitality."/>
    <s v="Claim status updated to approved. Payment expected within 5–7 working days."/>
    <n v="1296"/>
    <s v="OK"/>
    <n v="1.1333333333333333"/>
    <n v="4.5166666666666666"/>
    <s v="Within SLA"/>
    <n v="0"/>
    <n v="1.1333333333333333"/>
  </r>
  <r>
    <n v="1298"/>
    <s v="NB-2023-01298"/>
    <x v="25"/>
    <s v="PT-59158"/>
    <x v="2"/>
    <x v="0"/>
    <x v="1"/>
    <x v="105"/>
    <x v="1296"/>
    <d v="2023-04-17T16:45:00"/>
    <d v="2023-04-18T01:53:00"/>
    <d v="2023-04-18T15:42:00"/>
    <x v="0"/>
    <x v="0"/>
    <s v="Pre-authorisation request for outpatient consultation. Patient PT-59158. Insurer: Vitality."/>
    <s v="Policy coverage query resolved. Benefit schedule sent to patient for reference."/>
    <n v="1297"/>
    <s v="OK"/>
    <n v="1.05"/>
    <n v="10.183333333333334"/>
    <s v="Within SLA"/>
    <n v="0"/>
    <n v="1.05"/>
  </r>
  <r>
    <n v="1299"/>
    <s v="NB-2025-01299"/>
    <x v="55"/>
    <s v="PT-75513"/>
    <x v="0"/>
    <x v="0"/>
    <x v="0"/>
    <x v="65"/>
    <x v="1297"/>
    <d v="2025-02-17T17:04:00"/>
    <d v="2025-02-22T05:42:00"/>
    <d v="2025-02-19T06:17:00"/>
    <x v="1"/>
    <x v="0"/>
    <s v="Request for fit-to-work certificate for patient PT-75513."/>
    <s v="Fit-to-work certificate issued following confirmation from treating clinician."/>
    <n v="1298"/>
    <s v="OK"/>
    <n v="10.783333333333333"/>
    <n v="119.41666666666666"/>
    <s v="Breached"/>
    <n v="1"/>
    <n v="10.783333333333333"/>
  </r>
  <r>
    <n v="1300"/>
    <s v="NB-2023-01300"/>
    <x v="58"/>
    <s v="PT-75082"/>
    <x v="2"/>
    <x v="0"/>
    <x v="0"/>
    <x v="1"/>
    <x v="1298"/>
    <d v="2023-01-15T04:19:00"/>
    <d v="2023-01-15T11:51:00"/>
    <d v="2023-01-16T02:34:00"/>
    <x v="0"/>
    <x v="2"/>
    <s v="Pre-authorisation request for diagnostic imaging. Patient PT-75082. Insurer: Cigna."/>
    <s v="Claim status updated to approved. Payment expected within 5–7 working days."/>
    <n v="1299"/>
    <s v="OK"/>
    <n v="1.75"/>
    <n v="9.2833333333333332"/>
    <s v="Within SLA"/>
    <n v="0"/>
    <n v="1.75"/>
  </r>
  <r>
    <n v="1301"/>
    <s v="NB-2024-01301"/>
    <x v="10"/>
    <s v="PT-89240"/>
    <x v="3"/>
    <x v="0"/>
    <x v="3"/>
    <x v="28"/>
    <x v="1299"/>
    <d v="2024-05-20T02:23:00"/>
    <m/>
    <d v="2024-05-22T23:03:00"/>
    <x v="1"/>
    <x v="1"/>
    <s v="Patient PT-89240 requesting addition of appointment originally booked for 21 May 2024."/>
    <m/>
    <n v="1300"/>
    <s v="OPEN_TICKET"/>
    <n v="3.333333333333333"/>
    <m/>
    <s v="Breached"/>
    <n v="1"/>
    <n v="3.333333333333333"/>
  </r>
  <r>
    <n v="1302"/>
    <s v="NB-2024-01302"/>
    <x v="68"/>
    <s v="PT-70738"/>
    <x v="4"/>
    <x v="0"/>
    <x v="0"/>
    <x v="58"/>
    <x v="1300"/>
    <d v="2024-01-10T01:56:00"/>
    <d v="2024-01-11T05:00:00"/>
    <d v="2024-01-12T00:16:00"/>
    <x v="0"/>
    <x v="1"/>
    <s v="Formal complaint submitted by clinic manager regarding delayed response. Reference needed."/>
    <s v="Formal complaint reviewed. Root cause identified as process gap. Corrective action documented and shared with client."/>
    <n v="1301"/>
    <s v="OK"/>
    <n v="1.6666666666666665"/>
    <n v="28.733333333333331"/>
    <s v="Within SLA"/>
    <n v="0"/>
    <n v="1.6666666666666665"/>
  </r>
  <r>
    <n v="1303"/>
    <s v="NB-2024-01303"/>
    <x v="53"/>
    <s v="PT-56363"/>
    <x v="3"/>
    <x v="0"/>
    <x v="1"/>
    <x v="55"/>
    <x v="1301"/>
    <d v="2024-10-26T22:32:00"/>
    <d v="2024-10-28T11:26:00"/>
    <d v="2024-10-28T19:33:00"/>
    <x v="0"/>
    <x v="3"/>
    <s v="Patient PT-56363 requesting cancellation of appointment originally booked for 29 Oct 2024."/>
    <s v="Appointment rescheduled to patient's preferred date. Confirmation sent via email and SMS."/>
    <n v="1302"/>
    <s v="OK"/>
    <n v="2.9833333333333334"/>
    <n v="39.883333333333333"/>
    <s v="Within SLA"/>
    <n v="0"/>
    <n v="2.9833333333333334"/>
  </r>
  <r>
    <n v="1304"/>
    <s v="NB-2024-01304"/>
    <x v="13"/>
    <s v="PT-31273"/>
    <x v="3"/>
    <x v="0"/>
    <x v="1"/>
    <x v="99"/>
    <x v="1302"/>
    <d v="2024-05-10T20:32:00"/>
    <d v="2024-05-11T15:39:00"/>
    <d v="2024-05-12T18:21:00"/>
    <x v="0"/>
    <x v="3"/>
    <s v="Patient PT-31273 requesting cancellation of appointment originally booked for 15 May 2024."/>
    <s v="Appointment moved from afternoon to morning slot. Patient and GP practice both confirmed."/>
    <n v="1303"/>
    <s v="OK"/>
    <n v="2.1833333333333331"/>
    <n v="21.3"/>
    <s v="Within SLA"/>
    <n v="0"/>
    <n v="2.1833333333333331"/>
  </r>
  <r>
    <n v="1305"/>
    <s v="NB-2024-01305"/>
    <x v="26"/>
    <s v="PT-84223"/>
    <x v="1"/>
    <x v="3"/>
    <x v="0"/>
    <x v="84"/>
    <x v="1303"/>
    <d v="2024-03-19T15:18:00"/>
    <d v="2024-03-21T12:10:00"/>
    <d v="2024-03-22T07:26:00"/>
    <x v="0"/>
    <x v="1"/>
    <s v="Query regarding invoice 46941 dated 14 Mar 2024. Client reports missing credit of £761."/>
    <s v="Duplicate charge identified and reversed. Updated invoice sent to client for reconciliation."/>
    <n v="1304"/>
    <s v="OK"/>
    <n v="55.866666666666667"/>
    <n v="100.73333333333333"/>
    <s v="Within SLA"/>
    <n v="0"/>
    <n v="55.866666666666667"/>
  </r>
  <r>
    <n v="1306"/>
    <s v="NB-2024-01306"/>
    <x v="17"/>
    <s v="PT-64336"/>
    <x v="1"/>
    <x v="0"/>
    <x v="0"/>
    <x v="66"/>
    <x v="1304"/>
    <d v="2024-07-12T12:50:00"/>
    <d v="2024-07-14T02:07:00"/>
    <d v="2024-07-14T07:56:00"/>
    <x v="0"/>
    <x v="0"/>
    <s v="Query regarding invoice 45903 dated 21 Jun 2024. Client reports disputed amount of £2962."/>
    <s v="Late payment fee waived as a goodwill gesture following system error. Account adjusted."/>
    <n v="1305"/>
    <s v="OK"/>
    <n v="4.8999999999999995"/>
    <n v="42.18333333333333"/>
    <s v="Within SLA"/>
    <n v="0"/>
    <n v="4.8999999999999995"/>
  </r>
  <r>
    <n v="1307"/>
    <s v="NB-2023-01307"/>
    <x v="66"/>
    <s v="PT-85609"/>
    <x v="4"/>
    <x v="0"/>
    <x v="0"/>
    <x v="109"/>
    <x v="1305"/>
    <d v="2023-02-28T21:41:00"/>
    <d v="2023-03-05T21:19:00"/>
    <d v="2023-03-03T14:48:00"/>
    <x v="1"/>
    <x v="2"/>
    <s v="Formal complaint submitted by clinic manager regarding appointment handling. Reference needed."/>
    <s v="Complaint acknowledged and logged under ref CMP-9271. Full investigation completed within SLA. Apology letter sent."/>
    <n v="1306"/>
    <s v="OK"/>
    <n v="6.8833333333333329"/>
    <n v="126.51666666666667"/>
    <s v="Breached"/>
    <n v="1"/>
    <n v="6.8833333333333329"/>
  </r>
  <r>
    <n v="1308"/>
    <s v="NB-2024-01308"/>
    <x v="14"/>
    <s v="PT-97885"/>
    <x v="3"/>
    <x v="0"/>
    <x v="0"/>
    <x v="17"/>
    <x v="1306"/>
    <d v="2024-07-18T22:07:00"/>
    <d v="2024-07-23T01:36:00"/>
    <d v="2024-07-20T14:36:00"/>
    <x v="1"/>
    <x v="3"/>
    <s v="Patient PT-97885 requesting addition of appointment originally booked for 27 Jul 2024."/>
    <s v="Recurring appointment series updated following consultant schedule change."/>
    <n v="1307"/>
    <s v="OK"/>
    <n v="7.5166666666666666"/>
    <n v="107"/>
    <s v="Breached"/>
    <n v="1"/>
    <n v="7.5166666666666666"/>
  </r>
  <r>
    <n v="1309"/>
    <s v="NB-2023-01309"/>
    <x v="12"/>
    <s v="PT-82735"/>
    <x v="1"/>
    <x v="1"/>
    <x v="1"/>
    <x v="84"/>
    <x v="1307"/>
    <d v="2023-07-08T07:54:00"/>
    <d v="2023-07-08T12:52:00"/>
    <d v="2023-07-08T15:11:00"/>
    <x v="0"/>
    <x v="3"/>
    <s v="Query regarding invoice 31420 dated 13 Jun 2023. Client reports duplicate payment of £1713."/>
    <s v="Charge dispute investigated. Original amount validated as correct; breakdown sent to client."/>
    <n v="1308"/>
    <s v="OK"/>
    <n v="0.71666666666666667"/>
    <n v="5.6833333333333327"/>
    <s v="Within SLA"/>
    <n v="0"/>
    <n v="0.71666666666666667"/>
  </r>
  <r>
    <n v="1310"/>
    <s v="NB-2023-01310"/>
    <x v="31"/>
    <s v="PT-27510"/>
    <x v="3"/>
    <x v="0"/>
    <x v="1"/>
    <x v="55"/>
    <x v="1308"/>
    <d v="2023-12-01T10:00:00"/>
    <d v="2023-12-02T18:41:00"/>
    <d v="2023-12-03T08:04:00"/>
    <x v="0"/>
    <x v="1"/>
    <s v="Patient PT-27510 requesting reschedule of appointment originally booked for 14 Dec 2023."/>
    <s v="Cancellation processed. New appointment booked for following week per patient request."/>
    <n v="1309"/>
    <s v="OK"/>
    <n v="1.9333333333333333"/>
    <n v="34.616666666666667"/>
    <s v="Within SLA"/>
    <n v="0"/>
    <n v="1.9333333333333333"/>
  </r>
  <r>
    <n v="1311"/>
    <s v="NB-2024-01311"/>
    <x v="8"/>
    <s v="PT-14603"/>
    <x v="2"/>
    <x v="0"/>
    <x v="0"/>
    <x v="76"/>
    <x v="1309"/>
    <d v="2024-10-10T02:18:00"/>
    <d v="2024-10-11T05:11:00"/>
    <d v="2024-10-11T23:42:00"/>
    <x v="0"/>
    <x v="1"/>
    <s v="Pre-authorisation request for diagnostic imaging. Patient PT-14603. Insurer: Cigna."/>
    <s v="Policy coverage query resolved. Benefit schedule sent to patient for reference."/>
    <n v="1310"/>
    <s v="OK"/>
    <n v="2.6"/>
    <n v="29.483333333333331"/>
    <s v="Within SLA"/>
    <n v="0"/>
    <n v="2.6"/>
  </r>
  <r>
    <n v="1312"/>
    <s v="NB-2024-01312"/>
    <x v="44"/>
    <s v="PT-67886"/>
    <x v="4"/>
    <x v="0"/>
    <x v="0"/>
    <x v="61"/>
    <x v="1310"/>
    <d v="2024-09-29T06:42:00"/>
    <d v="2024-10-03T20:59:00"/>
    <d v="2024-10-02T00:09:00"/>
    <x v="1"/>
    <x v="3"/>
    <s v="Formal complaint submitted by GP practice regarding data handling concern. Reference needed."/>
    <s v="Patient complaint escalated to Operations Manager. Resolution meeting held; outcome agreed with client."/>
    <n v="1311"/>
    <s v="OK"/>
    <n v="6.55"/>
    <n v="116.83333333333333"/>
    <s v="Breached"/>
    <n v="1"/>
    <n v="6.55"/>
  </r>
  <r>
    <n v="1313"/>
    <s v="NB-2023-01313"/>
    <x v="19"/>
    <s v="PT-90144"/>
    <x v="1"/>
    <x v="0"/>
    <x v="0"/>
    <x v="49"/>
    <x v="1311"/>
    <d v="2023-03-05T02:00:00"/>
    <d v="2023-03-05T20:29:00"/>
    <d v="2023-03-07T00:39:00"/>
    <x v="0"/>
    <x v="3"/>
    <s v="Query regarding invoice 38404 dated 28 Feb 2023. Client reports disputed amount of £2766."/>
    <s v="Duplicate charge identified and reversed. Updated invoice sent to client for reconciliation."/>
    <n v="1312"/>
    <s v="OK"/>
    <n v="1.3499999999999999"/>
    <n v="19.833333333333332"/>
    <s v="Within SLA"/>
    <n v="0"/>
    <n v="1.3499999999999999"/>
  </r>
  <r>
    <n v="1314"/>
    <s v="NB-2024-01314"/>
    <x v="63"/>
    <s v="PT-77494"/>
    <x v="2"/>
    <x v="0"/>
    <x v="1"/>
    <x v="46"/>
    <x v="1312"/>
    <d v="2024-12-18T09:53:00"/>
    <d v="2024-12-19T05:29:00"/>
    <d v="2024-12-21T03:58:00"/>
    <x v="0"/>
    <x v="1"/>
    <s v="Pre-authorisation request for surgical procedure. Patient PT-77494. Insurer: Cigna."/>
    <s v="Claim status updated to approved. Payment expected within 5–7 working days."/>
    <n v="1313"/>
    <s v="OK"/>
    <n v="5.9166666666666661"/>
    <n v="25.516666666666666"/>
    <s v="Within SLA"/>
    <n v="0"/>
    <n v="5.9166666666666661"/>
  </r>
  <r>
    <n v="1315"/>
    <s v="NB-2023-01315"/>
    <x v="58"/>
    <s v="PT-37376"/>
    <x v="1"/>
    <x v="0"/>
    <x v="0"/>
    <x v="107"/>
    <x v="1313"/>
    <d v="2023-04-07T13:19:00"/>
    <d v="2023-04-09T01:17:00"/>
    <d v="2023-04-08T09:53:00"/>
    <x v="1"/>
    <x v="1"/>
    <s v="Query regarding invoice 74561 dated 24 Mar 2023. Client reports duplicate payment of £939."/>
    <s v="Charge dispute investigated. Original amount validated as correct; breakdown sent to client."/>
    <n v="1314"/>
    <s v="OK"/>
    <n v="3.4333333333333331"/>
    <n v="39.4"/>
    <s v="Breached"/>
    <n v="1"/>
    <n v="3.4333333333333331"/>
  </r>
  <r>
    <n v="1316"/>
    <s v="NB-2025-01316"/>
    <x v="22"/>
    <s v="PT-71805"/>
    <x v="3"/>
    <x v="2"/>
    <x v="1"/>
    <x v="28"/>
    <x v="1314"/>
    <d v="2025-02-11T21:51:00"/>
    <d v="2025-02-12T07:04:00"/>
    <d v="2025-02-12T20:24:00"/>
    <x v="0"/>
    <x v="3"/>
    <s v="Patient PT-71805 requesting addition of appointment originally booked for 23 Feb 2025."/>
    <s v="Appointment moved from afternoon to morning slot. Patient and GP practice both confirmed."/>
    <n v="1315"/>
    <s v="OK"/>
    <n v="1.45"/>
    <n v="10.666666666666666"/>
    <s v="Within SLA"/>
    <n v="0"/>
    <n v="1.45"/>
  </r>
  <r>
    <n v="1317"/>
    <s v="NB-2023-01317"/>
    <x v="47"/>
    <s v="PT-20812"/>
    <x v="3"/>
    <x v="0"/>
    <x v="0"/>
    <x v="18"/>
    <x v="1315"/>
    <d v="2023-07-12T20:10:00"/>
    <d v="2023-07-14T17:35:00"/>
    <d v="2023-07-15T15:12:00"/>
    <x v="0"/>
    <x v="0"/>
    <s v="Patient PT-20812 requesting reschedule of appointment originally booked for 18 Jul 2023."/>
    <s v="Recurring appointment series updated following consultant schedule change."/>
    <n v="1316"/>
    <s v="OK"/>
    <n v="4.9666666666666668"/>
    <n v="50.383333333333333"/>
    <s v="Within SLA"/>
    <n v="0"/>
    <n v="4.9666666666666668"/>
  </r>
  <r>
    <n v="1318"/>
    <s v="NB-2025-01318"/>
    <x v="59"/>
    <s v="PT-56732"/>
    <x v="2"/>
    <x v="0"/>
    <x v="1"/>
    <x v="60"/>
    <x v="1316"/>
    <d v="2025-01-12T10:16:00"/>
    <d v="2025-01-13T14:11:00"/>
    <d v="2025-01-15T03:10:00"/>
    <x v="0"/>
    <x v="0"/>
    <s v="Pre-authorisation request for specialist referral. Patient PT-56732. Insurer: Bupa."/>
    <s v="Claim status updated to approved. Payment expected within 5–7 working days."/>
    <n v="1317"/>
    <s v="OK"/>
    <n v="7.1"/>
    <n v="35.016666666666666"/>
    <s v="Within SLA"/>
    <n v="0"/>
    <n v="7.1"/>
  </r>
  <r>
    <n v="1319"/>
    <s v="NB-2024-01319"/>
    <x v="40"/>
    <s v="PT-27404"/>
    <x v="3"/>
    <x v="0"/>
    <x v="0"/>
    <x v="69"/>
    <x v="1317"/>
    <d v="2024-11-30T22:56:00"/>
    <d v="2024-12-01T17:03:00"/>
    <d v="2024-12-02T20:28:00"/>
    <x v="0"/>
    <x v="1"/>
    <s v="Patient PT-27404 requesting addition of appointment originally booked for 09 Dec 2024."/>
    <s v="Cancellation processed. New appointment booked for following week per patient request."/>
    <n v="1318"/>
    <s v="OK"/>
    <n v="2.4666666666666668"/>
    <n v="20.583333333333332"/>
    <s v="Within SLA"/>
    <n v="0"/>
    <n v="2.4666666666666668"/>
  </r>
  <r>
    <n v="1320"/>
    <s v="NB-2024-01320"/>
    <x v="8"/>
    <s v="PT-13912"/>
    <x v="3"/>
    <x v="2"/>
    <x v="0"/>
    <x v="68"/>
    <x v="1318"/>
    <d v="2024-08-04T17:29:00"/>
    <d v="2024-08-04T21:21:00"/>
    <d v="2024-08-05T00:36:00"/>
    <x v="0"/>
    <x v="0"/>
    <s v="Patient PT-13912 requesting reschedule of appointment originally booked for 10 Aug 2024."/>
    <s v="Appointment moved from afternoon to morning slot. Patient and GP practice both confirmed."/>
    <n v="1319"/>
    <s v="OK"/>
    <n v="4.8833333333333329"/>
    <n v="8.75"/>
    <s v="Within SLA"/>
    <n v="0"/>
    <n v="4.8833333333333329"/>
  </r>
  <r>
    <n v="1321"/>
    <s v="NB-2024-01321"/>
    <x v="48"/>
    <s v="PT-53902"/>
    <x v="1"/>
    <x v="0"/>
    <x v="0"/>
    <x v="42"/>
    <x v="1319"/>
    <d v="2024-10-28T04:46:00"/>
    <d v="2024-10-29T10:02:00"/>
    <d v="2024-10-31T01:57:00"/>
    <x v="0"/>
    <x v="3"/>
    <s v="Query regarding invoice 29219 dated 30 Sep 2024. Client reports disputed amount of £1611."/>
    <s v="Late payment fee waived as a goodwill gesture following system error. Account adjusted."/>
    <n v="1320"/>
    <s v="OK"/>
    <n v="2.8166666666666664"/>
    <n v="32.083333333333329"/>
    <s v="Within SLA"/>
    <n v="0"/>
    <n v="2.8166666666666664"/>
  </r>
  <r>
    <n v="1322"/>
    <s v="NB-2024-01322"/>
    <x v="31"/>
    <s v="PT-55595"/>
    <x v="0"/>
    <x v="0"/>
    <x v="1"/>
    <x v="21"/>
    <x v="167"/>
    <d v="2024-10-06T13:14:00"/>
    <d v="2024-10-07T17:49:00"/>
    <d v="2024-10-08T10:36:00"/>
    <x v="0"/>
    <x v="0"/>
    <s v="Request for medical records for patient PT-55595."/>
    <s v="Clinical summary prepared and sent to patient as requested. GDPR consent verified."/>
    <n v="1321"/>
    <s v="OK"/>
    <n v="2.6333333333333333"/>
    <n v="31.216666666666665"/>
    <s v="Within SLA"/>
    <n v="0"/>
    <n v="2.6333333333333333"/>
  </r>
  <r>
    <n v="1323"/>
    <s v="NB-2023-01323"/>
    <x v="35"/>
    <s v="PT-31986"/>
    <x v="3"/>
    <x v="2"/>
    <x v="0"/>
    <x v="6"/>
    <x v="1320"/>
    <d v="2023-01-25T19:02:00"/>
    <d v="2023-01-26T03:53:00"/>
    <d v="2023-01-26T17:20:00"/>
    <x v="0"/>
    <x v="3"/>
    <s v="Patient PT-31986 requesting cancellation of appointment originally booked for 06 Feb 2023."/>
    <s v="Appointment moved from afternoon to morning slot. Patient and GP practice both confirmed."/>
    <n v="1322"/>
    <s v="OK"/>
    <n v="1.7"/>
    <n v="10.549999999999999"/>
    <s v="Within SLA"/>
    <n v="0"/>
    <n v="1.7"/>
  </r>
  <r>
    <n v="1324"/>
    <s v="NB-2023-01324"/>
    <x v="55"/>
    <s v="PT-13002"/>
    <x v="1"/>
    <x v="1"/>
    <x v="1"/>
    <x v="53"/>
    <x v="1321"/>
    <d v="2023-01-09T06:11:00"/>
    <d v="2023-01-09T07:54:00"/>
    <d v="2023-01-09T09:42:00"/>
    <x v="0"/>
    <x v="3"/>
    <s v="Query regarding invoice 37246 dated 12 Dec 2022. Client reports duplicate payment of £1743."/>
    <s v="Duplicate charge identified and reversed. Updated invoice sent to client for reconciliation."/>
    <n v="1323"/>
    <s v="OK"/>
    <n v="0.48333333333333334"/>
    <n v="2.1999999999999997"/>
    <s v="Within SLA"/>
    <n v="0"/>
    <n v="0.48333333333333334"/>
  </r>
  <r>
    <n v="1325"/>
    <s v="NB-2023-01325"/>
    <x v="70"/>
    <s v="PT-22678"/>
    <x v="1"/>
    <x v="0"/>
    <x v="0"/>
    <x v="36"/>
    <x v="1322"/>
    <d v="2023-05-23T09:02:00"/>
    <d v="2023-05-24T02:44:00"/>
    <d v="2023-05-25T06:21:00"/>
    <x v="0"/>
    <x v="2"/>
    <s v="Query regarding invoice 96105 dated 01 May 2023. Client reports missing credit of £2665."/>
    <s v="Charge dispute investigated. Original amount validated as correct; breakdown sent to client."/>
    <n v="1324"/>
    <s v="OK"/>
    <n v="2.6833333333333331"/>
    <n v="20.383333333333333"/>
    <s v="Within SLA"/>
    <n v="0"/>
    <n v="2.6833333333333331"/>
  </r>
  <r>
    <n v="1326"/>
    <s v="NB-2024-01326"/>
    <x v="48"/>
    <s v="PT-52674"/>
    <x v="1"/>
    <x v="3"/>
    <x v="0"/>
    <x v="12"/>
    <x v="1323"/>
    <d v="2024-02-03T08:13:00"/>
    <d v="2024-02-05T15:36:00"/>
    <d v="2024-02-06T08:54:00"/>
    <x v="0"/>
    <x v="1"/>
    <s v="Query regarding invoice 85051 dated 31 Jan 2024. Client reports missing credit of £1643."/>
    <s v="Charge dispute investigated. Original amount validated as correct; breakdown sent to client."/>
    <n v="1325"/>
    <s v="OK"/>
    <n v="47.316666666666663"/>
    <n v="102.7"/>
    <s v="Within SLA"/>
    <n v="0"/>
    <n v="47.316666666666663"/>
  </r>
  <r>
    <n v="1327"/>
    <s v="NB-2025-01327"/>
    <x v="69"/>
    <s v="PT-51800"/>
    <x v="2"/>
    <x v="0"/>
    <x v="1"/>
    <x v="17"/>
    <x v="1324"/>
    <d v="2025-02-19T23:00:00"/>
    <d v="2025-02-20T23:32:00"/>
    <d v="2025-02-21T20:56:00"/>
    <x v="0"/>
    <x v="2"/>
    <s v="Pre-authorisation request for physiotherapy course. Patient PT-51800. Insurer: AXA Health."/>
    <s v="Pre-auth declined by insurer. Patient advised of self-pay options and appeal pathway."/>
    <n v="1326"/>
    <s v="OK"/>
    <n v="2.0666666666666664"/>
    <n v="26.599999999999998"/>
    <s v="Within SLA"/>
    <n v="0"/>
    <n v="2.0666666666666664"/>
  </r>
  <r>
    <n v="1328"/>
    <s v="NB-2024-01328"/>
    <x v="34"/>
    <s v="PT-24692"/>
    <x v="3"/>
    <x v="0"/>
    <x v="0"/>
    <x v="49"/>
    <x v="1325"/>
    <d v="2024-02-17T09:16:00"/>
    <d v="2024-02-17T17:54:00"/>
    <d v="2024-02-18T08:01:00"/>
    <x v="0"/>
    <x v="3"/>
    <s v="Patient PT-24692 requesting reschedule of appointment originally booked for 02 Mar 2024."/>
    <s v="Recurring appointment series updated following consultant schedule change."/>
    <n v="1327"/>
    <s v="OK"/>
    <n v="1.25"/>
    <n v="9.8833333333333329"/>
    <s v="Within SLA"/>
    <n v="0"/>
    <n v="1.25"/>
  </r>
  <r>
    <n v="1329"/>
    <s v="NB-2024-01329"/>
    <x v="46"/>
    <s v="PT-46202"/>
    <x v="3"/>
    <x v="3"/>
    <x v="0"/>
    <x v="61"/>
    <x v="1326"/>
    <d v="2024-03-28T07:31:00"/>
    <d v="2024-03-30T07:05:00"/>
    <d v="2024-04-01T23:28:00"/>
    <x v="0"/>
    <x v="0"/>
    <s v="Patient PT-46202 requesting cancellation of appointment originally booked for 03 Apr 2024."/>
    <s v="Appointment rescheduled to patient's preferred date. Confirmation sent via email and SMS."/>
    <n v="1328"/>
    <s v="OK"/>
    <n v="8.0499999999999989"/>
    <n v="55.616666666666667"/>
    <s v="Within SLA"/>
    <n v="0"/>
    <n v="8.0499999999999989"/>
  </r>
  <r>
    <n v="1330"/>
    <s v="NB-2024-01330"/>
    <x v="4"/>
    <s v="PT-49675"/>
    <x v="2"/>
    <x v="3"/>
    <x v="0"/>
    <x v="76"/>
    <x v="1327"/>
    <d v="2024-09-27T15:54:00"/>
    <d v="2024-09-28T15:36:00"/>
    <d v="2024-10-01T08:14:00"/>
    <x v="0"/>
    <x v="0"/>
    <s v="Pre-authorisation request for diagnostic imaging. Patient PT-49675. Insurer: Vitality."/>
    <s v="Insurer contacted; claim resubmitted with corrected diagnosis code. Outcome pending."/>
    <n v="1329"/>
    <s v="OK"/>
    <n v="7.6666666666666661"/>
    <n v="31.366666666666667"/>
    <s v="Within SLA"/>
    <n v="0"/>
    <n v="7.6666666666666661"/>
  </r>
  <r>
    <n v="1331"/>
    <s v="NB-2023-01331"/>
    <x v="54"/>
    <s v="PT-23884"/>
    <x v="4"/>
    <x v="2"/>
    <x v="1"/>
    <x v="43"/>
    <x v="1328"/>
    <d v="2023-01-01T21:41:00"/>
    <d v="2023-01-02T03:35:00"/>
    <d v="2023-01-02T08:04:00"/>
    <x v="0"/>
    <x v="1"/>
    <s v="Formal complaint submitted by patient regarding data handling concern. Reference needed."/>
    <s v="Complaint resolved following discussion with client. Compensation of £622 agreed and authorised."/>
    <n v="1330"/>
    <s v="OK"/>
    <n v="1.6166666666666667"/>
    <n v="7.5166666666666666"/>
    <s v="Within SLA"/>
    <n v="0"/>
    <n v="1.6166666666666667"/>
  </r>
  <r>
    <n v="1332"/>
    <s v="NB-2024-01332"/>
    <x v="35"/>
    <s v="PT-56693"/>
    <x v="1"/>
    <x v="3"/>
    <x v="0"/>
    <x v="45"/>
    <x v="1329"/>
    <d v="2024-04-04T10:57:00"/>
    <d v="2024-04-06T14:14:00"/>
    <d v="2024-04-08T21:59:00"/>
    <x v="0"/>
    <x v="0"/>
    <s v="Query regarding invoice 85443 dated 30 Mar 2024. Client reports duplicate payment of £3463."/>
    <s v="Charge dispute investigated. Original amount validated as correct; breakdown sent to client."/>
    <n v="1331"/>
    <s v="OK"/>
    <n v="12.966666666666667"/>
    <n v="64.25"/>
    <s v="Within SLA"/>
    <n v="0"/>
    <n v="12.966666666666667"/>
  </r>
  <r>
    <n v="1333"/>
    <s v="NB-2024-01333"/>
    <x v="50"/>
    <s v="PT-83203"/>
    <x v="3"/>
    <x v="1"/>
    <x v="0"/>
    <x v="5"/>
    <x v="1330"/>
    <d v="2024-04-28T18:09:00"/>
    <d v="2024-04-28T22:50:00"/>
    <d v="2024-04-28T19:57:00"/>
    <x v="1"/>
    <x v="2"/>
    <s v="Patient PT-83203 requesting addition of appointment originally booked for 11 May 2024."/>
    <s v="Recurring appointment series updated following consultant schedule change."/>
    <n v="1332"/>
    <s v="OK"/>
    <n v="0.19999999999999998"/>
    <n v="4.8833333333333329"/>
    <s v="Breached"/>
    <n v="1"/>
    <n v="0.19999999999999998"/>
  </r>
  <r>
    <n v="1334"/>
    <s v="NB-2024-01334"/>
    <x v="71"/>
    <s v="PT-15419"/>
    <x v="4"/>
    <x v="1"/>
    <x v="0"/>
    <x v="45"/>
    <x v="1331"/>
    <d v="2024-03-10T11:25:00"/>
    <d v="2024-03-10T19:29:00"/>
    <d v="2024-03-10T14:35:00"/>
    <x v="1"/>
    <x v="0"/>
    <s v="Formal complaint submitted by clinic manager regarding appointment handling. Reference needed."/>
    <s v="Patient complaint escalated to Operations Manager. Resolution meeting held; outcome agreed with client."/>
    <n v="1333"/>
    <s v="OK"/>
    <n v="0.83333333333333326"/>
    <n v="8.9"/>
    <s v="Breached"/>
    <n v="1"/>
    <n v="0.83333333333333326"/>
  </r>
  <r>
    <n v="1335"/>
    <s v="NB-2023-01335"/>
    <x v="18"/>
    <s v="PT-87582"/>
    <x v="3"/>
    <x v="0"/>
    <x v="0"/>
    <x v="80"/>
    <x v="1332"/>
    <d v="2023-10-10T01:13:00"/>
    <d v="2023-10-12T11:39:00"/>
    <d v="2023-10-10T23:50:00"/>
    <x v="1"/>
    <x v="1"/>
    <s v="Patient PT-87582 requesting cancellation of appointment originally booked for 11 Oct 2023."/>
    <s v="Appointment moved from afternoon to morning slot. Patient and GP practice both confirmed."/>
    <n v="1334"/>
    <s v="OK"/>
    <n v="1.3833333333333333"/>
    <n v="59.816666666666663"/>
    <s v="Breached"/>
    <n v="1"/>
    <n v="1.3833333333333333"/>
  </r>
  <r>
    <n v="1336"/>
    <s v="NB-2023-01336"/>
    <x v="26"/>
    <s v="PT-76580"/>
    <x v="1"/>
    <x v="0"/>
    <x v="0"/>
    <x v="66"/>
    <x v="1333"/>
    <d v="2023-12-25T02:40:00"/>
    <d v="2023-12-26T05:39:00"/>
    <d v="2023-12-27T15:51:00"/>
    <x v="0"/>
    <x v="1"/>
    <s v="Query regarding invoice 27780 dated 22 Dec 2023. Client reports disputed amount of £3277."/>
    <s v="Billing query resolved following confirmation from insurer. Payment processing initiated."/>
    <n v="1335"/>
    <s v="OK"/>
    <n v="10.816666666666666"/>
    <n v="37.799999999999997"/>
    <s v="Within SLA"/>
    <n v="0"/>
    <n v="10.816666666666666"/>
  </r>
  <r>
    <n v="1337"/>
    <s v="NB-2023-01337"/>
    <x v="56"/>
    <s v="PT-57095"/>
    <x v="1"/>
    <x v="0"/>
    <x v="0"/>
    <x v="10"/>
    <x v="1334"/>
    <d v="2023-02-01T17:56:00"/>
    <d v="2023-02-03T11:24:00"/>
    <d v="2023-02-03T15:45:00"/>
    <x v="0"/>
    <x v="1"/>
    <s v="Query regarding invoice 31401 dated 29 Jan 2023. Client reports incorrect charge of £627."/>
    <s v="Invoice reviewed and corrected. Credit note issued for £464. Client accounts updated."/>
    <n v="1336"/>
    <s v="OK"/>
    <n v="2.1833333333333331"/>
    <n v="43.65"/>
    <s v="Within SLA"/>
    <n v="0"/>
    <n v="2.1833333333333331"/>
  </r>
  <r>
    <n v="1338"/>
    <s v="NB-2023-01338"/>
    <x v="12"/>
    <s v="PT-90109"/>
    <x v="2"/>
    <x v="3"/>
    <x v="0"/>
    <x v="104"/>
    <x v="1335"/>
    <d v="2023-01-22T08:45:00"/>
    <d v="2023-01-23T18:38:00"/>
    <d v="2023-01-27T00:56:00"/>
    <x v="0"/>
    <x v="3"/>
    <s v="Pre-authorisation request for surgical procedure. Patient PT-90109. Insurer: WPA."/>
    <s v="Pre-auth declined by insurer. Patient advised of self-pay options and appeal pathway."/>
    <n v="1337"/>
    <s v="OK"/>
    <n v="7.8166666666666664"/>
    <n v="41.699999999999996"/>
    <s v="Within SLA"/>
    <n v="0"/>
    <n v="7.8166666666666664"/>
  </r>
  <r>
    <n v="1339"/>
    <s v="NB-2025-01339"/>
    <x v="28"/>
    <s v="PT-38893"/>
    <x v="4"/>
    <x v="1"/>
    <x v="1"/>
    <x v="105"/>
    <x v="1336"/>
    <d v="2025-02-18T12:18:00"/>
    <d v="2025-02-18T14:45:00"/>
    <d v="2025-02-18T17:21:00"/>
    <x v="0"/>
    <x v="0"/>
    <s v="Formal complaint submitted by clinic manager regarding billing error. Reference needed."/>
    <s v="Complaint resolved following discussion with client. Compensation of £130 agreed and authorised."/>
    <n v="1338"/>
    <s v="OK"/>
    <n v="2.9499999999999997"/>
    <n v="5.3999999999999995"/>
    <s v="Within SLA"/>
    <n v="0"/>
    <n v="2.9499999999999997"/>
  </r>
  <r>
    <n v="1340"/>
    <s v="NB-2024-01340"/>
    <x v="68"/>
    <s v="PT-34973"/>
    <x v="3"/>
    <x v="0"/>
    <x v="0"/>
    <x v="5"/>
    <x v="1337"/>
    <d v="2024-03-27T16:26:00"/>
    <d v="2024-03-28T09:12:00"/>
    <d v="2024-03-29T09:15:00"/>
    <x v="0"/>
    <x v="0"/>
    <s v="Patient PT-34973 requesting addition of appointment originally booked for 09 Apr 2024."/>
    <s v="Cancellation processed. New appointment booked for following week per patient request."/>
    <n v="1339"/>
    <s v="OK"/>
    <n v="7.1833333333333327"/>
    <n v="23.95"/>
    <s v="Within SLA"/>
    <n v="0"/>
    <n v="7.1833333333333327"/>
  </r>
  <r>
    <n v="1341"/>
    <s v="NB-2025-01341"/>
    <x v="13"/>
    <s v="PT-77993"/>
    <x v="1"/>
    <x v="0"/>
    <x v="0"/>
    <x v="67"/>
    <x v="1338"/>
    <d v="2025-02-09T00:16:00"/>
    <d v="2025-02-09T22:26:00"/>
    <d v="2025-02-10T20:41:00"/>
    <x v="0"/>
    <x v="0"/>
    <s v="Query regarding invoice 11877 dated 03 Feb 2025. Client reports disputed amount of £580."/>
    <s v="Charge dispute investigated. Original amount validated as correct; breakdown sent to client."/>
    <n v="1340"/>
    <s v="OK"/>
    <n v="3.583333333333333"/>
    <n v="25.75"/>
    <s v="Within SLA"/>
    <n v="0"/>
    <n v="3.583333333333333"/>
  </r>
  <r>
    <n v="1342"/>
    <s v="NB-2023-01342"/>
    <x v="30"/>
    <s v="PT-92749"/>
    <x v="2"/>
    <x v="0"/>
    <x v="0"/>
    <x v="5"/>
    <x v="1339"/>
    <d v="2023-01-13T19:59:00"/>
    <d v="2023-01-15T12:11:00"/>
    <d v="2023-01-16T13:42:00"/>
    <x v="0"/>
    <x v="3"/>
    <s v="Pre-authorisation request for surgical procedure. Patient PT-92749. Insurer: Vitality."/>
    <s v="Insurer contacted; claim resubmitted with corrected diagnosis code. Outcome pending."/>
    <n v="1341"/>
    <s v="OK"/>
    <n v="6.2833333333333332"/>
    <n v="46.483333333333334"/>
    <s v="Within SLA"/>
    <n v="0"/>
    <n v="6.2833333333333332"/>
  </r>
  <r>
    <n v="1343"/>
    <s v="NB-2025-01343"/>
    <x v="52"/>
    <s v="PT-29840"/>
    <x v="3"/>
    <x v="2"/>
    <x v="0"/>
    <x v="13"/>
    <x v="1340"/>
    <d v="2025-02-11T20:01:00"/>
    <d v="2025-02-12T04:44:00"/>
    <d v="2025-02-12T18:27:00"/>
    <x v="0"/>
    <x v="3"/>
    <s v="Patient PT-29840 requesting cancellation of appointment originally booked for 25 Feb 2025."/>
    <s v="Appointment rescheduled to patient's preferred date. Confirmation sent via email and SMS."/>
    <n v="1342"/>
    <s v="OK"/>
    <n v="1.5666666666666667"/>
    <n v="10.283333333333333"/>
    <s v="Within SLA"/>
    <n v="0"/>
    <n v="1.5666666666666667"/>
  </r>
  <r>
    <n v="1344"/>
    <s v="NB-2024-01344"/>
    <x v="10"/>
    <s v="PT-34696"/>
    <x v="3"/>
    <x v="3"/>
    <x v="0"/>
    <x v="15"/>
    <x v="1341"/>
    <d v="2024-06-14T07:27:00"/>
    <d v="2024-06-15T14:43:00"/>
    <d v="2024-06-16T16:42:00"/>
    <x v="0"/>
    <x v="3"/>
    <s v="Patient PT-34696 requesting addition of appointment originally booked for 13 Jun 2024."/>
    <s v="Cancellation processed. New appointment booked for following week per patient request."/>
    <n v="1343"/>
    <s v="OK"/>
    <n v="62.75"/>
    <n v="94.016666666666666"/>
    <s v="Within SLA"/>
    <n v="0"/>
    <n v="62.75"/>
  </r>
  <r>
    <n v="1345"/>
    <s v="NB-2023-01345"/>
    <x v="21"/>
    <s v="PT-24287"/>
    <x v="3"/>
    <x v="0"/>
    <x v="1"/>
    <x v="46"/>
    <x v="1342"/>
    <d v="2023-01-11T21:05:00"/>
    <d v="2023-01-13T04:02:00"/>
    <d v="2023-01-13T15:08:00"/>
    <x v="0"/>
    <x v="3"/>
    <s v="Patient PT-24287 requesting cancellation of appointment originally booked for 23 Jan 2023."/>
    <s v="Urgent appointment arranged within 24 hours following GP referral. Patient notified."/>
    <n v="1344"/>
    <s v="OK"/>
    <n v="5.95"/>
    <n v="36.9"/>
    <s v="Within SLA"/>
    <n v="0"/>
    <n v="5.95"/>
  </r>
  <r>
    <n v="1346"/>
    <s v="NB-2023-01346"/>
    <x v="60"/>
    <s v="PT-39895"/>
    <x v="2"/>
    <x v="0"/>
    <x v="1"/>
    <x v="70"/>
    <x v="1343"/>
    <d v="2023-08-24T09:24:00"/>
    <d v="2023-08-26T00:13:00"/>
    <d v="2023-08-27T02:33:00"/>
    <x v="0"/>
    <x v="1"/>
    <s v="Pre-authorisation request for outpatient consultation. Patient PT-39895. Insurer: Cigna."/>
    <s v="Pre-auth declined by insurer. Patient advised of self-pay options and appeal pathway."/>
    <n v="1345"/>
    <s v="OK"/>
    <n v="6.85"/>
    <n v="45.666666666666664"/>
    <s v="Within SLA"/>
    <n v="0"/>
    <n v="6.85"/>
  </r>
  <r>
    <n v="1347"/>
    <s v="NB-2024-01347"/>
    <x v="24"/>
    <s v="PT-72058"/>
    <x v="4"/>
    <x v="1"/>
    <x v="0"/>
    <x v="78"/>
    <x v="1344"/>
    <d v="2024-06-18T10:19:00"/>
    <d v="2024-06-18T10:59:00"/>
    <d v="2024-06-18T11:55:00"/>
    <x v="0"/>
    <x v="0"/>
    <s v="Formal complaint submitted by clinic manager regarding data handling concern. Reference needed."/>
    <s v="Complaint closed following satisfactory resolution. Client confirmed acceptance of outcome."/>
    <n v="1346"/>
    <s v="OK"/>
    <n v="0.39999999999999997"/>
    <n v="1.0666666666666667"/>
    <s v="Within SLA"/>
    <n v="0"/>
    <n v="0.39999999999999997"/>
  </r>
  <r>
    <n v="1348"/>
    <s v="NB-2024-01348"/>
    <x v="5"/>
    <s v="PT-78994"/>
    <x v="2"/>
    <x v="3"/>
    <x v="1"/>
    <x v="74"/>
    <x v="1345"/>
    <d v="2024-05-04T04:58:00"/>
    <d v="2024-05-07T11:05:00"/>
    <d v="2024-05-07T23:54:00"/>
    <x v="0"/>
    <x v="3"/>
    <s v="Pre-authorisation request for outpatient consultation. Patient PT-78994. Insurer: Bupa."/>
    <s v="Claim status updated to approved. Payment expected within 5–7 working days."/>
    <n v="1347"/>
    <s v="OK"/>
    <n v="5.0666666666666664"/>
    <n v="83.183333333333323"/>
    <s v="Within SLA"/>
    <n v="0"/>
    <n v="5.0666666666666664"/>
  </r>
  <r>
    <n v="1349"/>
    <s v="NB-2023-01349"/>
    <x v="32"/>
    <s v="PT-81562"/>
    <x v="3"/>
    <x v="3"/>
    <x v="0"/>
    <x v="1"/>
    <x v="1346"/>
    <d v="2023-01-12T15:36:00"/>
    <d v="2023-01-13T21:51:00"/>
    <d v="2023-01-16T09:16:00"/>
    <x v="0"/>
    <x v="0"/>
    <s v="Patient PT-81562 requesting cancellation of appointment originally booked for 17 Jan 2023."/>
    <s v="Appointment rescheduled to patient's preferred date. Confirmation sent via email and SMS."/>
    <n v="1348"/>
    <s v="OK"/>
    <n v="6.333333333333333"/>
    <n v="36.583333333333329"/>
    <s v="Within SLA"/>
    <n v="0"/>
    <n v="6.333333333333333"/>
  </r>
  <r>
    <n v="1350"/>
    <s v="NB-2023-01350"/>
    <x v="52"/>
    <s v="PT-48736"/>
    <x v="2"/>
    <x v="0"/>
    <x v="0"/>
    <x v="16"/>
    <x v="1347"/>
    <d v="2023-10-22T23:09:00"/>
    <d v="2023-10-23T19:18:00"/>
    <d v="2023-10-25T20:08:00"/>
    <x v="0"/>
    <x v="0"/>
    <s v="Pre-authorisation request for outpatient consultation. Patient PT-48736. Insurer: Cigna."/>
    <s v="Pre-authorisation confirmed with insurer. Reference number provided to client."/>
    <n v="1349"/>
    <s v="OK"/>
    <n v="3.0166666666666666"/>
    <n v="23.166666666666664"/>
    <s v="Within SLA"/>
    <n v="0"/>
    <n v="3.0166666666666666"/>
  </r>
  <r>
    <n v="1351"/>
    <s v="NB-2024-01351"/>
    <x v="25"/>
    <s v="PT-72760"/>
    <x v="1"/>
    <x v="0"/>
    <x v="1"/>
    <x v="74"/>
    <x v="1348"/>
    <d v="2024-04-20T15:12:00"/>
    <d v="2024-04-21T04:54:00"/>
    <d v="2024-04-21T12:26:00"/>
    <x v="0"/>
    <x v="1"/>
    <s v="Query regarding invoice 26053 dated 29 Mar 2024. Client reports missing credit of £978."/>
    <s v="Duplicate charge identified and reversed. Updated invoice sent to client for reconciliation."/>
    <n v="1350"/>
    <s v="OK"/>
    <n v="2.7666666666666666"/>
    <n v="16.466666666666665"/>
    <s v="Within SLA"/>
    <n v="0"/>
    <n v="2.7666666666666666"/>
  </r>
  <r>
    <n v="1352"/>
    <s v="NB-2023-01352"/>
    <x v="35"/>
    <s v="PT-57749"/>
    <x v="4"/>
    <x v="2"/>
    <x v="1"/>
    <x v="18"/>
    <x v="1349"/>
    <d v="2023-02-09T11:25:00"/>
    <d v="2023-02-10T01:56:00"/>
    <d v="2023-02-10T09:40:00"/>
    <x v="0"/>
    <x v="3"/>
    <s v="Formal complaint submitted by family member regarding delayed response. Reference needed."/>
    <s v="Complaint closed following satisfactory resolution. Client confirmed acceptance of outcome."/>
    <n v="1351"/>
    <s v="OK"/>
    <n v="1.75"/>
    <n v="16.266666666666666"/>
    <s v="Within SLA"/>
    <n v="0"/>
    <n v="1.75"/>
  </r>
  <r>
    <n v="1353"/>
    <s v="NB-2024-01353"/>
    <x v="8"/>
    <s v="PT-75423"/>
    <x v="3"/>
    <x v="3"/>
    <x v="0"/>
    <x v="44"/>
    <x v="1350"/>
    <d v="2024-09-19T07:01:00"/>
    <d v="2024-09-21T19:00:00"/>
    <d v="2024-09-23T02:29:00"/>
    <x v="0"/>
    <x v="2"/>
    <s v="Patient PT-75423 requesting addition of appointment originally booked for 24 Sep 2024."/>
    <s v="Appointment rescheduled to patient's preferred date. Confirmation sent via email and SMS."/>
    <n v="1352"/>
    <s v="OK"/>
    <n v="4.5333333333333332"/>
    <n v="64.516666666666666"/>
    <s v="Within SLA"/>
    <n v="0"/>
    <n v="4.5333333333333332"/>
  </r>
  <r>
    <n v="1354"/>
    <s v="NB-2024-01354"/>
    <x v="9"/>
    <s v="PT-50920"/>
    <x v="3"/>
    <x v="2"/>
    <x v="0"/>
    <x v="1"/>
    <x v="1351"/>
    <d v="2024-05-14T20:01:00"/>
    <d v="2024-05-15T03:06:00"/>
    <d v="2024-05-15T18:07:00"/>
    <x v="0"/>
    <x v="0"/>
    <s v="Patient PT-50920 requesting addition of appointment originally booked for 26 May 2024."/>
    <s v="Appointment moved from afternoon to morning slot. Patient and GP practice both confirmed."/>
    <n v="1353"/>
    <s v="OK"/>
    <n v="1.9"/>
    <n v="8.9833333333333325"/>
    <s v="Within SLA"/>
    <n v="0"/>
    <n v="1.9"/>
  </r>
  <r>
    <n v="1355"/>
    <s v="NB-2024-01355"/>
    <x v="53"/>
    <s v="PT-28251"/>
    <x v="1"/>
    <x v="2"/>
    <x v="0"/>
    <x v="66"/>
    <x v="1352"/>
    <d v="2024-10-01T00:38:00"/>
    <d v="2024-10-01T19:12:00"/>
    <d v="2024-10-01T12:02:00"/>
    <x v="1"/>
    <x v="2"/>
    <s v="Query regarding invoice 82040 dated 03 Sep 2024. Client reports duplicate payment of £542."/>
    <s v="Duplicate charge identified and reversed. Updated invoice sent to client for reconciliation."/>
    <n v="1354"/>
    <s v="OK"/>
    <n v="0.6"/>
    <n v="19.166666666666664"/>
    <s v="Breached"/>
    <n v="1"/>
    <n v="0.6"/>
  </r>
  <r>
    <n v="1356"/>
    <s v="NB-2024-01356"/>
    <x v="60"/>
    <s v="PT-49238"/>
    <x v="4"/>
    <x v="2"/>
    <x v="0"/>
    <x v="18"/>
    <x v="1353"/>
    <d v="2024-02-11T18:27:00"/>
    <d v="2024-02-12T12:48:00"/>
    <d v="2024-02-12T16:44:00"/>
    <x v="0"/>
    <x v="0"/>
    <s v="Formal complaint submitted by patient regarding appointment handling. Reference needed."/>
    <s v="Patient complaint escalated to Operations Manager. Resolution meeting held; outcome agreed with client."/>
    <n v="1355"/>
    <s v="OK"/>
    <n v="1.7166666666666666"/>
    <n v="20.066666666666666"/>
    <s v="Within SLA"/>
    <n v="0"/>
    <n v="1.7166666666666666"/>
  </r>
  <r>
    <n v="1357"/>
    <s v="NB-2023-01357"/>
    <x v="36"/>
    <s v="PT-83717"/>
    <x v="1"/>
    <x v="3"/>
    <x v="0"/>
    <x v="49"/>
    <x v="1354"/>
    <d v="2023-10-10T18:26:00"/>
    <d v="2023-10-14T22:56:00"/>
    <d v="2023-10-13T14:24:00"/>
    <x v="1"/>
    <x v="3"/>
    <s v="Query regarding invoice 78269 dated 18 Sep 2023. Client reports missing credit of £3319."/>
    <s v="Duplicate charge identified and reversed. Updated invoice sent to client for reconciliation."/>
    <n v="1356"/>
    <s v="OK"/>
    <n v="4.0333333333333332"/>
    <n v="104.53333333333333"/>
    <s v="Breached"/>
    <n v="1"/>
    <n v="4.0333333333333332"/>
  </r>
  <r>
    <n v="1358"/>
    <s v="NB-2023-01358"/>
    <x v="66"/>
    <s v="PT-59317"/>
    <x v="4"/>
    <x v="0"/>
    <x v="5"/>
    <x v="97"/>
    <x v="1355"/>
    <d v="2023-05-18T19:44:00"/>
    <m/>
    <d v="2023-05-21T13:51:00"/>
    <x v="1"/>
    <x v="1"/>
    <s v="Formal complaint submitted by clinic manager regarding data handling concern. Reference needed."/>
    <m/>
    <n v="1357"/>
    <s v="OPEN_TICKET"/>
    <n v="5.8833333333333329"/>
    <m/>
    <s v="Breached"/>
    <n v="1"/>
    <n v="5.8833333333333329"/>
  </r>
  <r>
    <n v="1359"/>
    <s v="NB-2024-01359"/>
    <x v="4"/>
    <s v="PT-37338"/>
    <x v="0"/>
    <x v="0"/>
    <x v="1"/>
    <x v="90"/>
    <x v="1356"/>
    <d v="2024-08-01T17:43:00"/>
    <d v="2024-08-03T09:34:00"/>
    <d v="2024-08-03T15:19:00"/>
    <x v="0"/>
    <x v="2"/>
    <s v="Request for clinical summary for patient PT-37338."/>
    <s v="Insurance medical report completed and submitted to insurer within agreed timeframe."/>
    <n v="1358"/>
    <s v="OK"/>
    <n v="2.4"/>
    <n v="42.25"/>
    <s v="Within SLA"/>
    <n v="0"/>
    <n v="2.4"/>
  </r>
  <r>
    <n v="1360"/>
    <s v="NB-2024-01360"/>
    <x v="12"/>
    <s v="PT-38843"/>
    <x v="1"/>
    <x v="2"/>
    <x v="0"/>
    <x v="81"/>
    <x v="1357"/>
    <d v="2024-10-22T20:22:00"/>
    <d v="2024-10-23T10:36:00"/>
    <d v="2024-10-23T18:34:00"/>
    <x v="0"/>
    <x v="3"/>
    <s v="Query regarding invoice 81791 dated 01 Oct 2024. Client reports missing credit of £783."/>
    <s v="Late payment fee waived as a goodwill gesture following system error. Account adjusted."/>
    <n v="1359"/>
    <s v="OK"/>
    <n v="1.7999999999999998"/>
    <n v="16.033333333333331"/>
    <s v="Within SLA"/>
    <n v="0"/>
    <n v="1.7999999999999998"/>
  </r>
  <r>
    <n v="1361"/>
    <s v="NB-2023-01361"/>
    <x v="6"/>
    <s v="PT-10029"/>
    <x v="2"/>
    <x v="0"/>
    <x v="1"/>
    <x v="4"/>
    <x v="1358"/>
    <d v="2023-06-29T00:33:00"/>
    <d v="2023-06-29T22:31:00"/>
    <d v="2023-06-30T22:49:00"/>
    <x v="0"/>
    <x v="1"/>
    <s v="Pre-authorisation request for physiotherapy course. Patient PT-10029. Insurer: Aviva."/>
    <s v="Pre-auth declined by insurer. Patient advised of self-pay options and appeal pathway."/>
    <n v="1360"/>
    <s v="OK"/>
    <n v="1.7333333333333332"/>
    <n v="23.7"/>
    <s v="Within SLA"/>
    <n v="0"/>
    <n v="1.7333333333333332"/>
  </r>
  <r>
    <n v="1362"/>
    <s v="NB-2024-01362"/>
    <x v="69"/>
    <s v="PT-12431"/>
    <x v="3"/>
    <x v="3"/>
    <x v="1"/>
    <x v="56"/>
    <x v="1359"/>
    <d v="2024-09-04T10:42:00"/>
    <d v="2024-09-12T07:59:00"/>
    <d v="2024-09-08T01:11:00"/>
    <x v="1"/>
    <x v="1"/>
    <s v="Patient PT-12431 requesting cancellation of appointment originally booked for 18 Sep 2024."/>
    <s v="Recurring appointment series updated following consultant schedule change."/>
    <n v="1361"/>
    <s v="OK"/>
    <n v="9.5166666666666657"/>
    <n v="198.79999999999998"/>
    <s v="Breached"/>
    <n v="1"/>
    <n v="9.5166666666666657"/>
  </r>
  <r>
    <n v="1363"/>
    <s v="NB-2023-01363"/>
    <x v="29"/>
    <s v="PT-50049"/>
    <x v="1"/>
    <x v="2"/>
    <x v="1"/>
    <x v="16"/>
    <x v="1360"/>
    <d v="2023-10-10T08:42:00"/>
    <d v="2023-10-10T17:01:00"/>
    <d v="2023-10-11T07:04:00"/>
    <x v="0"/>
    <x v="0"/>
    <s v="Query regarding invoice 32734 dated 08 Oct 2023. Client reports missing credit of £2134."/>
    <s v="Billing query resolved following confirmation from insurer. Payment processing initiated."/>
    <n v="1362"/>
    <s v="OK"/>
    <n v="1.6333333333333333"/>
    <n v="9.9499999999999993"/>
    <s v="Within SLA"/>
    <n v="0"/>
    <n v="1.6333333333333333"/>
  </r>
  <r>
    <n v="1364"/>
    <s v="NB-2024-01364"/>
    <x v="52"/>
    <s v="PT-53993"/>
    <x v="3"/>
    <x v="0"/>
    <x v="1"/>
    <x v="28"/>
    <x v="1361"/>
    <d v="2024-07-16T17:47:00"/>
    <d v="2024-07-17T15:53:00"/>
    <d v="2024-07-19T13:03:00"/>
    <x v="0"/>
    <x v="0"/>
    <s v="Patient PT-53993 requesting cancellation of appointment originally booked for 27 Jul 2024."/>
    <s v="Recurring appointment series updated following consultant schedule change."/>
    <n v="1363"/>
    <s v="OK"/>
    <n v="4.7333333333333334"/>
    <n v="26.833333333333332"/>
    <s v="Within SLA"/>
    <n v="0"/>
    <n v="4.7333333333333334"/>
  </r>
  <r>
    <n v="1365"/>
    <s v="NB-2024-01365"/>
    <x v="62"/>
    <s v="PT-75661"/>
    <x v="3"/>
    <x v="0"/>
    <x v="0"/>
    <x v="68"/>
    <x v="1362"/>
    <d v="2024-10-15T04:07:00"/>
    <d v="2024-10-17T14:49:00"/>
    <d v="2024-10-17T22:30:00"/>
    <x v="0"/>
    <x v="3"/>
    <s v="Patient PT-75661 requesting cancellation of appointment originally booked for 22 Oct 2024."/>
    <s v="Appointment rescheduled to patient's preferred date. Confirmation sent via email and SMS."/>
    <n v="1364"/>
    <s v="OK"/>
    <n v="5.6166666666666663"/>
    <n v="64.316666666666663"/>
    <s v="Within SLA"/>
    <n v="0"/>
    <n v="5.6166666666666663"/>
  </r>
  <r>
    <n v="1366"/>
    <s v="NB-2024-01366"/>
    <x v="0"/>
    <s v="PT-95959"/>
    <x v="3"/>
    <x v="0"/>
    <x v="0"/>
    <x v="68"/>
    <x v="1363"/>
    <d v="2024-10-21T17:10:00"/>
    <d v="2024-10-23T08:02:00"/>
    <d v="2024-10-24T10:56:00"/>
    <x v="0"/>
    <x v="1"/>
    <s v="Patient PT-95959 requesting addition of appointment originally booked for 28 Oct 2024."/>
    <s v="Appointment rescheduled to patient's preferred date. Confirmation sent via email and SMS."/>
    <n v="1365"/>
    <s v="OK"/>
    <n v="6.2333333333333334"/>
    <n v="45.1"/>
    <s v="Within SLA"/>
    <n v="0"/>
    <n v="6.2333333333333334"/>
  </r>
  <r>
    <n v="1367"/>
    <s v="NB-2024-01367"/>
    <x v="16"/>
    <s v="PT-57781"/>
    <x v="4"/>
    <x v="0"/>
    <x v="1"/>
    <x v="0"/>
    <x v="1364"/>
    <d v="2024-03-03T18:09:00"/>
    <d v="2024-03-05T00:40:00"/>
    <d v="2024-03-06T15:35:00"/>
    <x v="0"/>
    <x v="0"/>
    <s v="Formal complaint submitted by family member regarding poor communication. Reference needed."/>
    <s v="Complaint closed following satisfactory resolution. Client confirmed acceptance of outcome."/>
    <n v="1366"/>
    <s v="OK"/>
    <n v="2.5666666666666664"/>
    <n v="33.083333333333329"/>
    <s v="Within SLA"/>
    <n v="0"/>
    <n v="2.5666666666666664"/>
  </r>
  <r>
    <n v="1368"/>
    <s v="NB-2024-01368"/>
    <x v="43"/>
    <s v="PT-36046"/>
    <x v="4"/>
    <x v="2"/>
    <x v="1"/>
    <x v="112"/>
    <x v="1365"/>
    <d v="2024-03-11T02:10:00"/>
    <d v="2024-03-11T09:38:00"/>
    <d v="2024-03-11T18:23:00"/>
    <x v="0"/>
    <x v="1"/>
    <s v="Formal complaint submitted by patient regarding billing error. Reference needed."/>
    <s v="Complaint closed following satisfactory resolution. Client confirmed acceptance of outcome."/>
    <n v="1367"/>
    <s v="OK"/>
    <n v="7.7833333333333332"/>
    <n v="15.25"/>
    <s v="Within SLA"/>
    <n v="0"/>
    <n v="7.7833333333333332"/>
  </r>
  <r>
    <n v="1369"/>
    <s v="NB-2023-01369"/>
    <x v="70"/>
    <s v="PT-60636"/>
    <x v="0"/>
    <x v="0"/>
    <x v="1"/>
    <x v="93"/>
    <x v="1366"/>
    <d v="2023-02-16T02:02:00"/>
    <d v="2023-02-16T06:10:00"/>
    <d v="2023-02-17T15:44:00"/>
    <x v="0"/>
    <x v="3"/>
    <s v="Request for fit-to-work certificate for patient PT-60636."/>
    <s v="Clinical summary prepared and sent to patient as requested. GDPR consent verified."/>
    <n v="1368"/>
    <s v="OK"/>
    <n v="10.299999999999999"/>
    <n v="14.433333333333334"/>
    <s v="Within SLA"/>
    <n v="0"/>
    <n v="10.299999999999999"/>
  </r>
  <r>
    <n v="1370"/>
    <s v="NB-2023-01370"/>
    <x v="31"/>
    <s v="PT-61654"/>
    <x v="1"/>
    <x v="0"/>
    <x v="0"/>
    <x v="33"/>
    <x v="1367"/>
    <d v="2023-11-11T08:20:00"/>
    <d v="2023-11-15T15:47:00"/>
    <d v="2023-11-13T06:29:00"/>
    <x v="1"/>
    <x v="2"/>
    <s v="Query regarding invoice 14894 dated 03 Nov 2023. Client reports duplicate payment of £609."/>
    <s v="Billing query resolved following confirmation from insurer. Payment processing initiated."/>
    <n v="1369"/>
    <s v="OK"/>
    <n v="1.8499999999999999"/>
    <n v="105.3"/>
    <s v="Breached"/>
    <n v="1"/>
    <n v="1.8499999999999999"/>
  </r>
  <r>
    <n v="1371"/>
    <s v="NB-2023-01371"/>
    <x v="13"/>
    <s v="PT-79903"/>
    <x v="2"/>
    <x v="0"/>
    <x v="3"/>
    <x v="83"/>
    <x v="1368"/>
    <d v="2023-04-19T21:10:00"/>
    <m/>
    <d v="2023-04-21T18:55:00"/>
    <x v="0"/>
    <x v="1"/>
    <s v="Pre-authorisation request for physiotherapy course. Patient PT-79903. Insurer: WPA."/>
    <m/>
    <n v="1370"/>
    <s v="OPEN_TICKET"/>
    <n v="2.25"/>
    <m/>
    <s v="Within SLA"/>
    <n v="0"/>
    <n v="2.25"/>
  </r>
  <r>
    <n v="1372"/>
    <s v="NB-2025-01372"/>
    <x v="47"/>
    <s v="PT-68613"/>
    <x v="1"/>
    <x v="0"/>
    <x v="0"/>
    <x v="49"/>
    <x v="1369"/>
    <d v="2025-03-16T17:02:00"/>
    <d v="2025-03-19T04:09:00"/>
    <d v="2025-03-19T14:13:00"/>
    <x v="0"/>
    <x v="2"/>
    <s v="Query regarding invoice 45335 dated 21 Feb 2025. Client reports disputed amount of £2213."/>
    <s v="Duplicate charge identified and reversed. Updated invoice sent to client for reconciliation."/>
    <n v="1371"/>
    <s v="OK"/>
    <n v="2.8166666666666664"/>
    <n v="61.93333333333333"/>
    <s v="Within SLA"/>
    <n v="0"/>
    <n v="2.8166666666666664"/>
  </r>
  <r>
    <n v="1373"/>
    <s v="NB-2025-01373"/>
    <x v="6"/>
    <s v="PT-99155"/>
    <x v="3"/>
    <x v="0"/>
    <x v="1"/>
    <x v="30"/>
    <x v="1370"/>
    <d v="2025-03-31T09:21:00"/>
    <d v="2025-04-04T11:02:00"/>
    <d v="2025-04-02T07:56:00"/>
    <x v="1"/>
    <x v="3"/>
    <s v="Patient PT-99155 requesting reschedule of appointment originally booked for 03 Apr 2025."/>
    <s v="Cancellation processed. New appointment booked for following week per patient request."/>
    <n v="1372"/>
    <s v="OK"/>
    <n v="1.4166666666666665"/>
    <n v="99.1"/>
    <s v="Breached"/>
    <n v="1"/>
    <n v="1.4166666666666665"/>
  </r>
  <r>
    <n v="1374"/>
    <s v="NB-2024-01374"/>
    <x v="39"/>
    <s v="PT-68444"/>
    <x v="1"/>
    <x v="2"/>
    <x v="0"/>
    <x v="31"/>
    <x v="1371"/>
    <d v="2024-04-07T18:34:00"/>
    <d v="2024-04-08T12:31:00"/>
    <d v="2024-04-08T15:10:00"/>
    <x v="0"/>
    <x v="3"/>
    <s v="Query regarding invoice 76194 dated 13 Mar 2024. Client reports incorrect charge of £2054."/>
    <s v="Billing query resolved following confirmation from insurer. Payment processing initiated."/>
    <n v="1373"/>
    <s v="OK"/>
    <n v="3.4"/>
    <n v="21.349999999999998"/>
    <s v="Within SLA"/>
    <n v="0"/>
    <n v="3.4"/>
  </r>
  <r>
    <n v="1375"/>
    <s v="NB-2023-01375"/>
    <x v="0"/>
    <s v="PT-77146"/>
    <x v="4"/>
    <x v="2"/>
    <x v="1"/>
    <x v="100"/>
    <x v="1372"/>
    <d v="2023-02-26T01:56:00"/>
    <d v="2023-02-26T17:26:00"/>
    <d v="2023-02-26T23:11:00"/>
    <x v="0"/>
    <x v="0"/>
    <s v="Formal complaint submitted by GP practice regarding appointment handling. Reference needed."/>
    <s v="Complaint resolved following discussion with client. Compensation of £756 agreed and authorised."/>
    <n v="1374"/>
    <s v="OK"/>
    <n v="2.75"/>
    <n v="18.25"/>
    <s v="Within SLA"/>
    <n v="0"/>
    <n v="2.75"/>
  </r>
  <r>
    <n v="1376"/>
    <s v="NB-2025-01376"/>
    <x v="26"/>
    <s v="PT-42094"/>
    <x v="4"/>
    <x v="0"/>
    <x v="0"/>
    <x v="1"/>
    <x v="1373"/>
    <d v="2025-01-15T00:45:00"/>
    <d v="2025-01-17T04:57:00"/>
    <d v="2025-01-17T18:12:00"/>
    <x v="0"/>
    <x v="0"/>
    <s v="Formal complaint submitted by family member regarding data handling concern. Reference needed."/>
    <s v="Complaint closed following satisfactory resolution. Client confirmed acceptance of outcome."/>
    <n v="1375"/>
    <s v="OK"/>
    <n v="6.55"/>
    <n v="58.75"/>
    <s v="Within SLA"/>
    <n v="0"/>
    <n v="6.55"/>
  </r>
  <r>
    <n v="1377"/>
    <s v="NB-2024-01377"/>
    <x v="38"/>
    <s v="PT-92094"/>
    <x v="0"/>
    <x v="3"/>
    <x v="3"/>
    <x v="107"/>
    <x v="1374"/>
    <d v="2024-05-06T06:50:00"/>
    <m/>
    <d v="2024-05-08T08:51:00"/>
    <x v="1"/>
    <x v="0"/>
    <s v="Request for discharge summary for patient PT-92094."/>
    <m/>
    <n v="1376"/>
    <s v="OPEN_TICKET"/>
    <n v="21.983333333333331"/>
    <m/>
    <s v="Breached"/>
    <n v="1"/>
    <n v="21.983333333333331"/>
  </r>
  <r>
    <n v="1378"/>
    <s v="NB-2023-01378"/>
    <x v="63"/>
    <s v="PT-31644"/>
    <x v="1"/>
    <x v="2"/>
    <x v="0"/>
    <x v="45"/>
    <x v="1375"/>
    <d v="2023-07-22T20:40:00"/>
    <d v="2023-07-23T11:16:00"/>
    <d v="2023-07-23T19:00:00"/>
    <x v="0"/>
    <x v="2"/>
    <s v="Query regarding invoice 62369 dated 10 Jul 2023. Client reports missing credit of £63."/>
    <s v="Late payment fee waived as a goodwill gesture following system error. Account adjusted."/>
    <n v="1377"/>
    <s v="OK"/>
    <n v="1.6666666666666665"/>
    <n v="16.266666666666666"/>
    <s v="Within SLA"/>
    <n v="0"/>
    <n v="1.6666666666666665"/>
  </r>
  <r>
    <n v="1379"/>
    <s v="NB-2023-01379"/>
    <x v="10"/>
    <s v="PT-38180"/>
    <x v="3"/>
    <x v="0"/>
    <x v="0"/>
    <x v="28"/>
    <x v="1376"/>
    <d v="2023-10-08T02:00:00"/>
    <d v="2023-10-13T18:06:00"/>
    <d v="2023-10-10T22:54:00"/>
    <x v="1"/>
    <x v="0"/>
    <s v="Patient PT-38180 requesting reschedule of appointment originally booked for 16 Oct 2023."/>
    <s v="Appointment rescheduled to patient's preferred date. Confirmation sent via email and SMS."/>
    <n v="1378"/>
    <s v="OK"/>
    <n v="3.1"/>
    <n v="139.19999999999999"/>
    <s v="Breached"/>
    <n v="1"/>
    <n v="3.1"/>
  </r>
  <r>
    <n v="1380"/>
    <s v="NB-2024-01380"/>
    <x v="10"/>
    <s v="PT-55428"/>
    <x v="0"/>
    <x v="2"/>
    <x v="0"/>
    <x v="10"/>
    <x v="1377"/>
    <d v="2024-04-12T22:14:00"/>
    <d v="2024-04-15T05:19:00"/>
    <d v="2024-04-13T20:28:00"/>
    <x v="1"/>
    <x v="1"/>
    <s v="Request for clinical summary for patient PT-55428."/>
    <s v="Insurance medical report completed and submitted to insurer within agreed timeframe."/>
    <n v="1379"/>
    <s v="OK"/>
    <n v="1.7666666666666666"/>
    <n v="56.849999999999994"/>
    <s v="Breached"/>
    <n v="1"/>
    <n v="1.7666666666666666"/>
  </r>
  <r>
    <n v="1381"/>
    <s v="NB-2024-01381"/>
    <x v="28"/>
    <s v="PT-34614"/>
    <x v="0"/>
    <x v="0"/>
    <x v="1"/>
    <x v="65"/>
    <x v="1378"/>
    <d v="2024-05-24T14:43:00"/>
    <d v="2024-05-26T11:35:00"/>
    <d v="2024-05-26T23:00:00"/>
    <x v="0"/>
    <x v="0"/>
    <s v="Request for fit-to-work certificate for patient PT-34614."/>
    <s v="GP referral letter drafted and sent to specialist clinic. Copy retained on file."/>
    <n v="1380"/>
    <s v="OK"/>
    <n v="15.716666666666667"/>
    <n v="60.583333333333329"/>
    <s v="Within SLA"/>
    <n v="0"/>
    <n v="15.716666666666667"/>
  </r>
  <r>
    <n v="1382"/>
    <s v="NB-2025-01382"/>
    <x v="69"/>
    <s v="PT-17030"/>
    <x v="2"/>
    <x v="0"/>
    <x v="4"/>
    <x v="34"/>
    <x v="1379"/>
    <d v="2025-03-28T10:04:00"/>
    <m/>
    <d v="2025-03-30T08:46:00"/>
    <x v="0"/>
    <x v="1"/>
    <s v="Pre-authorisation request for physiotherapy course. Patient PT-17030. Insurer: Cigna."/>
    <m/>
    <n v="1381"/>
    <s v="OPEN_TICKET"/>
    <n v="1.3"/>
    <m/>
    <s v="Within SLA"/>
    <n v="0"/>
    <n v="1.3"/>
  </r>
  <r>
    <n v="1383"/>
    <s v="NB-2025-01383"/>
    <x v="15"/>
    <s v="PT-27855"/>
    <x v="2"/>
    <x v="2"/>
    <x v="1"/>
    <x v="106"/>
    <x v="1380"/>
    <d v="2025-03-07T16:22:00"/>
    <d v="2025-03-07T18:47:00"/>
    <d v="2025-03-07T23:20:00"/>
    <x v="0"/>
    <x v="3"/>
    <s v="Pre-authorisation request for diagnostic imaging. Patient PT-27855. Insurer: Vitality."/>
    <s v="Pre-auth declined by insurer. Patient advised of self-pay options and appeal pathway."/>
    <n v="1382"/>
    <s v="OK"/>
    <n v="5.0333333333333332"/>
    <n v="7.4499999999999993"/>
    <s v="Within SLA"/>
    <n v="0"/>
    <n v="5.0333333333333332"/>
  </r>
  <r>
    <n v="1384"/>
    <s v="NB-2024-01384"/>
    <x v="31"/>
    <s v="PT-67493"/>
    <x v="2"/>
    <x v="0"/>
    <x v="1"/>
    <x v="62"/>
    <x v="1381"/>
    <d v="2024-07-26T13:00:00"/>
    <d v="2024-07-27T05:00:00"/>
    <d v="2024-07-28T09:59:00"/>
    <x v="0"/>
    <x v="0"/>
    <s v="Pre-authorisation request for surgical procedure. Patient PT-67493. Insurer: Aviva."/>
    <s v="Claim status updated to approved. Payment expected within 5–7 working days."/>
    <n v="1383"/>
    <s v="OK"/>
    <n v="3.0166666666666666"/>
    <n v="19.016666666666666"/>
    <s v="Within SLA"/>
    <n v="0"/>
    <n v="3.0166666666666666"/>
  </r>
  <r>
    <n v="1385"/>
    <s v="NB-2025-01385"/>
    <x v="67"/>
    <s v="PT-71595"/>
    <x v="4"/>
    <x v="1"/>
    <x v="4"/>
    <x v="82"/>
    <x v="1382"/>
    <d v="2025-03-10T08:36:00"/>
    <m/>
    <d v="2025-03-10T15:01:00"/>
    <x v="0"/>
    <x v="3"/>
    <s v="Formal complaint submitted by clinic manager regarding data handling concern. Reference needed."/>
    <m/>
    <n v="1384"/>
    <s v="OPEN_TICKET"/>
    <n v="1.5833333333333333"/>
    <m/>
    <s v="Within SLA"/>
    <n v="0"/>
    <n v="1.5833333333333333"/>
  </r>
  <r>
    <n v="1386"/>
    <s v="NB-2024-01386"/>
    <x v="46"/>
    <s v="PT-65282"/>
    <x v="1"/>
    <x v="2"/>
    <x v="0"/>
    <x v="65"/>
    <x v="1383"/>
    <d v="2024-12-18T21:03:00"/>
    <d v="2024-12-19T10:33:00"/>
    <d v="2024-12-19T18:50:00"/>
    <x v="0"/>
    <x v="2"/>
    <s v="Query regarding invoice 74039 dated 14 Dec 2024. Client reports duplicate payment of £1401."/>
    <s v="Duplicate charge identified and reversed. Updated invoice sent to client for reconciliation."/>
    <n v="1385"/>
    <s v="OK"/>
    <n v="2.2166666666666668"/>
    <n v="15.716666666666667"/>
    <s v="Within SLA"/>
    <n v="0"/>
    <n v="2.2166666666666668"/>
  </r>
  <r>
    <n v="1387"/>
    <s v="NB-2024-01387"/>
    <x v="68"/>
    <s v="PT-57244"/>
    <x v="1"/>
    <x v="0"/>
    <x v="1"/>
    <x v="17"/>
    <x v="1384"/>
    <d v="2024-08-06T21:06:00"/>
    <d v="2024-08-08T00:31:00"/>
    <d v="2024-08-08T19:32:00"/>
    <x v="0"/>
    <x v="3"/>
    <s v="Query regarding invoice 18225 dated 27 Jul 2024. Client reports missing credit of £513."/>
    <s v="Invoice reviewed and corrected. Credit note issued for £107. Client accounts updated."/>
    <n v="1386"/>
    <s v="OK"/>
    <n v="1.5666666666666667"/>
    <n v="28.983333333333331"/>
    <s v="Within SLA"/>
    <n v="0"/>
    <n v="1.5666666666666667"/>
  </r>
  <r>
    <n v="1388"/>
    <s v="NB-2024-01388"/>
    <x v="12"/>
    <s v="PT-34554"/>
    <x v="3"/>
    <x v="0"/>
    <x v="1"/>
    <x v="66"/>
    <x v="1385"/>
    <d v="2024-01-11T01:13:00"/>
    <d v="2024-01-11T21:46:00"/>
    <d v="2024-01-13T04:26:00"/>
    <x v="0"/>
    <x v="3"/>
    <s v="Patient PT-34554 requesting reschedule of appointment originally booked for 17 Jan 2024."/>
    <s v="Recurring appointment series updated following consultant schedule change."/>
    <n v="1387"/>
    <s v="OK"/>
    <n v="20.783333333333331"/>
    <n v="41.333333333333329"/>
    <s v="Within SLA"/>
    <n v="0"/>
    <n v="20.783333333333331"/>
  </r>
  <r>
    <n v="1389"/>
    <s v="NB-2023-01389"/>
    <x v="35"/>
    <s v="PT-99193"/>
    <x v="2"/>
    <x v="2"/>
    <x v="0"/>
    <x v="77"/>
    <x v="1386"/>
    <d v="2023-02-16T22:43:00"/>
    <d v="2023-02-17T18:18:00"/>
    <d v="2023-02-17T21:20:00"/>
    <x v="0"/>
    <x v="0"/>
    <s v="Pre-authorisation request for specialist referral. Patient PT-99193. Insurer: Aviva."/>
    <s v="Pre-auth declined by insurer. Patient advised of self-pay options and appeal pathway."/>
    <n v="1388"/>
    <s v="OK"/>
    <n v="1.3833333333333333"/>
    <n v="20.966666666666665"/>
    <s v="Within SLA"/>
    <n v="0"/>
    <n v="1.3833333333333333"/>
  </r>
  <r>
    <n v="1390"/>
    <s v="NB-2023-01390"/>
    <x v="20"/>
    <s v="PT-55909"/>
    <x v="2"/>
    <x v="0"/>
    <x v="1"/>
    <x v="34"/>
    <x v="1387"/>
    <d v="2023-04-18T03:23:00"/>
    <d v="2023-04-19T16:55:00"/>
    <d v="2023-04-20T20:22:00"/>
    <x v="0"/>
    <x v="1"/>
    <s v="Pre-authorisation request for physiotherapy course. Patient PT-55909. Insurer: WPA."/>
    <s v="Pre-authorisation confirmed with insurer. Reference number provided to client."/>
    <n v="1389"/>
    <s v="OK"/>
    <n v="7.0166666666666666"/>
    <n v="44.55"/>
    <s v="Within SLA"/>
    <n v="0"/>
    <n v="7.0166666666666666"/>
  </r>
  <r>
    <n v="1391"/>
    <s v="NB-2024-01391"/>
    <x v="32"/>
    <s v="PT-84798"/>
    <x v="4"/>
    <x v="1"/>
    <x v="0"/>
    <x v="24"/>
    <x v="1388"/>
    <d v="2024-09-22T21:39:00"/>
    <d v="2024-09-22T22:41:00"/>
    <d v="2024-09-23T00:56:00"/>
    <x v="0"/>
    <x v="3"/>
    <s v="Formal complaint submitted by GP practice regarding data handling concern. Reference needed."/>
    <s v="Patient complaint escalated to Operations Manager. Resolution meeting held; outcome agreed with client."/>
    <n v="1390"/>
    <s v="OK"/>
    <n v="0.71666666666666667"/>
    <n v="1.75"/>
    <s v="Within SLA"/>
    <n v="0"/>
    <n v="0.71666666666666667"/>
  </r>
  <r>
    <n v="1392"/>
    <s v="NB-2023-01392"/>
    <x v="18"/>
    <s v="PT-66659"/>
    <x v="0"/>
    <x v="3"/>
    <x v="0"/>
    <x v="10"/>
    <x v="1389"/>
    <d v="2023-11-25T15:02:00"/>
    <d v="2023-11-27T20:49:00"/>
    <d v="2023-11-28T12:09:00"/>
    <x v="0"/>
    <x v="3"/>
    <s v="Request for clinical summary for patient PT-66659."/>
    <s v="Medical records compiled and securely transmitted to requesting party within 72 hours."/>
    <n v="1391"/>
    <s v="OK"/>
    <n v="2.8833333333333333"/>
    <n v="56.666666666666664"/>
    <s v="Within SLA"/>
    <n v="0"/>
    <n v="2.8833333333333333"/>
  </r>
  <r>
    <n v="1393"/>
    <s v="NB-2024-01393"/>
    <x v="30"/>
    <s v="PT-83243"/>
    <x v="3"/>
    <x v="0"/>
    <x v="0"/>
    <x v="30"/>
    <x v="1390"/>
    <d v="2024-03-30T06:04:00"/>
    <d v="2024-03-31T20:57:00"/>
    <d v="2024-04-02T02:21:00"/>
    <x v="0"/>
    <x v="3"/>
    <s v="Patient PT-83243 requesting reschedule of appointment originally booked for 12 Apr 2024."/>
    <s v="Appointment moved from afternoon to morning slot. Patient and GP practice both confirmed."/>
    <n v="1392"/>
    <s v="OK"/>
    <n v="3.7166666666666663"/>
    <n v="42.6"/>
    <s v="Within SLA"/>
    <n v="0"/>
    <n v="3.7166666666666663"/>
  </r>
  <r>
    <n v="1394"/>
    <s v="NB-2025-01394"/>
    <x v="4"/>
    <s v="PT-21575"/>
    <x v="1"/>
    <x v="0"/>
    <x v="1"/>
    <x v="60"/>
    <x v="1391"/>
    <d v="2025-01-07T07:27:00"/>
    <d v="2025-01-08T09:44:00"/>
    <d v="2025-01-09T05:51:00"/>
    <x v="0"/>
    <x v="1"/>
    <s v="Query regarding invoice 60334 dated 11 Dec 2024. Client reports duplicate payment of £3298."/>
    <s v="Billing query resolved following confirmation from insurer. Payment processing initiated."/>
    <n v="1393"/>
    <s v="OK"/>
    <n v="1.5999999999999999"/>
    <n v="27.883333333333333"/>
    <s v="Within SLA"/>
    <n v="0"/>
    <n v="1.5999999999999999"/>
  </r>
  <r>
    <n v="1395"/>
    <s v="NB-2024-01395"/>
    <x v="47"/>
    <s v="PT-84101"/>
    <x v="1"/>
    <x v="0"/>
    <x v="0"/>
    <x v="23"/>
    <x v="1392"/>
    <d v="2024-03-10T04:37:00"/>
    <d v="2024-03-11T22:13:00"/>
    <d v="2024-03-12T23:25:00"/>
    <x v="0"/>
    <x v="2"/>
    <s v="Query regarding invoice 87221 dated 25 Feb 2024. Client reports disputed amount of £1763."/>
    <s v="Duplicate charge identified and reversed. Updated invoice sent to client for reconciliation."/>
    <n v="1394"/>
    <s v="OK"/>
    <n v="5.2"/>
    <n v="46.8"/>
    <s v="Within SLA"/>
    <n v="0"/>
    <n v="5.2"/>
  </r>
  <r>
    <n v="1396"/>
    <s v="NB-2024-01396"/>
    <x v="27"/>
    <s v="PT-83137"/>
    <x v="3"/>
    <x v="0"/>
    <x v="1"/>
    <x v="61"/>
    <x v="1393"/>
    <d v="2024-02-19T05:37:00"/>
    <d v="2024-02-20T05:05:00"/>
    <d v="2024-02-20T23:59:00"/>
    <x v="0"/>
    <x v="0"/>
    <s v="Patient PT-83137 requesting cancellation of appointment originally booked for 19 Feb 2024."/>
    <s v="Recurring appointment series updated following consultant schedule change."/>
    <n v="1395"/>
    <s v="OK"/>
    <n v="5.6333333333333329"/>
    <n v="29.099999999999998"/>
    <s v="Within SLA"/>
    <n v="0"/>
    <n v="5.6333333333333329"/>
  </r>
  <r>
    <n v="1397"/>
    <s v="NB-2024-01397"/>
    <x v="45"/>
    <s v="PT-95423"/>
    <x v="1"/>
    <x v="1"/>
    <x v="0"/>
    <x v="9"/>
    <x v="1394"/>
    <d v="2024-05-27T12:59:00"/>
    <d v="2024-05-27T13:37:00"/>
    <d v="2024-05-27T14:11:00"/>
    <x v="0"/>
    <x v="0"/>
    <s v="Query regarding invoice 58737 dated 30 Apr 2024. Client reports disputed amount of £2107."/>
    <s v="Billing query resolved following confirmation from insurer. Payment processing initiated."/>
    <n v="1396"/>
    <s v="OK"/>
    <n v="0.79999999999999993"/>
    <n v="1.4333333333333333"/>
    <s v="Within SLA"/>
    <n v="0"/>
    <n v="0.79999999999999993"/>
  </r>
  <r>
    <n v="1398"/>
    <s v="NB-2024-01398"/>
    <x v="60"/>
    <s v="PT-14773"/>
    <x v="0"/>
    <x v="0"/>
    <x v="0"/>
    <x v="1"/>
    <x v="1395"/>
    <d v="2024-10-21T19:55:00"/>
    <d v="2024-10-25T09:46:00"/>
    <d v="2024-10-24T12:52:00"/>
    <x v="1"/>
    <x v="1"/>
    <s v="Request for medical records for patient PT-14773."/>
    <s v="Medical records compiled and securely transmitted to requesting party within 72 hours."/>
    <n v="1397"/>
    <s v="OK"/>
    <n v="7.05"/>
    <n v="92.899999999999991"/>
    <s v="Breached"/>
    <n v="1"/>
    <n v="7.05"/>
  </r>
  <r>
    <n v="1399"/>
    <s v="NB-2024-01399"/>
    <x v="30"/>
    <s v="PT-22148"/>
    <x v="3"/>
    <x v="0"/>
    <x v="1"/>
    <x v="1"/>
    <x v="1396"/>
    <d v="2024-11-19T17:44:00"/>
    <d v="2024-11-21T17:20:00"/>
    <d v="2024-11-22T15:06:00"/>
    <x v="0"/>
    <x v="0"/>
    <s v="Patient PT-22148 requesting addition of appointment originally booked for 28 Nov 2024."/>
    <s v="Cancellation processed. New appointment booked for following week per patient request."/>
    <n v="1398"/>
    <s v="OK"/>
    <n v="2.6333333333333333"/>
    <n v="50.233333333333334"/>
    <s v="Within SLA"/>
    <n v="0"/>
    <n v="2.6333333333333333"/>
  </r>
  <r>
    <n v="1400"/>
    <s v="NB-2023-01400"/>
    <x v="45"/>
    <s v="PT-36845"/>
    <x v="3"/>
    <x v="0"/>
    <x v="0"/>
    <x v="3"/>
    <x v="1397"/>
    <d v="2023-10-19T17:35:00"/>
    <d v="2023-10-21T07:22:00"/>
    <d v="2023-10-20T15:53:00"/>
    <x v="1"/>
    <x v="1"/>
    <s v="Patient PT-36845 requesting reschedule of appointment originally booked for 02 Nov 2023."/>
    <s v="Appointment rescheduled to patient's preferred date. Confirmation sent via email and SMS."/>
    <n v="1399"/>
    <s v="OK"/>
    <n v="1.7"/>
    <n v="39.483333333333334"/>
    <s v="Breached"/>
    <n v="1"/>
    <n v="1.7"/>
  </r>
  <r>
    <n v="1401"/>
    <s v="NB-2023-01401"/>
    <x v="49"/>
    <s v="PT-70178"/>
    <x v="3"/>
    <x v="3"/>
    <x v="1"/>
    <x v="57"/>
    <x v="1398"/>
    <d v="2023-05-01T18:56:00"/>
    <d v="2023-05-03T11:24:00"/>
    <d v="2023-05-05T14:26:00"/>
    <x v="0"/>
    <x v="1"/>
    <s v="Patient PT-70178 requesting addition of appointment originally booked for 14 May 2023."/>
    <s v="Appointment moved from afternoon to morning slot. Patient and GP practice both confirmed."/>
    <n v="1400"/>
    <s v="OK"/>
    <n v="4.5"/>
    <n v="44.966666666666661"/>
    <s v="Within SLA"/>
    <n v="0"/>
    <n v="4.5"/>
  </r>
  <r>
    <n v="1402"/>
    <s v="NB-2023-01402"/>
    <x v="36"/>
    <s v="PT-10817"/>
    <x v="1"/>
    <x v="0"/>
    <x v="1"/>
    <x v="53"/>
    <x v="1399"/>
    <d v="2023-06-26T04:17:00"/>
    <d v="2023-06-26T20:47:00"/>
    <d v="2023-06-26T23:20:00"/>
    <x v="0"/>
    <x v="3"/>
    <s v="Query regarding invoice 72801 dated 01 Jun 2023. Client reports missing credit of £555."/>
    <s v="Late payment fee waived as a goodwill gesture following system error. Account adjusted."/>
    <n v="1401"/>
    <s v="OK"/>
    <n v="4.95"/>
    <n v="21.45"/>
    <s v="Within SLA"/>
    <n v="0"/>
    <n v="4.95"/>
  </r>
  <r>
    <n v="1403"/>
    <s v="NB-2024-01403"/>
    <x v="14"/>
    <s v="PT-30315"/>
    <x v="3"/>
    <x v="0"/>
    <x v="1"/>
    <x v="51"/>
    <x v="1400"/>
    <d v="2024-03-23T00:40:00"/>
    <d v="2024-03-24T18:25:00"/>
    <d v="2024-03-24T22:48:00"/>
    <x v="0"/>
    <x v="1"/>
    <s v="Patient PT-30315 requesting reschedule of appointment originally booked for 27 Mar 2024."/>
    <s v="Appointment moved from afternoon to morning slot. Patient and GP practice both confirmed."/>
    <n v="1402"/>
    <s v="OK"/>
    <n v="1.8666666666666667"/>
    <n v="43.616666666666667"/>
    <s v="Within SLA"/>
    <n v="0"/>
    <n v="1.8666666666666667"/>
  </r>
  <r>
    <n v="1404"/>
    <s v="NB-2023-01404"/>
    <x v="22"/>
    <s v="PT-69465"/>
    <x v="1"/>
    <x v="1"/>
    <x v="0"/>
    <x v="62"/>
    <x v="1401"/>
    <d v="2023-11-10T00:13:00"/>
    <d v="2023-11-10T02:08:00"/>
    <d v="2023-11-10T07:00:00"/>
    <x v="0"/>
    <x v="3"/>
    <s v="Query regarding invoice 54351 dated 04 Nov 2023. Client reports disputed amount of £1921."/>
    <s v="Charge dispute investigated. Original amount validated as correct; breakdown sent to client."/>
    <n v="1403"/>
    <s v="OK"/>
    <n v="1.2166666666666666"/>
    <n v="3.1333333333333333"/>
    <s v="Within SLA"/>
    <n v="0"/>
    <n v="1.2166666666666666"/>
  </r>
  <r>
    <n v="1405"/>
    <s v="NB-2023-01405"/>
    <x v="19"/>
    <s v="PT-51839"/>
    <x v="1"/>
    <x v="2"/>
    <x v="0"/>
    <x v="74"/>
    <x v="1402"/>
    <d v="2023-01-13T12:32:00"/>
    <d v="2023-01-13T18:44:00"/>
    <d v="2023-01-13T19:12:00"/>
    <x v="0"/>
    <x v="2"/>
    <s v="Query regarding invoice 19305 dated 07 Jan 2023. Client reports incorrect charge of £2908."/>
    <s v="Late payment fee waived as a goodwill gesture following system error. Account adjusted."/>
    <n v="1404"/>
    <s v="OK"/>
    <n v="5.333333333333333"/>
    <n v="11.533333333333333"/>
    <s v="Within SLA"/>
    <n v="0"/>
    <n v="5.333333333333333"/>
  </r>
  <r>
    <n v="1406"/>
    <s v="NB-2023-01406"/>
    <x v="71"/>
    <s v="PT-51900"/>
    <x v="0"/>
    <x v="0"/>
    <x v="1"/>
    <x v="18"/>
    <x v="1403"/>
    <d v="2023-12-24T03:32:00"/>
    <d v="2023-12-25T14:03:00"/>
    <d v="2023-12-26T01:27:00"/>
    <x v="0"/>
    <x v="1"/>
    <s v="Request for GP referral letter for patient PT-51900."/>
    <s v="Medical records compiled and securely transmitted to requesting party within 72 hours."/>
    <n v="1405"/>
    <s v="OK"/>
    <n v="2.083333333333333"/>
    <n v="36.6"/>
    <s v="Within SLA"/>
    <n v="0"/>
    <n v="2.083333333333333"/>
  </r>
  <r>
    <n v="1407"/>
    <s v="NB-2024-01407"/>
    <x v="44"/>
    <s v="PT-85174"/>
    <x v="3"/>
    <x v="2"/>
    <x v="0"/>
    <x v="28"/>
    <x v="1404"/>
    <d v="2024-09-07T12:36:00"/>
    <d v="2024-09-08T04:16:00"/>
    <d v="2024-09-08T09:53:00"/>
    <x v="0"/>
    <x v="3"/>
    <s v="Patient PT-85174 requesting reschedule of appointment originally booked for 10 Sep 2024."/>
    <s v="Appointment rescheduled to patient's preferred date. Confirmation sent via email and SMS."/>
    <n v="1406"/>
    <s v="OK"/>
    <n v="2.7166666666666663"/>
    <n v="18.383333333333333"/>
    <s v="Within SLA"/>
    <n v="0"/>
    <n v="2.7166666666666663"/>
  </r>
  <r>
    <n v="1408"/>
    <s v="NB-2024-01408"/>
    <x v="13"/>
    <s v="PT-58274"/>
    <x v="3"/>
    <x v="0"/>
    <x v="1"/>
    <x v="15"/>
    <x v="1405"/>
    <d v="2024-08-31T12:04:00"/>
    <d v="2024-09-01T06:33:00"/>
    <d v="2024-09-02T06:36:00"/>
    <x v="0"/>
    <x v="0"/>
    <s v="Patient PT-58274 requesting addition of appointment originally booked for 05 Sep 2024."/>
    <s v="Urgent appointment arranged within 24 hours following GP referral. Patient notified."/>
    <n v="1407"/>
    <s v="OK"/>
    <n v="5.4666666666666668"/>
    <n v="23.95"/>
    <s v="Within SLA"/>
    <n v="0"/>
    <n v="5.4666666666666668"/>
  </r>
  <r>
    <n v="1409"/>
    <s v="NB-2023-01409"/>
    <x v="40"/>
    <s v="PT-91579"/>
    <x v="0"/>
    <x v="2"/>
    <x v="0"/>
    <x v="28"/>
    <x v="1406"/>
    <d v="2023-05-30T08:14:00"/>
    <d v="2023-05-30T12:06:00"/>
    <d v="2023-05-30T19:07:00"/>
    <x v="0"/>
    <x v="0"/>
    <s v="Request for insurance medical report for patient PT-91579."/>
    <s v="Clinical summary prepared and sent to patient as requested. GDPR consent verified."/>
    <n v="1408"/>
    <s v="OK"/>
    <n v="1.1166666666666667"/>
    <n v="4.9833333333333334"/>
    <s v="Within SLA"/>
    <n v="0"/>
    <n v="1.1166666666666667"/>
  </r>
  <r>
    <n v="1410"/>
    <s v="NB-2024-01410"/>
    <x v="33"/>
    <s v="PT-14001"/>
    <x v="1"/>
    <x v="0"/>
    <x v="1"/>
    <x v="16"/>
    <x v="1407"/>
    <d v="2024-08-05T22:57:00"/>
    <d v="2024-08-06T11:49:00"/>
    <d v="2024-08-06T20:06:00"/>
    <x v="0"/>
    <x v="0"/>
    <s v="Query regarding invoice 17498 dated 14 Jul 2024. Client reports missing credit of £3003."/>
    <s v="Late payment fee waived as a goodwill gesture following system error. Account adjusted."/>
    <n v="1409"/>
    <s v="OK"/>
    <n v="2.85"/>
    <n v="15.716666666666667"/>
    <s v="Within SLA"/>
    <n v="0"/>
    <n v="2.85"/>
  </r>
  <r>
    <n v="1411"/>
    <s v="NB-2024-01411"/>
    <x v="67"/>
    <s v="PT-15657"/>
    <x v="2"/>
    <x v="2"/>
    <x v="3"/>
    <x v="58"/>
    <x v="1408"/>
    <d v="2024-08-07T05:44:00"/>
    <m/>
    <d v="2024-08-08T02:34:00"/>
    <x v="0"/>
    <x v="1"/>
    <s v="Pre-authorisation request for diagnostic imaging. Patient PT-15657. Insurer: Cigna."/>
    <m/>
    <n v="1410"/>
    <s v="OPEN_TICKET"/>
    <n v="3.1666666666666665"/>
    <m/>
    <s v="Within SLA"/>
    <n v="0"/>
    <n v="3.1666666666666665"/>
  </r>
  <r>
    <n v="1412"/>
    <s v="NB-2025-01412"/>
    <x v="68"/>
    <s v="PT-71469"/>
    <x v="0"/>
    <x v="0"/>
    <x v="1"/>
    <x v="48"/>
    <x v="1409"/>
    <d v="2025-02-12T05:20:00"/>
    <d v="2025-02-13T19:27:00"/>
    <d v="2025-02-14T02:45:00"/>
    <x v="0"/>
    <x v="2"/>
    <s v="Request for discharge summary for patient PT-71469."/>
    <s v="GP referral letter drafted and sent to specialist clinic. Copy retained on file."/>
    <n v="1411"/>
    <s v="OK"/>
    <n v="2.583333333333333"/>
    <n v="40.699999999999996"/>
    <s v="Within SLA"/>
    <n v="0"/>
    <n v="2.583333333333333"/>
  </r>
  <r>
    <n v="1413"/>
    <s v="NB-2023-01413"/>
    <x v="53"/>
    <s v="PT-38872"/>
    <x v="2"/>
    <x v="3"/>
    <x v="0"/>
    <x v="32"/>
    <x v="1410"/>
    <d v="2023-04-13T05:56:00"/>
    <d v="2023-04-14T19:26:00"/>
    <d v="2023-04-16T01:57:00"/>
    <x v="0"/>
    <x v="0"/>
    <s v="Pre-authorisation request for physiotherapy course. Patient PT-38872. Insurer: WPA."/>
    <s v="Insurer contacted; claim resubmitted with corrected diagnosis code. Outcome pending."/>
    <n v="1412"/>
    <s v="OK"/>
    <n v="27.983333333333331"/>
    <n v="65.483333333333334"/>
    <s v="Within SLA"/>
    <n v="0"/>
    <n v="27.983333333333331"/>
  </r>
  <r>
    <n v="1414"/>
    <s v="NB-2024-01414"/>
    <x v="0"/>
    <s v="PT-78666"/>
    <x v="4"/>
    <x v="3"/>
    <x v="3"/>
    <x v="94"/>
    <x v="1411"/>
    <d v="2024-09-25T19:30:00"/>
    <m/>
    <d v="2024-09-28T08:50:00"/>
    <x v="0"/>
    <x v="3"/>
    <s v="Formal complaint submitted by clinic manager regarding data handling concern. Reference needed."/>
    <m/>
    <n v="1413"/>
    <s v="OPEN_TICKET"/>
    <n v="58.666666666666664"/>
    <m/>
    <s v="Within SLA"/>
    <n v="0"/>
    <n v="58.666666666666664"/>
  </r>
  <r>
    <n v="1415"/>
    <s v="NB-2023-01415"/>
    <x v="26"/>
    <s v="PT-13692"/>
    <x v="3"/>
    <x v="0"/>
    <x v="0"/>
    <x v="56"/>
    <x v="1412"/>
    <d v="2023-06-06T18:57:00"/>
    <d v="2023-06-11T00:33:00"/>
    <d v="2023-06-09T13:01:00"/>
    <x v="1"/>
    <x v="0"/>
    <s v="Patient PT-13692 requesting cancellation of appointment originally booked for 14 Jun 2023."/>
    <s v="Cancellation processed. New appointment booked for following week per patient request."/>
    <n v="1414"/>
    <s v="OK"/>
    <n v="5.9333333333333327"/>
    <n v="107.53333333333333"/>
    <s v="Breached"/>
    <n v="1"/>
    <n v="5.9333333333333327"/>
  </r>
  <r>
    <n v="1416"/>
    <s v="NB-2023-01416"/>
    <x v="21"/>
    <s v="PT-47002"/>
    <x v="4"/>
    <x v="0"/>
    <x v="0"/>
    <x v="12"/>
    <x v="1413"/>
    <d v="2023-11-15T08:33:00"/>
    <d v="2023-11-16T10:17:00"/>
    <d v="2023-11-17T05:59:00"/>
    <x v="0"/>
    <x v="0"/>
    <s v="Formal complaint submitted by family member regarding poor communication. Reference needed."/>
    <s v="Patient complaint escalated to Operations Manager. Resolution meeting held; outcome agreed with client."/>
    <n v="1415"/>
    <s v="OK"/>
    <n v="2.5666666666666664"/>
    <n v="28.299999999999997"/>
    <s v="Within SLA"/>
    <n v="0"/>
    <n v="2.5666666666666664"/>
  </r>
  <r>
    <n v="1417"/>
    <s v="NB-2025-01417"/>
    <x v="46"/>
    <s v="PT-68887"/>
    <x v="4"/>
    <x v="0"/>
    <x v="1"/>
    <x v="33"/>
    <x v="1414"/>
    <d v="2025-01-05T01:19:00"/>
    <d v="2025-01-06T07:52:00"/>
    <d v="2025-01-07T22:22:00"/>
    <x v="0"/>
    <x v="0"/>
    <s v="Formal complaint submitted by clinic manager regarding data handling concern. Reference needed."/>
    <s v="Formal complaint reviewed. Root cause identified as process gap. Corrective action documented and shared with client."/>
    <n v="1416"/>
    <s v="OK"/>
    <n v="2.9499999999999997"/>
    <n v="33.5"/>
    <s v="Within SLA"/>
    <n v="0"/>
    <n v="2.9499999999999997"/>
  </r>
  <r>
    <n v="1418"/>
    <s v="NB-2023-01418"/>
    <x v="17"/>
    <s v="PT-43314"/>
    <x v="1"/>
    <x v="0"/>
    <x v="0"/>
    <x v="26"/>
    <x v="1415"/>
    <d v="2023-07-13T14:45:00"/>
    <d v="2023-07-14T08:14:00"/>
    <d v="2023-07-15T06:21:00"/>
    <x v="0"/>
    <x v="0"/>
    <s v="Query regarding invoice 85750 dated 09 Jul 2023. Client reports duplicate payment of £1612."/>
    <s v="Late payment fee waived as a goodwill gesture following system error. Account adjusted."/>
    <n v="1417"/>
    <s v="OK"/>
    <n v="8.4"/>
    <n v="25.883333333333333"/>
    <s v="Within SLA"/>
    <n v="0"/>
    <n v="8.4"/>
  </r>
  <r>
    <n v="1419"/>
    <s v="NB-2023-01419"/>
    <x v="63"/>
    <s v="PT-27380"/>
    <x v="3"/>
    <x v="0"/>
    <x v="0"/>
    <x v="18"/>
    <x v="1416"/>
    <d v="2023-11-28T04:27:00"/>
    <d v="2023-11-29T16:27:00"/>
    <d v="2023-12-01T01:01:00"/>
    <x v="0"/>
    <x v="3"/>
    <s v="Patient PT-27380 requesting addition of appointment originally booked for 11 Dec 2023."/>
    <s v="Cancellation processed. New appointment booked for following week per patient request."/>
    <n v="1418"/>
    <s v="OK"/>
    <n v="3.4333333333333331"/>
    <n v="39.43333333333333"/>
    <s v="Within SLA"/>
    <n v="0"/>
    <n v="3.4333333333333331"/>
  </r>
  <r>
    <n v="1420"/>
    <s v="NB-2025-01420"/>
    <x v="4"/>
    <s v="PT-35816"/>
    <x v="1"/>
    <x v="2"/>
    <x v="1"/>
    <x v="65"/>
    <x v="1417"/>
    <d v="2025-02-02T01:05:00"/>
    <d v="2025-02-02T08:55:00"/>
    <d v="2025-02-02T12:18:00"/>
    <x v="0"/>
    <x v="0"/>
    <s v="Query regarding invoice 58285 dated 29 Jan 2025. Client reports disputed amount of £995."/>
    <s v="Duplicate charge identified and reversed. Updated invoice sent to client for reconciliation."/>
    <n v="1419"/>
    <s v="OK"/>
    <n v="0.78333333333333333"/>
    <n v="8.6166666666666671"/>
    <s v="Within SLA"/>
    <n v="0"/>
    <n v="0.78333333333333333"/>
  </r>
  <r>
    <n v="1421"/>
    <s v="NB-2023-01421"/>
    <x v="28"/>
    <s v="PT-94432"/>
    <x v="2"/>
    <x v="0"/>
    <x v="0"/>
    <x v="91"/>
    <x v="1418"/>
    <d v="2023-01-14T03:20:00"/>
    <d v="2023-01-16T08:35:00"/>
    <d v="2023-01-16T21:03:00"/>
    <x v="0"/>
    <x v="3"/>
    <s v="Pre-authorisation request for surgical procedure. Patient PT-94432. Insurer: Cigna."/>
    <s v="Insurer contacted; claim resubmitted with corrected diagnosis code. Outcome pending."/>
    <n v="1420"/>
    <s v="OK"/>
    <n v="6.2833333333333332"/>
    <n v="59.533333333333331"/>
    <s v="Within SLA"/>
    <n v="0"/>
    <n v="6.2833333333333332"/>
  </r>
  <r>
    <n v="1422"/>
    <s v="NB-2023-01422"/>
    <x v="48"/>
    <s v="PT-74874"/>
    <x v="3"/>
    <x v="2"/>
    <x v="1"/>
    <x v="17"/>
    <x v="1419"/>
    <d v="2023-11-26T07:31:00"/>
    <d v="2023-11-26T21:44:00"/>
    <d v="2023-11-27T04:06:00"/>
    <x v="0"/>
    <x v="1"/>
    <s v="Patient PT-74874 requesting cancellation of appointment originally booked for 27 Nov 2023."/>
    <s v="Cancellation processed. New appointment booked for following week per patient request."/>
    <n v="1421"/>
    <s v="OK"/>
    <n v="3.4166666666666665"/>
    <n v="17.633333333333333"/>
    <s v="Within SLA"/>
    <n v="0"/>
    <n v="3.4166666666666665"/>
  </r>
  <r>
    <n v="1423"/>
    <s v="NB-2023-01423"/>
    <x v="46"/>
    <s v="PT-10624"/>
    <x v="1"/>
    <x v="2"/>
    <x v="1"/>
    <x v="50"/>
    <x v="1420"/>
    <d v="2023-10-18T01:58:00"/>
    <d v="2023-10-20T04:12:00"/>
    <d v="2023-10-18T23:28:00"/>
    <x v="1"/>
    <x v="3"/>
    <s v="Query regarding invoice 51343 dated 06 Oct 2023. Client reports incorrect charge of £1687."/>
    <s v="Billing query resolved following confirmation from insurer. Payment processing initiated."/>
    <n v="1422"/>
    <s v="OK"/>
    <n v="2.5"/>
    <n v="52.733333333333334"/>
    <s v="Breached"/>
    <n v="1"/>
    <n v="2.5"/>
  </r>
  <r>
    <n v="1424"/>
    <s v="NB-2024-01424"/>
    <x v="68"/>
    <s v="PT-86616"/>
    <x v="3"/>
    <x v="0"/>
    <x v="0"/>
    <x v="63"/>
    <x v="1421"/>
    <d v="2024-04-11T04:44:00"/>
    <d v="2024-04-12T01:44:00"/>
    <d v="2024-04-13T02:55:00"/>
    <x v="0"/>
    <x v="1"/>
    <s v="Patient PT-86616 requesting reschedule of appointment originally booked for 13 Apr 2024."/>
    <s v="Appointment rescheduled to patient's preferred date. Confirmation sent via email and SMS."/>
    <n v="1423"/>
    <s v="OK"/>
    <n v="1.8166666666666667"/>
    <n v="22.816666666666666"/>
    <s v="Within SLA"/>
    <n v="0"/>
    <n v="1.8166666666666667"/>
  </r>
  <r>
    <n v="1425"/>
    <s v="NB-2024-01425"/>
    <x v="20"/>
    <s v="PT-21685"/>
    <x v="2"/>
    <x v="0"/>
    <x v="1"/>
    <x v="2"/>
    <x v="1422"/>
    <d v="2024-07-28T22:02:00"/>
    <d v="2024-08-01T03:31:00"/>
    <d v="2024-07-31T15:49:00"/>
    <x v="1"/>
    <x v="2"/>
    <s v="Pre-authorisation request for surgical procedure. Patient PT-21685. Insurer: Vitality."/>
    <s v="Pre-authorisation confirmed with insurer. Reference number provided to client."/>
    <n v="1424"/>
    <s v="OK"/>
    <n v="6.2166666666666668"/>
    <n v="83.7"/>
    <s v="Breached"/>
    <n v="1"/>
    <n v="6.2166666666666668"/>
  </r>
  <r>
    <n v="1426"/>
    <s v="NB-2024-01426"/>
    <x v="32"/>
    <s v="PT-33313"/>
    <x v="4"/>
    <x v="0"/>
    <x v="0"/>
    <x v="1"/>
    <x v="1423"/>
    <d v="2024-08-20T15:35:00"/>
    <d v="2024-08-22T12:10:00"/>
    <d v="2024-08-22T09:32:00"/>
    <x v="1"/>
    <x v="3"/>
    <s v="Formal complaint submitted by GP practice regarding billing error. Reference needed."/>
    <s v="Formal complaint reviewed. Root cause identified as process gap. Corrective action documented and shared with client."/>
    <n v="1425"/>
    <s v="OK"/>
    <n v="6.05"/>
    <n v="50.633333333333333"/>
    <s v="Breached"/>
    <n v="1"/>
    <n v="6.05"/>
  </r>
  <r>
    <n v="1427"/>
    <s v="NB-2024-01427"/>
    <x v="41"/>
    <s v="PT-54632"/>
    <x v="3"/>
    <x v="0"/>
    <x v="1"/>
    <x v="21"/>
    <x v="1424"/>
    <d v="2024-11-22T15:00:00"/>
    <d v="2024-11-28T23:29:00"/>
    <d v="2024-11-25T08:13:00"/>
    <x v="1"/>
    <x v="1"/>
    <s v="Patient PT-54632 requesting cancellation of appointment originally booked for 30 Nov 2024."/>
    <s v="Recurring appointment series updated following consultant schedule change."/>
    <n v="1426"/>
    <s v="OK"/>
    <n v="6.7833333333333332"/>
    <n v="159.26666666666665"/>
    <s v="Breached"/>
    <n v="1"/>
    <n v="6.7833333333333332"/>
  </r>
  <r>
    <n v="1428"/>
    <s v="NB-2024-01428"/>
    <x v="3"/>
    <s v="PT-73911"/>
    <x v="1"/>
    <x v="2"/>
    <x v="1"/>
    <x v="84"/>
    <x v="1425"/>
    <d v="2024-02-08T22:11:00"/>
    <d v="2024-02-09T04:53:00"/>
    <d v="2024-02-09T08:30:00"/>
    <x v="0"/>
    <x v="1"/>
    <s v="Query regarding invoice 18830 dated 26 Jan 2024. Client reports incorrect charge of £2537."/>
    <s v="Billing query resolved following confirmation from insurer. Payment processing initiated."/>
    <n v="1427"/>
    <s v="OK"/>
    <n v="1.6833333333333333"/>
    <n v="8.3833333333333329"/>
    <s v="Within SLA"/>
    <n v="0"/>
    <n v="1.6833333333333333"/>
  </r>
  <r>
    <n v="1429"/>
    <s v="NB-2024-01429"/>
    <x v="30"/>
    <s v="PT-18826"/>
    <x v="3"/>
    <x v="0"/>
    <x v="5"/>
    <x v="52"/>
    <x v="1426"/>
    <d v="2024-09-01T16:22:00"/>
    <m/>
    <d v="2024-09-04T09:16:00"/>
    <x v="0"/>
    <x v="1"/>
    <s v="Patient PT-18826 requesting cancellation of appointment originally booked for 08 Sep 2024."/>
    <m/>
    <n v="1428"/>
    <s v="OPEN_TICKET"/>
    <n v="7.1"/>
    <m/>
    <s v="Within SLA"/>
    <n v="0"/>
    <n v="7.1"/>
  </r>
  <r>
    <n v="1430"/>
    <s v="NB-2023-01430"/>
    <x v="28"/>
    <s v="PT-23453"/>
    <x v="3"/>
    <x v="2"/>
    <x v="0"/>
    <x v="57"/>
    <x v="1427"/>
    <d v="2023-10-04T11:30:00"/>
    <d v="2023-10-06T07:56:00"/>
    <d v="2023-10-05T08:21:00"/>
    <x v="1"/>
    <x v="1"/>
    <s v="Patient PT-23453 requesting addition of appointment originally booked for 09 Oct 2023."/>
    <s v="Appointment rescheduled to patient's preferred date. Confirmation sent via email and SMS."/>
    <n v="1429"/>
    <s v="OK"/>
    <n v="3.15"/>
    <n v="47.583333333333329"/>
    <s v="Breached"/>
    <n v="1"/>
    <n v="3.15"/>
  </r>
  <r>
    <n v="1431"/>
    <s v="NB-2023-01431"/>
    <x v="55"/>
    <s v="PT-14001"/>
    <x v="0"/>
    <x v="0"/>
    <x v="0"/>
    <x v="64"/>
    <x v="1428"/>
    <d v="2023-10-22T20:54:00"/>
    <d v="2023-10-27T07:25:00"/>
    <d v="2023-10-24T19:20:00"/>
    <x v="1"/>
    <x v="3"/>
    <s v="Request for insurance medical report for patient PT-14001."/>
    <s v="Clinical summary prepared and sent to patient as requested. GDPR consent verified."/>
    <n v="1430"/>
    <s v="OK"/>
    <n v="1.5666666666666667"/>
    <n v="108.08333333333333"/>
    <s v="Breached"/>
    <n v="1"/>
    <n v="1.5666666666666667"/>
  </r>
  <r>
    <n v="1432"/>
    <s v="NB-2024-01432"/>
    <x v="52"/>
    <s v="PT-60539"/>
    <x v="0"/>
    <x v="0"/>
    <x v="0"/>
    <x v="30"/>
    <x v="1429"/>
    <d v="2024-04-07T10:52:00"/>
    <d v="2024-04-08T12:46:00"/>
    <d v="2024-04-10T03:57:00"/>
    <x v="0"/>
    <x v="3"/>
    <s v="Request for GP referral letter for patient PT-60539."/>
    <s v="GP referral letter drafted and sent to specialist clinic. Copy retained on file."/>
    <n v="1431"/>
    <s v="OK"/>
    <n v="6.9166666666666661"/>
    <n v="32.816666666666663"/>
    <s v="Within SLA"/>
    <n v="0"/>
    <n v="6.9166666666666661"/>
  </r>
  <r>
    <n v="1433"/>
    <s v="NB-2023-01433"/>
    <x v="36"/>
    <s v="PT-32390"/>
    <x v="1"/>
    <x v="1"/>
    <x v="1"/>
    <x v="49"/>
    <x v="1430"/>
    <d v="2023-06-03T03:49:00"/>
    <d v="2023-06-03T05:21:00"/>
    <d v="2023-06-03T05:38:00"/>
    <x v="0"/>
    <x v="3"/>
    <s v="Query regarding invoice 33990 dated 16 May 2023. Client reports missing credit of £2979."/>
    <s v="Billing query resolved following confirmation from insurer. Payment processing initiated."/>
    <n v="1432"/>
    <s v="OK"/>
    <n v="0.18333333333333332"/>
    <n v="1.7166666666666666"/>
    <s v="Within SLA"/>
    <n v="0"/>
    <n v="0.18333333333333332"/>
  </r>
  <r>
    <n v="1434"/>
    <s v="NB-2024-01434"/>
    <x v="41"/>
    <s v="PT-30830"/>
    <x v="0"/>
    <x v="0"/>
    <x v="0"/>
    <x v="43"/>
    <x v="1431"/>
    <d v="2024-01-13T15:16:00"/>
    <d v="2024-01-20T07:57:00"/>
    <d v="2024-01-16T08:22:00"/>
    <x v="1"/>
    <x v="3"/>
    <s v="Request for fit-to-work certificate for patient PT-30830."/>
    <s v="GP referral letter drafted and sent to specialist clinic. Copy retained on file."/>
    <n v="1433"/>
    <s v="OK"/>
    <n v="6.8999999999999995"/>
    <n v="167.58333333333331"/>
    <s v="Breached"/>
    <n v="1"/>
    <n v="6.8999999999999995"/>
  </r>
  <r>
    <n v="1435"/>
    <s v="NB-2025-01435"/>
    <x v="62"/>
    <s v="PT-75432"/>
    <x v="2"/>
    <x v="0"/>
    <x v="0"/>
    <x v="89"/>
    <x v="1432"/>
    <d v="2025-02-06T05:31:00"/>
    <d v="2025-02-08T16:25:00"/>
    <d v="2025-02-08T22:45:00"/>
    <x v="0"/>
    <x v="1"/>
    <s v="Pre-authorisation request for physiotherapy course. Patient PT-75432. Insurer: Bupa."/>
    <s v="Claim status updated to approved. Payment expected within 5–7 working days."/>
    <n v="1434"/>
    <s v="OK"/>
    <n v="6.7666666666666666"/>
    <n v="65.666666666666657"/>
    <s v="Within SLA"/>
    <n v="0"/>
    <n v="6.7666666666666666"/>
  </r>
  <r>
    <n v="1436"/>
    <s v="NB-2023-01436"/>
    <x v="3"/>
    <s v="PT-70548"/>
    <x v="0"/>
    <x v="0"/>
    <x v="0"/>
    <x v="31"/>
    <x v="1433"/>
    <d v="2023-01-30T11:20:00"/>
    <d v="2023-02-01T20:32:00"/>
    <d v="2023-02-01T08:04:00"/>
    <x v="1"/>
    <x v="1"/>
    <s v="Request for clinical summary for patient PT-70548."/>
    <s v="GP referral letter drafted and sent to specialist clinic. Copy retained on file."/>
    <n v="1435"/>
    <s v="OK"/>
    <n v="3.2666666666666666"/>
    <n v="60.466666666666661"/>
    <s v="Breached"/>
    <n v="1"/>
    <n v="3.2666666666666666"/>
  </r>
  <r>
    <n v="1437"/>
    <s v="NB-2024-01437"/>
    <x v="9"/>
    <s v="PT-34998"/>
    <x v="1"/>
    <x v="0"/>
    <x v="0"/>
    <x v="55"/>
    <x v="1434"/>
    <d v="2024-05-11T04:33:00"/>
    <d v="2024-05-12T20:18:00"/>
    <d v="2024-05-13T23:31:00"/>
    <x v="0"/>
    <x v="3"/>
    <s v="Query regarding invoice 35127 dated 18 Apr 2024. Client reports duplicate payment of £3232."/>
    <s v="Charge dispute investigated. Original amount validated as correct; breakdown sent to client."/>
    <n v="1436"/>
    <s v="OK"/>
    <n v="5.0333333333333332"/>
    <n v="44.783333333333331"/>
    <s v="Within SLA"/>
    <n v="0"/>
    <n v="5.0333333333333332"/>
  </r>
  <r>
    <n v="1438"/>
    <s v="NB-2024-01438"/>
    <x v="1"/>
    <s v="PT-65886"/>
    <x v="3"/>
    <x v="3"/>
    <x v="1"/>
    <x v="15"/>
    <x v="1435"/>
    <d v="2024-12-11T04:04:00"/>
    <d v="2024-12-14T17:37:00"/>
    <d v="2024-12-15T15:35:00"/>
    <x v="0"/>
    <x v="1"/>
    <s v="Patient PT-65886 requesting addition of appointment originally booked for 20 Dec 2024."/>
    <s v="Appointment moved from afternoon to morning slot. Patient and GP practice both confirmed."/>
    <n v="1437"/>
    <s v="OK"/>
    <n v="12.483333333333333"/>
    <n v="98.033333333333331"/>
    <s v="Within SLA"/>
    <n v="0"/>
    <n v="12.483333333333333"/>
  </r>
  <r>
    <n v="1439"/>
    <s v="NB-2025-01439"/>
    <x v="19"/>
    <s v="PT-85742"/>
    <x v="3"/>
    <x v="0"/>
    <x v="0"/>
    <x v="30"/>
    <x v="1436"/>
    <d v="2025-02-09T09:02:00"/>
    <d v="2025-02-10T04:55:00"/>
    <d v="2025-02-11T05:59:00"/>
    <x v="0"/>
    <x v="0"/>
    <s v="Patient PT-85742 requesting addition of appointment originally booked for 19 Feb 2025."/>
    <s v="Appointment rescheduled to patient's preferred date. Confirmation sent via email and SMS."/>
    <n v="1438"/>
    <s v="OK"/>
    <n v="3.05"/>
    <n v="22.933333333333334"/>
    <s v="Within SLA"/>
    <n v="0"/>
    <n v="3.05"/>
  </r>
  <r>
    <n v="1440"/>
    <s v="NB-2023-01440"/>
    <x v="1"/>
    <s v="PT-58599"/>
    <x v="0"/>
    <x v="0"/>
    <x v="1"/>
    <x v="89"/>
    <x v="1437"/>
    <d v="2023-04-24T20:14:00"/>
    <d v="2023-04-25T21:06:00"/>
    <d v="2023-04-27T16:07:00"/>
    <x v="0"/>
    <x v="1"/>
    <s v="Request for clinical summary for patient PT-58599."/>
    <s v="Medical records compiled and securely transmitted to requesting party within 72 hours."/>
    <n v="1439"/>
    <s v="OK"/>
    <n v="4.1166666666666663"/>
    <n v="28.983333333333331"/>
    <s v="Within SLA"/>
    <n v="0"/>
    <n v="4.1166666666666663"/>
  </r>
  <r>
    <n v="1441"/>
    <s v="NB-2023-01441"/>
    <x v="1"/>
    <s v="PT-40198"/>
    <x v="3"/>
    <x v="0"/>
    <x v="0"/>
    <x v="57"/>
    <x v="1438"/>
    <d v="2023-06-20T23:32:00"/>
    <d v="2023-06-21T21:38:00"/>
    <d v="2023-06-23T19:10:00"/>
    <x v="0"/>
    <x v="1"/>
    <s v="Patient PT-40198 requesting cancellation of appointment originally booked for 24 Jun 2023."/>
    <s v="Appointment rescheduled to patient's preferred date. Confirmation sent via email and SMS."/>
    <n v="1440"/>
    <s v="OK"/>
    <n v="4.3666666666666663"/>
    <n v="26.466666666666665"/>
    <s v="Within SLA"/>
    <n v="0"/>
    <n v="4.3666666666666663"/>
  </r>
  <r>
    <n v="1442"/>
    <s v="NB-2023-01442"/>
    <x v="40"/>
    <s v="PT-15182"/>
    <x v="1"/>
    <x v="3"/>
    <x v="0"/>
    <x v="42"/>
    <x v="1439"/>
    <d v="2023-08-08T06:06:00"/>
    <d v="2023-08-10T05:25:00"/>
    <d v="2023-08-11T20:26:00"/>
    <x v="0"/>
    <x v="3"/>
    <s v="Query regarding invoice 98923 dated 01 Aug 2023. Client reports duplicate payment of £2644."/>
    <s v="Charge dispute investigated. Original amount validated as correct; breakdown sent to client."/>
    <n v="1441"/>
    <s v="OK"/>
    <n v="9.6666666666666661"/>
    <n v="56.983333333333334"/>
    <s v="Within SLA"/>
    <n v="0"/>
    <n v="9.6666666666666661"/>
  </r>
  <r>
    <n v="1443"/>
    <s v="NB-2024-01443"/>
    <x v="9"/>
    <s v="PT-25729"/>
    <x v="4"/>
    <x v="0"/>
    <x v="0"/>
    <x v="66"/>
    <x v="1440"/>
    <d v="2024-07-03T10:38:00"/>
    <d v="2024-07-04T08:03:00"/>
    <d v="2024-07-06T04:09:00"/>
    <x v="0"/>
    <x v="1"/>
    <s v="Formal complaint submitted by family member regarding billing error. Reference needed."/>
    <s v="Complaint acknowledged and logged under ref CMP-4372. Full investigation completed within SLA. Apology letter sent."/>
    <n v="1442"/>
    <s v="OK"/>
    <n v="6.4833333333333334"/>
    <n v="27.9"/>
    <s v="Within SLA"/>
    <n v="0"/>
    <n v="6.4833333333333334"/>
  </r>
  <r>
    <n v="1444"/>
    <s v="NB-2025-01444"/>
    <x v="68"/>
    <s v="PT-44002"/>
    <x v="3"/>
    <x v="3"/>
    <x v="1"/>
    <x v="36"/>
    <x v="1441"/>
    <d v="2025-02-22T10:27:00"/>
    <d v="2025-02-25T17:06:00"/>
    <d v="2025-02-26T01:34:00"/>
    <x v="0"/>
    <x v="3"/>
    <s v="Patient PT-44002 requesting addition of appointment originally booked for 08 Mar 2025."/>
    <s v="Appointment moved from afternoon to morning slot. Patient and GP practice both confirmed."/>
    <n v="1443"/>
    <s v="OK"/>
    <n v="8.8833333333333329"/>
    <n v="87.533333333333331"/>
    <s v="Within SLA"/>
    <n v="0"/>
    <n v="8.8833333333333329"/>
  </r>
  <r>
    <n v="1445"/>
    <s v="NB-2023-01445"/>
    <x v="63"/>
    <s v="PT-27657"/>
    <x v="0"/>
    <x v="0"/>
    <x v="1"/>
    <x v="37"/>
    <x v="1442"/>
    <d v="2023-03-11T15:54:00"/>
    <d v="2023-03-13T06:11:00"/>
    <d v="2023-03-14T12:17:00"/>
    <x v="0"/>
    <x v="3"/>
    <s v="Request for GP referral letter for patient PT-27657."/>
    <s v="Medical records compiled and securely transmitted to requesting party within 72 hours."/>
    <n v="1444"/>
    <s v="OK"/>
    <n v="3.6166666666666667"/>
    <n v="41.9"/>
    <s v="Within SLA"/>
    <n v="0"/>
    <n v="3.6166666666666667"/>
  </r>
  <r>
    <n v="1446"/>
    <s v="NB-2023-01446"/>
    <x v="31"/>
    <s v="PT-50034"/>
    <x v="4"/>
    <x v="0"/>
    <x v="1"/>
    <x v="100"/>
    <x v="1443"/>
    <d v="2023-07-19T19:57:00"/>
    <d v="2023-07-20T14:10:00"/>
    <d v="2023-07-21T17:34:00"/>
    <x v="0"/>
    <x v="3"/>
    <s v="Formal complaint submitted by clinic manager regarding appointment handling. Reference needed."/>
    <s v="Complaint acknowledged and logged under ref CMP-5788. Full investigation completed within SLA. Apology letter sent."/>
    <n v="1445"/>
    <s v="OK"/>
    <n v="2.3833333333333333"/>
    <n v="20.599999999999998"/>
    <s v="Within SLA"/>
    <n v="0"/>
    <n v="2.3833333333333333"/>
  </r>
  <r>
    <n v="1447"/>
    <s v="NB-2024-01447"/>
    <x v="65"/>
    <s v="PT-29233"/>
    <x v="3"/>
    <x v="2"/>
    <x v="0"/>
    <x v="51"/>
    <x v="1444"/>
    <d v="2024-07-23T12:33:00"/>
    <d v="2024-07-23T22:52:00"/>
    <d v="2024-07-23T23:53:00"/>
    <x v="0"/>
    <x v="2"/>
    <s v="Patient PT-29233 requesting addition of appointment originally booked for 03 Aug 2024."/>
    <s v="Appointment rescheduled to patient's preferred date. Confirmation sent via email and SMS."/>
    <n v="1446"/>
    <s v="OK"/>
    <n v="0.66666666666666663"/>
    <n v="10.983333333333333"/>
    <s v="Within SLA"/>
    <n v="0"/>
    <n v="0.66666666666666663"/>
  </r>
  <r>
    <n v="1448"/>
    <s v="NB-2025-01448"/>
    <x v="39"/>
    <s v="PT-18331"/>
    <x v="2"/>
    <x v="2"/>
    <x v="0"/>
    <x v="76"/>
    <x v="1445"/>
    <d v="2025-02-11T04:54:00"/>
    <d v="2025-02-11T23:45:00"/>
    <d v="2025-02-12T02:41:00"/>
    <x v="0"/>
    <x v="0"/>
    <s v="Pre-authorisation request for diagnostic imaging. Patient PT-18331. Insurer: WPA."/>
    <s v="Claim status updated to approved. Payment expected within 5–7 working days."/>
    <n v="1447"/>
    <s v="OK"/>
    <n v="2.2166666666666668"/>
    <n v="21.066666666666666"/>
    <s v="Within SLA"/>
    <n v="0"/>
    <n v="2.2166666666666668"/>
  </r>
  <r>
    <n v="1449"/>
    <s v="NB-2024-01449"/>
    <x v="38"/>
    <s v="PT-63724"/>
    <x v="2"/>
    <x v="0"/>
    <x v="1"/>
    <x v="77"/>
    <x v="1446"/>
    <d v="2024-03-07T20:00:00"/>
    <d v="2024-03-08T13:05:00"/>
    <d v="2024-03-08T18:42:00"/>
    <x v="0"/>
    <x v="0"/>
    <s v="Pre-authorisation request for diagnostic imaging. Patient PT-63724. Insurer: Vitality."/>
    <s v="Pre-authorisation confirmed with insurer. Reference number provided to client."/>
    <n v="1448"/>
    <s v="OK"/>
    <n v="1.3"/>
    <n v="18.383333333333333"/>
    <s v="Within SLA"/>
    <n v="0"/>
    <n v="1.3"/>
  </r>
  <r>
    <n v="1450"/>
    <s v="NB-2024-01450"/>
    <x v="38"/>
    <s v="PT-84544"/>
    <x v="2"/>
    <x v="0"/>
    <x v="1"/>
    <x v="89"/>
    <x v="1447"/>
    <d v="2024-01-21T18:04:00"/>
    <d v="2024-01-22T05:45:00"/>
    <d v="2024-01-22T13:10:00"/>
    <x v="0"/>
    <x v="1"/>
    <s v="Pre-authorisation request for surgical procedure. Patient PT-84544. Insurer: Cigna."/>
    <s v="Policy coverage query resolved. Benefit schedule sent to patient for reference."/>
    <n v="1449"/>
    <s v="OK"/>
    <n v="4.8999999999999995"/>
    <n v="16.583333333333332"/>
    <s v="Within SLA"/>
    <n v="0"/>
    <n v="4.8999999999999995"/>
  </r>
  <r>
    <n v="1451"/>
    <s v="NB-2023-01451"/>
    <x v="29"/>
    <s v="PT-69780"/>
    <x v="2"/>
    <x v="0"/>
    <x v="1"/>
    <x v="71"/>
    <x v="1448"/>
    <d v="2023-05-07T20:46:00"/>
    <d v="2023-05-09T02:10:00"/>
    <d v="2023-05-10T09:29:00"/>
    <x v="0"/>
    <x v="0"/>
    <s v="Pre-authorisation request for outpatient consultation. Patient PT-69780. Insurer: Vitality."/>
    <s v="Policy coverage query resolved. Benefit schedule sent to patient for reference."/>
    <n v="1450"/>
    <s v="OK"/>
    <n v="11.283333333333333"/>
    <n v="40.68333333333333"/>
    <s v="Within SLA"/>
    <n v="0"/>
    <n v="11.283333333333333"/>
  </r>
  <r>
    <n v="1452"/>
    <s v="NB-2024-01452"/>
    <x v="43"/>
    <s v="PT-77652"/>
    <x v="2"/>
    <x v="0"/>
    <x v="1"/>
    <x v="46"/>
    <x v="1449"/>
    <d v="2024-06-07T10:29:00"/>
    <d v="2024-06-09T12:28:00"/>
    <d v="2024-06-10T04:27:00"/>
    <x v="0"/>
    <x v="3"/>
    <s v="Pre-authorisation request for specialist referral. Patient PT-77652. Insurer: WPA."/>
    <s v="Pre-authorisation confirmed with insurer. Reference number provided to client."/>
    <n v="1451"/>
    <s v="OK"/>
    <n v="6.0333333333333332"/>
    <n v="56.016666666666666"/>
    <s v="Within SLA"/>
    <n v="0"/>
    <n v="6.0333333333333332"/>
  </r>
  <r>
    <n v="1453"/>
    <s v="NB-2024-01453"/>
    <x v="50"/>
    <s v="PT-48672"/>
    <x v="2"/>
    <x v="0"/>
    <x v="0"/>
    <x v="39"/>
    <x v="1450"/>
    <d v="2024-03-07T01:42:00"/>
    <d v="2024-03-09T04:22:00"/>
    <d v="2024-03-07T23:57:00"/>
    <x v="1"/>
    <x v="1"/>
    <s v="Pre-authorisation request for outpatient consultation. Patient PT-48672. Insurer: Vitality."/>
    <s v="Policy coverage query resolved. Benefit schedule sent to patient for reference."/>
    <n v="1452"/>
    <s v="OK"/>
    <n v="1.75"/>
    <n v="52.416666666666664"/>
    <s v="Breached"/>
    <n v="1"/>
    <n v="1.75"/>
  </r>
  <r>
    <n v="1454"/>
    <s v="NB-2024-01454"/>
    <x v="46"/>
    <s v="PT-43916"/>
    <x v="1"/>
    <x v="2"/>
    <x v="0"/>
    <x v="1"/>
    <x v="1451"/>
    <d v="2024-02-04T19:45:00"/>
    <d v="2024-02-06T12:21:00"/>
    <d v="2024-02-05T17:50:00"/>
    <x v="1"/>
    <x v="3"/>
    <s v="Query regarding invoice 64319 dated 19 Jan 2024. Client reports incorrect charge of £520."/>
    <s v="Duplicate charge identified and reversed. Updated invoice sent to client for reconciliation."/>
    <n v="1453"/>
    <s v="OK"/>
    <n v="1.9166666666666665"/>
    <n v="42.516666666666666"/>
    <s v="Breached"/>
    <n v="1"/>
    <n v="1.9166666666666665"/>
  </r>
  <r>
    <n v="1455"/>
    <s v="NB-2024-01455"/>
    <x v="13"/>
    <s v="PT-65462"/>
    <x v="3"/>
    <x v="0"/>
    <x v="3"/>
    <x v="49"/>
    <x v="1452"/>
    <d v="2024-04-01T18:01:00"/>
    <m/>
    <d v="2024-04-03T16:04:00"/>
    <x v="1"/>
    <x v="1"/>
    <s v="Patient PT-65462 requesting addition of appointment originally booked for 11 Apr 2024."/>
    <m/>
    <n v="1454"/>
    <s v="OPEN_TICKET"/>
    <n v="1.95"/>
    <m/>
    <s v="Breached"/>
    <n v="1"/>
    <n v="1.95"/>
  </r>
  <r>
    <n v="1456"/>
    <s v="NB-2025-01456"/>
    <x v="9"/>
    <s v="PT-85158"/>
    <x v="2"/>
    <x v="2"/>
    <x v="5"/>
    <x v="16"/>
    <x v="1453"/>
    <d v="2025-03-09T00:54:00"/>
    <m/>
    <d v="2025-03-09T21:55:00"/>
    <x v="0"/>
    <x v="1"/>
    <s v="Pre-authorisation request for surgical procedure. Patient PT-85158. Insurer: AXA Health."/>
    <m/>
    <n v="1455"/>
    <s v="OPEN_TICKET"/>
    <n v="2.9833333333333334"/>
    <m/>
    <s v="Within SLA"/>
    <n v="0"/>
    <n v="2.9833333333333334"/>
  </r>
  <r>
    <n v="1457"/>
    <s v="NB-2023-01457"/>
    <x v="71"/>
    <s v="PT-56828"/>
    <x v="3"/>
    <x v="3"/>
    <x v="0"/>
    <x v="59"/>
    <x v="1454"/>
    <d v="2023-04-03T11:15:00"/>
    <d v="2023-04-05T03:28:00"/>
    <d v="2023-04-07T06:40:00"/>
    <x v="0"/>
    <x v="0"/>
    <s v="Patient PT-56828 requesting addition of appointment originally booked for 10 Apr 2023."/>
    <s v="Appointment rescheduled to patient's preferred date. Confirmation sent via email and SMS."/>
    <n v="1456"/>
    <s v="OK"/>
    <n v="4.583333333333333"/>
    <n v="44.8"/>
    <s v="Within SLA"/>
    <n v="0"/>
    <n v="4.583333333333333"/>
  </r>
  <r>
    <n v="1458"/>
    <s v="NB-2023-01458"/>
    <x v="61"/>
    <s v="PT-53332"/>
    <x v="3"/>
    <x v="0"/>
    <x v="1"/>
    <x v="0"/>
    <x v="1455"/>
    <d v="2023-11-04T16:19:00"/>
    <d v="2023-11-05T12:48:00"/>
    <d v="2023-11-05T14:54:00"/>
    <x v="0"/>
    <x v="1"/>
    <s v="Patient PT-53332 requesting reschedule of appointment originally booked for 11 Nov 2023."/>
    <s v="Urgent appointment arranged within 24 hours following GP referral. Patient notified."/>
    <n v="1457"/>
    <s v="OK"/>
    <n v="1.4166666666666665"/>
    <n v="21.9"/>
    <s v="Within SLA"/>
    <n v="0"/>
    <n v="1.4166666666666665"/>
  </r>
  <r>
    <n v="1459"/>
    <s v="NB-2023-01459"/>
    <x v="58"/>
    <s v="PT-14331"/>
    <x v="3"/>
    <x v="0"/>
    <x v="0"/>
    <x v="23"/>
    <x v="1456"/>
    <d v="2023-08-02T23:46:00"/>
    <d v="2023-08-03T06:41:00"/>
    <d v="2023-08-03T22:41:00"/>
    <x v="0"/>
    <x v="0"/>
    <s v="Patient PT-14331 requesting cancellation of appointment originally booked for 16 Aug 2023."/>
    <s v="Cancellation processed. New appointment booked for following week per patient request."/>
    <n v="1458"/>
    <s v="OK"/>
    <n v="1.0833333333333333"/>
    <n v="8"/>
    <s v="Within SLA"/>
    <n v="0"/>
    <n v="1.0833333333333333"/>
  </r>
  <r>
    <n v="1460"/>
    <s v="NB-2024-01460"/>
    <x v="54"/>
    <s v="PT-90099"/>
    <x v="1"/>
    <x v="0"/>
    <x v="1"/>
    <x v="47"/>
    <x v="1457"/>
    <d v="2024-10-21T21:46:00"/>
    <d v="2024-10-22T23:11:00"/>
    <d v="2024-10-23T15:31:00"/>
    <x v="0"/>
    <x v="3"/>
    <s v="Query regarding invoice 28568 dated 07 Oct 2024. Client reports incorrect charge of £2237."/>
    <s v="Billing query resolved following confirmation from insurer. Payment processing initiated."/>
    <n v="1459"/>
    <s v="OK"/>
    <n v="6.25"/>
    <n v="31.666666666666664"/>
    <s v="Within SLA"/>
    <n v="0"/>
    <n v="6.25"/>
  </r>
  <r>
    <n v="1461"/>
    <s v="NB-2023-01461"/>
    <x v="2"/>
    <s v="PT-35100"/>
    <x v="1"/>
    <x v="2"/>
    <x v="0"/>
    <x v="11"/>
    <x v="1458"/>
    <d v="2023-04-04T17:11:00"/>
    <d v="2023-04-04T21:37:00"/>
    <d v="2023-04-05T13:56:00"/>
    <x v="0"/>
    <x v="3"/>
    <s v="Query regarding invoice 55526 dated 17 Mar 2023. Client reports missing credit of £2479."/>
    <s v="Billing query resolved following confirmation from insurer. Payment processing initiated."/>
    <n v="1460"/>
    <s v="OK"/>
    <n v="3.25"/>
    <n v="7.6833333333333327"/>
    <s v="Within SLA"/>
    <n v="0"/>
    <n v="3.25"/>
  </r>
  <r>
    <n v="1462"/>
    <s v="NB-2025-01462"/>
    <x v="58"/>
    <s v="PT-69121"/>
    <x v="1"/>
    <x v="1"/>
    <x v="0"/>
    <x v="9"/>
    <x v="1459"/>
    <d v="2025-02-09T14:19:00"/>
    <d v="2025-02-09T15:52:00"/>
    <d v="2025-02-09T16:09:00"/>
    <x v="0"/>
    <x v="3"/>
    <s v="Query regarding invoice 43980 dated 14 Jan 2025. Client reports missing credit of £588."/>
    <s v="Charge dispute investigated. Original amount validated as correct; breakdown sent to client."/>
    <n v="1461"/>
    <s v="OK"/>
    <n v="0.16666666666666666"/>
    <n v="1.7166666666666666"/>
    <s v="Within SLA"/>
    <n v="0"/>
    <n v="0.16666666666666666"/>
  </r>
  <r>
    <n v="1463"/>
    <s v="NB-2024-01463"/>
    <x v="53"/>
    <s v="PT-84488"/>
    <x v="3"/>
    <x v="3"/>
    <x v="1"/>
    <x v="66"/>
    <x v="1460"/>
    <d v="2024-02-16T16:17:00"/>
    <d v="2024-02-17T12:12:00"/>
    <d v="2024-02-20T06:53:00"/>
    <x v="0"/>
    <x v="0"/>
    <s v="Patient PT-84488 requesting addition of appointment originally booked for 01 Mar 2024."/>
    <s v="Appointment moved from afternoon to morning slot. Patient and GP practice both confirmed."/>
    <n v="1462"/>
    <s v="OK"/>
    <n v="9.4"/>
    <n v="29.316666666666666"/>
    <s v="Within SLA"/>
    <n v="0"/>
    <n v="9.4"/>
  </r>
  <r>
    <n v="1464"/>
    <s v="NB-2024-01464"/>
    <x v="9"/>
    <s v="PT-43313"/>
    <x v="4"/>
    <x v="2"/>
    <x v="1"/>
    <x v="53"/>
    <x v="1461"/>
    <d v="2024-06-30T15:11:00"/>
    <d v="2024-06-30T22:58:00"/>
    <d v="2024-07-01T13:56:00"/>
    <x v="0"/>
    <x v="1"/>
    <s v="Formal complaint submitted by GP practice regarding data handling concern. Reference needed."/>
    <s v="Complaint acknowledged and logged under ref CMP-8112. Full investigation completed within SLA. Apology letter sent."/>
    <n v="1463"/>
    <s v="OK"/>
    <n v="1.25"/>
    <n v="9.0333333333333332"/>
    <s v="Within SLA"/>
    <n v="0"/>
    <n v="1.25"/>
  </r>
  <r>
    <n v="1465"/>
    <s v="NB-2023-01465"/>
    <x v="22"/>
    <s v="PT-23651"/>
    <x v="3"/>
    <x v="0"/>
    <x v="0"/>
    <x v="18"/>
    <x v="1462"/>
    <d v="2023-08-09T00:27:00"/>
    <d v="2023-08-13T14:36:00"/>
    <d v="2023-08-11T21:22:00"/>
    <x v="1"/>
    <x v="1"/>
    <s v="Patient PT-23651 requesting addition of appointment originally booked for 16 Aug 2023."/>
    <s v="Appointment rescheduled to patient's preferred date. Confirmation sent via email and SMS."/>
    <n v="1464"/>
    <s v="OK"/>
    <n v="3.083333333333333"/>
    <n v="113.23333333333333"/>
    <s v="Breached"/>
    <n v="1"/>
    <n v="3.083333333333333"/>
  </r>
  <r>
    <n v="1466"/>
    <s v="NB-2024-01466"/>
    <x v="48"/>
    <s v="PT-85131"/>
    <x v="2"/>
    <x v="3"/>
    <x v="0"/>
    <x v="71"/>
    <x v="1463"/>
    <d v="2024-01-20T03:58:00"/>
    <d v="2024-01-27T21:09:00"/>
    <d v="2024-01-24T07:07:00"/>
    <x v="1"/>
    <x v="1"/>
    <s v="Pre-authorisation request for outpatient consultation. Patient PT-85131. Insurer: Aviva."/>
    <s v="Policy coverage query resolved. Benefit schedule sent to patient for reference."/>
    <n v="1465"/>
    <s v="OK"/>
    <n v="20.849999999999998"/>
    <n v="206.03333333333333"/>
    <s v="Breached"/>
    <n v="1"/>
    <n v="20.849999999999998"/>
  </r>
  <r>
    <n v="1467"/>
    <s v="NB-2024-01467"/>
    <x v="1"/>
    <s v="PT-47735"/>
    <x v="2"/>
    <x v="0"/>
    <x v="0"/>
    <x v="61"/>
    <x v="1464"/>
    <d v="2024-07-04T13:24:00"/>
    <d v="2024-07-06T03:29:00"/>
    <d v="2024-07-07T07:32:00"/>
    <x v="0"/>
    <x v="1"/>
    <s v="Pre-authorisation request for outpatient consultation. Patient PT-47735. Insurer: WPA."/>
    <s v="Policy coverage query resolved. Benefit schedule sent to patient for reference."/>
    <n v="1466"/>
    <s v="OK"/>
    <n v="5.8666666666666663"/>
    <n v="43.949999999999996"/>
    <s v="Within SLA"/>
    <n v="0"/>
    <n v="5.8666666666666663"/>
  </r>
  <r>
    <n v="1468"/>
    <s v="NB-2023-01468"/>
    <x v="55"/>
    <s v="PT-15299"/>
    <x v="3"/>
    <x v="3"/>
    <x v="0"/>
    <x v="30"/>
    <x v="1465"/>
    <d v="2023-07-22T00:03:00"/>
    <d v="2023-07-24T03:18:00"/>
    <d v="2023-07-25T06:12:00"/>
    <x v="0"/>
    <x v="0"/>
    <s v="Patient PT-15299 requesting cancellation of appointment originally booked for 02 Aug 2023."/>
    <s v="Appointment rescheduled to patient's preferred date. Confirmation sent via email and SMS."/>
    <n v="1467"/>
    <s v="OK"/>
    <n v="17.849999999999998"/>
    <n v="69.099999999999994"/>
    <s v="Within SLA"/>
    <n v="0"/>
    <n v="17.849999999999998"/>
  </r>
  <r>
    <n v="1469"/>
    <s v="NB-2023-01469"/>
    <x v="26"/>
    <s v="PT-78929"/>
    <x v="1"/>
    <x v="3"/>
    <x v="0"/>
    <x v="16"/>
    <x v="1466"/>
    <d v="2023-09-10T09:27:00"/>
    <d v="2023-09-13T21:20:00"/>
    <d v="2023-09-14T21:23:00"/>
    <x v="0"/>
    <x v="0"/>
    <s v="Query regarding invoice 67980 dated 15 Aug 2023. Client reports disputed amount of £2058."/>
    <s v="Duplicate charge identified and reversed. Updated invoice sent to client for reconciliation."/>
    <n v="1468"/>
    <s v="OK"/>
    <n v="12.066666666666666"/>
    <n v="95.95"/>
    <s v="Within SLA"/>
    <n v="0"/>
    <n v="12.066666666666666"/>
  </r>
  <r>
    <n v="1470"/>
    <s v="NB-2023-01470"/>
    <x v="14"/>
    <s v="PT-34524"/>
    <x v="3"/>
    <x v="0"/>
    <x v="0"/>
    <x v="0"/>
    <x v="1467"/>
    <d v="2023-10-29T00:54:00"/>
    <d v="2023-10-30T12:08:00"/>
    <d v="2023-10-30T23:11:00"/>
    <x v="0"/>
    <x v="1"/>
    <s v="Patient PT-34524 requesting reschedule of appointment originally booked for 11 Nov 2023."/>
    <s v="Cancellation processed. New appointment booked for following week per patient request."/>
    <n v="1469"/>
    <s v="OK"/>
    <n v="1.7166666666666666"/>
    <n v="36.949999999999996"/>
    <s v="Within SLA"/>
    <n v="0"/>
    <n v="1.7166666666666666"/>
  </r>
  <r>
    <n v="1471"/>
    <s v="NB-2025-01471"/>
    <x v="64"/>
    <s v="PT-54992"/>
    <x v="3"/>
    <x v="0"/>
    <x v="3"/>
    <x v="61"/>
    <x v="1468"/>
    <d v="2025-03-22T06:18:00"/>
    <m/>
    <d v="2025-03-24T02:46:00"/>
    <x v="0"/>
    <x v="2"/>
    <s v="Patient PT-54992 requesting reschedule of appointment originally booked for 05 Apr 2025."/>
    <m/>
    <n v="1470"/>
    <s v="OPEN_TICKET"/>
    <n v="3.5333333333333332"/>
    <m/>
    <s v="Within SLA"/>
    <n v="0"/>
    <n v="3.5333333333333332"/>
  </r>
  <r>
    <n v="1472"/>
    <s v="NB-2023-01472"/>
    <x v="12"/>
    <s v="PT-37471"/>
    <x v="3"/>
    <x v="0"/>
    <x v="1"/>
    <x v="16"/>
    <x v="1469"/>
    <d v="2023-10-30T18:18:00"/>
    <d v="2023-11-01T08:23:00"/>
    <d v="2023-11-02T13:10:00"/>
    <x v="0"/>
    <x v="0"/>
    <s v="Patient PT-37471 requesting reschedule of appointment originally booked for 07 Nov 2023."/>
    <s v="Appointment rescheduled to patient's preferred date. Confirmation sent via email and SMS."/>
    <n v="1471"/>
    <s v="OK"/>
    <n v="5.1333333333333329"/>
    <n v="43.216666666666661"/>
    <s v="Within SLA"/>
    <n v="0"/>
    <n v="5.1333333333333329"/>
  </r>
  <r>
    <n v="1473"/>
    <s v="NB-2024-01473"/>
    <x v="32"/>
    <s v="PT-81317"/>
    <x v="3"/>
    <x v="3"/>
    <x v="1"/>
    <x v="6"/>
    <x v="1470"/>
    <d v="2024-12-06T19:29:00"/>
    <d v="2024-12-07T23:16:00"/>
    <d v="2024-12-10T09:26:00"/>
    <x v="0"/>
    <x v="2"/>
    <s v="Patient PT-81317 requesting addition of appointment originally booked for 07 Dec 2024."/>
    <s v="Appointment moved from afternoon to morning slot. Patient and GP practice both confirmed."/>
    <n v="1472"/>
    <s v="OK"/>
    <n v="10.049999999999999"/>
    <n v="37.833333333333329"/>
    <s v="Within SLA"/>
    <n v="0"/>
    <n v="10.049999999999999"/>
  </r>
  <r>
    <n v="1474"/>
    <s v="NB-2024-01474"/>
    <x v="70"/>
    <s v="PT-37486"/>
    <x v="0"/>
    <x v="2"/>
    <x v="0"/>
    <x v="92"/>
    <x v="1471"/>
    <d v="2024-06-23T16:42:00"/>
    <d v="2024-06-23T20:00:00"/>
    <d v="2024-06-24T03:25:00"/>
    <x v="0"/>
    <x v="3"/>
    <s v="Request for clinical summary for patient PT-37486."/>
    <s v="Medical records compiled and securely transmitted to requesting party within 72 hours."/>
    <n v="1473"/>
    <s v="OK"/>
    <n v="1.2833333333333332"/>
    <n v="4.583333333333333"/>
    <s v="Within SLA"/>
    <n v="0"/>
    <n v="1.2833333333333332"/>
  </r>
  <r>
    <n v="1475"/>
    <s v="NB-2025-01475"/>
    <x v="4"/>
    <s v="PT-18786"/>
    <x v="3"/>
    <x v="0"/>
    <x v="5"/>
    <x v="94"/>
    <x v="1472"/>
    <d v="2025-03-28T04:57:00"/>
    <m/>
    <d v="2025-03-30T02:18:00"/>
    <x v="0"/>
    <x v="3"/>
    <s v="Patient PT-18786 requesting cancellation of appointment originally booked for 03 Apr 2025."/>
    <m/>
    <n v="1474"/>
    <s v="OPEN_TICKET"/>
    <n v="2.65"/>
    <m/>
    <s v="Within SLA"/>
    <n v="0"/>
    <n v="2.65"/>
  </r>
  <r>
    <n v="1476"/>
    <s v="NB-2025-01476"/>
    <x v="43"/>
    <s v="PT-87031"/>
    <x v="2"/>
    <x v="0"/>
    <x v="4"/>
    <x v="70"/>
    <x v="1473"/>
    <d v="2025-03-12T13:45:00"/>
    <m/>
    <d v="2025-03-15T09:43:00"/>
    <x v="0"/>
    <x v="1"/>
    <s v="Pre-authorisation request for physiotherapy course. Patient PT-87031. Insurer: WPA."/>
    <m/>
    <n v="1475"/>
    <s v="OPEN_TICKET"/>
    <n v="4.0333333333333332"/>
    <m/>
    <s v="Within SLA"/>
    <n v="0"/>
    <n v="4.0333333333333332"/>
  </r>
  <r>
    <n v="1477"/>
    <s v="NB-2023-01477"/>
    <x v="55"/>
    <s v="PT-27607"/>
    <x v="1"/>
    <x v="0"/>
    <x v="0"/>
    <x v="60"/>
    <x v="1474"/>
    <d v="2023-07-19T04:17:00"/>
    <d v="2023-07-20T15:24:00"/>
    <d v="2023-07-21T01:48:00"/>
    <x v="0"/>
    <x v="3"/>
    <s v="Query regarding invoice 39617 dated 28 Jun 2023. Client reports missing credit of £3185."/>
    <s v="Invoice reviewed and corrected. Credit note issued for £548. Client accounts updated."/>
    <n v="1476"/>
    <s v="OK"/>
    <n v="2.4833333333333334"/>
    <n v="37.6"/>
    <s v="Within SLA"/>
    <n v="0"/>
    <n v="2.4833333333333334"/>
  </r>
  <r>
    <n v="1478"/>
    <s v="NB-2023-01478"/>
    <x v="15"/>
    <s v="PT-68868"/>
    <x v="3"/>
    <x v="2"/>
    <x v="1"/>
    <x v="55"/>
    <x v="1475"/>
    <d v="2023-11-09T22:36:00"/>
    <d v="2023-11-10T07:12:00"/>
    <d v="2023-11-10T08:54:00"/>
    <x v="0"/>
    <x v="2"/>
    <s v="Patient PT-68868 requesting cancellation of appointment originally booked for 10 Nov 2023."/>
    <s v="Appointment moved from afternoon to morning slot. Patient and GP practice both confirmed."/>
    <n v="1477"/>
    <s v="OK"/>
    <n v="1.7"/>
    <n v="10.299999999999999"/>
    <s v="Within SLA"/>
    <n v="0"/>
    <n v="1.7"/>
  </r>
  <r>
    <n v="1479"/>
    <s v="NB-2024-01479"/>
    <x v="55"/>
    <s v="PT-85899"/>
    <x v="0"/>
    <x v="2"/>
    <x v="0"/>
    <x v="97"/>
    <x v="1476"/>
    <d v="2024-11-09T20:05:00"/>
    <d v="2024-11-10T00:46:00"/>
    <d v="2024-11-10T07:22:00"/>
    <x v="0"/>
    <x v="1"/>
    <s v="Request for GP referral letter for patient PT-85899."/>
    <s v="Fit-to-work certificate issued following confirmation from treating clinician."/>
    <n v="1478"/>
    <s v="OK"/>
    <n v="0.71666666666666667"/>
    <n v="5.3999999999999995"/>
    <s v="Within SLA"/>
    <n v="0"/>
    <n v="0.71666666666666667"/>
  </r>
  <r>
    <n v="1480"/>
    <s v="NB-2024-01480"/>
    <x v="61"/>
    <s v="PT-67480"/>
    <x v="4"/>
    <x v="1"/>
    <x v="0"/>
    <x v="109"/>
    <x v="1477"/>
    <d v="2024-07-07T23:00:00"/>
    <d v="2024-07-08T03:33:00"/>
    <d v="2024-07-08T00:35:00"/>
    <x v="1"/>
    <x v="1"/>
    <s v="Formal complaint submitted by GP practice regarding appointment handling. Reference needed."/>
    <s v="Complaint acknowledged and logged under ref CMP-8324. Full investigation completed within SLA. Apology letter sent."/>
    <n v="1479"/>
    <s v="OK"/>
    <n v="0.41666666666666663"/>
    <n v="4.9666666666666668"/>
    <s v="Breached"/>
    <n v="1"/>
    <n v="0.41666666666666663"/>
  </r>
  <r>
    <n v="1481"/>
    <s v="NB-2024-01481"/>
    <x v="44"/>
    <s v="PT-97586"/>
    <x v="1"/>
    <x v="0"/>
    <x v="1"/>
    <x v="55"/>
    <x v="1478"/>
    <d v="2024-11-02T21:16:00"/>
    <d v="2024-11-05T07:20:00"/>
    <d v="2024-11-05T14:12:00"/>
    <x v="0"/>
    <x v="2"/>
    <s v="Query regarding invoice 71554 dated 26 Oct 2024. Client reports missing credit of £3229."/>
    <s v="Charge dispute investigated. Original amount validated as correct; breakdown sent to client."/>
    <n v="1480"/>
    <s v="OK"/>
    <n v="7.0666666666666664"/>
    <n v="65.133333333333326"/>
    <s v="Within SLA"/>
    <n v="0"/>
    <n v="7.0666666666666664"/>
  </r>
  <r>
    <n v="1482"/>
    <s v="NB-2024-01482"/>
    <x v="58"/>
    <s v="PT-49968"/>
    <x v="3"/>
    <x v="0"/>
    <x v="0"/>
    <x v="10"/>
    <x v="1479"/>
    <d v="2024-06-14T18:07:00"/>
    <d v="2024-06-15T02:09:00"/>
    <d v="2024-06-15T16:49:00"/>
    <x v="0"/>
    <x v="1"/>
    <s v="Patient PT-49968 requesting reschedule of appointment originally booked for 20 Jun 2024."/>
    <s v="Recurring appointment series updated following consultant schedule change."/>
    <n v="1481"/>
    <s v="OK"/>
    <n v="1.3"/>
    <n v="9.3333333333333321"/>
    <s v="Within SLA"/>
    <n v="0"/>
    <n v="1.3"/>
  </r>
  <r>
    <n v="1483"/>
    <s v="NB-2023-01483"/>
    <x v="31"/>
    <s v="PT-95752"/>
    <x v="2"/>
    <x v="1"/>
    <x v="1"/>
    <x v="26"/>
    <x v="1480"/>
    <d v="2023-02-18T08:02:00"/>
    <d v="2023-02-18T11:50:00"/>
    <d v="2023-02-18T09:16:00"/>
    <x v="1"/>
    <x v="2"/>
    <s v="Pre-authorisation request for specialist referral. Patient PT-95752. Insurer: Vitality."/>
    <s v="Insurer contacted; claim resubmitted with corrected diagnosis code. Outcome pending."/>
    <n v="1482"/>
    <s v="OK"/>
    <n v="2.7666666666666666"/>
    <n v="6.5666666666666664"/>
    <s v="Breached"/>
    <n v="1"/>
    <n v="2.7666666666666666"/>
  </r>
  <r>
    <n v="1484"/>
    <s v="NB-2023-01484"/>
    <x v="25"/>
    <s v="PT-20399"/>
    <x v="3"/>
    <x v="0"/>
    <x v="1"/>
    <x v="41"/>
    <x v="1481"/>
    <d v="2023-06-04T16:27:00"/>
    <d v="2023-06-05T08:56:00"/>
    <d v="2023-06-05T14:39:00"/>
    <x v="0"/>
    <x v="1"/>
    <s v="Patient PT-20399 requesting addition of appointment originally booked for 18 Jun 2023."/>
    <s v="Appointment moved from afternoon to morning slot. Patient and GP practice both confirmed."/>
    <n v="1483"/>
    <s v="OK"/>
    <n v="1.7999999999999998"/>
    <n v="18.283333333333331"/>
    <s v="Within SLA"/>
    <n v="0"/>
    <n v="1.7999999999999998"/>
  </r>
  <r>
    <n v="1485"/>
    <s v="NB-2023-01485"/>
    <x v="42"/>
    <s v="PT-59106"/>
    <x v="0"/>
    <x v="0"/>
    <x v="0"/>
    <x v="60"/>
    <x v="1482"/>
    <d v="2023-05-04T15:27:00"/>
    <d v="2023-05-05T00:54:00"/>
    <d v="2023-05-05T13:51:00"/>
    <x v="0"/>
    <x v="2"/>
    <s v="Request for medical records for patient PT-59106."/>
    <s v="Fit-to-work certificate issued following confirmation from treating clinician."/>
    <n v="1484"/>
    <s v="OK"/>
    <n v="1.5999999999999999"/>
    <n v="11.049999999999999"/>
    <s v="Within SLA"/>
    <n v="0"/>
    <n v="1.5999999999999999"/>
  </r>
  <r>
    <n v="1486"/>
    <s v="NB-2024-01486"/>
    <x v="18"/>
    <s v="PT-84967"/>
    <x v="1"/>
    <x v="0"/>
    <x v="0"/>
    <x v="37"/>
    <x v="1483"/>
    <d v="2024-01-25T19:18:00"/>
    <d v="2024-01-26T05:36:00"/>
    <d v="2024-01-26T18:29:00"/>
    <x v="0"/>
    <x v="1"/>
    <s v="Query regarding invoice 92967 dated 19 Jan 2024. Client reports duplicate payment of £889."/>
    <s v="Late payment fee waived as a goodwill gesture following system error. Account adjusted."/>
    <n v="1485"/>
    <s v="OK"/>
    <n v="0.81666666666666665"/>
    <n v="11.116666666666665"/>
    <s v="Within SLA"/>
    <n v="0"/>
    <n v="0.81666666666666665"/>
  </r>
  <r>
    <n v="1487"/>
    <s v="NB-2023-01487"/>
    <x v="67"/>
    <s v="PT-69425"/>
    <x v="1"/>
    <x v="0"/>
    <x v="1"/>
    <x v="76"/>
    <x v="1484"/>
    <d v="2023-08-04T20:41:00"/>
    <d v="2023-08-09T08:05:00"/>
    <d v="2023-08-07T15:50:00"/>
    <x v="1"/>
    <x v="1"/>
    <s v="Query regarding invoice 57628 dated 08 Jul 2023. Client reports missing credit of £502."/>
    <s v="Billing query resolved following confirmation from insurer. Payment processing initiated."/>
    <n v="1486"/>
    <s v="OK"/>
    <n v="4.8499999999999996"/>
    <n v="112.25"/>
    <s v="Breached"/>
    <n v="1"/>
    <n v="4.8499999999999996"/>
  </r>
  <r>
    <n v="1488"/>
    <s v="NB-2023-01488"/>
    <x v="41"/>
    <s v="PT-97472"/>
    <x v="1"/>
    <x v="0"/>
    <x v="0"/>
    <x v="62"/>
    <x v="1485"/>
    <d v="2023-06-03T22:28:00"/>
    <d v="2023-06-06T02:14:00"/>
    <d v="2023-06-06T16:56:00"/>
    <x v="0"/>
    <x v="1"/>
    <s v="Query regarding invoice 62363 dated 04 May 2023. Client reports missing credit of £3394."/>
    <s v="Billing query resolved following confirmation from insurer. Payment processing initiated."/>
    <n v="1487"/>
    <s v="OK"/>
    <n v="5.5333333333333332"/>
    <n v="57.3"/>
    <s v="Within SLA"/>
    <n v="0"/>
    <n v="5.5333333333333332"/>
  </r>
  <r>
    <n v="1489"/>
    <s v="NB-2025-01489"/>
    <x v="50"/>
    <s v="PT-34254"/>
    <x v="3"/>
    <x v="0"/>
    <x v="1"/>
    <x v="6"/>
    <x v="1486"/>
    <d v="2025-02-16T07:38:00"/>
    <d v="2025-02-17T02:51:00"/>
    <d v="2025-02-17T06:20:00"/>
    <x v="0"/>
    <x v="1"/>
    <s v="Patient PT-34254 requesting reschedule of appointment originally booked for 24 Feb 2025."/>
    <s v="Recurring appointment series updated following consultant schedule change."/>
    <n v="1488"/>
    <s v="OK"/>
    <n v="1.3"/>
    <n v="20.516666666666666"/>
    <s v="Within SLA"/>
    <n v="0"/>
    <n v="1.3"/>
  </r>
  <r>
    <n v="1490"/>
    <s v="NB-2024-01490"/>
    <x v="52"/>
    <s v="PT-64284"/>
    <x v="1"/>
    <x v="2"/>
    <x v="1"/>
    <x v="18"/>
    <x v="1487"/>
    <d v="2024-04-10T01:35:00"/>
    <d v="2024-04-10T16:24:00"/>
    <d v="2024-04-10T22:44:00"/>
    <x v="0"/>
    <x v="3"/>
    <s v="Query regarding invoice 87976 dated 13 Mar 2024. Client reports disputed amount of £3259."/>
    <s v="Invoice reviewed and corrected. Credit note issued for £439. Client accounts updated."/>
    <n v="1489"/>
    <s v="OK"/>
    <n v="2.85"/>
    <n v="17.666666666666664"/>
    <s v="Within SLA"/>
    <n v="0"/>
    <n v="2.85"/>
  </r>
  <r>
    <n v="1491"/>
    <s v="NB-2023-01491"/>
    <x v="30"/>
    <s v="PT-34892"/>
    <x v="3"/>
    <x v="0"/>
    <x v="1"/>
    <x v="99"/>
    <x v="1488"/>
    <d v="2023-11-11T21:06:00"/>
    <d v="2023-11-12T11:03:00"/>
    <d v="2023-11-14T09:24:00"/>
    <x v="0"/>
    <x v="3"/>
    <s v="Patient PT-34892 requesting addition of appointment originally booked for 25 Nov 2023."/>
    <s v="Urgent appointment arranged within 24 hours following GP referral. Patient notified."/>
    <n v="1490"/>
    <s v="OK"/>
    <n v="11.7"/>
    <n v="25.65"/>
    <s v="Within SLA"/>
    <n v="0"/>
    <n v="11.7"/>
  </r>
  <r>
    <n v="1492"/>
    <s v="NB-2024-01492"/>
    <x v="0"/>
    <s v="PT-64010"/>
    <x v="1"/>
    <x v="2"/>
    <x v="1"/>
    <x v="24"/>
    <x v="1489"/>
    <d v="2024-05-12T04:30:00"/>
    <d v="2024-05-12T13:44:00"/>
    <d v="2024-05-13T02:21:00"/>
    <x v="0"/>
    <x v="3"/>
    <s v="Query regarding invoice 43154 dated 30 Apr 2024. Client reports disputed amount of £2947."/>
    <s v="Late payment fee waived as a goodwill gesture following system error. Account adjusted."/>
    <n v="1491"/>
    <s v="OK"/>
    <n v="2.15"/>
    <n v="11.383333333333333"/>
    <s v="Within SLA"/>
    <n v="0"/>
    <n v="2.15"/>
  </r>
  <r>
    <n v="1493"/>
    <s v="NB-2024-01493"/>
    <x v="35"/>
    <s v="PT-36651"/>
    <x v="2"/>
    <x v="0"/>
    <x v="1"/>
    <x v="62"/>
    <x v="1490"/>
    <d v="2024-01-11T18:28:00"/>
    <d v="2024-01-15T18:32:00"/>
    <d v="2024-01-14T13:06:00"/>
    <x v="1"/>
    <x v="3"/>
    <s v="Pre-authorisation request for physiotherapy course. Patient PT-36651. Insurer: AXA Health."/>
    <s v="Policy coverage query resolved. Benefit schedule sent to patient for reference."/>
    <n v="1492"/>
    <s v="OK"/>
    <n v="5.3666666666666663"/>
    <n v="101.43333333333332"/>
    <s v="Breached"/>
    <n v="1"/>
    <n v="5.3666666666666663"/>
  </r>
  <r>
    <n v="1494"/>
    <s v="NB-2024-01494"/>
    <x v="59"/>
    <s v="PT-87582"/>
    <x v="0"/>
    <x v="0"/>
    <x v="0"/>
    <x v="37"/>
    <x v="1491"/>
    <d v="2024-11-02T21:43:00"/>
    <d v="2024-11-05T08:55:00"/>
    <d v="2024-11-05T16:16:00"/>
    <x v="0"/>
    <x v="3"/>
    <s v="Request for insurance medical report for patient PT-87582."/>
    <s v="Clinical summary prepared and sent to patient as requested. GDPR consent verified."/>
    <n v="1493"/>
    <s v="OK"/>
    <n v="5.45"/>
    <n v="64.649999999999991"/>
    <s v="Within SLA"/>
    <n v="0"/>
    <n v="5.45"/>
  </r>
  <r>
    <n v="1495"/>
    <s v="NB-2023-01495"/>
    <x v="7"/>
    <s v="PT-17618"/>
    <x v="1"/>
    <x v="0"/>
    <x v="1"/>
    <x v="68"/>
    <x v="1492"/>
    <d v="2023-05-22T16:11:00"/>
    <d v="2023-05-22T21:32:00"/>
    <d v="2023-05-24T20:26:00"/>
    <x v="0"/>
    <x v="1"/>
    <s v="Query regarding invoice 91284 dated 10 May 2023. Client reports duplicate payment of £3477."/>
    <s v="Duplicate charge identified and reversed. Updated invoice sent to client for reconciliation."/>
    <n v="1494"/>
    <s v="OK"/>
    <n v="19.75"/>
    <n v="25.099999999999998"/>
    <s v="Within SLA"/>
    <n v="0"/>
    <n v="19.75"/>
  </r>
  <r>
    <n v="1496"/>
    <s v="NB-2024-01496"/>
    <x v="70"/>
    <s v="PT-29726"/>
    <x v="2"/>
    <x v="0"/>
    <x v="1"/>
    <x v="109"/>
    <x v="1493"/>
    <d v="2024-07-01T01:13:00"/>
    <d v="2024-07-02T08:52:00"/>
    <d v="2024-07-02T21:39:00"/>
    <x v="0"/>
    <x v="1"/>
    <s v="Pre-authorisation request for diagnostic imaging. Patient PT-29726. Insurer: Cigna."/>
    <s v="Policy coverage query resolved. Benefit schedule sent to patient for reference."/>
    <n v="1495"/>
    <s v="OK"/>
    <n v="3.5666666666666664"/>
    <n v="35.216666666666669"/>
    <s v="Within SLA"/>
    <n v="0"/>
    <n v="3.5666666666666664"/>
  </r>
  <r>
    <n v="1497"/>
    <s v="NB-2024-01497"/>
    <x v="26"/>
    <s v="PT-51140"/>
    <x v="3"/>
    <x v="2"/>
    <x v="0"/>
    <x v="13"/>
    <x v="1494"/>
    <d v="2024-08-18T18:51:00"/>
    <d v="2024-08-19T09:55:00"/>
    <d v="2024-08-19T17:00:00"/>
    <x v="0"/>
    <x v="3"/>
    <s v="Patient PT-51140 requesting cancellation of appointment originally booked for 01 Sep 2024."/>
    <s v="Recurring appointment series updated following consultant schedule change."/>
    <n v="1496"/>
    <s v="OK"/>
    <n v="1.8499999999999999"/>
    <n v="16.916666666666664"/>
    <s v="Within SLA"/>
    <n v="0"/>
    <n v="1.8499999999999999"/>
  </r>
  <r>
    <n v="1498"/>
    <s v="NB-2024-01498"/>
    <x v="11"/>
    <s v="PT-17092"/>
    <x v="2"/>
    <x v="0"/>
    <x v="0"/>
    <x v="4"/>
    <x v="1495"/>
    <d v="2024-03-11T13:50:00"/>
    <d v="2024-03-12T13:50:00"/>
    <d v="2024-03-14T07:53:00"/>
    <x v="0"/>
    <x v="3"/>
    <s v="Pre-authorisation request for diagnostic imaging. Patient PT-17092. Insurer: Vitality."/>
    <s v="Claim status updated to approved. Payment expected within 5–7 working days."/>
    <n v="1497"/>
    <s v="OK"/>
    <n v="5.95"/>
    <n v="29.95"/>
    <s v="Within SLA"/>
    <n v="0"/>
    <n v="5.95"/>
  </r>
  <r>
    <n v="1499"/>
    <s v="NB-2023-01499"/>
    <x v="60"/>
    <s v="PT-74089"/>
    <x v="0"/>
    <x v="1"/>
    <x v="1"/>
    <x v="76"/>
    <x v="1496"/>
    <d v="2023-05-30T19:44:00"/>
    <d v="2023-05-31T04:13:00"/>
    <d v="2023-05-31T02:19:00"/>
    <x v="1"/>
    <x v="0"/>
    <s v="Request for insurance medical report for patient PT-74089."/>
    <s v="Medical records compiled and securely transmitted to requesting party within 72 hours."/>
    <n v="1498"/>
    <s v="OK"/>
    <n v="1.4166666666666665"/>
    <n v="9.9"/>
    <s v="Breached"/>
    <n v="1"/>
    <n v="1.4166666666666665"/>
  </r>
  <r>
    <n v="1500"/>
    <s v="NB-2024-01500"/>
    <x v="22"/>
    <s v="PT-66097"/>
    <x v="1"/>
    <x v="0"/>
    <x v="0"/>
    <x v="9"/>
    <x v="1497"/>
    <d v="2024-06-08T23:47:00"/>
    <d v="2024-06-10T08:10:00"/>
    <d v="2024-06-11T16:53:00"/>
    <x v="0"/>
    <x v="3"/>
    <s v="Query regarding invoice 99566 dated 31 May 2024. Client reports duplicate payment of £3321."/>
    <s v="Duplicate charge identified and reversed. Updated invoice sent to client for reconciliation."/>
    <n v="1499"/>
    <s v="OK"/>
    <n v="6.8999999999999995"/>
    <n v="39.283333333333331"/>
    <s v="Within SLA"/>
    <n v="0"/>
    <n v="6.8999999999999995"/>
  </r>
  <r>
    <n v="1501"/>
    <s v="NB-2023-01501"/>
    <x v="43"/>
    <s v="PT-67234"/>
    <x v="4"/>
    <x v="3"/>
    <x v="1"/>
    <x v="25"/>
    <x v="1498"/>
    <d v="2023-04-03T14:17:00"/>
    <d v="2023-04-06T01:50:00"/>
    <d v="2023-04-07T18:48:00"/>
    <x v="0"/>
    <x v="1"/>
    <s v="Formal complaint submitted by family member regarding appointment handling. Reference needed."/>
    <s v="Formal complaint reviewed. Root cause identified as process gap. Corrective action documented and shared with client."/>
    <n v="1500"/>
    <s v="OK"/>
    <n v="19.483333333333334"/>
    <n v="79.033333333333331"/>
    <s v="Within SLA"/>
    <n v="0"/>
    <n v="19.483333333333334"/>
  </r>
  <r>
    <n v="1502"/>
    <s v="NB-2023-01502"/>
    <x v="38"/>
    <s v="PT-57530"/>
    <x v="4"/>
    <x v="2"/>
    <x v="0"/>
    <x v="82"/>
    <x v="1499"/>
    <d v="2023-12-10T18:07:00"/>
    <d v="2023-12-10T20:51:00"/>
    <d v="2023-12-11T01:14:00"/>
    <x v="0"/>
    <x v="2"/>
    <s v="Formal complaint submitted by patient regarding appointment handling. Reference needed."/>
    <s v="Formal complaint reviewed. Root cause identified as process gap. Corrective action documented and shared with client."/>
    <n v="1501"/>
    <s v="OK"/>
    <n v="0.8833333333333333"/>
    <n v="3.6166666666666667"/>
    <s v="Within SLA"/>
    <n v="0"/>
    <n v="0.8833333333333333"/>
  </r>
  <r>
    <n v="1503"/>
    <s v="NB-2023-01503"/>
    <x v="57"/>
    <s v="PT-48024"/>
    <x v="4"/>
    <x v="0"/>
    <x v="1"/>
    <x v="105"/>
    <x v="1500"/>
    <d v="2023-05-19T12:34:00"/>
    <d v="2023-05-24T04:50:00"/>
    <d v="2023-05-22T08:17:00"/>
    <x v="1"/>
    <x v="3"/>
    <s v="Formal complaint submitted by GP practice regarding billing error. Reference needed."/>
    <s v="Complaint acknowledged and logged under ref CMP-1923. Full investigation completed within SLA. Apology letter sent."/>
    <n v="1502"/>
    <s v="OK"/>
    <n v="4.2833333333333332"/>
    <n v="116.55"/>
    <s v="Breached"/>
    <n v="1"/>
    <n v="4.2833333333333332"/>
  </r>
  <r>
    <n v="1504"/>
    <s v="NB-2024-01504"/>
    <x v="33"/>
    <s v="PT-68463"/>
    <x v="1"/>
    <x v="2"/>
    <x v="1"/>
    <x v="46"/>
    <x v="1501"/>
    <d v="2024-09-10T13:51:00"/>
    <d v="2024-09-10T20:28:00"/>
    <d v="2024-09-10T21:31:00"/>
    <x v="0"/>
    <x v="0"/>
    <s v="Query regarding invoice 97641 dated 25 Aug 2024. Client reports incorrect charge of £280."/>
    <s v="Duplicate charge identified and reversed. Updated invoice sent to client for reconciliation."/>
    <n v="1503"/>
    <s v="OK"/>
    <n v="0.33333333333333331"/>
    <n v="6.9499999999999993"/>
    <s v="Within SLA"/>
    <n v="0"/>
    <n v="0.33333333333333331"/>
  </r>
  <r>
    <n v="1505"/>
    <s v="NB-2024-01505"/>
    <x v="10"/>
    <s v="PT-68450"/>
    <x v="3"/>
    <x v="1"/>
    <x v="1"/>
    <x v="92"/>
    <x v="1502"/>
    <d v="2024-10-19T12:03:00"/>
    <d v="2024-10-19T15:13:00"/>
    <d v="2024-10-19T18:25:00"/>
    <x v="0"/>
    <x v="1"/>
    <s v="Patient PT-68450 requesting cancellation of appointment originally booked for 24 Oct 2024."/>
    <s v="Appointment rescheduled to patient's preferred date. Confirmation sent via email and SMS."/>
    <n v="1504"/>
    <s v="OK"/>
    <n v="1.6333333333333333"/>
    <n v="4.8"/>
    <s v="Within SLA"/>
    <n v="0"/>
    <n v="1.6333333333333333"/>
  </r>
  <r>
    <n v="1506"/>
    <s v="NB-2023-01506"/>
    <x v="67"/>
    <s v="PT-79253"/>
    <x v="3"/>
    <x v="0"/>
    <x v="0"/>
    <x v="3"/>
    <x v="1503"/>
    <d v="2023-12-09T16:33:00"/>
    <d v="2023-12-11T02:42:00"/>
    <d v="2023-12-12T10:22:00"/>
    <x v="0"/>
    <x v="1"/>
    <s v="Patient PT-79253 requesting cancellation of appointment originally booked for 23 Dec 2023."/>
    <s v="Appointment moved from afternoon to morning slot. Patient and GP practice both confirmed."/>
    <n v="1505"/>
    <s v="OK"/>
    <n v="6.1833333333333327"/>
    <n v="40.333333333333329"/>
    <s v="Within SLA"/>
    <n v="0"/>
    <n v="6.1833333333333327"/>
  </r>
  <r>
    <n v="1507"/>
    <s v="NB-2025-01507"/>
    <x v="18"/>
    <s v="PT-84228"/>
    <x v="3"/>
    <x v="3"/>
    <x v="1"/>
    <x v="52"/>
    <x v="1504"/>
    <d v="2025-03-11T10:07:00"/>
    <d v="2025-03-12T10:18:00"/>
    <d v="2025-03-13T20:25:00"/>
    <x v="0"/>
    <x v="3"/>
    <s v="Patient PT-84228 requesting cancellation of appointment originally booked for 20 Mar 2025."/>
    <s v="Urgent appointment arranged within 24 hours following GP referral. Patient notified."/>
    <n v="1506"/>
    <s v="OK"/>
    <n v="13.7"/>
    <n v="37.883333333333333"/>
    <s v="Within SLA"/>
    <n v="0"/>
    <n v="13.7"/>
  </r>
  <r>
    <n v="1508"/>
    <s v="NB-2025-01508"/>
    <x v="61"/>
    <s v="PT-34118"/>
    <x v="1"/>
    <x v="0"/>
    <x v="2"/>
    <x v="65"/>
    <x v="1505"/>
    <m/>
    <m/>
    <d v="2025-03-13T15:48:00"/>
    <x v="0"/>
    <x v="1"/>
    <s v="Query regarding invoice 22134 dated 16 Feb 2025. Client reports missing credit of £1436."/>
    <m/>
    <n v="1507"/>
    <s v="OPEN_TICKET"/>
    <m/>
    <m/>
    <s v="Within SLA"/>
    <n v="0"/>
    <m/>
  </r>
  <r>
    <n v="1509"/>
    <s v="NB-2024-01509"/>
    <x v="55"/>
    <s v="PT-71848"/>
    <x v="2"/>
    <x v="2"/>
    <x v="1"/>
    <x v="98"/>
    <x v="1506"/>
    <d v="2024-10-04T08:47:00"/>
    <d v="2024-10-04T13:57:00"/>
    <d v="2024-10-04T17:41:00"/>
    <x v="0"/>
    <x v="3"/>
    <s v="Pre-authorisation request for diagnostic imaging. Patient PT-71848. Insurer: WPA."/>
    <s v="Pre-auth declined by insurer. Patient advised of self-pay options and appeal pathway."/>
    <n v="1508"/>
    <s v="OK"/>
    <n v="3.1"/>
    <n v="8.2666666666666657"/>
    <s v="Within SLA"/>
    <n v="0"/>
    <n v="3.1"/>
  </r>
  <r>
    <n v="1510"/>
    <s v="NB-2023-01510"/>
    <x v="71"/>
    <s v="PT-84418"/>
    <x v="2"/>
    <x v="2"/>
    <x v="1"/>
    <x v="85"/>
    <x v="1507"/>
    <d v="2023-08-26T19:39:00"/>
    <d v="2023-08-27T04:32:00"/>
    <d v="2023-08-27T05:52:00"/>
    <x v="0"/>
    <x v="0"/>
    <s v="Pre-authorisation request for surgical procedure. Patient PT-84418. Insurer: Cigna."/>
    <s v="Pre-authorisation confirmed with insurer. Reference number provided to client."/>
    <n v="1509"/>
    <s v="OK"/>
    <n v="1.7833333333333332"/>
    <n v="10.666666666666666"/>
    <s v="Within SLA"/>
    <n v="0"/>
    <n v="1.7833333333333332"/>
  </r>
  <r>
    <n v="1511"/>
    <s v="NB-2025-01511"/>
    <x v="15"/>
    <s v="PT-62329"/>
    <x v="1"/>
    <x v="2"/>
    <x v="0"/>
    <x v="62"/>
    <x v="1508"/>
    <d v="2025-02-14T07:24:00"/>
    <d v="2025-02-14T11:34:00"/>
    <d v="2025-02-14T17:37:00"/>
    <x v="0"/>
    <x v="0"/>
    <s v="Query regarding invoice 59451 dated 25 Jan 2025. Client reports missing credit of £2867."/>
    <s v="Late payment fee waived as a goodwill gesture following system error. Account adjusted."/>
    <n v="1510"/>
    <s v="OK"/>
    <n v="1.7833333333333332"/>
    <n v="5.95"/>
    <s v="Within SLA"/>
    <n v="0"/>
    <n v="1.7833333333333332"/>
  </r>
  <r>
    <n v="1512"/>
    <s v="NB-2024-01512"/>
    <x v="32"/>
    <s v="PT-72485"/>
    <x v="3"/>
    <x v="0"/>
    <x v="1"/>
    <x v="0"/>
    <x v="1509"/>
    <d v="2024-07-07T09:56:00"/>
    <d v="2024-07-08T03:19:00"/>
    <d v="2024-07-09T07:56:00"/>
    <x v="0"/>
    <x v="3"/>
    <s v="Patient PT-72485 requesting reschedule of appointment originally booked for 14 Jul 2024."/>
    <s v="Cancellation processed. New appointment booked for following week per patient request."/>
    <n v="1511"/>
    <s v="OK"/>
    <n v="2"/>
    <n v="19.383333333333333"/>
    <s v="Within SLA"/>
    <n v="0"/>
    <n v="2"/>
  </r>
  <r>
    <n v="1513"/>
    <s v="NB-2023-01513"/>
    <x v="23"/>
    <s v="PT-43202"/>
    <x v="2"/>
    <x v="0"/>
    <x v="0"/>
    <x v="12"/>
    <x v="1510"/>
    <d v="2023-09-15T19:00:00"/>
    <d v="2023-09-17T20:12:00"/>
    <d v="2023-09-18T15:45:00"/>
    <x v="0"/>
    <x v="2"/>
    <s v="Pre-authorisation request for outpatient consultation. Patient PT-43202. Insurer: Vitality."/>
    <s v="Insurer contacted; claim resubmitted with corrected diagnosis code. Outcome pending."/>
    <n v="1512"/>
    <s v="OK"/>
    <n v="3.25"/>
    <n v="52.449999999999996"/>
    <s v="Within SLA"/>
    <n v="0"/>
    <n v="3.25"/>
  </r>
  <r>
    <n v="1514"/>
    <s v="NB-2024-01514"/>
    <x v="8"/>
    <s v="PT-90750"/>
    <x v="3"/>
    <x v="0"/>
    <x v="0"/>
    <x v="81"/>
    <x v="1511"/>
    <d v="2024-09-07T09:33:00"/>
    <d v="2024-09-09T01:52:00"/>
    <d v="2024-09-09T06:33:00"/>
    <x v="0"/>
    <x v="0"/>
    <s v="Patient PT-90750 requesting reschedule of appointment originally booked for 12 Sep 2024."/>
    <s v="Appointment moved from afternoon to morning slot. Patient and GP practice both confirmed."/>
    <n v="1513"/>
    <s v="OK"/>
    <n v="3"/>
    <n v="43.316666666666663"/>
    <s v="Within SLA"/>
    <n v="0"/>
    <n v="3"/>
  </r>
  <r>
    <n v="1515"/>
    <s v="NB-2024-01515"/>
    <x v="48"/>
    <s v="PT-81362"/>
    <x v="1"/>
    <x v="2"/>
    <x v="0"/>
    <x v="63"/>
    <x v="1512"/>
    <d v="2024-02-29T15:39:00"/>
    <d v="2024-03-02T09:02:00"/>
    <d v="2024-03-01T12:53:00"/>
    <x v="1"/>
    <x v="1"/>
    <s v="Query regarding invoice 61778 dated 10 Feb 2024. Client reports duplicate payment of £1147."/>
    <s v="Duplicate charge identified and reversed. Updated invoice sent to client for reconciliation."/>
    <n v="1514"/>
    <s v="OK"/>
    <n v="2.7666666666666666"/>
    <n v="44.15"/>
    <s v="Breached"/>
    <n v="1"/>
    <n v="2.7666666666666666"/>
  </r>
  <r>
    <n v="1516"/>
    <s v="NB-2023-01516"/>
    <x v="4"/>
    <s v="PT-75689"/>
    <x v="2"/>
    <x v="0"/>
    <x v="0"/>
    <x v="22"/>
    <x v="1513"/>
    <d v="2023-01-05T03:03:00"/>
    <d v="2023-01-05T20:50:00"/>
    <d v="2023-01-06T23:55:00"/>
    <x v="0"/>
    <x v="1"/>
    <s v="Pre-authorisation request for specialist referral. Patient PT-75689. Insurer: AXA Health."/>
    <s v="Pre-authorisation confirmed with insurer. Reference number provided to client."/>
    <n v="1515"/>
    <s v="OK"/>
    <n v="3.1333333333333333"/>
    <n v="20.916666666666664"/>
    <s v="Within SLA"/>
    <n v="0"/>
    <n v="3.1333333333333333"/>
  </r>
  <r>
    <n v="1517"/>
    <s v="NB-2023-01517"/>
    <x v="67"/>
    <s v="PT-81993"/>
    <x v="4"/>
    <x v="2"/>
    <x v="0"/>
    <x v="24"/>
    <x v="1514"/>
    <d v="2023-04-14T19:26:00"/>
    <d v="2023-04-15T04:43:00"/>
    <d v="2023-04-15T17:49:00"/>
    <x v="0"/>
    <x v="1"/>
    <s v="Formal complaint submitted by clinic manager regarding data handling concern. Reference needed."/>
    <s v="Formal complaint reviewed. Root cause identified as process gap. Corrective action documented and shared with client."/>
    <n v="1516"/>
    <s v="OK"/>
    <n v="1.6166666666666667"/>
    <n v="10.9"/>
    <s v="Within SLA"/>
    <n v="0"/>
    <n v="1.6166666666666667"/>
  </r>
  <r>
    <n v="1518"/>
    <s v="NB-2023-01518"/>
    <x v="50"/>
    <s v="PT-59311"/>
    <x v="1"/>
    <x v="2"/>
    <x v="1"/>
    <x v="55"/>
    <x v="1515"/>
    <d v="2023-01-13T11:47:00"/>
    <d v="2023-01-13T18:05:00"/>
    <d v="2023-01-13T18:54:00"/>
    <x v="0"/>
    <x v="3"/>
    <s v="Query regarding invoice 37861 dated 17 Dec 2022. Client reports duplicate payment of £1254."/>
    <s v="Late payment fee waived as a goodwill gesture following system error. Account adjusted."/>
    <n v="1517"/>
    <s v="OK"/>
    <n v="0.8833333333333333"/>
    <n v="7.1833333333333327"/>
    <s v="Within SLA"/>
    <n v="0"/>
    <n v="0.8833333333333333"/>
  </r>
  <r>
    <n v="1519"/>
    <s v="NB-2025-01519"/>
    <x v="13"/>
    <s v="PT-69270"/>
    <x v="1"/>
    <x v="1"/>
    <x v="1"/>
    <x v="17"/>
    <x v="1516"/>
    <d v="2025-02-04T22:04:00"/>
    <d v="2025-02-05T05:36:00"/>
    <d v="2025-02-05T01:24:00"/>
    <x v="1"/>
    <x v="0"/>
    <s v="Query regarding invoice 73259 dated 30 Jan 2025. Client reports duplicate payment of £185."/>
    <s v="Late payment fee waived as a goodwill gesture following system error. Account adjusted."/>
    <n v="1518"/>
    <s v="OK"/>
    <n v="0.66666666666666663"/>
    <n v="8.1999999999999993"/>
    <s v="Breached"/>
    <n v="1"/>
    <n v="0.66666666666666663"/>
  </r>
  <r>
    <n v="1520"/>
    <s v="NB-2023-01520"/>
    <x v="59"/>
    <s v="PT-38140"/>
    <x v="0"/>
    <x v="0"/>
    <x v="1"/>
    <x v="68"/>
    <x v="1517"/>
    <d v="2023-10-06T01:40:00"/>
    <d v="2023-10-08T00:02:00"/>
    <d v="2023-10-08T23:12:00"/>
    <x v="0"/>
    <x v="3"/>
    <s v="Request for GP referral letter for patient PT-38140."/>
    <s v="Fit-to-work certificate issued following confirmation from treating clinician."/>
    <n v="1519"/>
    <s v="OK"/>
    <n v="2.4666666666666668"/>
    <n v="48.833333333333329"/>
    <s v="Within SLA"/>
    <n v="0"/>
    <n v="2.4666666666666668"/>
  </r>
  <r>
    <n v="1521"/>
    <s v="NB-2023-01521"/>
    <x v="59"/>
    <s v="PT-60630"/>
    <x v="0"/>
    <x v="2"/>
    <x v="1"/>
    <x v="77"/>
    <x v="1518"/>
    <d v="2023-06-03T19:19:00"/>
    <d v="2023-06-05T01:32:00"/>
    <d v="2023-06-04T16:51:00"/>
    <x v="1"/>
    <x v="0"/>
    <s v="Request for insurance medical report for patient PT-60630."/>
    <s v="Insurance medical report completed and submitted to insurer within agreed timeframe."/>
    <n v="1520"/>
    <s v="OK"/>
    <n v="2.4666666666666668"/>
    <n v="32.68333333333333"/>
    <s v="Breached"/>
    <n v="1"/>
    <n v="2.4666666666666668"/>
  </r>
  <r>
    <n v="1522"/>
    <s v="NB-2023-01522"/>
    <x v="19"/>
    <s v="PT-12063"/>
    <x v="2"/>
    <x v="3"/>
    <x v="1"/>
    <x v="72"/>
    <x v="1519"/>
    <d v="2023-10-07T10:22:00"/>
    <d v="2023-10-09T12:29:00"/>
    <d v="2023-10-11T04:55:00"/>
    <x v="0"/>
    <x v="3"/>
    <s v="Pre-authorisation request for surgical procedure. Patient PT-12063. Insurer: Cigna."/>
    <s v="Pre-authorisation confirmed with insurer. Reference number provided to client."/>
    <n v="1521"/>
    <s v="OK"/>
    <n v="5.45"/>
    <n v="55.566666666666663"/>
    <s v="Within SLA"/>
    <n v="0"/>
    <n v="5.45"/>
  </r>
  <r>
    <n v="1523"/>
    <s v="NB-2024-01523"/>
    <x v="39"/>
    <s v="PT-75772"/>
    <x v="1"/>
    <x v="2"/>
    <x v="0"/>
    <x v="27"/>
    <x v="1520"/>
    <d v="2024-03-12T22:51:00"/>
    <d v="2024-03-13T12:03:00"/>
    <d v="2024-03-13T20:52:00"/>
    <x v="0"/>
    <x v="3"/>
    <s v="Query regarding invoice 81794 dated 02 Mar 2024. Client reports disputed amount of £2054."/>
    <s v="Billing query resolved following confirmation from insurer. Payment processing initiated."/>
    <n v="1522"/>
    <s v="OK"/>
    <n v="1.9833333333333332"/>
    <n v="15.183333333333334"/>
    <s v="Within SLA"/>
    <n v="0"/>
    <n v="1.9833333333333332"/>
  </r>
  <r>
    <n v="1524"/>
    <s v="NB-2023-01524"/>
    <x v="19"/>
    <s v="PT-52196"/>
    <x v="2"/>
    <x v="1"/>
    <x v="1"/>
    <x v="39"/>
    <x v="1521"/>
    <d v="2023-12-20T08:14:00"/>
    <d v="2023-12-20T09:55:00"/>
    <d v="2023-12-20T11:26:00"/>
    <x v="0"/>
    <x v="1"/>
    <s v="Pre-authorisation request for surgical procedure. Patient PT-52196. Insurer: Bupa."/>
    <s v="Claim status updated to approved. Payment expected within 5–7 working days."/>
    <n v="1523"/>
    <s v="OK"/>
    <n v="0.79999999999999993"/>
    <n v="2.4833333333333334"/>
    <s v="Within SLA"/>
    <n v="0"/>
    <n v="0.79999999999999993"/>
  </r>
  <r>
    <n v="1525"/>
    <s v="NB-2024-01525"/>
    <x v="21"/>
    <s v="PT-35617"/>
    <x v="1"/>
    <x v="0"/>
    <x v="1"/>
    <x v="67"/>
    <x v="1522"/>
    <d v="2024-01-03T09:41:00"/>
    <d v="2024-01-03T23:34:00"/>
    <d v="2024-01-05T08:20:00"/>
    <x v="0"/>
    <x v="3"/>
    <s v="Query regarding invoice 14067 dated 31 Dec 2023. Client reports incorrect charge of £1540."/>
    <s v="Billing query resolved following confirmation from insurer. Payment processing initiated."/>
    <n v="1524"/>
    <s v="OK"/>
    <n v="1.3499999999999999"/>
    <n v="15.233333333333333"/>
    <s v="Within SLA"/>
    <n v="0"/>
    <n v="1.3499999999999999"/>
  </r>
  <r>
    <n v="1526"/>
    <s v="NB-2025-01526"/>
    <x v="61"/>
    <s v="PT-67662"/>
    <x v="2"/>
    <x v="0"/>
    <x v="1"/>
    <x v="15"/>
    <x v="1523"/>
    <d v="2025-01-07T16:08:00"/>
    <d v="2025-01-08T12:27:00"/>
    <d v="2025-01-08T15:03:00"/>
    <x v="0"/>
    <x v="3"/>
    <s v="Pre-authorisation request for outpatient consultation. Patient PT-67662. Insurer: Bupa."/>
    <s v="Pre-auth declined by insurer. Patient advised of self-pay options and appeal pathway."/>
    <n v="1525"/>
    <s v="OK"/>
    <n v="1.0833333333333333"/>
    <n v="21.4"/>
    <s v="Within SLA"/>
    <n v="0"/>
    <n v="1.0833333333333333"/>
  </r>
  <r>
    <n v="1527"/>
    <s v="NB-2024-01527"/>
    <x v="41"/>
    <s v="PT-45962"/>
    <x v="2"/>
    <x v="0"/>
    <x v="0"/>
    <x v="80"/>
    <x v="1524"/>
    <d v="2024-01-19T11:12:00"/>
    <d v="2024-01-21T12:10:00"/>
    <d v="2024-01-22T04:25:00"/>
    <x v="0"/>
    <x v="2"/>
    <s v="Pre-authorisation request for surgical procedure. Patient PT-45962. Insurer: Aviva."/>
    <s v="Claim status updated to approved. Payment expected within 5–7 working days."/>
    <n v="1526"/>
    <s v="OK"/>
    <n v="6.7833333333333332"/>
    <n v="55.75"/>
    <s v="Within SLA"/>
    <n v="0"/>
    <n v="6.7833333333333332"/>
  </r>
  <r>
    <n v="1528"/>
    <s v="NB-2023-01528"/>
    <x v="63"/>
    <s v="PT-15258"/>
    <x v="2"/>
    <x v="2"/>
    <x v="0"/>
    <x v="91"/>
    <x v="1525"/>
    <d v="2023-08-27T14:04:00"/>
    <d v="2023-08-28T08:09:00"/>
    <d v="2023-08-28T10:38:00"/>
    <x v="0"/>
    <x v="3"/>
    <s v="Pre-authorisation request for physiotherapy course. Patient PT-15258. Insurer: Bupa."/>
    <s v="Claim status updated to approved. Payment expected within 5–7 working days."/>
    <n v="1527"/>
    <s v="OK"/>
    <n v="3.4333333333333331"/>
    <n v="21.516666666666666"/>
    <s v="Within SLA"/>
    <n v="0"/>
    <n v="3.4333333333333331"/>
  </r>
  <r>
    <n v="1529"/>
    <s v="NB-2023-01529"/>
    <x v="71"/>
    <s v="PT-82827"/>
    <x v="2"/>
    <x v="2"/>
    <x v="1"/>
    <x v="83"/>
    <x v="1526"/>
    <d v="2023-08-20T11:55:00"/>
    <d v="2023-08-20T18:03:00"/>
    <d v="2023-08-20T22:29:00"/>
    <x v="0"/>
    <x v="0"/>
    <s v="Pre-authorisation request for surgical procedure. Patient PT-82827. Insurer: Bupa."/>
    <s v="Policy coverage query resolved. Benefit schedule sent to patient for reference."/>
    <n v="1528"/>
    <s v="OK"/>
    <n v="1.4333333333333333"/>
    <n v="7.5666666666666664"/>
    <s v="Within SLA"/>
    <n v="0"/>
    <n v="1.4333333333333333"/>
  </r>
  <r>
    <n v="1530"/>
    <s v="NB-2024-01530"/>
    <x v="32"/>
    <s v="PT-79272"/>
    <x v="0"/>
    <x v="0"/>
    <x v="0"/>
    <x v="39"/>
    <x v="1527"/>
    <d v="2024-02-01T10:52:00"/>
    <d v="2024-02-02T20:41:00"/>
    <d v="2024-02-03T08:42:00"/>
    <x v="0"/>
    <x v="2"/>
    <s v="Request for clinical summary for patient PT-79272."/>
    <s v="Clinical summary prepared and sent to patient as requested. GDPR consent verified."/>
    <n v="1529"/>
    <s v="OK"/>
    <n v="2.1666666666666665"/>
    <n v="35.983333333333334"/>
    <s v="Within SLA"/>
    <n v="0"/>
    <n v="2.1666666666666665"/>
  </r>
  <r>
    <n v="1531"/>
    <s v="NB-2023-01531"/>
    <x v="43"/>
    <s v="PT-30384"/>
    <x v="2"/>
    <x v="0"/>
    <x v="1"/>
    <x v="76"/>
    <x v="1528"/>
    <d v="2023-07-23T19:36:00"/>
    <d v="2023-07-24T20:20:00"/>
    <d v="2023-07-26T15:12:00"/>
    <x v="0"/>
    <x v="3"/>
    <s v="Pre-authorisation request for diagnostic imaging. Patient PT-30384. Insurer: Vitality."/>
    <s v="Claim status updated to approved. Payment expected within 5–7 working days."/>
    <n v="1530"/>
    <s v="OK"/>
    <n v="4.3999999999999995"/>
    <n v="29.133333333333333"/>
    <s v="Within SLA"/>
    <n v="0"/>
    <n v="4.3999999999999995"/>
  </r>
  <r>
    <n v="1532"/>
    <s v="NB-2023-01532"/>
    <x v="61"/>
    <s v="PT-55006"/>
    <x v="1"/>
    <x v="2"/>
    <x v="0"/>
    <x v="47"/>
    <x v="1529"/>
    <d v="2023-04-03T03:58:00"/>
    <d v="2023-04-03T10:16:00"/>
    <d v="2023-04-03T11:25:00"/>
    <x v="0"/>
    <x v="3"/>
    <s v="Query regarding invoice 64473 dated 27 Mar 2023. Client reports disputed amount of £751."/>
    <s v="Duplicate charge identified and reversed. Updated invoice sent to client for reconciliation."/>
    <n v="1531"/>
    <s v="OK"/>
    <n v="0.54999999999999993"/>
    <n v="6.85"/>
    <s v="Within SLA"/>
    <n v="0"/>
    <n v="0.54999999999999993"/>
  </r>
  <r>
    <n v="1533"/>
    <s v="NB-2024-01533"/>
    <x v="52"/>
    <s v="PT-29306"/>
    <x v="3"/>
    <x v="0"/>
    <x v="0"/>
    <x v="40"/>
    <x v="1530"/>
    <d v="2024-07-18T12:05:00"/>
    <d v="2024-07-19T18:59:00"/>
    <d v="2024-07-21T08:13:00"/>
    <x v="0"/>
    <x v="3"/>
    <s v="Patient PT-29306 requesting reschedule of appointment originally booked for 20 Jul 2024."/>
    <s v="Appointment moved from afternoon to morning slot. Patient and GP practice both confirmed."/>
    <n v="1532"/>
    <s v="OK"/>
    <n v="3.8666666666666667"/>
    <n v="34.766666666666666"/>
    <s v="Within SLA"/>
    <n v="0"/>
    <n v="3.8666666666666667"/>
  </r>
  <r>
    <n v="1534"/>
    <s v="NB-2024-01534"/>
    <x v="4"/>
    <s v="PT-91794"/>
    <x v="3"/>
    <x v="0"/>
    <x v="0"/>
    <x v="3"/>
    <x v="1531"/>
    <d v="2024-04-10T08:28:00"/>
    <d v="2024-04-12T13:39:00"/>
    <d v="2024-04-12T06:03:00"/>
    <x v="1"/>
    <x v="1"/>
    <s v="Patient PT-91794 requesting reschedule of appointment originally booked for 12 Apr 2024."/>
    <s v="Cancellation processed. New appointment booked for following week per patient request."/>
    <n v="1533"/>
    <s v="OK"/>
    <n v="2.4166666666666665"/>
    <n v="55.599999999999994"/>
    <s v="Breached"/>
    <n v="1"/>
    <n v="2.4166666666666665"/>
  </r>
  <r>
    <n v="1535"/>
    <s v="NB-2023-01535"/>
    <x v="33"/>
    <s v="PT-25499"/>
    <x v="0"/>
    <x v="0"/>
    <x v="0"/>
    <x v="19"/>
    <x v="1532"/>
    <d v="2023-11-14T18:25:00"/>
    <d v="2023-11-15T09:42:00"/>
    <d v="2023-11-15T16:45:00"/>
    <x v="0"/>
    <x v="3"/>
    <s v="Request for clinical summary for patient PT-25499."/>
    <s v="GP referral letter drafted and sent to specialist clinic. Copy retained on file."/>
    <n v="1534"/>
    <s v="OK"/>
    <n v="1.6666666666666665"/>
    <n v="16.95"/>
    <s v="Within SLA"/>
    <n v="0"/>
    <n v="1.6666666666666665"/>
  </r>
  <r>
    <n v="1536"/>
    <s v="NB-2023-01536"/>
    <x v="16"/>
    <s v="PT-13370"/>
    <x v="0"/>
    <x v="0"/>
    <x v="0"/>
    <x v="4"/>
    <x v="1533"/>
    <d v="2023-03-18T03:56:00"/>
    <d v="2023-03-20T19:08:00"/>
    <d v="2023-03-21T00:17:00"/>
    <x v="0"/>
    <x v="2"/>
    <s v="Request for discharge summary for patient PT-13370."/>
    <s v="Insurance medical report completed and submitted to insurer within agreed timeframe."/>
    <n v="1535"/>
    <s v="OK"/>
    <n v="3.65"/>
    <n v="66.849999999999994"/>
    <s v="Within SLA"/>
    <n v="0"/>
    <n v="3.65"/>
  </r>
  <r>
    <n v="1537"/>
    <s v="NB-2024-01537"/>
    <x v="3"/>
    <s v="PT-87979"/>
    <x v="3"/>
    <x v="1"/>
    <x v="0"/>
    <x v="18"/>
    <x v="1534"/>
    <d v="2024-02-22T16:41:00"/>
    <d v="2024-02-22T17:18:00"/>
    <d v="2024-02-22T20:02:00"/>
    <x v="0"/>
    <x v="0"/>
    <s v="Patient PT-87979 requesting addition of appointment originally booked for 29 Feb 2024."/>
    <s v="Appointment moved from afternoon to morning slot. Patient and GP practice both confirmed."/>
    <n v="1536"/>
    <s v="OK"/>
    <n v="0.65"/>
    <n v="1.2666666666666666"/>
    <s v="Within SLA"/>
    <n v="0"/>
    <n v="0.65"/>
  </r>
  <r>
    <n v="1538"/>
    <s v="NB-2024-01538"/>
    <x v="3"/>
    <s v="PT-35036"/>
    <x v="1"/>
    <x v="1"/>
    <x v="0"/>
    <x v="60"/>
    <x v="1535"/>
    <d v="2024-02-18T23:44:00"/>
    <d v="2024-02-19T00:26:00"/>
    <d v="2024-02-19T02:53:00"/>
    <x v="0"/>
    <x v="3"/>
    <s v="Query regarding invoice 15780 dated 17 Feb 2024. Client reports missing credit of £3169."/>
    <s v="Late payment fee waived as a goodwill gesture following system error. Account adjusted."/>
    <n v="1537"/>
    <s v="OK"/>
    <n v="0.85"/>
    <n v="1.55"/>
    <s v="Within SLA"/>
    <n v="0"/>
    <n v="0.85"/>
  </r>
  <r>
    <n v="1539"/>
    <s v="NB-2023-01539"/>
    <x v="8"/>
    <s v="PT-90884"/>
    <x v="2"/>
    <x v="3"/>
    <x v="0"/>
    <x v="89"/>
    <x v="1536"/>
    <d v="2023-12-19T23:27:00"/>
    <d v="2023-12-22T19:03:00"/>
    <d v="2023-12-23T17:02:00"/>
    <x v="0"/>
    <x v="3"/>
    <s v="Pre-authorisation request for specialist referral. Patient PT-90884. Insurer: Aviva."/>
    <s v="Insurer contacted; claim resubmitted with corrected diagnosis code. Outcome pending."/>
    <n v="1538"/>
    <s v="OK"/>
    <n v="6.4166666666666661"/>
    <n v="74.016666666666666"/>
    <s v="Within SLA"/>
    <n v="0"/>
    <n v="6.4166666666666661"/>
  </r>
  <r>
    <n v="1540"/>
    <s v="NB-2024-01540"/>
    <x v="18"/>
    <s v="PT-32227"/>
    <x v="3"/>
    <x v="3"/>
    <x v="1"/>
    <x v="59"/>
    <x v="1537"/>
    <d v="2024-03-20T14:14:00"/>
    <d v="2024-03-22T23:34:00"/>
    <d v="2024-03-23T11:46:00"/>
    <x v="0"/>
    <x v="3"/>
    <s v="Patient PT-32227 requesting reschedule of appointment originally booked for 01 Apr 2024."/>
    <s v="Urgent appointment arranged within 24 hours following GP referral. Patient notified."/>
    <n v="1539"/>
    <s v="OK"/>
    <n v="2.4666666666666668"/>
    <n v="59.8"/>
    <s v="Within SLA"/>
    <n v="0"/>
    <n v="2.4666666666666668"/>
  </r>
  <r>
    <n v="1541"/>
    <s v="NB-2024-01541"/>
    <x v="17"/>
    <s v="PT-54566"/>
    <x v="1"/>
    <x v="2"/>
    <x v="0"/>
    <x v="20"/>
    <x v="1538"/>
    <d v="2024-11-09T23:02:00"/>
    <d v="2024-11-10T03:02:00"/>
    <d v="2024-11-10T09:42:00"/>
    <x v="0"/>
    <x v="2"/>
    <s v="Query regarding invoice 72634 dated 21 Oct 2024. Client reports disputed amount of £2753."/>
    <s v="Charge dispute investigated. Original amount validated as correct; breakdown sent to client."/>
    <n v="1540"/>
    <s v="OK"/>
    <n v="1.3333333333333333"/>
    <n v="5.333333333333333"/>
    <s v="Within SLA"/>
    <n v="0"/>
    <n v="1.3333333333333333"/>
  </r>
  <r>
    <n v="1542"/>
    <s v="NB-2024-01542"/>
    <x v="38"/>
    <s v="PT-40131"/>
    <x v="3"/>
    <x v="0"/>
    <x v="1"/>
    <x v="99"/>
    <x v="1539"/>
    <d v="2024-07-27T12:59:00"/>
    <d v="2024-07-27T23:42:00"/>
    <d v="2024-07-28T12:15:00"/>
    <x v="0"/>
    <x v="3"/>
    <s v="Patient PT-40131 requesting addition of appointment originally booked for 28 Jul 2024."/>
    <s v="Appointment moved from afternoon to morning slot. Patient and GP practice both confirmed."/>
    <n v="1541"/>
    <s v="OK"/>
    <n v="0.73333333333333328"/>
    <n v="11.45"/>
    <s v="Within SLA"/>
    <n v="0"/>
    <n v="0.73333333333333328"/>
  </r>
  <r>
    <n v="1543"/>
    <s v="NB-2023-01543"/>
    <x v="46"/>
    <s v="PT-32467"/>
    <x v="1"/>
    <x v="1"/>
    <x v="0"/>
    <x v="74"/>
    <x v="1540"/>
    <d v="2023-11-25T22:34:00"/>
    <d v="2023-11-26T03:10:00"/>
    <d v="2023-11-26T04:30:00"/>
    <x v="0"/>
    <x v="3"/>
    <s v="Query regarding invoice 21613 dated 08 Nov 2023. Client reports missing credit of £580."/>
    <s v="Billing query resolved following confirmation from insurer. Payment processing initiated."/>
    <n v="1542"/>
    <s v="OK"/>
    <n v="2.0666666666666664"/>
    <n v="6.6666666666666661"/>
    <s v="Within SLA"/>
    <n v="0"/>
    <n v="2.0666666666666664"/>
  </r>
  <r>
    <n v="1544"/>
    <s v="NB-2024-01544"/>
    <x v="70"/>
    <s v="PT-41510"/>
    <x v="3"/>
    <x v="0"/>
    <x v="0"/>
    <x v="99"/>
    <x v="1541"/>
    <d v="2024-06-20T23:33:00"/>
    <d v="2024-06-21T17:51:00"/>
    <d v="2024-06-22T15:11:00"/>
    <x v="0"/>
    <x v="3"/>
    <s v="Patient PT-41510 requesting cancellation of appointment originally booked for 23 Jun 2024."/>
    <s v="Appointment moved from afternoon to morning slot. Patient and GP practice both confirmed."/>
    <n v="1543"/>
    <s v="OK"/>
    <n v="8.3666666666666671"/>
    <n v="26.666666666666664"/>
    <s v="Within SLA"/>
    <n v="0"/>
    <n v="8.3666666666666671"/>
  </r>
  <r>
    <n v="1545"/>
    <s v="NB-2025-01545"/>
    <x v="22"/>
    <s v="PT-32342"/>
    <x v="2"/>
    <x v="2"/>
    <x v="0"/>
    <x v="104"/>
    <x v="1542"/>
    <d v="2025-01-25T04:23:00"/>
    <d v="2025-01-25T13:38:00"/>
    <d v="2025-01-26T01:27:00"/>
    <x v="0"/>
    <x v="0"/>
    <s v="Pre-authorisation request for surgical procedure. Patient PT-32342. Insurer: WPA."/>
    <s v="Insurer contacted; claim resubmitted with corrected diagnosis code. Outcome pending."/>
    <n v="1544"/>
    <s v="OK"/>
    <n v="2.9333333333333331"/>
    <n v="12.183333333333334"/>
    <s v="Within SLA"/>
    <n v="0"/>
    <n v="2.9333333333333331"/>
  </r>
  <r>
    <n v="1546"/>
    <s v="NB-2024-01546"/>
    <x v="44"/>
    <s v="PT-75057"/>
    <x v="4"/>
    <x v="0"/>
    <x v="0"/>
    <x v="45"/>
    <x v="1543"/>
    <d v="2024-03-01T20:47:00"/>
    <d v="2024-03-03T16:05:00"/>
    <d v="2024-03-04T14:10:00"/>
    <x v="0"/>
    <x v="1"/>
    <s v="Formal complaint submitted by clinic manager regarding poor communication. Reference needed."/>
    <s v="Patient complaint escalated to Operations Manager. Resolution meeting held; outcome agreed with client."/>
    <n v="1545"/>
    <s v="OK"/>
    <n v="6.6166666666666663"/>
    <n v="49.916666666666664"/>
    <s v="Within SLA"/>
    <n v="0"/>
    <n v="6.6166666666666663"/>
  </r>
  <r>
    <n v="1547"/>
    <s v="NB-2023-01547"/>
    <x v="65"/>
    <s v="PT-81218"/>
    <x v="1"/>
    <x v="0"/>
    <x v="0"/>
    <x v="67"/>
    <x v="1544"/>
    <d v="2023-05-09T01:01:00"/>
    <d v="2023-05-10T14:25:00"/>
    <d v="2023-05-10T22:42:00"/>
    <x v="0"/>
    <x v="3"/>
    <s v="Query regarding invoice 36439 dated 16 Apr 2023. Client reports disputed amount of £1586."/>
    <s v="Charge dispute investigated. Original amount validated as correct; breakdown sent to client."/>
    <n v="1546"/>
    <s v="OK"/>
    <n v="2.3166666666666664"/>
    <n v="39.716666666666669"/>
    <s v="Within SLA"/>
    <n v="0"/>
    <n v="2.3166666666666664"/>
  </r>
  <r>
    <n v="1548"/>
    <s v="NB-2023-01548"/>
    <x v="34"/>
    <s v="PT-19991"/>
    <x v="3"/>
    <x v="0"/>
    <x v="1"/>
    <x v="41"/>
    <x v="1545"/>
    <d v="2023-02-04T05:01:00"/>
    <d v="2023-02-05T00:03:00"/>
    <d v="2023-02-05T03:28:00"/>
    <x v="0"/>
    <x v="3"/>
    <s v="Patient PT-19991 requesting reschedule of appointment originally booked for 13 Feb 2023."/>
    <s v="Recurring appointment series updated following consultant schedule change."/>
    <n v="1547"/>
    <s v="OK"/>
    <n v="1.55"/>
    <n v="20.583333333333332"/>
    <s v="Within SLA"/>
    <n v="0"/>
    <n v="1.55"/>
  </r>
  <r>
    <n v="1549"/>
    <s v="NB-2023-01549"/>
    <x v="56"/>
    <s v="PT-98784"/>
    <x v="2"/>
    <x v="1"/>
    <x v="0"/>
    <x v="12"/>
    <x v="1546"/>
    <d v="2023-04-13T19:56:00"/>
    <d v="2023-04-13T22:19:00"/>
    <d v="2023-04-13T23:02:00"/>
    <x v="0"/>
    <x v="3"/>
    <s v="Pre-authorisation request for physiotherapy course. Patient PT-98784. Insurer: AXA Health."/>
    <s v="Insurer contacted; claim resubmitted with corrected diagnosis code. Outcome pending."/>
    <n v="1548"/>
    <s v="OK"/>
    <n v="0.89999999999999991"/>
    <n v="3.2833333333333332"/>
    <s v="Within SLA"/>
    <n v="0"/>
    <n v="0.89999999999999991"/>
  </r>
  <r>
    <n v="1550"/>
    <s v="NB-2023-01550"/>
    <x v="47"/>
    <s v="PT-41495"/>
    <x v="2"/>
    <x v="0"/>
    <x v="0"/>
    <x v="1"/>
    <x v="1547"/>
    <d v="2023-05-16T20:47:00"/>
    <d v="2023-05-20T00:30:00"/>
    <d v="2023-05-19T17:37:00"/>
    <x v="1"/>
    <x v="0"/>
    <s v="Pre-authorisation request for surgical procedure. Patient PT-41495. Insurer: Aviva."/>
    <s v="Insurer contacted; claim resubmitted with corrected diagnosis code. Outcome pending."/>
    <n v="1549"/>
    <s v="OK"/>
    <n v="3.1666666666666665"/>
    <n v="78.883333333333326"/>
    <s v="Breached"/>
    <n v="1"/>
    <n v="3.1666666666666665"/>
  </r>
  <r>
    <n v="1551"/>
    <s v="NB-2023-01551"/>
    <x v="10"/>
    <s v="PT-24554"/>
    <x v="1"/>
    <x v="2"/>
    <x v="0"/>
    <x v="65"/>
    <x v="1548"/>
    <d v="2023-11-20T14:57:00"/>
    <d v="2023-11-20T22:04:00"/>
    <d v="2023-11-21T11:49:00"/>
    <x v="0"/>
    <x v="2"/>
    <s v="Query regarding invoice 28312 dated 07 Nov 2023. Client reports duplicate payment of £2401."/>
    <s v="Late payment fee waived as a goodwill gesture following system error. Account adjusted."/>
    <n v="1550"/>
    <s v="OK"/>
    <n v="3.1333333333333333"/>
    <n v="10.25"/>
    <s v="Within SLA"/>
    <n v="0"/>
    <n v="3.1333333333333333"/>
  </r>
  <r>
    <n v="1552"/>
    <s v="NB-2023-01552"/>
    <x v="41"/>
    <s v="PT-13734"/>
    <x v="3"/>
    <x v="0"/>
    <x v="0"/>
    <x v="52"/>
    <x v="1549"/>
    <d v="2023-11-17T05:23:00"/>
    <d v="2023-11-19T07:19:00"/>
    <d v="2023-11-19T23:50:00"/>
    <x v="0"/>
    <x v="1"/>
    <s v="Patient PT-13734 requesting cancellation of appointment originally booked for 17 Nov 2023."/>
    <s v="Appointment moved from afternoon to morning slot. Patient and GP practice both confirmed."/>
    <n v="1551"/>
    <s v="OK"/>
    <n v="5.55"/>
    <n v="55.483333333333334"/>
    <s v="Within SLA"/>
    <n v="0"/>
    <n v="5.55"/>
  </r>
  <r>
    <n v="1553"/>
    <s v="NB-2024-01553"/>
    <x v="48"/>
    <s v="PT-43420"/>
    <x v="3"/>
    <x v="3"/>
    <x v="1"/>
    <x v="34"/>
    <x v="1550"/>
    <d v="2024-04-22T20:45:00"/>
    <d v="2024-04-23T06:36:00"/>
    <d v="2024-04-25T05:40:00"/>
    <x v="0"/>
    <x v="0"/>
    <s v="Patient PT-43420 requesting addition of appointment originally booked for 23 Apr 2024."/>
    <s v="Recurring appointment series updated following consultant schedule change."/>
    <n v="1552"/>
    <s v="OK"/>
    <n v="63.083333333333329"/>
    <n v="72.933333333333337"/>
    <s v="Within SLA"/>
    <n v="0"/>
    <n v="63.083333333333329"/>
  </r>
  <r>
    <n v="1554"/>
    <s v="NB-2023-01554"/>
    <x v="63"/>
    <s v="PT-31077"/>
    <x v="0"/>
    <x v="0"/>
    <x v="0"/>
    <x v="21"/>
    <x v="1551"/>
    <d v="2023-09-03T12:13:00"/>
    <d v="2023-09-05T15:18:00"/>
    <d v="2023-09-06T06:51:00"/>
    <x v="0"/>
    <x v="1"/>
    <s v="Request for discharge summary for patient PT-31077."/>
    <s v="Clinical summary prepared and sent to patient as requested. GDPR consent verified."/>
    <n v="1553"/>
    <s v="OK"/>
    <n v="5.3666666666666663"/>
    <n v="56.449999999999996"/>
    <s v="Within SLA"/>
    <n v="0"/>
    <n v="5.3666666666666663"/>
  </r>
  <r>
    <n v="1555"/>
    <s v="NB-2023-01555"/>
    <x v="28"/>
    <s v="PT-49128"/>
    <x v="0"/>
    <x v="0"/>
    <x v="0"/>
    <x v="107"/>
    <x v="1552"/>
    <d v="2023-04-16T00:26:00"/>
    <d v="2023-04-17T05:01:00"/>
    <d v="2023-04-18T18:07:00"/>
    <x v="0"/>
    <x v="1"/>
    <s v="Request for medical records for patient PT-49128."/>
    <s v="Fit-to-work certificate issued following confirmation from treating clinician."/>
    <n v="1554"/>
    <s v="OK"/>
    <n v="6.3166666666666664"/>
    <n v="34.9"/>
    <s v="Within SLA"/>
    <n v="0"/>
    <n v="6.3166666666666664"/>
  </r>
  <r>
    <n v="1556"/>
    <s v="NB-2024-01556"/>
    <x v="69"/>
    <s v="PT-73972"/>
    <x v="4"/>
    <x v="3"/>
    <x v="1"/>
    <x v="80"/>
    <x v="1553"/>
    <d v="2024-08-07T02:03:00"/>
    <d v="2024-08-09T14:45:00"/>
    <d v="2024-08-10T22:23:00"/>
    <x v="0"/>
    <x v="0"/>
    <s v="Formal complaint submitted by family member regarding delayed response. Reference needed."/>
    <s v="Complaint closed following satisfactory resolution. Client confirmed acceptance of outcome."/>
    <n v="1555"/>
    <s v="OK"/>
    <n v="3.6666666666666665"/>
    <n v="64.36666666666666"/>
    <s v="Within SLA"/>
    <n v="0"/>
    <n v="3.6666666666666665"/>
  </r>
  <r>
    <n v="1557"/>
    <s v="NB-2023-01557"/>
    <x v="65"/>
    <s v="PT-73380"/>
    <x v="1"/>
    <x v="2"/>
    <x v="0"/>
    <x v="18"/>
    <x v="1554"/>
    <d v="2023-03-11T11:11:00"/>
    <d v="2023-03-11T13:48:00"/>
    <d v="2023-03-11T21:37:00"/>
    <x v="0"/>
    <x v="3"/>
    <s v="Query regarding invoice 93262 dated 23 Feb 2023. Client reports duplicate payment of £1155."/>
    <s v="Invoice reviewed and corrected. Credit note issued for £276. Client accounts updated."/>
    <n v="1556"/>
    <s v="OK"/>
    <n v="1.5666666666666667"/>
    <n v="4.1833333333333336"/>
    <s v="Within SLA"/>
    <n v="0"/>
    <n v="1.5666666666666667"/>
  </r>
  <r>
    <n v="1558"/>
    <s v="NB-2023-01558"/>
    <x v="26"/>
    <s v="PT-75907"/>
    <x v="3"/>
    <x v="0"/>
    <x v="1"/>
    <x v="61"/>
    <x v="1555"/>
    <d v="2023-05-17T20:46:00"/>
    <d v="2023-05-19T20:30:00"/>
    <d v="2023-05-20T17:31:00"/>
    <x v="0"/>
    <x v="2"/>
    <s v="Patient PT-75907 requesting addition of appointment originally booked for 28 May 2023."/>
    <s v="Appointment rescheduled to patient's preferred date. Confirmation sent via email and SMS."/>
    <n v="1557"/>
    <s v="OK"/>
    <n v="3.25"/>
    <n v="50.983333333333334"/>
    <s v="Within SLA"/>
    <n v="0"/>
    <n v="3.25"/>
  </r>
  <r>
    <n v="1559"/>
    <s v="NB-2025-01559"/>
    <x v="39"/>
    <s v="PT-20610"/>
    <x v="1"/>
    <x v="0"/>
    <x v="1"/>
    <x v="81"/>
    <x v="1556"/>
    <d v="2025-02-28T18:56:00"/>
    <d v="2025-03-06T17:17:00"/>
    <d v="2025-03-03T14:58:00"/>
    <x v="1"/>
    <x v="3"/>
    <s v="Query regarding invoice 83358 dated 09 Feb 2025. Client reports missing credit of £226."/>
    <s v="Billing query resolved following confirmation from insurer. Payment processing initiated."/>
    <n v="1558"/>
    <s v="OK"/>
    <n v="3.9666666666666663"/>
    <n v="146.31666666666666"/>
    <s v="Breached"/>
    <n v="1"/>
    <n v="3.9666666666666663"/>
  </r>
  <r>
    <n v="1560"/>
    <s v="NB-2023-01560"/>
    <x v="54"/>
    <s v="PT-34558"/>
    <x v="3"/>
    <x v="3"/>
    <x v="0"/>
    <x v="27"/>
    <x v="1557"/>
    <d v="2023-07-06T01:20:00"/>
    <d v="2023-07-09T12:34:00"/>
    <d v="2023-07-09T20:14:00"/>
    <x v="0"/>
    <x v="0"/>
    <s v="Patient PT-34558 requesting reschedule of appointment originally booked for 10 Jul 2023."/>
    <s v="Appointment rescheduled to patient's preferred date. Confirmation sent via email and SMS."/>
    <n v="1559"/>
    <s v="OK"/>
    <n v="5.0999999999999996"/>
    <n v="88.333333333333329"/>
    <s v="Within SLA"/>
    <n v="0"/>
    <n v="5.0999999999999996"/>
  </r>
  <r>
    <n v="1561"/>
    <s v="NB-2024-01561"/>
    <x v="37"/>
    <s v="PT-78890"/>
    <x v="3"/>
    <x v="2"/>
    <x v="0"/>
    <x v="57"/>
    <x v="1558"/>
    <d v="2024-12-02T01:59:00"/>
    <d v="2024-12-02T08:07:00"/>
    <d v="2024-12-02T12:20:00"/>
    <x v="0"/>
    <x v="2"/>
    <s v="Patient PT-78890 requesting cancellation of appointment originally booked for 12 Dec 2024."/>
    <s v="Urgent appointment arranged within 24 hours following GP referral. Patient notified."/>
    <n v="1560"/>
    <s v="OK"/>
    <n v="1.65"/>
    <n v="7.7833333333333332"/>
    <s v="Within SLA"/>
    <n v="0"/>
    <n v="1.65"/>
  </r>
  <r>
    <n v="1562"/>
    <s v="NB-2024-01562"/>
    <x v="31"/>
    <s v="PT-42825"/>
    <x v="2"/>
    <x v="2"/>
    <x v="0"/>
    <x v="10"/>
    <x v="1559"/>
    <d v="2024-08-27T04:06:00"/>
    <d v="2024-08-27T07:16:00"/>
    <d v="2024-08-27T15:05:00"/>
    <x v="0"/>
    <x v="1"/>
    <s v="Pre-authorisation request for physiotherapy course. Patient PT-42825. Insurer: Aviva."/>
    <s v="Insurer contacted; claim resubmitted with corrected diagnosis code. Outcome pending."/>
    <n v="1561"/>
    <s v="OK"/>
    <n v="1.0166666666666666"/>
    <n v="4.1833333333333336"/>
    <s v="Within SLA"/>
    <n v="0"/>
    <n v="1.0166666666666666"/>
  </r>
  <r>
    <n v="1563"/>
    <s v="NB-2024-01563"/>
    <x v="49"/>
    <s v="PT-60896"/>
    <x v="2"/>
    <x v="2"/>
    <x v="0"/>
    <x v="17"/>
    <x v="1560"/>
    <d v="2024-10-22T23:35:00"/>
    <d v="2024-10-23T03:40:00"/>
    <d v="2024-10-23T10:22:00"/>
    <x v="0"/>
    <x v="0"/>
    <s v="Pre-authorisation request for surgical procedure. Patient PT-60896. Insurer: Bupa."/>
    <s v="Claim status updated to approved. Payment expected within 5–7 working days."/>
    <n v="1562"/>
    <s v="OK"/>
    <n v="1.2166666666666666"/>
    <n v="5.3"/>
    <s v="Within SLA"/>
    <n v="0"/>
    <n v="1.2166666666666666"/>
  </r>
  <r>
    <n v="1564"/>
    <s v="NB-2023-01564"/>
    <x v="15"/>
    <s v="PT-14631"/>
    <x v="1"/>
    <x v="2"/>
    <x v="1"/>
    <x v="27"/>
    <x v="1561"/>
    <d v="2023-09-16T13:59:00"/>
    <d v="2023-09-17T15:36:00"/>
    <d v="2023-09-17T00:26:00"/>
    <x v="1"/>
    <x v="0"/>
    <s v="Query regarding invoice 30885 dated 31 Aug 2023. Client reports duplicate payment of £125."/>
    <s v="Charge dispute investigated. Original amount validated as correct; breakdown sent to client."/>
    <n v="1563"/>
    <s v="OK"/>
    <n v="1.55"/>
    <n v="27.166666666666664"/>
    <s v="Breached"/>
    <n v="1"/>
    <n v="1.55"/>
  </r>
  <r>
    <n v="1565"/>
    <s v="NB-2023-01565"/>
    <x v="26"/>
    <s v="PT-41828"/>
    <x v="3"/>
    <x v="0"/>
    <x v="0"/>
    <x v="66"/>
    <x v="1562"/>
    <d v="2023-12-23T16:36:00"/>
    <d v="2023-12-24T09:55:00"/>
    <d v="2023-12-26T11:44:00"/>
    <x v="0"/>
    <x v="3"/>
    <s v="Patient PT-41828 requesting addition of appointment originally booked for 24 Dec 2023."/>
    <s v="Cancellation processed. New appointment booked for following week per patient request."/>
    <n v="1564"/>
    <s v="OK"/>
    <n v="4.8666666666666663"/>
    <n v="22.183333333333334"/>
    <s v="Within SLA"/>
    <n v="0"/>
    <n v="4.8666666666666663"/>
  </r>
  <r>
    <n v="1566"/>
    <s v="NB-2025-01566"/>
    <x v="32"/>
    <s v="PT-60454"/>
    <x v="2"/>
    <x v="2"/>
    <x v="0"/>
    <x v="46"/>
    <x v="1563"/>
    <d v="2025-02-20T00:44:00"/>
    <d v="2025-02-20T05:44:00"/>
    <d v="2025-02-20T11:10:00"/>
    <x v="0"/>
    <x v="3"/>
    <s v="Pre-authorisation request for diagnostic imaging. Patient PT-60454. Insurer: WPA."/>
    <s v="Insurer contacted; claim resubmitted with corrected diagnosis code. Outcome pending."/>
    <n v="1565"/>
    <s v="OK"/>
    <n v="1.5666666666666667"/>
    <n v="6.5666666666666664"/>
    <s v="Within SLA"/>
    <n v="0"/>
    <n v="1.5666666666666667"/>
  </r>
  <r>
    <n v="1567"/>
    <s v="NB-2025-01567"/>
    <x v="47"/>
    <s v="PT-74299"/>
    <x v="3"/>
    <x v="1"/>
    <x v="1"/>
    <x v="5"/>
    <x v="1564"/>
    <d v="2025-02-02T15:15:00"/>
    <d v="2025-02-03T08:22:00"/>
    <d v="2025-02-02T22:19:00"/>
    <x v="1"/>
    <x v="3"/>
    <s v="Patient PT-74299 requesting cancellation of appointment originally booked for 06 Feb 2025."/>
    <s v="Urgent appointment arranged within 24 hours following GP referral. Patient notified."/>
    <n v="1566"/>
    <s v="OK"/>
    <n v="0.93333333333333335"/>
    <n v="18.05"/>
    <s v="Breached"/>
    <n v="1"/>
    <n v="0.93333333333333335"/>
  </r>
  <r>
    <n v="1568"/>
    <s v="NB-2024-01568"/>
    <x v="28"/>
    <s v="PT-17145"/>
    <x v="4"/>
    <x v="2"/>
    <x v="0"/>
    <x v="82"/>
    <x v="1565"/>
    <d v="2024-10-06T10:43:00"/>
    <d v="2024-10-08T10:14:00"/>
    <d v="2024-10-07T07:34:00"/>
    <x v="1"/>
    <x v="1"/>
    <s v="Formal complaint submitted by family member regarding poor communication. Reference needed."/>
    <s v="Complaint resolved following discussion with client. Compensation of £687 agreed and authorised."/>
    <n v="1567"/>
    <s v="OK"/>
    <n v="3.15"/>
    <n v="50.666666666666664"/>
    <s v="Breached"/>
    <n v="1"/>
    <n v="3.15"/>
  </r>
  <r>
    <n v="1569"/>
    <s v="NB-2024-01569"/>
    <x v="49"/>
    <s v="PT-19677"/>
    <x v="2"/>
    <x v="0"/>
    <x v="0"/>
    <x v="85"/>
    <x v="1566"/>
    <d v="2024-07-06T17:54:00"/>
    <d v="2024-07-11T09:10:00"/>
    <d v="2024-07-08T15:29:00"/>
    <x v="1"/>
    <x v="1"/>
    <s v="Pre-authorisation request for surgical procedure. Patient PT-19677. Insurer: Aviva."/>
    <s v="Claim status updated to approved. Payment expected within 5–7 working days."/>
    <n v="1568"/>
    <s v="OK"/>
    <n v="2.4166666666666665"/>
    <n v="113.68333333333332"/>
    <s v="Breached"/>
    <n v="1"/>
    <n v="2.4166666666666665"/>
  </r>
  <r>
    <n v="1570"/>
    <s v="NB-2024-01570"/>
    <x v="24"/>
    <s v="PT-84382"/>
    <x v="1"/>
    <x v="2"/>
    <x v="0"/>
    <x v="67"/>
    <x v="1567"/>
    <d v="2024-06-22T12:12:00"/>
    <d v="2024-06-22T22:49:00"/>
    <d v="2024-06-22T17:56:00"/>
    <x v="1"/>
    <x v="0"/>
    <s v="Query regarding invoice 96055 dated 13 Jun 2024. Client reports incorrect charge of £586."/>
    <s v="Duplicate charge identified and reversed. Updated invoice sent to client for reconciliation."/>
    <n v="1569"/>
    <s v="OK"/>
    <n v="2.2666666666666666"/>
    <n v="12.883333333333333"/>
    <s v="Breached"/>
    <n v="1"/>
    <n v="2.2666666666666666"/>
  </r>
  <r>
    <n v="1571"/>
    <s v="NB-2024-01571"/>
    <x v="60"/>
    <s v="PT-12156"/>
    <x v="2"/>
    <x v="2"/>
    <x v="0"/>
    <x v="35"/>
    <x v="1568"/>
    <d v="2024-09-28T10:53:00"/>
    <d v="2024-09-28T19:41:00"/>
    <d v="2024-09-29T03:02:00"/>
    <x v="0"/>
    <x v="3"/>
    <s v="Pre-authorisation request for physiotherapy course. Patient PT-12156. Insurer: WPA."/>
    <s v="Insurer contacted; claim resubmitted with corrected diagnosis code. Outcome pending."/>
    <n v="1570"/>
    <s v="OK"/>
    <n v="7.85"/>
    <n v="16.649999999999999"/>
    <s v="Within SLA"/>
    <n v="0"/>
    <n v="7.85"/>
  </r>
  <r>
    <n v="1572"/>
    <s v="NB-2023-01572"/>
    <x v="52"/>
    <s v="PT-64403"/>
    <x v="3"/>
    <x v="0"/>
    <x v="0"/>
    <x v="61"/>
    <x v="1569"/>
    <d v="2023-10-20T22:57:00"/>
    <d v="2023-10-22T13:38:00"/>
    <d v="2023-10-23T19:11:00"/>
    <x v="0"/>
    <x v="1"/>
    <s v="Patient PT-64403 requesting cancellation of appointment originally booked for 22 Oct 2023."/>
    <s v="Recurring appointment series updated following consultant schedule change."/>
    <n v="1571"/>
    <s v="OK"/>
    <n v="3.7666666666666666"/>
    <n v="42.449999999999996"/>
    <s v="Within SLA"/>
    <n v="0"/>
    <n v="3.7666666666666666"/>
  </r>
  <r>
    <n v="1573"/>
    <s v="NB-2023-01573"/>
    <x v="58"/>
    <s v="PT-85738"/>
    <x v="3"/>
    <x v="0"/>
    <x v="0"/>
    <x v="18"/>
    <x v="1570"/>
    <d v="2023-12-14T14:13:00"/>
    <d v="2023-12-15T07:09:00"/>
    <d v="2023-12-15T12:29:00"/>
    <x v="0"/>
    <x v="1"/>
    <s v="Patient PT-85738 requesting addition of appointment originally booked for 21 Dec 2023."/>
    <s v="Appointment moved from afternoon to morning slot. Patient and GP practice both confirmed."/>
    <n v="1572"/>
    <s v="OK"/>
    <n v="1.7333333333333332"/>
    <n v="18.666666666666664"/>
    <s v="Within SLA"/>
    <n v="0"/>
    <n v="1.7333333333333332"/>
  </r>
  <r>
    <n v="1574"/>
    <s v="NB-2024-01574"/>
    <x v="25"/>
    <s v="PT-52726"/>
    <x v="2"/>
    <x v="0"/>
    <x v="0"/>
    <x v="60"/>
    <x v="1571"/>
    <d v="2024-07-16T02:40:00"/>
    <d v="2024-07-16T14:39:00"/>
    <d v="2024-07-17T01:19:00"/>
    <x v="0"/>
    <x v="0"/>
    <s v="Pre-authorisation request for surgical procedure. Patient PT-52726. Insurer: Aviva."/>
    <s v="Policy coverage query resolved. Benefit schedule sent to patient for reference."/>
    <n v="1573"/>
    <s v="OK"/>
    <n v="1.3499999999999999"/>
    <n v="13.333333333333332"/>
    <s v="Within SLA"/>
    <n v="0"/>
    <n v="1.3499999999999999"/>
  </r>
  <r>
    <n v="1575"/>
    <s v="NB-2024-01575"/>
    <x v="55"/>
    <s v="PT-95695"/>
    <x v="3"/>
    <x v="0"/>
    <x v="0"/>
    <x v="0"/>
    <x v="1572"/>
    <d v="2024-01-26T17:34:00"/>
    <d v="2024-01-31T08:12:00"/>
    <d v="2024-01-28T15:33:00"/>
    <x v="1"/>
    <x v="0"/>
    <s v="Patient PT-95695 requesting addition of appointment originally booked for 03 Feb 2024."/>
    <s v="Appointment rescheduled to patient's preferred date. Confirmation sent via email and SMS."/>
    <n v="1574"/>
    <s v="OK"/>
    <n v="2.0166666666666666"/>
    <n v="112.64999999999999"/>
    <s v="Breached"/>
    <n v="1"/>
    <n v="2.0166666666666666"/>
  </r>
  <r>
    <n v="1576"/>
    <s v="NB-2024-01576"/>
    <x v="44"/>
    <s v="PT-52962"/>
    <x v="3"/>
    <x v="2"/>
    <x v="1"/>
    <x v="80"/>
    <x v="1573"/>
    <d v="2024-10-18T15:26:00"/>
    <d v="2024-10-18T20:42:00"/>
    <d v="2024-10-19T13:01:00"/>
    <x v="0"/>
    <x v="3"/>
    <s v="Patient PT-52962 requesting addition of appointment originally booked for 19 Oct 2024."/>
    <s v="Appointment moved from afternoon to morning slot. Patient and GP practice both confirmed."/>
    <n v="1575"/>
    <s v="OK"/>
    <n v="2.4166666666666665"/>
    <n v="7.6833333333333327"/>
    <s v="Within SLA"/>
    <n v="0"/>
    <n v="2.4166666666666665"/>
  </r>
  <r>
    <n v="1577"/>
    <s v="NB-2023-01577"/>
    <x v="10"/>
    <s v="PT-92680"/>
    <x v="3"/>
    <x v="2"/>
    <x v="0"/>
    <x v="95"/>
    <x v="1574"/>
    <d v="2023-02-24T16:08:00"/>
    <d v="2023-02-26T15:52:00"/>
    <d v="2023-02-25T13:59:00"/>
    <x v="1"/>
    <x v="3"/>
    <s v="Patient PT-92680 requesting cancellation of appointment originally booked for 08 Mar 2023."/>
    <s v="Urgent appointment arranged within 24 hours following GP referral. Patient notified."/>
    <n v="1576"/>
    <s v="OK"/>
    <n v="2.15"/>
    <n v="49.883333333333333"/>
    <s v="Breached"/>
    <n v="1"/>
    <n v="2.15"/>
  </r>
  <r>
    <n v="1578"/>
    <s v="NB-2025-01578"/>
    <x v="25"/>
    <s v="PT-80983"/>
    <x v="3"/>
    <x v="0"/>
    <x v="1"/>
    <x v="16"/>
    <x v="1575"/>
    <d v="2025-02-12T16:20:00"/>
    <d v="2025-02-13T13:01:00"/>
    <d v="2025-02-13T15:44:00"/>
    <x v="0"/>
    <x v="0"/>
    <s v="Patient PT-80983 requesting addition of appointment originally booked for 17 Feb 2025."/>
    <s v="Appointment rescheduled to patient's preferred date. Confirmation sent via email and SMS."/>
    <n v="1577"/>
    <s v="OK"/>
    <n v="0.6"/>
    <n v="21.283333333333331"/>
    <s v="Within SLA"/>
    <n v="0"/>
    <n v="0.6"/>
  </r>
  <r>
    <n v="1579"/>
    <s v="NB-2024-01579"/>
    <x v="50"/>
    <s v="PT-87283"/>
    <x v="2"/>
    <x v="0"/>
    <x v="1"/>
    <x v="85"/>
    <x v="1576"/>
    <d v="2024-04-01T21:02:00"/>
    <d v="2024-04-02T10:33:00"/>
    <d v="2024-04-02T17:54:00"/>
    <x v="0"/>
    <x v="1"/>
    <s v="Pre-authorisation request for specialist referral. Patient PT-87283. Insurer: WPA."/>
    <s v="Insurer contacted; claim resubmitted with corrected diagnosis code. Outcome pending."/>
    <n v="1578"/>
    <s v="OK"/>
    <n v="3.1333333333333333"/>
    <n v="16.649999999999999"/>
    <s v="Within SLA"/>
    <n v="0"/>
    <n v="3.1333333333333333"/>
  </r>
  <r>
    <n v="1580"/>
    <s v="NB-2025-01580"/>
    <x v="34"/>
    <s v="PT-12188"/>
    <x v="0"/>
    <x v="0"/>
    <x v="0"/>
    <x v="90"/>
    <x v="1577"/>
    <d v="2025-03-24T22:00:00"/>
    <d v="2025-03-25T12:33:00"/>
    <d v="2025-03-25T16:47:00"/>
    <x v="0"/>
    <x v="2"/>
    <s v="Request for fit-to-work certificate for patient PT-12188."/>
    <s v="GP referral letter drafted and sent to specialist clinic. Copy retained on file."/>
    <n v="1579"/>
    <s v="OK"/>
    <n v="5.2166666666666668"/>
    <n v="19.766666666666666"/>
    <s v="Within SLA"/>
    <n v="0"/>
    <n v="5.2166666666666668"/>
  </r>
  <r>
    <n v="1581"/>
    <s v="NB-2023-01581"/>
    <x v="16"/>
    <s v="PT-33640"/>
    <x v="3"/>
    <x v="2"/>
    <x v="0"/>
    <x v="27"/>
    <x v="1578"/>
    <d v="2023-09-08T16:47:00"/>
    <d v="2023-09-10T15:15:00"/>
    <d v="2023-09-09T13:29:00"/>
    <x v="1"/>
    <x v="1"/>
    <s v="Patient PT-33640 requesting cancellation of appointment originally booked for 21 Sep 2023."/>
    <s v="Appointment rescheduled to patient's preferred date. Confirmation sent via email and SMS."/>
    <n v="1580"/>
    <s v="OK"/>
    <n v="3.3"/>
    <n v="49.766666666666666"/>
    <s v="Breached"/>
    <n v="1"/>
    <n v="3.3"/>
  </r>
  <r>
    <n v="1582"/>
    <s v="NB-2023-01582"/>
    <x v="56"/>
    <s v="PT-87714"/>
    <x v="3"/>
    <x v="0"/>
    <x v="1"/>
    <x v="30"/>
    <x v="1579"/>
    <d v="2023-05-02T02:21:00"/>
    <d v="2023-05-05T12:49:00"/>
    <d v="2023-05-04T00:05:00"/>
    <x v="1"/>
    <x v="0"/>
    <s v="Patient PT-87714 requesting reschedule of appointment originally booked for 14 May 2023."/>
    <s v="Appointment moved from afternoon to morning slot. Patient and GP practice both confirmed."/>
    <n v="1581"/>
    <s v="OK"/>
    <n v="2.2666666666666666"/>
    <n v="84.733333333333334"/>
    <s v="Breached"/>
    <n v="1"/>
    <n v="2.2666666666666666"/>
  </r>
  <r>
    <n v="1583"/>
    <s v="NB-2024-01583"/>
    <x v="42"/>
    <s v="PT-94332"/>
    <x v="3"/>
    <x v="0"/>
    <x v="1"/>
    <x v="28"/>
    <x v="1580"/>
    <d v="2024-01-06T10:52:00"/>
    <d v="2024-01-06T18:37:00"/>
    <d v="2024-01-07T09:44:00"/>
    <x v="0"/>
    <x v="1"/>
    <s v="Patient PT-94332 requesting reschedule of appointment originally booked for 11 Jan 2024."/>
    <s v="Appointment moved from afternoon to morning slot. Patient and GP practice both confirmed."/>
    <n v="1582"/>
    <s v="OK"/>
    <n v="1.1333333333333333"/>
    <n v="8.8833333333333329"/>
    <s v="Within SLA"/>
    <n v="0"/>
    <n v="1.1333333333333333"/>
  </r>
  <r>
    <n v="1584"/>
    <s v="NB-2023-01584"/>
    <x v="52"/>
    <s v="PT-48950"/>
    <x v="1"/>
    <x v="2"/>
    <x v="1"/>
    <x v="55"/>
    <x v="1581"/>
    <d v="2023-05-28T15:22:00"/>
    <d v="2023-05-29T06:24:00"/>
    <d v="2023-05-29T12:20:00"/>
    <x v="0"/>
    <x v="1"/>
    <s v="Query regarding invoice 77922 dated 10 May 2023. Client reports duplicate payment of £1373."/>
    <s v="Invoice reviewed and corrected. Credit note issued for £774. Client accounts updated."/>
    <n v="1583"/>
    <s v="OK"/>
    <n v="3.0333333333333332"/>
    <n v="18.066666666666666"/>
    <s v="Within SLA"/>
    <n v="0"/>
    <n v="3.0333333333333332"/>
  </r>
  <r>
    <n v="1585"/>
    <s v="NB-2023-01585"/>
    <x v="56"/>
    <s v="PT-19773"/>
    <x v="4"/>
    <x v="2"/>
    <x v="0"/>
    <x v="27"/>
    <x v="1582"/>
    <d v="2023-06-10T09:58:00"/>
    <d v="2023-06-10T19:12:00"/>
    <d v="2023-06-10T21:04:00"/>
    <x v="0"/>
    <x v="3"/>
    <s v="Formal complaint submitted by clinic manager regarding delayed response. Reference needed."/>
    <s v="Patient complaint escalated to Operations Manager. Resolution meeting held; outcome agreed with client."/>
    <n v="1584"/>
    <s v="OK"/>
    <n v="0.89999999999999991"/>
    <n v="10.133333333333333"/>
    <s v="Within SLA"/>
    <n v="0"/>
    <n v="0.89999999999999991"/>
  </r>
  <r>
    <n v="1586"/>
    <s v="NB-2023-01586"/>
    <x v="49"/>
    <s v="PT-76734"/>
    <x v="0"/>
    <x v="0"/>
    <x v="1"/>
    <x v="103"/>
    <x v="1583"/>
    <d v="2023-11-22T22:18:00"/>
    <d v="2023-11-24T00:29:00"/>
    <d v="2023-11-24T19:25:00"/>
    <x v="0"/>
    <x v="1"/>
    <s v="Request for GP referral letter for patient PT-76734."/>
    <s v="Clinical summary prepared and sent to patient as requested. GDPR consent verified."/>
    <n v="1585"/>
    <s v="OK"/>
    <n v="2.8833333333333333"/>
    <n v="29.066666666666666"/>
    <s v="Within SLA"/>
    <n v="0"/>
    <n v="2.8833333333333333"/>
  </r>
  <r>
    <n v="1587"/>
    <s v="NB-2023-01587"/>
    <x v="52"/>
    <s v="PT-71670"/>
    <x v="3"/>
    <x v="0"/>
    <x v="0"/>
    <x v="41"/>
    <x v="1584"/>
    <d v="2023-08-04T12:05:00"/>
    <d v="2023-08-08T22:59:00"/>
    <d v="2023-08-07T08:10:00"/>
    <x v="1"/>
    <x v="1"/>
    <s v="Patient PT-71670 requesting addition of appointment originally booked for 15 Aug 2023."/>
    <s v="Cancellation processed. New appointment booked for following week per patient request."/>
    <n v="1586"/>
    <s v="OK"/>
    <n v="3.9166666666666665"/>
    <n v="110.81666666666666"/>
    <s v="Breached"/>
    <n v="1"/>
    <n v="3.9166666666666665"/>
  </r>
  <r>
    <n v="1588"/>
    <s v="NB-2023-01588"/>
    <x v="53"/>
    <s v="PT-73098"/>
    <x v="1"/>
    <x v="0"/>
    <x v="0"/>
    <x v="46"/>
    <x v="1585"/>
    <d v="2023-09-08T02:06:00"/>
    <d v="2023-09-09T12:09:00"/>
    <d v="2023-09-09T23:30:00"/>
    <x v="0"/>
    <x v="2"/>
    <s v="Query regarding invoice 33575 dated 09 Aug 2023. Client reports duplicate payment of £2641."/>
    <s v="Billing query resolved following confirmation from insurer. Payment processing initiated."/>
    <n v="1587"/>
    <s v="OK"/>
    <n v="2.6"/>
    <n v="36.65"/>
    <s v="Within SLA"/>
    <n v="0"/>
    <n v="2.6"/>
  </r>
  <r>
    <n v="1589"/>
    <s v="NB-2025-01589"/>
    <x v="24"/>
    <s v="PT-46768"/>
    <x v="2"/>
    <x v="0"/>
    <x v="0"/>
    <x v="16"/>
    <x v="1586"/>
    <d v="2025-03-29T14:17:00"/>
    <d v="2025-03-30T03:34:00"/>
    <d v="2025-03-30T09:25:00"/>
    <x v="0"/>
    <x v="0"/>
    <s v="Pre-authorisation request for specialist referral. Patient PT-46768. Insurer: Cigna."/>
    <s v="Policy coverage query resolved. Benefit schedule sent to patient for reference."/>
    <n v="1588"/>
    <s v="OK"/>
    <n v="4.8666666666666663"/>
    <n v="18.149999999999999"/>
    <s v="Within SLA"/>
    <n v="0"/>
    <n v="4.8666666666666663"/>
  </r>
  <r>
    <n v="1590"/>
    <s v="NB-2024-01590"/>
    <x v="49"/>
    <s v="PT-41330"/>
    <x v="4"/>
    <x v="1"/>
    <x v="1"/>
    <x v="58"/>
    <x v="1587"/>
    <d v="2024-07-14T11:39:00"/>
    <d v="2024-07-14T13:01:00"/>
    <d v="2024-07-14T13:33:00"/>
    <x v="0"/>
    <x v="3"/>
    <s v="Formal complaint submitted by patient regarding billing error. Reference needed."/>
    <s v="Complaint closed following satisfactory resolution. Client confirmed acceptance of outcome."/>
    <n v="1589"/>
    <s v="OK"/>
    <n v="2.1"/>
    <n v="3.4666666666666663"/>
    <s v="Within SLA"/>
    <n v="0"/>
    <n v="2.1"/>
  </r>
  <r>
    <n v="1591"/>
    <s v="NB-2023-01591"/>
    <x v="48"/>
    <s v="PT-76026"/>
    <x v="1"/>
    <x v="2"/>
    <x v="0"/>
    <x v="17"/>
    <x v="1588"/>
    <d v="2023-01-15T13:41:00"/>
    <d v="2023-01-15T18:55:00"/>
    <d v="2023-01-16T10:12:00"/>
    <x v="0"/>
    <x v="2"/>
    <s v="Query regarding invoice 67237 dated 25 Dec 2022. Client reports duplicate payment of £428."/>
    <s v="Charge dispute investigated. Original amount validated as correct; breakdown sent to client."/>
    <n v="1590"/>
    <s v="OK"/>
    <n v="3.4833333333333334"/>
    <n v="8.7166666666666668"/>
    <s v="Within SLA"/>
    <n v="0"/>
    <n v="3.4833333333333334"/>
  </r>
  <r>
    <n v="1592"/>
    <s v="NB-2024-01592"/>
    <x v="53"/>
    <s v="PT-32916"/>
    <x v="1"/>
    <x v="0"/>
    <x v="0"/>
    <x v="84"/>
    <x v="1589"/>
    <d v="2024-03-30T07:47:00"/>
    <d v="2024-04-04T01:00:00"/>
    <d v="2024-04-01T04:58:00"/>
    <x v="1"/>
    <x v="3"/>
    <s v="Query regarding invoice 85578 dated 24 Mar 2024. Client reports missing credit of £2279."/>
    <s v="Duplicate charge identified and reversed. Updated invoice sent to client for reconciliation."/>
    <n v="1591"/>
    <s v="OK"/>
    <n v="2.8166666666666664"/>
    <n v="116.03333333333333"/>
    <s v="Breached"/>
    <n v="1"/>
    <n v="2.8166666666666664"/>
  </r>
  <r>
    <n v="1593"/>
    <s v="NB-2024-01593"/>
    <x v="68"/>
    <s v="PT-40882"/>
    <x v="3"/>
    <x v="0"/>
    <x v="0"/>
    <x v="61"/>
    <x v="1590"/>
    <d v="2024-04-01T10:29:00"/>
    <d v="2024-04-02T20:38:00"/>
    <d v="2024-04-03T06:58:00"/>
    <x v="0"/>
    <x v="3"/>
    <s v="Patient PT-40882 requesting reschedule of appointment originally booked for 13 Apr 2024."/>
    <s v="Appointment rescheduled to patient's preferred date. Confirmation sent via email and SMS."/>
    <n v="1592"/>
    <s v="OK"/>
    <n v="3.5166666666666666"/>
    <n v="37.666666666666664"/>
    <s v="Within SLA"/>
    <n v="0"/>
    <n v="3.5166666666666666"/>
  </r>
  <r>
    <n v="1594"/>
    <s v="NB-2023-01594"/>
    <x v="64"/>
    <s v="PT-64008"/>
    <x v="1"/>
    <x v="3"/>
    <x v="1"/>
    <x v="25"/>
    <x v="1591"/>
    <d v="2023-12-13T15:19:00"/>
    <d v="2023-12-17T20:25:00"/>
    <d v="2023-12-17T01:59:00"/>
    <x v="1"/>
    <x v="2"/>
    <s v="Query regarding invoice 59197 dated 29 Nov 2023. Client reports duplicate payment of £3129."/>
    <s v="Billing query resolved following confirmation from insurer. Payment processing initiated."/>
    <n v="1593"/>
    <s v="OK"/>
    <n v="13.333333333333332"/>
    <n v="114.43333333333332"/>
    <s v="Breached"/>
    <n v="1"/>
    <n v="13.333333333333332"/>
  </r>
  <r>
    <n v="1595"/>
    <s v="NB-2024-01595"/>
    <x v="28"/>
    <s v="PT-23643"/>
    <x v="2"/>
    <x v="0"/>
    <x v="0"/>
    <x v="64"/>
    <x v="1592"/>
    <d v="2024-12-06T06:53:00"/>
    <d v="2024-12-07T04:45:00"/>
    <d v="2024-12-09T03:42:00"/>
    <x v="0"/>
    <x v="2"/>
    <s v="Pre-authorisation request for outpatient consultation. Patient PT-23643. Insurer: Aviva."/>
    <s v="Pre-authorisation confirmed with insurer. Reference number provided to client."/>
    <n v="1594"/>
    <s v="OK"/>
    <n v="3.1833333333333331"/>
    <n v="25.05"/>
    <s v="Within SLA"/>
    <n v="0"/>
    <n v="3.1833333333333331"/>
  </r>
  <r>
    <n v="1596"/>
    <s v="NB-2023-01596"/>
    <x v="68"/>
    <s v="PT-59772"/>
    <x v="0"/>
    <x v="0"/>
    <x v="0"/>
    <x v="78"/>
    <x v="1593"/>
    <d v="2023-06-11T21:00:00"/>
    <d v="2023-06-13T11:42:00"/>
    <d v="2023-06-13T17:49:00"/>
    <x v="0"/>
    <x v="3"/>
    <s v="Request for clinical summary for patient PT-59772."/>
    <s v="Fit-to-work certificate issued following confirmation from treating clinician."/>
    <n v="1595"/>
    <s v="OK"/>
    <n v="3.1833333333333331"/>
    <n v="41.883333333333333"/>
    <s v="Within SLA"/>
    <n v="0"/>
    <n v="3.1833333333333331"/>
  </r>
  <r>
    <n v="1597"/>
    <s v="NB-2023-01597"/>
    <x v="40"/>
    <s v="PT-85004"/>
    <x v="4"/>
    <x v="2"/>
    <x v="0"/>
    <x v="96"/>
    <x v="1594"/>
    <d v="2023-04-29T18:10:00"/>
    <d v="2023-04-30T17:15:00"/>
    <d v="2023-04-30T03:11:00"/>
    <x v="1"/>
    <x v="3"/>
    <s v="Formal complaint submitted by patient regarding delayed response. Reference needed."/>
    <s v="Complaint acknowledged and logged under ref CMP-8603. Full investigation completed within SLA. Apology letter sent."/>
    <n v="1596"/>
    <s v="OK"/>
    <n v="2.9833333333333334"/>
    <n v="26.066666666666666"/>
    <s v="Breached"/>
    <n v="1"/>
    <n v="2.9833333333333334"/>
  </r>
  <r>
    <n v="1598"/>
    <s v="NB-2023-01598"/>
    <x v="2"/>
    <s v="PT-66848"/>
    <x v="2"/>
    <x v="0"/>
    <x v="0"/>
    <x v="85"/>
    <x v="1595"/>
    <d v="2023-02-08T07:10:00"/>
    <d v="2023-02-10T01:41:00"/>
    <d v="2023-02-10T13:58:00"/>
    <x v="0"/>
    <x v="3"/>
    <s v="Pre-authorisation request for diagnostic imaging. Patient PT-66848. Insurer: Cigna."/>
    <s v="Pre-authorisation confirmed with insurer. Reference number provided to client."/>
    <n v="1597"/>
    <s v="OK"/>
    <n v="17.2"/>
    <n v="59.716666666666661"/>
    <s v="Within SLA"/>
    <n v="0"/>
    <n v="17.2"/>
  </r>
  <r>
    <n v="1599"/>
    <s v="NB-2023-01599"/>
    <x v="64"/>
    <s v="PT-30527"/>
    <x v="1"/>
    <x v="2"/>
    <x v="0"/>
    <x v="69"/>
    <x v="1596"/>
    <d v="2023-04-13T20:59:00"/>
    <d v="2023-04-14T04:10:00"/>
    <d v="2023-04-14T08:12:00"/>
    <x v="0"/>
    <x v="0"/>
    <s v="Query regarding invoice 33580 dated 27 Mar 2023. Client reports incorrect charge of £1510."/>
    <s v="Charge dispute investigated. Original amount validated as correct; breakdown sent to client."/>
    <n v="1598"/>
    <s v="OK"/>
    <n v="0.78333333333333333"/>
    <n v="7.9666666666666659"/>
    <s v="Within SLA"/>
    <n v="0"/>
    <n v="0.78333333333333333"/>
  </r>
  <r>
    <n v="1600"/>
    <s v="NB-2024-01600"/>
    <x v="32"/>
    <s v="PT-27808"/>
    <x v="3"/>
    <x v="3"/>
    <x v="1"/>
    <x v="46"/>
    <x v="1597"/>
    <d v="2024-10-10T10:54:00"/>
    <d v="2024-10-13T06:18:00"/>
    <d v="2024-10-14T04:57:00"/>
    <x v="0"/>
    <x v="0"/>
    <s v="Patient PT-27808 requesting cancellation of appointment originally booked for 22 Oct 2024."/>
    <s v="Cancellation processed. New appointment booked for following week per patient request."/>
    <n v="1599"/>
    <s v="OK"/>
    <n v="5.95"/>
    <n v="73.349999999999994"/>
    <s v="Within SLA"/>
    <n v="0"/>
    <n v="5.95"/>
  </r>
  <r>
    <n v="1601"/>
    <s v="NB-2024-01601"/>
    <x v="64"/>
    <s v="PT-99020"/>
    <x v="2"/>
    <x v="2"/>
    <x v="0"/>
    <x v="48"/>
    <x v="1598"/>
    <d v="2024-09-09T18:35:00"/>
    <d v="2024-09-09T21:20:00"/>
    <d v="2024-09-10T05:23:00"/>
    <x v="0"/>
    <x v="3"/>
    <s v="Pre-authorisation request for diagnostic imaging. Patient PT-99020. Insurer: WPA."/>
    <s v="Pre-auth declined by insurer. Patient advised of self-pay options and appeal pathway."/>
    <n v="1600"/>
    <s v="OK"/>
    <n v="1.2"/>
    <n v="3.9499999999999997"/>
    <s v="Within SLA"/>
    <n v="0"/>
    <n v="1.2"/>
  </r>
  <r>
    <n v="1602"/>
    <s v="NB-2025-01602"/>
    <x v="58"/>
    <s v="PT-95046"/>
    <x v="3"/>
    <x v="0"/>
    <x v="0"/>
    <x v="80"/>
    <x v="1599"/>
    <d v="2025-03-23T10:08:00"/>
    <d v="2025-03-23T18:10:00"/>
    <d v="2025-03-24T09:02:00"/>
    <x v="0"/>
    <x v="1"/>
    <s v="Patient PT-95046 requesting reschedule of appointment originally booked for 01 Apr 2025."/>
    <s v="Recurring appointment series updated following consultant schedule change."/>
    <n v="1601"/>
    <s v="OK"/>
    <n v="1.0999999999999999"/>
    <n v="9.1333333333333329"/>
    <s v="Within SLA"/>
    <n v="0"/>
    <n v="1.0999999999999999"/>
  </r>
  <r>
    <n v="1603"/>
    <s v="NB-2024-01603"/>
    <x v="67"/>
    <s v="PT-40343"/>
    <x v="3"/>
    <x v="2"/>
    <x v="1"/>
    <x v="8"/>
    <x v="1600"/>
    <d v="2024-12-26T06:49:00"/>
    <d v="2024-12-26T20:52:00"/>
    <d v="2024-12-27T05:01:00"/>
    <x v="0"/>
    <x v="3"/>
    <s v="Patient PT-40343 requesting addition of appointment originally booked for 28 Dec 2024."/>
    <s v="Urgent appointment arranged within 24 hours following GP referral. Patient notified."/>
    <n v="1602"/>
    <s v="OK"/>
    <n v="1.7999999999999998"/>
    <n v="15.85"/>
    <s v="Within SLA"/>
    <n v="0"/>
    <n v="1.7999999999999998"/>
  </r>
  <r>
    <n v="1604"/>
    <s v="NB-2024-01604"/>
    <x v="70"/>
    <s v="PT-59419"/>
    <x v="1"/>
    <x v="0"/>
    <x v="0"/>
    <x v="58"/>
    <x v="1601"/>
    <d v="2024-09-07T18:37:00"/>
    <d v="2024-09-08T18:33:00"/>
    <d v="2024-09-09T16:43:00"/>
    <x v="0"/>
    <x v="1"/>
    <s v="Query regarding invoice 27707 dated 30 Aug 2024. Client reports disputed amount of £1600."/>
    <s v="Duplicate charge identified and reversed. Updated invoice sent to client for reconciliation."/>
    <n v="1603"/>
    <s v="OK"/>
    <n v="1.9"/>
    <n v="25.833333333333332"/>
    <s v="Within SLA"/>
    <n v="0"/>
    <n v="1.9"/>
  </r>
  <r>
    <n v="1605"/>
    <s v="NB-2023-01605"/>
    <x v="39"/>
    <s v="PT-46967"/>
    <x v="1"/>
    <x v="2"/>
    <x v="1"/>
    <x v="75"/>
    <x v="1602"/>
    <d v="2023-11-25T01:22:00"/>
    <d v="2023-11-25T07:44:00"/>
    <d v="2023-11-25T15:41:00"/>
    <x v="0"/>
    <x v="1"/>
    <s v="Query regarding invoice 38304 dated 05 Nov 2023. Client reports duplicate payment of £3219."/>
    <s v="Charge dispute investigated. Original amount validated as correct; breakdown sent to client."/>
    <n v="1604"/>
    <s v="OK"/>
    <n v="9.6833333333333336"/>
    <n v="16.05"/>
    <s v="Within SLA"/>
    <n v="0"/>
    <n v="9.6833333333333336"/>
  </r>
  <r>
    <n v="1606"/>
    <s v="NB-2024-01606"/>
    <x v="26"/>
    <s v="PT-62478"/>
    <x v="1"/>
    <x v="0"/>
    <x v="0"/>
    <x v="4"/>
    <x v="1603"/>
    <d v="2024-10-31T15:31:00"/>
    <d v="2024-11-01T21:22:00"/>
    <d v="2024-11-03T04:23:00"/>
    <x v="0"/>
    <x v="0"/>
    <s v="Query regarding invoice 19109 dated 16 Oct 2024. Client reports missing credit of £662."/>
    <s v="Duplicate charge identified and reversed. Updated invoice sent to client for reconciliation."/>
    <n v="1605"/>
    <s v="OK"/>
    <n v="11.133333333333333"/>
    <n v="40.983333333333334"/>
    <s v="Within SLA"/>
    <n v="0"/>
    <n v="11.133333333333333"/>
  </r>
  <r>
    <n v="1607"/>
    <s v="NB-2023-01607"/>
    <x v="8"/>
    <s v="PT-88566"/>
    <x v="0"/>
    <x v="0"/>
    <x v="5"/>
    <x v="18"/>
    <x v="1604"/>
    <d v="2023-12-25T01:54:00"/>
    <m/>
    <d v="2023-12-26T16:25:00"/>
    <x v="1"/>
    <x v="0"/>
    <s v="Request for fit-to-work certificate for patient PT-88566."/>
    <m/>
    <n v="1606"/>
    <s v="OPEN_TICKET"/>
    <n v="9.4833333333333325"/>
    <m/>
    <s v="Breached"/>
    <n v="1"/>
    <n v="9.4833333333333325"/>
  </r>
  <r>
    <n v="1608"/>
    <s v="NB-2024-01608"/>
    <x v="41"/>
    <s v="PT-36437"/>
    <x v="2"/>
    <x v="1"/>
    <x v="0"/>
    <x v="64"/>
    <x v="1605"/>
    <d v="2024-01-30T21:25:00"/>
    <d v="2024-01-31T02:20:00"/>
    <d v="2024-01-31T04:16:00"/>
    <x v="0"/>
    <x v="1"/>
    <s v="Pre-authorisation request for physiotherapy course. Patient PT-36437. Insurer: WPA."/>
    <s v="Insurer contacted; claim resubmitted with corrected diagnosis code. Outcome pending."/>
    <n v="1607"/>
    <s v="OK"/>
    <n v="1.1499999999999999"/>
    <n v="6.0666666666666664"/>
    <s v="Within SLA"/>
    <n v="0"/>
    <n v="1.1499999999999999"/>
  </r>
  <r>
    <n v="1609"/>
    <s v="NB-2024-01609"/>
    <x v="53"/>
    <s v="PT-42875"/>
    <x v="2"/>
    <x v="0"/>
    <x v="0"/>
    <x v="10"/>
    <x v="1606"/>
    <d v="2024-06-06T23:01:00"/>
    <d v="2024-06-10T22:10:00"/>
    <d v="2024-06-08T21:36:00"/>
    <x v="1"/>
    <x v="0"/>
    <s v="Pre-authorisation request for specialist referral. Patient PT-42875. Insurer: AXA Health."/>
    <s v="Pre-authorisation confirmed with insurer. Reference number provided to client."/>
    <n v="1608"/>
    <s v="OK"/>
    <n v="1.4166666666666665"/>
    <n v="96.566666666666663"/>
    <s v="Breached"/>
    <n v="1"/>
    <n v="1.4166666666666665"/>
  </r>
  <r>
    <n v="1610"/>
    <s v="NB-2024-01610"/>
    <x v="54"/>
    <s v="PT-99745"/>
    <x v="2"/>
    <x v="0"/>
    <x v="0"/>
    <x v="64"/>
    <x v="1607"/>
    <d v="2024-10-29T09:15:00"/>
    <d v="2024-11-02T16:26:00"/>
    <d v="2024-10-31T06:00:00"/>
    <x v="1"/>
    <x v="1"/>
    <s v="Pre-authorisation request for outpatient consultation. Patient PT-99745. Insurer: Cigna."/>
    <s v="Pre-authorisation confirmed with insurer. Reference number provided to client."/>
    <n v="1609"/>
    <s v="OK"/>
    <n v="3.25"/>
    <n v="106.43333333333332"/>
    <s v="Breached"/>
    <n v="1"/>
    <n v="3.25"/>
  </r>
  <r>
    <n v="1611"/>
    <s v="NB-2024-01611"/>
    <x v="24"/>
    <s v="PT-64995"/>
    <x v="1"/>
    <x v="2"/>
    <x v="1"/>
    <x v="17"/>
    <x v="1608"/>
    <d v="2024-01-20T10:51:00"/>
    <d v="2024-01-20T15:14:00"/>
    <d v="2024-01-20T18:02:00"/>
    <x v="0"/>
    <x v="1"/>
    <s v="Query regarding invoice 29056 dated 07 Jan 2024. Client reports missing credit of £3364."/>
    <s v="Late payment fee waived as a goodwill gesture following system error. Account adjusted."/>
    <n v="1610"/>
    <s v="OK"/>
    <n v="0.81666666666666665"/>
    <n v="5.2"/>
    <s v="Within SLA"/>
    <n v="0"/>
    <n v="0.81666666666666665"/>
  </r>
  <r>
    <n v="1612"/>
    <s v="NB-2025-01612"/>
    <x v="12"/>
    <s v="PT-98312"/>
    <x v="3"/>
    <x v="0"/>
    <x v="2"/>
    <x v="52"/>
    <x v="1609"/>
    <m/>
    <m/>
    <d v="2025-03-04T20:50:00"/>
    <x v="0"/>
    <x v="2"/>
    <s v="Patient PT-98312 requesting addition of appointment originally booked for 03 Mar 2025."/>
    <m/>
    <n v="1611"/>
    <s v="OPEN_TICKET"/>
    <m/>
    <m/>
    <s v="Within SLA"/>
    <n v="0"/>
    <m/>
  </r>
  <r>
    <n v="1613"/>
    <s v="NB-2023-01613"/>
    <x v="2"/>
    <s v="PT-79417"/>
    <x v="0"/>
    <x v="0"/>
    <x v="1"/>
    <x v="97"/>
    <x v="1610"/>
    <d v="2023-10-28T18:12:00"/>
    <d v="2023-11-01T15:36:00"/>
    <d v="2023-10-31T14:47:00"/>
    <x v="1"/>
    <x v="1"/>
    <s v="Request for fit-to-work certificate for patient PT-79417."/>
    <s v="Fit-to-work certificate issued following confirmation from treating clinician."/>
    <n v="1612"/>
    <s v="OK"/>
    <n v="3.4166666666666665"/>
    <n v="96.816666666666663"/>
    <s v="Breached"/>
    <n v="1"/>
    <n v="3.4166666666666665"/>
  </r>
  <r>
    <n v="1614"/>
    <s v="NB-2023-01614"/>
    <x v="19"/>
    <s v="PT-26126"/>
    <x v="3"/>
    <x v="0"/>
    <x v="1"/>
    <x v="57"/>
    <x v="1611"/>
    <d v="2023-04-03T05:57:00"/>
    <d v="2023-04-04T17:35:00"/>
    <d v="2023-04-05T03:46:00"/>
    <x v="0"/>
    <x v="1"/>
    <s v="Patient PT-26126 requesting reschedule of appointment originally booked for 15 Apr 2023."/>
    <s v="Recurring appointment series updated following consultant schedule change."/>
    <n v="1613"/>
    <s v="OK"/>
    <n v="2.1833333333333331"/>
    <n v="37.816666666666663"/>
    <s v="Within SLA"/>
    <n v="0"/>
    <n v="2.1833333333333331"/>
  </r>
  <r>
    <n v="1615"/>
    <s v="NB-2024-01615"/>
    <x v="28"/>
    <s v="PT-88539"/>
    <x v="2"/>
    <x v="0"/>
    <x v="1"/>
    <x v="63"/>
    <x v="1612"/>
    <d v="2024-04-20T05:11:00"/>
    <d v="2024-04-21T21:43:00"/>
    <d v="2024-04-22T22:01:00"/>
    <x v="0"/>
    <x v="0"/>
    <s v="Pre-authorisation request for diagnostic imaging. Patient PT-88539. Insurer: Aviva."/>
    <s v="Insurer contacted; claim resubmitted with corrected diagnosis code. Outcome pending."/>
    <n v="1614"/>
    <s v="OK"/>
    <n v="7.1666666666666661"/>
    <n v="47.699999999999996"/>
    <s v="Within SLA"/>
    <n v="0"/>
    <n v="7.1666666666666661"/>
  </r>
  <r>
    <n v="1616"/>
    <s v="NB-2024-01616"/>
    <x v="12"/>
    <s v="PT-28726"/>
    <x v="1"/>
    <x v="0"/>
    <x v="1"/>
    <x v="76"/>
    <x v="1613"/>
    <d v="2024-01-14T15:54:00"/>
    <d v="2024-01-16T10:22:00"/>
    <d v="2024-01-17T10:08:00"/>
    <x v="0"/>
    <x v="0"/>
    <s v="Query regarding invoice 87344 dated 12 Jan 2024. Client reports disputed amount of £2889."/>
    <s v="Duplicate charge identified and reversed. Updated invoice sent to client for reconciliation."/>
    <n v="1615"/>
    <s v="OK"/>
    <n v="5.7666666666666666"/>
    <n v="48.233333333333334"/>
    <s v="Within SLA"/>
    <n v="0"/>
    <n v="5.7666666666666666"/>
  </r>
  <r>
    <n v="1617"/>
    <s v="NB-2024-01617"/>
    <x v="17"/>
    <s v="PT-16126"/>
    <x v="3"/>
    <x v="0"/>
    <x v="1"/>
    <x v="49"/>
    <x v="1614"/>
    <d v="2024-03-26T05:34:00"/>
    <d v="2024-03-27T14:49:00"/>
    <d v="2024-03-28T00:26:00"/>
    <x v="0"/>
    <x v="1"/>
    <s v="Patient PT-16126 requesting cancellation of appointment originally booked for 28 Mar 2024."/>
    <s v="Appointment moved from afternoon to morning slot. Patient and GP practice both confirmed."/>
    <n v="1616"/>
    <s v="OK"/>
    <n v="5.1333333333333329"/>
    <n v="38.383333333333333"/>
    <s v="Within SLA"/>
    <n v="0"/>
    <n v="5.1333333333333329"/>
  </r>
  <r>
    <n v="1618"/>
    <s v="NB-2024-01618"/>
    <x v="29"/>
    <s v="PT-33389"/>
    <x v="3"/>
    <x v="2"/>
    <x v="1"/>
    <x v="56"/>
    <x v="1615"/>
    <d v="2024-12-29T14:57:00"/>
    <d v="2024-12-31T14:34:00"/>
    <d v="2024-12-30T10:53:00"/>
    <x v="1"/>
    <x v="0"/>
    <s v="Patient PT-33389 requesting addition of appointment originally booked for 06 Jan 2025."/>
    <s v="Appointment moved from afternoon to morning slot. Patient and GP practice both confirmed."/>
    <n v="1617"/>
    <s v="OK"/>
    <n v="4.0666666666666664"/>
    <n v="51.68333333333333"/>
    <s v="Breached"/>
    <n v="1"/>
    <n v="4.0666666666666664"/>
  </r>
  <r>
    <n v="1619"/>
    <s v="NB-2023-01619"/>
    <x v="33"/>
    <s v="PT-18748"/>
    <x v="3"/>
    <x v="3"/>
    <x v="1"/>
    <x v="63"/>
    <x v="1616"/>
    <d v="2023-02-24T17:23:00"/>
    <d v="2023-02-28T07:30:00"/>
    <d v="2023-02-27T03:40:00"/>
    <x v="1"/>
    <x v="1"/>
    <s v="Patient PT-18748 requesting cancellation of appointment originally booked for 05 Mar 2023."/>
    <s v="Appointment moved from afternoon to morning slot. Patient and GP practice both confirmed."/>
    <n v="1618"/>
    <s v="OK"/>
    <n v="13.716666666666667"/>
    <n v="99.833333333333329"/>
    <s v="Breached"/>
    <n v="1"/>
    <n v="13.716666666666667"/>
  </r>
  <r>
    <n v="1620"/>
    <s v="NB-2024-01620"/>
    <x v="31"/>
    <s v="PT-34219"/>
    <x v="3"/>
    <x v="0"/>
    <x v="0"/>
    <x v="5"/>
    <x v="1617"/>
    <d v="2024-11-08T12:04:00"/>
    <d v="2024-11-09T00:34:00"/>
    <d v="2024-11-10T09:10:00"/>
    <x v="0"/>
    <x v="3"/>
    <s v="Patient PT-34219 requesting cancellation of appointment originally booked for 10 Nov 2024."/>
    <s v="Cancellation processed. New appointment booked for following week per patient request."/>
    <n v="1619"/>
    <s v="OK"/>
    <n v="2.9"/>
    <n v="15.399999999999999"/>
    <s v="Within SLA"/>
    <n v="0"/>
    <n v="2.9"/>
  </r>
  <r>
    <n v="1621"/>
    <s v="NB-2024-01621"/>
    <x v="53"/>
    <s v="PT-30548"/>
    <x v="4"/>
    <x v="0"/>
    <x v="1"/>
    <x v="96"/>
    <x v="1618"/>
    <d v="2024-11-13T11:02:00"/>
    <d v="2024-11-14T04:52:00"/>
    <d v="2024-11-15T09:04:00"/>
    <x v="0"/>
    <x v="0"/>
    <s v="Formal complaint submitted by clinic manager regarding billing error. Reference needed."/>
    <s v="Formal complaint reviewed. Root cause identified as process gap. Corrective action documented and shared with client."/>
    <n v="1620"/>
    <s v="OK"/>
    <n v="1.9666666666666666"/>
    <n v="19.8"/>
    <s v="Within SLA"/>
    <n v="0"/>
    <n v="1.9666666666666666"/>
  </r>
  <r>
    <n v="1622"/>
    <s v="NB-2024-01622"/>
    <x v="50"/>
    <s v="PT-25170"/>
    <x v="0"/>
    <x v="0"/>
    <x v="1"/>
    <x v="102"/>
    <x v="1619"/>
    <d v="2024-07-22T12:08:00"/>
    <d v="2024-07-22T20:36:00"/>
    <d v="2024-07-23T10:01:00"/>
    <x v="0"/>
    <x v="2"/>
    <s v="Request for insurance medical report for patient PT-25170."/>
    <s v="Medical records compiled and securely transmitted to requesting party within 72 hours."/>
    <n v="1621"/>
    <s v="OK"/>
    <n v="2.1166666666666667"/>
    <n v="10.583333333333332"/>
    <s v="Within SLA"/>
    <n v="0"/>
    <n v="2.1166666666666667"/>
  </r>
  <r>
    <n v="1623"/>
    <s v="NB-2024-01623"/>
    <x v="43"/>
    <s v="PT-74580"/>
    <x v="3"/>
    <x v="1"/>
    <x v="0"/>
    <x v="8"/>
    <x v="1620"/>
    <d v="2024-07-22T00:42:00"/>
    <d v="2024-07-22T03:22:00"/>
    <d v="2024-07-22T06:58:00"/>
    <x v="0"/>
    <x v="3"/>
    <s v="Patient PT-74580 requesting cancellation of appointment originally booked for 26 Jul 2024."/>
    <s v="Recurring appointment series updated following consultant schedule change."/>
    <n v="1622"/>
    <s v="OK"/>
    <n v="1.7333333333333332"/>
    <n v="4.3999999999999995"/>
    <s v="Within SLA"/>
    <n v="0"/>
    <n v="1.7333333333333332"/>
  </r>
  <r>
    <n v="1624"/>
    <s v="NB-2023-01624"/>
    <x v="30"/>
    <s v="PT-86988"/>
    <x v="4"/>
    <x v="2"/>
    <x v="1"/>
    <x v="105"/>
    <x v="1621"/>
    <d v="2023-02-09T03:45:00"/>
    <d v="2023-02-09T21:42:00"/>
    <d v="2023-02-10T02:24:00"/>
    <x v="0"/>
    <x v="0"/>
    <s v="Formal complaint submitted by clinic manager regarding billing error. Reference needed."/>
    <s v="Formal complaint reviewed. Root cause identified as process gap. Corrective action documented and shared with client."/>
    <n v="1623"/>
    <s v="OK"/>
    <n v="1.3499999999999999"/>
    <n v="19.3"/>
    <s v="Within SLA"/>
    <n v="0"/>
    <n v="1.3499999999999999"/>
  </r>
  <r>
    <n v="1625"/>
    <s v="NB-2023-01625"/>
    <x v="28"/>
    <s v="PT-21688"/>
    <x v="3"/>
    <x v="3"/>
    <x v="0"/>
    <x v="6"/>
    <x v="1622"/>
    <d v="2023-02-01T15:11:00"/>
    <d v="2023-02-03T14:01:00"/>
    <d v="2023-02-06T05:41:00"/>
    <x v="0"/>
    <x v="3"/>
    <s v="Patient PT-21688 requesting cancellation of appointment originally booked for 06 Feb 2023."/>
    <s v="Cancellation processed. New appointment booked for following week per patient request."/>
    <n v="1624"/>
    <s v="OK"/>
    <n v="9.5"/>
    <n v="56.333333333333329"/>
    <s v="Within SLA"/>
    <n v="0"/>
    <n v="9.5"/>
  </r>
  <r>
    <n v="1626"/>
    <s v="NB-2023-01626"/>
    <x v="29"/>
    <s v="PT-86396"/>
    <x v="4"/>
    <x v="0"/>
    <x v="1"/>
    <x v="5"/>
    <x v="1623"/>
    <d v="2023-03-03T12:16:00"/>
    <d v="2023-03-04T05:13:00"/>
    <d v="2023-03-06T02:43:00"/>
    <x v="0"/>
    <x v="1"/>
    <s v="Formal complaint submitted by clinic manager regarding billing error. Reference needed."/>
    <s v="Complaint resolved following discussion with client. Compensation of £617 agreed and authorised."/>
    <n v="1625"/>
    <s v="OK"/>
    <n v="9.5499999999999989"/>
    <n v="26.5"/>
    <s v="Within SLA"/>
    <n v="0"/>
    <n v="9.5499999999999989"/>
  </r>
  <r>
    <n v="1627"/>
    <s v="NB-2023-01627"/>
    <x v="8"/>
    <s v="PT-81020"/>
    <x v="4"/>
    <x v="0"/>
    <x v="0"/>
    <x v="80"/>
    <x v="1624"/>
    <d v="2023-06-21T05:03:00"/>
    <d v="2023-06-24T04:44:00"/>
    <d v="2023-06-23T03:49:00"/>
    <x v="1"/>
    <x v="1"/>
    <s v="Formal complaint submitted by patient regarding billing error. Reference needed."/>
    <s v="Complaint resolved following discussion with client. Compensation of £779 agreed and authorised."/>
    <n v="1626"/>
    <s v="OK"/>
    <n v="1.2333333333333334"/>
    <n v="72.916666666666657"/>
    <s v="Breached"/>
    <n v="1"/>
    <n v="1.2333333333333334"/>
  </r>
  <r>
    <n v="1628"/>
    <s v="NB-2023-01628"/>
    <x v="59"/>
    <s v="PT-66638"/>
    <x v="3"/>
    <x v="1"/>
    <x v="0"/>
    <x v="51"/>
    <x v="1625"/>
    <d v="2023-03-17T07:41:00"/>
    <d v="2023-03-17T12:29:00"/>
    <d v="2023-03-17T13:56:00"/>
    <x v="0"/>
    <x v="0"/>
    <s v="Patient PT-66638 requesting addition of appointment originally booked for 27 Mar 2023."/>
    <s v="Appointment moved from afternoon to morning slot. Patient and GP practice both confirmed."/>
    <n v="1627"/>
    <s v="OK"/>
    <n v="1.75"/>
    <n v="6.55"/>
    <s v="Within SLA"/>
    <n v="0"/>
    <n v="1.75"/>
  </r>
  <r>
    <n v="1629"/>
    <s v="NB-2023-01629"/>
    <x v="3"/>
    <s v="PT-99839"/>
    <x v="1"/>
    <x v="0"/>
    <x v="0"/>
    <x v="33"/>
    <x v="1626"/>
    <d v="2023-09-08T11:16:00"/>
    <d v="2023-09-08T19:33:00"/>
    <d v="2023-09-10T01:41:00"/>
    <x v="0"/>
    <x v="2"/>
    <s v="Query regarding invoice 55444 dated 20 Aug 2023. Client reports duplicate payment of £1674."/>
    <s v="Late payment fee waived as a goodwill gesture following system error. Account adjusted."/>
    <n v="1628"/>
    <s v="OK"/>
    <n v="9.5833333333333321"/>
    <n v="17.866666666666667"/>
    <s v="Within SLA"/>
    <n v="0"/>
    <n v="9.5833333333333321"/>
  </r>
  <r>
    <n v="1630"/>
    <s v="NB-2023-01630"/>
    <x v="57"/>
    <s v="PT-10063"/>
    <x v="1"/>
    <x v="0"/>
    <x v="2"/>
    <x v="25"/>
    <x v="1627"/>
    <m/>
    <m/>
    <d v="2023-04-30T14:40:00"/>
    <x v="0"/>
    <x v="3"/>
    <s v="Query regarding invoice 20359 dated 03 Apr 2023. Client reports missing credit of £3101."/>
    <m/>
    <n v="1629"/>
    <s v="OPEN_TICKET"/>
    <m/>
    <m/>
    <s v="Within SLA"/>
    <n v="0"/>
    <m/>
  </r>
  <r>
    <n v="1631"/>
    <s v="NB-2024-01631"/>
    <x v="46"/>
    <s v="PT-91739"/>
    <x v="2"/>
    <x v="0"/>
    <x v="0"/>
    <x v="19"/>
    <x v="1628"/>
    <d v="2024-08-30T10:49:00"/>
    <d v="2024-09-02T02:00:00"/>
    <d v="2024-09-02T07:57:00"/>
    <x v="0"/>
    <x v="0"/>
    <s v="Pre-authorisation request for specialist referral. Patient PT-91739. Insurer: Cigna."/>
    <s v="Pre-authorisation confirmed with insurer. Reference number provided to client."/>
    <n v="1630"/>
    <s v="OK"/>
    <n v="2.8666666666666667"/>
    <n v="66.05"/>
    <s v="Within SLA"/>
    <n v="0"/>
    <n v="2.8666666666666667"/>
  </r>
  <r>
    <n v="1632"/>
    <s v="NB-2024-01632"/>
    <x v="40"/>
    <s v="PT-45548"/>
    <x v="1"/>
    <x v="0"/>
    <x v="1"/>
    <x v="49"/>
    <x v="1629"/>
    <d v="2024-05-17T02:38:00"/>
    <d v="2024-05-17T19:45:00"/>
    <d v="2024-05-19T00:53:00"/>
    <x v="0"/>
    <x v="1"/>
    <s v="Query regarding invoice 74120 dated 04 May 2024. Client reports missing credit of £435."/>
    <s v="Late payment fee waived as a goodwill gesture following system error. Account adjusted."/>
    <n v="1631"/>
    <s v="OK"/>
    <n v="1.75"/>
    <n v="18.866666666666667"/>
    <s v="Within SLA"/>
    <n v="0"/>
    <n v="1.75"/>
  </r>
  <r>
    <n v="1633"/>
    <s v="NB-2023-01633"/>
    <x v="55"/>
    <s v="PT-14736"/>
    <x v="1"/>
    <x v="2"/>
    <x v="0"/>
    <x v="75"/>
    <x v="1630"/>
    <d v="2023-07-04T15:19:00"/>
    <d v="2023-07-04T22:53:00"/>
    <d v="2023-07-05T00:36:00"/>
    <x v="0"/>
    <x v="1"/>
    <s v="Query regarding invoice 58364 dated 25 Jun 2023. Client reports missing credit of £3492."/>
    <s v="Billing query resolved following confirmation from insurer. Payment processing initiated."/>
    <n v="1632"/>
    <s v="OK"/>
    <n v="2.7166666666666663"/>
    <n v="10.283333333333333"/>
    <s v="Within SLA"/>
    <n v="0"/>
    <n v="2.7166666666666663"/>
  </r>
  <r>
    <n v="1634"/>
    <s v="NB-2023-01634"/>
    <x v="44"/>
    <s v="PT-28621"/>
    <x v="0"/>
    <x v="2"/>
    <x v="1"/>
    <x v="77"/>
    <x v="1631"/>
    <d v="2023-01-24T23:29:00"/>
    <d v="2023-01-25T14:06:00"/>
    <d v="2023-01-25T21:51:00"/>
    <x v="0"/>
    <x v="0"/>
    <s v="Request for insurance medical report for patient PT-28621."/>
    <s v="Fit-to-work certificate issued following confirmation from treating clinician."/>
    <n v="1633"/>
    <s v="OK"/>
    <n v="1.6333333333333333"/>
    <n v="16.25"/>
    <s v="Within SLA"/>
    <n v="0"/>
    <n v="1.6333333333333333"/>
  </r>
  <r>
    <n v="1635"/>
    <s v="NB-2024-01635"/>
    <x v="43"/>
    <s v="PT-27590"/>
    <x v="3"/>
    <x v="0"/>
    <x v="0"/>
    <x v="18"/>
    <x v="1632"/>
    <d v="2024-06-12T02:02:00"/>
    <d v="2024-06-13T21:29:00"/>
    <d v="2024-06-14T06:49:00"/>
    <x v="0"/>
    <x v="2"/>
    <s v="Patient PT-27590 requesting addition of appointment originally booked for 12 Jun 2024."/>
    <s v="Recurring appointment series updated following consultant schedule change."/>
    <n v="1634"/>
    <s v="OK"/>
    <n v="19.216666666666665"/>
    <n v="62.666666666666664"/>
    <s v="Within SLA"/>
    <n v="0"/>
    <n v="19.216666666666665"/>
  </r>
  <r>
    <n v="1636"/>
    <s v="NB-2024-01636"/>
    <x v="53"/>
    <s v="PT-46945"/>
    <x v="4"/>
    <x v="1"/>
    <x v="0"/>
    <x v="58"/>
    <x v="1633"/>
    <d v="2024-03-21T01:08:00"/>
    <d v="2024-03-21T09:44:00"/>
    <d v="2024-03-21T04:40:00"/>
    <x v="1"/>
    <x v="0"/>
    <s v="Formal complaint submitted by GP practice regarding delayed response. Reference needed."/>
    <s v="Patient complaint escalated to Operations Manager. Resolution meeting held; outcome agreed with client."/>
    <n v="1635"/>
    <s v="OK"/>
    <n v="0.46666666666666667"/>
    <n v="9.0666666666666664"/>
    <s v="Breached"/>
    <n v="1"/>
    <n v="0.46666666666666667"/>
  </r>
  <r>
    <n v="1637"/>
    <s v="NB-2024-01637"/>
    <x v="7"/>
    <s v="PT-22791"/>
    <x v="0"/>
    <x v="3"/>
    <x v="0"/>
    <x v="77"/>
    <x v="1634"/>
    <d v="2024-10-22T10:32:00"/>
    <d v="2024-10-25T17:11:00"/>
    <d v="2024-10-26T20:23:00"/>
    <x v="0"/>
    <x v="1"/>
    <s v="Request for discharge summary for patient PT-22791."/>
    <s v="Insurance medical report completed and submitted to insurer within agreed timeframe."/>
    <n v="1636"/>
    <s v="OK"/>
    <n v="14.149999999999999"/>
    <n v="92.8"/>
    <s v="Within SLA"/>
    <n v="0"/>
    <n v="14.149999999999999"/>
  </r>
  <r>
    <n v="1638"/>
    <s v="NB-2024-01638"/>
    <x v="23"/>
    <s v="PT-47028"/>
    <x v="1"/>
    <x v="0"/>
    <x v="0"/>
    <x v="36"/>
    <x v="1635"/>
    <d v="2024-11-25T21:34:00"/>
    <d v="2024-11-28T08:00:00"/>
    <d v="2024-11-28T16:04:00"/>
    <x v="0"/>
    <x v="1"/>
    <s v="Query regarding invoice 52533 dated 18 Nov 2024. Client reports duplicate payment of £2572."/>
    <s v="Charge dispute investigated. Original amount validated as correct; breakdown sent to client."/>
    <n v="1637"/>
    <s v="OK"/>
    <n v="5.5"/>
    <n v="63.93333333333333"/>
    <s v="Within SLA"/>
    <n v="0"/>
    <n v="5.5"/>
  </r>
  <r>
    <n v="1639"/>
    <s v="NB-2024-01639"/>
    <x v="64"/>
    <s v="PT-34471"/>
    <x v="2"/>
    <x v="0"/>
    <x v="1"/>
    <x v="2"/>
    <x v="1636"/>
    <d v="2024-07-17T05:15:00"/>
    <d v="2024-07-18T13:26:00"/>
    <d v="2024-07-18T20:30:00"/>
    <x v="0"/>
    <x v="1"/>
    <s v="Pre-authorisation request for outpatient consultation. Patient PT-34471. Insurer: Bupa."/>
    <s v="Claim status updated to approved. Payment expected within 5–7 working days."/>
    <n v="1638"/>
    <s v="OK"/>
    <n v="8.75"/>
    <n v="40.93333333333333"/>
    <s v="Within SLA"/>
    <n v="0"/>
    <n v="8.75"/>
  </r>
  <r>
    <n v="1640"/>
    <s v="NB-2025-01640"/>
    <x v="23"/>
    <s v="PT-92031"/>
    <x v="2"/>
    <x v="0"/>
    <x v="0"/>
    <x v="74"/>
    <x v="1637"/>
    <d v="2025-02-24T20:33:00"/>
    <d v="2025-02-26T02:57:00"/>
    <d v="2025-02-27T14:20:00"/>
    <x v="0"/>
    <x v="3"/>
    <s v="Pre-authorisation request for specialist referral. Patient PT-92031. Insurer: WPA."/>
    <s v="Pre-authorisation confirmed with insurer. Reference number provided to client."/>
    <n v="1639"/>
    <s v="OK"/>
    <n v="6.2166666666666668"/>
    <n v="36.616666666666667"/>
    <s v="Within SLA"/>
    <n v="0"/>
    <n v="6.2166666666666668"/>
  </r>
  <r>
    <n v="1641"/>
    <s v="NB-2024-01641"/>
    <x v="65"/>
    <s v="PT-97184"/>
    <x v="2"/>
    <x v="2"/>
    <x v="1"/>
    <x v="13"/>
    <x v="1638"/>
    <d v="2024-01-11T11:25:00"/>
    <d v="2024-01-11T16:12:00"/>
    <d v="2024-01-11T18:04:00"/>
    <x v="0"/>
    <x v="1"/>
    <s v="Pre-authorisation request for surgical procedure. Patient PT-97184. Insurer: Cigna."/>
    <s v="Pre-authorisation confirmed with insurer. Reference number provided to client."/>
    <n v="1640"/>
    <s v="OK"/>
    <n v="5.35"/>
    <n v="10.133333333333333"/>
    <s v="Within SLA"/>
    <n v="0"/>
    <n v="5.35"/>
  </r>
  <r>
    <n v="1642"/>
    <s v="NB-2023-01642"/>
    <x v="46"/>
    <s v="PT-27703"/>
    <x v="2"/>
    <x v="2"/>
    <x v="1"/>
    <x v="1"/>
    <x v="1639"/>
    <d v="2023-05-03T07:06:00"/>
    <d v="2023-05-03T23:06:00"/>
    <d v="2023-05-04T04:02:00"/>
    <x v="0"/>
    <x v="1"/>
    <s v="Pre-authorisation request for surgical procedure. Patient PT-27703. Insurer: Bupa."/>
    <s v="Pre-authorisation confirmed with insurer. Reference number provided to client."/>
    <n v="1641"/>
    <s v="OK"/>
    <n v="3.0666666666666664"/>
    <n v="19.066666666666666"/>
    <s v="Within SLA"/>
    <n v="0"/>
    <n v="3.0666666666666664"/>
  </r>
  <r>
    <n v="1643"/>
    <s v="NB-2023-01643"/>
    <x v="37"/>
    <s v="PT-83757"/>
    <x v="1"/>
    <x v="0"/>
    <x v="0"/>
    <x v="62"/>
    <x v="1640"/>
    <d v="2023-08-03T05:40:00"/>
    <d v="2023-08-06T02:17:00"/>
    <d v="2023-08-05T03:34:00"/>
    <x v="1"/>
    <x v="1"/>
    <s v="Query regarding invoice 98993 dated 19 Jul 2023. Client reports incorrect charge of £2949."/>
    <s v="Invoice reviewed and corrected. Credit note issued for £613. Client accounts updated."/>
    <n v="1642"/>
    <s v="OK"/>
    <n v="2.1"/>
    <n v="70.716666666666669"/>
    <s v="Breached"/>
    <n v="1"/>
    <n v="2.1"/>
  </r>
  <r>
    <n v="1644"/>
    <s v="NB-2023-01644"/>
    <x v="64"/>
    <s v="PT-52383"/>
    <x v="3"/>
    <x v="1"/>
    <x v="0"/>
    <x v="34"/>
    <x v="1641"/>
    <d v="2023-10-04T17:20:00"/>
    <d v="2023-10-04T18:49:00"/>
    <d v="2023-10-04T20:48:00"/>
    <x v="0"/>
    <x v="1"/>
    <s v="Patient PT-52383 requesting addition of appointment originally booked for 10 Oct 2023."/>
    <s v="Recurring appointment series updated following consultant schedule change."/>
    <n v="1643"/>
    <s v="OK"/>
    <n v="0.53333333333333333"/>
    <n v="2.0166666666666666"/>
    <s v="Within SLA"/>
    <n v="0"/>
    <n v="0.53333333333333333"/>
  </r>
  <r>
    <n v="1645"/>
    <s v="NB-2025-01645"/>
    <x v="1"/>
    <s v="PT-94031"/>
    <x v="2"/>
    <x v="0"/>
    <x v="4"/>
    <x v="70"/>
    <x v="1642"/>
    <d v="2025-03-11T06:01:00"/>
    <m/>
    <d v="2025-03-14T02:47:00"/>
    <x v="0"/>
    <x v="0"/>
    <s v="Pre-authorisation request for diagnostic imaging. Patient PT-94031. Insurer: WPA."/>
    <m/>
    <n v="1644"/>
    <s v="OPEN_TICKET"/>
    <n v="3.2333333333333334"/>
    <m/>
    <s v="Within SLA"/>
    <n v="0"/>
    <n v="3.2333333333333334"/>
  </r>
  <r>
    <n v="1646"/>
    <s v="NB-2023-01646"/>
    <x v="43"/>
    <s v="PT-43556"/>
    <x v="4"/>
    <x v="0"/>
    <x v="0"/>
    <x v="78"/>
    <x v="1643"/>
    <d v="2023-06-29T00:59:00"/>
    <d v="2023-07-01T11:06:00"/>
    <d v="2023-07-01T22:16:00"/>
    <x v="0"/>
    <x v="3"/>
    <s v="Formal complaint submitted by family member regarding appointment handling. Reference needed."/>
    <s v="Patient complaint escalated to Operations Manager. Resolution meeting held; outcome agreed with client."/>
    <n v="1645"/>
    <s v="OK"/>
    <n v="2.7166666666666663"/>
    <n v="60.833333333333329"/>
    <s v="Within SLA"/>
    <n v="0"/>
    <n v="2.7166666666666663"/>
  </r>
  <r>
    <n v="1647"/>
    <s v="NB-2024-01647"/>
    <x v="26"/>
    <s v="PT-49263"/>
    <x v="0"/>
    <x v="0"/>
    <x v="1"/>
    <x v="0"/>
    <x v="1644"/>
    <d v="2024-08-26T14:26:00"/>
    <d v="2024-08-27T02:32:00"/>
    <d v="2024-08-29T01:47:00"/>
    <x v="0"/>
    <x v="1"/>
    <s v="Request for discharge summary for patient PT-49263."/>
    <s v="GP referral letter drafted and sent to specialist clinic. Copy retained on file."/>
    <n v="1646"/>
    <s v="OK"/>
    <n v="12.65"/>
    <n v="24.75"/>
    <s v="Within SLA"/>
    <n v="0"/>
    <n v="12.65"/>
  </r>
  <r>
    <n v="1648"/>
    <s v="NB-2025-01648"/>
    <x v="63"/>
    <s v="PT-97622"/>
    <x v="0"/>
    <x v="0"/>
    <x v="1"/>
    <x v="68"/>
    <x v="1645"/>
    <d v="2025-01-19T00:50:00"/>
    <d v="2025-01-19T22:54:00"/>
    <d v="2025-01-21T02:44:00"/>
    <x v="0"/>
    <x v="3"/>
    <s v="Request for fit-to-work certificate for patient PT-97622."/>
    <s v="Insurance medical report completed and submitted to insurer within agreed timeframe."/>
    <n v="1647"/>
    <s v="OK"/>
    <n v="22.099999999999998"/>
    <n v="44.166666666666664"/>
    <s v="Within SLA"/>
    <n v="0"/>
    <n v="22.099999999999998"/>
  </r>
  <r>
    <n v="1649"/>
    <s v="NB-2023-01649"/>
    <x v="7"/>
    <s v="PT-57501"/>
    <x v="2"/>
    <x v="2"/>
    <x v="1"/>
    <x v="63"/>
    <x v="1646"/>
    <d v="2023-12-06T10:37:00"/>
    <d v="2023-12-06T18:31:00"/>
    <d v="2023-12-07T00:31:00"/>
    <x v="0"/>
    <x v="3"/>
    <s v="Pre-authorisation request for diagnostic imaging. Patient PT-57501. Insurer: Vitality."/>
    <s v="Pre-authorisation confirmed with insurer. Reference number provided to client."/>
    <n v="1648"/>
    <s v="OK"/>
    <n v="10.1"/>
    <n v="18"/>
    <s v="Within SLA"/>
    <n v="0"/>
    <n v="10.1"/>
  </r>
  <r>
    <n v="1650"/>
    <s v="NB-2024-01650"/>
    <x v="48"/>
    <s v="PT-21556"/>
    <x v="3"/>
    <x v="0"/>
    <x v="0"/>
    <x v="61"/>
    <x v="1647"/>
    <d v="2024-12-18T03:44:00"/>
    <d v="2024-12-20T01:08:00"/>
    <d v="2024-12-20T20:42:00"/>
    <x v="0"/>
    <x v="3"/>
    <s v="Patient PT-21556 requesting cancellation of appointment originally booked for 27 Dec 2024."/>
    <s v="Appointment moved from afternoon to morning slot. Patient and GP practice both confirmed."/>
    <n v="1649"/>
    <s v="OK"/>
    <n v="7.0333333333333332"/>
    <n v="52.43333333333333"/>
    <s v="Within SLA"/>
    <n v="0"/>
    <n v="7.0333333333333332"/>
  </r>
  <r>
    <n v="1651"/>
    <s v="NB-2023-01651"/>
    <x v="64"/>
    <s v="PT-62546"/>
    <x v="3"/>
    <x v="0"/>
    <x v="1"/>
    <x v="99"/>
    <x v="1648"/>
    <d v="2023-12-13T19:27:00"/>
    <d v="2023-12-16T22:30:00"/>
    <d v="2023-12-15T16:44:00"/>
    <x v="1"/>
    <x v="1"/>
    <s v="Patient PT-62546 requesting reschedule of appointment originally booked for 14 Dec 2023."/>
    <s v="Appointment rescheduled to patient's preferred date. Confirmation sent via email and SMS."/>
    <n v="1650"/>
    <s v="OK"/>
    <n v="2.7166666666666663"/>
    <n v="77.766666666666666"/>
    <s v="Breached"/>
    <n v="1"/>
    <n v="2.7166666666666663"/>
  </r>
  <r>
    <n v="1652"/>
    <s v="NB-2024-01652"/>
    <x v="10"/>
    <s v="PT-72445"/>
    <x v="3"/>
    <x v="0"/>
    <x v="1"/>
    <x v="34"/>
    <x v="1649"/>
    <d v="2024-04-12T08:01:00"/>
    <d v="2024-04-16T01:57:00"/>
    <d v="2024-04-15T01:57:00"/>
    <x v="1"/>
    <x v="3"/>
    <s v="Patient PT-72445 requesting addition of appointment originally booked for 23 Apr 2024."/>
    <s v="Cancellation processed. New appointment booked for following week per patient request."/>
    <n v="1651"/>
    <s v="OK"/>
    <n v="6.0666666666666664"/>
    <n v="96"/>
    <s v="Breached"/>
    <n v="1"/>
    <n v="6.0666666666666664"/>
  </r>
  <r>
    <n v="1653"/>
    <s v="NB-2024-01653"/>
    <x v="33"/>
    <s v="PT-21687"/>
    <x v="1"/>
    <x v="0"/>
    <x v="1"/>
    <x v="36"/>
    <x v="1650"/>
    <d v="2024-12-17T05:35:00"/>
    <d v="2024-12-17T12:02:00"/>
    <d v="2024-12-18T04:16:00"/>
    <x v="0"/>
    <x v="1"/>
    <s v="Query regarding invoice 87046 dated 17 Nov 2024. Client reports disputed amount of £2544."/>
    <s v="Late payment fee waived as a goodwill gesture following system error. Account adjusted."/>
    <n v="1652"/>
    <s v="OK"/>
    <n v="1.3166666666666667"/>
    <n v="7.7666666666666666"/>
    <s v="Within SLA"/>
    <n v="0"/>
    <n v="1.3166666666666667"/>
  </r>
  <r>
    <n v="1654"/>
    <s v="NB-2023-01654"/>
    <x v="20"/>
    <s v="PT-44317"/>
    <x v="3"/>
    <x v="0"/>
    <x v="1"/>
    <x v="15"/>
    <x v="1651"/>
    <d v="2023-12-04T19:54:00"/>
    <d v="2023-12-06T01:14:00"/>
    <d v="2023-12-07T06:16:00"/>
    <x v="0"/>
    <x v="1"/>
    <s v="Patient PT-44317 requesting cancellation of appointment originally booked for 05 Dec 2023."/>
    <s v="Appointment moved from afternoon to morning slot. Patient and GP practice both confirmed."/>
    <n v="1653"/>
    <s v="OK"/>
    <n v="13.633333333333333"/>
    <n v="42.966666666666661"/>
    <s v="Within SLA"/>
    <n v="0"/>
    <n v="13.633333333333333"/>
  </r>
  <r>
    <n v="1655"/>
    <s v="NB-2025-01655"/>
    <x v="18"/>
    <s v="PT-21137"/>
    <x v="2"/>
    <x v="0"/>
    <x v="1"/>
    <x v="9"/>
    <x v="1652"/>
    <d v="2025-03-28T23:22:00"/>
    <d v="2025-03-29T11:22:00"/>
    <d v="2025-03-29T21:54:00"/>
    <x v="0"/>
    <x v="3"/>
    <s v="Pre-authorisation request for specialist referral. Patient PT-21137. Insurer: WPA."/>
    <s v="Policy coverage query resolved. Benefit schedule sent to patient for reference."/>
    <n v="1654"/>
    <s v="OK"/>
    <n v="1.4666666666666666"/>
    <n v="13.466666666666667"/>
    <s v="Within SLA"/>
    <n v="0"/>
    <n v="1.4666666666666666"/>
  </r>
  <r>
    <n v="1656"/>
    <s v="NB-2023-01656"/>
    <x v="11"/>
    <s v="PT-89738"/>
    <x v="2"/>
    <x v="2"/>
    <x v="0"/>
    <x v="113"/>
    <x v="1653"/>
    <d v="2023-02-10T12:38:00"/>
    <d v="2023-02-11T05:04:00"/>
    <d v="2023-02-11T11:05:00"/>
    <x v="0"/>
    <x v="3"/>
    <s v="Pre-authorisation request for surgical procedure. Patient PT-89738. Insurer: WPA."/>
    <s v="Claim status updated to approved. Payment expected within 5–7 working days."/>
    <n v="1655"/>
    <s v="OK"/>
    <n v="1.55"/>
    <n v="17.983333333333334"/>
    <s v="Within SLA"/>
    <n v="0"/>
    <n v="1.55"/>
  </r>
  <r>
    <n v="1657"/>
    <s v="NB-2025-01657"/>
    <x v="24"/>
    <s v="PT-99712"/>
    <x v="3"/>
    <x v="3"/>
    <x v="1"/>
    <x v="6"/>
    <x v="1654"/>
    <d v="2025-03-28T23:40:00"/>
    <d v="2025-03-29T19:05:00"/>
    <d v="2025-03-31T19:57:00"/>
    <x v="0"/>
    <x v="3"/>
    <s v="Patient PT-99712 requesting reschedule of appointment originally booked for 06 Apr 2025."/>
    <s v="Appointment rescheduled to patient's preferred date. Confirmation sent via email and SMS."/>
    <n v="1656"/>
    <s v="OK"/>
    <n v="3.7166666666666663"/>
    <n v="23.133333333333333"/>
    <s v="Within SLA"/>
    <n v="0"/>
    <n v="3.7166666666666663"/>
  </r>
  <r>
    <n v="1658"/>
    <s v="NB-2023-01658"/>
    <x v="43"/>
    <s v="PT-94115"/>
    <x v="3"/>
    <x v="0"/>
    <x v="0"/>
    <x v="57"/>
    <x v="1655"/>
    <d v="2023-02-10T04:56:00"/>
    <d v="2023-02-10T22:40:00"/>
    <d v="2023-02-13T01:00:00"/>
    <x v="0"/>
    <x v="1"/>
    <s v="Patient PT-94115 requesting addition of appointment originally booked for 21 Feb 2023."/>
    <s v="Recurring appointment series updated following consultant schedule change."/>
    <n v="1657"/>
    <s v="OK"/>
    <n v="3.9333333333333331"/>
    <n v="21.666666666666664"/>
    <s v="Within SLA"/>
    <n v="0"/>
    <n v="3.9333333333333331"/>
  </r>
  <r>
    <n v="1659"/>
    <s v="NB-2024-01659"/>
    <x v="4"/>
    <s v="PT-40666"/>
    <x v="1"/>
    <x v="0"/>
    <x v="1"/>
    <x v="7"/>
    <x v="1656"/>
    <d v="2024-10-25T09:13:00"/>
    <d v="2024-10-27T01:47:00"/>
    <d v="2024-10-27T07:05:00"/>
    <x v="0"/>
    <x v="3"/>
    <s v="Query regarding invoice 68223 dated 10 Oct 2024. Client reports missing credit of £3096."/>
    <s v="Late payment fee waived as a goodwill gesture following system error. Account adjusted."/>
    <n v="1658"/>
    <s v="OK"/>
    <n v="2.1333333333333333"/>
    <n v="42.699999999999996"/>
    <s v="Within SLA"/>
    <n v="0"/>
    <n v="2.1333333333333333"/>
  </r>
  <r>
    <n v="1660"/>
    <s v="NB-2023-01660"/>
    <x v="30"/>
    <s v="PT-93731"/>
    <x v="2"/>
    <x v="3"/>
    <x v="0"/>
    <x v="77"/>
    <x v="1657"/>
    <d v="2023-09-23T05:52:00"/>
    <d v="2023-09-24T23:42:00"/>
    <d v="2023-09-27T20:04:00"/>
    <x v="0"/>
    <x v="3"/>
    <s v="Pre-authorisation request for diagnostic imaging. Patient PT-93731. Insurer: AXA Health."/>
    <s v="Pre-authorisation confirmed with insurer. Reference number provided to client."/>
    <n v="1659"/>
    <s v="OK"/>
    <n v="9.7999999999999989"/>
    <n v="51.633333333333333"/>
    <s v="Within SLA"/>
    <n v="0"/>
    <n v="9.7999999999999989"/>
  </r>
  <r>
    <n v="1661"/>
    <s v="NB-2024-01661"/>
    <x v="60"/>
    <s v="PT-59499"/>
    <x v="3"/>
    <x v="0"/>
    <x v="1"/>
    <x v="81"/>
    <x v="1658"/>
    <d v="2024-10-26T09:14:00"/>
    <d v="2024-10-28T11:50:00"/>
    <d v="2024-10-28T18:13:00"/>
    <x v="0"/>
    <x v="0"/>
    <s v="Patient PT-59499 requesting reschedule of appointment originally booked for 04 Nov 2024."/>
    <s v="Appointment moved from afternoon to morning slot. Patient and GP practice both confirmed."/>
    <n v="1660"/>
    <s v="OK"/>
    <n v="15.016666666666666"/>
    <n v="65.61666666666666"/>
    <s v="Within SLA"/>
    <n v="0"/>
    <n v="15.016666666666666"/>
  </r>
  <r>
    <n v="1662"/>
    <s v="NB-2025-01662"/>
    <x v="33"/>
    <s v="PT-57475"/>
    <x v="1"/>
    <x v="2"/>
    <x v="1"/>
    <x v="74"/>
    <x v="1659"/>
    <d v="2025-03-30T06:21:00"/>
    <d v="2025-03-30T12:38:00"/>
    <d v="2025-03-30T13:41:00"/>
    <x v="0"/>
    <x v="0"/>
    <s v="Query regarding invoice 42078 dated 26 Mar 2025. Client reports missing credit of £1124."/>
    <s v="Duplicate charge identified and reversed. Updated invoice sent to client for reconciliation."/>
    <n v="1661"/>
    <s v="OK"/>
    <n v="0.66666666666666663"/>
    <n v="6.9499999999999993"/>
    <s v="Within SLA"/>
    <n v="0"/>
    <n v="0.66666666666666663"/>
  </r>
  <r>
    <n v="1663"/>
    <s v="NB-2025-01663"/>
    <x v="60"/>
    <s v="PT-68245"/>
    <x v="3"/>
    <x v="0"/>
    <x v="0"/>
    <x v="30"/>
    <x v="1660"/>
    <d v="2025-01-11T00:53:00"/>
    <d v="2025-01-12T18:46:00"/>
    <d v="2025-01-13T21:48:00"/>
    <x v="0"/>
    <x v="3"/>
    <s v="Patient PT-68245 requesting cancellation of appointment originally booked for 17 Jan 2025."/>
    <s v="Appointment moved from afternoon to morning slot. Patient and GP practice both confirmed."/>
    <n v="1662"/>
    <s v="OK"/>
    <n v="3.083333333333333"/>
    <n v="44.966666666666661"/>
    <s v="Within SLA"/>
    <n v="0"/>
    <n v="3.083333333333333"/>
  </r>
  <r>
    <n v="1664"/>
    <s v="NB-2023-01664"/>
    <x v="42"/>
    <s v="PT-67429"/>
    <x v="4"/>
    <x v="2"/>
    <x v="0"/>
    <x v="86"/>
    <x v="1661"/>
    <d v="2023-03-05T05:54:00"/>
    <d v="2023-03-05T11:43:00"/>
    <d v="2023-03-05T13:35:00"/>
    <x v="0"/>
    <x v="1"/>
    <s v="Formal complaint submitted by patient regarding data handling concern. Reference needed."/>
    <s v="Complaint resolved following discussion with client. Compensation of £360 agreed and authorised."/>
    <n v="1663"/>
    <s v="OK"/>
    <n v="0.31666666666666665"/>
    <n v="6.1333333333333329"/>
    <s v="Within SLA"/>
    <n v="0"/>
    <n v="0.31666666666666665"/>
  </r>
  <r>
    <n v="1665"/>
    <s v="NB-2023-01665"/>
    <x v="17"/>
    <s v="PT-54070"/>
    <x v="3"/>
    <x v="2"/>
    <x v="1"/>
    <x v="13"/>
    <x v="1662"/>
    <d v="2023-06-10T18:56:00"/>
    <d v="2023-06-10T23:02:00"/>
    <d v="2023-06-11T01:39:00"/>
    <x v="0"/>
    <x v="3"/>
    <s v="Patient PT-54070 requesting reschedule of appointment originally booked for 14 Jun 2023."/>
    <s v="Recurring appointment series updated following consultant schedule change."/>
    <n v="1664"/>
    <s v="OK"/>
    <n v="5.2833333333333332"/>
    <n v="9.3833333333333329"/>
    <s v="Within SLA"/>
    <n v="0"/>
    <n v="5.2833333333333332"/>
  </r>
  <r>
    <n v="1666"/>
    <s v="NB-2023-01666"/>
    <x v="42"/>
    <s v="PT-74067"/>
    <x v="0"/>
    <x v="0"/>
    <x v="2"/>
    <x v="8"/>
    <x v="1663"/>
    <m/>
    <m/>
    <d v="2023-07-07T19:20:00"/>
    <x v="0"/>
    <x v="0"/>
    <s v="Request for GP referral letter for patient PT-74067."/>
    <m/>
    <n v="1665"/>
    <s v="OPEN_TICKET"/>
    <m/>
    <m/>
    <s v="Within SLA"/>
    <n v="0"/>
    <m/>
  </r>
  <r>
    <n v="1667"/>
    <s v="NB-2023-01667"/>
    <x v="14"/>
    <s v="PT-75472"/>
    <x v="3"/>
    <x v="3"/>
    <x v="0"/>
    <x v="99"/>
    <x v="1664"/>
    <d v="2023-12-08T14:01:00"/>
    <d v="2023-12-09T13:43:00"/>
    <d v="2023-12-12T07:16:00"/>
    <x v="0"/>
    <x v="1"/>
    <s v="Patient PT-75472 requesting addition of appointment originally booked for 18 Dec 2023."/>
    <s v="Appointment rescheduled to patient's preferred date. Confirmation sent via email and SMS."/>
    <n v="1666"/>
    <s v="OK"/>
    <n v="6.75"/>
    <n v="30.45"/>
    <s v="Within SLA"/>
    <n v="0"/>
    <n v="6.75"/>
  </r>
  <r>
    <n v="1668"/>
    <s v="NB-2023-01668"/>
    <x v="58"/>
    <s v="PT-68804"/>
    <x v="2"/>
    <x v="2"/>
    <x v="0"/>
    <x v="39"/>
    <x v="1665"/>
    <d v="2023-05-08T06:20:00"/>
    <d v="2023-05-08T09:48:00"/>
    <d v="2023-05-08T13:37:00"/>
    <x v="0"/>
    <x v="2"/>
    <s v="Pre-authorisation request for outpatient consultation. Patient PT-68804. Insurer: Vitality."/>
    <s v="Policy coverage query resolved. Benefit schedule sent to patient for reference."/>
    <n v="1667"/>
    <s v="OK"/>
    <n v="0.71666666666666667"/>
    <n v="4.1833333333333336"/>
    <s v="Within SLA"/>
    <n v="0"/>
    <n v="0.71666666666666667"/>
  </r>
  <r>
    <n v="1669"/>
    <s v="NB-2023-01669"/>
    <x v="54"/>
    <s v="PT-51383"/>
    <x v="3"/>
    <x v="0"/>
    <x v="0"/>
    <x v="99"/>
    <x v="1666"/>
    <d v="2023-11-13T06:32:00"/>
    <d v="2023-11-14T18:05:00"/>
    <d v="2023-11-15T03:27:00"/>
    <x v="0"/>
    <x v="0"/>
    <s v="Patient PT-51383 requesting addition of appointment originally booked for 15 Nov 2023."/>
    <s v="Urgent appointment arranged within 24 hours following GP referral. Patient notified."/>
    <n v="1668"/>
    <s v="OK"/>
    <n v="3.083333333333333"/>
    <n v="38.633333333333333"/>
    <s v="Within SLA"/>
    <n v="0"/>
    <n v="3.083333333333333"/>
  </r>
  <r>
    <n v="1670"/>
    <s v="NB-2024-01670"/>
    <x v="19"/>
    <s v="PT-58622"/>
    <x v="2"/>
    <x v="0"/>
    <x v="1"/>
    <x v="26"/>
    <x v="1667"/>
    <d v="2024-07-20T17:33:00"/>
    <d v="2024-07-22T08:44:00"/>
    <d v="2024-07-22T16:01:00"/>
    <x v="0"/>
    <x v="1"/>
    <s v="Pre-authorisation request for outpatient consultation. Patient PT-58622. Insurer: Bupa."/>
    <s v="Insurer contacted; claim resubmitted with corrected diagnosis code. Outcome pending."/>
    <n v="1669"/>
    <s v="OK"/>
    <n v="1.5333333333333332"/>
    <n v="40.716666666666661"/>
    <s v="Within SLA"/>
    <n v="0"/>
    <n v="1.5333333333333332"/>
  </r>
  <r>
    <n v="1671"/>
    <s v="NB-2024-01671"/>
    <x v="56"/>
    <s v="PT-78248"/>
    <x v="3"/>
    <x v="2"/>
    <x v="0"/>
    <x v="61"/>
    <x v="1668"/>
    <d v="2024-05-08T17:32:00"/>
    <d v="2024-05-09T02:05:00"/>
    <d v="2024-05-09T03:56:00"/>
    <x v="0"/>
    <x v="0"/>
    <s v="Patient PT-78248 requesting cancellation of appointment originally booked for 12 May 2024."/>
    <s v="Cancellation processed. New appointment booked for following week per patient request."/>
    <n v="1670"/>
    <s v="OK"/>
    <n v="1.5999999999999999"/>
    <n v="10.15"/>
    <s v="Within SLA"/>
    <n v="0"/>
    <n v="1.5999999999999999"/>
  </r>
  <r>
    <n v="1672"/>
    <s v="NB-2023-01672"/>
    <x v="37"/>
    <s v="PT-75779"/>
    <x v="1"/>
    <x v="1"/>
    <x v="0"/>
    <x v="95"/>
    <x v="1669"/>
    <d v="2023-10-26T22:45:00"/>
    <d v="2023-10-27T00:11:00"/>
    <d v="2023-10-27T02:20:00"/>
    <x v="0"/>
    <x v="3"/>
    <s v="Query regarding invoice 65712 dated 01 Oct 2023. Client reports incorrect charge of £1784."/>
    <s v="Charge dispute investigated. Original amount validated as correct; breakdown sent to client."/>
    <n v="1671"/>
    <s v="OK"/>
    <n v="0.41666666666666663"/>
    <n v="1.8499999999999999"/>
    <s v="Within SLA"/>
    <n v="0"/>
    <n v="0.41666666666666663"/>
  </r>
  <r>
    <n v="1673"/>
    <s v="NB-2024-01673"/>
    <x v="60"/>
    <s v="PT-10393"/>
    <x v="3"/>
    <x v="0"/>
    <x v="0"/>
    <x v="24"/>
    <x v="1670"/>
    <d v="2024-07-31T13:20:00"/>
    <d v="2024-08-01T17:19:00"/>
    <d v="2024-08-03T06:33:00"/>
    <x v="0"/>
    <x v="0"/>
    <s v="Patient PT-10393 requesting cancellation of appointment originally booked for 12 Aug 2024."/>
    <s v="Cancellation processed. New appointment booked for following week per patient request."/>
    <n v="1672"/>
    <s v="OK"/>
    <n v="6.7833333333333332"/>
    <n v="34.766666666666666"/>
    <s v="Within SLA"/>
    <n v="0"/>
    <n v="6.7833333333333332"/>
  </r>
  <r>
    <n v="1674"/>
    <s v="NB-2023-01674"/>
    <x v="4"/>
    <s v="PT-76040"/>
    <x v="2"/>
    <x v="0"/>
    <x v="0"/>
    <x v="39"/>
    <x v="1671"/>
    <d v="2023-04-11T22:21:00"/>
    <d v="2023-04-12T20:38:00"/>
    <d v="2023-04-13T19:53:00"/>
    <x v="0"/>
    <x v="0"/>
    <s v="Pre-authorisation request for diagnostic imaging. Patient PT-76040. Insurer: AXA Health."/>
    <s v="Pre-authorisation confirmed with insurer. Reference number provided to client."/>
    <n v="1673"/>
    <s v="OK"/>
    <n v="2.4666666666666668"/>
    <n v="24.75"/>
    <s v="Within SLA"/>
    <n v="0"/>
    <n v="2.4666666666666668"/>
  </r>
  <r>
    <n v="1675"/>
    <s v="NB-2024-01675"/>
    <x v="66"/>
    <s v="PT-25018"/>
    <x v="3"/>
    <x v="2"/>
    <x v="1"/>
    <x v="99"/>
    <x v="1672"/>
    <d v="2024-04-16T02:32:00"/>
    <d v="2024-04-16T17:13:00"/>
    <d v="2024-04-16T23:43:00"/>
    <x v="0"/>
    <x v="3"/>
    <s v="Patient PT-25018 requesting reschedule of appointment originally booked for 21 Apr 2024."/>
    <s v="Urgent appointment arranged within 24 hours following GP referral. Patient notified."/>
    <n v="1674"/>
    <s v="OK"/>
    <n v="2.8166666666666664"/>
    <n v="17.5"/>
    <s v="Within SLA"/>
    <n v="0"/>
    <n v="2.8166666666666664"/>
  </r>
  <r>
    <n v="1676"/>
    <s v="NB-2024-01676"/>
    <x v="51"/>
    <s v="PT-84800"/>
    <x v="3"/>
    <x v="1"/>
    <x v="0"/>
    <x v="31"/>
    <x v="1673"/>
    <d v="2024-06-05T21:08:00"/>
    <d v="2024-06-05T22:53:00"/>
    <d v="2024-06-06T04:22:00"/>
    <x v="0"/>
    <x v="3"/>
    <s v="Patient PT-84800 requesting addition of appointment originally booked for 16 Jun 2024."/>
    <s v="Urgent appointment arranged within 24 hours following GP referral. Patient notified."/>
    <n v="1675"/>
    <s v="OK"/>
    <n v="0.76666666666666661"/>
    <n v="2.5166666666666666"/>
    <s v="Within SLA"/>
    <n v="0"/>
    <n v="0.76666666666666661"/>
  </r>
  <r>
    <n v="1677"/>
    <s v="NB-2024-01677"/>
    <x v="22"/>
    <s v="PT-76845"/>
    <x v="0"/>
    <x v="3"/>
    <x v="1"/>
    <x v="20"/>
    <x v="1674"/>
    <d v="2024-09-04T19:29:00"/>
    <d v="2024-09-06T12:19:00"/>
    <d v="2024-09-08T23:44:00"/>
    <x v="0"/>
    <x v="0"/>
    <s v="Request for fit-to-work certificate for patient PT-76845."/>
    <s v="Fit-to-work certificate issued following confirmation from treating clinician."/>
    <n v="1676"/>
    <s v="OK"/>
    <n v="19.75"/>
    <n v="60.583333333333329"/>
    <s v="Within SLA"/>
    <n v="0"/>
    <n v="19.75"/>
  </r>
  <r>
    <n v="1678"/>
    <s v="NB-2023-01678"/>
    <x v="63"/>
    <s v="PT-82107"/>
    <x v="1"/>
    <x v="2"/>
    <x v="1"/>
    <x v="107"/>
    <x v="1675"/>
    <d v="2023-03-05T14:08:00"/>
    <d v="2023-03-05T22:00:00"/>
    <d v="2023-03-06T10:40:00"/>
    <x v="0"/>
    <x v="3"/>
    <s v="Query regarding invoice 64672 dated 17 Feb 2023. Client reports duplicate payment of £3499."/>
    <s v="Late payment fee waived as a goodwill gesture following system error. Account adjusted."/>
    <n v="1677"/>
    <s v="OK"/>
    <n v="3.4666666666666663"/>
    <n v="11.333333333333332"/>
    <s v="Within SLA"/>
    <n v="0"/>
    <n v="3.4666666666666663"/>
  </r>
  <r>
    <n v="1679"/>
    <s v="NB-2024-01679"/>
    <x v="49"/>
    <s v="PT-63252"/>
    <x v="2"/>
    <x v="1"/>
    <x v="0"/>
    <x v="65"/>
    <x v="1676"/>
    <d v="2024-11-27T01:44:00"/>
    <d v="2024-11-27T02:02:00"/>
    <d v="2024-11-27T03:49:00"/>
    <x v="0"/>
    <x v="3"/>
    <s v="Pre-authorisation request for specialist referral. Patient PT-63252. Insurer: Vitality."/>
    <s v="Claim status updated to approved. Payment expected within 5–7 working days."/>
    <n v="1678"/>
    <s v="OK"/>
    <n v="1.9166666666666665"/>
    <n v="2.2166666666666668"/>
    <s v="Within SLA"/>
    <n v="0"/>
    <n v="1.9166666666666665"/>
  </r>
  <r>
    <n v="1680"/>
    <s v="NB-2024-01680"/>
    <x v="64"/>
    <s v="PT-38709"/>
    <x v="1"/>
    <x v="2"/>
    <x v="1"/>
    <x v="65"/>
    <x v="1677"/>
    <d v="2024-05-21T01:12:00"/>
    <d v="2024-05-21T10:13:00"/>
    <d v="2024-05-21T12:04:00"/>
    <x v="0"/>
    <x v="2"/>
    <s v="Query regarding invoice 26676 dated 06 May 2024. Client reports disputed amount of £2480."/>
    <s v="Late payment fee waived as a goodwill gesture following system error. Account adjusted."/>
    <n v="1679"/>
    <s v="OK"/>
    <n v="1.1333333333333333"/>
    <n v="10.15"/>
    <s v="Within SLA"/>
    <n v="0"/>
    <n v="1.1333333333333333"/>
  </r>
  <r>
    <n v="1681"/>
    <s v="NB-2025-01681"/>
    <x v="51"/>
    <s v="PT-71111"/>
    <x v="2"/>
    <x v="0"/>
    <x v="0"/>
    <x v="9"/>
    <x v="1678"/>
    <d v="2025-01-29T01:59:00"/>
    <d v="2025-01-30T14:33:00"/>
    <d v="2025-01-31T20:29:00"/>
    <x v="0"/>
    <x v="0"/>
    <s v="Pre-authorisation request for surgical procedure. Patient PT-71111. Insurer: AXA Health."/>
    <s v="Claim status updated to approved. Payment expected within 5–7 working days."/>
    <n v="1680"/>
    <s v="OK"/>
    <n v="5.5"/>
    <n v="42.066666666666663"/>
    <s v="Within SLA"/>
    <n v="0"/>
    <n v="5.5"/>
  </r>
  <r>
    <n v="1682"/>
    <s v="NB-2024-01682"/>
    <x v="64"/>
    <s v="PT-44240"/>
    <x v="3"/>
    <x v="3"/>
    <x v="1"/>
    <x v="59"/>
    <x v="1679"/>
    <d v="2024-11-27T16:45:00"/>
    <d v="2024-11-28T15:06:00"/>
    <d v="2024-11-30T23:05:00"/>
    <x v="0"/>
    <x v="2"/>
    <s v="Patient PT-44240 requesting cancellation of appointment originally booked for 02 Dec 2024."/>
    <s v="Appointment rescheduled to patient's preferred date. Confirmation sent via email and SMS."/>
    <n v="1681"/>
    <s v="OK"/>
    <n v="17.666666666666664"/>
    <n v="40.016666666666666"/>
    <s v="Within SLA"/>
    <n v="0"/>
    <n v="17.666666666666664"/>
  </r>
  <r>
    <n v="1683"/>
    <s v="NB-2023-01683"/>
    <x v="66"/>
    <s v="PT-35209"/>
    <x v="4"/>
    <x v="0"/>
    <x v="0"/>
    <x v="9"/>
    <x v="1680"/>
    <d v="2023-03-11T14:56:00"/>
    <d v="2023-03-13T10:53:00"/>
    <d v="2023-03-14T12:26:00"/>
    <x v="0"/>
    <x v="0"/>
    <s v="Formal complaint submitted by GP practice regarding appointment handling. Reference needed."/>
    <s v="Patient complaint escalated to Operations Manager. Resolution meeting held; outcome agreed with client."/>
    <n v="1682"/>
    <s v="OK"/>
    <n v="2.5"/>
    <n v="46.449999999999996"/>
    <s v="Within SLA"/>
    <n v="0"/>
    <n v="2.5"/>
  </r>
  <r>
    <n v="1684"/>
    <s v="NB-2024-01684"/>
    <x v="51"/>
    <s v="PT-35071"/>
    <x v="3"/>
    <x v="0"/>
    <x v="0"/>
    <x v="1"/>
    <x v="1681"/>
    <d v="2024-11-09T15:17:00"/>
    <d v="2024-11-10T18:18:00"/>
    <d v="2024-11-12T12:04:00"/>
    <x v="0"/>
    <x v="1"/>
    <s v="Patient PT-35071 requesting cancellation of appointment originally booked for 12 Nov 2024."/>
    <s v="Cancellation processed. New appointment booked for following week per patient request."/>
    <n v="1683"/>
    <s v="OK"/>
    <n v="3.2166666666666663"/>
    <n v="30.233333333333331"/>
    <s v="Within SLA"/>
    <n v="0"/>
    <n v="3.2166666666666663"/>
  </r>
  <r>
    <n v="1685"/>
    <s v="NB-2024-01685"/>
    <x v="52"/>
    <s v="PT-28528"/>
    <x v="1"/>
    <x v="3"/>
    <x v="0"/>
    <x v="81"/>
    <x v="1682"/>
    <d v="2024-06-20T15:05:00"/>
    <d v="2024-06-29T13:51:00"/>
    <d v="2024-06-24T18:30:00"/>
    <x v="1"/>
    <x v="1"/>
    <s v="Query regarding invoice 10868 dated 07 Jun 2024. Client reports disputed amount of £2266."/>
    <s v="Late payment fee waived as a goodwill gesture following system error. Account adjusted."/>
    <n v="1684"/>
    <s v="OK"/>
    <n v="20.583333333333332"/>
    <n v="235.35"/>
    <s v="Breached"/>
    <n v="1"/>
    <n v="20.583333333333332"/>
  </r>
  <r>
    <n v="1686"/>
    <s v="NB-2024-01686"/>
    <x v="5"/>
    <s v="PT-23804"/>
    <x v="1"/>
    <x v="0"/>
    <x v="1"/>
    <x v="49"/>
    <x v="1683"/>
    <d v="2024-08-31T07:11:00"/>
    <d v="2024-09-01T10:49:00"/>
    <d v="2024-09-02T04:24:00"/>
    <x v="0"/>
    <x v="3"/>
    <s v="Query regarding invoice 42536 dated 26 Aug 2024. Client reports disputed amount of £1974."/>
    <s v="Charge dispute investigated. Original amount validated as correct; breakdown sent to client."/>
    <n v="1685"/>
    <s v="OK"/>
    <n v="2.7833333333333332"/>
    <n v="30.416666666666664"/>
    <s v="Within SLA"/>
    <n v="0"/>
    <n v="2.7833333333333332"/>
  </r>
  <r>
    <n v="1687"/>
    <s v="NB-2024-01687"/>
    <x v="33"/>
    <s v="PT-48390"/>
    <x v="1"/>
    <x v="0"/>
    <x v="1"/>
    <x v="35"/>
    <x v="1684"/>
    <d v="2024-03-29T02:09:00"/>
    <d v="2024-03-29T17:44:00"/>
    <d v="2024-03-30T00:56:00"/>
    <x v="0"/>
    <x v="2"/>
    <s v="Query regarding invoice 68503 dated 08 Mar 2024. Client reports disputed amount of £3132."/>
    <s v="Billing query resolved following confirmation from insurer. Payment processing initiated."/>
    <n v="1686"/>
    <s v="OK"/>
    <n v="1.2166666666666666"/>
    <n v="16.8"/>
    <s v="Within SLA"/>
    <n v="0"/>
    <n v="1.2166666666666666"/>
  </r>
  <r>
    <n v="1688"/>
    <s v="NB-2024-01688"/>
    <x v="11"/>
    <s v="PT-44161"/>
    <x v="2"/>
    <x v="2"/>
    <x v="1"/>
    <x v="89"/>
    <x v="1685"/>
    <d v="2024-06-23T02:36:00"/>
    <d v="2024-06-24T08:47:00"/>
    <d v="2024-06-23T17:21:00"/>
    <x v="1"/>
    <x v="2"/>
    <s v="Pre-authorisation request for physiotherapy course. Patient PT-44161. Insurer: Bupa."/>
    <s v="Pre-auth declined by insurer. Patient advised of self-pay options and appeal pathway."/>
    <n v="1687"/>
    <s v="OK"/>
    <n v="9.25"/>
    <n v="39.43333333333333"/>
    <s v="Breached"/>
    <n v="1"/>
    <n v="9.25"/>
  </r>
  <r>
    <n v="1689"/>
    <s v="NB-2023-01689"/>
    <x v="21"/>
    <s v="PT-79993"/>
    <x v="3"/>
    <x v="2"/>
    <x v="0"/>
    <x v="56"/>
    <x v="1686"/>
    <d v="2023-11-17T23:51:00"/>
    <d v="2023-11-18T21:08:00"/>
    <d v="2023-11-18T10:53:00"/>
    <x v="1"/>
    <x v="0"/>
    <s v="Patient PT-79993 requesting reschedule of appointment originally booked for 21 Nov 2023."/>
    <s v="Appointment moved from afternoon to morning slot. Patient and GP practice both confirmed."/>
    <n v="1688"/>
    <s v="OK"/>
    <n v="0.96666666666666667"/>
    <n v="22.25"/>
    <s v="Breached"/>
    <n v="1"/>
    <n v="0.96666666666666667"/>
  </r>
  <r>
    <n v="1690"/>
    <s v="NB-2023-01690"/>
    <x v="37"/>
    <s v="PT-90557"/>
    <x v="4"/>
    <x v="1"/>
    <x v="1"/>
    <x v="10"/>
    <x v="1687"/>
    <d v="2023-07-30T08:10:00"/>
    <d v="2023-07-30T16:03:00"/>
    <d v="2023-07-30T11:34:00"/>
    <x v="1"/>
    <x v="3"/>
    <s v="Formal complaint submitted by GP practice regarding data handling concern. Reference needed."/>
    <s v="Complaint closed following satisfactory resolution. Client confirmed acceptance of outcome."/>
    <n v="1689"/>
    <s v="OK"/>
    <n v="0.6"/>
    <n v="8.4833333333333325"/>
    <s v="Breached"/>
    <n v="1"/>
    <n v="0.6"/>
  </r>
  <r>
    <n v="1691"/>
    <s v="NB-2024-01691"/>
    <x v="35"/>
    <s v="PT-34032"/>
    <x v="1"/>
    <x v="2"/>
    <x v="3"/>
    <x v="10"/>
    <x v="1688"/>
    <d v="2024-05-08T16:15:00"/>
    <m/>
    <d v="2024-05-09T14:02:00"/>
    <x v="0"/>
    <x v="1"/>
    <s v="Query regarding invoice 59814 dated 26 Apr 2024. Client reports incorrect charge of £1236."/>
    <m/>
    <n v="1690"/>
    <s v="OPEN_TICKET"/>
    <n v="2.2166666666666668"/>
    <m/>
    <s v="Within SLA"/>
    <n v="0"/>
    <n v="2.2166666666666668"/>
  </r>
  <r>
    <n v="1692"/>
    <s v="NB-2023-01692"/>
    <x v="0"/>
    <s v="PT-65870"/>
    <x v="3"/>
    <x v="2"/>
    <x v="0"/>
    <x v="63"/>
    <x v="1689"/>
    <d v="2023-07-25T05:57:00"/>
    <d v="2023-07-26T09:10:00"/>
    <d v="2023-07-26T02:53:00"/>
    <x v="1"/>
    <x v="2"/>
    <s v="Patient PT-65870 requesting addition of appointment originally booked for 27 Jul 2023."/>
    <s v="Appointment rescheduled to patient's preferred date. Confirmation sent via email and SMS."/>
    <n v="1691"/>
    <s v="OK"/>
    <n v="3.0666666666666664"/>
    <n v="30.283333333333331"/>
    <s v="Breached"/>
    <n v="1"/>
    <n v="3.0666666666666664"/>
  </r>
  <r>
    <n v="1693"/>
    <s v="NB-2023-01693"/>
    <x v="0"/>
    <s v="PT-56375"/>
    <x v="4"/>
    <x v="0"/>
    <x v="0"/>
    <x v="38"/>
    <x v="1690"/>
    <d v="2023-01-28T21:02:00"/>
    <d v="2023-02-02T23:55:00"/>
    <d v="2023-01-31T18:28:00"/>
    <x v="1"/>
    <x v="3"/>
    <s v="Formal complaint submitted by GP practice regarding appointment handling. Reference needed."/>
    <s v="Complaint acknowledged and logged under ref CMP-3686. Full investigation completed within SLA. Apology letter sent."/>
    <n v="1692"/>
    <s v="OK"/>
    <n v="2.5666666666666664"/>
    <n v="125.44999999999999"/>
    <s v="Breached"/>
    <n v="1"/>
    <n v="2.5666666666666664"/>
  </r>
  <r>
    <n v="1694"/>
    <s v="NB-2025-01694"/>
    <x v="22"/>
    <s v="PT-35560"/>
    <x v="3"/>
    <x v="1"/>
    <x v="0"/>
    <x v="69"/>
    <x v="1691"/>
    <d v="2025-01-02T03:30:00"/>
    <d v="2025-01-02T07:07:00"/>
    <d v="2025-01-02T09:48:00"/>
    <x v="0"/>
    <x v="3"/>
    <s v="Patient PT-35560 requesting addition of appointment originally booked for 03 Jan 2025."/>
    <s v="Appointment rescheduled to patient's preferred date. Confirmation sent via email and SMS."/>
    <n v="1693"/>
    <s v="OK"/>
    <n v="1.7"/>
    <n v="5.3166666666666664"/>
    <s v="Within SLA"/>
    <n v="0"/>
    <n v="1.7"/>
  </r>
  <r>
    <n v="1695"/>
    <s v="NB-2025-01695"/>
    <x v="13"/>
    <s v="PT-90746"/>
    <x v="2"/>
    <x v="3"/>
    <x v="1"/>
    <x v="58"/>
    <x v="1692"/>
    <d v="2025-02-04T15:29:00"/>
    <d v="2025-02-07T15:11:00"/>
    <d v="2025-02-08T07:24:00"/>
    <x v="0"/>
    <x v="0"/>
    <s v="Pre-authorisation request for specialist referral. Patient PT-90746. Insurer: AXA Health."/>
    <s v="Pre-auth declined by insurer. Patient advised of self-pay options and appeal pathway."/>
    <n v="1694"/>
    <s v="OK"/>
    <n v="8.0833333333333321"/>
    <n v="79.783333333333331"/>
    <s v="Within SLA"/>
    <n v="0"/>
    <n v="8.0833333333333321"/>
  </r>
  <r>
    <n v="1696"/>
    <s v="NB-2024-01696"/>
    <x v="44"/>
    <s v="PT-48763"/>
    <x v="3"/>
    <x v="0"/>
    <x v="1"/>
    <x v="1"/>
    <x v="1693"/>
    <d v="2024-05-25T01:23:00"/>
    <d v="2024-05-27T12:28:00"/>
    <d v="2024-05-27T19:44:00"/>
    <x v="0"/>
    <x v="3"/>
    <s v="Patient PT-48763 requesting cancellation of appointment originally booked for 06 Jun 2024."/>
    <s v="Recurring appointment series updated following consultant schedule change."/>
    <n v="1695"/>
    <s v="OK"/>
    <n v="5.6499999999999995"/>
    <n v="64.733333333333334"/>
    <s v="Within SLA"/>
    <n v="0"/>
    <n v="5.6499999999999995"/>
  </r>
  <r>
    <n v="1697"/>
    <s v="NB-2024-01697"/>
    <x v="44"/>
    <s v="PT-57117"/>
    <x v="1"/>
    <x v="1"/>
    <x v="1"/>
    <x v="6"/>
    <x v="1694"/>
    <d v="2024-02-24T08:17:00"/>
    <d v="2024-02-24T09:55:00"/>
    <d v="2024-02-24T11:16:00"/>
    <x v="0"/>
    <x v="0"/>
    <s v="Query regarding invoice 57907 dated 03 Feb 2024. Client reports incorrect charge of £1197."/>
    <s v="Billing query resolved following confirmation from insurer. Payment processing initiated."/>
    <n v="1696"/>
    <s v="OK"/>
    <n v="5.0166666666666666"/>
    <n v="6.6499999999999995"/>
    <s v="Within SLA"/>
    <n v="0"/>
    <n v="5.0166666666666666"/>
  </r>
  <r>
    <n v="1698"/>
    <s v="NB-2023-01698"/>
    <x v="66"/>
    <s v="PT-39756"/>
    <x v="4"/>
    <x v="2"/>
    <x v="0"/>
    <x v="8"/>
    <x v="1695"/>
    <d v="2023-02-19T03:51:00"/>
    <d v="2023-02-19T21:15:00"/>
    <d v="2023-02-20T00:45:00"/>
    <x v="0"/>
    <x v="0"/>
    <s v="Formal complaint submitted by patient regarding poor communication. Reference needed."/>
    <s v="Patient complaint escalated to Operations Manager. Resolution meeting held; outcome agreed with client."/>
    <n v="1697"/>
    <s v="OK"/>
    <n v="3.1"/>
    <n v="20.5"/>
    <s v="Within SLA"/>
    <n v="0"/>
    <n v="3.1"/>
  </r>
  <r>
    <n v="1699"/>
    <s v="NB-2024-01699"/>
    <x v="41"/>
    <s v="PT-10935"/>
    <x v="3"/>
    <x v="2"/>
    <x v="0"/>
    <x v="36"/>
    <x v="1696"/>
    <d v="2024-04-30T18:01:00"/>
    <d v="2024-05-02T03:02:00"/>
    <d v="2024-05-01T14:27:00"/>
    <x v="1"/>
    <x v="3"/>
    <s v="Patient PT-10935 requesting cancellation of appointment originally booked for 03 May 2024."/>
    <s v="Urgent appointment arranged within 24 hours following GP referral. Patient notified."/>
    <n v="1698"/>
    <s v="OK"/>
    <n v="3.5666666666666664"/>
    <n v="36.583333333333329"/>
    <s v="Breached"/>
    <n v="1"/>
    <n v="3.5666666666666664"/>
  </r>
  <r>
    <n v="1700"/>
    <s v="NB-2023-01700"/>
    <x v="9"/>
    <s v="PT-21234"/>
    <x v="1"/>
    <x v="3"/>
    <x v="1"/>
    <x v="7"/>
    <x v="1697"/>
    <d v="2023-07-02T10:27:00"/>
    <d v="2023-07-03T17:49:00"/>
    <d v="2023-07-07T01:00:00"/>
    <x v="0"/>
    <x v="3"/>
    <s v="Query regarding invoice 25869 dated 12 Jun 2023. Client reports missing credit of £1346."/>
    <s v="Invoice reviewed and corrected. Credit note issued for £668. Client accounts updated."/>
    <n v="1699"/>
    <s v="OK"/>
    <n v="9.4499999999999993"/>
    <n v="40.816666666666663"/>
    <s v="Within SLA"/>
    <n v="0"/>
    <n v="9.4499999999999993"/>
  </r>
  <r>
    <n v="1701"/>
    <s v="NB-2023-01701"/>
    <x v="50"/>
    <s v="PT-64682"/>
    <x v="3"/>
    <x v="2"/>
    <x v="0"/>
    <x v="68"/>
    <x v="1698"/>
    <d v="2023-01-10T04:32:00"/>
    <d v="2023-01-10T06:56:00"/>
    <d v="2023-01-10T11:45:00"/>
    <x v="0"/>
    <x v="1"/>
    <s v="Patient PT-64682 requesting reschedule of appointment originally booked for 16 Jan 2023."/>
    <s v="Appointment rescheduled to patient's preferred date. Confirmation sent via email and SMS."/>
    <n v="1700"/>
    <s v="OK"/>
    <n v="0.78333333333333333"/>
    <n v="3.1833333333333331"/>
    <s v="Within SLA"/>
    <n v="0"/>
    <n v="0.78333333333333333"/>
  </r>
  <r>
    <n v="1702"/>
    <s v="NB-2024-01702"/>
    <x v="69"/>
    <s v="PT-31968"/>
    <x v="3"/>
    <x v="2"/>
    <x v="1"/>
    <x v="30"/>
    <x v="1699"/>
    <d v="2024-08-08T01:40:00"/>
    <d v="2024-08-08T06:00:00"/>
    <d v="2024-08-08T12:10:00"/>
    <x v="0"/>
    <x v="2"/>
    <s v="Patient PT-31968 requesting reschedule of appointment originally booked for 14 Aug 2024."/>
    <s v="Urgent appointment arranged within 24 hours following GP referral. Patient notified."/>
    <n v="1701"/>
    <s v="OK"/>
    <n v="1.5"/>
    <n v="5.833333333333333"/>
    <s v="Within SLA"/>
    <n v="0"/>
    <n v="1.5"/>
  </r>
  <r>
    <n v="1703"/>
    <s v="NB-2025-01703"/>
    <x v="26"/>
    <s v="PT-31392"/>
    <x v="1"/>
    <x v="2"/>
    <x v="0"/>
    <x v="66"/>
    <x v="1700"/>
    <d v="2025-02-10T03:24:00"/>
    <d v="2025-02-10T14:40:00"/>
    <d v="2025-02-10T19:51:00"/>
    <x v="0"/>
    <x v="1"/>
    <s v="Query regarding invoice 51406 dated 23 Jan 2025. Client reports disputed amount of £2190."/>
    <s v="Late payment fee waived as a goodwill gesture following system error. Account adjusted."/>
    <n v="1702"/>
    <s v="OK"/>
    <n v="7.55"/>
    <n v="18.816666666666666"/>
    <s v="Within SLA"/>
    <n v="0"/>
    <n v="7.55"/>
  </r>
  <r>
    <n v="1704"/>
    <s v="NB-2023-01704"/>
    <x v="59"/>
    <s v="PT-57744"/>
    <x v="1"/>
    <x v="2"/>
    <x v="0"/>
    <x v="81"/>
    <x v="1701"/>
    <d v="2023-05-26T20:10:00"/>
    <d v="2023-05-28T06:19:00"/>
    <d v="2023-05-27T18:16:00"/>
    <x v="1"/>
    <x v="3"/>
    <s v="Query regarding invoice 67619 dated 19 May 2023. Client reports incorrect charge of £2805."/>
    <s v="Billing query resolved following confirmation from insurer. Payment processing initiated."/>
    <n v="1703"/>
    <s v="OK"/>
    <n v="1.9"/>
    <n v="36.049999999999997"/>
    <s v="Breached"/>
    <n v="1"/>
    <n v="1.9"/>
  </r>
  <r>
    <n v="1705"/>
    <s v="NB-2024-01705"/>
    <x v="57"/>
    <s v="PT-26023"/>
    <x v="2"/>
    <x v="0"/>
    <x v="0"/>
    <x v="72"/>
    <x v="1702"/>
    <d v="2024-04-27T13:50:00"/>
    <d v="2024-04-28T05:28:00"/>
    <d v="2024-04-30T07:31:00"/>
    <x v="0"/>
    <x v="1"/>
    <s v="Pre-authorisation request for outpatient consultation. Patient PT-26023. Insurer: Aviva."/>
    <s v="Claim status updated to approved. Payment expected within 5–7 working days."/>
    <n v="1704"/>
    <s v="OK"/>
    <n v="6.3166666666666664"/>
    <n v="21.95"/>
    <s v="Within SLA"/>
    <n v="0"/>
    <n v="6.3166666666666664"/>
  </r>
  <r>
    <n v="1706"/>
    <s v="NB-2023-01706"/>
    <x v="29"/>
    <s v="PT-13881"/>
    <x v="3"/>
    <x v="0"/>
    <x v="1"/>
    <x v="94"/>
    <x v="1703"/>
    <d v="2023-11-29T06:24:00"/>
    <d v="2023-11-30T07:33:00"/>
    <d v="2023-12-01T13:18:00"/>
    <x v="0"/>
    <x v="3"/>
    <s v="Patient PT-13881 requesting reschedule of appointment originally booked for 04 Dec 2023."/>
    <s v="Recurring appointment series updated following consultant schedule change."/>
    <n v="1705"/>
    <s v="OK"/>
    <n v="17.099999999999998"/>
    <n v="42.25"/>
    <s v="Within SLA"/>
    <n v="0"/>
    <n v="17.099999999999998"/>
  </r>
  <r>
    <n v="1707"/>
    <s v="NB-2023-01707"/>
    <x v="6"/>
    <s v="PT-46721"/>
    <x v="3"/>
    <x v="2"/>
    <x v="0"/>
    <x v="40"/>
    <x v="1704"/>
    <d v="2023-03-31T07:14:00"/>
    <d v="2023-03-31T10:59:00"/>
    <d v="2023-03-31T18:27:00"/>
    <x v="0"/>
    <x v="2"/>
    <s v="Patient PT-46721 requesting reschedule of appointment originally booked for 05 Apr 2023."/>
    <s v="Appointment moved from afternoon to morning slot. Patient and GP practice both confirmed."/>
    <n v="1706"/>
    <s v="OK"/>
    <n v="0.78333333333333333"/>
    <n v="4.5333333333333332"/>
    <s v="Within SLA"/>
    <n v="0"/>
    <n v="0.78333333333333333"/>
  </r>
  <r>
    <n v="1708"/>
    <s v="NB-2023-01708"/>
    <x v="40"/>
    <s v="PT-20385"/>
    <x v="3"/>
    <x v="0"/>
    <x v="1"/>
    <x v="49"/>
    <x v="1705"/>
    <d v="2023-07-17T15:51:00"/>
    <d v="2023-07-19T01:07:00"/>
    <d v="2023-07-19T12:16:00"/>
    <x v="0"/>
    <x v="2"/>
    <s v="Patient PT-20385 requesting cancellation of appointment originally booked for 26 Jul 2023."/>
    <s v="Urgent appointment arranged within 24 hours following GP referral. Patient notified."/>
    <n v="1707"/>
    <s v="OK"/>
    <n v="3.583333333333333"/>
    <n v="36.85"/>
    <s v="Within SLA"/>
    <n v="0"/>
    <n v="3.583333333333333"/>
  </r>
  <r>
    <n v="1709"/>
    <s v="NB-2024-01709"/>
    <x v="37"/>
    <s v="PT-40621"/>
    <x v="3"/>
    <x v="3"/>
    <x v="0"/>
    <x v="58"/>
    <x v="1706"/>
    <d v="2024-08-30T20:51:00"/>
    <d v="2024-09-02T17:02:00"/>
    <d v="2024-09-03T14:11:00"/>
    <x v="0"/>
    <x v="3"/>
    <s v="Patient PT-40621 requesting reschedule of appointment originally booked for 06 Sep 2024."/>
    <s v="Appointment rescheduled to patient's preferred date. Confirmation sent via email and SMS."/>
    <n v="1708"/>
    <s v="OK"/>
    <n v="6.6666666666666661"/>
    <n v="74.849999999999994"/>
    <s v="Within SLA"/>
    <n v="0"/>
    <n v="6.6666666666666661"/>
  </r>
  <r>
    <n v="1710"/>
    <s v="NB-2023-01710"/>
    <x v="56"/>
    <s v="PT-11557"/>
    <x v="1"/>
    <x v="3"/>
    <x v="0"/>
    <x v="34"/>
    <x v="1707"/>
    <d v="2023-12-15T07:52:00"/>
    <d v="2023-12-18T01:09:00"/>
    <d v="2023-12-18T22:35:00"/>
    <x v="0"/>
    <x v="1"/>
    <s v="Query regarding invoice 88462 dated 16 Nov 2023. Client reports incorrect charge of £2667."/>
    <s v="Billing query resolved following confirmation from insurer. Payment processing initiated."/>
    <n v="1709"/>
    <s v="OK"/>
    <n v="9.2833333333333332"/>
    <n v="74.566666666666663"/>
    <s v="Within SLA"/>
    <n v="0"/>
    <n v="9.2833333333333332"/>
  </r>
  <r>
    <n v="1711"/>
    <s v="NB-2023-01711"/>
    <x v="69"/>
    <s v="PT-50165"/>
    <x v="3"/>
    <x v="0"/>
    <x v="0"/>
    <x v="29"/>
    <x v="1708"/>
    <d v="2023-12-20T18:09:00"/>
    <d v="2023-12-21T13:52:00"/>
    <d v="2023-12-22T14:53:00"/>
    <x v="0"/>
    <x v="3"/>
    <s v="Patient PT-50165 requesting cancellation of appointment originally booked for 24 Dec 2023."/>
    <s v="Appointment moved from afternoon to morning slot. Patient and GP practice both confirmed."/>
    <n v="1710"/>
    <s v="OK"/>
    <n v="3.2666666666666666"/>
    <n v="22.983333333333331"/>
    <s v="Within SLA"/>
    <n v="0"/>
    <n v="3.2666666666666666"/>
  </r>
  <r>
    <n v="1712"/>
    <s v="NB-2023-01712"/>
    <x v="52"/>
    <s v="PT-43307"/>
    <x v="2"/>
    <x v="0"/>
    <x v="1"/>
    <x v="4"/>
    <x v="1709"/>
    <d v="2023-09-01T06:41:00"/>
    <d v="2023-09-02T13:01:00"/>
    <d v="2023-09-04T00:55:00"/>
    <x v="0"/>
    <x v="1"/>
    <s v="Pre-authorisation request for outpatient consultation. Patient PT-43307. Insurer: Cigna."/>
    <s v="Pre-auth declined by insurer. Patient advised of self-pay options and appeal pathway."/>
    <n v="1711"/>
    <s v="OK"/>
    <n v="5.7666666666666666"/>
    <n v="36.1"/>
    <s v="Within SLA"/>
    <n v="0"/>
    <n v="5.7666666666666666"/>
  </r>
  <r>
    <n v="1713"/>
    <s v="NB-2023-01713"/>
    <x v="1"/>
    <s v="PT-84778"/>
    <x v="3"/>
    <x v="1"/>
    <x v="0"/>
    <x v="55"/>
    <x v="1710"/>
    <d v="2023-09-21T03:28:00"/>
    <d v="2023-09-21T07:16:00"/>
    <d v="2023-09-21T10:26:00"/>
    <x v="0"/>
    <x v="3"/>
    <s v="Patient PT-84778 requesting reschedule of appointment originally booked for 30 Sep 2023."/>
    <s v="Appointment moved from afternoon to morning slot. Patient and GP practice both confirmed."/>
    <n v="1712"/>
    <s v="OK"/>
    <n v="1.0333333333333332"/>
    <n v="4.833333333333333"/>
    <s v="Within SLA"/>
    <n v="0"/>
    <n v="1.0333333333333332"/>
  </r>
  <r>
    <n v="1714"/>
    <s v="NB-2023-01714"/>
    <x v="36"/>
    <s v="PT-59968"/>
    <x v="3"/>
    <x v="0"/>
    <x v="1"/>
    <x v="46"/>
    <x v="1711"/>
    <d v="2023-05-21T19:16:00"/>
    <d v="2023-05-23T17:09:00"/>
    <d v="2023-05-22T17:48:00"/>
    <x v="1"/>
    <x v="3"/>
    <s v="Patient PT-59968 requesting reschedule of appointment originally booked for 02 Jun 2023."/>
    <s v="Cancellation processed. New appointment booked for following week per patient request."/>
    <n v="1713"/>
    <s v="OK"/>
    <n v="1.4666666666666666"/>
    <n v="47.35"/>
    <s v="Breached"/>
    <n v="1"/>
    <n v="1.4666666666666666"/>
  </r>
  <r>
    <n v="1715"/>
    <s v="NB-2024-01715"/>
    <x v="21"/>
    <s v="PT-20657"/>
    <x v="3"/>
    <x v="0"/>
    <x v="1"/>
    <x v="99"/>
    <x v="1712"/>
    <d v="2024-12-16T14:09:00"/>
    <d v="2024-12-19T04:04:00"/>
    <d v="2024-12-18T11:05:00"/>
    <x v="1"/>
    <x v="3"/>
    <s v="Patient PT-20657 requesting reschedule of appointment originally booked for 22 Dec 2024."/>
    <s v="Appointment moved from afternoon to morning slot. Patient and GP practice both confirmed."/>
    <n v="1714"/>
    <s v="OK"/>
    <n v="3.0666666666666664"/>
    <n v="64.983333333333334"/>
    <s v="Breached"/>
    <n v="1"/>
    <n v="3.0666666666666664"/>
  </r>
  <r>
    <n v="1716"/>
    <s v="NB-2024-01716"/>
    <x v="59"/>
    <s v="PT-95269"/>
    <x v="3"/>
    <x v="0"/>
    <x v="0"/>
    <x v="59"/>
    <x v="1713"/>
    <d v="2024-02-11T08:15:00"/>
    <d v="2024-02-12T09:11:00"/>
    <d v="2024-02-14T02:27:00"/>
    <x v="0"/>
    <x v="3"/>
    <s v="Patient PT-95269 requesting cancellation of appointment originally booked for 15 Feb 2024."/>
    <s v="Recurring appointment series updated following consultant schedule change."/>
    <n v="1715"/>
    <s v="OK"/>
    <n v="5.8"/>
    <n v="30.733333333333331"/>
    <s v="Within SLA"/>
    <n v="0"/>
    <n v="5.8"/>
  </r>
  <r>
    <n v="1717"/>
    <s v="NB-2024-01717"/>
    <x v="60"/>
    <s v="PT-96836"/>
    <x v="3"/>
    <x v="0"/>
    <x v="0"/>
    <x v="32"/>
    <x v="1714"/>
    <d v="2024-02-10T21:00:00"/>
    <d v="2024-02-12T04:20:00"/>
    <d v="2024-02-13T15:12:00"/>
    <x v="0"/>
    <x v="0"/>
    <s v="Patient PT-96836 requesting cancellation of appointment originally booked for 20 Feb 2024."/>
    <s v="Recurring appointment series updated following consultant schedule change."/>
    <n v="1716"/>
    <s v="OK"/>
    <n v="5.8"/>
    <n v="37.133333333333333"/>
    <s v="Within SLA"/>
    <n v="0"/>
    <n v="5.8"/>
  </r>
  <r>
    <n v="1718"/>
    <s v="NB-2024-01718"/>
    <x v="22"/>
    <s v="PT-92160"/>
    <x v="2"/>
    <x v="3"/>
    <x v="1"/>
    <x v="58"/>
    <x v="1715"/>
    <d v="2024-09-07T04:30:00"/>
    <d v="2024-09-08T17:42:00"/>
    <d v="2024-09-11T12:52:00"/>
    <x v="0"/>
    <x v="1"/>
    <s v="Pre-authorisation request for specialist referral. Patient PT-92160. Insurer: Bupa."/>
    <s v="Pre-authorisation confirmed with insurer. Reference number provided to client."/>
    <n v="1717"/>
    <s v="OK"/>
    <n v="15.633333333333333"/>
    <n v="52.833333333333329"/>
    <s v="Within SLA"/>
    <n v="0"/>
    <n v="15.633333333333333"/>
  </r>
  <r>
    <n v="1719"/>
    <s v="NB-2023-01719"/>
    <x v="56"/>
    <s v="PT-85598"/>
    <x v="3"/>
    <x v="0"/>
    <x v="1"/>
    <x v="30"/>
    <x v="1716"/>
    <d v="2023-02-16T00:42:00"/>
    <d v="2023-02-19T05:59:00"/>
    <d v="2023-02-17T23:24:00"/>
    <x v="1"/>
    <x v="3"/>
    <s v="Patient PT-85598 requesting cancellation of appointment originally booked for 24 Feb 2023."/>
    <s v="Cancellation processed. New appointment booked for following week per patient request."/>
    <n v="1718"/>
    <s v="OK"/>
    <n v="1.3"/>
    <n v="78.583333333333329"/>
    <s v="Breached"/>
    <n v="1"/>
    <n v="1.3"/>
  </r>
  <r>
    <n v="1720"/>
    <s v="NB-2025-01720"/>
    <x v="57"/>
    <s v="PT-42578"/>
    <x v="2"/>
    <x v="0"/>
    <x v="0"/>
    <x v="83"/>
    <x v="1717"/>
    <d v="2025-01-07T14:56:00"/>
    <d v="2025-01-09T22:30:00"/>
    <d v="2025-01-10T11:04:00"/>
    <x v="0"/>
    <x v="2"/>
    <s v="Pre-authorisation request for diagnostic imaging. Patient PT-42578. Insurer: Aviva."/>
    <s v="Pre-authorisation confirmed with insurer. Reference number provided to client."/>
    <n v="1719"/>
    <s v="OK"/>
    <n v="3.8666666666666667"/>
    <n v="59.43333333333333"/>
    <s v="Within SLA"/>
    <n v="0"/>
    <n v="3.8666666666666667"/>
  </r>
  <r>
    <n v="1721"/>
    <s v="NB-2023-01721"/>
    <x v="39"/>
    <s v="PT-68869"/>
    <x v="3"/>
    <x v="0"/>
    <x v="0"/>
    <x v="5"/>
    <x v="1718"/>
    <d v="2023-01-11T15:24:00"/>
    <d v="2023-01-12T12:12:00"/>
    <d v="2023-01-14T11:13:00"/>
    <x v="0"/>
    <x v="2"/>
    <s v="Patient PT-68869 requesting addition of appointment originally booked for 16 Jan 2023."/>
    <s v="Appointment moved from afternoon to morning slot. Patient and GP practice both confirmed."/>
    <n v="1720"/>
    <s v="OK"/>
    <n v="4.1833333333333336"/>
    <n v="24.983333333333331"/>
    <s v="Within SLA"/>
    <n v="0"/>
    <n v="4.1833333333333336"/>
  </r>
  <r>
    <n v="1722"/>
    <s v="NB-2024-01722"/>
    <x v="31"/>
    <s v="PT-67622"/>
    <x v="3"/>
    <x v="0"/>
    <x v="0"/>
    <x v="44"/>
    <x v="1719"/>
    <d v="2024-11-23T07:10:00"/>
    <d v="2024-11-24T04:58:00"/>
    <d v="2024-11-25T05:14:00"/>
    <x v="0"/>
    <x v="1"/>
    <s v="Patient PT-67622 requesting cancellation of appointment originally booked for 24 Nov 2024."/>
    <s v="Recurring appointment series updated following consultant schedule change."/>
    <n v="1721"/>
    <s v="OK"/>
    <n v="1.9333333333333333"/>
    <n v="23.733333333333331"/>
    <s v="Within SLA"/>
    <n v="0"/>
    <n v="1.9333333333333333"/>
  </r>
  <r>
    <n v="1723"/>
    <s v="NB-2023-01723"/>
    <x v="58"/>
    <s v="PT-80115"/>
    <x v="2"/>
    <x v="0"/>
    <x v="1"/>
    <x v="10"/>
    <x v="1720"/>
    <d v="2023-10-06T19:13:00"/>
    <d v="2023-10-08T19:35:00"/>
    <d v="2023-10-07T17:01:00"/>
    <x v="1"/>
    <x v="1"/>
    <s v="Pre-authorisation request for specialist referral. Patient PT-80115. Insurer: Aviva."/>
    <s v="Pre-authorisation confirmed with insurer. Reference number provided to client."/>
    <n v="1722"/>
    <s v="OK"/>
    <n v="2.1999999999999997"/>
    <n v="50.566666666666663"/>
    <s v="Breached"/>
    <n v="1"/>
    <n v="2.1999999999999997"/>
  </r>
  <r>
    <n v="1724"/>
    <s v="NB-2023-01724"/>
    <x v="16"/>
    <s v="PT-96835"/>
    <x v="2"/>
    <x v="2"/>
    <x v="0"/>
    <x v="73"/>
    <x v="1721"/>
    <d v="2023-12-03T12:51:00"/>
    <d v="2023-12-04T13:59:00"/>
    <d v="2023-12-04T10:39:00"/>
    <x v="1"/>
    <x v="3"/>
    <s v="Pre-authorisation request for outpatient consultation. Patient PT-96835. Insurer: WPA."/>
    <s v="Pre-authorisation confirmed with insurer. Reference number provided to client."/>
    <n v="1723"/>
    <s v="OK"/>
    <n v="2.1999999999999997"/>
    <n v="27.333333333333332"/>
    <s v="Breached"/>
    <n v="1"/>
    <n v="2.1999999999999997"/>
  </r>
  <r>
    <n v="1725"/>
    <s v="NB-2025-01725"/>
    <x v="20"/>
    <s v="PT-71146"/>
    <x v="3"/>
    <x v="0"/>
    <x v="0"/>
    <x v="92"/>
    <x v="1722"/>
    <d v="2025-01-31T17:58:00"/>
    <d v="2025-02-02T17:08:00"/>
    <d v="2025-02-03T15:18:00"/>
    <x v="0"/>
    <x v="1"/>
    <s v="Patient PT-71146 requesting reschedule of appointment originally booked for 13 Feb 2025."/>
    <s v="Urgent appointment arranged within 24 hours following GP referral. Patient notified."/>
    <n v="1724"/>
    <s v="OK"/>
    <n v="2.6666666666666665"/>
    <n v="49.833333333333329"/>
    <s v="Within SLA"/>
    <n v="0"/>
    <n v="2.6666666666666665"/>
  </r>
  <r>
    <n v="1726"/>
    <s v="NB-2024-01726"/>
    <x v="36"/>
    <s v="PT-72676"/>
    <x v="3"/>
    <x v="0"/>
    <x v="0"/>
    <x v="3"/>
    <x v="1723"/>
    <d v="2024-08-31T00:01:00"/>
    <d v="2024-08-31T10:33:00"/>
    <d v="2024-08-31T23:16:00"/>
    <x v="0"/>
    <x v="1"/>
    <s v="Patient PT-72676 requesting reschedule of appointment originally booked for 02 Sep 2024."/>
    <s v="Recurring appointment series updated following consultant schedule change."/>
    <n v="1725"/>
    <s v="OK"/>
    <n v="0.75"/>
    <n v="11.283333333333333"/>
    <s v="Within SLA"/>
    <n v="0"/>
    <n v="0.75"/>
  </r>
  <r>
    <n v="1727"/>
    <s v="NB-2023-01727"/>
    <x v="33"/>
    <s v="PT-72480"/>
    <x v="2"/>
    <x v="2"/>
    <x v="0"/>
    <x v="13"/>
    <x v="1724"/>
    <d v="2023-07-06T05:36:00"/>
    <d v="2023-07-06T10:17:00"/>
    <d v="2023-07-06T12:46:00"/>
    <x v="0"/>
    <x v="3"/>
    <s v="Pre-authorisation request for physiotherapy course. Patient PT-72480. Insurer: Cigna."/>
    <s v="Pre-authorisation confirmed with insurer. Reference number provided to client."/>
    <n v="1726"/>
    <s v="OK"/>
    <n v="0.83333333333333326"/>
    <n v="5.5166666666666666"/>
    <s v="Within SLA"/>
    <n v="0"/>
    <n v="0.83333333333333326"/>
  </r>
  <r>
    <n v="1728"/>
    <s v="NB-2024-01728"/>
    <x v="45"/>
    <s v="PT-20412"/>
    <x v="1"/>
    <x v="0"/>
    <x v="0"/>
    <x v="9"/>
    <x v="1725"/>
    <d v="2024-03-07T18:25:00"/>
    <d v="2024-03-08T07:58:00"/>
    <d v="2024-03-08T16:38:00"/>
    <x v="0"/>
    <x v="0"/>
    <s v="Query regarding invoice 44542 dated 26 Feb 2024. Client reports duplicate payment of £187."/>
    <s v="Billing query resolved following confirmation from insurer. Payment processing initiated."/>
    <n v="1727"/>
    <s v="OK"/>
    <n v="1.7833333333333332"/>
    <n v="15.333333333333332"/>
    <s v="Within SLA"/>
    <n v="0"/>
    <n v="1.7833333333333332"/>
  </r>
  <r>
    <n v="1729"/>
    <s v="NB-2023-01729"/>
    <x v="70"/>
    <s v="PT-88217"/>
    <x v="1"/>
    <x v="0"/>
    <x v="1"/>
    <x v="95"/>
    <x v="1726"/>
    <d v="2023-01-16T09:24:00"/>
    <d v="2023-01-17T15:14:00"/>
    <d v="2023-01-18T06:39:00"/>
    <x v="0"/>
    <x v="1"/>
    <s v="Query regarding invoice 14644 dated 17 Dec 2022. Client reports incorrect charge of £343."/>
    <s v="Billing query resolved following confirmation from insurer. Payment processing initiated."/>
    <n v="1728"/>
    <s v="OK"/>
    <n v="2.75"/>
    <n v="32.583333333333329"/>
    <s v="Within SLA"/>
    <n v="0"/>
    <n v="2.75"/>
  </r>
  <r>
    <n v="1730"/>
    <s v="NB-2023-01730"/>
    <x v="68"/>
    <s v="PT-11776"/>
    <x v="3"/>
    <x v="0"/>
    <x v="1"/>
    <x v="1"/>
    <x v="1727"/>
    <d v="2023-04-23T12:17:00"/>
    <d v="2023-04-25T06:16:00"/>
    <d v="2023-04-25T10:21:00"/>
    <x v="0"/>
    <x v="1"/>
    <s v="Patient PT-11776 requesting reschedule of appointment originally booked for 28 Apr 2023."/>
    <s v="Appointment moved from afternoon to morning slot. Patient and GP practice both confirmed."/>
    <n v="1729"/>
    <s v="OK"/>
    <n v="1.9333333333333333"/>
    <n v="43.916666666666664"/>
    <s v="Within SLA"/>
    <n v="0"/>
    <n v="1.9333333333333333"/>
  </r>
  <r>
    <n v="1731"/>
    <s v="NB-2024-01731"/>
    <x v="62"/>
    <s v="PT-46965"/>
    <x v="2"/>
    <x v="2"/>
    <x v="1"/>
    <x v="19"/>
    <x v="1728"/>
    <d v="2024-11-16T02:34:00"/>
    <d v="2024-11-16T08:34:00"/>
    <d v="2024-11-16T23:13:00"/>
    <x v="0"/>
    <x v="3"/>
    <s v="Pre-authorisation request for outpatient consultation. Patient PT-46965. Insurer: AXA Health."/>
    <s v="Insurer contacted; claim resubmitted with corrected diagnosis code. Outcome pending."/>
    <n v="1730"/>
    <s v="OK"/>
    <n v="3.3499999999999996"/>
    <n v="9.35"/>
    <s v="Within SLA"/>
    <n v="0"/>
    <n v="3.3499999999999996"/>
  </r>
  <r>
    <n v="1732"/>
    <s v="NB-2023-01732"/>
    <x v="49"/>
    <s v="PT-82990"/>
    <x v="2"/>
    <x v="2"/>
    <x v="1"/>
    <x v="85"/>
    <x v="1729"/>
    <d v="2023-06-24T12:36:00"/>
    <d v="2023-06-24T18:00:00"/>
    <d v="2023-06-24T23:35:00"/>
    <x v="0"/>
    <x v="1"/>
    <s v="Pre-authorisation request for outpatient consultation. Patient PT-82990. Insurer: Vitality."/>
    <s v="Pre-authorisation confirmed with insurer. Reference number provided to client."/>
    <n v="1731"/>
    <s v="OK"/>
    <n v="1.0166666666666666"/>
    <n v="6.4166666666666661"/>
    <s v="Within SLA"/>
    <n v="0"/>
    <n v="1.0166666666666666"/>
  </r>
  <r>
    <n v="1733"/>
    <s v="NB-2024-01733"/>
    <x v="30"/>
    <s v="PT-23306"/>
    <x v="2"/>
    <x v="2"/>
    <x v="0"/>
    <x v="12"/>
    <x v="1730"/>
    <d v="2024-03-02T21:52:00"/>
    <d v="2024-03-03T05:00:00"/>
    <d v="2024-03-03T18:57:00"/>
    <x v="0"/>
    <x v="2"/>
    <s v="Pre-authorisation request for diagnostic imaging. Patient PT-23306. Insurer: AXA Health."/>
    <s v="Pre-authorisation confirmed with insurer. Reference number provided to client."/>
    <n v="1732"/>
    <s v="OK"/>
    <n v="2.9166666666666665"/>
    <n v="10.049999999999999"/>
    <s v="Within SLA"/>
    <n v="0"/>
    <n v="2.9166666666666665"/>
  </r>
  <r>
    <n v="1734"/>
    <s v="NB-2025-01734"/>
    <x v="24"/>
    <s v="PT-94362"/>
    <x v="3"/>
    <x v="0"/>
    <x v="4"/>
    <x v="1"/>
    <x v="1731"/>
    <d v="2025-03-03T11:13:00"/>
    <m/>
    <d v="2025-03-04T10:17:00"/>
    <x v="0"/>
    <x v="2"/>
    <s v="Patient PT-94362 requesting addition of appointment originally booked for 13 Mar 2025."/>
    <m/>
    <n v="1733"/>
    <s v="OPEN_TICKET"/>
    <n v="0.93333333333333335"/>
    <m/>
    <s v="Within SLA"/>
    <n v="0"/>
    <n v="0.93333333333333335"/>
  </r>
  <r>
    <n v="1735"/>
    <s v="NB-2024-01735"/>
    <x v="16"/>
    <s v="PT-30593"/>
    <x v="4"/>
    <x v="0"/>
    <x v="0"/>
    <x v="86"/>
    <x v="1732"/>
    <d v="2024-11-21T02:44:00"/>
    <d v="2024-11-23T04:55:00"/>
    <d v="2024-11-23T23:00:00"/>
    <x v="0"/>
    <x v="3"/>
    <s v="Formal complaint submitted by clinic manager regarding delayed response. Reference needed."/>
    <s v="Complaint closed following satisfactory resolution. Client confirmed acceptance of outcome."/>
    <n v="1734"/>
    <s v="OK"/>
    <n v="3.7333333333333334"/>
    <n v="53.916666666666664"/>
    <s v="Within SLA"/>
    <n v="0"/>
    <n v="3.7333333333333334"/>
  </r>
  <r>
    <n v="1736"/>
    <s v="NB-2024-01736"/>
    <x v="23"/>
    <s v="PT-75947"/>
    <x v="1"/>
    <x v="0"/>
    <x v="0"/>
    <x v="62"/>
    <x v="1733"/>
    <d v="2024-02-01T19:08:00"/>
    <d v="2024-02-03T20:52:00"/>
    <d v="2024-02-04T13:38:00"/>
    <x v="0"/>
    <x v="3"/>
    <s v="Query regarding invoice 12396 dated 11 Jan 2024. Client reports disputed amount of £3129."/>
    <s v="Billing query resolved following confirmation from insurer. Payment processing initiated."/>
    <n v="1735"/>
    <s v="OK"/>
    <n v="5.5"/>
    <n v="55.233333333333334"/>
    <s v="Within SLA"/>
    <n v="0"/>
    <n v="5.5"/>
  </r>
  <r>
    <n v="1737"/>
    <s v="NB-2024-01737"/>
    <x v="38"/>
    <s v="PT-26619"/>
    <x v="0"/>
    <x v="0"/>
    <x v="1"/>
    <x v="65"/>
    <x v="1734"/>
    <d v="2024-05-14T23:55:00"/>
    <d v="2024-05-15T08:15:00"/>
    <d v="2024-05-15T23:11:00"/>
    <x v="0"/>
    <x v="3"/>
    <s v="Request for medical records for patient PT-26619."/>
    <s v="Clinical summary prepared and sent to patient as requested. GDPR consent verified."/>
    <n v="1736"/>
    <s v="OK"/>
    <n v="0.73333333333333328"/>
    <n v="9.0666666666666664"/>
    <s v="Within SLA"/>
    <n v="0"/>
    <n v="0.73333333333333328"/>
  </r>
  <r>
    <n v="1738"/>
    <s v="NB-2024-01738"/>
    <x v="32"/>
    <s v="PT-75040"/>
    <x v="2"/>
    <x v="3"/>
    <x v="0"/>
    <x v="104"/>
    <x v="1735"/>
    <d v="2024-08-14T16:58:00"/>
    <d v="2024-08-17T20:56:00"/>
    <d v="2024-08-18T11:51:00"/>
    <x v="0"/>
    <x v="3"/>
    <s v="Pre-authorisation request for specialist referral. Patient PT-75040. Insurer: AXA Health."/>
    <s v="Insurer contacted; claim resubmitted with corrected diagnosis code. Outcome pending."/>
    <n v="1737"/>
    <s v="OK"/>
    <n v="5.1166666666666663"/>
    <n v="81.083333333333329"/>
    <s v="Within SLA"/>
    <n v="0"/>
    <n v="5.1166666666666663"/>
  </r>
  <r>
    <n v="1739"/>
    <s v="NB-2024-01739"/>
    <x v="70"/>
    <s v="PT-71350"/>
    <x v="1"/>
    <x v="0"/>
    <x v="0"/>
    <x v="36"/>
    <x v="1736"/>
    <d v="2024-11-23T09:09:00"/>
    <d v="2024-11-24T07:13:00"/>
    <d v="2024-11-25T03:12:00"/>
    <x v="0"/>
    <x v="2"/>
    <s v="Query regarding invoice 57866 dated 30 Oct 2024. Client reports incorrect charge of £2905."/>
    <s v="Late payment fee waived as a goodwill gesture following system error. Account adjusted."/>
    <n v="1738"/>
    <s v="OK"/>
    <n v="5.95"/>
    <n v="28.016666666666666"/>
    <s v="Within SLA"/>
    <n v="0"/>
    <n v="5.95"/>
  </r>
  <r>
    <n v="1740"/>
    <s v="NB-2024-01740"/>
    <x v="62"/>
    <s v="PT-45011"/>
    <x v="2"/>
    <x v="0"/>
    <x v="1"/>
    <x v="61"/>
    <x v="1737"/>
    <d v="2024-05-13T18:18:00"/>
    <d v="2024-05-16T05:34:00"/>
    <d v="2024-05-16T12:53:00"/>
    <x v="0"/>
    <x v="1"/>
    <s v="Pre-authorisation request for physiotherapy course. Patient PT-45011. Insurer: Cigna."/>
    <s v="Insurer contacted; claim resubmitted with corrected diagnosis code. Outcome pending."/>
    <n v="1739"/>
    <s v="OK"/>
    <n v="5.4166666666666661"/>
    <n v="64.683333333333337"/>
    <s v="Within SLA"/>
    <n v="0"/>
    <n v="5.4166666666666661"/>
  </r>
  <r>
    <n v="1741"/>
    <s v="NB-2023-01741"/>
    <x v="42"/>
    <s v="PT-99892"/>
    <x v="4"/>
    <x v="0"/>
    <x v="1"/>
    <x v="55"/>
    <x v="1738"/>
    <d v="2023-01-06T13:26:00"/>
    <d v="2023-01-08T12:33:00"/>
    <d v="2023-01-07T08:12:00"/>
    <x v="1"/>
    <x v="2"/>
    <s v="Formal complaint submitted by GP practice regarding appointment handling. Reference needed."/>
    <s v="Complaint closed following satisfactory resolution. Client confirmed acceptance of outcome."/>
    <n v="1740"/>
    <s v="OK"/>
    <n v="5.2333333333333334"/>
    <n v="52.349999999999994"/>
    <s v="Breached"/>
    <n v="1"/>
    <n v="5.2333333333333334"/>
  </r>
  <r>
    <n v="1742"/>
    <s v="NB-2024-01742"/>
    <x v="12"/>
    <s v="PT-63706"/>
    <x v="0"/>
    <x v="0"/>
    <x v="1"/>
    <x v="68"/>
    <x v="1739"/>
    <d v="2024-02-29T21:13:00"/>
    <d v="2024-03-03T05:04:00"/>
    <d v="2024-03-02T23:04:00"/>
    <x v="1"/>
    <x v="2"/>
    <s v="Request for fit-to-work certificate for patient PT-63706."/>
    <s v="Clinical summary prepared and sent to patient as requested. GDPR consent verified."/>
    <n v="1741"/>
    <s v="OK"/>
    <n v="22.15"/>
    <n v="78"/>
    <s v="Breached"/>
    <n v="1"/>
    <n v="22.15"/>
  </r>
  <r>
    <n v="1743"/>
    <s v="NB-2025-01743"/>
    <x v="10"/>
    <s v="PT-99228"/>
    <x v="3"/>
    <x v="0"/>
    <x v="0"/>
    <x v="46"/>
    <x v="1740"/>
    <d v="2025-01-19T03:43:00"/>
    <d v="2025-01-21T09:16:00"/>
    <d v="2025-01-22T00:14:00"/>
    <x v="0"/>
    <x v="1"/>
    <s v="Patient PT-99228 requesting addition of appointment originally booked for 24 Jan 2025."/>
    <s v="Appointment moved from afternoon to morning slot. Patient and GP practice both confirmed."/>
    <n v="1742"/>
    <s v="OK"/>
    <n v="3.4833333333333334"/>
    <n v="57.033333333333331"/>
    <s v="Within SLA"/>
    <n v="0"/>
    <n v="3.4833333333333334"/>
  </r>
  <r>
    <n v="1744"/>
    <s v="NB-2023-01744"/>
    <x v="17"/>
    <s v="PT-79489"/>
    <x v="1"/>
    <x v="1"/>
    <x v="1"/>
    <x v="58"/>
    <x v="1741"/>
    <d v="2023-09-28T00:56:00"/>
    <d v="2023-09-28T03:01:00"/>
    <d v="2023-09-28T04:16:00"/>
    <x v="0"/>
    <x v="0"/>
    <s v="Query regarding invoice 91904 dated 11 Sep 2023. Client reports duplicate payment of £902."/>
    <s v="Invoice reviewed and corrected. Credit note issued for £251. Client accounts updated."/>
    <n v="1743"/>
    <s v="OK"/>
    <n v="0.66666666666666663"/>
    <n v="2.75"/>
    <s v="Within SLA"/>
    <n v="0"/>
    <n v="0.66666666666666663"/>
  </r>
  <r>
    <n v="1745"/>
    <s v="NB-2023-01745"/>
    <x v="68"/>
    <s v="PT-33014"/>
    <x v="2"/>
    <x v="0"/>
    <x v="0"/>
    <x v="65"/>
    <x v="1742"/>
    <d v="2023-08-09T03:40:00"/>
    <d v="2023-08-10T16:54:00"/>
    <d v="2023-08-11T00:29:00"/>
    <x v="0"/>
    <x v="2"/>
    <s v="Pre-authorisation request for surgical procedure. Patient PT-33014. Insurer: Cigna."/>
    <s v="Pre-authorisation confirmed with insurer. Reference number provided to client."/>
    <n v="1744"/>
    <s v="OK"/>
    <n v="3.1833333333333331"/>
    <n v="40.416666666666664"/>
    <s v="Within SLA"/>
    <n v="0"/>
    <n v="3.1833333333333331"/>
  </r>
  <r>
    <n v="1746"/>
    <s v="NB-2023-01746"/>
    <x v="45"/>
    <s v="PT-66969"/>
    <x v="1"/>
    <x v="2"/>
    <x v="1"/>
    <x v="42"/>
    <x v="1743"/>
    <d v="2023-03-03T14:30:00"/>
    <d v="2023-03-03T16:47:00"/>
    <d v="2023-03-03T21:55:00"/>
    <x v="0"/>
    <x v="3"/>
    <s v="Query regarding invoice 55728 dated 27 Feb 2023. Client reports incorrect charge of £2726."/>
    <s v="Invoice reviewed and corrected. Credit note issued for £426. Client accounts updated."/>
    <n v="1745"/>
    <s v="OK"/>
    <n v="0.58333333333333326"/>
    <n v="2.8666666666666667"/>
    <s v="Within SLA"/>
    <n v="0"/>
    <n v="0.58333333333333326"/>
  </r>
  <r>
    <n v="1747"/>
    <s v="NB-2023-01747"/>
    <x v="64"/>
    <s v="PT-98596"/>
    <x v="0"/>
    <x v="0"/>
    <x v="0"/>
    <x v="20"/>
    <x v="1744"/>
    <d v="2023-08-29T04:22:00"/>
    <d v="2023-08-30T01:19:00"/>
    <d v="2023-08-30T20:21:00"/>
    <x v="0"/>
    <x v="0"/>
    <s v="Request for fit-to-work certificate for patient PT-98596."/>
    <s v="Clinical summary prepared and sent to patient as requested. GDPR consent verified."/>
    <n v="1746"/>
    <s v="OK"/>
    <n v="8.0166666666666657"/>
    <n v="28.966666666666665"/>
    <s v="Within SLA"/>
    <n v="0"/>
    <n v="8.0166666666666657"/>
  </r>
  <r>
    <n v="1748"/>
    <s v="NB-2024-01748"/>
    <x v="44"/>
    <s v="PT-30759"/>
    <x v="3"/>
    <x v="0"/>
    <x v="0"/>
    <x v="30"/>
    <x v="1745"/>
    <d v="2024-11-28T07:50:00"/>
    <d v="2024-11-29T04:15:00"/>
    <d v="2024-12-01T03:15:00"/>
    <x v="0"/>
    <x v="1"/>
    <s v="Patient PT-30759 requesting cancellation of appointment originally booked for 29 Nov 2024."/>
    <s v="Urgent appointment arranged within 24 hours following GP referral. Patient notified."/>
    <n v="1747"/>
    <s v="OK"/>
    <n v="4.583333333333333"/>
    <n v="25"/>
    <s v="Within SLA"/>
    <n v="0"/>
    <n v="4.583333333333333"/>
  </r>
  <r>
    <n v="1749"/>
    <s v="NB-2024-01749"/>
    <x v="55"/>
    <s v="PT-45179"/>
    <x v="3"/>
    <x v="0"/>
    <x v="0"/>
    <x v="68"/>
    <x v="1746"/>
    <d v="2024-12-18T03:26:00"/>
    <d v="2024-12-19T08:37:00"/>
    <d v="2024-12-20T01:00:00"/>
    <x v="0"/>
    <x v="1"/>
    <s v="Patient PT-45179 requesting addition of appointment originally booked for 20 Dec 2024."/>
    <s v="Appointment moved from afternoon to morning slot. Patient and GP practice both confirmed."/>
    <n v="1748"/>
    <s v="OK"/>
    <n v="2.4333333333333331"/>
    <n v="31.616666666666667"/>
    <s v="Within SLA"/>
    <n v="0"/>
    <n v="2.4333333333333331"/>
  </r>
  <r>
    <n v="1750"/>
    <s v="NB-2023-01750"/>
    <x v="15"/>
    <s v="PT-59925"/>
    <x v="0"/>
    <x v="2"/>
    <x v="0"/>
    <x v="78"/>
    <x v="1747"/>
    <d v="2023-01-29T08:51:00"/>
    <d v="2023-01-30T12:47:00"/>
    <d v="2023-01-29T19:32:00"/>
    <x v="1"/>
    <x v="0"/>
    <s v="Request for medical records for patient PT-59925."/>
    <s v="Fit-to-work certificate issued following confirmation from treating clinician."/>
    <n v="1749"/>
    <s v="OK"/>
    <n v="1.3166666666666667"/>
    <n v="29.25"/>
    <s v="Breached"/>
    <n v="1"/>
    <n v="1.3166666666666667"/>
  </r>
  <r>
    <n v="1751"/>
    <s v="NB-2023-01751"/>
    <x v="14"/>
    <s v="PT-33597"/>
    <x v="3"/>
    <x v="3"/>
    <x v="0"/>
    <x v="55"/>
    <x v="1748"/>
    <d v="2023-06-09T10:50:00"/>
    <d v="2023-06-11T13:50:00"/>
    <d v="2023-06-13T05:26:00"/>
    <x v="0"/>
    <x v="3"/>
    <s v="Patient PT-33597 requesting cancellation of appointment originally booked for 15 Jun 2023."/>
    <s v="Appointment rescheduled to patient's preferred date. Confirmation sent via email and SMS."/>
    <n v="1750"/>
    <s v="OK"/>
    <n v="5.3999999999999995"/>
    <n v="56.4"/>
    <s v="Within SLA"/>
    <n v="0"/>
    <n v="5.3999999999999995"/>
  </r>
  <r>
    <n v="1752"/>
    <s v="NB-2023-01752"/>
    <x v="41"/>
    <s v="PT-38691"/>
    <x v="1"/>
    <x v="3"/>
    <x v="0"/>
    <x v="47"/>
    <x v="1749"/>
    <d v="2023-02-18T01:07:00"/>
    <d v="2023-02-21T17:43:00"/>
    <d v="2023-02-22T11:32:00"/>
    <x v="0"/>
    <x v="1"/>
    <s v="Query regarding invoice 16071 dated 24 Jan 2023. Client reports incorrect charge of £2770."/>
    <s v="Billing query resolved following confirmation from insurer. Payment processing initiated."/>
    <n v="1751"/>
    <s v="OK"/>
    <n v="13.583333333333332"/>
    <n v="102.18333333333332"/>
    <s v="Within SLA"/>
    <n v="0"/>
    <n v="13.583333333333332"/>
  </r>
  <r>
    <n v="1753"/>
    <s v="NB-2023-01753"/>
    <x v="19"/>
    <s v="PT-40939"/>
    <x v="4"/>
    <x v="3"/>
    <x v="0"/>
    <x v="66"/>
    <x v="1750"/>
    <d v="2023-10-16T19:22:00"/>
    <d v="2023-10-17T21:13:00"/>
    <d v="2023-10-19T13:01:00"/>
    <x v="0"/>
    <x v="3"/>
    <s v="Formal complaint submitted by clinic manager regarding data handling concern. Reference needed."/>
    <s v="Patient complaint escalated to Operations Manager. Resolution meeting held; outcome agreed with client."/>
    <n v="1752"/>
    <s v="OK"/>
    <n v="30.349999999999998"/>
    <n v="56.199999999999996"/>
    <s v="Within SLA"/>
    <n v="0"/>
    <n v="30.349999999999998"/>
  </r>
  <r>
    <n v="1754"/>
    <s v="NB-2023-01754"/>
    <x v="32"/>
    <s v="PT-53861"/>
    <x v="4"/>
    <x v="3"/>
    <x v="0"/>
    <x v="66"/>
    <x v="1751"/>
    <d v="2023-09-05T22:25:00"/>
    <d v="2023-09-08T07:19:00"/>
    <d v="2023-09-09T18:49:00"/>
    <x v="0"/>
    <x v="1"/>
    <s v="Formal complaint submitted by clinic manager regarding delayed response. Reference needed."/>
    <s v="Formal complaint reviewed. Root cause identified as process gap. Corrective action documented and shared with client."/>
    <n v="1753"/>
    <s v="OK"/>
    <n v="3.5999999999999996"/>
    <n v="60.5"/>
    <s v="Within SLA"/>
    <n v="0"/>
    <n v="3.5999999999999996"/>
  </r>
  <r>
    <n v="1755"/>
    <s v="NB-2023-01755"/>
    <x v="17"/>
    <s v="PT-20866"/>
    <x v="2"/>
    <x v="0"/>
    <x v="0"/>
    <x v="105"/>
    <x v="1752"/>
    <d v="2023-05-11T02:42:00"/>
    <d v="2023-05-14T01:37:00"/>
    <d v="2023-05-12T23:37:00"/>
    <x v="1"/>
    <x v="1"/>
    <s v="Pre-authorisation request for outpatient consultation. Patient PT-20866. Insurer: WPA."/>
    <s v="Insurer contacted; claim resubmitted with corrected diagnosis code. Outcome pending."/>
    <n v="1754"/>
    <s v="OK"/>
    <n v="3.083333333333333"/>
    <n v="74"/>
    <s v="Breached"/>
    <n v="1"/>
    <n v="3.083333333333333"/>
  </r>
  <r>
    <n v="1756"/>
    <s v="NB-2024-01756"/>
    <x v="71"/>
    <s v="PT-43642"/>
    <x v="1"/>
    <x v="0"/>
    <x v="0"/>
    <x v="91"/>
    <x v="1753"/>
    <d v="2024-03-02T08:57:00"/>
    <d v="2024-03-03T16:36:00"/>
    <d v="2024-03-04T00:34:00"/>
    <x v="0"/>
    <x v="2"/>
    <s v="Query regarding invoice 53553 dated 18 Feb 2024. Client reports duplicate payment of £1347."/>
    <s v="Duplicate charge identified and reversed. Updated invoice sent to client for reconciliation."/>
    <n v="1755"/>
    <s v="OK"/>
    <n v="8.3833333333333329"/>
    <n v="40.033333333333331"/>
    <s v="Within SLA"/>
    <n v="0"/>
    <n v="8.3833333333333329"/>
  </r>
  <r>
    <n v="1757"/>
    <s v="NB-2024-01757"/>
    <x v="53"/>
    <s v="PT-43797"/>
    <x v="4"/>
    <x v="0"/>
    <x v="0"/>
    <x v="94"/>
    <x v="1754"/>
    <d v="2024-02-14T17:16:00"/>
    <d v="2024-02-15T14:48:00"/>
    <d v="2024-02-16T14:11:00"/>
    <x v="0"/>
    <x v="1"/>
    <s v="Formal complaint submitted by patient regarding poor communication. Reference needed."/>
    <s v="Complaint closed following satisfactory resolution. Client confirmed acceptance of outcome."/>
    <n v="1756"/>
    <s v="OK"/>
    <n v="3.083333333333333"/>
    <n v="24.616666666666667"/>
    <s v="Within SLA"/>
    <n v="0"/>
    <n v="3.083333333333333"/>
  </r>
  <r>
    <n v="1758"/>
    <s v="NB-2023-01758"/>
    <x v="68"/>
    <s v="PT-74474"/>
    <x v="3"/>
    <x v="3"/>
    <x v="0"/>
    <x v="55"/>
    <x v="1755"/>
    <d v="2023-04-29T06:10:00"/>
    <d v="2023-04-30T11:07:00"/>
    <d v="2023-05-02T20:00:00"/>
    <x v="0"/>
    <x v="0"/>
    <s v="Patient PT-74474 requesting addition of appointment originally booked for 07 May 2023."/>
    <s v="Urgent appointment arranged within 24 hours following GP referral. Patient notified."/>
    <n v="1757"/>
    <s v="OK"/>
    <n v="10.166666666666666"/>
    <n v="39.116666666666667"/>
    <s v="Within SLA"/>
    <n v="0"/>
    <n v="10.166666666666666"/>
  </r>
  <r>
    <n v="1759"/>
    <s v="NB-2023-01759"/>
    <x v="0"/>
    <s v="PT-97697"/>
    <x v="2"/>
    <x v="0"/>
    <x v="0"/>
    <x v="11"/>
    <x v="1756"/>
    <d v="2023-01-30T21:11:00"/>
    <d v="2023-02-03T15:35:00"/>
    <d v="2023-02-02T12:15:00"/>
    <x v="1"/>
    <x v="0"/>
    <s v="Pre-authorisation request for specialist referral. Patient PT-97697. Insurer: Vitality."/>
    <s v="Claim status updated to approved. Payment expected within 5–7 working days."/>
    <n v="1758"/>
    <s v="OK"/>
    <n v="8.9333333333333336"/>
    <n v="99.333333333333329"/>
    <s v="Breached"/>
    <n v="1"/>
    <n v="8.9333333333333336"/>
  </r>
  <r>
    <n v="1760"/>
    <s v="NB-2023-01760"/>
    <x v="49"/>
    <s v="PT-95639"/>
    <x v="1"/>
    <x v="0"/>
    <x v="0"/>
    <x v="33"/>
    <x v="1757"/>
    <d v="2023-07-01T07:10:00"/>
    <d v="2023-07-01T20:24:00"/>
    <d v="2023-07-03T03:37:00"/>
    <x v="0"/>
    <x v="3"/>
    <s v="Query regarding invoice 66252 dated 13 Jun 2023. Client reports incorrect charge of £1134."/>
    <s v="Duplicate charge identified and reversed. Updated invoice sent to client for reconciliation."/>
    <n v="1759"/>
    <s v="OK"/>
    <n v="3.55"/>
    <n v="16.783333333333331"/>
    <s v="Within SLA"/>
    <n v="0"/>
    <n v="3.55"/>
  </r>
  <r>
    <n v="1761"/>
    <s v="NB-2024-01761"/>
    <x v="66"/>
    <s v="PT-14949"/>
    <x v="1"/>
    <x v="0"/>
    <x v="0"/>
    <x v="4"/>
    <x v="1758"/>
    <d v="2024-08-31T12:41:00"/>
    <d v="2024-09-01T11:06:00"/>
    <d v="2024-09-03T09:42:00"/>
    <x v="0"/>
    <x v="1"/>
    <s v="Query regarding invoice 74790 dated 17 Aug 2024. Client reports incorrect charge of £379."/>
    <s v="Invoice reviewed and corrected. Credit note issued for £509. Client accounts updated."/>
    <n v="1760"/>
    <s v="OK"/>
    <n v="2.9833333333333334"/>
    <n v="25.4"/>
    <s v="Within SLA"/>
    <n v="0"/>
    <n v="2.9833333333333334"/>
  </r>
  <r>
    <n v="1762"/>
    <s v="NB-2024-01762"/>
    <x v="13"/>
    <s v="PT-66081"/>
    <x v="1"/>
    <x v="2"/>
    <x v="1"/>
    <x v="24"/>
    <x v="1759"/>
    <d v="2024-07-25T15:25:00"/>
    <d v="2024-07-25T17:39:00"/>
    <d v="2024-07-26T01:42:00"/>
    <x v="0"/>
    <x v="0"/>
    <s v="Query regarding invoice 22103 dated 05 Jul 2024. Client reports duplicate payment of £3320."/>
    <s v="Invoice reviewed and corrected. Credit note issued for £315. Client accounts updated."/>
    <n v="1761"/>
    <s v="OK"/>
    <n v="1.7166666666666666"/>
    <n v="3.9499999999999997"/>
    <s v="Within SLA"/>
    <n v="0"/>
    <n v="1.7166666666666666"/>
  </r>
  <r>
    <n v="1763"/>
    <s v="NB-2023-01763"/>
    <x v="5"/>
    <s v="PT-70799"/>
    <x v="3"/>
    <x v="0"/>
    <x v="0"/>
    <x v="52"/>
    <x v="1760"/>
    <d v="2023-06-22T11:33:00"/>
    <d v="2023-06-23T05:12:00"/>
    <d v="2023-06-24T08:52:00"/>
    <x v="0"/>
    <x v="3"/>
    <s v="Patient PT-70799 requesting cancellation of appointment originally booked for 05 Jul 2023."/>
    <s v="Appointment moved from afternoon to morning slot. Patient and GP practice both confirmed."/>
    <n v="1762"/>
    <s v="OK"/>
    <n v="2.6833333333333331"/>
    <n v="20.333333333333332"/>
    <s v="Within SLA"/>
    <n v="0"/>
    <n v="2.6833333333333331"/>
  </r>
  <r>
    <n v="1764"/>
    <s v="NB-2023-01764"/>
    <x v="23"/>
    <s v="PT-64387"/>
    <x v="1"/>
    <x v="0"/>
    <x v="0"/>
    <x v="85"/>
    <x v="1761"/>
    <d v="2023-02-15T23:06:00"/>
    <d v="2023-02-17T16:30:00"/>
    <d v="2023-02-18T18:45:00"/>
    <x v="0"/>
    <x v="3"/>
    <s v="Query regarding invoice 11908 dated 18 Jan 2023. Client reports incorrect charge of £659."/>
    <s v="Duplicate charge identified and reversed. Updated invoice sent to client for reconciliation."/>
    <n v="1763"/>
    <s v="OK"/>
    <n v="4.3499999999999996"/>
    <n v="45.75"/>
    <s v="Within SLA"/>
    <n v="0"/>
    <n v="4.3499999999999996"/>
  </r>
  <r>
    <n v="1765"/>
    <s v="NB-2024-01765"/>
    <x v="16"/>
    <s v="PT-26154"/>
    <x v="2"/>
    <x v="0"/>
    <x v="1"/>
    <x v="83"/>
    <x v="1762"/>
    <d v="2024-12-12T11:35:00"/>
    <d v="2024-12-15T22:08:00"/>
    <d v="2024-12-15T07:30:00"/>
    <x v="1"/>
    <x v="3"/>
    <s v="Pre-authorisation request for surgical procedure. Patient PT-26154. Insurer: Bupa."/>
    <s v="Insurer contacted; claim resubmitted with corrected diagnosis code. Outcome pending."/>
    <n v="1764"/>
    <s v="OK"/>
    <n v="4.083333333333333"/>
    <n v="86.633333333333326"/>
    <s v="Breached"/>
    <n v="1"/>
    <n v="4.083333333333333"/>
  </r>
  <r>
    <n v="1766"/>
    <s v="NB-2024-01766"/>
    <x v="52"/>
    <s v="PT-57131"/>
    <x v="4"/>
    <x v="1"/>
    <x v="0"/>
    <x v="57"/>
    <x v="1763"/>
    <d v="2024-01-14T18:06:00"/>
    <d v="2024-01-15T02:57:00"/>
    <d v="2024-01-14T21:11:00"/>
    <x v="1"/>
    <x v="0"/>
    <s v="Formal complaint submitted by patient regarding data handling concern. Reference needed."/>
    <s v="Complaint closed following satisfactory resolution. Client confirmed acceptance of outcome."/>
    <n v="1765"/>
    <s v="OK"/>
    <n v="4.9166666666666661"/>
    <n v="13.766666666666666"/>
    <s v="Breached"/>
    <n v="1"/>
    <n v="4.9166666666666661"/>
  </r>
  <r>
    <n v="1767"/>
    <s v="NB-2025-01767"/>
    <x v="12"/>
    <s v="PT-17330"/>
    <x v="4"/>
    <x v="0"/>
    <x v="0"/>
    <x v="48"/>
    <x v="1764"/>
    <d v="2025-02-13T16:36:00"/>
    <d v="2025-02-14T02:21:00"/>
    <d v="2025-02-15T23:26:00"/>
    <x v="0"/>
    <x v="3"/>
    <s v="Formal complaint submitted by clinic manager regarding billing error. Reference needed."/>
    <s v="Complaint closed following satisfactory resolution. Client confirmed acceptance of outcome."/>
    <n v="1766"/>
    <s v="OK"/>
    <n v="17.166666666666664"/>
    <n v="26.916666666666664"/>
    <s v="Within SLA"/>
    <n v="0"/>
    <n v="17.166666666666664"/>
  </r>
  <r>
    <n v="1768"/>
    <s v="NB-2023-01768"/>
    <x v="10"/>
    <s v="PT-92407"/>
    <x v="2"/>
    <x v="2"/>
    <x v="0"/>
    <x v="70"/>
    <x v="1765"/>
    <d v="2023-12-17T03:13:00"/>
    <d v="2023-12-17T19:44:00"/>
    <d v="2023-12-18T02:01:00"/>
    <x v="0"/>
    <x v="1"/>
    <s v="Pre-authorisation request for physiotherapy course. Patient PT-92407. Insurer: WPA."/>
    <s v="Insurer contacted; claim resubmitted with corrected diagnosis code. Outcome pending."/>
    <n v="1767"/>
    <s v="OK"/>
    <n v="1.2"/>
    <n v="17.716666666666665"/>
    <s v="Within SLA"/>
    <n v="0"/>
    <n v="1.2"/>
  </r>
  <r>
    <n v="1769"/>
    <s v="NB-2024-01769"/>
    <x v="4"/>
    <s v="PT-69696"/>
    <x v="2"/>
    <x v="3"/>
    <x v="5"/>
    <x v="83"/>
    <x v="1766"/>
    <d v="2024-01-13T11:29:00"/>
    <m/>
    <d v="2024-01-17T04:04:00"/>
    <x v="1"/>
    <x v="3"/>
    <s v="Pre-authorisation request for outpatient consultation. Patient PT-69696. Insurer: Vitality."/>
    <m/>
    <n v="1768"/>
    <s v="OPEN_TICKET"/>
    <n v="7.4166666666666661"/>
    <m/>
    <s v="Breached"/>
    <n v="1"/>
    <n v="7.4166666666666661"/>
  </r>
  <r>
    <n v="1770"/>
    <s v="NB-2024-01770"/>
    <x v="11"/>
    <s v="PT-13193"/>
    <x v="1"/>
    <x v="3"/>
    <x v="0"/>
    <x v="17"/>
    <x v="1767"/>
    <d v="2024-05-25T18:57:00"/>
    <d v="2024-05-28T12:24:00"/>
    <d v="2024-05-30T11:45:00"/>
    <x v="0"/>
    <x v="0"/>
    <s v="Query regarding invoice 76915 dated 19 May 2024. Client reports missing credit of £3261."/>
    <s v="Duplicate charge identified and reversed. Updated invoice sent to client for reconciliation."/>
    <n v="1769"/>
    <s v="OK"/>
    <n v="7.1999999999999993"/>
    <n v="72.649999999999991"/>
    <s v="Within SLA"/>
    <n v="0"/>
    <n v="7.1999999999999993"/>
  </r>
  <r>
    <n v="1771"/>
    <s v="NB-2024-01771"/>
    <x v="62"/>
    <s v="PT-22041"/>
    <x v="1"/>
    <x v="2"/>
    <x v="1"/>
    <x v="81"/>
    <x v="1768"/>
    <d v="2024-07-14T18:34:00"/>
    <d v="2024-07-15T07:12:00"/>
    <d v="2024-07-15T16:55:00"/>
    <x v="0"/>
    <x v="3"/>
    <s v="Query regarding invoice 76865 dated 28 Jun 2024. Client reports missing credit of £105."/>
    <s v="Invoice reviewed and corrected. Credit note issued for £593. Client accounts updated."/>
    <n v="1770"/>
    <s v="OK"/>
    <n v="1.65"/>
    <n v="14.283333333333333"/>
    <s v="Within SLA"/>
    <n v="0"/>
    <n v="1.65"/>
  </r>
  <r>
    <n v="1772"/>
    <s v="NB-2024-01772"/>
    <x v="35"/>
    <s v="PT-46024"/>
    <x v="3"/>
    <x v="1"/>
    <x v="0"/>
    <x v="56"/>
    <x v="1769"/>
    <d v="2024-03-26T03:06:00"/>
    <d v="2024-03-26T08:09:00"/>
    <d v="2024-03-26T09:05:00"/>
    <x v="0"/>
    <x v="3"/>
    <s v="Patient PT-46024 requesting addition of appointment originally booked for 01 Apr 2024."/>
    <s v="Appointment moved from afternoon to morning slot. Patient and GP practice both confirmed."/>
    <n v="1771"/>
    <s v="OK"/>
    <n v="2.0166666666666666"/>
    <n v="7.0666666666666664"/>
    <s v="Within SLA"/>
    <n v="0"/>
    <n v="2.0166666666666666"/>
  </r>
  <r>
    <n v="1773"/>
    <s v="NB-2024-01773"/>
    <x v="45"/>
    <s v="PT-36693"/>
    <x v="2"/>
    <x v="0"/>
    <x v="0"/>
    <x v="1"/>
    <x v="1770"/>
    <d v="2024-11-27T10:40:00"/>
    <d v="2024-11-27T22:10:00"/>
    <d v="2024-11-28T09:23:00"/>
    <x v="0"/>
    <x v="0"/>
    <s v="Pre-authorisation request for diagnostic imaging. Patient PT-36693. Insurer: Aviva."/>
    <s v="Claim status updated to approved. Payment expected within 5–7 working days."/>
    <n v="1772"/>
    <s v="OK"/>
    <n v="1.2833333333333332"/>
    <n v="12.783333333333333"/>
    <s v="Within SLA"/>
    <n v="0"/>
    <n v="1.2833333333333332"/>
  </r>
  <r>
    <n v="1774"/>
    <s v="NB-2023-01774"/>
    <x v="48"/>
    <s v="PT-47639"/>
    <x v="3"/>
    <x v="0"/>
    <x v="0"/>
    <x v="13"/>
    <x v="1771"/>
    <d v="2023-05-15T23:53:00"/>
    <d v="2023-05-20T15:00:00"/>
    <d v="2023-05-18T18:45:00"/>
    <x v="1"/>
    <x v="1"/>
    <s v="Patient PT-47639 requesting reschedule of appointment originally booked for 22 May 2023."/>
    <s v="Recurring appointment series updated following consultant schedule change."/>
    <n v="1773"/>
    <s v="OK"/>
    <n v="5.1333333333333329"/>
    <n v="116.25"/>
    <s v="Breached"/>
    <n v="1"/>
    <n v="5.1333333333333329"/>
  </r>
  <r>
    <n v="1775"/>
    <s v="NB-2024-01775"/>
    <x v="21"/>
    <s v="PT-95601"/>
    <x v="0"/>
    <x v="0"/>
    <x v="0"/>
    <x v="83"/>
    <x v="1772"/>
    <d v="2024-07-26T16:35:00"/>
    <d v="2024-07-27T03:25:00"/>
    <d v="2024-07-28T05:59:00"/>
    <x v="0"/>
    <x v="1"/>
    <s v="Request for GP referral letter for patient PT-95601."/>
    <s v="Medical records compiled and securely transmitted to requesting party within 72 hours."/>
    <n v="1774"/>
    <s v="OK"/>
    <n v="10.6"/>
    <n v="21.433333333333334"/>
    <s v="Within SLA"/>
    <n v="0"/>
    <n v="10.6"/>
  </r>
  <r>
    <n v="1776"/>
    <s v="NB-2025-01776"/>
    <x v="22"/>
    <s v="PT-52519"/>
    <x v="4"/>
    <x v="2"/>
    <x v="4"/>
    <x v="106"/>
    <x v="1773"/>
    <d v="2025-03-16T08:01:00"/>
    <m/>
    <d v="2025-03-17T05:53:00"/>
    <x v="0"/>
    <x v="1"/>
    <s v="Formal complaint submitted by patient regarding poor communication. Reference needed."/>
    <m/>
    <n v="1775"/>
    <s v="OPEN_TICKET"/>
    <n v="2.1333333333333333"/>
    <m/>
    <s v="Within SLA"/>
    <n v="0"/>
    <n v="2.1333333333333333"/>
  </r>
  <r>
    <n v="1777"/>
    <s v="NB-2024-01777"/>
    <x v="30"/>
    <s v="PT-70831"/>
    <x v="2"/>
    <x v="0"/>
    <x v="0"/>
    <x v="113"/>
    <x v="1774"/>
    <d v="2024-08-13T03:35:00"/>
    <d v="2024-08-15T05:09:00"/>
    <d v="2024-08-15T22:03:00"/>
    <x v="0"/>
    <x v="0"/>
    <s v="Pre-authorisation request for diagnostic imaging. Patient PT-70831. Insurer: Aviva."/>
    <s v="Insurer contacted; claim resubmitted with corrected diagnosis code. Outcome pending."/>
    <n v="1776"/>
    <s v="OK"/>
    <n v="5.5333333333333332"/>
    <n v="55.099999999999994"/>
    <s v="Within SLA"/>
    <n v="0"/>
    <n v="5.5333333333333332"/>
  </r>
  <r>
    <n v="1778"/>
    <s v="NB-2023-01778"/>
    <x v="69"/>
    <s v="PT-81042"/>
    <x v="3"/>
    <x v="0"/>
    <x v="0"/>
    <x v="69"/>
    <x v="1775"/>
    <d v="2023-08-18T02:32:00"/>
    <d v="2023-08-19T21:42:00"/>
    <d v="2023-08-20T01:16:00"/>
    <x v="0"/>
    <x v="3"/>
    <s v="Patient PT-81042 requesting reschedule of appointment originally booked for 23 Aug 2023."/>
    <s v="Appointment moved from afternoon to morning slot. Patient and GP practice both confirmed."/>
    <n v="1777"/>
    <s v="OK"/>
    <n v="1.2666666666666666"/>
    <n v="44.43333333333333"/>
    <s v="Within SLA"/>
    <n v="0"/>
    <n v="1.2666666666666666"/>
  </r>
  <r>
    <n v="1779"/>
    <s v="NB-2023-01779"/>
    <x v="24"/>
    <s v="PT-81361"/>
    <x v="3"/>
    <x v="0"/>
    <x v="0"/>
    <x v="36"/>
    <x v="1776"/>
    <d v="2023-10-20T14:53:00"/>
    <d v="2023-10-21T10:11:00"/>
    <d v="2023-10-21T13:41:00"/>
    <x v="0"/>
    <x v="0"/>
    <s v="Patient PT-81361 requesting addition of appointment originally booked for 27 Oct 2023."/>
    <s v="Recurring appointment series updated following consultant schedule change."/>
    <n v="1778"/>
    <s v="OK"/>
    <n v="1.2"/>
    <n v="20.5"/>
    <s v="Within SLA"/>
    <n v="0"/>
    <n v="1.2"/>
  </r>
  <r>
    <n v="1780"/>
    <s v="NB-2024-01780"/>
    <x v="34"/>
    <s v="PT-30549"/>
    <x v="2"/>
    <x v="2"/>
    <x v="0"/>
    <x v="79"/>
    <x v="1777"/>
    <d v="2024-02-18T23:37:00"/>
    <d v="2024-02-19T04:16:00"/>
    <d v="2024-02-19T06:51:00"/>
    <x v="0"/>
    <x v="3"/>
    <s v="Pre-authorisation request for surgical procedure. Patient PT-30549. Insurer: AXA Health."/>
    <s v="Pre-auth declined by insurer. Patient advised of self-pay options and appeal pathway."/>
    <n v="1779"/>
    <s v="OK"/>
    <n v="0.76666666666666661"/>
    <n v="5.4166666666666661"/>
    <s v="Within SLA"/>
    <n v="0"/>
    <n v="0.76666666666666661"/>
  </r>
  <r>
    <n v="1781"/>
    <s v="NB-2024-01781"/>
    <x v="19"/>
    <s v="PT-45615"/>
    <x v="3"/>
    <x v="0"/>
    <x v="0"/>
    <x v="0"/>
    <x v="1778"/>
    <d v="2024-06-21T18:18:00"/>
    <d v="2024-06-23T01:32:00"/>
    <d v="2024-06-23T10:20:00"/>
    <x v="0"/>
    <x v="3"/>
    <s v="Patient PT-45615 requesting addition of appointment originally booked for 25 Jun 2024."/>
    <s v="Cancellation processed. New appointment booked for following week per patient request."/>
    <n v="1780"/>
    <s v="OK"/>
    <n v="7.9666666666666659"/>
    <n v="39.199999999999996"/>
    <s v="Within SLA"/>
    <n v="0"/>
    <n v="7.9666666666666659"/>
  </r>
  <r>
    <n v="1782"/>
    <s v="NB-2023-01782"/>
    <x v="49"/>
    <s v="PT-85754"/>
    <x v="3"/>
    <x v="0"/>
    <x v="0"/>
    <x v="87"/>
    <x v="1779"/>
    <d v="2023-02-16T07:07:00"/>
    <d v="2023-02-20T02:21:00"/>
    <d v="2023-02-18T05:47:00"/>
    <x v="1"/>
    <x v="1"/>
    <s v="Patient PT-85754 requesting cancellation of appointment originally booked for 27 Feb 2023."/>
    <s v="Cancellation processed. New appointment booked for following week per patient request."/>
    <n v="1781"/>
    <s v="OK"/>
    <n v="1.3333333333333333"/>
    <n v="92.566666666666663"/>
    <s v="Breached"/>
    <n v="1"/>
    <n v="1.3333333333333333"/>
  </r>
  <r>
    <n v="1783"/>
    <s v="NB-2024-01783"/>
    <x v="28"/>
    <s v="PT-20524"/>
    <x v="3"/>
    <x v="3"/>
    <x v="0"/>
    <x v="95"/>
    <x v="1780"/>
    <d v="2024-01-12T23:42:00"/>
    <d v="2024-01-13T10:42:00"/>
    <d v="2024-01-16T00:59:00"/>
    <x v="0"/>
    <x v="3"/>
    <s v="Patient PT-20524 requesting cancellation of appointment originally booked for 24 Jan 2024."/>
    <s v="Appointment rescheduled to patient's preferred date. Confirmation sent via email and SMS."/>
    <n v="1782"/>
    <s v="OK"/>
    <n v="46.716666666666661"/>
    <n v="57.716666666666661"/>
    <s v="Within SLA"/>
    <n v="0"/>
    <n v="46.716666666666661"/>
  </r>
  <r>
    <n v="1784"/>
    <s v="NB-2024-01784"/>
    <x v="60"/>
    <s v="PT-15114"/>
    <x v="1"/>
    <x v="2"/>
    <x v="1"/>
    <x v="107"/>
    <x v="1781"/>
    <d v="2024-03-04T12:32:00"/>
    <d v="2024-03-04T19:36:00"/>
    <d v="2024-03-05T08:59:00"/>
    <x v="0"/>
    <x v="3"/>
    <s v="Query regarding invoice 90826 dated 17 Feb 2024. Client reports disputed amount of £1830."/>
    <s v="Late payment fee waived as a goodwill gesture following system error. Account adjusted."/>
    <n v="1783"/>
    <s v="OK"/>
    <n v="3.55"/>
    <n v="10.616666666666665"/>
    <s v="Within SLA"/>
    <n v="0"/>
    <n v="3.55"/>
  </r>
  <r>
    <n v="1785"/>
    <s v="NB-2024-01785"/>
    <x v="59"/>
    <s v="PT-96796"/>
    <x v="3"/>
    <x v="1"/>
    <x v="1"/>
    <x v="95"/>
    <x v="1782"/>
    <d v="2024-05-31T04:34:00"/>
    <d v="2024-05-31T08:40:00"/>
    <d v="2024-05-31T11:50:00"/>
    <x v="0"/>
    <x v="0"/>
    <s v="Patient PT-96796 requesting cancellation of appointment originally booked for 14 Jun 2024."/>
    <s v="Urgent appointment arranged within 24 hours following GP referral. Patient notified."/>
    <n v="1784"/>
    <s v="OK"/>
    <n v="0.73333333333333328"/>
    <n v="4.833333333333333"/>
    <s v="Within SLA"/>
    <n v="0"/>
    <n v="0.73333333333333328"/>
  </r>
  <r>
    <n v="1786"/>
    <s v="NB-2023-01786"/>
    <x v="44"/>
    <s v="PT-22962"/>
    <x v="1"/>
    <x v="2"/>
    <x v="0"/>
    <x v="2"/>
    <x v="1783"/>
    <d v="2023-03-27T14:58:00"/>
    <d v="2023-03-28T05:33:00"/>
    <d v="2023-03-28T12:17:00"/>
    <x v="0"/>
    <x v="3"/>
    <s v="Query regarding invoice 44050 dated 23 Mar 2023. Client reports duplicate payment of £2166."/>
    <s v="Late payment fee waived as a goodwill gesture following system error. Account adjusted."/>
    <n v="1785"/>
    <s v="OK"/>
    <n v="2.6833333333333331"/>
    <n v="17.266666666666666"/>
    <s v="Within SLA"/>
    <n v="0"/>
    <n v="2.6833333333333331"/>
  </r>
  <r>
    <n v="1787"/>
    <s v="NB-2025-01787"/>
    <x v="47"/>
    <s v="PT-75666"/>
    <x v="0"/>
    <x v="0"/>
    <x v="4"/>
    <x v="12"/>
    <x v="1784"/>
    <d v="2025-03-27T01:42:00"/>
    <m/>
    <d v="2025-03-29T11:37:00"/>
    <x v="0"/>
    <x v="3"/>
    <s v="Request for insurance medical report for patient PT-75666."/>
    <m/>
    <n v="1786"/>
    <s v="OPEN_TICKET"/>
    <n v="14.083333333333332"/>
    <m/>
    <s v="Within SLA"/>
    <n v="0"/>
    <n v="14.083333333333332"/>
  </r>
  <r>
    <n v="1788"/>
    <s v="NB-2023-01788"/>
    <x v="4"/>
    <s v="PT-31093"/>
    <x v="1"/>
    <x v="2"/>
    <x v="1"/>
    <x v="87"/>
    <x v="1785"/>
    <d v="2023-03-22T20:09:00"/>
    <d v="2023-03-23T04:53:00"/>
    <d v="2023-03-23T07:27:00"/>
    <x v="0"/>
    <x v="2"/>
    <s v="Query regarding invoice 73050 dated 14 Mar 2023. Client reports missing credit of £66."/>
    <s v="Charge dispute investigated. Original amount validated as correct; breakdown sent to client."/>
    <n v="1787"/>
    <s v="OK"/>
    <n v="0.7"/>
    <n v="9.4333333333333336"/>
    <s v="Within SLA"/>
    <n v="0"/>
    <n v="0.7"/>
  </r>
  <r>
    <n v="1789"/>
    <s v="NB-2024-01789"/>
    <x v="63"/>
    <s v="PT-66320"/>
    <x v="4"/>
    <x v="2"/>
    <x v="0"/>
    <x v="59"/>
    <x v="1786"/>
    <d v="2024-11-05T13:41:00"/>
    <d v="2024-11-06T02:40:00"/>
    <d v="2024-11-06T10:26:00"/>
    <x v="0"/>
    <x v="3"/>
    <s v="Formal complaint submitted by GP practice regarding delayed response. Reference needed."/>
    <s v="Complaint acknowledged and logged under ref CMP-9502. Full investigation completed within SLA. Apology letter sent."/>
    <n v="1788"/>
    <s v="OK"/>
    <n v="3.25"/>
    <n v="16.233333333333334"/>
    <s v="Within SLA"/>
    <n v="0"/>
    <n v="3.25"/>
  </r>
  <r>
    <n v="1790"/>
    <s v="NB-2025-01790"/>
    <x v="26"/>
    <s v="PT-33710"/>
    <x v="4"/>
    <x v="0"/>
    <x v="0"/>
    <x v="107"/>
    <x v="1787"/>
    <d v="2025-02-02T04:54:00"/>
    <d v="2025-02-04T01:34:00"/>
    <d v="2025-02-04T22:38:00"/>
    <x v="0"/>
    <x v="3"/>
    <s v="Formal complaint submitted by family member regarding billing error. Reference needed."/>
    <s v="Complaint acknowledged and logged under ref CMP-7501. Full investigation completed within SLA. Apology letter sent."/>
    <n v="1789"/>
    <s v="OK"/>
    <n v="6.2666666666666666"/>
    <n v="50.93333333333333"/>
    <s v="Within SLA"/>
    <n v="0"/>
    <n v="6.2666666666666666"/>
  </r>
  <r>
    <n v="1791"/>
    <s v="NB-2023-01791"/>
    <x v="6"/>
    <s v="PT-25459"/>
    <x v="1"/>
    <x v="0"/>
    <x v="1"/>
    <x v="16"/>
    <x v="1788"/>
    <d v="2023-06-15T02:18:00"/>
    <d v="2023-06-15T15:53:00"/>
    <d v="2023-06-16T23:30:00"/>
    <x v="0"/>
    <x v="1"/>
    <s v="Query regarding invoice 37970 dated 23 May 2023. Client reports missing credit of £53."/>
    <s v="Billing query resolved following confirmation from insurer. Payment processing initiated."/>
    <n v="1790"/>
    <s v="OK"/>
    <n v="2.8"/>
    <n v="16.383333333333333"/>
    <s v="Within SLA"/>
    <n v="0"/>
    <n v="2.8"/>
  </r>
  <r>
    <n v="1792"/>
    <s v="NB-2024-01792"/>
    <x v="64"/>
    <s v="PT-99891"/>
    <x v="0"/>
    <x v="3"/>
    <x v="0"/>
    <x v="24"/>
    <x v="1789"/>
    <d v="2024-01-17T12:16:00"/>
    <d v="2024-01-19T12:33:00"/>
    <d v="2024-01-21T05:41:00"/>
    <x v="0"/>
    <x v="1"/>
    <s v="Request for medical records for patient PT-99891."/>
    <s v="Insurance medical report completed and submitted to insurer within agreed timeframe."/>
    <n v="1791"/>
    <s v="OK"/>
    <n v="6.583333333333333"/>
    <n v="54.866666666666667"/>
    <s v="Within SLA"/>
    <n v="0"/>
    <n v="6.583333333333333"/>
  </r>
  <r>
    <n v="1793"/>
    <s v="NB-2023-01793"/>
    <x v="1"/>
    <s v="PT-83523"/>
    <x v="1"/>
    <x v="0"/>
    <x v="0"/>
    <x v="46"/>
    <x v="1790"/>
    <d v="2023-10-27T05:18:00"/>
    <d v="2023-10-29T00:14:00"/>
    <d v="2023-10-29T23:26:00"/>
    <x v="0"/>
    <x v="1"/>
    <s v="Query regarding invoice 83895 dated 26 Sep 2023. Client reports duplicate payment of £293."/>
    <s v="Duplicate charge identified and reversed. Updated invoice sent to client for reconciliation."/>
    <n v="1792"/>
    <s v="OK"/>
    <n v="5.8666666666666663"/>
    <n v="48.8"/>
    <s v="Within SLA"/>
    <n v="0"/>
    <n v="5.8666666666666663"/>
  </r>
  <r>
    <n v="1794"/>
    <s v="NB-2024-01794"/>
    <x v="36"/>
    <s v="PT-89048"/>
    <x v="2"/>
    <x v="1"/>
    <x v="3"/>
    <x v="9"/>
    <x v="1791"/>
    <d v="2024-09-12T17:47:00"/>
    <m/>
    <d v="2024-09-12T19:27:00"/>
    <x v="0"/>
    <x v="1"/>
    <s v="Pre-authorisation request for diagnostic imaging. Patient PT-89048. Insurer: Cigna."/>
    <m/>
    <n v="1793"/>
    <s v="OPEN_TICKET"/>
    <n v="0.33333333333333331"/>
    <m/>
    <s v="Within SLA"/>
    <n v="0"/>
    <n v="0.33333333333333331"/>
  </r>
  <r>
    <n v="1795"/>
    <s v="NB-2024-01795"/>
    <x v="69"/>
    <s v="PT-69561"/>
    <x v="3"/>
    <x v="0"/>
    <x v="0"/>
    <x v="8"/>
    <x v="1792"/>
    <d v="2024-10-28T07:16:00"/>
    <d v="2024-11-01T19:47:00"/>
    <d v="2024-10-30T02:53:00"/>
    <x v="1"/>
    <x v="1"/>
    <s v="Patient PT-69561 requesting reschedule of appointment originally booked for 02 Nov 2024."/>
    <s v="Recurring appointment series updated following consultant schedule change."/>
    <n v="1794"/>
    <s v="OK"/>
    <n v="4.3833333333333329"/>
    <n v="112.89999999999999"/>
    <s v="Breached"/>
    <n v="1"/>
    <n v="4.3833333333333329"/>
  </r>
  <r>
    <n v="1796"/>
    <s v="NB-2024-01796"/>
    <x v="24"/>
    <s v="PT-48216"/>
    <x v="3"/>
    <x v="0"/>
    <x v="0"/>
    <x v="18"/>
    <x v="1793"/>
    <d v="2024-12-01T11:17:00"/>
    <d v="2024-12-02T02:18:00"/>
    <d v="2024-12-02T10:39:00"/>
    <x v="0"/>
    <x v="2"/>
    <s v="Patient PT-48216 requesting reschedule of appointment originally booked for 11 Dec 2024."/>
    <s v="Cancellation processed. New appointment booked for following week per patient request."/>
    <n v="1795"/>
    <s v="OK"/>
    <n v="0.6333333333333333"/>
    <n v="15.649999999999999"/>
    <s v="Within SLA"/>
    <n v="0"/>
    <n v="0.6333333333333333"/>
  </r>
  <r>
    <n v="1797"/>
    <s v="NB-2023-01797"/>
    <x v="17"/>
    <s v="PT-85101"/>
    <x v="1"/>
    <x v="0"/>
    <x v="1"/>
    <x v="66"/>
    <x v="1794"/>
    <d v="2023-03-20T12:59:00"/>
    <d v="2023-03-21T16:23:00"/>
    <d v="2023-03-22T11:47:00"/>
    <x v="0"/>
    <x v="1"/>
    <s v="Query regarding invoice 57403 dated 23 Feb 2023. Client reports missing credit of £986."/>
    <s v="Invoice reviewed and corrected. Credit note issued for £716. Client accounts updated."/>
    <n v="1796"/>
    <s v="OK"/>
    <n v="1.2"/>
    <n v="28.599999999999998"/>
    <s v="Within SLA"/>
    <n v="0"/>
    <n v="1.2"/>
  </r>
  <r>
    <n v="1798"/>
    <s v="NB-2024-01798"/>
    <x v="31"/>
    <s v="PT-38371"/>
    <x v="0"/>
    <x v="0"/>
    <x v="0"/>
    <x v="33"/>
    <x v="1795"/>
    <d v="2024-02-17T11:14:00"/>
    <d v="2024-02-19T01:00:00"/>
    <d v="2024-02-19T08:48:00"/>
    <x v="0"/>
    <x v="3"/>
    <s v="Request for clinical summary for patient PT-38371."/>
    <s v="Fit-to-work certificate issued following confirmation from treating clinician."/>
    <n v="1797"/>
    <s v="OK"/>
    <n v="2.4333333333333331"/>
    <n v="40.199999999999996"/>
    <s v="Within SLA"/>
    <n v="0"/>
    <n v="2.4333333333333331"/>
  </r>
  <r>
    <n v="1799"/>
    <s v="NB-2023-01799"/>
    <x v="21"/>
    <s v="PT-96508"/>
    <x v="2"/>
    <x v="2"/>
    <x v="0"/>
    <x v="11"/>
    <x v="1796"/>
    <d v="2023-08-31T18:39:00"/>
    <d v="2023-08-31T22:35:00"/>
    <d v="2023-09-01T05:50:00"/>
    <x v="0"/>
    <x v="3"/>
    <s v="Pre-authorisation request for surgical procedure. Patient PT-96508. Insurer: WPA."/>
    <s v="Insurer contacted; claim resubmitted with corrected diagnosis code. Outcome pending."/>
    <n v="1798"/>
    <s v="OK"/>
    <n v="0.81666666666666665"/>
    <n v="4.75"/>
    <s v="Within SLA"/>
    <n v="0"/>
    <n v="0.81666666666666665"/>
  </r>
  <r>
    <n v="1800"/>
    <s v="NB-2023-01800"/>
    <x v="33"/>
    <s v="PT-34314"/>
    <x v="3"/>
    <x v="3"/>
    <x v="0"/>
    <x v="5"/>
    <x v="1797"/>
    <d v="2023-02-09T13:33:00"/>
    <d v="2023-02-11T13:09:00"/>
    <d v="2023-02-12T09:13:00"/>
    <x v="0"/>
    <x v="0"/>
    <s v="Patient PT-34314 requesting cancellation of appointment originally booked for 16 Feb 2023."/>
    <s v="Cancellation processed. New appointment booked for following week per patient request."/>
    <n v="1799"/>
    <s v="OK"/>
    <n v="4.333333333333333"/>
    <n v="51.93333333333333"/>
    <s v="Within SLA"/>
    <n v="0"/>
    <n v="4.333333333333333"/>
  </r>
  <r>
    <n v="1801"/>
    <s v="NB-2023-01801"/>
    <x v="11"/>
    <s v="PT-75373"/>
    <x v="2"/>
    <x v="1"/>
    <x v="0"/>
    <x v="12"/>
    <x v="1798"/>
    <d v="2023-03-04T16:08:00"/>
    <d v="2023-03-04T21:50:00"/>
    <d v="2023-03-04T22:46:00"/>
    <x v="0"/>
    <x v="0"/>
    <s v="Pre-authorisation request for specialist referral. Patient PT-75373. Insurer: WPA."/>
    <s v="Pre-auth declined by insurer. Patient advised of self-pay options and appeal pathway."/>
    <n v="1800"/>
    <s v="OK"/>
    <n v="1.3666666666666667"/>
    <n v="7.0666666666666664"/>
    <s v="Within SLA"/>
    <n v="0"/>
    <n v="1.3666666666666667"/>
  </r>
  <r>
    <n v="1802"/>
    <s v="NB-2023-01802"/>
    <x v="56"/>
    <s v="PT-29242"/>
    <x v="3"/>
    <x v="0"/>
    <x v="0"/>
    <x v="34"/>
    <x v="1799"/>
    <d v="2023-12-16T05:41:00"/>
    <d v="2023-12-17T05:36:00"/>
    <d v="2023-12-18T03:07:00"/>
    <x v="0"/>
    <x v="2"/>
    <s v="Patient PT-29242 requesting addition of appointment originally booked for 26 Dec 2023."/>
    <s v="Recurring appointment series updated following consultant schedule change."/>
    <n v="1801"/>
    <s v="OK"/>
    <n v="2.5666666666666664"/>
    <n v="26.483333333333331"/>
    <s v="Within SLA"/>
    <n v="0"/>
    <n v="2.5666666666666664"/>
  </r>
  <r>
    <n v="1803"/>
    <s v="NB-2025-01803"/>
    <x v="23"/>
    <s v="PT-85252"/>
    <x v="1"/>
    <x v="2"/>
    <x v="1"/>
    <x v="37"/>
    <x v="1800"/>
    <d v="2025-02-07T02:02:00"/>
    <d v="2025-02-07T15:32:00"/>
    <d v="2025-02-07T22:32:00"/>
    <x v="0"/>
    <x v="0"/>
    <s v="Query regarding invoice 97181 dated 30 Jan 2025. Client reports missing credit of £3397."/>
    <s v="Charge dispute investigated. Original amount validated as correct; breakdown sent to client."/>
    <n v="1802"/>
    <s v="OK"/>
    <n v="3.5"/>
    <n v="17"/>
    <s v="Within SLA"/>
    <n v="0"/>
    <n v="3.5"/>
  </r>
  <r>
    <n v="1804"/>
    <s v="NB-2023-01804"/>
    <x v="40"/>
    <s v="PT-96889"/>
    <x v="1"/>
    <x v="0"/>
    <x v="3"/>
    <x v="53"/>
    <x v="1801"/>
    <d v="2023-06-25T06:55:00"/>
    <m/>
    <d v="2023-06-27T04:31:00"/>
    <x v="1"/>
    <x v="3"/>
    <s v="Query regarding invoice 83800 dated 13 Jun 2023. Client reports disputed amount of £281."/>
    <m/>
    <n v="1803"/>
    <s v="OPEN_TICKET"/>
    <n v="2.4"/>
    <m/>
    <s v="Breached"/>
    <n v="1"/>
    <n v="2.4"/>
  </r>
  <r>
    <n v="1805"/>
    <s v="NB-2024-01805"/>
    <x v="7"/>
    <s v="PT-88391"/>
    <x v="3"/>
    <x v="3"/>
    <x v="0"/>
    <x v="69"/>
    <x v="1802"/>
    <d v="2024-10-18T00:13:00"/>
    <d v="2024-10-21T21:46:00"/>
    <d v="2024-10-22T13:55:00"/>
    <x v="0"/>
    <x v="3"/>
    <s v="Patient PT-88391 requesting reschedule of appointment originally booked for 20 Oct 2024."/>
    <s v="Appointment moved from afternoon to morning slot. Patient and GP practice both confirmed."/>
    <n v="1804"/>
    <s v="OK"/>
    <n v="10.299999999999999"/>
    <n v="103.85"/>
    <s v="Within SLA"/>
    <n v="0"/>
    <n v="10.299999999999999"/>
  </r>
  <r>
    <n v="1806"/>
    <s v="NB-2023-01806"/>
    <x v="43"/>
    <s v="PT-68466"/>
    <x v="3"/>
    <x v="2"/>
    <x v="0"/>
    <x v="6"/>
    <x v="1803"/>
    <d v="2023-09-12T09:56:00"/>
    <d v="2023-09-12T22:20:00"/>
    <d v="2023-09-13T08:25:00"/>
    <x v="0"/>
    <x v="3"/>
    <s v="Patient PT-68466 requesting addition of appointment originally booked for 16 Sep 2023."/>
    <s v="Recurring appointment series updated following consultant schedule change."/>
    <n v="1805"/>
    <s v="OK"/>
    <n v="1.5166666666666666"/>
    <n v="13.916666666666666"/>
    <s v="Within SLA"/>
    <n v="0"/>
    <n v="1.5166666666666666"/>
  </r>
  <r>
    <n v="1807"/>
    <s v="NB-2023-01807"/>
    <x v="53"/>
    <s v="PT-28495"/>
    <x v="3"/>
    <x v="0"/>
    <x v="1"/>
    <x v="18"/>
    <x v="1804"/>
    <d v="2023-10-01T14:13:00"/>
    <d v="2023-10-05T14:58:00"/>
    <d v="2023-10-03T10:41:00"/>
    <x v="1"/>
    <x v="3"/>
    <s v="Patient PT-28495 requesting cancellation of appointment originally booked for 09 Oct 2023."/>
    <s v="Appointment rescheduled to patient's preferred date. Confirmation sent via email and SMS."/>
    <n v="1806"/>
    <s v="OK"/>
    <n v="3.5333333333333332"/>
    <n v="100.28333333333333"/>
    <s v="Breached"/>
    <n v="1"/>
    <n v="3.5333333333333332"/>
  </r>
  <r>
    <n v="1808"/>
    <s v="NB-2023-01808"/>
    <x v="23"/>
    <s v="PT-69366"/>
    <x v="3"/>
    <x v="0"/>
    <x v="0"/>
    <x v="24"/>
    <x v="1805"/>
    <d v="2023-09-01T01:02:00"/>
    <d v="2023-09-02T15:50:00"/>
    <d v="2023-09-03T18:08:00"/>
    <x v="0"/>
    <x v="3"/>
    <s v="Patient PT-69366 requesting reschedule of appointment originally booked for 01 Sep 2023."/>
    <s v="Appointment rescheduled to patient's preferred date. Confirmation sent via email and SMS."/>
    <n v="1807"/>
    <s v="OK"/>
    <n v="6.8999999999999995"/>
    <n v="45.699999999999996"/>
    <s v="Within SLA"/>
    <n v="0"/>
    <n v="6.8999999999999995"/>
  </r>
  <r>
    <n v="1809"/>
    <s v="NB-2023-01809"/>
    <x v="25"/>
    <s v="PT-10132"/>
    <x v="4"/>
    <x v="0"/>
    <x v="1"/>
    <x v="100"/>
    <x v="1806"/>
    <d v="2023-01-16T05:02:00"/>
    <d v="2023-01-18T08:06:00"/>
    <d v="2023-01-17T04:09:00"/>
    <x v="1"/>
    <x v="3"/>
    <s v="Formal complaint submitted by clinic manager regarding appointment handling. Reference needed."/>
    <s v="Patient complaint escalated to Operations Manager. Resolution meeting held; outcome agreed with client."/>
    <n v="1808"/>
    <s v="OK"/>
    <n v="0.8833333333333333"/>
    <n v="51.949999999999996"/>
    <s v="Breached"/>
    <n v="1"/>
    <n v="0.8833333333333333"/>
  </r>
  <r>
    <n v="1810"/>
    <s v="NB-2023-01810"/>
    <x v="71"/>
    <s v="PT-52523"/>
    <x v="1"/>
    <x v="0"/>
    <x v="0"/>
    <x v="10"/>
    <x v="1807"/>
    <d v="2023-08-05T19:18:00"/>
    <d v="2023-08-06T19:46:00"/>
    <d v="2023-08-07T16:16:00"/>
    <x v="0"/>
    <x v="1"/>
    <s v="Query regarding invoice 29908 dated 28 Jul 2023. Client reports duplicate payment of £273."/>
    <s v="Billing query resolved following confirmation from insurer. Payment processing initiated."/>
    <n v="1809"/>
    <s v="OK"/>
    <n v="3.0333333333333332"/>
    <n v="27.5"/>
    <s v="Within SLA"/>
    <n v="0"/>
    <n v="3.0333333333333332"/>
  </r>
  <r>
    <n v="1811"/>
    <s v="NB-2024-01811"/>
    <x v="36"/>
    <s v="PT-48841"/>
    <x v="2"/>
    <x v="0"/>
    <x v="0"/>
    <x v="62"/>
    <x v="1808"/>
    <d v="2024-08-06T06:20:00"/>
    <d v="2024-08-06T16:48:00"/>
    <d v="2024-08-07T04:44:00"/>
    <x v="0"/>
    <x v="3"/>
    <s v="Pre-authorisation request for specialist referral. Patient PT-48841. Insurer: AXA Health."/>
    <s v="Claim status updated to approved. Payment expected within 5–7 working days."/>
    <n v="1810"/>
    <s v="OK"/>
    <n v="1.5999999999999999"/>
    <n v="12.066666666666666"/>
    <s v="Within SLA"/>
    <n v="0"/>
    <n v="1.5999999999999999"/>
  </r>
  <r>
    <n v="1812"/>
    <s v="NB-2023-01812"/>
    <x v="60"/>
    <s v="PT-53471"/>
    <x v="3"/>
    <x v="3"/>
    <x v="1"/>
    <x v="44"/>
    <x v="1809"/>
    <d v="2023-06-24T01:22:00"/>
    <d v="2023-07-02T04:58:00"/>
    <d v="2023-06-28T15:00:00"/>
    <x v="1"/>
    <x v="0"/>
    <s v="Patient PT-53471 requesting addition of appointment originally booked for 24 Jun 2023."/>
    <s v="Appointment moved from afternoon to morning slot. Patient and GP practice both confirmed."/>
    <n v="1811"/>
    <s v="OK"/>
    <n v="10.366666666666665"/>
    <n v="205.96666666666667"/>
    <s v="Breached"/>
    <n v="1"/>
    <n v="10.366666666666665"/>
  </r>
  <r>
    <n v="1813"/>
    <s v="NB-2024-01813"/>
    <x v="13"/>
    <s v="PT-19073"/>
    <x v="3"/>
    <x v="0"/>
    <x v="0"/>
    <x v="95"/>
    <x v="1810"/>
    <d v="2024-10-03T01:01:00"/>
    <d v="2024-10-04T08:43:00"/>
    <d v="2024-10-04T23:42:00"/>
    <x v="0"/>
    <x v="3"/>
    <s v="Patient PT-19073 requesting reschedule of appointment originally booked for 05 Oct 2024."/>
    <s v="Urgent appointment arranged within 24 hours following GP referral. Patient notified."/>
    <n v="1812"/>
    <s v="OK"/>
    <n v="1.3166666666666667"/>
    <n v="33.016666666666666"/>
    <s v="Within SLA"/>
    <n v="0"/>
    <n v="1.3166666666666667"/>
  </r>
  <r>
    <n v="1814"/>
    <s v="NB-2025-01814"/>
    <x v="8"/>
    <s v="PT-99988"/>
    <x v="1"/>
    <x v="0"/>
    <x v="1"/>
    <x v="3"/>
    <x v="1811"/>
    <d v="2025-02-23T12:25:00"/>
    <d v="2025-02-24T12:29:00"/>
    <d v="2025-02-25T10:15:00"/>
    <x v="0"/>
    <x v="3"/>
    <s v="Query regarding invoice 68588 dated 14 Feb 2025. Client reports duplicate payment of £2900."/>
    <s v="Charge dispute investigated. Original amount validated as correct; breakdown sent to client."/>
    <n v="1813"/>
    <s v="OK"/>
    <n v="2.1666666666666665"/>
    <n v="26.233333333333331"/>
    <s v="Within SLA"/>
    <n v="0"/>
    <n v="2.1666666666666665"/>
  </r>
  <r>
    <n v="1815"/>
    <s v="NB-2023-01815"/>
    <x v="1"/>
    <s v="PT-96228"/>
    <x v="3"/>
    <x v="0"/>
    <x v="1"/>
    <x v="32"/>
    <x v="1812"/>
    <d v="2023-01-26T09:46:00"/>
    <d v="2023-01-28T15:22:00"/>
    <d v="2023-01-29T02:51:00"/>
    <x v="0"/>
    <x v="1"/>
    <s v="Patient PT-96228 requesting reschedule of appointment originally booked for 28 Jan 2023."/>
    <s v="Cancellation processed. New appointment booked for following week per patient request."/>
    <n v="1814"/>
    <s v="OK"/>
    <n v="6.9166666666666661"/>
    <n v="60.516666666666666"/>
    <s v="Within SLA"/>
    <n v="0"/>
    <n v="6.9166666666666661"/>
  </r>
  <r>
    <n v="1816"/>
    <s v="NB-2024-01816"/>
    <x v="6"/>
    <s v="PT-52736"/>
    <x v="0"/>
    <x v="0"/>
    <x v="0"/>
    <x v="8"/>
    <x v="1813"/>
    <d v="2024-04-24T18:23:00"/>
    <d v="2024-04-25T09:42:00"/>
    <d v="2024-04-26T16:53:00"/>
    <x v="0"/>
    <x v="1"/>
    <s v="Request for clinical summary for patient PT-52736."/>
    <s v="Insurance medical report completed and submitted to insurer within agreed timeframe."/>
    <n v="1815"/>
    <s v="OK"/>
    <n v="1.5"/>
    <n v="16.816666666666666"/>
    <s v="Within SLA"/>
    <n v="0"/>
    <n v="1.5"/>
  </r>
  <r>
    <n v="1817"/>
    <s v="NB-2023-01817"/>
    <x v="22"/>
    <s v="PT-86049"/>
    <x v="1"/>
    <x v="0"/>
    <x v="1"/>
    <x v="34"/>
    <x v="1814"/>
    <d v="2023-07-04T03:17:00"/>
    <d v="2023-07-05T12:17:00"/>
    <d v="2023-07-06T21:24:00"/>
    <x v="0"/>
    <x v="1"/>
    <s v="Query regarding invoice 46145 dated 04 Jun 2023. Client reports disputed amount of £2483."/>
    <s v="Late payment fee waived as a goodwill gesture following system error. Account adjusted."/>
    <n v="1816"/>
    <s v="OK"/>
    <n v="5.8833333333333329"/>
    <n v="38.883333333333333"/>
    <s v="Within SLA"/>
    <n v="0"/>
    <n v="5.8833333333333329"/>
  </r>
  <r>
    <n v="1818"/>
    <s v="NB-2023-01818"/>
    <x v="23"/>
    <s v="PT-22205"/>
    <x v="2"/>
    <x v="0"/>
    <x v="0"/>
    <x v="62"/>
    <x v="1815"/>
    <d v="2023-04-12T10:46:00"/>
    <d v="2023-04-14T03:14:00"/>
    <d v="2023-04-15T04:01:00"/>
    <x v="0"/>
    <x v="3"/>
    <s v="Pre-authorisation request for specialist referral. Patient PT-22205. Insurer: WPA."/>
    <s v="Pre-auth declined by insurer. Patient advised of self-pay options and appeal pathway."/>
    <n v="1817"/>
    <s v="OK"/>
    <n v="6.75"/>
    <n v="47.216666666666661"/>
    <s v="Within SLA"/>
    <n v="0"/>
    <n v="6.75"/>
  </r>
  <r>
    <n v="1819"/>
    <s v="NB-2023-01819"/>
    <x v="39"/>
    <s v="PT-72509"/>
    <x v="2"/>
    <x v="0"/>
    <x v="1"/>
    <x v="58"/>
    <x v="1816"/>
    <d v="2023-04-24T17:25:00"/>
    <d v="2023-04-25T05:13:00"/>
    <d v="2023-04-27T03:16:00"/>
    <x v="0"/>
    <x v="3"/>
    <s v="Pre-authorisation request for outpatient consultation. Patient PT-72509. Insurer: Aviva."/>
    <s v="Pre-authorisation confirmed with insurer. Reference number provided to client."/>
    <n v="1818"/>
    <s v="OK"/>
    <n v="14.149999999999999"/>
    <n v="25.95"/>
    <s v="Within SLA"/>
    <n v="0"/>
    <n v="14.149999999999999"/>
  </r>
  <r>
    <n v="1820"/>
    <s v="NB-2024-01820"/>
    <x v="5"/>
    <s v="PT-73460"/>
    <x v="2"/>
    <x v="0"/>
    <x v="0"/>
    <x v="71"/>
    <x v="1817"/>
    <d v="2024-03-11T14:55:00"/>
    <d v="2024-03-12T23:39:00"/>
    <d v="2024-03-13T12:01:00"/>
    <x v="0"/>
    <x v="3"/>
    <s v="Pre-authorisation request for diagnostic imaging. Patient PT-73460. Insurer: AXA Health."/>
    <s v="Pre-auth declined by insurer. Patient advised of self-pay options and appeal pathway."/>
    <n v="1819"/>
    <s v="OK"/>
    <n v="2.9"/>
    <n v="35.633333333333333"/>
    <s v="Within SLA"/>
    <n v="0"/>
    <n v="2.9"/>
  </r>
  <r>
    <n v="1821"/>
    <s v="NB-2023-01821"/>
    <x v="30"/>
    <s v="PT-23178"/>
    <x v="1"/>
    <x v="0"/>
    <x v="1"/>
    <x v="27"/>
    <x v="1818"/>
    <d v="2023-10-05T05:55:00"/>
    <d v="2023-10-07T01:55:00"/>
    <d v="2023-10-07T23:03:00"/>
    <x v="0"/>
    <x v="3"/>
    <s v="Query regarding invoice 87305 dated 07 Sep 2023. Client reports missing credit of £2122."/>
    <s v="Late payment fee waived as a goodwill gesture following system error. Account adjusted."/>
    <n v="1820"/>
    <s v="OK"/>
    <n v="6.8666666666666663"/>
    <n v="50.866666666666667"/>
    <s v="Within SLA"/>
    <n v="0"/>
    <n v="6.8666666666666663"/>
  </r>
  <r>
    <n v="1822"/>
    <s v="NB-2023-01822"/>
    <x v="6"/>
    <s v="PT-72059"/>
    <x v="3"/>
    <x v="3"/>
    <x v="0"/>
    <x v="92"/>
    <x v="1819"/>
    <d v="2023-12-28T13:20:00"/>
    <d v="2024-01-04T09:11:00"/>
    <d v="2024-01-01T08:42:00"/>
    <x v="1"/>
    <x v="3"/>
    <s v="Patient PT-72059 requesting reschedule of appointment originally booked for 06 Jan 2024."/>
    <s v="Urgent appointment arranged within 24 hours following GP referral. Patient notified."/>
    <n v="1821"/>
    <s v="OK"/>
    <n v="4.6333333333333329"/>
    <n v="168.48333333333332"/>
    <s v="Breached"/>
    <n v="1"/>
    <n v="4.6333333333333329"/>
  </r>
  <r>
    <n v="1823"/>
    <s v="NB-2023-01823"/>
    <x v="62"/>
    <s v="PT-88908"/>
    <x v="3"/>
    <x v="0"/>
    <x v="0"/>
    <x v="59"/>
    <x v="1820"/>
    <d v="2023-10-10T23:13:00"/>
    <d v="2023-10-16T00:44:00"/>
    <d v="2023-10-13T19:19:00"/>
    <x v="1"/>
    <x v="3"/>
    <s v="Patient PT-88908 requesting cancellation of appointment originally booked for 23 Oct 2023."/>
    <s v="Cancellation processed. New appointment booked for following week per patient request."/>
    <n v="1822"/>
    <s v="OK"/>
    <n v="3.9"/>
    <n v="125.41666666666666"/>
    <s v="Breached"/>
    <n v="1"/>
    <n v="3.9"/>
  </r>
  <r>
    <n v="1824"/>
    <s v="NB-2025-01824"/>
    <x v="67"/>
    <s v="PT-29294"/>
    <x v="1"/>
    <x v="0"/>
    <x v="1"/>
    <x v="42"/>
    <x v="1821"/>
    <d v="2025-02-08T09:48:00"/>
    <d v="2025-02-10T12:01:00"/>
    <d v="2025-02-11T05:52:00"/>
    <x v="0"/>
    <x v="3"/>
    <s v="Query regarding invoice 42914 dated 16 Jan 2025. Client reports duplicate payment of £443."/>
    <s v="Charge dispute investigated. Original amount validated as correct; breakdown sent to client."/>
    <n v="1823"/>
    <s v="OK"/>
    <n v="3.9333333333333331"/>
    <n v="54.15"/>
    <s v="Within SLA"/>
    <n v="0"/>
    <n v="3.9333333333333331"/>
  </r>
  <r>
    <n v="1825"/>
    <s v="NB-2023-01825"/>
    <x v="47"/>
    <s v="PT-15806"/>
    <x v="3"/>
    <x v="1"/>
    <x v="0"/>
    <x v="52"/>
    <x v="1822"/>
    <d v="2023-12-13T07:56:00"/>
    <d v="2023-12-13T12:32:00"/>
    <d v="2023-12-13T14:31:00"/>
    <x v="0"/>
    <x v="3"/>
    <s v="Patient PT-15806 requesting cancellation of appointment originally booked for 26 Dec 2023."/>
    <s v="Cancellation processed. New appointment booked for following week per patient request."/>
    <n v="1824"/>
    <s v="OK"/>
    <n v="1.4166666666666665"/>
    <n v="6.0166666666666666"/>
    <s v="Within SLA"/>
    <n v="0"/>
    <n v="1.4166666666666665"/>
  </r>
  <r>
    <n v="1826"/>
    <s v="NB-2024-01826"/>
    <x v="71"/>
    <s v="PT-38519"/>
    <x v="1"/>
    <x v="0"/>
    <x v="0"/>
    <x v="22"/>
    <x v="1823"/>
    <d v="2024-12-03T07:20:00"/>
    <d v="2024-12-08T01:14:00"/>
    <d v="2024-12-05T04:35:00"/>
    <x v="1"/>
    <x v="1"/>
    <s v="Query regarding invoice 78626 dated 01 Dec 2024. Client reports missing credit of £1492."/>
    <s v="Duplicate charge identified and reversed. Updated invoice sent to client for reconciliation."/>
    <n v="1825"/>
    <s v="OK"/>
    <n v="2.75"/>
    <n v="116.64999999999999"/>
    <s v="Breached"/>
    <n v="1"/>
    <n v="2.75"/>
  </r>
  <r>
    <n v="1827"/>
    <s v="NB-2023-01827"/>
    <x v="2"/>
    <s v="PT-38184"/>
    <x v="0"/>
    <x v="3"/>
    <x v="1"/>
    <x v="103"/>
    <x v="1824"/>
    <d v="2023-02-02T09:38:00"/>
    <d v="2023-02-06T03:36:00"/>
    <d v="2023-02-06T12:53:00"/>
    <x v="0"/>
    <x v="3"/>
    <s v="Request for clinical summary for patient PT-38184."/>
    <s v="Insurance medical report completed and submitted to insurer within agreed timeframe."/>
    <n v="1826"/>
    <s v="OK"/>
    <n v="20.75"/>
    <n v="110.71666666666667"/>
    <s v="Within SLA"/>
    <n v="0"/>
    <n v="20.75"/>
  </r>
  <r>
    <n v="1828"/>
    <s v="NB-2025-01828"/>
    <x v="62"/>
    <s v="PT-86457"/>
    <x v="3"/>
    <x v="3"/>
    <x v="0"/>
    <x v="29"/>
    <x v="1825"/>
    <d v="2025-01-05T04:58:00"/>
    <d v="2025-01-06T11:28:00"/>
    <d v="2025-01-09T09:32:00"/>
    <x v="0"/>
    <x v="0"/>
    <s v="Patient PT-86457 requesting addition of appointment originally booked for 16 Jan 2025."/>
    <s v="Urgent appointment arranged within 24 hours following GP referral. Patient notified."/>
    <n v="1827"/>
    <s v="OK"/>
    <n v="19.433333333333334"/>
    <n v="49.93333333333333"/>
    <s v="Within SLA"/>
    <n v="0"/>
    <n v="19.433333333333334"/>
  </r>
  <r>
    <n v="1829"/>
    <s v="NB-2024-01829"/>
    <x v="11"/>
    <s v="PT-30079"/>
    <x v="4"/>
    <x v="0"/>
    <x v="1"/>
    <x v="58"/>
    <x v="1826"/>
    <d v="2024-08-27T16:00:00"/>
    <d v="2024-08-30T04:14:00"/>
    <d v="2024-08-30T12:01:00"/>
    <x v="0"/>
    <x v="1"/>
    <s v="Formal complaint submitted by clinic manager regarding billing error. Reference needed."/>
    <s v="Complaint closed following satisfactory resolution. Client confirmed acceptance of outcome."/>
    <n v="1828"/>
    <s v="OK"/>
    <n v="3.9833333333333329"/>
    <n v="64.216666666666669"/>
    <s v="Within SLA"/>
    <n v="0"/>
    <n v="3.9833333333333329"/>
  </r>
  <r>
    <n v="1830"/>
    <s v="NB-2023-01830"/>
    <x v="29"/>
    <s v="PT-36531"/>
    <x v="3"/>
    <x v="0"/>
    <x v="0"/>
    <x v="31"/>
    <x v="1827"/>
    <d v="2023-04-28T08:30:00"/>
    <d v="2023-04-30T12:22:00"/>
    <d v="2023-05-01T02:36:00"/>
    <x v="0"/>
    <x v="1"/>
    <s v="Patient PT-36531 requesting addition of appointment originally booked for 08 May 2023."/>
    <s v="Cancellation processed. New appointment booked for following week per patient request."/>
    <n v="1829"/>
    <s v="OK"/>
    <n v="5.8999999999999995"/>
    <n v="57.766666666666666"/>
    <s v="Within SLA"/>
    <n v="0"/>
    <n v="5.8999999999999995"/>
  </r>
  <r>
    <n v="1831"/>
    <s v="NB-2024-01831"/>
    <x v="39"/>
    <s v="PT-17501"/>
    <x v="3"/>
    <x v="2"/>
    <x v="1"/>
    <x v="29"/>
    <x v="1828"/>
    <d v="2024-08-10T05:01:00"/>
    <d v="2024-08-10T10:56:00"/>
    <d v="2024-08-11T02:08:00"/>
    <x v="0"/>
    <x v="3"/>
    <s v="Patient PT-17501 requesting reschedule of appointment originally booked for 17 Aug 2024."/>
    <s v="Urgent appointment arranged within 24 hours following GP referral. Patient notified."/>
    <n v="1830"/>
    <s v="OK"/>
    <n v="2.8833333333333333"/>
    <n v="8.7999999999999989"/>
    <s v="Within SLA"/>
    <n v="0"/>
    <n v="2.8833333333333333"/>
  </r>
  <r>
    <n v="1832"/>
    <s v="NB-2023-01832"/>
    <x v="48"/>
    <s v="PT-98783"/>
    <x v="2"/>
    <x v="0"/>
    <x v="1"/>
    <x v="13"/>
    <x v="1829"/>
    <d v="2023-04-25T10:50:00"/>
    <d v="2023-04-27T16:25:00"/>
    <d v="2023-04-28T05:30:00"/>
    <x v="0"/>
    <x v="3"/>
    <s v="Pre-authorisation request for outpatient consultation. Patient PT-98783. Insurer: WPA."/>
    <s v="Insurer contacted; claim resubmitted with corrected diagnosis code. Outcome pending."/>
    <n v="1831"/>
    <s v="OK"/>
    <n v="5.333333333333333"/>
    <n v="58.916666666666664"/>
    <s v="Within SLA"/>
    <n v="0"/>
    <n v="5.333333333333333"/>
  </r>
  <r>
    <n v="1833"/>
    <s v="NB-2024-01833"/>
    <x v="31"/>
    <s v="PT-76268"/>
    <x v="1"/>
    <x v="2"/>
    <x v="0"/>
    <x v="22"/>
    <x v="1830"/>
    <d v="2024-09-14T03:45:00"/>
    <d v="2024-09-14T10:22:00"/>
    <d v="2024-09-14T14:33:00"/>
    <x v="0"/>
    <x v="3"/>
    <s v="Query regarding invoice 45650 dated 07 Sep 2024. Client reports disputed amount of £600."/>
    <s v="Charge dispute investigated. Original amount validated as correct; breakdown sent to client."/>
    <n v="1832"/>
    <s v="OK"/>
    <n v="1.2"/>
    <n v="7.8166666666666664"/>
    <s v="Within SLA"/>
    <n v="0"/>
    <n v="1.2"/>
  </r>
  <r>
    <n v="1834"/>
    <s v="NB-2023-01834"/>
    <x v="22"/>
    <s v="PT-41547"/>
    <x v="3"/>
    <x v="0"/>
    <x v="0"/>
    <x v="40"/>
    <x v="1831"/>
    <d v="2023-04-24T11:04:00"/>
    <d v="2023-04-26T18:53:00"/>
    <d v="2023-04-27T04:50:00"/>
    <x v="0"/>
    <x v="0"/>
    <s v="Patient PT-41547 requesting reschedule of appointment originally booked for 07 May 2023."/>
    <s v="Recurring appointment series updated following consultant schedule change."/>
    <n v="1833"/>
    <s v="OK"/>
    <n v="6.2333333333333334"/>
    <n v="62.05"/>
    <s v="Within SLA"/>
    <n v="0"/>
    <n v="6.2333333333333334"/>
  </r>
  <r>
    <n v="1835"/>
    <s v="NB-2024-01835"/>
    <x v="17"/>
    <s v="PT-60652"/>
    <x v="3"/>
    <x v="0"/>
    <x v="1"/>
    <x v="10"/>
    <x v="1832"/>
    <d v="2024-03-10T14:29:00"/>
    <d v="2024-03-10T23:17:00"/>
    <d v="2024-03-12T04:04:00"/>
    <x v="0"/>
    <x v="3"/>
    <s v="Patient PT-60652 requesting cancellation of appointment originally booked for 20 Mar 2024."/>
    <s v="Cancellation processed. New appointment booked for following week per patient request."/>
    <n v="1834"/>
    <s v="OK"/>
    <n v="10.416666666666666"/>
    <n v="19.216666666666665"/>
    <s v="Within SLA"/>
    <n v="0"/>
    <n v="10.416666666666666"/>
  </r>
  <r>
    <n v="1836"/>
    <s v="NB-2024-01836"/>
    <x v="68"/>
    <s v="PT-20401"/>
    <x v="1"/>
    <x v="0"/>
    <x v="0"/>
    <x v="26"/>
    <x v="1833"/>
    <d v="2024-04-24T12:41:00"/>
    <d v="2024-04-25T03:54:00"/>
    <d v="2024-04-26T10:43:00"/>
    <x v="0"/>
    <x v="1"/>
    <s v="Query regarding invoice 90089 dated 29 Mar 2024. Client reports duplicate payment of £149."/>
    <s v="Charge dispute investigated. Original amount validated as correct; breakdown sent to client."/>
    <n v="1835"/>
    <s v="OK"/>
    <n v="1.9666666666666666"/>
    <n v="17.183333333333334"/>
    <s v="Within SLA"/>
    <n v="0"/>
    <n v="1.9666666666666666"/>
  </r>
  <r>
    <n v="1837"/>
    <s v="NB-2023-01837"/>
    <x v="55"/>
    <s v="PT-19102"/>
    <x v="4"/>
    <x v="1"/>
    <x v="1"/>
    <x v="112"/>
    <x v="1834"/>
    <d v="2023-05-20T06:39:00"/>
    <d v="2023-05-20T10:31:00"/>
    <d v="2023-05-20T10:13:00"/>
    <x v="1"/>
    <x v="2"/>
    <s v="Formal complaint submitted by GP practice regarding appointment handling. Reference needed."/>
    <s v="Formal complaint reviewed. Root cause identified as process gap. Corrective action documented and shared with client."/>
    <n v="1836"/>
    <s v="OK"/>
    <n v="0.43333333333333329"/>
    <n v="4.3"/>
    <s v="Breached"/>
    <n v="1"/>
    <n v="0.43333333333333329"/>
  </r>
  <r>
    <n v="1838"/>
    <s v="NB-2024-01838"/>
    <x v="67"/>
    <s v="PT-50859"/>
    <x v="1"/>
    <x v="1"/>
    <x v="0"/>
    <x v="16"/>
    <x v="1835"/>
    <d v="2024-11-28T13:06:00"/>
    <d v="2024-11-29T05:53:00"/>
    <d v="2024-11-28T19:49:00"/>
    <x v="1"/>
    <x v="3"/>
    <s v="Query regarding invoice 46339 dated 15 Nov 2024. Client reports disputed amount of £387."/>
    <s v="Duplicate charge identified and reversed. Updated invoice sent to client for reconciliation."/>
    <n v="1837"/>
    <s v="OK"/>
    <n v="1.2833333333333332"/>
    <n v="18.066666666666666"/>
    <s v="Breached"/>
    <n v="1"/>
    <n v="1.2833333333333332"/>
  </r>
  <r>
    <n v="1839"/>
    <s v="NB-2023-01839"/>
    <x v="52"/>
    <s v="PT-55984"/>
    <x v="3"/>
    <x v="0"/>
    <x v="0"/>
    <x v="27"/>
    <x v="1836"/>
    <d v="2023-03-18T00:35:00"/>
    <d v="2023-03-23T22:16:00"/>
    <d v="2023-03-20T18:39:00"/>
    <x v="1"/>
    <x v="1"/>
    <s v="Patient PT-55984 requesting reschedule of appointment originally booked for 21 Mar 2023."/>
    <s v="Urgent appointment arranged within 24 hours following GP referral. Patient notified."/>
    <n v="1838"/>
    <s v="OK"/>
    <n v="5.9333333333333327"/>
    <n v="147.61666666666667"/>
    <s v="Breached"/>
    <n v="1"/>
    <n v="5.9333333333333327"/>
  </r>
  <r>
    <n v="1840"/>
    <s v="NB-2024-01840"/>
    <x v="61"/>
    <s v="PT-23172"/>
    <x v="3"/>
    <x v="0"/>
    <x v="1"/>
    <x v="32"/>
    <x v="1837"/>
    <d v="2024-08-10T12:15:00"/>
    <d v="2024-08-12T18:02:00"/>
    <d v="2024-08-11T07:52:00"/>
    <x v="1"/>
    <x v="0"/>
    <s v="Patient PT-23172 requesting reschedule of appointment originally booked for 14 Aug 2024."/>
    <s v="Cancellation processed. New appointment booked for following week per patient request."/>
    <n v="1839"/>
    <s v="OK"/>
    <n v="4.3833333333333329"/>
    <n v="58.166666666666664"/>
    <s v="Breached"/>
    <n v="1"/>
    <n v="4.3833333333333329"/>
  </r>
  <r>
    <n v="1841"/>
    <s v="NB-2024-01841"/>
    <x v="47"/>
    <s v="PT-39528"/>
    <x v="1"/>
    <x v="2"/>
    <x v="0"/>
    <x v="95"/>
    <x v="1838"/>
    <d v="2024-06-09T10:07:00"/>
    <d v="2024-06-10T03:34:00"/>
    <d v="2024-06-10T08:21:00"/>
    <x v="0"/>
    <x v="1"/>
    <s v="Query regarding invoice 57435 dated 24 May 2024. Client reports missing credit of £871."/>
    <s v="Late payment fee waived as a goodwill gesture following system error. Account adjusted."/>
    <n v="1840"/>
    <s v="OK"/>
    <n v="1.7666666666666666"/>
    <n v="19.216666666666665"/>
    <s v="Within SLA"/>
    <n v="0"/>
    <n v="1.7666666666666666"/>
  </r>
  <r>
    <n v="1842"/>
    <s v="NB-2024-01842"/>
    <x v="56"/>
    <s v="PT-25896"/>
    <x v="3"/>
    <x v="0"/>
    <x v="0"/>
    <x v="63"/>
    <x v="1839"/>
    <d v="2024-09-01T04:04:00"/>
    <d v="2024-09-01T22:51:00"/>
    <d v="2024-09-03T01:09:00"/>
    <x v="0"/>
    <x v="1"/>
    <s v="Patient PT-25896 requesting cancellation of appointment originally booked for 08 Sep 2024."/>
    <s v="Urgent appointment arranged within 24 hours following GP referral. Patient notified."/>
    <n v="1841"/>
    <s v="OK"/>
    <n v="2.9166666666666665"/>
    <n v="21.7"/>
    <s v="Within SLA"/>
    <n v="0"/>
    <n v="2.9166666666666665"/>
  </r>
  <r>
    <n v="1843"/>
    <s v="NB-2023-01843"/>
    <x v="49"/>
    <s v="PT-23783"/>
    <x v="2"/>
    <x v="1"/>
    <x v="0"/>
    <x v="46"/>
    <x v="1840"/>
    <d v="2023-06-14T07:37:00"/>
    <d v="2023-06-14T10:53:00"/>
    <d v="2023-06-14T11:13:00"/>
    <x v="0"/>
    <x v="1"/>
    <s v="Pre-authorisation request for outpatient consultation. Patient PT-23783. Insurer: WPA."/>
    <s v="Pre-authorisation confirmed with insurer. Reference number provided to client."/>
    <n v="1842"/>
    <s v="OK"/>
    <n v="0.39999999999999997"/>
    <n v="3.6666666666666665"/>
    <s v="Within SLA"/>
    <n v="0"/>
    <n v="0.39999999999999997"/>
  </r>
  <r>
    <n v="1844"/>
    <s v="NB-2024-01844"/>
    <x v="32"/>
    <s v="PT-96753"/>
    <x v="3"/>
    <x v="3"/>
    <x v="1"/>
    <x v="10"/>
    <x v="1841"/>
    <d v="2024-08-29T06:22:00"/>
    <d v="2024-09-05T22:49:00"/>
    <d v="2024-09-01T23:53:00"/>
    <x v="1"/>
    <x v="0"/>
    <s v="Patient PT-96753 requesting reschedule of appointment originally booked for 08 Sep 2024."/>
    <s v="Recurring appointment series updated following consultant schedule change."/>
    <n v="1843"/>
    <s v="OK"/>
    <n v="6.4833333333333334"/>
    <n v="190.93333333333334"/>
    <s v="Breached"/>
    <n v="1"/>
    <n v="6.4833333333333334"/>
  </r>
  <r>
    <n v="1845"/>
    <s v="NB-2023-01845"/>
    <x v="40"/>
    <s v="PT-98293"/>
    <x v="2"/>
    <x v="2"/>
    <x v="0"/>
    <x v="104"/>
    <x v="1842"/>
    <d v="2023-01-06T20:36:00"/>
    <d v="2023-01-06T23:38:00"/>
    <d v="2023-01-07T06:19:00"/>
    <x v="0"/>
    <x v="1"/>
    <s v="Pre-authorisation request for physiotherapy course. Patient PT-98293. Insurer: AXA Health."/>
    <s v="Insurer contacted; claim resubmitted with corrected diagnosis code. Outcome pending."/>
    <n v="1844"/>
    <s v="OK"/>
    <n v="2.2833333333333332"/>
    <n v="5.3166666666666664"/>
    <s v="Within SLA"/>
    <n v="0"/>
    <n v="2.2833333333333332"/>
  </r>
  <r>
    <n v="1846"/>
    <s v="NB-2024-01846"/>
    <x v="18"/>
    <s v="PT-12420"/>
    <x v="0"/>
    <x v="0"/>
    <x v="1"/>
    <x v="113"/>
    <x v="1843"/>
    <d v="2024-04-06T07:15:00"/>
    <d v="2024-04-06T18:29:00"/>
    <d v="2024-04-07T01:47:00"/>
    <x v="0"/>
    <x v="0"/>
    <s v="Request for GP referral letter for patient PT-12420."/>
    <s v="Insurance medical report completed and submitted to insurer within agreed timeframe."/>
    <n v="1845"/>
    <s v="OK"/>
    <n v="5.4666666666666668"/>
    <n v="16.7"/>
    <s v="Within SLA"/>
    <n v="0"/>
    <n v="5.4666666666666668"/>
  </r>
  <r>
    <n v="1847"/>
    <s v="NB-2023-01847"/>
    <x v="35"/>
    <s v="PT-44618"/>
    <x v="1"/>
    <x v="2"/>
    <x v="0"/>
    <x v="91"/>
    <x v="1844"/>
    <d v="2023-03-01T15:24:00"/>
    <d v="2023-03-02T00:36:00"/>
    <d v="2023-03-02T09:31:00"/>
    <x v="0"/>
    <x v="0"/>
    <s v="Query regarding invoice 97164 dated 19 Feb 2023. Client reports disputed amount of £218."/>
    <s v="Billing query resolved following confirmation from insurer. Payment processing initiated."/>
    <n v="1846"/>
    <s v="OK"/>
    <n v="5.8833333333333329"/>
    <n v="15.083333333333332"/>
    <s v="Within SLA"/>
    <n v="0"/>
    <n v="5.8833333333333329"/>
  </r>
  <r>
    <n v="1848"/>
    <s v="NB-2023-01848"/>
    <x v="34"/>
    <s v="PT-22229"/>
    <x v="3"/>
    <x v="0"/>
    <x v="1"/>
    <x v="52"/>
    <x v="1845"/>
    <d v="2023-09-27T23:27:00"/>
    <d v="2023-09-28T06:07:00"/>
    <d v="2023-09-28T19:04:00"/>
    <x v="0"/>
    <x v="3"/>
    <s v="Patient PT-22229 requesting cancellation of appointment originally booked for 04 Oct 2023."/>
    <s v="Urgent appointment arranged within 24 hours following GP referral. Patient notified."/>
    <n v="1847"/>
    <s v="OK"/>
    <n v="4.3833333333333329"/>
    <n v="11.049999999999999"/>
    <s v="Within SLA"/>
    <n v="0"/>
    <n v="4.3833333333333329"/>
  </r>
  <r>
    <n v="1849"/>
    <s v="NB-2023-01849"/>
    <x v="29"/>
    <s v="PT-90082"/>
    <x v="3"/>
    <x v="0"/>
    <x v="1"/>
    <x v="24"/>
    <x v="1846"/>
    <d v="2023-02-26T15:32:00"/>
    <d v="2023-02-27T19:27:00"/>
    <d v="2023-03-01T12:35:00"/>
    <x v="0"/>
    <x v="1"/>
    <s v="Patient PT-90082 requesting addition of appointment originally booked for 05 Mar 2023."/>
    <s v="Appointment rescheduled to patient's preferred date. Confirmation sent via email and SMS."/>
    <n v="1848"/>
    <s v="OK"/>
    <n v="2.9499999999999997"/>
    <n v="30.866666666666667"/>
    <s v="Within SLA"/>
    <n v="0"/>
    <n v="2.9499999999999997"/>
  </r>
  <r>
    <n v="1850"/>
    <s v="NB-2024-01850"/>
    <x v="13"/>
    <s v="PT-60123"/>
    <x v="2"/>
    <x v="3"/>
    <x v="0"/>
    <x v="9"/>
    <x v="1847"/>
    <d v="2024-08-24T12:31:00"/>
    <d v="2024-08-26T22:35:00"/>
    <d v="2024-08-27T16:24:00"/>
    <x v="0"/>
    <x v="1"/>
    <s v="Pre-authorisation request for outpatient consultation. Patient PT-60123. Insurer: Cigna."/>
    <s v="Pre-auth declined by insurer. Patient advised of self-pay options and appeal pathway."/>
    <n v="1849"/>
    <s v="OK"/>
    <n v="20.116666666666667"/>
    <n v="78.183333333333337"/>
    <s v="Within SLA"/>
    <n v="0"/>
    <n v="20.116666666666667"/>
  </r>
  <r>
    <n v="1851"/>
    <s v="NB-2025-01851"/>
    <x v="34"/>
    <s v="PT-53902"/>
    <x v="1"/>
    <x v="0"/>
    <x v="2"/>
    <x v="35"/>
    <x v="1848"/>
    <m/>
    <m/>
    <d v="2025-03-11T19:13:00"/>
    <x v="1"/>
    <x v="3"/>
    <s v="Query regarding invoice 41249 dated 21 Feb 2025. Client reports duplicate payment of £1370."/>
    <m/>
    <n v="1850"/>
    <s v="OPEN_TICKET"/>
    <m/>
    <m/>
    <s v="Breached"/>
    <n v="1"/>
    <m/>
  </r>
  <r>
    <n v="1852"/>
    <s v="NB-2024-01852"/>
    <x v="23"/>
    <s v="PT-79349"/>
    <x v="0"/>
    <x v="0"/>
    <x v="1"/>
    <x v="4"/>
    <x v="1849"/>
    <d v="2024-09-28T10:44:00"/>
    <d v="2024-10-04T22:00:00"/>
    <d v="2024-10-01T07:45:00"/>
    <x v="1"/>
    <x v="1"/>
    <s v="Request for medical records for patient PT-79349."/>
    <s v="Insurance medical report completed and submitted to insurer within agreed timeframe."/>
    <n v="1851"/>
    <s v="OK"/>
    <n v="2.9833333333333334"/>
    <n v="158.25"/>
    <s v="Breached"/>
    <n v="1"/>
    <n v="2.9833333333333334"/>
  </r>
  <r>
    <n v="1853"/>
    <s v="NB-2023-01853"/>
    <x v="23"/>
    <s v="PT-70806"/>
    <x v="0"/>
    <x v="0"/>
    <x v="0"/>
    <x v="0"/>
    <x v="1850"/>
    <d v="2023-12-16T22:21:00"/>
    <d v="2023-12-18T22:22:00"/>
    <d v="2023-12-19T19:52:00"/>
    <x v="0"/>
    <x v="3"/>
    <s v="Request for medical records for patient PT-70806."/>
    <s v="Insurance medical report completed and submitted to insurer within agreed timeframe."/>
    <n v="1852"/>
    <s v="OK"/>
    <n v="2.4833333333333334"/>
    <n v="50.5"/>
    <s v="Within SLA"/>
    <n v="0"/>
    <n v="2.4833333333333334"/>
  </r>
  <r>
    <n v="1854"/>
    <s v="NB-2024-01854"/>
    <x v="11"/>
    <s v="PT-25251"/>
    <x v="3"/>
    <x v="0"/>
    <x v="0"/>
    <x v="68"/>
    <x v="1851"/>
    <d v="2024-04-01T03:09:00"/>
    <d v="2024-04-03T15:06:00"/>
    <d v="2024-04-03T20:40:00"/>
    <x v="0"/>
    <x v="3"/>
    <s v="Patient PT-25251 requesting cancellation of appointment originally booked for 04 Apr 2024."/>
    <s v="Urgent appointment arranged within 24 hours following GP referral. Patient notified."/>
    <n v="1853"/>
    <s v="OK"/>
    <n v="6.4833333333333334"/>
    <n v="66.433333333333337"/>
    <s v="Within SLA"/>
    <n v="0"/>
    <n v="6.4833333333333334"/>
  </r>
  <r>
    <n v="1855"/>
    <s v="NB-2023-01855"/>
    <x v="66"/>
    <s v="PT-39931"/>
    <x v="1"/>
    <x v="0"/>
    <x v="0"/>
    <x v="95"/>
    <x v="1852"/>
    <d v="2023-09-12T13:31:00"/>
    <d v="2023-09-15T00:58:00"/>
    <d v="2023-09-15T07:41:00"/>
    <x v="0"/>
    <x v="0"/>
    <s v="Query regarding invoice 15621 dated 05 Sep 2023. Client reports incorrect charge of £2388."/>
    <s v="Invoice reviewed and corrected. Credit note issued for £321. Client accounts updated."/>
    <n v="1854"/>
    <s v="OK"/>
    <n v="5.833333333333333"/>
    <n v="65.283333333333331"/>
    <s v="Within SLA"/>
    <n v="0"/>
    <n v="5.833333333333333"/>
  </r>
  <r>
    <n v="1856"/>
    <s v="NB-2024-01856"/>
    <x v="68"/>
    <s v="PT-81736"/>
    <x v="2"/>
    <x v="2"/>
    <x v="0"/>
    <x v="35"/>
    <x v="1853"/>
    <d v="2024-11-27T20:17:00"/>
    <d v="2024-11-28T01:30:00"/>
    <d v="2024-11-28T06:59:00"/>
    <x v="0"/>
    <x v="0"/>
    <s v="Pre-authorisation request for physiotherapy course. Patient PT-81736. Insurer: Cigna."/>
    <s v="Insurer contacted; claim resubmitted with corrected diagnosis code. Outcome pending."/>
    <n v="1855"/>
    <s v="OK"/>
    <n v="1.3"/>
    <n v="6.5166666666666666"/>
    <s v="Within SLA"/>
    <n v="0"/>
    <n v="1.3"/>
  </r>
  <r>
    <n v="1857"/>
    <s v="NB-2024-01857"/>
    <x v="16"/>
    <s v="PT-19862"/>
    <x v="2"/>
    <x v="2"/>
    <x v="1"/>
    <x v="73"/>
    <x v="1854"/>
    <d v="2024-10-26T22:21:00"/>
    <d v="2024-10-27T04:16:00"/>
    <d v="2024-10-27T20:02:00"/>
    <x v="0"/>
    <x v="3"/>
    <s v="Pre-authorisation request for physiotherapy course. Patient PT-19862. Insurer: Cigna."/>
    <s v="Pre-auth declined by insurer. Patient advised of self-pay options and appeal pathway."/>
    <n v="1856"/>
    <s v="OK"/>
    <n v="2.3166666666666664"/>
    <n v="8.2333333333333325"/>
    <s v="Within SLA"/>
    <n v="0"/>
    <n v="2.3166666666666664"/>
  </r>
  <r>
    <n v="1858"/>
    <s v="NB-2024-01858"/>
    <x v="13"/>
    <s v="PT-40009"/>
    <x v="3"/>
    <x v="2"/>
    <x v="1"/>
    <x v="61"/>
    <x v="1855"/>
    <d v="2024-12-17T22:09:00"/>
    <d v="2024-12-18T07:33:00"/>
    <d v="2024-12-18T09:15:00"/>
    <x v="0"/>
    <x v="2"/>
    <s v="Patient PT-40009 requesting addition of appointment originally booked for 23 Dec 2024."/>
    <s v="Cancellation processed. New appointment booked for following week per patient request."/>
    <n v="1857"/>
    <s v="OK"/>
    <n v="0.89999999999999991"/>
    <n v="10.299999999999999"/>
    <s v="Within SLA"/>
    <n v="0"/>
    <n v="0.89999999999999991"/>
  </r>
  <r>
    <n v="1859"/>
    <s v="NB-2023-01859"/>
    <x v="57"/>
    <s v="PT-89222"/>
    <x v="2"/>
    <x v="0"/>
    <x v="0"/>
    <x v="35"/>
    <x v="1856"/>
    <d v="2023-10-02T00:49:00"/>
    <d v="2023-10-07T08:31:00"/>
    <d v="2023-10-04T22:21:00"/>
    <x v="1"/>
    <x v="0"/>
    <s v="Pre-authorisation request for physiotherapy course. Patient PT-89222. Insurer: WPA."/>
    <s v="Pre-authorisation confirmed with insurer. Reference number provided to client."/>
    <n v="1858"/>
    <s v="OK"/>
    <n v="2.4666666666666668"/>
    <n v="130.16666666666666"/>
    <s v="Breached"/>
    <n v="1"/>
    <n v="2.4666666666666668"/>
  </r>
  <r>
    <n v="1860"/>
    <s v="NB-2023-01860"/>
    <x v="69"/>
    <s v="PT-97948"/>
    <x v="0"/>
    <x v="1"/>
    <x v="0"/>
    <x v="66"/>
    <x v="1857"/>
    <d v="2023-03-15T19:07:00"/>
    <d v="2023-03-15T20:18:00"/>
    <d v="2023-03-15T21:13:00"/>
    <x v="0"/>
    <x v="1"/>
    <s v="Request for insurance medical report for patient PT-97948."/>
    <s v="GP referral letter drafted and sent to specialist clinic. Copy retained on file."/>
    <n v="1859"/>
    <s v="OK"/>
    <n v="1.9"/>
    <n v="3.083333333333333"/>
    <s v="Within SLA"/>
    <n v="0"/>
    <n v="1.9"/>
  </r>
  <r>
    <n v="1861"/>
    <s v="NB-2024-01861"/>
    <x v="23"/>
    <s v="PT-21191"/>
    <x v="3"/>
    <x v="3"/>
    <x v="0"/>
    <x v="92"/>
    <x v="1858"/>
    <d v="2024-12-12T12:14:00"/>
    <d v="2024-12-13T20:20:00"/>
    <d v="2024-12-17T01:15:00"/>
    <x v="0"/>
    <x v="1"/>
    <s v="Patient PT-21191 requesting reschedule of appointment originally booked for 20 Dec 2024."/>
    <s v="Appointment rescheduled to patient's preferred date. Confirmation sent via email and SMS."/>
    <n v="1860"/>
    <s v="OK"/>
    <n v="10.983333333333333"/>
    <n v="43.083333333333329"/>
    <s v="Within SLA"/>
    <n v="0"/>
    <n v="10.983333333333333"/>
  </r>
  <r>
    <n v="1862"/>
    <s v="NB-2023-01862"/>
    <x v="69"/>
    <s v="PT-72557"/>
    <x v="3"/>
    <x v="3"/>
    <x v="0"/>
    <x v="41"/>
    <x v="1859"/>
    <d v="2023-12-24T16:48:00"/>
    <d v="2023-12-26T01:40:00"/>
    <d v="2023-12-28T09:41:00"/>
    <x v="0"/>
    <x v="0"/>
    <s v="Patient PT-72557 requesting reschedule of appointment originally booked for 02 Jan 2024."/>
    <s v="Cancellation processed. New appointment booked for following week per patient request."/>
    <n v="1861"/>
    <s v="OK"/>
    <n v="7.1166666666666663"/>
    <n v="39.983333333333334"/>
    <s v="Within SLA"/>
    <n v="0"/>
    <n v="7.1166666666666663"/>
  </r>
  <r>
    <n v="1863"/>
    <s v="NB-2023-01863"/>
    <x v="56"/>
    <s v="PT-32925"/>
    <x v="4"/>
    <x v="0"/>
    <x v="1"/>
    <x v="12"/>
    <x v="1860"/>
    <d v="2023-04-28T05:27:00"/>
    <d v="2023-04-29T01:19:00"/>
    <d v="2023-04-30T03:23:00"/>
    <x v="0"/>
    <x v="3"/>
    <s v="Formal complaint submitted by GP practice regarding billing error. Reference needed."/>
    <s v="Complaint resolved following discussion with client. Compensation of £124 agreed and authorised."/>
    <n v="1862"/>
    <s v="OK"/>
    <n v="2.0666666666666664"/>
    <n v="21.933333333333334"/>
    <s v="Within SLA"/>
    <n v="0"/>
    <n v="2.0666666666666664"/>
  </r>
  <r>
    <n v="1864"/>
    <s v="NB-2023-01864"/>
    <x v="50"/>
    <s v="PT-79566"/>
    <x v="2"/>
    <x v="0"/>
    <x v="0"/>
    <x v="77"/>
    <x v="1861"/>
    <d v="2023-08-29T10:28:00"/>
    <d v="2023-08-31T10:45:00"/>
    <d v="2023-08-30T09:41:00"/>
    <x v="1"/>
    <x v="0"/>
    <s v="Pre-authorisation request for specialist referral. Patient PT-79566. Insurer: AXA Health."/>
    <s v="Pre-authorisation confirmed with insurer. Reference number provided to client."/>
    <n v="1863"/>
    <s v="OK"/>
    <n v="0.78333333333333333"/>
    <n v="49.066666666666663"/>
    <s v="Breached"/>
    <n v="1"/>
    <n v="0.78333333333333333"/>
  </r>
  <r>
    <n v="1865"/>
    <s v="NB-2024-01865"/>
    <x v="22"/>
    <s v="PT-34095"/>
    <x v="1"/>
    <x v="2"/>
    <x v="0"/>
    <x v="84"/>
    <x v="1862"/>
    <d v="2024-05-26T17:11:00"/>
    <d v="2024-05-28T18:24:00"/>
    <d v="2024-05-27T07:35:00"/>
    <x v="1"/>
    <x v="0"/>
    <s v="Query regarding invoice 77750 dated 22 May 2024. Client reports missing credit of £1793."/>
    <s v="Duplicate charge identified and reversed. Updated invoice sent to client for reconciliation."/>
    <n v="1864"/>
    <s v="OK"/>
    <n v="9.6"/>
    <n v="58.816666666666663"/>
    <s v="Breached"/>
    <n v="1"/>
    <n v="9.6"/>
  </r>
  <r>
    <n v="1866"/>
    <s v="NB-2023-01866"/>
    <x v="44"/>
    <s v="PT-98084"/>
    <x v="2"/>
    <x v="2"/>
    <x v="1"/>
    <x v="2"/>
    <x v="1863"/>
    <d v="2023-03-08T18:48:00"/>
    <d v="2023-03-09T05:43:00"/>
    <d v="2023-03-09T17:22:00"/>
    <x v="0"/>
    <x v="3"/>
    <s v="Pre-authorisation request for specialist referral. Patient PT-98084. Insurer: AXA Health."/>
    <s v="Insurer contacted; claim resubmitted with corrected diagnosis code. Outcome pending."/>
    <n v="1865"/>
    <s v="OK"/>
    <n v="1.4333333333333333"/>
    <n v="12.35"/>
    <s v="Within SLA"/>
    <n v="0"/>
    <n v="1.4333333333333333"/>
  </r>
  <r>
    <n v="1867"/>
    <s v="NB-2023-01867"/>
    <x v="3"/>
    <s v="PT-23787"/>
    <x v="0"/>
    <x v="0"/>
    <x v="2"/>
    <x v="102"/>
    <x v="1864"/>
    <m/>
    <m/>
    <d v="2023-08-24T23:54:00"/>
    <x v="1"/>
    <x v="2"/>
    <s v="Request for clinical summary for patient PT-23787."/>
    <m/>
    <n v="1866"/>
    <s v="OPEN_TICKET"/>
    <m/>
    <m/>
    <s v="Breached"/>
    <n v="1"/>
    <m/>
  </r>
  <r>
    <n v="1868"/>
    <s v="NB-2024-01868"/>
    <x v="29"/>
    <s v="PT-13320"/>
    <x v="3"/>
    <x v="2"/>
    <x v="0"/>
    <x v="27"/>
    <x v="1865"/>
    <d v="2024-10-23T17:49:00"/>
    <d v="2024-10-24T14:09:00"/>
    <d v="2024-10-24T16:18:00"/>
    <x v="0"/>
    <x v="3"/>
    <s v="Patient PT-13320 requesting addition of appointment originally booked for 30 Oct 2024."/>
    <s v="Recurring appointment series updated following consultant schedule change."/>
    <n v="1867"/>
    <s v="OK"/>
    <n v="1.5166666666666666"/>
    <n v="21.849999999999998"/>
    <s v="Within SLA"/>
    <n v="0"/>
    <n v="1.5166666666666666"/>
  </r>
  <r>
    <n v="1869"/>
    <s v="NB-2023-01869"/>
    <x v="15"/>
    <s v="PT-41940"/>
    <x v="1"/>
    <x v="0"/>
    <x v="0"/>
    <x v="55"/>
    <x v="1866"/>
    <d v="2023-04-27T03:18:00"/>
    <d v="2023-04-28T18:22:00"/>
    <d v="2023-04-28T23:48:00"/>
    <x v="0"/>
    <x v="0"/>
    <s v="Query regarding invoice 72341 dated 02 Apr 2023. Client reports missing credit of £1755."/>
    <s v="Billing query resolved following confirmation from insurer. Payment processing initiated."/>
    <n v="1868"/>
    <s v="OK"/>
    <n v="3.5"/>
    <n v="42.566666666666663"/>
    <s v="Within SLA"/>
    <n v="0"/>
    <n v="3.5"/>
  </r>
  <r>
    <n v="1870"/>
    <s v="NB-2024-01870"/>
    <x v="69"/>
    <s v="PT-99278"/>
    <x v="1"/>
    <x v="0"/>
    <x v="0"/>
    <x v="95"/>
    <x v="1867"/>
    <d v="2024-07-17T07:07:00"/>
    <d v="2024-07-18T06:04:00"/>
    <d v="2024-07-18T23:28:00"/>
    <x v="0"/>
    <x v="3"/>
    <s v="Query regarding invoice 35146 dated 01 Jul 2024. Client reports missing credit of £1328."/>
    <s v="Charge dispute investigated. Original amount validated as correct; breakdown sent to client."/>
    <n v="1869"/>
    <s v="OK"/>
    <n v="7.6499999999999995"/>
    <n v="30.599999999999998"/>
    <s v="Within SLA"/>
    <n v="0"/>
    <n v="7.6499999999999995"/>
  </r>
  <r>
    <n v="1871"/>
    <s v="NB-2023-01871"/>
    <x v="19"/>
    <s v="PT-32683"/>
    <x v="3"/>
    <x v="0"/>
    <x v="1"/>
    <x v="24"/>
    <x v="1868"/>
    <d v="2023-10-11T18:30:00"/>
    <d v="2023-10-16T03:50:00"/>
    <d v="2023-10-13T16:55:00"/>
    <x v="1"/>
    <x v="1"/>
    <s v="Patient PT-32683 requesting addition of appointment originally booked for 17 Oct 2023."/>
    <s v="Appointment moved from afternoon to morning slot. Patient and GP practice both confirmed."/>
    <n v="1870"/>
    <s v="OK"/>
    <n v="1.5833333333333333"/>
    <n v="106.91666666666666"/>
    <s v="Breached"/>
    <n v="1"/>
    <n v="1.5833333333333333"/>
  </r>
  <r>
    <n v="1872"/>
    <s v="NB-2023-01872"/>
    <x v="8"/>
    <s v="PT-11259"/>
    <x v="1"/>
    <x v="1"/>
    <x v="1"/>
    <x v="17"/>
    <x v="1869"/>
    <d v="2023-02-18T10:26:00"/>
    <d v="2023-02-18T17:15:00"/>
    <d v="2023-02-18T13:52:00"/>
    <x v="1"/>
    <x v="3"/>
    <s v="Query regarding invoice 59194 dated 07 Feb 2023. Client reports missing credit of £542."/>
    <s v="Late payment fee waived as a goodwill gesture following system error. Account adjusted."/>
    <n v="1871"/>
    <s v="OK"/>
    <n v="0.56666666666666665"/>
    <n v="7.3833333333333329"/>
    <s v="Breached"/>
    <n v="1"/>
    <n v="0.56666666666666665"/>
  </r>
  <r>
    <n v="1873"/>
    <s v="NB-2023-01873"/>
    <x v="49"/>
    <s v="PT-58122"/>
    <x v="4"/>
    <x v="0"/>
    <x v="0"/>
    <x v="8"/>
    <x v="1870"/>
    <d v="2023-11-18T23:24:00"/>
    <d v="2023-11-20T07:33:00"/>
    <d v="2023-11-20T20:42:00"/>
    <x v="0"/>
    <x v="1"/>
    <s v="Formal complaint submitted by family member regarding poor communication. Reference needed."/>
    <s v="Complaint resolved following discussion with client. Compensation of £536 agreed and authorised."/>
    <n v="1872"/>
    <s v="OK"/>
    <n v="2.6999999999999997"/>
    <n v="34.85"/>
    <s v="Within SLA"/>
    <n v="0"/>
    <n v="2.6999999999999997"/>
  </r>
  <r>
    <n v="1874"/>
    <s v="NB-2023-01874"/>
    <x v="5"/>
    <s v="PT-54221"/>
    <x v="1"/>
    <x v="2"/>
    <x v="0"/>
    <x v="23"/>
    <x v="1871"/>
    <d v="2023-04-22T01:35:00"/>
    <d v="2023-04-22T06:40:00"/>
    <d v="2023-04-22T12:05:00"/>
    <x v="0"/>
    <x v="1"/>
    <s v="Query regarding invoice 37548 dated 05 Apr 2023. Client reports missing credit of £524."/>
    <s v="Charge dispute investigated. Original amount validated as correct; breakdown sent to client."/>
    <n v="1873"/>
    <s v="OK"/>
    <n v="1.5"/>
    <n v="6.583333333333333"/>
    <s v="Within SLA"/>
    <n v="0"/>
    <n v="1.5"/>
  </r>
  <r>
    <n v="1875"/>
    <s v="NB-2024-01875"/>
    <x v="18"/>
    <s v="PT-59089"/>
    <x v="1"/>
    <x v="3"/>
    <x v="0"/>
    <x v="49"/>
    <x v="1872"/>
    <d v="2024-06-17T05:28:00"/>
    <d v="2024-06-18T10:03:00"/>
    <d v="2024-06-19T23:12:00"/>
    <x v="0"/>
    <x v="2"/>
    <s v="Query regarding invoice 70689 dated 24 May 2024. Client reports incorrect charge of £2140."/>
    <s v="Charge dispute investigated. Original amount validated as correct; breakdown sent to client."/>
    <n v="1874"/>
    <s v="OK"/>
    <n v="6.2666666666666666"/>
    <n v="34.85"/>
    <s v="Within SLA"/>
    <n v="0"/>
    <n v="6.2666666666666666"/>
  </r>
  <r>
    <n v="1876"/>
    <s v="NB-2024-01876"/>
    <x v="52"/>
    <s v="PT-35474"/>
    <x v="3"/>
    <x v="0"/>
    <x v="1"/>
    <x v="36"/>
    <x v="1873"/>
    <d v="2024-02-13T22:08:00"/>
    <d v="2024-02-14T14:35:00"/>
    <d v="2024-02-16T16:01:00"/>
    <x v="0"/>
    <x v="1"/>
    <s v="Patient PT-35474 requesting reschedule of appointment originally booked for 27 Feb 2024."/>
    <s v="Appointment moved from afternoon to morning slot. Patient and GP practice both confirmed."/>
    <n v="1875"/>
    <s v="OK"/>
    <n v="6.1166666666666663"/>
    <n v="22.566666666666666"/>
    <s v="Within SLA"/>
    <n v="0"/>
    <n v="6.1166666666666663"/>
  </r>
  <r>
    <n v="1877"/>
    <s v="NB-2025-01877"/>
    <x v="59"/>
    <s v="PT-35292"/>
    <x v="1"/>
    <x v="0"/>
    <x v="5"/>
    <x v="2"/>
    <x v="1874"/>
    <d v="2025-03-09T18:15:00"/>
    <m/>
    <d v="2025-03-12T15:20:00"/>
    <x v="0"/>
    <x v="1"/>
    <s v="Query regarding invoice 50082 dated 20 Feb 2025. Client reports disputed amount of £1115."/>
    <m/>
    <n v="1876"/>
    <s v="OPEN_TICKET"/>
    <n v="2.9166666666666665"/>
    <m/>
    <s v="Within SLA"/>
    <n v="0"/>
    <n v="2.9166666666666665"/>
  </r>
  <r>
    <n v="1878"/>
    <s v="NB-2023-01878"/>
    <x v="29"/>
    <s v="PT-48170"/>
    <x v="0"/>
    <x v="3"/>
    <x v="0"/>
    <x v="25"/>
    <x v="1875"/>
    <d v="2023-03-31T12:20:00"/>
    <d v="2023-04-02T16:13:00"/>
    <d v="2023-04-04T03:20:00"/>
    <x v="0"/>
    <x v="3"/>
    <s v="Request for insurance medical report for patient PT-48170."/>
    <s v="Clinical summary prepared and sent to patient as requested. GDPR consent verified."/>
    <n v="1877"/>
    <s v="OK"/>
    <n v="33"/>
    <n v="84.883333333333326"/>
    <s v="Within SLA"/>
    <n v="0"/>
    <n v="33"/>
  </r>
  <r>
    <n v="1879"/>
    <s v="NB-2024-01879"/>
    <x v="65"/>
    <s v="PT-37491"/>
    <x v="0"/>
    <x v="0"/>
    <x v="0"/>
    <x v="12"/>
    <x v="1876"/>
    <d v="2024-09-15T10:41:00"/>
    <d v="2024-09-16T11:06:00"/>
    <d v="2024-09-17T09:10:00"/>
    <x v="0"/>
    <x v="1"/>
    <s v="Request for medical records for patient PT-37491."/>
    <s v="Fit-to-work certificate issued following confirmation from treating clinician."/>
    <n v="1878"/>
    <s v="OK"/>
    <n v="1.5166666666666666"/>
    <n v="25.933333333333334"/>
    <s v="Within SLA"/>
    <n v="0"/>
    <n v="1.5166666666666666"/>
  </r>
  <r>
    <n v="1880"/>
    <s v="NB-2025-01880"/>
    <x v="25"/>
    <s v="PT-45561"/>
    <x v="1"/>
    <x v="0"/>
    <x v="0"/>
    <x v="45"/>
    <x v="1877"/>
    <d v="2025-01-26T07:00:00"/>
    <d v="2025-01-27T03:46:00"/>
    <d v="2025-01-27T06:10:00"/>
    <x v="0"/>
    <x v="0"/>
    <s v="Query regarding invoice 72841 dated 19 Jan 2025. Client reports disputed amount of £375."/>
    <s v="Charge dispute investigated. Original amount validated as correct; breakdown sent to client."/>
    <n v="1879"/>
    <s v="OK"/>
    <n v="0.83333333333333326"/>
    <n v="21.599999999999998"/>
    <s v="Within SLA"/>
    <n v="0"/>
    <n v="0.83333333333333326"/>
  </r>
  <r>
    <n v="1881"/>
    <s v="NB-2024-01881"/>
    <x v="51"/>
    <s v="PT-36657"/>
    <x v="4"/>
    <x v="1"/>
    <x v="0"/>
    <x v="9"/>
    <x v="1878"/>
    <d v="2024-06-03T23:46:00"/>
    <d v="2024-06-04T05:22:00"/>
    <d v="2024-06-04T06:25:00"/>
    <x v="0"/>
    <x v="1"/>
    <s v="Formal complaint submitted by family member regarding data handling concern. Reference needed."/>
    <s v="Complaint acknowledged and logged under ref CMP-7367. Full investigation completed within SLA. Apology letter sent."/>
    <n v="1880"/>
    <s v="OK"/>
    <n v="1.3499999999999999"/>
    <n v="6.9499999999999993"/>
    <s v="Within SLA"/>
    <n v="0"/>
    <n v="1.3499999999999999"/>
  </r>
  <r>
    <n v="1882"/>
    <s v="NB-2025-01882"/>
    <x v="23"/>
    <s v="PT-77923"/>
    <x v="1"/>
    <x v="2"/>
    <x v="1"/>
    <x v="35"/>
    <x v="1879"/>
    <d v="2025-03-20T15:26:00"/>
    <d v="2025-03-21T07:34:00"/>
    <d v="2025-03-21T12:47:00"/>
    <x v="0"/>
    <x v="1"/>
    <s v="Query regarding invoice 84035 dated 18 Feb 2025. Client reports incorrect charge of £1266."/>
    <s v="Invoice reviewed and corrected. Credit note issued for £792. Client accounts updated."/>
    <n v="1881"/>
    <s v="OK"/>
    <n v="2.65"/>
    <n v="18.783333333333331"/>
    <s v="Within SLA"/>
    <n v="0"/>
    <n v="2.65"/>
  </r>
  <r>
    <n v="1883"/>
    <s v="NB-2024-01883"/>
    <x v="15"/>
    <s v="PT-72969"/>
    <x v="2"/>
    <x v="0"/>
    <x v="0"/>
    <x v="61"/>
    <x v="1880"/>
    <d v="2024-02-09T22:56:00"/>
    <d v="2024-02-11T09:13:00"/>
    <d v="2024-02-11T20:51:00"/>
    <x v="0"/>
    <x v="3"/>
    <s v="Pre-authorisation request for surgical procedure. Patient PT-72969. Insurer: Cigna."/>
    <s v="Policy coverage query resolved. Benefit schedule sent to patient for reference."/>
    <n v="1882"/>
    <s v="OK"/>
    <n v="2.083333333333333"/>
    <n v="36.366666666666667"/>
    <s v="Within SLA"/>
    <n v="0"/>
    <n v="2.083333333333333"/>
  </r>
  <r>
    <n v="1884"/>
    <s v="NB-2023-01884"/>
    <x v="20"/>
    <s v="PT-14061"/>
    <x v="3"/>
    <x v="2"/>
    <x v="4"/>
    <x v="1"/>
    <x v="1881"/>
    <d v="2023-07-12T21:10:00"/>
    <m/>
    <d v="2023-07-13T19:34:00"/>
    <x v="0"/>
    <x v="0"/>
    <s v="Patient PT-14061 requesting reschedule of appointment originally booked for 18 Jul 2023."/>
    <m/>
    <n v="1883"/>
    <s v="OPEN_TICKET"/>
    <n v="1.5999999999999999"/>
    <m/>
    <s v="Within SLA"/>
    <n v="0"/>
    <n v="1.5999999999999999"/>
  </r>
  <r>
    <n v="1885"/>
    <s v="NB-2024-01885"/>
    <x v="17"/>
    <s v="PT-52245"/>
    <x v="1"/>
    <x v="1"/>
    <x v="0"/>
    <x v="22"/>
    <x v="1882"/>
    <d v="2024-07-10T20:09:00"/>
    <d v="2024-07-11T03:34:00"/>
    <d v="2024-07-10T23:43:00"/>
    <x v="1"/>
    <x v="3"/>
    <s v="Query regarding invoice 90210 dated 10 Jun 2024. Client reports disputed amount of £2882."/>
    <s v="Charge dispute investigated. Original amount validated as correct; breakdown sent to client."/>
    <n v="1884"/>
    <s v="OK"/>
    <n v="0.43333333333333329"/>
    <n v="7.85"/>
    <s v="Breached"/>
    <n v="1"/>
    <n v="0.43333333333333329"/>
  </r>
  <r>
    <n v="1886"/>
    <s v="NB-2024-01886"/>
    <x v="24"/>
    <s v="PT-61423"/>
    <x v="1"/>
    <x v="2"/>
    <x v="0"/>
    <x v="18"/>
    <x v="1883"/>
    <d v="2024-11-14T07:51:00"/>
    <d v="2024-11-14T13:16:00"/>
    <d v="2024-11-14T15:00:00"/>
    <x v="0"/>
    <x v="1"/>
    <s v="Query regarding invoice 80010 dated 10 Nov 2024. Client reports duplicate payment of £92."/>
    <s v="Late payment fee waived as a goodwill gesture following system error. Account adjusted."/>
    <n v="1885"/>
    <s v="OK"/>
    <n v="0.85"/>
    <n v="6.2666666666666666"/>
    <s v="Within SLA"/>
    <n v="0"/>
    <n v="0.85"/>
  </r>
  <r>
    <n v="1887"/>
    <s v="NB-2024-01887"/>
    <x v="6"/>
    <s v="PT-45261"/>
    <x v="3"/>
    <x v="0"/>
    <x v="1"/>
    <x v="52"/>
    <x v="1884"/>
    <d v="2024-09-08T08:07:00"/>
    <d v="2024-09-09T09:10:00"/>
    <d v="2024-09-10T06:50:00"/>
    <x v="0"/>
    <x v="1"/>
    <s v="Patient PT-45261 requesting reschedule of appointment originally booked for 22 Sep 2024."/>
    <s v="Cancellation processed. New appointment booked for following week per patient request."/>
    <n v="1886"/>
    <s v="OK"/>
    <n v="1.2833333333333332"/>
    <n v="26.333333333333332"/>
    <s v="Within SLA"/>
    <n v="0"/>
    <n v="1.2833333333333332"/>
  </r>
  <r>
    <n v="1888"/>
    <s v="NB-2024-01888"/>
    <x v="44"/>
    <s v="PT-12461"/>
    <x v="2"/>
    <x v="0"/>
    <x v="1"/>
    <x v="104"/>
    <x v="1885"/>
    <d v="2024-01-24T01:46:00"/>
    <d v="2024-01-25T04:14:00"/>
    <d v="2024-01-26T23:15:00"/>
    <x v="0"/>
    <x v="2"/>
    <s v="Pre-authorisation request for physiotherapy course. Patient PT-12461. Insurer: Aviva."/>
    <s v="Pre-auth declined by insurer. Patient advised of self-pay options and appeal pathway."/>
    <n v="1887"/>
    <s v="OK"/>
    <n v="2.5166666666666666"/>
    <n v="28.983333333333331"/>
    <s v="Within SLA"/>
    <n v="0"/>
    <n v="2.5166666666666666"/>
  </r>
  <r>
    <n v="1889"/>
    <s v="NB-2023-01889"/>
    <x v="67"/>
    <s v="PT-51059"/>
    <x v="0"/>
    <x v="0"/>
    <x v="1"/>
    <x v="59"/>
    <x v="1886"/>
    <d v="2023-10-20T16:58:00"/>
    <d v="2023-10-23T07:19:00"/>
    <d v="2023-10-23T14:30:00"/>
    <x v="0"/>
    <x v="1"/>
    <s v="Request for insurance medical report for patient PT-51059."/>
    <s v="Medical records compiled and securely transmitted to requesting party within 72 hours."/>
    <n v="1888"/>
    <s v="OK"/>
    <n v="2.4666666666666668"/>
    <n v="64.816666666666663"/>
    <s v="Within SLA"/>
    <n v="0"/>
    <n v="2.4666666666666668"/>
  </r>
  <r>
    <n v="1890"/>
    <s v="NB-2024-01890"/>
    <x v="47"/>
    <s v="PT-82274"/>
    <x v="1"/>
    <x v="0"/>
    <x v="1"/>
    <x v="88"/>
    <x v="1887"/>
    <d v="2024-01-12T04:57:00"/>
    <d v="2024-01-14T17:46:00"/>
    <d v="2024-01-14T12:06:00"/>
    <x v="1"/>
    <x v="3"/>
    <s v="Query regarding invoice 52006 dated 27 Dec 2023. Client reports disputed amount of £1599."/>
    <s v="Billing query resolved following confirmation from insurer. Payment processing initiated."/>
    <n v="1889"/>
    <s v="OK"/>
    <n v="16.849999999999998"/>
    <n v="77.666666666666657"/>
    <s v="Breached"/>
    <n v="1"/>
    <n v="16.849999999999998"/>
  </r>
  <r>
    <n v="1891"/>
    <s v="NB-2024-01891"/>
    <x v="3"/>
    <s v="PT-58313"/>
    <x v="3"/>
    <x v="1"/>
    <x v="0"/>
    <x v="16"/>
    <x v="1888"/>
    <d v="2024-04-22T05:25:00"/>
    <d v="2024-04-22T05:37:00"/>
    <d v="2024-04-22T06:49:00"/>
    <x v="0"/>
    <x v="1"/>
    <s v="Patient PT-58313 requesting reschedule of appointment originally booked for 26 Apr 2024."/>
    <s v="Appointment rescheduled to patient's preferred date. Confirmation sent via email and SMS."/>
    <n v="1890"/>
    <s v="OK"/>
    <n v="2.6"/>
    <n v="2.8"/>
    <s v="Within SLA"/>
    <n v="0"/>
    <n v="2.6"/>
  </r>
  <r>
    <n v="1892"/>
    <s v="NB-2023-01892"/>
    <x v="14"/>
    <s v="PT-32660"/>
    <x v="3"/>
    <x v="3"/>
    <x v="0"/>
    <x v="87"/>
    <x v="1889"/>
    <d v="2023-09-28T05:22:00"/>
    <d v="2023-10-05T01:39:00"/>
    <d v="2023-10-01T21:26:00"/>
    <x v="1"/>
    <x v="3"/>
    <s v="Patient PT-32660 requesting addition of appointment originally booked for 06 Oct 2023."/>
    <s v="Urgent appointment arranged within 24 hours following GP referral. Patient notified."/>
    <n v="1891"/>
    <s v="OK"/>
    <n v="7.9333333333333327"/>
    <n v="172.21666666666667"/>
    <s v="Breached"/>
    <n v="1"/>
    <n v="7.9333333333333327"/>
  </r>
  <r>
    <n v="1893"/>
    <s v="NB-2023-01893"/>
    <x v="30"/>
    <s v="PT-42513"/>
    <x v="2"/>
    <x v="3"/>
    <x v="0"/>
    <x v="80"/>
    <x v="1890"/>
    <d v="2023-07-15T09:26:00"/>
    <d v="2023-07-18T04:50:00"/>
    <d v="2023-07-20T02:12:00"/>
    <x v="0"/>
    <x v="1"/>
    <s v="Pre-authorisation request for diagnostic imaging. Patient PT-42513. Insurer: Cigna."/>
    <s v="Policy coverage query resolved. Benefit schedule sent to patient for reference."/>
    <n v="1892"/>
    <s v="OK"/>
    <n v="7.2333333333333334"/>
    <n v="74.633333333333326"/>
    <s v="Within SLA"/>
    <n v="0"/>
    <n v="7.2333333333333334"/>
  </r>
  <r>
    <n v="1894"/>
    <s v="NB-2024-01894"/>
    <x v="68"/>
    <s v="PT-51322"/>
    <x v="1"/>
    <x v="0"/>
    <x v="0"/>
    <x v="55"/>
    <x v="1891"/>
    <d v="2024-08-04T20:53:00"/>
    <d v="2024-08-06T05:46:00"/>
    <d v="2024-08-06T19:03:00"/>
    <x v="0"/>
    <x v="1"/>
    <s v="Query regarding invoice 56048 dated 01 Aug 2024. Client reports duplicate payment of £293."/>
    <s v="Invoice reviewed and corrected. Credit note issued for £689. Client accounts updated."/>
    <n v="1893"/>
    <s v="OK"/>
    <n v="1.8333333333333333"/>
    <n v="34.716666666666669"/>
    <s v="Within SLA"/>
    <n v="0"/>
    <n v="1.8333333333333333"/>
  </r>
  <r>
    <n v="1895"/>
    <s v="NB-2023-01895"/>
    <x v="33"/>
    <s v="PT-80142"/>
    <x v="2"/>
    <x v="0"/>
    <x v="2"/>
    <x v="62"/>
    <x v="1892"/>
    <m/>
    <m/>
    <d v="2023-08-31T22:44:00"/>
    <x v="1"/>
    <x v="3"/>
    <s v="Pre-authorisation request for diagnostic imaging. Patient PT-80142. Insurer: WPA."/>
    <m/>
    <n v="1894"/>
    <s v="OPEN_TICKET"/>
    <m/>
    <m/>
    <s v="Breached"/>
    <n v="1"/>
    <m/>
  </r>
  <r>
    <n v="1896"/>
    <s v="NB-2023-01896"/>
    <x v="34"/>
    <s v="PT-54861"/>
    <x v="2"/>
    <x v="2"/>
    <x v="0"/>
    <x v="16"/>
    <x v="1893"/>
    <d v="2023-11-24T16:12:00"/>
    <d v="2023-11-24T18:06:00"/>
    <d v="2023-11-24T23:37:00"/>
    <x v="0"/>
    <x v="0"/>
    <s v="Pre-authorisation request for physiotherapy course. Patient PT-54861. Insurer: Cigna."/>
    <s v="Pre-auth declined by insurer. Patient advised of self-pay options and appeal pathway."/>
    <n v="1895"/>
    <s v="OK"/>
    <n v="0.58333333333333326"/>
    <n v="2.4833333333333334"/>
    <s v="Within SLA"/>
    <n v="0"/>
    <n v="0.58333333333333326"/>
  </r>
  <r>
    <n v="1897"/>
    <s v="NB-2024-01897"/>
    <x v="52"/>
    <s v="PT-75251"/>
    <x v="3"/>
    <x v="3"/>
    <x v="0"/>
    <x v="40"/>
    <x v="1894"/>
    <d v="2024-07-27T23:53:00"/>
    <d v="2024-08-01T22:58:00"/>
    <d v="2024-07-30T12:30:00"/>
    <x v="1"/>
    <x v="3"/>
    <s v="Patient PT-75251 requesting cancellation of appointment originally booked for 01 Aug 2024."/>
    <s v="Urgent appointment arranged within 24 hours following GP referral. Patient notified."/>
    <n v="1896"/>
    <s v="OK"/>
    <n v="59.383333333333333"/>
    <n v="178.46666666666667"/>
    <s v="Breached"/>
    <n v="1"/>
    <n v="59.383333333333333"/>
  </r>
  <r>
    <n v="1898"/>
    <s v="NB-2025-01898"/>
    <x v="41"/>
    <s v="PT-11982"/>
    <x v="3"/>
    <x v="0"/>
    <x v="0"/>
    <x v="34"/>
    <x v="1895"/>
    <d v="2025-02-23T11:04:00"/>
    <d v="2025-02-25T01:52:00"/>
    <d v="2025-02-26T04:15:00"/>
    <x v="0"/>
    <x v="0"/>
    <s v="Patient PT-11982 requesting addition of appointment originally booked for 09 Mar 2025."/>
    <s v="Appointment rescheduled to patient's preferred date. Confirmation sent via email and SMS."/>
    <n v="1897"/>
    <s v="OK"/>
    <n v="6.8166666666666664"/>
    <n v="45.616666666666667"/>
    <s v="Within SLA"/>
    <n v="0"/>
    <n v="6.8166666666666664"/>
  </r>
  <r>
    <n v="1899"/>
    <s v="NB-2025-01899"/>
    <x v="52"/>
    <s v="PT-64991"/>
    <x v="1"/>
    <x v="0"/>
    <x v="1"/>
    <x v="33"/>
    <x v="1896"/>
    <d v="2025-03-23T07:32:00"/>
    <d v="2025-03-24T15:54:00"/>
    <d v="2025-03-26T05:03:00"/>
    <x v="0"/>
    <x v="0"/>
    <s v="Query regarding invoice 51862 dated 01 Mar 2025. Client reports disputed amount of £2672."/>
    <s v="Invoice reviewed and corrected. Credit note issued for £597. Client accounts updated."/>
    <n v="1898"/>
    <s v="OK"/>
    <n v="2.4833333333333334"/>
    <n v="34.85"/>
    <s v="Within SLA"/>
    <n v="0"/>
    <n v="2.4833333333333334"/>
  </r>
  <r>
    <n v="1900"/>
    <s v="NB-2023-01900"/>
    <x v="28"/>
    <s v="PT-26629"/>
    <x v="1"/>
    <x v="0"/>
    <x v="0"/>
    <x v="91"/>
    <x v="1897"/>
    <d v="2023-03-25T11:29:00"/>
    <d v="2023-03-28T03:03:00"/>
    <d v="2023-03-28T08:55:00"/>
    <x v="0"/>
    <x v="0"/>
    <s v="Query regarding invoice 62479 dated 27 Feb 2023. Client reports incorrect charge of £1945."/>
    <s v="Late payment fee waived as a goodwill gesture following system error. Account adjusted."/>
    <n v="1899"/>
    <s v="OK"/>
    <n v="2.5666666666666664"/>
    <n v="66.133333333333326"/>
    <s v="Within SLA"/>
    <n v="0"/>
    <n v="2.5666666666666664"/>
  </r>
  <r>
    <n v="1901"/>
    <s v="NB-2023-01901"/>
    <x v="34"/>
    <s v="PT-93289"/>
    <x v="0"/>
    <x v="0"/>
    <x v="0"/>
    <x v="47"/>
    <x v="1898"/>
    <d v="2023-03-06T21:32:00"/>
    <d v="2023-03-07T07:10:00"/>
    <d v="2023-03-07T16:44:00"/>
    <x v="0"/>
    <x v="3"/>
    <s v="Request for insurance medical report for patient PT-93289."/>
    <s v="Insurance medical report completed and submitted to insurer within agreed timeframe."/>
    <n v="1900"/>
    <s v="OK"/>
    <n v="4.8"/>
    <n v="14.433333333333334"/>
    <s v="Within SLA"/>
    <n v="0"/>
    <n v="4.8"/>
  </r>
  <r>
    <n v="1902"/>
    <s v="NB-2023-01902"/>
    <x v="64"/>
    <s v="PT-13826"/>
    <x v="2"/>
    <x v="0"/>
    <x v="0"/>
    <x v="113"/>
    <x v="1899"/>
    <d v="2023-07-15T07:27:00"/>
    <d v="2023-07-16T05:29:00"/>
    <d v="2023-07-17T00:27:00"/>
    <x v="0"/>
    <x v="3"/>
    <s v="Pre-authorisation request for surgical procedure. Patient PT-13826. Insurer: Vitality."/>
    <s v="Pre-authorisation confirmed with insurer. Reference number provided to client."/>
    <n v="1901"/>
    <s v="OK"/>
    <n v="7"/>
    <n v="29.033333333333331"/>
    <s v="Within SLA"/>
    <n v="0"/>
    <n v="7"/>
  </r>
  <r>
    <n v="1903"/>
    <s v="NB-2023-01903"/>
    <x v="71"/>
    <s v="PT-30753"/>
    <x v="3"/>
    <x v="0"/>
    <x v="0"/>
    <x v="43"/>
    <x v="1900"/>
    <d v="2023-01-19T05:39:00"/>
    <d v="2023-01-19T19:30:00"/>
    <d v="2023-01-21T02:22:00"/>
    <x v="0"/>
    <x v="3"/>
    <s v="Patient PT-30753 requesting addition of appointment originally booked for 20 Jan 2023."/>
    <s v="Urgent appointment arranged within 24 hours following GP referral. Patient notified."/>
    <n v="1902"/>
    <s v="OK"/>
    <n v="3.2833333333333332"/>
    <n v="17.133333333333333"/>
    <s v="Within SLA"/>
    <n v="0"/>
    <n v="3.2833333333333332"/>
  </r>
  <r>
    <n v="1904"/>
    <s v="NB-2023-01904"/>
    <x v="15"/>
    <s v="PT-60067"/>
    <x v="1"/>
    <x v="1"/>
    <x v="1"/>
    <x v="87"/>
    <x v="1901"/>
    <d v="2023-08-19T19:55:00"/>
    <d v="2023-08-19T23:13:00"/>
    <d v="2023-08-19T23:32:00"/>
    <x v="0"/>
    <x v="1"/>
    <s v="Query regarding invoice 46801 dated 03 Aug 2023. Client reports incorrect charge of £206."/>
    <s v="Charge dispute investigated. Original amount validated as correct; breakdown sent to client."/>
    <n v="1903"/>
    <s v="OK"/>
    <n v="0.3833333333333333"/>
    <n v="3.6833333333333331"/>
    <s v="Within SLA"/>
    <n v="0"/>
    <n v="0.3833333333333333"/>
  </r>
  <r>
    <n v="1905"/>
    <s v="NB-2023-01905"/>
    <x v="62"/>
    <s v="PT-96599"/>
    <x v="1"/>
    <x v="0"/>
    <x v="0"/>
    <x v="81"/>
    <x v="1902"/>
    <d v="2023-09-14T02:21:00"/>
    <d v="2023-09-17T04:01:00"/>
    <d v="2023-09-16T21:45:00"/>
    <x v="1"/>
    <x v="3"/>
    <s v="Query regarding invoice 91350 dated 18 Aug 2023. Client reports incorrect charge of £3025."/>
    <s v="Billing query resolved following confirmation from insurer. Payment processing initiated."/>
    <n v="1904"/>
    <s v="OK"/>
    <n v="4.5999999999999996"/>
    <n v="78.266666666666666"/>
    <s v="Breached"/>
    <n v="1"/>
    <n v="4.5999999999999996"/>
  </r>
  <r>
    <n v="1906"/>
    <s v="NB-2024-01906"/>
    <x v="37"/>
    <s v="PT-39480"/>
    <x v="1"/>
    <x v="0"/>
    <x v="0"/>
    <x v="11"/>
    <x v="1903"/>
    <d v="2024-05-29T16:46:00"/>
    <d v="2024-06-03T00:36:00"/>
    <d v="2024-05-31T14:08:00"/>
    <x v="1"/>
    <x v="0"/>
    <s v="Query regarding invoice 70446 dated 01 May 2024. Client reports missing credit of £2643."/>
    <s v="Invoice reviewed and corrected. Credit note issued for £71. Client accounts updated."/>
    <n v="1905"/>
    <s v="OK"/>
    <n v="2.6333333333333333"/>
    <n v="106.46666666666667"/>
    <s v="Breached"/>
    <n v="1"/>
    <n v="2.6333333333333333"/>
  </r>
  <r>
    <n v="1907"/>
    <s v="NB-2024-01907"/>
    <x v="69"/>
    <s v="PT-38050"/>
    <x v="2"/>
    <x v="3"/>
    <x v="1"/>
    <x v="80"/>
    <x v="1904"/>
    <d v="2024-03-15T08:05:00"/>
    <d v="2024-03-16T21:13:00"/>
    <d v="2024-03-18T22:56:00"/>
    <x v="0"/>
    <x v="1"/>
    <s v="Pre-authorisation request for specialist referral. Patient PT-38050. Insurer: Bupa."/>
    <s v="Pre-authorisation confirmed with insurer. Reference number provided to client."/>
    <n v="1906"/>
    <s v="OK"/>
    <n v="9.15"/>
    <n v="46.283333333333331"/>
    <s v="Within SLA"/>
    <n v="0"/>
    <n v="9.15"/>
  </r>
  <r>
    <n v="1908"/>
    <s v="NB-2024-01908"/>
    <x v="43"/>
    <s v="PT-21712"/>
    <x v="1"/>
    <x v="0"/>
    <x v="1"/>
    <x v="65"/>
    <x v="1905"/>
    <d v="2024-06-08T22:11:00"/>
    <d v="2024-06-15T06:53:00"/>
    <d v="2024-06-11T16:49:00"/>
    <x v="1"/>
    <x v="0"/>
    <s v="Query regarding invoice 79337 dated 03 Jun 2024. Client reports missing credit of £380."/>
    <s v="Duplicate charge identified and reversed. Updated invoice sent to client for reconciliation."/>
    <n v="1907"/>
    <s v="OK"/>
    <n v="5.3666666666666663"/>
    <n v="158.06666666666666"/>
    <s v="Breached"/>
    <n v="1"/>
    <n v="5.3666666666666663"/>
  </r>
  <r>
    <n v="1909"/>
    <s v="NB-2024-01909"/>
    <x v="44"/>
    <s v="PT-43847"/>
    <x v="3"/>
    <x v="0"/>
    <x v="0"/>
    <x v="49"/>
    <x v="1906"/>
    <d v="2024-08-26T19:14:00"/>
    <d v="2024-08-28T20:03:00"/>
    <d v="2024-08-29T12:29:00"/>
    <x v="0"/>
    <x v="1"/>
    <s v="Patient PT-43847 requesting addition of appointment originally booked for 09 Sep 2024."/>
    <s v="Cancellation processed. New appointment booked for following week per patient request."/>
    <n v="1908"/>
    <s v="OK"/>
    <n v="6.75"/>
    <n v="55.566666666666663"/>
    <s v="Within SLA"/>
    <n v="0"/>
    <n v="6.75"/>
  </r>
  <r>
    <n v="1910"/>
    <s v="NB-2023-01910"/>
    <x v="9"/>
    <s v="PT-68356"/>
    <x v="3"/>
    <x v="0"/>
    <x v="0"/>
    <x v="36"/>
    <x v="1907"/>
    <d v="2023-04-04T22:39:00"/>
    <d v="2023-04-05T17:58:00"/>
    <d v="2023-04-07T15:50:00"/>
    <x v="0"/>
    <x v="2"/>
    <s v="Patient PT-68356 requesting reschedule of appointment originally booked for 16 Apr 2023."/>
    <s v="Appointment moved from afternoon to morning slot. Patient and GP practice both confirmed."/>
    <n v="1909"/>
    <s v="OK"/>
    <n v="6.8166666666666664"/>
    <n v="26.133333333333333"/>
    <s v="Within SLA"/>
    <n v="0"/>
    <n v="6.8166666666666664"/>
  </r>
  <r>
    <n v="1911"/>
    <s v="NB-2025-01911"/>
    <x v="46"/>
    <s v="PT-63792"/>
    <x v="3"/>
    <x v="0"/>
    <x v="0"/>
    <x v="69"/>
    <x v="1908"/>
    <d v="2025-01-22T09:10:00"/>
    <d v="2025-01-23T20:07:00"/>
    <d v="2025-01-25T04:36:00"/>
    <x v="0"/>
    <x v="1"/>
    <s v="Patient PT-63792 requesting addition of appointment originally booked for 02 Feb 2025."/>
    <s v="Urgent appointment arranged within 24 hours following GP referral. Patient notified."/>
    <n v="1910"/>
    <s v="OK"/>
    <n v="4.5666666666666664"/>
    <n v="39.516666666666666"/>
    <s v="Within SLA"/>
    <n v="0"/>
    <n v="4.5666666666666664"/>
  </r>
  <r>
    <n v="1912"/>
    <s v="NB-2024-01912"/>
    <x v="71"/>
    <s v="PT-84664"/>
    <x v="1"/>
    <x v="0"/>
    <x v="1"/>
    <x v="33"/>
    <x v="1909"/>
    <d v="2024-12-26T06:52:00"/>
    <d v="2024-12-27T12:38:00"/>
    <d v="2024-12-28T04:36:00"/>
    <x v="0"/>
    <x v="2"/>
    <s v="Query regarding invoice 74397 dated 03 Dec 2024. Client reports disputed amount of £3372."/>
    <s v="Charge dispute investigated. Original amount validated as correct; breakdown sent to client."/>
    <n v="1911"/>
    <s v="OK"/>
    <n v="2.2666666666666666"/>
    <n v="32.033333333333331"/>
    <s v="Within SLA"/>
    <n v="0"/>
    <n v="2.2666666666666666"/>
  </r>
  <r>
    <n v="1913"/>
    <s v="NB-2025-01913"/>
    <x v="20"/>
    <s v="PT-18096"/>
    <x v="2"/>
    <x v="3"/>
    <x v="1"/>
    <x v="73"/>
    <x v="1910"/>
    <d v="2025-01-16T22:50:00"/>
    <d v="2025-01-20T09:15:00"/>
    <d v="2025-01-21T15:24:00"/>
    <x v="0"/>
    <x v="1"/>
    <s v="Pre-authorisation request for outpatient consultation. Patient PT-18096. Insurer: WPA."/>
    <s v="Claim status updated to approved. Payment expected within 5–7 working days."/>
    <n v="1912"/>
    <s v="OK"/>
    <n v="7.4333333333333327"/>
    <n v="89.85"/>
    <s v="Within SLA"/>
    <n v="0"/>
    <n v="7.4333333333333327"/>
  </r>
  <r>
    <n v="1914"/>
    <s v="NB-2024-01914"/>
    <x v="65"/>
    <s v="PT-92436"/>
    <x v="1"/>
    <x v="0"/>
    <x v="1"/>
    <x v="81"/>
    <x v="1911"/>
    <d v="2024-10-12T21:34:00"/>
    <d v="2024-10-14T00:21:00"/>
    <d v="2024-10-14T13:11:00"/>
    <x v="0"/>
    <x v="1"/>
    <s v="Query regarding invoice 76207 dated 17 Sep 2024. Client reports missing credit of £425."/>
    <s v="Late payment fee waived as a goodwill gesture following system error. Account adjusted."/>
    <n v="1913"/>
    <s v="OK"/>
    <n v="8.3833333333333329"/>
    <n v="35.166666666666664"/>
    <s v="Within SLA"/>
    <n v="0"/>
    <n v="8.3833333333333329"/>
  </r>
  <r>
    <n v="1915"/>
    <s v="NB-2024-01915"/>
    <x v="24"/>
    <s v="PT-20990"/>
    <x v="3"/>
    <x v="0"/>
    <x v="0"/>
    <x v="44"/>
    <x v="1912"/>
    <d v="2024-09-10T01:33:00"/>
    <d v="2024-09-10T07:52:00"/>
    <d v="2024-09-10T23:47:00"/>
    <x v="0"/>
    <x v="1"/>
    <s v="Patient PT-20990 requesting addition of appointment originally booked for 18 Sep 2024."/>
    <s v="Appointment moved from afternoon to morning slot. Patient and GP practice both confirmed."/>
    <n v="1914"/>
    <s v="OK"/>
    <n v="1.7666666666666666"/>
    <n v="8.0833333333333321"/>
    <s v="Within SLA"/>
    <n v="0"/>
    <n v="1.7666666666666666"/>
  </r>
  <r>
    <n v="1916"/>
    <s v="NB-2024-01916"/>
    <x v="0"/>
    <s v="PT-44155"/>
    <x v="2"/>
    <x v="3"/>
    <x v="0"/>
    <x v="64"/>
    <x v="1913"/>
    <d v="2024-11-20T21:45:00"/>
    <d v="2024-11-23T17:40:00"/>
    <d v="2024-11-24T09:28:00"/>
    <x v="0"/>
    <x v="0"/>
    <s v="Pre-authorisation request for outpatient consultation. Patient PT-44155. Insurer: WPA."/>
    <s v="Pre-authorisation confirmed with insurer. Reference number provided to client."/>
    <n v="1915"/>
    <s v="OK"/>
    <n v="36.283333333333331"/>
    <n v="104.19999999999999"/>
    <s v="Within SLA"/>
    <n v="0"/>
    <n v="36.283333333333331"/>
  </r>
  <r>
    <n v="1917"/>
    <s v="NB-2023-01917"/>
    <x v="47"/>
    <s v="PT-86506"/>
    <x v="3"/>
    <x v="0"/>
    <x v="0"/>
    <x v="36"/>
    <x v="1914"/>
    <d v="2023-08-07T00:17:00"/>
    <d v="2023-08-09T00:20:00"/>
    <d v="2023-08-09T21:46:00"/>
    <x v="0"/>
    <x v="0"/>
    <s v="Patient PT-86506 requesting cancellation of appointment originally booked for 08 Aug 2023."/>
    <s v="Recurring appointment series updated following consultant schedule change."/>
    <n v="1916"/>
    <s v="OK"/>
    <n v="2.5166666666666666"/>
    <n v="50.566666666666663"/>
    <s v="Within SLA"/>
    <n v="0"/>
    <n v="2.5166666666666666"/>
  </r>
  <r>
    <n v="1918"/>
    <s v="NB-2023-01918"/>
    <x v="31"/>
    <s v="PT-70943"/>
    <x v="3"/>
    <x v="0"/>
    <x v="1"/>
    <x v="56"/>
    <x v="1915"/>
    <d v="2023-12-14T04:41:00"/>
    <d v="2023-12-15T19:01:00"/>
    <d v="2023-12-16T03:10:00"/>
    <x v="0"/>
    <x v="1"/>
    <s v="Patient PT-70943 requesting cancellation of appointment originally booked for 21 Dec 2023."/>
    <s v="Appointment moved from afternoon to morning slot. Patient and GP practice both confirmed."/>
    <n v="1917"/>
    <s v="OK"/>
    <n v="1.5166666666666666"/>
    <n v="39.85"/>
    <s v="Within SLA"/>
    <n v="0"/>
    <n v="1.5166666666666666"/>
  </r>
  <r>
    <n v="1919"/>
    <s v="NB-2024-01919"/>
    <x v="26"/>
    <s v="PT-18720"/>
    <x v="2"/>
    <x v="0"/>
    <x v="1"/>
    <x v="35"/>
    <x v="1916"/>
    <d v="2024-04-16T20:39:00"/>
    <d v="2024-04-18T14:14:00"/>
    <d v="2024-04-19T13:44:00"/>
    <x v="0"/>
    <x v="1"/>
    <s v="Pre-authorisation request for physiotherapy course. Patient PT-18720. Insurer: Cigna."/>
    <s v="Policy coverage query resolved. Benefit schedule sent to patient for reference."/>
    <n v="1918"/>
    <s v="OK"/>
    <n v="6.9166666666666661"/>
    <n v="48.5"/>
    <s v="Within SLA"/>
    <n v="0"/>
    <n v="6.9166666666666661"/>
  </r>
  <r>
    <n v="1920"/>
    <s v="NB-2023-01920"/>
    <x v="57"/>
    <s v="PT-73530"/>
    <x v="3"/>
    <x v="0"/>
    <x v="0"/>
    <x v="18"/>
    <x v="1917"/>
    <d v="2023-01-12T14:34:00"/>
    <d v="2023-01-15T01:49:00"/>
    <d v="2023-01-15T08:53:00"/>
    <x v="0"/>
    <x v="3"/>
    <s v="Patient PT-73530 requesting cancellation of appointment originally booked for 19 Jan 2023."/>
    <s v="Cancellation processed. New appointment booked for following week per patient request."/>
    <n v="1919"/>
    <s v="OK"/>
    <n v="5.6833333333333327"/>
    <n v="64.933333333333337"/>
    <s v="Within SLA"/>
    <n v="0"/>
    <n v="5.6833333333333327"/>
  </r>
  <r>
    <n v="1921"/>
    <s v="NB-2024-01921"/>
    <x v="62"/>
    <s v="PT-57488"/>
    <x v="1"/>
    <x v="1"/>
    <x v="1"/>
    <x v="49"/>
    <x v="1918"/>
    <d v="2024-01-01T06:24:00"/>
    <d v="2024-01-01T11:44:00"/>
    <d v="2024-01-01T12:42:00"/>
    <x v="0"/>
    <x v="0"/>
    <s v="Query regarding invoice 80920 dated 14 Dec 2023. Client reports incorrect charge of £1634."/>
    <s v="Billing query resolved following confirmation from insurer. Payment processing initiated."/>
    <n v="1920"/>
    <s v="OK"/>
    <n v="1.7"/>
    <n v="7.0333333333333332"/>
    <s v="Within SLA"/>
    <n v="0"/>
    <n v="1.7"/>
  </r>
  <r>
    <n v="1922"/>
    <s v="NB-2024-01922"/>
    <x v="51"/>
    <s v="PT-48391"/>
    <x v="1"/>
    <x v="0"/>
    <x v="1"/>
    <x v="37"/>
    <x v="1919"/>
    <d v="2024-09-25T09:33:00"/>
    <d v="2024-09-27T07:38:00"/>
    <d v="2024-09-28T04:22:00"/>
    <x v="0"/>
    <x v="1"/>
    <s v="Query regarding invoice 70617 dated 28 Aug 2024. Client reports duplicate payment of £2377."/>
    <s v="Duplicate charge identified and reversed. Updated invoice sent to client for reconciliation."/>
    <n v="1921"/>
    <s v="OK"/>
    <n v="5.1833333333333327"/>
    <n v="51.266666666666666"/>
    <s v="Within SLA"/>
    <n v="0"/>
    <n v="5.1833333333333327"/>
  </r>
  <r>
    <n v="1923"/>
    <s v="NB-2023-01923"/>
    <x v="50"/>
    <s v="PT-60485"/>
    <x v="3"/>
    <x v="0"/>
    <x v="1"/>
    <x v="13"/>
    <x v="1920"/>
    <d v="2023-06-04T10:27:00"/>
    <d v="2023-06-05T01:57:00"/>
    <d v="2023-06-05T04:55:00"/>
    <x v="0"/>
    <x v="0"/>
    <s v="Patient PT-60485 requesting addition of appointment originally booked for 13 Jun 2023."/>
    <s v="Appointment moved from afternoon to morning slot. Patient and GP practice both confirmed."/>
    <n v="1922"/>
    <s v="OK"/>
    <n v="5.5333333333333332"/>
    <n v="21.033333333333331"/>
    <s v="Within SLA"/>
    <n v="0"/>
    <n v="5.5333333333333332"/>
  </r>
  <r>
    <n v="1924"/>
    <s v="NB-2023-01924"/>
    <x v="71"/>
    <s v="PT-62737"/>
    <x v="3"/>
    <x v="0"/>
    <x v="0"/>
    <x v="66"/>
    <x v="1921"/>
    <d v="2023-02-15T04:32:00"/>
    <d v="2023-02-16T11:11:00"/>
    <d v="2023-02-17T01:35:00"/>
    <x v="0"/>
    <x v="1"/>
    <s v="Patient PT-62737 requesting cancellation of appointment originally booked for 01 Mar 2023."/>
    <s v="Recurring appointment series updated following consultant schedule change."/>
    <n v="1923"/>
    <s v="OK"/>
    <n v="2.9499999999999997"/>
    <n v="33.6"/>
    <s v="Within SLA"/>
    <n v="0"/>
    <n v="2.9499999999999997"/>
  </r>
  <r>
    <n v="1925"/>
    <s v="NB-2024-01925"/>
    <x v="46"/>
    <s v="PT-65021"/>
    <x v="1"/>
    <x v="2"/>
    <x v="1"/>
    <x v="87"/>
    <x v="1922"/>
    <d v="2024-05-10T22:15:00"/>
    <d v="2024-05-11T09:40:00"/>
    <d v="2024-05-11T20:39:00"/>
    <x v="0"/>
    <x v="0"/>
    <s v="Query regarding invoice 15734 dated 09 May 2024. Client reports incorrect charge of £1545."/>
    <s v="Late payment fee waived as a goodwill gesture following system error. Account adjusted."/>
    <n v="1924"/>
    <s v="OK"/>
    <n v="1.5999999999999999"/>
    <n v="13.016666666666666"/>
    <s v="Within SLA"/>
    <n v="0"/>
    <n v="1.5999999999999999"/>
  </r>
  <r>
    <n v="1926"/>
    <s v="NB-2024-01926"/>
    <x v="19"/>
    <s v="PT-95936"/>
    <x v="3"/>
    <x v="0"/>
    <x v="1"/>
    <x v="69"/>
    <x v="1923"/>
    <d v="2024-05-31T18:47:00"/>
    <d v="2024-06-01T17:59:00"/>
    <d v="2024-06-02T08:33:00"/>
    <x v="0"/>
    <x v="0"/>
    <s v="Patient PT-95936 requesting addition of appointment originally booked for 03 Jun 2024."/>
    <s v="Appointment moved from afternoon to morning slot. Patient and GP practice both confirmed."/>
    <n v="1925"/>
    <s v="OK"/>
    <n v="10.233333333333333"/>
    <n v="33.43333333333333"/>
    <s v="Within SLA"/>
    <n v="0"/>
    <n v="10.233333333333333"/>
  </r>
  <r>
    <n v="1927"/>
    <s v="NB-2024-01927"/>
    <x v="66"/>
    <s v="PT-85816"/>
    <x v="0"/>
    <x v="0"/>
    <x v="1"/>
    <x v="70"/>
    <x v="1924"/>
    <d v="2024-08-11T10:08:00"/>
    <d v="2024-08-14T16:44:00"/>
    <d v="2024-08-14T06:04:00"/>
    <x v="1"/>
    <x v="0"/>
    <s v="Request for fit-to-work certificate for patient PT-85816."/>
    <s v="GP referral letter drafted and sent to specialist clinic. Copy retained on file."/>
    <n v="1926"/>
    <s v="OK"/>
    <n v="4.0666666666666664"/>
    <n v="82.666666666666657"/>
    <s v="Breached"/>
    <n v="1"/>
    <n v="4.0666666666666664"/>
  </r>
  <r>
    <n v="1928"/>
    <s v="NB-2024-01928"/>
    <x v="16"/>
    <s v="PT-73875"/>
    <x v="3"/>
    <x v="0"/>
    <x v="0"/>
    <x v="99"/>
    <x v="1925"/>
    <d v="2024-04-21T10:48:00"/>
    <d v="2024-04-27T22:49:00"/>
    <d v="2024-04-24T05:36:00"/>
    <x v="1"/>
    <x v="3"/>
    <s v="Patient PT-73875 requesting addition of appointment originally booked for 02 May 2024."/>
    <s v="Cancellation processed. New appointment booked for following week per patient request."/>
    <n v="1927"/>
    <s v="OK"/>
    <n v="5.2"/>
    <n v="161.21666666666667"/>
    <s v="Breached"/>
    <n v="1"/>
    <n v="5.2"/>
  </r>
  <r>
    <n v="1929"/>
    <s v="NB-2024-01929"/>
    <x v="43"/>
    <s v="PT-89820"/>
    <x v="1"/>
    <x v="0"/>
    <x v="0"/>
    <x v="25"/>
    <x v="1926"/>
    <d v="2024-12-09T03:23:00"/>
    <d v="2024-12-11T02:42:00"/>
    <d v="2024-12-11T23:44:00"/>
    <x v="0"/>
    <x v="2"/>
    <s v="Query regarding invoice 20701 dated 16 Nov 2024. Client reports incorrect charge of £1484."/>
    <s v="Invoice reviewed and corrected. Credit note issued for £764. Client accounts updated."/>
    <n v="1928"/>
    <s v="OK"/>
    <n v="3.65"/>
    <n v="50.966666666666661"/>
    <s v="Within SLA"/>
    <n v="0"/>
    <n v="3.65"/>
  </r>
  <r>
    <n v="1930"/>
    <s v="NB-2024-01930"/>
    <x v="10"/>
    <s v="PT-76587"/>
    <x v="1"/>
    <x v="2"/>
    <x v="0"/>
    <x v="81"/>
    <x v="1927"/>
    <d v="2024-04-07T18:59:00"/>
    <d v="2024-04-08T07:38:00"/>
    <d v="2024-04-08T17:25:00"/>
    <x v="0"/>
    <x v="0"/>
    <s v="Query regarding invoice 22567 dated 29 Mar 2024. Client reports missing credit of £1128."/>
    <s v="Invoice reviewed and corrected. Credit note issued for £534. Client accounts updated."/>
    <n v="1929"/>
    <s v="OK"/>
    <n v="1.5666666666666667"/>
    <n v="14.216666666666667"/>
    <s v="Within SLA"/>
    <n v="0"/>
    <n v="1.5666666666666667"/>
  </r>
  <r>
    <n v="1931"/>
    <s v="NB-2024-01931"/>
    <x v="39"/>
    <s v="PT-34097"/>
    <x v="1"/>
    <x v="2"/>
    <x v="1"/>
    <x v="11"/>
    <x v="1928"/>
    <d v="2024-04-12T19:46:00"/>
    <d v="2024-04-13T02:23:00"/>
    <d v="2024-04-13T16:33:00"/>
    <x v="0"/>
    <x v="1"/>
    <s v="Query regarding invoice 77732 dated 30 Mar 2024. Client reports missing credit of £3060."/>
    <s v="Invoice reviewed and corrected. Credit note issued for £620. Client accounts updated."/>
    <n v="1930"/>
    <s v="OK"/>
    <n v="3.2166666666666663"/>
    <n v="9.8333333333333321"/>
    <s v="Within SLA"/>
    <n v="0"/>
    <n v="3.2166666666666663"/>
  </r>
  <r>
    <n v="1932"/>
    <s v="NB-2025-01932"/>
    <x v="41"/>
    <s v="PT-96192"/>
    <x v="1"/>
    <x v="0"/>
    <x v="0"/>
    <x v="33"/>
    <x v="1929"/>
    <d v="2025-02-12T20:11:00"/>
    <d v="2025-02-14T17:42:00"/>
    <d v="2025-02-15T13:00:00"/>
    <x v="0"/>
    <x v="1"/>
    <s v="Query regarding invoice 53276 dated 31 Jan 2025. Client reports missing credit of £2656."/>
    <s v="Charge dispute investigated. Original amount validated as correct; breakdown sent to client."/>
    <n v="1931"/>
    <s v="OK"/>
    <n v="7.1833333333333327"/>
    <n v="52.699999999999996"/>
    <s v="Within SLA"/>
    <n v="0"/>
    <n v="7.1833333333333327"/>
  </r>
  <r>
    <n v="1933"/>
    <s v="NB-2023-01933"/>
    <x v="12"/>
    <s v="PT-99596"/>
    <x v="3"/>
    <x v="0"/>
    <x v="1"/>
    <x v="13"/>
    <x v="1930"/>
    <d v="2023-06-23T08:20:00"/>
    <d v="2023-06-25T05:26:00"/>
    <d v="2023-06-26T02:33:00"/>
    <x v="0"/>
    <x v="1"/>
    <s v="Patient PT-99596 requesting cancellation of appointment originally booked for 06 Jul 2023."/>
    <s v="Appointment rescheduled to patient's preferred date. Confirmation sent via email and SMS."/>
    <n v="1932"/>
    <s v="OK"/>
    <n v="5.7833333333333332"/>
    <n v="50.883333333333333"/>
    <s v="Within SLA"/>
    <n v="0"/>
    <n v="5.7833333333333332"/>
  </r>
  <r>
    <n v="1934"/>
    <s v="NB-2024-01934"/>
    <x v="61"/>
    <s v="PT-79816"/>
    <x v="0"/>
    <x v="0"/>
    <x v="1"/>
    <x v="22"/>
    <x v="1931"/>
    <d v="2024-10-22T16:30:00"/>
    <d v="2024-10-24T18:22:00"/>
    <d v="2024-10-23T12:01:00"/>
    <x v="1"/>
    <x v="0"/>
    <s v="Request for insurance medical report for patient PT-79816."/>
    <s v="GP referral letter drafted and sent to specialist clinic. Copy retained on file."/>
    <n v="1933"/>
    <s v="OK"/>
    <n v="4.4833333333333334"/>
    <n v="54.349999999999994"/>
    <s v="Breached"/>
    <n v="1"/>
    <n v="4.4833333333333334"/>
  </r>
  <r>
    <n v="1935"/>
    <s v="NB-2023-01935"/>
    <x v="36"/>
    <s v="PT-20551"/>
    <x v="2"/>
    <x v="3"/>
    <x v="0"/>
    <x v="98"/>
    <x v="1932"/>
    <d v="2023-03-30T18:37:00"/>
    <d v="2023-04-01T21:41:00"/>
    <d v="2023-04-02T13:09:00"/>
    <x v="0"/>
    <x v="1"/>
    <s v="Pre-authorisation request for diagnostic imaging. Patient PT-20551. Insurer: Bupa."/>
    <s v="Pre-auth declined by insurer. Patient advised of self-pay options and appeal pathway."/>
    <n v="1934"/>
    <s v="OK"/>
    <n v="5.4666666666666668"/>
    <n v="56.533333333333331"/>
    <s v="Within SLA"/>
    <n v="0"/>
    <n v="5.4666666666666668"/>
  </r>
  <r>
    <n v="1936"/>
    <s v="NB-2023-01936"/>
    <x v="30"/>
    <s v="PT-76705"/>
    <x v="1"/>
    <x v="2"/>
    <x v="1"/>
    <x v="75"/>
    <x v="1933"/>
    <d v="2023-10-19T11:12:00"/>
    <d v="2023-10-19T13:54:00"/>
    <d v="2023-10-20T04:36:00"/>
    <x v="0"/>
    <x v="1"/>
    <s v="Query regarding invoice 52437 dated 06 Oct 2023. Client reports missing credit of £150."/>
    <s v="Late payment fee waived as a goodwill gesture following system error. Account adjusted."/>
    <n v="1935"/>
    <s v="OK"/>
    <n v="6.6"/>
    <n v="9.2999999999999989"/>
    <s v="Within SLA"/>
    <n v="0"/>
    <n v="6.6"/>
  </r>
  <r>
    <n v="1937"/>
    <s v="NB-2023-01937"/>
    <x v="17"/>
    <s v="PT-42679"/>
    <x v="3"/>
    <x v="3"/>
    <x v="1"/>
    <x v="49"/>
    <x v="1934"/>
    <d v="2023-06-23T20:59:00"/>
    <d v="2023-06-25T16:54:00"/>
    <d v="2023-06-27T15:30:00"/>
    <x v="0"/>
    <x v="3"/>
    <s v="Patient PT-42679 requesting reschedule of appointment originally booked for 28 Jun 2023."/>
    <s v="Appointment rescheduled to patient's preferred date. Confirmation sent via email and SMS."/>
    <n v="1936"/>
    <s v="OK"/>
    <n v="5.4833333333333334"/>
    <n v="49.4"/>
    <s v="Within SLA"/>
    <n v="0"/>
    <n v="5.4833333333333334"/>
  </r>
  <r>
    <n v="1938"/>
    <s v="NB-2024-01938"/>
    <x v="63"/>
    <s v="PT-23881"/>
    <x v="2"/>
    <x v="2"/>
    <x v="1"/>
    <x v="34"/>
    <x v="1935"/>
    <d v="2024-05-26T09:05:00"/>
    <d v="2024-05-26T20:03:00"/>
    <d v="2024-05-27T07:47:00"/>
    <x v="0"/>
    <x v="1"/>
    <s v="Pre-authorisation request for outpatient consultation. Patient PT-23881. Insurer: Bupa."/>
    <s v="Pre-auth declined by insurer. Patient advised of self-pay options and appeal pathway."/>
    <n v="1937"/>
    <s v="OK"/>
    <n v="1.3"/>
    <n v="12.266666666666666"/>
    <s v="Within SLA"/>
    <n v="0"/>
    <n v="1.3"/>
  </r>
  <r>
    <n v="1939"/>
    <s v="NB-2023-01939"/>
    <x v="69"/>
    <s v="PT-70557"/>
    <x v="1"/>
    <x v="2"/>
    <x v="0"/>
    <x v="76"/>
    <x v="1936"/>
    <d v="2023-06-10T16:14:00"/>
    <d v="2023-06-10T23:32:00"/>
    <d v="2023-06-11T03:17:00"/>
    <x v="0"/>
    <x v="3"/>
    <s v="Query regarding invoice 20614 dated 24 May 2023. Client reports incorrect charge of £492."/>
    <s v="Charge dispute investigated. Original amount validated as correct; breakdown sent to client."/>
    <n v="1938"/>
    <s v="OK"/>
    <n v="0.95"/>
    <n v="8.25"/>
    <s v="Within SLA"/>
    <n v="0"/>
    <n v="0.95"/>
  </r>
  <r>
    <n v="1940"/>
    <s v="NB-2024-01940"/>
    <x v="39"/>
    <s v="PT-43147"/>
    <x v="1"/>
    <x v="3"/>
    <x v="1"/>
    <x v="45"/>
    <x v="1937"/>
    <d v="2024-05-31T12:58:00"/>
    <d v="2024-06-02T04:25:00"/>
    <d v="2024-06-04T19:55:00"/>
    <x v="0"/>
    <x v="3"/>
    <s v="Query regarding invoice 93344 dated 20 May 2024. Client reports disputed amount of £1649."/>
    <s v="Invoice reviewed and corrected. Credit note issued for £450. Client accounts updated."/>
    <n v="1939"/>
    <s v="OK"/>
    <n v="17.05"/>
    <n v="56.5"/>
    <s v="Within SLA"/>
    <n v="0"/>
    <n v="17.05"/>
  </r>
  <r>
    <n v="1941"/>
    <s v="NB-2024-01941"/>
    <x v="60"/>
    <s v="PT-91043"/>
    <x v="2"/>
    <x v="0"/>
    <x v="0"/>
    <x v="79"/>
    <x v="1938"/>
    <d v="2024-12-15T02:33:00"/>
    <d v="2024-12-16T01:11:00"/>
    <d v="2024-12-17T23:53:00"/>
    <x v="0"/>
    <x v="3"/>
    <s v="Pre-authorisation request for surgical procedure. Patient PT-91043. Insurer: WPA."/>
    <s v="Claim status updated to approved. Payment expected within 5–7 working days."/>
    <n v="1940"/>
    <s v="OK"/>
    <n v="2.6666666666666665"/>
    <n v="25.3"/>
    <s v="Within SLA"/>
    <n v="0"/>
    <n v="2.6666666666666665"/>
  </r>
  <r>
    <n v="1942"/>
    <s v="NB-2024-01942"/>
    <x v="2"/>
    <s v="PT-49582"/>
    <x v="3"/>
    <x v="0"/>
    <x v="1"/>
    <x v="27"/>
    <x v="1939"/>
    <d v="2024-05-10T10:00:00"/>
    <d v="2024-05-12T12:19:00"/>
    <d v="2024-05-13T04:35:00"/>
    <x v="0"/>
    <x v="1"/>
    <s v="Patient PT-49582 requesting cancellation of appointment originally booked for 20 May 2024."/>
    <s v="Cancellation processed. New appointment booked for following week per patient request."/>
    <n v="1941"/>
    <s v="OK"/>
    <n v="5.4166666666666661"/>
    <n v="55.733333333333334"/>
    <s v="Within SLA"/>
    <n v="0"/>
    <n v="5.4166666666666661"/>
  </r>
  <r>
    <n v="1943"/>
    <s v="NB-2024-01943"/>
    <x v="39"/>
    <s v="PT-24301"/>
    <x v="3"/>
    <x v="1"/>
    <x v="1"/>
    <x v="95"/>
    <x v="1940"/>
    <d v="2024-01-11T23:19:00"/>
    <d v="2024-01-12T04:55:00"/>
    <d v="2024-01-12T05:53:00"/>
    <x v="0"/>
    <x v="1"/>
    <s v="Patient PT-24301 requesting reschedule of appointment originally booked for 23 Jan 2024."/>
    <s v="Urgent appointment arranged within 24 hours following GP referral. Patient notified."/>
    <n v="1942"/>
    <s v="OK"/>
    <n v="1.4333333333333333"/>
    <n v="7.0333333333333332"/>
    <s v="Within SLA"/>
    <n v="0"/>
    <n v="1.4333333333333333"/>
  </r>
  <r>
    <n v="1944"/>
    <s v="NB-2024-01944"/>
    <x v="13"/>
    <s v="PT-45388"/>
    <x v="3"/>
    <x v="0"/>
    <x v="1"/>
    <x v="58"/>
    <x v="1941"/>
    <d v="2024-06-24T06:56:00"/>
    <d v="2024-06-25T16:21:00"/>
    <d v="2024-06-26T04:48:00"/>
    <x v="0"/>
    <x v="1"/>
    <s v="Patient PT-45388 requesting reschedule of appointment originally booked for 30 Jun 2024."/>
    <s v="Appointment moved from afternoon to morning slot. Patient and GP practice both confirmed."/>
    <n v="1943"/>
    <s v="OK"/>
    <n v="2.1333333333333333"/>
    <n v="35.549999999999997"/>
    <s v="Within SLA"/>
    <n v="0"/>
    <n v="2.1333333333333333"/>
  </r>
  <r>
    <n v="1945"/>
    <s v="NB-2023-01945"/>
    <x v="64"/>
    <s v="PT-40463"/>
    <x v="3"/>
    <x v="2"/>
    <x v="1"/>
    <x v="13"/>
    <x v="1942"/>
    <d v="2023-02-22T03:24:00"/>
    <d v="2023-02-22T08:40:00"/>
    <d v="2023-02-22T13:24:00"/>
    <x v="0"/>
    <x v="0"/>
    <s v="Patient PT-40463 requesting cancellation of appointment originally booked for 27 Feb 2023."/>
    <s v="Cancellation processed. New appointment booked for following week per patient request."/>
    <n v="1944"/>
    <s v="OK"/>
    <n v="2"/>
    <n v="7.2666666666666666"/>
    <s v="Within SLA"/>
    <n v="0"/>
    <n v="2"/>
  </r>
  <r>
    <n v="1946"/>
    <s v="NB-2023-01946"/>
    <x v="6"/>
    <s v="PT-21552"/>
    <x v="1"/>
    <x v="1"/>
    <x v="0"/>
    <x v="10"/>
    <x v="1943"/>
    <d v="2023-10-06T18:53:00"/>
    <d v="2023-10-06T19:33:00"/>
    <d v="2023-10-06T22:06:00"/>
    <x v="0"/>
    <x v="1"/>
    <s v="Query regarding invoice 93863 dated 12 Sep 2023. Client reports duplicate payment of £1487."/>
    <s v="Charge dispute investigated. Original amount validated as correct; breakdown sent to client."/>
    <n v="1945"/>
    <s v="OK"/>
    <n v="0.78333333333333333"/>
    <n v="1.45"/>
    <s v="Within SLA"/>
    <n v="0"/>
    <n v="0.78333333333333333"/>
  </r>
  <r>
    <n v="1947"/>
    <s v="NB-2024-01947"/>
    <x v="51"/>
    <s v="PT-95870"/>
    <x v="3"/>
    <x v="0"/>
    <x v="0"/>
    <x v="81"/>
    <x v="1944"/>
    <d v="2024-07-19T12:42:00"/>
    <d v="2024-07-23T20:49:00"/>
    <d v="2024-07-22T06:22:00"/>
    <x v="1"/>
    <x v="0"/>
    <s v="Patient PT-95870 requesting cancellation of appointment originally booked for 22 Jul 2024."/>
    <s v="Appointment rescheduled to patient's preferred date. Confirmation sent via email and SMS."/>
    <n v="1946"/>
    <s v="OK"/>
    <n v="6.333333333333333"/>
    <n v="110.44999999999999"/>
    <s v="Breached"/>
    <n v="1"/>
    <n v="6.333333333333333"/>
  </r>
  <r>
    <n v="1948"/>
    <s v="NB-2023-01948"/>
    <x v="69"/>
    <s v="PT-64896"/>
    <x v="3"/>
    <x v="0"/>
    <x v="0"/>
    <x v="30"/>
    <x v="1945"/>
    <d v="2023-07-30T10:06:00"/>
    <d v="2023-07-31T21:55:00"/>
    <d v="2023-08-01T08:47:00"/>
    <x v="0"/>
    <x v="0"/>
    <s v="Patient PT-64896 requesting addition of appointment originally booked for 12 Aug 2023."/>
    <s v="Urgent appointment arranged within 24 hours following GP referral. Patient notified."/>
    <n v="1947"/>
    <s v="OK"/>
    <n v="1.3166666666666667"/>
    <n v="37.133333333333333"/>
    <s v="Within SLA"/>
    <n v="0"/>
    <n v="1.3166666666666667"/>
  </r>
  <r>
    <n v="1949"/>
    <s v="NB-2023-01949"/>
    <x v="45"/>
    <s v="PT-55250"/>
    <x v="1"/>
    <x v="2"/>
    <x v="0"/>
    <x v="50"/>
    <x v="1946"/>
    <d v="2023-11-23T10:00:00"/>
    <d v="2023-11-23T12:05:00"/>
    <d v="2023-11-23T17:28:00"/>
    <x v="0"/>
    <x v="0"/>
    <s v="Query regarding invoice 74006 dated 31 Oct 2023. Client reports duplicate payment of £3431."/>
    <s v="Duplicate charge identified and reversed. Updated invoice sent to client for reconciliation."/>
    <n v="1948"/>
    <s v="OK"/>
    <n v="0.53333333333333333"/>
    <n v="2.6166666666666667"/>
    <s v="Within SLA"/>
    <n v="0"/>
    <n v="0.53333333333333333"/>
  </r>
  <r>
    <n v="1950"/>
    <s v="NB-2024-01950"/>
    <x v="50"/>
    <s v="PT-99051"/>
    <x v="3"/>
    <x v="0"/>
    <x v="0"/>
    <x v="1"/>
    <x v="1947"/>
    <d v="2024-04-17T14:25:00"/>
    <d v="2024-04-18T01:30:00"/>
    <d v="2024-04-18T13:16:00"/>
    <x v="0"/>
    <x v="0"/>
    <s v="Patient PT-99051 requesting cancellation of appointment originally booked for 23 Apr 2024."/>
    <s v="Cancellation processed. New appointment booked for following week per patient request."/>
    <n v="1949"/>
    <s v="OK"/>
    <n v="1.1499999999999999"/>
    <n v="12.233333333333333"/>
    <s v="Within SLA"/>
    <n v="0"/>
    <n v="1.1499999999999999"/>
  </r>
  <r>
    <n v="1951"/>
    <s v="NB-2024-01951"/>
    <x v="64"/>
    <s v="PT-83885"/>
    <x v="3"/>
    <x v="2"/>
    <x v="1"/>
    <x v="23"/>
    <x v="1948"/>
    <d v="2024-01-09T13:11:00"/>
    <d v="2024-01-09T19:18:00"/>
    <d v="2024-01-10T00:27:00"/>
    <x v="0"/>
    <x v="3"/>
    <s v="Patient PT-83885 requesting cancellation of appointment originally booked for 23 Jan 2024."/>
    <s v="Cancellation processed. New appointment booked for following week per patient request."/>
    <n v="1950"/>
    <s v="OK"/>
    <n v="0.73333333333333328"/>
    <n v="6.85"/>
    <s v="Within SLA"/>
    <n v="0"/>
    <n v="0.73333333333333328"/>
  </r>
  <r>
    <n v="1952"/>
    <s v="NB-2023-01952"/>
    <x v="40"/>
    <s v="PT-27249"/>
    <x v="1"/>
    <x v="2"/>
    <x v="0"/>
    <x v="69"/>
    <x v="1949"/>
    <d v="2023-12-03T12:54:00"/>
    <d v="2023-12-03T17:10:00"/>
    <d v="2023-12-03T20:10:00"/>
    <x v="0"/>
    <x v="0"/>
    <s v="Query regarding invoice 53238 dated 23 Nov 2023. Client reports duplicate payment of £646."/>
    <s v="Duplicate charge identified and reversed. Updated invoice sent to client for reconciliation."/>
    <n v="1951"/>
    <s v="OK"/>
    <n v="4.7333333333333334"/>
    <n v="9"/>
    <s v="Within SLA"/>
    <n v="0"/>
    <n v="4.7333333333333334"/>
  </r>
  <r>
    <n v="1953"/>
    <s v="NB-2023-01953"/>
    <x v="10"/>
    <s v="PT-44702"/>
    <x v="3"/>
    <x v="2"/>
    <x v="1"/>
    <x v="23"/>
    <x v="1950"/>
    <d v="2023-01-24T20:43:00"/>
    <d v="2023-01-25T11:25:00"/>
    <d v="2023-01-25T18:04:00"/>
    <x v="0"/>
    <x v="3"/>
    <s v="Patient PT-44702 requesting addition of appointment originally booked for 28 Jan 2023."/>
    <s v="Cancellation processed. New appointment booked for following week per patient request."/>
    <n v="1952"/>
    <s v="OK"/>
    <n v="2.65"/>
    <n v="17.349999999999998"/>
    <s v="Within SLA"/>
    <n v="0"/>
    <n v="2.65"/>
  </r>
  <r>
    <n v="1954"/>
    <s v="NB-2024-01954"/>
    <x v="11"/>
    <s v="PT-47470"/>
    <x v="0"/>
    <x v="2"/>
    <x v="0"/>
    <x v="92"/>
    <x v="1951"/>
    <d v="2024-09-30T15:14:00"/>
    <d v="2024-10-01T08:40:00"/>
    <d v="2024-10-01T13:23:00"/>
    <x v="0"/>
    <x v="0"/>
    <s v="Request for medical records for patient PT-47470."/>
    <s v="Fit-to-work certificate issued following confirmation from treating clinician."/>
    <n v="1953"/>
    <s v="OK"/>
    <n v="1.8499999999999999"/>
    <n v="19.283333333333331"/>
    <s v="Within SLA"/>
    <n v="0"/>
    <n v="1.8499999999999999"/>
  </r>
  <r>
    <n v="1955"/>
    <s v="NB-2024-01955"/>
    <x v="7"/>
    <s v="PT-53825"/>
    <x v="3"/>
    <x v="0"/>
    <x v="1"/>
    <x v="21"/>
    <x v="1952"/>
    <d v="2024-09-01T15:41:00"/>
    <d v="2024-09-02T14:05:00"/>
    <d v="2024-09-04T10:57:00"/>
    <x v="0"/>
    <x v="2"/>
    <s v="Patient PT-53825 requesting cancellation of appointment originally booked for 09 Sep 2024."/>
    <s v="Urgent appointment arranged within 24 hours following GP referral. Patient notified."/>
    <n v="1954"/>
    <s v="OK"/>
    <n v="4.7333333333333334"/>
    <n v="27.133333333333333"/>
    <s v="Within SLA"/>
    <n v="0"/>
    <n v="4.7333333333333334"/>
  </r>
  <r>
    <n v="1956"/>
    <s v="NB-2023-01956"/>
    <x v="14"/>
    <s v="PT-31781"/>
    <x v="1"/>
    <x v="0"/>
    <x v="1"/>
    <x v="11"/>
    <x v="1953"/>
    <d v="2023-11-01T03:35:00"/>
    <d v="2023-11-01T22:57:00"/>
    <d v="2023-11-03T00:06:00"/>
    <x v="0"/>
    <x v="1"/>
    <s v="Query regarding invoice 31725 dated 26 Oct 2023. Client reports duplicate payment of £2221."/>
    <s v="Billing query resolved following confirmation from insurer. Payment processing initiated."/>
    <n v="1955"/>
    <s v="OK"/>
    <n v="3.4833333333333334"/>
    <n v="22.849999999999998"/>
    <s v="Within SLA"/>
    <n v="0"/>
    <n v="3.4833333333333334"/>
  </r>
  <r>
    <n v="1957"/>
    <s v="NB-2024-01957"/>
    <x v="58"/>
    <s v="PT-15553"/>
    <x v="3"/>
    <x v="0"/>
    <x v="3"/>
    <x v="63"/>
    <x v="1954"/>
    <d v="2024-08-21T03:09:00"/>
    <m/>
    <d v="2024-08-22T01:42:00"/>
    <x v="0"/>
    <x v="0"/>
    <s v="Patient PT-15553 requesting addition of appointment originally booked for 01 Sep 2024."/>
    <m/>
    <n v="1956"/>
    <s v="OPEN_TICKET"/>
    <n v="1.45"/>
    <m/>
    <s v="Within SLA"/>
    <n v="0"/>
    <n v="1.45"/>
  </r>
  <r>
    <n v="1958"/>
    <s v="NB-2024-01958"/>
    <x v="2"/>
    <s v="PT-94425"/>
    <x v="1"/>
    <x v="2"/>
    <x v="0"/>
    <x v="60"/>
    <x v="1955"/>
    <d v="2024-08-26T04:56:00"/>
    <d v="2024-08-26T07:29:00"/>
    <d v="2024-08-26T20:51:00"/>
    <x v="0"/>
    <x v="1"/>
    <s v="Query regarding invoice 46640 dated 11 Aug 2024. Client reports duplicate payment of £2893."/>
    <s v="Charge dispute investigated. Original amount validated as correct; breakdown sent to client."/>
    <n v="1957"/>
    <s v="OK"/>
    <n v="8.0833333333333321"/>
    <n v="10.633333333333333"/>
    <s v="Within SLA"/>
    <n v="0"/>
    <n v="8.0833333333333321"/>
  </r>
  <r>
    <n v="1959"/>
    <s v="NB-2023-01959"/>
    <x v="65"/>
    <s v="PT-89876"/>
    <x v="1"/>
    <x v="2"/>
    <x v="0"/>
    <x v="20"/>
    <x v="1956"/>
    <d v="2023-12-31T08:15:00"/>
    <d v="2023-12-31T11:09:00"/>
    <d v="2023-12-31T18:57:00"/>
    <x v="0"/>
    <x v="1"/>
    <s v="Query regarding invoice 41759 dated 06 Dec 2023. Client reports incorrect charge of £2422."/>
    <s v="Billing query resolved following confirmation from insurer. Payment processing initiated."/>
    <n v="1958"/>
    <s v="OK"/>
    <n v="1.3"/>
    <n v="4.2"/>
    <s v="Within SLA"/>
    <n v="0"/>
    <n v="1.3"/>
  </r>
  <r>
    <n v="1960"/>
    <s v="NB-2023-01960"/>
    <x v="60"/>
    <s v="PT-19180"/>
    <x v="2"/>
    <x v="2"/>
    <x v="0"/>
    <x v="1"/>
    <x v="1957"/>
    <d v="2023-07-20T22:48:00"/>
    <d v="2023-07-21T11:09:00"/>
    <d v="2023-07-21T21:35:00"/>
    <x v="0"/>
    <x v="3"/>
    <s v="Pre-authorisation request for physiotherapy course. Patient PT-19180. Insurer: Aviva."/>
    <s v="Policy coverage query resolved. Benefit schedule sent to patient for reference."/>
    <n v="1959"/>
    <s v="OK"/>
    <n v="1.2166666666666666"/>
    <n v="13.566666666666666"/>
    <s v="Within SLA"/>
    <n v="0"/>
    <n v="1.2166666666666666"/>
  </r>
  <r>
    <n v="1961"/>
    <s v="NB-2024-01961"/>
    <x v="52"/>
    <s v="PT-96584"/>
    <x v="3"/>
    <x v="0"/>
    <x v="0"/>
    <x v="52"/>
    <x v="1958"/>
    <d v="2024-08-15T01:11:00"/>
    <d v="2024-08-20T01:33:00"/>
    <d v="2024-08-17T22:08:00"/>
    <x v="1"/>
    <x v="3"/>
    <s v="Patient PT-96584 requesting reschedule of appointment originally booked for 26 Aug 2024."/>
    <s v="Appointment rescheduled to patient's preferred date. Confirmation sent via email and SMS."/>
    <n v="1960"/>
    <s v="OK"/>
    <n v="3.05"/>
    <n v="123.41666666666666"/>
    <s v="Breached"/>
    <n v="1"/>
    <n v="3.05"/>
  </r>
  <r>
    <n v="1962"/>
    <s v="NB-2023-01962"/>
    <x v="48"/>
    <s v="PT-84659"/>
    <x v="2"/>
    <x v="2"/>
    <x v="1"/>
    <x v="63"/>
    <x v="1959"/>
    <d v="2023-04-22T20:10:00"/>
    <d v="2023-04-23T10:24:00"/>
    <d v="2023-04-23T17:25:00"/>
    <x v="0"/>
    <x v="0"/>
    <s v="Pre-authorisation request for surgical procedure. Patient PT-84659. Insurer: AXA Health."/>
    <s v="Policy coverage query resolved. Benefit schedule sent to patient for reference."/>
    <n v="1961"/>
    <s v="OK"/>
    <n v="2.75"/>
    <n v="16.983333333333334"/>
    <s v="Within SLA"/>
    <n v="0"/>
    <n v="2.75"/>
  </r>
  <r>
    <n v="1963"/>
    <s v="NB-2023-01963"/>
    <x v="47"/>
    <s v="PT-48657"/>
    <x v="4"/>
    <x v="2"/>
    <x v="1"/>
    <x v="98"/>
    <x v="1960"/>
    <d v="2023-08-31T13:28:00"/>
    <d v="2023-09-02T10:59:00"/>
    <d v="2023-09-01T11:43:00"/>
    <x v="1"/>
    <x v="0"/>
    <s v="Formal complaint submitted by GP practice regarding poor communication. Reference needed."/>
    <s v="Complaint acknowledged and logged under ref CMP-2064. Full investigation completed within SLA. Apology letter sent."/>
    <n v="1962"/>
    <s v="OK"/>
    <n v="1.75"/>
    <n v="47.266666666666666"/>
    <s v="Breached"/>
    <n v="1"/>
    <n v="1.75"/>
  </r>
  <r>
    <n v="1964"/>
    <s v="NB-2024-01964"/>
    <x v="24"/>
    <s v="PT-34423"/>
    <x v="3"/>
    <x v="0"/>
    <x v="0"/>
    <x v="43"/>
    <x v="1961"/>
    <d v="2024-01-20T21:13:00"/>
    <d v="2024-01-21T15:27:00"/>
    <d v="2024-01-21T17:55:00"/>
    <x v="0"/>
    <x v="2"/>
    <s v="Patient PT-34423 requesting reschedule of appointment originally booked for 26 Jan 2024."/>
    <s v="Appointment moved from afternoon to morning slot. Patient and GP practice both confirmed."/>
    <n v="1963"/>
    <s v="OK"/>
    <n v="3.3"/>
    <n v="21.533333333333331"/>
    <s v="Within SLA"/>
    <n v="0"/>
    <n v="3.3"/>
  </r>
  <r>
    <n v="1965"/>
    <s v="NB-2024-01965"/>
    <x v="25"/>
    <s v="PT-13920"/>
    <x v="1"/>
    <x v="0"/>
    <x v="0"/>
    <x v="33"/>
    <x v="1962"/>
    <d v="2024-03-27T16:24:00"/>
    <d v="2024-03-28T06:44:00"/>
    <d v="2024-03-28T13:34:00"/>
    <x v="0"/>
    <x v="3"/>
    <s v="Query regarding invoice 20398 dated 03 Mar 2024. Client reports incorrect charge of £3047."/>
    <s v="Billing query resolved following confirmation from insurer. Payment processing initiated."/>
    <n v="1964"/>
    <s v="OK"/>
    <n v="2.833333333333333"/>
    <n v="17.166666666666664"/>
    <s v="Within SLA"/>
    <n v="0"/>
    <n v="2.833333333333333"/>
  </r>
  <r>
    <n v="1966"/>
    <s v="NB-2023-01966"/>
    <x v="48"/>
    <s v="PT-86568"/>
    <x v="2"/>
    <x v="0"/>
    <x v="0"/>
    <x v="16"/>
    <x v="1963"/>
    <d v="2023-07-20T16:52:00"/>
    <d v="2023-07-21T21:56:00"/>
    <d v="2023-07-23T11:39:00"/>
    <x v="0"/>
    <x v="3"/>
    <s v="Pre-authorisation request for diagnostic imaging. Patient PT-86568. Insurer: Cigna."/>
    <s v="Policy coverage query resolved. Benefit schedule sent to patient for reference."/>
    <n v="1965"/>
    <s v="OK"/>
    <n v="5.2166666666666668"/>
    <n v="34.283333333333331"/>
    <s v="Within SLA"/>
    <n v="0"/>
    <n v="5.2166666666666668"/>
  </r>
  <r>
    <n v="1967"/>
    <s v="NB-2023-01967"/>
    <x v="31"/>
    <s v="PT-97981"/>
    <x v="0"/>
    <x v="0"/>
    <x v="1"/>
    <x v="101"/>
    <x v="1964"/>
    <d v="2023-01-26T19:26:00"/>
    <d v="2023-01-27T19:05:00"/>
    <d v="2023-01-28T14:49:00"/>
    <x v="0"/>
    <x v="2"/>
    <s v="Request for medical records for patient PT-97981."/>
    <s v="Fit-to-work certificate issued following confirmation from treating clinician."/>
    <n v="1966"/>
    <s v="OK"/>
    <n v="4.6166666666666663"/>
    <n v="28.266666666666666"/>
    <s v="Within SLA"/>
    <n v="0"/>
    <n v="4.6166666666666663"/>
  </r>
  <r>
    <n v="1968"/>
    <s v="NB-2024-01968"/>
    <x v="63"/>
    <s v="PT-78470"/>
    <x v="1"/>
    <x v="0"/>
    <x v="0"/>
    <x v="4"/>
    <x v="1965"/>
    <d v="2024-08-25T02:57:00"/>
    <d v="2024-08-25T16:39:00"/>
    <d v="2024-08-27T13:48:00"/>
    <x v="0"/>
    <x v="3"/>
    <s v="Query regarding invoice 19433 dated 13 Aug 2024. Client reports disputed amount of £136."/>
    <s v="Duplicate charge identified and reversed. Updated invoice sent to client for reconciliation."/>
    <n v="1967"/>
    <s v="OK"/>
    <n v="13.149999999999999"/>
    <n v="26.849999999999998"/>
    <s v="Within SLA"/>
    <n v="0"/>
    <n v="13.149999999999999"/>
  </r>
  <r>
    <n v="1969"/>
    <s v="NB-2023-01969"/>
    <x v="65"/>
    <s v="PT-71719"/>
    <x v="3"/>
    <x v="2"/>
    <x v="1"/>
    <x v="94"/>
    <x v="1966"/>
    <d v="2023-12-25T04:13:00"/>
    <d v="2023-12-25T23:38:00"/>
    <d v="2023-12-25T15:28:00"/>
    <x v="1"/>
    <x v="0"/>
    <s v="Patient PT-71719 requesting reschedule of appointment originally booked for 30 Dec 2023."/>
    <s v="Appointment rescheduled to patient's preferred date. Confirmation sent via email and SMS."/>
    <n v="1968"/>
    <s v="OK"/>
    <n v="0.75"/>
    <n v="20.166666666666664"/>
    <s v="Breached"/>
    <n v="1"/>
    <n v="0.75"/>
  </r>
  <r>
    <n v="1970"/>
    <s v="NB-2025-01970"/>
    <x v="64"/>
    <s v="PT-19749"/>
    <x v="0"/>
    <x v="1"/>
    <x v="1"/>
    <x v="92"/>
    <x v="1967"/>
    <d v="2025-02-14T09:20:00"/>
    <d v="2025-02-14T11:04:00"/>
    <d v="2025-02-14T12:37:00"/>
    <x v="0"/>
    <x v="2"/>
    <s v="Request for discharge summary for patient PT-19749."/>
    <s v="GP referral letter drafted and sent to specialist clinic. Copy retained on file."/>
    <n v="1969"/>
    <s v="OK"/>
    <n v="0.71666666666666667"/>
    <n v="2.4499999999999997"/>
    <s v="Within SLA"/>
    <n v="0"/>
    <n v="0.71666666666666667"/>
  </r>
  <r>
    <n v="1971"/>
    <s v="NB-2024-01971"/>
    <x v="63"/>
    <s v="PT-11957"/>
    <x v="1"/>
    <x v="0"/>
    <x v="1"/>
    <x v="31"/>
    <x v="1968"/>
    <d v="2024-10-28T19:51:00"/>
    <d v="2024-10-29T02:14:00"/>
    <d v="2024-10-31T00:09:00"/>
    <x v="0"/>
    <x v="0"/>
    <s v="Query regarding invoice 95837 dated 08 Oct 2024. Client reports duplicate payment of £3253."/>
    <s v="Invoice reviewed and corrected. Credit note issued for £659. Client accounts updated."/>
    <n v="1970"/>
    <s v="OK"/>
    <n v="19.7"/>
    <n v="26.083333333333332"/>
    <s v="Within SLA"/>
    <n v="0"/>
    <n v="19.7"/>
  </r>
  <r>
    <n v="1972"/>
    <s v="NB-2023-01972"/>
    <x v="29"/>
    <s v="PT-50095"/>
    <x v="3"/>
    <x v="0"/>
    <x v="0"/>
    <x v="66"/>
    <x v="1969"/>
    <d v="2023-06-22T20:35:00"/>
    <d v="2023-06-23T21:14:00"/>
    <d v="2023-06-25T03:20:00"/>
    <x v="0"/>
    <x v="0"/>
    <s v="Patient PT-50095 requesting addition of appointment originally booked for 24 Jun 2023."/>
    <s v="Urgent appointment arranged within 24 hours following GP referral. Patient notified."/>
    <n v="1971"/>
    <s v="OK"/>
    <n v="17.25"/>
    <n v="41.9"/>
    <s v="Within SLA"/>
    <n v="0"/>
    <n v="17.25"/>
  </r>
  <r>
    <n v="1973"/>
    <s v="NB-2025-01973"/>
    <x v="44"/>
    <s v="PT-81919"/>
    <x v="1"/>
    <x v="2"/>
    <x v="0"/>
    <x v="42"/>
    <x v="1970"/>
    <d v="2025-01-14T21:15:00"/>
    <d v="2025-01-17T02:19:00"/>
    <d v="2025-01-15T18:00:00"/>
    <x v="1"/>
    <x v="0"/>
    <s v="Query regarding invoice 14918 dated 03 Jan 2025. Client reports incorrect charge of £3187."/>
    <s v="Billing query resolved following confirmation from insurer. Payment processing initiated."/>
    <n v="1972"/>
    <s v="OK"/>
    <n v="3.25"/>
    <n v="56.316666666666663"/>
    <s v="Breached"/>
    <n v="1"/>
    <n v="3.25"/>
  </r>
  <r>
    <n v="1974"/>
    <s v="NB-2025-01974"/>
    <x v="0"/>
    <s v="PT-27662"/>
    <x v="2"/>
    <x v="0"/>
    <x v="5"/>
    <x v="1"/>
    <x v="1971"/>
    <d v="2025-03-14T00:44:00"/>
    <m/>
    <d v="2025-03-16T22:17:00"/>
    <x v="1"/>
    <x v="1"/>
    <s v="Pre-authorisation request for physiotherapy course. Patient PT-27662. Insurer: AXA Health."/>
    <m/>
    <n v="1973"/>
    <s v="OPEN_TICKET"/>
    <n v="2.4499999999999997"/>
    <m/>
    <s v="Breached"/>
    <n v="1"/>
    <n v="2.4499999999999997"/>
  </r>
  <r>
    <n v="1975"/>
    <s v="NB-2023-01975"/>
    <x v="14"/>
    <s v="PT-31492"/>
    <x v="2"/>
    <x v="3"/>
    <x v="0"/>
    <x v="83"/>
    <x v="1972"/>
    <d v="2023-10-05T18:09:00"/>
    <d v="2023-10-11T22:30:00"/>
    <d v="2023-10-09T11:47:00"/>
    <x v="1"/>
    <x v="0"/>
    <s v="Pre-authorisation request for physiotherapy course. Patient PT-31492. Insurer: Cigna."/>
    <s v="Insurer contacted; claim resubmitted with corrected diagnosis code. Outcome pending."/>
    <n v="1974"/>
    <s v="OK"/>
    <n v="6.3666666666666663"/>
    <n v="154.71666666666667"/>
    <s v="Breached"/>
    <n v="1"/>
    <n v="6.3666666666666663"/>
  </r>
  <r>
    <n v="1976"/>
    <s v="NB-2023-01976"/>
    <x v="59"/>
    <s v="PT-96283"/>
    <x v="0"/>
    <x v="0"/>
    <x v="0"/>
    <x v="48"/>
    <x v="1973"/>
    <d v="2023-05-17T07:22:00"/>
    <d v="2023-05-19T03:11:00"/>
    <d v="2023-05-20T03:50:00"/>
    <x v="0"/>
    <x v="2"/>
    <s v="Request for GP referral letter for patient PT-96283."/>
    <s v="GP referral letter drafted and sent to specialist clinic. Copy retained on file."/>
    <n v="1975"/>
    <s v="OK"/>
    <n v="3.5333333333333332"/>
    <n v="47.35"/>
    <s v="Within SLA"/>
    <n v="0"/>
    <n v="3.5333333333333332"/>
  </r>
  <r>
    <n v="1977"/>
    <s v="NB-2025-01977"/>
    <x v="6"/>
    <s v="PT-16378"/>
    <x v="3"/>
    <x v="0"/>
    <x v="0"/>
    <x v="87"/>
    <x v="1974"/>
    <d v="2025-02-05T15:16:00"/>
    <d v="2025-02-06T04:19:00"/>
    <d v="2025-02-07T12:49:00"/>
    <x v="0"/>
    <x v="3"/>
    <s v="Patient PT-16378 requesting addition of appointment originally booked for 15 Feb 2025."/>
    <s v="Recurring appointment series updated following consultant schedule change."/>
    <n v="1976"/>
    <s v="OK"/>
    <n v="2.4499999999999997"/>
    <n v="15.5"/>
    <s v="Within SLA"/>
    <n v="0"/>
    <n v="2.4499999999999997"/>
  </r>
  <r>
    <n v="1978"/>
    <s v="NB-2024-01978"/>
    <x v="2"/>
    <s v="PT-37680"/>
    <x v="1"/>
    <x v="3"/>
    <x v="1"/>
    <x v="33"/>
    <x v="1975"/>
    <d v="2024-11-01T11:10:00"/>
    <d v="2024-11-02T21:25:00"/>
    <d v="2024-11-05T23:50:00"/>
    <x v="0"/>
    <x v="3"/>
    <s v="Query regarding invoice 61437 dated 29 Oct 2024. Client reports missing credit of £102."/>
    <s v="Invoice reviewed and corrected. Credit note issued for £645. Client accounts updated."/>
    <n v="1977"/>
    <s v="OK"/>
    <n v="11.333333333333332"/>
    <n v="45.583333333333329"/>
    <s v="Within SLA"/>
    <n v="0"/>
    <n v="11.333333333333332"/>
  </r>
  <r>
    <n v="1979"/>
    <s v="NB-2023-01979"/>
    <x v="51"/>
    <s v="PT-46579"/>
    <x v="2"/>
    <x v="0"/>
    <x v="1"/>
    <x v="60"/>
    <x v="1976"/>
    <d v="2023-11-24T10:50:00"/>
    <d v="2023-11-29T10:22:00"/>
    <d v="2023-11-27T07:47:00"/>
    <x v="1"/>
    <x v="0"/>
    <s v="Pre-authorisation request for surgical procedure. Patient PT-46579. Insurer: Vitality."/>
    <s v="Pre-authorisation confirmed with insurer. Reference number provided to client."/>
    <n v="1978"/>
    <s v="OK"/>
    <n v="3.05"/>
    <n v="122.58333333333333"/>
    <s v="Breached"/>
    <n v="1"/>
    <n v="3.05"/>
  </r>
  <r>
    <n v="1980"/>
    <s v="NB-2023-01980"/>
    <x v="47"/>
    <s v="PT-16873"/>
    <x v="4"/>
    <x v="2"/>
    <x v="1"/>
    <x v="2"/>
    <x v="1977"/>
    <d v="2023-06-14T04:55:00"/>
    <d v="2023-06-15T17:32:00"/>
    <d v="2023-06-14T18:44:00"/>
    <x v="1"/>
    <x v="1"/>
    <s v="Formal complaint submitted by patient regarding billing error. Reference needed."/>
    <s v="Patient complaint escalated to Operations Manager. Resolution meeting held; outcome agreed with client."/>
    <n v="1979"/>
    <s v="OK"/>
    <n v="10.183333333333334"/>
    <n v="46.8"/>
    <s v="Breached"/>
    <n v="1"/>
    <n v="10.183333333333334"/>
  </r>
  <r>
    <n v="1981"/>
    <s v="NB-2025-01981"/>
    <x v="55"/>
    <s v="PT-74723"/>
    <x v="1"/>
    <x v="2"/>
    <x v="0"/>
    <x v="24"/>
    <x v="1978"/>
    <d v="2025-01-03T13:26:00"/>
    <d v="2025-01-03T18:18:00"/>
    <d v="2025-01-04T00:45:00"/>
    <x v="0"/>
    <x v="1"/>
    <s v="Query regarding invoice 88440 dated 04 Dec 2024. Client reports duplicate payment of £2083."/>
    <s v="Charge dispute investigated. Original amount validated as correct; breakdown sent to client."/>
    <n v="1980"/>
    <s v="OK"/>
    <n v="0.68333333333333335"/>
    <n v="5.55"/>
    <s v="Within SLA"/>
    <n v="0"/>
    <n v="0.68333333333333335"/>
  </r>
  <r>
    <n v="1982"/>
    <s v="NB-2025-01982"/>
    <x v="31"/>
    <s v="PT-93101"/>
    <x v="2"/>
    <x v="0"/>
    <x v="2"/>
    <x v="80"/>
    <x v="1979"/>
    <m/>
    <m/>
    <d v="2025-02-06T12:41:00"/>
    <x v="1"/>
    <x v="3"/>
    <s v="Pre-authorisation request for physiotherapy course. Patient PT-93101. Insurer: AXA Health."/>
    <m/>
    <n v="1981"/>
    <s v="OPEN_TICKET"/>
    <m/>
    <m/>
    <s v="Breached"/>
    <n v="1"/>
    <m/>
  </r>
  <r>
    <n v="1983"/>
    <s v="NB-2024-01983"/>
    <x v="66"/>
    <s v="PT-12421"/>
    <x v="2"/>
    <x v="1"/>
    <x v="0"/>
    <x v="38"/>
    <x v="1980"/>
    <d v="2024-06-24T04:20:00"/>
    <d v="2024-06-24T06:25:00"/>
    <d v="2024-06-24T11:35:00"/>
    <x v="0"/>
    <x v="1"/>
    <s v="Pre-authorisation request for outpatient consultation. Patient PT-12421. Insurer: Vitality."/>
    <s v="Insurer contacted; claim resubmitted with corrected diagnosis code. Outcome pending."/>
    <n v="1982"/>
    <s v="OK"/>
    <n v="0.75"/>
    <n v="2.833333333333333"/>
    <s v="Within SLA"/>
    <n v="0"/>
    <n v="0.75"/>
  </r>
  <r>
    <n v="1984"/>
    <s v="NB-2023-01984"/>
    <x v="26"/>
    <s v="PT-14928"/>
    <x v="1"/>
    <x v="0"/>
    <x v="0"/>
    <x v="2"/>
    <x v="1981"/>
    <d v="2023-09-20T20:01:00"/>
    <d v="2023-09-23T02:07:00"/>
    <d v="2023-09-23T17:07:00"/>
    <x v="0"/>
    <x v="1"/>
    <s v="Query regarding invoice 60012 dated 19 Sep 2023. Client reports duplicate payment of £2193."/>
    <s v="Duplicate charge identified and reversed. Updated invoice sent to client for reconciliation."/>
    <n v="1983"/>
    <s v="OK"/>
    <n v="2.9"/>
    <n v="57"/>
    <s v="Within SLA"/>
    <n v="0"/>
    <n v="2.9"/>
  </r>
  <r>
    <n v="1985"/>
    <s v="NB-2024-01985"/>
    <x v="49"/>
    <s v="PT-45969"/>
    <x v="1"/>
    <x v="0"/>
    <x v="0"/>
    <x v="65"/>
    <x v="1982"/>
    <d v="2024-09-15T05:38:00"/>
    <d v="2024-09-15T23:30:00"/>
    <d v="2024-09-16T19:30:00"/>
    <x v="0"/>
    <x v="1"/>
    <s v="Query regarding invoice 89493 dated 11 Sep 2024. Client reports incorrect charge of £771."/>
    <s v="Charge dispute investigated. Original amount validated as correct; breakdown sent to client."/>
    <n v="1984"/>
    <s v="OK"/>
    <n v="10.133333333333333"/>
    <n v="28"/>
    <s v="Within SLA"/>
    <n v="0"/>
    <n v="10.133333333333333"/>
  </r>
  <r>
    <n v="1986"/>
    <s v="NB-2024-01986"/>
    <x v="22"/>
    <s v="PT-54492"/>
    <x v="3"/>
    <x v="0"/>
    <x v="0"/>
    <x v="49"/>
    <x v="1983"/>
    <d v="2024-11-16T22:57:00"/>
    <d v="2024-11-18T04:26:00"/>
    <d v="2024-11-19T15:54:00"/>
    <x v="0"/>
    <x v="0"/>
    <s v="Patient PT-54492 requesting reschedule of appointment originally booked for 29 Nov 2024."/>
    <s v="Cancellation processed. New appointment booked for following week per patient request."/>
    <n v="1985"/>
    <s v="OK"/>
    <n v="7.05"/>
    <n v="36.533333333333331"/>
    <s v="Within SLA"/>
    <n v="0"/>
    <n v="7.05"/>
  </r>
  <r>
    <n v="1987"/>
    <s v="NB-2023-01987"/>
    <x v="50"/>
    <s v="PT-48719"/>
    <x v="3"/>
    <x v="0"/>
    <x v="1"/>
    <x v="33"/>
    <x v="1984"/>
    <d v="2023-09-04T13:05:00"/>
    <d v="2023-09-05T07:22:00"/>
    <d v="2023-09-05T11:21:00"/>
    <x v="0"/>
    <x v="2"/>
    <s v="Patient PT-48719 requesting cancellation of appointment originally booked for 16 Sep 2023."/>
    <s v="Appointment rescheduled to patient's preferred date. Confirmation sent via email and SMS."/>
    <n v="1986"/>
    <s v="OK"/>
    <n v="1.7333333333333332"/>
    <n v="20.016666666666666"/>
    <s v="Within SLA"/>
    <n v="0"/>
    <n v="1.7333333333333332"/>
  </r>
  <r>
    <n v="1988"/>
    <s v="NB-2024-01988"/>
    <x v="37"/>
    <s v="PT-65252"/>
    <x v="3"/>
    <x v="1"/>
    <x v="0"/>
    <x v="34"/>
    <x v="1985"/>
    <d v="2024-05-08T08:06:00"/>
    <d v="2024-05-08T09:31:00"/>
    <d v="2024-05-08T11:23:00"/>
    <x v="0"/>
    <x v="2"/>
    <s v="Patient PT-65252 requesting cancellation of appointment originally booked for 17 May 2024."/>
    <s v="Urgent appointment arranged within 24 hours following GP referral. Patient notified."/>
    <n v="1987"/>
    <s v="OK"/>
    <n v="0.71666666666666667"/>
    <n v="2.1333333333333333"/>
    <s v="Within SLA"/>
    <n v="0"/>
    <n v="0.71666666666666667"/>
  </r>
  <r>
    <n v="1989"/>
    <s v="NB-2024-01989"/>
    <x v="4"/>
    <s v="PT-12970"/>
    <x v="3"/>
    <x v="0"/>
    <x v="0"/>
    <x v="69"/>
    <x v="1986"/>
    <d v="2024-09-12T20:52:00"/>
    <d v="2024-09-16T00:19:00"/>
    <d v="2024-09-14T18:46:00"/>
    <x v="1"/>
    <x v="0"/>
    <s v="Patient PT-12970 requesting addition of appointment originally booked for 14 Sep 2024."/>
    <s v="Cancellation processed. New appointment booked for following week per patient request."/>
    <n v="1988"/>
    <s v="OK"/>
    <n v="2.1"/>
    <n v="77.55"/>
    <s v="Breached"/>
    <n v="1"/>
    <n v="2.1"/>
  </r>
  <r>
    <n v="1990"/>
    <s v="NB-2023-01990"/>
    <x v="47"/>
    <s v="PT-79056"/>
    <x v="4"/>
    <x v="2"/>
    <x v="0"/>
    <x v="97"/>
    <x v="1987"/>
    <d v="2023-02-04T19:37:00"/>
    <d v="2023-02-05T05:46:00"/>
    <d v="2023-02-05T18:10:00"/>
    <x v="0"/>
    <x v="3"/>
    <s v="Formal complaint submitted by GP practice regarding billing error. Reference needed."/>
    <s v="Complaint resolved following discussion with client. Compensation of £122 agreed and authorised."/>
    <n v="1989"/>
    <s v="OK"/>
    <n v="1.45"/>
    <n v="11.6"/>
    <s v="Within SLA"/>
    <n v="0"/>
    <n v="1.45"/>
  </r>
  <r>
    <n v="1991"/>
    <s v="NB-2024-01991"/>
    <x v="64"/>
    <s v="PT-74415"/>
    <x v="2"/>
    <x v="2"/>
    <x v="0"/>
    <x v="9"/>
    <x v="1988"/>
    <d v="2024-06-23T12:37:00"/>
    <d v="2024-06-23T17:19:00"/>
    <d v="2024-06-23T23:25:00"/>
    <x v="0"/>
    <x v="1"/>
    <s v="Pre-authorisation request for surgical procedure. Patient PT-74415. Insurer: Vitality."/>
    <s v="Pre-authorisation confirmed with insurer. Reference number provided to client."/>
    <n v="1990"/>
    <s v="OK"/>
    <n v="1.2"/>
    <n v="5.8999999999999995"/>
    <s v="Within SLA"/>
    <n v="0"/>
    <n v="1.2"/>
  </r>
  <r>
    <n v="1992"/>
    <s v="NB-2024-01992"/>
    <x v="10"/>
    <s v="PT-51770"/>
    <x v="4"/>
    <x v="1"/>
    <x v="0"/>
    <x v="95"/>
    <x v="1989"/>
    <d v="2024-11-19T23:24:00"/>
    <d v="2024-11-20T02:09:00"/>
    <d v="2024-11-20T06:48:00"/>
    <x v="0"/>
    <x v="0"/>
    <s v="Formal complaint submitted by GP practice regarding appointment handling. Reference needed."/>
    <s v="Formal complaint reviewed. Root cause identified as process gap. Corrective action documented and shared with client."/>
    <n v="1991"/>
    <s v="OK"/>
    <n v="0.6"/>
    <n v="3.3499999999999996"/>
    <s v="Within SLA"/>
    <n v="0"/>
    <n v="0.6"/>
  </r>
  <r>
    <n v="1993"/>
    <s v="NB-2025-01993"/>
    <x v="64"/>
    <s v="PT-64492"/>
    <x v="3"/>
    <x v="2"/>
    <x v="1"/>
    <x v="41"/>
    <x v="1990"/>
    <d v="2025-01-03T09:34:00"/>
    <d v="2025-01-03T13:25:00"/>
    <d v="2025-01-03T16:35:00"/>
    <x v="0"/>
    <x v="3"/>
    <s v="Patient PT-64492 requesting addition of appointment originally booked for 05 Jan 2025."/>
    <s v="Recurring appointment series updated following consultant schedule change."/>
    <n v="1992"/>
    <s v="OK"/>
    <n v="4.9833333333333334"/>
    <n v="8.8333333333333321"/>
    <s v="Within SLA"/>
    <n v="0"/>
    <n v="4.9833333333333334"/>
  </r>
  <r>
    <n v="1994"/>
    <s v="NB-2024-01994"/>
    <x v="29"/>
    <s v="PT-20489"/>
    <x v="1"/>
    <x v="2"/>
    <x v="1"/>
    <x v="18"/>
    <x v="1991"/>
    <d v="2024-07-16T05:57:00"/>
    <d v="2024-07-17T19:24:00"/>
    <d v="2024-07-17T04:35:00"/>
    <x v="1"/>
    <x v="0"/>
    <s v="Query regarding invoice 43412 dated 21 Jun 2024. Client reports incorrect charge of £2489."/>
    <s v="Late payment fee waived as a goodwill gesture following system error. Account adjusted."/>
    <n v="1993"/>
    <s v="OK"/>
    <n v="1.3666666666666667"/>
    <n v="38.816666666666663"/>
    <s v="Breached"/>
    <n v="1"/>
    <n v="1.3666666666666667"/>
  </r>
  <r>
    <n v="1995"/>
    <s v="NB-2024-01995"/>
    <x v="47"/>
    <s v="PT-72110"/>
    <x v="1"/>
    <x v="0"/>
    <x v="0"/>
    <x v="45"/>
    <x v="1992"/>
    <d v="2024-05-28T06:04:00"/>
    <d v="2024-05-30T18:31:00"/>
    <d v="2024-05-31T01:10:00"/>
    <x v="0"/>
    <x v="1"/>
    <s v="Query regarding invoice 60125 dated 17 May 2024. Client reports missing credit of £50."/>
    <s v="Billing query resolved following confirmation from insurer. Payment processing initiated."/>
    <n v="1994"/>
    <s v="OK"/>
    <n v="4.8999999999999995"/>
    <n v="65.349999999999994"/>
    <s v="Within SLA"/>
    <n v="0"/>
    <n v="4.8999999999999995"/>
  </r>
  <r>
    <n v="1996"/>
    <s v="NB-2023-01996"/>
    <x v="19"/>
    <s v="PT-54804"/>
    <x v="0"/>
    <x v="0"/>
    <x v="1"/>
    <x v="30"/>
    <x v="1993"/>
    <d v="2023-07-18T20:42:00"/>
    <d v="2023-07-19T21:02:00"/>
    <d v="2023-07-20T17:35:00"/>
    <x v="0"/>
    <x v="1"/>
    <s v="Request for fit-to-work certificate for patient PT-54804."/>
    <s v="Fit-to-work certificate issued following confirmation from treating clinician."/>
    <n v="1995"/>
    <s v="OK"/>
    <n v="3.1166666666666667"/>
    <n v="27.45"/>
    <s v="Within SLA"/>
    <n v="0"/>
    <n v="3.1166666666666667"/>
  </r>
  <r>
    <n v="1997"/>
    <s v="NB-2024-01997"/>
    <x v="8"/>
    <s v="PT-33750"/>
    <x v="3"/>
    <x v="0"/>
    <x v="0"/>
    <x v="46"/>
    <x v="1994"/>
    <d v="2024-01-19T19:35:00"/>
    <d v="2024-01-21T12:13:00"/>
    <d v="2024-01-21T17:26:00"/>
    <x v="0"/>
    <x v="0"/>
    <s v="Patient PT-33750 requesting addition of appointment originally booked for 20 Jan 2024."/>
    <s v="Urgent appointment arranged within 24 hours following GP referral. Patient notified."/>
    <n v="1996"/>
    <s v="OK"/>
    <n v="2.15"/>
    <n v="42.783333333333331"/>
    <s v="Within SLA"/>
    <n v="0"/>
    <n v="2.15"/>
  </r>
  <r>
    <n v="1998"/>
    <s v="NB-2023-01998"/>
    <x v="50"/>
    <s v="PT-45724"/>
    <x v="2"/>
    <x v="3"/>
    <x v="0"/>
    <x v="106"/>
    <x v="1995"/>
    <d v="2023-04-17T08:08:00"/>
    <d v="2023-04-18T19:23:00"/>
    <d v="2023-04-20T01:32:00"/>
    <x v="0"/>
    <x v="1"/>
    <s v="Pre-authorisation request for surgical procedure. Patient PT-45724. Insurer: AXA Health."/>
    <s v="Policy coverage query resolved. Benefit schedule sent to patient for reference."/>
    <n v="1997"/>
    <s v="OK"/>
    <n v="6.6"/>
    <n v="41.85"/>
    <s v="Within SLA"/>
    <n v="0"/>
    <n v="6.6"/>
  </r>
  <r>
    <n v="1999"/>
    <s v="NB-2024-01999"/>
    <x v="66"/>
    <s v="PT-44017"/>
    <x v="3"/>
    <x v="2"/>
    <x v="1"/>
    <x v="31"/>
    <x v="1996"/>
    <d v="2024-01-09T15:56:00"/>
    <d v="2024-01-09T22:39:00"/>
    <d v="2024-01-10T06:09:00"/>
    <x v="0"/>
    <x v="3"/>
    <s v="Patient PT-44017 requesting addition of appointment originally booked for 22 Jan 2024."/>
    <s v="Appointment moved from afternoon to morning slot. Patient and GP practice both confirmed."/>
    <n v="1998"/>
    <s v="OK"/>
    <n v="9.7833333333333332"/>
    <n v="16.5"/>
    <s v="Within SLA"/>
    <n v="0"/>
    <n v="9.7833333333333332"/>
  </r>
  <r>
    <n v="2000"/>
    <s v="NB-2025-02000"/>
    <x v="44"/>
    <s v="PT-80387"/>
    <x v="0"/>
    <x v="3"/>
    <x v="0"/>
    <x v="3"/>
    <x v="1997"/>
    <d v="2025-01-28T08:47:00"/>
    <d v="2025-01-29T23:09:00"/>
    <d v="2025-02-01T20:31:00"/>
    <x v="0"/>
    <x v="3"/>
    <s v="Request for insurance medical report for patient PT-80387."/>
    <s v="Insurance medical report completed and submitted to insurer within agreed timeframe."/>
    <n v="1999"/>
    <s v="OK"/>
    <n v="12.266666666666666"/>
    <n v="50.633333333333333"/>
    <s v="Within SLA"/>
    <n v="0"/>
    <n v="12.266666666666666"/>
  </r>
  <r>
    <n v="2001"/>
    <s v="NB-2023-02001"/>
    <x v="47"/>
    <s v="PT-65726"/>
    <x v="2"/>
    <x v="0"/>
    <x v="0"/>
    <x v="58"/>
    <x v="1998"/>
    <d v="2023-04-09T09:40:00"/>
    <d v="2023-04-10T09:50:00"/>
    <d v="2023-04-12T06:55:00"/>
    <x v="0"/>
    <x v="3"/>
    <s v="Pre-authorisation request for surgical procedure. Patient PT-65726. Insurer: WPA."/>
    <s v="Claim status updated to approved. Payment expected within 5–7 working days."/>
    <n v="2000"/>
    <s v="OK"/>
    <n v="2.75"/>
    <n v="26.916666666666664"/>
    <s v="Within SLA"/>
    <n v="0"/>
    <n v="2.75"/>
  </r>
  <r>
    <n v="2002"/>
    <s v="NB-2023-02002"/>
    <x v="42"/>
    <s v="PT-69748"/>
    <x v="3"/>
    <x v="0"/>
    <x v="0"/>
    <x v="1"/>
    <x v="1999"/>
    <d v="2023-07-16T04:04:00"/>
    <d v="2023-07-16T22:12:00"/>
    <d v="2023-07-17T00:04:00"/>
    <x v="0"/>
    <x v="0"/>
    <s v="Patient PT-69748 requesting reschedule of appointment originally booked for 23 Jul 2023."/>
    <s v="Urgent appointment arranged within 24 hours following GP referral. Patient notified."/>
    <n v="2001"/>
    <s v="OK"/>
    <n v="4"/>
    <n v="22.133333333333333"/>
    <s v="Within SLA"/>
    <n v="0"/>
    <n v="4"/>
  </r>
  <r>
    <n v="2003"/>
    <s v="NB-2023-02003"/>
    <x v="54"/>
    <s v="PT-67865"/>
    <x v="1"/>
    <x v="2"/>
    <x v="0"/>
    <x v="45"/>
    <x v="2000"/>
    <d v="2023-08-24T11:29:00"/>
    <d v="2023-08-24T14:16:00"/>
    <d v="2023-08-24T22:09:00"/>
    <x v="0"/>
    <x v="0"/>
    <s v="Query regarding invoice 54711 dated 15 Aug 2023. Client reports duplicate payment of £1221."/>
    <s v="Late payment fee waived as a goodwill gesture following system error. Account adjusted."/>
    <n v="2002"/>
    <s v="OK"/>
    <n v="1.3333333333333333"/>
    <n v="4.1166666666666663"/>
    <s v="Within SLA"/>
    <n v="0"/>
    <n v="1.3333333333333333"/>
  </r>
  <r>
    <n v="2004"/>
    <s v="NB-2023-02004"/>
    <x v="28"/>
    <s v="PT-66025"/>
    <x v="0"/>
    <x v="0"/>
    <x v="0"/>
    <x v="78"/>
    <x v="2001"/>
    <d v="2023-05-12T11:14:00"/>
    <d v="2023-05-13T23:54:00"/>
    <d v="2023-05-15T04:53:00"/>
    <x v="0"/>
    <x v="3"/>
    <s v="Request for GP referral letter for patient PT-66025."/>
    <s v="Clinical summary prepared and sent to patient as requested. GDPR consent verified."/>
    <n v="2003"/>
    <s v="OK"/>
    <n v="6.35"/>
    <n v="43.016666666666666"/>
    <s v="Within SLA"/>
    <n v="0"/>
    <n v="6.35"/>
  </r>
  <r>
    <n v="2005"/>
    <s v="NB-2024-02005"/>
    <x v="43"/>
    <s v="PT-32915"/>
    <x v="1"/>
    <x v="2"/>
    <x v="0"/>
    <x v="23"/>
    <x v="2002"/>
    <d v="2024-05-16T06:34:00"/>
    <d v="2024-05-16T21:52:00"/>
    <d v="2024-05-17T03:42:00"/>
    <x v="0"/>
    <x v="1"/>
    <s v="Query regarding invoice 14333 dated 12 May 2024. Client reports duplicate payment of £1431."/>
    <s v="Late payment fee waived as a goodwill gesture following system error. Account adjusted."/>
    <n v="2004"/>
    <s v="OK"/>
    <n v="2.8666666666666667"/>
    <n v="18.166666666666664"/>
    <s v="Within SLA"/>
    <n v="0"/>
    <n v="2.8666666666666667"/>
  </r>
  <r>
    <n v="2006"/>
    <s v="NB-2024-02006"/>
    <x v="1"/>
    <s v="PT-26508"/>
    <x v="1"/>
    <x v="0"/>
    <x v="1"/>
    <x v="36"/>
    <x v="2003"/>
    <d v="2024-11-28T22:28:00"/>
    <d v="2024-11-30T23:30:00"/>
    <d v="2024-12-01T20:04:00"/>
    <x v="0"/>
    <x v="3"/>
    <s v="Query regarding invoice 35713 dated 22 Nov 2024. Client reports incorrect charge of £324."/>
    <s v="Charge dispute investigated. Original amount validated as correct; breakdown sent to client."/>
    <n v="2005"/>
    <s v="OK"/>
    <n v="2.4"/>
    <n v="51.43333333333333"/>
    <s v="Within SLA"/>
    <n v="0"/>
    <n v="2.4"/>
  </r>
  <r>
    <n v="2007"/>
    <s v="NB-2023-02007"/>
    <x v="8"/>
    <s v="PT-50557"/>
    <x v="4"/>
    <x v="2"/>
    <x v="1"/>
    <x v="96"/>
    <x v="2004"/>
    <d v="2023-12-25T09:25:00"/>
    <d v="2023-12-26T01:51:00"/>
    <d v="2023-12-25T19:49:00"/>
    <x v="1"/>
    <x v="0"/>
    <s v="Formal complaint submitted by family member regarding billing error. Reference needed."/>
    <s v="Formal complaint reviewed. Root cause identified as process gap. Corrective action documented and shared with client."/>
    <n v="2006"/>
    <s v="OK"/>
    <n v="1.5999999999999999"/>
    <n v="18.033333333333331"/>
    <s v="Breached"/>
    <n v="1"/>
    <n v="1.5999999999999999"/>
  </r>
  <r>
    <n v="2008"/>
    <s v="NB-2024-02008"/>
    <x v="68"/>
    <s v="PT-90505"/>
    <x v="1"/>
    <x v="0"/>
    <x v="0"/>
    <x v="67"/>
    <x v="2005"/>
    <d v="2024-03-03T06:13:00"/>
    <d v="2024-03-03T20:16:00"/>
    <d v="2024-03-05T03:34:00"/>
    <x v="0"/>
    <x v="1"/>
    <s v="Query regarding invoice 68575 dated 23 Feb 2024. Client reports duplicate payment of £2680."/>
    <s v="Charge dispute investigated. Original amount validated as correct; breakdown sent to client."/>
    <n v="2007"/>
    <s v="OK"/>
    <n v="2.65"/>
    <n v="16.7"/>
    <s v="Within SLA"/>
    <n v="0"/>
    <n v="2.65"/>
  </r>
  <r>
    <n v="2009"/>
    <s v="NB-2025-02009"/>
    <x v="31"/>
    <s v="PT-90634"/>
    <x v="3"/>
    <x v="0"/>
    <x v="1"/>
    <x v="30"/>
    <x v="2006"/>
    <d v="2025-02-20T05:00:00"/>
    <d v="2025-02-21T16:01:00"/>
    <d v="2025-02-22T03:45:00"/>
    <x v="0"/>
    <x v="3"/>
    <s v="Patient PT-90634 requesting addition of appointment originally booked for 24 Feb 2025."/>
    <s v="Urgent appointment arranged within 24 hours following GP referral. Patient notified."/>
    <n v="2008"/>
    <s v="OK"/>
    <n v="1.25"/>
    <n v="36.266666666666666"/>
    <s v="Within SLA"/>
    <n v="0"/>
    <n v="1.25"/>
  </r>
  <r>
    <n v="2010"/>
    <s v="NB-2024-02010"/>
    <x v="10"/>
    <s v="PT-52825"/>
    <x v="3"/>
    <x v="0"/>
    <x v="1"/>
    <x v="34"/>
    <x v="2007"/>
    <d v="2024-08-26T17:58:00"/>
    <d v="2024-08-28T23:44:00"/>
    <d v="2024-08-29T10:55:00"/>
    <x v="0"/>
    <x v="3"/>
    <s v="Patient PT-52825 requesting addition of appointment originally booked for 07 Sep 2024."/>
    <s v="Cancellation processed. New appointment booked for following week per patient request."/>
    <n v="2009"/>
    <s v="OK"/>
    <n v="7.05"/>
    <n v="60.816666666666663"/>
    <s v="Within SLA"/>
    <n v="0"/>
    <n v="7.05"/>
  </r>
  <r>
    <n v="2011"/>
    <s v="NB-2023-02011"/>
    <x v="45"/>
    <s v="PT-92753"/>
    <x v="3"/>
    <x v="0"/>
    <x v="0"/>
    <x v="3"/>
    <x v="2008"/>
    <d v="2023-11-01T22:18:00"/>
    <d v="2023-11-02T08:44:00"/>
    <d v="2023-11-02T20:31:00"/>
    <x v="0"/>
    <x v="3"/>
    <s v="Patient PT-92753 requesting addition of appointment originally booked for 12 Nov 2023."/>
    <s v="Appointment rescheduled to patient's preferred date. Confirmation sent via email and SMS."/>
    <n v="2010"/>
    <s v="OK"/>
    <n v="1.7833333333333332"/>
    <n v="12.216666666666667"/>
    <s v="Within SLA"/>
    <n v="0"/>
    <n v="1.7833333333333332"/>
  </r>
  <r>
    <n v="2012"/>
    <s v="NB-2023-02012"/>
    <x v="7"/>
    <s v="PT-58315"/>
    <x v="4"/>
    <x v="3"/>
    <x v="1"/>
    <x v="108"/>
    <x v="2009"/>
    <d v="2023-04-15T01:34:00"/>
    <d v="2023-04-16T11:33:00"/>
    <d v="2023-04-19T13:48:00"/>
    <x v="0"/>
    <x v="0"/>
    <s v="Formal complaint submitted by patient regarding delayed response. Reference needed."/>
    <s v="Complaint closed following satisfactory resolution. Client confirmed acceptance of outcome."/>
    <n v="2011"/>
    <s v="OK"/>
    <n v="11.766666666666666"/>
    <n v="45.75"/>
    <s v="Within SLA"/>
    <n v="0"/>
    <n v="11.766666666666666"/>
  </r>
  <r>
    <n v="2013"/>
    <s v="NB-2024-02013"/>
    <x v="67"/>
    <s v="PT-44963"/>
    <x v="2"/>
    <x v="0"/>
    <x v="1"/>
    <x v="39"/>
    <x v="2010"/>
    <d v="2024-10-09T06:55:00"/>
    <d v="2024-10-13T02:47:00"/>
    <d v="2024-10-12T02:46:00"/>
    <x v="1"/>
    <x v="0"/>
    <s v="Pre-authorisation request for specialist referral. Patient PT-44963. Insurer: Aviva."/>
    <s v="Claim status updated to approved. Payment expected within 5–7 working days."/>
    <n v="2012"/>
    <s v="OK"/>
    <n v="4.1499999999999995"/>
    <n v="96.016666666666666"/>
    <s v="Breached"/>
    <n v="1"/>
    <n v="4.1499999999999995"/>
  </r>
  <r>
    <n v="2014"/>
    <s v="NB-2024-02014"/>
    <x v="58"/>
    <s v="PT-83477"/>
    <x v="4"/>
    <x v="3"/>
    <x v="0"/>
    <x v="104"/>
    <x v="2011"/>
    <d v="2024-07-12T12:12:00"/>
    <d v="2024-07-17T19:46:00"/>
    <d v="2024-07-14T17:28:00"/>
    <x v="1"/>
    <x v="3"/>
    <s v="Formal complaint submitted by family member regarding delayed response. Reference needed."/>
    <s v="Patient complaint escalated to Operations Manager. Resolution meeting held; outcome agreed with client."/>
    <n v="2013"/>
    <s v="OK"/>
    <n v="18.733333333333334"/>
    <n v="146.29999999999998"/>
    <s v="Breached"/>
    <n v="1"/>
    <n v="18.733333333333334"/>
  </r>
  <r>
    <n v="2015"/>
    <s v="NB-2024-02015"/>
    <x v="36"/>
    <s v="PT-69043"/>
    <x v="3"/>
    <x v="3"/>
    <x v="1"/>
    <x v="55"/>
    <x v="2012"/>
    <d v="2024-09-21T00:07:00"/>
    <d v="2024-09-26T15:56:00"/>
    <d v="2024-09-23T17:40:00"/>
    <x v="1"/>
    <x v="1"/>
    <s v="Patient PT-69043 requesting addition of appointment originally booked for 03 Oct 2024."/>
    <s v="Appointment rescheduled to patient's preferred date. Confirmation sent via email and SMS."/>
    <n v="2014"/>
    <s v="OK"/>
    <n v="6.45"/>
    <n v="142.26666666666665"/>
    <s v="Breached"/>
    <n v="1"/>
    <n v="6.45"/>
  </r>
  <r>
    <n v="2016"/>
    <s v="NB-2024-02016"/>
    <x v="3"/>
    <s v="PT-76500"/>
    <x v="3"/>
    <x v="0"/>
    <x v="0"/>
    <x v="15"/>
    <x v="2013"/>
    <d v="2024-09-08T08:00:00"/>
    <d v="2024-09-10T17:55:00"/>
    <d v="2024-09-10T04:43:00"/>
    <x v="1"/>
    <x v="0"/>
    <s v="Patient PT-76500 requesting cancellation of appointment originally booked for 19 Sep 2024."/>
    <s v="Cancellation processed. New appointment booked for following week per patient request."/>
    <n v="2015"/>
    <s v="OK"/>
    <n v="3.2833333333333332"/>
    <n v="61.199999999999996"/>
    <s v="Breached"/>
    <n v="1"/>
    <n v="3.2833333333333332"/>
  </r>
  <r>
    <n v="2017"/>
    <s v="NB-2023-02017"/>
    <x v="69"/>
    <s v="PT-81346"/>
    <x v="3"/>
    <x v="0"/>
    <x v="0"/>
    <x v="58"/>
    <x v="2014"/>
    <d v="2023-08-11T15:04:00"/>
    <d v="2023-08-12T05:11:00"/>
    <d v="2023-08-13T08:44:00"/>
    <x v="0"/>
    <x v="1"/>
    <s v="Patient PT-81346 requesting reschedule of appointment originally booked for 15 Aug 2023."/>
    <s v="Urgent appointment arranged within 24 hours following GP referral. Patient notified."/>
    <n v="2016"/>
    <s v="OK"/>
    <n v="6.333333333333333"/>
    <n v="20.45"/>
    <s v="Within SLA"/>
    <n v="0"/>
    <n v="6.333333333333333"/>
  </r>
  <r>
    <n v="2018"/>
    <s v="NB-2024-02018"/>
    <x v="39"/>
    <s v="PT-12938"/>
    <x v="1"/>
    <x v="0"/>
    <x v="0"/>
    <x v="20"/>
    <x v="2015"/>
    <d v="2024-07-05T17:55:00"/>
    <d v="2024-07-06T17:08:00"/>
    <d v="2024-07-08T10:58:00"/>
    <x v="0"/>
    <x v="1"/>
    <s v="Query regarding invoice 55753 dated 12 Jun 2024. Client reports incorrect charge of £1171."/>
    <s v="Invoice reviewed and corrected. Credit note issued for £298. Client accounts updated."/>
    <n v="2017"/>
    <s v="OK"/>
    <n v="6.9499999999999993"/>
    <n v="30.166666666666664"/>
    <s v="Within SLA"/>
    <n v="0"/>
    <n v="6.9499999999999993"/>
  </r>
  <r>
    <n v="2019"/>
    <s v="NB-2023-02019"/>
    <x v="19"/>
    <s v="PT-27716"/>
    <x v="3"/>
    <x v="3"/>
    <x v="1"/>
    <x v="41"/>
    <x v="2016"/>
    <d v="2023-02-28T07:27:00"/>
    <d v="2023-03-09T22:15:00"/>
    <d v="2023-03-04T03:04:00"/>
    <x v="1"/>
    <x v="0"/>
    <s v="Patient PT-27716 requesting addition of appointment originally booked for 04 Mar 2023."/>
    <s v="Urgent appointment arranged within 24 hours following GP referral. Patient notified."/>
    <n v="2018"/>
    <s v="OK"/>
    <n v="4.3833333333333329"/>
    <n v="235.18333333333334"/>
    <s v="Breached"/>
    <n v="1"/>
    <n v="4.3833333333333329"/>
  </r>
  <r>
    <n v="2020"/>
    <s v="NB-2023-02020"/>
    <x v="30"/>
    <s v="PT-83922"/>
    <x v="3"/>
    <x v="0"/>
    <x v="0"/>
    <x v="41"/>
    <x v="2017"/>
    <d v="2023-05-03T05:43:00"/>
    <d v="2023-05-05T06:45:00"/>
    <d v="2023-05-05T23:52:00"/>
    <x v="0"/>
    <x v="3"/>
    <s v="Patient PT-83922 requesting addition of appointment originally booked for 10 May 2023."/>
    <s v="Cancellation processed. New appointment booked for following week per patient request."/>
    <n v="2019"/>
    <s v="OK"/>
    <n v="5.85"/>
    <n v="54.883333333333333"/>
    <s v="Within SLA"/>
    <n v="0"/>
    <n v="5.85"/>
  </r>
  <r>
    <n v="2021"/>
    <s v="NB-2023-02021"/>
    <x v="59"/>
    <s v="PT-63244"/>
    <x v="3"/>
    <x v="0"/>
    <x v="1"/>
    <x v="56"/>
    <x v="2018"/>
    <d v="2023-06-22T16:49:00"/>
    <d v="2023-06-23T05:51:00"/>
    <d v="2023-06-25T06:33:00"/>
    <x v="0"/>
    <x v="2"/>
    <s v="Patient PT-63244 requesting addition of appointment originally booked for 28 Jun 2023."/>
    <s v="Recurring appointment series updated following consultant schedule change."/>
    <n v="2020"/>
    <s v="OK"/>
    <n v="10.266666666666666"/>
    <n v="23.3"/>
    <s v="Within SLA"/>
    <n v="0"/>
    <n v="10.266666666666666"/>
  </r>
  <r>
    <n v="2022"/>
    <s v="NB-2023-02022"/>
    <x v="10"/>
    <s v="PT-60009"/>
    <x v="3"/>
    <x v="0"/>
    <x v="0"/>
    <x v="16"/>
    <x v="2019"/>
    <d v="2023-01-04T10:34:00"/>
    <d v="2023-01-05T23:03:00"/>
    <d v="2023-01-07T04:49:00"/>
    <x v="0"/>
    <x v="3"/>
    <s v="Patient PT-60009 requesting cancellation of appointment originally booked for 10 Jan 2023."/>
    <s v="Urgent appointment arranged within 24 hours following GP referral. Patient notified."/>
    <n v="2021"/>
    <s v="OK"/>
    <n v="5.75"/>
    <n v="42.233333333333334"/>
    <s v="Within SLA"/>
    <n v="0"/>
    <n v="5.75"/>
  </r>
  <r>
    <n v="2023"/>
    <s v="NB-2023-02023"/>
    <x v="34"/>
    <s v="PT-98333"/>
    <x v="3"/>
    <x v="0"/>
    <x v="0"/>
    <x v="34"/>
    <x v="2020"/>
    <d v="2023-09-30T13:53:00"/>
    <d v="2023-09-30T22:44:00"/>
    <d v="2023-10-01T12:31:00"/>
    <x v="0"/>
    <x v="3"/>
    <s v="Patient PT-98333 requesting addition of appointment originally booked for 10 Oct 2023."/>
    <s v="Urgent appointment arranged within 24 hours following GP referral. Patient notified."/>
    <n v="2022"/>
    <s v="OK"/>
    <n v="1.3666666666666667"/>
    <n v="10.216666666666667"/>
    <s v="Within SLA"/>
    <n v="0"/>
    <n v="1.3666666666666667"/>
  </r>
  <r>
    <n v="2024"/>
    <s v="NB-2024-02024"/>
    <x v="9"/>
    <s v="PT-47576"/>
    <x v="2"/>
    <x v="0"/>
    <x v="0"/>
    <x v="63"/>
    <x v="2021"/>
    <d v="2024-09-09T13:11:00"/>
    <d v="2024-09-10T16:39:00"/>
    <d v="2024-09-12T10:39:00"/>
    <x v="0"/>
    <x v="3"/>
    <s v="Pre-authorisation request for surgical procedure. Patient PT-47576. Insurer: WPA."/>
    <s v="Policy coverage query resolved. Benefit schedule sent to patient for reference."/>
    <n v="2023"/>
    <s v="OK"/>
    <n v="2.5333333333333332"/>
    <n v="30"/>
    <s v="Within SLA"/>
    <n v="0"/>
    <n v="2.5333333333333332"/>
  </r>
  <r>
    <n v="2025"/>
    <s v="NB-2023-02025"/>
    <x v="2"/>
    <s v="PT-50040"/>
    <x v="1"/>
    <x v="0"/>
    <x v="1"/>
    <x v="50"/>
    <x v="2022"/>
    <d v="2023-09-18T14:39:00"/>
    <d v="2023-09-19T15:00:00"/>
    <d v="2023-09-21T11:35:00"/>
    <x v="0"/>
    <x v="0"/>
    <s v="Query regarding invoice 78746 dated 02 Sep 2023. Client reports duplicate payment of £2370."/>
    <s v="Late payment fee waived as a goodwill gesture following system error. Account adjusted."/>
    <n v="2024"/>
    <s v="OK"/>
    <n v="3.0666666666666664"/>
    <n v="27.416666666666664"/>
    <s v="Within SLA"/>
    <n v="0"/>
    <n v="3.0666666666666664"/>
  </r>
  <r>
    <n v="2026"/>
    <s v="NB-2024-02026"/>
    <x v="56"/>
    <s v="PT-42011"/>
    <x v="0"/>
    <x v="0"/>
    <x v="1"/>
    <x v="46"/>
    <x v="2023"/>
    <d v="2024-01-15T11:06:00"/>
    <d v="2024-01-16T01:39:00"/>
    <d v="2024-01-17T07:53:00"/>
    <x v="0"/>
    <x v="3"/>
    <s v="Request for medical records for patient PT-42011."/>
    <s v="GP referral letter drafted and sent to specialist clinic. Copy retained on file."/>
    <n v="2025"/>
    <s v="OK"/>
    <n v="3.2166666666666663"/>
    <n v="17.766666666666666"/>
    <s v="Within SLA"/>
    <n v="0"/>
    <n v="3.2166666666666663"/>
  </r>
  <r>
    <n v="2027"/>
    <s v="NB-2023-02027"/>
    <x v="59"/>
    <s v="PT-75820"/>
    <x v="3"/>
    <x v="1"/>
    <x v="1"/>
    <x v="16"/>
    <x v="2024"/>
    <d v="2023-11-25T00:52:00"/>
    <d v="2023-11-25T05:49:00"/>
    <d v="2023-11-25T08:10:00"/>
    <x v="0"/>
    <x v="3"/>
    <s v="Patient PT-75820 requesting addition of appointment originally booked for 09 Dec 2023."/>
    <s v="Appointment rescheduled to patient's preferred date. Confirmation sent via email and SMS."/>
    <n v="2026"/>
    <s v="OK"/>
    <n v="0.7"/>
    <n v="5.6499999999999995"/>
    <s v="Within SLA"/>
    <n v="0"/>
    <n v="0.7"/>
  </r>
  <r>
    <n v="2028"/>
    <s v="NB-2024-02028"/>
    <x v="66"/>
    <s v="PT-56076"/>
    <x v="1"/>
    <x v="0"/>
    <x v="0"/>
    <x v="50"/>
    <x v="2025"/>
    <d v="2024-09-13T05:31:00"/>
    <d v="2024-09-19T02:43:00"/>
    <d v="2024-09-15T22:29:00"/>
    <x v="1"/>
    <x v="2"/>
    <s v="Query regarding invoice 87548 dated 29 Aug 2024. Client reports missing credit of £368."/>
    <s v="Charge dispute investigated. Original amount validated as correct; breakdown sent to client."/>
    <n v="2027"/>
    <s v="OK"/>
    <n v="7.0333333333333332"/>
    <n v="148.23333333333332"/>
    <s v="Breached"/>
    <n v="1"/>
    <n v="7.0333333333333332"/>
  </r>
  <r>
    <n v="2029"/>
    <s v="NB-2023-02029"/>
    <x v="6"/>
    <s v="PT-47051"/>
    <x v="1"/>
    <x v="0"/>
    <x v="0"/>
    <x v="20"/>
    <x v="2026"/>
    <d v="2023-10-23T18:55:00"/>
    <d v="2023-10-27T08:59:00"/>
    <d v="2023-10-25T11:43:00"/>
    <x v="1"/>
    <x v="0"/>
    <s v="Query regarding invoice 16255 dated 01 Oct 2023. Client reports missing credit of £2650."/>
    <s v="Duplicate charge identified and reversed. Updated invoice sent to client for reconciliation."/>
    <n v="2028"/>
    <s v="OK"/>
    <n v="7.1999999999999993"/>
    <n v="93.266666666666666"/>
    <s v="Breached"/>
    <n v="1"/>
    <n v="7.1999999999999993"/>
  </r>
  <r>
    <n v="2030"/>
    <s v="NB-2023-02030"/>
    <x v="2"/>
    <s v="PT-24641"/>
    <x v="2"/>
    <x v="2"/>
    <x v="0"/>
    <x v="17"/>
    <x v="2027"/>
    <d v="2023-12-14T11:28:00"/>
    <d v="2023-12-15T18:13:00"/>
    <d v="2023-12-15T08:56:00"/>
    <x v="1"/>
    <x v="1"/>
    <s v="Pre-authorisation request for physiotherapy course. Patient PT-24641. Insurer: Aviva."/>
    <s v="Pre-authorisation confirmed with insurer. Reference number provided to client."/>
    <n v="2029"/>
    <s v="OK"/>
    <n v="2.5333333333333332"/>
    <n v="33.283333333333331"/>
    <s v="Breached"/>
    <n v="1"/>
    <n v="2.5333333333333332"/>
  </r>
  <r>
    <n v="2031"/>
    <s v="NB-2023-02031"/>
    <x v="18"/>
    <s v="PT-25392"/>
    <x v="4"/>
    <x v="2"/>
    <x v="0"/>
    <x v="92"/>
    <x v="2028"/>
    <d v="2023-06-21T03:24:00"/>
    <d v="2023-06-21T06:21:00"/>
    <d v="2023-06-21T10:57:00"/>
    <x v="0"/>
    <x v="0"/>
    <s v="Formal complaint submitted by clinic manager regarding billing error. Reference needed."/>
    <s v="Patient complaint escalated to Operations Manager. Resolution meeting held; outcome agreed with client."/>
    <n v="2030"/>
    <s v="OK"/>
    <n v="0.44999999999999996"/>
    <n v="3.4"/>
    <s v="Within SLA"/>
    <n v="0"/>
    <n v="0.44999999999999996"/>
  </r>
  <r>
    <n v="2032"/>
    <s v="NB-2024-02032"/>
    <x v="13"/>
    <s v="PT-13382"/>
    <x v="3"/>
    <x v="0"/>
    <x v="1"/>
    <x v="57"/>
    <x v="2029"/>
    <d v="2024-08-08T00:21:00"/>
    <d v="2024-08-09T03:54:00"/>
    <d v="2024-08-09T22:29:00"/>
    <x v="0"/>
    <x v="0"/>
    <s v="Patient PT-13382 requesting addition of appointment originally booked for 18 Aug 2024."/>
    <s v="Urgent appointment arranged within 24 hours following GP referral. Patient notified."/>
    <n v="2031"/>
    <s v="OK"/>
    <n v="1.8666666666666667"/>
    <n v="29.416666666666664"/>
    <s v="Within SLA"/>
    <n v="0"/>
    <n v="1.8666666666666667"/>
  </r>
  <r>
    <n v="2033"/>
    <s v="NB-2025-02033"/>
    <x v="45"/>
    <s v="PT-63217"/>
    <x v="3"/>
    <x v="0"/>
    <x v="4"/>
    <x v="46"/>
    <x v="2030"/>
    <d v="2025-03-02T02:56:00"/>
    <m/>
    <d v="2025-03-02T23:20:00"/>
    <x v="0"/>
    <x v="3"/>
    <s v="Patient PT-63217 requesting cancellation of appointment originally booked for 08 Mar 2025."/>
    <m/>
    <n v="2032"/>
    <s v="OPEN_TICKET"/>
    <n v="3.5999999999999996"/>
    <m/>
    <s v="Within SLA"/>
    <n v="0"/>
    <n v="3.5999999999999996"/>
  </r>
  <r>
    <n v="2034"/>
    <s v="NB-2025-02034"/>
    <x v="18"/>
    <s v="PT-64738"/>
    <x v="1"/>
    <x v="1"/>
    <x v="1"/>
    <x v="69"/>
    <x v="2031"/>
    <d v="2025-03-28T14:00:00"/>
    <d v="2025-03-28T14:43:00"/>
    <d v="2025-03-28T15:45:00"/>
    <x v="0"/>
    <x v="1"/>
    <s v="Query regarding invoice 48231 dated 16 Mar 2025. Client reports duplicate payment of £1945."/>
    <s v="Late payment fee waived as a goodwill gesture following system error. Account adjusted."/>
    <n v="2033"/>
    <s v="OK"/>
    <n v="0.25"/>
    <n v="0.96666666666666667"/>
    <s v="Within SLA"/>
    <n v="0"/>
    <n v="0.25"/>
  </r>
  <r>
    <n v="2035"/>
    <s v="NB-2023-02035"/>
    <x v="13"/>
    <s v="PT-69870"/>
    <x v="3"/>
    <x v="0"/>
    <x v="1"/>
    <x v="92"/>
    <x v="2032"/>
    <d v="2023-07-08T06:29:00"/>
    <d v="2023-07-09T07:25:00"/>
    <d v="2023-07-10T03:46:00"/>
    <x v="0"/>
    <x v="1"/>
    <s v="Patient PT-69870 requesting addition of appointment originally booked for 21 Jul 2023."/>
    <s v="Urgent appointment arranged within 24 hours following GP referral. Patient notified."/>
    <n v="2034"/>
    <s v="OK"/>
    <n v="2.7166666666666663"/>
    <n v="27.65"/>
    <s v="Within SLA"/>
    <n v="0"/>
    <n v="2.7166666666666663"/>
  </r>
  <r>
    <n v="2036"/>
    <s v="NB-2023-02036"/>
    <x v="11"/>
    <s v="PT-93665"/>
    <x v="3"/>
    <x v="1"/>
    <x v="1"/>
    <x v="56"/>
    <x v="2033"/>
    <d v="2023-11-01T14:14:00"/>
    <d v="2023-11-01T16:43:00"/>
    <d v="2023-11-01T21:26:00"/>
    <x v="0"/>
    <x v="1"/>
    <s v="Patient PT-93665 requesting reschedule of appointment originally booked for 11 Nov 2023."/>
    <s v="Urgent appointment arranged within 24 hours following GP referral. Patient notified."/>
    <n v="2035"/>
    <s v="OK"/>
    <n v="0.79999999999999993"/>
    <n v="3.2833333333333332"/>
    <s v="Within SLA"/>
    <n v="0"/>
    <n v="0.79999999999999993"/>
  </r>
  <r>
    <n v="2037"/>
    <s v="NB-2024-02037"/>
    <x v="32"/>
    <s v="PT-50374"/>
    <x v="2"/>
    <x v="3"/>
    <x v="1"/>
    <x v="16"/>
    <x v="2034"/>
    <d v="2024-05-22T20:05:00"/>
    <d v="2024-05-25T09:30:00"/>
    <d v="2024-05-26T13:23:00"/>
    <x v="0"/>
    <x v="0"/>
    <s v="Pre-authorisation request for diagnostic imaging. Patient PT-50374. Insurer: WPA."/>
    <s v="Claim status updated to approved. Payment expected within 5–7 working days."/>
    <n v="2036"/>
    <s v="OK"/>
    <n v="6.6999999999999993"/>
    <n v="68.11666666666666"/>
    <s v="Within SLA"/>
    <n v="0"/>
    <n v="6.6999999999999993"/>
  </r>
  <r>
    <n v="2038"/>
    <s v="NB-2024-02038"/>
    <x v="15"/>
    <s v="PT-46515"/>
    <x v="3"/>
    <x v="1"/>
    <x v="1"/>
    <x v="83"/>
    <x v="2035"/>
    <d v="2024-09-22T18:18:00"/>
    <d v="2024-09-23T02:09:00"/>
    <d v="2024-09-22T21:58:00"/>
    <x v="1"/>
    <x v="0"/>
    <s v="Patient PT-46515 requesting addition of appointment originally booked for 30 Sep 2024."/>
    <s v="Appointment rescheduled to patient's preferred date. Confirmation sent via email and SMS."/>
    <n v="2037"/>
    <s v="OK"/>
    <n v="0.33333333333333331"/>
    <n v="8.1833333333333336"/>
    <s v="Breached"/>
    <n v="1"/>
    <n v="0.33333333333333331"/>
  </r>
  <r>
    <n v="2039"/>
    <s v="NB-2024-02039"/>
    <x v="65"/>
    <s v="PT-55531"/>
    <x v="0"/>
    <x v="3"/>
    <x v="0"/>
    <x v="46"/>
    <x v="2036"/>
    <d v="2024-08-28T21:57:00"/>
    <d v="2024-08-31T00:17:00"/>
    <d v="2024-09-01T17:56:00"/>
    <x v="0"/>
    <x v="1"/>
    <s v="Request for discharge summary for patient PT-55531."/>
    <s v="Fit-to-work certificate issued following confirmation from treating clinician."/>
    <n v="2038"/>
    <s v="OK"/>
    <n v="4.0166666666666666"/>
    <n v="54.349999999999994"/>
    <s v="Within SLA"/>
    <n v="0"/>
    <n v="4.0166666666666666"/>
  </r>
  <r>
    <n v="2040"/>
    <s v="NB-2023-02040"/>
    <x v="45"/>
    <s v="PT-80486"/>
    <x v="1"/>
    <x v="0"/>
    <x v="3"/>
    <x v="37"/>
    <x v="2037"/>
    <d v="2023-04-23T13:06:00"/>
    <m/>
    <d v="2023-04-24T11:26:00"/>
    <x v="1"/>
    <x v="2"/>
    <s v="Query regarding invoice 74444 dated 10 Apr 2023. Client reports incorrect charge of £1268."/>
    <m/>
    <n v="2039"/>
    <s v="OPEN_TICKET"/>
    <n v="1.6666666666666665"/>
    <m/>
    <s v="Breached"/>
    <n v="1"/>
    <n v="1.6666666666666665"/>
  </r>
  <r>
    <n v="2041"/>
    <s v="NB-2024-02041"/>
    <x v="66"/>
    <s v="PT-66414"/>
    <x v="3"/>
    <x v="0"/>
    <x v="0"/>
    <x v="32"/>
    <x v="2038"/>
    <d v="2024-05-05T00:25:00"/>
    <d v="2024-05-06T06:38:00"/>
    <d v="2024-05-07T17:44:00"/>
    <x v="0"/>
    <x v="0"/>
    <s v="Patient PT-66414 requesting cancellation of appointment originally booked for 08 May 2024."/>
    <s v="Urgent appointment arranged within 24 hours following GP referral. Patient notified."/>
    <n v="2040"/>
    <s v="OK"/>
    <n v="6.6833333333333327"/>
    <n v="36.9"/>
    <s v="Within SLA"/>
    <n v="0"/>
    <n v="6.6833333333333327"/>
  </r>
  <r>
    <n v="2042"/>
    <s v="NB-2024-02042"/>
    <x v="14"/>
    <s v="PT-76409"/>
    <x v="2"/>
    <x v="1"/>
    <x v="0"/>
    <x v="85"/>
    <x v="2039"/>
    <d v="2024-12-11T22:27:00"/>
    <d v="2024-12-11T23:37:00"/>
    <d v="2024-12-12T01:35:00"/>
    <x v="0"/>
    <x v="3"/>
    <s v="Pre-authorisation request for specialist referral. Patient PT-76409. Insurer: Cigna."/>
    <s v="Insurer contacted; claim resubmitted with corrected diagnosis code. Outcome pending."/>
    <n v="2041"/>
    <s v="OK"/>
    <n v="0.86666666666666659"/>
    <n v="2.0333333333333332"/>
    <s v="Within SLA"/>
    <n v="0"/>
    <n v="0.86666666666666659"/>
  </r>
  <r>
    <n v="2043"/>
    <s v="NB-2025-02043"/>
    <x v="67"/>
    <s v="PT-86091"/>
    <x v="2"/>
    <x v="0"/>
    <x v="1"/>
    <x v="46"/>
    <x v="2040"/>
    <d v="2025-02-20T10:53:00"/>
    <d v="2025-02-21T18:06:00"/>
    <d v="2025-02-23T04:37:00"/>
    <x v="0"/>
    <x v="1"/>
    <s v="Pre-authorisation request for diagnostic imaging. Patient PT-86091. Insurer: Bupa."/>
    <s v="Pre-authorisation confirmed with insurer. Reference number provided to client."/>
    <n v="2042"/>
    <s v="OK"/>
    <n v="6.2666666666666666"/>
    <n v="37.483333333333334"/>
    <s v="Within SLA"/>
    <n v="0"/>
    <n v="6.2666666666666666"/>
  </r>
  <r>
    <n v="2044"/>
    <s v="NB-2024-02044"/>
    <x v="55"/>
    <s v="PT-24371"/>
    <x v="2"/>
    <x v="0"/>
    <x v="1"/>
    <x v="89"/>
    <x v="2041"/>
    <d v="2024-01-12T14:19:00"/>
    <d v="2024-01-13T03:36:00"/>
    <d v="2024-01-14T12:09:00"/>
    <x v="0"/>
    <x v="3"/>
    <s v="Pre-authorisation request for physiotherapy course. Patient PT-24371. Insurer: Vitality."/>
    <s v="Pre-auth declined by insurer. Patient advised of self-pay options and appeal pathway."/>
    <n v="2043"/>
    <s v="OK"/>
    <n v="2.1666666666666665"/>
    <n v="15.45"/>
    <s v="Within SLA"/>
    <n v="0"/>
    <n v="2.1666666666666665"/>
  </r>
  <r>
    <n v="2045"/>
    <s v="NB-2023-02045"/>
    <x v="10"/>
    <s v="PT-14560"/>
    <x v="2"/>
    <x v="0"/>
    <x v="1"/>
    <x v="32"/>
    <x v="2042"/>
    <d v="2023-07-26T01:30:00"/>
    <d v="2023-07-28T02:55:00"/>
    <d v="2023-07-28T19:33:00"/>
    <x v="0"/>
    <x v="2"/>
    <s v="Pre-authorisation request for diagnostic imaging. Patient PT-14560. Insurer: WPA."/>
    <s v="Policy coverage query resolved. Benefit schedule sent to patient for reference."/>
    <n v="2044"/>
    <s v="OK"/>
    <n v="5.95"/>
    <n v="55.366666666666667"/>
    <s v="Within SLA"/>
    <n v="0"/>
    <n v="5.95"/>
  </r>
  <r>
    <n v="2046"/>
    <s v="NB-2024-02046"/>
    <x v="11"/>
    <s v="PT-64205"/>
    <x v="2"/>
    <x v="2"/>
    <x v="0"/>
    <x v="98"/>
    <x v="2043"/>
    <d v="2024-12-23T16:43:00"/>
    <d v="2024-12-23T23:43:00"/>
    <d v="2024-12-24T13:25:00"/>
    <x v="0"/>
    <x v="3"/>
    <s v="Pre-authorisation request for physiotherapy course. Patient PT-64205. Insurer: Aviva."/>
    <s v="Pre-authorisation confirmed with insurer. Reference number provided to client."/>
    <n v="2045"/>
    <s v="OK"/>
    <n v="3.3"/>
    <n v="10.299999999999999"/>
    <s v="Within SLA"/>
    <n v="0"/>
    <n v="3.3"/>
  </r>
  <r>
    <n v="2047"/>
    <s v="NB-2023-02047"/>
    <x v="35"/>
    <s v="PT-98249"/>
    <x v="2"/>
    <x v="3"/>
    <x v="0"/>
    <x v="30"/>
    <x v="2044"/>
    <d v="2023-05-13T22:55:00"/>
    <d v="2023-05-17T15:11:00"/>
    <d v="2023-05-18T10:03:00"/>
    <x v="0"/>
    <x v="0"/>
    <s v="Pre-authorisation request for surgical procedure. Patient PT-98249. Insurer: WPA."/>
    <s v="Policy coverage query resolved. Benefit schedule sent to patient for reference."/>
    <n v="2046"/>
    <s v="OK"/>
    <n v="12.866666666666665"/>
    <n v="101.13333333333333"/>
    <s v="Within SLA"/>
    <n v="0"/>
    <n v="12.866666666666665"/>
  </r>
  <r>
    <n v="2048"/>
    <s v="NB-2024-02048"/>
    <x v="3"/>
    <s v="PT-42343"/>
    <x v="2"/>
    <x v="2"/>
    <x v="1"/>
    <x v="90"/>
    <x v="2045"/>
    <d v="2024-09-22T04:51:00"/>
    <d v="2024-09-22T13:47:00"/>
    <d v="2024-09-22T15:11:00"/>
    <x v="0"/>
    <x v="3"/>
    <s v="Pre-authorisation request for surgical procedure. Patient PT-42343. Insurer: Aviva."/>
    <s v="Policy coverage query resolved. Benefit schedule sent to patient for reference."/>
    <n v="2047"/>
    <s v="OK"/>
    <n v="1.6666666666666665"/>
    <n v="10.6"/>
    <s v="Within SLA"/>
    <n v="0"/>
    <n v="1.6666666666666665"/>
  </r>
  <r>
    <n v="2049"/>
    <s v="NB-2025-02049"/>
    <x v="52"/>
    <s v="PT-96886"/>
    <x v="3"/>
    <x v="0"/>
    <x v="0"/>
    <x v="70"/>
    <x v="2046"/>
    <d v="2025-03-20T11:25:00"/>
    <d v="2025-03-21T16:22:00"/>
    <d v="2025-03-23T08:57:00"/>
    <x v="0"/>
    <x v="2"/>
    <s v="Patient PT-96886 requesting cancellation of appointment originally booked for 21 Mar 2025."/>
    <s v="Recurring appointment series updated following consultant schedule change."/>
    <n v="2048"/>
    <s v="OK"/>
    <n v="2.4666666666666668"/>
    <n v="31.416666666666664"/>
    <s v="Within SLA"/>
    <n v="0"/>
    <n v="2.4666666666666668"/>
  </r>
  <r>
    <n v="2050"/>
    <s v="NB-2023-02050"/>
    <x v="39"/>
    <s v="PT-28759"/>
    <x v="1"/>
    <x v="0"/>
    <x v="0"/>
    <x v="11"/>
    <x v="2047"/>
    <d v="2023-02-07T03:43:00"/>
    <d v="2023-02-07T23:33:00"/>
    <d v="2023-02-09T23:42:00"/>
    <x v="0"/>
    <x v="2"/>
    <s v="Query regarding invoice 11772 dated 17 Jan 2023. Client reports duplicate payment of £2884."/>
    <s v="Invoice reviewed and corrected. Credit note issued for £683. Client accounts updated."/>
    <n v="2049"/>
    <s v="OK"/>
    <n v="4.0166666666666666"/>
    <n v="23.849999999999998"/>
    <s v="Within SLA"/>
    <n v="0"/>
    <n v="4.0166666666666666"/>
  </r>
  <r>
    <n v="2051"/>
    <s v="NB-2024-02051"/>
    <x v="22"/>
    <s v="PT-75381"/>
    <x v="1"/>
    <x v="2"/>
    <x v="1"/>
    <x v="53"/>
    <x v="2048"/>
    <d v="2024-12-04T13:25:00"/>
    <d v="2024-12-05T05:57:00"/>
    <d v="2024-12-05T10:17:00"/>
    <x v="0"/>
    <x v="3"/>
    <s v="Query regarding invoice 85862 dated 28 Nov 2024. Client reports duplicate payment of £2856."/>
    <s v="Billing query resolved following confirmation from insurer. Payment processing initiated."/>
    <n v="2050"/>
    <s v="OK"/>
    <n v="3.1333333333333333"/>
    <n v="19.666666666666664"/>
    <s v="Within SLA"/>
    <n v="0"/>
    <n v="3.1333333333333333"/>
  </r>
  <r>
    <n v="2052"/>
    <s v="NB-2024-02052"/>
    <x v="26"/>
    <s v="PT-50550"/>
    <x v="4"/>
    <x v="0"/>
    <x v="1"/>
    <x v="107"/>
    <x v="2049"/>
    <d v="2024-01-19T06:47:00"/>
    <d v="2024-01-23T03:35:00"/>
    <d v="2024-01-22T01:37:00"/>
    <x v="1"/>
    <x v="1"/>
    <s v="Formal complaint submitted by patient regarding appointment handling. Reference needed."/>
    <s v="Complaint closed following satisfactory resolution. Client confirmed acceptance of outcome."/>
    <n v="2051"/>
    <s v="OK"/>
    <n v="5.1666666666666661"/>
    <n v="97.966666666666669"/>
    <s v="Breached"/>
    <n v="1"/>
    <n v="5.1666666666666661"/>
  </r>
  <r>
    <n v="2053"/>
    <s v="NB-2023-02053"/>
    <x v="62"/>
    <s v="PT-49601"/>
    <x v="4"/>
    <x v="1"/>
    <x v="1"/>
    <x v="9"/>
    <x v="2050"/>
    <d v="2023-04-08T07:11:00"/>
    <d v="2023-04-08T10:08:00"/>
    <d v="2023-04-08T14:23:00"/>
    <x v="0"/>
    <x v="3"/>
    <s v="Formal complaint submitted by GP practice regarding appointment handling. Reference needed."/>
    <s v="Formal complaint reviewed. Root cause identified as process gap. Corrective action documented and shared with client."/>
    <n v="2052"/>
    <s v="OK"/>
    <n v="0.79999999999999993"/>
    <n v="3.75"/>
    <s v="Within SLA"/>
    <n v="0"/>
    <n v="0.79999999999999993"/>
  </r>
  <r>
    <n v="2054"/>
    <s v="NB-2024-02054"/>
    <x v="56"/>
    <s v="PT-34366"/>
    <x v="3"/>
    <x v="3"/>
    <x v="1"/>
    <x v="24"/>
    <x v="2051"/>
    <d v="2024-05-05T12:24:00"/>
    <d v="2024-05-10T12:54:00"/>
    <d v="2024-05-09T05:59:00"/>
    <x v="1"/>
    <x v="3"/>
    <s v="Patient PT-34366 requesting addition of appointment originally booked for 13 May 2024."/>
    <s v="Recurring appointment series updated following consultant schedule change."/>
    <n v="2053"/>
    <s v="OK"/>
    <n v="6.4166666666666661"/>
    <n v="126.91666666666666"/>
    <s v="Breached"/>
    <n v="1"/>
    <n v="6.4166666666666661"/>
  </r>
  <r>
    <n v="2055"/>
    <s v="NB-2023-02055"/>
    <x v="57"/>
    <s v="PT-70855"/>
    <x v="2"/>
    <x v="2"/>
    <x v="0"/>
    <x v="1"/>
    <x v="2052"/>
    <d v="2023-06-15T10:07:00"/>
    <d v="2023-06-15T21:15:00"/>
    <d v="2023-06-16T08:54:00"/>
    <x v="0"/>
    <x v="3"/>
    <s v="Pre-authorisation request for physiotherapy course. Patient PT-70855. Insurer: Aviva."/>
    <s v="Pre-authorisation confirmed with insurer. Reference number provided to client."/>
    <n v="2054"/>
    <s v="OK"/>
    <n v="1.2166666666666666"/>
    <n v="12.35"/>
    <s v="Within SLA"/>
    <n v="0"/>
    <n v="1.2166666666666666"/>
  </r>
  <r>
    <n v="2056"/>
    <s v="NB-2023-02056"/>
    <x v="71"/>
    <s v="PT-63843"/>
    <x v="2"/>
    <x v="0"/>
    <x v="0"/>
    <x v="30"/>
    <x v="2053"/>
    <d v="2023-07-04T23:05:00"/>
    <d v="2023-07-05T08:45:00"/>
    <d v="2023-07-06T16:43:00"/>
    <x v="0"/>
    <x v="1"/>
    <s v="Pre-authorisation request for outpatient consultation. Patient PT-63843. Insurer: Aviva."/>
    <s v="Policy coverage query resolved. Benefit schedule sent to patient for reference."/>
    <n v="2055"/>
    <s v="OK"/>
    <n v="6.3666666666666663"/>
    <n v="16.033333333333331"/>
    <s v="Within SLA"/>
    <n v="0"/>
    <n v="6.3666666666666663"/>
  </r>
  <r>
    <n v="2057"/>
    <s v="NB-2024-02057"/>
    <x v="24"/>
    <s v="PT-55542"/>
    <x v="0"/>
    <x v="0"/>
    <x v="1"/>
    <x v="38"/>
    <x v="2054"/>
    <d v="2024-11-19T06:25:00"/>
    <d v="2024-11-19T23:25:00"/>
    <d v="2024-11-20T05:29:00"/>
    <x v="0"/>
    <x v="3"/>
    <s v="Request for discharge summary for patient PT-55542."/>
    <s v="Fit-to-work certificate issued following confirmation from treating clinician."/>
    <n v="2056"/>
    <s v="OK"/>
    <n v="0.93333333333333335"/>
    <n v="17.933333333333334"/>
    <s v="Within SLA"/>
    <n v="0"/>
    <n v="0.93333333333333335"/>
  </r>
  <r>
    <n v="2058"/>
    <s v="NB-2024-02058"/>
    <x v="5"/>
    <s v="PT-22945"/>
    <x v="2"/>
    <x v="0"/>
    <x v="0"/>
    <x v="26"/>
    <x v="2055"/>
    <d v="2024-10-30T03:56:00"/>
    <d v="2024-10-30T20:55:00"/>
    <d v="2024-11-01T01:02:00"/>
    <x v="0"/>
    <x v="3"/>
    <s v="Pre-authorisation request for specialist referral. Patient PT-22945. Insurer: Aviva."/>
    <s v="Pre-auth declined by insurer. Patient advised of self-pay options and appeal pathway."/>
    <n v="2057"/>
    <s v="OK"/>
    <n v="2.9"/>
    <n v="19.883333333333333"/>
    <s v="Within SLA"/>
    <n v="0"/>
    <n v="2.9"/>
  </r>
  <r>
    <n v="2059"/>
    <s v="NB-2024-02059"/>
    <x v="14"/>
    <s v="PT-76337"/>
    <x v="3"/>
    <x v="0"/>
    <x v="1"/>
    <x v="56"/>
    <x v="2056"/>
    <d v="2024-05-23T02:46:00"/>
    <d v="2024-05-23T19:10:00"/>
    <d v="2024-05-24T18:53:00"/>
    <x v="0"/>
    <x v="3"/>
    <s v="Patient PT-76337 requesting addition of appointment originally booked for 26 May 2024."/>
    <s v="Urgent appointment arranged within 24 hours following GP referral. Patient notified."/>
    <n v="2058"/>
    <s v="OK"/>
    <n v="7.8833333333333329"/>
    <n v="24.283333333333331"/>
    <s v="Within SLA"/>
    <n v="0"/>
    <n v="7.8833333333333329"/>
  </r>
  <r>
    <n v="2060"/>
    <s v="NB-2024-02060"/>
    <x v="47"/>
    <s v="PT-59901"/>
    <x v="3"/>
    <x v="0"/>
    <x v="0"/>
    <x v="49"/>
    <x v="2057"/>
    <d v="2024-04-03T10:58:00"/>
    <d v="2024-04-04T05:51:00"/>
    <d v="2024-04-06T05:20:00"/>
    <x v="0"/>
    <x v="3"/>
    <s v="Patient PT-59901 requesting reschedule of appointment originally booked for 16 Apr 2024."/>
    <s v="Cancellation processed. New appointment booked for following week per patient request."/>
    <n v="2059"/>
    <s v="OK"/>
    <n v="5.6333333333333329"/>
    <n v="24.516666666666666"/>
    <s v="Within SLA"/>
    <n v="0"/>
    <n v="5.6333333333333329"/>
  </r>
  <r>
    <n v="2061"/>
    <s v="NB-2023-02061"/>
    <x v="48"/>
    <s v="PT-80700"/>
    <x v="0"/>
    <x v="0"/>
    <x v="0"/>
    <x v="14"/>
    <x v="2058"/>
    <d v="2023-06-18T11:13:00"/>
    <d v="2023-06-19T08:57:00"/>
    <d v="2023-06-20T17:17:00"/>
    <x v="0"/>
    <x v="1"/>
    <s v="Request for clinical summary for patient PT-80700."/>
    <s v="Fit-to-work certificate issued following confirmation from treating clinician."/>
    <n v="2060"/>
    <s v="OK"/>
    <n v="17.933333333333334"/>
    <n v="39.666666666666664"/>
    <s v="Within SLA"/>
    <n v="0"/>
    <n v="17.933333333333334"/>
  </r>
  <r>
    <n v="2062"/>
    <s v="NB-2025-02062"/>
    <x v="36"/>
    <s v="PT-88239"/>
    <x v="3"/>
    <x v="0"/>
    <x v="2"/>
    <x v="59"/>
    <x v="2059"/>
    <m/>
    <m/>
    <d v="2025-03-11T03:45:00"/>
    <x v="0"/>
    <x v="0"/>
    <s v="Patient PT-88239 requesting addition of appointment originally booked for 14 Mar 2025."/>
    <m/>
    <n v="2061"/>
    <s v="OPEN_TICKET"/>
    <m/>
    <m/>
    <s v="Within SLA"/>
    <n v="0"/>
    <m/>
  </r>
  <r>
    <n v="2063"/>
    <s v="NB-2023-02063"/>
    <x v="30"/>
    <s v="PT-11421"/>
    <x v="3"/>
    <x v="3"/>
    <x v="0"/>
    <x v="66"/>
    <x v="2060"/>
    <d v="2023-06-23T06:21:00"/>
    <d v="2023-06-25T14:03:00"/>
    <d v="2023-06-27T17:35:00"/>
    <x v="0"/>
    <x v="3"/>
    <s v="Patient PT-11421 requesting cancellation of appointment originally booked for 27 Jun 2023."/>
    <s v="Appointment rescheduled to patient's preferred date. Confirmation sent via email and SMS."/>
    <n v="2062"/>
    <s v="OK"/>
    <n v="12.766666666666666"/>
    <n v="68.466666666666669"/>
    <s v="Within SLA"/>
    <n v="0"/>
    <n v="12.766666666666666"/>
  </r>
  <r>
    <n v="2064"/>
    <s v="NB-2024-02064"/>
    <x v="46"/>
    <s v="PT-10053"/>
    <x v="2"/>
    <x v="0"/>
    <x v="1"/>
    <x v="17"/>
    <x v="2061"/>
    <d v="2024-08-05T21:05:00"/>
    <d v="2024-08-07T03:28:00"/>
    <d v="2024-08-08T16:09:00"/>
    <x v="0"/>
    <x v="1"/>
    <s v="Pre-authorisation request for specialist referral. Patient PT-10053. Insurer: Aviva."/>
    <s v="Policy coverage query resolved. Benefit schedule sent to patient for reference."/>
    <n v="2063"/>
    <s v="OK"/>
    <n v="4.9333333333333336"/>
    <n v="35.316666666666663"/>
    <s v="Within SLA"/>
    <n v="0"/>
    <n v="4.9333333333333336"/>
  </r>
  <r>
    <n v="2065"/>
    <s v="NB-2024-02065"/>
    <x v="56"/>
    <s v="PT-43796"/>
    <x v="3"/>
    <x v="2"/>
    <x v="0"/>
    <x v="95"/>
    <x v="2062"/>
    <d v="2024-08-09T01:35:00"/>
    <d v="2024-08-09T19:24:00"/>
    <d v="2024-08-09T12:06:00"/>
    <x v="1"/>
    <x v="0"/>
    <s v="Patient PT-43796 requesting cancellation of appointment originally booked for 14 Aug 2024."/>
    <s v="Appointment rescheduled to patient's preferred date. Confirmation sent via email and SMS."/>
    <n v="2064"/>
    <s v="OK"/>
    <n v="1.4833333333333332"/>
    <n v="19.3"/>
    <s v="Breached"/>
    <n v="1"/>
    <n v="1.4833333333333332"/>
  </r>
  <r>
    <n v="2066"/>
    <s v="NB-2023-02066"/>
    <x v="55"/>
    <s v="PT-89037"/>
    <x v="3"/>
    <x v="1"/>
    <x v="0"/>
    <x v="87"/>
    <x v="2063"/>
    <d v="2023-06-10T01:39:00"/>
    <d v="2023-06-10T05:24:00"/>
    <d v="2023-06-10T04:55:00"/>
    <x v="1"/>
    <x v="3"/>
    <s v="Patient PT-89037 requesting cancellation of appointment originally booked for 13 Jun 2023."/>
    <s v="Appointment rescheduled to patient's preferred date. Confirmation sent via email and SMS."/>
    <n v="2065"/>
    <s v="OK"/>
    <n v="0.73333333333333328"/>
    <n v="4.4833333333333334"/>
    <s v="Breached"/>
    <n v="1"/>
    <n v="0.73333333333333328"/>
  </r>
  <r>
    <n v="2067"/>
    <s v="NB-2024-02067"/>
    <x v="10"/>
    <s v="PT-78531"/>
    <x v="3"/>
    <x v="2"/>
    <x v="0"/>
    <x v="36"/>
    <x v="2064"/>
    <d v="2024-07-02T05:34:00"/>
    <d v="2024-07-02T12:46:00"/>
    <d v="2024-07-03T03:09:00"/>
    <x v="0"/>
    <x v="3"/>
    <s v="Patient PT-78531 requesting reschedule of appointment originally booked for 06 Jul 2024."/>
    <s v="Urgent appointment arranged within 24 hours following GP referral. Patient notified."/>
    <n v="2066"/>
    <s v="OK"/>
    <n v="2.4166666666666665"/>
    <n v="9.6166666666666671"/>
    <s v="Within SLA"/>
    <n v="0"/>
    <n v="2.4166666666666665"/>
  </r>
  <r>
    <n v="2068"/>
    <s v="NB-2023-02068"/>
    <x v="52"/>
    <s v="PT-96182"/>
    <x v="1"/>
    <x v="0"/>
    <x v="0"/>
    <x v="66"/>
    <x v="2065"/>
    <d v="2023-06-18T08:46:00"/>
    <d v="2023-06-20T21:01:00"/>
    <d v="2023-06-21T05:11:00"/>
    <x v="0"/>
    <x v="0"/>
    <s v="Query regarding invoice 28580 dated 07 Jun 2023. Client reports missing credit of £978."/>
    <s v="Charge dispute investigated. Original amount validated as correct; breakdown sent to client."/>
    <n v="2067"/>
    <s v="OK"/>
    <n v="3.583333333333333"/>
    <n v="63.833333333333329"/>
    <s v="Within SLA"/>
    <n v="0"/>
    <n v="3.583333333333333"/>
  </r>
  <r>
    <n v="2069"/>
    <s v="NB-2024-02069"/>
    <x v="59"/>
    <s v="PT-45303"/>
    <x v="1"/>
    <x v="1"/>
    <x v="0"/>
    <x v="24"/>
    <x v="2066"/>
    <d v="2024-11-10T14:14:00"/>
    <d v="2024-11-10T16:07:00"/>
    <d v="2024-11-10T20:44:00"/>
    <x v="0"/>
    <x v="1"/>
    <s v="Query regarding invoice 16246 dated 27 Oct 2024. Client reports missing credit of £2108."/>
    <s v="Duplicate charge identified and reversed. Updated invoice sent to client for reconciliation."/>
    <n v="2068"/>
    <s v="OK"/>
    <n v="1.5"/>
    <n v="3.3833333333333333"/>
    <s v="Within SLA"/>
    <n v="0"/>
    <n v="1.5"/>
  </r>
  <r>
    <n v="2070"/>
    <s v="NB-2024-02070"/>
    <x v="57"/>
    <s v="PT-84183"/>
    <x v="2"/>
    <x v="0"/>
    <x v="1"/>
    <x v="32"/>
    <x v="2067"/>
    <d v="2024-03-06T21:32:00"/>
    <d v="2024-03-09T17:09:00"/>
    <d v="2024-03-09T04:39:00"/>
    <x v="1"/>
    <x v="0"/>
    <s v="Pre-authorisation request for physiotherapy course. Patient PT-84183. Insurer: Vitality."/>
    <s v="Insurer contacted; claim resubmitted with corrected diagnosis code. Outcome pending."/>
    <n v="2069"/>
    <s v="OK"/>
    <n v="16.883333333333333"/>
    <n v="84.5"/>
    <s v="Breached"/>
    <n v="1"/>
    <n v="16.883333333333333"/>
  </r>
  <r>
    <n v="2071"/>
    <s v="NB-2025-02071"/>
    <x v="52"/>
    <s v="PT-73554"/>
    <x v="3"/>
    <x v="2"/>
    <x v="3"/>
    <x v="1"/>
    <x v="2068"/>
    <d v="2025-02-07T18:28:00"/>
    <m/>
    <d v="2025-02-08T16:54:00"/>
    <x v="0"/>
    <x v="3"/>
    <s v="Patient PT-73554 requesting addition of appointment originally booked for 19 Feb 2025."/>
    <m/>
    <n v="2070"/>
    <s v="OPEN_TICKET"/>
    <n v="1.5666666666666667"/>
    <m/>
    <s v="Within SLA"/>
    <n v="0"/>
    <n v="1.5666666666666667"/>
  </r>
  <r>
    <n v="2072"/>
    <s v="NB-2023-02072"/>
    <x v="9"/>
    <s v="PT-94510"/>
    <x v="0"/>
    <x v="0"/>
    <x v="0"/>
    <x v="78"/>
    <x v="2069"/>
    <d v="2023-03-20T06:08:00"/>
    <d v="2023-03-21T00:55:00"/>
    <d v="2023-03-22T23:50:00"/>
    <x v="0"/>
    <x v="1"/>
    <s v="Request for insurance medical report for patient PT-94510."/>
    <s v="GP referral letter drafted and sent to specialist clinic. Copy retained on file."/>
    <n v="2071"/>
    <s v="OK"/>
    <n v="6.3"/>
    <n v="25.083333333333332"/>
    <s v="Within SLA"/>
    <n v="0"/>
    <n v="6.3"/>
  </r>
  <r>
    <n v="2073"/>
    <s v="NB-2023-02073"/>
    <x v="52"/>
    <s v="PT-87009"/>
    <x v="0"/>
    <x v="0"/>
    <x v="0"/>
    <x v="33"/>
    <x v="2070"/>
    <d v="2023-03-07T09:36:00"/>
    <d v="2023-03-08T08:39:00"/>
    <d v="2023-03-10T04:45:00"/>
    <x v="0"/>
    <x v="3"/>
    <s v="Request for discharge summary for patient PT-87009."/>
    <s v="Fit-to-work certificate issued following confirmation from treating clinician."/>
    <n v="2072"/>
    <s v="OK"/>
    <n v="4.8499999999999996"/>
    <n v="27.9"/>
    <s v="Within SLA"/>
    <n v="0"/>
    <n v="4.8499999999999996"/>
  </r>
  <r>
    <n v="2074"/>
    <s v="NB-2024-02074"/>
    <x v="33"/>
    <s v="PT-26586"/>
    <x v="2"/>
    <x v="2"/>
    <x v="0"/>
    <x v="71"/>
    <x v="2071"/>
    <d v="2024-02-04T03:21:00"/>
    <d v="2024-02-04T07:17:00"/>
    <d v="2024-02-04T11:01:00"/>
    <x v="0"/>
    <x v="1"/>
    <s v="Pre-authorisation request for specialist referral. Patient PT-26586. Insurer: Aviva."/>
    <s v="Policy coverage query resolved. Benefit schedule sent to patient for reference."/>
    <n v="2073"/>
    <s v="OK"/>
    <n v="0.33333333333333331"/>
    <n v="4.2666666666666666"/>
    <s v="Within SLA"/>
    <n v="0"/>
    <n v="0.33333333333333331"/>
  </r>
  <r>
    <n v="2075"/>
    <s v="NB-2024-02075"/>
    <x v="27"/>
    <s v="PT-50309"/>
    <x v="0"/>
    <x v="0"/>
    <x v="0"/>
    <x v="21"/>
    <x v="2072"/>
    <d v="2024-08-17T03:53:00"/>
    <d v="2024-08-18T07:23:00"/>
    <d v="2024-08-19T00:32:00"/>
    <x v="0"/>
    <x v="3"/>
    <s v="Request for GP referral letter for patient PT-50309."/>
    <s v="Medical records compiled and securely transmitted to requesting party within 72 hours."/>
    <n v="2074"/>
    <s v="OK"/>
    <n v="3.3499999999999996"/>
    <n v="30.849999999999998"/>
    <s v="Within SLA"/>
    <n v="0"/>
    <n v="3.3499999999999996"/>
  </r>
  <r>
    <n v="2076"/>
    <s v="NB-2024-02076"/>
    <x v="21"/>
    <s v="PT-15376"/>
    <x v="3"/>
    <x v="0"/>
    <x v="0"/>
    <x v="66"/>
    <x v="2073"/>
    <d v="2024-10-18T08:59:00"/>
    <d v="2024-10-19T20:56:00"/>
    <d v="2024-10-20T06:12:00"/>
    <x v="0"/>
    <x v="3"/>
    <s v="Patient PT-15376 requesting reschedule of appointment originally booked for 24 Oct 2024."/>
    <s v="Urgent appointment arranged within 24 hours following GP referral. Patient notified."/>
    <n v="2075"/>
    <s v="OK"/>
    <n v="2.7833333333333332"/>
    <n v="38.733333333333334"/>
    <s v="Within SLA"/>
    <n v="0"/>
    <n v="2.7833333333333332"/>
  </r>
  <r>
    <n v="2077"/>
    <s v="NB-2024-02077"/>
    <x v="38"/>
    <s v="PT-60188"/>
    <x v="0"/>
    <x v="0"/>
    <x v="0"/>
    <x v="32"/>
    <x v="2074"/>
    <d v="2024-12-06T12:23:00"/>
    <d v="2024-12-07T16:47:00"/>
    <d v="2024-12-07T10:02:00"/>
    <x v="1"/>
    <x v="0"/>
    <s v="Request for insurance medical report for patient PT-60188."/>
    <s v="Insurance medical report completed and submitted to insurer within agreed timeframe."/>
    <n v="2076"/>
    <s v="OK"/>
    <n v="2.35"/>
    <n v="30.75"/>
    <s v="Breached"/>
    <n v="1"/>
    <n v="2.35"/>
  </r>
  <r>
    <n v="2078"/>
    <s v="NB-2023-02078"/>
    <x v="58"/>
    <s v="PT-72869"/>
    <x v="3"/>
    <x v="2"/>
    <x v="1"/>
    <x v="63"/>
    <x v="2075"/>
    <d v="2023-04-05T17:13:00"/>
    <d v="2023-04-05T22:05:00"/>
    <d v="2023-04-06T00:46:00"/>
    <x v="0"/>
    <x v="2"/>
    <s v="Patient PT-72869 requesting reschedule of appointment originally booked for 18 Apr 2023."/>
    <s v="Urgent appointment arranged within 24 hours following GP referral. Patient notified."/>
    <n v="2077"/>
    <s v="OK"/>
    <n v="0.44999999999999996"/>
    <n v="5.3166666666666664"/>
    <s v="Within SLA"/>
    <n v="0"/>
    <n v="0.44999999999999996"/>
  </r>
  <r>
    <n v="2079"/>
    <s v="NB-2024-02079"/>
    <x v="71"/>
    <s v="PT-61399"/>
    <x v="0"/>
    <x v="0"/>
    <x v="0"/>
    <x v="58"/>
    <x v="2076"/>
    <d v="2024-06-26T01:51:00"/>
    <d v="2024-06-27T07:13:00"/>
    <d v="2024-06-27T23:43:00"/>
    <x v="0"/>
    <x v="2"/>
    <s v="Request for GP referral letter for patient PT-61399."/>
    <s v="Medical records compiled and securely transmitted to requesting party within 72 hours."/>
    <n v="2078"/>
    <s v="OK"/>
    <n v="2.1333333333333333"/>
    <n v="31.5"/>
    <s v="Within SLA"/>
    <n v="0"/>
    <n v="2.1333333333333333"/>
  </r>
  <r>
    <n v="2080"/>
    <s v="NB-2024-02080"/>
    <x v="3"/>
    <s v="PT-72817"/>
    <x v="1"/>
    <x v="2"/>
    <x v="1"/>
    <x v="9"/>
    <x v="2077"/>
    <d v="2024-02-11T09:05:00"/>
    <d v="2024-02-11T14:04:00"/>
    <d v="2024-02-11T19:42:00"/>
    <x v="0"/>
    <x v="3"/>
    <s v="Query regarding invoice 59323 dated 22 Jan 2024. Client reports duplicate payment of £2568."/>
    <s v="Charge dispute investigated. Original amount validated as correct; breakdown sent to client."/>
    <n v="2079"/>
    <s v="OK"/>
    <n v="1.3833333333333333"/>
    <n v="6.3666666666666663"/>
    <s v="Within SLA"/>
    <n v="0"/>
    <n v="1.3833333333333333"/>
  </r>
  <r>
    <n v="2081"/>
    <s v="NB-2024-02081"/>
    <x v="33"/>
    <s v="PT-85560"/>
    <x v="3"/>
    <x v="0"/>
    <x v="0"/>
    <x v="58"/>
    <x v="2078"/>
    <d v="2024-08-19T21:55:00"/>
    <d v="2024-08-21T21:48:00"/>
    <d v="2024-08-20T20:30:00"/>
    <x v="1"/>
    <x v="1"/>
    <s v="Patient PT-85560 requesting cancellation of appointment originally booked for 26 Aug 2024."/>
    <s v="Cancellation processed. New appointment booked for following week per patient request."/>
    <n v="2080"/>
    <s v="OK"/>
    <n v="1.4166666666666665"/>
    <n v="49.3"/>
    <s v="Breached"/>
    <n v="1"/>
    <n v="1.4166666666666665"/>
  </r>
  <r>
    <n v="2082"/>
    <s v="NB-2024-02082"/>
    <x v="52"/>
    <s v="PT-58029"/>
    <x v="3"/>
    <x v="3"/>
    <x v="0"/>
    <x v="17"/>
    <x v="2079"/>
    <d v="2024-04-27T17:12:00"/>
    <d v="2024-04-29T09:55:00"/>
    <d v="2024-05-02T01:26:00"/>
    <x v="0"/>
    <x v="1"/>
    <s v="Patient PT-58029 requesting reschedule of appointment originally booked for 10 May 2024."/>
    <s v="Appointment moved from afternoon to morning slot. Patient and GP practice both confirmed."/>
    <n v="2081"/>
    <s v="OK"/>
    <n v="15.766666666666666"/>
    <n v="56.483333333333334"/>
    <s v="Within SLA"/>
    <n v="0"/>
    <n v="15.766666666666666"/>
  </r>
  <r>
    <n v="2083"/>
    <s v="NB-2024-02083"/>
    <x v="43"/>
    <s v="PT-37368"/>
    <x v="2"/>
    <x v="1"/>
    <x v="0"/>
    <x v="73"/>
    <x v="2080"/>
    <d v="2024-01-26T14:04:00"/>
    <d v="2024-01-26T18:27:00"/>
    <d v="2024-01-26T19:12:00"/>
    <x v="0"/>
    <x v="2"/>
    <s v="Pre-authorisation request for surgical procedure. Patient PT-37368. Insurer: Bupa."/>
    <s v="Pre-auth declined by insurer. Patient advised of self-pay options and appeal pathway."/>
    <n v="2082"/>
    <s v="OK"/>
    <n v="2.8666666666666667"/>
    <n v="7.25"/>
    <s v="Within SLA"/>
    <n v="0"/>
    <n v="2.8666666666666667"/>
  </r>
  <r>
    <n v="2084"/>
    <s v="NB-2024-02084"/>
    <x v="29"/>
    <s v="PT-89593"/>
    <x v="1"/>
    <x v="0"/>
    <x v="1"/>
    <x v="74"/>
    <x v="2081"/>
    <d v="2024-05-23T02:04:00"/>
    <d v="2024-05-24T17:27:00"/>
    <d v="2024-05-25T21:27:00"/>
    <x v="0"/>
    <x v="2"/>
    <s v="Query regarding invoice 95882 dated 28 Apr 2024. Client reports duplicate payment of £901."/>
    <s v="Charge dispute investigated. Original amount validated as correct; breakdown sent to client."/>
    <n v="2083"/>
    <s v="OK"/>
    <n v="4.6166666666666663"/>
    <n v="44"/>
    <s v="Within SLA"/>
    <n v="0"/>
    <n v="4.6166666666666663"/>
  </r>
  <r>
    <n v="2085"/>
    <s v="NB-2023-02085"/>
    <x v="44"/>
    <s v="PT-55563"/>
    <x v="1"/>
    <x v="0"/>
    <x v="0"/>
    <x v="69"/>
    <x v="2082"/>
    <d v="2023-07-03T21:43:00"/>
    <d v="2023-07-05T18:06:00"/>
    <d v="2023-07-06T18:19:00"/>
    <x v="0"/>
    <x v="0"/>
    <s v="Query regarding invoice 93753 dated 13 Jun 2023. Client reports missing credit of £1679."/>
    <s v="Duplicate charge identified and reversed. Updated invoice sent to client for reconciliation."/>
    <n v="2084"/>
    <s v="OK"/>
    <n v="3.4"/>
    <n v="47.783333333333331"/>
    <s v="Within SLA"/>
    <n v="0"/>
    <n v="3.4"/>
  </r>
  <r>
    <n v="2086"/>
    <s v="NB-2024-02086"/>
    <x v="48"/>
    <s v="PT-82828"/>
    <x v="4"/>
    <x v="1"/>
    <x v="0"/>
    <x v="59"/>
    <x v="2083"/>
    <d v="2024-04-06T21:18:00"/>
    <d v="2024-04-07T02:22:00"/>
    <d v="2024-04-07T00:34:00"/>
    <x v="1"/>
    <x v="1"/>
    <s v="Formal complaint submitted by family member regarding poor communication. Reference needed."/>
    <s v="Patient complaint escalated to Operations Manager. Resolution meeting held; outcome agreed with client."/>
    <n v="2085"/>
    <s v="OK"/>
    <n v="4.7333333333333334"/>
    <n v="9.7999999999999989"/>
    <s v="Breached"/>
    <n v="1"/>
    <n v="4.7333333333333334"/>
  </r>
  <r>
    <n v="2087"/>
    <s v="NB-2025-02087"/>
    <x v="0"/>
    <s v="PT-88522"/>
    <x v="0"/>
    <x v="0"/>
    <x v="1"/>
    <x v="46"/>
    <x v="2084"/>
    <d v="2025-01-25T15:17:00"/>
    <d v="2025-01-30T08:07:00"/>
    <d v="2025-01-28T11:08:00"/>
    <x v="1"/>
    <x v="3"/>
    <s v="Request for discharge summary for patient PT-88522."/>
    <s v="Medical records compiled and securely transmitted to requesting party within 72 hours."/>
    <n v="2086"/>
    <s v="OK"/>
    <n v="4.1499999999999995"/>
    <n v="116.98333333333333"/>
    <s v="Breached"/>
    <n v="1"/>
    <n v="4.1499999999999995"/>
  </r>
  <r>
    <n v="2088"/>
    <s v="NB-2025-02088"/>
    <x v="24"/>
    <s v="PT-16079"/>
    <x v="4"/>
    <x v="0"/>
    <x v="0"/>
    <x v="78"/>
    <x v="2085"/>
    <d v="2025-02-20T21:12:00"/>
    <d v="2025-02-21T12:41:00"/>
    <d v="2025-02-21T20:09:00"/>
    <x v="0"/>
    <x v="3"/>
    <s v="Formal complaint submitted by patient regarding appointment handling. Reference needed."/>
    <s v="Complaint closed following satisfactory resolution. Client confirmed acceptance of outcome."/>
    <n v="2087"/>
    <s v="OK"/>
    <n v="1.05"/>
    <n v="16.533333333333331"/>
    <s v="Within SLA"/>
    <n v="0"/>
    <n v="1.05"/>
  </r>
  <r>
    <n v="2089"/>
    <s v="NB-2023-02089"/>
    <x v="15"/>
    <s v="PT-90549"/>
    <x v="1"/>
    <x v="1"/>
    <x v="0"/>
    <x v="4"/>
    <x v="2086"/>
    <d v="2023-06-09T03:28:00"/>
    <d v="2023-06-09T03:57:00"/>
    <d v="2023-06-09T06:41:00"/>
    <x v="0"/>
    <x v="3"/>
    <s v="Query regarding invoice 53860 dated 03 Jun 2023. Client reports incorrect charge of £805."/>
    <s v="Billing query resolved following confirmation from insurer. Payment processing initiated."/>
    <n v="2088"/>
    <s v="OK"/>
    <n v="0.78333333333333333"/>
    <n v="1.2666666666666666"/>
    <s v="Within SLA"/>
    <n v="0"/>
    <n v="0.78333333333333333"/>
  </r>
  <r>
    <n v="2090"/>
    <s v="NB-2025-02090"/>
    <x v="27"/>
    <s v="PT-71773"/>
    <x v="0"/>
    <x v="3"/>
    <x v="0"/>
    <x v="12"/>
    <x v="2087"/>
    <d v="2025-02-04T23:40:00"/>
    <d v="2025-02-06T10:32:00"/>
    <d v="2025-02-08T13:48:00"/>
    <x v="0"/>
    <x v="3"/>
    <s v="Request for clinical summary for patient PT-71773."/>
    <s v="Clinical summary prepared and sent to patient as requested. GDPR consent verified."/>
    <n v="2089"/>
    <s v="OK"/>
    <n v="9.8666666666666671"/>
    <n v="44.733333333333334"/>
    <s v="Within SLA"/>
    <n v="0"/>
    <n v="9.8666666666666671"/>
  </r>
  <r>
    <n v="2091"/>
    <s v="NB-2024-02091"/>
    <x v="9"/>
    <s v="PT-18721"/>
    <x v="3"/>
    <x v="3"/>
    <x v="1"/>
    <x v="34"/>
    <x v="2088"/>
    <d v="2024-05-31T02:19:00"/>
    <d v="2024-06-03T10:50:00"/>
    <d v="2024-06-04T07:05:00"/>
    <x v="0"/>
    <x v="1"/>
    <s v="Patient PT-18721 requesting cancellation of appointment originally booked for 09 Jun 2024."/>
    <s v="Recurring appointment series updated following consultant schedule change."/>
    <n v="2090"/>
    <s v="OK"/>
    <n v="19.233333333333334"/>
    <n v="99.75"/>
    <s v="Within SLA"/>
    <n v="0"/>
    <n v="19.233333333333334"/>
  </r>
  <r>
    <n v="2092"/>
    <s v="NB-2023-02092"/>
    <x v="26"/>
    <s v="PT-18292"/>
    <x v="2"/>
    <x v="2"/>
    <x v="1"/>
    <x v="10"/>
    <x v="2089"/>
    <d v="2023-01-12T08:18:00"/>
    <d v="2023-01-12T19:37:00"/>
    <d v="2023-01-13T05:30:00"/>
    <x v="0"/>
    <x v="1"/>
    <s v="Pre-authorisation request for diagnostic imaging. Patient PT-18292. Insurer: Aviva."/>
    <s v="Pre-auth declined by insurer. Patient advised of self-pay options and appeal pathway."/>
    <n v="2091"/>
    <s v="OK"/>
    <n v="2.8"/>
    <n v="14.116666666666665"/>
    <s v="Within SLA"/>
    <n v="0"/>
    <n v="2.8"/>
  </r>
  <r>
    <n v="2093"/>
    <s v="NB-2024-02093"/>
    <x v="19"/>
    <s v="PT-95044"/>
    <x v="0"/>
    <x v="2"/>
    <x v="1"/>
    <x v="54"/>
    <x v="2090"/>
    <d v="2024-03-14T04:53:00"/>
    <d v="2024-03-14T12:04:00"/>
    <d v="2024-03-14T15:31:00"/>
    <x v="0"/>
    <x v="2"/>
    <s v="Request for discharge summary for patient PT-95044."/>
    <s v="Fit-to-work certificate issued following confirmation from treating clinician."/>
    <n v="2092"/>
    <s v="OK"/>
    <n v="1.3666666666666667"/>
    <n v="8.5499999999999989"/>
    <s v="Within SLA"/>
    <n v="0"/>
    <n v="1.3666666666666667"/>
  </r>
  <r>
    <n v="2094"/>
    <s v="NB-2023-02094"/>
    <x v="48"/>
    <s v="PT-63354"/>
    <x v="3"/>
    <x v="1"/>
    <x v="0"/>
    <x v="23"/>
    <x v="2091"/>
    <d v="2023-09-11T11:21:00"/>
    <d v="2023-09-11T15:16:00"/>
    <d v="2023-09-11T17:42:00"/>
    <x v="0"/>
    <x v="1"/>
    <s v="Patient PT-63354 requesting cancellation of appointment originally booked for 16 Sep 2023."/>
    <s v="Urgent appointment arranged within 24 hours following GP referral. Patient notified."/>
    <n v="2093"/>
    <s v="OK"/>
    <n v="1.65"/>
    <n v="5.5666666666666664"/>
    <s v="Within SLA"/>
    <n v="0"/>
    <n v="1.65"/>
  </r>
  <r>
    <n v="2095"/>
    <s v="NB-2023-02095"/>
    <x v="7"/>
    <s v="PT-85924"/>
    <x v="3"/>
    <x v="3"/>
    <x v="0"/>
    <x v="10"/>
    <x v="2092"/>
    <d v="2023-11-16T04:29:00"/>
    <d v="2023-11-24T08:18:00"/>
    <d v="2023-11-20T21:15:00"/>
    <x v="1"/>
    <x v="0"/>
    <s v="Patient PT-85924 requesting cancellation of appointment originally booked for 26 Nov 2023."/>
    <s v="Urgent appointment arranged within 24 hours following GP referral. Patient notified."/>
    <n v="2094"/>
    <s v="OK"/>
    <n v="7.2333333333333334"/>
    <n v="203.04999999999998"/>
    <s v="Breached"/>
    <n v="1"/>
    <n v="7.2333333333333334"/>
  </r>
  <r>
    <n v="2096"/>
    <s v="NB-2023-02096"/>
    <x v="12"/>
    <s v="PT-30987"/>
    <x v="4"/>
    <x v="2"/>
    <x v="1"/>
    <x v="110"/>
    <x v="2093"/>
    <d v="2023-11-15T20:15:00"/>
    <d v="2023-11-17T14:07:00"/>
    <d v="2023-11-16T18:11:00"/>
    <x v="1"/>
    <x v="1"/>
    <s v="Formal complaint submitted by GP practice regarding appointment handling. Reference needed."/>
    <s v="Complaint acknowledged and logged under ref CMP-7367. Full investigation completed within SLA. Apology letter sent."/>
    <n v="2095"/>
    <s v="OK"/>
    <n v="2.0666666666666664"/>
    <n v="43.93333333333333"/>
    <s v="Breached"/>
    <n v="1"/>
    <n v="2.0666666666666664"/>
  </r>
  <r>
    <n v="2097"/>
    <s v="NB-2023-02097"/>
    <x v="64"/>
    <s v="PT-39532"/>
    <x v="1"/>
    <x v="0"/>
    <x v="0"/>
    <x v="35"/>
    <x v="2094"/>
    <d v="2023-02-14T21:33:00"/>
    <d v="2023-02-15T09:53:00"/>
    <d v="2023-02-16T19:09:00"/>
    <x v="0"/>
    <x v="2"/>
    <s v="Query regarding invoice 20086 dated 23 Jan 2023. Client reports duplicate payment of £161."/>
    <s v="Charge dispute investigated. Original amount validated as correct; breakdown sent to client."/>
    <n v="2096"/>
    <s v="OK"/>
    <n v="2.4"/>
    <n v="14.733333333333333"/>
    <s v="Within SLA"/>
    <n v="0"/>
    <n v="2.4"/>
  </r>
  <r>
    <n v="2098"/>
    <s v="NB-2024-02098"/>
    <x v="31"/>
    <s v="PT-56992"/>
    <x v="3"/>
    <x v="0"/>
    <x v="1"/>
    <x v="46"/>
    <x v="2095"/>
    <d v="2024-02-10T18:33:00"/>
    <d v="2024-02-11T12:25:00"/>
    <d v="2024-02-12T15:50:00"/>
    <x v="0"/>
    <x v="3"/>
    <s v="Patient PT-56992 requesting addition of appointment originally booked for 24 Feb 2024."/>
    <s v="Appointment rescheduled to patient's preferred date. Confirmation sent via email and SMS."/>
    <n v="2097"/>
    <s v="OK"/>
    <n v="2.7166666666666663"/>
    <n v="20.583333333333332"/>
    <s v="Within SLA"/>
    <n v="0"/>
    <n v="2.7166666666666663"/>
  </r>
  <r>
    <n v="2099"/>
    <s v="NB-2023-02099"/>
    <x v="35"/>
    <s v="PT-22289"/>
    <x v="3"/>
    <x v="0"/>
    <x v="0"/>
    <x v="0"/>
    <x v="2096"/>
    <d v="2023-07-07T00:01:00"/>
    <d v="2023-07-10T18:46:00"/>
    <d v="2023-07-09T17:24:00"/>
    <x v="1"/>
    <x v="3"/>
    <s v="Patient PT-22289 requesting cancellation of appointment originally booked for 10 Jul 2023."/>
    <s v="Appointment moved from afternoon to morning slot. Patient and GP practice both confirmed."/>
    <n v="2098"/>
    <s v="OK"/>
    <n v="6.6166666666666663"/>
    <n v="97.36666666666666"/>
    <s v="Breached"/>
    <n v="1"/>
    <n v="6.6166666666666663"/>
  </r>
  <r>
    <n v="2100"/>
    <s v="NB-2025-02100"/>
    <x v="20"/>
    <s v="PT-32566"/>
    <x v="2"/>
    <x v="0"/>
    <x v="1"/>
    <x v="38"/>
    <x v="2097"/>
    <d v="2025-03-03T14:57:00"/>
    <d v="2025-03-05T14:19:00"/>
    <d v="2025-03-06T10:05:00"/>
    <x v="0"/>
    <x v="1"/>
    <s v="Pre-authorisation request for outpatient consultation. Patient PT-32566. Insurer: Vitality."/>
    <s v="Claim status updated to approved. Payment expected within 5–7 working days."/>
    <n v="2099"/>
    <s v="OK"/>
    <n v="4.8666666666666663"/>
    <n v="52.233333333333334"/>
    <s v="Within SLA"/>
    <n v="0"/>
    <n v="4.8666666666666663"/>
  </r>
  <r>
    <n v="2101"/>
    <s v="NB-2023-02101"/>
    <x v="12"/>
    <s v="PT-28511"/>
    <x v="2"/>
    <x v="0"/>
    <x v="0"/>
    <x v="60"/>
    <x v="2098"/>
    <d v="2023-06-02T23:27:00"/>
    <d v="2023-06-04T03:59:00"/>
    <d v="2023-06-05T17:11:00"/>
    <x v="0"/>
    <x v="2"/>
    <s v="Pre-authorisation request for diagnostic imaging. Patient PT-28511. Insurer: WPA."/>
    <s v="Policy coverage query resolved. Benefit schedule sent to patient for reference."/>
    <n v="2100"/>
    <s v="OK"/>
    <n v="6.2666666666666666"/>
    <n v="34.799999999999997"/>
    <s v="Within SLA"/>
    <n v="0"/>
    <n v="6.2666666666666666"/>
  </r>
  <r>
    <n v="2102"/>
    <s v="NB-2023-02102"/>
    <x v="22"/>
    <s v="PT-54747"/>
    <x v="3"/>
    <x v="2"/>
    <x v="0"/>
    <x v="21"/>
    <x v="2099"/>
    <d v="2023-05-30T00:25:00"/>
    <d v="2023-06-01T07:54:00"/>
    <d v="2023-05-30T23:08:00"/>
    <x v="1"/>
    <x v="0"/>
    <s v="Patient PT-54747 requesting addition of appointment originally booked for 09 Jun 2023."/>
    <s v="Urgent appointment arranged within 24 hours following GP referral. Patient notified."/>
    <n v="2101"/>
    <s v="OK"/>
    <n v="1.2833333333333332"/>
    <n v="56.766666666666666"/>
    <s v="Breached"/>
    <n v="1"/>
    <n v="1.2833333333333332"/>
  </r>
  <r>
    <n v="2103"/>
    <s v="NB-2023-02103"/>
    <x v="32"/>
    <s v="PT-82487"/>
    <x v="3"/>
    <x v="0"/>
    <x v="1"/>
    <x v="59"/>
    <x v="2100"/>
    <d v="2023-03-15T07:11:00"/>
    <d v="2023-03-16T12:44:00"/>
    <d v="2023-03-17T03:41:00"/>
    <x v="0"/>
    <x v="0"/>
    <s v="Patient PT-82487 requesting cancellation of appointment originally booked for 20 Mar 2023."/>
    <s v="Cancellation processed. New appointment booked for following week per patient request."/>
    <n v="2102"/>
    <s v="OK"/>
    <n v="3.5"/>
    <n v="33.049999999999997"/>
    <s v="Within SLA"/>
    <n v="0"/>
    <n v="3.5"/>
  </r>
  <r>
    <n v="2104"/>
    <s v="NB-2024-02104"/>
    <x v="26"/>
    <s v="PT-37929"/>
    <x v="3"/>
    <x v="2"/>
    <x v="0"/>
    <x v="29"/>
    <x v="2101"/>
    <d v="2024-02-21T11:14:00"/>
    <d v="2024-02-21T21:39:00"/>
    <d v="2024-02-22T09:21:00"/>
    <x v="0"/>
    <x v="0"/>
    <s v="Patient PT-37929 requesting cancellation of appointment originally booked for 24 Feb 2024."/>
    <s v="Appointment rescheduled to patient's preferred date. Confirmation sent via email and SMS."/>
    <n v="2103"/>
    <s v="OK"/>
    <n v="1.8833333333333333"/>
    <n v="12.299999999999999"/>
    <s v="Within SLA"/>
    <n v="0"/>
    <n v="1.8833333333333333"/>
  </r>
  <r>
    <n v="2105"/>
    <s v="NB-2024-02105"/>
    <x v="25"/>
    <s v="PT-87788"/>
    <x v="3"/>
    <x v="3"/>
    <x v="0"/>
    <x v="23"/>
    <x v="2102"/>
    <d v="2024-05-22T08:51:00"/>
    <d v="2024-05-24T18:45:00"/>
    <d v="2024-05-25T02:29:00"/>
    <x v="0"/>
    <x v="0"/>
    <s v="Patient PT-87788 requesting cancellation of appointment originally booked for 28 May 2024."/>
    <s v="Appointment moved from afternoon to morning slot. Patient and GP practice both confirmed."/>
    <n v="2104"/>
    <s v="OK"/>
    <n v="6.3666666666666663"/>
    <n v="64.266666666666666"/>
    <s v="Within SLA"/>
    <n v="0"/>
    <n v="6.3666666666666663"/>
  </r>
  <r>
    <n v="2106"/>
    <s v="NB-2023-02106"/>
    <x v="51"/>
    <s v="PT-60367"/>
    <x v="3"/>
    <x v="0"/>
    <x v="0"/>
    <x v="28"/>
    <x v="2103"/>
    <d v="2023-07-15T13:57:00"/>
    <d v="2023-07-18T01:07:00"/>
    <d v="2023-07-18T08:49:00"/>
    <x v="0"/>
    <x v="3"/>
    <s v="Patient PT-60367 requesting cancellation of appointment originally booked for 17 Jul 2023."/>
    <s v="Recurring appointment series updated following consultant schedule change."/>
    <n v="2105"/>
    <s v="OK"/>
    <n v="5.1333333333333329"/>
    <n v="64.3"/>
    <s v="Within SLA"/>
    <n v="0"/>
    <n v="5.1333333333333329"/>
  </r>
  <r>
    <n v="2107"/>
    <s v="NB-2025-02107"/>
    <x v="27"/>
    <s v="PT-90003"/>
    <x v="2"/>
    <x v="2"/>
    <x v="1"/>
    <x v="46"/>
    <x v="2104"/>
    <d v="2025-03-06T03:33:00"/>
    <d v="2025-03-07T06:30:00"/>
    <d v="2025-03-06T14:30:00"/>
    <x v="1"/>
    <x v="0"/>
    <s v="Pre-authorisation request for specialist referral. Patient PT-90003. Insurer: Vitality."/>
    <s v="Pre-auth declined by insurer. Patient advised of self-pay options and appeal pathway."/>
    <n v="2106"/>
    <s v="OK"/>
    <n v="1.05"/>
    <n v="28"/>
    <s v="Breached"/>
    <n v="1"/>
    <n v="1.05"/>
  </r>
  <r>
    <n v="2108"/>
    <s v="NB-2024-02108"/>
    <x v="0"/>
    <s v="PT-67841"/>
    <x v="2"/>
    <x v="0"/>
    <x v="0"/>
    <x v="104"/>
    <x v="2105"/>
    <d v="2024-06-13T01:31:00"/>
    <d v="2024-06-19T06:32:00"/>
    <d v="2024-06-15T20:48:00"/>
    <x v="1"/>
    <x v="0"/>
    <s v="Pre-authorisation request for physiotherapy course. Patient PT-67841. Insurer: AXA Health."/>
    <s v="Claim status updated to approved. Payment expected within 5–7 working days."/>
    <n v="2107"/>
    <s v="OK"/>
    <n v="4.7166666666666668"/>
    <n v="153.73333333333332"/>
    <s v="Breached"/>
    <n v="1"/>
    <n v="4.7166666666666668"/>
  </r>
  <r>
    <n v="2109"/>
    <s v="NB-2025-02109"/>
    <x v="13"/>
    <s v="PT-19022"/>
    <x v="3"/>
    <x v="2"/>
    <x v="0"/>
    <x v="13"/>
    <x v="2106"/>
    <d v="2025-01-08T03:22:00"/>
    <d v="2025-01-08T03:55:00"/>
    <d v="2025-01-08T10:04:00"/>
    <x v="0"/>
    <x v="3"/>
    <s v="Patient PT-19022 requesting addition of appointment originally booked for 15 Jan 2025."/>
    <s v="Recurring appointment series updated following consultant schedule change."/>
    <n v="2108"/>
    <s v="OK"/>
    <n v="5.3"/>
    <n v="5.85"/>
    <s v="Within SLA"/>
    <n v="0"/>
    <n v="5.3"/>
  </r>
  <r>
    <n v="2110"/>
    <s v="NB-2023-02110"/>
    <x v="2"/>
    <s v="PT-99441"/>
    <x v="0"/>
    <x v="0"/>
    <x v="0"/>
    <x v="56"/>
    <x v="2107"/>
    <d v="2023-09-06T05:50:00"/>
    <d v="2023-09-07T09:18:00"/>
    <d v="2023-09-08T19:07:00"/>
    <x v="0"/>
    <x v="2"/>
    <s v="Request for medical records for patient PT-99441."/>
    <s v="Medical records compiled and securely transmitted to requesting party within 72 hours."/>
    <n v="2109"/>
    <s v="OK"/>
    <n v="10.716666666666667"/>
    <n v="38.18333333333333"/>
    <s v="Within SLA"/>
    <n v="0"/>
    <n v="10.716666666666667"/>
  </r>
  <r>
    <n v="2111"/>
    <s v="NB-2023-02111"/>
    <x v="39"/>
    <s v="PT-83437"/>
    <x v="3"/>
    <x v="0"/>
    <x v="1"/>
    <x v="70"/>
    <x v="2108"/>
    <d v="2023-05-27T00:30:00"/>
    <d v="2023-05-27T10:37:00"/>
    <d v="2023-05-29T07:34:00"/>
    <x v="0"/>
    <x v="3"/>
    <s v="Patient PT-83437 requesting reschedule of appointment originally booked for 31 May 2023."/>
    <s v="Urgent appointment arranged within 24 hours following GP referral. Patient notified."/>
    <n v="2110"/>
    <s v="OK"/>
    <n v="16.933333333333334"/>
    <n v="27.049999999999997"/>
    <s v="Within SLA"/>
    <n v="0"/>
    <n v="16.933333333333334"/>
  </r>
  <r>
    <n v="2112"/>
    <s v="NB-2024-02112"/>
    <x v="13"/>
    <s v="PT-84069"/>
    <x v="4"/>
    <x v="1"/>
    <x v="0"/>
    <x v="55"/>
    <x v="2109"/>
    <d v="2024-12-06T05:05:00"/>
    <d v="2024-12-06T08:18:00"/>
    <d v="2024-12-06T08:46:00"/>
    <x v="0"/>
    <x v="3"/>
    <s v="Formal complaint submitted by patient regarding delayed response. Reference needed."/>
    <s v="Complaint acknowledged and logged under ref CMP-8529. Full investigation completed within SLA. Apology letter sent."/>
    <n v="2111"/>
    <s v="OK"/>
    <n v="0.31666666666666665"/>
    <n v="3.5333333333333332"/>
    <s v="Within SLA"/>
    <n v="0"/>
    <n v="0.31666666666666665"/>
  </r>
  <r>
    <n v="2113"/>
    <s v="NB-2023-02113"/>
    <x v="22"/>
    <s v="PT-97155"/>
    <x v="3"/>
    <x v="0"/>
    <x v="2"/>
    <x v="33"/>
    <x v="2110"/>
    <m/>
    <m/>
    <d v="2023-07-31T03:35:00"/>
    <x v="0"/>
    <x v="1"/>
    <s v="Patient PT-97155 requesting cancellation of appointment originally booked for 10 Aug 2023."/>
    <m/>
    <n v="2112"/>
    <s v="OPEN_TICKET"/>
    <m/>
    <m/>
    <s v="Within SLA"/>
    <n v="0"/>
    <m/>
  </r>
  <r>
    <n v="2114"/>
    <s v="NB-2024-02114"/>
    <x v="34"/>
    <s v="PT-49752"/>
    <x v="0"/>
    <x v="2"/>
    <x v="0"/>
    <x v="14"/>
    <x v="2111"/>
    <d v="2024-07-22T15:02:00"/>
    <d v="2024-07-22T23:09:00"/>
    <d v="2024-07-22T22:10:00"/>
    <x v="1"/>
    <x v="0"/>
    <s v="Request for fit-to-work certificate for patient PT-49752."/>
    <s v="GP referral letter drafted and sent to specialist clinic. Copy retained on file."/>
    <n v="2113"/>
    <s v="OK"/>
    <n v="0.86666666666666659"/>
    <n v="8.9833333333333325"/>
    <s v="Breached"/>
    <n v="1"/>
    <n v="0.86666666666666659"/>
  </r>
  <r>
    <n v="2115"/>
    <s v="NB-2024-02115"/>
    <x v="3"/>
    <s v="PT-85531"/>
    <x v="1"/>
    <x v="0"/>
    <x v="0"/>
    <x v="3"/>
    <x v="2112"/>
    <d v="2024-07-06T23:30:00"/>
    <d v="2024-07-08T01:22:00"/>
    <d v="2024-07-08T20:03:00"/>
    <x v="0"/>
    <x v="1"/>
    <s v="Query regarding invoice 65866 dated 23 Jun 2024. Client reports missing credit of £280."/>
    <s v="Billing query resolved following confirmation from insurer. Payment processing initiated."/>
    <n v="2114"/>
    <s v="OK"/>
    <n v="3.4499999999999997"/>
    <n v="29.316666666666666"/>
    <s v="Within SLA"/>
    <n v="0"/>
    <n v="3.4499999999999997"/>
  </r>
  <r>
    <n v="2116"/>
    <s v="NB-2023-02116"/>
    <x v="53"/>
    <s v="PT-13211"/>
    <x v="2"/>
    <x v="0"/>
    <x v="1"/>
    <x v="32"/>
    <x v="2113"/>
    <d v="2023-04-03T04:46:00"/>
    <d v="2023-04-06T07:14:00"/>
    <d v="2023-04-05T03:14:00"/>
    <x v="1"/>
    <x v="1"/>
    <s v="Pre-authorisation request for specialist referral. Patient PT-13211. Insurer: Vitality."/>
    <s v="Pre-auth declined by insurer. Patient advised of self-pay options and appeal pathway."/>
    <n v="2115"/>
    <s v="OK"/>
    <n v="1.5333333333333332"/>
    <n v="76"/>
    <s v="Breached"/>
    <n v="1"/>
    <n v="1.5333333333333332"/>
  </r>
  <r>
    <n v="2117"/>
    <s v="NB-2023-02117"/>
    <x v="29"/>
    <s v="PT-16220"/>
    <x v="1"/>
    <x v="0"/>
    <x v="1"/>
    <x v="18"/>
    <x v="2114"/>
    <d v="2023-05-23T10:52:00"/>
    <d v="2023-05-26T22:55:00"/>
    <d v="2023-05-25T19:38:00"/>
    <x v="1"/>
    <x v="1"/>
    <s v="Query regarding invoice 32811 dated 03 May 2023. Client reports incorrect charge of £2245."/>
    <s v="Duplicate charge identified and reversed. Updated invoice sent to client for reconciliation."/>
    <n v="2116"/>
    <s v="OK"/>
    <n v="15.233333333333333"/>
    <n v="99.283333333333331"/>
    <s v="Breached"/>
    <n v="1"/>
    <n v="15.233333333333333"/>
  </r>
  <r>
    <n v="2118"/>
    <s v="NB-2023-02118"/>
    <x v="39"/>
    <s v="PT-13228"/>
    <x v="3"/>
    <x v="0"/>
    <x v="0"/>
    <x v="57"/>
    <x v="2115"/>
    <d v="2023-02-19T01:04:00"/>
    <d v="2023-02-20T06:33:00"/>
    <d v="2023-02-21T22:24:00"/>
    <x v="0"/>
    <x v="1"/>
    <s v="Patient PT-13228 requesting cancellation of appointment originally booked for 19 Feb 2023."/>
    <s v="Cancellation processed. New appointment booked for following week per patient request."/>
    <n v="2117"/>
    <s v="OK"/>
    <n v="2.6666666666666665"/>
    <n v="32.15"/>
    <s v="Within SLA"/>
    <n v="0"/>
    <n v="2.6666666666666665"/>
  </r>
  <r>
    <n v="2119"/>
    <s v="NB-2024-02119"/>
    <x v="55"/>
    <s v="PT-58573"/>
    <x v="3"/>
    <x v="0"/>
    <x v="1"/>
    <x v="68"/>
    <x v="2116"/>
    <d v="2024-06-07T10:58:00"/>
    <d v="2024-06-08T01:01:00"/>
    <d v="2024-06-09T07:49:00"/>
    <x v="0"/>
    <x v="1"/>
    <s v="Patient PT-58573 requesting cancellation of appointment originally booked for 17 Jun 2024."/>
    <s v="Appointment moved from afternoon to morning slot. Patient and GP practice both confirmed."/>
    <n v="2118"/>
    <s v="OK"/>
    <n v="3.15"/>
    <n v="17.2"/>
    <s v="Within SLA"/>
    <n v="0"/>
    <n v="3.15"/>
  </r>
  <r>
    <n v="2120"/>
    <s v="NB-2023-02120"/>
    <x v="53"/>
    <s v="PT-46371"/>
    <x v="1"/>
    <x v="0"/>
    <x v="0"/>
    <x v="69"/>
    <x v="2117"/>
    <d v="2023-07-15T16:10:00"/>
    <d v="2023-07-16T21:58:00"/>
    <d v="2023-07-17T13:47:00"/>
    <x v="0"/>
    <x v="0"/>
    <s v="Query regarding invoice 53952 dated 09 Jul 2023. Client reports duplicate payment of £1255."/>
    <s v="Charge dispute investigated. Original amount validated as correct; breakdown sent to client."/>
    <n v="2119"/>
    <s v="OK"/>
    <n v="2.3833333333333333"/>
    <n v="32.18333333333333"/>
    <s v="Within SLA"/>
    <n v="0"/>
    <n v="2.3833333333333333"/>
  </r>
  <r>
    <n v="2121"/>
    <s v="NB-2023-02121"/>
    <x v="62"/>
    <s v="PT-94778"/>
    <x v="1"/>
    <x v="0"/>
    <x v="0"/>
    <x v="7"/>
    <x v="2118"/>
    <d v="2023-03-24T07:56:00"/>
    <d v="2023-03-25T16:41:00"/>
    <d v="2023-03-27T01:01:00"/>
    <x v="0"/>
    <x v="3"/>
    <s v="Query regarding invoice 77053 dated 04 Mar 2023. Client reports disputed amount of £959."/>
    <s v="Billing query resolved following confirmation from insurer. Payment processing initiated."/>
    <n v="2120"/>
    <s v="OK"/>
    <n v="6.9166666666666661"/>
    <n v="39.666666666666664"/>
    <s v="Within SLA"/>
    <n v="0"/>
    <n v="6.9166666666666661"/>
  </r>
  <r>
    <n v="2122"/>
    <s v="NB-2023-02122"/>
    <x v="2"/>
    <s v="PT-10633"/>
    <x v="3"/>
    <x v="3"/>
    <x v="0"/>
    <x v="59"/>
    <x v="2119"/>
    <d v="2023-10-16T15:07:00"/>
    <d v="2023-10-17T23:59:00"/>
    <d v="2023-10-20T22:06:00"/>
    <x v="0"/>
    <x v="3"/>
    <s v="Patient PT-10633 requesting reschedule of appointment originally booked for 21 Oct 2023."/>
    <s v="Recurring appointment series updated following consultant schedule change."/>
    <n v="2121"/>
    <s v="OK"/>
    <n v="17.016666666666666"/>
    <n v="49.883333333333333"/>
    <s v="Within SLA"/>
    <n v="0"/>
    <n v="17.016666666666666"/>
  </r>
  <r>
    <n v="2123"/>
    <s v="NB-2024-02123"/>
    <x v="69"/>
    <s v="PT-83641"/>
    <x v="4"/>
    <x v="2"/>
    <x v="0"/>
    <x v="53"/>
    <x v="2120"/>
    <d v="2024-07-28T00:38:00"/>
    <d v="2024-07-28T03:25:00"/>
    <d v="2024-07-28T09:49:00"/>
    <x v="0"/>
    <x v="0"/>
    <s v="Formal complaint submitted by clinic manager regarding billing error. Reference needed."/>
    <s v="Complaint closed following satisfactory resolution. Client confirmed acceptance of outcome."/>
    <n v="2122"/>
    <s v="OK"/>
    <n v="2.8166666666666664"/>
    <n v="5.6"/>
    <s v="Within SLA"/>
    <n v="0"/>
    <n v="2.8166666666666664"/>
  </r>
  <r>
    <n v="2124"/>
    <s v="NB-2024-02124"/>
    <x v="67"/>
    <s v="PT-79205"/>
    <x v="2"/>
    <x v="0"/>
    <x v="0"/>
    <x v="11"/>
    <x v="2121"/>
    <d v="2024-08-20T22:15:00"/>
    <d v="2024-08-27T18:45:00"/>
    <d v="2024-08-23T18:38:00"/>
    <x v="1"/>
    <x v="3"/>
    <s v="Pre-authorisation request for surgical procedure. Patient PT-79205. Insurer: Bupa."/>
    <s v="Pre-auth declined by insurer. Patient advised of self-pay options and appeal pathway."/>
    <n v="2123"/>
    <s v="OK"/>
    <n v="3.6166666666666667"/>
    <n v="168.11666666666665"/>
    <s v="Breached"/>
    <n v="1"/>
    <n v="3.6166666666666667"/>
  </r>
  <r>
    <n v="2125"/>
    <s v="NB-2024-02125"/>
    <x v="6"/>
    <s v="PT-88964"/>
    <x v="1"/>
    <x v="0"/>
    <x v="0"/>
    <x v="77"/>
    <x v="2122"/>
    <d v="2024-11-13T12:10:00"/>
    <d v="2024-11-15T05:20:00"/>
    <d v="2024-11-15T10:05:00"/>
    <x v="0"/>
    <x v="1"/>
    <s v="Query regarding invoice 30807 dated 18 Oct 2024. Client reports missing credit of £1740."/>
    <s v="Duplicate charge identified and reversed. Updated invoice sent to client for reconciliation."/>
    <n v="2124"/>
    <s v="OK"/>
    <n v="2.083333333333333"/>
    <n v="43.25"/>
    <s v="Within SLA"/>
    <n v="0"/>
    <n v="2.083333333333333"/>
  </r>
  <r>
    <n v="2126"/>
    <s v="NB-2023-02126"/>
    <x v="50"/>
    <s v="PT-83333"/>
    <x v="0"/>
    <x v="1"/>
    <x v="0"/>
    <x v="46"/>
    <x v="2123"/>
    <d v="2023-08-17T12:59:00"/>
    <d v="2023-08-17T13:39:00"/>
    <d v="2023-08-17T14:39:00"/>
    <x v="0"/>
    <x v="1"/>
    <s v="Request for medical records for patient PT-83333."/>
    <s v="GP referral letter drafted and sent to specialist clinic. Copy retained on file."/>
    <n v="2125"/>
    <s v="OK"/>
    <n v="0.33333333333333331"/>
    <n v="1"/>
    <s v="Within SLA"/>
    <n v="0"/>
    <n v="0.33333333333333331"/>
  </r>
  <r>
    <n v="2127"/>
    <s v="NB-2024-02127"/>
    <x v="24"/>
    <s v="PT-19303"/>
    <x v="3"/>
    <x v="0"/>
    <x v="0"/>
    <x v="66"/>
    <x v="2124"/>
    <d v="2024-03-01T09:45:00"/>
    <d v="2024-03-03T08:20:00"/>
    <d v="2024-03-02T08:18:00"/>
    <x v="1"/>
    <x v="2"/>
    <s v="Patient PT-19303 requesting addition of appointment originally booked for 02 Mar 2024."/>
    <s v="Cancellation processed. New appointment booked for following week per patient request."/>
    <n v="2126"/>
    <s v="OK"/>
    <n v="1.45"/>
    <n v="48.033333333333331"/>
    <s v="Breached"/>
    <n v="1"/>
    <n v="1.45"/>
  </r>
  <r>
    <n v="2128"/>
    <s v="NB-2023-02128"/>
    <x v="3"/>
    <s v="PT-70280"/>
    <x v="0"/>
    <x v="0"/>
    <x v="1"/>
    <x v="97"/>
    <x v="2125"/>
    <d v="2023-05-23T09:11:00"/>
    <d v="2023-05-23T22:38:00"/>
    <d v="2023-05-25T07:23:00"/>
    <x v="0"/>
    <x v="3"/>
    <s v="Request for discharge summary for patient PT-70280."/>
    <s v="GP referral letter drafted and sent to specialist clinic. Copy retained on file."/>
    <n v="2127"/>
    <s v="OK"/>
    <n v="1.7999999999999998"/>
    <n v="15.25"/>
    <s v="Within SLA"/>
    <n v="0"/>
    <n v="1.7999999999999998"/>
  </r>
  <r>
    <n v="2129"/>
    <s v="NB-2023-02129"/>
    <x v="46"/>
    <s v="PT-62391"/>
    <x v="0"/>
    <x v="2"/>
    <x v="1"/>
    <x v="78"/>
    <x v="2126"/>
    <d v="2023-08-11T21:53:00"/>
    <d v="2023-08-12T01:54:00"/>
    <d v="2023-08-12T18:27:00"/>
    <x v="0"/>
    <x v="3"/>
    <s v="Request for discharge summary for patient PT-62391."/>
    <s v="Insurance medical report completed and submitted to insurer within agreed timeframe."/>
    <n v="2128"/>
    <s v="OK"/>
    <n v="3.4333333333333331"/>
    <n v="7.4499999999999993"/>
    <s v="Within SLA"/>
    <n v="0"/>
    <n v="3.4333333333333331"/>
  </r>
  <r>
    <n v="2130"/>
    <s v="NB-2024-02130"/>
    <x v="55"/>
    <s v="PT-69476"/>
    <x v="1"/>
    <x v="2"/>
    <x v="0"/>
    <x v="18"/>
    <x v="2127"/>
    <d v="2024-08-15T15:39:00"/>
    <d v="2024-08-16T17:19:00"/>
    <d v="2024-08-16T03:02:00"/>
    <x v="1"/>
    <x v="1"/>
    <s v="Query regarding invoice 75487 dated 13 Aug 2024. Client reports incorrect charge of £460."/>
    <s v="Invoice reviewed and corrected. Credit note issued for £223. Client accounts updated."/>
    <n v="2129"/>
    <s v="OK"/>
    <n v="0.6166666666666667"/>
    <n v="26.283333333333331"/>
    <s v="Breached"/>
    <n v="1"/>
    <n v="0.6166666666666667"/>
  </r>
  <r>
    <n v="2131"/>
    <s v="NB-2024-02131"/>
    <x v="38"/>
    <s v="PT-18934"/>
    <x v="1"/>
    <x v="2"/>
    <x v="1"/>
    <x v="37"/>
    <x v="2128"/>
    <d v="2024-05-10T09:55:00"/>
    <d v="2024-05-10T14:19:00"/>
    <d v="2024-05-10T15:25:00"/>
    <x v="0"/>
    <x v="1"/>
    <s v="Query regarding invoice 84225 dated 03 May 2024. Client reports missing credit of £3024."/>
    <s v="Charge dispute investigated. Original amount validated as correct; breakdown sent to client."/>
    <n v="2130"/>
    <s v="OK"/>
    <n v="2.5"/>
    <n v="6.8999999999999995"/>
    <s v="Within SLA"/>
    <n v="0"/>
    <n v="2.5"/>
  </r>
  <r>
    <n v="2132"/>
    <s v="NB-2023-02132"/>
    <x v="38"/>
    <s v="PT-33523"/>
    <x v="0"/>
    <x v="3"/>
    <x v="1"/>
    <x v="58"/>
    <x v="2129"/>
    <d v="2023-06-21T07:39:00"/>
    <d v="2023-06-25T04:17:00"/>
    <d v="2023-06-24T00:44:00"/>
    <x v="1"/>
    <x v="0"/>
    <s v="Request for fit-to-work certificate for patient PT-33523."/>
    <s v="Clinical summary prepared and sent to patient as requested. GDPR consent verified."/>
    <n v="2131"/>
    <s v="OK"/>
    <n v="6.9166666666666661"/>
    <n v="99.55"/>
    <s v="Breached"/>
    <n v="1"/>
    <n v="6.9166666666666661"/>
  </r>
  <r>
    <n v="2133"/>
    <s v="NB-2023-02133"/>
    <x v="56"/>
    <s v="PT-61180"/>
    <x v="3"/>
    <x v="0"/>
    <x v="0"/>
    <x v="8"/>
    <x v="2130"/>
    <d v="2023-04-09T03:22:00"/>
    <d v="2023-04-10T16:36:00"/>
    <d v="2023-04-11T01:34:00"/>
    <x v="0"/>
    <x v="3"/>
    <s v="Patient PT-61180 requesting cancellation of appointment originally booked for 15 Apr 2023."/>
    <s v="Cancellation processed. New appointment booked for following week per patient request."/>
    <n v="2132"/>
    <s v="OK"/>
    <n v="1.7999999999999998"/>
    <n v="39.033333333333331"/>
    <s v="Within SLA"/>
    <n v="0"/>
    <n v="1.7999999999999998"/>
  </r>
  <r>
    <n v="2134"/>
    <s v="NB-2024-02134"/>
    <x v="66"/>
    <s v="PT-28129"/>
    <x v="2"/>
    <x v="1"/>
    <x v="1"/>
    <x v="64"/>
    <x v="2131"/>
    <d v="2024-06-20T19:58:00"/>
    <d v="2024-06-20T21:02:00"/>
    <d v="2024-06-21T01:21:00"/>
    <x v="0"/>
    <x v="1"/>
    <s v="Pre-authorisation request for outpatient consultation. Patient PT-28129. Insurer: Cigna."/>
    <s v="Pre-auth declined by insurer. Patient advised of self-pay options and appeal pathway."/>
    <n v="2133"/>
    <s v="OK"/>
    <n v="2.6166666666666667"/>
    <n v="3.6833333333333331"/>
    <s v="Within SLA"/>
    <n v="0"/>
    <n v="2.6166666666666667"/>
  </r>
  <r>
    <n v="2135"/>
    <s v="NB-2023-02135"/>
    <x v="71"/>
    <s v="PT-23876"/>
    <x v="0"/>
    <x v="3"/>
    <x v="1"/>
    <x v="29"/>
    <x v="2132"/>
    <d v="2023-08-28T07:53:00"/>
    <d v="2023-08-29T05:32:00"/>
    <d v="2023-08-31T23:51:00"/>
    <x v="0"/>
    <x v="3"/>
    <s v="Request for clinical summary for patient PT-23876."/>
    <s v="Insurance medical report completed and submitted to insurer within agreed timeframe."/>
    <n v="2134"/>
    <s v="OK"/>
    <n v="8.0333333333333332"/>
    <n v="29.683333333333334"/>
    <s v="Within SLA"/>
    <n v="0"/>
    <n v="8.0333333333333332"/>
  </r>
  <r>
    <n v="2136"/>
    <s v="NB-2023-02136"/>
    <x v="10"/>
    <s v="PT-68866"/>
    <x v="1"/>
    <x v="2"/>
    <x v="0"/>
    <x v="48"/>
    <x v="2133"/>
    <d v="2023-03-10T15:28:00"/>
    <d v="2023-03-12T04:19:00"/>
    <d v="2023-03-11T12:36:00"/>
    <x v="1"/>
    <x v="2"/>
    <s v="Query regarding invoice 84404 dated 25 Feb 2023. Client reports incorrect charge of £2641."/>
    <s v="Late payment fee waived as a goodwill gesture following system error. Account adjusted."/>
    <n v="2135"/>
    <s v="OK"/>
    <n v="2.8666666666666667"/>
    <n v="39.716666666666669"/>
    <s v="Breached"/>
    <n v="1"/>
    <n v="2.8666666666666667"/>
  </r>
  <r>
    <n v="2137"/>
    <s v="NB-2024-02137"/>
    <x v="21"/>
    <s v="PT-44693"/>
    <x v="3"/>
    <x v="0"/>
    <x v="0"/>
    <x v="17"/>
    <x v="2134"/>
    <d v="2024-10-07T12:27:00"/>
    <d v="2024-10-11T00:08:00"/>
    <d v="2024-10-09T01:20:00"/>
    <x v="1"/>
    <x v="1"/>
    <s v="Patient PT-44693 requesting addition of appointment originally booked for 12 Oct 2024."/>
    <s v="Cancellation processed. New appointment booked for following week per patient request."/>
    <n v="2136"/>
    <s v="OK"/>
    <n v="11.116666666666665"/>
    <n v="94.8"/>
    <s v="Breached"/>
    <n v="1"/>
    <n v="11.116666666666665"/>
  </r>
  <r>
    <n v="2138"/>
    <s v="NB-2023-02138"/>
    <x v="67"/>
    <s v="PT-59495"/>
    <x v="1"/>
    <x v="0"/>
    <x v="0"/>
    <x v="77"/>
    <x v="2135"/>
    <d v="2023-09-29T17:13:00"/>
    <d v="2023-10-01T20:28:00"/>
    <d v="2023-10-02T10:19:00"/>
    <x v="0"/>
    <x v="2"/>
    <s v="Query regarding invoice 43693 dated 04 Sep 2023. Client reports missing credit of £574."/>
    <s v="Billing query resolved following confirmation from insurer. Payment processing initiated."/>
    <n v="2137"/>
    <s v="OK"/>
    <n v="6.8999999999999995"/>
    <n v="58.15"/>
    <s v="Within SLA"/>
    <n v="0"/>
    <n v="6.8999999999999995"/>
  </r>
  <r>
    <n v="2139"/>
    <s v="NB-2023-02139"/>
    <x v="58"/>
    <s v="PT-83853"/>
    <x v="2"/>
    <x v="2"/>
    <x v="0"/>
    <x v="63"/>
    <x v="2136"/>
    <d v="2023-02-13T17:15:00"/>
    <d v="2023-02-13T23:36:00"/>
    <d v="2023-02-14T00:42:00"/>
    <x v="0"/>
    <x v="1"/>
    <s v="Pre-authorisation request for diagnostic imaging. Patient PT-83853. Insurer: Bupa."/>
    <s v="Claim status updated to approved. Payment expected within 5–7 working days."/>
    <n v="2138"/>
    <s v="OK"/>
    <n v="0.54999999999999993"/>
    <n v="6.8999999999999995"/>
    <s v="Within SLA"/>
    <n v="0"/>
    <n v="0.54999999999999993"/>
  </r>
  <r>
    <n v="2140"/>
    <s v="NB-2023-02140"/>
    <x v="32"/>
    <s v="PT-58311"/>
    <x v="1"/>
    <x v="0"/>
    <x v="0"/>
    <x v="27"/>
    <x v="2137"/>
    <d v="2023-07-26T06:22:00"/>
    <d v="2023-07-27T09:13:00"/>
    <d v="2023-07-28T04:10:00"/>
    <x v="0"/>
    <x v="1"/>
    <s v="Query regarding invoice 93151 dated 21 Jul 2023. Client reports incorrect charge of £3274."/>
    <s v="Duplicate charge identified and reversed. Updated invoice sent to client for reconciliation."/>
    <n v="2139"/>
    <s v="OK"/>
    <n v="2.1999999999999997"/>
    <n v="29.049999999999997"/>
    <s v="Within SLA"/>
    <n v="0"/>
    <n v="2.1999999999999997"/>
  </r>
  <r>
    <n v="2141"/>
    <s v="NB-2024-02141"/>
    <x v="3"/>
    <s v="PT-56679"/>
    <x v="2"/>
    <x v="2"/>
    <x v="0"/>
    <x v="71"/>
    <x v="2138"/>
    <d v="2024-07-22T01:01:00"/>
    <d v="2024-07-22T10:38:00"/>
    <d v="2024-07-22T12:02:00"/>
    <x v="0"/>
    <x v="0"/>
    <s v="Pre-authorisation request for diagnostic imaging. Patient PT-56679. Insurer: Bupa."/>
    <s v="Pre-auth declined by insurer. Patient advised of self-pay options and appeal pathway."/>
    <n v="2140"/>
    <s v="OK"/>
    <n v="0.98333333333333328"/>
    <n v="10.6"/>
    <s v="Within SLA"/>
    <n v="0"/>
    <n v="0.98333333333333328"/>
  </r>
  <r>
    <n v="2142"/>
    <s v="NB-2024-02142"/>
    <x v="23"/>
    <s v="PT-93569"/>
    <x v="1"/>
    <x v="2"/>
    <x v="1"/>
    <x v="107"/>
    <x v="2139"/>
    <d v="2024-12-20T02:04:00"/>
    <d v="2024-12-20T16:59:00"/>
    <d v="2024-12-21T00:43:00"/>
    <x v="0"/>
    <x v="2"/>
    <s v="Query regarding invoice 58381 dated 21 Nov 2024. Client reports disputed amount of £3409."/>
    <s v="Invoice reviewed and corrected. Credit note issued for £721. Client accounts updated."/>
    <n v="2141"/>
    <s v="OK"/>
    <n v="1.3499999999999999"/>
    <n v="16.266666666666666"/>
    <s v="Within SLA"/>
    <n v="0"/>
    <n v="1.3499999999999999"/>
  </r>
  <r>
    <n v="2143"/>
    <s v="NB-2024-02143"/>
    <x v="45"/>
    <s v="PT-62032"/>
    <x v="3"/>
    <x v="0"/>
    <x v="1"/>
    <x v="49"/>
    <x v="2140"/>
    <d v="2024-04-03T11:26:00"/>
    <d v="2024-04-03T23:33:00"/>
    <d v="2024-04-04T10:40:00"/>
    <x v="0"/>
    <x v="3"/>
    <s v="Patient PT-62032 requesting addition of appointment originally booked for 08 Apr 2024."/>
    <s v="Appointment moved from afternoon to morning slot. Patient and GP practice both confirmed."/>
    <n v="2142"/>
    <s v="OK"/>
    <n v="0.76666666666666661"/>
    <n v="12.883333333333333"/>
    <s v="Within SLA"/>
    <n v="0"/>
    <n v="0.76666666666666661"/>
  </r>
  <r>
    <n v="2144"/>
    <s v="NB-2023-02144"/>
    <x v="46"/>
    <s v="PT-88214"/>
    <x v="4"/>
    <x v="0"/>
    <x v="1"/>
    <x v="73"/>
    <x v="2141"/>
    <d v="2023-12-19T04:03:00"/>
    <d v="2023-12-20T06:02:00"/>
    <d v="2023-12-21T22:04:00"/>
    <x v="0"/>
    <x v="1"/>
    <s v="Formal complaint submitted by family member regarding poor communication. Reference needed."/>
    <s v="Complaint closed following satisfactory resolution. Client confirmed acceptance of outcome."/>
    <n v="2143"/>
    <s v="OK"/>
    <n v="5.9833333333333334"/>
    <n v="31.966666666666665"/>
    <s v="Within SLA"/>
    <n v="0"/>
    <n v="5.9833333333333334"/>
  </r>
  <r>
    <n v="2145"/>
    <s v="NB-2024-02145"/>
    <x v="64"/>
    <s v="PT-18289"/>
    <x v="2"/>
    <x v="0"/>
    <x v="1"/>
    <x v="32"/>
    <x v="2142"/>
    <d v="2024-08-16T01:12:00"/>
    <d v="2024-08-17T14:46:00"/>
    <d v="2024-08-17T22:00:00"/>
    <x v="0"/>
    <x v="3"/>
    <s v="Pre-authorisation request for specialist referral. Patient PT-18289. Insurer: Cigna."/>
    <s v="Policy coverage query resolved. Benefit schedule sent to patient for reference."/>
    <n v="2144"/>
    <s v="OK"/>
    <n v="3.1999999999999997"/>
    <n v="40.766666666666666"/>
    <s v="Within SLA"/>
    <n v="0"/>
    <n v="3.1999999999999997"/>
  </r>
  <r>
    <n v="2146"/>
    <s v="NB-2024-02146"/>
    <x v="12"/>
    <s v="PT-50001"/>
    <x v="2"/>
    <x v="2"/>
    <x v="1"/>
    <x v="38"/>
    <x v="2143"/>
    <d v="2024-03-31T07:38:00"/>
    <d v="2024-04-01T11:51:00"/>
    <d v="2024-04-01T05:01:00"/>
    <x v="1"/>
    <x v="1"/>
    <s v="Pre-authorisation request for physiotherapy course. Patient PT-50001. Insurer: Vitality."/>
    <s v="Policy coverage query resolved. Benefit schedule sent to patient for reference."/>
    <n v="2145"/>
    <s v="OK"/>
    <n v="2.6166666666666667"/>
    <n v="30.833333333333332"/>
    <s v="Breached"/>
    <n v="1"/>
    <n v="2.6166666666666667"/>
  </r>
  <r>
    <n v="2147"/>
    <s v="NB-2023-02147"/>
    <x v="6"/>
    <s v="PT-95053"/>
    <x v="3"/>
    <x v="2"/>
    <x v="0"/>
    <x v="32"/>
    <x v="2144"/>
    <d v="2023-07-04T09:14:00"/>
    <d v="2023-07-04T13:25:00"/>
    <d v="2023-07-04T20:14:00"/>
    <x v="0"/>
    <x v="1"/>
    <s v="Patient PT-95053 requesting reschedule of appointment originally booked for 16 Jul 2023."/>
    <s v="Cancellation processed. New appointment booked for following week per patient request."/>
    <n v="2146"/>
    <s v="OK"/>
    <n v="1"/>
    <n v="5.1833333333333327"/>
    <s v="Within SLA"/>
    <n v="0"/>
    <n v="1"/>
  </r>
  <r>
    <n v="2148"/>
    <s v="NB-2023-02148"/>
    <x v="50"/>
    <s v="PT-96345"/>
    <x v="4"/>
    <x v="0"/>
    <x v="0"/>
    <x v="5"/>
    <x v="2145"/>
    <d v="2023-02-20T22:15:00"/>
    <d v="2023-02-22T18:40:00"/>
    <d v="2023-02-21T20:46:00"/>
    <x v="1"/>
    <x v="1"/>
    <s v="Formal complaint submitted by family member regarding billing error. Reference needed."/>
    <s v="Formal complaint reviewed. Root cause identified as process gap. Corrective action documented and shared with client."/>
    <n v="2147"/>
    <s v="OK"/>
    <n v="1.4833333333333332"/>
    <n v="45.9"/>
    <s v="Breached"/>
    <n v="1"/>
    <n v="1.4833333333333332"/>
  </r>
  <r>
    <n v="2149"/>
    <s v="NB-2023-02149"/>
    <x v="11"/>
    <s v="PT-97429"/>
    <x v="3"/>
    <x v="0"/>
    <x v="1"/>
    <x v="32"/>
    <x v="2146"/>
    <d v="2023-02-20T01:51:00"/>
    <d v="2023-02-21T19:00:00"/>
    <d v="2023-02-22T23:09:00"/>
    <x v="0"/>
    <x v="3"/>
    <s v="Patient PT-97429 requesting reschedule of appointment originally booked for 25 Feb 2023."/>
    <s v="Appointment rescheduled to patient's preferred date. Confirmation sent via email and SMS."/>
    <n v="2148"/>
    <s v="OK"/>
    <n v="2.6999999999999997"/>
    <n v="43.85"/>
    <s v="Within SLA"/>
    <n v="0"/>
    <n v="2.6999999999999997"/>
  </r>
  <r>
    <n v="2150"/>
    <s v="NB-2025-02150"/>
    <x v="4"/>
    <s v="PT-55683"/>
    <x v="1"/>
    <x v="2"/>
    <x v="0"/>
    <x v="87"/>
    <x v="2147"/>
    <d v="2025-02-09T01:31:00"/>
    <d v="2025-02-09T08:44:00"/>
    <d v="2025-02-09T12:32:00"/>
    <x v="0"/>
    <x v="0"/>
    <s v="Query regarding invoice 77305 dated 18 Jan 2025. Client reports incorrect charge of £281."/>
    <s v="Duplicate charge identified and reversed. Updated invoice sent to client for reconciliation."/>
    <n v="2149"/>
    <s v="OK"/>
    <n v="0.98333333333333328"/>
    <n v="8.1999999999999993"/>
    <s v="Within SLA"/>
    <n v="0"/>
    <n v="0.98333333333333328"/>
  </r>
  <r>
    <n v="2151"/>
    <s v="NB-2023-02151"/>
    <x v="70"/>
    <s v="PT-28507"/>
    <x v="3"/>
    <x v="0"/>
    <x v="0"/>
    <x v="28"/>
    <x v="2148"/>
    <d v="2023-11-06T18:17:00"/>
    <d v="2023-11-07T23:46:00"/>
    <d v="2023-11-08T15:15:00"/>
    <x v="0"/>
    <x v="1"/>
    <s v="Patient PT-28507 requesting addition of appointment originally booked for 13 Nov 2023."/>
    <s v="Appointment rescheduled to patient's preferred date. Confirmation sent via email and SMS."/>
    <n v="2150"/>
    <s v="OK"/>
    <n v="3.0333333333333332"/>
    <n v="32.516666666666666"/>
    <s v="Within SLA"/>
    <n v="0"/>
    <n v="3.0333333333333332"/>
  </r>
  <r>
    <n v="2152"/>
    <s v="NB-2023-02152"/>
    <x v="27"/>
    <s v="PT-87697"/>
    <x v="1"/>
    <x v="0"/>
    <x v="0"/>
    <x v="55"/>
    <x v="2149"/>
    <d v="2023-03-15T15:32:00"/>
    <d v="2023-03-18T18:01:00"/>
    <d v="2023-03-17T13:29:00"/>
    <x v="1"/>
    <x v="0"/>
    <s v="Query regarding invoice 94102 dated 10 Mar 2023. Client reports missing credit of £3073."/>
    <s v="Billing query resolved following confirmation from insurer. Payment processing initiated."/>
    <n v="2151"/>
    <s v="OK"/>
    <n v="2.0499999999999998"/>
    <n v="76.533333333333331"/>
    <s v="Breached"/>
    <n v="1"/>
    <n v="2.0499999999999998"/>
  </r>
  <r>
    <n v="2153"/>
    <s v="NB-2023-02153"/>
    <x v="31"/>
    <s v="PT-13733"/>
    <x v="3"/>
    <x v="0"/>
    <x v="1"/>
    <x v="15"/>
    <x v="2150"/>
    <d v="2023-06-04T18:44:00"/>
    <d v="2023-06-05T15:51:00"/>
    <d v="2023-06-06T16:00:00"/>
    <x v="0"/>
    <x v="2"/>
    <s v="Patient PT-13733 requesting reschedule of appointment originally booked for 11 Jun 2023."/>
    <s v="Cancellation processed. New appointment booked for following week per patient request."/>
    <n v="2152"/>
    <s v="OK"/>
    <n v="2.7333333333333334"/>
    <n v="23.849999999999998"/>
    <s v="Within SLA"/>
    <n v="0"/>
    <n v="2.7333333333333334"/>
  </r>
  <r>
    <n v="2154"/>
    <s v="NB-2023-02154"/>
    <x v="34"/>
    <s v="PT-67699"/>
    <x v="2"/>
    <x v="0"/>
    <x v="0"/>
    <x v="90"/>
    <x v="2151"/>
    <d v="2023-08-14T00:18:00"/>
    <d v="2023-08-14T07:44:00"/>
    <d v="2023-08-14T23:36:00"/>
    <x v="0"/>
    <x v="1"/>
    <s v="Pre-authorisation request for physiotherapy course. Patient PT-67699. Insurer: WPA."/>
    <s v="Policy coverage query resolved. Benefit schedule sent to patient for reference."/>
    <n v="2153"/>
    <s v="OK"/>
    <n v="0.7"/>
    <n v="8.1333333333333329"/>
    <s v="Within SLA"/>
    <n v="0"/>
    <n v="0.7"/>
  </r>
  <r>
    <n v="2155"/>
    <s v="NB-2024-02155"/>
    <x v="65"/>
    <s v="PT-55394"/>
    <x v="3"/>
    <x v="0"/>
    <x v="0"/>
    <x v="57"/>
    <x v="2152"/>
    <d v="2024-12-01T15:43:00"/>
    <d v="2024-12-05T23:59:00"/>
    <d v="2024-12-03T12:23:00"/>
    <x v="1"/>
    <x v="0"/>
    <s v="Patient PT-55394 requesting reschedule of appointment originally booked for 10 Dec 2024."/>
    <s v="Appointment moved from afternoon to morning slot. Patient and GP practice both confirmed."/>
    <n v="2154"/>
    <s v="OK"/>
    <n v="3.333333333333333"/>
    <n v="107.6"/>
    <s v="Breached"/>
    <n v="1"/>
    <n v="3.333333333333333"/>
  </r>
  <r>
    <n v="2156"/>
    <s v="NB-2025-02156"/>
    <x v="66"/>
    <s v="PT-69832"/>
    <x v="3"/>
    <x v="0"/>
    <x v="1"/>
    <x v="61"/>
    <x v="2153"/>
    <d v="2025-02-25T06:34:00"/>
    <d v="2025-03-01T10:36:00"/>
    <d v="2025-02-27T19:52:00"/>
    <x v="1"/>
    <x v="0"/>
    <s v="Patient PT-69832 requesting addition of appointment originally booked for 03 Mar 2025."/>
    <s v="Urgent appointment arranged within 24 hours following GP referral. Patient notified."/>
    <n v="2155"/>
    <s v="OK"/>
    <n v="10.7"/>
    <n v="110.73333333333333"/>
    <s v="Breached"/>
    <n v="1"/>
    <n v="10.7"/>
  </r>
  <r>
    <n v="2157"/>
    <s v="NB-2025-02157"/>
    <x v="46"/>
    <s v="PT-43376"/>
    <x v="1"/>
    <x v="3"/>
    <x v="4"/>
    <x v="50"/>
    <x v="2154"/>
    <d v="2025-03-09T11:12:00"/>
    <m/>
    <d v="2025-03-13T02:10:00"/>
    <x v="1"/>
    <x v="0"/>
    <s v="Query regarding invoice 24063 dated 15 Feb 2025. Client reports missing credit of £312."/>
    <m/>
    <n v="2156"/>
    <s v="OPEN_TICKET"/>
    <n v="33.033333333333331"/>
    <m/>
    <s v="Breached"/>
    <n v="1"/>
    <n v="33.033333333333331"/>
  </r>
  <r>
    <n v="2158"/>
    <s v="NB-2025-02158"/>
    <x v="30"/>
    <s v="PT-10700"/>
    <x v="2"/>
    <x v="2"/>
    <x v="4"/>
    <x v="58"/>
    <x v="2155"/>
    <d v="2025-03-19T20:27:00"/>
    <m/>
    <d v="2025-03-20T17:24:00"/>
    <x v="1"/>
    <x v="0"/>
    <s v="Pre-authorisation request for specialist referral. Patient PT-10700. Insurer: Aviva."/>
    <m/>
    <n v="2157"/>
    <s v="OPEN_TICKET"/>
    <n v="3.05"/>
    <m/>
    <s v="Breached"/>
    <n v="1"/>
    <n v="3.05"/>
  </r>
  <r>
    <n v="2159"/>
    <s v="NB-2023-02159"/>
    <x v="21"/>
    <s v="PT-38886"/>
    <x v="3"/>
    <x v="3"/>
    <x v="0"/>
    <x v="40"/>
    <x v="2156"/>
    <d v="2023-12-02T07:30:00"/>
    <d v="2023-12-04T19:56:00"/>
    <d v="2023-12-06T03:19:00"/>
    <x v="0"/>
    <x v="1"/>
    <s v="Patient PT-38886 requesting addition of appointment originally booked for 16 Dec 2023."/>
    <s v="Appointment rescheduled to patient's preferred date. Confirmation sent via email and SMS."/>
    <n v="2158"/>
    <s v="OK"/>
    <n v="4.1833333333333336"/>
    <n v="64.61666666666666"/>
    <s v="Within SLA"/>
    <n v="0"/>
    <n v="4.1833333333333336"/>
  </r>
  <r>
    <n v="2160"/>
    <s v="NB-2023-02160"/>
    <x v="46"/>
    <s v="PT-26533"/>
    <x v="1"/>
    <x v="2"/>
    <x v="0"/>
    <x v="37"/>
    <x v="2157"/>
    <d v="2023-01-13T19:11:00"/>
    <d v="2023-01-15T20:12:00"/>
    <d v="2023-01-14T16:55:00"/>
    <x v="1"/>
    <x v="0"/>
    <s v="Query regarding invoice 50135 dated 24 Dec 2022. Client reports incorrect charge of £1417."/>
    <s v="Invoice reviewed and corrected. Credit note issued for £463. Client accounts updated."/>
    <n v="2159"/>
    <s v="OK"/>
    <n v="2.2666666666666666"/>
    <n v="51.283333333333331"/>
    <s v="Breached"/>
    <n v="1"/>
    <n v="2.2666666666666666"/>
  </r>
  <r>
    <n v="2161"/>
    <s v="NB-2025-02161"/>
    <x v="11"/>
    <s v="PT-25167"/>
    <x v="3"/>
    <x v="0"/>
    <x v="1"/>
    <x v="69"/>
    <x v="2158"/>
    <d v="2025-01-30T14:15:00"/>
    <d v="2025-02-04T23:02:00"/>
    <d v="2025-02-02T08:00:00"/>
    <x v="1"/>
    <x v="3"/>
    <s v="Patient PT-25167 requesting reschedule of appointment originally booked for 05 Feb 2025."/>
    <s v="Cancellation processed. New appointment booked for following week per patient request."/>
    <n v="2160"/>
    <s v="OK"/>
    <n v="6.25"/>
    <n v="135.03333333333333"/>
    <s v="Breached"/>
    <n v="1"/>
    <n v="6.25"/>
  </r>
  <r>
    <n v="2162"/>
    <s v="NB-2023-02162"/>
    <x v="39"/>
    <s v="PT-69737"/>
    <x v="2"/>
    <x v="2"/>
    <x v="0"/>
    <x v="72"/>
    <x v="2159"/>
    <d v="2023-07-18T13:02:00"/>
    <d v="2023-07-19T03:14:00"/>
    <d v="2023-07-19T11:01:00"/>
    <x v="0"/>
    <x v="0"/>
    <s v="Pre-authorisation request for specialist referral. Patient PT-69737. Insurer: Cigna."/>
    <s v="Pre-auth declined by insurer. Patient advised of self-pay options and appeal pathway."/>
    <n v="2161"/>
    <s v="OK"/>
    <n v="2.0166666666666666"/>
    <n v="16.216666666666665"/>
    <s v="Within SLA"/>
    <n v="0"/>
    <n v="2.0166666666666666"/>
  </r>
  <r>
    <n v="2163"/>
    <s v="NB-2023-02163"/>
    <x v="28"/>
    <s v="PT-76192"/>
    <x v="3"/>
    <x v="0"/>
    <x v="1"/>
    <x v="69"/>
    <x v="2160"/>
    <d v="2023-02-06T23:45:00"/>
    <d v="2023-02-09T07:48:00"/>
    <d v="2023-02-09T19:51:00"/>
    <x v="0"/>
    <x v="3"/>
    <s v="Patient PT-76192 requesting cancellation of appointment originally booked for 12 Feb 2023."/>
    <s v="Appointment rescheduled to patient's preferred date. Confirmation sent via email and SMS."/>
    <n v="2162"/>
    <s v="OK"/>
    <n v="3.9"/>
    <n v="59.949999999999996"/>
    <s v="Within SLA"/>
    <n v="0"/>
    <n v="3.9"/>
  </r>
  <r>
    <n v="2164"/>
    <s v="NB-2023-02164"/>
    <x v="44"/>
    <s v="PT-15241"/>
    <x v="3"/>
    <x v="3"/>
    <x v="1"/>
    <x v="68"/>
    <x v="2161"/>
    <d v="2023-06-15T05:00:00"/>
    <d v="2023-06-17T13:35:00"/>
    <d v="2023-06-19T13:59:00"/>
    <x v="0"/>
    <x v="3"/>
    <s v="Patient PT-15241 requesting cancellation of appointment originally booked for 15 Jun 2023."/>
    <s v="Appointment rescheduled to patient's preferred date. Confirmation sent via email and SMS."/>
    <n v="2163"/>
    <s v="OK"/>
    <n v="15.016666666666666"/>
    <n v="71.599999999999994"/>
    <s v="Within SLA"/>
    <n v="0"/>
    <n v="15.016666666666666"/>
  </r>
  <r>
    <n v="2165"/>
    <s v="NB-2023-02165"/>
    <x v="37"/>
    <s v="PT-54494"/>
    <x v="3"/>
    <x v="0"/>
    <x v="1"/>
    <x v="94"/>
    <x v="2162"/>
    <d v="2023-12-07T20:36:00"/>
    <d v="2023-12-08T11:15:00"/>
    <d v="2023-12-09T18:14:00"/>
    <x v="0"/>
    <x v="0"/>
    <s v="Patient PT-54494 requesting addition of appointment originally booked for 11 Dec 2023."/>
    <s v="Cancellation processed. New appointment booked for following week per patient request."/>
    <n v="2164"/>
    <s v="OK"/>
    <n v="2.3666666666666667"/>
    <n v="17.016666666666666"/>
    <s v="Within SLA"/>
    <n v="0"/>
    <n v="2.3666666666666667"/>
  </r>
  <r>
    <n v="2166"/>
    <s v="NB-2023-02166"/>
    <x v="46"/>
    <s v="PT-40552"/>
    <x v="1"/>
    <x v="0"/>
    <x v="0"/>
    <x v="46"/>
    <x v="2163"/>
    <d v="2023-09-02T10:48:00"/>
    <d v="2023-09-09T06:06:00"/>
    <d v="2023-09-05T05:22:00"/>
    <x v="1"/>
    <x v="1"/>
    <s v="Query regarding invoice 67750 dated 05 Aug 2023. Client reports disputed amount of £1910."/>
    <s v="Late payment fee waived as a goodwill gesture following system error. Account adjusted."/>
    <n v="2165"/>
    <s v="OK"/>
    <n v="5.4333333333333327"/>
    <n v="168.73333333333332"/>
    <s v="Breached"/>
    <n v="1"/>
    <n v="5.4333333333333327"/>
  </r>
  <r>
    <n v="2167"/>
    <s v="NB-2025-02167"/>
    <x v="59"/>
    <s v="PT-97984"/>
    <x v="1"/>
    <x v="3"/>
    <x v="2"/>
    <x v="26"/>
    <x v="2164"/>
    <m/>
    <m/>
    <d v="2025-03-23T18:30:00"/>
    <x v="1"/>
    <x v="2"/>
    <s v="Query regarding invoice 91562 dated 22 Feb 2025. Client reports duplicate payment of £1423."/>
    <m/>
    <n v="2166"/>
    <s v="OPEN_TICKET"/>
    <m/>
    <m/>
    <s v="Breached"/>
    <n v="1"/>
    <m/>
  </r>
  <r>
    <n v="2168"/>
    <s v="NB-2023-02168"/>
    <x v="27"/>
    <s v="PT-57138"/>
    <x v="3"/>
    <x v="0"/>
    <x v="5"/>
    <x v="92"/>
    <x v="2165"/>
    <d v="2023-03-24T17:05:00"/>
    <m/>
    <d v="2023-03-26T15:12:00"/>
    <x v="1"/>
    <x v="3"/>
    <s v="Patient PT-57138 requesting reschedule of appointment originally booked for 07 Apr 2023."/>
    <m/>
    <n v="2167"/>
    <s v="OPEN_TICKET"/>
    <n v="1.8833333333333333"/>
    <m/>
    <s v="Breached"/>
    <n v="1"/>
    <n v="1.8833333333333333"/>
  </r>
  <r>
    <n v="2169"/>
    <s v="NB-2024-02169"/>
    <x v="48"/>
    <s v="PT-72533"/>
    <x v="1"/>
    <x v="0"/>
    <x v="0"/>
    <x v="25"/>
    <x v="2166"/>
    <d v="2024-06-27T18:02:00"/>
    <d v="2024-06-29T17:30:00"/>
    <d v="2024-06-30T12:07:00"/>
    <x v="0"/>
    <x v="0"/>
    <s v="Query regarding invoice 48308 dated 30 May 2024. Client reports incorrect charge of £1926."/>
    <s v="Late payment fee waived as a goodwill gesture following system error. Account adjusted."/>
    <n v="2168"/>
    <s v="OK"/>
    <n v="5.9166666666666661"/>
    <n v="53.383333333333333"/>
    <s v="Within SLA"/>
    <n v="0"/>
    <n v="5.9166666666666661"/>
  </r>
  <r>
    <n v="2170"/>
    <s v="NB-2023-02170"/>
    <x v="44"/>
    <s v="PT-36767"/>
    <x v="1"/>
    <x v="3"/>
    <x v="0"/>
    <x v="84"/>
    <x v="2167"/>
    <d v="2023-12-17T22:49:00"/>
    <d v="2023-12-21T12:33:00"/>
    <d v="2023-12-22T07:52:00"/>
    <x v="0"/>
    <x v="1"/>
    <s v="Query regarding invoice 74641 dated 25 Nov 2023. Client reports disputed amount of £1657."/>
    <s v="Invoice reviewed and corrected. Credit note issued for £284. Client accounts updated."/>
    <n v="2169"/>
    <s v="OK"/>
    <n v="14.95"/>
    <n v="100.68333333333332"/>
    <s v="Within SLA"/>
    <n v="0"/>
    <n v="14.95"/>
  </r>
  <r>
    <n v="2171"/>
    <s v="NB-2023-02171"/>
    <x v="28"/>
    <s v="PT-32072"/>
    <x v="0"/>
    <x v="3"/>
    <x v="1"/>
    <x v="70"/>
    <x v="2168"/>
    <d v="2023-04-05T15:43:00"/>
    <d v="2023-04-07T15:06:00"/>
    <d v="2023-04-10T06:30:00"/>
    <x v="0"/>
    <x v="3"/>
    <s v="Request for clinical summary for patient PT-32072."/>
    <s v="Fit-to-work certificate issued following confirmation from treating clinician."/>
    <n v="2170"/>
    <s v="OK"/>
    <n v="9.2166666666666668"/>
    <n v="56.599999999999994"/>
    <s v="Within SLA"/>
    <n v="0"/>
    <n v="9.2166666666666668"/>
  </r>
  <r>
    <n v="2172"/>
    <s v="NB-2023-02172"/>
    <x v="46"/>
    <s v="PT-72633"/>
    <x v="1"/>
    <x v="1"/>
    <x v="0"/>
    <x v="22"/>
    <x v="2169"/>
    <d v="2023-04-21T06:39:00"/>
    <d v="2023-04-21T08:14:00"/>
    <d v="2023-04-21T10:13:00"/>
    <x v="0"/>
    <x v="0"/>
    <s v="Query regarding invoice 51594 dated 14 Apr 2023. Client reports disputed amount of £2273."/>
    <s v="Late payment fee waived as a goodwill gesture following system error. Account adjusted."/>
    <n v="2171"/>
    <s v="OK"/>
    <n v="4.4333333333333336"/>
    <n v="6.0166666666666666"/>
    <s v="Within SLA"/>
    <n v="0"/>
    <n v="4.4333333333333336"/>
  </r>
  <r>
    <n v="2173"/>
    <s v="NB-2024-02173"/>
    <x v="47"/>
    <s v="PT-55147"/>
    <x v="1"/>
    <x v="2"/>
    <x v="1"/>
    <x v="17"/>
    <x v="2170"/>
    <d v="2024-06-05T05:42:00"/>
    <d v="2024-06-05T23:53:00"/>
    <d v="2024-06-06T03:49:00"/>
    <x v="0"/>
    <x v="1"/>
    <s v="Query regarding invoice 97181 dated 06 May 2024. Client reports duplicate payment of £2851."/>
    <s v="Duplicate charge identified and reversed. Updated invoice sent to client for reconciliation."/>
    <n v="2172"/>
    <s v="OK"/>
    <n v="1.8833333333333333"/>
    <n v="20.066666666666666"/>
    <s v="Within SLA"/>
    <n v="0"/>
    <n v="1.8833333333333333"/>
  </r>
  <r>
    <n v="2174"/>
    <s v="NB-2024-02174"/>
    <x v="38"/>
    <s v="PT-14195"/>
    <x v="1"/>
    <x v="2"/>
    <x v="3"/>
    <x v="63"/>
    <x v="2171"/>
    <d v="2024-04-29T17:34:00"/>
    <m/>
    <d v="2024-04-30T01:12:00"/>
    <x v="0"/>
    <x v="2"/>
    <s v="Query regarding invoice 42968 dated 23 Apr 2024. Client reports duplicate payment of £3319."/>
    <m/>
    <n v="2173"/>
    <s v="OPEN_TICKET"/>
    <n v="0.36666666666666664"/>
    <m/>
    <s v="Within SLA"/>
    <n v="0"/>
    <n v="0.36666666666666664"/>
  </r>
  <r>
    <n v="2175"/>
    <s v="NB-2024-02175"/>
    <x v="5"/>
    <s v="PT-61580"/>
    <x v="3"/>
    <x v="0"/>
    <x v="0"/>
    <x v="16"/>
    <x v="2172"/>
    <d v="2024-04-29T01:19:00"/>
    <d v="2024-05-03T13:55:00"/>
    <d v="2024-04-30T22:54:00"/>
    <x v="1"/>
    <x v="3"/>
    <s v="Patient PT-61580 requesting reschedule of appointment originally booked for 12 May 2024."/>
    <s v="Recurring appointment series updated following consultant schedule change."/>
    <n v="2174"/>
    <s v="OK"/>
    <n v="2.4166666666666665"/>
    <n v="111.01666666666667"/>
    <s v="Breached"/>
    <n v="1"/>
    <n v="2.4166666666666665"/>
  </r>
  <r>
    <n v="2176"/>
    <s v="NB-2025-02176"/>
    <x v="27"/>
    <s v="PT-12593"/>
    <x v="3"/>
    <x v="2"/>
    <x v="1"/>
    <x v="41"/>
    <x v="2173"/>
    <d v="2025-02-09T11:48:00"/>
    <d v="2025-02-10T12:04:00"/>
    <d v="2025-02-09T22:08:00"/>
    <x v="1"/>
    <x v="0"/>
    <s v="Patient PT-12593 requesting addition of appointment originally booked for 17 Feb 2025."/>
    <s v="Appointment rescheduled to patient's preferred date. Confirmation sent via email and SMS."/>
    <n v="2175"/>
    <s v="OK"/>
    <n v="1.6666666666666665"/>
    <n v="25.933333333333334"/>
    <s v="Breached"/>
    <n v="1"/>
    <n v="1.6666666666666665"/>
  </r>
  <r>
    <n v="2177"/>
    <s v="NB-2024-02177"/>
    <x v="46"/>
    <s v="PT-51473"/>
    <x v="1"/>
    <x v="0"/>
    <x v="1"/>
    <x v="85"/>
    <x v="2174"/>
    <d v="2024-05-11T00:24:00"/>
    <d v="2024-05-13T15:08:00"/>
    <d v="2024-05-13T20:40:00"/>
    <x v="0"/>
    <x v="0"/>
    <s v="Query regarding invoice 66818 dated 15 Apr 2024. Client reports disputed amount of £717."/>
    <s v="Invoice reviewed and corrected. Credit note issued for £742. Client accounts updated."/>
    <n v="2176"/>
    <s v="OK"/>
    <n v="3.7333333333333334"/>
    <n v="66.466666666666669"/>
    <s v="Within SLA"/>
    <n v="0"/>
    <n v="3.7333333333333334"/>
  </r>
  <r>
    <n v="2178"/>
    <s v="NB-2023-02178"/>
    <x v="71"/>
    <s v="PT-10189"/>
    <x v="3"/>
    <x v="2"/>
    <x v="0"/>
    <x v="8"/>
    <x v="2175"/>
    <d v="2023-05-15T14:27:00"/>
    <d v="2023-05-16T12:29:00"/>
    <d v="2023-05-16T00:48:00"/>
    <x v="1"/>
    <x v="0"/>
    <s v="Patient PT-10189 requesting reschedule of appointment originally booked for 18 May 2023."/>
    <s v="Cancellation processed. New appointment booked for following week per patient request."/>
    <n v="2177"/>
    <s v="OK"/>
    <n v="1.65"/>
    <n v="23.683333333333334"/>
    <s v="Breached"/>
    <n v="1"/>
    <n v="1.65"/>
  </r>
  <r>
    <n v="2179"/>
    <s v="NB-2023-02179"/>
    <x v="47"/>
    <s v="PT-47596"/>
    <x v="0"/>
    <x v="0"/>
    <x v="1"/>
    <x v="31"/>
    <x v="2176"/>
    <d v="2023-01-01T15:42:00"/>
    <d v="2023-01-03T03:33:00"/>
    <d v="2023-01-04T10:54:00"/>
    <x v="0"/>
    <x v="2"/>
    <s v="Request for discharge summary for patient PT-47596."/>
    <s v="Clinical summary prepared and sent to patient as requested. GDPR consent verified."/>
    <n v="2178"/>
    <s v="OK"/>
    <n v="4.8"/>
    <n v="40.65"/>
    <s v="Within SLA"/>
    <n v="0"/>
    <n v="4.8"/>
  </r>
  <r>
    <n v="2180"/>
    <s v="NB-2023-02180"/>
    <x v="44"/>
    <s v="PT-94957"/>
    <x v="2"/>
    <x v="2"/>
    <x v="1"/>
    <x v="65"/>
    <x v="2177"/>
    <d v="2023-01-13T10:40:00"/>
    <d v="2023-01-13T21:43:00"/>
    <d v="2023-01-14T07:24:00"/>
    <x v="0"/>
    <x v="1"/>
    <s v="Pre-authorisation request for surgical procedure. Patient PT-94957. Insurer: WPA."/>
    <s v="Insurer contacted; claim resubmitted with corrected diagnosis code. Outcome pending."/>
    <n v="2179"/>
    <s v="OK"/>
    <n v="3.2666666666666666"/>
    <n v="14.316666666666666"/>
    <s v="Within SLA"/>
    <n v="0"/>
    <n v="3.2666666666666666"/>
  </r>
  <r>
    <n v="2181"/>
    <s v="NB-2024-02181"/>
    <x v="40"/>
    <s v="PT-55352"/>
    <x v="0"/>
    <x v="0"/>
    <x v="1"/>
    <x v="107"/>
    <x v="2178"/>
    <d v="2024-02-10T08:33:00"/>
    <d v="2024-02-11T01:04:00"/>
    <d v="2024-02-12T06:08:00"/>
    <x v="0"/>
    <x v="2"/>
    <s v="Request for GP referral letter for patient PT-55352."/>
    <s v="Fit-to-work certificate issued following confirmation from treating clinician."/>
    <n v="2180"/>
    <s v="OK"/>
    <n v="2.4166666666666665"/>
    <n v="18.933333333333334"/>
    <s v="Within SLA"/>
    <n v="0"/>
    <n v="2.4166666666666665"/>
  </r>
  <r>
    <n v="2182"/>
    <s v="NB-2024-02182"/>
    <x v="54"/>
    <s v="PT-65297"/>
    <x v="1"/>
    <x v="0"/>
    <x v="0"/>
    <x v="18"/>
    <x v="2179"/>
    <d v="2024-07-29T00:44:00"/>
    <d v="2024-07-30T17:01:00"/>
    <d v="2024-07-30T21:41:00"/>
    <x v="0"/>
    <x v="1"/>
    <s v="Query regarding invoice 96204 dated 19 Jul 2024. Client reports disputed amount of £1845."/>
    <s v="Late payment fee waived as a goodwill gesture following system error. Account adjusted."/>
    <n v="2181"/>
    <s v="OK"/>
    <n v="3.05"/>
    <n v="43.333333333333329"/>
    <s v="Within SLA"/>
    <n v="0"/>
    <n v="3.05"/>
  </r>
  <r>
    <n v="2183"/>
    <s v="NB-2024-02183"/>
    <x v="40"/>
    <s v="PT-95883"/>
    <x v="0"/>
    <x v="2"/>
    <x v="0"/>
    <x v="19"/>
    <x v="2180"/>
    <d v="2024-02-01T15:07:00"/>
    <d v="2024-02-01T21:58:00"/>
    <d v="2024-02-02T01:36:00"/>
    <x v="0"/>
    <x v="0"/>
    <s v="Request for clinical summary for patient PT-95883."/>
    <s v="GP referral letter drafted and sent to specialist clinic. Copy retained on file."/>
    <n v="2182"/>
    <s v="OK"/>
    <n v="1.5166666666666666"/>
    <n v="8.3666666666666671"/>
    <s v="Within SLA"/>
    <n v="0"/>
    <n v="1.5166666666666666"/>
  </r>
  <r>
    <n v="2184"/>
    <s v="NB-2024-02184"/>
    <x v="29"/>
    <s v="PT-77203"/>
    <x v="3"/>
    <x v="2"/>
    <x v="0"/>
    <x v="31"/>
    <x v="2181"/>
    <d v="2024-10-29T18:02:00"/>
    <d v="2024-10-30T01:03:00"/>
    <d v="2024-10-30T15:35:00"/>
    <x v="0"/>
    <x v="0"/>
    <s v="Patient PT-77203 requesting reschedule of appointment originally booked for 06 Nov 2024."/>
    <s v="Cancellation processed. New appointment booked for following week per patient request."/>
    <n v="2183"/>
    <s v="OK"/>
    <n v="2.4499999999999997"/>
    <n v="9.4666666666666668"/>
    <s v="Within SLA"/>
    <n v="0"/>
    <n v="2.4499999999999997"/>
  </r>
  <r>
    <n v="2185"/>
    <s v="NB-2025-02185"/>
    <x v="16"/>
    <s v="PT-59401"/>
    <x v="3"/>
    <x v="0"/>
    <x v="1"/>
    <x v="94"/>
    <x v="2182"/>
    <d v="2025-01-15T23:50:00"/>
    <d v="2025-01-17T18:06:00"/>
    <d v="2025-01-18T20:48:00"/>
    <x v="0"/>
    <x v="2"/>
    <s v="Patient PT-59401 requesting addition of appointment originally booked for 20 Jan 2025."/>
    <s v="Recurring appointment series updated following consultant schedule change."/>
    <n v="2184"/>
    <s v="OK"/>
    <n v="3.0333333333333332"/>
    <n v="45.3"/>
    <s v="Within SLA"/>
    <n v="0"/>
    <n v="3.0333333333333332"/>
  </r>
  <r>
    <n v="2186"/>
    <s v="NB-2023-02186"/>
    <x v="5"/>
    <s v="PT-68232"/>
    <x v="3"/>
    <x v="0"/>
    <x v="0"/>
    <x v="80"/>
    <x v="2183"/>
    <d v="2023-08-29T02:37:00"/>
    <d v="2023-08-30T02:58:00"/>
    <d v="2023-08-30T23:15:00"/>
    <x v="0"/>
    <x v="1"/>
    <s v="Patient PT-68232 requesting addition of appointment originally booked for 11 Sep 2023."/>
    <s v="Recurring appointment series updated following consultant schedule change."/>
    <n v="2185"/>
    <s v="OK"/>
    <n v="3.3666666666666667"/>
    <n v="27.716666666666665"/>
    <s v="Within SLA"/>
    <n v="0"/>
    <n v="3.3666666666666667"/>
  </r>
  <r>
    <n v="2187"/>
    <s v="NB-2025-02187"/>
    <x v="30"/>
    <s v="PT-97639"/>
    <x v="2"/>
    <x v="0"/>
    <x v="0"/>
    <x v="91"/>
    <x v="2184"/>
    <d v="2025-02-18T08:50:00"/>
    <d v="2025-02-19T15:02:00"/>
    <d v="2025-02-21T04:42:00"/>
    <x v="0"/>
    <x v="0"/>
    <s v="Pre-authorisation request for outpatient consultation. Patient PT-97639. Insurer: Cigna."/>
    <s v="Policy coverage query resolved. Benefit schedule sent to patient for reference."/>
    <n v="2186"/>
    <s v="OK"/>
    <n v="4.1333333333333329"/>
    <n v="34.333333333333329"/>
    <s v="Within SLA"/>
    <n v="0"/>
    <n v="4.1333333333333329"/>
  </r>
  <r>
    <n v="2188"/>
    <s v="NB-2024-02188"/>
    <x v="56"/>
    <s v="PT-49471"/>
    <x v="1"/>
    <x v="0"/>
    <x v="0"/>
    <x v="27"/>
    <x v="2185"/>
    <d v="2024-03-01T23:20:00"/>
    <d v="2024-03-02T08:34:00"/>
    <d v="2024-03-03T13:54:00"/>
    <x v="0"/>
    <x v="0"/>
    <s v="Query regarding invoice 41223 dated 18 Feb 2024. Client reports disputed amount of £797."/>
    <s v="Late payment fee waived as a goodwill gesture following system error. Account adjusted."/>
    <n v="2187"/>
    <s v="OK"/>
    <n v="9.4333333333333336"/>
    <n v="18.666666666666664"/>
    <s v="Within SLA"/>
    <n v="0"/>
    <n v="9.4333333333333336"/>
  </r>
  <r>
    <n v="2189"/>
    <s v="NB-2024-02189"/>
    <x v="39"/>
    <s v="PT-56518"/>
    <x v="2"/>
    <x v="0"/>
    <x v="1"/>
    <x v="98"/>
    <x v="2186"/>
    <d v="2024-05-17T13:06:00"/>
    <d v="2024-05-22T03:34:00"/>
    <d v="2024-05-19T18:55:00"/>
    <x v="1"/>
    <x v="3"/>
    <s v="Pre-authorisation request for specialist referral. Patient PT-56518. Insurer: Bupa."/>
    <s v="Pre-authorisation confirmed with insurer. Reference number provided to client."/>
    <n v="2188"/>
    <s v="OK"/>
    <n v="18.183333333333334"/>
    <n v="128.65"/>
    <s v="Breached"/>
    <n v="1"/>
    <n v="18.183333333333334"/>
  </r>
  <r>
    <n v="2190"/>
    <s v="NB-2025-02190"/>
    <x v="51"/>
    <s v="PT-52151"/>
    <x v="4"/>
    <x v="2"/>
    <x v="1"/>
    <x v="18"/>
    <x v="2187"/>
    <d v="2025-02-21T03:47:00"/>
    <d v="2025-02-21T21:16:00"/>
    <d v="2025-02-22T01:25:00"/>
    <x v="0"/>
    <x v="0"/>
    <s v="Formal complaint submitted by family member regarding data handling concern. Reference needed."/>
    <s v="Patient complaint escalated to Operations Manager. Resolution meeting held; outcome agreed with client."/>
    <n v="2189"/>
    <s v="OK"/>
    <n v="2.3666666666666667"/>
    <n v="19.849999999999998"/>
    <s v="Within SLA"/>
    <n v="0"/>
    <n v="2.3666666666666667"/>
  </r>
  <r>
    <n v="2191"/>
    <s v="NB-2024-02191"/>
    <x v="37"/>
    <s v="PT-11456"/>
    <x v="3"/>
    <x v="2"/>
    <x v="1"/>
    <x v="61"/>
    <x v="2188"/>
    <d v="2024-04-23T04:52:00"/>
    <d v="2024-04-23T07:12:00"/>
    <d v="2024-04-23T11:30:00"/>
    <x v="0"/>
    <x v="1"/>
    <s v="Patient PT-11456 requesting reschedule of appointment originally booked for 30 Apr 2024."/>
    <s v="Recurring appointment series updated following consultant schedule change."/>
    <n v="2190"/>
    <s v="OK"/>
    <n v="5.3666666666666663"/>
    <n v="7.6999999999999993"/>
    <s v="Within SLA"/>
    <n v="0"/>
    <n v="5.3666666666666663"/>
  </r>
  <r>
    <n v="2192"/>
    <s v="NB-2024-02192"/>
    <x v="56"/>
    <s v="PT-19223"/>
    <x v="2"/>
    <x v="3"/>
    <x v="0"/>
    <x v="19"/>
    <x v="2189"/>
    <d v="2024-01-28T09:05:00"/>
    <d v="2024-01-30T07:42:00"/>
    <d v="2024-02-01T00:36:00"/>
    <x v="0"/>
    <x v="3"/>
    <s v="Pre-authorisation request for outpatient consultation. Patient PT-19223. Insurer: AXA Health."/>
    <s v="Pre-authorisation confirmed with insurer. Reference number provided to client."/>
    <n v="2191"/>
    <s v="OK"/>
    <n v="8.4833333333333325"/>
    <n v="55.099999999999994"/>
    <s v="Within SLA"/>
    <n v="0"/>
    <n v="8.4833333333333325"/>
  </r>
  <r>
    <n v="2193"/>
    <s v="NB-2023-02193"/>
    <x v="22"/>
    <s v="PT-26668"/>
    <x v="1"/>
    <x v="3"/>
    <x v="1"/>
    <x v="66"/>
    <x v="2190"/>
    <d v="2023-09-02T17:49:00"/>
    <d v="2023-09-04T01:04:00"/>
    <d v="2023-09-06T21:02:00"/>
    <x v="0"/>
    <x v="3"/>
    <s v="Query regarding invoice 80265 dated 12 Aug 2023. Client reports missing credit of £1195."/>
    <s v="Charge dispute investigated. Original amount validated as correct; breakdown sent to client."/>
    <n v="2192"/>
    <s v="OK"/>
    <n v="20.783333333333331"/>
    <n v="52.033333333333331"/>
    <s v="Within SLA"/>
    <n v="0"/>
    <n v="20.783333333333331"/>
  </r>
  <r>
    <n v="2194"/>
    <s v="NB-2023-02194"/>
    <x v="4"/>
    <s v="PT-67062"/>
    <x v="3"/>
    <x v="2"/>
    <x v="1"/>
    <x v="58"/>
    <x v="2191"/>
    <d v="2023-05-04T10:09:00"/>
    <d v="2023-05-04T15:00:00"/>
    <d v="2023-05-04T18:25:00"/>
    <x v="0"/>
    <x v="0"/>
    <s v="Patient PT-67062 requesting addition of appointment originally booked for 10 May 2023."/>
    <s v="Recurring appointment series updated following consultant schedule change."/>
    <n v="2193"/>
    <s v="OK"/>
    <n v="3.7333333333333334"/>
    <n v="8.5833333333333321"/>
    <s v="Within SLA"/>
    <n v="0"/>
    <n v="3.7333333333333334"/>
  </r>
  <r>
    <n v="2195"/>
    <s v="NB-2023-02195"/>
    <x v="59"/>
    <s v="PT-29040"/>
    <x v="3"/>
    <x v="0"/>
    <x v="0"/>
    <x v="10"/>
    <x v="2192"/>
    <d v="2023-04-10T17:32:00"/>
    <d v="2023-04-12T23:44:00"/>
    <d v="2023-04-13T12:22:00"/>
    <x v="0"/>
    <x v="1"/>
    <s v="Patient PT-29040 requesting reschedule of appointment originally booked for 15 Apr 2023."/>
    <s v="Recurring appointment series updated following consultant schedule change."/>
    <n v="2194"/>
    <s v="OK"/>
    <n v="5.1666666666666661"/>
    <n v="59.366666666666667"/>
    <s v="Within SLA"/>
    <n v="0"/>
    <n v="5.1666666666666661"/>
  </r>
  <r>
    <n v="2196"/>
    <s v="NB-2023-02196"/>
    <x v="13"/>
    <s v="PT-24003"/>
    <x v="2"/>
    <x v="2"/>
    <x v="0"/>
    <x v="4"/>
    <x v="2193"/>
    <d v="2023-03-30T00:05:00"/>
    <d v="2023-03-30T09:42:00"/>
    <d v="2023-03-30T11:02:00"/>
    <x v="0"/>
    <x v="3"/>
    <s v="Pre-authorisation request for physiotherapy course. Patient PT-24003. Insurer: Cigna."/>
    <s v="Insurer contacted; claim resubmitted with corrected diagnosis code. Outcome pending."/>
    <n v="2195"/>
    <s v="OK"/>
    <n v="1.05"/>
    <n v="10.666666666666666"/>
    <s v="Within SLA"/>
    <n v="0"/>
    <n v="1.05"/>
  </r>
  <r>
    <n v="2197"/>
    <s v="NB-2024-02197"/>
    <x v="4"/>
    <s v="PT-50350"/>
    <x v="2"/>
    <x v="0"/>
    <x v="0"/>
    <x v="9"/>
    <x v="2194"/>
    <d v="2024-02-27T17:43:00"/>
    <d v="2024-03-01T17:14:00"/>
    <d v="2024-02-29T14:15:00"/>
    <x v="1"/>
    <x v="2"/>
    <s v="Pre-authorisation request for outpatient consultation. Patient PT-50350. Insurer: Cigna."/>
    <s v="Insurer contacted; claim resubmitted with corrected diagnosis code. Outcome pending."/>
    <n v="2196"/>
    <s v="OK"/>
    <n v="3.4666666666666663"/>
    <n v="74.983333333333334"/>
    <s v="Breached"/>
    <n v="1"/>
    <n v="3.4666666666666663"/>
  </r>
  <r>
    <n v="2198"/>
    <s v="NB-2023-02198"/>
    <x v="25"/>
    <s v="PT-95029"/>
    <x v="1"/>
    <x v="2"/>
    <x v="0"/>
    <x v="88"/>
    <x v="2195"/>
    <d v="2023-08-27T07:35:00"/>
    <d v="2023-08-27T09:13:00"/>
    <d v="2023-08-27T14:47:00"/>
    <x v="0"/>
    <x v="3"/>
    <s v="Query regarding invoice 92070 dated 14 Aug 2023. Client reports incorrect charge of £1527."/>
    <s v="Invoice reviewed and corrected. Credit note issued for £477. Client accounts updated."/>
    <n v="2197"/>
    <s v="OK"/>
    <n v="0.79999999999999993"/>
    <n v="2.4333333333333331"/>
    <s v="Within SLA"/>
    <n v="0"/>
    <n v="0.79999999999999993"/>
  </r>
  <r>
    <n v="2199"/>
    <s v="NB-2023-02199"/>
    <x v="30"/>
    <s v="PT-70000"/>
    <x v="2"/>
    <x v="0"/>
    <x v="1"/>
    <x v="4"/>
    <x v="2196"/>
    <d v="2023-03-28T10:23:00"/>
    <d v="2023-03-29T20:02:00"/>
    <d v="2023-03-31T05:32:00"/>
    <x v="0"/>
    <x v="3"/>
    <s v="Pre-authorisation request for surgical procedure. Patient PT-70000. Insurer: WPA."/>
    <s v="Pre-auth declined by insurer. Patient advised of self-pay options and appeal pathway."/>
    <n v="2198"/>
    <s v="OK"/>
    <n v="4.8499999999999996"/>
    <n v="38.5"/>
    <s v="Within SLA"/>
    <n v="0"/>
    <n v="4.8499999999999996"/>
  </r>
  <r>
    <n v="2200"/>
    <s v="NB-2023-02200"/>
    <x v="38"/>
    <s v="PT-12395"/>
    <x v="3"/>
    <x v="0"/>
    <x v="1"/>
    <x v="58"/>
    <x v="2197"/>
    <d v="2023-10-24T15:08:00"/>
    <d v="2023-10-25T10:54:00"/>
    <d v="2023-10-25T13:36:00"/>
    <x v="0"/>
    <x v="1"/>
    <s v="Patient PT-12395 requesting addition of appointment originally booked for 26 Oct 2023."/>
    <s v="Urgent appointment arranged within 24 hours following GP referral. Patient notified."/>
    <n v="2199"/>
    <s v="OK"/>
    <n v="1.5333333333333332"/>
    <n v="21.3"/>
    <s v="Within SLA"/>
    <n v="0"/>
    <n v="1.5333333333333332"/>
  </r>
  <r>
    <n v="2201"/>
    <s v="NB-2023-02201"/>
    <x v="7"/>
    <s v="PT-82379"/>
    <x v="3"/>
    <x v="2"/>
    <x v="0"/>
    <x v="87"/>
    <x v="2198"/>
    <d v="2023-07-23T13:48:00"/>
    <d v="2023-07-24T04:12:00"/>
    <d v="2023-07-24T11:26:00"/>
    <x v="0"/>
    <x v="1"/>
    <s v="Patient PT-82379 requesting reschedule of appointment originally booked for 05 Aug 2023."/>
    <s v="Urgent appointment arranged within 24 hours following GP referral. Patient notified."/>
    <n v="2200"/>
    <s v="OK"/>
    <n v="2.3666666666666667"/>
    <n v="16.766666666666666"/>
    <s v="Within SLA"/>
    <n v="0"/>
    <n v="2.3666666666666667"/>
  </r>
  <r>
    <n v="2202"/>
    <s v="NB-2023-02202"/>
    <x v="50"/>
    <s v="PT-57762"/>
    <x v="1"/>
    <x v="3"/>
    <x v="0"/>
    <x v="17"/>
    <x v="2199"/>
    <d v="2023-11-19T11:25:00"/>
    <d v="2023-11-21T10:27:00"/>
    <d v="2023-11-22T08:09:00"/>
    <x v="0"/>
    <x v="0"/>
    <s v="Query regarding invoice 62875 dated 21 Oct 2023. Client reports disputed amount of £1745."/>
    <s v="Invoice reviewed and corrected. Credit note issued for £100. Client accounts updated."/>
    <n v="2201"/>
    <s v="OK"/>
    <n v="3.2666666666666666"/>
    <n v="50.3"/>
    <s v="Within SLA"/>
    <n v="0"/>
    <n v="3.2666666666666666"/>
  </r>
  <r>
    <n v="2203"/>
    <s v="NB-2023-02203"/>
    <x v="43"/>
    <s v="PT-45331"/>
    <x v="0"/>
    <x v="0"/>
    <x v="0"/>
    <x v="30"/>
    <x v="2200"/>
    <d v="2023-12-01T22:40:00"/>
    <d v="2023-12-08T12:40:00"/>
    <d v="2023-12-04T15:59:00"/>
    <x v="1"/>
    <x v="3"/>
    <s v="Request for insurance medical report for patient PT-45331."/>
    <s v="Clinical summary prepared and sent to patient as requested. GDPR consent verified."/>
    <n v="2202"/>
    <s v="OK"/>
    <n v="6.6833333333333327"/>
    <n v="164.68333333333334"/>
    <s v="Breached"/>
    <n v="1"/>
    <n v="6.6833333333333327"/>
  </r>
  <r>
    <n v="2204"/>
    <s v="NB-2024-02204"/>
    <x v="56"/>
    <s v="PT-24961"/>
    <x v="2"/>
    <x v="0"/>
    <x v="0"/>
    <x v="11"/>
    <x v="2201"/>
    <d v="2024-03-14T14:16:00"/>
    <d v="2024-03-19T10:14:00"/>
    <d v="2024-03-16T11:27:00"/>
    <x v="1"/>
    <x v="2"/>
    <s v="Pre-authorisation request for specialist referral. Patient PT-24961. Insurer: Vitality."/>
    <s v="Pre-authorisation confirmed with insurer. Reference number provided to client."/>
    <n v="2203"/>
    <s v="OK"/>
    <n v="2.8166666666666664"/>
    <n v="118.78333333333333"/>
    <s v="Breached"/>
    <n v="1"/>
    <n v="2.8166666666666664"/>
  </r>
  <r>
    <n v="2205"/>
    <s v="NB-2024-02205"/>
    <x v="52"/>
    <s v="PT-97431"/>
    <x v="4"/>
    <x v="2"/>
    <x v="1"/>
    <x v="40"/>
    <x v="2202"/>
    <d v="2024-10-07T03:49:00"/>
    <d v="2024-10-07T20:20:00"/>
    <d v="2024-10-08T01:17:00"/>
    <x v="0"/>
    <x v="3"/>
    <s v="Formal complaint submitted by family member regarding appointment handling. Reference needed."/>
    <s v="Complaint closed following satisfactory resolution. Client confirmed acceptance of outcome."/>
    <n v="2204"/>
    <s v="OK"/>
    <n v="2.5333333333333332"/>
    <n v="19.05"/>
    <s v="Within SLA"/>
    <n v="0"/>
    <n v="2.5333333333333332"/>
  </r>
  <r>
    <n v="2206"/>
    <s v="NB-2024-02206"/>
    <x v="9"/>
    <s v="PT-34189"/>
    <x v="2"/>
    <x v="1"/>
    <x v="0"/>
    <x v="58"/>
    <x v="2203"/>
    <d v="2024-03-04T10:08:00"/>
    <d v="2024-03-04T13:08:00"/>
    <d v="2024-03-04T16:34:00"/>
    <x v="0"/>
    <x v="2"/>
    <s v="Pre-authorisation request for outpatient consultation. Patient PT-34189. Insurer: WPA."/>
    <s v="Insurer contacted; claim resubmitted with corrected diagnosis code. Outcome pending."/>
    <n v="2205"/>
    <s v="OK"/>
    <n v="1.5666666666666667"/>
    <n v="4.5666666666666664"/>
    <s v="Within SLA"/>
    <n v="0"/>
    <n v="1.5666666666666667"/>
  </r>
  <r>
    <n v="2207"/>
    <s v="NB-2023-02207"/>
    <x v="28"/>
    <s v="PT-35817"/>
    <x v="1"/>
    <x v="0"/>
    <x v="1"/>
    <x v="76"/>
    <x v="2204"/>
    <d v="2023-04-04T09:48:00"/>
    <d v="2023-04-05T06:47:00"/>
    <d v="2023-04-07T05:40:00"/>
    <x v="0"/>
    <x v="0"/>
    <s v="Query regarding invoice 24900 dated 08 Mar 2023. Client reports incorrect charge of £1869."/>
    <s v="Charge dispute investigated. Original amount validated as correct; breakdown sent to client."/>
    <n v="2206"/>
    <s v="OK"/>
    <n v="4.1333333333333329"/>
    <n v="25.116666666666667"/>
    <s v="Within SLA"/>
    <n v="0"/>
    <n v="4.1333333333333329"/>
  </r>
  <r>
    <n v="2208"/>
    <s v="NB-2024-02208"/>
    <x v="71"/>
    <s v="PT-19980"/>
    <x v="3"/>
    <x v="3"/>
    <x v="1"/>
    <x v="81"/>
    <x v="2205"/>
    <d v="2024-11-23T23:07:00"/>
    <d v="2024-11-26T16:42:00"/>
    <d v="2024-11-27T13:43:00"/>
    <x v="0"/>
    <x v="1"/>
    <s v="Patient PT-19980 requesting addition of appointment originally booked for 05 Dec 2024."/>
    <s v="Cancellation processed. New appointment booked for following week per patient request."/>
    <n v="2207"/>
    <s v="OK"/>
    <n v="9.4"/>
    <n v="74.983333333333334"/>
    <s v="Within SLA"/>
    <n v="0"/>
    <n v="9.4"/>
  </r>
  <r>
    <n v="2209"/>
    <s v="NB-2024-02209"/>
    <x v="0"/>
    <s v="PT-85327"/>
    <x v="2"/>
    <x v="0"/>
    <x v="1"/>
    <x v="29"/>
    <x v="2206"/>
    <d v="2024-04-18T11:52:00"/>
    <d v="2024-04-20T00:33:00"/>
    <d v="2024-04-21T05:19:00"/>
    <x v="0"/>
    <x v="0"/>
    <s v="Pre-authorisation request for surgical procedure. Patient PT-85327. Insurer: Vitality."/>
    <s v="Pre-auth declined by insurer. Patient advised of self-pay options and appeal pathway."/>
    <n v="2208"/>
    <s v="OK"/>
    <n v="6.55"/>
    <n v="43.233333333333334"/>
    <s v="Within SLA"/>
    <n v="0"/>
    <n v="6.55"/>
  </r>
  <r>
    <n v="2210"/>
    <s v="NB-2024-02210"/>
    <x v="15"/>
    <s v="PT-96838"/>
    <x v="3"/>
    <x v="3"/>
    <x v="1"/>
    <x v="63"/>
    <x v="2207"/>
    <d v="2024-02-13T10:09:00"/>
    <d v="2024-02-14T13:47:00"/>
    <d v="2024-02-17T04:17:00"/>
    <x v="0"/>
    <x v="3"/>
    <s v="Patient PT-96838 requesting reschedule of appointment originally booked for 18 Feb 2024."/>
    <s v="Appointment rescheduled to patient's preferred date. Confirmation sent via email and SMS."/>
    <n v="2209"/>
    <s v="OK"/>
    <n v="5.8666666666666663"/>
    <n v="33.5"/>
    <s v="Within SLA"/>
    <n v="0"/>
    <n v="5.8666666666666663"/>
  </r>
  <r>
    <n v="2211"/>
    <s v="NB-2023-02211"/>
    <x v="29"/>
    <s v="PT-42171"/>
    <x v="4"/>
    <x v="1"/>
    <x v="0"/>
    <x v="53"/>
    <x v="2208"/>
    <d v="2023-03-16T21:34:00"/>
    <d v="2023-03-16T23:55:00"/>
    <d v="2023-03-17T03:52:00"/>
    <x v="0"/>
    <x v="1"/>
    <s v="Formal complaint submitted by family member regarding data handling concern. Reference needed."/>
    <s v="Complaint resolved following discussion with client. Compensation of £495 agreed and authorised."/>
    <n v="2210"/>
    <s v="OK"/>
    <n v="1.7"/>
    <n v="4.05"/>
    <s v="Within SLA"/>
    <n v="0"/>
    <n v="1.7"/>
  </r>
  <r>
    <n v="2212"/>
    <s v="NB-2024-02212"/>
    <x v="3"/>
    <s v="PT-36425"/>
    <x v="1"/>
    <x v="3"/>
    <x v="0"/>
    <x v="36"/>
    <x v="2209"/>
    <d v="2024-06-30T02:20:00"/>
    <d v="2024-07-01T21:24:00"/>
    <d v="2024-07-03T03:09:00"/>
    <x v="0"/>
    <x v="3"/>
    <s v="Query regarding invoice 92482 dated 13 Jun 2024. Client reports incorrect charge of £113."/>
    <s v="Billing query resolved following confirmation from insurer. Payment processing initiated."/>
    <n v="2211"/>
    <s v="OK"/>
    <n v="23.183333333333334"/>
    <n v="66.25"/>
    <s v="Within SLA"/>
    <n v="0"/>
    <n v="23.183333333333334"/>
  </r>
  <r>
    <n v="2213"/>
    <s v="NB-2023-02213"/>
    <x v="43"/>
    <s v="PT-34828"/>
    <x v="2"/>
    <x v="2"/>
    <x v="1"/>
    <x v="74"/>
    <x v="2210"/>
    <d v="2023-06-08T09:07:00"/>
    <d v="2023-06-08T21:30:00"/>
    <d v="2023-06-09T06:15:00"/>
    <x v="0"/>
    <x v="0"/>
    <s v="Pre-authorisation request for diagnostic imaging. Patient PT-34828. Insurer: WPA."/>
    <s v="Pre-authorisation confirmed with insurer. Reference number provided to client."/>
    <n v="2212"/>
    <s v="OK"/>
    <n v="2.8666666666666667"/>
    <n v="15.25"/>
    <s v="Within SLA"/>
    <n v="0"/>
    <n v="2.8666666666666667"/>
  </r>
  <r>
    <n v="2214"/>
    <s v="NB-2025-02214"/>
    <x v="39"/>
    <s v="PT-35608"/>
    <x v="1"/>
    <x v="2"/>
    <x v="3"/>
    <x v="81"/>
    <x v="2211"/>
    <d v="2025-03-17T01:18:00"/>
    <m/>
    <d v="2025-03-17T22:03:00"/>
    <x v="0"/>
    <x v="0"/>
    <s v="Query regarding invoice 87924 dated 24 Feb 2025. Client reports incorrect charge of £1916."/>
    <m/>
    <n v="2213"/>
    <s v="OPEN_TICKET"/>
    <n v="3.25"/>
    <m/>
    <s v="Within SLA"/>
    <n v="0"/>
    <n v="3.25"/>
  </r>
  <r>
    <n v="2215"/>
    <s v="NB-2024-02215"/>
    <x v="19"/>
    <s v="PT-77272"/>
    <x v="3"/>
    <x v="0"/>
    <x v="1"/>
    <x v="6"/>
    <x v="2212"/>
    <d v="2024-08-10T03:00:00"/>
    <d v="2024-08-11T06:04:00"/>
    <d v="2024-08-12T00:11:00"/>
    <x v="0"/>
    <x v="3"/>
    <s v="Patient PT-77272 requesting cancellation of appointment originally booked for 14 Aug 2024."/>
    <s v="Cancellation processed. New appointment booked for following week per patient request."/>
    <n v="2214"/>
    <s v="OK"/>
    <n v="2.8166666666666664"/>
    <n v="29.883333333333333"/>
    <s v="Within SLA"/>
    <n v="0"/>
    <n v="2.8166666666666664"/>
  </r>
  <r>
    <n v="2216"/>
    <s v="NB-2024-02216"/>
    <x v="22"/>
    <s v="PT-53509"/>
    <x v="3"/>
    <x v="0"/>
    <x v="1"/>
    <x v="5"/>
    <x v="2213"/>
    <d v="2024-10-25T15:22:00"/>
    <d v="2024-10-27T19:15:00"/>
    <d v="2024-10-28T05:16:00"/>
    <x v="0"/>
    <x v="1"/>
    <s v="Patient PT-53509 requesting addition of appointment originally booked for 26 Oct 2024."/>
    <s v="Urgent appointment arranged within 24 hours following GP referral. Patient notified."/>
    <n v="2215"/>
    <s v="OK"/>
    <n v="10.1"/>
    <n v="61.983333333333334"/>
    <s v="Within SLA"/>
    <n v="0"/>
    <n v="10.1"/>
  </r>
  <r>
    <n v="2217"/>
    <s v="NB-2023-02217"/>
    <x v="43"/>
    <s v="PT-90553"/>
    <x v="3"/>
    <x v="0"/>
    <x v="1"/>
    <x v="55"/>
    <x v="2214"/>
    <d v="2023-11-22T12:22:00"/>
    <d v="2023-11-24T11:40:00"/>
    <d v="2023-11-25T08:12:00"/>
    <x v="0"/>
    <x v="0"/>
    <s v="Patient PT-90553 requesting addition of appointment originally booked for 29 Nov 2023."/>
    <s v="Recurring appointment series updated following consultant schedule change."/>
    <n v="2216"/>
    <s v="OK"/>
    <n v="4.1666666666666661"/>
    <n v="51.466666666666661"/>
    <s v="Within SLA"/>
    <n v="0"/>
    <n v="4.1666666666666661"/>
  </r>
  <r>
    <n v="2218"/>
    <s v="NB-2024-02218"/>
    <x v="50"/>
    <s v="PT-89693"/>
    <x v="3"/>
    <x v="0"/>
    <x v="0"/>
    <x v="59"/>
    <x v="2215"/>
    <d v="2024-05-03T13:55:00"/>
    <d v="2024-05-04T07:27:00"/>
    <d v="2024-05-04T12:18:00"/>
    <x v="0"/>
    <x v="3"/>
    <s v="Patient PT-89693 requesting addition of appointment originally booked for 17 May 2024."/>
    <s v="Cancellation processed. New appointment booked for following week per patient request."/>
    <n v="2217"/>
    <s v="OK"/>
    <n v="1.6166666666666667"/>
    <n v="19.149999999999999"/>
    <s v="Within SLA"/>
    <n v="0"/>
    <n v="1.6166666666666667"/>
  </r>
  <r>
    <n v="2219"/>
    <s v="NB-2024-02219"/>
    <x v="44"/>
    <s v="PT-44046"/>
    <x v="0"/>
    <x v="3"/>
    <x v="1"/>
    <x v="83"/>
    <x v="2216"/>
    <d v="2024-10-27T21:08:00"/>
    <d v="2024-10-29T07:58:00"/>
    <d v="2024-11-01T05:39:00"/>
    <x v="0"/>
    <x v="3"/>
    <s v="Request for clinical summary for patient PT-44046."/>
    <s v="Clinical summary prepared and sent to patient as requested. GDPR consent verified."/>
    <n v="2218"/>
    <s v="OK"/>
    <n v="15.483333333333333"/>
    <n v="50.316666666666663"/>
    <s v="Within SLA"/>
    <n v="0"/>
    <n v="15.483333333333333"/>
  </r>
  <r>
    <n v="2220"/>
    <s v="NB-2025-02220"/>
    <x v="70"/>
    <s v="PT-77490"/>
    <x v="3"/>
    <x v="0"/>
    <x v="1"/>
    <x v="58"/>
    <x v="2217"/>
    <d v="2025-01-25T14:38:00"/>
    <d v="2025-01-26T06:05:00"/>
    <d v="2025-01-27T12:35:00"/>
    <x v="0"/>
    <x v="3"/>
    <s v="Patient PT-77490 requesting addition of appointment originally booked for 05 Feb 2025."/>
    <s v="Appointment moved from afternoon to morning slot. Patient and GP practice both confirmed."/>
    <n v="2219"/>
    <s v="OK"/>
    <n v="2.0499999999999998"/>
    <n v="17.5"/>
    <s v="Within SLA"/>
    <n v="0"/>
    <n v="2.0499999999999998"/>
  </r>
  <r>
    <n v="2221"/>
    <s v="NB-2023-02221"/>
    <x v="41"/>
    <s v="PT-74620"/>
    <x v="2"/>
    <x v="1"/>
    <x v="0"/>
    <x v="22"/>
    <x v="2218"/>
    <d v="2023-01-06T10:39:00"/>
    <d v="2023-01-07T04:52:00"/>
    <d v="2023-01-06T17:16:00"/>
    <x v="1"/>
    <x v="3"/>
    <s v="Pre-authorisation request for outpatient consultation. Patient PT-74620. Insurer: Vitality."/>
    <s v="Policy coverage query resolved. Benefit schedule sent to patient for reference."/>
    <n v="2220"/>
    <s v="OK"/>
    <n v="1.3833333333333333"/>
    <n v="19.599999999999998"/>
    <s v="Breached"/>
    <n v="1"/>
    <n v="1.3833333333333333"/>
  </r>
  <r>
    <n v="2222"/>
    <s v="NB-2025-02222"/>
    <x v="49"/>
    <s v="PT-29751"/>
    <x v="2"/>
    <x v="0"/>
    <x v="1"/>
    <x v="76"/>
    <x v="2219"/>
    <d v="2025-03-29T11:46:00"/>
    <d v="2025-03-29T19:01:00"/>
    <d v="2025-03-31T00:46:00"/>
    <x v="0"/>
    <x v="0"/>
    <s v="Pre-authorisation request for diagnostic imaging. Patient PT-29751. Insurer: Vitality."/>
    <s v="Pre-authorisation confirmed with insurer. Reference number provided to client."/>
    <n v="2221"/>
    <s v="OK"/>
    <n v="11"/>
    <n v="18.25"/>
    <s v="Within SLA"/>
    <n v="0"/>
    <n v="11"/>
  </r>
  <r>
    <n v="2223"/>
    <s v="NB-2024-02223"/>
    <x v="13"/>
    <s v="PT-93928"/>
    <x v="1"/>
    <x v="0"/>
    <x v="3"/>
    <x v="4"/>
    <x v="2220"/>
    <d v="2024-08-13T10:34:00"/>
    <m/>
    <d v="2024-08-15T07:05:00"/>
    <x v="0"/>
    <x v="2"/>
    <s v="Query regarding invoice 29875 dated 20 Jul 2024. Client reports missing credit of £1976."/>
    <m/>
    <n v="2222"/>
    <s v="OPEN_TICKET"/>
    <n v="3.4833333333333334"/>
    <m/>
    <s v="Within SLA"/>
    <n v="0"/>
    <n v="3.4833333333333334"/>
  </r>
  <r>
    <n v="2224"/>
    <s v="NB-2023-02224"/>
    <x v="38"/>
    <s v="PT-54335"/>
    <x v="0"/>
    <x v="1"/>
    <x v="0"/>
    <x v="83"/>
    <x v="2221"/>
    <d v="2023-04-30T17:03:00"/>
    <d v="2023-04-30T17:30:00"/>
    <d v="2023-04-30T18:38:00"/>
    <x v="0"/>
    <x v="1"/>
    <s v="Request for GP referral letter for patient PT-54335."/>
    <s v="Clinical summary prepared and sent to patient as requested. GDPR consent verified."/>
    <n v="2223"/>
    <s v="OK"/>
    <n v="0.41666666666666663"/>
    <n v="0.86666666666666659"/>
    <s v="Within SLA"/>
    <n v="0"/>
    <n v="0.41666666666666663"/>
  </r>
  <r>
    <n v="2225"/>
    <s v="NB-2024-02225"/>
    <x v="34"/>
    <s v="PT-72233"/>
    <x v="3"/>
    <x v="3"/>
    <x v="0"/>
    <x v="49"/>
    <x v="2222"/>
    <d v="2024-09-28T13:03:00"/>
    <d v="2024-09-29T15:18:00"/>
    <d v="2024-10-01T03:13:00"/>
    <x v="0"/>
    <x v="0"/>
    <s v="Patient PT-72233 requesting reschedule of appointment originally booked for 04 Oct 2024."/>
    <s v="Appointment moved from afternoon to morning slot. Patient and GP practice both confirmed."/>
    <n v="2224"/>
    <s v="OK"/>
    <n v="9.8333333333333321"/>
    <n v="36.083333333333329"/>
    <s v="Within SLA"/>
    <n v="0"/>
    <n v="9.8333333333333321"/>
  </r>
  <r>
    <n v="2226"/>
    <s v="NB-2023-02226"/>
    <x v="41"/>
    <s v="PT-32923"/>
    <x v="4"/>
    <x v="0"/>
    <x v="0"/>
    <x v="86"/>
    <x v="2223"/>
    <d v="2023-07-14T04:01:00"/>
    <d v="2023-07-15T06:04:00"/>
    <d v="2023-07-16T23:36:00"/>
    <x v="0"/>
    <x v="0"/>
    <s v="Formal complaint submitted by patient regarding billing error. Reference needed."/>
    <s v="Patient complaint escalated to Operations Manager. Resolution meeting held; outcome agreed with client."/>
    <n v="2225"/>
    <s v="OK"/>
    <n v="4.4166666666666661"/>
    <n v="30.466666666666665"/>
    <s v="Within SLA"/>
    <n v="0"/>
    <n v="4.4166666666666661"/>
  </r>
  <r>
    <n v="2227"/>
    <s v="NB-2024-02227"/>
    <x v="65"/>
    <s v="PT-28041"/>
    <x v="3"/>
    <x v="3"/>
    <x v="1"/>
    <x v="59"/>
    <x v="2224"/>
    <d v="2024-11-22T01:09:00"/>
    <d v="2024-11-23T19:01:00"/>
    <d v="2024-11-25T17:36:00"/>
    <x v="0"/>
    <x v="0"/>
    <s v="Patient PT-28041 requesting cancellation of appointment originally booked for 30 Nov 2024."/>
    <s v="Appointment moved from afternoon to morning slot. Patient and GP practice both confirmed."/>
    <n v="2226"/>
    <s v="OK"/>
    <n v="7.55"/>
    <n v="49.416666666666664"/>
    <s v="Within SLA"/>
    <n v="0"/>
    <n v="7.55"/>
  </r>
  <r>
    <n v="2228"/>
    <s v="NB-2024-02228"/>
    <x v="50"/>
    <s v="PT-84577"/>
    <x v="0"/>
    <x v="0"/>
    <x v="1"/>
    <x v="106"/>
    <x v="2225"/>
    <d v="2024-11-04T22:03:00"/>
    <d v="2024-11-05T11:14:00"/>
    <d v="2024-11-05T21:26:00"/>
    <x v="0"/>
    <x v="0"/>
    <s v="Request for fit-to-work certificate for patient PT-84577."/>
    <s v="Clinical summary prepared and sent to patient as requested. GDPR consent verified."/>
    <n v="2227"/>
    <s v="OK"/>
    <n v="0.6166666666666667"/>
    <n v="13.799999999999999"/>
    <s v="Within SLA"/>
    <n v="0"/>
    <n v="0.6166666666666667"/>
  </r>
  <r>
    <n v="2229"/>
    <s v="NB-2023-02229"/>
    <x v="16"/>
    <s v="PT-74807"/>
    <x v="3"/>
    <x v="2"/>
    <x v="4"/>
    <x v="46"/>
    <x v="2226"/>
    <d v="2023-05-11T01:27:00"/>
    <m/>
    <d v="2023-05-12T00:02:00"/>
    <x v="1"/>
    <x v="1"/>
    <s v="Patient PT-74807 requesting cancellation of appointment originally booked for 20 May 2023."/>
    <m/>
    <n v="2228"/>
    <s v="OPEN_TICKET"/>
    <n v="1.4166666666666665"/>
    <m/>
    <s v="Breached"/>
    <n v="1"/>
    <n v="1.4166666666666665"/>
  </r>
  <r>
    <n v="2230"/>
    <s v="NB-2024-02230"/>
    <x v="49"/>
    <s v="PT-45203"/>
    <x v="4"/>
    <x v="1"/>
    <x v="0"/>
    <x v="75"/>
    <x v="2227"/>
    <d v="2024-09-16T14:15:00"/>
    <d v="2024-09-16T15:57:00"/>
    <d v="2024-09-16T17:24:00"/>
    <x v="0"/>
    <x v="2"/>
    <s v="Formal complaint submitted by family member regarding poor communication. Reference needed."/>
    <s v="Complaint resolved following discussion with client. Compensation of £767 agreed and authorised."/>
    <n v="2229"/>
    <s v="OK"/>
    <n v="0.85"/>
    <n v="2.5499999999999998"/>
    <s v="Within SLA"/>
    <n v="0"/>
    <n v="0.85"/>
  </r>
  <r>
    <n v="2231"/>
    <s v="NB-2024-02231"/>
    <x v="6"/>
    <s v="PT-15922"/>
    <x v="4"/>
    <x v="2"/>
    <x v="0"/>
    <x v="109"/>
    <x v="2228"/>
    <d v="2024-07-19T07:18:00"/>
    <d v="2024-07-19T10:24:00"/>
    <d v="2024-07-19T18:18:00"/>
    <x v="0"/>
    <x v="1"/>
    <s v="Formal complaint submitted by family member regarding delayed response. Reference needed."/>
    <s v="Complaint closed following satisfactory resolution. Client confirmed acceptance of outcome."/>
    <n v="2230"/>
    <s v="OK"/>
    <n v="1"/>
    <n v="4.0999999999999996"/>
    <s v="Within SLA"/>
    <n v="0"/>
    <n v="1"/>
  </r>
  <r>
    <n v="2232"/>
    <s v="NB-2024-02232"/>
    <x v="71"/>
    <s v="PT-53702"/>
    <x v="1"/>
    <x v="0"/>
    <x v="1"/>
    <x v="66"/>
    <x v="2229"/>
    <d v="2024-05-30T21:33:00"/>
    <d v="2024-05-31T14:58:00"/>
    <d v="2024-06-01T16:12:00"/>
    <x v="0"/>
    <x v="0"/>
    <s v="Query regarding invoice 23293 dated 24 May 2024. Client reports missing credit of £2946."/>
    <s v="Invoice reviewed and corrected. Credit note issued for £689. Client accounts updated."/>
    <n v="2231"/>
    <s v="OK"/>
    <n v="5.35"/>
    <n v="22.766666666666666"/>
    <s v="Within SLA"/>
    <n v="0"/>
    <n v="5.35"/>
  </r>
  <r>
    <n v="2233"/>
    <s v="NB-2023-02233"/>
    <x v="61"/>
    <s v="PT-49581"/>
    <x v="3"/>
    <x v="1"/>
    <x v="0"/>
    <x v="43"/>
    <x v="2230"/>
    <d v="2023-03-16T12:41:00"/>
    <d v="2023-03-16T13:17:00"/>
    <d v="2023-03-16T14:17:00"/>
    <x v="0"/>
    <x v="0"/>
    <s v="Patient PT-49581 requesting addition of appointment originally booked for 18 Mar 2023."/>
    <s v="Appointment rescheduled to patient's preferred date. Confirmation sent via email and SMS."/>
    <n v="2232"/>
    <s v="OK"/>
    <n v="0.39999999999999997"/>
    <n v="1"/>
    <s v="Within SLA"/>
    <n v="0"/>
    <n v="0.39999999999999997"/>
  </r>
  <r>
    <n v="2234"/>
    <s v="NB-2023-02234"/>
    <x v="61"/>
    <s v="PT-63992"/>
    <x v="2"/>
    <x v="0"/>
    <x v="0"/>
    <x v="90"/>
    <x v="2231"/>
    <d v="2023-09-09T07:50:00"/>
    <d v="2023-09-10T14:06:00"/>
    <d v="2023-09-10T06:55:00"/>
    <x v="1"/>
    <x v="1"/>
    <s v="Pre-authorisation request for diagnostic imaging. Patient PT-63992. Insurer: Cigna."/>
    <s v="Claim status updated to approved. Payment expected within 5–7 working days."/>
    <n v="2233"/>
    <s v="OK"/>
    <n v="0.91666666666666663"/>
    <n v="31.183333333333334"/>
    <s v="Breached"/>
    <n v="1"/>
    <n v="0.91666666666666663"/>
  </r>
  <r>
    <n v="2235"/>
    <s v="NB-2023-02235"/>
    <x v="64"/>
    <s v="PT-84868"/>
    <x v="3"/>
    <x v="0"/>
    <x v="0"/>
    <x v="94"/>
    <x v="2232"/>
    <d v="2023-02-11T01:27:00"/>
    <d v="2023-02-11T21:10:00"/>
    <d v="2023-02-12T23:35:00"/>
    <x v="0"/>
    <x v="2"/>
    <s v="Patient PT-84868 requesting addition of appointment originally booked for 22 Feb 2023."/>
    <s v="Appointment rescheduled to patient's preferred date. Confirmation sent via email and SMS."/>
    <n v="2234"/>
    <s v="OK"/>
    <n v="1.8666666666666667"/>
    <n v="21.583333333333332"/>
    <s v="Within SLA"/>
    <n v="0"/>
    <n v="1.8666666666666667"/>
  </r>
  <r>
    <n v="2236"/>
    <s v="NB-2023-02236"/>
    <x v="34"/>
    <s v="PT-80372"/>
    <x v="1"/>
    <x v="0"/>
    <x v="0"/>
    <x v="17"/>
    <x v="2233"/>
    <d v="2023-08-26T04:05:00"/>
    <d v="2023-08-28T06:41:00"/>
    <d v="2023-08-27T02:22:00"/>
    <x v="1"/>
    <x v="1"/>
    <s v="Query regarding invoice 73991 dated 25 Aug 2023. Client reports duplicate payment of £82."/>
    <s v="Duplicate charge identified and reversed. Updated invoice sent to client for reconciliation."/>
    <n v="2235"/>
    <s v="OK"/>
    <n v="1.7166666666666666"/>
    <n v="52.316666666666663"/>
    <s v="Breached"/>
    <n v="1"/>
    <n v="1.7166666666666666"/>
  </r>
  <r>
    <n v="2237"/>
    <s v="NB-2023-02237"/>
    <x v="3"/>
    <s v="PT-36712"/>
    <x v="4"/>
    <x v="0"/>
    <x v="1"/>
    <x v="97"/>
    <x v="2234"/>
    <d v="2023-04-27T14:07:00"/>
    <d v="2023-04-28T13:46:00"/>
    <d v="2023-04-29T12:47:00"/>
    <x v="0"/>
    <x v="3"/>
    <s v="Formal complaint submitted by clinic manager regarding billing error. Reference needed."/>
    <s v="Patient complaint escalated to Operations Manager. Resolution meeting held; outcome agreed with client."/>
    <n v="2236"/>
    <s v="OK"/>
    <n v="1.3333333333333333"/>
    <n v="24.983333333333331"/>
    <s v="Within SLA"/>
    <n v="0"/>
    <n v="1.3333333333333333"/>
  </r>
  <r>
    <n v="2238"/>
    <s v="NB-2023-02238"/>
    <x v="66"/>
    <s v="PT-34426"/>
    <x v="3"/>
    <x v="0"/>
    <x v="0"/>
    <x v="8"/>
    <x v="2235"/>
    <d v="2023-05-15T17:23:00"/>
    <d v="2023-05-16T20:30:00"/>
    <d v="2023-05-18T13:50:00"/>
    <x v="0"/>
    <x v="3"/>
    <s v="Patient PT-34426 requesting cancellation of appointment originally booked for 22 May 2023."/>
    <s v="Appointment rescheduled to patient's preferred date. Confirmation sent via email and SMS."/>
    <n v="2237"/>
    <s v="OK"/>
    <n v="3.55"/>
    <n v="30.666666666666664"/>
    <s v="Within SLA"/>
    <n v="0"/>
    <n v="3.55"/>
  </r>
  <r>
    <n v="2239"/>
    <s v="NB-2024-02239"/>
    <x v="9"/>
    <s v="PT-49666"/>
    <x v="3"/>
    <x v="0"/>
    <x v="0"/>
    <x v="94"/>
    <x v="2236"/>
    <d v="2024-03-28T01:42:00"/>
    <d v="2024-03-28T22:52:00"/>
    <d v="2024-03-30T21:19:00"/>
    <x v="0"/>
    <x v="1"/>
    <s v="Patient PT-49666 requesting reschedule of appointment originally booked for 28 Mar 2024."/>
    <s v="Urgent appointment arranged within 24 hours following GP referral. Patient notified."/>
    <n v="2238"/>
    <s v="OK"/>
    <n v="4.3833333333333329"/>
    <n v="25.55"/>
    <s v="Within SLA"/>
    <n v="0"/>
    <n v="4.3833333333333329"/>
  </r>
  <r>
    <n v="2240"/>
    <s v="NB-2024-02240"/>
    <x v="25"/>
    <s v="PT-49515"/>
    <x v="3"/>
    <x v="0"/>
    <x v="1"/>
    <x v="8"/>
    <x v="2237"/>
    <d v="2024-11-02T15:39:00"/>
    <d v="2024-11-02T22:25:00"/>
    <d v="2024-11-03T13:58:00"/>
    <x v="0"/>
    <x v="3"/>
    <s v="Patient PT-49515 requesting cancellation of appointment originally booked for 05 Nov 2024."/>
    <s v="Urgent appointment arranged within 24 hours following GP referral. Patient notified."/>
    <n v="2239"/>
    <s v="OK"/>
    <n v="1.6833333333333333"/>
    <n v="8.4499999999999993"/>
    <s v="Within SLA"/>
    <n v="0"/>
    <n v="1.6833333333333333"/>
  </r>
  <r>
    <n v="2241"/>
    <s v="NB-2024-02241"/>
    <x v="67"/>
    <s v="PT-55419"/>
    <x v="4"/>
    <x v="2"/>
    <x v="1"/>
    <x v="84"/>
    <x v="2238"/>
    <d v="2024-02-02T13:37:00"/>
    <d v="2024-02-03T04:33:00"/>
    <d v="2024-02-03T11:39:00"/>
    <x v="0"/>
    <x v="1"/>
    <s v="Formal complaint submitted by patient regarding appointment handling. Reference needed."/>
    <s v="Complaint acknowledged and logged under ref CMP-4215. Full investigation completed within SLA. Apology letter sent."/>
    <n v="2240"/>
    <s v="OK"/>
    <n v="1.9666666666666666"/>
    <n v="16.899999999999999"/>
    <s v="Within SLA"/>
    <n v="0"/>
    <n v="1.9666666666666666"/>
  </r>
  <r>
    <n v="2242"/>
    <s v="NB-2024-02242"/>
    <x v="3"/>
    <s v="PT-53780"/>
    <x v="0"/>
    <x v="3"/>
    <x v="1"/>
    <x v="33"/>
    <x v="2239"/>
    <d v="2024-05-18T18:30:00"/>
    <d v="2024-05-21T09:41:00"/>
    <d v="2024-05-21T19:38:00"/>
    <x v="0"/>
    <x v="3"/>
    <s v="Request for medical records for patient PT-53780."/>
    <s v="Fit-to-work certificate issued following confirmation from treating clinician."/>
    <n v="2241"/>
    <s v="OK"/>
    <n v="22.866666666666667"/>
    <n v="86.05"/>
    <s v="Within SLA"/>
    <n v="0"/>
    <n v="22.866666666666667"/>
  </r>
  <r>
    <n v="2243"/>
    <s v="NB-2023-02243"/>
    <x v="55"/>
    <s v="PT-63244"/>
    <x v="2"/>
    <x v="2"/>
    <x v="0"/>
    <x v="48"/>
    <x v="2240"/>
    <d v="2023-11-09T15:47:00"/>
    <d v="2023-11-09T19:05:00"/>
    <d v="2023-11-10T02:04:00"/>
    <x v="0"/>
    <x v="2"/>
    <s v="Pre-authorisation request for surgical procedure. Patient PT-63244. Insurer: Aviva."/>
    <s v="Insurer contacted; claim resubmitted with corrected diagnosis code. Outcome pending."/>
    <n v="2242"/>
    <s v="OK"/>
    <n v="1.7166666666666666"/>
    <n v="5.0166666666666666"/>
    <s v="Within SLA"/>
    <n v="0"/>
    <n v="1.7166666666666666"/>
  </r>
  <r>
    <n v="2244"/>
    <s v="NB-2024-02244"/>
    <x v="42"/>
    <s v="PT-27379"/>
    <x v="1"/>
    <x v="0"/>
    <x v="0"/>
    <x v="45"/>
    <x v="2241"/>
    <d v="2024-08-23T15:36:00"/>
    <d v="2024-08-24T00:22:00"/>
    <d v="2024-08-24T14:03:00"/>
    <x v="0"/>
    <x v="0"/>
    <s v="Query regarding invoice 83523 dated 30 Jul 2024. Client reports duplicate payment of £3375."/>
    <s v="Charge dispute investigated. Original amount validated as correct; breakdown sent to client."/>
    <n v="2243"/>
    <s v="OK"/>
    <n v="1.55"/>
    <n v="10.316666666666666"/>
    <s v="Within SLA"/>
    <n v="0"/>
    <n v="1.55"/>
  </r>
  <r>
    <n v="2245"/>
    <s v="NB-2024-02245"/>
    <x v="3"/>
    <s v="PT-26145"/>
    <x v="3"/>
    <x v="0"/>
    <x v="1"/>
    <x v="46"/>
    <x v="2242"/>
    <d v="2024-04-06T03:55:00"/>
    <d v="2024-04-07T03:33:00"/>
    <d v="2024-04-08T02:26:00"/>
    <x v="0"/>
    <x v="3"/>
    <s v="Patient PT-26145 requesting cancellation of appointment originally booked for 18 Apr 2024."/>
    <s v="Appointment rescheduled to patient's preferred date. Confirmation sent via email and SMS."/>
    <n v="2244"/>
    <s v="OK"/>
    <n v="1.4833333333333332"/>
    <n v="25.116666666666667"/>
    <s v="Within SLA"/>
    <n v="0"/>
    <n v="1.4833333333333332"/>
  </r>
  <r>
    <n v="2246"/>
    <s v="NB-2024-02246"/>
    <x v="49"/>
    <s v="PT-60139"/>
    <x v="0"/>
    <x v="3"/>
    <x v="1"/>
    <x v="90"/>
    <x v="2243"/>
    <d v="2024-12-13T15:19:00"/>
    <d v="2024-12-16T23:10:00"/>
    <d v="2024-12-17T11:07:00"/>
    <x v="0"/>
    <x v="3"/>
    <s v="Request for clinical summary for patient PT-60139."/>
    <s v="Clinical summary prepared and sent to patient as requested. GDPR consent verified."/>
    <n v="2245"/>
    <s v="OK"/>
    <n v="4.2"/>
    <n v="84.05"/>
    <s v="Within SLA"/>
    <n v="0"/>
    <n v="4.2"/>
  </r>
  <r>
    <n v="2247"/>
    <s v="NB-2024-02247"/>
    <x v="38"/>
    <s v="PT-73260"/>
    <x v="1"/>
    <x v="0"/>
    <x v="1"/>
    <x v="95"/>
    <x v="2244"/>
    <d v="2024-10-20T08:59:00"/>
    <d v="2024-10-21T01:58:00"/>
    <d v="2024-10-21T07:27:00"/>
    <x v="0"/>
    <x v="3"/>
    <s v="Query regarding invoice 19331 dated 17 Oct 2024. Client reports duplicate payment of £251."/>
    <s v="Duplicate charge identified and reversed. Updated invoice sent to client for reconciliation."/>
    <n v="2246"/>
    <s v="OK"/>
    <n v="1.5333333333333332"/>
    <n v="18.516666666666666"/>
    <s v="Within SLA"/>
    <n v="0"/>
    <n v="1.5333333333333332"/>
  </r>
  <r>
    <n v="2248"/>
    <s v="NB-2023-02248"/>
    <x v="28"/>
    <s v="PT-15991"/>
    <x v="2"/>
    <x v="3"/>
    <x v="0"/>
    <x v="70"/>
    <x v="2245"/>
    <d v="2023-06-02T10:57:00"/>
    <d v="2023-06-03T13:10:00"/>
    <d v="2023-06-06T14:02:00"/>
    <x v="0"/>
    <x v="1"/>
    <s v="Pre-authorisation request for diagnostic imaging. Patient PT-15991. Insurer: WPA."/>
    <s v="Pre-authorisation confirmed with insurer. Reference number provided to client."/>
    <n v="2247"/>
    <s v="OK"/>
    <n v="20.916666666666664"/>
    <n v="47.133333333333333"/>
    <s v="Within SLA"/>
    <n v="0"/>
    <n v="20.916666666666664"/>
  </r>
  <r>
    <n v="2249"/>
    <s v="NB-2024-02249"/>
    <x v="20"/>
    <s v="PT-42225"/>
    <x v="2"/>
    <x v="0"/>
    <x v="0"/>
    <x v="90"/>
    <x v="2246"/>
    <d v="2024-12-12T16:35:00"/>
    <d v="2024-12-19T02:51:00"/>
    <d v="2024-12-15T09:29:00"/>
    <x v="1"/>
    <x v="3"/>
    <s v="Pre-authorisation request for diagnostic imaging. Patient PT-42225. Insurer: WPA."/>
    <s v="Pre-authorisation confirmed with insurer. Reference number provided to client."/>
    <n v="2248"/>
    <s v="OK"/>
    <n v="7.1"/>
    <n v="161.36666666666665"/>
    <s v="Breached"/>
    <n v="1"/>
    <n v="7.1"/>
  </r>
  <r>
    <n v="2250"/>
    <s v="NB-2024-02250"/>
    <x v="25"/>
    <s v="PT-18465"/>
    <x v="2"/>
    <x v="0"/>
    <x v="3"/>
    <x v="61"/>
    <x v="2247"/>
    <d v="2024-06-10T17:15:00"/>
    <m/>
    <d v="2024-06-11T15:40:00"/>
    <x v="1"/>
    <x v="3"/>
    <s v="Pre-authorisation request for specialist referral. Patient PT-18465. Insurer: WPA."/>
    <m/>
    <n v="2249"/>
    <s v="OPEN_TICKET"/>
    <n v="1.5833333333333333"/>
    <m/>
    <s v="Breached"/>
    <n v="1"/>
    <n v="1.5833333333333333"/>
  </r>
  <r>
    <n v="2251"/>
    <s v="NB-2025-02251"/>
    <x v="44"/>
    <s v="PT-45610"/>
    <x v="2"/>
    <x v="2"/>
    <x v="2"/>
    <x v="22"/>
    <x v="2248"/>
    <m/>
    <m/>
    <d v="2025-03-10T16:48:00"/>
    <x v="1"/>
    <x v="3"/>
    <s v="Pre-authorisation request for outpatient consultation. Patient PT-45610. Insurer: WPA."/>
    <m/>
    <n v="2250"/>
    <s v="OPEN_TICKET"/>
    <m/>
    <m/>
    <s v="Breached"/>
    <n v="1"/>
    <m/>
  </r>
  <r>
    <n v="2252"/>
    <s v="NB-2024-02252"/>
    <x v="24"/>
    <s v="PT-54533"/>
    <x v="0"/>
    <x v="0"/>
    <x v="1"/>
    <x v="49"/>
    <x v="2249"/>
    <d v="2024-01-23T11:23:00"/>
    <d v="2024-01-25T07:19:00"/>
    <d v="2024-01-24T10:14:00"/>
    <x v="1"/>
    <x v="3"/>
    <s v="Request for clinical summary for patient PT-54533."/>
    <s v="Medical records compiled and securely transmitted to requesting party within 72 hours."/>
    <n v="2251"/>
    <s v="OK"/>
    <n v="1.1499999999999999"/>
    <n v="45.083333333333329"/>
    <s v="Breached"/>
    <n v="1"/>
    <n v="1.1499999999999999"/>
  </r>
  <r>
    <n v="2253"/>
    <s v="NB-2023-02253"/>
    <x v="45"/>
    <s v="PT-33445"/>
    <x v="3"/>
    <x v="3"/>
    <x v="1"/>
    <x v="66"/>
    <x v="2250"/>
    <d v="2023-06-23T15:31:00"/>
    <d v="2023-06-25T04:14:00"/>
    <d v="2023-06-26T12:06:00"/>
    <x v="0"/>
    <x v="1"/>
    <s v="Patient PT-33445 requesting cancellation of appointment originally booked for 07 Jul 2023."/>
    <s v="Appointment rescheduled to patient's preferred date. Confirmation sent via email and SMS."/>
    <n v="2252"/>
    <s v="OK"/>
    <n v="3.4166666666666665"/>
    <n v="40.133333333333333"/>
    <s v="Within SLA"/>
    <n v="0"/>
    <n v="3.4166666666666665"/>
  </r>
  <r>
    <n v="2254"/>
    <s v="NB-2025-02254"/>
    <x v="54"/>
    <s v="PT-53857"/>
    <x v="3"/>
    <x v="3"/>
    <x v="1"/>
    <x v="40"/>
    <x v="2251"/>
    <d v="2025-01-20T13:50:00"/>
    <d v="2025-01-22T13:08:00"/>
    <d v="2025-01-24T07:16:00"/>
    <x v="0"/>
    <x v="1"/>
    <s v="Patient PT-53857 requesting addition of appointment originally booked for 25 Jan 2025."/>
    <s v="Appointment rescheduled to patient's preferred date. Confirmation sent via email and SMS."/>
    <n v="2253"/>
    <s v="OK"/>
    <n v="6.5666666666666664"/>
    <n v="53.866666666666667"/>
    <s v="Within SLA"/>
    <n v="0"/>
    <n v="6.5666666666666664"/>
  </r>
  <r>
    <n v="2255"/>
    <s v="NB-2024-02255"/>
    <x v="21"/>
    <s v="PT-34912"/>
    <x v="3"/>
    <x v="0"/>
    <x v="1"/>
    <x v="33"/>
    <x v="2252"/>
    <d v="2024-10-01T12:04:00"/>
    <d v="2024-10-02T13:46:00"/>
    <d v="2024-10-03T08:53:00"/>
    <x v="0"/>
    <x v="1"/>
    <s v="Patient PT-34912 requesting reschedule of appointment originally booked for 12 Oct 2024."/>
    <s v="Urgent appointment arranged within 24 hours following GP referral. Patient notified."/>
    <n v="2254"/>
    <s v="OK"/>
    <n v="3.1833333333333331"/>
    <n v="28.883333333333333"/>
    <s v="Within SLA"/>
    <n v="0"/>
    <n v="3.1833333333333331"/>
  </r>
  <r>
    <n v="2256"/>
    <s v="NB-2023-02256"/>
    <x v="69"/>
    <s v="PT-58588"/>
    <x v="4"/>
    <x v="2"/>
    <x v="0"/>
    <x v="48"/>
    <x v="2253"/>
    <d v="2023-05-07T13:02:00"/>
    <d v="2023-05-07T21:21:00"/>
    <d v="2023-05-07T23:58:00"/>
    <x v="0"/>
    <x v="3"/>
    <s v="Formal complaint submitted by patient regarding delayed response. Reference needed."/>
    <s v="Complaint acknowledged and logged under ref CMP-2862. Full investigation completed within SLA. Apology letter sent."/>
    <n v="2255"/>
    <s v="OK"/>
    <n v="1.0666666666666667"/>
    <n v="9.3833333333333329"/>
    <s v="Within SLA"/>
    <n v="0"/>
    <n v="1.0666666666666667"/>
  </r>
  <r>
    <n v="2257"/>
    <s v="NB-2024-02257"/>
    <x v="65"/>
    <s v="PT-83528"/>
    <x v="4"/>
    <x v="0"/>
    <x v="1"/>
    <x v="104"/>
    <x v="2254"/>
    <d v="2024-10-28T12:55:00"/>
    <d v="2024-10-29T04:03:00"/>
    <d v="2024-10-30T10:47:00"/>
    <x v="0"/>
    <x v="1"/>
    <s v="Formal complaint submitted by family member regarding delayed response. Reference needed."/>
    <s v="Complaint acknowledged and logged under ref CMP-4256. Full investigation completed within SLA. Apology letter sent."/>
    <n v="2256"/>
    <s v="OK"/>
    <n v="2.1333333333333333"/>
    <n v="17.266666666666666"/>
    <s v="Within SLA"/>
    <n v="0"/>
    <n v="2.1333333333333333"/>
  </r>
  <r>
    <n v="2258"/>
    <s v="NB-2025-02258"/>
    <x v="51"/>
    <s v="PT-43490"/>
    <x v="4"/>
    <x v="2"/>
    <x v="0"/>
    <x v="94"/>
    <x v="2255"/>
    <d v="2025-02-14T00:19:00"/>
    <d v="2025-02-14T17:39:00"/>
    <d v="2025-02-14T22:54:00"/>
    <x v="0"/>
    <x v="2"/>
    <s v="Formal complaint submitted by patient regarding billing error. Reference needed."/>
    <s v="Complaint acknowledged and logged under ref CMP-5883. Full investigation completed within SLA. Apology letter sent."/>
    <n v="2257"/>
    <s v="OK"/>
    <n v="1.4166666666666665"/>
    <n v="18.75"/>
    <s v="Within SLA"/>
    <n v="0"/>
    <n v="1.4166666666666665"/>
  </r>
  <r>
    <n v="2259"/>
    <s v="NB-2024-02259"/>
    <x v="35"/>
    <s v="PT-48885"/>
    <x v="4"/>
    <x v="1"/>
    <x v="1"/>
    <x v="5"/>
    <x v="2256"/>
    <d v="2024-04-12T19:09:00"/>
    <d v="2024-04-12T23:39:00"/>
    <d v="2024-04-13T02:05:00"/>
    <x v="0"/>
    <x v="3"/>
    <s v="Formal complaint submitted by patient regarding delayed response. Reference needed."/>
    <s v="Complaint closed following satisfactory resolution. Client confirmed acceptance of outcome."/>
    <n v="2258"/>
    <s v="OK"/>
    <n v="1.0666666666666667"/>
    <n v="5.5666666666666664"/>
    <s v="Within SLA"/>
    <n v="0"/>
    <n v="1.0666666666666667"/>
  </r>
  <r>
    <n v="2260"/>
    <s v="NB-2024-02260"/>
    <x v="22"/>
    <s v="PT-15738"/>
    <x v="1"/>
    <x v="0"/>
    <x v="1"/>
    <x v="1"/>
    <x v="2257"/>
    <d v="2024-01-19T19:24:00"/>
    <d v="2024-01-20T21:50:00"/>
    <d v="2024-01-22T15:15:00"/>
    <x v="0"/>
    <x v="0"/>
    <s v="Query regarding invoice 68103 dated 25 Dec 2023. Client reports disputed amount of £1648."/>
    <s v="Invoice reviewed and corrected. Credit note issued for £447. Client accounts updated."/>
    <n v="2259"/>
    <s v="OK"/>
    <n v="4.1499999999999995"/>
    <n v="30.583333333333332"/>
    <s v="Within SLA"/>
    <n v="0"/>
    <n v="4.1499999999999995"/>
  </r>
  <r>
    <n v="2261"/>
    <s v="NB-2024-02261"/>
    <x v="24"/>
    <s v="PT-74061"/>
    <x v="1"/>
    <x v="2"/>
    <x v="0"/>
    <x v="91"/>
    <x v="2258"/>
    <d v="2024-04-28T04:25:00"/>
    <d v="2024-04-28T09:09:00"/>
    <d v="2024-04-28T11:44:00"/>
    <x v="0"/>
    <x v="1"/>
    <s v="Query regarding invoice 50569 dated 03 Apr 2024. Client reports incorrect charge of £2146."/>
    <s v="Late payment fee waived as a goodwill gesture following system error. Account adjusted."/>
    <n v="2260"/>
    <s v="OK"/>
    <n v="0.68333333333333335"/>
    <n v="5.4166666666666661"/>
    <s v="Within SLA"/>
    <n v="0"/>
    <n v="0.68333333333333335"/>
  </r>
  <r>
    <n v="2262"/>
    <s v="NB-2023-02262"/>
    <x v="64"/>
    <s v="PT-39155"/>
    <x v="2"/>
    <x v="2"/>
    <x v="1"/>
    <x v="72"/>
    <x v="2259"/>
    <d v="2023-03-29T02:23:00"/>
    <d v="2023-03-29T02:49:00"/>
    <d v="2023-03-29T10:36:00"/>
    <x v="0"/>
    <x v="0"/>
    <s v="Pre-authorisation request for outpatient consultation. Patient PT-39155. Insurer: Cigna."/>
    <s v="Policy coverage query resolved. Benefit schedule sent to patient for reference."/>
    <n v="2261"/>
    <s v="OK"/>
    <n v="3.7833333333333332"/>
    <n v="4.2166666666666668"/>
    <s v="Within SLA"/>
    <n v="0"/>
    <n v="3.7833333333333332"/>
  </r>
  <r>
    <n v="2263"/>
    <s v="NB-2023-02263"/>
    <x v="32"/>
    <s v="PT-79078"/>
    <x v="0"/>
    <x v="0"/>
    <x v="3"/>
    <x v="103"/>
    <x v="2260"/>
    <d v="2023-10-29T09:14:00"/>
    <m/>
    <d v="2023-10-31T06:22:00"/>
    <x v="1"/>
    <x v="2"/>
    <s v="Request for clinical summary for patient PT-79078."/>
    <m/>
    <n v="2262"/>
    <s v="OPEN_TICKET"/>
    <n v="2.8666666666666667"/>
    <m/>
    <s v="Breached"/>
    <n v="1"/>
    <n v="2.8666666666666667"/>
  </r>
  <r>
    <n v="2264"/>
    <s v="NB-2024-02264"/>
    <x v="7"/>
    <s v="PT-64594"/>
    <x v="0"/>
    <x v="0"/>
    <x v="0"/>
    <x v="93"/>
    <x v="2261"/>
    <d v="2024-04-18T21:34:00"/>
    <d v="2024-04-25T08:31:00"/>
    <d v="2024-04-21T16:59:00"/>
    <x v="1"/>
    <x v="3"/>
    <s v="Request for insurance medical report for patient PT-64594."/>
    <s v="Insurance medical report completed and submitted to insurer within agreed timeframe."/>
    <n v="2263"/>
    <s v="OK"/>
    <n v="4.583333333333333"/>
    <n v="159.53333333333333"/>
    <s v="Breached"/>
    <n v="1"/>
    <n v="4.583333333333333"/>
  </r>
  <r>
    <n v="2265"/>
    <s v="NB-2023-02265"/>
    <x v="59"/>
    <s v="PT-54249"/>
    <x v="1"/>
    <x v="0"/>
    <x v="1"/>
    <x v="68"/>
    <x v="2262"/>
    <d v="2023-05-10T14:40:00"/>
    <d v="2023-05-11T10:10:00"/>
    <d v="2023-05-13T11:46:00"/>
    <x v="0"/>
    <x v="3"/>
    <s v="Query regarding invoice 84280 dated 03 May 2023. Client reports missing credit of £2383."/>
    <s v="Billing query resolved following confirmation from insurer. Payment processing initiated."/>
    <n v="2264"/>
    <s v="OK"/>
    <n v="2.9"/>
    <n v="22.4"/>
    <s v="Within SLA"/>
    <n v="0"/>
    <n v="2.9"/>
  </r>
  <r>
    <n v="2266"/>
    <s v="NB-2024-02266"/>
    <x v="41"/>
    <s v="PT-92324"/>
    <x v="3"/>
    <x v="0"/>
    <x v="0"/>
    <x v="23"/>
    <x v="2263"/>
    <d v="2024-06-27T15:27:00"/>
    <d v="2024-06-29T15:03:00"/>
    <d v="2024-06-30T04:02:00"/>
    <x v="0"/>
    <x v="1"/>
    <s v="Patient PT-92324 requesting addition of appointment originally booked for 08 Jul 2024."/>
    <s v="Recurring appointment series updated following consultant schedule change."/>
    <n v="2265"/>
    <s v="OK"/>
    <n v="11.416666666666666"/>
    <n v="59.016666666666666"/>
    <s v="Within SLA"/>
    <n v="0"/>
    <n v="11.416666666666666"/>
  </r>
  <r>
    <n v="2267"/>
    <s v="NB-2023-02267"/>
    <x v="40"/>
    <s v="PT-10438"/>
    <x v="4"/>
    <x v="2"/>
    <x v="0"/>
    <x v="50"/>
    <x v="2264"/>
    <d v="2023-09-08T13:28:00"/>
    <d v="2023-09-08T22:35:00"/>
    <d v="2023-09-09T00:25:00"/>
    <x v="0"/>
    <x v="0"/>
    <s v="Formal complaint submitted by clinic manager regarding delayed response. Reference needed."/>
    <s v="Formal complaint reviewed. Root cause identified as process gap. Corrective action documented and shared with client."/>
    <n v="2266"/>
    <s v="OK"/>
    <n v="1.05"/>
    <n v="10.166666666666666"/>
    <s v="Within SLA"/>
    <n v="0"/>
    <n v="1.05"/>
  </r>
  <r>
    <n v="2268"/>
    <s v="NB-2023-02268"/>
    <x v="68"/>
    <s v="PT-74021"/>
    <x v="3"/>
    <x v="0"/>
    <x v="1"/>
    <x v="17"/>
    <x v="2265"/>
    <d v="2023-06-15T02:30:00"/>
    <d v="2023-06-18T11:01:00"/>
    <d v="2023-06-17T01:17:00"/>
    <x v="1"/>
    <x v="3"/>
    <s v="Patient PT-74021 requesting reschedule of appointment originally booked for 26 Jun 2023."/>
    <s v="Appointment rescheduled to patient's preferred date. Confirmation sent via email and SMS."/>
    <n v="2267"/>
    <s v="OK"/>
    <n v="1.2166666666666666"/>
    <n v="81.733333333333334"/>
    <s v="Breached"/>
    <n v="1"/>
    <n v="1.2166666666666666"/>
  </r>
  <r>
    <n v="2269"/>
    <s v="NB-2023-02269"/>
    <x v="18"/>
    <s v="PT-27443"/>
    <x v="3"/>
    <x v="0"/>
    <x v="0"/>
    <x v="70"/>
    <x v="2266"/>
    <d v="2023-06-23T10:56:00"/>
    <d v="2023-06-23T20:03:00"/>
    <d v="2023-06-24T10:01:00"/>
    <x v="0"/>
    <x v="1"/>
    <s v="Patient PT-27443 requesting cancellation of appointment originally booked for 03 Jul 2023."/>
    <s v="Appointment moved from afternoon to morning slot. Patient and GP practice both confirmed."/>
    <n v="2268"/>
    <s v="OK"/>
    <n v="0.91666666666666663"/>
    <n v="10.033333333333333"/>
    <s v="Within SLA"/>
    <n v="0"/>
    <n v="0.91666666666666663"/>
  </r>
  <r>
    <n v="2270"/>
    <s v="NB-2023-02270"/>
    <x v="48"/>
    <s v="PT-80761"/>
    <x v="3"/>
    <x v="0"/>
    <x v="1"/>
    <x v="27"/>
    <x v="2267"/>
    <d v="2023-10-08T14:05:00"/>
    <d v="2023-10-09T14:28:00"/>
    <d v="2023-10-10T19:54:00"/>
    <x v="0"/>
    <x v="0"/>
    <s v="Patient PT-80761 requesting addition of appointment originally booked for 19 Oct 2023."/>
    <s v="Appointment moved from afternoon to morning slot. Patient and GP practice both confirmed."/>
    <n v="2269"/>
    <s v="OK"/>
    <n v="18.183333333333334"/>
    <n v="42.566666666666663"/>
    <s v="Within SLA"/>
    <n v="0"/>
    <n v="18.183333333333334"/>
  </r>
  <r>
    <n v="2271"/>
    <s v="NB-2024-02271"/>
    <x v="17"/>
    <s v="PT-80340"/>
    <x v="3"/>
    <x v="0"/>
    <x v="0"/>
    <x v="51"/>
    <x v="2268"/>
    <d v="2024-06-09T06:59:00"/>
    <d v="2024-06-10T10:36:00"/>
    <d v="2024-06-11T03:46:00"/>
    <x v="0"/>
    <x v="3"/>
    <s v="Patient PT-80340 requesting addition of appointment originally booked for 20 Jun 2024."/>
    <s v="Recurring appointment series updated following consultant schedule change."/>
    <n v="2270"/>
    <s v="OK"/>
    <n v="3.2166666666666663"/>
    <n v="30.833333333333332"/>
    <s v="Within SLA"/>
    <n v="0"/>
    <n v="3.2166666666666663"/>
  </r>
  <r>
    <n v="2272"/>
    <s v="NB-2024-02272"/>
    <x v="41"/>
    <s v="PT-37760"/>
    <x v="1"/>
    <x v="2"/>
    <x v="1"/>
    <x v="69"/>
    <x v="2269"/>
    <d v="2024-04-09T22:09:00"/>
    <d v="2024-04-10T08:28:00"/>
    <d v="2024-04-10T12:17:00"/>
    <x v="0"/>
    <x v="3"/>
    <s v="Query regarding invoice 32864 dated 22 Mar 2024. Client reports incorrect charge of £1322."/>
    <s v="Charge dispute investigated. Original amount validated as correct; breakdown sent to client."/>
    <n v="2271"/>
    <s v="OK"/>
    <n v="9.8666666666666671"/>
    <n v="20.183333333333334"/>
    <s v="Within SLA"/>
    <n v="0"/>
    <n v="9.8666666666666671"/>
  </r>
  <r>
    <n v="2273"/>
    <s v="NB-2024-02273"/>
    <x v="1"/>
    <s v="PT-84772"/>
    <x v="2"/>
    <x v="2"/>
    <x v="0"/>
    <x v="46"/>
    <x v="2270"/>
    <d v="2024-11-15T01:30:00"/>
    <d v="2024-11-15T12:53:00"/>
    <d v="2024-11-15T22:06:00"/>
    <x v="0"/>
    <x v="3"/>
    <s v="Pre-authorisation request for surgical procedure. Patient PT-84772. Insurer: Cigna."/>
    <s v="Pre-authorisation confirmed with insurer. Reference number provided to client."/>
    <n v="2272"/>
    <s v="OK"/>
    <n v="3.4"/>
    <n v="14.783333333333333"/>
    <s v="Within SLA"/>
    <n v="0"/>
    <n v="3.4"/>
  </r>
  <r>
    <n v="2274"/>
    <s v="NB-2024-02274"/>
    <x v="12"/>
    <s v="PT-10390"/>
    <x v="3"/>
    <x v="0"/>
    <x v="0"/>
    <x v="56"/>
    <x v="2271"/>
    <d v="2024-10-12T16:55:00"/>
    <d v="2024-10-18T04:58:00"/>
    <d v="2024-10-15T14:15:00"/>
    <x v="1"/>
    <x v="0"/>
    <s v="Patient PT-10390 requesting addition of appointment originally booked for 22 Oct 2024."/>
    <s v="Recurring appointment series updated following consultant schedule change."/>
    <n v="2273"/>
    <s v="OK"/>
    <n v="2.6666666666666665"/>
    <n v="134.71666666666667"/>
    <s v="Breached"/>
    <n v="1"/>
    <n v="2.6666666666666665"/>
  </r>
  <r>
    <n v="2275"/>
    <s v="NB-2024-02275"/>
    <x v="67"/>
    <s v="PT-92029"/>
    <x v="3"/>
    <x v="0"/>
    <x v="1"/>
    <x v="36"/>
    <x v="2272"/>
    <d v="2024-06-29T22:09:00"/>
    <d v="2024-07-02T11:51:00"/>
    <d v="2024-07-02T17:50:00"/>
    <x v="0"/>
    <x v="1"/>
    <s v="Patient PT-92029 requesting addition of appointment originally booked for 30 Jun 2024."/>
    <s v="Appointment rescheduled to patient's preferred date. Confirmation sent via email and SMS."/>
    <n v="2274"/>
    <s v="OK"/>
    <n v="4.3166666666666664"/>
    <n v="66.016666666666666"/>
    <s v="Within SLA"/>
    <n v="0"/>
    <n v="4.3166666666666664"/>
  </r>
  <r>
    <n v="2276"/>
    <s v="NB-2024-02276"/>
    <x v="37"/>
    <s v="PT-30284"/>
    <x v="3"/>
    <x v="2"/>
    <x v="0"/>
    <x v="28"/>
    <x v="2273"/>
    <d v="2024-08-17T03:56:00"/>
    <d v="2024-08-17T09:13:00"/>
    <d v="2024-08-17T14:48:00"/>
    <x v="0"/>
    <x v="3"/>
    <s v="Patient PT-30284 requesting reschedule of appointment originally booked for 18 Aug 2024."/>
    <s v="Recurring appointment series updated following consultant schedule change."/>
    <n v="2275"/>
    <s v="OK"/>
    <n v="1.1333333333333333"/>
    <n v="6.4166666666666661"/>
    <s v="Within SLA"/>
    <n v="0"/>
    <n v="1.1333333333333333"/>
  </r>
  <r>
    <n v="2277"/>
    <s v="NB-2023-02277"/>
    <x v="21"/>
    <s v="PT-98050"/>
    <x v="3"/>
    <x v="0"/>
    <x v="1"/>
    <x v="43"/>
    <x v="2274"/>
    <d v="2023-12-19T20:16:00"/>
    <d v="2023-12-20T12:44:00"/>
    <d v="2023-12-21T16:45:00"/>
    <x v="0"/>
    <x v="0"/>
    <s v="Patient PT-98050 requesting reschedule of appointment originally booked for 22 Dec 2023."/>
    <s v="Appointment moved from afternoon to morning slot. Patient and GP practice both confirmed."/>
    <n v="2276"/>
    <s v="OK"/>
    <n v="3.5166666666666666"/>
    <n v="19.983333333333334"/>
    <s v="Within SLA"/>
    <n v="0"/>
    <n v="3.5166666666666666"/>
  </r>
  <r>
    <n v="2278"/>
    <s v="NB-2024-02278"/>
    <x v="25"/>
    <s v="PT-64862"/>
    <x v="2"/>
    <x v="2"/>
    <x v="0"/>
    <x v="80"/>
    <x v="2275"/>
    <d v="2024-08-26T01:21:00"/>
    <d v="2024-08-26T04:18:00"/>
    <d v="2024-08-26T08:29:00"/>
    <x v="0"/>
    <x v="3"/>
    <s v="Pre-authorisation request for surgical procedure. Patient PT-64862. Insurer: Vitality."/>
    <s v="Policy coverage query resolved. Benefit schedule sent to patient for reference."/>
    <n v="2277"/>
    <s v="OK"/>
    <n v="0.86666666666666659"/>
    <n v="3.8166666666666664"/>
    <s v="Within SLA"/>
    <n v="0"/>
    <n v="0.86666666666666659"/>
  </r>
  <r>
    <n v="2279"/>
    <s v="NB-2024-02279"/>
    <x v="2"/>
    <s v="PT-44781"/>
    <x v="2"/>
    <x v="0"/>
    <x v="1"/>
    <x v="48"/>
    <x v="2276"/>
    <d v="2024-09-05T06:26:00"/>
    <d v="2024-09-07T02:32:00"/>
    <d v="2024-09-08T03:10:00"/>
    <x v="0"/>
    <x v="3"/>
    <s v="Pre-authorisation request for surgical procedure. Patient PT-44781. Insurer: Vitality."/>
    <s v="Pre-auth declined by insurer. Patient advised of self-pay options and appeal pathway."/>
    <n v="2278"/>
    <s v="OK"/>
    <n v="3.2666666666666666"/>
    <n v="47.366666666666667"/>
    <s v="Within SLA"/>
    <n v="0"/>
    <n v="3.2666666666666666"/>
  </r>
  <r>
    <n v="2280"/>
    <s v="NB-2025-02280"/>
    <x v="66"/>
    <s v="PT-73598"/>
    <x v="3"/>
    <x v="2"/>
    <x v="1"/>
    <x v="70"/>
    <x v="2277"/>
    <d v="2025-01-16T21:47:00"/>
    <d v="2025-01-17T10:22:00"/>
    <d v="2025-01-17T19:56:00"/>
    <x v="0"/>
    <x v="0"/>
    <s v="Patient PT-73598 requesting cancellation of appointment originally booked for 21 Jan 2025."/>
    <s v="Appointment rescheduled to patient's preferred date. Confirmation sent via email and SMS."/>
    <n v="2279"/>
    <s v="OK"/>
    <n v="1.8499999999999999"/>
    <n v="14.433333333333334"/>
    <s v="Within SLA"/>
    <n v="0"/>
    <n v="1.8499999999999999"/>
  </r>
  <r>
    <n v="2281"/>
    <s v="NB-2025-02281"/>
    <x v="44"/>
    <s v="PT-78411"/>
    <x v="1"/>
    <x v="0"/>
    <x v="0"/>
    <x v="12"/>
    <x v="2278"/>
    <d v="2025-02-12T17:29:00"/>
    <d v="2025-02-13T17:25:00"/>
    <d v="2025-02-14T20:54:00"/>
    <x v="0"/>
    <x v="1"/>
    <s v="Query regarding invoice 67421 dated 20 Jan 2025. Client reports missing credit of £3041."/>
    <s v="Billing query resolved following confirmation from insurer. Payment processing initiated."/>
    <n v="2280"/>
    <s v="OK"/>
    <n v="20.583333333333332"/>
    <n v="44.516666666666666"/>
    <s v="Within SLA"/>
    <n v="0"/>
    <n v="20.583333333333332"/>
  </r>
  <r>
    <n v="2282"/>
    <s v="NB-2023-02282"/>
    <x v="40"/>
    <s v="PT-24848"/>
    <x v="0"/>
    <x v="0"/>
    <x v="0"/>
    <x v="38"/>
    <x v="2279"/>
    <d v="2023-04-19T16:04:00"/>
    <d v="2023-04-20T13:36:00"/>
    <d v="2023-04-21T13:35:00"/>
    <x v="0"/>
    <x v="3"/>
    <s v="Request for GP referral letter for patient PT-24848."/>
    <s v="Clinical summary prepared and sent to patient as requested. GDPR consent verified."/>
    <n v="2281"/>
    <s v="OK"/>
    <n v="2.4833333333333334"/>
    <n v="24.016666666666666"/>
    <s v="Within SLA"/>
    <n v="0"/>
    <n v="2.4833333333333334"/>
  </r>
  <r>
    <n v="2283"/>
    <s v="NB-2025-02283"/>
    <x v="30"/>
    <s v="PT-67239"/>
    <x v="2"/>
    <x v="0"/>
    <x v="2"/>
    <x v="113"/>
    <x v="2280"/>
    <m/>
    <m/>
    <d v="2025-03-05T01:03:00"/>
    <x v="0"/>
    <x v="3"/>
    <s v="Pre-authorisation request for outpatient consultation. Patient PT-67239. Insurer: Cigna."/>
    <m/>
    <n v="2282"/>
    <s v="OPEN_TICKET"/>
    <m/>
    <m/>
    <s v="Within SLA"/>
    <n v="0"/>
    <m/>
  </r>
  <r>
    <n v="2284"/>
    <s v="NB-2024-02284"/>
    <x v="56"/>
    <s v="PT-59028"/>
    <x v="2"/>
    <x v="0"/>
    <x v="1"/>
    <x v="4"/>
    <x v="2281"/>
    <d v="2024-06-04T10:39:00"/>
    <d v="2024-06-06T05:44:00"/>
    <d v="2024-06-06T09:15:00"/>
    <x v="0"/>
    <x v="1"/>
    <s v="Pre-authorisation request for surgical procedure. Patient PT-59028. Insurer: WPA."/>
    <s v="Pre-authorisation confirmed with insurer. Reference number provided to client."/>
    <n v="2283"/>
    <s v="OK"/>
    <n v="1.4"/>
    <n v="44.483333333333334"/>
    <s v="Within SLA"/>
    <n v="0"/>
    <n v="1.4"/>
  </r>
  <r>
    <n v="2285"/>
    <s v="NB-2023-02285"/>
    <x v="42"/>
    <s v="PT-46440"/>
    <x v="3"/>
    <x v="1"/>
    <x v="1"/>
    <x v="10"/>
    <x v="2282"/>
    <d v="2023-09-05T12:19:00"/>
    <d v="2023-09-05T12:43:00"/>
    <d v="2023-09-05T14:01:00"/>
    <x v="0"/>
    <x v="1"/>
    <s v="Patient PT-46440 requesting addition of appointment originally booked for 14 Sep 2023."/>
    <s v="Appointment moved from afternoon to morning slot. Patient and GP practice both confirmed."/>
    <n v="2284"/>
    <s v="OK"/>
    <n v="0.3"/>
    <n v="0.7"/>
    <s v="Within SLA"/>
    <n v="0"/>
    <n v="0.3"/>
  </r>
  <r>
    <n v="2286"/>
    <s v="NB-2023-02286"/>
    <x v="12"/>
    <s v="PT-93175"/>
    <x v="2"/>
    <x v="2"/>
    <x v="1"/>
    <x v="1"/>
    <x v="2283"/>
    <d v="2023-10-08T19:15:00"/>
    <d v="2023-10-10T12:48:00"/>
    <d v="2023-10-09T16:28:00"/>
    <x v="1"/>
    <x v="2"/>
    <s v="Pre-authorisation request for specialist referral. Patient PT-93175. Insurer: Bupa."/>
    <s v="Pre-authorisation confirmed with insurer. Reference number provided to client."/>
    <n v="2285"/>
    <s v="OK"/>
    <n v="2.7833333333333332"/>
    <n v="44.333333333333329"/>
    <s v="Breached"/>
    <n v="1"/>
    <n v="2.7833333333333332"/>
  </r>
  <r>
    <n v="2287"/>
    <s v="NB-2023-02287"/>
    <x v="0"/>
    <s v="PT-72152"/>
    <x v="1"/>
    <x v="0"/>
    <x v="0"/>
    <x v="67"/>
    <x v="2284"/>
    <d v="2023-11-18T11:18:00"/>
    <d v="2023-11-19T12:55:00"/>
    <d v="2023-11-20T19:57:00"/>
    <x v="0"/>
    <x v="0"/>
    <s v="Query regarding invoice 34845 dated 02 Nov 2023. Client reports incorrect charge of £2610."/>
    <s v="Late payment fee waived as a goodwill gesture following system error. Account adjusted."/>
    <n v="2286"/>
    <s v="OK"/>
    <n v="15.35"/>
    <n v="40.966666666666661"/>
    <s v="Within SLA"/>
    <n v="0"/>
    <n v="15.35"/>
  </r>
  <r>
    <n v="2288"/>
    <s v="NB-2023-02288"/>
    <x v="58"/>
    <s v="PT-64614"/>
    <x v="1"/>
    <x v="3"/>
    <x v="0"/>
    <x v="7"/>
    <x v="2285"/>
    <d v="2023-04-06T17:29:00"/>
    <d v="2023-04-07T12:55:00"/>
    <d v="2023-04-09T12:51:00"/>
    <x v="0"/>
    <x v="0"/>
    <s v="Query regarding invoice 65795 dated 27 Mar 2023. Client reports disputed amount of £3001."/>
    <s v="Billing query resolved following confirmation from insurer. Payment processing initiated."/>
    <n v="2287"/>
    <s v="OK"/>
    <n v="4.6333333333333329"/>
    <n v="24.066666666666666"/>
    <s v="Within SLA"/>
    <n v="0"/>
    <n v="4.6333333333333329"/>
  </r>
  <r>
    <n v="2289"/>
    <s v="NB-2023-02289"/>
    <x v="41"/>
    <s v="PT-50070"/>
    <x v="0"/>
    <x v="3"/>
    <x v="1"/>
    <x v="46"/>
    <x v="2286"/>
    <d v="2023-08-11T06:14:00"/>
    <d v="2023-08-12T10:43:00"/>
    <d v="2023-08-15T09:40:00"/>
    <x v="0"/>
    <x v="0"/>
    <s v="Request for GP referral letter for patient PT-50070."/>
    <s v="Medical records compiled and securely transmitted to requesting party within 72 hours."/>
    <n v="2288"/>
    <s v="OK"/>
    <n v="20.566666666666666"/>
    <n v="49.05"/>
    <s v="Within SLA"/>
    <n v="0"/>
    <n v="20.566666666666666"/>
  </r>
  <r>
    <n v="2290"/>
    <s v="NB-2025-02290"/>
    <x v="27"/>
    <s v="PT-60817"/>
    <x v="3"/>
    <x v="2"/>
    <x v="4"/>
    <x v="24"/>
    <x v="2287"/>
    <d v="2025-02-28T05:30:00"/>
    <m/>
    <d v="2025-02-28T16:30:00"/>
    <x v="0"/>
    <x v="3"/>
    <s v="Patient PT-60817 requesting addition of appointment originally booked for 06 Mar 2025."/>
    <m/>
    <n v="2289"/>
    <s v="OPEN_TICKET"/>
    <n v="1"/>
    <m/>
    <s v="Within SLA"/>
    <n v="0"/>
    <n v="1"/>
  </r>
  <r>
    <n v="2291"/>
    <s v="NB-2023-02291"/>
    <x v="38"/>
    <s v="PT-47609"/>
    <x v="1"/>
    <x v="0"/>
    <x v="0"/>
    <x v="26"/>
    <x v="2288"/>
    <d v="2023-11-16T19:46:00"/>
    <d v="2023-11-17T09:06:00"/>
    <d v="2023-11-17T18:53:00"/>
    <x v="0"/>
    <x v="3"/>
    <s v="Query regarding invoice 65857 dated 01 Nov 2023. Client reports missing credit of £2228."/>
    <s v="Invoice reviewed and corrected. Credit note issued for £263. Client accounts updated."/>
    <n v="2290"/>
    <s v="OK"/>
    <n v="0.8833333333333333"/>
    <n v="14.216666666666667"/>
    <s v="Within SLA"/>
    <n v="0"/>
    <n v="0.8833333333333333"/>
  </r>
  <r>
    <n v="2292"/>
    <s v="NB-2024-02292"/>
    <x v="1"/>
    <s v="PT-80524"/>
    <x v="3"/>
    <x v="0"/>
    <x v="0"/>
    <x v="21"/>
    <x v="2289"/>
    <d v="2024-02-05T21:13:00"/>
    <d v="2024-02-07T08:16:00"/>
    <d v="2024-02-08T09:49:00"/>
    <x v="0"/>
    <x v="0"/>
    <s v="Patient PT-80524 requesting reschedule of appointment originally booked for 07 Feb 2024."/>
    <s v="Cancellation processed. New appointment booked for following week per patient request."/>
    <n v="2291"/>
    <s v="OK"/>
    <n v="11.4"/>
    <n v="46.449999999999996"/>
    <s v="Within SLA"/>
    <n v="0"/>
    <n v="11.4"/>
  </r>
  <r>
    <n v="2293"/>
    <s v="NB-2023-02293"/>
    <x v="41"/>
    <s v="PT-37001"/>
    <x v="3"/>
    <x v="2"/>
    <x v="1"/>
    <x v="24"/>
    <x v="2290"/>
    <d v="2023-08-21T07:20:00"/>
    <d v="2023-08-21T21:11:00"/>
    <d v="2023-08-22T04:40:00"/>
    <x v="0"/>
    <x v="2"/>
    <s v="Patient PT-37001 requesting reschedule of appointment originally booked for 29 Aug 2023."/>
    <s v="Appointment moved from afternoon to morning slot. Patient and GP practice both confirmed."/>
    <n v="2292"/>
    <s v="OK"/>
    <n v="2.6666666666666665"/>
    <n v="16.516666666666666"/>
    <s v="Within SLA"/>
    <n v="0"/>
    <n v="2.6666666666666665"/>
  </r>
  <r>
    <n v="2294"/>
    <s v="NB-2024-02294"/>
    <x v="42"/>
    <s v="PT-67423"/>
    <x v="1"/>
    <x v="0"/>
    <x v="0"/>
    <x v="65"/>
    <x v="2291"/>
    <d v="2024-04-11T15:13:00"/>
    <d v="2024-04-12T06:43:00"/>
    <d v="2024-04-12T13:38:00"/>
    <x v="0"/>
    <x v="2"/>
    <s v="Query regarding invoice 40219 dated 15 Mar 2024. Client reports incorrect charge of £1581."/>
    <s v="Invoice reviewed and corrected. Credit note issued for £183. Client accounts updated."/>
    <n v="2293"/>
    <s v="OK"/>
    <n v="1.5833333333333333"/>
    <n v="17.083333333333332"/>
    <s v="Within SLA"/>
    <n v="0"/>
    <n v="1.5833333333333333"/>
  </r>
  <r>
    <n v="2295"/>
    <s v="NB-2024-02295"/>
    <x v="54"/>
    <s v="PT-11646"/>
    <x v="3"/>
    <x v="0"/>
    <x v="1"/>
    <x v="49"/>
    <x v="2292"/>
    <d v="2024-10-29T05:37:00"/>
    <d v="2024-10-30T15:33:00"/>
    <d v="2024-10-31T03:44:00"/>
    <x v="0"/>
    <x v="0"/>
    <s v="Patient PT-11646 requesting addition of appointment originally booked for 30 Oct 2024."/>
    <s v="Cancellation processed. New appointment booked for following week per patient request."/>
    <n v="2294"/>
    <s v="OK"/>
    <n v="1.8833333333333333"/>
    <n v="35.816666666666663"/>
    <s v="Within SLA"/>
    <n v="0"/>
    <n v="1.8833333333333333"/>
  </r>
  <r>
    <n v="2296"/>
    <s v="NB-2023-02296"/>
    <x v="63"/>
    <s v="PT-82062"/>
    <x v="2"/>
    <x v="0"/>
    <x v="0"/>
    <x v="38"/>
    <x v="2293"/>
    <d v="2023-10-19T10:52:00"/>
    <d v="2023-10-20T13:02:00"/>
    <d v="2023-10-22T07:35:00"/>
    <x v="0"/>
    <x v="1"/>
    <s v="Pre-authorisation request for diagnostic imaging. Patient PT-82062. Insurer: Aviva."/>
    <s v="Insurer contacted; claim resubmitted with corrected diagnosis code. Outcome pending."/>
    <n v="2295"/>
    <s v="OK"/>
    <n v="3.2833333333333332"/>
    <n v="29.45"/>
    <s v="Within SLA"/>
    <n v="0"/>
    <n v="3.2833333333333332"/>
  </r>
  <r>
    <n v="2297"/>
    <s v="NB-2023-02297"/>
    <x v="19"/>
    <s v="PT-55284"/>
    <x v="2"/>
    <x v="0"/>
    <x v="0"/>
    <x v="10"/>
    <x v="2294"/>
    <d v="2023-07-02T03:48:00"/>
    <d v="2023-07-03T13:59:00"/>
    <d v="2023-07-04T02:04:00"/>
    <x v="0"/>
    <x v="1"/>
    <s v="Pre-authorisation request for outpatient consultation. Patient PT-55284. Insurer: Bupa."/>
    <s v="Pre-auth declined by insurer. Patient advised of self-pay options and appeal pathway."/>
    <n v="2296"/>
    <s v="OK"/>
    <n v="1.7333333333333332"/>
    <n v="35.916666666666664"/>
    <s v="Within SLA"/>
    <n v="0"/>
    <n v="1.7333333333333332"/>
  </r>
  <r>
    <n v="2298"/>
    <s v="NB-2023-02298"/>
    <x v="38"/>
    <s v="PT-85479"/>
    <x v="2"/>
    <x v="3"/>
    <x v="1"/>
    <x v="47"/>
    <x v="2295"/>
    <d v="2023-08-07T01:44:00"/>
    <d v="2023-08-08T19:56:00"/>
    <d v="2023-08-09T19:44:00"/>
    <x v="0"/>
    <x v="3"/>
    <s v="Pre-authorisation request for specialist referral. Patient PT-85479. Insurer: WPA."/>
    <s v="Insurer contacted; claim resubmitted with corrected diagnosis code. Outcome pending."/>
    <n v="2297"/>
    <s v="OK"/>
    <n v="6"/>
    <n v="48.199999999999996"/>
    <s v="Within SLA"/>
    <n v="0"/>
    <n v="6"/>
  </r>
  <r>
    <n v="2299"/>
    <s v="NB-2024-02299"/>
    <x v="35"/>
    <s v="PT-23057"/>
    <x v="3"/>
    <x v="0"/>
    <x v="1"/>
    <x v="30"/>
    <x v="2296"/>
    <d v="2024-03-20T21:31:00"/>
    <d v="2024-03-26T10:51:00"/>
    <d v="2024-03-23T15:10:00"/>
    <x v="1"/>
    <x v="1"/>
    <s v="Patient PT-23057 requesting reschedule of appointment originally booked for 28 Mar 2024."/>
    <s v="Appointment moved from afternoon to morning slot. Patient and GP practice both confirmed."/>
    <n v="2298"/>
    <s v="OK"/>
    <n v="6.35"/>
    <n v="139.68333333333334"/>
    <s v="Breached"/>
    <n v="1"/>
    <n v="6.35"/>
  </r>
  <r>
    <n v="2300"/>
    <s v="NB-2024-02300"/>
    <x v="66"/>
    <s v="PT-55663"/>
    <x v="2"/>
    <x v="0"/>
    <x v="0"/>
    <x v="5"/>
    <x v="2297"/>
    <d v="2024-10-30T02:42:00"/>
    <d v="2024-11-01T04:10:00"/>
    <d v="2024-11-01T16:58:00"/>
    <x v="0"/>
    <x v="3"/>
    <s v="Pre-authorisation request for surgical procedure. Patient PT-55663. Insurer: Bupa."/>
    <s v="Policy coverage query resolved. Benefit schedule sent to patient for reference."/>
    <n v="2299"/>
    <s v="OK"/>
    <n v="9.7333333333333325"/>
    <n v="59.199999999999996"/>
    <s v="Within SLA"/>
    <n v="0"/>
    <n v="9.7333333333333325"/>
  </r>
  <r>
    <n v="2301"/>
    <s v="NB-2024-02301"/>
    <x v="37"/>
    <s v="PT-61976"/>
    <x v="0"/>
    <x v="0"/>
    <x v="0"/>
    <x v="43"/>
    <x v="2298"/>
    <d v="2024-02-04T21:39:00"/>
    <d v="2024-02-05T21:35:00"/>
    <d v="2024-02-06T19:44:00"/>
    <x v="0"/>
    <x v="1"/>
    <s v="Request for medical records for patient PT-61976."/>
    <s v="Medical records compiled and securely transmitted to requesting party within 72 hours."/>
    <n v="2300"/>
    <s v="OK"/>
    <n v="1.9166666666666665"/>
    <n v="25.849999999999998"/>
    <s v="Within SLA"/>
    <n v="0"/>
    <n v="1.9166666666666665"/>
  </r>
  <r>
    <n v="2302"/>
    <s v="NB-2024-02302"/>
    <x v="33"/>
    <s v="PT-33369"/>
    <x v="3"/>
    <x v="3"/>
    <x v="1"/>
    <x v="69"/>
    <x v="2299"/>
    <d v="2024-02-14T03:16:00"/>
    <d v="2024-02-15T21:25:00"/>
    <d v="2024-02-17T00:47:00"/>
    <x v="0"/>
    <x v="0"/>
    <s v="Patient PT-33369 requesting reschedule of appointment originally booked for 17 Feb 2024."/>
    <s v="Cancellation processed. New appointment booked for following week per patient request."/>
    <n v="2301"/>
    <s v="OK"/>
    <n v="2.4833333333333334"/>
    <n v="44.633333333333333"/>
    <s v="Within SLA"/>
    <n v="0"/>
    <n v="2.4833333333333334"/>
  </r>
  <r>
    <n v="2303"/>
    <s v="NB-2025-02303"/>
    <x v="21"/>
    <s v="PT-95392"/>
    <x v="3"/>
    <x v="0"/>
    <x v="0"/>
    <x v="8"/>
    <x v="2300"/>
    <d v="2025-01-02T00:42:00"/>
    <d v="2025-01-02T05:12:00"/>
    <d v="2025-01-03T13:31:00"/>
    <x v="0"/>
    <x v="0"/>
    <s v="Patient PT-95392 requesting reschedule of appointment originally booked for 02 Jan 2025."/>
    <s v="Urgent appointment arranged within 24 hours following GP referral. Patient notified."/>
    <n v="2302"/>
    <s v="OK"/>
    <n v="11.183333333333334"/>
    <n v="15.683333333333334"/>
    <s v="Within SLA"/>
    <n v="0"/>
    <n v="11.183333333333334"/>
  </r>
  <r>
    <n v="2304"/>
    <s v="NB-2024-02304"/>
    <x v="31"/>
    <s v="PT-39529"/>
    <x v="2"/>
    <x v="0"/>
    <x v="1"/>
    <x v="77"/>
    <x v="2301"/>
    <d v="2024-04-13T14:24:00"/>
    <d v="2024-04-14T23:04:00"/>
    <d v="2024-04-15T12:16:00"/>
    <x v="0"/>
    <x v="1"/>
    <s v="Pre-authorisation request for specialist referral. Patient PT-39529. Insurer: AXA Health."/>
    <s v="Policy coverage query resolved. Benefit schedule sent to patient for reference."/>
    <n v="2303"/>
    <s v="OK"/>
    <n v="2.1333333333333333"/>
    <n v="34.799999999999997"/>
    <s v="Within SLA"/>
    <n v="0"/>
    <n v="2.1333333333333333"/>
  </r>
  <r>
    <n v="2305"/>
    <s v="NB-2023-02305"/>
    <x v="67"/>
    <s v="PT-80451"/>
    <x v="1"/>
    <x v="2"/>
    <x v="1"/>
    <x v="75"/>
    <x v="2302"/>
    <d v="2023-06-20T17:28:00"/>
    <d v="2023-06-20T23:58:00"/>
    <d v="2023-06-21T15:56:00"/>
    <x v="0"/>
    <x v="2"/>
    <s v="Query regarding invoice 43570 dated 07 Jun 2023. Client reports missing credit of £117."/>
    <s v="Duplicate charge identified and reversed. Updated invoice sent to client for reconciliation."/>
    <n v="2304"/>
    <s v="OK"/>
    <n v="1.5333333333333332"/>
    <n v="8.0333333333333332"/>
    <s v="Within SLA"/>
    <n v="0"/>
    <n v="1.5333333333333332"/>
  </r>
  <r>
    <n v="2306"/>
    <s v="NB-2023-02306"/>
    <x v="48"/>
    <s v="PT-69450"/>
    <x v="2"/>
    <x v="3"/>
    <x v="1"/>
    <x v="106"/>
    <x v="2303"/>
    <d v="2023-06-20T18:09:00"/>
    <d v="2023-06-24T12:09:00"/>
    <d v="2023-06-24T21:15:00"/>
    <x v="0"/>
    <x v="2"/>
    <s v="Pre-authorisation request for diagnostic imaging. Patient PT-69450. Insurer: Aviva."/>
    <s v="Insurer contacted; claim resubmitted with corrected diagnosis code. Outcome pending."/>
    <n v="2305"/>
    <s v="OK"/>
    <n v="20.9"/>
    <n v="110.89999999999999"/>
    <s v="Within SLA"/>
    <n v="0"/>
    <n v="20.9"/>
  </r>
  <r>
    <n v="2307"/>
    <s v="NB-2023-02307"/>
    <x v="11"/>
    <s v="PT-94937"/>
    <x v="1"/>
    <x v="2"/>
    <x v="1"/>
    <x v="26"/>
    <x v="2304"/>
    <d v="2023-05-10T05:56:00"/>
    <d v="2023-05-11T10:23:00"/>
    <d v="2023-05-11T03:27:00"/>
    <x v="1"/>
    <x v="0"/>
    <s v="Query regarding invoice 51097 dated 26 Apr 2023. Client reports incorrect charge of £1828."/>
    <s v="Late payment fee waived as a goodwill gesture following system error. Account adjusted."/>
    <n v="2306"/>
    <s v="OK"/>
    <n v="2.4833333333333334"/>
    <n v="30.933333333333334"/>
    <s v="Breached"/>
    <n v="1"/>
    <n v="2.4833333333333334"/>
  </r>
  <r>
    <n v="2308"/>
    <s v="NB-2023-02308"/>
    <x v="6"/>
    <s v="PT-73021"/>
    <x v="2"/>
    <x v="0"/>
    <x v="0"/>
    <x v="22"/>
    <x v="2305"/>
    <d v="2023-06-06T07:09:00"/>
    <d v="2023-06-10T08:06:00"/>
    <d v="2023-06-08T04:34:00"/>
    <x v="1"/>
    <x v="1"/>
    <s v="Pre-authorisation request for specialist referral. Patient PT-73021. Insurer: Bupa."/>
    <s v="Policy coverage query resolved. Benefit schedule sent to patient for reference."/>
    <n v="2307"/>
    <s v="OK"/>
    <n v="2.583333333333333"/>
    <n v="99.533333333333331"/>
    <s v="Breached"/>
    <n v="1"/>
    <n v="2.583333333333333"/>
  </r>
  <r>
    <n v="2309"/>
    <s v="NB-2023-02309"/>
    <x v="45"/>
    <s v="PT-51912"/>
    <x v="2"/>
    <x v="2"/>
    <x v="1"/>
    <x v="77"/>
    <x v="2306"/>
    <d v="2023-07-29T12:14:00"/>
    <d v="2023-07-29T17:21:00"/>
    <d v="2023-07-29T19:37:00"/>
    <x v="0"/>
    <x v="0"/>
    <s v="Pre-authorisation request for physiotherapy course. Patient PT-51912. Insurer: Cigna."/>
    <s v="Policy coverage query resolved. Benefit schedule sent to patient for reference."/>
    <n v="2308"/>
    <s v="OK"/>
    <n v="0.6166666666666667"/>
    <n v="5.7333333333333334"/>
    <s v="Within SLA"/>
    <n v="0"/>
    <n v="0.6166666666666667"/>
  </r>
  <r>
    <n v="2310"/>
    <s v="NB-2024-02310"/>
    <x v="5"/>
    <s v="PT-97014"/>
    <x v="3"/>
    <x v="0"/>
    <x v="0"/>
    <x v="15"/>
    <x v="2307"/>
    <d v="2024-06-09T23:34:00"/>
    <d v="2024-06-13T13:31:00"/>
    <d v="2024-06-11T21:54:00"/>
    <x v="1"/>
    <x v="3"/>
    <s v="Patient PT-97014 requesting addition of appointment originally booked for 21 Jun 2024."/>
    <s v="Urgent appointment arranged within 24 hours following GP referral. Patient notified."/>
    <n v="2309"/>
    <s v="OK"/>
    <n v="1.6666666666666665"/>
    <n v="87.61666666666666"/>
    <s v="Breached"/>
    <n v="1"/>
    <n v="1.6666666666666665"/>
  </r>
  <r>
    <n v="2311"/>
    <s v="NB-2025-02311"/>
    <x v="49"/>
    <s v="PT-89688"/>
    <x v="2"/>
    <x v="0"/>
    <x v="4"/>
    <x v="19"/>
    <x v="2308"/>
    <d v="2025-03-15T17:00:00"/>
    <m/>
    <d v="2025-03-17T14:29:00"/>
    <x v="0"/>
    <x v="1"/>
    <s v="Pre-authorisation request for surgical procedure. Patient PT-89688. Insurer: WPA."/>
    <m/>
    <n v="2310"/>
    <s v="OPEN_TICKET"/>
    <n v="2.5166666666666666"/>
    <m/>
    <s v="Within SLA"/>
    <n v="0"/>
    <n v="2.5166666666666666"/>
  </r>
  <r>
    <n v="2312"/>
    <s v="NB-2023-02312"/>
    <x v="71"/>
    <s v="PT-97224"/>
    <x v="1"/>
    <x v="0"/>
    <x v="0"/>
    <x v="75"/>
    <x v="2309"/>
    <d v="2023-08-03T07:37:00"/>
    <d v="2023-08-06T17:51:00"/>
    <d v="2023-08-05T05:17:00"/>
    <x v="1"/>
    <x v="3"/>
    <s v="Query regarding invoice 10886 dated 26 Jul 2023. Client reports missing credit of £228."/>
    <s v="Invoice reviewed and corrected. Credit note issued for £560. Client accounts updated."/>
    <n v="2311"/>
    <s v="OK"/>
    <n v="2.333333333333333"/>
    <n v="84.566666666666663"/>
    <s v="Breached"/>
    <n v="1"/>
    <n v="2.333333333333333"/>
  </r>
  <r>
    <n v="2313"/>
    <s v="NB-2023-02313"/>
    <x v="45"/>
    <s v="PT-12013"/>
    <x v="3"/>
    <x v="0"/>
    <x v="1"/>
    <x v="30"/>
    <x v="2310"/>
    <d v="2023-06-14T05:58:00"/>
    <d v="2023-06-14T12:53:00"/>
    <d v="2023-06-15T04:44:00"/>
    <x v="0"/>
    <x v="0"/>
    <s v="Patient PT-12013 requesting reschedule of appointment originally booked for 18 Jun 2023."/>
    <s v="Appointment rescheduled to patient's preferred date. Confirmation sent via email and SMS."/>
    <n v="2312"/>
    <s v="OK"/>
    <n v="1.2333333333333334"/>
    <n v="8.15"/>
    <s v="Within SLA"/>
    <n v="0"/>
    <n v="1.2333333333333334"/>
  </r>
  <r>
    <n v="2314"/>
    <s v="NB-2023-02314"/>
    <x v="32"/>
    <s v="PT-29301"/>
    <x v="4"/>
    <x v="0"/>
    <x v="0"/>
    <x v="61"/>
    <x v="2311"/>
    <d v="2023-06-19T15:04:00"/>
    <d v="2023-06-21T03:18:00"/>
    <d v="2023-06-21T13:40:00"/>
    <x v="0"/>
    <x v="1"/>
    <s v="Formal complaint submitted by clinic manager regarding appointment handling. Reference needed."/>
    <s v="Complaint closed following satisfactory resolution. Client confirmed acceptance of outcome."/>
    <n v="2313"/>
    <s v="OK"/>
    <n v="1.4"/>
    <n v="37.633333333333333"/>
    <s v="Within SLA"/>
    <n v="0"/>
    <n v="1.4"/>
  </r>
  <r>
    <n v="2315"/>
    <s v="NB-2024-02315"/>
    <x v="36"/>
    <s v="PT-68081"/>
    <x v="1"/>
    <x v="0"/>
    <x v="0"/>
    <x v="55"/>
    <x v="2312"/>
    <d v="2024-08-03T07:28:00"/>
    <d v="2024-08-05T04:35:00"/>
    <d v="2024-08-04T05:46:00"/>
    <x v="1"/>
    <x v="1"/>
    <s v="Query regarding invoice 15832 dated 04 Jul 2024. Client reports incorrect charge of £1243."/>
    <s v="Late payment fee waived as a goodwill gesture following system error. Account adjusted."/>
    <n v="2314"/>
    <s v="OK"/>
    <n v="1.7"/>
    <n v="46.816666666666663"/>
    <s v="Breached"/>
    <n v="1"/>
    <n v="1.7"/>
  </r>
  <r>
    <n v="2316"/>
    <s v="NB-2023-02316"/>
    <x v="39"/>
    <s v="PT-81231"/>
    <x v="2"/>
    <x v="2"/>
    <x v="0"/>
    <x v="73"/>
    <x v="2313"/>
    <d v="2023-07-24T09:49:00"/>
    <d v="2023-07-26T04:45:00"/>
    <d v="2023-07-25T07:20:00"/>
    <x v="1"/>
    <x v="0"/>
    <s v="Pre-authorisation request for specialist referral. Patient PT-81231. Insurer: WPA."/>
    <s v="Pre-auth declined by insurer. Patient advised of self-pay options and appeal pathway."/>
    <n v="2315"/>
    <s v="OK"/>
    <n v="2.4833333333333334"/>
    <n v="45.416666666666664"/>
    <s v="Breached"/>
    <n v="1"/>
    <n v="2.4833333333333334"/>
  </r>
  <r>
    <n v="2317"/>
    <s v="NB-2023-02317"/>
    <x v="29"/>
    <s v="PT-48855"/>
    <x v="2"/>
    <x v="3"/>
    <x v="0"/>
    <x v="71"/>
    <x v="2314"/>
    <d v="2023-02-12T18:09:00"/>
    <d v="2023-02-16T09:14:00"/>
    <d v="2023-02-16T23:39:00"/>
    <x v="0"/>
    <x v="1"/>
    <s v="Pre-authorisation request for physiotherapy course. Patient PT-48855. Insurer: WPA."/>
    <s v="Insurer contacted; claim resubmitted with corrected diagnosis code. Outcome pending."/>
    <n v="2316"/>
    <s v="OK"/>
    <n v="18.5"/>
    <n v="105.58333333333333"/>
    <s v="Within SLA"/>
    <n v="0"/>
    <n v="18.5"/>
  </r>
  <r>
    <n v="2318"/>
    <s v="NB-2023-02318"/>
    <x v="54"/>
    <s v="PT-39357"/>
    <x v="3"/>
    <x v="3"/>
    <x v="0"/>
    <x v="0"/>
    <x v="2315"/>
    <d v="2023-02-23T12:14:00"/>
    <d v="2023-02-24T22:23:00"/>
    <d v="2023-02-27T03:22:00"/>
    <x v="0"/>
    <x v="1"/>
    <s v="Patient PT-39357 requesting addition of appointment originally booked for 27 Feb 2023."/>
    <s v="Recurring appointment series updated following consultant schedule change."/>
    <n v="2317"/>
    <s v="OK"/>
    <n v="8.8666666666666671"/>
    <n v="43.016666666666666"/>
    <s v="Within SLA"/>
    <n v="0"/>
    <n v="8.8666666666666671"/>
  </r>
  <r>
    <n v="2319"/>
    <s v="NB-2024-02319"/>
    <x v="29"/>
    <s v="PT-57107"/>
    <x v="4"/>
    <x v="2"/>
    <x v="0"/>
    <x v="54"/>
    <x v="2316"/>
    <d v="2024-01-18T10:26:00"/>
    <d v="2024-01-19T01:40:00"/>
    <d v="2024-01-19T07:13:00"/>
    <x v="0"/>
    <x v="1"/>
    <s v="Formal complaint submitted by GP practice regarding delayed response. Reference needed."/>
    <s v="Complaint resolved following discussion with client. Compensation of £576 agreed and authorised."/>
    <n v="2318"/>
    <s v="OK"/>
    <n v="3.2166666666666663"/>
    <n v="18.45"/>
    <s v="Within SLA"/>
    <n v="0"/>
    <n v="3.2166666666666663"/>
  </r>
  <r>
    <n v="2320"/>
    <s v="NB-2025-02320"/>
    <x v="8"/>
    <s v="PT-53734"/>
    <x v="2"/>
    <x v="0"/>
    <x v="0"/>
    <x v="29"/>
    <x v="2317"/>
    <d v="2025-03-27T11:35:00"/>
    <d v="2025-03-28T23:13:00"/>
    <d v="2025-03-29T08:07:00"/>
    <x v="0"/>
    <x v="2"/>
    <s v="Pre-authorisation request for specialist referral. Patient PT-53734. Insurer: WPA."/>
    <s v="Pre-authorisation confirmed with insurer. Reference number provided to client."/>
    <n v="2319"/>
    <s v="OK"/>
    <n v="3.4666666666666663"/>
    <n v="39.1"/>
    <s v="Within SLA"/>
    <n v="0"/>
    <n v="3.4666666666666663"/>
  </r>
  <r>
    <n v="2321"/>
    <s v="NB-2024-02321"/>
    <x v="50"/>
    <s v="PT-91874"/>
    <x v="4"/>
    <x v="0"/>
    <x v="0"/>
    <x v="26"/>
    <x v="2318"/>
    <d v="2024-10-10T20:28:00"/>
    <d v="2024-10-11T06:49:00"/>
    <d v="2024-10-11T18:59:00"/>
    <x v="0"/>
    <x v="3"/>
    <s v="Formal complaint submitted by family member regarding appointment handling. Reference needed."/>
    <s v="Complaint acknowledged and logged under ref CMP-8206. Full investigation completed within SLA. Apology letter sent."/>
    <n v="2320"/>
    <s v="OK"/>
    <n v="1.4833333333333332"/>
    <n v="11.833333333333332"/>
    <s v="Within SLA"/>
    <n v="0"/>
    <n v="1.4833333333333332"/>
  </r>
  <r>
    <n v="2322"/>
    <s v="NB-2024-02322"/>
    <x v="69"/>
    <s v="PT-90869"/>
    <x v="2"/>
    <x v="2"/>
    <x v="1"/>
    <x v="30"/>
    <x v="2319"/>
    <d v="2024-05-06T14:15:00"/>
    <d v="2024-05-07T16:12:00"/>
    <d v="2024-05-07T00:40:00"/>
    <x v="1"/>
    <x v="0"/>
    <s v="Pre-authorisation request for surgical procedure. Patient PT-90869. Insurer: Aviva."/>
    <s v="Pre-auth declined by insurer. Patient advised of self-pay options and appeal pathway."/>
    <n v="2321"/>
    <s v="OK"/>
    <n v="1.5833333333333333"/>
    <n v="27.533333333333331"/>
    <s v="Breached"/>
    <n v="1"/>
    <n v="1.5833333333333333"/>
  </r>
  <r>
    <n v="2323"/>
    <s v="NB-2023-02323"/>
    <x v="10"/>
    <s v="PT-98724"/>
    <x v="3"/>
    <x v="0"/>
    <x v="0"/>
    <x v="40"/>
    <x v="2320"/>
    <d v="2023-05-11T02:45:00"/>
    <d v="2023-05-11T20:40:00"/>
    <d v="2023-05-13T20:16:00"/>
    <x v="0"/>
    <x v="3"/>
    <s v="Patient PT-98724 requesting addition of appointment originally booked for 12 May 2023."/>
    <s v="Recurring appointment series updated following consultant schedule change."/>
    <n v="2322"/>
    <s v="OK"/>
    <n v="6.4833333333333334"/>
    <n v="24.4"/>
    <s v="Within SLA"/>
    <n v="0"/>
    <n v="6.4833333333333334"/>
  </r>
  <r>
    <n v="2324"/>
    <s v="NB-2025-02324"/>
    <x v="41"/>
    <s v="PT-86365"/>
    <x v="2"/>
    <x v="1"/>
    <x v="1"/>
    <x v="90"/>
    <x v="2321"/>
    <d v="2025-03-12T12:05:00"/>
    <d v="2025-03-12T18:41:00"/>
    <d v="2025-03-12T19:17:00"/>
    <x v="0"/>
    <x v="0"/>
    <s v="Pre-authorisation request for physiotherapy course. Patient PT-86365. Insurer: Aviva."/>
    <s v="Claim status updated to approved. Payment expected within 5–7 working days."/>
    <n v="2323"/>
    <s v="OK"/>
    <n v="0.79999999999999993"/>
    <n v="7.3999999999999995"/>
    <s v="Within SLA"/>
    <n v="0"/>
    <n v="0.79999999999999993"/>
  </r>
  <r>
    <n v="2325"/>
    <s v="NB-2023-02325"/>
    <x v="64"/>
    <s v="PT-42417"/>
    <x v="0"/>
    <x v="0"/>
    <x v="0"/>
    <x v="33"/>
    <x v="2322"/>
    <d v="2023-05-18T02:32:00"/>
    <d v="2023-05-20T15:42:00"/>
    <d v="2023-05-20T00:33:00"/>
    <x v="1"/>
    <x v="0"/>
    <s v="Request for discharge summary for patient PT-42417."/>
    <s v="Insurance medical report completed and submitted to insurer within agreed timeframe."/>
    <n v="2324"/>
    <s v="OK"/>
    <n v="1.9833333333333332"/>
    <n v="63.15"/>
    <s v="Breached"/>
    <n v="1"/>
    <n v="1.9833333333333332"/>
  </r>
  <r>
    <n v="2326"/>
    <s v="NB-2023-02326"/>
    <x v="47"/>
    <s v="PT-37366"/>
    <x v="3"/>
    <x v="2"/>
    <x v="1"/>
    <x v="34"/>
    <x v="2323"/>
    <d v="2023-12-28T20:44:00"/>
    <d v="2023-12-29T07:08:00"/>
    <d v="2023-12-29T19:29:00"/>
    <x v="0"/>
    <x v="0"/>
    <s v="Patient PT-37366 requesting cancellation of appointment originally booked for 31 Dec 2023."/>
    <s v="Appointment moved from afternoon to morning slot. Patient and GP practice both confirmed."/>
    <n v="2325"/>
    <s v="OK"/>
    <n v="1.25"/>
    <n v="11.65"/>
    <s v="Within SLA"/>
    <n v="0"/>
    <n v="1.25"/>
  </r>
  <r>
    <n v="2327"/>
    <s v="NB-2024-02327"/>
    <x v="30"/>
    <s v="PT-50493"/>
    <x v="3"/>
    <x v="0"/>
    <x v="0"/>
    <x v="18"/>
    <x v="2324"/>
    <d v="2024-10-25T18:42:00"/>
    <d v="2024-10-29T23:03:00"/>
    <d v="2024-10-28T15:49:00"/>
    <x v="1"/>
    <x v="1"/>
    <s v="Patient PT-50493 requesting cancellation of appointment originally booked for 28 Oct 2024."/>
    <s v="Urgent appointment arranged within 24 hours following GP referral. Patient notified."/>
    <n v="2326"/>
    <s v="OK"/>
    <n v="2.8833333333333333"/>
    <n v="103.23333333333333"/>
    <s v="Breached"/>
    <n v="1"/>
    <n v="2.8833333333333333"/>
  </r>
  <r>
    <n v="2328"/>
    <s v="NB-2023-02328"/>
    <x v="43"/>
    <s v="PT-93490"/>
    <x v="2"/>
    <x v="2"/>
    <x v="0"/>
    <x v="11"/>
    <x v="2325"/>
    <d v="2023-04-29T07:19:00"/>
    <d v="2023-04-29T23:34:00"/>
    <d v="2023-04-30T05:37:00"/>
    <x v="0"/>
    <x v="3"/>
    <s v="Pre-authorisation request for surgical procedure. Patient PT-93490. Insurer: AXA Health."/>
    <s v="Pre-auth declined by insurer. Patient advised of self-pay options and appeal pathway."/>
    <n v="2327"/>
    <s v="OK"/>
    <n v="1.7"/>
    <n v="17.95"/>
    <s v="Within SLA"/>
    <n v="0"/>
    <n v="1.7"/>
  </r>
  <r>
    <n v="2329"/>
    <s v="NB-2024-02329"/>
    <x v="70"/>
    <s v="PT-30739"/>
    <x v="4"/>
    <x v="2"/>
    <x v="0"/>
    <x v="100"/>
    <x v="2326"/>
    <d v="2024-01-02T06:27:00"/>
    <d v="2024-01-02T12:56:00"/>
    <d v="2024-01-02T16:59:00"/>
    <x v="0"/>
    <x v="0"/>
    <s v="Formal complaint submitted by GP practice regarding billing error. Reference needed."/>
    <s v="Formal complaint reviewed. Root cause identified as process gap. Corrective action documented and shared with client."/>
    <n v="2328"/>
    <s v="OK"/>
    <n v="1.4666666666666666"/>
    <n v="7.9499999999999993"/>
    <s v="Within SLA"/>
    <n v="0"/>
    <n v="1.4666666666666666"/>
  </r>
  <r>
    <n v="2330"/>
    <s v="NB-2025-02330"/>
    <x v="52"/>
    <s v="PT-85221"/>
    <x v="3"/>
    <x v="0"/>
    <x v="1"/>
    <x v="57"/>
    <x v="2327"/>
    <d v="2025-01-31T04:17:00"/>
    <d v="2025-02-01T08:24:00"/>
    <d v="2025-02-02T21:31:00"/>
    <x v="0"/>
    <x v="1"/>
    <s v="Patient PT-85221 requesting addition of appointment originally booked for 01 Feb 2025."/>
    <s v="Appointment rescheduled to patient's preferred date. Confirmation sent via email and SMS."/>
    <n v="2329"/>
    <s v="OK"/>
    <n v="6.7666666666666666"/>
    <n v="34.883333333333333"/>
    <s v="Within SLA"/>
    <n v="0"/>
    <n v="6.7666666666666666"/>
  </r>
  <r>
    <n v="2331"/>
    <s v="NB-2024-02331"/>
    <x v="34"/>
    <s v="PT-67240"/>
    <x v="0"/>
    <x v="3"/>
    <x v="0"/>
    <x v="113"/>
    <x v="2328"/>
    <d v="2024-02-22T05:46:00"/>
    <d v="2024-02-24T07:15:00"/>
    <d v="2024-02-25T01:12:00"/>
    <x v="0"/>
    <x v="3"/>
    <s v="Request for GP referral letter for patient PT-67240."/>
    <s v="Fit-to-work certificate issued following confirmation from treating clinician."/>
    <n v="2330"/>
    <s v="OK"/>
    <n v="4.5666666666666664"/>
    <n v="54.05"/>
    <s v="Within SLA"/>
    <n v="0"/>
    <n v="4.5666666666666664"/>
  </r>
  <r>
    <n v="2332"/>
    <s v="NB-2023-02332"/>
    <x v="31"/>
    <s v="PT-50776"/>
    <x v="3"/>
    <x v="0"/>
    <x v="0"/>
    <x v="52"/>
    <x v="2329"/>
    <d v="2023-05-09T07:32:00"/>
    <d v="2023-05-09T23:35:00"/>
    <d v="2023-05-11T05:02:00"/>
    <x v="0"/>
    <x v="3"/>
    <s v="Patient PT-50776 requesting cancellation of appointment originally booked for 21 May 2023."/>
    <s v="Appointment moved from afternoon to morning slot. Patient and GP practice both confirmed."/>
    <n v="2331"/>
    <s v="OK"/>
    <n v="2.5"/>
    <n v="18.55"/>
    <s v="Within SLA"/>
    <n v="0"/>
    <n v="2.5"/>
  </r>
  <r>
    <n v="2333"/>
    <s v="NB-2023-02333"/>
    <x v="4"/>
    <s v="PT-31108"/>
    <x v="3"/>
    <x v="0"/>
    <x v="0"/>
    <x v="94"/>
    <x v="2330"/>
    <d v="2023-09-15T23:56:00"/>
    <d v="2023-09-16T23:15:00"/>
    <d v="2023-09-17T21:10:00"/>
    <x v="0"/>
    <x v="1"/>
    <s v="Patient PT-31108 requesting reschedule of appointment originally booked for 22 Sep 2023."/>
    <s v="Urgent appointment arranged within 24 hours following GP referral. Patient notified."/>
    <n v="2332"/>
    <s v="OK"/>
    <n v="2.7666666666666666"/>
    <n v="26.083333333333332"/>
    <s v="Within SLA"/>
    <n v="0"/>
    <n v="2.7666666666666666"/>
  </r>
  <r>
    <n v="2334"/>
    <s v="NB-2023-02334"/>
    <x v="32"/>
    <s v="PT-38159"/>
    <x v="4"/>
    <x v="1"/>
    <x v="1"/>
    <x v="53"/>
    <x v="2331"/>
    <d v="2023-12-05T13:06:00"/>
    <d v="2023-12-05T15:56:00"/>
    <d v="2023-12-05T16:32:00"/>
    <x v="0"/>
    <x v="3"/>
    <s v="Formal complaint submitted by clinic manager regarding billing error. Reference needed."/>
    <s v="Patient complaint escalated to Operations Manager. Resolution meeting held; outcome agreed with client."/>
    <n v="2333"/>
    <s v="OK"/>
    <n v="0.56666666666666665"/>
    <n v="3.4"/>
    <s v="Within SLA"/>
    <n v="0"/>
    <n v="0.56666666666666665"/>
  </r>
  <r>
    <n v="2335"/>
    <s v="NB-2024-02335"/>
    <x v="70"/>
    <s v="PT-70062"/>
    <x v="1"/>
    <x v="0"/>
    <x v="1"/>
    <x v="2"/>
    <x v="2332"/>
    <d v="2024-02-06T10:46:00"/>
    <d v="2024-02-06T23:33:00"/>
    <d v="2024-02-08T09:03:00"/>
    <x v="0"/>
    <x v="3"/>
    <s v="Query regarding invoice 97520 dated 13 Jan 2024. Client reports incorrect charge of £1633."/>
    <s v="Late payment fee waived as a goodwill gesture following system error. Account adjusted."/>
    <n v="2334"/>
    <s v="OK"/>
    <n v="1.7166666666666666"/>
    <n v="14.5"/>
    <s v="Within SLA"/>
    <n v="0"/>
    <n v="1.7166666666666666"/>
  </r>
  <r>
    <n v="2336"/>
    <s v="NB-2023-02336"/>
    <x v="62"/>
    <s v="PT-95471"/>
    <x v="3"/>
    <x v="0"/>
    <x v="1"/>
    <x v="41"/>
    <x v="2333"/>
    <d v="2023-12-28T04:34:00"/>
    <d v="2024-01-03T01:31:00"/>
    <d v="2023-12-30T15:15:00"/>
    <x v="1"/>
    <x v="1"/>
    <s v="Patient PT-95471 requesting addition of appointment originally booked for 06 Jan 2024."/>
    <s v="Urgent appointment arranged within 24 hours following GP referral. Patient notified."/>
    <n v="2335"/>
    <s v="OK"/>
    <n v="13.316666666666666"/>
    <n v="154.26666666666665"/>
    <s v="Breached"/>
    <n v="1"/>
    <n v="13.316666666666666"/>
  </r>
  <r>
    <n v="2337"/>
    <s v="NB-2024-02337"/>
    <x v="44"/>
    <s v="PT-68798"/>
    <x v="3"/>
    <x v="0"/>
    <x v="1"/>
    <x v="66"/>
    <x v="2334"/>
    <d v="2024-06-22T09:22:00"/>
    <d v="2024-06-23T12:35:00"/>
    <d v="2024-06-25T06:08:00"/>
    <x v="0"/>
    <x v="1"/>
    <s v="Patient PT-68798 requesting cancellation of appointment originally booked for 24 Jun 2024."/>
    <s v="Recurring appointment series updated following consultant schedule change."/>
    <n v="2336"/>
    <s v="OK"/>
    <n v="3.2333333333333334"/>
    <n v="30.45"/>
    <s v="Within SLA"/>
    <n v="0"/>
    <n v="3.2333333333333334"/>
  </r>
  <r>
    <n v="2338"/>
    <s v="NB-2024-02338"/>
    <x v="39"/>
    <s v="PT-76678"/>
    <x v="3"/>
    <x v="2"/>
    <x v="0"/>
    <x v="29"/>
    <x v="2335"/>
    <d v="2024-01-05T14:20:00"/>
    <d v="2024-01-07T19:59:00"/>
    <d v="2024-01-06T13:01:00"/>
    <x v="1"/>
    <x v="3"/>
    <s v="Patient PT-76678 requesting reschedule of appointment originally booked for 06 Jan 2024."/>
    <s v="Recurring appointment series updated following consultant schedule change."/>
    <n v="2337"/>
    <s v="OK"/>
    <n v="1.3166666666666667"/>
    <n v="54.966666666666661"/>
    <s v="Breached"/>
    <n v="1"/>
    <n v="1.3166666666666667"/>
  </r>
  <r>
    <n v="2339"/>
    <s v="NB-2023-02339"/>
    <x v="70"/>
    <s v="PT-86158"/>
    <x v="3"/>
    <x v="2"/>
    <x v="0"/>
    <x v="69"/>
    <x v="2336"/>
    <d v="2023-08-13T08:42:00"/>
    <d v="2023-08-13T12:47:00"/>
    <d v="2023-08-13T20:00:00"/>
    <x v="0"/>
    <x v="1"/>
    <s v="Patient PT-86158 requesting reschedule of appointment originally booked for 23 Aug 2023."/>
    <s v="Appointment moved from afternoon to morning slot. Patient and GP practice both confirmed."/>
    <n v="2338"/>
    <s v="OK"/>
    <n v="0.7"/>
    <n v="4.7833333333333332"/>
    <s v="Within SLA"/>
    <n v="0"/>
    <n v="0.7"/>
  </r>
  <r>
    <n v="2340"/>
    <s v="NB-2025-02340"/>
    <x v="8"/>
    <s v="PT-14449"/>
    <x v="4"/>
    <x v="0"/>
    <x v="1"/>
    <x v="108"/>
    <x v="2337"/>
    <d v="2025-03-27T16:16:00"/>
    <d v="2025-03-30T03:37:00"/>
    <d v="2025-03-29T13:28:00"/>
    <x v="1"/>
    <x v="3"/>
    <s v="Formal complaint submitted by family member regarding appointment handling. Reference needed."/>
    <s v="Complaint acknowledged and logged under ref CMP-4817. Full investigation completed within SLA. Apology letter sent."/>
    <n v="2339"/>
    <s v="OK"/>
    <n v="2.8"/>
    <n v="62.15"/>
    <s v="Breached"/>
    <n v="1"/>
    <n v="2.8"/>
  </r>
  <r>
    <n v="2341"/>
    <s v="NB-2023-02341"/>
    <x v="11"/>
    <s v="PT-83667"/>
    <x v="1"/>
    <x v="0"/>
    <x v="0"/>
    <x v="91"/>
    <x v="2338"/>
    <d v="2023-06-14T19:39:00"/>
    <d v="2023-06-16T13:06:00"/>
    <d v="2023-06-17T16:33:00"/>
    <x v="0"/>
    <x v="3"/>
    <s v="Query regarding invoice 85484 dated 08 Jun 2023. Client reports incorrect charge of £2267."/>
    <s v="Duplicate charge identified and reversed. Updated invoice sent to client for reconciliation."/>
    <n v="2340"/>
    <s v="OK"/>
    <n v="3.1"/>
    <n v="44.55"/>
    <s v="Within SLA"/>
    <n v="0"/>
    <n v="3.1"/>
  </r>
  <r>
    <n v="2342"/>
    <s v="NB-2023-02342"/>
    <x v="38"/>
    <s v="PT-67938"/>
    <x v="1"/>
    <x v="0"/>
    <x v="0"/>
    <x v="95"/>
    <x v="2339"/>
    <d v="2023-02-03T21:57:00"/>
    <d v="2023-02-04T03:46:00"/>
    <d v="2023-02-04T18:55:00"/>
    <x v="0"/>
    <x v="0"/>
    <s v="Query regarding invoice 86376 dated 05 Jan 2023. Client reports incorrect charge of £1011."/>
    <s v="Duplicate charge identified and reversed. Updated invoice sent to client for reconciliation."/>
    <n v="2341"/>
    <s v="OK"/>
    <n v="3.0333333333333332"/>
    <n v="8.85"/>
    <s v="Within SLA"/>
    <n v="0"/>
    <n v="3.0333333333333332"/>
  </r>
  <r>
    <n v="2343"/>
    <s v="NB-2023-02343"/>
    <x v="68"/>
    <s v="PT-27735"/>
    <x v="2"/>
    <x v="0"/>
    <x v="0"/>
    <x v="63"/>
    <x v="2340"/>
    <d v="2023-06-14T14:17:00"/>
    <d v="2023-06-16T01:13:00"/>
    <d v="2023-06-16T11:50:00"/>
    <x v="0"/>
    <x v="3"/>
    <s v="Pre-authorisation request for surgical procedure. Patient PT-27735. Insurer: AXA Health."/>
    <s v="Claim status updated to approved. Payment expected within 5–7 working days."/>
    <n v="2342"/>
    <s v="OK"/>
    <n v="2.4499999999999997"/>
    <n v="37.383333333333333"/>
    <s v="Within SLA"/>
    <n v="0"/>
    <n v="2.4499999999999997"/>
  </r>
  <r>
    <n v="2344"/>
    <s v="NB-2025-02344"/>
    <x v="57"/>
    <s v="PT-21573"/>
    <x v="2"/>
    <x v="3"/>
    <x v="1"/>
    <x v="22"/>
    <x v="2341"/>
    <d v="2025-01-24T07:07:00"/>
    <d v="2025-01-26T13:51:00"/>
    <d v="2025-01-28T14:29:00"/>
    <x v="0"/>
    <x v="1"/>
    <s v="Pre-authorisation request for physiotherapy course. Patient PT-21573. Insurer: Bupa."/>
    <s v="Policy coverage query resolved. Benefit schedule sent to patient for reference."/>
    <n v="2343"/>
    <s v="OK"/>
    <n v="16.633333333333333"/>
    <n v="71.36666666666666"/>
    <s v="Within SLA"/>
    <n v="0"/>
    <n v="16.633333333333333"/>
  </r>
  <r>
    <n v="2345"/>
    <s v="NB-2023-02345"/>
    <x v="44"/>
    <s v="PT-81210"/>
    <x v="3"/>
    <x v="3"/>
    <x v="1"/>
    <x v="41"/>
    <x v="2342"/>
    <d v="2023-11-11T15:29:00"/>
    <d v="2023-11-14T21:28:00"/>
    <d v="2023-11-16T02:55:00"/>
    <x v="0"/>
    <x v="3"/>
    <s v="Patient PT-81210 requesting addition of appointment originally booked for 18 Nov 2023."/>
    <s v="Appointment rescheduled to patient's preferred date. Confirmation sent via email and SMS."/>
    <n v="2344"/>
    <s v="OK"/>
    <n v="12.566666666666666"/>
    <n v="90.55"/>
    <s v="Within SLA"/>
    <n v="0"/>
    <n v="12.566666666666666"/>
  </r>
  <r>
    <n v="2346"/>
    <s v="NB-2023-02346"/>
    <x v="59"/>
    <s v="PT-91783"/>
    <x v="3"/>
    <x v="0"/>
    <x v="0"/>
    <x v="27"/>
    <x v="2343"/>
    <d v="2023-06-25T04:53:00"/>
    <d v="2023-06-27T13:43:00"/>
    <d v="2023-06-27T23:33:00"/>
    <x v="0"/>
    <x v="0"/>
    <s v="Patient PT-91783 requesting reschedule of appointment originally booked for 06 Jul 2023."/>
    <s v="Appointment moved from afternoon to morning slot. Patient and GP practice both confirmed."/>
    <n v="2345"/>
    <s v="OK"/>
    <n v="5.333333333333333"/>
    <n v="62.166666666666664"/>
    <s v="Within SLA"/>
    <n v="0"/>
    <n v="5.333333333333333"/>
  </r>
  <r>
    <n v="2347"/>
    <s v="NB-2023-02347"/>
    <x v="35"/>
    <s v="PT-17614"/>
    <x v="1"/>
    <x v="2"/>
    <x v="1"/>
    <x v="91"/>
    <x v="2344"/>
    <d v="2023-12-06T09:05:00"/>
    <d v="2023-12-06T15:29:00"/>
    <d v="2023-12-06T23:43:00"/>
    <x v="0"/>
    <x v="0"/>
    <s v="Query regarding invoice 24093 dated 04 Dec 2023. Client reports disputed amount of £1065."/>
    <s v="Duplicate charge identified and reversed. Updated invoice sent to client for reconciliation."/>
    <n v="2346"/>
    <s v="OK"/>
    <n v="9.3666666666666671"/>
    <n v="15.766666666666666"/>
    <s v="Within SLA"/>
    <n v="0"/>
    <n v="9.3666666666666671"/>
  </r>
  <r>
    <n v="2348"/>
    <s v="NB-2023-02348"/>
    <x v="54"/>
    <s v="PT-53298"/>
    <x v="3"/>
    <x v="0"/>
    <x v="0"/>
    <x v="6"/>
    <x v="2345"/>
    <d v="2023-05-06T04:15:00"/>
    <d v="2023-05-07T11:41:00"/>
    <d v="2023-05-08T01:31:00"/>
    <x v="0"/>
    <x v="0"/>
    <s v="Patient PT-53298 requesting cancellation of appointment originally booked for 08 May 2023."/>
    <s v="Appointment rescheduled to patient's preferred date. Confirmation sent via email and SMS."/>
    <n v="2347"/>
    <s v="OK"/>
    <n v="2.7333333333333334"/>
    <n v="34.166666666666664"/>
    <s v="Within SLA"/>
    <n v="0"/>
    <n v="2.7333333333333334"/>
  </r>
  <r>
    <n v="2349"/>
    <s v="NB-2023-02349"/>
    <x v="64"/>
    <s v="PT-10752"/>
    <x v="3"/>
    <x v="0"/>
    <x v="1"/>
    <x v="23"/>
    <x v="2346"/>
    <d v="2023-11-15T18:29:00"/>
    <d v="2023-11-16T08:31:00"/>
    <d v="2023-11-17T16:01:00"/>
    <x v="0"/>
    <x v="2"/>
    <s v="Patient PT-10752 requesting cancellation of appointment originally booked for 25 Nov 2023."/>
    <s v="Appointment rescheduled to patient's preferred date. Confirmation sent via email and SMS."/>
    <n v="2348"/>
    <s v="OK"/>
    <n v="2.4666666666666668"/>
    <n v="16.5"/>
    <s v="Within SLA"/>
    <n v="0"/>
    <n v="2.4666666666666668"/>
  </r>
  <r>
    <n v="2350"/>
    <s v="NB-2024-02350"/>
    <x v="53"/>
    <s v="PT-83914"/>
    <x v="1"/>
    <x v="0"/>
    <x v="0"/>
    <x v="33"/>
    <x v="2347"/>
    <d v="2024-08-21T05:17:00"/>
    <d v="2024-08-21T16:53:00"/>
    <d v="2024-08-23T02:23:00"/>
    <x v="0"/>
    <x v="3"/>
    <s v="Query regarding invoice 13549 dated 31 Jul 2024. Client reports disputed amount of £1189."/>
    <s v="Charge dispute investigated. Original amount validated as correct; breakdown sent to client."/>
    <n v="2349"/>
    <s v="OK"/>
    <n v="2.9"/>
    <n v="14.5"/>
    <s v="Within SLA"/>
    <n v="0"/>
    <n v="2.9"/>
  </r>
  <r>
    <n v="2351"/>
    <s v="NB-2024-02351"/>
    <x v="25"/>
    <s v="PT-53012"/>
    <x v="1"/>
    <x v="0"/>
    <x v="0"/>
    <x v="37"/>
    <x v="2348"/>
    <d v="2024-07-28T09:42:00"/>
    <d v="2024-07-30T04:54:00"/>
    <d v="2024-07-29T08:54:00"/>
    <x v="1"/>
    <x v="3"/>
    <s v="Query regarding invoice 75377 dated 18 Jul 2024. Client reports missing credit of £1499."/>
    <s v="Invoice reviewed and corrected. Credit note issued for £587. Client accounts updated."/>
    <n v="2350"/>
    <s v="OK"/>
    <n v="0.79999999999999993"/>
    <n v="44"/>
    <s v="Breached"/>
    <n v="1"/>
    <n v="0.79999999999999993"/>
  </r>
  <r>
    <n v="2352"/>
    <s v="NB-2024-02352"/>
    <x v="53"/>
    <s v="PT-63781"/>
    <x v="4"/>
    <x v="0"/>
    <x v="0"/>
    <x v="9"/>
    <x v="2349"/>
    <d v="2024-05-31T14:03:00"/>
    <d v="2024-06-02T02:07:00"/>
    <d v="2024-06-02T11:44:00"/>
    <x v="0"/>
    <x v="2"/>
    <s v="Formal complaint submitted by family member regarding billing error. Reference needed."/>
    <s v="Complaint acknowledged and logged under ref CMP-8607. Full investigation completed within SLA. Apology letter sent."/>
    <n v="2351"/>
    <s v="OK"/>
    <n v="2.3166666666666664"/>
    <n v="38.383333333333333"/>
    <s v="Within SLA"/>
    <n v="0"/>
    <n v="2.3166666666666664"/>
  </r>
  <r>
    <n v="2353"/>
    <s v="NB-2025-02353"/>
    <x v="68"/>
    <s v="PT-53963"/>
    <x v="3"/>
    <x v="0"/>
    <x v="1"/>
    <x v="18"/>
    <x v="2350"/>
    <d v="2025-02-01T09:45:00"/>
    <d v="2025-02-03T22:41:00"/>
    <d v="2025-02-03T08:15:00"/>
    <x v="1"/>
    <x v="1"/>
    <s v="Patient PT-53963 requesting addition of appointment originally booked for 10 Feb 2025."/>
    <s v="Appointment rescheduled to patient's preferred date. Confirmation sent via email and SMS."/>
    <n v="2352"/>
    <s v="OK"/>
    <n v="1.5"/>
    <n v="62.43333333333333"/>
    <s v="Breached"/>
    <n v="1"/>
    <n v="1.5"/>
  </r>
  <r>
    <n v="2354"/>
    <s v="NB-2024-02354"/>
    <x v="61"/>
    <s v="PT-96304"/>
    <x v="1"/>
    <x v="0"/>
    <x v="0"/>
    <x v="67"/>
    <x v="2351"/>
    <d v="2024-04-28T14:38:00"/>
    <d v="2024-04-29T00:07:00"/>
    <d v="2024-04-29T13:05:00"/>
    <x v="0"/>
    <x v="3"/>
    <s v="Query regarding invoice 55247 dated 08 Apr 2024. Client reports disputed amount of £1734."/>
    <s v="Billing query resolved following confirmation from insurer. Payment processing initiated."/>
    <n v="2353"/>
    <s v="OK"/>
    <n v="1.55"/>
    <n v="11.033333333333333"/>
    <s v="Within SLA"/>
    <n v="0"/>
    <n v="1.55"/>
  </r>
  <r>
    <n v="2355"/>
    <s v="NB-2024-02355"/>
    <x v="33"/>
    <s v="PT-96409"/>
    <x v="1"/>
    <x v="0"/>
    <x v="1"/>
    <x v="85"/>
    <x v="2352"/>
    <d v="2024-07-02T13:07:00"/>
    <d v="2024-07-03T07:25:00"/>
    <d v="2024-07-03T11:26:00"/>
    <x v="0"/>
    <x v="0"/>
    <s v="Query regarding invoice 13676 dated 09 Jun 2024. Client reports incorrect charge of £1421."/>
    <s v="Charge dispute investigated. Original amount validated as correct; breakdown sent to client."/>
    <n v="2354"/>
    <s v="OK"/>
    <n v="1.6833333333333333"/>
    <n v="19.983333333333334"/>
    <s v="Within SLA"/>
    <n v="0"/>
    <n v="1.6833333333333333"/>
  </r>
  <r>
    <n v="2356"/>
    <s v="NB-2024-02356"/>
    <x v="43"/>
    <s v="PT-98208"/>
    <x v="3"/>
    <x v="2"/>
    <x v="0"/>
    <x v="31"/>
    <x v="2353"/>
    <d v="2024-01-18T21:07:00"/>
    <d v="2024-01-19T12:51:00"/>
    <d v="2024-01-19T17:38:00"/>
    <x v="0"/>
    <x v="2"/>
    <s v="Patient PT-98208 requesting reschedule of appointment originally booked for 26 Jan 2024."/>
    <s v="Urgent appointment arranged within 24 hours following GP referral. Patient notified."/>
    <n v="2355"/>
    <s v="OK"/>
    <n v="3.4833333333333334"/>
    <n v="19.216666666666665"/>
    <s v="Within SLA"/>
    <n v="0"/>
    <n v="3.4833333333333334"/>
  </r>
  <r>
    <n v="2357"/>
    <s v="NB-2025-02357"/>
    <x v="57"/>
    <s v="PT-23430"/>
    <x v="0"/>
    <x v="0"/>
    <x v="4"/>
    <x v="64"/>
    <x v="2354"/>
    <d v="2025-01-17T19:08:00"/>
    <m/>
    <d v="2025-01-20T06:08:00"/>
    <x v="0"/>
    <x v="0"/>
    <s v="Request for GP referral letter for patient PT-23430."/>
    <m/>
    <n v="2356"/>
    <s v="OPEN_TICKET"/>
    <n v="13"/>
    <m/>
    <s v="Within SLA"/>
    <n v="0"/>
    <n v="13"/>
  </r>
  <r>
    <n v="2358"/>
    <s v="NB-2025-02358"/>
    <x v="46"/>
    <s v="PT-64846"/>
    <x v="3"/>
    <x v="0"/>
    <x v="3"/>
    <x v="44"/>
    <x v="2355"/>
    <d v="2025-03-06T15:32:00"/>
    <m/>
    <d v="2025-03-09T00:55:00"/>
    <x v="0"/>
    <x v="1"/>
    <s v="Patient PT-64846 requesting cancellation of appointment originally booked for 09 Mar 2025."/>
    <m/>
    <n v="2357"/>
    <s v="OPEN_TICKET"/>
    <n v="14.616666666666665"/>
    <m/>
    <s v="Within SLA"/>
    <n v="0"/>
    <n v="14.616666666666665"/>
  </r>
  <r>
    <n v="2359"/>
    <s v="NB-2024-02359"/>
    <x v="44"/>
    <s v="PT-53970"/>
    <x v="0"/>
    <x v="3"/>
    <x v="1"/>
    <x v="4"/>
    <x v="2356"/>
    <d v="2024-10-10T19:36:00"/>
    <d v="2024-10-15T13:15:00"/>
    <d v="2024-10-14T14:06:00"/>
    <x v="1"/>
    <x v="3"/>
    <s v="Request for GP referral letter for patient PT-53970."/>
    <s v="GP referral letter drafted and sent to specialist clinic. Copy retained on file."/>
    <n v="2358"/>
    <s v="OK"/>
    <n v="29.5"/>
    <n v="143.15"/>
    <s v="Breached"/>
    <n v="1"/>
    <n v="29.5"/>
  </r>
  <r>
    <n v="2360"/>
    <s v="NB-2023-02360"/>
    <x v="22"/>
    <s v="PT-81374"/>
    <x v="3"/>
    <x v="0"/>
    <x v="0"/>
    <x v="41"/>
    <x v="2357"/>
    <d v="2023-03-09T12:23:00"/>
    <d v="2023-03-11T00:37:00"/>
    <d v="2023-03-12T06:28:00"/>
    <x v="0"/>
    <x v="1"/>
    <s v="Patient PT-81374 requesting addition of appointment originally booked for 22 Mar 2023."/>
    <s v="Recurring appointment series updated following consultant schedule change."/>
    <n v="2359"/>
    <s v="OK"/>
    <n v="5.9166666666666661"/>
    <n v="42.15"/>
    <s v="Within SLA"/>
    <n v="0"/>
    <n v="5.9166666666666661"/>
  </r>
  <r>
    <n v="2361"/>
    <s v="NB-2024-02361"/>
    <x v="12"/>
    <s v="PT-59636"/>
    <x v="4"/>
    <x v="1"/>
    <x v="1"/>
    <x v="2"/>
    <x v="2358"/>
    <d v="2024-12-17T03:00:00"/>
    <d v="2024-12-17T12:53:00"/>
    <d v="2024-12-17T09:45:00"/>
    <x v="1"/>
    <x v="3"/>
    <s v="Formal complaint submitted by clinic manager regarding poor communication. Reference needed."/>
    <s v="Patient complaint escalated to Operations Manager. Resolution meeting held; outcome agreed with client."/>
    <n v="2360"/>
    <s v="OK"/>
    <n v="1.25"/>
    <n v="11.133333333333333"/>
    <s v="Breached"/>
    <n v="1"/>
    <n v="1.25"/>
  </r>
  <r>
    <n v="2362"/>
    <s v="NB-2023-02362"/>
    <x v="31"/>
    <s v="PT-71125"/>
    <x v="1"/>
    <x v="0"/>
    <x v="1"/>
    <x v="20"/>
    <x v="2359"/>
    <d v="2023-03-15T17:16:00"/>
    <d v="2023-03-16T19:38:00"/>
    <d v="2023-03-17T13:42:00"/>
    <x v="0"/>
    <x v="2"/>
    <s v="Query regarding invoice 77095 dated 10 Mar 2023. Client reports incorrect charge of £3457."/>
    <s v="Invoice reviewed and corrected. Credit note issued for £187. Client accounts updated."/>
    <n v="2361"/>
    <s v="OK"/>
    <n v="3.5666666666666664"/>
    <n v="29.933333333333334"/>
    <s v="Within SLA"/>
    <n v="0"/>
    <n v="3.5666666666666664"/>
  </r>
  <r>
    <n v="2363"/>
    <s v="NB-2023-02363"/>
    <x v="23"/>
    <s v="PT-87711"/>
    <x v="3"/>
    <x v="2"/>
    <x v="5"/>
    <x v="27"/>
    <x v="2360"/>
    <d v="2023-10-24T06:15:00"/>
    <m/>
    <d v="2023-10-25T03:55:00"/>
    <x v="0"/>
    <x v="3"/>
    <s v="Patient PT-87711 requesting cancellation of appointment originally booked for 29 Oct 2023."/>
    <m/>
    <n v="2362"/>
    <s v="OPEN_TICKET"/>
    <n v="2.333333333333333"/>
    <m/>
    <s v="Within SLA"/>
    <n v="0"/>
    <n v="2.333333333333333"/>
  </r>
  <r>
    <n v="2364"/>
    <s v="NB-2024-02364"/>
    <x v="24"/>
    <s v="PT-72856"/>
    <x v="1"/>
    <x v="2"/>
    <x v="0"/>
    <x v="48"/>
    <x v="2361"/>
    <d v="2024-12-02T10:33:00"/>
    <d v="2024-12-02T14:29:00"/>
    <d v="2024-12-02T18:14:00"/>
    <x v="0"/>
    <x v="3"/>
    <s v="Query regarding invoice 26009 dated 11 Nov 2024. Client reports disputed amount of £1445."/>
    <s v="Invoice reviewed and corrected. Credit note issued for £183. Client accounts updated."/>
    <n v="2363"/>
    <s v="OK"/>
    <n v="0.31666666666666665"/>
    <n v="4.25"/>
    <s v="Within SLA"/>
    <n v="0"/>
    <n v="0.31666666666666665"/>
  </r>
  <r>
    <n v="2365"/>
    <s v="NB-2024-02365"/>
    <x v="9"/>
    <s v="PT-56608"/>
    <x v="3"/>
    <x v="2"/>
    <x v="1"/>
    <x v="59"/>
    <x v="2362"/>
    <d v="2024-11-30T14:47:00"/>
    <d v="2024-12-01T07:23:00"/>
    <d v="2024-12-01T13:04:00"/>
    <x v="0"/>
    <x v="0"/>
    <s v="Patient PT-56608 requesting reschedule of appointment originally booked for 13 Dec 2024."/>
    <s v="Cancellation processed. New appointment booked for following week per patient request."/>
    <n v="2364"/>
    <s v="OK"/>
    <n v="1.7166666666666666"/>
    <n v="18.316666666666666"/>
    <s v="Within SLA"/>
    <n v="0"/>
    <n v="1.7166666666666666"/>
  </r>
  <r>
    <n v="2366"/>
    <s v="NB-2023-02366"/>
    <x v="67"/>
    <s v="PT-25284"/>
    <x v="1"/>
    <x v="0"/>
    <x v="0"/>
    <x v="4"/>
    <x v="2363"/>
    <d v="2023-03-28T17:36:00"/>
    <d v="2023-04-03T19:29:00"/>
    <d v="2023-03-31T14:58:00"/>
    <x v="1"/>
    <x v="1"/>
    <s v="Query regarding invoice 22246 dated 12 Mar 2023. Client reports duplicate payment of £357."/>
    <s v="Invoice reviewed and corrected. Credit note issued for £747. Client accounts updated."/>
    <n v="2365"/>
    <s v="OK"/>
    <n v="2.6333333333333333"/>
    <n v="148.51666666666665"/>
    <s v="Breached"/>
    <n v="1"/>
    <n v="2.6333333333333333"/>
  </r>
  <r>
    <n v="2367"/>
    <s v="NB-2023-02367"/>
    <x v="28"/>
    <s v="PT-55403"/>
    <x v="1"/>
    <x v="1"/>
    <x v="1"/>
    <x v="34"/>
    <x v="2364"/>
    <d v="2023-10-17T05:23:00"/>
    <d v="2023-10-17T10:48:00"/>
    <d v="2023-10-17T12:19:00"/>
    <x v="0"/>
    <x v="2"/>
    <s v="Query regarding invoice 36245 dated 29 Sep 2023. Client reports missing credit of £912."/>
    <s v="Late payment fee waived as a goodwill gesture following system error. Account adjusted."/>
    <n v="2366"/>
    <s v="OK"/>
    <n v="1.0666666666666667"/>
    <n v="6.4833333333333334"/>
    <s v="Within SLA"/>
    <n v="0"/>
    <n v="1.0666666666666667"/>
  </r>
  <r>
    <n v="2368"/>
    <s v="NB-2023-02368"/>
    <x v="65"/>
    <s v="PT-88455"/>
    <x v="2"/>
    <x v="1"/>
    <x v="0"/>
    <x v="47"/>
    <x v="2365"/>
    <d v="2023-11-30T12:45:00"/>
    <d v="2023-11-30T15:37:00"/>
    <d v="2023-11-30T15:54:00"/>
    <x v="0"/>
    <x v="3"/>
    <s v="Pre-authorisation request for surgical procedure. Patient PT-88455. Insurer: Vitality."/>
    <s v="Policy coverage query resolved. Benefit schedule sent to patient for reference."/>
    <n v="2367"/>
    <s v="OK"/>
    <n v="0.85"/>
    <n v="3.7166666666666663"/>
    <s v="Within SLA"/>
    <n v="0"/>
    <n v="0.85"/>
  </r>
  <r>
    <n v="2369"/>
    <s v="NB-2024-02369"/>
    <x v="37"/>
    <s v="PT-86279"/>
    <x v="1"/>
    <x v="2"/>
    <x v="0"/>
    <x v="6"/>
    <x v="2366"/>
    <d v="2024-01-03T00:57:00"/>
    <d v="2024-01-03T06:58:00"/>
    <d v="2024-01-03T11:56:00"/>
    <x v="0"/>
    <x v="3"/>
    <s v="Query regarding invoice 18625 dated 30 Dec 2023. Client reports disputed amount of £189."/>
    <s v="Invoice reviewed and corrected. Credit note issued for £621. Client accounts updated."/>
    <n v="2368"/>
    <s v="OK"/>
    <n v="1.0166666666666666"/>
    <n v="7.0333333333333332"/>
    <s v="Within SLA"/>
    <n v="0"/>
    <n v="1.0166666666666666"/>
  </r>
  <r>
    <n v="2370"/>
    <s v="NB-2024-02370"/>
    <x v="61"/>
    <s v="PT-78846"/>
    <x v="3"/>
    <x v="0"/>
    <x v="1"/>
    <x v="18"/>
    <x v="2367"/>
    <d v="2024-02-26T10:05:00"/>
    <d v="2024-02-26T23:49:00"/>
    <d v="2024-02-27T08:31:00"/>
    <x v="0"/>
    <x v="0"/>
    <s v="Patient PT-78846 requesting cancellation of appointment originally booked for 10 Mar 2024."/>
    <s v="Urgent appointment arranged within 24 hours following GP referral. Patient notified."/>
    <n v="2369"/>
    <s v="OK"/>
    <n v="1.5666666666666667"/>
    <n v="15.299999999999999"/>
    <s v="Within SLA"/>
    <n v="0"/>
    <n v="1.5666666666666667"/>
  </r>
  <r>
    <n v="2371"/>
    <s v="NB-2023-02371"/>
    <x v="64"/>
    <s v="PT-80133"/>
    <x v="2"/>
    <x v="0"/>
    <x v="0"/>
    <x v="79"/>
    <x v="2368"/>
    <d v="2023-07-26T07:18:00"/>
    <d v="2023-07-27T01:42:00"/>
    <d v="2023-07-28T04:13:00"/>
    <x v="0"/>
    <x v="1"/>
    <s v="Pre-authorisation request for surgical procedure. Patient PT-80133. Insurer: AXA Health."/>
    <s v="Pre-auth declined by insurer. Patient advised of self-pay options and appeal pathway."/>
    <n v="2370"/>
    <s v="OK"/>
    <n v="3.083333333333333"/>
    <n v="21.483333333333331"/>
    <s v="Within SLA"/>
    <n v="0"/>
    <n v="3.083333333333333"/>
  </r>
  <r>
    <n v="2372"/>
    <s v="NB-2024-02372"/>
    <x v="40"/>
    <s v="PT-71419"/>
    <x v="3"/>
    <x v="0"/>
    <x v="1"/>
    <x v="0"/>
    <x v="2369"/>
    <d v="2024-06-04T21:30:00"/>
    <d v="2024-06-09T07:38:00"/>
    <d v="2024-06-06T19:53:00"/>
    <x v="1"/>
    <x v="0"/>
    <s v="Patient PT-71419 requesting cancellation of appointment originally booked for 15 Jun 2024."/>
    <s v="Recurring appointment series updated following consultant schedule change."/>
    <n v="2371"/>
    <s v="OK"/>
    <n v="1.6166666666666667"/>
    <n v="107.75"/>
    <s v="Breached"/>
    <n v="1"/>
    <n v="1.6166666666666667"/>
  </r>
  <r>
    <n v="2373"/>
    <s v="NB-2023-02373"/>
    <x v="32"/>
    <s v="PT-96415"/>
    <x v="3"/>
    <x v="0"/>
    <x v="0"/>
    <x v="40"/>
    <x v="2370"/>
    <d v="2023-03-21T16:33:00"/>
    <d v="2023-03-23T16:58:00"/>
    <d v="2023-03-23T08:30:00"/>
    <x v="1"/>
    <x v="0"/>
    <s v="Patient PT-96415 requesting addition of appointment originally booked for 31 Mar 2023."/>
    <s v="Appointment moved from afternoon to morning slot. Patient and GP practice both confirmed."/>
    <n v="2372"/>
    <s v="OK"/>
    <n v="8.0499999999999989"/>
    <n v="56.466666666666661"/>
    <s v="Breached"/>
    <n v="1"/>
    <n v="8.0499999999999989"/>
  </r>
  <r>
    <n v="2374"/>
    <s v="NB-2024-02374"/>
    <x v="57"/>
    <s v="PT-70372"/>
    <x v="3"/>
    <x v="0"/>
    <x v="1"/>
    <x v="29"/>
    <x v="2371"/>
    <d v="2024-06-12T04:44:00"/>
    <d v="2024-06-13T18:17:00"/>
    <d v="2024-06-15T01:53:00"/>
    <x v="0"/>
    <x v="0"/>
    <s v="Patient PT-70372 requesting addition of appointment originally booked for 18 Jun 2024."/>
    <s v="Appointment moved from afternoon to morning slot. Patient and GP practice both confirmed."/>
    <n v="2373"/>
    <s v="OK"/>
    <n v="2.85"/>
    <n v="40.4"/>
    <s v="Within SLA"/>
    <n v="0"/>
    <n v="2.85"/>
  </r>
  <r>
    <n v="2375"/>
    <s v="NB-2024-02375"/>
    <x v="21"/>
    <s v="PT-87695"/>
    <x v="3"/>
    <x v="0"/>
    <x v="1"/>
    <x v="41"/>
    <x v="2372"/>
    <d v="2024-04-19T10:30:00"/>
    <d v="2024-04-20T20:21:00"/>
    <d v="2024-04-21T03:59:00"/>
    <x v="0"/>
    <x v="1"/>
    <s v="Patient PT-87695 requesting addition of appointment originally booked for 27 Apr 2024."/>
    <s v="Recurring appointment series updated following consultant schedule change."/>
    <n v="2374"/>
    <s v="OK"/>
    <n v="6.5166666666666666"/>
    <n v="40.366666666666667"/>
    <s v="Within SLA"/>
    <n v="0"/>
    <n v="6.5166666666666666"/>
  </r>
  <r>
    <n v="2376"/>
    <s v="NB-2023-02376"/>
    <x v="19"/>
    <s v="PT-75901"/>
    <x v="3"/>
    <x v="0"/>
    <x v="1"/>
    <x v="13"/>
    <x v="2373"/>
    <d v="2023-05-20T10:49:00"/>
    <d v="2023-05-21T09:46:00"/>
    <d v="2023-05-21T23:48:00"/>
    <x v="0"/>
    <x v="1"/>
    <s v="Patient PT-75901 requesting cancellation of appointment originally booked for 28 May 2023."/>
    <s v="Recurring appointment series updated following consultant schedule change."/>
    <n v="2375"/>
    <s v="OK"/>
    <n v="11.016666666666666"/>
    <n v="33.966666666666669"/>
    <s v="Within SLA"/>
    <n v="0"/>
    <n v="11.016666666666666"/>
  </r>
  <r>
    <n v="2377"/>
    <s v="NB-2023-02377"/>
    <x v="5"/>
    <s v="PT-63416"/>
    <x v="3"/>
    <x v="0"/>
    <x v="1"/>
    <x v="63"/>
    <x v="2374"/>
    <d v="2023-10-16T11:56:00"/>
    <d v="2023-10-17T11:13:00"/>
    <d v="2023-10-18T05:42:00"/>
    <x v="0"/>
    <x v="1"/>
    <s v="Patient PT-63416 requesting addition of appointment originally booked for 24 Oct 2023."/>
    <s v="Appointment moved from afternoon to morning slot. Patient and GP practice both confirmed."/>
    <n v="2376"/>
    <s v="OK"/>
    <n v="6.2333333333333334"/>
    <n v="29.516666666666666"/>
    <s v="Within SLA"/>
    <n v="0"/>
    <n v="6.2333333333333334"/>
  </r>
  <r>
    <n v="2378"/>
    <s v="NB-2023-02378"/>
    <x v="68"/>
    <s v="PT-63674"/>
    <x v="1"/>
    <x v="1"/>
    <x v="0"/>
    <x v="45"/>
    <x v="2375"/>
    <d v="2023-01-12T10:56:00"/>
    <d v="2023-01-12T18:01:00"/>
    <d v="2023-01-12T14:27:00"/>
    <x v="1"/>
    <x v="2"/>
    <s v="Query regarding invoice 97258 dated 16 Dec 2022. Client reports missing credit of £2471."/>
    <s v="Duplicate charge identified and reversed. Updated invoice sent to client for reconciliation."/>
    <n v="2377"/>
    <s v="OK"/>
    <n v="0.48333333333333334"/>
    <n v="7.5666666666666664"/>
    <s v="Breached"/>
    <n v="1"/>
    <n v="0.48333333333333334"/>
  </r>
  <r>
    <n v="2379"/>
    <s v="NB-2024-02379"/>
    <x v="32"/>
    <s v="PT-18065"/>
    <x v="0"/>
    <x v="2"/>
    <x v="0"/>
    <x v="21"/>
    <x v="2376"/>
    <d v="2024-06-09T14:10:00"/>
    <d v="2024-06-09T18:33:00"/>
    <d v="2024-06-10T01:16:00"/>
    <x v="0"/>
    <x v="3"/>
    <s v="Request for fit-to-work certificate for patient PT-18065."/>
    <s v="Clinical summary prepared and sent to patient as requested. GDPR consent verified."/>
    <n v="2378"/>
    <s v="OK"/>
    <n v="0.89999999999999991"/>
    <n v="5.2833333333333332"/>
    <s v="Within SLA"/>
    <n v="0"/>
    <n v="0.89999999999999991"/>
  </r>
  <r>
    <n v="2380"/>
    <s v="NB-2024-02380"/>
    <x v="45"/>
    <s v="PT-23215"/>
    <x v="3"/>
    <x v="0"/>
    <x v="1"/>
    <x v="68"/>
    <x v="2377"/>
    <d v="2024-05-28T20:31:00"/>
    <d v="2024-05-29T03:54:00"/>
    <d v="2024-05-29T17:16:00"/>
    <x v="0"/>
    <x v="1"/>
    <s v="Patient PT-23215 requesting cancellation of appointment originally booked for 10 Jun 2024."/>
    <s v="Recurring appointment series updated following consultant schedule change."/>
    <n v="2379"/>
    <s v="OK"/>
    <n v="3.25"/>
    <n v="10.633333333333333"/>
    <s v="Within SLA"/>
    <n v="0"/>
    <n v="3.25"/>
  </r>
  <r>
    <n v="2381"/>
    <s v="NB-2024-02381"/>
    <x v="31"/>
    <s v="PT-86017"/>
    <x v="3"/>
    <x v="3"/>
    <x v="1"/>
    <x v="44"/>
    <x v="2378"/>
    <d v="2024-09-01T05:31:00"/>
    <d v="2024-09-02T16:45:00"/>
    <d v="2024-09-04T23:53:00"/>
    <x v="0"/>
    <x v="0"/>
    <s v="Patient PT-86017 requesting reschedule of appointment originally booked for 13 Sep 2024."/>
    <s v="Appointment moved from afternoon to morning slot. Patient and GP practice both confirmed."/>
    <n v="2380"/>
    <s v="OK"/>
    <n v="5.6333333333333329"/>
    <n v="40.866666666666667"/>
    <s v="Within SLA"/>
    <n v="0"/>
    <n v="5.6333333333333329"/>
  </r>
  <r>
    <n v="2382"/>
    <s v="NB-2024-02382"/>
    <x v="42"/>
    <s v="PT-23529"/>
    <x v="0"/>
    <x v="3"/>
    <x v="0"/>
    <x v="58"/>
    <x v="2379"/>
    <d v="2024-06-19T14:31:00"/>
    <d v="2024-06-22T06:03:00"/>
    <d v="2024-06-22T11:17:00"/>
    <x v="0"/>
    <x v="2"/>
    <s v="Request for insurance medical report for patient PT-23529."/>
    <s v="Fit-to-work certificate issued following confirmation from treating clinician."/>
    <n v="2381"/>
    <s v="OK"/>
    <n v="3.2333333333333334"/>
    <n v="66.766666666666666"/>
    <s v="Within SLA"/>
    <n v="0"/>
    <n v="3.2333333333333334"/>
  </r>
  <r>
    <n v="2383"/>
    <s v="NB-2023-02383"/>
    <x v="43"/>
    <s v="PT-39726"/>
    <x v="0"/>
    <x v="2"/>
    <x v="1"/>
    <x v="92"/>
    <x v="2380"/>
    <d v="2023-03-24T17:13:00"/>
    <d v="2023-03-25T06:22:00"/>
    <d v="2023-03-25T13:53:00"/>
    <x v="0"/>
    <x v="1"/>
    <s v="Request for medical records for patient PT-39726."/>
    <s v="Fit-to-work certificate issued following confirmation from treating clinician."/>
    <n v="2382"/>
    <s v="OK"/>
    <n v="3.333333333333333"/>
    <n v="16.483333333333334"/>
    <s v="Within SLA"/>
    <n v="0"/>
    <n v="3.333333333333333"/>
  </r>
  <r>
    <n v="2384"/>
    <s v="NB-2024-02384"/>
    <x v="34"/>
    <s v="PT-23691"/>
    <x v="2"/>
    <x v="0"/>
    <x v="0"/>
    <x v="106"/>
    <x v="2381"/>
    <d v="2024-04-05T01:25:00"/>
    <d v="2024-04-05T15:12:00"/>
    <d v="2024-04-06T00:27:00"/>
    <x v="0"/>
    <x v="1"/>
    <s v="Pre-authorisation request for specialist referral. Patient PT-23691. Insurer: Vitality."/>
    <s v="Insurer contacted; claim resubmitted with corrected diagnosis code. Outcome pending."/>
    <n v="2383"/>
    <s v="OK"/>
    <n v="0.96666666666666667"/>
    <n v="14.75"/>
    <s v="Within SLA"/>
    <n v="0"/>
    <n v="0.96666666666666667"/>
  </r>
  <r>
    <n v="2385"/>
    <s v="NB-2024-02385"/>
    <x v="47"/>
    <s v="PT-72611"/>
    <x v="3"/>
    <x v="2"/>
    <x v="1"/>
    <x v="18"/>
    <x v="2382"/>
    <d v="2024-12-09T23:19:00"/>
    <d v="2024-12-10T04:12:00"/>
    <d v="2024-12-10T20:47:00"/>
    <x v="0"/>
    <x v="1"/>
    <s v="Patient PT-72611 requesting cancellation of appointment originally booked for 21 Dec 2024."/>
    <s v="Recurring appointment series updated following consultant schedule change."/>
    <n v="2384"/>
    <s v="OK"/>
    <n v="2.5333333333333332"/>
    <n v="7.4166666666666661"/>
    <s v="Within SLA"/>
    <n v="0"/>
    <n v="2.5333333333333332"/>
  </r>
  <r>
    <n v="2386"/>
    <s v="NB-2025-02386"/>
    <x v="42"/>
    <s v="PT-66809"/>
    <x v="3"/>
    <x v="0"/>
    <x v="0"/>
    <x v="17"/>
    <x v="2383"/>
    <d v="2025-02-18T04:57:00"/>
    <d v="2025-02-19T12:04:00"/>
    <d v="2025-02-19T01:11:00"/>
    <x v="1"/>
    <x v="3"/>
    <s v="Patient PT-66809 requesting cancellation of appointment originally booked for 22 Feb 2025."/>
    <s v="Appointment moved from afternoon to morning slot. Patient and GP practice both confirmed."/>
    <n v="2385"/>
    <s v="OK"/>
    <n v="3.7666666666666666"/>
    <n v="34.883333333333333"/>
    <s v="Breached"/>
    <n v="1"/>
    <n v="3.7666666666666666"/>
  </r>
  <r>
    <n v="2387"/>
    <s v="NB-2023-02387"/>
    <x v="59"/>
    <s v="PT-74777"/>
    <x v="3"/>
    <x v="0"/>
    <x v="1"/>
    <x v="36"/>
    <x v="2384"/>
    <d v="2023-05-28T06:20:00"/>
    <d v="2023-05-28T23:59:00"/>
    <d v="2023-05-30T23:10:00"/>
    <x v="0"/>
    <x v="1"/>
    <s v="Patient PT-74777 requesting reschedule of appointment originally booked for 03 Jun 2023."/>
    <s v="Cancellation processed. New appointment booked for following week per patient request."/>
    <n v="2386"/>
    <s v="OK"/>
    <n v="7.1666666666666661"/>
    <n v="24.816666666666666"/>
    <s v="Within SLA"/>
    <n v="0"/>
    <n v="7.1666666666666661"/>
  </r>
  <r>
    <n v="2388"/>
    <s v="NB-2023-02388"/>
    <x v="21"/>
    <s v="PT-84922"/>
    <x v="3"/>
    <x v="2"/>
    <x v="0"/>
    <x v="23"/>
    <x v="2385"/>
    <d v="2023-05-08T16:48:00"/>
    <d v="2023-05-08T22:27:00"/>
    <d v="2023-05-09T00:54:00"/>
    <x v="0"/>
    <x v="3"/>
    <s v="Patient PT-84922 requesting addition of appointment originally booked for 21 May 2023."/>
    <s v="Appointment moved from afternoon to morning slot. Patient and GP practice both confirmed."/>
    <n v="2387"/>
    <s v="OK"/>
    <n v="3.9"/>
    <n v="9.5499999999999989"/>
    <s v="Within SLA"/>
    <n v="0"/>
    <n v="3.9"/>
  </r>
  <r>
    <n v="2389"/>
    <s v="NB-2025-02389"/>
    <x v="54"/>
    <s v="PT-17404"/>
    <x v="3"/>
    <x v="0"/>
    <x v="0"/>
    <x v="55"/>
    <x v="2386"/>
    <d v="2025-01-08T14:02:00"/>
    <d v="2025-01-09T22:00:00"/>
    <d v="2025-01-10T08:04:00"/>
    <x v="0"/>
    <x v="0"/>
    <s v="Patient PT-17404 requesting reschedule of appointment originally booked for 20 Jan 2025."/>
    <s v="Appointment rescheduled to patient's preferred date. Confirmation sent via email and SMS."/>
    <n v="2388"/>
    <s v="OK"/>
    <n v="5.9666666666666668"/>
    <n v="37.93333333333333"/>
    <s v="Within SLA"/>
    <n v="0"/>
    <n v="5.9666666666666668"/>
  </r>
  <r>
    <n v="2390"/>
    <s v="NB-2024-02390"/>
    <x v="42"/>
    <s v="PT-45980"/>
    <x v="2"/>
    <x v="1"/>
    <x v="1"/>
    <x v="11"/>
    <x v="2387"/>
    <d v="2024-12-18T00:18:00"/>
    <d v="2024-12-18T00:54:00"/>
    <d v="2024-12-18T02:06:00"/>
    <x v="0"/>
    <x v="1"/>
    <s v="Pre-authorisation request for diagnostic imaging. Patient PT-45980. Insurer: Aviva."/>
    <s v="Policy coverage query resolved. Benefit schedule sent to patient for reference."/>
    <n v="2389"/>
    <s v="OK"/>
    <n v="0.19999999999999998"/>
    <n v="0.79999999999999993"/>
    <s v="Within SLA"/>
    <n v="0"/>
    <n v="0.19999999999999998"/>
  </r>
  <r>
    <n v="2391"/>
    <s v="NB-2025-02391"/>
    <x v="19"/>
    <s v="PT-78581"/>
    <x v="1"/>
    <x v="0"/>
    <x v="0"/>
    <x v="27"/>
    <x v="2388"/>
    <d v="2025-01-22T00:07:00"/>
    <d v="2025-01-23T08:38:00"/>
    <d v="2025-01-23T21:02:00"/>
    <x v="0"/>
    <x v="1"/>
    <s v="Query regarding invoice 13337 dated 04 Jan 2025. Client reports disputed amount of £2885."/>
    <s v="Duplicate charge identified and reversed. Updated invoice sent to client for reconciliation."/>
    <n v="2390"/>
    <s v="OK"/>
    <n v="3.083333333333333"/>
    <n v="35.6"/>
    <s v="Within SLA"/>
    <n v="0"/>
    <n v="3.083333333333333"/>
  </r>
  <r>
    <n v="2392"/>
    <s v="NB-2023-02392"/>
    <x v="38"/>
    <s v="PT-61037"/>
    <x v="0"/>
    <x v="3"/>
    <x v="3"/>
    <x v="90"/>
    <x v="2389"/>
    <d v="2023-09-26T08:00:00"/>
    <m/>
    <d v="2023-09-29T03:08:00"/>
    <x v="0"/>
    <x v="2"/>
    <s v="Request for GP referral letter for patient PT-61037."/>
    <m/>
    <n v="2391"/>
    <s v="OPEN_TICKET"/>
    <n v="4.8666666666666663"/>
    <m/>
    <s v="Within SLA"/>
    <n v="0"/>
    <n v="4.8666666666666663"/>
  </r>
  <r>
    <n v="2393"/>
    <s v="NB-2024-02393"/>
    <x v="26"/>
    <s v="PT-48446"/>
    <x v="1"/>
    <x v="2"/>
    <x v="0"/>
    <x v="87"/>
    <x v="2390"/>
    <d v="2024-08-11T12:11:00"/>
    <d v="2024-08-12T05:16:00"/>
    <d v="2024-08-12T08:50:00"/>
    <x v="0"/>
    <x v="2"/>
    <s v="Query regarding invoice 17239 dated 02 Aug 2024. Client reports missing credit of £1916."/>
    <s v="Late payment fee waived as a goodwill gesture following system error. Account adjusted."/>
    <n v="2392"/>
    <s v="OK"/>
    <n v="3.3499999999999996"/>
    <n v="20.433333333333334"/>
    <s v="Within SLA"/>
    <n v="0"/>
    <n v="3.3499999999999996"/>
  </r>
  <r>
    <n v="2394"/>
    <s v="NB-2023-02394"/>
    <x v="30"/>
    <s v="PT-11807"/>
    <x v="0"/>
    <x v="1"/>
    <x v="0"/>
    <x v="30"/>
    <x v="2391"/>
    <d v="2023-02-03T02:35:00"/>
    <d v="2023-02-03T07:12:00"/>
    <d v="2023-02-03T09:21:00"/>
    <x v="0"/>
    <x v="1"/>
    <s v="Request for GP referral letter for patient PT-11807."/>
    <s v="Fit-to-work certificate issued following confirmation from treating clinician."/>
    <n v="2393"/>
    <s v="OK"/>
    <n v="1.2333333333333334"/>
    <n v="5.85"/>
    <s v="Within SLA"/>
    <n v="0"/>
    <n v="1.2333333333333334"/>
  </r>
  <r>
    <n v="2395"/>
    <s v="NB-2023-02395"/>
    <x v="40"/>
    <s v="PT-51975"/>
    <x v="2"/>
    <x v="2"/>
    <x v="1"/>
    <x v="47"/>
    <x v="2392"/>
    <d v="2023-08-21T04:36:00"/>
    <d v="2023-08-21T09:02:00"/>
    <d v="2023-08-21T15:53:00"/>
    <x v="0"/>
    <x v="2"/>
    <s v="Pre-authorisation request for diagnostic imaging. Patient PT-51975. Insurer: Bupa."/>
    <s v="Claim status updated to approved. Payment expected within 5–7 working days."/>
    <n v="2394"/>
    <s v="OK"/>
    <n v="0.71666666666666667"/>
    <n v="5.1499999999999995"/>
    <s v="Within SLA"/>
    <n v="0"/>
    <n v="0.71666666666666667"/>
  </r>
  <r>
    <n v="2396"/>
    <s v="NB-2023-02396"/>
    <x v="55"/>
    <s v="PT-87970"/>
    <x v="3"/>
    <x v="2"/>
    <x v="0"/>
    <x v="70"/>
    <x v="2393"/>
    <d v="2023-04-01T07:23:00"/>
    <d v="2023-04-01T14:42:00"/>
    <d v="2023-04-01T18:41:00"/>
    <x v="0"/>
    <x v="3"/>
    <s v="Patient PT-87970 requesting cancellation of appointment originally booked for 10 Apr 2023."/>
    <s v="Urgent appointment arranged within 24 hours following GP referral. Patient notified."/>
    <n v="2395"/>
    <s v="OK"/>
    <n v="0.7"/>
    <n v="8.0166666666666657"/>
    <s v="Within SLA"/>
    <n v="0"/>
    <n v="0.7"/>
  </r>
  <r>
    <n v="2397"/>
    <s v="NB-2023-02397"/>
    <x v="33"/>
    <s v="PT-41442"/>
    <x v="3"/>
    <x v="0"/>
    <x v="1"/>
    <x v="83"/>
    <x v="2394"/>
    <d v="2023-05-07T07:49:00"/>
    <d v="2023-05-09T15:44:00"/>
    <d v="2023-05-08T06:59:00"/>
    <x v="1"/>
    <x v="0"/>
    <s v="Patient PT-41442 requesting addition of appointment originally booked for 11 May 2023."/>
    <s v="Urgent appointment arranged within 24 hours following GP referral. Patient notified."/>
    <n v="2396"/>
    <s v="OK"/>
    <n v="0.83333333333333326"/>
    <n v="56.75"/>
    <s v="Breached"/>
    <n v="1"/>
    <n v="0.83333333333333326"/>
  </r>
  <r>
    <n v="2398"/>
    <s v="NB-2023-02398"/>
    <x v="58"/>
    <s v="PT-44520"/>
    <x v="1"/>
    <x v="2"/>
    <x v="0"/>
    <x v="66"/>
    <x v="2395"/>
    <d v="2023-03-22T00:13:00"/>
    <d v="2023-03-22T04:23:00"/>
    <d v="2023-03-22T07:30:00"/>
    <x v="0"/>
    <x v="3"/>
    <s v="Query regarding invoice 32951 dated 27 Feb 2023. Client reports missing credit of £2562."/>
    <s v="Billing query resolved following confirmation from insurer. Payment processing initiated."/>
    <n v="2397"/>
    <s v="OK"/>
    <n v="0.71666666666666667"/>
    <n v="4.8833333333333329"/>
    <s v="Within SLA"/>
    <n v="0"/>
    <n v="0.71666666666666667"/>
  </r>
  <r>
    <n v="2399"/>
    <s v="NB-2024-02399"/>
    <x v="33"/>
    <s v="PT-94949"/>
    <x v="2"/>
    <x v="0"/>
    <x v="1"/>
    <x v="1"/>
    <x v="2396"/>
    <d v="2024-02-23T04:11:00"/>
    <d v="2024-02-23T15:45:00"/>
    <d v="2024-02-23T22:36:00"/>
    <x v="0"/>
    <x v="3"/>
    <s v="Pre-authorisation request for diagnostic imaging. Patient PT-94949. Insurer: Aviva."/>
    <s v="Pre-auth declined by insurer. Patient advised of self-pay options and appeal pathway."/>
    <n v="2398"/>
    <s v="OK"/>
    <n v="5.583333333333333"/>
    <n v="17.149999999999999"/>
    <s v="Within SLA"/>
    <n v="0"/>
    <n v="5.583333333333333"/>
  </r>
  <r>
    <n v="2400"/>
    <s v="NB-2024-02400"/>
    <x v="35"/>
    <s v="PT-87309"/>
    <x v="1"/>
    <x v="0"/>
    <x v="1"/>
    <x v="2"/>
    <x v="2397"/>
    <d v="2024-05-08T04:47:00"/>
    <d v="2024-05-10T09:39:00"/>
    <d v="2024-05-11T01:19:00"/>
    <x v="0"/>
    <x v="1"/>
    <s v="Query regarding invoice 42328 dated 20 Apr 2024. Client reports missing credit of £3250."/>
    <s v="Billing query resolved following confirmation from insurer. Payment processing initiated."/>
    <n v="2399"/>
    <s v="OK"/>
    <n v="3.4666666666666663"/>
    <n v="56.333333333333329"/>
    <s v="Within SLA"/>
    <n v="0"/>
    <n v="3.4666666666666663"/>
  </r>
  <r>
    <n v="2401"/>
    <s v="NB-2024-02401"/>
    <x v="34"/>
    <s v="PT-30282"/>
    <x v="1"/>
    <x v="2"/>
    <x v="1"/>
    <x v="18"/>
    <x v="2398"/>
    <d v="2024-12-21T03:12:00"/>
    <d v="2024-12-21T07:56:00"/>
    <d v="2024-12-21T10:21:00"/>
    <x v="0"/>
    <x v="2"/>
    <s v="Query regarding invoice 14715 dated 22 Nov 2024. Client reports missing credit of £698."/>
    <s v="Charge dispute investigated. Original amount validated as correct; breakdown sent to client."/>
    <n v="2400"/>
    <s v="OK"/>
    <n v="0.85"/>
    <n v="5.583333333333333"/>
    <s v="Within SLA"/>
    <n v="0"/>
    <n v="0.85"/>
  </r>
  <r>
    <n v="2402"/>
    <s v="NB-2023-02402"/>
    <x v="29"/>
    <s v="PT-93631"/>
    <x v="2"/>
    <x v="3"/>
    <x v="0"/>
    <x v="83"/>
    <x v="2399"/>
    <d v="2023-08-25T02:57:00"/>
    <d v="2023-08-27T03:54:00"/>
    <d v="2023-08-29T06:10:00"/>
    <x v="0"/>
    <x v="3"/>
    <s v="Pre-authorisation request for surgical procedure. Patient PT-93631. Insurer: Bupa."/>
    <s v="Insurer contacted; claim resubmitted with corrected diagnosis code. Outcome pending."/>
    <n v="2401"/>
    <s v="OK"/>
    <n v="20.783333333333331"/>
    <n v="69.733333333333334"/>
    <s v="Within SLA"/>
    <n v="0"/>
    <n v="20.783333333333331"/>
  </r>
  <r>
    <n v="2403"/>
    <s v="NB-2023-02403"/>
    <x v="8"/>
    <s v="PT-77534"/>
    <x v="4"/>
    <x v="2"/>
    <x v="0"/>
    <x v="6"/>
    <x v="2400"/>
    <d v="2023-03-08T08:04:00"/>
    <d v="2023-03-08T17:15:00"/>
    <d v="2023-03-08T18:53:00"/>
    <x v="0"/>
    <x v="1"/>
    <s v="Formal complaint submitted by GP practice regarding delayed response. Reference needed."/>
    <s v="Complaint closed following satisfactory resolution. Client confirmed acceptance of outcome."/>
    <n v="2402"/>
    <s v="OK"/>
    <n v="1.1833333333333333"/>
    <n v="10.366666666666665"/>
    <s v="Within SLA"/>
    <n v="0"/>
    <n v="1.1833333333333333"/>
  </r>
  <r>
    <n v="2404"/>
    <s v="NB-2023-02404"/>
    <x v="60"/>
    <s v="PT-17179"/>
    <x v="3"/>
    <x v="3"/>
    <x v="1"/>
    <x v="15"/>
    <x v="2401"/>
    <d v="2023-07-08T06:37:00"/>
    <d v="2023-07-10T20:24:00"/>
    <d v="2023-07-12T09:08:00"/>
    <x v="0"/>
    <x v="3"/>
    <s v="Patient PT-17179 requesting reschedule of appointment originally booked for 16 Jul 2023."/>
    <s v="Cancellation processed. New appointment booked for following week per patient request."/>
    <n v="2403"/>
    <s v="OK"/>
    <n v="21.483333333333331"/>
    <n v="83.266666666666666"/>
    <s v="Within SLA"/>
    <n v="0"/>
    <n v="21.483333333333331"/>
  </r>
  <r>
    <n v="2405"/>
    <s v="NB-2024-02405"/>
    <x v="58"/>
    <s v="PT-75357"/>
    <x v="0"/>
    <x v="0"/>
    <x v="0"/>
    <x v="102"/>
    <x v="2402"/>
    <d v="2024-02-25T20:01:00"/>
    <d v="2024-02-26T07:54:00"/>
    <d v="2024-02-26T15:23:00"/>
    <x v="0"/>
    <x v="2"/>
    <s v="Request for GP referral letter for patient PT-75357."/>
    <s v="Insurance medical report completed and submitted to insurer within agreed timeframe."/>
    <n v="2404"/>
    <s v="OK"/>
    <n v="4.6333333333333329"/>
    <n v="16.516666666666666"/>
    <s v="Within SLA"/>
    <n v="0"/>
    <n v="4.6333333333333329"/>
  </r>
  <r>
    <n v="2406"/>
    <s v="NB-2024-02406"/>
    <x v="39"/>
    <s v="PT-64991"/>
    <x v="2"/>
    <x v="2"/>
    <x v="0"/>
    <x v="15"/>
    <x v="2403"/>
    <d v="2024-01-01T21:48:00"/>
    <d v="2024-01-02T12:48:00"/>
    <d v="2024-01-02T20:05:00"/>
    <x v="0"/>
    <x v="1"/>
    <s v="Pre-authorisation request for surgical procedure. Patient PT-64991. Insurer: Bupa."/>
    <s v="Pre-authorisation confirmed with insurer. Reference number provided to client."/>
    <n v="2405"/>
    <s v="OK"/>
    <n v="1.7166666666666666"/>
    <n v="16.716666666666665"/>
    <s v="Within SLA"/>
    <n v="0"/>
    <n v="1.7166666666666666"/>
  </r>
  <r>
    <n v="2407"/>
    <s v="NB-2024-02407"/>
    <x v="23"/>
    <s v="PT-43606"/>
    <x v="0"/>
    <x v="0"/>
    <x v="0"/>
    <x v="93"/>
    <x v="2404"/>
    <d v="2024-09-03T00:23:00"/>
    <d v="2024-09-05T05:26:00"/>
    <d v="2024-09-05T17:26:00"/>
    <x v="0"/>
    <x v="3"/>
    <s v="Request for medical records for patient PT-43606."/>
    <s v="Fit-to-work certificate issued following confirmation from treating clinician."/>
    <n v="2406"/>
    <s v="OK"/>
    <n v="6.9499999999999993"/>
    <n v="60"/>
    <s v="Within SLA"/>
    <n v="0"/>
    <n v="6.9499999999999993"/>
  </r>
  <r>
    <n v="2408"/>
    <s v="NB-2024-02408"/>
    <x v="57"/>
    <s v="PT-32992"/>
    <x v="1"/>
    <x v="3"/>
    <x v="0"/>
    <x v="2"/>
    <x v="2405"/>
    <d v="2024-06-05T21:37:00"/>
    <d v="2024-06-06T03:09:00"/>
    <d v="2024-06-08T13:21:00"/>
    <x v="0"/>
    <x v="3"/>
    <s v="Query regarding invoice 27199 dated 28 May 2024. Client reports disputed amount of £3336."/>
    <s v="Billing query resolved following confirmation from insurer. Payment processing initiated."/>
    <n v="2407"/>
    <s v="OK"/>
    <n v="56.266666666666666"/>
    <n v="61.8"/>
    <s v="Within SLA"/>
    <n v="0"/>
    <n v="56.266666666666666"/>
  </r>
  <r>
    <n v="2409"/>
    <s v="NB-2024-02409"/>
    <x v="40"/>
    <s v="PT-40652"/>
    <x v="2"/>
    <x v="0"/>
    <x v="0"/>
    <x v="105"/>
    <x v="2406"/>
    <d v="2024-01-11T08:46:00"/>
    <d v="2024-01-13T02:47:00"/>
    <d v="2024-01-13T07:25:00"/>
    <x v="0"/>
    <x v="1"/>
    <s v="Pre-authorisation request for physiotherapy course. Patient PT-40652. Insurer: WPA."/>
    <s v="Insurer contacted; claim resubmitted with corrected diagnosis code. Outcome pending."/>
    <n v="2408"/>
    <s v="OK"/>
    <n v="1.3499999999999999"/>
    <n v="43.366666666666667"/>
    <s v="Within SLA"/>
    <n v="0"/>
    <n v="1.3499999999999999"/>
  </r>
  <r>
    <n v="2410"/>
    <s v="NB-2024-02410"/>
    <x v="70"/>
    <s v="PT-67719"/>
    <x v="2"/>
    <x v="0"/>
    <x v="0"/>
    <x v="39"/>
    <x v="2407"/>
    <d v="2024-09-25T06:49:00"/>
    <d v="2024-09-26T14:23:00"/>
    <d v="2024-09-27T04:40:00"/>
    <x v="0"/>
    <x v="0"/>
    <s v="Pre-authorisation request for specialist referral. Patient PT-67719. Insurer: Bupa."/>
    <s v="Pre-auth declined by insurer. Patient advised of self-pay options and appeal pathway."/>
    <n v="2409"/>
    <s v="OK"/>
    <n v="2.15"/>
    <n v="33.716666666666669"/>
    <s v="Within SLA"/>
    <n v="0"/>
    <n v="2.15"/>
  </r>
  <r>
    <n v="2411"/>
    <s v="NB-2023-02411"/>
    <x v="6"/>
    <s v="PT-41645"/>
    <x v="3"/>
    <x v="0"/>
    <x v="1"/>
    <x v="5"/>
    <x v="2408"/>
    <d v="2023-09-04T08:23:00"/>
    <d v="2023-09-04T20:22:00"/>
    <d v="2023-09-06T05:23:00"/>
    <x v="0"/>
    <x v="3"/>
    <s v="Patient PT-41645 requesting addition of appointment originally booked for 05 Sep 2023."/>
    <s v="Appointment moved from afternoon to morning slot. Patient and GP practice both confirmed."/>
    <n v="2410"/>
    <s v="OK"/>
    <n v="3"/>
    <n v="14.983333333333333"/>
    <s v="Within SLA"/>
    <n v="0"/>
    <n v="3"/>
  </r>
  <r>
    <n v="2412"/>
    <s v="NB-2023-02412"/>
    <x v="39"/>
    <s v="PT-37233"/>
    <x v="0"/>
    <x v="2"/>
    <x v="0"/>
    <x v="46"/>
    <x v="2409"/>
    <d v="2023-09-01T12:32:00"/>
    <d v="2023-09-02T04:23:00"/>
    <d v="2023-09-02T09:55:00"/>
    <x v="0"/>
    <x v="0"/>
    <s v="Request for insurance medical report for patient PT-37233."/>
    <s v="Fit-to-work certificate issued following confirmation from treating clinician."/>
    <n v="2411"/>
    <s v="OK"/>
    <n v="2.6166666666666667"/>
    <n v="18.466666666666665"/>
    <s v="Within SLA"/>
    <n v="0"/>
    <n v="2.6166666666666667"/>
  </r>
  <r>
    <n v="2413"/>
    <s v="NB-2024-02413"/>
    <x v="43"/>
    <s v="PT-32897"/>
    <x v="4"/>
    <x v="2"/>
    <x v="0"/>
    <x v="43"/>
    <x v="2410"/>
    <d v="2024-03-16T23:33:00"/>
    <d v="2024-03-17T13:22:00"/>
    <d v="2024-03-17T21:06:00"/>
    <x v="0"/>
    <x v="3"/>
    <s v="Formal complaint submitted by clinic manager regarding delayed response. Reference needed."/>
    <s v="Patient complaint escalated to Operations Manager. Resolution meeting held; outcome agreed with client."/>
    <n v="2412"/>
    <s v="OK"/>
    <n v="2.4499999999999997"/>
    <n v="16.266666666666666"/>
    <s v="Within SLA"/>
    <n v="0"/>
    <n v="2.4499999999999997"/>
  </r>
  <r>
    <n v="2414"/>
    <s v="NB-2023-02414"/>
    <x v="45"/>
    <s v="PT-31666"/>
    <x v="1"/>
    <x v="0"/>
    <x v="0"/>
    <x v="66"/>
    <x v="2411"/>
    <d v="2023-07-15T14:23:00"/>
    <d v="2023-07-16T04:28:00"/>
    <d v="2023-07-16T13:13:00"/>
    <x v="0"/>
    <x v="3"/>
    <s v="Query regarding invoice 59261 dated 12 Jul 2023. Client reports duplicate payment of £1349."/>
    <s v="Late payment fee waived as a goodwill gesture following system error. Account adjusted."/>
    <n v="2413"/>
    <s v="OK"/>
    <n v="1.1666666666666665"/>
    <n v="15.25"/>
    <s v="Within SLA"/>
    <n v="0"/>
    <n v="1.1666666666666665"/>
  </r>
  <r>
    <n v="2415"/>
    <s v="NB-2023-02415"/>
    <x v="3"/>
    <s v="PT-24634"/>
    <x v="2"/>
    <x v="2"/>
    <x v="0"/>
    <x v="22"/>
    <x v="2412"/>
    <d v="2023-10-02T01:59:00"/>
    <d v="2023-10-03T02:44:00"/>
    <d v="2023-10-02T12:26:00"/>
    <x v="1"/>
    <x v="2"/>
    <s v="Pre-authorisation request for surgical procedure. Patient PT-24634. Insurer: Bupa."/>
    <s v="Pre-authorisation confirmed with insurer. Reference number provided to client."/>
    <n v="2414"/>
    <s v="OK"/>
    <n v="1.55"/>
    <n v="26.299999999999997"/>
    <s v="Breached"/>
    <n v="1"/>
    <n v="1.55"/>
  </r>
  <r>
    <n v="2416"/>
    <s v="NB-2024-02416"/>
    <x v="49"/>
    <s v="PT-23016"/>
    <x v="3"/>
    <x v="0"/>
    <x v="0"/>
    <x v="33"/>
    <x v="2413"/>
    <d v="2024-03-24T00:00:00"/>
    <d v="2024-03-26T18:27:00"/>
    <d v="2024-03-25T22:22:00"/>
    <x v="1"/>
    <x v="3"/>
    <s v="Patient PT-23016 requesting reschedule of appointment originally booked for 29 Mar 2024."/>
    <s v="Recurring appointment series updated following consultant schedule change."/>
    <n v="2415"/>
    <s v="OK"/>
    <n v="1.6333333333333333"/>
    <n v="68.083333333333329"/>
    <s v="Breached"/>
    <n v="1"/>
    <n v="1.6333333333333333"/>
  </r>
  <r>
    <n v="2417"/>
    <s v="NB-2025-02417"/>
    <x v="15"/>
    <s v="PT-74250"/>
    <x v="2"/>
    <x v="2"/>
    <x v="0"/>
    <x v="64"/>
    <x v="2414"/>
    <d v="2025-01-18T10:59:00"/>
    <d v="2025-01-18T20:43:00"/>
    <d v="2025-01-18T18:36:00"/>
    <x v="1"/>
    <x v="0"/>
    <s v="Pre-authorisation request for physiotherapy course. Patient PT-74250. Insurer: AXA Health."/>
    <s v="Pre-auth declined by insurer. Patient advised of self-pay options and appeal pathway."/>
    <n v="2416"/>
    <s v="OK"/>
    <n v="4.3833333333333329"/>
    <n v="14.116666666666665"/>
    <s v="Breached"/>
    <n v="1"/>
    <n v="4.3833333333333329"/>
  </r>
  <r>
    <n v="2418"/>
    <s v="NB-2024-02418"/>
    <x v="56"/>
    <s v="PT-30101"/>
    <x v="3"/>
    <x v="0"/>
    <x v="0"/>
    <x v="8"/>
    <x v="2415"/>
    <d v="2024-08-15T05:03:00"/>
    <d v="2024-08-17T04:12:00"/>
    <d v="2024-08-16T21:03:00"/>
    <x v="1"/>
    <x v="0"/>
    <s v="Patient PT-30101 requesting reschedule of appointment originally booked for 23 Aug 2024."/>
    <s v="Urgent appointment arranged within 24 hours following GP referral. Patient notified."/>
    <n v="2417"/>
    <s v="OK"/>
    <n v="8"/>
    <n v="55.15"/>
    <s v="Breached"/>
    <n v="1"/>
    <n v="8"/>
  </r>
  <r>
    <n v="2419"/>
    <s v="NB-2023-02419"/>
    <x v="43"/>
    <s v="PT-69348"/>
    <x v="0"/>
    <x v="0"/>
    <x v="0"/>
    <x v="31"/>
    <x v="2416"/>
    <d v="2023-11-30T04:50:00"/>
    <d v="2023-12-01T03:56:00"/>
    <d v="2023-12-02T22:25:00"/>
    <x v="0"/>
    <x v="3"/>
    <s v="Request for medical records for patient PT-69348."/>
    <s v="GP referral letter drafted and sent to specialist clinic. Copy retained on file."/>
    <n v="2418"/>
    <s v="OK"/>
    <n v="6.4166666666666661"/>
    <n v="29.516666666666666"/>
    <s v="Within SLA"/>
    <n v="0"/>
    <n v="6.4166666666666661"/>
  </r>
  <r>
    <n v="2420"/>
    <s v="NB-2023-02420"/>
    <x v="21"/>
    <s v="PT-57936"/>
    <x v="2"/>
    <x v="3"/>
    <x v="0"/>
    <x v="46"/>
    <x v="2417"/>
    <d v="2023-09-01T20:55:00"/>
    <d v="2023-09-04T02:15:00"/>
    <d v="2023-09-05T10:59:00"/>
    <x v="0"/>
    <x v="3"/>
    <s v="Pre-authorisation request for specialist referral. Patient PT-57936. Insurer: Vitality."/>
    <s v="Insurer contacted; claim resubmitted with corrected diagnosis code. Outcome pending."/>
    <n v="2419"/>
    <s v="OK"/>
    <n v="9.9333333333333336"/>
    <n v="63.266666666666666"/>
    <s v="Within SLA"/>
    <n v="0"/>
    <n v="9.9333333333333336"/>
  </r>
  <r>
    <n v="2421"/>
    <s v="NB-2025-02421"/>
    <x v="33"/>
    <s v="PT-81234"/>
    <x v="3"/>
    <x v="0"/>
    <x v="5"/>
    <x v="70"/>
    <x v="2418"/>
    <d v="2025-01-23T17:44:00"/>
    <m/>
    <d v="2025-01-24T16:04:00"/>
    <x v="1"/>
    <x v="3"/>
    <s v="Patient PT-81234 requesting reschedule of appointment originally booked for 30 Jan 2025."/>
    <m/>
    <n v="2420"/>
    <s v="OPEN_TICKET"/>
    <n v="1.6666666666666665"/>
    <m/>
    <s v="Breached"/>
    <n v="1"/>
    <n v="1.6666666666666665"/>
  </r>
  <r>
    <n v="2422"/>
    <s v="NB-2024-02422"/>
    <x v="63"/>
    <s v="PT-11968"/>
    <x v="2"/>
    <x v="0"/>
    <x v="1"/>
    <x v="65"/>
    <x v="2419"/>
    <d v="2024-12-14T14:05:00"/>
    <d v="2024-12-15T18:15:00"/>
    <d v="2024-12-17T08:13:00"/>
    <x v="0"/>
    <x v="0"/>
    <s v="Pre-authorisation request for physiotherapy course. Patient PT-11968. Insurer: AXA Health."/>
    <s v="Pre-auth declined by insurer. Patient advised of self-pay options and appeal pathway."/>
    <n v="2421"/>
    <s v="OK"/>
    <n v="5.8666666666666663"/>
    <n v="34.033333333333331"/>
    <s v="Within SLA"/>
    <n v="0"/>
    <n v="5.8666666666666663"/>
  </r>
  <r>
    <n v="2423"/>
    <s v="NB-2025-02423"/>
    <x v="57"/>
    <s v="PT-93781"/>
    <x v="3"/>
    <x v="0"/>
    <x v="2"/>
    <x v="41"/>
    <x v="2420"/>
    <m/>
    <m/>
    <d v="2025-03-26T03:27:00"/>
    <x v="0"/>
    <x v="0"/>
    <s v="Patient PT-93781 requesting cancellation of appointment originally booked for 02 Apr 2025."/>
    <m/>
    <n v="2422"/>
    <s v="OPEN_TICKET"/>
    <m/>
    <m/>
    <s v="Within SLA"/>
    <n v="0"/>
    <m/>
  </r>
  <r>
    <n v="2424"/>
    <s v="NB-2024-02424"/>
    <x v="9"/>
    <s v="PT-64463"/>
    <x v="3"/>
    <x v="0"/>
    <x v="0"/>
    <x v="16"/>
    <x v="2421"/>
    <d v="2024-07-08T10:36:00"/>
    <d v="2024-07-09T19:43:00"/>
    <d v="2024-07-11T03:41:00"/>
    <x v="0"/>
    <x v="3"/>
    <s v="Patient PT-64463 requesting addition of appointment originally booked for 12 Jul 2024."/>
    <s v="Appointment rescheduled to patient's preferred date. Confirmation sent via email and SMS."/>
    <n v="2423"/>
    <s v="OK"/>
    <n v="6.9166666666666661"/>
    <n v="40.033333333333331"/>
    <s v="Within SLA"/>
    <n v="0"/>
    <n v="6.9166666666666661"/>
  </r>
  <r>
    <n v="2425"/>
    <s v="NB-2025-02425"/>
    <x v="56"/>
    <s v="PT-80925"/>
    <x v="3"/>
    <x v="0"/>
    <x v="1"/>
    <x v="52"/>
    <x v="2422"/>
    <d v="2025-01-26T21:33:00"/>
    <d v="2025-01-28T13:48:00"/>
    <d v="2025-01-28T18:07:00"/>
    <x v="0"/>
    <x v="0"/>
    <s v="Patient PT-80925 requesting addition of appointment originally booked for 09 Feb 2025."/>
    <s v="Appointment rescheduled to patient's preferred date. Confirmation sent via email and SMS."/>
    <n v="2424"/>
    <s v="OK"/>
    <n v="3.4333333333333331"/>
    <n v="43.68333333333333"/>
    <s v="Within SLA"/>
    <n v="0"/>
    <n v="3.4333333333333331"/>
  </r>
  <r>
    <n v="2426"/>
    <s v="NB-2024-02426"/>
    <x v="11"/>
    <s v="PT-77040"/>
    <x v="3"/>
    <x v="0"/>
    <x v="1"/>
    <x v="51"/>
    <x v="2423"/>
    <d v="2024-07-14T12:17:00"/>
    <d v="2024-07-16T14:29:00"/>
    <d v="2024-07-16T19:47:00"/>
    <x v="0"/>
    <x v="0"/>
    <s v="Patient PT-77040 requesting reschedule of appointment originally booked for 20 Jul 2024."/>
    <s v="Recurring appointment series updated following consultant schedule change."/>
    <n v="2425"/>
    <s v="OK"/>
    <n v="16.5"/>
    <n v="66.7"/>
    <s v="Within SLA"/>
    <n v="0"/>
    <n v="16.5"/>
  </r>
  <r>
    <n v="2427"/>
    <s v="NB-2023-02427"/>
    <x v="17"/>
    <s v="PT-47378"/>
    <x v="3"/>
    <x v="0"/>
    <x v="0"/>
    <x v="66"/>
    <x v="2424"/>
    <d v="2023-10-30T00:31:00"/>
    <d v="2023-10-30T22:06:00"/>
    <d v="2023-10-31T22:05:00"/>
    <x v="0"/>
    <x v="3"/>
    <s v="Patient PT-47378 requesting cancellation of appointment originally booked for 09 Nov 2023."/>
    <s v="Recurring appointment series updated following consultant schedule change."/>
    <n v="2426"/>
    <s v="OK"/>
    <n v="2.4333333333333331"/>
    <n v="24.016666666666666"/>
    <s v="Within SLA"/>
    <n v="0"/>
    <n v="2.4333333333333331"/>
  </r>
  <r>
    <n v="2428"/>
    <s v="NB-2024-02428"/>
    <x v="46"/>
    <s v="PT-19297"/>
    <x v="3"/>
    <x v="0"/>
    <x v="1"/>
    <x v="68"/>
    <x v="2425"/>
    <d v="2024-03-17T01:09:00"/>
    <d v="2024-03-17T21:51:00"/>
    <d v="2024-03-19T20:31:00"/>
    <x v="0"/>
    <x v="2"/>
    <s v="Patient PT-19297 requesting addition of appointment originally booked for 30 Mar 2024."/>
    <s v="Urgent appointment arranged within 24 hours following GP referral. Patient notified."/>
    <n v="2427"/>
    <s v="OK"/>
    <n v="4.6333333333333329"/>
    <n v="25.333333333333332"/>
    <s v="Within SLA"/>
    <n v="0"/>
    <n v="4.6333333333333329"/>
  </r>
  <r>
    <n v="2429"/>
    <s v="NB-2023-02429"/>
    <x v="62"/>
    <s v="PT-52694"/>
    <x v="1"/>
    <x v="0"/>
    <x v="1"/>
    <x v="11"/>
    <x v="2426"/>
    <d v="2023-05-07T20:20:00"/>
    <d v="2023-05-08T13:42:00"/>
    <d v="2023-05-10T14:03:00"/>
    <x v="0"/>
    <x v="3"/>
    <s v="Query regarding invoice 41216 dated 10 Apr 2023. Client reports incorrect charge of £1780."/>
    <s v="Charge dispute investigated. Original amount validated as correct; breakdown sent to client."/>
    <n v="2428"/>
    <s v="OK"/>
    <n v="6.2833333333333332"/>
    <n v="23.65"/>
    <s v="Within SLA"/>
    <n v="0"/>
    <n v="6.2833333333333332"/>
  </r>
  <r>
    <n v="2430"/>
    <s v="NB-2024-02430"/>
    <x v="32"/>
    <s v="PT-39718"/>
    <x v="1"/>
    <x v="2"/>
    <x v="0"/>
    <x v="12"/>
    <x v="2427"/>
    <d v="2024-01-07T06:36:00"/>
    <d v="2024-01-07T15:03:00"/>
    <d v="2024-01-07T17:23:00"/>
    <x v="0"/>
    <x v="3"/>
    <s v="Query regarding invoice 44527 dated 19 Dec 2023. Client reports duplicate payment of £2715."/>
    <s v="Late payment fee waived as a goodwill gesture following system error. Account adjusted."/>
    <n v="2429"/>
    <s v="OK"/>
    <n v="1.2166666666666666"/>
    <n v="9.6666666666666661"/>
    <s v="Within SLA"/>
    <n v="0"/>
    <n v="1.2166666666666666"/>
  </r>
  <r>
    <n v="2431"/>
    <s v="NB-2023-02431"/>
    <x v="44"/>
    <s v="PT-21490"/>
    <x v="1"/>
    <x v="3"/>
    <x v="0"/>
    <x v="53"/>
    <x v="2428"/>
    <d v="2023-01-14T08:04:00"/>
    <d v="2023-01-17T10:26:00"/>
    <d v="2023-01-18T17:40:00"/>
    <x v="0"/>
    <x v="0"/>
    <s v="Query regarding invoice 12787 dated 12 Jan 2023. Client reports duplicate payment of £2249."/>
    <s v="Duplicate charge identified and reversed. Updated invoice sent to client for reconciliation."/>
    <n v="2430"/>
    <s v="OK"/>
    <n v="14.399999999999999"/>
    <n v="88.766666666666666"/>
    <s v="Within SLA"/>
    <n v="0"/>
    <n v="14.399999999999999"/>
  </r>
  <r>
    <n v="2432"/>
    <s v="NB-2023-02432"/>
    <x v="12"/>
    <s v="PT-19109"/>
    <x v="1"/>
    <x v="2"/>
    <x v="0"/>
    <x v="75"/>
    <x v="2429"/>
    <d v="2023-01-21T17:33:00"/>
    <d v="2023-01-22T09:27:00"/>
    <d v="2023-01-22T15:37:00"/>
    <x v="0"/>
    <x v="1"/>
    <s v="Query regarding invoice 74773 dated 29 Dec 2022. Client reports disputed amount of £3237."/>
    <s v="Late payment fee waived as a goodwill gesture following system error. Account adjusted."/>
    <n v="2431"/>
    <s v="OK"/>
    <n v="1.9333333333333333"/>
    <n v="17.833333333333332"/>
    <s v="Within SLA"/>
    <n v="0"/>
    <n v="1.9333333333333333"/>
  </r>
  <r>
    <n v="2433"/>
    <s v="NB-2023-02433"/>
    <x v="5"/>
    <s v="PT-30482"/>
    <x v="1"/>
    <x v="0"/>
    <x v="1"/>
    <x v="68"/>
    <x v="2430"/>
    <d v="2023-07-27T09:25:00"/>
    <d v="2023-07-28T23:00:00"/>
    <d v="2023-07-29T02:46:00"/>
    <x v="0"/>
    <x v="1"/>
    <s v="Query regarding invoice 87639 dated 12 Jul 2023. Client reports disputed amount of £3102."/>
    <s v="Duplicate charge identified and reversed. Updated invoice sent to client for reconciliation."/>
    <n v="2432"/>
    <s v="OK"/>
    <n v="6.6499999999999995"/>
    <n v="44.233333333333334"/>
    <s v="Within SLA"/>
    <n v="0"/>
    <n v="6.6499999999999995"/>
  </r>
  <r>
    <n v="2434"/>
    <s v="NB-2025-02434"/>
    <x v="7"/>
    <s v="PT-38973"/>
    <x v="3"/>
    <x v="1"/>
    <x v="0"/>
    <x v="28"/>
    <x v="2431"/>
    <d v="2025-01-07T08:54:00"/>
    <d v="2025-01-07T09:43:00"/>
    <d v="2025-01-07T15:13:00"/>
    <x v="0"/>
    <x v="3"/>
    <s v="Patient PT-38973 requesting cancellation of appointment originally booked for 16 Jan 2025."/>
    <s v="Appointment rescheduled to patient's preferred date. Confirmation sent via email and SMS."/>
    <n v="2433"/>
    <s v="OK"/>
    <n v="1.6833333333333333"/>
    <n v="2.5"/>
    <s v="Within SLA"/>
    <n v="0"/>
    <n v="1.6833333333333333"/>
  </r>
  <r>
    <n v="2435"/>
    <s v="NB-2024-02435"/>
    <x v="22"/>
    <s v="PT-93535"/>
    <x v="3"/>
    <x v="3"/>
    <x v="1"/>
    <x v="46"/>
    <x v="2432"/>
    <d v="2024-03-01T11:45:00"/>
    <d v="2024-03-04T02:51:00"/>
    <d v="2024-03-04T23:22:00"/>
    <x v="0"/>
    <x v="0"/>
    <s v="Patient PT-93535 requesting reschedule of appointment originally booked for 07 Mar 2024."/>
    <s v="Recurring appointment series updated following consultant schedule change."/>
    <n v="2434"/>
    <s v="OK"/>
    <n v="36.383333333333333"/>
    <n v="99.483333333333334"/>
    <s v="Within SLA"/>
    <n v="0"/>
    <n v="36.383333333333333"/>
  </r>
  <r>
    <n v="2436"/>
    <s v="NB-2023-02436"/>
    <x v="14"/>
    <s v="PT-64149"/>
    <x v="0"/>
    <x v="0"/>
    <x v="0"/>
    <x v="70"/>
    <x v="2433"/>
    <d v="2023-10-27T18:33:00"/>
    <d v="2023-10-29T00:41:00"/>
    <d v="2023-10-29T15:24:00"/>
    <x v="0"/>
    <x v="3"/>
    <s v="Request for discharge summary for patient PT-64149."/>
    <s v="Clinical summary prepared and sent to patient as requested. GDPR consent verified."/>
    <n v="2435"/>
    <s v="OK"/>
    <n v="3.15"/>
    <n v="33.283333333333331"/>
    <s v="Within SLA"/>
    <n v="0"/>
    <n v="3.15"/>
  </r>
  <r>
    <n v="2437"/>
    <s v="NB-2023-02437"/>
    <x v="43"/>
    <s v="PT-60808"/>
    <x v="3"/>
    <x v="0"/>
    <x v="0"/>
    <x v="58"/>
    <x v="2434"/>
    <d v="2023-07-21T04:01:00"/>
    <d v="2023-07-23T09:10:00"/>
    <d v="2023-07-24T00:29:00"/>
    <x v="0"/>
    <x v="3"/>
    <s v="Patient PT-60808 requesting cancellation of appointment originally booked for 26 Jul 2023."/>
    <s v="Recurring appointment series updated following consultant schedule change."/>
    <n v="2436"/>
    <s v="OK"/>
    <n v="3.5333333333333332"/>
    <n v="56.68333333333333"/>
    <s v="Within SLA"/>
    <n v="0"/>
    <n v="3.5333333333333332"/>
  </r>
  <r>
    <n v="2438"/>
    <s v="NB-2023-02438"/>
    <x v="3"/>
    <s v="PT-42360"/>
    <x v="3"/>
    <x v="2"/>
    <x v="0"/>
    <x v="13"/>
    <x v="2435"/>
    <d v="2023-01-08T10:03:00"/>
    <d v="2023-01-08T15:40:00"/>
    <d v="2023-01-08T20:39:00"/>
    <x v="0"/>
    <x v="3"/>
    <s v="Patient PT-42360 requesting addition of appointment originally booked for 19 Jan 2023."/>
    <s v="Urgent appointment arranged within 24 hours following GP referral. Patient notified."/>
    <n v="2437"/>
    <s v="OK"/>
    <n v="1.4"/>
    <n v="7.0166666666666666"/>
    <s v="Within SLA"/>
    <n v="0"/>
    <n v="1.4"/>
  </r>
  <r>
    <n v="2439"/>
    <s v="NB-2023-02439"/>
    <x v="40"/>
    <s v="PT-53404"/>
    <x v="1"/>
    <x v="0"/>
    <x v="0"/>
    <x v="16"/>
    <x v="2436"/>
    <d v="2023-05-07T00:39:00"/>
    <d v="2023-05-08T09:36:00"/>
    <d v="2023-05-08T22:42:00"/>
    <x v="0"/>
    <x v="2"/>
    <s v="Query regarding invoice 77792 dated 23 Apr 2023. Client reports duplicate payment of £798."/>
    <s v="Billing query resolved following confirmation from insurer. Payment processing initiated."/>
    <n v="2438"/>
    <s v="OK"/>
    <n v="1.95"/>
    <n v="34.9"/>
    <s v="Within SLA"/>
    <n v="0"/>
    <n v="1.95"/>
  </r>
  <r>
    <n v="2440"/>
    <s v="NB-2025-02440"/>
    <x v="25"/>
    <s v="PT-14319"/>
    <x v="3"/>
    <x v="0"/>
    <x v="1"/>
    <x v="92"/>
    <x v="2437"/>
    <d v="2025-02-12T19:51:00"/>
    <d v="2025-02-13T12:49:00"/>
    <d v="2025-02-13T18:13:00"/>
    <x v="0"/>
    <x v="0"/>
    <s v="Patient PT-14319 requesting cancellation of appointment originally booked for 13 Feb 2025."/>
    <s v="Recurring appointment series updated following consultant schedule change."/>
    <n v="2439"/>
    <s v="OK"/>
    <n v="1.6333333333333333"/>
    <n v="18.599999999999998"/>
    <s v="Within SLA"/>
    <n v="0"/>
    <n v="1.6333333333333333"/>
  </r>
  <r>
    <n v="2441"/>
    <s v="NB-2023-02441"/>
    <x v="27"/>
    <s v="PT-68544"/>
    <x v="3"/>
    <x v="3"/>
    <x v="3"/>
    <x v="17"/>
    <x v="2438"/>
    <d v="2023-03-27T00:33:00"/>
    <m/>
    <d v="2023-03-30T19:33:00"/>
    <x v="1"/>
    <x v="0"/>
    <s v="Patient PT-68544 requesting cancellation of appointment originally booked for 29 Mar 2023."/>
    <m/>
    <n v="2440"/>
    <s v="OPEN_TICKET"/>
    <n v="5"/>
    <m/>
    <s v="Breached"/>
    <n v="1"/>
    <n v="5"/>
  </r>
  <r>
    <n v="2442"/>
    <s v="NB-2023-02442"/>
    <x v="67"/>
    <s v="PT-37295"/>
    <x v="1"/>
    <x v="0"/>
    <x v="1"/>
    <x v="3"/>
    <x v="2439"/>
    <d v="2023-12-31T11:15:00"/>
    <d v="2024-01-01T21:36:00"/>
    <d v="2024-01-03T04:42:00"/>
    <x v="0"/>
    <x v="1"/>
    <s v="Query regarding invoice 37644 dated 16 Dec 2023. Client reports duplicate payment of £3107."/>
    <s v="Charge dispute investigated. Original amount validated as correct; breakdown sent to client."/>
    <n v="2441"/>
    <s v="OK"/>
    <n v="6.55"/>
    <n v="40.9"/>
    <s v="Within SLA"/>
    <n v="0"/>
    <n v="6.55"/>
  </r>
  <r>
    <n v="2443"/>
    <s v="NB-2024-02443"/>
    <x v="58"/>
    <s v="PT-31685"/>
    <x v="1"/>
    <x v="3"/>
    <x v="0"/>
    <x v="77"/>
    <x v="2440"/>
    <d v="2024-01-23T05:56:00"/>
    <d v="2024-01-28T14:14:00"/>
    <d v="2024-01-26T02:07:00"/>
    <x v="1"/>
    <x v="3"/>
    <s v="Query regarding invoice 86653 dated 07 Jan 2024. Client reports incorrect charge of £228."/>
    <s v="Duplicate charge identified and reversed. Updated invoice sent to client for reconciliation."/>
    <n v="2442"/>
    <s v="OK"/>
    <n v="3.8166666666666664"/>
    <n v="132.11666666666667"/>
    <s v="Breached"/>
    <n v="1"/>
    <n v="3.8166666666666664"/>
  </r>
  <r>
    <n v="2444"/>
    <s v="NB-2023-02444"/>
    <x v="23"/>
    <s v="PT-12586"/>
    <x v="1"/>
    <x v="1"/>
    <x v="0"/>
    <x v="68"/>
    <x v="2441"/>
    <d v="2023-03-25T07:59:00"/>
    <d v="2023-03-25T13:43:00"/>
    <d v="2023-03-25T15:05:00"/>
    <x v="0"/>
    <x v="0"/>
    <s v="Query regarding invoice 79339 dated 23 Feb 2023. Client reports disputed amount of £1705."/>
    <s v="Late payment fee waived as a goodwill gesture following system error. Account adjusted."/>
    <n v="2443"/>
    <s v="OK"/>
    <n v="0.89999999999999991"/>
    <n v="6.6333333333333329"/>
    <s v="Within SLA"/>
    <n v="0"/>
    <n v="0.89999999999999991"/>
  </r>
  <r>
    <n v="2445"/>
    <s v="NB-2024-02445"/>
    <x v="66"/>
    <s v="PT-28552"/>
    <x v="3"/>
    <x v="0"/>
    <x v="0"/>
    <x v="61"/>
    <x v="2442"/>
    <d v="2024-11-14T19:05:00"/>
    <d v="2024-11-16T01:30:00"/>
    <d v="2024-11-17T14:35:00"/>
    <x v="0"/>
    <x v="0"/>
    <s v="Patient PT-28552 requesting addition of appointment originally booked for 17 Nov 2024."/>
    <s v="Cancellation processed. New appointment booked for following week per patient request."/>
    <n v="2444"/>
    <s v="OK"/>
    <n v="4.5"/>
    <n v="34.916666666666664"/>
    <s v="Within SLA"/>
    <n v="0"/>
    <n v="4.5"/>
  </r>
  <r>
    <n v="2446"/>
    <s v="NB-2023-02446"/>
    <x v="70"/>
    <s v="PT-32896"/>
    <x v="4"/>
    <x v="2"/>
    <x v="0"/>
    <x v="0"/>
    <x v="2443"/>
    <d v="2023-08-03T03:48:00"/>
    <d v="2023-08-03T13:05:00"/>
    <d v="2023-08-03T14:44:00"/>
    <x v="0"/>
    <x v="3"/>
    <s v="Formal complaint submitted by patient regarding billing error. Reference needed."/>
    <s v="Complaint resolved following discussion with client. Compensation of £517 agreed and authorised."/>
    <n v="2445"/>
    <s v="OK"/>
    <n v="1.0666666666666667"/>
    <n v="10.35"/>
    <s v="Within SLA"/>
    <n v="0"/>
    <n v="1.0666666666666667"/>
  </r>
  <r>
    <n v="2447"/>
    <s v="NB-2024-02447"/>
    <x v="44"/>
    <s v="PT-18911"/>
    <x v="1"/>
    <x v="2"/>
    <x v="1"/>
    <x v="63"/>
    <x v="2444"/>
    <d v="2024-01-30T04:45:00"/>
    <d v="2024-01-30T19:51:00"/>
    <d v="2024-01-31T01:14:00"/>
    <x v="0"/>
    <x v="3"/>
    <s v="Query regarding invoice 93795 dated 18 Jan 2024. Client reports duplicate payment of £943."/>
    <s v="Charge dispute investigated. Original amount validated as correct; breakdown sent to client."/>
    <n v="2446"/>
    <s v="OK"/>
    <n v="3.5166666666666666"/>
    <n v="18.616666666666667"/>
    <s v="Within SLA"/>
    <n v="0"/>
    <n v="3.5166666666666666"/>
  </r>
  <r>
    <n v="2448"/>
    <s v="NB-2024-02448"/>
    <x v="30"/>
    <s v="PT-92502"/>
    <x v="4"/>
    <x v="0"/>
    <x v="1"/>
    <x v="10"/>
    <x v="2445"/>
    <d v="2024-05-13T11:08:00"/>
    <d v="2024-05-15T12:26:00"/>
    <d v="2024-05-15T20:56:00"/>
    <x v="0"/>
    <x v="0"/>
    <s v="Formal complaint submitted by family member regarding billing error. Reference needed."/>
    <s v="Complaint acknowledged and logged under ref CMP-5011. Full investigation completed within SLA. Apology letter sent."/>
    <n v="2447"/>
    <s v="OK"/>
    <n v="14.2"/>
    <n v="63.5"/>
    <s v="Within SLA"/>
    <n v="0"/>
    <n v="14.2"/>
  </r>
  <r>
    <n v="2449"/>
    <s v="NB-2025-02449"/>
    <x v="57"/>
    <s v="PT-84279"/>
    <x v="2"/>
    <x v="0"/>
    <x v="1"/>
    <x v="16"/>
    <x v="2446"/>
    <d v="2025-03-31T02:04:00"/>
    <d v="2025-04-02T08:16:00"/>
    <d v="2025-04-02T19:28:00"/>
    <x v="0"/>
    <x v="2"/>
    <s v="Pre-authorisation request for outpatient consultation. Patient PT-84279. Insurer: WPA."/>
    <s v="Pre-authorisation confirmed with insurer. Reference number provided to client."/>
    <n v="2448"/>
    <s v="OK"/>
    <n v="6.6"/>
    <n v="60.8"/>
    <s v="Within SLA"/>
    <n v="0"/>
    <n v="6.6"/>
  </r>
  <r>
    <n v="2450"/>
    <s v="NB-2024-02450"/>
    <x v="43"/>
    <s v="PT-89401"/>
    <x v="3"/>
    <x v="3"/>
    <x v="1"/>
    <x v="52"/>
    <x v="2447"/>
    <d v="2024-07-05T05:38:00"/>
    <d v="2024-07-05T11:20:00"/>
    <d v="2024-07-07T18:47:00"/>
    <x v="0"/>
    <x v="1"/>
    <s v="Patient PT-89401 requesting cancellation of appointment originally booked for 04 Jul 2024."/>
    <s v="Appointment moved from afternoon to morning slot. Patient and GP practice both confirmed."/>
    <n v="2449"/>
    <s v="OK"/>
    <n v="58.849999999999994"/>
    <n v="64.55"/>
    <s v="Within SLA"/>
    <n v="0"/>
    <n v="58.849999999999994"/>
  </r>
  <r>
    <n v="2451"/>
    <s v="NB-2023-02451"/>
    <x v="49"/>
    <s v="PT-59058"/>
    <x v="2"/>
    <x v="0"/>
    <x v="0"/>
    <x v="86"/>
    <x v="2448"/>
    <d v="2023-11-29T14:26:00"/>
    <d v="2023-11-30T13:21:00"/>
    <d v="2023-12-01T11:08:00"/>
    <x v="0"/>
    <x v="3"/>
    <s v="Pre-authorisation request for specialist referral. Patient PT-59058. Insurer: AXA Health."/>
    <s v="Policy coverage query resolved. Benefit schedule sent to patient for reference."/>
    <n v="2450"/>
    <s v="OK"/>
    <n v="3.3"/>
    <n v="26.216666666666665"/>
    <s v="Within SLA"/>
    <n v="0"/>
    <n v="3.3"/>
  </r>
  <r>
    <n v="2452"/>
    <s v="NB-2024-02452"/>
    <x v="18"/>
    <s v="PT-23810"/>
    <x v="4"/>
    <x v="0"/>
    <x v="0"/>
    <x v="55"/>
    <x v="2449"/>
    <d v="2024-04-07T07:25:00"/>
    <d v="2024-04-07T21:22:00"/>
    <d v="2024-04-08T06:39:00"/>
    <x v="0"/>
    <x v="0"/>
    <s v="Formal complaint submitted by clinic manager regarding data handling concern. Reference needed."/>
    <s v="Complaint acknowledged and logged under ref CMP-4933. Full investigation completed within SLA. Apology letter sent."/>
    <n v="2451"/>
    <s v="OK"/>
    <n v="0.76666666666666661"/>
    <n v="14.716666666666667"/>
    <s v="Within SLA"/>
    <n v="0"/>
    <n v="0.76666666666666661"/>
  </r>
  <r>
    <n v="2453"/>
    <s v="NB-2024-02453"/>
    <x v="47"/>
    <s v="PT-36784"/>
    <x v="4"/>
    <x v="0"/>
    <x v="0"/>
    <x v="95"/>
    <x v="2450"/>
    <d v="2024-04-10T10:48:00"/>
    <d v="2024-04-12T23:46:00"/>
    <d v="2024-04-13T06:51:00"/>
    <x v="0"/>
    <x v="0"/>
    <s v="Formal complaint submitted by clinic manager regarding appointment handling. Reference needed."/>
    <s v="Complaint acknowledged and logged under ref CMP-9601. Full investigation completed within SLA. Apology letter sent."/>
    <n v="2452"/>
    <s v="OK"/>
    <n v="3.9499999999999997"/>
    <n v="64.916666666666657"/>
    <s v="Within SLA"/>
    <n v="0"/>
    <n v="3.9499999999999997"/>
  </r>
  <r>
    <n v="2454"/>
    <s v="NB-2023-02454"/>
    <x v="14"/>
    <s v="PT-49440"/>
    <x v="2"/>
    <x v="0"/>
    <x v="0"/>
    <x v="86"/>
    <x v="2451"/>
    <d v="2023-01-26T13:45:00"/>
    <d v="2023-01-27T21:33:00"/>
    <d v="2023-01-28T10:30:00"/>
    <x v="0"/>
    <x v="3"/>
    <s v="Pre-authorisation request for outpatient consultation. Patient PT-49440. Insurer: Bupa."/>
    <s v="Policy coverage query resolved. Benefit schedule sent to patient for reference."/>
    <n v="2453"/>
    <s v="OK"/>
    <n v="3.25"/>
    <n v="35.049999999999997"/>
    <s v="Within SLA"/>
    <n v="0"/>
    <n v="3.25"/>
  </r>
  <r>
    <n v="2455"/>
    <s v="NB-2023-02455"/>
    <x v="0"/>
    <s v="PT-10825"/>
    <x v="0"/>
    <x v="0"/>
    <x v="1"/>
    <x v="1"/>
    <x v="2452"/>
    <d v="2023-10-28T13:13:00"/>
    <d v="2023-11-01T15:38:00"/>
    <d v="2023-10-31T06:59:00"/>
    <x v="1"/>
    <x v="1"/>
    <s v="Request for discharge summary for patient PT-10825."/>
    <s v="Clinical summary prepared and sent to patient as requested. GDPR consent verified."/>
    <n v="2454"/>
    <s v="OK"/>
    <n v="6.2333333333333334"/>
    <n v="104.64999999999999"/>
    <s v="Breached"/>
    <n v="1"/>
    <n v="6.2333333333333334"/>
  </r>
  <r>
    <n v="2456"/>
    <s v="NB-2023-02456"/>
    <x v="71"/>
    <s v="PT-71409"/>
    <x v="1"/>
    <x v="0"/>
    <x v="0"/>
    <x v="33"/>
    <x v="2453"/>
    <d v="2023-05-18T15:53:00"/>
    <d v="2023-05-19T16:30:00"/>
    <d v="2023-05-20T06:27:00"/>
    <x v="0"/>
    <x v="1"/>
    <s v="Query regarding invoice 12954 dated 21 Apr 2023. Client reports disputed amount of £3181."/>
    <s v="Billing query resolved following confirmation from insurer. Payment processing initiated."/>
    <n v="2455"/>
    <s v="OK"/>
    <n v="9.4333333333333336"/>
    <n v="34.049999999999997"/>
    <s v="Within SLA"/>
    <n v="0"/>
    <n v="9.4333333333333336"/>
  </r>
  <r>
    <n v="2457"/>
    <s v="NB-2025-02457"/>
    <x v="33"/>
    <s v="PT-26580"/>
    <x v="3"/>
    <x v="2"/>
    <x v="1"/>
    <x v="61"/>
    <x v="2454"/>
    <d v="2025-01-21T09:16:00"/>
    <d v="2025-01-21T15:45:00"/>
    <d v="2025-01-21T16:56:00"/>
    <x v="0"/>
    <x v="1"/>
    <s v="Patient PT-26580 requesting cancellation of appointment originally booked for 24 Jan 2025."/>
    <s v="Recurring appointment series updated following consultant schedule change."/>
    <n v="2456"/>
    <s v="OK"/>
    <n v="0.33333333333333331"/>
    <n v="6.8166666666666664"/>
    <s v="Within SLA"/>
    <n v="0"/>
    <n v="0.33333333333333331"/>
  </r>
  <r>
    <n v="2458"/>
    <s v="NB-2023-02458"/>
    <x v="40"/>
    <s v="PT-48699"/>
    <x v="1"/>
    <x v="2"/>
    <x v="0"/>
    <x v="107"/>
    <x v="2455"/>
    <d v="2023-04-12T22:41:00"/>
    <d v="2023-04-13T05:04:00"/>
    <d v="2023-04-13T08:00:00"/>
    <x v="0"/>
    <x v="1"/>
    <s v="Query regarding invoice 74219 dated 08 Apr 2023. Client reports incorrect charge of £2847."/>
    <s v="Billing query resolved following confirmation from insurer. Payment processing initiated."/>
    <n v="2457"/>
    <s v="OK"/>
    <n v="2.6833333333333331"/>
    <n v="9.0666666666666664"/>
    <s v="Within SLA"/>
    <n v="0"/>
    <n v="2.6833333333333331"/>
  </r>
  <r>
    <n v="2459"/>
    <s v="NB-2024-02459"/>
    <x v="16"/>
    <s v="PT-91092"/>
    <x v="4"/>
    <x v="2"/>
    <x v="0"/>
    <x v="17"/>
    <x v="2456"/>
    <d v="2024-06-08T22:38:00"/>
    <d v="2024-06-10T10:53:00"/>
    <d v="2024-06-09T19:05:00"/>
    <x v="1"/>
    <x v="1"/>
    <s v="Formal complaint submitted by GP practice regarding poor communication. Reference needed."/>
    <s v="Formal complaint reviewed. Root cause identified as process gap. Corrective action documented and shared with client."/>
    <n v="2458"/>
    <s v="OK"/>
    <n v="3.55"/>
    <n v="39.799999999999997"/>
    <s v="Breached"/>
    <n v="1"/>
    <n v="3.55"/>
  </r>
  <r>
    <n v="2460"/>
    <s v="NB-2023-02460"/>
    <x v="55"/>
    <s v="PT-79187"/>
    <x v="0"/>
    <x v="0"/>
    <x v="1"/>
    <x v="49"/>
    <x v="2457"/>
    <d v="2023-01-12T22:50:00"/>
    <d v="2023-01-13T07:57:00"/>
    <d v="2023-01-14T17:15:00"/>
    <x v="0"/>
    <x v="3"/>
    <s v="Request for discharge summary for patient PT-79187."/>
    <s v="Medical records compiled and securely transmitted to requesting party within 72 hours."/>
    <n v="2459"/>
    <s v="OK"/>
    <n v="5.583333333333333"/>
    <n v="14.7"/>
    <s v="Within SLA"/>
    <n v="0"/>
    <n v="5.583333333333333"/>
  </r>
  <r>
    <n v="2461"/>
    <s v="NB-2023-02461"/>
    <x v="70"/>
    <s v="PT-37550"/>
    <x v="3"/>
    <x v="2"/>
    <x v="0"/>
    <x v="44"/>
    <x v="2458"/>
    <d v="2023-07-26T18:45:00"/>
    <d v="2023-07-26T23:48:00"/>
    <d v="2023-07-27T05:23:00"/>
    <x v="0"/>
    <x v="3"/>
    <s v="Patient PT-37550 requesting cancellation of appointment originally booked for 09 Aug 2023."/>
    <s v="Cancellation processed. New appointment booked for following week per patient request."/>
    <n v="2460"/>
    <s v="OK"/>
    <n v="1.3666666666666667"/>
    <n v="6.4166666666666661"/>
    <s v="Within SLA"/>
    <n v="0"/>
    <n v="1.3666666666666667"/>
  </r>
  <r>
    <n v="2462"/>
    <s v="NB-2024-02462"/>
    <x v="71"/>
    <s v="PT-81041"/>
    <x v="1"/>
    <x v="2"/>
    <x v="1"/>
    <x v="66"/>
    <x v="2459"/>
    <d v="2024-09-24T18:41:00"/>
    <d v="2024-09-25T01:40:00"/>
    <d v="2024-09-25T05:43:00"/>
    <x v="0"/>
    <x v="3"/>
    <s v="Query regarding invoice 24970 dated 28 Aug 2024. Client reports duplicate payment of £2957."/>
    <s v="Duplicate charge identified and reversed. Updated invoice sent to client for reconciliation."/>
    <n v="2461"/>
    <s v="OK"/>
    <n v="0.96666666666666667"/>
    <n v="7.9499999999999993"/>
    <s v="Within SLA"/>
    <n v="0"/>
    <n v="0.96666666666666667"/>
  </r>
  <r>
    <n v="2463"/>
    <s v="NB-2024-02463"/>
    <x v="54"/>
    <s v="PT-62109"/>
    <x v="1"/>
    <x v="2"/>
    <x v="0"/>
    <x v="66"/>
    <x v="2460"/>
    <d v="2024-04-29T11:09:00"/>
    <d v="2024-04-29T16:21:00"/>
    <d v="2024-04-29T21:46:00"/>
    <x v="0"/>
    <x v="2"/>
    <s v="Query regarding invoice 40091 dated 21 Apr 2024. Client reports missing credit of £806."/>
    <s v="Billing query resolved following confirmation from insurer. Payment processing initiated."/>
    <n v="2462"/>
    <s v="OK"/>
    <n v="1.3833333333333333"/>
    <n v="6.583333333333333"/>
    <s v="Within SLA"/>
    <n v="0"/>
    <n v="1.3833333333333333"/>
  </r>
  <r>
    <n v="2464"/>
    <s v="NB-2024-02464"/>
    <x v="66"/>
    <s v="PT-98533"/>
    <x v="1"/>
    <x v="2"/>
    <x v="0"/>
    <x v="23"/>
    <x v="2461"/>
    <d v="2024-12-10T06:52:00"/>
    <d v="2024-12-10T21:42:00"/>
    <d v="2024-12-11T04:18:00"/>
    <x v="0"/>
    <x v="1"/>
    <s v="Query regarding invoice 66180 dated 28 Nov 2024. Client reports missing credit of £2073."/>
    <s v="Charge dispute investigated. Original amount validated as correct; breakdown sent to client."/>
    <n v="2463"/>
    <s v="OK"/>
    <n v="2.5666666666666664"/>
    <n v="17.399999999999999"/>
    <s v="Within SLA"/>
    <n v="0"/>
    <n v="2.5666666666666664"/>
  </r>
  <r>
    <n v="2465"/>
    <s v="NB-2024-02465"/>
    <x v="14"/>
    <s v="PT-84091"/>
    <x v="0"/>
    <x v="3"/>
    <x v="1"/>
    <x v="0"/>
    <x v="2462"/>
    <d v="2024-07-08T07:28:00"/>
    <d v="2024-07-09T16:44:00"/>
    <d v="2024-07-12T02:00:00"/>
    <x v="0"/>
    <x v="3"/>
    <s v="Request for GP referral letter for patient PT-84091."/>
    <s v="GP referral letter drafted and sent to specialist clinic. Copy retained on file."/>
    <n v="2464"/>
    <s v="OK"/>
    <n v="5.4666666666666668"/>
    <n v="38.733333333333334"/>
    <s v="Within SLA"/>
    <n v="0"/>
    <n v="5.4666666666666668"/>
  </r>
  <r>
    <n v="2466"/>
    <s v="NB-2025-02466"/>
    <x v="48"/>
    <s v="PT-66720"/>
    <x v="4"/>
    <x v="2"/>
    <x v="0"/>
    <x v="38"/>
    <x v="2463"/>
    <d v="2025-01-26T21:56:00"/>
    <d v="2025-01-28T18:53:00"/>
    <d v="2025-01-27T18:23:00"/>
    <x v="1"/>
    <x v="3"/>
    <s v="Formal complaint submitted by patient regarding poor communication. Reference needed."/>
    <s v="Patient complaint escalated to Operations Manager. Resolution meeting held; outcome agreed with client."/>
    <n v="2465"/>
    <s v="OK"/>
    <n v="3.55"/>
    <n v="48.5"/>
    <s v="Breached"/>
    <n v="1"/>
    <n v="3.55"/>
  </r>
  <r>
    <n v="2467"/>
    <s v="NB-2025-02467"/>
    <x v="31"/>
    <s v="PT-72054"/>
    <x v="1"/>
    <x v="0"/>
    <x v="1"/>
    <x v="10"/>
    <x v="2464"/>
    <d v="2025-03-02T14:55:00"/>
    <d v="2025-03-03T18:36:00"/>
    <d v="2025-03-04T10:12:00"/>
    <x v="0"/>
    <x v="3"/>
    <s v="Query regarding invoice 54412 dated 09 Feb 2025. Client reports duplicate payment of £2561."/>
    <s v="Invoice reviewed and corrected. Credit note issued for £768. Client accounts updated."/>
    <n v="2466"/>
    <s v="OK"/>
    <n v="4.7166666666666668"/>
    <n v="32.4"/>
    <s v="Within SLA"/>
    <n v="0"/>
    <n v="4.7166666666666668"/>
  </r>
  <r>
    <n v="2468"/>
    <s v="NB-2024-02468"/>
    <x v="29"/>
    <s v="PT-27190"/>
    <x v="2"/>
    <x v="0"/>
    <x v="0"/>
    <x v="48"/>
    <x v="2465"/>
    <d v="2024-02-15T12:24:00"/>
    <d v="2024-02-17T01:56:00"/>
    <d v="2024-02-18T07:54:00"/>
    <x v="0"/>
    <x v="3"/>
    <s v="Pre-authorisation request for surgical procedure. Patient PT-27190. Insurer: WPA."/>
    <s v="Pre-auth declined by insurer. Patient advised of self-pay options and appeal pathway."/>
    <n v="2467"/>
    <s v="OK"/>
    <n v="4.5"/>
    <n v="42.033333333333331"/>
    <s v="Within SLA"/>
    <n v="0"/>
    <n v="4.5"/>
  </r>
  <r>
    <n v="2469"/>
    <s v="NB-2025-02469"/>
    <x v="41"/>
    <s v="PT-70594"/>
    <x v="2"/>
    <x v="0"/>
    <x v="0"/>
    <x v="76"/>
    <x v="2466"/>
    <d v="2025-02-22T23:30:00"/>
    <d v="2025-02-24T18:17:00"/>
    <d v="2025-02-25T19:27:00"/>
    <x v="0"/>
    <x v="1"/>
    <s v="Pre-authorisation request for specialist referral. Patient PT-70594. Insurer: AXA Health."/>
    <s v="Policy coverage query resolved. Benefit schedule sent to patient for reference."/>
    <n v="2468"/>
    <s v="OK"/>
    <n v="4.05"/>
    <n v="46.833333333333329"/>
    <s v="Within SLA"/>
    <n v="0"/>
    <n v="4.05"/>
  </r>
  <r>
    <n v="2470"/>
    <s v="NB-2023-02470"/>
    <x v="13"/>
    <s v="PT-31997"/>
    <x v="4"/>
    <x v="0"/>
    <x v="1"/>
    <x v="110"/>
    <x v="2467"/>
    <d v="2023-09-20T14:53:00"/>
    <d v="2023-09-21T01:32:00"/>
    <d v="2023-09-22T08:39:00"/>
    <x v="0"/>
    <x v="3"/>
    <s v="Formal complaint submitted by patient regarding delayed response. Reference needed."/>
    <s v="Formal complaint reviewed. Root cause identified as process gap. Corrective action documented and shared with client."/>
    <n v="2469"/>
    <s v="OK"/>
    <n v="6.2333333333333334"/>
    <n v="16.883333333333333"/>
    <s v="Within SLA"/>
    <n v="0"/>
    <n v="6.2333333333333334"/>
  </r>
  <r>
    <n v="2471"/>
    <s v="NB-2023-02471"/>
    <x v="35"/>
    <s v="PT-25796"/>
    <x v="2"/>
    <x v="2"/>
    <x v="0"/>
    <x v="98"/>
    <x v="2468"/>
    <d v="2023-07-01T12:01:00"/>
    <d v="2023-07-02T06:12:00"/>
    <d v="2023-07-02T10:23:00"/>
    <x v="0"/>
    <x v="3"/>
    <s v="Pre-authorisation request for specialist referral. Patient PT-25796. Insurer: WPA."/>
    <s v="Claim status updated to approved. Payment expected within 5–7 working days."/>
    <n v="2470"/>
    <s v="OK"/>
    <n v="1.6333333333333333"/>
    <n v="19.816666666666666"/>
    <s v="Within SLA"/>
    <n v="0"/>
    <n v="1.6333333333333333"/>
  </r>
  <r>
    <n v="2472"/>
    <s v="NB-2024-02472"/>
    <x v="4"/>
    <s v="PT-68845"/>
    <x v="3"/>
    <x v="2"/>
    <x v="1"/>
    <x v="87"/>
    <x v="2469"/>
    <d v="2024-11-06T23:55:00"/>
    <d v="2024-11-07T01:26:00"/>
    <d v="2024-11-07T07:08:00"/>
    <x v="0"/>
    <x v="0"/>
    <s v="Patient PT-68845 requesting addition of appointment originally booked for 07 Nov 2024."/>
    <s v="Recurring appointment series updated following consultant schedule change."/>
    <n v="2471"/>
    <s v="OK"/>
    <n v="4.7833333333333332"/>
    <n v="6.3"/>
    <s v="Within SLA"/>
    <n v="0"/>
    <n v="4.7833333333333332"/>
  </r>
  <r>
    <n v="2473"/>
    <s v="NB-2024-02473"/>
    <x v="49"/>
    <s v="PT-64876"/>
    <x v="4"/>
    <x v="2"/>
    <x v="0"/>
    <x v="28"/>
    <x v="2470"/>
    <d v="2024-03-11T04:52:00"/>
    <d v="2024-03-11T12:33:00"/>
    <d v="2024-03-11T15:31:00"/>
    <x v="0"/>
    <x v="0"/>
    <s v="Formal complaint submitted by GP practice regarding billing error. Reference needed."/>
    <s v="Complaint closed following satisfactory resolution. Client confirmed acceptance of outcome."/>
    <n v="2472"/>
    <s v="OK"/>
    <n v="1.3499999999999999"/>
    <n v="9.0333333333333332"/>
    <s v="Within SLA"/>
    <n v="0"/>
    <n v="1.3499999999999999"/>
  </r>
  <r>
    <n v="2474"/>
    <s v="NB-2025-02474"/>
    <x v="31"/>
    <s v="PT-37491"/>
    <x v="1"/>
    <x v="0"/>
    <x v="1"/>
    <x v="16"/>
    <x v="2471"/>
    <d v="2025-02-15T18:13:00"/>
    <d v="2025-02-17T04:09:00"/>
    <d v="2025-02-17T16:13:00"/>
    <x v="0"/>
    <x v="1"/>
    <s v="Query regarding invoice 24533 dated 07 Feb 2025. Client reports disputed amount of £286."/>
    <s v="Late payment fee waived as a goodwill gesture following system error. Account adjusted."/>
    <n v="2473"/>
    <s v="OK"/>
    <n v="2"/>
    <n v="35.93333333333333"/>
    <s v="Within SLA"/>
    <n v="0"/>
    <n v="2"/>
  </r>
  <r>
    <n v="2475"/>
    <s v="NB-2025-02475"/>
    <x v="48"/>
    <s v="PT-85149"/>
    <x v="1"/>
    <x v="2"/>
    <x v="0"/>
    <x v="12"/>
    <x v="2472"/>
    <d v="2025-02-22T00:13:00"/>
    <d v="2025-02-22T09:13:00"/>
    <d v="2025-02-22T21:59:00"/>
    <x v="0"/>
    <x v="2"/>
    <s v="Query regarding invoice 77431 dated 13 Feb 2025. Client reports missing credit of £1708."/>
    <s v="Billing query resolved following confirmation from insurer. Payment processing initiated."/>
    <n v="2474"/>
    <s v="OK"/>
    <n v="2.2333333333333334"/>
    <n v="11.233333333333333"/>
    <s v="Within SLA"/>
    <n v="0"/>
    <n v="2.2333333333333334"/>
  </r>
  <r>
    <n v="2476"/>
    <s v="NB-2024-02476"/>
    <x v="69"/>
    <s v="PT-39747"/>
    <x v="1"/>
    <x v="0"/>
    <x v="1"/>
    <x v="88"/>
    <x v="2473"/>
    <d v="2024-06-01T14:52:00"/>
    <d v="2024-06-02T09:35:00"/>
    <d v="2024-06-03T12:51:00"/>
    <x v="0"/>
    <x v="1"/>
    <s v="Query regarding invoice 19938 dated 04 May 2024. Client reports duplicate payment of £565."/>
    <s v="Charge dispute investigated. Original amount validated as correct; breakdown sent to client."/>
    <n v="2475"/>
    <s v="OK"/>
    <n v="2.0166666666666666"/>
    <n v="20.733333333333331"/>
    <s v="Within SLA"/>
    <n v="0"/>
    <n v="2.0166666666666666"/>
  </r>
  <r>
    <n v="2477"/>
    <s v="NB-2023-02477"/>
    <x v="13"/>
    <s v="PT-20427"/>
    <x v="2"/>
    <x v="0"/>
    <x v="1"/>
    <x v="73"/>
    <x v="2474"/>
    <d v="2023-07-26T05:49:00"/>
    <d v="2023-07-26T23:51:00"/>
    <d v="2023-07-28T02:51:00"/>
    <x v="0"/>
    <x v="3"/>
    <s v="Pre-authorisation request for specialist referral. Patient PT-20427. Insurer: AXA Health."/>
    <s v="Pre-authorisation confirmed with insurer. Reference number provided to client."/>
    <n v="2476"/>
    <s v="OK"/>
    <n v="2.9666666666666663"/>
    <n v="21"/>
    <s v="Within SLA"/>
    <n v="0"/>
    <n v="2.9666666666666663"/>
  </r>
  <r>
    <n v="2478"/>
    <s v="NB-2024-02478"/>
    <x v="65"/>
    <s v="PT-82336"/>
    <x v="3"/>
    <x v="0"/>
    <x v="0"/>
    <x v="58"/>
    <x v="2475"/>
    <d v="2024-04-15T07:20:00"/>
    <d v="2024-04-16T07:26:00"/>
    <d v="2024-04-17T05:13:00"/>
    <x v="0"/>
    <x v="0"/>
    <s v="Patient PT-82336 requesting addition of appointment originally booked for 28 Apr 2024."/>
    <s v="Cancellation processed. New appointment booked for following week per patient request."/>
    <n v="2477"/>
    <s v="OK"/>
    <n v="2.1166666666666667"/>
    <n v="26.216666666666665"/>
    <s v="Within SLA"/>
    <n v="0"/>
    <n v="2.1166666666666667"/>
  </r>
  <r>
    <n v="2479"/>
    <s v="NB-2023-02479"/>
    <x v="4"/>
    <s v="PT-22126"/>
    <x v="3"/>
    <x v="0"/>
    <x v="0"/>
    <x v="23"/>
    <x v="2476"/>
    <d v="2023-10-17T08:52:00"/>
    <d v="2023-10-18T18:12:00"/>
    <d v="2023-10-19T05:57:00"/>
    <x v="0"/>
    <x v="3"/>
    <s v="Patient PT-22126 requesting reschedule of appointment originally booked for 21 Oct 2023."/>
    <s v="Appointment moved from afternoon to morning slot. Patient and GP practice both confirmed."/>
    <n v="2478"/>
    <s v="OK"/>
    <n v="2.9166666666666665"/>
    <n v="36.25"/>
    <s v="Within SLA"/>
    <n v="0"/>
    <n v="2.9166666666666665"/>
  </r>
  <r>
    <n v="2480"/>
    <s v="NB-2023-02480"/>
    <x v="26"/>
    <s v="PT-52087"/>
    <x v="1"/>
    <x v="2"/>
    <x v="3"/>
    <x v="50"/>
    <x v="2477"/>
    <d v="2023-07-22T01:01:00"/>
    <m/>
    <d v="2023-07-22T22:45:00"/>
    <x v="0"/>
    <x v="3"/>
    <s v="Query regarding invoice 10923 dated 29 Jun 2023. Client reports missing credit of £252."/>
    <m/>
    <n v="2479"/>
    <s v="OPEN_TICKET"/>
    <n v="2.2666666666666666"/>
    <m/>
    <s v="Within SLA"/>
    <n v="0"/>
    <n v="2.2666666666666666"/>
  </r>
  <r>
    <n v="2481"/>
    <s v="NB-2023-02481"/>
    <x v="22"/>
    <s v="PT-29369"/>
    <x v="3"/>
    <x v="3"/>
    <x v="0"/>
    <x v="94"/>
    <x v="2478"/>
    <d v="2023-08-31T07:33:00"/>
    <d v="2023-09-02T00:23:00"/>
    <d v="2023-09-04T18:16:00"/>
    <x v="0"/>
    <x v="3"/>
    <s v="Patient PT-29369 requesting cancellation of appointment originally booked for 08 Sep 2023."/>
    <s v="Recurring appointment series updated following consultant schedule change."/>
    <n v="2480"/>
    <s v="OK"/>
    <n v="13.283333333333333"/>
    <n v="54.116666666666667"/>
    <s v="Within SLA"/>
    <n v="0"/>
    <n v="13.283333333333333"/>
  </r>
  <r>
    <n v="2482"/>
    <s v="NB-2024-02482"/>
    <x v="47"/>
    <s v="PT-57815"/>
    <x v="0"/>
    <x v="0"/>
    <x v="0"/>
    <x v="103"/>
    <x v="2479"/>
    <d v="2024-09-21T01:42:00"/>
    <d v="2024-09-22T06:45:00"/>
    <d v="2024-09-23T20:04:00"/>
    <x v="0"/>
    <x v="3"/>
    <s v="Request for medical records for patient PT-57815."/>
    <s v="Insurance medical report completed and submitted to insurer within agreed timeframe."/>
    <n v="2481"/>
    <s v="OK"/>
    <n v="5.6333333333333329"/>
    <n v="34.68333333333333"/>
    <s v="Within SLA"/>
    <n v="0"/>
    <n v="5.6333333333333329"/>
  </r>
  <r>
    <n v="2483"/>
    <s v="NB-2023-02483"/>
    <x v="42"/>
    <s v="PT-98677"/>
    <x v="2"/>
    <x v="2"/>
    <x v="0"/>
    <x v="17"/>
    <x v="2480"/>
    <d v="2023-09-13T07:54:00"/>
    <d v="2023-09-13T19:37:00"/>
    <d v="2023-09-13T15:15:00"/>
    <x v="1"/>
    <x v="3"/>
    <s v="Pre-authorisation request for outpatient consultation. Patient PT-98677. Insurer: AXA Health."/>
    <s v="Claim status updated to approved. Payment expected within 5–7 working days."/>
    <n v="2482"/>
    <s v="OK"/>
    <n v="0.65"/>
    <n v="12.366666666666665"/>
    <s v="Breached"/>
    <n v="1"/>
    <n v="0.65"/>
  </r>
  <r>
    <n v="2484"/>
    <s v="NB-2024-02484"/>
    <x v="0"/>
    <s v="PT-10771"/>
    <x v="2"/>
    <x v="2"/>
    <x v="1"/>
    <x v="73"/>
    <x v="2481"/>
    <d v="2024-04-11T11:27:00"/>
    <d v="2024-04-11T20:00:00"/>
    <d v="2024-04-12T08:45:00"/>
    <x v="0"/>
    <x v="0"/>
    <s v="Pre-authorisation request for diagnostic imaging. Patient PT-10771. Insurer: Vitality."/>
    <s v="Claim status updated to approved. Payment expected within 5–7 working days."/>
    <n v="2483"/>
    <s v="OK"/>
    <n v="2.6999999999999997"/>
    <n v="11.25"/>
    <s v="Within SLA"/>
    <n v="0"/>
    <n v="2.6999999999999997"/>
  </r>
  <r>
    <n v="2485"/>
    <s v="NB-2024-02485"/>
    <x v="28"/>
    <s v="PT-17246"/>
    <x v="3"/>
    <x v="0"/>
    <x v="1"/>
    <x v="30"/>
    <x v="2482"/>
    <d v="2024-02-13T21:33:00"/>
    <d v="2024-02-15T00:44:00"/>
    <d v="2024-02-16T18:31:00"/>
    <x v="0"/>
    <x v="1"/>
    <s v="Patient PT-17246 requesting addition of appointment originally booked for 15 Feb 2024."/>
    <s v="Recurring appointment series updated following consultant schedule change."/>
    <n v="2484"/>
    <s v="OK"/>
    <n v="3.0333333333333332"/>
    <n v="30.216666666666665"/>
    <s v="Within SLA"/>
    <n v="0"/>
    <n v="3.0333333333333332"/>
  </r>
  <r>
    <n v="2486"/>
    <s v="NB-2023-02486"/>
    <x v="51"/>
    <s v="PT-61123"/>
    <x v="0"/>
    <x v="0"/>
    <x v="0"/>
    <x v="39"/>
    <x v="2483"/>
    <d v="2023-05-22T18:06:00"/>
    <d v="2023-05-23T17:58:00"/>
    <d v="2023-05-25T05:46:00"/>
    <x v="0"/>
    <x v="1"/>
    <s v="Request for medical records for patient PT-61123."/>
    <s v="Clinical summary prepared and sent to patient as requested. GDPR consent verified."/>
    <n v="2485"/>
    <s v="OK"/>
    <n v="12.333333333333332"/>
    <n v="36.199999999999996"/>
    <s v="Within SLA"/>
    <n v="0"/>
    <n v="12.333333333333332"/>
  </r>
  <r>
    <n v="2487"/>
    <s v="NB-2024-02487"/>
    <x v="23"/>
    <s v="PT-26428"/>
    <x v="2"/>
    <x v="0"/>
    <x v="0"/>
    <x v="22"/>
    <x v="2484"/>
    <d v="2024-10-07T05:37:00"/>
    <d v="2024-10-09T18:08:00"/>
    <d v="2024-10-10T01:07:00"/>
    <x v="0"/>
    <x v="1"/>
    <s v="Pre-authorisation request for specialist referral. Patient PT-26428. Insurer: Aviva."/>
    <s v="Pre-authorisation confirmed with insurer. Reference number provided to client."/>
    <n v="2486"/>
    <s v="OK"/>
    <n v="4.5"/>
    <n v="65.016666666666666"/>
    <s v="Within SLA"/>
    <n v="0"/>
    <n v="4.5"/>
  </r>
  <r>
    <n v="2488"/>
    <s v="NB-2023-02488"/>
    <x v="18"/>
    <s v="PT-60712"/>
    <x v="2"/>
    <x v="3"/>
    <x v="0"/>
    <x v="109"/>
    <x v="2485"/>
    <d v="2023-03-15T13:53:00"/>
    <d v="2023-03-16T14:16:00"/>
    <d v="2023-03-18T07:04:00"/>
    <x v="0"/>
    <x v="3"/>
    <s v="Pre-authorisation request for diagnostic imaging. Patient PT-60712. Insurer: Vitality."/>
    <s v="Pre-auth declined by insurer. Patient advised of self-pay options and appeal pathway."/>
    <n v="2487"/>
    <s v="OK"/>
    <n v="6.8166666666666664"/>
    <n v="31.2"/>
    <s v="Within SLA"/>
    <n v="0"/>
    <n v="6.8166666666666664"/>
  </r>
  <r>
    <n v="2489"/>
    <s v="NB-2023-02489"/>
    <x v="46"/>
    <s v="PT-86921"/>
    <x v="0"/>
    <x v="0"/>
    <x v="0"/>
    <x v="57"/>
    <x v="2486"/>
    <d v="2023-02-08T20:36:00"/>
    <d v="2023-02-10T16:56:00"/>
    <d v="2023-02-11T14:10:00"/>
    <x v="0"/>
    <x v="0"/>
    <s v="Request for fit-to-work certificate for patient PT-86921."/>
    <s v="Insurance medical report completed and submitted to insurer within agreed timeframe."/>
    <n v="2488"/>
    <s v="OK"/>
    <n v="6.4333333333333327"/>
    <n v="50.766666666666666"/>
    <s v="Within SLA"/>
    <n v="0"/>
    <n v="6.4333333333333327"/>
  </r>
  <r>
    <n v="2490"/>
    <s v="NB-2024-02490"/>
    <x v="12"/>
    <s v="PT-25159"/>
    <x v="0"/>
    <x v="0"/>
    <x v="1"/>
    <x v="4"/>
    <x v="2487"/>
    <d v="2024-11-17T00:58:00"/>
    <d v="2024-11-18T03:31:00"/>
    <d v="2024-11-19T18:23:00"/>
    <x v="0"/>
    <x v="2"/>
    <s v="Request for GP referral letter for patient PT-25159."/>
    <s v="Insurance medical report completed and submitted to insurer within agreed timeframe."/>
    <n v="2489"/>
    <s v="OK"/>
    <n v="6.583333333333333"/>
    <n v="33.133333333333333"/>
    <s v="Within SLA"/>
    <n v="0"/>
    <n v="6.583333333333333"/>
  </r>
  <r>
    <n v="2491"/>
    <s v="NB-2024-02491"/>
    <x v="67"/>
    <s v="PT-20837"/>
    <x v="3"/>
    <x v="0"/>
    <x v="1"/>
    <x v="94"/>
    <x v="2488"/>
    <d v="2024-05-09T03:29:00"/>
    <d v="2024-05-10T06:49:00"/>
    <d v="2024-05-11T19:08:00"/>
    <x v="0"/>
    <x v="3"/>
    <s v="Patient PT-20837 requesting addition of appointment originally booked for 21 May 2024."/>
    <s v="Appointment rescheduled to patient's preferred date. Confirmation sent via email and SMS."/>
    <n v="2490"/>
    <s v="OK"/>
    <n v="8.35"/>
    <n v="35.68333333333333"/>
    <s v="Within SLA"/>
    <n v="0"/>
    <n v="8.35"/>
  </r>
  <r>
    <n v="2492"/>
    <s v="NB-2024-02492"/>
    <x v="65"/>
    <s v="PT-29822"/>
    <x v="1"/>
    <x v="2"/>
    <x v="1"/>
    <x v="88"/>
    <x v="2489"/>
    <d v="2024-03-10T22:29:00"/>
    <d v="2024-03-11T01:18:00"/>
    <d v="2024-03-11T05:54:00"/>
    <x v="0"/>
    <x v="1"/>
    <s v="Query regarding invoice 55346 dated 17 Feb 2024. Client reports missing credit of £1903."/>
    <s v="Duplicate charge identified and reversed. Updated invoice sent to client for reconciliation."/>
    <n v="2491"/>
    <s v="OK"/>
    <n v="4.583333333333333"/>
    <n v="7.3999999999999995"/>
    <s v="Within SLA"/>
    <n v="0"/>
    <n v="4.583333333333333"/>
  </r>
  <r>
    <n v="2493"/>
    <s v="NB-2023-02493"/>
    <x v="67"/>
    <s v="PT-77307"/>
    <x v="3"/>
    <x v="0"/>
    <x v="0"/>
    <x v="6"/>
    <x v="2490"/>
    <d v="2023-03-11T02:09:00"/>
    <d v="2023-03-12T09:58:00"/>
    <d v="2023-03-13T20:01:00"/>
    <x v="0"/>
    <x v="1"/>
    <s v="Patient PT-77307 requesting cancellation of appointment originally booked for 14 Mar 2023."/>
    <s v="Appointment rescheduled to patient's preferred date. Confirmation sent via email and SMS."/>
    <n v="2492"/>
    <s v="OK"/>
    <n v="6.1333333333333329"/>
    <n v="37.949999999999996"/>
    <s v="Within SLA"/>
    <n v="0"/>
    <n v="6.1333333333333329"/>
  </r>
  <r>
    <n v="2494"/>
    <s v="NB-2024-02494"/>
    <x v="64"/>
    <s v="PT-79515"/>
    <x v="2"/>
    <x v="3"/>
    <x v="1"/>
    <x v="2"/>
    <x v="2491"/>
    <d v="2024-01-09T20:56:00"/>
    <d v="2024-01-18T17:37:00"/>
    <d v="2024-01-13T11:28:00"/>
    <x v="1"/>
    <x v="2"/>
    <s v="Pre-authorisation request for specialist referral. Patient PT-79515. Insurer: Vitality."/>
    <s v="Pre-authorisation confirmed with insurer. Reference number provided to client."/>
    <n v="2493"/>
    <s v="OK"/>
    <n v="9.4666666666666668"/>
    <n v="222.14999999999998"/>
    <s v="Breached"/>
    <n v="1"/>
    <n v="9.4666666666666668"/>
  </r>
  <r>
    <n v="2495"/>
    <s v="NB-2025-02495"/>
    <x v="48"/>
    <s v="PT-46698"/>
    <x v="3"/>
    <x v="2"/>
    <x v="0"/>
    <x v="28"/>
    <x v="2492"/>
    <d v="2025-02-09T20:21:00"/>
    <d v="2025-02-10T13:55:00"/>
    <d v="2025-02-10T17:44:00"/>
    <x v="0"/>
    <x v="1"/>
    <s v="Patient PT-46698 requesting cancellation of appointment originally booked for 15 Feb 2025."/>
    <s v="Appointment rescheduled to patient's preferred date. Confirmation sent via email and SMS."/>
    <n v="2494"/>
    <s v="OK"/>
    <n v="2.6166666666666667"/>
    <n v="20.183333333333334"/>
    <s v="Within SLA"/>
    <n v="0"/>
    <n v="2.6166666666666667"/>
  </r>
  <r>
    <n v="2496"/>
    <s v="NB-2024-02496"/>
    <x v="38"/>
    <s v="PT-95462"/>
    <x v="3"/>
    <x v="0"/>
    <x v="0"/>
    <x v="99"/>
    <x v="2493"/>
    <d v="2024-12-05T17:38:00"/>
    <d v="2024-12-07T21:39:00"/>
    <d v="2024-12-06T17:02:00"/>
    <x v="1"/>
    <x v="2"/>
    <s v="Patient PT-95462 requesting cancellation of appointment originally booked for 16 Dec 2024."/>
    <s v="Recurring appointment series updated following consultant schedule change."/>
    <n v="2495"/>
    <s v="OK"/>
    <n v="0.6"/>
    <n v="52.616666666666667"/>
    <s v="Breached"/>
    <n v="1"/>
    <n v="0.6"/>
  </r>
  <r>
    <n v="2497"/>
    <s v="NB-2023-02497"/>
    <x v="52"/>
    <s v="PT-52905"/>
    <x v="3"/>
    <x v="2"/>
    <x v="0"/>
    <x v="43"/>
    <x v="2494"/>
    <d v="2023-12-11T15:20:00"/>
    <d v="2023-12-11T20:48:00"/>
    <d v="2023-12-12T12:04:00"/>
    <x v="0"/>
    <x v="1"/>
    <s v="Patient PT-52905 requesting reschedule of appointment originally booked for 25 Dec 2023."/>
    <s v="Appointment rescheduled to patient's preferred date. Confirmation sent via email and SMS."/>
    <n v="2496"/>
    <s v="OK"/>
    <n v="3.2666666666666666"/>
    <n v="8.7333333333333325"/>
    <s v="Within SLA"/>
    <n v="0"/>
    <n v="3.2666666666666666"/>
  </r>
  <r>
    <n v="2498"/>
    <s v="NB-2023-02498"/>
    <x v="28"/>
    <s v="PT-11675"/>
    <x v="3"/>
    <x v="2"/>
    <x v="1"/>
    <x v="94"/>
    <x v="2495"/>
    <d v="2023-05-11T07:33:00"/>
    <d v="2023-05-12T00:29:00"/>
    <d v="2023-05-12T06:00:00"/>
    <x v="0"/>
    <x v="3"/>
    <s v="Patient PT-11675 requesting addition of appointment originally booked for 20 May 2023."/>
    <s v="Urgent appointment arranged within 24 hours following GP referral. Patient notified."/>
    <n v="2497"/>
    <s v="OK"/>
    <n v="1.55"/>
    <n v="18.483333333333334"/>
    <s v="Within SLA"/>
    <n v="0"/>
    <n v="1.55"/>
  </r>
  <r>
    <n v="2499"/>
    <s v="NB-2024-02499"/>
    <x v="30"/>
    <s v="PT-40477"/>
    <x v="2"/>
    <x v="2"/>
    <x v="1"/>
    <x v="47"/>
    <x v="2496"/>
    <d v="2024-04-28T05:38:00"/>
    <d v="2024-04-28T11:27:00"/>
    <d v="2024-04-29T03:09:00"/>
    <x v="0"/>
    <x v="3"/>
    <s v="Pre-authorisation request for specialist referral. Patient PT-40477. Insurer: Bupa."/>
    <s v="Pre-auth declined by insurer. Patient advised of self-pay options and appeal pathway."/>
    <n v="2498"/>
    <s v="OK"/>
    <n v="2.4833333333333334"/>
    <n v="8.2999999999999989"/>
    <s v="Within SLA"/>
    <n v="0"/>
    <n v="2.4833333333333334"/>
  </r>
  <r>
    <n v="2500"/>
    <s v="NB-2024-02500"/>
    <x v="41"/>
    <s v="PT-40282"/>
    <x v="3"/>
    <x v="0"/>
    <x v="4"/>
    <x v="57"/>
    <x v="2497"/>
    <d v="2024-07-24T08:30:00"/>
    <m/>
    <d v="2024-07-27T04:24:00"/>
    <x v="0"/>
    <x v="1"/>
    <s v="Patient PT-40282 requesting reschedule of appointment originally booked for 29 Jul 2024."/>
    <m/>
    <n v="2499"/>
    <s v="OPEN_TICKET"/>
    <n v="4.0999999999999996"/>
    <m/>
    <s v="Within SLA"/>
    <n v="0"/>
    <n v="4.0999999999999996"/>
  </r>
  <r>
    <n v="2501"/>
    <s v="NB-2025-02501"/>
    <x v="16"/>
    <s v="PT-16639"/>
    <x v="1"/>
    <x v="2"/>
    <x v="1"/>
    <x v="20"/>
    <x v="2498"/>
    <d v="2025-02-04T13:54:00"/>
    <d v="2025-02-05T06:54:00"/>
    <d v="2025-02-05T08:53:00"/>
    <x v="0"/>
    <x v="3"/>
    <s v="Query regarding invoice 10972 dated 27 Jan 2025. Client reports incorrect charge of £337."/>
    <s v="Billing query resolved following confirmation from insurer. Payment processing initiated."/>
    <n v="2500"/>
    <s v="OK"/>
    <n v="5.0166666666666666"/>
    <n v="22.016666666666666"/>
    <s v="Within SLA"/>
    <n v="0"/>
    <n v="5.0166666666666666"/>
  </r>
  <r>
    <n v="2502"/>
    <s v="NB-2024-02502"/>
    <x v="3"/>
    <s v="PT-49472"/>
    <x v="1"/>
    <x v="0"/>
    <x v="1"/>
    <x v="20"/>
    <x v="2499"/>
    <d v="2024-10-09T03:11:00"/>
    <d v="2024-10-12T02:55:00"/>
    <d v="2024-10-11T01:18:00"/>
    <x v="1"/>
    <x v="3"/>
    <s v="Query regarding invoice 93125 dated 10 Sep 2024. Client reports disputed amount of £1428."/>
    <s v="Duplicate charge identified and reversed. Updated invoice sent to client for reconciliation."/>
    <n v="2501"/>
    <s v="OK"/>
    <n v="1.8833333333333333"/>
    <n v="73.61666666666666"/>
    <s v="Breached"/>
    <n v="1"/>
    <n v="1.8833333333333333"/>
  </r>
  <r>
    <n v="2503"/>
    <s v="NB-2023-02503"/>
    <x v="41"/>
    <s v="PT-39587"/>
    <x v="1"/>
    <x v="3"/>
    <x v="0"/>
    <x v="2"/>
    <x v="2500"/>
    <d v="2023-12-29T21:11:00"/>
    <d v="2024-01-03T17:35:00"/>
    <d v="2024-01-03T06:34:00"/>
    <x v="1"/>
    <x v="1"/>
    <s v="Query regarding invoice 25996 dated 19 Dec 2023. Client reports disputed amount of £964."/>
    <s v="Billing query resolved following confirmation from insurer. Payment processing initiated."/>
    <n v="2502"/>
    <s v="OK"/>
    <n v="14.616666666666665"/>
    <n v="131.01666666666665"/>
    <s v="Breached"/>
    <n v="1"/>
    <n v="14.616666666666665"/>
  </r>
  <r>
    <n v="2504"/>
    <s v="NB-2024-02504"/>
    <x v="23"/>
    <s v="PT-73105"/>
    <x v="4"/>
    <x v="2"/>
    <x v="0"/>
    <x v="1"/>
    <x v="2501"/>
    <d v="2024-11-21T00:27:00"/>
    <d v="2024-11-21T16:34:00"/>
    <d v="2024-11-21T21:59:00"/>
    <x v="0"/>
    <x v="3"/>
    <s v="Formal complaint submitted by clinic manager regarding delayed response. Reference needed."/>
    <s v="Patient complaint escalated to Operations Manager. Resolution meeting held; outcome agreed with client."/>
    <n v="2503"/>
    <s v="OK"/>
    <n v="2.4666666666666668"/>
    <n v="18.583333333333332"/>
    <s v="Within SLA"/>
    <n v="0"/>
    <n v="2.4666666666666668"/>
  </r>
  <r>
    <n v="2505"/>
    <s v="NB-2024-02505"/>
    <x v="45"/>
    <s v="PT-56434"/>
    <x v="1"/>
    <x v="0"/>
    <x v="1"/>
    <x v="87"/>
    <x v="2502"/>
    <d v="2024-07-24T00:42:00"/>
    <d v="2024-07-24T08:30:00"/>
    <d v="2024-07-24T23:48:00"/>
    <x v="0"/>
    <x v="2"/>
    <s v="Query regarding invoice 80300 dated 29 Jun 2024. Client reports incorrect charge of £3399."/>
    <s v="Late payment fee waived as a goodwill gesture following system error. Account adjusted."/>
    <n v="2504"/>
    <s v="OK"/>
    <n v="0.89999999999999991"/>
    <n v="8.6999999999999993"/>
    <s v="Within SLA"/>
    <n v="0"/>
    <n v="0.89999999999999991"/>
  </r>
  <r>
    <n v="2506"/>
    <s v="NB-2023-02506"/>
    <x v="61"/>
    <s v="PT-18648"/>
    <x v="1"/>
    <x v="0"/>
    <x v="0"/>
    <x v="10"/>
    <x v="2503"/>
    <d v="2023-03-14T00:40:00"/>
    <d v="2023-03-16T08:50:00"/>
    <d v="2023-03-14T23:58:00"/>
    <x v="1"/>
    <x v="0"/>
    <s v="Query regarding invoice 28906 dated 03 Mar 2023. Client reports incorrect charge of £1714."/>
    <s v="Duplicate charge identified and reversed. Updated invoice sent to client for reconciliation."/>
    <n v="2505"/>
    <s v="OK"/>
    <n v="0.7"/>
    <n v="56.866666666666667"/>
    <s v="Breached"/>
    <n v="1"/>
    <n v="0.7"/>
  </r>
  <r>
    <n v="2507"/>
    <s v="NB-2025-02507"/>
    <x v="20"/>
    <s v="PT-48114"/>
    <x v="3"/>
    <x v="2"/>
    <x v="0"/>
    <x v="44"/>
    <x v="2504"/>
    <d v="2025-01-03T19:45:00"/>
    <d v="2025-01-04T05:51:00"/>
    <d v="2025-01-04T16:45:00"/>
    <x v="0"/>
    <x v="3"/>
    <s v="Patient PT-48114 requesting addition of appointment originally booked for 12 Jan 2025."/>
    <s v="Appointment rescheduled to patient's preferred date. Confirmation sent via email and SMS."/>
    <n v="2506"/>
    <s v="OK"/>
    <n v="3"/>
    <n v="13.1"/>
    <s v="Within SLA"/>
    <n v="0"/>
    <n v="3"/>
  </r>
  <r>
    <n v="2508"/>
    <s v="NB-2024-02508"/>
    <x v="71"/>
    <s v="PT-77174"/>
    <x v="1"/>
    <x v="2"/>
    <x v="0"/>
    <x v="4"/>
    <x v="2505"/>
    <d v="2024-10-28T10:46:00"/>
    <d v="2024-10-28T18:08:00"/>
    <d v="2024-10-28T22:02:00"/>
    <x v="0"/>
    <x v="0"/>
    <s v="Query regarding invoice 68693 dated 19 Oct 2024. Client reports missing credit of £2743."/>
    <s v="Late payment fee waived as a goodwill gesture following system error. Account adjusted."/>
    <n v="2507"/>
    <s v="OK"/>
    <n v="0.73333333333333328"/>
    <n v="8.1"/>
    <s v="Within SLA"/>
    <n v="0"/>
    <n v="0.73333333333333328"/>
  </r>
  <r>
    <n v="2509"/>
    <s v="NB-2023-02509"/>
    <x v="37"/>
    <s v="PT-40225"/>
    <x v="0"/>
    <x v="1"/>
    <x v="0"/>
    <x v="21"/>
    <x v="2506"/>
    <d v="2023-10-23T23:48:00"/>
    <d v="2023-10-24T01:28:00"/>
    <d v="2023-10-24T03:20:00"/>
    <x v="0"/>
    <x v="0"/>
    <s v="Request for discharge summary for patient PT-40225."/>
    <s v="Medical records compiled and securely transmitted to requesting party within 72 hours."/>
    <n v="2508"/>
    <s v="OK"/>
    <n v="0.46666666666666667"/>
    <n v="2.1333333333333333"/>
    <s v="Within SLA"/>
    <n v="0"/>
    <n v="0.46666666666666667"/>
  </r>
  <r>
    <n v="2510"/>
    <s v="NB-2023-02510"/>
    <x v="64"/>
    <s v="PT-62899"/>
    <x v="1"/>
    <x v="0"/>
    <x v="0"/>
    <x v="27"/>
    <x v="2507"/>
    <d v="2023-09-25T07:31:00"/>
    <d v="2023-09-25T17:51:00"/>
    <d v="2023-09-27T01:57:00"/>
    <x v="0"/>
    <x v="1"/>
    <s v="Query regarding invoice 51916 dated 09 Sep 2023. Client reports missing credit of £2004."/>
    <s v="Charge dispute investigated. Original amount validated as correct; breakdown sent to client."/>
    <n v="2509"/>
    <s v="OK"/>
    <n v="5.5666666666666664"/>
    <n v="15.899999999999999"/>
    <s v="Within SLA"/>
    <n v="0"/>
    <n v="5.5666666666666664"/>
  </r>
  <r>
    <n v="2511"/>
    <s v="NB-2024-02511"/>
    <x v="36"/>
    <s v="PT-10495"/>
    <x v="3"/>
    <x v="3"/>
    <x v="1"/>
    <x v="23"/>
    <x v="2508"/>
    <d v="2024-09-14T01:17:00"/>
    <d v="2024-09-16T04:59:00"/>
    <d v="2024-09-16T18:53:00"/>
    <x v="0"/>
    <x v="0"/>
    <s v="Patient PT-10495 requesting addition of appointment originally booked for 17 Sep 2024."/>
    <s v="Recurring appointment series updated following consultant schedule change."/>
    <n v="2510"/>
    <s v="OK"/>
    <n v="6.3999999999999995"/>
    <n v="58.099999999999994"/>
    <s v="Within SLA"/>
    <n v="0"/>
    <n v="6.3999999999999995"/>
  </r>
  <r>
    <n v="2512"/>
    <s v="NB-2024-02512"/>
    <x v="65"/>
    <s v="PT-69580"/>
    <x v="3"/>
    <x v="0"/>
    <x v="0"/>
    <x v="81"/>
    <x v="2509"/>
    <d v="2024-08-28T14:50:00"/>
    <d v="2024-08-30T03:28:00"/>
    <d v="2024-08-30T11:56:00"/>
    <x v="0"/>
    <x v="1"/>
    <s v="Patient PT-69580 requesting reschedule of appointment originally booked for 06 Sep 2024."/>
    <s v="Appointment rescheduled to patient's preferred date. Confirmation sent via email and SMS."/>
    <n v="2511"/>
    <s v="OK"/>
    <n v="2.9"/>
    <n v="39.533333333333331"/>
    <s v="Within SLA"/>
    <n v="0"/>
    <n v="2.9"/>
  </r>
  <r>
    <n v="2513"/>
    <s v="NB-2023-02513"/>
    <x v="42"/>
    <s v="PT-18782"/>
    <x v="1"/>
    <x v="0"/>
    <x v="0"/>
    <x v="47"/>
    <x v="2510"/>
    <d v="2023-08-10T15:25:00"/>
    <d v="2023-08-12T11:27:00"/>
    <d v="2023-08-11T13:43:00"/>
    <x v="1"/>
    <x v="1"/>
    <s v="Query regarding invoice 73771 dated 25 Jul 2023. Client reports duplicate payment of £148."/>
    <s v="Charge dispute investigated. Original amount validated as correct; breakdown sent to client."/>
    <n v="2512"/>
    <s v="OK"/>
    <n v="1.7"/>
    <n v="45.733333333333334"/>
    <s v="Breached"/>
    <n v="1"/>
    <n v="1.7"/>
  </r>
  <r>
    <n v="2514"/>
    <s v="NB-2024-02514"/>
    <x v="27"/>
    <s v="PT-38938"/>
    <x v="1"/>
    <x v="0"/>
    <x v="0"/>
    <x v="62"/>
    <x v="2511"/>
    <d v="2024-12-16T07:24:00"/>
    <d v="2024-12-20T12:03:00"/>
    <d v="2024-12-18T05:13:00"/>
    <x v="1"/>
    <x v="3"/>
    <s v="Query regarding invoice 71040 dated 27 Nov 2024. Client reports duplicate payment of £901."/>
    <s v="Charge dispute investigated. Original amount validated as correct; breakdown sent to client."/>
    <n v="2513"/>
    <s v="OK"/>
    <n v="2.1833333333333331"/>
    <n v="102.83333333333333"/>
    <s v="Breached"/>
    <n v="1"/>
    <n v="2.1833333333333331"/>
  </r>
  <r>
    <n v="2515"/>
    <s v="NB-2023-02515"/>
    <x v="42"/>
    <s v="PT-85182"/>
    <x v="4"/>
    <x v="2"/>
    <x v="0"/>
    <x v="37"/>
    <x v="2512"/>
    <d v="2023-04-26T17:33:00"/>
    <d v="2023-04-26T20:41:00"/>
    <d v="2023-04-27T00:22:00"/>
    <x v="0"/>
    <x v="0"/>
    <s v="Formal complaint submitted by clinic manager regarding data handling concern. Reference needed."/>
    <s v="Formal complaint reviewed. Root cause identified as process gap. Corrective action documented and shared with client."/>
    <n v="2514"/>
    <s v="OK"/>
    <n v="1.1833333333333333"/>
    <n v="4.3166666666666664"/>
    <s v="Within SLA"/>
    <n v="0"/>
    <n v="1.1833333333333333"/>
  </r>
  <r>
    <n v="2516"/>
    <s v="NB-2023-02516"/>
    <x v="65"/>
    <s v="PT-31455"/>
    <x v="2"/>
    <x v="0"/>
    <x v="0"/>
    <x v="98"/>
    <x v="2513"/>
    <d v="2023-01-04T12:35:00"/>
    <d v="2023-01-06T03:01:00"/>
    <d v="2023-01-06T10:18:00"/>
    <x v="0"/>
    <x v="0"/>
    <s v="Pre-authorisation request for surgical procedure. Patient PT-31455. Insurer: Bupa."/>
    <s v="Pre-auth declined by insurer. Patient advised of self-pay options and appeal pathway."/>
    <n v="2515"/>
    <s v="OK"/>
    <n v="2.2833333333333332"/>
    <n v="40.716666666666661"/>
    <s v="Within SLA"/>
    <n v="0"/>
    <n v="2.2833333333333332"/>
  </r>
  <r>
    <n v="2517"/>
    <s v="NB-2024-02517"/>
    <x v="9"/>
    <s v="PT-26788"/>
    <x v="1"/>
    <x v="0"/>
    <x v="0"/>
    <x v="107"/>
    <x v="2514"/>
    <d v="2024-10-25T16:31:00"/>
    <d v="2024-10-27T23:53:00"/>
    <d v="2024-10-28T11:07:00"/>
    <x v="0"/>
    <x v="1"/>
    <s v="Query regarding invoice 62825 dated 24 Oct 2024. Client reports incorrect charge of £3287."/>
    <s v="Invoice reviewed and corrected. Credit note issued for £716. Client accounts updated."/>
    <n v="2516"/>
    <s v="OK"/>
    <n v="5.3999999999999995"/>
    <n v="60.766666666666666"/>
    <s v="Within SLA"/>
    <n v="0"/>
    <n v="5.3999999999999995"/>
  </r>
  <r>
    <n v="2518"/>
    <s v="NB-2023-02518"/>
    <x v="8"/>
    <s v="PT-27177"/>
    <x v="3"/>
    <x v="2"/>
    <x v="1"/>
    <x v="15"/>
    <x v="2515"/>
    <d v="2023-12-26T21:30:00"/>
    <d v="2023-12-27T04:14:00"/>
    <d v="2023-12-27T08:31:00"/>
    <x v="0"/>
    <x v="0"/>
    <s v="Patient PT-27177 requesting reschedule of appointment originally booked for 08 Jan 2024."/>
    <s v="Cancellation processed. New appointment booked for following week per patient request."/>
    <n v="2517"/>
    <s v="OK"/>
    <n v="0.98333333333333328"/>
    <n v="7.7166666666666668"/>
    <s v="Within SLA"/>
    <n v="0"/>
    <n v="0.98333333333333328"/>
  </r>
  <r>
    <n v="2519"/>
    <s v="NB-2023-02519"/>
    <x v="45"/>
    <s v="PT-83530"/>
    <x v="2"/>
    <x v="0"/>
    <x v="2"/>
    <x v="85"/>
    <x v="2516"/>
    <m/>
    <m/>
    <d v="2023-03-05T16:18:00"/>
    <x v="0"/>
    <x v="0"/>
    <s v="Pre-authorisation request for physiotherapy course. Patient PT-83530. Insurer: Vitality."/>
    <m/>
    <n v="2518"/>
    <s v="OPEN_TICKET"/>
    <m/>
    <m/>
    <s v="Within SLA"/>
    <n v="0"/>
    <m/>
  </r>
  <r>
    <n v="2520"/>
    <s v="NB-2025-02520"/>
    <x v="35"/>
    <s v="PT-75256"/>
    <x v="0"/>
    <x v="0"/>
    <x v="0"/>
    <x v="31"/>
    <x v="2517"/>
    <d v="2025-01-05T08:54:00"/>
    <d v="2025-01-09T18:22:00"/>
    <d v="2025-01-08T01:44:00"/>
    <x v="1"/>
    <x v="1"/>
    <s v="Request for fit-to-work certificate for patient PT-75256."/>
    <s v="Medical records compiled and securely transmitted to requesting party within 72 hours."/>
    <n v="2519"/>
    <s v="OK"/>
    <n v="7.1666666666666661"/>
    <n v="112.63333333333333"/>
    <s v="Breached"/>
    <n v="1"/>
    <n v="7.1666666666666661"/>
  </r>
  <r>
    <n v="2521"/>
    <s v="NB-2024-02521"/>
    <x v="3"/>
    <s v="PT-37483"/>
    <x v="3"/>
    <x v="0"/>
    <x v="0"/>
    <x v="36"/>
    <x v="2518"/>
    <d v="2024-12-08T12:45:00"/>
    <d v="2024-12-11T00:32:00"/>
    <d v="2024-12-10T10:29:00"/>
    <x v="1"/>
    <x v="1"/>
    <s v="Patient PT-37483 requesting cancellation of appointment originally booked for 18 Dec 2024."/>
    <s v="Cancellation processed. New appointment booked for following week per patient request."/>
    <n v="2520"/>
    <s v="OK"/>
    <n v="2.2666666666666666"/>
    <n v="62.05"/>
    <s v="Breached"/>
    <n v="1"/>
    <n v="2.2666666666666666"/>
  </r>
  <r>
    <n v="2522"/>
    <s v="NB-2024-02522"/>
    <x v="53"/>
    <s v="PT-75669"/>
    <x v="1"/>
    <x v="0"/>
    <x v="0"/>
    <x v="53"/>
    <x v="2519"/>
    <d v="2024-05-24T00:21:00"/>
    <d v="2024-05-25T02:23:00"/>
    <d v="2024-05-25T21:44:00"/>
    <x v="0"/>
    <x v="3"/>
    <s v="Query regarding invoice 20191 dated 30 Apr 2024. Client reports disputed amount of £1728."/>
    <s v="Invoice reviewed and corrected. Credit note issued for £793. Client accounts updated."/>
    <n v="2521"/>
    <s v="OK"/>
    <n v="2.6166666666666667"/>
    <n v="28.65"/>
    <s v="Within SLA"/>
    <n v="0"/>
    <n v="2.6166666666666667"/>
  </r>
  <r>
    <n v="2523"/>
    <s v="NB-2025-02523"/>
    <x v="29"/>
    <s v="PT-42763"/>
    <x v="3"/>
    <x v="2"/>
    <x v="0"/>
    <x v="30"/>
    <x v="2520"/>
    <d v="2025-01-02T02:12:00"/>
    <d v="2025-01-02T17:34:00"/>
    <d v="2025-01-03T00:34:00"/>
    <x v="0"/>
    <x v="0"/>
    <s v="Patient PT-42763 requesting addition of appointment originally booked for 14 Jan 2025."/>
    <s v="Urgent appointment arranged within 24 hours following GP referral. Patient notified."/>
    <n v="2522"/>
    <s v="OK"/>
    <n v="1.6333333333333333"/>
    <n v="17"/>
    <s v="Within SLA"/>
    <n v="0"/>
    <n v="1.6333333333333333"/>
  </r>
  <r>
    <n v="2524"/>
    <s v="NB-2024-02524"/>
    <x v="34"/>
    <s v="PT-32197"/>
    <x v="3"/>
    <x v="0"/>
    <x v="1"/>
    <x v="51"/>
    <x v="2521"/>
    <d v="2024-02-09T03:25:00"/>
    <d v="2024-02-09T23:25:00"/>
    <d v="2024-02-10T02:42:00"/>
    <x v="0"/>
    <x v="1"/>
    <s v="Patient PT-32197 requesting cancellation of appointment originally booked for 14 Feb 2024."/>
    <s v="Appointment moved from afternoon to morning slot. Patient and GP practice both confirmed."/>
    <n v="2523"/>
    <s v="OK"/>
    <n v="0.71666666666666667"/>
    <n v="20.716666666666665"/>
    <s v="Within SLA"/>
    <n v="0"/>
    <n v="0.71666666666666667"/>
  </r>
  <r>
    <n v="2525"/>
    <s v="NB-2023-02525"/>
    <x v="54"/>
    <s v="PT-52411"/>
    <x v="3"/>
    <x v="0"/>
    <x v="1"/>
    <x v="95"/>
    <x v="2522"/>
    <d v="2023-06-01T23:03:00"/>
    <d v="2023-06-03T12:33:00"/>
    <d v="2023-06-03T20:30:00"/>
    <x v="0"/>
    <x v="1"/>
    <s v="Patient PT-52411 requesting reschedule of appointment originally booked for 15 Jun 2023."/>
    <s v="Appointment moved from afternoon to morning slot. Patient and GP practice both confirmed."/>
    <n v="2524"/>
    <s v="OK"/>
    <n v="2.5499999999999998"/>
    <n v="40.049999999999997"/>
    <s v="Within SLA"/>
    <n v="0"/>
    <n v="2.5499999999999998"/>
  </r>
  <r>
    <n v="2526"/>
    <s v="NB-2023-02526"/>
    <x v="71"/>
    <s v="PT-57998"/>
    <x v="0"/>
    <x v="0"/>
    <x v="0"/>
    <x v="58"/>
    <x v="2523"/>
    <d v="2023-06-04T17:10:00"/>
    <d v="2023-06-08T05:09:00"/>
    <d v="2023-06-06T15:15:00"/>
    <x v="1"/>
    <x v="1"/>
    <s v="Request for clinical summary for patient PT-57998."/>
    <s v="Clinical summary prepared and sent to patient as requested. GDPR consent verified."/>
    <n v="2525"/>
    <s v="OK"/>
    <n v="1.9166666666666665"/>
    <n v="85.899999999999991"/>
    <s v="Breached"/>
    <n v="1"/>
    <n v="1.9166666666666665"/>
  </r>
  <r>
    <n v="2527"/>
    <s v="NB-2025-02527"/>
    <x v="22"/>
    <s v="PT-43279"/>
    <x v="3"/>
    <x v="0"/>
    <x v="1"/>
    <x v="16"/>
    <x v="2524"/>
    <d v="2025-01-04T07:35:00"/>
    <d v="2025-01-06T08:15:00"/>
    <d v="2025-01-07T04:44:00"/>
    <x v="0"/>
    <x v="3"/>
    <s v="Patient PT-43279 requesting cancellation of appointment originally booked for 13 Jan 2025."/>
    <s v="Recurring appointment series updated following consultant schedule change."/>
    <n v="2526"/>
    <s v="OK"/>
    <n v="2.85"/>
    <n v="51.516666666666666"/>
    <s v="Within SLA"/>
    <n v="0"/>
    <n v="2.85"/>
  </r>
  <r>
    <n v="2528"/>
    <s v="NB-2025-02528"/>
    <x v="14"/>
    <s v="PT-76461"/>
    <x v="1"/>
    <x v="2"/>
    <x v="1"/>
    <x v="50"/>
    <x v="2525"/>
    <d v="2025-01-22T06:44:00"/>
    <d v="2025-01-22T06:58:00"/>
    <d v="2025-01-22T14:47:00"/>
    <x v="0"/>
    <x v="1"/>
    <s v="Query regarding invoice 91725 dated 11 Jan 2025. Client reports duplicate payment of £3040."/>
    <s v="Late payment fee waived as a goodwill gesture following system error. Account adjusted."/>
    <n v="2527"/>
    <s v="OK"/>
    <n v="3.9499999999999997"/>
    <n v="4.1833333333333336"/>
    <s v="Within SLA"/>
    <n v="0"/>
    <n v="3.9499999999999997"/>
  </r>
  <r>
    <n v="2529"/>
    <s v="NB-2023-02529"/>
    <x v="19"/>
    <s v="PT-64767"/>
    <x v="3"/>
    <x v="3"/>
    <x v="1"/>
    <x v="1"/>
    <x v="2526"/>
    <d v="2023-02-18T10:20:00"/>
    <d v="2023-02-21T05:26:00"/>
    <d v="2023-02-21T18:09:00"/>
    <x v="0"/>
    <x v="2"/>
    <s v="Patient PT-64767 requesting addition of appointment originally booked for 28 Feb 2023."/>
    <s v="Cancellation processed. New appointment booked for following week per patient request."/>
    <n v="2528"/>
    <s v="OK"/>
    <n v="16.183333333333334"/>
    <n v="83.283333333333331"/>
    <s v="Within SLA"/>
    <n v="0"/>
    <n v="16.183333333333334"/>
  </r>
  <r>
    <n v="2530"/>
    <s v="NB-2024-02530"/>
    <x v="4"/>
    <s v="PT-78665"/>
    <x v="3"/>
    <x v="3"/>
    <x v="1"/>
    <x v="52"/>
    <x v="2527"/>
    <d v="2024-08-24T18:49:00"/>
    <d v="2024-08-26T17:29:00"/>
    <d v="2024-08-28T02:42:00"/>
    <x v="0"/>
    <x v="0"/>
    <s v="Patient PT-78665 requesting reschedule of appointment originally booked for 03 Sep 2024."/>
    <s v="Appointment moved from afternoon to morning slot. Patient and GP practice both confirmed."/>
    <n v="2529"/>
    <s v="OK"/>
    <n v="16.116666666666667"/>
    <n v="62.783333333333331"/>
    <s v="Within SLA"/>
    <n v="0"/>
    <n v="16.116666666666667"/>
  </r>
  <r>
    <n v="2531"/>
    <s v="NB-2024-02531"/>
    <x v="41"/>
    <s v="PT-29613"/>
    <x v="3"/>
    <x v="0"/>
    <x v="0"/>
    <x v="56"/>
    <x v="2528"/>
    <d v="2024-01-25T07:35:00"/>
    <d v="2024-01-26T14:34:00"/>
    <d v="2024-01-28T04:17:00"/>
    <x v="0"/>
    <x v="3"/>
    <s v="Patient PT-29613 requesting reschedule of appointment originally booked for 06 Feb 2024."/>
    <s v="Urgent appointment arranged within 24 hours following GP referral. Patient notified."/>
    <n v="2530"/>
    <s v="OK"/>
    <n v="3.3"/>
    <n v="34.283333333333331"/>
    <s v="Within SLA"/>
    <n v="0"/>
    <n v="3.3"/>
  </r>
  <r>
    <n v="2532"/>
    <s v="NB-2023-02532"/>
    <x v="63"/>
    <s v="PT-45523"/>
    <x v="3"/>
    <x v="0"/>
    <x v="1"/>
    <x v="15"/>
    <x v="2529"/>
    <d v="2023-03-03T11:06:00"/>
    <d v="2023-03-04T21:07:00"/>
    <d v="2023-03-06T01:19:00"/>
    <x v="0"/>
    <x v="3"/>
    <s v="Patient PT-45523 requesting reschedule of appointment originally booked for 10 Mar 2023."/>
    <s v="Appointment moved from afternoon to morning slot. Patient and GP practice both confirmed."/>
    <n v="2531"/>
    <s v="OK"/>
    <n v="9.7833333333333332"/>
    <n v="43.8"/>
    <s v="Within SLA"/>
    <n v="0"/>
    <n v="9.7833333333333332"/>
  </r>
  <r>
    <n v="2533"/>
    <s v="NB-2024-02533"/>
    <x v="56"/>
    <s v="PT-15875"/>
    <x v="0"/>
    <x v="3"/>
    <x v="0"/>
    <x v="22"/>
    <x v="2530"/>
    <d v="2024-05-12T15:31:00"/>
    <d v="2024-05-14T19:04:00"/>
    <d v="2024-05-16T07:45:00"/>
    <x v="0"/>
    <x v="2"/>
    <s v="Request for discharge summary for patient PT-15875."/>
    <s v="Medical records compiled and securely transmitted to requesting party within 72 hours."/>
    <n v="2532"/>
    <s v="OK"/>
    <n v="7.7666666666666666"/>
    <n v="59.316666666666663"/>
    <s v="Within SLA"/>
    <n v="0"/>
    <n v="7.7666666666666666"/>
  </r>
  <r>
    <n v="2534"/>
    <s v="NB-2024-02534"/>
    <x v="34"/>
    <s v="PT-58385"/>
    <x v="1"/>
    <x v="1"/>
    <x v="1"/>
    <x v="49"/>
    <x v="2531"/>
    <d v="2024-04-09T09:46:00"/>
    <d v="2024-04-09T10:09:00"/>
    <d v="2024-04-09T11:23:00"/>
    <x v="0"/>
    <x v="3"/>
    <s v="Query regarding invoice 67884 dated 18 Mar 2024. Client reports duplicate payment of £2249."/>
    <s v="Duplicate charge identified and reversed. Updated invoice sent to client for reconciliation."/>
    <n v="2533"/>
    <s v="OK"/>
    <n v="0.3833333333333333"/>
    <n v="0.76666666666666661"/>
    <s v="Within SLA"/>
    <n v="0"/>
    <n v="0.3833333333333333"/>
  </r>
  <r>
    <n v="2535"/>
    <s v="NB-2025-02535"/>
    <x v="5"/>
    <s v="PT-57393"/>
    <x v="0"/>
    <x v="2"/>
    <x v="0"/>
    <x v="106"/>
    <x v="2532"/>
    <d v="2025-01-04T22:13:00"/>
    <d v="2025-01-05T03:45:00"/>
    <d v="2025-01-05T08:58:00"/>
    <x v="0"/>
    <x v="0"/>
    <s v="Request for medical records for patient PT-57393."/>
    <s v="Medical records compiled and securely transmitted to requesting party within 72 hours."/>
    <n v="2534"/>
    <s v="OK"/>
    <n v="1.25"/>
    <n v="6.7833333333333332"/>
    <s v="Within SLA"/>
    <n v="0"/>
    <n v="1.25"/>
  </r>
  <r>
    <n v="2536"/>
    <s v="NB-2024-02536"/>
    <x v="59"/>
    <s v="PT-45150"/>
    <x v="3"/>
    <x v="0"/>
    <x v="0"/>
    <x v="61"/>
    <x v="2533"/>
    <d v="2024-06-03T15:23:00"/>
    <d v="2024-06-04T13:43:00"/>
    <d v="2024-06-06T11:22:00"/>
    <x v="0"/>
    <x v="1"/>
    <s v="Patient PT-45150 requesting reschedule of appointment originally booked for 05 Jun 2024."/>
    <s v="Cancellation processed. New appointment booked for following week per patient request."/>
    <n v="2535"/>
    <s v="OK"/>
    <n v="4.0166666666666666"/>
    <n v="26.349999999999998"/>
    <s v="Within SLA"/>
    <n v="0"/>
    <n v="4.0166666666666666"/>
  </r>
  <r>
    <n v="2537"/>
    <s v="NB-2024-02537"/>
    <x v="6"/>
    <s v="PT-77850"/>
    <x v="2"/>
    <x v="2"/>
    <x v="1"/>
    <x v="70"/>
    <x v="2534"/>
    <d v="2024-05-11T18:25:00"/>
    <d v="2024-05-11T22:25:00"/>
    <d v="2024-05-12T04:51:00"/>
    <x v="0"/>
    <x v="1"/>
    <s v="Pre-authorisation request for specialist referral. Patient PT-77850. Insurer: AXA Health."/>
    <s v="Pre-auth declined by insurer. Patient advised of self-pay options and appeal pathway."/>
    <n v="2536"/>
    <s v="OK"/>
    <n v="1.5666666666666667"/>
    <n v="5.5666666666666664"/>
    <s v="Within SLA"/>
    <n v="0"/>
    <n v="1.5666666666666667"/>
  </r>
  <r>
    <n v="2538"/>
    <s v="NB-2024-02538"/>
    <x v="13"/>
    <s v="PT-60877"/>
    <x v="1"/>
    <x v="3"/>
    <x v="2"/>
    <x v="27"/>
    <x v="2535"/>
    <m/>
    <m/>
    <d v="2024-04-22T09:30:00"/>
    <x v="1"/>
    <x v="3"/>
    <s v="Query regarding invoice 14580 dated 30 Mar 2024. Client reports missing credit of £2491."/>
    <m/>
    <n v="2537"/>
    <s v="OPEN_TICKET"/>
    <m/>
    <m/>
    <s v="Breached"/>
    <n v="1"/>
    <m/>
  </r>
  <r>
    <n v="2539"/>
    <s v="NB-2023-02539"/>
    <x v="68"/>
    <s v="PT-21850"/>
    <x v="0"/>
    <x v="0"/>
    <x v="0"/>
    <x v="29"/>
    <x v="2536"/>
    <d v="2023-10-19T09:20:00"/>
    <d v="2023-10-22T21:25:00"/>
    <d v="2023-10-21T08:01:00"/>
    <x v="1"/>
    <x v="1"/>
    <s v="Request for medical records for patient PT-21850."/>
    <s v="Fit-to-work certificate issued following confirmation from treating clinician."/>
    <n v="2538"/>
    <s v="OK"/>
    <n v="1.3166666666666667"/>
    <n v="85.399999999999991"/>
    <s v="Breached"/>
    <n v="1"/>
    <n v="1.3166666666666667"/>
  </r>
  <r>
    <n v="2540"/>
    <s v="NB-2024-02540"/>
    <x v="23"/>
    <s v="PT-28801"/>
    <x v="1"/>
    <x v="2"/>
    <x v="1"/>
    <x v="37"/>
    <x v="2537"/>
    <d v="2024-04-23T10:38:00"/>
    <d v="2024-04-23T22:30:00"/>
    <d v="2024-04-24T03:24:00"/>
    <x v="0"/>
    <x v="1"/>
    <s v="Query regarding invoice 42582 dated 18 Apr 2024. Client reports missing credit of £2180."/>
    <s v="Invoice reviewed and corrected. Credit note issued for £482. Client accounts updated."/>
    <n v="2539"/>
    <s v="OK"/>
    <n v="7.2333333333333334"/>
    <n v="19.099999999999998"/>
    <s v="Within SLA"/>
    <n v="0"/>
    <n v="7.2333333333333334"/>
  </r>
  <r>
    <n v="2541"/>
    <s v="NB-2023-02541"/>
    <x v="36"/>
    <s v="PT-50637"/>
    <x v="1"/>
    <x v="2"/>
    <x v="1"/>
    <x v="76"/>
    <x v="2538"/>
    <d v="2023-07-20T08:21:00"/>
    <d v="2023-07-20T11:32:00"/>
    <d v="2023-07-20T13:51:00"/>
    <x v="0"/>
    <x v="1"/>
    <s v="Query regarding invoice 55943 dated 19 Jul 2023. Client reports duplicate payment of £2824."/>
    <s v="Invoice reviewed and corrected. Credit note issued for £448. Client accounts updated."/>
    <n v="2540"/>
    <s v="OK"/>
    <n v="2.5"/>
    <n v="5.6833333333333327"/>
    <s v="Within SLA"/>
    <n v="0"/>
    <n v="2.5"/>
  </r>
  <r>
    <n v="2542"/>
    <s v="NB-2024-02542"/>
    <x v="56"/>
    <s v="PT-53890"/>
    <x v="3"/>
    <x v="1"/>
    <x v="0"/>
    <x v="30"/>
    <x v="2539"/>
    <d v="2024-01-19T17:51:00"/>
    <d v="2024-01-20T01:18:00"/>
    <d v="2024-01-19T21:25:00"/>
    <x v="1"/>
    <x v="0"/>
    <s v="Patient PT-53890 requesting reschedule of appointment originally booked for 31 Jan 2024."/>
    <s v="Urgent appointment arranged within 24 hours following GP referral. Patient notified."/>
    <n v="2541"/>
    <s v="OK"/>
    <n v="0.43333333333333329"/>
    <n v="7.8833333333333329"/>
    <s v="Breached"/>
    <n v="1"/>
    <n v="0.43333333333333329"/>
  </r>
  <r>
    <n v="2543"/>
    <s v="NB-2023-02543"/>
    <x v="48"/>
    <s v="PT-65672"/>
    <x v="2"/>
    <x v="3"/>
    <x v="3"/>
    <x v="58"/>
    <x v="2540"/>
    <d v="2023-01-15T22:36:00"/>
    <m/>
    <d v="2023-01-20T09:00:00"/>
    <x v="1"/>
    <x v="3"/>
    <s v="Pre-authorisation request for surgical procedure. Patient PT-65672. Insurer: AXA Health."/>
    <m/>
    <n v="2542"/>
    <s v="OPEN_TICKET"/>
    <n v="13.6"/>
    <m/>
    <s v="Breached"/>
    <n v="1"/>
    <n v="13.6"/>
  </r>
  <r>
    <n v="2544"/>
    <s v="NB-2024-02544"/>
    <x v="68"/>
    <s v="PT-55250"/>
    <x v="4"/>
    <x v="1"/>
    <x v="1"/>
    <x v="108"/>
    <x v="2541"/>
    <d v="2024-01-26T17:41:00"/>
    <d v="2024-01-26T18:04:00"/>
    <d v="2024-01-26T19:43:00"/>
    <x v="0"/>
    <x v="3"/>
    <s v="Formal complaint submitted by GP practice regarding delayed response. Reference needed."/>
    <s v="Complaint resolved following discussion with client. Compensation of £585 agreed and authorised."/>
    <n v="2543"/>
    <s v="OK"/>
    <n v="1.9666666666666666"/>
    <n v="2.35"/>
    <s v="Within SLA"/>
    <n v="0"/>
    <n v="1.9666666666666666"/>
  </r>
  <r>
    <n v="2545"/>
    <s v="NB-2023-02545"/>
    <x v="71"/>
    <s v="PT-18813"/>
    <x v="1"/>
    <x v="0"/>
    <x v="0"/>
    <x v="10"/>
    <x v="2542"/>
    <d v="2023-05-14T02:06:00"/>
    <d v="2023-05-18T10:37:00"/>
    <d v="2023-05-15T23:38:00"/>
    <x v="1"/>
    <x v="2"/>
    <s v="Query regarding invoice 24814 dated 13 Apr 2023. Client reports disputed amount of £282."/>
    <s v="Billing query resolved following confirmation from insurer. Payment processing initiated."/>
    <n v="2544"/>
    <s v="OK"/>
    <n v="2.4666666666666668"/>
    <n v="106.98333333333333"/>
    <s v="Breached"/>
    <n v="1"/>
    <n v="2.4666666666666668"/>
  </r>
  <r>
    <n v="2546"/>
    <s v="NB-2024-02546"/>
    <x v="51"/>
    <s v="PT-44708"/>
    <x v="1"/>
    <x v="2"/>
    <x v="0"/>
    <x v="1"/>
    <x v="2543"/>
    <d v="2024-08-26T08:28:00"/>
    <d v="2024-08-26T15:22:00"/>
    <d v="2024-08-27T06:02:00"/>
    <x v="0"/>
    <x v="3"/>
    <s v="Query regarding invoice 91819 dated 12 Aug 2024. Client reports disputed amount of £2617."/>
    <s v="Duplicate charge identified and reversed. Updated invoice sent to client for reconciliation."/>
    <n v="2545"/>
    <s v="OK"/>
    <n v="2.4333333333333331"/>
    <n v="9.3333333333333321"/>
    <s v="Within SLA"/>
    <n v="0"/>
    <n v="2.4333333333333331"/>
  </r>
  <r>
    <n v="2547"/>
    <s v="NB-2023-02547"/>
    <x v="34"/>
    <s v="PT-99808"/>
    <x v="3"/>
    <x v="3"/>
    <x v="1"/>
    <x v="43"/>
    <x v="2544"/>
    <d v="2023-09-15T19:56:00"/>
    <d v="2023-09-17T14:34:00"/>
    <d v="2023-09-18T17:31:00"/>
    <x v="0"/>
    <x v="3"/>
    <s v="Patient PT-99808 requesting addition of appointment originally booked for 26 Sep 2023."/>
    <s v="Urgent appointment arranged within 24 hours following GP referral. Patient notified."/>
    <n v="2546"/>
    <s v="OK"/>
    <n v="2.4166666666666665"/>
    <n v="45.05"/>
    <s v="Within SLA"/>
    <n v="0"/>
    <n v="2.4166666666666665"/>
  </r>
  <r>
    <n v="2548"/>
    <s v="NB-2025-02548"/>
    <x v="1"/>
    <s v="PT-39156"/>
    <x v="2"/>
    <x v="0"/>
    <x v="0"/>
    <x v="85"/>
    <x v="2545"/>
    <d v="2025-03-25T20:53:00"/>
    <d v="2025-03-26T12:25:00"/>
    <d v="2025-03-28T02:16:00"/>
    <x v="0"/>
    <x v="0"/>
    <s v="Pre-authorisation request for physiotherapy course. Patient PT-39156. Insurer: WPA."/>
    <s v="Insurer contacted; claim resubmitted with corrected diagnosis code. Outcome pending."/>
    <n v="2547"/>
    <s v="OK"/>
    <n v="18.616666666666667"/>
    <n v="34.15"/>
    <s v="Within SLA"/>
    <n v="0"/>
    <n v="18.616666666666667"/>
  </r>
  <r>
    <n v="2549"/>
    <s v="NB-2023-02549"/>
    <x v="30"/>
    <s v="PT-51300"/>
    <x v="1"/>
    <x v="2"/>
    <x v="1"/>
    <x v="17"/>
    <x v="2546"/>
    <d v="2023-03-16T05:21:00"/>
    <d v="2023-03-16T21:20:00"/>
    <d v="2023-03-17T03:54:00"/>
    <x v="0"/>
    <x v="1"/>
    <s v="Query regarding invoice 65365 dated 13 Mar 2023. Client reports disputed amount of £274."/>
    <s v="Invoice reviewed and corrected. Credit note issued for £499. Client accounts updated."/>
    <n v="2548"/>
    <s v="OK"/>
    <n v="1.45"/>
    <n v="17.433333333333334"/>
    <s v="Within SLA"/>
    <n v="0"/>
    <n v="1.45"/>
  </r>
  <r>
    <n v="2550"/>
    <s v="NB-2023-02550"/>
    <x v="53"/>
    <s v="PT-70582"/>
    <x v="3"/>
    <x v="3"/>
    <x v="1"/>
    <x v="24"/>
    <x v="2547"/>
    <d v="2023-01-18T06:21:00"/>
    <d v="2023-01-19T17:49:00"/>
    <d v="2023-01-21T05:02:00"/>
    <x v="0"/>
    <x v="1"/>
    <s v="Patient PT-70582 requesting cancellation of appointment originally booked for 25 Jan 2023."/>
    <s v="Cancellation processed. New appointment booked for following week per patient request."/>
    <n v="2549"/>
    <s v="OK"/>
    <n v="25.316666666666666"/>
    <n v="60.783333333333331"/>
    <s v="Within SLA"/>
    <n v="0"/>
    <n v="25.316666666666666"/>
  </r>
  <r>
    <n v="2551"/>
    <s v="NB-2023-02551"/>
    <x v="3"/>
    <s v="PT-76147"/>
    <x v="1"/>
    <x v="2"/>
    <x v="0"/>
    <x v="25"/>
    <x v="2548"/>
    <d v="2023-10-02T01:33:00"/>
    <d v="2023-10-02T04:27:00"/>
    <d v="2023-10-02T11:51:00"/>
    <x v="0"/>
    <x v="0"/>
    <s v="Query regarding invoice 23842 dated 25 Sep 2023. Client reports missing credit of £3468."/>
    <s v="Late payment fee waived as a goodwill gesture following system error. Account adjusted."/>
    <n v="2550"/>
    <s v="OK"/>
    <n v="1.7"/>
    <n v="4.5999999999999996"/>
    <s v="Within SLA"/>
    <n v="0"/>
    <n v="1.7"/>
  </r>
  <r>
    <n v="2552"/>
    <s v="NB-2023-02552"/>
    <x v="49"/>
    <s v="PT-62650"/>
    <x v="2"/>
    <x v="0"/>
    <x v="0"/>
    <x v="30"/>
    <x v="2549"/>
    <d v="2023-04-25T05:48:00"/>
    <d v="2023-04-26T07:32:00"/>
    <d v="2023-04-27T03:17:00"/>
    <x v="0"/>
    <x v="3"/>
    <s v="Pre-authorisation request for surgical procedure. Patient PT-62650. Insurer: Aviva."/>
    <s v="Pre-auth declined by insurer. Patient advised of self-pay options and appeal pathway."/>
    <n v="2551"/>
    <s v="OK"/>
    <n v="2.5166666666666666"/>
    <n v="28.25"/>
    <s v="Within SLA"/>
    <n v="0"/>
    <n v="2.5166666666666666"/>
  </r>
  <r>
    <n v="2553"/>
    <s v="NB-2024-02553"/>
    <x v="58"/>
    <s v="PT-92434"/>
    <x v="0"/>
    <x v="0"/>
    <x v="0"/>
    <x v="48"/>
    <x v="2550"/>
    <d v="2024-08-11T08:10:00"/>
    <d v="2024-08-13T03:24:00"/>
    <d v="2024-08-12T04:47:00"/>
    <x v="1"/>
    <x v="3"/>
    <s v="Request for fit-to-work certificate for patient PT-92434."/>
    <s v="Medical records compiled and securely transmitted to requesting party within 72 hours."/>
    <n v="2552"/>
    <s v="OK"/>
    <n v="3.3833333333333333"/>
    <n v="46.616666666666667"/>
    <s v="Breached"/>
    <n v="1"/>
    <n v="3.3833333333333333"/>
  </r>
  <r>
    <n v="2554"/>
    <s v="NB-2024-02554"/>
    <x v="49"/>
    <s v="PT-12167"/>
    <x v="1"/>
    <x v="0"/>
    <x v="0"/>
    <x v="6"/>
    <x v="2551"/>
    <d v="2024-10-16T13:22:00"/>
    <d v="2024-10-18T07:46:00"/>
    <d v="2024-10-18T11:10:00"/>
    <x v="0"/>
    <x v="3"/>
    <s v="Query regarding invoice 96954 dated 08 Oct 2024. Client reports duplicate payment of £1607."/>
    <s v="Duplicate charge identified and reversed. Updated invoice sent to client for reconciliation."/>
    <n v="2553"/>
    <s v="OK"/>
    <n v="2.1999999999999997"/>
    <n v="44.6"/>
    <s v="Within SLA"/>
    <n v="0"/>
    <n v="2.1999999999999997"/>
  </r>
  <r>
    <n v="2555"/>
    <s v="NB-2024-02555"/>
    <x v="28"/>
    <s v="PT-87120"/>
    <x v="3"/>
    <x v="0"/>
    <x v="1"/>
    <x v="27"/>
    <x v="2552"/>
    <d v="2024-08-24T20:20:00"/>
    <d v="2024-08-25T17:32:00"/>
    <d v="2024-08-27T16:51:00"/>
    <x v="0"/>
    <x v="3"/>
    <s v="Patient PT-87120 requesting reschedule of appointment originally booked for 29 Aug 2024."/>
    <s v="Appointment rescheduled to patient's preferred date. Confirmation sent via email and SMS."/>
    <n v="2554"/>
    <s v="OK"/>
    <n v="3.4833333333333334"/>
    <n v="24.683333333333334"/>
    <s v="Within SLA"/>
    <n v="0"/>
    <n v="3.4833333333333334"/>
  </r>
  <r>
    <n v="2556"/>
    <s v="NB-2023-02556"/>
    <x v="35"/>
    <s v="PT-84549"/>
    <x v="3"/>
    <x v="0"/>
    <x v="1"/>
    <x v="0"/>
    <x v="2553"/>
    <d v="2023-02-04T13:34:00"/>
    <d v="2023-02-06T09:14:00"/>
    <d v="2023-02-07T09:23:00"/>
    <x v="0"/>
    <x v="0"/>
    <s v="Patient PT-84549 requesting reschedule of appointment originally booked for 15 Feb 2023."/>
    <s v="Urgent appointment arranged within 24 hours following GP referral. Patient notified."/>
    <n v="2555"/>
    <s v="OK"/>
    <n v="4.1833333333333336"/>
    <n v="47.85"/>
    <s v="Within SLA"/>
    <n v="0"/>
    <n v="4.1833333333333336"/>
  </r>
  <r>
    <n v="2557"/>
    <s v="NB-2024-02557"/>
    <x v="23"/>
    <s v="PT-78768"/>
    <x v="3"/>
    <x v="2"/>
    <x v="0"/>
    <x v="36"/>
    <x v="2554"/>
    <d v="2024-08-30T00:39:00"/>
    <d v="2024-08-30T15:56:00"/>
    <d v="2024-08-30T22:09:00"/>
    <x v="0"/>
    <x v="2"/>
    <s v="Patient PT-78768 requesting reschedule of appointment originally booked for 03 Sep 2024."/>
    <s v="Appointment rescheduled to patient's preferred date. Confirmation sent via email and SMS."/>
    <n v="2556"/>
    <s v="OK"/>
    <n v="2.5"/>
    <n v="17.783333333333331"/>
    <s v="Within SLA"/>
    <n v="0"/>
    <n v="2.5"/>
  </r>
  <r>
    <n v="2558"/>
    <s v="NB-2024-02558"/>
    <x v="71"/>
    <s v="PT-93798"/>
    <x v="2"/>
    <x v="0"/>
    <x v="0"/>
    <x v="15"/>
    <x v="2555"/>
    <d v="2024-08-19T20:20:00"/>
    <d v="2024-08-20T19:37:00"/>
    <d v="2024-08-21T17:48:00"/>
    <x v="0"/>
    <x v="3"/>
    <s v="Pre-authorisation request for physiotherapy course. Patient PT-93798. Insurer: Bupa."/>
    <s v="Claim status updated to approved. Payment expected within 5–7 working days."/>
    <n v="2557"/>
    <s v="OK"/>
    <n v="2.5333333333333332"/>
    <n v="25.816666666666666"/>
    <s v="Within SLA"/>
    <n v="0"/>
    <n v="2.5333333333333332"/>
  </r>
  <r>
    <n v="2559"/>
    <s v="NB-2024-02559"/>
    <x v="65"/>
    <s v="PT-20108"/>
    <x v="1"/>
    <x v="0"/>
    <x v="0"/>
    <x v="35"/>
    <x v="2556"/>
    <d v="2024-09-07T03:50:00"/>
    <d v="2024-09-08T09:15:00"/>
    <d v="2024-09-09T01:51:00"/>
    <x v="0"/>
    <x v="1"/>
    <s v="Query regarding invoice 88152 dated 25 Aug 2024. Client reports missing credit of £2801."/>
    <s v="Charge dispute investigated. Original amount validated as correct; breakdown sent to client."/>
    <n v="2558"/>
    <s v="OK"/>
    <n v="1.9833333333333332"/>
    <n v="31.4"/>
    <s v="Within SLA"/>
    <n v="0"/>
    <n v="1.9833333333333332"/>
  </r>
  <r>
    <n v="2560"/>
    <s v="NB-2025-02560"/>
    <x v="3"/>
    <s v="PT-71744"/>
    <x v="2"/>
    <x v="0"/>
    <x v="0"/>
    <x v="80"/>
    <x v="2557"/>
    <d v="2025-01-02T01:53:00"/>
    <d v="2025-01-06T06:59:00"/>
    <d v="2025-01-04T00:27:00"/>
    <x v="1"/>
    <x v="3"/>
    <s v="Pre-authorisation request for surgical procedure. Patient PT-71744. Insurer: WPA."/>
    <s v="Claim status updated to approved. Payment expected within 5–7 working days."/>
    <n v="2559"/>
    <s v="OK"/>
    <n v="1.4333333333333333"/>
    <n v="102.53333333333333"/>
    <s v="Breached"/>
    <n v="1"/>
    <n v="1.4333333333333333"/>
  </r>
  <r>
    <n v="2561"/>
    <s v="NB-2024-02561"/>
    <x v="37"/>
    <s v="PT-61322"/>
    <x v="4"/>
    <x v="0"/>
    <x v="0"/>
    <x v="38"/>
    <x v="2558"/>
    <d v="2024-04-18T20:31:00"/>
    <d v="2024-04-19T20:43:00"/>
    <d v="2024-04-20T19:04:00"/>
    <x v="0"/>
    <x v="1"/>
    <s v="Formal complaint submitted by clinic manager regarding poor communication. Reference needed."/>
    <s v="Complaint closed following satisfactory resolution. Client confirmed acceptance of outcome."/>
    <n v="2560"/>
    <s v="OK"/>
    <n v="1.45"/>
    <n v="25.65"/>
    <s v="Within SLA"/>
    <n v="0"/>
    <n v="1.45"/>
  </r>
  <r>
    <n v="2562"/>
    <s v="NB-2024-02562"/>
    <x v="48"/>
    <s v="PT-69570"/>
    <x v="0"/>
    <x v="0"/>
    <x v="1"/>
    <x v="97"/>
    <x v="2559"/>
    <d v="2024-08-04T08:30:00"/>
    <d v="2024-08-10T17:31:00"/>
    <d v="2024-08-07T02:34:00"/>
    <x v="1"/>
    <x v="2"/>
    <s v="Request for clinical summary for patient PT-69570."/>
    <s v="Medical records compiled and securely transmitted to requesting party within 72 hours."/>
    <n v="2561"/>
    <s v="OK"/>
    <n v="5.9333333333333327"/>
    <n v="158.94999999999999"/>
    <s v="Breached"/>
    <n v="1"/>
    <n v="5.9333333333333327"/>
  </r>
  <r>
    <n v="2563"/>
    <s v="NB-2023-02563"/>
    <x v="26"/>
    <s v="PT-91197"/>
    <x v="3"/>
    <x v="0"/>
    <x v="0"/>
    <x v="81"/>
    <x v="2560"/>
    <d v="2023-12-19T16:07:00"/>
    <d v="2023-12-21T16:43:00"/>
    <d v="2023-12-22T10:52:00"/>
    <x v="0"/>
    <x v="1"/>
    <s v="Patient PT-91197 requesting cancellation of appointment originally booked for 01 Jan 2024."/>
    <s v="Appointment moved from afternoon to morning slot. Patient and GP practice both confirmed."/>
    <n v="2562"/>
    <s v="OK"/>
    <n v="5.25"/>
    <n v="53.849999999999994"/>
    <s v="Within SLA"/>
    <n v="0"/>
    <n v="5.25"/>
  </r>
  <r>
    <n v="2564"/>
    <s v="NB-2023-02564"/>
    <x v="56"/>
    <s v="PT-85270"/>
    <x v="3"/>
    <x v="3"/>
    <x v="1"/>
    <x v="28"/>
    <x v="2561"/>
    <d v="2023-05-06T01:26:00"/>
    <d v="2023-05-09T13:58:00"/>
    <d v="2023-05-09T21:33:00"/>
    <x v="0"/>
    <x v="2"/>
    <s v="Patient PT-85270 requesting addition of appointment originally booked for 15 May 2023."/>
    <s v="Urgent appointment arranged within 24 hours following GP referral. Patient notified."/>
    <n v="2563"/>
    <s v="OK"/>
    <n v="3.8833333333333333"/>
    <n v="88.416666666666657"/>
    <s v="Within SLA"/>
    <n v="0"/>
    <n v="3.8833333333333333"/>
  </r>
  <r>
    <n v="2565"/>
    <s v="NB-2023-02565"/>
    <x v="63"/>
    <s v="PT-31306"/>
    <x v="1"/>
    <x v="2"/>
    <x v="0"/>
    <x v="7"/>
    <x v="2562"/>
    <d v="2023-06-07T19:01:00"/>
    <d v="2023-06-10T02:09:00"/>
    <d v="2023-06-08T16:49:00"/>
    <x v="1"/>
    <x v="1"/>
    <s v="Query regarding invoice 76103 dated 15 May 2023. Client reports duplicate payment of £929."/>
    <s v="Duplicate charge identified and reversed. Updated invoice sent to client for reconciliation."/>
    <n v="2564"/>
    <s v="OK"/>
    <n v="2.1999999999999997"/>
    <n v="57.333333333333329"/>
    <s v="Breached"/>
    <n v="1"/>
    <n v="2.1999999999999997"/>
  </r>
  <r>
    <n v="2566"/>
    <s v="NB-2024-02566"/>
    <x v="71"/>
    <s v="PT-90629"/>
    <x v="2"/>
    <x v="2"/>
    <x v="1"/>
    <x v="30"/>
    <x v="2563"/>
    <d v="2024-10-15T10:48:00"/>
    <d v="2024-10-15T17:57:00"/>
    <d v="2024-10-15T22:08:00"/>
    <x v="0"/>
    <x v="0"/>
    <s v="Pre-authorisation request for surgical procedure. Patient PT-90629. Insurer: WPA."/>
    <s v="Insurer contacted; claim resubmitted with corrected diagnosis code. Outcome pending."/>
    <n v="2565"/>
    <s v="OK"/>
    <n v="0.66666666666666663"/>
    <n v="7.8166666666666664"/>
    <s v="Within SLA"/>
    <n v="0"/>
    <n v="0.66666666666666663"/>
  </r>
  <r>
    <n v="2567"/>
    <s v="NB-2023-02567"/>
    <x v="23"/>
    <s v="PT-46134"/>
    <x v="3"/>
    <x v="0"/>
    <x v="0"/>
    <x v="28"/>
    <x v="2564"/>
    <d v="2023-11-25T21:24:00"/>
    <d v="2023-11-28T02:24:00"/>
    <d v="2023-11-28T17:18:00"/>
    <x v="0"/>
    <x v="1"/>
    <s v="Patient PT-46134 requesting cancellation of appointment originally booked for 26 Nov 2023."/>
    <s v="Cancellation processed. New appointment booked for following week per patient request."/>
    <n v="2566"/>
    <s v="OK"/>
    <n v="4.0999999999999996"/>
    <n v="57.099999999999994"/>
    <s v="Within SLA"/>
    <n v="0"/>
    <n v="4.0999999999999996"/>
  </r>
  <r>
    <n v="2568"/>
    <s v="NB-2024-02568"/>
    <x v="45"/>
    <s v="PT-29665"/>
    <x v="0"/>
    <x v="2"/>
    <x v="0"/>
    <x v="113"/>
    <x v="2565"/>
    <d v="2024-05-24T14:37:00"/>
    <d v="2024-05-25T04:14:00"/>
    <d v="2024-05-24T20:39:00"/>
    <x v="1"/>
    <x v="0"/>
    <s v="Request for fit-to-work certificate for patient PT-29665."/>
    <s v="Medical records compiled and securely transmitted to requesting party within 72 hours."/>
    <n v="2567"/>
    <s v="OK"/>
    <n v="1.9666666666666666"/>
    <n v="15.583333333333332"/>
    <s v="Breached"/>
    <n v="1"/>
    <n v="1.9666666666666666"/>
  </r>
  <r>
    <n v="2569"/>
    <s v="NB-2023-02569"/>
    <x v="49"/>
    <s v="PT-32672"/>
    <x v="3"/>
    <x v="2"/>
    <x v="0"/>
    <x v="92"/>
    <x v="2566"/>
    <d v="2023-01-05T06:32:00"/>
    <d v="2023-01-05T13:14:00"/>
    <d v="2023-01-05T17:29:00"/>
    <x v="0"/>
    <x v="2"/>
    <s v="Patient PT-32672 requesting reschedule of appointment originally booked for 13 Jan 2023."/>
    <s v="Appointment moved from afternoon to morning slot. Patient and GP practice both confirmed."/>
    <n v="2568"/>
    <s v="OK"/>
    <n v="1.05"/>
    <n v="7.75"/>
    <s v="Within SLA"/>
    <n v="0"/>
    <n v="1.05"/>
  </r>
  <r>
    <n v="2570"/>
    <s v="NB-2025-02570"/>
    <x v="30"/>
    <s v="PT-57814"/>
    <x v="3"/>
    <x v="2"/>
    <x v="1"/>
    <x v="56"/>
    <x v="2567"/>
    <d v="2025-01-21T08:53:00"/>
    <d v="2025-01-22T03:24:00"/>
    <d v="2025-01-22T06:52:00"/>
    <x v="0"/>
    <x v="3"/>
    <s v="Patient PT-57814 requesting addition of appointment originally booked for 31 Jan 2025."/>
    <s v="Appointment moved from afternoon to morning slot. Patient and GP practice both confirmed."/>
    <n v="2569"/>
    <s v="OK"/>
    <n v="2.0166666666666666"/>
    <n v="20.533333333333331"/>
    <s v="Within SLA"/>
    <n v="0"/>
    <n v="2.0166666666666666"/>
  </r>
  <r>
    <n v="2571"/>
    <s v="NB-2024-02571"/>
    <x v="63"/>
    <s v="PT-84824"/>
    <x v="3"/>
    <x v="3"/>
    <x v="1"/>
    <x v="16"/>
    <x v="2568"/>
    <d v="2024-08-07T23:31:00"/>
    <d v="2024-08-09T05:52:00"/>
    <d v="2024-08-12T16:01:00"/>
    <x v="0"/>
    <x v="1"/>
    <s v="Patient PT-84824 requesting cancellation of appointment originally booked for 21 Aug 2024."/>
    <s v="Appointment rescheduled to patient's preferred date. Confirmation sent via email and SMS."/>
    <n v="2570"/>
    <s v="OK"/>
    <n v="7.5"/>
    <n v="37.85"/>
    <s v="Within SLA"/>
    <n v="0"/>
    <n v="7.5"/>
  </r>
  <r>
    <n v="2572"/>
    <s v="NB-2023-02572"/>
    <x v="12"/>
    <s v="PT-37214"/>
    <x v="1"/>
    <x v="0"/>
    <x v="1"/>
    <x v="65"/>
    <x v="2569"/>
    <d v="2023-08-15T21:32:00"/>
    <d v="2023-08-16T18:07:00"/>
    <d v="2023-08-18T06:47:00"/>
    <x v="0"/>
    <x v="1"/>
    <s v="Query regarding invoice 47371 dated 20 Jul 2023. Client reports incorrect charge of £2796."/>
    <s v="Invoice reviewed and corrected. Credit note issued for £664. Client accounts updated."/>
    <n v="2571"/>
    <s v="OK"/>
    <n v="14.75"/>
    <n v="35.333333333333329"/>
    <s v="Within SLA"/>
    <n v="0"/>
    <n v="14.75"/>
  </r>
  <r>
    <n v="2573"/>
    <s v="NB-2023-02573"/>
    <x v="16"/>
    <s v="PT-15224"/>
    <x v="3"/>
    <x v="0"/>
    <x v="1"/>
    <x v="5"/>
    <x v="2570"/>
    <d v="2023-10-09T02:48:00"/>
    <d v="2023-10-10T11:22:00"/>
    <d v="2023-10-11T20:19:00"/>
    <x v="0"/>
    <x v="0"/>
    <s v="Patient PT-15224 requesting reschedule of appointment originally booked for 11 Oct 2023."/>
    <s v="Cancellation processed. New appointment booked for following week per patient request."/>
    <n v="2572"/>
    <s v="OK"/>
    <n v="6.4833333333333334"/>
    <n v="39.049999999999997"/>
    <s v="Within SLA"/>
    <n v="0"/>
    <n v="6.4833333333333334"/>
  </r>
  <r>
    <n v="2574"/>
    <s v="NB-2023-02574"/>
    <x v="28"/>
    <s v="PT-45466"/>
    <x v="2"/>
    <x v="0"/>
    <x v="1"/>
    <x v="109"/>
    <x v="2571"/>
    <d v="2023-04-29T01:31:00"/>
    <d v="2023-04-30T23:02:00"/>
    <d v="2023-05-01T22:05:00"/>
    <x v="0"/>
    <x v="3"/>
    <s v="Pre-authorisation request for surgical procedure. Patient PT-45466. Insurer: Bupa."/>
    <s v="Pre-authorisation confirmed with insurer. Reference number provided to client."/>
    <n v="2573"/>
    <s v="OK"/>
    <n v="3.4333333333333331"/>
    <n v="48.949999999999996"/>
    <s v="Within SLA"/>
    <n v="0"/>
    <n v="3.4333333333333331"/>
  </r>
  <r>
    <n v="2575"/>
    <s v="NB-2024-02575"/>
    <x v="12"/>
    <s v="PT-61585"/>
    <x v="2"/>
    <x v="1"/>
    <x v="1"/>
    <x v="30"/>
    <x v="2572"/>
    <d v="2024-07-22T08:54:00"/>
    <d v="2024-07-22T12:46:00"/>
    <d v="2024-07-22T16:10:00"/>
    <x v="0"/>
    <x v="3"/>
    <s v="Pre-authorisation request for physiotherapy course. Patient PT-61585. Insurer: AXA Health."/>
    <s v="Policy coverage query resolved. Benefit schedule sent to patient for reference."/>
    <n v="2574"/>
    <s v="OK"/>
    <n v="0.73333333333333328"/>
    <n v="4.5999999999999996"/>
    <s v="Within SLA"/>
    <n v="0"/>
    <n v="0.73333333333333328"/>
  </r>
  <r>
    <n v="2576"/>
    <s v="NB-2024-02576"/>
    <x v="39"/>
    <s v="PT-34479"/>
    <x v="2"/>
    <x v="3"/>
    <x v="0"/>
    <x v="32"/>
    <x v="2573"/>
    <d v="2024-05-01T04:07:00"/>
    <d v="2024-05-03T19:01:00"/>
    <d v="2024-05-05T09:20:00"/>
    <x v="0"/>
    <x v="3"/>
    <s v="Pre-authorisation request for physiotherapy course. Patient PT-34479. Insurer: Vitality."/>
    <s v="Insurer contacted; claim resubmitted with corrected diagnosis code. Outcome pending."/>
    <n v="2575"/>
    <s v="OK"/>
    <n v="18.783333333333331"/>
    <n v="81.683333333333323"/>
    <s v="Within SLA"/>
    <n v="0"/>
    <n v="18.783333333333331"/>
  </r>
  <r>
    <n v="2577"/>
    <s v="NB-2023-02577"/>
    <x v="44"/>
    <s v="PT-18633"/>
    <x v="4"/>
    <x v="2"/>
    <x v="0"/>
    <x v="26"/>
    <x v="2574"/>
    <d v="2023-07-19T11:42:00"/>
    <d v="2023-07-19T18:01:00"/>
    <d v="2023-07-20T02:39:00"/>
    <x v="0"/>
    <x v="3"/>
    <s v="Formal complaint submitted by patient regarding poor communication. Reference needed."/>
    <s v="Formal complaint reviewed. Root cause identified as process gap. Corrective action documented and shared with client."/>
    <n v="2576"/>
    <s v="OK"/>
    <n v="9.0499999999999989"/>
    <n v="15.366666666666665"/>
    <s v="Within SLA"/>
    <n v="0"/>
    <n v="9.0499999999999989"/>
  </r>
  <r>
    <n v="2578"/>
    <s v="NB-2024-02578"/>
    <x v="43"/>
    <s v="PT-24924"/>
    <x v="2"/>
    <x v="2"/>
    <x v="1"/>
    <x v="73"/>
    <x v="2575"/>
    <d v="2024-08-09T17:23:00"/>
    <d v="2024-08-10T07:36:00"/>
    <d v="2024-08-10T16:03:00"/>
    <x v="0"/>
    <x v="3"/>
    <s v="Pre-authorisation request for diagnostic imaging. Patient PT-24924. Insurer: Vitality."/>
    <s v="Policy coverage query resolved. Benefit schedule sent to patient for reference."/>
    <n v="2577"/>
    <s v="OK"/>
    <n v="1.3333333333333333"/>
    <n v="15.549999999999999"/>
    <s v="Within SLA"/>
    <n v="0"/>
    <n v="1.3333333333333333"/>
  </r>
  <r>
    <n v="2579"/>
    <s v="NB-2024-02579"/>
    <x v="10"/>
    <s v="PT-13373"/>
    <x v="3"/>
    <x v="0"/>
    <x v="1"/>
    <x v="10"/>
    <x v="2576"/>
    <d v="2024-07-10T16:29:00"/>
    <d v="2024-07-11T22:20:00"/>
    <d v="2024-07-13T10:24:00"/>
    <x v="0"/>
    <x v="3"/>
    <s v="Patient PT-13373 requesting cancellation of appointment originally booked for 22 Jul 2024."/>
    <s v="Appointment moved from afternoon to morning slot. Patient and GP practice both confirmed."/>
    <n v="2578"/>
    <s v="OK"/>
    <n v="6.083333333333333"/>
    <n v="35.93333333333333"/>
    <s v="Within SLA"/>
    <n v="0"/>
    <n v="6.083333333333333"/>
  </r>
  <r>
    <n v="2580"/>
    <s v="NB-2023-02580"/>
    <x v="3"/>
    <s v="PT-19349"/>
    <x v="2"/>
    <x v="0"/>
    <x v="0"/>
    <x v="109"/>
    <x v="2577"/>
    <d v="2023-04-19T09:05:00"/>
    <d v="2023-04-20T18:58:00"/>
    <d v="2023-04-21T07:20:00"/>
    <x v="0"/>
    <x v="0"/>
    <s v="Pre-authorisation request for surgical procedure. Patient PT-19349. Insurer: AXA Health."/>
    <s v="Policy coverage query resolved. Benefit schedule sent to patient for reference."/>
    <n v="2579"/>
    <s v="OK"/>
    <n v="1.75"/>
    <n v="35.633333333333333"/>
    <s v="Within SLA"/>
    <n v="0"/>
    <n v="1.75"/>
  </r>
  <r>
    <n v="2581"/>
    <s v="NB-2023-02581"/>
    <x v="36"/>
    <s v="PT-21358"/>
    <x v="2"/>
    <x v="0"/>
    <x v="0"/>
    <x v="80"/>
    <x v="2578"/>
    <d v="2023-01-27T03:17:00"/>
    <d v="2023-01-27T22:19:00"/>
    <d v="2023-01-28T01:13:00"/>
    <x v="0"/>
    <x v="3"/>
    <s v="Pre-authorisation request for specialist referral. Patient PT-21358. Insurer: Bupa."/>
    <s v="Claim status updated to approved. Payment expected within 5–7 working days."/>
    <n v="2580"/>
    <s v="OK"/>
    <n v="2.0666666666666664"/>
    <n v="21.099999999999998"/>
    <s v="Within SLA"/>
    <n v="0"/>
    <n v="2.0666666666666664"/>
  </r>
  <r>
    <n v="2582"/>
    <s v="NB-2023-02582"/>
    <x v="34"/>
    <s v="PT-33538"/>
    <x v="2"/>
    <x v="0"/>
    <x v="1"/>
    <x v="83"/>
    <x v="2579"/>
    <d v="2023-12-24T08:02:00"/>
    <d v="2023-12-24T21:56:00"/>
    <d v="2023-12-25T06:53:00"/>
    <x v="0"/>
    <x v="0"/>
    <s v="Pre-authorisation request for outpatient consultation. Patient PT-33538. Insurer: Vitality."/>
    <s v="Insurer contacted; claim resubmitted with corrected diagnosis code. Outcome pending."/>
    <n v="2581"/>
    <s v="OK"/>
    <n v="1.1499999999999999"/>
    <n v="15.049999999999999"/>
    <s v="Within SLA"/>
    <n v="0"/>
    <n v="1.1499999999999999"/>
  </r>
  <r>
    <n v="2583"/>
    <s v="NB-2023-02583"/>
    <x v="19"/>
    <s v="PT-69866"/>
    <x v="1"/>
    <x v="1"/>
    <x v="0"/>
    <x v="18"/>
    <x v="2580"/>
    <d v="2023-01-23T04:26:00"/>
    <d v="2023-01-23T06:47:00"/>
    <d v="2023-01-23T07:46:00"/>
    <x v="0"/>
    <x v="2"/>
    <s v="Query regarding invoice 89471 dated 25 Dec 2022. Client reports disputed amount of £2220."/>
    <s v="Late payment fee waived as a goodwill gesture following system error. Account adjusted."/>
    <n v="2582"/>
    <s v="OK"/>
    <n v="0.66666666666666663"/>
    <n v="3.0166666666666666"/>
    <s v="Within SLA"/>
    <n v="0"/>
    <n v="0.66666666666666663"/>
  </r>
  <r>
    <n v="2584"/>
    <s v="NB-2023-02584"/>
    <x v="51"/>
    <s v="PT-25918"/>
    <x v="0"/>
    <x v="0"/>
    <x v="0"/>
    <x v="21"/>
    <x v="2581"/>
    <d v="2023-04-17T06:42:00"/>
    <d v="2023-04-19T05:51:00"/>
    <d v="2023-04-20T03:02:00"/>
    <x v="0"/>
    <x v="3"/>
    <s v="Request for medical records for patient PT-25918."/>
    <s v="GP referral letter drafted and sent to specialist clinic. Copy retained on file."/>
    <n v="2583"/>
    <s v="OK"/>
    <n v="3.6666666666666665"/>
    <n v="50.816666666666663"/>
    <s v="Within SLA"/>
    <n v="0"/>
    <n v="3.6666666666666665"/>
  </r>
  <r>
    <n v="2585"/>
    <s v="NB-2023-02585"/>
    <x v="18"/>
    <s v="PT-97084"/>
    <x v="0"/>
    <x v="0"/>
    <x v="1"/>
    <x v="10"/>
    <x v="2582"/>
    <d v="2023-01-15T19:47:00"/>
    <d v="2023-01-18T02:53:00"/>
    <d v="2023-01-16T18:39:00"/>
    <x v="1"/>
    <x v="0"/>
    <s v="Request for discharge summary for patient PT-97084."/>
    <s v="Insurance medical report completed and submitted to insurer within agreed timeframe."/>
    <n v="2584"/>
    <s v="OK"/>
    <n v="1.1333333333333333"/>
    <n v="56.233333333333334"/>
    <s v="Breached"/>
    <n v="1"/>
    <n v="1.1333333333333333"/>
  </r>
  <r>
    <n v="2586"/>
    <s v="NB-2024-02586"/>
    <x v="27"/>
    <s v="PT-25509"/>
    <x v="1"/>
    <x v="0"/>
    <x v="0"/>
    <x v="65"/>
    <x v="2583"/>
    <d v="2024-06-10T13:45:00"/>
    <d v="2024-06-12T08:15:00"/>
    <d v="2024-06-12T11:59:00"/>
    <x v="0"/>
    <x v="0"/>
    <s v="Query regarding invoice 66999 dated 23 May 2024. Client reports duplicate payment of £1559."/>
    <s v="Invoice reviewed and corrected. Credit note issued for £783. Client accounts updated."/>
    <n v="2585"/>
    <s v="OK"/>
    <n v="1.7666666666666666"/>
    <n v="44.266666666666666"/>
    <s v="Within SLA"/>
    <n v="0"/>
    <n v="1.7666666666666666"/>
  </r>
  <r>
    <n v="2587"/>
    <s v="NB-2024-02587"/>
    <x v="21"/>
    <s v="PT-65234"/>
    <x v="3"/>
    <x v="3"/>
    <x v="0"/>
    <x v="63"/>
    <x v="2584"/>
    <d v="2024-10-26T05:32:00"/>
    <d v="2024-10-29T13:25:00"/>
    <d v="2024-10-29T20:15:00"/>
    <x v="0"/>
    <x v="3"/>
    <s v="Patient PT-65234 requesting addition of appointment originally booked for 07 Nov 2024."/>
    <s v="Urgent appointment arranged within 24 hours following GP referral. Patient notified."/>
    <n v="2586"/>
    <s v="OK"/>
    <n v="9.2833333333333332"/>
    <n v="89.166666666666657"/>
    <s v="Within SLA"/>
    <n v="0"/>
    <n v="9.2833333333333332"/>
  </r>
  <r>
    <n v="2588"/>
    <s v="NB-2024-02588"/>
    <x v="7"/>
    <s v="PT-13273"/>
    <x v="2"/>
    <x v="1"/>
    <x v="0"/>
    <x v="9"/>
    <x v="2585"/>
    <d v="2024-02-26T05:55:00"/>
    <d v="2024-02-26T15:30:00"/>
    <d v="2024-02-26T12:19:00"/>
    <x v="1"/>
    <x v="3"/>
    <s v="Pre-authorisation request for surgical procedure. Patient PT-13273. Insurer: Cigna."/>
    <s v="Claim status updated to approved. Payment expected within 5–7 working days."/>
    <n v="2587"/>
    <s v="OK"/>
    <n v="1.5999999999999999"/>
    <n v="11.183333333333334"/>
    <s v="Breached"/>
    <n v="1"/>
    <n v="1.5999999999999999"/>
  </r>
  <r>
    <n v="2589"/>
    <s v="NB-2023-02589"/>
    <x v="66"/>
    <s v="PT-36053"/>
    <x v="3"/>
    <x v="0"/>
    <x v="1"/>
    <x v="46"/>
    <x v="2586"/>
    <d v="2023-07-06T10:53:00"/>
    <d v="2023-07-08T12:24:00"/>
    <d v="2023-07-08T17:31:00"/>
    <x v="0"/>
    <x v="3"/>
    <s v="Patient PT-36053 requesting addition of appointment originally booked for 15 Jul 2023."/>
    <s v="Urgent appointment arranged within 24 hours following GP referral. Patient notified."/>
    <n v="2588"/>
    <s v="OK"/>
    <n v="17.366666666666667"/>
    <n v="66.883333333333326"/>
    <s v="Within SLA"/>
    <n v="0"/>
    <n v="17.366666666666667"/>
  </r>
  <r>
    <n v="2590"/>
    <s v="NB-2023-02590"/>
    <x v="52"/>
    <s v="PT-35739"/>
    <x v="2"/>
    <x v="3"/>
    <x v="1"/>
    <x v="17"/>
    <x v="2587"/>
    <d v="2023-06-27T02:47:00"/>
    <d v="2023-06-30T22:17:00"/>
    <d v="2023-07-01T13:42:00"/>
    <x v="0"/>
    <x v="3"/>
    <s v="Pre-authorisation request for diagnostic imaging. Patient PT-35739. Insurer: Vitality."/>
    <s v="Pre-auth declined by insurer. Patient advised of self-pay options and appeal pathway."/>
    <n v="2589"/>
    <s v="OK"/>
    <n v="13.083333333333332"/>
    <n v="104.58333333333333"/>
    <s v="Within SLA"/>
    <n v="0"/>
    <n v="13.083333333333332"/>
  </r>
  <r>
    <n v="2591"/>
    <s v="NB-2025-02591"/>
    <x v="0"/>
    <s v="PT-75803"/>
    <x v="2"/>
    <x v="0"/>
    <x v="0"/>
    <x v="12"/>
    <x v="2588"/>
    <d v="2025-01-06T06:42:00"/>
    <d v="2025-01-12T20:51:00"/>
    <d v="2025-01-08T23:52:00"/>
    <x v="1"/>
    <x v="1"/>
    <s v="Pre-authorisation request for outpatient consultation. Patient PT-75803. Insurer: Cigna."/>
    <s v="Policy coverage query resolved. Benefit schedule sent to patient for reference."/>
    <n v="2590"/>
    <s v="OK"/>
    <n v="6.833333333333333"/>
    <n v="164.98333333333332"/>
    <s v="Breached"/>
    <n v="1"/>
    <n v="6.833333333333333"/>
  </r>
  <r>
    <n v="2592"/>
    <s v="NB-2023-02592"/>
    <x v="67"/>
    <s v="PT-58623"/>
    <x v="0"/>
    <x v="0"/>
    <x v="0"/>
    <x v="10"/>
    <x v="2589"/>
    <d v="2023-09-11T03:03:00"/>
    <d v="2023-09-15T09:33:00"/>
    <d v="2023-09-13T12:02:00"/>
    <x v="1"/>
    <x v="3"/>
    <s v="Request for fit-to-work certificate for patient PT-58623."/>
    <s v="GP referral letter drafted and sent to specialist clinic. Copy retained on file."/>
    <n v="2591"/>
    <s v="OK"/>
    <n v="15.016666666666666"/>
    <n v="117.51666666666667"/>
    <s v="Breached"/>
    <n v="1"/>
    <n v="15.016666666666666"/>
  </r>
  <r>
    <n v="2593"/>
    <s v="NB-2023-02593"/>
    <x v="19"/>
    <s v="PT-34784"/>
    <x v="3"/>
    <x v="0"/>
    <x v="0"/>
    <x v="16"/>
    <x v="2590"/>
    <d v="2023-02-17T03:41:00"/>
    <d v="2023-02-18T09:38:00"/>
    <d v="2023-02-19T02:04:00"/>
    <x v="0"/>
    <x v="3"/>
    <s v="Patient PT-34784 requesting addition of appointment originally booked for 18 Feb 2023."/>
    <s v="Cancellation processed. New appointment booked for following week per patient request."/>
    <n v="2592"/>
    <s v="OK"/>
    <n v="1.6166666666666667"/>
    <n v="31.566666666666666"/>
    <s v="Within SLA"/>
    <n v="0"/>
    <n v="1.6166666666666667"/>
  </r>
  <r>
    <n v="2594"/>
    <s v="NB-2023-02594"/>
    <x v="7"/>
    <s v="PT-66516"/>
    <x v="2"/>
    <x v="0"/>
    <x v="1"/>
    <x v="80"/>
    <x v="2591"/>
    <d v="2023-04-30T00:10:00"/>
    <d v="2023-05-06T05:30:00"/>
    <d v="2023-05-02T17:41:00"/>
    <x v="1"/>
    <x v="1"/>
    <s v="Pre-authorisation request for physiotherapy course. Patient PT-66516. Insurer: WPA."/>
    <s v="Pre-authorisation confirmed with insurer. Reference number provided to client."/>
    <n v="2593"/>
    <s v="OK"/>
    <n v="6.4833333333333334"/>
    <n v="155.81666666666666"/>
    <s v="Breached"/>
    <n v="1"/>
    <n v="6.4833333333333334"/>
  </r>
  <r>
    <n v="2595"/>
    <s v="NB-2024-02595"/>
    <x v="11"/>
    <s v="PT-18382"/>
    <x v="3"/>
    <x v="0"/>
    <x v="0"/>
    <x v="24"/>
    <x v="2592"/>
    <d v="2024-01-11T09:43:00"/>
    <d v="2024-01-13T16:06:00"/>
    <d v="2024-01-14T04:47:00"/>
    <x v="0"/>
    <x v="3"/>
    <s v="Patient PT-18382 requesting cancellation of appointment originally booked for 15 Jan 2024."/>
    <s v="Appointment rescheduled to patient's preferred date. Confirmation sent via email and SMS."/>
    <n v="2594"/>
    <s v="OK"/>
    <n v="4.9333333333333336"/>
    <n v="59.316666666666663"/>
    <s v="Within SLA"/>
    <n v="0"/>
    <n v="4.9333333333333336"/>
  </r>
  <r>
    <n v="2596"/>
    <s v="NB-2025-02596"/>
    <x v="35"/>
    <s v="PT-85225"/>
    <x v="3"/>
    <x v="3"/>
    <x v="1"/>
    <x v="18"/>
    <x v="2593"/>
    <d v="2025-02-13T21:08:00"/>
    <d v="2025-02-17T04:27:00"/>
    <d v="2025-02-17T16:02:00"/>
    <x v="0"/>
    <x v="0"/>
    <s v="Patient PT-85225 requesting reschedule of appointment originally booked for 16 Feb 2025."/>
    <s v="Appointment rescheduled to patient's preferred date. Confirmation sent via email and SMS."/>
    <n v="2595"/>
    <s v="OK"/>
    <n v="29.099999999999998"/>
    <n v="108.41666666666666"/>
    <s v="Within SLA"/>
    <n v="0"/>
    <n v="29.099999999999998"/>
  </r>
  <r>
    <n v="2597"/>
    <s v="NB-2023-02597"/>
    <x v="46"/>
    <s v="PT-69025"/>
    <x v="3"/>
    <x v="0"/>
    <x v="1"/>
    <x v="40"/>
    <x v="2594"/>
    <d v="2023-03-22T11:00:00"/>
    <d v="2023-03-23T18:17:00"/>
    <d v="2023-03-24T23:53:00"/>
    <x v="0"/>
    <x v="3"/>
    <s v="Patient PT-69025 requesting cancellation of appointment originally booked for 30 Mar 2023."/>
    <s v="Recurring appointment series updated following consultant schedule change."/>
    <n v="2596"/>
    <s v="OK"/>
    <n v="11.116666666666665"/>
    <n v="42.4"/>
    <s v="Within SLA"/>
    <n v="0"/>
    <n v="11.116666666666665"/>
  </r>
  <r>
    <n v="2598"/>
    <s v="NB-2023-02598"/>
    <x v="60"/>
    <s v="PT-59957"/>
    <x v="3"/>
    <x v="0"/>
    <x v="4"/>
    <x v="21"/>
    <x v="2595"/>
    <d v="2023-11-20T04:23:00"/>
    <m/>
    <d v="2023-11-23T01:57:00"/>
    <x v="0"/>
    <x v="3"/>
    <s v="Patient PT-59957 requesting addition of appointment originally booked for 27 Nov 2023."/>
    <m/>
    <n v="2597"/>
    <s v="OPEN_TICKET"/>
    <n v="2.4333333333333331"/>
    <m/>
    <s v="Within SLA"/>
    <n v="0"/>
    <n v="2.4333333333333331"/>
  </r>
  <r>
    <n v="2599"/>
    <s v="NB-2024-02599"/>
    <x v="35"/>
    <s v="PT-75887"/>
    <x v="0"/>
    <x v="0"/>
    <x v="1"/>
    <x v="29"/>
    <x v="2596"/>
    <d v="2024-03-24T02:08:00"/>
    <d v="2024-03-26T01:48:00"/>
    <d v="2024-03-26T22:05:00"/>
    <x v="0"/>
    <x v="1"/>
    <s v="Request for insurance medical report for patient PT-75887."/>
    <s v="GP referral letter drafted and sent to specialist clinic. Copy retained on file."/>
    <n v="2598"/>
    <s v="OK"/>
    <n v="4.05"/>
    <n v="51.716666666666661"/>
    <s v="Within SLA"/>
    <n v="0"/>
    <n v="4.05"/>
  </r>
  <r>
    <n v="2600"/>
    <s v="NB-2025-02600"/>
    <x v="16"/>
    <s v="PT-52096"/>
    <x v="1"/>
    <x v="0"/>
    <x v="0"/>
    <x v="49"/>
    <x v="2597"/>
    <d v="2025-01-08T02:41:00"/>
    <d v="2025-01-09T07:31:00"/>
    <d v="2025-01-10T23:04:00"/>
    <x v="0"/>
    <x v="1"/>
    <s v="Query regarding invoice 44438 dated 24 Dec 2024. Client reports duplicate payment of £566."/>
    <s v="Charge dispute investigated. Original amount validated as correct; breakdown sent to client."/>
    <n v="2599"/>
    <s v="OK"/>
    <n v="3.6166666666666667"/>
    <n v="32.449999999999996"/>
    <s v="Within SLA"/>
    <n v="0"/>
    <n v="3.6166666666666667"/>
  </r>
  <r>
    <n v="2601"/>
    <s v="NB-2023-02601"/>
    <x v="19"/>
    <s v="PT-81312"/>
    <x v="2"/>
    <x v="2"/>
    <x v="1"/>
    <x v="86"/>
    <x v="2598"/>
    <d v="2023-05-23T02:31:00"/>
    <d v="2023-05-23T07:06:00"/>
    <d v="2023-05-23T13:15:00"/>
    <x v="0"/>
    <x v="3"/>
    <s v="Pre-authorisation request for specialist referral. Patient PT-81312. Insurer: WPA."/>
    <s v="Pre-authorisation confirmed with insurer. Reference number provided to client."/>
    <n v="2600"/>
    <s v="OK"/>
    <n v="1.2666666666666666"/>
    <n v="5.85"/>
    <s v="Within SLA"/>
    <n v="0"/>
    <n v="1.2666666666666666"/>
  </r>
  <r>
    <n v="2602"/>
    <s v="NB-2024-02602"/>
    <x v="61"/>
    <s v="PT-18715"/>
    <x v="1"/>
    <x v="2"/>
    <x v="0"/>
    <x v="7"/>
    <x v="2599"/>
    <d v="2024-05-03T01:40:00"/>
    <d v="2024-05-03T03:30:00"/>
    <d v="2024-05-03T06:57:00"/>
    <x v="0"/>
    <x v="1"/>
    <s v="Query regarding invoice 48237 dated 01 May 2024. Client reports incorrect charge of £385."/>
    <s v="Billing query resolved following confirmation from insurer. Payment processing initiated."/>
    <n v="2601"/>
    <s v="OK"/>
    <n v="2.7166666666666663"/>
    <n v="4.55"/>
    <s v="Within SLA"/>
    <n v="0"/>
    <n v="2.7166666666666663"/>
  </r>
  <r>
    <n v="2603"/>
    <s v="NB-2024-02603"/>
    <x v="34"/>
    <s v="PT-39160"/>
    <x v="1"/>
    <x v="0"/>
    <x v="1"/>
    <x v="69"/>
    <x v="2600"/>
    <d v="2024-02-25T06:53:00"/>
    <d v="2024-02-25T22:16:00"/>
    <d v="2024-02-26T06:07:00"/>
    <x v="0"/>
    <x v="3"/>
    <s v="Query regarding invoice 34566 dated 24 Feb 2024. Client reports duplicate payment of £1266."/>
    <s v="Late payment fee waived as a goodwill gesture following system error. Account adjusted."/>
    <n v="2602"/>
    <s v="OK"/>
    <n v="0.76666666666666661"/>
    <n v="16.149999999999999"/>
    <s v="Within SLA"/>
    <n v="0"/>
    <n v="0.76666666666666661"/>
  </r>
  <r>
    <n v="2604"/>
    <s v="NB-2024-02604"/>
    <x v="16"/>
    <s v="PT-19003"/>
    <x v="3"/>
    <x v="0"/>
    <x v="0"/>
    <x v="63"/>
    <x v="2601"/>
    <d v="2024-11-24T04:28:00"/>
    <d v="2024-11-25T07:46:00"/>
    <d v="2024-11-27T00:33:00"/>
    <x v="0"/>
    <x v="3"/>
    <s v="Patient PT-19003 requesting addition of appointment originally booked for 02 Dec 2024."/>
    <s v="Urgent appointment arranged within 24 hours following GP referral. Patient notified."/>
    <n v="2603"/>
    <s v="OK"/>
    <n v="3.9166666666666665"/>
    <n v="31.216666666666665"/>
    <s v="Within SLA"/>
    <n v="0"/>
    <n v="3.9166666666666665"/>
  </r>
  <r>
    <n v="2605"/>
    <s v="NB-2024-02605"/>
    <x v="57"/>
    <s v="PT-74628"/>
    <x v="4"/>
    <x v="0"/>
    <x v="1"/>
    <x v="92"/>
    <x v="2602"/>
    <d v="2024-06-13T13:50:00"/>
    <d v="2024-06-14T17:54:00"/>
    <d v="2024-06-16T09:25:00"/>
    <x v="0"/>
    <x v="3"/>
    <s v="Formal complaint submitted by patient regarding appointment handling. Reference needed."/>
    <s v="Complaint acknowledged and logged under ref CMP-5919. Full investigation completed within SLA. Apology letter sent."/>
    <n v="2604"/>
    <s v="OK"/>
    <n v="4.4166666666666661"/>
    <n v="32.483333333333334"/>
    <s v="Within SLA"/>
    <n v="0"/>
    <n v="4.4166666666666661"/>
  </r>
  <r>
    <n v="2606"/>
    <s v="NB-2024-02606"/>
    <x v="7"/>
    <s v="PT-56593"/>
    <x v="2"/>
    <x v="0"/>
    <x v="0"/>
    <x v="30"/>
    <x v="2603"/>
    <d v="2024-08-16T11:38:00"/>
    <d v="2024-08-17T09:05:00"/>
    <d v="2024-08-19T06:54:00"/>
    <x v="0"/>
    <x v="3"/>
    <s v="Pre-authorisation request for specialist referral. Patient PT-56593. Insurer: Vitality."/>
    <s v="Policy coverage query resolved. Benefit schedule sent to patient for reference."/>
    <n v="2605"/>
    <s v="OK"/>
    <n v="4.7333333333333334"/>
    <n v="26.183333333333334"/>
    <s v="Within SLA"/>
    <n v="0"/>
    <n v="4.7333333333333334"/>
  </r>
  <r>
    <n v="2607"/>
    <s v="NB-2024-02607"/>
    <x v="42"/>
    <s v="PT-18065"/>
    <x v="0"/>
    <x v="0"/>
    <x v="1"/>
    <x v="60"/>
    <x v="2604"/>
    <d v="2024-08-27T16:45:00"/>
    <d v="2024-08-28T04:38:00"/>
    <d v="2024-08-28T13:50:00"/>
    <x v="0"/>
    <x v="3"/>
    <s v="Request for medical records for patient PT-18065."/>
    <s v="Clinical summary prepared and sent to patient as requested. GDPR consent verified."/>
    <n v="2606"/>
    <s v="OK"/>
    <n v="2.9166666666666665"/>
    <n v="14.799999999999999"/>
    <s v="Within SLA"/>
    <n v="0"/>
    <n v="2.9166666666666665"/>
  </r>
  <r>
    <n v="2608"/>
    <s v="NB-2024-02608"/>
    <x v="14"/>
    <s v="PT-54507"/>
    <x v="3"/>
    <x v="1"/>
    <x v="0"/>
    <x v="52"/>
    <x v="2605"/>
    <d v="2024-07-17T07:59:00"/>
    <d v="2024-07-17T10:39:00"/>
    <d v="2024-07-17T11:08:00"/>
    <x v="0"/>
    <x v="3"/>
    <s v="Patient PT-54507 requesting reschedule of appointment originally booked for 21 Jul 2024."/>
    <s v="Cancellation processed. New appointment booked for following week per patient request."/>
    <n v="2607"/>
    <s v="OK"/>
    <n v="0.85"/>
    <n v="3.5166666666666666"/>
    <s v="Within SLA"/>
    <n v="0"/>
    <n v="0.85"/>
  </r>
  <r>
    <n v="2609"/>
    <s v="NB-2023-02609"/>
    <x v="39"/>
    <s v="PT-50156"/>
    <x v="3"/>
    <x v="0"/>
    <x v="0"/>
    <x v="18"/>
    <x v="2606"/>
    <d v="2023-03-06T11:46:00"/>
    <d v="2023-03-07T13:36:00"/>
    <d v="2023-03-09T07:30:00"/>
    <x v="0"/>
    <x v="0"/>
    <s v="Patient PT-50156 requesting addition of appointment originally booked for 16 Mar 2023."/>
    <s v="Appointment moved from afternoon to morning slot. Patient and GP practice both confirmed."/>
    <n v="2608"/>
    <s v="OK"/>
    <n v="4.2666666666666666"/>
    <n v="30.099999999999998"/>
    <s v="Within SLA"/>
    <n v="0"/>
    <n v="4.2666666666666666"/>
  </r>
  <r>
    <n v="2610"/>
    <s v="NB-2023-02610"/>
    <x v="29"/>
    <s v="PT-39102"/>
    <x v="1"/>
    <x v="2"/>
    <x v="1"/>
    <x v="25"/>
    <x v="2607"/>
    <d v="2023-10-23T21:03:00"/>
    <d v="2023-10-24T16:38:00"/>
    <d v="2023-10-24T18:19:00"/>
    <x v="0"/>
    <x v="1"/>
    <s v="Query regarding invoice 88714 dated 02 Oct 2023. Client reports duplicate payment of £352."/>
    <s v="Invoice reviewed and corrected. Credit note issued for £170. Client accounts updated."/>
    <n v="2609"/>
    <s v="OK"/>
    <n v="2.7333333333333334"/>
    <n v="22.316666666666666"/>
    <s v="Within SLA"/>
    <n v="0"/>
    <n v="2.7333333333333334"/>
  </r>
  <r>
    <n v="2611"/>
    <s v="NB-2023-02611"/>
    <x v="71"/>
    <s v="PT-84890"/>
    <x v="3"/>
    <x v="0"/>
    <x v="0"/>
    <x v="83"/>
    <x v="2608"/>
    <d v="2023-02-10T23:26:00"/>
    <d v="2023-02-12T02:55:00"/>
    <d v="2023-02-12T20:53:00"/>
    <x v="0"/>
    <x v="2"/>
    <s v="Patient PT-84890 requesting addition of appointment originally booked for 17 Feb 2023."/>
    <s v="Recurring appointment series updated following consultant schedule change."/>
    <n v="2610"/>
    <s v="OK"/>
    <n v="2.5499999999999998"/>
    <n v="30.033333333333331"/>
    <s v="Within SLA"/>
    <n v="0"/>
    <n v="2.5499999999999998"/>
  </r>
  <r>
    <n v="2612"/>
    <s v="NB-2024-02612"/>
    <x v="30"/>
    <s v="PT-48457"/>
    <x v="4"/>
    <x v="0"/>
    <x v="1"/>
    <x v="105"/>
    <x v="2609"/>
    <d v="2024-05-13T11:56:00"/>
    <d v="2024-05-14T06:57:00"/>
    <d v="2024-05-16T02:59:00"/>
    <x v="0"/>
    <x v="0"/>
    <s v="Formal complaint submitted by GP practice regarding data handling concern. Reference needed."/>
    <s v="Complaint resolved following discussion with client. Compensation of £435 agreed and authorised."/>
    <n v="2611"/>
    <s v="OK"/>
    <n v="8.9499999999999993"/>
    <n v="27.966666666666665"/>
    <s v="Within SLA"/>
    <n v="0"/>
    <n v="8.9499999999999993"/>
  </r>
  <r>
    <n v="2613"/>
    <s v="NB-2025-02613"/>
    <x v="20"/>
    <s v="PT-77796"/>
    <x v="2"/>
    <x v="2"/>
    <x v="4"/>
    <x v="58"/>
    <x v="2610"/>
    <d v="2025-03-11T20:25:00"/>
    <m/>
    <d v="2025-03-12T18:03:00"/>
    <x v="0"/>
    <x v="3"/>
    <s v="Pre-authorisation request for physiotherapy course. Patient PT-77796. Insurer: WPA."/>
    <m/>
    <n v="2612"/>
    <s v="OPEN_TICKET"/>
    <n v="2.3666666666666667"/>
    <m/>
    <s v="Within SLA"/>
    <n v="0"/>
    <n v="2.3666666666666667"/>
  </r>
  <r>
    <n v="2614"/>
    <s v="NB-2023-02614"/>
    <x v="31"/>
    <s v="PT-80244"/>
    <x v="3"/>
    <x v="1"/>
    <x v="5"/>
    <x v="49"/>
    <x v="2611"/>
    <d v="2023-10-11T21:51:00"/>
    <m/>
    <d v="2023-10-11T23:45:00"/>
    <x v="1"/>
    <x v="3"/>
    <s v="Patient PT-80244 requesting cancellation of appointment originally booked for 12 Oct 2023."/>
    <m/>
    <n v="2613"/>
    <s v="OPEN_TICKET"/>
    <n v="2.1"/>
    <m/>
    <s v="Breached"/>
    <n v="1"/>
    <n v="2.1"/>
  </r>
  <r>
    <n v="2615"/>
    <s v="NB-2023-02615"/>
    <x v="23"/>
    <s v="PT-60619"/>
    <x v="3"/>
    <x v="2"/>
    <x v="0"/>
    <x v="40"/>
    <x v="2612"/>
    <d v="2023-05-24T07:14:00"/>
    <d v="2023-05-25T16:48:00"/>
    <d v="2023-05-25T05:07:00"/>
    <x v="1"/>
    <x v="2"/>
    <s v="Patient PT-60619 requesting cancellation of appointment originally booked for 27 May 2023."/>
    <s v="Appointment rescheduled to patient's preferred date. Confirmation sent via email and SMS."/>
    <n v="2614"/>
    <s v="OK"/>
    <n v="2.1166666666666667"/>
    <n v="35.68333333333333"/>
    <s v="Breached"/>
    <n v="1"/>
    <n v="2.1166666666666667"/>
  </r>
  <r>
    <n v="2616"/>
    <s v="NB-2024-02616"/>
    <x v="44"/>
    <s v="PT-78953"/>
    <x v="1"/>
    <x v="1"/>
    <x v="1"/>
    <x v="1"/>
    <x v="2613"/>
    <d v="2024-09-02T22:28:00"/>
    <d v="2024-09-03T04:22:00"/>
    <d v="2024-09-03T05:10:00"/>
    <x v="0"/>
    <x v="0"/>
    <s v="Query regarding invoice 63029 dated 24 Aug 2024. Client reports duplicate payment of £1573."/>
    <s v="Charge dispute investigated. Original amount validated as correct; breakdown sent to client."/>
    <n v="2615"/>
    <s v="OK"/>
    <n v="1.3"/>
    <n v="7.1999999999999993"/>
    <s v="Within SLA"/>
    <n v="0"/>
    <n v="1.3"/>
  </r>
  <r>
    <n v="2617"/>
    <s v="NB-2023-02617"/>
    <x v="33"/>
    <s v="PT-50290"/>
    <x v="3"/>
    <x v="0"/>
    <x v="1"/>
    <x v="24"/>
    <x v="2614"/>
    <d v="2023-09-30T04:52:00"/>
    <d v="2023-10-01T08:57:00"/>
    <d v="2023-10-01T01:05:00"/>
    <x v="1"/>
    <x v="0"/>
    <s v="Patient PT-50290 requesting addition of appointment originally booked for 09 Oct 2023."/>
    <s v="Appointment rescheduled to patient's preferred date. Confirmation sent via email and SMS."/>
    <n v="2616"/>
    <s v="OK"/>
    <n v="3.7833333333333332"/>
    <n v="31.866666666666664"/>
    <s v="Breached"/>
    <n v="1"/>
    <n v="3.7833333333333332"/>
  </r>
  <r>
    <n v="2618"/>
    <s v="NB-2024-02618"/>
    <x v="58"/>
    <s v="PT-48777"/>
    <x v="1"/>
    <x v="2"/>
    <x v="1"/>
    <x v="62"/>
    <x v="2615"/>
    <d v="2024-08-27T19:51:00"/>
    <d v="2024-08-28T00:28:00"/>
    <d v="2024-08-28T03:20:00"/>
    <x v="0"/>
    <x v="2"/>
    <s v="Query regarding invoice 22732 dated 22 Aug 2024. Client reports missing credit of £2103."/>
    <s v="Duplicate charge identified and reversed. Updated invoice sent to client for reconciliation."/>
    <n v="2617"/>
    <s v="OK"/>
    <n v="0.51666666666666661"/>
    <n v="5.1333333333333329"/>
    <s v="Within SLA"/>
    <n v="0"/>
    <n v="0.51666666666666661"/>
  </r>
  <r>
    <n v="2619"/>
    <s v="NB-2023-02619"/>
    <x v="5"/>
    <s v="PT-83835"/>
    <x v="2"/>
    <x v="3"/>
    <x v="1"/>
    <x v="76"/>
    <x v="2616"/>
    <d v="2023-05-02T09:49:00"/>
    <d v="2023-05-09T14:29:00"/>
    <d v="2023-05-06T04:09:00"/>
    <x v="1"/>
    <x v="0"/>
    <s v="Pre-authorisation request for surgical procedure. Patient PT-83835. Insurer: AXA Health."/>
    <s v="Pre-auth declined by insurer. Patient advised of self-pay options and appeal pathway."/>
    <n v="2618"/>
    <s v="OK"/>
    <n v="5.6666666666666661"/>
    <n v="178.33333333333331"/>
    <s v="Breached"/>
    <n v="1"/>
    <n v="5.6666666666666661"/>
  </r>
  <r>
    <n v="2620"/>
    <s v="NB-2023-02620"/>
    <x v="3"/>
    <s v="PT-50170"/>
    <x v="2"/>
    <x v="3"/>
    <x v="0"/>
    <x v="79"/>
    <x v="2617"/>
    <d v="2023-08-26T19:27:00"/>
    <d v="2023-09-01T14:41:00"/>
    <d v="2023-08-30T14:56:00"/>
    <x v="1"/>
    <x v="1"/>
    <s v="Pre-authorisation request for diagnostic imaging. Patient PT-50170. Insurer: Bupa."/>
    <s v="Insurer contacted; claim resubmitted with corrected diagnosis code. Outcome pending."/>
    <n v="2619"/>
    <s v="OK"/>
    <n v="4.5166666666666666"/>
    <n v="143.75"/>
    <s v="Breached"/>
    <n v="1"/>
    <n v="4.5166666666666666"/>
  </r>
  <r>
    <n v="2621"/>
    <s v="NB-2023-02621"/>
    <x v="70"/>
    <s v="PT-40321"/>
    <x v="4"/>
    <x v="2"/>
    <x v="1"/>
    <x v="48"/>
    <x v="2618"/>
    <d v="2023-09-22T08:23:00"/>
    <d v="2023-09-22T16:03:00"/>
    <d v="2023-09-22T19:42:00"/>
    <x v="0"/>
    <x v="0"/>
    <s v="Formal complaint submitted by clinic manager regarding appointment handling. Reference needed."/>
    <s v="Complaint closed following satisfactory resolution. Client confirmed acceptance of outcome."/>
    <n v="2620"/>
    <s v="OK"/>
    <n v="0.68333333333333335"/>
    <n v="8.35"/>
    <s v="Within SLA"/>
    <n v="0"/>
    <n v="0.68333333333333335"/>
  </r>
  <r>
    <n v="2622"/>
    <s v="NB-2023-02622"/>
    <x v="41"/>
    <s v="PT-22226"/>
    <x v="1"/>
    <x v="2"/>
    <x v="1"/>
    <x v="81"/>
    <x v="2619"/>
    <d v="2023-01-24T04:25:00"/>
    <d v="2023-01-25T18:11:00"/>
    <d v="2023-01-24T19:14:00"/>
    <x v="1"/>
    <x v="2"/>
    <s v="Query regarding invoice 86662 dated 11 Jan 2023. Client reports incorrect charge of £721."/>
    <s v="Late payment fee waived as a goodwill gesture following system error. Account adjusted."/>
    <n v="2621"/>
    <s v="OK"/>
    <n v="9.1833333333333336"/>
    <n v="46.949999999999996"/>
    <s v="Breached"/>
    <n v="1"/>
    <n v="9.1833333333333336"/>
  </r>
  <r>
    <n v="2623"/>
    <s v="NB-2023-02623"/>
    <x v="2"/>
    <s v="PT-47508"/>
    <x v="3"/>
    <x v="0"/>
    <x v="0"/>
    <x v="16"/>
    <x v="2620"/>
    <d v="2023-06-07T13:16:00"/>
    <d v="2023-06-09T09:44:00"/>
    <d v="2023-06-10T10:02:00"/>
    <x v="0"/>
    <x v="3"/>
    <s v="Patient PT-47508 requesting cancellation of appointment originally booked for 15 Jun 2023."/>
    <s v="Cancellation processed. New appointment booked for following week per patient request."/>
    <n v="2622"/>
    <s v="OK"/>
    <n v="3.2333333333333334"/>
    <n v="47.699999999999996"/>
    <s v="Within SLA"/>
    <n v="0"/>
    <n v="3.2333333333333334"/>
  </r>
  <r>
    <n v="2624"/>
    <s v="NB-2023-02624"/>
    <x v="71"/>
    <s v="PT-55000"/>
    <x v="1"/>
    <x v="0"/>
    <x v="1"/>
    <x v="75"/>
    <x v="2621"/>
    <d v="2023-03-30T09:46:00"/>
    <d v="2023-04-01T03:10:00"/>
    <d v="2023-04-01T08:02:00"/>
    <x v="0"/>
    <x v="3"/>
    <s v="Query regarding invoice 59033 dated 02 Mar 2023. Client reports incorrect charge of £1858."/>
    <s v="Charge dispute investigated. Original amount validated as correct; breakdown sent to client."/>
    <n v="2623"/>
    <s v="OK"/>
    <n v="1.7333333333333332"/>
    <n v="43.133333333333333"/>
    <s v="Within SLA"/>
    <n v="0"/>
    <n v="1.7333333333333332"/>
  </r>
  <r>
    <n v="2625"/>
    <s v="NB-2024-02625"/>
    <x v="2"/>
    <s v="PT-56288"/>
    <x v="4"/>
    <x v="2"/>
    <x v="0"/>
    <x v="106"/>
    <x v="2622"/>
    <d v="2024-11-28T10:39:00"/>
    <d v="2024-11-29T07:10:00"/>
    <d v="2024-11-29T09:16:00"/>
    <x v="0"/>
    <x v="3"/>
    <s v="Formal complaint submitted by family member regarding poor communication. Reference needed."/>
    <s v="Complaint acknowledged and logged under ref CMP-8113. Full investigation completed within SLA. Apology letter sent."/>
    <n v="2624"/>
    <s v="OK"/>
    <n v="1.3833333333333333"/>
    <n v="21.9"/>
    <s v="Within SLA"/>
    <n v="0"/>
    <n v="1.3833333333333333"/>
  </r>
  <r>
    <n v="2626"/>
    <s v="NB-2024-02626"/>
    <x v="35"/>
    <s v="PT-47227"/>
    <x v="3"/>
    <x v="2"/>
    <x v="1"/>
    <x v="30"/>
    <x v="2623"/>
    <d v="2024-04-18T00:09:00"/>
    <d v="2024-04-18T12:02:00"/>
    <d v="2024-04-18T14:16:00"/>
    <x v="0"/>
    <x v="2"/>
    <s v="Patient PT-47227 requesting cancellation of appointment originally booked for 21 Apr 2024."/>
    <s v="Appointment rescheduled to patient's preferred date. Confirmation sent via email and SMS."/>
    <n v="2625"/>
    <s v="OK"/>
    <n v="9.8833333333333329"/>
    <n v="21.766666666666666"/>
    <s v="Within SLA"/>
    <n v="0"/>
    <n v="9.8833333333333329"/>
  </r>
  <r>
    <n v="2627"/>
    <s v="NB-2023-02627"/>
    <x v="50"/>
    <s v="PT-30906"/>
    <x v="2"/>
    <x v="2"/>
    <x v="1"/>
    <x v="11"/>
    <x v="2624"/>
    <d v="2023-02-13T16:57:00"/>
    <d v="2023-02-13T21:37:00"/>
    <d v="2023-02-14T00:10:00"/>
    <x v="0"/>
    <x v="3"/>
    <s v="Pre-authorisation request for outpatient consultation. Patient PT-30906. Insurer: Cigna."/>
    <s v="Pre-auth declined by insurer. Patient advised of self-pay options and appeal pathway."/>
    <n v="2626"/>
    <s v="OK"/>
    <n v="0.78333333333333333"/>
    <n v="5.45"/>
    <s v="Within SLA"/>
    <n v="0"/>
    <n v="0.78333333333333333"/>
  </r>
  <r>
    <n v="2628"/>
    <s v="NB-2023-02628"/>
    <x v="41"/>
    <s v="PT-20026"/>
    <x v="3"/>
    <x v="0"/>
    <x v="0"/>
    <x v="56"/>
    <x v="2625"/>
    <d v="2023-12-18T22:17:00"/>
    <d v="2023-12-23T19:22:00"/>
    <d v="2023-12-21T15:49:00"/>
    <x v="1"/>
    <x v="3"/>
    <s v="Patient PT-20026 requesting cancellation of appointment originally booked for 26 Dec 2023."/>
    <s v="Appointment moved from afternoon to morning slot. Patient and GP practice both confirmed."/>
    <n v="2627"/>
    <s v="OK"/>
    <n v="6.4666666666666668"/>
    <n v="123.55"/>
    <s v="Breached"/>
    <n v="1"/>
    <n v="6.4666666666666668"/>
  </r>
  <r>
    <n v="2629"/>
    <s v="NB-2024-02629"/>
    <x v="23"/>
    <s v="PT-29130"/>
    <x v="0"/>
    <x v="0"/>
    <x v="0"/>
    <x v="32"/>
    <x v="2626"/>
    <d v="2024-05-28T01:01:00"/>
    <d v="2024-06-03T12:11:00"/>
    <d v="2024-05-30T17:59:00"/>
    <x v="1"/>
    <x v="1"/>
    <s v="Request for discharge summary for patient PT-29130."/>
    <s v="Medical records compiled and securely transmitted to requesting party within 72 hours."/>
    <n v="2628"/>
    <s v="OK"/>
    <n v="7.0333333333333332"/>
    <n v="162.19999999999999"/>
    <s v="Breached"/>
    <n v="1"/>
    <n v="7.0333333333333332"/>
  </r>
  <r>
    <n v="2630"/>
    <s v="NB-2024-02630"/>
    <x v="12"/>
    <s v="PT-80135"/>
    <x v="0"/>
    <x v="0"/>
    <x v="0"/>
    <x v="59"/>
    <x v="2627"/>
    <d v="2024-06-12T13:46:00"/>
    <d v="2024-06-14T21:35:00"/>
    <d v="2024-06-15T09:32:00"/>
    <x v="0"/>
    <x v="3"/>
    <s v="Request for insurance medical report for patient PT-80135."/>
    <s v="Insurance medical report completed and submitted to insurer within agreed timeframe."/>
    <n v="2629"/>
    <s v="OK"/>
    <n v="4.2333333333333334"/>
    <n v="60.05"/>
    <s v="Within SLA"/>
    <n v="0"/>
    <n v="4.2333333333333334"/>
  </r>
  <r>
    <n v="2631"/>
    <s v="NB-2024-02631"/>
    <x v="25"/>
    <s v="PT-34163"/>
    <x v="1"/>
    <x v="2"/>
    <x v="1"/>
    <x v="33"/>
    <x v="2628"/>
    <d v="2024-05-07T01:20:00"/>
    <d v="2024-05-07T02:25:00"/>
    <d v="2024-05-07T06:34:00"/>
    <x v="0"/>
    <x v="3"/>
    <s v="Query regarding invoice 83424 dated 29 Apr 2024. Client reports disputed amount of £2457."/>
    <s v="Late payment fee waived as a goodwill gesture following system error. Account adjusted."/>
    <n v="2630"/>
    <s v="OK"/>
    <n v="2.7666666666666666"/>
    <n v="3.8499999999999996"/>
    <s v="Within SLA"/>
    <n v="0"/>
    <n v="2.7666666666666666"/>
  </r>
  <r>
    <n v="2632"/>
    <s v="NB-2024-02632"/>
    <x v="4"/>
    <s v="PT-78048"/>
    <x v="3"/>
    <x v="2"/>
    <x v="1"/>
    <x v="24"/>
    <x v="2629"/>
    <d v="2024-03-30T10:33:00"/>
    <d v="2024-03-31T00:32:00"/>
    <d v="2024-03-30T20:54:00"/>
    <x v="1"/>
    <x v="3"/>
    <s v="Patient PT-78048 requesting cancellation of appointment originally booked for 12 Apr 2024."/>
    <s v="Appointment moved from afternoon to morning slot. Patient and GP practice both confirmed."/>
    <n v="2631"/>
    <s v="OK"/>
    <n v="1.65"/>
    <n v="15.633333333333333"/>
    <s v="Breached"/>
    <n v="1"/>
    <n v="1.65"/>
  </r>
  <r>
    <n v="2633"/>
    <s v="NB-2024-02633"/>
    <x v="42"/>
    <s v="PT-56786"/>
    <x v="3"/>
    <x v="0"/>
    <x v="0"/>
    <x v="63"/>
    <x v="2630"/>
    <d v="2024-10-18T17:19:00"/>
    <d v="2024-10-19T14:03:00"/>
    <d v="2024-10-19T15:46:00"/>
    <x v="0"/>
    <x v="2"/>
    <s v="Patient PT-56786 requesting reschedule of appointment originally booked for 26 Oct 2024."/>
    <s v="Appointment moved from afternoon to morning slot. Patient and GP practice both confirmed."/>
    <n v="2632"/>
    <s v="OK"/>
    <n v="1.55"/>
    <n v="22.283333333333331"/>
    <s v="Within SLA"/>
    <n v="0"/>
    <n v="1.55"/>
  </r>
  <r>
    <n v="2634"/>
    <s v="NB-2024-02634"/>
    <x v="38"/>
    <s v="PT-38035"/>
    <x v="4"/>
    <x v="0"/>
    <x v="0"/>
    <x v="38"/>
    <x v="2631"/>
    <d v="2024-11-03T08:44:00"/>
    <d v="2024-11-03T20:20:00"/>
    <d v="2024-11-04T04:24:00"/>
    <x v="0"/>
    <x v="0"/>
    <s v="Formal complaint submitted by patient regarding data handling concern. Reference needed."/>
    <s v="Complaint closed following satisfactory resolution. Client confirmed acceptance of outcome."/>
    <n v="2633"/>
    <s v="OK"/>
    <n v="4.333333333333333"/>
    <n v="15.933333333333332"/>
    <s v="Within SLA"/>
    <n v="0"/>
    <n v="4.333333333333333"/>
  </r>
  <r>
    <n v="2635"/>
    <s v="NB-2024-02635"/>
    <x v="27"/>
    <s v="PT-29525"/>
    <x v="2"/>
    <x v="0"/>
    <x v="0"/>
    <x v="11"/>
    <x v="2632"/>
    <d v="2024-02-10T00:44:00"/>
    <d v="2024-02-10T21:49:00"/>
    <d v="2024-02-11T18:44:00"/>
    <x v="0"/>
    <x v="3"/>
    <s v="Pre-authorisation request for outpatient consultation. Patient PT-29525. Insurer: Aviva."/>
    <s v="Pre-auth declined by insurer. Patient advised of self-pay options and appeal pathway."/>
    <n v="2634"/>
    <s v="OK"/>
    <n v="6"/>
    <n v="27.083333333333332"/>
    <s v="Within SLA"/>
    <n v="0"/>
    <n v="6"/>
  </r>
  <r>
    <n v="2636"/>
    <s v="NB-2023-02636"/>
    <x v="29"/>
    <s v="PT-68025"/>
    <x v="3"/>
    <x v="0"/>
    <x v="0"/>
    <x v="29"/>
    <x v="2633"/>
    <d v="2023-08-17T01:20:00"/>
    <d v="2023-08-17T16:37:00"/>
    <d v="2023-08-19T09:19:00"/>
    <x v="0"/>
    <x v="3"/>
    <s v="Patient PT-68025 requesting addition of appointment originally booked for 30 Aug 2023."/>
    <s v="Urgent appointment arranged within 24 hours following GP referral. Patient notified."/>
    <n v="2635"/>
    <s v="OK"/>
    <n v="16.016666666666666"/>
    <n v="31.299999999999997"/>
    <s v="Within SLA"/>
    <n v="0"/>
    <n v="16.016666666666666"/>
  </r>
  <r>
    <n v="2637"/>
    <s v="NB-2023-02637"/>
    <x v="35"/>
    <s v="PT-95607"/>
    <x v="0"/>
    <x v="0"/>
    <x v="1"/>
    <x v="37"/>
    <x v="2634"/>
    <d v="2023-03-11T10:57:00"/>
    <d v="2023-03-13T00:22:00"/>
    <d v="2023-03-14T08:27:00"/>
    <x v="0"/>
    <x v="0"/>
    <s v="Request for insurance medical report for patient PT-95607."/>
    <s v="Medical records compiled and securely transmitted to requesting party within 72 hours."/>
    <n v="2636"/>
    <s v="OK"/>
    <n v="2.5"/>
    <n v="39.916666666666664"/>
    <s v="Within SLA"/>
    <n v="0"/>
    <n v="2.5"/>
  </r>
  <r>
    <n v="2638"/>
    <s v="NB-2023-02638"/>
    <x v="8"/>
    <s v="PT-82184"/>
    <x v="3"/>
    <x v="0"/>
    <x v="0"/>
    <x v="94"/>
    <x v="2635"/>
    <d v="2023-07-09T22:03:00"/>
    <d v="2023-07-11T09:56:00"/>
    <d v="2023-07-11T18:39:00"/>
    <x v="0"/>
    <x v="3"/>
    <s v="Patient PT-82184 requesting addition of appointment originally booked for 13 Jul 2023."/>
    <s v="Appointment moved from afternoon to morning slot. Patient and GP practice both confirmed."/>
    <n v="2637"/>
    <s v="OK"/>
    <n v="3.4"/>
    <n v="39.283333333333331"/>
    <s v="Within SLA"/>
    <n v="0"/>
    <n v="3.4"/>
  </r>
  <r>
    <n v="2639"/>
    <s v="NB-2025-02639"/>
    <x v="55"/>
    <s v="PT-46718"/>
    <x v="2"/>
    <x v="0"/>
    <x v="2"/>
    <x v="4"/>
    <x v="2636"/>
    <m/>
    <m/>
    <d v="2025-03-18T16:59:00"/>
    <x v="0"/>
    <x v="2"/>
    <s v="Pre-authorisation request for surgical procedure. Patient PT-46718. Insurer: Vitality."/>
    <m/>
    <n v="2638"/>
    <s v="OPEN_TICKET"/>
    <m/>
    <m/>
    <s v="Within SLA"/>
    <n v="0"/>
    <m/>
  </r>
  <r>
    <n v="2640"/>
    <s v="NB-2023-02640"/>
    <x v="64"/>
    <s v="PT-73622"/>
    <x v="3"/>
    <x v="0"/>
    <x v="1"/>
    <x v="51"/>
    <x v="2637"/>
    <d v="2023-09-14T23:24:00"/>
    <d v="2023-09-16T10:37:00"/>
    <d v="2023-09-16T18:43:00"/>
    <x v="0"/>
    <x v="3"/>
    <s v="Patient PT-73622 requesting cancellation of appointment originally booked for 17 Sep 2023."/>
    <s v="Urgent appointment arranged within 24 hours following GP referral. Patient notified."/>
    <n v="2639"/>
    <s v="OK"/>
    <n v="4.6833333333333336"/>
    <n v="39.9"/>
    <s v="Within SLA"/>
    <n v="0"/>
    <n v="4.6833333333333336"/>
  </r>
  <r>
    <n v="2641"/>
    <s v="NB-2023-02641"/>
    <x v="36"/>
    <s v="PT-69808"/>
    <x v="3"/>
    <x v="0"/>
    <x v="0"/>
    <x v="18"/>
    <x v="2638"/>
    <d v="2023-09-02T05:29:00"/>
    <d v="2023-09-02T17:37:00"/>
    <d v="2023-09-03T04:13:00"/>
    <x v="0"/>
    <x v="3"/>
    <s v="Patient PT-69808 requesting cancellation of appointment originally booked for 05 Sep 2023."/>
    <s v="Recurring appointment series updated following consultant schedule change."/>
    <n v="2640"/>
    <s v="OK"/>
    <n v="1.2666666666666666"/>
    <n v="13.399999999999999"/>
    <s v="Within SLA"/>
    <n v="0"/>
    <n v="1.2666666666666666"/>
  </r>
  <r>
    <n v="2642"/>
    <s v="NB-2024-02642"/>
    <x v="7"/>
    <s v="PT-33856"/>
    <x v="3"/>
    <x v="1"/>
    <x v="1"/>
    <x v="69"/>
    <x v="2639"/>
    <d v="2024-08-13T05:11:00"/>
    <d v="2024-08-13T07:10:00"/>
    <d v="2024-08-13T11:29:00"/>
    <x v="0"/>
    <x v="3"/>
    <s v="Patient PT-33856 requesting addition of appointment originally booked for 19 Aug 2024."/>
    <s v="Recurring appointment series updated following consultant schedule change."/>
    <n v="2641"/>
    <s v="OK"/>
    <n v="1.7"/>
    <n v="3.6833333333333331"/>
    <s v="Within SLA"/>
    <n v="0"/>
    <n v="1.7"/>
  </r>
  <r>
    <n v="2643"/>
    <s v="NB-2024-02643"/>
    <x v="70"/>
    <s v="PT-66900"/>
    <x v="2"/>
    <x v="0"/>
    <x v="0"/>
    <x v="91"/>
    <x v="2640"/>
    <d v="2024-12-12T19:53:00"/>
    <d v="2024-12-13T22:40:00"/>
    <d v="2024-12-14T17:25:00"/>
    <x v="0"/>
    <x v="3"/>
    <s v="Pre-authorisation request for diagnostic imaging. Patient PT-66900. Insurer: Aviva."/>
    <s v="Policy coverage query resolved. Benefit schedule sent to patient for reference."/>
    <n v="2642"/>
    <s v="OK"/>
    <n v="2.4666666666666668"/>
    <n v="29.25"/>
    <s v="Within SLA"/>
    <n v="0"/>
    <n v="2.4666666666666668"/>
  </r>
  <r>
    <n v="2644"/>
    <s v="NB-2025-02644"/>
    <x v="30"/>
    <s v="PT-13242"/>
    <x v="1"/>
    <x v="1"/>
    <x v="1"/>
    <x v="49"/>
    <x v="2641"/>
    <d v="2025-01-11T04:20:00"/>
    <d v="2025-01-11T12:59:00"/>
    <d v="2025-01-11T11:26:00"/>
    <x v="1"/>
    <x v="3"/>
    <s v="Query regarding invoice 83177 dated 17 Dec 2024. Client reports incorrect charge of £996."/>
    <s v="Duplicate charge identified and reversed. Updated invoice sent to client for reconciliation."/>
    <n v="2643"/>
    <s v="OK"/>
    <n v="0.89999999999999991"/>
    <n v="9.5499999999999989"/>
    <s v="Breached"/>
    <n v="1"/>
    <n v="0.89999999999999991"/>
  </r>
  <r>
    <n v="2645"/>
    <s v="NB-2024-02645"/>
    <x v="22"/>
    <s v="PT-97482"/>
    <x v="1"/>
    <x v="2"/>
    <x v="0"/>
    <x v="26"/>
    <x v="2642"/>
    <d v="2024-03-29T23:37:00"/>
    <d v="2024-03-30T05:51:00"/>
    <d v="2024-03-30T21:47:00"/>
    <x v="0"/>
    <x v="0"/>
    <s v="Query regarding invoice 97553 dated 10 Mar 2024. Client reports duplicate payment of £575."/>
    <s v="Billing query resolved following confirmation from insurer. Payment processing initiated."/>
    <n v="2644"/>
    <s v="OK"/>
    <n v="1.8333333333333333"/>
    <n v="8.0666666666666664"/>
    <s v="Within SLA"/>
    <n v="0"/>
    <n v="1.8333333333333333"/>
  </r>
  <r>
    <n v="2646"/>
    <s v="NB-2023-02646"/>
    <x v="52"/>
    <s v="PT-66220"/>
    <x v="3"/>
    <x v="0"/>
    <x v="1"/>
    <x v="1"/>
    <x v="2643"/>
    <d v="2023-09-11T20:52:00"/>
    <d v="2023-09-13T19:32:00"/>
    <d v="2023-09-14T14:29:00"/>
    <x v="0"/>
    <x v="3"/>
    <s v="Patient PT-66220 requesting cancellation of appointment originally booked for 18 Sep 2023."/>
    <s v="Appointment rescheduled to patient's preferred date. Confirmation sent via email and SMS."/>
    <n v="2645"/>
    <s v="OK"/>
    <n v="6.3833333333333329"/>
    <n v="53.05"/>
    <s v="Within SLA"/>
    <n v="0"/>
    <n v="6.3833333333333329"/>
  </r>
  <r>
    <n v="2647"/>
    <s v="NB-2024-02647"/>
    <x v="0"/>
    <s v="PT-56660"/>
    <x v="3"/>
    <x v="3"/>
    <x v="0"/>
    <x v="18"/>
    <x v="2644"/>
    <d v="2024-07-09T02:12:00"/>
    <d v="2024-07-11T05:00:00"/>
    <d v="2024-07-13T10:24:00"/>
    <x v="0"/>
    <x v="0"/>
    <s v="Patient PT-56660 requesting cancellation of appointment originally booked for 13 Jul 2024."/>
    <s v="Appointment rescheduled to patient's preferred date. Confirmation sent via email and SMS."/>
    <n v="2646"/>
    <s v="OK"/>
    <n v="15.799999999999999"/>
    <n v="66.599999999999994"/>
    <s v="Within SLA"/>
    <n v="0"/>
    <n v="15.799999999999999"/>
  </r>
  <r>
    <n v="2648"/>
    <s v="NB-2023-02648"/>
    <x v="70"/>
    <s v="PT-36162"/>
    <x v="2"/>
    <x v="2"/>
    <x v="0"/>
    <x v="65"/>
    <x v="2645"/>
    <d v="2023-01-20T04:12:00"/>
    <d v="2023-01-20T12:19:00"/>
    <d v="2023-01-20T15:06:00"/>
    <x v="0"/>
    <x v="3"/>
    <s v="Pre-authorisation request for diagnostic imaging. Patient PT-36162. Insurer: AXA Health."/>
    <s v="Pre-authorisation confirmed with insurer. Reference number provided to client."/>
    <n v="2647"/>
    <s v="OK"/>
    <n v="1.0999999999999999"/>
    <n v="9.2166666666666668"/>
    <s v="Within SLA"/>
    <n v="0"/>
    <n v="1.0999999999999999"/>
  </r>
  <r>
    <n v="2649"/>
    <s v="NB-2023-02649"/>
    <x v="38"/>
    <s v="PT-48381"/>
    <x v="1"/>
    <x v="2"/>
    <x v="1"/>
    <x v="58"/>
    <x v="2646"/>
    <d v="2023-03-24T08:22:00"/>
    <d v="2023-03-24T10:30:00"/>
    <d v="2023-03-24T15:44:00"/>
    <x v="0"/>
    <x v="1"/>
    <s v="Query regarding invoice 17512 dated 13 Mar 2023. Client reports incorrect charge of £2249."/>
    <s v="Late payment fee waived as a goodwill gesture following system error. Account adjusted."/>
    <n v="2648"/>
    <s v="OK"/>
    <n v="0.6333333333333333"/>
    <n v="2.7666666666666666"/>
    <s v="Within SLA"/>
    <n v="0"/>
    <n v="0.6333333333333333"/>
  </r>
  <r>
    <n v="2650"/>
    <s v="NB-2023-02650"/>
    <x v="62"/>
    <s v="PT-87382"/>
    <x v="3"/>
    <x v="0"/>
    <x v="5"/>
    <x v="68"/>
    <x v="2647"/>
    <d v="2023-12-04T00:44:00"/>
    <m/>
    <d v="2023-12-06T20:37:00"/>
    <x v="0"/>
    <x v="3"/>
    <s v="Patient PT-87382 requesting cancellation of appointment originally booked for 04 Dec 2023."/>
    <m/>
    <n v="2649"/>
    <s v="OPEN_TICKET"/>
    <n v="4.1166666666666663"/>
    <m/>
    <s v="Within SLA"/>
    <n v="0"/>
    <n v="4.1166666666666663"/>
  </r>
  <r>
    <n v="2651"/>
    <s v="NB-2023-02651"/>
    <x v="48"/>
    <s v="PT-35061"/>
    <x v="0"/>
    <x v="2"/>
    <x v="0"/>
    <x v="46"/>
    <x v="2648"/>
    <d v="2023-09-30T16:39:00"/>
    <d v="2023-09-30T21:21:00"/>
    <d v="2023-10-01T14:06:00"/>
    <x v="0"/>
    <x v="3"/>
    <s v="Request for GP referral letter for patient PT-35061."/>
    <s v="Fit-to-work certificate issued following confirmation from treating clinician."/>
    <n v="2650"/>
    <s v="OK"/>
    <n v="2.5499999999999998"/>
    <n v="7.25"/>
    <s v="Within SLA"/>
    <n v="0"/>
    <n v="2.5499999999999998"/>
  </r>
  <r>
    <n v="2652"/>
    <s v="NB-2023-02652"/>
    <x v="57"/>
    <s v="PT-81818"/>
    <x v="3"/>
    <x v="0"/>
    <x v="1"/>
    <x v="61"/>
    <x v="2649"/>
    <d v="2023-12-04T05:20:00"/>
    <d v="2023-12-05T06:43:00"/>
    <d v="2023-12-06T23:50:00"/>
    <x v="0"/>
    <x v="1"/>
    <s v="Patient PT-81818 requesting reschedule of appointment originally booked for 14 Dec 2023."/>
    <s v="Urgent appointment arranged within 24 hours following GP referral. Patient notified."/>
    <n v="2651"/>
    <s v="OK"/>
    <n v="5.5"/>
    <n v="30.883333333333333"/>
    <s v="Within SLA"/>
    <n v="0"/>
    <n v="5.5"/>
  </r>
  <r>
    <n v="2653"/>
    <s v="NB-2024-02653"/>
    <x v="3"/>
    <s v="PT-48568"/>
    <x v="1"/>
    <x v="2"/>
    <x v="0"/>
    <x v="58"/>
    <x v="2650"/>
    <d v="2024-10-12T10:15:00"/>
    <d v="2024-10-12T17:57:00"/>
    <d v="2024-10-12T19:49:00"/>
    <x v="0"/>
    <x v="3"/>
    <s v="Query regarding invoice 75358 dated 06 Oct 2024. Client reports disputed amount of £523."/>
    <s v="Duplicate charge identified and reversed. Updated invoice sent to client for reconciliation."/>
    <n v="2652"/>
    <s v="OK"/>
    <n v="2.4333333333333331"/>
    <n v="10.133333333333333"/>
    <s v="Within SLA"/>
    <n v="0"/>
    <n v="2.4333333333333331"/>
  </r>
  <r>
    <n v="2654"/>
    <s v="NB-2024-02654"/>
    <x v="64"/>
    <s v="PT-36061"/>
    <x v="3"/>
    <x v="0"/>
    <x v="1"/>
    <x v="83"/>
    <x v="2651"/>
    <d v="2024-06-28T07:08:00"/>
    <d v="2024-06-30T22:28:00"/>
    <d v="2024-06-30T04:30:00"/>
    <x v="1"/>
    <x v="1"/>
    <s v="Patient PT-36061 requesting addition of appointment originally booked for 30 Jun 2024."/>
    <s v="Urgent appointment arranged within 24 hours following GP referral. Patient notified."/>
    <n v="2653"/>
    <s v="OK"/>
    <n v="2.6333333333333333"/>
    <n v="65.966666666666669"/>
    <s v="Breached"/>
    <n v="1"/>
    <n v="2.6333333333333333"/>
  </r>
  <r>
    <n v="2655"/>
    <s v="NB-2023-02655"/>
    <x v="59"/>
    <s v="PT-11896"/>
    <x v="1"/>
    <x v="0"/>
    <x v="0"/>
    <x v="55"/>
    <x v="2652"/>
    <d v="2023-11-10T05:33:00"/>
    <d v="2023-11-12T14:41:00"/>
    <d v="2023-11-13T02:04:00"/>
    <x v="0"/>
    <x v="1"/>
    <s v="Query regarding invoice 20076 dated 14 Oct 2023. Client reports missing credit of £1766."/>
    <s v="Late payment fee waived as a goodwill gesture following system error. Account adjusted."/>
    <n v="2654"/>
    <s v="OK"/>
    <n v="3.4833333333333334"/>
    <n v="60.616666666666667"/>
    <s v="Within SLA"/>
    <n v="0"/>
    <n v="3.4833333333333334"/>
  </r>
  <r>
    <n v="2656"/>
    <s v="NB-2023-02656"/>
    <x v="22"/>
    <s v="PT-99815"/>
    <x v="3"/>
    <x v="0"/>
    <x v="3"/>
    <x v="87"/>
    <x v="2653"/>
    <d v="2023-11-08T06:52:00"/>
    <m/>
    <d v="2023-11-11T03:56:00"/>
    <x v="1"/>
    <x v="2"/>
    <s v="Patient PT-99815 requesting reschedule of appointment originally booked for 14 Nov 2023."/>
    <m/>
    <n v="2655"/>
    <s v="OPEN_TICKET"/>
    <n v="2.9333333333333331"/>
    <m/>
    <s v="Breached"/>
    <n v="1"/>
    <n v="2.9333333333333331"/>
  </r>
  <r>
    <n v="2657"/>
    <s v="NB-2024-02657"/>
    <x v="19"/>
    <s v="PT-76357"/>
    <x v="3"/>
    <x v="1"/>
    <x v="1"/>
    <x v="6"/>
    <x v="2654"/>
    <d v="2024-11-27T20:53:00"/>
    <d v="2024-11-27T23:04:00"/>
    <d v="2024-11-28T00:01:00"/>
    <x v="0"/>
    <x v="3"/>
    <s v="Patient PT-76357 requesting cancellation of appointment originally booked for 06 Dec 2024."/>
    <s v="Urgent appointment arranged within 24 hours following GP referral. Patient notified."/>
    <n v="2656"/>
    <s v="OK"/>
    <n v="0.86666666666666659"/>
    <n v="3.05"/>
    <s v="Within SLA"/>
    <n v="0"/>
    <n v="0.86666666666666659"/>
  </r>
  <r>
    <n v="2658"/>
    <s v="NB-2025-02658"/>
    <x v="10"/>
    <s v="PT-60692"/>
    <x v="4"/>
    <x v="1"/>
    <x v="1"/>
    <x v="57"/>
    <x v="2655"/>
    <d v="2025-01-17T23:03:00"/>
    <d v="2025-01-18T04:13:00"/>
    <d v="2025-01-18T05:49:00"/>
    <x v="0"/>
    <x v="3"/>
    <s v="Formal complaint submitted by family member regarding billing error. Reference needed."/>
    <s v="Complaint closed following satisfactory resolution. Client confirmed acceptance of outcome."/>
    <n v="2657"/>
    <s v="OK"/>
    <n v="1.2333333333333334"/>
    <n v="6.3999999999999995"/>
    <s v="Within SLA"/>
    <n v="0"/>
    <n v="1.2333333333333334"/>
  </r>
  <r>
    <n v="2659"/>
    <s v="NB-2024-02659"/>
    <x v="28"/>
    <s v="PT-35009"/>
    <x v="3"/>
    <x v="0"/>
    <x v="0"/>
    <x v="8"/>
    <x v="2656"/>
    <d v="2024-04-23T13:16:00"/>
    <d v="2024-04-28T02:31:00"/>
    <d v="2024-04-26T09:29:00"/>
    <x v="1"/>
    <x v="3"/>
    <s v="Patient PT-35009 requesting addition of appointment originally booked for 27 Apr 2024."/>
    <s v="Appointment rescheduled to patient's preferred date. Confirmation sent via email and SMS."/>
    <n v="2658"/>
    <s v="OK"/>
    <n v="3.7833333333333332"/>
    <n v="113.03333333333333"/>
    <s v="Breached"/>
    <n v="1"/>
    <n v="3.7833333333333332"/>
  </r>
  <r>
    <n v="2660"/>
    <s v="NB-2023-02660"/>
    <x v="25"/>
    <s v="PT-46776"/>
    <x v="1"/>
    <x v="0"/>
    <x v="0"/>
    <x v="33"/>
    <x v="2657"/>
    <d v="2023-01-22T17:11:00"/>
    <d v="2023-01-22T23:42:00"/>
    <d v="2023-01-23T16:13:00"/>
    <x v="0"/>
    <x v="3"/>
    <s v="Query regarding invoice 36953 dated 14 Jan 2023. Client reports missing credit of £2096."/>
    <s v="Billing query resolved following confirmation from insurer. Payment processing initiated."/>
    <n v="2659"/>
    <s v="OK"/>
    <n v="0.96666666666666667"/>
    <n v="7.4833333333333334"/>
    <s v="Within SLA"/>
    <n v="0"/>
    <n v="0.96666666666666667"/>
  </r>
  <r>
    <n v="2661"/>
    <s v="NB-2025-02661"/>
    <x v="6"/>
    <s v="PT-91480"/>
    <x v="0"/>
    <x v="0"/>
    <x v="1"/>
    <x v="24"/>
    <x v="2658"/>
    <d v="2025-03-14T14:23:00"/>
    <d v="2025-03-19T08:14:00"/>
    <d v="2025-03-16T12:39:00"/>
    <x v="1"/>
    <x v="3"/>
    <s v="Request for clinical summary for patient PT-91480."/>
    <s v="Medical records compiled and securely transmitted to requesting party within 72 hours."/>
    <n v="2660"/>
    <s v="OK"/>
    <n v="1.7333333333333332"/>
    <n v="115.58333333333333"/>
    <s v="Breached"/>
    <n v="1"/>
    <n v="1.7333333333333332"/>
  </r>
  <r>
    <n v="2662"/>
    <s v="NB-2025-02662"/>
    <x v="49"/>
    <s v="PT-35179"/>
    <x v="1"/>
    <x v="0"/>
    <x v="1"/>
    <x v="1"/>
    <x v="2659"/>
    <d v="2025-01-01T17:29:00"/>
    <d v="2025-01-02T05:25:00"/>
    <d v="2025-01-03T14:34:00"/>
    <x v="0"/>
    <x v="0"/>
    <s v="Query regarding invoice 95070 dated 11 Dec 2024. Client reports disputed amount of £2115."/>
    <s v="Late payment fee waived as a goodwill gesture following system error. Account adjusted."/>
    <n v="2661"/>
    <s v="OK"/>
    <n v="2.9166666666666665"/>
    <n v="14.85"/>
    <s v="Within SLA"/>
    <n v="0"/>
    <n v="2.9166666666666665"/>
  </r>
  <r>
    <n v="2663"/>
    <s v="NB-2024-02663"/>
    <x v="24"/>
    <s v="PT-55563"/>
    <x v="3"/>
    <x v="0"/>
    <x v="1"/>
    <x v="58"/>
    <x v="2660"/>
    <d v="2024-04-03T13:37:00"/>
    <d v="2024-04-03T17:29:00"/>
    <d v="2024-04-04T08:24:00"/>
    <x v="0"/>
    <x v="2"/>
    <s v="Patient PT-55563 requesting addition of appointment originally booked for 05 Apr 2024."/>
    <s v="Appointment moved from afternoon to morning slot. Patient and GP practice both confirmed."/>
    <n v="2662"/>
    <s v="OK"/>
    <n v="5.2166666666666668"/>
    <n v="9.0833333333333321"/>
    <s v="Within SLA"/>
    <n v="0"/>
    <n v="5.2166666666666668"/>
  </r>
  <r>
    <n v="2664"/>
    <s v="NB-2024-02664"/>
    <x v="49"/>
    <s v="PT-33179"/>
    <x v="1"/>
    <x v="2"/>
    <x v="0"/>
    <x v="66"/>
    <x v="2661"/>
    <d v="2024-03-16T13:11:00"/>
    <d v="2024-03-16T15:53:00"/>
    <d v="2024-03-17T00:17:00"/>
    <x v="0"/>
    <x v="3"/>
    <s v="Query regarding invoice 99632 dated 26 Feb 2024. Client reports disputed amount of £501."/>
    <s v="Late payment fee waived as a goodwill gesture following system error. Account adjusted."/>
    <n v="2663"/>
    <s v="OK"/>
    <n v="0.89999999999999991"/>
    <n v="3.5999999999999996"/>
    <s v="Within SLA"/>
    <n v="0"/>
    <n v="0.89999999999999991"/>
  </r>
  <r>
    <n v="2665"/>
    <s v="NB-2024-02665"/>
    <x v="34"/>
    <s v="PT-33036"/>
    <x v="3"/>
    <x v="0"/>
    <x v="0"/>
    <x v="32"/>
    <x v="2662"/>
    <d v="2024-11-18T06:20:00"/>
    <d v="2024-11-18T13:54:00"/>
    <d v="2024-11-19T05:19:00"/>
    <x v="0"/>
    <x v="1"/>
    <s v="Patient PT-33036 requesting addition of appointment originally booked for 02 Dec 2024."/>
    <s v="Urgent appointment arranged within 24 hours following GP referral. Patient notified."/>
    <n v="2664"/>
    <s v="OK"/>
    <n v="1.0166666666666666"/>
    <n v="8.5833333333333321"/>
    <s v="Within SLA"/>
    <n v="0"/>
    <n v="1.0166666666666666"/>
  </r>
  <r>
    <n v="2666"/>
    <s v="NB-2024-02666"/>
    <x v="9"/>
    <s v="PT-31500"/>
    <x v="0"/>
    <x v="0"/>
    <x v="0"/>
    <x v="4"/>
    <x v="2663"/>
    <d v="2024-08-31T18:11:00"/>
    <d v="2024-09-01T13:02:00"/>
    <d v="2024-09-03T13:31:00"/>
    <x v="0"/>
    <x v="3"/>
    <s v="Request for clinical summary for patient PT-31500."/>
    <s v="GP referral letter drafted and sent to specialist clinic. Copy retained on file."/>
    <n v="2665"/>
    <s v="OK"/>
    <n v="4.6666666666666661"/>
    <n v="23.516666666666666"/>
    <s v="Within SLA"/>
    <n v="0"/>
    <n v="4.6666666666666661"/>
  </r>
  <r>
    <n v="2667"/>
    <s v="NB-2025-02667"/>
    <x v="2"/>
    <s v="PT-96598"/>
    <x v="3"/>
    <x v="3"/>
    <x v="0"/>
    <x v="32"/>
    <x v="2664"/>
    <d v="2025-03-12T12:45:00"/>
    <d v="2025-03-15T00:07:00"/>
    <d v="2025-03-15T09:33:00"/>
    <x v="0"/>
    <x v="1"/>
    <s v="Patient PT-96598 requesting cancellation of appointment originally booked for 12 Mar 2025."/>
    <s v="Urgent appointment arranged within 24 hours following GP referral. Patient notified."/>
    <n v="2666"/>
    <s v="OK"/>
    <n v="51.199999999999996"/>
    <n v="110.56666666666666"/>
    <s v="Within SLA"/>
    <n v="0"/>
    <n v="51.199999999999996"/>
  </r>
  <r>
    <n v="2668"/>
    <s v="NB-2023-02668"/>
    <x v="44"/>
    <s v="PT-77820"/>
    <x v="1"/>
    <x v="0"/>
    <x v="0"/>
    <x v="68"/>
    <x v="2665"/>
    <d v="2023-12-29T10:41:00"/>
    <d v="2023-12-31T02:25:00"/>
    <d v="2024-01-01T05:34:00"/>
    <x v="0"/>
    <x v="1"/>
    <s v="Query regarding invoice 56934 dated 23 Dec 2023. Client reports duplicate payment of £2508."/>
    <s v="Duplicate charge identified and reversed. Updated invoice sent to client for reconciliation."/>
    <n v="2667"/>
    <s v="OK"/>
    <n v="5.1166666666666663"/>
    <n v="44.85"/>
    <s v="Within SLA"/>
    <n v="0"/>
    <n v="5.1166666666666663"/>
  </r>
  <r>
    <n v="2669"/>
    <s v="NB-2024-02669"/>
    <x v="54"/>
    <s v="PT-33303"/>
    <x v="1"/>
    <x v="0"/>
    <x v="1"/>
    <x v="67"/>
    <x v="2666"/>
    <d v="2024-03-19T00:48:00"/>
    <d v="2024-03-20T01:20:00"/>
    <d v="2024-03-20T21:15:00"/>
    <x v="0"/>
    <x v="3"/>
    <s v="Query regarding invoice 34355 dated 27 Feb 2024. Client reports disputed amount of £1884."/>
    <s v="Invoice reviewed and corrected. Credit note issued for £697. Client accounts updated."/>
    <n v="2668"/>
    <s v="OK"/>
    <n v="3.55"/>
    <n v="28.083333333333332"/>
    <s v="Within SLA"/>
    <n v="0"/>
    <n v="3.55"/>
  </r>
  <r>
    <n v="2670"/>
    <s v="NB-2023-02670"/>
    <x v="7"/>
    <s v="PT-72520"/>
    <x v="2"/>
    <x v="2"/>
    <x v="1"/>
    <x v="89"/>
    <x v="2667"/>
    <d v="2023-01-07T04:45:00"/>
    <d v="2023-01-08T09:03:00"/>
    <d v="2023-01-07T19:28:00"/>
    <x v="1"/>
    <x v="3"/>
    <s v="Pre-authorisation request for outpatient consultation. Patient PT-72520. Insurer: Aviva."/>
    <s v="Policy coverage query resolved. Benefit schedule sent to patient for reference."/>
    <n v="2669"/>
    <s v="OK"/>
    <n v="9.2833333333333332"/>
    <n v="37.583333333333329"/>
    <s v="Breached"/>
    <n v="1"/>
    <n v="9.2833333333333332"/>
  </r>
  <r>
    <n v="2671"/>
    <s v="NB-2024-02671"/>
    <x v="61"/>
    <s v="PT-77700"/>
    <x v="2"/>
    <x v="0"/>
    <x v="0"/>
    <x v="65"/>
    <x v="2668"/>
    <d v="2024-08-08T03:59:00"/>
    <d v="2024-08-08T15:45:00"/>
    <d v="2024-08-09T02:36:00"/>
    <x v="0"/>
    <x v="0"/>
    <s v="Pre-authorisation request for specialist referral. Patient PT-77700. Insurer: Aviva."/>
    <s v="Pre-auth declined by insurer. Patient advised of self-pay options and appeal pathway."/>
    <n v="2670"/>
    <s v="OK"/>
    <n v="1.3833333333333333"/>
    <n v="13.149999999999999"/>
    <s v="Within SLA"/>
    <n v="0"/>
    <n v="1.3833333333333333"/>
  </r>
  <r>
    <n v="2672"/>
    <s v="NB-2024-02672"/>
    <x v="18"/>
    <s v="PT-30563"/>
    <x v="3"/>
    <x v="3"/>
    <x v="1"/>
    <x v="51"/>
    <x v="2669"/>
    <d v="2024-09-24T03:07:00"/>
    <d v="2024-09-25T00:50:00"/>
    <d v="2024-09-26T21:39:00"/>
    <x v="0"/>
    <x v="0"/>
    <s v="Patient PT-30563 requesting cancellation of appointment originally booked for 28 Sep 2024."/>
    <s v="Recurring appointment series updated following consultant schedule change."/>
    <n v="2671"/>
    <s v="OK"/>
    <n v="5.4666666666666668"/>
    <n v="27.183333333333334"/>
    <s v="Within SLA"/>
    <n v="0"/>
    <n v="5.4666666666666668"/>
  </r>
  <r>
    <n v="2673"/>
    <s v="NB-2023-02673"/>
    <x v="2"/>
    <s v="PT-12660"/>
    <x v="1"/>
    <x v="0"/>
    <x v="0"/>
    <x v="36"/>
    <x v="2670"/>
    <d v="2023-05-19T10:22:00"/>
    <d v="2023-05-20T17:37:00"/>
    <d v="2023-05-22T04:39:00"/>
    <x v="0"/>
    <x v="3"/>
    <s v="Query regarding invoice 16518 dated 05 May 2023. Client reports missing credit of £2757."/>
    <s v="Duplicate charge identified and reversed. Updated invoice sent to client for reconciliation."/>
    <n v="2672"/>
    <s v="OK"/>
    <n v="5.7166666666666668"/>
    <n v="36.966666666666669"/>
    <s v="Within SLA"/>
    <n v="0"/>
    <n v="5.7166666666666668"/>
  </r>
  <r>
    <n v="2674"/>
    <s v="NB-2023-02674"/>
    <x v="46"/>
    <s v="PT-28018"/>
    <x v="3"/>
    <x v="0"/>
    <x v="0"/>
    <x v="56"/>
    <x v="2671"/>
    <d v="2023-06-15T17:18:00"/>
    <d v="2023-06-21T11:20:00"/>
    <d v="2023-06-18T14:01:00"/>
    <x v="1"/>
    <x v="3"/>
    <s v="Patient PT-28018 requesting cancellation of appointment originally booked for 24 Jun 2023."/>
    <s v="Appointment rescheduled to patient's preferred date. Confirmation sent via email and SMS."/>
    <n v="2673"/>
    <s v="OK"/>
    <n v="3.2833333333333332"/>
    <n v="141.31666666666666"/>
    <s v="Breached"/>
    <n v="1"/>
    <n v="3.2833333333333332"/>
  </r>
  <r>
    <n v="2675"/>
    <s v="NB-2024-02675"/>
    <x v="3"/>
    <s v="PT-36883"/>
    <x v="1"/>
    <x v="2"/>
    <x v="0"/>
    <x v="84"/>
    <x v="2672"/>
    <d v="2024-11-05T00:36:00"/>
    <d v="2024-11-05T13:19:00"/>
    <d v="2024-11-05T10:09:00"/>
    <x v="1"/>
    <x v="0"/>
    <s v="Query regarding invoice 17179 dated 08 Oct 2024. Client reports disputed amount of £169."/>
    <s v="Charge dispute investigated. Original amount validated as correct; breakdown sent to client."/>
    <n v="2674"/>
    <s v="OK"/>
    <n v="2.4499999999999997"/>
    <n v="15.166666666666666"/>
    <s v="Breached"/>
    <n v="1"/>
    <n v="2.4499999999999997"/>
  </r>
  <r>
    <n v="2676"/>
    <s v="NB-2024-02676"/>
    <x v="10"/>
    <s v="PT-56504"/>
    <x v="2"/>
    <x v="0"/>
    <x v="1"/>
    <x v="46"/>
    <x v="2673"/>
    <d v="2024-08-20T04:44:00"/>
    <d v="2024-08-21T08:52:00"/>
    <d v="2024-08-22T22:08:00"/>
    <x v="0"/>
    <x v="3"/>
    <s v="Pre-authorisation request for physiotherapy course. Patient PT-56504. Insurer: AXA Health."/>
    <s v="Policy coverage query resolved. Benefit schedule sent to patient for reference."/>
    <n v="2675"/>
    <s v="OK"/>
    <n v="6.6"/>
    <n v="34.733333333333334"/>
    <s v="Within SLA"/>
    <n v="0"/>
    <n v="6.6"/>
  </r>
  <r>
    <n v="2677"/>
    <s v="NB-2023-02677"/>
    <x v="39"/>
    <s v="PT-97759"/>
    <x v="2"/>
    <x v="2"/>
    <x v="0"/>
    <x v="72"/>
    <x v="2674"/>
    <d v="2023-10-26T11:33:00"/>
    <d v="2023-10-26T20:47:00"/>
    <d v="2023-10-27T08:17:00"/>
    <x v="0"/>
    <x v="3"/>
    <s v="Pre-authorisation request for diagnostic imaging. Patient PT-97759. Insurer: Vitality."/>
    <s v="Pre-authorisation confirmed with insurer. Reference number provided to client."/>
    <n v="2676"/>
    <s v="OK"/>
    <n v="3.2666666666666666"/>
    <n v="12.5"/>
    <s v="Within SLA"/>
    <n v="0"/>
    <n v="3.2666666666666666"/>
  </r>
  <r>
    <n v="2678"/>
    <s v="NB-2024-02678"/>
    <x v="53"/>
    <s v="PT-95199"/>
    <x v="2"/>
    <x v="0"/>
    <x v="1"/>
    <x v="80"/>
    <x v="2675"/>
    <d v="2024-07-29T01:52:00"/>
    <d v="2024-07-30T15:37:00"/>
    <d v="2024-07-30T23:32:00"/>
    <x v="0"/>
    <x v="1"/>
    <s v="Pre-authorisation request for outpatient consultation. Patient PT-95199. Insurer: Cigna."/>
    <s v="Policy coverage query resolved. Benefit schedule sent to patient for reference."/>
    <n v="2677"/>
    <s v="OK"/>
    <n v="2.333333333333333"/>
    <n v="40.083333333333329"/>
    <s v="Within SLA"/>
    <n v="0"/>
    <n v="2.333333333333333"/>
  </r>
  <r>
    <n v="2679"/>
    <s v="NB-2023-02679"/>
    <x v="7"/>
    <s v="PT-92855"/>
    <x v="2"/>
    <x v="2"/>
    <x v="0"/>
    <x v="22"/>
    <x v="2676"/>
    <d v="2023-12-01T18:21:00"/>
    <d v="2023-12-02T02:03:00"/>
    <d v="2023-12-02T16:07:00"/>
    <x v="0"/>
    <x v="0"/>
    <s v="Pre-authorisation request for specialist referral. Patient PT-92855. Insurer: Vitality."/>
    <s v="Pre-auth declined by insurer. Patient advised of self-pay options and appeal pathway."/>
    <n v="2678"/>
    <s v="OK"/>
    <n v="2.2333333333333334"/>
    <n v="9.9333333333333336"/>
    <s v="Within SLA"/>
    <n v="0"/>
    <n v="2.2333333333333334"/>
  </r>
  <r>
    <n v="2680"/>
    <s v="NB-2024-02680"/>
    <x v="45"/>
    <s v="PT-72166"/>
    <x v="1"/>
    <x v="0"/>
    <x v="1"/>
    <x v="45"/>
    <x v="2677"/>
    <d v="2024-01-25T10:55:00"/>
    <d v="2024-01-25T23:48:00"/>
    <d v="2024-01-26T09:21:00"/>
    <x v="0"/>
    <x v="1"/>
    <s v="Query regarding invoice 50577 dated 04 Jan 2024. Client reports disputed amount of £3425."/>
    <s v="Charge dispute investigated. Original amount validated as correct; breakdown sent to client."/>
    <n v="2679"/>
    <s v="OK"/>
    <n v="1.5666666666666667"/>
    <n v="14.45"/>
    <s v="Within SLA"/>
    <n v="0"/>
    <n v="1.5666666666666667"/>
  </r>
  <r>
    <n v="2681"/>
    <s v="NB-2024-02681"/>
    <x v="33"/>
    <s v="PT-80737"/>
    <x v="0"/>
    <x v="0"/>
    <x v="1"/>
    <x v="68"/>
    <x v="2678"/>
    <d v="2024-09-27T02:48:00"/>
    <d v="2024-09-29T03:14:00"/>
    <d v="2024-09-28T01:15:00"/>
    <x v="1"/>
    <x v="0"/>
    <s v="Request for medical records for patient PT-80737."/>
    <s v="Fit-to-work certificate issued following confirmation from treating clinician."/>
    <n v="2680"/>
    <s v="OK"/>
    <n v="1.55"/>
    <n v="49.983333333333334"/>
    <s v="Breached"/>
    <n v="1"/>
    <n v="1.55"/>
  </r>
  <r>
    <n v="2682"/>
    <s v="NB-2024-02682"/>
    <x v="70"/>
    <s v="PT-27547"/>
    <x v="1"/>
    <x v="0"/>
    <x v="0"/>
    <x v="65"/>
    <x v="2679"/>
    <d v="2024-01-29T12:26:00"/>
    <d v="2024-01-30T11:53:00"/>
    <d v="2024-01-31T09:12:00"/>
    <x v="0"/>
    <x v="3"/>
    <s v="Query regarding invoice 18427 dated 10 Jan 2024. Client reports missing credit of £360."/>
    <s v="Duplicate charge identified and reversed. Updated invoice sent to client for reconciliation."/>
    <n v="2681"/>
    <s v="OK"/>
    <n v="3.2333333333333334"/>
    <n v="26.683333333333334"/>
    <s v="Within SLA"/>
    <n v="0"/>
    <n v="3.2333333333333334"/>
  </r>
  <r>
    <n v="2683"/>
    <s v="NB-2023-02683"/>
    <x v="26"/>
    <s v="PT-10020"/>
    <x v="0"/>
    <x v="0"/>
    <x v="1"/>
    <x v="96"/>
    <x v="2680"/>
    <d v="2023-04-21T12:55:00"/>
    <d v="2023-04-24T14:26:00"/>
    <d v="2023-04-24T09:41:00"/>
    <x v="1"/>
    <x v="3"/>
    <s v="Request for GP referral letter for patient PT-10020."/>
    <s v="Insurance medical report completed and submitted to insurer within agreed timeframe."/>
    <n v="2682"/>
    <s v="OK"/>
    <n v="3.2333333333333334"/>
    <n v="76.75"/>
    <s v="Breached"/>
    <n v="1"/>
    <n v="3.2333333333333334"/>
  </r>
  <r>
    <n v="2684"/>
    <s v="NB-2024-02684"/>
    <x v="57"/>
    <s v="PT-47662"/>
    <x v="3"/>
    <x v="0"/>
    <x v="0"/>
    <x v="66"/>
    <x v="2681"/>
    <d v="2024-10-29T23:39:00"/>
    <d v="2024-10-31T01:19:00"/>
    <d v="2024-11-01T17:13:00"/>
    <x v="0"/>
    <x v="0"/>
    <s v="Patient PT-47662 requesting addition of appointment originally booked for 07 Nov 2024."/>
    <s v="Appointment rescheduled to patient's preferred date. Confirmation sent via email and SMS."/>
    <n v="2683"/>
    <s v="OK"/>
    <n v="6.4333333333333327"/>
    <n v="32.1"/>
    <s v="Within SLA"/>
    <n v="0"/>
    <n v="6.4333333333333327"/>
  </r>
  <r>
    <n v="2685"/>
    <s v="NB-2024-02685"/>
    <x v="29"/>
    <s v="PT-96416"/>
    <x v="3"/>
    <x v="3"/>
    <x v="0"/>
    <x v="59"/>
    <x v="2682"/>
    <d v="2024-01-20T15:13:00"/>
    <d v="2024-01-31T01:35:00"/>
    <d v="2024-01-25T03:26:00"/>
    <x v="1"/>
    <x v="3"/>
    <s v="Patient PT-96416 requesting cancellation of appointment originally booked for 03 Feb 2024."/>
    <s v="Appointment rescheduled to patient's preferred date. Confirmation sent via email and SMS."/>
    <n v="2684"/>
    <s v="OK"/>
    <n v="11.783333333333333"/>
    <n v="262.14999999999998"/>
    <s v="Breached"/>
    <n v="1"/>
    <n v="11.783333333333333"/>
  </r>
  <r>
    <n v="2686"/>
    <s v="NB-2025-02686"/>
    <x v="68"/>
    <s v="PT-78384"/>
    <x v="1"/>
    <x v="1"/>
    <x v="0"/>
    <x v="65"/>
    <x v="2683"/>
    <d v="2025-02-08T03:43:00"/>
    <d v="2025-02-08T05:37:00"/>
    <d v="2025-02-08T06:28:00"/>
    <x v="0"/>
    <x v="2"/>
    <s v="Query regarding invoice 23644 dated 22 Jan 2025. Client reports duplicate payment of £444."/>
    <s v="Late payment fee waived as a goodwill gesture following system error. Account adjusted."/>
    <n v="2685"/>
    <s v="OK"/>
    <n v="1.25"/>
    <n v="3.15"/>
    <s v="Within SLA"/>
    <n v="0"/>
    <n v="1.25"/>
  </r>
  <r>
    <n v="2687"/>
    <s v="NB-2023-02687"/>
    <x v="66"/>
    <s v="PT-72719"/>
    <x v="1"/>
    <x v="0"/>
    <x v="1"/>
    <x v="65"/>
    <x v="2684"/>
    <d v="2023-03-12T13:15:00"/>
    <d v="2023-03-15T03:28:00"/>
    <d v="2023-03-15T08:36:00"/>
    <x v="0"/>
    <x v="3"/>
    <s v="Query regarding invoice 27167 dated 13 Feb 2023. Client reports missing credit of £1160."/>
    <s v="Invoice reviewed and corrected. Credit note issued for £230. Client accounts updated."/>
    <n v="2686"/>
    <s v="OK"/>
    <n v="4.6499999999999995"/>
    <n v="66.86666666666666"/>
    <s v="Within SLA"/>
    <n v="0"/>
    <n v="4.6499999999999995"/>
  </r>
  <r>
    <n v="2688"/>
    <s v="NB-2023-02688"/>
    <x v="0"/>
    <s v="PT-67129"/>
    <x v="2"/>
    <x v="2"/>
    <x v="1"/>
    <x v="65"/>
    <x v="2685"/>
    <d v="2023-07-17T18:56:00"/>
    <d v="2023-07-18T13:17:00"/>
    <d v="2023-07-18T17:22:00"/>
    <x v="0"/>
    <x v="0"/>
    <s v="Pre-authorisation request for diagnostic imaging. Patient PT-67129. Insurer: Aviva."/>
    <s v="Pre-auth declined by insurer. Patient advised of self-pay options and appeal pathway."/>
    <n v="2687"/>
    <s v="OK"/>
    <n v="1.5666666666666667"/>
    <n v="19.916666666666664"/>
    <s v="Within SLA"/>
    <n v="0"/>
    <n v="1.5666666666666667"/>
  </r>
  <r>
    <n v="2689"/>
    <s v="NB-2024-02689"/>
    <x v="55"/>
    <s v="PT-62850"/>
    <x v="2"/>
    <x v="2"/>
    <x v="1"/>
    <x v="73"/>
    <x v="2686"/>
    <d v="2024-05-19T18:01:00"/>
    <d v="2024-05-20T00:34:00"/>
    <d v="2024-05-20T01:45:00"/>
    <x v="0"/>
    <x v="1"/>
    <s v="Pre-authorisation request for outpatient consultation. Patient PT-62850. Insurer: WPA."/>
    <s v="Pre-authorisation confirmed with insurer. Reference number provided to client."/>
    <n v="2688"/>
    <s v="OK"/>
    <n v="4.2666666666666666"/>
    <n v="10.816666666666666"/>
    <s v="Within SLA"/>
    <n v="0"/>
    <n v="4.2666666666666666"/>
  </r>
  <r>
    <n v="2690"/>
    <s v="NB-2023-02690"/>
    <x v="57"/>
    <s v="PT-50919"/>
    <x v="3"/>
    <x v="0"/>
    <x v="0"/>
    <x v="17"/>
    <x v="2687"/>
    <d v="2023-11-24T01:08:00"/>
    <d v="2023-11-24T19:46:00"/>
    <d v="2023-11-26T21:31:00"/>
    <x v="0"/>
    <x v="2"/>
    <s v="Patient PT-50919 requesting cancellation of appointment originally booked for 26 Nov 2023."/>
    <s v="Appointment moved from afternoon to morning slot. Patient and GP practice both confirmed."/>
    <n v="2689"/>
    <s v="OK"/>
    <n v="3.6166666666666667"/>
    <n v="22.25"/>
    <s v="Within SLA"/>
    <n v="0"/>
    <n v="3.6166666666666667"/>
  </r>
  <r>
    <n v="2691"/>
    <s v="NB-2025-02691"/>
    <x v="36"/>
    <s v="PT-44833"/>
    <x v="2"/>
    <x v="2"/>
    <x v="1"/>
    <x v="83"/>
    <x v="2688"/>
    <d v="2025-01-26T17:39:00"/>
    <d v="2025-01-27T11:58:00"/>
    <d v="2025-01-27T01:20:00"/>
    <x v="1"/>
    <x v="3"/>
    <s v="Pre-authorisation request for surgical procedure. Patient PT-44833. Insurer: AXA Health."/>
    <s v="Pre-auth declined by insurer. Patient advised of self-pay options and appeal pathway."/>
    <n v="2690"/>
    <s v="OK"/>
    <n v="0.31666666666666665"/>
    <n v="18.633333333333333"/>
    <s v="Breached"/>
    <n v="1"/>
    <n v="0.31666666666666665"/>
  </r>
  <r>
    <n v="2692"/>
    <s v="NB-2023-02692"/>
    <x v="26"/>
    <s v="PT-18129"/>
    <x v="1"/>
    <x v="1"/>
    <x v="0"/>
    <x v="84"/>
    <x v="2689"/>
    <d v="2023-05-31T17:25:00"/>
    <d v="2023-06-01T04:24:00"/>
    <d v="2023-06-01T00:49:00"/>
    <x v="1"/>
    <x v="0"/>
    <s v="Query regarding invoice 40799 dated 30 May 2023. Client reports disputed amount of £1942."/>
    <s v="Charge dispute investigated. Original amount validated as correct; breakdown sent to client."/>
    <n v="2691"/>
    <s v="OK"/>
    <n v="0.6"/>
    <n v="11.583333333333332"/>
    <s v="Breached"/>
    <n v="1"/>
    <n v="0.6"/>
  </r>
  <r>
    <n v="2693"/>
    <s v="NB-2024-02693"/>
    <x v="39"/>
    <s v="PT-45524"/>
    <x v="3"/>
    <x v="0"/>
    <x v="1"/>
    <x v="44"/>
    <x v="2690"/>
    <d v="2024-11-09T07:57:00"/>
    <d v="2024-11-10T15:14:00"/>
    <d v="2024-11-12T03:00:00"/>
    <x v="0"/>
    <x v="3"/>
    <s v="Patient PT-45524 requesting addition of appointment originally booked for 11 Nov 2024."/>
    <s v="Appointment rescheduled to patient's preferred date. Confirmation sent via email and SMS."/>
    <n v="2692"/>
    <s v="OK"/>
    <n v="4.95"/>
    <n v="36.233333333333334"/>
    <s v="Within SLA"/>
    <n v="0"/>
    <n v="4.95"/>
  </r>
  <r>
    <n v="2694"/>
    <s v="NB-2023-02694"/>
    <x v="54"/>
    <s v="PT-72202"/>
    <x v="3"/>
    <x v="0"/>
    <x v="1"/>
    <x v="36"/>
    <x v="2691"/>
    <d v="2023-08-09T14:36:00"/>
    <d v="2023-08-10T18:56:00"/>
    <d v="2023-08-11T13:15:00"/>
    <x v="0"/>
    <x v="3"/>
    <s v="Patient PT-72202 requesting reschedule of appointment originally booked for 10 Aug 2023."/>
    <s v="Appointment rescheduled to patient's preferred date. Confirmation sent via email and SMS."/>
    <n v="2693"/>
    <s v="OK"/>
    <n v="1.3499999999999999"/>
    <n v="29.683333333333334"/>
    <s v="Within SLA"/>
    <n v="0"/>
    <n v="1.3499999999999999"/>
  </r>
  <r>
    <n v="2695"/>
    <s v="NB-2024-02695"/>
    <x v="35"/>
    <s v="PT-41689"/>
    <x v="3"/>
    <x v="0"/>
    <x v="0"/>
    <x v="92"/>
    <x v="2692"/>
    <d v="2024-09-26T11:24:00"/>
    <d v="2024-09-28T22:29:00"/>
    <d v="2024-09-29T04:57:00"/>
    <x v="0"/>
    <x v="3"/>
    <s v="Patient PT-41689 requesting cancellation of appointment originally booked for 29 Sep 2024."/>
    <s v="Recurring appointment series updated following consultant schedule change."/>
    <n v="2694"/>
    <s v="OK"/>
    <n v="6.45"/>
    <n v="65.533333333333331"/>
    <s v="Within SLA"/>
    <n v="0"/>
    <n v="6.45"/>
  </r>
  <r>
    <n v="2696"/>
    <s v="NB-2025-02696"/>
    <x v="41"/>
    <s v="PT-18331"/>
    <x v="3"/>
    <x v="0"/>
    <x v="0"/>
    <x v="27"/>
    <x v="2693"/>
    <d v="2025-02-15T18:31:00"/>
    <d v="2025-02-16T10:33:00"/>
    <d v="2025-02-18T11:42:00"/>
    <x v="0"/>
    <x v="0"/>
    <s v="Patient PT-18331 requesting reschedule of appointment originally booked for 22 Feb 2025."/>
    <s v="Recurring appointment series updated following consultant schedule change."/>
    <n v="2695"/>
    <s v="OK"/>
    <n v="6.8166666666666664"/>
    <n v="22.849999999999998"/>
    <s v="Within SLA"/>
    <n v="0"/>
    <n v="6.8166666666666664"/>
  </r>
  <r>
    <n v="2697"/>
    <s v="NB-2024-02697"/>
    <x v="23"/>
    <s v="PT-82538"/>
    <x v="2"/>
    <x v="0"/>
    <x v="0"/>
    <x v="72"/>
    <x v="2694"/>
    <d v="2024-10-31T23:36:00"/>
    <d v="2024-11-03T00:39:00"/>
    <d v="2024-11-03T20:39:00"/>
    <x v="0"/>
    <x v="3"/>
    <s v="Pre-authorisation request for diagnostic imaging. Patient PT-82538. Insurer: Aviva."/>
    <s v="Pre-authorisation confirmed with insurer. Reference number provided to client."/>
    <n v="2696"/>
    <s v="OK"/>
    <n v="2.9499999999999997"/>
    <n v="52"/>
    <s v="Within SLA"/>
    <n v="0"/>
    <n v="2.9499999999999997"/>
  </r>
  <r>
    <n v="2698"/>
    <s v="NB-2023-02698"/>
    <x v="53"/>
    <s v="PT-30389"/>
    <x v="3"/>
    <x v="2"/>
    <x v="0"/>
    <x v="70"/>
    <x v="2695"/>
    <d v="2023-06-01T19:59:00"/>
    <d v="2023-06-02T10:41:00"/>
    <d v="2023-06-02T07:18:00"/>
    <x v="1"/>
    <x v="2"/>
    <s v="Patient PT-30389 requesting reschedule of appointment originally booked for 14 Jun 2023."/>
    <s v="Appointment rescheduled to patient's preferred date. Confirmation sent via email and SMS."/>
    <n v="2697"/>
    <s v="OK"/>
    <n v="0.68333333333333335"/>
    <n v="15.383333333333333"/>
    <s v="Breached"/>
    <n v="1"/>
    <n v="0.68333333333333335"/>
  </r>
  <r>
    <n v="2699"/>
    <s v="NB-2025-02699"/>
    <x v="32"/>
    <s v="PT-70505"/>
    <x v="3"/>
    <x v="0"/>
    <x v="0"/>
    <x v="99"/>
    <x v="2696"/>
    <d v="2025-02-24T22:34:00"/>
    <d v="2025-02-26T07:57:00"/>
    <d v="2025-02-26T19:06:00"/>
    <x v="0"/>
    <x v="0"/>
    <s v="Patient PT-70505 requesting cancellation of appointment originally booked for 03 Mar 2025."/>
    <s v="Appointment rescheduled to patient's preferred date. Confirmation sent via email and SMS."/>
    <n v="2698"/>
    <s v="OK"/>
    <n v="3.4666666666666663"/>
    <n v="36.85"/>
    <s v="Within SLA"/>
    <n v="0"/>
    <n v="3.4666666666666663"/>
  </r>
  <r>
    <n v="2700"/>
    <s v="NB-2023-02700"/>
    <x v="61"/>
    <s v="PT-87754"/>
    <x v="0"/>
    <x v="0"/>
    <x v="1"/>
    <x v="49"/>
    <x v="2697"/>
    <d v="2023-01-11T00:40:00"/>
    <d v="2023-01-13T09:55:00"/>
    <d v="2023-01-11T23:58:00"/>
    <x v="1"/>
    <x v="0"/>
    <s v="Request for fit-to-work certificate for patient PT-87754."/>
    <s v="Fit-to-work certificate issued following confirmation from treating clinician."/>
    <n v="2699"/>
    <s v="OK"/>
    <n v="0.7"/>
    <n v="57.949999999999996"/>
    <s v="Breached"/>
    <n v="1"/>
    <n v="0.7"/>
  </r>
  <r>
    <n v="2701"/>
    <s v="NB-2023-02701"/>
    <x v="65"/>
    <s v="PT-66515"/>
    <x v="4"/>
    <x v="1"/>
    <x v="1"/>
    <x v="9"/>
    <x v="2698"/>
    <d v="2023-04-21T18:54:00"/>
    <d v="2023-04-21T20:28:00"/>
    <d v="2023-04-21T22:28:00"/>
    <x v="0"/>
    <x v="3"/>
    <s v="Formal complaint submitted by clinic manager regarding appointment handling. Reference needed."/>
    <s v="Formal complaint reviewed. Root cause identified as process gap. Corrective action documented and shared with client."/>
    <n v="2700"/>
    <s v="OK"/>
    <n v="0.43333333333333329"/>
    <n v="2"/>
    <s v="Within SLA"/>
    <n v="0"/>
    <n v="0.43333333333333329"/>
  </r>
  <r>
    <n v="2702"/>
    <s v="NB-2025-02702"/>
    <x v="20"/>
    <s v="PT-77060"/>
    <x v="3"/>
    <x v="0"/>
    <x v="0"/>
    <x v="13"/>
    <x v="2699"/>
    <d v="2025-02-05T05:16:00"/>
    <d v="2025-02-06T16:57:00"/>
    <d v="2025-02-07T15:13:00"/>
    <x v="0"/>
    <x v="2"/>
    <s v="Patient PT-77060 requesting reschedule of appointment originally booked for 16 Feb 2025."/>
    <s v="Appointment rescheduled to patient's preferred date. Confirmation sent via email and SMS."/>
    <n v="2701"/>
    <s v="OK"/>
    <n v="14.049999999999999"/>
    <n v="49.733333333333334"/>
    <s v="Within SLA"/>
    <n v="0"/>
    <n v="14.049999999999999"/>
  </r>
  <r>
    <n v="2703"/>
    <s v="NB-2023-02703"/>
    <x v="4"/>
    <s v="PT-95535"/>
    <x v="1"/>
    <x v="3"/>
    <x v="0"/>
    <x v="76"/>
    <x v="2700"/>
    <d v="2023-12-03T03:44:00"/>
    <d v="2023-12-04T06:13:00"/>
    <d v="2023-12-06T22:35:00"/>
    <x v="0"/>
    <x v="1"/>
    <s v="Query regarding invoice 77668 dated 06 Nov 2023. Client reports incorrect charge of £2631."/>
    <s v="Invoice reviewed and corrected. Credit note issued for £572. Client accounts updated."/>
    <n v="2702"/>
    <s v="OK"/>
    <n v="5.1499999999999995"/>
    <n v="31.633333333333333"/>
    <s v="Within SLA"/>
    <n v="0"/>
    <n v="5.1499999999999995"/>
  </r>
  <r>
    <n v="2704"/>
    <s v="NB-2023-02704"/>
    <x v="49"/>
    <s v="PT-78066"/>
    <x v="1"/>
    <x v="0"/>
    <x v="1"/>
    <x v="11"/>
    <x v="2701"/>
    <d v="2023-07-04T03:26:00"/>
    <d v="2023-07-05T20:31:00"/>
    <d v="2023-07-06T00:01:00"/>
    <x v="0"/>
    <x v="3"/>
    <s v="Query regarding invoice 81085 dated 26 Jun 2023. Client reports missing credit of £2120."/>
    <s v="Charge dispute investigated. Original amount validated as correct; breakdown sent to client."/>
    <n v="2703"/>
    <s v="OK"/>
    <n v="3.4166666666666665"/>
    <n v="44.5"/>
    <s v="Within SLA"/>
    <n v="0"/>
    <n v="3.4166666666666665"/>
  </r>
  <r>
    <n v="2705"/>
    <s v="NB-2025-02705"/>
    <x v="12"/>
    <s v="PT-85350"/>
    <x v="1"/>
    <x v="0"/>
    <x v="1"/>
    <x v="95"/>
    <x v="2702"/>
    <d v="2025-02-08T08:14:00"/>
    <d v="2025-02-14T04:37:00"/>
    <d v="2025-02-11T04:31:00"/>
    <x v="1"/>
    <x v="3"/>
    <s v="Query regarding invoice 93064 dated 15 Jan 2025. Client reports disputed amount of £1163."/>
    <s v="Charge dispute investigated. Original amount validated as correct; breakdown sent to client."/>
    <n v="2704"/>
    <s v="OK"/>
    <n v="3.7166666666666663"/>
    <n v="144.1"/>
    <s v="Breached"/>
    <n v="1"/>
    <n v="3.7166666666666663"/>
  </r>
  <r>
    <n v="2706"/>
    <s v="NB-2024-02706"/>
    <x v="2"/>
    <s v="PT-21880"/>
    <x v="1"/>
    <x v="0"/>
    <x v="0"/>
    <x v="3"/>
    <x v="2703"/>
    <d v="2024-02-03T04:26:00"/>
    <d v="2024-02-04T09:52:00"/>
    <d v="2024-02-05T11:12:00"/>
    <x v="0"/>
    <x v="1"/>
    <s v="Query regarding invoice 60707 dated 15 Jan 2024. Client reports duplicate payment of £3428."/>
    <s v="Charge dispute investigated. Original amount validated as correct; breakdown sent to client."/>
    <n v="2705"/>
    <s v="OK"/>
    <n v="17.233333333333334"/>
    <n v="46.666666666666664"/>
    <s v="Within SLA"/>
    <n v="0"/>
    <n v="17.233333333333334"/>
  </r>
  <r>
    <n v="2707"/>
    <s v="NB-2024-02707"/>
    <x v="56"/>
    <s v="PT-41676"/>
    <x v="1"/>
    <x v="0"/>
    <x v="0"/>
    <x v="63"/>
    <x v="2704"/>
    <d v="2024-02-29T17:42:00"/>
    <d v="2024-03-01T14:41:00"/>
    <d v="2024-03-02T15:54:00"/>
    <x v="0"/>
    <x v="1"/>
    <s v="Query regarding invoice 84276 dated 02 Feb 2024. Client reports duplicate payment of £2720."/>
    <s v="Billing query resolved following confirmation from insurer. Payment processing initiated."/>
    <n v="2706"/>
    <s v="OK"/>
    <n v="1.7999999999999998"/>
    <n v="22.783333333333331"/>
    <s v="Within SLA"/>
    <n v="0"/>
    <n v="1.7999999999999998"/>
  </r>
  <r>
    <n v="2708"/>
    <s v="NB-2025-02708"/>
    <x v="3"/>
    <s v="PT-96499"/>
    <x v="3"/>
    <x v="0"/>
    <x v="0"/>
    <x v="24"/>
    <x v="2705"/>
    <d v="2025-01-06T17:15:00"/>
    <d v="2025-01-09T12:48:00"/>
    <d v="2025-01-08T14:07:00"/>
    <x v="1"/>
    <x v="2"/>
    <s v="Patient PT-96499 requesting cancellation of appointment originally booked for 13 Jan 2025."/>
    <s v="Appointment rescheduled to patient's preferred date. Confirmation sent via email and SMS."/>
    <n v="2707"/>
    <s v="OK"/>
    <n v="3.1333333333333333"/>
    <n v="70.683333333333337"/>
    <s v="Breached"/>
    <n v="1"/>
    <n v="3.1333333333333333"/>
  </r>
  <r>
    <n v="2709"/>
    <s v="NB-2023-02709"/>
    <x v="50"/>
    <s v="PT-55974"/>
    <x v="1"/>
    <x v="2"/>
    <x v="0"/>
    <x v="69"/>
    <x v="2706"/>
    <d v="2023-10-01T14:43:00"/>
    <d v="2023-10-01T16:23:00"/>
    <d v="2023-10-01T21:55:00"/>
    <x v="0"/>
    <x v="1"/>
    <s v="Query regarding invoice 56125 dated 25 Sep 2023. Client reports duplicate payment of £3164."/>
    <s v="Billing query resolved following confirmation from insurer. Payment processing initiated."/>
    <n v="2708"/>
    <s v="OK"/>
    <n v="0.79999999999999993"/>
    <n v="2.4666666666666668"/>
    <s v="Within SLA"/>
    <n v="0"/>
    <n v="0.79999999999999993"/>
  </r>
  <r>
    <n v="2710"/>
    <s v="NB-2025-02710"/>
    <x v="61"/>
    <s v="PT-18692"/>
    <x v="1"/>
    <x v="0"/>
    <x v="3"/>
    <x v="53"/>
    <x v="2707"/>
    <d v="2025-03-10T02:32:00"/>
    <m/>
    <d v="2025-03-11T01:07:00"/>
    <x v="0"/>
    <x v="2"/>
    <s v="Query regarding invoice 74978 dated 28 Feb 2025. Client reports missing credit of £1850."/>
    <m/>
    <n v="2709"/>
    <s v="OPEN_TICKET"/>
    <n v="1.4166666666666665"/>
    <m/>
    <s v="Within SLA"/>
    <n v="0"/>
    <n v="1.4166666666666665"/>
  </r>
  <r>
    <n v="2711"/>
    <s v="NB-2023-02711"/>
    <x v="30"/>
    <s v="PT-16196"/>
    <x v="1"/>
    <x v="2"/>
    <x v="0"/>
    <x v="84"/>
    <x v="2708"/>
    <d v="2023-01-19T22:35:00"/>
    <d v="2023-01-21T18:52:00"/>
    <d v="2023-01-20T19:07:00"/>
    <x v="1"/>
    <x v="3"/>
    <s v="Query regarding invoice 56554 dated 30 Dec 2022. Client reports incorrect charge of £1955."/>
    <s v="Duplicate charge identified and reversed. Updated invoice sent to client for reconciliation."/>
    <n v="2710"/>
    <s v="OK"/>
    <n v="3.4666666666666663"/>
    <n v="47.75"/>
    <s v="Breached"/>
    <n v="1"/>
    <n v="3.4666666666666663"/>
  </r>
  <r>
    <n v="2712"/>
    <s v="NB-2023-02712"/>
    <x v="14"/>
    <s v="PT-48139"/>
    <x v="0"/>
    <x v="0"/>
    <x v="0"/>
    <x v="19"/>
    <x v="2709"/>
    <d v="2023-03-25T21:05:00"/>
    <d v="2023-03-28T10:19:00"/>
    <d v="2023-03-27T17:32:00"/>
    <x v="1"/>
    <x v="3"/>
    <s v="Request for clinical summary for patient PT-48139."/>
    <s v="Insurance medical report completed and submitted to insurer within agreed timeframe."/>
    <n v="2711"/>
    <s v="OK"/>
    <n v="3.55"/>
    <n v="64.783333333333331"/>
    <s v="Breached"/>
    <n v="1"/>
    <n v="3.55"/>
  </r>
  <r>
    <n v="2713"/>
    <s v="NB-2023-02713"/>
    <x v="1"/>
    <s v="PT-78252"/>
    <x v="3"/>
    <x v="3"/>
    <x v="0"/>
    <x v="57"/>
    <x v="2710"/>
    <d v="2023-12-31T19:40:00"/>
    <d v="2024-01-02T07:56:00"/>
    <d v="2024-01-05T10:41:00"/>
    <x v="0"/>
    <x v="3"/>
    <s v="Patient PT-78252 requesting cancellation of appointment originally booked for 14 Jan 2024."/>
    <s v="Recurring appointment series updated following consultant schedule change."/>
    <n v="2712"/>
    <s v="OK"/>
    <n v="8.9833333333333325"/>
    <n v="45.25"/>
    <s v="Within SLA"/>
    <n v="0"/>
    <n v="8.9833333333333325"/>
  </r>
  <r>
    <n v="2714"/>
    <s v="NB-2024-02714"/>
    <x v="4"/>
    <s v="PT-77957"/>
    <x v="1"/>
    <x v="0"/>
    <x v="1"/>
    <x v="4"/>
    <x v="2711"/>
    <d v="2024-03-13T13:22:00"/>
    <d v="2024-03-14T01:27:00"/>
    <d v="2024-03-15T08:24:00"/>
    <x v="0"/>
    <x v="3"/>
    <s v="Query regarding invoice 76941 dated 07 Mar 2024. Client reports disputed amount of £724."/>
    <s v="Late payment fee waived as a goodwill gesture following system error. Account adjusted."/>
    <n v="2713"/>
    <s v="OK"/>
    <n v="4.9666666666666668"/>
    <n v="17.05"/>
    <s v="Within SLA"/>
    <n v="0"/>
    <n v="4.9666666666666668"/>
  </r>
  <r>
    <n v="2715"/>
    <s v="NB-2024-02715"/>
    <x v="33"/>
    <s v="PT-23532"/>
    <x v="3"/>
    <x v="0"/>
    <x v="1"/>
    <x v="56"/>
    <x v="2712"/>
    <d v="2024-02-03T06:47:00"/>
    <d v="2024-02-03T22:07:00"/>
    <d v="2024-02-04T05:09:00"/>
    <x v="0"/>
    <x v="0"/>
    <s v="Patient PT-23532 requesting reschedule of appointment originally booked for 16 Feb 2024."/>
    <s v="Cancellation processed. New appointment booked for following week per patient request."/>
    <n v="2714"/>
    <s v="OK"/>
    <n v="1.6333333333333333"/>
    <n v="16.966666666666665"/>
    <s v="Within SLA"/>
    <n v="0"/>
    <n v="1.6333333333333333"/>
  </r>
  <r>
    <n v="2716"/>
    <s v="NB-2024-02716"/>
    <x v="9"/>
    <s v="PT-51594"/>
    <x v="2"/>
    <x v="2"/>
    <x v="0"/>
    <x v="2"/>
    <x v="2713"/>
    <d v="2024-07-30T23:03:00"/>
    <d v="2024-07-31T15:16:00"/>
    <d v="2024-07-31T20:35:00"/>
    <x v="0"/>
    <x v="1"/>
    <s v="Pre-authorisation request for physiotherapy course. Patient PT-51594. Insurer: Aviva."/>
    <s v="Insurer contacted; claim resubmitted with corrected diagnosis code. Outcome pending."/>
    <n v="2715"/>
    <s v="OK"/>
    <n v="2.4666666666666668"/>
    <n v="18.683333333333334"/>
    <s v="Within SLA"/>
    <n v="0"/>
    <n v="2.4666666666666668"/>
  </r>
  <r>
    <n v="2717"/>
    <s v="NB-2023-02717"/>
    <x v="14"/>
    <s v="PT-65568"/>
    <x v="3"/>
    <x v="0"/>
    <x v="0"/>
    <x v="32"/>
    <x v="2714"/>
    <d v="2023-11-11T07:51:00"/>
    <d v="2023-11-12T04:29:00"/>
    <d v="2023-11-13T06:36:00"/>
    <x v="0"/>
    <x v="1"/>
    <s v="Patient PT-65568 requesting cancellation of appointment originally booked for 20 Nov 2023."/>
    <s v="Cancellation processed. New appointment booked for following week per patient request."/>
    <n v="2716"/>
    <s v="OK"/>
    <n v="1.25"/>
    <n v="21.883333333333333"/>
    <s v="Within SLA"/>
    <n v="0"/>
    <n v="1.25"/>
  </r>
  <r>
    <n v="2718"/>
    <s v="NB-2023-02718"/>
    <x v="29"/>
    <s v="PT-20982"/>
    <x v="1"/>
    <x v="0"/>
    <x v="1"/>
    <x v="1"/>
    <x v="2715"/>
    <d v="2023-02-02T01:48:00"/>
    <d v="2023-02-04T09:35:00"/>
    <d v="2023-02-04T19:00:00"/>
    <x v="0"/>
    <x v="1"/>
    <s v="Query regarding invoice 45391 dated 25 Jan 2023. Client reports duplicate payment of £1047."/>
    <s v="Duplicate charge identified and reversed. Updated invoice sent to client for reconciliation."/>
    <n v="2717"/>
    <s v="OK"/>
    <n v="6.8"/>
    <n v="62.583333333333329"/>
    <s v="Within SLA"/>
    <n v="0"/>
    <n v="6.8"/>
  </r>
  <r>
    <n v="2719"/>
    <s v="NB-2025-02719"/>
    <x v="45"/>
    <s v="PT-99796"/>
    <x v="1"/>
    <x v="0"/>
    <x v="5"/>
    <x v="33"/>
    <x v="2716"/>
    <d v="2025-02-17T16:07:00"/>
    <m/>
    <d v="2025-02-18T14:33:00"/>
    <x v="0"/>
    <x v="3"/>
    <s v="Query regarding invoice 73739 dated 29 Jan 2025. Client reports missing credit of £1930."/>
    <m/>
    <n v="2718"/>
    <s v="OPEN_TICKET"/>
    <n v="1.5666666666666667"/>
    <m/>
    <s v="Within SLA"/>
    <n v="0"/>
    <n v="1.5666666666666667"/>
  </r>
  <r>
    <n v="2720"/>
    <s v="NB-2024-02720"/>
    <x v="53"/>
    <s v="PT-60936"/>
    <x v="1"/>
    <x v="0"/>
    <x v="0"/>
    <x v="95"/>
    <x v="2717"/>
    <d v="2024-11-18T09:58:00"/>
    <d v="2024-11-20T02:19:00"/>
    <d v="2024-11-20T07:35:00"/>
    <x v="0"/>
    <x v="3"/>
    <s v="Query regarding invoice 14200 dated 21 Oct 2024. Client reports disputed amount of £2432."/>
    <s v="Late payment fee waived as a goodwill gesture following system error. Account adjusted."/>
    <n v="2719"/>
    <s v="OK"/>
    <n v="2.3833333333333333"/>
    <n v="42.733333333333334"/>
    <s v="Within SLA"/>
    <n v="0"/>
    <n v="2.3833333333333333"/>
  </r>
  <r>
    <n v="2721"/>
    <s v="NB-2023-02721"/>
    <x v="8"/>
    <s v="PT-27079"/>
    <x v="4"/>
    <x v="2"/>
    <x v="1"/>
    <x v="66"/>
    <x v="2718"/>
    <d v="2023-12-31T16:22:00"/>
    <d v="2024-01-01T07:38:00"/>
    <d v="2024-01-01T03:45:00"/>
    <x v="1"/>
    <x v="2"/>
    <s v="Formal complaint submitted by GP practice regarding appointment handling. Reference needed."/>
    <s v="Patient complaint escalated to Operations Manager. Resolution meeting held; outcome agreed with client."/>
    <n v="2720"/>
    <s v="OK"/>
    <n v="0.6166666666666667"/>
    <n v="15.883333333333333"/>
    <s v="Breached"/>
    <n v="1"/>
    <n v="0.6166666666666667"/>
  </r>
  <r>
    <n v="2722"/>
    <s v="NB-2023-02722"/>
    <x v="24"/>
    <s v="PT-95023"/>
    <x v="4"/>
    <x v="0"/>
    <x v="1"/>
    <x v="107"/>
    <x v="2719"/>
    <d v="2023-10-28T18:56:00"/>
    <d v="2023-10-29T02:22:00"/>
    <d v="2023-10-29T13:39:00"/>
    <x v="0"/>
    <x v="1"/>
    <s v="Formal complaint submitted by clinic manager regarding data handling concern. Reference needed."/>
    <s v="Complaint resolved following discussion with client. Compensation of £540 agreed and authorised."/>
    <n v="2721"/>
    <s v="OK"/>
    <n v="5.2833333333333332"/>
    <n v="12.716666666666667"/>
    <s v="Within SLA"/>
    <n v="0"/>
    <n v="5.2833333333333332"/>
  </r>
  <r>
    <n v="2723"/>
    <s v="NB-2023-02723"/>
    <x v="62"/>
    <s v="PT-33012"/>
    <x v="3"/>
    <x v="1"/>
    <x v="0"/>
    <x v="49"/>
    <x v="2720"/>
    <d v="2023-08-21T04:40:00"/>
    <d v="2023-08-21T06:55:00"/>
    <d v="2023-08-21T11:02:00"/>
    <x v="0"/>
    <x v="3"/>
    <s v="Patient PT-33012 requesting addition of appointment originally booked for 26 Aug 2023."/>
    <s v="Urgent appointment arranged within 24 hours following GP referral. Patient notified."/>
    <n v="2722"/>
    <s v="OK"/>
    <n v="1.6333333333333333"/>
    <n v="3.8833333333333333"/>
    <s v="Within SLA"/>
    <n v="0"/>
    <n v="1.6333333333333333"/>
  </r>
  <r>
    <n v="2724"/>
    <s v="NB-2024-02724"/>
    <x v="63"/>
    <s v="PT-51266"/>
    <x v="1"/>
    <x v="0"/>
    <x v="1"/>
    <x v="45"/>
    <x v="2721"/>
    <d v="2024-09-18T16:02:00"/>
    <d v="2024-09-20T12:23:00"/>
    <d v="2024-09-21T10:20:00"/>
    <x v="0"/>
    <x v="1"/>
    <s v="Query regarding invoice 29794 dated 17 Sep 2024. Client reports disputed amount of £611."/>
    <s v="Invoice reviewed and corrected. Credit note issued for £231. Client accounts updated."/>
    <n v="2723"/>
    <s v="OK"/>
    <n v="5.7"/>
    <n v="50.05"/>
    <s v="Within SLA"/>
    <n v="0"/>
    <n v="5.7"/>
  </r>
  <r>
    <n v="2725"/>
    <s v="NB-2023-02725"/>
    <x v="63"/>
    <s v="PT-80054"/>
    <x v="3"/>
    <x v="0"/>
    <x v="0"/>
    <x v="81"/>
    <x v="2722"/>
    <d v="2023-12-26T07:23:00"/>
    <d v="2023-12-27T07:29:00"/>
    <d v="2023-12-29T01:14:00"/>
    <x v="0"/>
    <x v="1"/>
    <s v="Patient PT-80054 requesting reschedule of appointment originally booked for 27 Dec 2023."/>
    <s v="Recurring appointment series updated following consultant schedule change."/>
    <n v="2724"/>
    <s v="OK"/>
    <n v="6.1499999999999995"/>
    <n v="30.25"/>
    <s v="Within SLA"/>
    <n v="0"/>
    <n v="6.1499999999999995"/>
  </r>
  <r>
    <n v="2726"/>
    <s v="NB-2023-02726"/>
    <x v="71"/>
    <s v="PT-49295"/>
    <x v="3"/>
    <x v="1"/>
    <x v="0"/>
    <x v="15"/>
    <x v="2723"/>
    <d v="2023-09-30T14:58:00"/>
    <d v="2023-09-30T17:06:00"/>
    <d v="2023-09-30T18:15:00"/>
    <x v="0"/>
    <x v="2"/>
    <s v="Patient PT-49295 requesting cancellation of appointment originally booked for 11 Oct 2023."/>
    <s v="Urgent appointment arranged within 24 hours following GP referral. Patient notified."/>
    <n v="2725"/>
    <s v="OK"/>
    <n v="0.71666666666666667"/>
    <n v="2.85"/>
    <s v="Within SLA"/>
    <n v="0"/>
    <n v="0.71666666666666667"/>
  </r>
  <r>
    <n v="2727"/>
    <s v="NB-2024-02727"/>
    <x v="71"/>
    <s v="PT-26236"/>
    <x v="3"/>
    <x v="2"/>
    <x v="0"/>
    <x v="1"/>
    <x v="2724"/>
    <d v="2024-09-25T12:22:00"/>
    <d v="2024-09-25T15:01:00"/>
    <d v="2024-09-25T22:36:00"/>
    <x v="0"/>
    <x v="3"/>
    <s v="Patient PT-26236 requesting addition of appointment originally booked for 28 Sep 2024."/>
    <s v="Appointment rescheduled to patient's preferred date. Confirmation sent via email and SMS."/>
    <n v="2726"/>
    <s v="OK"/>
    <n v="1.7666666666666666"/>
    <n v="4.4166666666666661"/>
    <s v="Within SLA"/>
    <n v="0"/>
    <n v="1.7666666666666666"/>
  </r>
  <r>
    <n v="2728"/>
    <s v="NB-2023-02728"/>
    <x v="32"/>
    <s v="PT-76490"/>
    <x v="3"/>
    <x v="2"/>
    <x v="0"/>
    <x v="92"/>
    <x v="2725"/>
    <d v="2023-07-08T11:23:00"/>
    <d v="2023-07-08T20:14:00"/>
    <d v="2023-07-08T21:56:00"/>
    <x v="0"/>
    <x v="0"/>
    <s v="Patient PT-76490 requesting reschedule of appointment originally booked for 13 Jul 2023."/>
    <s v="Urgent appointment arranged within 24 hours following GP referral. Patient notified."/>
    <n v="2727"/>
    <s v="OK"/>
    <n v="1.45"/>
    <n v="10.299999999999999"/>
    <s v="Within SLA"/>
    <n v="0"/>
    <n v="1.45"/>
  </r>
  <r>
    <n v="2729"/>
    <s v="NB-2024-02729"/>
    <x v="41"/>
    <s v="PT-96815"/>
    <x v="1"/>
    <x v="2"/>
    <x v="0"/>
    <x v="88"/>
    <x v="2726"/>
    <d v="2024-06-11T18:42:00"/>
    <d v="2024-06-12T03:43:00"/>
    <d v="2024-06-12T16:02:00"/>
    <x v="0"/>
    <x v="1"/>
    <s v="Query regarding invoice 96772 dated 24 May 2024. Client reports incorrect charge of £3320."/>
    <s v="Late payment fee waived as a goodwill gesture following system error. Account adjusted."/>
    <n v="2728"/>
    <s v="OK"/>
    <n v="2.6666666666666665"/>
    <n v="11.683333333333334"/>
    <s v="Within SLA"/>
    <n v="0"/>
    <n v="2.6666666666666665"/>
  </r>
  <r>
    <n v="2730"/>
    <s v="NB-2023-02730"/>
    <x v="66"/>
    <s v="PT-23440"/>
    <x v="2"/>
    <x v="2"/>
    <x v="3"/>
    <x v="38"/>
    <x v="2727"/>
    <d v="2023-05-16T03:14:00"/>
    <m/>
    <d v="2023-05-17T00:05:00"/>
    <x v="0"/>
    <x v="0"/>
    <s v="Pre-authorisation request for outpatient consultation. Patient PT-23440. Insurer: Aviva."/>
    <m/>
    <n v="2729"/>
    <s v="OPEN_TICKET"/>
    <n v="3.15"/>
    <m/>
    <s v="Within SLA"/>
    <n v="0"/>
    <n v="3.15"/>
  </r>
  <r>
    <n v="2731"/>
    <s v="NB-2024-02731"/>
    <x v="19"/>
    <s v="PT-59864"/>
    <x v="2"/>
    <x v="2"/>
    <x v="0"/>
    <x v="71"/>
    <x v="2728"/>
    <d v="2024-04-13T23:45:00"/>
    <d v="2024-04-14T06:48:00"/>
    <d v="2024-04-14T10:10:00"/>
    <x v="0"/>
    <x v="2"/>
    <s v="Pre-authorisation request for specialist referral. Patient PT-59864. Insurer: Bupa."/>
    <s v="Insurer contacted; claim resubmitted with corrected diagnosis code. Outcome pending."/>
    <n v="2730"/>
    <s v="OK"/>
    <n v="1.5833333333333333"/>
    <n v="8.6333333333333329"/>
    <s v="Within SLA"/>
    <n v="0"/>
    <n v="1.5833333333333333"/>
  </r>
  <r>
    <n v="2732"/>
    <s v="NB-2024-02732"/>
    <x v="31"/>
    <s v="PT-55976"/>
    <x v="2"/>
    <x v="0"/>
    <x v="0"/>
    <x v="13"/>
    <x v="2729"/>
    <d v="2024-12-09T03:44:00"/>
    <d v="2024-12-12T02:46:00"/>
    <d v="2024-12-11T02:25:00"/>
    <x v="1"/>
    <x v="0"/>
    <s v="Pre-authorisation request for surgical procedure. Patient PT-55976. Insurer: Aviva."/>
    <s v="Pre-auth declined by insurer. Patient advised of self-pay options and appeal pathway."/>
    <n v="2731"/>
    <s v="OK"/>
    <n v="1.3166666666666667"/>
    <n v="72.349999999999994"/>
    <s v="Breached"/>
    <n v="1"/>
    <n v="1.3166666666666667"/>
  </r>
  <r>
    <n v="2733"/>
    <s v="NB-2024-02733"/>
    <x v="68"/>
    <s v="PT-86455"/>
    <x v="2"/>
    <x v="2"/>
    <x v="1"/>
    <x v="10"/>
    <x v="2730"/>
    <d v="2024-06-25T05:33:00"/>
    <d v="2024-06-25T13:37:00"/>
    <d v="2024-06-25T16:10:00"/>
    <x v="0"/>
    <x v="0"/>
    <s v="Pre-authorisation request for surgical procedure. Patient PT-86455. Insurer: WPA."/>
    <s v="Insurer contacted; claim resubmitted with corrected diagnosis code. Outcome pending."/>
    <n v="2732"/>
    <s v="OK"/>
    <n v="1.3833333333333333"/>
    <n v="9.4499999999999993"/>
    <s v="Within SLA"/>
    <n v="0"/>
    <n v="1.3833333333333333"/>
  </r>
  <r>
    <n v="2734"/>
    <s v="NB-2023-02734"/>
    <x v="10"/>
    <s v="PT-22101"/>
    <x v="4"/>
    <x v="2"/>
    <x v="0"/>
    <x v="27"/>
    <x v="2731"/>
    <d v="2023-08-01T09:26:00"/>
    <d v="2023-08-01T21:25:00"/>
    <d v="2023-08-02T08:07:00"/>
    <x v="0"/>
    <x v="1"/>
    <s v="Formal complaint submitted by clinic manager regarding appointment handling. Reference needed."/>
    <s v="Formal complaint reviewed. Root cause identified as process gap. Corrective action documented and shared with client."/>
    <n v="2733"/>
    <s v="OK"/>
    <n v="1.3166666666666667"/>
    <n v="13.299999999999999"/>
    <s v="Within SLA"/>
    <n v="0"/>
    <n v="1.3166666666666667"/>
  </r>
  <r>
    <n v="2735"/>
    <s v="NB-2023-02735"/>
    <x v="59"/>
    <s v="PT-18517"/>
    <x v="2"/>
    <x v="2"/>
    <x v="1"/>
    <x v="60"/>
    <x v="2732"/>
    <d v="2023-01-29T04:58:00"/>
    <d v="2023-01-29T16:08:00"/>
    <d v="2023-01-30T02:18:00"/>
    <x v="0"/>
    <x v="3"/>
    <s v="Pre-authorisation request for specialist referral. Patient PT-18517. Insurer: Aviva."/>
    <s v="Pre-auth declined by insurer. Patient advised of self-pay options and appeal pathway."/>
    <n v="2734"/>
    <s v="OK"/>
    <n v="2.6666666666666665"/>
    <n v="13.833333333333332"/>
    <s v="Within SLA"/>
    <n v="0"/>
    <n v="2.6666666666666665"/>
  </r>
  <r>
    <n v="2736"/>
    <s v="NB-2024-02736"/>
    <x v="54"/>
    <s v="PT-93473"/>
    <x v="1"/>
    <x v="0"/>
    <x v="0"/>
    <x v="88"/>
    <x v="2733"/>
    <d v="2024-01-15T05:00:00"/>
    <d v="2024-01-17T06:21:00"/>
    <d v="2024-01-17T02:30:00"/>
    <x v="1"/>
    <x v="3"/>
    <s v="Query regarding invoice 88821 dated 31 Dec 2023. Client reports duplicate payment of £907."/>
    <s v="Billing query resolved following confirmation from insurer. Payment processing initiated."/>
    <n v="2735"/>
    <s v="OK"/>
    <n v="2.5"/>
    <n v="51.849999999999994"/>
    <s v="Breached"/>
    <n v="1"/>
    <n v="2.5"/>
  </r>
  <r>
    <n v="2737"/>
    <s v="NB-2024-02737"/>
    <x v="45"/>
    <s v="PT-56721"/>
    <x v="3"/>
    <x v="0"/>
    <x v="0"/>
    <x v="5"/>
    <x v="2734"/>
    <d v="2024-06-09T11:01:00"/>
    <d v="2024-06-09T22:58:00"/>
    <d v="2024-06-10T10:22:00"/>
    <x v="0"/>
    <x v="0"/>
    <s v="Patient PT-56721 requesting addition of appointment originally booked for 19 Jun 2024."/>
    <s v="Appointment rescheduled to patient's preferred date. Confirmation sent via email and SMS."/>
    <n v="2736"/>
    <s v="OK"/>
    <n v="0.65"/>
    <n v="12.6"/>
    <s v="Within SLA"/>
    <n v="0"/>
    <n v="0.65"/>
  </r>
  <r>
    <n v="2738"/>
    <s v="NB-2023-02738"/>
    <x v="48"/>
    <s v="PT-78983"/>
    <x v="2"/>
    <x v="3"/>
    <x v="0"/>
    <x v="46"/>
    <x v="2735"/>
    <d v="2023-08-07T12:14:00"/>
    <d v="2023-08-12T20:53:00"/>
    <d v="2023-08-11T23:46:00"/>
    <x v="1"/>
    <x v="1"/>
    <s v="Pre-authorisation request for specialist referral. Patient PT-78983. Insurer: Vitality."/>
    <s v="Claim status updated to approved. Payment expected within 5–7 working days."/>
    <n v="2737"/>
    <s v="OK"/>
    <n v="12.466666666666667"/>
    <n v="141.11666666666667"/>
    <s v="Breached"/>
    <n v="1"/>
    <n v="12.466666666666667"/>
  </r>
  <r>
    <n v="2739"/>
    <s v="NB-2025-02739"/>
    <x v="28"/>
    <s v="PT-63783"/>
    <x v="3"/>
    <x v="0"/>
    <x v="1"/>
    <x v="10"/>
    <x v="2736"/>
    <d v="2025-02-17T19:16:00"/>
    <d v="2025-02-23T06:27:00"/>
    <d v="2025-02-20T12:15:00"/>
    <x v="1"/>
    <x v="2"/>
    <s v="Patient PT-63783 requesting addition of appointment originally booked for 21 Feb 2025."/>
    <s v="Urgent appointment arranged within 24 hours following GP referral. Patient notified."/>
    <n v="2738"/>
    <s v="OK"/>
    <n v="7.0166666666666666"/>
    <n v="138.19999999999999"/>
    <s v="Breached"/>
    <n v="1"/>
    <n v="7.0166666666666666"/>
  </r>
  <r>
    <n v="2740"/>
    <s v="NB-2023-02740"/>
    <x v="13"/>
    <s v="PT-54095"/>
    <x v="2"/>
    <x v="0"/>
    <x v="0"/>
    <x v="113"/>
    <x v="2737"/>
    <d v="2023-04-15T18:18:00"/>
    <d v="2023-04-17T12:04:00"/>
    <d v="2023-04-17T15:30:00"/>
    <x v="0"/>
    <x v="3"/>
    <s v="Pre-authorisation request for outpatient consultation. Patient PT-54095. Insurer: Bupa."/>
    <s v="Pre-auth declined by insurer. Patient advised of self-pay options and appeal pathway."/>
    <n v="2739"/>
    <s v="OK"/>
    <n v="2.8"/>
    <n v="44.566666666666663"/>
    <s v="Within SLA"/>
    <n v="0"/>
    <n v="2.8"/>
  </r>
  <r>
    <n v="2741"/>
    <s v="NB-2023-02741"/>
    <x v="56"/>
    <s v="PT-65834"/>
    <x v="1"/>
    <x v="2"/>
    <x v="1"/>
    <x v="35"/>
    <x v="2738"/>
    <d v="2023-05-11T06:52:00"/>
    <d v="2023-05-11T12:11:00"/>
    <d v="2023-05-11T13:51:00"/>
    <x v="0"/>
    <x v="2"/>
    <s v="Query regarding invoice 16338 dated 11 Apr 2023. Client reports missing credit of £3410."/>
    <s v="Invoice reviewed and corrected. Credit note issued for £406. Client accounts updated."/>
    <n v="2740"/>
    <s v="OK"/>
    <n v="5.0166666666666666"/>
    <n v="10.333333333333332"/>
    <s v="Within SLA"/>
    <n v="0"/>
    <n v="5.0166666666666666"/>
  </r>
  <r>
    <n v="2742"/>
    <s v="NB-2024-02742"/>
    <x v="52"/>
    <s v="PT-37610"/>
    <x v="4"/>
    <x v="1"/>
    <x v="1"/>
    <x v="55"/>
    <x v="2739"/>
    <d v="2024-05-27T06:59:00"/>
    <d v="2024-05-28T00:12:00"/>
    <d v="2024-05-27T13:16:00"/>
    <x v="1"/>
    <x v="0"/>
    <s v="Formal complaint submitted by GP practice regarding poor communication. Reference needed."/>
    <s v="Patient complaint escalated to Operations Manager. Resolution meeting held; outcome agreed with client."/>
    <n v="2741"/>
    <s v="OK"/>
    <n v="1.7166666666666666"/>
    <n v="18.933333333333334"/>
    <s v="Breached"/>
    <n v="1"/>
    <n v="1.7166666666666666"/>
  </r>
  <r>
    <n v="2743"/>
    <s v="NB-2024-02743"/>
    <x v="37"/>
    <s v="PT-60179"/>
    <x v="2"/>
    <x v="2"/>
    <x v="0"/>
    <x v="60"/>
    <x v="2740"/>
    <d v="2024-07-19T20:36:00"/>
    <d v="2024-07-19T22:22:00"/>
    <d v="2024-07-20T05:09:00"/>
    <x v="0"/>
    <x v="1"/>
    <s v="Pre-authorisation request for outpatient consultation. Patient PT-60179. Insurer: AXA Health."/>
    <s v="Insurer contacted; claim resubmitted with corrected diagnosis code. Outcome pending."/>
    <n v="2742"/>
    <s v="OK"/>
    <n v="3.4499999999999997"/>
    <n v="5.2166666666666668"/>
    <s v="Within SLA"/>
    <n v="0"/>
    <n v="3.4499999999999997"/>
  </r>
  <r>
    <n v="2744"/>
    <s v="NB-2024-02744"/>
    <x v="42"/>
    <s v="PT-75961"/>
    <x v="1"/>
    <x v="0"/>
    <x v="0"/>
    <x v="10"/>
    <x v="2741"/>
    <d v="2024-03-12T10:12:00"/>
    <d v="2024-03-13T06:20:00"/>
    <d v="2024-03-13T09:16:00"/>
    <x v="0"/>
    <x v="1"/>
    <s v="Query regarding invoice 55175 dated 27 Feb 2024. Client reports duplicate payment of £2971."/>
    <s v="Charge dispute investigated. Original amount validated as correct; breakdown sent to client."/>
    <n v="2743"/>
    <s v="OK"/>
    <n v="0.93333333333333335"/>
    <n v="21.066666666666666"/>
    <s v="Within SLA"/>
    <n v="0"/>
    <n v="0.93333333333333335"/>
  </r>
  <r>
    <n v="2745"/>
    <s v="NB-2024-02745"/>
    <x v="22"/>
    <s v="PT-60213"/>
    <x v="3"/>
    <x v="0"/>
    <x v="1"/>
    <x v="80"/>
    <x v="2742"/>
    <d v="2024-01-20T16:22:00"/>
    <d v="2024-01-22T04:35:00"/>
    <d v="2024-01-23T11:42:00"/>
    <x v="0"/>
    <x v="1"/>
    <s v="Patient PT-60213 requesting addition of appointment originally booked for 21 Jan 2024."/>
    <s v="Appointment rescheduled to patient's preferred date. Confirmation sent via email and SMS."/>
    <n v="2744"/>
    <s v="OK"/>
    <n v="4.6666666666666661"/>
    <n v="40.883333333333333"/>
    <s v="Within SLA"/>
    <n v="0"/>
    <n v="4.6666666666666661"/>
  </r>
  <r>
    <n v="2746"/>
    <s v="NB-2023-02746"/>
    <x v="23"/>
    <s v="PT-59335"/>
    <x v="0"/>
    <x v="0"/>
    <x v="1"/>
    <x v="71"/>
    <x v="2743"/>
    <d v="2023-03-28T22:14:00"/>
    <d v="2023-03-30T21:01:00"/>
    <d v="2023-03-31T08:43:00"/>
    <x v="0"/>
    <x v="1"/>
    <s v="Request for insurance medical report for patient PT-59335."/>
    <s v="GP referral letter drafted and sent to specialist clinic. Copy retained on file."/>
    <n v="2745"/>
    <s v="OK"/>
    <n v="13.516666666666666"/>
    <n v="60.3"/>
    <s v="Within SLA"/>
    <n v="0"/>
    <n v="13.516666666666666"/>
  </r>
  <r>
    <n v="2747"/>
    <s v="NB-2024-02747"/>
    <x v="30"/>
    <s v="PT-60761"/>
    <x v="0"/>
    <x v="2"/>
    <x v="1"/>
    <x v="92"/>
    <x v="2744"/>
    <d v="2024-09-21T04:29:00"/>
    <d v="2024-09-21T12:22:00"/>
    <d v="2024-09-22T01:47:00"/>
    <x v="0"/>
    <x v="3"/>
    <s v="Request for insurance medical report for patient PT-60761."/>
    <s v="GP referral letter drafted and sent to specialist clinic. Copy retained on file."/>
    <n v="2746"/>
    <s v="OK"/>
    <n v="2.6999999999999997"/>
    <n v="10.583333333333332"/>
    <s v="Within SLA"/>
    <n v="0"/>
    <n v="2.6999999999999997"/>
  </r>
  <r>
    <n v="2748"/>
    <s v="NB-2024-02748"/>
    <x v="71"/>
    <s v="PT-71549"/>
    <x v="2"/>
    <x v="3"/>
    <x v="0"/>
    <x v="4"/>
    <x v="2745"/>
    <d v="2024-10-05T14:51:00"/>
    <d v="2024-10-06T19:03:00"/>
    <d v="2024-10-08T16:55:00"/>
    <x v="0"/>
    <x v="1"/>
    <s v="Pre-authorisation request for diagnostic imaging. Patient PT-71549. Insurer: Aviva."/>
    <s v="Policy coverage query resolved. Benefit schedule sent to patient for reference."/>
    <n v="2747"/>
    <s v="OK"/>
    <n v="21.933333333333334"/>
    <n v="50.133333333333333"/>
    <s v="Within SLA"/>
    <n v="0"/>
    <n v="21.933333333333334"/>
  </r>
  <r>
    <n v="2749"/>
    <s v="NB-2023-02749"/>
    <x v="29"/>
    <s v="PT-65402"/>
    <x v="4"/>
    <x v="2"/>
    <x v="0"/>
    <x v="58"/>
    <x v="2746"/>
    <d v="2023-09-29T04:24:00"/>
    <d v="2023-09-29T23:06:00"/>
    <d v="2023-09-30T02:10:00"/>
    <x v="0"/>
    <x v="1"/>
    <s v="Formal complaint submitted by clinic manager regarding appointment handling. Reference needed."/>
    <s v="Complaint acknowledged and logged under ref CMP-5001. Full investigation completed within SLA. Apology letter sent."/>
    <n v="2748"/>
    <s v="OK"/>
    <n v="2.2333333333333334"/>
    <n v="20.933333333333334"/>
    <s v="Within SLA"/>
    <n v="0"/>
    <n v="2.2333333333333334"/>
  </r>
  <r>
    <n v="2750"/>
    <s v="NB-2025-02750"/>
    <x v="68"/>
    <s v="PT-54588"/>
    <x v="3"/>
    <x v="0"/>
    <x v="1"/>
    <x v="29"/>
    <x v="2747"/>
    <d v="2025-02-02T07:56:00"/>
    <d v="2025-02-03T10:48:00"/>
    <d v="2025-02-04T05:48:00"/>
    <x v="0"/>
    <x v="3"/>
    <s v="Patient PT-54588 requesting reschedule of appointment originally booked for 16 Feb 2025."/>
    <s v="Appointment moved from afternoon to morning slot. Patient and GP practice both confirmed."/>
    <n v="2749"/>
    <s v="OK"/>
    <n v="2.1333333333333333"/>
    <n v="29"/>
    <s v="Within SLA"/>
    <n v="0"/>
    <n v="2.1333333333333333"/>
  </r>
  <r>
    <n v="2751"/>
    <s v="NB-2024-02751"/>
    <x v="51"/>
    <s v="PT-87110"/>
    <x v="1"/>
    <x v="0"/>
    <x v="1"/>
    <x v="4"/>
    <x v="2748"/>
    <d v="2024-07-20T00:47:00"/>
    <d v="2024-07-26T15:51:00"/>
    <d v="2024-07-22T21:27:00"/>
    <x v="1"/>
    <x v="1"/>
    <s v="Query regarding invoice 56986 dated 02 Jul 2024. Client reports disputed amount of £922."/>
    <s v="Billing query resolved following confirmation from insurer. Payment processing initiated."/>
    <n v="2750"/>
    <s v="OK"/>
    <n v="3.333333333333333"/>
    <n v="162.4"/>
    <s v="Breached"/>
    <n v="1"/>
    <n v="3.333333333333333"/>
  </r>
  <r>
    <n v="2752"/>
    <s v="NB-2023-02752"/>
    <x v="6"/>
    <s v="PT-21553"/>
    <x v="0"/>
    <x v="2"/>
    <x v="1"/>
    <x v="49"/>
    <x v="2749"/>
    <d v="2023-06-02T03:37:00"/>
    <d v="2023-06-02T13:04:00"/>
    <d v="2023-06-02T14:23:00"/>
    <x v="0"/>
    <x v="1"/>
    <s v="Request for fit-to-work certificate for patient PT-21553."/>
    <s v="Clinical summary prepared and sent to patient as requested. GDPR consent verified."/>
    <n v="2751"/>
    <s v="OK"/>
    <n v="1.2333333333333334"/>
    <n v="10.683333333333334"/>
    <s v="Within SLA"/>
    <n v="0"/>
    <n v="1.2333333333333334"/>
  </r>
  <r>
    <n v="2753"/>
    <s v="NB-2023-02753"/>
    <x v="64"/>
    <s v="PT-28649"/>
    <x v="1"/>
    <x v="0"/>
    <x v="0"/>
    <x v="69"/>
    <x v="2750"/>
    <d v="2023-03-25T11:28:00"/>
    <d v="2023-03-26T18:39:00"/>
    <d v="2023-03-27T10:07:00"/>
    <x v="0"/>
    <x v="3"/>
    <s v="Query regarding invoice 40138 dated 14 Mar 2023. Client reports missing credit of £3147."/>
    <s v="Late payment fee waived as a goodwill gesture following system error. Account adjusted."/>
    <n v="2752"/>
    <s v="OK"/>
    <n v="1.3499999999999999"/>
    <n v="32.533333333333331"/>
    <s v="Within SLA"/>
    <n v="0"/>
    <n v="1.3499999999999999"/>
  </r>
  <r>
    <n v="2754"/>
    <s v="NB-2023-02754"/>
    <x v="47"/>
    <s v="PT-99071"/>
    <x v="4"/>
    <x v="2"/>
    <x v="0"/>
    <x v="100"/>
    <x v="2751"/>
    <d v="2023-04-08T00:31:00"/>
    <d v="2023-04-08T16:09:00"/>
    <d v="2023-04-08T22:22:00"/>
    <x v="0"/>
    <x v="3"/>
    <s v="Formal complaint submitted by GP practice regarding appointment handling. Reference needed."/>
    <s v="Complaint acknowledged and logged under ref CMP-2810. Full investigation completed within SLA. Apology letter sent."/>
    <n v="2753"/>
    <s v="OK"/>
    <n v="2.15"/>
    <n v="17.783333333333331"/>
    <s v="Within SLA"/>
    <n v="0"/>
    <n v="2.15"/>
  </r>
  <r>
    <n v="2755"/>
    <s v="NB-2023-02755"/>
    <x v="24"/>
    <s v="PT-36038"/>
    <x v="3"/>
    <x v="3"/>
    <x v="0"/>
    <x v="95"/>
    <x v="2752"/>
    <d v="2023-11-01T19:07:00"/>
    <d v="2023-11-03T04:54:00"/>
    <d v="2023-11-03T21:06:00"/>
    <x v="0"/>
    <x v="0"/>
    <s v="Patient PT-36038 requesting addition of appointment originally booked for 14 Nov 2023."/>
    <s v="Appointment rescheduled to patient's preferred date. Confirmation sent via email and SMS."/>
    <n v="2754"/>
    <s v="OK"/>
    <n v="22.016666666666666"/>
    <n v="55.8"/>
    <s v="Within SLA"/>
    <n v="0"/>
    <n v="22.016666666666666"/>
  </r>
  <r>
    <n v="2756"/>
    <s v="NB-2024-02756"/>
    <x v="20"/>
    <s v="PT-26222"/>
    <x v="2"/>
    <x v="0"/>
    <x v="0"/>
    <x v="65"/>
    <x v="2753"/>
    <d v="2024-02-25T15:04:00"/>
    <d v="2024-02-27T03:48:00"/>
    <d v="2024-02-28T11:49:00"/>
    <x v="0"/>
    <x v="3"/>
    <s v="Pre-authorisation request for outpatient consultation. Patient PT-26222. Insurer: Bupa."/>
    <s v="Policy coverage query resolved. Benefit schedule sent to patient for reference."/>
    <n v="2755"/>
    <s v="OK"/>
    <n v="3.25"/>
    <n v="39.983333333333334"/>
    <s v="Within SLA"/>
    <n v="0"/>
    <n v="3.25"/>
  </r>
  <r>
    <n v="2757"/>
    <s v="NB-2024-02757"/>
    <x v="62"/>
    <s v="PT-68857"/>
    <x v="4"/>
    <x v="2"/>
    <x v="1"/>
    <x v="39"/>
    <x v="2754"/>
    <d v="2024-10-22T09:17:00"/>
    <d v="2024-10-22T23:29:00"/>
    <d v="2024-10-23T06:15:00"/>
    <x v="0"/>
    <x v="0"/>
    <s v="Formal complaint submitted by patient regarding delayed response. Reference needed."/>
    <s v="Patient complaint escalated to Operations Manager. Resolution meeting held; outcome agreed with client."/>
    <n v="2756"/>
    <s v="OK"/>
    <n v="3.0333333333333332"/>
    <n v="17.233333333333334"/>
    <s v="Within SLA"/>
    <n v="0"/>
    <n v="3.0333333333333332"/>
  </r>
  <r>
    <n v="2758"/>
    <s v="NB-2023-02758"/>
    <x v="53"/>
    <s v="PT-39606"/>
    <x v="1"/>
    <x v="1"/>
    <x v="0"/>
    <x v="87"/>
    <x v="2755"/>
    <d v="2023-03-05T13:24:00"/>
    <d v="2023-03-05T15:57:00"/>
    <d v="2023-03-05T16:43:00"/>
    <x v="0"/>
    <x v="0"/>
    <s v="Query regarding invoice 95882 dated 03 Feb 2023. Client reports disputed amount of £340."/>
    <s v="Charge dispute investigated. Original amount validated as correct; breakdown sent to client."/>
    <n v="2757"/>
    <s v="OK"/>
    <n v="0.68333333333333335"/>
    <n v="3.2333333333333334"/>
    <s v="Within SLA"/>
    <n v="0"/>
    <n v="0.68333333333333335"/>
  </r>
  <r>
    <n v="2759"/>
    <s v="NB-2023-02759"/>
    <x v="41"/>
    <s v="PT-39885"/>
    <x v="1"/>
    <x v="0"/>
    <x v="1"/>
    <x v="6"/>
    <x v="2756"/>
    <d v="2023-01-28T07:39:00"/>
    <d v="2023-01-29T10:41:00"/>
    <d v="2023-01-31T04:28:00"/>
    <x v="0"/>
    <x v="1"/>
    <s v="Query regarding invoice 30910 dated 14 Jan 2023. Client reports missing credit of £1857."/>
    <s v="Invoice reviewed and corrected. Credit note issued for £252. Client accounts updated."/>
    <n v="2758"/>
    <s v="OK"/>
    <n v="3.1833333333333331"/>
    <n v="30.216666666666665"/>
    <s v="Within SLA"/>
    <n v="0"/>
    <n v="3.1833333333333331"/>
  </r>
  <r>
    <n v="2760"/>
    <s v="NB-2023-02760"/>
    <x v="61"/>
    <s v="PT-48253"/>
    <x v="3"/>
    <x v="0"/>
    <x v="0"/>
    <x v="83"/>
    <x v="2757"/>
    <d v="2023-07-19T03:13:00"/>
    <d v="2023-07-19T13:06:00"/>
    <d v="2023-07-20T01:44:00"/>
    <x v="0"/>
    <x v="0"/>
    <s v="Patient PT-48253 requesting addition of appointment originally booked for 25 Jul 2023."/>
    <s v="Appointment rescheduled to patient's preferred date. Confirmation sent via email and SMS."/>
    <n v="2759"/>
    <s v="OK"/>
    <n v="1.4833333333333332"/>
    <n v="11.366666666666665"/>
    <s v="Within SLA"/>
    <n v="0"/>
    <n v="1.4833333333333332"/>
  </r>
  <r>
    <n v="2761"/>
    <s v="NB-2024-02761"/>
    <x v="0"/>
    <s v="PT-73238"/>
    <x v="2"/>
    <x v="0"/>
    <x v="1"/>
    <x v="11"/>
    <x v="2758"/>
    <d v="2024-06-22T07:44:00"/>
    <d v="2024-06-23T16:50:00"/>
    <d v="2024-06-25T02:04:00"/>
    <x v="0"/>
    <x v="0"/>
    <s v="Pre-authorisation request for diagnostic imaging. Patient PT-73238. Insurer: AXA Health."/>
    <s v="Insurer contacted; claim resubmitted with corrected diagnosis code. Outcome pending."/>
    <n v="2760"/>
    <s v="OK"/>
    <n v="5.6666666666666661"/>
    <n v="38.766666666666666"/>
    <s v="Within SLA"/>
    <n v="0"/>
    <n v="5.6666666666666661"/>
  </r>
  <r>
    <n v="2762"/>
    <s v="NB-2024-02762"/>
    <x v="0"/>
    <s v="PT-31898"/>
    <x v="0"/>
    <x v="3"/>
    <x v="0"/>
    <x v="48"/>
    <x v="2759"/>
    <d v="2024-03-28T12:25:00"/>
    <d v="2024-03-30T22:50:00"/>
    <d v="2024-04-01T19:40:00"/>
    <x v="0"/>
    <x v="0"/>
    <s v="Request for clinical summary for patient PT-31898."/>
    <s v="GP referral letter drafted and sent to specialist clinic. Copy retained on file."/>
    <n v="2761"/>
    <s v="OK"/>
    <n v="16.75"/>
    <n v="75.166666666666657"/>
    <s v="Within SLA"/>
    <n v="0"/>
    <n v="16.75"/>
  </r>
  <r>
    <n v="2763"/>
    <s v="NB-2023-02763"/>
    <x v="64"/>
    <s v="PT-69669"/>
    <x v="1"/>
    <x v="0"/>
    <x v="1"/>
    <x v="37"/>
    <x v="2760"/>
    <d v="2023-09-25T15:09:00"/>
    <d v="2023-09-26T21:58:00"/>
    <d v="2023-09-27T10:49:00"/>
    <x v="0"/>
    <x v="3"/>
    <s v="Query regarding invoice 44601 dated 01 Sep 2023. Client reports duplicate payment of £77."/>
    <s v="Invoice reviewed and corrected. Credit note issued for £782. Client accounts updated."/>
    <n v="2762"/>
    <s v="OK"/>
    <n v="4.333333333333333"/>
    <n v="35.15"/>
    <s v="Within SLA"/>
    <n v="0"/>
    <n v="4.333333333333333"/>
  </r>
  <r>
    <n v="2764"/>
    <s v="NB-2023-02764"/>
    <x v="22"/>
    <s v="PT-65532"/>
    <x v="1"/>
    <x v="0"/>
    <x v="0"/>
    <x v="76"/>
    <x v="2761"/>
    <d v="2023-12-24T09:19:00"/>
    <d v="2023-12-25T22:29:00"/>
    <d v="2023-12-26T14:17:00"/>
    <x v="0"/>
    <x v="1"/>
    <s v="Query regarding invoice 43045 dated 17 Dec 2023. Client reports disputed amount of £213."/>
    <s v="Billing query resolved following confirmation from insurer. Payment processing initiated."/>
    <n v="2763"/>
    <s v="OK"/>
    <n v="19.033333333333331"/>
    <n v="56.199999999999996"/>
    <s v="Within SLA"/>
    <n v="0"/>
    <n v="19.033333333333331"/>
  </r>
  <r>
    <n v="2765"/>
    <s v="NB-2023-02765"/>
    <x v="48"/>
    <s v="PT-63869"/>
    <x v="4"/>
    <x v="2"/>
    <x v="0"/>
    <x v="109"/>
    <x v="2762"/>
    <d v="2023-11-03T15:04:00"/>
    <d v="2023-11-05T01:28:00"/>
    <d v="2023-11-04T11:29:00"/>
    <x v="1"/>
    <x v="1"/>
    <s v="Formal complaint submitted by patient regarding poor communication. Reference needed."/>
    <s v="Complaint closed following satisfactory resolution. Client confirmed acceptance of outcome."/>
    <n v="2764"/>
    <s v="OK"/>
    <n v="3.583333333333333"/>
    <n v="37.983333333333334"/>
    <s v="Breached"/>
    <n v="1"/>
    <n v="3.583333333333333"/>
  </r>
  <r>
    <n v="2766"/>
    <s v="NB-2024-02766"/>
    <x v="51"/>
    <s v="PT-81614"/>
    <x v="2"/>
    <x v="0"/>
    <x v="0"/>
    <x v="19"/>
    <x v="2763"/>
    <d v="2024-01-25T09:51:00"/>
    <d v="2024-01-26T09:02:00"/>
    <d v="2024-01-28T06:33:00"/>
    <x v="0"/>
    <x v="1"/>
    <s v="Pre-authorisation request for diagnostic imaging. Patient PT-81614. Insurer: AXA Health."/>
    <s v="Pre-authorisation confirmed with insurer. Reference number provided to client."/>
    <n v="2765"/>
    <s v="OK"/>
    <n v="3.3"/>
    <n v="26.483333333333331"/>
    <s v="Within SLA"/>
    <n v="0"/>
    <n v="3.3"/>
  </r>
  <r>
    <n v="2767"/>
    <s v="NB-2024-02767"/>
    <x v="39"/>
    <s v="PT-52244"/>
    <x v="0"/>
    <x v="0"/>
    <x v="1"/>
    <x v="0"/>
    <x v="2764"/>
    <d v="2024-09-13T14:40:00"/>
    <d v="2024-09-14T10:59:00"/>
    <d v="2024-09-16T09:37:00"/>
    <x v="0"/>
    <x v="0"/>
    <s v="Request for discharge summary for patient PT-52244."/>
    <s v="Medical records compiled and securely transmitted to requesting party within 72 hours."/>
    <n v="2766"/>
    <s v="OK"/>
    <n v="5.05"/>
    <n v="25.366666666666667"/>
    <s v="Within SLA"/>
    <n v="0"/>
    <n v="5.05"/>
  </r>
  <r>
    <n v="2768"/>
    <s v="NB-2024-02768"/>
    <x v="26"/>
    <s v="PT-99555"/>
    <x v="1"/>
    <x v="2"/>
    <x v="0"/>
    <x v="26"/>
    <x v="2765"/>
    <d v="2024-10-01T20:26:00"/>
    <d v="2024-10-03T05:14:00"/>
    <d v="2024-10-02T16:12:00"/>
    <x v="1"/>
    <x v="1"/>
    <s v="Query regarding invoice 81150 dated 07 Sep 2024. Client reports disputed amount of £1430."/>
    <s v="Charge dispute investigated. Original amount validated as correct; breakdown sent to client."/>
    <n v="2767"/>
    <s v="OK"/>
    <n v="4.2333333333333334"/>
    <n v="37.033333333333331"/>
    <s v="Breached"/>
    <n v="1"/>
    <n v="4.2333333333333334"/>
  </r>
  <r>
    <n v="2769"/>
    <s v="NB-2023-02769"/>
    <x v="58"/>
    <s v="PT-56916"/>
    <x v="0"/>
    <x v="0"/>
    <x v="1"/>
    <x v="47"/>
    <x v="2766"/>
    <d v="2023-12-07T10:41:00"/>
    <d v="2023-12-07T23:35:00"/>
    <d v="2023-12-08T09:53:00"/>
    <x v="0"/>
    <x v="1"/>
    <s v="Request for clinical summary for patient PT-56916."/>
    <s v="Clinical summary prepared and sent to patient as requested. GDPR consent verified."/>
    <n v="2768"/>
    <s v="OK"/>
    <n v="0.79999999999999993"/>
    <n v="13.7"/>
    <s v="Within SLA"/>
    <n v="0"/>
    <n v="0.79999999999999993"/>
  </r>
  <r>
    <n v="2770"/>
    <s v="NB-2023-02770"/>
    <x v="46"/>
    <s v="PT-73566"/>
    <x v="3"/>
    <x v="2"/>
    <x v="0"/>
    <x v="66"/>
    <x v="2767"/>
    <d v="2023-08-08T16:15:00"/>
    <d v="2023-08-09T10:35:00"/>
    <d v="2023-08-09T13:32:00"/>
    <x v="0"/>
    <x v="1"/>
    <s v="Patient PT-73566 requesting reschedule of appointment originally booked for 09 Aug 2023."/>
    <s v="Appointment rescheduled to patient's preferred date. Confirmation sent via email and SMS."/>
    <n v="2769"/>
    <s v="OK"/>
    <n v="2.7166666666666663"/>
    <n v="21.05"/>
    <s v="Within SLA"/>
    <n v="0"/>
    <n v="2.7166666666666663"/>
  </r>
  <r>
    <n v="2771"/>
    <s v="NB-2023-02771"/>
    <x v="11"/>
    <s v="PT-22828"/>
    <x v="2"/>
    <x v="2"/>
    <x v="0"/>
    <x v="13"/>
    <x v="2768"/>
    <d v="2023-10-13T11:37:00"/>
    <d v="2023-10-15T11:16:00"/>
    <d v="2023-10-14T08:12:00"/>
    <x v="1"/>
    <x v="3"/>
    <s v="Pre-authorisation request for specialist referral. Patient PT-22828. Insurer: Cigna."/>
    <s v="Policy coverage query resolved. Benefit schedule sent to patient for reference."/>
    <n v="2770"/>
    <s v="OK"/>
    <n v="3.4166666666666665"/>
    <n v="51.066666666666663"/>
    <s v="Breached"/>
    <n v="1"/>
    <n v="3.4166666666666665"/>
  </r>
  <r>
    <n v="2772"/>
    <s v="NB-2024-02772"/>
    <x v="33"/>
    <s v="PT-87846"/>
    <x v="3"/>
    <x v="3"/>
    <x v="1"/>
    <x v="10"/>
    <x v="2769"/>
    <d v="2024-11-17T10:23:00"/>
    <d v="2024-11-22T16:44:00"/>
    <d v="2024-11-20T06:28:00"/>
    <x v="1"/>
    <x v="1"/>
    <s v="Patient PT-87846 requesting cancellation of appointment originally booked for 20 Nov 2024."/>
    <s v="Recurring appointment series updated following consultant schedule change."/>
    <n v="2771"/>
    <s v="OK"/>
    <n v="3.9166666666666665"/>
    <n v="130.26666666666665"/>
    <s v="Breached"/>
    <n v="1"/>
    <n v="3.9166666666666665"/>
  </r>
  <r>
    <n v="2773"/>
    <s v="NB-2024-02773"/>
    <x v="70"/>
    <s v="PT-53631"/>
    <x v="1"/>
    <x v="0"/>
    <x v="0"/>
    <x v="16"/>
    <x v="2770"/>
    <d v="2024-02-22T11:27:00"/>
    <d v="2024-02-24T03:51:00"/>
    <d v="2024-02-24T10:08:00"/>
    <x v="0"/>
    <x v="1"/>
    <s v="Query regarding invoice 81064 dated 29 Jan 2024. Client reports disputed amount of £1205."/>
    <s v="Billing query resolved following confirmation from insurer. Payment processing initiated."/>
    <n v="2772"/>
    <s v="OK"/>
    <n v="1.3166666666666667"/>
    <n v="41.716666666666661"/>
    <s v="Within SLA"/>
    <n v="0"/>
    <n v="1.3166666666666667"/>
  </r>
  <r>
    <n v="2774"/>
    <s v="NB-2024-02774"/>
    <x v="52"/>
    <s v="PT-63651"/>
    <x v="3"/>
    <x v="1"/>
    <x v="0"/>
    <x v="5"/>
    <x v="2771"/>
    <d v="2024-01-26T11:54:00"/>
    <d v="2024-01-26T19:39:00"/>
    <d v="2024-01-26T15:29:00"/>
    <x v="1"/>
    <x v="3"/>
    <s v="Patient PT-63651 requesting cancellation of appointment originally booked for 04 Feb 2024."/>
    <s v="Cancellation processed. New appointment booked for following week per patient request."/>
    <n v="2773"/>
    <s v="OK"/>
    <n v="4.4166666666666661"/>
    <n v="12.166666666666666"/>
    <s v="Breached"/>
    <n v="1"/>
    <n v="4.4166666666666661"/>
  </r>
  <r>
    <n v="2775"/>
    <s v="NB-2024-02775"/>
    <x v="55"/>
    <s v="PT-29115"/>
    <x v="3"/>
    <x v="0"/>
    <x v="0"/>
    <x v="44"/>
    <x v="2772"/>
    <d v="2024-04-16T03:54:00"/>
    <d v="2024-04-16T18:13:00"/>
    <d v="2024-04-18T02:00:00"/>
    <x v="0"/>
    <x v="0"/>
    <s v="Patient PT-29115 requesting reschedule of appointment originally booked for 25 Apr 2024."/>
    <s v="Appointment rescheduled to patient's preferred date. Confirmation sent via email and SMS."/>
    <n v="2774"/>
    <s v="OK"/>
    <n v="1.9"/>
    <n v="16.216666666666665"/>
    <s v="Within SLA"/>
    <n v="0"/>
    <n v="1.9"/>
  </r>
  <r>
    <n v="2776"/>
    <s v="NB-2024-02776"/>
    <x v="64"/>
    <s v="PT-51042"/>
    <x v="0"/>
    <x v="0"/>
    <x v="0"/>
    <x v="101"/>
    <x v="2773"/>
    <d v="2024-03-05T06:55:00"/>
    <d v="2024-03-07T07:57:00"/>
    <d v="2024-03-07T04:40:00"/>
    <x v="1"/>
    <x v="0"/>
    <s v="Request for GP referral letter for patient PT-51042."/>
    <s v="Fit-to-work certificate issued following confirmation from treating clinician."/>
    <n v="2775"/>
    <s v="OK"/>
    <n v="2.25"/>
    <n v="51.283333333333331"/>
    <s v="Breached"/>
    <n v="1"/>
    <n v="2.25"/>
  </r>
  <r>
    <n v="2777"/>
    <s v="NB-2023-02777"/>
    <x v="26"/>
    <s v="PT-30478"/>
    <x v="3"/>
    <x v="3"/>
    <x v="1"/>
    <x v="24"/>
    <x v="2774"/>
    <d v="2023-08-25T00:52:00"/>
    <d v="2023-08-27T21:47:00"/>
    <d v="2023-08-29T11:42:00"/>
    <x v="0"/>
    <x v="0"/>
    <s v="Patient PT-30478 requesting addition of appointment originally booked for 25 Aug 2023."/>
    <s v="Cancellation processed. New appointment booked for following week per patient request."/>
    <n v="2776"/>
    <s v="OK"/>
    <n v="13.166666666666666"/>
    <n v="82.083333333333329"/>
    <s v="Within SLA"/>
    <n v="0"/>
    <n v="13.166666666666666"/>
  </r>
  <r>
    <n v="2778"/>
    <s v="NB-2024-02778"/>
    <x v="7"/>
    <s v="PT-26926"/>
    <x v="1"/>
    <x v="1"/>
    <x v="0"/>
    <x v="46"/>
    <x v="2775"/>
    <d v="2024-08-05T13:17:00"/>
    <d v="2024-08-05T15:31:00"/>
    <d v="2024-08-05T18:27:00"/>
    <x v="0"/>
    <x v="1"/>
    <s v="Query regarding invoice 69389 dated 18 Jul 2024. Client reports missing credit of £2867."/>
    <s v="Invoice reviewed and corrected. Credit note issued for £742. Client accounts updated."/>
    <n v="2777"/>
    <s v="OK"/>
    <n v="2.833333333333333"/>
    <n v="5.0666666666666664"/>
    <s v="Within SLA"/>
    <n v="0"/>
    <n v="2.833333333333333"/>
  </r>
  <r>
    <n v="2779"/>
    <s v="NB-2023-02779"/>
    <x v="6"/>
    <s v="PT-53125"/>
    <x v="4"/>
    <x v="0"/>
    <x v="0"/>
    <x v="73"/>
    <x v="2776"/>
    <d v="2023-06-16T17:24:00"/>
    <d v="2023-06-17T14:37:00"/>
    <d v="2023-06-18T09:28:00"/>
    <x v="0"/>
    <x v="3"/>
    <s v="Formal complaint submitted by GP practice regarding data handling concern. Reference needed."/>
    <s v="Patient complaint escalated to Operations Manager. Resolution meeting held; outcome agreed with client."/>
    <n v="2778"/>
    <s v="OK"/>
    <n v="7.9333333333333327"/>
    <n v="29.15"/>
    <s v="Within SLA"/>
    <n v="0"/>
    <n v="7.9333333333333327"/>
  </r>
  <r>
    <n v="2780"/>
    <s v="NB-2024-02780"/>
    <x v="18"/>
    <s v="PT-16403"/>
    <x v="3"/>
    <x v="0"/>
    <x v="0"/>
    <x v="30"/>
    <x v="2777"/>
    <d v="2024-07-20T02:00:00"/>
    <d v="2024-07-20T04:11:00"/>
    <d v="2024-07-20T20:50:00"/>
    <x v="0"/>
    <x v="3"/>
    <s v="Patient PT-16403 requesting reschedule of appointment originally booked for 24 Jul 2024."/>
    <s v="Urgent appointment arranged within 24 hours following GP referral. Patient notified."/>
    <n v="2779"/>
    <s v="OK"/>
    <n v="5.1666666666666661"/>
    <n v="7.35"/>
    <s v="Within SLA"/>
    <n v="0"/>
    <n v="5.1666666666666661"/>
  </r>
  <r>
    <n v="2781"/>
    <s v="NB-2023-02781"/>
    <x v="10"/>
    <s v="PT-49660"/>
    <x v="3"/>
    <x v="0"/>
    <x v="0"/>
    <x v="95"/>
    <x v="2778"/>
    <d v="2023-10-30T03:35:00"/>
    <d v="2023-11-05T09:34:00"/>
    <d v="2023-11-01T05:16:00"/>
    <x v="1"/>
    <x v="2"/>
    <s v="Patient PT-49660 requesting cancellation of appointment originally booked for 12 Nov 2023."/>
    <s v="Appointment moved from afternoon to morning slot. Patient and GP practice both confirmed."/>
    <n v="2780"/>
    <s v="OK"/>
    <n v="22.316666666666666"/>
    <n v="172.29999999999998"/>
    <s v="Breached"/>
    <n v="1"/>
    <n v="22.316666666666666"/>
  </r>
  <r>
    <n v="2782"/>
    <s v="NB-2024-02782"/>
    <x v="27"/>
    <s v="PT-12359"/>
    <x v="1"/>
    <x v="0"/>
    <x v="0"/>
    <x v="47"/>
    <x v="2779"/>
    <d v="2024-01-04T15:41:00"/>
    <d v="2024-01-07T17:53:00"/>
    <d v="2024-01-06T12:05:00"/>
    <x v="1"/>
    <x v="1"/>
    <s v="Query regarding invoice 63332 dated 06 Dec 2023. Client reports duplicate payment of £2607."/>
    <s v="Duplicate charge identified and reversed. Updated invoice sent to client for reconciliation."/>
    <n v="2781"/>
    <s v="OK"/>
    <n v="3.5999999999999996"/>
    <n v="77.8"/>
    <s v="Breached"/>
    <n v="1"/>
    <n v="3.5999999999999996"/>
  </r>
  <r>
    <n v="2783"/>
    <s v="NB-2024-02783"/>
    <x v="9"/>
    <s v="PT-87613"/>
    <x v="3"/>
    <x v="2"/>
    <x v="1"/>
    <x v="63"/>
    <x v="2780"/>
    <d v="2024-03-25T12:59:00"/>
    <d v="2024-03-25T20:00:00"/>
    <d v="2024-03-26T10:35:00"/>
    <x v="0"/>
    <x v="1"/>
    <s v="Patient PT-87613 requesting addition of appointment originally booked for 01 Apr 2024."/>
    <s v="Appointment moved from afternoon to morning slot. Patient and GP practice both confirmed."/>
    <n v="2782"/>
    <s v="OK"/>
    <n v="2.4"/>
    <n v="9.4166666666666661"/>
    <s v="Within SLA"/>
    <n v="0"/>
    <n v="2.4"/>
  </r>
  <r>
    <n v="2784"/>
    <s v="NB-2023-02784"/>
    <x v="18"/>
    <s v="PT-68539"/>
    <x v="1"/>
    <x v="2"/>
    <x v="0"/>
    <x v="18"/>
    <x v="2781"/>
    <d v="2023-10-26T09:27:00"/>
    <d v="2023-10-27T01:55:00"/>
    <d v="2023-10-26T17:00:00"/>
    <x v="1"/>
    <x v="3"/>
    <s v="Query regarding invoice 79398 dated 27 Sep 2023. Client reports duplicate payment of £1266."/>
    <s v="Charge dispute investigated. Original amount validated as correct; breakdown sent to client."/>
    <n v="2783"/>
    <s v="OK"/>
    <n v="0.44999999999999996"/>
    <n v="16.916666666666664"/>
    <s v="Breached"/>
    <n v="1"/>
    <n v="0.44999999999999996"/>
  </r>
  <r>
    <n v="2785"/>
    <s v="NB-2025-02785"/>
    <x v="21"/>
    <s v="PT-69956"/>
    <x v="2"/>
    <x v="2"/>
    <x v="1"/>
    <x v="63"/>
    <x v="2782"/>
    <d v="2025-02-03T00:44:00"/>
    <d v="2025-02-03T04:21:00"/>
    <d v="2025-02-03T11:22:00"/>
    <x v="0"/>
    <x v="3"/>
    <s v="Pre-authorisation request for surgical procedure. Patient PT-69956. Insurer: AXA Health."/>
    <s v="Policy coverage query resolved. Benefit schedule sent to patient for reference."/>
    <n v="2784"/>
    <s v="OK"/>
    <n v="1.3666666666666667"/>
    <n v="4.9833333333333334"/>
    <s v="Within SLA"/>
    <n v="0"/>
    <n v="1.3666666666666667"/>
  </r>
  <r>
    <n v="2786"/>
    <s v="NB-2023-02786"/>
    <x v="1"/>
    <s v="PT-14484"/>
    <x v="2"/>
    <x v="0"/>
    <x v="1"/>
    <x v="47"/>
    <x v="2783"/>
    <d v="2023-10-27T03:22:00"/>
    <d v="2023-10-29T06:41:00"/>
    <d v="2023-10-29T20:14:00"/>
    <x v="0"/>
    <x v="3"/>
    <s v="Pre-authorisation request for outpatient consultation. Patient PT-14484. Insurer: AXA Health."/>
    <s v="Pre-auth declined by insurer. Patient advised of self-pay options and appeal pathway."/>
    <n v="2785"/>
    <s v="OK"/>
    <n v="7.1333333333333329"/>
    <n v="58.449999999999996"/>
    <s v="Within SLA"/>
    <n v="0"/>
    <n v="7.1333333333333329"/>
  </r>
  <r>
    <n v="2787"/>
    <s v="NB-2023-02787"/>
    <x v="1"/>
    <s v="PT-49821"/>
    <x v="1"/>
    <x v="0"/>
    <x v="5"/>
    <x v="55"/>
    <x v="2784"/>
    <d v="2023-11-14T01:24:00"/>
    <m/>
    <d v="2023-11-16T19:17:00"/>
    <x v="1"/>
    <x v="0"/>
    <s v="Query regarding invoice 89509 dated 03 Nov 2023. Client reports duplicate payment of £2082."/>
    <m/>
    <n v="2786"/>
    <s v="OPEN_TICKET"/>
    <n v="6.1166666666666663"/>
    <m/>
    <s v="Breached"/>
    <n v="1"/>
    <n v="6.1166666666666663"/>
  </r>
  <r>
    <n v="2788"/>
    <s v="NB-2023-02788"/>
    <x v="43"/>
    <s v="PT-30841"/>
    <x v="3"/>
    <x v="3"/>
    <x v="1"/>
    <x v="95"/>
    <x v="2785"/>
    <d v="2023-11-10T08:19:00"/>
    <d v="2023-11-16T04:42:00"/>
    <d v="2023-11-14T18:15:00"/>
    <x v="1"/>
    <x v="3"/>
    <s v="Patient PT-30841 requesting cancellation of appointment originally booked for 19 Nov 2023."/>
    <s v="Recurring appointment series updated following consultant schedule change."/>
    <n v="2787"/>
    <s v="OK"/>
    <n v="14.066666666666666"/>
    <n v="154.44999999999999"/>
    <s v="Breached"/>
    <n v="1"/>
    <n v="14.066666666666666"/>
  </r>
  <r>
    <n v="2789"/>
    <s v="NB-2024-02789"/>
    <x v="8"/>
    <s v="PT-85479"/>
    <x v="0"/>
    <x v="0"/>
    <x v="0"/>
    <x v="65"/>
    <x v="2786"/>
    <d v="2024-08-04T00:44:00"/>
    <d v="2024-08-07T11:51:00"/>
    <d v="2024-08-05T22:05:00"/>
    <x v="1"/>
    <x v="1"/>
    <s v="Request for medical records for patient PT-85479."/>
    <s v="GP referral letter drafted and sent to specialist clinic. Copy retained on file."/>
    <n v="2788"/>
    <s v="OK"/>
    <n v="2.65"/>
    <n v="85.766666666666666"/>
    <s v="Breached"/>
    <n v="1"/>
    <n v="2.65"/>
  </r>
  <r>
    <n v="2790"/>
    <s v="NB-2023-02790"/>
    <x v="0"/>
    <s v="PT-84903"/>
    <x v="1"/>
    <x v="0"/>
    <x v="0"/>
    <x v="35"/>
    <x v="2787"/>
    <d v="2023-07-22T19:10:00"/>
    <d v="2023-07-23T14:03:00"/>
    <d v="2023-07-25T16:09:00"/>
    <x v="0"/>
    <x v="1"/>
    <s v="Query regarding invoice 94729 dated 14 Jul 2023. Client reports incorrect charge of £2285."/>
    <s v="Billing query resolved following confirmation from insurer. Payment processing initiated."/>
    <n v="2789"/>
    <s v="OK"/>
    <n v="3.0166666666666666"/>
    <n v="21.9"/>
    <s v="Within SLA"/>
    <n v="0"/>
    <n v="3.0166666666666666"/>
  </r>
  <r>
    <n v="2791"/>
    <s v="NB-2023-02791"/>
    <x v="57"/>
    <s v="PT-31127"/>
    <x v="3"/>
    <x v="0"/>
    <x v="0"/>
    <x v="51"/>
    <x v="2788"/>
    <d v="2023-06-11T01:59:00"/>
    <d v="2023-06-15T22:43:00"/>
    <d v="2023-06-13T23:17:00"/>
    <x v="1"/>
    <x v="0"/>
    <s v="Patient PT-31127 requesting cancellation of appointment originally booked for 11 Jun 2023."/>
    <s v="Appointment moved from afternoon to morning slot. Patient and GP practice both confirmed."/>
    <n v="2790"/>
    <s v="OK"/>
    <n v="2.6999999999999997"/>
    <n v="119.43333333333332"/>
    <s v="Breached"/>
    <n v="1"/>
    <n v="2.6999999999999997"/>
  </r>
  <r>
    <n v="2792"/>
    <s v="NB-2024-02792"/>
    <x v="36"/>
    <s v="PT-57646"/>
    <x v="3"/>
    <x v="2"/>
    <x v="1"/>
    <x v="30"/>
    <x v="2789"/>
    <d v="2024-12-17T20:22:00"/>
    <d v="2024-12-18T01:03:00"/>
    <d v="2024-12-18T03:44:00"/>
    <x v="0"/>
    <x v="2"/>
    <s v="Patient PT-57646 requesting addition of appointment originally booked for 21 Dec 2024."/>
    <s v="Cancellation processed. New appointment booked for following week per patient request."/>
    <n v="2791"/>
    <s v="OK"/>
    <n v="0.6333333333333333"/>
    <n v="5.3166666666666664"/>
    <s v="Within SLA"/>
    <n v="0"/>
    <n v="0.6333333333333333"/>
  </r>
  <r>
    <n v="2793"/>
    <s v="NB-2024-02793"/>
    <x v="53"/>
    <s v="PT-27996"/>
    <x v="3"/>
    <x v="0"/>
    <x v="0"/>
    <x v="29"/>
    <x v="2790"/>
    <d v="2024-12-19T04:51:00"/>
    <d v="2024-12-19T21:41:00"/>
    <d v="2024-12-20T18:43:00"/>
    <x v="0"/>
    <x v="3"/>
    <s v="Patient PT-27996 requesting addition of appointment originally booked for 29 Dec 2024."/>
    <s v="Cancellation processed. New appointment booked for following week per patient request."/>
    <n v="2792"/>
    <s v="OK"/>
    <n v="10.133333333333333"/>
    <n v="26.966666666666665"/>
    <s v="Within SLA"/>
    <n v="0"/>
    <n v="10.133333333333333"/>
  </r>
  <r>
    <n v="2794"/>
    <s v="NB-2024-02794"/>
    <x v="17"/>
    <s v="PT-14851"/>
    <x v="3"/>
    <x v="3"/>
    <x v="1"/>
    <x v="43"/>
    <x v="2791"/>
    <d v="2024-09-24T12:53:00"/>
    <d v="2024-09-27T15:54:00"/>
    <d v="2024-09-28T08:34:00"/>
    <x v="0"/>
    <x v="3"/>
    <s v="Patient PT-14851 requesting addition of appointment originally booked for 08 Oct 2024."/>
    <s v="Appointment rescheduled to patient's preferred date. Confirmation sent via email and SMS."/>
    <n v="2793"/>
    <s v="OK"/>
    <n v="4.3166666666666664"/>
    <n v="79.333333333333329"/>
    <s v="Within SLA"/>
    <n v="0"/>
    <n v="4.3166666666666664"/>
  </r>
  <r>
    <n v="2795"/>
    <s v="NB-2024-02795"/>
    <x v="49"/>
    <s v="PT-75947"/>
    <x v="1"/>
    <x v="0"/>
    <x v="0"/>
    <x v="4"/>
    <x v="2792"/>
    <d v="2024-01-09T20:04:00"/>
    <d v="2024-01-12T09:42:00"/>
    <d v="2024-01-11T18:40:00"/>
    <x v="1"/>
    <x v="1"/>
    <s v="Query regarding invoice 33272 dated 20 Dec 2023. Client reports disputed amount of £874."/>
    <s v="Billing query resolved following confirmation from insurer. Payment processing initiated."/>
    <n v="2794"/>
    <s v="OK"/>
    <n v="1.4"/>
    <n v="63.033333333333331"/>
    <s v="Breached"/>
    <n v="1"/>
    <n v="1.4"/>
  </r>
  <r>
    <n v="2796"/>
    <s v="NB-2023-02796"/>
    <x v="7"/>
    <s v="PT-21159"/>
    <x v="4"/>
    <x v="0"/>
    <x v="0"/>
    <x v="59"/>
    <x v="2793"/>
    <d v="2023-12-26T06:59:00"/>
    <d v="2023-12-28T10:08:00"/>
    <d v="2023-12-29T01:01:00"/>
    <x v="0"/>
    <x v="3"/>
    <s v="Formal complaint submitted by family member regarding data handling concern. Reference needed."/>
    <s v="Patient complaint escalated to Operations Manager. Resolution meeting held; outcome agreed with client."/>
    <n v="2795"/>
    <s v="OK"/>
    <n v="5.9666666666666668"/>
    <n v="57.116666666666667"/>
    <s v="Within SLA"/>
    <n v="0"/>
    <n v="5.9666666666666668"/>
  </r>
  <r>
    <n v="2797"/>
    <s v="NB-2024-02797"/>
    <x v="68"/>
    <s v="PT-93713"/>
    <x v="1"/>
    <x v="2"/>
    <x v="0"/>
    <x v="55"/>
    <x v="2794"/>
    <d v="2024-05-20T19:57:00"/>
    <d v="2024-05-20T23:34:00"/>
    <d v="2024-05-21T07:18:00"/>
    <x v="0"/>
    <x v="3"/>
    <s v="Query regarding invoice 42038 dated 20 Apr 2024. Client reports incorrect charge of £2016."/>
    <s v="Duplicate charge identified and reversed. Updated invoice sent to client for reconciliation."/>
    <n v="2796"/>
    <s v="OK"/>
    <n v="0.65"/>
    <n v="4.2666666666666666"/>
    <s v="Within SLA"/>
    <n v="0"/>
    <n v="0.65"/>
  </r>
  <r>
    <n v="2798"/>
    <s v="NB-2024-02798"/>
    <x v="46"/>
    <s v="PT-16173"/>
    <x v="3"/>
    <x v="0"/>
    <x v="1"/>
    <x v="13"/>
    <x v="2795"/>
    <d v="2024-06-28T11:45:00"/>
    <d v="2024-06-29T19:54:00"/>
    <d v="2024-07-01T07:13:00"/>
    <x v="0"/>
    <x v="2"/>
    <s v="Patient PT-16173 requesting addition of appointment originally booked for 04 Jul 2024."/>
    <s v="Recurring appointment series updated following consultant schedule change."/>
    <n v="2797"/>
    <s v="OK"/>
    <n v="4.5333333333333332"/>
    <n v="36.68333333333333"/>
    <s v="Within SLA"/>
    <n v="0"/>
    <n v="4.5333333333333332"/>
  </r>
  <r>
    <n v="2799"/>
    <s v="NB-2023-02799"/>
    <x v="41"/>
    <s v="PT-31181"/>
    <x v="4"/>
    <x v="2"/>
    <x v="0"/>
    <x v="40"/>
    <x v="2796"/>
    <d v="2023-04-09T15:35:00"/>
    <d v="2023-04-09T22:30:00"/>
    <d v="2023-04-10T12:48:00"/>
    <x v="0"/>
    <x v="1"/>
    <s v="Formal complaint submitted by family member regarding poor communication. Reference needed."/>
    <s v="Complaint closed following satisfactory resolution. Client confirmed acceptance of outcome."/>
    <n v="2798"/>
    <s v="OK"/>
    <n v="2.7833333333333332"/>
    <n v="9.6999999999999993"/>
    <s v="Within SLA"/>
    <n v="0"/>
    <n v="2.7833333333333332"/>
  </r>
  <r>
    <n v="2800"/>
    <s v="NB-2025-02800"/>
    <x v="10"/>
    <s v="PT-24086"/>
    <x v="1"/>
    <x v="1"/>
    <x v="0"/>
    <x v="42"/>
    <x v="2797"/>
    <d v="2025-01-23T19:44:00"/>
    <d v="2025-01-24T08:54:00"/>
    <d v="2025-01-24T02:47:00"/>
    <x v="1"/>
    <x v="0"/>
    <s v="Query regarding invoice 14130 dated 14 Jan 2025. Client reports missing credit of £503."/>
    <s v="Late payment fee waived as a goodwill gesture following system error. Account adjusted."/>
    <n v="2799"/>
    <s v="OK"/>
    <n v="0.95"/>
    <n v="14.116666666666665"/>
    <s v="Breached"/>
    <n v="1"/>
    <n v="0.95"/>
  </r>
  <r>
    <n v="2801"/>
    <s v="NB-2023-02801"/>
    <x v="24"/>
    <s v="PT-88138"/>
    <x v="2"/>
    <x v="2"/>
    <x v="0"/>
    <x v="98"/>
    <x v="2798"/>
    <d v="2023-04-11T02:32:00"/>
    <d v="2023-04-11T06:10:00"/>
    <d v="2023-04-11T10:03:00"/>
    <x v="0"/>
    <x v="0"/>
    <s v="Pre-authorisation request for surgical procedure. Patient PT-88138. Insurer: Cigna."/>
    <s v="Pre-auth declined by insurer. Patient advised of self-pay options and appeal pathway."/>
    <n v="2800"/>
    <s v="OK"/>
    <n v="0.48333333333333334"/>
    <n v="4.1166666666666663"/>
    <s v="Within SLA"/>
    <n v="0"/>
    <n v="0.48333333333333334"/>
  </r>
  <r>
    <n v="2802"/>
    <s v="NB-2024-02802"/>
    <x v="71"/>
    <s v="PT-35329"/>
    <x v="1"/>
    <x v="0"/>
    <x v="0"/>
    <x v="36"/>
    <x v="2799"/>
    <d v="2024-04-23T16:41:00"/>
    <d v="2024-04-24T19:09:00"/>
    <d v="2024-04-25T14:06:00"/>
    <x v="0"/>
    <x v="3"/>
    <s v="Query regarding invoice 65274 dated 16 Apr 2024. Client reports disputed amount of £3495."/>
    <s v="Late payment fee waived as a goodwill gesture following system error. Account adjusted."/>
    <n v="2801"/>
    <s v="OK"/>
    <n v="2.583333333333333"/>
    <n v="29.049999999999997"/>
    <s v="Within SLA"/>
    <n v="0"/>
    <n v="2.583333333333333"/>
  </r>
  <r>
    <n v="2803"/>
    <s v="NB-2025-02803"/>
    <x v="29"/>
    <s v="PT-66807"/>
    <x v="3"/>
    <x v="0"/>
    <x v="3"/>
    <x v="59"/>
    <x v="2800"/>
    <d v="2025-01-09T00:23:00"/>
    <m/>
    <d v="2025-01-11T11:11:00"/>
    <x v="1"/>
    <x v="0"/>
    <s v="Patient PT-66807 requesting reschedule of appointment originally booked for 16 Jan 2025."/>
    <m/>
    <n v="2802"/>
    <s v="OPEN_TICKET"/>
    <n v="13.2"/>
    <m/>
    <s v="Breached"/>
    <n v="1"/>
    <n v="13.2"/>
  </r>
  <r>
    <n v="2804"/>
    <s v="NB-2023-02804"/>
    <x v="43"/>
    <s v="PT-12773"/>
    <x v="3"/>
    <x v="0"/>
    <x v="1"/>
    <x v="31"/>
    <x v="2801"/>
    <d v="2023-12-31T01:00:00"/>
    <d v="2024-01-05T01:24:00"/>
    <d v="2024-01-02T21:03:00"/>
    <x v="1"/>
    <x v="0"/>
    <s v="Patient PT-12773 requesting reschedule of appointment originally booked for 11 Jan 2024."/>
    <s v="Urgent appointment arranged within 24 hours following GP referral. Patient notified."/>
    <n v="2803"/>
    <s v="OK"/>
    <n v="3.9499999999999997"/>
    <n v="124.35"/>
    <s v="Breached"/>
    <n v="1"/>
    <n v="3.9499999999999997"/>
  </r>
  <r>
    <n v="2805"/>
    <s v="NB-2024-02805"/>
    <x v="10"/>
    <s v="PT-63833"/>
    <x v="2"/>
    <x v="2"/>
    <x v="1"/>
    <x v="74"/>
    <x v="2802"/>
    <d v="2024-11-13T00:43:00"/>
    <d v="2024-11-13T09:57:00"/>
    <d v="2024-11-13T22:47:00"/>
    <x v="0"/>
    <x v="2"/>
    <s v="Pre-authorisation request for surgical procedure. Patient PT-63833. Insurer: Bupa."/>
    <s v="Pre-auth declined by insurer. Patient advised of self-pay options and appeal pathway."/>
    <n v="2804"/>
    <s v="OK"/>
    <n v="1.9333333333333333"/>
    <n v="11.166666666666666"/>
    <s v="Within SLA"/>
    <n v="0"/>
    <n v="1.9333333333333333"/>
  </r>
  <r>
    <n v="2806"/>
    <s v="NB-2024-02806"/>
    <x v="71"/>
    <s v="PT-90897"/>
    <x v="1"/>
    <x v="3"/>
    <x v="0"/>
    <x v="55"/>
    <x v="2803"/>
    <d v="2024-03-10T23:54:00"/>
    <d v="2024-03-11T20:43:00"/>
    <d v="2024-03-14T05:00:00"/>
    <x v="0"/>
    <x v="1"/>
    <s v="Query regarding invoice 70444 dated 23 Feb 2024. Client reports disputed amount of £414."/>
    <s v="Invoice reviewed and corrected. Credit note issued for £109. Client accounts updated."/>
    <n v="2805"/>
    <s v="OK"/>
    <n v="18.899999999999999"/>
    <n v="39.716666666666669"/>
    <s v="Within SLA"/>
    <n v="0"/>
    <n v="18.899999999999999"/>
  </r>
  <r>
    <n v="2807"/>
    <s v="NB-2025-02807"/>
    <x v="0"/>
    <s v="PT-94024"/>
    <x v="3"/>
    <x v="2"/>
    <x v="0"/>
    <x v="95"/>
    <x v="2804"/>
    <d v="2025-02-18T14:03:00"/>
    <d v="2025-02-19T05:19:00"/>
    <d v="2025-02-19T11:24:00"/>
    <x v="0"/>
    <x v="3"/>
    <s v="Patient PT-94024 requesting addition of appointment originally booked for 21 Feb 2025."/>
    <s v="Urgent appointment arranged within 24 hours following GP referral. Patient notified."/>
    <n v="2806"/>
    <s v="OK"/>
    <n v="2.65"/>
    <n v="17.916666666666664"/>
    <s v="Within SLA"/>
    <n v="0"/>
    <n v="2.65"/>
  </r>
  <r>
    <n v="2808"/>
    <s v="NB-2024-02808"/>
    <x v="19"/>
    <s v="PT-97379"/>
    <x v="3"/>
    <x v="0"/>
    <x v="3"/>
    <x v="3"/>
    <x v="2805"/>
    <d v="2024-10-06T17:01:00"/>
    <m/>
    <d v="2024-10-08T11:03:00"/>
    <x v="0"/>
    <x v="1"/>
    <s v="Patient PT-97379 requesting cancellation of appointment originally booked for 07 Oct 2024."/>
    <m/>
    <n v="2807"/>
    <s v="OPEN_TICKET"/>
    <n v="5.9666666666666668"/>
    <m/>
    <s v="Within SLA"/>
    <n v="0"/>
    <n v="5.9666666666666668"/>
  </r>
  <r>
    <n v="2809"/>
    <s v="NB-2025-02809"/>
    <x v="49"/>
    <s v="PT-96368"/>
    <x v="2"/>
    <x v="0"/>
    <x v="5"/>
    <x v="5"/>
    <x v="2806"/>
    <d v="2025-03-20T14:33:00"/>
    <m/>
    <d v="2025-03-22T12:01:00"/>
    <x v="1"/>
    <x v="1"/>
    <s v="Pre-authorisation request for physiotherapy course. Patient PT-96368. Insurer: AXA Health."/>
    <m/>
    <n v="2808"/>
    <s v="OPEN_TICKET"/>
    <n v="2.5333333333333332"/>
    <m/>
    <s v="Breached"/>
    <n v="1"/>
    <n v="2.5333333333333332"/>
  </r>
  <r>
    <n v="2810"/>
    <s v="NB-2024-02810"/>
    <x v="0"/>
    <s v="PT-17348"/>
    <x v="1"/>
    <x v="2"/>
    <x v="0"/>
    <x v="6"/>
    <x v="2807"/>
    <d v="2024-11-15T15:27:00"/>
    <d v="2024-11-16T20:04:00"/>
    <d v="2024-11-16T12:05:00"/>
    <x v="1"/>
    <x v="3"/>
    <s v="Query regarding invoice 87454 dated 09 Nov 2024. Client reports missing credit of £559."/>
    <s v="Billing query resolved following confirmation from insurer. Payment processing initiated."/>
    <n v="2809"/>
    <s v="OK"/>
    <n v="3.3666666666666667"/>
    <n v="31.983333333333331"/>
    <s v="Breached"/>
    <n v="1"/>
    <n v="3.3666666666666667"/>
  </r>
  <r>
    <n v="2811"/>
    <s v="NB-2023-02811"/>
    <x v="34"/>
    <s v="PT-74028"/>
    <x v="2"/>
    <x v="2"/>
    <x v="0"/>
    <x v="22"/>
    <x v="2808"/>
    <d v="2023-11-14T13:54:00"/>
    <d v="2023-11-14T15:17:00"/>
    <d v="2023-11-14T19:31:00"/>
    <x v="0"/>
    <x v="3"/>
    <s v="Pre-authorisation request for outpatient consultation. Patient PT-74028. Insurer: Bupa."/>
    <s v="Pre-authorisation confirmed with insurer. Reference number provided to client."/>
    <n v="2810"/>
    <s v="OK"/>
    <n v="2.3833333333333333"/>
    <n v="3.7666666666666666"/>
    <s v="Within SLA"/>
    <n v="0"/>
    <n v="2.3833333333333333"/>
  </r>
  <r>
    <n v="2812"/>
    <s v="NB-2023-02812"/>
    <x v="8"/>
    <s v="PT-24094"/>
    <x v="3"/>
    <x v="0"/>
    <x v="0"/>
    <x v="87"/>
    <x v="2809"/>
    <d v="2023-08-20T19:01:00"/>
    <d v="2023-08-22T07:59:00"/>
    <d v="2023-08-22T17:44:00"/>
    <x v="0"/>
    <x v="0"/>
    <s v="Patient PT-24094 requesting cancellation of appointment originally booked for 02 Sep 2023."/>
    <s v="Urgent appointment arranged within 24 hours following GP referral. Patient notified."/>
    <n v="2811"/>
    <s v="OK"/>
    <n v="1.2833333333333332"/>
    <n v="38.25"/>
    <s v="Within SLA"/>
    <n v="0"/>
    <n v="1.2833333333333332"/>
  </r>
  <r>
    <n v="2813"/>
    <s v="NB-2024-02813"/>
    <x v="49"/>
    <s v="PT-42072"/>
    <x v="3"/>
    <x v="0"/>
    <x v="0"/>
    <x v="46"/>
    <x v="2810"/>
    <d v="2024-11-04T12:39:00"/>
    <d v="2024-11-05T17:54:00"/>
    <d v="2024-11-06T09:30:00"/>
    <x v="0"/>
    <x v="1"/>
    <s v="Patient PT-42072 requesting cancellation of appointment originally booked for 10 Nov 2024."/>
    <s v="Urgent appointment arranged within 24 hours following GP referral. Patient notified."/>
    <n v="2812"/>
    <s v="OK"/>
    <n v="3.15"/>
    <n v="32.4"/>
    <s v="Within SLA"/>
    <n v="0"/>
    <n v="3.15"/>
  </r>
  <r>
    <n v="2814"/>
    <s v="NB-2023-02814"/>
    <x v="12"/>
    <s v="PT-87466"/>
    <x v="3"/>
    <x v="3"/>
    <x v="1"/>
    <x v="8"/>
    <x v="2811"/>
    <d v="2023-05-03T23:14:00"/>
    <d v="2023-05-06T14:38:00"/>
    <d v="2023-05-08T03:51:00"/>
    <x v="0"/>
    <x v="0"/>
    <s v="Patient PT-87466 requesting addition of appointment originally booked for 07 May 2023."/>
    <s v="Cancellation processed. New appointment booked for following week per patient request."/>
    <n v="2813"/>
    <s v="OK"/>
    <n v="19.383333333333333"/>
    <n v="82.783333333333331"/>
    <s v="Within SLA"/>
    <n v="0"/>
    <n v="19.383333333333333"/>
  </r>
  <r>
    <n v="2815"/>
    <s v="NB-2023-02815"/>
    <x v="29"/>
    <s v="PT-89878"/>
    <x v="0"/>
    <x v="0"/>
    <x v="1"/>
    <x v="37"/>
    <x v="2812"/>
    <d v="2023-05-01T17:10:00"/>
    <d v="2023-05-03T12:14:00"/>
    <d v="2023-05-04T12:36:00"/>
    <x v="0"/>
    <x v="2"/>
    <s v="Request for GP referral letter for patient PT-89878."/>
    <s v="Fit-to-work certificate issued following confirmation from treating clinician."/>
    <n v="2814"/>
    <s v="OK"/>
    <n v="4.5666666666666664"/>
    <n v="47.633333333333333"/>
    <s v="Within SLA"/>
    <n v="0"/>
    <n v="4.5666666666666664"/>
  </r>
  <r>
    <n v="2816"/>
    <s v="NB-2025-02816"/>
    <x v="42"/>
    <s v="PT-69315"/>
    <x v="3"/>
    <x v="0"/>
    <x v="0"/>
    <x v="70"/>
    <x v="2813"/>
    <d v="2025-03-15T05:59:00"/>
    <d v="2025-03-15T19:36:00"/>
    <d v="2025-03-16T04:40:00"/>
    <x v="0"/>
    <x v="3"/>
    <s v="Patient PT-69315 requesting reschedule of appointment originally booked for 23 Mar 2025."/>
    <s v="Cancellation processed. New appointment booked for following week per patient request."/>
    <n v="2815"/>
    <s v="OK"/>
    <n v="1.3166666666666667"/>
    <n v="14.933333333333334"/>
    <s v="Within SLA"/>
    <n v="0"/>
    <n v="1.3166666666666667"/>
  </r>
  <r>
    <n v="2817"/>
    <s v="NB-2023-02817"/>
    <x v="47"/>
    <s v="PT-40583"/>
    <x v="1"/>
    <x v="0"/>
    <x v="0"/>
    <x v="63"/>
    <x v="2814"/>
    <d v="2023-09-09T11:50:00"/>
    <d v="2023-09-11T19:48:00"/>
    <d v="2023-09-12T05:55:00"/>
    <x v="0"/>
    <x v="3"/>
    <s v="Query regarding invoice 23834 dated 05 Sep 2023. Client reports duplicate payment of £1662."/>
    <s v="Charge dispute investigated. Original amount validated as correct; breakdown sent to client."/>
    <n v="2816"/>
    <s v="OK"/>
    <n v="5.9166666666666661"/>
    <n v="61.883333333333333"/>
    <s v="Within SLA"/>
    <n v="0"/>
    <n v="5.9166666666666661"/>
  </r>
  <r>
    <n v="2818"/>
    <s v="NB-2024-02818"/>
    <x v="33"/>
    <s v="PT-60013"/>
    <x v="3"/>
    <x v="0"/>
    <x v="0"/>
    <x v="59"/>
    <x v="2815"/>
    <d v="2024-09-25T09:33:00"/>
    <d v="2024-09-26T00:54:00"/>
    <d v="2024-09-26T07:58:00"/>
    <x v="0"/>
    <x v="2"/>
    <s v="Patient PT-60013 requesting reschedule of appointment originally booked for 27 Sep 2024."/>
    <s v="Urgent appointment arranged within 24 hours following GP referral. Patient notified."/>
    <n v="2817"/>
    <s v="OK"/>
    <n v="1.5833333333333333"/>
    <n v="16.933333333333334"/>
    <s v="Within SLA"/>
    <n v="0"/>
    <n v="1.5833333333333333"/>
  </r>
  <r>
    <n v="2819"/>
    <s v="NB-2023-02819"/>
    <x v="0"/>
    <s v="PT-62750"/>
    <x v="0"/>
    <x v="3"/>
    <x v="0"/>
    <x v="30"/>
    <x v="2816"/>
    <d v="2023-06-15T17:55:00"/>
    <d v="2023-06-19T00:26:00"/>
    <d v="2023-06-20T08:08:00"/>
    <x v="0"/>
    <x v="2"/>
    <s v="Request for fit-to-work certificate for patient PT-62750."/>
    <s v="GP referral letter drafted and sent to specialist clinic. Copy retained on file."/>
    <n v="2818"/>
    <s v="OK"/>
    <n v="9.7833333333333332"/>
    <n v="88.3"/>
    <s v="Within SLA"/>
    <n v="0"/>
    <n v="9.7833333333333332"/>
  </r>
  <r>
    <n v="2820"/>
    <s v="NB-2024-02820"/>
    <x v="33"/>
    <s v="PT-20315"/>
    <x v="2"/>
    <x v="2"/>
    <x v="1"/>
    <x v="30"/>
    <x v="2817"/>
    <d v="2024-02-20T04:05:00"/>
    <d v="2024-02-20T13:47:00"/>
    <d v="2024-02-20T11:32:00"/>
    <x v="1"/>
    <x v="2"/>
    <s v="Pre-authorisation request for physiotherapy course. Patient PT-20315. Insurer: AXA Health."/>
    <s v="Claim status updated to approved. Payment expected within 5–7 working days."/>
    <n v="2819"/>
    <s v="OK"/>
    <n v="0.54999999999999993"/>
    <n v="10.25"/>
    <s v="Breached"/>
    <n v="1"/>
    <n v="0.54999999999999993"/>
  </r>
  <r>
    <n v="2821"/>
    <s v="NB-2024-02821"/>
    <x v="41"/>
    <s v="PT-75758"/>
    <x v="0"/>
    <x v="3"/>
    <x v="0"/>
    <x v="64"/>
    <x v="2818"/>
    <d v="2024-01-21T13:12:00"/>
    <d v="2024-01-22T13:06:00"/>
    <d v="2024-01-25T21:29:00"/>
    <x v="0"/>
    <x v="2"/>
    <s v="Request for medical records for patient PT-75758."/>
    <s v="Medical records compiled and securely transmitted to requesting party within 72 hours."/>
    <n v="2820"/>
    <s v="OK"/>
    <n v="15.716666666666667"/>
    <n v="39.616666666666667"/>
    <s v="Within SLA"/>
    <n v="0"/>
    <n v="15.716666666666667"/>
  </r>
  <r>
    <n v="2822"/>
    <s v="NB-2023-02822"/>
    <x v="9"/>
    <s v="PT-83470"/>
    <x v="3"/>
    <x v="0"/>
    <x v="0"/>
    <x v="80"/>
    <x v="2819"/>
    <d v="2023-10-22T01:25:00"/>
    <d v="2023-10-22T23:04:00"/>
    <d v="2023-10-24T19:05:00"/>
    <x v="0"/>
    <x v="0"/>
    <s v="Patient PT-83470 requesting reschedule of appointment originally booked for 28 Oct 2023."/>
    <s v="Appointment moved from afternoon to morning slot. Patient and GP practice both confirmed."/>
    <n v="2821"/>
    <s v="OK"/>
    <n v="6.333333333333333"/>
    <n v="27.983333333333331"/>
    <s v="Within SLA"/>
    <n v="0"/>
    <n v="6.333333333333333"/>
  </r>
  <r>
    <n v="2823"/>
    <s v="NB-2024-02823"/>
    <x v="30"/>
    <s v="PT-81231"/>
    <x v="0"/>
    <x v="0"/>
    <x v="0"/>
    <x v="93"/>
    <x v="2820"/>
    <d v="2024-01-29T13:49:00"/>
    <d v="2024-02-02T07:57:00"/>
    <d v="2024-02-01T10:10:00"/>
    <x v="1"/>
    <x v="3"/>
    <s v="Request for fit-to-work certificate for patient PT-81231."/>
    <s v="GP referral letter drafted and sent to specialist clinic. Copy retained on file."/>
    <n v="2822"/>
    <s v="OK"/>
    <n v="3.65"/>
    <n v="93.783333333333331"/>
    <s v="Breached"/>
    <n v="1"/>
    <n v="3.65"/>
  </r>
  <r>
    <n v="2824"/>
    <s v="NB-2024-02824"/>
    <x v="44"/>
    <s v="PT-52232"/>
    <x v="1"/>
    <x v="2"/>
    <x v="5"/>
    <x v="12"/>
    <x v="2821"/>
    <d v="2024-02-28T03:02:00"/>
    <m/>
    <d v="2024-02-29T00:12:00"/>
    <x v="0"/>
    <x v="3"/>
    <s v="Query regarding invoice 45537 dated 12 Feb 2024. Client reports incorrect charge of £726."/>
    <m/>
    <n v="2823"/>
    <s v="OPEN_TICKET"/>
    <n v="2.833333333333333"/>
    <m/>
    <s v="Within SLA"/>
    <n v="0"/>
    <n v="2.833333333333333"/>
  </r>
  <r>
    <n v="2825"/>
    <s v="NB-2024-02825"/>
    <x v="38"/>
    <s v="PT-73160"/>
    <x v="1"/>
    <x v="1"/>
    <x v="1"/>
    <x v="91"/>
    <x v="2822"/>
    <d v="2024-08-14T15:41:00"/>
    <d v="2024-08-14T16:30:00"/>
    <d v="2024-08-14T17:21:00"/>
    <x v="0"/>
    <x v="0"/>
    <s v="Query regarding invoice 26667 dated 25 Jul 2024. Client reports duplicate payment of £2415."/>
    <s v="Late payment fee waived as a goodwill gesture following system error. Account adjusted."/>
    <n v="2824"/>
    <s v="OK"/>
    <n v="0.33333333333333331"/>
    <n v="1.1499999999999999"/>
    <s v="Within SLA"/>
    <n v="0"/>
    <n v="0.33333333333333331"/>
  </r>
  <r>
    <n v="2826"/>
    <s v="NB-2024-02826"/>
    <x v="59"/>
    <s v="PT-79335"/>
    <x v="1"/>
    <x v="2"/>
    <x v="0"/>
    <x v="75"/>
    <x v="2823"/>
    <d v="2024-04-26T18:40:00"/>
    <d v="2024-04-26T23:29:00"/>
    <d v="2024-04-27T15:17:00"/>
    <x v="0"/>
    <x v="3"/>
    <s v="Query regarding invoice 40451 dated 02 Apr 2024. Client reports missing credit of £1693."/>
    <s v="Charge dispute investigated. Original amount validated as correct; breakdown sent to client."/>
    <n v="2825"/>
    <s v="OK"/>
    <n v="3.3833333333333333"/>
    <n v="8.1999999999999993"/>
    <s v="Within SLA"/>
    <n v="0"/>
    <n v="3.3833333333333333"/>
  </r>
  <r>
    <n v="2827"/>
    <s v="NB-2025-02827"/>
    <x v="16"/>
    <s v="PT-19239"/>
    <x v="1"/>
    <x v="2"/>
    <x v="1"/>
    <x v="81"/>
    <x v="2824"/>
    <d v="2025-03-05T13:26:00"/>
    <d v="2025-03-07T02:40:00"/>
    <d v="2025-03-06T10:11:00"/>
    <x v="1"/>
    <x v="3"/>
    <s v="Query regarding invoice 14799 dated 15 Feb 2025. Client reports duplicate payment of £610."/>
    <s v="Invoice reviewed and corrected. Credit note issued for £401. Client accounts updated."/>
    <n v="2826"/>
    <s v="OK"/>
    <n v="3.25"/>
    <n v="40.483333333333334"/>
    <s v="Breached"/>
    <n v="1"/>
    <n v="3.25"/>
  </r>
  <r>
    <n v="2828"/>
    <s v="NB-2023-02828"/>
    <x v="57"/>
    <s v="PT-69545"/>
    <x v="1"/>
    <x v="0"/>
    <x v="1"/>
    <x v="6"/>
    <x v="2825"/>
    <d v="2023-02-02T00:04:00"/>
    <d v="2023-02-02T18:08:00"/>
    <d v="2023-02-04T20:11:00"/>
    <x v="0"/>
    <x v="3"/>
    <s v="Query regarding invoice 13221 dated 22 Jan 2023. Client reports duplicate payment of £1383."/>
    <s v="Duplicate charge identified and reversed. Updated invoice sent to client for reconciliation."/>
    <n v="2827"/>
    <s v="OK"/>
    <n v="3.8833333333333333"/>
    <n v="21.95"/>
    <s v="Within SLA"/>
    <n v="0"/>
    <n v="3.8833333333333333"/>
  </r>
  <r>
    <n v="2829"/>
    <s v="NB-2024-02829"/>
    <x v="52"/>
    <s v="PT-32075"/>
    <x v="3"/>
    <x v="0"/>
    <x v="0"/>
    <x v="69"/>
    <x v="2826"/>
    <d v="2024-01-08T20:53:00"/>
    <d v="2024-01-11T05:35:00"/>
    <d v="2024-01-11T17:50:00"/>
    <x v="0"/>
    <x v="2"/>
    <s v="Patient PT-32075 requesting addition of appointment originally booked for 10 Jan 2024."/>
    <s v="Urgent appointment arranged within 24 hours following GP referral. Patient notified."/>
    <n v="2828"/>
    <s v="OK"/>
    <n v="3.05"/>
    <n v="59.75"/>
    <s v="Within SLA"/>
    <n v="0"/>
    <n v="3.05"/>
  </r>
  <r>
    <n v="2830"/>
    <s v="NB-2023-02830"/>
    <x v="22"/>
    <s v="PT-60390"/>
    <x v="3"/>
    <x v="0"/>
    <x v="0"/>
    <x v="61"/>
    <x v="2827"/>
    <d v="2023-08-12T05:27:00"/>
    <d v="2023-08-18T02:36:00"/>
    <d v="2023-08-15T02:02:00"/>
    <x v="1"/>
    <x v="3"/>
    <s v="Patient PT-60390 requesting reschedule of appointment originally booked for 24 Aug 2023."/>
    <s v="Urgent appointment arranged within 24 hours following GP referral. Patient notified."/>
    <n v="2829"/>
    <s v="OK"/>
    <n v="3.4166666666666665"/>
    <n v="144.56666666666666"/>
    <s v="Breached"/>
    <n v="1"/>
    <n v="3.4166666666666665"/>
  </r>
  <r>
    <n v="2831"/>
    <s v="NB-2023-02831"/>
    <x v="27"/>
    <s v="PT-40940"/>
    <x v="4"/>
    <x v="1"/>
    <x v="0"/>
    <x v="53"/>
    <x v="2828"/>
    <d v="2023-09-02T15:04:00"/>
    <d v="2023-09-02T16:00:00"/>
    <d v="2023-09-02T18:14:00"/>
    <x v="0"/>
    <x v="0"/>
    <s v="Formal complaint submitted by family member regarding poor communication. Reference needed."/>
    <s v="Complaint acknowledged and logged under ref CMP-6798. Full investigation completed within SLA. Apology letter sent."/>
    <n v="2830"/>
    <s v="OK"/>
    <n v="0.83333333333333326"/>
    <n v="1.7666666666666666"/>
    <s v="Within SLA"/>
    <n v="0"/>
    <n v="0.83333333333333326"/>
  </r>
  <r>
    <n v="2832"/>
    <s v="NB-2023-02832"/>
    <x v="61"/>
    <s v="PT-20974"/>
    <x v="1"/>
    <x v="2"/>
    <x v="3"/>
    <x v="68"/>
    <x v="2829"/>
    <d v="2023-04-22T14:37:00"/>
    <m/>
    <d v="2023-04-22T22:01:00"/>
    <x v="0"/>
    <x v="0"/>
    <s v="Query regarding invoice 77573 dated 28 Mar 2023. Client reports incorrect charge of £2992."/>
    <m/>
    <n v="2831"/>
    <s v="OPEN_TICKET"/>
    <n v="0.6"/>
    <m/>
    <s v="Within SLA"/>
    <n v="0"/>
    <n v="0.6"/>
  </r>
  <r>
    <n v="2833"/>
    <s v="NB-2023-02833"/>
    <x v="70"/>
    <s v="PT-28004"/>
    <x v="0"/>
    <x v="0"/>
    <x v="0"/>
    <x v="0"/>
    <x v="2830"/>
    <d v="2023-06-20T14:38:00"/>
    <d v="2023-06-21T09:40:00"/>
    <d v="2023-06-22T08:04:00"/>
    <x v="0"/>
    <x v="1"/>
    <s v="Request for clinical summary for patient PT-28004."/>
    <s v="Clinical summary prepared and sent to patient as requested. GDPR consent verified."/>
    <n v="2832"/>
    <s v="OK"/>
    <n v="6.5666666666666664"/>
    <n v="25.599999999999998"/>
    <s v="Within SLA"/>
    <n v="0"/>
    <n v="6.5666666666666664"/>
  </r>
  <r>
    <n v="2834"/>
    <s v="NB-2024-02834"/>
    <x v="9"/>
    <s v="PT-87867"/>
    <x v="4"/>
    <x v="2"/>
    <x v="1"/>
    <x v="82"/>
    <x v="2831"/>
    <d v="2024-09-25T12:27:00"/>
    <d v="2024-09-26T03:50:00"/>
    <d v="2024-09-26T09:00:00"/>
    <x v="0"/>
    <x v="0"/>
    <s v="Formal complaint submitted by family member regarding billing error. Reference needed."/>
    <s v="Formal complaint reviewed. Root cause identified as process gap. Corrective action documented and shared with client."/>
    <n v="2833"/>
    <s v="OK"/>
    <n v="3.4499999999999997"/>
    <n v="18.833333333333332"/>
    <s v="Within SLA"/>
    <n v="0"/>
    <n v="3.4499999999999997"/>
  </r>
  <r>
    <n v="2835"/>
    <s v="NB-2023-02835"/>
    <x v="64"/>
    <s v="PT-38689"/>
    <x v="3"/>
    <x v="0"/>
    <x v="1"/>
    <x v="69"/>
    <x v="2832"/>
    <d v="2023-11-28T19:50:00"/>
    <d v="2023-11-30T03:51:00"/>
    <d v="2023-11-30T12:36:00"/>
    <x v="0"/>
    <x v="0"/>
    <s v="Patient PT-38689 requesting cancellation of appointment originally booked for 07 Dec 2023."/>
    <s v="Cancellation processed. New appointment booked for following week per patient request."/>
    <n v="2834"/>
    <s v="OK"/>
    <n v="7.2333333333333334"/>
    <n v="39.25"/>
    <s v="Within SLA"/>
    <n v="0"/>
    <n v="7.2333333333333334"/>
  </r>
  <r>
    <n v="2836"/>
    <s v="NB-2024-02836"/>
    <x v="43"/>
    <s v="PT-72760"/>
    <x v="4"/>
    <x v="2"/>
    <x v="1"/>
    <x v="73"/>
    <x v="2833"/>
    <d v="2024-08-15T23:18:00"/>
    <d v="2024-08-16T03:40:00"/>
    <d v="2024-08-16T13:15:00"/>
    <x v="0"/>
    <x v="1"/>
    <s v="Formal complaint submitted by GP practice regarding billing error. Reference needed."/>
    <s v="Complaint resolved following discussion with client. Compensation of £454 agreed and authorised."/>
    <n v="2835"/>
    <s v="OK"/>
    <n v="10.049999999999999"/>
    <n v="14.416666666666666"/>
    <s v="Within SLA"/>
    <n v="0"/>
    <n v="10.049999999999999"/>
  </r>
  <r>
    <n v="2837"/>
    <s v="NB-2024-02837"/>
    <x v="2"/>
    <s v="PT-41820"/>
    <x v="2"/>
    <x v="0"/>
    <x v="1"/>
    <x v="39"/>
    <x v="2834"/>
    <d v="2024-06-07T14:29:00"/>
    <d v="2024-06-09T17:13:00"/>
    <d v="2024-06-10T11:33:00"/>
    <x v="0"/>
    <x v="3"/>
    <s v="Pre-authorisation request for diagnostic imaging. Patient PT-41820. Insurer: Cigna."/>
    <s v="Claim status updated to approved. Payment expected within 5–7 working days."/>
    <n v="2836"/>
    <s v="OK"/>
    <n v="2.9333333333333331"/>
    <n v="53.666666666666664"/>
    <s v="Within SLA"/>
    <n v="0"/>
    <n v="2.9333333333333331"/>
  </r>
  <r>
    <n v="2838"/>
    <s v="NB-2023-02838"/>
    <x v="9"/>
    <s v="PT-82913"/>
    <x v="3"/>
    <x v="3"/>
    <x v="0"/>
    <x v="13"/>
    <x v="2835"/>
    <d v="2023-09-30T21:14:00"/>
    <d v="2023-10-03T14:07:00"/>
    <d v="2023-10-05T02:32:00"/>
    <x v="0"/>
    <x v="1"/>
    <s v="Patient PT-82913 requesting addition of appointment originally booked for 12 Oct 2023."/>
    <s v="Appointment moved from afternoon to morning slot. Patient and GP practice both confirmed."/>
    <n v="2837"/>
    <s v="OK"/>
    <n v="18.7"/>
    <n v="83.583333333333329"/>
    <s v="Within SLA"/>
    <n v="0"/>
    <n v="18.7"/>
  </r>
  <r>
    <n v="2839"/>
    <s v="NB-2025-02839"/>
    <x v="9"/>
    <s v="PT-53518"/>
    <x v="0"/>
    <x v="0"/>
    <x v="0"/>
    <x v="48"/>
    <x v="2836"/>
    <d v="2025-03-03T02:50:00"/>
    <d v="2025-03-04T23:23:00"/>
    <d v="2025-03-05T23:57:00"/>
    <x v="0"/>
    <x v="0"/>
    <s v="Request for discharge summary for patient PT-53518."/>
    <s v="GP referral letter drafted and sent to specialist clinic. Copy retained on file."/>
    <n v="2838"/>
    <s v="OK"/>
    <n v="2.8833333333333333"/>
    <n v="47.43333333333333"/>
    <s v="Within SLA"/>
    <n v="0"/>
    <n v="2.8833333333333333"/>
  </r>
  <r>
    <n v="2840"/>
    <s v="NB-2023-02840"/>
    <x v="20"/>
    <s v="PT-35050"/>
    <x v="3"/>
    <x v="0"/>
    <x v="1"/>
    <x v="95"/>
    <x v="2837"/>
    <d v="2023-08-16T23:04:00"/>
    <d v="2023-08-23T03:03:00"/>
    <d v="2023-08-19T17:45:00"/>
    <x v="1"/>
    <x v="0"/>
    <s v="Patient PT-35050 requesting addition of appointment originally booked for 27 Aug 2023."/>
    <s v="Cancellation processed. New appointment booked for following week per patient request."/>
    <n v="2839"/>
    <s v="OK"/>
    <n v="5.3166666666666664"/>
    <n v="153.29999999999998"/>
    <s v="Breached"/>
    <n v="1"/>
    <n v="5.3166666666666664"/>
  </r>
  <r>
    <n v="2841"/>
    <s v="NB-2023-02841"/>
    <x v="3"/>
    <s v="PT-60508"/>
    <x v="0"/>
    <x v="3"/>
    <x v="1"/>
    <x v="76"/>
    <x v="2838"/>
    <d v="2023-06-03T08:29:00"/>
    <d v="2023-06-08T07:57:00"/>
    <d v="2023-06-06T03:58:00"/>
    <x v="1"/>
    <x v="0"/>
    <s v="Request for clinical summary for patient PT-60508."/>
    <s v="Insurance medical report completed and submitted to insurer within agreed timeframe."/>
    <n v="2840"/>
    <s v="OK"/>
    <n v="28.516666666666666"/>
    <n v="147.98333333333332"/>
    <s v="Breached"/>
    <n v="1"/>
    <n v="28.516666666666666"/>
  </r>
  <r>
    <n v="2842"/>
    <s v="NB-2023-02842"/>
    <x v="68"/>
    <s v="PT-79237"/>
    <x v="1"/>
    <x v="0"/>
    <x v="1"/>
    <x v="77"/>
    <x v="2839"/>
    <d v="2023-03-22T20:11:00"/>
    <d v="2023-03-24T07:24:00"/>
    <d v="2023-03-24T18:32:00"/>
    <x v="0"/>
    <x v="3"/>
    <s v="Query regarding invoice 79646 dated 12 Mar 2023. Client reports duplicate payment of £2356."/>
    <s v="Duplicate charge identified and reversed. Updated invoice sent to client for reconciliation."/>
    <n v="2841"/>
    <s v="OK"/>
    <n v="1.65"/>
    <n v="36.866666666666667"/>
    <s v="Within SLA"/>
    <n v="0"/>
    <n v="1.65"/>
  </r>
  <r>
    <n v="2843"/>
    <s v="NB-2023-02843"/>
    <x v="39"/>
    <s v="PT-28982"/>
    <x v="0"/>
    <x v="0"/>
    <x v="0"/>
    <x v="56"/>
    <x v="2840"/>
    <d v="2023-12-11T22:27:00"/>
    <d v="2023-12-12T20:46:00"/>
    <d v="2023-12-14T15:51:00"/>
    <x v="0"/>
    <x v="1"/>
    <s v="Request for discharge summary for patient PT-28982."/>
    <s v="Clinical summary prepared and sent to patient as requested. GDPR consent verified."/>
    <n v="2842"/>
    <s v="OK"/>
    <n v="6.6"/>
    <n v="28.916666666666664"/>
    <s v="Within SLA"/>
    <n v="0"/>
    <n v="6.6"/>
  </r>
  <r>
    <n v="2844"/>
    <s v="NB-2023-02844"/>
    <x v="26"/>
    <s v="PT-88578"/>
    <x v="2"/>
    <x v="2"/>
    <x v="1"/>
    <x v="98"/>
    <x v="2841"/>
    <d v="2023-05-28T06:44:00"/>
    <d v="2023-05-30T10:10:00"/>
    <d v="2023-05-29T03:20:00"/>
    <x v="1"/>
    <x v="3"/>
    <s v="Pre-authorisation request for outpatient consultation. Patient PT-88578. Insurer: Vitality."/>
    <s v="Insurer contacted; claim resubmitted with corrected diagnosis code. Outcome pending."/>
    <n v="2843"/>
    <s v="OK"/>
    <n v="3.4"/>
    <n v="54.833333333333329"/>
    <s v="Breached"/>
    <n v="1"/>
    <n v="3.4"/>
  </r>
  <r>
    <n v="2845"/>
    <s v="NB-2024-02845"/>
    <x v="37"/>
    <s v="PT-92865"/>
    <x v="4"/>
    <x v="2"/>
    <x v="1"/>
    <x v="37"/>
    <x v="2842"/>
    <d v="2024-01-10T23:01:00"/>
    <d v="2024-01-11T04:55:00"/>
    <d v="2024-01-11T07:49:00"/>
    <x v="0"/>
    <x v="2"/>
    <s v="Formal complaint submitted by GP practice regarding billing error. Reference needed."/>
    <s v="Complaint acknowledged and logged under ref CMP-8890. Full investigation completed within SLA. Apology letter sent."/>
    <n v="2844"/>
    <s v="OK"/>
    <n v="3.1999999999999997"/>
    <n v="9.1"/>
    <s v="Within SLA"/>
    <n v="0"/>
    <n v="3.1999999999999997"/>
  </r>
  <r>
    <n v="2846"/>
    <s v="NB-2023-02846"/>
    <x v="43"/>
    <s v="PT-58816"/>
    <x v="2"/>
    <x v="2"/>
    <x v="0"/>
    <x v="12"/>
    <x v="2843"/>
    <d v="2023-01-21T14:24:00"/>
    <d v="2023-01-23T04:23:00"/>
    <d v="2023-01-22T11:14:00"/>
    <x v="1"/>
    <x v="2"/>
    <s v="Pre-authorisation request for physiotherapy course. Patient PT-58816. Insurer: WPA."/>
    <s v="Policy coverage query resolved. Benefit schedule sent to patient for reference."/>
    <n v="2845"/>
    <s v="OK"/>
    <n v="3.1666666666666665"/>
    <n v="41.15"/>
    <s v="Breached"/>
    <n v="1"/>
    <n v="3.1666666666666665"/>
  </r>
  <r>
    <n v="2847"/>
    <s v="NB-2024-02847"/>
    <x v="3"/>
    <s v="PT-73557"/>
    <x v="0"/>
    <x v="1"/>
    <x v="0"/>
    <x v="59"/>
    <x v="2844"/>
    <d v="2024-09-11T01:41:00"/>
    <d v="2024-09-11T02:58:00"/>
    <d v="2024-09-11T03:16:00"/>
    <x v="0"/>
    <x v="0"/>
    <s v="Request for GP referral letter for patient PT-73557."/>
    <s v="Insurance medical report completed and submitted to insurer within agreed timeframe."/>
    <n v="2846"/>
    <s v="OK"/>
    <n v="2.4166666666666665"/>
    <n v="3.6999999999999997"/>
    <s v="Within SLA"/>
    <n v="0"/>
    <n v="2.4166666666666665"/>
  </r>
  <r>
    <n v="2848"/>
    <s v="NB-2025-02848"/>
    <x v="67"/>
    <s v="PT-52112"/>
    <x v="1"/>
    <x v="1"/>
    <x v="2"/>
    <x v="50"/>
    <x v="2845"/>
    <m/>
    <m/>
    <d v="2025-03-09T02:35:00"/>
    <x v="1"/>
    <x v="0"/>
    <s v="Query regarding invoice 78104 dated 03 Mar 2025. Client reports duplicate payment of £2804."/>
    <m/>
    <n v="2847"/>
    <s v="OPEN_TICKET"/>
    <m/>
    <m/>
    <s v="Breached"/>
    <n v="1"/>
    <m/>
  </r>
  <r>
    <n v="2849"/>
    <s v="NB-2023-02849"/>
    <x v="40"/>
    <s v="PT-93348"/>
    <x v="3"/>
    <x v="0"/>
    <x v="0"/>
    <x v="49"/>
    <x v="2846"/>
    <d v="2023-07-24T07:32:00"/>
    <d v="2023-07-24T23:25:00"/>
    <d v="2023-07-26T05:20:00"/>
    <x v="0"/>
    <x v="1"/>
    <s v="Patient PT-93348 requesting cancellation of appointment originally booked for 06 Aug 2023."/>
    <s v="Appointment moved from afternoon to morning slot. Patient and GP practice both confirmed."/>
    <n v="2848"/>
    <s v="OK"/>
    <n v="2.1999999999999997"/>
    <n v="18.083333333333332"/>
    <s v="Within SLA"/>
    <n v="0"/>
    <n v="2.1999999999999997"/>
  </r>
  <r>
    <n v="2850"/>
    <s v="NB-2023-02850"/>
    <x v="1"/>
    <s v="PT-77103"/>
    <x v="3"/>
    <x v="0"/>
    <x v="1"/>
    <x v="8"/>
    <x v="2847"/>
    <d v="2023-07-13T13:57:00"/>
    <d v="2023-07-15T10:33:00"/>
    <d v="2023-07-16T08:57:00"/>
    <x v="0"/>
    <x v="3"/>
    <s v="Patient PT-77103 requesting addition of appointment originally booked for 17 Jul 2023."/>
    <s v="Appointment moved from afternoon to morning slot. Patient and GP practice both confirmed."/>
    <n v="2849"/>
    <s v="OK"/>
    <n v="5"/>
    <n v="49.6"/>
    <s v="Within SLA"/>
    <n v="0"/>
    <n v="5"/>
  </r>
  <r>
    <n v="2851"/>
    <s v="NB-2025-02851"/>
    <x v="55"/>
    <s v="PT-65971"/>
    <x v="2"/>
    <x v="2"/>
    <x v="1"/>
    <x v="58"/>
    <x v="2848"/>
    <d v="2025-01-08T23:24:00"/>
    <d v="2025-01-09T18:39:00"/>
    <d v="2025-01-09T10:40:00"/>
    <x v="1"/>
    <x v="1"/>
    <s v="Pre-authorisation request for specialist referral. Patient PT-65971. Insurer: Vitality."/>
    <s v="Policy coverage query resolved. Benefit schedule sent to patient for reference."/>
    <n v="2850"/>
    <s v="OK"/>
    <n v="0.73333333333333328"/>
    <n v="19.983333333333334"/>
    <s v="Breached"/>
    <n v="1"/>
    <n v="0.73333333333333328"/>
  </r>
  <r>
    <n v="2852"/>
    <s v="NB-2023-02852"/>
    <x v="38"/>
    <s v="PT-46406"/>
    <x v="0"/>
    <x v="0"/>
    <x v="0"/>
    <x v="102"/>
    <x v="2849"/>
    <d v="2023-10-12T18:34:00"/>
    <d v="2023-10-13T11:59:00"/>
    <d v="2023-10-13T14:03:00"/>
    <x v="0"/>
    <x v="2"/>
    <s v="Request for fit-to-work certificate for patient PT-46406."/>
    <s v="Fit-to-work certificate issued following confirmation from treating clinician."/>
    <n v="2851"/>
    <s v="OK"/>
    <n v="4.5166666666666666"/>
    <n v="21.933333333333334"/>
    <s v="Within SLA"/>
    <n v="0"/>
    <n v="4.5166666666666666"/>
  </r>
  <r>
    <n v="2853"/>
    <s v="NB-2024-02853"/>
    <x v="11"/>
    <s v="PT-40740"/>
    <x v="3"/>
    <x v="2"/>
    <x v="0"/>
    <x v="34"/>
    <x v="2850"/>
    <d v="2024-08-24T00:06:00"/>
    <d v="2024-08-24T04:13:00"/>
    <d v="2024-08-24T13:07:00"/>
    <x v="0"/>
    <x v="3"/>
    <s v="Patient PT-40740 requesting cancellation of appointment originally booked for 26 Aug 2024."/>
    <s v="Urgent appointment arranged within 24 hours following GP referral. Patient notified."/>
    <n v="2852"/>
    <s v="OK"/>
    <n v="10.983333333333333"/>
    <n v="15.1"/>
    <s v="Within SLA"/>
    <n v="0"/>
    <n v="10.983333333333333"/>
  </r>
  <r>
    <n v="2854"/>
    <s v="NB-2025-02854"/>
    <x v="65"/>
    <s v="PT-29008"/>
    <x v="2"/>
    <x v="0"/>
    <x v="0"/>
    <x v="13"/>
    <x v="2851"/>
    <d v="2025-01-08T16:52:00"/>
    <d v="2025-01-10T07:19:00"/>
    <d v="2025-01-10T15:12:00"/>
    <x v="0"/>
    <x v="0"/>
    <s v="Pre-authorisation request for diagnostic imaging. Patient PT-29008. Insurer: Bupa."/>
    <s v="Pre-auth declined by insurer. Patient advised of self-pay options and appeal pathway."/>
    <n v="2853"/>
    <s v="OK"/>
    <n v="1.6666666666666665"/>
    <n v="40.116666666666667"/>
    <s v="Within SLA"/>
    <n v="0"/>
    <n v="1.6666666666666665"/>
  </r>
  <r>
    <n v="2855"/>
    <s v="NB-2024-02855"/>
    <x v="35"/>
    <s v="PT-11284"/>
    <x v="2"/>
    <x v="2"/>
    <x v="0"/>
    <x v="26"/>
    <x v="2852"/>
    <d v="2024-07-14T07:12:00"/>
    <d v="2024-07-14T16:44:00"/>
    <d v="2024-07-15T03:56:00"/>
    <x v="0"/>
    <x v="3"/>
    <s v="Pre-authorisation request for outpatient consultation. Patient PT-11284. Insurer: AXA Health."/>
    <s v="Pre-auth declined by insurer. Patient advised of self-pay options and appeal pathway."/>
    <n v="2854"/>
    <s v="OK"/>
    <n v="3.2666666666666666"/>
    <n v="12.799999999999999"/>
    <s v="Within SLA"/>
    <n v="0"/>
    <n v="3.2666666666666666"/>
  </r>
  <r>
    <n v="2856"/>
    <s v="NB-2024-02856"/>
    <x v="7"/>
    <s v="PT-99601"/>
    <x v="3"/>
    <x v="0"/>
    <x v="0"/>
    <x v="61"/>
    <x v="2853"/>
    <d v="2024-11-02T13:05:00"/>
    <d v="2024-11-04T07:24:00"/>
    <d v="2024-11-05T06:02:00"/>
    <x v="0"/>
    <x v="0"/>
    <s v="Patient PT-99601 requesting reschedule of appointment originally booked for 13 Nov 2024."/>
    <s v="Urgent appointment arranged within 24 hours following GP referral. Patient notified."/>
    <n v="2855"/>
    <s v="OK"/>
    <n v="7.05"/>
    <n v="49.366666666666667"/>
    <s v="Within SLA"/>
    <n v="0"/>
    <n v="7.05"/>
  </r>
  <r>
    <n v="2857"/>
    <s v="NB-2024-02857"/>
    <x v="18"/>
    <s v="PT-17793"/>
    <x v="1"/>
    <x v="2"/>
    <x v="1"/>
    <x v="47"/>
    <x v="2854"/>
    <d v="2024-04-16T15:02:00"/>
    <d v="2024-04-16T19:03:00"/>
    <d v="2024-04-16T22:10:00"/>
    <x v="0"/>
    <x v="0"/>
    <s v="Query regarding invoice 84382 dated 30 Mar 2024. Client reports missing credit of £1160."/>
    <s v="Billing query resolved following confirmation from insurer. Payment processing initiated."/>
    <n v="2856"/>
    <s v="OK"/>
    <n v="0.86666666666666659"/>
    <n v="4.8833333333333329"/>
    <s v="Within SLA"/>
    <n v="0"/>
    <n v="0.86666666666666659"/>
  </r>
  <r>
    <n v="2858"/>
    <s v="NB-2023-02858"/>
    <x v="8"/>
    <s v="PT-38071"/>
    <x v="1"/>
    <x v="0"/>
    <x v="1"/>
    <x v="26"/>
    <x v="2855"/>
    <d v="2023-07-02T10:10:00"/>
    <d v="2023-07-04T02:16:00"/>
    <d v="2023-07-04T07:25:00"/>
    <x v="0"/>
    <x v="3"/>
    <s v="Query regarding invoice 61486 dated 27 Jun 2023. Client reports incorrect charge of £896."/>
    <s v="Invoice reviewed and corrected. Credit note issued for £695. Client accounts updated."/>
    <n v="2857"/>
    <s v="OK"/>
    <n v="2.75"/>
    <n v="42.85"/>
    <s v="Within SLA"/>
    <n v="0"/>
    <n v="2.75"/>
  </r>
  <r>
    <n v="2859"/>
    <s v="NB-2024-02859"/>
    <x v="16"/>
    <s v="PT-68830"/>
    <x v="3"/>
    <x v="0"/>
    <x v="1"/>
    <x v="80"/>
    <x v="2856"/>
    <d v="2024-09-07T03:39:00"/>
    <d v="2024-09-08T14:35:00"/>
    <d v="2024-09-09T21:14:00"/>
    <x v="0"/>
    <x v="1"/>
    <s v="Patient PT-68830 requesting addition of appointment originally booked for 16 Sep 2024."/>
    <s v="Recurring appointment series updated following consultant schedule change."/>
    <n v="2858"/>
    <s v="OK"/>
    <n v="6.4166666666666661"/>
    <n v="41.35"/>
    <s v="Within SLA"/>
    <n v="0"/>
    <n v="6.4166666666666661"/>
  </r>
  <r>
    <n v="2860"/>
    <s v="NB-2024-02860"/>
    <x v="71"/>
    <s v="PT-83324"/>
    <x v="1"/>
    <x v="2"/>
    <x v="0"/>
    <x v="1"/>
    <x v="2857"/>
    <d v="2024-03-01T14:14:00"/>
    <d v="2024-03-01T17:06:00"/>
    <d v="2024-03-02T01:10:00"/>
    <x v="0"/>
    <x v="0"/>
    <s v="Query regarding invoice 83581 dated 01 Feb 2024. Client reports duplicate payment of £1756."/>
    <s v="Charge dispute investigated. Original amount validated as correct; breakdown sent to client."/>
    <n v="2859"/>
    <s v="OK"/>
    <n v="1.0666666666666667"/>
    <n v="3.9333333333333331"/>
    <s v="Within SLA"/>
    <n v="0"/>
    <n v="1.0666666666666667"/>
  </r>
  <r>
    <n v="2861"/>
    <s v="NB-2023-02861"/>
    <x v="43"/>
    <s v="PT-86296"/>
    <x v="2"/>
    <x v="2"/>
    <x v="0"/>
    <x v="11"/>
    <x v="2858"/>
    <d v="2023-03-09T21:55:00"/>
    <d v="2023-03-10T07:52:00"/>
    <d v="2023-03-10T20:39:00"/>
    <x v="0"/>
    <x v="1"/>
    <s v="Pre-authorisation request for specialist referral. Patient PT-86296. Insurer: Bupa."/>
    <s v="Claim status updated to approved. Payment expected within 5–7 working days."/>
    <n v="2860"/>
    <s v="OK"/>
    <n v="1.2666666666666666"/>
    <n v="11.216666666666667"/>
    <s v="Within SLA"/>
    <n v="0"/>
    <n v="1.2666666666666666"/>
  </r>
  <r>
    <n v="2862"/>
    <s v="NB-2023-02862"/>
    <x v="44"/>
    <s v="PT-76938"/>
    <x v="3"/>
    <x v="0"/>
    <x v="1"/>
    <x v="41"/>
    <x v="2859"/>
    <d v="2023-02-18T18:04:00"/>
    <d v="2023-02-21T00:22:00"/>
    <d v="2023-02-21T13:49:00"/>
    <x v="0"/>
    <x v="1"/>
    <s v="Patient PT-76938 requesting reschedule of appointment originally booked for 25 Feb 2023."/>
    <s v="Recurring appointment series updated following consultant schedule change."/>
    <n v="2861"/>
    <s v="OK"/>
    <n v="4.25"/>
    <n v="58.55"/>
    <s v="Within SLA"/>
    <n v="0"/>
    <n v="4.25"/>
  </r>
  <r>
    <n v="2863"/>
    <s v="NB-2024-02863"/>
    <x v="52"/>
    <s v="PT-67523"/>
    <x v="0"/>
    <x v="0"/>
    <x v="0"/>
    <x v="97"/>
    <x v="2860"/>
    <d v="2024-10-03T15:36:00"/>
    <d v="2024-10-05T09:23:00"/>
    <d v="2024-10-06T09:53:00"/>
    <x v="0"/>
    <x v="3"/>
    <s v="Request for fit-to-work certificate for patient PT-67523."/>
    <s v="Insurance medical report completed and submitted to insurer within agreed timeframe."/>
    <n v="2862"/>
    <s v="OK"/>
    <n v="5.7166666666666668"/>
    <n v="47.5"/>
    <s v="Within SLA"/>
    <n v="0"/>
    <n v="5.7166666666666668"/>
  </r>
  <r>
    <n v="2864"/>
    <s v="NB-2023-02864"/>
    <x v="69"/>
    <s v="PT-63705"/>
    <x v="3"/>
    <x v="0"/>
    <x v="0"/>
    <x v="63"/>
    <x v="2861"/>
    <d v="2023-09-15T23:54:00"/>
    <d v="2023-09-16T08:42:00"/>
    <d v="2023-09-17T16:45:00"/>
    <x v="0"/>
    <x v="3"/>
    <s v="Patient PT-63705 requesting cancellation of appointment originally booked for 21 Sep 2023."/>
    <s v="Recurring appointment series updated following consultant schedule change."/>
    <n v="2863"/>
    <s v="OK"/>
    <n v="7.1499999999999995"/>
    <n v="15.95"/>
    <s v="Within SLA"/>
    <n v="0"/>
    <n v="7.1499999999999995"/>
  </r>
  <r>
    <n v="2865"/>
    <s v="NB-2024-02865"/>
    <x v="46"/>
    <s v="PT-20756"/>
    <x v="0"/>
    <x v="0"/>
    <x v="4"/>
    <x v="28"/>
    <x v="2862"/>
    <d v="2024-04-16T21:46:00"/>
    <m/>
    <d v="2024-04-19T16:42:00"/>
    <x v="0"/>
    <x v="1"/>
    <s v="Request for insurance medical report for patient PT-20756."/>
    <m/>
    <n v="2864"/>
    <s v="OPEN_TICKET"/>
    <n v="5.0666666666666664"/>
    <m/>
    <s v="Within SLA"/>
    <n v="0"/>
    <n v="5.0666666666666664"/>
  </r>
  <r>
    <n v="2866"/>
    <s v="NB-2024-02866"/>
    <x v="40"/>
    <s v="PT-24316"/>
    <x v="0"/>
    <x v="0"/>
    <x v="0"/>
    <x v="103"/>
    <x v="2863"/>
    <d v="2024-07-31T20:55:00"/>
    <d v="2024-08-01T19:55:00"/>
    <d v="2024-08-02T17:58:00"/>
    <x v="0"/>
    <x v="0"/>
    <s v="Request for fit-to-work certificate for patient PT-24316."/>
    <s v="Medical records compiled and securely transmitted to requesting party within 72 hours."/>
    <n v="2865"/>
    <s v="OK"/>
    <n v="2.9499999999999997"/>
    <n v="25.95"/>
    <s v="Within SLA"/>
    <n v="0"/>
    <n v="2.9499999999999997"/>
  </r>
  <r>
    <n v="2867"/>
    <s v="NB-2023-02867"/>
    <x v="70"/>
    <s v="PT-15579"/>
    <x v="0"/>
    <x v="2"/>
    <x v="0"/>
    <x v="70"/>
    <x v="2864"/>
    <d v="2023-02-04T08:33:00"/>
    <d v="2023-02-04T11:26:00"/>
    <d v="2023-02-04T19:33:00"/>
    <x v="0"/>
    <x v="3"/>
    <s v="Request for medical records for patient PT-15579."/>
    <s v="Fit-to-work certificate issued following confirmation from treating clinician."/>
    <n v="2866"/>
    <s v="OK"/>
    <n v="1"/>
    <n v="3.8833333333333333"/>
    <s v="Within SLA"/>
    <n v="0"/>
    <n v="1"/>
  </r>
  <r>
    <n v="2868"/>
    <s v="NB-2024-02868"/>
    <x v="38"/>
    <s v="PT-92917"/>
    <x v="3"/>
    <x v="3"/>
    <x v="0"/>
    <x v="70"/>
    <x v="2865"/>
    <d v="2024-06-23T00:59:00"/>
    <d v="2024-06-24T11:06:00"/>
    <d v="2024-06-25T19:46:00"/>
    <x v="0"/>
    <x v="0"/>
    <s v="Patient PT-92917 requesting addition of appointment originally booked for 25 Jun 2024."/>
    <s v="Appointment moved from afternoon to morning slot. Patient and GP practice both confirmed."/>
    <n v="2867"/>
    <s v="OK"/>
    <n v="5.2166666666666668"/>
    <n v="39.333333333333329"/>
    <s v="Within SLA"/>
    <n v="0"/>
    <n v="5.2166666666666668"/>
  </r>
  <r>
    <n v="2869"/>
    <s v="NB-2024-02869"/>
    <x v="32"/>
    <s v="PT-90654"/>
    <x v="1"/>
    <x v="0"/>
    <x v="0"/>
    <x v="67"/>
    <x v="2866"/>
    <d v="2024-06-08T22:17:00"/>
    <d v="2024-06-09T14:13:00"/>
    <d v="2024-06-10T18:47:00"/>
    <x v="0"/>
    <x v="3"/>
    <s v="Query regarding invoice 18586 dated 29 May 2024. Client reports duplicate payment of £970."/>
    <s v="Late payment fee waived as a goodwill gesture following system error. Account adjusted."/>
    <n v="2868"/>
    <s v="OK"/>
    <n v="3.5"/>
    <n v="19.433333333333334"/>
    <s v="Within SLA"/>
    <n v="0"/>
    <n v="3.5"/>
  </r>
  <r>
    <n v="2870"/>
    <s v="NB-2024-02870"/>
    <x v="50"/>
    <s v="PT-20244"/>
    <x v="2"/>
    <x v="0"/>
    <x v="0"/>
    <x v="64"/>
    <x v="2867"/>
    <d v="2024-02-05T12:51:00"/>
    <d v="2024-02-07T23:11:00"/>
    <d v="2024-02-06T11:28:00"/>
    <x v="1"/>
    <x v="1"/>
    <s v="Pre-authorisation request for diagnostic imaging. Patient PT-20244. Insurer: WPA."/>
    <s v="Claim status updated to approved. Payment expected within 5–7 working days."/>
    <n v="2869"/>
    <s v="OK"/>
    <n v="1.3833333333333333"/>
    <n v="59.716666666666661"/>
    <s v="Breached"/>
    <n v="1"/>
    <n v="1.3833333333333333"/>
  </r>
  <r>
    <n v="2871"/>
    <s v="NB-2023-02871"/>
    <x v="26"/>
    <s v="PT-20508"/>
    <x v="3"/>
    <x v="0"/>
    <x v="0"/>
    <x v="94"/>
    <x v="2868"/>
    <d v="2023-11-22T04:52:00"/>
    <d v="2023-11-23T12:22:00"/>
    <d v="2023-11-25T01:30:00"/>
    <x v="0"/>
    <x v="0"/>
    <s v="Patient PT-20508 requesting cancellation of appointment originally booked for 01 Dec 2023."/>
    <s v="Cancellation processed. New appointment booked for following week per patient request."/>
    <n v="2870"/>
    <s v="OK"/>
    <n v="3.3666666666666667"/>
    <n v="34.866666666666667"/>
    <s v="Within SLA"/>
    <n v="0"/>
    <n v="3.3666666666666667"/>
  </r>
  <r>
    <n v="2872"/>
    <s v="NB-2024-02872"/>
    <x v="10"/>
    <s v="PT-17327"/>
    <x v="1"/>
    <x v="0"/>
    <x v="0"/>
    <x v="84"/>
    <x v="2869"/>
    <d v="2024-10-12T05:05:00"/>
    <d v="2024-10-14T12:29:00"/>
    <d v="2024-10-15T01:58:00"/>
    <x v="0"/>
    <x v="1"/>
    <s v="Query regarding invoice 59467 dated 06 Oct 2024. Client reports incorrect charge of £409."/>
    <s v="Duplicate charge identified and reversed. Updated invoice sent to client for reconciliation."/>
    <n v="2871"/>
    <s v="OK"/>
    <n v="3.1166666666666667"/>
    <n v="58.516666666666666"/>
    <s v="Within SLA"/>
    <n v="0"/>
    <n v="3.1166666666666667"/>
  </r>
  <r>
    <n v="2873"/>
    <s v="NB-2023-02873"/>
    <x v="52"/>
    <s v="PT-55902"/>
    <x v="4"/>
    <x v="2"/>
    <x v="1"/>
    <x v="78"/>
    <x v="2870"/>
    <d v="2023-02-20T08:59:00"/>
    <d v="2023-02-21T17:10:00"/>
    <d v="2023-02-21T00:59:00"/>
    <x v="1"/>
    <x v="0"/>
    <s v="Formal complaint submitted by clinic manager regarding delayed response. Reference needed."/>
    <s v="Formal complaint reviewed. Root cause identified as process gap. Corrective action documented and shared with client."/>
    <n v="2872"/>
    <s v="OK"/>
    <n v="8"/>
    <n v="40.18333333333333"/>
    <s v="Breached"/>
    <n v="1"/>
    <n v="8"/>
  </r>
  <r>
    <n v="2874"/>
    <s v="NB-2024-02874"/>
    <x v="27"/>
    <s v="PT-92236"/>
    <x v="3"/>
    <x v="2"/>
    <x v="0"/>
    <x v="95"/>
    <x v="2871"/>
    <d v="2024-12-12T00:41:00"/>
    <d v="2024-12-12T02:32:00"/>
    <d v="2024-12-12T07:21:00"/>
    <x v="0"/>
    <x v="3"/>
    <s v="Patient PT-92236 requesting addition of appointment originally booked for 22 Dec 2024."/>
    <s v="Cancellation processed. New appointment booked for following week per patient request."/>
    <n v="2873"/>
    <s v="OK"/>
    <n v="5.333333333333333"/>
    <n v="7.1833333333333327"/>
    <s v="Within SLA"/>
    <n v="0"/>
    <n v="5.333333333333333"/>
  </r>
  <r>
    <n v="2875"/>
    <s v="NB-2023-02875"/>
    <x v="16"/>
    <s v="PT-82287"/>
    <x v="1"/>
    <x v="0"/>
    <x v="0"/>
    <x v="22"/>
    <x v="2872"/>
    <d v="2023-03-22T12:52:00"/>
    <d v="2023-03-26T17:12:00"/>
    <d v="2023-03-25T09:47:00"/>
    <x v="1"/>
    <x v="1"/>
    <s v="Query regarding invoice 62562 dated 01 Mar 2023. Client reports incorrect charge of £1719."/>
    <s v="Charge dispute investigated. Original amount validated as correct; breakdown sent to client."/>
    <n v="2874"/>
    <s v="OK"/>
    <n v="3.083333333333333"/>
    <n v="103.41666666666666"/>
    <s v="Breached"/>
    <n v="1"/>
    <n v="3.083333333333333"/>
  </r>
  <r>
    <n v="2876"/>
    <s v="NB-2023-02876"/>
    <x v="32"/>
    <s v="PT-72042"/>
    <x v="3"/>
    <x v="1"/>
    <x v="0"/>
    <x v="30"/>
    <x v="2873"/>
    <d v="2023-04-04T08:52:00"/>
    <d v="2023-04-04T11:48:00"/>
    <d v="2023-04-04T12:20:00"/>
    <x v="0"/>
    <x v="3"/>
    <s v="Patient PT-72042 requesting reschedule of appointment originally booked for 14 Apr 2023."/>
    <s v="Cancellation processed. New appointment booked for following week per patient request."/>
    <n v="2875"/>
    <s v="OK"/>
    <n v="0.53333333333333333"/>
    <n v="3.4666666666666663"/>
    <s v="Within SLA"/>
    <n v="0"/>
    <n v="0.53333333333333333"/>
  </r>
  <r>
    <n v="2877"/>
    <s v="NB-2025-02877"/>
    <x v="53"/>
    <s v="PT-29481"/>
    <x v="4"/>
    <x v="1"/>
    <x v="0"/>
    <x v="109"/>
    <x v="2874"/>
    <d v="2025-02-10T16:11:00"/>
    <d v="2025-02-10T18:18:00"/>
    <d v="2025-02-10T19:28:00"/>
    <x v="0"/>
    <x v="2"/>
    <s v="Formal complaint submitted by GP practice regarding delayed response. Reference needed."/>
    <s v="Complaint acknowledged and logged under ref CMP-6895. Full investigation completed within SLA. Apology letter sent."/>
    <n v="2876"/>
    <s v="OK"/>
    <n v="0.71666666666666667"/>
    <n v="2.833333333333333"/>
    <s v="Within SLA"/>
    <n v="0"/>
    <n v="0.71666666666666667"/>
  </r>
  <r>
    <n v="2878"/>
    <s v="NB-2023-02878"/>
    <x v="58"/>
    <s v="PT-66693"/>
    <x v="3"/>
    <x v="3"/>
    <x v="0"/>
    <x v="3"/>
    <x v="2875"/>
    <d v="2023-06-18T17:44:00"/>
    <d v="2023-06-21T03:28:00"/>
    <d v="2023-06-21T11:50:00"/>
    <x v="0"/>
    <x v="0"/>
    <s v="Patient PT-66693 requesting reschedule of appointment originally booked for 22 Jun 2023."/>
    <s v="Appointment rescheduled to patient's preferred date. Confirmation sent via email and SMS."/>
    <n v="2877"/>
    <s v="OK"/>
    <n v="5.8999999999999995"/>
    <n v="63.633333333333333"/>
    <s v="Within SLA"/>
    <n v="0"/>
    <n v="5.8999999999999995"/>
  </r>
  <r>
    <n v="2879"/>
    <s v="NB-2024-02879"/>
    <x v="64"/>
    <s v="PT-96166"/>
    <x v="3"/>
    <x v="3"/>
    <x v="0"/>
    <x v="28"/>
    <x v="2876"/>
    <d v="2024-06-15T01:53:00"/>
    <d v="2024-06-20T06:08:00"/>
    <d v="2024-06-18T17:54:00"/>
    <x v="1"/>
    <x v="0"/>
    <s v="Patient PT-96166 requesting cancellation of appointment originally booked for 20 Jun 2024."/>
    <s v="Cancellation processed. New appointment booked for following week per patient request."/>
    <n v="2878"/>
    <s v="OK"/>
    <n v="7.9833333333333334"/>
    <n v="132.23333333333332"/>
    <s v="Breached"/>
    <n v="1"/>
    <n v="7.9833333333333334"/>
  </r>
  <r>
    <n v="2880"/>
    <s v="NB-2024-02880"/>
    <x v="9"/>
    <s v="PT-77912"/>
    <x v="3"/>
    <x v="3"/>
    <x v="0"/>
    <x v="69"/>
    <x v="2877"/>
    <d v="2024-09-01T06:35:00"/>
    <d v="2024-09-10T19:19:00"/>
    <d v="2024-09-04T15:43:00"/>
    <x v="1"/>
    <x v="0"/>
    <s v="Patient PT-77912 requesting reschedule of appointment originally booked for 05 Sep 2024."/>
    <s v="Recurring appointment series updated following consultant schedule change."/>
    <n v="2879"/>
    <s v="OK"/>
    <n v="38.866666666666667"/>
    <n v="267.59999999999997"/>
    <s v="Breached"/>
    <n v="1"/>
    <n v="38.866666666666667"/>
  </r>
  <r>
    <n v="2881"/>
    <s v="NB-2024-02881"/>
    <x v="48"/>
    <s v="PT-15756"/>
    <x v="3"/>
    <x v="0"/>
    <x v="0"/>
    <x v="1"/>
    <x v="2878"/>
    <d v="2024-09-08T21:57:00"/>
    <d v="2024-09-11T18:03:00"/>
    <d v="2024-09-11T07:30:00"/>
    <x v="1"/>
    <x v="2"/>
    <s v="Patient PT-15756 requesting reschedule of appointment originally booked for 15 Sep 2024."/>
    <s v="Urgent appointment arranged within 24 hours following GP referral. Patient notified."/>
    <n v="2880"/>
    <s v="OK"/>
    <n v="14.45"/>
    <n v="82.55"/>
    <s v="Breached"/>
    <n v="1"/>
    <n v="14.45"/>
  </r>
  <r>
    <n v="2882"/>
    <s v="NB-2023-02882"/>
    <x v="26"/>
    <s v="PT-11274"/>
    <x v="3"/>
    <x v="0"/>
    <x v="1"/>
    <x v="28"/>
    <x v="2879"/>
    <d v="2023-06-02T07:31:00"/>
    <d v="2023-06-03T20:49:00"/>
    <d v="2023-06-05T02:44:00"/>
    <x v="0"/>
    <x v="0"/>
    <s v="Patient PT-11274 requesting reschedule of appointment originally booked for 13 Jun 2023."/>
    <s v="Appointment moved from afternoon to morning slot. Patient and GP practice both confirmed."/>
    <n v="2881"/>
    <s v="OK"/>
    <n v="4.7833333333333332"/>
    <n v="42.083333333333329"/>
    <s v="Within SLA"/>
    <n v="0"/>
    <n v="4.7833333333333332"/>
  </r>
  <r>
    <n v="2883"/>
    <s v="NB-2023-02883"/>
    <x v="34"/>
    <s v="PT-86512"/>
    <x v="3"/>
    <x v="0"/>
    <x v="1"/>
    <x v="0"/>
    <x v="2880"/>
    <d v="2023-10-22T10:53:00"/>
    <d v="2023-10-23T07:13:00"/>
    <d v="2023-10-23T09:16:00"/>
    <x v="0"/>
    <x v="1"/>
    <s v="Patient PT-86512 requesting addition of appointment originally booked for 24 Oct 2023."/>
    <s v="Appointment rescheduled to patient's preferred date. Confirmation sent via email and SMS."/>
    <n v="2882"/>
    <s v="OK"/>
    <n v="1.6166666666666667"/>
    <n v="21.95"/>
    <s v="Within SLA"/>
    <n v="0"/>
    <n v="1.6166666666666667"/>
  </r>
  <r>
    <n v="2884"/>
    <s v="NB-2023-02884"/>
    <x v="48"/>
    <s v="PT-67913"/>
    <x v="4"/>
    <x v="0"/>
    <x v="0"/>
    <x v="72"/>
    <x v="2881"/>
    <d v="2023-06-30T20:48:00"/>
    <d v="2023-07-01T17:32:00"/>
    <d v="2023-07-03T18:06:00"/>
    <x v="0"/>
    <x v="1"/>
    <s v="Formal complaint submitted by GP practice regarding billing error. Reference needed."/>
    <s v="Complaint closed following satisfactory resolution. Client confirmed acceptance of outcome."/>
    <n v="2883"/>
    <s v="OK"/>
    <n v="2.6999999999999997"/>
    <n v="23.433333333333334"/>
    <s v="Within SLA"/>
    <n v="0"/>
    <n v="2.6999999999999997"/>
  </r>
  <r>
    <n v="2885"/>
    <s v="NB-2024-02885"/>
    <x v="37"/>
    <s v="PT-89825"/>
    <x v="3"/>
    <x v="0"/>
    <x v="1"/>
    <x v="23"/>
    <x v="2882"/>
    <d v="2024-12-02T16:19:00"/>
    <d v="2024-12-03T22:50:00"/>
    <d v="2024-12-04T14:57:00"/>
    <x v="0"/>
    <x v="1"/>
    <s v="Patient PT-89825 requesting reschedule of appointment originally booked for 15 Dec 2024."/>
    <s v="Recurring appointment series updated following consultant schedule change."/>
    <n v="2884"/>
    <s v="OK"/>
    <n v="1.3666666666666667"/>
    <n v="31.883333333333333"/>
    <s v="Within SLA"/>
    <n v="0"/>
    <n v="1.3666666666666667"/>
  </r>
  <r>
    <n v="2886"/>
    <s v="NB-2023-02886"/>
    <x v="31"/>
    <s v="PT-19606"/>
    <x v="2"/>
    <x v="0"/>
    <x v="1"/>
    <x v="70"/>
    <x v="2883"/>
    <d v="2023-01-04T18:58:00"/>
    <d v="2023-01-05T16:51:00"/>
    <d v="2023-01-06T09:41:00"/>
    <x v="0"/>
    <x v="2"/>
    <s v="Pre-authorisation request for outpatient consultation. Patient PT-19606. Insurer: Cigna."/>
    <s v="Pre-auth declined by insurer. Patient advised of self-pay options and appeal pathway."/>
    <n v="2885"/>
    <s v="OK"/>
    <n v="9.2833333333333332"/>
    <n v="31.166666666666664"/>
    <s v="Within SLA"/>
    <n v="0"/>
    <n v="9.2833333333333332"/>
  </r>
  <r>
    <n v="2887"/>
    <s v="NB-2025-02887"/>
    <x v="44"/>
    <s v="PT-70160"/>
    <x v="0"/>
    <x v="0"/>
    <x v="0"/>
    <x v="65"/>
    <x v="2884"/>
    <d v="2025-02-15T21:03:00"/>
    <d v="2025-02-20T19:27:00"/>
    <d v="2025-02-18T10:18:00"/>
    <x v="1"/>
    <x v="3"/>
    <s v="Request for clinical summary for patient PT-70160."/>
    <s v="Insurance medical report completed and submitted to insurer within agreed timeframe."/>
    <n v="2886"/>
    <s v="OK"/>
    <n v="10.75"/>
    <n v="129.15"/>
    <s v="Breached"/>
    <n v="1"/>
    <n v="10.75"/>
  </r>
  <r>
    <n v="2888"/>
    <s v="NB-2024-02888"/>
    <x v="15"/>
    <s v="PT-36596"/>
    <x v="3"/>
    <x v="0"/>
    <x v="1"/>
    <x v="49"/>
    <x v="2885"/>
    <d v="2024-04-30T14:29:00"/>
    <d v="2024-05-01T13:16:00"/>
    <d v="2024-05-02T11:12:00"/>
    <x v="0"/>
    <x v="3"/>
    <s v="Patient PT-36596 requesting cancellation of appointment originally booked for 09 May 2024."/>
    <s v="Appointment rescheduled to patient's preferred date. Confirmation sent via email and SMS."/>
    <n v="2887"/>
    <s v="OK"/>
    <n v="3.2833333333333332"/>
    <n v="26.066666666666666"/>
    <s v="Within SLA"/>
    <n v="0"/>
    <n v="3.2833333333333332"/>
  </r>
  <r>
    <n v="2889"/>
    <s v="NB-2024-02889"/>
    <x v="33"/>
    <s v="PT-24249"/>
    <x v="1"/>
    <x v="3"/>
    <x v="1"/>
    <x v="16"/>
    <x v="2886"/>
    <d v="2024-04-07T14:34:00"/>
    <d v="2024-04-13T18:27:00"/>
    <d v="2024-04-10T07:42:00"/>
    <x v="1"/>
    <x v="0"/>
    <s v="Query regarding invoice 91796 dated 18 Mar 2024. Client reports disputed amount of £469."/>
    <s v="Late payment fee waived as a goodwill gesture following system error. Account adjusted."/>
    <n v="2888"/>
    <s v="OK"/>
    <n v="6.8666666666666663"/>
    <n v="154.75"/>
    <s v="Breached"/>
    <n v="1"/>
    <n v="6.8666666666666663"/>
  </r>
  <r>
    <n v="2890"/>
    <s v="NB-2024-02890"/>
    <x v="11"/>
    <s v="PT-36798"/>
    <x v="0"/>
    <x v="3"/>
    <x v="1"/>
    <x v="31"/>
    <x v="2887"/>
    <d v="2024-12-04T20:32:00"/>
    <d v="2024-12-05T22:26:00"/>
    <d v="2024-12-07T23:13:00"/>
    <x v="0"/>
    <x v="3"/>
    <s v="Request for GP referral letter for patient PT-36798."/>
    <s v="GP referral letter drafted and sent to specialist clinic. Copy retained on file."/>
    <n v="2889"/>
    <s v="OK"/>
    <n v="45.316666666666663"/>
    <n v="71.216666666666669"/>
    <s v="Within SLA"/>
    <n v="0"/>
    <n v="45.316666666666663"/>
  </r>
  <r>
    <n v="2891"/>
    <s v="NB-2023-02891"/>
    <x v="14"/>
    <s v="PT-88590"/>
    <x v="2"/>
    <x v="3"/>
    <x v="1"/>
    <x v="15"/>
    <x v="2888"/>
    <d v="2023-05-05T03:55:00"/>
    <d v="2023-05-06T08:55:00"/>
    <d v="2023-05-08T22:40:00"/>
    <x v="0"/>
    <x v="3"/>
    <s v="Pre-authorisation request for surgical procedure. Patient PT-88590. Insurer: WPA."/>
    <s v="Pre-auth declined by insurer. Patient advised of self-pay options and appeal pathway."/>
    <n v="2890"/>
    <s v="OK"/>
    <n v="5.25"/>
    <n v="34.25"/>
    <s v="Within SLA"/>
    <n v="0"/>
    <n v="5.25"/>
  </r>
  <r>
    <n v="2892"/>
    <s v="NB-2024-02892"/>
    <x v="36"/>
    <s v="PT-68351"/>
    <x v="3"/>
    <x v="0"/>
    <x v="0"/>
    <x v="16"/>
    <x v="2889"/>
    <d v="2024-02-26T03:06:00"/>
    <d v="2024-02-26T09:29:00"/>
    <d v="2024-02-27T01:40:00"/>
    <x v="0"/>
    <x v="0"/>
    <s v="Patient PT-68351 requesting reschedule of appointment originally booked for 29 Feb 2024."/>
    <s v="Appointment rescheduled to patient's preferred date. Confirmation sent via email and SMS."/>
    <n v="2891"/>
    <s v="OK"/>
    <n v="1.4333333333333333"/>
    <n v="7.8166666666666664"/>
    <s v="Within SLA"/>
    <n v="0"/>
    <n v="1.4333333333333333"/>
  </r>
  <r>
    <n v="2893"/>
    <s v="NB-2023-02893"/>
    <x v="6"/>
    <s v="PT-82633"/>
    <x v="0"/>
    <x v="3"/>
    <x v="0"/>
    <x v="97"/>
    <x v="2890"/>
    <d v="2023-08-28T12:02:00"/>
    <d v="2023-09-04T21:42:00"/>
    <d v="2023-09-01T02:27:00"/>
    <x v="1"/>
    <x v="3"/>
    <s v="Request for fit-to-work certificate for patient PT-82633."/>
    <s v="Fit-to-work certificate issued following confirmation from treating clinician."/>
    <n v="2892"/>
    <s v="OK"/>
    <n v="9.5833333333333321"/>
    <n v="187.25"/>
    <s v="Breached"/>
    <n v="1"/>
    <n v="9.5833333333333321"/>
  </r>
  <r>
    <n v="2894"/>
    <s v="NB-2023-02894"/>
    <x v="26"/>
    <s v="PT-45455"/>
    <x v="0"/>
    <x v="0"/>
    <x v="0"/>
    <x v="96"/>
    <x v="2891"/>
    <d v="2023-01-28T08:44:00"/>
    <d v="2023-01-29T02:13:00"/>
    <d v="2023-01-31T04:03:00"/>
    <x v="0"/>
    <x v="3"/>
    <s v="Request for discharge summary for patient PT-45455."/>
    <s v="Clinical summary prepared and sent to patient as requested. GDPR consent verified."/>
    <n v="2893"/>
    <s v="OK"/>
    <n v="4.6833333333333336"/>
    <n v="22.166666666666664"/>
    <s v="Within SLA"/>
    <n v="0"/>
    <n v="4.6833333333333336"/>
  </r>
  <r>
    <n v="2895"/>
    <s v="NB-2024-02895"/>
    <x v="40"/>
    <s v="PT-97217"/>
    <x v="1"/>
    <x v="2"/>
    <x v="1"/>
    <x v="45"/>
    <x v="2892"/>
    <d v="2024-07-09T18:55:00"/>
    <d v="2024-07-09T21:46:00"/>
    <d v="2024-07-10T02:27:00"/>
    <x v="0"/>
    <x v="0"/>
    <s v="Query regarding invoice 65018 dated 22 Jun 2024. Client reports disputed amount of £3405."/>
    <s v="Invoice reviewed and corrected. Credit note issued for £796. Client accounts updated."/>
    <n v="2894"/>
    <s v="OK"/>
    <n v="4.4666666666666668"/>
    <n v="7.3166666666666664"/>
    <s v="Within SLA"/>
    <n v="0"/>
    <n v="4.4666666666666668"/>
  </r>
  <r>
    <n v="2896"/>
    <s v="NB-2023-02896"/>
    <x v="19"/>
    <s v="PT-89547"/>
    <x v="2"/>
    <x v="0"/>
    <x v="0"/>
    <x v="109"/>
    <x v="2893"/>
    <d v="2023-04-14T06:56:00"/>
    <d v="2023-04-15T06:00:00"/>
    <d v="2023-04-16T04:58:00"/>
    <x v="0"/>
    <x v="3"/>
    <s v="Pre-authorisation request for surgical procedure. Patient PT-89547. Insurer: Cigna."/>
    <s v="Insurer contacted; claim resubmitted with corrected diagnosis code. Outcome pending."/>
    <n v="2895"/>
    <s v="OK"/>
    <n v="1.9666666666666666"/>
    <n v="25.033333333333331"/>
    <s v="Within SLA"/>
    <n v="0"/>
    <n v="1.9666666666666666"/>
  </r>
  <r>
    <n v="2897"/>
    <s v="NB-2024-02897"/>
    <x v="29"/>
    <s v="PT-90404"/>
    <x v="1"/>
    <x v="0"/>
    <x v="1"/>
    <x v="20"/>
    <x v="2894"/>
    <d v="2024-11-19T01:40:00"/>
    <d v="2024-11-20T17:55:00"/>
    <d v="2024-11-21T22:17:00"/>
    <x v="0"/>
    <x v="3"/>
    <s v="Query regarding invoice 41372 dated 08 Nov 2024. Client reports incorrect charge of £1924."/>
    <s v="Charge dispute investigated. Original amount validated as correct; breakdown sent to client."/>
    <n v="2896"/>
    <s v="OK"/>
    <n v="3.3833333333333333"/>
    <n v="43.633333333333333"/>
    <s v="Within SLA"/>
    <n v="0"/>
    <n v="3.3833333333333333"/>
  </r>
  <r>
    <n v="2898"/>
    <s v="NB-2025-02898"/>
    <x v="51"/>
    <s v="PT-13057"/>
    <x v="3"/>
    <x v="0"/>
    <x v="4"/>
    <x v="87"/>
    <x v="2895"/>
    <d v="2025-03-22T02:46:00"/>
    <m/>
    <d v="2025-03-24T19:43:00"/>
    <x v="1"/>
    <x v="3"/>
    <s v="Patient PT-13057 requesting cancellation of appointment originally booked for 28 Mar 2025."/>
    <m/>
    <n v="2897"/>
    <s v="OPEN_TICKET"/>
    <n v="7.05"/>
    <m/>
    <s v="Breached"/>
    <n v="1"/>
    <n v="7.05"/>
  </r>
  <r>
    <n v="2899"/>
    <s v="NB-2024-02899"/>
    <x v="1"/>
    <s v="PT-17673"/>
    <x v="3"/>
    <x v="2"/>
    <x v="1"/>
    <x v="29"/>
    <x v="2896"/>
    <d v="2024-09-30T09:23:00"/>
    <d v="2024-09-30T21:52:00"/>
    <d v="2024-10-01T06:17:00"/>
    <x v="0"/>
    <x v="0"/>
    <s v="Patient PT-17673 requesting cancellation of appointment originally booked for 11 Oct 2024."/>
    <s v="Cancellation processed. New appointment booked for following week per patient request."/>
    <n v="2898"/>
    <s v="OK"/>
    <n v="3.1"/>
    <n v="15.583333333333332"/>
    <s v="Within SLA"/>
    <n v="0"/>
    <n v="3.1"/>
  </r>
  <r>
    <n v="2900"/>
    <s v="NB-2024-02900"/>
    <x v="68"/>
    <s v="PT-73142"/>
    <x v="0"/>
    <x v="0"/>
    <x v="1"/>
    <x v="107"/>
    <x v="2897"/>
    <d v="2024-06-05T07:33:00"/>
    <d v="2024-06-07T01:44:00"/>
    <d v="2024-06-07T05:55:00"/>
    <x v="0"/>
    <x v="1"/>
    <s v="Request for fit-to-work certificate for patient PT-73142."/>
    <s v="Clinical summary prepared and sent to patient as requested. GDPR consent verified."/>
    <n v="2899"/>
    <s v="OK"/>
    <n v="1.6333333333333333"/>
    <n v="43.816666666666663"/>
    <s v="Within SLA"/>
    <n v="0"/>
    <n v="1.6333333333333333"/>
  </r>
  <r>
    <n v="2901"/>
    <s v="NB-2023-02901"/>
    <x v="7"/>
    <s v="PT-12934"/>
    <x v="1"/>
    <x v="0"/>
    <x v="0"/>
    <x v="20"/>
    <x v="2898"/>
    <d v="2023-08-13T12:03:00"/>
    <d v="2023-08-14T20:55:00"/>
    <d v="2023-08-16T09:27:00"/>
    <x v="0"/>
    <x v="1"/>
    <s v="Query regarding invoice 50041 dated 09 Aug 2023. Client reports missing credit of £2199."/>
    <s v="Invoice reviewed and corrected. Credit note issued for £698. Client accounts updated."/>
    <n v="2900"/>
    <s v="OK"/>
    <n v="2.6"/>
    <n v="35.466666666666669"/>
    <s v="Within SLA"/>
    <n v="0"/>
    <n v="2.6"/>
  </r>
  <r>
    <n v="2902"/>
    <s v="NB-2024-02902"/>
    <x v="36"/>
    <s v="PT-64365"/>
    <x v="1"/>
    <x v="2"/>
    <x v="0"/>
    <x v="6"/>
    <x v="2899"/>
    <d v="2024-05-06T08:30:00"/>
    <d v="2024-05-06T11:41:00"/>
    <d v="2024-05-06T15:36:00"/>
    <x v="0"/>
    <x v="1"/>
    <s v="Query regarding invoice 85759 dated 23 Apr 2024. Client reports duplicate payment of £3228."/>
    <s v="Invoice reviewed and corrected. Credit note issued for £633. Client accounts updated."/>
    <n v="2901"/>
    <s v="OK"/>
    <n v="0.89999999999999991"/>
    <n v="4.083333333333333"/>
    <s v="Within SLA"/>
    <n v="0"/>
    <n v="0.89999999999999991"/>
  </r>
  <r>
    <n v="2903"/>
    <s v="NB-2024-02903"/>
    <x v="10"/>
    <s v="PT-65869"/>
    <x v="3"/>
    <x v="0"/>
    <x v="1"/>
    <x v="15"/>
    <x v="2900"/>
    <d v="2024-03-15T13:58:00"/>
    <d v="2024-03-21T17:09:00"/>
    <d v="2024-03-18T11:11:00"/>
    <x v="1"/>
    <x v="3"/>
    <s v="Patient PT-65869 requesting reschedule of appointment originally booked for 16 Mar 2024."/>
    <s v="Recurring appointment series updated following consultant schedule change."/>
    <n v="2902"/>
    <s v="OK"/>
    <n v="2.7833333333333332"/>
    <n v="149.96666666666667"/>
    <s v="Breached"/>
    <n v="1"/>
    <n v="2.7833333333333332"/>
  </r>
  <r>
    <n v="2904"/>
    <s v="NB-2024-02904"/>
    <x v="9"/>
    <s v="PT-78535"/>
    <x v="1"/>
    <x v="2"/>
    <x v="1"/>
    <x v="46"/>
    <x v="2901"/>
    <d v="2024-03-08T08:09:00"/>
    <d v="2024-03-09T01:41:00"/>
    <d v="2024-03-09T05:38:00"/>
    <x v="0"/>
    <x v="1"/>
    <s v="Query regarding invoice 15567 dated 19 Feb 2024. Client reports disputed amount of £1526."/>
    <s v="Late payment fee waived as a goodwill gesture following system error. Account adjusted."/>
    <n v="2903"/>
    <s v="OK"/>
    <n v="2.5166666666666666"/>
    <n v="20.05"/>
    <s v="Within SLA"/>
    <n v="0"/>
    <n v="2.5166666666666666"/>
  </r>
  <r>
    <n v="2905"/>
    <s v="NB-2024-02905"/>
    <x v="22"/>
    <s v="PT-72051"/>
    <x v="2"/>
    <x v="0"/>
    <x v="1"/>
    <x v="80"/>
    <x v="2902"/>
    <d v="2024-08-16T00:43:00"/>
    <d v="2024-08-22T04:02:00"/>
    <d v="2024-08-18T21:53:00"/>
    <x v="1"/>
    <x v="0"/>
    <s v="Pre-authorisation request for physiotherapy course. Patient PT-72051. Insurer: Aviva."/>
    <s v="Pre-auth declined by insurer. Patient advised of self-pay options and appeal pathway."/>
    <n v="2904"/>
    <s v="OK"/>
    <n v="2.833333333333333"/>
    <n v="150.15"/>
    <s v="Breached"/>
    <n v="1"/>
    <n v="2.833333333333333"/>
  </r>
  <r>
    <n v="2906"/>
    <s v="NB-2023-02906"/>
    <x v="64"/>
    <s v="PT-51604"/>
    <x v="3"/>
    <x v="0"/>
    <x v="0"/>
    <x v="94"/>
    <x v="2903"/>
    <d v="2023-02-27T13:10:00"/>
    <d v="2023-02-28T22:13:00"/>
    <d v="2023-03-01T10:12:00"/>
    <x v="0"/>
    <x v="3"/>
    <s v="Patient PT-51604 requesting addition of appointment originally booked for 11 Mar 2023."/>
    <s v="Cancellation processed. New appointment booked for following week per patient request."/>
    <n v="2905"/>
    <s v="OK"/>
    <n v="2.9666666666666663"/>
    <n v="36.016666666666666"/>
    <s v="Within SLA"/>
    <n v="0"/>
    <n v="2.9666666666666663"/>
  </r>
  <r>
    <n v="2907"/>
    <s v="NB-2023-02907"/>
    <x v="18"/>
    <s v="PT-47773"/>
    <x v="2"/>
    <x v="3"/>
    <x v="0"/>
    <x v="62"/>
    <x v="2904"/>
    <d v="2023-08-23T13:55:00"/>
    <d v="2023-08-24T10:40:00"/>
    <d v="2023-08-26T06:58:00"/>
    <x v="0"/>
    <x v="1"/>
    <s v="Pre-authorisation request for diagnostic imaging. Patient PT-47773. Insurer: Cigna."/>
    <s v="Policy coverage query resolved. Benefit schedule sent to patient for reference."/>
    <n v="2906"/>
    <s v="OK"/>
    <n v="6.9499999999999993"/>
    <n v="27.7"/>
    <s v="Within SLA"/>
    <n v="0"/>
    <n v="6.9499999999999993"/>
  </r>
  <r>
    <n v="2908"/>
    <s v="NB-2023-02908"/>
    <x v="38"/>
    <s v="PT-93407"/>
    <x v="2"/>
    <x v="3"/>
    <x v="0"/>
    <x v="76"/>
    <x v="2905"/>
    <d v="2023-01-06T22:20:00"/>
    <d v="2023-01-13T01:51:00"/>
    <d v="2023-01-09T19:36:00"/>
    <x v="1"/>
    <x v="3"/>
    <s v="Pre-authorisation request for surgical procedure. Patient PT-93407. Insurer: AXA Health."/>
    <s v="Claim status updated to approved. Payment expected within 5–7 working days."/>
    <n v="2907"/>
    <s v="OK"/>
    <n v="2.7333333333333334"/>
    <n v="150.25"/>
    <s v="Breached"/>
    <n v="1"/>
    <n v="2.7333333333333334"/>
  </r>
  <r>
    <n v="2909"/>
    <s v="NB-2023-02909"/>
    <x v="61"/>
    <s v="PT-76451"/>
    <x v="2"/>
    <x v="2"/>
    <x v="1"/>
    <x v="83"/>
    <x v="2906"/>
    <d v="2023-04-11T19:07:00"/>
    <d v="2023-04-11T23:14:00"/>
    <d v="2023-04-12T01:09:00"/>
    <x v="0"/>
    <x v="3"/>
    <s v="Pre-authorisation request for physiotherapy course. Patient PT-76451. Insurer: Bupa."/>
    <s v="Pre-authorisation confirmed with insurer. Reference number provided to client."/>
    <n v="2908"/>
    <s v="OK"/>
    <n v="1.9666666666666666"/>
    <n v="6.083333333333333"/>
    <s v="Within SLA"/>
    <n v="0"/>
    <n v="1.9666666666666666"/>
  </r>
  <r>
    <n v="2910"/>
    <s v="NB-2024-02910"/>
    <x v="53"/>
    <s v="PT-20182"/>
    <x v="4"/>
    <x v="0"/>
    <x v="0"/>
    <x v="37"/>
    <x v="2907"/>
    <d v="2024-03-06T00:36:00"/>
    <d v="2024-03-06T17:31:00"/>
    <d v="2024-03-07T22:03:00"/>
    <x v="0"/>
    <x v="1"/>
    <s v="Formal complaint submitted by patient regarding billing error. Reference needed."/>
    <s v="Complaint resolved following discussion with client. Compensation of £426 agreed and authorised."/>
    <n v="2909"/>
    <s v="OK"/>
    <n v="2.5499999999999998"/>
    <n v="19.466666666666665"/>
    <s v="Within SLA"/>
    <n v="0"/>
    <n v="2.5499999999999998"/>
  </r>
  <r>
    <n v="2911"/>
    <s v="NB-2024-02911"/>
    <x v="29"/>
    <s v="PT-17441"/>
    <x v="0"/>
    <x v="0"/>
    <x v="1"/>
    <x v="57"/>
    <x v="2908"/>
    <d v="2024-05-27T01:44:00"/>
    <d v="2024-05-27T18:28:00"/>
    <d v="2024-05-29T19:08:00"/>
    <x v="0"/>
    <x v="1"/>
    <s v="Request for medical records for patient PT-17441."/>
    <s v="Medical records compiled and securely transmitted to requesting party within 72 hours."/>
    <n v="2910"/>
    <s v="OK"/>
    <n v="6.6"/>
    <n v="23.333333333333332"/>
    <s v="Within SLA"/>
    <n v="0"/>
    <n v="6.6"/>
  </r>
  <r>
    <n v="2912"/>
    <s v="NB-2023-02912"/>
    <x v="24"/>
    <s v="PT-35527"/>
    <x v="2"/>
    <x v="0"/>
    <x v="0"/>
    <x v="64"/>
    <x v="2909"/>
    <d v="2023-10-04T22:04:00"/>
    <d v="2023-10-05T10:17:00"/>
    <d v="2023-10-05T20:32:00"/>
    <x v="0"/>
    <x v="1"/>
    <s v="Pre-authorisation request for outpatient consultation. Patient PT-35527. Insurer: Bupa."/>
    <s v="Pre-auth declined by insurer. Patient advised of self-pay options and appeal pathway."/>
    <n v="2911"/>
    <s v="OK"/>
    <n v="1.5333333333333332"/>
    <n v="13.75"/>
    <s v="Within SLA"/>
    <n v="0"/>
    <n v="1.5333333333333332"/>
  </r>
  <r>
    <n v="2913"/>
    <s v="NB-2024-02913"/>
    <x v="50"/>
    <s v="PT-52979"/>
    <x v="3"/>
    <x v="2"/>
    <x v="0"/>
    <x v="5"/>
    <x v="2910"/>
    <d v="2024-10-13T21:19:00"/>
    <d v="2024-10-14T03:15:00"/>
    <d v="2024-10-14T04:36:00"/>
    <x v="0"/>
    <x v="2"/>
    <s v="Patient PT-52979 requesting cancellation of appointment originally booked for 15 Oct 2024."/>
    <s v="Urgent appointment arranged within 24 hours following GP referral. Patient notified."/>
    <n v="2912"/>
    <s v="OK"/>
    <n v="0.71666666666666667"/>
    <n v="6.6499999999999995"/>
    <s v="Within SLA"/>
    <n v="0"/>
    <n v="0.71666666666666667"/>
  </r>
  <r>
    <n v="2914"/>
    <s v="NB-2024-02914"/>
    <x v="18"/>
    <s v="PT-85963"/>
    <x v="3"/>
    <x v="0"/>
    <x v="0"/>
    <x v="51"/>
    <x v="2911"/>
    <d v="2024-03-14T11:25:00"/>
    <d v="2024-03-16T12:38:00"/>
    <d v="2024-03-15T09:59:00"/>
    <x v="1"/>
    <x v="0"/>
    <s v="Patient PT-85963 requesting cancellation of appointment originally booked for 16 Mar 2024."/>
    <s v="Appointment rescheduled to patient's preferred date. Confirmation sent via email and SMS."/>
    <n v="2913"/>
    <s v="OK"/>
    <n v="1.4333333333333333"/>
    <n v="50.65"/>
    <s v="Breached"/>
    <n v="1"/>
    <n v="1.4333333333333333"/>
  </r>
  <r>
    <n v="2915"/>
    <s v="NB-2023-02915"/>
    <x v="6"/>
    <s v="PT-71359"/>
    <x v="1"/>
    <x v="0"/>
    <x v="0"/>
    <x v="107"/>
    <x v="2912"/>
    <d v="2023-07-28T13:46:00"/>
    <d v="2023-07-30T16:30:00"/>
    <d v="2023-07-30T12:20:00"/>
    <x v="1"/>
    <x v="1"/>
    <s v="Query regarding invoice 39740 dated 27 Jul 2023. Client reports duplicate payment of £1181."/>
    <s v="Late payment fee waived as a goodwill gesture following system error. Account adjusted."/>
    <n v="2914"/>
    <s v="OK"/>
    <n v="1.4333333333333333"/>
    <n v="52.166666666666664"/>
    <s v="Breached"/>
    <n v="1"/>
    <n v="1.4333333333333333"/>
  </r>
  <r>
    <n v="2916"/>
    <s v="NB-2023-02916"/>
    <x v="15"/>
    <s v="PT-83834"/>
    <x v="2"/>
    <x v="0"/>
    <x v="0"/>
    <x v="83"/>
    <x v="2913"/>
    <d v="2023-05-20T22:23:00"/>
    <d v="2023-05-22T05:09:00"/>
    <d v="2023-05-22T18:55:00"/>
    <x v="0"/>
    <x v="0"/>
    <s v="Pre-authorisation request for physiotherapy course. Patient PT-83834. Insurer: WPA."/>
    <s v="Policy coverage query resolved. Benefit schedule sent to patient for reference."/>
    <n v="2915"/>
    <s v="OK"/>
    <n v="3.4666666666666663"/>
    <n v="34.233333333333334"/>
    <s v="Within SLA"/>
    <n v="0"/>
    <n v="3.4666666666666663"/>
  </r>
  <r>
    <n v="2917"/>
    <s v="NB-2024-02917"/>
    <x v="47"/>
    <s v="PT-54923"/>
    <x v="3"/>
    <x v="0"/>
    <x v="0"/>
    <x v="66"/>
    <x v="2914"/>
    <d v="2024-03-17T00:06:00"/>
    <d v="2024-03-18T09:45:00"/>
    <d v="2024-03-19T06:33:00"/>
    <x v="0"/>
    <x v="0"/>
    <s v="Patient PT-54923 requesting cancellation of appointment originally booked for 27 Mar 2024."/>
    <s v="Cancellation processed. New appointment booked for following week per patient request."/>
    <n v="2916"/>
    <s v="OK"/>
    <n v="17.55"/>
    <n v="51.199999999999996"/>
    <s v="Within SLA"/>
    <n v="0"/>
    <n v="17.55"/>
  </r>
  <r>
    <n v="2918"/>
    <s v="NB-2023-02918"/>
    <x v="37"/>
    <s v="PT-76491"/>
    <x v="3"/>
    <x v="0"/>
    <x v="0"/>
    <x v="36"/>
    <x v="2915"/>
    <d v="2023-11-20T18:11:00"/>
    <d v="2023-11-25T11:15:00"/>
    <d v="2023-11-22T15:29:00"/>
    <x v="1"/>
    <x v="2"/>
    <s v="Patient PT-76491 requesting cancellation of appointment originally booked for 02 Dec 2023."/>
    <s v="Appointment moved from afternoon to morning slot. Patient and GP practice both confirmed."/>
    <n v="2917"/>
    <s v="OK"/>
    <n v="2.6999999999999997"/>
    <n v="115.76666666666667"/>
    <s v="Breached"/>
    <n v="1"/>
    <n v="2.6999999999999997"/>
  </r>
  <r>
    <n v="2919"/>
    <s v="NB-2024-02919"/>
    <x v="7"/>
    <s v="PT-84707"/>
    <x v="2"/>
    <x v="0"/>
    <x v="1"/>
    <x v="58"/>
    <x v="2916"/>
    <d v="2024-11-02T03:40:00"/>
    <d v="2024-11-03T21:09:00"/>
    <d v="2024-11-04T14:42:00"/>
    <x v="0"/>
    <x v="3"/>
    <s v="Pre-authorisation request for specialist referral. Patient PT-84707. Insurer: Bupa."/>
    <s v="Insurer contacted; claim resubmitted with corrected diagnosis code. Outcome pending."/>
    <n v="2918"/>
    <s v="OK"/>
    <n v="12.966666666666667"/>
    <n v="54.449999999999996"/>
    <s v="Within SLA"/>
    <n v="0"/>
    <n v="12.966666666666667"/>
  </r>
  <r>
    <n v="2920"/>
    <s v="NB-2023-02920"/>
    <x v="40"/>
    <s v="PT-74314"/>
    <x v="3"/>
    <x v="0"/>
    <x v="1"/>
    <x v="41"/>
    <x v="2917"/>
    <d v="2023-08-30T09:02:00"/>
    <d v="2023-08-31T03:46:00"/>
    <d v="2023-09-01T07:33:00"/>
    <x v="0"/>
    <x v="1"/>
    <s v="Patient PT-74314 requesting reschedule of appointment originally booked for 01 Sep 2023."/>
    <s v="Recurring appointment series updated following consultant schedule change."/>
    <n v="2919"/>
    <s v="OK"/>
    <n v="1.4833333333333332"/>
    <n v="20.216666666666665"/>
    <s v="Within SLA"/>
    <n v="0"/>
    <n v="1.4833333333333332"/>
  </r>
  <r>
    <n v="2921"/>
    <s v="NB-2024-02921"/>
    <x v="16"/>
    <s v="PT-40488"/>
    <x v="4"/>
    <x v="0"/>
    <x v="0"/>
    <x v="39"/>
    <x v="2918"/>
    <d v="2024-10-14T18:52:00"/>
    <d v="2024-10-16T02:25:00"/>
    <d v="2024-10-17T12:19:00"/>
    <x v="0"/>
    <x v="0"/>
    <s v="Formal complaint submitted by family member regarding billing error. Reference needed."/>
    <s v="Complaint closed following satisfactory resolution. Client confirmed acceptance of outcome."/>
    <n v="2920"/>
    <s v="OK"/>
    <n v="6.55"/>
    <n v="38.1"/>
    <s v="Within SLA"/>
    <n v="0"/>
    <n v="6.55"/>
  </r>
  <r>
    <n v="2922"/>
    <s v="NB-2024-02922"/>
    <x v="17"/>
    <s v="PT-43236"/>
    <x v="3"/>
    <x v="1"/>
    <x v="1"/>
    <x v="61"/>
    <x v="2919"/>
    <d v="2024-07-06T23:11:00"/>
    <d v="2024-07-07T01:03:00"/>
    <d v="2024-07-07T02:19:00"/>
    <x v="0"/>
    <x v="1"/>
    <s v="Patient PT-43236 requesting reschedule of appointment originally booked for 09 Jul 2024."/>
    <s v="Appointment rescheduled to patient's preferred date. Confirmation sent via email and SMS."/>
    <n v="2921"/>
    <s v="OK"/>
    <n v="0.86666666666666659"/>
    <n v="2.7333333333333334"/>
    <s v="Within SLA"/>
    <n v="0"/>
    <n v="0.86666666666666659"/>
  </r>
  <r>
    <n v="2923"/>
    <s v="NB-2024-02923"/>
    <x v="48"/>
    <s v="PT-72500"/>
    <x v="2"/>
    <x v="3"/>
    <x v="0"/>
    <x v="13"/>
    <x v="2920"/>
    <d v="2024-02-17T04:26:00"/>
    <d v="2024-02-18T22:58:00"/>
    <d v="2024-02-21T16:28:00"/>
    <x v="0"/>
    <x v="1"/>
    <s v="Pre-authorisation request for physiotherapy course. Patient PT-72500. Insurer: Bupa."/>
    <s v="Pre-auth declined by insurer. Patient advised of self-pay options and appeal pathway."/>
    <n v="2922"/>
    <s v="OK"/>
    <n v="11.966666666666667"/>
    <n v="54.5"/>
    <s v="Within SLA"/>
    <n v="0"/>
    <n v="11.966666666666667"/>
  </r>
  <r>
    <n v="2924"/>
    <s v="NB-2023-02924"/>
    <x v="42"/>
    <s v="PT-97764"/>
    <x v="1"/>
    <x v="3"/>
    <x v="1"/>
    <x v="36"/>
    <x v="2921"/>
    <d v="2023-01-16T05:32:00"/>
    <d v="2023-01-18T01:05:00"/>
    <d v="2023-01-18T23:53:00"/>
    <x v="0"/>
    <x v="3"/>
    <s v="Query regarding invoice 76617 dated 19 Dec 2022. Client reports duplicate payment of £587."/>
    <s v="Invoice reviewed and corrected. Credit note issued for £219. Client accounts updated."/>
    <n v="2923"/>
    <s v="OK"/>
    <n v="5.6499999999999995"/>
    <n v="49.199999999999996"/>
    <s v="Within SLA"/>
    <n v="0"/>
    <n v="5.6499999999999995"/>
  </r>
  <r>
    <n v="2925"/>
    <s v="NB-2024-02925"/>
    <x v="10"/>
    <s v="PT-39508"/>
    <x v="0"/>
    <x v="0"/>
    <x v="0"/>
    <x v="31"/>
    <x v="2922"/>
    <d v="2024-02-24T06:16:00"/>
    <d v="2024-02-25T23:08:00"/>
    <d v="2024-02-27T00:15:00"/>
    <x v="0"/>
    <x v="3"/>
    <s v="Request for fit-to-work certificate for patient PT-39508."/>
    <s v="Medical records compiled and securely transmitted to requesting party within 72 hours."/>
    <n v="2924"/>
    <s v="OK"/>
    <n v="6.0166666666666666"/>
    <n v="46.883333333333333"/>
    <s v="Within SLA"/>
    <n v="0"/>
    <n v="6.0166666666666666"/>
  </r>
  <r>
    <n v="2926"/>
    <s v="NB-2024-02926"/>
    <x v="66"/>
    <s v="PT-97929"/>
    <x v="2"/>
    <x v="0"/>
    <x v="1"/>
    <x v="104"/>
    <x v="2923"/>
    <d v="2024-03-16T05:44:00"/>
    <d v="2024-03-17T01:43:00"/>
    <d v="2024-03-19T00:02:00"/>
    <x v="0"/>
    <x v="1"/>
    <s v="Pre-authorisation request for specialist referral. Patient PT-97929. Insurer: Bupa."/>
    <s v="Claim status updated to approved. Payment expected within 5–7 working days."/>
    <n v="2925"/>
    <s v="OK"/>
    <n v="5.7"/>
    <n v="25.683333333333334"/>
    <s v="Within SLA"/>
    <n v="0"/>
    <n v="5.7"/>
  </r>
  <r>
    <n v="2927"/>
    <s v="NB-2023-02927"/>
    <x v="1"/>
    <s v="PT-52025"/>
    <x v="2"/>
    <x v="0"/>
    <x v="0"/>
    <x v="1"/>
    <x v="2924"/>
    <d v="2023-02-23T15:01:00"/>
    <d v="2023-02-25T12:23:00"/>
    <d v="2023-02-26T10:34:00"/>
    <x v="0"/>
    <x v="0"/>
    <s v="Pre-authorisation request for surgical procedure. Patient PT-52025. Insurer: Aviva."/>
    <s v="Insurer contacted; claim resubmitted with corrected diagnosis code. Outcome pending."/>
    <n v="2926"/>
    <s v="OK"/>
    <n v="4.45"/>
    <n v="49.816666666666663"/>
    <s v="Within SLA"/>
    <n v="0"/>
    <n v="4.45"/>
  </r>
  <r>
    <n v="2928"/>
    <s v="NB-2024-02928"/>
    <x v="16"/>
    <s v="PT-39986"/>
    <x v="1"/>
    <x v="0"/>
    <x v="0"/>
    <x v="47"/>
    <x v="2925"/>
    <d v="2024-06-18T21:06:00"/>
    <d v="2024-06-20T05:00:00"/>
    <d v="2024-06-21T16:45:00"/>
    <x v="0"/>
    <x v="3"/>
    <s v="Query regarding invoice 56531 dated 06 Jun 2024. Client reports missing credit of £2391."/>
    <s v="Charge dispute investigated. Original amount validated as correct; breakdown sent to client."/>
    <n v="2927"/>
    <s v="OK"/>
    <n v="4.3499999999999996"/>
    <n v="36.25"/>
    <s v="Within SLA"/>
    <n v="0"/>
    <n v="4.3499999999999996"/>
  </r>
  <r>
    <n v="2929"/>
    <s v="NB-2024-02929"/>
    <x v="43"/>
    <s v="PT-39243"/>
    <x v="3"/>
    <x v="0"/>
    <x v="0"/>
    <x v="92"/>
    <x v="2926"/>
    <d v="2024-06-03T21:17:00"/>
    <d v="2024-06-10T13:18:00"/>
    <d v="2024-06-06T18:18:00"/>
    <x v="1"/>
    <x v="1"/>
    <s v="Patient PT-39243 requesting reschedule of appointment originally booked for 16 Jun 2024."/>
    <s v="Appointment moved from afternoon to morning slot. Patient and GP practice both confirmed."/>
    <n v="2928"/>
    <s v="OK"/>
    <n v="2.9833333333333334"/>
    <n v="163"/>
    <s v="Breached"/>
    <n v="1"/>
    <n v="2.9833333333333334"/>
  </r>
  <r>
    <n v="2930"/>
    <s v="NB-2023-02930"/>
    <x v="14"/>
    <s v="PT-42572"/>
    <x v="1"/>
    <x v="2"/>
    <x v="0"/>
    <x v="48"/>
    <x v="2927"/>
    <d v="2023-11-18T19:44:00"/>
    <d v="2023-11-19T02:46:00"/>
    <d v="2023-11-19T06:22:00"/>
    <x v="0"/>
    <x v="1"/>
    <s v="Query regarding invoice 28806 dated 04 Nov 2023. Client reports missing credit of £3355."/>
    <s v="Charge dispute investigated. Original amount validated as correct; breakdown sent to client."/>
    <n v="2929"/>
    <s v="OK"/>
    <n v="1.3666666666666667"/>
    <n v="8.4"/>
    <s v="Within SLA"/>
    <n v="0"/>
    <n v="1.3666666666666667"/>
  </r>
  <r>
    <n v="2931"/>
    <s v="NB-2023-02931"/>
    <x v="60"/>
    <s v="PT-16956"/>
    <x v="1"/>
    <x v="0"/>
    <x v="0"/>
    <x v="23"/>
    <x v="2928"/>
    <d v="2023-04-28T21:56:00"/>
    <d v="2023-05-05T07:49:00"/>
    <d v="2023-05-01T15:47:00"/>
    <x v="1"/>
    <x v="0"/>
    <s v="Query regarding invoice 59877 dated 14 Apr 2023. Client reports disputed amount of £1404."/>
    <s v="Late payment fee waived as a goodwill gesture following system error. Account adjusted."/>
    <n v="2930"/>
    <s v="OK"/>
    <n v="6.1499999999999995"/>
    <n v="160.03333333333333"/>
    <s v="Breached"/>
    <n v="1"/>
    <n v="6.1499999999999995"/>
  </r>
  <r>
    <n v="2932"/>
    <s v="NB-2024-02932"/>
    <x v="16"/>
    <s v="PT-66484"/>
    <x v="3"/>
    <x v="3"/>
    <x v="1"/>
    <x v="5"/>
    <x v="2929"/>
    <d v="2024-01-11T04:53:00"/>
    <d v="2024-01-14T04:50:00"/>
    <d v="2024-01-15T13:26:00"/>
    <x v="0"/>
    <x v="2"/>
    <s v="Patient PT-66484 requesting cancellation of appointment originally booked for 22 Jan 2024."/>
    <s v="Cancellation processed. New appointment booked for following week per patient request."/>
    <n v="2931"/>
    <s v="OK"/>
    <n v="15.45"/>
    <n v="87.399999999999991"/>
    <s v="Within SLA"/>
    <n v="0"/>
    <n v="15.45"/>
  </r>
  <r>
    <n v="2933"/>
    <s v="NB-2023-02933"/>
    <x v="42"/>
    <s v="PT-15215"/>
    <x v="1"/>
    <x v="2"/>
    <x v="0"/>
    <x v="66"/>
    <x v="2930"/>
    <d v="2023-03-30T19:24:00"/>
    <d v="2023-03-31T02:05:00"/>
    <d v="2023-03-31T03:02:00"/>
    <x v="0"/>
    <x v="0"/>
    <s v="Query regarding invoice 95311 dated 17 Mar 2023. Client reports disputed amount of £649."/>
    <s v="Invoice reviewed and corrected. Credit note issued for £121. Client accounts updated."/>
    <n v="2932"/>
    <s v="OK"/>
    <n v="0.36666666666666664"/>
    <n v="7.05"/>
    <s v="Within SLA"/>
    <n v="0"/>
    <n v="0.36666666666666664"/>
  </r>
  <r>
    <n v="2934"/>
    <s v="NB-2024-02934"/>
    <x v="4"/>
    <s v="PT-50945"/>
    <x v="2"/>
    <x v="1"/>
    <x v="0"/>
    <x v="98"/>
    <x v="2931"/>
    <d v="2024-03-17T22:14:00"/>
    <d v="2024-03-17T23:21:00"/>
    <d v="2024-03-18T01:50:00"/>
    <x v="0"/>
    <x v="0"/>
    <s v="Pre-authorisation request for surgical procedure. Patient PT-50945. Insurer: WPA."/>
    <s v="Pre-auth declined by insurer. Patient advised of self-pay options and appeal pathway."/>
    <n v="2933"/>
    <s v="OK"/>
    <n v="0.39999999999999997"/>
    <n v="1.5166666666666666"/>
    <s v="Within SLA"/>
    <n v="0"/>
    <n v="0.39999999999999997"/>
  </r>
  <r>
    <n v="2935"/>
    <s v="NB-2023-02935"/>
    <x v="43"/>
    <s v="PT-73016"/>
    <x v="3"/>
    <x v="2"/>
    <x v="0"/>
    <x v="94"/>
    <x v="2932"/>
    <d v="2023-12-29T03:45:00"/>
    <d v="2023-12-31T02:13:00"/>
    <d v="2023-12-30T01:30:00"/>
    <x v="1"/>
    <x v="0"/>
    <s v="Patient PT-73016 requesting addition of appointment originally booked for 12 Jan 2024."/>
    <s v="Appointment moved from afternoon to morning slot. Patient and GP practice both confirmed."/>
    <n v="2934"/>
    <s v="OK"/>
    <n v="2.25"/>
    <n v="48.716666666666661"/>
    <s v="Breached"/>
    <n v="1"/>
    <n v="2.25"/>
  </r>
  <r>
    <n v="2936"/>
    <s v="NB-2023-02936"/>
    <x v="63"/>
    <s v="PT-90184"/>
    <x v="2"/>
    <x v="0"/>
    <x v="1"/>
    <x v="47"/>
    <x v="2933"/>
    <d v="2023-05-18T15:44:00"/>
    <d v="2023-05-20T10:17:00"/>
    <d v="2023-05-21T08:44:00"/>
    <x v="0"/>
    <x v="3"/>
    <s v="Pre-authorisation request for outpatient consultation. Patient PT-90184. Insurer: Aviva."/>
    <s v="Pre-auth declined by insurer. Patient advised of self-pay options and appeal pathway."/>
    <n v="2935"/>
    <s v="OK"/>
    <n v="7"/>
    <n v="49.55"/>
    <s v="Within SLA"/>
    <n v="0"/>
    <n v="7"/>
  </r>
  <r>
    <n v="2937"/>
    <s v="NB-2025-02937"/>
    <x v="61"/>
    <s v="PT-80286"/>
    <x v="1"/>
    <x v="2"/>
    <x v="0"/>
    <x v="91"/>
    <x v="2934"/>
    <d v="2025-01-06T04:37:00"/>
    <d v="2025-01-06T06:59:00"/>
    <d v="2025-01-06T11:58:00"/>
    <x v="0"/>
    <x v="0"/>
    <s v="Query regarding invoice 77554 dated 12 Dec 2024. Client reports incorrect charge of £2268."/>
    <s v="Duplicate charge identified and reversed. Updated invoice sent to client for reconciliation."/>
    <n v="2936"/>
    <s v="OK"/>
    <n v="0.65"/>
    <n v="3.0166666666666666"/>
    <s v="Within SLA"/>
    <n v="0"/>
    <n v="0.65"/>
  </r>
  <r>
    <n v="2938"/>
    <s v="NB-2023-02938"/>
    <x v="69"/>
    <s v="PT-88739"/>
    <x v="1"/>
    <x v="2"/>
    <x v="0"/>
    <x v="36"/>
    <x v="2935"/>
    <d v="2023-04-12T09:36:00"/>
    <d v="2023-04-12T17:49:00"/>
    <d v="2023-04-12T20:51:00"/>
    <x v="0"/>
    <x v="1"/>
    <s v="Query regarding invoice 33917 dated 18 Mar 2023. Client reports missing credit of £1367."/>
    <s v="Invoice reviewed and corrected. Credit note issued for £607. Client accounts updated."/>
    <n v="2937"/>
    <s v="OK"/>
    <n v="0.75"/>
    <n v="8.9666666666666668"/>
    <s v="Within SLA"/>
    <n v="0"/>
    <n v="0.75"/>
  </r>
  <r>
    <n v="2939"/>
    <s v="NB-2024-02939"/>
    <x v="17"/>
    <s v="PT-27464"/>
    <x v="0"/>
    <x v="3"/>
    <x v="0"/>
    <x v="22"/>
    <x v="2936"/>
    <d v="2024-09-28T19:33:00"/>
    <d v="2024-10-02T00:36:00"/>
    <d v="2024-10-02T15:33:00"/>
    <x v="0"/>
    <x v="1"/>
    <s v="Request for discharge summary for patient PT-27464."/>
    <s v="Clinical summary prepared and sent to patient as requested. GDPR consent verified."/>
    <n v="2938"/>
    <s v="OK"/>
    <n v="4"/>
    <n v="81.05"/>
    <s v="Within SLA"/>
    <n v="0"/>
    <n v="4"/>
  </r>
  <r>
    <n v="2940"/>
    <s v="NB-2024-02940"/>
    <x v="37"/>
    <s v="PT-41630"/>
    <x v="4"/>
    <x v="2"/>
    <x v="0"/>
    <x v="58"/>
    <x v="2937"/>
    <d v="2024-12-24T09:32:00"/>
    <d v="2024-12-24T15:52:00"/>
    <d v="2024-12-24T20:20:00"/>
    <x v="0"/>
    <x v="3"/>
    <s v="Formal complaint submitted by family member regarding delayed response. Reference needed."/>
    <s v="Complaint closed following satisfactory resolution. Client confirmed acceptance of outcome."/>
    <n v="2939"/>
    <s v="OK"/>
    <n v="1.2"/>
    <n v="7.5333333333333332"/>
    <s v="Within SLA"/>
    <n v="0"/>
    <n v="1.2"/>
  </r>
  <r>
    <n v="2941"/>
    <s v="NB-2025-02941"/>
    <x v="8"/>
    <s v="PT-40464"/>
    <x v="0"/>
    <x v="2"/>
    <x v="4"/>
    <x v="29"/>
    <x v="2938"/>
    <d v="2025-03-14T15:06:00"/>
    <m/>
    <d v="2025-03-15T01:40:00"/>
    <x v="1"/>
    <x v="1"/>
    <s v="Request for medical records for patient PT-40464."/>
    <m/>
    <n v="2940"/>
    <s v="OPEN_TICKET"/>
    <n v="1.4333333333333333"/>
    <m/>
    <s v="Breached"/>
    <n v="1"/>
    <n v="1.4333333333333333"/>
  </r>
  <r>
    <n v="2942"/>
    <s v="NB-2024-02942"/>
    <x v="4"/>
    <s v="PT-69735"/>
    <x v="1"/>
    <x v="0"/>
    <x v="0"/>
    <x v="18"/>
    <x v="2939"/>
    <d v="2024-08-27T20:17:00"/>
    <d v="2024-08-29T12:49:00"/>
    <d v="2024-08-29T17:05:00"/>
    <x v="0"/>
    <x v="3"/>
    <s v="Query regarding invoice 22960 dated 21 Aug 2024. Client reports disputed amount of £1921."/>
    <s v="Billing query resolved following confirmation from insurer. Payment processing initiated."/>
    <n v="2941"/>
    <s v="OK"/>
    <n v="3.1999999999999997"/>
    <n v="43.733333333333334"/>
    <s v="Within SLA"/>
    <n v="0"/>
    <n v="3.1999999999999997"/>
  </r>
  <r>
    <n v="2943"/>
    <s v="NB-2023-02943"/>
    <x v="26"/>
    <s v="PT-25592"/>
    <x v="0"/>
    <x v="0"/>
    <x v="0"/>
    <x v="8"/>
    <x v="2940"/>
    <d v="2023-12-09T14:03:00"/>
    <d v="2023-12-12T03:10:00"/>
    <d v="2023-12-12T10:14:00"/>
    <x v="0"/>
    <x v="3"/>
    <s v="Request for insurance medical report for patient PT-25592."/>
    <s v="Insurance medical report completed and submitted to insurer within agreed timeframe."/>
    <n v="2942"/>
    <s v="OK"/>
    <n v="3.8166666666666664"/>
    <n v="64.933333333333337"/>
    <s v="Within SLA"/>
    <n v="0"/>
    <n v="3.8166666666666664"/>
  </r>
  <r>
    <n v="2944"/>
    <s v="NB-2025-02944"/>
    <x v="51"/>
    <s v="PT-35637"/>
    <x v="3"/>
    <x v="0"/>
    <x v="0"/>
    <x v="44"/>
    <x v="2941"/>
    <d v="2025-02-02T20:01:00"/>
    <d v="2025-02-09T23:22:00"/>
    <d v="2025-02-05T14:08:00"/>
    <x v="1"/>
    <x v="1"/>
    <s v="Patient PT-35637 requesting reschedule of appointment originally booked for 10 Feb 2025."/>
    <s v="Recurring appointment series updated following consultant schedule change."/>
    <n v="2943"/>
    <s v="OK"/>
    <n v="5.8833333333333329"/>
    <n v="177.23333333333332"/>
    <s v="Breached"/>
    <n v="1"/>
    <n v="5.8833333333333329"/>
  </r>
  <r>
    <n v="2945"/>
    <s v="NB-2023-02945"/>
    <x v="63"/>
    <s v="PT-36971"/>
    <x v="0"/>
    <x v="3"/>
    <x v="0"/>
    <x v="64"/>
    <x v="2942"/>
    <d v="2023-11-02T21:30:00"/>
    <d v="2023-11-06T21:52:00"/>
    <d v="2023-11-07T10:48:00"/>
    <x v="0"/>
    <x v="1"/>
    <s v="Request for GP referral letter for patient PT-36971."/>
    <s v="Clinical summary prepared and sent to patient as requested. GDPR consent verified."/>
    <n v="2944"/>
    <s v="OK"/>
    <n v="10.7"/>
    <n v="107.06666666666666"/>
    <s v="Within SLA"/>
    <n v="0"/>
    <n v="10.7"/>
  </r>
  <r>
    <n v="2946"/>
    <s v="NB-2025-02946"/>
    <x v="1"/>
    <s v="PT-25384"/>
    <x v="3"/>
    <x v="0"/>
    <x v="0"/>
    <x v="5"/>
    <x v="2943"/>
    <d v="2025-01-29T08:57:00"/>
    <d v="2025-01-31T12:16:00"/>
    <d v="2025-02-01T03:13:00"/>
    <x v="0"/>
    <x v="1"/>
    <s v="Patient PT-25384 requesting addition of appointment originally booked for 05 Feb 2025."/>
    <s v="Cancellation processed. New appointment booked for following week per patient request."/>
    <n v="2945"/>
    <s v="OK"/>
    <n v="5.7333333333333334"/>
    <n v="57.05"/>
    <s v="Within SLA"/>
    <n v="0"/>
    <n v="5.7333333333333334"/>
  </r>
  <r>
    <n v="2947"/>
    <s v="NB-2023-02947"/>
    <x v="68"/>
    <s v="PT-31041"/>
    <x v="0"/>
    <x v="0"/>
    <x v="1"/>
    <x v="46"/>
    <x v="2944"/>
    <d v="2023-09-22T15:28:00"/>
    <d v="2023-09-23T12:00:00"/>
    <d v="2023-09-24T13:03:00"/>
    <x v="0"/>
    <x v="3"/>
    <s v="Request for clinical summary for patient PT-31041."/>
    <s v="GP referral letter drafted and sent to specialist clinic. Copy retained on file."/>
    <n v="2946"/>
    <s v="OK"/>
    <n v="2.4166666666666665"/>
    <n v="22.95"/>
    <s v="Within SLA"/>
    <n v="0"/>
    <n v="2.4166666666666665"/>
  </r>
  <r>
    <n v="2948"/>
    <s v="NB-2023-02948"/>
    <x v="64"/>
    <s v="PT-24391"/>
    <x v="3"/>
    <x v="3"/>
    <x v="0"/>
    <x v="6"/>
    <x v="2945"/>
    <d v="2023-08-03T03:51:00"/>
    <d v="2023-08-05T10:39:00"/>
    <d v="2023-08-06T23:38:00"/>
    <x v="0"/>
    <x v="3"/>
    <s v="Patient PT-24391 requesting cancellation of appointment originally booked for 05 Aug 2023."/>
    <s v="Appointment moved from afternoon to morning slot. Patient and GP practice both confirmed."/>
    <n v="2947"/>
    <s v="OK"/>
    <n v="4.2166666666666668"/>
    <n v="59.016666666666666"/>
    <s v="Within SLA"/>
    <n v="0"/>
    <n v="4.2166666666666668"/>
  </r>
  <r>
    <n v="2949"/>
    <s v="NB-2023-02949"/>
    <x v="64"/>
    <s v="PT-59447"/>
    <x v="1"/>
    <x v="1"/>
    <x v="1"/>
    <x v="4"/>
    <x v="2946"/>
    <d v="2023-07-07T20:00:00"/>
    <d v="2023-07-07T23:09:00"/>
    <d v="2023-07-07T23:40:00"/>
    <x v="0"/>
    <x v="3"/>
    <s v="Query regarding invoice 25992 dated 09 Jun 2023. Client reports missing credit of £333."/>
    <s v="Billing query resolved following confirmation from insurer. Payment processing initiated."/>
    <n v="2948"/>
    <s v="OK"/>
    <n v="0.33333333333333331"/>
    <n v="3.4833333333333334"/>
    <s v="Within SLA"/>
    <n v="0"/>
    <n v="0.33333333333333331"/>
  </r>
  <r>
    <n v="2950"/>
    <s v="NB-2023-02950"/>
    <x v="64"/>
    <s v="PT-63418"/>
    <x v="3"/>
    <x v="0"/>
    <x v="1"/>
    <x v="27"/>
    <x v="2947"/>
    <d v="2023-04-11T08:10:00"/>
    <d v="2023-04-14T05:51:00"/>
    <d v="2023-04-13T06:04:00"/>
    <x v="1"/>
    <x v="3"/>
    <s v="Patient PT-63418 requesting cancellation of appointment originally booked for 15 Apr 2023."/>
    <s v="Cancellation processed. New appointment booked for following week per patient request."/>
    <n v="2949"/>
    <s v="OK"/>
    <n v="2.1"/>
    <n v="71.783333333333331"/>
    <s v="Breached"/>
    <n v="1"/>
    <n v="2.1"/>
  </r>
  <r>
    <n v="2951"/>
    <s v="NB-2024-02951"/>
    <x v="20"/>
    <s v="PT-49079"/>
    <x v="3"/>
    <x v="0"/>
    <x v="3"/>
    <x v="95"/>
    <x v="2948"/>
    <d v="2024-08-14T18:19:00"/>
    <m/>
    <d v="2024-08-17T11:59:00"/>
    <x v="1"/>
    <x v="0"/>
    <s v="Patient PT-49079 requesting reschedule of appointment originally booked for 20 Aug 2024."/>
    <m/>
    <n v="2950"/>
    <s v="OPEN_TICKET"/>
    <n v="6.333333333333333"/>
    <m/>
    <s v="Breached"/>
    <n v="1"/>
    <n v="6.333333333333333"/>
  </r>
  <r>
    <n v="2952"/>
    <s v="NB-2024-02952"/>
    <x v="21"/>
    <s v="PT-10190"/>
    <x v="4"/>
    <x v="0"/>
    <x v="0"/>
    <x v="12"/>
    <x v="2949"/>
    <d v="2024-08-03T15:11:00"/>
    <d v="2024-08-04T07:14:00"/>
    <d v="2024-08-05T09:17:00"/>
    <x v="0"/>
    <x v="2"/>
    <s v="Formal complaint submitted by patient regarding data handling concern. Reference needed."/>
    <s v="Complaint acknowledged and logged under ref CMP-2126. Full investigation completed within SLA. Apology letter sent."/>
    <n v="2951"/>
    <s v="OK"/>
    <n v="5.8999999999999995"/>
    <n v="21.95"/>
    <s v="Within SLA"/>
    <n v="0"/>
    <n v="5.8999999999999995"/>
  </r>
  <r>
    <n v="2953"/>
    <s v="NB-2023-02953"/>
    <x v="18"/>
    <s v="PT-27935"/>
    <x v="3"/>
    <x v="3"/>
    <x v="0"/>
    <x v="61"/>
    <x v="2950"/>
    <d v="2023-07-23T04:06:00"/>
    <d v="2023-07-24T01:29:00"/>
    <d v="2023-07-26T01:41:00"/>
    <x v="0"/>
    <x v="3"/>
    <s v="Patient PT-27935 requesting addition of appointment originally booked for 02 Aug 2023."/>
    <s v="Cancellation processed. New appointment booked for following week per patient request."/>
    <n v="2952"/>
    <s v="OK"/>
    <n v="2.4166666666666665"/>
    <n v="23.8"/>
    <s v="Within SLA"/>
    <n v="0"/>
    <n v="2.4166666666666665"/>
  </r>
  <r>
    <n v="2954"/>
    <s v="NB-2024-02954"/>
    <x v="67"/>
    <s v="PT-73911"/>
    <x v="3"/>
    <x v="0"/>
    <x v="1"/>
    <x v="94"/>
    <x v="2951"/>
    <d v="2024-04-17T13:57:00"/>
    <d v="2024-04-18T22:36:00"/>
    <d v="2024-04-20T11:24:00"/>
    <x v="0"/>
    <x v="3"/>
    <s v="Patient PT-73911 requesting reschedule of appointment originally booked for 25 Apr 2024."/>
    <s v="Cancellation processed. New appointment booked for following week per patient request."/>
    <n v="2953"/>
    <s v="OK"/>
    <n v="2.5499999999999998"/>
    <n v="35.199999999999996"/>
    <s v="Within SLA"/>
    <n v="0"/>
    <n v="2.5499999999999998"/>
  </r>
  <r>
    <n v="2955"/>
    <s v="NB-2023-02955"/>
    <x v="9"/>
    <s v="PT-90810"/>
    <x v="2"/>
    <x v="0"/>
    <x v="0"/>
    <x v="15"/>
    <x v="2952"/>
    <d v="2023-06-16T11:52:00"/>
    <d v="2023-06-17T04:35:00"/>
    <d v="2023-06-19T06:54:00"/>
    <x v="0"/>
    <x v="0"/>
    <s v="Pre-authorisation request for diagnostic imaging. Patient PT-90810. Insurer: Vitality."/>
    <s v="Claim status updated to approved. Payment expected within 5–7 working days."/>
    <n v="2954"/>
    <s v="OK"/>
    <n v="4.9666666666666668"/>
    <n v="21.683333333333334"/>
    <s v="Within SLA"/>
    <n v="0"/>
    <n v="4.9666666666666668"/>
  </r>
  <r>
    <n v="2956"/>
    <s v="NB-2024-02956"/>
    <x v="27"/>
    <s v="PT-18840"/>
    <x v="3"/>
    <x v="0"/>
    <x v="0"/>
    <x v="23"/>
    <x v="2953"/>
    <d v="2024-01-27T08:16:00"/>
    <d v="2024-01-27T23:43:00"/>
    <d v="2024-01-29T05:59:00"/>
    <x v="0"/>
    <x v="3"/>
    <s v="Patient PT-18840 requesting addition of appointment originally booked for 05 Feb 2024."/>
    <s v="Appointment rescheduled to patient's preferred date. Confirmation sent via email and SMS."/>
    <n v="2955"/>
    <s v="OK"/>
    <n v="2.2833333333333332"/>
    <n v="17.733333333333334"/>
    <s v="Within SLA"/>
    <n v="0"/>
    <n v="2.2833333333333332"/>
  </r>
  <r>
    <n v="2957"/>
    <s v="NB-2025-02957"/>
    <x v="6"/>
    <s v="PT-23396"/>
    <x v="3"/>
    <x v="3"/>
    <x v="1"/>
    <x v="49"/>
    <x v="2954"/>
    <d v="2025-01-09T10:38:00"/>
    <d v="2025-01-12T10:29:00"/>
    <d v="2025-01-13T02:56:00"/>
    <x v="0"/>
    <x v="0"/>
    <s v="Patient PT-23396 requesting addition of appointment originally booked for 22 Jan 2025."/>
    <s v="Recurring appointment series updated following consultant schedule change."/>
    <n v="2956"/>
    <s v="OK"/>
    <n v="7.6999999999999993"/>
    <n v="79.55"/>
    <s v="Within SLA"/>
    <n v="0"/>
    <n v="7.6999999999999993"/>
  </r>
  <r>
    <n v="2958"/>
    <s v="NB-2024-02958"/>
    <x v="67"/>
    <s v="PT-54526"/>
    <x v="1"/>
    <x v="0"/>
    <x v="0"/>
    <x v="62"/>
    <x v="2955"/>
    <d v="2024-03-05T23:02:00"/>
    <d v="2024-03-07T13:18:00"/>
    <d v="2024-03-08T07:37:00"/>
    <x v="0"/>
    <x v="0"/>
    <s v="Query regarding invoice 87944 dated 18 Feb 2024. Client reports incorrect charge of £431."/>
    <s v="Duplicate charge identified and reversed. Updated invoice sent to client for reconciliation."/>
    <n v="2957"/>
    <s v="OK"/>
    <n v="15.416666666666666"/>
    <n v="53.68333333333333"/>
    <s v="Within SLA"/>
    <n v="0"/>
    <n v="15.416666666666666"/>
  </r>
  <r>
    <n v="2959"/>
    <s v="NB-2024-02959"/>
    <x v="2"/>
    <s v="PT-52092"/>
    <x v="3"/>
    <x v="3"/>
    <x v="0"/>
    <x v="30"/>
    <x v="2956"/>
    <d v="2024-08-05T01:19:00"/>
    <d v="2024-08-10T07:47:00"/>
    <d v="2024-08-09T17:37:00"/>
    <x v="1"/>
    <x v="0"/>
    <s v="Patient PT-52092 requesting addition of appointment originally booked for 08 Aug 2024."/>
    <s v="Cancellation processed. New appointment booked for following week per patient request."/>
    <n v="2958"/>
    <s v="OK"/>
    <n v="7.6999999999999993"/>
    <n v="134.16666666666666"/>
    <s v="Breached"/>
    <n v="1"/>
    <n v="7.6999999999999993"/>
  </r>
  <r>
    <n v="2960"/>
    <s v="NB-2024-02960"/>
    <x v="11"/>
    <s v="PT-20097"/>
    <x v="3"/>
    <x v="0"/>
    <x v="1"/>
    <x v="95"/>
    <x v="2957"/>
    <d v="2024-10-04T04:19:00"/>
    <d v="2024-10-05T09:40:00"/>
    <d v="2024-10-07T00:38:00"/>
    <x v="0"/>
    <x v="1"/>
    <s v="Patient PT-20097 requesting reschedule of appointment originally booked for 10 Oct 2024."/>
    <s v="Cancellation processed. New appointment booked for following week per patient request."/>
    <n v="2959"/>
    <s v="OK"/>
    <n v="3.6833333333333331"/>
    <n v="33.033333333333331"/>
    <s v="Within SLA"/>
    <n v="0"/>
    <n v="3.6833333333333331"/>
  </r>
  <r>
    <n v="2961"/>
    <s v="NB-2023-02961"/>
    <x v="24"/>
    <s v="PT-66220"/>
    <x v="3"/>
    <x v="3"/>
    <x v="0"/>
    <x v="8"/>
    <x v="2958"/>
    <d v="2023-08-24T17:31:00"/>
    <d v="2023-08-30T02:57:00"/>
    <d v="2023-08-27T10:39:00"/>
    <x v="1"/>
    <x v="3"/>
    <s v="Patient PT-66220 requesting cancellation of appointment originally booked for 29 Aug 2023."/>
    <s v="Urgent appointment arranged within 24 hours following GP referral. Patient notified."/>
    <n v="2960"/>
    <s v="OK"/>
    <n v="6.8666666666666663"/>
    <n v="136.29999999999998"/>
    <s v="Breached"/>
    <n v="1"/>
    <n v="6.8666666666666663"/>
  </r>
  <r>
    <n v="2962"/>
    <s v="NB-2024-02962"/>
    <x v="52"/>
    <s v="PT-31324"/>
    <x v="2"/>
    <x v="0"/>
    <x v="0"/>
    <x v="70"/>
    <x v="2959"/>
    <d v="2024-06-01T11:15:00"/>
    <d v="2024-06-02T00:32:00"/>
    <d v="2024-06-03T21:22:00"/>
    <x v="0"/>
    <x v="1"/>
    <s v="Pre-authorisation request for physiotherapy course. Patient PT-31324. Insurer: Vitality."/>
    <s v="Policy coverage query resolved. Benefit schedule sent to patient for reference."/>
    <n v="2961"/>
    <s v="OK"/>
    <n v="13.883333333333333"/>
    <n v="27.166666666666664"/>
    <s v="Within SLA"/>
    <n v="0"/>
    <n v="13.883333333333333"/>
  </r>
  <r>
    <n v="2963"/>
    <s v="NB-2024-02963"/>
    <x v="31"/>
    <s v="PT-39783"/>
    <x v="2"/>
    <x v="2"/>
    <x v="0"/>
    <x v="85"/>
    <x v="2960"/>
    <d v="2024-12-13T20:43:00"/>
    <d v="2024-12-14T04:22:00"/>
    <d v="2024-12-14T07:20:00"/>
    <x v="0"/>
    <x v="2"/>
    <s v="Pre-authorisation request for diagnostic imaging. Patient PT-39783. Insurer: Bupa."/>
    <s v="Claim status updated to approved. Payment expected within 5–7 working days."/>
    <n v="2962"/>
    <s v="OK"/>
    <n v="1.3833333333333333"/>
    <n v="9.0333333333333332"/>
    <s v="Within SLA"/>
    <n v="0"/>
    <n v="1.3833333333333333"/>
  </r>
  <r>
    <n v="2964"/>
    <s v="NB-2023-02964"/>
    <x v="17"/>
    <s v="PT-78440"/>
    <x v="1"/>
    <x v="1"/>
    <x v="0"/>
    <x v="16"/>
    <x v="2961"/>
    <d v="2023-04-08T12:43:00"/>
    <d v="2023-04-08T17:50:00"/>
    <d v="2023-04-08T14:28:00"/>
    <x v="1"/>
    <x v="0"/>
    <s v="Query regarding invoice 41816 dated 21 Mar 2023. Client reports duplicate payment of £2442."/>
    <s v="Billing query resolved following confirmation from insurer. Payment processing initiated."/>
    <n v="2963"/>
    <s v="OK"/>
    <n v="2.25"/>
    <n v="7.3666666666666663"/>
    <s v="Breached"/>
    <n v="1"/>
    <n v="2.25"/>
  </r>
  <r>
    <n v="2965"/>
    <s v="NB-2023-02965"/>
    <x v="10"/>
    <s v="PT-42985"/>
    <x v="3"/>
    <x v="0"/>
    <x v="0"/>
    <x v="68"/>
    <x v="2962"/>
    <d v="2023-12-06T20:45:00"/>
    <d v="2023-12-08T13:55:00"/>
    <d v="2023-12-09T04:48:00"/>
    <x v="0"/>
    <x v="0"/>
    <s v="Patient PT-42985 requesting addition of appointment originally booked for 18 Dec 2023."/>
    <s v="Cancellation processed. New appointment booked for following week per patient request."/>
    <n v="2964"/>
    <s v="OK"/>
    <n v="15.95"/>
    <n v="57.116666666666667"/>
    <s v="Within SLA"/>
    <n v="0"/>
    <n v="15.95"/>
  </r>
  <r>
    <n v="2966"/>
    <s v="NB-2024-02966"/>
    <x v="7"/>
    <s v="PT-84255"/>
    <x v="3"/>
    <x v="3"/>
    <x v="1"/>
    <x v="13"/>
    <x v="2963"/>
    <d v="2024-10-06T15:06:00"/>
    <d v="2024-10-16T14:23:00"/>
    <d v="2024-10-10T22:11:00"/>
    <x v="1"/>
    <x v="3"/>
    <s v="Patient PT-84255 requesting addition of appointment originally booked for 17 Oct 2024."/>
    <s v="Cancellation processed. New appointment booked for following week per patient request."/>
    <n v="2965"/>
    <s v="OK"/>
    <n v="16.916666666666664"/>
    <n v="256.2"/>
    <s v="Breached"/>
    <n v="1"/>
    <n v="16.916666666666664"/>
  </r>
  <r>
    <n v="2967"/>
    <s v="NB-2023-02967"/>
    <x v="57"/>
    <s v="PT-18889"/>
    <x v="3"/>
    <x v="0"/>
    <x v="0"/>
    <x v="5"/>
    <x v="2964"/>
    <d v="2023-09-10T01:28:00"/>
    <d v="2023-09-11T16:19:00"/>
    <d v="2023-09-12T08:48:00"/>
    <x v="0"/>
    <x v="0"/>
    <s v="Patient PT-18889 requesting cancellation of appointment originally booked for 18 Sep 2023."/>
    <s v="Appointment moved from afternoon to morning slot. Patient and GP practice both confirmed."/>
    <n v="2966"/>
    <s v="OK"/>
    <n v="16.666666666666664"/>
    <n v="55.516666666666666"/>
    <s v="Within SLA"/>
    <n v="0"/>
    <n v="16.666666666666664"/>
  </r>
  <r>
    <n v="2968"/>
    <s v="NB-2024-02968"/>
    <x v="42"/>
    <s v="PT-17850"/>
    <x v="3"/>
    <x v="0"/>
    <x v="0"/>
    <x v="69"/>
    <x v="2965"/>
    <d v="2024-12-20T00:14:00"/>
    <d v="2024-12-20T14:12:00"/>
    <d v="2024-12-20T23:05:00"/>
    <x v="0"/>
    <x v="3"/>
    <s v="Patient PT-17850 requesting cancellation of appointment originally booked for 02 Jan 2025."/>
    <s v="Recurring appointment series updated following consultant schedule change."/>
    <n v="2967"/>
    <s v="OK"/>
    <n v="1.1499999999999999"/>
    <n v="15.116666666666665"/>
    <s v="Within SLA"/>
    <n v="0"/>
    <n v="1.1499999999999999"/>
  </r>
  <r>
    <n v="2969"/>
    <s v="NB-2025-02969"/>
    <x v="14"/>
    <s v="PT-24872"/>
    <x v="1"/>
    <x v="2"/>
    <x v="0"/>
    <x v="27"/>
    <x v="2966"/>
    <d v="2025-01-29T10:01:00"/>
    <d v="2025-01-29T17:50:00"/>
    <d v="2025-01-29T20:18:00"/>
    <x v="0"/>
    <x v="0"/>
    <s v="Query regarding invoice 11157 dated 22 Jan 2025. Client reports disputed amount of £1810."/>
    <s v="Charge dispute investigated. Original amount validated as correct; breakdown sent to client."/>
    <n v="2968"/>
    <s v="OK"/>
    <n v="1.7166666666666666"/>
    <n v="9.5333333333333332"/>
    <s v="Within SLA"/>
    <n v="0"/>
    <n v="1.7166666666666666"/>
  </r>
  <r>
    <n v="2970"/>
    <s v="NB-2023-02970"/>
    <x v="29"/>
    <s v="PT-31775"/>
    <x v="3"/>
    <x v="0"/>
    <x v="1"/>
    <x v="56"/>
    <x v="2967"/>
    <d v="2023-12-03T21:09:00"/>
    <d v="2023-12-10T22:06:00"/>
    <d v="2023-12-06T15:11:00"/>
    <x v="1"/>
    <x v="3"/>
    <s v="Patient PT-31775 requesting reschedule of appointment originally booked for 09 Dec 2023."/>
    <s v="Cancellation processed. New appointment booked for following week per patient request."/>
    <n v="2969"/>
    <s v="OK"/>
    <n v="5.9666666666666668"/>
    <n v="174.91666666666666"/>
    <s v="Breached"/>
    <n v="1"/>
    <n v="5.9666666666666668"/>
  </r>
  <r>
    <n v="2971"/>
    <s v="NB-2024-02971"/>
    <x v="8"/>
    <s v="PT-90706"/>
    <x v="3"/>
    <x v="0"/>
    <x v="0"/>
    <x v="5"/>
    <x v="2968"/>
    <d v="2024-10-25T01:46:00"/>
    <d v="2024-10-26T04:12:00"/>
    <d v="2024-10-26T23:31:00"/>
    <x v="0"/>
    <x v="1"/>
    <s v="Patient PT-90706 requesting cancellation of appointment originally booked for 26 Oct 2024."/>
    <s v="Recurring appointment series updated following consultant schedule change."/>
    <n v="2970"/>
    <s v="OK"/>
    <n v="2.25"/>
    <n v="28.683333333333334"/>
    <s v="Within SLA"/>
    <n v="0"/>
    <n v="2.25"/>
  </r>
  <r>
    <n v="2972"/>
    <s v="NB-2025-02972"/>
    <x v="53"/>
    <s v="PT-36166"/>
    <x v="1"/>
    <x v="0"/>
    <x v="2"/>
    <x v="76"/>
    <x v="2969"/>
    <m/>
    <m/>
    <d v="2025-03-03T08:48:00"/>
    <x v="0"/>
    <x v="3"/>
    <s v="Query regarding invoice 50518 dated 28 Feb 2025. Client reports missing credit of £959."/>
    <m/>
    <n v="2971"/>
    <s v="OPEN_TICKET"/>
    <m/>
    <m/>
    <s v="Within SLA"/>
    <n v="0"/>
    <m/>
  </r>
  <r>
    <n v="2973"/>
    <s v="NB-2023-02973"/>
    <x v="67"/>
    <s v="PT-45426"/>
    <x v="0"/>
    <x v="0"/>
    <x v="0"/>
    <x v="54"/>
    <x v="2970"/>
    <d v="2023-03-07T04:18:00"/>
    <d v="2023-03-13T18:55:00"/>
    <d v="2023-03-09T22:55:00"/>
    <x v="1"/>
    <x v="0"/>
    <s v="Request for insurance medical report for patient PT-45426."/>
    <s v="Fit-to-work certificate issued following confirmation from treating clinician."/>
    <n v="2972"/>
    <s v="OK"/>
    <n v="5.3833333333333329"/>
    <n v="164"/>
    <s v="Breached"/>
    <n v="1"/>
    <n v="5.3833333333333329"/>
  </r>
  <r>
    <n v="2974"/>
    <s v="NB-2023-02974"/>
    <x v="25"/>
    <s v="PT-33891"/>
    <x v="4"/>
    <x v="0"/>
    <x v="0"/>
    <x v="19"/>
    <x v="2971"/>
    <d v="2023-07-25T04:42:00"/>
    <d v="2023-07-27T03:00:00"/>
    <d v="2023-07-26T03:03:00"/>
    <x v="1"/>
    <x v="1"/>
    <s v="Formal complaint submitted by GP practice regarding billing error. Reference needed."/>
    <s v="Formal complaint reviewed. Root cause identified as process gap. Corrective action documented and shared with client."/>
    <n v="2973"/>
    <s v="OK"/>
    <n v="1.65"/>
    <n v="47.949999999999996"/>
    <s v="Breached"/>
    <n v="1"/>
    <n v="1.65"/>
  </r>
  <r>
    <n v="2975"/>
    <s v="NB-2024-02975"/>
    <x v="59"/>
    <s v="PT-76440"/>
    <x v="3"/>
    <x v="3"/>
    <x v="0"/>
    <x v="31"/>
    <x v="2972"/>
    <d v="2024-08-14T12:59:00"/>
    <d v="2024-08-18T02:30:00"/>
    <d v="2024-08-19T03:03:00"/>
    <x v="0"/>
    <x v="3"/>
    <s v="Patient PT-76440 requesting reschedule of appointment originally booked for 15 Aug 2024."/>
    <s v="Recurring appointment series updated following consultant schedule change."/>
    <n v="2974"/>
    <s v="OK"/>
    <n v="9.9333333333333336"/>
    <n v="95.45"/>
    <s v="Within SLA"/>
    <n v="0"/>
    <n v="9.9333333333333336"/>
  </r>
  <r>
    <n v="2976"/>
    <s v="NB-2023-02976"/>
    <x v="59"/>
    <s v="PT-13030"/>
    <x v="3"/>
    <x v="2"/>
    <x v="1"/>
    <x v="43"/>
    <x v="2973"/>
    <d v="2023-11-08T06:31:00"/>
    <d v="2023-11-08T15:32:00"/>
    <d v="2023-11-09T04:22:00"/>
    <x v="0"/>
    <x v="1"/>
    <s v="Patient PT-13030 requesting reschedule of appointment originally booked for 14 Nov 2023."/>
    <s v="Cancellation processed. New appointment booked for following week per patient request."/>
    <n v="2975"/>
    <s v="OK"/>
    <n v="2.15"/>
    <n v="11.166666666666666"/>
    <s v="Within SLA"/>
    <n v="0"/>
    <n v="2.15"/>
  </r>
  <r>
    <n v="2977"/>
    <s v="NB-2023-02977"/>
    <x v="59"/>
    <s v="PT-11271"/>
    <x v="2"/>
    <x v="0"/>
    <x v="0"/>
    <x v="71"/>
    <x v="2974"/>
    <d v="2023-01-21T14:55:00"/>
    <d v="2023-01-23T23:27:00"/>
    <d v="2023-01-24T12:19:00"/>
    <x v="0"/>
    <x v="0"/>
    <s v="Pre-authorisation request for surgical procedure. Patient PT-11271. Insurer: Vitality."/>
    <s v="Pre-authorisation confirmed with insurer. Reference number provided to client."/>
    <n v="2976"/>
    <s v="OK"/>
    <n v="2.6"/>
    <n v="59.133333333333333"/>
    <s v="Within SLA"/>
    <n v="0"/>
    <n v="2.6"/>
  </r>
  <r>
    <n v="2978"/>
    <s v="NB-2023-02978"/>
    <x v="32"/>
    <s v="PT-75676"/>
    <x v="4"/>
    <x v="2"/>
    <x v="0"/>
    <x v="91"/>
    <x v="2975"/>
    <d v="2023-08-19T10:51:00"/>
    <d v="2023-08-20T15:57:00"/>
    <d v="2023-08-19T22:03:00"/>
    <x v="1"/>
    <x v="3"/>
    <s v="Formal complaint submitted by clinic manager regarding delayed response. Reference needed."/>
    <s v="Complaint closed following satisfactory resolution. Client confirmed acceptance of outcome."/>
    <n v="2977"/>
    <s v="OK"/>
    <n v="0.79999999999999993"/>
    <n v="29.9"/>
    <s v="Breached"/>
    <n v="1"/>
    <n v="0.79999999999999993"/>
  </r>
  <r>
    <n v="2979"/>
    <s v="NB-2024-02979"/>
    <x v="69"/>
    <s v="PT-30975"/>
    <x v="2"/>
    <x v="0"/>
    <x v="0"/>
    <x v="73"/>
    <x v="2976"/>
    <d v="2024-05-08T09:37:00"/>
    <d v="2024-05-09T10:55:00"/>
    <d v="2024-05-10T03:18:00"/>
    <x v="0"/>
    <x v="1"/>
    <s v="Pre-authorisation request for diagnostic imaging. Patient PT-30975. Insurer: AXA Health."/>
    <s v="Pre-authorisation confirmed with insurer. Reference number provided to client."/>
    <n v="2978"/>
    <s v="OK"/>
    <n v="6.3166666666666664"/>
    <n v="31.616666666666667"/>
    <s v="Within SLA"/>
    <n v="0"/>
    <n v="6.3166666666666664"/>
  </r>
  <r>
    <n v="2980"/>
    <s v="NB-2025-02980"/>
    <x v="65"/>
    <s v="PT-78289"/>
    <x v="1"/>
    <x v="0"/>
    <x v="5"/>
    <x v="20"/>
    <x v="2977"/>
    <d v="2025-03-18T16:45:00"/>
    <m/>
    <d v="2025-03-20T13:21:00"/>
    <x v="0"/>
    <x v="1"/>
    <s v="Query regarding invoice 11685 dated 01 Mar 2025. Client reports duplicate payment of £1922."/>
    <m/>
    <n v="2979"/>
    <s v="OPEN_TICKET"/>
    <n v="3.4"/>
    <m/>
    <s v="Within SLA"/>
    <n v="0"/>
    <n v="3.4"/>
  </r>
  <r>
    <n v="2981"/>
    <s v="NB-2025-02981"/>
    <x v="64"/>
    <s v="PT-11155"/>
    <x v="3"/>
    <x v="0"/>
    <x v="2"/>
    <x v="23"/>
    <x v="2978"/>
    <m/>
    <m/>
    <d v="2025-03-20T13:40:00"/>
    <x v="0"/>
    <x v="0"/>
    <s v="Patient PT-11155 requesting reschedule of appointment originally booked for 26 Mar 2025."/>
    <m/>
    <n v="2980"/>
    <s v="OPEN_TICKET"/>
    <m/>
    <m/>
    <s v="Within SLA"/>
    <n v="0"/>
    <m/>
  </r>
  <r>
    <n v="2982"/>
    <s v="NB-2025-02982"/>
    <x v="46"/>
    <s v="PT-89828"/>
    <x v="3"/>
    <x v="0"/>
    <x v="4"/>
    <x v="32"/>
    <x v="2979"/>
    <d v="2025-03-11T19:13:00"/>
    <m/>
    <d v="2025-03-14T13:20:00"/>
    <x v="0"/>
    <x v="0"/>
    <s v="Patient PT-89828 requesting addition of appointment originally booked for 18 Mar 2025."/>
    <m/>
    <n v="2981"/>
    <s v="OPEN_TICKET"/>
    <n v="5.8833333333333329"/>
    <m/>
    <s v="Within SLA"/>
    <n v="0"/>
    <n v="5.8833333333333329"/>
  </r>
  <r>
    <n v="2983"/>
    <s v="NB-2024-02983"/>
    <x v="21"/>
    <s v="PT-47857"/>
    <x v="0"/>
    <x v="0"/>
    <x v="1"/>
    <x v="46"/>
    <x v="2980"/>
    <d v="2024-12-17T00:23:00"/>
    <d v="2024-12-18T13:42:00"/>
    <d v="2024-12-18T20:52:00"/>
    <x v="0"/>
    <x v="3"/>
    <s v="Request for clinical summary for patient PT-47857."/>
    <s v="GP referral letter drafted and sent to specialist clinic. Copy retained on file."/>
    <n v="2982"/>
    <s v="OK"/>
    <n v="3.5166666666666666"/>
    <n v="40.833333333333329"/>
    <s v="Within SLA"/>
    <n v="0"/>
    <n v="3.5166666666666666"/>
  </r>
  <r>
    <n v="2984"/>
    <s v="NB-2025-02984"/>
    <x v="68"/>
    <s v="PT-12245"/>
    <x v="4"/>
    <x v="2"/>
    <x v="2"/>
    <x v="54"/>
    <x v="2981"/>
    <m/>
    <m/>
    <d v="2025-03-19T14:31:00"/>
    <x v="0"/>
    <x v="3"/>
    <s v="Formal complaint submitted by GP practice regarding data handling concern. Reference needed."/>
    <m/>
    <n v="2983"/>
    <s v="OPEN_TICKET"/>
    <m/>
    <m/>
    <s v="Within SLA"/>
    <n v="0"/>
    <m/>
  </r>
  <r>
    <n v="2985"/>
    <s v="NB-2024-02985"/>
    <x v="52"/>
    <s v="PT-76034"/>
    <x v="3"/>
    <x v="2"/>
    <x v="1"/>
    <x v="49"/>
    <x v="2982"/>
    <d v="2024-08-31T05:12:00"/>
    <d v="2024-08-31T16:06:00"/>
    <d v="2024-09-01T02:33:00"/>
    <x v="0"/>
    <x v="1"/>
    <s v="Patient PT-76034 requesting reschedule of appointment originally booked for 11 Sep 2024."/>
    <s v="Cancellation processed. New appointment booked for following week per patient request."/>
    <n v="2984"/>
    <s v="OK"/>
    <n v="2.65"/>
    <n v="13.549999999999999"/>
    <s v="Within SLA"/>
    <n v="0"/>
    <n v="2.65"/>
  </r>
  <r>
    <n v="2986"/>
    <s v="NB-2024-02986"/>
    <x v="1"/>
    <s v="PT-55149"/>
    <x v="2"/>
    <x v="0"/>
    <x v="1"/>
    <x v="15"/>
    <x v="2983"/>
    <d v="2024-05-21T00:25:00"/>
    <d v="2024-05-22T12:50:00"/>
    <d v="2024-05-23T19:29:00"/>
    <x v="0"/>
    <x v="0"/>
    <s v="Pre-authorisation request for physiotherapy course. Patient PT-55149. Insurer: Vitality."/>
    <s v="Insurer contacted; claim resubmitted with corrected diagnosis code. Outcome pending."/>
    <n v="2985"/>
    <s v="OK"/>
    <n v="4.9333333333333336"/>
    <n v="41.35"/>
    <s v="Within SLA"/>
    <n v="0"/>
    <n v="4.9333333333333336"/>
  </r>
  <r>
    <n v="2987"/>
    <s v="NB-2023-02987"/>
    <x v="27"/>
    <s v="PT-93186"/>
    <x v="2"/>
    <x v="1"/>
    <x v="1"/>
    <x v="32"/>
    <x v="2984"/>
    <d v="2023-10-16T15:06:00"/>
    <d v="2023-10-16T16:03:00"/>
    <d v="2023-10-16T18:16:00"/>
    <x v="0"/>
    <x v="1"/>
    <s v="Pre-authorisation request for outpatient consultation. Patient PT-93186. Insurer: Cigna."/>
    <s v="Pre-authorisation confirmed with insurer. Reference number provided to client."/>
    <n v="2986"/>
    <s v="OK"/>
    <n v="0.83333333333333326"/>
    <n v="1.7833333333333332"/>
    <s v="Within SLA"/>
    <n v="0"/>
    <n v="0.83333333333333326"/>
  </r>
  <r>
    <n v="2988"/>
    <s v="NB-2023-02988"/>
    <x v="59"/>
    <s v="PT-96300"/>
    <x v="3"/>
    <x v="0"/>
    <x v="1"/>
    <x v="68"/>
    <x v="2985"/>
    <d v="2023-02-18T12:39:00"/>
    <d v="2023-02-19T17:03:00"/>
    <d v="2023-02-20T17:00:00"/>
    <x v="0"/>
    <x v="1"/>
    <s v="Patient PT-96300 requesting addition of appointment originally booked for 25 Feb 2023."/>
    <s v="Cancellation processed. New appointment booked for following week per patient request."/>
    <n v="2987"/>
    <s v="OK"/>
    <n v="19.649999999999999"/>
    <n v="48.05"/>
    <s v="Within SLA"/>
    <n v="0"/>
    <n v="19.649999999999999"/>
  </r>
  <r>
    <n v="2989"/>
    <s v="NB-2023-02989"/>
    <x v="15"/>
    <s v="PT-77477"/>
    <x v="1"/>
    <x v="3"/>
    <x v="1"/>
    <x v="47"/>
    <x v="2986"/>
    <d v="2023-08-16T10:59:00"/>
    <d v="2023-08-18T13:15:00"/>
    <d v="2023-08-19T04:32:00"/>
    <x v="0"/>
    <x v="0"/>
    <s v="Query regarding invoice 12530 dated 19 Jul 2023. Client reports missing credit of £2934."/>
    <s v="Billing query resolved following confirmation from insurer. Payment processing initiated."/>
    <n v="2988"/>
    <s v="OK"/>
    <n v="30.45"/>
    <n v="80.716666666666669"/>
    <s v="Within SLA"/>
    <n v="0"/>
    <n v="30.45"/>
  </r>
  <r>
    <n v="2990"/>
    <s v="NB-2024-02990"/>
    <x v="62"/>
    <s v="PT-72199"/>
    <x v="1"/>
    <x v="1"/>
    <x v="0"/>
    <x v="45"/>
    <x v="2987"/>
    <d v="2024-11-08T08:54:00"/>
    <d v="2024-11-08T17:51:00"/>
    <d v="2024-11-08T16:15:00"/>
    <x v="1"/>
    <x v="2"/>
    <s v="Query regarding invoice 53137 dated 16 Oct 2024. Client reports duplicate payment of £2974."/>
    <s v="Invoice reviewed and corrected. Credit note issued for £307. Client accounts updated."/>
    <n v="2989"/>
    <s v="OK"/>
    <n v="0.65"/>
    <n v="9.6"/>
    <s v="Breached"/>
    <n v="1"/>
    <n v="0.65"/>
  </r>
  <r>
    <n v="2991"/>
    <s v="NB-2023-02991"/>
    <x v="47"/>
    <s v="PT-26502"/>
    <x v="0"/>
    <x v="0"/>
    <x v="1"/>
    <x v="48"/>
    <x v="2988"/>
    <d v="2023-12-08T03:49:00"/>
    <d v="2023-12-10T10:29:00"/>
    <d v="2023-12-10T20:55:00"/>
    <x v="0"/>
    <x v="0"/>
    <s v="Request for discharge summary for patient PT-26502."/>
    <s v="Insurance medical report completed and submitted to insurer within agreed timeframe."/>
    <n v="2990"/>
    <s v="OK"/>
    <n v="6.8999999999999995"/>
    <n v="61.566666666666663"/>
    <s v="Within SLA"/>
    <n v="0"/>
    <n v="6.8999999999999995"/>
  </r>
  <r>
    <n v="2992"/>
    <s v="NB-2024-02992"/>
    <x v="30"/>
    <s v="PT-13937"/>
    <x v="1"/>
    <x v="0"/>
    <x v="0"/>
    <x v="60"/>
    <x v="2989"/>
    <d v="2024-05-24T00:21:00"/>
    <d v="2024-05-24T22:07:00"/>
    <d v="2024-05-26T21:14:00"/>
    <x v="0"/>
    <x v="3"/>
    <s v="Query regarding invoice 20919 dated 05 May 2024. Client reports missing credit of £1494."/>
    <s v="Billing query resolved following confirmation from insurer. Payment processing initiated."/>
    <n v="2991"/>
    <s v="OK"/>
    <n v="3.1166666666666667"/>
    <n v="24.883333333333333"/>
    <s v="Within SLA"/>
    <n v="0"/>
    <n v="3.1166666666666667"/>
  </r>
  <r>
    <n v="2993"/>
    <s v="NB-2023-02993"/>
    <x v="12"/>
    <s v="PT-72154"/>
    <x v="4"/>
    <x v="0"/>
    <x v="1"/>
    <x v="73"/>
    <x v="2990"/>
    <d v="2023-05-14T20:56:00"/>
    <d v="2023-05-17T07:03:00"/>
    <d v="2023-05-17T16:13:00"/>
    <x v="0"/>
    <x v="2"/>
    <s v="Formal complaint submitted by GP practice regarding appointment handling. Reference needed."/>
    <s v="Formal complaint reviewed. Root cause identified as process gap. Corrective action documented and shared with client."/>
    <n v="2992"/>
    <s v="OK"/>
    <n v="4.7166666666666668"/>
    <n v="62.833333333333329"/>
    <s v="Within SLA"/>
    <n v="0"/>
    <n v="4.7166666666666668"/>
  </r>
  <r>
    <n v="2994"/>
    <s v="NB-2024-02994"/>
    <x v="7"/>
    <s v="PT-75631"/>
    <x v="2"/>
    <x v="0"/>
    <x v="1"/>
    <x v="85"/>
    <x v="2991"/>
    <d v="2024-12-19T14:51:00"/>
    <d v="2024-12-25T09:49:00"/>
    <d v="2024-12-22T03:22:00"/>
    <x v="1"/>
    <x v="0"/>
    <s v="Pre-authorisation request for physiotherapy course. Patient PT-75631. Insurer: Bupa."/>
    <s v="Pre-auth declined by insurer. Patient advised of self-pay options and appeal pathway."/>
    <n v="2993"/>
    <s v="OK"/>
    <n v="11.483333333333333"/>
    <n v="150.44999999999999"/>
    <s v="Breached"/>
    <n v="1"/>
    <n v="11.483333333333333"/>
  </r>
  <r>
    <n v="2995"/>
    <s v="NB-2023-02995"/>
    <x v="64"/>
    <s v="PT-86659"/>
    <x v="1"/>
    <x v="2"/>
    <x v="1"/>
    <x v="107"/>
    <x v="2992"/>
    <d v="2023-11-14T05:09:00"/>
    <d v="2023-11-14T12:56:00"/>
    <d v="2023-11-14T12:02:00"/>
    <x v="1"/>
    <x v="3"/>
    <s v="Query regarding invoice 39050 dated 16 Oct 2023. Client reports missing credit of £1093."/>
    <s v="Invoice reviewed and corrected. Credit note issued for £68. Client accounts updated."/>
    <n v="2994"/>
    <s v="OK"/>
    <n v="5.1166666666666663"/>
    <n v="12.9"/>
    <s v="Breached"/>
    <n v="1"/>
    <n v="5.1166666666666663"/>
  </r>
  <r>
    <n v="2996"/>
    <s v="NB-2024-02996"/>
    <x v="69"/>
    <s v="PT-75436"/>
    <x v="0"/>
    <x v="0"/>
    <x v="1"/>
    <x v="29"/>
    <x v="2993"/>
    <d v="2024-08-29T02:06:00"/>
    <d v="2024-08-30T01:11:00"/>
    <d v="2024-08-30T23:01:00"/>
    <x v="0"/>
    <x v="3"/>
    <s v="Request for discharge summary for patient PT-75436."/>
    <s v="Insurance medical report completed and submitted to insurer within agreed timeframe."/>
    <n v="2995"/>
    <s v="OK"/>
    <n v="3.083333333333333"/>
    <n v="26.166666666666664"/>
    <s v="Within SLA"/>
    <n v="0"/>
    <n v="3.083333333333333"/>
  </r>
  <r>
    <n v="2997"/>
    <s v="NB-2024-02997"/>
    <x v="68"/>
    <s v="PT-64018"/>
    <x v="1"/>
    <x v="0"/>
    <x v="1"/>
    <x v="74"/>
    <x v="2994"/>
    <d v="2024-09-26T15:07:00"/>
    <d v="2024-09-27T05:29:00"/>
    <d v="2024-09-28T12:46:00"/>
    <x v="0"/>
    <x v="3"/>
    <s v="Query regarding invoice 30218 dated 24 Sep 2024. Client reports duplicate payment of £102."/>
    <s v="Charge dispute investigated. Original amount validated as correct; breakdown sent to client."/>
    <n v="2996"/>
    <s v="OK"/>
    <n v="2.35"/>
    <n v="16.716666666666665"/>
    <s v="Within SLA"/>
    <n v="0"/>
    <n v="2.35"/>
  </r>
  <r>
    <n v="2998"/>
    <s v="NB-2024-02998"/>
    <x v="31"/>
    <s v="PT-32069"/>
    <x v="3"/>
    <x v="2"/>
    <x v="0"/>
    <x v="49"/>
    <x v="2995"/>
    <d v="2024-04-10T13:13:00"/>
    <d v="2024-04-11T06:48:00"/>
    <d v="2024-04-10T23:35:00"/>
    <x v="1"/>
    <x v="1"/>
    <s v="Patient PT-32069 requesting reschedule of appointment originally booked for 17 Apr 2024."/>
    <s v="Appointment rescheduled to patient's preferred date. Confirmation sent via email and SMS."/>
    <n v="2997"/>
    <s v="OK"/>
    <n v="1.6333333333333333"/>
    <n v="19.216666666666665"/>
    <s v="Breached"/>
    <n v="1"/>
    <n v="1.6333333333333333"/>
  </r>
  <r>
    <n v="2999"/>
    <s v="NB-2025-02999"/>
    <x v="24"/>
    <s v="PT-61889"/>
    <x v="0"/>
    <x v="0"/>
    <x v="0"/>
    <x v="48"/>
    <x v="2996"/>
    <d v="2025-01-19T00:16:00"/>
    <d v="2025-01-19T18:45:00"/>
    <d v="2025-01-19T23:22:00"/>
    <x v="0"/>
    <x v="1"/>
    <s v="Request for fit-to-work certificate for patient PT-61889."/>
    <s v="Fit-to-work certificate issued following confirmation from treating clinician."/>
    <n v="2998"/>
    <s v="OK"/>
    <n v="0.89999999999999991"/>
    <n v="19.383333333333333"/>
    <s v="Within SLA"/>
    <n v="0"/>
    <n v="0.89999999999999991"/>
  </r>
  <r>
    <n v="3000"/>
    <s v="NB-2023-03000"/>
    <x v="44"/>
    <s v="PT-44896"/>
    <x v="0"/>
    <x v="0"/>
    <x v="1"/>
    <x v="97"/>
    <x v="2997"/>
    <d v="2023-08-08T03:05:00"/>
    <d v="2023-08-08T22:05:00"/>
    <d v="2023-08-11T00:00:00"/>
    <x v="0"/>
    <x v="1"/>
    <s v="Request for GP referral letter for patient PT-44896."/>
    <s v="Insurance medical report completed and submitted to insurer within agreed timeframe."/>
    <n v="2999"/>
    <s v="OK"/>
    <n v="3.083333333333333"/>
    <n v="22.083333333333332"/>
    <s v="Within SLA"/>
    <n v="0"/>
    <n v="3.083333333333333"/>
  </r>
  <r>
    <n v="3001"/>
    <s v="NB-2023-03001"/>
    <x v="53"/>
    <s v="PT-89377"/>
    <x v="0"/>
    <x v="3"/>
    <x v="1"/>
    <x v="48"/>
    <x v="2998"/>
    <d v="2023-11-11T10:45:00"/>
    <d v="2023-11-12T00:41:00"/>
    <d v="2023-11-14T17:49:00"/>
    <x v="0"/>
    <x v="1"/>
    <s v="Request for medical records for patient PT-89377."/>
    <s v="Clinical summary prepared and sent to patient as requested. GDPR consent verified."/>
    <n v="3000"/>
    <s v="OK"/>
    <n v="16.933333333333334"/>
    <n v="30.866666666666667"/>
    <s v="Within SLA"/>
    <n v="0"/>
    <n v="16.933333333333334"/>
  </r>
  <r>
    <n v="3002"/>
    <s v="NB-2024-03002"/>
    <x v="46"/>
    <s v="PT-25994"/>
    <x v="1"/>
    <x v="0"/>
    <x v="0"/>
    <x v="26"/>
    <x v="2999"/>
    <d v="2024-05-11T14:31:00"/>
    <d v="2024-05-16T11:37:00"/>
    <d v="2024-05-14T07:34:00"/>
    <x v="1"/>
    <x v="1"/>
    <s v="Query regarding invoice 54861 dated 23 Apr 2024. Client reports missing credit of £2442."/>
    <s v="Late payment fee waived as a goodwill gesture following system error. Account adjusted."/>
    <n v="3001"/>
    <s v="OK"/>
    <n v="6.9499999999999993"/>
    <n v="124.05"/>
    <s v="Breached"/>
    <n v="1"/>
    <n v="6.9499999999999993"/>
  </r>
  <r>
    <n v="3003"/>
    <s v="NB-2023-03003"/>
    <x v="40"/>
    <s v="PT-23293"/>
    <x v="4"/>
    <x v="2"/>
    <x v="0"/>
    <x v="65"/>
    <x v="3000"/>
    <d v="2023-05-22T21:00:00"/>
    <d v="2023-05-23T01:59:00"/>
    <d v="2023-05-23T07:31:00"/>
    <x v="0"/>
    <x v="3"/>
    <s v="Formal complaint submitted by GP practice regarding data handling concern. Reference needed."/>
    <s v="Patient complaint escalated to Operations Manager. Resolution meeting held; outcome agreed with client."/>
    <n v="3002"/>
    <s v="OK"/>
    <n v="1.4833333333333332"/>
    <n v="6.4666666666666668"/>
    <s v="Within SLA"/>
    <n v="0"/>
    <n v="1.4833333333333332"/>
  </r>
  <r>
    <n v="3004"/>
    <s v="NB-2024-03004"/>
    <x v="48"/>
    <s v="PT-40909"/>
    <x v="3"/>
    <x v="0"/>
    <x v="1"/>
    <x v="36"/>
    <x v="3001"/>
    <d v="2024-11-11T19:58:00"/>
    <d v="2024-11-13T05:43:00"/>
    <d v="2024-11-14T15:27:00"/>
    <x v="0"/>
    <x v="3"/>
    <s v="Patient PT-40909 requesting addition of appointment originally booked for 18 Nov 2024."/>
    <s v="Recurring appointment series updated following consultant schedule change."/>
    <n v="3003"/>
    <s v="OK"/>
    <n v="4.5166666666666666"/>
    <n v="38.266666666666666"/>
    <s v="Within SLA"/>
    <n v="0"/>
    <n v="4.5166666666666666"/>
  </r>
  <r>
    <n v="3005"/>
    <s v="NB-2023-03005"/>
    <x v="10"/>
    <s v="PT-56965"/>
    <x v="3"/>
    <x v="0"/>
    <x v="1"/>
    <x v="51"/>
    <x v="3002"/>
    <d v="2023-11-04T01:15:00"/>
    <d v="2023-11-06T12:39:00"/>
    <d v="2023-11-06T18:16:00"/>
    <x v="0"/>
    <x v="3"/>
    <s v="Patient PT-56965 requesting cancellation of appointment originally booked for 08 Nov 2023."/>
    <s v="Appointment rescheduled to patient's preferred date. Confirmation sent via email and SMS."/>
    <n v="3004"/>
    <s v="OK"/>
    <n v="6.9833333333333334"/>
    <n v="66.383333333333326"/>
    <s v="Within SLA"/>
    <n v="0"/>
    <n v="6.9833333333333334"/>
  </r>
  <r>
    <n v="3006"/>
    <s v="NB-2024-03006"/>
    <x v="12"/>
    <s v="PT-14612"/>
    <x v="2"/>
    <x v="0"/>
    <x v="1"/>
    <x v="98"/>
    <x v="3003"/>
    <d v="2024-12-14T12:26:00"/>
    <d v="2024-12-15T19:17:00"/>
    <d v="2024-12-17T02:42:00"/>
    <x v="0"/>
    <x v="3"/>
    <s v="Pre-authorisation request for physiotherapy course. Patient PT-14612. Insurer: Bupa."/>
    <s v="Pre-auth declined by insurer. Patient advised of self-pay options and appeal pathway."/>
    <n v="3005"/>
    <s v="OK"/>
    <n v="9.7333333333333325"/>
    <n v="40.583333333333329"/>
    <s v="Within SLA"/>
    <n v="0"/>
    <n v="9.7333333333333325"/>
  </r>
  <r>
    <n v="3007"/>
    <s v="NB-2025-03007"/>
    <x v="63"/>
    <s v="PT-28387"/>
    <x v="4"/>
    <x v="2"/>
    <x v="1"/>
    <x v="10"/>
    <x v="3004"/>
    <d v="2025-03-02T03:31:00"/>
    <d v="2025-03-02T15:27:00"/>
    <d v="2025-03-02T17:45:00"/>
    <x v="0"/>
    <x v="0"/>
    <s v="Formal complaint submitted by family member regarding data handling concern. Reference needed."/>
    <s v="Complaint resolved following discussion with client. Compensation of £557 agreed and authorised."/>
    <n v="3006"/>
    <s v="OK"/>
    <n v="9.7666666666666657"/>
    <n v="21.7"/>
    <s v="Within SLA"/>
    <n v="0"/>
    <n v="9.7666666666666657"/>
  </r>
  <r>
    <n v="3008"/>
    <s v="NB-2023-03008"/>
    <x v="18"/>
    <s v="PT-34855"/>
    <x v="3"/>
    <x v="0"/>
    <x v="0"/>
    <x v="55"/>
    <x v="3005"/>
    <d v="2023-11-04T14:46:00"/>
    <d v="2023-11-05T05:28:00"/>
    <d v="2023-11-05T13:06:00"/>
    <x v="0"/>
    <x v="3"/>
    <s v="Patient PT-34855 requesting cancellation of appointment originally booked for 11 Nov 2023."/>
    <s v="Appointment moved from afternoon to morning slot. Patient and GP practice both confirmed."/>
    <n v="3007"/>
    <s v="OK"/>
    <n v="1.6666666666666665"/>
    <n v="16.366666666666667"/>
    <s v="Within SLA"/>
    <n v="0"/>
    <n v="1.6666666666666665"/>
  </r>
  <r>
    <n v="3009"/>
    <s v="NB-2024-03009"/>
    <x v="44"/>
    <s v="PT-60377"/>
    <x v="1"/>
    <x v="0"/>
    <x v="0"/>
    <x v="77"/>
    <x v="3006"/>
    <d v="2024-12-20T14:20:00"/>
    <d v="2024-12-22T22:30:00"/>
    <d v="2024-12-23T09:58:00"/>
    <x v="0"/>
    <x v="0"/>
    <s v="Query regarding invoice 36519 dated 05 Dec 2024. Client reports missing credit of £1618."/>
    <s v="Late payment fee waived as a goodwill gesture following system error. Account adjusted."/>
    <n v="3008"/>
    <s v="OK"/>
    <n v="4.3666666666666663"/>
    <n v="60.533333333333331"/>
    <s v="Within SLA"/>
    <n v="0"/>
    <n v="4.3666666666666663"/>
  </r>
  <r>
    <n v="3010"/>
    <s v="NB-2023-03010"/>
    <x v="25"/>
    <s v="PT-78334"/>
    <x v="1"/>
    <x v="2"/>
    <x v="1"/>
    <x v="55"/>
    <x v="3007"/>
    <d v="2023-12-06T12:32:00"/>
    <d v="2023-12-06T15:24:00"/>
    <d v="2023-12-06T19:38:00"/>
    <x v="0"/>
    <x v="1"/>
    <s v="Query regarding invoice 16741 dated 25 Nov 2023. Client reports incorrect charge of £2711."/>
    <s v="Charge dispute investigated. Original amount validated as correct; breakdown sent to client."/>
    <n v="3009"/>
    <s v="OK"/>
    <n v="0.89999999999999991"/>
    <n v="3.7666666666666666"/>
    <s v="Within SLA"/>
    <n v="0"/>
    <n v="0.89999999999999991"/>
  </r>
  <r>
    <n v="3011"/>
    <s v="NB-2024-03011"/>
    <x v="7"/>
    <s v="PT-79848"/>
    <x v="2"/>
    <x v="2"/>
    <x v="0"/>
    <x v="80"/>
    <x v="3008"/>
    <d v="2024-07-22T19:25:00"/>
    <d v="2024-07-23T01:57:00"/>
    <d v="2024-07-23T10:50:00"/>
    <x v="0"/>
    <x v="3"/>
    <s v="Pre-authorisation request for surgical procedure. Patient PT-79848. Insurer: Bupa."/>
    <s v="Pre-authorisation confirmed with insurer. Reference number provided to client."/>
    <n v="3010"/>
    <s v="OK"/>
    <n v="8.5833333333333321"/>
    <n v="15.116666666666665"/>
    <s v="Within SLA"/>
    <n v="0"/>
    <n v="8.5833333333333321"/>
  </r>
  <r>
    <n v="3012"/>
    <s v="NB-2023-03012"/>
    <x v="19"/>
    <s v="PT-80609"/>
    <x v="3"/>
    <x v="2"/>
    <x v="0"/>
    <x v="6"/>
    <x v="3009"/>
    <d v="2023-05-06T10:56:00"/>
    <d v="2023-05-06T18:07:00"/>
    <d v="2023-05-06T21:51:00"/>
    <x v="0"/>
    <x v="0"/>
    <s v="Patient PT-80609 requesting addition of appointment originally booked for 07 May 2023."/>
    <s v="Cancellation processed. New appointment booked for following week per patient request."/>
    <n v="3011"/>
    <s v="OK"/>
    <n v="1.0833333333333333"/>
    <n v="8.2666666666666657"/>
    <s v="Within SLA"/>
    <n v="0"/>
    <n v="1.0833333333333333"/>
  </r>
  <r>
    <n v="3013"/>
    <s v="NB-2024-03013"/>
    <x v="6"/>
    <s v="PT-25639"/>
    <x v="1"/>
    <x v="3"/>
    <x v="0"/>
    <x v="31"/>
    <x v="3010"/>
    <d v="2024-06-13T01:12:00"/>
    <d v="2024-06-19T15:20:00"/>
    <d v="2024-06-16T16:12:00"/>
    <x v="1"/>
    <x v="3"/>
    <s v="Query regarding invoice 32301 dated 11 Jun 2024. Client reports duplicate payment of £1951."/>
    <s v="Invoice reviewed and corrected. Credit note issued for £550. Client accounts updated."/>
    <n v="3012"/>
    <s v="OK"/>
    <n v="9"/>
    <n v="167.13333333333333"/>
    <s v="Breached"/>
    <n v="1"/>
    <n v="9"/>
  </r>
  <r>
    <n v="3014"/>
    <s v="NB-2023-03014"/>
    <x v="22"/>
    <s v="PT-61776"/>
    <x v="2"/>
    <x v="0"/>
    <x v="1"/>
    <x v="34"/>
    <x v="3011"/>
    <d v="2023-07-19T18:28:00"/>
    <d v="2023-07-21T00:56:00"/>
    <d v="2023-07-22T12:07:00"/>
    <x v="0"/>
    <x v="0"/>
    <s v="Pre-authorisation request for diagnostic imaging. Patient PT-61776. Insurer: Aviva."/>
    <s v="Claim status updated to approved. Payment expected within 5–7 working days."/>
    <n v="3013"/>
    <s v="OK"/>
    <n v="6.35"/>
    <n v="36.816666666666663"/>
    <s v="Within SLA"/>
    <n v="0"/>
    <n v="6.35"/>
  </r>
  <r>
    <n v="3015"/>
    <s v="NB-2023-03015"/>
    <x v="22"/>
    <s v="PT-91805"/>
    <x v="0"/>
    <x v="3"/>
    <x v="1"/>
    <x v="25"/>
    <x v="3012"/>
    <d v="2023-01-28T13:44:00"/>
    <d v="2023-02-01T10:29:00"/>
    <d v="2023-02-02T00:26:00"/>
    <x v="0"/>
    <x v="1"/>
    <s v="Request for discharge summary for patient PT-91805."/>
    <s v="Insurance medical report completed and submitted to insurer within agreed timeframe."/>
    <n v="3014"/>
    <s v="OK"/>
    <n v="13.299999999999999"/>
    <n v="106.05"/>
    <s v="Within SLA"/>
    <n v="0"/>
    <n v="13.299999999999999"/>
  </r>
  <r>
    <n v="3016"/>
    <s v="NB-2024-03016"/>
    <x v="20"/>
    <s v="PT-92789"/>
    <x v="3"/>
    <x v="2"/>
    <x v="1"/>
    <x v="61"/>
    <x v="3013"/>
    <d v="2024-01-23T02:39:00"/>
    <d v="2024-01-23T11:13:00"/>
    <d v="2024-01-24T00:08:00"/>
    <x v="0"/>
    <x v="3"/>
    <s v="Patient PT-92789 requesting cancellation of appointment originally booked for 03 Feb 2024."/>
    <s v="Recurring appointment series updated following consultant schedule change."/>
    <n v="3015"/>
    <s v="OK"/>
    <n v="2.5166666666666666"/>
    <n v="11.083333333333332"/>
    <s v="Within SLA"/>
    <n v="0"/>
    <n v="2.5166666666666666"/>
  </r>
  <r>
    <n v="3017"/>
    <s v="NB-2023-03017"/>
    <x v="43"/>
    <s v="PT-38855"/>
    <x v="1"/>
    <x v="0"/>
    <x v="1"/>
    <x v="91"/>
    <x v="3014"/>
    <d v="2023-02-03T04:28:00"/>
    <d v="2023-02-05T05:31:00"/>
    <d v="2023-02-06T01:00:00"/>
    <x v="0"/>
    <x v="1"/>
    <s v="Query regarding invoice 12110 dated 15 Jan 2023. Client reports incorrect charge of £1025."/>
    <s v="Billing query resolved following confirmation from insurer. Payment processing initiated."/>
    <n v="3016"/>
    <s v="OK"/>
    <n v="3.4666666666666663"/>
    <n v="52.516666666666666"/>
    <s v="Within SLA"/>
    <n v="0"/>
    <n v="3.4666666666666663"/>
  </r>
  <r>
    <n v="3018"/>
    <s v="NB-2023-03018"/>
    <x v="9"/>
    <s v="PT-65521"/>
    <x v="2"/>
    <x v="2"/>
    <x v="0"/>
    <x v="10"/>
    <x v="3015"/>
    <d v="2023-12-11T23:16:00"/>
    <d v="2023-12-12T08:02:00"/>
    <d v="2023-12-12T12:32:00"/>
    <x v="0"/>
    <x v="2"/>
    <s v="Pre-authorisation request for specialist referral. Patient PT-65521. Insurer: AXA Health."/>
    <s v="Claim status updated to approved. Payment expected within 5–7 working days."/>
    <n v="3017"/>
    <s v="OK"/>
    <n v="10.733333333333333"/>
    <n v="19.5"/>
    <s v="Within SLA"/>
    <n v="0"/>
    <n v="10.733333333333333"/>
  </r>
  <r>
    <n v="3019"/>
    <s v="NB-2024-03019"/>
    <x v="10"/>
    <s v="PT-95524"/>
    <x v="3"/>
    <x v="0"/>
    <x v="1"/>
    <x v="28"/>
    <x v="3016"/>
    <d v="2024-01-20T02:51:00"/>
    <d v="2024-01-21T20:33:00"/>
    <d v="2024-01-22T20:04:00"/>
    <x v="0"/>
    <x v="3"/>
    <s v="Patient PT-95524 requesting reschedule of appointment originally booked for 24 Jan 2024."/>
    <s v="Cancellation processed. New appointment booked for following week per patient request."/>
    <n v="3018"/>
    <s v="OK"/>
    <n v="6.7833333333333332"/>
    <n v="48.483333333333334"/>
    <s v="Within SLA"/>
    <n v="0"/>
    <n v="6.7833333333333332"/>
  </r>
  <r>
    <n v="3020"/>
    <s v="NB-2025-03020"/>
    <x v="24"/>
    <s v="PT-29547"/>
    <x v="4"/>
    <x v="2"/>
    <x v="0"/>
    <x v="1"/>
    <x v="3017"/>
    <d v="2025-01-23T20:25:00"/>
    <d v="2025-01-24T07:57:00"/>
    <d v="2025-01-24T02:27:00"/>
    <x v="1"/>
    <x v="3"/>
    <s v="Formal complaint submitted by family member regarding delayed response. Reference needed."/>
    <s v="Formal complaint reviewed. Root cause identified as process gap. Corrective action documented and shared with client."/>
    <n v="3019"/>
    <s v="OK"/>
    <n v="1.9666666666666666"/>
    <n v="13.5"/>
    <s v="Breached"/>
    <n v="1"/>
    <n v="1.9666666666666666"/>
  </r>
  <r>
    <n v="3021"/>
    <s v="NB-2023-03021"/>
    <x v="62"/>
    <s v="PT-27666"/>
    <x v="2"/>
    <x v="2"/>
    <x v="0"/>
    <x v="109"/>
    <x v="3018"/>
    <d v="2023-01-26T17:37:00"/>
    <d v="2023-01-28T11:06:00"/>
    <d v="2023-01-27T12:50:00"/>
    <x v="1"/>
    <x v="1"/>
    <s v="Pre-authorisation request for physiotherapy course. Patient PT-27666. Insurer: Bupa."/>
    <s v="Insurer contacted; claim resubmitted with corrected diagnosis code. Outcome pending."/>
    <n v="3020"/>
    <s v="OK"/>
    <n v="4.7833333333333332"/>
    <n v="46.266666666666666"/>
    <s v="Breached"/>
    <n v="1"/>
    <n v="4.7833333333333332"/>
  </r>
  <r>
    <n v="3022"/>
    <s v="NB-2023-03022"/>
    <x v="1"/>
    <s v="PT-98844"/>
    <x v="0"/>
    <x v="0"/>
    <x v="0"/>
    <x v="38"/>
    <x v="3019"/>
    <d v="2023-09-25T10:27:00"/>
    <d v="2023-10-02T03:26:00"/>
    <d v="2023-09-28T07:12:00"/>
    <x v="1"/>
    <x v="0"/>
    <s v="Request for medical records for patient PT-98844."/>
    <s v="Medical records compiled and securely transmitted to requesting party within 72 hours."/>
    <n v="3021"/>
    <s v="OK"/>
    <n v="3.25"/>
    <n v="164.23333333333332"/>
    <s v="Breached"/>
    <n v="1"/>
    <n v="3.25"/>
  </r>
  <r>
    <n v="3023"/>
    <s v="NB-2023-03023"/>
    <x v="28"/>
    <s v="PT-83093"/>
    <x v="0"/>
    <x v="3"/>
    <x v="1"/>
    <x v="29"/>
    <x v="3020"/>
    <d v="2023-06-20T08:18:00"/>
    <d v="2023-06-23T03:21:00"/>
    <d v="2023-06-24T16:08:00"/>
    <x v="0"/>
    <x v="2"/>
    <s v="Request for insurance medical report for patient PT-83093."/>
    <s v="Fit-to-work certificate issued following confirmation from treating clinician."/>
    <n v="3022"/>
    <s v="OK"/>
    <n v="16.166666666666664"/>
    <n v="83.216666666666669"/>
    <s v="Within SLA"/>
    <n v="0"/>
    <n v="16.166666666666664"/>
  </r>
  <r>
    <n v="3024"/>
    <s v="NB-2024-03024"/>
    <x v="28"/>
    <s v="PT-70732"/>
    <x v="1"/>
    <x v="2"/>
    <x v="0"/>
    <x v="85"/>
    <x v="3021"/>
    <d v="2024-02-13T16:31:00"/>
    <d v="2024-02-14T00:56:00"/>
    <d v="2024-02-14T13:56:00"/>
    <x v="0"/>
    <x v="0"/>
    <s v="Query regarding invoice 95205 dated 02 Feb 2024. Client reports incorrect charge of £2607."/>
    <s v="Billing query resolved following confirmation from insurer. Payment processing initiated."/>
    <n v="3023"/>
    <s v="OK"/>
    <n v="2.583333333333333"/>
    <n v="11"/>
    <s v="Within SLA"/>
    <n v="0"/>
    <n v="2.583333333333333"/>
  </r>
  <r>
    <n v="3025"/>
    <s v="NB-2024-03025"/>
    <x v="37"/>
    <s v="PT-96722"/>
    <x v="3"/>
    <x v="0"/>
    <x v="0"/>
    <x v="61"/>
    <x v="3022"/>
    <d v="2024-08-04T21:20:00"/>
    <d v="2024-08-06T05:55:00"/>
    <d v="2024-08-06T20:04:00"/>
    <x v="0"/>
    <x v="3"/>
    <s v="Patient PT-96722 requesting addition of appointment originally booked for 13 Aug 2024."/>
    <s v="Urgent appointment arranged within 24 hours following GP referral. Patient notified."/>
    <n v="3024"/>
    <s v="OK"/>
    <n v="1.2666666666666666"/>
    <n v="33.85"/>
    <s v="Within SLA"/>
    <n v="0"/>
    <n v="1.2666666666666666"/>
  </r>
  <r>
    <n v="3026"/>
    <s v="NB-2023-03026"/>
    <x v="1"/>
    <s v="PT-22767"/>
    <x v="3"/>
    <x v="0"/>
    <x v="0"/>
    <x v="70"/>
    <x v="3023"/>
    <d v="2023-07-28T01:13:00"/>
    <d v="2023-07-30T08:11:00"/>
    <d v="2023-07-30T19:33:00"/>
    <x v="0"/>
    <x v="0"/>
    <s v="Patient PT-22767 requesting cancellation of appointment originally booked for 31 Jul 2023."/>
    <s v="Cancellation processed. New appointment booked for following week per patient request."/>
    <n v="3025"/>
    <s v="OK"/>
    <n v="5.6666666666666661"/>
    <n v="60.633333333333333"/>
    <s v="Within SLA"/>
    <n v="0"/>
    <n v="5.6666666666666661"/>
  </r>
  <r>
    <n v="3027"/>
    <s v="NB-2023-03027"/>
    <x v="46"/>
    <s v="PT-86767"/>
    <x v="2"/>
    <x v="2"/>
    <x v="1"/>
    <x v="80"/>
    <x v="3024"/>
    <d v="2023-03-12T21:46:00"/>
    <d v="2023-03-13T03:08:00"/>
    <d v="2023-03-13T19:56:00"/>
    <x v="0"/>
    <x v="0"/>
    <s v="Pre-authorisation request for outpatient consultation. Patient PT-86767. Insurer: Aviva."/>
    <s v="Claim status updated to approved. Payment expected within 5–7 working days."/>
    <n v="3026"/>
    <s v="OK"/>
    <n v="1.8333333333333333"/>
    <n v="7.1999999999999993"/>
    <s v="Within SLA"/>
    <n v="0"/>
    <n v="1.8333333333333333"/>
  </r>
  <r>
    <n v="3028"/>
    <s v="NB-2025-03028"/>
    <x v="69"/>
    <s v="PT-61422"/>
    <x v="0"/>
    <x v="0"/>
    <x v="2"/>
    <x v="54"/>
    <x v="3025"/>
    <m/>
    <m/>
    <d v="2025-03-21T14:13:00"/>
    <x v="0"/>
    <x v="1"/>
    <s v="Request for clinical summary for patient PT-61422."/>
    <m/>
    <n v="3027"/>
    <s v="OPEN_TICKET"/>
    <m/>
    <m/>
    <s v="Within SLA"/>
    <n v="0"/>
    <m/>
  </r>
  <r>
    <n v="3029"/>
    <s v="NB-2024-03029"/>
    <x v="48"/>
    <s v="PT-70076"/>
    <x v="0"/>
    <x v="3"/>
    <x v="0"/>
    <x v="38"/>
    <x v="3026"/>
    <d v="2024-04-30T07:24:00"/>
    <d v="2024-05-03T05:22:00"/>
    <d v="2024-05-04T10:24:00"/>
    <x v="0"/>
    <x v="3"/>
    <s v="Request for fit-to-work certificate for patient PT-70076."/>
    <s v="GP referral letter drafted and sent to specialist clinic. Copy retained on file."/>
    <n v="3028"/>
    <s v="OK"/>
    <n v="21"/>
    <n v="90.966666666666669"/>
    <s v="Within SLA"/>
    <n v="0"/>
    <n v="21"/>
  </r>
  <r>
    <n v="3030"/>
    <s v="NB-2023-03030"/>
    <x v="23"/>
    <s v="PT-72028"/>
    <x v="3"/>
    <x v="3"/>
    <x v="1"/>
    <x v="16"/>
    <x v="3027"/>
    <d v="2023-12-07T08:53:00"/>
    <d v="2023-12-09T08:19:00"/>
    <d v="2023-12-11T15:49:00"/>
    <x v="0"/>
    <x v="2"/>
    <s v="Patient PT-72028 requesting reschedule of appointment originally booked for 11 Dec 2023."/>
    <s v="Appointment moved from afternoon to morning slot. Patient and GP practice both confirmed."/>
    <n v="3029"/>
    <s v="OK"/>
    <n v="17.066666666666666"/>
    <n v="64.5"/>
    <s v="Within SLA"/>
    <n v="0"/>
    <n v="17.066666666666666"/>
  </r>
  <r>
    <n v="3031"/>
    <s v="NB-2023-03031"/>
    <x v="1"/>
    <s v="PT-14367"/>
    <x v="0"/>
    <x v="0"/>
    <x v="1"/>
    <x v="96"/>
    <x v="3028"/>
    <d v="2023-04-21T14:19:00"/>
    <d v="2023-04-23T00:22:00"/>
    <d v="2023-04-24T07:30:00"/>
    <x v="0"/>
    <x v="1"/>
    <s v="Request for GP referral letter for patient PT-14367."/>
    <s v="Insurance medical report completed and submitted to insurer within agreed timeframe."/>
    <n v="3030"/>
    <s v="OK"/>
    <n v="6.8166666666666664"/>
    <n v="40.866666666666667"/>
    <s v="Within SLA"/>
    <n v="0"/>
    <n v="6.8166666666666664"/>
  </r>
  <r>
    <n v="3032"/>
    <s v="NB-2023-03032"/>
    <x v="23"/>
    <s v="PT-31271"/>
    <x v="2"/>
    <x v="3"/>
    <x v="0"/>
    <x v="32"/>
    <x v="3029"/>
    <d v="2023-04-29T04:42:00"/>
    <d v="2023-05-08T00:27:00"/>
    <d v="2023-05-03T10:31:00"/>
    <x v="1"/>
    <x v="1"/>
    <s v="Pre-authorisation request for diagnostic imaging. Patient PT-31271. Insurer: Vitality."/>
    <s v="Pre-auth declined by insurer. Patient advised of self-pay options and appeal pathway."/>
    <n v="3031"/>
    <s v="OK"/>
    <n v="18.183333333333334"/>
    <n v="229.93333333333334"/>
    <s v="Breached"/>
    <n v="1"/>
    <n v="18.183333333333334"/>
  </r>
  <r>
    <n v="3033"/>
    <s v="NB-2025-03033"/>
    <x v="31"/>
    <s v="PT-37153"/>
    <x v="2"/>
    <x v="3"/>
    <x v="0"/>
    <x v="19"/>
    <x v="3030"/>
    <d v="2025-02-15T04:35:00"/>
    <d v="2025-02-18T02:17:00"/>
    <d v="2025-02-18T22:21:00"/>
    <x v="0"/>
    <x v="0"/>
    <s v="Pre-authorisation request for surgical procedure. Patient PT-37153. Insurer: WPA."/>
    <s v="Insurer contacted; claim resubmitted with corrected diagnosis code. Outcome pending."/>
    <n v="3032"/>
    <s v="OK"/>
    <n v="6.2333333333333334"/>
    <n v="75.933333333333337"/>
    <s v="Within SLA"/>
    <n v="0"/>
    <n v="6.2333333333333334"/>
  </r>
  <r>
    <n v="3034"/>
    <s v="NB-2023-03034"/>
    <x v="27"/>
    <s v="PT-68000"/>
    <x v="1"/>
    <x v="0"/>
    <x v="0"/>
    <x v="17"/>
    <x v="3031"/>
    <d v="2023-10-10T14:29:00"/>
    <d v="2023-10-11T22:35:00"/>
    <d v="2023-10-12T12:09:00"/>
    <x v="0"/>
    <x v="1"/>
    <s v="Query regarding invoice 92899 dated 07 Oct 2023. Client reports duplicate payment of £430."/>
    <s v="Charge dispute investigated. Original amount validated as correct; breakdown sent to client."/>
    <n v="3033"/>
    <s v="OK"/>
    <n v="2.333333333333333"/>
    <n v="34.43333333333333"/>
    <s v="Within SLA"/>
    <n v="0"/>
    <n v="2.333333333333333"/>
  </r>
  <r>
    <n v="3035"/>
    <s v="NB-2023-03035"/>
    <x v="30"/>
    <s v="PT-34013"/>
    <x v="0"/>
    <x v="2"/>
    <x v="1"/>
    <x v="77"/>
    <x v="3032"/>
    <d v="2023-01-20T12:09:00"/>
    <d v="2023-01-21T02:58:00"/>
    <d v="2023-01-21T10:17:00"/>
    <x v="0"/>
    <x v="3"/>
    <s v="Request for medical records for patient PT-34013."/>
    <s v="Medical records compiled and securely transmitted to requesting party within 72 hours."/>
    <n v="3034"/>
    <s v="OK"/>
    <n v="1.8666666666666667"/>
    <n v="16.683333333333334"/>
    <s v="Within SLA"/>
    <n v="0"/>
    <n v="1.8666666666666667"/>
  </r>
  <r>
    <n v="3036"/>
    <s v="NB-2023-03036"/>
    <x v="47"/>
    <s v="PT-18787"/>
    <x v="1"/>
    <x v="0"/>
    <x v="0"/>
    <x v="62"/>
    <x v="3033"/>
    <d v="2023-12-13T05:58:00"/>
    <d v="2023-12-13T22:37:00"/>
    <d v="2023-12-15T23:38:00"/>
    <x v="0"/>
    <x v="1"/>
    <s v="Query regarding invoice 74569 dated 08 Dec 2023. Client reports missing credit of £2856."/>
    <s v="Invoice reviewed and corrected. Credit note issued for £639. Client accounts updated."/>
    <n v="3035"/>
    <s v="OK"/>
    <n v="6.333333333333333"/>
    <n v="22.983333333333331"/>
    <s v="Within SLA"/>
    <n v="0"/>
    <n v="6.333333333333333"/>
  </r>
  <r>
    <n v="3037"/>
    <s v="NB-2024-03037"/>
    <x v="52"/>
    <s v="PT-76618"/>
    <x v="0"/>
    <x v="0"/>
    <x v="0"/>
    <x v="59"/>
    <x v="3034"/>
    <d v="2024-09-02T21:04:00"/>
    <d v="2024-09-05T18:55:00"/>
    <d v="2024-09-05T06:31:00"/>
    <x v="1"/>
    <x v="3"/>
    <s v="Request for GP referral letter for patient PT-76618."/>
    <s v="Clinical summary prepared and sent to patient as requested. GDPR consent verified."/>
    <n v="3036"/>
    <s v="OK"/>
    <n v="14.549999999999999"/>
    <n v="84.399999999999991"/>
    <s v="Breached"/>
    <n v="1"/>
    <n v="14.549999999999999"/>
  </r>
  <r>
    <n v="3038"/>
    <s v="NB-2023-03038"/>
    <x v="11"/>
    <s v="PT-98967"/>
    <x v="3"/>
    <x v="0"/>
    <x v="1"/>
    <x v="27"/>
    <x v="3035"/>
    <d v="2023-10-24T08:32:00"/>
    <d v="2023-10-25T18:28:00"/>
    <d v="2023-10-27T05:34:00"/>
    <x v="0"/>
    <x v="1"/>
    <s v="Patient PT-98967 requesting reschedule of appointment originally booked for 27 Oct 2023."/>
    <s v="Recurring appointment series updated following consultant schedule change."/>
    <n v="3037"/>
    <s v="OK"/>
    <n v="2.9666666666666663"/>
    <n v="36.9"/>
    <s v="Within SLA"/>
    <n v="0"/>
    <n v="2.9666666666666663"/>
  </r>
  <r>
    <n v="3039"/>
    <s v="NB-2023-03039"/>
    <x v="43"/>
    <s v="PT-44607"/>
    <x v="2"/>
    <x v="0"/>
    <x v="0"/>
    <x v="85"/>
    <x v="3036"/>
    <d v="2023-09-11T14:24:00"/>
    <d v="2023-09-12T21:22:00"/>
    <d v="2023-09-14T09:31:00"/>
    <x v="0"/>
    <x v="0"/>
    <s v="Pre-authorisation request for specialist referral. Patient PT-44607. Insurer: WPA."/>
    <s v="Pre-authorisation confirmed with insurer. Reference number provided to client."/>
    <n v="3038"/>
    <s v="OK"/>
    <n v="4.8833333333333329"/>
    <n v="35.85"/>
    <s v="Within SLA"/>
    <n v="0"/>
    <n v="4.8833333333333329"/>
  </r>
  <r>
    <n v="3040"/>
    <s v="NB-2023-03040"/>
    <x v="26"/>
    <s v="PT-85847"/>
    <x v="4"/>
    <x v="2"/>
    <x v="1"/>
    <x v="27"/>
    <x v="3037"/>
    <d v="2023-02-09T03:38:00"/>
    <d v="2023-02-10T03:06:00"/>
    <d v="2023-02-10T00:14:00"/>
    <x v="1"/>
    <x v="3"/>
    <s v="Formal complaint submitted by GP practice regarding data handling concern. Reference needed."/>
    <s v="Formal complaint reviewed. Root cause identified as process gap. Corrective action documented and shared with client."/>
    <n v="3039"/>
    <s v="OK"/>
    <n v="3.4"/>
    <n v="26.866666666666667"/>
    <s v="Breached"/>
    <n v="1"/>
    <n v="3.4"/>
  </r>
  <r>
    <n v="3041"/>
    <s v="NB-2024-03041"/>
    <x v="6"/>
    <s v="PT-79460"/>
    <x v="3"/>
    <x v="0"/>
    <x v="0"/>
    <x v="3"/>
    <x v="3038"/>
    <d v="2024-12-09T09:19:00"/>
    <d v="2024-12-10T13:38:00"/>
    <d v="2024-12-11T06:56:00"/>
    <x v="0"/>
    <x v="0"/>
    <s v="Patient PT-79460 requesting addition of appointment originally booked for 22 Dec 2024."/>
    <s v="Recurring appointment series updated following consultant schedule change."/>
    <n v="3040"/>
    <s v="OK"/>
    <n v="2.3833333333333333"/>
    <n v="30.7"/>
    <s v="Within SLA"/>
    <n v="0"/>
    <n v="2.3833333333333333"/>
  </r>
  <r>
    <n v="3042"/>
    <s v="NB-2024-03042"/>
    <x v="59"/>
    <s v="PT-94036"/>
    <x v="0"/>
    <x v="0"/>
    <x v="0"/>
    <x v="18"/>
    <x v="3039"/>
    <d v="2024-12-08T21:15:00"/>
    <d v="2024-12-10T12:36:00"/>
    <d v="2024-12-11T14:41:00"/>
    <x v="0"/>
    <x v="0"/>
    <s v="Request for clinical summary for patient PT-94036."/>
    <s v="Medical records compiled and securely transmitted to requesting party within 72 hours."/>
    <n v="3041"/>
    <s v="OK"/>
    <n v="6.5666666666666664"/>
    <n v="45.916666666666664"/>
    <s v="Within SLA"/>
    <n v="0"/>
    <n v="6.5666666666666664"/>
  </r>
  <r>
    <n v="3043"/>
    <s v="NB-2024-03043"/>
    <x v="10"/>
    <s v="PT-67828"/>
    <x v="2"/>
    <x v="2"/>
    <x v="0"/>
    <x v="80"/>
    <x v="3040"/>
    <d v="2024-05-30T10:12:00"/>
    <d v="2024-05-31T04:41:00"/>
    <d v="2024-05-31T08:06:00"/>
    <x v="0"/>
    <x v="3"/>
    <s v="Pre-authorisation request for specialist referral. Patient PT-67828. Insurer: Aviva."/>
    <s v="Policy coverage query resolved. Benefit schedule sent to patient for reference."/>
    <n v="3042"/>
    <s v="OK"/>
    <n v="2.1"/>
    <n v="20.583333333333332"/>
    <s v="Within SLA"/>
    <n v="0"/>
    <n v="2.1"/>
  </r>
  <r>
    <n v="3044"/>
    <s v="NB-2023-03044"/>
    <x v="67"/>
    <s v="PT-78765"/>
    <x v="2"/>
    <x v="0"/>
    <x v="1"/>
    <x v="80"/>
    <x v="3041"/>
    <d v="2023-10-08T16:10:00"/>
    <d v="2023-10-09T04:55:00"/>
    <d v="2023-10-11T00:48:00"/>
    <x v="0"/>
    <x v="1"/>
    <s v="Pre-authorisation request for diagnostic imaging. Patient PT-78765. Insurer: Bupa."/>
    <s v="Pre-authorisation confirmed with insurer. Reference number provided to client."/>
    <n v="3043"/>
    <s v="OK"/>
    <n v="15.366666666666665"/>
    <n v="28.116666666666667"/>
    <s v="Within SLA"/>
    <n v="0"/>
    <n v="15.366666666666665"/>
  </r>
  <r>
    <n v="3045"/>
    <s v="NB-2024-03045"/>
    <x v="14"/>
    <s v="PT-77387"/>
    <x v="3"/>
    <x v="0"/>
    <x v="0"/>
    <x v="18"/>
    <x v="3042"/>
    <d v="2024-07-11T14:55:00"/>
    <d v="2024-07-12T10:11:00"/>
    <d v="2024-07-13T12:47:00"/>
    <x v="0"/>
    <x v="1"/>
    <s v="Patient PT-77387 requesting addition of appointment originally booked for 25 Jul 2024."/>
    <s v="Recurring appointment series updated following consultant schedule change."/>
    <n v="3044"/>
    <s v="OK"/>
    <n v="2.1333333333333333"/>
    <n v="21.4"/>
    <s v="Within SLA"/>
    <n v="0"/>
    <n v="2.1333333333333333"/>
  </r>
  <r>
    <n v="3046"/>
    <s v="NB-2023-03046"/>
    <x v="40"/>
    <s v="PT-62092"/>
    <x v="1"/>
    <x v="0"/>
    <x v="0"/>
    <x v="55"/>
    <x v="3043"/>
    <d v="2023-12-28T09:54:00"/>
    <d v="2023-12-31T20:24:00"/>
    <d v="2023-12-30T07:13:00"/>
    <x v="1"/>
    <x v="1"/>
    <s v="Query regarding invoice 69244 dated 17 Dec 2023. Client reports duplicate payment of £1047."/>
    <s v="Late payment fee waived as a goodwill gesture following system error. Account adjusted."/>
    <n v="3045"/>
    <s v="OK"/>
    <n v="2.6833333333333331"/>
    <n v="85.183333333333323"/>
    <s v="Breached"/>
    <n v="1"/>
    <n v="2.6833333333333331"/>
  </r>
  <r>
    <n v="3047"/>
    <s v="NB-2023-03047"/>
    <x v="29"/>
    <s v="PT-79793"/>
    <x v="0"/>
    <x v="0"/>
    <x v="0"/>
    <x v="38"/>
    <x v="3044"/>
    <d v="2023-01-15T05:05:00"/>
    <d v="2023-01-16T08:44:00"/>
    <d v="2023-01-18T00:25:00"/>
    <x v="0"/>
    <x v="2"/>
    <s v="Request for GP referral letter for patient PT-79793."/>
    <s v="Insurance medical report completed and submitted to insurer within agreed timeframe."/>
    <n v="3046"/>
    <s v="OK"/>
    <n v="4.6666666666666661"/>
    <n v="32.316666666666663"/>
    <s v="Within SLA"/>
    <n v="0"/>
    <n v="4.6666666666666661"/>
  </r>
  <r>
    <n v="3048"/>
    <s v="NB-2024-03048"/>
    <x v="45"/>
    <s v="PT-49216"/>
    <x v="2"/>
    <x v="0"/>
    <x v="0"/>
    <x v="91"/>
    <x v="3045"/>
    <d v="2024-10-19T02:01:00"/>
    <d v="2024-10-20T14:34:00"/>
    <d v="2024-10-20T01:23:00"/>
    <x v="1"/>
    <x v="3"/>
    <s v="Pre-authorisation request for specialist referral. Patient PT-49216. Insurer: AXA Health."/>
    <s v="Insurer contacted; claim resubmitted with corrected diagnosis code. Outcome pending."/>
    <n v="3047"/>
    <s v="OK"/>
    <n v="0.6333333333333333"/>
    <n v="37.18333333333333"/>
    <s v="Breached"/>
    <n v="1"/>
    <n v="0.6333333333333333"/>
  </r>
  <r>
    <n v="3049"/>
    <s v="NB-2023-03049"/>
    <x v="45"/>
    <s v="PT-98270"/>
    <x v="3"/>
    <x v="0"/>
    <x v="0"/>
    <x v="18"/>
    <x v="3046"/>
    <d v="2023-07-07T20:46:00"/>
    <d v="2023-07-08T16:09:00"/>
    <d v="2023-07-08T19:01:00"/>
    <x v="0"/>
    <x v="1"/>
    <s v="Patient PT-98270 requesting cancellation of appointment originally booked for 18 Jul 2023."/>
    <s v="Cancellation processed. New appointment booked for following week per patient request."/>
    <n v="3048"/>
    <s v="OK"/>
    <n v="1.75"/>
    <n v="21.133333333333333"/>
    <s v="Within SLA"/>
    <n v="0"/>
    <n v="1.75"/>
  </r>
  <r>
    <n v="3050"/>
    <s v="NB-2023-03050"/>
    <x v="36"/>
    <s v="PT-48998"/>
    <x v="2"/>
    <x v="0"/>
    <x v="1"/>
    <x v="10"/>
    <x v="3047"/>
    <d v="2023-01-21T17:07:00"/>
    <d v="2023-01-22T00:41:00"/>
    <d v="2023-01-22T15:47:00"/>
    <x v="0"/>
    <x v="2"/>
    <s v="Pre-authorisation request for diagnostic imaging. Patient PT-48998. Insurer: AXA Health."/>
    <s v="Insurer contacted; claim resubmitted with corrected diagnosis code. Outcome pending."/>
    <n v="3049"/>
    <s v="OK"/>
    <n v="1.3333333333333333"/>
    <n v="8.9"/>
    <s v="Within SLA"/>
    <n v="0"/>
    <n v="1.3333333333333333"/>
  </r>
  <r>
    <n v="3051"/>
    <s v="NB-2024-03051"/>
    <x v="56"/>
    <s v="PT-47772"/>
    <x v="0"/>
    <x v="0"/>
    <x v="1"/>
    <x v="31"/>
    <x v="3048"/>
    <d v="2024-10-08T23:24:00"/>
    <d v="2024-10-10T13:21:00"/>
    <d v="2024-10-10T21:44:00"/>
    <x v="0"/>
    <x v="3"/>
    <s v="Request for medical records for patient PT-47772."/>
    <s v="Fit-to-work certificate issued following confirmation from treating clinician."/>
    <n v="3050"/>
    <s v="OK"/>
    <n v="1.6666666666666665"/>
    <n v="39.616666666666667"/>
    <s v="Within SLA"/>
    <n v="0"/>
    <n v="1.6666666666666665"/>
  </r>
  <r>
    <n v="3052"/>
    <s v="NB-2023-03052"/>
    <x v="52"/>
    <s v="PT-34351"/>
    <x v="4"/>
    <x v="2"/>
    <x v="0"/>
    <x v="37"/>
    <x v="3049"/>
    <d v="2023-09-03T08:11:00"/>
    <d v="2023-09-03T15:04:00"/>
    <d v="2023-09-04T05:37:00"/>
    <x v="0"/>
    <x v="0"/>
    <s v="Formal complaint submitted by clinic manager regarding poor communication. Reference needed."/>
    <s v="Complaint acknowledged and logged under ref CMP-8210. Full investigation completed within SLA. Apology letter sent."/>
    <n v="3051"/>
    <s v="OK"/>
    <n v="2.5666666666666664"/>
    <n v="9.4499999999999993"/>
    <s v="Within SLA"/>
    <n v="0"/>
    <n v="2.5666666666666664"/>
  </r>
  <r>
    <n v="3053"/>
    <s v="NB-2023-03053"/>
    <x v="20"/>
    <s v="PT-92644"/>
    <x v="3"/>
    <x v="0"/>
    <x v="0"/>
    <x v="6"/>
    <x v="3050"/>
    <d v="2023-02-09T22:16:00"/>
    <d v="2023-02-11T19:45:00"/>
    <d v="2023-02-12T16:29:00"/>
    <x v="0"/>
    <x v="0"/>
    <s v="Patient PT-92644 requesting reschedule of appointment originally booked for 10 Feb 2023."/>
    <s v="Recurring appointment series updated following consultant schedule change."/>
    <n v="3052"/>
    <s v="OK"/>
    <n v="5.7833333333333332"/>
    <n v="51.266666666666666"/>
    <s v="Within SLA"/>
    <n v="0"/>
    <n v="5.7833333333333332"/>
  </r>
  <r>
    <n v="3054"/>
    <s v="NB-2023-03054"/>
    <x v="70"/>
    <s v="PT-55494"/>
    <x v="1"/>
    <x v="2"/>
    <x v="0"/>
    <x v="87"/>
    <x v="3051"/>
    <d v="2023-03-25T10:10:00"/>
    <d v="2023-03-26T10:40:00"/>
    <d v="2023-03-25T20:43:00"/>
    <x v="1"/>
    <x v="2"/>
    <s v="Query regarding invoice 34172 dated 03 Mar 2023. Client reports missing credit of £3169."/>
    <s v="Late payment fee waived as a goodwill gesture following system error. Account adjusted."/>
    <n v="3053"/>
    <s v="OK"/>
    <n v="1.45"/>
    <n v="25.95"/>
    <s v="Breached"/>
    <n v="1"/>
    <n v="1.45"/>
  </r>
  <r>
    <n v="3055"/>
    <s v="NB-2024-03055"/>
    <x v="16"/>
    <s v="PT-62704"/>
    <x v="4"/>
    <x v="0"/>
    <x v="1"/>
    <x v="37"/>
    <x v="3052"/>
    <d v="2024-12-10T20:33:00"/>
    <d v="2024-12-11T03:37:00"/>
    <d v="2024-12-13T03:18:00"/>
    <x v="0"/>
    <x v="3"/>
    <s v="Formal complaint submitted by family member regarding poor communication. Reference needed."/>
    <s v="Formal complaint reviewed. Root cause identified as process gap. Corrective action documented and shared with client."/>
    <n v="3054"/>
    <s v="OK"/>
    <n v="17.25"/>
    <n v="24.316666666666666"/>
    <s v="Within SLA"/>
    <n v="0"/>
    <n v="17.25"/>
  </r>
  <r>
    <n v="3056"/>
    <s v="NB-2024-03056"/>
    <x v="0"/>
    <s v="PT-62274"/>
    <x v="1"/>
    <x v="0"/>
    <x v="0"/>
    <x v="68"/>
    <x v="3053"/>
    <d v="2024-11-21T04:31:00"/>
    <d v="2024-11-22T23:26:00"/>
    <d v="2024-11-23T21:25:00"/>
    <x v="0"/>
    <x v="3"/>
    <s v="Query regarding invoice 97682 dated 25 Oct 2024. Client reports disputed amount of £2107."/>
    <s v="Charge dispute investigated. Original amount validated as correct; breakdown sent to client."/>
    <n v="3055"/>
    <s v="OK"/>
    <n v="7.1"/>
    <n v="50.016666666666666"/>
    <s v="Within SLA"/>
    <n v="0"/>
    <n v="7.1"/>
  </r>
  <r>
    <n v="3057"/>
    <s v="NB-2024-03057"/>
    <x v="16"/>
    <s v="PT-74545"/>
    <x v="4"/>
    <x v="1"/>
    <x v="0"/>
    <x v="2"/>
    <x v="3054"/>
    <d v="2024-05-07T08:29:00"/>
    <d v="2024-05-07T10:34:00"/>
    <d v="2024-05-07T15:27:00"/>
    <x v="0"/>
    <x v="2"/>
    <s v="Formal complaint submitted by clinic manager regarding appointment handling. Reference needed."/>
    <s v="Formal complaint reviewed. Root cause identified as process gap. Corrective action documented and shared with client."/>
    <n v="3056"/>
    <s v="OK"/>
    <n v="1.0333333333333332"/>
    <n v="3.1166666666666667"/>
    <s v="Within SLA"/>
    <n v="0"/>
    <n v="1.0333333333333332"/>
  </r>
  <r>
    <n v="3058"/>
    <s v="NB-2023-03058"/>
    <x v="11"/>
    <s v="PT-63357"/>
    <x v="1"/>
    <x v="2"/>
    <x v="1"/>
    <x v="91"/>
    <x v="3055"/>
    <d v="2023-04-01T10:50:00"/>
    <d v="2023-04-01T17:08:00"/>
    <d v="2023-04-02T08:36:00"/>
    <x v="0"/>
    <x v="1"/>
    <s v="Query regarding invoice 78022 dated 28 Mar 2023. Client reports missing credit of £1770."/>
    <s v="Duplicate charge identified and reversed. Updated invoice sent to client for reconciliation."/>
    <n v="3057"/>
    <s v="OK"/>
    <n v="2.2333333333333334"/>
    <n v="8.5333333333333332"/>
    <s v="Within SLA"/>
    <n v="0"/>
    <n v="2.2333333333333334"/>
  </r>
  <r>
    <n v="3059"/>
    <s v="NB-2023-03059"/>
    <x v="58"/>
    <s v="PT-73671"/>
    <x v="2"/>
    <x v="2"/>
    <x v="0"/>
    <x v="90"/>
    <x v="3056"/>
    <d v="2023-09-18T06:48:00"/>
    <d v="2023-09-18T12:11:00"/>
    <d v="2023-09-18T13:56:00"/>
    <x v="0"/>
    <x v="0"/>
    <s v="Pre-authorisation request for diagnostic imaging. Patient PT-73671. Insurer: WPA."/>
    <s v="Policy coverage query resolved. Benefit schedule sent to patient for reference."/>
    <n v="3058"/>
    <s v="OK"/>
    <n v="0.86666666666666659"/>
    <n v="6.25"/>
    <s v="Within SLA"/>
    <n v="0"/>
    <n v="0.86666666666666659"/>
  </r>
  <r>
    <n v="3060"/>
    <s v="NB-2024-03060"/>
    <x v="53"/>
    <s v="PT-21248"/>
    <x v="1"/>
    <x v="0"/>
    <x v="0"/>
    <x v="22"/>
    <x v="3057"/>
    <d v="2024-12-11T20:37:00"/>
    <d v="2024-12-13T14:17:00"/>
    <d v="2024-12-13T19:00:00"/>
    <x v="0"/>
    <x v="3"/>
    <s v="Query regarding invoice 81370 dated 03 Dec 2024. Client reports disputed amount of £2811."/>
    <s v="Late payment fee waived as a goodwill gesture following system error. Account adjusted."/>
    <n v="3059"/>
    <s v="OK"/>
    <n v="1.6166666666666667"/>
    <n v="43.283333333333331"/>
    <s v="Within SLA"/>
    <n v="0"/>
    <n v="1.6166666666666667"/>
  </r>
  <r>
    <n v="3061"/>
    <s v="NB-2023-03061"/>
    <x v="63"/>
    <s v="PT-80759"/>
    <x v="3"/>
    <x v="0"/>
    <x v="0"/>
    <x v="33"/>
    <x v="3058"/>
    <d v="2023-06-10T06:39:00"/>
    <d v="2023-06-12T20:44:00"/>
    <d v="2023-06-13T03:43:00"/>
    <x v="0"/>
    <x v="0"/>
    <s v="Patient PT-80759 requesting addition of appointment originally booked for 19 Jun 2023."/>
    <s v="Recurring appointment series updated following consultant schedule change."/>
    <n v="3060"/>
    <s v="OK"/>
    <n v="2.9333333333333331"/>
    <n v="65.016666666666666"/>
    <s v="Within SLA"/>
    <n v="0"/>
    <n v="2.9333333333333331"/>
  </r>
  <r>
    <n v="3062"/>
    <s v="NB-2024-03062"/>
    <x v="71"/>
    <s v="PT-49755"/>
    <x v="3"/>
    <x v="1"/>
    <x v="0"/>
    <x v="41"/>
    <x v="3059"/>
    <d v="2024-11-29T02:11:00"/>
    <d v="2024-11-29T07:03:00"/>
    <d v="2024-11-29T05:25:00"/>
    <x v="1"/>
    <x v="3"/>
    <s v="Patient PT-49755 requesting reschedule of appointment originally booked for 08 Dec 2024."/>
    <s v="Appointment moved from afternoon to morning slot. Patient and GP practice both confirmed."/>
    <n v="3061"/>
    <s v="OK"/>
    <n v="0.76666666666666661"/>
    <n v="5.6333333333333329"/>
    <s v="Breached"/>
    <n v="1"/>
    <n v="0.76666666666666661"/>
  </r>
  <r>
    <n v="3063"/>
    <s v="NB-2023-03063"/>
    <x v="29"/>
    <s v="PT-59202"/>
    <x v="1"/>
    <x v="3"/>
    <x v="0"/>
    <x v="25"/>
    <x v="3060"/>
    <d v="2023-10-17T14:21:00"/>
    <d v="2023-10-19T13:14:00"/>
    <d v="2023-10-22T05:58:00"/>
    <x v="0"/>
    <x v="3"/>
    <s v="Query regarding invoice 90251 dated 06 Oct 2023. Client reports disputed amount of £3469."/>
    <s v="Charge dispute investigated. Original amount validated as correct; breakdown sent to client."/>
    <n v="3062"/>
    <s v="OK"/>
    <n v="8.3833333333333329"/>
    <n v="55.266666666666666"/>
    <s v="Within SLA"/>
    <n v="0"/>
    <n v="8.3833333333333329"/>
  </r>
  <r>
    <n v="3064"/>
    <s v="NB-2023-03064"/>
    <x v="66"/>
    <s v="PT-36718"/>
    <x v="2"/>
    <x v="2"/>
    <x v="1"/>
    <x v="106"/>
    <x v="3061"/>
    <d v="2023-02-18T02:58:00"/>
    <d v="2023-02-19T17:59:00"/>
    <d v="2023-02-19T00:30:00"/>
    <x v="1"/>
    <x v="0"/>
    <s v="Pre-authorisation request for diagnostic imaging. Patient PT-36718. Insurer: Vitality."/>
    <s v="Insurer contacted; claim resubmitted with corrected diagnosis code. Outcome pending."/>
    <n v="3063"/>
    <s v="OK"/>
    <n v="2.4666666666666668"/>
    <n v="41.483333333333334"/>
    <s v="Breached"/>
    <n v="1"/>
    <n v="2.4666666666666668"/>
  </r>
  <r>
    <n v="3065"/>
    <s v="NB-2024-03065"/>
    <x v="23"/>
    <s v="PT-67399"/>
    <x v="3"/>
    <x v="0"/>
    <x v="1"/>
    <x v="58"/>
    <x v="3062"/>
    <d v="2024-02-07T17:54:00"/>
    <d v="2024-02-08T22:21:00"/>
    <d v="2024-02-10T12:24:00"/>
    <x v="0"/>
    <x v="3"/>
    <s v="Patient PT-67399 requesting cancellation of appointment originally booked for 20 Feb 2024."/>
    <s v="Urgent appointment arranged within 24 hours following GP referral. Patient notified."/>
    <n v="3064"/>
    <s v="OK"/>
    <n v="5.5"/>
    <n v="33.949999999999996"/>
    <s v="Within SLA"/>
    <n v="0"/>
    <n v="5.5"/>
  </r>
  <r>
    <n v="3066"/>
    <s v="NB-2025-03066"/>
    <x v="47"/>
    <s v="PT-79955"/>
    <x v="0"/>
    <x v="0"/>
    <x v="0"/>
    <x v="89"/>
    <x v="3063"/>
    <d v="2025-01-21T04:30:00"/>
    <d v="2025-01-26T17:39:00"/>
    <d v="2025-01-23T23:21:00"/>
    <x v="1"/>
    <x v="2"/>
    <s v="Request for fit-to-work certificate for patient PT-79955."/>
    <s v="Fit-to-work certificate issued following confirmation from treating clinician."/>
    <n v="3065"/>
    <s v="OK"/>
    <n v="5.1499999999999995"/>
    <n v="138.29999999999998"/>
    <s v="Breached"/>
    <n v="1"/>
    <n v="5.1499999999999995"/>
  </r>
  <r>
    <n v="3067"/>
    <s v="NB-2024-03067"/>
    <x v="58"/>
    <s v="PT-98286"/>
    <x v="1"/>
    <x v="2"/>
    <x v="0"/>
    <x v="9"/>
    <x v="3064"/>
    <d v="2024-01-05T20:17:00"/>
    <d v="2024-01-06T02:53:00"/>
    <d v="2024-01-06T03:40:00"/>
    <x v="0"/>
    <x v="0"/>
    <s v="Query regarding invoice 62413 dated 15 Dec 2023. Client reports incorrect charge of £1506."/>
    <s v="Duplicate charge identified and reversed. Updated invoice sent to client for reconciliation."/>
    <n v="3066"/>
    <s v="OK"/>
    <n v="0.6166666666666667"/>
    <n v="7.2166666666666668"/>
    <s v="Within SLA"/>
    <n v="0"/>
    <n v="0.6166666666666667"/>
  </r>
  <r>
    <n v="3068"/>
    <s v="NB-2024-03068"/>
    <x v="38"/>
    <s v="PT-89810"/>
    <x v="3"/>
    <x v="0"/>
    <x v="1"/>
    <x v="0"/>
    <x v="3065"/>
    <d v="2024-03-01T00:59:00"/>
    <d v="2024-03-01T22:19:00"/>
    <d v="2024-03-02T00:21:00"/>
    <x v="0"/>
    <x v="1"/>
    <s v="Patient PT-89810 requesting addition of appointment originally booked for 05 Mar 2024."/>
    <s v="Recurring appointment series updated following consultant schedule change."/>
    <n v="3067"/>
    <s v="OK"/>
    <n v="0.6333333333333333"/>
    <n v="21.966666666666665"/>
    <s v="Within SLA"/>
    <n v="0"/>
    <n v="0.6333333333333333"/>
  </r>
  <r>
    <n v="3069"/>
    <s v="NB-2023-03069"/>
    <x v="18"/>
    <s v="PT-21971"/>
    <x v="2"/>
    <x v="0"/>
    <x v="0"/>
    <x v="15"/>
    <x v="3066"/>
    <d v="2023-06-05T00:45:00"/>
    <d v="2023-06-06T15:28:00"/>
    <d v="2023-06-05T23:14:00"/>
    <x v="1"/>
    <x v="0"/>
    <s v="Pre-authorisation request for surgical procedure. Patient PT-21971. Insurer: Bupa."/>
    <s v="Policy coverage query resolved. Benefit schedule sent to patient for reference."/>
    <n v="3068"/>
    <s v="OK"/>
    <n v="1.5166666666666666"/>
    <n v="40.233333333333334"/>
    <s v="Breached"/>
    <n v="1"/>
    <n v="1.5166666666666666"/>
  </r>
  <r>
    <n v="3070"/>
    <s v="NB-2024-03070"/>
    <x v="8"/>
    <s v="PT-96560"/>
    <x v="3"/>
    <x v="0"/>
    <x v="1"/>
    <x v="59"/>
    <x v="3067"/>
    <d v="2024-11-30T08:45:00"/>
    <d v="2024-12-02T02:13:00"/>
    <d v="2024-12-02T07:26:00"/>
    <x v="0"/>
    <x v="0"/>
    <s v="Patient PT-96560 requesting cancellation of appointment originally booked for 01 Dec 2024."/>
    <s v="Urgent appointment arranged within 24 hours following GP referral. Patient notified."/>
    <n v="3069"/>
    <s v="OK"/>
    <n v="1.3166666666666667"/>
    <n v="42.783333333333331"/>
    <s v="Within SLA"/>
    <n v="0"/>
    <n v="1.3166666666666667"/>
  </r>
  <r>
    <n v="3071"/>
    <s v="NB-2024-03071"/>
    <x v="43"/>
    <s v="PT-32683"/>
    <x v="3"/>
    <x v="2"/>
    <x v="1"/>
    <x v="69"/>
    <x v="3068"/>
    <d v="2024-02-16T19:06:00"/>
    <d v="2024-02-17T11:05:00"/>
    <d v="2024-02-17T16:03:00"/>
    <x v="0"/>
    <x v="1"/>
    <s v="Patient PT-32683 requesting addition of appointment originally booked for 21 Feb 2024."/>
    <s v="Appointment rescheduled to patient's preferred date. Confirmation sent via email and SMS."/>
    <n v="3070"/>
    <s v="OK"/>
    <n v="3.05"/>
    <n v="19.033333333333331"/>
    <s v="Within SLA"/>
    <n v="0"/>
    <n v="3.05"/>
  </r>
  <r>
    <n v="3072"/>
    <s v="NB-2025-03072"/>
    <x v="27"/>
    <s v="PT-95848"/>
    <x v="2"/>
    <x v="2"/>
    <x v="5"/>
    <x v="113"/>
    <x v="3069"/>
    <d v="2025-02-02T15:19:00"/>
    <m/>
    <d v="2025-02-03T01:56:00"/>
    <x v="0"/>
    <x v="1"/>
    <s v="Pre-authorisation request for specialist referral. Patient PT-95848. Insurer: Cigna."/>
    <m/>
    <n v="3071"/>
    <s v="OPEN_TICKET"/>
    <n v="1.3833333333333333"/>
    <m/>
    <s v="Within SLA"/>
    <n v="0"/>
    <n v="1.3833333333333333"/>
  </r>
  <r>
    <n v="3073"/>
    <s v="NB-2023-03073"/>
    <x v="12"/>
    <s v="PT-35960"/>
    <x v="4"/>
    <x v="2"/>
    <x v="0"/>
    <x v="28"/>
    <x v="3070"/>
    <d v="2023-01-22T03:20:00"/>
    <d v="2023-01-22T13:33:00"/>
    <d v="2023-01-23T01:13:00"/>
    <x v="0"/>
    <x v="1"/>
    <s v="Formal complaint submitted by clinic manager regarding billing error. Reference needed."/>
    <s v="Complaint acknowledged and logged under ref CMP-2205. Full investigation completed within SLA. Apology letter sent."/>
    <n v="3072"/>
    <s v="OK"/>
    <n v="2.1166666666666667"/>
    <n v="12.333333333333332"/>
    <s v="Within SLA"/>
    <n v="0"/>
    <n v="2.1166666666666667"/>
  </r>
  <r>
    <n v="3074"/>
    <s v="NB-2023-03074"/>
    <x v="38"/>
    <s v="PT-13151"/>
    <x v="1"/>
    <x v="3"/>
    <x v="1"/>
    <x v="49"/>
    <x v="3071"/>
    <d v="2023-11-06T23:12:00"/>
    <d v="2023-11-09T13:39:00"/>
    <d v="2023-11-09T18:55:00"/>
    <x v="0"/>
    <x v="1"/>
    <s v="Query regarding invoice 51007 dated 04 Nov 2023. Client reports duplicate payment of £1046."/>
    <s v="Charge dispute investigated. Original amount validated as correct; breakdown sent to client."/>
    <n v="3073"/>
    <s v="OK"/>
    <n v="4.2833333333333332"/>
    <n v="66.733333333333334"/>
    <s v="Within SLA"/>
    <n v="0"/>
    <n v="4.2833333333333332"/>
  </r>
  <r>
    <n v="3075"/>
    <s v="NB-2024-03075"/>
    <x v="29"/>
    <s v="PT-26470"/>
    <x v="0"/>
    <x v="0"/>
    <x v="1"/>
    <x v="96"/>
    <x v="3072"/>
    <d v="2024-01-01T19:48:00"/>
    <d v="2024-01-03T11:58:00"/>
    <d v="2024-01-04T08:20:00"/>
    <x v="0"/>
    <x v="1"/>
    <s v="Request for clinical summary for patient PT-26470."/>
    <s v="Clinical summary prepared and sent to patient as requested. GDPR consent verified."/>
    <n v="3074"/>
    <s v="OK"/>
    <n v="11.466666666666667"/>
    <n v="51.633333333333333"/>
    <s v="Within SLA"/>
    <n v="0"/>
    <n v="11.466666666666667"/>
  </r>
  <r>
    <n v="3076"/>
    <s v="NB-2023-03076"/>
    <x v="58"/>
    <s v="PT-19141"/>
    <x v="3"/>
    <x v="0"/>
    <x v="0"/>
    <x v="3"/>
    <x v="3073"/>
    <d v="2023-07-22T10:17:00"/>
    <d v="2023-07-23T04:50:00"/>
    <d v="2023-07-23T08:50:00"/>
    <x v="0"/>
    <x v="0"/>
    <s v="Patient PT-19141 requesting reschedule of appointment originally booked for 04 Aug 2023."/>
    <s v="Appointment moved from afternoon to morning slot. Patient and GP practice both confirmed."/>
    <n v="3075"/>
    <s v="OK"/>
    <n v="1.45"/>
    <n v="20"/>
    <s v="Within SLA"/>
    <n v="0"/>
    <n v="1.45"/>
  </r>
  <r>
    <n v="3077"/>
    <s v="NB-2025-03077"/>
    <x v="1"/>
    <s v="PT-87751"/>
    <x v="2"/>
    <x v="2"/>
    <x v="0"/>
    <x v="34"/>
    <x v="3074"/>
    <d v="2025-03-25T09:01:00"/>
    <d v="2025-03-25T15:21:00"/>
    <d v="2025-03-26T05:43:00"/>
    <x v="0"/>
    <x v="3"/>
    <s v="Pre-authorisation request for diagnostic imaging. Patient PT-87751. Insurer: AXA Health."/>
    <s v="Claim status updated to approved. Payment expected within 5–7 working days."/>
    <n v="3076"/>
    <s v="OK"/>
    <n v="3.3"/>
    <n v="9.6333333333333329"/>
    <s v="Within SLA"/>
    <n v="0"/>
    <n v="3.3"/>
  </r>
  <r>
    <n v="3078"/>
    <s v="NB-2023-03078"/>
    <x v="9"/>
    <s v="PT-26913"/>
    <x v="3"/>
    <x v="0"/>
    <x v="1"/>
    <x v="44"/>
    <x v="3075"/>
    <d v="2023-02-28T23:35:00"/>
    <d v="2023-03-01T12:51:00"/>
    <d v="2023-03-03T06:38:00"/>
    <x v="0"/>
    <x v="1"/>
    <s v="Patient PT-26913 requesting addition of appointment originally booked for 04 Mar 2023."/>
    <s v="Appointment rescheduled to patient's preferred date. Confirmation sent via email and SMS."/>
    <n v="3077"/>
    <s v="OK"/>
    <n v="16.95"/>
    <n v="30.216666666666665"/>
    <s v="Within SLA"/>
    <n v="0"/>
    <n v="16.95"/>
  </r>
  <r>
    <n v="3079"/>
    <s v="NB-2024-03079"/>
    <x v="44"/>
    <s v="PT-93597"/>
    <x v="3"/>
    <x v="1"/>
    <x v="1"/>
    <x v="24"/>
    <x v="3076"/>
    <d v="2024-05-21T03:47:00"/>
    <d v="2024-05-21T05:53:00"/>
    <d v="2024-05-21T10:40:00"/>
    <x v="0"/>
    <x v="0"/>
    <s v="Patient PT-93597 requesting reschedule of appointment originally booked for 26 May 2024."/>
    <s v="Urgent appointment arranged within 24 hours following GP referral. Patient notified."/>
    <n v="3078"/>
    <s v="OK"/>
    <n v="1.1166666666666667"/>
    <n v="3.2166666666666663"/>
    <s v="Within SLA"/>
    <n v="0"/>
    <n v="1.1166666666666667"/>
  </r>
  <r>
    <n v="3080"/>
    <s v="NB-2024-03080"/>
    <x v="11"/>
    <s v="PT-93175"/>
    <x v="2"/>
    <x v="2"/>
    <x v="0"/>
    <x v="17"/>
    <x v="3077"/>
    <d v="2024-10-05T05:15:00"/>
    <d v="2024-10-05T18:59:00"/>
    <d v="2024-10-05T21:43:00"/>
    <x v="0"/>
    <x v="3"/>
    <s v="Pre-authorisation request for surgical procedure. Patient PT-93175. Insurer: Aviva."/>
    <s v="Pre-auth declined by insurer. Patient advised of self-pay options and appeal pathway."/>
    <n v="3079"/>
    <s v="OK"/>
    <n v="7.5333333333333332"/>
    <n v="21.266666666666666"/>
    <s v="Within SLA"/>
    <n v="0"/>
    <n v="7.5333333333333332"/>
  </r>
  <r>
    <n v="3081"/>
    <s v="NB-2023-03081"/>
    <x v="40"/>
    <s v="PT-19165"/>
    <x v="0"/>
    <x v="2"/>
    <x v="1"/>
    <x v="21"/>
    <x v="3078"/>
    <d v="2023-01-13T14:41:00"/>
    <d v="2023-01-13T18:54:00"/>
    <d v="2023-01-14T00:57:00"/>
    <x v="0"/>
    <x v="2"/>
    <s v="Request for fit-to-work certificate for patient PT-19165."/>
    <s v="GP referral letter drafted and sent to specialist clinic. Copy retained on file."/>
    <n v="3080"/>
    <s v="OK"/>
    <n v="1.7333333333333332"/>
    <n v="5.95"/>
    <s v="Within SLA"/>
    <n v="0"/>
    <n v="1.7333333333333332"/>
  </r>
  <r>
    <n v="3082"/>
    <s v="NB-2024-03082"/>
    <x v="8"/>
    <s v="PT-76381"/>
    <x v="2"/>
    <x v="0"/>
    <x v="0"/>
    <x v="46"/>
    <x v="3079"/>
    <d v="2024-02-02T11:38:00"/>
    <d v="2024-02-03T22:37:00"/>
    <d v="2024-02-04T09:08:00"/>
    <x v="0"/>
    <x v="3"/>
    <s v="Pre-authorisation request for specialist referral. Patient PT-76381. Insurer: Vitality."/>
    <s v="Pre-authorisation confirmed with insurer. Reference number provided to client."/>
    <n v="3081"/>
    <s v="OK"/>
    <n v="2.5"/>
    <n v="37.483333333333334"/>
    <s v="Within SLA"/>
    <n v="0"/>
    <n v="2.5"/>
  </r>
  <r>
    <n v="3083"/>
    <s v="NB-2024-03083"/>
    <x v="4"/>
    <s v="PT-14137"/>
    <x v="2"/>
    <x v="0"/>
    <x v="0"/>
    <x v="76"/>
    <x v="3080"/>
    <d v="2024-07-13T04:19:00"/>
    <d v="2024-07-14T19:13:00"/>
    <d v="2024-07-15T01:04:00"/>
    <x v="0"/>
    <x v="3"/>
    <s v="Pre-authorisation request for surgical procedure. Patient PT-14137. Insurer: AXA Health."/>
    <s v="Pre-authorisation confirmed with insurer. Reference number provided to client."/>
    <n v="3082"/>
    <s v="OK"/>
    <n v="3.25"/>
    <n v="42.15"/>
    <s v="Within SLA"/>
    <n v="0"/>
    <n v="3.25"/>
  </r>
  <r>
    <n v="3084"/>
    <s v="NB-2024-03084"/>
    <x v="39"/>
    <s v="PT-63978"/>
    <x v="2"/>
    <x v="0"/>
    <x v="0"/>
    <x v="85"/>
    <x v="3081"/>
    <d v="2024-03-10T14:46:00"/>
    <d v="2024-03-12T21:00:00"/>
    <d v="2024-03-13T11:05:00"/>
    <x v="0"/>
    <x v="1"/>
    <s v="Pre-authorisation request for outpatient consultation. Patient PT-63978. Insurer: Bupa."/>
    <s v="Insurer contacted; claim resubmitted with corrected diagnosis code. Outcome pending."/>
    <n v="3083"/>
    <s v="OK"/>
    <n v="3.6833333333333331"/>
    <n v="57.916666666666664"/>
    <s v="Within SLA"/>
    <n v="0"/>
    <n v="3.6833333333333331"/>
  </r>
  <r>
    <n v="3085"/>
    <s v="NB-2024-03085"/>
    <x v="42"/>
    <s v="PT-40016"/>
    <x v="3"/>
    <x v="0"/>
    <x v="1"/>
    <x v="51"/>
    <x v="3082"/>
    <d v="2024-10-28T12:53:00"/>
    <d v="2024-10-29T06:57:00"/>
    <d v="2024-10-29T11:30:00"/>
    <x v="0"/>
    <x v="0"/>
    <s v="Patient PT-40016 requesting cancellation of appointment originally booked for 08 Nov 2024."/>
    <s v="Appointment moved from afternoon to morning slot. Patient and GP practice both confirmed."/>
    <n v="3084"/>
    <s v="OK"/>
    <n v="1.3833333333333333"/>
    <n v="19.45"/>
    <s v="Within SLA"/>
    <n v="0"/>
    <n v="1.3833333333333333"/>
  </r>
  <r>
    <n v="3086"/>
    <s v="NB-2024-03086"/>
    <x v="45"/>
    <s v="PT-48098"/>
    <x v="1"/>
    <x v="0"/>
    <x v="1"/>
    <x v="7"/>
    <x v="3083"/>
    <d v="2024-03-08T13:20:00"/>
    <d v="2024-03-09T00:12:00"/>
    <d v="2024-03-09T12:39:00"/>
    <x v="0"/>
    <x v="3"/>
    <s v="Query regarding invoice 99249 dated 07 Mar 2024. Client reports disputed amount of £3013."/>
    <s v="Invoice reviewed and corrected. Credit note issued for £750. Client accounts updated."/>
    <n v="3085"/>
    <s v="OK"/>
    <n v="0.68333333333333335"/>
    <n v="11.549999999999999"/>
    <s v="Within SLA"/>
    <n v="0"/>
    <n v="0.68333333333333335"/>
  </r>
  <r>
    <n v="3087"/>
    <s v="NB-2024-03087"/>
    <x v="49"/>
    <s v="PT-48833"/>
    <x v="1"/>
    <x v="2"/>
    <x v="0"/>
    <x v="84"/>
    <x v="3084"/>
    <d v="2024-12-08T16:09:00"/>
    <d v="2024-12-08T18:16:00"/>
    <d v="2024-12-08T23:26:00"/>
    <x v="0"/>
    <x v="3"/>
    <s v="Query regarding invoice 28980 dated 13 Nov 2024. Client reports duplicate payment of £643."/>
    <s v="Late payment fee waived as a goodwill gesture following system error. Account adjusted."/>
    <n v="3086"/>
    <s v="OK"/>
    <n v="4.7166666666666668"/>
    <n v="6.833333333333333"/>
    <s v="Within SLA"/>
    <n v="0"/>
    <n v="4.7166666666666668"/>
  </r>
  <r>
    <n v="3088"/>
    <s v="NB-2024-03088"/>
    <x v="36"/>
    <s v="PT-18926"/>
    <x v="2"/>
    <x v="0"/>
    <x v="0"/>
    <x v="11"/>
    <x v="3085"/>
    <d v="2024-03-18T13:22:00"/>
    <d v="2024-03-19T22:16:00"/>
    <d v="2024-03-19T11:57:00"/>
    <x v="1"/>
    <x v="3"/>
    <s v="Pre-authorisation request for surgical procedure. Patient PT-18926. Insurer: WPA."/>
    <s v="Claim status updated to approved. Payment expected within 5–7 working days."/>
    <n v="3087"/>
    <s v="OK"/>
    <n v="1.4166666666666665"/>
    <n v="34.316666666666663"/>
    <s v="Breached"/>
    <n v="1"/>
    <n v="1.4166666666666665"/>
  </r>
  <r>
    <n v="3089"/>
    <s v="NB-2023-03089"/>
    <x v="54"/>
    <s v="PT-86094"/>
    <x v="1"/>
    <x v="2"/>
    <x v="0"/>
    <x v="55"/>
    <x v="3086"/>
    <d v="2023-08-13T11:46:00"/>
    <d v="2023-08-13T20:30:00"/>
    <d v="2023-08-13T22:09:00"/>
    <x v="0"/>
    <x v="3"/>
    <s v="Query regarding invoice 52351 dated 30 Jul 2023. Client reports disputed amount of £1737."/>
    <s v="Duplicate charge identified and reversed. Updated invoice sent to client for reconciliation."/>
    <n v="3088"/>
    <s v="OK"/>
    <n v="1.6166666666666667"/>
    <n v="10.35"/>
    <s v="Within SLA"/>
    <n v="0"/>
    <n v="1.6166666666666667"/>
  </r>
  <r>
    <n v="3090"/>
    <s v="NB-2024-03090"/>
    <x v="43"/>
    <s v="PT-73103"/>
    <x v="4"/>
    <x v="0"/>
    <x v="0"/>
    <x v="50"/>
    <x v="3087"/>
    <d v="2024-06-04T05:10:00"/>
    <d v="2024-06-05T09:49:00"/>
    <d v="2024-06-06T08:05:00"/>
    <x v="0"/>
    <x v="1"/>
    <s v="Formal complaint submitted by family member regarding billing error. Reference needed."/>
    <s v="Patient complaint escalated to Operations Manager. Resolution meeting held; outcome agreed with client."/>
    <n v="3089"/>
    <s v="OK"/>
    <n v="21.083333333333332"/>
    <n v="49.733333333333334"/>
    <s v="Within SLA"/>
    <n v="0"/>
    <n v="21.083333333333332"/>
  </r>
  <r>
    <n v="3091"/>
    <s v="NB-2023-03091"/>
    <x v="33"/>
    <s v="PT-40715"/>
    <x v="4"/>
    <x v="2"/>
    <x v="0"/>
    <x v="55"/>
    <x v="3088"/>
    <d v="2023-08-26T15:36:00"/>
    <d v="2023-08-26T20:13:00"/>
    <d v="2023-08-26T23:12:00"/>
    <x v="0"/>
    <x v="0"/>
    <s v="Formal complaint submitted by family member regarding appointment handling. Reference needed."/>
    <s v="Complaint acknowledged and logged under ref CMP-3885. Full investigation completed within SLA. Apology letter sent."/>
    <n v="3090"/>
    <s v="OK"/>
    <n v="0.39999999999999997"/>
    <n v="5.0166666666666666"/>
    <s v="Within SLA"/>
    <n v="0"/>
    <n v="0.39999999999999997"/>
  </r>
  <r>
    <n v="3092"/>
    <s v="NB-2025-03092"/>
    <x v="58"/>
    <s v="PT-46524"/>
    <x v="0"/>
    <x v="0"/>
    <x v="0"/>
    <x v="24"/>
    <x v="3089"/>
    <d v="2025-01-18T16:10:00"/>
    <d v="2025-01-19T06:01:00"/>
    <d v="2025-01-19T11:37:00"/>
    <x v="0"/>
    <x v="0"/>
    <s v="Request for GP referral letter for patient PT-46524."/>
    <s v="Medical records compiled and securely transmitted to requesting party within 72 hours."/>
    <n v="3091"/>
    <s v="OK"/>
    <n v="4.55"/>
    <n v="18.399999999999999"/>
    <s v="Within SLA"/>
    <n v="0"/>
    <n v="4.55"/>
  </r>
  <r>
    <n v="3093"/>
    <s v="NB-2025-03093"/>
    <x v="43"/>
    <s v="PT-42903"/>
    <x v="3"/>
    <x v="2"/>
    <x v="0"/>
    <x v="63"/>
    <x v="3090"/>
    <d v="2025-03-20T08:12:00"/>
    <d v="2025-03-20T21:05:00"/>
    <d v="2025-03-21T01:44:00"/>
    <x v="0"/>
    <x v="3"/>
    <s v="Patient PT-42903 requesting reschedule of appointment originally booked for 25 Mar 2025."/>
    <s v="Cancellation processed. New appointment booked for following week per patient request."/>
    <n v="3092"/>
    <s v="OK"/>
    <n v="6.4666666666666668"/>
    <n v="19.349999999999998"/>
    <s v="Within SLA"/>
    <n v="0"/>
    <n v="6.4666666666666668"/>
  </r>
  <r>
    <n v="3094"/>
    <s v="NB-2024-03094"/>
    <x v="3"/>
    <s v="PT-34606"/>
    <x v="3"/>
    <x v="2"/>
    <x v="0"/>
    <x v="99"/>
    <x v="3091"/>
    <d v="2024-07-13T08:31:00"/>
    <d v="2024-07-13T18:13:00"/>
    <d v="2024-07-13T19:08:00"/>
    <x v="0"/>
    <x v="3"/>
    <s v="Patient PT-34606 requesting cancellation of appointment originally booked for 23 Jul 2024."/>
    <s v="Appointment moved from afternoon to morning slot. Patient and GP practice both confirmed."/>
    <n v="3093"/>
    <s v="OK"/>
    <n v="1.3833333333333333"/>
    <n v="11.083333333333332"/>
    <s v="Within SLA"/>
    <n v="0"/>
    <n v="1.3833333333333333"/>
  </r>
  <r>
    <n v="3095"/>
    <s v="NB-2024-03095"/>
    <x v="55"/>
    <s v="PT-27260"/>
    <x v="3"/>
    <x v="0"/>
    <x v="0"/>
    <x v="63"/>
    <x v="3092"/>
    <d v="2024-03-29T05:41:00"/>
    <d v="2024-03-29T23:52:00"/>
    <d v="2024-03-31T02:22:00"/>
    <x v="0"/>
    <x v="3"/>
    <s v="Patient PT-27260 requesting cancellation of appointment originally booked for 01 Apr 2024."/>
    <s v="Cancellation processed. New appointment booked for following week per patient request."/>
    <n v="3094"/>
    <s v="OK"/>
    <n v="3.3166666666666664"/>
    <n v="21.5"/>
    <s v="Within SLA"/>
    <n v="0"/>
    <n v="3.3166666666666664"/>
  </r>
  <r>
    <n v="3096"/>
    <s v="NB-2023-03096"/>
    <x v="10"/>
    <s v="PT-71852"/>
    <x v="0"/>
    <x v="2"/>
    <x v="1"/>
    <x v="113"/>
    <x v="3093"/>
    <d v="2023-02-26T08:15:00"/>
    <d v="2023-02-26T16:38:00"/>
    <d v="2023-02-27T07:01:00"/>
    <x v="0"/>
    <x v="3"/>
    <s v="Request for insurance medical report for patient PT-71852."/>
    <s v="Medical records compiled and securely transmitted to requesting party within 72 hours."/>
    <n v="3095"/>
    <s v="OK"/>
    <n v="1.2333333333333334"/>
    <n v="9.6166666666666671"/>
    <s v="Within SLA"/>
    <n v="0"/>
    <n v="1.2333333333333334"/>
  </r>
  <r>
    <n v="3097"/>
    <s v="NB-2023-03097"/>
    <x v="34"/>
    <s v="PT-64593"/>
    <x v="3"/>
    <x v="2"/>
    <x v="0"/>
    <x v="59"/>
    <x v="3094"/>
    <d v="2023-07-02T07:50:00"/>
    <d v="2023-07-02T14:24:00"/>
    <d v="2023-07-02T15:02:00"/>
    <x v="0"/>
    <x v="1"/>
    <s v="Patient PT-64593 requesting addition of appointment originally booked for 05 Jul 2023."/>
    <s v="Recurring appointment series updated following consultant schedule change."/>
    <n v="3096"/>
    <s v="OK"/>
    <n v="0.79999999999999993"/>
    <n v="7.3666666666666663"/>
    <s v="Within SLA"/>
    <n v="0"/>
    <n v="0.79999999999999993"/>
  </r>
  <r>
    <n v="3098"/>
    <s v="NB-2023-03098"/>
    <x v="65"/>
    <s v="PT-77871"/>
    <x v="3"/>
    <x v="0"/>
    <x v="1"/>
    <x v="33"/>
    <x v="3095"/>
    <d v="2023-01-29T03:13:00"/>
    <d v="2023-01-30T19:21:00"/>
    <d v="2023-01-31T00:10:00"/>
    <x v="0"/>
    <x v="1"/>
    <s v="Patient PT-77871 requesting cancellation of appointment originally booked for 02 Feb 2023."/>
    <s v="Appointment rescheduled to patient's preferred date. Confirmation sent via email and SMS."/>
    <n v="3097"/>
    <s v="OK"/>
    <n v="3.05"/>
    <n v="43.18333333333333"/>
    <s v="Within SLA"/>
    <n v="0"/>
    <n v="3.05"/>
  </r>
  <r>
    <n v="3099"/>
    <s v="NB-2023-03099"/>
    <x v="3"/>
    <s v="PT-22081"/>
    <x v="0"/>
    <x v="0"/>
    <x v="1"/>
    <x v="101"/>
    <x v="3096"/>
    <d v="2023-11-10T18:55:00"/>
    <d v="2023-11-12T10:30:00"/>
    <d v="2023-11-12T15:23:00"/>
    <x v="0"/>
    <x v="0"/>
    <s v="Request for clinical summary for patient PT-22081."/>
    <s v="GP referral letter drafted and sent to specialist clinic. Copy retained on file."/>
    <n v="3098"/>
    <s v="OK"/>
    <n v="3.5333333333333332"/>
    <n v="43.116666666666667"/>
    <s v="Within SLA"/>
    <n v="0"/>
    <n v="3.5333333333333332"/>
  </r>
  <r>
    <n v="3100"/>
    <s v="NB-2023-03100"/>
    <x v="35"/>
    <s v="PT-77291"/>
    <x v="3"/>
    <x v="0"/>
    <x v="1"/>
    <x v="21"/>
    <x v="3097"/>
    <d v="2023-01-30T03:26:00"/>
    <d v="2023-01-30T11:47:00"/>
    <d v="2023-02-01T10:58:00"/>
    <x v="0"/>
    <x v="3"/>
    <s v="Patient PT-77291 requesting cancellation of appointment originally booked for 10 Feb 2023."/>
    <s v="Appointment rescheduled to patient's preferred date. Confirmation sent via email and SMS."/>
    <n v="3099"/>
    <s v="OK"/>
    <n v="16.466666666666665"/>
    <n v="24.816666666666666"/>
    <s v="Within SLA"/>
    <n v="0"/>
    <n v="16.466666666666665"/>
  </r>
  <r>
    <n v="3101"/>
    <s v="NB-2025-03101"/>
    <x v="54"/>
    <s v="PT-61353"/>
    <x v="2"/>
    <x v="0"/>
    <x v="0"/>
    <x v="2"/>
    <x v="3098"/>
    <d v="2025-01-17T23:22:00"/>
    <d v="2025-01-19T08:40:00"/>
    <d v="2025-01-19T19:51:00"/>
    <x v="0"/>
    <x v="0"/>
    <s v="Pre-authorisation request for surgical procedure. Patient PT-61353. Insurer: Bupa."/>
    <s v="Pre-authorisation confirmed with insurer. Reference number provided to client."/>
    <n v="3100"/>
    <s v="OK"/>
    <n v="3.5166666666666666"/>
    <n v="36.816666666666663"/>
    <s v="Within SLA"/>
    <n v="0"/>
    <n v="3.5166666666666666"/>
  </r>
  <r>
    <n v="3102"/>
    <s v="NB-2024-03102"/>
    <x v="33"/>
    <s v="PT-51417"/>
    <x v="4"/>
    <x v="2"/>
    <x v="0"/>
    <x v="9"/>
    <x v="3099"/>
    <d v="2024-04-22T14:43:00"/>
    <d v="2024-04-23T08:05:00"/>
    <d v="2024-04-22T21:57:00"/>
    <x v="1"/>
    <x v="3"/>
    <s v="Formal complaint submitted by GP practice regarding appointment handling. Reference needed."/>
    <s v="Patient complaint escalated to Operations Manager. Resolution meeting held; outcome agreed with client."/>
    <n v="3101"/>
    <s v="OK"/>
    <n v="0.76666666666666661"/>
    <n v="18.133333333333333"/>
    <s v="Breached"/>
    <n v="1"/>
    <n v="0.76666666666666661"/>
  </r>
  <r>
    <n v="3103"/>
    <s v="NB-2023-03103"/>
    <x v="53"/>
    <s v="PT-21330"/>
    <x v="1"/>
    <x v="1"/>
    <x v="0"/>
    <x v="12"/>
    <x v="3100"/>
    <d v="2023-06-05T20:36:00"/>
    <d v="2023-06-05T22:41:00"/>
    <d v="2023-06-06T00:08:00"/>
    <x v="0"/>
    <x v="0"/>
    <s v="Query regarding invoice 61989 dated 29 May 2023. Client reports incorrect charge of £60."/>
    <s v="Charge dispute investigated. Original amount validated as correct; breakdown sent to client."/>
    <n v="3102"/>
    <s v="OK"/>
    <n v="0.46666666666666667"/>
    <n v="2.5499999999999998"/>
    <s v="Within SLA"/>
    <n v="0"/>
    <n v="0.46666666666666667"/>
  </r>
  <r>
    <n v="3104"/>
    <s v="NB-2025-03104"/>
    <x v="37"/>
    <s v="PT-39539"/>
    <x v="3"/>
    <x v="0"/>
    <x v="0"/>
    <x v="10"/>
    <x v="3101"/>
    <d v="2025-02-25T13:09:00"/>
    <d v="2025-02-27T07:16:00"/>
    <d v="2025-02-27T10:47:00"/>
    <x v="0"/>
    <x v="3"/>
    <s v="Patient PT-39539 requesting addition of appointment originally booked for 28 Feb 2025."/>
    <s v="Recurring appointment series updated following consultant schedule change."/>
    <n v="3103"/>
    <s v="OK"/>
    <n v="2.3666666666666667"/>
    <n v="44.483333333333334"/>
    <s v="Within SLA"/>
    <n v="0"/>
    <n v="2.3666666666666667"/>
  </r>
  <r>
    <n v="3105"/>
    <s v="NB-2024-03105"/>
    <x v="25"/>
    <s v="PT-90467"/>
    <x v="2"/>
    <x v="2"/>
    <x v="0"/>
    <x v="39"/>
    <x v="3102"/>
    <d v="2024-06-26T15:14:00"/>
    <d v="2024-06-26T18:16:00"/>
    <d v="2024-06-26T20:43:00"/>
    <x v="0"/>
    <x v="0"/>
    <s v="Pre-authorisation request for surgical procedure. Patient PT-90467. Insurer: WPA."/>
    <s v="Pre-authorisation confirmed with insurer. Reference number provided to client."/>
    <n v="3104"/>
    <s v="OK"/>
    <n v="2.5166666666666666"/>
    <n v="5.55"/>
    <s v="Within SLA"/>
    <n v="0"/>
    <n v="2.5166666666666666"/>
  </r>
  <r>
    <n v="3106"/>
    <s v="NB-2023-03106"/>
    <x v="39"/>
    <s v="PT-37773"/>
    <x v="3"/>
    <x v="3"/>
    <x v="0"/>
    <x v="15"/>
    <x v="3103"/>
    <d v="2023-08-31T03:52:00"/>
    <d v="2023-09-01T17:42:00"/>
    <d v="2023-09-04T11:35:00"/>
    <x v="0"/>
    <x v="1"/>
    <s v="Patient PT-37773 requesting cancellation of appointment originally booked for 05 Sep 2023."/>
    <s v="Cancellation processed. New appointment booked for following week per patient request."/>
    <n v="3105"/>
    <s v="OK"/>
    <n v="16.283333333333331"/>
    <n v="54.116666666666667"/>
    <s v="Within SLA"/>
    <n v="0"/>
    <n v="16.283333333333331"/>
  </r>
  <r>
    <n v="3107"/>
    <s v="NB-2024-03107"/>
    <x v="23"/>
    <s v="PT-73818"/>
    <x v="3"/>
    <x v="2"/>
    <x v="0"/>
    <x v="63"/>
    <x v="3104"/>
    <d v="2024-11-21T15:03:00"/>
    <d v="2024-11-22T02:42:00"/>
    <d v="2024-11-22T12:00:00"/>
    <x v="0"/>
    <x v="3"/>
    <s v="Patient PT-73818 requesting addition of appointment originally booked for 04 Dec 2024."/>
    <s v="Recurring appointment series updated following consultant schedule change."/>
    <n v="3106"/>
    <s v="OK"/>
    <n v="3.05"/>
    <n v="14.7"/>
    <s v="Within SLA"/>
    <n v="0"/>
    <n v="3.05"/>
  </r>
  <r>
    <n v="3108"/>
    <s v="NB-2023-03108"/>
    <x v="37"/>
    <s v="PT-86817"/>
    <x v="3"/>
    <x v="1"/>
    <x v="0"/>
    <x v="13"/>
    <x v="3105"/>
    <d v="2023-11-27T19:49:00"/>
    <d v="2023-11-27T20:54:00"/>
    <d v="2023-11-27T22:55:00"/>
    <x v="0"/>
    <x v="0"/>
    <s v="Patient PT-86817 requesting reschedule of appointment originally booked for 04 Dec 2023."/>
    <s v="Appointment rescheduled to patient's preferred date. Confirmation sent via email and SMS."/>
    <n v="3107"/>
    <s v="OK"/>
    <n v="0.89999999999999991"/>
    <n v="1.9833333333333332"/>
    <s v="Within SLA"/>
    <n v="0"/>
    <n v="0.89999999999999991"/>
  </r>
  <r>
    <n v="3109"/>
    <s v="NB-2023-03109"/>
    <x v="48"/>
    <s v="PT-10829"/>
    <x v="3"/>
    <x v="0"/>
    <x v="0"/>
    <x v="1"/>
    <x v="3106"/>
    <d v="2023-03-29T11:05:00"/>
    <d v="2023-03-30T20:36:00"/>
    <d v="2023-04-01T06:59:00"/>
    <x v="0"/>
    <x v="3"/>
    <s v="Patient PT-10829 requesting reschedule of appointment originally booked for 11 Apr 2023."/>
    <s v="Cancellation processed. New appointment booked for following week per patient request."/>
    <n v="3108"/>
    <s v="OK"/>
    <n v="4.0999999999999996"/>
    <n v="37.616666666666667"/>
    <s v="Within SLA"/>
    <n v="0"/>
    <n v="4.0999999999999996"/>
  </r>
  <r>
    <n v="3110"/>
    <s v="NB-2024-03110"/>
    <x v="18"/>
    <s v="PT-35983"/>
    <x v="1"/>
    <x v="2"/>
    <x v="0"/>
    <x v="77"/>
    <x v="3107"/>
    <d v="2024-11-17T05:44:00"/>
    <d v="2024-11-17T10:13:00"/>
    <d v="2024-11-17T11:55:00"/>
    <x v="0"/>
    <x v="3"/>
    <s v="Query regarding invoice 57049 dated 01 Nov 2024. Client reports incorrect charge of £2918."/>
    <s v="Billing query resolved following confirmation from insurer. Payment processing initiated."/>
    <n v="3109"/>
    <s v="OK"/>
    <n v="1.8166666666666667"/>
    <n v="6.3"/>
    <s v="Within SLA"/>
    <n v="0"/>
    <n v="1.8166666666666667"/>
  </r>
  <r>
    <n v="3111"/>
    <s v="NB-2024-03111"/>
    <x v="71"/>
    <s v="PT-99222"/>
    <x v="2"/>
    <x v="0"/>
    <x v="0"/>
    <x v="83"/>
    <x v="3108"/>
    <d v="2024-10-26T15:56:00"/>
    <d v="2024-10-28T01:18:00"/>
    <d v="2024-10-28T12:30:00"/>
    <x v="0"/>
    <x v="3"/>
    <s v="Pre-authorisation request for physiotherapy course. Patient PT-99222. Insurer: Cigna."/>
    <s v="Policy coverage query resolved. Benefit schedule sent to patient for reference."/>
    <n v="3110"/>
    <s v="OK"/>
    <n v="3.4333333333333331"/>
    <n v="36.799999999999997"/>
    <s v="Within SLA"/>
    <n v="0"/>
    <n v="3.4333333333333331"/>
  </r>
  <r>
    <n v="3112"/>
    <s v="NB-2025-03112"/>
    <x v="52"/>
    <s v="PT-30445"/>
    <x v="3"/>
    <x v="3"/>
    <x v="1"/>
    <x v="40"/>
    <x v="3109"/>
    <d v="2025-02-10T19:28:00"/>
    <d v="2025-02-12T01:26:00"/>
    <d v="2025-02-15T07:44:00"/>
    <x v="0"/>
    <x v="3"/>
    <s v="Patient PT-30445 requesting addition of appointment originally booked for 17 Feb 2025."/>
    <s v="Appointment moved from afternoon to morning slot. Patient and GP practice both confirmed."/>
    <n v="3111"/>
    <s v="OK"/>
    <n v="11.733333333333333"/>
    <n v="41.699999999999996"/>
    <s v="Within SLA"/>
    <n v="0"/>
    <n v="11.733333333333333"/>
  </r>
  <r>
    <n v="3113"/>
    <s v="NB-2023-03113"/>
    <x v="27"/>
    <s v="PT-93809"/>
    <x v="1"/>
    <x v="0"/>
    <x v="0"/>
    <x v="31"/>
    <x v="3110"/>
    <d v="2023-06-03T15:47:00"/>
    <d v="2023-06-04T09:06:00"/>
    <d v="2023-06-05T13:09:00"/>
    <x v="0"/>
    <x v="3"/>
    <s v="Query regarding invoice 70494 dated 02 Jun 2023. Client reports missing credit of £1225."/>
    <s v="Duplicate charge identified and reversed. Updated invoice sent to client for reconciliation."/>
    <n v="3112"/>
    <s v="OK"/>
    <n v="2.6333333333333333"/>
    <n v="19.95"/>
    <s v="Within SLA"/>
    <n v="0"/>
    <n v="2.6333333333333333"/>
  </r>
  <r>
    <n v="3114"/>
    <s v="NB-2025-03114"/>
    <x v="49"/>
    <s v="PT-74004"/>
    <x v="0"/>
    <x v="0"/>
    <x v="0"/>
    <x v="102"/>
    <x v="3111"/>
    <d v="2025-03-22T14:19:00"/>
    <d v="2025-03-23T09:06:00"/>
    <d v="2025-03-24T12:03:00"/>
    <x v="0"/>
    <x v="0"/>
    <s v="Request for discharge summary for patient PT-74004."/>
    <s v="Insurance medical report completed and submitted to insurer within agreed timeframe."/>
    <n v="3113"/>
    <s v="OK"/>
    <n v="2.2666666666666666"/>
    <n v="21.05"/>
    <s v="Within SLA"/>
    <n v="0"/>
    <n v="2.2666666666666666"/>
  </r>
  <r>
    <n v="3115"/>
    <s v="NB-2024-03115"/>
    <x v="59"/>
    <s v="PT-57282"/>
    <x v="2"/>
    <x v="0"/>
    <x v="0"/>
    <x v="46"/>
    <x v="3112"/>
    <d v="2024-02-18T13:38:00"/>
    <d v="2024-02-20T07:03:00"/>
    <d v="2024-02-21T07:32:00"/>
    <x v="0"/>
    <x v="1"/>
    <s v="Pre-authorisation request for diagnostic imaging. Patient PT-57282. Insurer: AXA Health."/>
    <s v="Insurer contacted; claim resubmitted with corrected diagnosis code. Outcome pending."/>
    <n v="3114"/>
    <s v="OK"/>
    <n v="6.1"/>
    <n v="47.516666666666666"/>
    <s v="Within SLA"/>
    <n v="0"/>
    <n v="6.1"/>
  </r>
  <r>
    <n v="3116"/>
    <s v="NB-2023-03116"/>
    <x v="49"/>
    <s v="PT-73351"/>
    <x v="2"/>
    <x v="0"/>
    <x v="1"/>
    <x v="12"/>
    <x v="3113"/>
    <d v="2023-11-13T10:56:00"/>
    <d v="2023-11-16T00:39:00"/>
    <d v="2023-11-15T09:30:00"/>
    <x v="1"/>
    <x v="3"/>
    <s v="Pre-authorisation request for specialist referral. Patient PT-73351. Insurer: Vitality."/>
    <s v="Pre-auth declined by insurer. Patient advised of self-pay options and appeal pathway."/>
    <n v="3115"/>
    <s v="OK"/>
    <n v="1.4333333333333333"/>
    <n v="63.15"/>
    <s v="Breached"/>
    <n v="1"/>
    <n v="1.4333333333333333"/>
  </r>
  <r>
    <n v="3117"/>
    <s v="NB-2024-03117"/>
    <x v="23"/>
    <s v="PT-77620"/>
    <x v="1"/>
    <x v="0"/>
    <x v="3"/>
    <x v="33"/>
    <x v="3114"/>
    <d v="2024-03-18T04:31:00"/>
    <m/>
    <d v="2024-03-20T18:06:00"/>
    <x v="0"/>
    <x v="3"/>
    <s v="Query regarding invoice 29992 dated 06 Mar 2024. Client reports disputed amount of £865."/>
    <m/>
    <n v="3116"/>
    <s v="OPEN_TICKET"/>
    <n v="10.416666666666666"/>
    <m/>
    <s v="Within SLA"/>
    <n v="0"/>
    <n v="10.416666666666666"/>
  </r>
  <r>
    <n v="3118"/>
    <s v="NB-2024-03118"/>
    <x v="9"/>
    <s v="PT-36344"/>
    <x v="4"/>
    <x v="1"/>
    <x v="0"/>
    <x v="18"/>
    <x v="3115"/>
    <d v="2024-12-04T15:40:00"/>
    <d v="2024-12-04T20:39:00"/>
    <d v="2024-12-04T23:01:00"/>
    <x v="0"/>
    <x v="1"/>
    <s v="Formal complaint submitted by clinic manager regarding appointment handling. Reference needed."/>
    <s v="Complaint resolved following discussion with client. Compensation of £730 agreed and authorised."/>
    <n v="3117"/>
    <s v="OK"/>
    <n v="0.65"/>
    <n v="5.6333333333333329"/>
    <s v="Within SLA"/>
    <n v="0"/>
    <n v="0.65"/>
  </r>
  <r>
    <n v="3119"/>
    <s v="NB-2023-03119"/>
    <x v="63"/>
    <s v="PT-19122"/>
    <x v="4"/>
    <x v="2"/>
    <x v="0"/>
    <x v="33"/>
    <x v="3116"/>
    <d v="2023-12-22T20:32:00"/>
    <d v="2023-12-23T01:38:00"/>
    <d v="2023-12-23T18:07:00"/>
    <x v="0"/>
    <x v="0"/>
    <s v="Formal complaint submitted by GP practice regarding billing error. Reference needed."/>
    <s v="Complaint acknowledged and logged under ref CMP-2098. Full investigation completed within SLA. Apology letter sent."/>
    <n v="3118"/>
    <s v="OK"/>
    <n v="2.4166666666666665"/>
    <n v="7.5166666666666666"/>
    <s v="Within SLA"/>
    <n v="0"/>
    <n v="2.4166666666666665"/>
  </r>
  <r>
    <n v="3120"/>
    <s v="NB-2023-03120"/>
    <x v="58"/>
    <s v="PT-49190"/>
    <x v="1"/>
    <x v="0"/>
    <x v="0"/>
    <x v="45"/>
    <x v="3117"/>
    <d v="2023-05-05T00:34:00"/>
    <d v="2023-05-05T11:18:00"/>
    <d v="2023-05-05T23:21:00"/>
    <x v="0"/>
    <x v="1"/>
    <s v="Query regarding invoice 14157 dated 03 May 2023. Client reports disputed amount of £801."/>
    <s v="Charge dispute investigated. Original amount validated as correct; breakdown sent to client."/>
    <n v="3119"/>
    <s v="OK"/>
    <n v="1.2166666666666666"/>
    <n v="11.95"/>
    <s v="Within SLA"/>
    <n v="0"/>
    <n v="1.2166666666666666"/>
  </r>
  <r>
    <n v="3121"/>
    <s v="NB-2023-03121"/>
    <x v="23"/>
    <s v="PT-50396"/>
    <x v="1"/>
    <x v="2"/>
    <x v="1"/>
    <x v="45"/>
    <x v="3118"/>
    <d v="2023-02-28T07:57:00"/>
    <d v="2023-02-28T12:14:00"/>
    <d v="2023-03-01T04:47:00"/>
    <x v="0"/>
    <x v="2"/>
    <s v="Query regarding invoice 73544 dated 27 Feb 2023. Client reports disputed amount of £3025."/>
    <s v="Billing query resolved following confirmation from insurer. Payment processing initiated."/>
    <n v="3120"/>
    <s v="OK"/>
    <n v="3.1666666666666665"/>
    <n v="7.4499999999999993"/>
    <s v="Within SLA"/>
    <n v="0"/>
    <n v="3.1666666666666665"/>
  </r>
  <r>
    <n v="3122"/>
    <s v="NB-2024-03122"/>
    <x v="31"/>
    <s v="PT-21215"/>
    <x v="0"/>
    <x v="2"/>
    <x v="1"/>
    <x v="103"/>
    <x v="3119"/>
    <d v="2024-01-19T04:16:00"/>
    <d v="2024-01-19T15:09:00"/>
    <d v="2024-01-19T12:08:00"/>
    <x v="1"/>
    <x v="1"/>
    <s v="Request for discharge summary for patient PT-21215."/>
    <s v="Fit-to-work certificate issued following confirmation from treating clinician."/>
    <n v="3121"/>
    <s v="OK"/>
    <n v="4.1333333333333329"/>
    <n v="15.016666666666666"/>
    <s v="Breached"/>
    <n v="1"/>
    <n v="4.1333333333333329"/>
  </r>
  <r>
    <n v="3123"/>
    <s v="NB-2023-03123"/>
    <x v="24"/>
    <s v="PT-52364"/>
    <x v="3"/>
    <x v="2"/>
    <x v="1"/>
    <x v="92"/>
    <x v="3120"/>
    <d v="2023-05-09T07:39:00"/>
    <d v="2023-05-09T11:49:00"/>
    <d v="2023-05-09T15:01:00"/>
    <x v="0"/>
    <x v="0"/>
    <s v="Patient PT-52364 requesting reschedule of appointment originally booked for 11 May 2023."/>
    <s v="Recurring appointment series updated following consultant schedule change."/>
    <n v="3122"/>
    <s v="OK"/>
    <n v="0.6333333333333333"/>
    <n v="4.8"/>
    <s v="Within SLA"/>
    <n v="0"/>
    <n v="0.6333333333333333"/>
  </r>
  <r>
    <n v="3124"/>
    <s v="NB-2024-03124"/>
    <x v="25"/>
    <s v="PT-27186"/>
    <x v="4"/>
    <x v="1"/>
    <x v="1"/>
    <x v="58"/>
    <x v="3121"/>
    <d v="2024-07-01T18:31:00"/>
    <d v="2024-07-01T19:41:00"/>
    <d v="2024-07-01T20:15:00"/>
    <x v="0"/>
    <x v="3"/>
    <s v="Formal complaint submitted by family member regarding billing error. Reference needed."/>
    <s v="Complaint acknowledged and logged under ref CMP-4113. Full investigation completed within SLA. Apology letter sent."/>
    <n v="3123"/>
    <s v="OK"/>
    <n v="0.26666666666666666"/>
    <n v="1.4333333333333333"/>
    <s v="Within SLA"/>
    <n v="0"/>
    <n v="0.26666666666666666"/>
  </r>
  <r>
    <n v="3125"/>
    <s v="NB-2023-03125"/>
    <x v="22"/>
    <s v="PT-76874"/>
    <x v="3"/>
    <x v="3"/>
    <x v="0"/>
    <x v="63"/>
    <x v="3122"/>
    <d v="2023-02-04T12:59:00"/>
    <d v="2023-02-05T22:31:00"/>
    <d v="2023-02-08T18:17:00"/>
    <x v="0"/>
    <x v="3"/>
    <s v="Patient PT-76874 requesting cancellation of appointment originally booked for 09 Feb 2023."/>
    <s v="Appointment moved from afternoon to morning slot. Patient and GP practice both confirmed."/>
    <n v="3124"/>
    <s v="OK"/>
    <n v="18.7"/>
    <n v="52.233333333333334"/>
    <s v="Within SLA"/>
    <n v="0"/>
    <n v="18.7"/>
  </r>
  <r>
    <n v="3126"/>
    <s v="NB-2024-03126"/>
    <x v="40"/>
    <s v="PT-51883"/>
    <x v="4"/>
    <x v="0"/>
    <x v="1"/>
    <x v="110"/>
    <x v="3123"/>
    <d v="2024-08-09T08:57:00"/>
    <d v="2024-08-10T03:07:00"/>
    <d v="2024-08-11T07:29:00"/>
    <x v="0"/>
    <x v="3"/>
    <s v="Formal complaint submitted by family member regarding billing error. Reference needed."/>
    <s v="Complaint resolved following discussion with client. Compensation of £234 agreed and authorised."/>
    <n v="3125"/>
    <s v="OK"/>
    <n v="1.4666666666666666"/>
    <n v="19.633333333333333"/>
    <s v="Within SLA"/>
    <n v="0"/>
    <n v="1.4666666666666666"/>
  </r>
  <r>
    <n v="3127"/>
    <s v="NB-2023-03127"/>
    <x v="11"/>
    <s v="PT-43556"/>
    <x v="3"/>
    <x v="0"/>
    <x v="1"/>
    <x v="30"/>
    <x v="3124"/>
    <d v="2023-01-27T03:36:00"/>
    <d v="2023-01-28T04:39:00"/>
    <d v="2023-01-30T00:51:00"/>
    <x v="0"/>
    <x v="3"/>
    <s v="Patient PT-43556 requesting reschedule of appointment originally booked for 10 Feb 2023."/>
    <s v="Appointment rescheduled to patient's preferred date. Confirmation sent via email and SMS."/>
    <n v="3126"/>
    <s v="OK"/>
    <n v="2.75"/>
    <n v="27.799999999999997"/>
    <s v="Within SLA"/>
    <n v="0"/>
    <n v="2.75"/>
  </r>
  <r>
    <n v="3128"/>
    <s v="NB-2024-03128"/>
    <x v="7"/>
    <s v="PT-95901"/>
    <x v="3"/>
    <x v="0"/>
    <x v="0"/>
    <x v="58"/>
    <x v="3125"/>
    <d v="2024-11-06T23:47:00"/>
    <d v="2024-11-08T04:38:00"/>
    <d v="2024-11-09T17:23:00"/>
    <x v="0"/>
    <x v="3"/>
    <s v="Patient PT-95901 requesting addition of appointment originally booked for 15 Nov 2024."/>
    <s v="Appointment rescheduled to patient's preferred date. Confirmation sent via email and SMS."/>
    <n v="3127"/>
    <s v="OK"/>
    <n v="6.3999999999999995"/>
    <n v="35.25"/>
    <s v="Within SLA"/>
    <n v="0"/>
    <n v="6.3999999999999995"/>
  </r>
  <r>
    <n v="3129"/>
    <s v="NB-2023-03129"/>
    <x v="4"/>
    <s v="PT-66616"/>
    <x v="3"/>
    <x v="0"/>
    <x v="0"/>
    <x v="29"/>
    <x v="3126"/>
    <d v="2023-01-21T02:08:00"/>
    <d v="2023-01-22T02:33:00"/>
    <d v="2023-01-23T00:52:00"/>
    <x v="0"/>
    <x v="0"/>
    <s v="Patient PT-66616 requesting cancellation of appointment originally booked for 29 Jan 2023."/>
    <s v="Urgent appointment arranged within 24 hours following GP referral. Patient notified."/>
    <n v="3128"/>
    <s v="OK"/>
    <n v="1.2666666666666666"/>
    <n v="25.683333333333334"/>
    <s v="Within SLA"/>
    <n v="0"/>
    <n v="1.2666666666666666"/>
  </r>
  <r>
    <n v="3130"/>
    <s v="NB-2024-03130"/>
    <x v="30"/>
    <s v="PT-41607"/>
    <x v="0"/>
    <x v="1"/>
    <x v="0"/>
    <x v="24"/>
    <x v="3127"/>
    <d v="2024-05-17T09:02:00"/>
    <d v="2024-05-17T12:35:00"/>
    <d v="2024-05-17T16:19:00"/>
    <x v="0"/>
    <x v="0"/>
    <s v="Request for discharge summary for patient PT-41607."/>
    <s v="Clinical summary prepared and sent to patient as requested. GDPR consent verified."/>
    <n v="3129"/>
    <s v="OK"/>
    <n v="0.71666666666666667"/>
    <n v="4.2666666666666666"/>
    <s v="Within SLA"/>
    <n v="0"/>
    <n v="0.71666666666666667"/>
  </r>
  <r>
    <n v="3131"/>
    <s v="NB-2023-03131"/>
    <x v="59"/>
    <s v="PT-23915"/>
    <x v="2"/>
    <x v="2"/>
    <x v="0"/>
    <x v="29"/>
    <x v="3128"/>
    <d v="2023-09-09T07:01:00"/>
    <d v="2023-09-09T11:25:00"/>
    <d v="2023-09-10T04:02:00"/>
    <x v="0"/>
    <x v="1"/>
    <s v="Pre-authorisation request for diagnostic imaging. Patient PT-23915. Insurer: Bupa."/>
    <s v="Pre-authorisation confirmed with insurer. Reference number provided to client."/>
    <n v="3130"/>
    <s v="OK"/>
    <n v="2.9833333333333334"/>
    <n v="7.3833333333333329"/>
    <s v="Within SLA"/>
    <n v="0"/>
    <n v="2.9833333333333334"/>
  </r>
  <r>
    <n v="3132"/>
    <s v="NB-2023-03132"/>
    <x v="57"/>
    <s v="PT-66497"/>
    <x v="1"/>
    <x v="2"/>
    <x v="5"/>
    <x v="75"/>
    <x v="3129"/>
    <d v="2023-12-08T14:36:00"/>
    <m/>
    <d v="2023-12-09T11:44:00"/>
    <x v="1"/>
    <x v="3"/>
    <s v="Query regarding invoice 13338 dated 30 Nov 2023. Client reports missing credit of £500."/>
    <m/>
    <n v="3131"/>
    <s v="OPEN_TICKET"/>
    <n v="2.8666666666666667"/>
    <m/>
    <s v="Breached"/>
    <n v="1"/>
    <n v="2.8666666666666667"/>
  </r>
  <r>
    <n v="3133"/>
    <s v="NB-2023-03133"/>
    <x v="20"/>
    <s v="PT-99086"/>
    <x v="0"/>
    <x v="3"/>
    <x v="1"/>
    <x v="66"/>
    <x v="3130"/>
    <d v="2023-11-01T04:15:00"/>
    <d v="2023-11-04T08:29:00"/>
    <d v="2023-11-05T11:00:00"/>
    <x v="0"/>
    <x v="0"/>
    <s v="Request for GP referral letter for patient PT-99086."/>
    <s v="Clinical summary prepared and sent to patient as requested. GDPR consent verified."/>
    <n v="3132"/>
    <s v="OK"/>
    <n v="17.25"/>
    <n v="93.483333333333334"/>
    <s v="Within SLA"/>
    <n v="0"/>
    <n v="17.25"/>
  </r>
  <r>
    <n v="3134"/>
    <s v="NB-2023-03134"/>
    <x v="58"/>
    <s v="PT-67389"/>
    <x v="1"/>
    <x v="0"/>
    <x v="1"/>
    <x v="46"/>
    <x v="3131"/>
    <d v="2023-05-31T08:30:00"/>
    <d v="2023-05-31T18:19:00"/>
    <d v="2023-06-01T07:52:00"/>
    <x v="0"/>
    <x v="0"/>
    <s v="Query regarding invoice 45979 dated 25 May 2023. Client reports disputed amount of £914."/>
    <s v="Billing query resolved following confirmation from insurer. Payment processing initiated."/>
    <n v="3133"/>
    <s v="OK"/>
    <n v="0.6333333333333333"/>
    <n v="10.45"/>
    <s v="Within SLA"/>
    <n v="0"/>
    <n v="0.6333333333333333"/>
  </r>
  <r>
    <n v="3135"/>
    <s v="NB-2025-03135"/>
    <x v="6"/>
    <s v="PT-85808"/>
    <x v="3"/>
    <x v="0"/>
    <x v="2"/>
    <x v="49"/>
    <x v="3132"/>
    <m/>
    <m/>
    <d v="2025-03-21T07:34:00"/>
    <x v="0"/>
    <x v="2"/>
    <s v="Patient PT-85808 requesting reschedule of appointment originally booked for 31 Mar 2025."/>
    <m/>
    <n v="3134"/>
    <s v="OPEN_TICKET"/>
    <m/>
    <m/>
    <s v="Within SLA"/>
    <n v="0"/>
    <m/>
  </r>
  <r>
    <n v="3136"/>
    <s v="NB-2024-03136"/>
    <x v="41"/>
    <s v="PT-25158"/>
    <x v="4"/>
    <x v="2"/>
    <x v="1"/>
    <x v="97"/>
    <x v="3133"/>
    <d v="2024-12-29T05:25:00"/>
    <d v="2024-12-30T14:56:00"/>
    <d v="2024-12-29T21:37:00"/>
    <x v="1"/>
    <x v="1"/>
    <s v="Formal complaint submitted by family member regarding appointment handling. Reference needed."/>
    <s v="Complaint acknowledged and logged under ref CMP-2314. Full investigation completed within SLA. Apology letter sent."/>
    <n v="3135"/>
    <s v="OK"/>
    <n v="7.8"/>
    <n v="41.316666666666663"/>
    <s v="Breached"/>
    <n v="1"/>
    <n v="7.8"/>
  </r>
  <r>
    <n v="3137"/>
    <s v="NB-2024-03137"/>
    <x v="13"/>
    <s v="PT-73080"/>
    <x v="2"/>
    <x v="0"/>
    <x v="0"/>
    <x v="74"/>
    <x v="3134"/>
    <d v="2024-02-06T12:46:00"/>
    <d v="2024-02-11T00:03:00"/>
    <d v="2024-02-08T10:53:00"/>
    <x v="1"/>
    <x v="3"/>
    <s v="Pre-authorisation request for specialist referral. Patient PT-73080. Insurer: AXA Health."/>
    <s v="Pre-authorisation confirmed with insurer. Reference number provided to client."/>
    <n v="3136"/>
    <s v="OK"/>
    <n v="1.8833333333333333"/>
    <n v="109.16666666666666"/>
    <s v="Breached"/>
    <n v="1"/>
    <n v="1.8833333333333333"/>
  </r>
  <r>
    <n v="3138"/>
    <s v="NB-2024-03138"/>
    <x v="52"/>
    <s v="PT-68614"/>
    <x v="2"/>
    <x v="3"/>
    <x v="1"/>
    <x v="77"/>
    <x v="3135"/>
    <d v="2024-07-01T04:32:00"/>
    <d v="2024-07-03T02:32:00"/>
    <d v="2024-07-05T18:37:00"/>
    <x v="0"/>
    <x v="3"/>
    <s v="Pre-authorisation request for outpatient consultation. Patient PT-68614. Insurer: AXA Health."/>
    <s v="Policy coverage query resolved. Benefit schedule sent to patient for reference."/>
    <n v="3137"/>
    <s v="OK"/>
    <n v="9.9166666666666661"/>
    <n v="55.916666666666664"/>
    <s v="Within SLA"/>
    <n v="0"/>
    <n v="9.9166666666666661"/>
  </r>
  <r>
    <n v="3139"/>
    <s v="NB-2024-03139"/>
    <x v="45"/>
    <s v="PT-33132"/>
    <x v="3"/>
    <x v="3"/>
    <x v="1"/>
    <x v="87"/>
    <x v="3136"/>
    <d v="2024-07-07T07:37:00"/>
    <d v="2024-07-08T10:34:00"/>
    <d v="2024-07-10T02:11:00"/>
    <x v="0"/>
    <x v="3"/>
    <s v="Patient PT-33132 requesting cancellation of appointment originally booked for 13 Jul 2024."/>
    <s v="Cancellation processed. New appointment booked for following week per patient request."/>
    <n v="3138"/>
    <s v="OK"/>
    <n v="5.4333333333333327"/>
    <n v="32.383333333333333"/>
    <s v="Within SLA"/>
    <n v="0"/>
    <n v="5.4333333333333327"/>
  </r>
  <r>
    <n v="3140"/>
    <s v="NB-2024-03140"/>
    <x v="63"/>
    <s v="PT-34181"/>
    <x v="0"/>
    <x v="3"/>
    <x v="0"/>
    <x v="32"/>
    <x v="3137"/>
    <d v="2024-06-26T22:39:00"/>
    <d v="2024-07-06T07:51:00"/>
    <d v="2024-07-01T03:40:00"/>
    <x v="1"/>
    <x v="3"/>
    <s v="Request for fit-to-work certificate for patient PT-34181."/>
    <s v="Medical records compiled and securely transmitted to requesting party within 72 hours."/>
    <n v="3139"/>
    <s v="OK"/>
    <n v="18.983333333333334"/>
    <n v="244.18333333333334"/>
    <s v="Breached"/>
    <n v="1"/>
    <n v="18.983333333333334"/>
  </r>
  <r>
    <n v="3141"/>
    <s v="NB-2023-03141"/>
    <x v="15"/>
    <s v="PT-32455"/>
    <x v="2"/>
    <x v="0"/>
    <x v="0"/>
    <x v="85"/>
    <x v="3138"/>
    <d v="2023-10-10T00:28:00"/>
    <d v="2023-10-14T03:58:00"/>
    <d v="2023-10-11T20:55:00"/>
    <x v="1"/>
    <x v="3"/>
    <s v="Pre-authorisation request for physiotherapy course. Patient PT-32455. Insurer: AXA Health."/>
    <s v="Pre-auth declined by insurer. Patient advised of self-pay options and appeal pathway."/>
    <n v="3140"/>
    <s v="OK"/>
    <n v="3.55"/>
    <n v="103.05"/>
    <s v="Breached"/>
    <n v="1"/>
    <n v="3.55"/>
  </r>
  <r>
    <n v="3142"/>
    <s v="NB-2024-03142"/>
    <x v="9"/>
    <s v="PT-70895"/>
    <x v="4"/>
    <x v="2"/>
    <x v="0"/>
    <x v="20"/>
    <x v="3139"/>
    <d v="2024-09-16T18:50:00"/>
    <d v="2024-09-17T21:17:00"/>
    <d v="2024-09-17T16:23:00"/>
    <x v="1"/>
    <x v="1"/>
    <s v="Formal complaint submitted by family member regarding poor communication. Reference needed."/>
    <s v="Complaint closed following satisfactory resolution. Client confirmed acceptance of outcome."/>
    <n v="3141"/>
    <s v="OK"/>
    <n v="2.4499999999999997"/>
    <n v="28.9"/>
    <s v="Breached"/>
    <n v="1"/>
    <n v="2.4499999999999997"/>
  </r>
  <r>
    <n v="3143"/>
    <s v="NB-2024-03143"/>
    <x v="5"/>
    <s v="PT-88675"/>
    <x v="1"/>
    <x v="2"/>
    <x v="0"/>
    <x v="81"/>
    <x v="3140"/>
    <d v="2024-09-18T03:05:00"/>
    <d v="2024-09-18T21:12:00"/>
    <d v="2024-09-18T13:40:00"/>
    <x v="1"/>
    <x v="0"/>
    <s v="Query regarding invoice 47136 dated 12 Sep 2024. Client reports incorrect charge of £3446."/>
    <s v="Invoice reviewed and corrected. Credit note issued for £191. Client accounts updated."/>
    <n v="3142"/>
    <s v="OK"/>
    <n v="1.4166666666666665"/>
    <n v="19.533333333333331"/>
    <s v="Breached"/>
    <n v="1"/>
    <n v="1.4166666666666665"/>
  </r>
  <r>
    <n v="3144"/>
    <s v="NB-2025-03144"/>
    <x v="36"/>
    <s v="PT-40169"/>
    <x v="3"/>
    <x v="3"/>
    <x v="1"/>
    <x v="83"/>
    <x v="3141"/>
    <d v="2025-02-01T00:52:00"/>
    <d v="2025-02-02T18:59:00"/>
    <d v="2025-02-03T09:02:00"/>
    <x v="0"/>
    <x v="3"/>
    <s v="Patient PT-40169 requesting cancellation of appointment originally booked for 05 Feb 2025."/>
    <s v="Appointment rescheduled to patient's preferred date. Confirmation sent via email and SMS."/>
    <n v="3143"/>
    <s v="OK"/>
    <n v="15.833333333333332"/>
    <n v="57.949999999999996"/>
    <s v="Within SLA"/>
    <n v="0"/>
    <n v="15.833333333333332"/>
  </r>
  <r>
    <n v="3145"/>
    <s v="NB-2023-03145"/>
    <x v="10"/>
    <s v="PT-16788"/>
    <x v="1"/>
    <x v="0"/>
    <x v="0"/>
    <x v="4"/>
    <x v="3142"/>
    <d v="2023-05-05T14:50:00"/>
    <d v="2023-05-06T10:13:00"/>
    <d v="2023-05-08T09:39:00"/>
    <x v="0"/>
    <x v="1"/>
    <s v="Query regarding invoice 24663 dated 16 Apr 2023. Client reports disputed amount of £2739."/>
    <s v="Charge dispute investigated. Original amount validated as correct; breakdown sent to client."/>
    <n v="3144"/>
    <s v="OK"/>
    <n v="5.1833333333333327"/>
    <n v="24.566666666666666"/>
    <s v="Within SLA"/>
    <n v="0"/>
    <n v="5.1833333333333327"/>
  </r>
  <r>
    <n v="3146"/>
    <s v="NB-2025-03146"/>
    <x v="4"/>
    <s v="PT-45725"/>
    <x v="1"/>
    <x v="0"/>
    <x v="1"/>
    <x v="11"/>
    <x v="3143"/>
    <d v="2025-03-24T17:40:00"/>
    <d v="2025-03-25T16:33:00"/>
    <d v="2025-03-26T15:50:00"/>
    <x v="0"/>
    <x v="1"/>
    <s v="Query regarding invoice 76464 dated 07 Mar 2025. Client reports disputed amount of £1243."/>
    <s v="Billing query resolved following confirmation from insurer. Payment processing initiated."/>
    <n v="3145"/>
    <s v="OK"/>
    <n v="1.8333333333333333"/>
    <n v="24.716666666666665"/>
    <s v="Within SLA"/>
    <n v="0"/>
    <n v="1.8333333333333333"/>
  </r>
  <r>
    <n v="3147"/>
    <s v="NB-2025-03147"/>
    <x v="44"/>
    <s v="PT-51420"/>
    <x v="3"/>
    <x v="0"/>
    <x v="0"/>
    <x v="80"/>
    <x v="3144"/>
    <d v="2025-02-06T09:06:00"/>
    <d v="2025-02-07T12:00:00"/>
    <d v="2025-02-08T21:40:00"/>
    <x v="0"/>
    <x v="0"/>
    <s v="Patient PT-51420 requesting cancellation of appointment originally booked for 07 Feb 2025."/>
    <s v="Appointment rescheduled to patient's preferred date. Confirmation sent via email and SMS."/>
    <n v="3146"/>
    <s v="OK"/>
    <n v="11.433333333333334"/>
    <n v="38.333333333333329"/>
    <s v="Within SLA"/>
    <n v="0"/>
    <n v="11.433333333333334"/>
  </r>
  <r>
    <n v="3148"/>
    <s v="NB-2023-03148"/>
    <x v="55"/>
    <s v="PT-73547"/>
    <x v="1"/>
    <x v="1"/>
    <x v="0"/>
    <x v="17"/>
    <x v="3145"/>
    <d v="2023-11-30T17:13:00"/>
    <d v="2023-11-30T19:06:00"/>
    <d v="2023-11-30T20:40:00"/>
    <x v="0"/>
    <x v="3"/>
    <s v="Query regarding invoice 47871 dated 18 Nov 2023. Client reports disputed amount of £2117."/>
    <s v="Duplicate charge identified and reversed. Updated invoice sent to client for reconciliation."/>
    <n v="3147"/>
    <s v="OK"/>
    <n v="0.54999999999999993"/>
    <n v="2.4333333333333331"/>
    <s v="Within SLA"/>
    <n v="0"/>
    <n v="0.54999999999999993"/>
  </r>
  <r>
    <n v="3149"/>
    <s v="NB-2025-03149"/>
    <x v="69"/>
    <s v="PT-72403"/>
    <x v="3"/>
    <x v="0"/>
    <x v="0"/>
    <x v="18"/>
    <x v="3146"/>
    <d v="2025-03-19T02:28:00"/>
    <d v="2025-03-20T02:45:00"/>
    <d v="2025-03-21T00:26:00"/>
    <x v="0"/>
    <x v="0"/>
    <s v="Patient PT-72403 requesting reschedule of appointment originally booked for 25 Mar 2025."/>
    <s v="Urgent appointment arranged within 24 hours following GP referral. Patient notified."/>
    <n v="3148"/>
    <s v="OK"/>
    <n v="2.0333333333333332"/>
    <n v="26.316666666666666"/>
    <s v="Within SLA"/>
    <n v="0"/>
    <n v="2.0333333333333332"/>
  </r>
  <r>
    <n v="3150"/>
    <s v="NB-2024-03150"/>
    <x v="49"/>
    <s v="PT-59216"/>
    <x v="3"/>
    <x v="3"/>
    <x v="1"/>
    <x v="1"/>
    <x v="3147"/>
    <d v="2024-12-27T09:49:00"/>
    <d v="2024-12-28T19:05:00"/>
    <d v="2024-12-31T03:58:00"/>
    <x v="0"/>
    <x v="3"/>
    <s v="Patient PT-59216 requesting reschedule of appointment originally booked for 04 Jan 2025."/>
    <s v="Appointment rescheduled to patient's preferred date. Confirmation sent via email and SMS."/>
    <n v="3149"/>
    <s v="OK"/>
    <n v="5.85"/>
    <n v="39.116666666666667"/>
    <s v="Within SLA"/>
    <n v="0"/>
    <n v="5.85"/>
  </r>
  <r>
    <n v="3151"/>
    <s v="NB-2024-03151"/>
    <x v="5"/>
    <s v="PT-57017"/>
    <x v="1"/>
    <x v="0"/>
    <x v="0"/>
    <x v="27"/>
    <x v="3148"/>
    <d v="2024-12-30T21:17:00"/>
    <d v="2024-12-31T17:04:00"/>
    <d v="2025-01-01T19:41:00"/>
    <x v="0"/>
    <x v="3"/>
    <s v="Query regarding invoice 51816 dated 02 Dec 2024. Client reports missing credit of £2841."/>
    <s v="Duplicate charge identified and reversed. Updated invoice sent to client for reconciliation."/>
    <n v="3150"/>
    <s v="OK"/>
    <n v="1.5999999999999999"/>
    <n v="21.383333333333333"/>
    <s v="Within SLA"/>
    <n v="0"/>
    <n v="1.5999999999999999"/>
  </r>
  <r>
    <n v="3152"/>
    <s v="NB-2023-03152"/>
    <x v="13"/>
    <s v="PT-89747"/>
    <x v="3"/>
    <x v="2"/>
    <x v="0"/>
    <x v="36"/>
    <x v="3149"/>
    <d v="2023-04-21T09:42:00"/>
    <d v="2023-04-21T10:55:00"/>
    <d v="2023-04-21T18:33:00"/>
    <x v="0"/>
    <x v="1"/>
    <s v="Patient PT-89747 requesting cancellation of appointment originally booked for 04 May 2023."/>
    <s v="Urgent appointment arranged within 24 hours following GP referral. Patient notified."/>
    <n v="3151"/>
    <s v="OK"/>
    <n v="3.15"/>
    <n v="4.3666666666666663"/>
    <s v="Within SLA"/>
    <n v="0"/>
    <n v="3.15"/>
  </r>
  <r>
    <n v="3153"/>
    <s v="NB-2025-03153"/>
    <x v="2"/>
    <s v="PT-66721"/>
    <x v="0"/>
    <x v="0"/>
    <x v="4"/>
    <x v="64"/>
    <x v="3150"/>
    <d v="2025-03-16T00:04:00"/>
    <m/>
    <d v="2025-03-18T20:03:00"/>
    <x v="1"/>
    <x v="0"/>
    <s v="Request for discharge summary for patient PT-66721."/>
    <m/>
    <n v="3152"/>
    <s v="OPEN_TICKET"/>
    <n v="4.0166666666666666"/>
    <m/>
    <s v="Breached"/>
    <n v="1"/>
    <n v="4.0166666666666666"/>
  </r>
  <r>
    <n v="3154"/>
    <s v="NB-2023-03154"/>
    <x v="66"/>
    <s v="PT-19640"/>
    <x v="4"/>
    <x v="0"/>
    <x v="0"/>
    <x v="97"/>
    <x v="3151"/>
    <d v="2023-08-18T22:31:00"/>
    <d v="2023-08-21T11:02:00"/>
    <d v="2023-08-21T17:08:00"/>
    <x v="0"/>
    <x v="0"/>
    <s v="Formal complaint submitted by patient regarding data handling concern. Reference needed."/>
    <s v="Complaint closed following satisfactory resolution. Client confirmed acceptance of outcome."/>
    <n v="3153"/>
    <s v="OK"/>
    <n v="5.3833333333333329"/>
    <n v="65.899999999999991"/>
    <s v="Within SLA"/>
    <n v="0"/>
    <n v="5.3833333333333329"/>
  </r>
  <r>
    <n v="3155"/>
    <s v="NB-2025-03155"/>
    <x v="59"/>
    <s v="PT-48328"/>
    <x v="0"/>
    <x v="0"/>
    <x v="1"/>
    <x v="10"/>
    <x v="3152"/>
    <d v="2025-03-02T05:48:00"/>
    <d v="2025-03-03T01:57:00"/>
    <d v="2025-03-04T23:09:00"/>
    <x v="0"/>
    <x v="3"/>
    <s v="Request for fit-to-work certificate for patient PT-48328."/>
    <s v="Fit-to-work certificate issued following confirmation from treating clinician."/>
    <n v="3154"/>
    <s v="OK"/>
    <n v="6.6499999999999995"/>
    <n v="26.799999999999997"/>
    <s v="Within SLA"/>
    <n v="0"/>
    <n v="6.6499999999999995"/>
  </r>
  <r>
    <n v="3156"/>
    <s v="NB-2023-03156"/>
    <x v="41"/>
    <s v="PT-83668"/>
    <x v="3"/>
    <x v="0"/>
    <x v="0"/>
    <x v="32"/>
    <x v="3153"/>
    <d v="2023-08-02T13:24:00"/>
    <d v="2023-08-03T15:39:00"/>
    <d v="2023-08-05T09:31:00"/>
    <x v="0"/>
    <x v="2"/>
    <s v="Patient PT-83668 requesting reschedule of appointment originally booked for 15 Aug 2023."/>
    <s v="Appointment moved from afternoon to morning slot. Patient and GP practice both confirmed."/>
    <n v="3155"/>
    <s v="OK"/>
    <n v="3.8833333333333333"/>
    <n v="30.133333333333333"/>
    <s v="Within SLA"/>
    <n v="0"/>
    <n v="3.8833333333333333"/>
  </r>
  <r>
    <n v="3157"/>
    <s v="NB-2023-03157"/>
    <x v="28"/>
    <s v="PT-89998"/>
    <x v="2"/>
    <x v="1"/>
    <x v="0"/>
    <x v="26"/>
    <x v="3154"/>
    <d v="2023-12-23T02:06:00"/>
    <d v="2023-12-23T07:29:00"/>
    <d v="2023-12-23T09:13:00"/>
    <x v="0"/>
    <x v="0"/>
    <s v="Pre-authorisation request for physiotherapy course. Patient PT-89998. Insurer: Cigna."/>
    <s v="Insurer contacted; claim resubmitted with corrected diagnosis code. Outcome pending."/>
    <n v="3156"/>
    <s v="OK"/>
    <n v="0.8833333333333333"/>
    <n v="6.2666666666666666"/>
    <s v="Within SLA"/>
    <n v="0"/>
    <n v="0.8833333333333333"/>
  </r>
  <r>
    <n v="3158"/>
    <s v="NB-2024-03158"/>
    <x v="43"/>
    <s v="PT-51816"/>
    <x v="2"/>
    <x v="0"/>
    <x v="1"/>
    <x v="76"/>
    <x v="3155"/>
    <d v="2024-04-30T07:13:00"/>
    <d v="2024-05-01T05:15:00"/>
    <d v="2024-05-03T02:01:00"/>
    <x v="0"/>
    <x v="3"/>
    <s v="Pre-authorisation request for surgical procedure. Patient PT-51816. Insurer: Aviva."/>
    <s v="Claim status updated to approved. Payment expected within 5–7 working days."/>
    <n v="3157"/>
    <s v="OK"/>
    <n v="5.2"/>
    <n v="27.233333333333331"/>
    <s v="Within SLA"/>
    <n v="0"/>
    <n v="5.2"/>
  </r>
  <r>
    <n v="3159"/>
    <s v="NB-2023-03159"/>
    <x v="46"/>
    <s v="PT-67285"/>
    <x v="3"/>
    <x v="3"/>
    <x v="0"/>
    <x v="29"/>
    <x v="3156"/>
    <d v="2023-03-17T02:10:00"/>
    <d v="2023-03-25T10:06:00"/>
    <d v="2023-03-21T18:07:00"/>
    <x v="1"/>
    <x v="1"/>
    <s v="Patient PT-67285 requesting addition of appointment originally booked for 22 Mar 2023."/>
    <s v="Recurring appointment series updated following consultant schedule change."/>
    <n v="3158"/>
    <s v="OK"/>
    <n v="8.0499999999999989"/>
    <n v="207.98333333333332"/>
    <s v="Breached"/>
    <n v="1"/>
    <n v="8.0499999999999989"/>
  </r>
  <r>
    <n v="3160"/>
    <s v="NB-2024-03160"/>
    <x v="25"/>
    <s v="PT-45972"/>
    <x v="3"/>
    <x v="3"/>
    <x v="1"/>
    <x v="17"/>
    <x v="3157"/>
    <d v="2024-05-11T11:14:00"/>
    <d v="2024-05-12T21:59:00"/>
    <d v="2024-05-14T04:17:00"/>
    <x v="0"/>
    <x v="0"/>
    <s v="Patient PT-45972 requesting cancellation of appointment originally booked for 17 May 2024."/>
    <s v="Cancellation processed. New appointment booked for following week per patient request."/>
    <n v="3159"/>
    <s v="OK"/>
    <n v="6.9499999999999993"/>
    <n v="41.699999999999996"/>
    <s v="Within SLA"/>
    <n v="0"/>
    <n v="6.9499999999999993"/>
  </r>
  <r>
    <n v="3161"/>
    <s v="NB-2024-03161"/>
    <x v="9"/>
    <s v="PT-71685"/>
    <x v="3"/>
    <x v="0"/>
    <x v="0"/>
    <x v="6"/>
    <x v="3158"/>
    <d v="2024-04-12T08:22:00"/>
    <d v="2024-04-16T09:17:00"/>
    <d v="2024-04-15T04:48:00"/>
    <x v="1"/>
    <x v="3"/>
    <s v="Patient PT-71685 requesting reschedule of appointment originally booked for 16 Apr 2024."/>
    <s v="Cancellation processed. New appointment booked for following week per patient request."/>
    <n v="3160"/>
    <s v="OK"/>
    <n v="3.5666666666666664"/>
    <n v="100.48333333333333"/>
    <s v="Breached"/>
    <n v="1"/>
    <n v="3.5666666666666664"/>
  </r>
  <r>
    <n v="3162"/>
    <s v="NB-2024-03162"/>
    <x v="71"/>
    <s v="PT-59322"/>
    <x v="1"/>
    <x v="0"/>
    <x v="0"/>
    <x v="7"/>
    <x v="3159"/>
    <d v="2024-02-13T19:30:00"/>
    <d v="2024-02-15T08:14:00"/>
    <d v="2024-02-15T17:09:00"/>
    <x v="0"/>
    <x v="0"/>
    <s v="Query regarding invoice 75786 dated 04 Feb 2024. Client reports incorrect charge of £3273."/>
    <s v="Invoice reviewed and corrected. Credit note issued for £228. Client accounts updated."/>
    <n v="3161"/>
    <s v="OK"/>
    <n v="2.35"/>
    <n v="39.083333333333329"/>
    <s v="Within SLA"/>
    <n v="0"/>
    <n v="2.35"/>
  </r>
  <r>
    <n v="3163"/>
    <s v="NB-2023-03163"/>
    <x v="43"/>
    <s v="PT-78730"/>
    <x v="1"/>
    <x v="0"/>
    <x v="0"/>
    <x v="26"/>
    <x v="3160"/>
    <d v="2023-11-21T23:55:00"/>
    <d v="2023-11-22T19:54:00"/>
    <d v="2023-11-24T17:25:00"/>
    <x v="0"/>
    <x v="3"/>
    <s v="Query regarding invoice 53363 dated 09 Nov 2023. Client reports missing credit of £754."/>
    <s v="Late payment fee waived as a goodwill gesture following system error. Account adjusted."/>
    <n v="3162"/>
    <s v="OK"/>
    <n v="6.5"/>
    <n v="26.483333333333331"/>
    <s v="Within SLA"/>
    <n v="0"/>
    <n v="6.5"/>
  </r>
  <r>
    <n v="3164"/>
    <s v="NB-2023-03164"/>
    <x v="55"/>
    <s v="PT-10860"/>
    <x v="2"/>
    <x v="0"/>
    <x v="0"/>
    <x v="83"/>
    <x v="3161"/>
    <d v="2023-03-25T02:04:00"/>
    <d v="2023-03-26T00:07:00"/>
    <d v="2023-03-26T23:29:00"/>
    <x v="0"/>
    <x v="1"/>
    <s v="Pre-authorisation request for specialist referral. Patient PT-10860. Insurer: Bupa."/>
    <s v="Pre-authorisation confirmed with insurer. Reference number provided to client."/>
    <n v="3163"/>
    <s v="OK"/>
    <n v="2.583333333333333"/>
    <n v="24.633333333333333"/>
    <s v="Within SLA"/>
    <n v="0"/>
    <n v="2.583333333333333"/>
  </r>
  <r>
    <n v="3165"/>
    <s v="NB-2024-03165"/>
    <x v="65"/>
    <s v="PT-10393"/>
    <x v="3"/>
    <x v="0"/>
    <x v="0"/>
    <x v="99"/>
    <x v="3162"/>
    <d v="2024-12-01T15:45:00"/>
    <d v="2024-12-02T09:18:00"/>
    <d v="2024-12-03T13:58:00"/>
    <x v="0"/>
    <x v="0"/>
    <s v="Patient PT-10393 requesting reschedule of appointment originally booked for 09 Dec 2024."/>
    <s v="Appointment rescheduled to patient's preferred date. Confirmation sent via email and SMS."/>
    <n v="3164"/>
    <s v="OK"/>
    <n v="1.7833333333333332"/>
    <n v="19.333333333333332"/>
    <s v="Within SLA"/>
    <n v="0"/>
    <n v="1.7833333333333332"/>
  </r>
  <r>
    <n v="3166"/>
    <s v="NB-2023-03166"/>
    <x v="50"/>
    <s v="PT-86524"/>
    <x v="2"/>
    <x v="0"/>
    <x v="0"/>
    <x v="64"/>
    <x v="3163"/>
    <d v="2023-01-08T00:12:00"/>
    <d v="2023-01-09T02:34:00"/>
    <d v="2023-01-08T22:56:00"/>
    <x v="1"/>
    <x v="3"/>
    <s v="Pre-authorisation request for outpatient consultation. Patient PT-86524. Insurer: Aviva."/>
    <s v="Policy coverage query resolved. Benefit schedule sent to patient for reference."/>
    <n v="3165"/>
    <s v="OK"/>
    <n v="1.2666666666666666"/>
    <n v="27.633333333333333"/>
    <s v="Breached"/>
    <n v="1"/>
    <n v="1.2666666666666666"/>
  </r>
  <r>
    <n v="3167"/>
    <s v="NB-2023-03167"/>
    <x v="42"/>
    <s v="PT-26165"/>
    <x v="3"/>
    <x v="0"/>
    <x v="1"/>
    <x v="55"/>
    <x v="3164"/>
    <d v="2023-12-29T09:29:00"/>
    <d v="2023-12-29T17:37:00"/>
    <d v="2023-12-30T07:05:00"/>
    <x v="0"/>
    <x v="0"/>
    <s v="Patient PT-26165 requesting cancellation of appointment originally booked for 06 Jan 2024."/>
    <s v="Urgent appointment arranged within 24 hours following GP referral. Patient notified."/>
    <n v="3166"/>
    <s v="OK"/>
    <n v="2.4"/>
    <n v="10.533333333333333"/>
    <s v="Within SLA"/>
    <n v="0"/>
    <n v="2.4"/>
  </r>
  <r>
    <n v="3168"/>
    <s v="NB-2023-03168"/>
    <x v="20"/>
    <s v="PT-93074"/>
    <x v="3"/>
    <x v="0"/>
    <x v="0"/>
    <x v="24"/>
    <x v="3165"/>
    <d v="2023-12-08T14:28:00"/>
    <d v="2023-12-09T18:00:00"/>
    <d v="2023-12-11T10:33:00"/>
    <x v="0"/>
    <x v="1"/>
    <s v="Patient PT-93074 requesting reschedule of appointment originally booked for 13 Dec 2023."/>
    <s v="Recurring appointment series updated following consultant schedule change."/>
    <n v="3167"/>
    <s v="OK"/>
    <n v="3.9166666666666665"/>
    <n v="31.45"/>
    <s v="Within SLA"/>
    <n v="0"/>
    <n v="3.9166666666666665"/>
  </r>
  <r>
    <n v="3169"/>
    <s v="NB-2023-03169"/>
    <x v="7"/>
    <s v="PT-81061"/>
    <x v="2"/>
    <x v="2"/>
    <x v="0"/>
    <x v="70"/>
    <x v="3166"/>
    <d v="2023-11-21T13:49:00"/>
    <d v="2023-11-22T06:48:00"/>
    <d v="2023-11-22T10:29:00"/>
    <x v="0"/>
    <x v="0"/>
    <s v="Pre-authorisation request for surgical procedure. Patient PT-81061. Insurer: WPA."/>
    <s v="Claim status updated to approved. Payment expected within 5–7 working days."/>
    <n v="3168"/>
    <s v="OK"/>
    <n v="3.333333333333333"/>
    <n v="20.316666666666666"/>
    <s v="Within SLA"/>
    <n v="0"/>
    <n v="3.333333333333333"/>
  </r>
  <r>
    <n v="3170"/>
    <s v="NB-2024-03170"/>
    <x v="48"/>
    <s v="PT-18100"/>
    <x v="1"/>
    <x v="2"/>
    <x v="3"/>
    <x v="53"/>
    <x v="3167"/>
    <d v="2024-05-27T00:06:00"/>
    <m/>
    <d v="2024-05-27T20:45:00"/>
    <x v="1"/>
    <x v="0"/>
    <s v="Query regarding invoice 22610 dated 22 May 2024. Client reports missing credit of £1759."/>
    <m/>
    <n v="3169"/>
    <s v="OPEN_TICKET"/>
    <n v="3.3499999999999996"/>
    <m/>
    <s v="Breached"/>
    <n v="1"/>
    <n v="3.3499999999999996"/>
  </r>
  <r>
    <n v="3171"/>
    <s v="NB-2024-03171"/>
    <x v="9"/>
    <s v="PT-52406"/>
    <x v="4"/>
    <x v="0"/>
    <x v="0"/>
    <x v="59"/>
    <x v="3168"/>
    <d v="2024-01-15T08:12:00"/>
    <d v="2024-01-16T06:23:00"/>
    <d v="2024-01-18T02:38:00"/>
    <x v="0"/>
    <x v="3"/>
    <s v="Formal complaint submitted by patient regarding delayed response. Reference needed."/>
    <s v="Complaint acknowledged and logged under ref CMP-7519. Full investigation completed within SLA. Apology letter sent."/>
    <n v="3170"/>
    <s v="OK"/>
    <n v="5.5666666666666664"/>
    <n v="27.75"/>
    <s v="Within SLA"/>
    <n v="0"/>
    <n v="5.5666666666666664"/>
  </r>
  <r>
    <n v="3172"/>
    <s v="NB-2023-03172"/>
    <x v="28"/>
    <s v="PT-15487"/>
    <x v="3"/>
    <x v="3"/>
    <x v="4"/>
    <x v="29"/>
    <x v="3169"/>
    <d v="2023-06-14T13:06:00"/>
    <m/>
    <d v="2023-06-18T18:08:00"/>
    <x v="1"/>
    <x v="3"/>
    <s v="Patient PT-15487 requesting addition of appointment originally booked for 18 Jun 2023."/>
    <m/>
    <n v="3171"/>
    <s v="OPEN_TICKET"/>
    <n v="18.966666666666665"/>
    <m/>
    <s v="Breached"/>
    <n v="1"/>
    <n v="18.966666666666665"/>
  </r>
  <r>
    <n v="3173"/>
    <s v="NB-2024-03173"/>
    <x v="63"/>
    <s v="PT-85558"/>
    <x v="0"/>
    <x v="1"/>
    <x v="0"/>
    <x v="65"/>
    <x v="3170"/>
    <d v="2024-03-06T00:08:00"/>
    <d v="2024-03-06T01:55:00"/>
    <d v="2024-03-06T07:10:00"/>
    <x v="0"/>
    <x v="1"/>
    <s v="Request for fit-to-work certificate for patient PT-85558."/>
    <s v="Medical records compiled and securely transmitted to requesting party within 72 hours."/>
    <n v="3172"/>
    <s v="OK"/>
    <n v="0.96666666666666667"/>
    <n v="2.75"/>
    <s v="Within SLA"/>
    <n v="0"/>
    <n v="0.96666666666666667"/>
  </r>
  <r>
    <n v="3174"/>
    <s v="NB-2024-03174"/>
    <x v="41"/>
    <s v="PT-79058"/>
    <x v="2"/>
    <x v="0"/>
    <x v="0"/>
    <x v="48"/>
    <x v="3171"/>
    <d v="2024-06-12T14:45:00"/>
    <d v="2024-06-17T00:03:00"/>
    <d v="2024-06-15T09:59:00"/>
    <x v="1"/>
    <x v="2"/>
    <s v="Pre-authorisation request for outpatient consultation. Patient PT-79058. Insurer: Vitality."/>
    <s v="Claim status updated to approved. Payment expected within 5–7 working days."/>
    <n v="3173"/>
    <s v="OK"/>
    <n v="4.7666666666666666"/>
    <n v="110.06666666666666"/>
    <s v="Breached"/>
    <n v="1"/>
    <n v="4.7666666666666666"/>
  </r>
  <r>
    <n v="3175"/>
    <s v="NB-2023-03175"/>
    <x v="39"/>
    <s v="PT-31912"/>
    <x v="1"/>
    <x v="0"/>
    <x v="1"/>
    <x v="27"/>
    <x v="3172"/>
    <d v="2023-08-29T20:47:00"/>
    <d v="2023-08-31T22:19:00"/>
    <d v="2023-09-01T16:28:00"/>
    <x v="0"/>
    <x v="3"/>
    <s v="Query regarding invoice 45405 dated 02 Aug 2023. Client reports disputed amount of £476."/>
    <s v="Charge dispute investigated. Original amount validated as correct; breakdown sent to client."/>
    <n v="3174"/>
    <s v="OK"/>
    <n v="4.3166666666666664"/>
    <n v="53.849999999999994"/>
    <s v="Within SLA"/>
    <n v="0"/>
    <n v="4.3166666666666664"/>
  </r>
  <r>
    <n v="3176"/>
    <s v="NB-2023-03176"/>
    <x v="33"/>
    <s v="PT-15292"/>
    <x v="1"/>
    <x v="0"/>
    <x v="0"/>
    <x v="23"/>
    <x v="3173"/>
    <d v="2023-11-06T20:14:00"/>
    <d v="2023-11-07T06:07:00"/>
    <d v="2023-11-07T18:34:00"/>
    <x v="0"/>
    <x v="0"/>
    <s v="Query regarding invoice 31646 dated 15 Oct 2023. Client reports missing credit of £3422."/>
    <s v="Charge dispute investigated. Original amount validated as correct; breakdown sent to client."/>
    <n v="3175"/>
    <s v="OK"/>
    <n v="1.6666666666666665"/>
    <n v="11.549999999999999"/>
    <s v="Within SLA"/>
    <n v="0"/>
    <n v="1.6666666666666665"/>
  </r>
  <r>
    <n v="3177"/>
    <s v="NB-2023-03177"/>
    <x v="11"/>
    <s v="PT-36630"/>
    <x v="1"/>
    <x v="3"/>
    <x v="0"/>
    <x v="36"/>
    <x v="3174"/>
    <d v="2023-08-16T12:47:00"/>
    <d v="2023-08-20T16:58:00"/>
    <d v="2023-08-21T02:25:00"/>
    <x v="0"/>
    <x v="1"/>
    <s v="Query regarding invoice 52530 dated 23 Jul 2023. Client reports missing credit of £1833."/>
    <s v="Duplicate charge identified and reversed. Updated invoice sent to client for reconciliation."/>
    <n v="3176"/>
    <s v="OK"/>
    <n v="10.366666666666665"/>
    <n v="110.55"/>
    <s v="Within SLA"/>
    <n v="0"/>
    <n v="10.366666666666665"/>
  </r>
  <r>
    <n v="3178"/>
    <s v="NB-2023-03178"/>
    <x v="19"/>
    <s v="PT-39347"/>
    <x v="3"/>
    <x v="0"/>
    <x v="0"/>
    <x v="31"/>
    <x v="3175"/>
    <d v="2023-12-07T05:53:00"/>
    <d v="2023-12-08T14:03:00"/>
    <d v="2023-12-09T03:17:00"/>
    <x v="0"/>
    <x v="3"/>
    <s v="Patient PT-39347 requesting cancellation of appointment originally booked for 11 Dec 2023."/>
    <s v="Appointment rescheduled to patient's preferred date. Confirmation sent via email and SMS."/>
    <n v="3177"/>
    <s v="OK"/>
    <n v="2.6"/>
    <n v="34.766666666666666"/>
    <s v="Within SLA"/>
    <n v="0"/>
    <n v="2.6"/>
  </r>
  <r>
    <n v="3179"/>
    <s v="NB-2024-03179"/>
    <x v="13"/>
    <s v="PT-53440"/>
    <x v="1"/>
    <x v="0"/>
    <x v="0"/>
    <x v="22"/>
    <x v="3176"/>
    <d v="2024-02-26T04:40:00"/>
    <d v="2024-02-27T00:03:00"/>
    <d v="2024-02-27T22:30:00"/>
    <x v="0"/>
    <x v="2"/>
    <s v="Query regarding invoice 73620 dated 03 Feb 2024. Client reports duplicate payment of £2894."/>
    <s v="Late payment fee waived as a goodwill gesture following system error. Account adjusted."/>
    <n v="3178"/>
    <s v="OK"/>
    <n v="6.1666666666666661"/>
    <n v="25.55"/>
    <s v="Within SLA"/>
    <n v="0"/>
    <n v="6.1666666666666661"/>
  </r>
  <r>
    <n v="3180"/>
    <s v="NB-2024-03180"/>
    <x v="62"/>
    <s v="PT-32471"/>
    <x v="1"/>
    <x v="0"/>
    <x v="1"/>
    <x v="53"/>
    <x v="3177"/>
    <d v="2024-02-20T04:41:00"/>
    <d v="2024-02-21T22:57:00"/>
    <d v="2024-02-22T20:05:00"/>
    <x v="0"/>
    <x v="3"/>
    <s v="Query regarding invoice 77511 dated 14 Feb 2024. Client reports incorrect charge of £853."/>
    <s v="Invoice reviewed and corrected. Credit note issued for £60. Client accounts updated."/>
    <n v="3179"/>
    <s v="OK"/>
    <n v="8.6"/>
    <n v="50.866666666666667"/>
    <s v="Within SLA"/>
    <n v="0"/>
    <n v="8.6"/>
  </r>
  <r>
    <n v="3181"/>
    <s v="NB-2025-03181"/>
    <x v="30"/>
    <s v="PT-59365"/>
    <x v="3"/>
    <x v="3"/>
    <x v="1"/>
    <x v="30"/>
    <x v="3178"/>
    <d v="2025-01-23T10:38:00"/>
    <d v="2025-01-26T00:48:00"/>
    <d v="2025-01-26T15:57:00"/>
    <x v="0"/>
    <x v="0"/>
    <s v="Patient PT-59365 requesting cancellation of appointment originally booked for 26 Jan 2025."/>
    <s v="Cancellation processed. New appointment booked for following week per patient request."/>
    <n v="3180"/>
    <s v="OK"/>
    <n v="42.68333333333333"/>
    <n v="104.85"/>
    <s v="Within SLA"/>
    <n v="0"/>
    <n v="42.68333333333333"/>
  </r>
  <r>
    <n v="3182"/>
    <s v="NB-2023-03182"/>
    <x v="14"/>
    <s v="PT-72088"/>
    <x v="1"/>
    <x v="0"/>
    <x v="0"/>
    <x v="48"/>
    <x v="3179"/>
    <d v="2023-12-30T20:39:00"/>
    <d v="2024-01-04T08:12:00"/>
    <d v="2024-01-01T18:25:00"/>
    <x v="1"/>
    <x v="3"/>
    <s v="Query regarding invoice 97284 dated 23 Dec 2023. Client reports incorrect charge of £1343."/>
    <s v="Charge dispute investigated. Original amount validated as correct; breakdown sent to client."/>
    <n v="3181"/>
    <s v="OK"/>
    <n v="2.2333333333333334"/>
    <n v="109.78333333333333"/>
    <s v="Breached"/>
    <n v="1"/>
    <n v="2.2333333333333334"/>
  </r>
  <r>
    <n v="3183"/>
    <s v="NB-2023-03183"/>
    <x v="54"/>
    <s v="PT-58657"/>
    <x v="1"/>
    <x v="2"/>
    <x v="0"/>
    <x v="22"/>
    <x v="3180"/>
    <d v="2023-07-06T01:56:00"/>
    <d v="2023-07-06T06:22:00"/>
    <d v="2023-07-06T12:47:00"/>
    <x v="0"/>
    <x v="3"/>
    <s v="Query regarding invoice 72488 dated 14 Jun 2023. Client reports missing credit of £2143."/>
    <s v="Duplicate charge identified and reversed. Updated invoice sent to client for reconciliation."/>
    <n v="3182"/>
    <s v="OK"/>
    <n v="1.1499999999999999"/>
    <n v="5.583333333333333"/>
    <s v="Within SLA"/>
    <n v="0"/>
    <n v="1.1499999999999999"/>
  </r>
  <r>
    <n v="3184"/>
    <s v="NB-2024-03184"/>
    <x v="7"/>
    <s v="PT-29649"/>
    <x v="1"/>
    <x v="0"/>
    <x v="0"/>
    <x v="77"/>
    <x v="3181"/>
    <d v="2024-11-17T20:58:00"/>
    <d v="2024-11-20T00:22:00"/>
    <d v="2024-11-20T16:16:00"/>
    <x v="0"/>
    <x v="1"/>
    <s v="Query regarding invoice 27445 dated 05 Nov 2024. Client reports incorrect charge of £2500."/>
    <s v="Duplicate charge identified and reversed. Updated invoice sent to client for reconciliation."/>
    <n v="3183"/>
    <s v="OK"/>
    <n v="4.7"/>
    <n v="56.099999999999994"/>
    <s v="Within SLA"/>
    <n v="0"/>
    <n v="4.7"/>
  </r>
  <r>
    <n v="3185"/>
    <s v="NB-2023-03185"/>
    <x v="6"/>
    <s v="PT-37008"/>
    <x v="3"/>
    <x v="0"/>
    <x v="1"/>
    <x v="59"/>
    <x v="3182"/>
    <d v="2023-02-27T20:56:00"/>
    <d v="2023-03-01T00:41:00"/>
    <d v="2023-03-01T18:14:00"/>
    <x v="0"/>
    <x v="0"/>
    <s v="Patient PT-37008 requesting reschedule of appointment originally booked for 28 Feb 2023."/>
    <s v="Cancellation processed. New appointment booked for following week per patient request."/>
    <n v="3184"/>
    <s v="OK"/>
    <n v="2.6999999999999997"/>
    <n v="30.45"/>
    <s v="Within SLA"/>
    <n v="0"/>
    <n v="2.6999999999999997"/>
  </r>
  <r>
    <n v="3186"/>
    <s v="NB-2024-03186"/>
    <x v="39"/>
    <s v="PT-27537"/>
    <x v="2"/>
    <x v="2"/>
    <x v="0"/>
    <x v="5"/>
    <x v="3183"/>
    <d v="2024-02-25T22:34:00"/>
    <d v="2024-02-26T06:30:00"/>
    <d v="2024-02-26T20:19:00"/>
    <x v="0"/>
    <x v="3"/>
    <s v="Pre-authorisation request for physiotherapy course. Patient PT-27537. Insurer: Aviva."/>
    <s v="Insurer contacted; claim resubmitted with corrected diagnosis code. Outcome pending."/>
    <n v="3185"/>
    <s v="OK"/>
    <n v="2.25"/>
    <n v="10.183333333333334"/>
    <s v="Within SLA"/>
    <n v="0"/>
    <n v="2.25"/>
  </r>
  <r>
    <n v="3187"/>
    <s v="NB-2023-03187"/>
    <x v="7"/>
    <s v="PT-35380"/>
    <x v="3"/>
    <x v="0"/>
    <x v="0"/>
    <x v="32"/>
    <x v="3184"/>
    <d v="2023-08-28T13:33:00"/>
    <d v="2023-08-29T19:37:00"/>
    <d v="2023-08-31T10:08:00"/>
    <x v="0"/>
    <x v="3"/>
    <s v="Patient PT-35380 requesting reschedule of appointment originally booked for 04 Sep 2023."/>
    <s v="Recurring appointment series updated following consultant schedule change."/>
    <n v="3186"/>
    <s v="OK"/>
    <n v="3.4166666666666665"/>
    <n v="33.483333333333334"/>
    <s v="Within SLA"/>
    <n v="0"/>
    <n v="3.4166666666666665"/>
  </r>
  <r>
    <n v="3188"/>
    <s v="NB-2024-03188"/>
    <x v="37"/>
    <s v="PT-83422"/>
    <x v="4"/>
    <x v="2"/>
    <x v="1"/>
    <x v="111"/>
    <x v="3185"/>
    <d v="2024-07-30T23:36:00"/>
    <d v="2024-07-31T04:42:00"/>
    <d v="2024-07-31T10:31:00"/>
    <x v="0"/>
    <x v="0"/>
    <s v="Formal complaint submitted by family member regarding billing error. Reference needed."/>
    <s v="Patient complaint escalated to Operations Manager. Resolution meeting held; outcome agreed with client."/>
    <n v="3187"/>
    <s v="OK"/>
    <n v="1.0833333333333333"/>
    <n v="6.1833333333333327"/>
    <s v="Within SLA"/>
    <n v="0"/>
    <n v="1.0833333333333333"/>
  </r>
  <r>
    <n v="3189"/>
    <s v="NB-2023-03189"/>
    <x v="50"/>
    <s v="PT-35679"/>
    <x v="1"/>
    <x v="2"/>
    <x v="0"/>
    <x v="63"/>
    <x v="3186"/>
    <d v="2023-12-13T18:37:00"/>
    <d v="2023-12-14T00:10:00"/>
    <d v="2023-12-14T02:07:00"/>
    <x v="0"/>
    <x v="3"/>
    <s v="Query regarding invoice 33730 dated 12 Dec 2023. Client reports missing credit of £3392."/>
    <s v="Billing query resolved following confirmation from insurer. Payment processing initiated."/>
    <n v="3188"/>
    <s v="OK"/>
    <n v="0.5"/>
    <n v="6.05"/>
    <s v="Within SLA"/>
    <n v="0"/>
    <n v="0.5"/>
  </r>
  <r>
    <n v="3190"/>
    <s v="NB-2025-03190"/>
    <x v="52"/>
    <s v="PT-21343"/>
    <x v="2"/>
    <x v="0"/>
    <x v="0"/>
    <x v="15"/>
    <x v="3187"/>
    <d v="2025-02-03T10:37:00"/>
    <d v="2025-02-10T05:12:00"/>
    <d v="2025-02-06T07:59:00"/>
    <x v="1"/>
    <x v="3"/>
    <s v="Pre-authorisation request for outpatient consultation. Patient PT-21343. Insurer: Cigna."/>
    <s v="Claim status updated to approved. Payment expected within 5–7 working days."/>
    <n v="3189"/>
    <s v="OK"/>
    <n v="2.6333333333333333"/>
    <n v="165.21666666666667"/>
    <s v="Breached"/>
    <n v="1"/>
    <n v="2.6333333333333333"/>
  </r>
  <r>
    <n v="3191"/>
    <s v="NB-2024-03191"/>
    <x v="1"/>
    <s v="PT-53905"/>
    <x v="0"/>
    <x v="0"/>
    <x v="0"/>
    <x v="21"/>
    <x v="3188"/>
    <d v="2024-04-19T07:57:00"/>
    <d v="2024-04-25T00:14:00"/>
    <d v="2024-04-21T19:22:00"/>
    <x v="1"/>
    <x v="3"/>
    <s v="Request for insurance medical report for patient PT-53905."/>
    <s v="GP referral letter drafted and sent to specialist clinic. Copy retained on file."/>
    <n v="3190"/>
    <s v="OK"/>
    <n v="12.583333333333332"/>
    <n v="148.86666666666667"/>
    <s v="Breached"/>
    <n v="1"/>
    <n v="12.583333333333332"/>
  </r>
  <r>
    <n v="3192"/>
    <s v="NB-2023-03192"/>
    <x v="25"/>
    <s v="PT-44421"/>
    <x v="3"/>
    <x v="0"/>
    <x v="1"/>
    <x v="81"/>
    <x v="3189"/>
    <d v="2023-10-18T06:21:00"/>
    <d v="2023-10-19T02:41:00"/>
    <d v="2023-10-19T05:10:00"/>
    <x v="0"/>
    <x v="2"/>
    <s v="Patient PT-44421 requesting reschedule of appointment originally booked for 28 Oct 2023."/>
    <s v="Cancellation processed. New appointment booked for following week per patient request."/>
    <n v="3191"/>
    <s v="OK"/>
    <n v="1.1833333333333333"/>
    <n v="21.516666666666666"/>
    <s v="Within SLA"/>
    <n v="0"/>
    <n v="1.1833333333333333"/>
  </r>
  <r>
    <n v="3193"/>
    <s v="NB-2023-03193"/>
    <x v="1"/>
    <s v="PT-58544"/>
    <x v="3"/>
    <x v="3"/>
    <x v="0"/>
    <x v="57"/>
    <x v="3190"/>
    <d v="2023-02-19T03:13:00"/>
    <d v="2023-02-26T11:51:00"/>
    <d v="2023-02-23T06:07:00"/>
    <x v="1"/>
    <x v="0"/>
    <s v="Patient PT-58544 requesting reschedule of appointment originally booked for 02 Mar 2023."/>
    <s v="Recurring appointment series updated following consultant schedule change."/>
    <n v="3192"/>
    <s v="OK"/>
    <n v="21.099999999999998"/>
    <n v="197.73333333333332"/>
    <s v="Breached"/>
    <n v="1"/>
    <n v="21.099999999999998"/>
  </r>
  <r>
    <n v="3194"/>
    <s v="NB-2024-03194"/>
    <x v="5"/>
    <s v="PT-99472"/>
    <x v="2"/>
    <x v="2"/>
    <x v="4"/>
    <x v="89"/>
    <x v="3191"/>
    <d v="2024-03-03T18:49:00"/>
    <m/>
    <d v="2024-03-04T05:04:00"/>
    <x v="1"/>
    <x v="0"/>
    <s v="Pre-authorisation request for specialist referral. Patient PT-99472. Insurer: Aviva."/>
    <m/>
    <n v="3193"/>
    <s v="OPEN_TICKET"/>
    <n v="1.75"/>
    <m/>
    <s v="Breached"/>
    <n v="1"/>
    <n v="1.75"/>
  </r>
  <r>
    <n v="3195"/>
    <s v="NB-2023-03195"/>
    <x v="67"/>
    <s v="PT-87237"/>
    <x v="2"/>
    <x v="0"/>
    <x v="0"/>
    <x v="9"/>
    <x v="3192"/>
    <d v="2023-10-15T20:08:00"/>
    <d v="2023-10-22T23:10:00"/>
    <d v="2023-10-18T16:27:00"/>
    <x v="1"/>
    <x v="0"/>
    <s v="Pre-authorisation request for outpatient consultation. Patient PT-87237. Insurer: AXA Health."/>
    <s v="Pre-auth declined by insurer. Patient advised of self-pay options and appeal pathway."/>
    <n v="3194"/>
    <s v="OK"/>
    <n v="3.6833333333333331"/>
    <n v="174.71666666666667"/>
    <s v="Breached"/>
    <n v="1"/>
    <n v="3.6833333333333331"/>
  </r>
  <r>
    <n v="3196"/>
    <s v="NB-2024-03196"/>
    <x v="51"/>
    <s v="PT-83711"/>
    <x v="4"/>
    <x v="1"/>
    <x v="0"/>
    <x v="38"/>
    <x v="3193"/>
    <d v="2024-11-24T07:32:00"/>
    <d v="2024-11-24T09:42:00"/>
    <d v="2024-11-24T14:35:00"/>
    <x v="0"/>
    <x v="3"/>
    <s v="Formal complaint submitted by patient regarding billing error. Reference needed."/>
    <s v="Patient complaint escalated to Operations Manager. Resolution meeting held; outcome agreed with client."/>
    <n v="3195"/>
    <s v="OK"/>
    <n v="0.95"/>
    <n v="3.1166666666666667"/>
    <s v="Within SLA"/>
    <n v="0"/>
    <n v="0.95"/>
  </r>
  <r>
    <n v="3197"/>
    <s v="NB-2023-03197"/>
    <x v="33"/>
    <s v="PT-12530"/>
    <x v="1"/>
    <x v="0"/>
    <x v="1"/>
    <x v="45"/>
    <x v="3194"/>
    <d v="2023-09-02T14:58:00"/>
    <d v="2023-09-03T02:47:00"/>
    <d v="2023-09-03T13:38:00"/>
    <x v="0"/>
    <x v="0"/>
    <s v="Query regarding invoice 86825 dated 20 Aug 2023. Client reports duplicate payment of £353."/>
    <s v="Duplicate charge identified and reversed. Updated invoice sent to client for reconciliation."/>
    <n v="3196"/>
    <s v="OK"/>
    <n v="1.3333333333333333"/>
    <n v="13.149999999999999"/>
    <s v="Within SLA"/>
    <n v="0"/>
    <n v="1.3333333333333333"/>
  </r>
  <r>
    <n v="3198"/>
    <s v="NB-2024-03198"/>
    <x v="31"/>
    <s v="PT-72566"/>
    <x v="3"/>
    <x v="0"/>
    <x v="0"/>
    <x v="56"/>
    <x v="3195"/>
    <d v="2024-04-30T06:36:00"/>
    <d v="2024-05-01T22:03:00"/>
    <d v="2024-05-02T03:55:00"/>
    <x v="0"/>
    <x v="2"/>
    <s v="Patient PT-72566 requesting cancellation of appointment originally booked for 14 May 2024."/>
    <s v="Cancellation processed. New appointment booked for following week per patient request."/>
    <n v="3197"/>
    <s v="OK"/>
    <n v="2.6833333333333331"/>
    <n v="42.133333333333333"/>
    <s v="Within SLA"/>
    <n v="0"/>
    <n v="2.6833333333333331"/>
  </r>
  <r>
    <n v="3199"/>
    <s v="NB-2024-03199"/>
    <x v="6"/>
    <s v="PT-19954"/>
    <x v="0"/>
    <x v="0"/>
    <x v="0"/>
    <x v="14"/>
    <x v="3196"/>
    <d v="2024-04-07T00:01:00"/>
    <d v="2024-04-07T12:12:00"/>
    <d v="2024-04-08T21:23:00"/>
    <x v="0"/>
    <x v="1"/>
    <s v="Request for GP referral letter for patient PT-19954."/>
    <s v="Medical records compiled and securely transmitted to requesting party within 72 hours."/>
    <n v="3198"/>
    <s v="OK"/>
    <n v="2.6333333333333333"/>
    <n v="14.816666666666666"/>
    <s v="Within SLA"/>
    <n v="0"/>
    <n v="2.6333333333333333"/>
  </r>
  <r>
    <n v="3200"/>
    <s v="NB-2023-03200"/>
    <x v="43"/>
    <s v="PT-91382"/>
    <x v="4"/>
    <x v="1"/>
    <x v="1"/>
    <x v="8"/>
    <x v="3197"/>
    <d v="2023-03-04T22:07:00"/>
    <d v="2023-03-05T13:24:00"/>
    <d v="2023-03-05T04:36:00"/>
    <x v="1"/>
    <x v="0"/>
    <s v="Formal complaint submitted by patient regarding appointment handling. Reference needed."/>
    <s v="Complaint closed following satisfactory resolution. Client confirmed acceptance of outcome."/>
    <n v="3199"/>
    <s v="OK"/>
    <n v="1.5166666666666666"/>
    <n v="16.8"/>
    <s v="Breached"/>
    <n v="1"/>
    <n v="1.5166666666666666"/>
  </r>
  <r>
    <n v="3201"/>
    <s v="NB-2023-03201"/>
    <x v="24"/>
    <s v="PT-13369"/>
    <x v="3"/>
    <x v="3"/>
    <x v="1"/>
    <x v="21"/>
    <x v="1914"/>
    <d v="2023-08-07T00:48:00"/>
    <d v="2023-08-08T09:21:00"/>
    <d v="2023-08-09T21:46:00"/>
    <x v="0"/>
    <x v="1"/>
    <s v="Patient PT-13369 requesting reschedule of appointment originally booked for 16 Aug 2023."/>
    <s v="Recurring appointment series updated following consultant schedule change."/>
    <n v="3200"/>
    <s v="OK"/>
    <n v="3.0333333333333332"/>
    <n v="35.583333333333329"/>
    <s v="Within SLA"/>
    <n v="0"/>
    <n v="3.0333333333333332"/>
  </r>
  <r>
    <n v="3202"/>
    <s v="NB-2024-03202"/>
    <x v="24"/>
    <s v="PT-18265"/>
    <x v="1"/>
    <x v="3"/>
    <x v="1"/>
    <x v="75"/>
    <x v="3198"/>
    <d v="2024-05-23T22:47:00"/>
    <d v="2024-05-25T11:10:00"/>
    <d v="2024-05-26T01:45:00"/>
    <x v="0"/>
    <x v="1"/>
    <s v="Query regarding invoice 86266 dated 06 May 2024. Client reports disputed amount of £1702."/>
    <s v="Duplicate charge identified and reversed. Updated invoice sent to client for reconciliation."/>
    <n v="3201"/>
    <s v="OK"/>
    <n v="21.033333333333331"/>
    <n v="57.416666666666664"/>
    <s v="Within SLA"/>
    <n v="0"/>
    <n v="21.033333333333331"/>
  </r>
  <r>
    <n v="3203"/>
    <s v="NB-2024-03203"/>
    <x v="15"/>
    <s v="PT-80302"/>
    <x v="1"/>
    <x v="1"/>
    <x v="3"/>
    <x v="49"/>
    <x v="3199"/>
    <d v="2024-08-06T22:12:00"/>
    <m/>
    <d v="2024-08-07T01:19:00"/>
    <x v="1"/>
    <x v="1"/>
    <s v="Query regarding invoice 40923 dated 09 Jul 2024. Client reports disputed amount of £1931."/>
    <m/>
    <n v="3202"/>
    <s v="OPEN_TICKET"/>
    <n v="0.8833333333333333"/>
    <m/>
    <s v="Breached"/>
    <n v="1"/>
    <n v="0.8833333333333333"/>
  </r>
  <r>
    <n v="3204"/>
    <s v="NB-2024-03204"/>
    <x v="38"/>
    <s v="PT-92216"/>
    <x v="2"/>
    <x v="2"/>
    <x v="1"/>
    <x v="86"/>
    <x v="3200"/>
    <d v="2024-05-04T21:19:00"/>
    <d v="2024-05-04T23:42:00"/>
    <d v="2024-05-05T03:58:00"/>
    <x v="0"/>
    <x v="2"/>
    <s v="Pre-authorisation request for surgical procedure. Patient PT-92216. Insurer: WPA."/>
    <s v="Claim status updated to approved. Payment expected within 5–7 working days."/>
    <n v="3203"/>
    <s v="OK"/>
    <n v="1.3499999999999999"/>
    <n v="3.7333333333333334"/>
    <s v="Within SLA"/>
    <n v="0"/>
    <n v="1.3499999999999999"/>
  </r>
  <r>
    <n v="3205"/>
    <s v="NB-2025-03205"/>
    <x v="61"/>
    <s v="PT-42914"/>
    <x v="2"/>
    <x v="2"/>
    <x v="0"/>
    <x v="73"/>
    <x v="3201"/>
    <d v="2025-02-14T12:51:00"/>
    <d v="2025-02-15T01:11:00"/>
    <d v="2025-02-14T20:13:00"/>
    <x v="1"/>
    <x v="3"/>
    <s v="Pre-authorisation request for surgical procedure. Patient PT-42914. Insurer: WPA."/>
    <s v="Claim status updated to approved. Payment expected within 5–7 working days."/>
    <n v="3204"/>
    <s v="OK"/>
    <n v="0.6333333333333333"/>
    <n v="12.966666666666667"/>
    <s v="Breached"/>
    <n v="1"/>
    <n v="0.6333333333333333"/>
  </r>
  <r>
    <n v="3206"/>
    <s v="NB-2025-03206"/>
    <x v="40"/>
    <s v="PT-39671"/>
    <x v="1"/>
    <x v="2"/>
    <x v="0"/>
    <x v="27"/>
    <x v="3202"/>
    <d v="2025-01-16T09:57:00"/>
    <d v="2025-01-16T15:05:00"/>
    <d v="2025-01-16T20:30:00"/>
    <x v="0"/>
    <x v="2"/>
    <s v="Query regarding invoice 11573 dated 21 Dec 2024. Client reports missing credit of £1429."/>
    <s v="Billing query resolved following confirmation from insurer. Payment processing initiated."/>
    <n v="3205"/>
    <s v="OK"/>
    <n v="1.45"/>
    <n v="6.583333333333333"/>
    <s v="Within SLA"/>
    <n v="0"/>
    <n v="1.45"/>
  </r>
  <r>
    <n v="3207"/>
    <s v="NB-2024-03207"/>
    <x v="22"/>
    <s v="PT-30371"/>
    <x v="4"/>
    <x v="1"/>
    <x v="1"/>
    <x v="59"/>
    <x v="3203"/>
    <d v="2024-10-11T19:14:00"/>
    <d v="2024-10-11T23:41:00"/>
    <d v="2024-10-12T02:29:00"/>
    <x v="0"/>
    <x v="2"/>
    <s v="Formal complaint submitted by patient regarding delayed response. Reference needed."/>
    <s v="Complaint acknowledged and logged under ref CMP-1407. Full investigation completed within SLA. Apology letter sent."/>
    <n v="3206"/>
    <s v="OK"/>
    <n v="0.75"/>
    <n v="5.2"/>
    <s v="Within SLA"/>
    <n v="0"/>
    <n v="0.75"/>
  </r>
  <r>
    <n v="3208"/>
    <s v="NB-2023-03208"/>
    <x v="51"/>
    <s v="PT-79177"/>
    <x v="3"/>
    <x v="0"/>
    <x v="0"/>
    <x v="6"/>
    <x v="3204"/>
    <d v="2023-09-24T02:13:00"/>
    <d v="2023-09-24T10:09:00"/>
    <d v="2023-09-26T10:58:00"/>
    <x v="0"/>
    <x v="0"/>
    <s v="Patient PT-79177 requesting reschedule of appointment originally booked for 24 Sep 2023."/>
    <s v="Appointment moved from afternoon to morning slot. Patient and GP practice both confirmed."/>
    <n v="3207"/>
    <s v="OK"/>
    <n v="15.25"/>
    <n v="23.183333333333334"/>
    <s v="Within SLA"/>
    <n v="0"/>
    <n v="15.25"/>
  </r>
  <r>
    <n v="3209"/>
    <s v="NB-2024-03209"/>
    <x v="1"/>
    <s v="PT-51452"/>
    <x v="3"/>
    <x v="0"/>
    <x v="0"/>
    <x v="80"/>
    <x v="3205"/>
    <d v="2024-05-10T04:04:00"/>
    <d v="2024-05-12T05:52:00"/>
    <d v="2024-05-12T23:40:00"/>
    <x v="0"/>
    <x v="0"/>
    <s v="Patient PT-51452 requesting addition of appointment originally booked for 23 May 2024."/>
    <s v="Appointment rescheduled to patient's preferred date. Confirmation sent via email and SMS."/>
    <n v="3208"/>
    <s v="OK"/>
    <n v="4.3999999999999995"/>
    <n v="54.199999999999996"/>
    <s v="Within SLA"/>
    <n v="0"/>
    <n v="4.3999999999999995"/>
  </r>
  <r>
    <n v="3210"/>
    <s v="NB-2024-03210"/>
    <x v="39"/>
    <s v="PT-27385"/>
    <x v="3"/>
    <x v="2"/>
    <x v="0"/>
    <x v="28"/>
    <x v="3206"/>
    <d v="2024-04-14T09:19:00"/>
    <d v="2024-04-14T12:04:00"/>
    <d v="2024-04-15T02:11:00"/>
    <x v="0"/>
    <x v="0"/>
    <s v="Patient PT-27385 requesting addition of appointment originally booked for 28 Apr 2024."/>
    <s v="Appointment moved from afternoon to morning slot. Patient and GP practice both confirmed."/>
    <n v="3209"/>
    <s v="OK"/>
    <n v="7.1333333333333329"/>
    <n v="9.8833333333333329"/>
    <s v="Within SLA"/>
    <n v="0"/>
    <n v="7.1333333333333329"/>
  </r>
  <r>
    <n v="3211"/>
    <s v="NB-2024-03211"/>
    <x v="71"/>
    <s v="PT-89522"/>
    <x v="2"/>
    <x v="2"/>
    <x v="1"/>
    <x v="79"/>
    <x v="3207"/>
    <d v="2024-08-18T06:45:00"/>
    <d v="2024-08-18T10:08:00"/>
    <d v="2024-08-18T17:11:00"/>
    <x v="0"/>
    <x v="0"/>
    <s v="Pre-authorisation request for outpatient consultation. Patient PT-89522. Insurer: WPA."/>
    <s v="Insurer contacted; claim resubmitted with corrected diagnosis code. Outcome pending."/>
    <n v="3210"/>
    <s v="OK"/>
    <n v="1.5666666666666667"/>
    <n v="4.95"/>
    <s v="Within SLA"/>
    <n v="0"/>
    <n v="1.5666666666666667"/>
  </r>
  <r>
    <n v="3212"/>
    <s v="NB-2025-03212"/>
    <x v="26"/>
    <s v="PT-13045"/>
    <x v="0"/>
    <x v="0"/>
    <x v="1"/>
    <x v="60"/>
    <x v="3208"/>
    <d v="2025-01-13T11:13:00"/>
    <d v="2025-01-14T19:53:00"/>
    <d v="2025-01-16T05:04:00"/>
    <x v="0"/>
    <x v="2"/>
    <s v="Request for discharge summary for patient PT-13045."/>
    <s v="Medical records compiled and securely transmitted to requesting party within 72 hours."/>
    <n v="3211"/>
    <s v="OK"/>
    <n v="6.1499999999999995"/>
    <n v="38.816666666666663"/>
    <s v="Within SLA"/>
    <n v="0"/>
    <n v="6.1499999999999995"/>
  </r>
  <r>
    <n v="3213"/>
    <s v="NB-2024-03213"/>
    <x v="67"/>
    <s v="PT-81198"/>
    <x v="0"/>
    <x v="0"/>
    <x v="0"/>
    <x v="59"/>
    <x v="3209"/>
    <d v="2024-03-01T20:25:00"/>
    <d v="2024-03-02T13:54:00"/>
    <d v="2024-03-04T08:06:00"/>
    <x v="0"/>
    <x v="3"/>
    <s v="Request for fit-to-work certificate for patient PT-81198."/>
    <s v="Insurance medical report completed and submitted to insurer within agreed timeframe."/>
    <n v="3212"/>
    <s v="OK"/>
    <n v="12.316666666666666"/>
    <n v="29.799999999999997"/>
    <s v="Within SLA"/>
    <n v="0"/>
    <n v="12.316666666666666"/>
  </r>
  <r>
    <n v="3214"/>
    <s v="NB-2023-03214"/>
    <x v="68"/>
    <s v="PT-15686"/>
    <x v="2"/>
    <x v="0"/>
    <x v="1"/>
    <x v="12"/>
    <x v="3210"/>
    <d v="2023-12-15T02:44:00"/>
    <d v="2023-12-16T00:59:00"/>
    <d v="2023-12-16T19:47:00"/>
    <x v="0"/>
    <x v="3"/>
    <s v="Pre-authorisation request for outpatient consultation. Patient PT-15686. Insurer: Bupa."/>
    <s v="Claim status updated to approved. Payment expected within 5–7 working days."/>
    <n v="3213"/>
    <s v="OK"/>
    <n v="6.9499999999999993"/>
    <n v="29.2"/>
    <s v="Within SLA"/>
    <n v="0"/>
    <n v="6.9499999999999993"/>
  </r>
  <r>
    <n v="3215"/>
    <s v="NB-2025-03215"/>
    <x v="6"/>
    <s v="PT-37789"/>
    <x v="2"/>
    <x v="0"/>
    <x v="2"/>
    <x v="19"/>
    <x v="670"/>
    <m/>
    <m/>
    <d v="2025-03-18T23:42:00"/>
    <x v="1"/>
    <x v="0"/>
    <s v="Pre-authorisation request for physiotherapy course. Patient PT-37789. Insurer: Vitality."/>
    <m/>
    <n v="3214"/>
    <s v="OPEN_TICKET"/>
    <m/>
    <m/>
    <s v="Breached"/>
    <n v="1"/>
    <m/>
  </r>
  <r>
    <n v="3216"/>
    <s v="NB-2024-03216"/>
    <x v="36"/>
    <s v="PT-54068"/>
    <x v="2"/>
    <x v="0"/>
    <x v="1"/>
    <x v="11"/>
    <x v="3211"/>
    <d v="2024-10-19T01:11:00"/>
    <d v="2024-10-19T17:31:00"/>
    <d v="2024-10-19T23:54:00"/>
    <x v="0"/>
    <x v="0"/>
    <s v="Pre-authorisation request for specialist referral. Patient PT-54068. Insurer: AXA Health."/>
    <s v="Policy coverage query resolved. Benefit schedule sent to patient for reference."/>
    <n v="3215"/>
    <s v="OK"/>
    <n v="1.2833333333333332"/>
    <n v="17.616666666666667"/>
    <s v="Within SLA"/>
    <n v="0"/>
    <n v="1.2833333333333332"/>
  </r>
  <r>
    <n v="3217"/>
    <s v="NB-2023-03217"/>
    <x v="56"/>
    <s v="PT-42288"/>
    <x v="4"/>
    <x v="0"/>
    <x v="0"/>
    <x v="103"/>
    <x v="3212"/>
    <d v="2023-01-04T09:41:00"/>
    <d v="2023-01-05T09:43:00"/>
    <d v="2023-01-06T06:16:00"/>
    <x v="0"/>
    <x v="0"/>
    <s v="Formal complaint submitted by family member regarding billing error. Reference needed."/>
    <s v="Complaint acknowledged and logged under ref CMP-3539. Full investigation completed within SLA. Apology letter sent."/>
    <n v="3216"/>
    <s v="OK"/>
    <n v="3.4166666666666665"/>
    <n v="27.45"/>
    <s v="Within SLA"/>
    <n v="0"/>
    <n v="3.4166666666666665"/>
  </r>
  <r>
    <n v="3218"/>
    <s v="NB-2023-03218"/>
    <x v="5"/>
    <s v="PT-78899"/>
    <x v="1"/>
    <x v="0"/>
    <x v="1"/>
    <x v="3"/>
    <x v="3213"/>
    <d v="2023-05-13T16:53:00"/>
    <d v="2023-05-14T22:47:00"/>
    <d v="2023-05-15T08:30:00"/>
    <x v="0"/>
    <x v="0"/>
    <s v="Query regarding invoice 81911 dated 15 Apr 2023. Client reports incorrect charge of £2262."/>
    <s v="Billing query resolved following confirmation from insurer. Payment processing initiated."/>
    <n v="3217"/>
    <s v="OK"/>
    <n v="8.3833333333333329"/>
    <n v="38.283333333333331"/>
    <s v="Within SLA"/>
    <n v="0"/>
    <n v="8.3833333333333329"/>
  </r>
  <r>
    <n v="3219"/>
    <s v="NB-2024-03219"/>
    <x v="32"/>
    <s v="PT-84684"/>
    <x v="2"/>
    <x v="1"/>
    <x v="0"/>
    <x v="89"/>
    <x v="3214"/>
    <d v="2024-10-20T09:15:00"/>
    <d v="2024-10-20T11:46:00"/>
    <d v="2024-10-20T12:30:00"/>
    <x v="0"/>
    <x v="1"/>
    <s v="Pre-authorisation request for diagnostic imaging. Patient PT-84684. Insurer: Vitality."/>
    <s v="Pre-authorisation confirmed with insurer. Reference number provided to client."/>
    <n v="3218"/>
    <s v="OK"/>
    <n v="0.75"/>
    <n v="3.2666666666666666"/>
    <s v="Within SLA"/>
    <n v="0"/>
    <n v="0.75"/>
  </r>
  <r>
    <n v="3220"/>
    <s v="NB-2024-03220"/>
    <x v="37"/>
    <s v="PT-40623"/>
    <x v="3"/>
    <x v="2"/>
    <x v="1"/>
    <x v="66"/>
    <x v="3215"/>
    <d v="2024-06-24T13:42:00"/>
    <d v="2024-06-24T19:41:00"/>
    <d v="2024-06-25T00:08:00"/>
    <x v="0"/>
    <x v="3"/>
    <s v="Patient PT-40623 requesting reschedule of appointment originally booked for 27 Jun 2024."/>
    <s v="Urgent appointment arranged within 24 hours following GP referral. Patient notified."/>
    <n v="3219"/>
    <s v="OK"/>
    <n v="1.5666666666666667"/>
    <n v="7.55"/>
    <s v="Within SLA"/>
    <n v="0"/>
    <n v="1.5666666666666667"/>
  </r>
  <r>
    <n v="3221"/>
    <s v="NB-2024-03221"/>
    <x v="13"/>
    <s v="PT-36182"/>
    <x v="3"/>
    <x v="0"/>
    <x v="0"/>
    <x v="56"/>
    <x v="3216"/>
    <d v="2024-04-17T14:23:00"/>
    <d v="2024-04-18T16:48:00"/>
    <d v="2024-04-19T11:12:00"/>
    <x v="0"/>
    <x v="0"/>
    <s v="Patient PT-36182 requesting addition of appointment originally booked for 28 Apr 2024."/>
    <s v="Urgent appointment arranged within 24 hours following GP referral. Patient notified."/>
    <n v="3220"/>
    <s v="OK"/>
    <n v="3.1833333333333331"/>
    <n v="29.599999999999998"/>
    <s v="Within SLA"/>
    <n v="0"/>
    <n v="3.1833333333333331"/>
  </r>
  <r>
    <n v="3222"/>
    <s v="NB-2024-03222"/>
    <x v="4"/>
    <s v="PT-94804"/>
    <x v="1"/>
    <x v="0"/>
    <x v="0"/>
    <x v="17"/>
    <x v="3217"/>
    <d v="2024-05-16T19:41:00"/>
    <d v="2024-05-21T06:21:00"/>
    <d v="2024-05-18T18:28:00"/>
    <x v="1"/>
    <x v="1"/>
    <s v="Query regarding invoice 76892 dated 17 Apr 2024. Client reports disputed amount of £2034."/>
    <s v="Late payment fee waived as a goodwill gesture following system error. Account adjusted."/>
    <n v="3221"/>
    <s v="OK"/>
    <n v="1.2166666666666666"/>
    <n v="107.88333333333333"/>
    <s v="Breached"/>
    <n v="1"/>
    <n v="1.2166666666666666"/>
  </r>
  <r>
    <n v="3223"/>
    <s v="NB-2023-03223"/>
    <x v="45"/>
    <s v="PT-57505"/>
    <x v="2"/>
    <x v="0"/>
    <x v="1"/>
    <x v="13"/>
    <x v="3218"/>
    <d v="2023-11-08T19:34:00"/>
    <d v="2023-11-09T23:29:00"/>
    <d v="2023-11-09T15:50:00"/>
    <x v="1"/>
    <x v="1"/>
    <s v="Pre-authorisation request for outpatient consultation. Patient PT-57505. Insurer: WPA."/>
    <s v="Pre-auth declined by insurer. Patient advised of self-pay options and appeal pathway."/>
    <n v="3222"/>
    <s v="OK"/>
    <n v="3.7333333333333334"/>
    <n v="31.65"/>
    <s v="Breached"/>
    <n v="1"/>
    <n v="3.7333333333333334"/>
  </r>
  <r>
    <n v="3224"/>
    <s v="NB-2024-03224"/>
    <x v="34"/>
    <s v="PT-13950"/>
    <x v="3"/>
    <x v="2"/>
    <x v="0"/>
    <x v="21"/>
    <x v="3219"/>
    <d v="2024-08-11T06:37:00"/>
    <d v="2024-08-11T21:17:00"/>
    <d v="2024-08-11T13:54:00"/>
    <x v="1"/>
    <x v="1"/>
    <s v="Patient PT-13950 requesting cancellation of appointment originally booked for 23 Aug 2024."/>
    <s v="Recurring appointment series updated following consultant schedule change."/>
    <n v="3223"/>
    <s v="OK"/>
    <n v="0.71666666666666667"/>
    <n v="15.383333333333333"/>
    <s v="Breached"/>
    <n v="1"/>
    <n v="0.71666666666666667"/>
  </r>
  <r>
    <n v="3225"/>
    <s v="NB-2023-03225"/>
    <x v="17"/>
    <s v="PT-17207"/>
    <x v="2"/>
    <x v="0"/>
    <x v="0"/>
    <x v="80"/>
    <x v="3220"/>
    <d v="2023-04-13T09:32:00"/>
    <d v="2023-04-14T05:10:00"/>
    <d v="2023-04-15T06:54:00"/>
    <x v="0"/>
    <x v="2"/>
    <s v="Pre-authorisation request for outpatient consultation. Patient PT-17207. Insurer: Bupa."/>
    <s v="Pre-auth declined by insurer. Patient advised of self-pay options and appeal pathway."/>
    <n v="3224"/>
    <s v="OK"/>
    <n v="2.6333333333333333"/>
    <n v="22.266666666666666"/>
    <s v="Within SLA"/>
    <n v="0"/>
    <n v="2.6333333333333333"/>
  </r>
  <r>
    <n v="3226"/>
    <s v="NB-2024-03226"/>
    <x v="17"/>
    <s v="PT-94373"/>
    <x v="2"/>
    <x v="0"/>
    <x v="0"/>
    <x v="47"/>
    <x v="3221"/>
    <d v="2024-03-27T18:02:00"/>
    <d v="2024-03-28T14:50:00"/>
    <d v="2024-03-29T15:05:00"/>
    <x v="0"/>
    <x v="3"/>
    <s v="Pre-authorisation request for diagnostic imaging. Patient PT-94373. Insurer: Bupa."/>
    <s v="Claim status updated to approved. Payment expected within 5–7 working days."/>
    <n v="3225"/>
    <s v="OK"/>
    <n v="2.9499999999999997"/>
    <n v="23.75"/>
    <s v="Within SLA"/>
    <n v="0"/>
    <n v="2.9499999999999997"/>
  </r>
  <r>
    <n v="3227"/>
    <s v="NB-2024-03227"/>
    <x v="4"/>
    <s v="PT-18374"/>
    <x v="3"/>
    <x v="0"/>
    <x v="1"/>
    <x v="18"/>
    <x v="3222"/>
    <d v="2024-08-19T21:49:00"/>
    <d v="2024-08-20T21:24:00"/>
    <d v="2024-08-21T18:18:00"/>
    <x v="0"/>
    <x v="0"/>
    <s v="Patient PT-18374 requesting addition of appointment originally booked for 02 Sep 2024."/>
    <s v="Recurring appointment series updated following consultant schedule change."/>
    <n v="3226"/>
    <s v="OK"/>
    <n v="3.5166666666666666"/>
    <n v="27.099999999999998"/>
    <s v="Within SLA"/>
    <n v="0"/>
    <n v="3.5166666666666666"/>
  </r>
  <r>
    <n v="3228"/>
    <s v="NB-2023-03228"/>
    <x v="31"/>
    <s v="PT-88600"/>
    <x v="3"/>
    <x v="0"/>
    <x v="0"/>
    <x v="94"/>
    <x v="3223"/>
    <d v="2023-04-21T07:58:00"/>
    <d v="2023-04-22T20:21:00"/>
    <d v="2023-04-23T06:04:00"/>
    <x v="0"/>
    <x v="2"/>
    <s v="Patient PT-88600 requesting reschedule of appointment originally booked for 26 Apr 2023."/>
    <s v="Appointment moved from afternoon to morning slot. Patient and GP practice both confirmed."/>
    <n v="3227"/>
    <s v="OK"/>
    <n v="1.9"/>
    <n v="38.283333333333331"/>
    <s v="Within SLA"/>
    <n v="0"/>
    <n v="1.9"/>
  </r>
  <r>
    <n v="3229"/>
    <s v="NB-2024-03229"/>
    <x v="17"/>
    <s v="PT-57478"/>
    <x v="3"/>
    <x v="3"/>
    <x v="0"/>
    <x v="59"/>
    <x v="3224"/>
    <d v="2024-12-12T15:02:00"/>
    <d v="2024-12-13T14:22:00"/>
    <d v="2024-12-16T07:10:00"/>
    <x v="0"/>
    <x v="3"/>
    <s v="Patient PT-57478 requesting reschedule of appointment originally booked for 13 Dec 2024."/>
    <s v="Appointment moved from afternoon to morning slot. Patient and GP practice both confirmed."/>
    <n v="3228"/>
    <s v="OK"/>
    <n v="7.8666666666666663"/>
    <n v="31.2"/>
    <s v="Within SLA"/>
    <n v="0"/>
    <n v="7.8666666666666663"/>
  </r>
  <r>
    <n v="3230"/>
    <s v="NB-2024-03230"/>
    <x v="68"/>
    <s v="PT-44203"/>
    <x v="4"/>
    <x v="1"/>
    <x v="0"/>
    <x v="72"/>
    <x v="3225"/>
    <d v="2024-05-08T23:07:00"/>
    <d v="2024-05-09T00:30:00"/>
    <d v="2024-05-09T02:42:00"/>
    <x v="0"/>
    <x v="3"/>
    <s v="Formal complaint submitted by patient regarding delayed response. Reference needed."/>
    <s v="Complaint closed following satisfactory resolution. Client confirmed acceptance of outcome."/>
    <n v="3229"/>
    <s v="OK"/>
    <n v="0.41666666666666663"/>
    <n v="1.7999999999999998"/>
    <s v="Within SLA"/>
    <n v="0"/>
    <n v="0.41666666666666663"/>
  </r>
  <r>
    <n v="3231"/>
    <s v="NB-2024-03231"/>
    <x v="49"/>
    <s v="PT-29525"/>
    <x v="1"/>
    <x v="0"/>
    <x v="0"/>
    <x v="50"/>
    <x v="3226"/>
    <d v="2024-05-17T23:25:00"/>
    <d v="2024-05-19T07:34:00"/>
    <d v="2024-05-19T20:44:00"/>
    <x v="0"/>
    <x v="1"/>
    <s v="Query regarding invoice 70562 dated 03 May 2024. Client reports disputed amount of £3318."/>
    <s v="Late payment fee waived as a goodwill gesture following system error. Account adjusted."/>
    <n v="3230"/>
    <s v="OK"/>
    <n v="2.6833333333333331"/>
    <n v="34.833333333333329"/>
    <s v="Within SLA"/>
    <n v="0"/>
    <n v="2.6833333333333331"/>
  </r>
  <r>
    <n v="3232"/>
    <s v="NB-2024-03232"/>
    <x v="41"/>
    <s v="PT-14483"/>
    <x v="1"/>
    <x v="0"/>
    <x v="0"/>
    <x v="47"/>
    <x v="3227"/>
    <d v="2024-09-08T00:35:00"/>
    <d v="2024-09-09T04:34:00"/>
    <d v="2024-09-10T20:12:00"/>
    <x v="0"/>
    <x v="3"/>
    <s v="Query regarding invoice 91726 dated 06 Sep 2024. Client reports disputed amount of £2238."/>
    <s v="Charge dispute investigated. Original amount validated as correct; breakdown sent to client."/>
    <n v="3231"/>
    <s v="OK"/>
    <n v="4.3833333333333329"/>
    <n v="32.366666666666667"/>
    <s v="Within SLA"/>
    <n v="0"/>
    <n v="4.3833333333333329"/>
  </r>
  <r>
    <n v="3233"/>
    <s v="NB-2023-03233"/>
    <x v="66"/>
    <s v="PT-59170"/>
    <x v="3"/>
    <x v="0"/>
    <x v="1"/>
    <x v="83"/>
    <x v="3228"/>
    <d v="2023-02-02T12:30:00"/>
    <d v="2023-02-04T15:02:00"/>
    <d v="2023-02-05T05:34:00"/>
    <x v="0"/>
    <x v="0"/>
    <s v="Patient PT-59170 requesting reschedule of appointment originally booked for 05 Feb 2023."/>
    <s v="Appointment rescheduled to patient's preferred date. Confirmation sent via email and SMS."/>
    <n v="3232"/>
    <s v="OK"/>
    <n v="6.9333333333333327"/>
    <n v="57.466666666666661"/>
    <s v="Within SLA"/>
    <n v="0"/>
    <n v="6.9333333333333327"/>
  </r>
  <r>
    <n v="3234"/>
    <s v="NB-2023-03234"/>
    <x v="23"/>
    <s v="PT-18037"/>
    <x v="4"/>
    <x v="0"/>
    <x v="0"/>
    <x v="5"/>
    <x v="3229"/>
    <d v="2023-12-04T00:41:00"/>
    <d v="2023-12-05T19:39:00"/>
    <d v="2023-12-06T20:24:00"/>
    <x v="0"/>
    <x v="1"/>
    <s v="Formal complaint submitted by patient regarding delayed response. Reference needed."/>
    <s v="Complaint acknowledged and logged under ref CMP-5843. Full investigation completed within SLA. Apology letter sent."/>
    <n v="3233"/>
    <s v="OK"/>
    <n v="4.2833333333333332"/>
    <n v="47.25"/>
    <s v="Within SLA"/>
    <n v="0"/>
    <n v="4.2833333333333332"/>
  </r>
  <r>
    <n v="3235"/>
    <s v="NB-2024-03235"/>
    <x v="71"/>
    <s v="PT-23948"/>
    <x v="4"/>
    <x v="1"/>
    <x v="0"/>
    <x v="1"/>
    <x v="3230"/>
    <d v="2024-03-19T19:58:00"/>
    <d v="2024-03-19T21:11:00"/>
    <d v="2024-03-19T22:14:00"/>
    <x v="0"/>
    <x v="0"/>
    <s v="Formal complaint submitted by patient regarding billing error. Reference needed."/>
    <s v="Complaint acknowledged and logged under ref CMP-5539. Full investigation completed within SLA. Apology letter sent."/>
    <n v="3234"/>
    <s v="OK"/>
    <n v="1.7333333333333332"/>
    <n v="2.9499999999999997"/>
    <s v="Within SLA"/>
    <n v="0"/>
    <n v="1.7333333333333332"/>
  </r>
  <r>
    <n v="3236"/>
    <s v="NB-2024-03236"/>
    <x v="52"/>
    <s v="PT-17578"/>
    <x v="3"/>
    <x v="0"/>
    <x v="4"/>
    <x v="46"/>
    <x v="3231"/>
    <d v="2024-09-15T01:47:00"/>
    <m/>
    <d v="2024-09-17T22:25:00"/>
    <x v="0"/>
    <x v="1"/>
    <s v="Patient PT-17578 requesting reschedule of appointment originally booked for 18 Sep 2024."/>
    <m/>
    <n v="3235"/>
    <s v="OPEN_TICKET"/>
    <n v="3.3666666666666667"/>
    <m/>
    <s v="Within SLA"/>
    <n v="0"/>
    <n v="3.3666666666666667"/>
  </r>
  <r>
    <n v="3237"/>
    <s v="NB-2024-03237"/>
    <x v="30"/>
    <s v="PT-21782"/>
    <x v="2"/>
    <x v="2"/>
    <x v="1"/>
    <x v="30"/>
    <x v="3232"/>
    <d v="2024-07-16T19:32:00"/>
    <d v="2024-07-17T11:05:00"/>
    <d v="2024-07-17T16:28:00"/>
    <x v="0"/>
    <x v="0"/>
    <s v="Pre-authorisation request for surgical procedure. Patient PT-21782. Insurer: WPA."/>
    <s v="Insurer contacted; claim resubmitted with corrected diagnosis code. Outcome pending."/>
    <n v="3236"/>
    <s v="OK"/>
    <n v="3.0666666666666664"/>
    <n v="18.616666666666667"/>
    <s v="Within SLA"/>
    <n v="0"/>
    <n v="3.0666666666666664"/>
  </r>
  <r>
    <n v="3238"/>
    <s v="NB-2023-03238"/>
    <x v="39"/>
    <s v="PT-77516"/>
    <x v="2"/>
    <x v="2"/>
    <x v="0"/>
    <x v="38"/>
    <x v="3233"/>
    <d v="2023-04-27T07:35:00"/>
    <d v="2023-04-27T14:42:00"/>
    <d v="2023-04-27T23:10:00"/>
    <x v="0"/>
    <x v="1"/>
    <s v="Pre-authorisation request for diagnostic imaging. Patient PT-77516. Insurer: Vitality."/>
    <s v="Pre-authorisation confirmed with insurer. Reference number provided to client."/>
    <n v="3237"/>
    <s v="OK"/>
    <n v="8.4166666666666661"/>
    <n v="15.533333333333333"/>
    <s v="Within SLA"/>
    <n v="0"/>
    <n v="8.4166666666666661"/>
  </r>
  <r>
    <n v="3239"/>
    <s v="NB-2025-03239"/>
    <x v="42"/>
    <s v="PT-96633"/>
    <x v="2"/>
    <x v="0"/>
    <x v="1"/>
    <x v="73"/>
    <x v="3234"/>
    <d v="2025-03-27T00:23:00"/>
    <d v="2025-03-28T02:08:00"/>
    <d v="2025-03-27T23:25:00"/>
    <x v="1"/>
    <x v="1"/>
    <s v="Pre-authorisation request for diagnostic imaging. Patient PT-96633. Insurer: Vitality."/>
    <s v="Claim status updated to approved. Payment expected within 5–7 working days."/>
    <n v="3238"/>
    <s v="OK"/>
    <n v="0.96666666666666667"/>
    <n v="26.716666666666665"/>
    <s v="Breached"/>
    <n v="1"/>
    <n v="0.96666666666666667"/>
  </r>
  <r>
    <n v="3240"/>
    <s v="NB-2023-03240"/>
    <x v="42"/>
    <s v="PT-13892"/>
    <x v="3"/>
    <x v="0"/>
    <x v="0"/>
    <x v="44"/>
    <x v="3235"/>
    <d v="2023-09-28T10:24:00"/>
    <d v="2023-09-29T03:49:00"/>
    <d v="2023-09-29T09:41:00"/>
    <x v="0"/>
    <x v="2"/>
    <s v="Patient PT-13892 requesting addition of appointment originally booked for 08 Oct 2023."/>
    <s v="Appointment moved from afternoon to morning slot. Patient and GP practice both confirmed."/>
    <n v="3239"/>
    <s v="OK"/>
    <n v="0.71666666666666667"/>
    <n v="18.133333333333333"/>
    <s v="Within SLA"/>
    <n v="0"/>
    <n v="0.71666666666666667"/>
  </r>
  <r>
    <n v="3241"/>
    <s v="NB-2024-03241"/>
    <x v="6"/>
    <s v="PT-38615"/>
    <x v="0"/>
    <x v="3"/>
    <x v="0"/>
    <x v="113"/>
    <x v="3236"/>
    <d v="2024-01-16T12:34:00"/>
    <d v="2024-01-19T11:02:00"/>
    <d v="2024-01-20T05:16:00"/>
    <x v="0"/>
    <x v="3"/>
    <s v="Request for fit-to-work certificate for patient PT-38615."/>
    <s v="Medical records compiled and securely transmitted to requesting party within 72 hours."/>
    <n v="3240"/>
    <s v="OK"/>
    <n v="7.3"/>
    <n v="77.766666666666666"/>
    <s v="Within SLA"/>
    <n v="0"/>
    <n v="7.3"/>
  </r>
  <r>
    <n v="3242"/>
    <s v="NB-2024-03242"/>
    <x v="2"/>
    <s v="PT-52745"/>
    <x v="1"/>
    <x v="0"/>
    <x v="0"/>
    <x v="4"/>
    <x v="3237"/>
    <d v="2024-05-11T05:34:00"/>
    <d v="2024-05-12T04:36:00"/>
    <d v="2024-05-14T02:35:00"/>
    <x v="0"/>
    <x v="3"/>
    <s v="Query regarding invoice 11136 dated 10 May 2024. Client reports disputed amount of £824."/>
    <s v="Late payment fee waived as a goodwill gesture following system error. Account adjusted."/>
    <n v="3241"/>
    <s v="OK"/>
    <n v="2.9833333333333334"/>
    <n v="26.016666666666666"/>
    <s v="Within SLA"/>
    <n v="0"/>
    <n v="2.9833333333333334"/>
  </r>
  <r>
    <n v="3243"/>
    <s v="NB-2024-03243"/>
    <x v="9"/>
    <s v="PT-27271"/>
    <x v="1"/>
    <x v="2"/>
    <x v="1"/>
    <x v="47"/>
    <x v="3238"/>
    <d v="2024-08-25T01:29:00"/>
    <d v="2024-08-25T10:42:00"/>
    <d v="2024-08-25T23:09:00"/>
    <x v="0"/>
    <x v="0"/>
    <s v="Query regarding invoice 79538 dated 01 Aug 2024. Client reports missing credit of £201."/>
    <s v="Billing query resolved following confirmation from insurer. Payment processing initiated."/>
    <n v="3242"/>
    <s v="OK"/>
    <n v="2.333333333333333"/>
    <n v="11.549999999999999"/>
    <s v="Within SLA"/>
    <n v="0"/>
    <n v="2.333333333333333"/>
  </r>
  <r>
    <n v="3244"/>
    <s v="NB-2023-03244"/>
    <x v="20"/>
    <s v="PT-16620"/>
    <x v="3"/>
    <x v="0"/>
    <x v="0"/>
    <x v="27"/>
    <x v="3239"/>
    <d v="2023-11-21T05:41:00"/>
    <d v="2023-11-22T00:17:00"/>
    <d v="2023-11-24T02:26:00"/>
    <x v="0"/>
    <x v="1"/>
    <s v="Patient PT-16620 requesting reschedule of appointment originally booked for 04 Dec 2023."/>
    <s v="Urgent appointment arranged within 24 hours following GP referral. Patient notified."/>
    <n v="3243"/>
    <s v="OK"/>
    <n v="3.25"/>
    <n v="21.849999999999998"/>
    <s v="Within SLA"/>
    <n v="0"/>
    <n v="3.25"/>
  </r>
  <r>
    <n v="3245"/>
    <s v="NB-2023-03245"/>
    <x v="27"/>
    <s v="PT-10035"/>
    <x v="0"/>
    <x v="3"/>
    <x v="1"/>
    <x v="25"/>
    <x v="3240"/>
    <d v="2023-05-11T22:44:00"/>
    <d v="2023-05-13T22:35:00"/>
    <d v="2023-05-15T09:05:00"/>
    <x v="0"/>
    <x v="3"/>
    <s v="Request for discharge summary for patient PT-10035."/>
    <s v="GP referral letter drafted and sent to specialist clinic. Copy retained on file."/>
    <n v="3244"/>
    <s v="OK"/>
    <n v="13.649999999999999"/>
    <n v="61.5"/>
    <s v="Within SLA"/>
    <n v="0"/>
    <n v="13.649999999999999"/>
  </r>
  <r>
    <n v="3246"/>
    <s v="NB-2023-03246"/>
    <x v="10"/>
    <s v="PT-61428"/>
    <x v="4"/>
    <x v="0"/>
    <x v="1"/>
    <x v="112"/>
    <x v="3241"/>
    <d v="2023-02-08T11:50:00"/>
    <d v="2023-02-14T21:30:00"/>
    <d v="2023-02-11T05:10:00"/>
    <x v="1"/>
    <x v="1"/>
    <s v="Formal complaint submitted by clinic manager regarding poor communication. Reference needed."/>
    <s v="Complaint acknowledged and logged under ref CMP-5120. Full investigation completed within SLA. Apology letter sent."/>
    <n v="3245"/>
    <s v="OK"/>
    <n v="6.6666666666666661"/>
    <n v="160.33333333333331"/>
    <s v="Breached"/>
    <n v="1"/>
    <n v="6.6666666666666661"/>
  </r>
  <r>
    <n v="3247"/>
    <s v="NB-2023-03247"/>
    <x v="44"/>
    <s v="PT-40038"/>
    <x v="2"/>
    <x v="0"/>
    <x v="0"/>
    <x v="58"/>
    <x v="3242"/>
    <d v="2023-08-05T05:54:00"/>
    <d v="2023-08-06T16:05:00"/>
    <d v="2023-08-08T00:23:00"/>
    <x v="0"/>
    <x v="0"/>
    <s v="Pre-authorisation request for surgical procedure. Patient PT-40038. Insurer: WPA."/>
    <s v="Insurer contacted; claim resubmitted with corrected diagnosis code. Outcome pending."/>
    <n v="3246"/>
    <s v="OK"/>
    <n v="5.5166666666666666"/>
    <n v="39.699999999999996"/>
    <s v="Within SLA"/>
    <n v="0"/>
    <n v="5.5166666666666666"/>
  </r>
  <r>
    <n v="3248"/>
    <s v="NB-2023-03248"/>
    <x v="43"/>
    <s v="PT-66813"/>
    <x v="3"/>
    <x v="3"/>
    <x v="0"/>
    <x v="5"/>
    <x v="3243"/>
    <d v="2023-07-16T20:35:00"/>
    <d v="2023-07-17T22:48:00"/>
    <d v="2023-07-21T02:29:00"/>
    <x v="0"/>
    <x v="3"/>
    <s v="Patient PT-66813 requesting cancellation of appointment originally booked for 25 Jul 2023."/>
    <s v="Urgent appointment arranged within 24 hours following GP referral. Patient notified."/>
    <n v="3247"/>
    <s v="OK"/>
    <n v="18.099999999999998"/>
    <n v="44.316666666666663"/>
    <s v="Within SLA"/>
    <n v="0"/>
    <n v="18.099999999999998"/>
  </r>
  <r>
    <n v="3249"/>
    <s v="NB-2024-03249"/>
    <x v="18"/>
    <s v="PT-80309"/>
    <x v="0"/>
    <x v="3"/>
    <x v="0"/>
    <x v="65"/>
    <x v="3244"/>
    <d v="2024-09-19T13:37:00"/>
    <d v="2024-09-20T08:13:00"/>
    <d v="2024-09-22T10:13:00"/>
    <x v="0"/>
    <x v="1"/>
    <s v="Request for GP referral letter for patient PT-80309."/>
    <s v="Insurance medical report completed and submitted to insurer within agreed timeframe."/>
    <n v="3248"/>
    <s v="OK"/>
    <n v="3.4"/>
    <n v="22"/>
    <s v="Within SLA"/>
    <n v="0"/>
    <n v="3.4"/>
  </r>
  <r>
    <n v="3250"/>
    <s v="NB-2024-03250"/>
    <x v="58"/>
    <s v="PT-35375"/>
    <x v="1"/>
    <x v="3"/>
    <x v="4"/>
    <x v="35"/>
    <x v="3245"/>
    <d v="2024-06-12T07:27:00"/>
    <m/>
    <d v="2024-06-15T02:21:00"/>
    <x v="0"/>
    <x v="1"/>
    <s v="Query regarding invoice 18432 dated 24 May 2024. Client reports disputed amount of £3194."/>
    <m/>
    <n v="3249"/>
    <s v="OPEN_TICKET"/>
    <n v="5.0999999999999996"/>
    <m/>
    <s v="Within SLA"/>
    <n v="0"/>
    <n v="5.0999999999999996"/>
  </r>
  <r>
    <n v="3251"/>
    <s v="NB-2024-03251"/>
    <x v="2"/>
    <s v="PT-64146"/>
    <x v="0"/>
    <x v="0"/>
    <x v="0"/>
    <x v="8"/>
    <x v="3246"/>
    <d v="2024-09-27T16:34:00"/>
    <d v="2024-10-03T08:48:00"/>
    <d v="2024-09-30T12:17:00"/>
    <x v="1"/>
    <x v="3"/>
    <s v="Request for insurance medical report for patient PT-64146."/>
    <s v="Fit-to-work certificate issued following confirmation from treating clinician."/>
    <n v="3250"/>
    <s v="OK"/>
    <n v="4.2833333333333332"/>
    <n v="140.51666666666665"/>
    <s v="Breached"/>
    <n v="1"/>
    <n v="4.2833333333333332"/>
  </r>
  <r>
    <n v="3252"/>
    <s v="NB-2024-03252"/>
    <x v="9"/>
    <s v="PT-18431"/>
    <x v="0"/>
    <x v="0"/>
    <x v="5"/>
    <x v="4"/>
    <x v="3247"/>
    <d v="2024-10-14T11:11:00"/>
    <m/>
    <d v="2024-10-17T04:18:00"/>
    <x v="0"/>
    <x v="1"/>
    <s v="Request for fit-to-work certificate for patient PT-18431."/>
    <m/>
    <n v="3251"/>
    <s v="OPEN_TICKET"/>
    <n v="6.8833333333333329"/>
    <m/>
    <s v="Within SLA"/>
    <n v="0"/>
    <n v="6.8833333333333329"/>
  </r>
  <r>
    <n v="3253"/>
    <s v="NB-2024-03253"/>
    <x v="8"/>
    <s v="PT-56336"/>
    <x v="4"/>
    <x v="1"/>
    <x v="1"/>
    <x v="61"/>
    <x v="3248"/>
    <d v="2024-08-09T04:11:00"/>
    <d v="2024-08-09T07:51:00"/>
    <d v="2024-08-09T07:23:00"/>
    <x v="1"/>
    <x v="3"/>
    <s v="Formal complaint submitted by patient regarding data handling concern. Reference needed."/>
    <s v="Formal complaint reviewed. Root cause identified as process gap. Corrective action documented and shared with client."/>
    <n v="3252"/>
    <s v="OK"/>
    <n v="0.79999999999999993"/>
    <n v="4.4666666666666668"/>
    <s v="Breached"/>
    <n v="1"/>
    <n v="0.79999999999999993"/>
  </r>
  <r>
    <n v="3254"/>
    <s v="NB-2025-03254"/>
    <x v="2"/>
    <s v="PT-57290"/>
    <x v="3"/>
    <x v="0"/>
    <x v="0"/>
    <x v="68"/>
    <x v="3249"/>
    <d v="2025-02-04T05:42:00"/>
    <d v="2025-02-04T20:27:00"/>
    <d v="2025-02-06T22:50:00"/>
    <x v="0"/>
    <x v="0"/>
    <s v="Patient PT-57290 requesting reschedule of appointment originally booked for 16 Feb 2025."/>
    <s v="Appointment moved from afternoon to morning slot. Patient and GP practice both confirmed."/>
    <n v="3253"/>
    <s v="OK"/>
    <n v="6.8666666666666663"/>
    <n v="21.616666666666667"/>
    <s v="Within SLA"/>
    <n v="0"/>
    <n v="6.8666666666666663"/>
  </r>
  <r>
    <n v="3255"/>
    <s v="NB-2024-03255"/>
    <x v="32"/>
    <s v="PT-91815"/>
    <x v="3"/>
    <x v="0"/>
    <x v="1"/>
    <x v="30"/>
    <x v="3250"/>
    <d v="2024-11-09T07:03:00"/>
    <d v="2024-11-13T07:46:00"/>
    <d v="2024-11-11T02:18:00"/>
    <x v="1"/>
    <x v="3"/>
    <s v="Patient PT-91815 requesting cancellation of appointment originally booked for 18 Nov 2024."/>
    <s v="Recurring appointment series updated following consultant schedule change."/>
    <n v="3254"/>
    <s v="OK"/>
    <n v="4.75"/>
    <n v="101.46666666666667"/>
    <s v="Breached"/>
    <n v="1"/>
    <n v="4.75"/>
  </r>
  <r>
    <n v="3256"/>
    <s v="NB-2023-03256"/>
    <x v="33"/>
    <s v="PT-72278"/>
    <x v="4"/>
    <x v="2"/>
    <x v="0"/>
    <x v="73"/>
    <x v="3251"/>
    <d v="2023-08-29T08:25:00"/>
    <d v="2023-08-29T12:20:00"/>
    <d v="2023-08-29T15:33:00"/>
    <x v="0"/>
    <x v="3"/>
    <s v="Formal complaint submitted by GP practice regarding poor communication. Reference needed."/>
    <s v="Patient complaint escalated to Operations Manager. Resolution meeting held; outcome agreed with client."/>
    <n v="3255"/>
    <s v="OK"/>
    <n v="0.86666666666666659"/>
    <n v="4.7833333333333332"/>
    <s v="Within SLA"/>
    <n v="0"/>
    <n v="0.86666666666666659"/>
  </r>
  <r>
    <n v="3257"/>
    <s v="NB-2024-03257"/>
    <x v="45"/>
    <s v="PT-87906"/>
    <x v="4"/>
    <x v="0"/>
    <x v="0"/>
    <x v="48"/>
    <x v="3252"/>
    <d v="2024-10-31T17:36:00"/>
    <d v="2024-11-02T14:34:00"/>
    <d v="2024-11-01T16:41:00"/>
    <x v="1"/>
    <x v="0"/>
    <s v="Formal complaint submitted by GP practice regarding delayed response. Reference needed."/>
    <s v="Complaint closed following satisfactory resolution. Client confirmed acceptance of outcome."/>
    <n v="3256"/>
    <s v="OK"/>
    <n v="0.91666666666666663"/>
    <n v="45.883333333333333"/>
    <s v="Breached"/>
    <n v="1"/>
    <n v="0.91666666666666663"/>
  </r>
  <r>
    <n v="3258"/>
    <s v="NB-2023-03258"/>
    <x v="23"/>
    <s v="PT-32732"/>
    <x v="2"/>
    <x v="0"/>
    <x v="0"/>
    <x v="48"/>
    <x v="3253"/>
    <d v="2023-11-21T18:16:00"/>
    <d v="2023-11-23T09:26:00"/>
    <d v="2023-11-24T13:29:00"/>
    <x v="0"/>
    <x v="3"/>
    <s v="Pre-authorisation request for surgical procedure. Patient PT-32732. Insurer: Cigna."/>
    <s v="Insurer contacted; claim resubmitted with corrected diagnosis code. Outcome pending."/>
    <n v="3257"/>
    <s v="OK"/>
    <n v="4.7833333333333332"/>
    <n v="43.949999999999996"/>
    <s v="Within SLA"/>
    <n v="0"/>
    <n v="4.7833333333333332"/>
  </r>
  <r>
    <n v="3259"/>
    <s v="NB-2024-03259"/>
    <x v="26"/>
    <s v="PT-95805"/>
    <x v="2"/>
    <x v="0"/>
    <x v="0"/>
    <x v="48"/>
    <x v="3254"/>
    <d v="2024-04-11T21:46:00"/>
    <d v="2024-04-14T02:31:00"/>
    <d v="2024-04-14T16:53:00"/>
    <x v="0"/>
    <x v="1"/>
    <s v="Pre-authorisation request for specialist referral. Patient PT-95805. Insurer: Vitality."/>
    <s v="Policy coverage query resolved. Benefit schedule sent to patient for reference."/>
    <n v="3258"/>
    <s v="OK"/>
    <n v="4.8833333333333329"/>
    <n v="57.633333333333333"/>
    <s v="Within SLA"/>
    <n v="0"/>
    <n v="4.8833333333333329"/>
  </r>
  <r>
    <n v="3260"/>
    <s v="NB-2024-03260"/>
    <x v="50"/>
    <s v="PT-59341"/>
    <x v="4"/>
    <x v="2"/>
    <x v="0"/>
    <x v="105"/>
    <x v="3255"/>
    <d v="2024-10-29T00:03:00"/>
    <d v="2024-10-29T01:49:00"/>
    <d v="2024-10-29T05:52:00"/>
    <x v="0"/>
    <x v="3"/>
    <s v="Formal complaint submitted by family member regarding poor communication. Reference needed."/>
    <s v="Complaint closed following satisfactory resolution. Client confirmed acceptance of outcome."/>
    <n v="3259"/>
    <s v="OK"/>
    <n v="2.1833333333333331"/>
    <n v="3.9499999999999997"/>
    <s v="Within SLA"/>
    <n v="0"/>
    <n v="2.1833333333333331"/>
  </r>
  <r>
    <n v="3261"/>
    <s v="NB-2024-03261"/>
    <x v="64"/>
    <s v="PT-67992"/>
    <x v="3"/>
    <x v="1"/>
    <x v="1"/>
    <x v="46"/>
    <x v="3256"/>
    <d v="2024-09-03T16:38:00"/>
    <d v="2024-09-03T23:15:00"/>
    <d v="2024-09-03T20:18:00"/>
    <x v="1"/>
    <x v="2"/>
    <s v="Patient PT-67992 requesting addition of appointment originally booked for 11 Sep 2024."/>
    <s v="Recurring appointment series updated following consultant schedule change."/>
    <n v="3260"/>
    <s v="OK"/>
    <n v="0.33333333333333331"/>
    <n v="6.9499999999999993"/>
    <s v="Breached"/>
    <n v="1"/>
    <n v="0.33333333333333331"/>
  </r>
  <r>
    <n v="3262"/>
    <s v="NB-2024-03262"/>
    <x v="38"/>
    <s v="PT-94385"/>
    <x v="2"/>
    <x v="0"/>
    <x v="0"/>
    <x v="11"/>
    <x v="3257"/>
    <d v="2024-08-26T20:25:00"/>
    <d v="2024-08-28T05:47:00"/>
    <d v="2024-08-27T19:05:00"/>
    <x v="1"/>
    <x v="3"/>
    <s v="Pre-authorisation request for physiotherapy course. Patient PT-94385. Insurer: Bupa."/>
    <s v="Pre-authorisation confirmed with insurer. Reference number provided to client."/>
    <n v="3261"/>
    <s v="OK"/>
    <n v="1.3333333333333333"/>
    <n v="34.699999999999996"/>
    <s v="Breached"/>
    <n v="1"/>
    <n v="1.3333333333333333"/>
  </r>
  <r>
    <n v="3263"/>
    <s v="NB-2023-03263"/>
    <x v="18"/>
    <s v="PT-60242"/>
    <x v="0"/>
    <x v="3"/>
    <x v="0"/>
    <x v="96"/>
    <x v="3258"/>
    <d v="2023-08-25T19:27:00"/>
    <d v="2023-08-27T13:26:00"/>
    <d v="2023-08-28T12:28:00"/>
    <x v="0"/>
    <x v="2"/>
    <s v="Request for GP referral letter for patient PT-60242."/>
    <s v="GP referral letter drafted and sent to specialist clinic. Copy retained on file."/>
    <n v="3262"/>
    <s v="OK"/>
    <n v="6.9833333333333334"/>
    <n v="48.966666666666661"/>
    <s v="Within SLA"/>
    <n v="0"/>
    <n v="6.9833333333333334"/>
  </r>
  <r>
    <n v="3264"/>
    <s v="NB-2024-03264"/>
    <x v="22"/>
    <s v="PT-99159"/>
    <x v="2"/>
    <x v="0"/>
    <x v="1"/>
    <x v="19"/>
    <x v="3259"/>
    <d v="2024-03-12T12:18:00"/>
    <d v="2024-03-14T03:56:00"/>
    <d v="2024-03-15T08:37:00"/>
    <x v="0"/>
    <x v="0"/>
    <s v="Pre-authorisation request for diagnostic imaging. Patient PT-99159. Insurer: Bupa."/>
    <s v="Claim status updated to approved. Payment expected within 5–7 working days."/>
    <n v="3263"/>
    <s v="OK"/>
    <n v="3.6833333333333331"/>
    <n v="43.316666666666663"/>
    <s v="Within SLA"/>
    <n v="0"/>
    <n v="3.6833333333333331"/>
  </r>
  <r>
    <n v="3265"/>
    <s v="NB-2024-03265"/>
    <x v="24"/>
    <s v="PT-76802"/>
    <x v="2"/>
    <x v="1"/>
    <x v="1"/>
    <x v="71"/>
    <x v="3260"/>
    <d v="2024-02-12T08:08:00"/>
    <d v="2024-02-12T12:39:00"/>
    <d v="2024-02-12T09:52:00"/>
    <x v="1"/>
    <x v="1"/>
    <s v="Pre-authorisation request for physiotherapy course. Patient PT-76802. Insurer: Aviva."/>
    <s v="Pre-authorisation confirmed with insurer. Reference number provided to client."/>
    <n v="3264"/>
    <s v="OK"/>
    <n v="0.26666666666666666"/>
    <n v="4.7833333333333332"/>
    <s v="Breached"/>
    <n v="1"/>
    <n v="0.26666666666666666"/>
  </r>
  <r>
    <n v="3266"/>
    <s v="NB-2024-03266"/>
    <x v="59"/>
    <s v="PT-45285"/>
    <x v="0"/>
    <x v="0"/>
    <x v="0"/>
    <x v="31"/>
    <x v="3261"/>
    <d v="2024-03-21T09:40:00"/>
    <d v="2024-03-27T01:07:00"/>
    <d v="2024-03-24T04:07:00"/>
    <x v="1"/>
    <x v="3"/>
    <s v="Request for clinical summary for patient PT-45285."/>
    <s v="GP referral letter drafted and sent to specialist clinic. Copy retained on file."/>
    <n v="3265"/>
    <s v="OK"/>
    <n v="5.55"/>
    <n v="141"/>
    <s v="Breached"/>
    <n v="1"/>
    <n v="5.55"/>
  </r>
  <r>
    <n v="3267"/>
    <s v="NB-2023-03267"/>
    <x v="45"/>
    <s v="PT-11818"/>
    <x v="1"/>
    <x v="0"/>
    <x v="3"/>
    <x v="24"/>
    <x v="3262"/>
    <d v="2023-07-02T05:28:00"/>
    <m/>
    <d v="2023-07-03T04:30:00"/>
    <x v="0"/>
    <x v="3"/>
    <s v="Query regarding invoice 98414 dated 01 Jul 2023. Client reports incorrect charge of £2037."/>
    <m/>
    <n v="3266"/>
    <s v="OPEN_TICKET"/>
    <n v="0.96666666666666667"/>
    <m/>
    <s v="Within SLA"/>
    <n v="0"/>
    <n v="0.96666666666666667"/>
  </r>
  <r>
    <n v="3268"/>
    <s v="NB-2025-03268"/>
    <x v="34"/>
    <s v="PT-25685"/>
    <x v="1"/>
    <x v="2"/>
    <x v="2"/>
    <x v="84"/>
    <x v="3263"/>
    <m/>
    <m/>
    <d v="2025-03-30T15:44:00"/>
    <x v="0"/>
    <x v="0"/>
    <s v="Query regarding invoice 37545 dated 10 Mar 2025. Client reports missing credit of £1398."/>
    <m/>
    <n v="3267"/>
    <s v="OPEN_TICKET"/>
    <m/>
    <m/>
    <s v="Within SLA"/>
    <n v="0"/>
    <m/>
  </r>
  <r>
    <n v="3269"/>
    <s v="NB-2024-03269"/>
    <x v="2"/>
    <s v="PT-49401"/>
    <x v="3"/>
    <x v="2"/>
    <x v="1"/>
    <x v="81"/>
    <x v="3264"/>
    <d v="2024-04-07T01:44:00"/>
    <d v="2024-04-07T05:50:00"/>
    <d v="2024-04-07T22:26:00"/>
    <x v="0"/>
    <x v="3"/>
    <s v="Patient PT-49401 requesting reschedule of appointment originally booked for 07 Apr 2024."/>
    <s v="Recurring appointment series updated following consultant schedule change."/>
    <n v="3268"/>
    <s v="OK"/>
    <n v="3.3"/>
    <n v="7.3999999999999995"/>
    <s v="Within SLA"/>
    <n v="0"/>
    <n v="3.3"/>
  </r>
  <r>
    <n v="3270"/>
    <s v="NB-2023-03270"/>
    <x v="39"/>
    <s v="PT-65843"/>
    <x v="1"/>
    <x v="2"/>
    <x v="1"/>
    <x v="68"/>
    <x v="3265"/>
    <d v="2023-08-07T03:08:00"/>
    <d v="2023-08-07T16:56:00"/>
    <d v="2023-08-08T00:00:00"/>
    <x v="0"/>
    <x v="3"/>
    <s v="Query regarding invoice 76147 dated 30 Jul 2023. Client reports disputed amount of £2008."/>
    <s v="Late payment fee waived as a goodwill gesture following system error. Account adjusted."/>
    <n v="3269"/>
    <s v="OK"/>
    <n v="3.1333333333333333"/>
    <n v="16.933333333333334"/>
    <s v="Within SLA"/>
    <n v="0"/>
    <n v="3.1333333333333333"/>
  </r>
  <r>
    <n v="3271"/>
    <s v="NB-2024-03271"/>
    <x v="28"/>
    <s v="PT-64729"/>
    <x v="1"/>
    <x v="0"/>
    <x v="0"/>
    <x v="17"/>
    <x v="3266"/>
    <d v="2024-01-15T14:13:00"/>
    <d v="2024-01-17T04:21:00"/>
    <d v="2024-01-18T03:39:00"/>
    <x v="0"/>
    <x v="1"/>
    <s v="Query regarding invoice 38721 dated 03 Jan 2024. Client reports missing credit of £1106."/>
    <s v="Billing query resolved following confirmation from insurer. Payment processing initiated."/>
    <n v="3270"/>
    <s v="OK"/>
    <n v="10.566666666666666"/>
    <n v="48.699999999999996"/>
    <s v="Within SLA"/>
    <n v="0"/>
    <n v="10.566666666666666"/>
  </r>
  <r>
    <n v="3272"/>
    <s v="NB-2023-03272"/>
    <x v="34"/>
    <s v="PT-84227"/>
    <x v="1"/>
    <x v="0"/>
    <x v="1"/>
    <x v="42"/>
    <x v="3267"/>
    <d v="2023-08-31T10:06:00"/>
    <d v="2023-09-01T06:57:00"/>
    <d v="2023-09-01T08:58:00"/>
    <x v="0"/>
    <x v="1"/>
    <s v="Query regarding invoice 50011 dated 02 Aug 2023. Client reports duplicate payment of £2205."/>
    <s v="Late payment fee waived as a goodwill gesture following system error. Account adjusted."/>
    <n v="3271"/>
    <s v="OK"/>
    <n v="1.1333333333333333"/>
    <n v="21.983333333333331"/>
    <s v="Within SLA"/>
    <n v="0"/>
    <n v="1.1333333333333333"/>
  </r>
  <r>
    <n v="3273"/>
    <s v="NB-2024-03273"/>
    <x v="29"/>
    <s v="PT-40282"/>
    <x v="1"/>
    <x v="3"/>
    <x v="0"/>
    <x v="77"/>
    <x v="3268"/>
    <d v="2024-08-08T08:25:00"/>
    <d v="2024-08-14T03:27:00"/>
    <d v="2024-08-13T00:14:00"/>
    <x v="1"/>
    <x v="1"/>
    <s v="Query regarding invoice 67267 dated 20 Jul 2024. Client reports duplicate payment of £2430."/>
    <s v="Duplicate charge identified and reversed. Updated invoice sent to client for reconciliation."/>
    <n v="3272"/>
    <s v="OK"/>
    <n v="8.1833333333333336"/>
    <n v="147.21666666666667"/>
    <s v="Breached"/>
    <n v="1"/>
    <n v="8.1833333333333336"/>
  </r>
  <r>
    <n v="3274"/>
    <s v="NB-2024-03274"/>
    <x v="53"/>
    <s v="PT-81411"/>
    <x v="1"/>
    <x v="2"/>
    <x v="0"/>
    <x v="34"/>
    <x v="3269"/>
    <d v="2024-01-21T17:59:00"/>
    <d v="2024-01-22T19:14:00"/>
    <d v="2024-01-22T04:47:00"/>
    <x v="1"/>
    <x v="0"/>
    <s v="Query regarding invoice 93853 dated 12 Jan 2024. Client reports missing credit of £2044."/>
    <s v="Charge dispute investigated. Original amount validated as correct; breakdown sent to client."/>
    <n v="3273"/>
    <s v="OK"/>
    <n v="1.2"/>
    <n v="26.45"/>
    <s v="Breached"/>
    <n v="1"/>
    <n v="1.2"/>
  </r>
  <r>
    <n v="3275"/>
    <s v="NB-2024-03275"/>
    <x v="14"/>
    <s v="PT-21123"/>
    <x v="3"/>
    <x v="1"/>
    <x v="1"/>
    <x v="58"/>
    <x v="3270"/>
    <d v="2024-04-13T19:23:00"/>
    <d v="2024-04-14T03:05:00"/>
    <d v="2024-04-13T22:36:00"/>
    <x v="1"/>
    <x v="3"/>
    <s v="Patient PT-21123 requesting reschedule of appointment originally booked for 24 Apr 2024."/>
    <s v="Appointment moved from afternoon to morning slot. Patient and GP practice both confirmed."/>
    <n v="3274"/>
    <s v="OK"/>
    <n v="0.78333333333333333"/>
    <n v="8.4833333333333325"/>
    <s v="Breached"/>
    <n v="1"/>
    <n v="0.78333333333333333"/>
  </r>
  <r>
    <n v="3276"/>
    <s v="NB-2023-03276"/>
    <x v="55"/>
    <s v="PT-41384"/>
    <x v="1"/>
    <x v="2"/>
    <x v="1"/>
    <x v="67"/>
    <x v="3271"/>
    <d v="2023-12-12T03:21:00"/>
    <d v="2023-12-12T07:00:00"/>
    <d v="2023-12-12T11:35:00"/>
    <x v="0"/>
    <x v="3"/>
    <s v="Query regarding invoice 14900 dated 18 Nov 2023. Client reports incorrect charge of £654."/>
    <s v="Billing query resolved following confirmation from insurer. Payment processing initiated."/>
    <n v="3275"/>
    <s v="OK"/>
    <n v="3.7666666666666666"/>
    <n v="7.4166666666666661"/>
    <s v="Within SLA"/>
    <n v="0"/>
    <n v="3.7666666666666666"/>
  </r>
  <r>
    <n v="3277"/>
    <s v="NB-2024-03277"/>
    <x v="15"/>
    <s v="PT-84685"/>
    <x v="3"/>
    <x v="0"/>
    <x v="0"/>
    <x v="18"/>
    <x v="3272"/>
    <d v="2024-09-19T16:01:00"/>
    <d v="2024-09-20T05:43:00"/>
    <d v="2024-09-21T12:48:00"/>
    <x v="0"/>
    <x v="3"/>
    <s v="Patient PT-84685 requesting reschedule of appointment originally booked for 23 Sep 2024."/>
    <s v="Recurring appointment series updated following consultant schedule change."/>
    <n v="3276"/>
    <s v="OK"/>
    <n v="3.2166666666666663"/>
    <n v="16.916666666666664"/>
    <s v="Within SLA"/>
    <n v="0"/>
    <n v="3.2166666666666663"/>
  </r>
  <r>
    <n v="3278"/>
    <s v="NB-2025-03278"/>
    <x v="37"/>
    <s v="PT-35358"/>
    <x v="3"/>
    <x v="0"/>
    <x v="0"/>
    <x v="68"/>
    <x v="3273"/>
    <d v="2025-02-24T11:57:00"/>
    <d v="2025-02-25T02:23:00"/>
    <d v="2025-02-26T09:21:00"/>
    <x v="0"/>
    <x v="1"/>
    <s v="Patient PT-35358 requesting reschedule of appointment originally booked for 27 Feb 2025."/>
    <s v="Appointment moved from afternoon to morning slot. Patient and GP practice both confirmed."/>
    <n v="3277"/>
    <s v="OK"/>
    <n v="2.6"/>
    <n v="17.033333333333331"/>
    <s v="Within SLA"/>
    <n v="0"/>
    <n v="2.6"/>
  </r>
  <r>
    <n v="3279"/>
    <s v="NB-2024-03279"/>
    <x v="52"/>
    <s v="PT-42208"/>
    <x v="3"/>
    <x v="0"/>
    <x v="0"/>
    <x v="55"/>
    <x v="3274"/>
    <d v="2024-08-21T01:31:00"/>
    <d v="2024-08-23T12:12:00"/>
    <d v="2024-08-23T18:29:00"/>
    <x v="0"/>
    <x v="3"/>
    <s v="Patient PT-42208 requesting cancellation of appointment originally booked for 23 Aug 2024."/>
    <s v="Urgent appointment arranged within 24 hours following GP referral. Patient notified."/>
    <n v="3278"/>
    <s v="OK"/>
    <n v="7.0333333333333332"/>
    <n v="65.716666666666669"/>
    <s v="Within SLA"/>
    <n v="0"/>
    <n v="7.0333333333333332"/>
  </r>
  <r>
    <n v="3280"/>
    <s v="NB-2024-03280"/>
    <x v="13"/>
    <s v="PT-95472"/>
    <x v="2"/>
    <x v="3"/>
    <x v="0"/>
    <x v="83"/>
    <x v="3275"/>
    <d v="2024-06-25T00:14:00"/>
    <d v="2024-06-28T04:13:00"/>
    <d v="2024-06-28T17:57:00"/>
    <x v="0"/>
    <x v="3"/>
    <s v="Pre-authorisation request for diagnostic imaging. Patient PT-95472. Insurer: Aviva."/>
    <s v="Pre-authorisation confirmed with insurer. Reference number provided to client."/>
    <n v="3279"/>
    <s v="OK"/>
    <n v="6.2833333333333332"/>
    <n v="82.266666666666666"/>
    <s v="Within SLA"/>
    <n v="0"/>
    <n v="6.2833333333333332"/>
  </r>
  <r>
    <n v="3281"/>
    <s v="NB-2023-03281"/>
    <x v="27"/>
    <s v="PT-38320"/>
    <x v="3"/>
    <x v="3"/>
    <x v="1"/>
    <x v="28"/>
    <x v="3276"/>
    <d v="2023-10-04T21:16:00"/>
    <d v="2023-10-07T07:38:00"/>
    <d v="2023-10-08T11:27:00"/>
    <x v="0"/>
    <x v="0"/>
    <s v="Patient PT-38320 requesting addition of appointment originally booked for 14 Oct 2023."/>
    <s v="Urgent appointment arranged within 24 hours following GP referral. Patient notified."/>
    <n v="3280"/>
    <s v="OK"/>
    <n v="9.8166666666666664"/>
    <n v="68.183333333333337"/>
    <s v="Within SLA"/>
    <n v="0"/>
    <n v="9.8166666666666664"/>
  </r>
  <r>
    <n v="3282"/>
    <s v="NB-2024-03282"/>
    <x v="40"/>
    <s v="PT-10982"/>
    <x v="0"/>
    <x v="3"/>
    <x v="0"/>
    <x v="96"/>
    <x v="3277"/>
    <d v="2024-12-28T05:57:00"/>
    <d v="2025-01-02T14:58:00"/>
    <d v="2024-12-30T23:51:00"/>
    <x v="1"/>
    <x v="1"/>
    <s v="Request for insurance medical report for patient PT-10982."/>
    <s v="Insurance medical report completed and submitted to insurer within agreed timeframe."/>
    <n v="3281"/>
    <s v="OK"/>
    <n v="30.099999999999998"/>
    <n v="159.11666666666667"/>
    <s v="Breached"/>
    <n v="1"/>
    <n v="30.099999999999998"/>
  </r>
  <r>
    <n v="3283"/>
    <s v="NB-2023-03283"/>
    <x v="5"/>
    <s v="PT-98813"/>
    <x v="0"/>
    <x v="0"/>
    <x v="0"/>
    <x v="65"/>
    <x v="3278"/>
    <d v="2023-12-31T23:28:00"/>
    <d v="2024-01-02T10:17:00"/>
    <d v="2024-01-02T21:31:00"/>
    <x v="0"/>
    <x v="3"/>
    <s v="Request for GP referral letter for patient PT-98813."/>
    <s v="Fit-to-work certificate issued following confirmation from treating clinician."/>
    <n v="3282"/>
    <s v="OK"/>
    <n v="1.95"/>
    <n v="36.766666666666666"/>
    <s v="Within SLA"/>
    <n v="0"/>
    <n v="1.95"/>
  </r>
  <r>
    <n v="3284"/>
    <s v="NB-2024-03284"/>
    <x v="70"/>
    <s v="PT-18257"/>
    <x v="0"/>
    <x v="3"/>
    <x v="1"/>
    <x v="38"/>
    <x v="3279"/>
    <d v="2024-09-06T20:01:00"/>
    <d v="2024-09-08T13:43:00"/>
    <d v="2024-09-10T13:58:00"/>
    <x v="0"/>
    <x v="1"/>
    <s v="Request for discharge summary for patient PT-18257."/>
    <s v="Medical records compiled and securely transmitted to requesting party within 72 hours."/>
    <n v="3283"/>
    <s v="OK"/>
    <n v="6.05"/>
    <n v="47.75"/>
    <s v="Within SLA"/>
    <n v="0"/>
    <n v="6.05"/>
  </r>
  <r>
    <n v="3285"/>
    <s v="NB-2024-03285"/>
    <x v="41"/>
    <s v="PT-11107"/>
    <x v="2"/>
    <x v="3"/>
    <x v="0"/>
    <x v="74"/>
    <x v="3280"/>
    <d v="2024-07-14T22:22:00"/>
    <d v="2024-07-17T23:38:00"/>
    <d v="2024-07-19T03:13:00"/>
    <x v="0"/>
    <x v="1"/>
    <s v="Pre-authorisation request for physiotherapy course. Patient PT-11107. Insurer: Bupa."/>
    <s v="Claim status updated to approved. Payment expected within 5–7 working days."/>
    <n v="3284"/>
    <s v="OK"/>
    <n v="19.149999999999999"/>
    <n v="92.416666666666657"/>
    <s v="Within SLA"/>
    <n v="0"/>
    <n v="19.149999999999999"/>
  </r>
  <r>
    <n v="3286"/>
    <s v="NB-2024-03286"/>
    <x v="5"/>
    <s v="PT-13190"/>
    <x v="1"/>
    <x v="0"/>
    <x v="0"/>
    <x v="23"/>
    <x v="3281"/>
    <d v="2024-10-16T20:51:00"/>
    <d v="2024-10-21T02:12:00"/>
    <d v="2024-10-18T17:52:00"/>
    <x v="1"/>
    <x v="3"/>
    <s v="Query regarding invoice 87865 dated 02 Oct 2024. Client reports disputed amount of £2791."/>
    <s v="Invoice reviewed and corrected. Credit note issued for £582. Client accounts updated."/>
    <n v="3285"/>
    <s v="OK"/>
    <n v="2.9833333333333334"/>
    <n v="104.33333333333333"/>
    <s v="Breached"/>
    <n v="1"/>
    <n v="2.9833333333333334"/>
  </r>
  <r>
    <n v="3287"/>
    <s v="NB-2024-03287"/>
    <x v="7"/>
    <s v="PT-94469"/>
    <x v="1"/>
    <x v="2"/>
    <x v="1"/>
    <x v="48"/>
    <x v="3282"/>
    <d v="2024-11-25T13:48:00"/>
    <d v="2024-11-27T02:32:00"/>
    <d v="2024-11-26T10:38:00"/>
    <x v="1"/>
    <x v="0"/>
    <s v="Query regarding invoice 41945 dated 13 Nov 2024. Client reports incorrect charge of £2303."/>
    <s v="Invoice reviewed and corrected. Credit note issued for £723. Client accounts updated."/>
    <n v="3286"/>
    <s v="OK"/>
    <n v="3.1666666666666665"/>
    <n v="39.9"/>
    <s v="Breached"/>
    <n v="1"/>
    <n v="3.1666666666666665"/>
  </r>
  <r>
    <n v="3288"/>
    <s v="NB-2023-03288"/>
    <x v="6"/>
    <s v="PT-97696"/>
    <x v="3"/>
    <x v="0"/>
    <x v="0"/>
    <x v="18"/>
    <x v="3283"/>
    <d v="2023-09-14T01:16:00"/>
    <d v="2023-09-14T15:03:00"/>
    <d v="2023-09-15T23:46:00"/>
    <x v="0"/>
    <x v="3"/>
    <s v="Patient PT-97696 requesting addition of appointment originally booked for 17 Sep 2023."/>
    <s v="Appointment rescheduled to patient's preferred date. Confirmation sent via email and SMS."/>
    <n v="3287"/>
    <s v="OK"/>
    <n v="1.5"/>
    <n v="15.283333333333333"/>
    <s v="Within SLA"/>
    <n v="0"/>
    <n v="1.5"/>
  </r>
  <r>
    <n v="3289"/>
    <s v="NB-2025-03289"/>
    <x v="26"/>
    <s v="PT-64454"/>
    <x v="3"/>
    <x v="0"/>
    <x v="5"/>
    <x v="27"/>
    <x v="3284"/>
    <d v="2025-02-04T20:06:00"/>
    <m/>
    <d v="2025-02-07T17:07:00"/>
    <x v="1"/>
    <x v="3"/>
    <s v="Patient PT-64454 requesting reschedule of appointment originally booked for 15 Feb 2025."/>
    <m/>
    <n v="3288"/>
    <s v="OPEN_TICKET"/>
    <n v="2.9833333333333334"/>
    <m/>
    <s v="Breached"/>
    <n v="1"/>
    <n v="2.9833333333333334"/>
  </r>
  <r>
    <n v="3290"/>
    <s v="NB-2023-03290"/>
    <x v="71"/>
    <s v="PT-62203"/>
    <x v="2"/>
    <x v="0"/>
    <x v="1"/>
    <x v="11"/>
    <x v="3285"/>
    <d v="2023-12-15T20:36:00"/>
    <d v="2023-12-16T19:34:00"/>
    <d v="2023-12-17T17:30:00"/>
    <x v="0"/>
    <x v="3"/>
    <s v="Pre-authorisation request for physiotherapy course. Patient PT-62203. Insurer: WPA."/>
    <s v="Policy coverage query resolved. Benefit schedule sent to patient for reference."/>
    <n v="3289"/>
    <s v="OK"/>
    <n v="3.1"/>
    <n v="26.066666666666666"/>
    <s v="Within SLA"/>
    <n v="0"/>
    <n v="3.1"/>
  </r>
  <r>
    <n v="3291"/>
    <s v="NB-2024-03291"/>
    <x v="56"/>
    <s v="PT-19149"/>
    <x v="0"/>
    <x v="3"/>
    <x v="4"/>
    <x v="76"/>
    <x v="3286"/>
    <d v="2024-12-09T19:23:00"/>
    <m/>
    <d v="2024-12-13T09:09:00"/>
    <x v="0"/>
    <x v="3"/>
    <s v="Request for discharge summary for patient PT-19149."/>
    <m/>
    <n v="3290"/>
    <s v="OPEN_TICKET"/>
    <n v="10.233333333333333"/>
    <m/>
    <s v="Within SLA"/>
    <n v="0"/>
    <n v="10.233333333333333"/>
  </r>
  <r>
    <n v="3292"/>
    <s v="NB-2025-03292"/>
    <x v="56"/>
    <s v="PT-67892"/>
    <x v="1"/>
    <x v="0"/>
    <x v="1"/>
    <x v="88"/>
    <x v="3287"/>
    <d v="2025-01-19T05:55:00"/>
    <d v="2025-01-20T02:20:00"/>
    <d v="2025-01-20T21:28:00"/>
    <x v="0"/>
    <x v="3"/>
    <s v="Query regarding invoice 24881 dated 04 Jan 2025. Client reports disputed amount of £1233."/>
    <s v="Late payment fee waived as a goodwill gesture following system error. Account adjusted."/>
    <n v="3291"/>
    <s v="OK"/>
    <n v="8.4499999999999993"/>
    <n v="28.866666666666667"/>
    <s v="Within SLA"/>
    <n v="0"/>
    <n v="8.4499999999999993"/>
  </r>
  <r>
    <n v="3293"/>
    <s v="NB-2025-03293"/>
    <x v="14"/>
    <s v="PT-30296"/>
    <x v="0"/>
    <x v="0"/>
    <x v="0"/>
    <x v="37"/>
    <x v="3288"/>
    <d v="2025-01-05T10:22:00"/>
    <d v="2025-01-06T03:26:00"/>
    <d v="2025-01-07T07:09:00"/>
    <x v="0"/>
    <x v="0"/>
    <s v="Request for discharge summary for patient PT-30296."/>
    <s v="Fit-to-work certificate issued following confirmation from treating clinician."/>
    <n v="3292"/>
    <s v="OK"/>
    <n v="3.2166666666666663"/>
    <n v="20.283333333333331"/>
    <s v="Within SLA"/>
    <n v="0"/>
    <n v="3.2166666666666663"/>
  </r>
  <r>
    <n v="3294"/>
    <s v="NB-2023-03294"/>
    <x v="38"/>
    <s v="PT-72423"/>
    <x v="3"/>
    <x v="3"/>
    <x v="0"/>
    <x v="8"/>
    <x v="3289"/>
    <d v="2023-09-21T04:17:00"/>
    <d v="2023-09-23T18:57:00"/>
    <d v="2023-09-24T00:33:00"/>
    <x v="0"/>
    <x v="3"/>
    <s v="Patient PT-72423 requesting cancellation of appointment originally booked for 23 Sep 2023."/>
    <s v="Appointment moved from afternoon to morning slot. Patient and GP practice both confirmed."/>
    <n v="3293"/>
    <s v="OK"/>
    <n v="3.7333333333333334"/>
    <n v="66.399999999999991"/>
    <s v="Within SLA"/>
    <n v="0"/>
    <n v="3.7333333333333334"/>
  </r>
  <r>
    <n v="3295"/>
    <s v="NB-2025-03295"/>
    <x v="51"/>
    <s v="PT-48898"/>
    <x v="0"/>
    <x v="3"/>
    <x v="0"/>
    <x v="93"/>
    <x v="3290"/>
    <d v="2025-01-04T06:58:00"/>
    <d v="2025-01-09T05:12:00"/>
    <d v="2025-01-08T21:17:00"/>
    <x v="1"/>
    <x v="0"/>
    <s v="Request for insurance medical report for patient PT-48898."/>
    <s v="Clinical summary prepared and sent to patient as requested. GDPR consent verified."/>
    <n v="3294"/>
    <s v="OK"/>
    <n v="9.6833333333333336"/>
    <n v="127.91666666666666"/>
    <s v="Breached"/>
    <n v="1"/>
    <n v="9.6833333333333336"/>
  </r>
  <r>
    <n v="3296"/>
    <s v="NB-2024-03296"/>
    <x v="6"/>
    <s v="PT-35682"/>
    <x v="1"/>
    <x v="3"/>
    <x v="1"/>
    <x v="9"/>
    <x v="3291"/>
    <d v="2024-09-13T11:53:00"/>
    <d v="2024-09-18T18:04:00"/>
    <d v="2024-09-17T05:44:00"/>
    <x v="1"/>
    <x v="0"/>
    <s v="Query regarding invoice 44474 dated 23 Aug 2024. Client reports incorrect charge of £3174."/>
    <s v="Billing query resolved following confirmation from insurer. Payment processing initiated."/>
    <n v="3295"/>
    <s v="OK"/>
    <n v="6.1499999999999995"/>
    <n v="132.33333333333331"/>
    <s v="Breached"/>
    <n v="1"/>
    <n v="6.1499999999999995"/>
  </r>
  <r>
    <n v="3297"/>
    <s v="NB-2024-03297"/>
    <x v="57"/>
    <s v="PT-43833"/>
    <x v="1"/>
    <x v="0"/>
    <x v="0"/>
    <x v="58"/>
    <x v="3292"/>
    <d v="2024-04-11T08:13:00"/>
    <d v="2024-04-12T07:15:00"/>
    <d v="2024-04-14T01:17:00"/>
    <x v="0"/>
    <x v="2"/>
    <s v="Query regarding invoice 76530 dated 16 Mar 2024. Client reports duplicate payment of £2545."/>
    <s v="Billing query resolved following confirmation from insurer. Payment processing initiated."/>
    <n v="3296"/>
    <s v="OK"/>
    <n v="6.9333333333333327"/>
    <n v="29.966666666666665"/>
    <s v="Within SLA"/>
    <n v="0"/>
    <n v="6.9333333333333327"/>
  </r>
  <r>
    <n v="3298"/>
    <s v="NB-2024-03298"/>
    <x v="50"/>
    <s v="PT-26545"/>
    <x v="1"/>
    <x v="0"/>
    <x v="5"/>
    <x v="22"/>
    <x v="3293"/>
    <d v="2024-08-25T10:11:00"/>
    <m/>
    <d v="2024-08-26T08:59:00"/>
    <x v="1"/>
    <x v="0"/>
    <s v="Query regarding invoice 76625 dated 20 Aug 2024. Client reports duplicate payment of £3442."/>
    <m/>
    <n v="3297"/>
    <s v="OPEN_TICKET"/>
    <n v="1.2"/>
    <m/>
    <s v="Breached"/>
    <n v="1"/>
    <n v="1.2"/>
  </r>
  <r>
    <n v="3299"/>
    <s v="NB-2025-03299"/>
    <x v="9"/>
    <s v="PT-62457"/>
    <x v="1"/>
    <x v="0"/>
    <x v="0"/>
    <x v="9"/>
    <x v="3294"/>
    <d v="2025-03-20T18:21:00"/>
    <d v="2025-03-22T09:14:00"/>
    <d v="2025-03-22T22:10:00"/>
    <x v="0"/>
    <x v="3"/>
    <s v="Query regarding invoice 30686 dated 16 Mar 2025. Client reports duplicate payment of £1494."/>
    <s v="Duplicate charge identified and reversed. Updated invoice sent to client for reconciliation."/>
    <n v="3298"/>
    <s v="OK"/>
    <n v="20.183333333333334"/>
    <n v="59.066666666666663"/>
    <s v="Within SLA"/>
    <n v="0"/>
    <n v="20.183333333333334"/>
  </r>
  <r>
    <n v="3300"/>
    <s v="NB-2023-03300"/>
    <x v="6"/>
    <s v="PT-79004"/>
    <x v="0"/>
    <x v="0"/>
    <x v="0"/>
    <x v="8"/>
    <x v="3295"/>
    <d v="2023-12-19T19:01:00"/>
    <d v="2023-12-21T08:41:00"/>
    <d v="2023-12-21T17:43:00"/>
    <x v="0"/>
    <x v="0"/>
    <s v="Request for insurance medical report for patient PT-79004."/>
    <s v="Clinical summary prepared and sent to patient as requested. GDPR consent verified."/>
    <n v="3299"/>
    <s v="OK"/>
    <n v="1.3"/>
    <n v="38.966666666666669"/>
    <s v="Within SLA"/>
    <n v="0"/>
    <n v="1.3"/>
  </r>
  <r>
    <n v="3301"/>
    <s v="NB-2023-03301"/>
    <x v="31"/>
    <s v="PT-82514"/>
    <x v="1"/>
    <x v="0"/>
    <x v="3"/>
    <x v="63"/>
    <x v="3296"/>
    <d v="2023-01-17T08:22:00"/>
    <m/>
    <d v="2023-01-19T06:25:00"/>
    <x v="1"/>
    <x v="1"/>
    <s v="Query regarding invoice 81877 dated 29 Dec 2022. Client reports disputed amount of £1304."/>
    <m/>
    <n v="3300"/>
    <s v="OPEN_TICKET"/>
    <n v="1.95"/>
    <m/>
    <s v="Breached"/>
    <n v="1"/>
    <n v="1.95"/>
  </r>
  <r>
    <n v="3302"/>
    <s v="NB-2023-03302"/>
    <x v="71"/>
    <s v="PT-21362"/>
    <x v="1"/>
    <x v="2"/>
    <x v="0"/>
    <x v="11"/>
    <x v="3297"/>
    <d v="2023-06-01T10:22:00"/>
    <d v="2023-06-01T20:12:00"/>
    <d v="2023-06-01T21:45:00"/>
    <x v="0"/>
    <x v="2"/>
    <s v="Query regarding invoice 74497 dated 24 May 2023. Client reports duplicate payment of £76."/>
    <s v="Charge dispute investigated. Original amount validated as correct; breakdown sent to client."/>
    <n v="3301"/>
    <s v="OK"/>
    <n v="0.6166666666666667"/>
    <n v="10.45"/>
    <s v="Within SLA"/>
    <n v="0"/>
    <n v="0.6166666666666667"/>
  </r>
  <r>
    <n v="3303"/>
    <s v="NB-2025-03303"/>
    <x v="13"/>
    <s v="PT-48599"/>
    <x v="3"/>
    <x v="0"/>
    <x v="0"/>
    <x v="49"/>
    <x v="3298"/>
    <d v="2025-01-04T15:38:00"/>
    <d v="2025-01-06T13:50:00"/>
    <d v="2025-01-06T07:21:00"/>
    <x v="1"/>
    <x v="2"/>
    <s v="Patient PT-48599 requesting addition of appointment originally booked for 18 Jan 2025."/>
    <s v="Recurring appointment series updated following consultant schedule change."/>
    <n v="3302"/>
    <s v="OK"/>
    <n v="8.2833333333333332"/>
    <n v="54.483333333333334"/>
    <s v="Breached"/>
    <n v="1"/>
    <n v="8.2833333333333332"/>
  </r>
  <r>
    <n v="3304"/>
    <s v="NB-2024-03304"/>
    <x v="56"/>
    <s v="PT-94429"/>
    <x v="1"/>
    <x v="0"/>
    <x v="0"/>
    <x v="11"/>
    <x v="3299"/>
    <d v="2024-08-02T05:08:00"/>
    <d v="2024-08-03T03:44:00"/>
    <d v="2024-08-04T02:48:00"/>
    <x v="0"/>
    <x v="1"/>
    <s v="Query regarding invoice 41455 dated 05 Jul 2024. Client reports incorrect charge of £728."/>
    <s v="Charge dispute investigated. Original amount validated as correct; breakdown sent to client."/>
    <n v="3303"/>
    <s v="OK"/>
    <n v="2.333333333333333"/>
    <n v="24.933333333333334"/>
    <s v="Within SLA"/>
    <n v="0"/>
    <n v="2.333333333333333"/>
  </r>
  <r>
    <n v="3305"/>
    <s v="NB-2024-03305"/>
    <x v="24"/>
    <s v="PT-30827"/>
    <x v="1"/>
    <x v="0"/>
    <x v="3"/>
    <x v="7"/>
    <x v="3300"/>
    <d v="2024-11-06T09:10:00"/>
    <m/>
    <d v="2024-11-07T08:01:00"/>
    <x v="1"/>
    <x v="3"/>
    <s v="Query regarding invoice 37392 dated 13 Oct 2024. Client reports incorrect charge of £2739."/>
    <m/>
    <n v="3304"/>
    <s v="OPEN_TICKET"/>
    <n v="1.1499999999999999"/>
    <m/>
    <s v="Breached"/>
    <n v="1"/>
    <n v="1.1499999999999999"/>
  </r>
  <r>
    <n v="3306"/>
    <s v="NB-2023-03306"/>
    <x v="62"/>
    <s v="PT-38910"/>
    <x v="2"/>
    <x v="2"/>
    <x v="4"/>
    <x v="13"/>
    <x v="3301"/>
    <d v="2023-09-30T03:29:00"/>
    <m/>
    <d v="2023-10-01T01:06:00"/>
    <x v="0"/>
    <x v="1"/>
    <s v="Pre-authorisation request for outpatient consultation. Patient PT-38910. Insurer: Aviva."/>
    <m/>
    <n v="3305"/>
    <s v="OPEN_TICKET"/>
    <n v="2.3833333333333333"/>
    <m/>
    <s v="Within SLA"/>
    <n v="0"/>
    <n v="2.3833333333333333"/>
  </r>
  <r>
    <n v="3307"/>
    <s v="NB-2023-03307"/>
    <x v="4"/>
    <s v="PT-94586"/>
    <x v="3"/>
    <x v="2"/>
    <x v="1"/>
    <x v="43"/>
    <x v="3302"/>
    <d v="2023-11-28T17:18:00"/>
    <d v="2023-11-29T01:25:00"/>
    <d v="2023-11-29T04:40:00"/>
    <x v="0"/>
    <x v="1"/>
    <s v="Patient PT-94586 requesting addition of appointment originally booked for 29 Nov 2023."/>
    <s v="Cancellation processed. New appointment booked for following week per patient request."/>
    <n v="3306"/>
    <s v="OK"/>
    <n v="0.6333333333333333"/>
    <n v="8.75"/>
    <s v="Within SLA"/>
    <n v="0"/>
    <n v="0.6333333333333333"/>
  </r>
  <r>
    <n v="3308"/>
    <s v="NB-2023-03308"/>
    <x v="50"/>
    <s v="PT-87753"/>
    <x v="1"/>
    <x v="2"/>
    <x v="0"/>
    <x v="76"/>
    <x v="3303"/>
    <d v="2023-02-10T09:48:00"/>
    <d v="2023-02-10T16:14:00"/>
    <d v="2023-02-10T17:00:00"/>
    <x v="0"/>
    <x v="3"/>
    <s v="Query regarding invoice 27369 dated 05 Feb 2023. Client reports incorrect charge of £1718."/>
    <s v="Billing query resolved following confirmation from insurer. Payment processing initiated."/>
    <n v="3307"/>
    <s v="OK"/>
    <n v="0.79999999999999993"/>
    <n v="7.2333333333333334"/>
    <s v="Within SLA"/>
    <n v="0"/>
    <n v="0.79999999999999993"/>
  </r>
  <r>
    <n v="3309"/>
    <s v="NB-2023-03309"/>
    <x v="2"/>
    <s v="PT-27710"/>
    <x v="1"/>
    <x v="1"/>
    <x v="0"/>
    <x v="42"/>
    <x v="3304"/>
    <d v="2023-09-12T03:13:00"/>
    <d v="2023-09-12T06:48:00"/>
    <d v="2023-09-12T05:41:00"/>
    <x v="1"/>
    <x v="0"/>
    <s v="Query regarding invoice 15480 dated 08 Sep 2023. Client reports disputed amount of £2980."/>
    <s v="Charge dispute investigated. Original amount validated as correct; breakdown sent to client."/>
    <n v="3308"/>
    <s v="OK"/>
    <n v="5.5333333333333332"/>
    <n v="9.1166666666666671"/>
    <s v="Breached"/>
    <n v="1"/>
    <n v="5.5333333333333332"/>
  </r>
  <r>
    <n v="3310"/>
    <s v="NB-2024-03310"/>
    <x v="32"/>
    <s v="PT-96130"/>
    <x v="1"/>
    <x v="3"/>
    <x v="0"/>
    <x v="76"/>
    <x v="3305"/>
    <d v="2024-01-13T21:18:00"/>
    <d v="2024-01-16T07:36:00"/>
    <d v="2024-01-17T13:11:00"/>
    <x v="0"/>
    <x v="3"/>
    <s v="Query regarding invoice 92920 dated 30 Dec 2023. Client reports missing credit of £3321."/>
    <s v="Billing query resolved following confirmation from insurer. Payment processing initiated."/>
    <n v="3309"/>
    <s v="OK"/>
    <n v="8.1166666666666671"/>
    <n v="66.416666666666657"/>
    <s v="Within SLA"/>
    <n v="0"/>
    <n v="8.1166666666666671"/>
  </r>
  <r>
    <n v="3311"/>
    <s v="NB-2024-03311"/>
    <x v="56"/>
    <s v="PT-14842"/>
    <x v="2"/>
    <x v="1"/>
    <x v="0"/>
    <x v="70"/>
    <x v="3306"/>
    <d v="2024-05-13T14:42:00"/>
    <d v="2024-05-13T18:46:00"/>
    <d v="2024-05-13T18:22:00"/>
    <x v="1"/>
    <x v="3"/>
    <s v="Pre-authorisation request for specialist referral. Patient PT-14842. Insurer: Cigna."/>
    <s v="Insurer contacted; claim resubmitted with corrected diagnosis code. Outcome pending."/>
    <n v="3310"/>
    <s v="OK"/>
    <n v="0.33333333333333331"/>
    <n v="4.3999999999999995"/>
    <s v="Breached"/>
    <n v="1"/>
    <n v="0.33333333333333331"/>
  </r>
  <r>
    <n v="3312"/>
    <s v="NB-2024-03312"/>
    <x v="21"/>
    <s v="PT-42475"/>
    <x v="4"/>
    <x v="1"/>
    <x v="0"/>
    <x v="107"/>
    <x v="3307"/>
    <d v="2024-02-08T18:58:00"/>
    <d v="2024-02-08T23:00:00"/>
    <d v="2024-02-08T21:32:00"/>
    <x v="1"/>
    <x v="1"/>
    <s v="Formal complaint submitted by patient regarding appointment handling. Reference needed."/>
    <s v="Complaint closed following satisfactory resolution. Client confirmed acceptance of outcome."/>
    <n v="3311"/>
    <s v="OK"/>
    <n v="1.4333333333333333"/>
    <n v="5.4666666666666668"/>
    <s v="Breached"/>
    <n v="1"/>
    <n v="1.4333333333333333"/>
  </r>
  <r>
    <n v="3313"/>
    <s v="NB-2023-03313"/>
    <x v="66"/>
    <s v="PT-20547"/>
    <x v="2"/>
    <x v="0"/>
    <x v="0"/>
    <x v="35"/>
    <x v="3308"/>
    <d v="2023-04-07T08:27:00"/>
    <d v="2023-04-09T20:52:00"/>
    <d v="2023-04-10T03:28:00"/>
    <x v="0"/>
    <x v="3"/>
    <s v="Pre-authorisation request for specialist referral. Patient PT-20547. Insurer: WPA."/>
    <s v="Pre-authorisation confirmed with insurer. Reference number provided to client."/>
    <n v="3312"/>
    <s v="OK"/>
    <n v="4.9833333333333334"/>
    <n v="65.399999999999991"/>
    <s v="Within SLA"/>
    <n v="0"/>
    <n v="4.9833333333333334"/>
  </r>
  <r>
    <n v="3314"/>
    <s v="NB-2023-03314"/>
    <x v="11"/>
    <s v="PT-77199"/>
    <x v="4"/>
    <x v="2"/>
    <x v="0"/>
    <x v="9"/>
    <x v="3309"/>
    <d v="2023-09-14T03:40:00"/>
    <d v="2023-09-14T16:16:00"/>
    <d v="2023-09-15T02:23:00"/>
    <x v="0"/>
    <x v="3"/>
    <s v="Formal complaint submitted by patient regarding billing error. Reference needed."/>
    <s v="Complaint resolved following discussion with client. Compensation of £459 agreed and authorised."/>
    <n v="3313"/>
    <s v="OK"/>
    <n v="1.2833333333333332"/>
    <n v="13.883333333333333"/>
    <s v="Within SLA"/>
    <n v="0"/>
    <n v="1.2833333333333332"/>
  </r>
  <r>
    <n v="3315"/>
    <s v="NB-2023-03315"/>
    <x v="33"/>
    <s v="PT-70425"/>
    <x v="1"/>
    <x v="0"/>
    <x v="0"/>
    <x v="65"/>
    <x v="3310"/>
    <d v="2023-06-25T03:39:00"/>
    <d v="2023-06-25T12:27:00"/>
    <d v="2023-06-25T23:35:00"/>
    <x v="0"/>
    <x v="1"/>
    <s v="Query regarding invoice 11462 dated 26 May 2023. Client reports disputed amount of £2874."/>
    <s v="Late payment fee waived as a goodwill gesture following system error. Account adjusted."/>
    <n v="3314"/>
    <s v="OK"/>
    <n v="4.0666666666666664"/>
    <n v="12.866666666666665"/>
    <s v="Within SLA"/>
    <n v="0"/>
    <n v="4.0666666666666664"/>
  </r>
  <r>
    <n v="3316"/>
    <s v="NB-2023-03316"/>
    <x v="55"/>
    <s v="PT-24998"/>
    <x v="1"/>
    <x v="0"/>
    <x v="0"/>
    <x v="69"/>
    <x v="3311"/>
    <d v="2023-03-12T18:03:00"/>
    <d v="2023-03-17T14:22:00"/>
    <d v="2023-03-14T16:09:00"/>
    <x v="1"/>
    <x v="1"/>
    <s v="Query regarding invoice 32884 dated 10 Mar 2023. Client reports incorrect charge of £966."/>
    <s v="Late payment fee waived as a goodwill gesture following system error. Account adjusted."/>
    <n v="3315"/>
    <s v="OK"/>
    <n v="1.9"/>
    <n v="118.21666666666667"/>
    <s v="Breached"/>
    <n v="1"/>
    <n v="1.9"/>
  </r>
  <r>
    <n v="3317"/>
    <s v="NB-2024-03317"/>
    <x v="71"/>
    <s v="PT-41582"/>
    <x v="0"/>
    <x v="3"/>
    <x v="0"/>
    <x v="29"/>
    <x v="3312"/>
    <d v="2024-12-14T00:42:00"/>
    <d v="2024-12-15T23:42:00"/>
    <d v="2024-12-17T17:35:00"/>
    <x v="0"/>
    <x v="1"/>
    <s v="Request for GP referral letter for patient PT-41582."/>
    <s v="Clinical summary prepared and sent to patient as requested. GDPR consent verified."/>
    <n v="3316"/>
    <s v="OK"/>
    <n v="7.1166666666666663"/>
    <n v="54.116666666666667"/>
    <s v="Within SLA"/>
    <n v="0"/>
    <n v="7.1166666666666663"/>
  </r>
  <r>
    <n v="3318"/>
    <s v="NB-2023-03318"/>
    <x v="50"/>
    <s v="PT-12839"/>
    <x v="3"/>
    <x v="2"/>
    <x v="1"/>
    <x v="61"/>
    <x v="3313"/>
    <d v="2023-03-05T18:38:00"/>
    <d v="2023-03-05T22:12:00"/>
    <d v="2023-03-06T01:46:00"/>
    <x v="0"/>
    <x v="1"/>
    <s v="Patient PT-12839 requesting cancellation of appointment originally booked for 10 Mar 2023."/>
    <s v="Cancellation processed. New appointment booked for following week per patient request."/>
    <n v="3317"/>
    <s v="OK"/>
    <n v="0.86666666666666659"/>
    <n v="4.4333333333333336"/>
    <s v="Within SLA"/>
    <n v="0"/>
    <n v="0.86666666666666659"/>
  </r>
  <r>
    <n v="3319"/>
    <s v="NB-2023-03319"/>
    <x v="6"/>
    <s v="PT-93380"/>
    <x v="4"/>
    <x v="1"/>
    <x v="1"/>
    <x v="27"/>
    <x v="3314"/>
    <d v="2023-02-04T02:47:00"/>
    <d v="2023-02-04T03:19:00"/>
    <d v="2023-02-04T06:05:00"/>
    <x v="0"/>
    <x v="1"/>
    <s v="Formal complaint submitted by family member regarding billing error. Reference needed."/>
    <s v="Complaint resolved following discussion with client. Compensation of £268 agreed and authorised."/>
    <n v="3318"/>
    <s v="OK"/>
    <n v="0.7"/>
    <n v="1.2333333333333334"/>
    <s v="Within SLA"/>
    <n v="0"/>
    <n v="0.7"/>
  </r>
  <r>
    <n v="3320"/>
    <s v="NB-2024-03320"/>
    <x v="15"/>
    <s v="PT-80295"/>
    <x v="3"/>
    <x v="3"/>
    <x v="1"/>
    <x v="49"/>
    <x v="3315"/>
    <d v="2024-05-06T23:26:00"/>
    <d v="2024-05-09T10:56:00"/>
    <d v="2024-05-10T17:04:00"/>
    <x v="0"/>
    <x v="0"/>
    <s v="Patient PT-80295 requesting cancellation of appointment originally booked for 13 May 2024."/>
    <s v="Appointment rescheduled to patient's preferred date. Confirmation sent via email and SMS."/>
    <n v="3319"/>
    <s v="OK"/>
    <n v="6.3666666666666663"/>
    <n v="65.86666666666666"/>
    <s v="Within SLA"/>
    <n v="0"/>
    <n v="6.3666666666666663"/>
  </r>
  <r>
    <n v="3321"/>
    <s v="NB-2023-03321"/>
    <x v="62"/>
    <s v="PT-69144"/>
    <x v="1"/>
    <x v="0"/>
    <x v="1"/>
    <x v="60"/>
    <x v="3316"/>
    <d v="2023-10-04T00:24:00"/>
    <d v="2023-10-07T13:47:00"/>
    <d v="2023-10-06T02:25:00"/>
    <x v="1"/>
    <x v="0"/>
    <s v="Query regarding invoice 98008 dated 15 Sep 2023. Client reports missing credit of £1166."/>
    <s v="Charge dispute investigated. Original amount validated as correct; breakdown sent to client."/>
    <n v="3320"/>
    <s v="OK"/>
    <n v="21.983333333333331"/>
    <n v="107.36666666666666"/>
    <s v="Breached"/>
    <n v="1"/>
    <n v="21.983333333333331"/>
  </r>
  <r>
    <n v="3322"/>
    <s v="NB-2023-03322"/>
    <x v="22"/>
    <s v="PT-93372"/>
    <x v="3"/>
    <x v="0"/>
    <x v="0"/>
    <x v="6"/>
    <x v="3317"/>
    <d v="2023-02-20T11:06:00"/>
    <d v="2023-02-22T13:00:00"/>
    <d v="2023-02-23T05:29:00"/>
    <x v="0"/>
    <x v="1"/>
    <s v="Patient PT-93372 requesting cancellation of appointment originally booked for 02 Mar 2023."/>
    <s v="Cancellation processed. New appointment booked for following week per patient request."/>
    <n v="3321"/>
    <s v="OK"/>
    <n v="5.6166666666666663"/>
    <n v="55.516666666666666"/>
    <s v="Within SLA"/>
    <n v="0"/>
    <n v="5.6166666666666663"/>
  </r>
  <r>
    <n v="3323"/>
    <s v="NB-2023-03323"/>
    <x v="11"/>
    <s v="PT-42590"/>
    <x v="1"/>
    <x v="0"/>
    <x v="0"/>
    <x v="77"/>
    <x v="3318"/>
    <d v="2023-11-11T11:03:00"/>
    <d v="2023-11-13T00:13:00"/>
    <d v="2023-11-13T17:46:00"/>
    <x v="0"/>
    <x v="1"/>
    <s v="Query regarding invoice 81863 dated 16 Oct 2023. Client reports disputed amount of £2923."/>
    <s v="Invoice reviewed and corrected. Credit note issued for £74. Client accounts updated."/>
    <n v="3322"/>
    <s v="OK"/>
    <n v="17.283333333333331"/>
    <n v="54.449999999999996"/>
    <s v="Within SLA"/>
    <n v="0"/>
    <n v="17.283333333333331"/>
  </r>
  <r>
    <n v="3324"/>
    <s v="NB-2024-03324"/>
    <x v="32"/>
    <s v="PT-10235"/>
    <x v="4"/>
    <x v="1"/>
    <x v="0"/>
    <x v="43"/>
    <x v="3319"/>
    <d v="2024-11-05T23:35:00"/>
    <d v="2024-11-06T01:21:00"/>
    <d v="2024-11-06T02:56:00"/>
    <x v="0"/>
    <x v="0"/>
    <s v="Formal complaint submitted by patient regarding billing error. Reference needed."/>
    <s v="Formal complaint reviewed. Root cause identified as process gap. Corrective action documented and shared with client."/>
    <n v="3323"/>
    <s v="OK"/>
    <n v="0.65"/>
    <n v="2.4166666666666665"/>
    <s v="Within SLA"/>
    <n v="0"/>
    <n v="0.65"/>
  </r>
  <r>
    <n v="3325"/>
    <s v="NB-2023-03325"/>
    <x v="50"/>
    <s v="PT-10481"/>
    <x v="3"/>
    <x v="1"/>
    <x v="1"/>
    <x v="32"/>
    <x v="3320"/>
    <d v="2023-05-20T00:21:00"/>
    <d v="2023-05-20T00:57:00"/>
    <d v="2023-05-20T02:08:00"/>
    <x v="0"/>
    <x v="3"/>
    <s v="Patient PT-10481 requesting reschedule of appointment originally booked for 03 Jun 2023."/>
    <s v="Appointment moved from afternoon to morning slot. Patient and GP practice both confirmed."/>
    <n v="3324"/>
    <s v="OK"/>
    <n v="0.21666666666666665"/>
    <n v="0.81666666666666665"/>
    <s v="Within SLA"/>
    <n v="0"/>
    <n v="0.21666666666666665"/>
  </r>
  <r>
    <n v="3326"/>
    <s v="NB-2023-03326"/>
    <x v="10"/>
    <s v="PT-58048"/>
    <x v="1"/>
    <x v="2"/>
    <x v="1"/>
    <x v="66"/>
    <x v="3321"/>
    <d v="2023-05-03T10:42:00"/>
    <d v="2023-05-04T04:35:00"/>
    <d v="2023-05-04T07:26:00"/>
    <x v="0"/>
    <x v="1"/>
    <s v="Query regarding invoice 76864 dated 17 Apr 2023. Client reports incorrect charge of £2386."/>
    <s v="Billing query resolved following confirmation from insurer. Payment processing initiated."/>
    <n v="3325"/>
    <s v="OK"/>
    <n v="3.2666666666666666"/>
    <n v="21.15"/>
    <s v="Within SLA"/>
    <n v="0"/>
    <n v="3.2666666666666666"/>
  </r>
  <r>
    <n v="3327"/>
    <s v="NB-2024-03327"/>
    <x v="7"/>
    <s v="PT-79481"/>
    <x v="0"/>
    <x v="0"/>
    <x v="0"/>
    <x v="102"/>
    <x v="3322"/>
    <d v="2024-07-13T00:44:00"/>
    <d v="2024-07-14T11:51:00"/>
    <d v="2024-07-15T21:15:00"/>
    <x v="0"/>
    <x v="1"/>
    <s v="Request for insurance medical report for patient PT-79481."/>
    <s v="Insurance medical report completed and submitted to insurer within agreed timeframe."/>
    <n v="3326"/>
    <s v="OK"/>
    <n v="3.4833333333333334"/>
    <n v="38.6"/>
    <s v="Within SLA"/>
    <n v="0"/>
    <n v="3.4833333333333334"/>
  </r>
  <r>
    <n v="3328"/>
    <s v="NB-2024-03328"/>
    <x v="8"/>
    <s v="PT-39335"/>
    <x v="1"/>
    <x v="0"/>
    <x v="3"/>
    <x v="3"/>
    <x v="3323"/>
    <d v="2024-02-20T00:47:00"/>
    <m/>
    <d v="2024-02-21T23:32:00"/>
    <x v="0"/>
    <x v="3"/>
    <s v="Query regarding invoice 18859 dated 05 Feb 2024. Client reports incorrect charge of £2521."/>
    <m/>
    <n v="3327"/>
    <s v="OPEN_TICKET"/>
    <n v="1.25"/>
    <m/>
    <s v="Within SLA"/>
    <n v="0"/>
    <n v="1.25"/>
  </r>
  <r>
    <n v="3329"/>
    <s v="NB-2023-03329"/>
    <x v="20"/>
    <s v="PT-11747"/>
    <x v="2"/>
    <x v="2"/>
    <x v="0"/>
    <x v="85"/>
    <x v="3324"/>
    <d v="2023-01-18T19:03:00"/>
    <d v="2023-01-19T12:54:00"/>
    <d v="2023-01-19T10:37:00"/>
    <x v="1"/>
    <x v="3"/>
    <s v="Pre-authorisation request for physiotherapy course. Patient PT-11747. Insurer: Aviva."/>
    <s v="Pre-authorisation confirmed with insurer. Reference number provided to client."/>
    <n v="3328"/>
    <s v="OK"/>
    <n v="8.4333333333333336"/>
    <n v="26.283333333333331"/>
    <s v="Breached"/>
    <n v="1"/>
    <n v="8.4333333333333336"/>
  </r>
  <r>
    <n v="3330"/>
    <s v="NB-2023-03330"/>
    <x v="64"/>
    <s v="PT-84337"/>
    <x v="2"/>
    <x v="3"/>
    <x v="0"/>
    <x v="71"/>
    <x v="3325"/>
    <d v="2023-10-03T11:18:00"/>
    <d v="2023-10-06T12:28:00"/>
    <d v="2023-10-07T02:58:00"/>
    <x v="0"/>
    <x v="0"/>
    <s v="Pre-authorisation request for specialist referral. Patient PT-84337. Insurer: Cigna."/>
    <s v="Policy coverage query resolved. Benefit schedule sent to patient for reference."/>
    <n v="3329"/>
    <s v="OK"/>
    <n v="8.3333333333333321"/>
    <n v="81.5"/>
    <s v="Within SLA"/>
    <n v="0"/>
    <n v="8.3333333333333321"/>
  </r>
  <r>
    <n v="3331"/>
    <s v="NB-2024-03331"/>
    <x v="4"/>
    <s v="PT-36054"/>
    <x v="1"/>
    <x v="0"/>
    <x v="0"/>
    <x v="34"/>
    <x v="3326"/>
    <d v="2024-04-14T20:01:00"/>
    <d v="2024-04-15T20:39:00"/>
    <d v="2024-04-16T18:31:00"/>
    <x v="0"/>
    <x v="1"/>
    <s v="Query regarding invoice 44128 dated 06 Apr 2024. Client reports missing credit of £2767."/>
    <s v="Duplicate charge identified and reversed. Updated invoice sent to client for reconciliation."/>
    <n v="3330"/>
    <s v="OK"/>
    <n v="1.5"/>
    <n v="26.133333333333333"/>
    <s v="Within SLA"/>
    <n v="0"/>
    <n v="1.5"/>
  </r>
  <r>
    <n v="3332"/>
    <s v="NB-2024-03332"/>
    <x v="52"/>
    <s v="PT-99918"/>
    <x v="1"/>
    <x v="2"/>
    <x v="0"/>
    <x v="1"/>
    <x v="3327"/>
    <d v="2024-04-20T02:16:00"/>
    <d v="2024-04-20T13:20:00"/>
    <d v="2024-04-21T00:18:00"/>
    <x v="0"/>
    <x v="1"/>
    <s v="Query regarding invoice 82584 dated 14 Apr 2024. Client reports disputed amount of £134."/>
    <s v="Charge dispute investigated. Original amount validated as correct; breakdown sent to client."/>
    <n v="3331"/>
    <s v="OK"/>
    <n v="1.9666666666666666"/>
    <n v="13.033333333333333"/>
    <s v="Within SLA"/>
    <n v="0"/>
    <n v="1.9666666666666666"/>
  </r>
  <r>
    <n v="3333"/>
    <s v="NB-2024-03333"/>
    <x v="48"/>
    <s v="PT-79082"/>
    <x v="1"/>
    <x v="0"/>
    <x v="0"/>
    <x v="66"/>
    <x v="3328"/>
    <d v="2024-04-07T05:04:00"/>
    <d v="2024-04-09T09:37:00"/>
    <d v="2024-04-09T22:00:00"/>
    <x v="0"/>
    <x v="0"/>
    <s v="Query regarding invoice 99696 dated 09 Mar 2024. Client reports duplicate payment of £2182."/>
    <s v="Duplicate charge identified and reversed. Updated invoice sent to client for reconciliation."/>
    <n v="3332"/>
    <s v="OK"/>
    <n v="7.0666666666666664"/>
    <n v="59.616666666666667"/>
    <s v="Within SLA"/>
    <n v="0"/>
    <n v="7.0666666666666664"/>
  </r>
  <r>
    <n v="3334"/>
    <s v="NB-2024-03334"/>
    <x v="5"/>
    <s v="PT-56470"/>
    <x v="4"/>
    <x v="0"/>
    <x v="0"/>
    <x v="18"/>
    <x v="3329"/>
    <d v="2024-05-13T00:40:00"/>
    <d v="2024-05-13T23:04:00"/>
    <d v="2024-05-14T21:54:00"/>
    <x v="0"/>
    <x v="1"/>
    <s v="Formal complaint submitted by GP practice regarding data handling concern. Reference needed."/>
    <s v="Complaint resolved following discussion with client. Compensation of £270 agreed and authorised."/>
    <n v="3333"/>
    <s v="OK"/>
    <n v="2.7666666666666666"/>
    <n v="25.166666666666664"/>
    <s v="Within SLA"/>
    <n v="0"/>
    <n v="2.7666666666666666"/>
  </r>
  <r>
    <n v="3335"/>
    <s v="NB-2024-03335"/>
    <x v="67"/>
    <s v="PT-45056"/>
    <x v="0"/>
    <x v="0"/>
    <x v="1"/>
    <x v="48"/>
    <x v="3330"/>
    <d v="2024-07-07T17:00:00"/>
    <d v="2024-07-10T22:57:00"/>
    <d v="2024-07-10T11:25:00"/>
    <x v="1"/>
    <x v="3"/>
    <s v="Request for insurance medical report for patient PT-45056."/>
    <s v="GP referral letter drafted and sent to specialist clinic. Copy retained on file."/>
    <n v="3334"/>
    <s v="OK"/>
    <n v="5.583333333333333"/>
    <n v="83.533333333333331"/>
    <s v="Breached"/>
    <n v="1"/>
    <n v="5.583333333333333"/>
  </r>
  <r>
    <n v="3336"/>
    <s v="NB-2024-03336"/>
    <x v="2"/>
    <s v="PT-44530"/>
    <x v="1"/>
    <x v="2"/>
    <x v="0"/>
    <x v="26"/>
    <x v="3331"/>
    <d v="2024-04-13T22:43:00"/>
    <d v="2024-04-15T17:37:00"/>
    <d v="2024-04-14T20:34:00"/>
    <x v="1"/>
    <x v="3"/>
    <s v="Query regarding invoice 23477 dated 09 Apr 2024. Client reports disputed amount of £52."/>
    <s v="Billing query resolved following confirmation from insurer. Payment processing initiated."/>
    <n v="3335"/>
    <s v="OK"/>
    <n v="2.15"/>
    <n v="45.05"/>
    <s v="Breached"/>
    <n v="1"/>
    <n v="2.15"/>
  </r>
  <r>
    <n v="3337"/>
    <s v="NB-2023-03337"/>
    <x v="6"/>
    <s v="PT-52786"/>
    <x v="3"/>
    <x v="0"/>
    <x v="0"/>
    <x v="43"/>
    <x v="3332"/>
    <d v="2023-07-03T16:24:00"/>
    <d v="2023-07-04T11:56:00"/>
    <d v="2023-07-05T05:29:00"/>
    <x v="0"/>
    <x v="2"/>
    <s v="Patient PT-52786 requesting reschedule of appointment originally booked for 05 Jul 2023."/>
    <s v="Urgent appointment arranged within 24 hours following GP referral. Patient notified."/>
    <n v="3336"/>
    <s v="OK"/>
    <n v="10.916666666666666"/>
    <n v="30.45"/>
    <s v="Within SLA"/>
    <n v="0"/>
    <n v="10.916666666666666"/>
  </r>
  <r>
    <n v="3338"/>
    <s v="NB-2024-03338"/>
    <x v="62"/>
    <s v="PT-93783"/>
    <x v="3"/>
    <x v="0"/>
    <x v="0"/>
    <x v="44"/>
    <x v="3333"/>
    <d v="2024-12-24T04:48:00"/>
    <d v="2024-12-29T18:38:00"/>
    <d v="2024-12-27T01:52:00"/>
    <x v="1"/>
    <x v="3"/>
    <s v="Patient PT-93783 requesting reschedule of appointment originally booked for 05 Jan 2025."/>
    <s v="Appointment moved from afternoon to morning slot. Patient and GP practice both confirmed."/>
    <n v="3337"/>
    <s v="OK"/>
    <n v="2.9333333333333331"/>
    <n v="136.76666666666665"/>
    <s v="Breached"/>
    <n v="1"/>
    <n v="2.9333333333333331"/>
  </r>
  <r>
    <n v="3339"/>
    <s v="NB-2023-03339"/>
    <x v="69"/>
    <s v="PT-61681"/>
    <x v="1"/>
    <x v="0"/>
    <x v="1"/>
    <x v="6"/>
    <x v="3334"/>
    <d v="2023-04-12T21:12:00"/>
    <d v="2023-04-16T20:39:00"/>
    <d v="2023-04-14T14:47:00"/>
    <x v="1"/>
    <x v="0"/>
    <s v="Query regarding invoice 54461 dated 01 Apr 2023. Client reports incorrect charge of £1403."/>
    <s v="Billing query resolved following confirmation from insurer. Payment processing initiated."/>
    <n v="3338"/>
    <s v="OK"/>
    <n v="6.4166666666666661"/>
    <n v="101.86666666666666"/>
    <s v="Breached"/>
    <n v="1"/>
    <n v="6.4166666666666661"/>
  </r>
  <r>
    <n v="3340"/>
    <s v="NB-2024-03340"/>
    <x v="56"/>
    <s v="PT-59971"/>
    <x v="2"/>
    <x v="2"/>
    <x v="0"/>
    <x v="26"/>
    <x v="3335"/>
    <d v="2024-06-07T11:42:00"/>
    <d v="2024-06-07T18:09:00"/>
    <d v="2024-06-07T20:46:00"/>
    <x v="0"/>
    <x v="2"/>
    <s v="Pre-authorisation request for outpatient consultation. Patient PT-59971. Insurer: Vitality."/>
    <s v="Pre-auth declined by insurer. Patient advised of self-pay options and appeal pathway."/>
    <n v="3339"/>
    <s v="OK"/>
    <n v="2.9333333333333331"/>
    <n v="9.3833333333333329"/>
    <s v="Within SLA"/>
    <n v="0"/>
    <n v="2.9333333333333331"/>
  </r>
  <r>
    <n v="3341"/>
    <s v="NB-2025-03341"/>
    <x v="25"/>
    <s v="PT-18741"/>
    <x v="3"/>
    <x v="3"/>
    <x v="5"/>
    <x v="94"/>
    <x v="3336"/>
    <d v="2025-03-08T19:27:00"/>
    <m/>
    <d v="2025-03-11T00:57:00"/>
    <x v="0"/>
    <x v="2"/>
    <s v="Patient PT-18741 requesting reschedule of appointment originally booked for 13 Mar 2025."/>
    <m/>
    <n v="3340"/>
    <s v="OPEN_TICKET"/>
    <n v="18.5"/>
    <m/>
    <s v="Within SLA"/>
    <n v="0"/>
    <n v="18.5"/>
  </r>
  <r>
    <n v="3342"/>
    <s v="NB-2023-03342"/>
    <x v="70"/>
    <s v="PT-29372"/>
    <x v="3"/>
    <x v="0"/>
    <x v="1"/>
    <x v="6"/>
    <x v="3337"/>
    <d v="2023-04-14T02:54:00"/>
    <d v="2023-04-14T09:09:00"/>
    <d v="2023-04-15T17:12:00"/>
    <x v="0"/>
    <x v="1"/>
    <s v="Patient PT-29372 requesting reschedule of appointment originally booked for 24 Apr 2023."/>
    <s v="Appointment rescheduled to patient's preferred date. Confirmation sent via email and SMS."/>
    <n v="3341"/>
    <s v="OK"/>
    <n v="9.6999999999999993"/>
    <n v="15.95"/>
    <s v="Within SLA"/>
    <n v="0"/>
    <n v="9.6999999999999993"/>
  </r>
  <r>
    <n v="3343"/>
    <s v="NB-2024-03343"/>
    <x v="59"/>
    <s v="PT-23325"/>
    <x v="2"/>
    <x v="1"/>
    <x v="0"/>
    <x v="74"/>
    <x v="3338"/>
    <d v="2024-06-03T22:06:00"/>
    <d v="2024-06-04T02:49:00"/>
    <d v="2024-06-04T04:53:00"/>
    <x v="0"/>
    <x v="3"/>
    <s v="Pre-authorisation request for surgical procedure. Patient PT-23325. Insurer: AXA Health."/>
    <s v="Policy coverage query resolved. Benefit schedule sent to patient for reference."/>
    <n v="3342"/>
    <s v="OK"/>
    <n v="1.2166666666666666"/>
    <n v="5.9333333333333327"/>
    <s v="Within SLA"/>
    <n v="0"/>
    <n v="1.2166666666666666"/>
  </r>
  <r>
    <n v="3344"/>
    <s v="NB-2024-03344"/>
    <x v="47"/>
    <s v="PT-26109"/>
    <x v="0"/>
    <x v="0"/>
    <x v="1"/>
    <x v="29"/>
    <x v="3339"/>
    <d v="2024-09-08T18:49:00"/>
    <d v="2024-09-09T16:56:00"/>
    <d v="2024-09-11T11:41:00"/>
    <x v="0"/>
    <x v="1"/>
    <s v="Request for fit-to-work certificate for patient PT-26109."/>
    <s v="Medical records compiled and securely transmitted to requesting party within 72 hours."/>
    <n v="3343"/>
    <s v="OK"/>
    <n v="7.1333333333333329"/>
    <n v="29.25"/>
    <s v="Within SLA"/>
    <n v="0"/>
    <n v="7.1333333333333329"/>
  </r>
  <r>
    <n v="3345"/>
    <s v="NB-2024-03345"/>
    <x v="8"/>
    <s v="PT-61972"/>
    <x v="3"/>
    <x v="3"/>
    <x v="0"/>
    <x v="55"/>
    <x v="3340"/>
    <d v="2024-10-10T04:19:00"/>
    <d v="2024-10-13T06:41:00"/>
    <d v="2024-10-13T21:53:00"/>
    <x v="0"/>
    <x v="3"/>
    <s v="Patient PT-61972 requesting addition of appointment originally booked for 19 Oct 2024."/>
    <s v="Appointment moved from afternoon to morning slot. Patient and GP practice both confirmed."/>
    <n v="3344"/>
    <s v="OK"/>
    <n v="6.4333333333333327"/>
    <n v="80.8"/>
    <s v="Within SLA"/>
    <n v="0"/>
    <n v="6.4333333333333327"/>
  </r>
  <r>
    <n v="3346"/>
    <s v="NB-2024-03346"/>
    <x v="29"/>
    <s v="PT-40846"/>
    <x v="1"/>
    <x v="0"/>
    <x v="1"/>
    <x v="85"/>
    <x v="3341"/>
    <d v="2024-08-20T16:53:00"/>
    <d v="2024-08-23T06:47:00"/>
    <d v="2024-08-23T13:33:00"/>
    <x v="0"/>
    <x v="3"/>
    <s v="Query regarding invoice 42915 dated 04 Aug 2024. Client reports incorrect charge of £1311."/>
    <s v="Invoice reviewed and corrected. Credit note issued for £247. Client accounts updated."/>
    <n v="3345"/>
    <s v="OK"/>
    <n v="3.333333333333333"/>
    <n v="65.233333333333334"/>
    <s v="Within SLA"/>
    <n v="0"/>
    <n v="3.333333333333333"/>
  </r>
  <r>
    <n v="3347"/>
    <s v="NB-2024-03347"/>
    <x v="59"/>
    <s v="PT-63926"/>
    <x v="3"/>
    <x v="2"/>
    <x v="1"/>
    <x v="32"/>
    <x v="3342"/>
    <d v="2024-10-22T23:45:00"/>
    <d v="2024-10-23T17:54:00"/>
    <d v="2024-10-23T21:56:00"/>
    <x v="0"/>
    <x v="1"/>
    <s v="Patient PT-63926 requesting addition of appointment originally booked for 24 Oct 2024."/>
    <s v="Cancellation processed. New appointment booked for following week per patient request."/>
    <n v="3346"/>
    <s v="OK"/>
    <n v="1.8166666666666667"/>
    <n v="19.966666666666665"/>
    <s v="Within SLA"/>
    <n v="0"/>
    <n v="1.8166666666666667"/>
  </r>
  <r>
    <n v="3348"/>
    <s v="NB-2025-03348"/>
    <x v="40"/>
    <s v="PT-96502"/>
    <x v="4"/>
    <x v="2"/>
    <x v="0"/>
    <x v="38"/>
    <x v="3343"/>
    <d v="2025-01-06T15:25:00"/>
    <d v="2025-01-06T21:52:00"/>
    <d v="2025-01-07T02:23:00"/>
    <x v="0"/>
    <x v="2"/>
    <s v="Formal complaint submitted by clinic manager regarding billing error. Reference needed."/>
    <s v="Patient complaint escalated to Operations Manager. Resolution meeting held; outcome agreed with client."/>
    <n v="3347"/>
    <s v="OK"/>
    <n v="1.0333333333333332"/>
    <n v="7.4833333333333334"/>
    <s v="Within SLA"/>
    <n v="0"/>
    <n v="1.0333333333333332"/>
  </r>
  <r>
    <n v="3349"/>
    <s v="NB-2025-03349"/>
    <x v="7"/>
    <s v="PT-91032"/>
    <x v="4"/>
    <x v="0"/>
    <x v="1"/>
    <x v="43"/>
    <x v="3344"/>
    <d v="2025-01-07T09:59:00"/>
    <d v="2025-01-09T03:54:00"/>
    <d v="2025-01-10T06:53:00"/>
    <x v="0"/>
    <x v="2"/>
    <s v="Formal complaint submitted by clinic manager regarding delayed response. Reference needed."/>
    <s v="Complaint acknowledged and logged under ref CMP-3783. Full investigation completed within SLA. Apology letter sent."/>
    <n v="3348"/>
    <s v="OK"/>
    <n v="3.1"/>
    <n v="45.016666666666666"/>
    <s v="Within SLA"/>
    <n v="0"/>
    <n v="3.1"/>
  </r>
  <r>
    <n v="3350"/>
    <s v="NB-2023-03350"/>
    <x v="40"/>
    <s v="PT-73744"/>
    <x v="2"/>
    <x v="2"/>
    <x v="3"/>
    <x v="4"/>
    <x v="3345"/>
    <d v="2023-02-10T20:06:00"/>
    <m/>
    <d v="2023-02-11T07:00:00"/>
    <x v="1"/>
    <x v="3"/>
    <s v="Pre-authorisation request for diagnostic imaging. Patient PT-73744. Insurer: Bupa."/>
    <m/>
    <n v="3349"/>
    <s v="OPEN_TICKET"/>
    <n v="1.0999999999999999"/>
    <m/>
    <s v="Breached"/>
    <n v="1"/>
    <n v="1.0999999999999999"/>
  </r>
  <r>
    <n v="3351"/>
    <s v="NB-2023-03351"/>
    <x v="68"/>
    <s v="PT-26965"/>
    <x v="2"/>
    <x v="0"/>
    <x v="0"/>
    <x v="26"/>
    <x v="3346"/>
    <d v="2023-04-26T14:18:00"/>
    <d v="2023-04-27T17:45:00"/>
    <d v="2023-04-28T12:22:00"/>
    <x v="0"/>
    <x v="2"/>
    <s v="Pre-authorisation request for specialist referral. Patient PT-26965. Insurer: Bupa."/>
    <s v="Pre-auth declined by insurer. Patient advised of self-pay options and appeal pathway."/>
    <n v="3350"/>
    <s v="OK"/>
    <n v="1.9333333333333333"/>
    <n v="29.383333333333333"/>
    <s v="Within SLA"/>
    <n v="0"/>
    <n v="1.9333333333333333"/>
  </r>
  <r>
    <n v="3352"/>
    <s v="NB-2023-03352"/>
    <x v="55"/>
    <s v="PT-93523"/>
    <x v="3"/>
    <x v="0"/>
    <x v="1"/>
    <x v="81"/>
    <x v="3347"/>
    <d v="2023-10-07T01:48:00"/>
    <d v="2023-10-07T21:31:00"/>
    <d v="2023-10-08T16:45:00"/>
    <x v="0"/>
    <x v="0"/>
    <s v="Patient PT-93523 requesting reschedule of appointment originally booked for 14 Oct 2023."/>
    <s v="Urgent appointment arranged within 24 hours following GP referral. Patient notified."/>
    <n v="3351"/>
    <s v="OK"/>
    <n v="9.0499999999999989"/>
    <n v="28.766666666666666"/>
    <s v="Within SLA"/>
    <n v="0"/>
    <n v="9.0499999999999989"/>
  </r>
  <r>
    <n v="3353"/>
    <s v="NB-2024-03353"/>
    <x v="35"/>
    <s v="PT-16580"/>
    <x v="3"/>
    <x v="0"/>
    <x v="1"/>
    <x v="17"/>
    <x v="3348"/>
    <d v="2024-12-29T07:21:00"/>
    <d v="2025-01-02T05:08:00"/>
    <d v="2024-12-31T11:55:00"/>
    <x v="1"/>
    <x v="1"/>
    <s v="Patient PT-16580 requesting cancellation of appointment originally booked for 29 Dec 2024."/>
    <s v="Appointment moved from afternoon to morning slot. Patient and GP practice both confirmed."/>
    <n v="3352"/>
    <s v="OK"/>
    <n v="19.433333333333334"/>
    <n v="113.21666666666667"/>
    <s v="Breached"/>
    <n v="1"/>
    <n v="19.433333333333334"/>
  </r>
  <r>
    <n v="3354"/>
    <s v="NB-2023-03354"/>
    <x v="19"/>
    <s v="PT-99825"/>
    <x v="0"/>
    <x v="0"/>
    <x v="1"/>
    <x v="76"/>
    <x v="3349"/>
    <d v="2023-11-08T08:51:00"/>
    <d v="2023-11-09T14:26:00"/>
    <d v="2023-11-10T06:25:00"/>
    <x v="0"/>
    <x v="3"/>
    <s v="Request for insurance medical report for patient PT-99825."/>
    <s v="Insurance medical report completed and submitted to insurer within agreed timeframe."/>
    <n v="3353"/>
    <s v="OK"/>
    <n v="2.4333333333333331"/>
    <n v="32.016666666666666"/>
    <s v="Within SLA"/>
    <n v="0"/>
    <n v="2.4333333333333331"/>
  </r>
  <r>
    <n v="3355"/>
    <s v="NB-2023-03355"/>
    <x v="38"/>
    <s v="PT-91966"/>
    <x v="2"/>
    <x v="0"/>
    <x v="0"/>
    <x v="77"/>
    <x v="3350"/>
    <d v="2023-07-03T01:20:00"/>
    <d v="2023-07-03T16:41:00"/>
    <d v="2023-07-04T00:33:00"/>
    <x v="0"/>
    <x v="1"/>
    <s v="Pre-authorisation request for surgical procedure. Patient PT-91966. Insurer: Cigna."/>
    <s v="Insurer contacted; claim resubmitted with corrected diagnosis code. Outcome pending."/>
    <n v="3354"/>
    <s v="OK"/>
    <n v="0.78333333333333333"/>
    <n v="16.133333333333333"/>
    <s v="Within SLA"/>
    <n v="0"/>
    <n v="0.78333333333333333"/>
  </r>
  <r>
    <n v="3356"/>
    <s v="NB-2024-03356"/>
    <x v="11"/>
    <s v="PT-75958"/>
    <x v="2"/>
    <x v="2"/>
    <x v="0"/>
    <x v="58"/>
    <x v="3351"/>
    <d v="2024-05-01T08:48:00"/>
    <d v="2024-05-01T23:48:00"/>
    <d v="2024-05-02T05:51:00"/>
    <x v="0"/>
    <x v="0"/>
    <s v="Pre-authorisation request for surgical procedure. Patient PT-75958. Insurer: Aviva."/>
    <s v="Claim status updated to approved. Payment expected within 5–7 working days."/>
    <n v="3355"/>
    <s v="OK"/>
    <n v="2.9499999999999997"/>
    <n v="17.95"/>
    <s v="Within SLA"/>
    <n v="0"/>
    <n v="2.9499999999999997"/>
  </r>
  <r>
    <n v="3357"/>
    <s v="NB-2024-03357"/>
    <x v="23"/>
    <s v="PT-17213"/>
    <x v="1"/>
    <x v="0"/>
    <x v="0"/>
    <x v="81"/>
    <x v="3352"/>
    <d v="2024-12-17T09:36:00"/>
    <d v="2024-12-19T21:55:00"/>
    <d v="2024-12-20T04:13:00"/>
    <x v="0"/>
    <x v="0"/>
    <s v="Query regarding invoice 86142 dated 20 Nov 2024. Client reports missing credit of £1644."/>
    <s v="Charge dispute investigated. Original amount validated as correct; breakdown sent to client."/>
    <n v="3356"/>
    <s v="OK"/>
    <n v="5.3833333333333329"/>
    <n v="65.7"/>
    <s v="Within SLA"/>
    <n v="0"/>
    <n v="5.3833333333333329"/>
  </r>
  <r>
    <n v="3358"/>
    <s v="NB-2023-03358"/>
    <x v="8"/>
    <s v="PT-97433"/>
    <x v="2"/>
    <x v="2"/>
    <x v="0"/>
    <x v="35"/>
    <x v="3353"/>
    <d v="2023-08-04T18:54:00"/>
    <d v="2023-08-04T22:35:00"/>
    <d v="2023-08-05T06:00:00"/>
    <x v="0"/>
    <x v="0"/>
    <s v="Pre-authorisation request for outpatient consultation. Patient PT-97433. Insurer: Vitality."/>
    <s v="Pre-authorisation confirmed with insurer. Reference number provided to client."/>
    <n v="3357"/>
    <s v="OK"/>
    <n v="0.89999999999999991"/>
    <n v="4.583333333333333"/>
    <s v="Within SLA"/>
    <n v="0"/>
    <n v="0.89999999999999991"/>
  </r>
  <r>
    <n v="3359"/>
    <s v="NB-2023-03359"/>
    <x v="16"/>
    <s v="PT-91751"/>
    <x v="0"/>
    <x v="0"/>
    <x v="0"/>
    <x v="31"/>
    <x v="3354"/>
    <d v="2023-05-14T06:00:00"/>
    <d v="2023-05-16T01:06:00"/>
    <d v="2023-05-17T00:55:00"/>
    <x v="0"/>
    <x v="2"/>
    <s v="Request for clinical summary for patient PT-91751."/>
    <s v="Insurance medical report completed and submitted to insurer within agreed timeframe."/>
    <n v="3358"/>
    <s v="OK"/>
    <n v="5.083333333333333"/>
    <n v="48.18333333333333"/>
    <s v="Within SLA"/>
    <n v="0"/>
    <n v="5.083333333333333"/>
  </r>
  <r>
    <n v="3360"/>
    <s v="NB-2023-03360"/>
    <x v="21"/>
    <s v="PT-53496"/>
    <x v="3"/>
    <x v="0"/>
    <x v="0"/>
    <x v="23"/>
    <x v="3355"/>
    <d v="2023-01-29T16:11:00"/>
    <d v="2023-01-30T21:01:00"/>
    <d v="2023-01-31T13:30:00"/>
    <x v="0"/>
    <x v="3"/>
    <s v="Patient PT-53496 requesting cancellation of appointment originally booked for 31 Jan 2023."/>
    <s v="Cancellation processed. New appointment booked for following week per patient request."/>
    <n v="3359"/>
    <s v="OK"/>
    <n v="2.6833333333333331"/>
    <n v="31.516666666666666"/>
    <s v="Within SLA"/>
    <n v="0"/>
    <n v="2.6833333333333331"/>
  </r>
  <r>
    <n v="3361"/>
    <s v="NB-2023-03361"/>
    <x v="66"/>
    <s v="PT-50466"/>
    <x v="1"/>
    <x v="0"/>
    <x v="0"/>
    <x v="46"/>
    <x v="3356"/>
    <d v="2023-08-09T00:47:00"/>
    <d v="2023-08-11T16:21:00"/>
    <d v="2023-08-11T21:57:00"/>
    <x v="0"/>
    <x v="0"/>
    <s v="Query regarding invoice 53612 dated 26 Jul 2023. Client reports duplicate payment of £3029."/>
    <s v="Late payment fee waived as a goodwill gesture following system error. Account adjusted."/>
    <n v="3360"/>
    <s v="OK"/>
    <n v="2.833333333333333"/>
    <n v="66.399999999999991"/>
    <s v="Within SLA"/>
    <n v="0"/>
    <n v="2.833333333333333"/>
  </r>
  <r>
    <n v="3362"/>
    <s v="NB-2023-03362"/>
    <x v="10"/>
    <s v="PT-85513"/>
    <x v="1"/>
    <x v="0"/>
    <x v="0"/>
    <x v="46"/>
    <x v="3357"/>
    <d v="2023-07-07T11:23:00"/>
    <d v="2023-07-09T22:12:00"/>
    <d v="2023-07-10T08:09:00"/>
    <x v="0"/>
    <x v="0"/>
    <s v="Query regarding invoice 94675 dated 24 Jun 2023. Client reports disputed amount of £1081."/>
    <s v="Invoice reviewed and corrected. Credit note issued for £81. Client accounts updated."/>
    <n v="3361"/>
    <s v="OK"/>
    <n v="3.2333333333333334"/>
    <n v="62.05"/>
    <s v="Within SLA"/>
    <n v="0"/>
    <n v="3.2333333333333334"/>
  </r>
  <r>
    <n v="3363"/>
    <s v="NB-2025-03363"/>
    <x v="65"/>
    <s v="PT-72258"/>
    <x v="4"/>
    <x v="1"/>
    <x v="0"/>
    <x v="98"/>
    <x v="3358"/>
    <d v="2025-02-01T19:06:00"/>
    <d v="2025-02-01T19:22:00"/>
    <d v="2025-02-01T21:29:00"/>
    <x v="0"/>
    <x v="3"/>
    <s v="Formal complaint submitted by GP practice regarding appointment handling. Reference needed."/>
    <s v="Complaint closed following satisfactory resolution. Client confirmed acceptance of outcome."/>
    <n v="3362"/>
    <s v="OK"/>
    <n v="1.6166666666666667"/>
    <n v="1.8833333333333333"/>
    <s v="Within SLA"/>
    <n v="0"/>
    <n v="1.6166666666666667"/>
  </r>
  <r>
    <n v="3364"/>
    <s v="NB-2024-03364"/>
    <x v="38"/>
    <s v="PT-49268"/>
    <x v="0"/>
    <x v="0"/>
    <x v="1"/>
    <x v="12"/>
    <x v="3359"/>
    <d v="2024-04-24T04:14:00"/>
    <d v="2024-04-24T15:32:00"/>
    <d v="2024-04-25T03:06:00"/>
    <x v="0"/>
    <x v="1"/>
    <s v="Request for medical records for patient PT-49268."/>
    <s v="Medical records compiled and securely transmitted to requesting party within 72 hours."/>
    <n v="3363"/>
    <s v="OK"/>
    <n v="1.1333333333333333"/>
    <n v="12.433333333333334"/>
    <s v="Within SLA"/>
    <n v="0"/>
    <n v="1.1333333333333333"/>
  </r>
  <r>
    <n v="3365"/>
    <s v="NB-2023-03365"/>
    <x v="48"/>
    <s v="PT-18948"/>
    <x v="0"/>
    <x v="0"/>
    <x v="0"/>
    <x v="68"/>
    <x v="3360"/>
    <d v="2023-11-09T15:45:00"/>
    <d v="2023-11-11T09:25:00"/>
    <d v="2023-11-12T13:06:00"/>
    <x v="0"/>
    <x v="0"/>
    <s v="Request for GP referral letter for patient PT-18948."/>
    <s v="Insurance medical report completed and submitted to insurer within agreed timeframe."/>
    <n v="3364"/>
    <s v="OK"/>
    <n v="2.65"/>
    <n v="44.316666666666663"/>
    <s v="Within SLA"/>
    <n v="0"/>
    <n v="2.65"/>
  </r>
  <r>
    <n v="3366"/>
    <s v="NB-2024-03366"/>
    <x v="68"/>
    <s v="PT-37028"/>
    <x v="2"/>
    <x v="0"/>
    <x v="0"/>
    <x v="4"/>
    <x v="3361"/>
    <d v="2024-12-22T07:14:00"/>
    <d v="2024-12-23T02:38:00"/>
    <d v="2024-12-24T05:06:00"/>
    <x v="0"/>
    <x v="2"/>
    <s v="Pre-authorisation request for surgical procedure. Patient PT-37028. Insurer: Bupa."/>
    <s v="Pre-auth declined by insurer. Patient advised of self-pay options and appeal pathway."/>
    <n v="3365"/>
    <s v="OK"/>
    <n v="2.1333333333333333"/>
    <n v="21.533333333333331"/>
    <s v="Within SLA"/>
    <n v="0"/>
    <n v="2.1333333333333333"/>
  </r>
  <r>
    <n v="3367"/>
    <s v="NB-2024-03367"/>
    <x v="41"/>
    <s v="PT-22553"/>
    <x v="2"/>
    <x v="0"/>
    <x v="0"/>
    <x v="63"/>
    <x v="3362"/>
    <d v="2024-11-18T14:27:00"/>
    <d v="2024-11-19T13:35:00"/>
    <d v="2024-11-21T11:11:00"/>
    <x v="0"/>
    <x v="3"/>
    <s v="Pre-authorisation request for surgical procedure. Patient PT-22553. Insurer: AXA Health."/>
    <s v="Claim status updated to approved. Payment expected within 5–7 working days."/>
    <n v="3366"/>
    <s v="OK"/>
    <n v="3.2666666666666666"/>
    <n v="26.4"/>
    <s v="Within SLA"/>
    <n v="0"/>
    <n v="3.2666666666666666"/>
  </r>
  <r>
    <n v="3368"/>
    <s v="NB-2023-03368"/>
    <x v="61"/>
    <s v="PT-76155"/>
    <x v="4"/>
    <x v="0"/>
    <x v="1"/>
    <x v="59"/>
    <x v="3363"/>
    <d v="2023-12-10T18:44:00"/>
    <d v="2023-12-11T08:55:00"/>
    <d v="2023-12-11T17:42:00"/>
    <x v="0"/>
    <x v="3"/>
    <s v="Formal complaint submitted by clinic manager regarding appointment handling. Reference needed."/>
    <s v="Complaint resolved following discussion with client. Compensation of £757 agreed and authorised."/>
    <n v="3367"/>
    <s v="OK"/>
    <n v="1.0333333333333332"/>
    <n v="15.216666666666667"/>
    <s v="Within SLA"/>
    <n v="0"/>
    <n v="1.0333333333333332"/>
  </r>
  <r>
    <n v="3369"/>
    <s v="NB-2023-03369"/>
    <x v="62"/>
    <s v="PT-82165"/>
    <x v="4"/>
    <x v="1"/>
    <x v="1"/>
    <x v="8"/>
    <x v="3364"/>
    <d v="2023-01-22T22:21:00"/>
    <d v="2023-01-23T01:51:00"/>
    <d v="2023-01-23T04:42:00"/>
    <x v="0"/>
    <x v="0"/>
    <s v="Formal complaint submitted by clinic manager regarding appointment handling. Reference needed."/>
    <s v="Complaint resolved following discussion with client. Compensation of £293 agreed and authorised."/>
    <n v="3368"/>
    <s v="OK"/>
    <n v="1.65"/>
    <n v="5.1499999999999995"/>
    <s v="Within SLA"/>
    <n v="0"/>
    <n v="1.65"/>
  </r>
  <r>
    <n v="3370"/>
    <s v="NB-2024-03370"/>
    <x v="35"/>
    <s v="PT-35802"/>
    <x v="0"/>
    <x v="2"/>
    <x v="3"/>
    <x v="57"/>
    <x v="3365"/>
    <d v="2024-06-11T03:16:00"/>
    <m/>
    <d v="2024-06-11T23:41:00"/>
    <x v="0"/>
    <x v="1"/>
    <s v="Request for GP referral letter for patient PT-35802."/>
    <m/>
    <n v="3369"/>
    <s v="OPEN_TICKET"/>
    <n v="3.583333333333333"/>
    <m/>
    <s v="Within SLA"/>
    <n v="0"/>
    <n v="3.583333333333333"/>
  </r>
  <r>
    <n v="3371"/>
    <s v="NB-2025-03371"/>
    <x v="27"/>
    <s v="PT-68259"/>
    <x v="3"/>
    <x v="0"/>
    <x v="0"/>
    <x v="95"/>
    <x v="3366"/>
    <d v="2025-02-03T04:09:00"/>
    <d v="2025-02-05T08:31:00"/>
    <d v="2025-02-05T01:58:00"/>
    <x v="1"/>
    <x v="2"/>
    <s v="Patient PT-68259 requesting cancellation of appointment originally booked for 10 Feb 2025."/>
    <s v="Urgent appointment arranged within 24 hours following GP referral. Patient notified."/>
    <n v="3370"/>
    <s v="OK"/>
    <n v="2.1833333333333331"/>
    <n v="54.55"/>
    <s v="Breached"/>
    <n v="1"/>
    <n v="2.1833333333333331"/>
  </r>
  <r>
    <n v="3372"/>
    <s v="NB-2024-03372"/>
    <x v="6"/>
    <s v="PT-12483"/>
    <x v="1"/>
    <x v="2"/>
    <x v="0"/>
    <x v="87"/>
    <x v="3367"/>
    <d v="2024-10-09T17:12:00"/>
    <d v="2024-10-09T23:35:00"/>
    <d v="2024-10-10T03:45:00"/>
    <x v="0"/>
    <x v="3"/>
    <s v="Query regarding invoice 68940 dated 19 Sep 2024. Client reports missing credit of £2326."/>
    <s v="Duplicate charge identified and reversed. Updated invoice sent to client for reconciliation."/>
    <n v="3371"/>
    <s v="OK"/>
    <n v="1.45"/>
    <n v="7.833333333333333"/>
    <s v="Within SLA"/>
    <n v="0"/>
    <n v="1.45"/>
  </r>
  <r>
    <n v="3373"/>
    <s v="NB-2024-03373"/>
    <x v="53"/>
    <s v="PT-46722"/>
    <x v="3"/>
    <x v="0"/>
    <x v="0"/>
    <x v="83"/>
    <x v="3368"/>
    <d v="2024-09-03T18:08:00"/>
    <d v="2024-09-05T04:34:00"/>
    <d v="2024-09-05T11:46:00"/>
    <x v="0"/>
    <x v="3"/>
    <s v="Patient PT-46722 requesting addition of appointment originally booked for 11 Sep 2024."/>
    <s v="Cancellation processed. New appointment booked for following week per patient request."/>
    <n v="3372"/>
    <s v="OK"/>
    <n v="6.3666666666666663"/>
    <n v="40.799999999999997"/>
    <s v="Within SLA"/>
    <n v="0"/>
    <n v="6.3666666666666663"/>
  </r>
  <r>
    <n v="3374"/>
    <s v="NB-2024-03374"/>
    <x v="5"/>
    <s v="PT-85673"/>
    <x v="4"/>
    <x v="0"/>
    <x v="0"/>
    <x v="73"/>
    <x v="3369"/>
    <d v="2024-01-23T06:53:00"/>
    <d v="2024-01-24T06:41:00"/>
    <d v="2024-01-25T05:36:00"/>
    <x v="0"/>
    <x v="3"/>
    <s v="Formal complaint submitted by patient regarding appointment handling. Reference needed."/>
    <s v="Complaint acknowledged and logged under ref CMP-2274. Full investigation completed within SLA. Apology letter sent."/>
    <n v="3373"/>
    <s v="OK"/>
    <n v="1.2833333333333332"/>
    <n v="25.083333333333332"/>
    <s v="Within SLA"/>
    <n v="0"/>
    <n v="1.2833333333333332"/>
  </r>
  <r>
    <n v="3375"/>
    <s v="NB-2023-03375"/>
    <x v="49"/>
    <s v="PT-53315"/>
    <x v="1"/>
    <x v="3"/>
    <x v="1"/>
    <x v="85"/>
    <x v="3370"/>
    <d v="2023-06-28T07:21:00"/>
    <d v="2023-07-01T06:51:00"/>
    <d v="2023-07-02T00:25:00"/>
    <x v="0"/>
    <x v="3"/>
    <s v="Query regarding invoice 69868 dated 03 Jun 2023. Client reports duplicate payment of £1825."/>
    <s v="Billing query resolved following confirmation from insurer. Payment processing initiated."/>
    <n v="3374"/>
    <s v="OK"/>
    <n v="6.9333333333333327"/>
    <n v="78.433333333333337"/>
    <s v="Within SLA"/>
    <n v="0"/>
    <n v="6.9333333333333327"/>
  </r>
  <r>
    <n v="3376"/>
    <s v="NB-2023-03376"/>
    <x v="0"/>
    <s v="PT-28700"/>
    <x v="3"/>
    <x v="2"/>
    <x v="0"/>
    <x v="24"/>
    <x v="3371"/>
    <d v="2023-10-23T18:34:00"/>
    <d v="2023-10-24T13:02:00"/>
    <d v="2023-10-24T16:40:00"/>
    <x v="0"/>
    <x v="0"/>
    <s v="Patient PT-28700 requesting addition of appointment originally booked for 06 Nov 2023."/>
    <s v="Cancellation processed. New appointment booked for following week per patient request."/>
    <n v="3375"/>
    <s v="OK"/>
    <n v="1.9"/>
    <n v="20.366666666666667"/>
    <s v="Within SLA"/>
    <n v="0"/>
    <n v="1.9"/>
  </r>
  <r>
    <n v="3377"/>
    <s v="NB-2024-03377"/>
    <x v="20"/>
    <s v="PT-51619"/>
    <x v="1"/>
    <x v="2"/>
    <x v="1"/>
    <x v="53"/>
    <x v="3372"/>
    <d v="2024-06-11T05:49:00"/>
    <d v="2024-06-12T09:43:00"/>
    <d v="2024-06-11T20:34:00"/>
    <x v="1"/>
    <x v="3"/>
    <s v="Query regarding invoice 61241 dated 24 May 2024. Client reports disputed amount of £2882."/>
    <s v="Duplicate charge identified and reversed. Updated invoice sent to client for reconciliation."/>
    <n v="3376"/>
    <s v="OK"/>
    <n v="9.25"/>
    <n v="37.15"/>
    <s v="Breached"/>
    <n v="1"/>
    <n v="9.25"/>
  </r>
  <r>
    <n v="3378"/>
    <s v="NB-2023-03378"/>
    <x v="49"/>
    <s v="PT-81651"/>
    <x v="2"/>
    <x v="0"/>
    <x v="1"/>
    <x v="98"/>
    <x v="3373"/>
    <d v="2023-08-18T00:45:00"/>
    <d v="2023-08-18T16:55:00"/>
    <d v="2023-08-19T21:19:00"/>
    <x v="0"/>
    <x v="1"/>
    <s v="Pre-authorisation request for surgical procedure. Patient PT-81651. Insurer: Vitality."/>
    <s v="Insurer contacted; claim resubmitted with corrected diagnosis code. Outcome pending."/>
    <n v="3377"/>
    <s v="OK"/>
    <n v="3.4333333333333331"/>
    <n v="19.599999999999998"/>
    <s v="Within SLA"/>
    <n v="0"/>
    <n v="3.4333333333333331"/>
  </r>
  <r>
    <n v="3379"/>
    <s v="NB-2023-03379"/>
    <x v="10"/>
    <s v="PT-31573"/>
    <x v="0"/>
    <x v="0"/>
    <x v="1"/>
    <x v="28"/>
    <x v="3374"/>
    <d v="2023-04-05T05:50:00"/>
    <d v="2023-04-08T10:14:00"/>
    <d v="2023-04-08T03:04:00"/>
    <x v="1"/>
    <x v="0"/>
    <s v="Request for GP referral letter for patient PT-31573."/>
    <s v="GP referral letter drafted and sent to specialist clinic. Copy retained on file."/>
    <n v="3378"/>
    <s v="OK"/>
    <n v="2.7666666666666666"/>
    <n v="79.166666666666657"/>
    <s v="Breached"/>
    <n v="1"/>
    <n v="2.7666666666666666"/>
  </r>
  <r>
    <n v="3380"/>
    <s v="NB-2025-03380"/>
    <x v="13"/>
    <s v="PT-26837"/>
    <x v="4"/>
    <x v="2"/>
    <x v="0"/>
    <x v="45"/>
    <x v="3375"/>
    <d v="2025-02-25T23:07:00"/>
    <d v="2025-02-26T10:54:00"/>
    <d v="2025-02-26T10:02:00"/>
    <x v="1"/>
    <x v="2"/>
    <s v="Formal complaint submitted by family member regarding data handling concern. Reference needed."/>
    <s v="Formal complaint reviewed. Root cause identified as process gap. Corrective action documented and shared with client."/>
    <n v="3379"/>
    <s v="OK"/>
    <n v="1.0833333333333333"/>
    <n v="12.866666666666665"/>
    <s v="Breached"/>
    <n v="1"/>
    <n v="1.0833333333333333"/>
  </r>
  <r>
    <n v="3381"/>
    <s v="NB-2023-03381"/>
    <x v="48"/>
    <s v="PT-44847"/>
    <x v="3"/>
    <x v="0"/>
    <x v="3"/>
    <x v="58"/>
    <x v="3376"/>
    <d v="2023-05-03T11:44:00"/>
    <m/>
    <d v="2023-05-06T08:42:00"/>
    <x v="1"/>
    <x v="1"/>
    <s v="Patient PT-44847 requesting cancellation of appointment originally booked for 16 May 2023."/>
    <m/>
    <n v="3380"/>
    <s v="OPEN_TICKET"/>
    <n v="3.0333333333333332"/>
    <m/>
    <s v="Breached"/>
    <n v="1"/>
    <n v="3.0333333333333332"/>
  </r>
  <r>
    <n v="3382"/>
    <s v="NB-2023-03382"/>
    <x v="24"/>
    <s v="PT-64434"/>
    <x v="2"/>
    <x v="0"/>
    <x v="0"/>
    <x v="70"/>
    <x v="3377"/>
    <d v="2023-06-19T20:31:00"/>
    <d v="2023-06-20T03:58:00"/>
    <d v="2023-06-20T19:34:00"/>
    <x v="0"/>
    <x v="1"/>
    <s v="Pre-authorisation request for physiotherapy course. Patient PT-64434. Insurer: Vitality."/>
    <s v="Policy coverage query resolved. Benefit schedule sent to patient for reference."/>
    <n v="3381"/>
    <s v="OK"/>
    <n v="0.95"/>
    <n v="8.4"/>
    <s v="Within SLA"/>
    <n v="0"/>
    <n v="0.95"/>
  </r>
  <r>
    <n v="3383"/>
    <s v="NB-2024-03383"/>
    <x v="54"/>
    <s v="PT-21459"/>
    <x v="2"/>
    <x v="2"/>
    <x v="1"/>
    <x v="29"/>
    <x v="3378"/>
    <d v="2024-07-21T10:03:00"/>
    <d v="2024-07-21T16:38:00"/>
    <d v="2024-07-21T21:22:00"/>
    <x v="0"/>
    <x v="0"/>
    <s v="Pre-authorisation request for specialist referral. Patient PT-21459. Insurer: Cigna."/>
    <s v="Insurer contacted; claim resubmitted with corrected diagnosis code. Outcome pending."/>
    <n v="3382"/>
    <s v="OK"/>
    <n v="0.68333333333333335"/>
    <n v="7.2666666666666666"/>
    <s v="Within SLA"/>
    <n v="0"/>
    <n v="0.68333333333333335"/>
  </r>
  <r>
    <n v="3384"/>
    <s v="NB-2023-03384"/>
    <x v="15"/>
    <s v="PT-78071"/>
    <x v="3"/>
    <x v="0"/>
    <x v="1"/>
    <x v="24"/>
    <x v="3379"/>
    <d v="2023-12-15T02:19:00"/>
    <d v="2023-12-15T21:01:00"/>
    <d v="2023-12-17T00:21:00"/>
    <x v="0"/>
    <x v="3"/>
    <s v="Patient PT-78071 requesting addition of appointment originally booked for 21 Dec 2023."/>
    <s v="Appointment moved from afternoon to morning slot. Patient and GP practice both confirmed."/>
    <n v="3383"/>
    <s v="OK"/>
    <n v="1.9666666666666666"/>
    <n v="20.666666666666664"/>
    <s v="Within SLA"/>
    <n v="0"/>
    <n v="1.9666666666666666"/>
  </r>
  <r>
    <n v="3385"/>
    <s v="NB-2024-03385"/>
    <x v="32"/>
    <s v="PT-26745"/>
    <x v="2"/>
    <x v="0"/>
    <x v="0"/>
    <x v="79"/>
    <x v="3380"/>
    <d v="2024-09-08T15:18:00"/>
    <d v="2024-09-09T00:36:00"/>
    <d v="2024-09-10T08:57:00"/>
    <x v="0"/>
    <x v="3"/>
    <s v="Pre-authorisation request for physiotherapy course. Patient PT-26745. Insurer: AXA Health."/>
    <s v="Pre-authorisation confirmed with insurer. Reference number provided to client."/>
    <n v="3384"/>
    <s v="OK"/>
    <n v="6.35"/>
    <n v="15.649999999999999"/>
    <s v="Within SLA"/>
    <n v="0"/>
    <n v="6.35"/>
  </r>
  <r>
    <n v="3386"/>
    <s v="NB-2024-03386"/>
    <x v="18"/>
    <s v="PT-65846"/>
    <x v="3"/>
    <x v="2"/>
    <x v="1"/>
    <x v="13"/>
    <x v="3381"/>
    <d v="2024-01-15T19:16:00"/>
    <d v="2024-01-16T00:01:00"/>
    <d v="2024-01-16T02:38:00"/>
    <x v="0"/>
    <x v="0"/>
    <s v="Patient PT-65846 requesting cancellation of appointment originally booked for 24 Jan 2024."/>
    <s v="Appointment rescheduled to patient's preferred date. Confirmation sent via email and SMS."/>
    <n v="3385"/>
    <s v="OK"/>
    <n v="0.6333333333333333"/>
    <n v="5.3833333333333329"/>
    <s v="Within SLA"/>
    <n v="0"/>
    <n v="0.6333333333333333"/>
  </r>
  <r>
    <n v="3387"/>
    <s v="NB-2024-03387"/>
    <x v="50"/>
    <s v="PT-45090"/>
    <x v="0"/>
    <x v="2"/>
    <x v="0"/>
    <x v="49"/>
    <x v="3382"/>
    <d v="2024-01-31T02:18:00"/>
    <d v="2024-01-31T06:32:00"/>
    <d v="2024-01-31T09:15:00"/>
    <x v="0"/>
    <x v="1"/>
    <s v="Request for GP referral letter for patient PT-45090."/>
    <s v="Medical records compiled and securely transmitted to requesting party within 72 hours."/>
    <n v="3386"/>
    <s v="OK"/>
    <n v="1.05"/>
    <n v="5.2833333333333332"/>
    <s v="Within SLA"/>
    <n v="0"/>
    <n v="1.05"/>
  </r>
  <r>
    <n v="3388"/>
    <s v="NB-2024-03388"/>
    <x v="38"/>
    <s v="PT-54363"/>
    <x v="3"/>
    <x v="0"/>
    <x v="1"/>
    <x v="92"/>
    <x v="3383"/>
    <d v="2024-07-13T13:49:00"/>
    <d v="2024-07-13T20:51:00"/>
    <d v="2024-07-14T12:17:00"/>
    <x v="0"/>
    <x v="1"/>
    <s v="Patient PT-54363 requesting reschedule of appointment originally booked for 24 Jul 2024."/>
    <s v="Urgent appointment arranged within 24 hours following GP referral. Patient notified."/>
    <n v="3387"/>
    <s v="OK"/>
    <n v="1.5333333333333332"/>
    <n v="8.5666666666666664"/>
    <s v="Within SLA"/>
    <n v="0"/>
    <n v="1.5333333333333332"/>
  </r>
  <r>
    <n v="3389"/>
    <s v="NB-2023-03389"/>
    <x v="5"/>
    <s v="PT-73604"/>
    <x v="1"/>
    <x v="0"/>
    <x v="0"/>
    <x v="77"/>
    <x v="3384"/>
    <d v="2023-08-08T13:25:00"/>
    <d v="2023-08-09T13:13:00"/>
    <d v="2023-08-10T04:11:00"/>
    <x v="0"/>
    <x v="3"/>
    <s v="Query regarding invoice 94768 dated 09 Jul 2023. Client reports missing credit of £2647."/>
    <s v="Invoice reviewed and corrected. Credit note issued for £390. Client accounts updated."/>
    <n v="3388"/>
    <s v="OK"/>
    <n v="9.2333333333333325"/>
    <n v="33.033333333333331"/>
    <s v="Within SLA"/>
    <n v="0"/>
    <n v="9.2333333333333325"/>
  </r>
  <r>
    <n v="3390"/>
    <s v="NB-2023-03390"/>
    <x v="8"/>
    <s v="PT-30793"/>
    <x v="3"/>
    <x v="0"/>
    <x v="1"/>
    <x v="95"/>
    <x v="3385"/>
    <d v="2023-09-06T23:22:00"/>
    <d v="2023-09-08T16:46:00"/>
    <d v="2023-09-08T20:35:00"/>
    <x v="0"/>
    <x v="2"/>
    <s v="Patient PT-30793 requesting reschedule of appointment originally booked for 12 Sep 2023."/>
    <s v="Appointment moved from afternoon to morning slot. Patient and GP practice both confirmed."/>
    <n v="3389"/>
    <s v="OK"/>
    <n v="2.7833333333333332"/>
    <n v="44.18333333333333"/>
    <s v="Within SLA"/>
    <n v="0"/>
    <n v="2.7833333333333332"/>
  </r>
  <r>
    <n v="3391"/>
    <s v="NB-2024-03391"/>
    <x v="21"/>
    <s v="PT-41553"/>
    <x v="2"/>
    <x v="3"/>
    <x v="0"/>
    <x v="64"/>
    <x v="3386"/>
    <d v="2024-11-23T18:30:00"/>
    <d v="2024-11-27T02:39:00"/>
    <d v="2024-11-27T13:27:00"/>
    <x v="0"/>
    <x v="1"/>
    <s v="Pre-authorisation request for diagnostic imaging. Patient PT-41553. Insurer: Cigna."/>
    <s v="Pre-authorisation confirmed with insurer. Reference number provided to client."/>
    <n v="3390"/>
    <s v="OK"/>
    <n v="5.05"/>
    <n v="85.2"/>
    <s v="Within SLA"/>
    <n v="0"/>
    <n v="5.05"/>
  </r>
  <r>
    <n v="3392"/>
    <s v="NB-2024-03392"/>
    <x v="13"/>
    <s v="PT-25362"/>
    <x v="2"/>
    <x v="0"/>
    <x v="1"/>
    <x v="61"/>
    <x v="3387"/>
    <d v="2024-05-17T09:11:00"/>
    <d v="2024-05-19T12:08:00"/>
    <d v="2024-05-19T07:51:00"/>
    <x v="1"/>
    <x v="3"/>
    <s v="Pre-authorisation request for surgical procedure. Patient PT-25362. Insurer: AXA Health."/>
    <s v="Pre-authorisation confirmed with insurer. Reference number provided to client."/>
    <n v="3391"/>
    <s v="OK"/>
    <n v="1.3333333333333333"/>
    <n v="52.283333333333331"/>
    <s v="Breached"/>
    <n v="1"/>
    <n v="1.3333333333333333"/>
  </r>
  <r>
    <n v="3393"/>
    <s v="NB-2023-03393"/>
    <x v="19"/>
    <s v="PT-30721"/>
    <x v="4"/>
    <x v="2"/>
    <x v="0"/>
    <x v="19"/>
    <x v="3388"/>
    <d v="2023-10-16T01:43:00"/>
    <d v="2023-10-16T05:15:00"/>
    <d v="2023-10-16T10:00:00"/>
    <x v="0"/>
    <x v="1"/>
    <s v="Formal complaint submitted by clinic manager regarding billing error. Reference needed."/>
    <s v="Complaint closed following satisfactory resolution. Client confirmed acceptance of outcome."/>
    <n v="3392"/>
    <s v="OK"/>
    <n v="3.7166666666666663"/>
    <n v="7.25"/>
    <s v="Within SLA"/>
    <n v="0"/>
    <n v="3.7166666666666663"/>
  </r>
  <r>
    <n v="3394"/>
    <s v="NB-2024-03394"/>
    <x v="4"/>
    <s v="PT-70053"/>
    <x v="1"/>
    <x v="0"/>
    <x v="0"/>
    <x v="53"/>
    <x v="3389"/>
    <d v="2024-10-21T05:57:00"/>
    <d v="2024-10-21T23:23:00"/>
    <d v="2024-10-22T23:23:00"/>
    <x v="0"/>
    <x v="3"/>
    <s v="Query regarding invoice 73514 dated 02 Oct 2024. Client reports disputed amount of £2549."/>
    <s v="Charge dispute investigated. Original amount validated as correct; breakdown sent to client."/>
    <n v="3393"/>
    <s v="OK"/>
    <n v="6.5666666666666664"/>
    <n v="24"/>
    <s v="Within SLA"/>
    <n v="0"/>
    <n v="6.5666666666666664"/>
  </r>
  <r>
    <n v="3395"/>
    <s v="NB-2023-03395"/>
    <x v="1"/>
    <s v="PT-88872"/>
    <x v="1"/>
    <x v="2"/>
    <x v="0"/>
    <x v="33"/>
    <x v="3390"/>
    <d v="2023-11-19T16:39:00"/>
    <d v="2023-11-20T01:13:00"/>
    <d v="2023-11-20T11:36:00"/>
    <x v="0"/>
    <x v="3"/>
    <s v="Query regarding invoice 96731 dated 31 Oct 2023. Client reports disputed amount of £2385."/>
    <s v="Invoice reviewed and corrected. Credit note issued for £102. Client accounts updated."/>
    <n v="3394"/>
    <s v="OK"/>
    <n v="5.05"/>
    <n v="13.616666666666665"/>
    <s v="Within SLA"/>
    <n v="0"/>
    <n v="5.05"/>
  </r>
  <r>
    <n v="3396"/>
    <s v="NB-2024-03396"/>
    <x v="21"/>
    <s v="PT-45502"/>
    <x v="1"/>
    <x v="0"/>
    <x v="1"/>
    <x v="68"/>
    <x v="3391"/>
    <d v="2024-09-14T05:17:00"/>
    <d v="2024-09-18T02:01:00"/>
    <d v="2024-09-16T02:54:00"/>
    <x v="1"/>
    <x v="2"/>
    <s v="Query regarding invoice 48016 dated 15 Aug 2024. Client reports disputed amount of £224."/>
    <s v="Invoice reviewed and corrected. Credit note issued for £294. Client accounts updated."/>
    <n v="3395"/>
    <s v="OK"/>
    <n v="2.3833333333333333"/>
    <n v="95.11666666666666"/>
    <s v="Breached"/>
    <n v="1"/>
    <n v="2.3833333333333333"/>
  </r>
  <r>
    <n v="3397"/>
    <s v="NB-2025-03397"/>
    <x v="1"/>
    <s v="PT-76552"/>
    <x v="4"/>
    <x v="1"/>
    <x v="0"/>
    <x v="18"/>
    <x v="3392"/>
    <d v="2025-01-23T07:53:00"/>
    <d v="2025-01-23T23:03:00"/>
    <d v="2025-01-23T15:01:00"/>
    <x v="1"/>
    <x v="1"/>
    <s v="Formal complaint submitted by family member regarding delayed response. Reference needed."/>
    <s v="Complaint closed following satisfactory resolution. Client confirmed acceptance of outcome."/>
    <n v="3396"/>
    <s v="OK"/>
    <n v="0.86666666666666659"/>
    <n v="16.033333333333331"/>
    <s v="Breached"/>
    <n v="1"/>
    <n v="0.86666666666666659"/>
  </r>
  <r>
    <n v="3398"/>
    <s v="NB-2023-03398"/>
    <x v="47"/>
    <s v="PT-45563"/>
    <x v="0"/>
    <x v="1"/>
    <x v="0"/>
    <x v="47"/>
    <x v="3393"/>
    <d v="2023-03-10T21:53:00"/>
    <d v="2023-03-11T02:16:00"/>
    <d v="2023-03-11T04:36:00"/>
    <x v="0"/>
    <x v="1"/>
    <s v="Request for insurance medical report for patient PT-45563."/>
    <s v="GP referral letter drafted and sent to specialist clinic. Copy retained on file."/>
    <n v="3397"/>
    <s v="OK"/>
    <n v="1.2833333333333332"/>
    <n v="5.6666666666666661"/>
    <s v="Within SLA"/>
    <n v="0"/>
    <n v="1.2833333333333332"/>
  </r>
  <r>
    <n v="3399"/>
    <s v="NB-2024-03399"/>
    <x v="59"/>
    <s v="PT-21168"/>
    <x v="1"/>
    <x v="2"/>
    <x v="1"/>
    <x v="34"/>
    <x v="3394"/>
    <d v="2024-08-29T06:49:00"/>
    <d v="2024-08-29T23:21:00"/>
    <d v="2024-08-30T03:42:00"/>
    <x v="0"/>
    <x v="1"/>
    <s v="Query regarding invoice 47700 dated 10 Aug 2024. Client reports disputed amount of £247."/>
    <s v="Charge dispute investigated. Original amount validated as correct; breakdown sent to client."/>
    <n v="3398"/>
    <s v="OK"/>
    <n v="3.1166666666666667"/>
    <n v="19.649999999999999"/>
    <s v="Within SLA"/>
    <n v="0"/>
    <n v="3.1166666666666667"/>
  </r>
  <r>
    <n v="3400"/>
    <s v="NB-2024-03400"/>
    <x v="31"/>
    <s v="PT-69736"/>
    <x v="1"/>
    <x v="2"/>
    <x v="0"/>
    <x v="107"/>
    <x v="3395"/>
    <d v="2024-03-25T18:06:00"/>
    <d v="2024-03-25T23:04:00"/>
    <d v="2024-03-26T05:14:00"/>
    <x v="0"/>
    <x v="1"/>
    <s v="Query regarding invoice 99928 dated 14 Mar 2024. Client reports disputed amount of £2491."/>
    <s v="Duplicate charge identified and reversed. Updated invoice sent to client for reconciliation."/>
    <n v="3399"/>
    <s v="OK"/>
    <n v="0.86666666666666659"/>
    <n v="5.833333333333333"/>
    <s v="Within SLA"/>
    <n v="0"/>
    <n v="0.86666666666666659"/>
  </r>
  <r>
    <n v="3401"/>
    <s v="NB-2024-03401"/>
    <x v="16"/>
    <s v="PT-89576"/>
    <x v="2"/>
    <x v="0"/>
    <x v="0"/>
    <x v="83"/>
    <x v="3396"/>
    <d v="2024-09-22T11:19:00"/>
    <d v="2024-09-24T01:54:00"/>
    <d v="2024-09-24T14:21:00"/>
    <x v="0"/>
    <x v="0"/>
    <s v="Pre-authorisation request for outpatient consultation. Patient PT-89576. Insurer: WPA."/>
    <s v="Insurer contacted; claim resubmitted with corrected diagnosis code. Outcome pending."/>
    <n v="3400"/>
    <s v="OK"/>
    <n v="20.966666666666665"/>
    <n v="59.55"/>
    <s v="Within SLA"/>
    <n v="0"/>
    <n v="20.966666666666665"/>
  </r>
  <r>
    <n v="3402"/>
    <s v="NB-2023-03402"/>
    <x v="9"/>
    <s v="PT-19903"/>
    <x v="0"/>
    <x v="0"/>
    <x v="0"/>
    <x v="30"/>
    <x v="3397"/>
    <d v="2023-10-07T15:50:00"/>
    <d v="2023-10-11T23:34:00"/>
    <d v="2023-10-10T10:44:00"/>
    <x v="1"/>
    <x v="3"/>
    <s v="Request for discharge summary for patient PT-19903."/>
    <s v="Medical records compiled and securely transmitted to requesting party within 72 hours."/>
    <n v="3401"/>
    <s v="OK"/>
    <n v="5.0999999999999996"/>
    <n v="108.83333333333333"/>
    <s v="Breached"/>
    <n v="1"/>
    <n v="5.0999999999999996"/>
  </r>
  <r>
    <n v="3403"/>
    <s v="NB-2024-03403"/>
    <x v="34"/>
    <s v="PT-90650"/>
    <x v="3"/>
    <x v="0"/>
    <x v="1"/>
    <x v="63"/>
    <x v="3398"/>
    <d v="2024-10-07T11:18:00"/>
    <d v="2024-10-07T21:26:00"/>
    <d v="2024-10-08T10:05:00"/>
    <x v="0"/>
    <x v="0"/>
    <s v="Patient PT-90650 requesting addition of appointment originally booked for 14 Oct 2024."/>
    <s v="Appointment moved from afternoon to morning slot. Patient and GP practice both confirmed."/>
    <n v="3402"/>
    <s v="OK"/>
    <n v="1.2166666666666666"/>
    <n v="11.35"/>
    <s v="Within SLA"/>
    <n v="0"/>
    <n v="1.2166666666666666"/>
  </r>
  <r>
    <n v="3404"/>
    <s v="NB-2025-03404"/>
    <x v="71"/>
    <s v="PT-77456"/>
    <x v="2"/>
    <x v="2"/>
    <x v="1"/>
    <x v="77"/>
    <x v="3399"/>
    <d v="2025-02-24T22:02:00"/>
    <d v="2025-02-25T02:57:00"/>
    <d v="2025-02-25T09:06:00"/>
    <x v="0"/>
    <x v="0"/>
    <s v="Pre-authorisation request for specialist referral. Patient PT-77456. Insurer: AXA Health."/>
    <s v="Insurer contacted; claim resubmitted with corrected diagnosis code. Outcome pending."/>
    <n v="3403"/>
    <s v="OK"/>
    <n v="0.93333333333333335"/>
    <n v="5.85"/>
    <s v="Within SLA"/>
    <n v="0"/>
    <n v="0.93333333333333335"/>
  </r>
  <r>
    <n v="3405"/>
    <s v="NB-2025-03405"/>
    <x v="1"/>
    <s v="PT-20546"/>
    <x v="3"/>
    <x v="0"/>
    <x v="1"/>
    <x v="57"/>
    <x v="3400"/>
    <d v="2025-03-17T13:06:00"/>
    <d v="2025-03-18T10:11:00"/>
    <d v="2025-03-20T10:11:00"/>
    <x v="0"/>
    <x v="3"/>
    <s v="Patient PT-20546 requesting reschedule of appointment originally booked for 24 Mar 2025."/>
    <s v="Appointment moved from afternoon to morning slot. Patient and GP practice both confirmed."/>
    <n v="3404"/>
    <s v="OK"/>
    <n v="2.9166666666666665"/>
    <n v="24"/>
    <s v="Within SLA"/>
    <n v="0"/>
    <n v="2.9166666666666665"/>
  </r>
  <r>
    <n v="3406"/>
    <s v="NB-2023-03406"/>
    <x v="29"/>
    <s v="PT-32511"/>
    <x v="3"/>
    <x v="0"/>
    <x v="0"/>
    <x v="28"/>
    <x v="3401"/>
    <d v="2023-10-12T07:25:00"/>
    <d v="2023-10-14T04:19:00"/>
    <d v="2023-10-14T17:55:00"/>
    <x v="0"/>
    <x v="1"/>
    <s v="Patient PT-32511 requesting reschedule of appointment originally booked for 20 Oct 2023."/>
    <s v="Appointment rescheduled to patient's preferred date. Confirmation sent via email and SMS."/>
    <n v="3405"/>
    <s v="OK"/>
    <n v="13.5"/>
    <n v="58.4"/>
    <s v="Within SLA"/>
    <n v="0"/>
    <n v="13.5"/>
  </r>
  <r>
    <n v="3407"/>
    <s v="NB-2023-03407"/>
    <x v="66"/>
    <s v="PT-44461"/>
    <x v="3"/>
    <x v="3"/>
    <x v="1"/>
    <x v="36"/>
    <x v="3402"/>
    <d v="2023-12-30T22:44:00"/>
    <d v="2023-12-31T08:12:00"/>
    <d v="2024-01-02T12:04:00"/>
    <x v="0"/>
    <x v="3"/>
    <s v="Patient PT-44461 requesting addition of appointment originally booked for 01 Jan 2024."/>
    <s v="Cancellation processed. New appointment booked for following week per patient request."/>
    <n v="3406"/>
    <s v="OK"/>
    <n v="58.666666666666664"/>
    <n v="68.133333333333326"/>
    <s v="Within SLA"/>
    <n v="0"/>
    <n v="58.666666666666664"/>
  </r>
  <r>
    <n v="3408"/>
    <s v="NB-2024-03408"/>
    <x v="60"/>
    <s v="PT-46668"/>
    <x v="3"/>
    <x v="0"/>
    <x v="1"/>
    <x v="46"/>
    <x v="3403"/>
    <d v="2024-11-09T05:00:00"/>
    <d v="2024-11-11T16:53:00"/>
    <d v="2024-11-11T23:53:00"/>
    <x v="0"/>
    <x v="3"/>
    <s v="Patient PT-46668 requesting cancellation of appointment originally booked for 22 Nov 2024."/>
    <s v="Cancellation processed. New appointment booked for following week per patient request."/>
    <n v="3407"/>
    <s v="OK"/>
    <n v="5.1166666666666663"/>
    <n v="65"/>
    <s v="Within SLA"/>
    <n v="0"/>
    <n v="5.1166666666666663"/>
  </r>
  <r>
    <n v="3409"/>
    <s v="NB-2023-03409"/>
    <x v="11"/>
    <s v="PT-40658"/>
    <x v="2"/>
    <x v="0"/>
    <x v="0"/>
    <x v="91"/>
    <x v="3404"/>
    <d v="2023-09-24T06:31:00"/>
    <d v="2023-09-30T18:13:00"/>
    <d v="2023-09-27T01:47:00"/>
    <x v="1"/>
    <x v="3"/>
    <s v="Pre-authorisation request for specialist referral. Patient PT-40658. Insurer: Aviva."/>
    <s v="Policy coverage query resolved. Benefit schedule sent to patient for reference."/>
    <n v="3408"/>
    <s v="OK"/>
    <n v="4.7333333333333334"/>
    <n v="160.43333333333334"/>
    <s v="Breached"/>
    <n v="1"/>
    <n v="4.7333333333333334"/>
  </r>
  <r>
    <n v="3410"/>
    <s v="NB-2023-03410"/>
    <x v="5"/>
    <s v="PT-32564"/>
    <x v="2"/>
    <x v="1"/>
    <x v="1"/>
    <x v="2"/>
    <x v="3405"/>
    <d v="2023-07-20T19:37:00"/>
    <d v="2023-07-20T20:10:00"/>
    <d v="2023-07-20T22:45:00"/>
    <x v="0"/>
    <x v="0"/>
    <s v="Pre-authorisation request for outpatient consultation. Patient PT-32564. Insurer: Aviva."/>
    <s v="Pre-auth declined by insurer. Patient advised of self-pay options and appeal pathway."/>
    <n v="3409"/>
    <s v="OK"/>
    <n v="0.86666666666666659"/>
    <n v="1.4166666666666665"/>
    <s v="Within SLA"/>
    <n v="0"/>
    <n v="0.86666666666666659"/>
  </r>
  <r>
    <n v="3411"/>
    <s v="NB-2025-03411"/>
    <x v="35"/>
    <s v="PT-94207"/>
    <x v="3"/>
    <x v="0"/>
    <x v="4"/>
    <x v="55"/>
    <x v="3406"/>
    <d v="2025-03-04T19:24:00"/>
    <m/>
    <d v="2025-03-07T15:14:00"/>
    <x v="0"/>
    <x v="0"/>
    <s v="Patient PT-94207 requesting cancellation of appointment originally booked for 17 Mar 2025."/>
    <m/>
    <n v="3410"/>
    <s v="OPEN_TICKET"/>
    <n v="4.1666666666666661"/>
    <m/>
    <s v="Within SLA"/>
    <n v="0"/>
    <n v="4.1666666666666661"/>
  </r>
  <r>
    <n v="3412"/>
    <s v="NB-2024-03412"/>
    <x v="8"/>
    <s v="PT-66457"/>
    <x v="4"/>
    <x v="1"/>
    <x v="0"/>
    <x v="66"/>
    <x v="3407"/>
    <d v="2024-06-07T15:09:00"/>
    <d v="2024-06-07T16:27:00"/>
    <d v="2024-06-07T18:26:00"/>
    <x v="0"/>
    <x v="3"/>
    <s v="Formal complaint submitted by GP practice regarding billing error. Reference needed."/>
    <s v="Complaint acknowledged and logged under ref CMP-5002. Full investigation completed within SLA. Apology letter sent."/>
    <n v="3411"/>
    <s v="OK"/>
    <n v="0.71666666666666667"/>
    <n v="2.0166666666666666"/>
    <s v="Within SLA"/>
    <n v="0"/>
    <n v="0.71666666666666667"/>
  </r>
  <r>
    <n v="3413"/>
    <s v="NB-2023-03413"/>
    <x v="71"/>
    <s v="PT-22231"/>
    <x v="1"/>
    <x v="2"/>
    <x v="0"/>
    <x v="67"/>
    <x v="3408"/>
    <d v="2023-05-26T10:48:00"/>
    <d v="2023-05-27T08:26:00"/>
    <d v="2023-05-26T21:53:00"/>
    <x v="1"/>
    <x v="3"/>
    <s v="Query regarding invoice 48732 dated 17 May 2023. Client reports disputed amount of £2965."/>
    <s v="Billing query resolved following confirmation from insurer. Payment processing initiated."/>
    <n v="3412"/>
    <s v="OK"/>
    <n v="0.91666666666666663"/>
    <n v="22.55"/>
    <s v="Breached"/>
    <n v="1"/>
    <n v="0.91666666666666663"/>
  </r>
  <r>
    <n v="3414"/>
    <s v="NB-2024-03414"/>
    <x v="35"/>
    <s v="PT-94466"/>
    <x v="3"/>
    <x v="2"/>
    <x v="0"/>
    <x v="6"/>
    <x v="3409"/>
    <d v="2024-01-12T19:33:00"/>
    <d v="2024-01-12T22:37:00"/>
    <d v="2024-01-13T14:55:00"/>
    <x v="0"/>
    <x v="1"/>
    <s v="Patient PT-94466 requesting reschedule of appointment originally booked for 23 Jan 2024."/>
    <s v="Recurring appointment series updated following consultant schedule change."/>
    <n v="3413"/>
    <s v="OK"/>
    <n v="4.6333333333333329"/>
    <n v="7.6999999999999993"/>
    <s v="Within SLA"/>
    <n v="0"/>
    <n v="4.6333333333333329"/>
  </r>
  <r>
    <n v="3415"/>
    <s v="NB-2024-03415"/>
    <x v="30"/>
    <s v="PT-41055"/>
    <x v="0"/>
    <x v="3"/>
    <x v="0"/>
    <x v="66"/>
    <x v="3410"/>
    <d v="2024-06-04T01:56:00"/>
    <d v="2024-06-08T02:36:00"/>
    <d v="2024-06-08T13:27:00"/>
    <x v="0"/>
    <x v="2"/>
    <s v="Request for discharge summary for patient PT-41055."/>
    <s v="Clinical summary prepared and sent to patient as requested. GDPR consent verified."/>
    <n v="3414"/>
    <s v="OK"/>
    <n v="12.483333333333333"/>
    <n v="109.14999999999999"/>
    <s v="Within SLA"/>
    <n v="0"/>
    <n v="12.483333333333333"/>
  </r>
  <r>
    <n v="3416"/>
    <s v="NB-2024-03416"/>
    <x v="11"/>
    <s v="PT-55809"/>
    <x v="2"/>
    <x v="0"/>
    <x v="3"/>
    <x v="63"/>
    <x v="3411"/>
    <d v="2024-01-01T16:59:00"/>
    <m/>
    <d v="2024-01-04T10:59:00"/>
    <x v="0"/>
    <x v="3"/>
    <s v="Pre-authorisation request for outpatient consultation. Patient PT-55809. Insurer: Cigna."/>
    <m/>
    <n v="3415"/>
    <s v="OPEN_TICKET"/>
    <n v="6"/>
    <m/>
    <s v="Within SLA"/>
    <n v="0"/>
    <n v="6"/>
  </r>
  <r>
    <n v="3417"/>
    <s v="NB-2023-03417"/>
    <x v="39"/>
    <s v="PT-56302"/>
    <x v="0"/>
    <x v="0"/>
    <x v="0"/>
    <x v="4"/>
    <x v="3412"/>
    <d v="2023-09-20T10:36:00"/>
    <d v="2023-09-27T11:40:00"/>
    <d v="2023-09-23T07:30:00"/>
    <x v="1"/>
    <x v="1"/>
    <s v="Request for discharge summary for patient PT-56302."/>
    <s v="GP referral letter drafted and sent to specialist clinic. Copy retained on file."/>
    <n v="3416"/>
    <s v="OK"/>
    <n v="3.1"/>
    <n v="172.16666666666666"/>
    <s v="Breached"/>
    <n v="1"/>
    <n v="3.1"/>
  </r>
  <r>
    <n v="3418"/>
    <s v="NB-2023-03418"/>
    <x v="32"/>
    <s v="PT-26454"/>
    <x v="3"/>
    <x v="0"/>
    <x v="0"/>
    <x v="95"/>
    <x v="3413"/>
    <d v="2023-10-26T16:53:00"/>
    <d v="2023-10-27T09:34:00"/>
    <d v="2023-10-28T12:49:00"/>
    <x v="0"/>
    <x v="1"/>
    <s v="Patient PT-26454 requesting reschedule of appointment originally booked for 31 Oct 2023."/>
    <s v="Urgent appointment arranged within 24 hours following GP referral. Patient notified."/>
    <n v="3417"/>
    <s v="OK"/>
    <n v="4.0666666666666664"/>
    <n v="20.75"/>
    <s v="Within SLA"/>
    <n v="0"/>
    <n v="4.0666666666666664"/>
  </r>
  <r>
    <n v="3419"/>
    <s v="NB-2025-03419"/>
    <x v="34"/>
    <s v="PT-41761"/>
    <x v="1"/>
    <x v="3"/>
    <x v="0"/>
    <x v="107"/>
    <x v="3414"/>
    <d v="2025-02-16T03:51:00"/>
    <d v="2025-02-17T06:42:00"/>
    <d v="2025-02-19T01:07:00"/>
    <x v="0"/>
    <x v="2"/>
    <s v="Query regarding invoice 71297 dated 01 Feb 2025. Client reports duplicate payment of £2847."/>
    <s v="Charge dispute investigated. Original amount validated as correct; breakdown sent to client."/>
    <n v="3418"/>
    <s v="OK"/>
    <n v="2.7333333333333334"/>
    <n v="29.583333333333332"/>
    <s v="Within SLA"/>
    <n v="0"/>
    <n v="2.7333333333333334"/>
  </r>
  <r>
    <n v="3420"/>
    <s v="NB-2024-03420"/>
    <x v="65"/>
    <s v="PT-85675"/>
    <x v="2"/>
    <x v="0"/>
    <x v="0"/>
    <x v="10"/>
    <x v="3415"/>
    <d v="2024-07-25T09:50:00"/>
    <d v="2024-07-26T13:39:00"/>
    <d v="2024-07-27T08:14:00"/>
    <x v="0"/>
    <x v="0"/>
    <s v="Pre-authorisation request for specialist referral. Patient PT-85675. Insurer: Vitality."/>
    <s v="Pre-authorisation confirmed with insurer. Reference number provided to client."/>
    <n v="3419"/>
    <s v="OK"/>
    <n v="1.5999999999999999"/>
    <n v="29.416666666666664"/>
    <s v="Within SLA"/>
    <n v="0"/>
    <n v="1.5999999999999999"/>
  </r>
  <r>
    <n v="3421"/>
    <s v="NB-2024-03421"/>
    <x v="22"/>
    <s v="PT-44590"/>
    <x v="3"/>
    <x v="0"/>
    <x v="1"/>
    <x v="15"/>
    <x v="3416"/>
    <d v="2024-06-06T04:46:00"/>
    <d v="2024-06-08T02:45:00"/>
    <d v="2024-06-08T22:42:00"/>
    <x v="0"/>
    <x v="0"/>
    <s v="Patient PT-44590 requesting addition of appointment originally booked for 19 Jun 2024."/>
    <s v="Appointment moved from afternoon to morning slot. Patient and GP practice both confirmed."/>
    <n v="3420"/>
    <s v="OK"/>
    <n v="6.0666666666666664"/>
    <n v="52.05"/>
    <s v="Within SLA"/>
    <n v="0"/>
    <n v="6.0666666666666664"/>
  </r>
  <r>
    <n v="3422"/>
    <s v="NB-2023-03422"/>
    <x v="42"/>
    <s v="PT-17815"/>
    <x v="1"/>
    <x v="0"/>
    <x v="1"/>
    <x v="12"/>
    <x v="3417"/>
    <d v="2023-02-13T23:26:00"/>
    <d v="2023-02-15T07:56:00"/>
    <d v="2023-02-14T22:28:00"/>
    <x v="1"/>
    <x v="0"/>
    <s v="Query regarding invoice 24662 dated 16 Jan 2023. Client reports duplicate payment of £1935."/>
    <s v="Billing query resolved following confirmation from insurer. Payment processing initiated."/>
    <n v="3421"/>
    <s v="OK"/>
    <n v="0.96666666666666667"/>
    <n v="33.466666666666669"/>
    <s v="Breached"/>
    <n v="1"/>
    <n v="0.96666666666666667"/>
  </r>
  <r>
    <n v="3423"/>
    <s v="NB-2023-03423"/>
    <x v="48"/>
    <s v="PT-56061"/>
    <x v="3"/>
    <x v="0"/>
    <x v="1"/>
    <x v="87"/>
    <x v="3418"/>
    <d v="2023-09-16T02:15:00"/>
    <d v="2023-09-20T16:49:00"/>
    <d v="2023-09-18T22:47:00"/>
    <x v="1"/>
    <x v="3"/>
    <s v="Patient PT-56061 requesting cancellation of appointment originally booked for 25 Sep 2023."/>
    <s v="Urgent appointment arranged within 24 hours following GP referral. Patient notified."/>
    <n v="3422"/>
    <s v="OK"/>
    <n v="3.4666666666666663"/>
    <n v="114.03333333333333"/>
    <s v="Breached"/>
    <n v="1"/>
    <n v="3.4666666666666663"/>
  </r>
  <r>
    <n v="3424"/>
    <s v="NB-2023-03424"/>
    <x v="28"/>
    <s v="PT-19801"/>
    <x v="3"/>
    <x v="2"/>
    <x v="1"/>
    <x v="57"/>
    <x v="3419"/>
    <d v="2023-04-16T03:19:00"/>
    <d v="2023-04-17T14:08:00"/>
    <d v="2023-04-16T19:01:00"/>
    <x v="1"/>
    <x v="0"/>
    <s v="Patient PT-19801 requesting cancellation of appointment originally booked for 27 Apr 2023."/>
    <s v="Appointment rescheduled to patient's preferred date. Confirmation sent via email and SMS."/>
    <n v="3423"/>
    <s v="OK"/>
    <n v="8.2999999999999989"/>
    <n v="43.116666666666667"/>
    <s v="Breached"/>
    <n v="1"/>
    <n v="8.2999999999999989"/>
  </r>
  <r>
    <n v="3425"/>
    <s v="NB-2024-03425"/>
    <x v="2"/>
    <s v="PT-85608"/>
    <x v="1"/>
    <x v="0"/>
    <x v="0"/>
    <x v="1"/>
    <x v="3420"/>
    <d v="2024-12-24T04:02:00"/>
    <d v="2024-12-25T15:03:00"/>
    <d v="2024-12-26T22:08:00"/>
    <x v="0"/>
    <x v="0"/>
    <s v="Query regarding invoice 97011 dated 22 Dec 2024. Client reports duplicate payment of £1593."/>
    <s v="Late payment fee waived as a goodwill gesture following system error. Account adjusted."/>
    <n v="3424"/>
    <s v="OK"/>
    <n v="5.8999999999999995"/>
    <n v="40.916666666666664"/>
    <s v="Within SLA"/>
    <n v="0"/>
    <n v="5.8999999999999995"/>
  </r>
  <r>
    <n v="3426"/>
    <s v="NB-2024-03426"/>
    <x v="0"/>
    <s v="PT-54235"/>
    <x v="3"/>
    <x v="0"/>
    <x v="0"/>
    <x v="46"/>
    <x v="3421"/>
    <d v="2024-02-23T09:51:00"/>
    <d v="2024-02-24T07:08:00"/>
    <d v="2024-02-26T06:38:00"/>
    <x v="0"/>
    <x v="0"/>
    <s v="Patient PT-54235 requesting reschedule of appointment originally booked for 29 Feb 2024."/>
    <s v="Recurring appointment series updated following consultant schedule change."/>
    <n v="3425"/>
    <s v="OK"/>
    <n v="3.2166666666666663"/>
    <n v="24.5"/>
    <s v="Within SLA"/>
    <n v="0"/>
    <n v="3.2166666666666663"/>
  </r>
  <r>
    <n v="3427"/>
    <s v="NB-2024-03427"/>
    <x v="36"/>
    <s v="PT-93833"/>
    <x v="3"/>
    <x v="0"/>
    <x v="0"/>
    <x v="44"/>
    <x v="3422"/>
    <d v="2024-09-21T10:36:00"/>
    <d v="2024-09-21T22:32:00"/>
    <d v="2024-09-22T05:54:00"/>
    <x v="0"/>
    <x v="3"/>
    <s v="Patient PT-93833 requesting addition of appointment originally booked for 29 Sep 2024."/>
    <s v="Appointment rescheduled to patient's preferred date. Confirmation sent via email and SMS."/>
    <n v="3426"/>
    <s v="OK"/>
    <n v="4.7"/>
    <n v="16.633333333333333"/>
    <s v="Within SLA"/>
    <n v="0"/>
    <n v="4.7"/>
  </r>
  <r>
    <n v="3428"/>
    <s v="NB-2024-03428"/>
    <x v="57"/>
    <s v="PT-84569"/>
    <x v="2"/>
    <x v="0"/>
    <x v="0"/>
    <x v="4"/>
    <x v="3423"/>
    <d v="2024-12-31T22:46:00"/>
    <d v="2025-01-03T11:09:00"/>
    <d v="2025-01-03T16:57:00"/>
    <x v="0"/>
    <x v="0"/>
    <s v="Pre-authorisation request for physiotherapy course. Patient PT-84569. Insurer: AXA Health."/>
    <s v="Policy coverage query resolved. Benefit schedule sent to patient for reference."/>
    <n v="3427"/>
    <s v="OK"/>
    <n v="5.8166666666666664"/>
    <n v="66.2"/>
    <s v="Within SLA"/>
    <n v="0"/>
    <n v="5.8166666666666664"/>
  </r>
  <r>
    <n v="3429"/>
    <s v="NB-2023-03429"/>
    <x v="41"/>
    <s v="PT-98912"/>
    <x v="0"/>
    <x v="0"/>
    <x v="1"/>
    <x v="113"/>
    <x v="3424"/>
    <d v="2023-10-31T20:59:00"/>
    <d v="2023-11-02T10:34:00"/>
    <d v="2023-11-03T12:16:00"/>
    <x v="0"/>
    <x v="0"/>
    <s v="Request for GP referral letter for patient PT-98912."/>
    <s v="Medical records compiled and securely transmitted to requesting party within 72 hours."/>
    <n v="3428"/>
    <s v="OK"/>
    <n v="8.7166666666666668"/>
    <n v="46.3"/>
    <s v="Within SLA"/>
    <n v="0"/>
    <n v="8.7166666666666668"/>
  </r>
  <r>
    <n v="3430"/>
    <s v="NB-2024-03430"/>
    <x v="49"/>
    <s v="PT-50434"/>
    <x v="2"/>
    <x v="0"/>
    <x v="0"/>
    <x v="64"/>
    <x v="3425"/>
    <d v="2024-03-13T20:37:00"/>
    <d v="2024-03-15T01:02:00"/>
    <d v="2024-03-15T17:43:00"/>
    <x v="0"/>
    <x v="0"/>
    <s v="Pre-authorisation request for diagnostic imaging. Patient PT-50434. Insurer: Cigna."/>
    <s v="Claim status updated to approved. Payment expected within 5–7 working days."/>
    <n v="3429"/>
    <s v="OK"/>
    <n v="2.9"/>
    <n v="31.316666666666666"/>
    <s v="Within SLA"/>
    <n v="0"/>
    <n v="2.9"/>
  </r>
  <r>
    <n v="3431"/>
    <s v="NB-2024-03431"/>
    <x v="58"/>
    <s v="PT-76806"/>
    <x v="2"/>
    <x v="2"/>
    <x v="1"/>
    <x v="38"/>
    <x v="3426"/>
    <d v="2024-07-31T10:29:00"/>
    <d v="2024-07-31T19:35:00"/>
    <d v="2024-07-31T17:41:00"/>
    <x v="1"/>
    <x v="1"/>
    <s v="Pre-authorisation request for outpatient consultation. Patient PT-76806. Insurer: AXA Health."/>
    <s v="Policy coverage query resolved. Benefit schedule sent to patient for reference."/>
    <n v="3430"/>
    <s v="OK"/>
    <n v="0.79999999999999993"/>
    <n v="9.9"/>
    <s v="Breached"/>
    <n v="1"/>
    <n v="0.79999999999999993"/>
  </r>
  <r>
    <n v="3432"/>
    <s v="NB-2024-03432"/>
    <x v="15"/>
    <s v="PT-90729"/>
    <x v="0"/>
    <x v="0"/>
    <x v="1"/>
    <x v="29"/>
    <x v="3427"/>
    <d v="2024-09-02T06:46:00"/>
    <d v="2024-09-02T23:19:00"/>
    <d v="2024-09-04T05:10:00"/>
    <x v="0"/>
    <x v="3"/>
    <s v="Request for discharge summary for patient PT-90729."/>
    <s v="GP referral letter drafted and sent to specialist clinic. Copy retained on file."/>
    <n v="3431"/>
    <s v="OK"/>
    <n v="1.5999999999999999"/>
    <n v="18.149999999999999"/>
    <s v="Within SLA"/>
    <n v="0"/>
    <n v="1.5999999999999999"/>
  </r>
  <r>
    <n v="3433"/>
    <s v="NB-2023-03433"/>
    <x v="21"/>
    <s v="PT-33898"/>
    <x v="3"/>
    <x v="0"/>
    <x v="0"/>
    <x v="52"/>
    <x v="3428"/>
    <d v="2023-07-21T06:31:00"/>
    <d v="2023-07-23T23:04:00"/>
    <d v="2023-07-23T03:11:00"/>
    <x v="1"/>
    <x v="0"/>
    <s v="Patient PT-33898 requesting cancellation of appointment originally booked for 23 Jul 2023."/>
    <s v="Urgent appointment arranged within 24 hours following GP referral. Patient notified."/>
    <n v="3432"/>
    <s v="OK"/>
    <n v="3.333333333333333"/>
    <n v="67.883333333333326"/>
    <s v="Breached"/>
    <n v="1"/>
    <n v="3.333333333333333"/>
  </r>
  <r>
    <n v="3434"/>
    <s v="NB-2023-03434"/>
    <x v="63"/>
    <s v="PT-82617"/>
    <x v="3"/>
    <x v="3"/>
    <x v="1"/>
    <x v="57"/>
    <x v="3429"/>
    <d v="2023-01-17T10:55:00"/>
    <d v="2023-01-18T07:53:00"/>
    <d v="2023-01-19T17:41:00"/>
    <x v="0"/>
    <x v="1"/>
    <s v="Patient PT-82617 requesting addition of appointment originally booked for 25 Jan 2023."/>
    <s v="Urgent appointment arranged within 24 hours following GP referral. Patient notified."/>
    <n v="3433"/>
    <s v="OK"/>
    <n v="65.233333333333334"/>
    <n v="86.2"/>
    <s v="Within SLA"/>
    <n v="0"/>
    <n v="65.233333333333334"/>
  </r>
  <r>
    <n v="3435"/>
    <s v="NB-2024-03435"/>
    <x v="5"/>
    <s v="PT-20407"/>
    <x v="2"/>
    <x v="3"/>
    <x v="0"/>
    <x v="70"/>
    <x v="3430"/>
    <d v="2024-08-23T21:30:00"/>
    <d v="2024-08-26T15:52:00"/>
    <d v="2024-08-27T17:18:00"/>
    <x v="0"/>
    <x v="1"/>
    <s v="Pre-authorisation request for surgical procedure. Patient PT-20407. Insurer: Cigna."/>
    <s v="Insurer contacted; claim resubmitted with corrected diagnosis code. Outcome pending."/>
    <n v="3434"/>
    <s v="OK"/>
    <n v="4.2"/>
    <n v="70.566666666666663"/>
    <s v="Within SLA"/>
    <n v="0"/>
    <n v="4.2"/>
  </r>
  <r>
    <n v="3436"/>
    <s v="NB-2025-03436"/>
    <x v="33"/>
    <s v="PT-93674"/>
    <x v="1"/>
    <x v="2"/>
    <x v="0"/>
    <x v="68"/>
    <x v="3431"/>
    <d v="2025-02-21T10:08:00"/>
    <d v="2025-02-21T13:40:00"/>
    <d v="2025-02-21T17:24:00"/>
    <x v="0"/>
    <x v="1"/>
    <s v="Query regarding invoice 51771 dated 18 Feb 2025. Client reports disputed amount of £1812."/>
    <s v="Billing query resolved following confirmation from insurer. Payment processing initiated."/>
    <n v="3435"/>
    <s v="OK"/>
    <n v="0.73333333333333328"/>
    <n v="4.2666666666666666"/>
    <s v="Within SLA"/>
    <n v="0"/>
    <n v="0.73333333333333328"/>
  </r>
  <r>
    <n v="3437"/>
    <s v="NB-2023-03437"/>
    <x v="48"/>
    <s v="PT-44767"/>
    <x v="2"/>
    <x v="2"/>
    <x v="1"/>
    <x v="48"/>
    <x v="3432"/>
    <d v="2023-02-17T17:19:00"/>
    <d v="2023-02-17T23:57:00"/>
    <d v="2023-02-18T13:45:00"/>
    <x v="0"/>
    <x v="3"/>
    <s v="Pre-authorisation request for diagnostic imaging. Patient PT-44767. Insurer: Cigna."/>
    <s v="Claim status updated to approved. Payment expected within 5–7 working days."/>
    <n v="3436"/>
    <s v="OK"/>
    <n v="3.5666666666666664"/>
    <n v="10.199999999999999"/>
    <s v="Within SLA"/>
    <n v="0"/>
    <n v="3.5666666666666664"/>
  </r>
  <r>
    <n v="3438"/>
    <s v="NB-2024-03438"/>
    <x v="48"/>
    <s v="PT-39332"/>
    <x v="3"/>
    <x v="0"/>
    <x v="0"/>
    <x v="29"/>
    <x v="3433"/>
    <d v="2024-03-09T15:34:00"/>
    <d v="2024-03-13T03:55:00"/>
    <d v="2024-03-12T06:14:00"/>
    <x v="1"/>
    <x v="3"/>
    <s v="Patient PT-39332 requesting reschedule of appointment originally booked for 10 Mar 2024."/>
    <s v="Cancellation processed. New appointment booked for following week per patient request."/>
    <n v="3437"/>
    <s v="OK"/>
    <n v="9.3333333333333321"/>
    <n v="93.683333333333323"/>
    <s v="Breached"/>
    <n v="1"/>
    <n v="9.3333333333333321"/>
  </r>
  <r>
    <n v="3439"/>
    <s v="NB-2024-03439"/>
    <x v="25"/>
    <s v="PT-29186"/>
    <x v="3"/>
    <x v="0"/>
    <x v="1"/>
    <x v="80"/>
    <x v="3434"/>
    <d v="2024-12-27T01:33:00"/>
    <d v="2024-12-28T10:47:00"/>
    <d v="2024-12-27T22:15:00"/>
    <x v="1"/>
    <x v="2"/>
    <s v="Patient PT-29186 requesting addition of appointment originally booked for 01 Jan 2025."/>
    <s v="Cancellation processed. New appointment booked for following week per patient request."/>
    <n v="3438"/>
    <s v="OK"/>
    <n v="3.3"/>
    <n v="36.533333333333331"/>
    <s v="Breached"/>
    <n v="1"/>
    <n v="3.3"/>
  </r>
  <r>
    <n v="3440"/>
    <s v="NB-2024-03440"/>
    <x v="6"/>
    <s v="PT-11474"/>
    <x v="1"/>
    <x v="2"/>
    <x v="0"/>
    <x v="84"/>
    <x v="3435"/>
    <d v="2024-05-15T22:24:00"/>
    <d v="2024-05-16T07:09:00"/>
    <d v="2024-05-16T09:13:00"/>
    <x v="0"/>
    <x v="3"/>
    <s v="Query regarding invoice 24743 dated 17 Apr 2024. Client reports incorrect charge of £1361."/>
    <s v="Charge dispute investigated. Original amount validated as correct; breakdown sent to client."/>
    <n v="3439"/>
    <s v="OK"/>
    <n v="1.1833333333333333"/>
    <n v="9.9333333333333336"/>
    <s v="Within SLA"/>
    <n v="0"/>
    <n v="1.1833333333333333"/>
  </r>
  <r>
    <n v="3441"/>
    <s v="NB-2023-03441"/>
    <x v="68"/>
    <s v="PT-77264"/>
    <x v="1"/>
    <x v="0"/>
    <x v="0"/>
    <x v="18"/>
    <x v="3436"/>
    <d v="2023-09-14T18:41:00"/>
    <d v="2023-09-16T06:27:00"/>
    <d v="2023-09-16T15:58:00"/>
    <x v="0"/>
    <x v="3"/>
    <s v="Query regarding invoice 10139 dated 10 Sep 2023. Client reports incorrect charge of £1941."/>
    <s v="Invoice reviewed and corrected. Credit note issued for £183. Client accounts updated."/>
    <n v="3440"/>
    <s v="OK"/>
    <n v="2.7166666666666663"/>
    <n v="38.483333333333334"/>
    <s v="Within SLA"/>
    <n v="0"/>
    <n v="2.7166666666666663"/>
  </r>
  <r>
    <n v="3442"/>
    <s v="NB-2023-03442"/>
    <x v="65"/>
    <s v="PT-91319"/>
    <x v="4"/>
    <x v="2"/>
    <x v="0"/>
    <x v="103"/>
    <x v="3437"/>
    <d v="2023-12-04T21:21:00"/>
    <d v="2023-12-04T23:05:00"/>
    <d v="2023-12-05T06:22:00"/>
    <x v="0"/>
    <x v="1"/>
    <s v="Formal complaint submitted by patient regarding delayed response. Reference needed."/>
    <s v="Patient complaint escalated to Operations Manager. Resolution meeting held; outcome agreed with client."/>
    <n v="3441"/>
    <s v="OK"/>
    <n v="2.9833333333333334"/>
    <n v="4.7166666666666668"/>
    <s v="Within SLA"/>
    <n v="0"/>
    <n v="2.9833333333333334"/>
  </r>
  <r>
    <n v="3443"/>
    <s v="NB-2023-03443"/>
    <x v="71"/>
    <s v="PT-57597"/>
    <x v="3"/>
    <x v="3"/>
    <x v="0"/>
    <x v="59"/>
    <x v="3438"/>
    <d v="2023-12-25T16:38:00"/>
    <d v="2023-12-26T21:43:00"/>
    <d v="2023-12-29T09:55:00"/>
    <x v="0"/>
    <x v="0"/>
    <s v="Patient PT-57597 requesting addition of appointment originally booked for 01 Jan 2024."/>
    <s v="Appointment rescheduled to patient's preferred date. Confirmation sent via email and SMS."/>
    <n v="3442"/>
    <s v="OK"/>
    <n v="6.7166666666666668"/>
    <n v="35.799999999999997"/>
    <s v="Within SLA"/>
    <n v="0"/>
    <n v="6.7166666666666668"/>
  </r>
  <r>
    <n v="3444"/>
    <s v="NB-2024-03444"/>
    <x v="16"/>
    <s v="PT-32637"/>
    <x v="0"/>
    <x v="0"/>
    <x v="0"/>
    <x v="32"/>
    <x v="3439"/>
    <d v="2024-02-12T00:41:00"/>
    <d v="2024-02-12T20:39:00"/>
    <d v="2024-02-14T21:45:00"/>
    <x v="0"/>
    <x v="1"/>
    <s v="Request for medical records for patient PT-32637."/>
    <s v="GP referral letter drafted and sent to specialist clinic. Copy retained on file."/>
    <n v="3443"/>
    <s v="OK"/>
    <n v="2.9333333333333331"/>
    <n v="22.9"/>
    <s v="Within SLA"/>
    <n v="0"/>
    <n v="2.9333333333333331"/>
  </r>
  <r>
    <n v="3445"/>
    <s v="NB-2025-03445"/>
    <x v="20"/>
    <s v="PT-20880"/>
    <x v="3"/>
    <x v="0"/>
    <x v="0"/>
    <x v="30"/>
    <x v="3440"/>
    <d v="2025-01-08T03:55:00"/>
    <d v="2025-01-08T23:43:00"/>
    <d v="2025-01-10T16:11:00"/>
    <x v="0"/>
    <x v="2"/>
    <s v="Patient PT-20880 requesting cancellation of appointment originally booked for 18 Jan 2025."/>
    <s v="Recurring appointment series updated following consultant schedule change."/>
    <n v="3444"/>
    <s v="OK"/>
    <n v="11.733333333333333"/>
    <n v="31.533333333333331"/>
    <s v="Within SLA"/>
    <n v="0"/>
    <n v="11.733333333333333"/>
  </r>
  <r>
    <n v="3446"/>
    <s v="NB-2025-03446"/>
    <x v="14"/>
    <s v="PT-32429"/>
    <x v="2"/>
    <x v="0"/>
    <x v="4"/>
    <x v="63"/>
    <x v="3441"/>
    <d v="2025-03-01T06:04:00"/>
    <m/>
    <d v="2025-03-03T03:22:00"/>
    <x v="1"/>
    <x v="1"/>
    <s v="Pre-authorisation request for surgical procedure. Patient PT-32429. Insurer: Bupa."/>
    <m/>
    <n v="3445"/>
    <s v="OPEN_TICKET"/>
    <n v="2.6999999999999997"/>
    <m/>
    <s v="Breached"/>
    <n v="1"/>
    <n v="2.6999999999999997"/>
  </r>
  <r>
    <n v="3447"/>
    <s v="NB-2023-03447"/>
    <x v="31"/>
    <s v="PT-30465"/>
    <x v="1"/>
    <x v="2"/>
    <x v="1"/>
    <x v="27"/>
    <x v="3442"/>
    <d v="2023-08-17T19:26:00"/>
    <d v="2023-08-18T00:59:00"/>
    <d v="2023-08-18T06:45:00"/>
    <x v="0"/>
    <x v="3"/>
    <s v="Query regarding invoice 87665 dated 20 Jul 2023. Client reports duplicate payment of £482."/>
    <s v="Invoice reviewed and corrected. Credit note issued for £607. Client accounts updated."/>
    <n v="3446"/>
    <s v="OK"/>
    <n v="0.68333333333333335"/>
    <n v="6.2333333333333334"/>
    <s v="Within SLA"/>
    <n v="0"/>
    <n v="0.68333333333333335"/>
  </r>
  <r>
    <n v="3448"/>
    <s v="NB-2023-03448"/>
    <x v="60"/>
    <s v="PT-11083"/>
    <x v="3"/>
    <x v="0"/>
    <x v="1"/>
    <x v="81"/>
    <x v="3443"/>
    <d v="2023-07-14T17:33:00"/>
    <d v="2023-07-16T08:53:00"/>
    <d v="2023-07-17T12:23:00"/>
    <x v="0"/>
    <x v="0"/>
    <s v="Patient PT-11083 requesting addition of appointment originally booked for 24 Jul 2023."/>
    <s v="Cancellation processed. New appointment booked for following week per patient request."/>
    <n v="3447"/>
    <s v="OK"/>
    <n v="5.1666666666666661"/>
    <n v="44.5"/>
    <s v="Within SLA"/>
    <n v="0"/>
    <n v="5.1666666666666661"/>
  </r>
  <r>
    <n v="3449"/>
    <s v="NB-2023-03449"/>
    <x v="55"/>
    <s v="PT-10232"/>
    <x v="3"/>
    <x v="1"/>
    <x v="1"/>
    <x v="69"/>
    <x v="3444"/>
    <d v="2023-02-15T15:07:00"/>
    <d v="2023-02-15T19:06:00"/>
    <d v="2023-02-15T16:34:00"/>
    <x v="1"/>
    <x v="3"/>
    <s v="Patient PT-10232 requesting cancellation of appointment originally booked for 18 Feb 2023."/>
    <s v="Recurring appointment series updated following consultant schedule change."/>
    <n v="3448"/>
    <s v="OK"/>
    <n v="2.5499999999999998"/>
    <n v="6.5333333333333332"/>
    <s v="Breached"/>
    <n v="1"/>
    <n v="2.5499999999999998"/>
  </r>
  <r>
    <n v="3450"/>
    <s v="NB-2023-03450"/>
    <x v="32"/>
    <s v="PT-18129"/>
    <x v="2"/>
    <x v="2"/>
    <x v="1"/>
    <x v="22"/>
    <x v="3445"/>
    <d v="2023-12-03T03:35:00"/>
    <d v="2023-12-03T10:41:00"/>
    <d v="2023-12-03T13:59:00"/>
    <x v="0"/>
    <x v="0"/>
    <s v="Pre-authorisation request for specialist referral. Patient PT-18129. Insurer: AXA Health."/>
    <s v="Claim status updated to approved. Payment expected within 5–7 working days."/>
    <n v="3449"/>
    <s v="OK"/>
    <n v="1.5999999999999999"/>
    <n v="8.6999999999999993"/>
    <s v="Within SLA"/>
    <n v="0"/>
    <n v="1.5999999999999999"/>
  </r>
  <r>
    <n v="3451"/>
    <s v="NB-2023-03451"/>
    <x v="31"/>
    <s v="PT-16116"/>
    <x v="3"/>
    <x v="0"/>
    <x v="0"/>
    <x v="66"/>
    <x v="3446"/>
    <d v="2023-03-26T20:47:00"/>
    <d v="2023-03-29T19:39:00"/>
    <d v="2023-03-28T18:24:00"/>
    <x v="1"/>
    <x v="3"/>
    <s v="Patient PT-16116 requesting reschedule of appointment originally booked for 31 Mar 2023."/>
    <s v="Urgent appointment arranged within 24 hours following GP referral. Patient notified."/>
    <n v="3450"/>
    <s v="OK"/>
    <n v="2.3833333333333333"/>
    <n v="73.25"/>
    <s v="Breached"/>
    <n v="1"/>
    <n v="2.3833333333333333"/>
  </r>
  <r>
    <n v="3452"/>
    <s v="NB-2024-03452"/>
    <x v="54"/>
    <s v="PT-37576"/>
    <x v="2"/>
    <x v="1"/>
    <x v="0"/>
    <x v="72"/>
    <x v="3447"/>
    <d v="2024-01-17T12:28:00"/>
    <d v="2024-01-17T16:48:00"/>
    <d v="2024-01-17T14:14:00"/>
    <x v="1"/>
    <x v="3"/>
    <s v="Pre-authorisation request for outpatient consultation. Patient PT-37576. Insurer: Bupa."/>
    <s v="Claim status updated to approved. Payment expected within 5–7 working days."/>
    <n v="3451"/>
    <s v="OK"/>
    <n v="2.2333333333333334"/>
    <n v="6.5666666666666664"/>
    <s v="Breached"/>
    <n v="1"/>
    <n v="2.2333333333333334"/>
  </r>
  <r>
    <n v="3453"/>
    <s v="NB-2023-03453"/>
    <x v="6"/>
    <s v="PT-39223"/>
    <x v="3"/>
    <x v="0"/>
    <x v="0"/>
    <x v="34"/>
    <x v="3448"/>
    <d v="2023-06-28T06:35:00"/>
    <d v="2023-06-29T16:03:00"/>
    <d v="2023-06-30T03:30:00"/>
    <x v="0"/>
    <x v="0"/>
    <s v="Patient PT-39223 requesting addition of appointment originally booked for 07 Jul 2023."/>
    <s v="Cancellation processed. New appointment booked for following week per patient request."/>
    <n v="3452"/>
    <s v="OK"/>
    <n v="3.083333333333333"/>
    <n v="36.549999999999997"/>
    <s v="Within SLA"/>
    <n v="0"/>
    <n v="3.083333333333333"/>
  </r>
  <r>
    <n v="3454"/>
    <s v="NB-2023-03454"/>
    <x v="41"/>
    <s v="PT-37089"/>
    <x v="1"/>
    <x v="3"/>
    <x v="0"/>
    <x v="68"/>
    <x v="3449"/>
    <d v="2023-04-14T10:53:00"/>
    <d v="2023-04-15T19:13:00"/>
    <d v="2023-04-18T21:38:00"/>
    <x v="0"/>
    <x v="3"/>
    <s v="Query regarding invoice 25465 dated 15 Mar 2023. Client reports disputed amount of £507."/>
    <s v="Duplicate charge identified and reversed. Updated invoice sent to client for reconciliation."/>
    <n v="3453"/>
    <s v="OK"/>
    <n v="13.25"/>
    <n v="45.583333333333329"/>
    <s v="Within SLA"/>
    <n v="0"/>
    <n v="13.25"/>
  </r>
  <r>
    <n v="3455"/>
    <s v="NB-2024-03455"/>
    <x v="10"/>
    <s v="PT-68041"/>
    <x v="0"/>
    <x v="0"/>
    <x v="1"/>
    <x v="60"/>
    <x v="3450"/>
    <d v="2024-05-28T08:31:00"/>
    <d v="2024-05-29T03:34:00"/>
    <d v="2024-05-31T04:57:00"/>
    <x v="0"/>
    <x v="0"/>
    <s v="Request for medical records for patient PT-68041."/>
    <s v="Fit-to-work certificate issued following confirmation from treating clinician."/>
    <n v="3454"/>
    <s v="OK"/>
    <n v="3.5666666666666664"/>
    <n v="22.616666666666667"/>
    <s v="Within SLA"/>
    <n v="0"/>
    <n v="3.5666666666666664"/>
  </r>
  <r>
    <n v="3456"/>
    <s v="NB-2023-03456"/>
    <x v="58"/>
    <s v="PT-88463"/>
    <x v="3"/>
    <x v="0"/>
    <x v="1"/>
    <x v="46"/>
    <x v="3451"/>
    <d v="2023-03-06T14:18:00"/>
    <d v="2023-03-07T04:28:00"/>
    <d v="2023-03-07T09:24:00"/>
    <x v="0"/>
    <x v="3"/>
    <s v="Patient PT-88463 requesting cancellation of appointment originally booked for 16 Mar 2023."/>
    <s v="Cancellation processed. New appointment booked for following week per patient request."/>
    <n v="3455"/>
    <s v="OK"/>
    <n v="4.8999999999999995"/>
    <n v="19.066666666666666"/>
    <s v="Within SLA"/>
    <n v="0"/>
    <n v="4.8999999999999995"/>
  </r>
  <r>
    <n v="3457"/>
    <s v="NB-2023-03457"/>
    <x v="42"/>
    <s v="PT-58334"/>
    <x v="3"/>
    <x v="0"/>
    <x v="1"/>
    <x v="3"/>
    <x v="3452"/>
    <d v="2023-05-13T13:16:00"/>
    <d v="2023-05-14T02:35:00"/>
    <d v="2023-05-14T08:39:00"/>
    <x v="0"/>
    <x v="1"/>
    <s v="Patient PT-58334 requesting reschedule of appointment originally booked for 20 May 2023."/>
    <s v="Appointment rescheduled to patient's preferred date. Confirmation sent via email and SMS."/>
    <n v="3456"/>
    <s v="OK"/>
    <n v="4.6166666666666663"/>
    <n v="17.933333333333334"/>
    <s v="Within SLA"/>
    <n v="0"/>
    <n v="4.6166666666666663"/>
  </r>
  <r>
    <n v="3458"/>
    <s v="NB-2023-03458"/>
    <x v="46"/>
    <s v="PT-76003"/>
    <x v="2"/>
    <x v="3"/>
    <x v="0"/>
    <x v="9"/>
    <x v="3453"/>
    <d v="2023-12-10T02:40:00"/>
    <d v="2023-12-12T13:09:00"/>
    <d v="2023-12-14T15:01:00"/>
    <x v="0"/>
    <x v="0"/>
    <s v="Pre-authorisation request for diagnostic imaging. Patient PT-76003. Insurer: AXA Health."/>
    <s v="Pre-authorisation confirmed with insurer. Reference number provided to client."/>
    <n v="3457"/>
    <s v="OK"/>
    <n v="11.65"/>
    <n v="70.133333333333326"/>
    <s v="Within SLA"/>
    <n v="0"/>
    <n v="11.65"/>
  </r>
  <r>
    <n v="3459"/>
    <s v="NB-2023-03459"/>
    <x v="66"/>
    <s v="PT-46417"/>
    <x v="3"/>
    <x v="0"/>
    <x v="1"/>
    <x v="58"/>
    <x v="3454"/>
    <d v="2023-05-06T08:10:00"/>
    <d v="2023-05-08T22:36:00"/>
    <d v="2023-05-09T04:51:00"/>
    <x v="0"/>
    <x v="3"/>
    <s v="Patient PT-46417 requesting addition of appointment originally booked for 08 May 2023."/>
    <s v="Appointment moved from afternoon to morning slot. Patient and GP practice both confirmed."/>
    <n v="3458"/>
    <s v="OK"/>
    <n v="3.3166666666666664"/>
    <n v="65.75"/>
    <s v="Within SLA"/>
    <n v="0"/>
    <n v="3.3166666666666664"/>
  </r>
  <r>
    <n v="3460"/>
    <s v="NB-2024-03460"/>
    <x v="22"/>
    <s v="PT-20701"/>
    <x v="1"/>
    <x v="0"/>
    <x v="0"/>
    <x v="76"/>
    <x v="3455"/>
    <d v="2024-04-06T12:48:00"/>
    <d v="2024-04-09T02:58:00"/>
    <d v="2024-04-09T08:06:00"/>
    <x v="0"/>
    <x v="0"/>
    <s v="Query regarding invoice 42775 dated 22 Mar 2024. Client reports missing credit of £3070."/>
    <s v="Billing query resolved following confirmation from insurer. Payment processing initiated."/>
    <n v="3459"/>
    <s v="OK"/>
    <n v="4.7"/>
    <n v="66.86666666666666"/>
    <s v="Within SLA"/>
    <n v="0"/>
    <n v="4.7"/>
  </r>
  <r>
    <n v="3461"/>
    <s v="NB-2024-03461"/>
    <x v="21"/>
    <s v="PT-67372"/>
    <x v="1"/>
    <x v="0"/>
    <x v="0"/>
    <x v="6"/>
    <x v="3456"/>
    <d v="2024-02-10T19:46:00"/>
    <d v="2024-02-11T10:26:00"/>
    <d v="2024-02-12T18:14:00"/>
    <x v="0"/>
    <x v="3"/>
    <s v="Query regarding invoice 65400 dated 05 Feb 2024. Client reports duplicate payment of £1068."/>
    <s v="Invoice reviewed and corrected. Credit note issued for £278. Client accounts updated."/>
    <n v="3460"/>
    <s v="OK"/>
    <n v="1.5333333333333332"/>
    <n v="16.2"/>
    <s v="Within SLA"/>
    <n v="0"/>
    <n v="1.5333333333333332"/>
  </r>
  <r>
    <n v="3462"/>
    <s v="NB-2025-03462"/>
    <x v="62"/>
    <s v="PT-60857"/>
    <x v="2"/>
    <x v="0"/>
    <x v="0"/>
    <x v="70"/>
    <x v="3457"/>
    <d v="2025-02-05T23:09:00"/>
    <d v="2025-02-11T17:03:00"/>
    <d v="2025-02-08T19:10:00"/>
    <x v="1"/>
    <x v="0"/>
    <s v="Pre-authorisation request for specialist referral. Patient PT-60857. Insurer: Vitality."/>
    <s v="Policy coverage query resolved. Benefit schedule sent to patient for reference."/>
    <n v="3461"/>
    <s v="OK"/>
    <n v="3.9833333333333329"/>
    <n v="141.88333333333333"/>
    <s v="Breached"/>
    <n v="1"/>
    <n v="3.9833333333333329"/>
  </r>
  <r>
    <n v="3463"/>
    <s v="NB-2024-03463"/>
    <x v="45"/>
    <s v="PT-47012"/>
    <x v="0"/>
    <x v="0"/>
    <x v="1"/>
    <x v="47"/>
    <x v="3458"/>
    <d v="2024-01-07T05:49:00"/>
    <d v="2024-01-07T10:52:00"/>
    <d v="2024-01-08T03:27:00"/>
    <x v="0"/>
    <x v="1"/>
    <s v="Request for fit-to-work certificate for patient PT-47012."/>
    <s v="Clinical summary prepared and sent to patient as requested. GDPR consent verified."/>
    <n v="3462"/>
    <s v="OK"/>
    <n v="2.3666666666666667"/>
    <n v="7.4166666666666661"/>
    <s v="Within SLA"/>
    <n v="0"/>
    <n v="2.3666666666666667"/>
  </r>
  <r>
    <n v="3464"/>
    <s v="NB-2024-03464"/>
    <x v="7"/>
    <s v="PT-64632"/>
    <x v="1"/>
    <x v="0"/>
    <x v="0"/>
    <x v="42"/>
    <x v="3459"/>
    <d v="2024-08-02T22:18:00"/>
    <d v="2024-08-04T12:24:00"/>
    <d v="2024-08-05T18:46:00"/>
    <x v="0"/>
    <x v="1"/>
    <s v="Query regarding invoice 66712 dated 25 Jul 2024. Client reports disputed amount of £1211."/>
    <s v="Billing query resolved following confirmation from insurer. Payment processing initiated."/>
    <n v="3463"/>
    <s v="OK"/>
    <n v="3.5333333333333332"/>
    <n v="41.633333333333333"/>
    <s v="Within SLA"/>
    <n v="0"/>
    <n v="3.5333333333333332"/>
  </r>
  <r>
    <n v="3465"/>
    <s v="NB-2024-03465"/>
    <x v="18"/>
    <s v="PT-65336"/>
    <x v="2"/>
    <x v="0"/>
    <x v="1"/>
    <x v="12"/>
    <x v="3460"/>
    <d v="2024-05-25T17:31:00"/>
    <d v="2024-05-26T14:11:00"/>
    <d v="2024-05-26T16:28:00"/>
    <x v="0"/>
    <x v="1"/>
    <s v="Pre-authorisation request for specialist referral. Patient PT-65336. Insurer: Bupa."/>
    <s v="Pre-authorisation confirmed with insurer. Reference number provided to client."/>
    <n v="3464"/>
    <s v="OK"/>
    <n v="1.05"/>
    <n v="21.716666666666665"/>
    <s v="Within SLA"/>
    <n v="0"/>
    <n v="1.05"/>
  </r>
  <r>
    <n v="3466"/>
    <s v="NB-2023-03466"/>
    <x v="52"/>
    <s v="PT-24595"/>
    <x v="1"/>
    <x v="1"/>
    <x v="0"/>
    <x v="67"/>
    <x v="3461"/>
    <d v="2023-09-12T21:42:00"/>
    <d v="2023-09-12T23:54:00"/>
    <d v="2023-09-13T03:59:00"/>
    <x v="0"/>
    <x v="1"/>
    <s v="Query regarding invoice 53304 dated 06 Sep 2023. Client reports incorrect charge of £1667."/>
    <s v="Late payment fee waived as a goodwill gesture following system error. Account adjusted."/>
    <n v="3465"/>
    <s v="OK"/>
    <n v="1.7166666666666666"/>
    <n v="3.9166666666666665"/>
    <s v="Within SLA"/>
    <n v="0"/>
    <n v="1.7166666666666666"/>
  </r>
  <r>
    <n v="3467"/>
    <s v="NB-2024-03467"/>
    <x v="50"/>
    <s v="PT-31168"/>
    <x v="2"/>
    <x v="0"/>
    <x v="1"/>
    <x v="113"/>
    <x v="3462"/>
    <d v="2024-09-11T07:55:00"/>
    <d v="2024-09-11T11:17:00"/>
    <d v="2024-09-12T03:44:00"/>
    <x v="0"/>
    <x v="0"/>
    <s v="Pre-authorisation request for outpatient consultation. Patient PT-31168. Insurer: Vitality."/>
    <s v="Insurer contacted; claim resubmitted with corrected diagnosis code. Outcome pending."/>
    <n v="3466"/>
    <s v="OK"/>
    <n v="4.1833333333333336"/>
    <n v="7.55"/>
    <s v="Within SLA"/>
    <n v="0"/>
    <n v="4.1833333333333336"/>
  </r>
  <r>
    <n v="3468"/>
    <s v="NB-2023-03468"/>
    <x v="14"/>
    <s v="PT-72292"/>
    <x v="1"/>
    <x v="2"/>
    <x v="0"/>
    <x v="48"/>
    <x v="3463"/>
    <d v="2023-01-04T08:04:00"/>
    <d v="2023-01-04T23:48:00"/>
    <d v="2023-01-04T19:05:00"/>
    <x v="1"/>
    <x v="2"/>
    <s v="Query regarding invoice 38063 dated 22 Dec 2022. Client reports incorrect charge of £3318."/>
    <s v="Charge dispute investigated. Original amount validated as correct; breakdown sent to client."/>
    <n v="3467"/>
    <s v="OK"/>
    <n v="0.98333333333333328"/>
    <n v="16.716666666666665"/>
    <s v="Breached"/>
    <n v="1"/>
    <n v="0.98333333333333328"/>
  </r>
  <r>
    <n v="3469"/>
    <s v="NB-2025-03469"/>
    <x v="23"/>
    <s v="PT-87614"/>
    <x v="3"/>
    <x v="0"/>
    <x v="1"/>
    <x v="24"/>
    <x v="3464"/>
    <d v="2025-01-02T18:25:00"/>
    <d v="2025-01-04T10:04:00"/>
    <d v="2025-01-05T13:55:00"/>
    <x v="0"/>
    <x v="2"/>
    <s v="Patient PT-87614 requesting cancellation of appointment originally booked for 14 Jan 2025."/>
    <s v="Appointment rescheduled to patient's preferred date. Confirmation sent via email and SMS."/>
    <n v="3468"/>
    <s v="OK"/>
    <n v="4.5"/>
    <n v="44.15"/>
    <s v="Within SLA"/>
    <n v="0"/>
    <n v="4.5"/>
  </r>
  <r>
    <n v="3470"/>
    <s v="NB-2023-03470"/>
    <x v="28"/>
    <s v="PT-90465"/>
    <x v="3"/>
    <x v="0"/>
    <x v="0"/>
    <x v="57"/>
    <x v="3465"/>
    <d v="2023-09-24T06:05:00"/>
    <d v="2023-09-26T18:30:00"/>
    <d v="2023-09-27T00:22:00"/>
    <x v="0"/>
    <x v="0"/>
    <s v="Patient PT-90465 requesting reschedule of appointment originally booked for 30 Sep 2023."/>
    <s v="Urgent appointment arranged within 24 hours following GP referral. Patient notified."/>
    <n v="3469"/>
    <s v="OK"/>
    <n v="5.7166666666666668"/>
    <n v="66.133333333333326"/>
    <s v="Within SLA"/>
    <n v="0"/>
    <n v="5.7166666666666668"/>
  </r>
  <r>
    <n v="3471"/>
    <s v="NB-2023-03471"/>
    <x v="59"/>
    <s v="PT-99534"/>
    <x v="2"/>
    <x v="0"/>
    <x v="0"/>
    <x v="22"/>
    <x v="3466"/>
    <d v="2023-01-17T14:20:00"/>
    <d v="2023-01-19T00:22:00"/>
    <d v="2023-01-20T09:43:00"/>
    <x v="0"/>
    <x v="3"/>
    <s v="Pre-authorisation request for outpatient consultation. Patient PT-99534. Insurer: Bupa."/>
    <s v="Claim status updated to approved. Payment expected within 5–7 working days."/>
    <n v="3470"/>
    <s v="OK"/>
    <n v="4.6166666666666663"/>
    <n v="38.65"/>
    <s v="Within SLA"/>
    <n v="0"/>
    <n v="4.6166666666666663"/>
  </r>
  <r>
    <n v="3472"/>
    <s v="NB-2023-03472"/>
    <x v="8"/>
    <s v="PT-24261"/>
    <x v="1"/>
    <x v="0"/>
    <x v="0"/>
    <x v="34"/>
    <x v="3467"/>
    <d v="2023-04-21T23:35:00"/>
    <d v="2023-04-23T10:39:00"/>
    <d v="2023-04-23T21:56:00"/>
    <x v="0"/>
    <x v="0"/>
    <s v="Query regarding invoice 92033 dated 10 Apr 2023. Client reports missing credit of £2598."/>
    <s v="Billing query resolved following confirmation from insurer. Payment processing initiated."/>
    <n v="3471"/>
    <s v="OK"/>
    <n v="1.65"/>
    <n v="36.716666666666669"/>
    <s v="Within SLA"/>
    <n v="0"/>
    <n v="1.65"/>
  </r>
  <r>
    <n v="3473"/>
    <s v="NB-2023-03473"/>
    <x v="10"/>
    <s v="PT-21837"/>
    <x v="1"/>
    <x v="2"/>
    <x v="1"/>
    <x v="11"/>
    <x v="3468"/>
    <d v="2023-08-27T13:13:00"/>
    <d v="2023-08-28T19:38:00"/>
    <d v="2023-08-28T10:07:00"/>
    <x v="1"/>
    <x v="0"/>
    <s v="Query regarding invoice 78550 dated 15 Aug 2023. Client reports incorrect charge of £3471."/>
    <s v="Charge dispute investigated. Original amount validated as correct; breakdown sent to client."/>
    <n v="3472"/>
    <s v="OK"/>
    <n v="3.1"/>
    <n v="33.516666666666666"/>
    <s v="Breached"/>
    <n v="1"/>
    <n v="3.1"/>
  </r>
  <r>
    <n v="3474"/>
    <s v="NB-2024-03474"/>
    <x v="34"/>
    <s v="PT-93705"/>
    <x v="3"/>
    <x v="3"/>
    <x v="1"/>
    <x v="44"/>
    <x v="3469"/>
    <d v="2024-04-07T16:28:00"/>
    <d v="2024-04-11T05:21:00"/>
    <d v="2024-04-10T11:54:00"/>
    <x v="1"/>
    <x v="1"/>
    <s v="Patient PT-93705 requesting cancellation of appointment originally booked for 08 Apr 2024."/>
    <s v="Urgent appointment arranged within 24 hours following GP referral. Patient notified."/>
    <n v="3473"/>
    <s v="OK"/>
    <n v="4.5666666666666664"/>
    <n v="89.45"/>
    <s v="Breached"/>
    <n v="1"/>
    <n v="4.5666666666666664"/>
  </r>
  <r>
    <n v="3475"/>
    <s v="NB-2023-03475"/>
    <x v="60"/>
    <s v="PT-35068"/>
    <x v="2"/>
    <x v="0"/>
    <x v="0"/>
    <x v="39"/>
    <x v="3470"/>
    <d v="2023-10-25T12:03:00"/>
    <d v="2023-10-26T04:03:00"/>
    <d v="2023-10-27T18:48:00"/>
    <x v="0"/>
    <x v="1"/>
    <s v="Pre-authorisation request for outpatient consultation. Patient PT-35068. Insurer: WPA."/>
    <s v="Policy coverage query resolved. Benefit schedule sent to patient for reference."/>
    <n v="3474"/>
    <s v="OK"/>
    <n v="17.25"/>
    <n v="33.25"/>
    <s v="Within SLA"/>
    <n v="0"/>
    <n v="17.25"/>
  </r>
  <r>
    <n v="3476"/>
    <s v="NB-2024-03476"/>
    <x v="11"/>
    <s v="PT-67314"/>
    <x v="2"/>
    <x v="0"/>
    <x v="0"/>
    <x v="9"/>
    <x v="3471"/>
    <d v="2024-06-08T13:44:00"/>
    <d v="2024-06-09T15:17:00"/>
    <d v="2024-06-11T08:04:00"/>
    <x v="0"/>
    <x v="1"/>
    <s v="Pre-authorisation request for physiotherapy course. Patient PT-67314. Insurer: Aviva."/>
    <s v="Insurer contacted; claim resubmitted with corrected diagnosis code. Outcome pending."/>
    <n v="3475"/>
    <s v="OK"/>
    <n v="5.6666666666666661"/>
    <n v="31.216666666666665"/>
    <s v="Within SLA"/>
    <n v="0"/>
    <n v="5.6666666666666661"/>
  </r>
  <r>
    <n v="3477"/>
    <s v="NB-2023-03477"/>
    <x v="28"/>
    <s v="PT-76651"/>
    <x v="3"/>
    <x v="2"/>
    <x v="1"/>
    <x v="55"/>
    <x v="3472"/>
    <d v="2023-07-22T06:27:00"/>
    <d v="2023-07-24T00:52:00"/>
    <d v="2023-07-23T01:53:00"/>
    <x v="1"/>
    <x v="1"/>
    <s v="Patient PT-76651 requesting addition of appointment originally booked for 28 Jul 2023."/>
    <s v="Appointment rescheduled to patient's preferred date. Confirmation sent via email and SMS."/>
    <n v="3476"/>
    <s v="OK"/>
    <n v="4.5666666666666664"/>
    <n v="46.983333333333334"/>
    <s v="Breached"/>
    <n v="1"/>
    <n v="4.5666666666666664"/>
  </r>
  <r>
    <n v="3478"/>
    <s v="NB-2025-03478"/>
    <x v="51"/>
    <s v="PT-47399"/>
    <x v="3"/>
    <x v="2"/>
    <x v="1"/>
    <x v="13"/>
    <x v="3473"/>
    <d v="2025-01-21T21:11:00"/>
    <d v="2025-01-22T13:11:00"/>
    <d v="2025-01-22T19:31:00"/>
    <x v="0"/>
    <x v="3"/>
    <s v="Patient PT-47399 requesting reschedule of appointment originally booked for 31 Jan 2025."/>
    <s v="Appointment moved from afternoon to morning slot. Patient and GP practice both confirmed."/>
    <n v="3477"/>
    <s v="OK"/>
    <n v="1.6666666666666665"/>
    <n v="17.666666666666664"/>
    <s v="Within SLA"/>
    <n v="0"/>
    <n v="1.6666666666666665"/>
  </r>
  <r>
    <n v="3479"/>
    <s v="NB-2024-03479"/>
    <x v="63"/>
    <s v="PT-99209"/>
    <x v="2"/>
    <x v="0"/>
    <x v="1"/>
    <x v="74"/>
    <x v="3474"/>
    <d v="2024-06-01T21:33:00"/>
    <d v="2024-06-03T12:58:00"/>
    <d v="2024-06-04T05:20:00"/>
    <x v="0"/>
    <x v="1"/>
    <s v="Pre-authorisation request for outpatient consultation. Patient PT-99209. Insurer: Aviva."/>
    <s v="Pre-auth declined by insurer. Patient advised of self-pay options and appeal pathway."/>
    <n v="3478"/>
    <s v="OK"/>
    <n v="16.216666666666665"/>
    <n v="55.633333333333333"/>
    <s v="Within SLA"/>
    <n v="0"/>
    <n v="16.216666666666665"/>
  </r>
  <r>
    <n v="3480"/>
    <s v="NB-2024-03480"/>
    <x v="69"/>
    <s v="PT-35119"/>
    <x v="2"/>
    <x v="0"/>
    <x v="1"/>
    <x v="85"/>
    <x v="3475"/>
    <d v="2024-05-12T18:43:00"/>
    <d v="2024-05-16T08:52:00"/>
    <d v="2024-05-14T15:13:00"/>
    <x v="1"/>
    <x v="0"/>
    <s v="Pre-authorisation request for outpatient consultation. Patient PT-35119. Insurer: AXA Health."/>
    <s v="Claim status updated to approved. Payment expected within 5–7 working days."/>
    <n v="3479"/>
    <s v="OK"/>
    <n v="3.5"/>
    <n v="89.649999999999991"/>
    <s v="Breached"/>
    <n v="1"/>
    <n v="3.5"/>
  </r>
  <r>
    <n v="3481"/>
    <s v="NB-2023-03481"/>
    <x v="18"/>
    <s v="PT-23747"/>
    <x v="3"/>
    <x v="0"/>
    <x v="0"/>
    <x v="13"/>
    <x v="3476"/>
    <d v="2023-11-14T14:40:00"/>
    <d v="2023-11-14T20:46:00"/>
    <d v="2023-11-15T12:52:00"/>
    <x v="0"/>
    <x v="2"/>
    <s v="Patient PT-23747 requesting addition of appointment originally booked for 20 Nov 2023."/>
    <s v="Urgent appointment arranged within 24 hours following GP referral. Patient notified."/>
    <n v="3480"/>
    <s v="OK"/>
    <n v="1.7999999999999998"/>
    <n v="7.8999999999999995"/>
    <s v="Within SLA"/>
    <n v="0"/>
    <n v="1.7999999999999998"/>
  </r>
  <r>
    <n v="3482"/>
    <s v="NB-2024-03482"/>
    <x v="58"/>
    <s v="PT-34014"/>
    <x v="3"/>
    <x v="0"/>
    <x v="1"/>
    <x v="10"/>
    <x v="3477"/>
    <d v="2024-07-25T15:07:00"/>
    <d v="2024-07-26T11:54:00"/>
    <d v="2024-07-26T14:23:00"/>
    <x v="0"/>
    <x v="2"/>
    <s v="Patient PT-34014 requesting cancellation of appointment originally booked for 04 Aug 2024."/>
    <s v="Appointment moved from afternoon to morning slot. Patient and GP practice both confirmed."/>
    <n v="3481"/>
    <s v="OK"/>
    <n v="0.73333333333333328"/>
    <n v="21.516666666666666"/>
    <s v="Within SLA"/>
    <n v="0"/>
    <n v="0.73333333333333328"/>
  </r>
  <r>
    <n v="3483"/>
    <s v="NB-2025-03483"/>
    <x v="67"/>
    <s v="PT-92835"/>
    <x v="3"/>
    <x v="0"/>
    <x v="1"/>
    <x v="94"/>
    <x v="3478"/>
    <d v="2025-02-18T23:42:00"/>
    <d v="2025-02-20T17:29:00"/>
    <d v="2025-02-21T20:42:00"/>
    <x v="0"/>
    <x v="1"/>
    <s v="Patient PT-92835 requesting addition of appointment originally booked for 20 Feb 2025."/>
    <s v="Appointment moved from afternoon to morning slot. Patient and GP practice both confirmed."/>
    <n v="3482"/>
    <s v="OK"/>
    <n v="3"/>
    <n v="44.783333333333331"/>
    <s v="Within SLA"/>
    <n v="0"/>
    <n v="3"/>
  </r>
  <r>
    <n v="3484"/>
    <s v="NB-2023-03484"/>
    <x v="6"/>
    <s v="PT-28180"/>
    <x v="3"/>
    <x v="0"/>
    <x v="0"/>
    <x v="31"/>
    <x v="3479"/>
    <d v="2023-06-02T21:53:00"/>
    <d v="2023-06-04T05:38:00"/>
    <d v="2023-06-04T16:59:00"/>
    <x v="0"/>
    <x v="3"/>
    <s v="Patient PT-28180 requesting cancellation of appointment originally booked for 03 Jun 2023."/>
    <s v="Appointment moved from afternoon to morning slot. Patient and GP practice both confirmed."/>
    <n v="3483"/>
    <s v="OK"/>
    <n v="4.8999999999999995"/>
    <n v="36.65"/>
    <s v="Within SLA"/>
    <n v="0"/>
    <n v="4.8999999999999995"/>
  </r>
  <r>
    <n v="3485"/>
    <s v="NB-2025-03485"/>
    <x v="24"/>
    <s v="PT-64903"/>
    <x v="0"/>
    <x v="2"/>
    <x v="0"/>
    <x v="43"/>
    <x v="3480"/>
    <d v="2025-01-28T08:08:00"/>
    <d v="2025-01-28T10:12:00"/>
    <d v="2025-01-28T13:41:00"/>
    <x v="0"/>
    <x v="3"/>
    <s v="Request for discharge summary for patient PT-64903."/>
    <s v="GP referral letter drafted and sent to specialist clinic. Copy retained on file."/>
    <n v="3484"/>
    <s v="OK"/>
    <n v="2.4499999999999997"/>
    <n v="4.5166666666666666"/>
    <s v="Within SLA"/>
    <n v="0"/>
    <n v="2.4499999999999997"/>
  </r>
  <r>
    <n v="3486"/>
    <s v="NB-2023-03486"/>
    <x v="12"/>
    <s v="PT-40772"/>
    <x v="3"/>
    <x v="0"/>
    <x v="0"/>
    <x v="95"/>
    <x v="3481"/>
    <d v="2023-03-15T22:11:00"/>
    <d v="2023-03-17T14:12:00"/>
    <d v="2023-03-18T19:33:00"/>
    <x v="0"/>
    <x v="2"/>
    <s v="Patient PT-40772 requesting reschedule of appointment originally booked for 25 Mar 2023."/>
    <s v="Appointment rescheduled to patient's preferred date. Confirmation sent via email and SMS."/>
    <n v="3485"/>
    <s v="OK"/>
    <n v="2.6333333333333333"/>
    <n v="42.65"/>
    <s v="Within SLA"/>
    <n v="0"/>
    <n v="2.6333333333333333"/>
  </r>
  <r>
    <n v="3487"/>
    <s v="NB-2023-03487"/>
    <x v="43"/>
    <s v="PT-84216"/>
    <x v="3"/>
    <x v="3"/>
    <x v="0"/>
    <x v="69"/>
    <x v="3482"/>
    <d v="2023-08-23T00:42:00"/>
    <d v="2023-08-27T05:12:00"/>
    <d v="2023-08-27T15:44:00"/>
    <x v="0"/>
    <x v="3"/>
    <s v="Patient PT-84216 requesting reschedule of appointment originally booked for 25 Aug 2023."/>
    <s v="Appointment rescheduled to patient's preferred date. Confirmation sent via email and SMS."/>
    <n v="3486"/>
    <s v="OK"/>
    <n v="8.9666666666666668"/>
    <n v="109.46666666666667"/>
    <s v="Within SLA"/>
    <n v="0"/>
    <n v="8.9666666666666668"/>
  </r>
  <r>
    <n v="3488"/>
    <s v="NB-2023-03488"/>
    <x v="0"/>
    <s v="PT-78532"/>
    <x v="3"/>
    <x v="3"/>
    <x v="1"/>
    <x v="13"/>
    <x v="3483"/>
    <d v="2023-12-19T18:54:00"/>
    <d v="2023-12-20T02:16:00"/>
    <d v="2023-12-22T03:56:00"/>
    <x v="0"/>
    <x v="3"/>
    <s v="Patient PT-78532 requesting cancellation of appointment originally booked for 18 Dec 2023."/>
    <s v="Appointment moved from afternoon to morning slot. Patient and GP practice both confirmed."/>
    <n v="3487"/>
    <s v="OK"/>
    <n v="62.966666666666661"/>
    <n v="70.333333333333329"/>
    <s v="Within SLA"/>
    <n v="0"/>
    <n v="62.966666666666661"/>
  </r>
  <r>
    <n v="3489"/>
    <s v="NB-2023-03489"/>
    <x v="31"/>
    <s v="PT-49290"/>
    <x v="3"/>
    <x v="0"/>
    <x v="1"/>
    <x v="40"/>
    <x v="3484"/>
    <d v="2023-06-06T09:47:00"/>
    <d v="2023-06-07T05:21:00"/>
    <d v="2023-06-08T08:05:00"/>
    <x v="0"/>
    <x v="0"/>
    <s v="Patient PT-49290 requesting addition of appointment originally booked for 14 Jun 2023."/>
    <s v="Appointment moved from afternoon to morning slot. Patient and GP practice both confirmed."/>
    <n v="3488"/>
    <s v="OK"/>
    <n v="1.7"/>
    <n v="21.266666666666666"/>
    <s v="Within SLA"/>
    <n v="0"/>
    <n v="1.7"/>
  </r>
  <r>
    <n v="3490"/>
    <s v="NB-2024-03490"/>
    <x v="31"/>
    <s v="PT-89480"/>
    <x v="4"/>
    <x v="0"/>
    <x v="0"/>
    <x v="10"/>
    <x v="3485"/>
    <d v="2024-08-20T19:49:00"/>
    <d v="2024-08-22T02:23:00"/>
    <d v="2024-08-22T18:28:00"/>
    <x v="0"/>
    <x v="1"/>
    <s v="Formal complaint submitted by clinic manager regarding delayed response. Reference needed."/>
    <s v="Patient complaint escalated to Operations Manager. Resolution meeting held; outcome agreed with client."/>
    <n v="3489"/>
    <s v="OK"/>
    <n v="1.3499999999999999"/>
    <n v="31.916666666666664"/>
    <s v="Within SLA"/>
    <n v="0"/>
    <n v="1.3499999999999999"/>
  </r>
  <r>
    <n v="3491"/>
    <s v="NB-2023-03491"/>
    <x v="47"/>
    <s v="PT-72529"/>
    <x v="2"/>
    <x v="0"/>
    <x v="0"/>
    <x v="19"/>
    <x v="3486"/>
    <d v="2023-04-02T13:23:00"/>
    <d v="2023-04-05T00:46:00"/>
    <d v="2023-04-05T08:52:00"/>
    <x v="0"/>
    <x v="0"/>
    <s v="Pre-authorisation request for specialist referral. Patient PT-72529. Insurer: WPA."/>
    <s v="Claim status updated to approved. Payment expected within 5–7 working days."/>
    <n v="3490"/>
    <s v="OK"/>
    <n v="4.5166666666666666"/>
    <n v="63.9"/>
    <s v="Within SLA"/>
    <n v="0"/>
    <n v="4.5166666666666666"/>
  </r>
  <r>
    <n v="3492"/>
    <s v="NB-2023-03492"/>
    <x v="38"/>
    <s v="PT-29253"/>
    <x v="3"/>
    <x v="0"/>
    <x v="0"/>
    <x v="69"/>
    <x v="3487"/>
    <d v="2023-06-18T19:54:00"/>
    <d v="2023-06-19T04:22:00"/>
    <d v="2023-06-19T19:06:00"/>
    <x v="0"/>
    <x v="3"/>
    <s v="Patient PT-29253 requesting addition of appointment originally booked for 26 Jun 2023."/>
    <s v="Urgent appointment arranged within 24 hours following GP referral. Patient notified."/>
    <n v="3491"/>
    <s v="OK"/>
    <n v="0.79999999999999993"/>
    <n v="9.2666666666666657"/>
    <s v="Within SLA"/>
    <n v="0"/>
    <n v="0.79999999999999993"/>
  </r>
  <r>
    <n v="3493"/>
    <s v="NB-2023-03493"/>
    <x v="10"/>
    <s v="PT-72471"/>
    <x v="4"/>
    <x v="0"/>
    <x v="1"/>
    <x v="55"/>
    <x v="3488"/>
    <d v="2023-08-06T07:30:00"/>
    <d v="2023-08-07T08:45:00"/>
    <d v="2023-08-09T02:26:00"/>
    <x v="0"/>
    <x v="3"/>
    <s v="Formal complaint submitted by family member regarding poor communication. Reference needed."/>
    <s v="Patient complaint escalated to Operations Manager. Resolution meeting held; outcome agreed with client."/>
    <n v="3492"/>
    <s v="OK"/>
    <n v="5.0666666666666664"/>
    <n v="30.316666666666666"/>
    <s v="Within SLA"/>
    <n v="0"/>
    <n v="5.0666666666666664"/>
  </r>
  <r>
    <n v="3494"/>
    <s v="NB-2023-03494"/>
    <x v="2"/>
    <s v="PT-46283"/>
    <x v="2"/>
    <x v="0"/>
    <x v="1"/>
    <x v="80"/>
    <x v="3489"/>
    <d v="2023-05-23T17:25:00"/>
    <d v="2023-05-28T03:54:00"/>
    <d v="2023-05-26T12:08:00"/>
    <x v="1"/>
    <x v="2"/>
    <s v="Pre-authorisation request for outpatient consultation. Patient PT-46283. Insurer: Vitality."/>
    <s v="Pre-authorisation confirmed with insurer. Reference number provided to client."/>
    <n v="3493"/>
    <s v="OK"/>
    <n v="5.2833333333333332"/>
    <n v="111.76666666666667"/>
    <s v="Breached"/>
    <n v="1"/>
    <n v="5.2833333333333332"/>
  </r>
  <r>
    <n v="3495"/>
    <s v="NB-2023-03495"/>
    <x v="70"/>
    <s v="PT-31529"/>
    <x v="3"/>
    <x v="0"/>
    <x v="0"/>
    <x v="81"/>
    <x v="3490"/>
    <d v="2023-10-15T09:30:00"/>
    <d v="2023-10-16T03:20:00"/>
    <d v="2023-10-17T08:03:00"/>
    <x v="0"/>
    <x v="2"/>
    <s v="Patient PT-31529 requesting addition of appointment originally booked for 25 Oct 2023."/>
    <s v="Urgent appointment arranged within 24 hours following GP referral. Patient notified."/>
    <n v="3494"/>
    <s v="OK"/>
    <n v="1.45"/>
    <n v="19.283333333333331"/>
    <s v="Within SLA"/>
    <n v="0"/>
    <n v="1.45"/>
  </r>
  <r>
    <n v="3496"/>
    <s v="NB-2024-03496"/>
    <x v="6"/>
    <s v="PT-61792"/>
    <x v="0"/>
    <x v="0"/>
    <x v="1"/>
    <x v="32"/>
    <x v="3491"/>
    <d v="2024-08-16T21:25:00"/>
    <d v="2024-08-19T02:11:00"/>
    <d v="2024-08-18T19:19:00"/>
    <x v="1"/>
    <x v="0"/>
    <s v="Request for medical records for patient PT-61792."/>
    <s v="GP referral letter drafted and sent to specialist clinic. Copy retained on file."/>
    <n v="3495"/>
    <s v="OK"/>
    <n v="2.1"/>
    <n v="54.866666666666667"/>
    <s v="Breached"/>
    <n v="1"/>
    <n v="2.1"/>
  </r>
  <r>
    <n v="3497"/>
    <s v="NB-2024-03497"/>
    <x v="8"/>
    <s v="PT-83785"/>
    <x v="3"/>
    <x v="0"/>
    <x v="1"/>
    <x v="61"/>
    <x v="3492"/>
    <d v="2024-08-14T13:11:00"/>
    <d v="2024-08-15T14:57:00"/>
    <d v="2024-08-16T10:08:00"/>
    <x v="0"/>
    <x v="3"/>
    <s v="Patient PT-83785 requesting reschedule of appointment originally booked for 17 Aug 2024."/>
    <s v="Appointment moved from afternoon to morning slot. Patient and GP practice both confirmed."/>
    <n v="3496"/>
    <s v="OK"/>
    <n v="3.05"/>
    <n v="28.816666666666666"/>
    <s v="Within SLA"/>
    <n v="0"/>
    <n v="3.05"/>
  </r>
  <r>
    <n v="3498"/>
    <s v="NB-2023-03498"/>
    <x v="58"/>
    <s v="PT-66598"/>
    <x v="3"/>
    <x v="3"/>
    <x v="1"/>
    <x v="18"/>
    <x v="3493"/>
    <d v="2023-09-06T10:39:00"/>
    <d v="2023-09-10T09:34:00"/>
    <d v="2023-09-09T07:13:00"/>
    <x v="1"/>
    <x v="2"/>
    <s v="Patient PT-66598 requesting addition of appointment originally booked for 07 Sep 2023."/>
    <s v="Cancellation processed. New appointment booked for following week per patient request."/>
    <n v="3497"/>
    <s v="OK"/>
    <n v="3.4333333333333331"/>
    <n v="98.35"/>
    <s v="Breached"/>
    <n v="1"/>
    <n v="3.4333333333333331"/>
  </r>
  <r>
    <n v="3499"/>
    <s v="NB-2023-03499"/>
    <x v="6"/>
    <s v="PT-94365"/>
    <x v="3"/>
    <x v="0"/>
    <x v="0"/>
    <x v="83"/>
    <x v="3494"/>
    <d v="2023-03-17T08:59:00"/>
    <d v="2023-03-19T07:52:00"/>
    <d v="2023-03-19T00:05:00"/>
    <x v="1"/>
    <x v="3"/>
    <s v="Patient PT-94365 requesting cancellation of appointment originally booked for 22 Mar 2023."/>
    <s v="Cancellation processed. New appointment booked for following week per patient request."/>
    <n v="3498"/>
    <s v="OK"/>
    <n v="8.9"/>
    <n v="55.783333333333331"/>
    <s v="Breached"/>
    <n v="1"/>
    <n v="8.9"/>
  </r>
  <r>
    <n v="3500"/>
    <s v="NB-2024-03500"/>
    <x v="45"/>
    <s v="PT-49197"/>
    <x v="2"/>
    <x v="0"/>
    <x v="0"/>
    <x v="71"/>
    <x v="3495"/>
    <d v="2024-04-13T15:55:00"/>
    <d v="2024-04-14T01:30:00"/>
    <d v="2024-04-14T15:08:00"/>
    <x v="0"/>
    <x v="0"/>
    <s v="Pre-authorisation request for surgical procedure. Patient PT-49197. Insurer: AXA Health."/>
    <s v="Claim status updated to approved. Payment expected within 5–7 working days."/>
    <n v="3499"/>
    <s v="OK"/>
    <n v="0.78333333333333333"/>
    <n v="10.366666666666665"/>
    <s v="Within SLA"/>
    <n v="0"/>
    <n v="0.7833333333333333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7AFA69-5DF8-409C-ABBB-DB3CD29AF43B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5:S120" firstHeaderRow="0" firstDataRow="1" firstDataCol="1"/>
  <pivotFields count="26">
    <pivotField dataField="1" showAll="0"/>
    <pivotField showAll="0"/>
    <pivotField showAll="0"/>
    <pivotField showAll="0"/>
    <pivotField showAll="0"/>
    <pivotField showAll="0"/>
    <pivotField showAll="0">
      <items count="7">
        <item x="0"/>
        <item x="3"/>
        <item x="4"/>
        <item x="2"/>
        <item x="5"/>
        <item x="1"/>
        <item t="default"/>
      </items>
    </pivotField>
    <pivotField axis="axisRow" showAll="0" sortType="descending">
      <items count="115">
        <item x="29"/>
        <item x="39"/>
        <item x="23"/>
        <item x="98"/>
        <item x="83"/>
        <item x="105"/>
        <item x="44"/>
        <item x="22"/>
        <item x="16"/>
        <item x="103"/>
        <item x="59"/>
        <item x="56"/>
        <item x="32"/>
        <item x="13"/>
        <item x="63"/>
        <item x="81"/>
        <item x="85"/>
        <item x="111"/>
        <item x="37"/>
        <item x="47"/>
        <item x="67"/>
        <item x="3"/>
        <item x="69"/>
        <item x="92"/>
        <item x="26"/>
        <item x="49"/>
        <item x="20"/>
        <item x="21"/>
        <item x="88"/>
        <item x="42"/>
        <item x="65"/>
        <item x="1"/>
        <item x="41"/>
        <item x="33"/>
        <item x="17"/>
        <item x="104"/>
        <item x="108"/>
        <item x="9"/>
        <item x="58"/>
        <item x="74"/>
        <item x="51"/>
        <item x="24"/>
        <item x="7"/>
        <item x="52"/>
        <item x="72"/>
        <item x="62"/>
        <item x="19"/>
        <item x="4"/>
        <item x="79"/>
        <item x="35"/>
        <item x="60"/>
        <item x="113"/>
        <item x="2"/>
        <item x="61"/>
        <item x="36"/>
        <item x="12"/>
        <item x="110"/>
        <item x="38"/>
        <item x="75"/>
        <item x="96"/>
        <item x="77"/>
        <item x="82"/>
        <item x="78"/>
        <item x="97"/>
        <item x="11"/>
        <item x="80"/>
        <item x="87"/>
        <item x="93"/>
        <item x="14"/>
        <item x="95"/>
        <item x="106"/>
        <item x="10"/>
        <item x="30"/>
        <item x="112"/>
        <item x="102"/>
        <item x="90"/>
        <item x="45"/>
        <item x="50"/>
        <item x="64"/>
        <item x="84"/>
        <item x="8"/>
        <item x="89"/>
        <item x="86"/>
        <item x="34"/>
        <item x="71"/>
        <item x="70"/>
        <item x="76"/>
        <item x="54"/>
        <item x="94"/>
        <item x="31"/>
        <item x="101"/>
        <item x="109"/>
        <item x="73"/>
        <item x="55"/>
        <item x="99"/>
        <item x="46"/>
        <item x="107"/>
        <item x="5"/>
        <item x="18"/>
        <item x="43"/>
        <item x="6"/>
        <item x="28"/>
        <item x="27"/>
        <item x="40"/>
        <item x="0"/>
        <item x="57"/>
        <item x="91"/>
        <item x="53"/>
        <item x="68"/>
        <item x="15"/>
        <item x="48"/>
        <item x="25"/>
        <item x="66"/>
        <item x="100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numFmtId="22" showAll="0">
      <items count="3497">
        <item x="2176"/>
        <item x="321"/>
        <item x="1328"/>
        <item x="492"/>
        <item x="2019"/>
        <item x="3212"/>
        <item x="3463"/>
        <item x="795"/>
        <item x="550"/>
        <item x="2883"/>
        <item x="2513"/>
        <item x="346"/>
        <item x="1205"/>
        <item x="1513"/>
        <item x="2566"/>
        <item x="621"/>
        <item x="1738"/>
        <item x="2218"/>
        <item x="1842"/>
        <item x="2667"/>
        <item x="2905"/>
        <item x="1111"/>
        <item x="801"/>
        <item x="1121"/>
        <item x="242"/>
        <item x="3163"/>
        <item x="2435"/>
        <item x="513"/>
        <item x="1059"/>
        <item x="200"/>
        <item x="1321"/>
        <item x="921"/>
        <item x="431"/>
        <item x="474"/>
        <item x="1698"/>
        <item x="1069"/>
        <item x="107"/>
        <item x="2697"/>
        <item x="722"/>
        <item x="1718"/>
        <item x="1342"/>
        <item x="937"/>
        <item x="2089"/>
        <item x="1917"/>
        <item x="1346"/>
        <item x="2375"/>
        <item x="2457"/>
        <item x="591"/>
        <item x="1014"/>
        <item x="1402"/>
        <item x="2177"/>
        <item x="1515"/>
        <item x="3078"/>
        <item x="1339"/>
        <item x="2157"/>
        <item x="2428"/>
        <item x="1418"/>
        <item x="825"/>
        <item x="629"/>
        <item x="3429"/>
        <item x="675"/>
        <item x="104"/>
        <item x="3044"/>
        <item x="330"/>
        <item x="1298"/>
        <item x="2540"/>
        <item x="1588"/>
        <item x="2582"/>
        <item x="2921"/>
        <item x="308"/>
        <item x="1806"/>
        <item x="1726"/>
        <item x="373"/>
        <item x="2547"/>
        <item x="3296"/>
        <item x="891"/>
        <item x="3466"/>
        <item x="277"/>
        <item x="3324"/>
        <item x="992"/>
        <item x="149"/>
        <item x="1900"/>
        <item x="451"/>
        <item x="94"/>
        <item x="30"/>
        <item x="2708"/>
        <item x="297"/>
        <item x="2645"/>
        <item x="3032"/>
        <item x="3126"/>
        <item x="1181"/>
        <item x="303"/>
        <item x="1044"/>
        <item x="2843"/>
        <item x="2974"/>
        <item x="2429"/>
        <item x="3047"/>
        <item x="1335"/>
        <item x="3070"/>
        <item x="529"/>
        <item x="2657"/>
        <item x="3364"/>
        <item x="2580"/>
        <item x="362"/>
        <item x="2619"/>
        <item x="1950"/>
        <item x="1631"/>
        <item x="863"/>
        <item x="709"/>
        <item x="1320"/>
        <item x="867"/>
        <item x="1812"/>
        <item x="2451"/>
        <item x="478"/>
        <item x="3018"/>
        <item x="1964"/>
        <item x="712"/>
        <item x="3124"/>
        <item x="2578"/>
        <item x="310"/>
        <item x="440"/>
        <item x="962"/>
        <item x="676"/>
        <item x="3012"/>
        <item x="2891"/>
        <item x="2756"/>
        <item x="1043"/>
        <item x="1690"/>
        <item x="3095"/>
        <item x="2732"/>
        <item x="1747"/>
        <item x="3097"/>
        <item x="3355"/>
        <item x="1433"/>
        <item x="1756"/>
        <item x="302"/>
        <item x="1622"/>
        <item x="861"/>
        <item x="1824"/>
        <item x="1334"/>
        <item x="2715"/>
        <item x="2825"/>
        <item x="3228"/>
        <item x="236"/>
        <item x="342"/>
        <item x="3014"/>
        <item x="2391"/>
        <item x="523"/>
        <item x="3122"/>
        <item x="2339"/>
        <item x="1019"/>
        <item x="3314"/>
        <item x="1102"/>
        <item x="1545"/>
        <item x="2864"/>
        <item x="2553"/>
        <item x="1987"/>
        <item x="23"/>
        <item x="2160"/>
        <item x="2047"/>
        <item x="1595"/>
        <item x="1028"/>
        <item x="3241"/>
        <item x="2486"/>
        <item x="1054"/>
        <item x="3037"/>
        <item x="995"/>
        <item x="1621"/>
        <item x="1797"/>
        <item x="1349"/>
        <item x="754"/>
        <item x="3050"/>
        <item x="541"/>
        <item x="1655"/>
        <item x="692"/>
        <item x="689"/>
        <item x="3303"/>
        <item x="1251"/>
        <item x="1653"/>
        <item x="3345"/>
        <item x="2608"/>
        <item x="2232"/>
        <item x="4"/>
        <item x="501"/>
        <item x="2314"/>
        <item x="1159"/>
        <item x="871"/>
        <item x="788"/>
        <item x="2624"/>
        <item x="2136"/>
        <item x="352"/>
        <item x="3417"/>
        <item x="485"/>
        <item x="2094"/>
        <item x="1921"/>
        <item x="3444"/>
        <item x="1366"/>
        <item x="1761"/>
        <item x="1716"/>
        <item x="1779"/>
        <item x="682"/>
        <item x="1386"/>
        <item x="2590"/>
        <item x="1749"/>
        <item x="3432"/>
        <item x="2985"/>
        <item x="2526"/>
        <item x="1230"/>
        <item x="3061"/>
        <item x="1480"/>
        <item x="3190"/>
        <item x="1869"/>
        <item x="2859"/>
        <item x="2115"/>
        <item x="1695"/>
        <item x="311"/>
        <item x="2146"/>
        <item x="2870"/>
        <item x="3317"/>
        <item x="896"/>
        <item x="2145"/>
        <item x="365"/>
        <item x="993"/>
        <item x="1942"/>
        <item x="776"/>
        <item x="916"/>
        <item x="2315"/>
        <item x="2924"/>
        <item x="1616"/>
        <item x="1261"/>
        <item x="1574"/>
        <item x="1372"/>
        <item x="165"/>
        <item x="3093"/>
        <item x="1031"/>
        <item x="1846"/>
        <item x="746"/>
        <item x="2903"/>
        <item x="3182"/>
        <item x="922"/>
        <item x="2016"/>
        <item x="3118"/>
        <item x="497"/>
        <item x="3075"/>
        <item x="684"/>
        <item x="88"/>
        <item x="1305"/>
        <item x="627"/>
        <item x="1844"/>
        <item x="1284"/>
        <item x="484"/>
        <item x="2529"/>
        <item x="1623"/>
        <item x="1743"/>
        <item x="961"/>
        <item x="924"/>
        <item x="564"/>
        <item x="1798"/>
        <item x="2516"/>
        <item x="3197"/>
        <item x="1311"/>
        <item x="1661"/>
        <item x="219"/>
        <item x="1675"/>
        <item x="843"/>
        <item x="2755"/>
        <item x="3313"/>
        <item x="926"/>
        <item x="2606"/>
        <item x="3451"/>
        <item x="1898"/>
        <item x="2970"/>
        <item x="2070"/>
        <item x="622"/>
        <item x="582"/>
        <item x="911"/>
        <item x="328"/>
        <item x="2400"/>
        <item x="1863"/>
        <item x="2357"/>
        <item x="773"/>
        <item x="2858"/>
        <item x="337"/>
        <item x="2133"/>
        <item x="281"/>
        <item x="2490"/>
        <item x="3393"/>
        <item x="240"/>
        <item x="2634"/>
        <item x="1272"/>
        <item x="1554"/>
        <item x="1442"/>
        <item x="1680"/>
        <item x="293"/>
        <item x="1096"/>
        <item x="2684"/>
        <item x="247"/>
        <item x="3311"/>
        <item x="3024"/>
        <item x="239"/>
        <item x="1058"/>
        <item x="264"/>
        <item x="2503"/>
        <item x="862"/>
        <item x="878"/>
        <item x="1107"/>
        <item x="2100"/>
        <item x="25"/>
        <item x="2485"/>
        <item x="2149"/>
        <item x="2359"/>
        <item x="1857"/>
        <item x="3481"/>
        <item x="1118"/>
        <item x="1270"/>
        <item x="635"/>
        <item x="2546"/>
        <item x="2230"/>
        <item x="295"/>
        <item x="681"/>
        <item x="999"/>
        <item x="3156"/>
        <item x="2208"/>
        <item x="3494"/>
        <item x="731"/>
        <item x="1625"/>
        <item x="628"/>
        <item x="1836"/>
        <item x="1533"/>
        <item x="164"/>
        <item x="374"/>
        <item x="2069"/>
        <item x="1794"/>
        <item x="1045"/>
        <item x="923"/>
        <item x="2370"/>
        <item x="581"/>
        <item x="250"/>
        <item x="2395"/>
        <item x="2594"/>
        <item x="12"/>
        <item x="2872"/>
        <item x="2839"/>
        <item x="51"/>
        <item x="1785"/>
        <item x="1210"/>
        <item x="2118"/>
        <item x="889"/>
        <item x="2646"/>
        <item x="2380"/>
        <item x="505"/>
        <item x="2165"/>
        <item x="1180"/>
        <item x="153"/>
        <item x="3161"/>
        <item x="723"/>
        <item x="283"/>
        <item x="2441"/>
        <item x="3051"/>
        <item x="1897"/>
        <item x="2750"/>
        <item x="2709"/>
        <item x="1257"/>
        <item x="1139"/>
        <item x="133"/>
        <item x="701"/>
        <item x="198"/>
        <item x="3446"/>
        <item x="2438"/>
        <item x="279"/>
        <item x="774"/>
        <item x="1783"/>
        <item x="511"/>
        <item x="2196"/>
        <item x="2743"/>
        <item x="2363"/>
        <item x="1172"/>
        <item x="2259"/>
        <item x="3106"/>
        <item x="832"/>
        <item x="2193"/>
        <item x="1875"/>
        <item x="2621"/>
        <item x="1932"/>
        <item x="2930"/>
        <item x="357"/>
        <item x="309"/>
        <item x="1704"/>
        <item x="257"/>
        <item x="2393"/>
        <item x="56"/>
        <item x="3055"/>
        <item x="791"/>
        <item x="845"/>
        <item x="3486"/>
        <item x="29"/>
        <item x="733"/>
        <item x="1498"/>
        <item x="2113"/>
        <item x="1529"/>
        <item x="1611"/>
        <item x="507"/>
        <item x="16"/>
        <item x="1454"/>
        <item x="407"/>
        <item x="2204"/>
        <item x="2873"/>
        <item x="1029"/>
        <item x="1458"/>
        <item x="1907"/>
        <item x="1071"/>
        <item x="3374"/>
        <item x="2168"/>
        <item x="2075"/>
        <item x="338"/>
        <item x="2285"/>
        <item x="3308"/>
        <item x="1313"/>
        <item x="398"/>
        <item x="19"/>
        <item x="2751"/>
        <item x="2050"/>
        <item x="2961"/>
        <item x="2130"/>
        <item x="1998"/>
        <item x="296"/>
        <item x="2796"/>
        <item x="549"/>
        <item x="93"/>
        <item x="904"/>
        <item x="2192"/>
        <item x="122"/>
        <item x="2798"/>
        <item x="372"/>
        <item x="2947"/>
        <item x="2906"/>
        <item x="1671"/>
        <item x="1410"/>
        <item x="1815"/>
        <item x="2935"/>
        <item x="3334"/>
        <item x="2455"/>
        <item x="504"/>
        <item x="3220"/>
        <item x="3337"/>
        <item x="1546"/>
        <item x="1596"/>
        <item x="651"/>
        <item x="3449"/>
        <item x="169"/>
        <item x="2893"/>
        <item x="2009"/>
        <item x="1514"/>
        <item x="1017"/>
        <item x="538"/>
        <item x="1033"/>
        <item x="1156"/>
        <item x="2737"/>
        <item x="1552"/>
        <item x="879"/>
        <item x="3419"/>
        <item x="779"/>
        <item x="580"/>
        <item x="1995"/>
        <item x="2581"/>
        <item x="1296"/>
        <item x="1137"/>
        <item x="1387"/>
        <item x="596"/>
        <item x="375"/>
        <item x="2577"/>
        <item x="2279"/>
        <item x="1368"/>
        <item x="846"/>
        <item x="494"/>
        <item x="2169"/>
        <item x="3223"/>
        <item x="3149"/>
        <item x="3028"/>
        <item x="2680"/>
        <item x="562"/>
        <item x="920"/>
        <item x="2698"/>
        <item x="3467"/>
        <item x="1871"/>
        <item x="2829"/>
        <item x="1959"/>
        <item x="1131"/>
        <item x="106"/>
        <item x="1727"/>
        <item x="2037"/>
        <item x="611"/>
        <item x="1816"/>
        <item x="1831"/>
        <item x="1024"/>
        <item x="1437"/>
        <item x="2549"/>
        <item x="1829"/>
        <item x="1217"/>
        <item x="817"/>
        <item x="3346"/>
        <item x="2512"/>
        <item x="1221"/>
        <item x="3233"/>
        <item x="1866"/>
        <item x="1254"/>
        <item x="967"/>
        <item x="401"/>
        <item x="2234"/>
        <item x="1627"/>
        <item x="1827"/>
        <item x="1860"/>
        <item x="830"/>
        <item x="3029"/>
        <item x="982"/>
        <item x="1016"/>
        <item x="2928"/>
        <item x="1755"/>
        <item x="2571"/>
        <item x="2325"/>
        <item x="1594"/>
        <item x="2591"/>
        <item x="345"/>
        <item x="1289"/>
        <item x="2221"/>
        <item x="183"/>
        <item x="2812"/>
        <item x="1398"/>
        <item x="1579"/>
        <item x="436"/>
        <item x="2616"/>
        <item x="145"/>
        <item x="1213"/>
        <item x="2017"/>
        <item x="2811"/>
        <item x="1639"/>
        <item x="3321"/>
        <item x="3376"/>
        <item x="1171"/>
        <item x="775"/>
        <item x="2191"/>
        <item x="1482"/>
        <item x="299"/>
        <item x="2888"/>
        <item x="3117"/>
        <item x="1177"/>
        <item x="3142"/>
        <item x="2561"/>
        <item x="2345"/>
        <item x="1109"/>
        <item x="3454"/>
        <item x="874"/>
        <item x="3009"/>
        <item x="2436"/>
        <item x="2394"/>
        <item x="1448"/>
        <item x="2253"/>
        <item x="2426"/>
        <item x="1218"/>
        <item x="1665"/>
        <item x="2385"/>
        <item x="1544"/>
        <item x="487"/>
        <item x="2329"/>
        <item x="3120"/>
        <item x="1182"/>
        <item x="1149"/>
        <item x="333"/>
        <item x="2304"/>
        <item x="818"/>
        <item x="2262"/>
        <item x="729"/>
        <item x="2320"/>
        <item x="1752"/>
        <item x="2226"/>
        <item x="2738"/>
        <item x="2495"/>
        <item x="3240"/>
        <item x="2001"/>
        <item x="943"/>
        <item x="3213"/>
        <item x="3452"/>
        <item x="2044"/>
        <item x="2542"/>
        <item x="3354"/>
        <item x="276"/>
        <item x="409"/>
        <item x="117"/>
        <item x="2990"/>
        <item x="649"/>
        <item x="2175"/>
        <item x="2235"/>
        <item x="1771"/>
        <item x="2727"/>
        <item x="890"/>
        <item x="1130"/>
        <item x="1547"/>
        <item x="35"/>
        <item x="1973"/>
        <item x="1555"/>
        <item x="2322"/>
        <item x="154"/>
        <item x="2453"/>
        <item x="2933"/>
        <item x="1355"/>
        <item x="211"/>
        <item x="2670"/>
        <item x="1500"/>
        <item x="244"/>
        <item x="2373"/>
        <item x="3320"/>
        <item x="1834"/>
        <item x="636"/>
        <item x="2913"/>
        <item x="1711"/>
        <item x="1065"/>
        <item x="1492"/>
        <item x="2483"/>
        <item x="837"/>
        <item x="3000"/>
        <item x="2114"/>
        <item x="74"/>
        <item x="63"/>
        <item x="2598"/>
        <item x="1322"/>
        <item x="2125"/>
        <item x="809"/>
        <item x="3489"/>
        <item x="2612"/>
        <item x="1290"/>
        <item x="49"/>
        <item x="2108"/>
        <item x="1091"/>
        <item x="3408"/>
        <item x="1701"/>
        <item x="1089"/>
        <item x="1079"/>
        <item x="2384"/>
        <item x="2841"/>
        <item x="227"/>
        <item x="1581"/>
        <item x="430"/>
        <item x="292"/>
        <item x="915"/>
        <item x="2099"/>
        <item x="1406"/>
        <item x="73"/>
        <item x="610"/>
        <item x="1040"/>
        <item x="1496"/>
        <item x="222"/>
        <item x="3131"/>
        <item x="2689"/>
        <item x="1262"/>
        <item x="3297"/>
        <item x="980"/>
        <item x="2245"/>
        <item x="658"/>
        <item x="2695"/>
        <item x="2522"/>
        <item x="2749"/>
        <item x="2879"/>
        <item x="2838"/>
        <item x="997"/>
        <item x="882"/>
        <item x="3479"/>
        <item x="2098"/>
        <item x="1191"/>
        <item x="1430"/>
        <item x="1185"/>
        <item x="3110"/>
        <item x="1518"/>
        <item x="1485"/>
        <item x="1920"/>
        <item x="1481"/>
        <item x="2523"/>
        <item x="2150"/>
        <item x="3066"/>
        <item x="728"/>
        <item x="226"/>
        <item x="3100"/>
        <item x="1003"/>
        <item x="2305"/>
        <item x="884"/>
        <item x="3484"/>
        <item x="1412"/>
        <item x="416"/>
        <item x="821"/>
        <item x="2620"/>
        <item x="823"/>
        <item x="2562"/>
        <item x="559"/>
        <item x="2210"/>
        <item x="43"/>
        <item x="1264"/>
        <item x="2086"/>
        <item x="1748"/>
        <item x="1006"/>
        <item x="52"/>
        <item x="427"/>
        <item x="2063"/>
        <item x="3058"/>
        <item x="1582"/>
        <item x="1662"/>
        <item x="1936"/>
        <item x="988"/>
        <item x="2788"/>
        <item x="368"/>
        <item x="1593"/>
        <item x="70"/>
        <item x="592"/>
        <item x="445"/>
        <item x="1144"/>
        <item x="857"/>
        <item x="3169"/>
        <item x="1977"/>
        <item x="260"/>
        <item x="2310"/>
        <item x="1840"/>
        <item x="2340"/>
        <item x="2161"/>
        <item x="2338"/>
        <item x="1085"/>
        <item x="173"/>
        <item x="40"/>
        <item x="1788"/>
        <item x="349"/>
        <item x="2265"/>
        <item x="2816"/>
        <item x="2052"/>
        <item x="2671"/>
        <item x="1209"/>
        <item x="314"/>
        <item x="2952"/>
        <item x="2776"/>
        <item x="1235"/>
        <item x="2058"/>
        <item x="554"/>
        <item x="2065"/>
        <item x="568"/>
        <item x="2875"/>
        <item x="3487"/>
        <item x="644"/>
        <item x="2311"/>
        <item x="3020"/>
        <item x="1236"/>
        <item x="3377"/>
        <item x="2303"/>
        <item x="2830"/>
        <item x="885"/>
        <item x="2302"/>
        <item x="1438"/>
        <item x="2129"/>
        <item x="2028"/>
        <item x="1624"/>
        <item x="1066"/>
        <item x="262"/>
        <item x="1969"/>
        <item x="2018"/>
        <item x="1760"/>
        <item x="235"/>
        <item x="2060"/>
        <item x="1930"/>
        <item x="2266"/>
        <item x="2250"/>
        <item x="1809"/>
        <item x="1934"/>
        <item x="1729"/>
        <item x="908"/>
        <item x="2343"/>
        <item x="3310"/>
        <item x="1801"/>
        <item x="1032"/>
        <item x="1399"/>
        <item x="2587"/>
        <item x="432"/>
        <item x="1285"/>
        <item x="193"/>
        <item x="583"/>
        <item x="3370"/>
        <item x="3448"/>
        <item x="393"/>
        <item x="1643"/>
        <item x="1358"/>
        <item x="2881"/>
        <item x="125"/>
        <item x="1757"/>
        <item x="470"/>
        <item x="1286"/>
        <item x="2468"/>
        <item x="1697"/>
        <item x="2294"/>
        <item x="3262"/>
        <item x="3094"/>
        <item x="2855"/>
        <item x="47"/>
        <item x="3350"/>
        <item x="3332"/>
        <item x="1090"/>
        <item x="2082"/>
        <item x="1814"/>
        <item x="2701"/>
        <item x="524"/>
        <item x="2144"/>
        <item x="1630"/>
        <item x="2053"/>
        <item x="95"/>
        <item x="545"/>
        <item x="220"/>
        <item x="1013"/>
        <item x="2586"/>
        <item x="1557"/>
        <item x="3180"/>
        <item x="1724"/>
        <item x="827"/>
        <item x="377"/>
        <item x="834"/>
        <item x="2096"/>
        <item x="1663"/>
        <item x="548"/>
        <item x="539"/>
        <item x="3357"/>
        <item x="2401"/>
        <item x="3046"/>
        <item x="2946"/>
        <item x="2032"/>
        <item x="1307"/>
        <item x="2725"/>
        <item x="187"/>
        <item x="536"/>
        <item x="2635"/>
        <item x="344"/>
        <item x="936"/>
        <item x="271"/>
        <item x="388"/>
        <item x="1315"/>
        <item x="1881"/>
        <item x="1415"/>
        <item x="623"/>
        <item x="2847"/>
        <item x="482"/>
        <item x="2223"/>
        <item x="1047"/>
        <item x="3443"/>
        <item x="1899"/>
        <item x="1890"/>
        <item x="972"/>
        <item x="2103"/>
        <item x="2411"/>
        <item x="2117"/>
        <item x="141"/>
        <item x="1250"/>
        <item x="1999"/>
        <item x="3243"/>
        <item x="1175"/>
        <item x="720"/>
        <item x="1020"/>
        <item x="1705"/>
        <item x="2685"/>
        <item x="537"/>
        <item x="741"/>
        <item x="2159"/>
        <item x="742"/>
        <item x="1993"/>
        <item x="848"/>
        <item x="703"/>
        <item x="2757"/>
        <item x="1474"/>
        <item x="2574"/>
        <item x="3011"/>
        <item x="1443"/>
        <item x="98"/>
        <item x="2538"/>
        <item x="1963"/>
        <item x="1228"/>
        <item x="3405"/>
        <item x="1957"/>
        <item x="2434"/>
        <item x="3428"/>
        <item x="1465"/>
        <item x="86"/>
        <item x="859"/>
        <item x="2477"/>
        <item x="3472"/>
        <item x="447"/>
        <item x="3073"/>
        <item x="2787"/>
        <item x="1375"/>
        <item x="2950"/>
        <item x="2198"/>
        <item x="1528"/>
        <item x="1234"/>
        <item x="2846"/>
        <item x="2313"/>
        <item x="835"/>
        <item x="1689"/>
        <item x="2971"/>
        <item x="343"/>
        <item x="2042"/>
        <item x="1268"/>
        <item x="605"/>
        <item x="2474"/>
        <item x="2137"/>
        <item x="2368"/>
        <item x="710"/>
        <item x="2458"/>
        <item x="2430"/>
        <item x="608"/>
        <item x="3023"/>
        <item x="2110"/>
        <item x="2912"/>
        <item x="158"/>
        <item x="322"/>
        <item x="2306"/>
        <item x="1687"/>
        <item x="1945"/>
        <item x="1062"/>
        <item x="699"/>
        <item x="2731"/>
        <item x="45"/>
        <item x="833"/>
        <item x="3153"/>
        <item x="892"/>
        <item x="85"/>
        <item x="947"/>
        <item x="1456"/>
        <item x="2945"/>
        <item x="928"/>
        <item x="2443"/>
        <item x="1640"/>
        <item x="2309"/>
        <item x="400"/>
        <item x="901"/>
        <item x="13"/>
        <item x="683"/>
        <item x="1584"/>
        <item x="461"/>
        <item x="1484"/>
        <item x="588"/>
        <item x="3353"/>
        <item x="3242"/>
        <item x="842"/>
        <item x="1807"/>
        <item x="1012"/>
        <item x="3488"/>
        <item x="618"/>
        <item x="11"/>
        <item x="810"/>
        <item x="2295"/>
        <item x="53"/>
        <item x="1914"/>
        <item x="2735"/>
        <item x="3265"/>
        <item x="294"/>
        <item x="493"/>
        <item x="1439"/>
        <item x="2997"/>
        <item x="1037"/>
        <item x="716"/>
        <item x="3384"/>
        <item x="2767"/>
        <item x="1462"/>
        <item x="3356"/>
        <item x="1293"/>
        <item x="1742"/>
        <item x="1283"/>
        <item x="2691"/>
        <item x="181"/>
        <item x="2286"/>
        <item x="2510"/>
        <item x="751"/>
        <item x="437"/>
        <item x="2014"/>
        <item x="1166"/>
        <item x="2126"/>
        <item x="2827"/>
        <item x="2336"/>
        <item x="2898"/>
        <item x="3086"/>
        <item x="2151"/>
        <item x="760"/>
        <item x="2986"/>
        <item x="2569"/>
        <item x="1238"/>
        <item x="1005"/>
        <item x="28"/>
        <item x="3174"/>
        <item x="1225"/>
        <item x="2633"/>
        <item x="394"/>
        <item x="1042"/>
        <item x="324"/>
        <item x="2837"/>
        <item x="2123"/>
        <item x="3442"/>
        <item x="989"/>
        <item x="3373"/>
        <item x="1775"/>
        <item x="317"/>
        <item x="3151"/>
        <item x="76"/>
        <item x="2975"/>
        <item x="1901"/>
        <item x="1526"/>
        <item x="1093"/>
        <item x="2809"/>
        <item x="1202"/>
        <item x="2720"/>
        <item x="2392"/>
        <item x="2290"/>
        <item x="534"/>
        <item x="3482"/>
        <item x="452"/>
        <item x="1864"/>
        <item x="2904"/>
        <item x="711"/>
        <item x="1343"/>
        <item x="2399"/>
        <item x="2000"/>
        <item x="2958"/>
        <item x="2774"/>
        <item x="790"/>
        <item x="428"/>
        <item x="3258"/>
        <item x="2233"/>
        <item x="755"/>
        <item x="2617"/>
        <item x="3088"/>
        <item x="1507"/>
        <item x="777"/>
        <item x="367"/>
        <item x="2195"/>
        <item x="3468"/>
        <item x="1525"/>
        <item x="1135"/>
        <item x="2132"/>
        <item x="2890"/>
        <item x="953"/>
        <item x="3184"/>
        <item x="1744"/>
        <item x="2183"/>
        <item x="255"/>
        <item x="466"/>
        <item x="3251"/>
        <item x="1861"/>
        <item x="3172"/>
        <item x="2917"/>
        <item x="1132"/>
        <item x="3103"/>
        <item x="2478"/>
        <item x="1892"/>
        <item x="3267"/>
        <item x="1960"/>
        <item x="1796"/>
        <item x="1805"/>
        <item x="1709"/>
        <item x="2409"/>
        <item x="2417"/>
        <item x="2190"/>
        <item x="2638"/>
        <item x="2163"/>
        <item x="734"/>
        <item x="3194"/>
        <item x="2828"/>
        <item x="1186"/>
        <item x="3049"/>
        <item x="1551"/>
        <item x="473"/>
        <item x="976"/>
        <item x="2408"/>
        <item x="984"/>
        <item x="1984"/>
        <item x="767"/>
        <item x="2282"/>
        <item x="1751"/>
        <item x="2107"/>
        <item x="3493"/>
        <item x="1278"/>
        <item x="944"/>
        <item x="3385"/>
        <item x="1585"/>
        <item x="1626"/>
        <item x="72"/>
        <item x="2264"/>
        <item x="1578"/>
        <item x="369"/>
        <item x="3128"/>
        <item x="2814"/>
        <item x="2231"/>
        <item x="971"/>
        <item x="2964"/>
        <item x="331"/>
        <item x="680"/>
        <item x="1466"/>
        <item x="1162"/>
        <item x="2589"/>
        <item x="363"/>
        <item x="719"/>
        <item x="3036"/>
        <item x="2091"/>
        <item x="2643"/>
        <item x="1095"/>
        <item x="3304"/>
        <item x="1852"/>
        <item x="1803"/>
        <item x="3461"/>
        <item x="2480"/>
        <item x="301"/>
        <item x="613"/>
        <item x="1902"/>
        <item x="3283"/>
        <item x="1035"/>
        <item x="3309"/>
        <item x="194"/>
        <item x="3436"/>
        <item x="2637"/>
        <item x="1510"/>
        <item x="858"/>
        <item x="2861"/>
        <item x="2544"/>
        <item x="1208"/>
        <item x="2330"/>
        <item x="3418"/>
        <item x="615"/>
        <item x="1561"/>
        <item x="667"/>
        <item x="491"/>
        <item x="753"/>
        <item x="87"/>
        <item x="798"/>
        <item x="3056"/>
        <item x="2022"/>
        <item x="266"/>
        <item x="840"/>
        <item x="894"/>
        <item x="3412"/>
        <item x="2467"/>
        <item x="1169"/>
        <item x="1981"/>
        <item x="3289"/>
        <item x="1710"/>
        <item x="2618"/>
        <item x="2944"/>
        <item x="1657"/>
        <item x="829"/>
        <item x="3204"/>
        <item x="1115"/>
        <item x="3465"/>
        <item x="3404"/>
        <item x="6"/>
        <item x="772"/>
        <item x="282"/>
        <item x="903"/>
        <item x="2507"/>
        <item x="1083"/>
        <item x="3019"/>
        <item x="2760"/>
        <item x="2389"/>
        <item x="371"/>
        <item x="1845"/>
        <item x="1889"/>
        <item x="1741"/>
        <item x="826"/>
        <item x="3235"/>
        <item x="913"/>
        <item x="2746"/>
        <item x="2135"/>
        <item x="131"/>
        <item x="2614"/>
        <item x="3301"/>
        <item x="2835"/>
        <item x="2020"/>
        <item x="2648"/>
        <item x="2723"/>
        <item x="1258"/>
        <item x="1804"/>
        <item x="197"/>
        <item x="2706"/>
        <item x="1076"/>
        <item x="230"/>
        <item x="67"/>
        <item x="1856"/>
        <item x="2548"/>
        <item x="2412"/>
        <item x="1269"/>
        <item x="3316"/>
        <item x="3325"/>
        <item x="508"/>
        <item x="443"/>
        <item x="721"/>
        <item x="1427"/>
        <item x="3276"/>
        <item x="1641"/>
        <item x="1100"/>
        <item x="2909"/>
        <item x="1818"/>
        <item x="1972"/>
        <item x="1517"/>
        <item x="3347"/>
        <item x="1720"/>
        <item x="1943"/>
        <item x="1519"/>
        <item x="3397"/>
        <item x="265"/>
        <item x="180"/>
        <item x="789"/>
        <item x="2267"/>
        <item x="38"/>
        <item x="1376"/>
        <item x="3041"/>
        <item x="876"/>
        <item x="1265"/>
        <item x="2283"/>
        <item x="977"/>
        <item x="2570"/>
        <item x="320"/>
        <item x="325"/>
        <item x="738"/>
        <item x="3138"/>
        <item x="456"/>
        <item x="1332"/>
        <item x="1360"/>
        <item x="3031"/>
        <item x="1354"/>
        <item x="1820"/>
        <item x="5"/>
        <item x="662"/>
        <item x="1868"/>
        <item x="3401"/>
        <item x="2611"/>
        <item x="126"/>
        <item x="609"/>
        <item x="2849"/>
        <item x="84"/>
        <item x="390"/>
        <item x="2768"/>
        <item x="455"/>
        <item x="813"/>
        <item x="1200"/>
        <item x="3490"/>
        <item x="601"/>
        <item x="217"/>
        <item x="1750"/>
        <item x="3192"/>
        <item x="3388"/>
        <item x="2119"/>
        <item x="2374"/>
        <item x="831"/>
        <item x="2984"/>
        <item x="278"/>
        <item x="2364"/>
        <item x="2476"/>
        <item x="3060"/>
        <item x="1420"/>
        <item x="228"/>
        <item x="3189"/>
        <item x="873"/>
        <item x="1933"/>
        <item x="2293"/>
        <item x="2536"/>
        <item x="1397"/>
        <item x="1214"/>
        <item x="1060"/>
        <item x="1776"/>
        <item x="1886"/>
        <item x="1569"/>
        <item x="1173"/>
        <item x="2819"/>
        <item x="1053"/>
        <item x="2880"/>
        <item x="531"/>
        <item x="514"/>
        <item x="1428"/>
        <item x="1347"/>
        <item x="2026"/>
        <item x="3371"/>
        <item x="2607"/>
        <item x="2506"/>
        <item x="2360"/>
        <item x="3035"/>
        <item x="151"/>
        <item x="2197"/>
        <item x="3470"/>
        <item x="1030"/>
        <item x="1122"/>
        <item x="2674"/>
        <item x="2781"/>
        <item x="3413"/>
        <item x="2783"/>
        <item x="1669"/>
        <item x="1790"/>
        <item x="399"/>
        <item x="1061"/>
        <item x="604"/>
        <item x="1294"/>
        <item x="1216"/>
        <item x="2433"/>
        <item x="2452"/>
        <item x="18"/>
        <item x="2719"/>
        <item x="1610"/>
        <item x="102"/>
        <item x="1467"/>
        <item x="1249"/>
        <item x="2778"/>
        <item x="2260"/>
        <item x="2424"/>
        <item x="124"/>
        <item x="1469"/>
        <item x="631"/>
        <item x="186"/>
        <item x="3130"/>
        <item x="209"/>
        <item x="3424"/>
        <item x="2752"/>
        <item x="752"/>
        <item x="1953"/>
        <item x="1114"/>
        <item x="438"/>
        <item x="2033"/>
        <item x="2008"/>
        <item x="1116"/>
        <item x="616"/>
        <item x="2942"/>
        <item x="1133"/>
        <item x="275"/>
        <item x="2762"/>
        <item x="1026"/>
        <item x="3002"/>
        <item x="258"/>
        <item x="3005"/>
        <item x="1455"/>
        <item x="488"/>
        <item x="666"/>
        <item x="1263"/>
        <item x="360"/>
        <item x="500"/>
        <item x="2148"/>
        <item x="3173"/>
        <item x="3071"/>
        <item x="2653"/>
        <item x="2973"/>
        <item x="3349"/>
        <item x="1039"/>
        <item x="3218"/>
        <item x="307"/>
        <item x="3360"/>
        <item x="2240"/>
        <item x="2785"/>
        <item x="1475"/>
        <item x="1401"/>
        <item x="2652"/>
        <item x="68"/>
        <item x="839"/>
        <item x="856"/>
        <item x="3096"/>
        <item x="3318"/>
        <item x="2998"/>
        <item x="2342"/>
        <item x="1367"/>
        <item x="2714"/>
        <item x="1488"/>
        <item x="156"/>
        <item x="267"/>
        <item x="62"/>
        <item x="163"/>
        <item x="1170"/>
        <item x="1666"/>
        <item x="3113"/>
        <item x="229"/>
        <item x="1025"/>
        <item x="2784"/>
        <item x="925"/>
        <item x="2992"/>
        <item x="2808"/>
        <item x="3476"/>
        <item x="1532"/>
        <item x="694"/>
        <item x="1027"/>
        <item x="1413"/>
        <item x="2346"/>
        <item x="2093"/>
        <item x="2092"/>
        <item x="994"/>
        <item x="2288"/>
        <item x="1549"/>
        <item x="378"/>
        <item x="341"/>
        <item x="802"/>
        <item x="2284"/>
        <item x="1686"/>
        <item x="2927"/>
        <item x="1870"/>
        <item x="202"/>
        <item x="2199"/>
        <item x="3390"/>
        <item x="444"/>
        <item x="2595"/>
        <item x="1548"/>
        <item x="2915"/>
        <item x="1001"/>
        <item x="990"/>
        <item x="3239"/>
        <item x="3166"/>
        <item x="3253"/>
        <item x="3160"/>
        <item x="822"/>
        <item x="2868"/>
        <item x="2214"/>
        <item x="249"/>
        <item x="1583"/>
        <item x="958"/>
        <item x="1946"/>
        <item x="2687"/>
        <item x="1976"/>
        <item x="1893"/>
        <item x="1602"/>
        <item x="2024"/>
        <item x="761"/>
        <item x="1389"/>
        <item x="2564"/>
        <item x="32"/>
        <item x="1540"/>
        <item x="1419"/>
        <item x="109"/>
        <item x="598"/>
        <item x="3105"/>
        <item x="633"/>
        <item x="1416"/>
        <item x="329"/>
        <item x="998"/>
        <item x="2832"/>
        <item x="1703"/>
        <item x="3302"/>
        <item x="630"/>
        <item x="2448"/>
        <item x="674"/>
        <item x="2416"/>
        <item x="2365"/>
        <item x="796"/>
        <item x="3145"/>
        <item x="811"/>
        <item x="1308"/>
        <item x="2200"/>
        <item x="2676"/>
        <item x="1292"/>
        <item x="2156"/>
        <item x="97"/>
        <item x="2700"/>
        <item x="3445"/>
        <item x="170"/>
        <item x="1949"/>
        <item x="370"/>
        <item x="1721"/>
        <item x="747"/>
        <item x="2967"/>
        <item x="557"/>
        <item x="3229"/>
        <item x="2647"/>
        <item x="2649"/>
        <item x="1651"/>
        <item x="3437"/>
        <item x="99"/>
        <item x="177"/>
        <item x="2331"/>
        <item x="812"/>
        <item x="1082"/>
        <item x="2344"/>
        <item x="1646"/>
        <item x="900"/>
        <item x="2962"/>
        <item x="3007"/>
        <item x="1275"/>
        <item x="20"/>
        <item x="3027"/>
        <item x="3175"/>
        <item x="735"/>
        <item x="1055"/>
        <item x="2766"/>
        <item x="726"/>
        <item x="2162"/>
        <item x="2988"/>
        <item x="196"/>
        <item x="280"/>
        <item x="1664"/>
        <item x="3165"/>
        <item x="3129"/>
        <item x="2940"/>
        <item x="1503"/>
        <item x="3453"/>
        <item x="1499"/>
        <item x="3363"/>
        <item x="732"/>
        <item x="771"/>
        <item x="2494"/>
        <item x="3015"/>
        <item x="2840"/>
        <item x="678"/>
        <item x="3271"/>
        <item x="3033"/>
        <item x="1591"/>
        <item x="1822"/>
        <item x="910"/>
        <item x="480"/>
        <item x="1648"/>
        <item x="3186"/>
        <item x="1915"/>
        <item x="1007"/>
        <item x="2027"/>
        <item x="1570"/>
        <item x="3210"/>
        <item x="1707"/>
        <item x="3379"/>
        <item x="939"/>
        <item x="1279"/>
        <item x="691"/>
        <item x="3285"/>
        <item x="101"/>
        <item x="849"/>
        <item x="1799"/>
        <item x="1850"/>
        <item x="1765"/>
        <item x="3483"/>
        <item x="2167"/>
        <item x="543"/>
        <item x="797"/>
        <item x="31"/>
        <item x="1113"/>
        <item x="2625"/>
        <item x="2141"/>
        <item x="2560"/>
        <item x="756"/>
        <item x="553"/>
        <item x="2274"/>
        <item x="1536"/>
        <item x="3295"/>
        <item x="520"/>
        <item x="1521"/>
        <item x="782"/>
        <item x="1708"/>
        <item x="286"/>
        <item x="693"/>
        <item x="1295"/>
        <item x="256"/>
        <item x="469"/>
        <item x="883"/>
        <item x="3116"/>
        <item x="3154"/>
        <item x="1562"/>
        <item x="2761"/>
        <item x="544"/>
        <item x="1403"/>
        <item x="2579"/>
        <item x="1859"/>
        <item x="1333"/>
        <item x="1604"/>
        <item x="1966"/>
        <item x="2004"/>
        <item x="1146"/>
        <item x="3438"/>
        <item x="1157"/>
        <item x="2793"/>
        <item x="2722"/>
        <item x="2515"/>
        <item x="354"/>
        <item x="123"/>
        <item x="2333"/>
        <item x="418"/>
        <item x="3043"/>
        <item x="1819"/>
        <item x="3402"/>
        <item x="2323"/>
        <item x="2932"/>
        <item x="2665"/>
        <item x="2500"/>
        <item x="3164"/>
        <item x="530"/>
        <item x="686"/>
        <item x="854"/>
        <item x="3179"/>
        <item x="2801"/>
        <item x="2439"/>
        <item x="272"/>
        <item x="1956"/>
        <item x="2710"/>
        <item x="2718"/>
        <item x="3278"/>
        <item x="1918"/>
        <item x="3072"/>
        <item x="3411"/>
        <item x="589"/>
        <item x="650"/>
        <item x="713"/>
        <item x="2403"/>
        <item x="2326"/>
        <item x="402"/>
        <item x="2366"/>
        <item x="176"/>
        <item x="1522"/>
        <item x="233"/>
        <item x="2779"/>
        <item x="632"/>
        <item x="2335"/>
        <item x="3064"/>
        <item x="1580"/>
        <item x="3458"/>
        <item x="2427"/>
        <item x="594"/>
        <item x="841"/>
        <item x="54"/>
        <item x="2826"/>
        <item x="1996"/>
        <item x="2491"/>
        <item x="1948"/>
        <item x="2792"/>
        <item x="1300"/>
        <item x="640"/>
        <item x="1385"/>
        <item x="2929"/>
        <item x="927"/>
        <item x="2842"/>
        <item x="820"/>
        <item x="612"/>
        <item x="1780"/>
        <item x="2592"/>
        <item x="1638"/>
        <item x="2406"/>
        <item x="1887"/>
        <item x="1490"/>
        <item x="516"/>
        <item x="1940"/>
        <item x="576"/>
        <item x="2041"/>
        <item x="3409"/>
        <item x="1766"/>
        <item x="391"/>
        <item x="1431"/>
        <item x="3305"/>
        <item x="706"/>
        <item x="1613"/>
        <item x="1763"/>
        <item x="2733"/>
        <item x="3168"/>
        <item x="3266"/>
        <item x="638"/>
        <item x="2023"/>
        <item x="414"/>
        <item x="3381"/>
        <item x="3236"/>
        <item x="24"/>
        <item x="415"/>
        <item x="1789"/>
        <item x="3447"/>
        <item x="880"/>
        <item x="2316"/>
        <item x="679"/>
        <item x="2353"/>
        <item x="3119"/>
        <item x="2049"/>
        <item x="1524"/>
        <item x="1463"/>
        <item x="2257"/>
        <item x="2539"/>
        <item x="1994"/>
        <item x="3016"/>
        <item x="335"/>
        <item x="2682"/>
        <item x="1608"/>
        <item x="2742"/>
        <item x="783"/>
        <item x="1961"/>
        <item x="2818"/>
        <item x="603"/>
        <item x="914"/>
        <item x="1447"/>
        <item x="3269"/>
        <item x="238"/>
        <item x="300"/>
        <item x="547"/>
        <item x="246"/>
        <item x="1198"/>
        <item x="912"/>
        <item x="3013"/>
        <item x="1195"/>
        <item x="2440"/>
        <item x="3369"/>
        <item x="2249"/>
        <item x="1885"/>
        <item x="519"/>
        <item x="2528"/>
        <item x="2763"/>
        <item x="2677"/>
        <item x="1483"/>
        <item x="2771"/>
        <item x="2080"/>
        <item x="955"/>
        <item x="1572"/>
        <item x="2541"/>
        <item x="763"/>
        <item x="565"/>
        <item x="2953"/>
        <item x="231"/>
        <item x="888"/>
        <item x="2189"/>
        <item x="2679"/>
        <item x="2820"/>
        <item x="2444"/>
        <item x="743"/>
        <item x="668"/>
        <item x="1605"/>
        <item x="3382"/>
        <item x="705"/>
        <item x="824"/>
        <item x="1527"/>
        <item x="1323"/>
        <item x="26"/>
        <item x="2180"/>
        <item x="1733"/>
        <item x="489"/>
        <item x="3079"/>
        <item x="2703"/>
        <item x="2238"/>
        <item x="2712"/>
        <item x="2071"/>
        <item x="1451"/>
        <item x="2298"/>
        <item x="2289"/>
        <item x="2867"/>
        <item x="312"/>
        <item x="1266"/>
        <item x="2332"/>
        <item x="3134"/>
        <item x="780"/>
        <item x="64"/>
        <item x="3062"/>
        <item x="397"/>
        <item x="213"/>
        <item x="3307"/>
        <item x="1425"/>
        <item x="2521"/>
        <item x="2632"/>
        <item x="1880"/>
        <item x="2178"/>
        <item x="253"/>
        <item x="1714"/>
        <item x="2095"/>
        <item x="3456"/>
        <item x="1713"/>
        <item x="2077"/>
        <item x="502"/>
        <item x="528"/>
        <item x="1353"/>
        <item x="3439"/>
        <item x="804"/>
        <item x="3260"/>
        <item x="1123"/>
        <item x="1142"/>
        <item x="1255"/>
        <item x="2207"/>
        <item x="185"/>
        <item x="3021"/>
        <item x="1247"/>
        <item x="1873"/>
        <item x="3159"/>
        <item x="2482"/>
        <item x="2299"/>
        <item x="966"/>
        <item x="1194"/>
        <item x="1754"/>
        <item x="2465"/>
        <item x="1460"/>
        <item x="3068"/>
        <item x="2920"/>
        <item x="1325"/>
        <item x="1795"/>
        <item x="422"/>
        <item x="665"/>
        <item x="3112"/>
        <item x="1274"/>
        <item x="1777"/>
        <item x="1535"/>
        <item x="1393"/>
        <item x="3177"/>
        <item x="3323"/>
        <item x="2817"/>
        <item x="453"/>
        <item x="48"/>
        <item x="1184"/>
        <item x="1034"/>
        <item x="2101"/>
        <item x="251"/>
        <item x="2328"/>
        <item x="2770"/>
        <item x="1534"/>
        <item x="2396"/>
        <item x="36"/>
        <item x="3421"/>
        <item x="575"/>
        <item x="243"/>
        <item x="909"/>
        <item x="2922"/>
        <item x="1694"/>
        <item x="89"/>
        <item x="2600"/>
        <item x="2753"/>
        <item x="2402"/>
        <item x="3183"/>
        <item x="3176"/>
        <item x="2889"/>
        <item x="2585"/>
        <item x="949"/>
        <item x="2367"/>
        <item x="214"/>
        <item x="15"/>
        <item x="2194"/>
        <item x="57"/>
        <item x="2821"/>
        <item x="137"/>
        <item x="584"/>
        <item x="769"/>
        <item x="172"/>
        <item x="1739"/>
        <item x="2432"/>
        <item x="270"/>
        <item x="1512"/>
        <item x="1070"/>
        <item x="2704"/>
        <item x="932"/>
        <item x="3065"/>
        <item x="3209"/>
        <item x="2124"/>
        <item x="2857"/>
        <item x="319"/>
        <item x="2185"/>
        <item x="1543"/>
        <item x="334"/>
        <item x="475"/>
        <item x="1753"/>
        <item x="1002"/>
        <item x="1730"/>
        <item x="2005"/>
        <item x="964"/>
        <item x="65"/>
        <item x="1364"/>
        <item x="3191"/>
        <item x="2203"/>
        <item x="1781"/>
        <item x="2773"/>
        <item x="2955"/>
        <item x="2907"/>
        <item x="3170"/>
        <item x="111"/>
        <item x="2067"/>
        <item x="1450"/>
        <item x="1725"/>
        <item x="1446"/>
        <item x="945"/>
        <item x="2901"/>
        <item x="3083"/>
        <item x="3433"/>
        <item x="1392"/>
        <item x="1832"/>
        <item x="2803"/>
        <item x="1331"/>
        <item x="1151"/>
        <item x="3081"/>
        <item x="2489"/>
        <item x="1365"/>
        <item x="10"/>
        <item x="2470"/>
        <item x="435"/>
        <item x="1495"/>
        <item x="1817"/>
        <item x="3259"/>
        <item x="2741"/>
        <item x="1520"/>
        <item x="2711"/>
        <item x="9"/>
        <item x="532"/>
        <item x="3425"/>
        <item x="1011"/>
        <item x="2090"/>
        <item x="1010"/>
        <item x="2911"/>
        <item x="2201"/>
        <item x="1904"/>
        <item x="316"/>
        <item x="353"/>
        <item x="1176"/>
        <item x="82"/>
        <item x="2900"/>
        <item x="2923"/>
        <item x="2914"/>
        <item x="2661"/>
        <item x="2425"/>
        <item x="2410"/>
        <item x="1303"/>
        <item x="1099"/>
        <item x="3114"/>
        <item x="569"/>
        <item x="2931"/>
        <item x="429"/>
        <item x="147"/>
        <item x="3085"/>
        <item x="515"/>
        <item x="1080"/>
        <item x="2666"/>
        <item x="3230"/>
        <item x="1537"/>
        <item x="2296"/>
        <item x="77"/>
        <item x="1633"/>
        <item x="3261"/>
        <item x="350"/>
        <item x="1400"/>
        <item x="419"/>
        <item x="2596"/>
        <item x="2413"/>
        <item x="987"/>
        <item x="2780"/>
        <item x="3395"/>
        <item x="1614"/>
        <item x="1769"/>
        <item x="886"/>
        <item x="8"/>
        <item x="1337"/>
        <item x="1962"/>
        <item x="3221"/>
        <item x="91"/>
        <item x="2759"/>
        <item x="2236"/>
        <item x="1326"/>
        <item x="1143"/>
        <item x="784"/>
        <item x="1684"/>
        <item x="3092"/>
        <item x="625"/>
        <item x="2642"/>
        <item x="1390"/>
        <item x="620"/>
        <item x="1589"/>
        <item x="204"/>
        <item x="2629"/>
        <item x="405"/>
        <item x="781"/>
        <item x="2143"/>
        <item x="205"/>
        <item x="1851"/>
        <item x="1590"/>
        <item x="1452"/>
        <item x="1576"/>
        <item x="1201"/>
        <item x="2057"/>
        <item x="2660"/>
        <item x="2140"/>
        <item x="108"/>
        <item x="566"/>
        <item x="199"/>
        <item x="1117"/>
        <item x="1329"/>
        <item x="465"/>
        <item x="1197"/>
        <item x="2381"/>
        <item x="952"/>
        <item x="1843"/>
        <item x="2242"/>
        <item x="3455"/>
        <item x="917"/>
        <item x="2083"/>
        <item x="3196"/>
        <item x="3328"/>
        <item x="3264"/>
        <item x="1239"/>
        <item x="602"/>
        <item x="1429"/>
        <item x="2449"/>
        <item x="2886"/>
        <item x="7"/>
        <item x="3469"/>
        <item x="1371"/>
        <item x="1927"/>
        <item x="2531"/>
        <item x="2269"/>
        <item x="585"/>
        <item x="1487"/>
        <item x="715"/>
        <item x="1531"/>
        <item x="2450"/>
        <item x="2995"/>
        <item x="3292"/>
        <item x="1421"/>
        <item x="2481"/>
        <item x="2291"/>
        <item x="3254"/>
        <item x="533"/>
        <item x="868"/>
        <item x="1207"/>
        <item x="1649"/>
        <item x="3158"/>
        <item x="1183"/>
        <item x="1928"/>
        <item x="2256"/>
        <item x="1377"/>
        <item x="385"/>
        <item x="2301"/>
        <item x="3495"/>
        <item x="3270"/>
        <item x="3331"/>
        <item x="2728"/>
        <item x="3206"/>
        <item x="3326"/>
        <item x="996"/>
        <item x="2475"/>
        <item x="590"/>
        <item x="1672"/>
        <item x="2772"/>
        <item x="223"/>
        <item x="1916"/>
        <item x="2854"/>
        <item x="546"/>
        <item x="403"/>
        <item x="2862"/>
        <item x="1204"/>
        <item x="3216"/>
        <item x="2951"/>
        <item x="1947"/>
        <item x="634"/>
        <item x="2623"/>
        <item x="1158"/>
        <item x="2206"/>
        <item x="2535"/>
        <item x="268"/>
        <item x="2261"/>
        <item x="786"/>
        <item x="2558"/>
        <item x="3188"/>
        <item x="762"/>
        <item x="225"/>
        <item x="2372"/>
        <item x="1612"/>
        <item x="1167"/>
        <item x="3327"/>
        <item x="1550"/>
        <item x="1348"/>
        <item x="1925"/>
        <item x="1888"/>
        <item x="3099"/>
        <item x="2188"/>
        <item x="2537"/>
        <item x="2656"/>
        <item x="2799"/>
        <item x="1126"/>
        <item x="898"/>
        <item x="306"/>
        <item x="3359"/>
        <item x="1833"/>
        <item x="1813"/>
        <item x="844"/>
        <item x="850"/>
        <item x="2823"/>
        <item x="2079"/>
        <item x="1702"/>
        <item x="2496"/>
        <item x="2258"/>
        <item x="78"/>
        <item x="2351"/>
        <item x="1330"/>
        <item x="2172"/>
        <item x="2460"/>
        <item x="3026"/>
        <item x="2171"/>
        <item x="838"/>
        <item x="3155"/>
        <item x="3195"/>
        <item x="2573"/>
        <item x="2885"/>
        <item x="1696"/>
        <item x="959"/>
        <item x="3351"/>
        <item x="499"/>
        <item x="881"/>
        <item x="44"/>
        <item x="1243"/>
        <item x="2599"/>
        <item x="572"/>
        <item x="2215"/>
        <item x="578"/>
        <item x="1345"/>
        <item x="2038"/>
        <item x="3200"/>
        <item x="2051"/>
        <item x="1374"/>
        <item x="130"/>
        <item x="836"/>
        <item x="2899"/>
        <item x="2319"/>
        <item x="3315"/>
        <item x="960"/>
        <item x="361"/>
        <item x="2628"/>
        <item x="3054"/>
        <item x="14"/>
        <item x="600"/>
        <item x="2397"/>
        <item x="2976"/>
        <item x="1985"/>
        <item x="1688"/>
        <item x="1668"/>
        <item x="2488"/>
        <item x="3225"/>
        <item x="919"/>
        <item x="653"/>
        <item x="3205"/>
        <item x="1939"/>
        <item x="2128"/>
        <item x="424"/>
        <item x="1302"/>
        <item x="1008"/>
        <item x="1922"/>
        <item x="2174"/>
        <item x="1434"/>
        <item x="3237"/>
        <item x="3157"/>
        <item x="2999"/>
        <item x="2534"/>
        <item x="1489"/>
        <item x="2530"/>
        <item x="957"/>
        <item x="3475"/>
        <item x="2445"/>
        <item x="3329"/>
        <item x="2609"/>
        <item x="224"/>
        <item x="1737"/>
        <item x="3306"/>
        <item x="1351"/>
        <item x="1734"/>
        <item x="518"/>
        <item x="3435"/>
        <item x="1068"/>
        <item x="2002"/>
        <item x="619"/>
        <item x="3217"/>
        <item x="2186"/>
        <item x="376"/>
        <item x="1629"/>
        <item x="3387"/>
        <item x="3127"/>
        <item x="2239"/>
        <item x="3226"/>
        <item x="807"/>
        <item x="142"/>
        <item x="1129"/>
        <item x="140"/>
        <item x="340"/>
        <item x="2686"/>
        <item x="1299"/>
        <item x="1049"/>
        <item x="332"/>
        <item x="2794"/>
        <item x="2983"/>
        <item x="1677"/>
        <item x="3076"/>
        <item x="2102"/>
        <item x="2034"/>
        <item x="2056"/>
        <item x="2081"/>
        <item x="3198"/>
        <item x="1023"/>
        <item x="421"/>
        <item x="2989"/>
        <item x="2519"/>
        <item x="1378"/>
        <item x="481"/>
        <item x="2565"/>
        <item x="655"/>
        <item x="1693"/>
        <item x="1767"/>
        <item x="3460"/>
        <item x="595"/>
        <item x="1862"/>
        <item x="1935"/>
        <item x="707"/>
        <item x="2908"/>
        <item x="3167"/>
        <item x="2739"/>
        <item x="1394"/>
        <item x="2626"/>
        <item x="1241"/>
        <item x="1992"/>
        <item x="3450"/>
        <item x="933"/>
        <item x="2377"/>
        <item x="42"/>
        <item x="434"/>
        <item x="1903"/>
        <item x="2088"/>
        <item x="182"/>
        <item x="3040"/>
        <item x="33"/>
        <item x="2229"/>
        <item x="1937"/>
        <item x="847"/>
        <item x="298"/>
        <item x="1782"/>
        <item x="1923"/>
        <item x="2349"/>
        <item x="661"/>
        <item x="739"/>
        <item x="2959"/>
        <item x="3474"/>
        <item x="2473"/>
        <item x="1161"/>
        <item x="190"/>
        <item x="347"/>
        <item x="1192"/>
        <item x="3087"/>
        <item x="2533"/>
        <item x="2405"/>
        <item x="3410"/>
        <item x="2926"/>
        <item x="3338"/>
        <item x="1878"/>
        <item x="2281"/>
        <item x="641"/>
        <item x="203"/>
        <item x="2369"/>
        <item x="2170"/>
        <item x="2897"/>
        <item x="1064"/>
        <item x="718"/>
        <item x="1673"/>
        <item x="3416"/>
        <item x="1155"/>
        <item x="1606"/>
        <item x="1449"/>
        <item x="2116"/>
        <item x="3335"/>
        <item x="2834"/>
        <item x="778"/>
        <item x="3407"/>
        <item x="1057"/>
        <item x="3471"/>
        <item x="146"/>
        <item x="1905"/>
        <item x="1497"/>
        <item x="2866"/>
        <item x="2456"/>
        <item x="2268"/>
        <item x="446"/>
        <item x="1838"/>
        <item x="2734"/>
        <item x="2376"/>
        <item x="2307"/>
        <item x="2583"/>
        <item x="599"/>
        <item x="2247"/>
        <item x="3372"/>
        <item x="931"/>
        <item x="3365"/>
        <item x="1632"/>
        <item x="2726"/>
        <item x="1341"/>
        <item x="2371"/>
        <item x="3245"/>
        <item x="2627"/>
        <item x="3171"/>
        <item x="3010"/>
        <item x="647"/>
        <item x="2105"/>
        <item x="313"/>
        <item x="815"/>
        <item x="1015"/>
        <item x="2602"/>
        <item x="1187"/>
        <item x="1119"/>
        <item x="567"/>
        <item x="1479"/>
        <item x="2876"/>
        <item x="704"/>
        <item x="1174"/>
        <item x="472"/>
        <item x="654"/>
        <item x="1872"/>
        <item x="152"/>
        <item x="800"/>
        <item x="552"/>
        <item x="1344"/>
        <item x="2925"/>
        <item x="413"/>
        <item x="1074"/>
        <item x="2379"/>
        <item x="1078"/>
        <item x="1682"/>
        <item x="1223"/>
        <item x="210"/>
        <item x="1541"/>
        <item x="2131"/>
        <item x="1778"/>
        <item x="2758"/>
        <item x="2334"/>
        <item x="1567"/>
        <item x="1685"/>
        <item x="2865"/>
        <item x="730"/>
        <item x="1988"/>
        <item x="1471"/>
        <item x="1980"/>
        <item x="1941"/>
        <item x="3215"/>
        <item x="3275"/>
        <item x="2730"/>
        <item x="503"/>
        <item x="2076"/>
        <item x="423"/>
        <item x="3137"/>
        <item x="396"/>
        <item x="3102"/>
        <item x="2263"/>
        <item x="2166"/>
        <item x="1232"/>
        <item x="1038"/>
        <item x="799"/>
        <item x="1168"/>
        <item x="2651"/>
        <item x="2795"/>
        <item x="119"/>
        <item x="2209"/>
        <item x="851"/>
        <item x="2272"/>
        <item x="698"/>
        <item x="897"/>
        <item x="269"/>
        <item x="285"/>
        <item x="1461"/>
        <item x="3135"/>
        <item x="1493"/>
        <item x="860"/>
        <item x="3121"/>
        <item x="2064"/>
        <item x="426"/>
        <item x="2352"/>
        <item x="2447"/>
        <item x="1440"/>
        <item x="1227"/>
        <item x="758"/>
        <item x="1464"/>
        <item x="526"/>
        <item x="2015"/>
        <item x="1566"/>
        <item x="2112"/>
        <item x="2919"/>
        <item x="3136"/>
        <item x="877"/>
        <item x="1509"/>
        <item x="3330"/>
        <item x="221"/>
        <item x="853"/>
        <item x="1222"/>
        <item x="1477"/>
        <item x="2462"/>
        <item x="2421"/>
        <item x="985"/>
        <item x="2644"/>
        <item x="110"/>
        <item x="2892"/>
        <item x="2576"/>
        <item x="1086"/>
        <item x="866"/>
        <item x="1882"/>
        <item x="3042"/>
        <item x="2011"/>
        <item x="1304"/>
        <item x="3322"/>
        <item x="3080"/>
        <item x="3091"/>
        <item x="3383"/>
        <item x="727"/>
        <item x="2423"/>
        <item x="542"/>
        <item x="3280"/>
        <item x="2852"/>
        <item x="1287"/>
        <item x="1587"/>
        <item x="1768"/>
        <item x="477"/>
        <item x="114"/>
        <item x="1571"/>
        <item x="1991"/>
        <item x="1361"/>
        <item x="3232"/>
        <item x="1636"/>
        <item x="1867"/>
        <item x="2605"/>
        <item x="887"/>
        <item x="1530"/>
        <item x="1306"/>
        <item x="96"/>
        <item x="929"/>
        <item x="2228"/>
        <item x="1944"/>
        <item x="2740"/>
        <item x="2777"/>
        <item x="2748"/>
        <item x="1667"/>
        <item x="3378"/>
        <item x="129"/>
        <item x="1073"/>
        <item x="1620"/>
        <item x="2138"/>
        <item x="2572"/>
        <item x="1619"/>
        <item x="3008"/>
        <item x="2111"/>
        <item x="1444"/>
        <item x="614"/>
        <item x="2502"/>
        <item x="1141"/>
        <item x="587"/>
        <item x="2497"/>
        <item x="0"/>
        <item x="3415"/>
        <item x="1894"/>
        <item x="404"/>
        <item x="1759"/>
        <item x="3477"/>
        <item x="1772"/>
        <item x="1381"/>
        <item x="642"/>
        <item x="606"/>
        <item x="663"/>
        <item x="1539"/>
        <item x="458"/>
        <item x="2120"/>
        <item x="2348"/>
        <item x="420"/>
        <item x="1422"/>
        <item x="2179"/>
        <item x="2675"/>
        <item x="918"/>
        <item x="819"/>
        <item x="986"/>
        <item x="930"/>
        <item x="1246"/>
        <item x="855"/>
        <item x="2713"/>
        <item x="3185"/>
        <item x="433"/>
        <item x="1670"/>
        <item x="138"/>
        <item x="3426"/>
        <item x="579"/>
        <item x="336"/>
        <item x="2863"/>
        <item x="2"/>
        <item x="323"/>
        <item x="1356"/>
        <item x="808"/>
        <item x="3299"/>
        <item x="3459"/>
        <item x="2312"/>
        <item x="2949"/>
        <item x="2786"/>
        <item x="2559"/>
        <item x="1211"/>
        <item x="1318"/>
        <item x="448"/>
        <item x="2956"/>
        <item x="1891"/>
        <item x="3022"/>
        <item x="467"/>
        <item x="442"/>
        <item x="232"/>
        <item x="2775"/>
        <item x="2061"/>
        <item x="1407"/>
        <item x="1808"/>
        <item x="318"/>
        <item x="1384"/>
        <item x="3199"/>
        <item x="1553"/>
        <item x="1408"/>
        <item x="645"/>
        <item x="2568"/>
        <item x="2029"/>
        <item x="1699"/>
        <item x="3268"/>
        <item x="2668"/>
        <item x="315"/>
        <item x="1267"/>
        <item x="2062"/>
        <item x="3248"/>
        <item x="3123"/>
        <item x="2575"/>
        <item x="2212"/>
        <item x="1828"/>
        <item x="386"/>
        <item x="983"/>
        <item x="1837"/>
        <item x="2550"/>
        <item x="3219"/>
        <item x="1924"/>
        <item x="2390"/>
        <item x="1138"/>
        <item x="1774"/>
        <item x="2639"/>
        <item x="2220"/>
        <item x="483"/>
        <item x="1050"/>
        <item x="748"/>
        <item x="2972"/>
        <item x="3492"/>
        <item x="1735"/>
        <item x="2948"/>
        <item x="2822"/>
        <item x="2415"/>
        <item x="1958"/>
        <item x="946"/>
        <item x="2833"/>
        <item x="2127"/>
        <item x="2902"/>
        <item x="2142"/>
        <item x="2603"/>
        <item x="3491"/>
        <item x="2072"/>
        <item x="1125"/>
        <item x="2273"/>
        <item x="639"/>
        <item x="188"/>
        <item x="3207"/>
        <item x="1494"/>
        <item x="1259"/>
        <item x="2555"/>
        <item x="3222"/>
        <item x="2078"/>
        <item x="2673"/>
        <item x="450"/>
        <item x="950"/>
        <item x="1423"/>
        <item x="3341"/>
        <item x="643"/>
        <item x="571"/>
        <item x="3485"/>
        <item x="3274"/>
        <item x="2121"/>
        <item x="1954"/>
        <item x="2347"/>
        <item x="71"/>
        <item x="522"/>
        <item x="905"/>
        <item x="2850"/>
        <item x="2241"/>
        <item x="951"/>
        <item x="1847"/>
        <item x="3430"/>
        <item x="1281"/>
        <item x="2527"/>
        <item x="1965"/>
        <item x="2552"/>
        <item x="1154"/>
        <item x="155"/>
        <item x="3238"/>
        <item x="1103"/>
        <item x="805"/>
        <item x="143"/>
        <item x="3293"/>
        <item x="671"/>
        <item x="1955"/>
        <item x="597"/>
        <item x="2275"/>
        <item x="1644"/>
        <item x="2543"/>
        <item x="2007"/>
        <item x="1906"/>
        <item x="3257"/>
        <item x="1559"/>
        <item x="1826"/>
        <item x="2604"/>
        <item x="2939"/>
        <item x="2615"/>
        <item x="1273"/>
        <item x="1106"/>
        <item x="2509"/>
        <item x="2036"/>
        <item x="2993"/>
        <item x="1841"/>
        <item x="3394"/>
        <item x="702"/>
        <item x="2554"/>
        <item x="561"/>
        <item x="1628"/>
        <item x="563"/>
        <item x="1706"/>
        <item x="2877"/>
        <item x="1240"/>
        <item x="290"/>
        <item x="1723"/>
        <item x="2982"/>
        <item x="1683"/>
        <item x="1405"/>
        <item x="1758"/>
        <item x="1224"/>
        <item x="2663"/>
        <item x="2378"/>
        <item x="1839"/>
        <item x="382"/>
        <item x="1426"/>
        <item x="690"/>
        <item x="1952"/>
        <item x="736"/>
        <item x="3427"/>
        <item x="3034"/>
        <item x="2404"/>
        <item x="750"/>
        <item x="2613"/>
        <item x="3368"/>
        <item x="969"/>
        <item x="3256"/>
        <item x="1674"/>
        <item x="1359"/>
        <item x="449"/>
        <item x="1282"/>
        <item x="2276"/>
        <item x="1215"/>
        <item x="1715"/>
        <item x="3279"/>
        <item x="132"/>
        <item x="2856"/>
        <item x="2556"/>
        <item x="459"/>
        <item x="1511"/>
        <item x="1404"/>
        <item x="1601"/>
        <item x="3227"/>
        <item x="1229"/>
        <item x="759"/>
        <item x="2013"/>
        <item x="1051"/>
        <item x="1884"/>
        <item x="2878"/>
        <item x="3380"/>
        <item x="3339"/>
        <item x="803"/>
        <item x="1291"/>
        <item x="2021"/>
        <item x="787"/>
        <item x="1598"/>
        <item x="287"/>
        <item x="1912"/>
        <item x="305"/>
        <item x="1501"/>
        <item x="55"/>
        <item x="121"/>
        <item x="991"/>
        <item x="2844"/>
        <item x="3462"/>
        <item x="646"/>
        <item x="425"/>
        <item x="150"/>
        <item x="1791"/>
        <item x="1986"/>
        <item x="2025"/>
        <item x="3291"/>
        <item x="148"/>
        <item x="2764"/>
        <item x="2508"/>
        <item x="624"/>
        <item x="1830"/>
        <item x="3391"/>
        <item x="351"/>
        <item x="696"/>
        <item x="1982"/>
        <item x="3231"/>
        <item x="59"/>
        <item x="1876"/>
        <item x="2227"/>
        <item x="3139"/>
        <item x="3140"/>
        <item x="555"/>
        <item x="2721"/>
        <item x="725"/>
        <item x="79"/>
        <item x="1350"/>
        <item x="765"/>
        <item x="3244"/>
        <item x="3272"/>
        <item x="460"/>
        <item x="178"/>
        <item x="637"/>
        <item x="981"/>
        <item x="1120"/>
        <item x="2012"/>
        <item x="2479"/>
        <item x="2744"/>
        <item x="3422"/>
        <item x="3396"/>
        <item x="112"/>
        <item x="586"/>
        <item x="2045"/>
        <item x="2035"/>
        <item x="1388"/>
        <item x="1411"/>
        <item x="463"/>
        <item x="2669"/>
        <item x="2791"/>
        <item x="551"/>
        <item x="2459"/>
        <item x="1919"/>
        <item x="2407"/>
        <item x="2815"/>
        <item x="2831"/>
        <item x="2724"/>
        <item x="506"/>
        <item x="1164"/>
        <item x="1231"/>
        <item x="2692"/>
        <item x="2994"/>
        <item x="2678"/>
        <item x="1203"/>
        <item x="1327"/>
        <item x="120"/>
        <item x="3246"/>
        <item x="1048"/>
        <item x="1568"/>
        <item x="2222"/>
        <item x="1849"/>
        <item x="2936"/>
        <item x="794"/>
        <item x="1310"/>
        <item x="60"/>
        <item x="673"/>
        <item x="2896"/>
        <item x="1951"/>
        <item x="1352"/>
        <item x="157"/>
        <item x="2252"/>
        <item x="2765"/>
        <item x="1110"/>
        <item x="724"/>
        <item x="1810"/>
        <item x="2860"/>
        <item x="852"/>
        <item x="61"/>
        <item x="2957"/>
        <item x="1506"/>
        <item x="2745"/>
        <item x="3077"/>
        <item x="1219"/>
        <item x="973"/>
        <item x="2963"/>
        <item x="1565"/>
        <item x="167"/>
        <item x="2805"/>
        <item x="2484"/>
        <item x="2202"/>
        <item x="2134"/>
        <item x="3398"/>
        <item x="412"/>
        <item x="3048"/>
        <item x="2499"/>
        <item x="2010"/>
        <item x="2356"/>
        <item x="3367"/>
        <item x="1136"/>
        <item x="252"/>
        <item x="3340"/>
        <item x="1309"/>
        <item x="1597"/>
        <item x="215"/>
        <item x="2318"/>
        <item x="263"/>
        <item x="3203"/>
        <item x="2869"/>
        <item x="2650"/>
        <item x="1911"/>
        <item x="83"/>
        <item x="2271"/>
        <item x="1179"/>
        <item x="1098"/>
        <item x="737"/>
        <item x="2910"/>
        <item x="3247"/>
        <item x="118"/>
        <item x="2918"/>
        <item x="1362"/>
        <item x="2563"/>
        <item x="364"/>
        <item x="457"/>
        <item x="2551"/>
        <item x="3281"/>
        <item x="1802"/>
        <item x="2073"/>
        <item x="234"/>
        <item x="1573"/>
        <item x="2630"/>
        <item x="3211"/>
        <item x="3045"/>
        <item x="1502"/>
        <item x="245"/>
        <item x="935"/>
        <item x="968"/>
        <item x="261"/>
        <item x="2244"/>
        <item x="3214"/>
        <item x="700"/>
        <item x="3389"/>
        <item x="1363"/>
        <item x="1395"/>
        <item x="1457"/>
        <item x="1634"/>
        <item x="216"/>
        <item x="2754"/>
        <item x="1931"/>
        <item x="1357"/>
        <item x="3342"/>
        <item x="1560"/>
        <item x="1865"/>
        <item x="872"/>
        <item x="2968"/>
        <item x="2213"/>
        <item x="1656"/>
        <item x="2514"/>
        <item x="2324"/>
        <item x="166"/>
        <item x="1658"/>
        <item x="2584"/>
        <item x="408"/>
        <item x="159"/>
        <item x="3108"/>
        <item x="806"/>
        <item x="1301"/>
        <item x="1854"/>
        <item x="1021"/>
        <item x="2216"/>
        <item x="1968"/>
        <item x="1319"/>
        <item x="893"/>
        <item x="1792"/>
        <item x="464"/>
        <item x="648"/>
        <item x="2505"/>
        <item x="2254"/>
        <item x="3082"/>
        <item x="695"/>
        <item x="3255"/>
        <item x="1009"/>
        <item x="2292"/>
        <item x="1607"/>
        <item x="2181"/>
        <item x="2297"/>
        <item x="2681"/>
        <item x="2055"/>
        <item x="1108"/>
        <item x="1603"/>
        <item x="37"/>
        <item x="3252"/>
        <item x="479"/>
        <item x="2694"/>
        <item x="1975"/>
        <item x="1277"/>
        <item x="1124"/>
        <item x="2916"/>
        <item x="1248"/>
        <item x="34"/>
        <item x="2853"/>
        <item x="2237"/>
        <item x="1478"/>
        <item x="1491"/>
        <item x="495"/>
        <item x="2631"/>
        <item x="1189"/>
        <item x="1081"/>
        <item x="1092"/>
        <item x="535"/>
        <item x="970"/>
        <item x="358"/>
        <item x="2810"/>
        <item x="387"/>
        <item x="2225"/>
        <item x="2672"/>
        <item x="1786"/>
        <item x="1253"/>
        <item x="1056"/>
        <item x="3319"/>
        <item x="3300"/>
        <item x="3125"/>
        <item x="2469"/>
        <item x="1"/>
        <item x="792"/>
        <item x="2987"/>
        <item x="1617"/>
        <item x="490"/>
        <item x="3403"/>
        <item x="3250"/>
        <item x="2690"/>
        <item x="941"/>
        <item x="1681"/>
        <item x="1476"/>
        <item x="1538"/>
        <item x="136"/>
        <item x="2066"/>
        <item x="573"/>
        <item x="974"/>
        <item x="254"/>
        <item x="3001"/>
        <item x="2802"/>
        <item x="1618"/>
        <item x="2122"/>
        <item x="1883"/>
        <item x="2442"/>
        <item x="1252"/>
        <item x="899"/>
        <item x="2270"/>
        <item x="697"/>
        <item x="2807"/>
        <item x="1075"/>
        <item x="1728"/>
        <item x="207"/>
        <item x="525"/>
        <item x="1983"/>
        <item x="2487"/>
        <item x="3107"/>
        <item x="2769"/>
        <item x="3181"/>
        <item x="2662"/>
        <item x="660"/>
        <item x="2717"/>
        <item x="965"/>
        <item x="3362"/>
        <item x="2894"/>
        <item x="2054"/>
        <item x="1913"/>
        <item x="1396"/>
        <item x="1989"/>
        <item x="875"/>
        <item x="3053"/>
        <item x="2501"/>
        <item x="1732"/>
        <item x="1165"/>
        <item x="3104"/>
        <item x="2224"/>
        <item x="1424"/>
        <item x="134"/>
        <item x="1145"/>
        <item x="206"/>
        <item x="1233"/>
        <item x="1736"/>
        <item x="1719"/>
        <item x="21"/>
        <item x="3386"/>
        <item x="2205"/>
        <item x="291"/>
        <item x="189"/>
        <item x="2601"/>
        <item x="3193"/>
        <item x="80"/>
        <item x="540"/>
        <item x="3282"/>
        <item x="1635"/>
        <item x="1260"/>
        <item x="1679"/>
        <item x="1676"/>
        <item x="1770"/>
        <item x="1853"/>
        <item x="2654"/>
        <item x="1745"/>
        <item x="2622"/>
        <item x="1835"/>
        <item x="417"/>
        <item x="934"/>
        <item x="2003"/>
        <item x="3059"/>
        <item x="1276"/>
        <item x="3067"/>
        <item x="2362"/>
        <item x="1317"/>
        <item x="195"/>
        <item x="1793"/>
        <item x="2152"/>
        <item x="3162"/>
        <item x="764"/>
        <item x="1558"/>
        <item x="2361"/>
        <item x="2882"/>
        <item x="1244"/>
        <item x="289"/>
        <item x="2887"/>
        <item x="558"/>
        <item x="1823"/>
        <item x="652"/>
        <item x="3"/>
        <item x="2048"/>
        <item x="380"/>
        <item x="3115"/>
        <item x="1088"/>
        <item x="574"/>
        <item x="2493"/>
        <item x="717"/>
        <item x="1160"/>
        <item x="1592"/>
        <item x="2109"/>
        <item x="1470"/>
        <item x="2074"/>
        <item x="785"/>
        <item x="1212"/>
        <item x="509"/>
        <item x="2518"/>
        <item x="3084"/>
        <item x="383"/>
        <item x="3039"/>
        <item x="339"/>
        <item x="1926"/>
        <item x="2729"/>
        <item x="3038"/>
        <item x="3286"/>
        <item x="1036"/>
        <item x="2382"/>
        <item x="3052"/>
        <item x="2461"/>
        <item x="1435"/>
        <item x="1097"/>
        <item x="714"/>
        <item x="395"/>
        <item x="3057"/>
        <item x="2871"/>
        <item x="2039"/>
        <item x="1858"/>
        <item x="3224"/>
        <item x="1762"/>
        <item x="1206"/>
        <item x="2246"/>
        <item x="326"/>
        <item x="975"/>
        <item x="2640"/>
        <item x="1046"/>
        <item x="527"/>
        <item x="498"/>
        <item x="192"/>
        <item x="2243"/>
        <item x="3312"/>
        <item x="2960"/>
        <item x="607"/>
        <item x="3003"/>
        <item x="2419"/>
        <item x="1938"/>
        <item x="128"/>
        <item x="248"/>
        <item x="2511"/>
        <item x="1712"/>
        <item x="1190"/>
        <item x="2980"/>
        <item x="687"/>
        <item x="2358"/>
        <item x="3352"/>
        <item x="1650"/>
        <item x="139"/>
        <item x="1220"/>
        <item x="2789"/>
        <item x="1647"/>
        <item x="1855"/>
        <item x="1163"/>
        <item x="2387"/>
        <item x="1746"/>
        <item x="1312"/>
        <item x="2790"/>
        <item x="1383"/>
        <item x="2991"/>
        <item x="1178"/>
        <item x="2965"/>
        <item x="2139"/>
        <item x="770"/>
        <item x="3006"/>
        <item x="1052"/>
        <item x="2398"/>
        <item x="521"/>
        <item x="3361"/>
        <item x="486"/>
        <item x="1087"/>
        <item x="2043"/>
        <item x="3420"/>
        <item x="3333"/>
        <item x="2937"/>
        <item x="1909"/>
        <item x="577"/>
        <item x="1600"/>
        <item x="3434"/>
        <item x="3277"/>
        <item x="3147"/>
        <item x="1067"/>
        <item x="3348"/>
        <item x="3133"/>
        <item x="956"/>
        <item x="1615"/>
        <item x="3148"/>
        <item x="744"/>
        <item x="3423"/>
        <item x="241"/>
        <item x="1188"/>
        <item x="174"/>
        <item x="2300"/>
        <item x="2659"/>
        <item x="1148"/>
        <item x="2557"/>
        <item x="2520"/>
        <item x="1691"/>
        <item x="3464"/>
        <item x="1990"/>
        <item x="58"/>
        <item x="476"/>
        <item x="1226"/>
        <item x="1978"/>
        <item x="22"/>
        <item x="2504"/>
        <item x="462"/>
        <item x="3290"/>
        <item x="2524"/>
        <item x="3298"/>
        <item x="1825"/>
        <item x="212"/>
        <item x="2532"/>
        <item x="1414"/>
        <item x="659"/>
        <item x="2517"/>
        <item x="3288"/>
        <item x="389"/>
        <item x="356"/>
        <item x="359"/>
        <item x="2588"/>
        <item x="2934"/>
        <item x="208"/>
        <item x="348"/>
        <item x="2705"/>
        <item x="3343"/>
        <item x="81"/>
        <item x="870"/>
        <item x="1391"/>
        <item x="3344"/>
        <item x="2431"/>
        <item x="1717"/>
        <item x="593"/>
        <item x="902"/>
        <item x="1523"/>
        <item x="560"/>
        <item x="3440"/>
        <item x="2106"/>
        <item x="75"/>
        <item x="2597"/>
        <item x="179"/>
        <item x="828"/>
        <item x="2386"/>
        <item x="766"/>
        <item x="2800"/>
        <item x="869"/>
        <item x="2851"/>
        <item x="2848"/>
        <item x="2954"/>
        <item x="906"/>
        <item x="1660"/>
        <item x="1104"/>
        <item x="2641"/>
        <item x="1316"/>
        <item x="1245"/>
        <item x="1018"/>
        <item x="3208"/>
        <item x="92"/>
        <item x="1072"/>
        <item x="27"/>
        <item x="938"/>
        <item x="168"/>
        <item x="814"/>
        <item x="1077"/>
        <item x="1970"/>
        <item x="1373"/>
        <item x="39"/>
        <item x="677"/>
        <item x="201"/>
        <item x="2182"/>
        <item x="410"/>
        <item x="3202"/>
        <item x="1910"/>
        <item x="2277"/>
        <item x="90"/>
        <item x="2354"/>
        <item x="3098"/>
        <item x="2655"/>
        <item x="1645"/>
        <item x="392"/>
        <item x="2414"/>
        <item x="116"/>
        <item x="3089"/>
        <item x="3287"/>
        <item x="2996"/>
        <item x="1740"/>
        <item x="2251"/>
        <item x="1153"/>
        <item x="3063"/>
        <item x="471"/>
        <item x="2567"/>
        <item x="2454"/>
        <item x="3178"/>
        <item x="3473"/>
        <item x="1140"/>
        <item x="2388"/>
        <item x="2525"/>
        <item x="1908"/>
        <item x="1288"/>
        <item x="1112"/>
        <item x="1134"/>
        <item x="757"/>
        <item x="3392"/>
        <item x="2341"/>
        <item x="2418"/>
        <item x="3017"/>
        <item x="2797"/>
        <item x="50"/>
        <item x="1542"/>
        <item x="1256"/>
        <item x="2084"/>
        <item x="2217"/>
        <item x="406"/>
        <item x="570"/>
        <item x="191"/>
        <item x="1000"/>
        <item x="1877"/>
        <item x="2688"/>
        <item x="2422"/>
        <item x="2463"/>
        <item x="954"/>
        <item x="69"/>
        <item x="1997"/>
        <item x="496"/>
        <item x="3480"/>
        <item x="1678"/>
        <item x="1105"/>
        <item x="2943"/>
        <item x="2966"/>
        <item x="2158"/>
        <item x="2327"/>
        <item x="3141"/>
        <item x="144"/>
        <item x="1722"/>
        <item x="439"/>
        <item x="556"/>
        <item x="669"/>
        <item x="2350"/>
        <item x="103"/>
        <item x="3358"/>
        <item x="1787"/>
        <item x="1417"/>
        <item x="1280"/>
        <item x="2747"/>
        <item x="3069"/>
        <item x="2941"/>
        <item x="1564"/>
        <item x="2782"/>
        <item x="3366"/>
        <item x="3187"/>
        <item x="1242"/>
        <item x="1041"/>
        <item x="3249"/>
        <item x="127"/>
        <item x="1692"/>
        <item x="2498"/>
        <item x="1979"/>
        <item x="2087"/>
        <item x="2699"/>
        <item x="3284"/>
        <item x="1516"/>
        <item x="327"/>
        <item x="1974"/>
        <item x="3457"/>
        <item x="1127"/>
        <item x="3144"/>
        <item x="1432"/>
        <item x="1800"/>
        <item x="237"/>
        <item x="2068"/>
        <item x="284"/>
        <item x="2683"/>
        <item x="2702"/>
        <item x="1821"/>
        <item x="1196"/>
        <item x="1338"/>
        <item x="2147"/>
        <item x="1436"/>
        <item x="2173"/>
        <item x="1459"/>
        <item x="1237"/>
        <item x="2492"/>
        <item x="184"/>
        <item x="1700"/>
        <item x="3109"/>
        <item x="768"/>
        <item x="2874"/>
        <item x="1199"/>
        <item x="1445"/>
        <item x="685"/>
        <item x="1340"/>
        <item x="1314"/>
        <item x="2278"/>
        <item x="1409"/>
        <item x="355"/>
        <item x="1929"/>
        <item x="1575"/>
        <item x="2593"/>
        <item x="2437"/>
        <item x="1764"/>
        <item x="2255"/>
        <item x="864"/>
        <item x="1508"/>
        <item x="1967"/>
        <item x="3201"/>
        <item x="3030"/>
        <item x="749"/>
        <item x="2884"/>
        <item x="2693"/>
        <item x="2471"/>
        <item x="288"/>
        <item x="3414"/>
        <item x="1486"/>
        <item x="161"/>
        <item x="1297"/>
        <item x="2736"/>
        <item x="2716"/>
        <item x="745"/>
        <item x="2383"/>
        <item x="2184"/>
        <item x="1336"/>
        <item x="2804"/>
        <item x="3478"/>
        <item x="979"/>
        <item x="66"/>
        <item x="1324"/>
        <item x="1563"/>
        <item x="2006"/>
        <item x="2040"/>
        <item x="2085"/>
        <item x="2187"/>
        <item x="3431"/>
        <item x="2472"/>
        <item x="1441"/>
        <item x="218"/>
        <item x="2466"/>
        <item x="1895"/>
        <item x="1811"/>
        <item x="708"/>
        <item x="259"/>
        <item x="3273"/>
        <item x="441"/>
        <item x="1637"/>
        <item x="517"/>
        <item x="2696"/>
        <item x="2153"/>
        <item x="3399"/>
        <item x="3101"/>
        <item x="942"/>
        <item x="3375"/>
        <item x="865"/>
        <item x="411"/>
        <item x="1094"/>
        <item x="2287"/>
        <item x="175"/>
        <item x="1556"/>
        <item x="1152"/>
        <item x="688"/>
        <item x="617"/>
        <item x="3441"/>
        <item x="740"/>
        <item x="2969"/>
        <item x="512"/>
        <item x="3004"/>
        <item x="1609"/>
        <item x="3152"/>
        <item x="2030"/>
        <item x="2280"/>
        <item x="2464"/>
        <item x="304"/>
        <item x="2836"/>
        <item x="2097"/>
        <item x="1731"/>
        <item x="3406"/>
        <item x="963"/>
        <item x="46"/>
        <item x="793"/>
        <item x="1063"/>
        <item x="2824"/>
        <item x="1022"/>
        <item x="672"/>
        <item x="2355"/>
        <item x="2104"/>
        <item x="1380"/>
        <item x="3336"/>
        <item x="2154"/>
        <item x="626"/>
        <item x="2845"/>
        <item x="1453"/>
        <item x="379"/>
        <item x="1874"/>
        <item x="105"/>
        <item x="2248"/>
        <item x="113"/>
        <item x="2707"/>
        <item x="1101"/>
        <item x="2059"/>
        <item x="1382"/>
        <item x="2664"/>
        <item x="1848"/>
        <item x="1504"/>
        <item x="1642"/>
        <item x="2979"/>
        <item x="2610"/>
        <item x="1473"/>
        <item x="2321"/>
        <item x="895"/>
        <item x="1193"/>
        <item x="1505"/>
        <item x="1084"/>
        <item x="160"/>
        <item x="115"/>
        <item x="1971"/>
        <item x="816"/>
        <item x="2658"/>
        <item x="978"/>
        <item x="2938"/>
        <item x="366"/>
        <item x="2813"/>
        <item x="2308"/>
        <item x="3150"/>
        <item x="1773"/>
        <item x="274"/>
        <item x="1369"/>
        <item x="2636"/>
        <item x="2211"/>
        <item x="381"/>
        <item x="670"/>
        <item x="3400"/>
        <item x="656"/>
        <item x="664"/>
        <item x="2977"/>
        <item x="2978"/>
        <item x="2164"/>
        <item x="3146"/>
        <item x="2981"/>
        <item x="3132"/>
        <item x="1147"/>
        <item x="3025"/>
        <item x="2155"/>
        <item x="3294"/>
        <item x="3090"/>
        <item x="1150"/>
        <item x="2046"/>
        <item x="2806"/>
        <item x="1879"/>
        <item x="41"/>
        <item x="657"/>
        <item x="510"/>
        <item x="2895"/>
        <item x="1468"/>
        <item x="3111"/>
        <item x="171"/>
        <item x="2420"/>
        <item x="1896"/>
        <item x="100"/>
        <item x="1599"/>
        <item x="273"/>
        <item x="1271"/>
        <item x="135"/>
        <item x="454"/>
        <item x="3143"/>
        <item x="1577"/>
        <item x="162"/>
        <item x="2545"/>
        <item x="3074"/>
        <item x="468"/>
        <item x="17"/>
        <item x="1784"/>
        <item x="3234"/>
        <item x="384"/>
        <item x="940"/>
        <item x="2317"/>
        <item x="2337"/>
        <item x="1472"/>
        <item x="948"/>
        <item x="1379"/>
        <item x="1004"/>
        <item x="2031"/>
        <item x="1654"/>
        <item x="1652"/>
        <item x="2219"/>
        <item x="907"/>
        <item x="1586"/>
        <item x="1128"/>
        <item x="1659"/>
        <item x="3263"/>
        <item x="2446"/>
        <item x="1370"/>
        <item t="default"/>
      </items>
    </pivotField>
    <pivotField showAll="0"/>
    <pivotField showAll="0"/>
    <pivotField numFmtId="22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7"/>
  </rowFields>
  <rowItems count="115">
    <i>
      <x v="73"/>
    </i>
    <i>
      <x v="67"/>
    </i>
    <i>
      <x v="91"/>
    </i>
    <i>
      <x v="90"/>
    </i>
    <i>
      <x v="29"/>
    </i>
    <i>
      <x v="61"/>
    </i>
    <i>
      <x v="66"/>
    </i>
    <i>
      <x v="34"/>
    </i>
    <i>
      <x v="78"/>
    </i>
    <i>
      <x v="9"/>
    </i>
    <i>
      <x v="79"/>
    </i>
    <i>
      <x v="17"/>
    </i>
    <i>
      <x v="12"/>
    </i>
    <i>
      <x v="4"/>
    </i>
    <i>
      <x v="7"/>
    </i>
    <i>
      <x v="87"/>
    </i>
    <i>
      <x v="59"/>
    </i>
    <i>
      <x v="11"/>
    </i>
    <i>
      <x v="80"/>
    </i>
    <i>
      <x v="65"/>
    </i>
    <i>
      <x v="63"/>
    </i>
    <i>
      <x v="69"/>
    </i>
    <i>
      <x v="25"/>
    </i>
    <i>
      <x v="36"/>
    </i>
    <i>
      <x v="24"/>
    </i>
    <i>
      <x v="77"/>
    </i>
    <i>
      <x v="5"/>
    </i>
    <i>
      <x v="96"/>
    </i>
    <i>
      <x/>
    </i>
    <i>
      <x v="35"/>
    </i>
    <i>
      <x v="81"/>
    </i>
    <i>
      <x v="37"/>
    </i>
    <i>
      <x v="110"/>
    </i>
    <i>
      <x v="101"/>
    </i>
    <i>
      <x v="1"/>
    </i>
    <i>
      <x v="57"/>
    </i>
    <i>
      <x v="10"/>
    </i>
    <i>
      <x v="28"/>
    </i>
    <i>
      <x v="86"/>
    </i>
    <i>
      <x v="98"/>
    </i>
    <i>
      <x v="32"/>
    </i>
    <i>
      <x v="75"/>
    </i>
    <i>
      <x v="84"/>
    </i>
    <i>
      <x v="45"/>
    </i>
    <i>
      <x v="49"/>
    </i>
    <i>
      <x v="3"/>
    </i>
    <i>
      <x v="13"/>
    </i>
    <i>
      <x v="72"/>
    </i>
    <i>
      <x v="71"/>
    </i>
    <i>
      <x v="92"/>
    </i>
    <i>
      <x v="6"/>
    </i>
    <i>
      <x v="76"/>
    </i>
    <i>
      <x v="27"/>
    </i>
    <i>
      <x v="15"/>
    </i>
    <i>
      <x v="38"/>
    </i>
    <i>
      <x v="23"/>
    </i>
    <i>
      <x v="14"/>
    </i>
    <i>
      <x v="42"/>
    </i>
    <i>
      <x v="93"/>
    </i>
    <i>
      <x v="94"/>
    </i>
    <i>
      <x v="106"/>
    </i>
    <i>
      <x v="31"/>
    </i>
    <i>
      <x v="64"/>
    </i>
    <i>
      <x v="16"/>
    </i>
    <i>
      <x v="47"/>
    </i>
    <i>
      <x v="8"/>
    </i>
    <i>
      <x v="105"/>
    </i>
    <i>
      <x v="50"/>
    </i>
    <i>
      <x v="41"/>
    </i>
    <i>
      <x v="56"/>
    </i>
    <i>
      <x v="95"/>
    </i>
    <i>
      <x v="102"/>
    </i>
    <i>
      <x v="99"/>
    </i>
    <i>
      <x v="40"/>
    </i>
    <i>
      <x v="21"/>
    </i>
    <i>
      <x v="62"/>
    </i>
    <i>
      <x v="60"/>
    </i>
    <i>
      <x v="55"/>
    </i>
    <i>
      <x v="107"/>
    </i>
    <i>
      <x v="18"/>
    </i>
    <i>
      <x v="104"/>
    </i>
    <i>
      <x v="20"/>
    </i>
    <i>
      <x v="53"/>
    </i>
    <i>
      <x v="39"/>
    </i>
    <i>
      <x v="46"/>
    </i>
    <i>
      <x v="109"/>
    </i>
    <i>
      <x v="97"/>
    </i>
    <i>
      <x v="43"/>
    </i>
    <i>
      <x v="52"/>
    </i>
    <i>
      <x v="113"/>
    </i>
    <i>
      <x v="89"/>
    </i>
    <i>
      <x v="2"/>
    </i>
    <i>
      <x v="26"/>
    </i>
    <i>
      <x v="30"/>
    </i>
    <i>
      <x v="111"/>
    </i>
    <i>
      <x v="103"/>
    </i>
    <i>
      <x v="68"/>
    </i>
    <i>
      <x v="22"/>
    </i>
    <i>
      <x v="100"/>
    </i>
    <i>
      <x v="85"/>
    </i>
    <i>
      <x v="44"/>
    </i>
    <i>
      <x v="33"/>
    </i>
    <i>
      <x v="108"/>
    </i>
    <i>
      <x v="112"/>
    </i>
    <i>
      <x v="19"/>
    </i>
    <i>
      <x v="48"/>
    </i>
    <i>
      <x v="74"/>
    </i>
    <i>
      <x v="58"/>
    </i>
    <i>
      <x v="82"/>
    </i>
    <i>
      <x v="51"/>
    </i>
    <i>
      <x v="54"/>
    </i>
    <i>
      <x v="88"/>
    </i>
    <i>
      <x v="83"/>
    </i>
    <i>
      <x v="70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TicketID" fld="0" subtotal="count" baseField="5" baseItem="0"/>
    <dataField name="Sum of SLABreached" fld="12" baseField="0" baseItem="0"/>
    <dataField name="Average of SLABreached2" fld="12" subtotal="average" baseField="7" baseItem="4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7B95B0-31AF-4B8E-A692-F9E345D1E08D}" name="SLA Breach by Status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0:G49" firstHeaderRow="1" firstDataRow="3" firstDataCol="1"/>
  <pivotFields count="26">
    <pivotField dataField="1" showAll="0"/>
    <pivotField showAll="0"/>
    <pivotField showAll="0"/>
    <pivotField showAll="0"/>
    <pivotField showAll="0"/>
    <pivotField showAll="0"/>
    <pivotField axis="axisRow" showAll="0">
      <items count="7">
        <item x="0"/>
        <item x="3"/>
        <item x="4"/>
        <item x="2"/>
        <item x="5"/>
        <item x="1"/>
        <item t="default"/>
      </items>
    </pivotField>
    <pivotField showAll="0"/>
    <pivotField numFmtId="22" showAll="0">
      <items count="3497">
        <item x="2176"/>
        <item x="321"/>
        <item x="1328"/>
        <item x="492"/>
        <item x="2019"/>
        <item x="3212"/>
        <item x="3463"/>
        <item x="795"/>
        <item x="550"/>
        <item x="2883"/>
        <item x="2513"/>
        <item x="346"/>
        <item x="1205"/>
        <item x="1513"/>
        <item x="2566"/>
        <item x="621"/>
        <item x="1738"/>
        <item x="2218"/>
        <item x="1842"/>
        <item x="2667"/>
        <item x="2905"/>
        <item x="1111"/>
        <item x="801"/>
        <item x="1121"/>
        <item x="242"/>
        <item x="3163"/>
        <item x="2435"/>
        <item x="513"/>
        <item x="1059"/>
        <item x="200"/>
        <item x="1321"/>
        <item x="921"/>
        <item x="431"/>
        <item x="474"/>
        <item x="1698"/>
        <item x="1069"/>
        <item x="107"/>
        <item x="2697"/>
        <item x="722"/>
        <item x="1718"/>
        <item x="1342"/>
        <item x="937"/>
        <item x="2089"/>
        <item x="1917"/>
        <item x="1346"/>
        <item x="2375"/>
        <item x="2457"/>
        <item x="591"/>
        <item x="1014"/>
        <item x="1402"/>
        <item x="2177"/>
        <item x="1515"/>
        <item x="3078"/>
        <item x="1339"/>
        <item x="2157"/>
        <item x="2428"/>
        <item x="1418"/>
        <item x="825"/>
        <item x="629"/>
        <item x="3429"/>
        <item x="675"/>
        <item x="104"/>
        <item x="3044"/>
        <item x="330"/>
        <item x="1298"/>
        <item x="2540"/>
        <item x="1588"/>
        <item x="2582"/>
        <item x="2921"/>
        <item x="308"/>
        <item x="1806"/>
        <item x="1726"/>
        <item x="373"/>
        <item x="2547"/>
        <item x="3296"/>
        <item x="891"/>
        <item x="3466"/>
        <item x="277"/>
        <item x="3324"/>
        <item x="992"/>
        <item x="149"/>
        <item x="1900"/>
        <item x="451"/>
        <item x="94"/>
        <item x="30"/>
        <item x="2708"/>
        <item x="297"/>
        <item x="2645"/>
        <item x="3032"/>
        <item x="3126"/>
        <item x="1181"/>
        <item x="303"/>
        <item x="1044"/>
        <item x="2843"/>
        <item x="2974"/>
        <item x="2429"/>
        <item x="3047"/>
        <item x="1335"/>
        <item x="3070"/>
        <item x="529"/>
        <item x="2657"/>
        <item x="3364"/>
        <item x="2580"/>
        <item x="362"/>
        <item x="2619"/>
        <item x="1950"/>
        <item x="1631"/>
        <item x="863"/>
        <item x="709"/>
        <item x="1320"/>
        <item x="867"/>
        <item x="1812"/>
        <item x="2451"/>
        <item x="478"/>
        <item x="3018"/>
        <item x="1964"/>
        <item x="712"/>
        <item x="3124"/>
        <item x="2578"/>
        <item x="310"/>
        <item x="440"/>
        <item x="962"/>
        <item x="676"/>
        <item x="3012"/>
        <item x="2891"/>
        <item x="2756"/>
        <item x="1043"/>
        <item x="1690"/>
        <item x="3095"/>
        <item x="2732"/>
        <item x="1747"/>
        <item x="3097"/>
        <item x="3355"/>
        <item x="1433"/>
        <item x="1756"/>
        <item x="302"/>
        <item x="1622"/>
        <item x="861"/>
        <item x="1824"/>
        <item x="1334"/>
        <item x="2715"/>
        <item x="2825"/>
        <item x="3228"/>
        <item x="236"/>
        <item x="342"/>
        <item x="3014"/>
        <item x="2391"/>
        <item x="523"/>
        <item x="3122"/>
        <item x="2339"/>
        <item x="1019"/>
        <item x="3314"/>
        <item x="1102"/>
        <item x="1545"/>
        <item x="2864"/>
        <item x="2553"/>
        <item x="1987"/>
        <item x="23"/>
        <item x="2160"/>
        <item x="2047"/>
        <item x="1595"/>
        <item x="1028"/>
        <item x="3241"/>
        <item x="2486"/>
        <item x="1054"/>
        <item x="3037"/>
        <item x="995"/>
        <item x="1621"/>
        <item x="1797"/>
        <item x="1349"/>
        <item x="754"/>
        <item x="3050"/>
        <item x="541"/>
        <item x="1655"/>
        <item x="692"/>
        <item x="689"/>
        <item x="3303"/>
        <item x="1251"/>
        <item x="1653"/>
        <item x="3345"/>
        <item x="2608"/>
        <item x="2232"/>
        <item x="4"/>
        <item x="501"/>
        <item x="2314"/>
        <item x="1159"/>
        <item x="871"/>
        <item x="788"/>
        <item x="2624"/>
        <item x="2136"/>
        <item x="352"/>
        <item x="3417"/>
        <item x="485"/>
        <item x="2094"/>
        <item x="1921"/>
        <item x="3444"/>
        <item x="1366"/>
        <item x="1761"/>
        <item x="1716"/>
        <item x="1779"/>
        <item x="682"/>
        <item x="1386"/>
        <item x="2590"/>
        <item x="1749"/>
        <item x="3432"/>
        <item x="2985"/>
        <item x="2526"/>
        <item x="1230"/>
        <item x="3061"/>
        <item x="1480"/>
        <item x="3190"/>
        <item x="1869"/>
        <item x="2859"/>
        <item x="2115"/>
        <item x="1695"/>
        <item x="311"/>
        <item x="2146"/>
        <item x="2870"/>
        <item x="3317"/>
        <item x="896"/>
        <item x="2145"/>
        <item x="365"/>
        <item x="993"/>
        <item x="1942"/>
        <item x="776"/>
        <item x="916"/>
        <item x="2315"/>
        <item x="2924"/>
        <item x="1616"/>
        <item x="1261"/>
        <item x="1574"/>
        <item x="1372"/>
        <item x="165"/>
        <item x="3093"/>
        <item x="1031"/>
        <item x="1846"/>
        <item x="746"/>
        <item x="2903"/>
        <item x="3182"/>
        <item x="922"/>
        <item x="2016"/>
        <item x="3118"/>
        <item x="497"/>
        <item x="3075"/>
        <item x="684"/>
        <item x="88"/>
        <item x="1305"/>
        <item x="627"/>
        <item x="1844"/>
        <item x="1284"/>
        <item x="484"/>
        <item x="2529"/>
        <item x="1623"/>
        <item x="1743"/>
        <item x="961"/>
        <item x="924"/>
        <item x="564"/>
        <item x="1798"/>
        <item x="2516"/>
        <item x="3197"/>
        <item x="1311"/>
        <item x="1661"/>
        <item x="219"/>
        <item x="1675"/>
        <item x="843"/>
        <item x="2755"/>
        <item x="3313"/>
        <item x="926"/>
        <item x="2606"/>
        <item x="3451"/>
        <item x="1898"/>
        <item x="2970"/>
        <item x="2070"/>
        <item x="622"/>
        <item x="582"/>
        <item x="911"/>
        <item x="328"/>
        <item x="2400"/>
        <item x="1863"/>
        <item x="2357"/>
        <item x="773"/>
        <item x="2858"/>
        <item x="337"/>
        <item x="2133"/>
        <item x="281"/>
        <item x="2490"/>
        <item x="3393"/>
        <item x="240"/>
        <item x="2634"/>
        <item x="1272"/>
        <item x="1554"/>
        <item x="1442"/>
        <item x="1680"/>
        <item x="293"/>
        <item x="1096"/>
        <item x="2684"/>
        <item x="247"/>
        <item x="3311"/>
        <item x="3024"/>
        <item x="239"/>
        <item x="1058"/>
        <item x="264"/>
        <item x="2503"/>
        <item x="862"/>
        <item x="878"/>
        <item x="1107"/>
        <item x="2100"/>
        <item x="25"/>
        <item x="2485"/>
        <item x="2149"/>
        <item x="2359"/>
        <item x="1857"/>
        <item x="3481"/>
        <item x="1118"/>
        <item x="1270"/>
        <item x="635"/>
        <item x="2546"/>
        <item x="2230"/>
        <item x="295"/>
        <item x="681"/>
        <item x="999"/>
        <item x="3156"/>
        <item x="2208"/>
        <item x="3494"/>
        <item x="731"/>
        <item x="1625"/>
        <item x="628"/>
        <item x="1836"/>
        <item x="1533"/>
        <item x="164"/>
        <item x="374"/>
        <item x="2069"/>
        <item x="1794"/>
        <item x="1045"/>
        <item x="923"/>
        <item x="2370"/>
        <item x="581"/>
        <item x="250"/>
        <item x="2395"/>
        <item x="2594"/>
        <item x="12"/>
        <item x="2872"/>
        <item x="2839"/>
        <item x="51"/>
        <item x="1785"/>
        <item x="1210"/>
        <item x="2118"/>
        <item x="889"/>
        <item x="2646"/>
        <item x="2380"/>
        <item x="505"/>
        <item x="2165"/>
        <item x="1180"/>
        <item x="153"/>
        <item x="3161"/>
        <item x="723"/>
        <item x="283"/>
        <item x="2441"/>
        <item x="3051"/>
        <item x="1897"/>
        <item x="2750"/>
        <item x="2709"/>
        <item x="1257"/>
        <item x="1139"/>
        <item x="133"/>
        <item x="701"/>
        <item x="198"/>
        <item x="3446"/>
        <item x="2438"/>
        <item x="279"/>
        <item x="774"/>
        <item x="1783"/>
        <item x="511"/>
        <item x="2196"/>
        <item x="2743"/>
        <item x="2363"/>
        <item x="1172"/>
        <item x="2259"/>
        <item x="3106"/>
        <item x="832"/>
        <item x="2193"/>
        <item x="1875"/>
        <item x="2621"/>
        <item x="1932"/>
        <item x="2930"/>
        <item x="357"/>
        <item x="309"/>
        <item x="1704"/>
        <item x="257"/>
        <item x="2393"/>
        <item x="56"/>
        <item x="3055"/>
        <item x="791"/>
        <item x="845"/>
        <item x="3486"/>
        <item x="29"/>
        <item x="733"/>
        <item x="1498"/>
        <item x="2113"/>
        <item x="1529"/>
        <item x="1611"/>
        <item x="507"/>
        <item x="16"/>
        <item x="1454"/>
        <item x="407"/>
        <item x="2204"/>
        <item x="2873"/>
        <item x="1029"/>
        <item x="1458"/>
        <item x="1907"/>
        <item x="1071"/>
        <item x="3374"/>
        <item x="2168"/>
        <item x="2075"/>
        <item x="338"/>
        <item x="2285"/>
        <item x="3308"/>
        <item x="1313"/>
        <item x="398"/>
        <item x="19"/>
        <item x="2751"/>
        <item x="2050"/>
        <item x="2961"/>
        <item x="2130"/>
        <item x="1998"/>
        <item x="296"/>
        <item x="2796"/>
        <item x="549"/>
        <item x="93"/>
        <item x="904"/>
        <item x="2192"/>
        <item x="122"/>
        <item x="2798"/>
        <item x="372"/>
        <item x="2947"/>
        <item x="2906"/>
        <item x="1671"/>
        <item x="1410"/>
        <item x="1815"/>
        <item x="2935"/>
        <item x="3334"/>
        <item x="2455"/>
        <item x="504"/>
        <item x="3220"/>
        <item x="3337"/>
        <item x="1546"/>
        <item x="1596"/>
        <item x="651"/>
        <item x="3449"/>
        <item x="169"/>
        <item x="2893"/>
        <item x="2009"/>
        <item x="1514"/>
        <item x="1017"/>
        <item x="538"/>
        <item x="1033"/>
        <item x="1156"/>
        <item x="2737"/>
        <item x="1552"/>
        <item x="879"/>
        <item x="3419"/>
        <item x="779"/>
        <item x="580"/>
        <item x="1995"/>
        <item x="2581"/>
        <item x="1296"/>
        <item x="1137"/>
        <item x="1387"/>
        <item x="596"/>
        <item x="375"/>
        <item x="2577"/>
        <item x="2279"/>
        <item x="1368"/>
        <item x="846"/>
        <item x="494"/>
        <item x="2169"/>
        <item x="3223"/>
        <item x="3149"/>
        <item x="3028"/>
        <item x="2680"/>
        <item x="562"/>
        <item x="920"/>
        <item x="2698"/>
        <item x="3467"/>
        <item x="1871"/>
        <item x="2829"/>
        <item x="1959"/>
        <item x="1131"/>
        <item x="106"/>
        <item x="1727"/>
        <item x="2037"/>
        <item x="611"/>
        <item x="1816"/>
        <item x="1831"/>
        <item x="1024"/>
        <item x="1437"/>
        <item x="2549"/>
        <item x="1829"/>
        <item x="1217"/>
        <item x="817"/>
        <item x="3346"/>
        <item x="2512"/>
        <item x="1221"/>
        <item x="3233"/>
        <item x="1866"/>
        <item x="1254"/>
        <item x="967"/>
        <item x="401"/>
        <item x="2234"/>
        <item x="1627"/>
        <item x="1827"/>
        <item x="1860"/>
        <item x="830"/>
        <item x="3029"/>
        <item x="982"/>
        <item x="1016"/>
        <item x="2928"/>
        <item x="1755"/>
        <item x="2571"/>
        <item x="2325"/>
        <item x="1594"/>
        <item x="2591"/>
        <item x="345"/>
        <item x="1289"/>
        <item x="2221"/>
        <item x="183"/>
        <item x="2812"/>
        <item x="1398"/>
        <item x="1579"/>
        <item x="436"/>
        <item x="2616"/>
        <item x="145"/>
        <item x="1213"/>
        <item x="2017"/>
        <item x="2811"/>
        <item x="1639"/>
        <item x="3321"/>
        <item x="3376"/>
        <item x="1171"/>
        <item x="775"/>
        <item x="2191"/>
        <item x="1482"/>
        <item x="299"/>
        <item x="2888"/>
        <item x="3117"/>
        <item x="1177"/>
        <item x="3142"/>
        <item x="2561"/>
        <item x="2345"/>
        <item x="1109"/>
        <item x="3454"/>
        <item x="874"/>
        <item x="3009"/>
        <item x="2436"/>
        <item x="2394"/>
        <item x="1448"/>
        <item x="2253"/>
        <item x="2426"/>
        <item x="1218"/>
        <item x="1665"/>
        <item x="2385"/>
        <item x="1544"/>
        <item x="487"/>
        <item x="2329"/>
        <item x="3120"/>
        <item x="1182"/>
        <item x="1149"/>
        <item x="333"/>
        <item x="2304"/>
        <item x="818"/>
        <item x="2262"/>
        <item x="729"/>
        <item x="2320"/>
        <item x="1752"/>
        <item x="2226"/>
        <item x="2738"/>
        <item x="2495"/>
        <item x="3240"/>
        <item x="2001"/>
        <item x="943"/>
        <item x="3213"/>
        <item x="3452"/>
        <item x="2044"/>
        <item x="2542"/>
        <item x="3354"/>
        <item x="276"/>
        <item x="409"/>
        <item x="117"/>
        <item x="2990"/>
        <item x="649"/>
        <item x="2175"/>
        <item x="2235"/>
        <item x="1771"/>
        <item x="2727"/>
        <item x="890"/>
        <item x="1130"/>
        <item x="1547"/>
        <item x="35"/>
        <item x="1973"/>
        <item x="1555"/>
        <item x="2322"/>
        <item x="154"/>
        <item x="2453"/>
        <item x="2933"/>
        <item x="1355"/>
        <item x="211"/>
        <item x="2670"/>
        <item x="1500"/>
        <item x="244"/>
        <item x="2373"/>
        <item x="3320"/>
        <item x="1834"/>
        <item x="636"/>
        <item x="2913"/>
        <item x="1711"/>
        <item x="1065"/>
        <item x="1492"/>
        <item x="2483"/>
        <item x="837"/>
        <item x="3000"/>
        <item x="2114"/>
        <item x="74"/>
        <item x="63"/>
        <item x="2598"/>
        <item x="1322"/>
        <item x="2125"/>
        <item x="809"/>
        <item x="3489"/>
        <item x="2612"/>
        <item x="1290"/>
        <item x="49"/>
        <item x="2108"/>
        <item x="1091"/>
        <item x="3408"/>
        <item x="1701"/>
        <item x="1089"/>
        <item x="1079"/>
        <item x="2384"/>
        <item x="2841"/>
        <item x="227"/>
        <item x="1581"/>
        <item x="430"/>
        <item x="292"/>
        <item x="915"/>
        <item x="2099"/>
        <item x="1406"/>
        <item x="73"/>
        <item x="610"/>
        <item x="1040"/>
        <item x="1496"/>
        <item x="222"/>
        <item x="3131"/>
        <item x="2689"/>
        <item x="1262"/>
        <item x="3297"/>
        <item x="980"/>
        <item x="2245"/>
        <item x="658"/>
        <item x="2695"/>
        <item x="2522"/>
        <item x="2749"/>
        <item x="2879"/>
        <item x="2838"/>
        <item x="997"/>
        <item x="882"/>
        <item x="3479"/>
        <item x="2098"/>
        <item x="1191"/>
        <item x="1430"/>
        <item x="1185"/>
        <item x="3110"/>
        <item x="1518"/>
        <item x="1485"/>
        <item x="1920"/>
        <item x="1481"/>
        <item x="2523"/>
        <item x="2150"/>
        <item x="3066"/>
        <item x="728"/>
        <item x="226"/>
        <item x="3100"/>
        <item x="1003"/>
        <item x="2305"/>
        <item x="884"/>
        <item x="3484"/>
        <item x="1412"/>
        <item x="416"/>
        <item x="821"/>
        <item x="2620"/>
        <item x="823"/>
        <item x="2562"/>
        <item x="559"/>
        <item x="2210"/>
        <item x="43"/>
        <item x="1264"/>
        <item x="2086"/>
        <item x="1748"/>
        <item x="1006"/>
        <item x="52"/>
        <item x="427"/>
        <item x="2063"/>
        <item x="3058"/>
        <item x="1582"/>
        <item x="1662"/>
        <item x="1936"/>
        <item x="988"/>
        <item x="2788"/>
        <item x="368"/>
        <item x="1593"/>
        <item x="70"/>
        <item x="592"/>
        <item x="445"/>
        <item x="1144"/>
        <item x="857"/>
        <item x="3169"/>
        <item x="1977"/>
        <item x="260"/>
        <item x="2310"/>
        <item x="1840"/>
        <item x="2340"/>
        <item x="2161"/>
        <item x="2338"/>
        <item x="1085"/>
        <item x="173"/>
        <item x="40"/>
        <item x="1788"/>
        <item x="349"/>
        <item x="2265"/>
        <item x="2816"/>
        <item x="2052"/>
        <item x="2671"/>
        <item x="1209"/>
        <item x="314"/>
        <item x="2952"/>
        <item x="2776"/>
        <item x="1235"/>
        <item x="2058"/>
        <item x="554"/>
        <item x="2065"/>
        <item x="568"/>
        <item x="2875"/>
        <item x="3487"/>
        <item x="644"/>
        <item x="2311"/>
        <item x="3020"/>
        <item x="1236"/>
        <item x="3377"/>
        <item x="2303"/>
        <item x="2830"/>
        <item x="885"/>
        <item x="2302"/>
        <item x="1438"/>
        <item x="2129"/>
        <item x="2028"/>
        <item x="1624"/>
        <item x="1066"/>
        <item x="262"/>
        <item x="1969"/>
        <item x="2018"/>
        <item x="1760"/>
        <item x="235"/>
        <item x="2060"/>
        <item x="1930"/>
        <item x="2266"/>
        <item x="2250"/>
        <item x="1809"/>
        <item x="1934"/>
        <item x="1729"/>
        <item x="908"/>
        <item x="2343"/>
        <item x="3310"/>
        <item x="1801"/>
        <item x="1032"/>
        <item x="1399"/>
        <item x="2587"/>
        <item x="432"/>
        <item x="1285"/>
        <item x="193"/>
        <item x="583"/>
        <item x="3370"/>
        <item x="3448"/>
        <item x="393"/>
        <item x="1643"/>
        <item x="1358"/>
        <item x="2881"/>
        <item x="125"/>
        <item x="1757"/>
        <item x="470"/>
        <item x="1286"/>
        <item x="2468"/>
        <item x="1697"/>
        <item x="2294"/>
        <item x="3262"/>
        <item x="3094"/>
        <item x="2855"/>
        <item x="47"/>
        <item x="3350"/>
        <item x="3332"/>
        <item x="1090"/>
        <item x="2082"/>
        <item x="1814"/>
        <item x="2701"/>
        <item x="524"/>
        <item x="2144"/>
        <item x="1630"/>
        <item x="2053"/>
        <item x="95"/>
        <item x="545"/>
        <item x="220"/>
        <item x="1013"/>
        <item x="2586"/>
        <item x="1557"/>
        <item x="3180"/>
        <item x="1724"/>
        <item x="827"/>
        <item x="377"/>
        <item x="834"/>
        <item x="2096"/>
        <item x="1663"/>
        <item x="548"/>
        <item x="539"/>
        <item x="3357"/>
        <item x="2401"/>
        <item x="3046"/>
        <item x="2946"/>
        <item x="2032"/>
        <item x="1307"/>
        <item x="2725"/>
        <item x="187"/>
        <item x="536"/>
        <item x="2635"/>
        <item x="344"/>
        <item x="936"/>
        <item x="271"/>
        <item x="388"/>
        <item x="1315"/>
        <item x="1881"/>
        <item x="1415"/>
        <item x="623"/>
        <item x="2847"/>
        <item x="482"/>
        <item x="2223"/>
        <item x="1047"/>
        <item x="3443"/>
        <item x="1899"/>
        <item x="1890"/>
        <item x="972"/>
        <item x="2103"/>
        <item x="2411"/>
        <item x="2117"/>
        <item x="141"/>
        <item x="1250"/>
        <item x="1999"/>
        <item x="3243"/>
        <item x="1175"/>
        <item x="720"/>
        <item x="1020"/>
        <item x="1705"/>
        <item x="2685"/>
        <item x="537"/>
        <item x="741"/>
        <item x="2159"/>
        <item x="742"/>
        <item x="1993"/>
        <item x="848"/>
        <item x="703"/>
        <item x="2757"/>
        <item x="1474"/>
        <item x="2574"/>
        <item x="3011"/>
        <item x="1443"/>
        <item x="98"/>
        <item x="2538"/>
        <item x="1963"/>
        <item x="1228"/>
        <item x="3405"/>
        <item x="1957"/>
        <item x="2434"/>
        <item x="3428"/>
        <item x="1465"/>
        <item x="86"/>
        <item x="859"/>
        <item x="2477"/>
        <item x="3472"/>
        <item x="447"/>
        <item x="3073"/>
        <item x="2787"/>
        <item x="1375"/>
        <item x="2950"/>
        <item x="2198"/>
        <item x="1528"/>
        <item x="1234"/>
        <item x="2846"/>
        <item x="2313"/>
        <item x="835"/>
        <item x="1689"/>
        <item x="2971"/>
        <item x="343"/>
        <item x="2042"/>
        <item x="1268"/>
        <item x="605"/>
        <item x="2474"/>
        <item x="2137"/>
        <item x="2368"/>
        <item x="710"/>
        <item x="2458"/>
        <item x="2430"/>
        <item x="608"/>
        <item x="3023"/>
        <item x="2110"/>
        <item x="2912"/>
        <item x="158"/>
        <item x="322"/>
        <item x="2306"/>
        <item x="1687"/>
        <item x="1945"/>
        <item x="1062"/>
        <item x="699"/>
        <item x="2731"/>
        <item x="45"/>
        <item x="833"/>
        <item x="3153"/>
        <item x="892"/>
        <item x="85"/>
        <item x="947"/>
        <item x="1456"/>
        <item x="2945"/>
        <item x="928"/>
        <item x="2443"/>
        <item x="1640"/>
        <item x="2309"/>
        <item x="400"/>
        <item x="901"/>
        <item x="13"/>
        <item x="683"/>
        <item x="1584"/>
        <item x="461"/>
        <item x="1484"/>
        <item x="588"/>
        <item x="3353"/>
        <item x="3242"/>
        <item x="842"/>
        <item x="1807"/>
        <item x="1012"/>
        <item x="3488"/>
        <item x="618"/>
        <item x="11"/>
        <item x="810"/>
        <item x="2295"/>
        <item x="53"/>
        <item x="1914"/>
        <item x="2735"/>
        <item x="3265"/>
        <item x="294"/>
        <item x="493"/>
        <item x="1439"/>
        <item x="2997"/>
        <item x="1037"/>
        <item x="716"/>
        <item x="3384"/>
        <item x="2767"/>
        <item x="1462"/>
        <item x="3356"/>
        <item x="1293"/>
        <item x="1742"/>
        <item x="1283"/>
        <item x="2691"/>
        <item x="181"/>
        <item x="2286"/>
        <item x="2510"/>
        <item x="751"/>
        <item x="437"/>
        <item x="2014"/>
        <item x="1166"/>
        <item x="2126"/>
        <item x="2827"/>
        <item x="2336"/>
        <item x="2898"/>
        <item x="3086"/>
        <item x="2151"/>
        <item x="760"/>
        <item x="2986"/>
        <item x="2569"/>
        <item x="1238"/>
        <item x="1005"/>
        <item x="28"/>
        <item x="3174"/>
        <item x="1225"/>
        <item x="2633"/>
        <item x="394"/>
        <item x="1042"/>
        <item x="324"/>
        <item x="2837"/>
        <item x="2123"/>
        <item x="3442"/>
        <item x="989"/>
        <item x="3373"/>
        <item x="1775"/>
        <item x="317"/>
        <item x="3151"/>
        <item x="76"/>
        <item x="2975"/>
        <item x="1901"/>
        <item x="1526"/>
        <item x="1093"/>
        <item x="2809"/>
        <item x="1202"/>
        <item x="2720"/>
        <item x="2392"/>
        <item x="2290"/>
        <item x="534"/>
        <item x="3482"/>
        <item x="452"/>
        <item x="1864"/>
        <item x="2904"/>
        <item x="711"/>
        <item x="1343"/>
        <item x="2399"/>
        <item x="2000"/>
        <item x="2958"/>
        <item x="2774"/>
        <item x="790"/>
        <item x="428"/>
        <item x="3258"/>
        <item x="2233"/>
        <item x="755"/>
        <item x="2617"/>
        <item x="3088"/>
        <item x="1507"/>
        <item x="777"/>
        <item x="367"/>
        <item x="2195"/>
        <item x="3468"/>
        <item x="1525"/>
        <item x="1135"/>
        <item x="2132"/>
        <item x="2890"/>
        <item x="953"/>
        <item x="3184"/>
        <item x="1744"/>
        <item x="2183"/>
        <item x="255"/>
        <item x="466"/>
        <item x="3251"/>
        <item x="1861"/>
        <item x="3172"/>
        <item x="2917"/>
        <item x="1132"/>
        <item x="3103"/>
        <item x="2478"/>
        <item x="1892"/>
        <item x="3267"/>
        <item x="1960"/>
        <item x="1796"/>
        <item x="1805"/>
        <item x="1709"/>
        <item x="2409"/>
        <item x="2417"/>
        <item x="2190"/>
        <item x="2638"/>
        <item x="2163"/>
        <item x="734"/>
        <item x="3194"/>
        <item x="2828"/>
        <item x="1186"/>
        <item x="3049"/>
        <item x="1551"/>
        <item x="473"/>
        <item x="976"/>
        <item x="2408"/>
        <item x="984"/>
        <item x="1984"/>
        <item x="767"/>
        <item x="2282"/>
        <item x="1751"/>
        <item x="2107"/>
        <item x="3493"/>
        <item x="1278"/>
        <item x="944"/>
        <item x="3385"/>
        <item x="1585"/>
        <item x="1626"/>
        <item x="72"/>
        <item x="2264"/>
        <item x="1578"/>
        <item x="369"/>
        <item x="3128"/>
        <item x="2814"/>
        <item x="2231"/>
        <item x="971"/>
        <item x="2964"/>
        <item x="331"/>
        <item x="680"/>
        <item x="1466"/>
        <item x="1162"/>
        <item x="2589"/>
        <item x="363"/>
        <item x="719"/>
        <item x="3036"/>
        <item x="2091"/>
        <item x="2643"/>
        <item x="1095"/>
        <item x="3304"/>
        <item x="1852"/>
        <item x="1803"/>
        <item x="3461"/>
        <item x="2480"/>
        <item x="301"/>
        <item x="613"/>
        <item x="1902"/>
        <item x="3283"/>
        <item x="1035"/>
        <item x="3309"/>
        <item x="194"/>
        <item x="3436"/>
        <item x="2637"/>
        <item x="1510"/>
        <item x="858"/>
        <item x="2861"/>
        <item x="2544"/>
        <item x="1208"/>
        <item x="2330"/>
        <item x="3418"/>
        <item x="615"/>
        <item x="1561"/>
        <item x="667"/>
        <item x="491"/>
        <item x="753"/>
        <item x="87"/>
        <item x="798"/>
        <item x="3056"/>
        <item x="2022"/>
        <item x="266"/>
        <item x="840"/>
        <item x="894"/>
        <item x="3412"/>
        <item x="2467"/>
        <item x="1169"/>
        <item x="1981"/>
        <item x="3289"/>
        <item x="1710"/>
        <item x="2618"/>
        <item x="2944"/>
        <item x="1657"/>
        <item x="829"/>
        <item x="3204"/>
        <item x="1115"/>
        <item x="3465"/>
        <item x="3404"/>
        <item x="6"/>
        <item x="772"/>
        <item x="282"/>
        <item x="903"/>
        <item x="2507"/>
        <item x="1083"/>
        <item x="3019"/>
        <item x="2760"/>
        <item x="2389"/>
        <item x="371"/>
        <item x="1845"/>
        <item x="1889"/>
        <item x="1741"/>
        <item x="826"/>
        <item x="3235"/>
        <item x="913"/>
        <item x="2746"/>
        <item x="2135"/>
        <item x="131"/>
        <item x="2614"/>
        <item x="3301"/>
        <item x="2835"/>
        <item x="2020"/>
        <item x="2648"/>
        <item x="2723"/>
        <item x="1258"/>
        <item x="1804"/>
        <item x="197"/>
        <item x="2706"/>
        <item x="1076"/>
        <item x="230"/>
        <item x="67"/>
        <item x="1856"/>
        <item x="2548"/>
        <item x="2412"/>
        <item x="1269"/>
        <item x="3316"/>
        <item x="3325"/>
        <item x="508"/>
        <item x="443"/>
        <item x="721"/>
        <item x="1427"/>
        <item x="3276"/>
        <item x="1641"/>
        <item x="1100"/>
        <item x="2909"/>
        <item x="1818"/>
        <item x="1972"/>
        <item x="1517"/>
        <item x="3347"/>
        <item x="1720"/>
        <item x="1943"/>
        <item x="1519"/>
        <item x="3397"/>
        <item x="265"/>
        <item x="180"/>
        <item x="789"/>
        <item x="2267"/>
        <item x="38"/>
        <item x="1376"/>
        <item x="3041"/>
        <item x="876"/>
        <item x="1265"/>
        <item x="2283"/>
        <item x="977"/>
        <item x="2570"/>
        <item x="320"/>
        <item x="325"/>
        <item x="738"/>
        <item x="3138"/>
        <item x="456"/>
        <item x="1332"/>
        <item x="1360"/>
        <item x="3031"/>
        <item x="1354"/>
        <item x="1820"/>
        <item x="5"/>
        <item x="662"/>
        <item x="1868"/>
        <item x="3401"/>
        <item x="2611"/>
        <item x="126"/>
        <item x="609"/>
        <item x="2849"/>
        <item x="84"/>
        <item x="390"/>
        <item x="2768"/>
        <item x="455"/>
        <item x="813"/>
        <item x="1200"/>
        <item x="3490"/>
        <item x="601"/>
        <item x="217"/>
        <item x="1750"/>
        <item x="3192"/>
        <item x="3388"/>
        <item x="2119"/>
        <item x="2374"/>
        <item x="831"/>
        <item x="2984"/>
        <item x="278"/>
        <item x="2364"/>
        <item x="2476"/>
        <item x="3060"/>
        <item x="1420"/>
        <item x="228"/>
        <item x="3189"/>
        <item x="873"/>
        <item x="1933"/>
        <item x="2293"/>
        <item x="2536"/>
        <item x="1397"/>
        <item x="1214"/>
        <item x="1060"/>
        <item x="1776"/>
        <item x="1886"/>
        <item x="1569"/>
        <item x="1173"/>
        <item x="2819"/>
        <item x="1053"/>
        <item x="2880"/>
        <item x="531"/>
        <item x="514"/>
        <item x="1428"/>
        <item x="1347"/>
        <item x="2026"/>
        <item x="3371"/>
        <item x="2607"/>
        <item x="2506"/>
        <item x="2360"/>
        <item x="3035"/>
        <item x="151"/>
        <item x="2197"/>
        <item x="3470"/>
        <item x="1030"/>
        <item x="1122"/>
        <item x="2674"/>
        <item x="2781"/>
        <item x="3413"/>
        <item x="2783"/>
        <item x="1669"/>
        <item x="1790"/>
        <item x="399"/>
        <item x="1061"/>
        <item x="604"/>
        <item x="1294"/>
        <item x="1216"/>
        <item x="2433"/>
        <item x="2452"/>
        <item x="18"/>
        <item x="2719"/>
        <item x="1610"/>
        <item x="102"/>
        <item x="1467"/>
        <item x="1249"/>
        <item x="2778"/>
        <item x="2260"/>
        <item x="2424"/>
        <item x="124"/>
        <item x="1469"/>
        <item x="631"/>
        <item x="186"/>
        <item x="3130"/>
        <item x="209"/>
        <item x="3424"/>
        <item x="2752"/>
        <item x="752"/>
        <item x="1953"/>
        <item x="1114"/>
        <item x="438"/>
        <item x="2033"/>
        <item x="2008"/>
        <item x="1116"/>
        <item x="616"/>
        <item x="2942"/>
        <item x="1133"/>
        <item x="275"/>
        <item x="2762"/>
        <item x="1026"/>
        <item x="3002"/>
        <item x="258"/>
        <item x="3005"/>
        <item x="1455"/>
        <item x="488"/>
        <item x="666"/>
        <item x="1263"/>
        <item x="360"/>
        <item x="500"/>
        <item x="2148"/>
        <item x="3173"/>
        <item x="3071"/>
        <item x="2653"/>
        <item x="2973"/>
        <item x="3349"/>
        <item x="1039"/>
        <item x="3218"/>
        <item x="307"/>
        <item x="3360"/>
        <item x="2240"/>
        <item x="2785"/>
        <item x="1475"/>
        <item x="1401"/>
        <item x="2652"/>
        <item x="68"/>
        <item x="839"/>
        <item x="856"/>
        <item x="3096"/>
        <item x="3318"/>
        <item x="2998"/>
        <item x="2342"/>
        <item x="1367"/>
        <item x="2714"/>
        <item x="1488"/>
        <item x="156"/>
        <item x="267"/>
        <item x="62"/>
        <item x="163"/>
        <item x="1170"/>
        <item x="1666"/>
        <item x="3113"/>
        <item x="229"/>
        <item x="1025"/>
        <item x="2784"/>
        <item x="925"/>
        <item x="2992"/>
        <item x="2808"/>
        <item x="3476"/>
        <item x="1532"/>
        <item x="694"/>
        <item x="1027"/>
        <item x="1413"/>
        <item x="2346"/>
        <item x="2093"/>
        <item x="2092"/>
        <item x="994"/>
        <item x="2288"/>
        <item x="1549"/>
        <item x="378"/>
        <item x="341"/>
        <item x="802"/>
        <item x="2284"/>
        <item x="1686"/>
        <item x="2927"/>
        <item x="1870"/>
        <item x="202"/>
        <item x="2199"/>
        <item x="3390"/>
        <item x="444"/>
        <item x="2595"/>
        <item x="1548"/>
        <item x="2915"/>
        <item x="1001"/>
        <item x="990"/>
        <item x="3239"/>
        <item x="3166"/>
        <item x="3253"/>
        <item x="3160"/>
        <item x="822"/>
        <item x="2868"/>
        <item x="2214"/>
        <item x="249"/>
        <item x="1583"/>
        <item x="958"/>
        <item x="1946"/>
        <item x="2687"/>
        <item x="1976"/>
        <item x="1893"/>
        <item x="1602"/>
        <item x="2024"/>
        <item x="761"/>
        <item x="1389"/>
        <item x="2564"/>
        <item x="32"/>
        <item x="1540"/>
        <item x="1419"/>
        <item x="109"/>
        <item x="598"/>
        <item x="3105"/>
        <item x="633"/>
        <item x="1416"/>
        <item x="329"/>
        <item x="998"/>
        <item x="2832"/>
        <item x="1703"/>
        <item x="3302"/>
        <item x="630"/>
        <item x="2448"/>
        <item x="674"/>
        <item x="2416"/>
        <item x="2365"/>
        <item x="796"/>
        <item x="3145"/>
        <item x="811"/>
        <item x="1308"/>
        <item x="2200"/>
        <item x="2676"/>
        <item x="1292"/>
        <item x="2156"/>
        <item x="97"/>
        <item x="2700"/>
        <item x="3445"/>
        <item x="170"/>
        <item x="1949"/>
        <item x="370"/>
        <item x="1721"/>
        <item x="747"/>
        <item x="2967"/>
        <item x="557"/>
        <item x="3229"/>
        <item x="2647"/>
        <item x="2649"/>
        <item x="1651"/>
        <item x="3437"/>
        <item x="99"/>
        <item x="177"/>
        <item x="2331"/>
        <item x="812"/>
        <item x="1082"/>
        <item x="2344"/>
        <item x="1646"/>
        <item x="900"/>
        <item x="2962"/>
        <item x="3007"/>
        <item x="1275"/>
        <item x="20"/>
        <item x="3027"/>
        <item x="3175"/>
        <item x="735"/>
        <item x="1055"/>
        <item x="2766"/>
        <item x="726"/>
        <item x="2162"/>
        <item x="2988"/>
        <item x="196"/>
        <item x="280"/>
        <item x="1664"/>
        <item x="3165"/>
        <item x="3129"/>
        <item x="2940"/>
        <item x="1503"/>
        <item x="3453"/>
        <item x="1499"/>
        <item x="3363"/>
        <item x="732"/>
        <item x="771"/>
        <item x="2494"/>
        <item x="3015"/>
        <item x="2840"/>
        <item x="678"/>
        <item x="3271"/>
        <item x="3033"/>
        <item x="1591"/>
        <item x="1822"/>
        <item x="910"/>
        <item x="480"/>
        <item x="1648"/>
        <item x="3186"/>
        <item x="1915"/>
        <item x="1007"/>
        <item x="2027"/>
        <item x="1570"/>
        <item x="3210"/>
        <item x="1707"/>
        <item x="3379"/>
        <item x="939"/>
        <item x="1279"/>
        <item x="691"/>
        <item x="3285"/>
        <item x="101"/>
        <item x="849"/>
        <item x="1799"/>
        <item x="1850"/>
        <item x="1765"/>
        <item x="3483"/>
        <item x="2167"/>
        <item x="543"/>
        <item x="797"/>
        <item x="31"/>
        <item x="1113"/>
        <item x="2625"/>
        <item x="2141"/>
        <item x="2560"/>
        <item x="756"/>
        <item x="553"/>
        <item x="2274"/>
        <item x="1536"/>
        <item x="3295"/>
        <item x="520"/>
        <item x="1521"/>
        <item x="782"/>
        <item x="1708"/>
        <item x="286"/>
        <item x="693"/>
        <item x="1295"/>
        <item x="256"/>
        <item x="469"/>
        <item x="883"/>
        <item x="3116"/>
        <item x="3154"/>
        <item x="1562"/>
        <item x="2761"/>
        <item x="544"/>
        <item x="1403"/>
        <item x="2579"/>
        <item x="1859"/>
        <item x="1333"/>
        <item x="1604"/>
        <item x="1966"/>
        <item x="2004"/>
        <item x="1146"/>
        <item x="3438"/>
        <item x="1157"/>
        <item x="2793"/>
        <item x="2722"/>
        <item x="2515"/>
        <item x="354"/>
        <item x="123"/>
        <item x="2333"/>
        <item x="418"/>
        <item x="3043"/>
        <item x="1819"/>
        <item x="3402"/>
        <item x="2323"/>
        <item x="2932"/>
        <item x="2665"/>
        <item x="2500"/>
        <item x="3164"/>
        <item x="530"/>
        <item x="686"/>
        <item x="854"/>
        <item x="3179"/>
        <item x="2801"/>
        <item x="2439"/>
        <item x="272"/>
        <item x="1956"/>
        <item x="2710"/>
        <item x="2718"/>
        <item x="3278"/>
        <item x="1918"/>
        <item x="3072"/>
        <item x="3411"/>
        <item x="589"/>
        <item x="650"/>
        <item x="713"/>
        <item x="2403"/>
        <item x="2326"/>
        <item x="402"/>
        <item x="2366"/>
        <item x="176"/>
        <item x="1522"/>
        <item x="233"/>
        <item x="2779"/>
        <item x="632"/>
        <item x="2335"/>
        <item x="3064"/>
        <item x="1580"/>
        <item x="3458"/>
        <item x="2427"/>
        <item x="594"/>
        <item x="841"/>
        <item x="54"/>
        <item x="2826"/>
        <item x="1996"/>
        <item x="2491"/>
        <item x="1948"/>
        <item x="2792"/>
        <item x="1300"/>
        <item x="640"/>
        <item x="1385"/>
        <item x="2929"/>
        <item x="927"/>
        <item x="2842"/>
        <item x="820"/>
        <item x="612"/>
        <item x="1780"/>
        <item x="2592"/>
        <item x="1638"/>
        <item x="2406"/>
        <item x="1887"/>
        <item x="1490"/>
        <item x="516"/>
        <item x="1940"/>
        <item x="576"/>
        <item x="2041"/>
        <item x="3409"/>
        <item x="1766"/>
        <item x="391"/>
        <item x="1431"/>
        <item x="3305"/>
        <item x="706"/>
        <item x="1613"/>
        <item x="1763"/>
        <item x="2733"/>
        <item x="3168"/>
        <item x="3266"/>
        <item x="638"/>
        <item x="2023"/>
        <item x="414"/>
        <item x="3381"/>
        <item x="3236"/>
        <item x="24"/>
        <item x="415"/>
        <item x="1789"/>
        <item x="3447"/>
        <item x="880"/>
        <item x="2316"/>
        <item x="679"/>
        <item x="2353"/>
        <item x="3119"/>
        <item x="2049"/>
        <item x="1524"/>
        <item x="1463"/>
        <item x="2257"/>
        <item x="2539"/>
        <item x="1994"/>
        <item x="3016"/>
        <item x="335"/>
        <item x="2682"/>
        <item x="1608"/>
        <item x="2742"/>
        <item x="783"/>
        <item x="1961"/>
        <item x="2818"/>
        <item x="603"/>
        <item x="914"/>
        <item x="1447"/>
        <item x="3269"/>
        <item x="238"/>
        <item x="300"/>
        <item x="547"/>
        <item x="246"/>
        <item x="1198"/>
        <item x="912"/>
        <item x="3013"/>
        <item x="1195"/>
        <item x="2440"/>
        <item x="3369"/>
        <item x="2249"/>
        <item x="1885"/>
        <item x="519"/>
        <item x="2528"/>
        <item x="2763"/>
        <item x="2677"/>
        <item x="1483"/>
        <item x="2771"/>
        <item x="2080"/>
        <item x="955"/>
        <item x="1572"/>
        <item x="2541"/>
        <item x="763"/>
        <item x="565"/>
        <item x="2953"/>
        <item x="231"/>
        <item x="888"/>
        <item x="2189"/>
        <item x="2679"/>
        <item x="2820"/>
        <item x="2444"/>
        <item x="743"/>
        <item x="668"/>
        <item x="1605"/>
        <item x="3382"/>
        <item x="705"/>
        <item x="824"/>
        <item x="1527"/>
        <item x="1323"/>
        <item x="26"/>
        <item x="2180"/>
        <item x="1733"/>
        <item x="489"/>
        <item x="3079"/>
        <item x="2703"/>
        <item x="2238"/>
        <item x="2712"/>
        <item x="2071"/>
        <item x="1451"/>
        <item x="2298"/>
        <item x="2289"/>
        <item x="2867"/>
        <item x="312"/>
        <item x="1266"/>
        <item x="2332"/>
        <item x="3134"/>
        <item x="780"/>
        <item x="64"/>
        <item x="3062"/>
        <item x="397"/>
        <item x="213"/>
        <item x="3307"/>
        <item x="1425"/>
        <item x="2521"/>
        <item x="2632"/>
        <item x="1880"/>
        <item x="2178"/>
        <item x="253"/>
        <item x="1714"/>
        <item x="2095"/>
        <item x="3456"/>
        <item x="1713"/>
        <item x="2077"/>
        <item x="502"/>
        <item x="528"/>
        <item x="1353"/>
        <item x="3439"/>
        <item x="804"/>
        <item x="3260"/>
        <item x="1123"/>
        <item x="1142"/>
        <item x="1255"/>
        <item x="2207"/>
        <item x="185"/>
        <item x="3021"/>
        <item x="1247"/>
        <item x="1873"/>
        <item x="3159"/>
        <item x="2482"/>
        <item x="2299"/>
        <item x="966"/>
        <item x="1194"/>
        <item x="1754"/>
        <item x="2465"/>
        <item x="1460"/>
        <item x="3068"/>
        <item x="2920"/>
        <item x="1325"/>
        <item x="1795"/>
        <item x="422"/>
        <item x="665"/>
        <item x="3112"/>
        <item x="1274"/>
        <item x="1777"/>
        <item x="1535"/>
        <item x="1393"/>
        <item x="3177"/>
        <item x="3323"/>
        <item x="2817"/>
        <item x="453"/>
        <item x="48"/>
        <item x="1184"/>
        <item x="1034"/>
        <item x="2101"/>
        <item x="251"/>
        <item x="2328"/>
        <item x="2770"/>
        <item x="1534"/>
        <item x="2396"/>
        <item x="36"/>
        <item x="3421"/>
        <item x="575"/>
        <item x="243"/>
        <item x="909"/>
        <item x="2922"/>
        <item x="1694"/>
        <item x="89"/>
        <item x="2600"/>
        <item x="2753"/>
        <item x="2402"/>
        <item x="3183"/>
        <item x="3176"/>
        <item x="2889"/>
        <item x="2585"/>
        <item x="949"/>
        <item x="2367"/>
        <item x="214"/>
        <item x="15"/>
        <item x="2194"/>
        <item x="57"/>
        <item x="2821"/>
        <item x="137"/>
        <item x="584"/>
        <item x="769"/>
        <item x="172"/>
        <item x="1739"/>
        <item x="2432"/>
        <item x="270"/>
        <item x="1512"/>
        <item x="1070"/>
        <item x="2704"/>
        <item x="932"/>
        <item x="3065"/>
        <item x="3209"/>
        <item x="2124"/>
        <item x="2857"/>
        <item x="319"/>
        <item x="2185"/>
        <item x="1543"/>
        <item x="334"/>
        <item x="475"/>
        <item x="1753"/>
        <item x="1002"/>
        <item x="1730"/>
        <item x="2005"/>
        <item x="964"/>
        <item x="65"/>
        <item x="1364"/>
        <item x="3191"/>
        <item x="2203"/>
        <item x="1781"/>
        <item x="2773"/>
        <item x="2955"/>
        <item x="2907"/>
        <item x="3170"/>
        <item x="111"/>
        <item x="2067"/>
        <item x="1450"/>
        <item x="1725"/>
        <item x="1446"/>
        <item x="945"/>
        <item x="2901"/>
        <item x="3083"/>
        <item x="3433"/>
        <item x="1392"/>
        <item x="1832"/>
        <item x="2803"/>
        <item x="1331"/>
        <item x="1151"/>
        <item x="3081"/>
        <item x="2489"/>
        <item x="1365"/>
        <item x="10"/>
        <item x="2470"/>
        <item x="435"/>
        <item x="1495"/>
        <item x="1817"/>
        <item x="3259"/>
        <item x="2741"/>
        <item x="1520"/>
        <item x="2711"/>
        <item x="9"/>
        <item x="532"/>
        <item x="3425"/>
        <item x="1011"/>
        <item x="2090"/>
        <item x="1010"/>
        <item x="2911"/>
        <item x="2201"/>
        <item x="1904"/>
        <item x="316"/>
        <item x="353"/>
        <item x="1176"/>
        <item x="82"/>
        <item x="2900"/>
        <item x="2923"/>
        <item x="2914"/>
        <item x="2661"/>
        <item x="2425"/>
        <item x="2410"/>
        <item x="1303"/>
        <item x="1099"/>
        <item x="3114"/>
        <item x="569"/>
        <item x="2931"/>
        <item x="429"/>
        <item x="147"/>
        <item x="3085"/>
        <item x="515"/>
        <item x="1080"/>
        <item x="2666"/>
        <item x="3230"/>
        <item x="1537"/>
        <item x="2296"/>
        <item x="77"/>
        <item x="1633"/>
        <item x="3261"/>
        <item x="350"/>
        <item x="1400"/>
        <item x="419"/>
        <item x="2596"/>
        <item x="2413"/>
        <item x="987"/>
        <item x="2780"/>
        <item x="3395"/>
        <item x="1614"/>
        <item x="1769"/>
        <item x="886"/>
        <item x="8"/>
        <item x="1337"/>
        <item x="1962"/>
        <item x="3221"/>
        <item x="91"/>
        <item x="2759"/>
        <item x="2236"/>
        <item x="1326"/>
        <item x="1143"/>
        <item x="784"/>
        <item x="1684"/>
        <item x="3092"/>
        <item x="625"/>
        <item x="2642"/>
        <item x="1390"/>
        <item x="620"/>
        <item x="1589"/>
        <item x="204"/>
        <item x="2629"/>
        <item x="405"/>
        <item x="781"/>
        <item x="2143"/>
        <item x="205"/>
        <item x="1851"/>
        <item x="1590"/>
        <item x="1452"/>
        <item x="1576"/>
        <item x="1201"/>
        <item x="2057"/>
        <item x="2660"/>
        <item x="2140"/>
        <item x="108"/>
        <item x="566"/>
        <item x="199"/>
        <item x="1117"/>
        <item x="1329"/>
        <item x="465"/>
        <item x="1197"/>
        <item x="2381"/>
        <item x="952"/>
        <item x="1843"/>
        <item x="2242"/>
        <item x="3455"/>
        <item x="917"/>
        <item x="2083"/>
        <item x="3196"/>
        <item x="3328"/>
        <item x="3264"/>
        <item x="1239"/>
        <item x="602"/>
        <item x="1429"/>
        <item x="2449"/>
        <item x="2886"/>
        <item x="7"/>
        <item x="3469"/>
        <item x="1371"/>
        <item x="1927"/>
        <item x="2531"/>
        <item x="2269"/>
        <item x="585"/>
        <item x="1487"/>
        <item x="715"/>
        <item x="1531"/>
        <item x="2450"/>
        <item x="2995"/>
        <item x="3292"/>
        <item x="1421"/>
        <item x="2481"/>
        <item x="2291"/>
        <item x="3254"/>
        <item x="533"/>
        <item x="868"/>
        <item x="1207"/>
        <item x="1649"/>
        <item x="3158"/>
        <item x="1183"/>
        <item x="1928"/>
        <item x="2256"/>
        <item x="1377"/>
        <item x="385"/>
        <item x="2301"/>
        <item x="3495"/>
        <item x="3270"/>
        <item x="3331"/>
        <item x="2728"/>
        <item x="3206"/>
        <item x="3326"/>
        <item x="996"/>
        <item x="2475"/>
        <item x="590"/>
        <item x="1672"/>
        <item x="2772"/>
        <item x="223"/>
        <item x="1916"/>
        <item x="2854"/>
        <item x="546"/>
        <item x="403"/>
        <item x="2862"/>
        <item x="1204"/>
        <item x="3216"/>
        <item x="2951"/>
        <item x="1947"/>
        <item x="634"/>
        <item x="2623"/>
        <item x="1158"/>
        <item x="2206"/>
        <item x="2535"/>
        <item x="268"/>
        <item x="2261"/>
        <item x="786"/>
        <item x="2558"/>
        <item x="3188"/>
        <item x="762"/>
        <item x="225"/>
        <item x="2372"/>
        <item x="1612"/>
        <item x="1167"/>
        <item x="3327"/>
        <item x="1550"/>
        <item x="1348"/>
        <item x="1925"/>
        <item x="1888"/>
        <item x="3099"/>
        <item x="2188"/>
        <item x="2537"/>
        <item x="2656"/>
        <item x="2799"/>
        <item x="1126"/>
        <item x="898"/>
        <item x="306"/>
        <item x="3359"/>
        <item x="1833"/>
        <item x="1813"/>
        <item x="844"/>
        <item x="850"/>
        <item x="2823"/>
        <item x="2079"/>
        <item x="1702"/>
        <item x="2496"/>
        <item x="2258"/>
        <item x="78"/>
        <item x="2351"/>
        <item x="1330"/>
        <item x="2172"/>
        <item x="2460"/>
        <item x="3026"/>
        <item x="2171"/>
        <item x="838"/>
        <item x="3155"/>
        <item x="3195"/>
        <item x="2573"/>
        <item x="2885"/>
        <item x="1696"/>
        <item x="959"/>
        <item x="3351"/>
        <item x="499"/>
        <item x="881"/>
        <item x="44"/>
        <item x="1243"/>
        <item x="2599"/>
        <item x="572"/>
        <item x="2215"/>
        <item x="578"/>
        <item x="1345"/>
        <item x="2038"/>
        <item x="3200"/>
        <item x="2051"/>
        <item x="1374"/>
        <item x="130"/>
        <item x="836"/>
        <item x="2899"/>
        <item x="2319"/>
        <item x="3315"/>
        <item x="960"/>
        <item x="361"/>
        <item x="2628"/>
        <item x="3054"/>
        <item x="14"/>
        <item x="600"/>
        <item x="2397"/>
        <item x="2976"/>
        <item x="1985"/>
        <item x="1688"/>
        <item x="1668"/>
        <item x="2488"/>
        <item x="3225"/>
        <item x="919"/>
        <item x="653"/>
        <item x="3205"/>
        <item x="1939"/>
        <item x="2128"/>
        <item x="424"/>
        <item x="1302"/>
        <item x="1008"/>
        <item x="1922"/>
        <item x="2174"/>
        <item x="1434"/>
        <item x="3237"/>
        <item x="3157"/>
        <item x="2999"/>
        <item x="2534"/>
        <item x="1489"/>
        <item x="2530"/>
        <item x="957"/>
        <item x="3475"/>
        <item x="2445"/>
        <item x="3329"/>
        <item x="2609"/>
        <item x="224"/>
        <item x="1737"/>
        <item x="3306"/>
        <item x="1351"/>
        <item x="1734"/>
        <item x="518"/>
        <item x="3435"/>
        <item x="1068"/>
        <item x="2002"/>
        <item x="619"/>
        <item x="3217"/>
        <item x="2186"/>
        <item x="376"/>
        <item x="1629"/>
        <item x="3387"/>
        <item x="3127"/>
        <item x="2239"/>
        <item x="3226"/>
        <item x="807"/>
        <item x="142"/>
        <item x="1129"/>
        <item x="140"/>
        <item x="340"/>
        <item x="2686"/>
        <item x="1299"/>
        <item x="1049"/>
        <item x="332"/>
        <item x="2794"/>
        <item x="2983"/>
        <item x="1677"/>
        <item x="3076"/>
        <item x="2102"/>
        <item x="2034"/>
        <item x="2056"/>
        <item x="2081"/>
        <item x="3198"/>
        <item x="1023"/>
        <item x="421"/>
        <item x="2989"/>
        <item x="2519"/>
        <item x="1378"/>
        <item x="481"/>
        <item x="2565"/>
        <item x="655"/>
        <item x="1693"/>
        <item x="1767"/>
        <item x="3460"/>
        <item x="595"/>
        <item x="1862"/>
        <item x="1935"/>
        <item x="707"/>
        <item x="2908"/>
        <item x="3167"/>
        <item x="2739"/>
        <item x="1394"/>
        <item x="2626"/>
        <item x="1241"/>
        <item x="1992"/>
        <item x="3450"/>
        <item x="933"/>
        <item x="2377"/>
        <item x="42"/>
        <item x="434"/>
        <item x="1903"/>
        <item x="2088"/>
        <item x="182"/>
        <item x="3040"/>
        <item x="33"/>
        <item x="2229"/>
        <item x="1937"/>
        <item x="847"/>
        <item x="298"/>
        <item x="1782"/>
        <item x="1923"/>
        <item x="2349"/>
        <item x="661"/>
        <item x="739"/>
        <item x="2959"/>
        <item x="3474"/>
        <item x="2473"/>
        <item x="1161"/>
        <item x="190"/>
        <item x="347"/>
        <item x="1192"/>
        <item x="3087"/>
        <item x="2533"/>
        <item x="2405"/>
        <item x="3410"/>
        <item x="2926"/>
        <item x="3338"/>
        <item x="1878"/>
        <item x="2281"/>
        <item x="641"/>
        <item x="203"/>
        <item x="2369"/>
        <item x="2170"/>
        <item x="2897"/>
        <item x="1064"/>
        <item x="718"/>
        <item x="1673"/>
        <item x="3416"/>
        <item x="1155"/>
        <item x="1606"/>
        <item x="1449"/>
        <item x="2116"/>
        <item x="3335"/>
        <item x="2834"/>
        <item x="778"/>
        <item x="3407"/>
        <item x="1057"/>
        <item x="3471"/>
        <item x="146"/>
        <item x="1905"/>
        <item x="1497"/>
        <item x="2866"/>
        <item x="2456"/>
        <item x="2268"/>
        <item x="446"/>
        <item x="1838"/>
        <item x="2734"/>
        <item x="2376"/>
        <item x="2307"/>
        <item x="2583"/>
        <item x="599"/>
        <item x="2247"/>
        <item x="3372"/>
        <item x="931"/>
        <item x="3365"/>
        <item x="1632"/>
        <item x="2726"/>
        <item x="1341"/>
        <item x="2371"/>
        <item x="3245"/>
        <item x="2627"/>
        <item x="3171"/>
        <item x="3010"/>
        <item x="647"/>
        <item x="2105"/>
        <item x="313"/>
        <item x="815"/>
        <item x="1015"/>
        <item x="2602"/>
        <item x="1187"/>
        <item x="1119"/>
        <item x="567"/>
        <item x="1479"/>
        <item x="2876"/>
        <item x="704"/>
        <item x="1174"/>
        <item x="472"/>
        <item x="654"/>
        <item x="1872"/>
        <item x="152"/>
        <item x="800"/>
        <item x="552"/>
        <item x="1344"/>
        <item x="2925"/>
        <item x="413"/>
        <item x="1074"/>
        <item x="2379"/>
        <item x="1078"/>
        <item x="1682"/>
        <item x="1223"/>
        <item x="210"/>
        <item x="1541"/>
        <item x="2131"/>
        <item x="1778"/>
        <item x="2758"/>
        <item x="2334"/>
        <item x="1567"/>
        <item x="1685"/>
        <item x="2865"/>
        <item x="730"/>
        <item x="1988"/>
        <item x="1471"/>
        <item x="1980"/>
        <item x="1941"/>
        <item x="3215"/>
        <item x="3275"/>
        <item x="2730"/>
        <item x="503"/>
        <item x="2076"/>
        <item x="423"/>
        <item x="3137"/>
        <item x="396"/>
        <item x="3102"/>
        <item x="2263"/>
        <item x="2166"/>
        <item x="1232"/>
        <item x="1038"/>
        <item x="799"/>
        <item x="1168"/>
        <item x="2651"/>
        <item x="2795"/>
        <item x="119"/>
        <item x="2209"/>
        <item x="851"/>
        <item x="2272"/>
        <item x="698"/>
        <item x="897"/>
        <item x="269"/>
        <item x="285"/>
        <item x="1461"/>
        <item x="3135"/>
        <item x="1493"/>
        <item x="860"/>
        <item x="3121"/>
        <item x="2064"/>
        <item x="426"/>
        <item x="2352"/>
        <item x="2447"/>
        <item x="1440"/>
        <item x="1227"/>
        <item x="758"/>
        <item x="1464"/>
        <item x="526"/>
        <item x="2015"/>
        <item x="1566"/>
        <item x="2112"/>
        <item x="2919"/>
        <item x="3136"/>
        <item x="877"/>
        <item x="1509"/>
        <item x="3330"/>
        <item x="221"/>
        <item x="853"/>
        <item x="1222"/>
        <item x="1477"/>
        <item x="2462"/>
        <item x="2421"/>
        <item x="985"/>
        <item x="2644"/>
        <item x="110"/>
        <item x="2892"/>
        <item x="2576"/>
        <item x="1086"/>
        <item x="866"/>
        <item x="1882"/>
        <item x="3042"/>
        <item x="2011"/>
        <item x="1304"/>
        <item x="3322"/>
        <item x="3080"/>
        <item x="3091"/>
        <item x="3383"/>
        <item x="727"/>
        <item x="2423"/>
        <item x="542"/>
        <item x="3280"/>
        <item x="2852"/>
        <item x="1287"/>
        <item x="1587"/>
        <item x="1768"/>
        <item x="477"/>
        <item x="114"/>
        <item x="1571"/>
        <item x="1991"/>
        <item x="1361"/>
        <item x="3232"/>
        <item x="1636"/>
        <item x="1867"/>
        <item x="2605"/>
        <item x="887"/>
        <item x="1530"/>
        <item x="1306"/>
        <item x="96"/>
        <item x="929"/>
        <item x="2228"/>
        <item x="1944"/>
        <item x="2740"/>
        <item x="2777"/>
        <item x="2748"/>
        <item x="1667"/>
        <item x="3378"/>
        <item x="129"/>
        <item x="1073"/>
        <item x="1620"/>
        <item x="2138"/>
        <item x="2572"/>
        <item x="1619"/>
        <item x="3008"/>
        <item x="2111"/>
        <item x="1444"/>
        <item x="614"/>
        <item x="2502"/>
        <item x="1141"/>
        <item x="587"/>
        <item x="2497"/>
        <item x="0"/>
        <item x="3415"/>
        <item x="1894"/>
        <item x="404"/>
        <item x="1759"/>
        <item x="3477"/>
        <item x="1772"/>
        <item x="1381"/>
        <item x="642"/>
        <item x="606"/>
        <item x="663"/>
        <item x="1539"/>
        <item x="458"/>
        <item x="2120"/>
        <item x="2348"/>
        <item x="420"/>
        <item x="1422"/>
        <item x="2179"/>
        <item x="2675"/>
        <item x="918"/>
        <item x="819"/>
        <item x="986"/>
        <item x="930"/>
        <item x="1246"/>
        <item x="855"/>
        <item x="2713"/>
        <item x="3185"/>
        <item x="433"/>
        <item x="1670"/>
        <item x="138"/>
        <item x="3426"/>
        <item x="579"/>
        <item x="336"/>
        <item x="2863"/>
        <item x="2"/>
        <item x="323"/>
        <item x="1356"/>
        <item x="808"/>
        <item x="3299"/>
        <item x="3459"/>
        <item x="2312"/>
        <item x="2949"/>
        <item x="2786"/>
        <item x="2559"/>
        <item x="1211"/>
        <item x="1318"/>
        <item x="448"/>
        <item x="2956"/>
        <item x="1891"/>
        <item x="3022"/>
        <item x="467"/>
        <item x="442"/>
        <item x="232"/>
        <item x="2775"/>
        <item x="2061"/>
        <item x="1407"/>
        <item x="1808"/>
        <item x="318"/>
        <item x="1384"/>
        <item x="3199"/>
        <item x="1553"/>
        <item x="1408"/>
        <item x="645"/>
        <item x="2568"/>
        <item x="2029"/>
        <item x="1699"/>
        <item x="3268"/>
        <item x="2668"/>
        <item x="315"/>
        <item x="1267"/>
        <item x="2062"/>
        <item x="3248"/>
        <item x="3123"/>
        <item x="2575"/>
        <item x="2212"/>
        <item x="1828"/>
        <item x="386"/>
        <item x="983"/>
        <item x="1837"/>
        <item x="2550"/>
        <item x="3219"/>
        <item x="1924"/>
        <item x="2390"/>
        <item x="1138"/>
        <item x="1774"/>
        <item x="2639"/>
        <item x="2220"/>
        <item x="483"/>
        <item x="1050"/>
        <item x="748"/>
        <item x="2972"/>
        <item x="3492"/>
        <item x="1735"/>
        <item x="2948"/>
        <item x="2822"/>
        <item x="2415"/>
        <item x="1958"/>
        <item x="946"/>
        <item x="2833"/>
        <item x="2127"/>
        <item x="2902"/>
        <item x="2142"/>
        <item x="2603"/>
        <item x="3491"/>
        <item x="2072"/>
        <item x="1125"/>
        <item x="2273"/>
        <item x="639"/>
        <item x="188"/>
        <item x="3207"/>
        <item x="1494"/>
        <item x="1259"/>
        <item x="2555"/>
        <item x="3222"/>
        <item x="2078"/>
        <item x="2673"/>
        <item x="450"/>
        <item x="950"/>
        <item x="1423"/>
        <item x="3341"/>
        <item x="643"/>
        <item x="571"/>
        <item x="3485"/>
        <item x="3274"/>
        <item x="2121"/>
        <item x="1954"/>
        <item x="2347"/>
        <item x="71"/>
        <item x="522"/>
        <item x="905"/>
        <item x="2850"/>
        <item x="2241"/>
        <item x="951"/>
        <item x="1847"/>
        <item x="3430"/>
        <item x="1281"/>
        <item x="2527"/>
        <item x="1965"/>
        <item x="2552"/>
        <item x="1154"/>
        <item x="155"/>
        <item x="3238"/>
        <item x="1103"/>
        <item x="805"/>
        <item x="143"/>
        <item x="3293"/>
        <item x="671"/>
        <item x="1955"/>
        <item x="597"/>
        <item x="2275"/>
        <item x="1644"/>
        <item x="2543"/>
        <item x="2007"/>
        <item x="1906"/>
        <item x="3257"/>
        <item x="1559"/>
        <item x="1826"/>
        <item x="2604"/>
        <item x="2939"/>
        <item x="2615"/>
        <item x="1273"/>
        <item x="1106"/>
        <item x="2509"/>
        <item x="2036"/>
        <item x="2993"/>
        <item x="1841"/>
        <item x="3394"/>
        <item x="702"/>
        <item x="2554"/>
        <item x="561"/>
        <item x="1628"/>
        <item x="563"/>
        <item x="1706"/>
        <item x="2877"/>
        <item x="1240"/>
        <item x="290"/>
        <item x="1723"/>
        <item x="2982"/>
        <item x="1683"/>
        <item x="1405"/>
        <item x="1758"/>
        <item x="1224"/>
        <item x="2663"/>
        <item x="2378"/>
        <item x="1839"/>
        <item x="382"/>
        <item x="1426"/>
        <item x="690"/>
        <item x="1952"/>
        <item x="736"/>
        <item x="3427"/>
        <item x="3034"/>
        <item x="2404"/>
        <item x="750"/>
        <item x="2613"/>
        <item x="3368"/>
        <item x="969"/>
        <item x="3256"/>
        <item x="1674"/>
        <item x="1359"/>
        <item x="449"/>
        <item x="1282"/>
        <item x="2276"/>
        <item x="1215"/>
        <item x="1715"/>
        <item x="3279"/>
        <item x="132"/>
        <item x="2856"/>
        <item x="2556"/>
        <item x="459"/>
        <item x="1511"/>
        <item x="1404"/>
        <item x="1601"/>
        <item x="3227"/>
        <item x="1229"/>
        <item x="759"/>
        <item x="2013"/>
        <item x="1051"/>
        <item x="1884"/>
        <item x="2878"/>
        <item x="3380"/>
        <item x="3339"/>
        <item x="803"/>
        <item x="1291"/>
        <item x="2021"/>
        <item x="787"/>
        <item x="1598"/>
        <item x="287"/>
        <item x="1912"/>
        <item x="305"/>
        <item x="1501"/>
        <item x="55"/>
        <item x="121"/>
        <item x="991"/>
        <item x="2844"/>
        <item x="3462"/>
        <item x="646"/>
        <item x="425"/>
        <item x="150"/>
        <item x="1791"/>
        <item x="1986"/>
        <item x="2025"/>
        <item x="3291"/>
        <item x="148"/>
        <item x="2764"/>
        <item x="2508"/>
        <item x="624"/>
        <item x="1830"/>
        <item x="3391"/>
        <item x="351"/>
        <item x="696"/>
        <item x="1982"/>
        <item x="3231"/>
        <item x="59"/>
        <item x="1876"/>
        <item x="2227"/>
        <item x="3139"/>
        <item x="3140"/>
        <item x="555"/>
        <item x="2721"/>
        <item x="725"/>
        <item x="79"/>
        <item x="1350"/>
        <item x="765"/>
        <item x="3244"/>
        <item x="3272"/>
        <item x="460"/>
        <item x="178"/>
        <item x="637"/>
        <item x="981"/>
        <item x="1120"/>
        <item x="2012"/>
        <item x="2479"/>
        <item x="2744"/>
        <item x="3422"/>
        <item x="3396"/>
        <item x="112"/>
        <item x="586"/>
        <item x="2045"/>
        <item x="2035"/>
        <item x="1388"/>
        <item x="1411"/>
        <item x="463"/>
        <item x="2669"/>
        <item x="2791"/>
        <item x="551"/>
        <item x="2459"/>
        <item x="1919"/>
        <item x="2407"/>
        <item x="2815"/>
        <item x="2831"/>
        <item x="2724"/>
        <item x="506"/>
        <item x="1164"/>
        <item x="1231"/>
        <item x="2692"/>
        <item x="2994"/>
        <item x="2678"/>
        <item x="1203"/>
        <item x="1327"/>
        <item x="120"/>
        <item x="3246"/>
        <item x="1048"/>
        <item x="1568"/>
        <item x="2222"/>
        <item x="1849"/>
        <item x="2936"/>
        <item x="794"/>
        <item x="1310"/>
        <item x="60"/>
        <item x="673"/>
        <item x="2896"/>
        <item x="1951"/>
        <item x="1352"/>
        <item x="157"/>
        <item x="2252"/>
        <item x="2765"/>
        <item x="1110"/>
        <item x="724"/>
        <item x="1810"/>
        <item x="2860"/>
        <item x="852"/>
        <item x="61"/>
        <item x="2957"/>
        <item x="1506"/>
        <item x="2745"/>
        <item x="3077"/>
        <item x="1219"/>
        <item x="973"/>
        <item x="2963"/>
        <item x="1565"/>
        <item x="167"/>
        <item x="2805"/>
        <item x="2484"/>
        <item x="2202"/>
        <item x="2134"/>
        <item x="3398"/>
        <item x="412"/>
        <item x="3048"/>
        <item x="2499"/>
        <item x="2010"/>
        <item x="2356"/>
        <item x="3367"/>
        <item x="1136"/>
        <item x="252"/>
        <item x="3340"/>
        <item x="1309"/>
        <item x="1597"/>
        <item x="215"/>
        <item x="2318"/>
        <item x="263"/>
        <item x="3203"/>
        <item x="2869"/>
        <item x="2650"/>
        <item x="1911"/>
        <item x="83"/>
        <item x="2271"/>
        <item x="1179"/>
        <item x="1098"/>
        <item x="737"/>
        <item x="2910"/>
        <item x="3247"/>
        <item x="118"/>
        <item x="2918"/>
        <item x="1362"/>
        <item x="2563"/>
        <item x="364"/>
        <item x="457"/>
        <item x="2551"/>
        <item x="3281"/>
        <item x="1802"/>
        <item x="2073"/>
        <item x="234"/>
        <item x="1573"/>
        <item x="2630"/>
        <item x="3211"/>
        <item x="3045"/>
        <item x="1502"/>
        <item x="245"/>
        <item x="935"/>
        <item x="968"/>
        <item x="261"/>
        <item x="2244"/>
        <item x="3214"/>
        <item x="700"/>
        <item x="3389"/>
        <item x="1363"/>
        <item x="1395"/>
        <item x="1457"/>
        <item x="1634"/>
        <item x="216"/>
        <item x="2754"/>
        <item x="1931"/>
        <item x="1357"/>
        <item x="3342"/>
        <item x="1560"/>
        <item x="1865"/>
        <item x="872"/>
        <item x="2968"/>
        <item x="2213"/>
        <item x="1656"/>
        <item x="2514"/>
        <item x="2324"/>
        <item x="166"/>
        <item x="1658"/>
        <item x="2584"/>
        <item x="408"/>
        <item x="159"/>
        <item x="3108"/>
        <item x="806"/>
        <item x="1301"/>
        <item x="1854"/>
        <item x="1021"/>
        <item x="2216"/>
        <item x="1968"/>
        <item x="1319"/>
        <item x="893"/>
        <item x="1792"/>
        <item x="464"/>
        <item x="648"/>
        <item x="2505"/>
        <item x="2254"/>
        <item x="3082"/>
        <item x="695"/>
        <item x="3255"/>
        <item x="1009"/>
        <item x="2292"/>
        <item x="1607"/>
        <item x="2181"/>
        <item x="2297"/>
        <item x="2681"/>
        <item x="2055"/>
        <item x="1108"/>
        <item x="1603"/>
        <item x="37"/>
        <item x="3252"/>
        <item x="479"/>
        <item x="2694"/>
        <item x="1975"/>
        <item x="1277"/>
        <item x="1124"/>
        <item x="2916"/>
        <item x="1248"/>
        <item x="34"/>
        <item x="2853"/>
        <item x="2237"/>
        <item x="1478"/>
        <item x="1491"/>
        <item x="495"/>
        <item x="2631"/>
        <item x="1189"/>
        <item x="1081"/>
        <item x="1092"/>
        <item x="535"/>
        <item x="970"/>
        <item x="358"/>
        <item x="2810"/>
        <item x="387"/>
        <item x="2225"/>
        <item x="2672"/>
        <item x="1786"/>
        <item x="1253"/>
        <item x="1056"/>
        <item x="3319"/>
        <item x="3300"/>
        <item x="3125"/>
        <item x="2469"/>
        <item x="1"/>
        <item x="792"/>
        <item x="2987"/>
        <item x="1617"/>
        <item x="490"/>
        <item x="3403"/>
        <item x="3250"/>
        <item x="2690"/>
        <item x="941"/>
        <item x="1681"/>
        <item x="1476"/>
        <item x="1538"/>
        <item x="136"/>
        <item x="2066"/>
        <item x="573"/>
        <item x="974"/>
        <item x="254"/>
        <item x="3001"/>
        <item x="2802"/>
        <item x="1618"/>
        <item x="2122"/>
        <item x="1883"/>
        <item x="2442"/>
        <item x="1252"/>
        <item x="899"/>
        <item x="2270"/>
        <item x="697"/>
        <item x="2807"/>
        <item x="1075"/>
        <item x="1728"/>
        <item x="207"/>
        <item x="525"/>
        <item x="1983"/>
        <item x="2487"/>
        <item x="3107"/>
        <item x="2769"/>
        <item x="3181"/>
        <item x="2662"/>
        <item x="660"/>
        <item x="2717"/>
        <item x="965"/>
        <item x="3362"/>
        <item x="2894"/>
        <item x="2054"/>
        <item x="1913"/>
        <item x="1396"/>
        <item x="1989"/>
        <item x="875"/>
        <item x="3053"/>
        <item x="2501"/>
        <item x="1732"/>
        <item x="1165"/>
        <item x="3104"/>
        <item x="2224"/>
        <item x="1424"/>
        <item x="134"/>
        <item x="1145"/>
        <item x="206"/>
        <item x="1233"/>
        <item x="1736"/>
        <item x="1719"/>
        <item x="21"/>
        <item x="3386"/>
        <item x="2205"/>
        <item x="291"/>
        <item x="189"/>
        <item x="2601"/>
        <item x="3193"/>
        <item x="80"/>
        <item x="540"/>
        <item x="3282"/>
        <item x="1635"/>
        <item x="1260"/>
        <item x="1679"/>
        <item x="1676"/>
        <item x="1770"/>
        <item x="1853"/>
        <item x="2654"/>
        <item x="1745"/>
        <item x="2622"/>
        <item x="1835"/>
        <item x="417"/>
        <item x="934"/>
        <item x="2003"/>
        <item x="3059"/>
        <item x="1276"/>
        <item x="3067"/>
        <item x="2362"/>
        <item x="1317"/>
        <item x="195"/>
        <item x="1793"/>
        <item x="2152"/>
        <item x="3162"/>
        <item x="764"/>
        <item x="1558"/>
        <item x="2361"/>
        <item x="2882"/>
        <item x="1244"/>
        <item x="289"/>
        <item x="2887"/>
        <item x="558"/>
        <item x="1823"/>
        <item x="652"/>
        <item x="3"/>
        <item x="2048"/>
        <item x="380"/>
        <item x="3115"/>
        <item x="1088"/>
        <item x="574"/>
        <item x="2493"/>
        <item x="717"/>
        <item x="1160"/>
        <item x="1592"/>
        <item x="2109"/>
        <item x="1470"/>
        <item x="2074"/>
        <item x="785"/>
        <item x="1212"/>
        <item x="509"/>
        <item x="2518"/>
        <item x="3084"/>
        <item x="383"/>
        <item x="3039"/>
        <item x="339"/>
        <item x="1926"/>
        <item x="2729"/>
        <item x="3038"/>
        <item x="3286"/>
        <item x="1036"/>
        <item x="2382"/>
        <item x="3052"/>
        <item x="2461"/>
        <item x="1435"/>
        <item x="1097"/>
        <item x="714"/>
        <item x="395"/>
        <item x="3057"/>
        <item x="2871"/>
        <item x="2039"/>
        <item x="1858"/>
        <item x="3224"/>
        <item x="1762"/>
        <item x="1206"/>
        <item x="2246"/>
        <item x="326"/>
        <item x="975"/>
        <item x="2640"/>
        <item x="1046"/>
        <item x="527"/>
        <item x="498"/>
        <item x="192"/>
        <item x="2243"/>
        <item x="3312"/>
        <item x="2960"/>
        <item x="607"/>
        <item x="3003"/>
        <item x="2419"/>
        <item x="1938"/>
        <item x="128"/>
        <item x="248"/>
        <item x="2511"/>
        <item x="1712"/>
        <item x="1190"/>
        <item x="2980"/>
        <item x="687"/>
        <item x="2358"/>
        <item x="3352"/>
        <item x="1650"/>
        <item x="139"/>
        <item x="1220"/>
        <item x="2789"/>
        <item x="1647"/>
        <item x="1855"/>
        <item x="1163"/>
        <item x="2387"/>
        <item x="1746"/>
        <item x="1312"/>
        <item x="2790"/>
        <item x="1383"/>
        <item x="2991"/>
        <item x="1178"/>
        <item x="2965"/>
        <item x="2139"/>
        <item x="770"/>
        <item x="3006"/>
        <item x="1052"/>
        <item x="2398"/>
        <item x="521"/>
        <item x="3361"/>
        <item x="486"/>
        <item x="1087"/>
        <item x="2043"/>
        <item x="3420"/>
        <item x="3333"/>
        <item x="2937"/>
        <item x="1909"/>
        <item x="577"/>
        <item x="1600"/>
        <item x="3434"/>
        <item x="3277"/>
        <item x="3147"/>
        <item x="1067"/>
        <item x="3348"/>
        <item x="3133"/>
        <item x="956"/>
        <item x="1615"/>
        <item x="3148"/>
        <item x="744"/>
        <item x="3423"/>
        <item x="241"/>
        <item x="1188"/>
        <item x="174"/>
        <item x="2300"/>
        <item x="2659"/>
        <item x="1148"/>
        <item x="2557"/>
        <item x="2520"/>
        <item x="1691"/>
        <item x="3464"/>
        <item x="1990"/>
        <item x="58"/>
        <item x="476"/>
        <item x="1226"/>
        <item x="1978"/>
        <item x="22"/>
        <item x="2504"/>
        <item x="462"/>
        <item x="3290"/>
        <item x="2524"/>
        <item x="3298"/>
        <item x="1825"/>
        <item x="212"/>
        <item x="2532"/>
        <item x="1414"/>
        <item x="659"/>
        <item x="2517"/>
        <item x="3288"/>
        <item x="389"/>
        <item x="356"/>
        <item x="359"/>
        <item x="2588"/>
        <item x="2934"/>
        <item x="208"/>
        <item x="348"/>
        <item x="2705"/>
        <item x="3343"/>
        <item x="81"/>
        <item x="870"/>
        <item x="1391"/>
        <item x="3344"/>
        <item x="2431"/>
        <item x="1717"/>
        <item x="593"/>
        <item x="902"/>
        <item x="1523"/>
        <item x="560"/>
        <item x="3440"/>
        <item x="2106"/>
        <item x="75"/>
        <item x="2597"/>
        <item x="179"/>
        <item x="828"/>
        <item x="2386"/>
        <item x="766"/>
        <item x="2800"/>
        <item x="869"/>
        <item x="2851"/>
        <item x="2848"/>
        <item x="2954"/>
        <item x="906"/>
        <item x="1660"/>
        <item x="1104"/>
        <item x="2641"/>
        <item x="1316"/>
        <item x="1245"/>
        <item x="1018"/>
        <item x="3208"/>
        <item x="92"/>
        <item x="1072"/>
        <item x="27"/>
        <item x="938"/>
        <item x="168"/>
        <item x="814"/>
        <item x="1077"/>
        <item x="1970"/>
        <item x="1373"/>
        <item x="39"/>
        <item x="677"/>
        <item x="201"/>
        <item x="2182"/>
        <item x="410"/>
        <item x="3202"/>
        <item x="1910"/>
        <item x="2277"/>
        <item x="90"/>
        <item x="2354"/>
        <item x="3098"/>
        <item x="2655"/>
        <item x="1645"/>
        <item x="392"/>
        <item x="2414"/>
        <item x="116"/>
        <item x="3089"/>
        <item x="3287"/>
        <item x="2996"/>
        <item x="1740"/>
        <item x="2251"/>
        <item x="1153"/>
        <item x="3063"/>
        <item x="471"/>
        <item x="2567"/>
        <item x="2454"/>
        <item x="3178"/>
        <item x="3473"/>
        <item x="1140"/>
        <item x="2388"/>
        <item x="2525"/>
        <item x="1908"/>
        <item x="1288"/>
        <item x="1112"/>
        <item x="1134"/>
        <item x="757"/>
        <item x="3392"/>
        <item x="2341"/>
        <item x="2418"/>
        <item x="3017"/>
        <item x="2797"/>
        <item x="50"/>
        <item x="1542"/>
        <item x="1256"/>
        <item x="2084"/>
        <item x="2217"/>
        <item x="406"/>
        <item x="570"/>
        <item x="191"/>
        <item x="1000"/>
        <item x="1877"/>
        <item x="2688"/>
        <item x="2422"/>
        <item x="2463"/>
        <item x="954"/>
        <item x="69"/>
        <item x="1997"/>
        <item x="496"/>
        <item x="3480"/>
        <item x="1678"/>
        <item x="1105"/>
        <item x="2943"/>
        <item x="2966"/>
        <item x="2158"/>
        <item x="2327"/>
        <item x="3141"/>
        <item x="144"/>
        <item x="1722"/>
        <item x="439"/>
        <item x="556"/>
        <item x="669"/>
        <item x="2350"/>
        <item x="103"/>
        <item x="3358"/>
        <item x="1787"/>
        <item x="1417"/>
        <item x="1280"/>
        <item x="2747"/>
        <item x="3069"/>
        <item x="2941"/>
        <item x="1564"/>
        <item x="2782"/>
        <item x="3366"/>
        <item x="3187"/>
        <item x="1242"/>
        <item x="1041"/>
        <item x="3249"/>
        <item x="127"/>
        <item x="1692"/>
        <item x="2498"/>
        <item x="1979"/>
        <item x="2087"/>
        <item x="2699"/>
        <item x="3284"/>
        <item x="1516"/>
        <item x="327"/>
        <item x="1974"/>
        <item x="3457"/>
        <item x="1127"/>
        <item x="3144"/>
        <item x="1432"/>
        <item x="1800"/>
        <item x="237"/>
        <item x="2068"/>
        <item x="284"/>
        <item x="2683"/>
        <item x="2702"/>
        <item x="1821"/>
        <item x="1196"/>
        <item x="1338"/>
        <item x="2147"/>
        <item x="1436"/>
        <item x="2173"/>
        <item x="1459"/>
        <item x="1237"/>
        <item x="2492"/>
        <item x="184"/>
        <item x="1700"/>
        <item x="3109"/>
        <item x="768"/>
        <item x="2874"/>
        <item x="1199"/>
        <item x="1445"/>
        <item x="685"/>
        <item x="1340"/>
        <item x="1314"/>
        <item x="2278"/>
        <item x="1409"/>
        <item x="355"/>
        <item x="1929"/>
        <item x="1575"/>
        <item x="2593"/>
        <item x="2437"/>
        <item x="1764"/>
        <item x="2255"/>
        <item x="864"/>
        <item x="1508"/>
        <item x="1967"/>
        <item x="3201"/>
        <item x="3030"/>
        <item x="749"/>
        <item x="2884"/>
        <item x="2693"/>
        <item x="2471"/>
        <item x="288"/>
        <item x="3414"/>
        <item x="1486"/>
        <item x="161"/>
        <item x="1297"/>
        <item x="2736"/>
        <item x="2716"/>
        <item x="745"/>
        <item x="2383"/>
        <item x="2184"/>
        <item x="1336"/>
        <item x="2804"/>
        <item x="3478"/>
        <item x="979"/>
        <item x="66"/>
        <item x="1324"/>
        <item x="1563"/>
        <item x="2006"/>
        <item x="2040"/>
        <item x="2085"/>
        <item x="2187"/>
        <item x="3431"/>
        <item x="2472"/>
        <item x="1441"/>
        <item x="218"/>
        <item x="2466"/>
        <item x="1895"/>
        <item x="1811"/>
        <item x="708"/>
        <item x="259"/>
        <item x="3273"/>
        <item x="441"/>
        <item x="1637"/>
        <item x="517"/>
        <item x="2696"/>
        <item x="2153"/>
        <item x="3399"/>
        <item x="3101"/>
        <item x="942"/>
        <item x="3375"/>
        <item x="865"/>
        <item x="411"/>
        <item x="1094"/>
        <item x="2287"/>
        <item x="175"/>
        <item x="1556"/>
        <item x="1152"/>
        <item x="688"/>
        <item x="617"/>
        <item x="3441"/>
        <item x="740"/>
        <item x="2969"/>
        <item x="512"/>
        <item x="3004"/>
        <item x="1609"/>
        <item x="3152"/>
        <item x="2030"/>
        <item x="2280"/>
        <item x="2464"/>
        <item x="304"/>
        <item x="2836"/>
        <item x="2097"/>
        <item x="1731"/>
        <item x="3406"/>
        <item x="963"/>
        <item x="46"/>
        <item x="793"/>
        <item x="1063"/>
        <item x="2824"/>
        <item x="1022"/>
        <item x="672"/>
        <item x="2355"/>
        <item x="2104"/>
        <item x="1380"/>
        <item x="3336"/>
        <item x="2154"/>
        <item x="626"/>
        <item x="2845"/>
        <item x="1453"/>
        <item x="379"/>
        <item x="1874"/>
        <item x="105"/>
        <item x="2248"/>
        <item x="113"/>
        <item x="2707"/>
        <item x="1101"/>
        <item x="2059"/>
        <item x="1382"/>
        <item x="2664"/>
        <item x="1848"/>
        <item x="1504"/>
        <item x="1642"/>
        <item x="2979"/>
        <item x="2610"/>
        <item x="1473"/>
        <item x="2321"/>
        <item x="895"/>
        <item x="1193"/>
        <item x="1505"/>
        <item x="1084"/>
        <item x="160"/>
        <item x="115"/>
        <item x="1971"/>
        <item x="816"/>
        <item x="2658"/>
        <item x="978"/>
        <item x="2938"/>
        <item x="366"/>
        <item x="2813"/>
        <item x="2308"/>
        <item x="3150"/>
        <item x="1773"/>
        <item x="274"/>
        <item x="1369"/>
        <item x="2636"/>
        <item x="2211"/>
        <item x="381"/>
        <item x="670"/>
        <item x="3400"/>
        <item x="656"/>
        <item x="664"/>
        <item x="2977"/>
        <item x="2978"/>
        <item x="2164"/>
        <item x="3146"/>
        <item x="2981"/>
        <item x="3132"/>
        <item x="1147"/>
        <item x="3025"/>
        <item x="2155"/>
        <item x="3294"/>
        <item x="3090"/>
        <item x="1150"/>
        <item x="2046"/>
        <item x="2806"/>
        <item x="1879"/>
        <item x="41"/>
        <item x="657"/>
        <item x="510"/>
        <item x="2895"/>
        <item x="1468"/>
        <item x="3111"/>
        <item x="171"/>
        <item x="2420"/>
        <item x="1896"/>
        <item x="100"/>
        <item x="1599"/>
        <item x="273"/>
        <item x="1271"/>
        <item x="135"/>
        <item x="454"/>
        <item x="3143"/>
        <item x="1577"/>
        <item x="162"/>
        <item x="2545"/>
        <item x="3074"/>
        <item x="468"/>
        <item x="17"/>
        <item x="1784"/>
        <item x="3234"/>
        <item x="384"/>
        <item x="940"/>
        <item x="2317"/>
        <item x="2337"/>
        <item x="1472"/>
        <item x="948"/>
        <item x="1379"/>
        <item x="1004"/>
        <item x="2031"/>
        <item x="1654"/>
        <item x="1652"/>
        <item x="2219"/>
        <item x="907"/>
        <item x="1586"/>
        <item x="1128"/>
        <item x="1659"/>
        <item x="3263"/>
        <item x="2446"/>
        <item x="1370"/>
        <item t="default"/>
      </items>
    </pivotField>
    <pivotField showAll="0"/>
    <pivotField showAll="0"/>
    <pivotField numFmtId="22"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2">
    <field x="12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Count of TicketID" fld="0" subtotal="count" baseField="5" baseItem="0"/>
    <dataField name="Count of TicketID2" fld="0" subtotal="count" showDataAs="percentOfRow" baseField="5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DA88EA-B07C-45DA-B664-2467FD5ACF7C}" name="SLA Breach by Chanel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8:G35" firstHeaderRow="1" firstDataRow="3" firstDataCol="1"/>
  <pivotFields count="26">
    <pivotField dataField="1" showAll="0"/>
    <pivotField showAll="0"/>
    <pivotField showAll="0"/>
    <pivotField showAll="0"/>
    <pivotField showAll="0"/>
    <pivotField showAll="0"/>
    <pivotField showAll="0"/>
    <pivotField showAll="0"/>
    <pivotField numFmtId="22" showAll="0">
      <items count="3497">
        <item x="2176"/>
        <item x="321"/>
        <item x="1328"/>
        <item x="492"/>
        <item x="2019"/>
        <item x="3212"/>
        <item x="3463"/>
        <item x="795"/>
        <item x="550"/>
        <item x="2883"/>
        <item x="2513"/>
        <item x="346"/>
        <item x="1205"/>
        <item x="1513"/>
        <item x="2566"/>
        <item x="621"/>
        <item x="1738"/>
        <item x="2218"/>
        <item x="1842"/>
        <item x="2667"/>
        <item x="2905"/>
        <item x="1111"/>
        <item x="801"/>
        <item x="1121"/>
        <item x="242"/>
        <item x="3163"/>
        <item x="2435"/>
        <item x="513"/>
        <item x="1059"/>
        <item x="200"/>
        <item x="1321"/>
        <item x="921"/>
        <item x="431"/>
        <item x="474"/>
        <item x="1698"/>
        <item x="1069"/>
        <item x="107"/>
        <item x="2697"/>
        <item x="722"/>
        <item x="1718"/>
        <item x="1342"/>
        <item x="937"/>
        <item x="2089"/>
        <item x="1917"/>
        <item x="1346"/>
        <item x="2375"/>
        <item x="2457"/>
        <item x="591"/>
        <item x="1014"/>
        <item x="1402"/>
        <item x="2177"/>
        <item x="1515"/>
        <item x="3078"/>
        <item x="1339"/>
        <item x="2157"/>
        <item x="2428"/>
        <item x="1418"/>
        <item x="825"/>
        <item x="629"/>
        <item x="3429"/>
        <item x="675"/>
        <item x="104"/>
        <item x="3044"/>
        <item x="330"/>
        <item x="1298"/>
        <item x="2540"/>
        <item x="1588"/>
        <item x="2582"/>
        <item x="2921"/>
        <item x="308"/>
        <item x="1806"/>
        <item x="1726"/>
        <item x="373"/>
        <item x="2547"/>
        <item x="3296"/>
        <item x="891"/>
        <item x="3466"/>
        <item x="277"/>
        <item x="3324"/>
        <item x="992"/>
        <item x="149"/>
        <item x="1900"/>
        <item x="451"/>
        <item x="94"/>
        <item x="30"/>
        <item x="2708"/>
        <item x="297"/>
        <item x="2645"/>
        <item x="3032"/>
        <item x="3126"/>
        <item x="1181"/>
        <item x="303"/>
        <item x="1044"/>
        <item x="2843"/>
        <item x="2974"/>
        <item x="2429"/>
        <item x="3047"/>
        <item x="1335"/>
        <item x="3070"/>
        <item x="529"/>
        <item x="2657"/>
        <item x="3364"/>
        <item x="2580"/>
        <item x="362"/>
        <item x="2619"/>
        <item x="1950"/>
        <item x="1631"/>
        <item x="863"/>
        <item x="709"/>
        <item x="1320"/>
        <item x="867"/>
        <item x="1812"/>
        <item x="2451"/>
        <item x="478"/>
        <item x="3018"/>
        <item x="1964"/>
        <item x="712"/>
        <item x="3124"/>
        <item x="2578"/>
        <item x="310"/>
        <item x="440"/>
        <item x="962"/>
        <item x="676"/>
        <item x="3012"/>
        <item x="2891"/>
        <item x="2756"/>
        <item x="1043"/>
        <item x="1690"/>
        <item x="3095"/>
        <item x="2732"/>
        <item x="1747"/>
        <item x="3097"/>
        <item x="3355"/>
        <item x="1433"/>
        <item x="1756"/>
        <item x="302"/>
        <item x="1622"/>
        <item x="861"/>
        <item x="1824"/>
        <item x="1334"/>
        <item x="2715"/>
        <item x="2825"/>
        <item x="3228"/>
        <item x="236"/>
        <item x="342"/>
        <item x="3014"/>
        <item x="2391"/>
        <item x="523"/>
        <item x="3122"/>
        <item x="2339"/>
        <item x="1019"/>
        <item x="3314"/>
        <item x="1102"/>
        <item x="1545"/>
        <item x="2864"/>
        <item x="2553"/>
        <item x="1987"/>
        <item x="23"/>
        <item x="2160"/>
        <item x="2047"/>
        <item x="1595"/>
        <item x="1028"/>
        <item x="3241"/>
        <item x="2486"/>
        <item x="1054"/>
        <item x="3037"/>
        <item x="995"/>
        <item x="1621"/>
        <item x="1797"/>
        <item x="1349"/>
        <item x="754"/>
        <item x="3050"/>
        <item x="541"/>
        <item x="1655"/>
        <item x="692"/>
        <item x="689"/>
        <item x="3303"/>
        <item x="1251"/>
        <item x="1653"/>
        <item x="3345"/>
        <item x="2608"/>
        <item x="2232"/>
        <item x="4"/>
        <item x="501"/>
        <item x="2314"/>
        <item x="1159"/>
        <item x="871"/>
        <item x="788"/>
        <item x="2624"/>
        <item x="2136"/>
        <item x="352"/>
        <item x="3417"/>
        <item x="485"/>
        <item x="2094"/>
        <item x="1921"/>
        <item x="3444"/>
        <item x="1366"/>
        <item x="1761"/>
        <item x="1716"/>
        <item x="1779"/>
        <item x="682"/>
        <item x="1386"/>
        <item x="2590"/>
        <item x="1749"/>
        <item x="3432"/>
        <item x="2985"/>
        <item x="2526"/>
        <item x="1230"/>
        <item x="3061"/>
        <item x="1480"/>
        <item x="3190"/>
        <item x="1869"/>
        <item x="2859"/>
        <item x="2115"/>
        <item x="1695"/>
        <item x="311"/>
        <item x="2146"/>
        <item x="2870"/>
        <item x="3317"/>
        <item x="896"/>
        <item x="2145"/>
        <item x="365"/>
        <item x="993"/>
        <item x="1942"/>
        <item x="776"/>
        <item x="916"/>
        <item x="2315"/>
        <item x="2924"/>
        <item x="1616"/>
        <item x="1261"/>
        <item x="1574"/>
        <item x="1372"/>
        <item x="165"/>
        <item x="3093"/>
        <item x="1031"/>
        <item x="1846"/>
        <item x="746"/>
        <item x="2903"/>
        <item x="3182"/>
        <item x="922"/>
        <item x="2016"/>
        <item x="3118"/>
        <item x="497"/>
        <item x="3075"/>
        <item x="684"/>
        <item x="88"/>
        <item x="1305"/>
        <item x="627"/>
        <item x="1844"/>
        <item x="1284"/>
        <item x="484"/>
        <item x="2529"/>
        <item x="1623"/>
        <item x="1743"/>
        <item x="961"/>
        <item x="924"/>
        <item x="564"/>
        <item x="1798"/>
        <item x="2516"/>
        <item x="3197"/>
        <item x="1311"/>
        <item x="1661"/>
        <item x="219"/>
        <item x="1675"/>
        <item x="843"/>
        <item x="2755"/>
        <item x="3313"/>
        <item x="926"/>
        <item x="2606"/>
        <item x="3451"/>
        <item x="1898"/>
        <item x="2970"/>
        <item x="2070"/>
        <item x="622"/>
        <item x="582"/>
        <item x="911"/>
        <item x="328"/>
        <item x="2400"/>
        <item x="1863"/>
        <item x="2357"/>
        <item x="773"/>
        <item x="2858"/>
        <item x="337"/>
        <item x="2133"/>
        <item x="281"/>
        <item x="2490"/>
        <item x="3393"/>
        <item x="240"/>
        <item x="2634"/>
        <item x="1272"/>
        <item x="1554"/>
        <item x="1442"/>
        <item x="1680"/>
        <item x="293"/>
        <item x="1096"/>
        <item x="2684"/>
        <item x="247"/>
        <item x="3311"/>
        <item x="3024"/>
        <item x="239"/>
        <item x="1058"/>
        <item x="264"/>
        <item x="2503"/>
        <item x="862"/>
        <item x="878"/>
        <item x="1107"/>
        <item x="2100"/>
        <item x="25"/>
        <item x="2485"/>
        <item x="2149"/>
        <item x="2359"/>
        <item x="1857"/>
        <item x="3481"/>
        <item x="1118"/>
        <item x="1270"/>
        <item x="635"/>
        <item x="2546"/>
        <item x="2230"/>
        <item x="295"/>
        <item x="681"/>
        <item x="999"/>
        <item x="3156"/>
        <item x="2208"/>
        <item x="3494"/>
        <item x="731"/>
        <item x="1625"/>
        <item x="628"/>
        <item x="1836"/>
        <item x="1533"/>
        <item x="164"/>
        <item x="374"/>
        <item x="2069"/>
        <item x="1794"/>
        <item x="1045"/>
        <item x="923"/>
        <item x="2370"/>
        <item x="581"/>
        <item x="250"/>
        <item x="2395"/>
        <item x="2594"/>
        <item x="12"/>
        <item x="2872"/>
        <item x="2839"/>
        <item x="51"/>
        <item x="1785"/>
        <item x="1210"/>
        <item x="2118"/>
        <item x="889"/>
        <item x="2646"/>
        <item x="2380"/>
        <item x="505"/>
        <item x="2165"/>
        <item x="1180"/>
        <item x="153"/>
        <item x="3161"/>
        <item x="723"/>
        <item x="283"/>
        <item x="2441"/>
        <item x="3051"/>
        <item x="1897"/>
        <item x="2750"/>
        <item x="2709"/>
        <item x="1257"/>
        <item x="1139"/>
        <item x="133"/>
        <item x="701"/>
        <item x="198"/>
        <item x="3446"/>
        <item x="2438"/>
        <item x="279"/>
        <item x="774"/>
        <item x="1783"/>
        <item x="511"/>
        <item x="2196"/>
        <item x="2743"/>
        <item x="2363"/>
        <item x="1172"/>
        <item x="2259"/>
        <item x="3106"/>
        <item x="832"/>
        <item x="2193"/>
        <item x="1875"/>
        <item x="2621"/>
        <item x="1932"/>
        <item x="2930"/>
        <item x="357"/>
        <item x="309"/>
        <item x="1704"/>
        <item x="257"/>
        <item x="2393"/>
        <item x="56"/>
        <item x="3055"/>
        <item x="791"/>
        <item x="845"/>
        <item x="3486"/>
        <item x="29"/>
        <item x="733"/>
        <item x="1498"/>
        <item x="2113"/>
        <item x="1529"/>
        <item x="1611"/>
        <item x="507"/>
        <item x="16"/>
        <item x="1454"/>
        <item x="407"/>
        <item x="2204"/>
        <item x="2873"/>
        <item x="1029"/>
        <item x="1458"/>
        <item x="1907"/>
        <item x="1071"/>
        <item x="3374"/>
        <item x="2168"/>
        <item x="2075"/>
        <item x="338"/>
        <item x="2285"/>
        <item x="3308"/>
        <item x="1313"/>
        <item x="398"/>
        <item x="19"/>
        <item x="2751"/>
        <item x="2050"/>
        <item x="2961"/>
        <item x="2130"/>
        <item x="1998"/>
        <item x="296"/>
        <item x="2796"/>
        <item x="549"/>
        <item x="93"/>
        <item x="904"/>
        <item x="2192"/>
        <item x="122"/>
        <item x="2798"/>
        <item x="372"/>
        <item x="2947"/>
        <item x="2906"/>
        <item x="1671"/>
        <item x="1410"/>
        <item x="1815"/>
        <item x="2935"/>
        <item x="3334"/>
        <item x="2455"/>
        <item x="504"/>
        <item x="3220"/>
        <item x="3337"/>
        <item x="1546"/>
        <item x="1596"/>
        <item x="651"/>
        <item x="3449"/>
        <item x="169"/>
        <item x="2893"/>
        <item x="2009"/>
        <item x="1514"/>
        <item x="1017"/>
        <item x="538"/>
        <item x="1033"/>
        <item x="1156"/>
        <item x="2737"/>
        <item x="1552"/>
        <item x="879"/>
        <item x="3419"/>
        <item x="779"/>
        <item x="580"/>
        <item x="1995"/>
        <item x="2581"/>
        <item x="1296"/>
        <item x="1137"/>
        <item x="1387"/>
        <item x="596"/>
        <item x="375"/>
        <item x="2577"/>
        <item x="2279"/>
        <item x="1368"/>
        <item x="846"/>
        <item x="494"/>
        <item x="2169"/>
        <item x="3223"/>
        <item x="3149"/>
        <item x="3028"/>
        <item x="2680"/>
        <item x="562"/>
        <item x="920"/>
        <item x="2698"/>
        <item x="3467"/>
        <item x="1871"/>
        <item x="2829"/>
        <item x="1959"/>
        <item x="1131"/>
        <item x="106"/>
        <item x="1727"/>
        <item x="2037"/>
        <item x="611"/>
        <item x="1816"/>
        <item x="1831"/>
        <item x="1024"/>
        <item x="1437"/>
        <item x="2549"/>
        <item x="1829"/>
        <item x="1217"/>
        <item x="817"/>
        <item x="3346"/>
        <item x="2512"/>
        <item x="1221"/>
        <item x="3233"/>
        <item x="1866"/>
        <item x="1254"/>
        <item x="967"/>
        <item x="401"/>
        <item x="2234"/>
        <item x="1627"/>
        <item x="1827"/>
        <item x="1860"/>
        <item x="830"/>
        <item x="3029"/>
        <item x="982"/>
        <item x="1016"/>
        <item x="2928"/>
        <item x="1755"/>
        <item x="2571"/>
        <item x="2325"/>
        <item x="1594"/>
        <item x="2591"/>
        <item x="345"/>
        <item x="1289"/>
        <item x="2221"/>
        <item x="183"/>
        <item x="2812"/>
        <item x="1398"/>
        <item x="1579"/>
        <item x="436"/>
        <item x="2616"/>
        <item x="145"/>
        <item x="1213"/>
        <item x="2017"/>
        <item x="2811"/>
        <item x="1639"/>
        <item x="3321"/>
        <item x="3376"/>
        <item x="1171"/>
        <item x="775"/>
        <item x="2191"/>
        <item x="1482"/>
        <item x="299"/>
        <item x="2888"/>
        <item x="3117"/>
        <item x="1177"/>
        <item x="3142"/>
        <item x="2561"/>
        <item x="2345"/>
        <item x="1109"/>
        <item x="3454"/>
        <item x="874"/>
        <item x="3009"/>
        <item x="2436"/>
        <item x="2394"/>
        <item x="1448"/>
        <item x="2253"/>
        <item x="2426"/>
        <item x="1218"/>
        <item x="1665"/>
        <item x="2385"/>
        <item x="1544"/>
        <item x="487"/>
        <item x="2329"/>
        <item x="3120"/>
        <item x="1182"/>
        <item x="1149"/>
        <item x="333"/>
        <item x="2304"/>
        <item x="818"/>
        <item x="2262"/>
        <item x="729"/>
        <item x="2320"/>
        <item x="1752"/>
        <item x="2226"/>
        <item x="2738"/>
        <item x="2495"/>
        <item x="3240"/>
        <item x="2001"/>
        <item x="943"/>
        <item x="3213"/>
        <item x="3452"/>
        <item x="2044"/>
        <item x="2542"/>
        <item x="3354"/>
        <item x="276"/>
        <item x="409"/>
        <item x="117"/>
        <item x="2990"/>
        <item x="649"/>
        <item x="2175"/>
        <item x="2235"/>
        <item x="1771"/>
        <item x="2727"/>
        <item x="890"/>
        <item x="1130"/>
        <item x="1547"/>
        <item x="35"/>
        <item x="1973"/>
        <item x="1555"/>
        <item x="2322"/>
        <item x="154"/>
        <item x="2453"/>
        <item x="2933"/>
        <item x="1355"/>
        <item x="211"/>
        <item x="2670"/>
        <item x="1500"/>
        <item x="244"/>
        <item x="2373"/>
        <item x="3320"/>
        <item x="1834"/>
        <item x="636"/>
        <item x="2913"/>
        <item x="1711"/>
        <item x="1065"/>
        <item x="1492"/>
        <item x="2483"/>
        <item x="837"/>
        <item x="3000"/>
        <item x="2114"/>
        <item x="74"/>
        <item x="63"/>
        <item x="2598"/>
        <item x="1322"/>
        <item x="2125"/>
        <item x="809"/>
        <item x="3489"/>
        <item x="2612"/>
        <item x="1290"/>
        <item x="49"/>
        <item x="2108"/>
        <item x="1091"/>
        <item x="3408"/>
        <item x="1701"/>
        <item x="1089"/>
        <item x="1079"/>
        <item x="2384"/>
        <item x="2841"/>
        <item x="227"/>
        <item x="1581"/>
        <item x="430"/>
        <item x="292"/>
        <item x="915"/>
        <item x="2099"/>
        <item x="1406"/>
        <item x="73"/>
        <item x="610"/>
        <item x="1040"/>
        <item x="1496"/>
        <item x="222"/>
        <item x="3131"/>
        <item x="2689"/>
        <item x="1262"/>
        <item x="3297"/>
        <item x="980"/>
        <item x="2245"/>
        <item x="658"/>
        <item x="2695"/>
        <item x="2522"/>
        <item x="2749"/>
        <item x="2879"/>
        <item x="2838"/>
        <item x="997"/>
        <item x="882"/>
        <item x="3479"/>
        <item x="2098"/>
        <item x="1191"/>
        <item x="1430"/>
        <item x="1185"/>
        <item x="3110"/>
        <item x="1518"/>
        <item x="1485"/>
        <item x="1920"/>
        <item x="1481"/>
        <item x="2523"/>
        <item x="2150"/>
        <item x="3066"/>
        <item x="728"/>
        <item x="226"/>
        <item x="3100"/>
        <item x="1003"/>
        <item x="2305"/>
        <item x="884"/>
        <item x="3484"/>
        <item x="1412"/>
        <item x="416"/>
        <item x="821"/>
        <item x="2620"/>
        <item x="823"/>
        <item x="2562"/>
        <item x="559"/>
        <item x="2210"/>
        <item x="43"/>
        <item x="1264"/>
        <item x="2086"/>
        <item x="1748"/>
        <item x="1006"/>
        <item x="52"/>
        <item x="427"/>
        <item x="2063"/>
        <item x="3058"/>
        <item x="1582"/>
        <item x="1662"/>
        <item x="1936"/>
        <item x="988"/>
        <item x="2788"/>
        <item x="368"/>
        <item x="1593"/>
        <item x="70"/>
        <item x="592"/>
        <item x="445"/>
        <item x="1144"/>
        <item x="857"/>
        <item x="3169"/>
        <item x="1977"/>
        <item x="260"/>
        <item x="2310"/>
        <item x="1840"/>
        <item x="2340"/>
        <item x="2161"/>
        <item x="2338"/>
        <item x="1085"/>
        <item x="173"/>
        <item x="40"/>
        <item x="1788"/>
        <item x="349"/>
        <item x="2265"/>
        <item x="2816"/>
        <item x="2052"/>
        <item x="2671"/>
        <item x="1209"/>
        <item x="314"/>
        <item x="2952"/>
        <item x="2776"/>
        <item x="1235"/>
        <item x="2058"/>
        <item x="554"/>
        <item x="2065"/>
        <item x="568"/>
        <item x="2875"/>
        <item x="3487"/>
        <item x="644"/>
        <item x="2311"/>
        <item x="3020"/>
        <item x="1236"/>
        <item x="3377"/>
        <item x="2303"/>
        <item x="2830"/>
        <item x="885"/>
        <item x="2302"/>
        <item x="1438"/>
        <item x="2129"/>
        <item x="2028"/>
        <item x="1624"/>
        <item x="1066"/>
        <item x="262"/>
        <item x="1969"/>
        <item x="2018"/>
        <item x="1760"/>
        <item x="235"/>
        <item x="2060"/>
        <item x="1930"/>
        <item x="2266"/>
        <item x="2250"/>
        <item x="1809"/>
        <item x="1934"/>
        <item x="1729"/>
        <item x="908"/>
        <item x="2343"/>
        <item x="3310"/>
        <item x="1801"/>
        <item x="1032"/>
        <item x="1399"/>
        <item x="2587"/>
        <item x="432"/>
        <item x="1285"/>
        <item x="193"/>
        <item x="583"/>
        <item x="3370"/>
        <item x="3448"/>
        <item x="393"/>
        <item x="1643"/>
        <item x="1358"/>
        <item x="2881"/>
        <item x="125"/>
        <item x="1757"/>
        <item x="470"/>
        <item x="1286"/>
        <item x="2468"/>
        <item x="1697"/>
        <item x="2294"/>
        <item x="3262"/>
        <item x="3094"/>
        <item x="2855"/>
        <item x="47"/>
        <item x="3350"/>
        <item x="3332"/>
        <item x="1090"/>
        <item x="2082"/>
        <item x="1814"/>
        <item x="2701"/>
        <item x="524"/>
        <item x="2144"/>
        <item x="1630"/>
        <item x="2053"/>
        <item x="95"/>
        <item x="545"/>
        <item x="220"/>
        <item x="1013"/>
        <item x="2586"/>
        <item x="1557"/>
        <item x="3180"/>
        <item x="1724"/>
        <item x="827"/>
        <item x="377"/>
        <item x="834"/>
        <item x="2096"/>
        <item x="1663"/>
        <item x="548"/>
        <item x="539"/>
        <item x="3357"/>
        <item x="2401"/>
        <item x="3046"/>
        <item x="2946"/>
        <item x="2032"/>
        <item x="1307"/>
        <item x="2725"/>
        <item x="187"/>
        <item x="536"/>
        <item x="2635"/>
        <item x="344"/>
        <item x="936"/>
        <item x="271"/>
        <item x="388"/>
        <item x="1315"/>
        <item x="1881"/>
        <item x="1415"/>
        <item x="623"/>
        <item x="2847"/>
        <item x="482"/>
        <item x="2223"/>
        <item x="1047"/>
        <item x="3443"/>
        <item x="1899"/>
        <item x="1890"/>
        <item x="972"/>
        <item x="2103"/>
        <item x="2411"/>
        <item x="2117"/>
        <item x="141"/>
        <item x="1250"/>
        <item x="1999"/>
        <item x="3243"/>
        <item x="1175"/>
        <item x="720"/>
        <item x="1020"/>
        <item x="1705"/>
        <item x="2685"/>
        <item x="537"/>
        <item x="741"/>
        <item x="2159"/>
        <item x="742"/>
        <item x="1993"/>
        <item x="848"/>
        <item x="703"/>
        <item x="2757"/>
        <item x="1474"/>
        <item x="2574"/>
        <item x="3011"/>
        <item x="1443"/>
        <item x="98"/>
        <item x="2538"/>
        <item x="1963"/>
        <item x="1228"/>
        <item x="3405"/>
        <item x="1957"/>
        <item x="2434"/>
        <item x="3428"/>
        <item x="1465"/>
        <item x="86"/>
        <item x="859"/>
        <item x="2477"/>
        <item x="3472"/>
        <item x="447"/>
        <item x="3073"/>
        <item x="2787"/>
        <item x="1375"/>
        <item x="2950"/>
        <item x="2198"/>
        <item x="1528"/>
        <item x="1234"/>
        <item x="2846"/>
        <item x="2313"/>
        <item x="835"/>
        <item x="1689"/>
        <item x="2971"/>
        <item x="343"/>
        <item x="2042"/>
        <item x="1268"/>
        <item x="605"/>
        <item x="2474"/>
        <item x="2137"/>
        <item x="2368"/>
        <item x="710"/>
        <item x="2458"/>
        <item x="2430"/>
        <item x="608"/>
        <item x="3023"/>
        <item x="2110"/>
        <item x="2912"/>
        <item x="158"/>
        <item x="322"/>
        <item x="2306"/>
        <item x="1687"/>
        <item x="1945"/>
        <item x="1062"/>
        <item x="699"/>
        <item x="2731"/>
        <item x="45"/>
        <item x="833"/>
        <item x="3153"/>
        <item x="892"/>
        <item x="85"/>
        <item x="947"/>
        <item x="1456"/>
        <item x="2945"/>
        <item x="928"/>
        <item x="2443"/>
        <item x="1640"/>
        <item x="2309"/>
        <item x="400"/>
        <item x="901"/>
        <item x="13"/>
        <item x="683"/>
        <item x="1584"/>
        <item x="461"/>
        <item x="1484"/>
        <item x="588"/>
        <item x="3353"/>
        <item x="3242"/>
        <item x="842"/>
        <item x="1807"/>
        <item x="1012"/>
        <item x="3488"/>
        <item x="618"/>
        <item x="11"/>
        <item x="810"/>
        <item x="2295"/>
        <item x="53"/>
        <item x="1914"/>
        <item x="2735"/>
        <item x="3265"/>
        <item x="294"/>
        <item x="493"/>
        <item x="1439"/>
        <item x="2997"/>
        <item x="1037"/>
        <item x="716"/>
        <item x="3384"/>
        <item x="2767"/>
        <item x="1462"/>
        <item x="3356"/>
        <item x="1293"/>
        <item x="1742"/>
        <item x="1283"/>
        <item x="2691"/>
        <item x="181"/>
        <item x="2286"/>
        <item x="2510"/>
        <item x="751"/>
        <item x="437"/>
        <item x="2014"/>
        <item x="1166"/>
        <item x="2126"/>
        <item x="2827"/>
        <item x="2336"/>
        <item x="2898"/>
        <item x="3086"/>
        <item x="2151"/>
        <item x="760"/>
        <item x="2986"/>
        <item x="2569"/>
        <item x="1238"/>
        <item x="1005"/>
        <item x="28"/>
        <item x="3174"/>
        <item x="1225"/>
        <item x="2633"/>
        <item x="394"/>
        <item x="1042"/>
        <item x="324"/>
        <item x="2837"/>
        <item x="2123"/>
        <item x="3442"/>
        <item x="989"/>
        <item x="3373"/>
        <item x="1775"/>
        <item x="317"/>
        <item x="3151"/>
        <item x="76"/>
        <item x="2975"/>
        <item x="1901"/>
        <item x="1526"/>
        <item x="1093"/>
        <item x="2809"/>
        <item x="1202"/>
        <item x="2720"/>
        <item x="2392"/>
        <item x="2290"/>
        <item x="534"/>
        <item x="3482"/>
        <item x="452"/>
        <item x="1864"/>
        <item x="2904"/>
        <item x="711"/>
        <item x="1343"/>
        <item x="2399"/>
        <item x="2000"/>
        <item x="2958"/>
        <item x="2774"/>
        <item x="790"/>
        <item x="428"/>
        <item x="3258"/>
        <item x="2233"/>
        <item x="755"/>
        <item x="2617"/>
        <item x="3088"/>
        <item x="1507"/>
        <item x="777"/>
        <item x="367"/>
        <item x="2195"/>
        <item x="3468"/>
        <item x="1525"/>
        <item x="1135"/>
        <item x="2132"/>
        <item x="2890"/>
        <item x="953"/>
        <item x="3184"/>
        <item x="1744"/>
        <item x="2183"/>
        <item x="255"/>
        <item x="466"/>
        <item x="3251"/>
        <item x="1861"/>
        <item x="3172"/>
        <item x="2917"/>
        <item x="1132"/>
        <item x="3103"/>
        <item x="2478"/>
        <item x="1892"/>
        <item x="3267"/>
        <item x="1960"/>
        <item x="1796"/>
        <item x="1805"/>
        <item x="1709"/>
        <item x="2409"/>
        <item x="2417"/>
        <item x="2190"/>
        <item x="2638"/>
        <item x="2163"/>
        <item x="734"/>
        <item x="3194"/>
        <item x="2828"/>
        <item x="1186"/>
        <item x="3049"/>
        <item x="1551"/>
        <item x="473"/>
        <item x="976"/>
        <item x="2408"/>
        <item x="984"/>
        <item x="1984"/>
        <item x="767"/>
        <item x="2282"/>
        <item x="1751"/>
        <item x="2107"/>
        <item x="3493"/>
        <item x="1278"/>
        <item x="944"/>
        <item x="3385"/>
        <item x="1585"/>
        <item x="1626"/>
        <item x="72"/>
        <item x="2264"/>
        <item x="1578"/>
        <item x="369"/>
        <item x="3128"/>
        <item x="2814"/>
        <item x="2231"/>
        <item x="971"/>
        <item x="2964"/>
        <item x="331"/>
        <item x="680"/>
        <item x="1466"/>
        <item x="1162"/>
        <item x="2589"/>
        <item x="363"/>
        <item x="719"/>
        <item x="3036"/>
        <item x="2091"/>
        <item x="2643"/>
        <item x="1095"/>
        <item x="3304"/>
        <item x="1852"/>
        <item x="1803"/>
        <item x="3461"/>
        <item x="2480"/>
        <item x="301"/>
        <item x="613"/>
        <item x="1902"/>
        <item x="3283"/>
        <item x="1035"/>
        <item x="3309"/>
        <item x="194"/>
        <item x="3436"/>
        <item x="2637"/>
        <item x="1510"/>
        <item x="858"/>
        <item x="2861"/>
        <item x="2544"/>
        <item x="1208"/>
        <item x="2330"/>
        <item x="3418"/>
        <item x="615"/>
        <item x="1561"/>
        <item x="667"/>
        <item x="491"/>
        <item x="753"/>
        <item x="87"/>
        <item x="798"/>
        <item x="3056"/>
        <item x="2022"/>
        <item x="266"/>
        <item x="840"/>
        <item x="894"/>
        <item x="3412"/>
        <item x="2467"/>
        <item x="1169"/>
        <item x="1981"/>
        <item x="3289"/>
        <item x="1710"/>
        <item x="2618"/>
        <item x="2944"/>
        <item x="1657"/>
        <item x="829"/>
        <item x="3204"/>
        <item x="1115"/>
        <item x="3465"/>
        <item x="3404"/>
        <item x="6"/>
        <item x="772"/>
        <item x="282"/>
        <item x="903"/>
        <item x="2507"/>
        <item x="1083"/>
        <item x="3019"/>
        <item x="2760"/>
        <item x="2389"/>
        <item x="371"/>
        <item x="1845"/>
        <item x="1889"/>
        <item x="1741"/>
        <item x="826"/>
        <item x="3235"/>
        <item x="913"/>
        <item x="2746"/>
        <item x="2135"/>
        <item x="131"/>
        <item x="2614"/>
        <item x="3301"/>
        <item x="2835"/>
        <item x="2020"/>
        <item x="2648"/>
        <item x="2723"/>
        <item x="1258"/>
        <item x="1804"/>
        <item x="197"/>
        <item x="2706"/>
        <item x="1076"/>
        <item x="230"/>
        <item x="67"/>
        <item x="1856"/>
        <item x="2548"/>
        <item x="2412"/>
        <item x="1269"/>
        <item x="3316"/>
        <item x="3325"/>
        <item x="508"/>
        <item x="443"/>
        <item x="721"/>
        <item x="1427"/>
        <item x="3276"/>
        <item x="1641"/>
        <item x="1100"/>
        <item x="2909"/>
        <item x="1818"/>
        <item x="1972"/>
        <item x="1517"/>
        <item x="3347"/>
        <item x="1720"/>
        <item x="1943"/>
        <item x="1519"/>
        <item x="3397"/>
        <item x="265"/>
        <item x="180"/>
        <item x="789"/>
        <item x="2267"/>
        <item x="38"/>
        <item x="1376"/>
        <item x="3041"/>
        <item x="876"/>
        <item x="1265"/>
        <item x="2283"/>
        <item x="977"/>
        <item x="2570"/>
        <item x="320"/>
        <item x="325"/>
        <item x="738"/>
        <item x="3138"/>
        <item x="456"/>
        <item x="1332"/>
        <item x="1360"/>
        <item x="3031"/>
        <item x="1354"/>
        <item x="1820"/>
        <item x="5"/>
        <item x="662"/>
        <item x="1868"/>
        <item x="3401"/>
        <item x="2611"/>
        <item x="126"/>
        <item x="609"/>
        <item x="2849"/>
        <item x="84"/>
        <item x="390"/>
        <item x="2768"/>
        <item x="455"/>
        <item x="813"/>
        <item x="1200"/>
        <item x="3490"/>
        <item x="601"/>
        <item x="217"/>
        <item x="1750"/>
        <item x="3192"/>
        <item x="3388"/>
        <item x="2119"/>
        <item x="2374"/>
        <item x="831"/>
        <item x="2984"/>
        <item x="278"/>
        <item x="2364"/>
        <item x="2476"/>
        <item x="3060"/>
        <item x="1420"/>
        <item x="228"/>
        <item x="3189"/>
        <item x="873"/>
        <item x="1933"/>
        <item x="2293"/>
        <item x="2536"/>
        <item x="1397"/>
        <item x="1214"/>
        <item x="1060"/>
        <item x="1776"/>
        <item x="1886"/>
        <item x="1569"/>
        <item x="1173"/>
        <item x="2819"/>
        <item x="1053"/>
        <item x="2880"/>
        <item x="531"/>
        <item x="514"/>
        <item x="1428"/>
        <item x="1347"/>
        <item x="2026"/>
        <item x="3371"/>
        <item x="2607"/>
        <item x="2506"/>
        <item x="2360"/>
        <item x="3035"/>
        <item x="151"/>
        <item x="2197"/>
        <item x="3470"/>
        <item x="1030"/>
        <item x="1122"/>
        <item x="2674"/>
        <item x="2781"/>
        <item x="3413"/>
        <item x="2783"/>
        <item x="1669"/>
        <item x="1790"/>
        <item x="399"/>
        <item x="1061"/>
        <item x="604"/>
        <item x="1294"/>
        <item x="1216"/>
        <item x="2433"/>
        <item x="2452"/>
        <item x="18"/>
        <item x="2719"/>
        <item x="1610"/>
        <item x="102"/>
        <item x="1467"/>
        <item x="1249"/>
        <item x="2778"/>
        <item x="2260"/>
        <item x="2424"/>
        <item x="124"/>
        <item x="1469"/>
        <item x="631"/>
        <item x="186"/>
        <item x="3130"/>
        <item x="209"/>
        <item x="3424"/>
        <item x="2752"/>
        <item x="752"/>
        <item x="1953"/>
        <item x="1114"/>
        <item x="438"/>
        <item x="2033"/>
        <item x="2008"/>
        <item x="1116"/>
        <item x="616"/>
        <item x="2942"/>
        <item x="1133"/>
        <item x="275"/>
        <item x="2762"/>
        <item x="1026"/>
        <item x="3002"/>
        <item x="258"/>
        <item x="3005"/>
        <item x="1455"/>
        <item x="488"/>
        <item x="666"/>
        <item x="1263"/>
        <item x="360"/>
        <item x="500"/>
        <item x="2148"/>
        <item x="3173"/>
        <item x="3071"/>
        <item x="2653"/>
        <item x="2973"/>
        <item x="3349"/>
        <item x="1039"/>
        <item x="3218"/>
        <item x="307"/>
        <item x="3360"/>
        <item x="2240"/>
        <item x="2785"/>
        <item x="1475"/>
        <item x="1401"/>
        <item x="2652"/>
        <item x="68"/>
        <item x="839"/>
        <item x="856"/>
        <item x="3096"/>
        <item x="3318"/>
        <item x="2998"/>
        <item x="2342"/>
        <item x="1367"/>
        <item x="2714"/>
        <item x="1488"/>
        <item x="156"/>
        <item x="267"/>
        <item x="62"/>
        <item x="163"/>
        <item x="1170"/>
        <item x="1666"/>
        <item x="3113"/>
        <item x="229"/>
        <item x="1025"/>
        <item x="2784"/>
        <item x="925"/>
        <item x="2992"/>
        <item x="2808"/>
        <item x="3476"/>
        <item x="1532"/>
        <item x="694"/>
        <item x="1027"/>
        <item x="1413"/>
        <item x="2346"/>
        <item x="2093"/>
        <item x="2092"/>
        <item x="994"/>
        <item x="2288"/>
        <item x="1549"/>
        <item x="378"/>
        <item x="341"/>
        <item x="802"/>
        <item x="2284"/>
        <item x="1686"/>
        <item x="2927"/>
        <item x="1870"/>
        <item x="202"/>
        <item x="2199"/>
        <item x="3390"/>
        <item x="444"/>
        <item x="2595"/>
        <item x="1548"/>
        <item x="2915"/>
        <item x="1001"/>
        <item x="990"/>
        <item x="3239"/>
        <item x="3166"/>
        <item x="3253"/>
        <item x="3160"/>
        <item x="822"/>
        <item x="2868"/>
        <item x="2214"/>
        <item x="249"/>
        <item x="1583"/>
        <item x="958"/>
        <item x="1946"/>
        <item x="2687"/>
        <item x="1976"/>
        <item x="1893"/>
        <item x="1602"/>
        <item x="2024"/>
        <item x="761"/>
        <item x="1389"/>
        <item x="2564"/>
        <item x="32"/>
        <item x="1540"/>
        <item x="1419"/>
        <item x="109"/>
        <item x="598"/>
        <item x="3105"/>
        <item x="633"/>
        <item x="1416"/>
        <item x="329"/>
        <item x="998"/>
        <item x="2832"/>
        <item x="1703"/>
        <item x="3302"/>
        <item x="630"/>
        <item x="2448"/>
        <item x="674"/>
        <item x="2416"/>
        <item x="2365"/>
        <item x="796"/>
        <item x="3145"/>
        <item x="811"/>
        <item x="1308"/>
        <item x="2200"/>
        <item x="2676"/>
        <item x="1292"/>
        <item x="2156"/>
        <item x="97"/>
        <item x="2700"/>
        <item x="3445"/>
        <item x="170"/>
        <item x="1949"/>
        <item x="370"/>
        <item x="1721"/>
        <item x="747"/>
        <item x="2967"/>
        <item x="557"/>
        <item x="3229"/>
        <item x="2647"/>
        <item x="2649"/>
        <item x="1651"/>
        <item x="3437"/>
        <item x="99"/>
        <item x="177"/>
        <item x="2331"/>
        <item x="812"/>
        <item x="1082"/>
        <item x="2344"/>
        <item x="1646"/>
        <item x="900"/>
        <item x="2962"/>
        <item x="3007"/>
        <item x="1275"/>
        <item x="20"/>
        <item x="3027"/>
        <item x="3175"/>
        <item x="735"/>
        <item x="1055"/>
        <item x="2766"/>
        <item x="726"/>
        <item x="2162"/>
        <item x="2988"/>
        <item x="196"/>
        <item x="280"/>
        <item x="1664"/>
        <item x="3165"/>
        <item x="3129"/>
        <item x="2940"/>
        <item x="1503"/>
        <item x="3453"/>
        <item x="1499"/>
        <item x="3363"/>
        <item x="732"/>
        <item x="771"/>
        <item x="2494"/>
        <item x="3015"/>
        <item x="2840"/>
        <item x="678"/>
        <item x="3271"/>
        <item x="3033"/>
        <item x="1591"/>
        <item x="1822"/>
        <item x="910"/>
        <item x="480"/>
        <item x="1648"/>
        <item x="3186"/>
        <item x="1915"/>
        <item x="1007"/>
        <item x="2027"/>
        <item x="1570"/>
        <item x="3210"/>
        <item x="1707"/>
        <item x="3379"/>
        <item x="939"/>
        <item x="1279"/>
        <item x="691"/>
        <item x="3285"/>
        <item x="101"/>
        <item x="849"/>
        <item x="1799"/>
        <item x="1850"/>
        <item x="1765"/>
        <item x="3483"/>
        <item x="2167"/>
        <item x="543"/>
        <item x="797"/>
        <item x="31"/>
        <item x="1113"/>
        <item x="2625"/>
        <item x="2141"/>
        <item x="2560"/>
        <item x="756"/>
        <item x="553"/>
        <item x="2274"/>
        <item x="1536"/>
        <item x="3295"/>
        <item x="520"/>
        <item x="1521"/>
        <item x="782"/>
        <item x="1708"/>
        <item x="286"/>
        <item x="693"/>
        <item x="1295"/>
        <item x="256"/>
        <item x="469"/>
        <item x="883"/>
        <item x="3116"/>
        <item x="3154"/>
        <item x="1562"/>
        <item x="2761"/>
        <item x="544"/>
        <item x="1403"/>
        <item x="2579"/>
        <item x="1859"/>
        <item x="1333"/>
        <item x="1604"/>
        <item x="1966"/>
        <item x="2004"/>
        <item x="1146"/>
        <item x="3438"/>
        <item x="1157"/>
        <item x="2793"/>
        <item x="2722"/>
        <item x="2515"/>
        <item x="354"/>
        <item x="123"/>
        <item x="2333"/>
        <item x="418"/>
        <item x="3043"/>
        <item x="1819"/>
        <item x="3402"/>
        <item x="2323"/>
        <item x="2932"/>
        <item x="2665"/>
        <item x="2500"/>
        <item x="3164"/>
        <item x="530"/>
        <item x="686"/>
        <item x="854"/>
        <item x="3179"/>
        <item x="2801"/>
        <item x="2439"/>
        <item x="272"/>
        <item x="1956"/>
        <item x="2710"/>
        <item x="2718"/>
        <item x="3278"/>
        <item x="1918"/>
        <item x="3072"/>
        <item x="3411"/>
        <item x="589"/>
        <item x="650"/>
        <item x="713"/>
        <item x="2403"/>
        <item x="2326"/>
        <item x="402"/>
        <item x="2366"/>
        <item x="176"/>
        <item x="1522"/>
        <item x="233"/>
        <item x="2779"/>
        <item x="632"/>
        <item x="2335"/>
        <item x="3064"/>
        <item x="1580"/>
        <item x="3458"/>
        <item x="2427"/>
        <item x="594"/>
        <item x="841"/>
        <item x="54"/>
        <item x="2826"/>
        <item x="1996"/>
        <item x="2491"/>
        <item x="1948"/>
        <item x="2792"/>
        <item x="1300"/>
        <item x="640"/>
        <item x="1385"/>
        <item x="2929"/>
        <item x="927"/>
        <item x="2842"/>
        <item x="820"/>
        <item x="612"/>
        <item x="1780"/>
        <item x="2592"/>
        <item x="1638"/>
        <item x="2406"/>
        <item x="1887"/>
        <item x="1490"/>
        <item x="516"/>
        <item x="1940"/>
        <item x="576"/>
        <item x="2041"/>
        <item x="3409"/>
        <item x="1766"/>
        <item x="391"/>
        <item x="1431"/>
        <item x="3305"/>
        <item x="706"/>
        <item x="1613"/>
        <item x="1763"/>
        <item x="2733"/>
        <item x="3168"/>
        <item x="3266"/>
        <item x="638"/>
        <item x="2023"/>
        <item x="414"/>
        <item x="3381"/>
        <item x="3236"/>
        <item x="24"/>
        <item x="415"/>
        <item x="1789"/>
        <item x="3447"/>
        <item x="880"/>
        <item x="2316"/>
        <item x="679"/>
        <item x="2353"/>
        <item x="3119"/>
        <item x="2049"/>
        <item x="1524"/>
        <item x="1463"/>
        <item x="2257"/>
        <item x="2539"/>
        <item x="1994"/>
        <item x="3016"/>
        <item x="335"/>
        <item x="2682"/>
        <item x="1608"/>
        <item x="2742"/>
        <item x="783"/>
        <item x="1961"/>
        <item x="2818"/>
        <item x="603"/>
        <item x="914"/>
        <item x="1447"/>
        <item x="3269"/>
        <item x="238"/>
        <item x="300"/>
        <item x="547"/>
        <item x="246"/>
        <item x="1198"/>
        <item x="912"/>
        <item x="3013"/>
        <item x="1195"/>
        <item x="2440"/>
        <item x="3369"/>
        <item x="2249"/>
        <item x="1885"/>
        <item x="519"/>
        <item x="2528"/>
        <item x="2763"/>
        <item x="2677"/>
        <item x="1483"/>
        <item x="2771"/>
        <item x="2080"/>
        <item x="955"/>
        <item x="1572"/>
        <item x="2541"/>
        <item x="763"/>
        <item x="565"/>
        <item x="2953"/>
        <item x="231"/>
        <item x="888"/>
        <item x="2189"/>
        <item x="2679"/>
        <item x="2820"/>
        <item x="2444"/>
        <item x="743"/>
        <item x="668"/>
        <item x="1605"/>
        <item x="3382"/>
        <item x="705"/>
        <item x="824"/>
        <item x="1527"/>
        <item x="1323"/>
        <item x="26"/>
        <item x="2180"/>
        <item x="1733"/>
        <item x="489"/>
        <item x="3079"/>
        <item x="2703"/>
        <item x="2238"/>
        <item x="2712"/>
        <item x="2071"/>
        <item x="1451"/>
        <item x="2298"/>
        <item x="2289"/>
        <item x="2867"/>
        <item x="312"/>
        <item x="1266"/>
        <item x="2332"/>
        <item x="3134"/>
        <item x="780"/>
        <item x="64"/>
        <item x="3062"/>
        <item x="397"/>
        <item x="213"/>
        <item x="3307"/>
        <item x="1425"/>
        <item x="2521"/>
        <item x="2632"/>
        <item x="1880"/>
        <item x="2178"/>
        <item x="253"/>
        <item x="1714"/>
        <item x="2095"/>
        <item x="3456"/>
        <item x="1713"/>
        <item x="2077"/>
        <item x="502"/>
        <item x="528"/>
        <item x="1353"/>
        <item x="3439"/>
        <item x="804"/>
        <item x="3260"/>
        <item x="1123"/>
        <item x="1142"/>
        <item x="1255"/>
        <item x="2207"/>
        <item x="185"/>
        <item x="3021"/>
        <item x="1247"/>
        <item x="1873"/>
        <item x="3159"/>
        <item x="2482"/>
        <item x="2299"/>
        <item x="966"/>
        <item x="1194"/>
        <item x="1754"/>
        <item x="2465"/>
        <item x="1460"/>
        <item x="3068"/>
        <item x="2920"/>
        <item x="1325"/>
        <item x="1795"/>
        <item x="422"/>
        <item x="665"/>
        <item x="3112"/>
        <item x="1274"/>
        <item x="1777"/>
        <item x="1535"/>
        <item x="1393"/>
        <item x="3177"/>
        <item x="3323"/>
        <item x="2817"/>
        <item x="453"/>
        <item x="48"/>
        <item x="1184"/>
        <item x="1034"/>
        <item x="2101"/>
        <item x="251"/>
        <item x="2328"/>
        <item x="2770"/>
        <item x="1534"/>
        <item x="2396"/>
        <item x="36"/>
        <item x="3421"/>
        <item x="575"/>
        <item x="243"/>
        <item x="909"/>
        <item x="2922"/>
        <item x="1694"/>
        <item x="89"/>
        <item x="2600"/>
        <item x="2753"/>
        <item x="2402"/>
        <item x="3183"/>
        <item x="3176"/>
        <item x="2889"/>
        <item x="2585"/>
        <item x="949"/>
        <item x="2367"/>
        <item x="214"/>
        <item x="15"/>
        <item x="2194"/>
        <item x="57"/>
        <item x="2821"/>
        <item x="137"/>
        <item x="584"/>
        <item x="769"/>
        <item x="172"/>
        <item x="1739"/>
        <item x="2432"/>
        <item x="270"/>
        <item x="1512"/>
        <item x="1070"/>
        <item x="2704"/>
        <item x="932"/>
        <item x="3065"/>
        <item x="3209"/>
        <item x="2124"/>
        <item x="2857"/>
        <item x="319"/>
        <item x="2185"/>
        <item x="1543"/>
        <item x="334"/>
        <item x="475"/>
        <item x="1753"/>
        <item x="1002"/>
        <item x="1730"/>
        <item x="2005"/>
        <item x="964"/>
        <item x="65"/>
        <item x="1364"/>
        <item x="3191"/>
        <item x="2203"/>
        <item x="1781"/>
        <item x="2773"/>
        <item x="2955"/>
        <item x="2907"/>
        <item x="3170"/>
        <item x="111"/>
        <item x="2067"/>
        <item x="1450"/>
        <item x="1725"/>
        <item x="1446"/>
        <item x="945"/>
        <item x="2901"/>
        <item x="3083"/>
        <item x="3433"/>
        <item x="1392"/>
        <item x="1832"/>
        <item x="2803"/>
        <item x="1331"/>
        <item x="1151"/>
        <item x="3081"/>
        <item x="2489"/>
        <item x="1365"/>
        <item x="10"/>
        <item x="2470"/>
        <item x="435"/>
        <item x="1495"/>
        <item x="1817"/>
        <item x="3259"/>
        <item x="2741"/>
        <item x="1520"/>
        <item x="2711"/>
        <item x="9"/>
        <item x="532"/>
        <item x="3425"/>
        <item x="1011"/>
        <item x="2090"/>
        <item x="1010"/>
        <item x="2911"/>
        <item x="2201"/>
        <item x="1904"/>
        <item x="316"/>
        <item x="353"/>
        <item x="1176"/>
        <item x="82"/>
        <item x="2900"/>
        <item x="2923"/>
        <item x="2914"/>
        <item x="2661"/>
        <item x="2425"/>
        <item x="2410"/>
        <item x="1303"/>
        <item x="1099"/>
        <item x="3114"/>
        <item x="569"/>
        <item x="2931"/>
        <item x="429"/>
        <item x="147"/>
        <item x="3085"/>
        <item x="515"/>
        <item x="1080"/>
        <item x="2666"/>
        <item x="3230"/>
        <item x="1537"/>
        <item x="2296"/>
        <item x="77"/>
        <item x="1633"/>
        <item x="3261"/>
        <item x="350"/>
        <item x="1400"/>
        <item x="419"/>
        <item x="2596"/>
        <item x="2413"/>
        <item x="987"/>
        <item x="2780"/>
        <item x="3395"/>
        <item x="1614"/>
        <item x="1769"/>
        <item x="886"/>
        <item x="8"/>
        <item x="1337"/>
        <item x="1962"/>
        <item x="3221"/>
        <item x="91"/>
        <item x="2759"/>
        <item x="2236"/>
        <item x="1326"/>
        <item x="1143"/>
        <item x="784"/>
        <item x="1684"/>
        <item x="3092"/>
        <item x="625"/>
        <item x="2642"/>
        <item x="1390"/>
        <item x="620"/>
        <item x="1589"/>
        <item x="204"/>
        <item x="2629"/>
        <item x="405"/>
        <item x="781"/>
        <item x="2143"/>
        <item x="205"/>
        <item x="1851"/>
        <item x="1590"/>
        <item x="1452"/>
        <item x="1576"/>
        <item x="1201"/>
        <item x="2057"/>
        <item x="2660"/>
        <item x="2140"/>
        <item x="108"/>
        <item x="566"/>
        <item x="199"/>
        <item x="1117"/>
        <item x="1329"/>
        <item x="465"/>
        <item x="1197"/>
        <item x="2381"/>
        <item x="952"/>
        <item x="1843"/>
        <item x="2242"/>
        <item x="3455"/>
        <item x="917"/>
        <item x="2083"/>
        <item x="3196"/>
        <item x="3328"/>
        <item x="3264"/>
        <item x="1239"/>
        <item x="602"/>
        <item x="1429"/>
        <item x="2449"/>
        <item x="2886"/>
        <item x="7"/>
        <item x="3469"/>
        <item x="1371"/>
        <item x="1927"/>
        <item x="2531"/>
        <item x="2269"/>
        <item x="585"/>
        <item x="1487"/>
        <item x="715"/>
        <item x="1531"/>
        <item x="2450"/>
        <item x="2995"/>
        <item x="3292"/>
        <item x="1421"/>
        <item x="2481"/>
        <item x="2291"/>
        <item x="3254"/>
        <item x="533"/>
        <item x="868"/>
        <item x="1207"/>
        <item x="1649"/>
        <item x="3158"/>
        <item x="1183"/>
        <item x="1928"/>
        <item x="2256"/>
        <item x="1377"/>
        <item x="385"/>
        <item x="2301"/>
        <item x="3495"/>
        <item x="3270"/>
        <item x="3331"/>
        <item x="2728"/>
        <item x="3206"/>
        <item x="3326"/>
        <item x="996"/>
        <item x="2475"/>
        <item x="590"/>
        <item x="1672"/>
        <item x="2772"/>
        <item x="223"/>
        <item x="1916"/>
        <item x="2854"/>
        <item x="546"/>
        <item x="403"/>
        <item x="2862"/>
        <item x="1204"/>
        <item x="3216"/>
        <item x="2951"/>
        <item x="1947"/>
        <item x="634"/>
        <item x="2623"/>
        <item x="1158"/>
        <item x="2206"/>
        <item x="2535"/>
        <item x="268"/>
        <item x="2261"/>
        <item x="786"/>
        <item x="2558"/>
        <item x="3188"/>
        <item x="762"/>
        <item x="225"/>
        <item x="2372"/>
        <item x="1612"/>
        <item x="1167"/>
        <item x="3327"/>
        <item x="1550"/>
        <item x="1348"/>
        <item x="1925"/>
        <item x="1888"/>
        <item x="3099"/>
        <item x="2188"/>
        <item x="2537"/>
        <item x="2656"/>
        <item x="2799"/>
        <item x="1126"/>
        <item x="898"/>
        <item x="306"/>
        <item x="3359"/>
        <item x="1833"/>
        <item x="1813"/>
        <item x="844"/>
        <item x="850"/>
        <item x="2823"/>
        <item x="2079"/>
        <item x="1702"/>
        <item x="2496"/>
        <item x="2258"/>
        <item x="78"/>
        <item x="2351"/>
        <item x="1330"/>
        <item x="2172"/>
        <item x="2460"/>
        <item x="3026"/>
        <item x="2171"/>
        <item x="838"/>
        <item x="3155"/>
        <item x="3195"/>
        <item x="2573"/>
        <item x="2885"/>
        <item x="1696"/>
        <item x="959"/>
        <item x="3351"/>
        <item x="499"/>
        <item x="881"/>
        <item x="44"/>
        <item x="1243"/>
        <item x="2599"/>
        <item x="572"/>
        <item x="2215"/>
        <item x="578"/>
        <item x="1345"/>
        <item x="2038"/>
        <item x="3200"/>
        <item x="2051"/>
        <item x="1374"/>
        <item x="130"/>
        <item x="836"/>
        <item x="2899"/>
        <item x="2319"/>
        <item x="3315"/>
        <item x="960"/>
        <item x="361"/>
        <item x="2628"/>
        <item x="3054"/>
        <item x="14"/>
        <item x="600"/>
        <item x="2397"/>
        <item x="2976"/>
        <item x="1985"/>
        <item x="1688"/>
        <item x="1668"/>
        <item x="2488"/>
        <item x="3225"/>
        <item x="919"/>
        <item x="653"/>
        <item x="3205"/>
        <item x="1939"/>
        <item x="2128"/>
        <item x="424"/>
        <item x="1302"/>
        <item x="1008"/>
        <item x="1922"/>
        <item x="2174"/>
        <item x="1434"/>
        <item x="3237"/>
        <item x="3157"/>
        <item x="2999"/>
        <item x="2534"/>
        <item x="1489"/>
        <item x="2530"/>
        <item x="957"/>
        <item x="3475"/>
        <item x="2445"/>
        <item x="3329"/>
        <item x="2609"/>
        <item x="224"/>
        <item x="1737"/>
        <item x="3306"/>
        <item x="1351"/>
        <item x="1734"/>
        <item x="518"/>
        <item x="3435"/>
        <item x="1068"/>
        <item x="2002"/>
        <item x="619"/>
        <item x="3217"/>
        <item x="2186"/>
        <item x="376"/>
        <item x="1629"/>
        <item x="3387"/>
        <item x="3127"/>
        <item x="2239"/>
        <item x="3226"/>
        <item x="807"/>
        <item x="142"/>
        <item x="1129"/>
        <item x="140"/>
        <item x="340"/>
        <item x="2686"/>
        <item x="1299"/>
        <item x="1049"/>
        <item x="332"/>
        <item x="2794"/>
        <item x="2983"/>
        <item x="1677"/>
        <item x="3076"/>
        <item x="2102"/>
        <item x="2034"/>
        <item x="2056"/>
        <item x="2081"/>
        <item x="3198"/>
        <item x="1023"/>
        <item x="421"/>
        <item x="2989"/>
        <item x="2519"/>
        <item x="1378"/>
        <item x="481"/>
        <item x="2565"/>
        <item x="655"/>
        <item x="1693"/>
        <item x="1767"/>
        <item x="3460"/>
        <item x="595"/>
        <item x="1862"/>
        <item x="1935"/>
        <item x="707"/>
        <item x="2908"/>
        <item x="3167"/>
        <item x="2739"/>
        <item x="1394"/>
        <item x="2626"/>
        <item x="1241"/>
        <item x="1992"/>
        <item x="3450"/>
        <item x="933"/>
        <item x="2377"/>
        <item x="42"/>
        <item x="434"/>
        <item x="1903"/>
        <item x="2088"/>
        <item x="182"/>
        <item x="3040"/>
        <item x="33"/>
        <item x="2229"/>
        <item x="1937"/>
        <item x="847"/>
        <item x="298"/>
        <item x="1782"/>
        <item x="1923"/>
        <item x="2349"/>
        <item x="661"/>
        <item x="739"/>
        <item x="2959"/>
        <item x="3474"/>
        <item x="2473"/>
        <item x="1161"/>
        <item x="190"/>
        <item x="347"/>
        <item x="1192"/>
        <item x="3087"/>
        <item x="2533"/>
        <item x="2405"/>
        <item x="3410"/>
        <item x="2926"/>
        <item x="3338"/>
        <item x="1878"/>
        <item x="2281"/>
        <item x="641"/>
        <item x="203"/>
        <item x="2369"/>
        <item x="2170"/>
        <item x="2897"/>
        <item x="1064"/>
        <item x="718"/>
        <item x="1673"/>
        <item x="3416"/>
        <item x="1155"/>
        <item x="1606"/>
        <item x="1449"/>
        <item x="2116"/>
        <item x="3335"/>
        <item x="2834"/>
        <item x="778"/>
        <item x="3407"/>
        <item x="1057"/>
        <item x="3471"/>
        <item x="146"/>
        <item x="1905"/>
        <item x="1497"/>
        <item x="2866"/>
        <item x="2456"/>
        <item x="2268"/>
        <item x="446"/>
        <item x="1838"/>
        <item x="2734"/>
        <item x="2376"/>
        <item x="2307"/>
        <item x="2583"/>
        <item x="599"/>
        <item x="2247"/>
        <item x="3372"/>
        <item x="931"/>
        <item x="3365"/>
        <item x="1632"/>
        <item x="2726"/>
        <item x="1341"/>
        <item x="2371"/>
        <item x="3245"/>
        <item x="2627"/>
        <item x="3171"/>
        <item x="3010"/>
        <item x="647"/>
        <item x="2105"/>
        <item x="313"/>
        <item x="815"/>
        <item x="1015"/>
        <item x="2602"/>
        <item x="1187"/>
        <item x="1119"/>
        <item x="567"/>
        <item x="1479"/>
        <item x="2876"/>
        <item x="704"/>
        <item x="1174"/>
        <item x="472"/>
        <item x="654"/>
        <item x="1872"/>
        <item x="152"/>
        <item x="800"/>
        <item x="552"/>
        <item x="1344"/>
        <item x="2925"/>
        <item x="413"/>
        <item x="1074"/>
        <item x="2379"/>
        <item x="1078"/>
        <item x="1682"/>
        <item x="1223"/>
        <item x="210"/>
        <item x="1541"/>
        <item x="2131"/>
        <item x="1778"/>
        <item x="2758"/>
        <item x="2334"/>
        <item x="1567"/>
        <item x="1685"/>
        <item x="2865"/>
        <item x="730"/>
        <item x="1988"/>
        <item x="1471"/>
        <item x="1980"/>
        <item x="1941"/>
        <item x="3215"/>
        <item x="3275"/>
        <item x="2730"/>
        <item x="503"/>
        <item x="2076"/>
        <item x="423"/>
        <item x="3137"/>
        <item x="396"/>
        <item x="3102"/>
        <item x="2263"/>
        <item x="2166"/>
        <item x="1232"/>
        <item x="1038"/>
        <item x="799"/>
        <item x="1168"/>
        <item x="2651"/>
        <item x="2795"/>
        <item x="119"/>
        <item x="2209"/>
        <item x="851"/>
        <item x="2272"/>
        <item x="698"/>
        <item x="897"/>
        <item x="269"/>
        <item x="285"/>
        <item x="1461"/>
        <item x="3135"/>
        <item x="1493"/>
        <item x="860"/>
        <item x="3121"/>
        <item x="2064"/>
        <item x="426"/>
        <item x="2352"/>
        <item x="2447"/>
        <item x="1440"/>
        <item x="1227"/>
        <item x="758"/>
        <item x="1464"/>
        <item x="526"/>
        <item x="2015"/>
        <item x="1566"/>
        <item x="2112"/>
        <item x="2919"/>
        <item x="3136"/>
        <item x="877"/>
        <item x="1509"/>
        <item x="3330"/>
        <item x="221"/>
        <item x="853"/>
        <item x="1222"/>
        <item x="1477"/>
        <item x="2462"/>
        <item x="2421"/>
        <item x="985"/>
        <item x="2644"/>
        <item x="110"/>
        <item x="2892"/>
        <item x="2576"/>
        <item x="1086"/>
        <item x="866"/>
        <item x="1882"/>
        <item x="3042"/>
        <item x="2011"/>
        <item x="1304"/>
        <item x="3322"/>
        <item x="3080"/>
        <item x="3091"/>
        <item x="3383"/>
        <item x="727"/>
        <item x="2423"/>
        <item x="542"/>
        <item x="3280"/>
        <item x="2852"/>
        <item x="1287"/>
        <item x="1587"/>
        <item x="1768"/>
        <item x="477"/>
        <item x="114"/>
        <item x="1571"/>
        <item x="1991"/>
        <item x="1361"/>
        <item x="3232"/>
        <item x="1636"/>
        <item x="1867"/>
        <item x="2605"/>
        <item x="887"/>
        <item x="1530"/>
        <item x="1306"/>
        <item x="96"/>
        <item x="929"/>
        <item x="2228"/>
        <item x="1944"/>
        <item x="2740"/>
        <item x="2777"/>
        <item x="2748"/>
        <item x="1667"/>
        <item x="3378"/>
        <item x="129"/>
        <item x="1073"/>
        <item x="1620"/>
        <item x="2138"/>
        <item x="2572"/>
        <item x="1619"/>
        <item x="3008"/>
        <item x="2111"/>
        <item x="1444"/>
        <item x="614"/>
        <item x="2502"/>
        <item x="1141"/>
        <item x="587"/>
        <item x="2497"/>
        <item x="0"/>
        <item x="3415"/>
        <item x="1894"/>
        <item x="404"/>
        <item x="1759"/>
        <item x="3477"/>
        <item x="1772"/>
        <item x="1381"/>
        <item x="642"/>
        <item x="606"/>
        <item x="663"/>
        <item x="1539"/>
        <item x="458"/>
        <item x="2120"/>
        <item x="2348"/>
        <item x="420"/>
        <item x="1422"/>
        <item x="2179"/>
        <item x="2675"/>
        <item x="918"/>
        <item x="819"/>
        <item x="986"/>
        <item x="930"/>
        <item x="1246"/>
        <item x="855"/>
        <item x="2713"/>
        <item x="3185"/>
        <item x="433"/>
        <item x="1670"/>
        <item x="138"/>
        <item x="3426"/>
        <item x="579"/>
        <item x="336"/>
        <item x="2863"/>
        <item x="2"/>
        <item x="323"/>
        <item x="1356"/>
        <item x="808"/>
        <item x="3299"/>
        <item x="3459"/>
        <item x="2312"/>
        <item x="2949"/>
        <item x="2786"/>
        <item x="2559"/>
        <item x="1211"/>
        <item x="1318"/>
        <item x="448"/>
        <item x="2956"/>
        <item x="1891"/>
        <item x="3022"/>
        <item x="467"/>
        <item x="442"/>
        <item x="232"/>
        <item x="2775"/>
        <item x="2061"/>
        <item x="1407"/>
        <item x="1808"/>
        <item x="318"/>
        <item x="1384"/>
        <item x="3199"/>
        <item x="1553"/>
        <item x="1408"/>
        <item x="645"/>
        <item x="2568"/>
        <item x="2029"/>
        <item x="1699"/>
        <item x="3268"/>
        <item x="2668"/>
        <item x="315"/>
        <item x="1267"/>
        <item x="2062"/>
        <item x="3248"/>
        <item x="3123"/>
        <item x="2575"/>
        <item x="2212"/>
        <item x="1828"/>
        <item x="386"/>
        <item x="983"/>
        <item x="1837"/>
        <item x="2550"/>
        <item x="3219"/>
        <item x="1924"/>
        <item x="2390"/>
        <item x="1138"/>
        <item x="1774"/>
        <item x="2639"/>
        <item x="2220"/>
        <item x="483"/>
        <item x="1050"/>
        <item x="748"/>
        <item x="2972"/>
        <item x="3492"/>
        <item x="1735"/>
        <item x="2948"/>
        <item x="2822"/>
        <item x="2415"/>
        <item x="1958"/>
        <item x="946"/>
        <item x="2833"/>
        <item x="2127"/>
        <item x="2902"/>
        <item x="2142"/>
        <item x="2603"/>
        <item x="3491"/>
        <item x="2072"/>
        <item x="1125"/>
        <item x="2273"/>
        <item x="639"/>
        <item x="188"/>
        <item x="3207"/>
        <item x="1494"/>
        <item x="1259"/>
        <item x="2555"/>
        <item x="3222"/>
        <item x="2078"/>
        <item x="2673"/>
        <item x="450"/>
        <item x="950"/>
        <item x="1423"/>
        <item x="3341"/>
        <item x="643"/>
        <item x="571"/>
        <item x="3485"/>
        <item x="3274"/>
        <item x="2121"/>
        <item x="1954"/>
        <item x="2347"/>
        <item x="71"/>
        <item x="522"/>
        <item x="905"/>
        <item x="2850"/>
        <item x="2241"/>
        <item x="951"/>
        <item x="1847"/>
        <item x="3430"/>
        <item x="1281"/>
        <item x="2527"/>
        <item x="1965"/>
        <item x="2552"/>
        <item x="1154"/>
        <item x="155"/>
        <item x="3238"/>
        <item x="1103"/>
        <item x="805"/>
        <item x="143"/>
        <item x="3293"/>
        <item x="671"/>
        <item x="1955"/>
        <item x="597"/>
        <item x="2275"/>
        <item x="1644"/>
        <item x="2543"/>
        <item x="2007"/>
        <item x="1906"/>
        <item x="3257"/>
        <item x="1559"/>
        <item x="1826"/>
        <item x="2604"/>
        <item x="2939"/>
        <item x="2615"/>
        <item x="1273"/>
        <item x="1106"/>
        <item x="2509"/>
        <item x="2036"/>
        <item x="2993"/>
        <item x="1841"/>
        <item x="3394"/>
        <item x="702"/>
        <item x="2554"/>
        <item x="561"/>
        <item x="1628"/>
        <item x="563"/>
        <item x="1706"/>
        <item x="2877"/>
        <item x="1240"/>
        <item x="290"/>
        <item x="1723"/>
        <item x="2982"/>
        <item x="1683"/>
        <item x="1405"/>
        <item x="1758"/>
        <item x="1224"/>
        <item x="2663"/>
        <item x="2378"/>
        <item x="1839"/>
        <item x="382"/>
        <item x="1426"/>
        <item x="690"/>
        <item x="1952"/>
        <item x="736"/>
        <item x="3427"/>
        <item x="3034"/>
        <item x="2404"/>
        <item x="750"/>
        <item x="2613"/>
        <item x="3368"/>
        <item x="969"/>
        <item x="3256"/>
        <item x="1674"/>
        <item x="1359"/>
        <item x="449"/>
        <item x="1282"/>
        <item x="2276"/>
        <item x="1215"/>
        <item x="1715"/>
        <item x="3279"/>
        <item x="132"/>
        <item x="2856"/>
        <item x="2556"/>
        <item x="459"/>
        <item x="1511"/>
        <item x="1404"/>
        <item x="1601"/>
        <item x="3227"/>
        <item x="1229"/>
        <item x="759"/>
        <item x="2013"/>
        <item x="1051"/>
        <item x="1884"/>
        <item x="2878"/>
        <item x="3380"/>
        <item x="3339"/>
        <item x="803"/>
        <item x="1291"/>
        <item x="2021"/>
        <item x="787"/>
        <item x="1598"/>
        <item x="287"/>
        <item x="1912"/>
        <item x="305"/>
        <item x="1501"/>
        <item x="55"/>
        <item x="121"/>
        <item x="991"/>
        <item x="2844"/>
        <item x="3462"/>
        <item x="646"/>
        <item x="425"/>
        <item x="150"/>
        <item x="1791"/>
        <item x="1986"/>
        <item x="2025"/>
        <item x="3291"/>
        <item x="148"/>
        <item x="2764"/>
        <item x="2508"/>
        <item x="624"/>
        <item x="1830"/>
        <item x="3391"/>
        <item x="351"/>
        <item x="696"/>
        <item x="1982"/>
        <item x="3231"/>
        <item x="59"/>
        <item x="1876"/>
        <item x="2227"/>
        <item x="3139"/>
        <item x="3140"/>
        <item x="555"/>
        <item x="2721"/>
        <item x="725"/>
        <item x="79"/>
        <item x="1350"/>
        <item x="765"/>
        <item x="3244"/>
        <item x="3272"/>
        <item x="460"/>
        <item x="178"/>
        <item x="637"/>
        <item x="981"/>
        <item x="1120"/>
        <item x="2012"/>
        <item x="2479"/>
        <item x="2744"/>
        <item x="3422"/>
        <item x="3396"/>
        <item x="112"/>
        <item x="586"/>
        <item x="2045"/>
        <item x="2035"/>
        <item x="1388"/>
        <item x="1411"/>
        <item x="463"/>
        <item x="2669"/>
        <item x="2791"/>
        <item x="551"/>
        <item x="2459"/>
        <item x="1919"/>
        <item x="2407"/>
        <item x="2815"/>
        <item x="2831"/>
        <item x="2724"/>
        <item x="506"/>
        <item x="1164"/>
        <item x="1231"/>
        <item x="2692"/>
        <item x="2994"/>
        <item x="2678"/>
        <item x="1203"/>
        <item x="1327"/>
        <item x="120"/>
        <item x="3246"/>
        <item x="1048"/>
        <item x="1568"/>
        <item x="2222"/>
        <item x="1849"/>
        <item x="2936"/>
        <item x="794"/>
        <item x="1310"/>
        <item x="60"/>
        <item x="673"/>
        <item x="2896"/>
        <item x="1951"/>
        <item x="1352"/>
        <item x="157"/>
        <item x="2252"/>
        <item x="2765"/>
        <item x="1110"/>
        <item x="724"/>
        <item x="1810"/>
        <item x="2860"/>
        <item x="852"/>
        <item x="61"/>
        <item x="2957"/>
        <item x="1506"/>
        <item x="2745"/>
        <item x="3077"/>
        <item x="1219"/>
        <item x="973"/>
        <item x="2963"/>
        <item x="1565"/>
        <item x="167"/>
        <item x="2805"/>
        <item x="2484"/>
        <item x="2202"/>
        <item x="2134"/>
        <item x="3398"/>
        <item x="412"/>
        <item x="3048"/>
        <item x="2499"/>
        <item x="2010"/>
        <item x="2356"/>
        <item x="3367"/>
        <item x="1136"/>
        <item x="252"/>
        <item x="3340"/>
        <item x="1309"/>
        <item x="1597"/>
        <item x="215"/>
        <item x="2318"/>
        <item x="263"/>
        <item x="3203"/>
        <item x="2869"/>
        <item x="2650"/>
        <item x="1911"/>
        <item x="83"/>
        <item x="2271"/>
        <item x="1179"/>
        <item x="1098"/>
        <item x="737"/>
        <item x="2910"/>
        <item x="3247"/>
        <item x="118"/>
        <item x="2918"/>
        <item x="1362"/>
        <item x="2563"/>
        <item x="364"/>
        <item x="457"/>
        <item x="2551"/>
        <item x="3281"/>
        <item x="1802"/>
        <item x="2073"/>
        <item x="234"/>
        <item x="1573"/>
        <item x="2630"/>
        <item x="3211"/>
        <item x="3045"/>
        <item x="1502"/>
        <item x="245"/>
        <item x="935"/>
        <item x="968"/>
        <item x="261"/>
        <item x="2244"/>
        <item x="3214"/>
        <item x="700"/>
        <item x="3389"/>
        <item x="1363"/>
        <item x="1395"/>
        <item x="1457"/>
        <item x="1634"/>
        <item x="216"/>
        <item x="2754"/>
        <item x="1931"/>
        <item x="1357"/>
        <item x="3342"/>
        <item x="1560"/>
        <item x="1865"/>
        <item x="872"/>
        <item x="2968"/>
        <item x="2213"/>
        <item x="1656"/>
        <item x="2514"/>
        <item x="2324"/>
        <item x="166"/>
        <item x="1658"/>
        <item x="2584"/>
        <item x="408"/>
        <item x="159"/>
        <item x="3108"/>
        <item x="806"/>
        <item x="1301"/>
        <item x="1854"/>
        <item x="1021"/>
        <item x="2216"/>
        <item x="1968"/>
        <item x="1319"/>
        <item x="893"/>
        <item x="1792"/>
        <item x="464"/>
        <item x="648"/>
        <item x="2505"/>
        <item x="2254"/>
        <item x="3082"/>
        <item x="695"/>
        <item x="3255"/>
        <item x="1009"/>
        <item x="2292"/>
        <item x="1607"/>
        <item x="2181"/>
        <item x="2297"/>
        <item x="2681"/>
        <item x="2055"/>
        <item x="1108"/>
        <item x="1603"/>
        <item x="37"/>
        <item x="3252"/>
        <item x="479"/>
        <item x="2694"/>
        <item x="1975"/>
        <item x="1277"/>
        <item x="1124"/>
        <item x="2916"/>
        <item x="1248"/>
        <item x="34"/>
        <item x="2853"/>
        <item x="2237"/>
        <item x="1478"/>
        <item x="1491"/>
        <item x="495"/>
        <item x="2631"/>
        <item x="1189"/>
        <item x="1081"/>
        <item x="1092"/>
        <item x="535"/>
        <item x="970"/>
        <item x="358"/>
        <item x="2810"/>
        <item x="387"/>
        <item x="2225"/>
        <item x="2672"/>
        <item x="1786"/>
        <item x="1253"/>
        <item x="1056"/>
        <item x="3319"/>
        <item x="3300"/>
        <item x="3125"/>
        <item x="2469"/>
        <item x="1"/>
        <item x="792"/>
        <item x="2987"/>
        <item x="1617"/>
        <item x="490"/>
        <item x="3403"/>
        <item x="3250"/>
        <item x="2690"/>
        <item x="941"/>
        <item x="1681"/>
        <item x="1476"/>
        <item x="1538"/>
        <item x="136"/>
        <item x="2066"/>
        <item x="573"/>
        <item x="974"/>
        <item x="254"/>
        <item x="3001"/>
        <item x="2802"/>
        <item x="1618"/>
        <item x="2122"/>
        <item x="1883"/>
        <item x="2442"/>
        <item x="1252"/>
        <item x="899"/>
        <item x="2270"/>
        <item x="697"/>
        <item x="2807"/>
        <item x="1075"/>
        <item x="1728"/>
        <item x="207"/>
        <item x="525"/>
        <item x="1983"/>
        <item x="2487"/>
        <item x="3107"/>
        <item x="2769"/>
        <item x="3181"/>
        <item x="2662"/>
        <item x="660"/>
        <item x="2717"/>
        <item x="965"/>
        <item x="3362"/>
        <item x="2894"/>
        <item x="2054"/>
        <item x="1913"/>
        <item x="1396"/>
        <item x="1989"/>
        <item x="875"/>
        <item x="3053"/>
        <item x="2501"/>
        <item x="1732"/>
        <item x="1165"/>
        <item x="3104"/>
        <item x="2224"/>
        <item x="1424"/>
        <item x="134"/>
        <item x="1145"/>
        <item x="206"/>
        <item x="1233"/>
        <item x="1736"/>
        <item x="1719"/>
        <item x="21"/>
        <item x="3386"/>
        <item x="2205"/>
        <item x="291"/>
        <item x="189"/>
        <item x="2601"/>
        <item x="3193"/>
        <item x="80"/>
        <item x="540"/>
        <item x="3282"/>
        <item x="1635"/>
        <item x="1260"/>
        <item x="1679"/>
        <item x="1676"/>
        <item x="1770"/>
        <item x="1853"/>
        <item x="2654"/>
        <item x="1745"/>
        <item x="2622"/>
        <item x="1835"/>
        <item x="417"/>
        <item x="934"/>
        <item x="2003"/>
        <item x="3059"/>
        <item x="1276"/>
        <item x="3067"/>
        <item x="2362"/>
        <item x="1317"/>
        <item x="195"/>
        <item x="1793"/>
        <item x="2152"/>
        <item x="3162"/>
        <item x="764"/>
        <item x="1558"/>
        <item x="2361"/>
        <item x="2882"/>
        <item x="1244"/>
        <item x="289"/>
        <item x="2887"/>
        <item x="558"/>
        <item x="1823"/>
        <item x="652"/>
        <item x="3"/>
        <item x="2048"/>
        <item x="380"/>
        <item x="3115"/>
        <item x="1088"/>
        <item x="574"/>
        <item x="2493"/>
        <item x="717"/>
        <item x="1160"/>
        <item x="1592"/>
        <item x="2109"/>
        <item x="1470"/>
        <item x="2074"/>
        <item x="785"/>
        <item x="1212"/>
        <item x="509"/>
        <item x="2518"/>
        <item x="3084"/>
        <item x="383"/>
        <item x="3039"/>
        <item x="339"/>
        <item x="1926"/>
        <item x="2729"/>
        <item x="3038"/>
        <item x="3286"/>
        <item x="1036"/>
        <item x="2382"/>
        <item x="3052"/>
        <item x="2461"/>
        <item x="1435"/>
        <item x="1097"/>
        <item x="714"/>
        <item x="395"/>
        <item x="3057"/>
        <item x="2871"/>
        <item x="2039"/>
        <item x="1858"/>
        <item x="3224"/>
        <item x="1762"/>
        <item x="1206"/>
        <item x="2246"/>
        <item x="326"/>
        <item x="975"/>
        <item x="2640"/>
        <item x="1046"/>
        <item x="527"/>
        <item x="498"/>
        <item x="192"/>
        <item x="2243"/>
        <item x="3312"/>
        <item x="2960"/>
        <item x="607"/>
        <item x="3003"/>
        <item x="2419"/>
        <item x="1938"/>
        <item x="128"/>
        <item x="248"/>
        <item x="2511"/>
        <item x="1712"/>
        <item x="1190"/>
        <item x="2980"/>
        <item x="687"/>
        <item x="2358"/>
        <item x="3352"/>
        <item x="1650"/>
        <item x="139"/>
        <item x="1220"/>
        <item x="2789"/>
        <item x="1647"/>
        <item x="1855"/>
        <item x="1163"/>
        <item x="2387"/>
        <item x="1746"/>
        <item x="1312"/>
        <item x="2790"/>
        <item x="1383"/>
        <item x="2991"/>
        <item x="1178"/>
        <item x="2965"/>
        <item x="2139"/>
        <item x="770"/>
        <item x="3006"/>
        <item x="1052"/>
        <item x="2398"/>
        <item x="521"/>
        <item x="3361"/>
        <item x="486"/>
        <item x="1087"/>
        <item x="2043"/>
        <item x="3420"/>
        <item x="3333"/>
        <item x="2937"/>
        <item x="1909"/>
        <item x="577"/>
        <item x="1600"/>
        <item x="3434"/>
        <item x="3277"/>
        <item x="3147"/>
        <item x="1067"/>
        <item x="3348"/>
        <item x="3133"/>
        <item x="956"/>
        <item x="1615"/>
        <item x="3148"/>
        <item x="744"/>
        <item x="3423"/>
        <item x="241"/>
        <item x="1188"/>
        <item x="174"/>
        <item x="2300"/>
        <item x="2659"/>
        <item x="1148"/>
        <item x="2557"/>
        <item x="2520"/>
        <item x="1691"/>
        <item x="3464"/>
        <item x="1990"/>
        <item x="58"/>
        <item x="476"/>
        <item x="1226"/>
        <item x="1978"/>
        <item x="22"/>
        <item x="2504"/>
        <item x="462"/>
        <item x="3290"/>
        <item x="2524"/>
        <item x="3298"/>
        <item x="1825"/>
        <item x="212"/>
        <item x="2532"/>
        <item x="1414"/>
        <item x="659"/>
        <item x="2517"/>
        <item x="3288"/>
        <item x="389"/>
        <item x="356"/>
        <item x="359"/>
        <item x="2588"/>
        <item x="2934"/>
        <item x="208"/>
        <item x="348"/>
        <item x="2705"/>
        <item x="3343"/>
        <item x="81"/>
        <item x="870"/>
        <item x="1391"/>
        <item x="3344"/>
        <item x="2431"/>
        <item x="1717"/>
        <item x="593"/>
        <item x="902"/>
        <item x="1523"/>
        <item x="560"/>
        <item x="3440"/>
        <item x="2106"/>
        <item x="75"/>
        <item x="2597"/>
        <item x="179"/>
        <item x="828"/>
        <item x="2386"/>
        <item x="766"/>
        <item x="2800"/>
        <item x="869"/>
        <item x="2851"/>
        <item x="2848"/>
        <item x="2954"/>
        <item x="906"/>
        <item x="1660"/>
        <item x="1104"/>
        <item x="2641"/>
        <item x="1316"/>
        <item x="1245"/>
        <item x="1018"/>
        <item x="3208"/>
        <item x="92"/>
        <item x="1072"/>
        <item x="27"/>
        <item x="938"/>
        <item x="168"/>
        <item x="814"/>
        <item x="1077"/>
        <item x="1970"/>
        <item x="1373"/>
        <item x="39"/>
        <item x="677"/>
        <item x="201"/>
        <item x="2182"/>
        <item x="410"/>
        <item x="3202"/>
        <item x="1910"/>
        <item x="2277"/>
        <item x="90"/>
        <item x="2354"/>
        <item x="3098"/>
        <item x="2655"/>
        <item x="1645"/>
        <item x="392"/>
        <item x="2414"/>
        <item x="116"/>
        <item x="3089"/>
        <item x="3287"/>
        <item x="2996"/>
        <item x="1740"/>
        <item x="2251"/>
        <item x="1153"/>
        <item x="3063"/>
        <item x="471"/>
        <item x="2567"/>
        <item x="2454"/>
        <item x="3178"/>
        <item x="3473"/>
        <item x="1140"/>
        <item x="2388"/>
        <item x="2525"/>
        <item x="1908"/>
        <item x="1288"/>
        <item x="1112"/>
        <item x="1134"/>
        <item x="757"/>
        <item x="3392"/>
        <item x="2341"/>
        <item x="2418"/>
        <item x="3017"/>
        <item x="2797"/>
        <item x="50"/>
        <item x="1542"/>
        <item x="1256"/>
        <item x="2084"/>
        <item x="2217"/>
        <item x="406"/>
        <item x="570"/>
        <item x="191"/>
        <item x="1000"/>
        <item x="1877"/>
        <item x="2688"/>
        <item x="2422"/>
        <item x="2463"/>
        <item x="954"/>
        <item x="69"/>
        <item x="1997"/>
        <item x="496"/>
        <item x="3480"/>
        <item x="1678"/>
        <item x="1105"/>
        <item x="2943"/>
        <item x="2966"/>
        <item x="2158"/>
        <item x="2327"/>
        <item x="3141"/>
        <item x="144"/>
        <item x="1722"/>
        <item x="439"/>
        <item x="556"/>
        <item x="669"/>
        <item x="2350"/>
        <item x="103"/>
        <item x="3358"/>
        <item x="1787"/>
        <item x="1417"/>
        <item x="1280"/>
        <item x="2747"/>
        <item x="3069"/>
        <item x="2941"/>
        <item x="1564"/>
        <item x="2782"/>
        <item x="3366"/>
        <item x="3187"/>
        <item x="1242"/>
        <item x="1041"/>
        <item x="3249"/>
        <item x="127"/>
        <item x="1692"/>
        <item x="2498"/>
        <item x="1979"/>
        <item x="2087"/>
        <item x="2699"/>
        <item x="3284"/>
        <item x="1516"/>
        <item x="327"/>
        <item x="1974"/>
        <item x="3457"/>
        <item x="1127"/>
        <item x="3144"/>
        <item x="1432"/>
        <item x="1800"/>
        <item x="237"/>
        <item x="2068"/>
        <item x="284"/>
        <item x="2683"/>
        <item x="2702"/>
        <item x="1821"/>
        <item x="1196"/>
        <item x="1338"/>
        <item x="2147"/>
        <item x="1436"/>
        <item x="2173"/>
        <item x="1459"/>
        <item x="1237"/>
        <item x="2492"/>
        <item x="184"/>
        <item x="1700"/>
        <item x="3109"/>
        <item x="768"/>
        <item x="2874"/>
        <item x="1199"/>
        <item x="1445"/>
        <item x="685"/>
        <item x="1340"/>
        <item x="1314"/>
        <item x="2278"/>
        <item x="1409"/>
        <item x="355"/>
        <item x="1929"/>
        <item x="1575"/>
        <item x="2593"/>
        <item x="2437"/>
        <item x="1764"/>
        <item x="2255"/>
        <item x="864"/>
        <item x="1508"/>
        <item x="1967"/>
        <item x="3201"/>
        <item x="3030"/>
        <item x="749"/>
        <item x="2884"/>
        <item x="2693"/>
        <item x="2471"/>
        <item x="288"/>
        <item x="3414"/>
        <item x="1486"/>
        <item x="161"/>
        <item x="1297"/>
        <item x="2736"/>
        <item x="2716"/>
        <item x="745"/>
        <item x="2383"/>
        <item x="2184"/>
        <item x="1336"/>
        <item x="2804"/>
        <item x="3478"/>
        <item x="979"/>
        <item x="66"/>
        <item x="1324"/>
        <item x="1563"/>
        <item x="2006"/>
        <item x="2040"/>
        <item x="2085"/>
        <item x="2187"/>
        <item x="3431"/>
        <item x="2472"/>
        <item x="1441"/>
        <item x="218"/>
        <item x="2466"/>
        <item x="1895"/>
        <item x="1811"/>
        <item x="708"/>
        <item x="259"/>
        <item x="3273"/>
        <item x="441"/>
        <item x="1637"/>
        <item x="517"/>
        <item x="2696"/>
        <item x="2153"/>
        <item x="3399"/>
        <item x="3101"/>
        <item x="942"/>
        <item x="3375"/>
        <item x="865"/>
        <item x="411"/>
        <item x="1094"/>
        <item x="2287"/>
        <item x="175"/>
        <item x="1556"/>
        <item x="1152"/>
        <item x="688"/>
        <item x="617"/>
        <item x="3441"/>
        <item x="740"/>
        <item x="2969"/>
        <item x="512"/>
        <item x="3004"/>
        <item x="1609"/>
        <item x="3152"/>
        <item x="2030"/>
        <item x="2280"/>
        <item x="2464"/>
        <item x="304"/>
        <item x="2836"/>
        <item x="2097"/>
        <item x="1731"/>
        <item x="3406"/>
        <item x="963"/>
        <item x="46"/>
        <item x="793"/>
        <item x="1063"/>
        <item x="2824"/>
        <item x="1022"/>
        <item x="672"/>
        <item x="2355"/>
        <item x="2104"/>
        <item x="1380"/>
        <item x="3336"/>
        <item x="2154"/>
        <item x="626"/>
        <item x="2845"/>
        <item x="1453"/>
        <item x="379"/>
        <item x="1874"/>
        <item x="105"/>
        <item x="2248"/>
        <item x="113"/>
        <item x="2707"/>
        <item x="1101"/>
        <item x="2059"/>
        <item x="1382"/>
        <item x="2664"/>
        <item x="1848"/>
        <item x="1504"/>
        <item x="1642"/>
        <item x="2979"/>
        <item x="2610"/>
        <item x="1473"/>
        <item x="2321"/>
        <item x="895"/>
        <item x="1193"/>
        <item x="1505"/>
        <item x="1084"/>
        <item x="160"/>
        <item x="115"/>
        <item x="1971"/>
        <item x="816"/>
        <item x="2658"/>
        <item x="978"/>
        <item x="2938"/>
        <item x="366"/>
        <item x="2813"/>
        <item x="2308"/>
        <item x="3150"/>
        <item x="1773"/>
        <item x="274"/>
        <item x="1369"/>
        <item x="2636"/>
        <item x="2211"/>
        <item x="381"/>
        <item x="670"/>
        <item x="3400"/>
        <item x="656"/>
        <item x="664"/>
        <item x="2977"/>
        <item x="2978"/>
        <item x="2164"/>
        <item x="3146"/>
        <item x="2981"/>
        <item x="3132"/>
        <item x="1147"/>
        <item x="3025"/>
        <item x="2155"/>
        <item x="3294"/>
        <item x="3090"/>
        <item x="1150"/>
        <item x="2046"/>
        <item x="2806"/>
        <item x="1879"/>
        <item x="41"/>
        <item x="657"/>
        <item x="510"/>
        <item x="2895"/>
        <item x="1468"/>
        <item x="3111"/>
        <item x="171"/>
        <item x="2420"/>
        <item x="1896"/>
        <item x="100"/>
        <item x="1599"/>
        <item x="273"/>
        <item x="1271"/>
        <item x="135"/>
        <item x="454"/>
        <item x="3143"/>
        <item x="1577"/>
        <item x="162"/>
        <item x="2545"/>
        <item x="3074"/>
        <item x="468"/>
        <item x="17"/>
        <item x="1784"/>
        <item x="3234"/>
        <item x="384"/>
        <item x="940"/>
        <item x="2317"/>
        <item x="2337"/>
        <item x="1472"/>
        <item x="948"/>
        <item x="1379"/>
        <item x="1004"/>
        <item x="2031"/>
        <item x="1654"/>
        <item x="1652"/>
        <item x="2219"/>
        <item x="907"/>
        <item x="1586"/>
        <item x="1128"/>
        <item x="1659"/>
        <item x="3263"/>
        <item x="2446"/>
        <item x="1370"/>
        <item t="default"/>
      </items>
    </pivotField>
    <pivotField showAll="0"/>
    <pivotField showAll="0"/>
    <pivotField numFmtId="22" showAll="0"/>
    <pivotField axis="axisCol" showAll="0">
      <items count="3">
        <item x="0"/>
        <item x="1"/>
        <item t="default"/>
      </items>
    </pivotField>
    <pivotField axis="axisRow" showAll="0">
      <items count="5">
        <item x="3"/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Fields count="2">
    <field x="12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Count of TicketID" fld="0" subtotal="count" baseField="5" baseItem="0"/>
    <dataField name="Count of TicketID2" fld="0" subtotal="count" showDataAs="percentOfRow" baseField="5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9A82EB-CF36-4318-A227-6DE0DDC97228}" name="SLA_Breach_by_Priority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10" firstHeaderRow="1" firstDataRow="3" firstDataCol="1"/>
  <pivotFields count="26">
    <pivotField dataField="1" showAll="0"/>
    <pivotField showAll="0"/>
    <pivotField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showAll="0"/>
    <pivotField numFmtId="22" showAll="0">
      <items count="3497">
        <item x="2176"/>
        <item x="321"/>
        <item x="1328"/>
        <item x="492"/>
        <item x="2019"/>
        <item x="3212"/>
        <item x="3463"/>
        <item x="795"/>
        <item x="550"/>
        <item x="2883"/>
        <item x="2513"/>
        <item x="346"/>
        <item x="1205"/>
        <item x="1513"/>
        <item x="2566"/>
        <item x="621"/>
        <item x="1738"/>
        <item x="2218"/>
        <item x="1842"/>
        <item x="2667"/>
        <item x="2905"/>
        <item x="1111"/>
        <item x="801"/>
        <item x="1121"/>
        <item x="242"/>
        <item x="3163"/>
        <item x="2435"/>
        <item x="513"/>
        <item x="1059"/>
        <item x="200"/>
        <item x="1321"/>
        <item x="921"/>
        <item x="431"/>
        <item x="474"/>
        <item x="1698"/>
        <item x="1069"/>
        <item x="107"/>
        <item x="2697"/>
        <item x="722"/>
        <item x="1718"/>
        <item x="1342"/>
        <item x="937"/>
        <item x="2089"/>
        <item x="1917"/>
        <item x="1346"/>
        <item x="2375"/>
        <item x="2457"/>
        <item x="591"/>
        <item x="1014"/>
        <item x="1402"/>
        <item x="2177"/>
        <item x="1515"/>
        <item x="3078"/>
        <item x="1339"/>
        <item x="2157"/>
        <item x="2428"/>
        <item x="1418"/>
        <item x="825"/>
        <item x="629"/>
        <item x="3429"/>
        <item x="675"/>
        <item x="104"/>
        <item x="3044"/>
        <item x="330"/>
        <item x="1298"/>
        <item x="2540"/>
        <item x="1588"/>
        <item x="2582"/>
        <item x="2921"/>
        <item x="308"/>
        <item x="1806"/>
        <item x="1726"/>
        <item x="373"/>
        <item x="2547"/>
        <item x="3296"/>
        <item x="891"/>
        <item x="3466"/>
        <item x="277"/>
        <item x="3324"/>
        <item x="992"/>
        <item x="149"/>
        <item x="1900"/>
        <item x="451"/>
        <item x="94"/>
        <item x="30"/>
        <item x="2708"/>
        <item x="297"/>
        <item x="2645"/>
        <item x="3032"/>
        <item x="3126"/>
        <item x="1181"/>
        <item x="303"/>
        <item x="1044"/>
        <item x="2843"/>
        <item x="2974"/>
        <item x="2429"/>
        <item x="3047"/>
        <item x="1335"/>
        <item x="3070"/>
        <item x="529"/>
        <item x="2657"/>
        <item x="3364"/>
        <item x="2580"/>
        <item x="362"/>
        <item x="2619"/>
        <item x="1950"/>
        <item x="1631"/>
        <item x="863"/>
        <item x="709"/>
        <item x="1320"/>
        <item x="867"/>
        <item x="1812"/>
        <item x="2451"/>
        <item x="478"/>
        <item x="3018"/>
        <item x="1964"/>
        <item x="712"/>
        <item x="3124"/>
        <item x="2578"/>
        <item x="310"/>
        <item x="440"/>
        <item x="962"/>
        <item x="676"/>
        <item x="3012"/>
        <item x="2891"/>
        <item x="2756"/>
        <item x="1043"/>
        <item x="1690"/>
        <item x="3095"/>
        <item x="2732"/>
        <item x="1747"/>
        <item x="3097"/>
        <item x="3355"/>
        <item x="1433"/>
        <item x="1756"/>
        <item x="302"/>
        <item x="1622"/>
        <item x="861"/>
        <item x="1824"/>
        <item x="1334"/>
        <item x="2715"/>
        <item x="2825"/>
        <item x="3228"/>
        <item x="236"/>
        <item x="342"/>
        <item x="3014"/>
        <item x="2391"/>
        <item x="523"/>
        <item x="3122"/>
        <item x="2339"/>
        <item x="1019"/>
        <item x="3314"/>
        <item x="1102"/>
        <item x="1545"/>
        <item x="2864"/>
        <item x="2553"/>
        <item x="1987"/>
        <item x="23"/>
        <item x="2160"/>
        <item x="2047"/>
        <item x="1595"/>
        <item x="1028"/>
        <item x="3241"/>
        <item x="2486"/>
        <item x="1054"/>
        <item x="3037"/>
        <item x="995"/>
        <item x="1621"/>
        <item x="1797"/>
        <item x="1349"/>
        <item x="754"/>
        <item x="3050"/>
        <item x="541"/>
        <item x="1655"/>
        <item x="692"/>
        <item x="689"/>
        <item x="3303"/>
        <item x="1251"/>
        <item x="1653"/>
        <item x="3345"/>
        <item x="2608"/>
        <item x="2232"/>
        <item x="4"/>
        <item x="501"/>
        <item x="2314"/>
        <item x="1159"/>
        <item x="871"/>
        <item x="788"/>
        <item x="2624"/>
        <item x="2136"/>
        <item x="352"/>
        <item x="3417"/>
        <item x="485"/>
        <item x="2094"/>
        <item x="1921"/>
        <item x="3444"/>
        <item x="1366"/>
        <item x="1761"/>
        <item x="1716"/>
        <item x="1779"/>
        <item x="682"/>
        <item x="1386"/>
        <item x="2590"/>
        <item x="1749"/>
        <item x="3432"/>
        <item x="2985"/>
        <item x="2526"/>
        <item x="1230"/>
        <item x="3061"/>
        <item x="1480"/>
        <item x="3190"/>
        <item x="1869"/>
        <item x="2859"/>
        <item x="2115"/>
        <item x="1695"/>
        <item x="311"/>
        <item x="2146"/>
        <item x="2870"/>
        <item x="3317"/>
        <item x="896"/>
        <item x="2145"/>
        <item x="365"/>
        <item x="993"/>
        <item x="1942"/>
        <item x="776"/>
        <item x="916"/>
        <item x="2315"/>
        <item x="2924"/>
        <item x="1616"/>
        <item x="1261"/>
        <item x="1574"/>
        <item x="1372"/>
        <item x="165"/>
        <item x="3093"/>
        <item x="1031"/>
        <item x="1846"/>
        <item x="746"/>
        <item x="2903"/>
        <item x="3182"/>
        <item x="922"/>
        <item x="2016"/>
        <item x="3118"/>
        <item x="497"/>
        <item x="3075"/>
        <item x="684"/>
        <item x="88"/>
        <item x="1305"/>
        <item x="627"/>
        <item x="1844"/>
        <item x="1284"/>
        <item x="484"/>
        <item x="2529"/>
        <item x="1623"/>
        <item x="1743"/>
        <item x="961"/>
        <item x="924"/>
        <item x="564"/>
        <item x="1798"/>
        <item x="2516"/>
        <item x="3197"/>
        <item x="1311"/>
        <item x="1661"/>
        <item x="219"/>
        <item x="1675"/>
        <item x="843"/>
        <item x="2755"/>
        <item x="3313"/>
        <item x="926"/>
        <item x="2606"/>
        <item x="3451"/>
        <item x="1898"/>
        <item x="2970"/>
        <item x="2070"/>
        <item x="622"/>
        <item x="582"/>
        <item x="911"/>
        <item x="328"/>
        <item x="2400"/>
        <item x="1863"/>
        <item x="2357"/>
        <item x="773"/>
        <item x="2858"/>
        <item x="337"/>
        <item x="2133"/>
        <item x="281"/>
        <item x="2490"/>
        <item x="3393"/>
        <item x="240"/>
        <item x="2634"/>
        <item x="1272"/>
        <item x="1554"/>
        <item x="1442"/>
        <item x="1680"/>
        <item x="293"/>
        <item x="1096"/>
        <item x="2684"/>
        <item x="247"/>
        <item x="3311"/>
        <item x="3024"/>
        <item x="239"/>
        <item x="1058"/>
        <item x="264"/>
        <item x="2503"/>
        <item x="862"/>
        <item x="878"/>
        <item x="1107"/>
        <item x="2100"/>
        <item x="25"/>
        <item x="2485"/>
        <item x="2149"/>
        <item x="2359"/>
        <item x="1857"/>
        <item x="3481"/>
        <item x="1118"/>
        <item x="1270"/>
        <item x="635"/>
        <item x="2546"/>
        <item x="2230"/>
        <item x="295"/>
        <item x="681"/>
        <item x="999"/>
        <item x="3156"/>
        <item x="2208"/>
        <item x="3494"/>
        <item x="731"/>
        <item x="1625"/>
        <item x="628"/>
        <item x="1836"/>
        <item x="1533"/>
        <item x="164"/>
        <item x="374"/>
        <item x="2069"/>
        <item x="1794"/>
        <item x="1045"/>
        <item x="923"/>
        <item x="2370"/>
        <item x="581"/>
        <item x="250"/>
        <item x="2395"/>
        <item x="2594"/>
        <item x="12"/>
        <item x="2872"/>
        <item x="2839"/>
        <item x="51"/>
        <item x="1785"/>
        <item x="1210"/>
        <item x="2118"/>
        <item x="889"/>
        <item x="2646"/>
        <item x="2380"/>
        <item x="505"/>
        <item x="2165"/>
        <item x="1180"/>
        <item x="153"/>
        <item x="3161"/>
        <item x="723"/>
        <item x="283"/>
        <item x="2441"/>
        <item x="3051"/>
        <item x="1897"/>
        <item x="2750"/>
        <item x="2709"/>
        <item x="1257"/>
        <item x="1139"/>
        <item x="133"/>
        <item x="701"/>
        <item x="198"/>
        <item x="3446"/>
        <item x="2438"/>
        <item x="279"/>
        <item x="774"/>
        <item x="1783"/>
        <item x="511"/>
        <item x="2196"/>
        <item x="2743"/>
        <item x="2363"/>
        <item x="1172"/>
        <item x="2259"/>
        <item x="3106"/>
        <item x="832"/>
        <item x="2193"/>
        <item x="1875"/>
        <item x="2621"/>
        <item x="1932"/>
        <item x="2930"/>
        <item x="357"/>
        <item x="309"/>
        <item x="1704"/>
        <item x="257"/>
        <item x="2393"/>
        <item x="56"/>
        <item x="3055"/>
        <item x="791"/>
        <item x="845"/>
        <item x="3486"/>
        <item x="29"/>
        <item x="733"/>
        <item x="1498"/>
        <item x="2113"/>
        <item x="1529"/>
        <item x="1611"/>
        <item x="507"/>
        <item x="16"/>
        <item x="1454"/>
        <item x="407"/>
        <item x="2204"/>
        <item x="2873"/>
        <item x="1029"/>
        <item x="1458"/>
        <item x="1907"/>
        <item x="1071"/>
        <item x="3374"/>
        <item x="2168"/>
        <item x="2075"/>
        <item x="338"/>
        <item x="2285"/>
        <item x="3308"/>
        <item x="1313"/>
        <item x="398"/>
        <item x="19"/>
        <item x="2751"/>
        <item x="2050"/>
        <item x="2961"/>
        <item x="2130"/>
        <item x="1998"/>
        <item x="296"/>
        <item x="2796"/>
        <item x="549"/>
        <item x="93"/>
        <item x="904"/>
        <item x="2192"/>
        <item x="122"/>
        <item x="2798"/>
        <item x="372"/>
        <item x="2947"/>
        <item x="2906"/>
        <item x="1671"/>
        <item x="1410"/>
        <item x="1815"/>
        <item x="2935"/>
        <item x="3334"/>
        <item x="2455"/>
        <item x="504"/>
        <item x="3220"/>
        <item x="3337"/>
        <item x="1546"/>
        <item x="1596"/>
        <item x="651"/>
        <item x="3449"/>
        <item x="169"/>
        <item x="2893"/>
        <item x="2009"/>
        <item x="1514"/>
        <item x="1017"/>
        <item x="538"/>
        <item x="1033"/>
        <item x="1156"/>
        <item x="2737"/>
        <item x="1552"/>
        <item x="879"/>
        <item x="3419"/>
        <item x="779"/>
        <item x="580"/>
        <item x="1995"/>
        <item x="2581"/>
        <item x="1296"/>
        <item x="1137"/>
        <item x="1387"/>
        <item x="596"/>
        <item x="375"/>
        <item x="2577"/>
        <item x="2279"/>
        <item x="1368"/>
        <item x="846"/>
        <item x="494"/>
        <item x="2169"/>
        <item x="3223"/>
        <item x="3149"/>
        <item x="3028"/>
        <item x="2680"/>
        <item x="562"/>
        <item x="920"/>
        <item x="2698"/>
        <item x="3467"/>
        <item x="1871"/>
        <item x="2829"/>
        <item x="1959"/>
        <item x="1131"/>
        <item x="106"/>
        <item x="1727"/>
        <item x="2037"/>
        <item x="611"/>
        <item x="1816"/>
        <item x="1831"/>
        <item x="1024"/>
        <item x="1437"/>
        <item x="2549"/>
        <item x="1829"/>
        <item x="1217"/>
        <item x="817"/>
        <item x="3346"/>
        <item x="2512"/>
        <item x="1221"/>
        <item x="3233"/>
        <item x="1866"/>
        <item x="1254"/>
        <item x="967"/>
        <item x="401"/>
        <item x="2234"/>
        <item x="1627"/>
        <item x="1827"/>
        <item x="1860"/>
        <item x="830"/>
        <item x="3029"/>
        <item x="982"/>
        <item x="1016"/>
        <item x="2928"/>
        <item x="1755"/>
        <item x="2571"/>
        <item x="2325"/>
        <item x="1594"/>
        <item x="2591"/>
        <item x="345"/>
        <item x="1289"/>
        <item x="2221"/>
        <item x="183"/>
        <item x="2812"/>
        <item x="1398"/>
        <item x="1579"/>
        <item x="436"/>
        <item x="2616"/>
        <item x="145"/>
        <item x="1213"/>
        <item x="2017"/>
        <item x="2811"/>
        <item x="1639"/>
        <item x="3321"/>
        <item x="3376"/>
        <item x="1171"/>
        <item x="775"/>
        <item x="2191"/>
        <item x="1482"/>
        <item x="299"/>
        <item x="2888"/>
        <item x="3117"/>
        <item x="1177"/>
        <item x="3142"/>
        <item x="2561"/>
        <item x="2345"/>
        <item x="1109"/>
        <item x="3454"/>
        <item x="874"/>
        <item x="3009"/>
        <item x="2436"/>
        <item x="2394"/>
        <item x="1448"/>
        <item x="2253"/>
        <item x="2426"/>
        <item x="1218"/>
        <item x="1665"/>
        <item x="2385"/>
        <item x="1544"/>
        <item x="487"/>
        <item x="2329"/>
        <item x="3120"/>
        <item x="1182"/>
        <item x="1149"/>
        <item x="333"/>
        <item x="2304"/>
        <item x="818"/>
        <item x="2262"/>
        <item x="729"/>
        <item x="2320"/>
        <item x="1752"/>
        <item x="2226"/>
        <item x="2738"/>
        <item x="2495"/>
        <item x="3240"/>
        <item x="2001"/>
        <item x="943"/>
        <item x="3213"/>
        <item x="3452"/>
        <item x="2044"/>
        <item x="2542"/>
        <item x="3354"/>
        <item x="276"/>
        <item x="409"/>
        <item x="117"/>
        <item x="2990"/>
        <item x="649"/>
        <item x="2175"/>
        <item x="2235"/>
        <item x="1771"/>
        <item x="2727"/>
        <item x="890"/>
        <item x="1130"/>
        <item x="1547"/>
        <item x="35"/>
        <item x="1973"/>
        <item x="1555"/>
        <item x="2322"/>
        <item x="154"/>
        <item x="2453"/>
        <item x="2933"/>
        <item x="1355"/>
        <item x="211"/>
        <item x="2670"/>
        <item x="1500"/>
        <item x="244"/>
        <item x="2373"/>
        <item x="3320"/>
        <item x="1834"/>
        <item x="636"/>
        <item x="2913"/>
        <item x="1711"/>
        <item x="1065"/>
        <item x="1492"/>
        <item x="2483"/>
        <item x="837"/>
        <item x="3000"/>
        <item x="2114"/>
        <item x="74"/>
        <item x="63"/>
        <item x="2598"/>
        <item x="1322"/>
        <item x="2125"/>
        <item x="809"/>
        <item x="3489"/>
        <item x="2612"/>
        <item x="1290"/>
        <item x="49"/>
        <item x="2108"/>
        <item x="1091"/>
        <item x="3408"/>
        <item x="1701"/>
        <item x="1089"/>
        <item x="1079"/>
        <item x="2384"/>
        <item x="2841"/>
        <item x="227"/>
        <item x="1581"/>
        <item x="430"/>
        <item x="292"/>
        <item x="915"/>
        <item x="2099"/>
        <item x="1406"/>
        <item x="73"/>
        <item x="610"/>
        <item x="1040"/>
        <item x="1496"/>
        <item x="222"/>
        <item x="3131"/>
        <item x="2689"/>
        <item x="1262"/>
        <item x="3297"/>
        <item x="980"/>
        <item x="2245"/>
        <item x="658"/>
        <item x="2695"/>
        <item x="2522"/>
        <item x="2749"/>
        <item x="2879"/>
        <item x="2838"/>
        <item x="997"/>
        <item x="882"/>
        <item x="3479"/>
        <item x="2098"/>
        <item x="1191"/>
        <item x="1430"/>
        <item x="1185"/>
        <item x="3110"/>
        <item x="1518"/>
        <item x="1485"/>
        <item x="1920"/>
        <item x="1481"/>
        <item x="2523"/>
        <item x="2150"/>
        <item x="3066"/>
        <item x="728"/>
        <item x="226"/>
        <item x="3100"/>
        <item x="1003"/>
        <item x="2305"/>
        <item x="884"/>
        <item x="3484"/>
        <item x="1412"/>
        <item x="416"/>
        <item x="821"/>
        <item x="2620"/>
        <item x="823"/>
        <item x="2562"/>
        <item x="559"/>
        <item x="2210"/>
        <item x="43"/>
        <item x="1264"/>
        <item x="2086"/>
        <item x="1748"/>
        <item x="1006"/>
        <item x="52"/>
        <item x="427"/>
        <item x="2063"/>
        <item x="3058"/>
        <item x="1582"/>
        <item x="1662"/>
        <item x="1936"/>
        <item x="988"/>
        <item x="2788"/>
        <item x="368"/>
        <item x="1593"/>
        <item x="70"/>
        <item x="592"/>
        <item x="445"/>
        <item x="1144"/>
        <item x="857"/>
        <item x="3169"/>
        <item x="1977"/>
        <item x="260"/>
        <item x="2310"/>
        <item x="1840"/>
        <item x="2340"/>
        <item x="2161"/>
        <item x="2338"/>
        <item x="1085"/>
        <item x="173"/>
        <item x="40"/>
        <item x="1788"/>
        <item x="349"/>
        <item x="2265"/>
        <item x="2816"/>
        <item x="2052"/>
        <item x="2671"/>
        <item x="1209"/>
        <item x="314"/>
        <item x="2952"/>
        <item x="2776"/>
        <item x="1235"/>
        <item x="2058"/>
        <item x="554"/>
        <item x="2065"/>
        <item x="568"/>
        <item x="2875"/>
        <item x="3487"/>
        <item x="644"/>
        <item x="2311"/>
        <item x="3020"/>
        <item x="1236"/>
        <item x="3377"/>
        <item x="2303"/>
        <item x="2830"/>
        <item x="885"/>
        <item x="2302"/>
        <item x="1438"/>
        <item x="2129"/>
        <item x="2028"/>
        <item x="1624"/>
        <item x="1066"/>
        <item x="262"/>
        <item x="1969"/>
        <item x="2018"/>
        <item x="1760"/>
        <item x="235"/>
        <item x="2060"/>
        <item x="1930"/>
        <item x="2266"/>
        <item x="2250"/>
        <item x="1809"/>
        <item x="1934"/>
        <item x="1729"/>
        <item x="908"/>
        <item x="2343"/>
        <item x="3310"/>
        <item x="1801"/>
        <item x="1032"/>
        <item x="1399"/>
        <item x="2587"/>
        <item x="432"/>
        <item x="1285"/>
        <item x="193"/>
        <item x="583"/>
        <item x="3370"/>
        <item x="3448"/>
        <item x="393"/>
        <item x="1643"/>
        <item x="1358"/>
        <item x="2881"/>
        <item x="125"/>
        <item x="1757"/>
        <item x="470"/>
        <item x="1286"/>
        <item x="2468"/>
        <item x="1697"/>
        <item x="2294"/>
        <item x="3262"/>
        <item x="3094"/>
        <item x="2855"/>
        <item x="47"/>
        <item x="3350"/>
        <item x="3332"/>
        <item x="1090"/>
        <item x="2082"/>
        <item x="1814"/>
        <item x="2701"/>
        <item x="524"/>
        <item x="2144"/>
        <item x="1630"/>
        <item x="2053"/>
        <item x="95"/>
        <item x="545"/>
        <item x="220"/>
        <item x="1013"/>
        <item x="2586"/>
        <item x="1557"/>
        <item x="3180"/>
        <item x="1724"/>
        <item x="827"/>
        <item x="377"/>
        <item x="834"/>
        <item x="2096"/>
        <item x="1663"/>
        <item x="548"/>
        <item x="539"/>
        <item x="3357"/>
        <item x="2401"/>
        <item x="3046"/>
        <item x="2946"/>
        <item x="2032"/>
        <item x="1307"/>
        <item x="2725"/>
        <item x="187"/>
        <item x="536"/>
        <item x="2635"/>
        <item x="344"/>
        <item x="936"/>
        <item x="271"/>
        <item x="388"/>
        <item x="1315"/>
        <item x="1881"/>
        <item x="1415"/>
        <item x="623"/>
        <item x="2847"/>
        <item x="482"/>
        <item x="2223"/>
        <item x="1047"/>
        <item x="3443"/>
        <item x="1899"/>
        <item x="1890"/>
        <item x="972"/>
        <item x="2103"/>
        <item x="2411"/>
        <item x="2117"/>
        <item x="141"/>
        <item x="1250"/>
        <item x="1999"/>
        <item x="3243"/>
        <item x="1175"/>
        <item x="720"/>
        <item x="1020"/>
        <item x="1705"/>
        <item x="2685"/>
        <item x="537"/>
        <item x="741"/>
        <item x="2159"/>
        <item x="742"/>
        <item x="1993"/>
        <item x="848"/>
        <item x="703"/>
        <item x="2757"/>
        <item x="1474"/>
        <item x="2574"/>
        <item x="3011"/>
        <item x="1443"/>
        <item x="98"/>
        <item x="2538"/>
        <item x="1963"/>
        <item x="1228"/>
        <item x="3405"/>
        <item x="1957"/>
        <item x="2434"/>
        <item x="3428"/>
        <item x="1465"/>
        <item x="86"/>
        <item x="859"/>
        <item x="2477"/>
        <item x="3472"/>
        <item x="447"/>
        <item x="3073"/>
        <item x="2787"/>
        <item x="1375"/>
        <item x="2950"/>
        <item x="2198"/>
        <item x="1528"/>
        <item x="1234"/>
        <item x="2846"/>
        <item x="2313"/>
        <item x="835"/>
        <item x="1689"/>
        <item x="2971"/>
        <item x="343"/>
        <item x="2042"/>
        <item x="1268"/>
        <item x="605"/>
        <item x="2474"/>
        <item x="2137"/>
        <item x="2368"/>
        <item x="710"/>
        <item x="2458"/>
        <item x="2430"/>
        <item x="608"/>
        <item x="3023"/>
        <item x="2110"/>
        <item x="2912"/>
        <item x="158"/>
        <item x="322"/>
        <item x="2306"/>
        <item x="1687"/>
        <item x="1945"/>
        <item x="1062"/>
        <item x="699"/>
        <item x="2731"/>
        <item x="45"/>
        <item x="833"/>
        <item x="3153"/>
        <item x="892"/>
        <item x="85"/>
        <item x="947"/>
        <item x="1456"/>
        <item x="2945"/>
        <item x="928"/>
        <item x="2443"/>
        <item x="1640"/>
        <item x="2309"/>
        <item x="400"/>
        <item x="901"/>
        <item x="13"/>
        <item x="683"/>
        <item x="1584"/>
        <item x="461"/>
        <item x="1484"/>
        <item x="588"/>
        <item x="3353"/>
        <item x="3242"/>
        <item x="842"/>
        <item x="1807"/>
        <item x="1012"/>
        <item x="3488"/>
        <item x="618"/>
        <item x="11"/>
        <item x="810"/>
        <item x="2295"/>
        <item x="53"/>
        <item x="1914"/>
        <item x="2735"/>
        <item x="3265"/>
        <item x="294"/>
        <item x="493"/>
        <item x="1439"/>
        <item x="2997"/>
        <item x="1037"/>
        <item x="716"/>
        <item x="3384"/>
        <item x="2767"/>
        <item x="1462"/>
        <item x="3356"/>
        <item x="1293"/>
        <item x="1742"/>
        <item x="1283"/>
        <item x="2691"/>
        <item x="181"/>
        <item x="2286"/>
        <item x="2510"/>
        <item x="751"/>
        <item x="437"/>
        <item x="2014"/>
        <item x="1166"/>
        <item x="2126"/>
        <item x="2827"/>
        <item x="2336"/>
        <item x="2898"/>
        <item x="3086"/>
        <item x="2151"/>
        <item x="760"/>
        <item x="2986"/>
        <item x="2569"/>
        <item x="1238"/>
        <item x="1005"/>
        <item x="28"/>
        <item x="3174"/>
        <item x="1225"/>
        <item x="2633"/>
        <item x="394"/>
        <item x="1042"/>
        <item x="324"/>
        <item x="2837"/>
        <item x="2123"/>
        <item x="3442"/>
        <item x="989"/>
        <item x="3373"/>
        <item x="1775"/>
        <item x="317"/>
        <item x="3151"/>
        <item x="76"/>
        <item x="2975"/>
        <item x="1901"/>
        <item x="1526"/>
        <item x="1093"/>
        <item x="2809"/>
        <item x="1202"/>
        <item x="2720"/>
        <item x="2392"/>
        <item x="2290"/>
        <item x="534"/>
        <item x="3482"/>
        <item x="452"/>
        <item x="1864"/>
        <item x="2904"/>
        <item x="711"/>
        <item x="1343"/>
        <item x="2399"/>
        <item x="2000"/>
        <item x="2958"/>
        <item x="2774"/>
        <item x="790"/>
        <item x="428"/>
        <item x="3258"/>
        <item x="2233"/>
        <item x="755"/>
        <item x="2617"/>
        <item x="3088"/>
        <item x="1507"/>
        <item x="777"/>
        <item x="367"/>
        <item x="2195"/>
        <item x="3468"/>
        <item x="1525"/>
        <item x="1135"/>
        <item x="2132"/>
        <item x="2890"/>
        <item x="953"/>
        <item x="3184"/>
        <item x="1744"/>
        <item x="2183"/>
        <item x="255"/>
        <item x="466"/>
        <item x="3251"/>
        <item x="1861"/>
        <item x="3172"/>
        <item x="2917"/>
        <item x="1132"/>
        <item x="3103"/>
        <item x="2478"/>
        <item x="1892"/>
        <item x="3267"/>
        <item x="1960"/>
        <item x="1796"/>
        <item x="1805"/>
        <item x="1709"/>
        <item x="2409"/>
        <item x="2417"/>
        <item x="2190"/>
        <item x="2638"/>
        <item x="2163"/>
        <item x="734"/>
        <item x="3194"/>
        <item x="2828"/>
        <item x="1186"/>
        <item x="3049"/>
        <item x="1551"/>
        <item x="473"/>
        <item x="976"/>
        <item x="2408"/>
        <item x="984"/>
        <item x="1984"/>
        <item x="767"/>
        <item x="2282"/>
        <item x="1751"/>
        <item x="2107"/>
        <item x="3493"/>
        <item x="1278"/>
        <item x="944"/>
        <item x="3385"/>
        <item x="1585"/>
        <item x="1626"/>
        <item x="72"/>
        <item x="2264"/>
        <item x="1578"/>
        <item x="369"/>
        <item x="3128"/>
        <item x="2814"/>
        <item x="2231"/>
        <item x="971"/>
        <item x="2964"/>
        <item x="331"/>
        <item x="680"/>
        <item x="1466"/>
        <item x="1162"/>
        <item x="2589"/>
        <item x="363"/>
        <item x="719"/>
        <item x="3036"/>
        <item x="2091"/>
        <item x="2643"/>
        <item x="1095"/>
        <item x="3304"/>
        <item x="1852"/>
        <item x="1803"/>
        <item x="3461"/>
        <item x="2480"/>
        <item x="301"/>
        <item x="613"/>
        <item x="1902"/>
        <item x="3283"/>
        <item x="1035"/>
        <item x="3309"/>
        <item x="194"/>
        <item x="3436"/>
        <item x="2637"/>
        <item x="1510"/>
        <item x="858"/>
        <item x="2861"/>
        <item x="2544"/>
        <item x="1208"/>
        <item x="2330"/>
        <item x="3418"/>
        <item x="615"/>
        <item x="1561"/>
        <item x="667"/>
        <item x="491"/>
        <item x="753"/>
        <item x="87"/>
        <item x="798"/>
        <item x="3056"/>
        <item x="2022"/>
        <item x="266"/>
        <item x="840"/>
        <item x="894"/>
        <item x="3412"/>
        <item x="2467"/>
        <item x="1169"/>
        <item x="1981"/>
        <item x="3289"/>
        <item x="1710"/>
        <item x="2618"/>
        <item x="2944"/>
        <item x="1657"/>
        <item x="829"/>
        <item x="3204"/>
        <item x="1115"/>
        <item x="3465"/>
        <item x="3404"/>
        <item x="6"/>
        <item x="772"/>
        <item x="282"/>
        <item x="903"/>
        <item x="2507"/>
        <item x="1083"/>
        <item x="3019"/>
        <item x="2760"/>
        <item x="2389"/>
        <item x="371"/>
        <item x="1845"/>
        <item x="1889"/>
        <item x="1741"/>
        <item x="826"/>
        <item x="3235"/>
        <item x="913"/>
        <item x="2746"/>
        <item x="2135"/>
        <item x="131"/>
        <item x="2614"/>
        <item x="3301"/>
        <item x="2835"/>
        <item x="2020"/>
        <item x="2648"/>
        <item x="2723"/>
        <item x="1258"/>
        <item x="1804"/>
        <item x="197"/>
        <item x="2706"/>
        <item x="1076"/>
        <item x="230"/>
        <item x="67"/>
        <item x="1856"/>
        <item x="2548"/>
        <item x="2412"/>
        <item x="1269"/>
        <item x="3316"/>
        <item x="3325"/>
        <item x="508"/>
        <item x="443"/>
        <item x="721"/>
        <item x="1427"/>
        <item x="3276"/>
        <item x="1641"/>
        <item x="1100"/>
        <item x="2909"/>
        <item x="1818"/>
        <item x="1972"/>
        <item x="1517"/>
        <item x="3347"/>
        <item x="1720"/>
        <item x="1943"/>
        <item x="1519"/>
        <item x="3397"/>
        <item x="265"/>
        <item x="180"/>
        <item x="789"/>
        <item x="2267"/>
        <item x="38"/>
        <item x="1376"/>
        <item x="3041"/>
        <item x="876"/>
        <item x="1265"/>
        <item x="2283"/>
        <item x="977"/>
        <item x="2570"/>
        <item x="320"/>
        <item x="325"/>
        <item x="738"/>
        <item x="3138"/>
        <item x="456"/>
        <item x="1332"/>
        <item x="1360"/>
        <item x="3031"/>
        <item x="1354"/>
        <item x="1820"/>
        <item x="5"/>
        <item x="662"/>
        <item x="1868"/>
        <item x="3401"/>
        <item x="2611"/>
        <item x="126"/>
        <item x="609"/>
        <item x="2849"/>
        <item x="84"/>
        <item x="390"/>
        <item x="2768"/>
        <item x="455"/>
        <item x="813"/>
        <item x="1200"/>
        <item x="3490"/>
        <item x="601"/>
        <item x="217"/>
        <item x="1750"/>
        <item x="3192"/>
        <item x="3388"/>
        <item x="2119"/>
        <item x="2374"/>
        <item x="831"/>
        <item x="2984"/>
        <item x="278"/>
        <item x="2364"/>
        <item x="2476"/>
        <item x="3060"/>
        <item x="1420"/>
        <item x="228"/>
        <item x="3189"/>
        <item x="873"/>
        <item x="1933"/>
        <item x="2293"/>
        <item x="2536"/>
        <item x="1397"/>
        <item x="1214"/>
        <item x="1060"/>
        <item x="1776"/>
        <item x="1886"/>
        <item x="1569"/>
        <item x="1173"/>
        <item x="2819"/>
        <item x="1053"/>
        <item x="2880"/>
        <item x="531"/>
        <item x="514"/>
        <item x="1428"/>
        <item x="1347"/>
        <item x="2026"/>
        <item x="3371"/>
        <item x="2607"/>
        <item x="2506"/>
        <item x="2360"/>
        <item x="3035"/>
        <item x="151"/>
        <item x="2197"/>
        <item x="3470"/>
        <item x="1030"/>
        <item x="1122"/>
        <item x="2674"/>
        <item x="2781"/>
        <item x="3413"/>
        <item x="2783"/>
        <item x="1669"/>
        <item x="1790"/>
        <item x="399"/>
        <item x="1061"/>
        <item x="604"/>
        <item x="1294"/>
        <item x="1216"/>
        <item x="2433"/>
        <item x="2452"/>
        <item x="18"/>
        <item x="2719"/>
        <item x="1610"/>
        <item x="102"/>
        <item x="1467"/>
        <item x="1249"/>
        <item x="2778"/>
        <item x="2260"/>
        <item x="2424"/>
        <item x="124"/>
        <item x="1469"/>
        <item x="631"/>
        <item x="186"/>
        <item x="3130"/>
        <item x="209"/>
        <item x="3424"/>
        <item x="2752"/>
        <item x="752"/>
        <item x="1953"/>
        <item x="1114"/>
        <item x="438"/>
        <item x="2033"/>
        <item x="2008"/>
        <item x="1116"/>
        <item x="616"/>
        <item x="2942"/>
        <item x="1133"/>
        <item x="275"/>
        <item x="2762"/>
        <item x="1026"/>
        <item x="3002"/>
        <item x="258"/>
        <item x="3005"/>
        <item x="1455"/>
        <item x="488"/>
        <item x="666"/>
        <item x="1263"/>
        <item x="360"/>
        <item x="500"/>
        <item x="2148"/>
        <item x="3173"/>
        <item x="3071"/>
        <item x="2653"/>
        <item x="2973"/>
        <item x="3349"/>
        <item x="1039"/>
        <item x="3218"/>
        <item x="307"/>
        <item x="3360"/>
        <item x="2240"/>
        <item x="2785"/>
        <item x="1475"/>
        <item x="1401"/>
        <item x="2652"/>
        <item x="68"/>
        <item x="839"/>
        <item x="856"/>
        <item x="3096"/>
        <item x="3318"/>
        <item x="2998"/>
        <item x="2342"/>
        <item x="1367"/>
        <item x="2714"/>
        <item x="1488"/>
        <item x="156"/>
        <item x="267"/>
        <item x="62"/>
        <item x="163"/>
        <item x="1170"/>
        <item x="1666"/>
        <item x="3113"/>
        <item x="229"/>
        <item x="1025"/>
        <item x="2784"/>
        <item x="925"/>
        <item x="2992"/>
        <item x="2808"/>
        <item x="3476"/>
        <item x="1532"/>
        <item x="694"/>
        <item x="1027"/>
        <item x="1413"/>
        <item x="2346"/>
        <item x="2093"/>
        <item x="2092"/>
        <item x="994"/>
        <item x="2288"/>
        <item x="1549"/>
        <item x="378"/>
        <item x="341"/>
        <item x="802"/>
        <item x="2284"/>
        <item x="1686"/>
        <item x="2927"/>
        <item x="1870"/>
        <item x="202"/>
        <item x="2199"/>
        <item x="3390"/>
        <item x="444"/>
        <item x="2595"/>
        <item x="1548"/>
        <item x="2915"/>
        <item x="1001"/>
        <item x="990"/>
        <item x="3239"/>
        <item x="3166"/>
        <item x="3253"/>
        <item x="3160"/>
        <item x="822"/>
        <item x="2868"/>
        <item x="2214"/>
        <item x="249"/>
        <item x="1583"/>
        <item x="958"/>
        <item x="1946"/>
        <item x="2687"/>
        <item x="1976"/>
        <item x="1893"/>
        <item x="1602"/>
        <item x="2024"/>
        <item x="761"/>
        <item x="1389"/>
        <item x="2564"/>
        <item x="32"/>
        <item x="1540"/>
        <item x="1419"/>
        <item x="109"/>
        <item x="598"/>
        <item x="3105"/>
        <item x="633"/>
        <item x="1416"/>
        <item x="329"/>
        <item x="998"/>
        <item x="2832"/>
        <item x="1703"/>
        <item x="3302"/>
        <item x="630"/>
        <item x="2448"/>
        <item x="674"/>
        <item x="2416"/>
        <item x="2365"/>
        <item x="796"/>
        <item x="3145"/>
        <item x="811"/>
        <item x="1308"/>
        <item x="2200"/>
        <item x="2676"/>
        <item x="1292"/>
        <item x="2156"/>
        <item x="97"/>
        <item x="2700"/>
        <item x="3445"/>
        <item x="170"/>
        <item x="1949"/>
        <item x="370"/>
        <item x="1721"/>
        <item x="747"/>
        <item x="2967"/>
        <item x="557"/>
        <item x="3229"/>
        <item x="2647"/>
        <item x="2649"/>
        <item x="1651"/>
        <item x="3437"/>
        <item x="99"/>
        <item x="177"/>
        <item x="2331"/>
        <item x="812"/>
        <item x="1082"/>
        <item x="2344"/>
        <item x="1646"/>
        <item x="900"/>
        <item x="2962"/>
        <item x="3007"/>
        <item x="1275"/>
        <item x="20"/>
        <item x="3027"/>
        <item x="3175"/>
        <item x="735"/>
        <item x="1055"/>
        <item x="2766"/>
        <item x="726"/>
        <item x="2162"/>
        <item x="2988"/>
        <item x="196"/>
        <item x="280"/>
        <item x="1664"/>
        <item x="3165"/>
        <item x="3129"/>
        <item x="2940"/>
        <item x="1503"/>
        <item x="3453"/>
        <item x="1499"/>
        <item x="3363"/>
        <item x="732"/>
        <item x="771"/>
        <item x="2494"/>
        <item x="3015"/>
        <item x="2840"/>
        <item x="678"/>
        <item x="3271"/>
        <item x="3033"/>
        <item x="1591"/>
        <item x="1822"/>
        <item x="910"/>
        <item x="480"/>
        <item x="1648"/>
        <item x="3186"/>
        <item x="1915"/>
        <item x="1007"/>
        <item x="2027"/>
        <item x="1570"/>
        <item x="3210"/>
        <item x="1707"/>
        <item x="3379"/>
        <item x="939"/>
        <item x="1279"/>
        <item x="691"/>
        <item x="3285"/>
        <item x="101"/>
        <item x="849"/>
        <item x="1799"/>
        <item x="1850"/>
        <item x="1765"/>
        <item x="3483"/>
        <item x="2167"/>
        <item x="543"/>
        <item x="797"/>
        <item x="31"/>
        <item x="1113"/>
        <item x="2625"/>
        <item x="2141"/>
        <item x="2560"/>
        <item x="756"/>
        <item x="553"/>
        <item x="2274"/>
        <item x="1536"/>
        <item x="3295"/>
        <item x="520"/>
        <item x="1521"/>
        <item x="782"/>
        <item x="1708"/>
        <item x="286"/>
        <item x="693"/>
        <item x="1295"/>
        <item x="256"/>
        <item x="469"/>
        <item x="883"/>
        <item x="3116"/>
        <item x="3154"/>
        <item x="1562"/>
        <item x="2761"/>
        <item x="544"/>
        <item x="1403"/>
        <item x="2579"/>
        <item x="1859"/>
        <item x="1333"/>
        <item x="1604"/>
        <item x="1966"/>
        <item x="2004"/>
        <item x="1146"/>
        <item x="3438"/>
        <item x="1157"/>
        <item x="2793"/>
        <item x="2722"/>
        <item x="2515"/>
        <item x="354"/>
        <item x="123"/>
        <item x="2333"/>
        <item x="418"/>
        <item x="3043"/>
        <item x="1819"/>
        <item x="3402"/>
        <item x="2323"/>
        <item x="2932"/>
        <item x="2665"/>
        <item x="2500"/>
        <item x="3164"/>
        <item x="530"/>
        <item x="686"/>
        <item x="854"/>
        <item x="3179"/>
        <item x="2801"/>
        <item x="2439"/>
        <item x="272"/>
        <item x="1956"/>
        <item x="2710"/>
        <item x="2718"/>
        <item x="3278"/>
        <item x="1918"/>
        <item x="3072"/>
        <item x="3411"/>
        <item x="589"/>
        <item x="650"/>
        <item x="713"/>
        <item x="2403"/>
        <item x="2326"/>
        <item x="402"/>
        <item x="2366"/>
        <item x="176"/>
        <item x="1522"/>
        <item x="233"/>
        <item x="2779"/>
        <item x="632"/>
        <item x="2335"/>
        <item x="3064"/>
        <item x="1580"/>
        <item x="3458"/>
        <item x="2427"/>
        <item x="594"/>
        <item x="841"/>
        <item x="54"/>
        <item x="2826"/>
        <item x="1996"/>
        <item x="2491"/>
        <item x="1948"/>
        <item x="2792"/>
        <item x="1300"/>
        <item x="640"/>
        <item x="1385"/>
        <item x="2929"/>
        <item x="927"/>
        <item x="2842"/>
        <item x="820"/>
        <item x="612"/>
        <item x="1780"/>
        <item x="2592"/>
        <item x="1638"/>
        <item x="2406"/>
        <item x="1887"/>
        <item x="1490"/>
        <item x="516"/>
        <item x="1940"/>
        <item x="576"/>
        <item x="2041"/>
        <item x="3409"/>
        <item x="1766"/>
        <item x="391"/>
        <item x="1431"/>
        <item x="3305"/>
        <item x="706"/>
        <item x="1613"/>
        <item x="1763"/>
        <item x="2733"/>
        <item x="3168"/>
        <item x="3266"/>
        <item x="638"/>
        <item x="2023"/>
        <item x="414"/>
        <item x="3381"/>
        <item x="3236"/>
        <item x="24"/>
        <item x="415"/>
        <item x="1789"/>
        <item x="3447"/>
        <item x="880"/>
        <item x="2316"/>
        <item x="679"/>
        <item x="2353"/>
        <item x="3119"/>
        <item x="2049"/>
        <item x="1524"/>
        <item x="1463"/>
        <item x="2257"/>
        <item x="2539"/>
        <item x="1994"/>
        <item x="3016"/>
        <item x="335"/>
        <item x="2682"/>
        <item x="1608"/>
        <item x="2742"/>
        <item x="783"/>
        <item x="1961"/>
        <item x="2818"/>
        <item x="603"/>
        <item x="914"/>
        <item x="1447"/>
        <item x="3269"/>
        <item x="238"/>
        <item x="300"/>
        <item x="547"/>
        <item x="246"/>
        <item x="1198"/>
        <item x="912"/>
        <item x="3013"/>
        <item x="1195"/>
        <item x="2440"/>
        <item x="3369"/>
        <item x="2249"/>
        <item x="1885"/>
        <item x="519"/>
        <item x="2528"/>
        <item x="2763"/>
        <item x="2677"/>
        <item x="1483"/>
        <item x="2771"/>
        <item x="2080"/>
        <item x="955"/>
        <item x="1572"/>
        <item x="2541"/>
        <item x="763"/>
        <item x="565"/>
        <item x="2953"/>
        <item x="231"/>
        <item x="888"/>
        <item x="2189"/>
        <item x="2679"/>
        <item x="2820"/>
        <item x="2444"/>
        <item x="743"/>
        <item x="668"/>
        <item x="1605"/>
        <item x="3382"/>
        <item x="705"/>
        <item x="824"/>
        <item x="1527"/>
        <item x="1323"/>
        <item x="26"/>
        <item x="2180"/>
        <item x="1733"/>
        <item x="489"/>
        <item x="3079"/>
        <item x="2703"/>
        <item x="2238"/>
        <item x="2712"/>
        <item x="2071"/>
        <item x="1451"/>
        <item x="2298"/>
        <item x="2289"/>
        <item x="2867"/>
        <item x="312"/>
        <item x="1266"/>
        <item x="2332"/>
        <item x="3134"/>
        <item x="780"/>
        <item x="64"/>
        <item x="3062"/>
        <item x="397"/>
        <item x="213"/>
        <item x="3307"/>
        <item x="1425"/>
        <item x="2521"/>
        <item x="2632"/>
        <item x="1880"/>
        <item x="2178"/>
        <item x="253"/>
        <item x="1714"/>
        <item x="2095"/>
        <item x="3456"/>
        <item x="1713"/>
        <item x="2077"/>
        <item x="502"/>
        <item x="528"/>
        <item x="1353"/>
        <item x="3439"/>
        <item x="804"/>
        <item x="3260"/>
        <item x="1123"/>
        <item x="1142"/>
        <item x="1255"/>
        <item x="2207"/>
        <item x="185"/>
        <item x="3021"/>
        <item x="1247"/>
        <item x="1873"/>
        <item x="3159"/>
        <item x="2482"/>
        <item x="2299"/>
        <item x="966"/>
        <item x="1194"/>
        <item x="1754"/>
        <item x="2465"/>
        <item x="1460"/>
        <item x="3068"/>
        <item x="2920"/>
        <item x="1325"/>
        <item x="1795"/>
        <item x="422"/>
        <item x="665"/>
        <item x="3112"/>
        <item x="1274"/>
        <item x="1777"/>
        <item x="1535"/>
        <item x="1393"/>
        <item x="3177"/>
        <item x="3323"/>
        <item x="2817"/>
        <item x="453"/>
        <item x="48"/>
        <item x="1184"/>
        <item x="1034"/>
        <item x="2101"/>
        <item x="251"/>
        <item x="2328"/>
        <item x="2770"/>
        <item x="1534"/>
        <item x="2396"/>
        <item x="36"/>
        <item x="3421"/>
        <item x="575"/>
        <item x="243"/>
        <item x="909"/>
        <item x="2922"/>
        <item x="1694"/>
        <item x="89"/>
        <item x="2600"/>
        <item x="2753"/>
        <item x="2402"/>
        <item x="3183"/>
        <item x="3176"/>
        <item x="2889"/>
        <item x="2585"/>
        <item x="949"/>
        <item x="2367"/>
        <item x="214"/>
        <item x="15"/>
        <item x="2194"/>
        <item x="57"/>
        <item x="2821"/>
        <item x="137"/>
        <item x="584"/>
        <item x="769"/>
        <item x="172"/>
        <item x="1739"/>
        <item x="2432"/>
        <item x="270"/>
        <item x="1512"/>
        <item x="1070"/>
        <item x="2704"/>
        <item x="932"/>
        <item x="3065"/>
        <item x="3209"/>
        <item x="2124"/>
        <item x="2857"/>
        <item x="319"/>
        <item x="2185"/>
        <item x="1543"/>
        <item x="334"/>
        <item x="475"/>
        <item x="1753"/>
        <item x="1002"/>
        <item x="1730"/>
        <item x="2005"/>
        <item x="964"/>
        <item x="65"/>
        <item x="1364"/>
        <item x="3191"/>
        <item x="2203"/>
        <item x="1781"/>
        <item x="2773"/>
        <item x="2955"/>
        <item x="2907"/>
        <item x="3170"/>
        <item x="111"/>
        <item x="2067"/>
        <item x="1450"/>
        <item x="1725"/>
        <item x="1446"/>
        <item x="945"/>
        <item x="2901"/>
        <item x="3083"/>
        <item x="3433"/>
        <item x="1392"/>
        <item x="1832"/>
        <item x="2803"/>
        <item x="1331"/>
        <item x="1151"/>
        <item x="3081"/>
        <item x="2489"/>
        <item x="1365"/>
        <item x="10"/>
        <item x="2470"/>
        <item x="435"/>
        <item x="1495"/>
        <item x="1817"/>
        <item x="3259"/>
        <item x="2741"/>
        <item x="1520"/>
        <item x="2711"/>
        <item x="9"/>
        <item x="532"/>
        <item x="3425"/>
        <item x="1011"/>
        <item x="2090"/>
        <item x="1010"/>
        <item x="2911"/>
        <item x="2201"/>
        <item x="1904"/>
        <item x="316"/>
        <item x="353"/>
        <item x="1176"/>
        <item x="82"/>
        <item x="2900"/>
        <item x="2923"/>
        <item x="2914"/>
        <item x="2661"/>
        <item x="2425"/>
        <item x="2410"/>
        <item x="1303"/>
        <item x="1099"/>
        <item x="3114"/>
        <item x="569"/>
        <item x="2931"/>
        <item x="429"/>
        <item x="147"/>
        <item x="3085"/>
        <item x="515"/>
        <item x="1080"/>
        <item x="2666"/>
        <item x="3230"/>
        <item x="1537"/>
        <item x="2296"/>
        <item x="77"/>
        <item x="1633"/>
        <item x="3261"/>
        <item x="350"/>
        <item x="1400"/>
        <item x="419"/>
        <item x="2596"/>
        <item x="2413"/>
        <item x="987"/>
        <item x="2780"/>
        <item x="3395"/>
        <item x="1614"/>
        <item x="1769"/>
        <item x="886"/>
        <item x="8"/>
        <item x="1337"/>
        <item x="1962"/>
        <item x="3221"/>
        <item x="91"/>
        <item x="2759"/>
        <item x="2236"/>
        <item x="1326"/>
        <item x="1143"/>
        <item x="784"/>
        <item x="1684"/>
        <item x="3092"/>
        <item x="625"/>
        <item x="2642"/>
        <item x="1390"/>
        <item x="620"/>
        <item x="1589"/>
        <item x="204"/>
        <item x="2629"/>
        <item x="405"/>
        <item x="781"/>
        <item x="2143"/>
        <item x="205"/>
        <item x="1851"/>
        <item x="1590"/>
        <item x="1452"/>
        <item x="1576"/>
        <item x="1201"/>
        <item x="2057"/>
        <item x="2660"/>
        <item x="2140"/>
        <item x="108"/>
        <item x="566"/>
        <item x="199"/>
        <item x="1117"/>
        <item x="1329"/>
        <item x="465"/>
        <item x="1197"/>
        <item x="2381"/>
        <item x="952"/>
        <item x="1843"/>
        <item x="2242"/>
        <item x="3455"/>
        <item x="917"/>
        <item x="2083"/>
        <item x="3196"/>
        <item x="3328"/>
        <item x="3264"/>
        <item x="1239"/>
        <item x="602"/>
        <item x="1429"/>
        <item x="2449"/>
        <item x="2886"/>
        <item x="7"/>
        <item x="3469"/>
        <item x="1371"/>
        <item x="1927"/>
        <item x="2531"/>
        <item x="2269"/>
        <item x="585"/>
        <item x="1487"/>
        <item x="715"/>
        <item x="1531"/>
        <item x="2450"/>
        <item x="2995"/>
        <item x="3292"/>
        <item x="1421"/>
        <item x="2481"/>
        <item x="2291"/>
        <item x="3254"/>
        <item x="533"/>
        <item x="868"/>
        <item x="1207"/>
        <item x="1649"/>
        <item x="3158"/>
        <item x="1183"/>
        <item x="1928"/>
        <item x="2256"/>
        <item x="1377"/>
        <item x="385"/>
        <item x="2301"/>
        <item x="3495"/>
        <item x="3270"/>
        <item x="3331"/>
        <item x="2728"/>
        <item x="3206"/>
        <item x="3326"/>
        <item x="996"/>
        <item x="2475"/>
        <item x="590"/>
        <item x="1672"/>
        <item x="2772"/>
        <item x="223"/>
        <item x="1916"/>
        <item x="2854"/>
        <item x="546"/>
        <item x="403"/>
        <item x="2862"/>
        <item x="1204"/>
        <item x="3216"/>
        <item x="2951"/>
        <item x="1947"/>
        <item x="634"/>
        <item x="2623"/>
        <item x="1158"/>
        <item x="2206"/>
        <item x="2535"/>
        <item x="268"/>
        <item x="2261"/>
        <item x="786"/>
        <item x="2558"/>
        <item x="3188"/>
        <item x="762"/>
        <item x="225"/>
        <item x="2372"/>
        <item x="1612"/>
        <item x="1167"/>
        <item x="3327"/>
        <item x="1550"/>
        <item x="1348"/>
        <item x="1925"/>
        <item x="1888"/>
        <item x="3099"/>
        <item x="2188"/>
        <item x="2537"/>
        <item x="2656"/>
        <item x="2799"/>
        <item x="1126"/>
        <item x="898"/>
        <item x="306"/>
        <item x="3359"/>
        <item x="1833"/>
        <item x="1813"/>
        <item x="844"/>
        <item x="850"/>
        <item x="2823"/>
        <item x="2079"/>
        <item x="1702"/>
        <item x="2496"/>
        <item x="2258"/>
        <item x="78"/>
        <item x="2351"/>
        <item x="1330"/>
        <item x="2172"/>
        <item x="2460"/>
        <item x="3026"/>
        <item x="2171"/>
        <item x="838"/>
        <item x="3155"/>
        <item x="3195"/>
        <item x="2573"/>
        <item x="2885"/>
        <item x="1696"/>
        <item x="959"/>
        <item x="3351"/>
        <item x="499"/>
        <item x="881"/>
        <item x="44"/>
        <item x="1243"/>
        <item x="2599"/>
        <item x="572"/>
        <item x="2215"/>
        <item x="578"/>
        <item x="1345"/>
        <item x="2038"/>
        <item x="3200"/>
        <item x="2051"/>
        <item x="1374"/>
        <item x="130"/>
        <item x="836"/>
        <item x="2899"/>
        <item x="2319"/>
        <item x="3315"/>
        <item x="960"/>
        <item x="361"/>
        <item x="2628"/>
        <item x="3054"/>
        <item x="14"/>
        <item x="600"/>
        <item x="2397"/>
        <item x="2976"/>
        <item x="1985"/>
        <item x="1688"/>
        <item x="1668"/>
        <item x="2488"/>
        <item x="3225"/>
        <item x="919"/>
        <item x="653"/>
        <item x="3205"/>
        <item x="1939"/>
        <item x="2128"/>
        <item x="424"/>
        <item x="1302"/>
        <item x="1008"/>
        <item x="1922"/>
        <item x="2174"/>
        <item x="1434"/>
        <item x="3237"/>
        <item x="3157"/>
        <item x="2999"/>
        <item x="2534"/>
        <item x="1489"/>
        <item x="2530"/>
        <item x="957"/>
        <item x="3475"/>
        <item x="2445"/>
        <item x="3329"/>
        <item x="2609"/>
        <item x="224"/>
        <item x="1737"/>
        <item x="3306"/>
        <item x="1351"/>
        <item x="1734"/>
        <item x="518"/>
        <item x="3435"/>
        <item x="1068"/>
        <item x="2002"/>
        <item x="619"/>
        <item x="3217"/>
        <item x="2186"/>
        <item x="376"/>
        <item x="1629"/>
        <item x="3387"/>
        <item x="3127"/>
        <item x="2239"/>
        <item x="3226"/>
        <item x="807"/>
        <item x="142"/>
        <item x="1129"/>
        <item x="140"/>
        <item x="340"/>
        <item x="2686"/>
        <item x="1299"/>
        <item x="1049"/>
        <item x="332"/>
        <item x="2794"/>
        <item x="2983"/>
        <item x="1677"/>
        <item x="3076"/>
        <item x="2102"/>
        <item x="2034"/>
        <item x="2056"/>
        <item x="2081"/>
        <item x="3198"/>
        <item x="1023"/>
        <item x="421"/>
        <item x="2989"/>
        <item x="2519"/>
        <item x="1378"/>
        <item x="481"/>
        <item x="2565"/>
        <item x="655"/>
        <item x="1693"/>
        <item x="1767"/>
        <item x="3460"/>
        <item x="595"/>
        <item x="1862"/>
        <item x="1935"/>
        <item x="707"/>
        <item x="2908"/>
        <item x="3167"/>
        <item x="2739"/>
        <item x="1394"/>
        <item x="2626"/>
        <item x="1241"/>
        <item x="1992"/>
        <item x="3450"/>
        <item x="933"/>
        <item x="2377"/>
        <item x="42"/>
        <item x="434"/>
        <item x="1903"/>
        <item x="2088"/>
        <item x="182"/>
        <item x="3040"/>
        <item x="33"/>
        <item x="2229"/>
        <item x="1937"/>
        <item x="847"/>
        <item x="298"/>
        <item x="1782"/>
        <item x="1923"/>
        <item x="2349"/>
        <item x="661"/>
        <item x="739"/>
        <item x="2959"/>
        <item x="3474"/>
        <item x="2473"/>
        <item x="1161"/>
        <item x="190"/>
        <item x="347"/>
        <item x="1192"/>
        <item x="3087"/>
        <item x="2533"/>
        <item x="2405"/>
        <item x="3410"/>
        <item x="2926"/>
        <item x="3338"/>
        <item x="1878"/>
        <item x="2281"/>
        <item x="641"/>
        <item x="203"/>
        <item x="2369"/>
        <item x="2170"/>
        <item x="2897"/>
        <item x="1064"/>
        <item x="718"/>
        <item x="1673"/>
        <item x="3416"/>
        <item x="1155"/>
        <item x="1606"/>
        <item x="1449"/>
        <item x="2116"/>
        <item x="3335"/>
        <item x="2834"/>
        <item x="778"/>
        <item x="3407"/>
        <item x="1057"/>
        <item x="3471"/>
        <item x="146"/>
        <item x="1905"/>
        <item x="1497"/>
        <item x="2866"/>
        <item x="2456"/>
        <item x="2268"/>
        <item x="446"/>
        <item x="1838"/>
        <item x="2734"/>
        <item x="2376"/>
        <item x="2307"/>
        <item x="2583"/>
        <item x="599"/>
        <item x="2247"/>
        <item x="3372"/>
        <item x="931"/>
        <item x="3365"/>
        <item x="1632"/>
        <item x="2726"/>
        <item x="1341"/>
        <item x="2371"/>
        <item x="3245"/>
        <item x="2627"/>
        <item x="3171"/>
        <item x="3010"/>
        <item x="647"/>
        <item x="2105"/>
        <item x="313"/>
        <item x="815"/>
        <item x="1015"/>
        <item x="2602"/>
        <item x="1187"/>
        <item x="1119"/>
        <item x="567"/>
        <item x="1479"/>
        <item x="2876"/>
        <item x="704"/>
        <item x="1174"/>
        <item x="472"/>
        <item x="654"/>
        <item x="1872"/>
        <item x="152"/>
        <item x="800"/>
        <item x="552"/>
        <item x="1344"/>
        <item x="2925"/>
        <item x="413"/>
        <item x="1074"/>
        <item x="2379"/>
        <item x="1078"/>
        <item x="1682"/>
        <item x="1223"/>
        <item x="210"/>
        <item x="1541"/>
        <item x="2131"/>
        <item x="1778"/>
        <item x="2758"/>
        <item x="2334"/>
        <item x="1567"/>
        <item x="1685"/>
        <item x="2865"/>
        <item x="730"/>
        <item x="1988"/>
        <item x="1471"/>
        <item x="1980"/>
        <item x="1941"/>
        <item x="3215"/>
        <item x="3275"/>
        <item x="2730"/>
        <item x="503"/>
        <item x="2076"/>
        <item x="423"/>
        <item x="3137"/>
        <item x="396"/>
        <item x="3102"/>
        <item x="2263"/>
        <item x="2166"/>
        <item x="1232"/>
        <item x="1038"/>
        <item x="799"/>
        <item x="1168"/>
        <item x="2651"/>
        <item x="2795"/>
        <item x="119"/>
        <item x="2209"/>
        <item x="851"/>
        <item x="2272"/>
        <item x="698"/>
        <item x="897"/>
        <item x="269"/>
        <item x="285"/>
        <item x="1461"/>
        <item x="3135"/>
        <item x="1493"/>
        <item x="860"/>
        <item x="3121"/>
        <item x="2064"/>
        <item x="426"/>
        <item x="2352"/>
        <item x="2447"/>
        <item x="1440"/>
        <item x="1227"/>
        <item x="758"/>
        <item x="1464"/>
        <item x="526"/>
        <item x="2015"/>
        <item x="1566"/>
        <item x="2112"/>
        <item x="2919"/>
        <item x="3136"/>
        <item x="877"/>
        <item x="1509"/>
        <item x="3330"/>
        <item x="221"/>
        <item x="853"/>
        <item x="1222"/>
        <item x="1477"/>
        <item x="2462"/>
        <item x="2421"/>
        <item x="985"/>
        <item x="2644"/>
        <item x="110"/>
        <item x="2892"/>
        <item x="2576"/>
        <item x="1086"/>
        <item x="866"/>
        <item x="1882"/>
        <item x="3042"/>
        <item x="2011"/>
        <item x="1304"/>
        <item x="3322"/>
        <item x="3080"/>
        <item x="3091"/>
        <item x="3383"/>
        <item x="727"/>
        <item x="2423"/>
        <item x="542"/>
        <item x="3280"/>
        <item x="2852"/>
        <item x="1287"/>
        <item x="1587"/>
        <item x="1768"/>
        <item x="477"/>
        <item x="114"/>
        <item x="1571"/>
        <item x="1991"/>
        <item x="1361"/>
        <item x="3232"/>
        <item x="1636"/>
        <item x="1867"/>
        <item x="2605"/>
        <item x="887"/>
        <item x="1530"/>
        <item x="1306"/>
        <item x="96"/>
        <item x="929"/>
        <item x="2228"/>
        <item x="1944"/>
        <item x="2740"/>
        <item x="2777"/>
        <item x="2748"/>
        <item x="1667"/>
        <item x="3378"/>
        <item x="129"/>
        <item x="1073"/>
        <item x="1620"/>
        <item x="2138"/>
        <item x="2572"/>
        <item x="1619"/>
        <item x="3008"/>
        <item x="2111"/>
        <item x="1444"/>
        <item x="614"/>
        <item x="2502"/>
        <item x="1141"/>
        <item x="587"/>
        <item x="2497"/>
        <item x="0"/>
        <item x="3415"/>
        <item x="1894"/>
        <item x="404"/>
        <item x="1759"/>
        <item x="3477"/>
        <item x="1772"/>
        <item x="1381"/>
        <item x="642"/>
        <item x="606"/>
        <item x="663"/>
        <item x="1539"/>
        <item x="458"/>
        <item x="2120"/>
        <item x="2348"/>
        <item x="420"/>
        <item x="1422"/>
        <item x="2179"/>
        <item x="2675"/>
        <item x="918"/>
        <item x="819"/>
        <item x="986"/>
        <item x="930"/>
        <item x="1246"/>
        <item x="855"/>
        <item x="2713"/>
        <item x="3185"/>
        <item x="433"/>
        <item x="1670"/>
        <item x="138"/>
        <item x="3426"/>
        <item x="579"/>
        <item x="336"/>
        <item x="2863"/>
        <item x="2"/>
        <item x="323"/>
        <item x="1356"/>
        <item x="808"/>
        <item x="3299"/>
        <item x="3459"/>
        <item x="2312"/>
        <item x="2949"/>
        <item x="2786"/>
        <item x="2559"/>
        <item x="1211"/>
        <item x="1318"/>
        <item x="448"/>
        <item x="2956"/>
        <item x="1891"/>
        <item x="3022"/>
        <item x="467"/>
        <item x="442"/>
        <item x="232"/>
        <item x="2775"/>
        <item x="2061"/>
        <item x="1407"/>
        <item x="1808"/>
        <item x="318"/>
        <item x="1384"/>
        <item x="3199"/>
        <item x="1553"/>
        <item x="1408"/>
        <item x="645"/>
        <item x="2568"/>
        <item x="2029"/>
        <item x="1699"/>
        <item x="3268"/>
        <item x="2668"/>
        <item x="315"/>
        <item x="1267"/>
        <item x="2062"/>
        <item x="3248"/>
        <item x="3123"/>
        <item x="2575"/>
        <item x="2212"/>
        <item x="1828"/>
        <item x="386"/>
        <item x="983"/>
        <item x="1837"/>
        <item x="2550"/>
        <item x="3219"/>
        <item x="1924"/>
        <item x="2390"/>
        <item x="1138"/>
        <item x="1774"/>
        <item x="2639"/>
        <item x="2220"/>
        <item x="483"/>
        <item x="1050"/>
        <item x="748"/>
        <item x="2972"/>
        <item x="3492"/>
        <item x="1735"/>
        <item x="2948"/>
        <item x="2822"/>
        <item x="2415"/>
        <item x="1958"/>
        <item x="946"/>
        <item x="2833"/>
        <item x="2127"/>
        <item x="2902"/>
        <item x="2142"/>
        <item x="2603"/>
        <item x="3491"/>
        <item x="2072"/>
        <item x="1125"/>
        <item x="2273"/>
        <item x="639"/>
        <item x="188"/>
        <item x="3207"/>
        <item x="1494"/>
        <item x="1259"/>
        <item x="2555"/>
        <item x="3222"/>
        <item x="2078"/>
        <item x="2673"/>
        <item x="450"/>
        <item x="950"/>
        <item x="1423"/>
        <item x="3341"/>
        <item x="643"/>
        <item x="571"/>
        <item x="3485"/>
        <item x="3274"/>
        <item x="2121"/>
        <item x="1954"/>
        <item x="2347"/>
        <item x="71"/>
        <item x="522"/>
        <item x="905"/>
        <item x="2850"/>
        <item x="2241"/>
        <item x="951"/>
        <item x="1847"/>
        <item x="3430"/>
        <item x="1281"/>
        <item x="2527"/>
        <item x="1965"/>
        <item x="2552"/>
        <item x="1154"/>
        <item x="155"/>
        <item x="3238"/>
        <item x="1103"/>
        <item x="805"/>
        <item x="143"/>
        <item x="3293"/>
        <item x="671"/>
        <item x="1955"/>
        <item x="597"/>
        <item x="2275"/>
        <item x="1644"/>
        <item x="2543"/>
        <item x="2007"/>
        <item x="1906"/>
        <item x="3257"/>
        <item x="1559"/>
        <item x="1826"/>
        <item x="2604"/>
        <item x="2939"/>
        <item x="2615"/>
        <item x="1273"/>
        <item x="1106"/>
        <item x="2509"/>
        <item x="2036"/>
        <item x="2993"/>
        <item x="1841"/>
        <item x="3394"/>
        <item x="702"/>
        <item x="2554"/>
        <item x="561"/>
        <item x="1628"/>
        <item x="563"/>
        <item x="1706"/>
        <item x="2877"/>
        <item x="1240"/>
        <item x="290"/>
        <item x="1723"/>
        <item x="2982"/>
        <item x="1683"/>
        <item x="1405"/>
        <item x="1758"/>
        <item x="1224"/>
        <item x="2663"/>
        <item x="2378"/>
        <item x="1839"/>
        <item x="382"/>
        <item x="1426"/>
        <item x="690"/>
        <item x="1952"/>
        <item x="736"/>
        <item x="3427"/>
        <item x="3034"/>
        <item x="2404"/>
        <item x="750"/>
        <item x="2613"/>
        <item x="3368"/>
        <item x="969"/>
        <item x="3256"/>
        <item x="1674"/>
        <item x="1359"/>
        <item x="449"/>
        <item x="1282"/>
        <item x="2276"/>
        <item x="1215"/>
        <item x="1715"/>
        <item x="3279"/>
        <item x="132"/>
        <item x="2856"/>
        <item x="2556"/>
        <item x="459"/>
        <item x="1511"/>
        <item x="1404"/>
        <item x="1601"/>
        <item x="3227"/>
        <item x="1229"/>
        <item x="759"/>
        <item x="2013"/>
        <item x="1051"/>
        <item x="1884"/>
        <item x="2878"/>
        <item x="3380"/>
        <item x="3339"/>
        <item x="803"/>
        <item x="1291"/>
        <item x="2021"/>
        <item x="787"/>
        <item x="1598"/>
        <item x="287"/>
        <item x="1912"/>
        <item x="305"/>
        <item x="1501"/>
        <item x="55"/>
        <item x="121"/>
        <item x="991"/>
        <item x="2844"/>
        <item x="3462"/>
        <item x="646"/>
        <item x="425"/>
        <item x="150"/>
        <item x="1791"/>
        <item x="1986"/>
        <item x="2025"/>
        <item x="3291"/>
        <item x="148"/>
        <item x="2764"/>
        <item x="2508"/>
        <item x="624"/>
        <item x="1830"/>
        <item x="3391"/>
        <item x="351"/>
        <item x="696"/>
        <item x="1982"/>
        <item x="3231"/>
        <item x="59"/>
        <item x="1876"/>
        <item x="2227"/>
        <item x="3139"/>
        <item x="3140"/>
        <item x="555"/>
        <item x="2721"/>
        <item x="725"/>
        <item x="79"/>
        <item x="1350"/>
        <item x="765"/>
        <item x="3244"/>
        <item x="3272"/>
        <item x="460"/>
        <item x="178"/>
        <item x="637"/>
        <item x="981"/>
        <item x="1120"/>
        <item x="2012"/>
        <item x="2479"/>
        <item x="2744"/>
        <item x="3422"/>
        <item x="3396"/>
        <item x="112"/>
        <item x="586"/>
        <item x="2045"/>
        <item x="2035"/>
        <item x="1388"/>
        <item x="1411"/>
        <item x="463"/>
        <item x="2669"/>
        <item x="2791"/>
        <item x="551"/>
        <item x="2459"/>
        <item x="1919"/>
        <item x="2407"/>
        <item x="2815"/>
        <item x="2831"/>
        <item x="2724"/>
        <item x="506"/>
        <item x="1164"/>
        <item x="1231"/>
        <item x="2692"/>
        <item x="2994"/>
        <item x="2678"/>
        <item x="1203"/>
        <item x="1327"/>
        <item x="120"/>
        <item x="3246"/>
        <item x="1048"/>
        <item x="1568"/>
        <item x="2222"/>
        <item x="1849"/>
        <item x="2936"/>
        <item x="794"/>
        <item x="1310"/>
        <item x="60"/>
        <item x="673"/>
        <item x="2896"/>
        <item x="1951"/>
        <item x="1352"/>
        <item x="157"/>
        <item x="2252"/>
        <item x="2765"/>
        <item x="1110"/>
        <item x="724"/>
        <item x="1810"/>
        <item x="2860"/>
        <item x="852"/>
        <item x="61"/>
        <item x="2957"/>
        <item x="1506"/>
        <item x="2745"/>
        <item x="3077"/>
        <item x="1219"/>
        <item x="973"/>
        <item x="2963"/>
        <item x="1565"/>
        <item x="167"/>
        <item x="2805"/>
        <item x="2484"/>
        <item x="2202"/>
        <item x="2134"/>
        <item x="3398"/>
        <item x="412"/>
        <item x="3048"/>
        <item x="2499"/>
        <item x="2010"/>
        <item x="2356"/>
        <item x="3367"/>
        <item x="1136"/>
        <item x="252"/>
        <item x="3340"/>
        <item x="1309"/>
        <item x="1597"/>
        <item x="215"/>
        <item x="2318"/>
        <item x="263"/>
        <item x="3203"/>
        <item x="2869"/>
        <item x="2650"/>
        <item x="1911"/>
        <item x="83"/>
        <item x="2271"/>
        <item x="1179"/>
        <item x="1098"/>
        <item x="737"/>
        <item x="2910"/>
        <item x="3247"/>
        <item x="118"/>
        <item x="2918"/>
        <item x="1362"/>
        <item x="2563"/>
        <item x="364"/>
        <item x="457"/>
        <item x="2551"/>
        <item x="3281"/>
        <item x="1802"/>
        <item x="2073"/>
        <item x="234"/>
        <item x="1573"/>
        <item x="2630"/>
        <item x="3211"/>
        <item x="3045"/>
        <item x="1502"/>
        <item x="245"/>
        <item x="935"/>
        <item x="968"/>
        <item x="261"/>
        <item x="2244"/>
        <item x="3214"/>
        <item x="700"/>
        <item x="3389"/>
        <item x="1363"/>
        <item x="1395"/>
        <item x="1457"/>
        <item x="1634"/>
        <item x="216"/>
        <item x="2754"/>
        <item x="1931"/>
        <item x="1357"/>
        <item x="3342"/>
        <item x="1560"/>
        <item x="1865"/>
        <item x="872"/>
        <item x="2968"/>
        <item x="2213"/>
        <item x="1656"/>
        <item x="2514"/>
        <item x="2324"/>
        <item x="166"/>
        <item x="1658"/>
        <item x="2584"/>
        <item x="408"/>
        <item x="159"/>
        <item x="3108"/>
        <item x="806"/>
        <item x="1301"/>
        <item x="1854"/>
        <item x="1021"/>
        <item x="2216"/>
        <item x="1968"/>
        <item x="1319"/>
        <item x="893"/>
        <item x="1792"/>
        <item x="464"/>
        <item x="648"/>
        <item x="2505"/>
        <item x="2254"/>
        <item x="3082"/>
        <item x="695"/>
        <item x="3255"/>
        <item x="1009"/>
        <item x="2292"/>
        <item x="1607"/>
        <item x="2181"/>
        <item x="2297"/>
        <item x="2681"/>
        <item x="2055"/>
        <item x="1108"/>
        <item x="1603"/>
        <item x="37"/>
        <item x="3252"/>
        <item x="479"/>
        <item x="2694"/>
        <item x="1975"/>
        <item x="1277"/>
        <item x="1124"/>
        <item x="2916"/>
        <item x="1248"/>
        <item x="34"/>
        <item x="2853"/>
        <item x="2237"/>
        <item x="1478"/>
        <item x="1491"/>
        <item x="495"/>
        <item x="2631"/>
        <item x="1189"/>
        <item x="1081"/>
        <item x="1092"/>
        <item x="535"/>
        <item x="970"/>
        <item x="358"/>
        <item x="2810"/>
        <item x="387"/>
        <item x="2225"/>
        <item x="2672"/>
        <item x="1786"/>
        <item x="1253"/>
        <item x="1056"/>
        <item x="3319"/>
        <item x="3300"/>
        <item x="3125"/>
        <item x="2469"/>
        <item x="1"/>
        <item x="792"/>
        <item x="2987"/>
        <item x="1617"/>
        <item x="490"/>
        <item x="3403"/>
        <item x="3250"/>
        <item x="2690"/>
        <item x="941"/>
        <item x="1681"/>
        <item x="1476"/>
        <item x="1538"/>
        <item x="136"/>
        <item x="2066"/>
        <item x="573"/>
        <item x="974"/>
        <item x="254"/>
        <item x="3001"/>
        <item x="2802"/>
        <item x="1618"/>
        <item x="2122"/>
        <item x="1883"/>
        <item x="2442"/>
        <item x="1252"/>
        <item x="899"/>
        <item x="2270"/>
        <item x="697"/>
        <item x="2807"/>
        <item x="1075"/>
        <item x="1728"/>
        <item x="207"/>
        <item x="525"/>
        <item x="1983"/>
        <item x="2487"/>
        <item x="3107"/>
        <item x="2769"/>
        <item x="3181"/>
        <item x="2662"/>
        <item x="660"/>
        <item x="2717"/>
        <item x="965"/>
        <item x="3362"/>
        <item x="2894"/>
        <item x="2054"/>
        <item x="1913"/>
        <item x="1396"/>
        <item x="1989"/>
        <item x="875"/>
        <item x="3053"/>
        <item x="2501"/>
        <item x="1732"/>
        <item x="1165"/>
        <item x="3104"/>
        <item x="2224"/>
        <item x="1424"/>
        <item x="134"/>
        <item x="1145"/>
        <item x="206"/>
        <item x="1233"/>
        <item x="1736"/>
        <item x="1719"/>
        <item x="21"/>
        <item x="3386"/>
        <item x="2205"/>
        <item x="291"/>
        <item x="189"/>
        <item x="2601"/>
        <item x="3193"/>
        <item x="80"/>
        <item x="540"/>
        <item x="3282"/>
        <item x="1635"/>
        <item x="1260"/>
        <item x="1679"/>
        <item x="1676"/>
        <item x="1770"/>
        <item x="1853"/>
        <item x="2654"/>
        <item x="1745"/>
        <item x="2622"/>
        <item x="1835"/>
        <item x="417"/>
        <item x="934"/>
        <item x="2003"/>
        <item x="3059"/>
        <item x="1276"/>
        <item x="3067"/>
        <item x="2362"/>
        <item x="1317"/>
        <item x="195"/>
        <item x="1793"/>
        <item x="2152"/>
        <item x="3162"/>
        <item x="764"/>
        <item x="1558"/>
        <item x="2361"/>
        <item x="2882"/>
        <item x="1244"/>
        <item x="289"/>
        <item x="2887"/>
        <item x="558"/>
        <item x="1823"/>
        <item x="652"/>
        <item x="3"/>
        <item x="2048"/>
        <item x="380"/>
        <item x="3115"/>
        <item x="1088"/>
        <item x="574"/>
        <item x="2493"/>
        <item x="717"/>
        <item x="1160"/>
        <item x="1592"/>
        <item x="2109"/>
        <item x="1470"/>
        <item x="2074"/>
        <item x="785"/>
        <item x="1212"/>
        <item x="509"/>
        <item x="2518"/>
        <item x="3084"/>
        <item x="383"/>
        <item x="3039"/>
        <item x="339"/>
        <item x="1926"/>
        <item x="2729"/>
        <item x="3038"/>
        <item x="3286"/>
        <item x="1036"/>
        <item x="2382"/>
        <item x="3052"/>
        <item x="2461"/>
        <item x="1435"/>
        <item x="1097"/>
        <item x="714"/>
        <item x="395"/>
        <item x="3057"/>
        <item x="2871"/>
        <item x="2039"/>
        <item x="1858"/>
        <item x="3224"/>
        <item x="1762"/>
        <item x="1206"/>
        <item x="2246"/>
        <item x="326"/>
        <item x="975"/>
        <item x="2640"/>
        <item x="1046"/>
        <item x="527"/>
        <item x="498"/>
        <item x="192"/>
        <item x="2243"/>
        <item x="3312"/>
        <item x="2960"/>
        <item x="607"/>
        <item x="3003"/>
        <item x="2419"/>
        <item x="1938"/>
        <item x="128"/>
        <item x="248"/>
        <item x="2511"/>
        <item x="1712"/>
        <item x="1190"/>
        <item x="2980"/>
        <item x="687"/>
        <item x="2358"/>
        <item x="3352"/>
        <item x="1650"/>
        <item x="139"/>
        <item x="1220"/>
        <item x="2789"/>
        <item x="1647"/>
        <item x="1855"/>
        <item x="1163"/>
        <item x="2387"/>
        <item x="1746"/>
        <item x="1312"/>
        <item x="2790"/>
        <item x="1383"/>
        <item x="2991"/>
        <item x="1178"/>
        <item x="2965"/>
        <item x="2139"/>
        <item x="770"/>
        <item x="3006"/>
        <item x="1052"/>
        <item x="2398"/>
        <item x="521"/>
        <item x="3361"/>
        <item x="486"/>
        <item x="1087"/>
        <item x="2043"/>
        <item x="3420"/>
        <item x="3333"/>
        <item x="2937"/>
        <item x="1909"/>
        <item x="577"/>
        <item x="1600"/>
        <item x="3434"/>
        <item x="3277"/>
        <item x="3147"/>
        <item x="1067"/>
        <item x="3348"/>
        <item x="3133"/>
        <item x="956"/>
        <item x="1615"/>
        <item x="3148"/>
        <item x="744"/>
        <item x="3423"/>
        <item x="241"/>
        <item x="1188"/>
        <item x="174"/>
        <item x="2300"/>
        <item x="2659"/>
        <item x="1148"/>
        <item x="2557"/>
        <item x="2520"/>
        <item x="1691"/>
        <item x="3464"/>
        <item x="1990"/>
        <item x="58"/>
        <item x="476"/>
        <item x="1226"/>
        <item x="1978"/>
        <item x="22"/>
        <item x="2504"/>
        <item x="462"/>
        <item x="3290"/>
        <item x="2524"/>
        <item x="3298"/>
        <item x="1825"/>
        <item x="212"/>
        <item x="2532"/>
        <item x="1414"/>
        <item x="659"/>
        <item x="2517"/>
        <item x="3288"/>
        <item x="389"/>
        <item x="356"/>
        <item x="359"/>
        <item x="2588"/>
        <item x="2934"/>
        <item x="208"/>
        <item x="348"/>
        <item x="2705"/>
        <item x="3343"/>
        <item x="81"/>
        <item x="870"/>
        <item x="1391"/>
        <item x="3344"/>
        <item x="2431"/>
        <item x="1717"/>
        <item x="593"/>
        <item x="902"/>
        <item x="1523"/>
        <item x="560"/>
        <item x="3440"/>
        <item x="2106"/>
        <item x="75"/>
        <item x="2597"/>
        <item x="179"/>
        <item x="828"/>
        <item x="2386"/>
        <item x="766"/>
        <item x="2800"/>
        <item x="869"/>
        <item x="2851"/>
        <item x="2848"/>
        <item x="2954"/>
        <item x="906"/>
        <item x="1660"/>
        <item x="1104"/>
        <item x="2641"/>
        <item x="1316"/>
        <item x="1245"/>
        <item x="1018"/>
        <item x="3208"/>
        <item x="92"/>
        <item x="1072"/>
        <item x="27"/>
        <item x="938"/>
        <item x="168"/>
        <item x="814"/>
        <item x="1077"/>
        <item x="1970"/>
        <item x="1373"/>
        <item x="39"/>
        <item x="677"/>
        <item x="201"/>
        <item x="2182"/>
        <item x="410"/>
        <item x="3202"/>
        <item x="1910"/>
        <item x="2277"/>
        <item x="90"/>
        <item x="2354"/>
        <item x="3098"/>
        <item x="2655"/>
        <item x="1645"/>
        <item x="392"/>
        <item x="2414"/>
        <item x="116"/>
        <item x="3089"/>
        <item x="3287"/>
        <item x="2996"/>
        <item x="1740"/>
        <item x="2251"/>
        <item x="1153"/>
        <item x="3063"/>
        <item x="471"/>
        <item x="2567"/>
        <item x="2454"/>
        <item x="3178"/>
        <item x="3473"/>
        <item x="1140"/>
        <item x="2388"/>
        <item x="2525"/>
        <item x="1908"/>
        <item x="1288"/>
        <item x="1112"/>
        <item x="1134"/>
        <item x="757"/>
        <item x="3392"/>
        <item x="2341"/>
        <item x="2418"/>
        <item x="3017"/>
        <item x="2797"/>
        <item x="50"/>
        <item x="1542"/>
        <item x="1256"/>
        <item x="2084"/>
        <item x="2217"/>
        <item x="406"/>
        <item x="570"/>
        <item x="191"/>
        <item x="1000"/>
        <item x="1877"/>
        <item x="2688"/>
        <item x="2422"/>
        <item x="2463"/>
        <item x="954"/>
        <item x="69"/>
        <item x="1997"/>
        <item x="496"/>
        <item x="3480"/>
        <item x="1678"/>
        <item x="1105"/>
        <item x="2943"/>
        <item x="2966"/>
        <item x="2158"/>
        <item x="2327"/>
        <item x="3141"/>
        <item x="144"/>
        <item x="1722"/>
        <item x="439"/>
        <item x="556"/>
        <item x="669"/>
        <item x="2350"/>
        <item x="103"/>
        <item x="3358"/>
        <item x="1787"/>
        <item x="1417"/>
        <item x="1280"/>
        <item x="2747"/>
        <item x="3069"/>
        <item x="2941"/>
        <item x="1564"/>
        <item x="2782"/>
        <item x="3366"/>
        <item x="3187"/>
        <item x="1242"/>
        <item x="1041"/>
        <item x="3249"/>
        <item x="127"/>
        <item x="1692"/>
        <item x="2498"/>
        <item x="1979"/>
        <item x="2087"/>
        <item x="2699"/>
        <item x="3284"/>
        <item x="1516"/>
        <item x="327"/>
        <item x="1974"/>
        <item x="3457"/>
        <item x="1127"/>
        <item x="3144"/>
        <item x="1432"/>
        <item x="1800"/>
        <item x="237"/>
        <item x="2068"/>
        <item x="284"/>
        <item x="2683"/>
        <item x="2702"/>
        <item x="1821"/>
        <item x="1196"/>
        <item x="1338"/>
        <item x="2147"/>
        <item x="1436"/>
        <item x="2173"/>
        <item x="1459"/>
        <item x="1237"/>
        <item x="2492"/>
        <item x="184"/>
        <item x="1700"/>
        <item x="3109"/>
        <item x="768"/>
        <item x="2874"/>
        <item x="1199"/>
        <item x="1445"/>
        <item x="685"/>
        <item x="1340"/>
        <item x="1314"/>
        <item x="2278"/>
        <item x="1409"/>
        <item x="355"/>
        <item x="1929"/>
        <item x="1575"/>
        <item x="2593"/>
        <item x="2437"/>
        <item x="1764"/>
        <item x="2255"/>
        <item x="864"/>
        <item x="1508"/>
        <item x="1967"/>
        <item x="3201"/>
        <item x="3030"/>
        <item x="749"/>
        <item x="2884"/>
        <item x="2693"/>
        <item x="2471"/>
        <item x="288"/>
        <item x="3414"/>
        <item x="1486"/>
        <item x="161"/>
        <item x="1297"/>
        <item x="2736"/>
        <item x="2716"/>
        <item x="745"/>
        <item x="2383"/>
        <item x="2184"/>
        <item x="1336"/>
        <item x="2804"/>
        <item x="3478"/>
        <item x="979"/>
        <item x="66"/>
        <item x="1324"/>
        <item x="1563"/>
        <item x="2006"/>
        <item x="2040"/>
        <item x="2085"/>
        <item x="2187"/>
        <item x="3431"/>
        <item x="2472"/>
        <item x="1441"/>
        <item x="218"/>
        <item x="2466"/>
        <item x="1895"/>
        <item x="1811"/>
        <item x="708"/>
        <item x="259"/>
        <item x="3273"/>
        <item x="441"/>
        <item x="1637"/>
        <item x="517"/>
        <item x="2696"/>
        <item x="2153"/>
        <item x="3399"/>
        <item x="3101"/>
        <item x="942"/>
        <item x="3375"/>
        <item x="865"/>
        <item x="411"/>
        <item x="1094"/>
        <item x="2287"/>
        <item x="175"/>
        <item x="1556"/>
        <item x="1152"/>
        <item x="688"/>
        <item x="617"/>
        <item x="3441"/>
        <item x="740"/>
        <item x="2969"/>
        <item x="512"/>
        <item x="3004"/>
        <item x="1609"/>
        <item x="3152"/>
        <item x="2030"/>
        <item x="2280"/>
        <item x="2464"/>
        <item x="304"/>
        <item x="2836"/>
        <item x="2097"/>
        <item x="1731"/>
        <item x="3406"/>
        <item x="963"/>
        <item x="46"/>
        <item x="793"/>
        <item x="1063"/>
        <item x="2824"/>
        <item x="1022"/>
        <item x="672"/>
        <item x="2355"/>
        <item x="2104"/>
        <item x="1380"/>
        <item x="3336"/>
        <item x="2154"/>
        <item x="626"/>
        <item x="2845"/>
        <item x="1453"/>
        <item x="379"/>
        <item x="1874"/>
        <item x="105"/>
        <item x="2248"/>
        <item x="113"/>
        <item x="2707"/>
        <item x="1101"/>
        <item x="2059"/>
        <item x="1382"/>
        <item x="2664"/>
        <item x="1848"/>
        <item x="1504"/>
        <item x="1642"/>
        <item x="2979"/>
        <item x="2610"/>
        <item x="1473"/>
        <item x="2321"/>
        <item x="895"/>
        <item x="1193"/>
        <item x="1505"/>
        <item x="1084"/>
        <item x="160"/>
        <item x="115"/>
        <item x="1971"/>
        <item x="816"/>
        <item x="2658"/>
        <item x="978"/>
        <item x="2938"/>
        <item x="366"/>
        <item x="2813"/>
        <item x="2308"/>
        <item x="3150"/>
        <item x="1773"/>
        <item x="274"/>
        <item x="1369"/>
        <item x="2636"/>
        <item x="2211"/>
        <item x="381"/>
        <item x="670"/>
        <item x="3400"/>
        <item x="656"/>
        <item x="664"/>
        <item x="2977"/>
        <item x="2978"/>
        <item x="2164"/>
        <item x="3146"/>
        <item x="2981"/>
        <item x="3132"/>
        <item x="1147"/>
        <item x="3025"/>
        <item x="2155"/>
        <item x="3294"/>
        <item x="3090"/>
        <item x="1150"/>
        <item x="2046"/>
        <item x="2806"/>
        <item x="1879"/>
        <item x="41"/>
        <item x="657"/>
        <item x="510"/>
        <item x="2895"/>
        <item x="1468"/>
        <item x="3111"/>
        <item x="171"/>
        <item x="2420"/>
        <item x="1896"/>
        <item x="100"/>
        <item x="1599"/>
        <item x="273"/>
        <item x="1271"/>
        <item x="135"/>
        <item x="454"/>
        <item x="3143"/>
        <item x="1577"/>
        <item x="162"/>
        <item x="2545"/>
        <item x="3074"/>
        <item x="468"/>
        <item x="17"/>
        <item x="1784"/>
        <item x="3234"/>
        <item x="384"/>
        <item x="940"/>
        <item x="2317"/>
        <item x="2337"/>
        <item x="1472"/>
        <item x="948"/>
        <item x="1379"/>
        <item x="1004"/>
        <item x="2031"/>
        <item x="1654"/>
        <item x="1652"/>
        <item x="2219"/>
        <item x="907"/>
        <item x="1586"/>
        <item x="1128"/>
        <item x="1659"/>
        <item x="3263"/>
        <item x="2446"/>
        <item x="1370"/>
        <item t="default"/>
      </items>
    </pivotField>
    <pivotField showAll="0"/>
    <pivotField showAll="0"/>
    <pivotField numFmtId="22"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2">
    <field x="12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Count of TicketID" fld="0" subtotal="count" baseField="5" baseItem="0"/>
    <dataField name="Count of TicketID2" fld="0" subtotal="count" showDataAs="percentOfRow" baseField="5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86BE61-C704-40F4-8907-5D81BD890DD9}" name="Ticket Volume by Chanel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16:M21" firstHeaderRow="0" firstDataRow="1" firstDataCol="1"/>
  <pivotFields count="26">
    <pivotField dataField="1" showAll="0"/>
    <pivotField showAll="0"/>
    <pivotField showAll="0"/>
    <pivotField showAll="0"/>
    <pivotField showAll="0"/>
    <pivotField showAll="0"/>
    <pivotField showAll="0"/>
    <pivotField showAll="0"/>
    <pivotField numFmtId="22" showAll="0">
      <items count="3497">
        <item x="2176"/>
        <item x="321"/>
        <item x="1328"/>
        <item x="492"/>
        <item x="2019"/>
        <item x="3212"/>
        <item x="3463"/>
        <item x="795"/>
        <item x="550"/>
        <item x="2883"/>
        <item x="2513"/>
        <item x="346"/>
        <item x="1205"/>
        <item x="1513"/>
        <item x="2566"/>
        <item x="621"/>
        <item x="1738"/>
        <item x="2218"/>
        <item x="1842"/>
        <item x="2667"/>
        <item x="2905"/>
        <item x="1111"/>
        <item x="801"/>
        <item x="1121"/>
        <item x="242"/>
        <item x="3163"/>
        <item x="2435"/>
        <item x="513"/>
        <item x="1059"/>
        <item x="200"/>
        <item x="1321"/>
        <item x="921"/>
        <item x="431"/>
        <item x="474"/>
        <item x="1698"/>
        <item x="1069"/>
        <item x="107"/>
        <item x="2697"/>
        <item x="722"/>
        <item x="1718"/>
        <item x="1342"/>
        <item x="937"/>
        <item x="2089"/>
        <item x="1917"/>
        <item x="1346"/>
        <item x="2375"/>
        <item x="2457"/>
        <item x="591"/>
        <item x="1014"/>
        <item x="1402"/>
        <item x="2177"/>
        <item x="1515"/>
        <item x="3078"/>
        <item x="1339"/>
        <item x="2157"/>
        <item x="2428"/>
        <item x="1418"/>
        <item x="825"/>
        <item x="629"/>
        <item x="3429"/>
        <item x="675"/>
        <item x="104"/>
        <item x="3044"/>
        <item x="330"/>
        <item x="1298"/>
        <item x="2540"/>
        <item x="1588"/>
        <item x="2582"/>
        <item x="2921"/>
        <item x="308"/>
        <item x="1806"/>
        <item x="1726"/>
        <item x="373"/>
        <item x="2547"/>
        <item x="3296"/>
        <item x="891"/>
        <item x="3466"/>
        <item x="277"/>
        <item x="3324"/>
        <item x="992"/>
        <item x="149"/>
        <item x="1900"/>
        <item x="451"/>
        <item x="94"/>
        <item x="30"/>
        <item x="2708"/>
        <item x="297"/>
        <item x="2645"/>
        <item x="3032"/>
        <item x="3126"/>
        <item x="1181"/>
        <item x="303"/>
        <item x="1044"/>
        <item x="2843"/>
        <item x="2974"/>
        <item x="2429"/>
        <item x="3047"/>
        <item x="1335"/>
        <item x="3070"/>
        <item x="529"/>
        <item x="2657"/>
        <item x="3364"/>
        <item x="2580"/>
        <item x="362"/>
        <item x="2619"/>
        <item x="1950"/>
        <item x="1631"/>
        <item x="863"/>
        <item x="709"/>
        <item x="1320"/>
        <item x="867"/>
        <item x="1812"/>
        <item x="2451"/>
        <item x="478"/>
        <item x="3018"/>
        <item x="1964"/>
        <item x="712"/>
        <item x="3124"/>
        <item x="2578"/>
        <item x="310"/>
        <item x="440"/>
        <item x="962"/>
        <item x="676"/>
        <item x="3012"/>
        <item x="2891"/>
        <item x="2756"/>
        <item x="1043"/>
        <item x="1690"/>
        <item x="3095"/>
        <item x="2732"/>
        <item x="1747"/>
        <item x="3097"/>
        <item x="3355"/>
        <item x="1433"/>
        <item x="1756"/>
        <item x="302"/>
        <item x="1622"/>
        <item x="861"/>
        <item x="1824"/>
        <item x="1334"/>
        <item x="2715"/>
        <item x="2825"/>
        <item x="3228"/>
        <item x="236"/>
        <item x="342"/>
        <item x="3014"/>
        <item x="2391"/>
        <item x="523"/>
        <item x="3122"/>
        <item x="2339"/>
        <item x="1019"/>
        <item x="3314"/>
        <item x="1102"/>
        <item x="1545"/>
        <item x="2864"/>
        <item x="2553"/>
        <item x="1987"/>
        <item x="23"/>
        <item x="2160"/>
        <item x="2047"/>
        <item x="1595"/>
        <item x="1028"/>
        <item x="3241"/>
        <item x="2486"/>
        <item x="1054"/>
        <item x="3037"/>
        <item x="995"/>
        <item x="1621"/>
        <item x="1797"/>
        <item x="1349"/>
        <item x="754"/>
        <item x="3050"/>
        <item x="541"/>
        <item x="1655"/>
        <item x="692"/>
        <item x="689"/>
        <item x="3303"/>
        <item x="1251"/>
        <item x="1653"/>
        <item x="3345"/>
        <item x="2608"/>
        <item x="2232"/>
        <item x="4"/>
        <item x="501"/>
        <item x="2314"/>
        <item x="1159"/>
        <item x="871"/>
        <item x="788"/>
        <item x="2624"/>
        <item x="2136"/>
        <item x="352"/>
        <item x="3417"/>
        <item x="485"/>
        <item x="2094"/>
        <item x="1921"/>
        <item x="3444"/>
        <item x="1366"/>
        <item x="1761"/>
        <item x="1716"/>
        <item x="1779"/>
        <item x="682"/>
        <item x="1386"/>
        <item x="2590"/>
        <item x="1749"/>
        <item x="3432"/>
        <item x="2985"/>
        <item x="2526"/>
        <item x="1230"/>
        <item x="3061"/>
        <item x="1480"/>
        <item x="3190"/>
        <item x="1869"/>
        <item x="2859"/>
        <item x="2115"/>
        <item x="1695"/>
        <item x="311"/>
        <item x="2146"/>
        <item x="2870"/>
        <item x="3317"/>
        <item x="896"/>
        <item x="2145"/>
        <item x="365"/>
        <item x="993"/>
        <item x="1942"/>
        <item x="776"/>
        <item x="916"/>
        <item x="2315"/>
        <item x="2924"/>
        <item x="1616"/>
        <item x="1261"/>
        <item x="1574"/>
        <item x="1372"/>
        <item x="165"/>
        <item x="3093"/>
        <item x="1031"/>
        <item x="1846"/>
        <item x="746"/>
        <item x="2903"/>
        <item x="3182"/>
        <item x="922"/>
        <item x="2016"/>
        <item x="3118"/>
        <item x="497"/>
        <item x="3075"/>
        <item x="684"/>
        <item x="88"/>
        <item x="1305"/>
        <item x="627"/>
        <item x="1844"/>
        <item x="1284"/>
        <item x="484"/>
        <item x="2529"/>
        <item x="1623"/>
        <item x="1743"/>
        <item x="961"/>
        <item x="924"/>
        <item x="564"/>
        <item x="1798"/>
        <item x="2516"/>
        <item x="3197"/>
        <item x="1311"/>
        <item x="1661"/>
        <item x="219"/>
        <item x="1675"/>
        <item x="843"/>
        <item x="2755"/>
        <item x="3313"/>
        <item x="926"/>
        <item x="2606"/>
        <item x="3451"/>
        <item x="1898"/>
        <item x="2970"/>
        <item x="2070"/>
        <item x="622"/>
        <item x="582"/>
        <item x="911"/>
        <item x="328"/>
        <item x="2400"/>
        <item x="1863"/>
        <item x="2357"/>
        <item x="773"/>
        <item x="2858"/>
        <item x="337"/>
        <item x="2133"/>
        <item x="281"/>
        <item x="2490"/>
        <item x="3393"/>
        <item x="240"/>
        <item x="2634"/>
        <item x="1272"/>
        <item x="1554"/>
        <item x="1442"/>
        <item x="1680"/>
        <item x="293"/>
        <item x="1096"/>
        <item x="2684"/>
        <item x="247"/>
        <item x="3311"/>
        <item x="3024"/>
        <item x="239"/>
        <item x="1058"/>
        <item x="264"/>
        <item x="2503"/>
        <item x="862"/>
        <item x="878"/>
        <item x="1107"/>
        <item x="2100"/>
        <item x="25"/>
        <item x="2485"/>
        <item x="2149"/>
        <item x="2359"/>
        <item x="1857"/>
        <item x="3481"/>
        <item x="1118"/>
        <item x="1270"/>
        <item x="635"/>
        <item x="2546"/>
        <item x="2230"/>
        <item x="295"/>
        <item x="681"/>
        <item x="999"/>
        <item x="3156"/>
        <item x="2208"/>
        <item x="3494"/>
        <item x="731"/>
        <item x="1625"/>
        <item x="628"/>
        <item x="1836"/>
        <item x="1533"/>
        <item x="164"/>
        <item x="374"/>
        <item x="2069"/>
        <item x="1794"/>
        <item x="1045"/>
        <item x="923"/>
        <item x="2370"/>
        <item x="581"/>
        <item x="250"/>
        <item x="2395"/>
        <item x="2594"/>
        <item x="12"/>
        <item x="2872"/>
        <item x="2839"/>
        <item x="51"/>
        <item x="1785"/>
        <item x="1210"/>
        <item x="2118"/>
        <item x="889"/>
        <item x="2646"/>
        <item x="2380"/>
        <item x="505"/>
        <item x="2165"/>
        <item x="1180"/>
        <item x="153"/>
        <item x="3161"/>
        <item x="723"/>
        <item x="283"/>
        <item x="2441"/>
        <item x="3051"/>
        <item x="1897"/>
        <item x="2750"/>
        <item x="2709"/>
        <item x="1257"/>
        <item x="1139"/>
        <item x="133"/>
        <item x="701"/>
        <item x="198"/>
        <item x="3446"/>
        <item x="2438"/>
        <item x="279"/>
        <item x="774"/>
        <item x="1783"/>
        <item x="511"/>
        <item x="2196"/>
        <item x="2743"/>
        <item x="2363"/>
        <item x="1172"/>
        <item x="2259"/>
        <item x="3106"/>
        <item x="832"/>
        <item x="2193"/>
        <item x="1875"/>
        <item x="2621"/>
        <item x="1932"/>
        <item x="2930"/>
        <item x="357"/>
        <item x="309"/>
        <item x="1704"/>
        <item x="257"/>
        <item x="2393"/>
        <item x="56"/>
        <item x="3055"/>
        <item x="791"/>
        <item x="845"/>
        <item x="3486"/>
        <item x="29"/>
        <item x="733"/>
        <item x="1498"/>
        <item x="2113"/>
        <item x="1529"/>
        <item x="1611"/>
        <item x="507"/>
        <item x="16"/>
        <item x="1454"/>
        <item x="407"/>
        <item x="2204"/>
        <item x="2873"/>
        <item x="1029"/>
        <item x="1458"/>
        <item x="1907"/>
        <item x="1071"/>
        <item x="3374"/>
        <item x="2168"/>
        <item x="2075"/>
        <item x="338"/>
        <item x="2285"/>
        <item x="3308"/>
        <item x="1313"/>
        <item x="398"/>
        <item x="19"/>
        <item x="2751"/>
        <item x="2050"/>
        <item x="2961"/>
        <item x="2130"/>
        <item x="1998"/>
        <item x="296"/>
        <item x="2796"/>
        <item x="549"/>
        <item x="93"/>
        <item x="904"/>
        <item x="2192"/>
        <item x="122"/>
        <item x="2798"/>
        <item x="372"/>
        <item x="2947"/>
        <item x="2906"/>
        <item x="1671"/>
        <item x="1410"/>
        <item x="1815"/>
        <item x="2935"/>
        <item x="3334"/>
        <item x="2455"/>
        <item x="504"/>
        <item x="3220"/>
        <item x="3337"/>
        <item x="1546"/>
        <item x="1596"/>
        <item x="651"/>
        <item x="3449"/>
        <item x="169"/>
        <item x="2893"/>
        <item x="2009"/>
        <item x="1514"/>
        <item x="1017"/>
        <item x="538"/>
        <item x="1033"/>
        <item x="1156"/>
        <item x="2737"/>
        <item x="1552"/>
        <item x="879"/>
        <item x="3419"/>
        <item x="779"/>
        <item x="580"/>
        <item x="1995"/>
        <item x="2581"/>
        <item x="1296"/>
        <item x="1137"/>
        <item x="1387"/>
        <item x="596"/>
        <item x="375"/>
        <item x="2577"/>
        <item x="2279"/>
        <item x="1368"/>
        <item x="846"/>
        <item x="494"/>
        <item x="2169"/>
        <item x="3223"/>
        <item x="3149"/>
        <item x="3028"/>
        <item x="2680"/>
        <item x="562"/>
        <item x="920"/>
        <item x="2698"/>
        <item x="3467"/>
        <item x="1871"/>
        <item x="2829"/>
        <item x="1959"/>
        <item x="1131"/>
        <item x="106"/>
        <item x="1727"/>
        <item x="2037"/>
        <item x="611"/>
        <item x="1816"/>
        <item x="1831"/>
        <item x="1024"/>
        <item x="1437"/>
        <item x="2549"/>
        <item x="1829"/>
        <item x="1217"/>
        <item x="817"/>
        <item x="3346"/>
        <item x="2512"/>
        <item x="1221"/>
        <item x="3233"/>
        <item x="1866"/>
        <item x="1254"/>
        <item x="967"/>
        <item x="401"/>
        <item x="2234"/>
        <item x="1627"/>
        <item x="1827"/>
        <item x="1860"/>
        <item x="830"/>
        <item x="3029"/>
        <item x="982"/>
        <item x="1016"/>
        <item x="2928"/>
        <item x="1755"/>
        <item x="2571"/>
        <item x="2325"/>
        <item x="1594"/>
        <item x="2591"/>
        <item x="345"/>
        <item x="1289"/>
        <item x="2221"/>
        <item x="183"/>
        <item x="2812"/>
        <item x="1398"/>
        <item x="1579"/>
        <item x="436"/>
        <item x="2616"/>
        <item x="145"/>
        <item x="1213"/>
        <item x="2017"/>
        <item x="2811"/>
        <item x="1639"/>
        <item x="3321"/>
        <item x="3376"/>
        <item x="1171"/>
        <item x="775"/>
        <item x="2191"/>
        <item x="1482"/>
        <item x="299"/>
        <item x="2888"/>
        <item x="3117"/>
        <item x="1177"/>
        <item x="3142"/>
        <item x="2561"/>
        <item x="2345"/>
        <item x="1109"/>
        <item x="3454"/>
        <item x="874"/>
        <item x="3009"/>
        <item x="2436"/>
        <item x="2394"/>
        <item x="1448"/>
        <item x="2253"/>
        <item x="2426"/>
        <item x="1218"/>
        <item x="1665"/>
        <item x="2385"/>
        <item x="1544"/>
        <item x="487"/>
        <item x="2329"/>
        <item x="3120"/>
        <item x="1182"/>
        <item x="1149"/>
        <item x="333"/>
        <item x="2304"/>
        <item x="818"/>
        <item x="2262"/>
        <item x="729"/>
        <item x="2320"/>
        <item x="1752"/>
        <item x="2226"/>
        <item x="2738"/>
        <item x="2495"/>
        <item x="3240"/>
        <item x="2001"/>
        <item x="943"/>
        <item x="3213"/>
        <item x="3452"/>
        <item x="2044"/>
        <item x="2542"/>
        <item x="3354"/>
        <item x="276"/>
        <item x="409"/>
        <item x="117"/>
        <item x="2990"/>
        <item x="649"/>
        <item x="2175"/>
        <item x="2235"/>
        <item x="1771"/>
        <item x="2727"/>
        <item x="890"/>
        <item x="1130"/>
        <item x="1547"/>
        <item x="35"/>
        <item x="1973"/>
        <item x="1555"/>
        <item x="2322"/>
        <item x="154"/>
        <item x="2453"/>
        <item x="2933"/>
        <item x="1355"/>
        <item x="211"/>
        <item x="2670"/>
        <item x="1500"/>
        <item x="244"/>
        <item x="2373"/>
        <item x="3320"/>
        <item x="1834"/>
        <item x="636"/>
        <item x="2913"/>
        <item x="1711"/>
        <item x="1065"/>
        <item x="1492"/>
        <item x="2483"/>
        <item x="837"/>
        <item x="3000"/>
        <item x="2114"/>
        <item x="74"/>
        <item x="63"/>
        <item x="2598"/>
        <item x="1322"/>
        <item x="2125"/>
        <item x="809"/>
        <item x="3489"/>
        <item x="2612"/>
        <item x="1290"/>
        <item x="49"/>
        <item x="2108"/>
        <item x="1091"/>
        <item x="3408"/>
        <item x="1701"/>
        <item x="1089"/>
        <item x="1079"/>
        <item x="2384"/>
        <item x="2841"/>
        <item x="227"/>
        <item x="1581"/>
        <item x="430"/>
        <item x="292"/>
        <item x="915"/>
        <item x="2099"/>
        <item x="1406"/>
        <item x="73"/>
        <item x="610"/>
        <item x="1040"/>
        <item x="1496"/>
        <item x="222"/>
        <item x="3131"/>
        <item x="2689"/>
        <item x="1262"/>
        <item x="3297"/>
        <item x="980"/>
        <item x="2245"/>
        <item x="658"/>
        <item x="2695"/>
        <item x="2522"/>
        <item x="2749"/>
        <item x="2879"/>
        <item x="2838"/>
        <item x="997"/>
        <item x="882"/>
        <item x="3479"/>
        <item x="2098"/>
        <item x="1191"/>
        <item x="1430"/>
        <item x="1185"/>
        <item x="3110"/>
        <item x="1518"/>
        <item x="1485"/>
        <item x="1920"/>
        <item x="1481"/>
        <item x="2523"/>
        <item x="2150"/>
        <item x="3066"/>
        <item x="728"/>
        <item x="226"/>
        <item x="3100"/>
        <item x="1003"/>
        <item x="2305"/>
        <item x="884"/>
        <item x="3484"/>
        <item x="1412"/>
        <item x="416"/>
        <item x="821"/>
        <item x="2620"/>
        <item x="823"/>
        <item x="2562"/>
        <item x="559"/>
        <item x="2210"/>
        <item x="43"/>
        <item x="1264"/>
        <item x="2086"/>
        <item x="1748"/>
        <item x="1006"/>
        <item x="52"/>
        <item x="427"/>
        <item x="2063"/>
        <item x="3058"/>
        <item x="1582"/>
        <item x="1662"/>
        <item x="1936"/>
        <item x="988"/>
        <item x="2788"/>
        <item x="368"/>
        <item x="1593"/>
        <item x="70"/>
        <item x="592"/>
        <item x="445"/>
        <item x="1144"/>
        <item x="857"/>
        <item x="3169"/>
        <item x="1977"/>
        <item x="260"/>
        <item x="2310"/>
        <item x="1840"/>
        <item x="2340"/>
        <item x="2161"/>
        <item x="2338"/>
        <item x="1085"/>
        <item x="173"/>
        <item x="40"/>
        <item x="1788"/>
        <item x="349"/>
        <item x="2265"/>
        <item x="2816"/>
        <item x="2052"/>
        <item x="2671"/>
        <item x="1209"/>
        <item x="314"/>
        <item x="2952"/>
        <item x="2776"/>
        <item x="1235"/>
        <item x="2058"/>
        <item x="554"/>
        <item x="2065"/>
        <item x="568"/>
        <item x="2875"/>
        <item x="3487"/>
        <item x="644"/>
        <item x="2311"/>
        <item x="3020"/>
        <item x="1236"/>
        <item x="3377"/>
        <item x="2303"/>
        <item x="2830"/>
        <item x="885"/>
        <item x="2302"/>
        <item x="1438"/>
        <item x="2129"/>
        <item x="2028"/>
        <item x="1624"/>
        <item x="1066"/>
        <item x="262"/>
        <item x="1969"/>
        <item x="2018"/>
        <item x="1760"/>
        <item x="235"/>
        <item x="2060"/>
        <item x="1930"/>
        <item x="2266"/>
        <item x="2250"/>
        <item x="1809"/>
        <item x="1934"/>
        <item x="1729"/>
        <item x="908"/>
        <item x="2343"/>
        <item x="3310"/>
        <item x="1801"/>
        <item x="1032"/>
        <item x="1399"/>
        <item x="2587"/>
        <item x="432"/>
        <item x="1285"/>
        <item x="193"/>
        <item x="583"/>
        <item x="3370"/>
        <item x="3448"/>
        <item x="393"/>
        <item x="1643"/>
        <item x="1358"/>
        <item x="2881"/>
        <item x="125"/>
        <item x="1757"/>
        <item x="470"/>
        <item x="1286"/>
        <item x="2468"/>
        <item x="1697"/>
        <item x="2294"/>
        <item x="3262"/>
        <item x="3094"/>
        <item x="2855"/>
        <item x="47"/>
        <item x="3350"/>
        <item x="3332"/>
        <item x="1090"/>
        <item x="2082"/>
        <item x="1814"/>
        <item x="2701"/>
        <item x="524"/>
        <item x="2144"/>
        <item x="1630"/>
        <item x="2053"/>
        <item x="95"/>
        <item x="545"/>
        <item x="220"/>
        <item x="1013"/>
        <item x="2586"/>
        <item x="1557"/>
        <item x="3180"/>
        <item x="1724"/>
        <item x="827"/>
        <item x="377"/>
        <item x="834"/>
        <item x="2096"/>
        <item x="1663"/>
        <item x="548"/>
        <item x="539"/>
        <item x="3357"/>
        <item x="2401"/>
        <item x="3046"/>
        <item x="2946"/>
        <item x="2032"/>
        <item x="1307"/>
        <item x="2725"/>
        <item x="187"/>
        <item x="536"/>
        <item x="2635"/>
        <item x="344"/>
        <item x="936"/>
        <item x="271"/>
        <item x="388"/>
        <item x="1315"/>
        <item x="1881"/>
        <item x="1415"/>
        <item x="623"/>
        <item x="2847"/>
        <item x="482"/>
        <item x="2223"/>
        <item x="1047"/>
        <item x="3443"/>
        <item x="1899"/>
        <item x="1890"/>
        <item x="972"/>
        <item x="2103"/>
        <item x="2411"/>
        <item x="2117"/>
        <item x="141"/>
        <item x="1250"/>
        <item x="1999"/>
        <item x="3243"/>
        <item x="1175"/>
        <item x="720"/>
        <item x="1020"/>
        <item x="1705"/>
        <item x="2685"/>
        <item x="537"/>
        <item x="741"/>
        <item x="2159"/>
        <item x="742"/>
        <item x="1993"/>
        <item x="848"/>
        <item x="703"/>
        <item x="2757"/>
        <item x="1474"/>
        <item x="2574"/>
        <item x="3011"/>
        <item x="1443"/>
        <item x="98"/>
        <item x="2538"/>
        <item x="1963"/>
        <item x="1228"/>
        <item x="3405"/>
        <item x="1957"/>
        <item x="2434"/>
        <item x="3428"/>
        <item x="1465"/>
        <item x="86"/>
        <item x="859"/>
        <item x="2477"/>
        <item x="3472"/>
        <item x="447"/>
        <item x="3073"/>
        <item x="2787"/>
        <item x="1375"/>
        <item x="2950"/>
        <item x="2198"/>
        <item x="1528"/>
        <item x="1234"/>
        <item x="2846"/>
        <item x="2313"/>
        <item x="835"/>
        <item x="1689"/>
        <item x="2971"/>
        <item x="343"/>
        <item x="2042"/>
        <item x="1268"/>
        <item x="605"/>
        <item x="2474"/>
        <item x="2137"/>
        <item x="2368"/>
        <item x="710"/>
        <item x="2458"/>
        <item x="2430"/>
        <item x="608"/>
        <item x="3023"/>
        <item x="2110"/>
        <item x="2912"/>
        <item x="158"/>
        <item x="322"/>
        <item x="2306"/>
        <item x="1687"/>
        <item x="1945"/>
        <item x="1062"/>
        <item x="699"/>
        <item x="2731"/>
        <item x="45"/>
        <item x="833"/>
        <item x="3153"/>
        <item x="892"/>
        <item x="85"/>
        <item x="947"/>
        <item x="1456"/>
        <item x="2945"/>
        <item x="928"/>
        <item x="2443"/>
        <item x="1640"/>
        <item x="2309"/>
        <item x="400"/>
        <item x="901"/>
        <item x="13"/>
        <item x="683"/>
        <item x="1584"/>
        <item x="461"/>
        <item x="1484"/>
        <item x="588"/>
        <item x="3353"/>
        <item x="3242"/>
        <item x="842"/>
        <item x="1807"/>
        <item x="1012"/>
        <item x="3488"/>
        <item x="618"/>
        <item x="11"/>
        <item x="810"/>
        <item x="2295"/>
        <item x="53"/>
        <item x="1914"/>
        <item x="2735"/>
        <item x="3265"/>
        <item x="294"/>
        <item x="493"/>
        <item x="1439"/>
        <item x="2997"/>
        <item x="1037"/>
        <item x="716"/>
        <item x="3384"/>
        <item x="2767"/>
        <item x="1462"/>
        <item x="3356"/>
        <item x="1293"/>
        <item x="1742"/>
        <item x="1283"/>
        <item x="2691"/>
        <item x="181"/>
        <item x="2286"/>
        <item x="2510"/>
        <item x="751"/>
        <item x="437"/>
        <item x="2014"/>
        <item x="1166"/>
        <item x="2126"/>
        <item x="2827"/>
        <item x="2336"/>
        <item x="2898"/>
        <item x="3086"/>
        <item x="2151"/>
        <item x="760"/>
        <item x="2986"/>
        <item x="2569"/>
        <item x="1238"/>
        <item x="1005"/>
        <item x="28"/>
        <item x="3174"/>
        <item x="1225"/>
        <item x="2633"/>
        <item x="394"/>
        <item x="1042"/>
        <item x="324"/>
        <item x="2837"/>
        <item x="2123"/>
        <item x="3442"/>
        <item x="989"/>
        <item x="3373"/>
        <item x="1775"/>
        <item x="317"/>
        <item x="3151"/>
        <item x="76"/>
        <item x="2975"/>
        <item x="1901"/>
        <item x="1526"/>
        <item x="1093"/>
        <item x="2809"/>
        <item x="1202"/>
        <item x="2720"/>
        <item x="2392"/>
        <item x="2290"/>
        <item x="534"/>
        <item x="3482"/>
        <item x="452"/>
        <item x="1864"/>
        <item x="2904"/>
        <item x="711"/>
        <item x="1343"/>
        <item x="2399"/>
        <item x="2000"/>
        <item x="2958"/>
        <item x="2774"/>
        <item x="790"/>
        <item x="428"/>
        <item x="3258"/>
        <item x="2233"/>
        <item x="755"/>
        <item x="2617"/>
        <item x="3088"/>
        <item x="1507"/>
        <item x="777"/>
        <item x="367"/>
        <item x="2195"/>
        <item x="3468"/>
        <item x="1525"/>
        <item x="1135"/>
        <item x="2132"/>
        <item x="2890"/>
        <item x="953"/>
        <item x="3184"/>
        <item x="1744"/>
        <item x="2183"/>
        <item x="255"/>
        <item x="466"/>
        <item x="3251"/>
        <item x="1861"/>
        <item x="3172"/>
        <item x="2917"/>
        <item x="1132"/>
        <item x="3103"/>
        <item x="2478"/>
        <item x="1892"/>
        <item x="3267"/>
        <item x="1960"/>
        <item x="1796"/>
        <item x="1805"/>
        <item x="1709"/>
        <item x="2409"/>
        <item x="2417"/>
        <item x="2190"/>
        <item x="2638"/>
        <item x="2163"/>
        <item x="734"/>
        <item x="3194"/>
        <item x="2828"/>
        <item x="1186"/>
        <item x="3049"/>
        <item x="1551"/>
        <item x="473"/>
        <item x="976"/>
        <item x="2408"/>
        <item x="984"/>
        <item x="1984"/>
        <item x="767"/>
        <item x="2282"/>
        <item x="1751"/>
        <item x="2107"/>
        <item x="3493"/>
        <item x="1278"/>
        <item x="944"/>
        <item x="3385"/>
        <item x="1585"/>
        <item x="1626"/>
        <item x="72"/>
        <item x="2264"/>
        <item x="1578"/>
        <item x="369"/>
        <item x="3128"/>
        <item x="2814"/>
        <item x="2231"/>
        <item x="971"/>
        <item x="2964"/>
        <item x="331"/>
        <item x="680"/>
        <item x="1466"/>
        <item x="1162"/>
        <item x="2589"/>
        <item x="363"/>
        <item x="719"/>
        <item x="3036"/>
        <item x="2091"/>
        <item x="2643"/>
        <item x="1095"/>
        <item x="3304"/>
        <item x="1852"/>
        <item x="1803"/>
        <item x="3461"/>
        <item x="2480"/>
        <item x="301"/>
        <item x="613"/>
        <item x="1902"/>
        <item x="3283"/>
        <item x="1035"/>
        <item x="3309"/>
        <item x="194"/>
        <item x="3436"/>
        <item x="2637"/>
        <item x="1510"/>
        <item x="858"/>
        <item x="2861"/>
        <item x="2544"/>
        <item x="1208"/>
        <item x="2330"/>
        <item x="3418"/>
        <item x="615"/>
        <item x="1561"/>
        <item x="667"/>
        <item x="491"/>
        <item x="753"/>
        <item x="87"/>
        <item x="798"/>
        <item x="3056"/>
        <item x="2022"/>
        <item x="266"/>
        <item x="840"/>
        <item x="894"/>
        <item x="3412"/>
        <item x="2467"/>
        <item x="1169"/>
        <item x="1981"/>
        <item x="3289"/>
        <item x="1710"/>
        <item x="2618"/>
        <item x="2944"/>
        <item x="1657"/>
        <item x="829"/>
        <item x="3204"/>
        <item x="1115"/>
        <item x="3465"/>
        <item x="3404"/>
        <item x="6"/>
        <item x="772"/>
        <item x="282"/>
        <item x="903"/>
        <item x="2507"/>
        <item x="1083"/>
        <item x="3019"/>
        <item x="2760"/>
        <item x="2389"/>
        <item x="371"/>
        <item x="1845"/>
        <item x="1889"/>
        <item x="1741"/>
        <item x="826"/>
        <item x="3235"/>
        <item x="913"/>
        <item x="2746"/>
        <item x="2135"/>
        <item x="131"/>
        <item x="2614"/>
        <item x="3301"/>
        <item x="2835"/>
        <item x="2020"/>
        <item x="2648"/>
        <item x="2723"/>
        <item x="1258"/>
        <item x="1804"/>
        <item x="197"/>
        <item x="2706"/>
        <item x="1076"/>
        <item x="230"/>
        <item x="67"/>
        <item x="1856"/>
        <item x="2548"/>
        <item x="2412"/>
        <item x="1269"/>
        <item x="3316"/>
        <item x="3325"/>
        <item x="508"/>
        <item x="443"/>
        <item x="721"/>
        <item x="1427"/>
        <item x="3276"/>
        <item x="1641"/>
        <item x="1100"/>
        <item x="2909"/>
        <item x="1818"/>
        <item x="1972"/>
        <item x="1517"/>
        <item x="3347"/>
        <item x="1720"/>
        <item x="1943"/>
        <item x="1519"/>
        <item x="3397"/>
        <item x="265"/>
        <item x="180"/>
        <item x="789"/>
        <item x="2267"/>
        <item x="38"/>
        <item x="1376"/>
        <item x="3041"/>
        <item x="876"/>
        <item x="1265"/>
        <item x="2283"/>
        <item x="977"/>
        <item x="2570"/>
        <item x="320"/>
        <item x="325"/>
        <item x="738"/>
        <item x="3138"/>
        <item x="456"/>
        <item x="1332"/>
        <item x="1360"/>
        <item x="3031"/>
        <item x="1354"/>
        <item x="1820"/>
        <item x="5"/>
        <item x="662"/>
        <item x="1868"/>
        <item x="3401"/>
        <item x="2611"/>
        <item x="126"/>
        <item x="609"/>
        <item x="2849"/>
        <item x="84"/>
        <item x="390"/>
        <item x="2768"/>
        <item x="455"/>
        <item x="813"/>
        <item x="1200"/>
        <item x="3490"/>
        <item x="601"/>
        <item x="217"/>
        <item x="1750"/>
        <item x="3192"/>
        <item x="3388"/>
        <item x="2119"/>
        <item x="2374"/>
        <item x="831"/>
        <item x="2984"/>
        <item x="278"/>
        <item x="2364"/>
        <item x="2476"/>
        <item x="3060"/>
        <item x="1420"/>
        <item x="228"/>
        <item x="3189"/>
        <item x="873"/>
        <item x="1933"/>
        <item x="2293"/>
        <item x="2536"/>
        <item x="1397"/>
        <item x="1214"/>
        <item x="1060"/>
        <item x="1776"/>
        <item x="1886"/>
        <item x="1569"/>
        <item x="1173"/>
        <item x="2819"/>
        <item x="1053"/>
        <item x="2880"/>
        <item x="531"/>
        <item x="514"/>
        <item x="1428"/>
        <item x="1347"/>
        <item x="2026"/>
        <item x="3371"/>
        <item x="2607"/>
        <item x="2506"/>
        <item x="2360"/>
        <item x="3035"/>
        <item x="151"/>
        <item x="2197"/>
        <item x="3470"/>
        <item x="1030"/>
        <item x="1122"/>
        <item x="2674"/>
        <item x="2781"/>
        <item x="3413"/>
        <item x="2783"/>
        <item x="1669"/>
        <item x="1790"/>
        <item x="399"/>
        <item x="1061"/>
        <item x="604"/>
        <item x="1294"/>
        <item x="1216"/>
        <item x="2433"/>
        <item x="2452"/>
        <item x="18"/>
        <item x="2719"/>
        <item x="1610"/>
        <item x="102"/>
        <item x="1467"/>
        <item x="1249"/>
        <item x="2778"/>
        <item x="2260"/>
        <item x="2424"/>
        <item x="124"/>
        <item x="1469"/>
        <item x="631"/>
        <item x="186"/>
        <item x="3130"/>
        <item x="209"/>
        <item x="3424"/>
        <item x="2752"/>
        <item x="752"/>
        <item x="1953"/>
        <item x="1114"/>
        <item x="438"/>
        <item x="2033"/>
        <item x="2008"/>
        <item x="1116"/>
        <item x="616"/>
        <item x="2942"/>
        <item x="1133"/>
        <item x="275"/>
        <item x="2762"/>
        <item x="1026"/>
        <item x="3002"/>
        <item x="258"/>
        <item x="3005"/>
        <item x="1455"/>
        <item x="488"/>
        <item x="666"/>
        <item x="1263"/>
        <item x="360"/>
        <item x="500"/>
        <item x="2148"/>
        <item x="3173"/>
        <item x="3071"/>
        <item x="2653"/>
        <item x="2973"/>
        <item x="3349"/>
        <item x="1039"/>
        <item x="3218"/>
        <item x="307"/>
        <item x="3360"/>
        <item x="2240"/>
        <item x="2785"/>
        <item x="1475"/>
        <item x="1401"/>
        <item x="2652"/>
        <item x="68"/>
        <item x="839"/>
        <item x="856"/>
        <item x="3096"/>
        <item x="3318"/>
        <item x="2998"/>
        <item x="2342"/>
        <item x="1367"/>
        <item x="2714"/>
        <item x="1488"/>
        <item x="156"/>
        <item x="267"/>
        <item x="62"/>
        <item x="163"/>
        <item x="1170"/>
        <item x="1666"/>
        <item x="3113"/>
        <item x="229"/>
        <item x="1025"/>
        <item x="2784"/>
        <item x="925"/>
        <item x="2992"/>
        <item x="2808"/>
        <item x="3476"/>
        <item x="1532"/>
        <item x="694"/>
        <item x="1027"/>
        <item x="1413"/>
        <item x="2346"/>
        <item x="2093"/>
        <item x="2092"/>
        <item x="994"/>
        <item x="2288"/>
        <item x="1549"/>
        <item x="378"/>
        <item x="341"/>
        <item x="802"/>
        <item x="2284"/>
        <item x="1686"/>
        <item x="2927"/>
        <item x="1870"/>
        <item x="202"/>
        <item x="2199"/>
        <item x="3390"/>
        <item x="444"/>
        <item x="2595"/>
        <item x="1548"/>
        <item x="2915"/>
        <item x="1001"/>
        <item x="990"/>
        <item x="3239"/>
        <item x="3166"/>
        <item x="3253"/>
        <item x="3160"/>
        <item x="822"/>
        <item x="2868"/>
        <item x="2214"/>
        <item x="249"/>
        <item x="1583"/>
        <item x="958"/>
        <item x="1946"/>
        <item x="2687"/>
        <item x="1976"/>
        <item x="1893"/>
        <item x="1602"/>
        <item x="2024"/>
        <item x="761"/>
        <item x="1389"/>
        <item x="2564"/>
        <item x="32"/>
        <item x="1540"/>
        <item x="1419"/>
        <item x="109"/>
        <item x="598"/>
        <item x="3105"/>
        <item x="633"/>
        <item x="1416"/>
        <item x="329"/>
        <item x="998"/>
        <item x="2832"/>
        <item x="1703"/>
        <item x="3302"/>
        <item x="630"/>
        <item x="2448"/>
        <item x="674"/>
        <item x="2416"/>
        <item x="2365"/>
        <item x="796"/>
        <item x="3145"/>
        <item x="811"/>
        <item x="1308"/>
        <item x="2200"/>
        <item x="2676"/>
        <item x="1292"/>
        <item x="2156"/>
        <item x="97"/>
        <item x="2700"/>
        <item x="3445"/>
        <item x="170"/>
        <item x="1949"/>
        <item x="370"/>
        <item x="1721"/>
        <item x="747"/>
        <item x="2967"/>
        <item x="557"/>
        <item x="3229"/>
        <item x="2647"/>
        <item x="2649"/>
        <item x="1651"/>
        <item x="3437"/>
        <item x="99"/>
        <item x="177"/>
        <item x="2331"/>
        <item x="812"/>
        <item x="1082"/>
        <item x="2344"/>
        <item x="1646"/>
        <item x="900"/>
        <item x="2962"/>
        <item x="3007"/>
        <item x="1275"/>
        <item x="20"/>
        <item x="3027"/>
        <item x="3175"/>
        <item x="735"/>
        <item x="1055"/>
        <item x="2766"/>
        <item x="726"/>
        <item x="2162"/>
        <item x="2988"/>
        <item x="196"/>
        <item x="280"/>
        <item x="1664"/>
        <item x="3165"/>
        <item x="3129"/>
        <item x="2940"/>
        <item x="1503"/>
        <item x="3453"/>
        <item x="1499"/>
        <item x="3363"/>
        <item x="732"/>
        <item x="771"/>
        <item x="2494"/>
        <item x="3015"/>
        <item x="2840"/>
        <item x="678"/>
        <item x="3271"/>
        <item x="3033"/>
        <item x="1591"/>
        <item x="1822"/>
        <item x="910"/>
        <item x="480"/>
        <item x="1648"/>
        <item x="3186"/>
        <item x="1915"/>
        <item x="1007"/>
        <item x="2027"/>
        <item x="1570"/>
        <item x="3210"/>
        <item x="1707"/>
        <item x="3379"/>
        <item x="939"/>
        <item x="1279"/>
        <item x="691"/>
        <item x="3285"/>
        <item x="101"/>
        <item x="849"/>
        <item x="1799"/>
        <item x="1850"/>
        <item x="1765"/>
        <item x="3483"/>
        <item x="2167"/>
        <item x="543"/>
        <item x="797"/>
        <item x="31"/>
        <item x="1113"/>
        <item x="2625"/>
        <item x="2141"/>
        <item x="2560"/>
        <item x="756"/>
        <item x="553"/>
        <item x="2274"/>
        <item x="1536"/>
        <item x="3295"/>
        <item x="520"/>
        <item x="1521"/>
        <item x="782"/>
        <item x="1708"/>
        <item x="286"/>
        <item x="693"/>
        <item x="1295"/>
        <item x="256"/>
        <item x="469"/>
        <item x="883"/>
        <item x="3116"/>
        <item x="3154"/>
        <item x="1562"/>
        <item x="2761"/>
        <item x="544"/>
        <item x="1403"/>
        <item x="2579"/>
        <item x="1859"/>
        <item x="1333"/>
        <item x="1604"/>
        <item x="1966"/>
        <item x="2004"/>
        <item x="1146"/>
        <item x="3438"/>
        <item x="1157"/>
        <item x="2793"/>
        <item x="2722"/>
        <item x="2515"/>
        <item x="354"/>
        <item x="123"/>
        <item x="2333"/>
        <item x="418"/>
        <item x="3043"/>
        <item x="1819"/>
        <item x="3402"/>
        <item x="2323"/>
        <item x="2932"/>
        <item x="2665"/>
        <item x="2500"/>
        <item x="3164"/>
        <item x="530"/>
        <item x="686"/>
        <item x="854"/>
        <item x="3179"/>
        <item x="2801"/>
        <item x="2439"/>
        <item x="272"/>
        <item x="1956"/>
        <item x="2710"/>
        <item x="2718"/>
        <item x="3278"/>
        <item x="1918"/>
        <item x="3072"/>
        <item x="3411"/>
        <item x="589"/>
        <item x="650"/>
        <item x="713"/>
        <item x="2403"/>
        <item x="2326"/>
        <item x="402"/>
        <item x="2366"/>
        <item x="176"/>
        <item x="1522"/>
        <item x="233"/>
        <item x="2779"/>
        <item x="632"/>
        <item x="2335"/>
        <item x="3064"/>
        <item x="1580"/>
        <item x="3458"/>
        <item x="2427"/>
        <item x="594"/>
        <item x="841"/>
        <item x="54"/>
        <item x="2826"/>
        <item x="1996"/>
        <item x="2491"/>
        <item x="1948"/>
        <item x="2792"/>
        <item x="1300"/>
        <item x="640"/>
        <item x="1385"/>
        <item x="2929"/>
        <item x="927"/>
        <item x="2842"/>
        <item x="820"/>
        <item x="612"/>
        <item x="1780"/>
        <item x="2592"/>
        <item x="1638"/>
        <item x="2406"/>
        <item x="1887"/>
        <item x="1490"/>
        <item x="516"/>
        <item x="1940"/>
        <item x="576"/>
        <item x="2041"/>
        <item x="3409"/>
        <item x="1766"/>
        <item x="391"/>
        <item x="1431"/>
        <item x="3305"/>
        <item x="706"/>
        <item x="1613"/>
        <item x="1763"/>
        <item x="2733"/>
        <item x="3168"/>
        <item x="3266"/>
        <item x="638"/>
        <item x="2023"/>
        <item x="414"/>
        <item x="3381"/>
        <item x="3236"/>
        <item x="24"/>
        <item x="415"/>
        <item x="1789"/>
        <item x="3447"/>
        <item x="880"/>
        <item x="2316"/>
        <item x="679"/>
        <item x="2353"/>
        <item x="3119"/>
        <item x="2049"/>
        <item x="1524"/>
        <item x="1463"/>
        <item x="2257"/>
        <item x="2539"/>
        <item x="1994"/>
        <item x="3016"/>
        <item x="335"/>
        <item x="2682"/>
        <item x="1608"/>
        <item x="2742"/>
        <item x="783"/>
        <item x="1961"/>
        <item x="2818"/>
        <item x="603"/>
        <item x="914"/>
        <item x="1447"/>
        <item x="3269"/>
        <item x="238"/>
        <item x="300"/>
        <item x="547"/>
        <item x="246"/>
        <item x="1198"/>
        <item x="912"/>
        <item x="3013"/>
        <item x="1195"/>
        <item x="2440"/>
        <item x="3369"/>
        <item x="2249"/>
        <item x="1885"/>
        <item x="519"/>
        <item x="2528"/>
        <item x="2763"/>
        <item x="2677"/>
        <item x="1483"/>
        <item x="2771"/>
        <item x="2080"/>
        <item x="955"/>
        <item x="1572"/>
        <item x="2541"/>
        <item x="763"/>
        <item x="565"/>
        <item x="2953"/>
        <item x="231"/>
        <item x="888"/>
        <item x="2189"/>
        <item x="2679"/>
        <item x="2820"/>
        <item x="2444"/>
        <item x="743"/>
        <item x="668"/>
        <item x="1605"/>
        <item x="3382"/>
        <item x="705"/>
        <item x="824"/>
        <item x="1527"/>
        <item x="1323"/>
        <item x="26"/>
        <item x="2180"/>
        <item x="1733"/>
        <item x="489"/>
        <item x="3079"/>
        <item x="2703"/>
        <item x="2238"/>
        <item x="2712"/>
        <item x="2071"/>
        <item x="1451"/>
        <item x="2298"/>
        <item x="2289"/>
        <item x="2867"/>
        <item x="312"/>
        <item x="1266"/>
        <item x="2332"/>
        <item x="3134"/>
        <item x="780"/>
        <item x="64"/>
        <item x="3062"/>
        <item x="397"/>
        <item x="213"/>
        <item x="3307"/>
        <item x="1425"/>
        <item x="2521"/>
        <item x="2632"/>
        <item x="1880"/>
        <item x="2178"/>
        <item x="253"/>
        <item x="1714"/>
        <item x="2095"/>
        <item x="3456"/>
        <item x="1713"/>
        <item x="2077"/>
        <item x="502"/>
        <item x="528"/>
        <item x="1353"/>
        <item x="3439"/>
        <item x="804"/>
        <item x="3260"/>
        <item x="1123"/>
        <item x="1142"/>
        <item x="1255"/>
        <item x="2207"/>
        <item x="185"/>
        <item x="3021"/>
        <item x="1247"/>
        <item x="1873"/>
        <item x="3159"/>
        <item x="2482"/>
        <item x="2299"/>
        <item x="966"/>
        <item x="1194"/>
        <item x="1754"/>
        <item x="2465"/>
        <item x="1460"/>
        <item x="3068"/>
        <item x="2920"/>
        <item x="1325"/>
        <item x="1795"/>
        <item x="422"/>
        <item x="665"/>
        <item x="3112"/>
        <item x="1274"/>
        <item x="1777"/>
        <item x="1535"/>
        <item x="1393"/>
        <item x="3177"/>
        <item x="3323"/>
        <item x="2817"/>
        <item x="453"/>
        <item x="48"/>
        <item x="1184"/>
        <item x="1034"/>
        <item x="2101"/>
        <item x="251"/>
        <item x="2328"/>
        <item x="2770"/>
        <item x="1534"/>
        <item x="2396"/>
        <item x="36"/>
        <item x="3421"/>
        <item x="575"/>
        <item x="243"/>
        <item x="909"/>
        <item x="2922"/>
        <item x="1694"/>
        <item x="89"/>
        <item x="2600"/>
        <item x="2753"/>
        <item x="2402"/>
        <item x="3183"/>
        <item x="3176"/>
        <item x="2889"/>
        <item x="2585"/>
        <item x="949"/>
        <item x="2367"/>
        <item x="214"/>
        <item x="15"/>
        <item x="2194"/>
        <item x="57"/>
        <item x="2821"/>
        <item x="137"/>
        <item x="584"/>
        <item x="769"/>
        <item x="172"/>
        <item x="1739"/>
        <item x="2432"/>
        <item x="270"/>
        <item x="1512"/>
        <item x="1070"/>
        <item x="2704"/>
        <item x="932"/>
        <item x="3065"/>
        <item x="3209"/>
        <item x="2124"/>
        <item x="2857"/>
        <item x="319"/>
        <item x="2185"/>
        <item x="1543"/>
        <item x="334"/>
        <item x="475"/>
        <item x="1753"/>
        <item x="1002"/>
        <item x="1730"/>
        <item x="2005"/>
        <item x="964"/>
        <item x="65"/>
        <item x="1364"/>
        <item x="3191"/>
        <item x="2203"/>
        <item x="1781"/>
        <item x="2773"/>
        <item x="2955"/>
        <item x="2907"/>
        <item x="3170"/>
        <item x="111"/>
        <item x="2067"/>
        <item x="1450"/>
        <item x="1725"/>
        <item x="1446"/>
        <item x="945"/>
        <item x="2901"/>
        <item x="3083"/>
        <item x="3433"/>
        <item x="1392"/>
        <item x="1832"/>
        <item x="2803"/>
        <item x="1331"/>
        <item x="1151"/>
        <item x="3081"/>
        <item x="2489"/>
        <item x="1365"/>
        <item x="10"/>
        <item x="2470"/>
        <item x="435"/>
        <item x="1495"/>
        <item x="1817"/>
        <item x="3259"/>
        <item x="2741"/>
        <item x="1520"/>
        <item x="2711"/>
        <item x="9"/>
        <item x="532"/>
        <item x="3425"/>
        <item x="1011"/>
        <item x="2090"/>
        <item x="1010"/>
        <item x="2911"/>
        <item x="2201"/>
        <item x="1904"/>
        <item x="316"/>
        <item x="353"/>
        <item x="1176"/>
        <item x="82"/>
        <item x="2900"/>
        <item x="2923"/>
        <item x="2914"/>
        <item x="2661"/>
        <item x="2425"/>
        <item x="2410"/>
        <item x="1303"/>
        <item x="1099"/>
        <item x="3114"/>
        <item x="569"/>
        <item x="2931"/>
        <item x="429"/>
        <item x="147"/>
        <item x="3085"/>
        <item x="515"/>
        <item x="1080"/>
        <item x="2666"/>
        <item x="3230"/>
        <item x="1537"/>
        <item x="2296"/>
        <item x="77"/>
        <item x="1633"/>
        <item x="3261"/>
        <item x="350"/>
        <item x="1400"/>
        <item x="419"/>
        <item x="2596"/>
        <item x="2413"/>
        <item x="987"/>
        <item x="2780"/>
        <item x="3395"/>
        <item x="1614"/>
        <item x="1769"/>
        <item x="886"/>
        <item x="8"/>
        <item x="1337"/>
        <item x="1962"/>
        <item x="3221"/>
        <item x="91"/>
        <item x="2759"/>
        <item x="2236"/>
        <item x="1326"/>
        <item x="1143"/>
        <item x="784"/>
        <item x="1684"/>
        <item x="3092"/>
        <item x="625"/>
        <item x="2642"/>
        <item x="1390"/>
        <item x="620"/>
        <item x="1589"/>
        <item x="204"/>
        <item x="2629"/>
        <item x="405"/>
        <item x="781"/>
        <item x="2143"/>
        <item x="205"/>
        <item x="1851"/>
        <item x="1590"/>
        <item x="1452"/>
        <item x="1576"/>
        <item x="1201"/>
        <item x="2057"/>
        <item x="2660"/>
        <item x="2140"/>
        <item x="108"/>
        <item x="566"/>
        <item x="199"/>
        <item x="1117"/>
        <item x="1329"/>
        <item x="465"/>
        <item x="1197"/>
        <item x="2381"/>
        <item x="952"/>
        <item x="1843"/>
        <item x="2242"/>
        <item x="3455"/>
        <item x="917"/>
        <item x="2083"/>
        <item x="3196"/>
        <item x="3328"/>
        <item x="3264"/>
        <item x="1239"/>
        <item x="602"/>
        <item x="1429"/>
        <item x="2449"/>
        <item x="2886"/>
        <item x="7"/>
        <item x="3469"/>
        <item x="1371"/>
        <item x="1927"/>
        <item x="2531"/>
        <item x="2269"/>
        <item x="585"/>
        <item x="1487"/>
        <item x="715"/>
        <item x="1531"/>
        <item x="2450"/>
        <item x="2995"/>
        <item x="3292"/>
        <item x="1421"/>
        <item x="2481"/>
        <item x="2291"/>
        <item x="3254"/>
        <item x="533"/>
        <item x="868"/>
        <item x="1207"/>
        <item x="1649"/>
        <item x="3158"/>
        <item x="1183"/>
        <item x="1928"/>
        <item x="2256"/>
        <item x="1377"/>
        <item x="385"/>
        <item x="2301"/>
        <item x="3495"/>
        <item x="3270"/>
        <item x="3331"/>
        <item x="2728"/>
        <item x="3206"/>
        <item x="3326"/>
        <item x="996"/>
        <item x="2475"/>
        <item x="590"/>
        <item x="1672"/>
        <item x="2772"/>
        <item x="223"/>
        <item x="1916"/>
        <item x="2854"/>
        <item x="546"/>
        <item x="403"/>
        <item x="2862"/>
        <item x="1204"/>
        <item x="3216"/>
        <item x="2951"/>
        <item x="1947"/>
        <item x="634"/>
        <item x="2623"/>
        <item x="1158"/>
        <item x="2206"/>
        <item x="2535"/>
        <item x="268"/>
        <item x="2261"/>
        <item x="786"/>
        <item x="2558"/>
        <item x="3188"/>
        <item x="762"/>
        <item x="225"/>
        <item x="2372"/>
        <item x="1612"/>
        <item x="1167"/>
        <item x="3327"/>
        <item x="1550"/>
        <item x="1348"/>
        <item x="1925"/>
        <item x="1888"/>
        <item x="3099"/>
        <item x="2188"/>
        <item x="2537"/>
        <item x="2656"/>
        <item x="2799"/>
        <item x="1126"/>
        <item x="898"/>
        <item x="306"/>
        <item x="3359"/>
        <item x="1833"/>
        <item x="1813"/>
        <item x="844"/>
        <item x="850"/>
        <item x="2823"/>
        <item x="2079"/>
        <item x="1702"/>
        <item x="2496"/>
        <item x="2258"/>
        <item x="78"/>
        <item x="2351"/>
        <item x="1330"/>
        <item x="2172"/>
        <item x="2460"/>
        <item x="3026"/>
        <item x="2171"/>
        <item x="838"/>
        <item x="3155"/>
        <item x="3195"/>
        <item x="2573"/>
        <item x="2885"/>
        <item x="1696"/>
        <item x="959"/>
        <item x="3351"/>
        <item x="499"/>
        <item x="881"/>
        <item x="44"/>
        <item x="1243"/>
        <item x="2599"/>
        <item x="572"/>
        <item x="2215"/>
        <item x="578"/>
        <item x="1345"/>
        <item x="2038"/>
        <item x="3200"/>
        <item x="2051"/>
        <item x="1374"/>
        <item x="130"/>
        <item x="836"/>
        <item x="2899"/>
        <item x="2319"/>
        <item x="3315"/>
        <item x="960"/>
        <item x="361"/>
        <item x="2628"/>
        <item x="3054"/>
        <item x="14"/>
        <item x="600"/>
        <item x="2397"/>
        <item x="2976"/>
        <item x="1985"/>
        <item x="1688"/>
        <item x="1668"/>
        <item x="2488"/>
        <item x="3225"/>
        <item x="919"/>
        <item x="653"/>
        <item x="3205"/>
        <item x="1939"/>
        <item x="2128"/>
        <item x="424"/>
        <item x="1302"/>
        <item x="1008"/>
        <item x="1922"/>
        <item x="2174"/>
        <item x="1434"/>
        <item x="3237"/>
        <item x="3157"/>
        <item x="2999"/>
        <item x="2534"/>
        <item x="1489"/>
        <item x="2530"/>
        <item x="957"/>
        <item x="3475"/>
        <item x="2445"/>
        <item x="3329"/>
        <item x="2609"/>
        <item x="224"/>
        <item x="1737"/>
        <item x="3306"/>
        <item x="1351"/>
        <item x="1734"/>
        <item x="518"/>
        <item x="3435"/>
        <item x="1068"/>
        <item x="2002"/>
        <item x="619"/>
        <item x="3217"/>
        <item x="2186"/>
        <item x="376"/>
        <item x="1629"/>
        <item x="3387"/>
        <item x="3127"/>
        <item x="2239"/>
        <item x="3226"/>
        <item x="807"/>
        <item x="142"/>
        <item x="1129"/>
        <item x="140"/>
        <item x="340"/>
        <item x="2686"/>
        <item x="1299"/>
        <item x="1049"/>
        <item x="332"/>
        <item x="2794"/>
        <item x="2983"/>
        <item x="1677"/>
        <item x="3076"/>
        <item x="2102"/>
        <item x="2034"/>
        <item x="2056"/>
        <item x="2081"/>
        <item x="3198"/>
        <item x="1023"/>
        <item x="421"/>
        <item x="2989"/>
        <item x="2519"/>
        <item x="1378"/>
        <item x="481"/>
        <item x="2565"/>
        <item x="655"/>
        <item x="1693"/>
        <item x="1767"/>
        <item x="3460"/>
        <item x="595"/>
        <item x="1862"/>
        <item x="1935"/>
        <item x="707"/>
        <item x="2908"/>
        <item x="3167"/>
        <item x="2739"/>
        <item x="1394"/>
        <item x="2626"/>
        <item x="1241"/>
        <item x="1992"/>
        <item x="3450"/>
        <item x="933"/>
        <item x="2377"/>
        <item x="42"/>
        <item x="434"/>
        <item x="1903"/>
        <item x="2088"/>
        <item x="182"/>
        <item x="3040"/>
        <item x="33"/>
        <item x="2229"/>
        <item x="1937"/>
        <item x="847"/>
        <item x="298"/>
        <item x="1782"/>
        <item x="1923"/>
        <item x="2349"/>
        <item x="661"/>
        <item x="739"/>
        <item x="2959"/>
        <item x="3474"/>
        <item x="2473"/>
        <item x="1161"/>
        <item x="190"/>
        <item x="347"/>
        <item x="1192"/>
        <item x="3087"/>
        <item x="2533"/>
        <item x="2405"/>
        <item x="3410"/>
        <item x="2926"/>
        <item x="3338"/>
        <item x="1878"/>
        <item x="2281"/>
        <item x="641"/>
        <item x="203"/>
        <item x="2369"/>
        <item x="2170"/>
        <item x="2897"/>
        <item x="1064"/>
        <item x="718"/>
        <item x="1673"/>
        <item x="3416"/>
        <item x="1155"/>
        <item x="1606"/>
        <item x="1449"/>
        <item x="2116"/>
        <item x="3335"/>
        <item x="2834"/>
        <item x="778"/>
        <item x="3407"/>
        <item x="1057"/>
        <item x="3471"/>
        <item x="146"/>
        <item x="1905"/>
        <item x="1497"/>
        <item x="2866"/>
        <item x="2456"/>
        <item x="2268"/>
        <item x="446"/>
        <item x="1838"/>
        <item x="2734"/>
        <item x="2376"/>
        <item x="2307"/>
        <item x="2583"/>
        <item x="599"/>
        <item x="2247"/>
        <item x="3372"/>
        <item x="931"/>
        <item x="3365"/>
        <item x="1632"/>
        <item x="2726"/>
        <item x="1341"/>
        <item x="2371"/>
        <item x="3245"/>
        <item x="2627"/>
        <item x="3171"/>
        <item x="3010"/>
        <item x="647"/>
        <item x="2105"/>
        <item x="313"/>
        <item x="815"/>
        <item x="1015"/>
        <item x="2602"/>
        <item x="1187"/>
        <item x="1119"/>
        <item x="567"/>
        <item x="1479"/>
        <item x="2876"/>
        <item x="704"/>
        <item x="1174"/>
        <item x="472"/>
        <item x="654"/>
        <item x="1872"/>
        <item x="152"/>
        <item x="800"/>
        <item x="552"/>
        <item x="1344"/>
        <item x="2925"/>
        <item x="413"/>
        <item x="1074"/>
        <item x="2379"/>
        <item x="1078"/>
        <item x="1682"/>
        <item x="1223"/>
        <item x="210"/>
        <item x="1541"/>
        <item x="2131"/>
        <item x="1778"/>
        <item x="2758"/>
        <item x="2334"/>
        <item x="1567"/>
        <item x="1685"/>
        <item x="2865"/>
        <item x="730"/>
        <item x="1988"/>
        <item x="1471"/>
        <item x="1980"/>
        <item x="1941"/>
        <item x="3215"/>
        <item x="3275"/>
        <item x="2730"/>
        <item x="503"/>
        <item x="2076"/>
        <item x="423"/>
        <item x="3137"/>
        <item x="396"/>
        <item x="3102"/>
        <item x="2263"/>
        <item x="2166"/>
        <item x="1232"/>
        <item x="1038"/>
        <item x="799"/>
        <item x="1168"/>
        <item x="2651"/>
        <item x="2795"/>
        <item x="119"/>
        <item x="2209"/>
        <item x="851"/>
        <item x="2272"/>
        <item x="698"/>
        <item x="897"/>
        <item x="269"/>
        <item x="285"/>
        <item x="1461"/>
        <item x="3135"/>
        <item x="1493"/>
        <item x="860"/>
        <item x="3121"/>
        <item x="2064"/>
        <item x="426"/>
        <item x="2352"/>
        <item x="2447"/>
        <item x="1440"/>
        <item x="1227"/>
        <item x="758"/>
        <item x="1464"/>
        <item x="526"/>
        <item x="2015"/>
        <item x="1566"/>
        <item x="2112"/>
        <item x="2919"/>
        <item x="3136"/>
        <item x="877"/>
        <item x="1509"/>
        <item x="3330"/>
        <item x="221"/>
        <item x="853"/>
        <item x="1222"/>
        <item x="1477"/>
        <item x="2462"/>
        <item x="2421"/>
        <item x="985"/>
        <item x="2644"/>
        <item x="110"/>
        <item x="2892"/>
        <item x="2576"/>
        <item x="1086"/>
        <item x="866"/>
        <item x="1882"/>
        <item x="3042"/>
        <item x="2011"/>
        <item x="1304"/>
        <item x="3322"/>
        <item x="3080"/>
        <item x="3091"/>
        <item x="3383"/>
        <item x="727"/>
        <item x="2423"/>
        <item x="542"/>
        <item x="3280"/>
        <item x="2852"/>
        <item x="1287"/>
        <item x="1587"/>
        <item x="1768"/>
        <item x="477"/>
        <item x="114"/>
        <item x="1571"/>
        <item x="1991"/>
        <item x="1361"/>
        <item x="3232"/>
        <item x="1636"/>
        <item x="1867"/>
        <item x="2605"/>
        <item x="887"/>
        <item x="1530"/>
        <item x="1306"/>
        <item x="96"/>
        <item x="929"/>
        <item x="2228"/>
        <item x="1944"/>
        <item x="2740"/>
        <item x="2777"/>
        <item x="2748"/>
        <item x="1667"/>
        <item x="3378"/>
        <item x="129"/>
        <item x="1073"/>
        <item x="1620"/>
        <item x="2138"/>
        <item x="2572"/>
        <item x="1619"/>
        <item x="3008"/>
        <item x="2111"/>
        <item x="1444"/>
        <item x="614"/>
        <item x="2502"/>
        <item x="1141"/>
        <item x="587"/>
        <item x="2497"/>
        <item x="0"/>
        <item x="3415"/>
        <item x="1894"/>
        <item x="404"/>
        <item x="1759"/>
        <item x="3477"/>
        <item x="1772"/>
        <item x="1381"/>
        <item x="642"/>
        <item x="606"/>
        <item x="663"/>
        <item x="1539"/>
        <item x="458"/>
        <item x="2120"/>
        <item x="2348"/>
        <item x="420"/>
        <item x="1422"/>
        <item x="2179"/>
        <item x="2675"/>
        <item x="918"/>
        <item x="819"/>
        <item x="986"/>
        <item x="930"/>
        <item x="1246"/>
        <item x="855"/>
        <item x="2713"/>
        <item x="3185"/>
        <item x="433"/>
        <item x="1670"/>
        <item x="138"/>
        <item x="3426"/>
        <item x="579"/>
        <item x="336"/>
        <item x="2863"/>
        <item x="2"/>
        <item x="323"/>
        <item x="1356"/>
        <item x="808"/>
        <item x="3299"/>
        <item x="3459"/>
        <item x="2312"/>
        <item x="2949"/>
        <item x="2786"/>
        <item x="2559"/>
        <item x="1211"/>
        <item x="1318"/>
        <item x="448"/>
        <item x="2956"/>
        <item x="1891"/>
        <item x="3022"/>
        <item x="467"/>
        <item x="442"/>
        <item x="232"/>
        <item x="2775"/>
        <item x="2061"/>
        <item x="1407"/>
        <item x="1808"/>
        <item x="318"/>
        <item x="1384"/>
        <item x="3199"/>
        <item x="1553"/>
        <item x="1408"/>
        <item x="645"/>
        <item x="2568"/>
        <item x="2029"/>
        <item x="1699"/>
        <item x="3268"/>
        <item x="2668"/>
        <item x="315"/>
        <item x="1267"/>
        <item x="2062"/>
        <item x="3248"/>
        <item x="3123"/>
        <item x="2575"/>
        <item x="2212"/>
        <item x="1828"/>
        <item x="386"/>
        <item x="983"/>
        <item x="1837"/>
        <item x="2550"/>
        <item x="3219"/>
        <item x="1924"/>
        <item x="2390"/>
        <item x="1138"/>
        <item x="1774"/>
        <item x="2639"/>
        <item x="2220"/>
        <item x="483"/>
        <item x="1050"/>
        <item x="748"/>
        <item x="2972"/>
        <item x="3492"/>
        <item x="1735"/>
        <item x="2948"/>
        <item x="2822"/>
        <item x="2415"/>
        <item x="1958"/>
        <item x="946"/>
        <item x="2833"/>
        <item x="2127"/>
        <item x="2902"/>
        <item x="2142"/>
        <item x="2603"/>
        <item x="3491"/>
        <item x="2072"/>
        <item x="1125"/>
        <item x="2273"/>
        <item x="639"/>
        <item x="188"/>
        <item x="3207"/>
        <item x="1494"/>
        <item x="1259"/>
        <item x="2555"/>
        <item x="3222"/>
        <item x="2078"/>
        <item x="2673"/>
        <item x="450"/>
        <item x="950"/>
        <item x="1423"/>
        <item x="3341"/>
        <item x="643"/>
        <item x="571"/>
        <item x="3485"/>
        <item x="3274"/>
        <item x="2121"/>
        <item x="1954"/>
        <item x="2347"/>
        <item x="71"/>
        <item x="522"/>
        <item x="905"/>
        <item x="2850"/>
        <item x="2241"/>
        <item x="951"/>
        <item x="1847"/>
        <item x="3430"/>
        <item x="1281"/>
        <item x="2527"/>
        <item x="1965"/>
        <item x="2552"/>
        <item x="1154"/>
        <item x="155"/>
        <item x="3238"/>
        <item x="1103"/>
        <item x="805"/>
        <item x="143"/>
        <item x="3293"/>
        <item x="671"/>
        <item x="1955"/>
        <item x="597"/>
        <item x="2275"/>
        <item x="1644"/>
        <item x="2543"/>
        <item x="2007"/>
        <item x="1906"/>
        <item x="3257"/>
        <item x="1559"/>
        <item x="1826"/>
        <item x="2604"/>
        <item x="2939"/>
        <item x="2615"/>
        <item x="1273"/>
        <item x="1106"/>
        <item x="2509"/>
        <item x="2036"/>
        <item x="2993"/>
        <item x="1841"/>
        <item x="3394"/>
        <item x="702"/>
        <item x="2554"/>
        <item x="561"/>
        <item x="1628"/>
        <item x="563"/>
        <item x="1706"/>
        <item x="2877"/>
        <item x="1240"/>
        <item x="290"/>
        <item x="1723"/>
        <item x="2982"/>
        <item x="1683"/>
        <item x="1405"/>
        <item x="1758"/>
        <item x="1224"/>
        <item x="2663"/>
        <item x="2378"/>
        <item x="1839"/>
        <item x="382"/>
        <item x="1426"/>
        <item x="690"/>
        <item x="1952"/>
        <item x="736"/>
        <item x="3427"/>
        <item x="3034"/>
        <item x="2404"/>
        <item x="750"/>
        <item x="2613"/>
        <item x="3368"/>
        <item x="969"/>
        <item x="3256"/>
        <item x="1674"/>
        <item x="1359"/>
        <item x="449"/>
        <item x="1282"/>
        <item x="2276"/>
        <item x="1215"/>
        <item x="1715"/>
        <item x="3279"/>
        <item x="132"/>
        <item x="2856"/>
        <item x="2556"/>
        <item x="459"/>
        <item x="1511"/>
        <item x="1404"/>
        <item x="1601"/>
        <item x="3227"/>
        <item x="1229"/>
        <item x="759"/>
        <item x="2013"/>
        <item x="1051"/>
        <item x="1884"/>
        <item x="2878"/>
        <item x="3380"/>
        <item x="3339"/>
        <item x="803"/>
        <item x="1291"/>
        <item x="2021"/>
        <item x="787"/>
        <item x="1598"/>
        <item x="287"/>
        <item x="1912"/>
        <item x="305"/>
        <item x="1501"/>
        <item x="55"/>
        <item x="121"/>
        <item x="991"/>
        <item x="2844"/>
        <item x="3462"/>
        <item x="646"/>
        <item x="425"/>
        <item x="150"/>
        <item x="1791"/>
        <item x="1986"/>
        <item x="2025"/>
        <item x="3291"/>
        <item x="148"/>
        <item x="2764"/>
        <item x="2508"/>
        <item x="624"/>
        <item x="1830"/>
        <item x="3391"/>
        <item x="351"/>
        <item x="696"/>
        <item x="1982"/>
        <item x="3231"/>
        <item x="59"/>
        <item x="1876"/>
        <item x="2227"/>
        <item x="3139"/>
        <item x="3140"/>
        <item x="555"/>
        <item x="2721"/>
        <item x="725"/>
        <item x="79"/>
        <item x="1350"/>
        <item x="765"/>
        <item x="3244"/>
        <item x="3272"/>
        <item x="460"/>
        <item x="178"/>
        <item x="637"/>
        <item x="981"/>
        <item x="1120"/>
        <item x="2012"/>
        <item x="2479"/>
        <item x="2744"/>
        <item x="3422"/>
        <item x="3396"/>
        <item x="112"/>
        <item x="586"/>
        <item x="2045"/>
        <item x="2035"/>
        <item x="1388"/>
        <item x="1411"/>
        <item x="463"/>
        <item x="2669"/>
        <item x="2791"/>
        <item x="551"/>
        <item x="2459"/>
        <item x="1919"/>
        <item x="2407"/>
        <item x="2815"/>
        <item x="2831"/>
        <item x="2724"/>
        <item x="506"/>
        <item x="1164"/>
        <item x="1231"/>
        <item x="2692"/>
        <item x="2994"/>
        <item x="2678"/>
        <item x="1203"/>
        <item x="1327"/>
        <item x="120"/>
        <item x="3246"/>
        <item x="1048"/>
        <item x="1568"/>
        <item x="2222"/>
        <item x="1849"/>
        <item x="2936"/>
        <item x="794"/>
        <item x="1310"/>
        <item x="60"/>
        <item x="673"/>
        <item x="2896"/>
        <item x="1951"/>
        <item x="1352"/>
        <item x="157"/>
        <item x="2252"/>
        <item x="2765"/>
        <item x="1110"/>
        <item x="724"/>
        <item x="1810"/>
        <item x="2860"/>
        <item x="852"/>
        <item x="61"/>
        <item x="2957"/>
        <item x="1506"/>
        <item x="2745"/>
        <item x="3077"/>
        <item x="1219"/>
        <item x="973"/>
        <item x="2963"/>
        <item x="1565"/>
        <item x="167"/>
        <item x="2805"/>
        <item x="2484"/>
        <item x="2202"/>
        <item x="2134"/>
        <item x="3398"/>
        <item x="412"/>
        <item x="3048"/>
        <item x="2499"/>
        <item x="2010"/>
        <item x="2356"/>
        <item x="3367"/>
        <item x="1136"/>
        <item x="252"/>
        <item x="3340"/>
        <item x="1309"/>
        <item x="1597"/>
        <item x="215"/>
        <item x="2318"/>
        <item x="263"/>
        <item x="3203"/>
        <item x="2869"/>
        <item x="2650"/>
        <item x="1911"/>
        <item x="83"/>
        <item x="2271"/>
        <item x="1179"/>
        <item x="1098"/>
        <item x="737"/>
        <item x="2910"/>
        <item x="3247"/>
        <item x="118"/>
        <item x="2918"/>
        <item x="1362"/>
        <item x="2563"/>
        <item x="364"/>
        <item x="457"/>
        <item x="2551"/>
        <item x="3281"/>
        <item x="1802"/>
        <item x="2073"/>
        <item x="234"/>
        <item x="1573"/>
        <item x="2630"/>
        <item x="3211"/>
        <item x="3045"/>
        <item x="1502"/>
        <item x="245"/>
        <item x="935"/>
        <item x="968"/>
        <item x="261"/>
        <item x="2244"/>
        <item x="3214"/>
        <item x="700"/>
        <item x="3389"/>
        <item x="1363"/>
        <item x="1395"/>
        <item x="1457"/>
        <item x="1634"/>
        <item x="216"/>
        <item x="2754"/>
        <item x="1931"/>
        <item x="1357"/>
        <item x="3342"/>
        <item x="1560"/>
        <item x="1865"/>
        <item x="872"/>
        <item x="2968"/>
        <item x="2213"/>
        <item x="1656"/>
        <item x="2514"/>
        <item x="2324"/>
        <item x="166"/>
        <item x="1658"/>
        <item x="2584"/>
        <item x="408"/>
        <item x="159"/>
        <item x="3108"/>
        <item x="806"/>
        <item x="1301"/>
        <item x="1854"/>
        <item x="1021"/>
        <item x="2216"/>
        <item x="1968"/>
        <item x="1319"/>
        <item x="893"/>
        <item x="1792"/>
        <item x="464"/>
        <item x="648"/>
        <item x="2505"/>
        <item x="2254"/>
        <item x="3082"/>
        <item x="695"/>
        <item x="3255"/>
        <item x="1009"/>
        <item x="2292"/>
        <item x="1607"/>
        <item x="2181"/>
        <item x="2297"/>
        <item x="2681"/>
        <item x="2055"/>
        <item x="1108"/>
        <item x="1603"/>
        <item x="37"/>
        <item x="3252"/>
        <item x="479"/>
        <item x="2694"/>
        <item x="1975"/>
        <item x="1277"/>
        <item x="1124"/>
        <item x="2916"/>
        <item x="1248"/>
        <item x="34"/>
        <item x="2853"/>
        <item x="2237"/>
        <item x="1478"/>
        <item x="1491"/>
        <item x="495"/>
        <item x="2631"/>
        <item x="1189"/>
        <item x="1081"/>
        <item x="1092"/>
        <item x="535"/>
        <item x="970"/>
        <item x="358"/>
        <item x="2810"/>
        <item x="387"/>
        <item x="2225"/>
        <item x="2672"/>
        <item x="1786"/>
        <item x="1253"/>
        <item x="1056"/>
        <item x="3319"/>
        <item x="3300"/>
        <item x="3125"/>
        <item x="2469"/>
        <item x="1"/>
        <item x="792"/>
        <item x="2987"/>
        <item x="1617"/>
        <item x="490"/>
        <item x="3403"/>
        <item x="3250"/>
        <item x="2690"/>
        <item x="941"/>
        <item x="1681"/>
        <item x="1476"/>
        <item x="1538"/>
        <item x="136"/>
        <item x="2066"/>
        <item x="573"/>
        <item x="974"/>
        <item x="254"/>
        <item x="3001"/>
        <item x="2802"/>
        <item x="1618"/>
        <item x="2122"/>
        <item x="1883"/>
        <item x="2442"/>
        <item x="1252"/>
        <item x="899"/>
        <item x="2270"/>
        <item x="697"/>
        <item x="2807"/>
        <item x="1075"/>
        <item x="1728"/>
        <item x="207"/>
        <item x="525"/>
        <item x="1983"/>
        <item x="2487"/>
        <item x="3107"/>
        <item x="2769"/>
        <item x="3181"/>
        <item x="2662"/>
        <item x="660"/>
        <item x="2717"/>
        <item x="965"/>
        <item x="3362"/>
        <item x="2894"/>
        <item x="2054"/>
        <item x="1913"/>
        <item x="1396"/>
        <item x="1989"/>
        <item x="875"/>
        <item x="3053"/>
        <item x="2501"/>
        <item x="1732"/>
        <item x="1165"/>
        <item x="3104"/>
        <item x="2224"/>
        <item x="1424"/>
        <item x="134"/>
        <item x="1145"/>
        <item x="206"/>
        <item x="1233"/>
        <item x="1736"/>
        <item x="1719"/>
        <item x="21"/>
        <item x="3386"/>
        <item x="2205"/>
        <item x="291"/>
        <item x="189"/>
        <item x="2601"/>
        <item x="3193"/>
        <item x="80"/>
        <item x="540"/>
        <item x="3282"/>
        <item x="1635"/>
        <item x="1260"/>
        <item x="1679"/>
        <item x="1676"/>
        <item x="1770"/>
        <item x="1853"/>
        <item x="2654"/>
        <item x="1745"/>
        <item x="2622"/>
        <item x="1835"/>
        <item x="417"/>
        <item x="934"/>
        <item x="2003"/>
        <item x="3059"/>
        <item x="1276"/>
        <item x="3067"/>
        <item x="2362"/>
        <item x="1317"/>
        <item x="195"/>
        <item x="1793"/>
        <item x="2152"/>
        <item x="3162"/>
        <item x="764"/>
        <item x="1558"/>
        <item x="2361"/>
        <item x="2882"/>
        <item x="1244"/>
        <item x="289"/>
        <item x="2887"/>
        <item x="558"/>
        <item x="1823"/>
        <item x="652"/>
        <item x="3"/>
        <item x="2048"/>
        <item x="380"/>
        <item x="3115"/>
        <item x="1088"/>
        <item x="574"/>
        <item x="2493"/>
        <item x="717"/>
        <item x="1160"/>
        <item x="1592"/>
        <item x="2109"/>
        <item x="1470"/>
        <item x="2074"/>
        <item x="785"/>
        <item x="1212"/>
        <item x="509"/>
        <item x="2518"/>
        <item x="3084"/>
        <item x="383"/>
        <item x="3039"/>
        <item x="339"/>
        <item x="1926"/>
        <item x="2729"/>
        <item x="3038"/>
        <item x="3286"/>
        <item x="1036"/>
        <item x="2382"/>
        <item x="3052"/>
        <item x="2461"/>
        <item x="1435"/>
        <item x="1097"/>
        <item x="714"/>
        <item x="395"/>
        <item x="3057"/>
        <item x="2871"/>
        <item x="2039"/>
        <item x="1858"/>
        <item x="3224"/>
        <item x="1762"/>
        <item x="1206"/>
        <item x="2246"/>
        <item x="326"/>
        <item x="975"/>
        <item x="2640"/>
        <item x="1046"/>
        <item x="527"/>
        <item x="498"/>
        <item x="192"/>
        <item x="2243"/>
        <item x="3312"/>
        <item x="2960"/>
        <item x="607"/>
        <item x="3003"/>
        <item x="2419"/>
        <item x="1938"/>
        <item x="128"/>
        <item x="248"/>
        <item x="2511"/>
        <item x="1712"/>
        <item x="1190"/>
        <item x="2980"/>
        <item x="687"/>
        <item x="2358"/>
        <item x="3352"/>
        <item x="1650"/>
        <item x="139"/>
        <item x="1220"/>
        <item x="2789"/>
        <item x="1647"/>
        <item x="1855"/>
        <item x="1163"/>
        <item x="2387"/>
        <item x="1746"/>
        <item x="1312"/>
        <item x="2790"/>
        <item x="1383"/>
        <item x="2991"/>
        <item x="1178"/>
        <item x="2965"/>
        <item x="2139"/>
        <item x="770"/>
        <item x="3006"/>
        <item x="1052"/>
        <item x="2398"/>
        <item x="521"/>
        <item x="3361"/>
        <item x="486"/>
        <item x="1087"/>
        <item x="2043"/>
        <item x="3420"/>
        <item x="3333"/>
        <item x="2937"/>
        <item x="1909"/>
        <item x="577"/>
        <item x="1600"/>
        <item x="3434"/>
        <item x="3277"/>
        <item x="3147"/>
        <item x="1067"/>
        <item x="3348"/>
        <item x="3133"/>
        <item x="956"/>
        <item x="1615"/>
        <item x="3148"/>
        <item x="744"/>
        <item x="3423"/>
        <item x="241"/>
        <item x="1188"/>
        <item x="174"/>
        <item x="2300"/>
        <item x="2659"/>
        <item x="1148"/>
        <item x="2557"/>
        <item x="2520"/>
        <item x="1691"/>
        <item x="3464"/>
        <item x="1990"/>
        <item x="58"/>
        <item x="476"/>
        <item x="1226"/>
        <item x="1978"/>
        <item x="22"/>
        <item x="2504"/>
        <item x="462"/>
        <item x="3290"/>
        <item x="2524"/>
        <item x="3298"/>
        <item x="1825"/>
        <item x="212"/>
        <item x="2532"/>
        <item x="1414"/>
        <item x="659"/>
        <item x="2517"/>
        <item x="3288"/>
        <item x="389"/>
        <item x="356"/>
        <item x="359"/>
        <item x="2588"/>
        <item x="2934"/>
        <item x="208"/>
        <item x="348"/>
        <item x="2705"/>
        <item x="3343"/>
        <item x="81"/>
        <item x="870"/>
        <item x="1391"/>
        <item x="3344"/>
        <item x="2431"/>
        <item x="1717"/>
        <item x="593"/>
        <item x="902"/>
        <item x="1523"/>
        <item x="560"/>
        <item x="3440"/>
        <item x="2106"/>
        <item x="75"/>
        <item x="2597"/>
        <item x="179"/>
        <item x="828"/>
        <item x="2386"/>
        <item x="766"/>
        <item x="2800"/>
        <item x="869"/>
        <item x="2851"/>
        <item x="2848"/>
        <item x="2954"/>
        <item x="906"/>
        <item x="1660"/>
        <item x="1104"/>
        <item x="2641"/>
        <item x="1316"/>
        <item x="1245"/>
        <item x="1018"/>
        <item x="3208"/>
        <item x="92"/>
        <item x="1072"/>
        <item x="27"/>
        <item x="938"/>
        <item x="168"/>
        <item x="814"/>
        <item x="1077"/>
        <item x="1970"/>
        <item x="1373"/>
        <item x="39"/>
        <item x="677"/>
        <item x="201"/>
        <item x="2182"/>
        <item x="410"/>
        <item x="3202"/>
        <item x="1910"/>
        <item x="2277"/>
        <item x="90"/>
        <item x="2354"/>
        <item x="3098"/>
        <item x="2655"/>
        <item x="1645"/>
        <item x="392"/>
        <item x="2414"/>
        <item x="116"/>
        <item x="3089"/>
        <item x="3287"/>
        <item x="2996"/>
        <item x="1740"/>
        <item x="2251"/>
        <item x="1153"/>
        <item x="3063"/>
        <item x="471"/>
        <item x="2567"/>
        <item x="2454"/>
        <item x="3178"/>
        <item x="3473"/>
        <item x="1140"/>
        <item x="2388"/>
        <item x="2525"/>
        <item x="1908"/>
        <item x="1288"/>
        <item x="1112"/>
        <item x="1134"/>
        <item x="757"/>
        <item x="3392"/>
        <item x="2341"/>
        <item x="2418"/>
        <item x="3017"/>
        <item x="2797"/>
        <item x="50"/>
        <item x="1542"/>
        <item x="1256"/>
        <item x="2084"/>
        <item x="2217"/>
        <item x="406"/>
        <item x="570"/>
        <item x="191"/>
        <item x="1000"/>
        <item x="1877"/>
        <item x="2688"/>
        <item x="2422"/>
        <item x="2463"/>
        <item x="954"/>
        <item x="69"/>
        <item x="1997"/>
        <item x="496"/>
        <item x="3480"/>
        <item x="1678"/>
        <item x="1105"/>
        <item x="2943"/>
        <item x="2966"/>
        <item x="2158"/>
        <item x="2327"/>
        <item x="3141"/>
        <item x="144"/>
        <item x="1722"/>
        <item x="439"/>
        <item x="556"/>
        <item x="669"/>
        <item x="2350"/>
        <item x="103"/>
        <item x="3358"/>
        <item x="1787"/>
        <item x="1417"/>
        <item x="1280"/>
        <item x="2747"/>
        <item x="3069"/>
        <item x="2941"/>
        <item x="1564"/>
        <item x="2782"/>
        <item x="3366"/>
        <item x="3187"/>
        <item x="1242"/>
        <item x="1041"/>
        <item x="3249"/>
        <item x="127"/>
        <item x="1692"/>
        <item x="2498"/>
        <item x="1979"/>
        <item x="2087"/>
        <item x="2699"/>
        <item x="3284"/>
        <item x="1516"/>
        <item x="327"/>
        <item x="1974"/>
        <item x="3457"/>
        <item x="1127"/>
        <item x="3144"/>
        <item x="1432"/>
        <item x="1800"/>
        <item x="237"/>
        <item x="2068"/>
        <item x="284"/>
        <item x="2683"/>
        <item x="2702"/>
        <item x="1821"/>
        <item x="1196"/>
        <item x="1338"/>
        <item x="2147"/>
        <item x="1436"/>
        <item x="2173"/>
        <item x="1459"/>
        <item x="1237"/>
        <item x="2492"/>
        <item x="184"/>
        <item x="1700"/>
        <item x="3109"/>
        <item x="768"/>
        <item x="2874"/>
        <item x="1199"/>
        <item x="1445"/>
        <item x="685"/>
        <item x="1340"/>
        <item x="1314"/>
        <item x="2278"/>
        <item x="1409"/>
        <item x="355"/>
        <item x="1929"/>
        <item x="1575"/>
        <item x="2593"/>
        <item x="2437"/>
        <item x="1764"/>
        <item x="2255"/>
        <item x="864"/>
        <item x="1508"/>
        <item x="1967"/>
        <item x="3201"/>
        <item x="3030"/>
        <item x="749"/>
        <item x="2884"/>
        <item x="2693"/>
        <item x="2471"/>
        <item x="288"/>
        <item x="3414"/>
        <item x="1486"/>
        <item x="161"/>
        <item x="1297"/>
        <item x="2736"/>
        <item x="2716"/>
        <item x="745"/>
        <item x="2383"/>
        <item x="2184"/>
        <item x="1336"/>
        <item x="2804"/>
        <item x="3478"/>
        <item x="979"/>
        <item x="66"/>
        <item x="1324"/>
        <item x="1563"/>
        <item x="2006"/>
        <item x="2040"/>
        <item x="2085"/>
        <item x="2187"/>
        <item x="3431"/>
        <item x="2472"/>
        <item x="1441"/>
        <item x="218"/>
        <item x="2466"/>
        <item x="1895"/>
        <item x="1811"/>
        <item x="708"/>
        <item x="259"/>
        <item x="3273"/>
        <item x="441"/>
        <item x="1637"/>
        <item x="517"/>
        <item x="2696"/>
        <item x="2153"/>
        <item x="3399"/>
        <item x="3101"/>
        <item x="942"/>
        <item x="3375"/>
        <item x="865"/>
        <item x="411"/>
        <item x="1094"/>
        <item x="2287"/>
        <item x="175"/>
        <item x="1556"/>
        <item x="1152"/>
        <item x="688"/>
        <item x="617"/>
        <item x="3441"/>
        <item x="740"/>
        <item x="2969"/>
        <item x="512"/>
        <item x="3004"/>
        <item x="1609"/>
        <item x="3152"/>
        <item x="2030"/>
        <item x="2280"/>
        <item x="2464"/>
        <item x="304"/>
        <item x="2836"/>
        <item x="2097"/>
        <item x="1731"/>
        <item x="3406"/>
        <item x="963"/>
        <item x="46"/>
        <item x="793"/>
        <item x="1063"/>
        <item x="2824"/>
        <item x="1022"/>
        <item x="672"/>
        <item x="2355"/>
        <item x="2104"/>
        <item x="1380"/>
        <item x="3336"/>
        <item x="2154"/>
        <item x="626"/>
        <item x="2845"/>
        <item x="1453"/>
        <item x="379"/>
        <item x="1874"/>
        <item x="105"/>
        <item x="2248"/>
        <item x="113"/>
        <item x="2707"/>
        <item x="1101"/>
        <item x="2059"/>
        <item x="1382"/>
        <item x="2664"/>
        <item x="1848"/>
        <item x="1504"/>
        <item x="1642"/>
        <item x="2979"/>
        <item x="2610"/>
        <item x="1473"/>
        <item x="2321"/>
        <item x="895"/>
        <item x="1193"/>
        <item x="1505"/>
        <item x="1084"/>
        <item x="160"/>
        <item x="115"/>
        <item x="1971"/>
        <item x="816"/>
        <item x="2658"/>
        <item x="978"/>
        <item x="2938"/>
        <item x="366"/>
        <item x="2813"/>
        <item x="2308"/>
        <item x="3150"/>
        <item x="1773"/>
        <item x="274"/>
        <item x="1369"/>
        <item x="2636"/>
        <item x="2211"/>
        <item x="381"/>
        <item x="670"/>
        <item x="3400"/>
        <item x="656"/>
        <item x="664"/>
        <item x="2977"/>
        <item x="2978"/>
        <item x="2164"/>
        <item x="3146"/>
        <item x="2981"/>
        <item x="3132"/>
        <item x="1147"/>
        <item x="3025"/>
        <item x="2155"/>
        <item x="3294"/>
        <item x="3090"/>
        <item x="1150"/>
        <item x="2046"/>
        <item x="2806"/>
        <item x="1879"/>
        <item x="41"/>
        <item x="657"/>
        <item x="510"/>
        <item x="2895"/>
        <item x="1468"/>
        <item x="3111"/>
        <item x="171"/>
        <item x="2420"/>
        <item x="1896"/>
        <item x="100"/>
        <item x="1599"/>
        <item x="273"/>
        <item x="1271"/>
        <item x="135"/>
        <item x="454"/>
        <item x="3143"/>
        <item x="1577"/>
        <item x="162"/>
        <item x="2545"/>
        <item x="3074"/>
        <item x="468"/>
        <item x="17"/>
        <item x="1784"/>
        <item x="3234"/>
        <item x="384"/>
        <item x="940"/>
        <item x="2317"/>
        <item x="2337"/>
        <item x="1472"/>
        <item x="948"/>
        <item x="1379"/>
        <item x="1004"/>
        <item x="2031"/>
        <item x="1654"/>
        <item x="1652"/>
        <item x="2219"/>
        <item x="907"/>
        <item x="1586"/>
        <item x="1128"/>
        <item x="1659"/>
        <item x="3263"/>
        <item x="2446"/>
        <item x="1370"/>
        <item t="default"/>
      </items>
    </pivotField>
    <pivotField showAll="0"/>
    <pivotField showAll="0"/>
    <pivotField numFmtId="22" showAll="0"/>
    <pivotField showAll="0"/>
    <pivotField axis="axisRow" showAll="0">
      <items count="5">
        <item x="3"/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TicketID" fld="0" subtotal="count" baseField="5" baseItem="0"/>
    <dataField name="Count of TicketID2" fld="0" subtotal="count" showDataAs="percentOfTotal" baseField="6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0C3C6A-F4B5-419E-BBE0-452355D9C2EE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26:M37" firstHeaderRow="0" firstDataRow="1" firstDataCol="1"/>
  <pivotFields count="26">
    <pivotField dataField="1"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115">
        <item x="29"/>
        <item x="39"/>
        <item x="23"/>
        <item x="98"/>
        <item x="83"/>
        <item x="105"/>
        <item x="44"/>
        <item x="22"/>
        <item x="16"/>
        <item x="103"/>
        <item x="59"/>
        <item x="56"/>
        <item x="32"/>
        <item x="13"/>
        <item x="63"/>
        <item x="81"/>
        <item x="85"/>
        <item x="111"/>
        <item x="37"/>
        <item x="47"/>
        <item x="67"/>
        <item x="3"/>
        <item x="69"/>
        <item x="92"/>
        <item x="26"/>
        <item x="49"/>
        <item x="20"/>
        <item x="21"/>
        <item x="88"/>
        <item x="42"/>
        <item x="65"/>
        <item x="1"/>
        <item x="41"/>
        <item x="33"/>
        <item x="17"/>
        <item x="104"/>
        <item x="108"/>
        <item x="9"/>
        <item x="58"/>
        <item x="74"/>
        <item x="51"/>
        <item x="24"/>
        <item x="7"/>
        <item x="52"/>
        <item x="72"/>
        <item x="62"/>
        <item x="19"/>
        <item x="4"/>
        <item x="79"/>
        <item x="35"/>
        <item x="60"/>
        <item x="113"/>
        <item x="2"/>
        <item x="61"/>
        <item x="36"/>
        <item x="12"/>
        <item x="110"/>
        <item x="38"/>
        <item x="75"/>
        <item x="96"/>
        <item x="77"/>
        <item x="82"/>
        <item x="78"/>
        <item x="97"/>
        <item x="11"/>
        <item x="80"/>
        <item x="87"/>
        <item x="93"/>
        <item x="14"/>
        <item x="95"/>
        <item x="106"/>
        <item x="10"/>
        <item x="30"/>
        <item x="112"/>
        <item x="102"/>
        <item x="90"/>
        <item x="45"/>
        <item x="50"/>
        <item x="64"/>
        <item x="84"/>
        <item x="8"/>
        <item x="89"/>
        <item x="86"/>
        <item x="34"/>
        <item x="71"/>
        <item x="70"/>
        <item x="76"/>
        <item x="54"/>
        <item x="94"/>
        <item x="31"/>
        <item x="101"/>
        <item x="109"/>
        <item x="73"/>
        <item x="55"/>
        <item x="99"/>
        <item x="46"/>
        <item x="107"/>
        <item x="5"/>
        <item x="18"/>
        <item x="43"/>
        <item x="6"/>
        <item x="28"/>
        <item x="27"/>
        <item x="40"/>
        <item x="0"/>
        <item x="57"/>
        <item x="91"/>
        <item x="53"/>
        <item x="68"/>
        <item x="15"/>
        <item x="48"/>
        <item x="25"/>
        <item x="66"/>
        <item x="100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numFmtId="22" showAll="0">
      <items count="3497">
        <item x="2176"/>
        <item x="321"/>
        <item x="1328"/>
        <item x="492"/>
        <item x="2019"/>
        <item x="3212"/>
        <item x="3463"/>
        <item x="795"/>
        <item x="550"/>
        <item x="2883"/>
        <item x="2513"/>
        <item x="346"/>
        <item x="1205"/>
        <item x="1513"/>
        <item x="2566"/>
        <item x="621"/>
        <item x="1738"/>
        <item x="2218"/>
        <item x="1842"/>
        <item x="2667"/>
        <item x="2905"/>
        <item x="1111"/>
        <item x="801"/>
        <item x="1121"/>
        <item x="242"/>
        <item x="3163"/>
        <item x="2435"/>
        <item x="513"/>
        <item x="1059"/>
        <item x="200"/>
        <item x="1321"/>
        <item x="921"/>
        <item x="431"/>
        <item x="474"/>
        <item x="1698"/>
        <item x="1069"/>
        <item x="107"/>
        <item x="2697"/>
        <item x="722"/>
        <item x="1718"/>
        <item x="1342"/>
        <item x="937"/>
        <item x="2089"/>
        <item x="1917"/>
        <item x="1346"/>
        <item x="2375"/>
        <item x="2457"/>
        <item x="591"/>
        <item x="1014"/>
        <item x="1402"/>
        <item x="2177"/>
        <item x="1515"/>
        <item x="3078"/>
        <item x="1339"/>
        <item x="2157"/>
        <item x="2428"/>
        <item x="1418"/>
        <item x="825"/>
        <item x="629"/>
        <item x="3429"/>
        <item x="675"/>
        <item x="104"/>
        <item x="3044"/>
        <item x="330"/>
        <item x="1298"/>
        <item x="2540"/>
        <item x="1588"/>
        <item x="2582"/>
        <item x="2921"/>
        <item x="308"/>
        <item x="1806"/>
        <item x="1726"/>
        <item x="373"/>
        <item x="2547"/>
        <item x="3296"/>
        <item x="891"/>
        <item x="3466"/>
        <item x="277"/>
        <item x="3324"/>
        <item x="992"/>
        <item x="149"/>
        <item x="1900"/>
        <item x="451"/>
        <item x="94"/>
        <item x="30"/>
        <item x="2708"/>
        <item x="297"/>
        <item x="2645"/>
        <item x="3032"/>
        <item x="3126"/>
        <item x="1181"/>
        <item x="303"/>
        <item x="1044"/>
        <item x="2843"/>
        <item x="2974"/>
        <item x="2429"/>
        <item x="3047"/>
        <item x="1335"/>
        <item x="3070"/>
        <item x="529"/>
        <item x="2657"/>
        <item x="3364"/>
        <item x="2580"/>
        <item x="362"/>
        <item x="2619"/>
        <item x="1950"/>
        <item x="1631"/>
        <item x="863"/>
        <item x="709"/>
        <item x="1320"/>
        <item x="867"/>
        <item x="1812"/>
        <item x="2451"/>
        <item x="478"/>
        <item x="3018"/>
        <item x="1964"/>
        <item x="712"/>
        <item x="3124"/>
        <item x="2578"/>
        <item x="310"/>
        <item x="440"/>
        <item x="962"/>
        <item x="676"/>
        <item x="3012"/>
        <item x="2891"/>
        <item x="2756"/>
        <item x="1043"/>
        <item x="1690"/>
        <item x="3095"/>
        <item x="2732"/>
        <item x="1747"/>
        <item x="3097"/>
        <item x="3355"/>
        <item x="1433"/>
        <item x="1756"/>
        <item x="302"/>
        <item x="1622"/>
        <item x="861"/>
        <item x="1824"/>
        <item x="1334"/>
        <item x="2715"/>
        <item x="2825"/>
        <item x="3228"/>
        <item x="236"/>
        <item x="342"/>
        <item x="3014"/>
        <item x="2391"/>
        <item x="523"/>
        <item x="3122"/>
        <item x="2339"/>
        <item x="1019"/>
        <item x="3314"/>
        <item x="1102"/>
        <item x="1545"/>
        <item x="2864"/>
        <item x="2553"/>
        <item x="1987"/>
        <item x="23"/>
        <item x="2160"/>
        <item x="2047"/>
        <item x="1595"/>
        <item x="1028"/>
        <item x="3241"/>
        <item x="2486"/>
        <item x="1054"/>
        <item x="3037"/>
        <item x="995"/>
        <item x="1621"/>
        <item x="1797"/>
        <item x="1349"/>
        <item x="754"/>
        <item x="3050"/>
        <item x="541"/>
        <item x="1655"/>
        <item x="692"/>
        <item x="689"/>
        <item x="3303"/>
        <item x="1251"/>
        <item x="1653"/>
        <item x="3345"/>
        <item x="2608"/>
        <item x="2232"/>
        <item x="4"/>
        <item x="501"/>
        <item x="2314"/>
        <item x="1159"/>
        <item x="871"/>
        <item x="788"/>
        <item x="2624"/>
        <item x="2136"/>
        <item x="352"/>
        <item x="3417"/>
        <item x="485"/>
        <item x="2094"/>
        <item x="1921"/>
        <item x="3444"/>
        <item x="1366"/>
        <item x="1761"/>
        <item x="1716"/>
        <item x="1779"/>
        <item x="682"/>
        <item x="1386"/>
        <item x="2590"/>
        <item x="1749"/>
        <item x="3432"/>
        <item x="2985"/>
        <item x="2526"/>
        <item x="1230"/>
        <item x="3061"/>
        <item x="1480"/>
        <item x="3190"/>
        <item x="1869"/>
        <item x="2859"/>
        <item x="2115"/>
        <item x="1695"/>
        <item x="311"/>
        <item x="2146"/>
        <item x="2870"/>
        <item x="3317"/>
        <item x="896"/>
        <item x="2145"/>
        <item x="365"/>
        <item x="993"/>
        <item x="1942"/>
        <item x="776"/>
        <item x="916"/>
        <item x="2315"/>
        <item x="2924"/>
        <item x="1616"/>
        <item x="1261"/>
        <item x="1574"/>
        <item x="1372"/>
        <item x="165"/>
        <item x="3093"/>
        <item x="1031"/>
        <item x="1846"/>
        <item x="746"/>
        <item x="2903"/>
        <item x="3182"/>
        <item x="922"/>
        <item x="2016"/>
        <item x="3118"/>
        <item x="497"/>
        <item x="3075"/>
        <item x="684"/>
        <item x="88"/>
        <item x="1305"/>
        <item x="627"/>
        <item x="1844"/>
        <item x="1284"/>
        <item x="484"/>
        <item x="2529"/>
        <item x="1623"/>
        <item x="1743"/>
        <item x="961"/>
        <item x="924"/>
        <item x="564"/>
        <item x="1798"/>
        <item x="2516"/>
        <item x="3197"/>
        <item x="1311"/>
        <item x="1661"/>
        <item x="219"/>
        <item x="1675"/>
        <item x="843"/>
        <item x="2755"/>
        <item x="3313"/>
        <item x="926"/>
        <item x="2606"/>
        <item x="3451"/>
        <item x="1898"/>
        <item x="2970"/>
        <item x="2070"/>
        <item x="622"/>
        <item x="582"/>
        <item x="911"/>
        <item x="328"/>
        <item x="2400"/>
        <item x="1863"/>
        <item x="2357"/>
        <item x="773"/>
        <item x="2858"/>
        <item x="337"/>
        <item x="2133"/>
        <item x="281"/>
        <item x="2490"/>
        <item x="3393"/>
        <item x="240"/>
        <item x="2634"/>
        <item x="1272"/>
        <item x="1554"/>
        <item x="1442"/>
        <item x="1680"/>
        <item x="293"/>
        <item x="1096"/>
        <item x="2684"/>
        <item x="247"/>
        <item x="3311"/>
        <item x="3024"/>
        <item x="239"/>
        <item x="1058"/>
        <item x="264"/>
        <item x="2503"/>
        <item x="862"/>
        <item x="878"/>
        <item x="1107"/>
        <item x="2100"/>
        <item x="25"/>
        <item x="2485"/>
        <item x="2149"/>
        <item x="2359"/>
        <item x="1857"/>
        <item x="3481"/>
        <item x="1118"/>
        <item x="1270"/>
        <item x="635"/>
        <item x="2546"/>
        <item x="2230"/>
        <item x="295"/>
        <item x="681"/>
        <item x="999"/>
        <item x="3156"/>
        <item x="2208"/>
        <item x="3494"/>
        <item x="731"/>
        <item x="1625"/>
        <item x="628"/>
        <item x="1836"/>
        <item x="1533"/>
        <item x="164"/>
        <item x="374"/>
        <item x="2069"/>
        <item x="1794"/>
        <item x="1045"/>
        <item x="923"/>
        <item x="2370"/>
        <item x="581"/>
        <item x="250"/>
        <item x="2395"/>
        <item x="2594"/>
        <item x="12"/>
        <item x="2872"/>
        <item x="2839"/>
        <item x="51"/>
        <item x="1785"/>
        <item x="1210"/>
        <item x="2118"/>
        <item x="889"/>
        <item x="2646"/>
        <item x="2380"/>
        <item x="505"/>
        <item x="2165"/>
        <item x="1180"/>
        <item x="153"/>
        <item x="3161"/>
        <item x="723"/>
        <item x="283"/>
        <item x="2441"/>
        <item x="3051"/>
        <item x="1897"/>
        <item x="2750"/>
        <item x="2709"/>
        <item x="1257"/>
        <item x="1139"/>
        <item x="133"/>
        <item x="701"/>
        <item x="198"/>
        <item x="3446"/>
        <item x="2438"/>
        <item x="279"/>
        <item x="774"/>
        <item x="1783"/>
        <item x="511"/>
        <item x="2196"/>
        <item x="2743"/>
        <item x="2363"/>
        <item x="1172"/>
        <item x="2259"/>
        <item x="3106"/>
        <item x="832"/>
        <item x="2193"/>
        <item x="1875"/>
        <item x="2621"/>
        <item x="1932"/>
        <item x="2930"/>
        <item x="357"/>
        <item x="309"/>
        <item x="1704"/>
        <item x="257"/>
        <item x="2393"/>
        <item x="56"/>
        <item x="3055"/>
        <item x="791"/>
        <item x="845"/>
        <item x="3486"/>
        <item x="29"/>
        <item x="733"/>
        <item x="1498"/>
        <item x="2113"/>
        <item x="1529"/>
        <item x="1611"/>
        <item x="507"/>
        <item x="16"/>
        <item x="1454"/>
        <item x="407"/>
        <item x="2204"/>
        <item x="2873"/>
        <item x="1029"/>
        <item x="1458"/>
        <item x="1907"/>
        <item x="1071"/>
        <item x="3374"/>
        <item x="2168"/>
        <item x="2075"/>
        <item x="338"/>
        <item x="2285"/>
        <item x="3308"/>
        <item x="1313"/>
        <item x="398"/>
        <item x="19"/>
        <item x="2751"/>
        <item x="2050"/>
        <item x="2961"/>
        <item x="2130"/>
        <item x="1998"/>
        <item x="296"/>
        <item x="2796"/>
        <item x="549"/>
        <item x="93"/>
        <item x="904"/>
        <item x="2192"/>
        <item x="122"/>
        <item x="2798"/>
        <item x="372"/>
        <item x="2947"/>
        <item x="2906"/>
        <item x="1671"/>
        <item x="1410"/>
        <item x="1815"/>
        <item x="2935"/>
        <item x="3334"/>
        <item x="2455"/>
        <item x="504"/>
        <item x="3220"/>
        <item x="3337"/>
        <item x="1546"/>
        <item x="1596"/>
        <item x="651"/>
        <item x="3449"/>
        <item x="169"/>
        <item x="2893"/>
        <item x="2009"/>
        <item x="1514"/>
        <item x="1017"/>
        <item x="538"/>
        <item x="1033"/>
        <item x="1156"/>
        <item x="2737"/>
        <item x="1552"/>
        <item x="879"/>
        <item x="3419"/>
        <item x="779"/>
        <item x="580"/>
        <item x="1995"/>
        <item x="2581"/>
        <item x="1296"/>
        <item x="1137"/>
        <item x="1387"/>
        <item x="596"/>
        <item x="375"/>
        <item x="2577"/>
        <item x="2279"/>
        <item x="1368"/>
        <item x="846"/>
        <item x="494"/>
        <item x="2169"/>
        <item x="3223"/>
        <item x="3149"/>
        <item x="3028"/>
        <item x="2680"/>
        <item x="562"/>
        <item x="920"/>
        <item x="2698"/>
        <item x="3467"/>
        <item x="1871"/>
        <item x="2829"/>
        <item x="1959"/>
        <item x="1131"/>
        <item x="106"/>
        <item x="1727"/>
        <item x="2037"/>
        <item x="611"/>
        <item x="1816"/>
        <item x="1831"/>
        <item x="1024"/>
        <item x="1437"/>
        <item x="2549"/>
        <item x="1829"/>
        <item x="1217"/>
        <item x="817"/>
        <item x="3346"/>
        <item x="2512"/>
        <item x="1221"/>
        <item x="3233"/>
        <item x="1866"/>
        <item x="1254"/>
        <item x="967"/>
        <item x="401"/>
        <item x="2234"/>
        <item x="1627"/>
        <item x="1827"/>
        <item x="1860"/>
        <item x="830"/>
        <item x="3029"/>
        <item x="982"/>
        <item x="1016"/>
        <item x="2928"/>
        <item x="1755"/>
        <item x="2571"/>
        <item x="2325"/>
        <item x="1594"/>
        <item x="2591"/>
        <item x="345"/>
        <item x="1289"/>
        <item x="2221"/>
        <item x="183"/>
        <item x="2812"/>
        <item x="1398"/>
        <item x="1579"/>
        <item x="436"/>
        <item x="2616"/>
        <item x="145"/>
        <item x="1213"/>
        <item x="2017"/>
        <item x="2811"/>
        <item x="1639"/>
        <item x="3321"/>
        <item x="3376"/>
        <item x="1171"/>
        <item x="775"/>
        <item x="2191"/>
        <item x="1482"/>
        <item x="299"/>
        <item x="2888"/>
        <item x="3117"/>
        <item x="1177"/>
        <item x="3142"/>
        <item x="2561"/>
        <item x="2345"/>
        <item x="1109"/>
        <item x="3454"/>
        <item x="874"/>
        <item x="3009"/>
        <item x="2436"/>
        <item x="2394"/>
        <item x="1448"/>
        <item x="2253"/>
        <item x="2426"/>
        <item x="1218"/>
        <item x="1665"/>
        <item x="2385"/>
        <item x="1544"/>
        <item x="487"/>
        <item x="2329"/>
        <item x="3120"/>
        <item x="1182"/>
        <item x="1149"/>
        <item x="333"/>
        <item x="2304"/>
        <item x="818"/>
        <item x="2262"/>
        <item x="729"/>
        <item x="2320"/>
        <item x="1752"/>
        <item x="2226"/>
        <item x="2738"/>
        <item x="2495"/>
        <item x="3240"/>
        <item x="2001"/>
        <item x="943"/>
        <item x="3213"/>
        <item x="3452"/>
        <item x="2044"/>
        <item x="2542"/>
        <item x="3354"/>
        <item x="276"/>
        <item x="409"/>
        <item x="117"/>
        <item x="2990"/>
        <item x="649"/>
        <item x="2175"/>
        <item x="2235"/>
        <item x="1771"/>
        <item x="2727"/>
        <item x="890"/>
        <item x="1130"/>
        <item x="1547"/>
        <item x="35"/>
        <item x="1973"/>
        <item x="1555"/>
        <item x="2322"/>
        <item x="154"/>
        <item x="2453"/>
        <item x="2933"/>
        <item x="1355"/>
        <item x="211"/>
        <item x="2670"/>
        <item x="1500"/>
        <item x="244"/>
        <item x="2373"/>
        <item x="3320"/>
        <item x="1834"/>
        <item x="636"/>
        <item x="2913"/>
        <item x="1711"/>
        <item x="1065"/>
        <item x="1492"/>
        <item x="2483"/>
        <item x="837"/>
        <item x="3000"/>
        <item x="2114"/>
        <item x="74"/>
        <item x="63"/>
        <item x="2598"/>
        <item x="1322"/>
        <item x="2125"/>
        <item x="809"/>
        <item x="3489"/>
        <item x="2612"/>
        <item x="1290"/>
        <item x="49"/>
        <item x="2108"/>
        <item x="1091"/>
        <item x="3408"/>
        <item x="1701"/>
        <item x="1089"/>
        <item x="1079"/>
        <item x="2384"/>
        <item x="2841"/>
        <item x="227"/>
        <item x="1581"/>
        <item x="430"/>
        <item x="292"/>
        <item x="915"/>
        <item x="2099"/>
        <item x="1406"/>
        <item x="73"/>
        <item x="610"/>
        <item x="1040"/>
        <item x="1496"/>
        <item x="222"/>
        <item x="3131"/>
        <item x="2689"/>
        <item x="1262"/>
        <item x="3297"/>
        <item x="980"/>
        <item x="2245"/>
        <item x="658"/>
        <item x="2695"/>
        <item x="2522"/>
        <item x="2749"/>
        <item x="2879"/>
        <item x="2838"/>
        <item x="997"/>
        <item x="882"/>
        <item x="3479"/>
        <item x="2098"/>
        <item x="1191"/>
        <item x="1430"/>
        <item x="1185"/>
        <item x="3110"/>
        <item x="1518"/>
        <item x="1485"/>
        <item x="1920"/>
        <item x="1481"/>
        <item x="2523"/>
        <item x="2150"/>
        <item x="3066"/>
        <item x="728"/>
        <item x="226"/>
        <item x="3100"/>
        <item x="1003"/>
        <item x="2305"/>
        <item x="884"/>
        <item x="3484"/>
        <item x="1412"/>
        <item x="416"/>
        <item x="821"/>
        <item x="2620"/>
        <item x="823"/>
        <item x="2562"/>
        <item x="559"/>
        <item x="2210"/>
        <item x="43"/>
        <item x="1264"/>
        <item x="2086"/>
        <item x="1748"/>
        <item x="1006"/>
        <item x="52"/>
        <item x="427"/>
        <item x="2063"/>
        <item x="3058"/>
        <item x="1582"/>
        <item x="1662"/>
        <item x="1936"/>
        <item x="988"/>
        <item x="2788"/>
        <item x="368"/>
        <item x="1593"/>
        <item x="70"/>
        <item x="592"/>
        <item x="445"/>
        <item x="1144"/>
        <item x="857"/>
        <item x="3169"/>
        <item x="1977"/>
        <item x="260"/>
        <item x="2310"/>
        <item x="1840"/>
        <item x="2340"/>
        <item x="2161"/>
        <item x="2338"/>
        <item x="1085"/>
        <item x="173"/>
        <item x="40"/>
        <item x="1788"/>
        <item x="349"/>
        <item x="2265"/>
        <item x="2816"/>
        <item x="2052"/>
        <item x="2671"/>
        <item x="1209"/>
        <item x="314"/>
        <item x="2952"/>
        <item x="2776"/>
        <item x="1235"/>
        <item x="2058"/>
        <item x="554"/>
        <item x="2065"/>
        <item x="568"/>
        <item x="2875"/>
        <item x="3487"/>
        <item x="644"/>
        <item x="2311"/>
        <item x="3020"/>
        <item x="1236"/>
        <item x="3377"/>
        <item x="2303"/>
        <item x="2830"/>
        <item x="885"/>
        <item x="2302"/>
        <item x="1438"/>
        <item x="2129"/>
        <item x="2028"/>
        <item x="1624"/>
        <item x="1066"/>
        <item x="262"/>
        <item x="1969"/>
        <item x="2018"/>
        <item x="1760"/>
        <item x="235"/>
        <item x="2060"/>
        <item x="1930"/>
        <item x="2266"/>
        <item x="2250"/>
        <item x="1809"/>
        <item x="1934"/>
        <item x="1729"/>
        <item x="908"/>
        <item x="2343"/>
        <item x="3310"/>
        <item x="1801"/>
        <item x="1032"/>
        <item x="1399"/>
        <item x="2587"/>
        <item x="432"/>
        <item x="1285"/>
        <item x="193"/>
        <item x="583"/>
        <item x="3370"/>
        <item x="3448"/>
        <item x="393"/>
        <item x="1643"/>
        <item x="1358"/>
        <item x="2881"/>
        <item x="125"/>
        <item x="1757"/>
        <item x="470"/>
        <item x="1286"/>
        <item x="2468"/>
        <item x="1697"/>
        <item x="2294"/>
        <item x="3262"/>
        <item x="3094"/>
        <item x="2855"/>
        <item x="47"/>
        <item x="3350"/>
        <item x="3332"/>
        <item x="1090"/>
        <item x="2082"/>
        <item x="1814"/>
        <item x="2701"/>
        <item x="524"/>
        <item x="2144"/>
        <item x="1630"/>
        <item x="2053"/>
        <item x="95"/>
        <item x="545"/>
        <item x="220"/>
        <item x="1013"/>
        <item x="2586"/>
        <item x="1557"/>
        <item x="3180"/>
        <item x="1724"/>
        <item x="827"/>
        <item x="377"/>
        <item x="834"/>
        <item x="2096"/>
        <item x="1663"/>
        <item x="548"/>
        <item x="539"/>
        <item x="3357"/>
        <item x="2401"/>
        <item x="3046"/>
        <item x="2946"/>
        <item x="2032"/>
        <item x="1307"/>
        <item x="2725"/>
        <item x="187"/>
        <item x="536"/>
        <item x="2635"/>
        <item x="344"/>
        <item x="936"/>
        <item x="271"/>
        <item x="388"/>
        <item x="1315"/>
        <item x="1881"/>
        <item x="1415"/>
        <item x="623"/>
        <item x="2847"/>
        <item x="482"/>
        <item x="2223"/>
        <item x="1047"/>
        <item x="3443"/>
        <item x="1899"/>
        <item x="1890"/>
        <item x="972"/>
        <item x="2103"/>
        <item x="2411"/>
        <item x="2117"/>
        <item x="141"/>
        <item x="1250"/>
        <item x="1999"/>
        <item x="3243"/>
        <item x="1175"/>
        <item x="720"/>
        <item x="1020"/>
        <item x="1705"/>
        <item x="2685"/>
        <item x="537"/>
        <item x="741"/>
        <item x="2159"/>
        <item x="742"/>
        <item x="1993"/>
        <item x="848"/>
        <item x="703"/>
        <item x="2757"/>
        <item x="1474"/>
        <item x="2574"/>
        <item x="3011"/>
        <item x="1443"/>
        <item x="98"/>
        <item x="2538"/>
        <item x="1963"/>
        <item x="1228"/>
        <item x="3405"/>
        <item x="1957"/>
        <item x="2434"/>
        <item x="3428"/>
        <item x="1465"/>
        <item x="86"/>
        <item x="859"/>
        <item x="2477"/>
        <item x="3472"/>
        <item x="447"/>
        <item x="3073"/>
        <item x="2787"/>
        <item x="1375"/>
        <item x="2950"/>
        <item x="2198"/>
        <item x="1528"/>
        <item x="1234"/>
        <item x="2846"/>
        <item x="2313"/>
        <item x="835"/>
        <item x="1689"/>
        <item x="2971"/>
        <item x="343"/>
        <item x="2042"/>
        <item x="1268"/>
        <item x="605"/>
        <item x="2474"/>
        <item x="2137"/>
        <item x="2368"/>
        <item x="710"/>
        <item x="2458"/>
        <item x="2430"/>
        <item x="608"/>
        <item x="3023"/>
        <item x="2110"/>
        <item x="2912"/>
        <item x="158"/>
        <item x="322"/>
        <item x="2306"/>
        <item x="1687"/>
        <item x="1945"/>
        <item x="1062"/>
        <item x="699"/>
        <item x="2731"/>
        <item x="45"/>
        <item x="833"/>
        <item x="3153"/>
        <item x="892"/>
        <item x="85"/>
        <item x="947"/>
        <item x="1456"/>
        <item x="2945"/>
        <item x="928"/>
        <item x="2443"/>
        <item x="1640"/>
        <item x="2309"/>
        <item x="400"/>
        <item x="901"/>
        <item x="13"/>
        <item x="683"/>
        <item x="1584"/>
        <item x="461"/>
        <item x="1484"/>
        <item x="588"/>
        <item x="3353"/>
        <item x="3242"/>
        <item x="842"/>
        <item x="1807"/>
        <item x="1012"/>
        <item x="3488"/>
        <item x="618"/>
        <item x="11"/>
        <item x="810"/>
        <item x="2295"/>
        <item x="53"/>
        <item x="1914"/>
        <item x="2735"/>
        <item x="3265"/>
        <item x="294"/>
        <item x="493"/>
        <item x="1439"/>
        <item x="2997"/>
        <item x="1037"/>
        <item x="716"/>
        <item x="3384"/>
        <item x="2767"/>
        <item x="1462"/>
        <item x="3356"/>
        <item x="1293"/>
        <item x="1742"/>
        <item x="1283"/>
        <item x="2691"/>
        <item x="181"/>
        <item x="2286"/>
        <item x="2510"/>
        <item x="751"/>
        <item x="437"/>
        <item x="2014"/>
        <item x="1166"/>
        <item x="2126"/>
        <item x="2827"/>
        <item x="2336"/>
        <item x="2898"/>
        <item x="3086"/>
        <item x="2151"/>
        <item x="760"/>
        <item x="2986"/>
        <item x="2569"/>
        <item x="1238"/>
        <item x="1005"/>
        <item x="28"/>
        <item x="3174"/>
        <item x="1225"/>
        <item x="2633"/>
        <item x="394"/>
        <item x="1042"/>
        <item x="324"/>
        <item x="2837"/>
        <item x="2123"/>
        <item x="3442"/>
        <item x="989"/>
        <item x="3373"/>
        <item x="1775"/>
        <item x="317"/>
        <item x="3151"/>
        <item x="76"/>
        <item x="2975"/>
        <item x="1901"/>
        <item x="1526"/>
        <item x="1093"/>
        <item x="2809"/>
        <item x="1202"/>
        <item x="2720"/>
        <item x="2392"/>
        <item x="2290"/>
        <item x="534"/>
        <item x="3482"/>
        <item x="452"/>
        <item x="1864"/>
        <item x="2904"/>
        <item x="711"/>
        <item x="1343"/>
        <item x="2399"/>
        <item x="2000"/>
        <item x="2958"/>
        <item x="2774"/>
        <item x="790"/>
        <item x="428"/>
        <item x="3258"/>
        <item x="2233"/>
        <item x="755"/>
        <item x="2617"/>
        <item x="3088"/>
        <item x="1507"/>
        <item x="777"/>
        <item x="367"/>
        <item x="2195"/>
        <item x="3468"/>
        <item x="1525"/>
        <item x="1135"/>
        <item x="2132"/>
        <item x="2890"/>
        <item x="953"/>
        <item x="3184"/>
        <item x="1744"/>
        <item x="2183"/>
        <item x="255"/>
        <item x="466"/>
        <item x="3251"/>
        <item x="1861"/>
        <item x="3172"/>
        <item x="2917"/>
        <item x="1132"/>
        <item x="3103"/>
        <item x="2478"/>
        <item x="1892"/>
        <item x="3267"/>
        <item x="1960"/>
        <item x="1796"/>
        <item x="1805"/>
        <item x="1709"/>
        <item x="2409"/>
        <item x="2417"/>
        <item x="2190"/>
        <item x="2638"/>
        <item x="2163"/>
        <item x="734"/>
        <item x="3194"/>
        <item x="2828"/>
        <item x="1186"/>
        <item x="3049"/>
        <item x="1551"/>
        <item x="473"/>
        <item x="976"/>
        <item x="2408"/>
        <item x="984"/>
        <item x="1984"/>
        <item x="767"/>
        <item x="2282"/>
        <item x="1751"/>
        <item x="2107"/>
        <item x="3493"/>
        <item x="1278"/>
        <item x="944"/>
        <item x="3385"/>
        <item x="1585"/>
        <item x="1626"/>
        <item x="72"/>
        <item x="2264"/>
        <item x="1578"/>
        <item x="369"/>
        <item x="3128"/>
        <item x="2814"/>
        <item x="2231"/>
        <item x="971"/>
        <item x="2964"/>
        <item x="331"/>
        <item x="680"/>
        <item x="1466"/>
        <item x="1162"/>
        <item x="2589"/>
        <item x="363"/>
        <item x="719"/>
        <item x="3036"/>
        <item x="2091"/>
        <item x="2643"/>
        <item x="1095"/>
        <item x="3304"/>
        <item x="1852"/>
        <item x="1803"/>
        <item x="3461"/>
        <item x="2480"/>
        <item x="301"/>
        <item x="613"/>
        <item x="1902"/>
        <item x="3283"/>
        <item x="1035"/>
        <item x="3309"/>
        <item x="194"/>
        <item x="3436"/>
        <item x="2637"/>
        <item x="1510"/>
        <item x="858"/>
        <item x="2861"/>
        <item x="2544"/>
        <item x="1208"/>
        <item x="2330"/>
        <item x="3418"/>
        <item x="615"/>
        <item x="1561"/>
        <item x="667"/>
        <item x="491"/>
        <item x="753"/>
        <item x="87"/>
        <item x="798"/>
        <item x="3056"/>
        <item x="2022"/>
        <item x="266"/>
        <item x="840"/>
        <item x="894"/>
        <item x="3412"/>
        <item x="2467"/>
        <item x="1169"/>
        <item x="1981"/>
        <item x="3289"/>
        <item x="1710"/>
        <item x="2618"/>
        <item x="2944"/>
        <item x="1657"/>
        <item x="829"/>
        <item x="3204"/>
        <item x="1115"/>
        <item x="3465"/>
        <item x="3404"/>
        <item x="6"/>
        <item x="772"/>
        <item x="282"/>
        <item x="903"/>
        <item x="2507"/>
        <item x="1083"/>
        <item x="3019"/>
        <item x="2760"/>
        <item x="2389"/>
        <item x="371"/>
        <item x="1845"/>
        <item x="1889"/>
        <item x="1741"/>
        <item x="826"/>
        <item x="3235"/>
        <item x="913"/>
        <item x="2746"/>
        <item x="2135"/>
        <item x="131"/>
        <item x="2614"/>
        <item x="3301"/>
        <item x="2835"/>
        <item x="2020"/>
        <item x="2648"/>
        <item x="2723"/>
        <item x="1258"/>
        <item x="1804"/>
        <item x="197"/>
        <item x="2706"/>
        <item x="1076"/>
        <item x="230"/>
        <item x="67"/>
        <item x="1856"/>
        <item x="2548"/>
        <item x="2412"/>
        <item x="1269"/>
        <item x="3316"/>
        <item x="3325"/>
        <item x="508"/>
        <item x="443"/>
        <item x="721"/>
        <item x="1427"/>
        <item x="3276"/>
        <item x="1641"/>
        <item x="1100"/>
        <item x="2909"/>
        <item x="1818"/>
        <item x="1972"/>
        <item x="1517"/>
        <item x="3347"/>
        <item x="1720"/>
        <item x="1943"/>
        <item x="1519"/>
        <item x="3397"/>
        <item x="265"/>
        <item x="180"/>
        <item x="789"/>
        <item x="2267"/>
        <item x="38"/>
        <item x="1376"/>
        <item x="3041"/>
        <item x="876"/>
        <item x="1265"/>
        <item x="2283"/>
        <item x="977"/>
        <item x="2570"/>
        <item x="320"/>
        <item x="325"/>
        <item x="738"/>
        <item x="3138"/>
        <item x="456"/>
        <item x="1332"/>
        <item x="1360"/>
        <item x="3031"/>
        <item x="1354"/>
        <item x="1820"/>
        <item x="5"/>
        <item x="662"/>
        <item x="1868"/>
        <item x="3401"/>
        <item x="2611"/>
        <item x="126"/>
        <item x="609"/>
        <item x="2849"/>
        <item x="84"/>
        <item x="390"/>
        <item x="2768"/>
        <item x="455"/>
        <item x="813"/>
        <item x="1200"/>
        <item x="3490"/>
        <item x="601"/>
        <item x="217"/>
        <item x="1750"/>
        <item x="3192"/>
        <item x="3388"/>
        <item x="2119"/>
        <item x="2374"/>
        <item x="831"/>
        <item x="2984"/>
        <item x="278"/>
        <item x="2364"/>
        <item x="2476"/>
        <item x="3060"/>
        <item x="1420"/>
        <item x="228"/>
        <item x="3189"/>
        <item x="873"/>
        <item x="1933"/>
        <item x="2293"/>
        <item x="2536"/>
        <item x="1397"/>
        <item x="1214"/>
        <item x="1060"/>
        <item x="1776"/>
        <item x="1886"/>
        <item x="1569"/>
        <item x="1173"/>
        <item x="2819"/>
        <item x="1053"/>
        <item x="2880"/>
        <item x="531"/>
        <item x="514"/>
        <item x="1428"/>
        <item x="1347"/>
        <item x="2026"/>
        <item x="3371"/>
        <item x="2607"/>
        <item x="2506"/>
        <item x="2360"/>
        <item x="3035"/>
        <item x="151"/>
        <item x="2197"/>
        <item x="3470"/>
        <item x="1030"/>
        <item x="1122"/>
        <item x="2674"/>
        <item x="2781"/>
        <item x="3413"/>
        <item x="2783"/>
        <item x="1669"/>
        <item x="1790"/>
        <item x="399"/>
        <item x="1061"/>
        <item x="604"/>
        <item x="1294"/>
        <item x="1216"/>
        <item x="2433"/>
        <item x="2452"/>
        <item x="18"/>
        <item x="2719"/>
        <item x="1610"/>
        <item x="102"/>
        <item x="1467"/>
        <item x="1249"/>
        <item x="2778"/>
        <item x="2260"/>
        <item x="2424"/>
        <item x="124"/>
        <item x="1469"/>
        <item x="631"/>
        <item x="186"/>
        <item x="3130"/>
        <item x="209"/>
        <item x="3424"/>
        <item x="2752"/>
        <item x="752"/>
        <item x="1953"/>
        <item x="1114"/>
        <item x="438"/>
        <item x="2033"/>
        <item x="2008"/>
        <item x="1116"/>
        <item x="616"/>
        <item x="2942"/>
        <item x="1133"/>
        <item x="275"/>
        <item x="2762"/>
        <item x="1026"/>
        <item x="3002"/>
        <item x="258"/>
        <item x="3005"/>
        <item x="1455"/>
        <item x="488"/>
        <item x="666"/>
        <item x="1263"/>
        <item x="360"/>
        <item x="500"/>
        <item x="2148"/>
        <item x="3173"/>
        <item x="3071"/>
        <item x="2653"/>
        <item x="2973"/>
        <item x="3349"/>
        <item x="1039"/>
        <item x="3218"/>
        <item x="307"/>
        <item x="3360"/>
        <item x="2240"/>
        <item x="2785"/>
        <item x="1475"/>
        <item x="1401"/>
        <item x="2652"/>
        <item x="68"/>
        <item x="839"/>
        <item x="856"/>
        <item x="3096"/>
        <item x="3318"/>
        <item x="2998"/>
        <item x="2342"/>
        <item x="1367"/>
        <item x="2714"/>
        <item x="1488"/>
        <item x="156"/>
        <item x="267"/>
        <item x="62"/>
        <item x="163"/>
        <item x="1170"/>
        <item x="1666"/>
        <item x="3113"/>
        <item x="229"/>
        <item x="1025"/>
        <item x="2784"/>
        <item x="925"/>
        <item x="2992"/>
        <item x="2808"/>
        <item x="3476"/>
        <item x="1532"/>
        <item x="694"/>
        <item x="1027"/>
        <item x="1413"/>
        <item x="2346"/>
        <item x="2093"/>
        <item x="2092"/>
        <item x="994"/>
        <item x="2288"/>
        <item x="1549"/>
        <item x="378"/>
        <item x="341"/>
        <item x="802"/>
        <item x="2284"/>
        <item x="1686"/>
        <item x="2927"/>
        <item x="1870"/>
        <item x="202"/>
        <item x="2199"/>
        <item x="3390"/>
        <item x="444"/>
        <item x="2595"/>
        <item x="1548"/>
        <item x="2915"/>
        <item x="1001"/>
        <item x="990"/>
        <item x="3239"/>
        <item x="3166"/>
        <item x="3253"/>
        <item x="3160"/>
        <item x="822"/>
        <item x="2868"/>
        <item x="2214"/>
        <item x="249"/>
        <item x="1583"/>
        <item x="958"/>
        <item x="1946"/>
        <item x="2687"/>
        <item x="1976"/>
        <item x="1893"/>
        <item x="1602"/>
        <item x="2024"/>
        <item x="761"/>
        <item x="1389"/>
        <item x="2564"/>
        <item x="32"/>
        <item x="1540"/>
        <item x="1419"/>
        <item x="109"/>
        <item x="598"/>
        <item x="3105"/>
        <item x="633"/>
        <item x="1416"/>
        <item x="329"/>
        <item x="998"/>
        <item x="2832"/>
        <item x="1703"/>
        <item x="3302"/>
        <item x="630"/>
        <item x="2448"/>
        <item x="674"/>
        <item x="2416"/>
        <item x="2365"/>
        <item x="796"/>
        <item x="3145"/>
        <item x="811"/>
        <item x="1308"/>
        <item x="2200"/>
        <item x="2676"/>
        <item x="1292"/>
        <item x="2156"/>
        <item x="97"/>
        <item x="2700"/>
        <item x="3445"/>
        <item x="170"/>
        <item x="1949"/>
        <item x="370"/>
        <item x="1721"/>
        <item x="747"/>
        <item x="2967"/>
        <item x="557"/>
        <item x="3229"/>
        <item x="2647"/>
        <item x="2649"/>
        <item x="1651"/>
        <item x="3437"/>
        <item x="99"/>
        <item x="177"/>
        <item x="2331"/>
        <item x="812"/>
        <item x="1082"/>
        <item x="2344"/>
        <item x="1646"/>
        <item x="900"/>
        <item x="2962"/>
        <item x="3007"/>
        <item x="1275"/>
        <item x="20"/>
        <item x="3027"/>
        <item x="3175"/>
        <item x="735"/>
        <item x="1055"/>
        <item x="2766"/>
        <item x="726"/>
        <item x="2162"/>
        <item x="2988"/>
        <item x="196"/>
        <item x="280"/>
        <item x="1664"/>
        <item x="3165"/>
        <item x="3129"/>
        <item x="2940"/>
        <item x="1503"/>
        <item x="3453"/>
        <item x="1499"/>
        <item x="3363"/>
        <item x="732"/>
        <item x="771"/>
        <item x="2494"/>
        <item x="3015"/>
        <item x="2840"/>
        <item x="678"/>
        <item x="3271"/>
        <item x="3033"/>
        <item x="1591"/>
        <item x="1822"/>
        <item x="910"/>
        <item x="480"/>
        <item x="1648"/>
        <item x="3186"/>
        <item x="1915"/>
        <item x="1007"/>
        <item x="2027"/>
        <item x="1570"/>
        <item x="3210"/>
        <item x="1707"/>
        <item x="3379"/>
        <item x="939"/>
        <item x="1279"/>
        <item x="691"/>
        <item x="3285"/>
        <item x="101"/>
        <item x="849"/>
        <item x="1799"/>
        <item x="1850"/>
        <item x="1765"/>
        <item x="3483"/>
        <item x="2167"/>
        <item x="543"/>
        <item x="797"/>
        <item x="31"/>
        <item x="1113"/>
        <item x="2625"/>
        <item x="2141"/>
        <item x="2560"/>
        <item x="756"/>
        <item x="553"/>
        <item x="2274"/>
        <item x="1536"/>
        <item x="3295"/>
        <item x="520"/>
        <item x="1521"/>
        <item x="782"/>
        <item x="1708"/>
        <item x="286"/>
        <item x="693"/>
        <item x="1295"/>
        <item x="256"/>
        <item x="469"/>
        <item x="883"/>
        <item x="3116"/>
        <item x="3154"/>
        <item x="1562"/>
        <item x="2761"/>
        <item x="544"/>
        <item x="1403"/>
        <item x="2579"/>
        <item x="1859"/>
        <item x="1333"/>
        <item x="1604"/>
        <item x="1966"/>
        <item x="2004"/>
        <item x="1146"/>
        <item x="3438"/>
        <item x="1157"/>
        <item x="2793"/>
        <item x="2722"/>
        <item x="2515"/>
        <item x="354"/>
        <item x="123"/>
        <item x="2333"/>
        <item x="418"/>
        <item x="3043"/>
        <item x="1819"/>
        <item x="3402"/>
        <item x="2323"/>
        <item x="2932"/>
        <item x="2665"/>
        <item x="2500"/>
        <item x="3164"/>
        <item x="530"/>
        <item x="686"/>
        <item x="854"/>
        <item x="3179"/>
        <item x="2801"/>
        <item x="2439"/>
        <item x="272"/>
        <item x="1956"/>
        <item x="2710"/>
        <item x="2718"/>
        <item x="3278"/>
        <item x="1918"/>
        <item x="3072"/>
        <item x="3411"/>
        <item x="589"/>
        <item x="650"/>
        <item x="713"/>
        <item x="2403"/>
        <item x="2326"/>
        <item x="402"/>
        <item x="2366"/>
        <item x="176"/>
        <item x="1522"/>
        <item x="233"/>
        <item x="2779"/>
        <item x="632"/>
        <item x="2335"/>
        <item x="3064"/>
        <item x="1580"/>
        <item x="3458"/>
        <item x="2427"/>
        <item x="594"/>
        <item x="841"/>
        <item x="54"/>
        <item x="2826"/>
        <item x="1996"/>
        <item x="2491"/>
        <item x="1948"/>
        <item x="2792"/>
        <item x="1300"/>
        <item x="640"/>
        <item x="1385"/>
        <item x="2929"/>
        <item x="927"/>
        <item x="2842"/>
        <item x="820"/>
        <item x="612"/>
        <item x="1780"/>
        <item x="2592"/>
        <item x="1638"/>
        <item x="2406"/>
        <item x="1887"/>
        <item x="1490"/>
        <item x="516"/>
        <item x="1940"/>
        <item x="576"/>
        <item x="2041"/>
        <item x="3409"/>
        <item x="1766"/>
        <item x="391"/>
        <item x="1431"/>
        <item x="3305"/>
        <item x="706"/>
        <item x="1613"/>
        <item x="1763"/>
        <item x="2733"/>
        <item x="3168"/>
        <item x="3266"/>
        <item x="638"/>
        <item x="2023"/>
        <item x="414"/>
        <item x="3381"/>
        <item x="3236"/>
        <item x="24"/>
        <item x="415"/>
        <item x="1789"/>
        <item x="3447"/>
        <item x="880"/>
        <item x="2316"/>
        <item x="679"/>
        <item x="2353"/>
        <item x="3119"/>
        <item x="2049"/>
        <item x="1524"/>
        <item x="1463"/>
        <item x="2257"/>
        <item x="2539"/>
        <item x="1994"/>
        <item x="3016"/>
        <item x="335"/>
        <item x="2682"/>
        <item x="1608"/>
        <item x="2742"/>
        <item x="783"/>
        <item x="1961"/>
        <item x="2818"/>
        <item x="603"/>
        <item x="914"/>
        <item x="1447"/>
        <item x="3269"/>
        <item x="238"/>
        <item x="300"/>
        <item x="547"/>
        <item x="246"/>
        <item x="1198"/>
        <item x="912"/>
        <item x="3013"/>
        <item x="1195"/>
        <item x="2440"/>
        <item x="3369"/>
        <item x="2249"/>
        <item x="1885"/>
        <item x="519"/>
        <item x="2528"/>
        <item x="2763"/>
        <item x="2677"/>
        <item x="1483"/>
        <item x="2771"/>
        <item x="2080"/>
        <item x="955"/>
        <item x="1572"/>
        <item x="2541"/>
        <item x="763"/>
        <item x="565"/>
        <item x="2953"/>
        <item x="231"/>
        <item x="888"/>
        <item x="2189"/>
        <item x="2679"/>
        <item x="2820"/>
        <item x="2444"/>
        <item x="743"/>
        <item x="668"/>
        <item x="1605"/>
        <item x="3382"/>
        <item x="705"/>
        <item x="824"/>
        <item x="1527"/>
        <item x="1323"/>
        <item x="26"/>
        <item x="2180"/>
        <item x="1733"/>
        <item x="489"/>
        <item x="3079"/>
        <item x="2703"/>
        <item x="2238"/>
        <item x="2712"/>
        <item x="2071"/>
        <item x="1451"/>
        <item x="2298"/>
        <item x="2289"/>
        <item x="2867"/>
        <item x="312"/>
        <item x="1266"/>
        <item x="2332"/>
        <item x="3134"/>
        <item x="780"/>
        <item x="64"/>
        <item x="3062"/>
        <item x="397"/>
        <item x="213"/>
        <item x="3307"/>
        <item x="1425"/>
        <item x="2521"/>
        <item x="2632"/>
        <item x="1880"/>
        <item x="2178"/>
        <item x="253"/>
        <item x="1714"/>
        <item x="2095"/>
        <item x="3456"/>
        <item x="1713"/>
        <item x="2077"/>
        <item x="502"/>
        <item x="528"/>
        <item x="1353"/>
        <item x="3439"/>
        <item x="804"/>
        <item x="3260"/>
        <item x="1123"/>
        <item x="1142"/>
        <item x="1255"/>
        <item x="2207"/>
        <item x="185"/>
        <item x="3021"/>
        <item x="1247"/>
        <item x="1873"/>
        <item x="3159"/>
        <item x="2482"/>
        <item x="2299"/>
        <item x="966"/>
        <item x="1194"/>
        <item x="1754"/>
        <item x="2465"/>
        <item x="1460"/>
        <item x="3068"/>
        <item x="2920"/>
        <item x="1325"/>
        <item x="1795"/>
        <item x="422"/>
        <item x="665"/>
        <item x="3112"/>
        <item x="1274"/>
        <item x="1777"/>
        <item x="1535"/>
        <item x="1393"/>
        <item x="3177"/>
        <item x="3323"/>
        <item x="2817"/>
        <item x="453"/>
        <item x="48"/>
        <item x="1184"/>
        <item x="1034"/>
        <item x="2101"/>
        <item x="251"/>
        <item x="2328"/>
        <item x="2770"/>
        <item x="1534"/>
        <item x="2396"/>
        <item x="36"/>
        <item x="3421"/>
        <item x="575"/>
        <item x="243"/>
        <item x="909"/>
        <item x="2922"/>
        <item x="1694"/>
        <item x="89"/>
        <item x="2600"/>
        <item x="2753"/>
        <item x="2402"/>
        <item x="3183"/>
        <item x="3176"/>
        <item x="2889"/>
        <item x="2585"/>
        <item x="949"/>
        <item x="2367"/>
        <item x="214"/>
        <item x="15"/>
        <item x="2194"/>
        <item x="57"/>
        <item x="2821"/>
        <item x="137"/>
        <item x="584"/>
        <item x="769"/>
        <item x="172"/>
        <item x="1739"/>
        <item x="2432"/>
        <item x="270"/>
        <item x="1512"/>
        <item x="1070"/>
        <item x="2704"/>
        <item x="932"/>
        <item x="3065"/>
        <item x="3209"/>
        <item x="2124"/>
        <item x="2857"/>
        <item x="319"/>
        <item x="2185"/>
        <item x="1543"/>
        <item x="334"/>
        <item x="475"/>
        <item x="1753"/>
        <item x="1002"/>
        <item x="1730"/>
        <item x="2005"/>
        <item x="964"/>
        <item x="65"/>
        <item x="1364"/>
        <item x="3191"/>
        <item x="2203"/>
        <item x="1781"/>
        <item x="2773"/>
        <item x="2955"/>
        <item x="2907"/>
        <item x="3170"/>
        <item x="111"/>
        <item x="2067"/>
        <item x="1450"/>
        <item x="1725"/>
        <item x="1446"/>
        <item x="945"/>
        <item x="2901"/>
        <item x="3083"/>
        <item x="3433"/>
        <item x="1392"/>
        <item x="1832"/>
        <item x="2803"/>
        <item x="1331"/>
        <item x="1151"/>
        <item x="3081"/>
        <item x="2489"/>
        <item x="1365"/>
        <item x="10"/>
        <item x="2470"/>
        <item x="435"/>
        <item x="1495"/>
        <item x="1817"/>
        <item x="3259"/>
        <item x="2741"/>
        <item x="1520"/>
        <item x="2711"/>
        <item x="9"/>
        <item x="532"/>
        <item x="3425"/>
        <item x="1011"/>
        <item x="2090"/>
        <item x="1010"/>
        <item x="2911"/>
        <item x="2201"/>
        <item x="1904"/>
        <item x="316"/>
        <item x="353"/>
        <item x="1176"/>
        <item x="82"/>
        <item x="2900"/>
        <item x="2923"/>
        <item x="2914"/>
        <item x="2661"/>
        <item x="2425"/>
        <item x="2410"/>
        <item x="1303"/>
        <item x="1099"/>
        <item x="3114"/>
        <item x="569"/>
        <item x="2931"/>
        <item x="429"/>
        <item x="147"/>
        <item x="3085"/>
        <item x="515"/>
        <item x="1080"/>
        <item x="2666"/>
        <item x="3230"/>
        <item x="1537"/>
        <item x="2296"/>
        <item x="77"/>
        <item x="1633"/>
        <item x="3261"/>
        <item x="350"/>
        <item x="1400"/>
        <item x="419"/>
        <item x="2596"/>
        <item x="2413"/>
        <item x="987"/>
        <item x="2780"/>
        <item x="3395"/>
        <item x="1614"/>
        <item x="1769"/>
        <item x="886"/>
        <item x="8"/>
        <item x="1337"/>
        <item x="1962"/>
        <item x="3221"/>
        <item x="91"/>
        <item x="2759"/>
        <item x="2236"/>
        <item x="1326"/>
        <item x="1143"/>
        <item x="784"/>
        <item x="1684"/>
        <item x="3092"/>
        <item x="625"/>
        <item x="2642"/>
        <item x="1390"/>
        <item x="620"/>
        <item x="1589"/>
        <item x="204"/>
        <item x="2629"/>
        <item x="405"/>
        <item x="781"/>
        <item x="2143"/>
        <item x="205"/>
        <item x="1851"/>
        <item x="1590"/>
        <item x="1452"/>
        <item x="1576"/>
        <item x="1201"/>
        <item x="2057"/>
        <item x="2660"/>
        <item x="2140"/>
        <item x="108"/>
        <item x="566"/>
        <item x="199"/>
        <item x="1117"/>
        <item x="1329"/>
        <item x="465"/>
        <item x="1197"/>
        <item x="2381"/>
        <item x="952"/>
        <item x="1843"/>
        <item x="2242"/>
        <item x="3455"/>
        <item x="917"/>
        <item x="2083"/>
        <item x="3196"/>
        <item x="3328"/>
        <item x="3264"/>
        <item x="1239"/>
        <item x="602"/>
        <item x="1429"/>
        <item x="2449"/>
        <item x="2886"/>
        <item x="7"/>
        <item x="3469"/>
        <item x="1371"/>
        <item x="1927"/>
        <item x="2531"/>
        <item x="2269"/>
        <item x="585"/>
        <item x="1487"/>
        <item x="715"/>
        <item x="1531"/>
        <item x="2450"/>
        <item x="2995"/>
        <item x="3292"/>
        <item x="1421"/>
        <item x="2481"/>
        <item x="2291"/>
        <item x="3254"/>
        <item x="533"/>
        <item x="868"/>
        <item x="1207"/>
        <item x="1649"/>
        <item x="3158"/>
        <item x="1183"/>
        <item x="1928"/>
        <item x="2256"/>
        <item x="1377"/>
        <item x="385"/>
        <item x="2301"/>
        <item x="3495"/>
        <item x="3270"/>
        <item x="3331"/>
        <item x="2728"/>
        <item x="3206"/>
        <item x="3326"/>
        <item x="996"/>
        <item x="2475"/>
        <item x="590"/>
        <item x="1672"/>
        <item x="2772"/>
        <item x="223"/>
        <item x="1916"/>
        <item x="2854"/>
        <item x="546"/>
        <item x="403"/>
        <item x="2862"/>
        <item x="1204"/>
        <item x="3216"/>
        <item x="2951"/>
        <item x="1947"/>
        <item x="634"/>
        <item x="2623"/>
        <item x="1158"/>
        <item x="2206"/>
        <item x="2535"/>
        <item x="268"/>
        <item x="2261"/>
        <item x="786"/>
        <item x="2558"/>
        <item x="3188"/>
        <item x="762"/>
        <item x="225"/>
        <item x="2372"/>
        <item x="1612"/>
        <item x="1167"/>
        <item x="3327"/>
        <item x="1550"/>
        <item x="1348"/>
        <item x="1925"/>
        <item x="1888"/>
        <item x="3099"/>
        <item x="2188"/>
        <item x="2537"/>
        <item x="2656"/>
        <item x="2799"/>
        <item x="1126"/>
        <item x="898"/>
        <item x="306"/>
        <item x="3359"/>
        <item x="1833"/>
        <item x="1813"/>
        <item x="844"/>
        <item x="850"/>
        <item x="2823"/>
        <item x="2079"/>
        <item x="1702"/>
        <item x="2496"/>
        <item x="2258"/>
        <item x="78"/>
        <item x="2351"/>
        <item x="1330"/>
        <item x="2172"/>
        <item x="2460"/>
        <item x="3026"/>
        <item x="2171"/>
        <item x="838"/>
        <item x="3155"/>
        <item x="3195"/>
        <item x="2573"/>
        <item x="2885"/>
        <item x="1696"/>
        <item x="959"/>
        <item x="3351"/>
        <item x="499"/>
        <item x="881"/>
        <item x="44"/>
        <item x="1243"/>
        <item x="2599"/>
        <item x="572"/>
        <item x="2215"/>
        <item x="578"/>
        <item x="1345"/>
        <item x="2038"/>
        <item x="3200"/>
        <item x="2051"/>
        <item x="1374"/>
        <item x="130"/>
        <item x="836"/>
        <item x="2899"/>
        <item x="2319"/>
        <item x="3315"/>
        <item x="960"/>
        <item x="361"/>
        <item x="2628"/>
        <item x="3054"/>
        <item x="14"/>
        <item x="600"/>
        <item x="2397"/>
        <item x="2976"/>
        <item x="1985"/>
        <item x="1688"/>
        <item x="1668"/>
        <item x="2488"/>
        <item x="3225"/>
        <item x="919"/>
        <item x="653"/>
        <item x="3205"/>
        <item x="1939"/>
        <item x="2128"/>
        <item x="424"/>
        <item x="1302"/>
        <item x="1008"/>
        <item x="1922"/>
        <item x="2174"/>
        <item x="1434"/>
        <item x="3237"/>
        <item x="3157"/>
        <item x="2999"/>
        <item x="2534"/>
        <item x="1489"/>
        <item x="2530"/>
        <item x="957"/>
        <item x="3475"/>
        <item x="2445"/>
        <item x="3329"/>
        <item x="2609"/>
        <item x="224"/>
        <item x="1737"/>
        <item x="3306"/>
        <item x="1351"/>
        <item x="1734"/>
        <item x="518"/>
        <item x="3435"/>
        <item x="1068"/>
        <item x="2002"/>
        <item x="619"/>
        <item x="3217"/>
        <item x="2186"/>
        <item x="376"/>
        <item x="1629"/>
        <item x="3387"/>
        <item x="3127"/>
        <item x="2239"/>
        <item x="3226"/>
        <item x="807"/>
        <item x="142"/>
        <item x="1129"/>
        <item x="140"/>
        <item x="340"/>
        <item x="2686"/>
        <item x="1299"/>
        <item x="1049"/>
        <item x="332"/>
        <item x="2794"/>
        <item x="2983"/>
        <item x="1677"/>
        <item x="3076"/>
        <item x="2102"/>
        <item x="2034"/>
        <item x="2056"/>
        <item x="2081"/>
        <item x="3198"/>
        <item x="1023"/>
        <item x="421"/>
        <item x="2989"/>
        <item x="2519"/>
        <item x="1378"/>
        <item x="481"/>
        <item x="2565"/>
        <item x="655"/>
        <item x="1693"/>
        <item x="1767"/>
        <item x="3460"/>
        <item x="595"/>
        <item x="1862"/>
        <item x="1935"/>
        <item x="707"/>
        <item x="2908"/>
        <item x="3167"/>
        <item x="2739"/>
        <item x="1394"/>
        <item x="2626"/>
        <item x="1241"/>
        <item x="1992"/>
        <item x="3450"/>
        <item x="933"/>
        <item x="2377"/>
        <item x="42"/>
        <item x="434"/>
        <item x="1903"/>
        <item x="2088"/>
        <item x="182"/>
        <item x="3040"/>
        <item x="33"/>
        <item x="2229"/>
        <item x="1937"/>
        <item x="847"/>
        <item x="298"/>
        <item x="1782"/>
        <item x="1923"/>
        <item x="2349"/>
        <item x="661"/>
        <item x="739"/>
        <item x="2959"/>
        <item x="3474"/>
        <item x="2473"/>
        <item x="1161"/>
        <item x="190"/>
        <item x="347"/>
        <item x="1192"/>
        <item x="3087"/>
        <item x="2533"/>
        <item x="2405"/>
        <item x="3410"/>
        <item x="2926"/>
        <item x="3338"/>
        <item x="1878"/>
        <item x="2281"/>
        <item x="641"/>
        <item x="203"/>
        <item x="2369"/>
        <item x="2170"/>
        <item x="2897"/>
        <item x="1064"/>
        <item x="718"/>
        <item x="1673"/>
        <item x="3416"/>
        <item x="1155"/>
        <item x="1606"/>
        <item x="1449"/>
        <item x="2116"/>
        <item x="3335"/>
        <item x="2834"/>
        <item x="778"/>
        <item x="3407"/>
        <item x="1057"/>
        <item x="3471"/>
        <item x="146"/>
        <item x="1905"/>
        <item x="1497"/>
        <item x="2866"/>
        <item x="2456"/>
        <item x="2268"/>
        <item x="446"/>
        <item x="1838"/>
        <item x="2734"/>
        <item x="2376"/>
        <item x="2307"/>
        <item x="2583"/>
        <item x="599"/>
        <item x="2247"/>
        <item x="3372"/>
        <item x="931"/>
        <item x="3365"/>
        <item x="1632"/>
        <item x="2726"/>
        <item x="1341"/>
        <item x="2371"/>
        <item x="3245"/>
        <item x="2627"/>
        <item x="3171"/>
        <item x="3010"/>
        <item x="647"/>
        <item x="2105"/>
        <item x="313"/>
        <item x="815"/>
        <item x="1015"/>
        <item x="2602"/>
        <item x="1187"/>
        <item x="1119"/>
        <item x="567"/>
        <item x="1479"/>
        <item x="2876"/>
        <item x="704"/>
        <item x="1174"/>
        <item x="472"/>
        <item x="654"/>
        <item x="1872"/>
        <item x="152"/>
        <item x="800"/>
        <item x="552"/>
        <item x="1344"/>
        <item x="2925"/>
        <item x="413"/>
        <item x="1074"/>
        <item x="2379"/>
        <item x="1078"/>
        <item x="1682"/>
        <item x="1223"/>
        <item x="210"/>
        <item x="1541"/>
        <item x="2131"/>
        <item x="1778"/>
        <item x="2758"/>
        <item x="2334"/>
        <item x="1567"/>
        <item x="1685"/>
        <item x="2865"/>
        <item x="730"/>
        <item x="1988"/>
        <item x="1471"/>
        <item x="1980"/>
        <item x="1941"/>
        <item x="3215"/>
        <item x="3275"/>
        <item x="2730"/>
        <item x="503"/>
        <item x="2076"/>
        <item x="423"/>
        <item x="3137"/>
        <item x="396"/>
        <item x="3102"/>
        <item x="2263"/>
        <item x="2166"/>
        <item x="1232"/>
        <item x="1038"/>
        <item x="799"/>
        <item x="1168"/>
        <item x="2651"/>
        <item x="2795"/>
        <item x="119"/>
        <item x="2209"/>
        <item x="851"/>
        <item x="2272"/>
        <item x="698"/>
        <item x="897"/>
        <item x="269"/>
        <item x="285"/>
        <item x="1461"/>
        <item x="3135"/>
        <item x="1493"/>
        <item x="860"/>
        <item x="3121"/>
        <item x="2064"/>
        <item x="426"/>
        <item x="2352"/>
        <item x="2447"/>
        <item x="1440"/>
        <item x="1227"/>
        <item x="758"/>
        <item x="1464"/>
        <item x="526"/>
        <item x="2015"/>
        <item x="1566"/>
        <item x="2112"/>
        <item x="2919"/>
        <item x="3136"/>
        <item x="877"/>
        <item x="1509"/>
        <item x="3330"/>
        <item x="221"/>
        <item x="853"/>
        <item x="1222"/>
        <item x="1477"/>
        <item x="2462"/>
        <item x="2421"/>
        <item x="985"/>
        <item x="2644"/>
        <item x="110"/>
        <item x="2892"/>
        <item x="2576"/>
        <item x="1086"/>
        <item x="866"/>
        <item x="1882"/>
        <item x="3042"/>
        <item x="2011"/>
        <item x="1304"/>
        <item x="3322"/>
        <item x="3080"/>
        <item x="3091"/>
        <item x="3383"/>
        <item x="727"/>
        <item x="2423"/>
        <item x="542"/>
        <item x="3280"/>
        <item x="2852"/>
        <item x="1287"/>
        <item x="1587"/>
        <item x="1768"/>
        <item x="477"/>
        <item x="114"/>
        <item x="1571"/>
        <item x="1991"/>
        <item x="1361"/>
        <item x="3232"/>
        <item x="1636"/>
        <item x="1867"/>
        <item x="2605"/>
        <item x="887"/>
        <item x="1530"/>
        <item x="1306"/>
        <item x="96"/>
        <item x="929"/>
        <item x="2228"/>
        <item x="1944"/>
        <item x="2740"/>
        <item x="2777"/>
        <item x="2748"/>
        <item x="1667"/>
        <item x="3378"/>
        <item x="129"/>
        <item x="1073"/>
        <item x="1620"/>
        <item x="2138"/>
        <item x="2572"/>
        <item x="1619"/>
        <item x="3008"/>
        <item x="2111"/>
        <item x="1444"/>
        <item x="614"/>
        <item x="2502"/>
        <item x="1141"/>
        <item x="587"/>
        <item x="2497"/>
        <item x="0"/>
        <item x="3415"/>
        <item x="1894"/>
        <item x="404"/>
        <item x="1759"/>
        <item x="3477"/>
        <item x="1772"/>
        <item x="1381"/>
        <item x="642"/>
        <item x="606"/>
        <item x="663"/>
        <item x="1539"/>
        <item x="458"/>
        <item x="2120"/>
        <item x="2348"/>
        <item x="420"/>
        <item x="1422"/>
        <item x="2179"/>
        <item x="2675"/>
        <item x="918"/>
        <item x="819"/>
        <item x="986"/>
        <item x="930"/>
        <item x="1246"/>
        <item x="855"/>
        <item x="2713"/>
        <item x="3185"/>
        <item x="433"/>
        <item x="1670"/>
        <item x="138"/>
        <item x="3426"/>
        <item x="579"/>
        <item x="336"/>
        <item x="2863"/>
        <item x="2"/>
        <item x="323"/>
        <item x="1356"/>
        <item x="808"/>
        <item x="3299"/>
        <item x="3459"/>
        <item x="2312"/>
        <item x="2949"/>
        <item x="2786"/>
        <item x="2559"/>
        <item x="1211"/>
        <item x="1318"/>
        <item x="448"/>
        <item x="2956"/>
        <item x="1891"/>
        <item x="3022"/>
        <item x="467"/>
        <item x="442"/>
        <item x="232"/>
        <item x="2775"/>
        <item x="2061"/>
        <item x="1407"/>
        <item x="1808"/>
        <item x="318"/>
        <item x="1384"/>
        <item x="3199"/>
        <item x="1553"/>
        <item x="1408"/>
        <item x="645"/>
        <item x="2568"/>
        <item x="2029"/>
        <item x="1699"/>
        <item x="3268"/>
        <item x="2668"/>
        <item x="315"/>
        <item x="1267"/>
        <item x="2062"/>
        <item x="3248"/>
        <item x="3123"/>
        <item x="2575"/>
        <item x="2212"/>
        <item x="1828"/>
        <item x="386"/>
        <item x="983"/>
        <item x="1837"/>
        <item x="2550"/>
        <item x="3219"/>
        <item x="1924"/>
        <item x="2390"/>
        <item x="1138"/>
        <item x="1774"/>
        <item x="2639"/>
        <item x="2220"/>
        <item x="483"/>
        <item x="1050"/>
        <item x="748"/>
        <item x="2972"/>
        <item x="3492"/>
        <item x="1735"/>
        <item x="2948"/>
        <item x="2822"/>
        <item x="2415"/>
        <item x="1958"/>
        <item x="946"/>
        <item x="2833"/>
        <item x="2127"/>
        <item x="2902"/>
        <item x="2142"/>
        <item x="2603"/>
        <item x="3491"/>
        <item x="2072"/>
        <item x="1125"/>
        <item x="2273"/>
        <item x="639"/>
        <item x="188"/>
        <item x="3207"/>
        <item x="1494"/>
        <item x="1259"/>
        <item x="2555"/>
        <item x="3222"/>
        <item x="2078"/>
        <item x="2673"/>
        <item x="450"/>
        <item x="950"/>
        <item x="1423"/>
        <item x="3341"/>
        <item x="643"/>
        <item x="571"/>
        <item x="3485"/>
        <item x="3274"/>
        <item x="2121"/>
        <item x="1954"/>
        <item x="2347"/>
        <item x="71"/>
        <item x="522"/>
        <item x="905"/>
        <item x="2850"/>
        <item x="2241"/>
        <item x="951"/>
        <item x="1847"/>
        <item x="3430"/>
        <item x="1281"/>
        <item x="2527"/>
        <item x="1965"/>
        <item x="2552"/>
        <item x="1154"/>
        <item x="155"/>
        <item x="3238"/>
        <item x="1103"/>
        <item x="805"/>
        <item x="143"/>
        <item x="3293"/>
        <item x="671"/>
        <item x="1955"/>
        <item x="597"/>
        <item x="2275"/>
        <item x="1644"/>
        <item x="2543"/>
        <item x="2007"/>
        <item x="1906"/>
        <item x="3257"/>
        <item x="1559"/>
        <item x="1826"/>
        <item x="2604"/>
        <item x="2939"/>
        <item x="2615"/>
        <item x="1273"/>
        <item x="1106"/>
        <item x="2509"/>
        <item x="2036"/>
        <item x="2993"/>
        <item x="1841"/>
        <item x="3394"/>
        <item x="702"/>
        <item x="2554"/>
        <item x="561"/>
        <item x="1628"/>
        <item x="563"/>
        <item x="1706"/>
        <item x="2877"/>
        <item x="1240"/>
        <item x="290"/>
        <item x="1723"/>
        <item x="2982"/>
        <item x="1683"/>
        <item x="1405"/>
        <item x="1758"/>
        <item x="1224"/>
        <item x="2663"/>
        <item x="2378"/>
        <item x="1839"/>
        <item x="382"/>
        <item x="1426"/>
        <item x="690"/>
        <item x="1952"/>
        <item x="736"/>
        <item x="3427"/>
        <item x="3034"/>
        <item x="2404"/>
        <item x="750"/>
        <item x="2613"/>
        <item x="3368"/>
        <item x="969"/>
        <item x="3256"/>
        <item x="1674"/>
        <item x="1359"/>
        <item x="449"/>
        <item x="1282"/>
        <item x="2276"/>
        <item x="1215"/>
        <item x="1715"/>
        <item x="3279"/>
        <item x="132"/>
        <item x="2856"/>
        <item x="2556"/>
        <item x="459"/>
        <item x="1511"/>
        <item x="1404"/>
        <item x="1601"/>
        <item x="3227"/>
        <item x="1229"/>
        <item x="759"/>
        <item x="2013"/>
        <item x="1051"/>
        <item x="1884"/>
        <item x="2878"/>
        <item x="3380"/>
        <item x="3339"/>
        <item x="803"/>
        <item x="1291"/>
        <item x="2021"/>
        <item x="787"/>
        <item x="1598"/>
        <item x="287"/>
        <item x="1912"/>
        <item x="305"/>
        <item x="1501"/>
        <item x="55"/>
        <item x="121"/>
        <item x="991"/>
        <item x="2844"/>
        <item x="3462"/>
        <item x="646"/>
        <item x="425"/>
        <item x="150"/>
        <item x="1791"/>
        <item x="1986"/>
        <item x="2025"/>
        <item x="3291"/>
        <item x="148"/>
        <item x="2764"/>
        <item x="2508"/>
        <item x="624"/>
        <item x="1830"/>
        <item x="3391"/>
        <item x="351"/>
        <item x="696"/>
        <item x="1982"/>
        <item x="3231"/>
        <item x="59"/>
        <item x="1876"/>
        <item x="2227"/>
        <item x="3139"/>
        <item x="3140"/>
        <item x="555"/>
        <item x="2721"/>
        <item x="725"/>
        <item x="79"/>
        <item x="1350"/>
        <item x="765"/>
        <item x="3244"/>
        <item x="3272"/>
        <item x="460"/>
        <item x="178"/>
        <item x="637"/>
        <item x="981"/>
        <item x="1120"/>
        <item x="2012"/>
        <item x="2479"/>
        <item x="2744"/>
        <item x="3422"/>
        <item x="3396"/>
        <item x="112"/>
        <item x="586"/>
        <item x="2045"/>
        <item x="2035"/>
        <item x="1388"/>
        <item x="1411"/>
        <item x="463"/>
        <item x="2669"/>
        <item x="2791"/>
        <item x="551"/>
        <item x="2459"/>
        <item x="1919"/>
        <item x="2407"/>
        <item x="2815"/>
        <item x="2831"/>
        <item x="2724"/>
        <item x="506"/>
        <item x="1164"/>
        <item x="1231"/>
        <item x="2692"/>
        <item x="2994"/>
        <item x="2678"/>
        <item x="1203"/>
        <item x="1327"/>
        <item x="120"/>
        <item x="3246"/>
        <item x="1048"/>
        <item x="1568"/>
        <item x="2222"/>
        <item x="1849"/>
        <item x="2936"/>
        <item x="794"/>
        <item x="1310"/>
        <item x="60"/>
        <item x="673"/>
        <item x="2896"/>
        <item x="1951"/>
        <item x="1352"/>
        <item x="157"/>
        <item x="2252"/>
        <item x="2765"/>
        <item x="1110"/>
        <item x="724"/>
        <item x="1810"/>
        <item x="2860"/>
        <item x="852"/>
        <item x="61"/>
        <item x="2957"/>
        <item x="1506"/>
        <item x="2745"/>
        <item x="3077"/>
        <item x="1219"/>
        <item x="973"/>
        <item x="2963"/>
        <item x="1565"/>
        <item x="167"/>
        <item x="2805"/>
        <item x="2484"/>
        <item x="2202"/>
        <item x="2134"/>
        <item x="3398"/>
        <item x="412"/>
        <item x="3048"/>
        <item x="2499"/>
        <item x="2010"/>
        <item x="2356"/>
        <item x="3367"/>
        <item x="1136"/>
        <item x="252"/>
        <item x="3340"/>
        <item x="1309"/>
        <item x="1597"/>
        <item x="215"/>
        <item x="2318"/>
        <item x="263"/>
        <item x="3203"/>
        <item x="2869"/>
        <item x="2650"/>
        <item x="1911"/>
        <item x="83"/>
        <item x="2271"/>
        <item x="1179"/>
        <item x="1098"/>
        <item x="737"/>
        <item x="2910"/>
        <item x="3247"/>
        <item x="118"/>
        <item x="2918"/>
        <item x="1362"/>
        <item x="2563"/>
        <item x="364"/>
        <item x="457"/>
        <item x="2551"/>
        <item x="3281"/>
        <item x="1802"/>
        <item x="2073"/>
        <item x="234"/>
        <item x="1573"/>
        <item x="2630"/>
        <item x="3211"/>
        <item x="3045"/>
        <item x="1502"/>
        <item x="245"/>
        <item x="935"/>
        <item x="968"/>
        <item x="261"/>
        <item x="2244"/>
        <item x="3214"/>
        <item x="700"/>
        <item x="3389"/>
        <item x="1363"/>
        <item x="1395"/>
        <item x="1457"/>
        <item x="1634"/>
        <item x="216"/>
        <item x="2754"/>
        <item x="1931"/>
        <item x="1357"/>
        <item x="3342"/>
        <item x="1560"/>
        <item x="1865"/>
        <item x="872"/>
        <item x="2968"/>
        <item x="2213"/>
        <item x="1656"/>
        <item x="2514"/>
        <item x="2324"/>
        <item x="166"/>
        <item x="1658"/>
        <item x="2584"/>
        <item x="408"/>
        <item x="159"/>
        <item x="3108"/>
        <item x="806"/>
        <item x="1301"/>
        <item x="1854"/>
        <item x="1021"/>
        <item x="2216"/>
        <item x="1968"/>
        <item x="1319"/>
        <item x="893"/>
        <item x="1792"/>
        <item x="464"/>
        <item x="648"/>
        <item x="2505"/>
        <item x="2254"/>
        <item x="3082"/>
        <item x="695"/>
        <item x="3255"/>
        <item x="1009"/>
        <item x="2292"/>
        <item x="1607"/>
        <item x="2181"/>
        <item x="2297"/>
        <item x="2681"/>
        <item x="2055"/>
        <item x="1108"/>
        <item x="1603"/>
        <item x="37"/>
        <item x="3252"/>
        <item x="479"/>
        <item x="2694"/>
        <item x="1975"/>
        <item x="1277"/>
        <item x="1124"/>
        <item x="2916"/>
        <item x="1248"/>
        <item x="34"/>
        <item x="2853"/>
        <item x="2237"/>
        <item x="1478"/>
        <item x="1491"/>
        <item x="495"/>
        <item x="2631"/>
        <item x="1189"/>
        <item x="1081"/>
        <item x="1092"/>
        <item x="535"/>
        <item x="970"/>
        <item x="358"/>
        <item x="2810"/>
        <item x="387"/>
        <item x="2225"/>
        <item x="2672"/>
        <item x="1786"/>
        <item x="1253"/>
        <item x="1056"/>
        <item x="3319"/>
        <item x="3300"/>
        <item x="3125"/>
        <item x="2469"/>
        <item x="1"/>
        <item x="792"/>
        <item x="2987"/>
        <item x="1617"/>
        <item x="490"/>
        <item x="3403"/>
        <item x="3250"/>
        <item x="2690"/>
        <item x="941"/>
        <item x="1681"/>
        <item x="1476"/>
        <item x="1538"/>
        <item x="136"/>
        <item x="2066"/>
        <item x="573"/>
        <item x="974"/>
        <item x="254"/>
        <item x="3001"/>
        <item x="2802"/>
        <item x="1618"/>
        <item x="2122"/>
        <item x="1883"/>
        <item x="2442"/>
        <item x="1252"/>
        <item x="899"/>
        <item x="2270"/>
        <item x="697"/>
        <item x="2807"/>
        <item x="1075"/>
        <item x="1728"/>
        <item x="207"/>
        <item x="525"/>
        <item x="1983"/>
        <item x="2487"/>
        <item x="3107"/>
        <item x="2769"/>
        <item x="3181"/>
        <item x="2662"/>
        <item x="660"/>
        <item x="2717"/>
        <item x="965"/>
        <item x="3362"/>
        <item x="2894"/>
        <item x="2054"/>
        <item x="1913"/>
        <item x="1396"/>
        <item x="1989"/>
        <item x="875"/>
        <item x="3053"/>
        <item x="2501"/>
        <item x="1732"/>
        <item x="1165"/>
        <item x="3104"/>
        <item x="2224"/>
        <item x="1424"/>
        <item x="134"/>
        <item x="1145"/>
        <item x="206"/>
        <item x="1233"/>
        <item x="1736"/>
        <item x="1719"/>
        <item x="21"/>
        <item x="3386"/>
        <item x="2205"/>
        <item x="291"/>
        <item x="189"/>
        <item x="2601"/>
        <item x="3193"/>
        <item x="80"/>
        <item x="540"/>
        <item x="3282"/>
        <item x="1635"/>
        <item x="1260"/>
        <item x="1679"/>
        <item x="1676"/>
        <item x="1770"/>
        <item x="1853"/>
        <item x="2654"/>
        <item x="1745"/>
        <item x="2622"/>
        <item x="1835"/>
        <item x="417"/>
        <item x="934"/>
        <item x="2003"/>
        <item x="3059"/>
        <item x="1276"/>
        <item x="3067"/>
        <item x="2362"/>
        <item x="1317"/>
        <item x="195"/>
        <item x="1793"/>
        <item x="2152"/>
        <item x="3162"/>
        <item x="764"/>
        <item x="1558"/>
        <item x="2361"/>
        <item x="2882"/>
        <item x="1244"/>
        <item x="289"/>
        <item x="2887"/>
        <item x="558"/>
        <item x="1823"/>
        <item x="652"/>
        <item x="3"/>
        <item x="2048"/>
        <item x="380"/>
        <item x="3115"/>
        <item x="1088"/>
        <item x="574"/>
        <item x="2493"/>
        <item x="717"/>
        <item x="1160"/>
        <item x="1592"/>
        <item x="2109"/>
        <item x="1470"/>
        <item x="2074"/>
        <item x="785"/>
        <item x="1212"/>
        <item x="509"/>
        <item x="2518"/>
        <item x="3084"/>
        <item x="383"/>
        <item x="3039"/>
        <item x="339"/>
        <item x="1926"/>
        <item x="2729"/>
        <item x="3038"/>
        <item x="3286"/>
        <item x="1036"/>
        <item x="2382"/>
        <item x="3052"/>
        <item x="2461"/>
        <item x="1435"/>
        <item x="1097"/>
        <item x="714"/>
        <item x="395"/>
        <item x="3057"/>
        <item x="2871"/>
        <item x="2039"/>
        <item x="1858"/>
        <item x="3224"/>
        <item x="1762"/>
        <item x="1206"/>
        <item x="2246"/>
        <item x="326"/>
        <item x="975"/>
        <item x="2640"/>
        <item x="1046"/>
        <item x="527"/>
        <item x="498"/>
        <item x="192"/>
        <item x="2243"/>
        <item x="3312"/>
        <item x="2960"/>
        <item x="607"/>
        <item x="3003"/>
        <item x="2419"/>
        <item x="1938"/>
        <item x="128"/>
        <item x="248"/>
        <item x="2511"/>
        <item x="1712"/>
        <item x="1190"/>
        <item x="2980"/>
        <item x="687"/>
        <item x="2358"/>
        <item x="3352"/>
        <item x="1650"/>
        <item x="139"/>
        <item x="1220"/>
        <item x="2789"/>
        <item x="1647"/>
        <item x="1855"/>
        <item x="1163"/>
        <item x="2387"/>
        <item x="1746"/>
        <item x="1312"/>
        <item x="2790"/>
        <item x="1383"/>
        <item x="2991"/>
        <item x="1178"/>
        <item x="2965"/>
        <item x="2139"/>
        <item x="770"/>
        <item x="3006"/>
        <item x="1052"/>
        <item x="2398"/>
        <item x="521"/>
        <item x="3361"/>
        <item x="486"/>
        <item x="1087"/>
        <item x="2043"/>
        <item x="3420"/>
        <item x="3333"/>
        <item x="2937"/>
        <item x="1909"/>
        <item x="577"/>
        <item x="1600"/>
        <item x="3434"/>
        <item x="3277"/>
        <item x="3147"/>
        <item x="1067"/>
        <item x="3348"/>
        <item x="3133"/>
        <item x="956"/>
        <item x="1615"/>
        <item x="3148"/>
        <item x="744"/>
        <item x="3423"/>
        <item x="241"/>
        <item x="1188"/>
        <item x="174"/>
        <item x="2300"/>
        <item x="2659"/>
        <item x="1148"/>
        <item x="2557"/>
        <item x="2520"/>
        <item x="1691"/>
        <item x="3464"/>
        <item x="1990"/>
        <item x="58"/>
        <item x="476"/>
        <item x="1226"/>
        <item x="1978"/>
        <item x="22"/>
        <item x="2504"/>
        <item x="462"/>
        <item x="3290"/>
        <item x="2524"/>
        <item x="3298"/>
        <item x="1825"/>
        <item x="212"/>
        <item x="2532"/>
        <item x="1414"/>
        <item x="659"/>
        <item x="2517"/>
        <item x="3288"/>
        <item x="389"/>
        <item x="356"/>
        <item x="359"/>
        <item x="2588"/>
        <item x="2934"/>
        <item x="208"/>
        <item x="348"/>
        <item x="2705"/>
        <item x="3343"/>
        <item x="81"/>
        <item x="870"/>
        <item x="1391"/>
        <item x="3344"/>
        <item x="2431"/>
        <item x="1717"/>
        <item x="593"/>
        <item x="902"/>
        <item x="1523"/>
        <item x="560"/>
        <item x="3440"/>
        <item x="2106"/>
        <item x="75"/>
        <item x="2597"/>
        <item x="179"/>
        <item x="828"/>
        <item x="2386"/>
        <item x="766"/>
        <item x="2800"/>
        <item x="869"/>
        <item x="2851"/>
        <item x="2848"/>
        <item x="2954"/>
        <item x="906"/>
        <item x="1660"/>
        <item x="1104"/>
        <item x="2641"/>
        <item x="1316"/>
        <item x="1245"/>
        <item x="1018"/>
        <item x="3208"/>
        <item x="92"/>
        <item x="1072"/>
        <item x="27"/>
        <item x="938"/>
        <item x="168"/>
        <item x="814"/>
        <item x="1077"/>
        <item x="1970"/>
        <item x="1373"/>
        <item x="39"/>
        <item x="677"/>
        <item x="201"/>
        <item x="2182"/>
        <item x="410"/>
        <item x="3202"/>
        <item x="1910"/>
        <item x="2277"/>
        <item x="90"/>
        <item x="2354"/>
        <item x="3098"/>
        <item x="2655"/>
        <item x="1645"/>
        <item x="392"/>
        <item x="2414"/>
        <item x="116"/>
        <item x="3089"/>
        <item x="3287"/>
        <item x="2996"/>
        <item x="1740"/>
        <item x="2251"/>
        <item x="1153"/>
        <item x="3063"/>
        <item x="471"/>
        <item x="2567"/>
        <item x="2454"/>
        <item x="3178"/>
        <item x="3473"/>
        <item x="1140"/>
        <item x="2388"/>
        <item x="2525"/>
        <item x="1908"/>
        <item x="1288"/>
        <item x="1112"/>
        <item x="1134"/>
        <item x="757"/>
        <item x="3392"/>
        <item x="2341"/>
        <item x="2418"/>
        <item x="3017"/>
        <item x="2797"/>
        <item x="50"/>
        <item x="1542"/>
        <item x="1256"/>
        <item x="2084"/>
        <item x="2217"/>
        <item x="406"/>
        <item x="570"/>
        <item x="191"/>
        <item x="1000"/>
        <item x="1877"/>
        <item x="2688"/>
        <item x="2422"/>
        <item x="2463"/>
        <item x="954"/>
        <item x="69"/>
        <item x="1997"/>
        <item x="496"/>
        <item x="3480"/>
        <item x="1678"/>
        <item x="1105"/>
        <item x="2943"/>
        <item x="2966"/>
        <item x="2158"/>
        <item x="2327"/>
        <item x="3141"/>
        <item x="144"/>
        <item x="1722"/>
        <item x="439"/>
        <item x="556"/>
        <item x="669"/>
        <item x="2350"/>
        <item x="103"/>
        <item x="3358"/>
        <item x="1787"/>
        <item x="1417"/>
        <item x="1280"/>
        <item x="2747"/>
        <item x="3069"/>
        <item x="2941"/>
        <item x="1564"/>
        <item x="2782"/>
        <item x="3366"/>
        <item x="3187"/>
        <item x="1242"/>
        <item x="1041"/>
        <item x="3249"/>
        <item x="127"/>
        <item x="1692"/>
        <item x="2498"/>
        <item x="1979"/>
        <item x="2087"/>
        <item x="2699"/>
        <item x="3284"/>
        <item x="1516"/>
        <item x="327"/>
        <item x="1974"/>
        <item x="3457"/>
        <item x="1127"/>
        <item x="3144"/>
        <item x="1432"/>
        <item x="1800"/>
        <item x="237"/>
        <item x="2068"/>
        <item x="284"/>
        <item x="2683"/>
        <item x="2702"/>
        <item x="1821"/>
        <item x="1196"/>
        <item x="1338"/>
        <item x="2147"/>
        <item x="1436"/>
        <item x="2173"/>
        <item x="1459"/>
        <item x="1237"/>
        <item x="2492"/>
        <item x="184"/>
        <item x="1700"/>
        <item x="3109"/>
        <item x="768"/>
        <item x="2874"/>
        <item x="1199"/>
        <item x="1445"/>
        <item x="685"/>
        <item x="1340"/>
        <item x="1314"/>
        <item x="2278"/>
        <item x="1409"/>
        <item x="355"/>
        <item x="1929"/>
        <item x="1575"/>
        <item x="2593"/>
        <item x="2437"/>
        <item x="1764"/>
        <item x="2255"/>
        <item x="864"/>
        <item x="1508"/>
        <item x="1967"/>
        <item x="3201"/>
        <item x="3030"/>
        <item x="749"/>
        <item x="2884"/>
        <item x="2693"/>
        <item x="2471"/>
        <item x="288"/>
        <item x="3414"/>
        <item x="1486"/>
        <item x="161"/>
        <item x="1297"/>
        <item x="2736"/>
        <item x="2716"/>
        <item x="745"/>
        <item x="2383"/>
        <item x="2184"/>
        <item x="1336"/>
        <item x="2804"/>
        <item x="3478"/>
        <item x="979"/>
        <item x="66"/>
        <item x="1324"/>
        <item x="1563"/>
        <item x="2006"/>
        <item x="2040"/>
        <item x="2085"/>
        <item x="2187"/>
        <item x="3431"/>
        <item x="2472"/>
        <item x="1441"/>
        <item x="218"/>
        <item x="2466"/>
        <item x="1895"/>
        <item x="1811"/>
        <item x="708"/>
        <item x="259"/>
        <item x="3273"/>
        <item x="441"/>
        <item x="1637"/>
        <item x="517"/>
        <item x="2696"/>
        <item x="2153"/>
        <item x="3399"/>
        <item x="3101"/>
        <item x="942"/>
        <item x="3375"/>
        <item x="865"/>
        <item x="411"/>
        <item x="1094"/>
        <item x="2287"/>
        <item x="175"/>
        <item x="1556"/>
        <item x="1152"/>
        <item x="688"/>
        <item x="617"/>
        <item x="3441"/>
        <item x="740"/>
        <item x="2969"/>
        <item x="512"/>
        <item x="3004"/>
        <item x="1609"/>
        <item x="3152"/>
        <item x="2030"/>
        <item x="2280"/>
        <item x="2464"/>
        <item x="304"/>
        <item x="2836"/>
        <item x="2097"/>
        <item x="1731"/>
        <item x="3406"/>
        <item x="963"/>
        <item x="46"/>
        <item x="793"/>
        <item x="1063"/>
        <item x="2824"/>
        <item x="1022"/>
        <item x="672"/>
        <item x="2355"/>
        <item x="2104"/>
        <item x="1380"/>
        <item x="3336"/>
        <item x="2154"/>
        <item x="626"/>
        <item x="2845"/>
        <item x="1453"/>
        <item x="379"/>
        <item x="1874"/>
        <item x="105"/>
        <item x="2248"/>
        <item x="113"/>
        <item x="2707"/>
        <item x="1101"/>
        <item x="2059"/>
        <item x="1382"/>
        <item x="2664"/>
        <item x="1848"/>
        <item x="1504"/>
        <item x="1642"/>
        <item x="2979"/>
        <item x="2610"/>
        <item x="1473"/>
        <item x="2321"/>
        <item x="895"/>
        <item x="1193"/>
        <item x="1505"/>
        <item x="1084"/>
        <item x="160"/>
        <item x="115"/>
        <item x="1971"/>
        <item x="816"/>
        <item x="2658"/>
        <item x="978"/>
        <item x="2938"/>
        <item x="366"/>
        <item x="2813"/>
        <item x="2308"/>
        <item x="3150"/>
        <item x="1773"/>
        <item x="274"/>
        <item x="1369"/>
        <item x="2636"/>
        <item x="2211"/>
        <item x="381"/>
        <item x="670"/>
        <item x="3400"/>
        <item x="656"/>
        <item x="664"/>
        <item x="2977"/>
        <item x="2978"/>
        <item x="2164"/>
        <item x="3146"/>
        <item x="2981"/>
        <item x="3132"/>
        <item x="1147"/>
        <item x="3025"/>
        <item x="2155"/>
        <item x="3294"/>
        <item x="3090"/>
        <item x="1150"/>
        <item x="2046"/>
        <item x="2806"/>
        <item x="1879"/>
        <item x="41"/>
        <item x="657"/>
        <item x="510"/>
        <item x="2895"/>
        <item x="1468"/>
        <item x="3111"/>
        <item x="171"/>
        <item x="2420"/>
        <item x="1896"/>
        <item x="100"/>
        <item x="1599"/>
        <item x="273"/>
        <item x="1271"/>
        <item x="135"/>
        <item x="454"/>
        <item x="3143"/>
        <item x="1577"/>
        <item x="162"/>
        <item x="2545"/>
        <item x="3074"/>
        <item x="468"/>
        <item x="17"/>
        <item x="1784"/>
        <item x="3234"/>
        <item x="384"/>
        <item x="940"/>
        <item x="2317"/>
        <item x="2337"/>
        <item x="1472"/>
        <item x="948"/>
        <item x="1379"/>
        <item x="1004"/>
        <item x="2031"/>
        <item x="1654"/>
        <item x="1652"/>
        <item x="2219"/>
        <item x="907"/>
        <item x="1586"/>
        <item x="1128"/>
        <item x="1659"/>
        <item x="3263"/>
        <item x="2446"/>
        <item x="1370"/>
        <item t="default"/>
      </items>
    </pivotField>
    <pivotField showAll="0"/>
    <pivotField showAll="0"/>
    <pivotField numFmtId="22" showAll="0"/>
    <pivotField showAll="0"/>
    <pivotField showAll="0">
      <items count="5">
        <item x="3"/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7"/>
  </rowFields>
  <rowItems count="11">
    <i>
      <x v="95"/>
    </i>
    <i>
      <x v="38"/>
    </i>
    <i>
      <x v="31"/>
    </i>
    <i>
      <x v="98"/>
    </i>
    <i>
      <x v="112"/>
    </i>
    <i>
      <x v="71"/>
    </i>
    <i>
      <x v="93"/>
    </i>
    <i>
      <x v="14"/>
    </i>
    <i>
      <x v="34"/>
    </i>
    <i>
      <x v="25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TicketID" fld="0" subtotal="count" baseField="5" baseItem="0"/>
    <dataField name="Count of TicketID2" fld="0" subtotal="count" showDataAs="percentOfTotal" baseField="6" baseItem="0" numFmtId="10"/>
  </dataFields>
  <pivotTableStyleInfo name="PivotStyleLight16" showRowHeaders="1" showColHeaders="1" showRowStripes="0" showColStripes="0" showLastColumn="1"/>
  <filters count="1">
    <filter fld="7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933092-A106-4880-8FC0-69A6BC83E235}" name="SLA Breach by Category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5:G23" firstHeaderRow="1" firstDataRow="3" firstDataCol="1"/>
  <pivotFields count="26">
    <pivotField dataField="1" showAll="0"/>
    <pivotField showAll="0"/>
    <pivotField showAll="0"/>
    <pivotField showAll="0"/>
    <pivotField axis="axisRow" showAll="0">
      <items count="6">
        <item x="3"/>
        <item x="1"/>
        <item x="2"/>
        <item x="4"/>
        <item x="0"/>
        <item t="default"/>
      </items>
    </pivotField>
    <pivotField showAll="0"/>
    <pivotField showAll="0"/>
    <pivotField showAll="0"/>
    <pivotField numFmtId="22" showAll="0">
      <items count="3497">
        <item x="2176"/>
        <item x="321"/>
        <item x="1328"/>
        <item x="492"/>
        <item x="2019"/>
        <item x="3212"/>
        <item x="3463"/>
        <item x="795"/>
        <item x="550"/>
        <item x="2883"/>
        <item x="2513"/>
        <item x="346"/>
        <item x="1205"/>
        <item x="1513"/>
        <item x="2566"/>
        <item x="621"/>
        <item x="1738"/>
        <item x="2218"/>
        <item x="1842"/>
        <item x="2667"/>
        <item x="2905"/>
        <item x="1111"/>
        <item x="801"/>
        <item x="1121"/>
        <item x="242"/>
        <item x="3163"/>
        <item x="2435"/>
        <item x="513"/>
        <item x="1059"/>
        <item x="200"/>
        <item x="1321"/>
        <item x="921"/>
        <item x="431"/>
        <item x="474"/>
        <item x="1698"/>
        <item x="1069"/>
        <item x="107"/>
        <item x="2697"/>
        <item x="722"/>
        <item x="1718"/>
        <item x="1342"/>
        <item x="937"/>
        <item x="2089"/>
        <item x="1917"/>
        <item x="1346"/>
        <item x="2375"/>
        <item x="2457"/>
        <item x="591"/>
        <item x="1014"/>
        <item x="1402"/>
        <item x="2177"/>
        <item x="1515"/>
        <item x="3078"/>
        <item x="1339"/>
        <item x="2157"/>
        <item x="2428"/>
        <item x="1418"/>
        <item x="825"/>
        <item x="629"/>
        <item x="3429"/>
        <item x="675"/>
        <item x="104"/>
        <item x="3044"/>
        <item x="330"/>
        <item x="1298"/>
        <item x="2540"/>
        <item x="1588"/>
        <item x="2582"/>
        <item x="2921"/>
        <item x="308"/>
        <item x="1806"/>
        <item x="1726"/>
        <item x="373"/>
        <item x="2547"/>
        <item x="3296"/>
        <item x="891"/>
        <item x="3466"/>
        <item x="277"/>
        <item x="3324"/>
        <item x="992"/>
        <item x="149"/>
        <item x="1900"/>
        <item x="451"/>
        <item x="94"/>
        <item x="30"/>
        <item x="2708"/>
        <item x="297"/>
        <item x="2645"/>
        <item x="3032"/>
        <item x="3126"/>
        <item x="1181"/>
        <item x="303"/>
        <item x="1044"/>
        <item x="2843"/>
        <item x="2974"/>
        <item x="2429"/>
        <item x="3047"/>
        <item x="1335"/>
        <item x="3070"/>
        <item x="529"/>
        <item x="2657"/>
        <item x="3364"/>
        <item x="2580"/>
        <item x="362"/>
        <item x="2619"/>
        <item x="1950"/>
        <item x="1631"/>
        <item x="863"/>
        <item x="709"/>
        <item x="1320"/>
        <item x="867"/>
        <item x="1812"/>
        <item x="2451"/>
        <item x="478"/>
        <item x="3018"/>
        <item x="1964"/>
        <item x="712"/>
        <item x="3124"/>
        <item x="2578"/>
        <item x="310"/>
        <item x="440"/>
        <item x="962"/>
        <item x="676"/>
        <item x="3012"/>
        <item x="2891"/>
        <item x="2756"/>
        <item x="1043"/>
        <item x="1690"/>
        <item x="3095"/>
        <item x="2732"/>
        <item x="1747"/>
        <item x="3097"/>
        <item x="3355"/>
        <item x="1433"/>
        <item x="1756"/>
        <item x="302"/>
        <item x="1622"/>
        <item x="861"/>
        <item x="1824"/>
        <item x="1334"/>
        <item x="2715"/>
        <item x="2825"/>
        <item x="3228"/>
        <item x="236"/>
        <item x="342"/>
        <item x="3014"/>
        <item x="2391"/>
        <item x="523"/>
        <item x="3122"/>
        <item x="2339"/>
        <item x="1019"/>
        <item x="3314"/>
        <item x="1102"/>
        <item x="1545"/>
        <item x="2864"/>
        <item x="2553"/>
        <item x="1987"/>
        <item x="23"/>
        <item x="2160"/>
        <item x="2047"/>
        <item x="1595"/>
        <item x="1028"/>
        <item x="3241"/>
        <item x="2486"/>
        <item x="1054"/>
        <item x="3037"/>
        <item x="995"/>
        <item x="1621"/>
        <item x="1797"/>
        <item x="1349"/>
        <item x="754"/>
        <item x="3050"/>
        <item x="541"/>
        <item x="1655"/>
        <item x="692"/>
        <item x="689"/>
        <item x="3303"/>
        <item x="1251"/>
        <item x="1653"/>
        <item x="3345"/>
        <item x="2608"/>
        <item x="2232"/>
        <item x="4"/>
        <item x="501"/>
        <item x="2314"/>
        <item x="1159"/>
        <item x="871"/>
        <item x="788"/>
        <item x="2624"/>
        <item x="2136"/>
        <item x="352"/>
        <item x="3417"/>
        <item x="485"/>
        <item x="2094"/>
        <item x="1921"/>
        <item x="3444"/>
        <item x="1366"/>
        <item x="1761"/>
        <item x="1716"/>
        <item x="1779"/>
        <item x="682"/>
        <item x="1386"/>
        <item x="2590"/>
        <item x="1749"/>
        <item x="3432"/>
        <item x="2985"/>
        <item x="2526"/>
        <item x="1230"/>
        <item x="3061"/>
        <item x="1480"/>
        <item x="3190"/>
        <item x="1869"/>
        <item x="2859"/>
        <item x="2115"/>
        <item x="1695"/>
        <item x="311"/>
        <item x="2146"/>
        <item x="2870"/>
        <item x="3317"/>
        <item x="896"/>
        <item x="2145"/>
        <item x="365"/>
        <item x="993"/>
        <item x="1942"/>
        <item x="776"/>
        <item x="916"/>
        <item x="2315"/>
        <item x="2924"/>
        <item x="1616"/>
        <item x="1261"/>
        <item x="1574"/>
        <item x="1372"/>
        <item x="165"/>
        <item x="3093"/>
        <item x="1031"/>
        <item x="1846"/>
        <item x="746"/>
        <item x="2903"/>
        <item x="3182"/>
        <item x="922"/>
        <item x="2016"/>
        <item x="3118"/>
        <item x="497"/>
        <item x="3075"/>
        <item x="684"/>
        <item x="88"/>
        <item x="1305"/>
        <item x="627"/>
        <item x="1844"/>
        <item x="1284"/>
        <item x="484"/>
        <item x="2529"/>
        <item x="1623"/>
        <item x="1743"/>
        <item x="961"/>
        <item x="924"/>
        <item x="564"/>
        <item x="1798"/>
        <item x="2516"/>
        <item x="3197"/>
        <item x="1311"/>
        <item x="1661"/>
        <item x="219"/>
        <item x="1675"/>
        <item x="843"/>
        <item x="2755"/>
        <item x="3313"/>
        <item x="926"/>
        <item x="2606"/>
        <item x="3451"/>
        <item x="1898"/>
        <item x="2970"/>
        <item x="2070"/>
        <item x="622"/>
        <item x="582"/>
        <item x="911"/>
        <item x="328"/>
        <item x="2400"/>
        <item x="1863"/>
        <item x="2357"/>
        <item x="773"/>
        <item x="2858"/>
        <item x="337"/>
        <item x="2133"/>
        <item x="281"/>
        <item x="2490"/>
        <item x="3393"/>
        <item x="240"/>
        <item x="2634"/>
        <item x="1272"/>
        <item x="1554"/>
        <item x="1442"/>
        <item x="1680"/>
        <item x="293"/>
        <item x="1096"/>
        <item x="2684"/>
        <item x="247"/>
        <item x="3311"/>
        <item x="3024"/>
        <item x="239"/>
        <item x="1058"/>
        <item x="264"/>
        <item x="2503"/>
        <item x="862"/>
        <item x="878"/>
        <item x="1107"/>
        <item x="2100"/>
        <item x="25"/>
        <item x="2485"/>
        <item x="2149"/>
        <item x="2359"/>
        <item x="1857"/>
        <item x="3481"/>
        <item x="1118"/>
        <item x="1270"/>
        <item x="635"/>
        <item x="2546"/>
        <item x="2230"/>
        <item x="295"/>
        <item x="681"/>
        <item x="999"/>
        <item x="3156"/>
        <item x="2208"/>
        <item x="3494"/>
        <item x="731"/>
        <item x="1625"/>
        <item x="628"/>
        <item x="1836"/>
        <item x="1533"/>
        <item x="164"/>
        <item x="374"/>
        <item x="2069"/>
        <item x="1794"/>
        <item x="1045"/>
        <item x="923"/>
        <item x="2370"/>
        <item x="581"/>
        <item x="250"/>
        <item x="2395"/>
        <item x="2594"/>
        <item x="12"/>
        <item x="2872"/>
        <item x="2839"/>
        <item x="51"/>
        <item x="1785"/>
        <item x="1210"/>
        <item x="2118"/>
        <item x="889"/>
        <item x="2646"/>
        <item x="2380"/>
        <item x="505"/>
        <item x="2165"/>
        <item x="1180"/>
        <item x="153"/>
        <item x="3161"/>
        <item x="723"/>
        <item x="283"/>
        <item x="2441"/>
        <item x="3051"/>
        <item x="1897"/>
        <item x="2750"/>
        <item x="2709"/>
        <item x="1257"/>
        <item x="1139"/>
        <item x="133"/>
        <item x="701"/>
        <item x="198"/>
        <item x="3446"/>
        <item x="2438"/>
        <item x="279"/>
        <item x="774"/>
        <item x="1783"/>
        <item x="511"/>
        <item x="2196"/>
        <item x="2743"/>
        <item x="2363"/>
        <item x="1172"/>
        <item x="2259"/>
        <item x="3106"/>
        <item x="832"/>
        <item x="2193"/>
        <item x="1875"/>
        <item x="2621"/>
        <item x="1932"/>
        <item x="2930"/>
        <item x="357"/>
        <item x="309"/>
        <item x="1704"/>
        <item x="257"/>
        <item x="2393"/>
        <item x="56"/>
        <item x="3055"/>
        <item x="791"/>
        <item x="845"/>
        <item x="3486"/>
        <item x="29"/>
        <item x="733"/>
        <item x="1498"/>
        <item x="2113"/>
        <item x="1529"/>
        <item x="1611"/>
        <item x="507"/>
        <item x="16"/>
        <item x="1454"/>
        <item x="407"/>
        <item x="2204"/>
        <item x="2873"/>
        <item x="1029"/>
        <item x="1458"/>
        <item x="1907"/>
        <item x="1071"/>
        <item x="3374"/>
        <item x="2168"/>
        <item x="2075"/>
        <item x="338"/>
        <item x="2285"/>
        <item x="3308"/>
        <item x="1313"/>
        <item x="398"/>
        <item x="19"/>
        <item x="2751"/>
        <item x="2050"/>
        <item x="2961"/>
        <item x="2130"/>
        <item x="1998"/>
        <item x="296"/>
        <item x="2796"/>
        <item x="549"/>
        <item x="93"/>
        <item x="904"/>
        <item x="2192"/>
        <item x="122"/>
        <item x="2798"/>
        <item x="372"/>
        <item x="2947"/>
        <item x="2906"/>
        <item x="1671"/>
        <item x="1410"/>
        <item x="1815"/>
        <item x="2935"/>
        <item x="3334"/>
        <item x="2455"/>
        <item x="504"/>
        <item x="3220"/>
        <item x="3337"/>
        <item x="1546"/>
        <item x="1596"/>
        <item x="651"/>
        <item x="3449"/>
        <item x="169"/>
        <item x="2893"/>
        <item x="2009"/>
        <item x="1514"/>
        <item x="1017"/>
        <item x="538"/>
        <item x="1033"/>
        <item x="1156"/>
        <item x="2737"/>
        <item x="1552"/>
        <item x="879"/>
        <item x="3419"/>
        <item x="779"/>
        <item x="580"/>
        <item x="1995"/>
        <item x="2581"/>
        <item x="1296"/>
        <item x="1137"/>
        <item x="1387"/>
        <item x="596"/>
        <item x="375"/>
        <item x="2577"/>
        <item x="2279"/>
        <item x="1368"/>
        <item x="846"/>
        <item x="494"/>
        <item x="2169"/>
        <item x="3223"/>
        <item x="3149"/>
        <item x="3028"/>
        <item x="2680"/>
        <item x="562"/>
        <item x="920"/>
        <item x="2698"/>
        <item x="3467"/>
        <item x="1871"/>
        <item x="2829"/>
        <item x="1959"/>
        <item x="1131"/>
        <item x="106"/>
        <item x="1727"/>
        <item x="2037"/>
        <item x="611"/>
        <item x="1816"/>
        <item x="1831"/>
        <item x="1024"/>
        <item x="1437"/>
        <item x="2549"/>
        <item x="1829"/>
        <item x="1217"/>
        <item x="817"/>
        <item x="3346"/>
        <item x="2512"/>
        <item x="1221"/>
        <item x="3233"/>
        <item x="1866"/>
        <item x="1254"/>
        <item x="967"/>
        <item x="401"/>
        <item x="2234"/>
        <item x="1627"/>
        <item x="1827"/>
        <item x="1860"/>
        <item x="830"/>
        <item x="3029"/>
        <item x="982"/>
        <item x="1016"/>
        <item x="2928"/>
        <item x="1755"/>
        <item x="2571"/>
        <item x="2325"/>
        <item x="1594"/>
        <item x="2591"/>
        <item x="345"/>
        <item x="1289"/>
        <item x="2221"/>
        <item x="183"/>
        <item x="2812"/>
        <item x="1398"/>
        <item x="1579"/>
        <item x="436"/>
        <item x="2616"/>
        <item x="145"/>
        <item x="1213"/>
        <item x="2017"/>
        <item x="2811"/>
        <item x="1639"/>
        <item x="3321"/>
        <item x="3376"/>
        <item x="1171"/>
        <item x="775"/>
        <item x="2191"/>
        <item x="1482"/>
        <item x="299"/>
        <item x="2888"/>
        <item x="3117"/>
        <item x="1177"/>
        <item x="3142"/>
        <item x="2561"/>
        <item x="2345"/>
        <item x="1109"/>
        <item x="3454"/>
        <item x="874"/>
        <item x="3009"/>
        <item x="2436"/>
        <item x="2394"/>
        <item x="1448"/>
        <item x="2253"/>
        <item x="2426"/>
        <item x="1218"/>
        <item x="1665"/>
        <item x="2385"/>
        <item x="1544"/>
        <item x="487"/>
        <item x="2329"/>
        <item x="3120"/>
        <item x="1182"/>
        <item x="1149"/>
        <item x="333"/>
        <item x="2304"/>
        <item x="818"/>
        <item x="2262"/>
        <item x="729"/>
        <item x="2320"/>
        <item x="1752"/>
        <item x="2226"/>
        <item x="2738"/>
        <item x="2495"/>
        <item x="3240"/>
        <item x="2001"/>
        <item x="943"/>
        <item x="3213"/>
        <item x="3452"/>
        <item x="2044"/>
        <item x="2542"/>
        <item x="3354"/>
        <item x="276"/>
        <item x="409"/>
        <item x="117"/>
        <item x="2990"/>
        <item x="649"/>
        <item x="2175"/>
        <item x="2235"/>
        <item x="1771"/>
        <item x="2727"/>
        <item x="890"/>
        <item x="1130"/>
        <item x="1547"/>
        <item x="35"/>
        <item x="1973"/>
        <item x="1555"/>
        <item x="2322"/>
        <item x="154"/>
        <item x="2453"/>
        <item x="2933"/>
        <item x="1355"/>
        <item x="211"/>
        <item x="2670"/>
        <item x="1500"/>
        <item x="244"/>
        <item x="2373"/>
        <item x="3320"/>
        <item x="1834"/>
        <item x="636"/>
        <item x="2913"/>
        <item x="1711"/>
        <item x="1065"/>
        <item x="1492"/>
        <item x="2483"/>
        <item x="837"/>
        <item x="3000"/>
        <item x="2114"/>
        <item x="74"/>
        <item x="63"/>
        <item x="2598"/>
        <item x="1322"/>
        <item x="2125"/>
        <item x="809"/>
        <item x="3489"/>
        <item x="2612"/>
        <item x="1290"/>
        <item x="49"/>
        <item x="2108"/>
        <item x="1091"/>
        <item x="3408"/>
        <item x="1701"/>
        <item x="1089"/>
        <item x="1079"/>
        <item x="2384"/>
        <item x="2841"/>
        <item x="227"/>
        <item x="1581"/>
        <item x="430"/>
        <item x="292"/>
        <item x="915"/>
        <item x="2099"/>
        <item x="1406"/>
        <item x="73"/>
        <item x="610"/>
        <item x="1040"/>
        <item x="1496"/>
        <item x="222"/>
        <item x="3131"/>
        <item x="2689"/>
        <item x="1262"/>
        <item x="3297"/>
        <item x="980"/>
        <item x="2245"/>
        <item x="658"/>
        <item x="2695"/>
        <item x="2522"/>
        <item x="2749"/>
        <item x="2879"/>
        <item x="2838"/>
        <item x="997"/>
        <item x="882"/>
        <item x="3479"/>
        <item x="2098"/>
        <item x="1191"/>
        <item x="1430"/>
        <item x="1185"/>
        <item x="3110"/>
        <item x="1518"/>
        <item x="1485"/>
        <item x="1920"/>
        <item x="1481"/>
        <item x="2523"/>
        <item x="2150"/>
        <item x="3066"/>
        <item x="728"/>
        <item x="226"/>
        <item x="3100"/>
        <item x="1003"/>
        <item x="2305"/>
        <item x="884"/>
        <item x="3484"/>
        <item x="1412"/>
        <item x="416"/>
        <item x="821"/>
        <item x="2620"/>
        <item x="823"/>
        <item x="2562"/>
        <item x="559"/>
        <item x="2210"/>
        <item x="43"/>
        <item x="1264"/>
        <item x="2086"/>
        <item x="1748"/>
        <item x="1006"/>
        <item x="52"/>
        <item x="427"/>
        <item x="2063"/>
        <item x="3058"/>
        <item x="1582"/>
        <item x="1662"/>
        <item x="1936"/>
        <item x="988"/>
        <item x="2788"/>
        <item x="368"/>
        <item x="1593"/>
        <item x="70"/>
        <item x="592"/>
        <item x="445"/>
        <item x="1144"/>
        <item x="857"/>
        <item x="3169"/>
        <item x="1977"/>
        <item x="260"/>
        <item x="2310"/>
        <item x="1840"/>
        <item x="2340"/>
        <item x="2161"/>
        <item x="2338"/>
        <item x="1085"/>
        <item x="173"/>
        <item x="40"/>
        <item x="1788"/>
        <item x="349"/>
        <item x="2265"/>
        <item x="2816"/>
        <item x="2052"/>
        <item x="2671"/>
        <item x="1209"/>
        <item x="314"/>
        <item x="2952"/>
        <item x="2776"/>
        <item x="1235"/>
        <item x="2058"/>
        <item x="554"/>
        <item x="2065"/>
        <item x="568"/>
        <item x="2875"/>
        <item x="3487"/>
        <item x="644"/>
        <item x="2311"/>
        <item x="3020"/>
        <item x="1236"/>
        <item x="3377"/>
        <item x="2303"/>
        <item x="2830"/>
        <item x="885"/>
        <item x="2302"/>
        <item x="1438"/>
        <item x="2129"/>
        <item x="2028"/>
        <item x="1624"/>
        <item x="1066"/>
        <item x="262"/>
        <item x="1969"/>
        <item x="2018"/>
        <item x="1760"/>
        <item x="235"/>
        <item x="2060"/>
        <item x="1930"/>
        <item x="2266"/>
        <item x="2250"/>
        <item x="1809"/>
        <item x="1934"/>
        <item x="1729"/>
        <item x="908"/>
        <item x="2343"/>
        <item x="3310"/>
        <item x="1801"/>
        <item x="1032"/>
        <item x="1399"/>
        <item x="2587"/>
        <item x="432"/>
        <item x="1285"/>
        <item x="193"/>
        <item x="583"/>
        <item x="3370"/>
        <item x="3448"/>
        <item x="393"/>
        <item x="1643"/>
        <item x="1358"/>
        <item x="2881"/>
        <item x="125"/>
        <item x="1757"/>
        <item x="470"/>
        <item x="1286"/>
        <item x="2468"/>
        <item x="1697"/>
        <item x="2294"/>
        <item x="3262"/>
        <item x="3094"/>
        <item x="2855"/>
        <item x="47"/>
        <item x="3350"/>
        <item x="3332"/>
        <item x="1090"/>
        <item x="2082"/>
        <item x="1814"/>
        <item x="2701"/>
        <item x="524"/>
        <item x="2144"/>
        <item x="1630"/>
        <item x="2053"/>
        <item x="95"/>
        <item x="545"/>
        <item x="220"/>
        <item x="1013"/>
        <item x="2586"/>
        <item x="1557"/>
        <item x="3180"/>
        <item x="1724"/>
        <item x="827"/>
        <item x="377"/>
        <item x="834"/>
        <item x="2096"/>
        <item x="1663"/>
        <item x="548"/>
        <item x="539"/>
        <item x="3357"/>
        <item x="2401"/>
        <item x="3046"/>
        <item x="2946"/>
        <item x="2032"/>
        <item x="1307"/>
        <item x="2725"/>
        <item x="187"/>
        <item x="536"/>
        <item x="2635"/>
        <item x="344"/>
        <item x="936"/>
        <item x="271"/>
        <item x="388"/>
        <item x="1315"/>
        <item x="1881"/>
        <item x="1415"/>
        <item x="623"/>
        <item x="2847"/>
        <item x="482"/>
        <item x="2223"/>
        <item x="1047"/>
        <item x="3443"/>
        <item x="1899"/>
        <item x="1890"/>
        <item x="972"/>
        <item x="2103"/>
        <item x="2411"/>
        <item x="2117"/>
        <item x="141"/>
        <item x="1250"/>
        <item x="1999"/>
        <item x="3243"/>
        <item x="1175"/>
        <item x="720"/>
        <item x="1020"/>
        <item x="1705"/>
        <item x="2685"/>
        <item x="537"/>
        <item x="741"/>
        <item x="2159"/>
        <item x="742"/>
        <item x="1993"/>
        <item x="848"/>
        <item x="703"/>
        <item x="2757"/>
        <item x="1474"/>
        <item x="2574"/>
        <item x="3011"/>
        <item x="1443"/>
        <item x="98"/>
        <item x="2538"/>
        <item x="1963"/>
        <item x="1228"/>
        <item x="3405"/>
        <item x="1957"/>
        <item x="2434"/>
        <item x="3428"/>
        <item x="1465"/>
        <item x="86"/>
        <item x="859"/>
        <item x="2477"/>
        <item x="3472"/>
        <item x="447"/>
        <item x="3073"/>
        <item x="2787"/>
        <item x="1375"/>
        <item x="2950"/>
        <item x="2198"/>
        <item x="1528"/>
        <item x="1234"/>
        <item x="2846"/>
        <item x="2313"/>
        <item x="835"/>
        <item x="1689"/>
        <item x="2971"/>
        <item x="343"/>
        <item x="2042"/>
        <item x="1268"/>
        <item x="605"/>
        <item x="2474"/>
        <item x="2137"/>
        <item x="2368"/>
        <item x="710"/>
        <item x="2458"/>
        <item x="2430"/>
        <item x="608"/>
        <item x="3023"/>
        <item x="2110"/>
        <item x="2912"/>
        <item x="158"/>
        <item x="322"/>
        <item x="2306"/>
        <item x="1687"/>
        <item x="1945"/>
        <item x="1062"/>
        <item x="699"/>
        <item x="2731"/>
        <item x="45"/>
        <item x="833"/>
        <item x="3153"/>
        <item x="892"/>
        <item x="85"/>
        <item x="947"/>
        <item x="1456"/>
        <item x="2945"/>
        <item x="928"/>
        <item x="2443"/>
        <item x="1640"/>
        <item x="2309"/>
        <item x="400"/>
        <item x="901"/>
        <item x="13"/>
        <item x="683"/>
        <item x="1584"/>
        <item x="461"/>
        <item x="1484"/>
        <item x="588"/>
        <item x="3353"/>
        <item x="3242"/>
        <item x="842"/>
        <item x="1807"/>
        <item x="1012"/>
        <item x="3488"/>
        <item x="618"/>
        <item x="11"/>
        <item x="810"/>
        <item x="2295"/>
        <item x="53"/>
        <item x="1914"/>
        <item x="2735"/>
        <item x="3265"/>
        <item x="294"/>
        <item x="493"/>
        <item x="1439"/>
        <item x="2997"/>
        <item x="1037"/>
        <item x="716"/>
        <item x="3384"/>
        <item x="2767"/>
        <item x="1462"/>
        <item x="3356"/>
        <item x="1293"/>
        <item x="1742"/>
        <item x="1283"/>
        <item x="2691"/>
        <item x="181"/>
        <item x="2286"/>
        <item x="2510"/>
        <item x="751"/>
        <item x="437"/>
        <item x="2014"/>
        <item x="1166"/>
        <item x="2126"/>
        <item x="2827"/>
        <item x="2336"/>
        <item x="2898"/>
        <item x="3086"/>
        <item x="2151"/>
        <item x="760"/>
        <item x="2986"/>
        <item x="2569"/>
        <item x="1238"/>
        <item x="1005"/>
        <item x="28"/>
        <item x="3174"/>
        <item x="1225"/>
        <item x="2633"/>
        <item x="394"/>
        <item x="1042"/>
        <item x="324"/>
        <item x="2837"/>
        <item x="2123"/>
        <item x="3442"/>
        <item x="989"/>
        <item x="3373"/>
        <item x="1775"/>
        <item x="317"/>
        <item x="3151"/>
        <item x="76"/>
        <item x="2975"/>
        <item x="1901"/>
        <item x="1526"/>
        <item x="1093"/>
        <item x="2809"/>
        <item x="1202"/>
        <item x="2720"/>
        <item x="2392"/>
        <item x="2290"/>
        <item x="534"/>
        <item x="3482"/>
        <item x="452"/>
        <item x="1864"/>
        <item x="2904"/>
        <item x="711"/>
        <item x="1343"/>
        <item x="2399"/>
        <item x="2000"/>
        <item x="2958"/>
        <item x="2774"/>
        <item x="790"/>
        <item x="428"/>
        <item x="3258"/>
        <item x="2233"/>
        <item x="755"/>
        <item x="2617"/>
        <item x="3088"/>
        <item x="1507"/>
        <item x="777"/>
        <item x="367"/>
        <item x="2195"/>
        <item x="3468"/>
        <item x="1525"/>
        <item x="1135"/>
        <item x="2132"/>
        <item x="2890"/>
        <item x="953"/>
        <item x="3184"/>
        <item x="1744"/>
        <item x="2183"/>
        <item x="255"/>
        <item x="466"/>
        <item x="3251"/>
        <item x="1861"/>
        <item x="3172"/>
        <item x="2917"/>
        <item x="1132"/>
        <item x="3103"/>
        <item x="2478"/>
        <item x="1892"/>
        <item x="3267"/>
        <item x="1960"/>
        <item x="1796"/>
        <item x="1805"/>
        <item x="1709"/>
        <item x="2409"/>
        <item x="2417"/>
        <item x="2190"/>
        <item x="2638"/>
        <item x="2163"/>
        <item x="734"/>
        <item x="3194"/>
        <item x="2828"/>
        <item x="1186"/>
        <item x="3049"/>
        <item x="1551"/>
        <item x="473"/>
        <item x="976"/>
        <item x="2408"/>
        <item x="984"/>
        <item x="1984"/>
        <item x="767"/>
        <item x="2282"/>
        <item x="1751"/>
        <item x="2107"/>
        <item x="3493"/>
        <item x="1278"/>
        <item x="944"/>
        <item x="3385"/>
        <item x="1585"/>
        <item x="1626"/>
        <item x="72"/>
        <item x="2264"/>
        <item x="1578"/>
        <item x="369"/>
        <item x="3128"/>
        <item x="2814"/>
        <item x="2231"/>
        <item x="971"/>
        <item x="2964"/>
        <item x="331"/>
        <item x="680"/>
        <item x="1466"/>
        <item x="1162"/>
        <item x="2589"/>
        <item x="363"/>
        <item x="719"/>
        <item x="3036"/>
        <item x="2091"/>
        <item x="2643"/>
        <item x="1095"/>
        <item x="3304"/>
        <item x="1852"/>
        <item x="1803"/>
        <item x="3461"/>
        <item x="2480"/>
        <item x="301"/>
        <item x="613"/>
        <item x="1902"/>
        <item x="3283"/>
        <item x="1035"/>
        <item x="3309"/>
        <item x="194"/>
        <item x="3436"/>
        <item x="2637"/>
        <item x="1510"/>
        <item x="858"/>
        <item x="2861"/>
        <item x="2544"/>
        <item x="1208"/>
        <item x="2330"/>
        <item x="3418"/>
        <item x="615"/>
        <item x="1561"/>
        <item x="667"/>
        <item x="491"/>
        <item x="753"/>
        <item x="87"/>
        <item x="798"/>
        <item x="3056"/>
        <item x="2022"/>
        <item x="266"/>
        <item x="840"/>
        <item x="894"/>
        <item x="3412"/>
        <item x="2467"/>
        <item x="1169"/>
        <item x="1981"/>
        <item x="3289"/>
        <item x="1710"/>
        <item x="2618"/>
        <item x="2944"/>
        <item x="1657"/>
        <item x="829"/>
        <item x="3204"/>
        <item x="1115"/>
        <item x="3465"/>
        <item x="3404"/>
        <item x="6"/>
        <item x="772"/>
        <item x="282"/>
        <item x="903"/>
        <item x="2507"/>
        <item x="1083"/>
        <item x="3019"/>
        <item x="2760"/>
        <item x="2389"/>
        <item x="371"/>
        <item x="1845"/>
        <item x="1889"/>
        <item x="1741"/>
        <item x="826"/>
        <item x="3235"/>
        <item x="913"/>
        <item x="2746"/>
        <item x="2135"/>
        <item x="131"/>
        <item x="2614"/>
        <item x="3301"/>
        <item x="2835"/>
        <item x="2020"/>
        <item x="2648"/>
        <item x="2723"/>
        <item x="1258"/>
        <item x="1804"/>
        <item x="197"/>
        <item x="2706"/>
        <item x="1076"/>
        <item x="230"/>
        <item x="67"/>
        <item x="1856"/>
        <item x="2548"/>
        <item x="2412"/>
        <item x="1269"/>
        <item x="3316"/>
        <item x="3325"/>
        <item x="508"/>
        <item x="443"/>
        <item x="721"/>
        <item x="1427"/>
        <item x="3276"/>
        <item x="1641"/>
        <item x="1100"/>
        <item x="2909"/>
        <item x="1818"/>
        <item x="1972"/>
        <item x="1517"/>
        <item x="3347"/>
        <item x="1720"/>
        <item x="1943"/>
        <item x="1519"/>
        <item x="3397"/>
        <item x="265"/>
        <item x="180"/>
        <item x="789"/>
        <item x="2267"/>
        <item x="38"/>
        <item x="1376"/>
        <item x="3041"/>
        <item x="876"/>
        <item x="1265"/>
        <item x="2283"/>
        <item x="977"/>
        <item x="2570"/>
        <item x="320"/>
        <item x="325"/>
        <item x="738"/>
        <item x="3138"/>
        <item x="456"/>
        <item x="1332"/>
        <item x="1360"/>
        <item x="3031"/>
        <item x="1354"/>
        <item x="1820"/>
        <item x="5"/>
        <item x="662"/>
        <item x="1868"/>
        <item x="3401"/>
        <item x="2611"/>
        <item x="126"/>
        <item x="609"/>
        <item x="2849"/>
        <item x="84"/>
        <item x="390"/>
        <item x="2768"/>
        <item x="455"/>
        <item x="813"/>
        <item x="1200"/>
        <item x="3490"/>
        <item x="601"/>
        <item x="217"/>
        <item x="1750"/>
        <item x="3192"/>
        <item x="3388"/>
        <item x="2119"/>
        <item x="2374"/>
        <item x="831"/>
        <item x="2984"/>
        <item x="278"/>
        <item x="2364"/>
        <item x="2476"/>
        <item x="3060"/>
        <item x="1420"/>
        <item x="228"/>
        <item x="3189"/>
        <item x="873"/>
        <item x="1933"/>
        <item x="2293"/>
        <item x="2536"/>
        <item x="1397"/>
        <item x="1214"/>
        <item x="1060"/>
        <item x="1776"/>
        <item x="1886"/>
        <item x="1569"/>
        <item x="1173"/>
        <item x="2819"/>
        <item x="1053"/>
        <item x="2880"/>
        <item x="531"/>
        <item x="514"/>
        <item x="1428"/>
        <item x="1347"/>
        <item x="2026"/>
        <item x="3371"/>
        <item x="2607"/>
        <item x="2506"/>
        <item x="2360"/>
        <item x="3035"/>
        <item x="151"/>
        <item x="2197"/>
        <item x="3470"/>
        <item x="1030"/>
        <item x="1122"/>
        <item x="2674"/>
        <item x="2781"/>
        <item x="3413"/>
        <item x="2783"/>
        <item x="1669"/>
        <item x="1790"/>
        <item x="399"/>
        <item x="1061"/>
        <item x="604"/>
        <item x="1294"/>
        <item x="1216"/>
        <item x="2433"/>
        <item x="2452"/>
        <item x="18"/>
        <item x="2719"/>
        <item x="1610"/>
        <item x="102"/>
        <item x="1467"/>
        <item x="1249"/>
        <item x="2778"/>
        <item x="2260"/>
        <item x="2424"/>
        <item x="124"/>
        <item x="1469"/>
        <item x="631"/>
        <item x="186"/>
        <item x="3130"/>
        <item x="209"/>
        <item x="3424"/>
        <item x="2752"/>
        <item x="752"/>
        <item x="1953"/>
        <item x="1114"/>
        <item x="438"/>
        <item x="2033"/>
        <item x="2008"/>
        <item x="1116"/>
        <item x="616"/>
        <item x="2942"/>
        <item x="1133"/>
        <item x="275"/>
        <item x="2762"/>
        <item x="1026"/>
        <item x="3002"/>
        <item x="258"/>
        <item x="3005"/>
        <item x="1455"/>
        <item x="488"/>
        <item x="666"/>
        <item x="1263"/>
        <item x="360"/>
        <item x="500"/>
        <item x="2148"/>
        <item x="3173"/>
        <item x="3071"/>
        <item x="2653"/>
        <item x="2973"/>
        <item x="3349"/>
        <item x="1039"/>
        <item x="3218"/>
        <item x="307"/>
        <item x="3360"/>
        <item x="2240"/>
        <item x="2785"/>
        <item x="1475"/>
        <item x="1401"/>
        <item x="2652"/>
        <item x="68"/>
        <item x="839"/>
        <item x="856"/>
        <item x="3096"/>
        <item x="3318"/>
        <item x="2998"/>
        <item x="2342"/>
        <item x="1367"/>
        <item x="2714"/>
        <item x="1488"/>
        <item x="156"/>
        <item x="267"/>
        <item x="62"/>
        <item x="163"/>
        <item x="1170"/>
        <item x="1666"/>
        <item x="3113"/>
        <item x="229"/>
        <item x="1025"/>
        <item x="2784"/>
        <item x="925"/>
        <item x="2992"/>
        <item x="2808"/>
        <item x="3476"/>
        <item x="1532"/>
        <item x="694"/>
        <item x="1027"/>
        <item x="1413"/>
        <item x="2346"/>
        <item x="2093"/>
        <item x="2092"/>
        <item x="994"/>
        <item x="2288"/>
        <item x="1549"/>
        <item x="378"/>
        <item x="341"/>
        <item x="802"/>
        <item x="2284"/>
        <item x="1686"/>
        <item x="2927"/>
        <item x="1870"/>
        <item x="202"/>
        <item x="2199"/>
        <item x="3390"/>
        <item x="444"/>
        <item x="2595"/>
        <item x="1548"/>
        <item x="2915"/>
        <item x="1001"/>
        <item x="990"/>
        <item x="3239"/>
        <item x="3166"/>
        <item x="3253"/>
        <item x="3160"/>
        <item x="822"/>
        <item x="2868"/>
        <item x="2214"/>
        <item x="249"/>
        <item x="1583"/>
        <item x="958"/>
        <item x="1946"/>
        <item x="2687"/>
        <item x="1976"/>
        <item x="1893"/>
        <item x="1602"/>
        <item x="2024"/>
        <item x="761"/>
        <item x="1389"/>
        <item x="2564"/>
        <item x="32"/>
        <item x="1540"/>
        <item x="1419"/>
        <item x="109"/>
        <item x="598"/>
        <item x="3105"/>
        <item x="633"/>
        <item x="1416"/>
        <item x="329"/>
        <item x="998"/>
        <item x="2832"/>
        <item x="1703"/>
        <item x="3302"/>
        <item x="630"/>
        <item x="2448"/>
        <item x="674"/>
        <item x="2416"/>
        <item x="2365"/>
        <item x="796"/>
        <item x="3145"/>
        <item x="811"/>
        <item x="1308"/>
        <item x="2200"/>
        <item x="2676"/>
        <item x="1292"/>
        <item x="2156"/>
        <item x="97"/>
        <item x="2700"/>
        <item x="3445"/>
        <item x="170"/>
        <item x="1949"/>
        <item x="370"/>
        <item x="1721"/>
        <item x="747"/>
        <item x="2967"/>
        <item x="557"/>
        <item x="3229"/>
        <item x="2647"/>
        <item x="2649"/>
        <item x="1651"/>
        <item x="3437"/>
        <item x="99"/>
        <item x="177"/>
        <item x="2331"/>
        <item x="812"/>
        <item x="1082"/>
        <item x="2344"/>
        <item x="1646"/>
        <item x="900"/>
        <item x="2962"/>
        <item x="3007"/>
        <item x="1275"/>
        <item x="20"/>
        <item x="3027"/>
        <item x="3175"/>
        <item x="735"/>
        <item x="1055"/>
        <item x="2766"/>
        <item x="726"/>
        <item x="2162"/>
        <item x="2988"/>
        <item x="196"/>
        <item x="280"/>
        <item x="1664"/>
        <item x="3165"/>
        <item x="3129"/>
        <item x="2940"/>
        <item x="1503"/>
        <item x="3453"/>
        <item x="1499"/>
        <item x="3363"/>
        <item x="732"/>
        <item x="771"/>
        <item x="2494"/>
        <item x="3015"/>
        <item x="2840"/>
        <item x="678"/>
        <item x="3271"/>
        <item x="3033"/>
        <item x="1591"/>
        <item x="1822"/>
        <item x="910"/>
        <item x="480"/>
        <item x="1648"/>
        <item x="3186"/>
        <item x="1915"/>
        <item x="1007"/>
        <item x="2027"/>
        <item x="1570"/>
        <item x="3210"/>
        <item x="1707"/>
        <item x="3379"/>
        <item x="939"/>
        <item x="1279"/>
        <item x="691"/>
        <item x="3285"/>
        <item x="101"/>
        <item x="849"/>
        <item x="1799"/>
        <item x="1850"/>
        <item x="1765"/>
        <item x="3483"/>
        <item x="2167"/>
        <item x="543"/>
        <item x="797"/>
        <item x="31"/>
        <item x="1113"/>
        <item x="2625"/>
        <item x="2141"/>
        <item x="2560"/>
        <item x="756"/>
        <item x="553"/>
        <item x="2274"/>
        <item x="1536"/>
        <item x="3295"/>
        <item x="520"/>
        <item x="1521"/>
        <item x="782"/>
        <item x="1708"/>
        <item x="286"/>
        <item x="693"/>
        <item x="1295"/>
        <item x="256"/>
        <item x="469"/>
        <item x="883"/>
        <item x="3116"/>
        <item x="3154"/>
        <item x="1562"/>
        <item x="2761"/>
        <item x="544"/>
        <item x="1403"/>
        <item x="2579"/>
        <item x="1859"/>
        <item x="1333"/>
        <item x="1604"/>
        <item x="1966"/>
        <item x="2004"/>
        <item x="1146"/>
        <item x="3438"/>
        <item x="1157"/>
        <item x="2793"/>
        <item x="2722"/>
        <item x="2515"/>
        <item x="354"/>
        <item x="123"/>
        <item x="2333"/>
        <item x="418"/>
        <item x="3043"/>
        <item x="1819"/>
        <item x="3402"/>
        <item x="2323"/>
        <item x="2932"/>
        <item x="2665"/>
        <item x="2500"/>
        <item x="3164"/>
        <item x="530"/>
        <item x="686"/>
        <item x="854"/>
        <item x="3179"/>
        <item x="2801"/>
        <item x="2439"/>
        <item x="272"/>
        <item x="1956"/>
        <item x="2710"/>
        <item x="2718"/>
        <item x="3278"/>
        <item x="1918"/>
        <item x="3072"/>
        <item x="3411"/>
        <item x="589"/>
        <item x="650"/>
        <item x="713"/>
        <item x="2403"/>
        <item x="2326"/>
        <item x="402"/>
        <item x="2366"/>
        <item x="176"/>
        <item x="1522"/>
        <item x="233"/>
        <item x="2779"/>
        <item x="632"/>
        <item x="2335"/>
        <item x="3064"/>
        <item x="1580"/>
        <item x="3458"/>
        <item x="2427"/>
        <item x="594"/>
        <item x="841"/>
        <item x="54"/>
        <item x="2826"/>
        <item x="1996"/>
        <item x="2491"/>
        <item x="1948"/>
        <item x="2792"/>
        <item x="1300"/>
        <item x="640"/>
        <item x="1385"/>
        <item x="2929"/>
        <item x="927"/>
        <item x="2842"/>
        <item x="820"/>
        <item x="612"/>
        <item x="1780"/>
        <item x="2592"/>
        <item x="1638"/>
        <item x="2406"/>
        <item x="1887"/>
        <item x="1490"/>
        <item x="516"/>
        <item x="1940"/>
        <item x="576"/>
        <item x="2041"/>
        <item x="3409"/>
        <item x="1766"/>
        <item x="391"/>
        <item x="1431"/>
        <item x="3305"/>
        <item x="706"/>
        <item x="1613"/>
        <item x="1763"/>
        <item x="2733"/>
        <item x="3168"/>
        <item x="3266"/>
        <item x="638"/>
        <item x="2023"/>
        <item x="414"/>
        <item x="3381"/>
        <item x="3236"/>
        <item x="24"/>
        <item x="415"/>
        <item x="1789"/>
        <item x="3447"/>
        <item x="880"/>
        <item x="2316"/>
        <item x="679"/>
        <item x="2353"/>
        <item x="3119"/>
        <item x="2049"/>
        <item x="1524"/>
        <item x="1463"/>
        <item x="2257"/>
        <item x="2539"/>
        <item x="1994"/>
        <item x="3016"/>
        <item x="335"/>
        <item x="2682"/>
        <item x="1608"/>
        <item x="2742"/>
        <item x="783"/>
        <item x="1961"/>
        <item x="2818"/>
        <item x="603"/>
        <item x="914"/>
        <item x="1447"/>
        <item x="3269"/>
        <item x="238"/>
        <item x="300"/>
        <item x="547"/>
        <item x="246"/>
        <item x="1198"/>
        <item x="912"/>
        <item x="3013"/>
        <item x="1195"/>
        <item x="2440"/>
        <item x="3369"/>
        <item x="2249"/>
        <item x="1885"/>
        <item x="519"/>
        <item x="2528"/>
        <item x="2763"/>
        <item x="2677"/>
        <item x="1483"/>
        <item x="2771"/>
        <item x="2080"/>
        <item x="955"/>
        <item x="1572"/>
        <item x="2541"/>
        <item x="763"/>
        <item x="565"/>
        <item x="2953"/>
        <item x="231"/>
        <item x="888"/>
        <item x="2189"/>
        <item x="2679"/>
        <item x="2820"/>
        <item x="2444"/>
        <item x="743"/>
        <item x="668"/>
        <item x="1605"/>
        <item x="3382"/>
        <item x="705"/>
        <item x="824"/>
        <item x="1527"/>
        <item x="1323"/>
        <item x="26"/>
        <item x="2180"/>
        <item x="1733"/>
        <item x="489"/>
        <item x="3079"/>
        <item x="2703"/>
        <item x="2238"/>
        <item x="2712"/>
        <item x="2071"/>
        <item x="1451"/>
        <item x="2298"/>
        <item x="2289"/>
        <item x="2867"/>
        <item x="312"/>
        <item x="1266"/>
        <item x="2332"/>
        <item x="3134"/>
        <item x="780"/>
        <item x="64"/>
        <item x="3062"/>
        <item x="397"/>
        <item x="213"/>
        <item x="3307"/>
        <item x="1425"/>
        <item x="2521"/>
        <item x="2632"/>
        <item x="1880"/>
        <item x="2178"/>
        <item x="253"/>
        <item x="1714"/>
        <item x="2095"/>
        <item x="3456"/>
        <item x="1713"/>
        <item x="2077"/>
        <item x="502"/>
        <item x="528"/>
        <item x="1353"/>
        <item x="3439"/>
        <item x="804"/>
        <item x="3260"/>
        <item x="1123"/>
        <item x="1142"/>
        <item x="1255"/>
        <item x="2207"/>
        <item x="185"/>
        <item x="3021"/>
        <item x="1247"/>
        <item x="1873"/>
        <item x="3159"/>
        <item x="2482"/>
        <item x="2299"/>
        <item x="966"/>
        <item x="1194"/>
        <item x="1754"/>
        <item x="2465"/>
        <item x="1460"/>
        <item x="3068"/>
        <item x="2920"/>
        <item x="1325"/>
        <item x="1795"/>
        <item x="422"/>
        <item x="665"/>
        <item x="3112"/>
        <item x="1274"/>
        <item x="1777"/>
        <item x="1535"/>
        <item x="1393"/>
        <item x="3177"/>
        <item x="3323"/>
        <item x="2817"/>
        <item x="453"/>
        <item x="48"/>
        <item x="1184"/>
        <item x="1034"/>
        <item x="2101"/>
        <item x="251"/>
        <item x="2328"/>
        <item x="2770"/>
        <item x="1534"/>
        <item x="2396"/>
        <item x="36"/>
        <item x="3421"/>
        <item x="575"/>
        <item x="243"/>
        <item x="909"/>
        <item x="2922"/>
        <item x="1694"/>
        <item x="89"/>
        <item x="2600"/>
        <item x="2753"/>
        <item x="2402"/>
        <item x="3183"/>
        <item x="3176"/>
        <item x="2889"/>
        <item x="2585"/>
        <item x="949"/>
        <item x="2367"/>
        <item x="214"/>
        <item x="15"/>
        <item x="2194"/>
        <item x="57"/>
        <item x="2821"/>
        <item x="137"/>
        <item x="584"/>
        <item x="769"/>
        <item x="172"/>
        <item x="1739"/>
        <item x="2432"/>
        <item x="270"/>
        <item x="1512"/>
        <item x="1070"/>
        <item x="2704"/>
        <item x="932"/>
        <item x="3065"/>
        <item x="3209"/>
        <item x="2124"/>
        <item x="2857"/>
        <item x="319"/>
        <item x="2185"/>
        <item x="1543"/>
        <item x="334"/>
        <item x="475"/>
        <item x="1753"/>
        <item x="1002"/>
        <item x="1730"/>
        <item x="2005"/>
        <item x="964"/>
        <item x="65"/>
        <item x="1364"/>
        <item x="3191"/>
        <item x="2203"/>
        <item x="1781"/>
        <item x="2773"/>
        <item x="2955"/>
        <item x="2907"/>
        <item x="3170"/>
        <item x="111"/>
        <item x="2067"/>
        <item x="1450"/>
        <item x="1725"/>
        <item x="1446"/>
        <item x="945"/>
        <item x="2901"/>
        <item x="3083"/>
        <item x="3433"/>
        <item x="1392"/>
        <item x="1832"/>
        <item x="2803"/>
        <item x="1331"/>
        <item x="1151"/>
        <item x="3081"/>
        <item x="2489"/>
        <item x="1365"/>
        <item x="10"/>
        <item x="2470"/>
        <item x="435"/>
        <item x="1495"/>
        <item x="1817"/>
        <item x="3259"/>
        <item x="2741"/>
        <item x="1520"/>
        <item x="2711"/>
        <item x="9"/>
        <item x="532"/>
        <item x="3425"/>
        <item x="1011"/>
        <item x="2090"/>
        <item x="1010"/>
        <item x="2911"/>
        <item x="2201"/>
        <item x="1904"/>
        <item x="316"/>
        <item x="353"/>
        <item x="1176"/>
        <item x="82"/>
        <item x="2900"/>
        <item x="2923"/>
        <item x="2914"/>
        <item x="2661"/>
        <item x="2425"/>
        <item x="2410"/>
        <item x="1303"/>
        <item x="1099"/>
        <item x="3114"/>
        <item x="569"/>
        <item x="2931"/>
        <item x="429"/>
        <item x="147"/>
        <item x="3085"/>
        <item x="515"/>
        <item x="1080"/>
        <item x="2666"/>
        <item x="3230"/>
        <item x="1537"/>
        <item x="2296"/>
        <item x="77"/>
        <item x="1633"/>
        <item x="3261"/>
        <item x="350"/>
        <item x="1400"/>
        <item x="419"/>
        <item x="2596"/>
        <item x="2413"/>
        <item x="987"/>
        <item x="2780"/>
        <item x="3395"/>
        <item x="1614"/>
        <item x="1769"/>
        <item x="886"/>
        <item x="8"/>
        <item x="1337"/>
        <item x="1962"/>
        <item x="3221"/>
        <item x="91"/>
        <item x="2759"/>
        <item x="2236"/>
        <item x="1326"/>
        <item x="1143"/>
        <item x="784"/>
        <item x="1684"/>
        <item x="3092"/>
        <item x="625"/>
        <item x="2642"/>
        <item x="1390"/>
        <item x="620"/>
        <item x="1589"/>
        <item x="204"/>
        <item x="2629"/>
        <item x="405"/>
        <item x="781"/>
        <item x="2143"/>
        <item x="205"/>
        <item x="1851"/>
        <item x="1590"/>
        <item x="1452"/>
        <item x="1576"/>
        <item x="1201"/>
        <item x="2057"/>
        <item x="2660"/>
        <item x="2140"/>
        <item x="108"/>
        <item x="566"/>
        <item x="199"/>
        <item x="1117"/>
        <item x="1329"/>
        <item x="465"/>
        <item x="1197"/>
        <item x="2381"/>
        <item x="952"/>
        <item x="1843"/>
        <item x="2242"/>
        <item x="3455"/>
        <item x="917"/>
        <item x="2083"/>
        <item x="3196"/>
        <item x="3328"/>
        <item x="3264"/>
        <item x="1239"/>
        <item x="602"/>
        <item x="1429"/>
        <item x="2449"/>
        <item x="2886"/>
        <item x="7"/>
        <item x="3469"/>
        <item x="1371"/>
        <item x="1927"/>
        <item x="2531"/>
        <item x="2269"/>
        <item x="585"/>
        <item x="1487"/>
        <item x="715"/>
        <item x="1531"/>
        <item x="2450"/>
        <item x="2995"/>
        <item x="3292"/>
        <item x="1421"/>
        <item x="2481"/>
        <item x="2291"/>
        <item x="3254"/>
        <item x="533"/>
        <item x="868"/>
        <item x="1207"/>
        <item x="1649"/>
        <item x="3158"/>
        <item x="1183"/>
        <item x="1928"/>
        <item x="2256"/>
        <item x="1377"/>
        <item x="385"/>
        <item x="2301"/>
        <item x="3495"/>
        <item x="3270"/>
        <item x="3331"/>
        <item x="2728"/>
        <item x="3206"/>
        <item x="3326"/>
        <item x="996"/>
        <item x="2475"/>
        <item x="590"/>
        <item x="1672"/>
        <item x="2772"/>
        <item x="223"/>
        <item x="1916"/>
        <item x="2854"/>
        <item x="546"/>
        <item x="403"/>
        <item x="2862"/>
        <item x="1204"/>
        <item x="3216"/>
        <item x="2951"/>
        <item x="1947"/>
        <item x="634"/>
        <item x="2623"/>
        <item x="1158"/>
        <item x="2206"/>
        <item x="2535"/>
        <item x="268"/>
        <item x="2261"/>
        <item x="786"/>
        <item x="2558"/>
        <item x="3188"/>
        <item x="762"/>
        <item x="225"/>
        <item x="2372"/>
        <item x="1612"/>
        <item x="1167"/>
        <item x="3327"/>
        <item x="1550"/>
        <item x="1348"/>
        <item x="1925"/>
        <item x="1888"/>
        <item x="3099"/>
        <item x="2188"/>
        <item x="2537"/>
        <item x="2656"/>
        <item x="2799"/>
        <item x="1126"/>
        <item x="898"/>
        <item x="306"/>
        <item x="3359"/>
        <item x="1833"/>
        <item x="1813"/>
        <item x="844"/>
        <item x="850"/>
        <item x="2823"/>
        <item x="2079"/>
        <item x="1702"/>
        <item x="2496"/>
        <item x="2258"/>
        <item x="78"/>
        <item x="2351"/>
        <item x="1330"/>
        <item x="2172"/>
        <item x="2460"/>
        <item x="3026"/>
        <item x="2171"/>
        <item x="838"/>
        <item x="3155"/>
        <item x="3195"/>
        <item x="2573"/>
        <item x="2885"/>
        <item x="1696"/>
        <item x="959"/>
        <item x="3351"/>
        <item x="499"/>
        <item x="881"/>
        <item x="44"/>
        <item x="1243"/>
        <item x="2599"/>
        <item x="572"/>
        <item x="2215"/>
        <item x="578"/>
        <item x="1345"/>
        <item x="2038"/>
        <item x="3200"/>
        <item x="2051"/>
        <item x="1374"/>
        <item x="130"/>
        <item x="836"/>
        <item x="2899"/>
        <item x="2319"/>
        <item x="3315"/>
        <item x="960"/>
        <item x="361"/>
        <item x="2628"/>
        <item x="3054"/>
        <item x="14"/>
        <item x="600"/>
        <item x="2397"/>
        <item x="2976"/>
        <item x="1985"/>
        <item x="1688"/>
        <item x="1668"/>
        <item x="2488"/>
        <item x="3225"/>
        <item x="919"/>
        <item x="653"/>
        <item x="3205"/>
        <item x="1939"/>
        <item x="2128"/>
        <item x="424"/>
        <item x="1302"/>
        <item x="1008"/>
        <item x="1922"/>
        <item x="2174"/>
        <item x="1434"/>
        <item x="3237"/>
        <item x="3157"/>
        <item x="2999"/>
        <item x="2534"/>
        <item x="1489"/>
        <item x="2530"/>
        <item x="957"/>
        <item x="3475"/>
        <item x="2445"/>
        <item x="3329"/>
        <item x="2609"/>
        <item x="224"/>
        <item x="1737"/>
        <item x="3306"/>
        <item x="1351"/>
        <item x="1734"/>
        <item x="518"/>
        <item x="3435"/>
        <item x="1068"/>
        <item x="2002"/>
        <item x="619"/>
        <item x="3217"/>
        <item x="2186"/>
        <item x="376"/>
        <item x="1629"/>
        <item x="3387"/>
        <item x="3127"/>
        <item x="2239"/>
        <item x="3226"/>
        <item x="807"/>
        <item x="142"/>
        <item x="1129"/>
        <item x="140"/>
        <item x="340"/>
        <item x="2686"/>
        <item x="1299"/>
        <item x="1049"/>
        <item x="332"/>
        <item x="2794"/>
        <item x="2983"/>
        <item x="1677"/>
        <item x="3076"/>
        <item x="2102"/>
        <item x="2034"/>
        <item x="2056"/>
        <item x="2081"/>
        <item x="3198"/>
        <item x="1023"/>
        <item x="421"/>
        <item x="2989"/>
        <item x="2519"/>
        <item x="1378"/>
        <item x="481"/>
        <item x="2565"/>
        <item x="655"/>
        <item x="1693"/>
        <item x="1767"/>
        <item x="3460"/>
        <item x="595"/>
        <item x="1862"/>
        <item x="1935"/>
        <item x="707"/>
        <item x="2908"/>
        <item x="3167"/>
        <item x="2739"/>
        <item x="1394"/>
        <item x="2626"/>
        <item x="1241"/>
        <item x="1992"/>
        <item x="3450"/>
        <item x="933"/>
        <item x="2377"/>
        <item x="42"/>
        <item x="434"/>
        <item x="1903"/>
        <item x="2088"/>
        <item x="182"/>
        <item x="3040"/>
        <item x="33"/>
        <item x="2229"/>
        <item x="1937"/>
        <item x="847"/>
        <item x="298"/>
        <item x="1782"/>
        <item x="1923"/>
        <item x="2349"/>
        <item x="661"/>
        <item x="739"/>
        <item x="2959"/>
        <item x="3474"/>
        <item x="2473"/>
        <item x="1161"/>
        <item x="190"/>
        <item x="347"/>
        <item x="1192"/>
        <item x="3087"/>
        <item x="2533"/>
        <item x="2405"/>
        <item x="3410"/>
        <item x="2926"/>
        <item x="3338"/>
        <item x="1878"/>
        <item x="2281"/>
        <item x="641"/>
        <item x="203"/>
        <item x="2369"/>
        <item x="2170"/>
        <item x="2897"/>
        <item x="1064"/>
        <item x="718"/>
        <item x="1673"/>
        <item x="3416"/>
        <item x="1155"/>
        <item x="1606"/>
        <item x="1449"/>
        <item x="2116"/>
        <item x="3335"/>
        <item x="2834"/>
        <item x="778"/>
        <item x="3407"/>
        <item x="1057"/>
        <item x="3471"/>
        <item x="146"/>
        <item x="1905"/>
        <item x="1497"/>
        <item x="2866"/>
        <item x="2456"/>
        <item x="2268"/>
        <item x="446"/>
        <item x="1838"/>
        <item x="2734"/>
        <item x="2376"/>
        <item x="2307"/>
        <item x="2583"/>
        <item x="599"/>
        <item x="2247"/>
        <item x="3372"/>
        <item x="931"/>
        <item x="3365"/>
        <item x="1632"/>
        <item x="2726"/>
        <item x="1341"/>
        <item x="2371"/>
        <item x="3245"/>
        <item x="2627"/>
        <item x="3171"/>
        <item x="3010"/>
        <item x="647"/>
        <item x="2105"/>
        <item x="313"/>
        <item x="815"/>
        <item x="1015"/>
        <item x="2602"/>
        <item x="1187"/>
        <item x="1119"/>
        <item x="567"/>
        <item x="1479"/>
        <item x="2876"/>
        <item x="704"/>
        <item x="1174"/>
        <item x="472"/>
        <item x="654"/>
        <item x="1872"/>
        <item x="152"/>
        <item x="800"/>
        <item x="552"/>
        <item x="1344"/>
        <item x="2925"/>
        <item x="413"/>
        <item x="1074"/>
        <item x="2379"/>
        <item x="1078"/>
        <item x="1682"/>
        <item x="1223"/>
        <item x="210"/>
        <item x="1541"/>
        <item x="2131"/>
        <item x="1778"/>
        <item x="2758"/>
        <item x="2334"/>
        <item x="1567"/>
        <item x="1685"/>
        <item x="2865"/>
        <item x="730"/>
        <item x="1988"/>
        <item x="1471"/>
        <item x="1980"/>
        <item x="1941"/>
        <item x="3215"/>
        <item x="3275"/>
        <item x="2730"/>
        <item x="503"/>
        <item x="2076"/>
        <item x="423"/>
        <item x="3137"/>
        <item x="396"/>
        <item x="3102"/>
        <item x="2263"/>
        <item x="2166"/>
        <item x="1232"/>
        <item x="1038"/>
        <item x="799"/>
        <item x="1168"/>
        <item x="2651"/>
        <item x="2795"/>
        <item x="119"/>
        <item x="2209"/>
        <item x="851"/>
        <item x="2272"/>
        <item x="698"/>
        <item x="897"/>
        <item x="269"/>
        <item x="285"/>
        <item x="1461"/>
        <item x="3135"/>
        <item x="1493"/>
        <item x="860"/>
        <item x="3121"/>
        <item x="2064"/>
        <item x="426"/>
        <item x="2352"/>
        <item x="2447"/>
        <item x="1440"/>
        <item x="1227"/>
        <item x="758"/>
        <item x="1464"/>
        <item x="526"/>
        <item x="2015"/>
        <item x="1566"/>
        <item x="2112"/>
        <item x="2919"/>
        <item x="3136"/>
        <item x="877"/>
        <item x="1509"/>
        <item x="3330"/>
        <item x="221"/>
        <item x="853"/>
        <item x="1222"/>
        <item x="1477"/>
        <item x="2462"/>
        <item x="2421"/>
        <item x="985"/>
        <item x="2644"/>
        <item x="110"/>
        <item x="2892"/>
        <item x="2576"/>
        <item x="1086"/>
        <item x="866"/>
        <item x="1882"/>
        <item x="3042"/>
        <item x="2011"/>
        <item x="1304"/>
        <item x="3322"/>
        <item x="3080"/>
        <item x="3091"/>
        <item x="3383"/>
        <item x="727"/>
        <item x="2423"/>
        <item x="542"/>
        <item x="3280"/>
        <item x="2852"/>
        <item x="1287"/>
        <item x="1587"/>
        <item x="1768"/>
        <item x="477"/>
        <item x="114"/>
        <item x="1571"/>
        <item x="1991"/>
        <item x="1361"/>
        <item x="3232"/>
        <item x="1636"/>
        <item x="1867"/>
        <item x="2605"/>
        <item x="887"/>
        <item x="1530"/>
        <item x="1306"/>
        <item x="96"/>
        <item x="929"/>
        <item x="2228"/>
        <item x="1944"/>
        <item x="2740"/>
        <item x="2777"/>
        <item x="2748"/>
        <item x="1667"/>
        <item x="3378"/>
        <item x="129"/>
        <item x="1073"/>
        <item x="1620"/>
        <item x="2138"/>
        <item x="2572"/>
        <item x="1619"/>
        <item x="3008"/>
        <item x="2111"/>
        <item x="1444"/>
        <item x="614"/>
        <item x="2502"/>
        <item x="1141"/>
        <item x="587"/>
        <item x="2497"/>
        <item x="0"/>
        <item x="3415"/>
        <item x="1894"/>
        <item x="404"/>
        <item x="1759"/>
        <item x="3477"/>
        <item x="1772"/>
        <item x="1381"/>
        <item x="642"/>
        <item x="606"/>
        <item x="663"/>
        <item x="1539"/>
        <item x="458"/>
        <item x="2120"/>
        <item x="2348"/>
        <item x="420"/>
        <item x="1422"/>
        <item x="2179"/>
        <item x="2675"/>
        <item x="918"/>
        <item x="819"/>
        <item x="986"/>
        <item x="930"/>
        <item x="1246"/>
        <item x="855"/>
        <item x="2713"/>
        <item x="3185"/>
        <item x="433"/>
        <item x="1670"/>
        <item x="138"/>
        <item x="3426"/>
        <item x="579"/>
        <item x="336"/>
        <item x="2863"/>
        <item x="2"/>
        <item x="323"/>
        <item x="1356"/>
        <item x="808"/>
        <item x="3299"/>
        <item x="3459"/>
        <item x="2312"/>
        <item x="2949"/>
        <item x="2786"/>
        <item x="2559"/>
        <item x="1211"/>
        <item x="1318"/>
        <item x="448"/>
        <item x="2956"/>
        <item x="1891"/>
        <item x="3022"/>
        <item x="467"/>
        <item x="442"/>
        <item x="232"/>
        <item x="2775"/>
        <item x="2061"/>
        <item x="1407"/>
        <item x="1808"/>
        <item x="318"/>
        <item x="1384"/>
        <item x="3199"/>
        <item x="1553"/>
        <item x="1408"/>
        <item x="645"/>
        <item x="2568"/>
        <item x="2029"/>
        <item x="1699"/>
        <item x="3268"/>
        <item x="2668"/>
        <item x="315"/>
        <item x="1267"/>
        <item x="2062"/>
        <item x="3248"/>
        <item x="3123"/>
        <item x="2575"/>
        <item x="2212"/>
        <item x="1828"/>
        <item x="386"/>
        <item x="983"/>
        <item x="1837"/>
        <item x="2550"/>
        <item x="3219"/>
        <item x="1924"/>
        <item x="2390"/>
        <item x="1138"/>
        <item x="1774"/>
        <item x="2639"/>
        <item x="2220"/>
        <item x="483"/>
        <item x="1050"/>
        <item x="748"/>
        <item x="2972"/>
        <item x="3492"/>
        <item x="1735"/>
        <item x="2948"/>
        <item x="2822"/>
        <item x="2415"/>
        <item x="1958"/>
        <item x="946"/>
        <item x="2833"/>
        <item x="2127"/>
        <item x="2902"/>
        <item x="2142"/>
        <item x="2603"/>
        <item x="3491"/>
        <item x="2072"/>
        <item x="1125"/>
        <item x="2273"/>
        <item x="639"/>
        <item x="188"/>
        <item x="3207"/>
        <item x="1494"/>
        <item x="1259"/>
        <item x="2555"/>
        <item x="3222"/>
        <item x="2078"/>
        <item x="2673"/>
        <item x="450"/>
        <item x="950"/>
        <item x="1423"/>
        <item x="3341"/>
        <item x="643"/>
        <item x="571"/>
        <item x="3485"/>
        <item x="3274"/>
        <item x="2121"/>
        <item x="1954"/>
        <item x="2347"/>
        <item x="71"/>
        <item x="522"/>
        <item x="905"/>
        <item x="2850"/>
        <item x="2241"/>
        <item x="951"/>
        <item x="1847"/>
        <item x="3430"/>
        <item x="1281"/>
        <item x="2527"/>
        <item x="1965"/>
        <item x="2552"/>
        <item x="1154"/>
        <item x="155"/>
        <item x="3238"/>
        <item x="1103"/>
        <item x="805"/>
        <item x="143"/>
        <item x="3293"/>
        <item x="671"/>
        <item x="1955"/>
        <item x="597"/>
        <item x="2275"/>
        <item x="1644"/>
        <item x="2543"/>
        <item x="2007"/>
        <item x="1906"/>
        <item x="3257"/>
        <item x="1559"/>
        <item x="1826"/>
        <item x="2604"/>
        <item x="2939"/>
        <item x="2615"/>
        <item x="1273"/>
        <item x="1106"/>
        <item x="2509"/>
        <item x="2036"/>
        <item x="2993"/>
        <item x="1841"/>
        <item x="3394"/>
        <item x="702"/>
        <item x="2554"/>
        <item x="561"/>
        <item x="1628"/>
        <item x="563"/>
        <item x="1706"/>
        <item x="2877"/>
        <item x="1240"/>
        <item x="290"/>
        <item x="1723"/>
        <item x="2982"/>
        <item x="1683"/>
        <item x="1405"/>
        <item x="1758"/>
        <item x="1224"/>
        <item x="2663"/>
        <item x="2378"/>
        <item x="1839"/>
        <item x="382"/>
        <item x="1426"/>
        <item x="690"/>
        <item x="1952"/>
        <item x="736"/>
        <item x="3427"/>
        <item x="3034"/>
        <item x="2404"/>
        <item x="750"/>
        <item x="2613"/>
        <item x="3368"/>
        <item x="969"/>
        <item x="3256"/>
        <item x="1674"/>
        <item x="1359"/>
        <item x="449"/>
        <item x="1282"/>
        <item x="2276"/>
        <item x="1215"/>
        <item x="1715"/>
        <item x="3279"/>
        <item x="132"/>
        <item x="2856"/>
        <item x="2556"/>
        <item x="459"/>
        <item x="1511"/>
        <item x="1404"/>
        <item x="1601"/>
        <item x="3227"/>
        <item x="1229"/>
        <item x="759"/>
        <item x="2013"/>
        <item x="1051"/>
        <item x="1884"/>
        <item x="2878"/>
        <item x="3380"/>
        <item x="3339"/>
        <item x="803"/>
        <item x="1291"/>
        <item x="2021"/>
        <item x="787"/>
        <item x="1598"/>
        <item x="287"/>
        <item x="1912"/>
        <item x="305"/>
        <item x="1501"/>
        <item x="55"/>
        <item x="121"/>
        <item x="991"/>
        <item x="2844"/>
        <item x="3462"/>
        <item x="646"/>
        <item x="425"/>
        <item x="150"/>
        <item x="1791"/>
        <item x="1986"/>
        <item x="2025"/>
        <item x="3291"/>
        <item x="148"/>
        <item x="2764"/>
        <item x="2508"/>
        <item x="624"/>
        <item x="1830"/>
        <item x="3391"/>
        <item x="351"/>
        <item x="696"/>
        <item x="1982"/>
        <item x="3231"/>
        <item x="59"/>
        <item x="1876"/>
        <item x="2227"/>
        <item x="3139"/>
        <item x="3140"/>
        <item x="555"/>
        <item x="2721"/>
        <item x="725"/>
        <item x="79"/>
        <item x="1350"/>
        <item x="765"/>
        <item x="3244"/>
        <item x="3272"/>
        <item x="460"/>
        <item x="178"/>
        <item x="637"/>
        <item x="981"/>
        <item x="1120"/>
        <item x="2012"/>
        <item x="2479"/>
        <item x="2744"/>
        <item x="3422"/>
        <item x="3396"/>
        <item x="112"/>
        <item x="586"/>
        <item x="2045"/>
        <item x="2035"/>
        <item x="1388"/>
        <item x="1411"/>
        <item x="463"/>
        <item x="2669"/>
        <item x="2791"/>
        <item x="551"/>
        <item x="2459"/>
        <item x="1919"/>
        <item x="2407"/>
        <item x="2815"/>
        <item x="2831"/>
        <item x="2724"/>
        <item x="506"/>
        <item x="1164"/>
        <item x="1231"/>
        <item x="2692"/>
        <item x="2994"/>
        <item x="2678"/>
        <item x="1203"/>
        <item x="1327"/>
        <item x="120"/>
        <item x="3246"/>
        <item x="1048"/>
        <item x="1568"/>
        <item x="2222"/>
        <item x="1849"/>
        <item x="2936"/>
        <item x="794"/>
        <item x="1310"/>
        <item x="60"/>
        <item x="673"/>
        <item x="2896"/>
        <item x="1951"/>
        <item x="1352"/>
        <item x="157"/>
        <item x="2252"/>
        <item x="2765"/>
        <item x="1110"/>
        <item x="724"/>
        <item x="1810"/>
        <item x="2860"/>
        <item x="852"/>
        <item x="61"/>
        <item x="2957"/>
        <item x="1506"/>
        <item x="2745"/>
        <item x="3077"/>
        <item x="1219"/>
        <item x="973"/>
        <item x="2963"/>
        <item x="1565"/>
        <item x="167"/>
        <item x="2805"/>
        <item x="2484"/>
        <item x="2202"/>
        <item x="2134"/>
        <item x="3398"/>
        <item x="412"/>
        <item x="3048"/>
        <item x="2499"/>
        <item x="2010"/>
        <item x="2356"/>
        <item x="3367"/>
        <item x="1136"/>
        <item x="252"/>
        <item x="3340"/>
        <item x="1309"/>
        <item x="1597"/>
        <item x="215"/>
        <item x="2318"/>
        <item x="263"/>
        <item x="3203"/>
        <item x="2869"/>
        <item x="2650"/>
        <item x="1911"/>
        <item x="83"/>
        <item x="2271"/>
        <item x="1179"/>
        <item x="1098"/>
        <item x="737"/>
        <item x="2910"/>
        <item x="3247"/>
        <item x="118"/>
        <item x="2918"/>
        <item x="1362"/>
        <item x="2563"/>
        <item x="364"/>
        <item x="457"/>
        <item x="2551"/>
        <item x="3281"/>
        <item x="1802"/>
        <item x="2073"/>
        <item x="234"/>
        <item x="1573"/>
        <item x="2630"/>
        <item x="3211"/>
        <item x="3045"/>
        <item x="1502"/>
        <item x="245"/>
        <item x="935"/>
        <item x="968"/>
        <item x="261"/>
        <item x="2244"/>
        <item x="3214"/>
        <item x="700"/>
        <item x="3389"/>
        <item x="1363"/>
        <item x="1395"/>
        <item x="1457"/>
        <item x="1634"/>
        <item x="216"/>
        <item x="2754"/>
        <item x="1931"/>
        <item x="1357"/>
        <item x="3342"/>
        <item x="1560"/>
        <item x="1865"/>
        <item x="872"/>
        <item x="2968"/>
        <item x="2213"/>
        <item x="1656"/>
        <item x="2514"/>
        <item x="2324"/>
        <item x="166"/>
        <item x="1658"/>
        <item x="2584"/>
        <item x="408"/>
        <item x="159"/>
        <item x="3108"/>
        <item x="806"/>
        <item x="1301"/>
        <item x="1854"/>
        <item x="1021"/>
        <item x="2216"/>
        <item x="1968"/>
        <item x="1319"/>
        <item x="893"/>
        <item x="1792"/>
        <item x="464"/>
        <item x="648"/>
        <item x="2505"/>
        <item x="2254"/>
        <item x="3082"/>
        <item x="695"/>
        <item x="3255"/>
        <item x="1009"/>
        <item x="2292"/>
        <item x="1607"/>
        <item x="2181"/>
        <item x="2297"/>
        <item x="2681"/>
        <item x="2055"/>
        <item x="1108"/>
        <item x="1603"/>
        <item x="37"/>
        <item x="3252"/>
        <item x="479"/>
        <item x="2694"/>
        <item x="1975"/>
        <item x="1277"/>
        <item x="1124"/>
        <item x="2916"/>
        <item x="1248"/>
        <item x="34"/>
        <item x="2853"/>
        <item x="2237"/>
        <item x="1478"/>
        <item x="1491"/>
        <item x="495"/>
        <item x="2631"/>
        <item x="1189"/>
        <item x="1081"/>
        <item x="1092"/>
        <item x="535"/>
        <item x="970"/>
        <item x="358"/>
        <item x="2810"/>
        <item x="387"/>
        <item x="2225"/>
        <item x="2672"/>
        <item x="1786"/>
        <item x="1253"/>
        <item x="1056"/>
        <item x="3319"/>
        <item x="3300"/>
        <item x="3125"/>
        <item x="2469"/>
        <item x="1"/>
        <item x="792"/>
        <item x="2987"/>
        <item x="1617"/>
        <item x="490"/>
        <item x="3403"/>
        <item x="3250"/>
        <item x="2690"/>
        <item x="941"/>
        <item x="1681"/>
        <item x="1476"/>
        <item x="1538"/>
        <item x="136"/>
        <item x="2066"/>
        <item x="573"/>
        <item x="974"/>
        <item x="254"/>
        <item x="3001"/>
        <item x="2802"/>
        <item x="1618"/>
        <item x="2122"/>
        <item x="1883"/>
        <item x="2442"/>
        <item x="1252"/>
        <item x="899"/>
        <item x="2270"/>
        <item x="697"/>
        <item x="2807"/>
        <item x="1075"/>
        <item x="1728"/>
        <item x="207"/>
        <item x="525"/>
        <item x="1983"/>
        <item x="2487"/>
        <item x="3107"/>
        <item x="2769"/>
        <item x="3181"/>
        <item x="2662"/>
        <item x="660"/>
        <item x="2717"/>
        <item x="965"/>
        <item x="3362"/>
        <item x="2894"/>
        <item x="2054"/>
        <item x="1913"/>
        <item x="1396"/>
        <item x="1989"/>
        <item x="875"/>
        <item x="3053"/>
        <item x="2501"/>
        <item x="1732"/>
        <item x="1165"/>
        <item x="3104"/>
        <item x="2224"/>
        <item x="1424"/>
        <item x="134"/>
        <item x="1145"/>
        <item x="206"/>
        <item x="1233"/>
        <item x="1736"/>
        <item x="1719"/>
        <item x="21"/>
        <item x="3386"/>
        <item x="2205"/>
        <item x="291"/>
        <item x="189"/>
        <item x="2601"/>
        <item x="3193"/>
        <item x="80"/>
        <item x="540"/>
        <item x="3282"/>
        <item x="1635"/>
        <item x="1260"/>
        <item x="1679"/>
        <item x="1676"/>
        <item x="1770"/>
        <item x="1853"/>
        <item x="2654"/>
        <item x="1745"/>
        <item x="2622"/>
        <item x="1835"/>
        <item x="417"/>
        <item x="934"/>
        <item x="2003"/>
        <item x="3059"/>
        <item x="1276"/>
        <item x="3067"/>
        <item x="2362"/>
        <item x="1317"/>
        <item x="195"/>
        <item x="1793"/>
        <item x="2152"/>
        <item x="3162"/>
        <item x="764"/>
        <item x="1558"/>
        <item x="2361"/>
        <item x="2882"/>
        <item x="1244"/>
        <item x="289"/>
        <item x="2887"/>
        <item x="558"/>
        <item x="1823"/>
        <item x="652"/>
        <item x="3"/>
        <item x="2048"/>
        <item x="380"/>
        <item x="3115"/>
        <item x="1088"/>
        <item x="574"/>
        <item x="2493"/>
        <item x="717"/>
        <item x="1160"/>
        <item x="1592"/>
        <item x="2109"/>
        <item x="1470"/>
        <item x="2074"/>
        <item x="785"/>
        <item x="1212"/>
        <item x="509"/>
        <item x="2518"/>
        <item x="3084"/>
        <item x="383"/>
        <item x="3039"/>
        <item x="339"/>
        <item x="1926"/>
        <item x="2729"/>
        <item x="3038"/>
        <item x="3286"/>
        <item x="1036"/>
        <item x="2382"/>
        <item x="3052"/>
        <item x="2461"/>
        <item x="1435"/>
        <item x="1097"/>
        <item x="714"/>
        <item x="395"/>
        <item x="3057"/>
        <item x="2871"/>
        <item x="2039"/>
        <item x="1858"/>
        <item x="3224"/>
        <item x="1762"/>
        <item x="1206"/>
        <item x="2246"/>
        <item x="326"/>
        <item x="975"/>
        <item x="2640"/>
        <item x="1046"/>
        <item x="527"/>
        <item x="498"/>
        <item x="192"/>
        <item x="2243"/>
        <item x="3312"/>
        <item x="2960"/>
        <item x="607"/>
        <item x="3003"/>
        <item x="2419"/>
        <item x="1938"/>
        <item x="128"/>
        <item x="248"/>
        <item x="2511"/>
        <item x="1712"/>
        <item x="1190"/>
        <item x="2980"/>
        <item x="687"/>
        <item x="2358"/>
        <item x="3352"/>
        <item x="1650"/>
        <item x="139"/>
        <item x="1220"/>
        <item x="2789"/>
        <item x="1647"/>
        <item x="1855"/>
        <item x="1163"/>
        <item x="2387"/>
        <item x="1746"/>
        <item x="1312"/>
        <item x="2790"/>
        <item x="1383"/>
        <item x="2991"/>
        <item x="1178"/>
        <item x="2965"/>
        <item x="2139"/>
        <item x="770"/>
        <item x="3006"/>
        <item x="1052"/>
        <item x="2398"/>
        <item x="521"/>
        <item x="3361"/>
        <item x="486"/>
        <item x="1087"/>
        <item x="2043"/>
        <item x="3420"/>
        <item x="3333"/>
        <item x="2937"/>
        <item x="1909"/>
        <item x="577"/>
        <item x="1600"/>
        <item x="3434"/>
        <item x="3277"/>
        <item x="3147"/>
        <item x="1067"/>
        <item x="3348"/>
        <item x="3133"/>
        <item x="956"/>
        <item x="1615"/>
        <item x="3148"/>
        <item x="744"/>
        <item x="3423"/>
        <item x="241"/>
        <item x="1188"/>
        <item x="174"/>
        <item x="2300"/>
        <item x="2659"/>
        <item x="1148"/>
        <item x="2557"/>
        <item x="2520"/>
        <item x="1691"/>
        <item x="3464"/>
        <item x="1990"/>
        <item x="58"/>
        <item x="476"/>
        <item x="1226"/>
        <item x="1978"/>
        <item x="22"/>
        <item x="2504"/>
        <item x="462"/>
        <item x="3290"/>
        <item x="2524"/>
        <item x="3298"/>
        <item x="1825"/>
        <item x="212"/>
        <item x="2532"/>
        <item x="1414"/>
        <item x="659"/>
        <item x="2517"/>
        <item x="3288"/>
        <item x="389"/>
        <item x="356"/>
        <item x="359"/>
        <item x="2588"/>
        <item x="2934"/>
        <item x="208"/>
        <item x="348"/>
        <item x="2705"/>
        <item x="3343"/>
        <item x="81"/>
        <item x="870"/>
        <item x="1391"/>
        <item x="3344"/>
        <item x="2431"/>
        <item x="1717"/>
        <item x="593"/>
        <item x="902"/>
        <item x="1523"/>
        <item x="560"/>
        <item x="3440"/>
        <item x="2106"/>
        <item x="75"/>
        <item x="2597"/>
        <item x="179"/>
        <item x="828"/>
        <item x="2386"/>
        <item x="766"/>
        <item x="2800"/>
        <item x="869"/>
        <item x="2851"/>
        <item x="2848"/>
        <item x="2954"/>
        <item x="906"/>
        <item x="1660"/>
        <item x="1104"/>
        <item x="2641"/>
        <item x="1316"/>
        <item x="1245"/>
        <item x="1018"/>
        <item x="3208"/>
        <item x="92"/>
        <item x="1072"/>
        <item x="27"/>
        <item x="938"/>
        <item x="168"/>
        <item x="814"/>
        <item x="1077"/>
        <item x="1970"/>
        <item x="1373"/>
        <item x="39"/>
        <item x="677"/>
        <item x="201"/>
        <item x="2182"/>
        <item x="410"/>
        <item x="3202"/>
        <item x="1910"/>
        <item x="2277"/>
        <item x="90"/>
        <item x="2354"/>
        <item x="3098"/>
        <item x="2655"/>
        <item x="1645"/>
        <item x="392"/>
        <item x="2414"/>
        <item x="116"/>
        <item x="3089"/>
        <item x="3287"/>
        <item x="2996"/>
        <item x="1740"/>
        <item x="2251"/>
        <item x="1153"/>
        <item x="3063"/>
        <item x="471"/>
        <item x="2567"/>
        <item x="2454"/>
        <item x="3178"/>
        <item x="3473"/>
        <item x="1140"/>
        <item x="2388"/>
        <item x="2525"/>
        <item x="1908"/>
        <item x="1288"/>
        <item x="1112"/>
        <item x="1134"/>
        <item x="757"/>
        <item x="3392"/>
        <item x="2341"/>
        <item x="2418"/>
        <item x="3017"/>
        <item x="2797"/>
        <item x="50"/>
        <item x="1542"/>
        <item x="1256"/>
        <item x="2084"/>
        <item x="2217"/>
        <item x="406"/>
        <item x="570"/>
        <item x="191"/>
        <item x="1000"/>
        <item x="1877"/>
        <item x="2688"/>
        <item x="2422"/>
        <item x="2463"/>
        <item x="954"/>
        <item x="69"/>
        <item x="1997"/>
        <item x="496"/>
        <item x="3480"/>
        <item x="1678"/>
        <item x="1105"/>
        <item x="2943"/>
        <item x="2966"/>
        <item x="2158"/>
        <item x="2327"/>
        <item x="3141"/>
        <item x="144"/>
        <item x="1722"/>
        <item x="439"/>
        <item x="556"/>
        <item x="669"/>
        <item x="2350"/>
        <item x="103"/>
        <item x="3358"/>
        <item x="1787"/>
        <item x="1417"/>
        <item x="1280"/>
        <item x="2747"/>
        <item x="3069"/>
        <item x="2941"/>
        <item x="1564"/>
        <item x="2782"/>
        <item x="3366"/>
        <item x="3187"/>
        <item x="1242"/>
        <item x="1041"/>
        <item x="3249"/>
        <item x="127"/>
        <item x="1692"/>
        <item x="2498"/>
        <item x="1979"/>
        <item x="2087"/>
        <item x="2699"/>
        <item x="3284"/>
        <item x="1516"/>
        <item x="327"/>
        <item x="1974"/>
        <item x="3457"/>
        <item x="1127"/>
        <item x="3144"/>
        <item x="1432"/>
        <item x="1800"/>
        <item x="237"/>
        <item x="2068"/>
        <item x="284"/>
        <item x="2683"/>
        <item x="2702"/>
        <item x="1821"/>
        <item x="1196"/>
        <item x="1338"/>
        <item x="2147"/>
        <item x="1436"/>
        <item x="2173"/>
        <item x="1459"/>
        <item x="1237"/>
        <item x="2492"/>
        <item x="184"/>
        <item x="1700"/>
        <item x="3109"/>
        <item x="768"/>
        <item x="2874"/>
        <item x="1199"/>
        <item x="1445"/>
        <item x="685"/>
        <item x="1340"/>
        <item x="1314"/>
        <item x="2278"/>
        <item x="1409"/>
        <item x="355"/>
        <item x="1929"/>
        <item x="1575"/>
        <item x="2593"/>
        <item x="2437"/>
        <item x="1764"/>
        <item x="2255"/>
        <item x="864"/>
        <item x="1508"/>
        <item x="1967"/>
        <item x="3201"/>
        <item x="3030"/>
        <item x="749"/>
        <item x="2884"/>
        <item x="2693"/>
        <item x="2471"/>
        <item x="288"/>
        <item x="3414"/>
        <item x="1486"/>
        <item x="161"/>
        <item x="1297"/>
        <item x="2736"/>
        <item x="2716"/>
        <item x="745"/>
        <item x="2383"/>
        <item x="2184"/>
        <item x="1336"/>
        <item x="2804"/>
        <item x="3478"/>
        <item x="979"/>
        <item x="66"/>
        <item x="1324"/>
        <item x="1563"/>
        <item x="2006"/>
        <item x="2040"/>
        <item x="2085"/>
        <item x="2187"/>
        <item x="3431"/>
        <item x="2472"/>
        <item x="1441"/>
        <item x="218"/>
        <item x="2466"/>
        <item x="1895"/>
        <item x="1811"/>
        <item x="708"/>
        <item x="259"/>
        <item x="3273"/>
        <item x="441"/>
        <item x="1637"/>
        <item x="517"/>
        <item x="2696"/>
        <item x="2153"/>
        <item x="3399"/>
        <item x="3101"/>
        <item x="942"/>
        <item x="3375"/>
        <item x="865"/>
        <item x="411"/>
        <item x="1094"/>
        <item x="2287"/>
        <item x="175"/>
        <item x="1556"/>
        <item x="1152"/>
        <item x="688"/>
        <item x="617"/>
        <item x="3441"/>
        <item x="740"/>
        <item x="2969"/>
        <item x="512"/>
        <item x="3004"/>
        <item x="1609"/>
        <item x="3152"/>
        <item x="2030"/>
        <item x="2280"/>
        <item x="2464"/>
        <item x="304"/>
        <item x="2836"/>
        <item x="2097"/>
        <item x="1731"/>
        <item x="3406"/>
        <item x="963"/>
        <item x="46"/>
        <item x="793"/>
        <item x="1063"/>
        <item x="2824"/>
        <item x="1022"/>
        <item x="672"/>
        <item x="2355"/>
        <item x="2104"/>
        <item x="1380"/>
        <item x="3336"/>
        <item x="2154"/>
        <item x="626"/>
        <item x="2845"/>
        <item x="1453"/>
        <item x="379"/>
        <item x="1874"/>
        <item x="105"/>
        <item x="2248"/>
        <item x="113"/>
        <item x="2707"/>
        <item x="1101"/>
        <item x="2059"/>
        <item x="1382"/>
        <item x="2664"/>
        <item x="1848"/>
        <item x="1504"/>
        <item x="1642"/>
        <item x="2979"/>
        <item x="2610"/>
        <item x="1473"/>
        <item x="2321"/>
        <item x="895"/>
        <item x="1193"/>
        <item x="1505"/>
        <item x="1084"/>
        <item x="160"/>
        <item x="115"/>
        <item x="1971"/>
        <item x="816"/>
        <item x="2658"/>
        <item x="978"/>
        <item x="2938"/>
        <item x="366"/>
        <item x="2813"/>
        <item x="2308"/>
        <item x="3150"/>
        <item x="1773"/>
        <item x="274"/>
        <item x="1369"/>
        <item x="2636"/>
        <item x="2211"/>
        <item x="381"/>
        <item x="670"/>
        <item x="3400"/>
        <item x="656"/>
        <item x="664"/>
        <item x="2977"/>
        <item x="2978"/>
        <item x="2164"/>
        <item x="3146"/>
        <item x="2981"/>
        <item x="3132"/>
        <item x="1147"/>
        <item x="3025"/>
        <item x="2155"/>
        <item x="3294"/>
        <item x="3090"/>
        <item x="1150"/>
        <item x="2046"/>
        <item x="2806"/>
        <item x="1879"/>
        <item x="41"/>
        <item x="657"/>
        <item x="510"/>
        <item x="2895"/>
        <item x="1468"/>
        <item x="3111"/>
        <item x="171"/>
        <item x="2420"/>
        <item x="1896"/>
        <item x="100"/>
        <item x="1599"/>
        <item x="273"/>
        <item x="1271"/>
        <item x="135"/>
        <item x="454"/>
        <item x="3143"/>
        <item x="1577"/>
        <item x="162"/>
        <item x="2545"/>
        <item x="3074"/>
        <item x="468"/>
        <item x="17"/>
        <item x="1784"/>
        <item x="3234"/>
        <item x="384"/>
        <item x="940"/>
        <item x="2317"/>
        <item x="2337"/>
        <item x="1472"/>
        <item x="948"/>
        <item x="1379"/>
        <item x="1004"/>
        <item x="2031"/>
        <item x="1654"/>
        <item x="1652"/>
        <item x="2219"/>
        <item x="907"/>
        <item x="1586"/>
        <item x="1128"/>
        <item x="1659"/>
        <item x="3263"/>
        <item x="2446"/>
        <item x="1370"/>
        <item t="default"/>
      </items>
    </pivotField>
    <pivotField showAll="0"/>
    <pivotField showAll="0"/>
    <pivotField numFmtId="22"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12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Count of TicketID" fld="0" subtotal="count" baseField="5" baseItem="0"/>
    <dataField name="Count of TicketID2" fld="0" subtotal="count" showDataAs="percentOfRow" baseField="5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124C48-0BF0-4BAA-B244-E290A77B2531}" name="Ticket Volume by Status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4:M11" firstHeaderRow="0" firstDataRow="1" firstDataCol="1"/>
  <pivotFields count="26">
    <pivotField dataField="1" showAll="0"/>
    <pivotField showAll="0"/>
    <pivotField showAll="0"/>
    <pivotField showAll="0"/>
    <pivotField showAll="0"/>
    <pivotField showAll="0"/>
    <pivotField axis="axisRow" showAll="0">
      <items count="7">
        <item x="0"/>
        <item x="3"/>
        <item x="4"/>
        <item x="2"/>
        <item x="5"/>
        <item x="1"/>
        <item t="default"/>
      </items>
    </pivotField>
    <pivotField showAll="0"/>
    <pivotField numFmtId="22" showAll="0">
      <items count="3497">
        <item x="2176"/>
        <item x="321"/>
        <item x="1328"/>
        <item x="492"/>
        <item x="2019"/>
        <item x="3212"/>
        <item x="3463"/>
        <item x="795"/>
        <item x="550"/>
        <item x="2883"/>
        <item x="2513"/>
        <item x="346"/>
        <item x="1205"/>
        <item x="1513"/>
        <item x="2566"/>
        <item x="621"/>
        <item x="1738"/>
        <item x="2218"/>
        <item x="1842"/>
        <item x="2667"/>
        <item x="2905"/>
        <item x="1111"/>
        <item x="801"/>
        <item x="1121"/>
        <item x="242"/>
        <item x="3163"/>
        <item x="2435"/>
        <item x="513"/>
        <item x="1059"/>
        <item x="200"/>
        <item x="1321"/>
        <item x="921"/>
        <item x="431"/>
        <item x="474"/>
        <item x="1698"/>
        <item x="1069"/>
        <item x="107"/>
        <item x="2697"/>
        <item x="722"/>
        <item x="1718"/>
        <item x="1342"/>
        <item x="937"/>
        <item x="2089"/>
        <item x="1917"/>
        <item x="1346"/>
        <item x="2375"/>
        <item x="2457"/>
        <item x="591"/>
        <item x="1014"/>
        <item x="1402"/>
        <item x="2177"/>
        <item x="1515"/>
        <item x="3078"/>
        <item x="1339"/>
        <item x="2157"/>
        <item x="2428"/>
        <item x="1418"/>
        <item x="825"/>
        <item x="629"/>
        <item x="3429"/>
        <item x="675"/>
        <item x="104"/>
        <item x="3044"/>
        <item x="330"/>
        <item x="1298"/>
        <item x="2540"/>
        <item x="1588"/>
        <item x="2582"/>
        <item x="2921"/>
        <item x="308"/>
        <item x="1806"/>
        <item x="1726"/>
        <item x="373"/>
        <item x="2547"/>
        <item x="3296"/>
        <item x="891"/>
        <item x="3466"/>
        <item x="277"/>
        <item x="3324"/>
        <item x="992"/>
        <item x="149"/>
        <item x="1900"/>
        <item x="451"/>
        <item x="94"/>
        <item x="30"/>
        <item x="2708"/>
        <item x="297"/>
        <item x="2645"/>
        <item x="3032"/>
        <item x="3126"/>
        <item x="1181"/>
        <item x="303"/>
        <item x="1044"/>
        <item x="2843"/>
        <item x="2974"/>
        <item x="2429"/>
        <item x="3047"/>
        <item x="1335"/>
        <item x="3070"/>
        <item x="529"/>
        <item x="2657"/>
        <item x="3364"/>
        <item x="2580"/>
        <item x="362"/>
        <item x="2619"/>
        <item x="1950"/>
        <item x="1631"/>
        <item x="863"/>
        <item x="709"/>
        <item x="1320"/>
        <item x="867"/>
        <item x="1812"/>
        <item x="2451"/>
        <item x="478"/>
        <item x="3018"/>
        <item x="1964"/>
        <item x="712"/>
        <item x="3124"/>
        <item x="2578"/>
        <item x="310"/>
        <item x="440"/>
        <item x="962"/>
        <item x="676"/>
        <item x="3012"/>
        <item x="2891"/>
        <item x="2756"/>
        <item x="1043"/>
        <item x="1690"/>
        <item x="3095"/>
        <item x="2732"/>
        <item x="1747"/>
        <item x="3097"/>
        <item x="3355"/>
        <item x="1433"/>
        <item x="1756"/>
        <item x="302"/>
        <item x="1622"/>
        <item x="861"/>
        <item x="1824"/>
        <item x="1334"/>
        <item x="2715"/>
        <item x="2825"/>
        <item x="3228"/>
        <item x="236"/>
        <item x="342"/>
        <item x="3014"/>
        <item x="2391"/>
        <item x="523"/>
        <item x="3122"/>
        <item x="2339"/>
        <item x="1019"/>
        <item x="3314"/>
        <item x="1102"/>
        <item x="1545"/>
        <item x="2864"/>
        <item x="2553"/>
        <item x="1987"/>
        <item x="23"/>
        <item x="2160"/>
        <item x="2047"/>
        <item x="1595"/>
        <item x="1028"/>
        <item x="3241"/>
        <item x="2486"/>
        <item x="1054"/>
        <item x="3037"/>
        <item x="995"/>
        <item x="1621"/>
        <item x="1797"/>
        <item x="1349"/>
        <item x="754"/>
        <item x="3050"/>
        <item x="541"/>
        <item x="1655"/>
        <item x="692"/>
        <item x="689"/>
        <item x="3303"/>
        <item x="1251"/>
        <item x="1653"/>
        <item x="3345"/>
        <item x="2608"/>
        <item x="2232"/>
        <item x="4"/>
        <item x="501"/>
        <item x="2314"/>
        <item x="1159"/>
        <item x="871"/>
        <item x="788"/>
        <item x="2624"/>
        <item x="2136"/>
        <item x="352"/>
        <item x="3417"/>
        <item x="485"/>
        <item x="2094"/>
        <item x="1921"/>
        <item x="3444"/>
        <item x="1366"/>
        <item x="1761"/>
        <item x="1716"/>
        <item x="1779"/>
        <item x="682"/>
        <item x="1386"/>
        <item x="2590"/>
        <item x="1749"/>
        <item x="3432"/>
        <item x="2985"/>
        <item x="2526"/>
        <item x="1230"/>
        <item x="3061"/>
        <item x="1480"/>
        <item x="3190"/>
        <item x="1869"/>
        <item x="2859"/>
        <item x="2115"/>
        <item x="1695"/>
        <item x="311"/>
        <item x="2146"/>
        <item x="2870"/>
        <item x="3317"/>
        <item x="896"/>
        <item x="2145"/>
        <item x="365"/>
        <item x="993"/>
        <item x="1942"/>
        <item x="776"/>
        <item x="916"/>
        <item x="2315"/>
        <item x="2924"/>
        <item x="1616"/>
        <item x="1261"/>
        <item x="1574"/>
        <item x="1372"/>
        <item x="165"/>
        <item x="3093"/>
        <item x="1031"/>
        <item x="1846"/>
        <item x="746"/>
        <item x="2903"/>
        <item x="3182"/>
        <item x="922"/>
        <item x="2016"/>
        <item x="3118"/>
        <item x="497"/>
        <item x="3075"/>
        <item x="684"/>
        <item x="88"/>
        <item x="1305"/>
        <item x="627"/>
        <item x="1844"/>
        <item x="1284"/>
        <item x="484"/>
        <item x="2529"/>
        <item x="1623"/>
        <item x="1743"/>
        <item x="961"/>
        <item x="924"/>
        <item x="564"/>
        <item x="1798"/>
        <item x="2516"/>
        <item x="3197"/>
        <item x="1311"/>
        <item x="1661"/>
        <item x="219"/>
        <item x="1675"/>
        <item x="843"/>
        <item x="2755"/>
        <item x="3313"/>
        <item x="926"/>
        <item x="2606"/>
        <item x="3451"/>
        <item x="1898"/>
        <item x="2970"/>
        <item x="2070"/>
        <item x="622"/>
        <item x="582"/>
        <item x="911"/>
        <item x="328"/>
        <item x="2400"/>
        <item x="1863"/>
        <item x="2357"/>
        <item x="773"/>
        <item x="2858"/>
        <item x="337"/>
        <item x="2133"/>
        <item x="281"/>
        <item x="2490"/>
        <item x="3393"/>
        <item x="240"/>
        <item x="2634"/>
        <item x="1272"/>
        <item x="1554"/>
        <item x="1442"/>
        <item x="1680"/>
        <item x="293"/>
        <item x="1096"/>
        <item x="2684"/>
        <item x="247"/>
        <item x="3311"/>
        <item x="3024"/>
        <item x="239"/>
        <item x="1058"/>
        <item x="264"/>
        <item x="2503"/>
        <item x="862"/>
        <item x="878"/>
        <item x="1107"/>
        <item x="2100"/>
        <item x="25"/>
        <item x="2485"/>
        <item x="2149"/>
        <item x="2359"/>
        <item x="1857"/>
        <item x="3481"/>
        <item x="1118"/>
        <item x="1270"/>
        <item x="635"/>
        <item x="2546"/>
        <item x="2230"/>
        <item x="295"/>
        <item x="681"/>
        <item x="999"/>
        <item x="3156"/>
        <item x="2208"/>
        <item x="3494"/>
        <item x="731"/>
        <item x="1625"/>
        <item x="628"/>
        <item x="1836"/>
        <item x="1533"/>
        <item x="164"/>
        <item x="374"/>
        <item x="2069"/>
        <item x="1794"/>
        <item x="1045"/>
        <item x="923"/>
        <item x="2370"/>
        <item x="581"/>
        <item x="250"/>
        <item x="2395"/>
        <item x="2594"/>
        <item x="12"/>
        <item x="2872"/>
        <item x="2839"/>
        <item x="51"/>
        <item x="1785"/>
        <item x="1210"/>
        <item x="2118"/>
        <item x="889"/>
        <item x="2646"/>
        <item x="2380"/>
        <item x="505"/>
        <item x="2165"/>
        <item x="1180"/>
        <item x="153"/>
        <item x="3161"/>
        <item x="723"/>
        <item x="283"/>
        <item x="2441"/>
        <item x="3051"/>
        <item x="1897"/>
        <item x="2750"/>
        <item x="2709"/>
        <item x="1257"/>
        <item x="1139"/>
        <item x="133"/>
        <item x="701"/>
        <item x="198"/>
        <item x="3446"/>
        <item x="2438"/>
        <item x="279"/>
        <item x="774"/>
        <item x="1783"/>
        <item x="511"/>
        <item x="2196"/>
        <item x="2743"/>
        <item x="2363"/>
        <item x="1172"/>
        <item x="2259"/>
        <item x="3106"/>
        <item x="832"/>
        <item x="2193"/>
        <item x="1875"/>
        <item x="2621"/>
        <item x="1932"/>
        <item x="2930"/>
        <item x="357"/>
        <item x="309"/>
        <item x="1704"/>
        <item x="257"/>
        <item x="2393"/>
        <item x="56"/>
        <item x="3055"/>
        <item x="791"/>
        <item x="845"/>
        <item x="3486"/>
        <item x="29"/>
        <item x="733"/>
        <item x="1498"/>
        <item x="2113"/>
        <item x="1529"/>
        <item x="1611"/>
        <item x="507"/>
        <item x="16"/>
        <item x="1454"/>
        <item x="407"/>
        <item x="2204"/>
        <item x="2873"/>
        <item x="1029"/>
        <item x="1458"/>
        <item x="1907"/>
        <item x="1071"/>
        <item x="3374"/>
        <item x="2168"/>
        <item x="2075"/>
        <item x="338"/>
        <item x="2285"/>
        <item x="3308"/>
        <item x="1313"/>
        <item x="398"/>
        <item x="19"/>
        <item x="2751"/>
        <item x="2050"/>
        <item x="2961"/>
        <item x="2130"/>
        <item x="1998"/>
        <item x="296"/>
        <item x="2796"/>
        <item x="549"/>
        <item x="93"/>
        <item x="904"/>
        <item x="2192"/>
        <item x="122"/>
        <item x="2798"/>
        <item x="372"/>
        <item x="2947"/>
        <item x="2906"/>
        <item x="1671"/>
        <item x="1410"/>
        <item x="1815"/>
        <item x="2935"/>
        <item x="3334"/>
        <item x="2455"/>
        <item x="504"/>
        <item x="3220"/>
        <item x="3337"/>
        <item x="1546"/>
        <item x="1596"/>
        <item x="651"/>
        <item x="3449"/>
        <item x="169"/>
        <item x="2893"/>
        <item x="2009"/>
        <item x="1514"/>
        <item x="1017"/>
        <item x="538"/>
        <item x="1033"/>
        <item x="1156"/>
        <item x="2737"/>
        <item x="1552"/>
        <item x="879"/>
        <item x="3419"/>
        <item x="779"/>
        <item x="580"/>
        <item x="1995"/>
        <item x="2581"/>
        <item x="1296"/>
        <item x="1137"/>
        <item x="1387"/>
        <item x="596"/>
        <item x="375"/>
        <item x="2577"/>
        <item x="2279"/>
        <item x="1368"/>
        <item x="846"/>
        <item x="494"/>
        <item x="2169"/>
        <item x="3223"/>
        <item x="3149"/>
        <item x="3028"/>
        <item x="2680"/>
        <item x="562"/>
        <item x="920"/>
        <item x="2698"/>
        <item x="3467"/>
        <item x="1871"/>
        <item x="2829"/>
        <item x="1959"/>
        <item x="1131"/>
        <item x="106"/>
        <item x="1727"/>
        <item x="2037"/>
        <item x="611"/>
        <item x="1816"/>
        <item x="1831"/>
        <item x="1024"/>
        <item x="1437"/>
        <item x="2549"/>
        <item x="1829"/>
        <item x="1217"/>
        <item x="817"/>
        <item x="3346"/>
        <item x="2512"/>
        <item x="1221"/>
        <item x="3233"/>
        <item x="1866"/>
        <item x="1254"/>
        <item x="967"/>
        <item x="401"/>
        <item x="2234"/>
        <item x="1627"/>
        <item x="1827"/>
        <item x="1860"/>
        <item x="830"/>
        <item x="3029"/>
        <item x="982"/>
        <item x="1016"/>
        <item x="2928"/>
        <item x="1755"/>
        <item x="2571"/>
        <item x="2325"/>
        <item x="1594"/>
        <item x="2591"/>
        <item x="345"/>
        <item x="1289"/>
        <item x="2221"/>
        <item x="183"/>
        <item x="2812"/>
        <item x="1398"/>
        <item x="1579"/>
        <item x="436"/>
        <item x="2616"/>
        <item x="145"/>
        <item x="1213"/>
        <item x="2017"/>
        <item x="2811"/>
        <item x="1639"/>
        <item x="3321"/>
        <item x="3376"/>
        <item x="1171"/>
        <item x="775"/>
        <item x="2191"/>
        <item x="1482"/>
        <item x="299"/>
        <item x="2888"/>
        <item x="3117"/>
        <item x="1177"/>
        <item x="3142"/>
        <item x="2561"/>
        <item x="2345"/>
        <item x="1109"/>
        <item x="3454"/>
        <item x="874"/>
        <item x="3009"/>
        <item x="2436"/>
        <item x="2394"/>
        <item x="1448"/>
        <item x="2253"/>
        <item x="2426"/>
        <item x="1218"/>
        <item x="1665"/>
        <item x="2385"/>
        <item x="1544"/>
        <item x="487"/>
        <item x="2329"/>
        <item x="3120"/>
        <item x="1182"/>
        <item x="1149"/>
        <item x="333"/>
        <item x="2304"/>
        <item x="818"/>
        <item x="2262"/>
        <item x="729"/>
        <item x="2320"/>
        <item x="1752"/>
        <item x="2226"/>
        <item x="2738"/>
        <item x="2495"/>
        <item x="3240"/>
        <item x="2001"/>
        <item x="943"/>
        <item x="3213"/>
        <item x="3452"/>
        <item x="2044"/>
        <item x="2542"/>
        <item x="3354"/>
        <item x="276"/>
        <item x="409"/>
        <item x="117"/>
        <item x="2990"/>
        <item x="649"/>
        <item x="2175"/>
        <item x="2235"/>
        <item x="1771"/>
        <item x="2727"/>
        <item x="890"/>
        <item x="1130"/>
        <item x="1547"/>
        <item x="35"/>
        <item x="1973"/>
        <item x="1555"/>
        <item x="2322"/>
        <item x="154"/>
        <item x="2453"/>
        <item x="2933"/>
        <item x="1355"/>
        <item x="211"/>
        <item x="2670"/>
        <item x="1500"/>
        <item x="244"/>
        <item x="2373"/>
        <item x="3320"/>
        <item x="1834"/>
        <item x="636"/>
        <item x="2913"/>
        <item x="1711"/>
        <item x="1065"/>
        <item x="1492"/>
        <item x="2483"/>
        <item x="837"/>
        <item x="3000"/>
        <item x="2114"/>
        <item x="74"/>
        <item x="63"/>
        <item x="2598"/>
        <item x="1322"/>
        <item x="2125"/>
        <item x="809"/>
        <item x="3489"/>
        <item x="2612"/>
        <item x="1290"/>
        <item x="49"/>
        <item x="2108"/>
        <item x="1091"/>
        <item x="3408"/>
        <item x="1701"/>
        <item x="1089"/>
        <item x="1079"/>
        <item x="2384"/>
        <item x="2841"/>
        <item x="227"/>
        <item x="1581"/>
        <item x="430"/>
        <item x="292"/>
        <item x="915"/>
        <item x="2099"/>
        <item x="1406"/>
        <item x="73"/>
        <item x="610"/>
        <item x="1040"/>
        <item x="1496"/>
        <item x="222"/>
        <item x="3131"/>
        <item x="2689"/>
        <item x="1262"/>
        <item x="3297"/>
        <item x="980"/>
        <item x="2245"/>
        <item x="658"/>
        <item x="2695"/>
        <item x="2522"/>
        <item x="2749"/>
        <item x="2879"/>
        <item x="2838"/>
        <item x="997"/>
        <item x="882"/>
        <item x="3479"/>
        <item x="2098"/>
        <item x="1191"/>
        <item x="1430"/>
        <item x="1185"/>
        <item x="3110"/>
        <item x="1518"/>
        <item x="1485"/>
        <item x="1920"/>
        <item x="1481"/>
        <item x="2523"/>
        <item x="2150"/>
        <item x="3066"/>
        <item x="728"/>
        <item x="226"/>
        <item x="3100"/>
        <item x="1003"/>
        <item x="2305"/>
        <item x="884"/>
        <item x="3484"/>
        <item x="1412"/>
        <item x="416"/>
        <item x="821"/>
        <item x="2620"/>
        <item x="823"/>
        <item x="2562"/>
        <item x="559"/>
        <item x="2210"/>
        <item x="43"/>
        <item x="1264"/>
        <item x="2086"/>
        <item x="1748"/>
        <item x="1006"/>
        <item x="52"/>
        <item x="427"/>
        <item x="2063"/>
        <item x="3058"/>
        <item x="1582"/>
        <item x="1662"/>
        <item x="1936"/>
        <item x="988"/>
        <item x="2788"/>
        <item x="368"/>
        <item x="1593"/>
        <item x="70"/>
        <item x="592"/>
        <item x="445"/>
        <item x="1144"/>
        <item x="857"/>
        <item x="3169"/>
        <item x="1977"/>
        <item x="260"/>
        <item x="2310"/>
        <item x="1840"/>
        <item x="2340"/>
        <item x="2161"/>
        <item x="2338"/>
        <item x="1085"/>
        <item x="173"/>
        <item x="40"/>
        <item x="1788"/>
        <item x="349"/>
        <item x="2265"/>
        <item x="2816"/>
        <item x="2052"/>
        <item x="2671"/>
        <item x="1209"/>
        <item x="314"/>
        <item x="2952"/>
        <item x="2776"/>
        <item x="1235"/>
        <item x="2058"/>
        <item x="554"/>
        <item x="2065"/>
        <item x="568"/>
        <item x="2875"/>
        <item x="3487"/>
        <item x="644"/>
        <item x="2311"/>
        <item x="3020"/>
        <item x="1236"/>
        <item x="3377"/>
        <item x="2303"/>
        <item x="2830"/>
        <item x="885"/>
        <item x="2302"/>
        <item x="1438"/>
        <item x="2129"/>
        <item x="2028"/>
        <item x="1624"/>
        <item x="1066"/>
        <item x="262"/>
        <item x="1969"/>
        <item x="2018"/>
        <item x="1760"/>
        <item x="235"/>
        <item x="2060"/>
        <item x="1930"/>
        <item x="2266"/>
        <item x="2250"/>
        <item x="1809"/>
        <item x="1934"/>
        <item x="1729"/>
        <item x="908"/>
        <item x="2343"/>
        <item x="3310"/>
        <item x="1801"/>
        <item x="1032"/>
        <item x="1399"/>
        <item x="2587"/>
        <item x="432"/>
        <item x="1285"/>
        <item x="193"/>
        <item x="583"/>
        <item x="3370"/>
        <item x="3448"/>
        <item x="393"/>
        <item x="1643"/>
        <item x="1358"/>
        <item x="2881"/>
        <item x="125"/>
        <item x="1757"/>
        <item x="470"/>
        <item x="1286"/>
        <item x="2468"/>
        <item x="1697"/>
        <item x="2294"/>
        <item x="3262"/>
        <item x="3094"/>
        <item x="2855"/>
        <item x="47"/>
        <item x="3350"/>
        <item x="3332"/>
        <item x="1090"/>
        <item x="2082"/>
        <item x="1814"/>
        <item x="2701"/>
        <item x="524"/>
        <item x="2144"/>
        <item x="1630"/>
        <item x="2053"/>
        <item x="95"/>
        <item x="545"/>
        <item x="220"/>
        <item x="1013"/>
        <item x="2586"/>
        <item x="1557"/>
        <item x="3180"/>
        <item x="1724"/>
        <item x="827"/>
        <item x="377"/>
        <item x="834"/>
        <item x="2096"/>
        <item x="1663"/>
        <item x="548"/>
        <item x="539"/>
        <item x="3357"/>
        <item x="2401"/>
        <item x="3046"/>
        <item x="2946"/>
        <item x="2032"/>
        <item x="1307"/>
        <item x="2725"/>
        <item x="187"/>
        <item x="536"/>
        <item x="2635"/>
        <item x="344"/>
        <item x="936"/>
        <item x="271"/>
        <item x="388"/>
        <item x="1315"/>
        <item x="1881"/>
        <item x="1415"/>
        <item x="623"/>
        <item x="2847"/>
        <item x="482"/>
        <item x="2223"/>
        <item x="1047"/>
        <item x="3443"/>
        <item x="1899"/>
        <item x="1890"/>
        <item x="972"/>
        <item x="2103"/>
        <item x="2411"/>
        <item x="2117"/>
        <item x="141"/>
        <item x="1250"/>
        <item x="1999"/>
        <item x="3243"/>
        <item x="1175"/>
        <item x="720"/>
        <item x="1020"/>
        <item x="1705"/>
        <item x="2685"/>
        <item x="537"/>
        <item x="741"/>
        <item x="2159"/>
        <item x="742"/>
        <item x="1993"/>
        <item x="848"/>
        <item x="703"/>
        <item x="2757"/>
        <item x="1474"/>
        <item x="2574"/>
        <item x="3011"/>
        <item x="1443"/>
        <item x="98"/>
        <item x="2538"/>
        <item x="1963"/>
        <item x="1228"/>
        <item x="3405"/>
        <item x="1957"/>
        <item x="2434"/>
        <item x="3428"/>
        <item x="1465"/>
        <item x="86"/>
        <item x="859"/>
        <item x="2477"/>
        <item x="3472"/>
        <item x="447"/>
        <item x="3073"/>
        <item x="2787"/>
        <item x="1375"/>
        <item x="2950"/>
        <item x="2198"/>
        <item x="1528"/>
        <item x="1234"/>
        <item x="2846"/>
        <item x="2313"/>
        <item x="835"/>
        <item x="1689"/>
        <item x="2971"/>
        <item x="343"/>
        <item x="2042"/>
        <item x="1268"/>
        <item x="605"/>
        <item x="2474"/>
        <item x="2137"/>
        <item x="2368"/>
        <item x="710"/>
        <item x="2458"/>
        <item x="2430"/>
        <item x="608"/>
        <item x="3023"/>
        <item x="2110"/>
        <item x="2912"/>
        <item x="158"/>
        <item x="322"/>
        <item x="2306"/>
        <item x="1687"/>
        <item x="1945"/>
        <item x="1062"/>
        <item x="699"/>
        <item x="2731"/>
        <item x="45"/>
        <item x="833"/>
        <item x="3153"/>
        <item x="892"/>
        <item x="85"/>
        <item x="947"/>
        <item x="1456"/>
        <item x="2945"/>
        <item x="928"/>
        <item x="2443"/>
        <item x="1640"/>
        <item x="2309"/>
        <item x="400"/>
        <item x="901"/>
        <item x="13"/>
        <item x="683"/>
        <item x="1584"/>
        <item x="461"/>
        <item x="1484"/>
        <item x="588"/>
        <item x="3353"/>
        <item x="3242"/>
        <item x="842"/>
        <item x="1807"/>
        <item x="1012"/>
        <item x="3488"/>
        <item x="618"/>
        <item x="11"/>
        <item x="810"/>
        <item x="2295"/>
        <item x="53"/>
        <item x="1914"/>
        <item x="2735"/>
        <item x="3265"/>
        <item x="294"/>
        <item x="493"/>
        <item x="1439"/>
        <item x="2997"/>
        <item x="1037"/>
        <item x="716"/>
        <item x="3384"/>
        <item x="2767"/>
        <item x="1462"/>
        <item x="3356"/>
        <item x="1293"/>
        <item x="1742"/>
        <item x="1283"/>
        <item x="2691"/>
        <item x="181"/>
        <item x="2286"/>
        <item x="2510"/>
        <item x="751"/>
        <item x="437"/>
        <item x="2014"/>
        <item x="1166"/>
        <item x="2126"/>
        <item x="2827"/>
        <item x="2336"/>
        <item x="2898"/>
        <item x="3086"/>
        <item x="2151"/>
        <item x="760"/>
        <item x="2986"/>
        <item x="2569"/>
        <item x="1238"/>
        <item x="1005"/>
        <item x="28"/>
        <item x="3174"/>
        <item x="1225"/>
        <item x="2633"/>
        <item x="394"/>
        <item x="1042"/>
        <item x="324"/>
        <item x="2837"/>
        <item x="2123"/>
        <item x="3442"/>
        <item x="989"/>
        <item x="3373"/>
        <item x="1775"/>
        <item x="317"/>
        <item x="3151"/>
        <item x="76"/>
        <item x="2975"/>
        <item x="1901"/>
        <item x="1526"/>
        <item x="1093"/>
        <item x="2809"/>
        <item x="1202"/>
        <item x="2720"/>
        <item x="2392"/>
        <item x="2290"/>
        <item x="534"/>
        <item x="3482"/>
        <item x="452"/>
        <item x="1864"/>
        <item x="2904"/>
        <item x="711"/>
        <item x="1343"/>
        <item x="2399"/>
        <item x="2000"/>
        <item x="2958"/>
        <item x="2774"/>
        <item x="790"/>
        <item x="428"/>
        <item x="3258"/>
        <item x="2233"/>
        <item x="755"/>
        <item x="2617"/>
        <item x="3088"/>
        <item x="1507"/>
        <item x="777"/>
        <item x="367"/>
        <item x="2195"/>
        <item x="3468"/>
        <item x="1525"/>
        <item x="1135"/>
        <item x="2132"/>
        <item x="2890"/>
        <item x="953"/>
        <item x="3184"/>
        <item x="1744"/>
        <item x="2183"/>
        <item x="255"/>
        <item x="466"/>
        <item x="3251"/>
        <item x="1861"/>
        <item x="3172"/>
        <item x="2917"/>
        <item x="1132"/>
        <item x="3103"/>
        <item x="2478"/>
        <item x="1892"/>
        <item x="3267"/>
        <item x="1960"/>
        <item x="1796"/>
        <item x="1805"/>
        <item x="1709"/>
        <item x="2409"/>
        <item x="2417"/>
        <item x="2190"/>
        <item x="2638"/>
        <item x="2163"/>
        <item x="734"/>
        <item x="3194"/>
        <item x="2828"/>
        <item x="1186"/>
        <item x="3049"/>
        <item x="1551"/>
        <item x="473"/>
        <item x="976"/>
        <item x="2408"/>
        <item x="984"/>
        <item x="1984"/>
        <item x="767"/>
        <item x="2282"/>
        <item x="1751"/>
        <item x="2107"/>
        <item x="3493"/>
        <item x="1278"/>
        <item x="944"/>
        <item x="3385"/>
        <item x="1585"/>
        <item x="1626"/>
        <item x="72"/>
        <item x="2264"/>
        <item x="1578"/>
        <item x="369"/>
        <item x="3128"/>
        <item x="2814"/>
        <item x="2231"/>
        <item x="971"/>
        <item x="2964"/>
        <item x="331"/>
        <item x="680"/>
        <item x="1466"/>
        <item x="1162"/>
        <item x="2589"/>
        <item x="363"/>
        <item x="719"/>
        <item x="3036"/>
        <item x="2091"/>
        <item x="2643"/>
        <item x="1095"/>
        <item x="3304"/>
        <item x="1852"/>
        <item x="1803"/>
        <item x="3461"/>
        <item x="2480"/>
        <item x="301"/>
        <item x="613"/>
        <item x="1902"/>
        <item x="3283"/>
        <item x="1035"/>
        <item x="3309"/>
        <item x="194"/>
        <item x="3436"/>
        <item x="2637"/>
        <item x="1510"/>
        <item x="858"/>
        <item x="2861"/>
        <item x="2544"/>
        <item x="1208"/>
        <item x="2330"/>
        <item x="3418"/>
        <item x="615"/>
        <item x="1561"/>
        <item x="667"/>
        <item x="491"/>
        <item x="753"/>
        <item x="87"/>
        <item x="798"/>
        <item x="3056"/>
        <item x="2022"/>
        <item x="266"/>
        <item x="840"/>
        <item x="894"/>
        <item x="3412"/>
        <item x="2467"/>
        <item x="1169"/>
        <item x="1981"/>
        <item x="3289"/>
        <item x="1710"/>
        <item x="2618"/>
        <item x="2944"/>
        <item x="1657"/>
        <item x="829"/>
        <item x="3204"/>
        <item x="1115"/>
        <item x="3465"/>
        <item x="3404"/>
        <item x="6"/>
        <item x="772"/>
        <item x="282"/>
        <item x="903"/>
        <item x="2507"/>
        <item x="1083"/>
        <item x="3019"/>
        <item x="2760"/>
        <item x="2389"/>
        <item x="371"/>
        <item x="1845"/>
        <item x="1889"/>
        <item x="1741"/>
        <item x="826"/>
        <item x="3235"/>
        <item x="913"/>
        <item x="2746"/>
        <item x="2135"/>
        <item x="131"/>
        <item x="2614"/>
        <item x="3301"/>
        <item x="2835"/>
        <item x="2020"/>
        <item x="2648"/>
        <item x="2723"/>
        <item x="1258"/>
        <item x="1804"/>
        <item x="197"/>
        <item x="2706"/>
        <item x="1076"/>
        <item x="230"/>
        <item x="67"/>
        <item x="1856"/>
        <item x="2548"/>
        <item x="2412"/>
        <item x="1269"/>
        <item x="3316"/>
        <item x="3325"/>
        <item x="508"/>
        <item x="443"/>
        <item x="721"/>
        <item x="1427"/>
        <item x="3276"/>
        <item x="1641"/>
        <item x="1100"/>
        <item x="2909"/>
        <item x="1818"/>
        <item x="1972"/>
        <item x="1517"/>
        <item x="3347"/>
        <item x="1720"/>
        <item x="1943"/>
        <item x="1519"/>
        <item x="3397"/>
        <item x="265"/>
        <item x="180"/>
        <item x="789"/>
        <item x="2267"/>
        <item x="38"/>
        <item x="1376"/>
        <item x="3041"/>
        <item x="876"/>
        <item x="1265"/>
        <item x="2283"/>
        <item x="977"/>
        <item x="2570"/>
        <item x="320"/>
        <item x="325"/>
        <item x="738"/>
        <item x="3138"/>
        <item x="456"/>
        <item x="1332"/>
        <item x="1360"/>
        <item x="3031"/>
        <item x="1354"/>
        <item x="1820"/>
        <item x="5"/>
        <item x="662"/>
        <item x="1868"/>
        <item x="3401"/>
        <item x="2611"/>
        <item x="126"/>
        <item x="609"/>
        <item x="2849"/>
        <item x="84"/>
        <item x="390"/>
        <item x="2768"/>
        <item x="455"/>
        <item x="813"/>
        <item x="1200"/>
        <item x="3490"/>
        <item x="601"/>
        <item x="217"/>
        <item x="1750"/>
        <item x="3192"/>
        <item x="3388"/>
        <item x="2119"/>
        <item x="2374"/>
        <item x="831"/>
        <item x="2984"/>
        <item x="278"/>
        <item x="2364"/>
        <item x="2476"/>
        <item x="3060"/>
        <item x="1420"/>
        <item x="228"/>
        <item x="3189"/>
        <item x="873"/>
        <item x="1933"/>
        <item x="2293"/>
        <item x="2536"/>
        <item x="1397"/>
        <item x="1214"/>
        <item x="1060"/>
        <item x="1776"/>
        <item x="1886"/>
        <item x="1569"/>
        <item x="1173"/>
        <item x="2819"/>
        <item x="1053"/>
        <item x="2880"/>
        <item x="531"/>
        <item x="514"/>
        <item x="1428"/>
        <item x="1347"/>
        <item x="2026"/>
        <item x="3371"/>
        <item x="2607"/>
        <item x="2506"/>
        <item x="2360"/>
        <item x="3035"/>
        <item x="151"/>
        <item x="2197"/>
        <item x="3470"/>
        <item x="1030"/>
        <item x="1122"/>
        <item x="2674"/>
        <item x="2781"/>
        <item x="3413"/>
        <item x="2783"/>
        <item x="1669"/>
        <item x="1790"/>
        <item x="399"/>
        <item x="1061"/>
        <item x="604"/>
        <item x="1294"/>
        <item x="1216"/>
        <item x="2433"/>
        <item x="2452"/>
        <item x="18"/>
        <item x="2719"/>
        <item x="1610"/>
        <item x="102"/>
        <item x="1467"/>
        <item x="1249"/>
        <item x="2778"/>
        <item x="2260"/>
        <item x="2424"/>
        <item x="124"/>
        <item x="1469"/>
        <item x="631"/>
        <item x="186"/>
        <item x="3130"/>
        <item x="209"/>
        <item x="3424"/>
        <item x="2752"/>
        <item x="752"/>
        <item x="1953"/>
        <item x="1114"/>
        <item x="438"/>
        <item x="2033"/>
        <item x="2008"/>
        <item x="1116"/>
        <item x="616"/>
        <item x="2942"/>
        <item x="1133"/>
        <item x="275"/>
        <item x="2762"/>
        <item x="1026"/>
        <item x="3002"/>
        <item x="258"/>
        <item x="3005"/>
        <item x="1455"/>
        <item x="488"/>
        <item x="666"/>
        <item x="1263"/>
        <item x="360"/>
        <item x="500"/>
        <item x="2148"/>
        <item x="3173"/>
        <item x="3071"/>
        <item x="2653"/>
        <item x="2973"/>
        <item x="3349"/>
        <item x="1039"/>
        <item x="3218"/>
        <item x="307"/>
        <item x="3360"/>
        <item x="2240"/>
        <item x="2785"/>
        <item x="1475"/>
        <item x="1401"/>
        <item x="2652"/>
        <item x="68"/>
        <item x="839"/>
        <item x="856"/>
        <item x="3096"/>
        <item x="3318"/>
        <item x="2998"/>
        <item x="2342"/>
        <item x="1367"/>
        <item x="2714"/>
        <item x="1488"/>
        <item x="156"/>
        <item x="267"/>
        <item x="62"/>
        <item x="163"/>
        <item x="1170"/>
        <item x="1666"/>
        <item x="3113"/>
        <item x="229"/>
        <item x="1025"/>
        <item x="2784"/>
        <item x="925"/>
        <item x="2992"/>
        <item x="2808"/>
        <item x="3476"/>
        <item x="1532"/>
        <item x="694"/>
        <item x="1027"/>
        <item x="1413"/>
        <item x="2346"/>
        <item x="2093"/>
        <item x="2092"/>
        <item x="994"/>
        <item x="2288"/>
        <item x="1549"/>
        <item x="378"/>
        <item x="341"/>
        <item x="802"/>
        <item x="2284"/>
        <item x="1686"/>
        <item x="2927"/>
        <item x="1870"/>
        <item x="202"/>
        <item x="2199"/>
        <item x="3390"/>
        <item x="444"/>
        <item x="2595"/>
        <item x="1548"/>
        <item x="2915"/>
        <item x="1001"/>
        <item x="990"/>
        <item x="3239"/>
        <item x="3166"/>
        <item x="3253"/>
        <item x="3160"/>
        <item x="822"/>
        <item x="2868"/>
        <item x="2214"/>
        <item x="249"/>
        <item x="1583"/>
        <item x="958"/>
        <item x="1946"/>
        <item x="2687"/>
        <item x="1976"/>
        <item x="1893"/>
        <item x="1602"/>
        <item x="2024"/>
        <item x="761"/>
        <item x="1389"/>
        <item x="2564"/>
        <item x="32"/>
        <item x="1540"/>
        <item x="1419"/>
        <item x="109"/>
        <item x="598"/>
        <item x="3105"/>
        <item x="633"/>
        <item x="1416"/>
        <item x="329"/>
        <item x="998"/>
        <item x="2832"/>
        <item x="1703"/>
        <item x="3302"/>
        <item x="630"/>
        <item x="2448"/>
        <item x="674"/>
        <item x="2416"/>
        <item x="2365"/>
        <item x="796"/>
        <item x="3145"/>
        <item x="811"/>
        <item x="1308"/>
        <item x="2200"/>
        <item x="2676"/>
        <item x="1292"/>
        <item x="2156"/>
        <item x="97"/>
        <item x="2700"/>
        <item x="3445"/>
        <item x="170"/>
        <item x="1949"/>
        <item x="370"/>
        <item x="1721"/>
        <item x="747"/>
        <item x="2967"/>
        <item x="557"/>
        <item x="3229"/>
        <item x="2647"/>
        <item x="2649"/>
        <item x="1651"/>
        <item x="3437"/>
        <item x="99"/>
        <item x="177"/>
        <item x="2331"/>
        <item x="812"/>
        <item x="1082"/>
        <item x="2344"/>
        <item x="1646"/>
        <item x="900"/>
        <item x="2962"/>
        <item x="3007"/>
        <item x="1275"/>
        <item x="20"/>
        <item x="3027"/>
        <item x="3175"/>
        <item x="735"/>
        <item x="1055"/>
        <item x="2766"/>
        <item x="726"/>
        <item x="2162"/>
        <item x="2988"/>
        <item x="196"/>
        <item x="280"/>
        <item x="1664"/>
        <item x="3165"/>
        <item x="3129"/>
        <item x="2940"/>
        <item x="1503"/>
        <item x="3453"/>
        <item x="1499"/>
        <item x="3363"/>
        <item x="732"/>
        <item x="771"/>
        <item x="2494"/>
        <item x="3015"/>
        <item x="2840"/>
        <item x="678"/>
        <item x="3271"/>
        <item x="3033"/>
        <item x="1591"/>
        <item x="1822"/>
        <item x="910"/>
        <item x="480"/>
        <item x="1648"/>
        <item x="3186"/>
        <item x="1915"/>
        <item x="1007"/>
        <item x="2027"/>
        <item x="1570"/>
        <item x="3210"/>
        <item x="1707"/>
        <item x="3379"/>
        <item x="939"/>
        <item x="1279"/>
        <item x="691"/>
        <item x="3285"/>
        <item x="101"/>
        <item x="849"/>
        <item x="1799"/>
        <item x="1850"/>
        <item x="1765"/>
        <item x="3483"/>
        <item x="2167"/>
        <item x="543"/>
        <item x="797"/>
        <item x="31"/>
        <item x="1113"/>
        <item x="2625"/>
        <item x="2141"/>
        <item x="2560"/>
        <item x="756"/>
        <item x="553"/>
        <item x="2274"/>
        <item x="1536"/>
        <item x="3295"/>
        <item x="520"/>
        <item x="1521"/>
        <item x="782"/>
        <item x="1708"/>
        <item x="286"/>
        <item x="693"/>
        <item x="1295"/>
        <item x="256"/>
        <item x="469"/>
        <item x="883"/>
        <item x="3116"/>
        <item x="3154"/>
        <item x="1562"/>
        <item x="2761"/>
        <item x="544"/>
        <item x="1403"/>
        <item x="2579"/>
        <item x="1859"/>
        <item x="1333"/>
        <item x="1604"/>
        <item x="1966"/>
        <item x="2004"/>
        <item x="1146"/>
        <item x="3438"/>
        <item x="1157"/>
        <item x="2793"/>
        <item x="2722"/>
        <item x="2515"/>
        <item x="354"/>
        <item x="123"/>
        <item x="2333"/>
        <item x="418"/>
        <item x="3043"/>
        <item x="1819"/>
        <item x="3402"/>
        <item x="2323"/>
        <item x="2932"/>
        <item x="2665"/>
        <item x="2500"/>
        <item x="3164"/>
        <item x="530"/>
        <item x="686"/>
        <item x="854"/>
        <item x="3179"/>
        <item x="2801"/>
        <item x="2439"/>
        <item x="272"/>
        <item x="1956"/>
        <item x="2710"/>
        <item x="2718"/>
        <item x="3278"/>
        <item x="1918"/>
        <item x="3072"/>
        <item x="3411"/>
        <item x="589"/>
        <item x="650"/>
        <item x="713"/>
        <item x="2403"/>
        <item x="2326"/>
        <item x="402"/>
        <item x="2366"/>
        <item x="176"/>
        <item x="1522"/>
        <item x="233"/>
        <item x="2779"/>
        <item x="632"/>
        <item x="2335"/>
        <item x="3064"/>
        <item x="1580"/>
        <item x="3458"/>
        <item x="2427"/>
        <item x="594"/>
        <item x="841"/>
        <item x="54"/>
        <item x="2826"/>
        <item x="1996"/>
        <item x="2491"/>
        <item x="1948"/>
        <item x="2792"/>
        <item x="1300"/>
        <item x="640"/>
        <item x="1385"/>
        <item x="2929"/>
        <item x="927"/>
        <item x="2842"/>
        <item x="820"/>
        <item x="612"/>
        <item x="1780"/>
        <item x="2592"/>
        <item x="1638"/>
        <item x="2406"/>
        <item x="1887"/>
        <item x="1490"/>
        <item x="516"/>
        <item x="1940"/>
        <item x="576"/>
        <item x="2041"/>
        <item x="3409"/>
        <item x="1766"/>
        <item x="391"/>
        <item x="1431"/>
        <item x="3305"/>
        <item x="706"/>
        <item x="1613"/>
        <item x="1763"/>
        <item x="2733"/>
        <item x="3168"/>
        <item x="3266"/>
        <item x="638"/>
        <item x="2023"/>
        <item x="414"/>
        <item x="3381"/>
        <item x="3236"/>
        <item x="24"/>
        <item x="415"/>
        <item x="1789"/>
        <item x="3447"/>
        <item x="880"/>
        <item x="2316"/>
        <item x="679"/>
        <item x="2353"/>
        <item x="3119"/>
        <item x="2049"/>
        <item x="1524"/>
        <item x="1463"/>
        <item x="2257"/>
        <item x="2539"/>
        <item x="1994"/>
        <item x="3016"/>
        <item x="335"/>
        <item x="2682"/>
        <item x="1608"/>
        <item x="2742"/>
        <item x="783"/>
        <item x="1961"/>
        <item x="2818"/>
        <item x="603"/>
        <item x="914"/>
        <item x="1447"/>
        <item x="3269"/>
        <item x="238"/>
        <item x="300"/>
        <item x="547"/>
        <item x="246"/>
        <item x="1198"/>
        <item x="912"/>
        <item x="3013"/>
        <item x="1195"/>
        <item x="2440"/>
        <item x="3369"/>
        <item x="2249"/>
        <item x="1885"/>
        <item x="519"/>
        <item x="2528"/>
        <item x="2763"/>
        <item x="2677"/>
        <item x="1483"/>
        <item x="2771"/>
        <item x="2080"/>
        <item x="955"/>
        <item x="1572"/>
        <item x="2541"/>
        <item x="763"/>
        <item x="565"/>
        <item x="2953"/>
        <item x="231"/>
        <item x="888"/>
        <item x="2189"/>
        <item x="2679"/>
        <item x="2820"/>
        <item x="2444"/>
        <item x="743"/>
        <item x="668"/>
        <item x="1605"/>
        <item x="3382"/>
        <item x="705"/>
        <item x="824"/>
        <item x="1527"/>
        <item x="1323"/>
        <item x="26"/>
        <item x="2180"/>
        <item x="1733"/>
        <item x="489"/>
        <item x="3079"/>
        <item x="2703"/>
        <item x="2238"/>
        <item x="2712"/>
        <item x="2071"/>
        <item x="1451"/>
        <item x="2298"/>
        <item x="2289"/>
        <item x="2867"/>
        <item x="312"/>
        <item x="1266"/>
        <item x="2332"/>
        <item x="3134"/>
        <item x="780"/>
        <item x="64"/>
        <item x="3062"/>
        <item x="397"/>
        <item x="213"/>
        <item x="3307"/>
        <item x="1425"/>
        <item x="2521"/>
        <item x="2632"/>
        <item x="1880"/>
        <item x="2178"/>
        <item x="253"/>
        <item x="1714"/>
        <item x="2095"/>
        <item x="3456"/>
        <item x="1713"/>
        <item x="2077"/>
        <item x="502"/>
        <item x="528"/>
        <item x="1353"/>
        <item x="3439"/>
        <item x="804"/>
        <item x="3260"/>
        <item x="1123"/>
        <item x="1142"/>
        <item x="1255"/>
        <item x="2207"/>
        <item x="185"/>
        <item x="3021"/>
        <item x="1247"/>
        <item x="1873"/>
        <item x="3159"/>
        <item x="2482"/>
        <item x="2299"/>
        <item x="966"/>
        <item x="1194"/>
        <item x="1754"/>
        <item x="2465"/>
        <item x="1460"/>
        <item x="3068"/>
        <item x="2920"/>
        <item x="1325"/>
        <item x="1795"/>
        <item x="422"/>
        <item x="665"/>
        <item x="3112"/>
        <item x="1274"/>
        <item x="1777"/>
        <item x="1535"/>
        <item x="1393"/>
        <item x="3177"/>
        <item x="3323"/>
        <item x="2817"/>
        <item x="453"/>
        <item x="48"/>
        <item x="1184"/>
        <item x="1034"/>
        <item x="2101"/>
        <item x="251"/>
        <item x="2328"/>
        <item x="2770"/>
        <item x="1534"/>
        <item x="2396"/>
        <item x="36"/>
        <item x="3421"/>
        <item x="575"/>
        <item x="243"/>
        <item x="909"/>
        <item x="2922"/>
        <item x="1694"/>
        <item x="89"/>
        <item x="2600"/>
        <item x="2753"/>
        <item x="2402"/>
        <item x="3183"/>
        <item x="3176"/>
        <item x="2889"/>
        <item x="2585"/>
        <item x="949"/>
        <item x="2367"/>
        <item x="214"/>
        <item x="15"/>
        <item x="2194"/>
        <item x="57"/>
        <item x="2821"/>
        <item x="137"/>
        <item x="584"/>
        <item x="769"/>
        <item x="172"/>
        <item x="1739"/>
        <item x="2432"/>
        <item x="270"/>
        <item x="1512"/>
        <item x="1070"/>
        <item x="2704"/>
        <item x="932"/>
        <item x="3065"/>
        <item x="3209"/>
        <item x="2124"/>
        <item x="2857"/>
        <item x="319"/>
        <item x="2185"/>
        <item x="1543"/>
        <item x="334"/>
        <item x="475"/>
        <item x="1753"/>
        <item x="1002"/>
        <item x="1730"/>
        <item x="2005"/>
        <item x="964"/>
        <item x="65"/>
        <item x="1364"/>
        <item x="3191"/>
        <item x="2203"/>
        <item x="1781"/>
        <item x="2773"/>
        <item x="2955"/>
        <item x="2907"/>
        <item x="3170"/>
        <item x="111"/>
        <item x="2067"/>
        <item x="1450"/>
        <item x="1725"/>
        <item x="1446"/>
        <item x="945"/>
        <item x="2901"/>
        <item x="3083"/>
        <item x="3433"/>
        <item x="1392"/>
        <item x="1832"/>
        <item x="2803"/>
        <item x="1331"/>
        <item x="1151"/>
        <item x="3081"/>
        <item x="2489"/>
        <item x="1365"/>
        <item x="10"/>
        <item x="2470"/>
        <item x="435"/>
        <item x="1495"/>
        <item x="1817"/>
        <item x="3259"/>
        <item x="2741"/>
        <item x="1520"/>
        <item x="2711"/>
        <item x="9"/>
        <item x="532"/>
        <item x="3425"/>
        <item x="1011"/>
        <item x="2090"/>
        <item x="1010"/>
        <item x="2911"/>
        <item x="2201"/>
        <item x="1904"/>
        <item x="316"/>
        <item x="353"/>
        <item x="1176"/>
        <item x="82"/>
        <item x="2900"/>
        <item x="2923"/>
        <item x="2914"/>
        <item x="2661"/>
        <item x="2425"/>
        <item x="2410"/>
        <item x="1303"/>
        <item x="1099"/>
        <item x="3114"/>
        <item x="569"/>
        <item x="2931"/>
        <item x="429"/>
        <item x="147"/>
        <item x="3085"/>
        <item x="515"/>
        <item x="1080"/>
        <item x="2666"/>
        <item x="3230"/>
        <item x="1537"/>
        <item x="2296"/>
        <item x="77"/>
        <item x="1633"/>
        <item x="3261"/>
        <item x="350"/>
        <item x="1400"/>
        <item x="419"/>
        <item x="2596"/>
        <item x="2413"/>
        <item x="987"/>
        <item x="2780"/>
        <item x="3395"/>
        <item x="1614"/>
        <item x="1769"/>
        <item x="886"/>
        <item x="8"/>
        <item x="1337"/>
        <item x="1962"/>
        <item x="3221"/>
        <item x="91"/>
        <item x="2759"/>
        <item x="2236"/>
        <item x="1326"/>
        <item x="1143"/>
        <item x="784"/>
        <item x="1684"/>
        <item x="3092"/>
        <item x="625"/>
        <item x="2642"/>
        <item x="1390"/>
        <item x="620"/>
        <item x="1589"/>
        <item x="204"/>
        <item x="2629"/>
        <item x="405"/>
        <item x="781"/>
        <item x="2143"/>
        <item x="205"/>
        <item x="1851"/>
        <item x="1590"/>
        <item x="1452"/>
        <item x="1576"/>
        <item x="1201"/>
        <item x="2057"/>
        <item x="2660"/>
        <item x="2140"/>
        <item x="108"/>
        <item x="566"/>
        <item x="199"/>
        <item x="1117"/>
        <item x="1329"/>
        <item x="465"/>
        <item x="1197"/>
        <item x="2381"/>
        <item x="952"/>
        <item x="1843"/>
        <item x="2242"/>
        <item x="3455"/>
        <item x="917"/>
        <item x="2083"/>
        <item x="3196"/>
        <item x="3328"/>
        <item x="3264"/>
        <item x="1239"/>
        <item x="602"/>
        <item x="1429"/>
        <item x="2449"/>
        <item x="2886"/>
        <item x="7"/>
        <item x="3469"/>
        <item x="1371"/>
        <item x="1927"/>
        <item x="2531"/>
        <item x="2269"/>
        <item x="585"/>
        <item x="1487"/>
        <item x="715"/>
        <item x="1531"/>
        <item x="2450"/>
        <item x="2995"/>
        <item x="3292"/>
        <item x="1421"/>
        <item x="2481"/>
        <item x="2291"/>
        <item x="3254"/>
        <item x="533"/>
        <item x="868"/>
        <item x="1207"/>
        <item x="1649"/>
        <item x="3158"/>
        <item x="1183"/>
        <item x="1928"/>
        <item x="2256"/>
        <item x="1377"/>
        <item x="385"/>
        <item x="2301"/>
        <item x="3495"/>
        <item x="3270"/>
        <item x="3331"/>
        <item x="2728"/>
        <item x="3206"/>
        <item x="3326"/>
        <item x="996"/>
        <item x="2475"/>
        <item x="590"/>
        <item x="1672"/>
        <item x="2772"/>
        <item x="223"/>
        <item x="1916"/>
        <item x="2854"/>
        <item x="546"/>
        <item x="403"/>
        <item x="2862"/>
        <item x="1204"/>
        <item x="3216"/>
        <item x="2951"/>
        <item x="1947"/>
        <item x="634"/>
        <item x="2623"/>
        <item x="1158"/>
        <item x="2206"/>
        <item x="2535"/>
        <item x="268"/>
        <item x="2261"/>
        <item x="786"/>
        <item x="2558"/>
        <item x="3188"/>
        <item x="762"/>
        <item x="225"/>
        <item x="2372"/>
        <item x="1612"/>
        <item x="1167"/>
        <item x="3327"/>
        <item x="1550"/>
        <item x="1348"/>
        <item x="1925"/>
        <item x="1888"/>
        <item x="3099"/>
        <item x="2188"/>
        <item x="2537"/>
        <item x="2656"/>
        <item x="2799"/>
        <item x="1126"/>
        <item x="898"/>
        <item x="306"/>
        <item x="3359"/>
        <item x="1833"/>
        <item x="1813"/>
        <item x="844"/>
        <item x="850"/>
        <item x="2823"/>
        <item x="2079"/>
        <item x="1702"/>
        <item x="2496"/>
        <item x="2258"/>
        <item x="78"/>
        <item x="2351"/>
        <item x="1330"/>
        <item x="2172"/>
        <item x="2460"/>
        <item x="3026"/>
        <item x="2171"/>
        <item x="838"/>
        <item x="3155"/>
        <item x="3195"/>
        <item x="2573"/>
        <item x="2885"/>
        <item x="1696"/>
        <item x="959"/>
        <item x="3351"/>
        <item x="499"/>
        <item x="881"/>
        <item x="44"/>
        <item x="1243"/>
        <item x="2599"/>
        <item x="572"/>
        <item x="2215"/>
        <item x="578"/>
        <item x="1345"/>
        <item x="2038"/>
        <item x="3200"/>
        <item x="2051"/>
        <item x="1374"/>
        <item x="130"/>
        <item x="836"/>
        <item x="2899"/>
        <item x="2319"/>
        <item x="3315"/>
        <item x="960"/>
        <item x="361"/>
        <item x="2628"/>
        <item x="3054"/>
        <item x="14"/>
        <item x="600"/>
        <item x="2397"/>
        <item x="2976"/>
        <item x="1985"/>
        <item x="1688"/>
        <item x="1668"/>
        <item x="2488"/>
        <item x="3225"/>
        <item x="919"/>
        <item x="653"/>
        <item x="3205"/>
        <item x="1939"/>
        <item x="2128"/>
        <item x="424"/>
        <item x="1302"/>
        <item x="1008"/>
        <item x="1922"/>
        <item x="2174"/>
        <item x="1434"/>
        <item x="3237"/>
        <item x="3157"/>
        <item x="2999"/>
        <item x="2534"/>
        <item x="1489"/>
        <item x="2530"/>
        <item x="957"/>
        <item x="3475"/>
        <item x="2445"/>
        <item x="3329"/>
        <item x="2609"/>
        <item x="224"/>
        <item x="1737"/>
        <item x="3306"/>
        <item x="1351"/>
        <item x="1734"/>
        <item x="518"/>
        <item x="3435"/>
        <item x="1068"/>
        <item x="2002"/>
        <item x="619"/>
        <item x="3217"/>
        <item x="2186"/>
        <item x="376"/>
        <item x="1629"/>
        <item x="3387"/>
        <item x="3127"/>
        <item x="2239"/>
        <item x="3226"/>
        <item x="807"/>
        <item x="142"/>
        <item x="1129"/>
        <item x="140"/>
        <item x="340"/>
        <item x="2686"/>
        <item x="1299"/>
        <item x="1049"/>
        <item x="332"/>
        <item x="2794"/>
        <item x="2983"/>
        <item x="1677"/>
        <item x="3076"/>
        <item x="2102"/>
        <item x="2034"/>
        <item x="2056"/>
        <item x="2081"/>
        <item x="3198"/>
        <item x="1023"/>
        <item x="421"/>
        <item x="2989"/>
        <item x="2519"/>
        <item x="1378"/>
        <item x="481"/>
        <item x="2565"/>
        <item x="655"/>
        <item x="1693"/>
        <item x="1767"/>
        <item x="3460"/>
        <item x="595"/>
        <item x="1862"/>
        <item x="1935"/>
        <item x="707"/>
        <item x="2908"/>
        <item x="3167"/>
        <item x="2739"/>
        <item x="1394"/>
        <item x="2626"/>
        <item x="1241"/>
        <item x="1992"/>
        <item x="3450"/>
        <item x="933"/>
        <item x="2377"/>
        <item x="42"/>
        <item x="434"/>
        <item x="1903"/>
        <item x="2088"/>
        <item x="182"/>
        <item x="3040"/>
        <item x="33"/>
        <item x="2229"/>
        <item x="1937"/>
        <item x="847"/>
        <item x="298"/>
        <item x="1782"/>
        <item x="1923"/>
        <item x="2349"/>
        <item x="661"/>
        <item x="739"/>
        <item x="2959"/>
        <item x="3474"/>
        <item x="2473"/>
        <item x="1161"/>
        <item x="190"/>
        <item x="347"/>
        <item x="1192"/>
        <item x="3087"/>
        <item x="2533"/>
        <item x="2405"/>
        <item x="3410"/>
        <item x="2926"/>
        <item x="3338"/>
        <item x="1878"/>
        <item x="2281"/>
        <item x="641"/>
        <item x="203"/>
        <item x="2369"/>
        <item x="2170"/>
        <item x="2897"/>
        <item x="1064"/>
        <item x="718"/>
        <item x="1673"/>
        <item x="3416"/>
        <item x="1155"/>
        <item x="1606"/>
        <item x="1449"/>
        <item x="2116"/>
        <item x="3335"/>
        <item x="2834"/>
        <item x="778"/>
        <item x="3407"/>
        <item x="1057"/>
        <item x="3471"/>
        <item x="146"/>
        <item x="1905"/>
        <item x="1497"/>
        <item x="2866"/>
        <item x="2456"/>
        <item x="2268"/>
        <item x="446"/>
        <item x="1838"/>
        <item x="2734"/>
        <item x="2376"/>
        <item x="2307"/>
        <item x="2583"/>
        <item x="599"/>
        <item x="2247"/>
        <item x="3372"/>
        <item x="931"/>
        <item x="3365"/>
        <item x="1632"/>
        <item x="2726"/>
        <item x="1341"/>
        <item x="2371"/>
        <item x="3245"/>
        <item x="2627"/>
        <item x="3171"/>
        <item x="3010"/>
        <item x="647"/>
        <item x="2105"/>
        <item x="313"/>
        <item x="815"/>
        <item x="1015"/>
        <item x="2602"/>
        <item x="1187"/>
        <item x="1119"/>
        <item x="567"/>
        <item x="1479"/>
        <item x="2876"/>
        <item x="704"/>
        <item x="1174"/>
        <item x="472"/>
        <item x="654"/>
        <item x="1872"/>
        <item x="152"/>
        <item x="800"/>
        <item x="552"/>
        <item x="1344"/>
        <item x="2925"/>
        <item x="413"/>
        <item x="1074"/>
        <item x="2379"/>
        <item x="1078"/>
        <item x="1682"/>
        <item x="1223"/>
        <item x="210"/>
        <item x="1541"/>
        <item x="2131"/>
        <item x="1778"/>
        <item x="2758"/>
        <item x="2334"/>
        <item x="1567"/>
        <item x="1685"/>
        <item x="2865"/>
        <item x="730"/>
        <item x="1988"/>
        <item x="1471"/>
        <item x="1980"/>
        <item x="1941"/>
        <item x="3215"/>
        <item x="3275"/>
        <item x="2730"/>
        <item x="503"/>
        <item x="2076"/>
        <item x="423"/>
        <item x="3137"/>
        <item x="396"/>
        <item x="3102"/>
        <item x="2263"/>
        <item x="2166"/>
        <item x="1232"/>
        <item x="1038"/>
        <item x="799"/>
        <item x="1168"/>
        <item x="2651"/>
        <item x="2795"/>
        <item x="119"/>
        <item x="2209"/>
        <item x="851"/>
        <item x="2272"/>
        <item x="698"/>
        <item x="897"/>
        <item x="269"/>
        <item x="285"/>
        <item x="1461"/>
        <item x="3135"/>
        <item x="1493"/>
        <item x="860"/>
        <item x="3121"/>
        <item x="2064"/>
        <item x="426"/>
        <item x="2352"/>
        <item x="2447"/>
        <item x="1440"/>
        <item x="1227"/>
        <item x="758"/>
        <item x="1464"/>
        <item x="526"/>
        <item x="2015"/>
        <item x="1566"/>
        <item x="2112"/>
        <item x="2919"/>
        <item x="3136"/>
        <item x="877"/>
        <item x="1509"/>
        <item x="3330"/>
        <item x="221"/>
        <item x="853"/>
        <item x="1222"/>
        <item x="1477"/>
        <item x="2462"/>
        <item x="2421"/>
        <item x="985"/>
        <item x="2644"/>
        <item x="110"/>
        <item x="2892"/>
        <item x="2576"/>
        <item x="1086"/>
        <item x="866"/>
        <item x="1882"/>
        <item x="3042"/>
        <item x="2011"/>
        <item x="1304"/>
        <item x="3322"/>
        <item x="3080"/>
        <item x="3091"/>
        <item x="3383"/>
        <item x="727"/>
        <item x="2423"/>
        <item x="542"/>
        <item x="3280"/>
        <item x="2852"/>
        <item x="1287"/>
        <item x="1587"/>
        <item x="1768"/>
        <item x="477"/>
        <item x="114"/>
        <item x="1571"/>
        <item x="1991"/>
        <item x="1361"/>
        <item x="3232"/>
        <item x="1636"/>
        <item x="1867"/>
        <item x="2605"/>
        <item x="887"/>
        <item x="1530"/>
        <item x="1306"/>
        <item x="96"/>
        <item x="929"/>
        <item x="2228"/>
        <item x="1944"/>
        <item x="2740"/>
        <item x="2777"/>
        <item x="2748"/>
        <item x="1667"/>
        <item x="3378"/>
        <item x="129"/>
        <item x="1073"/>
        <item x="1620"/>
        <item x="2138"/>
        <item x="2572"/>
        <item x="1619"/>
        <item x="3008"/>
        <item x="2111"/>
        <item x="1444"/>
        <item x="614"/>
        <item x="2502"/>
        <item x="1141"/>
        <item x="587"/>
        <item x="2497"/>
        <item x="0"/>
        <item x="3415"/>
        <item x="1894"/>
        <item x="404"/>
        <item x="1759"/>
        <item x="3477"/>
        <item x="1772"/>
        <item x="1381"/>
        <item x="642"/>
        <item x="606"/>
        <item x="663"/>
        <item x="1539"/>
        <item x="458"/>
        <item x="2120"/>
        <item x="2348"/>
        <item x="420"/>
        <item x="1422"/>
        <item x="2179"/>
        <item x="2675"/>
        <item x="918"/>
        <item x="819"/>
        <item x="986"/>
        <item x="930"/>
        <item x="1246"/>
        <item x="855"/>
        <item x="2713"/>
        <item x="3185"/>
        <item x="433"/>
        <item x="1670"/>
        <item x="138"/>
        <item x="3426"/>
        <item x="579"/>
        <item x="336"/>
        <item x="2863"/>
        <item x="2"/>
        <item x="323"/>
        <item x="1356"/>
        <item x="808"/>
        <item x="3299"/>
        <item x="3459"/>
        <item x="2312"/>
        <item x="2949"/>
        <item x="2786"/>
        <item x="2559"/>
        <item x="1211"/>
        <item x="1318"/>
        <item x="448"/>
        <item x="2956"/>
        <item x="1891"/>
        <item x="3022"/>
        <item x="467"/>
        <item x="442"/>
        <item x="232"/>
        <item x="2775"/>
        <item x="2061"/>
        <item x="1407"/>
        <item x="1808"/>
        <item x="318"/>
        <item x="1384"/>
        <item x="3199"/>
        <item x="1553"/>
        <item x="1408"/>
        <item x="645"/>
        <item x="2568"/>
        <item x="2029"/>
        <item x="1699"/>
        <item x="3268"/>
        <item x="2668"/>
        <item x="315"/>
        <item x="1267"/>
        <item x="2062"/>
        <item x="3248"/>
        <item x="3123"/>
        <item x="2575"/>
        <item x="2212"/>
        <item x="1828"/>
        <item x="386"/>
        <item x="983"/>
        <item x="1837"/>
        <item x="2550"/>
        <item x="3219"/>
        <item x="1924"/>
        <item x="2390"/>
        <item x="1138"/>
        <item x="1774"/>
        <item x="2639"/>
        <item x="2220"/>
        <item x="483"/>
        <item x="1050"/>
        <item x="748"/>
        <item x="2972"/>
        <item x="3492"/>
        <item x="1735"/>
        <item x="2948"/>
        <item x="2822"/>
        <item x="2415"/>
        <item x="1958"/>
        <item x="946"/>
        <item x="2833"/>
        <item x="2127"/>
        <item x="2902"/>
        <item x="2142"/>
        <item x="2603"/>
        <item x="3491"/>
        <item x="2072"/>
        <item x="1125"/>
        <item x="2273"/>
        <item x="639"/>
        <item x="188"/>
        <item x="3207"/>
        <item x="1494"/>
        <item x="1259"/>
        <item x="2555"/>
        <item x="3222"/>
        <item x="2078"/>
        <item x="2673"/>
        <item x="450"/>
        <item x="950"/>
        <item x="1423"/>
        <item x="3341"/>
        <item x="643"/>
        <item x="571"/>
        <item x="3485"/>
        <item x="3274"/>
        <item x="2121"/>
        <item x="1954"/>
        <item x="2347"/>
        <item x="71"/>
        <item x="522"/>
        <item x="905"/>
        <item x="2850"/>
        <item x="2241"/>
        <item x="951"/>
        <item x="1847"/>
        <item x="3430"/>
        <item x="1281"/>
        <item x="2527"/>
        <item x="1965"/>
        <item x="2552"/>
        <item x="1154"/>
        <item x="155"/>
        <item x="3238"/>
        <item x="1103"/>
        <item x="805"/>
        <item x="143"/>
        <item x="3293"/>
        <item x="671"/>
        <item x="1955"/>
        <item x="597"/>
        <item x="2275"/>
        <item x="1644"/>
        <item x="2543"/>
        <item x="2007"/>
        <item x="1906"/>
        <item x="3257"/>
        <item x="1559"/>
        <item x="1826"/>
        <item x="2604"/>
        <item x="2939"/>
        <item x="2615"/>
        <item x="1273"/>
        <item x="1106"/>
        <item x="2509"/>
        <item x="2036"/>
        <item x="2993"/>
        <item x="1841"/>
        <item x="3394"/>
        <item x="702"/>
        <item x="2554"/>
        <item x="561"/>
        <item x="1628"/>
        <item x="563"/>
        <item x="1706"/>
        <item x="2877"/>
        <item x="1240"/>
        <item x="290"/>
        <item x="1723"/>
        <item x="2982"/>
        <item x="1683"/>
        <item x="1405"/>
        <item x="1758"/>
        <item x="1224"/>
        <item x="2663"/>
        <item x="2378"/>
        <item x="1839"/>
        <item x="382"/>
        <item x="1426"/>
        <item x="690"/>
        <item x="1952"/>
        <item x="736"/>
        <item x="3427"/>
        <item x="3034"/>
        <item x="2404"/>
        <item x="750"/>
        <item x="2613"/>
        <item x="3368"/>
        <item x="969"/>
        <item x="3256"/>
        <item x="1674"/>
        <item x="1359"/>
        <item x="449"/>
        <item x="1282"/>
        <item x="2276"/>
        <item x="1215"/>
        <item x="1715"/>
        <item x="3279"/>
        <item x="132"/>
        <item x="2856"/>
        <item x="2556"/>
        <item x="459"/>
        <item x="1511"/>
        <item x="1404"/>
        <item x="1601"/>
        <item x="3227"/>
        <item x="1229"/>
        <item x="759"/>
        <item x="2013"/>
        <item x="1051"/>
        <item x="1884"/>
        <item x="2878"/>
        <item x="3380"/>
        <item x="3339"/>
        <item x="803"/>
        <item x="1291"/>
        <item x="2021"/>
        <item x="787"/>
        <item x="1598"/>
        <item x="287"/>
        <item x="1912"/>
        <item x="305"/>
        <item x="1501"/>
        <item x="55"/>
        <item x="121"/>
        <item x="991"/>
        <item x="2844"/>
        <item x="3462"/>
        <item x="646"/>
        <item x="425"/>
        <item x="150"/>
        <item x="1791"/>
        <item x="1986"/>
        <item x="2025"/>
        <item x="3291"/>
        <item x="148"/>
        <item x="2764"/>
        <item x="2508"/>
        <item x="624"/>
        <item x="1830"/>
        <item x="3391"/>
        <item x="351"/>
        <item x="696"/>
        <item x="1982"/>
        <item x="3231"/>
        <item x="59"/>
        <item x="1876"/>
        <item x="2227"/>
        <item x="3139"/>
        <item x="3140"/>
        <item x="555"/>
        <item x="2721"/>
        <item x="725"/>
        <item x="79"/>
        <item x="1350"/>
        <item x="765"/>
        <item x="3244"/>
        <item x="3272"/>
        <item x="460"/>
        <item x="178"/>
        <item x="637"/>
        <item x="981"/>
        <item x="1120"/>
        <item x="2012"/>
        <item x="2479"/>
        <item x="2744"/>
        <item x="3422"/>
        <item x="3396"/>
        <item x="112"/>
        <item x="586"/>
        <item x="2045"/>
        <item x="2035"/>
        <item x="1388"/>
        <item x="1411"/>
        <item x="463"/>
        <item x="2669"/>
        <item x="2791"/>
        <item x="551"/>
        <item x="2459"/>
        <item x="1919"/>
        <item x="2407"/>
        <item x="2815"/>
        <item x="2831"/>
        <item x="2724"/>
        <item x="506"/>
        <item x="1164"/>
        <item x="1231"/>
        <item x="2692"/>
        <item x="2994"/>
        <item x="2678"/>
        <item x="1203"/>
        <item x="1327"/>
        <item x="120"/>
        <item x="3246"/>
        <item x="1048"/>
        <item x="1568"/>
        <item x="2222"/>
        <item x="1849"/>
        <item x="2936"/>
        <item x="794"/>
        <item x="1310"/>
        <item x="60"/>
        <item x="673"/>
        <item x="2896"/>
        <item x="1951"/>
        <item x="1352"/>
        <item x="157"/>
        <item x="2252"/>
        <item x="2765"/>
        <item x="1110"/>
        <item x="724"/>
        <item x="1810"/>
        <item x="2860"/>
        <item x="852"/>
        <item x="61"/>
        <item x="2957"/>
        <item x="1506"/>
        <item x="2745"/>
        <item x="3077"/>
        <item x="1219"/>
        <item x="973"/>
        <item x="2963"/>
        <item x="1565"/>
        <item x="167"/>
        <item x="2805"/>
        <item x="2484"/>
        <item x="2202"/>
        <item x="2134"/>
        <item x="3398"/>
        <item x="412"/>
        <item x="3048"/>
        <item x="2499"/>
        <item x="2010"/>
        <item x="2356"/>
        <item x="3367"/>
        <item x="1136"/>
        <item x="252"/>
        <item x="3340"/>
        <item x="1309"/>
        <item x="1597"/>
        <item x="215"/>
        <item x="2318"/>
        <item x="263"/>
        <item x="3203"/>
        <item x="2869"/>
        <item x="2650"/>
        <item x="1911"/>
        <item x="83"/>
        <item x="2271"/>
        <item x="1179"/>
        <item x="1098"/>
        <item x="737"/>
        <item x="2910"/>
        <item x="3247"/>
        <item x="118"/>
        <item x="2918"/>
        <item x="1362"/>
        <item x="2563"/>
        <item x="364"/>
        <item x="457"/>
        <item x="2551"/>
        <item x="3281"/>
        <item x="1802"/>
        <item x="2073"/>
        <item x="234"/>
        <item x="1573"/>
        <item x="2630"/>
        <item x="3211"/>
        <item x="3045"/>
        <item x="1502"/>
        <item x="245"/>
        <item x="935"/>
        <item x="968"/>
        <item x="261"/>
        <item x="2244"/>
        <item x="3214"/>
        <item x="700"/>
        <item x="3389"/>
        <item x="1363"/>
        <item x="1395"/>
        <item x="1457"/>
        <item x="1634"/>
        <item x="216"/>
        <item x="2754"/>
        <item x="1931"/>
        <item x="1357"/>
        <item x="3342"/>
        <item x="1560"/>
        <item x="1865"/>
        <item x="872"/>
        <item x="2968"/>
        <item x="2213"/>
        <item x="1656"/>
        <item x="2514"/>
        <item x="2324"/>
        <item x="166"/>
        <item x="1658"/>
        <item x="2584"/>
        <item x="408"/>
        <item x="159"/>
        <item x="3108"/>
        <item x="806"/>
        <item x="1301"/>
        <item x="1854"/>
        <item x="1021"/>
        <item x="2216"/>
        <item x="1968"/>
        <item x="1319"/>
        <item x="893"/>
        <item x="1792"/>
        <item x="464"/>
        <item x="648"/>
        <item x="2505"/>
        <item x="2254"/>
        <item x="3082"/>
        <item x="695"/>
        <item x="3255"/>
        <item x="1009"/>
        <item x="2292"/>
        <item x="1607"/>
        <item x="2181"/>
        <item x="2297"/>
        <item x="2681"/>
        <item x="2055"/>
        <item x="1108"/>
        <item x="1603"/>
        <item x="37"/>
        <item x="3252"/>
        <item x="479"/>
        <item x="2694"/>
        <item x="1975"/>
        <item x="1277"/>
        <item x="1124"/>
        <item x="2916"/>
        <item x="1248"/>
        <item x="34"/>
        <item x="2853"/>
        <item x="2237"/>
        <item x="1478"/>
        <item x="1491"/>
        <item x="495"/>
        <item x="2631"/>
        <item x="1189"/>
        <item x="1081"/>
        <item x="1092"/>
        <item x="535"/>
        <item x="970"/>
        <item x="358"/>
        <item x="2810"/>
        <item x="387"/>
        <item x="2225"/>
        <item x="2672"/>
        <item x="1786"/>
        <item x="1253"/>
        <item x="1056"/>
        <item x="3319"/>
        <item x="3300"/>
        <item x="3125"/>
        <item x="2469"/>
        <item x="1"/>
        <item x="792"/>
        <item x="2987"/>
        <item x="1617"/>
        <item x="490"/>
        <item x="3403"/>
        <item x="3250"/>
        <item x="2690"/>
        <item x="941"/>
        <item x="1681"/>
        <item x="1476"/>
        <item x="1538"/>
        <item x="136"/>
        <item x="2066"/>
        <item x="573"/>
        <item x="974"/>
        <item x="254"/>
        <item x="3001"/>
        <item x="2802"/>
        <item x="1618"/>
        <item x="2122"/>
        <item x="1883"/>
        <item x="2442"/>
        <item x="1252"/>
        <item x="899"/>
        <item x="2270"/>
        <item x="697"/>
        <item x="2807"/>
        <item x="1075"/>
        <item x="1728"/>
        <item x="207"/>
        <item x="525"/>
        <item x="1983"/>
        <item x="2487"/>
        <item x="3107"/>
        <item x="2769"/>
        <item x="3181"/>
        <item x="2662"/>
        <item x="660"/>
        <item x="2717"/>
        <item x="965"/>
        <item x="3362"/>
        <item x="2894"/>
        <item x="2054"/>
        <item x="1913"/>
        <item x="1396"/>
        <item x="1989"/>
        <item x="875"/>
        <item x="3053"/>
        <item x="2501"/>
        <item x="1732"/>
        <item x="1165"/>
        <item x="3104"/>
        <item x="2224"/>
        <item x="1424"/>
        <item x="134"/>
        <item x="1145"/>
        <item x="206"/>
        <item x="1233"/>
        <item x="1736"/>
        <item x="1719"/>
        <item x="21"/>
        <item x="3386"/>
        <item x="2205"/>
        <item x="291"/>
        <item x="189"/>
        <item x="2601"/>
        <item x="3193"/>
        <item x="80"/>
        <item x="540"/>
        <item x="3282"/>
        <item x="1635"/>
        <item x="1260"/>
        <item x="1679"/>
        <item x="1676"/>
        <item x="1770"/>
        <item x="1853"/>
        <item x="2654"/>
        <item x="1745"/>
        <item x="2622"/>
        <item x="1835"/>
        <item x="417"/>
        <item x="934"/>
        <item x="2003"/>
        <item x="3059"/>
        <item x="1276"/>
        <item x="3067"/>
        <item x="2362"/>
        <item x="1317"/>
        <item x="195"/>
        <item x="1793"/>
        <item x="2152"/>
        <item x="3162"/>
        <item x="764"/>
        <item x="1558"/>
        <item x="2361"/>
        <item x="2882"/>
        <item x="1244"/>
        <item x="289"/>
        <item x="2887"/>
        <item x="558"/>
        <item x="1823"/>
        <item x="652"/>
        <item x="3"/>
        <item x="2048"/>
        <item x="380"/>
        <item x="3115"/>
        <item x="1088"/>
        <item x="574"/>
        <item x="2493"/>
        <item x="717"/>
        <item x="1160"/>
        <item x="1592"/>
        <item x="2109"/>
        <item x="1470"/>
        <item x="2074"/>
        <item x="785"/>
        <item x="1212"/>
        <item x="509"/>
        <item x="2518"/>
        <item x="3084"/>
        <item x="383"/>
        <item x="3039"/>
        <item x="339"/>
        <item x="1926"/>
        <item x="2729"/>
        <item x="3038"/>
        <item x="3286"/>
        <item x="1036"/>
        <item x="2382"/>
        <item x="3052"/>
        <item x="2461"/>
        <item x="1435"/>
        <item x="1097"/>
        <item x="714"/>
        <item x="395"/>
        <item x="3057"/>
        <item x="2871"/>
        <item x="2039"/>
        <item x="1858"/>
        <item x="3224"/>
        <item x="1762"/>
        <item x="1206"/>
        <item x="2246"/>
        <item x="326"/>
        <item x="975"/>
        <item x="2640"/>
        <item x="1046"/>
        <item x="527"/>
        <item x="498"/>
        <item x="192"/>
        <item x="2243"/>
        <item x="3312"/>
        <item x="2960"/>
        <item x="607"/>
        <item x="3003"/>
        <item x="2419"/>
        <item x="1938"/>
        <item x="128"/>
        <item x="248"/>
        <item x="2511"/>
        <item x="1712"/>
        <item x="1190"/>
        <item x="2980"/>
        <item x="687"/>
        <item x="2358"/>
        <item x="3352"/>
        <item x="1650"/>
        <item x="139"/>
        <item x="1220"/>
        <item x="2789"/>
        <item x="1647"/>
        <item x="1855"/>
        <item x="1163"/>
        <item x="2387"/>
        <item x="1746"/>
        <item x="1312"/>
        <item x="2790"/>
        <item x="1383"/>
        <item x="2991"/>
        <item x="1178"/>
        <item x="2965"/>
        <item x="2139"/>
        <item x="770"/>
        <item x="3006"/>
        <item x="1052"/>
        <item x="2398"/>
        <item x="521"/>
        <item x="3361"/>
        <item x="486"/>
        <item x="1087"/>
        <item x="2043"/>
        <item x="3420"/>
        <item x="3333"/>
        <item x="2937"/>
        <item x="1909"/>
        <item x="577"/>
        <item x="1600"/>
        <item x="3434"/>
        <item x="3277"/>
        <item x="3147"/>
        <item x="1067"/>
        <item x="3348"/>
        <item x="3133"/>
        <item x="956"/>
        <item x="1615"/>
        <item x="3148"/>
        <item x="744"/>
        <item x="3423"/>
        <item x="241"/>
        <item x="1188"/>
        <item x="174"/>
        <item x="2300"/>
        <item x="2659"/>
        <item x="1148"/>
        <item x="2557"/>
        <item x="2520"/>
        <item x="1691"/>
        <item x="3464"/>
        <item x="1990"/>
        <item x="58"/>
        <item x="476"/>
        <item x="1226"/>
        <item x="1978"/>
        <item x="22"/>
        <item x="2504"/>
        <item x="462"/>
        <item x="3290"/>
        <item x="2524"/>
        <item x="3298"/>
        <item x="1825"/>
        <item x="212"/>
        <item x="2532"/>
        <item x="1414"/>
        <item x="659"/>
        <item x="2517"/>
        <item x="3288"/>
        <item x="389"/>
        <item x="356"/>
        <item x="359"/>
        <item x="2588"/>
        <item x="2934"/>
        <item x="208"/>
        <item x="348"/>
        <item x="2705"/>
        <item x="3343"/>
        <item x="81"/>
        <item x="870"/>
        <item x="1391"/>
        <item x="3344"/>
        <item x="2431"/>
        <item x="1717"/>
        <item x="593"/>
        <item x="902"/>
        <item x="1523"/>
        <item x="560"/>
        <item x="3440"/>
        <item x="2106"/>
        <item x="75"/>
        <item x="2597"/>
        <item x="179"/>
        <item x="828"/>
        <item x="2386"/>
        <item x="766"/>
        <item x="2800"/>
        <item x="869"/>
        <item x="2851"/>
        <item x="2848"/>
        <item x="2954"/>
        <item x="906"/>
        <item x="1660"/>
        <item x="1104"/>
        <item x="2641"/>
        <item x="1316"/>
        <item x="1245"/>
        <item x="1018"/>
        <item x="3208"/>
        <item x="92"/>
        <item x="1072"/>
        <item x="27"/>
        <item x="938"/>
        <item x="168"/>
        <item x="814"/>
        <item x="1077"/>
        <item x="1970"/>
        <item x="1373"/>
        <item x="39"/>
        <item x="677"/>
        <item x="201"/>
        <item x="2182"/>
        <item x="410"/>
        <item x="3202"/>
        <item x="1910"/>
        <item x="2277"/>
        <item x="90"/>
        <item x="2354"/>
        <item x="3098"/>
        <item x="2655"/>
        <item x="1645"/>
        <item x="392"/>
        <item x="2414"/>
        <item x="116"/>
        <item x="3089"/>
        <item x="3287"/>
        <item x="2996"/>
        <item x="1740"/>
        <item x="2251"/>
        <item x="1153"/>
        <item x="3063"/>
        <item x="471"/>
        <item x="2567"/>
        <item x="2454"/>
        <item x="3178"/>
        <item x="3473"/>
        <item x="1140"/>
        <item x="2388"/>
        <item x="2525"/>
        <item x="1908"/>
        <item x="1288"/>
        <item x="1112"/>
        <item x="1134"/>
        <item x="757"/>
        <item x="3392"/>
        <item x="2341"/>
        <item x="2418"/>
        <item x="3017"/>
        <item x="2797"/>
        <item x="50"/>
        <item x="1542"/>
        <item x="1256"/>
        <item x="2084"/>
        <item x="2217"/>
        <item x="406"/>
        <item x="570"/>
        <item x="191"/>
        <item x="1000"/>
        <item x="1877"/>
        <item x="2688"/>
        <item x="2422"/>
        <item x="2463"/>
        <item x="954"/>
        <item x="69"/>
        <item x="1997"/>
        <item x="496"/>
        <item x="3480"/>
        <item x="1678"/>
        <item x="1105"/>
        <item x="2943"/>
        <item x="2966"/>
        <item x="2158"/>
        <item x="2327"/>
        <item x="3141"/>
        <item x="144"/>
        <item x="1722"/>
        <item x="439"/>
        <item x="556"/>
        <item x="669"/>
        <item x="2350"/>
        <item x="103"/>
        <item x="3358"/>
        <item x="1787"/>
        <item x="1417"/>
        <item x="1280"/>
        <item x="2747"/>
        <item x="3069"/>
        <item x="2941"/>
        <item x="1564"/>
        <item x="2782"/>
        <item x="3366"/>
        <item x="3187"/>
        <item x="1242"/>
        <item x="1041"/>
        <item x="3249"/>
        <item x="127"/>
        <item x="1692"/>
        <item x="2498"/>
        <item x="1979"/>
        <item x="2087"/>
        <item x="2699"/>
        <item x="3284"/>
        <item x="1516"/>
        <item x="327"/>
        <item x="1974"/>
        <item x="3457"/>
        <item x="1127"/>
        <item x="3144"/>
        <item x="1432"/>
        <item x="1800"/>
        <item x="237"/>
        <item x="2068"/>
        <item x="284"/>
        <item x="2683"/>
        <item x="2702"/>
        <item x="1821"/>
        <item x="1196"/>
        <item x="1338"/>
        <item x="2147"/>
        <item x="1436"/>
        <item x="2173"/>
        <item x="1459"/>
        <item x="1237"/>
        <item x="2492"/>
        <item x="184"/>
        <item x="1700"/>
        <item x="3109"/>
        <item x="768"/>
        <item x="2874"/>
        <item x="1199"/>
        <item x="1445"/>
        <item x="685"/>
        <item x="1340"/>
        <item x="1314"/>
        <item x="2278"/>
        <item x="1409"/>
        <item x="355"/>
        <item x="1929"/>
        <item x="1575"/>
        <item x="2593"/>
        <item x="2437"/>
        <item x="1764"/>
        <item x="2255"/>
        <item x="864"/>
        <item x="1508"/>
        <item x="1967"/>
        <item x="3201"/>
        <item x="3030"/>
        <item x="749"/>
        <item x="2884"/>
        <item x="2693"/>
        <item x="2471"/>
        <item x="288"/>
        <item x="3414"/>
        <item x="1486"/>
        <item x="161"/>
        <item x="1297"/>
        <item x="2736"/>
        <item x="2716"/>
        <item x="745"/>
        <item x="2383"/>
        <item x="2184"/>
        <item x="1336"/>
        <item x="2804"/>
        <item x="3478"/>
        <item x="979"/>
        <item x="66"/>
        <item x="1324"/>
        <item x="1563"/>
        <item x="2006"/>
        <item x="2040"/>
        <item x="2085"/>
        <item x="2187"/>
        <item x="3431"/>
        <item x="2472"/>
        <item x="1441"/>
        <item x="218"/>
        <item x="2466"/>
        <item x="1895"/>
        <item x="1811"/>
        <item x="708"/>
        <item x="259"/>
        <item x="3273"/>
        <item x="441"/>
        <item x="1637"/>
        <item x="517"/>
        <item x="2696"/>
        <item x="2153"/>
        <item x="3399"/>
        <item x="3101"/>
        <item x="942"/>
        <item x="3375"/>
        <item x="865"/>
        <item x="411"/>
        <item x="1094"/>
        <item x="2287"/>
        <item x="175"/>
        <item x="1556"/>
        <item x="1152"/>
        <item x="688"/>
        <item x="617"/>
        <item x="3441"/>
        <item x="740"/>
        <item x="2969"/>
        <item x="512"/>
        <item x="3004"/>
        <item x="1609"/>
        <item x="3152"/>
        <item x="2030"/>
        <item x="2280"/>
        <item x="2464"/>
        <item x="304"/>
        <item x="2836"/>
        <item x="2097"/>
        <item x="1731"/>
        <item x="3406"/>
        <item x="963"/>
        <item x="46"/>
        <item x="793"/>
        <item x="1063"/>
        <item x="2824"/>
        <item x="1022"/>
        <item x="672"/>
        <item x="2355"/>
        <item x="2104"/>
        <item x="1380"/>
        <item x="3336"/>
        <item x="2154"/>
        <item x="626"/>
        <item x="2845"/>
        <item x="1453"/>
        <item x="379"/>
        <item x="1874"/>
        <item x="105"/>
        <item x="2248"/>
        <item x="113"/>
        <item x="2707"/>
        <item x="1101"/>
        <item x="2059"/>
        <item x="1382"/>
        <item x="2664"/>
        <item x="1848"/>
        <item x="1504"/>
        <item x="1642"/>
        <item x="2979"/>
        <item x="2610"/>
        <item x="1473"/>
        <item x="2321"/>
        <item x="895"/>
        <item x="1193"/>
        <item x="1505"/>
        <item x="1084"/>
        <item x="160"/>
        <item x="115"/>
        <item x="1971"/>
        <item x="816"/>
        <item x="2658"/>
        <item x="978"/>
        <item x="2938"/>
        <item x="366"/>
        <item x="2813"/>
        <item x="2308"/>
        <item x="3150"/>
        <item x="1773"/>
        <item x="274"/>
        <item x="1369"/>
        <item x="2636"/>
        <item x="2211"/>
        <item x="381"/>
        <item x="670"/>
        <item x="3400"/>
        <item x="656"/>
        <item x="664"/>
        <item x="2977"/>
        <item x="2978"/>
        <item x="2164"/>
        <item x="3146"/>
        <item x="2981"/>
        <item x="3132"/>
        <item x="1147"/>
        <item x="3025"/>
        <item x="2155"/>
        <item x="3294"/>
        <item x="3090"/>
        <item x="1150"/>
        <item x="2046"/>
        <item x="2806"/>
        <item x="1879"/>
        <item x="41"/>
        <item x="657"/>
        <item x="510"/>
        <item x="2895"/>
        <item x="1468"/>
        <item x="3111"/>
        <item x="171"/>
        <item x="2420"/>
        <item x="1896"/>
        <item x="100"/>
        <item x="1599"/>
        <item x="273"/>
        <item x="1271"/>
        <item x="135"/>
        <item x="454"/>
        <item x="3143"/>
        <item x="1577"/>
        <item x="162"/>
        <item x="2545"/>
        <item x="3074"/>
        <item x="468"/>
        <item x="17"/>
        <item x="1784"/>
        <item x="3234"/>
        <item x="384"/>
        <item x="940"/>
        <item x="2317"/>
        <item x="2337"/>
        <item x="1472"/>
        <item x="948"/>
        <item x="1379"/>
        <item x="1004"/>
        <item x="2031"/>
        <item x="1654"/>
        <item x="1652"/>
        <item x="2219"/>
        <item x="907"/>
        <item x="1586"/>
        <item x="1128"/>
        <item x="1659"/>
        <item x="3263"/>
        <item x="2446"/>
        <item x="1370"/>
        <item t="default"/>
      </items>
    </pivotField>
    <pivotField showAll="0"/>
    <pivotField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TicketID" fld="0" subtotal="count" baseField="5" baseItem="0"/>
    <dataField name="Count of TicketID2" fld="0" subtotal="count" showDataAs="percentOfTotal" baseField="6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FF4796-0168-4F80-8534-5C708E0DEA0E}" name="Average of ResponseTimeHours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26">
    <pivotField showAll="0"/>
    <pivotField showAll="0"/>
    <pivotField showAll="0"/>
    <pivotField showAll="0"/>
    <pivotField showAll="0"/>
    <pivotField showAll="0"/>
    <pivotField showAll="0"/>
    <pivotField showAll="0"/>
    <pivotField numFmtId="22" showAll="0">
      <items count="3497">
        <item x="2176"/>
        <item x="321"/>
        <item x="1328"/>
        <item x="492"/>
        <item x="2019"/>
        <item x="3212"/>
        <item x="3463"/>
        <item x="795"/>
        <item x="550"/>
        <item x="2883"/>
        <item x="2513"/>
        <item x="346"/>
        <item x="1205"/>
        <item x="1513"/>
        <item x="2566"/>
        <item x="621"/>
        <item x="1738"/>
        <item x="2218"/>
        <item x="1842"/>
        <item x="2667"/>
        <item x="2905"/>
        <item x="1111"/>
        <item x="801"/>
        <item x="1121"/>
        <item x="242"/>
        <item x="3163"/>
        <item x="2435"/>
        <item x="513"/>
        <item x="1059"/>
        <item x="200"/>
        <item x="1321"/>
        <item x="921"/>
        <item x="431"/>
        <item x="474"/>
        <item x="1698"/>
        <item x="1069"/>
        <item x="107"/>
        <item x="2697"/>
        <item x="722"/>
        <item x="1718"/>
        <item x="1342"/>
        <item x="937"/>
        <item x="2089"/>
        <item x="1917"/>
        <item x="1346"/>
        <item x="2375"/>
        <item x="2457"/>
        <item x="591"/>
        <item x="1014"/>
        <item x="1402"/>
        <item x="2177"/>
        <item x="1515"/>
        <item x="3078"/>
        <item x="1339"/>
        <item x="2157"/>
        <item x="2428"/>
        <item x="1418"/>
        <item x="825"/>
        <item x="629"/>
        <item x="3429"/>
        <item x="675"/>
        <item x="104"/>
        <item x="3044"/>
        <item x="330"/>
        <item x="1298"/>
        <item x="2540"/>
        <item x="1588"/>
        <item x="2582"/>
        <item x="2921"/>
        <item x="308"/>
        <item x="1806"/>
        <item x="1726"/>
        <item x="373"/>
        <item x="2547"/>
        <item x="3296"/>
        <item x="891"/>
        <item x="3466"/>
        <item x="277"/>
        <item x="3324"/>
        <item x="992"/>
        <item x="149"/>
        <item x="1900"/>
        <item x="451"/>
        <item x="94"/>
        <item x="30"/>
        <item x="2708"/>
        <item x="297"/>
        <item x="2645"/>
        <item x="3032"/>
        <item x="3126"/>
        <item x="1181"/>
        <item x="303"/>
        <item x="1044"/>
        <item x="2843"/>
        <item x="2974"/>
        <item x="2429"/>
        <item x="3047"/>
        <item x="1335"/>
        <item x="3070"/>
        <item x="529"/>
        <item x="2657"/>
        <item x="3364"/>
        <item x="2580"/>
        <item x="362"/>
        <item x="2619"/>
        <item x="1950"/>
        <item x="1631"/>
        <item x="863"/>
        <item x="709"/>
        <item x="1320"/>
        <item x="867"/>
        <item x="1812"/>
        <item x="2451"/>
        <item x="478"/>
        <item x="3018"/>
        <item x="1964"/>
        <item x="712"/>
        <item x="3124"/>
        <item x="2578"/>
        <item x="310"/>
        <item x="440"/>
        <item x="962"/>
        <item x="676"/>
        <item x="3012"/>
        <item x="2891"/>
        <item x="2756"/>
        <item x="1043"/>
        <item x="1690"/>
        <item x="3095"/>
        <item x="2732"/>
        <item x="1747"/>
        <item x="3097"/>
        <item x="3355"/>
        <item x="1433"/>
        <item x="1756"/>
        <item x="302"/>
        <item x="1622"/>
        <item x="861"/>
        <item x="1824"/>
        <item x="1334"/>
        <item x="2715"/>
        <item x="2825"/>
        <item x="3228"/>
        <item x="236"/>
        <item x="342"/>
        <item x="3014"/>
        <item x="2391"/>
        <item x="523"/>
        <item x="3122"/>
        <item x="2339"/>
        <item x="1019"/>
        <item x="3314"/>
        <item x="1102"/>
        <item x="1545"/>
        <item x="2864"/>
        <item x="2553"/>
        <item x="1987"/>
        <item x="23"/>
        <item x="2160"/>
        <item x="2047"/>
        <item x="1595"/>
        <item x="1028"/>
        <item x="3241"/>
        <item x="2486"/>
        <item x="1054"/>
        <item x="3037"/>
        <item x="995"/>
        <item x="1621"/>
        <item x="1797"/>
        <item x="1349"/>
        <item x="754"/>
        <item x="3050"/>
        <item x="541"/>
        <item x="1655"/>
        <item x="692"/>
        <item x="689"/>
        <item x="3303"/>
        <item x="1251"/>
        <item x="1653"/>
        <item x="3345"/>
        <item x="2608"/>
        <item x="2232"/>
        <item x="4"/>
        <item x="501"/>
        <item x="2314"/>
        <item x="1159"/>
        <item x="871"/>
        <item x="788"/>
        <item x="2624"/>
        <item x="2136"/>
        <item x="352"/>
        <item x="3417"/>
        <item x="485"/>
        <item x="2094"/>
        <item x="1921"/>
        <item x="3444"/>
        <item x="1366"/>
        <item x="1761"/>
        <item x="1716"/>
        <item x="1779"/>
        <item x="682"/>
        <item x="1386"/>
        <item x="2590"/>
        <item x="1749"/>
        <item x="3432"/>
        <item x="2985"/>
        <item x="2526"/>
        <item x="1230"/>
        <item x="3061"/>
        <item x="1480"/>
        <item x="3190"/>
        <item x="1869"/>
        <item x="2859"/>
        <item x="2115"/>
        <item x="1695"/>
        <item x="311"/>
        <item x="2146"/>
        <item x="2870"/>
        <item x="3317"/>
        <item x="896"/>
        <item x="2145"/>
        <item x="365"/>
        <item x="993"/>
        <item x="1942"/>
        <item x="776"/>
        <item x="916"/>
        <item x="2315"/>
        <item x="2924"/>
        <item x="1616"/>
        <item x="1261"/>
        <item x="1574"/>
        <item x="1372"/>
        <item x="165"/>
        <item x="3093"/>
        <item x="1031"/>
        <item x="1846"/>
        <item x="746"/>
        <item x="2903"/>
        <item x="3182"/>
        <item x="922"/>
        <item x="2016"/>
        <item x="3118"/>
        <item x="497"/>
        <item x="3075"/>
        <item x="684"/>
        <item x="88"/>
        <item x="1305"/>
        <item x="627"/>
        <item x="1844"/>
        <item x="1284"/>
        <item x="484"/>
        <item x="2529"/>
        <item x="1623"/>
        <item x="1743"/>
        <item x="961"/>
        <item x="924"/>
        <item x="564"/>
        <item x="1798"/>
        <item x="2516"/>
        <item x="3197"/>
        <item x="1311"/>
        <item x="1661"/>
        <item x="219"/>
        <item x="1675"/>
        <item x="843"/>
        <item x="2755"/>
        <item x="3313"/>
        <item x="926"/>
        <item x="2606"/>
        <item x="3451"/>
        <item x="1898"/>
        <item x="2970"/>
        <item x="2070"/>
        <item x="622"/>
        <item x="582"/>
        <item x="911"/>
        <item x="328"/>
        <item x="2400"/>
        <item x="1863"/>
        <item x="2357"/>
        <item x="773"/>
        <item x="2858"/>
        <item x="337"/>
        <item x="2133"/>
        <item x="281"/>
        <item x="2490"/>
        <item x="3393"/>
        <item x="240"/>
        <item x="2634"/>
        <item x="1272"/>
        <item x="1554"/>
        <item x="1442"/>
        <item x="1680"/>
        <item x="293"/>
        <item x="1096"/>
        <item x="2684"/>
        <item x="247"/>
        <item x="3311"/>
        <item x="3024"/>
        <item x="239"/>
        <item x="1058"/>
        <item x="264"/>
        <item x="2503"/>
        <item x="862"/>
        <item x="878"/>
        <item x="1107"/>
        <item x="2100"/>
        <item x="25"/>
        <item x="2485"/>
        <item x="2149"/>
        <item x="2359"/>
        <item x="1857"/>
        <item x="3481"/>
        <item x="1118"/>
        <item x="1270"/>
        <item x="635"/>
        <item x="2546"/>
        <item x="2230"/>
        <item x="295"/>
        <item x="681"/>
        <item x="999"/>
        <item x="3156"/>
        <item x="2208"/>
        <item x="3494"/>
        <item x="731"/>
        <item x="1625"/>
        <item x="628"/>
        <item x="1836"/>
        <item x="1533"/>
        <item x="164"/>
        <item x="374"/>
        <item x="2069"/>
        <item x="1794"/>
        <item x="1045"/>
        <item x="923"/>
        <item x="2370"/>
        <item x="581"/>
        <item x="250"/>
        <item x="2395"/>
        <item x="2594"/>
        <item x="12"/>
        <item x="2872"/>
        <item x="2839"/>
        <item x="51"/>
        <item x="1785"/>
        <item x="1210"/>
        <item x="2118"/>
        <item x="889"/>
        <item x="2646"/>
        <item x="2380"/>
        <item x="505"/>
        <item x="2165"/>
        <item x="1180"/>
        <item x="153"/>
        <item x="3161"/>
        <item x="723"/>
        <item x="283"/>
        <item x="2441"/>
        <item x="3051"/>
        <item x="1897"/>
        <item x="2750"/>
        <item x="2709"/>
        <item x="1257"/>
        <item x="1139"/>
        <item x="133"/>
        <item x="701"/>
        <item x="198"/>
        <item x="3446"/>
        <item x="2438"/>
        <item x="279"/>
        <item x="774"/>
        <item x="1783"/>
        <item x="511"/>
        <item x="2196"/>
        <item x="2743"/>
        <item x="2363"/>
        <item x="1172"/>
        <item x="2259"/>
        <item x="3106"/>
        <item x="832"/>
        <item x="2193"/>
        <item x="1875"/>
        <item x="2621"/>
        <item x="1932"/>
        <item x="2930"/>
        <item x="357"/>
        <item x="309"/>
        <item x="1704"/>
        <item x="257"/>
        <item x="2393"/>
        <item x="56"/>
        <item x="3055"/>
        <item x="791"/>
        <item x="845"/>
        <item x="3486"/>
        <item x="29"/>
        <item x="733"/>
        <item x="1498"/>
        <item x="2113"/>
        <item x="1529"/>
        <item x="1611"/>
        <item x="507"/>
        <item x="16"/>
        <item x="1454"/>
        <item x="407"/>
        <item x="2204"/>
        <item x="2873"/>
        <item x="1029"/>
        <item x="1458"/>
        <item x="1907"/>
        <item x="1071"/>
        <item x="3374"/>
        <item x="2168"/>
        <item x="2075"/>
        <item x="338"/>
        <item x="2285"/>
        <item x="3308"/>
        <item x="1313"/>
        <item x="398"/>
        <item x="19"/>
        <item x="2751"/>
        <item x="2050"/>
        <item x="2961"/>
        <item x="2130"/>
        <item x="1998"/>
        <item x="296"/>
        <item x="2796"/>
        <item x="549"/>
        <item x="93"/>
        <item x="904"/>
        <item x="2192"/>
        <item x="122"/>
        <item x="2798"/>
        <item x="372"/>
        <item x="2947"/>
        <item x="2906"/>
        <item x="1671"/>
        <item x="1410"/>
        <item x="1815"/>
        <item x="2935"/>
        <item x="3334"/>
        <item x="2455"/>
        <item x="504"/>
        <item x="3220"/>
        <item x="3337"/>
        <item x="1546"/>
        <item x="1596"/>
        <item x="651"/>
        <item x="3449"/>
        <item x="169"/>
        <item x="2893"/>
        <item x="2009"/>
        <item x="1514"/>
        <item x="1017"/>
        <item x="538"/>
        <item x="1033"/>
        <item x="1156"/>
        <item x="2737"/>
        <item x="1552"/>
        <item x="879"/>
        <item x="3419"/>
        <item x="779"/>
        <item x="580"/>
        <item x="1995"/>
        <item x="2581"/>
        <item x="1296"/>
        <item x="1137"/>
        <item x="1387"/>
        <item x="596"/>
        <item x="375"/>
        <item x="2577"/>
        <item x="2279"/>
        <item x="1368"/>
        <item x="846"/>
        <item x="494"/>
        <item x="2169"/>
        <item x="3223"/>
        <item x="3149"/>
        <item x="3028"/>
        <item x="2680"/>
        <item x="562"/>
        <item x="920"/>
        <item x="2698"/>
        <item x="3467"/>
        <item x="1871"/>
        <item x="2829"/>
        <item x="1959"/>
        <item x="1131"/>
        <item x="106"/>
        <item x="1727"/>
        <item x="2037"/>
        <item x="611"/>
        <item x="1816"/>
        <item x="1831"/>
        <item x="1024"/>
        <item x="1437"/>
        <item x="2549"/>
        <item x="1829"/>
        <item x="1217"/>
        <item x="817"/>
        <item x="3346"/>
        <item x="2512"/>
        <item x="1221"/>
        <item x="3233"/>
        <item x="1866"/>
        <item x="1254"/>
        <item x="967"/>
        <item x="401"/>
        <item x="2234"/>
        <item x="1627"/>
        <item x="1827"/>
        <item x="1860"/>
        <item x="830"/>
        <item x="3029"/>
        <item x="982"/>
        <item x="1016"/>
        <item x="2928"/>
        <item x="1755"/>
        <item x="2571"/>
        <item x="2325"/>
        <item x="1594"/>
        <item x="2591"/>
        <item x="345"/>
        <item x="1289"/>
        <item x="2221"/>
        <item x="183"/>
        <item x="2812"/>
        <item x="1398"/>
        <item x="1579"/>
        <item x="436"/>
        <item x="2616"/>
        <item x="145"/>
        <item x="1213"/>
        <item x="2017"/>
        <item x="2811"/>
        <item x="1639"/>
        <item x="3321"/>
        <item x="3376"/>
        <item x="1171"/>
        <item x="775"/>
        <item x="2191"/>
        <item x="1482"/>
        <item x="299"/>
        <item x="2888"/>
        <item x="3117"/>
        <item x="1177"/>
        <item x="3142"/>
        <item x="2561"/>
        <item x="2345"/>
        <item x="1109"/>
        <item x="3454"/>
        <item x="874"/>
        <item x="3009"/>
        <item x="2436"/>
        <item x="2394"/>
        <item x="1448"/>
        <item x="2253"/>
        <item x="2426"/>
        <item x="1218"/>
        <item x="1665"/>
        <item x="2385"/>
        <item x="1544"/>
        <item x="487"/>
        <item x="2329"/>
        <item x="3120"/>
        <item x="1182"/>
        <item x="1149"/>
        <item x="333"/>
        <item x="2304"/>
        <item x="818"/>
        <item x="2262"/>
        <item x="729"/>
        <item x="2320"/>
        <item x="1752"/>
        <item x="2226"/>
        <item x="2738"/>
        <item x="2495"/>
        <item x="3240"/>
        <item x="2001"/>
        <item x="943"/>
        <item x="3213"/>
        <item x="3452"/>
        <item x="2044"/>
        <item x="2542"/>
        <item x="3354"/>
        <item x="276"/>
        <item x="409"/>
        <item x="117"/>
        <item x="2990"/>
        <item x="649"/>
        <item x="2175"/>
        <item x="2235"/>
        <item x="1771"/>
        <item x="2727"/>
        <item x="890"/>
        <item x="1130"/>
        <item x="1547"/>
        <item x="35"/>
        <item x="1973"/>
        <item x="1555"/>
        <item x="2322"/>
        <item x="154"/>
        <item x="2453"/>
        <item x="2933"/>
        <item x="1355"/>
        <item x="211"/>
        <item x="2670"/>
        <item x="1500"/>
        <item x="244"/>
        <item x="2373"/>
        <item x="3320"/>
        <item x="1834"/>
        <item x="636"/>
        <item x="2913"/>
        <item x="1711"/>
        <item x="1065"/>
        <item x="1492"/>
        <item x="2483"/>
        <item x="837"/>
        <item x="3000"/>
        <item x="2114"/>
        <item x="74"/>
        <item x="63"/>
        <item x="2598"/>
        <item x="1322"/>
        <item x="2125"/>
        <item x="809"/>
        <item x="3489"/>
        <item x="2612"/>
        <item x="1290"/>
        <item x="49"/>
        <item x="2108"/>
        <item x="1091"/>
        <item x="3408"/>
        <item x="1701"/>
        <item x="1089"/>
        <item x="1079"/>
        <item x="2384"/>
        <item x="2841"/>
        <item x="227"/>
        <item x="1581"/>
        <item x="430"/>
        <item x="292"/>
        <item x="915"/>
        <item x="2099"/>
        <item x="1406"/>
        <item x="73"/>
        <item x="610"/>
        <item x="1040"/>
        <item x="1496"/>
        <item x="222"/>
        <item x="3131"/>
        <item x="2689"/>
        <item x="1262"/>
        <item x="3297"/>
        <item x="980"/>
        <item x="2245"/>
        <item x="658"/>
        <item x="2695"/>
        <item x="2522"/>
        <item x="2749"/>
        <item x="2879"/>
        <item x="2838"/>
        <item x="997"/>
        <item x="882"/>
        <item x="3479"/>
        <item x="2098"/>
        <item x="1191"/>
        <item x="1430"/>
        <item x="1185"/>
        <item x="3110"/>
        <item x="1518"/>
        <item x="1485"/>
        <item x="1920"/>
        <item x="1481"/>
        <item x="2523"/>
        <item x="2150"/>
        <item x="3066"/>
        <item x="728"/>
        <item x="226"/>
        <item x="3100"/>
        <item x="1003"/>
        <item x="2305"/>
        <item x="884"/>
        <item x="3484"/>
        <item x="1412"/>
        <item x="416"/>
        <item x="821"/>
        <item x="2620"/>
        <item x="823"/>
        <item x="2562"/>
        <item x="559"/>
        <item x="2210"/>
        <item x="43"/>
        <item x="1264"/>
        <item x="2086"/>
        <item x="1748"/>
        <item x="1006"/>
        <item x="52"/>
        <item x="427"/>
        <item x="2063"/>
        <item x="3058"/>
        <item x="1582"/>
        <item x="1662"/>
        <item x="1936"/>
        <item x="988"/>
        <item x="2788"/>
        <item x="368"/>
        <item x="1593"/>
        <item x="70"/>
        <item x="592"/>
        <item x="445"/>
        <item x="1144"/>
        <item x="857"/>
        <item x="3169"/>
        <item x="1977"/>
        <item x="260"/>
        <item x="2310"/>
        <item x="1840"/>
        <item x="2340"/>
        <item x="2161"/>
        <item x="2338"/>
        <item x="1085"/>
        <item x="173"/>
        <item x="40"/>
        <item x="1788"/>
        <item x="349"/>
        <item x="2265"/>
        <item x="2816"/>
        <item x="2052"/>
        <item x="2671"/>
        <item x="1209"/>
        <item x="314"/>
        <item x="2952"/>
        <item x="2776"/>
        <item x="1235"/>
        <item x="2058"/>
        <item x="554"/>
        <item x="2065"/>
        <item x="568"/>
        <item x="2875"/>
        <item x="3487"/>
        <item x="644"/>
        <item x="2311"/>
        <item x="3020"/>
        <item x="1236"/>
        <item x="3377"/>
        <item x="2303"/>
        <item x="2830"/>
        <item x="885"/>
        <item x="2302"/>
        <item x="1438"/>
        <item x="2129"/>
        <item x="2028"/>
        <item x="1624"/>
        <item x="1066"/>
        <item x="262"/>
        <item x="1969"/>
        <item x="2018"/>
        <item x="1760"/>
        <item x="235"/>
        <item x="2060"/>
        <item x="1930"/>
        <item x="2266"/>
        <item x="2250"/>
        <item x="1809"/>
        <item x="1934"/>
        <item x="1729"/>
        <item x="908"/>
        <item x="2343"/>
        <item x="3310"/>
        <item x="1801"/>
        <item x="1032"/>
        <item x="1399"/>
        <item x="2587"/>
        <item x="432"/>
        <item x="1285"/>
        <item x="193"/>
        <item x="583"/>
        <item x="3370"/>
        <item x="3448"/>
        <item x="393"/>
        <item x="1643"/>
        <item x="1358"/>
        <item x="2881"/>
        <item x="125"/>
        <item x="1757"/>
        <item x="470"/>
        <item x="1286"/>
        <item x="2468"/>
        <item x="1697"/>
        <item x="2294"/>
        <item x="3262"/>
        <item x="3094"/>
        <item x="2855"/>
        <item x="47"/>
        <item x="3350"/>
        <item x="3332"/>
        <item x="1090"/>
        <item x="2082"/>
        <item x="1814"/>
        <item x="2701"/>
        <item x="524"/>
        <item x="2144"/>
        <item x="1630"/>
        <item x="2053"/>
        <item x="95"/>
        <item x="545"/>
        <item x="220"/>
        <item x="1013"/>
        <item x="2586"/>
        <item x="1557"/>
        <item x="3180"/>
        <item x="1724"/>
        <item x="827"/>
        <item x="377"/>
        <item x="834"/>
        <item x="2096"/>
        <item x="1663"/>
        <item x="548"/>
        <item x="539"/>
        <item x="3357"/>
        <item x="2401"/>
        <item x="3046"/>
        <item x="2946"/>
        <item x="2032"/>
        <item x="1307"/>
        <item x="2725"/>
        <item x="187"/>
        <item x="536"/>
        <item x="2635"/>
        <item x="344"/>
        <item x="936"/>
        <item x="271"/>
        <item x="388"/>
        <item x="1315"/>
        <item x="1881"/>
        <item x="1415"/>
        <item x="623"/>
        <item x="2847"/>
        <item x="482"/>
        <item x="2223"/>
        <item x="1047"/>
        <item x="3443"/>
        <item x="1899"/>
        <item x="1890"/>
        <item x="972"/>
        <item x="2103"/>
        <item x="2411"/>
        <item x="2117"/>
        <item x="141"/>
        <item x="1250"/>
        <item x="1999"/>
        <item x="3243"/>
        <item x="1175"/>
        <item x="720"/>
        <item x="1020"/>
        <item x="1705"/>
        <item x="2685"/>
        <item x="537"/>
        <item x="741"/>
        <item x="2159"/>
        <item x="742"/>
        <item x="1993"/>
        <item x="848"/>
        <item x="703"/>
        <item x="2757"/>
        <item x="1474"/>
        <item x="2574"/>
        <item x="3011"/>
        <item x="1443"/>
        <item x="98"/>
        <item x="2538"/>
        <item x="1963"/>
        <item x="1228"/>
        <item x="3405"/>
        <item x="1957"/>
        <item x="2434"/>
        <item x="3428"/>
        <item x="1465"/>
        <item x="86"/>
        <item x="859"/>
        <item x="2477"/>
        <item x="3472"/>
        <item x="447"/>
        <item x="3073"/>
        <item x="2787"/>
        <item x="1375"/>
        <item x="2950"/>
        <item x="2198"/>
        <item x="1528"/>
        <item x="1234"/>
        <item x="2846"/>
        <item x="2313"/>
        <item x="835"/>
        <item x="1689"/>
        <item x="2971"/>
        <item x="343"/>
        <item x="2042"/>
        <item x="1268"/>
        <item x="605"/>
        <item x="2474"/>
        <item x="2137"/>
        <item x="2368"/>
        <item x="710"/>
        <item x="2458"/>
        <item x="2430"/>
        <item x="608"/>
        <item x="3023"/>
        <item x="2110"/>
        <item x="2912"/>
        <item x="158"/>
        <item x="322"/>
        <item x="2306"/>
        <item x="1687"/>
        <item x="1945"/>
        <item x="1062"/>
        <item x="699"/>
        <item x="2731"/>
        <item x="45"/>
        <item x="833"/>
        <item x="3153"/>
        <item x="892"/>
        <item x="85"/>
        <item x="947"/>
        <item x="1456"/>
        <item x="2945"/>
        <item x="928"/>
        <item x="2443"/>
        <item x="1640"/>
        <item x="2309"/>
        <item x="400"/>
        <item x="901"/>
        <item x="13"/>
        <item x="683"/>
        <item x="1584"/>
        <item x="461"/>
        <item x="1484"/>
        <item x="588"/>
        <item x="3353"/>
        <item x="3242"/>
        <item x="842"/>
        <item x="1807"/>
        <item x="1012"/>
        <item x="3488"/>
        <item x="618"/>
        <item x="11"/>
        <item x="810"/>
        <item x="2295"/>
        <item x="53"/>
        <item x="1914"/>
        <item x="2735"/>
        <item x="3265"/>
        <item x="294"/>
        <item x="493"/>
        <item x="1439"/>
        <item x="2997"/>
        <item x="1037"/>
        <item x="716"/>
        <item x="3384"/>
        <item x="2767"/>
        <item x="1462"/>
        <item x="3356"/>
        <item x="1293"/>
        <item x="1742"/>
        <item x="1283"/>
        <item x="2691"/>
        <item x="181"/>
        <item x="2286"/>
        <item x="2510"/>
        <item x="751"/>
        <item x="437"/>
        <item x="2014"/>
        <item x="1166"/>
        <item x="2126"/>
        <item x="2827"/>
        <item x="2336"/>
        <item x="2898"/>
        <item x="3086"/>
        <item x="2151"/>
        <item x="760"/>
        <item x="2986"/>
        <item x="2569"/>
        <item x="1238"/>
        <item x="1005"/>
        <item x="28"/>
        <item x="3174"/>
        <item x="1225"/>
        <item x="2633"/>
        <item x="394"/>
        <item x="1042"/>
        <item x="324"/>
        <item x="2837"/>
        <item x="2123"/>
        <item x="3442"/>
        <item x="989"/>
        <item x="3373"/>
        <item x="1775"/>
        <item x="317"/>
        <item x="3151"/>
        <item x="76"/>
        <item x="2975"/>
        <item x="1901"/>
        <item x="1526"/>
        <item x="1093"/>
        <item x="2809"/>
        <item x="1202"/>
        <item x="2720"/>
        <item x="2392"/>
        <item x="2290"/>
        <item x="534"/>
        <item x="3482"/>
        <item x="452"/>
        <item x="1864"/>
        <item x="2904"/>
        <item x="711"/>
        <item x="1343"/>
        <item x="2399"/>
        <item x="2000"/>
        <item x="2958"/>
        <item x="2774"/>
        <item x="790"/>
        <item x="428"/>
        <item x="3258"/>
        <item x="2233"/>
        <item x="755"/>
        <item x="2617"/>
        <item x="3088"/>
        <item x="1507"/>
        <item x="777"/>
        <item x="367"/>
        <item x="2195"/>
        <item x="3468"/>
        <item x="1525"/>
        <item x="1135"/>
        <item x="2132"/>
        <item x="2890"/>
        <item x="953"/>
        <item x="3184"/>
        <item x="1744"/>
        <item x="2183"/>
        <item x="255"/>
        <item x="466"/>
        <item x="3251"/>
        <item x="1861"/>
        <item x="3172"/>
        <item x="2917"/>
        <item x="1132"/>
        <item x="3103"/>
        <item x="2478"/>
        <item x="1892"/>
        <item x="3267"/>
        <item x="1960"/>
        <item x="1796"/>
        <item x="1805"/>
        <item x="1709"/>
        <item x="2409"/>
        <item x="2417"/>
        <item x="2190"/>
        <item x="2638"/>
        <item x="2163"/>
        <item x="734"/>
        <item x="3194"/>
        <item x="2828"/>
        <item x="1186"/>
        <item x="3049"/>
        <item x="1551"/>
        <item x="473"/>
        <item x="976"/>
        <item x="2408"/>
        <item x="984"/>
        <item x="1984"/>
        <item x="767"/>
        <item x="2282"/>
        <item x="1751"/>
        <item x="2107"/>
        <item x="3493"/>
        <item x="1278"/>
        <item x="944"/>
        <item x="3385"/>
        <item x="1585"/>
        <item x="1626"/>
        <item x="72"/>
        <item x="2264"/>
        <item x="1578"/>
        <item x="369"/>
        <item x="3128"/>
        <item x="2814"/>
        <item x="2231"/>
        <item x="971"/>
        <item x="2964"/>
        <item x="331"/>
        <item x="680"/>
        <item x="1466"/>
        <item x="1162"/>
        <item x="2589"/>
        <item x="363"/>
        <item x="719"/>
        <item x="3036"/>
        <item x="2091"/>
        <item x="2643"/>
        <item x="1095"/>
        <item x="3304"/>
        <item x="1852"/>
        <item x="1803"/>
        <item x="3461"/>
        <item x="2480"/>
        <item x="301"/>
        <item x="613"/>
        <item x="1902"/>
        <item x="3283"/>
        <item x="1035"/>
        <item x="3309"/>
        <item x="194"/>
        <item x="3436"/>
        <item x="2637"/>
        <item x="1510"/>
        <item x="858"/>
        <item x="2861"/>
        <item x="2544"/>
        <item x="1208"/>
        <item x="2330"/>
        <item x="3418"/>
        <item x="615"/>
        <item x="1561"/>
        <item x="667"/>
        <item x="491"/>
        <item x="753"/>
        <item x="87"/>
        <item x="798"/>
        <item x="3056"/>
        <item x="2022"/>
        <item x="266"/>
        <item x="840"/>
        <item x="894"/>
        <item x="3412"/>
        <item x="2467"/>
        <item x="1169"/>
        <item x="1981"/>
        <item x="3289"/>
        <item x="1710"/>
        <item x="2618"/>
        <item x="2944"/>
        <item x="1657"/>
        <item x="829"/>
        <item x="3204"/>
        <item x="1115"/>
        <item x="3465"/>
        <item x="3404"/>
        <item x="6"/>
        <item x="772"/>
        <item x="282"/>
        <item x="903"/>
        <item x="2507"/>
        <item x="1083"/>
        <item x="3019"/>
        <item x="2760"/>
        <item x="2389"/>
        <item x="371"/>
        <item x="1845"/>
        <item x="1889"/>
        <item x="1741"/>
        <item x="826"/>
        <item x="3235"/>
        <item x="913"/>
        <item x="2746"/>
        <item x="2135"/>
        <item x="131"/>
        <item x="2614"/>
        <item x="3301"/>
        <item x="2835"/>
        <item x="2020"/>
        <item x="2648"/>
        <item x="2723"/>
        <item x="1258"/>
        <item x="1804"/>
        <item x="197"/>
        <item x="2706"/>
        <item x="1076"/>
        <item x="230"/>
        <item x="67"/>
        <item x="1856"/>
        <item x="2548"/>
        <item x="2412"/>
        <item x="1269"/>
        <item x="3316"/>
        <item x="3325"/>
        <item x="508"/>
        <item x="443"/>
        <item x="721"/>
        <item x="1427"/>
        <item x="3276"/>
        <item x="1641"/>
        <item x="1100"/>
        <item x="2909"/>
        <item x="1818"/>
        <item x="1972"/>
        <item x="1517"/>
        <item x="3347"/>
        <item x="1720"/>
        <item x="1943"/>
        <item x="1519"/>
        <item x="3397"/>
        <item x="265"/>
        <item x="180"/>
        <item x="789"/>
        <item x="2267"/>
        <item x="38"/>
        <item x="1376"/>
        <item x="3041"/>
        <item x="876"/>
        <item x="1265"/>
        <item x="2283"/>
        <item x="977"/>
        <item x="2570"/>
        <item x="320"/>
        <item x="325"/>
        <item x="738"/>
        <item x="3138"/>
        <item x="456"/>
        <item x="1332"/>
        <item x="1360"/>
        <item x="3031"/>
        <item x="1354"/>
        <item x="1820"/>
        <item x="5"/>
        <item x="662"/>
        <item x="1868"/>
        <item x="3401"/>
        <item x="2611"/>
        <item x="126"/>
        <item x="609"/>
        <item x="2849"/>
        <item x="84"/>
        <item x="390"/>
        <item x="2768"/>
        <item x="455"/>
        <item x="813"/>
        <item x="1200"/>
        <item x="3490"/>
        <item x="601"/>
        <item x="217"/>
        <item x="1750"/>
        <item x="3192"/>
        <item x="3388"/>
        <item x="2119"/>
        <item x="2374"/>
        <item x="831"/>
        <item x="2984"/>
        <item x="278"/>
        <item x="2364"/>
        <item x="2476"/>
        <item x="3060"/>
        <item x="1420"/>
        <item x="228"/>
        <item x="3189"/>
        <item x="873"/>
        <item x="1933"/>
        <item x="2293"/>
        <item x="2536"/>
        <item x="1397"/>
        <item x="1214"/>
        <item x="1060"/>
        <item x="1776"/>
        <item x="1886"/>
        <item x="1569"/>
        <item x="1173"/>
        <item x="2819"/>
        <item x="1053"/>
        <item x="2880"/>
        <item x="531"/>
        <item x="514"/>
        <item x="1428"/>
        <item x="1347"/>
        <item x="2026"/>
        <item x="3371"/>
        <item x="2607"/>
        <item x="2506"/>
        <item x="2360"/>
        <item x="3035"/>
        <item x="151"/>
        <item x="2197"/>
        <item x="3470"/>
        <item x="1030"/>
        <item x="1122"/>
        <item x="2674"/>
        <item x="2781"/>
        <item x="3413"/>
        <item x="2783"/>
        <item x="1669"/>
        <item x="1790"/>
        <item x="399"/>
        <item x="1061"/>
        <item x="604"/>
        <item x="1294"/>
        <item x="1216"/>
        <item x="2433"/>
        <item x="2452"/>
        <item x="18"/>
        <item x="2719"/>
        <item x="1610"/>
        <item x="102"/>
        <item x="1467"/>
        <item x="1249"/>
        <item x="2778"/>
        <item x="2260"/>
        <item x="2424"/>
        <item x="124"/>
        <item x="1469"/>
        <item x="631"/>
        <item x="186"/>
        <item x="3130"/>
        <item x="209"/>
        <item x="3424"/>
        <item x="2752"/>
        <item x="752"/>
        <item x="1953"/>
        <item x="1114"/>
        <item x="438"/>
        <item x="2033"/>
        <item x="2008"/>
        <item x="1116"/>
        <item x="616"/>
        <item x="2942"/>
        <item x="1133"/>
        <item x="275"/>
        <item x="2762"/>
        <item x="1026"/>
        <item x="3002"/>
        <item x="258"/>
        <item x="3005"/>
        <item x="1455"/>
        <item x="488"/>
        <item x="666"/>
        <item x="1263"/>
        <item x="360"/>
        <item x="500"/>
        <item x="2148"/>
        <item x="3173"/>
        <item x="3071"/>
        <item x="2653"/>
        <item x="2973"/>
        <item x="3349"/>
        <item x="1039"/>
        <item x="3218"/>
        <item x="307"/>
        <item x="3360"/>
        <item x="2240"/>
        <item x="2785"/>
        <item x="1475"/>
        <item x="1401"/>
        <item x="2652"/>
        <item x="68"/>
        <item x="839"/>
        <item x="856"/>
        <item x="3096"/>
        <item x="3318"/>
        <item x="2998"/>
        <item x="2342"/>
        <item x="1367"/>
        <item x="2714"/>
        <item x="1488"/>
        <item x="156"/>
        <item x="267"/>
        <item x="62"/>
        <item x="163"/>
        <item x="1170"/>
        <item x="1666"/>
        <item x="3113"/>
        <item x="229"/>
        <item x="1025"/>
        <item x="2784"/>
        <item x="925"/>
        <item x="2992"/>
        <item x="2808"/>
        <item x="3476"/>
        <item x="1532"/>
        <item x="694"/>
        <item x="1027"/>
        <item x="1413"/>
        <item x="2346"/>
        <item x="2093"/>
        <item x="2092"/>
        <item x="994"/>
        <item x="2288"/>
        <item x="1549"/>
        <item x="378"/>
        <item x="341"/>
        <item x="802"/>
        <item x="2284"/>
        <item x="1686"/>
        <item x="2927"/>
        <item x="1870"/>
        <item x="202"/>
        <item x="2199"/>
        <item x="3390"/>
        <item x="444"/>
        <item x="2595"/>
        <item x="1548"/>
        <item x="2915"/>
        <item x="1001"/>
        <item x="990"/>
        <item x="3239"/>
        <item x="3166"/>
        <item x="3253"/>
        <item x="3160"/>
        <item x="822"/>
        <item x="2868"/>
        <item x="2214"/>
        <item x="249"/>
        <item x="1583"/>
        <item x="958"/>
        <item x="1946"/>
        <item x="2687"/>
        <item x="1976"/>
        <item x="1893"/>
        <item x="1602"/>
        <item x="2024"/>
        <item x="761"/>
        <item x="1389"/>
        <item x="2564"/>
        <item x="32"/>
        <item x="1540"/>
        <item x="1419"/>
        <item x="109"/>
        <item x="598"/>
        <item x="3105"/>
        <item x="633"/>
        <item x="1416"/>
        <item x="329"/>
        <item x="998"/>
        <item x="2832"/>
        <item x="1703"/>
        <item x="3302"/>
        <item x="630"/>
        <item x="2448"/>
        <item x="674"/>
        <item x="2416"/>
        <item x="2365"/>
        <item x="796"/>
        <item x="3145"/>
        <item x="811"/>
        <item x="1308"/>
        <item x="2200"/>
        <item x="2676"/>
        <item x="1292"/>
        <item x="2156"/>
        <item x="97"/>
        <item x="2700"/>
        <item x="3445"/>
        <item x="170"/>
        <item x="1949"/>
        <item x="370"/>
        <item x="1721"/>
        <item x="747"/>
        <item x="2967"/>
        <item x="557"/>
        <item x="3229"/>
        <item x="2647"/>
        <item x="2649"/>
        <item x="1651"/>
        <item x="3437"/>
        <item x="99"/>
        <item x="177"/>
        <item x="2331"/>
        <item x="812"/>
        <item x="1082"/>
        <item x="2344"/>
        <item x="1646"/>
        <item x="900"/>
        <item x="2962"/>
        <item x="3007"/>
        <item x="1275"/>
        <item x="20"/>
        <item x="3027"/>
        <item x="3175"/>
        <item x="735"/>
        <item x="1055"/>
        <item x="2766"/>
        <item x="726"/>
        <item x="2162"/>
        <item x="2988"/>
        <item x="196"/>
        <item x="280"/>
        <item x="1664"/>
        <item x="3165"/>
        <item x="3129"/>
        <item x="2940"/>
        <item x="1503"/>
        <item x="3453"/>
        <item x="1499"/>
        <item x="3363"/>
        <item x="732"/>
        <item x="771"/>
        <item x="2494"/>
        <item x="3015"/>
        <item x="2840"/>
        <item x="678"/>
        <item x="3271"/>
        <item x="3033"/>
        <item x="1591"/>
        <item x="1822"/>
        <item x="910"/>
        <item x="480"/>
        <item x="1648"/>
        <item x="3186"/>
        <item x="1915"/>
        <item x="1007"/>
        <item x="2027"/>
        <item x="1570"/>
        <item x="3210"/>
        <item x="1707"/>
        <item x="3379"/>
        <item x="939"/>
        <item x="1279"/>
        <item x="691"/>
        <item x="3285"/>
        <item x="101"/>
        <item x="849"/>
        <item x="1799"/>
        <item x="1850"/>
        <item x="1765"/>
        <item x="3483"/>
        <item x="2167"/>
        <item x="543"/>
        <item x="797"/>
        <item x="31"/>
        <item x="1113"/>
        <item x="2625"/>
        <item x="2141"/>
        <item x="2560"/>
        <item x="756"/>
        <item x="553"/>
        <item x="2274"/>
        <item x="1536"/>
        <item x="3295"/>
        <item x="520"/>
        <item x="1521"/>
        <item x="782"/>
        <item x="1708"/>
        <item x="286"/>
        <item x="693"/>
        <item x="1295"/>
        <item x="256"/>
        <item x="469"/>
        <item x="883"/>
        <item x="3116"/>
        <item x="3154"/>
        <item x="1562"/>
        <item x="2761"/>
        <item x="544"/>
        <item x="1403"/>
        <item x="2579"/>
        <item x="1859"/>
        <item x="1333"/>
        <item x="1604"/>
        <item x="1966"/>
        <item x="2004"/>
        <item x="1146"/>
        <item x="3438"/>
        <item x="1157"/>
        <item x="2793"/>
        <item x="2722"/>
        <item x="2515"/>
        <item x="354"/>
        <item x="123"/>
        <item x="2333"/>
        <item x="418"/>
        <item x="3043"/>
        <item x="1819"/>
        <item x="3402"/>
        <item x="2323"/>
        <item x="2932"/>
        <item x="2665"/>
        <item x="2500"/>
        <item x="3164"/>
        <item x="530"/>
        <item x="686"/>
        <item x="854"/>
        <item x="3179"/>
        <item x="2801"/>
        <item x="2439"/>
        <item x="272"/>
        <item x="1956"/>
        <item x="2710"/>
        <item x="2718"/>
        <item x="3278"/>
        <item x="1918"/>
        <item x="3072"/>
        <item x="3411"/>
        <item x="589"/>
        <item x="650"/>
        <item x="713"/>
        <item x="2403"/>
        <item x="2326"/>
        <item x="402"/>
        <item x="2366"/>
        <item x="176"/>
        <item x="1522"/>
        <item x="233"/>
        <item x="2779"/>
        <item x="632"/>
        <item x="2335"/>
        <item x="3064"/>
        <item x="1580"/>
        <item x="3458"/>
        <item x="2427"/>
        <item x="594"/>
        <item x="841"/>
        <item x="54"/>
        <item x="2826"/>
        <item x="1996"/>
        <item x="2491"/>
        <item x="1948"/>
        <item x="2792"/>
        <item x="1300"/>
        <item x="640"/>
        <item x="1385"/>
        <item x="2929"/>
        <item x="927"/>
        <item x="2842"/>
        <item x="820"/>
        <item x="612"/>
        <item x="1780"/>
        <item x="2592"/>
        <item x="1638"/>
        <item x="2406"/>
        <item x="1887"/>
        <item x="1490"/>
        <item x="516"/>
        <item x="1940"/>
        <item x="576"/>
        <item x="2041"/>
        <item x="3409"/>
        <item x="1766"/>
        <item x="391"/>
        <item x="1431"/>
        <item x="3305"/>
        <item x="706"/>
        <item x="1613"/>
        <item x="1763"/>
        <item x="2733"/>
        <item x="3168"/>
        <item x="3266"/>
        <item x="638"/>
        <item x="2023"/>
        <item x="414"/>
        <item x="3381"/>
        <item x="3236"/>
        <item x="24"/>
        <item x="415"/>
        <item x="1789"/>
        <item x="3447"/>
        <item x="880"/>
        <item x="2316"/>
        <item x="679"/>
        <item x="2353"/>
        <item x="3119"/>
        <item x="2049"/>
        <item x="1524"/>
        <item x="1463"/>
        <item x="2257"/>
        <item x="2539"/>
        <item x="1994"/>
        <item x="3016"/>
        <item x="335"/>
        <item x="2682"/>
        <item x="1608"/>
        <item x="2742"/>
        <item x="783"/>
        <item x="1961"/>
        <item x="2818"/>
        <item x="603"/>
        <item x="914"/>
        <item x="1447"/>
        <item x="3269"/>
        <item x="238"/>
        <item x="300"/>
        <item x="547"/>
        <item x="246"/>
        <item x="1198"/>
        <item x="912"/>
        <item x="3013"/>
        <item x="1195"/>
        <item x="2440"/>
        <item x="3369"/>
        <item x="2249"/>
        <item x="1885"/>
        <item x="519"/>
        <item x="2528"/>
        <item x="2763"/>
        <item x="2677"/>
        <item x="1483"/>
        <item x="2771"/>
        <item x="2080"/>
        <item x="955"/>
        <item x="1572"/>
        <item x="2541"/>
        <item x="763"/>
        <item x="565"/>
        <item x="2953"/>
        <item x="231"/>
        <item x="888"/>
        <item x="2189"/>
        <item x="2679"/>
        <item x="2820"/>
        <item x="2444"/>
        <item x="743"/>
        <item x="668"/>
        <item x="1605"/>
        <item x="3382"/>
        <item x="705"/>
        <item x="824"/>
        <item x="1527"/>
        <item x="1323"/>
        <item x="26"/>
        <item x="2180"/>
        <item x="1733"/>
        <item x="489"/>
        <item x="3079"/>
        <item x="2703"/>
        <item x="2238"/>
        <item x="2712"/>
        <item x="2071"/>
        <item x="1451"/>
        <item x="2298"/>
        <item x="2289"/>
        <item x="2867"/>
        <item x="312"/>
        <item x="1266"/>
        <item x="2332"/>
        <item x="3134"/>
        <item x="780"/>
        <item x="64"/>
        <item x="3062"/>
        <item x="397"/>
        <item x="213"/>
        <item x="3307"/>
        <item x="1425"/>
        <item x="2521"/>
        <item x="2632"/>
        <item x="1880"/>
        <item x="2178"/>
        <item x="253"/>
        <item x="1714"/>
        <item x="2095"/>
        <item x="3456"/>
        <item x="1713"/>
        <item x="2077"/>
        <item x="502"/>
        <item x="528"/>
        <item x="1353"/>
        <item x="3439"/>
        <item x="804"/>
        <item x="3260"/>
        <item x="1123"/>
        <item x="1142"/>
        <item x="1255"/>
        <item x="2207"/>
        <item x="185"/>
        <item x="3021"/>
        <item x="1247"/>
        <item x="1873"/>
        <item x="3159"/>
        <item x="2482"/>
        <item x="2299"/>
        <item x="966"/>
        <item x="1194"/>
        <item x="1754"/>
        <item x="2465"/>
        <item x="1460"/>
        <item x="3068"/>
        <item x="2920"/>
        <item x="1325"/>
        <item x="1795"/>
        <item x="422"/>
        <item x="665"/>
        <item x="3112"/>
        <item x="1274"/>
        <item x="1777"/>
        <item x="1535"/>
        <item x="1393"/>
        <item x="3177"/>
        <item x="3323"/>
        <item x="2817"/>
        <item x="453"/>
        <item x="48"/>
        <item x="1184"/>
        <item x="1034"/>
        <item x="2101"/>
        <item x="251"/>
        <item x="2328"/>
        <item x="2770"/>
        <item x="1534"/>
        <item x="2396"/>
        <item x="36"/>
        <item x="3421"/>
        <item x="575"/>
        <item x="243"/>
        <item x="909"/>
        <item x="2922"/>
        <item x="1694"/>
        <item x="89"/>
        <item x="2600"/>
        <item x="2753"/>
        <item x="2402"/>
        <item x="3183"/>
        <item x="3176"/>
        <item x="2889"/>
        <item x="2585"/>
        <item x="949"/>
        <item x="2367"/>
        <item x="214"/>
        <item x="15"/>
        <item x="2194"/>
        <item x="57"/>
        <item x="2821"/>
        <item x="137"/>
        <item x="584"/>
        <item x="769"/>
        <item x="172"/>
        <item x="1739"/>
        <item x="2432"/>
        <item x="270"/>
        <item x="1512"/>
        <item x="1070"/>
        <item x="2704"/>
        <item x="932"/>
        <item x="3065"/>
        <item x="3209"/>
        <item x="2124"/>
        <item x="2857"/>
        <item x="319"/>
        <item x="2185"/>
        <item x="1543"/>
        <item x="334"/>
        <item x="475"/>
        <item x="1753"/>
        <item x="1002"/>
        <item x="1730"/>
        <item x="2005"/>
        <item x="964"/>
        <item x="65"/>
        <item x="1364"/>
        <item x="3191"/>
        <item x="2203"/>
        <item x="1781"/>
        <item x="2773"/>
        <item x="2955"/>
        <item x="2907"/>
        <item x="3170"/>
        <item x="111"/>
        <item x="2067"/>
        <item x="1450"/>
        <item x="1725"/>
        <item x="1446"/>
        <item x="945"/>
        <item x="2901"/>
        <item x="3083"/>
        <item x="3433"/>
        <item x="1392"/>
        <item x="1832"/>
        <item x="2803"/>
        <item x="1331"/>
        <item x="1151"/>
        <item x="3081"/>
        <item x="2489"/>
        <item x="1365"/>
        <item x="10"/>
        <item x="2470"/>
        <item x="435"/>
        <item x="1495"/>
        <item x="1817"/>
        <item x="3259"/>
        <item x="2741"/>
        <item x="1520"/>
        <item x="2711"/>
        <item x="9"/>
        <item x="532"/>
        <item x="3425"/>
        <item x="1011"/>
        <item x="2090"/>
        <item x="1010"/>
        <item x="2911"/>
        <item x="2201"/>
        <item x="1904"/>
        <item x="316"/>
        <item x="353"/>
        <item x="1176"/>
        <item x="82"/>
        <item x="2900"/>
        <item x="2923"/>
        <item x="2914"/>
        <item x="2661"/>
        <item x="2425"/>
        <item x="2410"/>
        <item x="1303"/>
        <item x="1099"/>
        <item x="3114"/>
        <item x="569"/>
        <item x="2931"/>
        <item x="429"/>
        <item x="147"/>
        <item x="3085"/>
        <item x="515"/>
        <item x="1080"/>
        <item x="2666"/>
        <item x="3230"/>
        <item x="1537"/>
        <item x="2296"/>
        <item x="77"/>
        <item x="1633"/>
        <item x="3261"/>
        <item x="350"/>
        <item x="1400"/>
        <item x="419"/>
        <item x="2596"/>
        <item x="2413"/>
        <item x="987"/>
        <item x="2780"/>
        <item x="3395"/>
        <item x="1614"/>
        <item x="1769"/>
        <item x="886"/>
        <item x="8"/>
        <item x="1337"/>
        <item x="1962"/>
        <item x="3221"/>
        <item x="91"/>
        <item x="2759"/>
        <item x="2236"/>
        <item x="1326"/>
        <item x="1143"/>
        <item x="784"/>
        <item x="1684"/>
        <item x="3092"/>
        <item x="625"/>
        <item x="2642"/>
        <item x="1390"/>
        <item x="620"/>
        <item x="1589"/>
        <item x="204"/>
        <item x="2629"/>
        <item x="405"/>
        <item x="781"/>
        <item x="2143"/>
        <item x="205"/>
        <item x="1851"/>
        <item x="1590"/>
        <item x="1452"/>
        <item x="1576"/>
        <item x="1201"/>
        <item x="2057"/>
        <item x="2660"/>
        <item x="2140"/>
        <item x="108"/>
        <item x="566"/>
        <item x="199"/>
        <item x="1117"/>
        <item x="1329"/>
        <item x="465"/>
        <item x="1197"/>
        <item x="2381"/>
        <item x="952"/>
        <item x="1843"/>
        <item x="2242"/>
        <item x="3455"/>
        <item x="917"/>
        <item x="2083"/>
        <item x="3196"/>
        <item x="3328"/>
        <item x="3264"/>
        <item x="1239"/>
        <item x="602"/>
        <item x="1429"/>
        <item x="2449"/>
        <item x="2886"/>
        <item x="7"/>
        <item x="3469"/>
        <item x="1371"/>
        <item x="1927"/>
        <item x="2531"/>
        <item x="2269"/>
        <item x="585"/>
        <item x="1487"/>
        <item x="715"/>
        <item x="1531"/>
        <item x="2450"/>
        <item x="2995"/>
        <item x="3292"/>
        <item x="1421"/>
        <item x="2481"/>
        <item x="2291"/>
        <item x="3254"/>
        <item x="533"/>
        <item x="868"/>
        <item x="1207"/>
        <item x="1649"/>
        <item x="3158"/>
        <item x="1183"/>
        <item x="1928"/>
        <item x="2256"/>
        <item x="1377"/>
        <item x="385"/>
        <item x="2301"/>
        <item x="3495"/>
        <item x="3270"/>
        <item x="3331"/>
        <item x="2728"/>
        <item x="3206"/>
        <item x="3326"/>
        <item x="996"/>
        <item x="2475"/>
        <item x="590"/>
        <item x="1672"/>
        <item x="2772"/>
        <item x="223"/>
        <item x="1916"/>
        <item x="2854"/>
        <item x="546"/>
        <item x="403"/>
        <item x="2862"/>
        <item x="1204"/>
        <item x="3216"/>
        <item x="2951"/>
        <item x="1947"/>
        <item x="634"/>
        <item x="2623"/>
        <item x="1158"/>
        <item x="2206"/>
        <item x="2535"/>
        <item x="268"/>
        <item x="2261"/>
        <item x="786"/>
        <item x="2558"/>
        <item x="3188"/>
        <item x="762"/>
        <item x="225"/>
        <item x="2372"/>
        <item x="1612"/>
        <item x="1167"/>
        <item x="3327"/>
        <item x="1550"/>
        <item x="1348"/>
        <item x="1925"/>
        <item x="1888"/>
        <item x="3099"/>
        <item x="2188"/>
        <item x="2537"/>
        <item x="2656"/>
        <item x="2799"/>
        <item x="1126"/>
        <item x="898"/>
        <item x="306"/>
        <item x="3359"/>
        <item x="1833"/>
        <item x="1813"/>
        <item x="844"/>
        <item x="850"/>
        <item x="2823"/>
        <item x="2079"/>
        <item x="1702"/>
        <item x="2496"/>
        <item x="2258"/>
        <item x="78"/>
        <item x="2351"/>
        <item x="1330"/>
        <item x="2172"/>
        <item x="2460"/>
        <item x="3026"/>
        <item x="2171"/>
        <item x="838"/>
        <item x="3155"/>
        <item x="3195"/>
        <item x="2573"/>
        <item x="2885"/>
        <item x="1696"/>
        <item x="959"/>
        <item x="3351"/>
        <item x="499"/>
        <item x="881"/>
        <item x="44"/>
        <item x="1243"/>
        <item x="2599"/>
        <item x="572"/>
        <item x="2215"/>
        <item x="578"/>
        <item x="1345"/>
        <item x="2038"/>
        <item x="3200"/>
        <item x="2051"/>
        <item x="1374"/>
        <item x="130"/>
        <item x="836"/>
        <item x="2899"/>
        <item x="2319"/>
        <item x="3315"/>
        <item x="960"/>
        <item x="361"/>
        <item x="2628"/>
        <item x="3054"/>
        <item x="14"/>
        <item x="600"/>
        <item x="2397"/>
        <item x="2976"/>
        <item x="1985"/>
        <item x="1688"/>
        <item x="1668"/>
        <item x="2488"/>
        <item x="3225"/>
        <item x="919"/>
        <item x="653"/>
        <item x="3205"/>
        <item x="1939"/>
        <item x="2128"/>
        <item x="424"/>
        <item x="1302"/>
        <item x="1008"/>
        <item x="1922"/>
        <item x="2174"/>
        <item x="1434"/>
        <item x="3237"/>
        <item x="3157"/>
        <item x="2999"/>
        <item x="2534"/>
        <item x="1489"/>
        <item x="2530"/>
        <item x="957"/>
        <item x="3475"/>
        <item x="2445"/>
        <item x="3329"/>
        <item x="2609"/>
        <item x="224"/>
        <item x="1737"/>
        <item x="3306"/>
        <item x="1351"/>
        <item x="1734"/>
        <item x="518"/>
        <item x="3435"/>
        <item x="1068"/>
        <item x="2002"/>
        <item x="619"/>
        <item x="3217"/>
        <item x="2186"/>
        <item x="376"/>
        <item x="1629"/>
        <item x="3387"/>
        <item x="3127"/>
        <item x="2239"/>
        <item x="3226"/>
        <item x="807"/>
        <item x="142"/>
        <item x="1129"/>
        <item x="140"/>
        <item x="340"/>
        <item x="2686"/>
        <item x="1299"/>
        <item x="1049"/>
        <item x="332"/>
        <item x="2794"/>
        <item x="2983"/>
        <item x="1677"/>
        <item x="3076"/>
        <item x="2102"/>
        <item x="2034"/>
        <item x="2056"/>
        <item x="2081"/>
        <item x="3198"/>
        <item x="1023"/>
        <item x="421"/>
        <item x="2989"/>
        <item x="2519"/>
        <item x="1378"/>
        <item x="481"/>
        <item x="2565"/>
        <item x="655"/>
        <item x="1693"/>
        <item x="1767"/>
        <item x="3460"/>
        <item x="595"/>
        <item x="1862"/>
        <item x="1935"/>
        <item x="707"/>
        <item x="2908"/>
        <item x="3167"/>
        <item x="2739"/>
        <item x="1394"/>
        <item x="2626"/>
        <item x="1241"/>
        <item x="1992"/>
        <item x="3450"/>
        <item x="933"/>
        <item x="2377"/>
        <item x="42"/>
        <item x="434"/>
        <item x="1903"/>
        <item x="2088"/>
        <item x="182"/>
        <item x="3040"/>
        <item x="33"/>
        <item x="2229"/>
        <item x="1937"/>
        <item x="847"/>
        <item x="298"/>
        <item x="1782"/>
        <item x="1923"/>
        <item x="2349"/>
        <item x="661"/>
        <item x="739"/>
        <item x="2959"/>
        <item x="3474"/>
        <item x="2473"/>
        <item x="1161"/>
        <item x="190"/>
        <item x="347"/>
        <item x="1192"/>
        <item x="3087"/>
        <item x="2533"/>
        <item x="2405"/>
        <item x="3410"/>
        <item x="2926"/>
        <item x="3338"/>
        <item x="1878"/>
        <item x="2281"/>
        <item x="641"/>
        <item x="203"/>
        <item x="2369"/>
        <item x="2170"/>
        <item x="2897"/>
        <item x="1064"/>
        <item x="718"/>
        <item x="1673"/>
        <item x="3416"/>
        <item x="1155"/>
        <item x="1606"/>
        <item x="1449"/>
        <item x="2116"/>
        <item x="3335"/>
        <item x="2834"/>
        <item x="778"/>
        <item x="3407"/>
        <item x="1057"/>
        <item x="3471"/>
        <item x="146"/>
        <item x="1905"/>
        <item x="1497"/>
        <item x="2866"/>
        <item x="2456"/>
        <item x="2268"/>
        <item x="446"/>
        <item x="1838"/>
        <item x="2734"/>
        <item x="2376"/>
        <item x="2307"/>
        <item x="2583"/>
        <item x="599"/>
        <item x="2247"/>
        <item x="3372"/>
        <item x="931"/>
        <item x="3365"/>
        <item x="1632"/>
        <item x="2726"/>
        <item x="1341"/>
        <item x="2371"/>
        <item x="3245"/>
        <item x="2627"/>
        <item x="3171"/>
        <item x="3010"/>
        <item x="647"/>
        <item x="2105"/>
        <item x="313"/>
        <item x="815"/>
        <item x="1015"/>
        <item x="2602"/>
        <item x="1187"/>
        <item x="1119"/>
        <item x="567"/>
        <item x="1479"/>
        <item x="2876"/>
        <item x="704"/>
        <item x="1174"/>
        <item x="472"/>
        <item x="654"/>
        <item x="1872"/>
        <item x="152"/>
        <item x="800"/>
        <item x="552"/>
        <item x="1344"/>
        <item x="2925"/>
        <item x="413"/>
        <item x="1074"/>
        <item x="2379"/>
        <item x="1078"/>
        <item x="1682"/>
        <item x="1223"/>
        <item x="210"/>
        <item x="1541"/>
        <item x="2131"/>
        <item x="1778"/>
        <item x="2758"/>
        <item x="2334"/>
        <item x="1567"/>
        <item x="1685"/>
        <item x="2865"/>
        <item x="730"/>
        <item x="1988"/>
        <item x="1471"/>
        <item x="1980"/>
        <item x="1941"/>
        <item x="3215"/>
        <item x="3275"/>
        <item x="2730"/>
        <item x="503"/>
        <item x="2076"/>
        <item x="423"/>
        <item x="3137"/>
        <item x="396"/>
        <item x="3102"/>
        <item x="2263"/>
        <item x="2166"/>
        <item x="1232"/>
        <item x="1038"/>
        <item x="799"/>
        <item x="1168"/>
        <item x="2651"/>
        <item x="2795"/>
        <item x="119"/>
        <item x="2209"/>
        <item x="851"/>
        <item x="2272"/>
        <item x="698"/>
        <item x="897"/>
        <item x="269"/>
        <item x="285"/>
        <item x="1461"/>
        <item x="3135"/>
        <item x="1493"/>
        <item x="860"/>
        <item x="3121"/>
        <item x="2064"/>
        <item x="426"/>
        <item x="2352"/>
        <item x="2447"/>
        <item x="1440"/>
        <item x="1227"/>
        <item x="758"/>
        <item x="1464"/>
        <item x="526"/>
        <item x="2015"/>
        <item x="1566"/>
        <item x="2112"/>
        <item x="2919"/>
        <item x="3136"/>
        <item x="877"/>
        <item x="1509"/>
        <item x="3330"/>
        <item x="221"/>
        <item x="853"/>
        <item x="1222"/>
        <item x="1477"/>
        <item x="2462"/>
        <item x="2421"/>
        <item x="985"/>
        <item x="2644"/>
        <item x="110"/>
        <item x="2892"/>
        <item x="2576"/>
        <item x="1086"/>
        <item x="866"/>
        <item x="1882"/>
        <item x="3042"/>
        <item x="2011"/>
        <item x="1304"/>
        <item x="3322"/>
        <item x="3080"/>
        <item x="3091"/>
        <item x="3383"/>
        <item x="727"/>
        <item x="2423"/>
        <item x="542"/>
        <item x="3280"/>
        <item x="2852"/>
        <item x="1287"/>
        <item x="1587"/>
        <item x="1768"/>
        <item x="477"/>
        <item x="114"/>
        <item x="1571"/>
        <item x="1991"/>
        <item x="1361"/>
        <item x="3232"/>
        <item x="1636"/>
        <item x="1867"/>
        <item x="2605"/>
        <item x="887"/>
        <item x="1530"/>
        <item x="1306"/>
        <item x="96"/>
        <item x="929"/>
        <item x="2228"/>
        <item x="1944"/>
        <item x="2740"/>
        <item x="2777"/>
        <item x="2748"/>
        <item x="1667"/>
        <item x="3378"/>
        <item x="129"/>
        <item x="1073"/>
        <item x="1620"/>
        <item x="2138"/>
        <item x="2572"/>
        <item x="1619"/>
        <item x="3008"/>
        <item x="2111"/>
        <item x="1444"/>
        <item x="614"/>
        <item x="2502"/>
        <item x="1141"/>
        <item x="587"/>
        <item x="2497"/>
        <item x="0"/>
        <item x="3415"/>
        <item x="1894"/>
        <item x="404"/>
        <item x="1759"/>
        <item x="3477"/>
        <item x="1772"/>
        <item x="1381"/>
        <item x="642"/>
        <item x="606"/>
        <item x="663"/>
        <item x="1539"/>
        <item x="458"/>
        <item x="2120"/>
        <item x="2348"/>
        <item x="420"/>
        <item x="1422"/>
        <item x="2179"/>
        <item x="2675"/>
        <item x="918"/>
        <item x="819"/>
        <item x="986"/>
        <item x="930"/>
        <item x="1246"/>
        <item x="855"/>
        <item x="2713"/>
        <item x="3185"/>
        <item x="433"/>
        <item x="1670"/>
        <item x="138"/>
        <item x="3426"/>
        <item x="579"/>
        <item x="336"/>
        <item x="2863"/>
        <item x="2"/>
        <item x="323"/>
        <item x="1356"/>
        <item x="808"/>
        <item x="3299"/>
        <item x="3459"/>
        <item x="2312"/>
        <item x="2949"/>
        <item x="2786"/>
        <item x="2559"/>
        <item x="1211"/>
        <item x="1318"/>
        <item x="448"/>
        <item x="2956"/>
        <item x="1891"/>
        <item x="3022"/>
        <item x="467"/>
        <item x="442"/>
        <item x="232"/>
        <item x="2775"/>
        <item x="2061"/>
        <item x="1407"/>
        <item x="1808"/>
        <item x="318"/>
        <item x="1384"/>
        <item x="3199"/>
        <item x="1553"/>
        <item x="1408"/>
        <item x="645"/>
        <item x="2568"/>
        <item x="2029"/>
        <item x="1699"/>
        <item x="3268"/>
        <item x="2668"/>
        <item x="315"/>
        <item x="1267"/>
        <item x="2062"/>
        <item x="3248"/>
        <item x="3123"/>
        <item x="2575"/>
        <item x="2212"/>
        <item x="1828"/>
        <item x="386"/>
        <item x="983"/>
        <item x="1837"/>
        <item x="2550"/>
        <item x="3219"/>
        <item x="1924"/>
        <item x="2390"/>
        <item x="1138"/>
        <item x="1774"/>
        <item x="2639"/>
        <item x="2220"/>
        <item x="483"/>
        <item x="1050"/>
        <item x="748"/>
        <item x="2972"/>
        <item x="3492"/>
        <item x="1735"/>
        <item x="2948"/>
        <item x="2822"/>
        <item x="2415"/>
        <item x="1958"/>
        <item x="946"/>
        <item x="2833"/>
        <item x="2127"/>
        <item x="2902"/>
        <item x="2142"/>
        <item x="2603"/>
        <item x="3491"/>
        <item x="2072"/>
        <item x="1125"/>
        <item x="2273"/>
        <item x="639"/>
        <item x="188"/>
        <item x="3207"/>
        <item x="1494"/>
        <item x="1259"/>
        <item x="2555"/>
        <item x="3222"/>
        <item x="2078"/>
        <item x="2673"/>
        <item x="450"/>
        <item x="950"/>
        <item x="1423"/>
        <item x="3341"/>
        <item x="643"/>
        <item x="571"/>
        <item x="3485"/>
        <item x="3274"/>
        <item x="2121"/>
        <item x="1954"/>
        <item x="2347"/>
        <item x="71"/>
        <item x="522"/>
        <item x="905"/>
        <item x="2850"/>
        <item x="2241"/>
        <item x="951"/>
        <item x="1847"/>
        <item x="3430"/>
        <item x="1281"/>
        <item x="2527"/>
        <item x="1965"/>
        <item x="2552"/>
        <item x="1154"/>
        <item x="155"/>
        <item x="3238"/>
        <item x="1103"/>
        <item x="805"/>
        <item x="143"/>
        <item x="3293"/>
        <item x="671"/>
        <item x="1955"/>
        <item x="597"/>
        <item x="2275"/>
        <item x="1644"/>
        <item x="2543"/>
        <item x="2007"/>
        <item x="1906"/>
        <item x="3257"/>
        <item x="1559"/>
        <item x="1826"/>
        <item x="2604"/>
        <item x="2939"/>
        <item x="2615"/>
        <item x="1273"/>
        <item x="1106"/>
        <item x="2509"/>
        <item x="2036"/>
        <item x="2993"/>
        <item x="1841"/>
        <item x="3394"/>
        <item x="702"/>
        <item x="2554"/>
        <item x="561"/>
        <item x="1628"/>
        <item x="563"/>
        <item x="1706"/>
        <item x="2877"/>
        <item x="1240"/>
        <item x="290"/>
        <item x="1723"/>
        <item x="2982"/>
        <item x="1683"/>
        <item x="1405"/>
        <item x="1758"/>
        <item x="1224"/>
        <item x="2663"/>
        <item x="2378"/>
        <item x="1839"/>
        <item x="382"/>
        <item x="1426"/>
        <item x="690"/>
        <item x="1952"/>
        <item x="736"/>
        <item x="3427"/>
        <item x="3034"/>
        <item x="2404"/>
        <item x="750"/>
        <item x="2613"/>
        <item x="3368"/>
        <item x="969"/>
        <item x="3256"/>
        <item x="1674"/>
        <item x="1359"/>
        <item x="449"/>
        <item x="1282"/>
        <item x="2276"/>
        <item x="1215"/>
        <item x="1715"/>
        <item x="3279"/>
        <item x="132"/>
        <item x="2856"/>
        <item x="2556"/>
        <item x="459"/>
        <item x="1511"/>
        <item x="1404"/>
        <item x="1601"/>
        <item x="3227"/>
        <item x="1229"/>
        <item x="759"/>
        <item x="2013"/>
        <item x="1051"/>
        <item x="1884"/>
        <item x="2878"/>
        <item x="3380"/>
        <item x="3339"/>
        <item x="803"/>
        <item x="1291"/>
        <item x="2021"/>
        <item x="787"/>
        <item x="1598"/>
        <item x="287"/>
        <item x="1912"/>
        <item x="305"/>
        <item x="1501"/>
        <item x="55"/>
        <item x="121"/>
        <item x="991"/>
        <item x="2844"/>
        <item x="3462"/>
        <item x="646"/>
        <item x="425"/>
        <item x="150"/>
        <item x="1791"/>
        <item x="1986"/>
        <item x="2025"/>
        <item x="3291"/>
        <item x="148"/>
        <item x="2764"/>
        <item x="2508"/>
        <item x="624"/>
        <item x="1830"/>
        <item x="3391"/>
        <item x="351"/>
        <item x="696"/>
        <item x="1982"/>
        <item x="3231"/>
        <item x="59"/>
        <item x="1876"/>
        <item x="2227"/>
        <item x="3139"/>
        <item x="3140"/>
        <item x="555"/>
        <item x="2721"/>
        <item x="725"/>
        <item x="79"/>
        <item x="1350"/>
        <item x="765"/>
        <item x="3244"/>
        <item x="3272"/>
        <item x="460"/>
        <item x="178"/>
        <item x="637"/>
        <item x="981"/>
        <item x="1120"/>
        <item x="2012"/>
        <item x="2479"/>
        <item x="2744"/>
        <item x="3422"/>
        <item x="3396"/>
        <item x="112"/>
        <item x="586"/>
        <item x="2045"/>
        <item x="2035"/>
        <item x="1388"/>
        <item x="1411"/>
        <item x="463"/>
        <item x="2669"/>
        <item x="2791"/>
        <item x="551"/>
        <item x="2459"/>
        <item x="1919"/>
        <item x="2407"/>
        <item x="2815"/>
        <item x="2831"/>
        <item x="2724"/>
        <item x="506"/>
        <item x="1164"/>
        <item x="1231"/>
        <item x="2692"/>
        <item x="2994"/>
        <item x="2678"/>
        <item x="1203"/>
        <item x="1327"/>
        <item x="120"/>
        <item x="3246"/>
        <item x="1048"/>
        <item x="1568"/>
        <item x="2222"/>
        <item x="1849"/>
        <item x="2936"/>
        <item x="794"/>
        <item x="1310"/>
        <item x="60"/>
        <item x="673"/>
        <item x="2896"/>
        <item x="1951"/>
        <item x="1352"/>
        <item x="157"/>
        <item x="2252"/>
        <item x="2765"/>
        <item x="1110"/>
        <item x="724"/>
        <item x="1810"/>
        <item x="2860"/>
        <item x="852"/>
        <item x="61"/>
        <item x="2957"/>
        <item x="1506"/>
        <item x="2745"/>
        <item x="3077"/>
        <item x="1219"/>
        <item x="973"/>
        <item x="2963"/>
        <item x="1565"/>
        <item x="167"/>
        <item x="2805"/>
        <item x="2484"/>
        <item x="2202"/>
        <item x="2134"/>
        <item x="3398"/>
        <item x="412"/>
        <item x="3048"/>
        <item x="2499"/>
        <item x="2010"/>
        <item x="2356"/>
        <item x="3367"/>
        <item x="1136"/>
        <item x="252"/>
        <item x="3340"/>
        <item x="1309"/>
        <item x="1597"/>
        <item x="215"/>
        <item x="2318"/>
        <item x="263"/>
        <item x="3203"/>
        <item x="2869"/>
        <item x="2650"/>
        <item x="1911"/>
        <item x="83"/>
        <item x="2271"/>
        <item x="1179"/>
        <item x="1098"/>
        <item x="737"/>
        <item x="2910"/>
        <item x="3247"/>
        <item x="118"/>
        <item x="2918"/>
        <item x="1362"/>
        <item x="2563"/>
        <item x="364"/>
        <item x="457"/>
        <item x="2551"/>
        <item x="3281"/>
        <item x="1802"/>
        <item x="2073"/>
        <item x="234"/>
        <item x="1573"/>
        <item x="2630"/>
        <item x="3211"/>
        <item x="3045"/>
        <item x="1502"/>
        <item x="245"/>
        <item x="935"/>
        <item x="968"/>
        <item x="261"/>
        <item x="2244"/>
        <item x="3214"/>
        <item x="700"/>
        <item x="3389"/>
        <item x="1363"/>
        <item x="1395"/>
        <item x="1457"/>
        <item x="1634"/>
        <item x="216"/>
        <item x="2754"/>
        <item x="1931"/>
        <item x="1357"/>
        <item x="3342"/>
        <item x="1560"/>
        <item x="1865"/>
        <item x="872"/>
        <item x="2968"/>
        <item x="2213"/>
        <item x="1656"/>
        <item x="2514"/>
        <item x="2324"/>
        <item x="166"/>
        <item x="1658"/>
        <item x="2584"/>
        <item x="408"/>
        <item x="159"/>
        <item x="3108"/>
        <item x="806"/>
        <item x="1301"/>
        <item x="1854"/>
        <item x="1021"/>
        <item x="2216"/>
        <item x="1968"/>
        <item x="1319"/>
        <item x="893"/>
        <item x="1792"/>
        <item x="464"/>
        <item x="648"/>
        <item x="2505"/>
        <item x="2254"/>
        <item x="3082"/>
        <item x="695"/>
        <item x="3255"/>
        <item x="1009"/>
        <item x="2292"/>
        <item x="1607"/>
        <item x="2181"/>
        <item x="2297"/>
        <item x="2681"/>
        <item x="2055"/>
        <item x="1108"/>
        <item x="1603"/>
        <item x="37"/>
        <item x="3252"/>
        <item x="479"/>
        <item x="2694"/>
        <item x="1975"/>
        <item x="1277"/>
        <item x="1124"/>
        <item x="2916"/>
        <item x="1248"/>
        <item x="34"/>
        <item x="2853"/>
        <item x="2237"/>
        <item x="1478"/>
        <item x="1491"/>
        <item x="495"/>
        <item x="2631"/>
        <item x="1189"/>
        <item x="1081"/>
        <item x="1092"/>
        <item x="535"/>
        <item x="970"/>
        <item x="358"/>
        <item x="2810"/>
        <item x="387"/>
        <item x="2225"/>
        <item x="2672"/>
        <item x="1786"/>
        <item x="1253"/>
        <item x="1056"/>
        <item x="3319"/>
        <item x="3300"/>
        <item x="3125"/>
        <item x="2469"/>
        <item x="1"/>
        <item x="792"/>
        <item x="2987"/>
        <item x="1617"/>
        <item x="490"/>
        <item x="3403"/>
        <item x="3250"/>
        <item x="2690"/>
        <item x="941"/>
        <item x="1681"/>
        <item x="1476"/>
        <item x="1538"/>
        <item x="136"/>
        <item x="2066"/>
        <item x="573"/>
        <item x="974"/>
        <item x="254"/>
        <item x="3001"/>
        <item x="2802"/>
        <item x="1618"/>
        <item x="2122"/>
        <item x="1883"/>
        <item x="2442"/>
        <item x="1252"/>
        <item x="899"/>
        <item x="2270"/>
        <item x="697"/>
        <item x="2807"/>
        <item x="1075"/>
        <item x="1728"/>
        <item x="207"/>
        <item x="525"/>
        <item x="1983"/>
        <item x="2487"/>
        <item x="3107"/>
        <item x="2769"/>
        <item x="3181"/>
        <item x="2662"/>
        <item x="660"/>
        <item x="2717"/>
        <item x="965"/>
        <item x="3362"/>
        <item x="2894"/>
        <item x="2054"/>
        <item x="1913"/>
        <item x="1396"/>
        <item x="1989"/>
        <item x="875"/>
        <item x="3053"/>
        <item x="2501"/>
        <item x="1732"/>
        <item x="1165"/>
        <item x="3104"/>
        <item x="2224"/>
        <item x="1424"/>
        <item x="134"/>
        <item x="1145"/>
        <item x="206"/>
        <item x="1233"/>
        <item x="1736"/>
        <item x="1719"/>
        <item x="21"/>
        <item x="3386"/>
        <item x="2205"/>
        <item x="291"/>
        <item x="189"/>
        <item x="2601"/>
        <item x="3193"/>
        <item x="80"/>
        <item x="540"/>
        <item x="3282"/>
        <item x="1635"/>
        <item x="1260"/>
        <item x="1679"/>
        <item x="1676"/>
        <item x="1770"/>
        <item x="1853"/>
        <item x="2654"/>
        <item x="1745"/>
        <item x="2622"/>
        <item x="1835"/>
        <item x="417"/>
        <item x="934"/>
        <item x="2003"/>
        <item x="3059"/>
        <item x="1276"/>
        <item x="3067"/>
        <item x="2362"/>
        <item x="1317"/>
        <item x="195"/>
        <item x="1793"/>
        <item x="2152"/>
        <item x="3162"/>
        <item x="764"/>
        <item x="1558"/>
        <item x="2361"/>
        <item x="2882"/>
        <item x="1244"/>
        <item x="289"/>
        <item x="2887"/>
        <item x="558"/>
        <item x="1823"/>
        <item x="652"/>
        <item x="3"/>
        <item x="2048"/>
        <item x="380"/>
        <item x="3115"/>
        <item x="1088"/>
        <item x="574"/>
        <item x="2493"/>
        <item x="717"/>
        <item x="1160"/>
        <item x="1592"/>
        <item x="2109"/>
        <item x="1470"/>
        <item x="2074"/>
        <item x="785"/>
        <item x="1212"/>
        <item x="509"/>
        <item x="2518"/>
        <item x="3084"/>
        <item x="383"/>
        <item x="3039"/>
        <item x="339"/>
        <item x="1926"/>
        <item x="2729"/>
        <item x="3038"/>
        <item x="3286"/>
        <item x="1036"/>
        <item x="2382"/>
        <item x="3052"/>
        <item x="2461"/>
        <item x="1435"/>
        <item x="1097"/>
        <item x="714"/>
        <item x="395"/>
        <item x="3057"/>
        <item x="2871"/>
        <item x="2039"/>
        <item x="1858"/>
        <item x="3224"/>
        <item x="1762"/>
        <item x="1206"/>
        <item x="2246"/>
        <item x="326"/>
        <item x="975"/>
        <item x="2640"/>
        <item x="1046"/>
        <item x="527"/>
        <item x="498"/>
        <item x="192"/>
        <item x="2243"/>
        <item x="3312"/>
        <item x="2960"/>
        <item x="607"/>
        <item x="3003"/>
        <item x="2419"/>
        <item x="1938"/>
        <item x="128"/>
        <item x="248"/>
        <item x="2511"/>
        <item x="1712"/>
        <item x="1190"/>
        <item x="2980"/>
        <item x="687"/>
        <item x="2358"/>
        <item x="3352"/>
        <item x="1650"/>
        <item x="139"/>
        <item x="1220"/>
        <item x="2789"/>
        <item x="1647"/>
        <item x="1855"/>
        <item x="1163"/>
        <item x="2387"/>
        <item x="1746"/>
        <item x="1312"/>
        <item x="2790"/>
        <item x="1383"/>
        <item x="2991"/>
        <item x="1178"/>
        <item x="2965"/>
        <item x="2139"/>
        <item x="770"/>
        <item x="3006"/>
        <item x="1052"/>
        <item x="2398"/>
        <item x="521"/>
        <item x="3361"/>
        <item x="486"/>
        <item x="1087"/>
        <item x="2043"/>
        <item x="3420"/>
        <item x="3333"/>
        <item x="2937"/>
        <item x="1909"/>
        <item x="577"/>
        <item x="1600"/>
        <item x="3434"/>
        <item x="3277"/>
        <item x="3147"/>
        <item x="1067"/>
        <item x="3348"/>
        <item x="3133"/>
        <item x="956"/>
        <item x="1615"/>
        <item x="3148"/>
        <item x="744"/>
        <item x="3423"/>
        <item x="241"/>
        <item x="1188"/>
        <item x="174"/>
        <item x="2300"/>
        <item x="2659"/>
        <item x="1148"/>
        <item x="2557"/>
        <item x="2520"/>
        <item x="1691"/>
        <item x="3464"/>
        <item x="1990"/>
        <item x="58"/>
        <item x="476"/>
        <item x="1226"/>
        <item x="1978"/>
        <item x="22"/>
        <item x="2504"/>
        <item x="462"/>
        <item x="3290"/>
        <item x="2524"/>
        <item x="3298"/>
        <item x="1825"/>
        <item x="212"/>
        <item x="2532"/>
        <item x="1414"/>
        <item x="659"/>
        <item x="2517"/>
        <item x="3288"/>
        <item x="389"/>
        <item x="356"/>
        <item x="359"/>
        <item x="2588"/>
        <item x="2934"/>
        <item x="208"/>
        <item x="348"/>
        <item x="2705"/>
        <item x="3343"/>
        <item x="81"/>
        <item x="870"/>
        <item x="1391"/>
        <item x="3344"/>
        <item x="2431"/>
        <item x="1717"/>
        <item x="593"/>
        <item x="902"/>
        <item x="1523"/>
        <item x="560"/>
        <item x="3440"/>
        <item x="2106"/>
        <item x="75"/>
        <item x="2597"/>
        <item x="179"/>
        <item x="828"/>
        <item x="2386"/>
        <item x="766"/>
        <item x="2800"/>
        <item x="869"/>
        <item x="2851"/>
        <item x="2848"/>
        <item x="2954"/>
        <item x="906"/>
        <item x="1660"/>
        <item x="1104"/>
        <item x="2641"/>
        <item x="1316"/>
        <item x="1245"/>
        <item x="1018"/>
        <item x="3208"/>
        <item x="92"/>
        <item x="1072"/>
        <item x="27"/>
        <item x="938"/>
        <item x="168"/>
        <item x="814"/>
        <item x="1077"/>
        <item x="1970"/>
        <item x="1373"/>
        <item x="39"/>
        <item x="677"/>
        <item x="201"/>
        <item x="2182"/>
        <item x="410"/>
        <item x="3202"/>
        <item x="1910"/>
        <item x="2277"/>
        <item x="90"/>
        <item x="2354"/>
        <item x="3098"/>
        <item x="2655"/>
        <item x="1645"/>
        <item x="392"/>
        <item x="2414"/>
        <item x="116"/>
        <item x="3089"/>
        <item x="3287"/>
        <item x="2996"/>
        <item x="1740"/>
        <item x="2251"/>
        <item x="1153"/>
        <item x="3063"/>
        <item x="471"/>
        <item x="2567"/>
        <item x="2454"/>
        <item x="3178"/>
        <item x="3473"/>
        <item x="1140"/>
        <item x="2388"/>
        <item x="2525"/>
        <item x="1908"/>
        <item x="1288"/>
        <item x="1112"/>
        <item x="1134"/>
        <item x="757"/>
        <item x="3392"/>
        <item x="2341"/>
        <item x="2418"/>
        <item x="3017"/>
        <item x="2797"/>
        <item x="50"/>
        <item x="1542"/>
        <item x="1256"/>
        <item x="2084"/>
        <item x="2217"/>
        <item x="406"/>
        <item x="570"/>
        <item x="191"/>
        <item x="1000"/>
        <item x="1877"/>
        <item x="2688"/>
        <item x="2422"/>
        <item x="2463"/>
        <item x="954"/>
        <item x="69"/>
        <item x="1997"/>
        <item x="496"/>
        <item x="3480"/>
        <item x="1678"/>
        <item x="1105"/>
        <item x="2943"/>
        <item x="2966"/>
        <item x="2158"/>
        <item x="2327"/>
        <item x="3141"/>
        <item x="144"/>
        <item x="1722"/>
        <item x="439"/>
        <item x="556"/>
        <item x="669"/>
        <item x="2350"/>
        <item x="103"/>
        <item x="3358"/>
        <item x="1787"/>
        <item x="1417"/>
        <item x="1280"/>
        <item x="2747"/>
        <item x="3069"/>
        <item x="2941"/>
        <item x="1564"/>
        <item x="2782"/>
        <item x="3366"/>
        <item x="3187"/>
        <item x="1242"/>
        <item x="1041"/>
        <item x="3249"/>
        <item x="127"/>
        <item x="1692"/>
        <item x="2498"/>
        <item x="1979"/>
        <item x="2087"/>
        <item x="2699"/>
        <item x="3284"/>
        <item x="1516"/>
        <item x="327"/>
        <item x="1974"/>
        <item x="3457"/>
        <item x="1127"/>
        <item x="3144"/>
        <item x="1432"/>
        <item x="1800"/>
        <item x="237"/>
        <item x="2068"/>
        <item x="284"/>
        <item x="2683"/>
        <item x="2702"/>
        <item x="1821"/>
        <item x="1196"/>
        <item x="1338"/>
        <item x="2147"/>
        <item x="1436"/>
        <item x="2173"/>
        <item x="1459"/>
        <item x="1237"/>
        <item x="2492"/>
        <item x="184"/>
        <item x="1700"/>
        <item x="3109"/>
        <item x="768"/>
        <item x="2874"/>
        <item x="1199"/>
        <item x="1445"/>
        <item x="685"/>
        <item x="1340"/>
        <item x="1314"/>
        <item x="2278"/>
        <item x="1409"/>
        <item x="355"/>
        <item x="1929"/>
        <item x="1575"/>
        <item x="2593"/>
        <item x="2437"/>
        <item x="1764"/>
        <item x="2255"/>
        <item x="864"/>
        <item x="1508"/>
        <item x="1967"/>
        <item x="3201"/>
        <item x="3030"/>
        <item x="749"/>
        <item x="2884"/>
        <item x="2693"/>
        <item x="2471"/>
        <item x="288"/>
        <item x="3414"/>
        <item x="1486"/>
        <item x="161"/>
        <item x="1297"/>
        <item x="2736"/>
        <item x="2716"/>
        <item x="745"/>
        <item x="2383"/>
        <item x="2184"/>
        <item x="1336"/>
        <item x="2804"/>
        <item x="3478"/>
        <item x="979"/>
        <item x="66"/>
        <item x="1324"/>
        <item x="1563"/>
        <item x="2006"/>
        <item x="2040"/>
        <item x="2085"/>
        <item x="2187"/>
        <item x="3431"/>
        <item x="2472"/>
        <item x="1441"/>
        <item x="218"/>
        <item x="2466"/>
        <item x="1895"/>
        <item x="1811"/>
        <item x="708"/>
        <item x="259"/>
        <item x="3273"/>
        <item x="441"/>
        <item x="1637"/>
        <item x="517"/>
        <item x="2696"/>
        <item x="2153"/>
        <item x="3399"/>
        <item x="3101"/>
        <item x="942"/>
        <item x="3375"/>
        <item x="865"/>
        <item x="411"/>
        <item x="1094"/>
        <item x="2287"/>
        <item x="175"/>
        <item x="1556"/>
        <item x="1152"/>
        <item x="688"/>
        <item x="617"/>
        <item x="3441"/>
        <item x="740"/>
        <item x="2969"/>
        <item x="512"/>
        <item x="3004"/>
        <item x="1609"/>
        <item x="3152"/>
        <item x="2030"/>
        <item x="2280"/>
        <item x="2464"/>
        <item x="304"/>
        <item x="2836"/>
        <item x="2097"/>
        <item x="1731"/>
        <item x="3406"/>
        <item x="963"/>
        <item x="46"/>
        <item x="793"/>
        <item x="1063"/>
        <item x="2824"/>
        <item x="1022"/>
        <item x="672"/>
        <item x="2355"/>
        <item x="2104"/>
        <item x="1380"/>
        <item x="3336"/>
        <item x="2154"/>
        <item x="626"/>
        <item x="2845"/>
        <item x="1453"/>
        <item x="379"/>
        <item x="1874"/>
        <item x="105"/>
        <item x="2248"/>
        <item x="113"/>
        <item x="2707"/>
        <item x="1101"/>
        <item x="2059"/>
        <item x="1382"/>
        <item x="2664"/>
        <item x="1848"/>
        <item x="1504"/>
        <item x="1642"/>
        <item x="2979"/>
        <item x="2610"/>
        <item x="1473"/>
        <item x="2321"/>
        <item x="895"/>
        <item x="1193"/>
        <item x="1505"/>
        <item x="1084"/>
        <item x="160"/>
        <item x="115"/>
        <item x="1971"/>
        <item x="816"/>
        <item x="2658"/>
        <item x="978"/>
        <item x="2938"/>
        <item x="366"/>
        <item x="2813"/>
        <item x="2308"/>
        <item x="3150"/>
        <item x="1773"/>
        <item x="274"/>
        <item x="1369"/>
        <item x="2636"/>
        <item x="2211"/>
        <item x="381"/>
        <item x="670"/>
        <item x="3400"/>
        <item x="656"/>
        <item x="664"/>
        <item x="2977"/>
        <item x="2978"/>
        <item x="2164"/>
        <item x="3146"/>
        <item x="2981"/>
        <item x="3132"/>
        <item x="1147"/>
        <item x="3025"/>
        <item x="2155"/>
        <item x="3294"/>
        <item x="3090"/>
        <item x="1150"/>
        <item x="2046"/>
        <item x="2806"/>
        <item x="1879"/>
        <item x="41"/>
        <item x="657"/>
        <item x="510"/>
        <item x="2895"/>
        <item x="1468"/>
        <item x="3111"/>
        <item x="171"/>
        <item x="2420"/>
        <item x="1896"/>
        <item x="100"/>
        <item x="1599"/>
        <item x="273"/>
        <item x="1271"/>
        <item x="135"/>
        <item x="454"/>
        <item x="3143"/>
        <item x="1577"/>
        <item x="162"/>
        <item x="2545"/>
        <item x="3074"/>
        <item x="468"/>
        <item x="17"/>
        <item x="1784"/>
        <item x="3234"/>
        <item x="384"/>
        <item x="940"/>
        <item x="2317"/>
        <item x="2337"/>
        <item x="1472"/>
        <item x="948"/>
        <item x="1379"/>
        <item x="1004"/>
        <item x="2031"/>
        <item x="1654"/>
        <item x="1652"/>
        <item x="2219"/>
        <item x="907"/>
        <item x="1586"/>
        <item x="1128"/>
        <item x="1659"/>
        <item x="3263"/>
        <item x="2446"/>
        <item x="1370"/>
        <item t="default"/>
      </items>
    </pivotField>
    <pivotField showAll="0"/>
    <pivotField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Items count="1">
    <i/>
  </rowItems>
  <colItems count="1">
    <i/>
  </colItems>
  <dataFields count="1">
    <dataField name="Average of Response Time (Hours)" fld="22" subtotal="average" baseField="0" baseItem="0" numFmtId="2"/>
  </dataFields>
  <formats count="1">
    <format dxfId="3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38E209-E665-4515-B28F-E317FD4528A0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6:B21" firstHeaderRow="1" firstDataRow="1" firstDataCol="1"/>
  <pivotFields count="26"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showAll="0"/>
    <pivotField numFmtId="22" showAll="0">
      <items count="3497">
        <item x="2176"/>
        <item x="321"/>
        <item x="1328"/>
        <item x="492"/>
        <item x="2019"/>
        <item x="3212"/>
        <item x="3463"/>
        <item x="795"/>
        <item x="550"/>
        <item x="2883"/>
        <item x="2513"/>
        <item x="346"/>
        <item x="1205"/>
        <item x="1513"/>
        <item x="2566"/>
        <item x="621"/>
        <item x="1738"/>
        <item x="2218"/>
        <item x="1842"/>
        <item x="2667"/>
        <item x="2905"/>
        <item x="1111"/>
        <item x="801"/>
        <item x="1121"/>
        <item x="242"/>
        <item x="3163"/>
        <item x="2435"/>
        <item x="513"/>
        <item x="1059"/>
        <item x="200"/>
        <item x="1321"/>
        <item x="921"/>
        <item x="431"/>
        <item x="474"/>
        <item x="1698"/>
        <item x="1069"/>
        <item x="107"/>
        <item x="2697"/>
        <item x="722"/>
        <item x="1718"/>
        <item x="1342"/>
        <item x="937"/>
        <item x="2089"/>
        <item x="1917"/>
        <item x="1346"/>
        <item x="2375"/>
        <item x="2457"/>
        <item x="591"/>
        <item x="1014"/>
        <item x="1402"/>
        <item x="2177"/>
        <item x="1515"/>
        <item x="3078"/>
        <item x="1339"/>
        <item x="2157"/>
        <item x="2428"/>
        <item x="1418"/>
        <item x="825"/>
        <item x="629"/>
        <item x="3429"/>
        <item x="675"/>
        <item x="104"/>
        <item x="3044"/>
        <item x="330"/>
        <item x="1298"/>
        <item x="2540"/>
        <item x="1588"/>
        <item x="2582"/>
        <item x="2921"/>
        <item x="308"/>
        <item x="1806"/>
        <item x="1726"/>
        <item x="373"/>
        <item x="2547"/>
        <item x="3296"/>
        <item x="891"/>
        <item x="3466"/>
        <item x="277"/>
        <item x="3324"/>
        <item x="992"/>
        <item x="149"/>
        <item x="1900"/>
        <item x="451"/>
        <item x="94"/>
        <item x="30"/>
        <item x="2708"/>
        <item x="297"/>
        <item x="2645"/>
        <item x="3032"/>
        <item x="3126"/>
        <item x="1181"/>
        <item x="303"/>
        <item x="1044"/>
        <item x="2843"/>
        <item x="2974"/>
        <item x="2429"/>
        <item x="3047"/>
        <item x="1335"/>
        <item x="3070"/>
        <item x="529"/>
        <item x="2657"/>
        <item x="3364"/>
        <item x="2580"/>
        <item x="362"/>
        <item x="2619"/>
        <item x="1950"/>
        <item x="1631"/>
        <item x="863"/>
        <item x="709"/>
        <item x="1320"/>
        <item x="867"/>
        <item x="1812"/>
        <item x="2451"/>
        <item x="478"/>
        <item x="3018"/>
        <item x="1964"/>
        <item x="712"/>
        <item x="3124"/>
        <item x="2578"/>
        <item x="310"/>
        <item x="440"/>
        <item x="962"/>
        <item x="676"/>
        <item x="3012"/>
        <item x="2891"/>
        <item x="2756"/>
        <item x="1043"/>
        <item x="1690"/>
        <item x="3095"/>
        <item x="2732"/>
        <item x="1747"/>
        <item x="3097"/>
        <item x="3355"/>
        <item x="1433"/>
        <item x="1756"/>
        <item x="302"/>
        <item x="1622"/>
        <item x="861"/>
        <item x="1824"/>
        <item x="1334"/>
        <item x="2715"/>
        <item x="2825"/>
        <item x="3228"/>
        <item x="236"/>
        <item x="342"/>
        <item x="3014"/>
        <item x="2391"/>
        <item x="523"/>
        <item x="3122"/>
        <item x="2339"/>
        <item x="1019"/>
        <item x="3314"/>
        <item x="1102"/>
        <item x="1545"/>
        <item x="2864"/>
        <item x="2553"/>
        <item x="1987"/>
        <item x="23"/>
        <item x="2160"/>
        <item x="2047"/>
        <item x="1595"/>
        <item x="1028"/>
        <item x="3241"/>
        <item x="2486"/>
        <item x="1054"/>
        <item x="3037"/>
        <item x="995"/>
        <item x="1621"/>
        <item x="1797"/>
        <item x="1349"/>
        <item x="754"/>
        <item x="3050"/>
        <item x="541"/>
        <item x="1655"/>
        <item x="692"/>
        <item x="689"/>
        <item x="3303"/>
        <item x="1251"/>
        <item x="1653"/>
        <item x="3345"/>
        <item x="2608"/>
        <item x="2232"/>
        <item x="4"/>
        <item x="501"/>
        <item x="2314"/>
        <item x="1159"/>
        <item x="871"/>
        <item x="788"/>
        <item x="2624"/>
        <item x="2136"/>
        <item x="352"/>
        <item x="3417"/>
        <item x="485"/>
        <item x="2094"/>
        <item x="1921"/>
        <item x="3444"/>
        <item x="1366"/>
        <item x="1761"/>
        <item x="1716"/>
        <item x="1779"/>
        <item x="682"/>
        <item x="1386"/>
        <item x="2590"/>
        <item x="1749"/>
        <item x="3432"/>
        <item x="2985"/>
        <item x="2526"/>
        <item x="1230"/>
        <item x="3061"/>
        <item x="1480"/>
        <item x="3190"/>
        <item x="1869"/>
        <item x="2859"/>
        <item x="2115"/>
        <item x="1695"/>
        <item x="311"/>
        <item x="2146"/>
        <item x="2870"/>
        <item x="3317"/>
        <item x="896"/>
        <item x="2145"/>
        <item x="365"/>
        <item x="993"/>
        <item x="1942"/>
        <item x="776"/>
        <item x="916"/>
        <item x="2315"/>
        <item x="2924"/>
        <item x="1616"/>
        <item x="1261"/>
        <item x="1574"/>
        <item x="1372"/>
        <item x="165"/>
        <item x="3093"/>
        <item x="1031"/>
        <item x="1846"/>
        <item x="746"/>
        <item x="2903"/>
        <item x="3182"/>
        <item x="922"/>
        <item x="2016"/>
        <item x="3118"/>
        <item x="497"/>
        <item x="3075"/>
        <item x="684"/>
        <item x="88"/>
        <item x="1305"/>
        <item x="627"/>
        <item x="1844"/>
        <item x="1284"/>
        <item x="484"/>
        <item x="2529"/>
        <item x="1623"/>
        <item x="1743"/>
        <item x="961"/>
        <item x="924"/>
        <item x="564"/>
        <item x="1798"/>
        <item x="2516"/>
        <item x="3197"/>
        <item x="1311"/>
        <item x="1661"/>
        <item x="219"/>
        <item x="1675"/>
        <item x="843"/>
        <item x="2755"/>
        <item x="3313"/>
        <item x="926"/>
        <item x="2606"/>
        <item x="3451"/>
        <item x="1898"/>
        <item x="2970"/>
        <item x="2070"/>
        <item x="622"/>
        <item x="582"/>
        <item x="911"/>
        <item x="328"/>
        <item x="2400"/>
        <item x="1863"/>
        <item x="2357"/>
        <item x="773"/>
        <item x="2858"/>
        <item x="337"/>
        <item x="2133"/>
        <item x="281"/>
        <item x="2490"/>
        <item x="3393"/>
        <item x="240"/>
        <item x="2634"/>
        <item x="1272"/>
        <item x="1554"/>
        <item x="1442"/>
        <item x="1680"/>
        <item x="293"/>
        <item x="1096"/>
        <item x="2684"/>
        <item x="247"/>
        <item x="3311"/>
        <item x="3024"/>
        <item x="239"/>
        <item x="1058"/>
        <item x="264"/>
        <item x="2503"/>
        <item x="862"/>
        <item x="878"/>
        <item x="1107"/>
        <item x="2100"/>
        <item x="25"/>
        <item x="2485"/>
        <item x="2149"/>
        <item x="2359"/>
        <item x="1857"/>
        <item x="3481"/>
        <item x="1118"/>
        <item x="1270"/>
        <item x="635"/>
        <item x="2546"/>
        <item x="2230"/>
        <item x="295"/>
        <item x="681"/>
        <item x="999"/>
        <item x="3156"/>
        <item x="2208"/>
        <item x="3494"/>
        <item x="731"/>
        <item x="1625"/>
        <item x="628"/>
        <item x="1836"/>
        <item x="1533"/>
        <item x="164"/>
        <item x="374"/>
        <item x="2069"/>
        <item x="1794"/>
        <item x="1045"/>
        <item x="923"/>
        <item x="2370"/>
        <item x="581"/>
        <item x="250"/>
        <item x="2395"/>
        <item x="2594"/>
        <item x="12"/>
        <item x="2872"/>
        <item x="2839"/>
        <item x="51"/>
        <item x="1785"/>
        <item x="1210"/>
        <item x="2118"/>
        <item x="889"/>
        <item x="2646"/>
        <item x="2380"/>
        <item x="505"/>
        <item x="2165"/>
        <item x="1180"/>
        <item x="153"/>
        <item x="3161"/>
        <item x="723"/>
        <item x="283"/>
        <item x="2441"/>
        <item x="3051"/>
        <item x="1897"/>
        <item x="2750"/>
        <item x="2709"/>
        <item x="1257"/>
        <item x="1139"/>
        <item x="133"/>
        <item x="701"/>
        <item x="198"/>
        <item x="3446"/>
        <item x="2438"/>
        <item x="279"/>
        <item x="774"/>
        <item x="1783"/>
        <item x="511"/>
        <item x="2196"/>
        <item x="2743"/>
        <item x="2363"/>
        <item x="1172"/>
        <item x="2259"/>
        <item x="3106"/>
        <item x="832"/>
        <item x="2193"/>
        <item x="1875"/>
        <item x="2621"/>
        <item x="1932"/>
        <item x="2930"/>
        <item x="357"/>
        <item x="309"/>
        <item x="1704"/>
        <item x="257"/>
        <item x="2393"/>
        <item x="56"/>
        <item x="3055"/>
        <item x="791"/>
        <item x="845"/>
        <item x="3486"/>
        <item x="29"/>
        <item x="733"/>
        <item x="1498"/>
        <item x="2113"/>
        <item x="1529"/>
        <item x="1611"/>
        <item x="507"/>
        <item x="16"/>
        <item x="1454"/>
        <item x="407"/>
        <item x="2204"/>
        <item x="2873"/>
        <item x="1029"/>
        <item x="1458"/>
        <item x="1907"/>
        <item x="1071"/>
        <item x="3374"/>
        <item x="2168"/>
        <item x="2075"/>
        <item x="338"/>
        <item x="2285"/>
        <item x="3308"/>
        <item x="1313"/>
        <item x="398"/>
        <item x="19"/>
        <item x="2751"/>
        <item x="2050"/>
        <item x="2961"/>
        <item x="2130"/>
        <item x="1998"/>
        <item x="296"/>
        <item x="2796"/>
        <item x="549"/>
        <item x="93"/>
        <item x="904"/>
        <item x="2192"/>
        <item x="122"/>
        <item x="2798"/>
        <item x="372"/>
        <item x="2947"/>
        <item x="2906"/>
        <item x="1671"/>
        <item x="1410"/>
        <item x="1815"/>
        <item x="2935"/>
        <item x="3334"/>
        <item x="2455"/>
        <item x="504"/>
        <item x="3220"/>
        <item x="3337"/>
        <item x="1546"/>
        <item x="1596"/>
        <item x="651"/>
        <item x="3449"/>
        <item x="169"/>
        <item x="2893"/>
        <item x="2009"/>
        <item x="1514"/>
        <item x="1017"/>
        <item x="538"/>
        <item x="1033"/>
        <item x="1156"/>
        <item x="2737"/>
        <item x="1552"/>
        <item x="879"/>
        <item x="3419"/>
        <item x="779"/>
        <item x="580"/>
        <item x="1995"/>
        <item x="2581"/>
        <item x="1296"/>
        <item x="1137"/>
        <item x="1387"/>
        <item x="596"/>
        <item x="375"/>
        <item x="2577"/>
        <item x="2279"/>
        <item x="1368"/>
        <item x="846"/>
        <item x="494"/>
        <item x="2169"/>
        <item x="3223"/>
        <item x="3149"/>
        <item x="3028"/>
        <item x="2680"/>
        <item x="562"/>
        <item x="920"/>
        <item x="2698"/>
        <item x="3467"/>
        <item x="1871"/>
        <item x="2829"/>
        <item x="1959"/>
        <item x="1131"/>
        <item x="106"/>
        <item x="1727"/>
        <item x="2037"/>
        <item x="611"/>
        <item x="1816"/>
        <item x="1831"/>
        <item x="1024"/>
        <item x="1437"/>
        <item x="2549"/>
        <item x="1829"/>
        <item x="1217"/>
        <item x="817"/>
        <item x="3346"/>
        <item x="2512"/>
        <item x="1221"/>
        <item x="3233"/>
        <item x="1866"/>
        <item x="1254"/>
        <item x="967"/>
        <item x="401"/>
        <item x="2234"/>
        <item x="1627"/>
        <item x="1827"/>
        <item x="1860"/>
        <item x="830"/>
        <item x="3029"/>
        <item x="982"/>
        <item x="1016"/>
        <item x="2928"/>
        <item x="1755"/>
        <item x="2571"/>
        <item x="2325"/>
        <item x="1594"/>
        <item x="2591"/>
        <item x="345"/>
        <item x="1289"/>
        <item x="2221"/>
        <item x="183"/>
        <item x="2812"/>
        <item x="1398"/>
        <item x="1579"/>
        <item x="436"/>
        <item x="2616"/>
        <item x="145"/>
        <item x="1213"/>
        <item x="2017"/>
        <item x="2811"/>
        <item x="1639"/>
        <item x="3321"/>
        <item x="3376"/>
        <item x="1171"/>
        <item x="775"/>
        <item x="2191"/>
        <item x="1482"/>
        <item x="299"/>
        <item x="2888"/>
        <item x="3117"/>
        <item x="1177"/>
        <item x="3142"/>
        <item x="2561"/>
        <item x="2345"/>
        <item x="1109"/>
        <item x="3454"/>
        <item x="874"/>
        <item x="3009"/>
        <item x="2436"/>
        <item x="2394"/>
        <item x="1448"/>
        <item x="2253"/>
        <item x="2426"/>
        <item x="1218"/>
        <item x="1665"/>
        <item x="2385"/>
        <item x="1544"/>
        <item x="487"/>
        <item x="2329"/>
        <item x="3120"/>
        <item x="1182"/>
        <item x="1149"/>
        <item x="333"/>
        <item x="2304"/>
        <item x="818"/>
        <item x="2262"/>
        <item x="729"/>
        <item x="2320"/>
        <item x="1752"/>
        <item x="2226"/>
        <item x="2738"/>
        <item x="2495"/>
        <item x="3240"/>
        <item x="2001"/>
        <item x="943"/>
        <item x="3213"/>
        <item x="3452"/>
        <item x="2044"/>
        <item x="2542"/>
        <item x="3354"/>
        <item x="276"/>
        <item x="409"/>
        <item x="117"/>
        <item x="2990"/>
        <item x="649"/>
        <item x="2175"/>
        <item x="2235"/>
        <item x="1771"/>
        <item x="2727"/>
        <item x="890"/>
        <item x="1130"/>
        <item x="1547"/>
        <item x="35"/>
        <item x="1973"/>
        <item x="1555"/>
        <item x="2322"/>
        <item x="154"/>
        <item x="2453"/>
        <item x="2933"/>
        <item x="1355"/>
        <item x="211"/>
        <item x="2670"/>
        <item x="1500"/>
        <item x="244"/>
        <item x="2373"/>
        <item x="3320"/>
        <item x="1834"/>
        <item x="636"/>
        <item x="2913"/>
        <item x="1711"/>
        <item x="1065"/>
        <item x="1492"/>
        <item x="2483"/>
        <item x="837"/>
        <item x="3000"/>
        <item x="2114"/>
        <item x="74"/>
        <item x="63"/>
        <item x="2598"/>
        <item x="1322"/>
        <item x="2125"/>
        <item x="809"/>
        <item x="3489"/>
        <item x="2612"/>
        <item x="1290"/>
        <item x="49"/>
        <item x="2108"/>
        <item x="1091"/>
        <item x="3408"/>
        <item x="1701"/>
        <item x="1089"/>
        <item x="1079"/>
        <item x="2384"/>
        <item x="2841"/>
        <item x="227"/>
        <item x="1581"/>
        <item x="430"/>
        <item x="292"/>
        <item x="915"/>
        <item x="2099"/>
        <item x="1406"/>
        <item x="73"/>
        <item x="610"/>
        <item x="1040"/>
        <item x="1496"/>
        <item x="222"/>
        <item x="3131"/>
        <item x="2689"/>
        <item x="1262"/>
        <item x="3297"/>
        <item x="980"/>
        <item x="2245"/>
        <item x="658"/>
        <item x="2695"/>
        <item x="2522"/>
        <item x="2749"/>
        <item x="2879"/>
        <item x="2838"/>
        <item x="997"/>
        <item x="882"/>
        <item x="3479"/>
        <item x="2098"/>
        <item x="1191"/>
        <item x="1430"/>
        <item x="1185"/>
        <item x="3110"/>
        <item x="1518"/>
        <item x="1485"/>
        <item x="1920"/>
        <item x="1481"/>
        <item x="2523"/>
        <item x="2150"/>
        <item x="3066"/>
        <item x="728"/>
        <item x="226"/>
        <item x="3100"/>
        <item x="1003"/>
        <item x="2305"/>
        <item x="884"/>
        <item x="3484"/>
        <item x="1412"/>
        <item x="416"/>
        <item x="821"/>
        <item x="2620"/>
        <item x="823"/>
        <item x="2562"/>
        <item x="559"/>
        <item x="2210"/>
        <item x="43"/>
        <item x="1264"/>
        <item x="2086"/>
        <item x="1748"/>
        <item x="1006"/>
        <item x="52"/>
        <item x="427"/>
        <item x="2063"/>
        <item x="3058"/>
        <item x="1582"/>
        <item x="1662"/>
        <item x="1936"/>
        <item x="988"/>
        <item x="2788"/>
        <item x="368"/>
        <item x="1593"/>
        <item x="70"/>
        <item x="592"/>
        <item x="445"/>
        <item x="1144"/>
        <item x="857"/>
        <item x="3169"/>
        <item x="1977"/>
        <item x="260"/>
        <item x="2310"/>
        <item x="1840"/>
        <item x="2340"/>
        <item x="2161"/>
        <item x="2338"/>
        <item x="1085"/>
        <item x="173"/>
        <item x="40"/>
        <item x="1788"/>
        <item x="349"/>
        <item x="2265"/>
        <item x="2816"/>
        <item x="2052"/>
        <item x="2671"/>
        <item x="1209"/>
        <item x="314"/>
        <item x="2952"/>
        <item x="2776"/>
        <item x="1235"/>
        <item x="2058"/>
        <item x="554"/>
        <item x="2065"/>
        <item x="568"/>
        <item x="2875"/>
        <item x="3487"/>
        <item x="644"/>
        <item x="2311"/>
        <item x="3020"/>
        <item x="1236"/>
        <item x="3377"/>
        <item x="2303"/>
        <item x="2830"/>
        <item x="885"/>
        <item x="2302"/>
        <item x="1438"/>
        <item x="2129"/>
        <item x="2028"/>
        <item x="1624"/>
        <item x="1066"/>
        <item x="262"/>
        <item x="1969"/>
        <item x="2018"/>
        <item x="1760"/>
        <item x="235"/>
        <item x="2060"/>
        <item x="1930"/>
        <item x="2266"/>
        <item x="2250"/>
        <item x="1809"/>
        <item x="1934"/>
        <item x="1729"/>
        <item x="908"/>
        <item x="2343"/>
        <item x="3310"/>
        <item x="1801"/>
        <item x="1032"/>
        <item x="1399"/>
        <item x="2587"/>
        <item x="432"/>
        <item x="1285"/>
        <item x="193"/>
        <item x="583"/>
        <item x="3370"/>
        <item x="3448"/>
        <item x="393"/>
        <item x="1643"/>
        <item x="1358"/>
        <item x="2881"/>
        <item x="125"/>
        <item x="1757"/>
        <item x="470"/>
        <item x="1286"/>
        <item x="2468"/>
        <item x="1697"/>
        <item x="2294"/>
        <item x="3262"/>
        <item x="3094"/>
        <item x="2855"/>
        <item x="47"/>
        <item x="3350"/>
        <item x="3332"/>
        <item x="1090"/>
        <item x="2082"/>
        <item x="1814"/>
        <item x="2701"/>
        <item x="524"/>
        <item x="2144"/>
        <item x="1630"/>
        <item x="2053"/>
        <item x="95"/>
        <item x="545"/>
        <item x="220"/>
        <item x="1013"/>
        <item x="2586"/>
        <item x="1557"/>
        <item x="3180"/>
        <item x="1724"/>
        <item x="827"/>
        <item x="377"/>
        <item x="834"/>
        <item x="2096"/>
        <item x="1663"/>
        <item x="548"/>
        <item x="539"/>
        <item x="3357"/>
        <item x="2401"/>
        <item x="3046"/>
        <item x="2946"/>
        <item x="2032"/>
        <item x="1307"/>
        <item x="2725"/>
        <item x="187"/>
        <item x="536"/>
        <item x="2635"/>
        <item x="344"/>
        <item x="936"/>
        <item x="271"/>
        <item x="388"/>
        <item x="1315"/>
        <item x="1881"/>
        <item x="1415"/>
        <item x="623"/>
        <item x="2847"/>
        <item x="482"/>
        <item x="2223"/>
        <item x="1047"/>
        <item x="3443"/>
        <item x="1899"/>
        <item x="1890"/>
        <item x="972"/>
        <item x="2103"/>
        <item x="2411"/>
        <item x="2117"/>
        <item x="141"/>
        <item x="1250"/>
        <item x="1999"/>
        <item x="3243"/>
        <item x="1175"/>
        <item x="720"/>
        <item x="1020"/>
        <item x="1705"/>
        <item x="2685"/>
        <item x="537"/>
        <item x="741"/>
        <item x="2159"/>
        <item x="742"/>
        <item x="1993"/>
        <item x="848"/>
        <item x="703"/>
        <item x="2757"/>
        <item x="1474"/>
        <item x="2574"/>
        <item x="3011"/>
        <item x="1443"/>
        <item x="98"/>
        <item x="2538"/>
        <item x="1963"/>
        <item x="1228"/>
        <item x="3405"/>
        <item x="1957"/>
        <item x="2434"/>
        <item x="3428"/>
        <item x="1465"/>
        <item x="86"/>
        <item x="859"/>
        <item x="2477"/>
        <item x="3472"/>
        <item x="447"/>
        <item x="3073"/>
        <item x="2787"/>
        <item x="1375"/>
        <item x="2950"/>
        <item x="2198"/>
        <item x="1528"/>
        <item x="1234"/>
        <item x="2846"/>
        <item x="2313"/>
        <item x="835"/>
        <item x="1689"/>
        <item x="2971"/>
        <item x="343"/>
        <item x="2042"/>
        <item x="1268"/>
        <item x="605"/>
        <item x="2474"/>
        <item x="2137"/>
        <item x="2368"/>
        <item x="710"/>
        <item x="2458"/>
        <item x="2430"/>
        <item x="608"/>
        <item x="3023"/>
        <item x="2110"/>
        <item x="2912"/>
        <item x="158"/>
        <item x="322"/>
        <item x="2306"/>
        <item x="1687"/>
        <item x="1945"/>
        <item x="1062"/>
        <item x="699"/>
        <item x="2731"/>
        <item x="45"/>
        <item x="833"/>
        <item x="3153"/>
        <item x="892"/>
        <item x="85"/>
        <item x="947"/>
        <item x="1456"/>
        <item x="2945"/>
        <item x="928"/>
        <item x="2443"/>
        <item x="1640"/>
        <item x="2309"/>
        <item x="400"/>
        <item x="901"/>
        <item x="13"/>
        <item x="683"/>
        <item x="1584"/>
        <item x="461"/>
        <item x="1484"/>
        <item x="588"/>
        <item x="3353"/>
        <item x="3242"/>
        <item x="842"/>
        <item x="1807"/>
        <item x="1012"/>
        <item x="3488"/>
        <item x="618"/>
        <item x="11"/>
        <item x="810"/>
        <item x="2295"/>
        <item x="53"/>
        <item x="1914"/>
        <item x="2735"/>
        <item x="3265"/>
        <item x="294"/>
        <item x="493"/>
        <item x="1439"/>
        <item x="2997"/>
        <item x="1037"/>
        <item x="716"/>
        <item x="3384"/>
        <item x="2767"/>
        <item x="1462"/>
        <item x="3356"/>
        <item x="1293"/>
        <item x="1742"/>
        <item x="1283"/>
        <item x="2691"/>
        <item x="181"/>
        <item x="2286"/>
        <item x="2510"/>
        <item x="751"/>
        <item x="437"/>
        <item x="2014"/>
        <item x="1166"/>
        <item x="2126"/>
        <item x="2827"/>
        <item x="2336"/>
        <item x="2898"/>
        <item x="3086"/>
        <item x="2151"/>
        <item x="760"/>
        <item x="2986"/>
        <item x="2569"/>
        <item x="1238"/>
        <item x="1005"/>
        <item x="28"/>
        <item x="3174"/>
        <item x="1225"/>
        <item x="2633"/>
        <item x="394"/>
        <item x="1042"/>
        <item x="324"/>
        <item x="2837"/>
        <item x="2123"/>
        <item x="3442"/>
        <item x="989"/>
        <item x="3373"/>
        <item x="1775"/>
        <item x="317"/>
        <item x="3151"/>
        <item x="76"/>
        <item x="2975"/>
        <item x="1901"/>
        <item x="1526"/>
        <item x="1093"/>
        <item x="2809"/>
        <item x="1202"/>
        <item x="2720"/>
        <item x="2392"/>
        <item x="2290"/>
        <item x="534"/>
        <item x="3482"/>
        <item x="452"/>
        <item x="1864"/>
        <item x="2904"/>
        <item x="711"/>
        <item x="1343"/>
        <item x="2399"/>
        <item x="2000"/>
        <item x="2958"/>
        <item x="2774"/>
        <item x="790"/>
        <item x="428"/>
        <item x="3258"/>
        <item x="2233"/>
        <item x="755"/>
        <item x="2617"/>
        <item x="3088"/>
        <item x="1507"/>
        <item x="777"/>
        <item x="367"/>
        <item x="2195"/>
        <item x="3468"/>
        <item x="1525"/>
        <item x="1135"/>
        <item x="2132"/>
        <item x="2890"/>
        <item x="953"/>
        <item x="3184"/>
        <item x="1744"/>
        <item x="2183"/>
        <item x="255"/>
        <item x="466"/>
        <item x="3251"/>
        <item x="1861"/>
        <item x="3172"/>
        <item x="2917"/>
        <item x="1132"/>
        <item x="3103"/>
        <item x="2478"/>
        <item x="1892"/>
        <item x="3267"/>
        <item x="1960"/>
        <item x="1796"/>
        <item x="1805"/>
        <item x="1709"/>
        <item x="2409"/>
        <item x="2417"/>
        <item x="2190"/>
        <item x="2638"/>
        <item x="2163"/>
        <item x="734"/>
        <item x="3194"/>
        <item x="2828"/>
        <item x="1186"/>
        <item x="3049"/>
        <item x="1551"/>
        <item x="473"/>
        <item x="976"/>
        <item x="2408"/>
        <item x="984"/>
        <item x="1984"/>
        <item x="767"/>
        <item x="2282"/>
        <item x="1751"/>
        <item x="2107"/>
        <item x="3493"/>
        <item x="1278"/>
        <item x="944"/>
        <item x="3385"/>
        <item x="1585"/>
        <item x="1626"/>
        <item x="72"/>
        <item x="2264"/>
        <item x="1578"/>
        <item x="369"/>
        <item x="3128"/>
        <item x="2814"/>
        <item x="2231"/>
        <item x="971"/>
        <item x="2964"/>
        <item x="331"/>
        <item x="680"/>
        <item x="1466"/>
        <item x="1162"/>
        <item x="2589"/>
        <item x="363"/>
        <item x="719"/>
        <item x="3036"/>
        <item x="2091"/>
        <item x="2643"/>
        <item x="1095"/>
        <item x="3304"/>
        <item x="1852"/>
        <item x="1803"/>
        <item x="3461"/>
        <item x="2480"/>
        <item x="301"/>
        <item x="613"/>
        <item x="1902"/>
        <item x="3283"/>
        <item x="1035"/>
        <item x="3309"/>
        <item x="194"/>
        <item x="3436"/>
        <item x="2637"/>
        <item x="1510"/>
        <item x="858"/>
        <item x="2861"/>
        <item x="2544"/>
        <item x="1208"/>
        <item x="2330"/>
        <item x="3418"/>
        <item x="615"/>
        <item x="1561"/>
        <item x="667"/>
        <item x="491"/>
        <item x="753"/>
        <item x="87"/>
        <item x="798"/>
        <item x="3056"/>
        <item x="2022"/>
        <item x="266"/>
        <item x="840"/>
        <item x="894"/>
        <item x="3412"/>
        <item x="2467"/>
        <item x="1169"/>
        <item x="1981"/>
        <item x="3289"/>
        <item x="1710"/>
        <item x="2618"/>
        <item x="2944"/>
        <item x="1657"/>
        <item x="829"/>
        <item x="3204"/>
        <item x="1115"/>
        <item x="3465"/>
        <item x="3404"/>
        <item x="6"/>
        <item x="772"/>
        <item x="282"/>
        <item x="903"/>
        <item x="2507"/>
        <item x="1083"/>
        <item x="3019"/>
        <item x="2760"/>
        <item x="2389"/>
        <item x="371"/>
        <item x="1845"/>
        <item x="1889"/>
        <item x="1741"/>
        <item x="826"/>
        <item x="3235"/>
        <item x="913"/>
        <item x="2746"/>
        <item x="2135"/>
        <item x="131"/>
        <item x="2614"/>
        <item x="3301"/>
        <item x="2835"/>
        <item x="2020"/>
        <item x="2648"/>
        <item x="2723"/>
        <item x="1258"/>
        <item x="1804"/>
        <item x="197"/>
        <item x="2706"/>
        <item x="1076"/>
        <item x="230"/>
        <item x="67"/>
        <item x="1856"/>
        <item x="2548"/>
        <item x="2412"/>
        <item x="1269"/>
        <item x="3316"/>
        <item x="3325"/>
        <item x="508"/>
        <item x="443"/>
        <item x="721"/>
        <item x="1427"/>
        <item x="3276"/>
        <item x="1641"/>
        <item x="1100"/>
        <item x="2909"/>
        <item x="1818"/>
        <item x="1972"/>
        <item x="1517"/>
        <item x="3347"/>
        <item x="1720"/>
        <item x="1943"/>
        <item x="1519"/>
        <item x="3397"/>
        <item x="265"/>
        <item x="180"/>
        <item x="789"/>
        <item x="2267"/>
        <item x="38"/>
        <item x="1376"/>
        <item x="3041"/>
        <item x="876"/>
        <item x="1265"/>
        <item x="2283"/>
        <item x="977"/>
        <item x="2570"/>
        <item x="320"/>
        <item x="325"/>
        <item x="738"/>
        <item x="3138"/>
        <item x="456"/>
        <item x="1332"/>
        <item x="1360"/>
        <item x="3031"/>
        <item x="1354"/>
        <item x="1820"/>
        <item x="5"/>
        <item x="662"/>
        <item x="1868"/>
        <item x="3401"/>
        <item x="2611"/>
        <item x="126"/>
        <item x="609"/>
        <item x="2849"/>
        <item x="84"/>
        <item x="390"/>
        <item x="2768"/>
        <item x="455"/>
        <item x="813"/>
        <item x="1200"/>
        <item x="3490"/>
        <item x="601"/>
        <item x="217"/>
        <item x="1750"/>
        <item x="3192"/>
        <item x="3388"/>
        <item x="2119"/>
        <item x="2374"/>
        <item x="831"/>
        <item x="2984"/>
        <item x="278"/>
        <item x="2364"/>
        <item x="2476"/>
        <item x="3060"/>
        <item x="1420"/>
        <item x="228"/>
        <item x="3189"/>
        <item x="873"/>
        <item x="1933"/>
        <item x="2293"/>
        <item x="2536"/>
        <item x="1397"/>
        <item x="1214"/>
        <item x="1060"/>
        <item x="1776"/>
        <item x="1886"/>
        <item x="1569"/>
        <item x="1173"/>
        <item x="2819"/>
        <item x="1053"/>
        <item x="2880"/>
        <item x="531"/>
        <item x="514"/>
        <item x="1428"/>
        <item x="1347"/>
        <item x="2026"/>
        <item x="3371"/>
        <item x="2607"/>
        <item x="2506"/>
        <item x="2360"/>
        <item x="3035"/>
        <item x="151"/>
        <item x="2197"/>
        <item x="3470"/>
        <item x="1030"/>
        <item x="1122"/>
        <item x="2674"/>
        <item x="2781"/>
        <item x="3413"/>
        <item x="2783"/>
        <item x="1669"/>
        <item x="1790"/>
        <item x="399"/>
        <item x="1061"/>
        <item x="604"/>
        <item x="1294"/>
        <item x="1216"/>
        <item x="2433"/>
        <item x="2452"/>
        <item x="18"/>
        <item x="2719"/>
        <item x="1610"/>
        <item x="102"/>
        <item x="1467"/>
        <item x="1249"/>
        <item x="2778"/>
        <item x="2260"/>
        <item x="2424"/>
        <item x="124"/>
        <item x="1469"/>
        <item x="631"/>
        <item x="186"/>
        <item x="3130"/>
        <item x="209"/>
        <item x="3424"/>
        <item x="2752"/>
        <item x="752"/>
        <item x="1953"/>
        <item x="1114"/>
        <item x="438"/>
        <item x="2033"/>
        <item x="2008"/>
        <item x="1116"/>
        <item x="616"/>
        <item x="2942"/>
        <item x="1133"/>
        <item x="275"/>
        <item x="2762"/>
        <item x="1026"/>
        <item x="3002"/>
        <item x="258"/>
        <item x="3005"/>
        <item x="1455"/>
        <item x="488"/>
        <item x="666"/>
        <item x="1263"/>
        <item x="360"/>
        <item x="500"/>
        <item x="2148"/>
        <item x="3173"/>
        <item x="3071"/>
        <item x="2653"/>
        <item x="2973"/>
        <item x="3349"/>
        <item x="1039"/>
        <item x="3218"/>
        <item x="307"/>
        <item x="3360"/>
        <item x="2240"/>
        <item x="2785"/>
        <item x="1475"/>
        <item x="1401"/>
        <item x="2652"/>
        <item x="68"/>
        <item x="839"/>
        <item x="856"/>
        <item x="3096"/>
        <item x="3318"/>
        <item x="2998"/>
        <item x="2342"/>
        <item x="1367"/>
        <item x="2714"/>
        <item x="1488"/>
        <item x="156"/>
        <item x="267"/>
        <item x="62"/>
        <item x="163"/>
        <item x="1170"/>
        <item x="1666"/>
        <item x="3113"/>
        <item x="229"/>
        <item x="1025"/>
        <item x="2784"/>
        <item x="925"/>
        <item x="2992"/>
        <item x="2808"/>
        <item x="3476"/>
        <item x="1532"/>
        <item x="694"/>
        <item x="1027"/>
        <item x="1413"/>
        <item x="2346"/>
        <item x="2093"/>
        <item x="2092"/>
        <item x="994"/>
        <item x="2288"/>
        <item x="1549"/>
        <item x="378"/>
        <item x="341"/>
        <item x="802"/>
        <item x="2284"/>
        <item x="1686"/>
        <item x="2927"/>
        <item x="1870"/>
        <item x="202"/>
        <item x="2199"/>
        <item x="3390"/>
        <item x="444"/>
        <item x="2595"/>
        <item x="1548"/>
        <item x="2915"/>
        <item x="1001"/>
        <item x="990"/>
        <item x="3239"/>
        <item x="3166"/>
        <item x="3253"/>
        <item x="3160"/>
        <item x="822"/>
        <item x="2868"/>
        <item x="2214"/>
        <item x="249"/>
        <item x="1583"/>
        <item x="958"/>
        <item x="1946"/>
        <item x="2687"/>
        <item x="1976"/>
        <item x="1893"/>
        <item x="1602"/>
        <item x="2024"/>
        <item x="761"/>
        <item x="1389"/>
        <item x="2564"/>
        <item x="32"/>
        <item x="1540"/>
        <item x="1419"/>
        <item x="109"/>
        <item x="598"/>
        <item x="3105"/>
        <item x="633"/>
        <item x="1416"/>
        <item x="329"/>
        <item x="998"/>
        <item x="2832"/>
        <item x="1703"/>
        <item x="3302"/>
        <item x="630"/>
        <item x="2448"/>
        <item x="674"/>
        <item x="2416"/>
        <item x="2365"/>
        <item x="796"/>
        <item x="3145"/>
        <item x="811"/>
        <item x="1308"/>
        <item x="2200"/>
        <item x="2676"/>
        <item x="1292"/>
        <item x="2156"/>
        <item x="97"/>
        <item x="2700"/>
        <item x="3445"/>
        <item x="170"/>
        <item x="1949"/>
        <item x="370"/>
        <item x="1721"/>
        <item x="747"/>
        <item x="2967"/>
        <item x="557"/>
        <item x="3229"/>
        <item x="2647"/>
        <item x="2649"/>
        <item x="1651"/>
        <item x="3437"/>
        <item x="99"/>
        <item x="177"/>
        <item x="2331"/>
        <item x="812"/>
        <item x="1082"/>
        <item x="2344"/>
        <item x="1646"/>
        <item x="900"/>
        <item x="2962"/>
        <item x="3007"/>
        <item x="1275"/>
        <item x="20"/>
        <item x="3027"/>
        <item x="3175"/>
        <item x="735"/>
        <item x="1055"/>
        <item x="2766"/>
        <item x="726"/>
        <item x="2162"/>
        <item x="2988"/>
        <item x="196"/>
        <item x="280"/>
        <item x="1664"/>
        <item x="3165"/>
        <item x="3129"/>
        <item x="2940"/>
        <item x="1503"/>
        <item x="3453"/>
        <item x="1499"/>
        <item x="3363"/>
        <item x="732"/>
        <item x="771"/>
        <item x="2494"/>
        <item x="3015"/>
        <item x="2840"/>
        <item x="678"/>
        <item x="3271"/>
        <item x="3033"/>
        <item x="1591"/>
        <item x="1822"/>
        <item x="910"/>
        <item x="480"/>
        <item x="1648"/>
        <item x="3186"/>
        <item x="1915"/>
        <item x="1007"/>
        <item x="2027"/>
        <item x="1570"/>
        <item x="3210"/>
        <item x="1707"/>
        <item x="3379"/>
        <item x="939"/>
        <item x="1279"/>
        <item x="691"/>
        <item x="3285"/>
        <item x="101"/>
        <item x="849"/>
        <item x="1799"/>
        <item x="1850"/>
        <item x="1765"/>
        <item x="3483"/>
        <item x="2167"/>
        <item x="543"/>
        <item x="797"/>
        <item x="31"/>
        <item x="1113"/>
        <item x="2625"/>
        <item x="2141"/>
        <item x="2560"/>
        <item x="756"/>
        <item x="553"/>
        <item x="2274"/>
        <item x="1536"/>
        <item x="3295"/>
        <item x="520"/>
        <item x="1521"/>
        <item x="782"/>
        <item x="1708"/>
        <item x="286"/>
        <item x="693"/>
        <item x="1295"/>
        <item x="256"/>
        <item x="469"/>
        <item x="883"/>
        <item x="3116"/>
        <item x="3154"/>
        <item x="1562"/>
        <item x="2761"/>
        <item x="544"/>
        <item x="1403"/>
        <item x="2579"/>
        <item x="1859"/>
        <item x="1333"/>
        <item x="1604"/>
        <item x="1966"/>
        <item x="2004"/>
        <item x="1146"/>
        <item x="3438"/>
        <item x="1157"/>
        <item x="2793"/>
        <item x="2722"/>
        <item x="2515"/>
        <item x="354"/>
        <item x="123"/>
        <item x="2333"/>
        <item x="418"/>
        <item x="3043"/>
        <item x="1819"/>
        <item x="3402"/>
        <item x="2323"/>
        <item x="2932"/>
        <item x="2665"/>
        <item x="2500"/>
        <item x="3164"/>
        <item x="530"/>
        <item x="686"/>
        <item x="854"/>
        <item x="3179"/>
        <item x="2801"/>
        <item x="2439"/>
        <item x="272"/>
        <item x="1956"/>
        <item x="2710"/>
        <item x="2718"/>
        <item x="3278"/>
        <item x="1918"/>
        <item x="3072"/>
        <item x="3411"/>
        <item x="589"/>
        <item x="650"/>
        <item x="713"/>
        <item x="2403"/>
        <item x="2326"/>
        <item x="402"/>
        <item x="2366"/>
        <item x="176"/>
        <item x="1522"/>
        <item x="233"/>
        <item x="2779"/>
        <item x="632"/>
        <item x="2335"/>
        <item x="3064"/>
        <item x="1580"/>
        <item x="3458"/>
        <item x="2427"/>
        <item x="594"/>
        <item x="841"/>
        <item x="54"/>
        <item x="2826"/>
        <item x="1996"/>
        <item x="2491"/>
        <item x="1948"/>
        <item x="2792"/>
        <item x="1300"/>
        <item x="640"/>
        <item x="1385"/>
        <item x="2929"/>
        <item x="927"/>
        <item x="2842"/>
        <item x="820"/>
        <item x="612"/>
        <item x="1780"/>
        <item x="2592"/>
        <item x="1638"/>
        <item x="2406"/>
        <item x="1887"/>
        <item x="1490"/>
        <item x="516"/>
        <item x="1940"/>
        <item x="576"/>
        <item x="2041"/>
        <item x="3409"/>
        <item x="1766"/>
        <item x="391"/>
        <item x="1431"/>
        <item x="3305"/>
        <item x="706"/>
        <item x="1613"/>
        <item x="1763"/>
        <item x="2733"/>
        <item x="3168"/>
        <item x="3266"/>
        <item x="638"/>
        <item x="2023"/>
        <item x="414"/>
        <item x="3381"/>
        <item x="3236"/>
        <item x="24"/>
        <item x="415"/>
        <item x="1789"/>
        <item x="3447"/>
        <item x="880"/>
        <item x="2316"/>
        <item x="679"/>
        <item x="2353"/>
        <item x="3119"/>
        <item x="2049"/>
        <item x="1524"/>
        <item x="1463"/>
        <item x="2257"/>
        <item x="2539"/>
        <item x="1994"/>
        <item x="3016"/>
        <item x="335"/>
        <item x="2682"/>
        <item x="1608"/>
        <item x="2742"/>
        <item x="783"/>
        <item x="1961"/>
        <item x="2818"/>
        <item x="603"/>
        <item x="914"/>
        <item x="1447"/>
        <item x="3269"/>
        <item x="238"/>
        <item x="300"/>
        <item x="547"/>
        <item x="246"/>
        <item x="1198"/>
        <item x="912"/>
        <item x="3013"/>
        <item x="1195"/>
        <item x="2440"/>
        <item x="3369"/>
        <item x="2249"/>
        <item x="1885"/>
        <item x="519"/>
        <item x="2528"/>
        <item x="2763"/>
        <item x="2677"/>
        <item x="1483"/>
        <item x="2771"/>
        <item x="2080"/>
        <item x="955"/>
        <item x="1572"/>
        <item x="2541"/>
        <item x="763"/>
        <item x="565"/>
        <item x="2953"/>
        <item x="231"/>
        <item x="888"/>
        <item x="2189"/>
        <item x="2679"/>
        <item x="2820"/>
        <item x="2444"/>
        <item x="743"/>
        <item x="668"/>
        <item x="1605"/>
        <item x="3382"/>
        <item x="705"/>
        <item x="824"/>
        <item x="1527"/>
        <item x="1323"/>
        <item x="26"/>
        <item x="2180"/>
        <item x="1733"/>
        <item x="489"/>
        <item x="3079"/>
        <item x="2703"/>
        <item x="2238"/>
        <item x="2712"/>
        <item x="2071"/>
        <item x="1451"/>
        <item x="2298"/>
        <item x="2289"/>
        <item x="2867"/>
        <item x="312"/>
        <item x="1266"/>
        <item x="2332"/>
        <item x="3134"/>
        <item x="780"/>
        <item x="64"/>
        <item x="3062"/>
        <item x="397"/>
        <item x="213"/>
        <item x="3307"/>
        <item x="1425"/>
        <item x="2521"/>
        <item x="2632"/>
        <item x="1880"/>
        <item x="2178"/>
        <item x="253"/>
        <item x="1714"/>
        <item x="2095"/>
        <item x="3456"/>
        <item x="1713"/>
        <item x="2077"/>
        <item x="502"/>
        <item x="528"/>
        <item x="1353"/>
        <item x="3439"/>
        <item x="804"/>
        <item x="3260"/>
        <item x="1123"/>
        <item x="1142"/>
        <item x="1255"/>
        <item x="2207"/>
        <item x="185"/>
        <item x="3021"/>
        <item x="1247"/>
        <item x="1873"/>
        <item x="3159"/>
        <item x="2482"/>
        <item x="2299"/>
        <item x="966"/>
        <item x="1194"/>
        <item x="1754"/>
        <item x="2465"/>
        <item x="1460"/>
        <item x="3068"/>
        <item x="2920"/>
        <item x="1325"/>
        <item x="1795"/>
        <item x="422"/>
        <item x="665"/>
        <item x="3112"/>
        <item x="1274"/>
        <item x="1777"/>
        <item x="1535"/>
        <item x="1393"/>
        <item x="3177"/>
        <item x="3323"/>
        <item x="2817"/>
        <item x="453"/>
        <item x="48"/>
        <item x="1184"/>
        <item x="1034"/>
        <item x="2101"/>
        <item x="251"/>
        <item x="2328"/>
        <item x="2770"/>
        <item x="1534"/>
        <item x="2396"/>
        <item x="36"/>
        <item x="3421"/>
        <item x="575"/>
        <item x="243"/>
        <item x="909"/>
        <item x="2922"/>
        <item x="1694"/>
        <item x="89"/>
        <item x="2600"/>
        <item x="2753"/>
        <item x="2402"/>
        <item x="3183"/>
        <item x="3176"/>
        <item x="2889"/>
        <item x="2585"/>
        <item x="949"/>
        <item x="2367"/>
        <item x="214"/>
        <item x="15"/>
        <item x="2194"/>
        <item x="57"/>
        <item x="2821"/>
        <item x="137"/>
        <item x="584"/>
        <item x="769"/>
        <item x="172"/>
        <item x="1739"/>
        <item x="2432"/>
        <item x="270"/>
        <item x="1512"/>
        <item x="1070"/>
        <item x="2704"/>
        <item x="932"/>
        <item x="3065"/>
        <item x="3209"/>
        <item x="2124"/>
        <item x="2857"/>
        <item x="319"/>
        <item x="2185"/>
        <item x="1543"/>
        <item x="334"/>
        <item x="475"/>
        <item x="1753"/>
        <item x="1002"/>
        <item x="1730"/>
        <item x="2005"/>
        <item x="964"/>
        <item x="65"/>
        <item x="1364"/>
        <item x="3191"/>
        <item x="2203"/>
        <item x="1781"/>
        <item x="2773"/>
        <item x="2955"/>
        <item x="2907"/>
        <item x="3170"/>
        <item x="111"/>
        <item x="2067"/>
        <item x="1450"/>
        <item x="1725"/>
        <item x="1446"/>
        <item x="945"/>
        <item x="2901"/>
        <item x="3083"/>
        <item x="3433"/>
        <item x="1392"/>
        <item x="1832"/>
        <item x="2803"/>
        <item x="1331"/>
        <item x="1151"/>
        <item x="3081"/>
        <item x="2489"/>
        <item x="1365"/>
        <item x="10"/>
        <item x="2470"/>
        <item x="435"/>
        <item x="1495"/>
        <item x="1817"/>
        <item x="3259"/>
        <item x="2741"/>
        <item x="1520"/>
        <item x="2711"/>
        <item x="9"/>
        <item x="532"/>
        <item x="3425"/>
        <item x="1011"/>
        <item x="2090"/>
        <item x="1010"/>
        <item x="2911"/>
        <item x="2201"/>
        <item x="1904"/>
        <item x="316"/>
        <item x="353"/>
        <item x="1176"/>
        <item x="82"/>
        <item x="2900"/>
        <item x="2923"/>
        <item x="2914"/>
        <item x="2661"/>
        <item x="2425"/>
        <item x="2410"/>
        <item x="1303"/>
        <item x="1099"/>
        <item x="3114"/>
        <item x="569"/>
        <item x="2931"/>
        <item x="429"/>
        <item x="147"/>
        <item x="3085"/>
        <item x="515"/>
        <item x="1080"/>
        <item x="2666"/>
        <item x="3230"/>
        <item x="1537"/>
        <item x="2296"/>
        <item x="77"/>
        <item x="1633"/>
        <item x="3261"/>
        <item x="350"/>
        <item x="1400"/>
        <item x="419"/>
        <item x="2596"/>
        <item x="2413"/>
        <item x="987"/>
        <item x="2780"/>
        <item x="3395"/>
        <item x="1614"/>
        <item x="1769"/>
        <item x="886"/>
        <item x="8"/>
        <item x="1337"/>
        <item x="1962"/>
        <item x="3221"/>
        <item x="91"/>
        <item x="2759"/>
        <item x="2236"/>
        <item x="1326"/>
        <item x="1143"/>
        <item x="784"/>
        <item x="1684"/>
        <item x="3092"/>
        <item x="625"/>
        <item x="2642"/>
        <item x="1390"/>
        <item x="620"/>
        <item x="1589"/>
        <item x="204"/>
        <item x="2629"/>
        <item x="405"/>
        <item x="781"/>
        <item x="2143"/>
        <item x="205"/>
        <item x="1851"/>
        <item x="1590"/>
        <item x="1452"/>
        <item x="1576"/>
        <item x="1201"/>
        <item x="2057"/>
        <item x="2660"/>
        <item x="2140"/>
        <item x="108"/>
        <item x="566"/>
        <item x="199"/>
        <item x="1117"/>
        <item x="1329"/>
        <item x="465"/>
        <item x="1197"/>
        <item x="2381"/>
        <item x="952"/>
        <item x="1843"/>
        <item x="2242"/>
        <item x="3455"/>
        <item x="917"/>
        <item x="2083"/>
        <item x="3196"/>
        <item x="3328"/>
        <item x="3264"/>
        <item x="1239"/>
        <item x="602"/>
        <item x="1429"/>
        <item x="2449"/>
        <item x="2886"/>
        <item x="7"/>
        <item x="3469"/>
        <item x="1371"/>
        <item x="1927"/>
        <item x="2531"/>
        <item x="2269"/>
        <item x="585"/>
        <item x="1487"/>
        <item x="715"/>
        <item x="1531"/>
        <item x="2450"/>
        <item x="2995"/>
        <item x="3292"/>
        <item x="1421"/>
        <item x="2481"/>
        <item x="2291"/>
        <item x="3254"/>
        <item x="533"/>
        <item x="868"/>
        <item x="1207"/>
        <item x="1649"/>
        <item x="3158"/>
        <item x="1183"/>
        <item x="1928"/>
        <item x="2256"/>
        <item x="1377"/>
        <item x="385"/>
        <item x="2301"/>
        <item x="3495"/>
        <item x="3270"/>
        <item x="3331"/>
        <item x="2728"/>
        <item x="3206"/>
        <item x="3326"/>
        <item x="996"/>
        <item x="2475"/>
        <item x="590"/>
        <item x="1672"/>
        <item x="2772"/>
        <item x="223"/>
        <item x="1916"/>
        <item x="2854"/>
        <item x="546"/>
        <item x="403"/>
        <item x="2862"/>
        <item x="1204"/>
        <item x="3216"/>
        <item x="2951"/>
        <item x="1947"/>
        <item x="634"/>
        <item x="2623"/>
        <item x="1158"/>
        <item x="2206"/>
        <item x="2535"/>
        <item x="268"/>
        <item x="2261"/>
        <item x="786"/>
        <item x="2558"/>
        <item x="3188"/>
        <item x="762"/>
        <item x="225"/>
        <item x="2372"/>
        <item x="1612"/>
        <item x="1167"/>
        <item x="3327"/>
        <item x="1550"/>
        <item x="1348"/>
        <item x="1925"/>
        <item x="1888"/>
        <item x="3099"/>
        <item x="2188"/>
        <item x="2537"/>
        <item x="2656"/>
        <item x="2799"/>
        <item x="1126"/>
        <item x="898"/>
        <item x="306"/>
        <item x="3359"/>
        <item x="1833"/>
        <item x="1813"/>
        <item x="844"/>
        <item x="850"/>
        <item x="2823"/>
        <item x="2079"/>
        <item x="1702"/>
        <item x="2496"/>
        <item x="2258"/>
        <item x="78"/>
        <item x="2351"/>
        <item x="1330"/>
        <item x="2172"/>
        <item x="2460"/>
        <item x="3026"/>
        <item x="2171"/>
        <item x="838"/>
        <item x="3155"/>
        <item x="3195"/>
        <item x="2573"/>
        <item x="2885"/>
        <item x="1696"/>
        <item x="959"/>
        <item x="3351"/>
        <item x="499"/>
        <item x="881"/>
        <item x="44"/>
        <item x="1243"/>
        <item x="2599"/>
        <item x="572"/>
        <item x="2215"/>
        <item x="578"/>
        <item x="1345"/>
        <item x="2038"/>
        <item x="3200"/>
        <item x="2051"/>
        <item x="1374"/>
        <item x="130"/>
        <item x="836"/>
        <item x="2899"/>
        <item x="2319"/>
        <item x="3315"/>
        <item x="960"/>
        <item x="361"/>
        <item x="2628"/>
        <item x="3054"/>
        <item x="14"/>
        <item x="600"/>
        <item x="2397"/>
        <item x="2976"/>
        <item x="1985"/>
        <item x="1688"/>
        <item x="1668"/>
        <item x="2488"/>
        <item x="3225"/>
        <item x="919"/>
        <item x="653"/>
        <item x="3205"/>
        <item x="1939"/>
        <item x="2128"/>
        <item x="424"/>
        <item x="1302"/>
        <item x="1008"/>
        <item x="1922"/>
        <item x="2174"/>
        <item x="1434"/>
        <item x="3237"/>
        <item x="3157"/>
        <item x="2999"/>
        <item x="2534"/>
        <item x="1489"/>
        <item x="2530"/>
        <item x="957"/>
        <item x="3475"/>
        <item x="2445"/>
        <item x="3329"/>
        <item x="2609"/>
        <item x="224"/>
        <item x="1737"/>
        <item x="3306"/>
        <item x="1351"/>
        <item x="1734"/>
        <item x="518"/>
        <item x="3435"/>
        <item x="1068"/>
        <item x="2002"/>
        <item x="619"/>
        <item x="3217"/>
        <item x="2186"/>
        <item x="376"/>
        <item x="1629"/>
        <item x="3387"/>
        <item x="3127"/>
        <item x="2239"/>
        <item x="3226"/>
        <item x="807"/>
        <item x="142"/>
        <item x="1129"/>
        <item x="140"/>
        <item x="340"/>
        <item x="2686"/>
        <item x="1299"/>
        <item x="1049"/>
        <item x="332"/>
        <item x="2794"/>
        <item x="2983"/>
        <item x="1677"/>
        <item x="3076"/>
        <item x="2102"/>
        <item x="2034"/>
        <item x="2056"/>
        <item x="2081"/>
        <item x="3198"/>
        <item x="1023"/>
        <item x="421"/>
        <item x="2989"/>
        <item x="2519"/>
        <item x="1378"/>
        <item x="481"/>
        <item x="2565"/>
        <item x="655"/>
        <item x="1693"/>
        <item x="1767"/>
        <item x="3460"/>
        <item x="595"/>
        <item x="1862"/>
        <item x="1935"/>
        <item x="707"/>
        <item x="2908"/>
        <item x="3167"/>
        <item x="2739"/>
        <item x="1394"/>
        <item x="2626"/>
        <item x="1241"/>
        <item x="1992"/>
        <item x="3450"/>
        <item x="933"/>
        <item x="2377"/>
        <item x="42"/>
        <item x="434"/>
        <item x="1903"/>
        <item x="2088"/>
        <item x="182"/>
        <item x="3040"/>
        <item x="33"/>
        <item x="2229"/>
        <item x="1937"/>
        <item x="847"/>
        <item x="298"/>
        <item x="1782"/>
        <item x="1923"/>
        <item x="2349"/>
        <item x="661"/>
        <item x="739"/>
        <item x="2959"/>
        <item x="3474"/>
        <item x="2473"/>
        <item x="1161"/>
        <item x="190"/>
        <item x="347"/>
        <item x="1192"/>
        <item x="3087"/>
        <item x="2533"/>
        <item x="2405"/>
        <item x="3410"/>
        <item x="2926"/>
        <item x="3338"/>
        <item x="1878"/>
        <item x="2281"/>
        <item x="641"/>
        <item x="203"/>
        <item x="2369"/>
        <item x="2170"/>
        <item x="2897"/>
        <item x="1064"/>
        <item x="718"/>
        <item x="1673"/>
        <item x="3416"/>
        <item x="1155"/>
        <item x="1606"/>
        <item x="1449"/>
        <item x="2116"/>
        <item x="3335"/>
        <item x="2834"/>
        <item x="778"/>
        <item x="3407"/>
        <item x="1057"/>
        <item x="3471"/>
        <item x="146"/>
        <item x="1905"/>
        <item x="1497"/>
        <item x="2866"/>
        <item x="2456"/>
        <item x="2268"/>
        <item x="446"/>
        <item x="1838"/>
        <item x="2734"/>
        <item x="2376"/>
        <item x="2307"/>
        <item x="2583"/>
        <item x="599"/>
        <item x="2247"/>
        <item x="3372"/>
        <item x="931"/>
        <item x="3365"/>
        <item x="1632"/>
        <item x="2726"/>
        <item x="1341"/>
        <item x="2371"/>
        <item x="3245"/>
        <item x="2627"/>
        <item x="3171"/>
        <item x="3010"/>
        <item x="647"/>
        <item x="2105"/>
        <item x="313"/>
        <item x="815"/>
        <item x="1015"/>
        <item x="2602"/>
        <item x="1187"/>
        <item x="1119"/>
        <item x="567"/>
        <item x="1479"/>
        <item x="2876"/>
        <item x="704"/>
        <item x="1174"/>
        <item x="472"/>
        <item x="654"/>
        <item x="1872"/>
        <item x="152"/>
        <item x="800"/>
        <item x="552"/>
        <item x="1344"/>
        <item x="2925"/>
        <item x="413"/>
        <item x="1074"/>
        <item x="2379"/>
        <item x="1078"/>
        <item x="1682"/>
        <item x="1223"/>
        <item x="210"/>
        <item x="1541"/>
        <item x="2131"/>
        <item x="1778"/>
        <item x="2758"/>
        <item x="2334"/>
        <item x="1567"/>
        <item x="1685"/>
        <item x="2865"/>
        <item x="730"/>
        <item x="1988"/>
        <item x="1471"/>
        <item x="1980"/>
        <item x="1941"/>
        <item x="3215"/>
        <item x="3275"/>
        <item x="2730"/>
        <item x="503"/>
        <item x="2076"/>
        <item x="423"/>
        <item x="3137"/>
        <item x="396"/>
        <item x="3102"/>
        <item x="2263"/>
        <item x="2166"/>
        <item x="1232"/>
        <item x="1038"/>
        <item x="799"/>
        <item x="1168"/>
        <item x="2651"/>
        <item x="2795"/>
        <item x="119"/>
        <item x="2209"/>
        <item x="851"/>
        <item x="2272"/>
        <item x="698"/>
        <item x="897"/>
        <item x="269"/>
        <item x="285"/>
        <item x="1461"/>
        <item x="3135"/>
        <item x="1493"/>
        <item x="860"/>
        <item x="3121"/>
        <item x="2064"/>
        <item x="426"/>
        <item x="2352"/>
        <item x="2447"/>
        <item x="1440"/>
        <item x="1227"/>
        <item x="758"/>
        <item x="1464"/>
        <item x="526"/>
        <item x="2015"/>
        <item x="1566"/>
        <item x="2112"/>
        <item x="2919"/>
        <item x="3136"/>
        <item x="877"/>
        <item x="1509"/>
        <item x="3330"/>
        <item x="221"/>
        <item x="853"/>
        <item x="1222"/>
        <item x="1477"/>
        <item x="2462"/>
        <item x="2421"/>
        <item x="985"/>
        <item x="2644"/>
        <item x="110"/>
        <item x="2892"/>
        <item x="2576"/>
        <item x="1086"/>
        <item x="866"/>
        <item x="1882"/>
        <item x="3042"/>
        <item x="2011"/>
        <item x="1304"/>
        <item x="3322"/>
        <item x="3080"/>
        <item x="3091"/>
        <item x="3383"/>
        <item x="727"/>
        <item x="2423"/>
        <item x="542"/>
        <item x="3280"/>
        <item x="2852"/>
        <item x="1287"/>
        <item x="1587"/>
        <item x="1768"/>
        <item x="477"/>
        <item x="114"/>
        <item x="1571"/>
        <item x="1991"/>
        <item x="1361"/>
        <item x="3232"/>
        <item x="1636"/>
        <item x="1867"/>
        <item x="2605"/>
        <item x="887"/>
        <item x="1530"/>
        <item x="1306"/>
        <item x="96"/>
        <item x="929"/>
        <item x="2228"/>
        <item x="1944"/>
        <item x="2740"/>
        <item x="2777"/>
        <item x="2748"/>
        <item x="1667"/>
        <item x="3378"/>
        <item x="129"/>
        <item x="1073"/>
        <item x="1620"/>
        <item x="2138"/>
        <item x="2572"/>
        <item x="1619"/>
        <item x="3008"/>
        <item x="2111"/>
        <item x="1444"/>
        <item x="614"/>
        <item x="2502"/>
        <item x="1141"/>
        <item x="587"/>
        <item x="2497"/>
        <item x="0"/>
        <item x="3415"/>
        <item x="1894"/>
        <item x="404"/>
        <item x="1759"/>
        <item x="3477"/>
        <item x="1772"/>
        <item x="1381"/>
        <item x="642"/>
        <item x="606"/>
        <item x="663"/>
        <item x="1539"/>
        <item x="458"/>
        <item x="2120"/>
        <item x="2348"/>
        <item x="420"/>
        <item x="1422"/>
        <item x="2179"/>
        <item x="2675"/>
        <item x="918"/>
        <item x="819"/>
        <item x="986"/>
        <item x="930"/>
        <item x="1246"/>
        <item x="855"/>
        <item x="2713"/>
        <item x="3185"/>
        <item x="433"/>
        <item x="1670"/>
        <item x="138"/>
        <item x="3426"/>
        <item x="579"/>
        <item x="336"/>
        <item x="2863"/>
        <item x="2"/>
        <item x="323"/>
        <item x="1356"/>
        <item x="808"/>
        <item x="3299"/>
        <item x="3459"/>
        <item x="2312"/>
        <item x="2949"/>
        <item x="2786"/>
        <item x="2559"/>
        <item x="1211"/>
        <item x="1318"/>
        <item x="448"/>
        <item x="2956"/>
        <item x="1891"/>
        <item x="3022"/>
        <item x="467"/>
        <item x="442"/>
        <item x="232"/>
        <item x="2775"/>
        <item x="2061"/>
        <item x="1407"/>
        <item x="1808"/>
        <item x="318"/>
        <item x="1384"/>
        <item x="3199"/>
        <item x="1553"/>
        <item x="1408"/>
        <item x="645"/>
        <item x="2568"/>
        <item x="2029"/>
        <item x="1699"/>
        <item x="3268"/>
        <item x="2668"/>
        <item x="315"/>
        <item x="1267"/>
        <item x="2062"/>
        <item x="3248"/>
        <item x="3123"/>
        <item x="2575"/>
        <item x="2212"/>
        <item x="1828"/>
        <item x="386"/>
        <item x="983"/>
        <item x="1837"/>
        <item x="2550"/>
        <item x="3219"/>
        <item x="1924"/>
        <item x="2390"/>
        <item x="1138"/>
        <item x="1774"/>
        <item x="2639"/>
        <item x="2220"/>
        <item x="483"/>
        <item x="1050"/>
        <item x="748"/>
        <item x="2972"/>
        <item x="3492"/>
        <item x="1735"/>
        <item x="2948"/>
        <item x="2822"/>
        <item x="2415"/>
        <item x="1958"/>
        <item x="946"/>
        <item x="2833"/>
        <item x="2127"/>
        <item x="2902"/>
        <item x="2142"/>
        <item x="2603"/>
        <item x="3491"/>
        <item x="2072"/>
        <item x="1125"/>
        <item x="2273"/>
        <item x="639"/>
        <item x="188"/>
        <item x="3207"/>
        <item x="1494"/>
        <item x="1259"/>
        <item x="2555"/>
        <item x="3222"/>
        <item x="2078"/>
        <item x="2673"/>
        <item x="450"/>
        <item x="950"/>
        <item x="1423"/>
        <item x="3341"/>
        <item x="643"/>
        <item x="571"/>
        <item x="3485"/>
        <item x="3274"/>
        <item x="2121"/>
        <item x="1954"/>
        <item x="2347"/>
        <item x="71"/>
        <item x="522"/>
        <item x="905"/>
        <item x="2850"/>
        <item x="2241"/>
        <item x="951"/>
        <item x="1847"/>
        <item x="3430"/>
        <item x="1281"/>
        <item x="2527"/>
        <item x="1965"/>
        <item x="2552"/>
        <item x="1154"/>
        <item x="155"/>
        <item x="3238"/>
        <item x="1103"/>
        <item x="805"/>
        <item x="143"/>
        <item x="3293"/>
        <item x="671"/>
        <item x="1955"/>
        <item x="597"/>
        <item x="2275"/>
        <item x="1644"/>
        <item x="2543"/>
        <item x="2007"/>
        <item x="1906"/>
        <item x="3257"/>
        <item x="1559"/>
        <item x="1826"/>
        <item x="2604"/>
        <item x="2939"/>
        <item x="2615"/>
        <item x="1273"/>
        <item x="1106"/>
        <item x="2509"/>
        <item x="2036"/>
        <item x="2993"/>
        <item x="1841"/>
        <item x="3394"/>
        <item x="702"/>
        <item x="2554"/>
        <item x="561"/>
        <item x="1628"/>
        <item x="563"/>
        <item x="1706"/>
        <item x="2877"/>
        <item x="1240"/>
        <item x="290"/>
        <item x="1723"/>
        <item x="2982"/>
        <item x="1683"/>
        <item x="1405"/>
        <item x="1758"/>
        <item x="1224"/>
        <item x="2663"/>
        <item x="2378"/>
        <item x="1839"/>
        <item x="382"/>
        <item x="1426"/>
        <item x="690"/>
        <item x="1952"/>
        <item x="736"/>
        <item x="3427"/>
        <item x="3034"/>
        <item x="2404"/>
        <item x="750"/>
        <item x="2613"/>
        <item x="3368"/>
        <item x="969"/>
        <item x="3256"/>
        <item x="1674"/>
        <item x="1359"/>
        <item x="449"/>
        <item x="1282"/>
        <item x="2276"/>
        <item x="1215"/>
        <item x="1715"/>
        <item x="3279"/>
        <item x="132"/>
        <item x="2856"/>
        <item x="2556"/>
        <item x="459"/>
        <item x="1511"/>
        <item x="1404"/>
        <item x="1601"/>
        <item x="3227"/>
        <item x="1229"/>
        <item x="759"/>
        <item x="2013"/>
        <item x="1051"/>
        <item x="1884"/>
        <item x="2878"/>
        <item x="3380"/>
        <item x="3339"/>
        <item x="803"/>
        <item x="1291"/>
        <item x="2021"/>
        <item x="787"/>
        <item x="1598"/>
        <item x="287"/>
        <item x="1912"/>
        <item x="305"/>
        <item x="1501"/>
        <item x="55"/>
        <item x="121"/>
        <item x="991"/>
        <item x="2844"/>
        <item x="3462"/>
        <item x="646"/>
        <item x="425"/>
        <item x="150"/>
        <item x="1791"/>
        <item x="1986"/>
        <item x="2025"/>
        <item x="3291"/>
        <item x="148"/>
        <item x="2764"/>
        <item x="2508"/>
        <item x="624"/>
        <item x="1830"/>
        <item x="3391"/>
        <item x="351"/>
        <item x="696"/>
        <item x="1982"/>
        <item x="3231"/>
        <item x="59"/>
        <item x="1876"/>
        <item x="2227"/>
        <item x="3139"/>
        <item x="3140"/>
        <item x="555"/>
        <item x="2721"/>
        <item x="725"/>
        <item x="79"/>
        <item x="1350"/>
        <item x="765"/>
        <item x="3244"/>
        <item x="3272"/>
        <item x="460"/>
        <item x="178"/>
        <item x="637"/>
        <item x="981"/>
        <item x="1120"/>
        <item x="2012"/>
        <item x="2479"/>
        <item x="2744"/>
        <item x="3422"/>
        <item x="3396"/>
        <item x="112"/>
        <item x="586"/>
        <item x="2045"/>
        <item x="2035"/>
        <item x="1388"/>
        <item x="1411"/>
        <item x="463"/>
        <item x="2669"/>
        <item x="2791"/>
        <item x="551"/>
        <item x="2459"/>
        <item x="1919"/>
        <item x="2407"/>
        <item x="2815"/>
        <item x="2831"/>
        <item x="2724"/>
        <item x="506"/>
        <item x="1164"/>
        <item x="1231"/>
        <item x="2692"/>
        <item x="2994"/>
        <item x="2678"/>
        <item x="1203"/>
        <item x="1327"/>
        <item x="120"/>
        <item x="3246"/>
        <item x="1048"/>
        <item x="1568"/>
        <item x="2222"/>
        <item x="1849"/>
        <item x="2936"/>
        <item x="794"/>
        <item x="1310"/>
        <item x="60"/>
        <item x="673"/>
        <item x="2896"/>
        <item x="1951"/>
        <item x="1352"/>
        <item x="157"/>
        <item x="2252"/>
        <item x="2765"/>
        <item x="1110"/>
        <item x="724"/>
        <item x="1810"/>
        <item x="2860"/>
        <item x="852"/>
        <item x="61"/>
        <item x="2957"/>
        <item x="1506"/>
        <item x="2745"/>
        <item x="3077"/>
        <item x="1219"/>
        <item x="973"/>
        <item x="2963"/>
        <item x="1565"/>
        <item x="167"/>
        <item x="2805"/>
        <item x="2484"/>
        <item x="2202"/>
        <item x="2134"/>
        <item x="3398"/>
        <item x="412"/>
        <item x="3048"/>
        <item x="2499"/>
        <item x="2010"/>
        <item x="2356"/>
        <item x="3367"/>
        <item x="1136"/>
        <item x="252"/>
        <item x="3340"/>
        <item x="1309"/>
        <item x="1597"/>
        <item x="215"/>
        <item x="2318"/>
        <item x="263"/>
        <item x="3203"/>
        <item x="2869"/>
        <item x="2650"/>
        <item x="1911"/>
        <item x="83"/>
        <item x="2271"/>
        <item x="1179"/>
        <item x="1098"/>
        <item x="737"/>
        <item x="2910"/>
        <item x="3247"/>
        <item x="118"/>
        <item x="2918"/>
        <item x="1362"/>
        <item x="2563"/>
        <item x="364"/>
        <item x="457"/>
        <item x="2551"/>
        <item x="3281"/>
        <item x="1802"/>
        <item x="2073"/>
        <item x="234"/>
        <item x="1573"/>
        <item x="2630"/>
        <item x="3211"/>
        <item x="3045"/>
        <item x="1502"/>
        <item x="245"/>
        <item x="935"/>
        <item x="968"/>
        <item x="261"/>
        <item x="2244"/>
        <item x="3214"/>
        <item x="700"/>
        <item x="3389"/>
        <item x="1363"/>
        <item x="1395"/>
        <item x="1457"/>
        <item x="1634"/>
        <item x="216"/>
        <item x="2754"/>
        <item x="1931"/>
        <item x="1357"/>
        <item x="3342"/>
        <item x="1560"/>
        <item x="1865"/>
        <item x="872"/>
        <item x="2968"/>
        <item x="2213"/>
        <item x="1656"/>
        <item x="2514"/>
        <item x="2324"/>
        <item x="166"/>
        <item x="1658"/>
        <item x="2584"/>
        <item x="408"/>
        <item x="159"/>
        <item x="3108"/>
        <item x="806"/>
        <item x="1301"/>
        <item x="1854"/>
        <item x="1021"/>
        <item x="2216"/>
        <item x="1968"/>
        <item x="1319"/>
        <item x="893"/>
        <item x="1792"/>
        <item x="464"/>
        <item x="648"/>
        <item x="2505"/>
        <item x="2254"/>
        <item x="3082"/>
        <item x="695"/>
        <item x="3255"/>
        <item x="1009"/>
        <item x="2292"/>
        <item x="1607"/>
        <item x="2181"/>
        <item x="2297"/>
        <item x="2681"/>
        <item x="2055"/>
        <item x="1108"/>
        <item x="1603"/>
        <item x="37"/>
        <item x="3252"/>
        <item x="479"/>
        <item x="2694"/>
        <item x="1975"/>
        <item x="1277"/>
        <item x="1124"/>
        <item x="2916"/>
        <item x="1248"/>
        <item x="34"/>
        <item x="2853"/>
        <item x="2237"/>
        <item x="1478"/>
        <item x="1491"/>
        <item x="495"/>
        <item x="2631"/>
        <item x="1189"/>
        <item x="1081"/>
        <item x="1092"/>
        <item x="535"/>
        <item x="970"/>
        <item x="358"/>
        <item x="2810"/>
        <item x="387"/>
        <item x="2225"/>
        <item x="2672"/>
        <item x="1786"/>
        <item x="1253"/>
        <item x="1056"/>
        <item x="3319"/>
        <item x="3300"/>
        <item x="3125"/>
        <item x="2469"/>
        <item x="1"/>
        <item x="792"/>
        <item x="2987"/>
        <item x="1617"/>
        <item x="490"/>
        <item x="3403"/>
        <item x="3250"/>
        <item x="2690"/>
        <item x="941"/>
        <item x="1681"/>
        <item x="1476"/>
        <item x="1538"/>
        <item x="136"/>
        <item x="2066"/>
        <item x="573"/>
        <item x="974"/>
        <item x="254"/>
        <item x="3001"/>
        <item x="2802"/>
        <item x="1618"/>
        <item x="2122"/>
        <item x="1883"/>
        <item x="2442"/>
        <item x="1252"/>
        <item x="899"/>
        <item x="2270"/>
        <item x="697"/>
        <item x="2807"/>
        <item x="1075"/>
        <item x="1728"/>
        <item x="207"/>
        <item x="525"/>
        <item x="1983"/>
        <item x="2487"/>
        <item x="3107"/>
        <item x="2769"/>
        <item x="3181"/>
        <item x="2662"/>
        <item x="660"/>
        <item x="2717"/>
        <item x="965"/>
        <item x="3362"/>
        <item x="2894"/>
        <item x="2054"/>
        <item x="1913"/>
        <item x="1396"/>
        <item x="1989"/>
        <item x="875"/>
        <item x="3053"/>
        <item x="2501"/>
        <item x="1732"/>
        <item x="1165"/>
        <item x="3104"/>
        <item x="2224"/>
        <item x="1424"/>
        <item x="134"/>
        <item x="1145"/>
        <item x="206"/>
        <item x="1233"/>
        <item x="1736"/>
        <item x="1719"/>
        <item x="21"/>
        <item x="3386"/>
        <item x="2205"/>
        <item x="291"/>
        <item x="189"/>
        <item x="2601"/>
        <item x="3193"/>
        <item x="80"/>
        <item x="540"/>
        <item x="3282"/>
        <item x="1635"/>
        <item x="1260"/>
        <item x="1679"/>
        <item x="1676"/>
        <item x="1770"/>
        <item x="1853"/>
        <item x="2654"/>
        <item x="1745"/>
        <item x="2622"/>
        <item x="1835"/>
        <item x="417"/>
        <item x="934"/>
        <item x="2003"/>
        <item x="3059"/>
        <item x="1276"/>
        <item x="3067"/>
        <item x="2362"/>
        <item x="1317"/>
        <item x="195"/>
        <item x="1793"/>
        <item x="2152"/>
        <item x="3162"/>
        <item x="764"/>
        <item x="1558"/>
        <item x="2361"/>
        <item x="2882"/>
        <item x="1244"/>
        <item x="289"/>
        <item x="2887"/>
        <item x="558"/>
        <item x="1823"/>
        <item x="652"/>
        <item x="3"/>
        <item x="2048"/>
        <item x="380"/>
        <item x="3115"/>
        <item x="1088"/>
        <item x="574"/>
        <item x="2493"/>
        <item x="717"/>
        <item x="1160"/>
        <item x="1592"/>
        <item x="2109"/>
        <item x="1470"/>
        <item x="2074"/>
        <item x="785"/>
        <item x="1212"/>
        <item x="509"/>
        <item x="2518"/>
        <item x="3084"/>
        <item x="383"/>
        <item x="3039"/>
        <item x="339"/>
        <item x="1926"/>
        <item x="2729"/>
        <item x="3038"/>
        <item x="3286"/>
        <item x="1036"/>
        <item x="2382"/>
        <item x="3052"/>
        <item x="2461"/>
        <item x="1435"/>
        <item x="1097"/>
        <item x="714"/>
        <item x="395"/>
        <item x="3057"/>
        <item x="2871"/>
        <item x="2039"/>
        <item x="1858"/>
        <item x="3224"/>
        <item x="1762"/>
        <item x="1206"/>
        <item x="2246"/>
        <item x="326"/>
        <item x="975"/>
        <item x="2640"/>
        <item x="1046"/>
        <item x="527"/>
        <item x="498"/>
        <item x="192"/>
        <item x="2243"/>
        <item x="3312"/>
        <item x="2960"/>
        <item x="607"/>
        <item x="3003"/>
        <item x="2419"/>
        <item x="1938"/>
        <item x="128"/>
        <item x="248"/>
        <item x="2511"/>
        <item x="1712"/>
        <item x="1190"/>
        <item x="2980"/>
        <item x="687"/>
        <item x="2358"/>
        <item x="3352"/>
        <item x="1650"/>
        <item x="139"/>
        <item x="1220"/>
        <item x="2789"/>
        <item x="1647"/>
        <item x="1855"/>
        <item x="1163"/>
        <item x="2387"/>
        <item x="1746"/>
        <item x="1312"/>
        <item x="2790"/>
        <item x="1383"/>
        <item x="2991"/>
        <item x="1178"/>
        <item x="2965"/>
        <item x="2139"/>
        <item x="770"/>
        <item x="3006"/>
        <item x="1052"/>
        <item x="2398"/>
        <item x="521"/>
        <item x="3361"/>
        <item x="486"/>
        <item x="1087"/>
        <item x="2043"/>
        <item x="3420"/>
        <item x="3333"/>
        <item x="2937"/>
        <item x="1909"/>
        <item x="577"/>
        <item x="1600"/>
        <item x="3434"/>
        <item x="3277"/>
        <item x="3147"/>
        <item x="1067"/>
        <item x="3348"/>
        <item x="3133"/>
        <item x="956"/>
        <item x="1615"/>
        <item x="3148"/>
        <item x="744"/>
        <item x="3423"/>
        <item x="241"/>
        <item x="1188"/>
        <item x="174"/>
        <item x="2300"/>
        <item x="2659"/>
        <item x="1148"/>
        <item x="2557"/>
        <item x="2520"/>
        <item x="1691"/>
        <item x="3464"/>
        <item x="1990"/>
        <item x="58"/>
        <item x="476"/>
        <item x="1226"/>
        <item x="1978"/>
        <item x="22"/>
        <item x="2504"/>
        <item x="462"/>
        <item x="3290"/>
        <item x="2524"/>
        <item x="3298"/>
        <item x="1825"/>
        <item x="212"/>
        <item x="2532"/>
        <item x="1414"/>
        <item x="659"/>
        <item x="2517"/>
        <item x="3288"/>
        <item x="389"/>
        <item x="356"/>
        <item x="359"/>
        <item x="2588"/>
        <item x="2934"/>
        <item x="208"/>
        <item x="348"/>
        <item x="2705"/>
        <item x="3343"/>
        <item x="81"/>
        <item x="870"/>
        <item x="1391"/>
        <item x="3344"/>
        <item x="2431"/>
        <item x="1717"/>
        <item x="593"/>
        <item x="902"/>
        <item x="1523"/>
        <item x="560"/>
        <item x="3440"/>
        <item x="2106"/>
        <item x="75"/>
        <item x="2597"/>
        <item x="179"/>
        <item x="828"/>
        <item x="2386"/>
        <item x="766"/>
        <item x="2800"/>
        <item x="869"/>
        <item x="2851"/>
        <item x="2848"/>
        <item x="2954"/>
        <item x="906"/>
        <item x="1660"/>
        <item x="1104"/>
        <item x="2641"/>
        <item x="1316"/>
        <item x="1245"/>
        <item x="1018"/>
        <item x="3208"/>
        <item x="92"/>
        <item x="1072"/>
        <item x="27"/>
        <item x="938"/>
        <item x="168"/>
        <item x="814"/>
        <item x="1077"/>
        <item x="1970"/>
        <item x="1373"/>
        <item x="39"/>
        <item x="677"/>
        <item x="201"/>
        <item x="2182"/>
        <item x="410"/>
        <item x="3202"/>
        <item x="1910"/>
        <item x="2277"/>
        <item x="90"/>
        <item x="2354"/>
        <item x="3098"/>
        <item x="2655"/>
        <item x="1645"/>
        <item x="392"/>
        <item x="2414"/>
        <item x="116"/>
        <item x="3089"/>
        <item x="3287"/>
        <item x="2996"/>
        <item x="1740"/>
        <item x="2251"/>
        <item x="1153"/>
        <item x="3063"/>
        <item x="471"/>
        <item x="2567"/>
        <item x="2454"/>
        <item x="3178"/>
        <item x="3473"/>
        <item x="1140"/>
        <item x="2388"/>
        <item x="2525"/>
        <item x="1908"/>
        <item x="1288"/>
        <item x="1112"/>
        <item x="1134"/>
        <item x="757"/>
        <item x="3392"/>
        <item x="2341"/>
        <item x="2418"/>
        <item x="3017"/>
        <item x="2797"/>
        <item x="50"/>
        <item x="1542"/>
        <item x="1256"/>
        <item x="2084"/>
        <item x="2217"/>
        <item x="406"/>
        <item x="570"/>
        <item x="191"/>
        <item x="1000"/>
        <item x="1877"/>
        <item x="2688"/>
        <item x="2422"/>
        <item x="2463"/>
        <item x="954"/>
        <item x="69"/>
        <item x="1997"/>
        <item x="496"/>
        <item x="3480"/>
        <item x="1678"/>
        <item x="1105"/>
        <item x="2943"/>
        <item x="2966"/>
        <item x="2158"/>
        <item x="2327"/>
        <item x="3141"/>
        <item x="144"/>
        <item x="1722"/>
        <item x="439"/>
        <item x="556"/>
        <item x="669"/>
        <item x="2350"/>
        <item x="103"/>
        <item x="3358"/>
        <item x="1787"/>
        <item x="1417"/>
        <item x="1280"/>
        <item x="2747"/>
        <item x="3069"/>
        <item x="2941"/>
        <item x="1564"/>
        <item x="2782"/>
        <item x="3366"/>
        <item x="3187"/>
        <item x="1242"/>
        <item x="1041"/>
        <item x="3249"/>
        <item x="127"/>
        <item x="1692"/>
        <item x="2498"/>
        <item x="1979"/>
        <item x="2087"/>
        <item x="2699"/>
        <item x="3284"/>
        <item x="1516"/>
        <item x="327"/>
        <item x="1974"/>
        <item x="3457"/>
        <item x="1127"/>
        <item x="3144"/>
        <item x="1432"/>
        <item x="1800"/>
        <item x="237"/>
        <item x="2068"/>
        <item x="284"/>
        <item x="2683"/>
        <item x="2702"/>
        <item x="1821"/>
        <item x="1196"/>
        <item x="1338"/>
        <item x="2147"/>
        <item x="1436"/>
        <item x="2173"/>
        <item x="1459"/>
        <item x="1237"/>
        <item x="2492"/>
        <item x="184"/>
        <item x="1700"/>
        <item x="3109"/>
        <item x="768"/>
        <item x="2874"/>
        <item x="1199"/>
        <item x="1445"/>
        <item x="685"/>
        <item x="1340"/>
        <item x="1314"/>
        <item x="2278"/>
        <item x="1409"/>
        <item x="355"/>
        <item x="1929"/>
        <item x="1575"/>
        <item x="2593"/>
        <item x="2437"/>
        <item x="1764"/>
        <item x="2255"/>
        <item x="864"/>
        <item x="1508"/>
        <item x="1967"/>
        <item x="3201"/>
        <item x="3030"/>
        <item x="749"/>
        <item x="2884"/>
        <item x="2693"/>
        <item x="2471"/>
        <item x="288"/>
        <item x="3414"/>
        <item x="1486"/>
        <item x="161"/>
        <item x="1297"/>
        <item x="2736"/>
        <item x="2716"/>
        <item x="745"/>
        <item x="2383"/>
        <item x="2184"/>
        <item x="1336"/>
        <item x="2804"/>
        <item x="3478"/>
        <item x="979"/>
        <item x="66"/>
        <item x="1324"/>
        <item x="1563"/>
        <item x="2006"/>
        <item x="2040"/>
        <item x="2085"/>
        <item x="2187"/>
        <item x="3431"/>
        <item x="2472"/>
        <item x="1441"/>
        <item x="218"/>
        <item x="2466"/>
        <item x="1895"/>
        <item x="1811"/>
        <item x="708"/>
        <item x="259"/>
        <item x="3273"/>
        <item x="441"/>
        <item x="1637"/>
        <item x="517"/>
        <item x="2696"/>
        <item x="2153"/>
        <item x="3399"/>
        <item x="3101"/>
        <item x="942"/>
        <item x="3375"/>
        <item x="865"/>
        <item x="411"/>
        <item x="1094"/>
        <item x="2287"/>
        <item x="175"/>
        <item x="1556"/>
        <item x="1152"/>
        <item x="688"/>
        <item x="617"/>
        <item x="3441"/>
        <item x="740"/>
        <item x="2969"/>
        <item x="512"/>
        <item x="3004"/>
        <item x="1609"/>
        <item x="3152"/>
        <item x="2030"/>
        <item x="2280"/>
        <item x="2464"/>
        <item x="304"/>
        <item x="2836"/>
        <item x="2097"/>
        <item x="1731"/>
        <item x="3406"/>
        <item x="963"/>
        <item x="46"/>
        <item x="793"/>
        <item x="1063"/>
        <item x="2824"/>
        <item x="1022"/>
        <item x="672"/>
        <item x="2355"/>
        <item x="2104"/>
        <item x="1380"/>
        <item x="3336"/>
        <item x="2154"/>
        <item x="626"/>
        <item x="2845"/>
        <item x="1453"/>
        <item x="379"/>
        <item x="1874"/>
        <item x="105"/>
        <item x="2248"/>
        <item x="113"/>
        <item x="2707"/>
        <item x="1101"/>
        <item x="2059"/>
        <item x="1382"/>
        <item x="2664"/>
        <item x="1848"/>
        <item x="1504"/>
        <item x="1642"/>
        <item x="2979"/>
        <item x="2610"/>
        <item x="1473"/>
        <item x="2321"/>
        <item x="895"/>
        <item x="1193"/>
        <item x="1505"/>
        <item x="1084"/>
        <item x="160"/>
        <item x="115"/>
        <item x="1971"/>
        <item x="816"/>
        <item x="2658"/>
        <item x="978"/>
        <item x="2938"/>
        <item x="366"/>
        <item x="2813"/>
        <item x="2308"/>
        <item x="3150"/>
        <item x="1773"/>
        <item x="274"/>
        <item x="1369"/>
        <item x="2636"/>
        <item x="2211"/>
        <item x="381"/>
        <item x="670"/>
        <item x="3400"/>
        <item x="656"/>
        <item x="664"/>
        <item x="2977"/>
        <item x="2978"/>
        <item x="2164"/>
        <item x="3146"/>
        <item x="2981"/>
        <item x="3132"/>
        <item x="1147"/>
        <item x="3025"/>
        <item x="2155"/>
        <item x="3294"/>
        <item x="3090"/>
        <item x="1150"/>
        <item x="2046"/>
        <item x="2806"/>
        <item x="1879"/>
        <item x="41"/>
        <item x="657"/>
        <item x="510"/>
        <item x="2895"/>
        <item x="1468"/>
        <item x="3111"/>
        <item x="171"/>
        <item x="2420"/>
        <item x="1896"/>
        <item x="100"/>
        <item x="1599"/>
        <item x="273"/>
        <item x="1271"/>
        <item x="135"/>
        <item x="454"/>
        <item x="3143"/>
        <item x="1577"/>
        <item x="162"/>
        <item x="2545"/>
        <item x="3074"/>
        <item x="468"/>
        <item x="17"/>
        <item x="1784"/>
        <item x="3234"/>
        <item x="384"/>
        <item x="940"/>
        <item x="2317"/>
        <item x="2337"/>
        <item x="1472"/>
        <item x="948"/>
        <item x="1379"/>
        <item x="1004"/>
        <item x="2031"/>
        <item x="1654"/>
        <item x="1652"/>
        <item x="2219"/>
        <item x="907"/>
        <item x="1586"/>
        <item x="1128"/>
        <item x="1659"/>
        <item x="3263"/>
        <item x="2446"/>
        <item x="1370"/>
        <item t="default"/>
      </items>
    </pivotField>
    <pivotField showAll="0"/>
    <pivotField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Resolution Time " fld="19" subtotal="average" baseField="5" baseItem="0"/>
  </dataFields>
  <formats count="1">
    <format dxfId="3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C8401B-8169-48D4-984B-A50C16AAB423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:B12" firstHeaderRow="1" firstDataRow="1" firstDataCol="1"/>
  <pivotFields count="26"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showAll="0"/>
    <pivotField numFmtId="22" showAll="0">
      <items count="3497">
        <item x="2176"/>
        <item x="321"/>
        <item x="1328"/>
        <item x="492"/>
        <item x="2019"/>
        <item x="3212"/>
        <item x="3463"/>
        <item x="795"/>
        <item x="550"/>
        <item x="2883"/>
        <item x="2513"/>
        <item x="346"/>
        <item x="1205"/>
        <item x="1513"/>
        <item x="2566"/>
        <item x="621"/>
        <item x="1738"/>
        <item x="2218"/>
        <item x="1842"/>
        <item x="2667"/>
        <item x="2905"/>
        <item x="1111"/>
        <item x="801"/>
        <item x="1121"/>
        <item x="242"/>
        <item x="3163"/>
        <item x="2435"/>
        <item x="513"/>
        <item x="1059"/>
        <item x="200"/>
        <item x="1321"/>
        <item x="921"/>
        <item x="431"/>
        <item x="474"/>
        <item x="1698"/>
        <item x="1069"/>
        <item x="107"/>
        <item x="2697"/>
        <item x="722"/>
        <item x="1718"/>
        <item x="1342"/>
        <item x="937"/>
        <item x="2089"/>
        <item x="1917"/>
        <item x="1346"/>
        <item x="2375"/>
        <item x="2457"/>
        <item x="591"/>
        <item x="1014"/>
        <item x="1402"/>
        <item x="2177"/>
        <item x="1515"/>
        <item x="3078"/>
        <item x="1339"/>
        <item x="2157"/>
        <item x="2428"/>
        <item x="1418"/>
        <item x="825"/>
        <item x="629"/>
        <item x="3429"/>
        <item x="675"/>
        <item x="104"/>
        <item x="3044"/>
        <item x="330"/>
        <item x="1298"/>
        <item x="2540"/>
        <item x="1588"/>
        <item x="2582"/>
        <item x="2921"/>
        <item x="308"/>
        <item x="1806"/>
        <item x="1726"/>
        <item x="373"/>
        <item x="2547"/>
        <item x="3296"/>
        <item x="891"/>
        <item x="3466"/>
        <item x="277"/>
        <item x="3324"/>
        <item x="992"/>
        <item x="149"/>
        <item x="1900"/>
        <item x="451"/>
        <item x="94"/>
        <item x="30"/>
        <item x="2708"/>
        <item x="297"/>
        <item x="2645"/>
        <item x="3032"/>
        <item x="3126"/>
        <item x="1181"/>
        <item x="303"/>
        <item x="1044"/>
        <item x="2843"/>
        <item x="2974"/>
        <item x="2429"/>
        <item x="3047"/>
        <item x="1335"/>
        <item x="3070"/>
        <item x="529"/>
        <item x="2657"/>
        <item x="3364"/>
        <item x="2580"/>
        <item x="362"/>
        <item x="2619"/>
        <item x="1950"/>
        <item x="1631"/>
        <item x="863"/>
        <item x="709"/>
        <item x="1320"/>
        <item x="867"/>
        <item x="1812"/>
        <item x="2451"/>
        <item x="478"/>
        <item x="3018"/>
        <item x="1964"/>
        <item x="712"/>
        <item x="3124"/>
        <item x="2578"/>
        <item x="310"/>
        <item x="440"/>
        <item x="962"/>
        <item x="676"/>
        <item x="3012"/>
        <item x="2891"/>
        <item x="2756"/>
        <item x="1043"/>
        <item x="1690"/>
        <item x="3095"/>
        <item x="2732"/>
        <item x="1747"/>
        <item x="3097"/>
        <item x="3355"/>
        <item x="1433"/>
        <item x="1756"/>
        <item x="302"/>
        <item x="1622"/>
        <item x="861"/>
        <item x="1824"/>
        <item x="1334"/>
        <item x="2715"/>
        <item x="2825"/>
        <item x="3228"/>
        <item x="236"/>
        <item x="342"/>
        <item x="3014"/>
        <item x="2391"/>
        <item x="523"/>
        <item x="3122"/>
        <item x="2339"/>
        <item x="1019"/>
        <item x="3314"/>
        <item x="1102"/>
        <item x="1545"/>
        <item x="2864"/>
        <item x="2553"/>
        <item x="1987"/>
        <item x="23"/>
        <item x="2160"/>
        <item x="2047"/>
        <item x="1595"/>
        <item x="1028"/>
        <item x="3241"/>
        <item x="2486"/>
        <item x="1054"/>
        <item x="3037"/>
        <item x="995"/>
        <item x="1621"/>
        <item x="1797"/>
        <item x="1349"/>
        <item x="754"/>
        <item x="3050"/>
        <item x="541"/>
        <item x="1655"/>
        <item x="692"/>
        <item x="689"/>
        <item x="3303"/>
        <item x="1251"/>
        <item x="1653"/>
        <item x="3345"/>
        <item x="2608"/>
        <item x="2232"/>
        <item x="4"/>
        <item x="501"/>
        <item x="2314"/>
        <item x="1159"/>
        <item x="871"/>
        <item x="788"/>
        <item x="2624"/>
        <item x="2136"/>
        <item x="352"/>
        <item x="3417"/>
        <item x="485"/>
        <item x="2094"/>
        <item x="1921"/>
        <item x="3444"/>
        <item x="1366"/>
        <item x="1761"/>
        <item x="1716"/>
        <item x="1779"/>
        <item x="682"/>
        <item x="1386"/>
        <item x="2590"/>
        <item x="1749"/>
        <item x="3432"/>
        <item x="2985"/>
        <item x="2526"/>
        <item x="1230"/>
        <item x="3061"/>
        <item x="1480"/>
        <item x="3190"/>
        <item x="1869"/>
        <item x="2859"/>
        <item x="2115"/>
        <item x="1695"/>
        <item x="311"/>
        <item x="2146"/>
        <item x="2870"/>
        <item x="3317"/>
        <item x="896"/>
        <item x="2145"/>
        <item x="365"/>
        <item x="993"/>
        <item x="1942"/>
        <item x="776"/>
        <item x="916"/>
        <item x="2315"/>
        <item x="2924"/>
        <item x="1616"/>
        <item x="1261"/>
        <item x="1574"/>
        <item x="1372"/>
        <item x="165"/>
        <item x="3093"/>
        <item x="1031"/>
        <item x="1846"/>
        <item x="746"/>
        <item x="2903"/>
        <item x="3182"/>
        <item x="922"/>
        <item x="2016"/>
        <item x="3118"/>
        <item x="497"/>
        <item x="3075"/>
        <item x="684"/>
        <item x="88"/>
        <item x="1305"/>
        <item x="627"/>
        <item x="1844"/>
        <item x="1284"/>
        <item x="484"/>
        <item x="2529"/>
        <item x="1623"/>
        <item x="1743"/>
        <item x="961"/>
        <item x="924"/>
        <item x="564"/>
        <item x="1798"/>
        <item x="2516"/>
        <item x="3197"/>
        <item x="1311"/>
        <item x="1661"/>
        <item x="219"/>
        <item x="1675"/>
        <item x="843"/>
        <item x="2755"/>
        <item x="3313"/>
        <item x="926"/>
        <item x="2606"/>
        <item x="3451"/>
        <item x="1898"/>
        <item x="2970"/>
        <item x="2070"/>
        <item x="622"/>
        <item x="582"/>
        <item x="911"/>
        <item x="328"/>
        <item x="2400"/>
        <item x="1863"/>
        <item x="2357"/>
        <item x="773"/>
        <item x="2858"/>
        <item x="337"/>
        <item x="2133"/>
        <item x="281"/>
        <item x="2490"/>
        <item x="3393"/>
        <item x="240"/>
        <item x="2634"/>
        <item x="1272"/>
        <item x="1554"/>
        <item x="1442"/>
        <item x="1680"/>
        <item x="293"/>
        <item x="1096"/>
        <item x="2684"/>
        <item x="247"/>
        <item x="3311"/>
        <item x="3024"/>
        <item x="239"/>
        <item x="1058"/>
        <item x="264"/>
        <item x="2503"/>
        <item x="862"/>
        <item x="878"/>
        <item x="1107"/>
        <item x="2100"/>
        <item x="25"/>
        <item x="2485"/>
        <item x="2149"/>
        <item x="2359"/>
        <item x="1857"/>
        <item x="3481"/>
        <item x="1118"/>
        <item x="1270"/>
        <item x="635"/>
        <item x="2546"/>
        <item x="2230"/>
        <item x="295"/>
        <item x="681"/>
        <item x="999"/>
        <item x="3156"/>
        <item x="2208"/>
        <item x="3494"/>
        <item x="731"/>
        <item x="1625"/>
        <item x="628"/>
        <item x="1836"/>
        <item x="1533"/>
        <item x="164"/>
        <item x="374"/>
        <item x="2069"/>
        <item x="1794"/>
        <item x="1045"/>
        <item x="923"/>
        <item x="2370"/>
        <item x="581"/>
        <item x="250"/>
        <item x="2395"/>
        <item x="2594"/>
        <item x="12"/>
        <item x="2872"/>
        <item x="2839"/>
        <item x="51"/>
        <item x="1785"/>
        <item x="1210"/>
        <item x="2118"/>
        <item x="889"/>
        <item x="2646"/>
        <item x="2380"/>
        <item x="505"/>
        <item x="2165"/>
        <item x="1180"/>
        <item x="153"/>
        <item x="3161"/>
        <item x="723"/>
        <item x="283"/>
        <item x="2441"/>
        <item x="3051"/>
        <item x="1897"/>
        <item x="2750"/>
        <item x="2709"/>
        <item x="1257"/>
        <item x="1139"/>
        <item x="133"/>
        <item x="701"/>
        <item x="198"/>
        <item x="3446"/>
        <item x="2438"/>
        <item x="279"/>
        <item x="774"/>
        <item x="1783"/>
        <item x="511"/>
        <item x="2196"/>
        <item x="2743"/>
        <item x="2363"/>
        <item x="1172"/>
        <item x="2259"/>
        <item x="3106"/>
        <item x="832"/>
        <item x="2193"/>
        <item x="1875"/>
        <item x="2621"/>
        <item x="1932"/>
        <item x="2930"/>
        <item x="357"/>
        <item x="309"/>
        <item x="1704"/>
        <item x="257"/>
        <item x="2393"/>
        <item x="56"/>
        <item x="3055"/>
        <item x="791"/>
        <item x="845"/>
        <item x="3486"/>
        <item x="29"/>
        <item x="733"/>
        <item x="1498"/>
        <item x="2113"/>
        <item x="1529"/>
        <item x="1611"/>
        <item x="507"/>
        <item x="16"/>
        <item x="1454"/>
        <item x="407"/>
        <item x="2204"/>
        <item x="2873"/>
        <item x="1029"/>
        <item x="1458"/>
        <item x="1907"/>
        <item x="1071"/>
        <item x="3374"/>
        <item x="2168"/>
        <item x="2075"/>
        <item x="338"/>
        <item x="2285"/>
        <item x="3308"/>
        <item x="1313"/>
        <item x="398"/>
        <item x="19"/>
        <item x="2751"/>
        <item x="2050"/>
        <item x="2961"/>
        <item x="2130"/>
        <item x="1998"/>
        <item x="296"/>
        <item x="2796"/>
        <item x="549"/>
        <item x="93"/>
        <item x="904"/>
        <item x="2192"/>
        <item x="122"/>
        <item x="2798"/>
        <item x="372"/>
        <item x="2947"/>
        <item x="2906"/>
        <item x="1671"/>
        <item x="1410"/>
        <item x="1815"/>
        <item x="2935"/>
        <item x="3334"/>
        <item x="2455"/>
        <item x="504"/>
        <item x="3220"/>
        <item x="3337"/>
        <item x="1546"/>
        <item x="1596"/>
        <item x="651"/>
        <item x="3449"/>
        <item x="169"/>
        <item x="2893"/>
        <item x="2009"/>
        <item x="1514"/>
        <item x="1017"/>
        <item x="538"/>
        <item x="1033"/>
        <item x="1156"/>
        <item x="2737"/>
        <item x="1552"/>
        <item x="879"/>
        <item x="3419"/>
        <item x="779"/>
        <item x="580"/>
        <item x="1995"/>
        <item x="2581"/>
        <item x="1296"/>
        <item x="1137"/>
        <item x="1387"/>
        <item x="596"/>
        <item x="375"/>
        <item x="2577"/>
        <item x="2279"/>
        <item x="1368"/>
        <item x="846"/>
        <item x="494"/>
        <item x="2169"/>
        <item x="3223"/>
        <item x="3149"/>
        <item x="3028"/>
        <item x="2680"/>
        <item x="562"/>
        <item x="920"/>
        <item x="2698"/>
        <item x="3467"/>
        <item x="1871"/>
        <item x="2829"/>
        <item x="1959"/>
        <item x="1131"/>
        <item x="106"/>
        <item x="1727"/>
        <item x="2037"/>
        <item x="611"/>
        <item x="1816"/>
        <item x="1831"/>
        <item x="1024"/>
        <item x="1437"/>
        <item x="2549"/>
        <item x="1829"/>
        <item x="1217"/>
        <item x="817"/>
        <item x="3346"/>
        <item x="2512"/>
        <item x="1221"/>
        <item x="3233"/>
        <item x="1866"/>
        <item x="1254"/>
        <item x="967"/>
        <item x="401"/>
        <item x="2234"/>
        <item x="1627"/>
        <item x="1827"/>
        <item x="1860"/>
        <item x="830"/>
        <item x="3029"/>
        <item x="982"/>
        <item x="1016"/>
        <item x="2928"/>
        <item x="1755"/>
        <item x="2571"/>
        <item x="2325"/>
        <item x="1594"/>
        <item x="2591"/>
        <item x="345"/>
        <item x="1289"/>
        <item x="2221"/>
        <item x="183"/>
        <item x="2812"/>
        <item x="1398"/>
        <item x="1579"/>
        <item x="436"/>
        <item x="2616"/>
        <item x="145"/>
        <item x="1213"/>
        <item x="2017"/>
        <item x="2811"/>
        <item x="1639"/>
        <item x="3321"/>
        <item x="3376"/>
        <item x="1171"/>
        <item x="775"/>
        <item x="2191"/>
        <item x="1482"/>
        <item x="299"/>
        <item x="2888"/>
        <item x="3117"/>
        <item x="1177"/>
        <item x="3142"/>
        <item x="2561"/>
        <item x="2345"/>
        <item x="1109"/>
        <item x="3454"/>
        <item x="874"/>
        <item x="3009"/>
        <item x="2436"/>
        <item x="2394"/>
        <item x="1448"/>
        <item x="2253"/>
        <item x="2426"/>
        <item x="1218"/>
        <item x="1665"/>
        <item x="2385"/>
        <item x="1544"/>
        <item x="487"/>
        <item x="2329"/>
        <item x="3120"/>
        <item x="1182"/>
        <item x="1149"/>
        <item x="333"/>
        <item x="2304"/>
        <item x="818"/>
        <item x="2262"/>
        <item x="729"/>
        <item x="2320"/>
        <item x="1752"/>
        <item x="2226"/>
        <item x="2738"/>
        <item x="2495"/>
        <item x="3240"/>
        <item x="2001"/>
        <item x="943"/>
        <item x="3213"/>
        <item x="3452"/>
        <item x="2044"/>
        <item x="2542"/>
        <item x="3354"/>
        <item x="276"/>
        <item x="409"/>
        <item x="117"/>
        <item x="2990"/>
        <item x="649"/>
        <item x="2175"/>
        <item x="2235"/>
        <item x="1771"/>
        <item x="2727"/>
        <item x="890"/>
        <item x="1130"/>
        <item x="1547"/>
        <item x="35"/>
        <item x="1973"/>
        <item x="1555"/>
        <item x="2322"/>
        <item x="154"/>
        <item x="2453"/>
        <item x="2933"/>
        <item x="1355"/>
        <item x="211"/>
        <item x="2670"/>
        <item x="1500"/>
        <item x="244"/>
        <item x="2373"/>
        <item x="3320"/>
        <item x="1834"/>
        <item x="636"/>
        <item x="2913"/>
        <item x="1711"/>
        <item x="1065"/>
        <item x="1492"/>
        <item x="2483"/>
        <item x="837"/>
        <item x="3000"/>
        <item x="2114"/>
        <item x="74"/>
        <item x="63"/>
        <item x="2598"/>
        <item x="1322"/>
        <item x="2125"/>
        <item x="809"/>
        <item x="3489"/>
        <item x="2612"/>
        <item x="1290"/>
        <item x="49"/>
        <item x="2108"/>
        <item x="1091"/>
        <item x="3408"/>
        <item x="1701"/>
        <item x="1089"/>
        <item x="1079"/>
        <item x="2384"/>
        <item x="2841"/>
        <item x="227"/>
        <item x="1581"/>
        <item x="430"/>
        <item x="292"/>
        <item x="915"/>
        <item x="2099"/>
        <item x="1406"/>
        <item x="73"/>
        <item x="610"/>
        <item x="1040"/>
        <item x="1496"/>
        <item x="222"/>
        <item x="3131"/>
        <item x="2689"/>
        <item x="1262"/>
        <item x="3297"/>
        <item x="980"/>
        <item x="2245"/>
        <item x="658"/>
        <item x="2695"/>
        <item x="2522"/>
        <item x="2749"/>
        <item x="2879"/>
        <item x="2838"/>
        <item x="997"/>
        <item x="882"/>
        <item x="3479"/>
        <item x="2098"/>
        <item x="1191"/>
        <item x="1430"/>
        <item x="1185"/>
        <item x="3110"/>
        <item x="1518"/>
        <item x="1485"/>
        <item x="1920"/>
        <item x="1481"/>
        <item x="2523"/>
        <item x="2150"/>
        <item x="3066"/>
        <item x="728"/>
        <item x="226"/>
        <item x="3100"/>
        <item x="1003"/>
        <item x="2305"/>
        <item x="884"/>
        <item x="3484"/>
        <item x="1412"/>
        <item x="416"/>
        <item x="821"/>
        <item x="2620"/>
        <item x="823"/>
        <item x="2562"/>
        <item x="559"/>
        <item x="2210"/>
        <item x="43"/>
        <item x="1264"/>
        <item x="2086"/>
        <item x="1748"/>
        <item x="1006"/>
        <item x="52"/>
        <item x="427"/>
        <item x="2063"/>
        <item x="3058"/>
        <item x="1582"/>
        <item x="1662"/>
        <item x="1936"/>
        <item x="988"/>
        <item x="2788"/>
        <item x="368"/>
        <item x="1593"/>
        <item x="70"/>
        <item x="592"/>
        <item x="445"/>
        <item x="1144"/>
        <item x="857"/>
        <item x="3169"/>
        <item x="1977"/>
        <item x="260"/>
        <item x="2310"/>
        <item x="1840"/>
        <item x="2340"/>
        <item x="2161"/>
        <item x="2338"/>
        <item x="1085"/>
        <item x="173"/>
        <item x="40"/>
        <item x="1788"/>
        <item x="349"/>
        <item x="2265"/>
        <item x="2816"/>
        <item x="2052"/>
        <item x="2671"/>
        <item x="1209"/>
        <item x="314"/>
        <item x="2952"/>
        <item x="2776"/>
        <item x="1235"/>
        <item x="2058"/>
        <item x="554"/>
        <item x="2065"/>
        <item x="568"/>
        <item x="2875"/>
        <item x="3487"/>
        <item x="644"/>
        <item x="2311"/>
        <item x="3020"/>
        <item x="1236"/>
        <item x="3377"/>
        <item x="2303"/>
        <item x="2830"/>
        <item x="885"/>
        <item x="2302"/>
        <item x="1438"/>
        <item x="2129"/>
        <item x="2028"/>
        <item x="1624"/>
        <item x="1066"/>
        <item x="262"/>
        <item x="1969"/>
        <item x="2018"/>
        <item x="1760"/>
        <item x="235"/>
        <item x="2060"/>
        <item x="1930"/>
        <item x="2266"/>
        <item x="2250"/>
        <item x="1809"/>
        <item x="1934"/>
        <item x="1729"/>
        <item x="908"/>
        <item x="2343"/>
        <item x="3310"/>
        <item x="1801"/>
        <item x="1032"/>
        <item x="1399"/>
        <item x="2587"/>
        <item x="432"/>
        <item x="1285"/>
        <item x="193"/>
        <item x="583"/>
        <item x="3370"/>
        <item x="3448"/>
        <item x="393"/>
        <item x="1643"/>
        <item x="1358"/>
        <item x="2881"/>
        <item x="125"/>
        <item x="1757"/>
        <item x="470"/>
        <item x="1286"/>
        <item x="2468"/>
        <item x="1697"/>
        <item x="2294"/>
        <item x="3262"/>
        <item x="3094"/>
        <item x="2855"/>
        <item x="47"/>
        <item x="3350"/>
        <item x="3332"/>
        <item x="1090"/>
        <item x="2082"/>
        <item x="1814"/>
        <item x="2701"/>
        <item x="524"/>
        <item x="2144"/>
        <item x="1630"/>
        <item x="2053"/>
        <item x="95"/>
        <item x="545"/>
        <item x="220"/>
        <item x="1013"/>
        <item x="2586"/>
        <item x="1557"/>
        <item x="3180"/>
        <item x="1724"/>
        <item x="827"/>
        <item x="377"/>
        <item x="834"/>
        <item x="2096"/>
        <item x="1663"/>
        <item x="548"/>
        <item x="539"/>
        <item x="3357"/>
        <item x="2401"/>
        <item x="3046"/>
        <item x="2946"/>
        <item x="2032"/>
        <item x="1307"/>
        <item x="2725"/>
        <item x="187"/>
        <item x="536"/>
        <item x="2635"/>
        <item x="344"/>
        <item x="936"/>
        <item x="271"/>
        <item x="388"/>
        <item x="1315"/>
        <item x="1881"/>
        <item x="1415"/>
        <item x="623"/>
        <item x="2847"/>
        <item x="482"/>
        <item x="2223"/>
        <item x="1047"/>
        <item x="3443"/>
        <item x="1899"/>
        <item x="1890"/>
        <item x="972"/>
        <item x="2103"/>
        <item x="2411"/>
        <item x="2117"/>
        <item x="141"/>
        <item x="1250"/>
        <item x="1999"/>
        <item x="3243"/>
        <item x="1175"/>
        <item x="720"/>
        <item x="1020"/>
        <item x="1705"/>
        <item x="2685"/>
        <item x="537"/>
        <item x="741"/>
        <item x="2159"/>
        <item x="742"/>
        <item x="1993"/>
        <item x="848"/>
        <item x="703"/>
        <item x="2757"/>
        <item x="1474"/>
        <item x="2574"/>
        <item x="3011"/>
        <item x="1443"/>
        <item x="98"/>
        <item x="2538"/>
        <item x="1963"/>
        <item x="1228"/>
        <item x="3405"/>
        <item x="1957"/>
        <item x="2434"/>
        <item x="3428"/>
        <item x="1465"/>
        <item x="86"/>
        <item x="859"/>
        <item x="2477"/>
        <item x="3472"/>
        <item x="447"/>
        <item x="3073"/>
        <item x="2787"/>
        <item x="1375"/>
        <item x="2950"/>
        <item x="2198"/>
        <item x="1528"/>
        <item x="1234"/>
        <item x="2846"/>
        <item x="2313"/>
        <item x="835"/>
        <item x="1689"/>
        <item x="2971"/>
        <item x="343"/>
        <item x="2042"/>
        <item x="1268"/>
        <item x="605"/>
        <item x="2474"/>
        <item x="2137"/>
        <item x="2368"/>
        <item x="710"/>
        <item x="2458"/>
        <item x="2430"/>
        <item x="608"/>
        <item x="3023"/>
        <item x="2110"/>
        <item x="2912"/>
        <item x="158"/>
        <item x="322"/>
        <item x="2306"/>
        <item x="1687"/>
        <item x="1945"/>
        <item x="1062"/>
        <item x="699"/>
        <item x="2731"/>
        <item x="45"/>
        <item x="833"/>
        <item x="3153"/>
        <item x="892"/>
        <item x="85"/>
        <item x="947"/>
        <item x="1456"/>
        <item x="2945"/>
        <item x="928"/>
        <item x="2443"/>
        <item x="1640"/>
        <item x="2309"/>
        <item x="400"/>
        <item x="901"/>
        <item x="13"/>
        <item x="683"/>
        <item x="1584"/>
        <item x="461"/>
        <item x="1484"/>
        <item x="588"/>
        <item x="3353"/>
        <item x="3242"/>
        <item x="842"/>
        <item x="1807"/>
        <item x="1012"/>
        <item x="3488"/>
        <item x="618"/>
        <item x="11"/>
        <item x="810"/>
        <item x="2295"/>
        <item x="53"/>
        <item x="1914"/>
        <item x="2735"/>
        <item x="3265"/>
        <item x="294"/>
        <item x="493"/>
        <item x="1439"/>
        <item x="2997"/>
        <item x="1037"/>
        <item x="716"/>
        <item x="3384"/>
        <item x="2767"/>
        <item x="1462"/>
        <item x="3356"/>
        <item x="1293"/>
        <item x="1742"/>
        <item x="1283"/>
        <item x="2691"/>
        <item x="181"/>
        <item x="2286"/>
        <item x="2510"/>
        <item x="751"/>
        <item x="437"/>
        <item x="2014"/>
        <item x="1166"/>
        <item x="2126"/>
        <item x="2827"/>
        <item x="2336"/>
        <item x="2898"/>
        <item x="3086"/>
        <item x="2151"/>
        <item x="760"/>
        <item x="2986"/>
        <item x="2569"/>
        <item x="1238"/>
        <item x="1005"/>
        <item x="28"/>
        <item x="3174"/>
        <item x="1225"/>
        <item x="2633"/>
        <item x="394"/>
        <item x="1042"/>
        <item x="324"/>
        <item x="2837"/>
        <item x="2123"/>
        <item x="3442"/>
        <item x="989"/>
        <item x="3373"/>
        <item x="1775"/>
        <item x="317"/>
        <item x="3151"/>
        <item x="76"/>
        <item x="2975"/>
        <item x="1901"/>
        <item x="1526"/>
        <item x="1093"/>
        <item x="2809"/>
        <item x="1202"/>
        <item x="2720"/>
        <item x="2392"/>
        <item x="2290"/>
        <item x="534"/>
        <item x="3482"/>
        <item x="452"/>
        <item x="1864"/>
        <item x="2904"/>
        <item x="711"/>
        <item x="1343"/>
        <item x="2399"/>
        <item x="2000"/>
        <item x="2958"/>
        <item x="2774"/>
        <item x="790"/>
        <item x="428"/>
        <item x="3258"/>
        <item x="2233"/>
        <item x="755"/>
        <item x="2617"/>
        <item x="3088"/>
        <item x="1507"/>
        <item x="777"/>
        <item x="367"/>
        <item x="2195"/>
        <item x="3468"/>
        <item x="1525"/>
        <item x="1135"/>
        <item x="2132"/>
        <item x="2890"/>
        <item x="953"/>
        <item x="3184"/>
        <item x="1744"/>
        <item x="2183"/>
        <item x="255"/>
        <item x="466"/>
        <item x="3251"/>
        <item x="1861"/>
        <item x="3172"/>
        <item x="2917"/>
        <item x="1132"/>
        <item x="3103"/>
        <item x="2478"/>
        <item x="1892"/>
        <item x="3267"/>
        <item x="1960"/>
        <item x="1796"/>
        <item x="1805"/>
        <item x="1709"/>
        <item x="2409"/>
        <item x="2417"/>
        <item x="2190"/>
        <item x="2638"/>
        <item x="2163"/>
        <item x="734"/>
        <item x="3194"/>
        <item x="2828"/>
        <item x="1186"/>
        <item x="3049"/>
        <item x="1551"/>
        <item x="473"/>
        <item x="976"/>
        <item x="2408"/>
        <item x="984"/>
        <item x="1984"/>
        <item x="767"/>
        <item x="2282"/>
        <item x="1751"/>
        <item x="2107"/>
        <item x="3493"/>
        <item x="1278"/>
        <item x="944"/>
        <item x="3385"/>
        <item x="1585"/>
        <item x="1626"/>
        <item x="72"/>
        <item x="2264"/>
        <item x="1578"/>
        <item x="369"/>
        <item x="3128"/>
        <item x="2814"/>
        <item x="2231"/>
        <item x="971"/>
        <item x="2964"/>
        <item x="331"/>
        <item x="680"/>
        <item x="1466"/>
        <item x="1162"/>
        <item x="2589"/>
        <item x="363"/>
        <item x="719"/>
        <item x="3036"/>
        <item x="2091"/>
        <item x="2643"/>
        <item x="1095"/>
        <item x="3304"/>
        <item x="1852"/>
        <item x="1803"/>
        <item x="3461"/>
        <item x="2480"/>
        <item x="301"/>
        <item x="613"/>
        <item x="1902"/>
        <item x="3283"/>
        <item x="1035"/>
        <item x="3309"/>
        <item x="194"/>
        <item x="3436"/>
        <item x="2637"/>
        <item x="1510"/>
        <item x="858"/>
        <item x="2861"/>
        <item x="2544"/>
        <item x="1208"/>
        <item x="2330"/>
        <item x="3418"/>
        <item x="615"/>
        <item x="1561"/>
        <item x="667"/>
        <item x="491"/>
        <item x="753"/>
        <item x="87"/>
        <item x="798"/>
        <item x="3056"/>
        <item x="2022"/>
        <item x="266"/>
        <item x="840"/>
        <item x="894"/>
        <item x="3412"/>
        <item x="2467"/>
        <item x="1169"/>
        <item x="1981"/>
        <item x="3289"/>
        <item x="1710"/>
        <item x="2618"/>
        <item x="2944"/>
        <item x="1657"/>
        <item x="829"/>
        <item x="3204"/>
        <item x="1115"/>
        <item x="3465"/>
        <item x="3404"/>
        <item x="6"/>
        <item x="772"/>
        <item x="282"/>
        <item x="903"/>
        <item x="2507"/>
        <item x="1083"/>
        <item x="3019"/>
        <item x="2760"/>
        <item x="2389"/>
        <item x="371"/>
        <item x="1845"/>
        <item x="1889"/>
        <item x="1741"/>
        <item x="826"/>
        <item x="3235"/>
        <item x="913"/>
        <item x="2746"/>
        <item x="2135"/>
        <item x="131"/>
        <item x="2614"/>
        <item x="3301"/>
        <item x="2835"/>
        <item x="2020"/>
        <item x="2648"/>
        <item x="2723"/>
        <item x="1258"/>
        <item x="1804"/>
        <item x="197"/>
        <item x="2706"/>
        <item x="1076"/>
        <item x="230"/>
        <item x="67"/>
        <item x="1856"/>
        <item x="2548"/>
        <item x="2412"/>
        <item x="1269"/>
        <item x="3316"/>
        <item x="3325"/>
        <item x="508"/>
        <item x="443"/>
        <item x="721"/>
        <item x="1427"/>
        <item x="3276"/>
        <item x="1641"/>
        <item x="1100"/>
        <item x="2909"/>
        <item x="1818"/>
        <item x="1972"/>
        <item x="1517"/>
        <item x="3347"/>
        <item x="1720"/>
        <item x="1943"/>
        <item x="1519"/>
        <item x="3397"/>
        <item x="265"/>
        <item x="180"/>
        <item x="789"/>
        <item x="2267"/>
        <item x="38"/>
        <item x="1376"/>
        <item x="3041"/>
        <item x="876"/>
        <item x="1265"/>
        <item x="2283"/>
        <item x="977"/>
        <item x="2570"/>
        <item x="320"/>
        <item x="325"/>
        <item x="738"/>
        <item x="3138"/>
        <item x="456"/>
        <item x="1332"/>
        <item x="1360"/>
        <item x="3031"/>
        <item x="1354"/>
        <item x="1820"/>
        <item x="5"/>
        <item x="662"/>
        <item x="1868"/>
        <item x="3401"/>
        <item x="2611"/>
        <item x="126"/>
        <item x="609"/>
        <item x="2849"/>
        <item x="84"/>
        <item x="390"/>
        <item x="2768"/>
        <item x="455"/>
        <item x="813"/>
        <item x="1200"/>
        <item x="3490"/>
        <item x="601"/>
        <item x="217"/>
        <item x="1750"/>
        <item x="3192"/>
        <item x="3388"/>
        <item x="2119"/>
        <item x="2374"/>
        <item x="831"/>
        <item x="2984"/>
        <item x="278"/>
        <item x="2364"/>
        <item x="2476"/>
        <item x="3060"/>
        <item x="1420"/>
        <item x="228"/>
        <item x="3189"/>
        <item x="873"/>
        <item x="1933"/>
        <item x="2293"/>
        <item x="2536"/>
        <item x="1397"/>
        <item x="1214"/>
        <item x="1060"/>
        <item x="1776"/>
        <item x="1886"/>
        <item x="1569"/>
        <item x="1173"/>
        <item x="2819"/>
        <item x="1053"/>
        <item x="2880"/>
        <item x="531"/>
        <item x="514"/>
        <item x="1428"/>
        <item x="1347"/>
        <item x="2026"/>
        <item x="3371"/>
        <item x="2607"/>
        <item x="2506"/>
        <item x="2360"/>
        <item x="3035"/>
        <item x="151"/>
        <item x="2197"/>
        <item x="3470"/>
        <item x="1030"/>
        <item x="1122"/>
        <item x="2674"/>
        <item x="2781"/>
        <item x="3413"/>
        <item x="2783"/>
        <item x="1669"/>
        <item x="1790"/>
        <item x="399"/>
        <item x="1061"/>
        <item x="604"/>
        <item x="1294"/>
        <item x="1216"/>
        <item x="2433"/>
        <item x="2452"/>
        <item x="18"/>
        <item x="2719"/>
        <item x="1610"/>
        <item x="102"/>
        <item x="1467"/>
        <item x="1249"/>
        <item x="2778"/>
        <item x="2260"/>
        <item x="2424"/>
        <item x="124"/>
        <item x="1469"/>
        <item x="631"/>
        <item x="186"/>
        <item x="3130"/>
        <item x="209"/>
        <item x="3424"/>
        <item x="2752"/>
        <item x="752"/>
        <item x="1953"/>
        <item x="1114"/>
        <item x="438"/>
        <item x="2033"/>
        <item x="2008"/>
        <item x="1116"/>
        <item x="616"/>
        <item x="2942"/>
        <item x="1133"/>
        <item x="275"/>
        <item x="2762"/>
        <item x="1026"/>
        <item x="3002"/>
        <item x="258"/>
        <item x="3005"/>
        <item x="1455"/>
        <item x="488"/>
        <item x="666"/>
        <item x="1263"/>
        <item x="360"/>
        <item x="500"/>
        <item x="2148"/>
        <item x="3173"/>
        <item x="3071"/>
        <item x="2653"/>
        <item x="2973"/>
        <item x="3349"/>
        <item x="1039"/>
        <item x="3218"/>
        <item x="307"/>
        <item x="3360"/>
        <item x="2240"/>
        <item x="2785"/>
        <item x="1475"/>
        <item x="1401"/>
        <item x="2652"/>
        <item x="68"/>
        <item x="839"/>
        <item x="856"/>
        <item x="3096"/>
        <item x="3318"/>
        <item x="2998"/>
        <item x="2342"/>
        <item x="1367"/>
        <item x="2714"/>
        <item x="1488"/>
        <item x="156"/>
        <item x="267"/>
        <item x="62"/>
        <item x="163"/>
        <item x="1170"/>
        <item x="1666"/>
        <item x="3113"/>
        <item x="229"/>
        <item x="1025"/>
        <item x="2784"/>
        <item x="925"/>
        <item x="2992"/>
        <item x="2808"/>
        <item x="3476"/>
        <item x="1532"/>
        <item x="694"/>
        <item x="1027"/>
        <item x="1413"/>
        <item x="2346"/>
        <item x="2093"/>
        <item x="2092"/>
        <item x="994"/>
        <item x="2288"/>
        <item x="1549"/>
        <item x="378"/>
        <item x="341"/>
        <item x="802"/>
        <item x="2284"/>
        <item x="1686"/>
        <item x="2927"/>
        <item x="1870"/>
        <item x="202"/>
        <item x="2199"/>
        <item x="3390"/>
        <item x="444"/>
        <item x="2595"/>
        <item x="1548"/>
        <item x="2915"/>
        <item x="1001"/>
        <item x="990"/>
        <item x="3239"/>
        <item x="3166"/>
        <item x="3253"/>
        <item x="3160"/>
        <item x="822"/>
        <item x="2868"/>
        <item x="2214"/>
        <item x="249"/>
        <item x="1583"/>
        <item x="958"/>
        <item x="1946"/>
        <item x="2687"/>
        <item x="1976"/>
        <item x="1893"/>
        <item x="1602"/>
        <item x="2024"/>
        <item x="761"/>
        <item x="1389"/>
        <item x="2564"/>
        <item x="32"/>
        <item x="1540"/>
        <item x="1419"/>
        <item x="109"/>
        <item x="598"/>
        <item x="3105"/>
        <item x="633"/>
        <item x="1416"/>
        <item x="329"/>
        <item x="998"/>
        <item x="2832"/>
        <item x="1703"/>
        <item x="3302"/>
        <item x="630"/>
        <item x="2448"/>
        <item x="674"/>
        <item x="2416"/>
        <item x="2365"/>
        <item x="796"/>
        <item x="3145"/>
        <item x="811"/>
        <item x="1308"/>
        <item x="2200"/>
        <item x="2676"/>
        <item x="1292"/>
        <item x="2156"/>
        <item x="97"/>
        <item x="2700"/>
        <item x="3445"/>
        <item x="170"/>
        <item x="1949"/>
        <item x="370"/>
        <item x="1721"/>
        <item x="747"/>
        <item x="2967"/>
        <item x="557"/>
        <item x="3229"/>
        <item x="2647"/>
        <item x="2649"/>
        <item x="1651"/>
        <item x="3437"/>
        <item x="99"/>
        <item x="177"/>
        <item x="2331"/>
        <item x="812"/>
        <item x="1082"/>
        <item x="2344"/>
        <item x="1646"/>
        <item x="900"/>
        <item x="2962"/>
        <item x="3007"/>
        <item x="1275"/>
        <item x="20"/>
        <item x="3027"/>
        <item x="3175"/>
        <item x="735"/>
        <item x="1055"/>
        <item x="2766"/>
        <item x="726"/>
        <item x="2162"/>
        <item x="2988"/>
        <item x="196"/>
        <item x="280"/>
        <item x="1664"/>
        <item x="3165"/>
        <item x="3129"/>
        <item x="2940"/>
        <item x="1503"/>
        <item x="3453"/>
        <item x="1499"/>
        <item x="3363"/>
        <item x="732"/>
        <item x="771"/>
        <item x="2494"/>
        <item x="3015"/>
        <item x="2840"/>
        <item x="678"/>
        <item x="3271"/>
        <item x="3033"/>
        <item x="1591"/>
        <item x="1822"/>
        <item x="910"/>
        <item x="480"/>
        <item x="1648"/>
        <item x="3186"/>
        <item x="1915"/>
        <item x="1007"/>
        <item x="2027"/>
        <item x="1570"/>
        <item x="3210"/>
        <item x="1707"/>
        <item x="3379"/>
        <item x="939"/>
        <item x="1279"/>
        <item x="691"/>
        <item x="3285"/>
        <item x="101"/>
        <item x="849"/>
        <item x="1799"/>
        <item x="1850"/>
        <item x="1765"/>
        <item x="3483"/>
        <item x="2167"/>
        <item x="543"/>
        <item x="797"/>
        <item x="31"/>
        <item x="1113"/>
        <item x="2625"/>
        <item x="2141"/>
        <item x="2560"/>
        <item x="756"/>
        <item x="553"/>
        <item x="2274"/>
        <item x="1536"/>
        <item x="3295"/>
        <item x="520"/>
        <item x="1521"/>
        <item x="782"/>
        <item x="1708"/>
        <item x="286"/>
        <item x="693"/>
        <item x="1295"/>
        <item x="256"/>
        <item x="469"/>
        <item x="883"/>
        <item x="3116"/>
        <item x="3154"/>
        <item x="1562"/>
        <item x="2761"/>
        <item x="544"/>
        <item x="1403"/>
        <item x="2579"/>
        <item x="1859"/>
        <item x="1333"/>
        <item x="1604"/>
        <item x="1966"/>
        <item x="2004"/>
        <item x="1146"/>
        <item x="3438"/>
        <item x="1157"/>
        <item x="2793"/>
        <item x="2722"/>
        <item x="2515"/>
        <item x="354"/>
        <item x="123"/>
        <item x="2333"/>
        <item x="418"/>
        <item x="3043"/>
        <item x="1819"/>
        <item x="3402"/>
        <item x="2323"/>
        <item x="2932"/>
        <item x="2665"/>
        <item x="2500"/>
        <item x="3164"/>
        <item x="530"/>
        <item x="686"/>
        <item x="854"/>
        <item x="3179"/>
        <item x="2801"/>
        <item x="2439"/>
        <item x="272"/>
        <item x="1956"/>
        <item x="2710"/>
        <item x="2718"/>
        <item x="3278"/>
        <item x="1918"/>
        <item x="3072"/>
        <item x="3411"/>
        <item x="589"/>
        <item x="650"/>
        <item x="713"/>
        <item x="2403"/>
        <item x="2326"/>
        <item x="402"/>
        <item x="2366"/>
        <item x="176"/>
        <item x="1522"/>
        <item x="233"/>
        <item x="2779"/>
        <item x="632"/>
        <item x="2335"/>
        <item x="3064"/>
        <item x="1580"/>
        <item x="3458"/>
        <item x="2427"/>
        <item x="594"/>
        <item x="841"/>
        <item x="54"/>
        <item x="2826"/>
        <item x="1996"/>
        <item x="2491"/>
        <item x="1948"/>
        <item x="2792"/>
        <item x="1300"/>
        <item x="640"/>
        <item x="1385"/>
        <item x="2929"/>
        <item x="927"/>
        <item x="2842"/>
        <item x="820"/>
        <item x="612"/>
        <item x="1780"/>
        <item x="2592"/>
        <item x="1638"/>
        <item x="2406"/>
        <item x="1887"/>
        <item x="1490"/>
        <item x="516"/>
        <item x="1940"/>
        <item x="576"/>
        <item x="2041"/>
        <item x="3409"/>
        <item x="1766"/>
        <item x="391"/>
        <item x="1431"/>
        <item x="3305"/>
        <item x="706"/>
        <item x="1613"/>
        <item x="1763"/>
        <item x="2733"/>
        <item x="3168"/>
        <item x="3266"/>
        <item x="638"/>
        <item x="2023"/>
        <item x="414"/>
        <item x="3381"/>
        <item x="3236"/>
        <item x="24"/>
        <item x="415"/>
        <item x="1789"/>
        <item x="3447"/>
        <item x="880"/>
        <item x="2316"/>
        <item x="679"/>
        <item x="2353"/>
        <item x="3119"/>
        <item x="2049"/>
        <item x="1524"/>
        <item x="1463"/>
        <item x="2257"/>
        <item x="2539"/>
        <item x="1994"/>
        <item x="3016"/>
        <item x="335"/>
        <item x="2682"/>
        <item x="1608"/>
        <item x="2742"/>
        <item x="783"/>
        <item x="1961"/>
        <item x="2818"/>
        <item x="603"/>
        <item x="914"/>
        <item x="1447"/>
        <item x="3269"/>
        <item x="238"/>
        <item x="300"/>
        <item x="547"/>
        <item x="246"/>
        <item x="1198"/>
        <item x="912"/>
        <item x="3013"/>
        <item x="1195"/>
        <item x="2440"/>
        <item x="3369"/>
        <item x="2249"/>
        <item x="1885"/>
        <item x="519"/>
        <item x="2528"/>
        <item x="2763"/>
        <item x="2677"/>
        <item x="1483"/>
        <item x="2771"/>
        <item x="2080"/>
        <item x="955"/>
        <item x="1572"/>
        <item x="2541"/>
        <item x="763"/>
        <item x="565"/>
        <item x="2953"/>
        <item x="231"/>
        <item x="888"/>
        <item x="2189"/>
        <item x="2679"/>
        <item x="2820"/>
        <item x="2444"/>
        <item x="743"/>
        <item x="668"/>
        <item x="1605"/>
        <item x="3382"/>
        <item x="705"/>
        <item x="824"/>
        <item x="1527"/>
        <item x="1323"/>
        <item x="26"/>
        <item x="2180"/>
        <item x="1733"/>
        <item x="489"/>
        <item x="3079"/>
        <item x="2703"/>
        <item x="2238"/>
        <item x="2712"/>
        <item x="2071"/>
        <item x="1451"/>
        <item x="2298"/>
        <item x="2289"/>
        <item x="2867"/>
        <item x="312"/>
        <item x="1266"/>
        <item x="2332"/>
        <item x="3134"/>
        <item x="780"/>
        <item x="64"/>
        <item x="3062"/>
        <item x="397"/>
        <item x="213"/>
        <item x="3307"/>
        <item x="1425"/>
        <item x="2521"/>
        <item x="2632"/>
        <item x="1880"/>
        <item x="2178"/>
        <item x="253"/>
        <item x="1714"/>
        <item x="2095"/>
        <item x="3456"/>
        <item x="1713"/>
        <item x="2077"/>
        <item x="502"/>
        <item x="528"/>
        <item x="1353"/>
        <item x="3439"/>
        <item x="804"/>
        <item x="3260"/>
        <item x="1123"/>
        <item x="1142"/>
        <item x="1255"/>
        <item x="2207"/>
        <item x="185"/>
        <item x="3021"/>
        <item x="1247"/>
        <item x="1873"/>
        <item x="3159"/>
        <item x="2482"/>
        <item x="2299"/>
        <item x="966"/>
        <item x="1194"/>
        <item x="1754"/>
        <item x="2465"/>
        <item x="1460"/>
        <item x="3068"/>
        <item x="2920"/>
        <item x="1325"/>
        <item x="1795"/>
        <item x="422"/>
        <item x="665"/>
        <item x="3112"/>
        <item x="1274"/>
        <item x="1777"/>
        <item x="1535"/>
        <item x="1393"/>
        <item x="3177"/>
        <item x="3323"/>
        <item x="2817"/>
        <item x="453"/>
        <item x="48"/>
        <item x="1184"/>
        <item x="1034"/>
        <item x="2101"/>
        <item x="251"/>
        <item x="2328"/>
        <item x="2770"/>
        <item x="1534"/>
        <item x="2396"/>
        <item x="36"/>
        <item x="3421"/>
        <item x="575"/>
        <item x="243"/>
        <item x="909"/>
        <item x="2922"/>
        <item x="1694"/>
        <item x="89"/>
        <item x="2600"/>
        <item x="2753"/>
        <item x="2402"/>
        <item x="3183"/>
        <item x="3176"/>
        <item x="2889"/>
        <item x="2585"/>
        <item x="949"/>
        <item x="2367"/>
        <item x="214"/>
        <item x="15"/>
        <item x="2194"/>
        <item x="57"/>
        <item x="2821"/>
        <item x="137"/>
        <item x="584"/>
        <item x="769"/>
        <item x="172"/>
        <item x="1739"/>
        <item x="2432"/>
        <item x="270"/>
        <item x="1512"/>
        <item x="1070"/>
        <item x="2704"/>
        <item x="932"/>
        <item x="3065"/>
        <item x="3209"/>
        <item x="2124"/>
        <item x="2857"/>
        <item x="319"/>
        <item x="2185"/>
        <item x="1543"/>
        <item x="334"/>
        <item x="475"/>
        <item x="1753"/>
        <item x="1002"/>
        <item x="1730"/>
        <item x="2005"/>
        <item x="964"/>
        <item x="65"/>
        <item x="1364"/>
        <item x="3191"/>
        <item x="2203"/>
        <item x="1781"/>
        <item x="2773"/>
        <item x="2955"/>
        <item x="2907"/>
        <item x="3170"/>
        <item x="111"/>
        <item x="2067"/>
        <item x="1450"/>
        <item x="1725"/>
        <item x="1446"/>
        <item x="945"/>
        <item x="2901"/>
        <item x="3083"/>
        <item x="3433"/>
        <item x="1392"/>
        <item x="1832"/>
        <item x="2803"/>
        <item x="1331"/>
        <item x="1151"/>
        <item x="3081"/>
        <item x="2489"/>
        <item x="1365"/>
        <item x="10"/>
        <item x="2470"/>
        <item x="435"/>
        <item x="1495"/>
        <item x="1817"/>
        <item x="3259"/>
        <item x="2741"/>
        <item x="1520"/>
        <item x="2711"/>
        <item x="9"/>
        <item x="532"/>
        <item x="3425"/>
        <item x="1011"/>
        <item x="2090"/>
        <item x="1010"/>
        <item x="2911"/>
        <item x="2201"/>
        <item x="1904"/>
        <item x="316"/>
        <item x="353"/>
        <item x="1176"/>
        <item x="82"/>
        <item x="2900"/>
        <item x="2923"/>
        <item x="2914"/>
        <item x="2661"/>
        <item x="2425"/>
        <item x="2410"/>
        <item x="1303"/>
        <item x="1099"/>
        <item x="3114"/>
        <item x="569"/>
        <item x="2931"/>
        <item x="429"/>
        <item x="147"/>
        <item x="3085"/>
        <item x="515"/>
        <item x="1080"/>
        <item x="2666"/>
        <item x="3230"/>
        <item x="1537"/>
        <item x="2296"/>
        <item x="77"/>
        <item x="1633"/>
        <item x="3261"/>
        <item x="350"/>
        <item x="1400"/>
        <item x="419"/>
        <item x="2596"/>
        <item x="2413"/>
        <item x="987"/>
        <item x="2780"/>
        <item x="3395"/>
        <item x="1614"/>
        <item x="1769"/>
        <item x="886"/>
        <item x="8"/>
        <item x="1337"/>
        <item x="1962"/>
        <item x="3221"/>
        <item x="91"/>
        <item x="2759"/>
        <item x="2236"/>
        <item x="1326"/>
        <item x="1143"/>
        <item x="784"/>
        <item x="1684"/>
        <item x="3092"/>
        <item x="625"/>
        <item x="2642"/>
        <item x="1390"/>
        <item x="620"/>
        <item x="1589"/>
        <item x="204"/>
        <item x="2629"/>
        <item x="405"/>
        <item x="781"/>
        <item x="2143"/>
        <item x="205"/>
        <item x="1851"/>
        <item x="1590"/>
        <item x="1452"/>
        <item x="1576"/>
        <item x="1201"/>
        <item x="2057"/>
        <item x="2660"/>
        <item x="2140"/>
        <item x="108"/>
        <item x="566"/>
        <item x="199"/>
        <item x="1117"/>
        <item x="1329"/>
        <item x="465"/>
        <item x="1197"/>
        <item x="2381"/>
        <item x="952"/>
        <item x="1843"/>
        <item x="2242"/>
        <item x="3455"/>
        <item x="917"/>
        <item x="2083"/>
        <item x="3196"/>
        <item x="3328"/>
        <item x="3264"/>
        <item x="1239"/>
        <item x="602"/>
        <item x="1429"/>
        <item x="2449"/>
        <item x="2886"/>
        <item x="7"/>
        <item x="3469"/>
        <item x="1371"/>
        <item x="1927"/>
        <item x="2531"/>
        <item x="2269"/>
        <item x="585"/>
        <item x="1487"/>
        <item x="715"/>
        <item x="1531"/>
        <item x="2450"/>
        <item x="2995"/>
        <item x="3292"/>
        <item x="1421"/>
        <item x="2481"/>
        <item x="2291"/>
        <item x="3254"/>
        <item x="533"/>
        <item x="868"/>
        <item x="1207"/>
        <item x="1649"/>
        <item x="3158"/>
        <item x="1183"/>
        <item x="1928"/>
        <item x="2256"/>
        <item x="1377"/>
        <item x="385"/>
        <item x="2301"/>
        <item x="3495"/>
        <item x="3270"/>
        <item x="3331"/>
        <item x="2728"/>
        <item x="3206"/>
        <item x="3326"/>
        <item x="996"/>
        <item x="2475"/>
        <item x="590"/>
        <item x="1672"/>
        <item x="2772"/>
        <item x="223"/>
        <item x="1916"/>
        <item x="2854"/>
        <item x="546"/>
        <item x="403"/>
        <item x="2862"/>
        <item x="1204"/>
        <item x="3216"/>
        <item x="2951"/>
        <item x="1947"/>
        <item x="634"/>
        <item x="2623"/>
        <item x="1158"/>
        <item x="2206"/>
        <item x="2535"/>
        <item x="268"/>
        <item x="2261"/>
        <item x="786"/>
        <item x="2558"/>
        <item x="3188"/>
        <item x="762"/>
        <item x="225"/>
        <item x="2372"/>
        <item x="1612"/>
        <item x="1167"/>
        <item x="3327"/>
        <item x="1550"/>
        <item x="1348"/>
        <item x="1925"/>
        <item x="1888"/>
        <item x="3099"/>
        <item x="2188"/>
        <item x="2537"/>
        <item x="2656"/>
        <item x="2799"/>
        <item x="1126"/>
        <item x="898"/>
        <item x="306"/>
        <item x="3359"/>
        <item x="1833"/>
        <item x="1813"/>
        <item x="844"/>
        <item x="850"/>
        <item x="2823"/>
        <item x="2079"/>
        <item x="1702"/>
        <item x="2496"/>
        <item x="2258"/>
        <item x="78"/>
        <item x="2351"/>
        <item x="1330"/>
        <item x="2172"/>
        <item x="2460"/>
        <item x="3026"/>
        <item x="2171"/>
        <item x="838"/>
        <item x="3155"/>
        <item x="3195"/>
        <item x="2573"/>
        <item x="2885"/>
        <item x="1696"/>
        <item x="959"/>
        <item x="3351"/>
        <item x="499"/>
        <item x="881"/>
        <item x="44"/>
        <item x="1243"/>
        <item x="2599"/>
        <item x="572"/>
        <item x="2215"/>
        <item x="578"/>
        <item x="1345"/>
        <item x="2038"/>
        <item x="3200"/>
        <item x="2051"/>
        <item x="1374"/>
        <item x="130"/>
        <item x="836"/>
        <item x="2899"/>
        <item x="2319"/>
        <item x="3315"/>
        <item x="960"/>
        <item x="361"/>
        <item x="2628"/>
        <item x="3054"/>
        <item x="14"/>
        <item x="600"/>
        <item x="2397"/>
        <item x="2976"/>
        <item x="1985"/>
        <item x="1688"/>
        <item x="1668"/>
        <item x="2488"/>
        <item x="3225"/>
        <item x="919"/>
        <item x="653"/>
        <item x="3205"/>
        <item x="1939"/>
        <item x="2128"/>
        <item x="424"/>
        <item x="1302"/>
        <item x="1008"/>
        <item x="1922"/>
        <item x="2174"/>
        <item x="1434"/>
        <item x="3237"/>
        <item x="3157"/>
        <item x="2999"/>
        <item x="2534"/>
        <item x="1489"/>
        <item x="2530"/>
        <item x="957"/>
        <item x="3475"/>
        <item x="2445"/>
        <item x="3329"/>
        <item x="2609"/>
        <item x="224"/>
        <item x="1737"/>
        <item x="3306"/>
        <item x="1351"/>
        <item x="1734"/>
        <item x="518"/>
        <item x="3435"/>
        <item x="1068"/>
        <item x="2002"/>
        <item x="619"/>
        <item x="3217"/>
        <item x="2186"/>
        <item x="376"/>
        <item x="1629"/>
        <item x="3387"/>
        <item x="3127"/>
        <item x="2239"/>
        <item x="3226"/>
        <item x="807"/>
        <item x="142"/>
        <item x="1129"/>
        <item x="140"/>
        <item x="340"/>
        <item x="2686"/>
        <item x="1299"/>
        <item x="1049"/>
        <item x="332"/>
        <item x="2794"/>
        <item x="2983"/>
        <item x="1677"/>
        <item x="3076"/>
        <item x="2102"/>
        <item x="2034"/>
        <item x="2056"/>
        <item x="2081"/>
        <item x="3198"/>
        <item x="1023"/>
        <item x="421"/>
        <item x="2989"/>
        <item x="2519"/>
        <item x="1378"/>
        <item x="481"/>
        <item x="2565"/>
        <item x="655"/>
        <item x="1693"/>
        <item x="1767"/>
        <item x="3460"/>
        <item x="595"/>
        <item x="1862"/>
        <item x="1935"/>
        <item x="707"/>
        <item x="2908"/>
        <item x="3167"/>
        <item x="2739"/>
        <item x="1394"/>
        <item x="2626"/>
        <item x="1241"/>
        <item x="1992"/>
        <item x="3450"/>
        <item x="933"/>
        <item x="2377"/>
        <item x="42"/>
        <item x="434"/>
        <item x="1903"/>
        <item x="2088"/>
        <item x="182"/>
        <item x="3040"/>
        <item x="33"/>
        <item x="2229"/>
        <item x="1937"/>
        <item x="847"/>
        <item x="298"/>
        <item x="1782"/>
        <item x="1923"/>
        <item x="2349"/>
        <item x="661"/>
        <item x="739"/>
        <item x="2959"/>
        <item x="3474"/>
        <item x="2473"/>
        <item x="1161"/>
        <item x="190"/>
        <item x="347"/>
        <item x="1192"/>
        <item x="3087"/>
        <item x="2533"/>
        <item x="2405"/>
        <item x="3410"/>
        <item x="2926"/>
        <item x="3338"/>
        <item x="1878"/>
        <item x="2281"/>
        <item x="641"/>
        <item x="203"/>
        <item x="2369"/>
        <item x="2170"/>
        <item x="2897"/>
        <item x="1064"/>
        <item x="718"/>
        <item x="1673"/>
        <item x="3416"/>
        <item x="1155"/>
        <item x="1606"/>
        <item x="1449"/>
        <item x="2116"/>
        <item x="3335"/>
        <item x="2834"/>
        <item x="778"/>
        <item x="3407"/>
        <item x="1057"/>
        <item x="3471"/>
        <item x="146"/>
        <item x="1905"/>
        <item x="1497"/>
        <item x="2866"/>
        <item x="2456"/>
        <item x="2268"/>
        <item x="446"/>
        <item x="1838"/>
        <item x="2734"/>
        <item x="2376"/>
        <item x="2307"/>
        <item x="2583"/>
        <item x="599"/>
        <item x="2247"/>
        <item x="3372"/>
        <item x="931"/>
        <item x="3365"/>
        <item x="1632"/>
        <item x="2726"/>
        <item x="1341"/>
        <item x="2371"/>
        <item x="3245"/>
        <item x="2627"/>
        <item x="3171"/>
        <item x="3010"/>
        <item x="647"/>
        <item x="2105"/>
        <item x="313"/>
        <item x="815"/>
        <item x="1015"/>
        <item x="2602"/>
        <item x="1187"/>
        <item x="1119"/>
        <item x="567"/>
        <item x="1479"/>
        <item x="2876"/>
        <item x="704"/>
        <item x="1174"/>
        <item x="472"/>
        <item x="654"/>
        <item x="1872"/>
        <item x="152"/>
        <item x="800"/>
        <item x="552"/>
        <item x="1344"/>
        <item x="2925"/>
        <item x="413"/>
        <item x="1074"/>
        <item x="2379"/>
        <item x="1078"/>
        <item x="1682"/>
        <item x="1223"/>
        <item x="210"/>
        <item x="1541"/>
        <item x="2131"/>
        <item x="1778"/>
        <item x="2758"/>
        <item x="2334"/>
        <item x="1567"/>
        <item x="1685"/>
        <item x="2865"/>
        <item x="730"/>
        <item x="1988"/>
        <item x="1471"/>
        <item x="1980"/>
        <item x="1941"/>
        <item x="3215"/>
        <item x="3275"/>
        <item x="2730"/>
        <item x="503"/>
        <item x="2076"/>
        <item x="423"/>
        <item x="3137"/>
        <item x="396"/>
        <item x="3102"/>
        <item x="2263"/>
        <item x="2166"/>
        <item x="1232"/>
        <item x="1038"/>
        <item x="799"/>
        <item x="1168"/>
        <item x="2651"/>
        <item x="2795"/>
        <item x="119"/>
        <item x="2209"/>
        <item x="851"/>
        <item x="2272"/>
        <item x="698"/>
        <item x="897"/>
        <item x="269"/>
        <item x="285"/>
        <item x="1461"/>
        <item x="3135"/>
        <item x="1493"/>
        <item x="860"/>
        <item x="3121"/>
        <item x="2064"/>
        <item x="426"/>
        <item x="2352"/>
        <item x="2447"/>
        <item x="1440"/>
        <item x="1227"/>
        <item x="758"/>
        <item x="1464"/>
        <item x="526"/>
        <item x="2015"/>
        <item x="1566"/>
        <item x="2112"/>
        <item x="2919"/>
        <item x="3136"/>
        <item x="877"/>
        <item x="1509"/>
        <item x="3330"/>
        <item x="221"/>
        <item x="853"/>
        <item x="1222"/>
        <item x="1477"/>
        <item x="2462"/>
        <item x="2421"/>
        <item x="985"/>
        <item x="2644"/>
        <item x="110"/>
        <item x="2892"/>
        <item x="2576"/>
        <item x="1086"/>
        <item x="866"/>
        <item x="1882"/>
        <item x="3042"/>
        <item x="2011"/>
        <item x="1304"/>
        <item x="3322"/>
        <item x="3080"/>
        <item x="3091"/>
        <item x="3383"/>
        <item x="727"/>
        <item x="2423"/>
        <item x="542"/>
        <item x="3280"/>
        <item x="2852"/>
        <item x="1287"/>
        <item x="1587"/>
        <item x="1768"/>
        <item x="477"/>
        <item x="114"/>
        <item x="1571"/>
        <item x="1991"/>
        <item x="1361"/>
        <item x="3232"/>
        <item x="1636"/>
        <item x="1867"/>
        <item x="2605"/>
        <item x="887"/>
        <item x="1530"/>
        <item x="1306"/>
        <item x="96"/>
        <item x="929"/>
        <item x="2228"/>
        <item x="1944"/>
        <item x="2740"/>
        <item x="2777"/>
        <item x="2748"/>
        <item x="1667"/>
        <item x="3378"/>
        <item x="129"/>
        <item x="1073"/>
        <item x="1620"/>
        <item x="2138"/>
        <item x="2572"/>
        <item x="1619"/>
        <item x="3008"/>
        <item x="2111"/>
        <item x="1444"/>
        <item x="614"/>
        <item x="2502"/>
        <item x="1141"/>
        <item x="587"/>
        <item x="2497"/>
        <item x="0"/>
        <item x="3415"/>
        <item x="1894"/>
        <item x="404"/>
        <item x="1759"/>
        <item x="3477"/>
        <item x="1772"/>
        <item x="1381"/>
        <item x="642"/>
        <item x="606"/>
        <item x="663"/>
        <item x="1539"/>
        <item x="458"/>
        <item x="2120"/>
        <item x="2348"/>
        <item x="420"/>
        <item x="1422"/>
        <item x="2179"/>
        <item x="2675"/>
        <item x="918"/>
        <item x="819"/>
        <item x="986"/>
        <item x="930"/>
        <item x="1246"/>
        <item x="855"/>
        <item x="2713"/>
        <item x="3185"/>
        <item x="433"/>
        <item x="1670"/>
        <item x="138"/>
        <item x="3426"/>
        <item x="579"/>
        <item x="336"/>
        <item x="2863"/>
        <item x="2"/>
        <item x="323"/>
        <item x="1356"/>
        <item x="808"/>
        <item x="3299"/>
        <item x="3459"/>
        <item x="2312"/>
        <item x="2949"/>
        <item x="2786"/>
        <item x="2559"/>
        <item x="1211"/>
        <item x="1318"/>
        <item x="448"/>
        <item x="2956"/>
        <item x="1891"/>
        <item x="3022"/>
        <item x="467"/>
        <item x="442"/>
        <item x="232"/>
        <item x="2775"/>
        <item x="2061"/>
        <item x="1407"/>
        <item x="1808"/>
        <item x="318"/>
        <item x="1384"/>
        <item x="3199"/>
        <item x="1553"/>
        <item x="1408"/>
        <item x="645"/>
        <item x="2568"/>
        <item x="2029"/>
        <item x="1699"/>
        <item x="3268"/>
        <item x="2668"/>
        <item x="315"/>
        <item x="1267"/>
        <item x="2062"/>
        <item x="3248"/>
        <item x="3123"/>
        <item x="2575"/>
        <item x="2212"/>
        <item x="1828"/>
        <item x="386"/>
        <item x="983"/>
        <item x="1837"/>
        <item x="2550"/>
        <item x="3219"/>
        <item x="1924"/>
        <item x="2390"/>
        <item x="1138"/>
        <item x="1774"/>
        <item x="2639"/>
        <item x="2220"/>
        <item x="483"/>
        <item x="1050"/>
        <item x="748"/>
        <item x="2972"/>
        <item x="3492"/>
        <item x="1735"/>
        <item x="2948"/>
        <item x="2822"/>
        <item x="2415"/>
        <item x="1958"/>
        <item x="946"/>
        <item x="2833"/>
        <item x="2127"/>
        <item x="2902"/>
        <item x="2142"/>
        <item x="2603"/>
        <item x="3491"/>
        <item x="2072"/>
        <item x="1125"/>
        <item x="2273"/>
        <item x="639"/>
        <item x="188"/>
        <item x="3207"/>
        <item x="1494"/>
        <item x="1259"/>
        <item x="2555"/>
        <item x="3222"/>
        <item x="2078"/>
        <item x="2673"/>
        <item x="450"/>
        <item x="950"/>
        <item x="1423"/>
        <item x="3341"/>
        <item x="643"/>
        <item x="571"/>
        <item x="3485"/>
        <item x="3274"/>
        <item x="2121"/>
        <item x="1954"/>
        <item x="2347"/>
        <item x="71"/>
        <item x="522"/>
        <item x="905"/>
        <item x="2850"/>
        <item x="2241"/>
        <item x="951"/>
        <item x="1847"/>
        <item x="3430"/>
        <item x="1281"/>
        <item x="2527"/>
        <item x="1965"/>
        <item x="2552"/>
        <item x="1154"/>
        <item x="155"/>
        <item x="3238"/>
        <item x="1103"/>
        <item x="805"/>
        <item x="143"/>
        <item x="3293"/>
        <item x="671"/>
        <item x="1955"/>
        <item x="597"/>
        <item x="2275"/>
        <item x="1644"/>
        <item x="2543"/>
        <item x="2007"/>
        <item x="1906"/>
        <item x="3257"/>
        <item x="1559"/>
        <item x="1826"/>
        <item x="2604"/>
        <item x="2939"/>
        <item x="2615"/>
        <item x="1273"/>
        <item x="1106"/>
        <item x="2509"/>
        <item x="2036"/>
        <item x="2993"/>
        <item x="1841"/>
        <item x="3394"/>
        <item x="702"/>
        <item x="2554"/>
        <item x="561"/>
        <item x="1628"/>
        <item x="563"/>
        <item x="1706"/>
        <item x="2877"/>
        <item x="1240"/>
        <item x="290"/>
        <item x="1723"/>
        <item x="2982"/>
        <item x="1683"/>
        <item x="1405"/>
        <item x="1758"/>
        <item x="1224"/>
        <item x="2663"/>
        <item x="2378"/>
        <item x="1839"/>
        <item x="382"/>
        <item x="1426"/>
        <item x="690"/>
        <item x="1952"/>
        <item x="736"/>
        <item x="3427"/>
        <item x="3034"/>
        <item x="2404"/>
        <item x="750"/>
        <item x="2613"/>
        <item x="3368"/>
        <item x="969"/>
        <item x="3256"/>
        <item x="1674"/>
        <item x="1359"/>
        <item x="449"/>
        <item x="1282"/>
        <item x="2276"/>
        <item x="1215"/>
        <item x="1715"/>
        <item x="3279"/>
        <item x="132"/>
        <item x="2856"/>
        <item x="2556"/>
        <item x="459"/>
        <item x="1511"/>
        <item x="1404"/>
        <item x="1601"/>
        <item x="3227"/>
        <item x="1229"/>
        <item x="759"/>
        <item x="2013"/>
        <item x="1051"/>
        <item x="1884"/>
        <item x="2878"/>
        <item x="3380"/>
        <item x="3339"/>
        <item x="803"/>
        <item x="1291"/>
        <item x="2021"/>
        <item x="787"/>
        <item x="1598"/>
        <item x="287"/>
        <item x="1912"/>
        <item x="305"/>
        <item x="1501"/>
        <item x="55"/>
        <item x="121"/>
        <item x="991"/>
        <item x="2844"/>
        <item x="3462"/>
        <item x="646"/>
        <item x="425"/>
        <item x="150"/>
        <item x="1791"/>
        <item x="1986"/>
        <item x="2025"/>
        <item x="3291"/>
        <item x="148"/>
        <item x="2764"/>
        <item x="2508"/>
        <item x="624"/>
        <item x="1830"/>
        <item x="3391"/>
        <item x="351"/>
        <item x="696"/>
        <item x="1982"/>
        <item x="3231"/>
        <item x="59"/>
        <item x="1876"/>
        <item x="2227"/>
        <item x="3139"/>
        <item x="3140"/>
        <item x="555"/>
        <item x="2721"/>
        <item x="725"/>
        <item x="79"/>
        <item x="1350"/>
        <item x="765"/>
        <item x="3244"/>
        <item x="3272"/>
        <item x="460"/>
        <item x="178"/>
        <item x="637"/>
        <item x="981"/>
        <item x="1120"/>
        <item x="2012"/>
        <item x="2479"/>
        <item x="2744"/>
        <item x="3422"/>
        <item x="3396"/>
        <item x="112"/>
        <item x="586"/>
        <item x="2045"/>
        <item x="2035"/>
        <item x="1388"/>
        <item x="1411"/>
        <item x="463"/>
        <item x="2669"/>
        <item x="2791"/>
        <item x="551"/>
        <item x="2459"/>
        <item x="1919"/>
        <item x="2407"/>
        <item x="2815"/>
        <item x="2831"/>
        <item x="2724"/>
        <item x="506"/>
        <item x="1164"/>
        <item x="1231"/>
        <item x="2692"/>
        <item x="2994"/>
        <item x="2678"/>
        <item x="1203"/>
        <item x="1327"/>
        <item x="120"/>
        <item x="3246"/>
        <item x="1048"/>
        <item x="1568"/>
        <item x="2222"/>
        <item x="1849"/>
        <item x="2936"/>
        <item x="794"/>
        <item x="1310"/>
        <item x="60"/>
        <item x="673"/>
        <item x="2896"/>
        <item x="1951"/>
        <item x="1352"/>
        <item x="157"/>
        <item x="2252"/>
        <item x="2765"/>
        <item x="1110"/>
        <item x="724"/>
        <item x="1810"/>
        <item x="2860"/>
        <item x="852"/>
        <item x="61"/>
        <item x="2957"/>
        <item x="1506"/>
        <item x="2745"/>
        <item x="3077"/>
        <item x="1219"/>
        <item x="973"/>
        <item x="2963"/>
        <item x="1565"/>
        <item x="167"/>
        <item x="2805"/>
        <item x="2484"/>
        <item x="2202"/>
        <item x="2134"/>
        <item x="3398"/>
        <item x="412"/>
        <item x="3048"/>
        <item x="2499"/>
        <item x="2010"/>
        <item x="2356"/>
        <item x="3367"/>
        <item x="1136"/>
        <item x="252"/>
        <item x="3340"/>
        <item x="1309"/>
        <item x="1597"/>
        <item x="215"/>
        <item x="2318"/>
        <item x="263"/>
        <item x="3203"/>
        <item x="2869"/>
        <item x="2650"/>
        <item x="1911"/>
        <item x="83"/>
        <item x="2271"/>
        <item x="1179"/>
        <item x="1098"/>
        <item x="737"/>
        <item x="2910"/>
        <item x="3247"/>
        <item x="118"/>
        <item x="2918"/>
        <item x="1362"/>
        <item x="2563"/>
        <item x="364"/>
        <item x="457"/>
        <item x="2551"/>
        <item x="3281"/>
        <item x="1802"/>
        <item x="2073"/>
        <item x="234"/>
        <item x="1573"/>
        <item x="2630"/>
        <item x="3211"/>
        <item x="3045"/>
        <item x="1502"/>
        <item x="245"/>
        <item x="935"/>
        <item x="968"/>
        <item x="261"/>
        <item x="2244"/>
        <item x="3214"/>
        <item x="700"/>
        <item x="3389"/>
        <item x="1363"/>
        <item x="1395"/>
        <item x="1457"/>
        <item x="1634"/>
        <item x="216"/>
        <item x="2754"/>
        <item x="1931"/>
        <item x="1357"/>
        <item x="3342"/>
        <item x="1560"/>
        <item x="1865"/>
        <item x="872"/>
        <item x="2968"/>
        <item x="2213"/>
        <item x="1656"/>
        <item x="2514"/>
        <item x="2324"/>
        <item x="166"/>
        <item x="1658"/>
        <item x="2584"/>
        <item x="408"/>
        <item x="159"/>
        <item x="3108"/>
        <item x="806"/>
        <item x="1301"/>
        <item x="1854"/>
        <item x="1021"/>
        <item x="2216"/>
        <item x="1968"/>
        <item x="1319"/>
        <item x="893"/>
        <item x="1792"/>
        <item x="464"/>
        <item x="648"/>
        <item x="2505"/>
        <item x="2254"/>
        <item x="3082"/>
        <item x="695"/>
        <item x="3255"/>
        <item x="1009"/>
        <item x="2292"/>
        <item x="1607"/>
        <item x="2181"/>
        <item x="2297"/>
        <item x="2681"/>
        <item x="2055"/>
        <item x="1108"/>
        <item x="1603"/>
        <item x="37"/>
        <item x="3252"/>
        <item x="479"/>
        <item x="2694"/>
        <item x="1975"/>
        <item x="1277"/>
        <item x="1124"/>
        <item x="2916"/>
        <item x="1248"/>
        <item x="34"/>
        <item x="2853"/>
        <item x="2237"/>
        <item x="1478"/>
        <item x="1491"/>
        <item x="495"/>
        <item x="2631"/>
        <item x="1189"/>
        <item x="1081"/>
        <item x="1092"/>
        <item x="535"/>
        <item x="970"/>
        <item x="358"/>
        <item x="2810"/>
        <item x="387"/>
        <item x="2225"/>
        <item x="2672"/>
        <item x="1786"/>
        <item x="1253"/>
        <item x="1056"/>
        <item x="3319"/>
        <item x="3300"/>
        <item x="3125"/>
        <item x="2469"/>
        <item x="1"/>
        <item x="792"/>
        <item x="2987"/>
        <item x="1617"/>
        <item x="490"/>
        <item x="3403"/>
        <item x="3250"/>
        <item x="2690"/>
        <item x="941"/>
        <item x="1681"/>
        <item x="1476"/>
        <item x="1538"/>
        <item x="136"/>
        <item x="2066"/>
        <item x="573"/>
        <item x="974"/>
        <item x="254"/>
        <item x="3001"/>
        <item x="2802"/>
        <item x="1618"/>
        <item x="2122"/>
        <item x="1883"/>
        <item x="2442"/>
        <item x="1252"/>
        <item x="899"/>
        <item x="2270"/>
        <item x="697"/>
        <item x="2807"/>
        <item x="1075"/>
        <item x="1728"/>
        <item x="207"/>
        <item x="525"/>
        <item x="1983"/>
        <item x="2487"/>
        <item x="3107"/>
        <item x="2769"/>
        <item x="3181"/>
        <item x="2662"/>
        <item x="660"/>
        <item x="2717"/>
        <item x="965"/>
        <item x="3362"/>
        <item x="2894"/>
        <item x="2054"/>
        <item x="1913"/>
        <item x="1396"/>
        <item x="1989"/>
        <item x="875"/>
        <item x="3053"/>
        <item x="2501"/>
        <item x="1732"/>
        <item x="1165"/>
        <item x="3104"/>
        <item x="2224"/>
        <item x="1424"/>
        <item x="134"/>
        <item x="1145"/>
        <item x="206"/>
        <item x="1233"/>
        <item x="1736"/>
        <item x="1719"/>
        <item x="21"/>
        <item x="3386"/>
        <item x="2205"/>
        <item x="291"/>
        <item x="189"/>
        <item x="2601"/>
        <item x="3193"/>
        <item x="80"/>
        <item x="540"/>
        <item x="3282"/>
        <item x="1635"/>
        <item x="1260"/>
        <item x="1679"/>
        <item x="1676"/>
        <item x="1770"/>
        <item x="1853"/>
        <item x="2654"/>
        <item x="1745"/>
        <item x="2622"/>
        <item x="1835"/>
        <item x="417"/>
        <item x="934"/>
        <item x="2003"/>
        <item x="3059"/>
        <item x="1276"/>
        <item x="3067"/>
        <item x="2362"/>
        <item x="1317"/>
        <item x="195"/>
        <item x="1793"/>
        <item x="2152"/>
        <item x="3162"/>
        <item x="764"/>
        <item x="1558"/>
        <item x="2361"/>
        <item x="2882"/>
        <item x="1244"/>
        <item x="289"/>
        <item x="2887"/>
        <item x="558"/>
        <item x="1823"/>
        <item x="652"/>
        <item x="3"/>
        <item x="2048"/>
        <item x="380"/>
        <item x="3115"/>
        <item x="1088"/>
        <item x="574"/>
        <item x="2493"/>
        <item x="717"/>
        <item x="1160"/>
        <item x="1592"/>
        <item x="2109"/>
        <item x="1470"/>
        <item x="2074"/>
        <item x="785"/>
        <item x="1212"/>
        <item x="509"/>
        <item x="2518"/>
        <item x="3084"/>
        <item x="383"/>
        <item x="3039"/>
        <item x="339"/>
        <item x="1926"/>
        <item x="2729"/>
        <item x="3038"/>
        <item x="3286"/>
        <item x="1036"/>
        <item x="2382"/>
        <item x="3052"/>
        <item x="2461"/>
        <item x="1435"/>
        <item x="1097"/>
        <item x="714"/>
        <item x="395"/>
        <item x="3057"/>
        <item x="2871"/>
        <item x="2039"/>
        <item x="1858"/>
        <item x="3224"/>
        <item x="1762"/>
        <item x="1206"/>
        <item x="2246"/>
        <item x="326"/>
        <item x="975"/>
        <item x="2640"/>
        <item x="1046"/>
        <item x="527"/>
        <item x="498"/>
        <item x="192"/>
        <item x="2243"/>
        <item x="3312"/>
        <item x="2960"/>
        <item x="607"/>
        <item x="3003"/>
        <item x="2419"/>
        <item x="1938"/>
        <item x="128"/>
        <item x="248"/>
        <item x="2511"/>
        <item x="1712"/>
        <item x="1190"/>
        <item x="2980"/>
        <item x="687"/>
        <item x="2358"/>
        <item x="3352"/>
        <item x="1650"/>
        <item x="139"/>
        <item x="1220"/>
        <item x="2789"/>
        <item x="1647"/>
        <item x="1855"/>
        <item x="1163"/>
        <item x="2387"/>
        <item x="1746"/>
        <item x="1312"/>
        <item x="2790"/>
        <item x="1383"/>
        <item x="2991"/>
        <item x="1178"/>
        <item x="2965"/>
        <item x="2139"/>
        <item x="770"/>
        <item x="3006"/>
        <item x="1052"/>
        <item x="2398"/>
        <item x="521"/>
        <item x="3361"/>
        <item x="486"/>
        <item x="1087"/>
        <item x="2043"/>
        <item x="3420"/>
        <item x="3333"/>
        <item x="2937"/>
        <item x="1909"/>
        <item x="577"/>
        <item x="1600"/>
        <item x="3434"/>
        <item x="3277"/>
        <item x="3147"/>
        <item x="1067"/>
        <item x="3348"/>
        <item x="3133"/>
        <item x="956"/>
        <item x="1615"/>
        <item x="3148"/>
        <item x="744"/>
        <item x="3423"/>
        <item x="241"/>
        <item x="1188"/>
        <item x="174"/>
        <item x="2300"/>
        <item x="2659"/>
        <item x="1148"/>
        <item x="2557"/>
        <item x="2520"/>
        <item x="1691"/>
        <item x="3464"/>
        <item x="1990"/>
        <item x="58"/>
        <item x="476"/>
        <item x="1226"/>
        <item x="1978"/>
        <item x="22"/>
        <item x="2504"/>
        <item x="462"/>
        <item x="3290"/>
        <item x="2524"/>
        <item x="3298"/>
        <item x="1825"/>
        <item x="212"/>
        <item x="2532"/>
        <item x="1414"/>
        <item x="659"/>
        <item x="2517"/>
        <item x="3288"/>
        <item x="389"/>
        <item x="356"/>
        <item x="359"/>
        <item x="2588"/>
        <item x="2934"/>
        <item x="208"/>
        <item x="348"/>
        <item x="2705"/>
        <item x="3343"/>
        <item x="81"/>
        <item x="870"/>
        <item x="1391"/>
        <item x="3344"/>
        <item x="2431"/>
        <item x="1717"/>
        <item x="593"/>
        <item x="902"/>
        <item x="1523"/>
        <item x="560"/>
        <item x="3440"/>
        <item x="2106"/>
        <item x="75"/>
        <item x="2597"/>
        <item x="179"/>
        <item x="828"/>
        <item x="2386"/>
        <item x="766"/>
        <item x="2800"/>
        <item x="869"/>
        <item x="2851"/>
        <item x="2848"/>
        <item x="2954"/>
        <item x="906"/>
        <item x="1660"/>
        <item x="1104"/>
        <item x="2641"/>
        <item x="1316"/>
        <item x="1245"/>
        <item x="1018"/>
        <item x="3208"/>
        <item x="92"/>
        <item x="1072"/>
        <item x="27"/>
        <item x="938"/>
        <item x="168"/>
        <item x="814"/>
        <item x="1077"/>
        <item x="1970"/>
        <item x="1373"/>
        <item x="39"/>
        <item x="677"/>
        <item x="201"/>
        <item x="2182"/>
        <item x="410"/>
        <item x="3202"/>
        <item x="1910"/>
        <item x="2277"/>
        <item x="90"/>
        <item x="2354"/>
        <item x="3098"/>
        <item x="2655"/>
        <item x="1645"/>
        <item x="392"/>
        <item x="2414"/>
        <item x="116"/>
        <item x="3089"/>
        <item x="3287"/>
        <item x="2996"/>
        <item x="1740"/>
        <item x="2251"/>
        <item x="1153"/>
        <item x="3063"/>
        <item x="471"/>
        <item x="2567"/>
        <item x="2454"/>
        <item x="3178"/>
        <item x="3473"/>
        <item x="1140"/>
        <item x="2388"/>
        <item x="2525"/>
        <item x="1908"/>
        <item x="1288"/>
        <item x="1112"/>
        <item x="1134"/>
        <item x="757"/>
        <item x="3392"/>
        <item x="2341"/>
        <item x="2418"/>
        <item x="3017"/>
        <item x="2797"/>
        <item x="50"/>
        <item x="1542"/>
        <item x="1256"/>
        <item x="2084"/>
        <item x="2217"/>
        <item x="406"/>
        <item x="570"/>
        <item x="191"/>
        <item x="1000"/>
        <item x="1877"/>
        <item x="2688"/>
        <item x="2422"/>
        <item x="2463"/>
        <item x="954"/>
        <item x="69"/>
        <item x="1997"/>
        <item x="496"/>
        <item x="3480"/>
        <item x="1678"/>
        <item x="1105"/>
        <item x="2943"/>
        <item x="2966"/>
        <item x="2158"/>
        <item x="2327"/>
        <item x="3141"/>
        <item x="144"/>
        <item x="1722"/>
        <item x="439"/>
        <item x="556"/>
        <item x="669"/>
        <item x="2350"/>
        <item x="103"/>
        <item x="3358"/>
        <item x="1787"/>
        <item x="1417"/>
        <item x="1280"/>
        <item x="2747"/>
        <item x="3069"/>
        <item x="2941"/>
        <item x="1564"/>
        <item x="2782"/>
        <item x="3366"/>
        <item x="3187"/>
        <item x="1242"/>
        <item x="1041"/>
        <item x="3249"/>
        <item x="127"/>
        <item x="1692"/>
        <item x="2498"/>
        <item x="1979"/>
        <item x="2087"/>
        <item x="2699"/>
        <item x="3284"/>
        <item x="1516"/>
        <item x="327"/>
        <item x="1974"/>
        <item x="3457"/>
        <item x="1127"/>
        <item x="3144"/>
        <item x="1432"/>
        <item x="1800"/>
        <item x="237"/>
        <item x="2068"/>
        <item x="284"/>
        <item x="2683"/>
        <item x="2702"/>
        <item x="1821"/>
        <item x="1196"/>
        <item x="1338"/>
        <item x="2147"/>
        <item x="1436"/>
        <item x="2173"/>
        <item x="1459"/>
        <item x="1237"/>
        <item x="2492"/>
        <item x="184"/>
        <item x="1700"/>
        <item x="3109"/>
        <item x="768"/>
        <item x="2874"/>
        <item x="1199"/>
        <item x="1445"/>
        <item x="685"/>
        <item x="1340"/>
        <item x="1314"/>
        <item x="2278"/>
        <item x="1409"/>
        <item x="355"/>
        <item x="1929"/>
        <item x="1575"/>
        <item x="2593"/>
        <item x="2437"/>
        <item x="1764"/>
        <item x="2255"/>
        <item x="864"/>
        <item x="1508"/>
        <item x="1967"/>
        <item x="3201"/>
        <item x="3030"/>
        <item x="749"/>
        <item x="2884"/>
        <item x="2693"/>
        <item x="2471"/>
        <item x="288"/>
        <item x="3414"/>
        <item x="1486"/>
        <item x="161"/>
        <item x="1297"/>
        <item x="2736"/>
        <item x="2716"/>
        <item x="745"/>
        <item x="2383"/>
        <item x="2184"/>
        <item x="1336"/>
        <item x="2804"/>
        <item x="3478"/>
        <item x="979"/>
        <item x="66"/>
        <item x="1324"/>
        <item x="1563"/>
        <item x="2006"/>
        <item x="2040"/>
        <item x="2085"/>
        <item x="2187"/>
        <item x="3431"/>
        <item x="2472"/>
        <item x="1441"/>
        <item x="218"/>
        <item x="2466"/>
        <item x="1895"/>
        <item x="1811"/>
        <item x="708"/>
        <item x="259"/>
        <item x="3273"/>
        <item x="441"/>
        <item x="1637"/>
        <item x="517"/>
        <item x="2696"/>
        <item x="2153"/>
        <item x="3399"/>
        <item x="3101"/>
        <item x="942"/>
        <item x="3375"/>
        <item x="865"/>
        <item x="411"/>
        <item x="1094"/>
        <item x="2287"/>
        <item x="175"/>
        <item x="1556"/>
        <item x="1152"/>
        <item x="688"/>
        <item x="617"/>
        <item x="3441"/>
        <item x="740"/>
        <item x="2969"/>
        <item x="512"/>
        <item x="3004"/>
        <item x="1609"/>
        <item x="3152"/>
        <item x="2030"/>
        <item x="2280"/>
        <item x="2464"/>
        <item x="304"/>
        <item x="2836"/>
        <item x="2097"/>
        <item x="1731"/>
        <item x="3406"/>
        <item x="963"/>
        <item x="46"/>
        <item x="793"/>
        <item x="1063"/>
        <item x="2824"/>
        <item x="1022"/>
        <item x="672"/>
        <item x="2355"/>
        <item x="2104"/>
        <item x="1380"/>
        <item x="3336"/>
        <item x="2154"/>
        <item x="626"/>
        <item x="2845"/>
        <item x="1453"/>
        <item x="379"/>
        <item x="1874"/>
        <item x="105"/>
        <item x="2248"/>
        <item x="113"/>
        <item x="2707"/>
        <item x="1101"/>
        <item x="2059"/>
        <item x="1382"/>
        <item x="2664"/>
        <item x="1848"/>
        <item x="1504"/>
        <item x="1642"/>
        <item x="2979"/>
        <item x="2610"/>
        <item x="1473"/>
        <item x="2321"/>
        <item x="895"/>
        <item x="1193"/>
        <item x="1505"/>
        <item x="1084"/>
        <item x="160"/>
        <item x="115"/>
        <item x="1971"/>
        <item x="816"/>
        <item x="2658"/>
        <item x="978"/>
        <item x="2938"/>
        <item x="366"/>
        <item x="2813"/>
        <item x="2308"/>
        <item x="3150"/>
        <item x="1773"/>
        <item x="274"/>
        <item x="1369"/>
        <item x="2636"/>
        <item x="2211"/>
        <item x="381"/>
        <item x="670"/>
        <item x="3400"/>
        <item x="656"/>
        <item x="664"/>
        <item x="2977"/>
        <item x="2978"/>
        <item x="2164"/>
        <item x="3146"/>
        <item x="2981"/>
        <item x="3132"/>
        <item x="1147"/>
        <item x="3025"/>
        <item x="2155"/>
        <item x="3294"/>
        <item x="3090"/>
        <item x="1150"/>
        <item x="2046"/>
        <item x="2806"/>
        <item x="1879"/>
        <item x="41"/>
        <item x="657"/>
        <item x="510"/>
        <item x="2895"/>
        <item x="1468"/>
        <item x="3111"/>
        <item x="171"/>
        <item x="2420"/>
        <item x="1896"/>
        <item x="100"/>
        <item x="1599"/>
        <item x="273"/>
        <item x="1271"/>
        <item x="135"/>
        <item x="454"/>
        <item x="3143"/>
        <item x="1577"/>
        <item x="162"/>
        <item x="2545"/>
        <item x="3074"/>
        <item x="468"/>
        <item x="17"/>
        <item x="1784"/>
        <item x="3234"/>
        <item x="384"/>
        <item x="940"/>
        <item x="2317"/>
        <item x="2337"/>
        <item x="1472"/>
        <item x="948"/>
        <item x="1379"/>
        <item x="1004"/>
        <item x="2031"/>
        <item x="1654"/>
        <item x="1652"/>
        <item x="2219"/>
        <item x="907"/>
        <item x="1586"/>
        <item x="1128"/>
        <item x="1659"/>
        <item x="3263"/>
        <item x="2446"/>
        <item x="1370"/>
        <item t="default"/>
      </items>
    </pivotField>
    <pivotField showAll="0"/>
    <pivotField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Response Time (Hours)" fld="22" subtotal="average" baseField="5" baseItem="1"/>
  </dataFields>
  <formats count="1">
    <format dxfId="3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893EA6-CC89-49C1-896F-645AD4744331}" name="Year and Quarter SLA breach rate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M16" firstHeaderRow="1" firstDataRow="3" firstDataCol="1"/>
  <pivotFields count="26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numFmtId="22" showAll="0">
      <items count="3497">
        <item x="2176"/>
        <item x="321"/>
        <item x="1328"/>
        <item x="492"/>
        <item x="2019"/>
        <item x="3212"/>
        <item x="3463"/>
        <item x="795"/>
        <item x="550"/>
        <item x="2883"/>
        <item x="2513"/>
        <item x="346"/>
        <item x="1205"/>
        <item x="1513"/>
        <item x="2566"/>
        <item x="621"/>
        <item x="1738"/>
        <item x="2218"/>
        <item x="1842"/>
        <item x="2667"/>
        <item x="2905"/>
        <item x="1111"/>
        <item x="801"/>
        <item x="1121"/>
        <item x="242"/>
        <item x="3163"/>
        <item x="2435"/>
        <item x="513"/>
        <item x="1059"/>
        <item x="200"/>
        <item x="1321"/>
        <item x="921"/>
        <item x="431"/>
        <item x="474"/>
        <item x="1698"/>
        <item x="1069"/>
        <item x="107"/>
        <item x="2697"/>
        <item x="722"/>
        <item x="1718"/>
        <item x="1342"/>
        <item x="937"/>
        <item x="2089"/>
        <item x="1917"/>
        <item x="1346"/>
        <item x="2375"/>
        <item x="2457"/>
        <item x="591"/>
        <item x="1014"/>
        <item x="1402"/>
        <item x="2177"/>
        <item x="1515"/>
        <item x="3078"/>
        <item x="1339"/>
        <item x="2157"/>
        <item x="2428"/>
        <item x="1418"/>
        <item x="825"/>
        <item x="629"/>
        <item x="3429"/>
        <item x="675"/>
        <item x="104"/>
        <item x="3044"/>
        <item x="330"/>
        <item x="1298"/>
        <item x="2540"/>
        <item x="1588"/>
        <item x="2582"/>
        <item x="2921"/>
        <item x="308"/>
        <item x="1806"/>
        <item x="1726"/>
        <item x="373"/>
        <item x="2547"/>
        <item x="3296"/>
        <item x="891"/>
        <item x="3466"/>
        <item x="277"/>
        <item x="3324"/>
        <item x="992"/>
        <item x="149"/>
        <item x="1900"/>
        <item x="451"/>
        <item x="94"/>
        <item x="30"/>
        <item x="2708"/>
        <item x="297"/>
        <item x="2645"/>
        <item x="3032"/>
        <item x="3126"/>
        <item x="1181"/>
        <item x="303"/>
        <item x="1044"/>
        <item x="2843"/>
        <item x="2974"/>
        <item x="2429"/>
        <item x="3047"/>
        <item x="1335"/>
        <item x="3070"/>
        <item x="529"/>
        <item x="2657"/>
        <item x="3364"/>
        <item x="2580"/>
        <item x="362"/>
        <item x="2619"/>
        <item x="1950"/>
        <item x="1631"/>
        <item x="863"/>
        <item x="709"/>
        <item x="1320"/>
        <item x="867"/>
        <item x="1812"/>
        <item x="2451"/>
        <item x="478"/>
        <item x="3018"/>
        <item x="1964"/>
        <item x="712"/>
        <item x="3124"/>
        <item x="2578"/>
        <item x="310"/>
        <item x="440"/>
        <item x="962"/>
        <item x="676"/>
        <item x="3012"/>
        <item x="2891"/>
        <item x="2756"/>
        <item x="1043"/>
        <item x="1690"/>
        <item x="3095"/>
        <item x="2732"/>
        <item x="1747"/>
        <item x="3097"/>
        <item x="3355"/>
        <item x="1433"/>
        <item x="1756"/>
        <item x="302"/>
        <item x="1622"/>
        <item x="861"/>
        <item x="1824"/>
        <item x="1334"/>
        <item x="2715"/>
        <item x="2825"/>
        <item x="3228"/>
        <item x="236"/>
        <item x="342"/>
        <item x="3014"/>
        <item x="2391"/>
        <item x="523"/>
        <item x="3122"/>
        <item x="2339"/>
        <item x="1019"/>
        <item x="3314"/>
        <item x="1102"/>
        <item x="1545"/>
        <item x="2864"/>
        <item x="2553"/>
        <item x="1987"/>
        <item x="23"/>
        <item x="2160"/>
        <item x="2047"/>
        <item x="1595"/>
        <item x="1028"/>
        <item x="3241"/>
        <item x="2486"/>
        <item x="1054"/>
        <item x="3037"/>
        <item x="995"/>
        <item x="1621"/>
        <item x="1797"/>
        <item x="1349"/>
        <item x="754"/>
        <item x="3050"/>
        <item x="541"/>
        <item x="1655"/>
        <item x="692"/>
        <item x="689"/>
        <item x="3303"/>
        <item x="1251"/>
        <item x="1653"/>
        <item x="3345"/>
        <item x="2608"/>
        <item x="2232"/>
        <item x="4"/>
        <item x="501"/>
        <item x="2314"/>
        <item x="1159"/>
        <item x="871"/>
        <item x="788"/>
        <item x="2624"/>
        <item x="2136"/>
        <item x="352"/>
        <item x="3417"/>
        <item x="485"/>
        <item x="2094"/>
        <item x="1921"/>
        <item x="3444"/>
        <item x="1366"/>
        <item x="1761"/>
        <item x="1716"/>
        <item x="1779"/>
        <item x="682"/>
        <item x="1386"/>
        <item x="2590"/>
        <item x="1749"/>
        <item x="3432"/>
        <item x="2985"/>
        <item x="2526"/>
        <item x="1230"/>
        <item x="3061"/>
        <item x="1480"/>
        <item x="3190"/>
        <item x="1869"/>
        <item x="2859"/>
        <item x="2115"/>
        <item x="1695"/>
        <item x="311"/>
        <item x="2146"/>
        <item x="2870"/>
        <item x="3317"/>
        <item x="896"/>
        <item x="2145"/>
        <item x="365"/>
        <item x="993"/>
        <item x="1942"/>
        <item x="776"/>
        <item x="916"/>
        <item x="2315"/>
        <item x="2924"/>
        <item x="1616"/>
        <item x="1261"/>
        <item x="1574"/>
        <item x="1372"/>
        <item x="165"/>
        <item x="3093"/>
        <item x="1031"/>
        <item x="1846"/>
        <item x="746"/>
        <item x="2903"/>
        <item x="3182"/>
        <item x="922"/>
        <item x="2016"/>
        <item x="3118"/>
        <item x="497"/>
        <item x="3075"/>
        <item x="684"/>
        <item x="88"/>
        <item x="1305"/>
        <item x="627"/>
        <item x="1844"/>
        <item x="1284"/>
        <item x="484"/>
        <item x="2529"/>
        <item x="1623"/>
        <item x="1743"/>
        <item x="961"/>
        <item x="924"/>
        <item x="564"/>
        <item x="1798"/>
        <item x="2516"/>
        <item x="3197"/>
        <item x="1311"/>
        <item x="1661"/>
        <item x="219"/>
        <item x="1675"/>
        <item x="843"/>
        <item x="2755"/>
        <item x="3313"/>
        <item x="926"/>
        <item x="2606"/>
        <item x="3451"/>
        <item x="1898"/>
        <item x="2970"/>
        <item x="2070"/>
        <item x="622"/>
        <item x="582"/>
        <item x="911"/>
        <item x="328"/>
        <item x="2400"/>
        <item x="1863"/>
        <item x="2357"/>
        <item x="773"/>
        <item x="2858"/>
        <item x="337"/>
        <item x="2133"/>
        <item x="281"/>
        <item x="2490"/>
        <item x="3393"/>
        <item x="240"/>
        <item x="2634"/>
        <item x="1272"/>
        <item x="1554"/>
        <item x="1442"/>
        <item x="1680"/>
        <item x="293"/>
        <item x="1096"/>
        <item x="2684"/>
        <item x="247"/>
        <item x="3311"/>
        <item x="3024"/>
        <item x="239"/>
        <item x="1058"/>
        <item x="264"/>
        <item x="2503"/>
        <item x="862"/>
        <item x="878"/>
        <item x="1107"/>
        <item x="2100"/>
        <item x="25"/>
        <item x="2485"/>
        <item x="2149"/>
        <item x="2359"/>
        <item x="1857"/>
        <item x="3481"/>
        <item x="1118"/>
        <item x="1270"/>
        <item x="635"/>
        <item x="2546"/>
        <item x="2230"/>
        <item x="295"/>
        <item x="681"/>
        <item x="999"/>
        <item x="3156"/>
        <item x="2208"/>
        <item x="3494"/>
        <item x="731"/>
        <item x="1625"/>
        <item x="628"/>
        <item x="1836"/>
        <item x="1533"/>
        <item x="164"/>
        <item x="374"/>
        <item x="2069"/>
        <item x="1794"/>
        <item x="1045"/>
        <item x="923"/>
        <item x="2370"/>
        <item x="581"/>
        <item x="250"/>
        <item x="2395"/>
        <item x="2594"/>
        <item x="12"/>
        <item x="2872"/>
        <item x="2839"/>
        <item x="51"/>
        <item x="1785"/>
        <item x="1210"/>
        <item x="2118"/>
        <item x="889"/>
        <item x="2646"/>
        <item x="2380"/>
        <item x="505"/>
        <item x="2165"/>
        <item x="1180"/>
        <item x="153"/>
        <item x="3161"/>
        <item x="723"/>
        <item x="283"/>
        <item x="2441"/>
        <item x="3051"/>
        <item x="1897"/>
        <item x="2750"/>
        <item x="2709"/>
        <item x="1257"/>
        <item x="1139"/>
        <item x="133"/>
        <item x="701"/>
        <item x="198"/>
        <item x="3446"/>
        <item x="2438"/>
        <item x="279"/>
        <item x="774"/>
        <item x="1783"/>
        <item x="511"/>
        <item x="2196"/>
        <item x="2743"/>
        <item x="2363"/>
        <item x="1172"/>
        <item x="2259"/>
        <item x="3106"/>
        <item x="832"/>
        <item x="2193"/>
        <item x="1875"/>
        <item x="2621"/>
        <item x="1932"/>
        <item x="2930"/>
        <item x="357"/>
        <item x="309"/>
        <item x="1704"/>
        <item x="257"/>
        <item x="2393"/>
        <item x="56"/>
        <item x="3055"/>
        <item x="791"/>
        <item x="845"/>
        <item x="3486"/>
        <item x="29"/>
        <item x="733"/>
        <item x="1498"/>
        <item x="2113"/>
        <item x="1529"/>
        <item x="1611"/>
        <item x="507"/>
        <item x="16"/>
        <item x="1454"/>
        <item x="407"/>
        <item x="2204"/>
        <item x="2873"/>
        <item x="1029"/>
        <item x="1458"/>
        <item x="1907"/>
        <item x="1071"/>
        <item x="3374"/>
        <item x="2168"/>
        <item x="2075"/>
        <item x="338"/>
        <item x="2285"/>
        <item x="3308"/>
        <item x="1313"/>
        <item x="398"/>
        <item x="19"/>
        <item x="2751"/>
        <item x="2050"/>
        <item x="2961"/>
        <item x="2130"/>
        <item x="1998"/>
        <item x="296"/>
        <item x="2796"/>
        <item x="549"/>
        <item x="93"/>
        <item x="904"/>
        <item x="2192"/>
        <item x="122"/>
        <item x="2798"/>
        <item x="372"/>
        <item x="2947"/>
        <item x="2906"/>
        <item x="1671"/>
        <item x="1410"/>
        <item x="1815"/>
        <item x="2935"/>
        <item x="3334"/>
        <item x="2455"/>
        <item x="504"/>
        <item x="3220"/>
        <item x="3337"/>
        <item x="1546"/>
        <item x="1596"/>
        <item x="651"/>
        <item x="3449"/>
        <item x="169"/>
        <item x="2893"/>
        <item x="2009"/>
        <item x="1514"/>
        <item x="1017"/>
        <item x="538"/>
        <item x="1033"/>
        <item x="1156"/>
        <item x="2737"/>
        <item x="1552"/>
        <item x="879"/>
        <item x="3419"/>
        <item x="779"/>
        <item x="580"/>
        <item x="1995"/>
        <item x="2581"/>
        <item x="1296"/>
        <item x="1137"/>
        <item x="1387"/>
        <item x="596"/>
        <item x="375"/>
        <item x="2577"/>
        <item x="2279"/>
        <item x="1368"/>
        <item x="846"/>
        <item x="494"/>
        <item x="2169"/>
        <item x="3223"/>
        <item x="3149"/>
        <item x="3028"/>
        <item x="2680"/>
        <item x="562"/>
        <item x="920"/>
        <item x="2698"/>
        <item x="3467"/>
        <item x="1871"/>
        <item x="2829"/>
        <item x="1959"/>
        <item x="1131"/>
        <item x="106"/>
        <item x="1727"/>
        <item x="2037"/>
        <item x="611"/>
        <item x="1816"/>
        <item x="1831"/>
        <item x="1024"/>
        <item x="1437"/>
        <item x="2549"/>
        <item x="1829"/>
        <item x="1217"/>
        <item x="817"/>
        <item x="3346"/>
        <item x="2512"/>
        <item x="1221"/>
        <item x="3233"/>
        <item x="1866"/>
        <item x="1254"/>
        <item x="967"/>
        <item x="401"/>
        <item x="2234"/>
        <item x="1627"/>
        <item x="1827"/>
        <item x="1860"/>
        <item x="830"/>
        <item x="3029"/>
        <item x="982"/>
        <item x="1016"/>
        <item x="2928"/>
        <item x="1755"/>
        <item x="2571"/>
        <item x="2325"/>
        <item x="1594"/>
        <item x="2591"/>
        <item x="345"/>
        <item x="1289"/>
        <item x="2221"/>
        <item x="183"/>
        <item x="2812"/>
        <item x="1398"/>
        <item x="1579"/>
        <item x="436"/>
        <item x="2616"/>
        <item x="145"/>
        <item x="1213"/>
        <item x="2017"/>
        <item x="2811"/>
        <item x="1639"/>
        <item x="3321"/>
        <item x="3376"/>
        <item x="1171"/>
        <item x="775"/>
        <item x="2191"/>
        <item x="1482"/>
        <item x="299"/>
        <item x="2888"/>
        <item x="3117"/>
        <item x="1177"/>
        <item x="3142"/>
        <item x="2561"/>
        <item x="2345"/>
        <item x="1109"/>
        <item x="3454"/>
        <item x="874"/>
        <item x="3009"/>
        <item x="2436"/>
        <item x="2394"/>
        <item x="1448"/>
        <item x="2253"/>
        <item x="2426"/>
        <item x="1218"/>
        <item x="1665"/>
        <item x="2385"/>
        <item x="1544"/>
        <item x="487"/>
        <item x="2329"/>
        <item x="3120"/>
        <item x="1182"/>
        <item x="1149"/>
        <item x="333"/>
        <item x="2304"/>
        <item x="818"/>
        <item x="2262"/>
        <item x="729"/>
        <item x="2320"/>
        <item x="1752"/>
        <item x="2226"/>
        <item x="2738"/>
        <item x="2495"/>
        <item x="3240"/>
        <item x="2001"/>
        <item x="943"/>
        <item x="3213"/>
        <item x="3452"/>
        <item x="2044"/>
        <item x="2542"/>
        <item x="3354"/>
        <item x="276"/>
        <item x="409"/>
        <item x="117"/>
        <item x="2990"/>
        <item x="649"/>
        <item x="2175"/>
        <item x="2235"/>
        <item x="1771"/>
        <item x="2727"/>
        <item x="890"/>
        <item x="1130"/>
        <item x="1547"/>
        <item x="35"/>
        <item x="1973"/>
        <item x="1555"/>
        <item x="2322"/>
        <item x="154"/>
        <item x="2453"/>
        <item x="2933"/>
        <item x="1355"/>
        <item x="211"/>
        <item x="2670"/>
        <item x="1500"/>
        <item x="244"/>
        <item x="2373"/>
        <item x="3320"/>
        <item x="1834"/>
        <item x="636"/>
        <item x="2913"/>
        <item x="1711"/>
        <item x="1065"/>
        <item x="1492"/>
        <item x="2483"/>
        <item x="837"/>
        <item x="3000"/>
        <item x="2114"/>
        <item x="74"/>
        <item x="63"/>
        <item x="2598"/>
        <item x="1322"/>
        <item x="2125"/>
        <item x="809"/>
        <item x="3489"/>
        <item x="2612"/>
        <item x="1290"/>
        <item x="49"/>
        <item x="2108"/>
        <item x="1091"/>
        <item x="3408"/>
        <item x="1701"/>
        <item x="1089"/>
        <item x="1079"/>
        <item x="2384"/>
        <item x="2841"/>
        <item x="227"/>
        <item x="1581"/>
        <item x="430"/>
        <item x="292"/>
        <item x="915"/>
        <item x="2099"/>
        <item x="1406"/>
        <item x="73"/>
        <item x="610"/>
        <item x="1040"/>
        <item x="1496"/>
        <item x="222"/>
        <item x="3131"/>
        <item x="2689"/>
        <item x="1262"/>
        <item x="3297"/>
        <item x="980"/>
        <item x="2245"/>
        <item x="658"/>
        <item x="2695"/>
        <item x="2522"/>
        <item x="2749"/>
        <item x="2879"/>
        <item x="2838"/>
        <item x="997"/>
        <item x="882"/>
        <item x="3479"/>
        <item x="2098"/>
        <item x="1191"/>
        <item x="1430"/>
        <item x="1185"/>
        <item x="3110"/>
        <item x="1518"/>
        <item x="1485"/>
        <item x="1920"/>
        <item x="1481"/>
        <item x="2523"/>
        <item x="2150"/>
        <item x="3066"/>
        <item x="728"/>
        <item x="226"/>
        <item x="3100"/>
        <item x="1003"/>
        <item x="2305"/>
        <item x="884"/>
        <item x="3484"/>
        <item x="1412"/>
        <item x="416"/>
        <item x="821"/>
        <item x="2620"/>
        <item x="823"/>
        <item x="2562"/>
        <item x="559"/>
        <item x="2210"/>
        <item x="43"/>
        <item x="1264"/>
        <item x="2086"/>
        <item x="1748"/>
        <item x="1006"/>
        <item x="52"/>
        <item x="427"/>
        <item x="2063"/>
        <item x="3058"/>
        <item x="1582"/>
        <item x="1662"/>
        <item x="1936"/>
        <item x="988"/>
        <item x="2788"/>
        <item x="368"/>
        <item x="1593"/>
        <item x="70"/>
        <item x="592"/>
        <item x="445"/>
        <item x="1144"/>
        <item x="857"/>
        <item x="3169"/>
        <item x="1977"/>
        <item x="260"/>
        <item x="2310"/>
        <item x="1840"/>
        <item x="2340"/>
        <item x="2161"/>
        <item x="2338"/>
        <item x="1085"/>
        <item x="173"/>
        <item x="40"/>
        <item x="1788"/>
        <item x="349"/>
        <item x="2265"/>
        <item x="2816"/>
        <item x="2052"/>
        <item x="2671"/>
        <item x="1209"/>
        <item x="314"/>
        <item x="2952"/>
        <item x="2776"/>
        <item x="1235"/>
        <item x="2058"/>
        <item x="554"/>
        <item x="2065"/>
        <item x="568"/>
        <item x="2875"/>
        <item x="3487"/>
        <item x="644"/>
        <item x="2311"/>
        <item x="3020"/>
        <item x="1236"/>
        <item x="3377"/>
        <item x="2303"/>
        <item x="2830"/>
        <item x="885"/>
        <item x="2302"/>
        <item x="1438"/>
        <item x="2129"/>
        <item x="2028"/>
        <item x="1624"/>
        <item x="1066"/>
        <item x="262"/>
        <item x="1969"/>
        <item x="2018"/>
        <item x="1760"/>
        <item x="235"/>
        <item x="2060"/>
        <item x="1930"/>
        <item x="2266"/>
        <item x="2250"/>
        <item x="1809"/>
        <item x="1934"/>
        <item x="1729"/>
        <item x="908"/>
        <item x="2343"/>
        <item x="3310"/>
        <item x="1801"/>
        <item x="1032"/>
        <item x="1399"/>
        <item x="2587"/>
        <item x="432"/>
        <item x="1285"/>
        <item x="193"/>
        <item x="583"/>
        <item x="3370"/>
        <item x="3448"/>
        <item x="393"/>
        <item x="1643"/>
        <item x="1358"/>
        <item x="2881"/>
        <item x="125"/>
        <item x="1757"/>
        <item x="470"/>
        <item x="1286"/>
        <item x="2468"/>
        <item x="1697"/>
        <item x="2294"/>
        <item x="3262"/>
        <item x="3094"/>
        <item x="2855"/>
        <item x="47"/>
        <item x="3350"/>
        <item x="3332"/>
        <item x="1090"/>
        <item x="2082"/>
        <item x="1814"/>
        <item x="2701"/>
        <item x="524"/>
        <item x="2144"/>
        <item x="1630"/>
        <item x="2053"/>
        <item x="95"/>
        <item x="545"/>
        <item x="220"/>
        <item x="1013"/>
        <item x="2586"/>
        <item x="1557"/>
        <item x="3180"/>
        <item x="1724"/>
        <item x="827"/>
        <item x="377"/>
        <item x="834"/>
        <item x="2096"/>
        <item x="1663"/>
        <item x="548"/>
        <item x="539"/>
        <item x="3357"/>
        <item x="2401"/>
        <item x="3046"/>
        <item x="2946"/>
        <item x="2032"/>
        <item x="1307"/>
        <item x="2725"/>
        <item x="187"/>
        <item x="536"/>
        <item x="2635"/>
        <item x="344"/>
        <item x="936"/>
        <item x="271"/>
        <item x="388"/>
        <item x="1315"/>
        <item x="1881"/>
        <item x="1415"/>
        <item x="623"/>
        <item x="2847"/>
        <item x="482"/>
        <item x="2223"/>
        <item x="1047"/>
        <item x="3443"/>
        <item x="1899"/>
        <item x="1890"/>
        <item x="972"/>
        <item x="2103"/>
        <item x="2411"/>
        <item x="2117"/>
        <item x="141"/>
        <item x="1250"/>
        <item x="1999"/>
        <item x="3243"/>
        <item x="1175"/>
        <item x="720"/>
        <item x="1020"/>
        <item x="1705"/>
        <item x="2685"/>
        <item x="537"/>
        <item x="741"/>
        <item x="2159"/>
        <item x="742"/>
        <item x="1993"/>
        <item x="848"/>
        <item x="703"/>
        <item x="2757"/>
        <item x="1474"/>
        <item x="2574"/>
        <item x="3011"/>
        <item x="1443"/>
        <item x="98"/>
        <item x="2538"/>
        <item x="1963"/>
        <item x="1228"/>
        <item x="3405"/>
        <item x="1957"/>
        <item x="2434"/>
        <item x="3428"/>
        <item x="1465"/>
        <item x="86"/>
        <item x="859"/>
        <item x="2477"/>
        <item x="3472"/>
        <item x="447"/>
        <item x="3073"/>
        <item x="2787"/>
        <item x="1375"/>
        <item x="2950"/>
        <item x="2198"/>
        <item x="1528"/>
        <item x="1234"/>
        <item x="2846"/>
        <item x="2313"/>
        <item x="835"/>
        <item x="1689"/>
        <item x="2971"/>
        <item x="343"/>
        <item x="2042"/>
        <item x="1268"/>
        <item x="605"/>
        <item x="2474"/>
        <item x="2137"/>
        <item x="2368"/>
        <item x="710"/>
        <item x="2458"/>
        <item x="2430"/>
        <item x="608"/>
        <item x="3023"/>
        <item x="2110"/>
        <item x="2912"/>
        <item x="158"/>
        <item x="322"/>
        <item x="2306"/>
        <item x="1687"/>
        <item x="1945"/>
        <item x="1062"/>
        <item x="699"/>
        <item x="2731"/>
        <item x="45"/>
        <item x="833"/>
        <item x="3153"/>
        <item x="892"/>
        <item x="85"/>
        <item x="947"/>
        <item x="1456"/>
        <item x="2945"/>
        <item x="928"/>
        <item x="2443"/>
        <item x="1640"/>
        <item x="2309"/>
        <item x="400"/>
        <item x="901"/>
        <item x="13"/>
        <item x="683"/>
        <item x="1584"/>
        <item x="461"/>
        <item x="1484"/>
        <item x="588"/>
        <item x="3353"/>
        <item x="3242"/>
        <item x="842"/>
        <item x="1807"/>
        <item x="1012"/>
        <item x="3488"/>
        <item x="618"/>
        <item x="11"/>
        <item x="810"/>
        <item x="2295"/>
        <item x="53"/>
        <item x="1914"/>
        <item x="2735"/>
        <item x="3265"/>
        <item x="294"/>
        <item x="493"/>
        <item x="1439"/>
        <item x="2997"/>
        <item x="1037"/>
        <item x="716"/>
        <item x="3384"/>
        <item x="2767"/>
        <item x="1462"/>
        <item x="3356"/>
        <item x="1293"/>
        <item x="1742"/>
        <item x="1283"/>
        <item x="2691"/>
        <item x="181"/>
        <item x="2286"/>
        <item x="2510"/>
        <item x="751"/>
        <item x="437"/>
        <item x="2014"/>
        <item x="1166"/>
        <item x="2126"/>
        <item x="2827"/>
        <item x="2336"/>
        <item x="2898"/>
        <item x="3086"/>
        <item x="2151"/>
        <item x="760"/>
        <item x="2986"/>
        <item x="2569"/>
        <item x="1238"/>
        <item x="1005"/>
        <item x="28"/>
        <item x="3174"/>
        <item x="1225"/>
        <item x="2633"/>
        <item x="394"/>
        <item x="1042"/>
        <item x="324"/>
        <item x="2837"/>
        <item x="2123"/>
        <item x="3442"/>
        <item x="989"/>
        <item x="3373"/>
        <item x="1775"/>
        <item x="317"/>
        <item x="3151"/>
        <item x="76"/>
        <item x="2975"/>
        <item x="1901"/>
        <item x="1526"/>
        <item x="1093"/>
        <item x="2809"/>
        <item x="1202"/>
        <item x="2720"/>
        <item x="2392"/>
        <item x="2290"/>
        <item x="534"/>
        <item x="3482"/>
        <item x="452"/>
        <item x="1864"/>
        <item x="2904"/>
        <item x="711"/>
        <item x="1343"/>
        <item x="2399"/>
        <item x="2000"/>
        <item x="2958"/>
        <item x="2774"/>
        <item x="790"/>
        <item x="428"/>
        <item x="3258"/>
        <item x="2233"/>
        <item x="755"/>
        <item x="2617"/>
        <item x="3088"/>
        <item x="1507"/>
        <item x="777"/>
        <item x="367"/>
        <item x="2195"/>
        <item x="3468"/>
        <item x="1525"/>
        <item x="1135"/>
        <item x="2132"/>
        <item x="2890"/>
        <item x="953"/>
        <item x="3184"/>
        <item x="1744"/>
        <item x="2183"/>
        <item x="255"/>
        <item x="466"/>
        <item x="3251"/>
        <item x="1861"/>
        <item x="3172"/>
        <item x="2917"/>
        <item x="1132"/>
        <item x="3103"/>
        <item x="2478"/>
        <item x="1892"/>
        <item x="3267"/>
        <item x="1960"/>
        <item x="1796"/>
        <item x="1805"/>
        <item x="1709"/>
        <item x="2409"/>
        <item x="2417"/>
        <item x="2190"/>
        <item x="2638"/>
        <item x="2163"/>
        <item x="734"/>
        <item x="3194"/>
        <item x="2828"/>
        <item x="1186"/>
        <item x="3049"/>
        <item x="1551"/>
        <item x="473"/>
        <item x="976"/>
        <item x="2408"/>
        <item x="984"/>
        <item x="1984"/>
        <item x="767"/>
        <item x="2282"/>
        <item x="1751"/>
        <item x="2107"/>
        <item x="3493"/>
        <item x="1278"/>
        <item x="944"/>
        <item x="3385"/>
        <item x="1585"/>
        <item x="1626"/>
        <item x="72"/>
        <item x="2264"/>
        <item x="1578"/>
        <item x="369"/>
        <item x="3128"/>
        <item x="2814"/>
        <item x="2231"/>
        <item x="971"/>
        <item x="2964"/>
        <item x="331"/>
        <item x="680"/>
        <item x="1466"/>
        <item x="1162"/>
        <item x="2589"/>
        <item x="363"/>
        <item x="719"/>
        <item x="3036"/>
        <item x="2091"/>
        <item x="2643"/>
        <item x="1095"/>
        <item x="3304"/>
        <item x="1852"/>
        <item x="1803"/>
        <item x="3461"/>
        <item x="2480"/>
        <item x="301"/>
        <item x="613"/>
        <item x="1902"/>
        <item x="3283"/>
        <item x="1035"/>
        <item x="3309"/>
        <item x="194"/>
        <item x="3436"/>
        <item x="2637"/>
        <item x="1510"/>
        <item x="858"/>
        <item x="2861"/>
        <item x="2544"/>
        <item x="1208"/>
        <item x="2330"/>
        <item x="3418"/>
        <item x="615"/>
        <item x="1561"/>
        <item x="667"/>
        <item x="491"/>
        <item x="753"/>
        <item x="87"/>
        <item x="798"/>
        <item x="3056"/>
        <item x="2022"/>
        <item x="266"/>
        <item x="840"/>
        <item x="894"/>
        <item x="3412"/>
        <item x="2467"/>
        <item x="1169"/>
        <item x="1981"/>
        <item x="3289"/>
        <item x="1710"/>
        <item x="2618"/>
        <item x="2944"/>
        <item x="1657"/>
        <item x="829"/>
        <item x="3204"/>
        <item x="1115"/>
        <item x="3465"/>
        <item x="3404"/>
        <item x="6"/>
        <item x="772"/>
        <item x="282"/>
        <item x="903"/>
        <item x="2507"/>
        <item x="1083"/>
        <item x="3019"/>
        <item x="2760"/>
        <item x="2389"/>
        <item x="371"/>
        <item x="1845"/>
        <item x="1889"/>
        <item x="1741"/>
        <item x="826"/>
        <item x="3235"/>
        <item x="913"/>
        <item x="2746"/>
        <item x="2135"/>
        <item x="131"/>
        <item x="2614"/>
        <item x="3301"/>
        <item x="2835"/>
        <item x="2020"/>
        <item x="2648"/>
        <item x="2723"/>
        <item x="1258"/>
        <item x="1804"/>
        <item x="197"/>
        <item x="2706"/>
        <item x="1076"/>
        <item x="230"/>
        <item x="67"/>
        <item x="1856"/>
        <item x="2548"/>
        <item x="2412"/>
        <item x="1269"/>
        <item x="3316"/>
        <item x="3325"/>
        <item x="508"/>
        <item x="443"/>
        <item x="721"/>
        <item x="1427"/>
        <item x="3276"/>
        <item x="1641"/>
        <item x="1100"/>
        <item x="2909"/>
        <item x="1818"/>
        <item x="1972"/>
        <item x="1517"/>
        <item x="3347"/>
        <item x="1720"/>
        <item x="1943"/>
        <item x="1519"/>
        <item x="3397"/>
        <item x="265"/>
        <item x="180"/>
        <item x="789"/>
        <item x="2267"/>
        <item x="38"/>
        <item x="1376"/>
        <item x="3041"/>
        <item x="876"/>
        <item x="1265"/>
        <item x="2283"/>
        <item x="977"/>
        <item x="2570"/>
        <item x="320"/>
        <item x="325"/>
        <item x="738"/>
        <item x="3138"/>
        <item x="456"/>
        <item x="1332"/>
        <item x="1360"/>
        <item x="3031"/>
        <item x="1354"/>
        <item x="1820"/>
        <item x="5"/>
        <item x="662"/>
        <item x="1868"/>
        <item x="3401"/>
        <item x="2611"/>
        <item x="126"/>
        <item x="609"/>
        <item x="2849"/>
        <item x="84"/>
        <item x="390"/>
        <item x="2768"/>
        <item x="455"/>
        <item x="813"/>
        <item x="1200"/>
        <item x="3490"/>
        <item x="601"/>
        <item x="217"/>
        <item x="1750"/>
        <item x="3192"/>
        <item x="3388"/>
        <item x="2119"/>
        <item x="2374"/>
        <item x="831"/>
        <item x="2984"/>
        <item x="278"/>
        <item x="2364"/>
        <item x="2476"/>
        <item x="3060"/>
        <item x="1420"/>
        <item x="228"/>
        <item x="3189"/>
        <item x="873"/>
        <item x="1933"/>
        <item x="2293"/>
        <item x="2536"/>
        <item x="1397"/>
        <item x="1214"/>
        <item x="1060"/>
        <item x="1776"/>
        <item x="1886"/>
        <item x="1569"/>
        <item x="1173"/>
        <item x="2819"/>
        <item x="1053"/>
        <item x="2880"/>
        <item x="531"/>
        <item x="514"/>
        <item x="1428"/>
        <item x="1347"/>
        <item x="2026"/>
        <item x="3371"/>
        <item x="2607"/>
        <item x="2506"/>
        <item x="2360"/>
        <item x="3035"/>
        <item x="151"/>
        <item x="2197"/>
        <item x="3470"/>
        <item x="1030"/>
        <item x="1122"/>
        <item x="2674"/>
        <item x="2781"/>
        <item x="3413"/>
        <item x="2783"/>
        <item x="1669"/>
        <item x="1790"/>
        <item x="399"/>
        <item x="1061"/>
        <item x="604"/>
        <item x="1294"/>
        <item x="1216"/>
        <item x="2433"/>
        <item x="2452"/>
        <item x="18"/>
        <item x="2719"/>
        <item x="1610"/>
        <item x="102"/>
        <item x="1467"/>
        <item x="1249"/>
        <item x="2778"/>
        <item x="2260"/>
        <item x="2424"/>
        <item x="124"/>
        <item x="1469"/>
        <item x="631"/>
        <item x="186"/>
        <item x="3130"/>
        <item x="209"/>
        <item x="3424"/>
        <item x="2752"/>
        <item x="752"/>
        <item x="1953"/>
        <item x="1114"/>
        <item x="438"/>
        <item x="2033"/>
        <item x="2008"/>
        <item x="1116"/>
        <item x="616"/>
        <item x="2942"/>
        <item x="1133"/>
        <item x="275"/>
        <item x="2762"/>
        <item x="1026"/>
        <item x="3002"/>
        <item x="258"/>
        <item x="3005"/>
        <item x="1455"/>
        <item x="488"/>
        <item x="666"/>
        <item x="1263"/>
        <item x="360"/>
        <item x="500"/>
        <item x="2148"/>
        <item x="3173"/>
        <item x="3071"/>
        <item x="2653"/>
        <item x="2973"/>
        <item x="3349"/>
        <item x="1039"/>
        <item x="3218"/>
        <item x="307"/>
        <item x="3360"/>
        <item x="2240"/>
        <item x="2785"/>
        <item x="1475"/>
        <item x="1401"/>
        <item x="2652"/>
        <item x="68"/>
        <item x="839"/>
        <item x="856"/>
        <item x="3096"/>
        <item x="3318"/>
        <item x="2998"/>
        <item x="2342"/>
        <item x="1367"/>
        <item x="2714"/>
        <item x="1488"/>
        <item x="156"/>
        <item x="267"/>
        <item x="62"/>
        <item x="163"/>
        <item x="1170"/>
        <item x="1666"/>
        <item x="3113"/>
        <item x="229"/>
        <item x="1025"/>
        <item x="2784"/>
        <item x="925"/>
        <item x="2992"/>
        <item x="2808"/>
        <item x="3476"/>
        <item x="1532"/>
        <item x="694"/>
        <item x="1027"/>
        <item x="1413"/>
        <item x="2346"/>
        <item x="2093"/>
        <item x="2092"/>
        <item x="994"/>
        <item x="2288"/>
        <item x="1549"/>
        <item x="378"/>
        <item x="341"/>
        <item x="802"/>
        <item x="2284"/>
        <item x="1686"/>
        <item x="2927"/>
        <item x="1870"/>
        <item x="202"/>
        <item x="2199"/>
        <item x="3390"/>
        <item x="444"/>
        <item x="2595"/>
        <item x="1548"/>
        <item x="2915"/>
        <item x="1001"/>
        <item x="990"/>
        <item x="3239"/>
        <item x="3166"/>
        <item x="3253"/>
        <item x="3160"/>
        <item x="822"/>
        <item x="2868"/>
        <item x="2214"/>
        <item x="249"/>
        <item x="1583"/>
        <item x="958"/>
        <item x="1946"/>
        <item x="2687"/>
        <item x="1976"/>
        <item x="1893"/>
        <item x="1602"/>
        <item x="2024"/>
        <item x="761"/>
        <item x="1389"/>
        <item x="2564"/>
        <item x="32"/>
        <item x="1540"/>
        <item x="1419"/>
        <item x="109"/>
        <item x="598"/>
        <item x="3105"/>
        <item x="633"/>
        <item x="1416"/>
        <item x="329"/>
        <item x="998"/>
        <item x="2832"/>
        <item x="1703"/>
        <item x="3302"/>
        <item x="630"/>
        <item x="2448"/>
        <item x="674"/>
        <item x="2416"/>
        <item x="2365"/>
        <item x="796"/>
        <item x="3145"/>
        <item x="811"/>
        <item x="1308"/>
        <item x="2200"/>
        <item x="2676"/>
        <item x="1292"/>
        <item x="2156"/>
        <item x="97"/>
        <item x="2700"/>
        <item x="3445"/>
        <item x="170"/>
        <item x="1949"/>
        <item x="370"/>
        <item x="1721"/>
        <item x="747"/>
        <item x="2967"/>
        <item x="557"/>
        <item x="3229"/>
        <item x="2647"/>
        <item x="2649"/>
        <item x="1651"/>
        <item x="3437"/>
        <item x="99"/>
        <item x="177"/>
        <item x="2331"/>
        <item x="812"/>
        <item x="1082"/>
        <item x="2344"/>
        <item x="1646"/>
        <item x="900"/>
        <item x="2962"/>
        <item x="3007"/>
        <item x="1275"/>
        <item x="20"/>
        <item x="3027"/>
        <item x="3175"/>
        <item x="735"/>
        <item x="1055"/>
        <item x="2766"/>
        <item x="726"/>
        <item x="2162"/>
        <item x="2988"/>
        <item x="196"/>
        <item x="280"/>
        <item x="1664"/>
        <item x="3165"/>
        <item x="3129"/>
        <item x="2940"/>
        <item x="1503"/>
        <item x="3453"/>
        <item x="1499"/>
        <item x="3363"/>
        <item x="732"/>
        <item x="771"/>
        <item x="2494"/>
        <item x="3015"/>
        <item x="2840"/>
        <item x="678"/>
        <item x="3271"/>
        <item x="3033"/>
        <item x="1591"/>
        <item x="1822"/>
        <item x="910"/>
        <item x="480"/>
        <item x="1648"/>
        <item x="3186"/>
        <item x="1915"/>
        <item x="1007"/>
        <item x="2027"/>
        <item x="1570"/>
        <item x="3210"/>
        <item x="1707"/>
        <item x="3379"/>
        <item x="939"/>
        <item x="1279"/>
        <item x="691"/>
        <item x="3285"/>
        <item x="101"/>
        <item x="849"/>
        <item x="1799"/>
        <item x="1850"/>
        <item x="1765"/>
        <item x="3483"/>
        <item x="2167"/>
        <item x="543"/>
        <item x="797"/>
        <item x="31"/>
        <item x="1113"/>
        <item x="2625"/>
        <item x="2141"/>
        <item x="2560"/>
        <item x="756"/>
        <item x="553"/>
        <item x="2274"/>
        <item x="1536"/>
        <item x="3295"/>
        <item x="520"/>
        <item x="1521"/>
        <item x="782"/>
        <item x="1708"/>
        <item x="286"/>
        <item x="693"/>
        <item x="1295"/>
        <item x="256"/>
        <item x="469"/>
        <item x="883"/>
        <item x="3116"/>
        <item x="3154"/>
        <item x="1562"/>
        <item x="2761"/>
        <item x="544"/>
        <item x="1403"/>
        <item x="2579"/>
        <item x="1859"/>
        <item x="1333"/>
        <item x="1604"/>
        <item x="1966"/>
        <item x="2004"/>
        <item x="1146"/>
        <item x="3438"/>
        <item x="1157"/>
        <item x="2793"/>
        <item x="2722"/>
        <item x="2515"/>
        <item x="354"/>
        <item x="123"/>
        <item x="2333"/>
        <item x="418"/>
        <item x="3043"/>
        <item x="1819"/>
        <item x="3402"/>
        <item x="2323"/>
        <item x="2932"/>
        <item x="2665"/>
        <item x="2500"/>
        <item x="3164"/>
        <item x="530"/>
        <item x="686"/>
        <item x="854"/>
        <item x="3179"/>
        <item x="2801"/>
        <item x="2439"/>
        <item x="272"/>
        <item x="1956"/>
        <item x="2710"/>
        <item x="2718"/>
        <item x="3278"/>
        <item x="1918"/>
        <item x="3072"/>
        <item x="3411"/>
        <item x="589"/>
        <item x="650"/>
        <item x="713"/>
        <item x="2403"/>
        <item x="2326"/>
        <item x="402"/>
        <item x="2366"/>
        <item x="176"/>
        <item x="1522"/>
        <item x="233"/>
        <item x="2779"/>
        <item x="632"/>
        <item x="2335"/>
        <item x="3064"/>
        <item x="1580"/>
        <item x="3458"/>
        <item x="2427"/>
        <item x="594"/>
        <item x="841"/>
        <item x="54"/>
        <item x="2826"/>
        <item x="1996"/>
        <item x="2491"/>
        <item x="1948"/>
        <item x="2792"/>
        <item x="1300"/>
        <item x="640"/>
        <item x="1385"/>
        <item x="2929"/>
        <item x="927"/>
        <item x="2842"/>
        <item x="820"/>
        <item x="612"/>
        <item x="1780"/>
        <item x="2592"/>
        <item x="1638"/>
        <item x="2406"/>
        <item x="1887"/>
        <item x="1490"/>
        <item x="516"/>
        <item x="1940"/>
        <item x="576"/>
        <item x="2041"/>
        <item x="3409"/>
        <item x="1766"/>
        <item x="391"/>
        <item x="1431"/>
        <item x="3305"/>
        <item x="706"/>
        <item x="1613"/>
        <item x="1763"/>
        <item x="2733"/>
        <item x="3168"/>
        <item x="3266"/>
        <item x="638"/>
        <item x="2023"/>
        <item x="414"/>
        <item x="3381"/>
        <item x="3236"/>
        <item x="24"/>
        <item x="415"/>
        <item x="1789"/>
        <item x="3447"/>
        <item x="880"/>
        <item x="2316"/>
        <item x="679"/>
        <item x="2353"/>
        <item x="3119"/>
        <item x="2049"/>
        <item x="1524"/>
        <item x="1463"/>
        <item x="2257"/>
        <item x="2539"/>
        <item x="1994"/>
        <item x="3016"/>
        <item x="335"/>
        <item x="2682"/>
        <item x="1608"/>
        <item x="2742"/>
        <item x="783"/>
        <item x="1961"/>
        <item x="2818"/>
        <item x="603"/>
        <item x="914"/>
        <item x="1447"/>
        <item x="3269"/>
        <item x="238"/>
        <item x="300"/>
        <item x="547"/>
        <item x="246"/>
        <item x="1198"/>
        <item x="912"/>
        <item x="3013"/>
        <item x="1195"/>
        <item x="2440"/>
        <item x="3369"/>
        <item x="2249"/>
        <item x="1885"/>
        <item x="519"/>
        <item x="2528"/>
        <item x="2763"/>
        <item x="2677"/>
        <item x="1483"/>
        <item x="2771"/>
        <item x="2080"/>
        <item x="955"/>
        <item x="1572"/>
        <item x="2541"/>
        <item x="763"/>
        <item x="565"/>
        <item x="2953"/>
        <item x="231"/>
        <item x="888"/>
        <item x="2189"/>
        <item x="2679"/>
        <item x="2820"/>
        <item x="2444"/>
        <item x="743"/>
        <item x="668"/>
        <item x="1605"/>
        <item x="3382"/>
        <item x="705"/>
        <item x="824"/>
        <item x="1527"/>
        <item x="1323"/>
        <item x="26"/>
        <item x="2180"/>
        <item x="1733"/>
        <item x="489"/>
        <item x="3079"/>
        <item x="2703"/>
        <item x="2238"/>
        <item x="2712"/>
        <item x="2071"/>
        <item x="1451"/>
        <item x="2298"/>
        <item x="2289"/>
        <item x="2867"/>
        <item x="312"/>
        <item x="1266"/>
        <item x="2332"/>
        <item x="3134"/>
        <item x="780"/>
        <item x="64"/>
        <item x="3062"/>
        <item x="397"/>
        <item x="213"/>
        <item x="3307"/>
        <item x="1425"/>
        <item x="2521"/>
        <item x="2632"/>
        <item x="1880"/>
        <item x="2178"/>
        <item x="253"/>
        <item x="1714"/>
        <item x="2095"/>
        <item x="3456"/>
        <item x="1713"/>
        <item x="2077"/>
        <item x="502"/>
        <item x="528"/>
        <item x="1353"/>
        <item x="3439"/>
        <item x="804"/>
        <item x="3260"/>
        <item x="1123"/>
        <item x="1142"/>
        <item x="1255"/>
        <item x="2207"/>
        <item x="185"/>
        <item x="3021"/>
        <item x="1247"/>
        <item x="1873"/>
        <item x="3159"/>
        <item x="2482"/>
        <item x="2299"/>
        <item x="966"/>
        <item x="1194"/>
        <item x="1754"/>
        <item x="2465"/>
        <item x="1460"/>
        <item x="3068"/>
        <item x="2920"/>
        <item x="1325"/>
        <item x="1795"/>
        <item x="422"/>
        <item x="665"/>
        <item x="3112"/>
        <item x="1274"/>
        <item x="1777"/>
        <item x="1535"/>
        <item x="1393"/>
        <item x="3177"/>
        <item x="3323"/>
        <item x="2817"/>
        <item x="453"/>
        <item x="48"/>
        <item x="1184"/>
        <item x="1034"/>
        <item x="2101"/>
        <item x="251"/>
        <item x="2328"/>
        <item x="2770"/>
        <item x="1534"/>
        <item x="2396"/>
        <item x="36"/>
        <item x="3421"/>
        <item x="575"/>
        <item x="243"/>
        <item x="909"/>
        <item x="2922"/>
        <item x="1694"/>
        <item x="89"/>
        <item x="2600"/>
        <item x="2753"/>
        <item x="2402"/>
        <item x="3183"/>
        <item x="3176"/>
        <item x="2889"/>
        <item x="2585"/>
        <item x="949"/>
        <item x="2367"/>
        <item x="214"/>
        <item x="15"/>
        <item x="2194"/>
        <item x="57"/>
        <item x="2821"/>
        <item x="137"/>
        <item x="584"/>
        <item x="769"/>
        <item x="172"/>
        <item x="1739"/>
        <item x="2432"/>
        <item x="270"/>
        <item x="1512"/>
        <item x="1070"/>
        <item x="2704"/>
        <item x="932"/>
        <item x="3065"/>
        <item x="3209"/>
        <item x="2124"/>
        <item x="2857"/>
        <item x="319"/>
        <item x="2185"/>
        <item x="1543"/>
        <item x="334"/>
        <item x="475"/>
        <item x="1753"/>
        <item x="1002"/>
        <item x="1730"/>
        <item x="2005"/>
        <item x="964"/>
        <item x="65"/>
        <item x="1364"/>
        <item x="3191"/>
        <item x="2203"/>
        <item x="1781"/>
        <item x="2773"/>
        <item x="2955"/>
        <item x="2907"/>
        <item x="3170"/>
        <item x="111"/>
        <item x="2067"/>
        <item x="1450"/>
        <item x="1725"/>
        <item x="1446"/>
        <item x="945"/>
        <item x="2901"/>
        <item x="3083"/>
        <item x="3433"/>
        <item x="1392"/>
        <item x="1832"/>
        <item x="2803"/>
        <item x="1331"/>
        <item x="1151"/>
        <item x="3081"/>
        <item x="2489"/>
        <item x="1365"/>
        <item x="10"/>
        <item x="2470"/>
        <item x="435"/>
        <item x="1495"/>
        <item x="1817"/>
        <item x="3259"/>
        <item x="2741"/>
        <item x="1520"/>
        <item x="2711"/>
        <item x="9"/>
        <item x="532"/>
        <item x="3425"/>
        <item x="1011"/>
        <item x="2090"/>
        <item x="1010"/>
        <item x="2911"/>
        <item x="2201"/>
        <item x="1904"/>
        <item x="316"/>
        <item x="353"/>
        <item x="1176"/>
        <item x="82"/>
        <item x="2900"/>
        <item x="2923"/>
        <item x="2914"/>
        <item x="2661"/>
        <item x="2425"/>
        <item x="2410"/>
        <item x="1303"/>
        <item x="1099"/>
        <item x="3114"/>
        <item x="569"/>
        <item x="2931"/>
        <item x="429"/>
        <item x="147"/>
        <item x="3085"/>
        <item x="515"/>
        <item x="1080"/>
        <item x="2666"/>
        <item x="3230"/>
        <item x="1537"/>
        <item x="2296"/>
        <item x="77"/>
        <item x="1633"/>
        <item x="3261"/>
        <item x="350"/>
        <item x="1400"/>
        <item x="419"/>
        <item x="2596"/>
        <item x="2413"/>
        <item x="987"/>
        <item x="2780"/>
        <item x="3395"/>
        <item x="1614"/>
        <item x="1769"/>
        <item x="886"/>
        <item x="8"/>
        <item x="1337"/>
        <item x="1962"/>
        <item x="3221"/>
        <item x="91"/>
        <item x="2759"/>
        <item x="2236"/>
        <item x="1326"/>
        <item x="1143"/>
        <item x="784"/>
        <item x="1684"/>
        <item x="3092"/>
        <item x="625"/>
        <item x="2642"/>
        <item x="1390"/>
        <item x="620"/>
        <item x="1589"/>
        <item x="204"/>
        <item x="2629"/>
        <item x="405"/>
        <item x="781"/>
        <item x="2143"/>
        <item x="205"/>
        <item x="1851"/>
        <item x="1590"/>
        <item x="1452"/>
        <item x="1576"/>
        <item x="1201"/>
        <item x="2057"/>
        <item x="2660"/>
        <item x="2140"/>
        <item x="108"/>
        <item x="566"/>
        <item x="199"/>
        <item x="1117"/>
        <item x="1329"/>
        <item x="465"/>
        <item x="1197"/>
        <item x="2381"/>
        <item x="952"/>
        <item x="1843"/>
        <item x="2242"/>
        <item x="3455"/>
        <item x="917"/>
        <item x="2083"/>
        <item x="3196"/>
        <item x="3328"/>
        <item x="3264"/>
        <item x="1239"/>
        <item x="602"/>
        <item x="1429"/>
        <item x="2449"/>
        <item x="2886"/>
        <item x="7"/>
        <item x="3469"/>
        <item x="1371"/>
        <item x="1927"/>
        <item x="2531"/>
        <item x="2269"/>
        <item x="585"/>
        <item x="1487"/>
        <item x="715"/>
        <item x="1531"/>
        <item x="2450"/>
        <item x="2995"/>
        <item x="3292"/>
        <item x="1421"/>
        <item x="2481"/>
        <item x="2291"/>
        <item x="3254"/>
        <item x="533"/>
        <item x="868"/>
        <item x="1207"/>
        <item x="1649"/>
        <item x="3158"/>
        <item x="1183"/>
        <item x="1928"/>
        <item x="2256"/>
        <item x="1377"/>
        <item x="385"/>
        <item x="2301"/>
        <item x="3495"/>
        <item x="3270"/>
        <item x="3331"/>
        <item x="2728"/>
        <item x="3206"/>
        <item x="3326"/>
        <item x="996"/>
        <item x="2475"/>
        <item x="590"/>
        <item x="1672"/>
        <item x="2772"/>
        <item x="223"/>
        <item x="1916"/>
        <item x="2854"/>
        <item x="546"/>
        <item x="403"/>
        <item x="2862"/>
        <item x="1204"/>
        <item x="3216"/>
        <item x="2951"/>
        <item x="1947"/>
        <item x="634"/>
        <item x="2623"/>
        <item x="1158"/>
        <item x="2206"/>
        <item x="2535"/>
        <item x="268"/>
        <item x="2261"/>
        <item x="786"/>
        <item x="2558"/>
        <item x="3188"/>
        <item x="762"/>
        <item x="225"/>
        <item x="2372"/>
        <item x="1612"/>
        <item x="1167"/>
        <item x="3327"/>
        <item x="1550"/>
        <item x="1348"/>
        <item x="1925"/>
        <item x="1888"/>
        <item x="3099"/>
        <item x="2188"/>
        <item x="2537"/>
        <item x="2656"/>
        <item x="2799"/>
        <item x="1126"/>
        <item x="898"/>
        <item x="306"/>
        <item x="3359"/>
        <item x="1833"/>
        <item x="1813"/>
        <item x="844"/>
        <item x="850"/>
        <item x="2823"/>
        <item x="2079"/>
        <item x="1702"/>
        <item x="2496"/>
        <item x="2258"/>
        <item x="78"/>
        <item x="2351"/>
        <item x="1330"/>
        <item x="2172"/>
        <item x="2460"/>
        <item x="3026"/>
        <item x="2171"/>
        <item x="838"/>
        <item x="3155"/>
        <item x="3195"/>
        <item x="2573"/>
        <item x="2885"/>
        <item x="1696"/>
        <item x="959"/>
        <item x="3351"/>
        <item x="499"/>
        <item x="881"/>
        <item x="44"/>
        <item x="1243"/>
        <item x="2599"/>
        <item x="572"/>
        <item x="2215"/>
        <item x="578"/>
        <item x="1345"/>
        <item x="2038"/>
        <item x="3200"/>
        <item x="2051"/>
        <item x="1374"/>
        <item x="130"/>
        <item x="836"/>
        <item x="2899"/>
        <item x="2319"/>
        <item x="3315"/>
        <item x="960"/>
        <item x="361"/>
        <item x="2628"/>
        <item x="3054"/>
        <item x="14"/>
        <item x="600"/>
        <item x="2397"/>
        <item x="2976"/>
        <item x="1985"/>
        <item x="1688"/>
        <item x="1668"/>
        <item x="2488"/>
        <item x="3225"/>
        <item x="919"/>
        <item x="653"/>
        <item x="3205"/>
        <item x="1939"/>
        <item x="2128"/>
        <item x="424"/>
        <item x="1302"/>
        <item x="1008"/>
        <item x="1922"/>
        <item x="2174"/>
        <item x="1434"/>
        <item x="3237"/>
        <item x="3157"/>
        <item x="2999"/>
        <item x="2534"/>
        <item x="1489"/>
        <item x="2530"/>
        <item x="957"/>
        <item x="3475"/>
        <item x="2445"/>
        <item x="3329"/>
        <item x="2609"/>
        <item x="224"/>
        <item x="1737"/>
        <item x="3306"/>
        <item x="1351"/>
        <item x="1734"/>
        <item x="518"/>
        <item x="3435"/>
        <item x="1068"/>
        <item x="2002"/>
        <item x="619"/>
        <item x="3217"/>
        <item x="2186"/>
        <item x="376"/>
        <item x="1629"/>
        <item x="3387"/>
        <item x="3127"/>
        <item x="2239"/>
        <item x="3226"/>
        <item x="807"/>
        <item x="142"/>
        <item x="1129"/>
        <item x="140"/>
        <item x="340"/>
        <item x="2686"/>
        <item x="1299"/>
        <item x="1049"/>
        <item x="332"/>
        <item x="2794"/>
        <item x="2983"/>
        <item x="1677"/>
        <item x="3076"/>
        <item x="2102"/>
        <item x="2034"/>
        <item x="2056"/>
        <item x="2081"/>
        <item x="3198"/>
        <item x="1023"/>
        <item x="421"/>
        <item x="2989"/>
        <item x="2519"/>
        <item x="1378"/>
        <item x="481"/>
        <item x="2565"/>
        <item x="655"/>
        <item x="1693"/>
        <item x="1767"/>
        <item x="3460"/>
        <item x="595"/>
        <item x="1862"/>
        <item x="1935"/>
        <item x="707"/>
        <item x="2908"/>
        <item x="3167"/>
        <item x="2739"/>
        <item x="1394"/>
        <item x="2626"/>
        <item x="1241"/>
        <item x="1992"/>
        <item x="3450"/>
        <item x="933"/>
        <item x="2377"/>
        <item x="42"/>
        <item x="434"/>
        <item x="1903"/>
        <item x="2088"/>
        <item x="182"/>
        <item x="3040"/>
        <item x="33"/>
        <item x="2229"/>
        <item x="1937"/>
        <item x="847"/>
        <item x="298"/>
        <item x="1782"/>
        <item x="1923"/>
        <item x="2349"/>
        <item x="661"/>
        <item x="739"/>
        <item x="2959"/>
        <item x="3474"/>
        <item x="2473"/>
        <item x="1161"/>
        <item x="190"/>
        <item x="347"/>
        <item x="1192"/>
        <item x="3087"/>
        <item x="2533"/>
        <item x="2405"/>
        <item x="3410"/>
        <item x="2926"/>
        <item x="3338"/>
        <item x="1878"/>
        <item x="2281"/>
        <item x="641"/>
        <item x="203"/>
        <item x="2369"/>
        <item x="2170"/>
        <item x="2897"/>
        <item x="1064"/>
        <item x="718"/>
        <item x="1673"/>
        <item x="3416"/>
        <item x="1155"/>
        <item x="1606"/>
        <item x="1449"/>
        <item x="2116"/>
        <item x="3335"/>
        <item x="2834"/>
        <item x="778"/>
        <item x="3407"/>
        <item x="1057"/>
        <item x="3471"/>
        <item x="146"/>
        <item x="1905"/>
        <item x="1497"/>
        <item x="2866"/>
        <item x="2456"/>
        <item x="2268"/>
        <item x="446"/>
        <item x="1838"/>
        <item x="2734"/>
        <item x="2376"/>
        <item x="2307"/>
        <item x="2583"/>
        <item x="599"/>
        <item x="2247"/>
        <item x="3372"/>
        <item x="931"/>
        <item x="3365"/>
        <item x="1632"/>
        <item x="2726"/>
        <item x="1341"/>
        <item x="2371"/>
        <item x="3245"/>
        <item x="2627"/>
        <item x="3171"/>
        <item x="3010"/>
        <item x="647"/>
        <item x="2105"/>
        <item x="313"/>
        <item x="815"/>
        <item x="1015"/>
        <item x="2602"/>
        <item x="1187"/>
        <item x="1119"/>
        <item x="567"/>
        <item x="1479"/>
        <item x="2876"/>
        <item x="704"/>
        <item x="1174"/>
        <item x="472"/>
        <item x="654"/>
        <item x="1872"/>
        <item x="152"/>
        <item x="800"/>
        <item x="552"/>
        <item x="1344"/>
        <item x="2925"/>
        <item x="413"/>
        <item x="1074"/>
        <item x="2379"/>
        <item x="1078"/>
        <item x="1682"/>
        <item x="1223"/>
        <item x="210"/>
        <item x="1541"/>
        <item x="2131"/>
        <item x="1778"/>
        <item x="2758"/>
        <item x="2334"/>
        <item x="1567"/>
        <item x="1685"/>
        <item x="2865"/>
        <item x="730"/>
        <item x="1988"/>
        <item x="1471"/>
        <item x="1980"/>
        <item x="1941"/>
        <item x="3215"/>
        <item x="3275"/>
        <item x="2730"/>
        <item x="503"/>
        <item x="2076"/>
        <item x="423"/>
        <item x="3137"/>
        <item x="396"/>
        <item x="3102"/>
        <item x="2263"/>
        <item x="2166"/>
        <item x="1232"/>
        <item x="1038"/>
        <item x="799"/>
        <item x="1168"/>
        <item x="2651"/>
        <item x="2795"/>
        <item x="119"/>
        <item x="2209"/>
        <item x="851"/>
        <item x="2272"/>
        <item x="698"/>
        <item x="897"/>
        <item x="269"/>
        <item x="285"/>
        <item x="1461"/>
        <item x="3135"/>
        <item x="1493"/>
        <item x="860"/>
        <item x="3121"/>
        <item x="2064"/>
        <item x="426"/>
        <item x="2352"/>
        <item x="2447"/>
        <item x="1440"/>
        <item x="1227"/>
        <item x="758"/>
        <item x="1464"/>
        <item x="526"/>
        <item x="2015"/>
        <item x="1566"/>
        <item x="2112"/>
        <item x="2919"/>
        <item x="3136"/>
        <item x="877"/>
        <item x="1509"/>
        <item x="3330"/>
        <item x="221"/>
        <item x="853"/>
        <item x="1222"/>
        <item x="1477"/>
        <item x="2462"/>
        <item x="2421"/>
        <item x="985"/>
        <item x="2644"/>
        <item x="110"/>
        <item x="2892"/>
        <item x="2576"/>
        <item x="1086"/>
        <item x="866"/>
        <item x="1882"/>
        <item x="3042"/>
        <item x="2011"/>
        <item x="1304"/>
        <item x="3322"/>
        <item x="3080"/>
        <item x="3091"/>
        <item x="3383"/>
        <item x="727"/>
        <item x="2423"/>
        <item x="542"/>
        <item x="3280"/>
        <item x="2852"/>
        <item x="1287"/>
        <item x="1587"/>
        <item x="1768"/>
        <item x="477"/>
        <item x="114"/>
        <item x="1571"/>
        <item x="1991"/>
        <item x="1361"/>
        <item x="3232"/>
        <item x="1636"/>
        <item x="1867"/>
        <item x="2605"/>
        <item x="887"/>
        <item x="1530"/>
        <item x="1306"/>
        <item x="96"/>
        <item x="929"/>
        <item x="2228"/>
        <item x="1944"/>
        <item x="2740"/>
        <item x="2777"/>
        <item x="2748"/>
        <item x="1667"/>
        <item x="3378"/>
        <item x="129"/>
        <item x="1073"/>
        <item x="1620"/>
        <item x="2138"/>
        <item x="2572"/>
        <item x="1619"/>
        <item x="3008"/>
        <item x="2111"/>
        <item x="1444"/>
        <item x="614"/>
        <item x="2502"/>
        <item x="1141"/>
        <item x="587"/>
        <item x="2497"/>
        <item x="0"/>
        <item x="3415"/>
        <item x="1894"/>
        <item x="404"/>
        <item x="1759"/>
        <item x="3477"/>
        <item x="1772"/>
        <item x="1381"/>
        <item x="642"/>
        <item x="606"/>
        <item x="663"/>
        <item x="1539"/>
        <item x="458"/>
        <item x="2120"/>
        <item x="2348"/>
        <item x="420"/>
        <item x="1422"/>
        <item x="2179"/>
        <item x="2675"/>
        <item x="918"/>
        <item x="819"/>
        <item x="986"/>
        <item x="930"/>
        <item x="1246"/>
        <item x="855"/>
        <item x="2713"/>
        <item x="3185"/>
        <item x="433"/>
        <item x="1670"/>
        <item x="138"/>
        <item x="3426"/>
        <item x="579"/>
        <item x="336"/>
        <item x="2863"/>
        <item x="2"/>
        <item x="323"/>
        <item x="1356"/>
        <item x="808"/>
        <item x="3299"/>
        <item x="3459"/>
        <item x="2312"/>
        <item x="2949"/>
        <item x="2786"/>
        <item x="2559"/>
        <item x="1211"/>
        <item x="1318"/>
        <item x="448"/>
        <item x="2956"/>
        <item x="1891"/>
        <item x="3022"/>
        <item x="467"/>
        <item x="442"/>
        <item x="232"/>
        <item x="2775"/>
        <item x="2061"/>
        <item x="1407"/>
        <item x="1808"/>
        <item x="318"/>
        <item x="1384"/>
        <item x="3199"/>
        <item x="1553"/>
        <item x="1408"/>
        <item x="645"/>
        <item x="2568"/>
        <item x="2029"/>
        <item x="1699"/>
        <item x="3268"/>
        <item x="2668"/>
        <item x="315"/>
        <item x="1267"/>
        <item x="2062"/>
        <item x="3248"/>
        <item x="3123"/>
        <item x="2575"/>
        <item x="2212"/>
        <item x="1828"/>
        <item x="386"/>
        <item x="983"/>
        <item x="1837"/>
        <item x="2550"/>
        <item x="3219"/>
        <item x="1924"/>
        <item x="2390"/>
        <item x="1138"/>
        <item x="1774"/>
        <item x="2639"/>
        <item x="2220"/>
        <item x="483"/>
        <item x="1050"/>
        <item x="748"/>
        <item x="2972"/>
        <item x="3492"/>
        <item x="1735"/>
        <item x="2948"/>
        <item x="2822"/>
        <item x="2415"/>
        <item x="1958"/>
        <item x="946"/>
        <item x="2833"/>
        <item x="2127"/>
        <item x="2902"/>
        <item x="2142"/>
        <item x="2603"/>
        <item x="3491"/>
        <item x="2072"/>
        <item x="1125"/>
        <item x="2273"/>
        <item x="639"/>
        <item x="188"/>
        <item x="3207"/>
        <item x="1494"/>
        <item x="1259"/>
        <item x="2555"/>
        <item x="3222"/>
        <item x="2078"/>
        <item x="2673"/>
        <item x="450"/>
        <item x="950"/>
        <item x="1423"/>
        <item x="3341"/>
        <item x="643"/>
        <item x="571"/>
        <item x="3485"/>
        <item x="3274"/>
        <item x="2121"/>
        <item x="1954"/>
        <item x="2347"/>
        <item x="71"/>
        <item x="522"/>
        <item x="905"/>
        <item x="2850"/>
        <item x="2241"/>
        <item x="951"/>
        <item x="1847"/>
        <item x="3430"/>
        <item x="1281"/>
        <item x="2527"/>
        <item x="1965"/>
        <item x="2552"/>
        <item x="1154"/>
        <item x="155"/>
        <item x="3238"/>
        <item x="1103"/>
        <item x="805"/>
        <item x="143"/>
        <item x="3293"/>
        <item x="671"/>
        <item x="1955"/>
        <item x="597"/>
        <item x="2275"/>
        <item x="1644"/>
        <item x="2543"/>
        <item x="2007"/>
        <item x="1906"/>
        <item x="3257"/>
        <item x="1559"/>
        <item x="1826"/>
        <item x="2604"/>
        <item x="2939"/>
        <item x="2615"/>
        <item x="1273"/>
        <item x="1106"/>
        <item x="2509"/>
        <item x="2036"/>
        <item x="2993"/>
        <item x="1841"/>
        <item x="3394"/>
        <item x="702"/>
        <item x="2554"/>
        <item x="561"/>
        <item x="1628"/>
        <item x="563"/>
        <item x="1706"/>
        <item x="2877"/>
        <item x="1240"/>
        <item x="290"/>
        <item x="1723"/>
        <item x="2982"/>
        <item x="1683"/>
        <item x="1405"/>
        <item x="1758"/>
        <item x="1224"/>
        <item x="2663"/>
        <item x="2378"/>
        <item x="1839"/>
        <item x="382"/>
        <item x="1426"/>
        <item x="690"/>
        <item x="1952"/>
        <item x="736"/>
        <item x="3427"/>
        <item x="3034"/>
        <item x="2404"/>
        <item x="750"/>
        <item x="2613"/>
        <item x="3368"/>
        <item x="969"/>
        <item x="3256"/>
        <item x="1674"/>
        <item x="1359"/>
        <item x="449"/>
        <item x="1282"/>
        <item x="2276"/>
        <item x="1215"/>
        <item x="1715"/>
        <item x="3279"/>
        <item x="132"/>
        <item x="2856"/>
        <item x="2556"/>
        <item x="459"/>
        <item x="1511"/>
        <item x="1404"/>
        <item x="1601"/>
        <item x="3227"/>
        <item x="1229"/>
        <item x="759"/>
        <item x="2013"/>
        <item x="1051"/>
        <item x="1884"/>
        <item x="2878"/>
        <item x="3380"/>
        <item x="3339"/>
        <item x="803"/>
        <item x="1291"/>
        <item x="2021"/>
        <item x="787"/>
        <item x="1598"/>
        <item x="287"/>
        <item x="1912"/>
        <item x="305"/>
        <item x="1501"/>
        <item x="55"/>
        <item x="121"/>
        <item x="991"/>
        <item x="2844"/>
        <item x="3462"/>
        <item x="646"/>
        <item x="425"/>
        <item x="150"/>
        <item x="1791"/>
        <item x="1986"/>
        <item x="2025"/>
        <item x="3291"/>
        <item x="148"/>
        <item x="2764"/>
        <item x="2508"/>
        <item x="624"/>
        <item x="1830"/>
        <item x="3391"/>
        <item x="351"/>
        <item x="696"/>
        <item x="1982"/>
        <item x="3231"/>
        <item x="59"/>
        <item x="1876"/>
        <item x="2227"/>
        <item x="3139"/>
        <item x="3140"/>
        <item x="555"/>
        <item x="2721"/>
        <item x="725"/>
        <item x="79"/>
        <item x="1350"/>
        <item x="765"/>
        <item x="3244"/>
        <item x="3272"/>
        <item x="460"/>
        <item x="178"/>
        <item x="637"/>
        <item x="981"/>
        <item x="1120"/>
        <item x="2012"/>
        <item x="2479"/>
        <item x="2744"/>
        <item x="3422"/>
        <item x="3396"/>
        <item x="112"/>
        <item x="586"/>
        <item x="2045"/>
        <item x="2035"/>
        <item x="1388"/>
        <item x="1411"/>
        <item x="463"/>
        <item x="2669"/>
        <item x="2791"/>
        <item x="551"/>
        <item x="2459"/>
        <item x="1919"/>
        <item x="2407"/>
        <item x="2815"/>
        <item x="2831"/>
        <item x="2724"/>
        <item x="506"/>
        <item x="1164"/>
        <item x="1231"/>
        <item x="2692"/>
        <item x="2994"/>
        <item x="2678"/>
        <item x="1203"/>
        <item x="1327"/>
        <item x="120"/>
        <item x="3246"/>
        <item x="1048"/>
        <item x="1568"/>
        <item x="2222"/>
        <item x="1849"/>
        <item x="2936"/>
        <item x="794"/>
        <item x="1310"/>
        <item x="60"/>
        <item x="673"/>
        <item x="2896"/>
        <item x="1951"/>
        <item x="1352"/>
        <item x="157"/>
        <item x="2252"/>
        <item x="2765"/>
        <item x="1110"/>
        <item x="724"/>
        <item x="1810"/>
        <item x="2860"/>
        <item x="852"/>
        <item x="61"/>
        <item x="2957"/>
        <item x="1506"/>
        <item x="2745"/>
        <item x="3077"/>
        <item x="1219"/>
        <item x="973"/>
        <item x="2963"/>
        <item x="1565"/>
        <item x="167"/>
        <item x="2805"/>
        <item x="2484"/>
        <item x="2202"/>
        <item x="2134"/>
        <item x="3398"/>
        <item x="412"/>
        <item x="3048"/>
        <item x="2499"/>
        <item x="2010"/>
        <item x="2356"/>
        <item x="3367"/>
        <item x="1136"/>
        <item x="252"/>
        <item x="3340"/>
        <item x="1309"/>
        <item x="1597"/>
        <item x="215"/>
        <item x="2318"/>
        <item x="263"/>
        <item x="3203"/>
        <item x="2869"/>
        <item x="2650"/>
        <item x="1911"/>
        <item x="83"/>
        <item x="2271"/>
        <item x="1179"/>
        <item x="1098"/>
        <item x="737"/>
        <item x="2910"/>
        <item x="3247"/>
        <item x="118"/>
        <item x="2918"/>
        <item x="1362"/>
        <item x="2563"/>
        <item x="364"/>
        <item x="457"/>
        <item x="2551"/>
        <item x="3281"/>
        <item x="1802"/>
        <item x="2073"/>
        <item x="234"/>
        <item x="1573"/>
        <item x="2630"/>
        <item x="3211"/>
        <item x="3045"/>
        <item x="1502"/>
        <item x="245"/>
        <item x="935"/>
        <item x="968"/>
        <item x="261"/>
        <item x="2244"/>
        <item x="3214"/>
        <item x="700"/>
        <item x="3389"/>
        <item x="1363"/>
        <item x="1395"/>
        <item x="1457"/>
        <item x="1634"/>
        <item x="216"/>
        <item x="2754"/>
        <item x="1931"/>
        <item x="1357"/>
        <item x="3342"/>
        <item x="1560"/>
        <item x="1865"/>
        <item x="872"/>
        <item x="2968"/>
        <item x="2213"/>
        <item x="1656"/>
        <item x="2514"/>
        <item x="2324"/>
        <item x="166"/>
        <item x="1658"/>
        <item x="2584"/>
        <item x="408"/>
        <item x="159"/>
        <item x="3108"/>
        <item x="806"/>
        <item x="1301"/>
        <item x="1854"/>
        <item x="1021"/>
        <item x="2216"/>
        <item x="1968"/>
        <item x="1319"/>
        <item x="893"/>
        <item x="1792"/>
        <item x="464"/>
        <item x="648"/>
        <item x="2505"/>
        <item x="2254"/>
        <item x="3082"/>
        <item x="695"/>
        <item x="3255"/>
        <item x="1009"/>
        <item x="2292"/>
        <item x="1607"/>
        <item x="2181"/>
        <item x="2297"/>
        <item x="2681"/>
        <item x="2055"/>
        <item x="1108"/>
        <item x="1603"/>
        <item x="37"/>
        <item x="3252"/>
        <item x="479"/>
        <item x="2694"/>
        <item x="1975"/>
        <item x="1277"/>
        <item x="1124"/>
        <item x="2916"/>
        <item x="1248"/>
        <item x="34"/>
        <item x="2853"/>
        <item x="2237"/>
        <item x="1478"/>
        <item x="1491"/>
        <item x="495"/>
        <item x="2631"/>
        <item x="1189"/>
        <item x="1081"/>
        <item x="1092"/>
        <item x="535"/>
        <item x="970"/>
        <item x="358"/>
        <item x="2810"/>
        <item x="387"/>
        <item x="2225"/>
        <item x="2672"/>
        <item x="1786"/>
        <item x="1253"/>
        <item x="1056"/>
        <item x="3319"/>
        <item x="3300"/>
        <item x="3125"/>
        <item x="2469"/>
        <item x="1"/>
        <item x="792"/>
        <item x="2987"/>
        <item x="1617"/>
        <item x="490"/>
        <item x="3403"/>
        <item x="3250"/>
        <item x="2690"/>
        <item x="941"/>
        <item x="1681"/>
        <item x="1476"/>
        <item x="1538"/>
        <item x="136"/>
        <item x="2066"/>
        <item x="573"/>
        <item x="974"/>
        <item x="254"/>
        <item x="3001"/>
        <item x="2802"/>
        <item x="1618"/>
        <item x="2122"/>
        <item x="1883"/>
        <item x="2442"/>
        <item x="1252"/>
        <item x="899"/>
        <item x="2270"/>
        <item x="697"/>
        <item x="2807"/>
        <item x="1075"/>
        <item x="1728"/>
        <item x="207"/>
        <item x="525"/>
        <item x="1983"/>
        <item x="2487"/>
        <item x="3107"/>
        <item x="2769"/>
        <item x="3181"/>
        <item x="2662"/>
        <item x="660"/>
        <item x="2717"/>
        <item x="965"/>
        <item x="3362"/>
        <item x="2894"/>
        <item x="2054"/>
        <item x="1913"/>
        <item x="1396"/>
        <item x="1989"/>
        <item x="875"/>
        <item x="3053"/>
        <item x="2501"/>
        <item x="1732"/>
        <item x="1165"/>
        <item x="3104"/>
        <item x="2224"/>
        <item x="1424"/>
        <item x="134"/>
        <item x="1145"/>
        <item x="206"/>
        <item x="1233"/>
        <item x="1736"/>
        <item x="1719"/>
        <item x="21"/>
        <item x="3386"/>
        <item x="2205"/>
        <item x="291"/>
        <item x="189"/>
        <item x="2601"/>
        <item x="3193"/>
        <item x="80"/>
        <item x="540"/>
        <item x="3282"/>
        <item x="1635"/>
        <item x="1260"/>
        <item x="1679"/>
        <item x="1676"/>
        <item x="1770"/>
        <item x="1853"/>
        <item x="2654"/>
        <item x="1745"/>
        <item x="2622"/>
        <item x="1835"/>
        <item x="417"/>
        <item x="934"/>
        <item x="2003"/>
        <item x="3059"/>
        <item x="1276"/>
        <item x="3067"/>
        <item x="2362"/>
        <item x="1317"/>
        <item x="195"/>
        <item x="1793"/>
        <item x="2152"/>
        <item x="3162"/>
        <item x="764"/>
        <item x="1558"/>
        <item x="2361"/>
        <item x="2882"/>
        <item x="1244"/>
        <item x="289"/>
        <item x="2887"/>
        <item x="558"/>
        <item x="1823"/>
        <item x="652"/>
        <item x="3"/>
        <item x="2048"/>
        <item x="380"/>
        <item x="3115"/>
        <item x="1088"/>
        <item x="574"/>
        <item x="2493"/>
        <item x="717"/>
        <item x="1160"/>
        <item x="1592"/>
        <item x="2109"/>
        <item x="1470"/>
        <item x="2074"/>
        <item x="785"/>
        <item x="1212"/>
        <item x="509"/>
        <item x="2518"/>
        <item x="3084"/>
        <item x="383"/>
        <item x="3039"/>
        <item x="339"/>
        <item x="1926"/>
        <item x="2729"/>
        <item x="3038"/>
        <item x="3286"/>
        <item x="1036"/>
        <item x="2382"/>
        <item x="3052"/>
        <item x="2461"/>
        <item x="1435"/>
        <item x="1097"/>
        <item x="714"/>
        <item x="395"/>
        <item x="3057"/>
        <item x="2871"/>
        <item x="2039"/>
        <item x="1858"/>
        <item x="3224"/>
        <item x="1762"/>
        <item x="1206"/>
        <item x="2246"/>
        <item x="326"/>
        <item x="975"/>
        <item x="2640"/>
        <item x="1046"/>
        <item x="527"/>
        <item x="498"/>
        <item x="192"/>
        <item x="2243"/>
        <item x="3312"/>
        <item x="2960"/>
        <item x="607"/>
        <item x="3003"/>
        <item x="2419"/>
        <item x="1938"/>
        <item x="128"/>
        <item x="248"/>
        <item x="2511"/>
        <item x="1712"/>
        <item x="1190"/>
        <item x="2980"/>
        <item x="687"/>
        <item x="2358"/>
        <item x="3352"/>
        <item x="1650"/>
        <item x="139"/>
        <item x="1220"/>
        <item x="2789"/>
        <item x="1647"/>
        <item x="1855"/>
        <item x="1163"/>
        <item x="2387"/>
        <item x="1746"/>
        <item x="1312"/>
        <item x="2790"/>
        <item x="1383"/>
        <item x="2991"/>
        <item x="1178"/>
        <item x="2965"/>
        <item x="2139"/>
        <item x="770"/>
        <item x="3006"/>
        <item x="1052"/>
        <item x="2398"/>
        <item x="521"/>
        <item x="3361"/>
        <item x="486"/>
        <item x="1087"/>
        <item x="2043"/>
        <item x="3420"/>
        <item x="3333"/>
        <item x="2937"/>
        <item x="1909"/>
        <item x="577"/>
        <item x="1600"/>
        <item x="3434"/>
        <item x="3277"/>
        <item x="3147"/>
        <item x="1067"/>
        <item x="3348"/>
        <item x="3133"/>
        <item x="956"/>
        <item x="1615"/>
        <item x="3148"/>
        <item x="744"/>
        <item x="3423"/>
        <item x="241"/>
        <item x="1188"/>
        <item x="174"/>
        <item x="2300"/>
        <item x="2659"/>
        <item x="1148"/>
        <item x="2557"/>
        <item x="2520"/>
        <item x="1691"/>
        <item x="3464"/>
        <item x="1990"/>
        <item x="58"/>
        <item x="476"/>
        <item x="1226"/>
        <item x="1978"/>
        <item x="22"/>
        <item x="2504"/>
        <item x="462"/>
        <item x="3290"/>
        <item x="2524"/>
        <item x="3298"/>
        <item x="1825"/>
        <item x="212"/>
        <item x="2532"/>
        <item x="1414"/>
        <item x="659"/>
        <item x="2517"/>
        <item x="3288"/>
        <item x="389"/>
        <item x="356"/>
        <item x="359"/>
        <item x="2588"/>
        <item x="2934"/>
        <item x="208"/>
        <item x="348"/>
        <item x="2705"/>
        <item x="3343"/>
        <item x="81"/>
        <item x="870"/>
        <item x="1391"/>
        <item x="3344"/>
        <item x="2431"/>
        <item x="1717"/>
        <item x="593"/>
        <item x="902"/>
        <item x="1523"/>
        <item x="560"/>
        <item x="3440"/>
        <item x="2106"/>
        <item x="75"/>
        <item x="2597"/>
        <item x="179"/>
        <item x="828"/>
        <item x="2386"/>
        <item x="766"/>
        <item x="2800"/>
        <item x="869"/>
        <item x="2851"/>
        <item x="2848"/>
        <item x="2954"/>
        <item x="906"/>
        <item x="1660"/>
        <item x="1104"/>
        <item x="2641"/>
        <item x="1316"/>
        <item x="1245"/>
        <item x="1018"/>
        <item x="3208"/>
        <item x="92"/>
        <item x="1072"/>
        <item x="27"/>
        <item x="938"/>
        <item x="168"/>
        <item x="814"/>
        <item x="1077"/>
        <item x="1970"/>
        <item x="1373"/>
        <item x="39"/>
        <item x="677"/>
        <item x="201"/>
        <item x="2182"/>
        <item x="410"/>
        <item x="3202"/>
        <item x="1910"/>
        <item x="2277"/>
        <item x="90"/>
        <item x="2354"/>
        <item x="3098"/>
        <item x="2655"/>
        <item x="1645"/>
        <item x="392"/>
        <item x="2414"/>
        <item x="116"/>
        <item x="3089"/>
        <item x="3287"/>
        <item x="2996"/>
        <item x="1740"/>
        <item x="2251"/>
        <item x="1153"/>
        <item x="3063"/>
        <item x="471"/>
        <item x="2567"/>
        <item x="2454"/>
        <item x="3178"/>
        <item x="3473"/>
        <item x="1140"/>
        <item x="2388"/>
        <item x="2525"/>
        <item x="1908"/>
        <item x="1288"/>
        <item x="1112"/>
        <item x="1134"/>
        <item x="757"/>
        <item x="3392"/>
        <item x="2341"/>
        <item x="2418"/>
        <item x="3017"/>
        <item x="2797"/>
        <item x="50"/>
        <item x="1542"/>
        <item x="1256"/>
        <item x="2084"/>
        <item x="2217"/>
        <item x="406"/>
        <item x="570"/>
        <item x="191"/>
        <item x="1000"/>
        <item x="1877"/>
        <item x="2688"/>
        <item x="2422"/>
        <item x="2463"/>
        <item x="954"/>
        <item x="69"/>
        <item x="1997"/>
        <item x="496"/>
        <item x="3480"/>
        <item x="1678"/>
        <item x="1105"/>
        <item x="2943"/>
        <item x="2966"/>
        <item x="2158"/>
        <item x="2327"/>
        <item x="3141"/>
        <item x="144"/>
        <item x="1722"/>
        <item x="439"/>
        <item x="556"/>
        <item x="669"/>
        <item x="2350"/>
        <item x="103"/>
        <item x="3358"/>
        <item x="1787"/>
        <item x="1417"/>
        <item x="1280"/>
        <item x="2747"/>
        <item x="3069"/>
        <item x="2941"/>
        <item x="1564"/>
        <item x="2782"/>
        <item x="3366"/>
        <item x="3187"/>
        <item x="1242"/>
        <item x="1041"/>
        <item x="3249"/>
        <item x="127"/>
        <item x="1692"/>
        <item x="2498"/>
        <item x="1979"/>
        <item x="2087"/>
        <item x="2699"/>
        <item x="3284"/>
        <item x="1516"/>
        <item x="327"/>
        <item x="1974"/>
        <item x="3457"/>
        <item x="1127"/>
        <item x="3144"/>
        <item x="1432"/>
        <item x="1800"/>
        <item x="237"/>
        <item x="2068"/>
        <item x="284"/>
        <item x="2683"/>
        <item x="2702"/>
        <item x="1821"/>
        <item x="1196"/>
        <item x="1338"/>
        <item x="2147"/>
        <item x="1436"/>
        <item x="2173"/>
        <item x="1459"/>
        <item x="1237"/>
        <item x="2492"/>
        <item x="184"/>
        <item x="1700"/>
        <item x="3109"/>
        <item x="768"/>
        <item x="2874"/>
        <item x="1199"/>
        <item x="1445"/>
        <item x="685"/>
        <item x="1340"/>
        <item x="1314"/>
        <item x="2278"/>
        <item x="1409"/>
        <item x="355"/>
        <item x="1929"/>
        <item x="1575"/>
        <item x="2593"/>
        <item x="2437"/>
        <item x="1764"/>
        <item x="2255"/>
        <item x="864"/>
        <item x="1508"/>
        <item x="1967"/>
        <item x="3201"/>
        <item x="3030"/>
        <item x="749"/>
        <item x="2884"/>
        <item x="2693"/>
        <item x="2471"/>
        <item x="288"/>
        <item x="3414"/>
        <item x="1486"/>
        <item x="161"/>
        <item x="1297"/>
        <item x="2736"/>
        <item x="2716"/>
        <item x="745"/>
        <item x="2383"/>
        <item x="2184"/>
        <item x="1336"/>
        <item x="2804"/>
        <item x="3478"/>
        <item x="979"/>
        <item x="66"/>
        <item x="1324"/>
        <item x="1563"/>
        <item x="2006"/>
        <item x="2040"/>
        <item x="2085"/>
        <item x="2187"/>
        <item x="3431"/>
        <item x="2472"/>
        <item x="1441"/>
        <item x="218"/>
        <item x="2466"/>
        <item x="1895"/>
        <item x="1811"/>
        <item x="708"/>
        <item x="259"/>
        <item x="3273"/>
        <item x="441"/>
        <item x="1637"/>
        <item x="517"/>
        <item x="2696"/>
        <item x="2153"/>
        <item x="3399"/>
        <item x="3101"/>
        <item x="942"/>
        <item x="3375"/>
        <item x="865"/>
        <item x="411"/>
        <item x="1094"/>
        <item x="2287"/>
        <item x="175"/>
        <item x="1556"/>
        <item x="1152"/>
        <item x="688"/>
        <item x="617"/>
        <item x="3441"/>
        <item x="740"/>
        <item x="2969"/>
        <item x="512"/>
        <item x="3004"/>
        <item x="1609"/>
        <item x="3152"/>
        <item x="2030"/>
        <item x="2280"/>
        <item x="2464"/>
        <item x="304"/>
        <item x="2836"/>
        <item x="2097"/>
        <item x="1731"/>
        <item x="3406"/>
        <item x="963"/>
        <item x="46"/>
        <item x="793"/>
        <item x="1063"/>
        <item x="2824"/>
        <item x="1022"/>
        <item x="672"/>
        <item x="2355"/>
        <item x="2104"/>
        <item x="1380"/>
        <item x="3336"/>
        <item x="2154"/>
        <item x="626"/>
        <item x="2845"/>
        <item x="1453"/>
        <item x="379"/>
        <item x="1874"/>
        <item x="105"/>
        <item x="2248"/>
        <item x="113"/>
        <item x="2707"/>
        <item x="1101"/>
        <item x="2059"/>
        <item x="1382"/>
        <item x="2664"/>
        <item x="1848"/>
        <item x="1504"/>
        <item x="1642"/>
        <item x="2979"/>
        <item x="2610"/>
        <item x="1473"/>
        <item x="2321"/>
        <item x="895"/>
        <item x="1193"/>
        <item x="1505"/>
        <item x="1084"/>
        <item x="160"/>
        <item x="115"/>
        <item x="1971"/>
        <item x="816"/>
        <item x="2658"/>
        <item x="978"/>
        <item x="2938"/>
        <item x="366"/>
        <item x="2813"/>
        <item x="2308"/>
        <item x="3150"/>
        <item x="1773"/>
        <item x="274"/>
        <item x="1369"/>
        <item x="2636"/>
        <item x="2211"/>
        <item x="381"/>
        <item x="670"/>
        <item x="3400"/>
        <item x="656"/>
        <item x="664"/>
        <item x="2977"/>
        <item x="2978"/>
        <item x="2164"/>
        <item x="3146"/>
        <item x="2981"/>
        <item x="3132"/>
        <item x="1147"/>
        <item x="3025"/>
        <item x="2155"/>
        <item x="3294"/>
        <item x="3090"/>
        <item x="1150"/>
        <item x="2046"/>
        <item x="2806"/>
        <item x="1879"/>
        <item x="41"/>
        <item x="657"/>
        <item x="510"/>
        <item x="2895"/>
        <item x="1468"/>
        <item x="3111"/>
        <item x="171"/>
        <item x="2420"/>
        <item x="1896"/>
        <item x="100"/>
        <item x="1599"/>
        <item x="273"/>
        <item x="1271"/>
        <item x="135"/>
        <item x="454"/>
        <item x="3143"/>
        <item x="1577"/>
        <item x="162"/>
        <item x="2545"/>
        <item x="3074"/>
        <item x="468"/>
        <item x="17"/>
        <item x="1784"/>
        <item x="3234"/>
        <item x="384"/>
        <item x="940"/>
        <item x="2317"/>
        <item x="2337"/>
        <item x="1472"/>
        <item x="948"/>
        <item x="1379"/>
        <item x="1004"/>
        <item x="2031"/>
        <item x="1654"/>
        <item x="1652"/>
        <item x="2219"/>
        <item x="907"/>
        <item x="1586"/>
        <item x="1128"/>
        <item x="1659"/>
        <item x="3263"/>
        <item x="2446"/>
        <item x="1370"/>
        <item t="default"/>
      </items>
    </pivotField>
    <pivotField showAll="0"/>
    <pivotField showAll="0"/>
    <pivotField numFmtId="22"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x="1"/>
        <item sd="0" x="2"/>
        <item sd="0" x="3"/>
        <item sd="0" x="4"/>
        <item t="default"/>
      </items>
    </pivotField>
  </pivotFields>
  <rowFields count="4">
    <field x="25"/>
    <field x="24"/>
    <field x="23"/>
    <field x="8"/>
  </rowFields>
  <rowItems count="11">
    <i>
      <x v="1"/>
    </i>
    <i r="1">
      <x v="1"/>
    </i>
    <i r="2">
      <x v="1"/>
    </i>
    <i r="2">
      <x v="2"/>
    </i>
    <i r="2">
      <x v="3"/>
    </i>
    <i r="1">
      <x v="2"/>
    </i>
    <i r="1">
      <x v="3"/>
    </i>
    <i r="1">
      <x v="4"/>
    </i>
    <i>
      <x v="2"/>
    </i>
    <i>
      <x v="3"/>
    </i>
    <i t="grand">
      <x/>
    </i>
  </rowItems>
  <colFields count="2">
    <field x="12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Count of TicketID" fld="0" subtotal="count" baseField="25" baseItem="1"/>
    <dataField name="Count of TicketID2" fld="0" subtotal="count" showDataAs="percentOfRow" baseField="25" baseItem="1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A7086A-8486-445C-BEF5-F8A7C1C641A5}" name="Year Ticket volume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22" firstHeaderRow="1" firstDataRow="2" firstDataCol="1"/>
  <pivotFields count="26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numFmtId="22" showAll="0">
      <items count="3497">
        <item x="2176"/>
        <item x="321"/>
        <item x="1328"/>
        <item x="492"/>
        <item x="2019"/>
        <item x="3212"/>
        <item x="3463"/>
        <item x="795"/>
        <item x="550"/>
        <item x="2883"/>
        <item x="2513"/>
        <item x="346"/>
        <item x="1205"/>
        <item x="1513"/>
        <item x="2566"/>
        <item x="621"/>
        <item x="1738"/>
        <item x="2218"/>
        <item x="1842"/>
        <item x="2667"/>
        <item x="2905"/>
        <item x="1111"/>
        <item x="801"/>
        <item x="1121"/>
        <item x="242"/>
        <item x="3163"/>
        <item x="2435"/>
        <item x="513"/>
        <item x="1059"/>
        <item x="200"/>
        <item x="1321"/>
        <item x="921"/>
        <item x="431"/>
        <item x="474"/>
        <item x="1698"/>
        <item x="1069"/>
        <item x="107"/>
        <item x="2697"/>
        <item x="722"/>
        <item x="1718"/>
        <item x="1342"/>
        <item x="937"/>
        <item x="2089"/>
        <item x="1917"/>
        <item x="1346"/>
        <item x="2375"/>
        <item x="2457"/>
        <item x="591"/>
        <item x="1014"/>
        <item x="1402"/>
        <item x="2177"/>
        <item x="1515"/>
        <item x="3078"/>
        <item x="1339"/>
        <item x="2157"/>
        <item x="2428"/>
        <item x="1418"/>
        <item x="825"/>
        <item x="629"/>
        <item x="3429"/>
        <item x="675"/>
        <item x="104"/>
        <item x="3044"/>
        <item x="330"/>
        <item x="1298"/>
        <item x="2540"/>
        <item x="1588"/>
        <item x="2582"/>
        <item x="2921"/>
        <item x="308"/>
        <item x="1806"/>
        <item x="1726"/>
        <item x="373"/>
        <item x="2547"/>
        <item x="3296"/>
        <item x="891"/>
        <item x="3466"/>
        <item x="277"/>
        <item x="3324"/>
        <item x="992"/>
        <item x="149"/>
        <item x="1900"/>
        <item x="451"/>
        <item x="94"/>
        <item x="30"/>
        <item x="2708"/>
        <item x="297"/>
        <item x="2645"/>
        <item x="3032"/>
        <item x="3126"/>
        <item x="1181"/>
        <item x="303"/>
        <item x="1044"/>
        <item x="2843"/>
        <item x="2974"/>
        <item x="2429"/>
        <item x="3047"/>
        <item x="1335"/>
        <item x="3070"/>
        <item x="529"/>
        <item x="2657"/>
        <item x="3364"/>
        <item x="2580"/>
        <item x="362"/>
        <item x="2619"/>
        <item x="1950"/>
        <item x="1631"/>
        <item x="863"/>
        <item x="709"/>
        <item x="1320"/>
        <item x="867"/>
        <item x="1812"/>
        <item x="2451"/>
        <item x="478"/>
        <item x="3018"/>
        <item x="1964"/>
        <item x="712"/>
        <item x="3124"/>
        <item x="2578"/>
        <item x="310"/>
        <item x="440"/>
        <item x="962"/>
        <item x="676"/>
        <item x="3012"/>
        <item x="2891"/>
        <item x="2756"/>
        <item x="1043"/>
        <item x="1690"/>
        <item x="3095"/>
        <item x="2732"/>
        <item x="1747"/>
        <item x="3097"/>
        <item x="3355"/>
        <item x="1433"/>
        <item x="1756"/>
        <item x="302"/>
        <item x="1622"/>
        <item x="861"/>
        <item x="1824"/>
        <item x="1334"/>
        <item x="2715"/>
        <item x="2825"/>
        <item x="3228"/>
        <item x="236"/>
        <item x="342"/>
        <item x="3014"/>
        <item x="2391"/>
        <item x="523"/>
        <item x="3122"/>
        <item x="2339"/>
        <item x="1019"/>
        <item x="3314"/>
        <item x="1102"/>
        <item x="1545"/>
        <item x="2864"/>
        <item x="2553"/>
        <item x="1987"/>
        <item x="23"/>
        <item x="2160"/>
        <item x="2047"/>
        <item x="1595"/>
        <item x="1028"/>
        <item x="3241"/>
        <item x="2486"/>
        <item x="1054"/>
        <item x="3037"/>
        <item x="995"/>
        <item x="1621"/>
        <item x="1797"/>
        <item x="1349"/>
        <item x="754"/>
        <item x="3050"/>
        <item x="541"/>
        <item x="1655"/>
        <item x="692"/>
        <item x="689"/>
        <item x="3303"/>
        <item x="1251"/>
        <item x="1653"/>
        <item x="3345"/>
        <item x="2608"/>
        <item x="2232"/>
        <item x="4"/>
        <item x="501"/>
        <item x="2314"/>
        <item x="1159"/>
        <item x="871"/>
        <item x="788"/>
        <item x="2624"/>
        <item x="2136"/>
        <item x="352"/>
        <item x="3417"/>
        <item x="485"/>
        <item x="2094"/>
        <item x="1921"/>
        <item x="3444"/>
        <item x="1366"/>
        <item x="1761"/>
        <item x="1716"/>
        <item x="1779"/>
        <item x="682"/>
        <item x="1386"/>
        <item x="2590"/>
        <item x="1749"/>
        <item x="3432"/>
        <item x="2985"/>
        <item x="2526"/>
        <item x="1230"/>
        <item x="3061"/>
        <item x="1480"/>
        <item x="3190"/>
        <item x="1869"/>
        <item x="2859"/>
        <item x="2115"/>
        <item x="1695"/>
        <item x="311"/>
        <item x="2146"/>
        <item x="2870"/>
        <item x="3317"/>
        <item x="896"/>
        <item x="2145"/>
        <item x="365"/>
        <item x="993"/>
        <item x="1942"/>
        <item x="776"/>
        <item x="916"/>
        <item x="2315"/>
        <item x="2924"/>
        <item x="1616"/>
        <item x="1261"/>
        <item x="1574"/>
        <item x="1372"/>
        <item x="165"/>
        <item x="3093"/>
        <item x="1031"/>
        <item x="1846"/>
        <item x="746"/>
        <item x="2903"/>
        <item x="3182"/>
        <item x="922"/>
        <item x="2016"/>
        <item x="3118"/>
        <item x="497"/>
        <item x="3075"/>
        <item x="684"/>
        <item x="88"/>
        <item x="1305"/>
        <item x="627"/>
        <item x="1844"/>
        <item x="1284"/>
        <item x="484"/>
        <item x="2529"/>
        <item x="1623"/>
        <item x="1743"/>
        <item x="961"/>
        <item x="924"/>
        <item x="564"/>
        <item x="1798"/>
        <item x="2516"/>
        <item x="3197"/>
        <item x="1311"/>
        <item x="1661"/>
        <item x="219"/>
        <item x="1675"/>
        <item x="843"/>
        <item x="2755"/>
        <item x="3313"/>
        <item x="926"/>
        <item x="2606"/>
        <item x="3451"/>
        <item x="1898"/>
        <item x="2970"/>
        <item x="2070"/>
        <item x="622"/>
        <item x="582"/>
        <item x="911"/>
        <item x="328"/>
        <item x="2400"/>
        <item x="1863"/>
        <item x="2357"/>
        <item x="773"/>
        <item x="2858"/>
        <item x="337"/>
        <item x="2133"/>
        <item x="281"/>
        <item x="2490"/>
        <item x="3393"/>
        <item x="240"/>
        <item x="2634"/>
        <item x="1272"/>
        <item x="1554"/>
        <item x="1442"/>
        <item x="1680"/>
        <item x="293"/>
        <item x="1096"/>
        <item x="2684"/>
        <item x="247"/>
        <item x="3311"/>
        <item x="3024"/>
        <item x="239"/>
        <item x="1058"/>
        <item x="264"/>
        <item x="2503"/>
        <item x="862"/>
        <item x="878"/>
        <item x="1107"/>
        <item x="2100"/>
        <item x="25"/>
        <item x="2485"/>
        <item x="2149"/>
        <item x="2359"/>
        <item x="1857"/>
        <item x="3481"/>
        <item x="1118"/>
        <item x="1270"/>
        <item x="635"/>
        <item x="2546"/>
        <item x="2230"/>
        <item x="295"/>
        <item x="681"/>
        <item x="999"/>
        <item x="3156"/>
        <item x="2208"/>
        <item x="3494"/>
        <item x="731"/>
        <item x="1625"/>
        <item x="628"/>
        <item x="1836"/>
        <item x="1533"/>
        <item x="164"/>
        <item x="374"/>
        <item x="2069"/>
        <item x="1794"/>
        <item x="1045"/>
        <item x="923"/>
        <item x="2370"/>
        <item x="581"/>
        <item x="250"/>
        <item x="2395"/>
        <item x="2594"/>
        <item x="12"/>
        <item x="2872"/>
        <item x="2839"/>
        <item x="51"/>
        <item x="1785"/>
        <item x="1210"/>
        <item x="2118"/>
        <item x="889"/>
        <item x="2646"/>
        <item x="2380"/>
        <item x="505"/>
        <item x="2165"/>
        <item x="1180"/>
        <item x="153"/>
        <item x="3161"/>
        <item x="723"/>
        <item x="283"/>
        <item x="2441"/>
        <item x="3051"/>
        <item x="1897"/>
        <item x="2750"/>
        <item x="2709"/>
        <item x="1257"/>
        <item x="1139"/>
        <item x="133"/>
        <item x="701"/>
        <item x="198"/>
        <item x="3446"/>
        <item x="2438"/>
        <item x="279"/>
        <item x="774"/>
        <item x="1783"/>
        <item x="511"/>
        <item x="2196"/>
        <item x="2743"/>
        <item x="2363"/>
        <item x="1172"/>
        <item x="2259"/>
        <item x="3106"/>
        <item x="832"/>
        <item x="2193"/>
        <item x="1875"/>
        <item x="2621"/>
        <item x="1932"/>
        <item x="2930"/>
        <item x="357"/>
        <item x="309"/>
        <item x="1704"/>
        <item x="257"/>
        <item x="2393"/>
        <item x="56"/>
        <item x="3055"/>
        <item x="791"/>
        <item x="845"/>
        <item x="3486"/>
        <item x="29"/>
        <item x="733"/>
        <item x="1498"/>
        <item x="2113"/>
        <item x="1529"/>
        <item x="1611"/>
        <item x="507"/>
        <item x="16"/>
        <item x="1454"/>
        <item x="407"/>
        <item x="2204"/>
        <item x="2873"/>
        <item x="1029"/>
        <item x="1458"/>
        <item x="1907"/>
        <item x="1071"/>
        <item x="3374"/>
        <item x="2168"/>
        <item x="2075"/>
        <item x="338"/>
        <item x="2285"/>
        <item x="3308"/>
        <item x="1313"/>
        <item x="398"/>
        <item x="19"/>
        <item x="2751"/>
        <item x="2050"/>
        <item x="2961"/>
        <item x="2130"/>
        <item x="1998"/>
        <item x="296"/>
        <item x="2796"/>
        <item x="549"/>
        <item x="93"/>
        <item x="904"/>
        <item x="2192"/>
        <item x="122"/>
        <item x="2798"/>
        <item x="372"/>
        <item x="2947"/>
        <item x="2906"/>
        <item x="1671"/>
        <item x="1410"/>
        <item x="1815"/>
        <item x="2935"/>
        <item x="3334"/>
        <item x="2455"/>
        <item x="504"/>
        <item x="3220"/>
        <item x="3337"/>
        <item x="1546"/>
        <item x="1596"/>
        <item x="651"/>
        <item x="3449"/>
        <item x="169"/>
        <item x="2893"/>
        <item x="2009"/>
        <item x="1514"/>
        <item x="1017"/>
        <item x="538"/>
        <item x="1033"/>
        <item x="1156"/>
        <item x="2737"/>
        <item x="1552"/>
        <item x="879"/>
        <item x="3419"/>
        <item x="779"/>
        <item x="580"/>
        <item x="1995"/>
        <item x="2581"/>
        <item x="1296"/>
        <item x="1137"/>
        <item x="1387"/>
        <item x="596"/>
        <item x="375"/>
        <item x="2577"/>
        <item x="2279"/>
        <item x="1368"/>
        <item x="846"/>
        <item x="494"/>
        <item x="2169"/>
        <item x="3223"/>
        <item x="3149"/>
        <item x="3028"/>
        <item x="2680"/>
        <item x="562"/>
        <item x="920"/>
        <item x="2698"/>
        <item x="3467"/>
        <item x="1871"/>
        <item x="2829"/>
        <item x="1959"/>
        <item x="1131"/>
        <item x="106"/>
        <item x="1727"/>
        <item x="2037"/>
        <item x="611"/>
        <item x="1816"/>
        <item x="1831"/>
        <item x="1024"/>
        <item x="1437"/>
        <item x="2549"/>
        <item x="1829"/>
        <item x="1217"/>
        <item x="817"/>
        <item x="3346"/>
        <item x="2512"/>
        <item x="1221"/>
        <item x="3233"/>
        <item x="1866"/>
        <item x="1254"/>
        <item x="967"/>
        <item x="401"/>
        <item x="2234"/>
        <item x="1627"/>
        <item x="1827"/>
        <item x="1860"/>
        <item x="830"/>
        <item x="3029"/>
        <item x="982"/>
        <item x="1016"/>
        <item x="2928"/>
        <item x="1755"/>
        <item x="2571"/>
        <item x="2325"/>
        <item x="1594"/>
        <item x="2591"/>
        <item x="345"/>
        <item x="1289"/>
        <item x="2221"/>
        <item x="183"/>
        <item x="2812"/>
        <item x="1398"/>
        <item x="1579"/>
        <item x="436"/>
        <item x="2616"/>
        <item x="145"/>
        <item x="1213"/>
        <item x="2017"/>
        <item x="2811"/>
        <item x="1639"/>
        <item x="3321"/>
        <item x="3376"/>
        <item x="1171"/>
        <item x="775"/>
        <item x="2191"/>
        <item x="1482"/>
        <item x="299"/>
        <item x="2888"/>
        <item x="3117"/>
        <item x="1177"/>
        <item x="3142"/>
        <item x="2561"/>
        <item x="2345"/>
        <item x="1109"/>
        <item x="3454"/>
        <item x="874"/>
        <item x="3009"/>
        <item x="2436"/>
        <item x="2394"/>
        <item x="1448"/>
        <item x="2253"/>
        <item x="2426"/>
        <item x="1218"/>
        <item x="1665"/>
        <item x="2385"/>
        <item x="1544"/>
        <item x="487"/>
        <item x="2329"/>
        <item x="3120"/>
        <item x="1182"/>
        <item x="1149"/>
        <item x="333"/>
        <item x="2304"/>
        <item x="818"/>
        <item x="2262"/>
        <item x="729"/>
        <item x="2320"/>
        <item x="1752"/>
        <item x="2226"/>
        <item x="2738"/>
        <item x="2495"/>
        <item x="3240"/>
        <item x="2001"/>
        <item x="943"/>
        <item x="3213"/>
        <item x="3452"/>
        <item x="2044"/>
        <item x="2542"/>
        <item x="3354"/>
        <item x="276"/>
        <item x="409"/>
        <item x="117"/>
        <item x="2990"/>
        <item x="649"/>
        <item x="2175"/>
        <item x="2235"/>
        <item x="1771"/>
        <item x="2727"/>
        <item x="890"/>
        <item x="1130"/>
        <item x="1547"/>
        <item x="35"/>
        <item x="1973"/>
        <item x="1555"/>
        <item x="2322"/>
        <item x="154"/>
        <item x="2453"/>
        <item x="2933"/>
        <item x="1355"/>
        <item x="211"/>
        <item x="2670"/>
        <item x="1500"/>
        <item x="244"/>
        <item x="2373"/>
        <item x="3320"/>
        <item x="1834"/>
        <item x="636"/>
        <item x="2913"/>
        <item x="1711"/>
        <item x="1065"/>
        <item x="1492"/>
        <item x="2483"/>
        <item x="837"/>
        <item x="3000"/>
        <item x="2114"/>
        <item x="74"/>
        <item x="63"/>
        <item x="2598"/>
        <item x="1322"/>
        <item x="2125"/>
        <item x="809"/>
        <item x="3489"/>
        <item x="2612"/>
        <item x="1290"/>
        <item x="49"/>
        <item x="2108"/>
        <item x="1091"/>
        <item x="3408"/>
        <item x="1701"/>
        <item x="1089"/>
        <item x="1079"/>
        <item x="2384"/>
        <item x="2841"/>
        <item x="227"/>
        <item x="1581"/>
        <item x="430"/>
        <item x="292"/>
        <item x="915"/>
        <item x="2099"/>
        <item x="1406"/>
        <item x="73"/>
        <item x="610"/>
        <item x="1040"/>
        <item x="1496"/>
        <item x="222"/>
        <item x="3131"/>
        <item x="2689"/>
        <item x="1262"/>
        <item x="3297"/>
        <item x="980"/>
        <item x="2245"/>
        <item x="658"/>
        <item x="2695"/>
        <item x="2522"/>
        <item x="2749"/>
        <item x="2879"/>
        <item x="2838"/>
        <item x="997"/>
        <item x="882"/>
        <item x="3479"/>
        <item x="2098"/>
        <item x="1191"/>
        <item x="1430"/>
        <item x="1185"/>
        <item x="3110"/>
        <item x="1518"/>
        <item x="1485"/>
        <item x="1920"/>
        <item x="1481"/>
        <item x="2523"/>
        <item x="2150"/>
        <item x="3066"/>
        <item x="728"/>
        <item x="226"/>
        <item x="3100"/>
        <item x="1003"/>
        <item x="2305"/>
        <item x="884"/>
        <item x="3484"/>
        <item x="1412"/>
        <item x="416"/>
        <item x="821"/>
        <item x="2620"/>
        <item x="823"/>
        <item x="2562"/>
        <item x="559"/>
        <item x="2210"/>
        <item x="43"/>
        <item x="1264"/>
        <item x="2086"/>
        <item x="1748"/>
        <item x="1006"/>
        <item x="52"/>
        <item x="427"/>
        <item x="2063"/>
        <item x="3058"/>
        <item x="1582"/>
        <item x="1662"/>
        <item x="1936"/>
        <item x="988"/>
        <item x="2788"/>
        <item x="368"/>
        <item x="1593"/>
        <item x="70"/>
        <item x="592"/>
        <item x="445"/>
        <item x="1144"/>
        <item x="857"/>
        <item x="3169"/>
        <item x="1977"/>
        <item x="260"/>
        <item x="2310"/>
        <item x="1840"/>
        <item x="2340"/>
        <item x="2161"/>
        <item x="2338"/>
        <item x="1085"/>
        <item x="173"/>
        <item x="40"/>
        <item x="1788"/>
        <item x="349"/>
        <item x="2265"/>
        <item x="2816"/>
        <item x="2052"/>
        <item x="2671"/>
        <item x="1209"/>
        <item x="314"/>
        <item x="2952"/>
        <item x="2776"/>
        <item x="1235"/>
        <item x="2058"/>
        <item x="554"/>
        <item x="2065"/>
        <item x="568"/>
        <item x="2875"/>
        <item x="3487"/>
        <item x="644"/>
        <item x="2311"/>
        <item x="3020"/>
        <item x="1236"/>
        <item x="3377"/>
        <item x="2303"/>
        <item x="2830"/>
        <item x="885"/>
        <item x="2302"/>
        <item x="1438"/>
        <item x="2129"/>
        <item x="2028"/>
        <item x="1624"/>
        <item x="1066"/>
        <item x="262"/>
        <item x="1969"/>
        <item x="2018"/>
        <item x="1760"/>
        <item x="235"/>
        <item x="2060"/>
        <item x="1930"/>
        <item x="2266"/>
        <item x="2250"/>
        <item x="1809"/>
        <item x="1934"/>
        <item x="1729"/>
        <item x="908"/>
        <item x="2343"/>
        <item x="3310"/>
        <item x="1801"/>
        <item x="1032"/>
        <item x="1399"/>
        <item x="2587"/>
        <item x="432"/>
        <item x="1285"/>
        <item x="193"/>
        <item x="583"/>
        <item x="3370"/>
        <item x="3448"/>
        <item x="393"/>
        <item x="1643"/>
        <item x="1358"/>
        <item x="2881"/>
        <item x="125"/>
        <item x="1757"/>
        <item x="470"/>
        <item x="1286"/>
        <item x="2468"/>
        <item x="1697"/>
        <item x="2294"/>
        <item x="3262"/>
        <item x="3094"/>
        <item x="2855"/>
        <item x="47"/>
        <item x="3350"/>
        <item x="3332"/>
        <item x="1090"/>
        <item x="2082"/>
        <item x="1814"/>
        <item x="2701"/>
        <item x="524"/>
        <item x="2144"/>
        <item x="1630"/>
        <item x="2053"/>
        <item x="95"/>
        <item x="545"/>
        <item x="220"/>
        <item x="1013"/>
        <item x="2586"/>
        <item x="1557"/>
        <item x="3180"/>
        <item x="1724"/>
        <item x="827"/>
        <item x="377"/>
        <item x="834"/>
        <item x="2096"/>
        <item x="1663"/>
        <item x="548"/>
        <item x="539"/>
        <item x="3357"/>
        <item x="2401"/>
        <item x="3046"/>
        <item x="2946"/>
        <item x="2032"/>
        <item x="1307"/>
        <item x="2725"/>
        <item x="187"/>
        <item x="536"/>
        <item x="2635"/>
        <item x="344"/>
        <item x="936"/>
        <item x="271"/>
        <item x="388"/>
        <item x="1315"/>
        <item x="1881"/>
        <item x="1415"/>
        <item x="623"/>
        <item x="2847"/>
        <item x="482"/>
        <item x="2223"/>
        <item x="1047"/>
        <item x="3443"/>
        <item x="1899"/>
        <item x="1890"/>
        <item x="972"/>
        <item x="2103"/>
        <item x="2411"/>
        <item x="2117"/>
        <item x="141"/>
        <item x="1250"/>
        <item x="1999"/>
        <item x="3243"/>
        <item x="1175"/>
        <item x="720"/>
        <item x="1020"/>
        <item x="1705"/>
        <item x="2685"/>
        <item x="537"/>
        <item x="741"/>
        <item x="2159"/>
        <item x="742"/>
        <item x="1993"/>
        <item x="848"/>
        <item x="703"/>
        <item x="2757"/>
        <item x="1474"/>
        <item x="2574"/>
        <item x="3011"/>
        <item x="1443"/>
        <item x="98"/>
        <item x="2538"/>
        <item x="1963"/>
        <item x="1228"/>
        <item x="3405"/>
        <item x="1957"/>
        <item x="2434"/>
        <item x="3428"/>
        <item x="1465"/>
        <item x="86"/>
        <item x="859"/>
        <item x="2477"/>
        <item x="3472"/>
        <item x="447"/>
        <item x="3073"/>
        <item x="2787"/>
        <item x="1375"/>
        <item x="2950"/>
        <item x="2198"/>
        <item x="1528"/>
        <item x="1234"/>
        <item x="2846"/>
        <item x="2313"/>
        <item x="835"/>
        <item x="1689"/>
        <item x="2971"/>
        <item x="343"/>
        <item x="2042"/>
        <item x="1268"/>
        <item x="605"/>
        <item x="2474"/>
        <item x="2137"/>
        <item x="2368"/>
        <item x="710"/>
        <item x="2458"/>
        <item x="2430"/>
        <item x="608"/>
        <item x="3023"/>
        <item x="2110"/>
        <item x="2912"/>
        <item x="158"/>
        <item x="322"/>
        <item x="2306"/>
        <item x="1687"/>
        <item x="1945"/>
        <item x="1062"/>
        <item x="699"/>
        <item x="2731"/>
        <item x="45"/>
        <item x="833"/>
        <item x="3153"/>
        <item x="892"/>
        <item x="85"/>
        <item x="947"/>
        <item x="1456"/>
        <item x="2945"/>
        <item x="928"/>
        <item x="2443"/>
        <item x="1640"/>
        <item x="2309"/>
        <item x="400"/>
        <item x="901"/>
        <item x="13"/>
        <item x="683"/>
        <item x="1584"/>
        <item x="461"/>
        <item x="1484"/>
        <item x="588"/>
        <item x="3353"/>
        <item x="3242"/>
        <item x="842"/>
        <item x="1807"/>
        <item x="1012"/>
        <item x="3488"/>
        <item x="618"/>
        <item x="11"/>
        <item x="810"/>
        <item x="2295"/>
        <item x="53"/>
        <item x="1914"/>
        <item x="2735"/>
        <item x="3265"/>
        <item x="294"/>
        <item x="493"/>
        <item x="1439"/>
        <item x="2997"/>
        <item x="1037"/>
        <item x="716"/>
        <item x="3384"/>
        <item x="2767"/>
        <item x="1462"/>
        <item x="3356"/>
        <item x="1293"/>
        <item x="1742"/>
        <item x="1283"/>
        <item x="2691"/>
        <item x="181"/>
        <item x="2286"/>
        <item x="2510"/>
        <item x="751"/>
        <item x="437"/>
        <item x="2014"/>
        <item x="1166"/>
        <item x="2126"/>
        <item x="2827"/>
        <item x="2336"/>
        <item x="2898"/>
        <item x="3086"/>
        <item x="2151"/>
        <item x="760"/>
        <item x="2986"/>
        <item x="2569"/>
        <item x="1238"/>
        <item x="1005"/>
        <item x="28"/>
        <item x="3174"/>
        <item x="1225"/>
        <item x="2633"/>
        <item x="394"/>
        <item x="1042"/>
        <item x="324"/>
        <item x="2837"/>
        <item x="2123"/>
        <item x="3442"/>
        <item x="989"/>
        <item x="3373"/>
        <item x="1775"/>
        <item x="317"/>
        <item x="3151"/>
        <item x="76"/>
        <item x="2975"/>
        <item x="1901"/>
        <item x="1526"/>
        <item x="1093"/>
        <item x="2809"/>
        <item x="1202"/>
        <item x="2720"/>
        <item x="2392"/>
        <item x="2290"/>
        <item x="534"/>
        <item x="3482"/>
        <item x="452"/>
        <item x="1864"/>
        <item x="2904"/>
        <item x="711"/>
        <item x="1343"/>
        <item x="2399"/>
        <item x="2000"/>
        <item x="2958"/>
        <item x="2774"/>
        <item x="790"/>
        <item x="428"/>
        <item x="3258"/>
        <item x="2233"/>
        <item x="755"/>
        <item x="2617"/>
        <item x="3088"/>
        <item x="1507"/>
        <item x="777"/>
        <item x="367"/>
        <item x="2195"/>
        <item x="3468"/>
        <item x="1525"/>
        <item x="1135"/>
        <item x="2132"/>
        <item x="2890"/>
        <item x="953"/>
        <item x="3184"/>
        <item x="1744"/>
        <item x="2183"/>
        <item x="255"/>
        <item x="466"/>
        <item x="3251"/>
        <item x="1861"/>
        <item x="3172"/>
        <item x="2917"/>
        <item x="1132"/>
        <item x="3103"/>
        <item x="2478"/>
        <item x="1892"/>
        <item x="3267"/>
        <item x="1960"/>
        <item x="1796"/>
        <item x="1805"/>
        <item x="1709"/>
        <item x="2409"/>
        <item x="2417"/>
        <item x="2190"/>
        <item x="2638"/>
        <item x="2163"/>
        <item x="734"/>
        <item x="3194"/>
        <item x="2828"/>
        <item x="1186"/>
        <item x="3049"/>
        <item x="1551"/>
        <item x="473"/>
        <item x="976"/>
        <item x="2408"/>
        <item x="984"/>
        <item x="1984"/>
        <item x="767"/>
        <item x="2282"/>
        <item x="1751"/>
        <item x="2107"/>
        <item x="3493"/>
        <item x="1278"/>
        <item x="944"/>
        <item x="3385"/>
        <item x="1585"/>
        <item x="1626"/>
        <item x="72"/>
        <item x="2264"/>
        <item x="1578"/>
        <item x="369"/>
        <item x="3128"/>
        <item x="2814"/>
        <item x="2231"/>
        <item x="971"/>
        <item x="2964"/>
        <item x="331"/>
        <item x="680"/>
        <item x="1466"/>
        <item x="1162"/>
        <item x="2589"/>
        <item x="363"/>
        <item x="719"/>
        <item x="3036"/>
        <item x="2091"/>
        <item x="2643"/>
        <item x="1095"/>
        <item x="3304"/>
        <item x="1852"/>
        <item x="1803"/>
        <item x="3461"/>
        <item x="2480"/>
        <item x="301"/>
        <item x="613"/>
        <item x="1902"/>
        <item x="3283"/>
        <item x="1035"/>
        <item x="3309"/>
        <item x="194"/>
        <item x="3436"/>
        <item x="2637"/>
        <item x="1510"/>
        <item x="858"/>
        <item x="2861"/>
        <item x="2544"/>
        <item x="1208"/>
        <item x="2330"/>
        <item x="3418"/>
        <item x="615"/>
        <item x="1561"/>
        <item x="667"/>
        <item x="491"/>
        <item x="753"/>
        <item x="87"/>
        <item x="798"/>
        <item x="3056"/>
        <item x="2022"/>
        <item x="266"/>
        <item x="840"/>
        <item x="894"/>
        <item x="3412"/>
        <item x="2467"/>
        <item x="1169"/>
        <item x="1981"/>
        <item x="3289"/>
        <item x="1710"/>
        <item x="2618"/>
        <item x="2944"/>
        <item x="1657"/>
        <item x="829"/>
        <item x="3204"/>
        <item x="1115"/>
        <item x="3465"/>
        <item x="3404"/>
        <item x="6"/>
        <item x="772"/>
        <item x="282"/>
        <item x="903"/>
        <item x="2507"/>
        <item x="1083"/>
        <item x="3019"/>
        <item x="2760"/>
        <item x="2389"/>
        <item x="371"/>
        <item x="1845"/>
        <item x="1889"/>
        <item x="1741"/>
        <item x="826"/>
        <item x="3235"/>
        <item x="913"/>
        <item x="2746"/>
        <item x="2135"/>
        <item x="131"/>
        <item x="2614"/>
        <item x="3301"/>
        <item x="2835"/>
        <item x="2020"/>
        <item x="2648"/>
        <item x="2723"/>
        <item x="1258"/>
        <item x="1804"/>
        <item x="197"/>
        <item x="2706"/>
        <item x="1076"/>
        <item x="230"/>
        <item x="67"/>
        <item x="1856"/>
        <item x="2548"/>
        <item x="2412"/>
        <item x="1269"/>
        <item x="3316"/>
        <item x="3325"/>
        <item x="508"/>
        <item x="443"/>
        <item x="721"/>
        <item x="1427"/>
        <item x="3276"/>
        <item x="1641"/>
        <item x="1100"/>
        <item x="2909"/>
        <item x="1818"/>
        <item x="1972"/>
        <item x="1517"/>
        <item x="3347"/>
        <item x="1720"/>
        <item x="1943"/>
        <item x="1519"/>
        <item x="3397"/>
        <item x="265"/>
        <item x="180"/>
        <item x="789"/>
        <item x="2267"/>
        <item x="38"/>
        <item x="1376"/>
        <item x="3041"/>
        <item x="876"/>
        <item x="1265"/>
        <item x="2283"/>
        <item x="977"/>
        <item x="2570"/>
        <item x="320"/>
        <item x="325"/>
        <item x="738"/>
        <item x="3138"/>
        <item x="456"/>
        <item x="1332"/>
        <item x="1360"/>
        <item x="3031"/>
        <item x="1354"/>
        <item x="1820"/>
        <item x="5"/>
        <item x="662"/>
        <item x="1868"/>
        <item x="3401"/>
        <item x="2611"/>
        <item x="126"/>
        <item x="609"/>
        <item x="2849"/>
        <item x="84"/>
        <item x="390"/>
        <item x="2768"/>
        <item x="455"/>
        <item x="813"/>
        <item x="1200"/>
        <item x="3490"/>
        <item x="601"/>
        <item x="217"/>
        <item x="1750"/>
        <item x="3192"/>
        <item x="3388"/>
        <item x="2119"/>
        <item x="2374"/>
        <item x="831"/>
        <item x="2984"/>
        <item x="278"/>
        <item x="2364"/>
        <item x="2476"/>
        <item x="3060"/>
        <item x="1420"/>
        <item x="228"/>
        <item x="3189"/>
        <item x="873"/>
        <item x="1933"/>
        <item x="2293"/>
        <item x="2536"/>
        <item x="1397"/>
        <item x="1214"/>
        <item x="1060"/>
        <item x="1776"/>
        <item x="1886"/>
        <item x="1569"/>
        <item x="1173"/>
        <item x="2819"/>
        <item x="1053"/>
        <item x="2880"/>
        <item x="531"/>
        <item x="514"/>
        <item x="1428"/>
        <item x="1347"/>
        <item x="2026"/>
        <item x="3371"/>
        <item x="2607"/>
        <item x="2506"/>
        <item x="2360"/>
        <item x="3035"/>
        <item x="151"/>
        <item x="2197"/>
        <item x="3470"/>
        <item x="1030"/>
        <item x="1122"/>
        <item x="2674"/>
        <item x="2781"/>
        <item x="3413"/>
        <item x="2783"/>
        <item x="1669"/>
        <item x="1790"/>
        <item x="399"/>
        <item x="1061"/>
        <item x="604"/>
        <item x="1294"/>
        <item x="1216"/>
        <item x="2433"/>
        <item x="2452"/>
        <item x="18"/>
        <item x="2719"/>
        <item x="1610"/>
        <item x="102"/>
        <item x="1467"/>
        <item x="1249"/>
        <item x="2778"/>
        <item x="2260"/>
        <item x="2424"/>
        <item x="124"/>
        <item x="1469"/>
        <item x="631"/>
        <item x="186"/>
        <item x="3130"/>
        <item x="209"/>
        <item x="3424"/>
        <item x="2752"/>
        <item x="752"/>
        <item x="1953"/>
        <item x="1114"/>
        <item x="438"/>
        <item x="2033"/>
        <item x="2008"/>
        <item x="1116"/>
        <item x="616"/>
        <item x="2942"/>
        <item x="1133"/>
        <item x="275"/>
        <item x="2762"/>
        <item x="1026"/>
        <item x="3002"/>
        <item x="258"/>
        <item x="3005"/>
        <item x="1455"/>
        <item x="488"/>
        <item x="666"/>
        <item x="1263"/>
        <item x="360"/>
        <item x="500"/>
        <item x="2148"/>
        <item x="3173"/>
        <item x="3071"/>
        <item x="2653"/>
        <item x="2973"/>
        <item x="3349"/>
        <item x="1039"/>
        <item x="3218"/>
        <item x="307"/>
        <item x="3360"/>
        <item x="2240"/>
        <item x="2785"/>
        <item x="1475"/>
        <item x="1401"/>
        <item x="2652"/>
        <item x="68"/>
        <item x="839"/>
        <item x="856"/>
        <item x="3096"/>
        <item x="3318"/>
        <item x="2998"/>
        <item x="2342"/>
        <item x="1367"/>
        <item x="2714"/>
        <item x="1488"/>
        <item x="156"/>
        <item x="267"/>
        <item x="62"/>
        <item x="163"/>
        <item x="1170"/>
        <item x="1666"/>
        <item x="3113"/>
        <item x="229"/>
        <item x="1025"/>
        <item x="2784"/>
        <item x="925"/>
        <item x="2992"/>
        <item x="2808"/>
        <item x="3476"/>
        <item x="1532"/>
        <item x="694"/>
        <item x="1027"/>
        <item x="1413"/>
        <item x="2346"/>
        <item x="2093"/>
        <item x="2092"/>
        <item x="994"/>
        <item x="2288"/>
        <item x="1549"/>
        <item x="378"/>
        <item x="341"/>
        <item x="802"/>
        <item x="2284"/>
        <item x="1686"/>
        <item x="2927"/>
        <item x="1870"/>
        <item x="202"/>
        <item x="2199"/>
        <item x="3390"/>
        <item x="444"/>
        <item x="2595"/>
        <item x="1548"/>
        <item x="2915"/>
        <item x="1001"/>
        <item x="990"/>
        <item x="3239"/>
        <item x="3166"/>
        <item x="3253"/>
        <item x="3160"/>
        <item x="822"/>
        <item x="2868"/>
        <item x="2214"/>
        <item x="249"/>
        <item x="1583"/>
        <item x="958"/>
        <item x="1946"/>
        <item x="2687"/>
        <item x="1976"/>
        <item x="1893"/>
        <item x="1602"/>
        <item x="2024"/>
        <item x="761"/>
        <item x="1389"/>
        <item x="2564"/>
        <item x="32"/>
        <item x="1540"/>
        <item x="1419"/>
        <item x="109"/>
        <item x="598"/>
        <item x="3105"/>
        <item x="633"/>
        <item x="1416"/>
        <item x="329"/>
        <item x="998"/>
        <item x="2832"/>
        <item x="1703"/>
        <item x="3302"/>
        <item x="630"/>
        <item x="2448"/>
        <item x="674"/>
        <item x="2416"/>
        <item x="2365"/>
        <item x="796"/>
        <item x="3145"/>
        <item x="811"/>
        <item x="1308"/>
        <item x="2200"/>
        <item x="2676"/>
        <item x="1292"/>
        <item x="2156"/>
        <item x="97"/>
        <item x="2700"/>
        <item x="3445"/>
        <item x="170"/>
        <item x="1949"/>
        <item x="370"/>
        <item x="1721"/>
        <item x="747"/>
        <item x="2967"/>
        <item x="557"/>
        <item x="3229"/>
        <item x="2647"/>
        <item x="2649"/>
        <item x="1651"/>
        <item x="3437"/>
        <item x="99"/>
        <item x="177"/>
        <item x="2331"/>
        <item x="812"/>
        <item x="1082"/>
        <item x="2344"/>
        <item x="1646"/>
        <item x="900"/>
        <item x="2962"/>
        <item x="3007"/>
        <item x="1275"/>
        <item x="20"/>
        <item x="3027"/>
        <item x="3175"/>
        <item x="735"/>
        <item x="1055"/>
        <item x="2766"/>
        <item x="726"/>
        <item x="2162"/>
        <item x="2988"/>
        <item x="196"/>
        <item x="280"/>
        <item x="1664"/>
        <item x="3165"/>
        <item x="3129"/>
        <item x="2940"/>
        <item x="1503"/>
        <item x="3453"/>
        <item x="1499"/>
        <item x="3363"/>
        <item x="732"/>
        <item x="771"/>
        <item x="2494"/>
        <item x="3015"/>
        <item x="2840"/>
        <item x="678"/>
        <item x="3271"/>
        <item x="3033"/>
        <item x="1591"/>
        <item x="1822"/>
        <item x="910"/>
        <item x="480"/>
        <item x="1648"/>
        <item x="3186"/>
        <item x="1915"/>
        <item x="1007"/>
        <item x="2027"/>
        <item x="1570"/>
        <item x="3210"/>
        <item x="1707"/>
        <item x="3379"/>
        <item x="939"/>
        <item x="1279"/>
        <item x="691"/>
        <item x="3285"/>
        <item x="101"/>
        <item x="849"/>
        <item x="1799"/>
        <item x="1850"/>
        <item x="1765"/>
        <item x="3483"/>
        <item x="2167"/>
        <item x="543"/>
        <item x="797"/>
        <item x="31"/>
        <item x="1113"/>
        <item x="2625"/>
        <item x="2141"/>
        <item x="2560"/>
        <item x="756"/>
        <item x="553"/>
        <item x="2274"/>
        <item x="1536"/>
        <item x="3295"/>
        <item x="520"/>
        <item x="1521"/>
        <item x="782"/>
        <item x="1708"/>
        <item x="286"/>
        <item x="693"/>
        <item x="1295"/>
        <item x="256"/>
        <item x="469"/>
        <item x="883"/>
        <item x="3116"/>
        <item x="3154"/>
        <item x="1562"/>
        <item x="2761"/>
        <item x="544"/>
        <item x="1403"/>
        <item x="2579"/>
        <item x="1859"/>
        <item x="1333"/>
        <item x="1604"/>
        <item x="1966"/>
        <item x="2004"/>
        <item x="1146"/>
        <item x="3438"/>
        <item x="1157"/>
        <item x="2793"/>
        <item x="2722"/>
        <item x="2515"/>
        <item x="354"/>
        <item x="123"/>
        <item x="2333"/>
        <item x="418"/>
        <item x="3043"/>
        <item x="1819"/>
        <item x="3402"/>
        <item x="2323"/>
        <item x="2932"/>
        <item x="2665"/>
        <item x="2500"/>
        <item x="3164"/>
        <item x="530"/>
        <item x="686"/>
        <item x="854"/>
        <item x="3179"/>
        <item x="2801"/>
        <item x="2439"/>
        <item x="272"/>
        <item x="1956"/>
        <item x="2710"/>
        <item x="2718"/>
        <item x="3278"/>
        <item x="1918"/>
        <item x="3072"/>
        <item x="3411"/>
        <item x="589"/>
        <item x="650"/>
        <item x="713"/>
        <item x="2403"/>
        <item x="2326"/>
        <item x="402"/>
        <item x="2366"/>
        <item x="176"/>
        <item x="1522"/>
        <item x="233"/>
        <item x="2779"/>
        <item x="632"/>
        <item x="2335"/>
        <item x="3064"/>
        <item x="1580"/>
        <item x="3458"/>
        <item x="2427"/>
        <item x="594"/>
        <item x="841"/>
        <item x="54"/>
        <item x="2826"/>
        <item x="1996"/>
        <item x="2491"/>
        <item x="1948"/>
        <item x="2792"/>
        <item x="1300"/>
        <item x="640"/>
        <item x="1385"/>
        <item x="2929"/>
        <item x="927"/>
        <item x="2842"/>
        <item x="820"/>
        <item x="612"/>
        <item x="1780"/>
        <item x="2592"/>
        <item x="1638"/>
        <item x="2406"/>
        <item x="1887"/>
        <item x="1490"/>
        <item x="516"/>
        <item x="1940"/>
        <item x="576"/>
        <item x="2041"/>
        <item x="3409"/>
        <item x="1766"/>
        <item x="391"/>
        <item x="1431"/>
        <item x="3305"/>
        <item x="706"/>
        <item x="1613"/>
        <item x="1763"/>
        <item x="2733"/>
        <item x="3168"/>
        <item x="3266"/>
        <item x="638"/>
        <item x="2023"/>
        <item x="414"/>
        <item x="3381"/>
        <item x="3236"/>
        <item x="24"/>
        <item x="415"/>
        <item x="1789"/>
        <item x="3447"/>
        <item x="880"/>
        <item x="2316"/>
        <item x="679"/>
        <item x="2353"/>
        <item x="3119"/>
        <item x="2049"/>
        <item x="1524"/>
        <item x="1463"/>
        <item x="2257"/>
        <item x="2539"/>
        <item x="1994"/>
        <item x="3016"/>
        <item x="335"/>
        <item x="2682"/>
        <item x="1608"/>
        <item x="2742"/>
        <item x="783"/>
        <item x="1961"/>
        <item x="2818"/>
        <item x="603"/>
        <item x="914"/>
        <item x="1447"/>
        <item x="3269"/>
        <item x="238"/>
        <item x="300"/>
        <item x="547"/>
        <item x="246"/>
        <item x="1198"/>
        <item x="912"/>
        <item x="3013"/>
        <item x="1195"/>
        <item x="2440"/>
        <item x="3369"/>
        <item x="2249"/>
        <item x="1885"/>
        <item x="519"/>
        <item x="2528"/>
        <item x="2763"/>
        <item x="2677"/>
        <item x="1483"/>
        <item x="2771"/>
        <item x="2080"/>
        <item x="955"/>
        <item x="1572"/>
        <item x="2541"/>
        <item x="763"/>
        <item x="565"/>
        <item x="2953"/>
        <item x="231"/>
        <item x="888"/>
        <item x="2189"/>
        <item x="2679"/>
        <item x="2820"/>
        <item x="2444"/>
        <item x="743"/>
        <item x="668"/>
        <item x="1605"/>
        <item x="3382"/>
        <item x="705"/>
        <item x="824"/>
        <item x="1527"/>
        <item x="1323"/>
        <item x="26"/>
        <item x="2180"/>
        <item x="1733"/>
        <item x="489"/>
        <item x="3079"/>
        <item x="2703"/>
        <item x="2238"/>
        <item x="2712"/>
        <item x="2071"/>
        <item x="1451"/>
        <item x="2298"/>
        <item x="2289"/>
        <item x="2867"/>
        <item x="312"/>
        <item x="1266"/>
        <item x="2332"/>
        <item x="3134"/>
        <item x="780"/>
        <item x="64"/>
        <item x="3062"/>
        <item x="397"/>
        <item x="213"/>
        <item x="3307"/>
        <item x="1425"/>
        <item x="2521"/>
        <item x="2632"/>
        <item x="1880"/>
        <item x="2178"/>
        <item x="253"/>
        <item x="1714"/>
        <item x="2095"/>
        <item x="3456"/>
        <item x="1713"/>
        <item x="2077"/>
        <item x="502"/>
        <item x="528"/>
        <item x="1353"/>
        <item x="3439"/>
        <item x="804"/>
        <item x="3260"/>
        <item x="1123"/>
        <item x="1142"/>
        <item x="1255"/>
        <item x="2207"/>
        <item x="185"/>
        <item x="3021"/>
        <item x="1247"/>
        <item x="1873"/>
        <item x="3159"/>
        <item x="2482"/>
        <item x="2299"/>
        <item x="966"/>
        <item x="1194"/>
        <item x="1754"/>
        <item x="2465"/>
        <item x="1460"/>
        <item x="3068"/>
        <item x="2920"/>
        <item x="1325"/>
        <item x="1795"/>
        <item x="422"/>
        <item x="665"/>
        <item x="3112"/>
        <item x="1274"/>
        <item x="1777"/>
        <item x="1535"/>
        <item x="1393"/>
        <item x="3177"/>
        <item x="3323"/>
        <item x="2817"/>
        <item x="453"/>
        <item x="48"/>
        <item x="1184"/>
        <item x="1034"/>
        <item x="2101"/>
        <item x="251"/>
        <item x="2328"/>
        <item x="2770"/>
        <item x="1534"/>
        <item x="2396"/>
        <item x="36"/>
        <item x="3421"/>
        <item x="575"/>
        <item x="243"/>
        <item x="909"/>
        <item x="2922"/>
        <item x="1694"/>
        <item x="89"/>
        <item x="2600"/>
        <item x="2753"/>
        <item x="2402"/>
        <item x="3183"/>
        <item x="3176"/>
        <item x="2889"/>
        <item x="2585"/>
        <item x="949"/>
        <item x="2367"/>
        <item x="214"/>
        <item x="15"/>
        <item x="2194"/>
        <item x="57"/>
        <item x="2821"/>
        <item x="137"/>
        <item x="584"/>
        <item x="769"/>
        <item x="172"/>
        <item x="1739"/>
        <item x="2432"/>
        <item x="270"/>
        <item x="1512"/>
        <item x="1070"/>
        <item x="2704"/>
        <item x="932"/>
        <item x="3065"/>
        <item x="3209"/>
        <item x="2124"/>
        <item x="2857"/>
        <item x="319"/>
        <item x="2185"/>
        <item x="1543"/>
        <item x="334"/>
        <item x="475"/>
        <item x="1753"/>
        <item x="1002"/>
        <item x="1730"/>
        <item x="2005"/>
        <item x="964"/>
        <item x="65"/>
        <item x="1364"/>
        <item x="3191"/>
        <item x="2203"/>
        <item x="1781"/>
        <item x="2773"/>
        <item x="2955"/>
        <item x="2907"/>
        <item x="3170"/>
        <item x="111"/>
        <item x="2067"/>
        <item x="1450"/>
        <item x="1725"/>
        <item x="1446"/>
        <item x="945"/>
        <item x="2901"/>
        <item x="3083"/>
        <item x="3433"/>
        <item x="1392"/>
        <item x="1832"/>
        <item x="2803"/>
        <item x="1331"/>
        <item x="1151"/>
        <item x="3081"/>
        <item x="2489"/>
        <item x="1365"/>
        <item x="10"/>
        <item x="2470"/>
        <item x="435"/>
        <item x="1495"/>
        <item x="1817"/>
        <item x="3259"/>
        <item x="2741"/>
        <item x="1520"/>
        <item x="2711"/>
        <item x="9"/>
        <item x="532"/>
        <item x="3425"/>
        <item x="1011"/>
        <item x="2090"/>
        <item x="1010"/>
        <item x="2911"/>
        <item x="2201"/>
        <item x="1904"/>
        <item x="316"/>
        <item x="353"/>
        <item x="1176"/>
        <item x="82"/>
        <item x="2900"/>
        <item x="2923"/>
        <item x="2914"/>
        <item x="2661"/>
        <item x="2425"/>
        <item x="2410"/>
        <item x="1303"/>
        <item x="1099"/>
        <item x="3114"/>
        <item x="569"/>
        <item x="2931"/>
        <item x="429"/>
        <item x="147"/>
        <item x="3085"/>
        <item x="515"/>
        <item x="1080"/>
        <item x="2666"/>
        <item x="3230"/>
        <item x="1537"/>
        <item x="2296"/>
        <item x="77"/>
        <item x="1633"/>
        <item x="3261"/>
        <item x="350"/>
        <item x="1400"/>
        <item x="419"/>
        <item x="2596"/>
        <item x="2413"/>
        <item x="987"/>
        <item x="2780"/>
        <item x="3395"/>
        <item x="1614"/>
        <item x="1769"/>
        <item x="886"/>
        <item x="8"/>
        <item x="1337"/>
        <item x="1962"/>
        <item x="3221"/>
        <item x="91"/>
        <item x="2759"/>
        <item x="2236"/>
        <item x="1326"/>
        <item x="1143"/>
        <item x="784"/>
        <item x="1684"/>
        <item x="3092"/>
        <item x="625"/>
        <item x="2642"/>
        <item x="1390"/>
        <item x="620"/>
        <item x="1589"/>
        <item x="204"/>
        <item x="2629"/>
        <item x="405"/>
        <item x="781"/>
        <item x="2143"/>
        <item x="205"/>
        <item x="1851"/>
        <item x="1590"/>
        <item x="1452"/>
        <item x="1576"/>
        <item x="1201"/>
        <item x="2057"/>
        <item x="2660"/>
        <item x="2140"/>
        <item x="108"/>
        <item x="566"/>
        <item x="199"/>
        <item x="1117"/>
        <item x="1329"/>
        <item x="465"/>
        <item x="1197"/>
        <item x="2381"/>
        <item x="952"/>
        <item x="1843"/>
        <item x="2242"/>
        <item x="3455"/>
        <item x="917"/>
        <item x="2083"/>
        <item x="3196"/>
        <item x="3328"/>
        <item x="3264"/>
        <item x="1239"/>
        <item x="602"/>
        <item x="1429"/>
        <item x="2449"/>
        <item x="2886"/>
        <item x="7"/>
        <item x="3469"/>
        <item x="1371"/>
        <item x="1927"/>
        <item x="2531"/>
        <item x="2269"/>
        <item x="585"/>
        <item x="1487"/>
        <item x="715"/>
        <item x="1531"/>
        <item x="2450"/>
        <item x="2995"/>
        <item x="3292"/>
        <item x="1421"/>
        <item x="2481"/>
        <item x="2291"/>
        <item x="3254"/>
        <item x="533"/>
        <item x="868"/>
        <item x="1207"/>
        <item x="1649"/>
        <item x="3158"/>
        <item x="1183"/>
        <item x="1928"/>
        <item x="2256"/>
        <item x="1377"/>
        <item x="385"/>
        <item x="2301"/>
        <item x="3495"/>
        <item x="3270"/>
        <item x="3331"/>
        <item x="2728"/>
        <item x="3206"/>
        <item x="3326"/>
        <item x="996"/>
        <item x="2475"/>
        <item x="590"/>
        <item x="1672"/>
        <item x="2772"/>
        <item x="223"/>
        <item x="1916"/>
        <item x="2854"/>
        <item x="546"/>
        <item x="403"/>
        <item x="2862"/>
        <item x="1204"/>
        <item x="3216"/>
        <item x="2951"/>
        <item x="1947"/>
        <item x="634"/>
        <item x="2623"/>
        <item x="1158"/>
        <item x="2206"/>
        <item x="2535"/>
        <item x="268"/>
        <item x="2261"/>
        <item x="786"/>
        <item x="2558"/>
        <item x="3188"/>
        <item x="762"/>
        <item x="225"/>
        <item x="2372"/>
        <item x="1612"/>
        <item x="1167"/>
        <item x="3327"/>
        <item x="1550"/>
        <item x="1348"/>
        <item x="1925"/>
        <item x="1888"/>
        <item x="3099"/>
        <item x="2188"/>
        <item x="2537"/>
        <item x="2656"/>
        <item x="2799"/>
        <item x="1126"/>
        <item x="898"/>
        <item x="306"/>
        <item x="3359"/>
        <item x="1833"/>
        <item x="1813"/>
        <item x="844"/>
        <item x="850"/>
        <item x="2823"/>
        <item x="2079"/>
        <item x="1702"/>
        <item x="2496"/>
        <item x="2258"/>
        <item x="78"/>
        <item x="2351"/>
        <item x="1330"/>
        <item x="2172"/>
        <item x="2460"/>
        <item x="3026"/>
        <item x="2171"/>
        <item x="838"/>
        <item x="3155"/>
        <item x="3195"/>
        <item x="2573"/>
        <item x="2885"/>
        <item x="1696"/>
        <item x="959"/>
        <item x="3351"/>
        <item x="499"/>
        <item x="881"/>
        <item x="44"/>
        <item x="1243"/>
        <item x="2599"/>
        <item x="572"/>
        <item x="2215"/>
        <item x="578"/>
        <item x="1345"/>
        <item x="2038"/>
        <item x="3200"/>
        <item x="2051"/>
        <item x="1374"/>
        <item x="130"/>
        <item x="836"/>
        <item x="2899"/>
        <item x="2319"/>
        <item x="3315"/>
        <item x="960"/>
        <item x="361"/>
        <item x="2628"/>
        <item x="3054"/>
        <item x="14"/>
        <item x="600"/>
        <item x="2397"/>
        <item x="2976"/>
        <item x="1985"/>
        <item x="1688"/>
        <item x="1668"/>
        <item x="2488"/>
        <item x="3225"/>
        <item x="919"/>
        <item x="653"/>
        <item x="3205"/>
        <item x="1939"/>
        <item x="2128"/>
        <item x="424"/>
        <item x="1302"/>
        <item x="1008"/>
        <item x="1922"/>
        <item x="2174"/>
        <item x="1434"/>
        <item x="3237"/>
        <item x="3157"/>
        <item x="2999"/>
        <item x="2534"/>
        <item x="1489"/>
        <item x="2530"/>
        <item x="957"/>
        <item x="3475"/>
        <item x="2445"/>
        <item x="3329"/>
        <item x="2609"/>
        <item x="224"/>
        <item x="1737"/>
        <item x="3306"/>
        <item x="1351"/>
        <item x="1734"/>
        <item x="518"/>
        <item x="3435"/>
        <item x="1068"/>
        <item x="2002"/>
        <item x="619"/>
        <item x="3217"/>
        <item x="2186"/>
        <item x="376"/>
        <item x="1629"/>
        <item x="3387"/>
        <item x="3127"/>
        <item x="2239"/>
        <item x="3226"/>
        <item x="807"/>
        <item x="142"/>
        <item x="1129"/>
        <item x="140"/>
        <item x="340"/>
        <item x="2686"/>
        <item x="1299"/>
        <item x="1049"/>
        <item x="332"/>
        <item x="2794"/>
        <item x="2983"/>
        <item x="1677"/>
        <item x="3076"/>
        <item x="2102"/>
        <item x="2034"/>
        <item x="2056"/>
        <item x="2081"/>
        <item x="3198"/>
        <item x="1023"/>
        <item x="421"/>
        <item x="2989"/>
        <item x="2519"/>
        <item x="1378"/>
        <item x="481"/>
        <item x="2565"/>
        <item x="655"/>
        <item x="1693"/>
        <item x="1767"/>
        <item x="3460"/>
        <item x="595"/>
        <item x="1862"/>
        <item x="1935"/>
        <item x="707"/>
        <item x="2908"/>
        <item x="3167"/>
        <item x="2739"/>
        <item x="1394"/>
        <item x="2626"/>
        <item x="1241"/>
        <item x="1992"/>
        <item x="3450"/>
        <item x="933"/>
        <item x="2377"/>
        <item x="42"/>
        <item x="434"/>
        <item x="1903"/>
        <item x="2088"/>
        <item x="182"/>
        <item x="3040"/>
        <item x="33"/>
        <item x="2229"/>
        <item x="1937"/>
        <item x="847"/>
        <item x="298"/>
        <item x="1782"/>
        <item x="1923"/>
        <item x="2349"/>
        <item x="661"/>
        <item x="739"/>
        <item x="2959"/>
        <item x="3474"/>
        <item x="2473"/>
        <item x="1161"/>
        <item x="190"/>
        <item x="347"/>
        <item x="1192"/>
        <item x="3087"/>
        <item x="2533"/>
        <item x="2405"/>
        <item x="3410"/>
        <item x="2926"/>
        <item x="3338"/>
        <item x="1878"/>
        <item x="2281"/>
        <item x="641"/>
        <item x="203"/>
        <item x="2369"/>
        <item x="2170"/>
        <item x="2897"/>
        <item x="1064"/>
        <item x="718"/>
        <item x="1673"/>
        <item x="3416"/>
        <item x="1155"/>
        <item x="1606"/>
        <item x="1449"/>
        <item x="2116"/>
        <item x="3335"/>
        <item x="2834"/>
        <item x="778"/>
        <item x="3407"/>
        <item x="1057"/>
        <item x="3471"/>
        <item x="146"/>
        <item x="1905"/>
        <item x="1497"/>
        <item x="2866"/>
        <item x="2456"/>
        <item x="2268"/>
        <item x="446"/>
        <item x="1838"/>
        <item x="2734"/>
        <item x="2376"/>
        <item x="2307"/>
        <item x="2583"/>
        <item x="599"/>
        <item x="2247"/>
        <item x="3372"/>
        <item x="931"/>
        <item x="3365"/>
        <item x="1632"/>
        <item x="2726"/>
        <item x="1341"/>
        <item x="2371"/>
        <item x="3245"/>
        <item x="2627"/>
        <item x="3171"/>
        <item x="3010"/>
        <item x="647"/>
        <item x="2105"/>
        <item x="313"/>
        <item x="815"/>
        <item x="1015"/>
        <item x="2602"/>
        <item x="1187"/>
        <item x="1119"/>
        <item x="567"/>
        <item x="1479"/>
        <item x="2876"/>
        <item x="704"/>
        <item x="1174"/>
        <item x="472"/>
        <item x="654"/>
        <item x="1872"/>
        <item x="152"/>
        <item x="800"/>
        <item x="552"/>
        <item x="1344"/>
        <item x="2925"/>
        <item x="413"/>
        <item x="1074"/>
        <item x="2379"/>
        <item x="1078"/>
        <item x="1682"/>
        <item x="1223"/>
        <item x="210"/>
        <item x="1541"/>
        <item x="2131"/>
        <item x="1778"/>
        <item x="2758"/>
        <item x="2334"/>
        <item x="1567"/>
        <item x="1685"/>
        <item x="2865"/>
        <item x="730"/>
        <item x="1988"/>
        <item x="1471"/>
        <item x="1980"/>
        <item x="1941"/>
        <item x="3215"/>
        <item x="3275"/>
        <item x="2730"/>
        <item x="503"/>
        <item x="2076"/>
        <item x="423"/>
        <item x="3137"/>
        <item x="396"/>
        <item x="3102"/>
        <item x="2263"/>
        <item x="2166"/>
        <item x="1232"/>
        <item x="1038"/>
        <item x="799"/>
        <item x="1168"/>
        <item x="2651"/>
        <item x="2795"/>
        <item x="119"/>
        <item x="2209"/>
        <item x="851"/>
        <item x="2272"/>
        <item x="698"/>
        <item x="897"/>
        <item x="269"/>
        <item x="285"/>
        <item x="1461"/>
        <item x="3135"/>
        <item x="1493"/>
        <item x="860"/>
        <item x="3121"/>
        <item x="2064"/>
        <item x="426"/>
        <item x="2352"/>
        <item x="2447"/>
        <item x="1440"/>
        <item x="1227"/>
        <item x="758"/>
        <item x="1464"/>
        <item x="526"/>
        <item x="2015"/>
        <item x="1566"/>
        <item x="2112"/>
        <item x="2919"/>
        <item x="3136"/>
        <item x="877"/>
        <item x="1509"/>
        <item x="3330"/>
        <item x="221"/>
        <item x="853"/>
        <item x="1222"/>
        <item x="1477"/>
        <item x="2462"/>
        <item x="2421"/>
        <item x="985"/>
        <item x="2644"/>
        <item x="110"/>
        <item x="2892"/>
        <item x="2576"/>
        <item x="1086"/>
        <item x="866"/>
        <item x="1882"/>
        <item x="3042"/>
        <item x="2011"/>
        <item x="1304"/>
        <item x="3322"/>
        <item x="3080"/>
        <item x="3091"/>
        <item x="3383"/>
        <item x="727"/>
        <item x="2423"/>
        <item x="542"/>
        <item x="3280"/>
        <item x="2852"/>
        <item x="1287"/>
        <item x="1587"/>
        <item x="1768"/>
        <item x="477"/>
        <item x="114"/>
        <item x="1571"/>
        <item x="1991"/>
        <item x="1361"/>
        <item x="3232"/>
        <item x="1636"/>
        <item x="1867"/>
        <item x="2605"/>
        <item x="887"/>
        <item x="1530"/>
        <item x="1306"/>
        <item x="96"/>
        <item x="929"/>
        <item x="2228"/>
        <item x="1944"/>
        <item x="2740"/>
        <item x="2777"/>
        <item x="2748"/>
        <item x="1667"/>
        <item x="3378"/>
        <item x="129"/>
        <item x="1073"/>
        <item x="1620"/>
        <item x="2138"/>
        <item x="2572"/>
        <item x="1619"/>
        <item x="3008"/>
        <item x="2111"/>
        <item x="1444"/>
        <item x="614"/>
        <item x="2502"/>
        <item x="1141"/>
        <item x="587"/>
        <item x="2497"/>
        <item x="0"/>
        <item x="3415"/>
        <item x="1894"/>
        <item x="404"/>
        <item x="1759"/>
        <item x="3477"/>
        <item x="1772"/>
        <item x="1381"/>
        <item x="642"/>
        <item x="606"/>
        <item x="663"/>
        <item x="1539"/>
        <item x="458"/>
        <item x="2120"/>
        <item x="2348"/>
        <item x="420"/>
        <item x="1422"/>
        <item x="2179"/>
        <item x="2675"/>
        <item x="918"/>
        <item x="819"/>
        <item x="986"/>
        <item x="930"/>
        <item x="1246"/>
        <item x="855"/>
        <item x="2713"/>
        <item x="3185"/>
        <item x="433"/>
        <item x="1670"/>
        <item x="138"/>
        <item x="3426"/>
        <item x="579"/>
        <item x="336"/>
        <item x="2863"/>
        <item x="2"/>
        <item x="323"/>
        <item x="1356"/>
        <item x="808"/>
        <item x="3299"/>
        <item x="3459"/>
        <item x="2312"/>
        <item x="2949"/>
        <item x="2786"/>
        <item x="2559"/>
        <item x="1211"/>
        <item x="1318"/>
        <item x="448"/>
        <item x="2956"/>
        <item x="1891"/>
        <item x="3022"/>
        <item x="467"/>
        <item x="442"/>
        <item x="232"/>
        <item x="2775"/>
        <item x="2061"/>
        <item x="1407"/>
        <item x="1808"/>
        <item x="318"/>
        <item x="1384"/>
        <item x="3199"/>
        <item x="1553"/>
        <item x="1408"/>
        <item x="645"/>
        <item x="2568"/>
        <item x="2029"/>
        <item x="1699"/>
        <item x="3268"/>
        <item x="2668"/>
        <item x="315"/>
        <item x="1267"/>
        <item x="2062"/>
        <item x="3248"/>
        <item x="3123"/>
        <item x="2575"/>
        <item x="2212"/>
        <item x="1828"/>
        <item x="386"/>
        <item x="983"/>
        <item x="1837"/>
        <item x="2550"/>
        <item x="3219"/>
        <item x="1924"/>
        <item x="2390"/>
        <item x="1138"/>
        <item x="1774"/>
        <item x="2639"/>
        <item x="2220"/>
        <item x="483"/>
        <item x="1050"/>
        <item x="748"/>
        <item x="2972"/>
        <item x="3492"/>
        <item x="1735"/>
        <item x="2948"/>
        <item x="2822"/>
        <item x="2415"/>
        <item x="1958"/>
        <item x="946"/>
        <item x="2833"/>
        <item x="2127"/>
        <item x="2902"/>
        <item x="2142"/>
        <item x="2603"/>
        <item x="3491"/>
        <item x="2072"/>
        <item x="1125"/>
        <item x="2273"/>
        <item x="639"/>
        <item x="188"/>
        <item x="3207"/>
        <item x="1494"/>
        <item x="1259"/>
        <item x="2555"/>
        <item x="3222"/>
        <item x="2078"/>
        <item x="2673"/>
        <item x="450"/>
        <item x="950"/>
        <item x="1423"/>
        <item x="3341"/>
        <item x="643"/>
        <item x="571"/>
        <item x="3485"/>
        <item x="3274"/>
        <item x="2121"/>
        <item x="1954"/>
        <item x="2347"/>
        <item x="71"/>
        <item x="522"/>
        <item x="905"/>
        <item x="2850"/>
        <item x="2241"/>
        <item x="951"/>
        <item x="1847"/>
        <item x="3430"/>
        <item x="1281"/>
        <item x="2527"/>
        <item x="1965"/>
        <item x="2552"/>
        <item x="1154"/>
        <item x="155"/>
        <item x="3238"/>
        <item x="1103"/>
        <item x="805"/>
        <item x="143"/>
        <item x="3293"/>
        <item x="671"/>
        <item x="1955"/>
        <item x="597"/>
        <item x="2275"/>
        <item x="1644"/>
        <item x="2543"/>
        <item x="2007"/>
        <item x="1906"/>
        <item x="3257"/>
        <item x="1559"/>
        <item x="1826"/>
        <item x="2604"/>
        <item x="2939"/>
        <item x="2615"/>
        <item x="1273"/>
        <item x="1106"/>
        <item x="2509"/>
        <item x="2036"/>
        <item x="2993"/>
        <item x="1841"/>
        <item x="3394"/>
        <item x="702"/>
        <item x="2554"/>
        <item x="561"/>
        <item x="1628"/>
        <item x="563"/>
        <item x="1706"/>
        <item x="2877"/>
        <item x="1240"/>
        <item x="290"/>
        <item x="1723"/>
        <item x="2982"/>
        <item x="1683"/>
        <item x="1405"/>
        <item x="1758"/>
        <item x="1224"/>
        <item x="2663"/>
        <item x="2378"/>
        <item x="1839"/>
        <item x="382"/>
        <item x="1426"/>
        <item x="690"/>
        <item x="1952"/>
        <item x="736"/>
        <item x="3427"/>
        <item x="3034"/>
        <item x="2404"/>
        <item x="750"/>
        <item x="2613"/>
        <item x="3368"/>
        <item x="969"/>
        <item x="3256"/>
        <item x="1674"/>
        <item x="1359"/>
        <item x="449"/>
        <item x="1282"/>
        <item x="2276"/>
        <item x="1215"/>
        <item x="1715"/>
        <item x="3279"/>
        <item x="132"/>
        <item x="2856"/>
        <item x="2556"/>
        <item x="459"/>
        <item x="1511"/>
        <item x="1404"/>
        <item x="1601"/>
        <item x="3227"/>
        <item x="1229"/>
        <item x="759"/>
        <item x="2013"/>
        <item x="1051"/>
        <item x="1884"/>
        <item x="2878"/>
        <item x="3380"/>
        <item x="3339"/>
        <item x="803"/>
        <item x="1291"/>
        <item x="2021"/>
        <item x="787"/>
        <item x="1598"/>
        <item x="287"/>
        <item x="1912"/>
        <item x="305"/>
        <item x="1501"/>
        <item x="55"/>
        <item x="121"/>
        <item x="991"/>
        <item x="2844"/>
        <item x="3462"/>
        <item x="646"/>
        <item x="425"/>
        <item x="150"/>
        <item x="1791"/>
        <item x="1986"/>
        <item x="2025"/>
        <item x="3291"/>
        <item x="148"/>
        <item x="2764"/>
        <item x="2508"/>
        <item x="624"/>
        <item x="1830"/>
        <item x="3391"/>
        <item x="351"/>
        <item x="696"/>
        <item x="1982"/>
        <item x="3231"/>
        <item x="59"/>
        <item x="1876"/>
        <item x="2227"/>
        <item x="3139"/>
        <item x="3140"/>
        <item x="555"/>
        <item x="2721"/>
        <item x="725"/>
        <item x="79"/>
        <item x="1350"/>
        <item x="765"/>
        <item x="3244"/>
        <item x="3272"/>
        <item x="460"/>
        <item x="178"/>
        <item x="637"/>
        <item x="981"/>
        <item x="1120"/>
        <item x="2012"/>
        <item x="2479"/>
        <item x="2744"/>
        <item x="3422"/>
        <item x="3396"/>
        <item x="112"/>
        <item x="586"/>
        <item x="2045"/>
        <item x="2035"/>
        <item x="1388"/>
        <item x="1411"/>
        <item x="463"/>
        <item x="2669"/>
        <item x="2791"/>
        <item x="551"/>
        <item x="2459"/>
        <item x="1919"/>
        <item x="2407"/>
        <item x="2815"/>
        <item x="2831"/>
        <item x="2724"/>
        <item x="506"/>
        <item x="1164"/>
        <item x="1231"/>
        <item x="2692"/>
        <item x="2994"/>
        <item x="2678"/>
        <item x="1203"/>
        <item x="1327"/>
        <item x="120"/>
        <item x="3246"/>
        <item x="1048"/>
        <item x="1568"/>
        <item x="2222"/>
        <item x="1849"/>
        <item x="2936"/>
        <item x="794"/>
        <item x="1310"/>
        <item x="60"/>
        <item x="673"/>
        <item x="2896"/>
        <item x="1951"/>
        <item x="1352"/>
        <item x="157"/>
        <item x="2252"/>
        <item x="2765"/>
        <item x="1110"/>
        <item x="724"/>
        <item x="1810"/>
        <item x="2860"/>
        <item x="852"/>
        <item x="61"/>
        <item x="2957"/>
        <item x="1506"/>
        <item x="2745"/>
        <item x="3077"/>
        <item x="1219"/>
        <item x="973"/>
        <item x="2963"/>
        <item x="1565"/>
        <item x="167"/>
        <item x="2805"/>
        <item x="2484"/>
        <item x="2202"/>
        <item x="2134"/>
        <item x="3398"/>
        <item x="412"/>
        <item x="3048"/>
        <item x="2499"/>
        <item x="2010"/>
        <item x="2356"/>
        <item x="3367"/>
        <item x="1136"/>
        <item x="252"/>
        <item x="3340"/>
        <item x="1309"/>
        <item x="1597"/>
        <item x="215"/>
        <item x="2318"/>
        <item x="263"/>
        <item x="3203"/>
        <item x="2869"/>
        <item x="2650"/>
        <item x="1911"/>
        <item x="83"/>
        <item x="2271"/>
        <item x="1179"/>
        <item x="1098"/>
        <item x="737"/>
        <item x="2910"/>
        <item x="3247"/>
        <item x="118"/>
        <item x="2918"/>
        <item x="1362"/>
        <item x="2563"/>
        <item x="364"/>
        <item x="457"/>
        <item x="2551"/>
        <item x="3281"/>
        <item x="1802"/>
        <item x="2073"/>
        <item x="234"/>
        <item x="1573"/>
        <item x="2630"/>
        <item x="3211"/>
        <item x="3045"/>
        <item x="1502"/>
        <item x="245"/>
        <item x="935"/>
        <item x="968"/>
        <item x="261"/>
        <item x="2244"/>
        <item x="3214"/>
        <item x="700"/>
        <item x="3389"/>
        <item x="1363"/>
        <item x="1395"/>
        <item x="1457"/>
        <item x="1634"/>
        <item x="216"/>
        <item x="2754"/>
        <item x="1931"/>
        <item x="1357"/>
        <item x="3342"/>
        <item x="1560"/>
        <item x="1865"/>
        <item x="872"/>
        <item x="2968"/>
        <item x="2213"/>
        <item x="1656"/>
        <item x="2514"/>
        <item x="2324"/>
        <item x="166"/>
        <item x="1658"/>
        <item x="2584"/>
        <item x="408"/>
        <item x="159"/>
        <item x="3108"/>
        <item x="806"/>
        <item x="1301"/>
        <item x="1854"/>
        <item x="1021"/>
        <item x="2216"/>
        <item x="1968"/>
        <item x="1319"/>
        <item x="893"/>
        <item x="1792"/>
        <item x="464"/>
        <item x="648"/>
        <item x="2505"/>
        <item x="2254"/>
        <item x="3082"/>
        <item x="695"/>
        <item x="3255"/>
        <item x="1009"/>
        <item x="2292"/>
        <item x="1607"/>
        <item x="2181"/>
        <item x="2297"/>
        <item x="2681"/>
        <item x="2055"/>
        <item x="1108"/>
        <item x="1603"/>
        <item x="37"/>
        <item x="3252"/>
        <item x="479"/>
        <item x="2694"/>
        <item x="1975"/>
        <item x="1277"/>
        <item x="1124"/>
        <item x="2916"/>
        <item x="1248"/>
        <item x="34"/>
        <item x="2853"/>
        <item x="2237"/>
        <item x="1478"/>
        <item x="1491"/>
        <item x="495"/>
        <item x="2631"/>
        <item x="1189"/>
        <item x="1081"/>
        <item x="1092"/>
        <item x="535"/>
        <item x="970"/>
        <item x="358"/>
        <item x="2810"/>
        <item x="387"/>
        <item x="2225"/>
        <item x="2672"/>
        <item x="1786"/>
        <item x="1253"/>
        <item x="1056"/>
        <item x="3319"/>
        <item x="3300"/>
        <item x="3125"/>
        <item x="2469"/>
        <item x="1"/>
        <item x="792"/>
        <item x="2987"/>
        <item x="1617"/>
        <item x="490"/>
        <item x="3403"/>
        <item x="3250"/>
        <item x="2690"/>
        <item x="941"/>
        <item x="1681"/>
        <item x="1476"/>
        <item x="1538"/>
        <item x="136"/>
        <item x="2066"/>
        <item x="573"/>
        <item x="974"/>
        <item x="254"/>
        <item x="3001"/>
        <item x="2802"/>
        <item x="1618"/>
        <item x="2122"/>
        <item x="1883"/>
        <item x="2442"/>
        <item x="1252"/>
        <item x="899"/>
        <item x="2270"/>
        <item x="697"/>
        <item x="2807"/>
        <item x="1075"/>
        <item x="1728"/>
        <item x="207"/>
        <item x="525"/>
        <item x="1983"/>
        <item x="2487"/>
        <item x="3107"/>
        <item x="2769"/>
        <item x="3181"/>
        <item x="2662"/>
        <item x="660"/>
        <item x="2717"/>
        <item x="965"/>
        <item x="3362"/>
        <item x="2894"/>
        <item x="2054"/>
        <item x="1913"/>
        <item x="1396"/>
        <item x="1989"/>
        <item x="875"/>
        <item x="3053"/>
        <item x="2501"/>
        <item x="1732"/>
        <item x="1165"/>
        <item x="3104"/>
        <item x="2224"/>
        <item x="1424"/>
        <item x="134"/>
        <item x="1145"/>
        <item x="206"/>
        <item x="1233"/>
        <item x="1736"/>
        <item x="1719"/>
        <item x="21"/>
        <item x="3386"/>
        <item x="2205"/>
        <item x="291"/>
        <item x="189"/>
        <item x="2601"/>
        <item x="3193"/>
        <item x="80"/>
        <item x="540"/>
        <item x="3282"/>
        <item x="1635"/>
        <item x="1260"/>
        <item x="1679"/>
        <item x="1676"/>
        <item x="1770"/>
        <item x="1853"/>
        <item x="2654"/>
        <item x="1745"/>
        <item x="2622"/>
        <item x="1835"/>
        <item x="417"/>
        <item x="934"/>
        <item x="2003"/>
        <item x="3059"/>
        <item x="1276"/>
        <item x="3067"/>
        <item x="2362"/>
        <item x="1317"/>
        <item x="195"/>
        <item x="1793"/>
        <item x="2152"/>
        <item x="3162"/>
        <item x="764"/>
        <item x="1558"/>
        <item x="2361"/>
        <item x="2882"/>
        <item x="1244"/>
        <item x="289"/>
        <item x="2887"/>
        <item x="558"/>
        <item x="1823"/>
        <item x="652"/>
        <item x="3"/>
        <item x="2048"/>
        <item x="380"/>
        <item x="3115"/>
        <item x="1088"/>
        <item x="574"/>
        <item x="2493"/>
        <item x="717"/>
        <item x="1160"/>
        <item x="1592"/>
        <item x="2109"/>
        <item x="1470"/>
        <item x="2074"/>
        <item x="785"/>
        <item x="1212"/>
        <item x="509"/>
        <item x="2518"/>
        <item x="3084"/>
        <item x="383"/>
        <item x="3039"/>
        <item x="339"/>
        <item x="1926"/>
        <item x="2729"/>
        <item x="3038"/>
        <item x="3286"/>
        <item x="1036"/>
        <item x="2382"/>
        <item x="3052"/>
        <item x="2461"/>
        <item x="1435"/>
        <item x="1097"/>
        <item x="714"/>
        <item x="395"/>
        <item x="3057"/>
        <item x="2871"/>
        <item x="2039"/>
        <item x="1858"/>
        <item x="3224"/>
        <item x="1762"/>
        <item x="1206"/>
        <item x="2246"/>
        <item x="326"/>
        <item x="975"/>
        <item x="2640"/>
        <item x="1046"/>
        <item x="527"/>
        <item x="498"/>
        <item x="192"/>
        <item x="2243"/>
        <item x="3312"/>
        <item x="2960"/>
        <item x="607"/>
        <item x="3003"/>
        <item x="2419"/>
        <item x="1938"/>
        <item x="128"/>
        <item x="248"/>
        <item x="2511"/>
        <item x="1712"/>
        <item x="1190"/>
        <item x="2980"/>
        <item x="687"/>
        <item x="2358"/>
        <item x="3352"/>
        <item x="1650"/>
        <item x="139"/>
        <item x="1220"/>
        <item x="2789"/>
        <item x="1647"/>
        <item x="1855"/>
        <item x="1163"/>
        <item x="2387"/>
        <item x="1746"/>
        <item x="1312"/>
        <item x="2790"/>
        <item x="1383"/>
        <item x="2991"/>
        <item x="1178"/>
        <item x="2965"/>
        <item x="2139"/>
        <item x="770"/>
        <item x="3006"/>
        <item x="1052"/>
        <item x="2398"/>
        <item x="521"/>
        <item x="3361"/>
        <item x="486"/>
        <item x="1087"/>
        <item x="2043"/>
        <item x="3420"/>
        <item x="3333"/>
        <item x="2937"/>
        <item x="1909"/>
        <item x="577"/>
        <item x="1600"/>
        <item x="3434"/>
        <item x="3277"/>
        <item x="3147"/>
        <item x="1067"/>
        <item x="3348"/>
        <item x="3133"/>
        <item x="956"/>
        <item x="1615"/>
        <item x="3148"/>
        <item x="744"/>
        <item x="3423"/>
        <item x="241"/>
        <item x="1188"/>
        <item x="174"/>
        <item x="2300"/>
        <item x="2659"/>
        <item x="1148"/>
        <item x="2557"/>
        <item x="2520"/>
        <item x="1691"/>
        <item x="3464"/>
        <item x="1990"/>
        <item x="58"/>
        <item x="476"/>
        <item x="1226"/>
        <item x="1978"/>
        <item x="22"/>
        <item x="2504"/>
        <item x="462"/>
        <item x="3290"/>
        <item x="2524"/>
        <item x="3298"/>
        <item x="1825"/>
        <item x="212"/>
        <item x="2532"/>
        <item x="1414"/>
        <item x="659"/>
        <item x="2517"/>
        <item x="3288"/>
        <item x="389"/>
        <item x="356"/>
        <item x="359"/>
        <item x="2588"/>
        <item x="2934"/>
        <item x="208"/>
        <item x="348"/>
        <item x="2705"/>
        <item x="3343"/>
        <item x="81"/>
        <item x="870"/>
        <item x="1391"/>
        <item x="3344"/>
        <item x="2431"/>
        <item x="1717"/>
        <item x="593"/>
        <item x="902"/>
        <item x="1523"/>
        <item x="560"/>
        <item x="3440"/>
        <item x="2106"/>
        <item x="75"/>
        <item x="2597"/>
        <item x="179"/>
        <item x="828"/>
        <item x="2386"/>
        <item x="766"/>
        <item x="2800"/>
        <item x="869"/>
        <item x="2851"/>
        <item x="2848"/>
        <item x="2954"/>
        <item x="906"/>
        <item x="1660"/>
        <item x="1104"/>
        <item x="2641"/>
        <item x="1316"/>
        <item x="1245"/>
        <item x="1018"/>
        <item x="3208"/>
        <item x="92"/>
        <item x="1072"/>
        <item x="27"/>
        <item x="938"/>
        <item x="168"/>
        <item x="814"/>
        <item x="1077"/>
        <item x="1970"/>
        <item x="1373"/>
        <item x="39"/>
        <item x="677"/>
        <item x="201"/>
        <item x="2182"/>
        <item x="410"/>
        <item x="3202"/>
        <item x="1910"/>
        <item x="2277"/>
        <item x="90"/>
        <item x="2354"/>
        <item x="3098"/>
        <item x="2655"/>
        <item x="1645"/>
        <item x="392"/>
        <item x="2414"/>
        <item x="116"/>
        <item x="3089"/>
        <item x="3287"/>
        <item x="2996"/>
        <item x="1740"/>
        <item x="2251"/>
        <item x="1153"/>
        <item x="3063"/>
        <item x="471"/>
        <item x="2567"/>
        <item x="2454"/>
        <item x="3178"/>
        <item x="3473"/>
        <item x="1140"/>
        <item x="2388"/>
        <item x="2525"/>
        <item x="1908"/>
        <item x="1288"/>
        <item x="1112"/>
        <item x="1134"/>
        <item x="757"/>
        <item x="3392"/>
        <item x="2341"/>
        <item x="2418"/>
        <item x="3017"/>
        <item x="2797"/>
        <item x="50"/>
        <item x="1542"/>
        <item x="1256"/>
        <item x="2084"/>
        <item x="2217"/>
        <item x="406"/>
        <item x="570"/>
        <item x="191"/>
        <item x="1000"/>
        <item x="1877"/>
        <item x="2688"/>
        <item x="2422"/>
        <item x="2463"/>
        <item x="954"/>
        <item x="69"/>
        <item x="1997"/>
        <item x="496"/>
        <item x="3480"/>
        <item x="1678"/>
        <item x="1105"/>
        <item x="2943"/>
        <item x="2966"/>
        <item x="2158"/>
        <item x="2327"/>
        <item x="3141"/>
        <item x="144"/>
        <item x="1722"/>
        <item x="439"/>
        <item x="556"/>
        <item x="669"/>
        <item x="2350"/>
        <item x="103"/>
        <item x="3358"/>
        <item x="1787"/>
        <item x="1417"/>
        <item x="1280"/>
        <item x="2747"/>
        <item x="3069"/>
        <item x="2941"/>
        <item x="1564"/>
        <item x="2782"/>
        <item x="3366"/>
        <item x="3187"/>
        <item x="1242"/>
        <item x="1041"/>
        <item x="3249"/>
        <item x="127"/>
        <item x="1692"/>
        <item x="2498"/>
        <item x="1979"/>
        <item x="2087"/>
        <item x="2699"/>
        <item x="3284"/>
        <item x="1516"/>
        <item x="327"/>
        <item x="1974"/>
        <item x="3457"/>
        <item x="1127"/>
        <item x="3144"/>
        <item x="1432"/>
        <item x="1800"/>
        <item x="237"/>
        <item x="2068"/>
        <item x="284"/>
        <item x="2683"/>
        <item x="2702"/>
        <item x="1821"/>
        <item x="1196"/>
        <item x="1338"/>
        <item x="2147"/>
        <item x="1436"/>
        <item x="2173"/>
        <item x="1459"/>
        <item x="1237"/>
        <item x="2492"/>
        <item x="184"/>
        <item x="1700"/>
        <item x="3109"/>
        <item x="768"/>
        <item x="2874"/>
        <item x="1199"/>
        <item x="1445"/>
        <item x="685"/>
        <item x="1340"/>
        <item x="1314"/>
        <item x="2278"/>
        <item x="1409"/>
        <item x="355"/>
        <item x="1929"/>
        <item x="1575"/>
        <item x="2593"/>
        <item x="2437"/>
        <item x="1764"/>
        <item x="2255"/>
        <item x="864"/>
        <item x="1508"/>
        <item x="1967"/>
        <item x="3201"/>
        <item x="3030"/>
        <item x="749"/>
        <item x="2884"/>
        <item x="2693"/>
        <item x="2471"/>
        <item x="288"/>
        <item x="3414"/>
        <item x="1486"/>
        <item x="161"/>
        <item x="1297"/>
        <item x="2736"/>
        <item x="2716"/>
        <item x="745"/>
        <item x="2383"/>
        <item x="2184"/>
        <item x="1336"/>
        <item x="2804"/>
        <item x="3478"/>
        <item x="979"/>
        <item x="66"/>
        <item x="1324"/>
        <item x="1563"/>
        <item x="2006"/>
        <item x="2040"/>
        <item x="2085"/>
        <item x="2187"/>
        <item x="3431"/>
        <item x="2472"/>
        <item x="1441"/>
        <item x="218"/>
        <item x="2466"/>
        <item x="1895"/>
        <item x="1811"/>
        <item x="708"/>
        <item x="259"/>
        <item x="3273"/>
        <item x="441"/>
        <item x="1637"/>
        <item x="517"/>
        <item x="2696"/>
        <item x="2153"/>
        <item x="3399"/>
        <item x="3101"/>
        <item x="942"/>
        <item x="3375"/>
        <item x="865"/>
        <item x="411"/>
        <item x="1094"/>
        <item x="2287"/>
        <item x="175"/>
        <item x="1556"/>
        <item x="1152"/>
        <item x="688"/>
        <item x="617"/>
        <item x="3441"/>
        <item x="740"/>
        <item x="2969"/>
        <item x="512"/>
        <item x="3004"/>
        <item x="1609"/>
        <item x="3152"/>
        <item x="2030"/>
        <item x="2280"/>
        <item x="2464"/>
        <item x="304"/>
        <item x="2836"/>
        <item x="2097"/>
        <item x="1731"/>
        <item x="3406"/>
        <item x="963"/>
        <item x="46"/>
        <item x="793"/>
        <item x="1063"/>
        <item x="2824"/>
        <item x="1022"/>
        <item x="672"/>
        <item x="2355"/>
        <item x="2104"/>
        <item x="1380"/>
        <item x="3336"/>
        <item x="2154"/>
        <item x="626"/>
        <item x="2845"/>
        <item x="1453"/>
        <item x="379"/>
        <item x="1874"/>
        <item x="105"/>
        <item x="2248"/>
        <item x="113"/>
        <item x="2707"/>
        <item x="1101"/>
        <item x="2059"/>
        <item x="1382"/>
        <item x="2664"/>
        <item x="1848"/>
        <item x="1504"/>
        <item x="1642"/>
        <item x="2979"/>
        <item x="2610"/>
        <item x="1473"/>
        <item x="2321"/>
        <item x="895"/>
        <item x="1193"/>
        <item x="1505"/>
        <item x="1084"/>
        <item x="160"/>
        <item x="115"/>
        <item x="1971"/>
        <item x="816"/>
        <item x="2658"/>
        <item x="978"/>
        <item x="2938"/>
        <item x="366"/>
        <item x="2813"/>
        <item x="2308"/>
        <item x="3150"/>
        <item x="1773"/>
        <item x="274"/>
        <item x="1369"/>
        <item x="2636"/>
        <item x="2211"/>
        <item x="381"/>
        <item x="670"/>
        <item x="3400"/>
        <item x="656"/>
        <item x="664"/>
        <item x="2977"/>
        <item x="2978"/>
        <item x="2164"/>
        <item x="3146"/>
        <item x="2981"/>
        <item x="3132"/>
        <item x="1147"/>
        <item x="3025"/>
        <item x="2155"/>
        <item x="3294"/>
        <item x="3090"/>
        <item x="1150"/>
        <item x="2046"/>
        <item x="2806"/>
        <item x="1879"/>
        <item x="41"/>
        <item x="657"/>
        <item x="510"/>
        <item x="2895"/>
        <item x="1468"/>
        <item x="3111"/>
        <item x="171"/>
        <item x="2420"/>
        <item x="1896"/>
        <item x="100"/>
        <item x="1599"/>
        <item x="273"/>
        <item x="1271"/>
        <item x="135"/>
        <item x="454"/>
        <item x="3143"/>
        <item x="1577"/>
        <item x="162"/>
        <item x="2545"/>
        <item x="3074"/>
        <item x="468"/>
        <item x="17"/>
        <item x="1784"/>
        <item x="3234"/>
        <item x="384"/>
        <item x="940"/>
        <item x="2317"/>
        <item x="2337"/>
        <item x="1472"/>
        <item x="948"/>
        <item x="1379"/>
        <item x="1004"/>
        <item x="2031"/>
        <item x="1654"/>
        <item x="1652"/>
        <item x="2219"/>
        <item x="907"/>
        <item x="1586"/>
        <item x="1128"/>
        <item x="1659"/>
        <item x="3263"/>
        <item x="2446"/>
        <item x="1370"/>
        <item t="default"/>
      </items>
    </pivotField>
    <pivotField showAll="0"/>
    <pivotField showAll="0"/>
    <pivotField numFmtId="22"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x="1"/>
        <item x="2"/>
        <item sd="0" x="3"/>
        <item sd="0" x="4"/>
        <item t="default"/>
      </items>
    </pivotField>
  </pivotFields>
  <rowFields count="4">
    <field x="25"/>
    <field x="24"/>
    <field x="23"/>
    <field x="8"/>
  </rowFields>
  <rowItems count="18">
    <i>
      <x v="1"/>
    </i>
    <i r="1">
      <x v="1"/>
    </i>
    <i r="2">
      <x v="1"/>
    </i>
    <i r="2">
      <x v="2"/>
    </i>
    <i r="2">
      <x v="3"/>
    </i>
    <i r="1">
      <x v="2"/>
    </i>
    <i r="1">
      <x v="3"/>
    </i>
    <i r="1">
      <x v="4"/>
    </i>
    <i>
      <x v="2"/>
    </i>
    <i r="1">
      <x v="1"/>
    </i>
    <i r="2">
      <x v="1"/>
    </i>
    <i r="2">
      <x v="2"/>
    </i>
    <i r="2">
      <x v="3"/>
    </i>
    <i r="1">
      <x v="2"/>
    </i>
    <i r="1">
      <x v="3"/>
    </i>
    <i r="1">
      <x v="4"/>
    </i>
    <i>
      <x v="3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Count of TicketID" fld="0" subtotal="count" baseField="25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8B6E6B-EC42-44C8-98C4-97E0621FC42C}" name="PivotTable1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" firstHeaderRow="1" firstDataRow="1" firstDataCol="1"/>
  <pivotFields count="26">
    <pivotField dataField="1"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115">
        <item x="29"/>
        <item x="39"/>
        <item x="23"/>
        <item x="98"/>
        <item x="83"/>
        <item x="105"/>
        <item x="44"/>
        <item x="22"/>
        <item x="16"/>
        <item x="103"/>
        <item x="59"/>
        <item x="56"/>
        <item x="32"/>
        <item x="13"/>
        <item x="63"/>
        <item x="81"/>
        <item x="85"/>
        <item x="111"/>
        <item x="37"/>
        <item x="47"/>
        <item x="67"/>
        <item x="3"/>
        <item x="69"/>
        <item x="92"/>
        <item x="26"/>
        <item x="49"/>
        <item x="20"/>
        <item x="21"/>
        <item x="88"/>
        <item x="42"/>
        <item x="65"/>
        <item x="1"/>
        <item x="41"/>
        <item x="33"/>
        <item x="17"/>
        <item x="104"/>
        <item x="108"/>
        <item x="9"/>
        <item x="58"/>
        <item x="74"/>
        <item x="51"/>
        <item x="24"/>
        <item x="7"/>
        <item x="52"/>
        <item x="72"/>
        <item x="62"/>
        <item x="19"/>
        <item x="4"/>
        <item x="79"/>
        <item x="35"/>
        <item x="60"/>
        <item x="113"/>
        <item x="2"/>
        <item x="61"/>
        <item x="36"/>
        <item x="12"/>
        <item x="110"/>
        <item x="38"/>
        <item x="75"/>
        <item x="96"/>
        <item x="77"/>
        <item x="82"/>
        <item x="78"/>
        <item x="97"/>
        <item x="11"/>
        <item x="80"/>
        <item x="87"/>
        <item x="93"/>
        <item x="14"/>
        <item x="95"/>
        <item x="106"/>
        <item x="10"/>
        <item x="30"/>
        <item x="112"/>
        <item x="102"/>
        <item x="90"/>
        <item x="45"/>
        <item x="50"/>
        <item x="64"/>
        <item x="84"/>
        <item x="8"/>
        <item x="89"/>
        <item x="86"/>
        <item x="34"/>
        <item x="71"/>
        <item x="70"/>
        <item x="76"/>
        <item x="54"/>
        <item x="94"/>
        <item x="31"/>
        <item x="101"/>
        <item x="109"/>
        <item x="73"/>
        <item x="55"/>
        <item x="99"/>
        <item x="46"/>
        <item x="107"/>
        <item x="5"/>
        <item x="18"/>
        <item x="43"/>
        <item x="6"/>
        <item x="28"/>
        <item x="27"/>
        <item x="40"/>
        <item x="0"/>
        <item x="57"/>
        <item x="91"/>
        <item x="53"/>
        <item x="68"/>
        <item x="15"/>
        <item x="48"/>
        <item x="25"/>
        <item x="66"/>
        <item x="10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22" showAll="0">
      <items count="3497">
        <item x="2176"/>
        <item x="321"/>
        <item x="1328"/>
        <item x="492"/>
        <item x="2019"/>
        <item x="3212"/>
        <item x="3463"/>
        <item x="795"/>
        <item x="550"/>
        <item x="2883"/>
        <item x="2513"/>
        <item x="346"/>
        <item x="1205"/>
        <item x="1513"/>
        <item x="2566"/>
        <item x="621"/>
        <item x="1738"/>
        <item x="2218"/>
        <item x="1842"/>
        <item x="2667"/>
        <item x="2905"/>
        <item x="1111"/>
        <item x="801"/>
        <item x="1121"/>
        <item x="242"/>
        <item x="3163"/>
        <item x="2435"/>
        <item x="513"/>
        <item x="1059"/>
        <item x="200"/>
        <item x="1321"/>
        <item x="921"/>
        <item x="431"/>
        <item x="474"/>
        <item x="1698"/>
        <item x="1069"/>
        <item x="107"/>
        <item x="2697"/>
        <item x="722"/>
        <item x="1718"/>
        <item x="1342"/>
        <item x="937"/>
        <item x="2089"/>
        <item x="1917"/>
        <item x="1346"/>
        <item x="2375"/>
        <item x="2457"/>
        <item x="591"/>
        <item x="1014"/>
        <item x="1402"/>
        <item x="2177"/>
        <item x="1515"/>
        <item x="3078"/>
        <item x="1339"/>
        <item x="2157"/>
        <item x="2428"/>
        <item x="1418"/>
        <item x="825"/>
        <item x="629"/>
        <item x="3429"/>
        <item x="675"/>
        <item x="104"/>
        <item x="3044"/>
        <item x="330"/>
        <item x="1298"/>
        <item x="2540"/>
        <item x="1588"/>
        <item x="2582"/>
        <item x="2921"/>
        <item x="308"/>
        <item x="1806"/>
        <item x="1726"/>
        <item x="373"/>
        <item x="2547"/>
        <item x="3296"/>
        <item x="891"/>
        <item x="3466"/>
        <item x="277"/>
        <item x="3324"/>
        <item x="992"/>
        <item x="149"/>
        <item x="1900"/>
        <item x="451"/>
        <item x="94"/>
        <item x="30"/>
        <item x="2708"/>
        <item x="297"/>
        <item x="2645"/>
        <item x="3032"/>
        <item x="3126"/>
        <item x="1181"/>
        <item x="303"/>
        <item x="1044"/>
        <item x="2843"/>
        <item x="2974"/>
        <item x="2429"/>
        <item x="3047"/>
        <item x="1335"/>
        <item x="3070"/>
        <item x="529"/>
        <item x="2657"/>
        <item x="3364"/>
        <item x="2580"/>
        <item x="362"/>
        <item x="2619"/>
        <item x="1950"/>
        <item x="1631"/>
        <item x="863"/>
        <item x="709"/>
        <item x="1320"/>
        <item x="867"/>
        <item x="1812"/>
        <item x="2451"/>
        <item x="478"/>
        <item x="3018"/>
        <item x="1964"/>
        <item x="712"/>
        <item x="3124"/>
        <item x="2578"/>
        <item x="310"/>
        <item x="440"/>
        <item x="962"/>
        <item x="676"/>
        <item x="3012"/>
        <item x="2891"/>
        <item x="2756"/>
        <item x="1043"/>
        <item x="1690"/>
        <item x="3095"/>
        <item x="2732"/>
        <item x="1747"/>
        <item x="3097"/>
        <item x="3355"/>
        <item x="1433"/>
        <item x="1756"/>
        <item x="302"/>
        <item x="1622"/>
        <item x="861"/>
        <item x="1824"/>
        <item x="1334"/>
        <item x="2715"/>
        <item x="2825"/>
        <item x="3228"/>
        <item x="236"/>
        <item x="342"/>
        <item x="3014"/>
        <item x="2391"/>
        <item x="523"/>
        <item x="3122"/>
        <item x="2339"/>
        <item x="1019"/>
        <item x="3314"/>
        <item x="1102"/>
        <item x="1545"/>
        <item x="2864"/>
        <item x="2553"/>
        <item x="1987"/>
        <item x="23"/>
        <item x="2160"/>
        <item x="2047"/>
        <item x="1595"/>
        <item x="1028"/>
        <item x="3241"/>
        <item x="2486"/>
        <item x="1054"/>
        <item x="3037"/>
        <item x="995"/>
        <item x="1621"/>
        <item x="1797"/>
        <item x="1349"/>
        <item x="754"/>
        <item x="3050"/>
        <item x="541"/>
        <item x="1655"/>
        <item x="692"/>
        <item x="689"/>
        <item x="3303"/>
        <item x="1251"/>
        <item x="1653"/>
        <item x="3345"/>
        <item x="2608"/>
        <item x="2232"/>
        <item x="4"/>
        <item x="501"/>
        <item x="2314"/>
        <item x="1159"/>
        <item x="871"/>
        <item x="788"/>
        <item x="2624"/>
        <item x="2136"/>
        <item x="352"/>
        <item x="3417"/>
        <item x="485"/>
        <item x="2094"/>
        <item x="1921"/>
        <item x="3444"/>
        <item x="1366"/>
        <item x="1761"/>
        <item x="1716"/>
        <item x="1779"/>
        <item x="682"/>
        <item x="1386"/>
        <item x="2590"/>
        <item x="1749"/>
        <item x="3432"/>
        <item x="2985"/>
        <item x="2526"/>
        <item x="1230"/>
        <item x="3061"/>
        <item x="1480"/>
        <item x="3190"/>
        <item x="1869"/>
        <item x="2859"/>
        <item x="2115"/>
        <item x="1695"/>
        <item x="311"/>
        <item x="2146"/>
        <item x="2870"/>
        <item x="3317"/>
        <item x="896"/>
        <item x="2145"/>
        <item x="365"/>
        <item x="993"/>
        <item x="1942"/>
        <item x="776"/>
        <item x="916"/>
        <item x="2315"/>
        <item x="2924"/>
        <item x="1616"/>
        <item x="1261"/>
        <item x="1574"/>
        <item x="1372"/>
        <item x="165"/>
        <item x="3093"/>
        <item x="1031"/>
        <item x="1846"/>
        <item x="746"/>
        <item x="2903"/>
        <item x="3182"/>
        <item x="922"/>
        <item x="2016"/>
        <item x="3118"/>
        <item x="497"/>
        <item x="3075"/>
        <item x="684"/>
        <item x="88"/>
        <item x="1305"/>
        <item x="627"/>
        <item x="1844"/>
        <item x="1284"/>
        <item x="484"/>
        <item x="2529"/>
        <item x="1623"/>
        <item x="1743"/>
        <item x="961"/>
        <item x="924"/>
        <item x="564"/>
        <item x="1798"/>
        <item x="2516"/>
        <item x="3197"/>
        <item x="1311"/>
        <item x="1661"/>
        <item x="219"/>
        <item x="1675"/>
        <item x="843"/>
        <item x="2755"/>
        <item x="3313"/>
        <item x="926"/>
        <item x="2606"/>
        <item x="3451"/>
        <item x="1898"/>
        <item x="2970"/>
        <item x="2070"/>
        <item x="622"/>
        <item x="582"/>
        <item x="911"/>
        <item x="328"/>
        <item x="2400"/>
        <item x="1863"/>
        <item x="2357"/>
        <item x="773"/>
        <item x="2858"/>
        <item x="337"/>
        <item x="2133"/>
        <item x="281"/>
        <item x="2490"/>
        <item x="3393"/>
        <item x="240"/>
        <item x="2634"/>
        <item x="1272"/>
        <item x="1554"/>
        <item x="1442"/>
        <item x="1680"/>
        <item x="293"/>
        <item x="1096"/>
        <item x="2684"/>
        <item x="247"/>
        <item x="3311"/>
        <item x="3024"/>
        <item x="239"/>
        <item x="1058"/>
        <item x="264"/>
        <item x="2503"/>
        <item x="862"/>
        <item x="878"/>
        <item x="1107"/>
        <item x="2100"/>
        <item x="25"/>
        <item x="2485"/>
        <item x="2149"/>
        <item x="2359"/>
        <item x="1857"/>
        <item x="3481"/>
        <item x="1118"/>
        <item x="1270"/>
        <item x="635"/>
        <item x="2546"/>
        <item x="2230"/>
        <item x="295"/>
        <item x="681"/>
        <item x="999"/>
        <item x="3156"/>
        <item x="2208"/>
        <item x="3494"/>
        <item x="731"/>
        <item x="1625"/>
        <item x="628"/>
        <item x="1836"/>
        <item x="1533"/>
        <item x="164"/>
        <item x="374"/>
        <item x="2069"/>
        <item x="1794"/>
        <item x="1045"/>
        <item x="923"/>
        <item x="2370"/>
        <item x="581"/>
        <item x="250"/>
        <item x="2395"/>
        <item x="2594"/>
        <item x="12"/>
        <item x="2872"/>
        <item x="2839"/>
        <item x="51"/>
        <item x="1785"/>
        <item x="1210"/>
        <item x="2118"/>
        <item x="889"/>
        <item x="2646"/>
        <item x="2380"/>
        <item x="505"/>
        <item x="2165"/>
        <item x="1180"/>
        <item x="153"/>
        <item x="3161"/>
        <item x="723"/>
        <item x="283"/>
        <item x="2441"/>
        <item x="3051"/>
        <item x="1897"/>
        <item x="2750"/>
        <item x="2709"/>
        <item x="1257"/>
        <item x="1139"/>
        <item x="133"/>
        <item x="701"/>
        <item x="198"/>
        <item x="3446"/>
        <item x="2438"/>
        <item x="279"/>
        <item x="774"/>
        <item x="1783"/>
        <item x="511"/>
        <item x="2196"/>
        <item x="2743"/>
        <item x="2363"/>
        <item x="1172"/>
        <item x="2259"/>
        <item x="3106"/>
        <item x="832"/>
        <item x="2193"/>
        <item x="1875"/>
        <item x="2621"/>
        <item x="1932"/>
        <item x="2930"/>
        <item x="357"/>
        <item x="309"/>
        <item x="1704"/>
        <item x="257"/>
        <item x="2393"/>
        <item x="56"/>
        <item x="3055"/>
        <item x="791"/>
        <item x="845"/>
        <item x="3486"/>
        <item x="29"/>
        <item x="733"/>
        <item x="1498"/>
        <item x="2113"/>
        <item x="1529"/>
        <item x="1611"/>
        <item x="507"/>
        <item x="16"/>
        <item x="1454"/>
        <item x="407"/>
        <item x="2204"/>
        <item x="2873"/>
        <item x="1029"/>
        <item x="1458"/>
        <item x="1907"/>
        <item x="1071"/>
        <item x="3374"/>
        <item x="2168"/>
        <item x="2075"/>
        <item x="338"/>
        <item x="2285"/>
        <item x="3308"/>
        <item x="1313"/>
        <item x="398"/>
        <item x="19"/>
        <item x="2751"/>
        <item x="2050"/>
        <item x="2961"/>
        <item x="2130"/>
        <item x="1998"/>
        <item x="296"/>
        <item x="2796"/>
        <item x="549"/>
        <item x="93"/>
        <item x="904"/>
        <item x="2192"/>
        <item x="122"/>
        <item x="2798"/>
        <item x="372"/>
        <item x="2947"/>
        <item x="2906"/>
        <item x="1671"/>
        <item x="1410"/>
        <item x="1815"/>
        <item x="2935"/>
        <item x="3334"/>
        <item x="2455"/>
        <item x="504"/>
        <item x="3220"/>
        <item x="3337"/>
        <item x="1546"/>
        <item x="1596"/>
        <item x="651"/>
        <item x="3449"/>
        <item x="169"/>
        <item x="2893"/>
        <item x="2009"/>
        <item x="1514"/>
        <item x="1017"/>
        <item x="538"/>
        <item x="1033"/>
        <item x="1156"/>
        <item x="2737"/>
        <item x="1552"/>
        <item x="879"/>
        <item x="3419"/>
        <item x="779"/>
        <item x="580"/>
        <item x="1995"/>
        <item x="2581"/>
        <item x="1296"/>
        <item x="1137"/>
        <item x="1387"/>
        <item x="596"/>
        <item x="375"/>
        <item x="2577"/>
        <item x="2279"/>
        <item x="1368"/>
        <item x="846"/>
        <item x="494"/>
        <item x="2169"/>
        <item x="3223"/>
        <item x="3149"/>
        <item x="3028"/>
        <item x="2680"/>
        <item x="562"/>
        <item x="920"/>
        <item x="2698"/>
        <item x="3467"/>
        <item x="1871"/>
        <item x="2829"/>
        <item x="1959"/>
        <item x="1131"/>
        <item x="106"/>
        <item x="1727"/>
        <item x="2037"/>
        <item x="611"/>
        <item x="1816"/>
        <item x="1831"/>
        <item x="1024"/>
        <item x="1437"/>
        <item x="2549"/>
        <item x="1829"/>
        <item x="1217"/>
        <item x="817"/>
        <item x="3346"/>
        <item x="2512"/>
        <item x="1221"/>
        <item x="3233"/>
        <item x="1866"/>
        <item x="1254"/>
        <item x="967"/>
        <item x="401"/>
        <item x="2234"/>
        <item x="1627"/>
        <item x="1827"/>
        <item x="1860"/>
        <item x="830"/>
        <item x="3029"/>
        <item x="982"/>
        <item x="1016"/>
        <item x="2928"/>
        <item x="1755"/>
        <item x="2571"/>
        <item x="2325"/>
        <item x="1594"/>
        <item x="2591"/>
        <item x="345"/>
        <item x="1289"/>
        <item x="2221"/>
        <item x="183"/>
        <item x="2812"/>
        <item x="1398"/>
        <item x="1579"/>
        <item x="436"/>
        <item x="2616"/>
        <item x="145"/>
        <item x="1213"/>
        <item x="2017"/>
        <item x="2811"/>
        <item x="1639"/>
        <item x="3321"/>
        <item x="3376"/>
        <item x="1171"/>
        <item x="775"/>
        <item x="2191"/>
        <item x="1482"/>
        <item x="299"/>
        <item x="2888"/>
        <item x="3117"/>
        <item x="1177"/>
        <item x="3142"/>
        <item x="2561"/>
        <item x="2345"/>
        <item x="1109"/>
        <item x="3454"/>
        <item x="874"/>
        <item x="3009"/>
        <item x="2436"/>
        <item x="2394"/>
        <item x="1448"/>
        <item x="2253"/>
        <item x="2426"/>
        <item x="1218"/>
        <item x="1665"/>
        <item x="2385"/>
        <item x="1544"/>
        <item x="487"/>
        <item x="2329"/>
        <item x="3120"/>
        <item x="1182"/>
        <item x="1149"/>
        <item x="333"/>
        <item x="2304"/>
        <item x="818"/>
        <item x="2262"/>
        <item x="729"/>
        <item x="2320"/>
        <item x="1752"/>
        <item x="2226"/>
        <item x="2738"/>
        <item x="2495"/>
        <item x="3240"/>
        <item x="2001"/>
        <item x="943"/>
        <item x="3213"/>
        <item x="3452"/>
        <item x="2044"/>
        <item x="2542"/>
        <item x="3354"/>
        <item x="276"/>
        <item x="409"/>
        <item x="117"/>
        <item x="2990"/>
        <item x="649"/>
        <item x="2175"/>
        <item x="2235"/>
        <item x="1771"/>
        <item x="2727"/>
        <item x="890"/>
        <item x="1130"/>
        <item x="1547"/>
        <item x="35"/>
        <item x="1973"/>
        <item x="1555"/>
        <item x="2322"/>
        <item x="154"/>
        <item x="2453"/>
        <item x="2933"/>
        <item x="1355"/>
        <item x="211"/>
        <item x="2670"/>
        <item x="1500"/>
        <item x="244"/>
        <item x="2373"/>
        <item x="3320"/>
        <item x="1834"/>
        <item x="636"/>
        <item x="2913"/>
        <item x="1711"/>
        <item x="1065"/>
        <item x="1492"/>
        <item x="2483"/>
        <item x="837"/>
        <item x="3000"/>
        <item x="2114"/>
        <item x="74"/>
        <item x="63"/>
        <item x="2598"/>
        <item x="1322"/>
        <item x="2125"/>
        <item x="809"/>
        <item x="3489"/>
        <item x="2612"/>
        <item x="1290"/>
        <item x="49"/>
        <item x="2108"/>
        <item x="1091"/>
        <item x="3408"/>
        <item x="1701"/>
        <item x="1089"/>
        <item x="1079"/>
        <item x="2384"/>
        <item x="2841"/>
        <item x="227"/>
        <item x="1581"/>
        <item x="430"/>
        <item x="292"/>
        <item x="915"/>
        <item x="2099"/>
        <item x="1406"/>
        <item x="73"/>
        <item x="610"/>
        <item x="1040"/>
        <item x="1496"/>
        <item x="222"/>
        <item x="3131"/>
        <item x="2689"/>
        <item x="1262"/>
        <item x="3297"/>
        <item x="980"/>
        <item x="2245"/>
        <item x="658"/>
        <item x="2695"/>
        <item x="2522"/>
        <item x="2749"/>
        <item x="2879"/>
        <item x="2838"/>
        <item x="997"/>
        <item x="882"/>
        <item x="3479"/>
        <item x="2098"/>
        <item x="1191"/>
        <item x="1430"/>
        <item x="1185"/>
        <item x="3110"/>
        <item x="1518"/>
        <item x="1485"/>
        <item x="1920"/>
        <item x="1481"/>
        <item x="2523"/>
        <item x="2150"/>
        <item x="3066"/>
        <item x="728"/>
        <item x="226"/>
        <item x="3100"/>
        <item x="1003"/>
        <item x="2305"/>
        <item x="884"/>
        <item x="3484"/>
        <item x="1412"/>
        <item x="416"/>
        <item x="821"/>
        <item x="2620"/>
        <item x="823"/>
        <item x="2562"/>
        <item x="559"/>
        <item x="2210"/>
        <item x="43"/>
        <item x="1264"/>
        <item x="2086"/>
        <item x="1748"/>
        <item x="1006"/>
        <item x="52"/>
        <item x="427"/>
        <item x="2063"/>
        <item x="3058"/>
        <item x="1582"/>
        <item x="1662"/>
        <item x="1936"/>
        <item x="988"/>
        <item x="2788"/>
        <item x="368"/>
        <item x="1593"/>
        <item x="70"/>
        <item x="592"/>
        <item x="445"/>
        <item x="1144"/>
        <item x="857"/>
        <item x="3169"/>
        <item x="1977"/>
        <item x="260"/>
        <item x="2310"/>
        <item x="1840"/>
        <item x="2340"/>
        <item x="2161"/>
        <item x="2338"/>
        <item x="1085"/>
        <item x="173"/>
        <item x="40"/>
        <item x="1788"/>
        <item x="349"/>
        <item x="2265"/>
        <item x="2816"/>
        <item x="2052"/>
        <item x="2671"/>
        <item x="1209"/>
        <item x="314"/>
        <item x="2952"/>
        <item x="2776"/>
        <item x="1235"/>
        <item x="2058"/>
        <item x="554"/>
        <item x="2065"/>
        <item x="568"/>
        <item x="2875"/>
        <item x="3487"/>
        <item x="644"/>
        <item x="2311"/>
        <item x="3020"/>
        <item x="1236"/>
        <item x="3377"/>
        <item x="2303"/>
        <item x="2830"/>
        <item x="885"/>
        <item x="2302"/>
        <item x="1438"/>
        <item x="2129"/>
        <item x="2028"/>
        <item x="1624"/>
        <item x="1066"/>
        <item x="262"/>
        <item x="1969"/>
        <item x="2018"/>
        <item x="1760"/>
        <item x="235"/>
        <item x="2060"/>
        <item x="1930"/>
        <item x="2266"/>
        <item x="2250"/>
        <item x="1809"/>
        <item x="1934"/>
        <item x="1729"/>
        <item x="908"/>
        <item x="2343"/>
        <item x="3310"/>
        <item x="1801"/>
        <item x="1032"/>
        <item x="1399"/>
        <item x="2587"/>
        <item x="432"/>
        <item x="1285"/>
        <item x="193"/>
        <item x="583"/>
        <item x="3370"/>
        <item x="3448"/>
        <item x="393"/>
        <item x="1643"/>
        <item x="1358"/>
        <item x="2881"/>
        <item x="125"/>
        <item x="1757"/>
        <item x="470"/>
        <item x="1286"/>
        <item x="2468"/>
        <item x="1697"/>
        <item x="2294"/>
        <item x="3262"/>
        <item x="3094"/>
        <item x="2855"/>
        <item x="47"/>
        <item x="3350"/>
        <item x="3332"/>
        <item x="1090"/>
        <item x="2082"/>
        <item x="1814"/>
        <item x="2701"/>
        <item x="524"/>
        <item x="2144"/>
        <item x="1630"/>
        <item x="2053"/>
        <item x="95"/>
        <item x="545"/>
        <item x="220"/>
        <item x="1013"/>
        <item x="2586"/>
        <item x="1557"/>
        <item x="3180"/>
        <item x="1724"/>
        <item x="827"/>
        <item x="377"/>
        <item x="834"/>
        <item x="2096"/>
        <item x="1663"/>
        <item x="548"/>
        <item x="539"/>
        <item x="3357"/>
        <item x="2401"/>
        <item x="3046"/>
        <item x="2946"/>
        <item x="2032"/>
        <item x="1307"/>
        <item x="2725"/>
        <item x="187"/>
        <item x="536"/>
        <item x="2635"/>
        <item x="344"/>
        <item x="936"/>
        <item x="271"/>
        <item x="388"/>
        <item x="1315"/>
        <item x="1881"/>
        <item x="1415"/>
        <item x="623"/>
        <item x="2847"/>
        <item x="482"/>
        <item x="2223"/>
        <item x="1047"/>
        <item x="3443"/>
        <item x="1899"/>
        <item x="1890"/>
        <item x="972"/>
        <item x="2103"/>
        <item x="2411"/>
        <item x="2117"/>
        <item x="141"/>
        <item x="1250"/>
        <item x="1999"/>
        <item x="3243"/>
        <item x="1175"/>
        <item x="720"/>
        <item x="1020"/>
        <item x="1705"/>
        <item x="2685"/>
        <item x="537"/>
        <item x="741"/>
        <item x="2159"/>
        <item x="742"/>
        <item x="1993"/>
        <item x="848"/>
        <item x="703"/>
        <item x="2757"/>
        <item x="1474"/>
        <item x="2574"/>
        <item x="3011"/>
        <item x="1443"/>
        <item x="98"/>
        <item x="2538"/>
        <item x="1963"/>
        <item x="1228"/>
        <item x="3405"/>
        <item x="1957"/>
        <item x="2434"/>
        <item x="3428"/>
        <item x="1465"/>
        <item x="86"/>
        <item x="859"/>
        <item x="2477"/>
        <item x="3472"/>
        <item x="447"/>
        <item x="3073"/>
        <item x="2787"/>
        <item x="1375"/>
        <item x="2950"/>
        <item x="2198"/>
        <item x="1528"/>
        <item x="1234"/>
        <item x="2846"/>
        <item x="2313"/>
        <item x="835"/>
        <item x="1689"/>
        <item x="2971"/>
        <item x="343"/>
        <item x="2042"/>
        <item x="1268"/>
        <item x="605"/>
        <item x="2474"/>
        <item x="2137"/>
        <item x="2368"/>
        <item x="710"/>
        <item x="2458"/>
        <item x="2430"/>
        <item x="608"/>
        <item x="3023"/>
        <item x="2110"/>
        <item x="2912"/>
        <item x="158"/>
        <item x="322"/>
        <item x="2306"/>
        <item x="1687"/>
        <item x="1945"/>
        <item x="1062"/>
        <item x="699"/>
        <item x="2731"/>
        <item x="45"/>
        <item x="833"/>
        <item x="3153"/>
        <item x="892"/>
        <item x="85"/>
        <item x="947"/>
        <item x="1456"/>
        <item x="2945"/>
        <item x="928"/>
        <item x="2443"/>
        <item x="1640"/>
        <item x="2309"/>
        <item x="400"/>
        <item x="901"/>
        <item x="13"/>
        <item x="683"/>
        <item x="1584"/>
        <item x="461"/>
        <item x="1484"/>
        <item x="588"/>
        <item x="3353"/>
        <item x="3242"/>
        <item x="842"/>
        <item x="1807"/>
        <item x="1012"/>
        <item x="3488"/>
        <item x="618"/>
        <item x="11"/>
        <item x="810"/>
        <item x="2295"/>
        <item x="53"/>
        <item x="1914"/>
        <item x="2735"/>
        <item x="3265"/>
        <item x="294"/>
        <item x="493"/>
        <item x="1439"/>
        <item x="2997"/>
        <item x="1037"/>
        <item x="716"/>
        <item x="3384"/>
        <item x="2767"/>
        <item x="1462"/>
        <item x="3356"/>
        <item x="1293"/>
        <item x="1742"/>
        <item x="1283"/>
        <item x="2691"/>
        <item x="181"/>
        <item x="2286"/>
        <item x="2510"/>
        <item x="751"/>
        <item x="437"/>
        <item x="2014"/>
        <item x="1166"/>
        <item x="2126"/>
        <item x="2827"/>
        <item x="2336"/>
        <item x="2898"/>
        <item x="3086"/>
        <item x="2151"/>
        <item x="760"/>
        <item x="2986"/>
        <item x="2569"/>
        <item x="1238"/>
        <item x="1005"/>
        <item x="28"/>
        <item x="3174"/>
        <item x="1225"/>
        <item x="2633"/>
        <item x="394"/>
        <item x="1042"/>
        <item x="324"/>
        <item x="2837"/>
        <item x="2123"/>
        <item x="3442"/>
        <item x="989"/>
        <item x="3373"/>
        <item x="1775"/>
        <item x="317"/>
        <item x="3151"/>
        <item x="76"/>
        <item x="2975"/>
        <item x="1901"/>
        <item x="1526"/>
        <item x="1093"/>
        <item x="2809"/>
        <item x="1202"/>
        <item x="2720"/>
        <item x="2392"/>
        <item x="2290"/>
        <item x="534"/>
        <item x="3482"/>
        <item x="452"/>
        <item x="1864"/>
        <item x="2904"/>
        <item x="711"/>
        <item x="1343"/>
        <item x="2399"/>
        <item x="2000"/>
        <item x="2958"/>
        <item x="2774"/>
        <item x="790"/>
        <item x="428"/>
        <item x="3258"/>
        <item x="2233"/>
        <item x="755"/>
        <item x="2617"/>
        <item x="3088"/>
        <item x="1507"/>
        <item x="777"/>
        <item x="367"/>
        <item x="2195"/>
        <item x="3468"/>
        <item x="1525"/>
        <item x="1135"/>
        <item x="2132"/>
        <item x="2890"/>
        <item x="953"/>
        <item x="3184"/>
        <item x="1744"/>
        <item x="2183"/>
        <item x="255"/>
        <item x="466"/>
        <item x="3251"/>
        <item x="1861"/>
        <item x="3172"/>
        <item x="2917"/>
        <item x="1132"/>
        <item x="3103"/>
        <item x="2478"/>
        <item x="1892"/>
        <item x="3267"/>
        <item x="1960"/>
        <item x="1796"/>
        <item x="1805"/>
        <item x="1709"/>
        <item x="2409"/>
        <item x="2417"/>
        <item x="2190"/>
        <item x="2638"/>
        <item x="2163"/>
        <item x="734"/>
        <item x="3194"/>
        <item x="2828"/>
        <item x="1186"/>
        <item x="3049"/>
        <item x="1551"/>
        <item x="473"/>
        <item x="976"/>
        <item x="2408"/>
        <item x="984"/>
        <item x="1984"/>
        <item x="767"/>
        <item x="2282"/>
        <item x="1751"/>
        <item x="2107"/>
        <item x="3493"/>
        <item x="1278"/>
        <item x="944"/>
        <item x="3385"/>
        <item x="1585"/>
        <item x="1626"/>
        <item x="72"/>
        <item x="2264"/>
        <item x="1578"/>
        <item x="369"/>
        <item x="3128"/>
        <item x="2814"/>
        <item x="2231"/>
        <item x="971"/>
        <item x="2964"/>
        <item x="331"/>
        <item x="680"/>
        <item x="1466"/>
        <item x="1162"/>
        <item x="2589"/>
        <item x="363"/>
        <item x="719"/>
        <item x="3036"/>
        <item x="2091"/>
        <item x="2643"/>
        <item x="1095"/>
        <item x="3304"/>
        <item x="1852"/>
        <item x="1803"/>
        <item x="3461"/>
        <item x="2480"/>
        <item x="301"/>
        <item x="613"/>
        <item x="1902"/>
        <item x="3283"/>
        <item x="1035"/>
        <item x="3309"/>
        <item x="194"/>
        <item x="3436"/>
        <item x="2637"/>
        <item x="1510"/>
        <item x="858"/>
        <item x="2861"/>
        <item x="2544"/>
        <item x="1208"/>
        <item x="2330"/>
        <item x="3418"/>
        <item x="615"/>
        <item x="1561"/>
        <item x="667"/>
        <item x="491"/>
        <item x="753"/>
        <item x="87"/>
        <item x="798"/>
        <item x="3056"/>
        <item x="2022"/>
        <item x="266"/>
        <item x="840"/>
        <item x="894"/>
        <item x="3412"/>
        <item x="2467"/>
        <item x="1169"/>
        <item x="1981"/>
        <item x="3289"/>
        <item x="1710"/>
        <item x="2618"/>
        <item x="2944"/>
        <item x="1657"/>
        <item x="829"/>
        <item x="3204"/>
        <item x="1115"/>
        <item x="3465"/>
        <item x="3404"/>
        <item x="6"/>
        <item x="772"/>
        <item x="282"/>
        <item x="903"/>
        <item x="2507"/>
        <item x="1083"/>
        <item x="3019"/>
        <item x="2760"/>
        <item x="2389"/>
        <item x="371"/>
        <item x="1845"/>
        <item x="1889"/>
        <item x="1741"/>
        <item x="826"/>
        <item x="3235"/>
        <item x="913"/>
        <item x="2746"/>
        <item x="2135"/>
        <item x="131"/>
        <item x="2614"/>
        <item x="3301"/>
        <item x="2835"/>
        <item x="2020"/>
        <item x="2648"/>
        <item x="2723"/>
        <item x="1258"/>
        <item x="1804"/>
        <item x="197"/>
        <item x="2706"/>
        <item x="1076"/>
        <item x="230"/>
        <item x="67"/>
        <item x="1856"/>
        <item x="2548"/>
        <item x="2412"/>
        <item x="1269"/>
        <item x="3316"/>
        <item x="3325"/>
        <item x="508"/>
        <item x="443"/>
        <item x="721"/>
        <item x="1427"/>
        <item x="3276"/>
        <item x="1641"/>
        <item x="1100"/>
        <item x="2909"/>
        <item x="1818"/>
        <item x="1972"/>
        <item x="1517"/>
        <item x="3347"/>
        <item x="1720"/>
        <item x="1943"/>
        <item x="1519"/>
        <item x="3397"/>
        <item x="265"/>
        <item x="180"/>
        <item x="789"/>
        <item x="2267"/>
        <item x="38"/>
        <item x="1376"/>
        <item x="3041"/>
        <item x="876"/>
        <item x="1265"/>
        <item x="2283"/>
        <item x="977"/>
        <item x="2570"/>
        <item x="320"/>
        <item x="325"/>
        <item x="738"/>
        <item x="3138"/>
        <item x="456"/>
        <item x="1332"/>
        <item x="1360"/>
        <item x="3031"/>
        <item x="1354"/>
        <item x="1820"/>
        <item x="5"/>
        <item x="662"/>
        <item x="1868"/>
        <item x="3401"/>
        <item x="2611"/>
        <item x="126"/>
        <item x="609"/>
        <item x="2849"/>
        <item x="84"/>
        <item x="390"/>
        <item x="2768"/>
        <item x="455"/>
        <item x="813"/>
        <item x="1200"/>
        <item x="3490"/>
        <item x="601"/>
        <item x="217"/>
        <item x="1750"/>
        <item x="3192"/>
        <item x="3388"/>
        <item x="2119"/>
        <item x="2374"/>
        <item x="831"/>
        <item x="2984"/>
        <item x="278"/>
        <item x="2364"/>
        <item x="2476"/>
        <item x="3060"/>
        <item x="1420"/>
        <item x="228"/>
        <item x="3189"/>
        <item x="873"/>
        <item x="1933"/>
        <item x="2293"/>
        <item x="2536"/>
        <item x="1397"/>
        <item x="1214"/>
        <item x="1060"/>
        <item x="1776"/>
        <item x="1886"/>
        <item x="1569"/>
        <item x="1173"/>
        <item x="2819"/>
        <item x="1053"/>
        <item x="2880"/>
        <item x="531"/>
        <item x="514"/>
        <item x="1428"/>
        <item x="1347"/>
        <item x="2026"/>
        <item x="3371"/>
        <item x="2607"/>
        <item x="2506"/>
        <item x="2360"/>
        <item x="3035"/>
        <item x="151"/>
        <item x="2197"/>
        <item x="3470"/>
        <item x="1030"/>
        <item x="1122"/>
        <item x="2674"/>
        <item x="2781"/>
        <item x="3413"/>
        <item x="2783"/>
        <item x="1669"/>
        <item x="1790"/>
        <item x="399"/>
        <item x="1061"/>
        <item x="604"/>
        <item x="1294"/>
        <item x="1216"/>
        <item x="2433"/>
        <item x="2452"/>
        <item x="18"/>
        <item x="2719"/>
        <item x="1610"/>
        <item x="102"/>
        <item x="1467"/>
        <item x="1249"/>
        <item x="2778"/>
        <item x="2260"/>
        <item x="2424"/>
        <item x="124"/>
        <item x="1469"/>
        <item x="631"/>
        <item x="186"/>
        <item x="3130"/>
        <item x="209"/>
        <item x="3424"/>
        <item x="2752"/>
        <item x="752"/>
        <item x="1953"/>
        <item x="1114"/>
        <item x="438"/>
        <item x="2033"/>
        <item x="2008"/>
        <item x="1116"/>
        <item x="616"/>
        <item x="2942"/>
        <item x="1133"/>
        <item x="275"/>
        <item x="2762"/>
        <item x="1026"/>
        <item x="3002"/>
        <item x="258"/>
        <item x="3005"/>
        <item x="1455"/>
        <item x="488"/>
        <item x="666"/>
        <item x="1263"/>
        <item x="360"/>
        <item x="500"/>
        <item x="2148"/>
        <item x="3173"/>
        <item x="3071"/>
        <item x="2653"/>
        <item x="2973"/>
        <item x="3349"/>
        <item x="1039"/>
        <item x="3218"/>
        <item x="307"/>
        <item x="3360"/>
        <item x="2240"/>
        <item x="2785"/>
        <item x="1475"/>
        <item x="1401"/>
        <item x="2652"/>
        <item x="68"/>
        <item x="839"/>
        <item x="856"/>
        <item x="3096"/>
        <item x="3318"/>
        <item x="2998"/>
        <item x="2342"/>
        <item x="1367"/>
        <item x="2714"/>
        <item x="1488"/>
        <item x="156"/>
        <item x="267"/>
        <item x="62"/>
        <item x="163"/>
        <item x="1170"/>
        <item x="1666"/>
        <item x="3113"/>
        <item x="229"/>
        <item x="1025"/>
        <item x="2784"/>
        <item x="925"/>
        <item x="2992"/>
        <item x="2808"/>
        <item x="3476"/>
        <item x="1532"/>
        <item x="694"/>
        <item x="1027"/>
        <item x="1413"/>
        <item x="2346"/>
        <item x="2093"/>
        <item x="2092"/>
        <item x="994"/>
        <item x="2288"/>
        <item x="1549"/>
        <item x="378"/>
        <item x="341"/>
        <item x="802"/>
        <item x="2284"/>
        <item x="1686"/>
        <item x="2927"/>
        <item x="1870"/>
        <item x="202"/>
        <item x="2199"/>
        <item x="3390"/>
        <item x="444"/>
        <item x="2595"/>
        <item x="1548"/>
        <item x="2915"/>
        <item x="1001"/>
        <item x="990"/>
        <item x="3239"/>
        <item x="3166"/>
        <item x="3253"/>
        <item x="3160"/>
        <item x="822"/>
        <item x="2868"/>
        <item x="2214"/>
        <item x="249"/>
        <item x="1583"/>
        <item x="958"/>
        <item x="1946"/>
        <item x="2687"/>
        <item x="1976"/>
        <item x="1893"/>
        <item x="1602"/>
        <item x="2024"/>
        <item x="761"/>
        <item x="1389"/>
        <item x="2564"/>
        <item x="32"/>
        <item x="1540"/>
        <item x="1419"/>
        <item x="109"/>
        <item x="598"/>
        <item x="3105"/>
        <item x="633"/>
        <item x="1416"/>
        <item x="329"/>
        <item x="998"/>
        <item x="2832"/>
        <item x="1703"/>
        <item x="3302"/>
        <item x="630"/>
        <item x="2448"/>
        <item x="674"/>
        <item x="2416"/>
        <item x="2365"/>
        <item x="796"/>
        <item x="3145"/>
        <item x="811"/>
        <item x="1308"/>
        <item x="2200"/>
        <item x="2676"/>
        <item x="1292"/>
        <item x="2156"/>
        <item x="97"/>
        <item x="2700"/>
        <item x="3445"/>
        <item x="170"/>
        <item x="1949"/>
        <item x="370"/>
        <item x="1721"/>
        <item x="747"/>
        <item x="2967"/>
        <item x="557"/>
        <item x="3229"/>
        <item x="2647"/>
        <item x="2649"/>
        <item x="1651"/>
        <item x="3437"/>
        <item x="99"/>
        <item x="177"/>
        <item x="2331"/>
        <item x="812"/>
        <item x="1082"/>
        <item x="2344"/>
        <item x="1646"/>
        <item x="900"/>
        <item x="2962"/>
        <item x="3007"/>
        <item x="1275"/>
        <item x="20"/>
        <item x="3027"/>
        <item x="3175"/>
        <item x="735"/>
        <item x="1055"/>
        <item x="2766"/>
        <item x="726"/>
        <item x="2162"/>
        <item x="2988"/>
        <item x="196"/>
        <item x="280"/>
        <item x="1664"/>
        <item x="3165"/>
        <item x="3129"/>
        <item x="2940"/>
        <item x="1503"/>
        <item x="3453"/>
        <item x="1499"/>
        <item x="3363"/>
        <item x="732"/>
        <item x="771"/>
        <item x="2494"/>
        <item x="3015"/>
        <item x="2840"/>
        <item x="678"/>
        <item x="3271"/>
        <item x="3033"/>
        <item x="1591"/>
        <item x="1822"/>
        <item x="910"/>
        <item x="480"/>
        <item x="1648"/>
        <item x="3186"/>
        <item x="1915"/>
        <item x="1007"/>
        <item x="2027"/>
        <item x="1570"/>
        <item x="3210"/>
        <item x="1707"/>
        <item x="3379"/>
        <item x="939"/>
        <item x="1279"/>
        <item x="691"/>
        <item x="3285"/>
        <item x="101"/>
        <item x="849"/>
        <item x="1799"/>
        <item x="1850"/>
        <item x="1765"/>
        <item x="3483"/>
        <item x="2167"/>
        <item x="543"/>
        <item x="797"/>
        <item x="31"/>
        <item x="1113"/>
        <item x="2625"/>
        <item x="2141"/>
        <item x="2560"/>
        <item x="756"/>
        <item x="553"/>
        <item x="2274"/>
        <item x="1536"/>
        <item x="3295"/>
        <item x="520"/>
        <item x="1521"/>
        <item x="782"/>
        <item x="1708"/>
        <item x="286"/>
        <item x="693"/>
        <item x="1295"/>
        <item x="256"/>
        <item x="469"/>
        <item x="883"/>
        <item x="3116"/>
        <item x="3154"/>
        <item x="1562"/>
        <item x="2761"/>
        <item x="544"/>
        <item x="1403"/>
        <item x="2579"/>
        <item x="1859"/>
        <item x="1333"/>
        <item x="1604"/>
        <item x="1966"/>
        <item x="2004"/>
        <item x="1146"/>
        <item x="3438"/>
        <item x="1157"/>
        <item x="2793"/>
        <item x="2722"/>
        <item x="2515"/>
        <item x="354"/>
        <item x="123"/>
        <item x="2333"/>
        <item x="418"/>
        <item x="3043"/>
        <item x="1819"/>
        <item x="3402"/>
        <item x="2323"/>
        <item x="2932"/>
        <item x="2665"/>
        <item x="2500"/>
        <item x="3164"/>
        <item x="530"/>
        <item x="686"/>
        <item x="854"/>
        <item x="3179"/>
        <item x="2801"/>
        <item x="2439"/>
        <item x="272"/>
        <item x="1956"/>
        <item x="2710"/>
        <item x="2718"/>
        <item x="3278"/>
        <item x="1918"/>
        <item x="3072"/>
        <item x="3411"/>
        <item x="589"/>
        <item x="650"/>
        <item x="713"/>
        <item x="2403"/>
        <item x="2326"/>
        <item x="402"/>
        <item x="2366"/>
        <item x="176"/>
        <item x="1522"/>
        <item x="233"/>
        <item x="2779"/>
        <item x="632"/>
        <item x="2335"/>
        <item x="3064"/>
        <item x="1580"/>
        <item x="3458"/>
        <item x="2427"/>
        <item x="594"/>
        <item x="841"/>
        <item x="54"/>
        <item x="2826"/>
        <item x="1996"/>
        <item x="2491"/>
        <item x="1948"/>
        <item x="2792"/>
        <item x="1300"/>
        <item x="640"/>
        <item x="1385"/>
        <item x="2929"/>
        <item x="927"/>
        <item x="2842"/>
        <item x="820"/>
        <item x="612"/>
        <item x="1780"/>
        <item x="2592"/>
        <item x="1638"/>
        <item x="2406"/>
        <item x="1887"/>
        <item x="1490"/>
        <item x="516"/>
        <item x="1940"/>
        <item x="576"/>
        <item x="2041"/>
        <item x="3409"/>
        <item x="1766"/>
        <item x="391"/>
        <item x="1431"/>
        <item x="3305"/>
        <item x="706"/>
        <item x="1613"/>
        <item x="1763"/>
        <item x="2733"/>
        <item x="3168"/>
        <item x="3266"/>
        <item x="638"/>
        <item x="2023"/>
        <item x="414"/>
        <item x="3381"/>
        <item x="3236"/>
        <item x="24"/>
        <item x="415"/>
        <item x="1789"/>
        <item x="3447"/>
        <item x="880"/>
        <item x="2316"/>
        <item x="679"/>
        <item x="2353"/>
        <item x="3119"/>
        <item x="2049"/>
        <item x="1524"/>
        <item x="1463"/>
        <item x="2257"/>
        <item x="2539"/>
        <item x="1994"/>
        <item x="3016"/>
        <item x="335"/>
        <item x="2682"/>
        <item x="1608"/>
        <item x="2742"/>
        <item x="783"/>
        <item x="1961"/>
        <item x="2818"/>
        <item x="603"/>
        <item x="914"/>
        <item x="1447"/>
        <item x="3269"/>
        <item x="238"/>
        <item x="300"/>
        <item x="547"/>
        <item x="246"/>
        <item x="1198"/>
        <item x="912"/>
        <item x="3013"/>
        <item x="1195"/>
        <item x="2440"/>
        <item x="3369"/>
        <item x="2249"/>
        <item x="1885"/>
        <item x="519"/>
        <item x="2528"/>
        <item x="2763"/>
        <item x="2677"/>
        <item x="1483"/>
        <item x="2771"/>
        <item x="2080"/>
        <item x="955"/>
        <item x="1572"/>
        <item x="2541"/>
        <item x="763"/>
        <item x="565"/>
        <item x="2953"/>
        <item x="231"/>
        <item x="888"/>
        <item x="2189"/>
        <item x="2679"/>
        <item x="2820"/>
        <item x="2444"/>
        <item x="743"/>
        <item x="668"/>
        <item x="1605"/>
        <item x="3382"/>
        <item x="705"/>
        <item x="824"/>
        <item x="1527"/>
        <item x="1323"/>
        <item x="26"/>
        <item x="2180"/>
        <item x="1733"/>
        <item x="489"/>
        <item x="3079"/>
        <item x="2703"/>
        <item x="2238"/>
        <item x="2712"/>
        <item x="2071"/>
        <item x="1451"/>
        <item x="2298"/>
        <item x="2289"/>
        <item x="2867"/>
        <item x="312"/>
        <item x="1266"/>
        <item x="2332"/>
        <item x="3134"/>
        <item x="780"/>
        <item x="64"/>
        <item x="3062"/>
        <item x="397"/>
        <item x="213"/>
        <item x="3307"/>
        <item x="1425"/>
        <item x="2521"/>
        <item x="2632"/>
        <item x="1880"/>
        <item x="2178"/>
        <item x="253"/>
        <item x="1714"/>
        <item x="2095"/>
        <item x="3456"/>
        <item x="1713"/>
        <item x="2077"/>
        <item x="502"/>
        <item x="528"/>
        <item x="1353"/>
        <item x="3439"/>
        <item x="804"/>
        <item x="3260"/>
        <item x="1123"/>
        <item x="1142"/>
        <item x="1255"/>
        <item x="2207"/>
        <item x="185"/>
        <item x="3021"/>
        <item x="1247"/>
        <item x="1873"/>
        <item x="3159"/>
        <item x="2482"/>
        <item x="2299"/>
        <item x="966"/>
        <item x="1194"/>
        <item x="1754"/>
        <item x="2465"/>
        <item x="1460"/>
        <item x="3068"/>
        <item x="2920"/>
        <item x="1325"/>
        <item x="1795"/>
        <item x="422"/>
        <item x="665"/>
        <item x="3112"/>
        <item x="1274"/>
        <item x="1777"/>
        <item x="1535"/>
        <item x="1393"/>
        <item x="3177"/>
        <item x="3323"/>
        <item x="2817"/>
        <item x="453"/>
        <item x="48"/>
        <item x="1184"/>
        <item x="1034"/>
        <item x="2101"/>
        <item x="251"/>
        <item x="2328"/>
        <item x="2770"/>
        <item x="1534"/>
        <item x="2396"/>
        <item x="36"/>
        <item x="3421"/>
        <item x="575"/>
        <item x="243"/>
        <item x="909"/>
        <item x="2922"/>
        <item x="1694"/>
        <item x="89"/>
        <item x="2600"/>
        <item x="2753"/>
        <item x="2402"/>
        <item x="3183"/>
        <item x="3176"/>
        <item x="2889"/>
        <item x="2585"/>
        <item x="949"/>
        <item x="2367"/>
        <item x="214"/>
        <item x="15"/>
        <item x="2194"/>
        <item x="57"/>
        <item x="2821"/>
        <item x="137"/>
        <item x="584"/>
        <item x="769"/>
        <item x="172"/>
        <item x="1739"/>
        <item x="2432"/>
        <item x="270"/>
        <item x="1512"/>
        <item x="1070"/>
        <item x="2704"/>
        <item x="932"/>
        <item x="3065"/>
        <item x="3209"/>
        <item x="2124"/>
        <item x="2857"/>
        <item x="319"/>
        <item x="2185"/>
        <item x="1543"/>
        <item x="334"/>
        <item x="475"/>
        <item x="1753"/>
        <item x="1002"/>
        <item x="1730"/>
        <item x="2005"/>
        <item x="964"/>
        <item x="65"/>
        <item x="1364"/>
        <item x="3191"/>
        <item x="2203"/>
        <item x="1781"/>
        <item x="2773"/>
        <item x="2955"/>
        <item x="2907"/>
        <item x="3170"/>
        <item x="111"/>
        <item x="2067"/>
        <item x="1450"/>
        <item x="1725"/>
        <item x="1446"/>
        <item x="945"/>
        <item x="2901"/>
        <item x="3083"/>
        <item x="3433"/>
        <item x="1392"/>
        <item x="1832"/>
        <item x="2803"/>
        <item x="1331"/>
        <item x="1151"/>
        <item x="3081"/>
        <item x="2489"/>
        <item x="1365"/>
        <item x="10"/>
        <item x="2470"/>
        <item x="435"/>
        <item x="1495"/>
        <item x="1817"/>
        <item x="3259"/>
        <item x="2741"/>
        <item x="1520"/>
        <item x="2711"/>
        <item x="9"/>
        <item x="532"/>
        <item x="3425"/>
        <item x="1011"/>
        <item x="2090"/>
        <item x="1010"/>
        <item x="2911"/>
        <item x="2201"/>
        <item x="1904"/>
        <item x="316"/>
        <item x="353"/>
        <item x="1176"/>
        <item x="82"/>
        <item x="2900"/>
        <item x="2923"/>
        <item x="2914"/>
        <item x="2661"/>
        <item x="2425"/>
        <item x="2410"/>
        <item x="1303"/>
        <item x="1099"/>
        <item x="3114"/>
        <item x="569"/>
        <item x="2931"/>
        <item x="429"/>
        <item x="147"/>
        <item x="3085"/>
        <item x="515"/>
        <item x="1080"/>
        <item x="2666"/>
        <item x="3230"/>
        <item x="1537"/>
        <item x="2296"/>
        <item x="77"/>
        <item x="1633"/>
        <item x="3261"/>
        <item x="350"/>
        <item x="1400"/>
        <item x="419"/>
        <item x="2596"/>
        <item x="2413"/>
        <item x="987"/>
        <item x="2780"/>
        <item x="3395"/>
        <item x="1614"/>
        <item x="1769"/>
        <item x="886"/>
        <item x="8"/>
        <item x="1337"/>
        <item x="1962"/>
        <item x="3221"/>
        <item x="91"/>
        <item x="2759"/>
        <item x="2236"/>
        <item x="1326"/>
        <item x="1143"/>
        <item x="784"/>
        <item x="1684"/>
        <item x="3092"/>
        <item x="625"/>
        <item x="2642"/>
        <item x="1390"/>
        <item x="620"/>
        <item x="1589"/>
        <item x="204"/>
        <item x="2629"/>
        <item x="405"/>
        <item x="781"/>
        <item x="2143"/>
        <item x="205"/>
        <item x="1851"/>
        <item x="1590"/>
        <item x="1452"/>
        <item x="1576"/>
        <item x="1201"/>
        <item x="2057"/>
        <item x="2660"/>
        <item x="2140"/>
        <item x="108"/>
        <item x="566"/>
        <item x="199"/>
        <item x="1117"/>
        <item x="1329"/>
        <item x="465"/>
        <item x="1197"/>
        <item x="2381"/>
        <item x="952"/>
        <item x="1843"/>
        <item x="2242"/>
        <item x="3455"/>
        <item x="917"/>
        <item x="2083"/>
        <item x="3196"/>
        <item x="3328"/>
        <item x="3264"/>
        <item x="1239"/>
        <item x="602"/>
        <item x="1429"/>
        <item x="2449"/>
        <item x="2886"/>
        <item x="7"/>
        <item x="3469"/>
        <item x="1371"/>
        <item x="1927"/>
        <item x="2531"/>
        <item x="2269"/>
        <item x="585"/>
        <item x="1487"/>
        <item x="715"/>
        <item x="1531"/>
        <item x="2450"/>
        <item x="2995"/>
        <item x="3292"/>
        <item x="1421"/>
        <item x="2481"/>
        <item x="2291"/>
        <item x="3254"/>
        <item x="533"/>
        <item x="868"/>
        <item x="1207"/>
        <item x="1649"/>
        <item x="3158"/>
        <item x="1183"/>
        <item x="1928"/>
        <item x="2256"/>
        <item x="1377"/>
        <item x="385"/>
        <item x="2301"/>
        <item x="3495"/>
        <item x="3270"/>
        <item x="3331"/>
        <item x="2728"/>
        <item x="3206"/>
        <item x="3326"/>
        <item x="996"/>
        <item x="2475"/>
        <item x="590"/>
        <item x="1672"/>
        <item x="2772"/>
        <item x="223"/>
        <item x="1916"/>
        <item x="2854"/>
        <item x="546"/>
        <item x="403"/>
        <item x="2862"/>
        <item x="1204"/>
        <item x="3216"/>
        <item x="2951"/>
        <item x="1947"/>
        <item x="634"/>
        <item x="2623"/>
        <item x="1158"/>
        <item x="2206"/>
        <item x="2535"/>
        <item x="268"/>
        <item x="2261"/>
        <item x="786"/>
        <item x="2558"/>
        <item x="3188"/>
        <item x="762"/>
        <item x="225"/>
        <item x="2372"/>
        <item x="1612"/>
        <item x="1167"/>
        <item x="3327"/>
        <item x="1550"/>
        <item x="1348"/>
        <item x="1925"/>
        <item x="1888"/>
        <item x="3099"/>
        <item x="2188"/>
        <item x="2537"/>
        <item x="2656"/>
        <item x="2799"/>
        <item x="1126"/>
        <item x="898"/>
        <item x="306"/>
        <item x="3359"/>
        <item x="1833"/>
        <item x="1813"/>
        <item x="844"/>
        <item x="850"/>
        <item x="2823"/>
        <item x="2079"/>
        <item x="1702"/>
        <item x="2496"/>
        <item x="2258"/>
        <item x="78"/>
        <item x="2351"/>
        <item x="1330"/>
        <item x="2172"/>
        <item x="2460"/>
        <item x="3026"/>
        <item x="2171"/>
        <item x="838"/>
        <item x="3155"/>
        <item x="3195"/>
        <item x="2573"/>
        <item x="2885"/>
        <item x="1696"/>
        <item x="959"/>
        <item x="3351"/>
        <item x="499"/>
        <item x="881"/>
        <item x="44"/>
        <item x="1243"/>
        <item x="2599"/>
        <item x="572"/>
        <item x="2215"/>
        <item x="578"/>
        <item x="1345"/>
        <item x="2038"/>
        <item x="3200"/>
        <item x="2051"/>
        <item x="1374"/>
        <item x="130"/>
        <item x="836"/>
        <item x="2899"/>
        <item x="2319"/>
        <item x="3315"/>
        <item x="960"/>
        <item x="361"/>
        <item x="2628"/>
        <item x="3054"/>
        <item x="14"/>
        <item x="600"/>
        <item x="2397"/>
        <item x="2976"/>
        <item x="1985"/>
        <item x="1688"/>
        <item x="1668"/>
        <item x="2488"/>
        <item x="3225"/>
        <item x="919"/>
        <item x="653"/>
        <item x="3205"/>
        <item x="1939"/>
        <item x="2128"/>
        <item x="424"/>
        <item x="1302"/>
        <item x="1008"/>
        <item x="1922"/>
        <item x="2174"/>
        <item x="1434"/>
        <item x="3237"/>
        <item x="3157"/>
        <item x="2999"/>
        <item x="2534"/>
        <item x="1489"/>
        <item x="2530"/>
        <item x="957"/>
        <item x="3475"/>
        <item x="2445"/>
        <item x="3329"/>
        <item x="2609"/>
        <item x="224"/>
        <item x="1737"/>
        <item x="3306"/>
        <item x="1351"/>
        <item x="1734"/>
        <item x="518"/>
        <item x="3435"/>
        <item x="1068"/>
        <item x="2002"/>
        <item x="619"/>
        <item x="3217"/>
        <item x="2186"/>
        <item x="376"/>
        <item x="1629"/>
        <item x="3387"/>
        <item x="3127"/>
        <item x="2239"/>
        <item x="3226"/>
        <item x="807"/>
        <item x="142"/>
        <item x="1129"/>
        <item x="140"/>
        <item x="340"/>
        <item x="2686"/>
        <item x="1299"/>
        <item x="1049"/>
        <item x="332"/>
        <item x="2794"/>
        <item x="2983"/>
        <item x="1677"/>
        <item x="3076"/>
        <item x="2102"/>
        <item x="2034"/>
        <item x="2056"/>
        <item x="2081"/>
        <item x="3198"/>
        <item x="1023"/>
        <item x="421"/>
        <item x="2989"/>
        <item x="2519"/>
        <item x="1378"/>
        <item x="481"/>
        <item x="2565"/>
        <item x="655"/>
        <item x="1693"/>
        <item x="1767"/>
        <item x="3460"/>
        <item x="595"/>
        <item x="1862"/>
        <item x="1935"/>
        <item x="707"/>
        <item x="2908"/>
        <item x="3167"/>
        <item x="2739"/>
        <item x="1394"/>
        <item x="2626"/>
        <item x="1241"/>
        <item x="1992"/>
        <item x="3450"/>
        <item x="933"/>
        <item x="2377"/>
        <item x="42"/>
        <item x="434"/>
        <item x="1903"/>
        <item x="2088"/>
        <item x="182"/>
        <item x="3040"/>
        <item x="33"/>
        <item x="2229"/>
        <item x="1937"/>
        <item x="847"/>
        <item x="298"/>
        <item x="1782"/>
        <item x="1923"/>
        <item x="2349"/>
        <item x="661"/>
        <item x="739"/>
        <item x="2959"/>
        <item x="3474"/>
        <item x="2473"/>
        <item x="1161"/>
        <item x="190"/>
        <item x="347"/>
        <item x="1192"/>
        <item x="3087"/>
        <item x="2533"/>
        <item x="2405"/>
        <item x="3410"/>
        <item x="2926"/>
        <item x="3338"/>
        <item x="1878"/>
        <item x="2281"/>
        <item x="641"/>
        <item x="203"/>
        <item x="2369"/>
        <item x="2170"/>
        <item x="2897"/>
        <item x="1064"/>
        <item x="718"/>
        <item x="1673"/>
        <item x="3416"/>
        <item x="1155"/>
        <item x="1606"/>
        <item x="1449"/>
        <item x="2116"/>
        <item x="3335"/>
        <item x="2834"/>
        <item x="778"/>
        <item x="3407"/>
        <item x="1057"/>
        <item x="3471"/>
        <item x="146"/>
        <item x="1905"/>
        <item x="1497"/>
        <item x="2866"/>
        <item x="2456"/>
        <item x="2268"/>
        <item x="446"/>
        <item x="1838"/>
        <item x="2734"/>
        <item x="2376"/>
        <item x="2307"/>
        <item x="2583"/>
        <item x="599"/>
        <item x="2247"/>
        <item x="3372"/>
        <item x="931"/>
        <item x="3365"/>
        <item x="1632"/>
        <item x="2726"/>
        <item x="1341"/>
        <item x="2371"/>
        <item x="3245"/>
        <item x="2627"/>
        <item x="3171"/>
        <item x="3010"/>
        <item x="647"/>
        <item x="2105"/>
        <item x="313"/>
        <item x="815"/>
        <item x="1015"/>
        <item x="2602"/>
        <item x="1187"/>
        <item x="1119"/>
        <item x="567"/>
        <item x="1479"/>
        <item x="2876"/>
        <item x="704"/>
        <item x="1174"/>
        <item x="472"/>
        <item x="654"/>
        <item x="1872"/>
        <item x="152"/>
        <item x="800"/>
        <item x="552"/>
        <item x="1344"/>
        <item x="2925"/>
        <item x="413"/>
        <item x="1074"/>
        <item x="2379"/>
        <item x="1078"/>
        <item x="1682"/>
        <item x="1223"/>
        <item x="210"/>
        <item x="1541"/>
        <item x="2131"/>
        <item x="1778"/>
        <item x="2758"/>
        <item x="2334"/>
        <item x="1567"/>
        <item x="1685"/>
        <item x="2865"/>
        <item x="730"/>
        <item x="1988"/>
        <item x="1471"/>
        <item x="1980"/>
        <item x="1941"/>
        <item x="3215"/>
        <item x="3275"/>
        <item x="2730"/>
        <item x="503"/>
        <item x="2076"/>
        <item x="423"/>
        <item x="3137"/>
        <item x="396"/>
        <item x="3102"/>
        <item x="2263"/>
        <item x="2166"/>
        <item x="1232"/>
        <item x="1038"/>
        <item x="799"/>
        <item x="1168"/>
        <item x="2651"/>
        <item x="2795"/>
        <item x="119"/>
        <item x="2209"/>
        <item x="851"/>
        <item x="2272"/>
        <item x="698"/>
        <item x="897"/>
        <item x="269"/>
        <item x="285"/>
        <item x="1461"/>
        <item x="3135"/>
        <item x="1493"/>
        <item x="860"/>
        <item x="3121"/>
        <item x="2064"/>
        <item x="426"/>
        <item x="2352"/>
        <item x="2447"/>
        <item x="1440"/>
        <item x="1227"/>
        <item x="758"/>
        <item x="1464"/>
        <item x="526"/>
        <item x="2015"/>
        <item x="1566"/>
        <item x="2112"/>
        <item x="2919"/>
        <item x="3136"/>
        <item x="877"/>
        <item x="1509"/>
        <item x="3330"/>
        <item x="221"/>
        <item x="853"/>
        <item x="1222"/>
        <item x="1477"/>
        <item x="2462"/>
        <item x="2421"/>
        <item x="985"/>
        <item x="2644"/>
        <item x="110"/>
        <item x="2892"/>
        <item x="2576"/>
        <item x="1086"/>
        <item x="866"/>
        <item x="1882"/>
        <item x="3042"/>
        <item x="2011"/>
        <item x="1304"/>
        <item x="3322"/>
        <item x="3080"/>
        <item x="3091"/>
        <item x="3383"/>
        <item x="727"/>
        <item x="2423"/>
        <item x="542"/>
        <item x="3280"/>
        <item x="2852"/>
        <item x="1287"/>
        <item x="1587"/>
        <item x="1768"/>
        <item x="477"/>
        <item x="114"/>
        <item x="1571"/>
        <item x="1991"/>
        <item x="1361"/>
        <item x="3232"/>
        <item x="1636"/>
        <item x="1867"/>
        <item x="2605"/>
        <item x="887"/>
        <item x="1530"/>
        <item x="1306"/>
        <item x="96"/>
        <item x="929"/>
        <item x="2228"/>
        <item x="1944"/>
        <item x="2740"/>
        <item x="2777"/>
        <item x="2748"/>
        <item x="1667"/>
        <item x="3378"/>
        <item x="129"/>
        <item x="1073"/>
        <item x="1620"/>
        <item x="2138"/>
        <item x="2572"/>
        <item x="1619"/>
        <item x="3008"/>
        <item x="2111"/>
        <item x="1444"/>
        <item x="614"/>
        <item x="2502"/>
        <item x="1141"/>
        <item x="587"/>
        <item x="2497"/>
        <item x="0"/>
        <item x="3415"/>
        <item x="1894"/>
        <item x="404"/>
        <item x="1759"/>
        <item x="3477"/>
        <item x="1772"/>
        <item x="1381"/>
        <item x="642"/>
        <item x="606"/>
        <item x="663"/>
        <item x="1539"/>
        <item x="458"/>
        <item x="2120"/>
        <item x="2348"/>
        <item x="420"/>
        <item x="1422"/>
        <item x="2179"/>
        <item x="2675"/>
        <item x="918"/>
        <item x="819"/>
        <item x="986"/>
        <item x="930"/>
        <item x="1246"/>
        <item x="855"/>
        <item x="2713"/>
        <item x="3185"/>
        <item x="433"/>
        <item x="1670"/>
        <item x="138"/>
        <item x="3426"/>
        <item x="579"/>
        <item x="336"/>
        <item x="2863"/>
        <item x="2"/>
        <item x="323"/>
        <item x="1356"/>
        <item x="808"/>
        <item x="3299"/>
        <item x="3459"/>
        <item x="2312"/>
        <item x="2949"/>
        <item x="2786"/>
        <item x="2559"/>
        <item x="1211"/>
        <item x="1318"/>
        <item x="448"/>
        <item x="2956"/>
        <item x="1891"/>
        <item x="3022"/>
        <item x="467"/>
        <item x="442"/>
        <item x="232"/>
        <item x="2775"/>
        <item x="2061"/>
        <item x="1407"/>
        <item x="1808"/>
        <item x="318"/>
        <item x="1384"/>
        <item x="3199"/>
        <item x="1553"/>
        <item x="1408"/>
        <item x="645"/>
        <item x="2568"/>
        <item x="2029"/>
        <item x="1699"/>
        <item x="3268"/>
        <item x="2668"/>
        <item x="315"/>
        <item x="1267"/>
        <item x="2062"/>
        <item x="3248"/>
        <item x="3123"/>
        <item x="2575"/>
        <item x="2212"/>
        <item x="1828"/>
        <item x="386"/>
        <item x="983"/>
        <item x="1837"/>
        <item x="2550"/>
        <item x="3219"/>
        <item x="1924"/>
        <item x="2390"/>
        <item x="1138"/>
        <item x="1774"/>
        <item x="2639"/>
        <item x="2220"/>
        <item x="483"/>
        <item x="1050"/>
        <item x="748"/>
        <item x="2972"/>
        <item x="3492"/>
        <item x="1735"/>
        <item x="2948"/>
        <item x="2822"/>
        <item x="2415"/>
        <item x="1958"/>
        <item x="946"/>
        <item x="2833"/>
        <item x="2127"/>
        <item x="2902"/>
        <item x="2142"/>
        <item x="2603"/>
        <item x="3491"/>
        <item x="2072"/>
        <item x="1125"/>
        <item x="2273"/>
        <item x="639"/>
        <item x="188"/>
        <item x="3207"/>
        <item x="1494"/>
        <item x="1259"/>
        <item x="2555"/>
        <item x="3222"/>
        <item x="2078"/>
        <item x="2673"/>
        <item x="450"/>
        <item x="950"/>
        <item x="1423"/>
        <item x="3341"/>
        <item x="643"/>
        <item x="571"/>
        <item x="3485"/>
        <item x="3274"/>
        <item x="2121"/>
        <item x="1954"/>
        <item x="2347"/>
        <item x="71"/>
        <item x="522"/>
        <item x="905"/>
        <item x="2850"/>
        <item x="2241"/>
        <item x="951"/>
        <item x="1847"/>
        <item x="3430"/>
        <item x="1281"/>
        <item x="2527"/>
        <item x="1965"/>
        <item x="2552"/>
        <item x="1154"/>
        <item x="155"/>
        <item x="3238"/>
        <item x="1103"/>
        <item x="805"/>
        <item x="143"/>
        <item x="3293"/>
        <item x="671"/>
        <item x="1955"/>
        <item x="597"/>
        <item x="2275"/>
        <item x="1644"/>
        <item x="2543"/>
        <item x="2007"/>
        <item x="1906"/>
        <item x="3257"/>
        <item x="1559"/>
        <item x="1826"/>
        <item x="2604"/>
        <item x="2939"/>
        <item x="2615"/>
        <item x="1273"/>
        <item x="1106"/>
        <item x="2509"/>
        <item x="2036"/>
        <item x="2993"/>
        <item x="1841"/>
        <item x="3394"/>
        <item x="702"/>
        <item x="2554"/>
        <item x="561"/>
        <item x="1628"/>
        <item x="563"/>
        <item x="1706"/>
        <item x="2877"/>
        <item x="1240"/>
        <item x="290"/>
        <item x="1723"/>
        <item x="2982"/>
        <item x="1683"/>
        <item x="1405"/>
        <item x="1758"/>
        <item x="1224"/>
        <item x="2663"/>
        <item x="2378"/>
        <item x="1839"/>
        <item x="382"/>
        <item x="1426"/>
        <item x="690"/>
        <item x="1952"/>
        <item x="736"/>
        <item x="3427"/>
        <item x="3034"/>
        <item x="2404"/>
        <item x="750"/>
        <item x="2613"/>
        <item x="3368"/>
        <item x="969"/>
        <item x="3256"/>
        <item x="1674"/>
        <item x="1359"/>
        <item x="449"/>
        <item x="1282"/>
        <item x="2276"/>
        <item x="1215"/>
        <item x="1715"/>
        <item x="3279"/>
        <item x="132"/>
        <item x="2856"/>
        <item x="2556"/>
        <item x="459"/>
        <item x="1511"/>
        <item x="1404"/>
        <item x="1601"/>
        <item x="3227"/>
        <item x="1229"/>
        <item x="759"/>
        <item x="2013"/>
        <item x="1051"/>
        <item x="1884"/>
        <item x="2878"/>
        <item x="3380"/>
        <item x="3339"/>
        <item x="803"/>
        <item x="1291"/>
        <item x="2021"/>
        <item x="787"/>
        <item x="1598"/>
        <item x="287"/>
        <item x="1912"/>
        <item x="305"/>
        <item x="1501"/>
        <item x="55"/>
        <item x="121"/>
        <item x="991"/>
        <item x="2844"/>
        <item x="3462"/>
        <item x="646"/>
        <item x="425"/>
        <item x="150"/>
        <item x="1791"/>
        <item x="1986"/>
        <item x="2025"/>
        <item x="3291"/>
        <item x="148"/>
        <item x="2764"/>
        <item x="2508"/>
        <item x="624"/>
        <item x="1830"/>
        <item x="3391"/>
        <item x="351"/>
        <item x="696"/>
        <item x="1982"/>
        <item x="3231"/>
        <item x="59"/>
        <item x="1876"/>
        <item x="2227"/>
        <item x="3139"/>
        <item x="3140"/>
        <item x="555"/>
        <item x="2721"/>
        <item x="725"/>
        <item x="79"/>
        <item x="1350"/>
        <item x="765"/>
        <item x="3244"/>
        <item x="3272"/>
        <item x="460"/>
        <item x="178"/>
        <item x="637"/>
        <item x="981"/>
        <item x="1120"/>
        <item x="2012"/>
        <item x="2479"/>
        <item x="2744"/>
        <item x="3422"/>
        <item x="3396"/>
        <item x="112"/>
        <item x="586"/>
        <item x="2045"/>
        <item x="2035"/>
        <item x="1388"/>
        <item x="1411"/>
        <item x="463"/>
        <item x="2669"/>
        <item x="2791"/>
        <item x="551"/>
        <item x="2459"/>
        <item x="1919"/>
        <item x="2407"/>
        <item x="2815"/>
        <item x="2831"/>
        <item x="2724"/>
        <item x="506"/>
        <item x="1164"/>
        <item x="1231"/>
        <item x="2692"/>
        <item x="2994"/>
        <item x="2678"/>
        <item x="1203"/>
        <item x="1327"/>
        <item x="120"/>
        <item x="3246"/>
        <item x="1048"/>
        <item x="1568"/>
        <item x="2222"/>
        <item x="1849"/>
        <item x="2936"/>
        <item x="794"/>
        <item x="1310"/>
        <item x="60"/>
        <item x="673"/>
        <item x="2896"/>
        <item x="1951"/>
        <item x="1352"/>
        <item x="157"/>
        <item x="2252"/>
        <item x="2765"/>
        <item x="1110"/>
        <item x="724"/>
        <item x="1810"/>
        <item x="2860"/>
        <item x="852"/>
        <item x="61"/>
        <item x="2957"/>
        <item x="1506"/>
        <item x="2745"/>
        <item x="3077"/>
        <item x="1219"/>
        <item x="973"/>
        <item x="2963"/>
        <item x="1565"/>
        <item x="167"/>
        <item x="2805"/>
        <item x="2484"/>
        <item x="2202"/>
        <item x="2134"/>
        <item x="3398"/>
        <item x="412"/>
        <item x="3048"/>
        <item x="2499"/>
        <item x="2010"/>
        <item x="2356"/>
        <item x="3367"/>
        <item x="1136"/>
        <item x="252"/>
        <item x="3340"/>
        <item x="1309"/>
        <item x="1597"/>
        <item x="215"/>
        <item x="2318"/>
        <item x="263"/>
        <item x="3203"/>
        <item x="2869"/>
        <item x="2650"/>
        <item x="1911"/>
        <item x="83"/>
        <item x="2271"/>
        <item x="1179"/>
        <item x="1098"/>
        <item x="737"/>
        <item x="2910"/>
        <item x="3247"/>
        <item x="118"/>
        <item x="2918"/>
        <item x="1362"/>
        <item x="2563"/>
        <item x="364"/>
        <item x="457"/>
        <item x="2551"/>
        <item x="3281"/>
        <item x="1802"/>
        <item x="2073"/>
        <item x="234"/>
        <item x="1573"/>
        <item x="2630"/>
        <item x="3211"/>
        <item x="3045"/>
        <item x="1502"/>
        <item x="245"/>
        <item x="935"/>
        <item x="968"/>
        <item x="261"/>
        <item x="2244"/>
        <item x="3214"/>
        <item x="700"/>
        <item x="3389"/>
        <item x="1363"/>
        <item x="1395"/>
        <item x="1457"/>
        <item x="1634"/>
        <item x="216"/>
        <item x="2754"/>
        <item x="1931"/>
        <item x="1357"/>
        <item x="3342"/>
        <item x="1560"/>
        <item x="1865"/>
        <item x="872"/>
        <item x="2968"/>
        <item x="2213"/>
        <item x="1656"/>
        <item x="2514"/>
        <item x="2324"/>
        <item x="166"/>
        <item x="1658"/>
        <item x="2584"/>
        <item x="408"/>
        <item x="159"/>
        <item x="3108"/>
        <item x="806"/>
        <item x="1301"/>
        <item x="1854"/>
        <item x="1021"/>
        <item x="2216"/>
        <item x="1968"/>
        <item x="1319"/>
        <item x="893"/>
        <item x="1792"/>
        <item x="464"/>
        <item x="648"/>
        <item x="2505"/>
        <item x="2254"/>
        <item x="3082"/>
        <item x="695"/>
        <item x="3255"/>
        <item x="1009"/>
        <item x="2292"/>
        <item x="1607"/>
        <item x="2181"/>
        <item x="2297"/>
        <item x="2681"/>
        <item x="2055"/>
        <item x="1108"/>
        <item x="1603"/>
        <item x="37"/>
        <item x="3252"/>
        <item x="479"/>
        <item x="2694"/>
        <item x="1975"/>
        <item x="1277"/>
        <item x="1124"/>
        <item x="2916"/>
        <item x="1248"/>
        <item x="34"/>
        <item x="2853"/>
        <item x="2237"/>
        <item x="1478"/>
        <item x="1491"/>
        <item x="495"/>
        <item x="2631"/>
        <item x="1189"/>
        <item x="1081"/>
        <item x="1092"/>
        <item x="535"/>
        <item x="970"/>
        <item x="358"/>
        <item x="2810"/>
        <item x="387"/>
        <item x="2225"/>
        <item x="2672"/>
        <item x="1786"/>
        <item x="1253"/>
        <item x="1056"/>
        <item x="3319"/>
        <item x="3300"/>
        <item x="3125"/>
        <item x="2469"/>
        <item x="1"/>
        <item x="792"/>
        <item x="2987"/>
        <item x="1617"/>
        <item x="490"/>
        <item x="3403"/>
        <item x="3250"/>
        <item x="2690"/>
        <item x="941"/>
        <item x="1681"/>
        <item x="1476"/>
        <item x="1538"/>
        <item x="136"/>
        <item x="2066"/>
        <item x="573"/>
        <item x="974"/>
        <item x="254"/>
        <item x="3001"/>
        <item x="2802"/>
        <item x="1618"/>
        <item x="2122"/>
        <item x="1883"/>
        <item x="2442"/>
        <item x="1252"/>
        <item x="899"/>
        <item x="2270"/>
        <item x="697"/>
        <item x="2807"/>
        <item x="1075"/>
        <item x="1728"/>
        <item x="207"/>
        <item x="525"/>
        <item x="1983"/>
        <item x="2487"/>
        <item x="3107"/>
        <item x="2769"/>
        <item x="3181"/>
        <item x="2662"/>
        <item x="660"/>
        <item x="2717"/>
        <item x="965"/>
        <item x="3362"/>
        <item x="2894"/>
        <item x="2054"/>
        <item x="1913"/>
        <item x="1396"/>
        <item x="1989"/>
        <item x="875"/>
        <item x="3053"/>
        <item x="2501"/>
        <item x="1732"/>
        <item x="1165"/>
        <item x="3104"/>
        <item x="2224"/>
        <item x="1424"/>
        <item x="134"/>
        <item x="1145"/>
        <item x="206"/>
        <item x="1233"/>
        <item x="1736"/>
        <item x="1719"/>
        <item x="21"/>
        <item x="3386"/>
        <item x="2205"/>
        <item x="291"/>
        <item x="189"/>
        <item x="2601"/>
        <item x="3193"/>
        <item x="80"/>
        <item x="540"/>
        <item x="3282"/>
        <item x="1635"/>
        <item x="1260"/>
        <item x="1679"/>
        <item x="1676"/>
        <item x="1770"/>
        <item x="1853"/>
        <item x="2654"/>
        <item x="1745"/>
        <item x="2622"/>
        <item x="1835"/>
        <item x="417"/>
        <item x="934"/>
        <item x="2003"/>
        <item x="3059"/>
        <item x="1276"/>
        <item x="3067"/>
        <item x="2362"/>
        <item x="1317"/>
        <item x="195"/>
        <item x="1793"/>
        <item x="2152"/>
        <item x="3162"/>
        <item x="764"/>
        <item x="1558"/>
        <item x="2361"/>
        <item x="2882"/>
        <item x="1244"/>
        <item x="289"/>
        <item x="2887"/>
        <item x="558"/>
        <item x="1823"/>
        <item x="652"/>
        <item x="3"/>
        <item x="2048"/>
        <item x="380"/>
        <item x="3115"/>
        <item x="1088"/>
        <item x="574"/>
        <item x="2493"/>
        <item x="717"/>
        <item x="1160"/>
        <item x="1592"/>
        <item x="2109"/>
        <item x="1470"/>
        <item x="2074"/>
        <item x="785"/>
        <item x="1212"/>
        <item x="509"/>
        <item x="2518"/>
        <item x="3084"/>
        <item x="383"/>
        <item x="3039"/>
        <item x="339"/>
        <item x="1926"/>
        <item x="2729"/>
        <item x="3038"/>
        <item x="3286"/>
        <item x="1036"/>
        <item x="2382"/>
        <item x="3052"/>
        <item x="2461"/>
        <item x="1435"/>
        <item x="1097"/>
        <item x="714"/>
        <item x="395"/>
        <item x="3057"/>
        <item x="2871"/>
        <item x="2039"/>
        <item x="1858"/>
        <item x="3224"/>
        <item x="1762"/>
        <item x="1206"/>
        <item x="2246"/>
        <item x="326"/>
        <item x="975"/>
        <item x="2640"/>
        <item x="1046"/>
        <item x="527"/>
        <item x="498"/>
        <item x="192"/>
        <item x="2243"/>
        <item x="3312"/>
        <item x="2960"/>
        <item x="607"/>
        <item x="3003"/>
        <item x="2419"/>
        <item x="1938"/>
        <item x="128"/>
        <item x="248"/>
        <item x="2511"/>
        <item x="1712"/>
        <item x="1190"/>
        <item x="2980"/>
        <item x="687"/>
        <item x="2358"/>
        <item x="3352"/>
        <item x="1650"/>
        <item x="139"/>
        <item x="1220"/>
        <item x="2789"/>
        <item x="1647"/>
        <item x="1855"/>
        <item x="1163"/>
        <item x="2387"/>
        <item x="1746"/>
        <item x="1312"/>
        <item x="2790"/>
        <item x="1383"/>
        <item x="2991"/>
        <item x="1178"/>
        <item x="2965"/>
        <item x="2139"/>
        <item x="770"/>
        <item x="3006"/>
        <item x="1052"/>
        <item x="2398"/>
        <item x="521"/>
        <item x="3361"/>
        <item x="486"/>
        <item x="1087"/>
        <item x="2043"/>
        <item x="3420"/>
        <item x="3333"/>
        <item x="2937"/>
        <item x="1909"/>
        <item x="577"/>
        <item x="1600"/>
        <item x="3434"/>
        <item x="3277"/>
        <item x="3147"/>
        <item x="1067"/>
        <item x="3348"/>
        <item x="3133"/>
        <item x="956"/>
        <item x="1615"/>
        <item x="3148"/>
        <item x="744"/>
        <item x="3423"/>
        <item x="241"/>
        <item x="1188"/>
        <item x="174"/>
        <item x="2300"/>
        <item x="2659"/>
        <item x="1148"/>
        <item x="2557"/>
        <item x="2520"/>
        <item x="1691"/>
        <item x="3464"/>
        <item x="1990"/>
        <item x="58"/>
        <item x="476"/>
        <item x="1226"/>
        <item x="1978"/>
        <item x="22"/>
        <item x="2504"/>
        <item x="462"/>
        <item x="3290"/>
        <item x="2524"/>
        <item x="3298"/>
        <item x="1825"/>
        <item x="212"/>
        <item x="2532"/>
        <item x="1414"/>
        <item x="659"/>
        <item x="2517"/>
        <item x="3288"/>
        <item x="389"/>
        <item x="356"/>
        <item x="359"/>
        <item x="2588"/>
        <item x="2934"/>
        <item x="208"/>
        <item x="348"/>
        <item x="2705"/>
        <item x="3343"/>
        <item x="81"/>
        <item x="870"/>
        <item x="1391"/>
        <item x="3344"/>
        <item x="2431"/>
        <item x="1717"/>
        <item x="593"/>
        <item x="902"/>
        <item x="1523"/>
        <item x="560"/>
        <item x="3440"/>
        <item x="2106"/>
        <item x="75"/>
        <item x="2597"/>
        <item x="179"/>
        <item x="828"/>
        <item x="2386"/>
        <item x="766"/>
        <item x="2800"/>
        <item x="869"/>
        <item x="2851"/>
        <item x="2848"/>
        <item x="2954"/>
        <item x="906"/>
        <item x="1660"/>
        <item x="1104"/>
        <item x="2641"/>
        <item x="1316"/>
        <item x="1245"/>
        <item x="1018"/>
        <item x="3208"/>
        <item x="92"/>
        <item x="1072"/>
        <item x="27"/>
        <item x="938"/>
        <item x="168"/>
        <item x="814"/>
        <item x="1077"/>
        <item x="1970"/>
        <item x="1373"/>
        <item x="39"/>
        <item x="677"/>
        <item x="201"/>
        <item x="2182"/>
        <item x="410"/>
        <item x="3202"/>
        <item x="1910"/>
        <item x="2277"/>
        <item x="90"/>
        <item x="2354"/>
        <item x="3098"/>
        <item x="2655"/>
        <item x="1645"/>
        <item x="392"/>
        <item x="2414"/>
        <item x="116"/>
        <item x="3089"/>
        <item x="3287"/>
        <item x="2996"/>
        <item x="1740"/>
        <item x="2251"/>
        <item x="1153"/>
        <item x="3063"/>
        <item x="471"/>
        <item x="2567"/>
        <item x="2454"/>
        <item x="3178"/>
        <item x="3473"/>
        <item x="1140"/>
        <item x="2388"/>
        <item x="2525"/>
        <item x="1908"/>
        <item x="1288"/>
        <item x="1112"/>
        <item x="1134"/>
        <item x="757"/>
        <item x="3392"/>
        <item x="2341"/>
        <item x="2418"/>
        <item x="3017"/>
        <item x="2797"/>
        <item x="50"/>
        <item x="1542"/>
        <item x="1256"/>
        <item x="2084"/>
        <item x="2217"/>
        <item x="406"/>
        <item x="570"/>
        <item x="191"/>
        <item x="1000"/>
        <item x="1877"/>
        <item x="2688"/>
        <item x="2422"/>
        <item x="2463"/>
        <item x="954"/>
        <item x="69"/>
        <item x="1997"/>
        <item x="496"/>
        <item x="3480"/>
        <item x="1678"/>
        <item x="1105"/>
        <item x="2943"/>
        <item x="2966"/>
        <item x="2158"/>
        <item x="2327"/>
        <item x="3141"/>
        <item x="144"/>
        <item x="1722"/>
        <item x="439"/>
        <item x="556"/>
        <item x="669"/>
        <item x="2350"/>
        <item x="103"/>
        <item x="3358"/>
        <item x="1787"/>
        <item x="1417"/>
        <item x="1280"/>
        <item x="2747"/>
        <item x="3069"/>
        <item x="2941"/>
        <item x="1564"/>
        <item x="2782"/>
        <item x="3366"/>
        <item x="3187"/>
        <item x="1242"/>
        <item x="1041"/>
        <item x="3249"/>
        <item x="127"/>
        <item x="1692"/>
        <item x="2498"/>
        <item x="1979"/>
        <item x="2087"/>
        <item x="2699"/>
        <item x="3284"/>
        <item x="1516"/>
        <item x="327"/>
        <item x="1974"/>
        <item x="3457"/>
        <item x="1127"/>
        <item x="3144"/>
        <item x="1432"/>
        <item x="1800"/>
        <item x="237"/>
        <item x="2068"/>
        <item x="284"/>
        <item x="2683"/>
        <item x="2702"/>
        <item x="1821"/>
        <item x="1196"/>
        <item x="1338"/>
        <item x="2147"/>
        <item x="1436"/>
        <item x="2173"/>
        <item x="1459"/>
        <item x="1237"/>
        <item x="2492"/>
        <item x="184"/>
        <item x="1700"/>
        <item x="3109"/>
        <item x="768"/>
        <item x="2874"/>
        <item x="1199"/>
        <item x="1445"/>
        <item x="685"/>
        <item x="1340"/>
        <item x="1314"/>
        <item x="2278"/>
        <item x="1409"/>
        <item x="355"/>
        <item x="1929"/>
        <item x="1575"/>
        <item x="2593"/>
        <item x="2437"/>
        <item x="1764"/>
        <item x="2255"/>
        <item x="864"/>
        <item x="1508"/>
        <item x="1967"/>
        <item x="3201"/>
        <item x="3030"/>
        <item x="749"/>
        <item x="2884"/>
        <item x="2693"/>
        <item x="2471"/>
        <item x="288"/>
        <item x="3414"/>
        <item x="1486"/>
        <item x="161"/>
        <item x="1297"/>
        <item x="2736"/>
        <item x="2716"/>
        <item x="745"/>
        <item x="2383"/>
        <item x="2184"/>
        <item x="1336"/>
        <item x="2804"/>
        <item x="3478"/>
        <item x="979"/>
        <item x="66"/>
        <item x="1324"/>
        <item x="1563"/>
        <item x="2006"/>
        <item x="2040"/>
        <item x="2085"/>
        <item x="2187"/>
        <item x="3431"/>
        <item x="2472"/>
        <item x="1441"/>
        <item x="218"/>
        <item x="2466"/>
        <item x="1895"/>
        <item x="1811"/>
        <item x="708"/>
        <item x="259"/>
        <item x="3273"/>
        <item x="441"/>
        <item x="1637"/>
        <item x="517"/>
        <item x="2696"/>
        <item x="2153"/>
        <item x="3399"/>
        <item x="3101"/>
        <item x="942"/>
        <item x="3375"/>
        <item x="865"/>
        <item x="411"/>
        <item x="1094"/>
        <item x="2287"/>
        <item x="175"/>
        <item x="1556"/>
        <item x="1152"/>
        <item x="688"/>
        <item x="617"/>
        <item x="3441"/>
        <item x="740"/>
        <item x="2969"/>
        <item x="512"/>
        <item x="3004"/>
        <item x="1609"/>
        <item x="3152"/>
        <item x="2030"/>
        <item x="2280"/>
        <item x="2464"/>
        <item x="304"/>
        <item x="2836"/>
        <item x="2097"/>
        <item x="1731"/>
        <item x="3406"/>
        <item x="963"/>
        <item x="46"/>
        <item x="793"/>
        <item x="1063"/>
        <item x="2824"/>
        <item x="1022"/>
        <item x="672"/>
        <item x="2355"/>
        <item x="2104"/>
        <item x="1380"/>
        <item x="3336"/>
        <item x="2154"/>
        <item x="626"/>
        <item x="2845"/>
        <item x="1453"/>
        <item x="379"/>
        <item x="1874"/>
        <item x="105"/>
        <item x="2248"/>
        <item x="113"/>
        <item x="2707"/>
        <item x="1101"/>
        <item x="2059"/>
        <item x="1382"/>
        <item x="2664"/>
        <item x="1848"/>
        <item x="1504"/>
        <item x="1642"/>
        <item x="2979"/>
        <item x="2610"/>
        <item x="1473"/>
        <item x="2321"/>
        <item x="895"/>
        <item x="1193"/>
        <item x="1505"/>
        <item x="1084"/>
        <item x="160"/>
        <item x="115"/>
        <item x="1971"/>
        <item x="816"/>
        <item x="2658"/>
        <item x="978"/>
        <item x="2938"/>
        <item x="366"/>
        <item x="2813"/>
        <item x="2308"/>
        <item x="3150"/>
        <item x="1773"/>
        <item x="274"/>
        <item x="1369"/>
        <item x="2636"/>
        <item x="2211"/>
        <item x="381"/>
        <item x="670"/>
        <item x="3400"/>
        <item x="656"/>
        <item x="664"/>
        <item x="2977"/>
        <item x="2978"/>
        <item x="2164"/>
        <item x="3146"/>
        <item x="2981"/>
        <item x="3132"/>
        <item x="1147"/>
        <item x="3025"/>
        <item x="2155"/>
        <item x="3294"/>
        <item x="3090"/>
        <item x="1150"/>
        <item x="2046"/>
        <item x="2806"/>
        <item x="1879"/>
        <item x="41"/>
        <item x="657"/>
        <item x="510"/>
        <item x="2895"/>
        <item x="1468"/>
        <item x="3111"/>
        <item x="171"/>
        <item x="2420"/>
        <item x="1896"/>
        <item x="100"/>
        <item x="1599"/>
        <item x="273"/>
        <item x="1271"/>
        <item x="135"/>
        <item x="454"/>
        <item x="3143"/>
        <item x="1577"/>
        <item x="162"/>
        <item x="2545"/>
        <item x="3074"/>
        <item x="468"/>
        <item x="17"/>
        <item x="1784"/>
        <item x="3234"/>
        <item x="384"/>
        <item x="940"/>
        <item x="2317"/>
        <item x="2337"/>
        <item x="1472"/>
        <item x="948"/>
        <item x="1379"/>
        <item x="1004"/>
        <item x="2031"/>
        <item x="1654"/>
        <item x="1652"/>
        <item x="2219"/>
        <item x="907"/>
        <item x="1586"/>
        <item x="1128"/>
        <item x="1659"/>
        <item x="3263"/>
        <item x="2446"/>
        <item x="1370"/>
        <item t="default"/>
      </items>
    </pivotField>
    <pivotField showAll="0"/>
    <pivotField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7"/>
  </rowFields>
  <rowItems count="11">
    <i>
      <x v="95"/>
    </i>
    <i>
      <x v="38"/>
    </i>
    <i>
      <x v="31"/>
    </i>
    <i>
      <x v="98"/>
    </i>
    <i>
      <x v="112"/>
    </i>
    <i>
      <x v="71"/>
    </i>
    <i>
      <x v="93"/>
    </i>
    <i>
      <x v="14"/>
    </i>
    <i>
      <x v="34"/>
    </i>
    <i>
      <x v="25"/>
    </i>
    <i t="grand">
      <x/>
    </i>
  </rowItems>
  <colItems count="1">
    <i/>
  </colItems>
  <dataFields count="1">
    <dataField name="Count of TicketID" fld="0" subtotal="count" baseField="7" baseItem="0"/>
  </dataFields>
  <pivotTableStyleInfo name="PivotStyleLight16" showRowHeaders="1" showColHeaders="1" showRowStripes="0" showColStripes="0" showLastColumn="1"/>
  <filters count="1">
    <filter fld="7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C783EF-AE84-47B1-8E14-56F867A30604}" name="PivotTable1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7:D29" firstHeaderRow="1" firstDataRow="2" firstDataCol="1"/>
  <pivotFields count="26">
    <pivotField dataField="1"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115">
        <item x="29"/>
        <item x="39"/>
        <item x="23"/>
        <item x="98"/>
        <item x="83"/>
        <item x="105"/>
        <item x="44"/>
        <item x="22"/>
        <item x="16"/>
        <item x="103"/>
        <item x="59"/>
        <item x="56"/>
        <item x="32"/>
        <item x="13"/>
        <item x="63"/>
        <item x="81"/>
        <item x="85"/>
        <item x="111"/>
        <item x="37"/>
        <item x="47"/>
        <item x="67"/>
        <item x="3"/>
        <item x="69"/>
        <item x="92"/>
        <item x="26"/>
        <item x="49"/>
        <item x="20"/>
        <item x="21"/>
        <item x="88"/>
        <item x="42"/>
        <item x="65"/>
        <item x="1"/>
        <item x="41"/>
        <item x="33"/>
        <item x="17"/>
        <item x="104"/>
        <item x="108"/>
        <item x="9"/>
        <item x="58"/>
        <item x="74"/>
        <item x="51"/>
        <item x="24"/>
        <item x="7"/>
        <item x="52"/>
        <item x="72"/>
        <item x="62"/>
        <item x="19"/>
        <item x="4"/>
        <item x="79"/>
        <item x="35"/>
        <item x="60"/>
        <item x="113"/>
        <item x="2"/>
        <item x="61"/>
        <item x="36"/>
        <item x="12"/>
        <item x="110"/>
        <item x="38"/>
        <item x="75"/>
        <item x="96"/>
        <item x="77"/>
        <item x="82"/>
        <item x="78"/>
        <item x="97"/>
        <item x="11"/>
        <item x="80"/>
        <item x="87"/>
        <item x="93"/>
        <item x="14"/>
        <item x="95"/>
        <item x="106"/>
        <item x="10"/>
        <item x="30"/>
        <item x="112"/>
        <item x="102"/>
        <item x="90"/>
        <item x="45"/>
        <item x="50"/>
        <item x="64"/>
        <item x="84"/>
        <item x="8"/>
        <item x="89"/>
        <item x="86"/>
        <item x="34"/>
        <item x="71"/>
        <item x="70"/>
        <item x="76"/>
        <item x="54"/>
        <item x="94"/>
        <item x="31"/>
        <item x="101"/>
        <item x="109"/>
        <item x="73"/>
        <item x="55"/>
        <item x="99"/>
        <item x="46"/>
        <item x="107"/>
        <item x="5"/>
        <item x="18"/>
        <item x="43"/>
        <item x="6"/>
        <item x="28"/>
        <item x="27"/>
        <item x="40"/>
        <item x="0"/>
        <item x="57"/>
        <item x="91"/>
        <item x="53"/>
        <item x="68"/>
        <item x="15"/>
        <item x="48"/>
        <item x="25"/>
        <item x="66"/>
        <item x="10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22" showAll="0">
      <items count="3497">
        <item x="2176"/>
        <item x="321"/>
        <item x="1328"/>
        <item x="492"/>
        <item x="2019"/>
        <item x="3212"/>
        <item x="3463"/>
        <item x="795"/>
        <item x="550"/>
        <item x="2883"/>
        <item x="2513"/>
        <item x="346"/>
        <item x="1205"/>
        <item x="1513"/>
        <item x="2566"/>
        <item x="621"/>
        <item x="1738"/>
        <item x="2218"/>
        <item x="1842"/>
        <item x="2667"/>
        <item x="2905"/>
        <item x="1111"/>
        <item x="801"/>
        <item x="1121"/>
        <item x="242"/>
        <item x="3163"/>
        <item x="2435"/>
        <item x="513"/>
        <item x="1059"/>
        <item x="200"/>
        <item x="1321"/>
        <item x="921"/>
        <item x="431"/>
        <item x="474"/>
        <item x="1698"/>
        <item x="1069"/>
        <item x="107"/>
        <item x="2697"/>
        <item x="722"/>
        <item x="1718"/>
        <item x="1342"/>
        <item x="937"/>
        <item x="2089"/>
        <item x="1917"/>
        <item x="1346"/>
        <item x="2375"/>
        <item x="2457"/>
        <item x="591"/>
        <item x="1014"/>
        <item x="1402"/>
        <item x="2177"/>
        <item x="1515"/>
        <item x="3078"/>
        <item x="1339"/>
        <item x="2157"/>
        <item x="2428"/>
        <item x="1418"/>
        <item x="825"/>
        <item x="629"/>
        <item x="3429"/>
        <item x="675"/>
        <item x="104"/>
        <item x="3044"/>
        <item x="330"/>
        <item x="1298"/>
        <item x="2540"/>
        <item x="1588"/>
        <item x="2582"/>
        <item x="2921"/>
        <item x="308"/>
        <item x="1806"/>
        <item x="1726"/>
        <item x="373"/>
        <item x="2547"/>
        <item x="3296"/>
        <item x="891"/>
        <item x="3466"/>
        <item x="277"/>
        <item x="3324"/>
        <item x="992"/>
        <item x="149"/>
        <item x="1900"/>
        <item x="451"/>
        <item x="94"/>
        <item x="30"/>
        <item x="2708"/>
        <item x="297"/>
        <item x="2645"/>
        <item x="3032"/>
        <item x="3126"/>
        <item x="1181"/>
        <item x="303"/>
        <item x="1044"/>
        <item x="2843"/>
        <item x="2974"/>
        <item x="2429"/>
        <item x="3047"/>
        <item x="1335"/>
        <item x="3070"/>
        <item x="529"/>
        <item x="2657"/>
        <item x="3364"/>
        <item x="2580"/>
        <item x="362"/>
        <item x="2619"/>
        <item x="1950"/>
        <item x="1631"/>
        <item x="863"/>
        <item x="709"/>
        <item x="1320"/>
        <item x="867"/>
        <item x="1812"/>
        <item x="2451"/>
        <item x="478"/>
        <item x="3018"/>
        <item x="1964"/>
        <item x="712"/>
        <item x="3124"/>
        <item x="2578"/>
        <item x="310"/>
        <item x="440"/>
        <item x="962"/>
        <item x="676"/>
        <item x="3012"/>
        <item x="2891"/>
        <item x="2756"/>
        <item x="1043"/>
        <item x="1690"/>
        <item x="3095"/>
        <item x="2732"/>
        <item x="1747"/>
        <item x="3097"/>
        <item x="3355"/>
        <item x="1433"/>
        <item x="1756"/>
        <item x="302"/>
        <item x="1622"/>
        <item x="861"/>
        <item x="1824"/>
        <item x="1334"/>
        <item x="2715"/>
        <item x="2825"/>
        <item x="3228"/>
        <item x="236"/>
        <item x="342"/>
        <item x="3014"/>
        <item x="2391"/>
        <item x="523"/>
        <item x="3122"/>
        <item x="2339"/>
        <item x="1019"/>
        <item x="3314"/>
        <item x="1102"/>
        <item x="1545"/>
        <item x="2864"/>
        <item x="2553"/>
        <item x="1987"/>
        <item x="23"/>
        <item x="2160"/>
        <item x="2047"/>
        <item x="1595"/>
        <item x="1028"/>
        <item x="3241"/>
        <item x="2486"/>
        <item x="1054"/>
        <item x="3037"/>
        <item x="995"/>
        <item x="1621"/>
        <item x="1797"/>
        <item x="1349"/>
        <item x="754"/>
        <item x="3050"/>
        <item x="541"/>
        <item x="1655"/>
        <item x="692"/>
        <item x="689"/>
        <item x="3303"/>
        <item x="1251"/>
        <item x="1653"/>
        <item x="3345"/>
        <item x="2608"/>
        <item x="2232"/>
        <item x="4"/>
        <item x="501"/>
        <item x="2314"/>
        <item x="1159"/>
        <item x="871"/>
        <item x="788"/>
        <item x="2624"/>
        <item x="2136"/>
        <item x="352"/>
        <item x="3417"/>
        <item x="485"/>
        <item x="2094"/>
        <item x="1921"/>
        <item x="3444"/>
        <item x="1366"/>
        <item x="1761"/>
        <item x="1716"/>
        <item x="1779"/>
        <item x="682"/>
        <item x="1386"/>
        <item x="2590"/>
        <item x="1749"/>
        <item x="3432"/>
        <item x="2985"/>
        <item x="2526"/>
        <item x="1230"/>
        <item x="3061"/>
        <item x="1480"/>
        <item x="3190"/>
        <item x="1869"/>
        <item x="2859"/>
        <item x="2115"/>
        <item x="1695"/>
        <item x="311"/>
        <item x="2146"/>
        <item x="2870"/>
        <item x="3317"/>
        <item x="896"/>
        <item x="2145"/>
        <item x="365"/>
        <item x="993"/>
        <item x="1942"/>
        <item x="776"/>
        <item x="916"/>
        <item x="2315"/>
        <item x="2924"/>
        <item x="1616"/>
        <item x="1261"/>
        <item x="1574"/>
        <item x="1372"/>
        <item x="165"/>
        <item x="3093"/>
        <item x="1031"/>
        <item x="1846"/>
        <item x="746"/>
        <item x="2903"/>
        <item x="3182"/>
        <item x="922"/>
        <item x="2016"/>
        <item x="3118"/>
        <item x="497"/>
        <item x="3075"/>
        <item x="684"/>
        <item x="88"/>
        <item x="1305"/>
        <item x="627"/>
        <item x="1844"/>
        <item x="1284"/>
        <item x="484"/>
        <item x="2529"/>
        <item x="1623"/>
        <item x="1743"/>
        <item x="961"/>
        <item x="924"/>
        <item x="564"/>
        <item x="1798"/>
        <item x="2516"/>
        <item x="3197"/>
        <item x="1311"/>
        <item x="1661"/>
        <item x="219"/>
        <item x="1675"/>
        <item x="843"/>
        <item x="2755"/>
        <item x="3313"/>
        <item x="926"/>
        <item x="2606"/>
        <item x="3451"/>
        <item x="1898"/>
        <item x="2970"/>
        <item x="2070"/>
        <item x="622"/>
        <item x="582"/>
        <item x="911"/>
        <item x="328"/>
        <item x="2400"/>
        <item x="1863"/>
        <item x="2357"/>
        <item x="773"/>
        <item x="2858"/>
        <item x="337"/>
        <item x="2133"/>
        <item x="281"/>
        <item x="2490"/>
        <item x="3393"/>
        <item x="240"/>
        <item x="2634"/>
        <item x="1272"/>
        <item x="1554"/>
        <item x="1442"/>
        <item x="1680"/>
        <item x="293"/>
        <item x="1096"/>
        <item x="2684"/>
        <item x="247"/>
        <item x="3311"/>
        <item x="3024"/>
        <item x="239"/>
        <item x="1058"/>
        <item x="264"/>
        <item x="2503"/>
        <item x="862"/>
        <item x="878"/>
        <item x="1107"/>
        <item x="2100"/>
        <item x="25"/>
        <item x="2485"/>
        <item x="2149"/>
        <item x="2359"/>
        <item x="1857"/>
        <item x="3481"/>
        <item x="1118"/>
        <item x="1270"/>
        <item x="635"/>
        <item x="2546"/>
        <item x="2230"/>
        <item x="295"/>
        <item x="681"/>
        <item x="999"/>
        <item x="3156"/>
        <item x="2208"/>
        <item x="3494"/>
        <item x="731"/>
        <item x="1625"/>
        <item x="628"/>
        <item x="1836"/>
        <item x="1533"/>
        <item x="164"/>
        <item x="374"/>
        <item x="2069"/>
        <item x="1794"/>
        <item x="1045"/>
        <item x="923"/>
        <item x="2370"/>
        <item x="581"/>
        <item x="250"/>
        <item x="2395"/>
        <item x="2594"/>
        <item x="12"/>
        <item x="2872"/>
        <item x="2839"/>
        <item x="51"/>
        <item x="1785"/>
        <item x="1210"/>
        <item x="2118"/>
        <item x="889"/>
        <item x="2646"/>
        <item x="2380"/>
        <item x="505"/>
        <item x="2165"/>
        <item x="1180"/>
        <item x="153"/>
        <item x="3161"/>
        <item x="723"/>
        <item x="283"/>
        <item x="2441"/>
        <item x="3051"/>
        <item x="1897"/>
        <item x="2750"/>
        <item x="2709"/>
        <item x="1257"/>
        <item x="1139"/>
        <item x="133"/>
        <item x="701"/>
        <item x="198"/>
        <item x="3446"/>
        <item x="2438"/>
        <item x="279"/>
        <item x="774"/>
        <item x="1783"/>
        <item x="511"/>
        <item x="2196"/>
        <item x="2743"/>
        <item x="2363"/>
        <item x="1172"/>
        <item x="2259"/>
        <item x="3106"/>
        <item x="832"/>
        <item x="2193"/>
        <item x="1875"/>
        <item x="2621"/>
        <item x="1932"/>
        <item x="2930"/>
        <item x="357"/>
        <item x="309"/>
        <item x="1704"/>
        <item x="257"/>
        <item x="2393"/>
        <item x="56"/>
        <item x="3055"/>
        <item x="791"/>
        <item x="845"/>
        <item x="3486"/>
        <item x="29"/>
        <item x="733"/>
        <item x="1498"/>
        <item x="2113"/>
        <item x="1529"/>
        <item x="1611"/>
        <item x="507"/>
        <item x="16"/>
        <item x="1454"/>
        <item x="407"/>
        <item x="2204"/>
        <item x="2873"/>
        <item x="1029"/>
        <item x="1458"/>
        <item x="1907"/>
        <item x="1071"/>
        <item x="3374"/>
        <item x="2168"/>
        <item x="2075"/>
        <item x="338"/>
        <item x="2285"/>
        <item x="3308"/>
        <item x="1313"/>
        <item x="398"/>
        <item x="19"/>
        <item x="2751"/>
        <item x="2050"/>
        <item x="2961"/>
        <item x="2130"/>
        <item x="1998"/>
        <item x="296"/>
        <item x="2796"/>
        <item x="549"/>
        <item x="93"/>
        <item x="904"/>
        <item x="2192"/>
        <item x="122"/>
        <item x="2798"/>
        <item x="372"/>
        <item x="2947"/>
        <item x="2906"/>
        <item x="1671"/>
        <item x="1410"/>
        <item x="1815"/>
        <item x="2935"/>
        <item x="3334"/>
        <item x="2455"/>
        <item x="504"/>
        <item x="3220"/>
        <item x="3337"/>
        <item x="1546"/>
        <item x="1596"/>
        <item x="651"/>
        <item x="3449"/>
        <item x="169"/>
        <item x="2893"/>
        <item x="2009"/>
        <item x="1514"/>
        <item x="1017"/>
        <item x="538"/>
        <item x="1033"/>
        <item x="1156"/>
        <item x="2737"/>
        <item x="1552"/>
        <item x="879"/>
        <item x="3419"/>
        <item x="779"/>
        <item x="580"/>
        <item x="1995"/>
        <item x="2581"/>
        <item x="1296"/>
        <item x="1137"/>
        <item x="1387"/>
        <item x="596"/>
        <item x="375"/>
        <item x="2577"/>
        <item x="2279"/>
        <item x="1368"/>
        <item x="846"/>
        <item x="494"/>
        <item x="2169"/>
        <item x="3223"/>
        <item x="3149"/>
        <item x="3028"/>
        <item x="2680"/>
        <item x="562"/>
        <item x="920"/>
        <item x="2698"/>
        <item x="3467"/>
        <item x="1871"/>
        <item x="2829"/>
        <item x="1959"/>
        <item x="1131"/>
        <item x="106"/>
        <item x="1727"/>
        <item x="2037"/>
        <item x="611"/>
        <item x="1816"/>
        <item x="1831"/>
        <item x="1024"/>
        <item x="1437"/>
        <item x="2549"/>
        <item x="1829"/>
        <item x="1217"/>
        <item x="817"/>
        <item x="3346"/>
        <item x="2512"/>
        <item x="1221"/>
        <item x="3233"/>
        <item x="1866"/>
        <item x="1254"/>
        <item x="967"/>
        <item x="401"/>
        <item x="2234"/>
        <item x="1627"/>
        <item x="1827"/>
        <item x="1860"/>
        <item x="830"/>
        <item x="3029"/>
        <item x="982"/>
        <item x="1016"/>
        <item x="2928"/>
        <item x="1755"/>
        <item x="2571"/>
        <item x="2325"/>
        <item x="1594"/>
        <item x="2591"/>
        <item x="345"/>
        <item x="1289"/>
        <item x="2221"/>
        <item x="183"/>
        <item x="2812"/>
        <item x="1398"/>
        <item x="1579"/>
        <item x="436"/>
        <item x="2616"/>
        <item x="145"/>
        <item x="1213"/>
        <item x="2017"/>
        <item x="2811"/>
        <item x="1639"/>
        <item x="3321"/>
        <item x="3376"/>
        <item x="1171"/>
        <item x="775"/>
        <item x="2191"/>
        <item x="1482"/>
        <item x="299"/>
        <item x="2888"/>
        <item x="3117"/>
        <item x="1177"/>
        <item x="3142"/>
        <item x="2561"/>
        <item x="2345"/>
        <item x="1109"/>
        <item x="3454"/>
        <item x="874"/>
        <item x="3009"/>
        <item x="2436"/>
        <item x="2394"/>
        <item x="1448"/>
        <item x="2253"/>
        <item x="2426"/>
        <item x="1218"/>
        <item x="1665"/>
        <item x="2385"/>
        <item x="1544"/>
        <item x="487"/>
        <item x="2329"/>
        <item x="3120"/>
        <item x="1182"/>
        <item x="1149"/>
        <item x="333"/>
        <item x="2304"/>
        <item x="818"/>
        <item x="2262"/>
        <item x="729"/>
        <item x="2320"/>
        <item x="1752"/>
        <item x="2226"/>
        <item x="2738"/>
        <item x="2495"/>
        <item x="3240"/>
        <item x="2001"/>
        <item x="943"/>
        <item x="3213"/>
        <item x="3452"/>
        <item x="2044"/>
        <item x="2542"/>
        <item x="3354"/>
        <item x="276"/>
        <item x="409"/>
        <item x="117"/>
        <item x="2990"/>
        <item x="649"/>
        <item x="2175"/>
        <item x="2235"/>
        <item x="1771"/>
        <item x="2727"/>
        <item x="890"/>
        <item x="1130"/>
        <item x="1547"/>
        <item x="35"/>
        <item x="1973"/>
        <item x="1555"/>
        <item x="2322"/>
        <item x="154"/>
        <item x="2453"/>
        <item x="2933"/>
        <item x="1355"/>
        <item x="211"/>
        <item x="2670"/>
        <item x="1500"/>
        <item x="244"/>
        <item x="2373"/>
        <item x="3320"/>
        <item x="1834"/>
        <item x="636"/>
        <item x="2913"/>
        <item x="1711"/>
        <item x="1065"/>
        <item x="1492"/>
        <item x="2483"/>
        <item x="837"/>
        <item x="3000"/>
        <item x="2114"/>
        <item x="74"/>
        <item x="63"/>
        <item x="2598"/>
        <item x="1322"/>
        <item x="2125"/>
        <item x="809"/>
        <item x="3489"/>
        <item x="2612"/>
        <item x="1290"/>
        <item x="49"/>
        <item x="2108"/>
        <item x="1091"/>
        <item x="3408"/>
        <item x="1701"/>
        <item x="1089"/>
        <item x="1079"/>
        <item x="2384"/>
        <item x="2841"/>
        <item x="227"/>
        <item x="1581"/>
        <item x="430"/>
        <item x="292"/>
        <item x="915"/>
        <item x="2099"/>
        <item x="1406"/>
        <item x="73"/>
        <item x="610"/>
        <item x="1040"/>
        <item x="1496"/>
        <item x="222"/>
        <item x="3131"/>
        <item x="2689"/>
        <item x="1262"/>
        <item x="3297"/>
        <item x="980"/>
        <item x="2245"/>
        <item x="658"/>
        <item x="2695"/>
        <item x="2522"/>
        <item x="2749"/>
        <item x="2879"/>
        <item x="2838"/>
        <item x="997"/>
        <item x="882"/>
        <item x="3479"/>
        <item x="2098"/>
        <item x="1191"/>
        <item x="1430"/>
        <item x="1185"/>
        <item x="3110"/>
        <item x="1518"/>
        <item x="1485"/>
        <item x="1920"/>
        <item x="1481"/>
        <item x="2523"/>
        <item x="2150"/>
        <item x="3066"/>
        <item x="728"/>
        <item x="226"/>
        <item x="3100"/>
        <item x="1003"/>
        <item x="2305"/>
        <item x="884"/>
        <item x="3484"/>
        <item x="1412"/>
        <item x="416"/>
        <item x="821"/>
        <item x="2620"/>
        <item x="823"/>
        <item x="2562"/>
        <item x="559"/>
        <item x="2210"/>
        <item x="43"/>
        <item x="1264"/>
        <item x="2086"/>
        <item x="1748"/>
        <item x="1006"/>
        <item x="52"/>
        <item x="427"/>
        <item x="2063"/>
        <item x="3058"/>
        <item x="1582"/>
        <item x="1662"/>
        <item x="1936"/>
        <item x="988"/>
        <item x="2788"/>
        <item x="368"/>
        <item x="1593"/>
        <item x="70"/>
        <item x="592"/>
        <item x="445"/>
        <item x="1144"/>
        <item x="857"/>
        <item x="3169"/>
        <item x="1977"/>
        <item x="260"/>
        <item x="2310"/>
        <item x="1840"/>
        <item x="2340"/>
        <item x="2161"/>
        <item x="2338"/>
        <item x="1085"/>
        <item x="173"/>
        <item x="40"/>
        <item x="1788"/>
        <item x="349"/>
        <item x="2265"/>
        <item x="2816"/>
        <item x="2052"/>
        <item x="2671"/>
        <item x="1209"/>
        <item x="314"/>
        <item x="2952"/>
        <item x="2776"/>
        <item x="1235"/>
        <item x="2058"/>
        <item x="554"/>
        <item x="2065"/>
        <item x="568"/>
        <item x="2875"/>
        <item x="3487"/>
        <item x="644"/>
        <item x="2311"/>
        <item x="3020"/>
        <item x="1236"/>
        <item x="3377"/>
        <item x="2303"/>
        <item x="2830"/>
        <item x="885"/>
        <item x="2302"/>
        <item x="1438"/>
        <item x="2129"/>
        <item x="2028"/>
        <item x="1624"/>
        <item x="1066"/>
        <item x="262"/>
        <item x="1969"/>
        <item x="2018"/>
        <item x="1760"/>
        <item x="235"/>
        <item x="2060"/>
        <item x="1930"/>
        <item x="2266"/>
        <item x="2250"/>
        <item x="1809"/>
        <item x="1934"/>
        <item x="1729"/>
        <item x="908"/>
        <item x="2343"/>
        <item x="3310"/>
        <item x="1801"/>
        <item x="1032"/>
        <item x="1399"/>
        <item x="2587"/>
        <item x="432"/>
        <item x="1285"/>
        <item x="193"/>
        <item x="583"/>
        <item x="3370"/>
        <item x="3448"/>
        <item x="393"/>
        <item x="1643"/>
        <item x="1358"/>
        <item x="2881"/>
        <item x="125"/>
        <item x="1757"/>
        <item x="470"/>
        <item x="1286"/>
        <item x="2468"/>
        <item x="1697"/>
        <item x="2294"/>
        <item x="3262"/>
        <item x="3094"/>
        <item x="2855"/>
        <item x="47"/>
        <item x="3350"/>
        <item x="3332"/>
        <item x="1090"/>
        <item x="2082"/>
        <item x="1814"/>
        <item x="2701"/>
        <item x="524"/>
        <item x="2144"/>
        <item x="1630"/>
        <item x="2053"/>
        <item x="95"/>
        <item x="545"/>
        <item x="220"/>
        <item x="1013"/>
        <item x="2586"/>
        <item x="1557"/>
        <item x="3180"/>
        <item x="1724"/>
        <item x="827"/>
        <item x="377"/>
        <item x="834"/>
        <item x="2096"/>
        <item x="1663"/>
        <item x="548"/>
        <item x="539"/>
        <item x="3357"/>
        <item x="2401"/>
        <item x="3046"/>
        <item x="2946"/>
        <item x="2032"/>
        <item x="1307"/>
        <item x="2725"/>
        <item x="187"/>
        <item x="536"/>
        <item x="2635"/>
        <item x="344"/>
        <item x="936"/>
        <item x="271"/>
        <item x="388"/>
        <item x="1315"/>
        <item x="1881"/>
        <item x="1415"/>
        <item x="623"/>
        <item x="2847"/>
        <item x="482"/>
        <item x="2223"/>
        <item x="1047"/>
        <item x="3443"/>
        <item x="1899"/>
        <item x="1890"/>
        <item x="972"/>
        <item x="2103"/>
        <item x="2411"/>
        <item x="2117"/>
        <item x="141"/>
        <item x="1250"/>
        <item x="1999"/>
        <item x="3243"/>
        <item x="1175"/>
        <item x="720"/>
        <item x="1020"/>
        <item x="1705"/>
        <item x="2685"/>
        <item x="537"/>
        <item x="741"/>
        <item x="2159"/>
        <item x="742"/>
        <item x="1993"/>
        <item x="848"/>
        <item x="703"/>
        <item x="2757"/>
        <item x="1474"/>
        <item x="2574"/>
        <item x="3011"/>
        <item x="1443"/>
        <item x="98"/>
        <item x="2538"/>
        <item x="1963"/>
        <item x="1228"/>
        <item x="3405"/>
        <item x="1957"/>
        <item x="2434"/>
        <item x="3428"/>
        <item x="1465"/>
        <item x="86"/>
        <item x="859"/>
        <item x="2477"/>
        <item x="3472"/>
        <item x="447"/>
        <item x="3073"/>
        <item x="2787"/>
        <item x="1375"/>
        <item x="2950"/>
        <item x="2198"/>
        <item x="1528"/>
        <item x="1234"/>
        <item x="2846"/>
        <item x="2313"/>
        <item x="835"/>
        <item x="1689"/>
        <item x="2971"/>
        <item x="343"/>
        <item x="2042"/>
        <item x="1268"/>
        <item x="605"/>
        <item x="2474"/>
        <item x="2137"/>
        <item x="2368"/>
        <item x="710"/>
        <item x="2458"/>
        <item x="2430"/>
        <item x="608"/>
        <item x="3023"/>
        <item x="2110"/>
        <item x="2912"/>
        <item x="158"/>
        <item x="322"/>
        <item x="2306"/>
        <item x="1687"/>
        <item x="1945"/>
        <item x="1062"/>
        <item x="699"/>
        <item x="2731"/>
        <item x="45"/>
        <item x="833"/>
        <item x="3153"/>
        <item x="892"/>
        <item x="85"/>
        <item x="947"/>
        <item x="1456"/>
        <item x="2945"/>
        <item x="928"/>
        <item x="2443"/>
        <item x="1640"/>
        <item x="2309"/>
        <item x="400"/>
        <item x="901"/>
        <item x="13"/>
        <item x="683"/>
        <item x="1584"/>
        <item x="461"/>
        <item x="1484"/>
        <item x="588"/>
        <item x="3353"/>
        <item x="3242"/>
        <item x="842"/>
        <item x="1807"/>
        <item x="1012"/>
        <item x="3488"/>
        <item x="618"/>
        <item x="11"/>
        <item x="810"/>
        <item x="2295"/>
        <item x="53"/>
        <item x="1914"/>
        <item x="2735"/>
        <item x="3265"/>
        <item x="294"/>
        <item x="493"/>
        <item x="1439"/>
        <item x="2997"/>
        <item x="1037"/>
        <item x="716"/>
        <item x="3384"/>
        <item x="2767"/>
        <item x="1462"/>
        <item x="3356"/>
        <item x="1293"/>
        <item x="1742"/>
        <item x="1283"/>
        <item x="2691"/>
        <item x="181"/>
        <item x="2286"/>
        <item x="2510"/>
        <item x="751"/>
        <item x="437"/>
        <item x="2014"/>
        <item x="1166"/>
        <item x="2126"/>
        <item x="2827"/>
        <item x="2336"/>
        <item x="2898"/>
        <item x="3086"/>
        <item x="2151"/>
        <item x="760"/>
        <item x="2986"/>
        <item x="2569"/>
        <item x="1238"/>
        <item x="1005"/>
        <item x="28"/>
        <item x="3174"/>
        <item x="1225"/>
        <item x="2633"/>
        <item x="394"/>
        <item x="1042"/>
        <item x="324"/>
        <item x="2837"/>
        <item x="2123"/>
        <item x="3442"/>
        <item x="989"/>
        <item x="3373"/>
        <item x="1775"/>
        <item x="317"/>
        <item x="3151"/>
        <item x="76"/>
        <item x="2975"/>
        <item x="1901"/>
        <item x="1526"/>
        <item x="1093"/>
        <item x="2809"/>
        <item x="1202"/>
        <item x="2720"/>
        <item x="2392"/>
        <item x="2290"/>
        <item x="534"/>
        <item x="3482"/>
        <item x="452"/>
        <item x="1864"/>
        <item x="2904"/>
        <item x="711"/>
        <item x="1343"/>
        <item x="2399"/>
        <item x="2000"/>
        <item x="2958"/>
        <item x="2774"/>
        <item x="790"/>
        <item x="428"/>
        <item x="3258"/>
        <item x="2233"/>
        <item x="755"/>
        <item x="2617"/>
        <item x="3088"/>
        <item x="1507"/>
        <item x="777"/>
        <item x="367"/>
        <item x="2195"/>
        <item x="3468"/>
        <item x="1525"/>
        <item x="1135"/>
        <item x="2132"/>
        <item x="2890"/>
        <item x="953"/>
        <item x="3184"/>
        <item x="1744"/>
        <item x="2183"/>
        <item x="255"/>
        <item x="466"/>
        <item x="3251"/>
        <item x="1861"/>
        <item x="3172"/>
        <item x="2917"/>
        <item x="1132"/>
        <item x="3103"/>
        <item x="2478"/>
        <item x="1892"/>
        <item x="3267"/>
        <item x="1960"/>
        <item x="1796"/>
        <item x="1805"/>
        <item x="1709"/>
        <item x="2409"/>
        <item x="2417"/>
        <item x="2190"/>
        <item x="2638"/>
        <item x="2163"/>
        <item x="734"/>
        <item x="3194"/>
        <item x="2828"/>
        <item x="1186"/>
        <item x="3049"/>
        <item x="1551"/>
        <item x="473"/>
        <item x="976"/>
        <item x="2408"/>
        <item x="984"/>
        <item x="1984"/>
        <item x="767"/>
        <item x="2282"/>
        <item x="1751"/>
        <item x="2107"/>
        <item x="3493"/>
        <item x="1278"/>
        <item x="944"/>
        <item x="3385"/>
        <item x="1585"/>
        <item x="1626"/>
        <item x="72"/>
        <item x="2264"/>
        <item x="1578"/>
        <item x="369"/>
        <item x="3128"/>
        <item x="2814"/>
        <item x="2231"/>
        <item x="971"/>
        <item x="2964"/>
        <item x="331"/>
        <item x="680"/>
        <item x="1466"/>
        <item x="1162"/>
        <item x="2589"/>
        <item x="363"/>
        <item x="719"/>
        <item x="3036"/>
        <item x="2091"/>
        <item x="2643"/>
        <item x="1095"/>
        <item x="3304"/>
        <item x="1852"/>
        <item x="1803"/>
        <item x="3461"/>
        <item x="2480"/>
        <item x="301"/>
        <item x="613"/>
        <item x="1902"/>
        <item x="3283"/>
        <item x="1035"/>
        <item x="3309"/>
        <item x="194"/>
        <item x="3436"/>
        <item x="2637"/>
        <item x="1510"/>
        <item x="858"/>
        <item x="2861"/>
        <item x="2544"/>
        <item x="1208"/>
        <item x="2330"/>
        <item x="3418"/>
        <item x="615"/>
        <item x="1561"/>
        <item x="667"/>
        <item x="491"/>
        <item x="753"/>
        <item x="87"/>
        <item x="798"/>
        <item x="3056"/>
        <item x="2022"/>
        <item x="266"/>
        <item x="840"/>
        <item x="894"/>
        <item x="3412"/>
        <item x="2467"/>
        <item x="1169"/>
        <item x="1981"/>
        <item x="3289"/>
        <item x="1710"/>
        <item x="2618"/>
        <item x="2944"/>
        <item x="1657"/>
        <item x="829"/>
        <item x="3204"/>
        <item x="1115"/>
        <item x="3465"/>
        <item x="3404"/>
        <item x="6"/>
        <item x="772"/>
        <item x="282"/>
        <item x="903"/>
        <item x="2507"/>
        <item x="1083"/>
        <item x="3019"/>
        <item x="2760"/>
        <item x="2389"/>
        <item x="371"/>
        <item x="1845"/>
        <item x="1889"/>
        <item x="1741"/>
        <item x="826"/>
        <item x="3235"/>
        <item x="913"/>
        <item x="2746"/>
        <item x="2135"/>
        <item x="131"/>
        <item x="2614"/>
        <item x="3301"/>
        <item x="2835"/>
        <item x="2020"/>
        <item x="2648"/>
        <item x="2723"/>
        <item x="1258"/>
        <item x="1804"/>
        <item x="197"/>
        <item x="2706"/>
        <item x="1076"/>
        <item x="230"/>
        <item x="67"/>
        <item x="1856"/>
        <item x="2548"/>
        <item x="2412"/>
        <item x="1269"/>
        <item x="3316"/>
        <item x="3325"/>
        <item x="508"/>
        <item x="443"/>
        <item x="721"/>
        <item x="1427"/>
        <item x="3276"/>
        <item x="1641"/>
        <item x="1100"/>
        <item x="2909"/>
        <item x="1818"/>
        <item x="1972"/>
        <item x="1517"/>
        <item x="3347"/>
        <item x="1720"/>
        <item x="1943"/>
        <item x="1519"/>
        <item x="3397"/>
        <item x="265"/>
        <item x="180"/>
        <item x="789"/>
        <item x="2267"/>
        <item x="38"/>
        <item x="1376"/>
        <item x="3041"/>
        <item x="876"/>
        <item x="1265"/>
        <item x="2283"/>
        <item x="977"/>
        <item x="2570"/>
        <item x="320"/>
        <item x="325"/>
        <item x="738"/>
        <item x="3138"/>
        <item x="456"/>
        <item x="1332"/>
        <item x="1360"/>
        <item x="3031"/>
        <item x="1354"/>
        <item x="1820"/>
        <item x="5"/>
        <item x="662"/>
        <item x="1868"/>
        <item x="3401"/>
        <item x="2611"/>
        <item x="126"/>
        <item x="609"/>
        <item x="2849"/>
        <item x="84"/>
        <item x="390"/>
        <item x="2768"/>
        <item x="455"/>
        <item x="813"/>
        <item x="1200"/>
        <item x="3490"/>
        <item x="601"/>
        <item x="217"/>
        <item x="1750"/>
        <item x="3192"/>
        <item x="3388"/>
        <item x="2119"/>
        <item x="2374"/>
        <item x="831"/>
        <item x="2984"/>
        <item x="278"/>
        <item x="2364"/>
        <item x="2476"/>
        <item x="3060"/>
        <item x="1420"/>
        <item x="228"/>
        <item x="3189"/>
        <item x="873"/>
        <item x="1933"/>
        <item x="2293"/>
        <item x="2536"/>
        <item x="1397"/>
        <item x="1214"/>
        <item x="1060"/>
        <item x="1776"/>
        <item x="1886"/>
        <item x="1569"/>
        <item x="1173"/>
        <item x="2819"/>
        <item x="1053"/>
        <item x="2880"/>
        <item x="531"/>
        <item x="514"/>
        <item x="1428"/>
        <item x="1347"/>
        <item x="2026"/>
        <item x="3371"/>
        <item x="2607"/>
        <item x="2506"/>
        <item x="2360"/>
        <item x="3035"/>
        <item x="151"/>
        <item x="2197"/>
        <item x="3470"/>
        <item x="1030"/>
        <item x="1122"/>
        <item x="2674"/>
        <item x="2781"/>
        <item x="3413"/>
        <item x="2783"/>
        <item x="1669"/>
        <item x="1790"/>
        <item x="399"/>
        <item x="1061"/>
        <item x="604"/>
        <item x="1294"/>
        <item x="1216"/>
        <item x="2433"/>
        <item x="2452"/>
        <item x="18"/>
        <item x="2719"/>
        <item x="1610"/>
        <item x="102"/>
        <item x="1467"/>
        <item x="1249"/>
        <item x="2778"/>
        <item x="2260"/>
        <item x="2424"/>
        <item x="124"/>
        <item x="1469"/>
        <item x="631"/>
        <item x="186"/>
        <item x="3130"/>
        <item x="209"/>
        <item x="3424"/>
        <item x="2752"/>
        <item x="752"/>
        <item x="1953"/>
        <item x="1114"/>
        <item x="438"/>
        <item x="2033"/>
        <item x="2008"/>
        <item x="1116"/>
        <item x="616"/>
        <item x="2942"/>
        <item x="1133"/>
        <item x="275"/>
        <item x="2762"/>
        <item x="1026"/>
        <item x="3002"/>
        <item x="258"/>
        <item x="3005"/>
        <item x="1455"/>
        <item x="488"/>
        <item x="666"/>
        <item x="1263"/>
        <item x="360"/>
        <item x="500"/>
        <item x="2148"/>
        <item x="3173"/>
        <item x="3071"/>
        <item x="2653"/>
        <item x="2973"/>
        <item x="3349"/>
        <item x="1039"/>
        <item x="3218"/>
        <item x="307"/>
        <item x="3360"/>
        <item x="2240"/>
        <item x="2785"/>
        <item x="1475"/>
        <item x="1401"/>
        <item x="2652"/>
        <item x="68"/>
        <item x="839"/>
        <item x="856"/>
        <item x="3096"/>
        <item x="3318"/>
        <item x="2998"/>
        <item x="2342"/>
        <item x="1367"/>
        <item x="2714"/>
        <item x="1488"/>
        <item x="156"/>
        <item x="267"/>
        <item x="62"/>
        <item x="163"/>
        <item x="1170"/>
        <item x="1666"/>
        <item x="3113"/>
        <item x="229"/>
        <item x="1025"/>
        <item x="2784"/>
        <item x="925"/>
        <item x="2992"/>
        <item x="2808"/>
        <item x="3476"/>
        <item x="1532"/>
        <item x="694"/>
        <item x="1027"/>
        <item x="1413"/>
        <item x="2346"/>
        <item x="2093"/>
        <item x="2092"/>
        <item x="994"/>
        <item x="2288"/>
        <item x="1549"/>
        <item x="378"/>
        <item x="341"/>
        <item x="802"/>
        <item x="2284"/>
        <item x="1686"/>
        <item x="2927"/>
        <item x="1870"/>
        <item x="202"/>
        <item x="2199"/>
        <item x="3390"/>
        <item x="444"/>
        <item x="2595"/>
        <item x="1548"/>
        <item x="2915"/>
        <item x="1001"/>
        <item x="990"/>
        <item x="3239"/>
        <item x="3166"/>
        <item x="3253"/>
        <item x="3160"/>
        <item x="822"/>
        <item x="2868"/>
        <item x="2214"/>
        <item x="249"/>
        <item x="1583"/>
        <item x="958"/>
        <item x="1946"/>
        <item x="2687"/>
        <item x="1976"/>
        <item x="1893"/>
        <item x="1602"/>
        <item x="2024"/>
        <item x="761"/>
        <item x="1389"/>
        <item x="2564"/>
        <item x="32"/>
        <item x="1540"/>
        <item x="1419"/>
        <item x="109"/>
        <item x="598"/>
        <item x="3105"/>
        <item x="633"/>
        <item x="1416"/>
        <item x="329"/>
        <item x="998"/>
        <item x="2832"/>
        <item x="1703"/>
        <item x="3302"/>
        <item x="630"/>
        <item x="2448"/>
        <item x="674"/>
        <item x="2416"/>
        <item x="2365"/>
        <item x="796"/>
        <item x="3145"/>
        <item x="811"/>
        <item x="1308"/>
        <item x="2200"/>
        <item x="2676"/>
        <item x="1292"/>
        <item x="2156"/>
        <item x="97"/>
        <item x="2700"/>
        <item x="3445"/>
        <item x="170"/>
        <item x="1949"/>
        <item x="370"/>
        <item x="1721"/>
        <item x="747"/>
        <item x="2967"/>
        <item x="557"/>
        <item x="3229"/>
        <item x="2647"/>
        <item x="2649"/>
        <item x="1651"/>
        <item x="3437"/>
        <item x="99"/>
        <item x="177"/>
        <item x="2331"/>
        <item x="812"/>
        <item x="1082"/>
        <item x="2344"/>
        <item x="1646"/>
        <item x="900"/>
        <item x="2962"/>
        <item x="3007"/>
        <item x="1275"/>
        <item x="20"/>
        <item x="3027"/>
        <item x="3175"/>
        <item x="735"/>
        <item x="1055"/>
        <item x="2766"/>
        <item x="726"/>
        <item x="2162"/>
        <item x="2988"/>
        <item x="196"/>
        <item x="280"/>
        <item x="1664"/>
        <item x="3165"/>
        <item x="3129"/>
        <item x="2940"/>
        <item x="1503"/>
        <item x="3453"/>
        <item x="1499"/>
        <item x="3363"/>
        <item x="732"/>
        <item x="771"/>
        <item x="2494"/>
        <item x="3015"/>
        <item x="2840"/>
        <item x="678"/>
        <item x="3271"/>
        <item x="3033"/>
        <item x="1591"/>
        <item x="1822"/>
        <item x="910"/>
        <item x="480"/>
        <item x="1648"/>
        <item x="3186"/>
        <item x="1915"/>
        <item x="1007"/>
        <item x="2027"/>
        <item x="1570"/>
        <item x="3210"/>
        <item x="1707"/>
        <item x="3379"/>
        <item x="939"/>
        <item x="1279"/>
        <item x="691"/>
        <item x="3285"/>
        <item x="101"/>
        <item x="849"/>
        <item x="1799"/>
        <item x="1850"/>
        <item x="1765"/>
        <item x="3483"/>
        <item x="2167"/>
        <item x="543"/>
        <item x="797"/>
        <item x="31"/>
        <item x="1113"/>
        <item x="2625"/>
        <item x="2141"/>
        <item x="2560"/>
        <item x="756"/>
        <item x="553"/>
        <item x="2274"/>
        <item x="1536"/>
        <item x="3295"/>
        <item x="520"/>
        <item x="1521"/>
        <item x="782"/>
        <item x="1708"/>
        <item x="286"/>
        <item x="693"/>
        <item x="1295"/>
        <item x="256"/>
        <item x="469"/>
        <item x="883"/>
        <item x="3116"/>
        <item x="3154"/>
        <item x="1562"/>
        <item x="2761"/>
        <item x="544"/>
        <item x="1403"/>
        <item x="2579"/>
        <item x="1859"/>
        <item x="1333"/>
        <item x="1604"/>
        <item x="1966"/>
        <item x="2004"/>
        <item x="1146"/>
        <item x="3438"/>
        <item x="1157"/>
        <item x="2793"/>
        <item x="2722"/>
        <item x="2515"/>
        <item x="354"/>
        <item x="123"/>
        <item x="2333"/>
        <item x="418"/>
        <item x="3043"/>
        <item x="1819"/>
        <item x="3402"/>
        <item x="2323"/>
        <item x="2932"/>
        <item x="2665"/>
        <item x="2500"/>
        <item x="3164"/>
        <item x="530"/>
        <item x="686"/>
        <item x="854"/>
        <item x="3179"/>
        <item x="2801"/>
        <item x="2439"/>
        <item x="272"/>
        <item x="1956"/>
        <item x="2710"/>
        <item x="2718"/>
        <item x="3278"/>
        <item x="1918"/>
        <item x="3072"/>
        <item x="3411"/>
        <item x="589"/>
        <item x="650"/>
        <item x="713"/>
        <item x="2403"/>
        <item x="2326"/>
        <item x="402"/>
        <item x="2366"/>
        <item x="176"/>
        <item x="1522"/>
        <item x="233"/>
        <item x="2779"/>
        <item x="632"/>
        <item x="2335"/>
        <item x="3064"/>
        <item x="1580"/>
        <item x="3458"/>
        <item x="2427"/>
        <item x="594"/>
        <item x="841"/>
        <item x="54"/>
        <item x="2826"/>
        <item x="1996"/>
        <item x="2491"/>
        <item x="1948"/>
        <item x="2792"/>
        <item x="1300"/>
        <item x="640"/>
        <item x="1385"/>
        <item x="2929"/>
        <item x="927"/>
        <item x="2842"/>
        <item x="820"/>
        <item x="612"/>
        <item x="1780"/>
        <item x="2592"/>
        <item x="1638"/>
        <item x="2406"/>
        <item x="1887"/>
        <item x="1490"/>
        <item x="516"/>
        <item x="1940"/>
        <item x="576"/>
        <item x="2041"/>
        <item x="3409"/>
        <item x="1766"/>
        <item x="391"/>
        <item x="1431"/>
        <item x="3305"/>
        <item x="706"/>
        <item x="1613"/>
        <item x="1763"/>
        <item x="2733"/>
        <item x="3168"/>
        <item x="3266"/>
        <item x="638"/>
        <item x="2023"/>
        <item x="414"/>
        <item x="3381"/>
        <item x="3236"/>
        <item x="24"/>
        <item x="415"/>
        <item x="1789"/>
        <item x="3447"/>
        <item x="880"/>
        <item x="2316"/>
        <item x="679"/>
        <item x="2353"/>
        <item x="3119"/>
        <item x="2049"/>
        <item x="1524"/>
        <item x="1463"/>
        <item x="2257"/>
        <item x="2539"/>
        <item x="1994"/>
        <item x="3016"/>
        <item x="335"/>
        <item x="2682"/>
        <item x="1608"/>
        <item x="2742"/>
        <item x="783"/>
        <item x="1961"/>
        <item x="2818"/>
        <item x="603"/>
        <item x="914"/>
        <item x="1447"/>
        <item x="3269"/>
        <item x="238"/>
        <item x="300"/>
        <item x="547"/>
        <item x="246"/>
        <item x="1198"/>
        <item x="912"/>
        <item x="3013"/>
        <item x="1195"/>
        <item x="2440"/>
        <item x="3369"/>
        <item x="2249"/>
        <item x="1885"/>
        <item x="519"/>
        <item x="2528"/>
        <item x="2763"/>
        <item x="2677"/>
        <item x="1483"/>
        <item x="2771"/>
        <item x="2080"/>
        <item x="955"/>
        <item x="1572"/>
        <item x="2541"/>
        <item x="763"/>
        <item x="565"/>
        <item x="2953"/>
        <item x="231"/>
        <item x="888"/>
        <item x="2189"/>
        <item x="2679"/>
        <item x="2820"/>
        <item x="2444"/>
        <item x="743"/>
        <item x="668"/>
        <item x="1605"/>
        <item x="3382"/>
        <item x="705"/>
        <item x="824"/>
        <item x="1527"/>
        <item x="1323"/>
        <item x="26"/>
        <item x="2180"/>
        <item x="1733"/>
        <item x="489"/>
        <item x="3079"/>
        <item x="2703"/>
        <item x="2238"/>
        <item x="2712"/>
        <item x="2071"/>
        <item x="1451"/>
        <item x="2298"/>
        <item x="2289"/>
        <item x="2867"/>
        <item x="312"/>
        <item x="1266"/>
        <item x="2332"/>
        <item x="3134"/>
        <item x="780"/>
        <item x="64"/>
        <item x="3062"/>
        <item x="397"/>
        <item x="213"/>
        <item x="3307"/>
        <item x="1425"/>
        <item x="2521"/>
        <item x="2632"/>
        <item x="1880"/>
        <item x="2178"/>
        <item x="253"/>
        <item x="1714"/>
        <item x="2095"/>
        <item x="3456"/>
        <item x="1713"/>
        <item x="2077"/>
        <item x="502"/>
        <item x="528"/>
        <item x="1353"/>
        <item x="3439"/>
        <item x="804"/>
        <item x="3260"/>
        <item x="1123"/>
        <item x="1142"/>
        <item x="1255"/>
        <item x="2207"/>
        <item x="185"/>
        <item x="3021"/>
        <item x="1247"/>
        <item x="1873"/>
        <item x="3159"/>
        <item x="2482"/>
        <item x="2299"/>
        <item x="966"/>
        <item x="1194"/>
        <item x="1754"/>
        <item x="2465"/>
        <item x="1460"/>
        <item x="3068"/>
        <item x="2920"/>
        <item x="1325"/>
        <item x="1795"/>
        <item x="422"/>
        <item x="665"/>
        <item x="3112"/>
        <item x="1274"/>
        <item x="1777"/>
        <item x="1535"/>
        <item x="1393"/>
        <item x="3177"/>
        <item x="3323"/>
        <item x="2817"/>
        <item x="453"/>
        <item x="48"/>
        <item x="1184"/>
        <item x="1034"/>
        <item x="2101"/>
        <item x="251"/>
        <item x="2328"/>
        <item x="2770"/>
        <item x="1534"/>
        <item x="2396"/>
        <item x="36"/>
        <item x="3421"/>
        <item x="575"/>
        <item x="243"/>
        <item x="909"/>
        <item x="2922"/>
        <item x="1694"/>
        <item x="89"/>
        <item x="2600"/>
        <item x="2753"/>
        <item x="2402"/>
        <item x="3183"/>
        <item x="3176"/>
        <item x="2889"/>
        <item x="2585"/>
        <item x="949"/>
        <item x="2367"/>
        <item x="214"/>
        <item x="15"/>
        <item x="2194"/>
        <item x="57"/>
        <item x="2821"/>
        <item x="137"/>
        <item x="584"/>
        <item x="769"/>
        <item x="172"/>
        <item x="1739"/>
        <item x="2432"/>
        <item x="270"/>
        <item x="1512"/>
        <item x="1070"/>
        <item x="2704"/>
        <item x="932"/>
        <item x="3065"/>
        <item x="3209"/>
        <item x="2124"/>
        <item x="2857"/>
        <item x="319"/>
        <item x="2185"/>
        <item x="1543"/>
        <item x="334"/>
        <item x="475"/>
        <item x="1753"/>
        <item x="1002"/>
        <item x="1730"/>
        <item x="2005"/>
        <item x="964"/>
        <item x="65"/>
        <item x="1364"/>
        <item x="3191"/>
        <item x="2203"/>
        <item x="1781"/>
        <item x="2773"/>
        <item x="2955"/>
        <item x="2907"/>
        <item x="3170"/>
        <item x="111"/>
        <item x="2067"/>
        <item x="1450"/>
        <item x="1725"/>
        <item x="1446"/>
        <item x="945"/>
        <item x="2901"/>
        <item x="3083"/>
        <item x="3433"/>
        <item x="1392"/>
        <item x="1832"/>
        <item x="2803"/>
        <item x="1331"/>
        <item x="1151"/>
        <item x="3081"/>
        <item x="2489"/>
        <item x="1365"/>
        <item x="10"/>
        <item x="2470"/>
        <item x="435"/>
        <item x="1495"/>
        <item x="1817"/>
        <item x="3259"/>
        <item x="2741"/>
        <item x="1520"/>
        <item x="2711"/>
        <item x="9"/>
        <item x="532"/>
        <item x="3425"/>
        <item x="1011"/>
        <item x="2090"/>
        <item x="1010"/>
        <item x="2911"/>
        <item x="2201"/>
        <item x="1904"/>
        <item x="316"/>
        <item x="353"/>
        <item x="1176"/>
        <item x="82"/>
        <item x="2900"/>
        <item x="2923"/>
        <item x="2914"/>
        <item x="2661"/>
        <item x="2425"/>
        <item x="2410"/>
        <item x="1303"/>
        <item x="1099"/>
        <item x="3114"/>
        <item x="569"/>
        <item x="2931"/>
        <item x="429"/>
        <item x="147"/>
        <item x="3085"/>
        <item x="515"/>
        <item x="1080"/>
        <item x="2666"/>
        <item x="3230"/>
        <item x="1537"/>
        <item x="2296"/>
        <item x="77"/>
        <item x="1633"/>
        <item x="3261"/>
        <item x="350"/>
        <item x="1400"/>
        <item x="419"/>
        <item x="2596"/>
        <item x="2413"/>
        <item x="987"/>
        <item x="2780"/>
        <item x="3395"/>
        <item x="1614"/>
        <item x="1769"/>
        <item x="886"/>
        <item x="8"/>
        <item x="1337"/>
        <item x="1962"/>
        <item x="3221"/>
        <item x="91"/>
        <item x="2759"/>
        <item x="2236"/>
        <item x="1326"/>
        <item x="1143"/>
        <item x="784"/>
        <item x="1684"/>
        <item x="3092"/>
        <item x="625"/>
        <item x="2642"/>
        <item x="1390"/>
        <item x="620"/>
        <item x="1589"/>
        <item x="204"/>
        <item x="2629"/>
        <item x="405"/>
        <item x="781"/>
        <item x="2143"/>
        <item x="205"/>
        <item x="1851"/>
        <item x="1590"/>
        <item x="1452"/>
        <item x="1576"/>
        <item x="1201"/>
        <item x="2057"/>
        <item x="2660"/>
        <item x="2140"/>
        <item x="108"/>
        <item x="566"/>
        <item x="199"/>
        <item x="1117"/>
        <item x="1329"/>
        <item x="465"/>
        <item x="1197"/>
        <item x="2381"/>
        <item x="952"/>
        <item x="1843"/>
        <item x="2242"/>
        <item x="3455"/>
        <item x="917"/>
        <item x="2083"/>
        <item x="3196"/>
        <item x="3328"/>
        <item x="3264"/>
        <item x="1239"/>
        <item x="602"/>
        <item x="1429"/>
        <item x="2449"/>
        <item x="2886"/>
        <item x="7"/>
        <item x="3469"/>
        <item x="1371"/>
        <item x="1927"/>
        <item x="2531"/>
        <item x="2269"/>
        <item x="585"/>
        <item x="1487"/>
        <item x="715"/>
        <item x="1531"/>
        <item x="2450"/>
        <item x="2995"/>
        <item x="3292"/>
        <item x="1421"/>
        <item x="2481"/>
        <item x="2291"/>
        <item x="3254"/>
        <item x="533"/>
        <item x="868"/>
        <item x="1207"/>
        <item x="1649"/>
        <item x="3158"/>
        <item x="1183"/>
        <item x="1928"/>
        <item x="2256"/>
        <item x="1377"/>
        <item x="385"/>
        <item x="2301"/>
        <item x="3495"/>
        <item x="3270"/>
        <item x="3331"/>
        <item x="2728"/>
        <item x="3206"/>
        <item x="3326"/>
        <item x="996"/>
        <item x="2475"/>
        <item x="590"/>
        <item x="1672"/>
        <item x="2772"/>
        <item x="223"/>
        <item x="1916"/>
        <item x="2854"/>
        <item x="546"/>
        <item x="403"/>
        <item x="2862"/>
        <item x="1204"/>
        <item x="3216"/>
        <item x="2951"/>
        <item x="1947"/>
        <item x="634"/>
        <item x="2623"/>
        <item x="1158"/>
        <item x="2206"/>
        <item x="2535"/>
        <item x="268"/>
        <item x="2261"/>
        <item x="786"/>
        <item x="2558"/>
        <item x="3188"/>
        <item x="762"/>
        <item x="225"/>
        <item x="2372"/>
        <item x="1612"/>
        <item x="1167"/>
        <item x="3327"/>
        <item x="1550"/>
        <item x="1348"/>
        <item x="1925"/>
        <item x="1888"/>
        <item x="3099"/>
        <item x="2188"/>
        <item x="2537"/>
        <item x="2656"/>
        <item x="2799"/>
        <item x="1126"/>
        <item x="898"/>
        <item x="306"/>
        <item x="3359"/>
        <item x="1833"/>
        <item x="1813"/>
        <item x="844"/>
        <item x="850"/>
        <item x="2823"/>
        <item x="2079"/>
        <item x="1702"/>
        <item x="2496"/>
        <item x="2258"/>
        <item x="78"/>
        <item x="2351"/>
        <item x="1330"/>
        <item x="2172"/>
        <item x="2460"/>
        <item x="3026"/>
        <item x="2171"/>
        <item x="838"/>
        <item x="3155"/>
        <item x="3195"/>
        <item x="2573"/>
        <item x="2885"/>
        <item x="1696"/>
        <item x="959"/>
        <item x="3351"/>
        <item x="499"/>
        <item x="881"/>
        <item x="44"/>
        <item x="1243"/>
        <item x="2599"/>
        <item x="572"/>
        <item x="2215"/>
        <item x="578"/>
        <item x="1345"/>
        <item x="2038"/>
        <item x="3200"/>
        <item x="2051"/>
        <item x="1374"/>
        <item x="130"/>
        <item x="836"/>
        <item x="2899"/>
        <item x="2319"/>
        <item x="3315"/>
        <item x="960"/>
        <item x="361"/>
        <item x="2628"/>
        <item x="3054"/>
        <item x="14"/>
        <item x="600"/>
        <item x="2397"/>
        <item x="2976"/>
        <item x="1985"/>
        <item x="1688"/>
        <item x="1668"/>
        <item x="2488"/>
        <item x="3225"/>
        <item x="919"/>
        <item x="653"/>
        <item x="3205"/>
        <item x="1939"/>
        <item x="2128"/>
        <item x="424"/>
        <item x="1302"/>
        <item x="1008"/>
        <item x="1922"/>
        <item x="2174"/>
        <item x="1434"/>
        <item x="3237"/>
        <item x="3157"/>
        <item x="2999"/>
        <item x="2534"/>
        <item x="1489"/>
        <item x="2530"/>
        <item x="957"/>
        <item x="3475"/>
        <item x="2445"/>
        <item x="3329"/>
        <item x="2609"/>
        <item x="224"/>
        <item x="1737"/>
        <item x="3306"/>
        <item x="1351"/>
        <item x="1734"/>
        <item x="518"/>
        <item x="3435"/>
        <item x="1068"/>
        <item x="2002"/>
        <item x="619"/>
        <item x="3217"/>
        <item x="2186"/>
        <item x="376"/>
        <item x="1629"/>
        <item x="3387"/>
        <item x="3127"/>
        <item x="2239"/>
        <item x="3226"/>
        <item x="807"/>
        <item x="142"/>
        <item x="1129"/>
        <item x="140"/>
        <item x="340"/>
        <item x="2686"/>
        <item x="1299"/>
        <item x="1049"/>
        <item x="332"/>
        <item x="2794"/>
        <item x="2983"/>
        <item x="1677"/>
        <item x="3076"/>
        <item x="2102"/>
        <item x="2034"/>
        <item x="2056"/>
        <item x="2081"/>
        <item x="3198"/>
        <item x="1023"/>
        <item x="421"/>
        <item x="2989"/>
        <item x="2519"/>
        <item x="1378"/>
        <item x="481"/>
        <item x="2565"/>
        <item x="655"/>
        <item x="1693"/>
        <item x="1767"/>
        <item x="3460"/>
        <item x="595"/>
        <item x="1862"/>
        <item x="1935"/>
        <item x="707"/>
        <item x="2908"/>
        <item x="3167"/>
        <item x="2739"/>
        <item x="1394"/>
        <item x="2626"/>
        <item x="1241"/>
        <item x="1992"/>
        <item x="3450"/>
        <item x="933"/>
        <item x="2377"/>
        <item x="42"/>
        <item x="434"/>
        <item x="1903"/>
        <item x="2088"/>
        <item x="182"/>
        <item x="3040"/>
        <item x="33"/>
        <item x="2229"/>
        <item x="1937"/>
        <item x="847"/>
        <item x="298"/>
        <item x="1782"/>
        <item x="1923"/>
        <item x="2349"/>
        <item x="661"/>
        <item x="739"/>
        <item x="2959"/>
        <item x="3474"/>
        <item x="2473"/>
        <item x="1161"/>
        <item x="190"/>
        <item x="347"/>
        <item x="1192"/>
        <item x="3087"/>
        <item x="2533"/>
        <item x="2405"/>
        <item x="3410"/>
        <item x="2926"/>
        <item x="3338"/>
        <item x="1878"/>
        <item x="2281"/>
        <item x="641"/>
        <item x="203"/>
        <item x="2369"/>
        <item x="2170"/>
        <item x="2897"/>
        <item x="1064"/>
        <item x="718"/>
        <item x="1673"/>
        <item x="3416"/>
        <item x="1155"/>
        <item x="1606"/>
        <item x="1449"/>
        <item x="2116"/>
        <item x="3335"/>
        <item x="2834"/>
        <item x="778"/>
        <item x="3407"/>
        <item x="1057"/>
        <item x="3471"/>
        <item x="146"/>
        <item x="1905"/>
        <item x="1497"/>
        <item x="2866"/>
        <item x="2456"/>
        <item x="2268"/>
        <item x="446"/>
        <item x="1838"/>
        <item x="2734"/>
        <item x="2376"/>
        <item x="2307"/>
        <item x="2583"/>
        <item x="599"/>
        <item x="2247"/>
        <item x="3372"/>
        <item x="931"/>
        <item x="3365"/>
        <item x="1632"/>
        <item x="2726"/>
        <item x="1341"/>
        <item x="2371"/>
        <item x="3245"/>
        <item x="2627"/>
        <item x="3171"/>
        <item x="3010"/>
        <item x="647"/>
        <item x="2105"/>
        <item x="313"/>
        <item x="815"/>
        <item x="1015"/>
        <item x="2602"/>
        <item x="1187"/>
        <item x="1119"/>
        <item x="567"/>
        <item x="1479"/>
        <item x="2876"/>
        <item x="704"/>
        <item x="1174"/>
        <item x="472"/>
        <item x="654"/>
        <item x="1872"/>
        <item x="152"/>
        <item x="800"/>
        <item x="552"/>
        <item x="1344"/>
        <item x="2925"/>
        <item x="413"/>
        <item x="1074"/>
        <item x="2379"/>
        <item x="1078"/>
        <item x="1682"/>
        <item x="1223"/>
        <item x="210"/>
        <item x="1541"/>
        <item x="2131"/>
        <item x="1778"/>
        <item x="2758"/>
        <item x="2334"/>
        <item x="1567"/>
        <item x="1685"/>
        <item x="2865"/>
        <item x="730"/>
        <item x="1988"/>
        <item x="1471"/>
        <item x="1980"/>
        <item x="1941"/>
        <item x="3215"/>
        <item x="3275"/>
        <item x="2730"/>
        <item x="503"/>
        <item x="2076"/>
        <item x="423"/>
        <item x="3137"/>
        <item x="396"/>
        <item x="3102"/>
        <item x="2263"/>
        <item x="2166"/>
        <item x="1232"/>
        <item x="1038"/>
        <item x="799"/>
        <item x="1168"/>
        <item x="2651"/>
        <item x="2795"/>
        <item x="119"/>
        <item x="2209"/>
        <item x="851"/>
        <item x="2272"/>
        <item x="698"/>
        <item x="897"/>
        <item x="269"/>
        <item x="285"/>
        <item x="1461"/>
        <item x="3135"/>
        <item x="1493"/>
        <item x="860"/>
        <item x="3121"/>
        <item x="2064"/>
        <item x="426"/>
        <item x="2352"/>
        <item x="2447"/>
        <item x="1440"/>
        <item x="1227"/>
        <item x="758"/>
        <item x="1464"/>
        <item x="526"/>
        <item x="2015"/>
        <item x="1566"/>
        <item x="2112"/>
        <item x="2919"/>
        <item x="3136"/>
        <item x="877"/>
        <item x="1509"/>
        <item x="3330"/>
        <item x="221"/>
        <item x="853"/>
        <item x="1222"/>
        <item x="1477"/>
        <item x="2462"/>
        <item x="2421"/>
        <item x="985"/>
        <item x="2644"/>
        <item x="110"/>
        <item x="2892"/>
        <item x="2576"/>
        <item x="1086"/>
        <item x="866"/>
        <item x="1882"/>
        <item x="3042"/>
        <item x="2011"/>
        <item x="1304"/>
        <item x="3322"/>
        <item x="3080"/>
        <item x="3091"/>
        <item x="3383"/>
        <item x="727"/>
        <item x="2423"/>
        <item x="542"/>
        <item x="3280"/>
        <item x="2852"/>
        <item x="1287"/>
        <item x="1587"/>
        <item x="1768"/>
        <item x="477"/>
        <item x="114"/>
        <item x="1571"/>
        <item x="1991"/>
        <item x="1361"/>
        <item x="3232"/>
        <item x="1636"/>
        <item x="1867"/>
        <item x="2605"/>
        <item x="887"/>
        <item x="1530"/>
        <item x="1306"/>
        <item x="96"/>
        <item x="929"/>
        <item x="2228"/>
        <item x="1944"/>
        <item x="2740"/>
        <item x="2777"/>
        <item x="2748"/>
        <item x="1667"/>
        <item x="3378"/>
        <item x="129"/>
        <item x="1073"/>
        <item x="1620"/>
        <item x="2138"/>
        <item x="2572"/>
        <item x="1619"/>
        <item x="3008"/>
        <item x="2111"/>
        <item x="1444"/>
        <item x="614"/>
        <item x="2502"/>
        <item x="1141"/>
        <item x="587"/>
        <item x="2497"/>
        <item x="0"/>
        <item x="3415"/>
        <item x="1894"/>
        <item x="404"/>
        <item x="1759"/>
        <item x="3477"/>
        <item x="1772"/>
        <item x="1381"/>
        <item x="642"/>
        <item x="606"/>
        <item x="663"/>
        <item x="1539"/>
        <item x="458"/>
        <item x="2120"/>
        <item x="2348"/>
        <item x="420"/>
        <item x="1422"/>
        <item x="2179"/>
        <item x="2675"/>
        <item x="918"/>
        <item x="819"/>
        <item x="986"/>
        <item x="930"/>
        <item x="1246"/>
        <item x="855"/>
        <item x="2713"/>
        <item x="3185"/>
        <item x="433"/>
        <item x="1670"/>
        <item x="138"/>
        <item x="3426"/>
        <item x="579"/>
        <item x="336"/>
        <item x="2863"/>
        <item x="2"/>
        <item x="323"/>
        <item x="1356"/>
        <item x="808"/>
        <item x="3299"/>
        <item x="3459"/>
        <item x="2312"/>
        <item x="2949"/>
        <item x="2786"/>
        <item x="2559"/>
        <item x="1211"/>
        <item x="1318"/>
        <item x="448"/>
        <item x="2956"/>
        <item x="1891"/>
        <item x="3022"/>
        <item x="467"/>
        <item x="442"/>
        <item x="232"/>
        <item x="2775"/>
        <item x="2061"/>
        <item x="1407"/>
        <item x="1808"/>
        <item x="318"/>
        <item x="1384"/>
        <item x="3199"/>
        <item x="1553"/>
        <item x="1408"/>
        <item x="645"/>
        <item x="2568"/>
        <item x="2029"/>
        <item x="1699"/>
        <item x="3268"/>
        <item x="2668"/>
        <item x="315"/>
        <item x="1267"/>
        <item x="2062"/>
        <item x="3248"/>
        <item x="3123"/>
        <item x="2575"/>
        <item x="2212"/>
        <item x="1828"/>
        <item x="386"/>
        <item x="983"/>
        <item x="1837"/>
        <item x="2550"/>
        <item x="3219"/>
        <item x="1924"/>
        <item x="2390"/>
        <item x="1138"/>
        <item x="1774"/>
        <item x="2639"/>
        <item x="2220"/>
        <item x="483"/>
        <item x="1050"/>
        <item x="748"/>
        <item x="2972"/>
        <item x="3492"/>
        <item x="1735"/>
        <item x="2948"/>
        <item x="2822"/>
        <item x="2415"/>
        <item x="1958"/>
        <item x="946"/>
        <item x="2833"/>
        <item x="2127"/>
        <item x="2902"/>
        <item x="2142"/>
        <item x="2603"/>
        <item x="3491"/>
        <item x="2072"/>
        <item x="1125"/>
        <item x="2273"/>
        <item x="639"/>
        <item x="188"/>
        <item x="3207"/>
        <item x="1494"/>
        <item x="1259"/>
        <item x="2555"/>
        <item x="3222"/>
        <item x="2078"/>
        <item x="2673"/>
        <item x="450"/>
        <item x="950"/>
        <item x="1423"/>
        <item x="3341"/>
        <item x="643"/>
        <item x="571"/>
        <item x="3485"/>
        <item x="3274"/>
        <item x="2121"/>
        <item x="1954"/>
        <item x="2347"/>
        <item x="71"/>
        <item x="522"/>
        <item x="905"/>
        <item x="2850"/>
        <item x="2241"/>
        <item x="951"/>
        <item x="1847"/>
        <item x="3430"/>
        <item x="1281"/>
        <item x="2527"/>
        <item x="1965"/>
        <item x="2552"/>
        <item x="1154"/>
        <item x="155"/>
        <item x="3238"/>
        <item x="1103"/>
        <item x="805"/>
        <item x="143"/>
        <item x="3293"/>
        <item x="671"/>
        <item x="1955"/>
        <item x="597"/>
        <item x="2275"/>
        <item x="1644"/>
        <item x="2543"/>
        <item x="2007"/>
        <item x="1906"/>
        <item x="3257"/>
        <item x="1559"/>
        <item x="1826"/>
        <item x="2604"/>
        <item x="2939"/>
        <item x="2615"/>
        <item x="1273"/>
        <item x="1106"/>
        <item x="2509"/>
        <item x="2036"/>
        <item x="2993"/>
        <item x="1841"/>
        <item x="3394"/>
        <item x="702"/>
        <item x="2554"/>
        <item x="561"/>
        <item x="1628"/>
        <item x="563"/>
        <item x="1706"/>
        <item x="2877"/>
        <item x="1240"/>
        <item x="290"/>
        <item x="1723"/>
        <item x="2982"/>
        <item x="1683"/>
        <item x="1405"/>
        <item x="1758"/>
        <item x="1224"/>
        <item x="2663"/>
        <item x="2378"/>
        <item x="1839"/>
        <item x="382"/>
        <item x="1426"/>
        <item x="690"/>
        <item x="1952"/>
        <item x="736"/>
        <item x="3427"/>
        <item x="3034"/>
        <item x="2404"/>
        <item x="750"/>
        <item x="2613"/>
        <item x="3368"/>
        <item x="969"/>
        <item x="3256"/>
        <item x="1674"/>
        <item x="1359"/>
        <item x="449"/>
        <item x="1282"/>
        <item x="2276"/>
        <item x="1215"/>
        <item x="1715"/>
        <item x="3279"/>
        <item x="132"/>
        <item x="2856"/>
        <item x="2556"/>
        <item x="459"/>
        <item x="1511"/>
        <item x="1404"/>
        <item x="1601"/>
        <item x="3227"/>
        <item x="1229"/>
        <item x="759"/>
        <item x="2013"/>
        <item x="1051"/>
        <item x="1884"/>
        <item x="2878"/>
        <item x="3380"/>
        <item x="3339"/>
        <item x="803"/>
        <item x="1291"/>
        <item x="2021"/>
        <item x="787"/>
        <item x="1598"/>
        <item x="287"/>
        <item x="1912"/>
        <item x="305"/>
        <item x="1501"/>
        <item x="55"/>
        <item x="121"/>
        <item x="991"/>
        <item x="2844"/>
        <item x="3462"/>
        <item x="646"/>
        <item x="425"/>
        <item x="150"/>
        <item x="1791"/>
        <item x="1986"/>
        <item x="2025"/>
        <item x="3291"/>
        <item x="148"/>
        <item x="2764"/>
        <item x="2508"/>
        <item x="624"/>
        <item x="1830"/>
        <item x="3391"/>
        <item x="351"/>
        <item x="696"/>
        <item x="1982"/>
        <item x="3231"/>
        <item x="59"/>
        <item x="1876"/>
        <item x="2227"/>
        <item x="3139"/>
        <item x="3140"/>
        <item x="555"/>
        <item x="2721"/>
        <item x="725"/>
        <item x="79"/>
        <item x="1350"/>
        <item x="765"/>
        <item x="3244"/>
        <item x="3272"/>
        <item x="460"/>
        <item x="178"/>
        <item x="637"/>
        <item x="981"/>
        <item x="1120"/>
        <item x="2012"/>
        <item x="2479"/>
        <item x="2744"/>
        <item x="3422"/>
        <item x="3396"/>
        <item x="112"/>
        <item x="586"/>
        <item x="2045"/>
        <item x="2035"/>
        <item x="1388"/>
        <item x="1411"/>
        <item x="463"/>
        <item x="2669"/>
        <item x="2791"/>
        <item x="551"/>
        <item x="2459"/>
        <item x="1919"/>
        <item x="2407"/>
        <item x="2815"/>
        <item x="2831"/>
        <item x="2724"/>
        <item x="506"/>
        <item x="1164"/>
        <item x="1231"/>
        <item x="2692"/>
        <item x="2994"/>
        <item x="2678"/>
        <item x="1203"/>
        <item x="1327"/>
        <item x="120"/>
        <item x="3246"/>
        <item x="1048"/>
        <item x="1568"/>
        <item x="2222"/>
        <item x="1849"/>
        <item x="2936"/>
        <item x="794"/>
        <item x="1310"/>
        <item x="60"/>
        <item x="673"/>
        <item x="2896"/>
        <item x="1951"/>
        <item x="1352"/>
        <item x="157"/>
        <item x="2252"/>
        <item x="2765"/>
        <item x="1110"/>
        <item x="724"/>
        <item x="1810"/>
        <item x="2860"/>
        <item x="852"/>
        <item x="61"/>
        <item x="2957"/>
        <item x="1506"/>
        <item x="2745"/>
        <item x="3077"/>
        <item x="1219"/>
        <item x="973"/>
        <item x="2963"/>
        <item x="1565"/>
        <item x="167"/>
        <item x="2805"/>
        <item x="2484"/>
        <item x="2202"/>
        <item x="2134"/>
        <item x="3398"/>
        <item x="412"/>
        <item x="3048"/>
        <item x="2499"/>
        <item x="2010"/>
        <item x="2356"/>
        <item x="3367"/>
        <item x="1136"/>
        <item x="252"/>
        <item x="3340"/>
        <item x="1309"/>
        <item x="1597"/>
        <item x="215"/>
        <item x="2318"/>
        <item x="263"/>
        <item x="3203"/>
        <item x="2869"/>
        <item x="2650"/>
        <item x="1911"/>
        <item x="83"/>
        <item x="2271"/>
        <item x="1179"/>
        <item x="1098"/>
        <item x="737"/>
        <item x="2910"/>
        <item x="3247"/>
        <item x="118"/>
        <item x="2918"/>
        <item x="1362"/>
        <item x="2563"/>
        <item x="364"/>
        <item x="457"/>
        <item x="2551"/>
        <item x="3281"/>
        <item x="1802"/>
        <item x="2073"/>
        <item x="234"/>
        <item x="1573"/>
        <item x="2630"/>
        <item x="3211"/>
        <item x="3045"/>
        <item x="1502"/>
        <item x="245"/>
        <item x="935"/>
        <item x="968"/>
        <item x="261"/>
        <item x="2244"/>
        <item x="3214"/>
        <item x="700"/>
        <item x="3389"/>
        <item x="1363"/>
        <item x="1395"/>
        <item x="1457"/>
        <item x="1634"/>
        <item x="216"/>
        <item x="2754"/>
        <item x="1931"/>
        <item x="1357"/>
        <item x="3342"/>
        <item x="1560"/>
        <item x="1865"/>
        <item x="872"/>
        <item x="2968"/>
        <item x="2213"/>
        <item x="1656"/>
        <item x="2514"/>
        <item x="2324"/>
        <item x="166"/>
        <item x="1658"/>
        <item x="2584"/>
        <item x="408"/>
        <item x="159"/>
        <item x="3108"/>
        <item x="806"/>
        <item x="1301"/>
        <item x="1854"/>
        <item x="1021"/>
        <item x="2216"/>
        <item x="1968"/>
        <item x="1319"/>
        <item x="893"/>
        <item x="1792"/>
        <item x="464"/>
        <item x="648"/>
        <item x="2505"/>
        <item x="2254"/>
        <item x="3082"/>
        <item x="695"/>
        <item x="3255"/>
        <item x="1009"/>
        <item x="2292"/>
        <item x="1607"/>
        <item x="2181"/>
        <item x="2297"/>
        <item x="2681"/>
        <item x="2055"/>
        <item x="1108"/>
        <item x="1603"/>
        <item x="37"/>
        <item x="3252"/>
        <item x="479"/>
        <item x="2694"/>
        <item x="1975"/>
        <item x="1277"/>
        <item x="1124"/>
        <item x="2916"/>
        <item x="1248"/>
        <item x="34"/>
        <item x="2853"/>
        <item x="2237"/>
        <item x="1478"/>
        <item x="1491"/>
        <item x="495"/>
        <item x="2631"/>
        <item x="1189"/>
        <item x="1081"/>
        <item x="1092"/>
        <item x="535"/>
        <item x="970"/>
        <item x="358"/>
        <item x="2810"/>
        <item x="387"/>
        <item x="2225"/>
        <item x="2672"/>
        <item x="1786"/>
        <item x="1253"/>
        <item x="1056"/>
        <item x="3319"/>
        <item x="3300"/>
        <item x="3125"/>
        <item x="2469"/>
        <item x="1"/>
        <item x="792"/>
        <item x="2987"/>
        <item x="1617"/>
        <item x="490"/>
        <item x="3403"/>
        <item x="3250"/>
        <item x="2690"/>
        <item x="941"/>
        <item x="1681"/>
        <item x="1476"/>
        <item x="1538"/>
        <item x="136"/>
        <item x="2066"/>
        <item x="573"/>
        <item x="974"/>
        <item x="254"/>
        <item x="3001"/>
        <item x="2802"/>
        <item x="1618"/>
        <item x="2122"/>
        <item x="1883"/>
        <item x="2442"/>
        <item x="1252"/>
        <item x="899"/>
        <item x="2270"/>
        <item x="697"/>
        <item x="2807"/>
        <item x="1075"/>
        <item x="1728"/>
        <item x="207"/>
        <item x="525"/>
        <item x="1983"/>
        <item x="2487"/>
        <item x="3107"/>
        <item x="2769"/>
        <item x="3181"/>
        <item x="2662"/>
        <item x="660"/>
        <item x="2717"/>
        <item x="965"/>
        <item x="3362"/>
        <item x="2894"/>
        <item x="2054"/>
        <item x="1913"/>
        <item x="1396"/>
        <item x="1989"/>
        <item x="875"/>
        <item x="3053"/>
        <item x="2501"/>
        <item x="1732"/>
        <item x="1165"/>
        <item x="3104"/>
        <item x="2224"/>
        <item x="1424"/>
        <item x="134"/>
        <item x="1145"/>
        <item x="206"/>
        <item x="1233"/>
        <item x="1736"/>
        <item x="1719"/>
        <item x="21"/>
        <item x="3386"/>
        <item x="2205"/>
        <item x="291"/>
        <item x="189"/>
        <item x="2601"/>
        <item x="3193"/>
        <item x="80"/>
        <item x="540"/>
        <item x="3282"/>
        <item x="1635"/>
        <item x="1260"/>
        <item x="1679"/>
        <item x="1676"/>
        <item x="1770"/>
        <item x="1853"/>
        <item x="2654"/>
        <item x="1745"/>
        <item x="2622"/>
        <item x="1835"/>
        <item x="417"/>
        <item x="934"/>
        <item x="2003"/>
        <item x="3059"/>
        <item x="1276"/>
        <item x="3067"/>
        <item x="2362"/>
        <item x="1317"/>
        <item x="195"/>
        <item x="1793"/>
        <item x="2152"/>
        <item x="3162"/>
        <item x="764"/>
        <item x="1558"/>
        <item x="2361"/>
        <item x="2882"/>
        <item x="1244"/>
        <item x="289"/>
        <item x="2887"/>
        <item x="558"/>
        <item x="1823"/>
        <item x="652"/>
        <item x="3"/>
        <item x="2048"/>
        <item x="380"/>
        <item x="3115"/>
        <item x="1088"/>
        <item x="574"/>
        <item x="2493"/>
        <item x="717"/>
        <item x="1160"/>
        <item x="1592"/>
        <item x="2109"/>
        <item x="1470"/>
        <item x="2074"/>
        <item x="785"/>
        <item x="1212"/>
        <item x="509"/>
        <item x="2518"/>
        <item x="3084"/>
        <item x="383"/>
        <item x="3039"/>
        <item x="339"/>
        <item x="1926"/>
        <item x="2729"/>
        <item x="3038"/>
        <item x="3286"/>
        <item x="1036"/>
        <item x="2382"/>
        <item x="3052"/>
        <item x="2461"/>
        <item x="1435"/>
        <item x="1097"/>
        <item x="714"/>
        <item x="395"/>
        <item x="3057"/>
        <item x="2871"/>
        <item x="2039"/>
        <item x="1858"/>
        <item x="3224"/>
        <item x="1762"/>
        <item x="1206"/>
        <item x="2246"/>
        <item x="326"/>
        <item x="975"/>
        <item x="2640"/>
        <item x="1046"/>
        <item x="527"/>
        <item x="498"/>
        <item x="192"/>
        <item x="2243"/>
        <item x="3312"/>
        <item x="2960"/>
        <item x="607"/>
        <item x="3003"/>
        <item x="2419"/>
        <item x="1938"/>
        <item x="128"/>
        <item x="248"/>
        <item x="2511"/>
        <item x="1712"/>
        <item x="1190"/>
        <item x="2980"/>
        <item x="687"/>
        <item x="2358"/>
        <item x="3352"/>
        <item x="1650"/>
        <item x="139"/>
        <item x="1220"/>
        <item x="2789"/>
        <item x="1647"/>
        <item x="1855"/>
        <item x="1163"/>
        <item x="2387"/>
        <item x="1746"/>
        <item x="1312"/>
        <item x="2790"/>
        <item x="1383"/>
        <item x="2991"/>
        <item x="1178"/>
        <item x="2965"/>
        <item x="2139"/>
        <item x="770"/>
        <item x="3006"/>
        <item x="1052"/>
        <item x="2398"/>
        <item x="521"/>
        <item x="3361"/>
        <item x="486"/>
        <item x="1087"/>
        <item x="2043"/>
        <item x="3420"/>
        <item x="3333"/>
        <item x="2937"/>
        <item x="1909"/>
        <item x="577"/>
        <item x="1600"/>
        <item x="3434"/>
        <item x="3277"/>
        <item x="3147"/>
        <item x="1067"/>
        <item x="3348"/>
        <item x="3133"/>
        <item x="956"/>
        <item x="1615"/>
        <item x="3148"/>
        <item x="744"/>
        <item x="3423"/>
        <item x="241"/>
        <item x="1188"/>
        <item x="174"/>
        <item x="2300"/>
        <item x="2659"/>
        <item x="1148"/>
        <item x="2557"/>
        <item x="2520"/>
        <item x="1691"/>
        <item x="3464"/>
        <item x="1990"/>
        <item x="58"/>
        <item x="476"/>
        <item x="1226"/>
        <item x="1978"/>
        <item x="22"/>
        <item x="2504"/>
        <item x="462"/>
        <item x="3290"/>
        <item x="2524"/>
        <item x="3298"/>
        <item x="1825"/>
        <item x="212"/>
        <item x="2532"/>
        <item x="1414"/>
        <item x="659"/>
        <item x="2517"/>
        <item x="3288"/>
        <item x="389"/>
        <item x="356"/>
        <item x="359"/>
        <item x="2588"/>
        <item x="2934"/>
        <item x="208"/>
        <item x="348"/>
        <item x="2705"/>
        <item x="3343"/>
        <item x="81"/>
        <item x="870"/>
        <item x="1391"/>
        <item x="3344"/>
        <item x="2431"/>
        <item x="1717"/>
        <item x="593"/>
        <item x="902"/>
        <item x="1523"/>
        <item x="560"/>
        <item x="3440"/>
        <item x="2106"/>
        <item x="75"/>
        <item x="2597"/>
        <item x="179"/>
        <item x="828"/>
        <item x="2386"/>
        <item x="766"/>
        <item x="2800"/>
        <item x="869"/>
        <item x="2851"/>
        <item x="2848"/>
        <item x="2954"/>
        <item x="906"/>
        <item x="1660"/>
        <item x="1104"/>
        <item x="2641"/>
        <item x="1316"/>
        <item x="1245"/>
        <item x="1018"/>
        <item x="3208"/>
        <item x="92"/>
        <item x="1072"/>
        <item x="27"/>
        <item x="938"/>
        <item x="168"/>
        <item x="814"/>
        <item x="1077"/>
        <item x="1970"/>
        <item x="1373"/>
        <item x="39"/>
        <item x="677"/>
        <item x="201"/>
        <item x="2182"/>
        <item x="410"/>
        <item x="3202"/>
        <item x="1910"/>
        <item x="2277"/>
        <item x="90"/>
        <item x="2354"/>
        <item x="3098"/>
        <item x="2655"/>
        <item x="1645"/>
        <item x="392"/>
        <item x="2414"/>
        <item x="116"/>
        <item x="3089"/>
        <item x="3287"/>
        <item x="2996"/>
        <item x="1740"/>
        <item x="2251"/>
        <item x="1153"/>
        <item x="3063"/>
        <item x="471"/>
        <item x="2567"/>
        <item x="2454"/>
        <item x="3178"/>
        <item x="3473"/>
        <item x="1140"/>
        <item x="2388"/>
        <item x="2525"/>
        <item x="1908"/>
        <item x="1288"/>
        <item x="1112"/>
        <item x="1134"/>
        <item x="757"/>
        <item x="3392"/>
        <item x="2341"/>
        <item x="2418"/>
        <item x="3017"/>
        <item x="2797"/>
        <item x="50"/>
        <item x="1542"/>
        <item x="1256"/>
        <item x="2084"/>
        <item x="2217"/>
        <item x="406"/>
        <item x="570"/>
        <item x="191"/>
        <item x="1000"/>
        <item x="1877"/>
        <item x="2688"/>
        <item x="2422"/>
        <item x="2463"/>
        <item x="954"/>
        <item x="69"/>
        <item x="1997"/>
        <item x="496"/>
        <item x="3480"/>
        <item x="1678"/>
        <item x="1105"/>
        <item x="2943"/>
        <item x="2966"/>
        <item x="2158"/>
        <item x="2327"/>
        <item x="3141"/>
        <item x="144"/>
        <item x="1722"/>
        <item x="439"/>
        <item x="556"/>
        <item x="669"/>
        <item x="2350"/>
        <item x="103"/>
        <item x="3358"/>
        <item x="1787"/>
        <item x="1417"/>
        <item x="1280"/>
        <item x="2747"/>
        <item x="3069"/>
        <item x="2941"/>
        <item x="1564"/>
        <item x="2782"/>
        <item x="3366"/>
        <item x="3187"/>
        <item x="1242"/>
        <item x="1041"/>
        <item x="3249"/>
        <item x="127"/>
        <item x="1692"/>
        <item x="2498"/>
        <item x="1979"/>
        <item x="2087"/>
        <item x="2699"/>
        <item x="3284"/>
        <item x="1516"/>
        <item x="327"/>
        <item x="1974"/>
        <item x="3457"/>
        <item x="1127"/>
        <item x="3144"/>
        <item x="1432"/>
        <item x="1800"/>
        <item x="237"/>
        <item x="2068"/>
        <item x="284"/>
        <item x="2683"/>
        <item x="2702"/>
        <item x="1821"/>
        <item x="1196"/>
        <item x="1338"/>
        <item x="2147"/>
        <item x="1436"/>
        <item x="2173"/>
        <item x="1459"/>
        <item x="1237"/>
        <item x="2492"/>
        <item x="184"/>
        <item x="1700"/>
        <item x="3109"/>
        <item x="768"/>
        <item x="2874"/>
        <item x="1199"/>
        <item x="1445"/>
        <item x="685"/>
        <item x="1340"/>
        <item x="1314"/>
        <item x="2278"/>
        <item x="1409"/>
        <item x="355"/>
        <item x="1929"/>
        <item x="1575"/>
        <item x="2593"/>
        <item x="2437"/>
        <item x="1764"/>
        <item x="2255"/>
        <item x="864"/>
        <item x="1508"/>
        <item x="1967"/>
        <item x="3201"/>
        <item x="3030"/>
        <item x="749"/>
        <item x="2884"/>
        <item x="2693"/>
        <item x="2471"/>
        <item x="288"/>
        <item x="3414"/>
        <item x="1486"/>
        <item x="161"/>
        <item x="1297"/>
        <item x="2736"/>
        <item x="2716"/>
        <item x="745"/>
        <item x="2383"/>
        <item x="2184"/>
        <item x="1336"/>
        <item x="2804"/>
        <item x="3478"/>
        <item x="979"/>
        <item x="66"/>
        <item x="1324"/>
        <item x="1563"/>
        <item x="2006"/>
        <item x="2040"/>
        <item x="2085"/>
        <item x="2187"/>
        <item x="3431"/>
        <item x="2472"/>
        <item x="1441"/>
        <item x="218"/>
        <item x="2466"/>
        <item x="1895"/>
        <item x="1811"/>
        <item x="708"/>
        <item x="259"/>
        <item x="3273"/>
        <item x="441"/>
        <item x="1637"/>
        <item x="517"/>
        <item x="2696"/>
        <item x="2153"/>
        <item x="3399"/>
        <item x="3101"/>
        <item x="942"/>
        <item x="3375"/>
        <item x="865"/>
        <item x="411"/>
        <item x="1094"/>
        <item x="2287"/>
        <item x="175"/>
        <item x="1556"/>
        <item x="1152"/>
        <item x="688"/>
        <item x="617"/>
        <item x="3441"/>
        <item x="740"/>
        <item x="2969"/>
        <item x="512"/>
        <item x="3004"/>
        <item x="1609"/>
        <item x="3152"/>
        <item x="2030"/>
        <item x="2280"/>
        <item x="2464"/>
        <item x="304"/>
        <item x="2836"/>
        <item x="2097"/>
        <item x="1731"/>
        <item x="3406"/>
        <item x="963"/>
        <item x="46"/>
        <item x="793"/>
        <item x="1063"/>
        <item x="2824"/>
        <item x="1022"/>
        <item x="672"/>
        <item x="2355"/>
        <item x="2104"/>
        <item x="1380"/>
        <item x="3336"/>
        <item x="2154"/>
        <item x="626"/>
        <item x="2845"/>
        <item x="1453"/>
        <item x="379"/>
        <item x="1874"/>
        <item x="105"/>
        <item x="2248"/>
        <item x="113"/>
        <item x="2707"/>
        <item x="1101"/>
        <item x="2059"/>
        <item x="1382"/>
        <item x="2664"/>
        <item x="1848"/>
        <item x="1504"/>
        <item x="1642"/>
        <item x="2979"/>
        <item x="2610"/>
        <item x="1473"/>
        <item x="2321"/>
        <item x="895"/>
        <item x="1193"/>
        <item x="1505"/>
        <item x="1084"/>
        <item x="160"/>
        <item x="115"/>
        <item x="1971"/>
        <item x="816"/>
        <item x="2658"/>
        <item x="978"/>
        <item x="2938"/>
        <item x="366"/>
        <item x="2813"/>
        <item x="2308"/>
        <item x="3150"/>
        <item x="1773"/>
        <item x="274"/>
        <item x="1369"/>
        <item x="2636"/>
        <item x="2211"/>
        <item x="381"/>
        <item x="670"/>
        <item x="3400"/>
        <item x="656"/>
        <item x="664"/>
        <item x="2977"/>
        <item x="2978"/>
        <item x="2164"/>
        <item x="3146"/>
        <item x="2981"/>
        <item x="3132"/>
        <item x="1147"/>
        <item x="3025"/>
        <item x="2155"/>
        <item x="3294"/>
        <item x="3090"/>
        <item x="1150"/>
        <item x="2046"/>
        <item x="2806"/>
        <item x="1879"/>
        <item x="41"/>
        <item x="657"/>
        <item x="510"/>
        <item x="2895"/>
        <item x="1468"/>
        <item x="3111"/>
        <item x="171"/>
        <item x="2420"/>
        <item x="1896"/>
        <item x="100"/>
        <item x="1599"/>
        <item x="273"/>
        <item x="1271"/>
        <item x="135"/>
        <item x="454"/>
        <item x="3143"/>
        <item x="1577"/>
        <item x="162"/>
        <item x="2545"/>
        <item x="3074"/>
        <item x="468"/>
        <item x="17"/>
        <item x="1784"/>
        <item x="3234"/>
        <item x="384"/>
        <item x="940"/>
        <item x="2317"/>
        <item x="2337"/>
        <item x="1472"/>
        <item x="948"/>
        <item x="1379"/>
        <item x="1004"/>
        <item x="2031"/>
        <item x="1654"/>
        <item x="1652"/>
        <item x="2219"/>
        <item x="907"/>
        <item x="1586"/>
        <item x="1128"/>
        <item x="1659"/>
        <item x="3263"/>
        <item x="2446"/>
        <item x="1370"/>
        <item t="default"/>
      </items>
    </pivotField>
    <pivotField showAll="0"/>
    <pivotField showAll="0"/>
    <pivotField numFmtId="22"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7"/>
  </rowFields>
  <rowItems count="11">
    <i>
      <x v="95"/>
    </i>
    <i>
      <x v="38"/>
    </i>
    <i>
      <x v="31"/>
    </i>
    <i>
      <x v="98"/>
    </i>
    <i>
      <x v="112"/>
    </i>
    <i>
      <x v="71"/>
    </i>
    <i>
      <x v="93"/>
    </i>
    <i>
      <x v="14"/>
    </i>
    <i>
      <x v="34"/>
    </i>
    <i>
      <x v="25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Count of TicketID" fld="0" subtotal="count" baseField="7" baseItem="0"/>
  </dataFields>
  <pivotTableStyleInfo name="PivotStyleLight16" showRowHeaders="1" showColHeaders="1" showRowStripes="0" showColStripes="0" showLastColumn="1"/>
  <filters count="1">
    <filter fld="7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267990-9274-4C1F-ABAE-6A882E530898}" name="PivotTable1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8" firstHeaderRow="1" firstDataRow="1" firstDataCol="1"/>
  <pivotFields count="26"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115">
        <item x="29"/>
        <item x="39"/>
        <item x="23"/>
        <item x="98"/>
        <item x="83"/>
        <item x="105"/>
        <item x="44"/>
        <item x="22"/>
        <item x="16"/>
        <item x="103"/>
        <item x="59"/>
        <item x="56"/>
        <item x="32"/>
        <item x="13"/>
        <item x="63"/>
        <item x="81"/>
        <item x="85"/>
        <item x="111"/>
        <item x="37"/>
        <item x="47"/>
        <item x="67"/>
        <item x="3"/>
        <item x="69"/>
        <item x="92"/>
        <item x="26"/>
        <item x="49"/>
        <item x="20"/>
        <item x="21"/>
        <item x="88"/>
        <item x="42"/>
        <item x="65"/>
        <item x="1"/>
        <item x="41"/>
        <item x="33"/>
        <item x="17"/>
        <item x="104"/>
        <item x="108"/>
        <item x="9"/>
        <item x="58"/>
        <item x="74"/>
        <item x="51"/>
        <item x="24"/>
        <item x="7"/>
        <item x="52"/>
        <item x="72"/>
        <item x="62"/>
        <item x="19"/>
        <item x="4"/>
        <item x="79"/>
        <item x="35"/>
        <item x="60"/>
        <item x="113"/>
        <item x="2"/>
        <item x="61"/>
        <item x="36"/>
        <item x="12"/>
        <item x="110"/>
        <item x="38"/>
        <item x="75"/>
        <item x="96"/>
        <item x="77"/>
        <item x="82"/>
        <item x="78"/>
        <item x="97"/>
        <item x="11"/>
        <item x="80"/>
        <item x="87"/>
        <item x="93"/>
        <item x="14"/>
        <item x="95"/>
        <item x="106"/>
        <item x="10"/>
        <item x="30"/>
        <item x="112"/>
        <item x="102"/>
        <item x="90"/>
        <item x="45"/>
        <item x="50"/>
        <item x="64"/>
        <item x="84"/>
        <item x="8"/>
        <item x="89"/>
        <item x="86"/>
        <item x="34"/>
        <item x="71"/>
        <item x="70"/>
        <item x="76"/>
        <item x="54"/>
        <item x="94"/>
        <item x="31"/>
        <item x="101"/>
        <item x="109"/>
        <item x="73"/>
        <item x="55"/>
        <item x="99"/>
        <item x="46"/>
        <item x="107"/>
        <item x="5"/>
        <item x="18"/>
        <item x="43"/>
        <item x="6"/>
        <item x="28"/>
        <item x="27"/>
        <item x="40"/>
        <item x="0"/>
        <item x="57"/>
        <item x="91"/>
        <item x="53"/>
        <item x="68"/>
        <item x="15"/>
        <item x="48"/>
        <item x="25"/>
        <item x="66"/>
        <item x="100"/>
        <item t="default"/>
      </items>
    </pivotField>
    <pivotField numFmtId="22" showAll="0">
      <items count="3497">
        <item x="2176"/>
        <item x="321"/>
        <item x="1328"/>
        <item x="492"/>
        <item x="2019"/>
        <item x="3212"/>
        <item x="3463"/>
        <item x="795"/>
        <item x="550"/>
        <item x="2883"/>
        <item x="2513"/>
        <item x="346"/>
        <item x="1205"/>
        <item x="1513"/>
        <item x="2566"/>
        <item x="621"/>
        <item x="1738"/>
        <item x="2218"/>
        <item x="1842"/>
        <item x="2667"/>
        <item x="2905"/>
        <item x="1111"/>
        <item x="801"/>
        <item x="1121"/>
        <item x="242"/>
        <item x="3163"/>
        <item x="2435"/>
        <item x="513"/>
        <item x="1059"/>
        <item x="200"/>
        <item x="1321"/>
        <item x="921"/>
        <item x="431"/>
        <item x="474"/>
        <item x="1698"/>
        <item x="1069"/>
        <item x="107"/>
        <item x="2697"/>
        <item x="722"/>
        <item x="1718"/>
        <item x="1342"/>
        <item x="937"/>
        <item x="2089"/>
        <item x="1917"/>
        <item x="1346"/>
        <item x="2375"/>
        <item x="2457"/>
        <item x="591"/>
        <item x="1014"/>
        <item x="1402"/>
        <item x="2177"/>
        <item x="1515"/>
        <item x="3078"/>
        <item x="1339"/>
        <item x="2157"/>
        <item x="2428"/>
        <item x="1418"/>
        <item x="825"/>
        <item x="629"/>
        <item x="3429"/>
        <item x="675"/>
        <item x="104"/>
        <item x="3044"/>
        <item x="330"/>
        <item x="1298"/>
        <item x="2540"/>
        <item x="1588"/>
        <item x="2582"/>
        <item x="2921"/>
        <item x="308"/>
        <item x="1806"/>
        <item x="1726"/>
        <item x="373"/>
        <item x="2547"/>
        <item x="3296"/>
        <item x="891"/>
        <item x="3466"/>
        <item x="277"/>
        <item x="3324"/>
        <item x="992"/>
        <item x="149"/>
        <item x="1900"/>
        <item x="451"/>
        <item x="94"/>
        <item x="30"/>
        <item x="2708"/>
        <item x="297"/>
        <item x="2645"/>
        <item x="3032"/>
        <item x="3126"/>
        <item x="1181"/>
        <item x="303"/>
        <item x="1044"/>
        <item x="2843"/>
        <item x="2974"/>
        <item x="2429"/>
        <item x="3047"/>
        <item x="1335"/>
        <item x="3070"/>
        <item x="529"/>
        <item x="2657"/>
        <item x="3364"/>
        <item x="2580"/>
        <item x="362"/>
        <item x="2619"/>
        <item x="1950"/>
        <item x="1631"/>
        <item x="863"/>
        <item x="709"/>
        <item x="1320"/>
        <item x="867"/>
        <item x="1812"/>
        <item x="2451"/>
        <item x="478"/>
        <item x="3018"/>
        <item x="1964"/>
        <item x="712"/>
        <item x="3124"/>
        <item x="2578"/>
        <item x="310"/>
        <item x="440"/>
        <item x="962"/>
        <item x="676"/>
        <item x="3012"/>
        <item x="2891"/>
        <item x="2756"/>
        <item x="1043"/>
        <item x="1690"/>
        <item x="3095"/>
        <item x="2732"/>
        <item x="1747"/>
        <item x="3097"/>
        <item x="3355"/>
        <item x="1433"/>
        <item x="1756"/>
        <item x="302"/>
        <item x="1622"/>
        <item x="861"/>
        <item x="1824"/>
        <item x="1334"/>
        <item x="2715"/>
        <item x="2825"/>
        <item x="3228"/>
        <item x="236"/>
        <item x="342"/>
        <item x="3014"/>
        <item x="2391"/>
        <item x="523"/>
        <item x="3122"/>
        <item x="2339"/>
        <item x="1019"/>
        <item x="3314"/>
        <item x="1102"/>
        <item x="1545"/>
        <item x="2864"/>
        <item x="2553"/>
        <item x="1987"/>
        <item x="23"/>
        <item x="2160"/>
        <item x="2047"/>
        <item x="1595"/>
        <item x="1028"/>
        <item x="3241"/>
        <item x="2486"/>
        <item x="1054"/>
        <item x="3037"/>
        <item x="995"/>
        <item x="1621"/>
        <item x="1797"/>
        <item x="1349"/>
        <item x="754"/>
        <item x="3050"/>
        <item x="541"/>
        <item x="1655"/>
        <item x="692"/>
        <item x="689"/>
        <item x="3303"/>
        <item x="1251"/>
        <item x="1653"/>
        <item x="3345"/>
        <item x="2608"/>
        <item x="2232"/>
        <item x="4"/>
        <item x="501"/>
        <item x="2314"/>
        <item x="1159"/>
        <item x="871"/>
        <item x="788"/>
        <item x="2624"/>
        <item x="2136"/>
        <item x="352"/>
        <item x="3417"/>
        <item x="485"/>
        <item x="2094"/>
        <item x="1921"/>
        <item x="3444"/>
        <item x="1366"/>
        <item x="1761"/>
        <item x="1716"/>
        <item x="1779"/>
        <item x="682"/>
        <item x="1386"/>
        <item x="2590"/>
        <item x="1749"/>
        <item x="3432"/>
        <item x="2985"/>
        <item x="2526"/>
        <item x="1230"/>
        <item x="3061"/>
        <item x="1480"/>
        <item x="3190"/>
        <item x="1869"/>
        <item x="2859"/>
        <item x="2115"/>
        <item x="1695"/>
        <item x="311"/>
        <item x="2146"/>
        <item x="2870"/>
        <item x="3317"/>
        <item x="896"/>
        <item x="2145"/>
        <item x="365"/>
        <item x="993"/>
        <item x="1942"/>
        <item x="776"/>
        <item x="916"/>
        <item x="2315"/>
        <item x="2924"/>
        <item x="1616"/>
        <item x="1261"/>
        <item x="1574"/>
        <item x="1372"/>
        <item x="165"/>
        <item x="3093"/>
        <item x="1031"/>
        <item x="1846"/>
        <item x="746"/>
        <item x="2903"/>
        <item x="3182"/>
        <item x="922"/>
        <item x="2016"/>
        <item x="3118"/>
        <item x="497"/>
        <item x="3075"/>
        <item x="684"/>
        <item x="88"/>
        <item x="1305"/>
        <item x="627"/>
        <item x="1844"/>
        <item x="1284"/>
        <item x="484"/>
        <item x="2529"/>
        <item x="1623"/>
        <item x="1743"/>
        <item x="961"/>
        <item x="924"/>
        <item x="564"/>
        <item x="1798"/>
        <item x="2516"/>
        <item x="3197"/>
        <item x="1311"/>
        <item x="1661"/>
        <item x="219"/>
        <item x="1675"/>
        <item x="843"/>
        <item x="2755"/>
        <item x="3313"/>
        <item x="926"/>
        <item x="2606"/>
        <item x="3451"/>
        <item x="1898"/>
        <item x="2970"/>
        <item x="2070"/>
        <item x="622"/>
        <item x="582"/>
        <item x="911"/>
        <item x="328"/>
        <item x="2400"/>
        <item x="1863"/>
        <item x="2357"/>
        <item x="773"/>
        <item x="2858"/>
        <item x="337"/>
        <item x="2133"/>
        <item x="281"/>
        <item x="2490"/>
        <item x="3393"/>
        <item x="240"/>
        <item x="2634"/>
        <item x="1272"/>
        <item x="1554"/>
        <item x="1442"/>
        <item x="1680"/>
        <item x="293"/>
        <item x="1096"/>
        <item x="2684"/>
        <item x="247"/>
        <item x="3311"/>
        <item x="3024"/>
        <item x="239"/>
        <item x="1058"/>
        <item x="264"/>
        <item x="2503"/>
        <item x="862"/>
        <item x="878"/>
        <item x="1107"/>
        <item x="2100"/>
        <item x="25"/>
        <item x="2485"/>
        <item x="2149"/>
        <item x="2359"/>
        <item x="1857"/>
        <item x="3481"/>
        <item x="1118"/>
        <item x="1270"/>
        <item x="635"/>
        <item x="2546"/>
        <item x="2230"/>
        <item x="295"/>
        <item x="681"/>
        <item x="999"/>
        <item x="3156"/>
        <item x="2208"/>
        <item x="3494"/>
        <item x="731"/>
        <item x="1625"/>
        <item x="628"/>
        <item x="1836"/>
        <item x="1533"/>
        <item x="164"/>
        <item x="374"/>
        <item x="2069"/>
        <item x="1794"/>
        <item x="1045"/>
        <item x="923"/>
        <item x="2370"/>
        <item x="581"/>
        <item x="250"/>
        <item x="2395"/>
        <item x="2594"/>
        <item x="12"/>
        <item x="2872"/>
        <item x="2839"/>
        <item x="51"/>
        <item x="1785"/>
        <item x="1210"/>
        <item x="2118"/>
        <item x="889"/>
        <item x="2646"/>
        <item x="2380"/>
        <item x="505"/>
        <item x="2165"/>
        <item x="1180"/>
        <item x="153"/>
        <item x="3161"/>
        <item x="723"/>
        <item x="283"/>
        <item x="2441"/>
        <item x="3051"/>
        <item x="1897"/>
        <item x="2750"/>
        <item x="2709"/>
        <item x="1257"/>
        <item x="1139"/>
        <item x="133"/>
        <item x="701"/>
        <item x="198"/>
        <item x="3446"/>
        <item x="2438"/>
        <item x="279"/>
        <item x="774"/>
        <item x="1783"/>
        <item x="511"/>
        <item x="2196"/>
        <item x="2743"/>
        <item x="2363"/>
        <item x="1172"/>
        <item x="2259"/>
        <item x="3106"/>
        <item x="832"/>
        <item x="2193"/>
        <item x="1875"/>
        <item x="2621"/>
        <item x="1932"/>
        <item x="2930"/>
        <item x="357"/>
        <item x="309"/>
        <item x="1704"/>
        <item x="257"/>
        <item x="2393"/>
        <item x="56"/>
        <item x="3055"/>
        <item x="791"/>
        <item x="845"/>
        <item x="3486"/>
        <item x="29"/>
        <item x="733"/>
        <item x="1498"/>
        <item x="2113"/>
        <item x="1529"/>
        <item x="1611"/>
        <item x="507"/>
        <item x="16"/>
        <item x="1454"/>
        <item x="407"/>
        <item x="2204"/>
        <item x="2873"/>
        <item x="1029"/>
        <item x="1458"/>
        <item x="1907"/>
        <item x="1071"/>
        <item x="3374"/>
        <item x="2168"/>
        <item x="2075"/>
        <item x="338"/>
        <item x="2285"/>
        <item x="3308"/>
        <item x="1313"/>
        <item x="398"/>
        <item x="19"/>
        <item x="2751"/>
        <item x="2050"/>
        <item x="2961"/>
        <item x="2130"/>
        <item x="1998"/>
        <item x="296"/>
        <item x="2796"/>
        <item x="549"/>
        <item x="93"/>
        <item x="904"/>
        <item x="2192"/>
        <item x="122"/>
        <item x="2798"/>
        <item x="372"/>
        <item x="2947"/>
        <item x="2906"/>
        <item x="1671"/>
        <item x="1410"/>
        <item x="1815"/>
        <item x="2935"/>
        <item x="3334"/>
        <item x="2455"/>
        <item x="504"/>
        <item x="3220"/>
        <item x="3337"/>
        <item x="1546"/>
        <item x="1596"/>
        <item x="651"/>
        <item x="3449"/>
        <item x="169"/>
        <item x="2893"/>
        <item x="2009"/>
        <item x="1514"/>
        <item x="1017"/>
        <item x="538"/>
        <item x="1033"/>
        <item x="1156"/>
        <item x="2737"/>
        <item x="1552"/>
        <item x="879"/>
        <item x="3419"/>
        <item x="779"/>
        <item x="580"/>
        <item x="1995"/>
        <item x="2581"/>
        <item x="1296"/>
        <item x="1137"/>
        <item x="1387"/>
        <item x="596"/>
        <item x="375"/>
        <item x="2577"/>
        <item x="2279"/>
        <item x="1368"/>
        <item x="846"/>
        <item x="494"/>
        <item x="2169"/>
        <item x="3223"/>
        <item x="3149"/>
        <item x="3028"/>
        <item x="2680"/>
        <item x="562"/>
        <item x="920"/>
        <item x="2698"/>
        <item x="3467"/>
        <item x="1871"/>
        <item x="2829"/>
        <item x="1959"/>
        <item x="1131"/>
        <item x="106"/>
        <item x="1727"/>
        <item x="2037"/>
        <item x="611"/>
        <item x="1816"/>
        <item x="1831"/>
        <item x="1024"/>
        <item x="1437"/>
        <item x="2549"/>
        <item x="1829"/>
        <item x="1217"/>
        <item x="817"/>
        <item x="3346"/>
        <item x="2512"/>
        <item x="1221"/>
        <item x="3233"/>
        <item x="1866"/>
        <item x="1254"/>
        <item x="967"/>
        <item x="401"/>
        <item x="2234"/>
        <item x="1627"/>
        <item x="1827"/>
        <item x="1860"/>
        <item x="830"/>
        <item x="3029"/>
        <item x="982"/>
        <item x="1016"/>
        <item x="2928"/>
        <item x="1755"/>
        <item x="2571"/>
        <item x="2325"/>
        <item x="1594"/>
        <item x="2591"/>
        <item x="345"/>
        <item x="1289"/>
        <item x="2221"/>
        <item x="183"/>
        <item x="2812"/>
        <item x="1398"/>
        <item x="1579"/>
        <item x="436"/>
        <item x="2616"/>
        <item x="145"/>
        <item x="1213"/>
        <item x="2017"/>
        <item x="2811"/>
        <item x="1639"/>
        <item x="3321"/>
        <item x="3376"/>
        <item x="1171"/>
        <item x="775"/>
        <item x="2191"/>
        <item x="1482"/>
        <item x="299"/>
        <item x="2888"/>
        <item x="3117"/>
        <item x="1177"/>
        <item x="3142"/>
        <item x="2561"/>
        <item x="2345"/>
        <item x="1109"/>
        <item x="3454"/>
        <item x="874"/>
        <item x="3009"/>
        <item x="2436"/>
        <item x="2394"/>
        <item x="1448"/>
        <item x="2253"/>
        <item x="2426"/>
        <item x="1218"/>
        <item x="1665"/>
        <item x="2385"/>
        <item x="1544"/>
        <item x="487"/>
        <item x="2329"/>
        <item x="3120"/>
        <item x="1182"/>
        <item x="1149"/>
        <item x="333"/>
        <item x="2304"/>
        <item x="818"/>
        <item x="2262"/>
        <item x="729"/>
        <item x="2320"/>
        <item x="1752"/>
        <item x="2226"/>
        <item x="2738"/>
        <item x="2495"/>
        <item x="3240"/>
        <item x="2001"/>
        <item x="943"/>
        <item x="3213"/>
        <item x="3452"/>
        <item x="2044"/>
        <item x="2542"/>
        <item x="3354"/>
        <item x="276"/>
        <item x="409"/>
        <item x="117"/>
        <item x="2990"/>
        <item x="649"/>
        <item x="2175"/>
        <item x="2235"/>
        <item x="1771"/>
        <item x="2727"/>
        <item x="890"/>
        <item x="1130"/>
        <item x="1547"/>
        <item x="35"/>
        <item x="1973"/>
        <item x="1555"/>
        <item x="2322"/>
        <item x="154"/>
        <item x="2453"/>
        <item x="2933"/>
        <item x="1355"/>
        <item x="211"/>
        <item x="2670"/>
        <item x="1500"/>
        <item x="244"/>
        <item x="2373"/>
        <item x="3320"/>
        <item x="1834"/>
        <item x="636"/>
        <item x="2913"/>
        <item x="1711"/>
        <item x="1065"/>
        <item x="1492"/>
        <item x="2483"/>
        <item x="837"/>
        <item x="3000"/>
        <item x="2114"/>
        <item x="74"/>
        <item x="63"/>
        <item x="2598"/>
        <item x="1322"/>
        <item x="2125"/>
        <item x="809"/>
        <item x="3489"/>
        <item x="2612"/>
        <item x="1290"/>
        <item x="49"/>
        <item x="2108"/>
        <item x="1091"/>
        <item x="3408"/>
        <item x="1701"/>
        <item x="1089"/>
        <item x="1079"/>
        <item x="2384"/>
        <item x="2841"/>
        <item x="227"/>
        <item x="1581"/>
        <item x="430"/>
        <item x="292"/>
        <item x="915"/>
        <item x="2099"/>
        <item x="1406"/>
        <item x="73"/>
        <item x="610"/>
        <item x="1040"/>
        <item x="1496"/>
        <item x="222"/>
        <item x="3131"/>
        <item x="2689"/>
        <item x="1262"/>
        <item x="3297"/>
        <item x="980"/>
        <item x="2245"/>
        <item x="658"/>
        <item x="2695"/>
        <item x="2522"/>
        <item x="2749"/>
        <item x="2879"/>
        <item x="2838"/>
        <item x="997"/>
        <item x="882"/>
        <item x="3479"/>
        <item x="2098"/>
        <item x="1191"/>
        <item x="1430"/>
        <item x="1185"/>
        <item x="3110"/>
        <item x="1518"/>
        <item x="1485"/>
        <item x="1920"/>
        <item x="1481"/>
        <item x="2523"/>
        <item x="2150"/>
        <item x="3066"/>
        <item x="728"/>
        <item x="226"/>
        <item x="3100"/>
        <item x="1003"/>
        <item x="2305"/>
        <item x="884"/>
        <item x="3484"/>
        <item x="1412"/>
        <item x="416"/>
        <item x="821"/>
        <item x="2620"/>
        <item x="823"/>
        <item x="2562"/>
        <item x="559"/>
        <item x="2210"/>
        <item x="43"/>
        <item x="1264"/>
        <item x="2086"/>
        <item x="1748"/>
        <item x="1006"/>
        <item x="52"/>
        <item x="427"/>
        <item x="2063"/>
        <item x="3058"/>
        <item x="1582"/>
        <item x="1662"/>
        <item x="1936"/>
        <item x="988"/>
        <item x="2788"/>
        <item x="368"/>
        <item x="1593"/>
        <item x="70"/>
        <item x="592"/>
        <item x="445"/>
        <item x="1144"/>
        <item x="857"/>
        <item x="3169"/>
        <item x="1977"/>
        <item x="260"/>
        <item x="2310"/>
        <item x="1840"/>
        <item x="2340"/>
        <item x="2161"/>
        <item x="2338"/>
        <item x="1085"/>
        <item x="173"/>
        <item x="40"/>
        <item x="1788"/>
        <item x="349"/>
        <item x="2265"/>
        <item x="2816"/>
        <item x="2052"/>
        <item x="2671"/>
        <item x="1209"/>
        <item x="314"/>
        <item x="2952"/>
        <item x="2776"/>
        <item x="1235"/>
        <item x="2058"/>
        <item x="554"/>
        <item x="2065"/>
        <item x="568"/>
        <item x="2875"/>
        <item x="3487"/>
        <item x="644"/>
        <item x="2311"/>
        <item x="3020"/>
        <item x="1236"/>
        <item x="3377"/>
        <item x="2303"/>
        <item x="2830"/>
        <item x="885"/>
        <item x="2302"/>
        <item x="1438"/>
        <item x="2129"/>
        <item x="2028"/>
        <item x="1624"/>
        <item x="1066"/>
        <item x="262"/>
        <item x="1969"/>
        <item x="2018"/>
        <item x="1760"/>
        <item x="235"/>
        <item x="2060"/>
        <item x="1930"/>
        <item x="2266"/>
        <item x="2250"/>
        <item x="1809"/>
        <item x="1934"/>
        <item x="1729"/>
        <item x="908"/>
        <item x="2343"/>
        <item x="3310"/>
        <item x="1801"/>
        <item x="1032"/>
        <item x="1399"/>
        <item x="2587"/>
        <item x="432"/>
        <item x="1285"/>
        <item x="193"/>
        <item x="583"/>
        <item x="3370"/>
        <item x="3448"/>
        <item x="393"/>
        <item x="1643"/>
        <item x="1358"/>
        <item x="2881"/>
        <item x="125"/>
        <item x="1757"/>
        <item x="470"/>
        <item x="1286"/>
        <item x="2468"/>
        <item x="1697"/>
        <item x="2294"/>
        <item x="3262"/>
        <item x="3094"/>
        <item x="2855"/>
        <item x="47"/>
        <item x="3350"/>
        <item x="3332"/>
        <item x="1090"/>
        <item x="2082"/>
        <item x="1814"/>
        <item x="2701"/>
        <item x="524"/>
        <item x="2144"/>
        <item x="1630"/>
        <item x="2053"/>
        <item x="95"/>
        <item x="545"/>
        <item x="220"/>
        <item x="1013"/>
        <item x="2586"/>
        <item x="1557"/>
        <item x="3180"/>
        <item x="1724"/>
        <item x="827"/>
        <item x="377"/>
        <item x="834"/>
        <item x="2096"/>
        <item x="1663"/>
        <item x="548"/>
        <item x="539"/>
        <item x="3357"/>
        <item x="2401"/>
        <item x="3046"/>
        <item x="2946"/>
        <item x="2032"/>
        <item x="1307"/>
        <item x="2725"/>
        <item x="187"/>
        <item x="536"/>
        <item x="2635"/>
        <item x="344"/>
        <item x="936"/>
        <item x="271"/>
        <item x="388"/>
        <item x="1315"/>
        <item x="1881"/>
        <item x="1415"/>
        <item x="623"/>
        <item x="2847"/>
        <item x="482"/>
        <item x="2223"/>
        <item x="1047"/>
        <item x="3443"/>
        <item x="1899"/>
        <item x="1890"/>
        <item x="972"/>
        <item x="2103"/>
        <item x="2411"/>
        <item x="2117"/>
        <item x="141"/>
        <item x="1250"/>
        <item x="1999"/>
        <item x="3243"/>
        <item x="1175"/>
        <item x="720"/>
        <item x="1020"/>
        <item x="1705"/>
        <item x="2685"/>
        <item x="537"/>
        <item x="741"/>
        <item x="2159"/>
        <item x="742"/>
        <item x="1993"/>
        <item x="848"/>
        <item x="703"/>
        <item x="2757"/>
        <item x="1474"/>
        <item x="2574"/>
        <item x="3011"/>
        <item x="1443"/>
        <item x="98"/>
        <item x="2538"/>
        <item x="1963"/>
        <item x="1228"/>
        <item x="3405"/>
        <item x="1957"/>
        <item x="2434"/>
        <item x="3428"/>
        <item x="1465"/>
        <item x="86"/>
        <item x="859"/>
        <item x="2477"/>
        <item x="3472"/>
        <item x="447"/>
        <item x="3073"/>
        <item x="2787"/>
        <item x="1375"/>
        <item x="2950"/>
        <item x="2198"/>
        <item x="1528"/>
        <item x="1234"/>
        <item x="2846"/>
        <item x="2313"/>
        <item x="835"/>
        <item x="1689"/>
        <item x="2971"/>
        <item x="343"/>
        <item x="2042"/>
        <item x="1268"/>
        <item x="605"/>
        <item x="2474"/>
        <item x="2137"/>
        <item x="2368"/>
        <item x="710"/>
        <item x="2458"/>
        <item x="2430"/>
        <item x="608"/>
        <item x="3023"/>
        <item x="2110"/>
        <item x="2912"/>
        <item x="158"/>
        <item x="322"/>
        <item x="2306"/>
        <item x="1687"/>
        <item x="1945"/>
        <item x="1062"/>
        <item x="699"/>
        <item x="2731"/>
        <item x="45"/>
        <item x="833"/>
        <item x="3153"/>
        <item x="892"/>
        <item x="85"/>
        <item x="947"/>
        <item x="1456"/>
        <item x="2945"/>
        <item x="928"/>
        <item x="2443"/>
        <item x="1640"/>
        <item x="2309"/>
        <item x="400"/>
        <item x="901"/>
        <item x="13"/>
        <item x="683"/>
        <item x="1584"/>
        <item x="461"/>
        <item x="1484"/>
        <item x="588"/>
        <item x="3353"/>
        <item x="3242"/>
        <item x="842"/>
        <item x="1807"/>
        <item x="1012"/>
        <item x="3488"/>
        <item x="618"/>
        <item x="11"/>
        <item x="810"/>
        <item x="2295"/>
        <item x="53"/>
        <item x="1914"/>
        <item x="2735"/>
        <item x="3265"/>
        <item x="294"/>
        <item x="493"/>
        <item x="1439"/>
        <item x="2997"/>
        <item x="1037"/>
        <item x="716"/>
        <item x="3384"/>
        <item x="2767"/>
        <item x="1462"/>
        <item x="3356"/>
        <item x="1293"/>
        <item x="1742"/>
        <item x="1283"/>
        <item x="2691"/>
        <item x="181"/>
        <item x="2286"/>
        <item x="2510"/>
        <item x="751"/>
        <item x="437"/>
        <item x="2014"/>
        <item x="1166"/>
        <item x="2126"/>
        <item x="2827"/>
        <item x="2336"/>
        <item x="2898"/>
        <item x="3086"/>
        <item x="2151"/>
        <item x="760"/>
        <item x="2986"/>
        <item x="2569"/>
        <item x="1238"/>
        <item x="1005"/>
        <item x="28"/>
        <item x="3174"/>
        <item x="1225"/>
        <item x="2633"/>
        <item x="394"/>
        <item x="1042"/>
        <item x="324"/>
        <item x="2837"/>
        <item x="2123"/>
        <item x="3442"/>
        <item x="989"/>
        <item x="3373"/>
        <item x="1775"/>
        <item x="317"/>
        <item x="3151"/>
        <item x="76"/>
        <item x="2975"/>
        <item x="1901"/>
        <item x="1526"/>
        <item x="1093"/>
        <item x="2809"/>
        <item x="1202"/>
        <item x="2720"/>
        <item x="2392"/>
        <item x="2290"/>
        <item x="534"/>
        <item x="3482"/>
        <item x="452"/>
        <item x="1864"/>
        <item x="2904"/>
        <item x="711"/>
        <item x="1343"/>
        <item x="2399"/>
        <item x="2000"/>
        <item x="2958"/>
        <item x="2774"/>
        <item x="790"/>
        <item x="428"/>
        <item x="3258"/>
        <item x="2233"/>
        <item x="755"/>
        <item x="2617"/>
        <item x="3088"/>
        <item x="1507"/>
        <item x="777"/>
        <item x="367"/>
        <item x="2195"/>
        <item x="3468"/>
        <item x="1525"/>
        <item x="1135"/>
        <item x="2132"/>
        <item x="2890"/>
        <item x="953"/>
        <item x="3184"/>
        <item x="1744"/>
        <item x="2183"/>
        <item x="255"/>
        <item x="466"/>
        <item x="3251"/>
        <item x="1861"/>
        <item x="3172"/>
        <item x="2917"/>
        <item x="1132"/>
        <item x="3103"/>
        <item x="2478"/>
        <item x="1892"/>
        <item x="3267"/>
        <item x="1960"/>
        <item x="1796"/>
        <item x="1805"/>
        <item x="1709"/>
        <item x="2409"/>
        <item x="2417"/>
        <item x="2190"/>
        <item x="2638"/>
        <item x="2163"/>
        <item x="734"/>
        <item x="3194"/>
        <item x="2828"/>
        <item x="1186"/>
        <item x="3049"/>
        <item x="1551"/>
        <item x="473"/>
        <item x="976"/>
        <item x="2408"/>
        <item x="984"/>
        <item x="1984"/>
        <item x="767"/>
        <item x="2282"/>
        <item x="1751"/>
        <item x="2107"/>
        <item x="3493"/>
        <item x="1278"/>
        <item x="944"/>
        <item x="3385"/>
        <item x="1585"/>
        <item x="1626"/>
        <item x="72"/>
        <item x="2264"/>
        <item x="1578"/>
        <item x="369"/>
        <item x="3128"/>
        <item x="2814"/>
        <item x="2231"/>
        <item x="971"/>
        <item x="2964"/>
        <item x="331"/>
        <item x="680"/>
        <item x="1466"/>
        <item x="1162"/>
        <item x="2589"/>
        <item x="363"/>
        <item x="719"/>
        <item x="3036"/>
        <item x="2091"/>
        <item x="2643"/>
        <item x="1095"/>
        <item x="3304"/>
        <item x="1852"/>
        <item x="1803"/>
        <item x="3461"/>
        <item x="2480"/>
        <item x="301"/>
        <item x="613"/>
        <item x="1902"/>
        <item x="3283"/>
        <item x="1035"/>
        <item x="3309"/>
        <item x="194"/>
        <item x="3436"/>
        <item x="2637"/>
        <item x="1510"/>
        <item x="858"/>
        <item x="2861"/>
        <item x="2544"/>
        <item x="1208"/>
        <item x="2330"/>
        <item x="3418"/>
        <item x="615"/>
        <item x="1561"/>
        <item x="667"/>
        <item x="491"/>
        <item x="753"/>
        <item x="87"/>
        <item x="798"/>
        <item x="3056"/>
        <item x="2022"/>
        <item x="266"/>
        <item x="840"/>
        <item x="894"/>
        <item x="3412"/>
        <item x="2467"/>
        <item x="1169"/>
        <item x="1981"/>
        <item x="3289"/>
        <item x="1710"/>
        <item x="2618"/>
        <item x="2944"/>
        <item x="1657"/>
        <item x="829"/>
        <item x="3204"/>
        <item x="1115"/>
        <item x="3465"/>
        <item x="3404"/>
        <item x="6"/>
        <item x="772"/>
        <item x="282"/>
        <item x="903"/>
        <item x="2507"/>
        <item x="1083"/>
        <item x="3019"/>
        <item x="2760"/>
        <item x="2389"/>
        <item x="371"/>
        <item x="1845"/>
        <item x="1889"/>
        <item x="1741"/>
        <item x="826"/>
        <item x="3235"/>
        <item x="913"/>
        <item x="2746"/>
        <item x="2135"/>
        <item x="131"/>
        <item x="2614"/>
        <item x="3301"/>
        <item x="2835"/>
        <item x="2020"/>
        <item x="2648"/>
        <item x="2723"/>
        <item x="1258"/>
        <item x="1804"/>
        <item x="197"/>
        <item x="2706"/>
        <item x="1076"/>
        <item x="230"/>
        <item x="67"/>
        <item x="1856"/>
        <item x="2548"/>
        <item x="2412"/>
        <item x="1269"/>
        <item x="3316"/>
        <item x="3325"/>
        <item x="508"/>
        <item x="443"/>
        <item x="721"/>
        <item x="1427"/>
        <item x="3276"/>
        <item x="1641"/>
        <item x="1100"/>
        <item x="2909"/>
        <item x="1818"/>
        <item x="1972"/>
        <item x="1517"/>
        <item x="3347"/>
        <item x="1720"/>
        <item x="1943"/>
        <item x="1519"/>
        <item x="3397"/>
        <item x="265"/>
        <item x="180"/>
        <item x="789"/>
        <item x="2267"/>
        <item x="38"/>
        <item x="1376"/>
        <item x="3041"/>
        <item x="876"/>
        <item x="1265"/>
        <item x="2283"/>
        <item x="977"/>
        <item x="2570"/>
        <item x="320"/>
        <item x="325"/>
        <item x="738"/>
        <item x="3138"/>
        <item x="456"/>
        <item x="1332"/>
        <item x="1360"/>
        <item x="3031"/>
        <item x="1354"/>
        <item x="1820"/>
        <item x="5"/>
        <item x="662"/>
        <item x="1868"/>
        <item x="3401"/>
        <item x="2611"/>
        <item x="126"/>
        <item x="609"/>
        <item x="2849"/>
        <item x="84"/>
        <item x="390"/>
        <item x="2768"/>
        <item x="455"/>
        <item x="813"/>
        <item x="1200"/>
        <item x="3490"/>
        <item x="601"/>
        <item x="217"/>
        <item x="1750"/>
        <item x="3192"/>
        <item x="3388"/>
        <item x="2119"/>
        <item x="2374"/>
        <item x="831"/>
        <item x="2984"/>
        <item x="278"/>
        <item x="2364"/>
        <item x="2476"/>
        <item x="3060"/>
        <item x="1420"/>
        <item x="228"/>
        <item x="3189"/>
        <item x="873"/>
        <item x="1933"/>
        <item x="2293"/>
        <item x="2536"/>
        <item x="1397"/>
        <item x="1214"/>
        <item x="1060"/>
        <item x="1776"/>
        <item x="1886"/>
        <item x="1569"/>
        <item x="1173"/>
        <item x="2819"/>
        <item x="1053"/>
        <item x="2880"/>
        <item x="531"/>
        <item x="514"/>
        <item x="1428"/>
        <item x="1347"/>
        <item x="2026"/>
        <item x="3371"/>
        <item x="2607"/>
        <item x="2506"/>
        <item x="2360"/>
        <item x="3035"/>
        <item x="151"/>
        <item x="2197"/>
        <item x="3470"/>
        <item x="1030"/>
        <item x="1122"/>
        <item x="2674"/>
        <item x="2781"/>
        <item x="3413"/>
        <item x="2783"/>
        <item x="1669"/>
        <item x="1790"/>
        <item x="399"/>
        <item x="1061"/>
        <item x="604"/>
        <item x="1294"/>
        <item x="1216"/>
        <item x="2433"/>
        <item x="2452"/>
        <item x="18"/>
        <item x="2719"/>
        <item x="1610"/>
        <item x="102"/>
        <item x="1467"/>
        <item x="1249"/>
        <item x="2778"/>
        <item x="2260"/>
        <item x="2424"/>
        <item x="124"/>
        <item x="1469"/>
        <item x="631"/>
        <item x="186"/>
        <item x="3130"/>
        <item x="209"/>
        <item x="3424"/>
        <item x="2752"/>
        <item x="752"/>
        <item x="1953"/>
        <item x="1114"/>
        <item x="438"/>
        <item x="2033"/>
        <item x="2008"/>
        <item x="1116"/>
        <item x="616"/>
        <item x="2942"/>
        <item x="1133"/>
        <item x="275"/>
        <item x="2762"/>
        <item x="1026"/>
        <item x="3002"/>
        <item x="258"/>
        <item x="3005"/>
        <item x="1455"/>
        <item x="488"/>
        <item x="666"/>
        <item x="1263"/>
        <item x="360"/>
        <item x="500"/>
        <item x="2148"/>
        <item x="3173"/>
        <item x="3071"/>
        <item x="2653"/>
        <item x="2973"/>
        <item x="3349"/>
        <item x="1039"/>
        <item x="3218"/>
        <item x="307"/>
        <item x="3360"/>
        <item x="2240"/>
        <item x="2785"/>
        <item x="1475"/>
        <item x="1401"/>
        <item x="2652"/>
        <item x="68"/>
        <item x="839"/>
        <item x="856"/>
        <item x="3096"/>
        <item x="3318"/>
        <item x="2998"/>
        <item x="2342"/>
        <item x="1367"/>
        <item x="2714"/>
        <item x="1488"/>
        <item x="156"/>
        <item x="267"/>
        <item x="62"/>
        <item x="163"/>
        <item x="1170"/>
        <item x="1666"/>
        <item x="3113"/>
        <item x="229"/>
        <item x="1025"/>
        <item x="2784"/>
        <item x="925"/>
        <item x="2992"/>
        <item x="2808"/>
        <item x="3476"/>
        <item x="1532"/>
        <item x="694"/>
        <item x="1027"/>
        <item x="1413"/>
        <item x="2346"/>
        <item x="2093"/>
        <item x="2092"/>
        <item x="994"/>
        <item x="2288"/>
        <item x="1549"/>
        <item x="378"/>
        <item x="341"/>
        <item x="802"/>
        <item x="2284"/>
        <item x="1686"/>
        <item x="2927"/>
        <item x="1870"/>
        <item x="202"/>
        <item x="2199"/>
        <item x="3390"/>
        <item x="444"/>
        <item x="2595"/>
        <item x="1548"/>
        <item x="2915"/>
        <item x="1001"/>
        <item x="990"/>
        <item x="3239"/>
        <item x="3166"/>
        <item x="3253"/>
        <item x="3160"/>
        <item x="822"/>
        <item x="2868"/>
        <item x="2214"/>
        <item x="249"/>
        <item x="1583"/>
        <item x="958"/>
        <item x="1946"/>
        <item x="2687"/>
        <item x="1976"/>
        <item x="1893"/>
        <item x="1602"/>
        <item x="2024"/>
        <item x="761"/>
        <item x="1389"/>
        <item x="2564"/>
        <item x="32"/>
        <item x="1540"/>
        <item x="1419"/>
        <item x="109"/>
        <item x="598"/>
        <item x="3105"/>
        <item x="633"/>
        <item x="1416"/>
        <item x="329"/>
        <item x="998"/>
        <item x="2832"/>
        <item x="1703"/>
        <item x="3302"/>
        <item x="630"/>
        <item x="2448"/>
        <item x="674"/>
        <item x="2416"/>
        <item x="2365"/>
        <item x="796"/>
        <item x="3145"/>
        <item x="811"/>
        <item x="1308"/>
        <item x="2200"/>
        <item x="2676"/>
        <item x="1292"/>
        <item x="2156"/>
        <item x="97"/>
        <item x="2700"/>
        <item x="3445"/>
        <item x="170"/>
        <item x="1949"/>
        <item x="370"/>
        <item x="1721"/>
        <item x="747"/>
        <item x="2967"/>
        <item x="557"/>
        <item x="3229"/>
        <item x="2647"/>
        <item x="2649"/>
        <item x="1651"/>
        <item x="3437"/>
        <item x="99"/>
        <item x="177"/>
        <item x="2331"/>
        <item x="812"/>
        <item x="1082"/>
        <item x="2344"/>
        <item x="1646"/>
        <item x="900"/>
        <item x="2962"/>
        <item x="3007"/>
        <item x="1275"/>
        <item x="20"/>
        <item x="3027"/>
        <item x="3175"/>
        <item x="735"/>
        <item x="1055"/>
        <item x="2766"/>
        <item x="726"/>
        <item x="2162"/>
        <item x="2988"/>
        <item x="196"/>
        <item x="280"/>
        <item x="1664"/>
        <item x="3165"/>
        <item x="3129"/>
        <item x="2940"/>
        <item x="1503"/>
        <item x="3453"/>
        <item x="1499"/>
        <item x="3363"/>
        <item x="732"/>
        <item x="771"/>
        <item x="2494"/>
        <item x="3015"/>
        <item x="2840"/>
        <item x="678"/>
        <item x="3271"/>
        <item x="3033"/>
        <item x="1591"/>
        <item x="1822"/>
        <item x="910"/>
        <item x="480"/>
        <item x="1648"/>
        <item x="3186"/>
        <item x="1915"/>
        <item x="1007"/>
        <item x="2027"/>
        <item x="1570"/>
        <item x="3210"/>
        <item x="1707"/>
        <item x="3379"/>
        <item x="939"/>
        <item x="1279"/>
        <item x="691"/>
        <item x="3285"/>
        <item x="101"/>
        <item x="849"/>
        <item x="1799"/>
        <item x="1850"/>
        <item x="1765"/>
        <item x="3483"/>
        <item x="2167"/>
        <item x="543"/>
        <item x="797"/>
        <item x="31"/>
        <item x="1113"/>
        <item x="2625"/>
        <item x="2141"/>
        <item x="2560"/>
        <item x="756"/>
        <item x="553"/>
        <item x="2274"/>
        <item x="1536"/>
        <item x="3295"/>
        <item x="520"/>
        <item x="1521"/>
        <item x="782"/>
        <item x="1708"/>
        <item x="286"/>
        <item x="693"/>
        <item x="1295"/>
        <item x="256"/>
        <item x="469"/>
        <item x="883"/>
        <item x="3116"/>
        <item x="3154"/>
        <item x="1562"/>
        <item x="2761"/>
        <item x="544"/>
        <item x="1403"/>
        <item x="2579"/>
        <item x="1859"/>
        <item x="1333"/>
        <item x="1604"/>
        <item x="1966"/>
        <item x="2004"/>
        <item x="1146"/>
        <item x="3438"/>
        <item x="1157"/>
        <item x="2793"/>
        <item x="2722"/>
        <item x="2515"/>
        <item x="354"/>
        <item x="123"/>
        <item x="2333"/>
        <item x="418"/>
        <item x="3043"/>
        <item x="1819"/>
        <item x="3402"/>
        <item x="2323"/>
        <item x="2932"/>
        <item x="2665"/>
        <item x="2500"/>
        <item x="3164"/>
        <item x="530"/>
        <item x="686"/>
        <item x="854"/>
        <item x="3179"/>
        <item x="2801"/>
        <item x="2439"/>
        <item x="272"/>
        <item x="1956"/>
        <item x="2710"/>
        <item x="2718"/>
        <item x="3278"/>
        <item x="1918"/>
        <item x="3072"/>
        <item x="3411"/>
        <item x="589"/>
        <item x="650"/>
        <item x="713"/>
        <item x="2403"/>
        <item x="2326"/>
        <item x="402"/>
        <item x="2366"/>
        <item x="176"/>
        <item x="1522"/>
        <item x="233"/>
        <item x="2779"/>
        <item x="632"/>
        <item x="2335"/>
        <item x="3064"/>
        <item x="1580"/>
        <item x="3458"/>
        <item x="2427"/>
        <item x="594"/>
        <item x="841"/>
        <item x="54"/>
        <item x="2826"/>
        <item x="1996"/>
        <item x="2491"/>
        <item x="1948"/>
        <item x="2792"/>
        <item x="1300"/>
        <item x="640"/>
        <item x="1385"/>
        <item x="2929"/>
        <item x="927"/>
        <item x="2842"/>
        <item x="820"/>
        <item x="612"/>
        <item x="1780"/>
        <item x="2592"/>
        <item x="1638"/>
        <item x="2406"/>
        <item x="1887"/>
        <item x="1490"/>
        <item x="516"/>
        <item x="1940"/>
        <item x="576"/>
        <item x="2041"/>
        <item x="3409"/>
        <item x="1766"/>
        <item x="391"/>
        <item x="1431"/>
        <item x="3305"/>
        <item x="706"/>
        <item x="1613"/>
        <item x="1763"/>
        <item x="2733"/>
        <item x="3168"/>
        <item x="3266"/>
        <item x="638"/>
        <item x="2023"/>
        <item x="414"/>
        <item x="3381"/>
        <item x="3236"/>
        <item x="24"/>
        <item x="415"/>
        <item x="1789"/>
        <item x="3447"/>
        <item x="880"/>
        <item x="2316"/>
        <item x="679"/>
        <item x="2353"/>
        <item x="3119"/>
        <item x="2049"/>
        <item x="1524"/>
        <item x="1463"/>
        <item x="2257"/>
        <item x="2539"/>
        <item x="1994"/>
        <item x="3016"/>
        <item x="335"/>
        <item x="2682"/>
        <item x="1608"/>
        <item x="2742"/>
        <item x="783"/>
        <item x="1961"/>
        <item x="2818"/>
        <item x="603"/>
        <item x="914"/>
        <item x="1447"/>
        <item x="3269"/>
        <item x="238"/>
        <item x="300"/>
        <item x="547"/>
        <item x="246"/>
        <item x="1198"/>
        <item x="912"/>
        <item x="3013"/>
        <item x="1195"/>
        <item x="2440"/>
        <item x="3369"/>
        <item x="2249"/>
        <item x="1885"/>
        <item x="519"/>
        <item x="2528"/>
        <item x="2763"/>
        <item x="2677"/>
        <item x="1483"/>
        <item x="2771"/>
        <item x="2080"/>
        <item x="955"/>
        <item x="1572"/>
        <item x="2541"/>
        <item x="763"/>
        <item x="565"/>
        <item x="2953"/>
        <item x="231"/>
        <item x="888"/>
        <item x="2189"/>
        <item x="2679"/>
        <item x="2820"/>
        <item x="2444"/>
        <item x="743"/>
        <item x="668"/>
        <item x="1605"/>
        <item x="3382"/>
        <item x="705"/>
        <item x="824"/>
        <item x="1527"/>
        <item x="1323"/>
        <item x="26"/>
        <item x="2180"/>
        <item x="1733"/>
        <item x="489"/>
        <item x="3079"/>
        <item x="2703"/>
        <item x="2238"/>
        <item x="2712"/>
        <item x="2071"/>
        <item x="1451"/>
        <item x="2298"/>
        <item x="2289"/>
        <item x="2867"/>
        <item x="312"/>
        <item x="1266"/>
        <item x="2332"/>
        <item x="3134"/>
        <item x="780"/>
        <item x="64"/>
        <item x="3062"/>
        <item x="397"/>
        <item x="213"/>
        <item x="3307"/>
        <item x="1425"/>
        <item x="2521"/>
        <item x="2632"/>
        <item x="1880"/>
        <item x="2178"/>
        <item x="253"/>
        <item x="1714"/>
        <item x="2095"/>
        <item x="3456"/>
        <item x="1713"/>
        <item x="2077"/>
        <item x="502"/>
        <item x="528"/>
        <item x="1353"/>
        <item x="3439"/>
        <item x="804"/>
        <item x="3260"/>
        <item x="1123"/>
        <item x="1142"/>
        <item x="1255"/>
        <item x="2207"/>
        <item x="185"/>
        <item x="3021"/>
        <item x="1247"/>
        <item x="1873"/>
        <item x="3159"/>
        <item x="2482"/>
        <item x="2299"/>
        <item x="966"/>
        <item x="1194"/>
        <item x="1754"/>
        <item x="2465"/>
        <item x="1460"/>
        <item x="3068"/>
        <item x="2920"/>
        <item x="1325"/>
        <item x="1795"/>
        <item x="422"/>
        <item x="665"/>
        <item x="3112"/>
        <item x="1274"/>
        <item x="1777"/>
        <item x="1535"/>
        <item x="1393"/>
        <item x="3177"/>
        <item x="3323"/>
        <item x="2817"/>
        <item x="453"/>
        <item x="48"/>
        <item x="1184"/>
        <item x="1034"/>
        <item x="2101"/>
        <item x="251"/>
        <item x="2328"/>
        <item x="2770"/>
        <item x="1534"/>
        <item x="2396"/>
        <item x="36"/>
        <item x="3421"/>
        <item x="575"/>
        <item x="243"/>
        <item x="909"/>
        <item x="2922"/>
        <item x="1694"/>
        <item x="89"/>
        <item x="2600"/>
        <item x="2753"/>
        <item x="2402"/>
        <item x="3183"/>
        <item x="3176"/>
        <item x="2889"/>
        <item x="2585"/>
        <item x="949"/>
        <item x="2367"/>
        <item x="214"/>
        <item x="15"/>
        <item x="2194"/>
        <item x="57"/>
        <item x="2821"/>
        <item x="137"/>
        <item x="584"/>
        <item x="769"/>
        <item x="172"/>
        <item x="1739"/>
        <item x="2432"/>
        <item x="270"/>
        <item x="1512"/>
        <item x="1070"/>
        <item x="2704"/>
        <item x="932"/>
        <item x="3065"/>
        <item x="3209"/>
        <item x="2124"/>
        <item x="2857"/>
        <item x="319"/>
        <item x="2185"/>
        <item x="1543"/>
        <item x="334"/>
        <item x="475"/>
        <item x="1753"/>
        <item x="1002"/>
        <item x="1730"/>
        <item x="2005"/>
        <item x="964"/>
        <item x="65"/>
        <item x="1364"/>
        <item x="3191"/>
        <item x="2203"/>
        <item x="1781"/>
        <item x="2773"/>
        <item x="2955"/>
        <item x="2907"/>
        <item x="3170"/>
        <item x="111"/>
        <item x="2067"/>
        <item x="1450"/>
        <item x="1725"/>
        <item x="1446"/>
        <item x="945"/>
        <item x="2901"/>
        <item x="3083"/>
        <item x="3433"/>
        <item x="1392"/>
        <item x="1832"/>
        <item x="2803"/>
        <item x="1331"/>
        <item x="1151"/>
        <item x="3081"/>
        <item x="2489"/>
        <item x="1365"/>
        <item x="10"/>
        <item x="2470"/>
        <item x="435"/>
        <item x="1495"/>
        <item x="1817"/>
        <item x="3259"/>
        <item x="2741"/>
        <item x="1520"/>
        <item x="2711"/>
        <item x="9"/>
        <item x="532"/>
        <item x="3425"/>
        <item x="1011"/>
        <item x="2090"/>
        <item x="1010"/>
        <item x="2911"/>
        <item x="2201"/>
        <item x="1904"/>
        <item x="316"/>
        <item x="353"/>
        <item x="1176"/>
        <item x="82"/>
        <item x="2900"/>
        <item x="2923"/>
        <item x="2914"/>
        <item x="2661"/>
        <item x="2425"/>
        <item x="2410"/>
        <item x="1303"/>
        <item x="1099"/>
        <item x="3114"/>
        <item x="569"/>
        <item x="2931"/>
        <item x="429"/>
        <item x="147"/>
        <item x="3085"/>
        <item x="515"/>
        <item x="1080"/>
        <item x="2666"/>
        <item x="3230"/>
        <item x="1537"/>
        <item x="2296"/>
        <item x="77"/>
        <item x="1633"/>
        <item x="3261"/>
        <item x="350"/>
        <item x="1400"/>
        <item x="419"/>
        <item x="2596"/>
        <item x="2413"/>
        <item x="987"/>
        <item x="2780"/>
        <item x="3395"/>
        <item x="1614"/>
        <item x="1769"/>
        <item x="886"/>
        <item x="8"/>
        <item x="1337"/>
        <item x="1962"/>
        <item x="3221"/>
        <item x="91"/>
        <item x="2759"/>
        <item x="2236"/>
        <item x="1326"/>
        <item x="1143"/>
        <item x="784"/>
        <item x="1684"/>
        <item x="3092"/>
        <item x="625"/>
        <item x="2642"/>
        <item x="1390"/>
        <item x="620"/>
        <item x="1589"/>
        <item x="204"/>
        <item x="2629"/>
        <item x="405"/>
        <item x="781"/>
        <item x="2143"/>
        <item x="205"/>
        <item x="1851"/>
        <item x="1590"/>
        <item x="1452"/>
        <item x="1576"/>
        <item x="1201"/>
        <item x="2057"/>
        <item x="2660"/>
        <item x="2140"/>
        <item x="108"/>
        <item x="566"/>
        <item x="199"/>
        <item x="1117"/>
        <item x="1329"/>
        <item x="465"/>
        <item x="1197"/>
        <item x="2381"/>
        <item x="952"/>
        <item x="1843"/>
        <item x="2242"/>
        <item x="3455"/>
        <item x="917"/>
        <item x="2083"/>
        <item x="3196"/>
        <item x="3328"/>
        <item x="3264"/>
        <item x="1239"/>
        <item x="602"/>
        <item x="1429"/>
        <item x="2449"/>
        <item x="2886"/>
        <item x="7"/>
        <item x="3469"/>
        <item x="1371"/>
        <item x="1927"/>
        <item x="2531"/>
        <item x="2269"/>
        <item x="585"/>
        <item x="1487"/>
        <item x="715"/>
        <item x="1531"/>
        <item x="2450"/>
        <item x="2995"/>
        <item x="3292"/>
        <item x="1421"/>
        <item x="2481"/>
        <item x="2291"/>
        <item x="3254"/>
        <item x="533"/>
        <item x="868"/>
        <item x="1207"/>
        <item x="1649"/>
        <item x="3158"/>
        <item x="1183"/>
        <item x="1928"/>
        <item x="2256"/>
        <item x="1377"/>
        <item x="385"/>
        <item x="2301"/>
        <item x="3495"/>
        <item x="3270"/>
        <item x="3331"/>
        <item x="2728"/>
        <item x="3206"/>
        <item x="3326"/>
        <item x="996"/>
        <item x="2475"/>
        <item x="590"/>
        <item x="1672"/>
        <item x="2772"/>
        <item x="223"/>
        <item x="1916"/>
        <item x="2854"/>
        <item x="546"/>
        <item x="403"/>
        <item x="2862"/>
        <item x="1204"/>
        <item x="3216"/>
        <item x="2951"/>
        <item x="1947"/>
        <item x="634"/>
        <item x="2623"/>
        <item x="1158"/>
        <item x="2206"/>
        <item x="2535"/>
        <item x="268"/>
        <item x="2261"/>
        <item x="786"/>
        <item x="2558"/>
        <item x="3188"/>
        <item x="762"/>
        <item x="225"/>
        <item x="2372"/>
        <item x="1612"/>
        <item x="1167"/>
        <item x="3327"/>
        <item x="1550"/>
        <item x="1348"/>
        <item x="1925"/>
        <item x="1888"/>
        <item x="3099"/>
        <item x="2188"/>
        <item x="2537"/>
        <item x="2656"/>
        <item x="2799"/>
        <item x="1126"/>
        <item x="898"/>
        <item x="306"/>
        <item x="3359"/>
        <item x="1833"/>
        <item x="1813"/>
        <item x="844"/>
        <item x="850"/>
        <item x="2823"/>
        <item x="2079"/>
        <item x="1702"/>
        <item x="2496"/>
        <item x="2258"/>
        <item x="78"/>
        <item x="2351"/>
        <item x="1330"/>
        <item x="2172"/>
        <item x="2460"/>
        <item x="3026"/>
        <item x="2171"/>
        <item x="838"/>
        <item x="3155"/>
        <item x="3195"/>
        <item x="2573"/>
        <item x="2885"/>
        <item x="1696"/>
        <item x="959"/>
        <item x="3351"/>
        <item x="499"/>
        <item x="881"/>
        <item x="44"/>
        <item x="1243"/>
        <item x="2599"/>
        <item x="572"/>
        <item x="2215"/>
        <item x="578"/>
        <item x="1345"/>
        <item x="2038"/>
        <item x="3200"/>
        <item x="2051"/>
        <item x="1374"/>
        <item x="130"/>
        <item x="836"/>
        <item x="2899"/>
        <item x="2319"/>
        <item x="3315"/>
        <item x="960"/>
        <item x="361"/>
        <item x="2628"/>
        <item x="3054"/>
        <item x="14"/>
        <item x="600"/>
        <item x="2397"/>
        <item x="2976"/>
        <item x="1985"/>
        <item x="1688"/>
        <item x="1668"/>
        <item x="2488"/>
        <item x="3225"/>
        <item x="919"/>
        <item x="653"/>
        <item x="3205"/>
        <item x="1939"/>
        <item x="2128"/>
        <item x="424"/>
        <item x="1302"/>
        <item x="1008"/>
        <item x="1922"/>
        <item x="2174"/>
        <item x="1434"/>
        <item x="3237"/>
        <item x="3157"/>
        <item x="2999"/>
        <item x="2534"/>
        <item x="1489"/>
        <item x="2530"/>
        <item x="957"/>
        <item x="3475"/>
        <item x="2445"/>
        <item x="3329"/>
        <item x="2609"/>
        <item x="224"/>
        <item x="1737"/>
        <item x="3306"/>
        <item x="1351"/>
        <item x="1734"/>
        <item x="518"/>
        <item x="3435"/>
        <item x="1068"/>
        <item x="2002"/>
        <item x="619"/>
        <item x="3217"/>
        <item x="2186"/>
        <item x="376"/>
        <item x="1629"/>
        <item x="3387"/>
        <item x="3127"/>
        <item x="2239"/>
        <item x="3226"/>
        <item x="807"/>
        <item x="142"/>
        <item x="1129"/>
        <item x="140"/>
        <item x="340"/>
        <item x="2686"/>
        <item x="1299"/>
        <item x="1049"/>
        <item x="332"/>
        <item x="2794"/>
        <item x="2983"/>
        <item x="1677"/>
        <item x="3076"/>
        <item x="2102"/>
        <item x="2034"/>
        <item x="2056"/>
        <item x="2081"/>
        <item x="3198"/>
        <item x="1023"/>
        <item x="421"/>
        <item x="2989"/>
        <item x="2519"/>
        <item x="1378"/>
        <item x="481"/>
        <item x="2565"/>
        <item x="655"/>
        <item x="1693"/>
        <item x="1767"/>
        <item x="3460"/>
        <item x="595"/>
        <item x="1862"/>
        <item x="1935"/>
        <item x="707"/>
        <item x="2908"/>
        <item x="3167"/>
        <item x="2739"/>
        <item x="1394"/>
        <item x="2626"/>
        <item x="1241"/>
        <item x="1992"/>
        <item x="3450"/>
        <item x="933"/>
        <item x="2377"/>
        <item x="42"/>
        <item x="434"/>
        <item x="1903"/>
        <item x="2088"/>
        <item x="182"/>
        <item x="3040"/>
        <item x="33"/>
        <item x="2229"/>
        <item x="1937"/>
        <item x="847"/>
        <item x="298"/>
        <item x="1782"/>
        <item x="1923"/>
        <item x="2349"/>
        <item x="661"/>
        <item x="739"/>
        <item x="2959"/>
        <item x="3474"/>
        <item x="2473"/>
        <item x="1161"/>
        <item x="190"/>
        <item x="347"/>
        <item x="1192"/>
        <item x="3087"/>
        <item x="2533"/>
        <item x="2405"/>
        <item x="3410"/>
        <item x="2926"/>
        <item x="3338"/>
        <item x="1878"/>
        <item x="2281"/>
        <item x="641"/>
        <item x="203"/>
        <item x="2369"/>
        <item x="2170"/>
        <item x="2897"/>
        <item x="1064"/>
        <item x="718"/>
        <item x="1673"/>
        <item x="3416"/>
        <item x="1155"/>
        <item x="1606"/>
        <item x="1449"/>
        <item x="2116"/>
        <item x="3335"/>
        <item x="2834"/>
        <item x="778"/>
        <item x="3407"/>
        <item x="1057"/>
        <item x="3471"/>
        <item x="146"/>
        <item x="1905"/>
        <item x="1497"/>
        <item x="2866"/>
        <item x="2456"/>
        <item x="2268"/>
        <item x="446"/>
        <item x="1838"/>
        <item x="2734"/>
        <item x="2376"/>
        <item x="2307"/>
        <item x="2583"/>
        <item x="599"/>
        <item x="2247"/>
        <item x="3372"/>
        <item x="931"/>
        <item x="3365"/>
        <item x="1632"/>
        <item x="2726"/>
        <item x="1341"/>
        <item x="2371"/>
        <item x="3245"/>
        <item x="2627"/>
        <item x="3171"/>
        <item x="3010"/>
        <item x="647"/>
        <item x="2105"/>
        <item x="313"/>
        <item x="815"/>
        <item x="1015"/>
        <item x="2602"/>
        <item x="1187"/>
        <item x="1119"/>
        <item x="567"/>
        <item x="1479"/>
        <item x="2876"/>
        <item x="704"/>
        <item x="1174"/>
        <item x="472"/>
        <item x="654"/>
        <item x="1872"/>
        <item x="152"/>
        <item x="800"/>
        <item x="552"/>
        <item x="1344"/>
        <item x="2925"/>
        <item x="413"/>
        <item x="1074"/>
        <item x="2379"/>
        <item x="1078"/>
        <item x="1682"/>
        <item x="1223"/>
        <item x="210"/>
        <item x="1541"/>
        <item x="2131"/>
        <item x="1778"/>
        <item x="2758"/>
        <item x="2334"/>
        <item x="1567"/>
        <item x="1685"/>
        <item x="2865"/>
        <item x="730"/>
        <item x="1988"/>
        <item x="1471"/>
        <item x="1980"/>
        <item x="1941"/>
        <item x="3215"/>
        <item x="3275"/>
        <item x="2730"/>
        <item x="503"/>
        <item x="2076"/>
        <item x="423"/>
        <item x="3137"/>
        <item x="396"/>
        <item x="3102"/>
        <item x="2263"/>
        <item x="2166"/>
        <item x="1232"/>
        <item x="1038"/>
        <item x="799"/>
        <item x="1168"/>
        <item x="2651"/>
        <item x="2795"/>
        <item x="119"/>
        <item x="2209"/>
        <item x="851"/>
        <item x="2272"/>
        <item x="698"/>
        <item x="897"/>
        <item x="269"/>
        <item x="285"/>
        <item x="1461"/>
        <item x="3135"/>
        <item x="1493"/>
        <item x="860"/>
        <item x="3121"/>
        <item x="2064"/>
        <item x="426"/>
        <item x="2352"/>
        <item x="2447"/>
        <item x="1440"/>
        <item x="1227"/>
        <item x="758"/>
        <item x="1464"/>
        <item x="526"/>
        <item x="2015"/>
        <item x="1566"/>
        <item x="2112"/>
        <item x="2919"/>
        <item x="3136"/>
        <item x="877"/>
        <item x="1509"/>
        <item x="3330"/>
        <item x="221"/>
        <item x="853"/>
        <item x="1222"/>
        <item x="1477"/>
        <item x="2462"/>
        <item x="2421"/>
        <item x="985"/>
        <item x="2644"/>
        <item x="110"/>
        <item x="2892"/>
        <item x="2576"/>
        <item x="1086"/>
        <item x="866"/>
        <item x="1882"/>
        <item x="3042"/>
        <item x="2011"/>
        <item x="1304"/>
        <item x="3322"/>
        <item x="3080"/>
        <item x="3091"/>
        <item x="3383"/>
        <item x="727"/>
        <item x="2423"/>
        <item x="542"/>
        <item x="3280"/>
        <item x="2852"/>
        <item x="1287"/>
        <item x="1587"/>
        <item x="1768"/>
        <item x="477"/>
        <item x="114"/>
        <item x="1571"/>
        <item x="1991"/>
        <item x="1361"/>
        <item x="3232"/>
        <item x="1636"/>
        <item x="1867"/>
        <item x="2605"/>
        <item x="887"/>
        <item x="1530"/>
        <item x="1306"/>
        <item x="96"/>
        <item x="929"/>
        <item x="2228"/>
        <item x="1944"/>
        <item x="2740"/>
        <item x="2777"/>
        <item x="2748"/>
        <item x="1667"/>
        <item x="3378"/>
        <item x="129"/>
        <item x="1073"/>
        <item x="1620"/>
        <item x="2138"/>
        <item x="2572"/>
        <item x="1619"/>
        <item x="3008"/>
        <item x="2111"/>
        <item x="1444"/>
        <item x="614"/>
        <item x="2502"/>
        <item x="1141"/>
        <item x="587"/>
        <item x="2497"/>
        <item x="0"/>
        <item x="3415"/>
        <item x="1894"/>
        <item x="404"/>
        <item x="1759"/>
        <item x="3477"/>
        <item x="1772"/>
        <item x="1381"/>
        <item x="642"/>
        <item x="606"/>
        <item x="663"/>
        <item x="1539"/>
        <item x="458"/>
        <item x="2120"/>
        <item x="2348"/>
        <item x="420"/>
        <item x="1422"/>
        <item x="2179"/>
        <item x="2675"/>
        <item x="918"/>
        <item x="819"/>
        <item x="986"/>
        <item x="930"/>
        <item x="1246"/>
        <item x="855"/>
        <item x="2713"/>
        <item x="3185"/>
        <item x="433"/>
        <item x="1670"/>
        <item x="138"/>
        <item x="3426"/>
        <item x="579"/>
        <item x="336"/>
        <item x="2863"/>
        <item x="2"/>
        <item x="323"/>
        <item x="1356"/>
        <item x="808"/>
        <item x="3299"/>
        <item x="3459"/>
        <item x="2312"/>
        <item x="2949"/>
        <item x="2786"/>
        <item x="2559"/>
        <item x="1211"/>
        <item x="1318"/>
        <item x="448"/>
        <item x="2956"/>
        <item x="1891"/>
        <item x="3022"/>
        <item x="467"/>
        <item x="442"/>
        <item x="232"/>
        <item x="2775"/>
        <item x="2061"/>
        <item x="1407"/>
        <item x="1808"/>
        <item x="318"/>
        <item x="1384"/>
        <item x="3199"/>
        <item x="1553"/>
        <item x="1408"/>
        <item x="645"/>
        <item x="2568"/>
        <item x="2029"/>
        <item x="1699"/>
        <item x="3268"/>
        <item x="2668"/>
        <item x="315"/>
        <item x="1267"/>
        <item x="2062"/>
        <item x="3248"/>
        <item x="3123"/>
        <item x="2575"/>
        <item x="2212"/>
        <item x="1828"/>
        <item x="386"/>
        <item x="983"/>
        <item x="1837"/>
        <item x="2550"/>
        <item x="3219"/>
        <item x="1924"/>
        <item x="2390"/>
        <item x="1138"/>
        <item x="1774"/>
        <item x="2639"/>
        <item x="2220"/>
        <item x="483"/>
        <item x="1050"/>
        <item x="748"/>
        <item x="2972"/>
        <item x="3492"/>
        <item x="1735"/>
        <item x="2948"/>
        <item x="2822"/>
        <item x="2415"/>
        <item x="1958"/>
        <item x="946"/>
        <item x="2833"/>
        <item x="2127"/>
        <item x="2902"/>
        <item x="2142"/>
        <item x="2603"/>
        <item x="3491"/>
        <item x="2072"/>
        <item x="1125"/>
        <item x="2273"/>
        <item x="639"/>
        <item x="188"/>
        <item x="3207"/>
        <item x="1494"/>
        <item x="1259"/>
        <item x="2555"/>
        <item x="3222"/>
        <item x="2078"/>
        <item x="2673"/>
        <item x="450"/>
        <item x="950"/>
        <item x="1423"/>
        <item x="3341"/>
        <item x="643"/>
        <item x="571"/>
        <item x="3485"/>
        <item x="3274"/>
        <item x="2121"/>
        <item x="1954"/>
        <item x="2347"/>
        <item x="71"/>
        <item x="522"/>
        <item x="905"/>
        <item x="2850"/>
        <item x="2241"/>
        <item x="951"/>
        <item x="1847"/>
        <item x="3430"/>
        <item x="1281"/>
        <item x="2527"/>
        <item x="1965"/>
        <item x="2552"/>
        <item x="1154"/>
        <item x="155"/>
        <item x="3238"/>
        <item x="1103"/>
        <item x="805"/>
        <item x="143"/>
        <item x="3293"/>
        <item x="671"/>
        <item x="1955"/>
        <item x="597"/>
        <item x="2275"/>
        <item x="1644"/>
        <item x="2543"/>
        <item x="2007"/>
        <item x="1906"/>
        <item x="3257"/>
        <item x="1559"/>
        <item x="1826"/>
        <item x="2604"/>
        <item x="2939"/>
        <item x="2615"/>
        <item x="1273"/>
        <item x="1106"/>
        <item x="2509"/>
        <item x="2036"/>
        <item x="2993"/>
        <item x="1841"/>
        <item x="3394"/>
        <item x="702"/>
        <item x="2554"/>
        <item x="561"/>
        <item x="1628"/>
        <item x="563"/>
        <item x="1706"/>
        <item x="2877"/>
        <item x="1240"/>
        <item x="290"/>
        <item x="1723"/>
        <item x="2982"/>
        <item x="1683"/>
        <item x="1405"/>
        <item x="1758"/>
        <item x="1224"/>
        <item x="2663"/>
        <item x="2378"/>
        <item x="1839"/>
        <item x="382"/>
        <item x="1426"/>
        <item x="690"/>
        <item x="1952"/>
        <item x="736"/>
        <item x="3427"/>
        <item x="3034"/>
        <item x="2404"/>
        <item x="750"/>
        <item x="2613"/>
        <item x="3368"/>
        <item x="969"/>
        <item x="3256"/>
        <item x="1674"/>
        <item x="1359"/>
        <item x="449"/>
        <item x="1282"/>
        <item x="2276"/>
        <item x="1215"/>
        <item x="1715"/>
        <item x="3279"/>
        <item x="132"/>
        <item x="2856"/>
        <item x="2556"/>
        <item x="459"/>
        <item x="1511"/>
        <item x="1404"/>
        <item x="1601"/>
        <item x="3227"/>
        <item x="1229"/>
        <item x="759"/>
        <item x="2013"/>
        <item x="1051"/>
        <item x="1884"/>
        <item x="2878"/>
        <item x="3380"/>
        <item x="3339"/>
        <item x="803"/>
        <item x="1291"/>
        <item x="2021"/>
        <item x="787"/>
        <item x="1598"/>
        <item x="287"/>
        <item x="1912"/>
        <item x="305"/>
        <item x="1501"/>
        <item x="55"/>
        <item x="121"/>
        <item x="991"/>
        <item x="2844"/>
        <item x="3462"/>
        <item x="646"/>
        <item x="425"/>
        <item x="150"/>
        <item x="1791"/>
        <item x="1986"/>
        <item x="2025"/>
        <item x="3291"/>
        <item x="148"/>
        <item x="2764"/>
        <item x="2508"/>
        <item x="624"/>
        <item x="1830"/>
        <item x="3391"/>
        <item x="351"/>
        <item x="696"/>
        <item x="1982"/>
        <item x="3231"/>
        <item x="59"/>
        <item x="1876"/>
        <item x="2227"/>
        <item x="3139"/>
        <item x="3140"/>
        <item x="555"/>
        <item x="2721"/>
        <item x="725"/>
        <item x="79"/>
        <item x="1350"/>
        <item x="765"/>
        <item x="3244"/>
        <item x="3272"/>
        <item x="460"/>
        <item x="178"/>
        <item x="637"/>
        <item x="981"/>
        <item x="1120"/>
        <item x="2012"/>
        <item x="2479"/>
        <item x="2744"/>
        <item x="3422"/>
        <item x="3396"/>
        <item x="112"/>
        <item x="586"/>
        <item x="2045"/>
        <item x="2035"/>
        <item x="1388"/>
        <item x="1411"/>
        <item x="463"/>
        <item x="2669"/>
        <item x="2791"/>
        <item x="551"/>
        <item x="2459"/>
        <item x="1919"/>
        <item x="2407"/>
        <item x="2815"/>
        <item x="2831"/>
        <item x="2724"/>
        <item x="506"/>
        <item x="1164"/>
        <item x="1231"/>
        <item x="2692"/>
        <item x="2994"/>
        <item x="2678"/>
        <item x="1203"/>
        <item x="1327"/>
        <item x="120"/>
        <item x="3246"/>
        <item x="1048"/>
        <item x="1568"/>
        <item x="2222"/>
        <item x="1849"/>
        <item x="2936"/>
        <item x="794"/>
        <item x="1310"/>
        <item x="60"/>
        <item x="673"/>
        <item x="2896"/>
        <item x="1951"/>
        <item x="1352"/>
        <item x="157"/>
        <item x="2252"/>
        <item x="2765"/>
        <item x="1110"/>
        <item x="724"/>
        <item x="1810"/>
        <item x="2860"/>
        <item x="852"/>
        <item x="61"/>
        <item x="2957"/>
        <item x="1506"/>
        <item x="2745"/>
        <item x="3077"/>
        <item x="1219"/>
        <item x="973"/>
        <item x="2963"/>
        <item x="1565"/>
        <item x="167"/>
        <item x="2805"/>
        <item x="2484"/>
        <item x="2202"/>
        <item x="2134"/>
        <item x="3398"/>
        <item x="412"/>
        <item x="3048"/>
        <item x="2499"/>
        <item x="2010"/>
        <item x="2356"/>
        <item x="3367"/>
        <item x="1136"/>
        <item x="252"/>
        <item x="3340"/>
        <item x="1309"/>
        <item x="1597"/>
        <item x="215"/>
        <item x="2318"/>
        <item x="263"/>
        <item x="3203"/>
        <item x="2869"/>
        <item x="2650"/>
        <item x="1911"/>
        <item x="83"/>
        <item x="2271"/>
        <item x="1179"/>
        <item x="1098"/>
        <item x="737"/>
        <item x="2910"/>
        <item x="3247"/>
        <item x="118"/>
        <item x="2918"/>
        <item x="1362"/>
        <item x="2563"/>
        <item x="364"/>
        <item x="457"/>
        <item x="2551"/>
        <item x="3281"/>
        <item x="1802"/>
        <item x="2073"/>
        <item x="234"/>
        <item x="1573"/>
        <item x="2630"/>
        <item x="3211"/>
        <item x="3045"/>
        <item x="1502"/>
        <item x="245"/>
        <item x="935"/>
        <item x="968"/>
        <item x="261"/>
        <item x="2244"/>
        <item x="3214"/>
        <item x="700"/>
        <item x="3389"/>
        <item x="1363"/>
        <item x="1395"/>
        <item x="1457"/>
        <item x="1634"/>
        <item x="216"/>
        <item x="2754"/>
        <item x="1931"/>
        <item x="1357"/>
        <item x="3342"/>
        <item x="1560"/>
        <item x="1865"/>
        <item x="872"/>
        <item x="2968"/>
        <item x="2213"/>
        <item x="1656"/>
        <item x="2514"/>
        <item x="2324"/>
        <item x="166"/>
        <item x="1658"/>
        <item x="2584"/>
        <item x="408"/>
        <item x="159"/>
        <item x="3108"/>
        <item x="806"/>
        <item x="1301"/>
        <item x="1854"/>
        <item x="1021"/>
        <item x="2216"/>
        <item x="1968"/>
        <item x="1319"/>
        <item x="893"/>
        <item x="1792"/>
        <item x="464"/>
        <item x="648"/>
        <item x="2505"/>
        <item x="2254"/>
        <item x="3082"/>
        <item x="695"/>
        <item x="3255"/>
        <item x="1009"/>
        <item x="2292"/>
        <item x="1607"/>
        <item x="2181"/>
        <item x="2297"/>
        <item x="2681"/>
        <item x="2055"/>
        <item x="1108"/>
        <item x="1603"/>
        <item x="37"/>
        <item x="3252"/>
        <item x="479"/>
        <item x="2694"/>
        <item x="1975"/>
        <item x="1277"/>
        <item x="1124"/>
        <item x="2916"/>
        <item x="1248"/>
        <item x="34"/>
        <item x="2853"/>
        <item x="2237"/>
        <item x="1478"/>
        <item x="1491"/>
        <item x="495"/>
        <item x="2631"/>
        <item x="1189"/>
        <item x="1081"/>
        <item x="1092"/>
        <item x="535"/>
        <item x="970"/>
        <item x="358"/>
        <item x="2810"/>
        <item x="387"/>
        <item x="2225"/>
        <item x="2672"/>
        <item x="1786"/>
        <item x="1253"/>
        <item x="1056"/>
        <item x="3319"/>
        <item x="3300"/>
        <item x="3125"/>
        <item x="2469"/>
        <item x="1"/>
        <item x="792"/>
        <item x="2987"/>
        <item x="1617"/>
        <item x="490"/>
        <item x="3403"/>
        <item x="3250"/>
        <item x="2690"/>
        <item x="941"/>
        <item x="1681"/>
        <item x="1476"/>
        <item x="1538"/>
        <item x="136"/>
        <item x="2066"/>
        <item x="573"/>
        <item x="974"/>
        <item x="254"/>
        <item x="3001"/>
        <item x="2802"/>
        <item x="1618"/>
        <item x="2122"/>
        <item x="1883"/>
        <item x="2442"/>
        <item x="1252"/>
        <item x="899"/>
        <item x="2270"/>
        <item x="697"/>
        <item x="2807"/>
        <item x="1075"/>
        <item x="1728"/>
        <item x="207"/>
        <item x="525"/>
        <item x="1983"/>
        <item x="2487"/>
        <item x="3107"/>
        <item x="2769"/>
        <item x="3181"/>
        <item x="2662"/>
        <item x="660"/>
        <item x="2717"/>
        <item x="965"/>
        <item x="3362"/>
        <item x="2894"/>
        <item x="2054"/>
        <item x="1913"/>
        <item x="1396"/>
        <item x="1989"/>
        <item x="875"/>
        <item x="3053"/>
        <item x="2501"/>
        <item x="1732"/>
        <item x="1165"/>
        <item x="3104"/>
        <item x="2224"/>
        <item x="1424"/>
        <item x="134"/>
        <item x="1145"/>
        <item x="206"/>
        <item x="1233"/>
        <item x="1736"/>
        <item x="1719"/>
        <item x="21"/>
        <item x="3386"/>
        <item x="2205"/>
        <item x="291"/>
        <item x="189"/>
        <item x="2601"/>
        <item x="3193"/>
        <item x="80"/>
        <item x="540"/>
        <item x="3282"/>
        <item x="1635"/>
        <item x="1260"/>
        <item x="1679"/>
        <item x="1676"/>
        <item x="1770"/>
        <item x="1853"/>
        <item x="2654"/>
        <item x="1745"/>
        <item x="2622"/>
        <item x="1835"/>
        <item x="417"/>
        <item x="934"/>
        <item x="2003"/>
        <item x="3059"/>
        <item x="1276"/>
        <item x="3067"/>
        <item x="2362"/>
        <item x="1317"/>
        <item x="195"/>
        <item x="1793"/>
        <item x="2152"/>
        <item x="3162"/>
        <item x="764"/>
        <item x="1558"/>
        <item x="2361"/>
        <item x="2882"/>
        <item x="1244"/>
        <item x="289"/>
        <item x="2887"/>
        <item x="558"/>
        <item x="1823"/>
        <item x="652"/>
        <item x="3"/>
        <item x="2048"/>
        <item x="380"/>
        <item x="3115"/>
        <item x="1088"/>
        <item x="574"/>
        <item x="2493"/>
        <item x="717"/>
        <item x="1160"/>
        <item x="1592"/>
        <item x="2109"/>
        <item x="1470"/>
        <item x="2074"/>
        <item x="785"/>
        <item x="1212"/>
        <item x="509"/>
        <item x="2518"/>
        <item x="3084"/>
        <item x="383"/>
        <item x="3039"/>
        <item x="339"/>
        <item x="1926"/>
        <item x="2729"/>
        <item x="3038"/>
        <item x="3286"/>
        <item x="1036"/>
        <item x="2382"/>
        <item x="3052"/>
        <item x="2461"/>
        <item x="1435"/>
        <item x="1097"/>
        <item x="714"/>
        <item x="395"/>
        <item x="3057"/>
        <item x="2871"/>
        <item x="2039"/>
        <item x="1858"/>
        <item x="3224"/>
        <item x="1762"/>
        <item x="1206"/>
        <item x="2246"/>
        <item x="326"/>
        <item x="975"/>
        <item x="2640"/>
        <item x="1046"/>
        <item x="527"/>
        <item x="498"/>
        <item x="192"/>
        <item x="2243"/>
        <item x="3312"/>
        <item x="2960"/>
        <item x="607"/>
        <item x="3003"/>
        <item x="2419"/>
        <item x="1938"/>
        <item x="128"/>
        <item x="248"/>
        <item x="2511"/>
        <item x="1712"/>
        <item x="1190"/>
        <item x="2980"/>
        <item x="687"/>
        <item x="2358"/>
        <item x="3352"/>
        <item x="1650"/>
        <item x="139"/>
        <item x="1220"/>
        <item x="2789"/>
        <item x="1647"/>
        <item x="1855"/>
        <item x="1163"/>
        <item x="2387"/>
        <item x="1746"/>
        <item x="1312"/>
        <item x="2790"/>
        <item x="1383"/>
        <item x="2991"/>
        <item x="1178"/>
        <item x="2965"/>
        <item x="2139"/>
        <item x="770"/>
        <item x="3006"/>
        <item x="1052"/>
        <item x="2398"/>
        <item x="521"/>
        <item x="3361"/>
        <item x="486"/>
        <item x="1087"/>
        <item x="2043"/>
        <item x="3420"/>
        <item x="3333"/>
        <item x="2937"/>
        <item x="1909"/>
        <item x="577"/>
        <item x="1600"/>
        <item x="3434"/>
        <item x="3277"/>
        <item x="3147"/>
        <item x="1067"/>
        <item x="3348"/>
        <item x="3133"/>
        <item x="956"/>
        <item x="1615"/>
        <item x="3148"/>
        <item x="744"/>
        <item x="3423"/>
        <item x="241"/>
        <item x="1188"/>
        <item x="174"/>
        <item x="2300"/>
        <item x="2659"/>
        <item x="1148"/>
        <item x="2557"/>
        <item x="2520"/>
        <item x="1691"/>
        <item x="3464"/>
        <item x="1990"/>
        <item x="58"/>
        <item x="476"/>
        <item x="1226"/>
        <item x="1978"/>
        <item x="22"/>
        <item x="2504"/>
        <item x="462"/>
        <item x="3290"/>
        <item x="2524"/>
        <item x="3298"/>
        <item x="1825"/>
        <item x="212"/>
        <item x="2532"/>
        <item x="1414"/>
        <item x="659"/>
        <item x="2517"/>
        <item x="3288"/>
        <item x="389"/>
        <item x="356"/>
        <item x="359"/>
        <item x="2588"/>
        <item x="2934"/>
        <item x="208"/>
        <item x="348"/>
        <item x="2705"/>
        <item x="3343"/>
        <item x="81"/>
        <item x="870"/>
        <item x="1391"/>
        <item x="3344"/>
        <item x="2431"/>
        <item x="1717"/>
        <item x="593"/>
        <item x="902"/>
        <item x="1523"/>
        <item x="560"/>
        <item x="3440"/>
        <item x="2106"/>
        <item x="75"/>
        <item x="2597"/>
        <item x="179"/>
        <item x="828"/>
        <item x="2386"/>
        <item x="766"/>
        <item x="2800"/>
        <item x="869"/>
        <item x="2851"/>
        <item x="2848"/>
        <item x="2954"/>
        <item x="906"/>
        <item x="1660"/>
        <item x="1104"/>
        <item x="2641"/>
        <item x="1316"/>
        <item x="1245"/>
        <item x="1018"/>
        <item x="3208"/>
        <item x="92"/>
        <item x="1072"/>
        <item x="27"/>
        <item x="938"/>
        <item x="168"/>
        <item x="814"/>
        <item x="1077"/>
        <item x="1970"/>
        <item x="1373"/>
        <item x="39"/>
        <item x="677"/>
        <item x="201"/>
        <item x="2182"/>
        <item x="410"/>
        <item x="3202"/>
        <item x="1910"/>
        <item x="2277"/>
        <item x="90"/>
        <item x="2354"/>
        <item x="3098"/>
        <item x="2655"/>
        <item x="1645"/>
        <item x="392"/>
        <item x="2414"/>
        <item x="116"/>
        <item x="3089"/>
        <item x="3287"/>
        <item x="2996"/>
        <item x="1740"/>
        <item x="2251"/>
        <item x="1153"/>
        <item x="3063"/>
        <item x="471"/>
        <item x="2567"/>
        <item x="2454"/>
        <item x="3178"/>
        <item x="3473"/>
        <item x="1140"/>
        <item x="2388"/>
        <item x="2525"/>
        <item x="1908"/>
        <item x="1288"/>
        <item x="1112"/>
        <item x="1134"/>
        <item x="757"/>
        <item x="3392"/>
        <item x="2341"/>
        <item x="2418"/>
        <item x="3017"/>
        <item x="2797"/>
        <item x="50"/>
        <item x="1542"/>
        <item x="1256"/>
        <item x="2084"/>
        <item x="2217"/>
        <item x="406"/>
        <item x="570"/>
        <item x="191"/>
        <item x="1000"/>
        <item x="1877"/>
        <item x="2688"/>
        <item x="2422"/>
        <item x="2463"/>
        <item x="954"/>
        <item x="69"/>
        <item x="1997"/>
        <item x="496"/>
        <item x="3480"/>
        <item x="1678"/>
        <item x="1105"/>
        <item x="2943"/>
        <item x="2966"/>
        <item x="2158"/>
        <item x="2327"/>
        <item x="3141"/>
        <item x="144"/>
        <item x="1722"/>
        <item x="439"/>
        <item x="556"/>
        <item x="669"/>
        <item x="2350"/>
        <item x="103"/>
        <item x="3358"/>
        <item x="1787"/>
        <item x="1417"/>
        <item x="1280"/>
        <item x="2747"/>
        <item x="3069"/>
        <item x="2941"/>
        <item x="1564"/>
        <item x="2782"/>
        <item x="3366"/>
        <item x="3187"/>
        <item x="1242"/>
        <item x="1041"/>
        <item x="3249"/>
        <item x="127"/>
        <item x="1692"/>
        <item x="2498"/>
        <item x="1979"/>
        <item x="2087"/>
        <item x="2699"/>
        <item x="3284"/>
        <item x="1516"/>
        <item x="327"/>
        <item x="1974"/>
        <item x="3457"/>
        <item x="1127"/>
        <item x="3144"/>
        <item x="1432"/>
        <item x="1800"/>
        <item x="237"/>
        <item x="2068"/>
        <item x="284"/>
        <item x="2683"/>
        <item x="2702"/>
        <item x="1821"/>
        <item x="1196"/>
        <item x="1338"/>
        <item x="2147"/>
        <item x="1436"/>
        <item x="2173"/>
        <item x="1459"/>
        <item x="1237"/>
        <item x="2492"/>
        <item x="184"/>
        <item x="1700"/>
        <item x="3109"/>
        <item x="768"/>
        <item x="2874"/>
        <item x="1199"/>
        <item x="1445"/>
        <item x="685"/>
        <item x="1340"/>
        <item x="1314"/>
        <item x="2278"/>
        <item x="1409"/>
        <item x="355"/>
        <item x="1929"/>
        <item x="1575"/>
        <item x="2593"/>
        <item x="2437"/>
        <item x="1764"/>
        <item x="2255"/>
        <item x="864"/>
        <item x="1508"/>
        <item x="1967"/>
        <item x="3201"/>
        <item x="3030"/>
        <item x="749"/>
        <item x="2884"/>
        <item x="2693"/>
        <item x="2471"/>
        <item x="288"/>
        <item x="3414"/>
        <item x="1486"/>
        <item x="161"/>
        <item x="1297"/>
        <item x="2736"/>
        <item x="2716"/>
        <item x="745"/>
        <item x="2383"/>
        <item x="2184"/>
        <item x="1336"/>
        <item x="2804"/>
        <item x="3478"/>
        <item x="979"/>
        <item x="66"/>
        <item x="1324"/>
        <item x="1563"/>
        <item x="2006"/>
        <item x="2040"/>
        <item x="2085"/>
        <item x="2187"/>
        <item x="3431"/>
        <item x="2472"/>
        <item x="1441"/>
        <item x="218"/>
        <item x="2466"/>
        <item x="1895"/>
        <item x="1811"/>
        <item x="708"/>
        <item x="259"/>
        <item x="3273"/>
        <item x="441"/>
        <item x="1637"/>
        <item x="517"/>
        <item x="2696"/>
        <item x="2153"/>
        <item x="3399"/>
        <item x="3101"/>
        <item x="942"/>
        <item x="3375"/>
        <item x="865"/>
        <item x="411"/>
        <item x="1094"/>
        <item x="2287"/>
        <item x="175"/>
        <item x="1556"/>
        <item x="1152"/>
        <item x="688"/>
        <item x="617"/>
        <item x="3441"/>
        <item x="740"/>
        <item x="2969"/>
        <item x="512"/>
        <item x="3004"/>
        <item x="1609"/>
        <item x="3152"/>
        <item x="2030"/>
        <item x="2280"/>
        <item x="2464"/>
        <item x="304"/>
        <item x="2836"/>
        <item x="2097"/>
        <item x="1731"/>
        <item x="3406"/>
        <item x="963"/>
        <item x="46"/>
        <item x="793"/>
        <item x="1063"/>
        <item x="2824"/>
        <item x="1022"/>
        <item x="672"/>
        <item x="2355"/>
        <item x="2104"/>
        <item x="1380"/>
        <item x="3336"/>
        <item x="2154"/>
        <item x="626"/>
        <item x="2845"/>
        <item x="1453"/>
        <item x="379"/>
        <item x="1874"/>
        <item x="105"/>
        <item x="2248"/>
        <item x="113"/>
        <item x="2707"/>
        <item x="1101"/>
        <item x="2059"/>
        <item x="1382"/>
        <item x="2664"/>
        <item x="1848"/>
        <item x="1504"/>
        <item x="1642"/>
        <item x="2979"/>
        <item x="2610"/>
        <item x="1473"/>
        <item x="2321"/>
        <item x="895"/>
        <item x="1193"/>
        <item x="1505"/>
        <item x="1084"/>
        <item x="160"/>
        <item x="115"/>
        <item x="1971"/>
        <item x="816"/>
        <item x="2658"/>
        <item x="978"/>
        <item x="2938"/>
        <item x="366"/>
        <item x="2813"/>
        <item x="2308"/>
        <item x="3150"/>
        <item x="1773"/>
        <item x="274"/>
        <item x="1369"/>
        <item x="2636"/>
        <item x="2211"/>
        <item x="381"/>
        <item x="670"/>
        <item x="3400"/>
        <item x="656"/>
        <item x="664"/>
        <item x="2977"/>
        <item x="2978"/>
        <item x="2164"/>
        <item x="3146"/>
        <item x="2981"/>
        <item x="3132"/>
        <item x="1147"/>
        <item x="3025"/>
        <item x="2155"/>
        <item x="3294"/>
        <item x="3090"/>
        <item x="1150"/>
        <item x="2046"/>
        <item x="2806"/>
        <item x="1879"/>
        <item x="41"/>
        <item x="657"/>
        <item x="510"/>
        <item x="2895"/>
        <item x="1468"/>
        <item x="3111"/>
        <item x="171"/>
        <item x="2420"/>
        <item x="1896"/>
        <item x="100"/>
        <item x="1599"/>
        <item x="273"/>
        <item x="1271"/>
        <item x="135"/>
        <item x="454"/>
        <item x="3143"/>
        <item x="1577"/>
        <item x="162"/>
        <item x="2545"/>
        <item x="3074"/>
        <item x="468"/>
        <item x="17"/>
        <item x="1784"/>
        <item x="3234"/>
        <item x="384"/>
        <item x="940"/>
        <item x="2317"/>
        <item x="2337"/>
        <item x="1472"/>
        <item x="948"/>
        <item x="1379"/>
        <item x="1004"/>
        <item x="2031"/>
        <item x="1654"/>
        <item x="1652"/>
        <item x="2219"/>
        <item x="907"/>
        <item x="1586"/>
        <item x="1128"/>
        <item x="1659"/>
        <item x="3263"/>
        <item x="2446"/>
        <item x="1370"/>
        <item t="default"/>
      </items>
    </pivotField>
    <pivotField showAll="0"/>
    <pivotField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7"/>
  </rowFields>
  <rowItems count="1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 t="grand">
      <x/>
    </i>
  </rowItems>
  <colItems count="1">
    <i/>
  </colItems>
  <dataFields count="1">
    <dataField name="Count of TicketID" fld="0" subtotal="count" baseField="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BADE3D-D85E-448A-8B1F-1A52739452FE}" name="PivotTable2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M78" firstHeaderRow="1" firstDataRow="3" firstDataCol="1"/>
  <pivotFields count="26">
    <pivotField dataField="1" showAll="0"/>
    <pivotField showAll="0"/>
    <pivotField axis="axisRow" showAll="0" sortType="descending">
      <items count="73">
        <item x="12"/>
        <item x="4"/>
        <item x="23"/>
        <item x="62"/>
        <item x="69"/>
        <item x="39"/>
        <item x="8"/>
        <item x="49"/>
        <item x="0"/>
        <item x="11"/>
        <item x="60"/>
        <item x="17"/>
        <item x="66"/>
        <item x="14"/>
        <item x="29"/>
        <item x="33"/>
        <item x="30"/>
        <item x="37"/>
        <item x="46"/>
        <item x="24"/>
        <item x="6"/>
        <item x="55"/>
        <item x="53"/>
        <item x="25"/>
        <item x="2"/>
        <item x="52"/>
        <item x="1"/>
        <item x="43"/>
        <item x="65"/>
        <item x="28"/>
        <item x="57"/>
        <item x="54"/>
        <item x="51"/>
        <item x="48"/>
        <item x="15"/>
        <item x="13"/>
        <item x="70"/>
        <item x="61"/>
        <item x="45"/>
        <item x="64"/>
        <item x="20"/>
        <item x="16"/>
        <item x="9"/>
        <item x="22"/>
        <item x="67"/>
        <item x="31"/>
        <item x="47"/>
        <item x="71"/>
        <item x="42"/>
        <item x="44"/>
        <item x="34"/>
        <item x="32"/>
        <item x="5"/>
        <item x="40"/>
        <item x="27"/>
        <item x="26"/>
        <item x="21"/>
        <item x="59"/>
        <item x="56"/>
        <item x="36"/>
        <item x="35"/>
        <item x="41"/>
        <item x="3"/>
        <item x="18"/>
        <item x="10"/>
        <item x="7"/>
        <item x="38"/>
        <item x="63"/>
        <item x="58"/>
        <item x="68"/>
        <item x="50"/>
        <item x="19"/>
        <item t="default"/>
      </items>
      <autoSortScope>
        <pivotArea dataOnly="0" outline="0" fieldPosition="0">
          <references count="2">
            <reference field="4294967294" count="1" selected="0">
              <x v="1"/>
            </reference>
            <reference field="12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numFmtId="22" showAll="0">
      <items count="3497">
        <item x="2176"/>
        <item x="321"/>
        <item x="1328"/>
        <item x="492"/>
        <item x="2019"/>
        <item x="3212"/>
        <item x="3463"/>
        <item x="795"/>
        <item x="550"/>
        <item x="2883"/>
        <item x="2513"/>
        <item x="346"/>
        <item x="1205"/>
        <item x="1513"/>
        <item x="2566"/>
        <item x="621"/>
        <item x="1738"/>
        <item x="2218"/>
        <item x="1842"/>
        <item x="2667"/>
        <item x="2905"/>
        <item x="1111"/>
        <item x="801"/>
        <item x="1121"/>
        <item x="242"/>
        <item x="3163"/>
        <item x="2435"/>
        <item x="513"/>
        <item x="1059"/>
        <item x="200"/>
        <item x="1321"/>
        <item x="921"/>
        <item x="431"/>
        <item x="474"/>
        <item x="1698"/>
        <item x="1069"/>
        <item x="107"/>
        <item x="2697"/>
        <item x="722"/>
        <item x="1718"/>
        <item x="1342"/>
        <item x="937"/>
        <item x="2089"/>
        <item x="1917"/>
        <item x="1346"/>
        <item x="2375"/>
        <item x="2457"/>
        <item x="591"/>
        <item x="1014"/>
        <item x="1402"/>
        <item x="2177"/>
        <item x="1515"/>
        <item x="3078"/>
        <item x="1339"/>
        <item x="2157"/>
        <item x="2428"/>
        <item x="1418"/>
        <item x="825"/>
        <item x="629"/>
        <item x="3429"/>
        <item x="675"/>
        <item x="104"/>
        <item x="3044"/>
        <item x="330"/>
        <item x="1298"/>
        <item x="2540"/>
        <item x="1588"/>
        <item x="2582"/>
        <item x="2921"/>
        <item x="308"/>
        <item x="1806"/>
        <item x="1726"/>
        <item x="373"/>
        <item x="2547"/>
        <item x="3296"/>
        <item x="891"/>
        <item x="3466"/>
        <item x="277"/>
        <item x="3324"/>
        <item x="992"/>
        <item x="149"/>
        <item x="1900"/>
        <item x="451"/>
        <item x="94"/>
        <item x="30"/>
        <item x="2708"/>
        <item x="297"/>
        <item x="2645"/>
        <item x="3032"/>
        <item x="3126"/>
        <item x="1181"/>
        <item x="303"/>
        <item x="1044"/>
        <item x="2843"/>
        <item x="2974"/>
        <item x="2429"/>
        <item x="3047"/>
        <item x="1335"/>
        <item x="3070"/>
        <item x="529"/>
        <item x="2657"/>
        <item x="3364"/>
        <item x="2580"/>
        <item x="362"/>
        <item x="2619"/>
        <item x="1950"/>
        <item x="1631"/>
        <item x="863"/>
        <item x="709"/>
        <item x="1320"/>
        <item x="867"/>
        <item x="1812"/>
        <item x="2451"/>
        <item x="478"/>
        <item x="3018"/>
        <item x="1964"/>
        <item x="712"/>
        <item x="3124"/>
        <item x="2578"/>
        <item x="310"/>
        <item x="440"/>
        <item x="962"/>
        <item x="676"/>
        <item x="3012"/>
        <item x="2891"/>
        <item x="2756"/>
        <item x="1043"/>
        <item x="1690"/>
        <item x="3095"/>
        <item x="2732"/>
        <item x="1747"/>
        <item x="3097"/>
        <item x="3355"/>
        <item x="1433"/>
        <item x="1756"/>
        <item x="302"/>
        <item x="1622"/>
        <item x="861"/>
        <item x="1824"/>
        <item x="1334"/>
        <item x="2715"/>
        <item x="2825"/>
        <item x="3228"/>
        <item x="236"/>
        <item x="342"/>
        <item x="3014"/>
        <item x="2391"/>
        <item x="523"/>
        <item x="3122"/>
        <item x="2339"/>
        <item x="1019"/>
        <item x="3314"/>
        <item x="1102"/>
        <item x="1545"/>
        <item x="2864"/>
        <item x="2553"/>
        <item x="1987"/>
        <item x="23"/>
        <item x="2160"/>
        <item x="2047"/>
        <item x="1595"/>
        <item x="1028"/>
        <item x="3241"/>
        <item x="2486"/>
        <item x="1054"/>
        <item x="3037"/>
        <item x="995"/>
        <item x="1621"/>
        <item x="1797"/>
        <item x="1349"/>
        <item x="754"/>
        <item x="3050"/>
        <item x="541"/>
        <item x="1655"/>
        <item x="692"/>
        <item x="689"/>
        <item x="3303"/>
        <item x="1251"/>
        <item x="1653"/>
        <item x="3345"/>
        <item x="2608"/>
        <item x="2232"/>
        <item x="4"/>
        <item x="501"/>
        <item x="2314"/>
        <item x="1159"/>
        <item x="871"/>
        <item x="788"/>
        <item x="2624"/>
        <item x="2136"/>
        <item x="352"/>
        <item x="3417"/>
        <item x="485"/>
        <item x="2094"/>
        <item x="1921"/>
        <item x="3444"/>
        <item x="1366"/>
        <item x="1761"/>
        <item x="1716"/>
        <item x="1779"/>
        <item x="682"/>
        <item x="1386"/>
        <item x="2590"/>
        <item x="1749"/>
        <item x="3432"/>
        <item x="2985"/>
        <item x="2526"/>
        <item x="1230"/>
        <item x="3061"/>
        <item x="1480"/>
        <item x="3190"/>
        <item x="1869"/>
        <item x="2859"/>
        <item x="2115"/>
        <item x="1695"/>
        <item x="311"/>
        <item x="2146"/>
        <item x="2870"/>
        <item x="3317"/>
        <item x="896"/>
        <item x="2145"/>
        <item x="365"/>
        <item x="993"/>
        <item x="1942"/>
        <item x="776"/>
        <item x="916"/>
        <item x="2315"/>
        <item x="2924"/>
        <item x="1616"/>
        <item x="1261"/>
        <item x="1574"/>
        <item x="1372"/>
        <item x="165"/>
        <item x="3093"/>
        <item x="1031"/>
        <item x="1846"/>
        <item x="746"/>
        <item x="2903"/>
        <item x="3182"/>
        <item x="922"/>
        <item x="2016"/>
        <item x="3118"/>
        <item x="497"/>
        <item x="3075"/>
        <item x="684"/>
        <item x="88"/>
        <item x="1305"/>
        <item x="627"/>
        <item x="1844"/>
        <item x="1284"/>
        <item x="484"/>
        <item x="2529"/>
        <item x="1623"/>
        <item x="1743"/>
        <item x="961"/>
        <item x="924"/>
        <item x="564"/>
        <item x="1798"/>
        <item x="2516"/>
        <item x="3197"/>
        <item x="1311"/>
        <item x="1661"/>
        <item x="219"/>
        <item x="1675"/>
        <item x="843"/>
        <item x="2755"/>
        <item x="3313"/>
        <item x="926"/>
        <item x="2606"/>
        <item x="3451"/>
        <item x="1898"/>
        <item x="2970"/>
        <item x="2070"/>
        <item x="622"/>
        <item x="582"/>
        <item x="911"/>
        <item x="328"/>
        <item x="2400"/>
        <item x="1863"/>
        <item x="2357"/>
        <item x="773"/>
        <item x="2858"/>
        <item x="337"/>
        <item x="2133"/>
        <item x="281"/>
        <item x="2490"/>
        <item x="3393"/>
        <item x="240"/>
        <item x="2634"/>
        <item x="1272"/>
        <item x="1554"/>
        <item x="1442"/>
        <item x="1680"/>
        <item x="293"/>
        <item x="1096"/>
        <item x="2684"/>
        <item x="247"/>
        <item x="3311"/>
        <item x="3024"/>
        <item x="239"/>
        <item x="1058"/>
        <item x="264"/>
        <item x="2503"/>
        <item x="862"/>
        <item x="878"/>
        <item x="1107"/>
        <item x="2100"/>
        <item x="25"/>
        <item x="2485"/>
        <item x="2149"/>
        <item x="2359"/>
        <item x="1857"/>
        <item x="3481"/>
        <item x="1118"/>
        <item x="1270"/>
        <item x="635"/>
        <item x="2546"/>
        <item x="2230"/>
        <item x="295"/>
        <item x="681"/>
        <item x="999"/>
        <item x="3156"/>
        <item x="2208"/>
        <item x="3494"/>
        <item x="731"/>
        <item x="1625"/>
        <item x="628"/>
        <item x="1836"/>
        <item x="1533"/>
        <item x="164"/>
        <item x="374"/>
        <item x="2069"/>
        <item x="1794"/>
        <item x="1045"/>
        <item x="923"/>
        <item x="2370"/>
        <item x="581"/>
        <item x="250"/>
        <item x="2395"/>
        <item x="2594"/>
        <item x="12"/>
        <item x="2872"/>
        <item x="2839"/>
        <item x="51"/>
        <item x="1785"/>
        <item x="1210"/>
        <item x="2118"/>
        <item x="889"/>
        <item x="2646"/>
        <item x="2380"/>
        <item x="505"/>
        <item x="2165"/>
        <item x="1180"/>
        <item x="153"/>
        <item x="3161"/>
        <item x="723"/>
        <item x="283"/>
        <item x="2441"/>
        <item x="3051"/>
        <item x="1897"/>
        <item x="2750"/>
        <item x="2709"/>
        <item x="1257"/>
        <item x="1139"/>
        <item x="133"/>
        <item x="701"/>
        <item x="198"/>
        <item x="3446"/>
        <item x="2438"/>
        <item x="279"/>
        <item x="774"/>
        <item x="1783"/>
        <item x="511"/>
        <item x="2196"/>
        <item x="2743"/>
        <item x="2363"/>
        <item x="1172"/>
        <item x="2259"/>
        <item x="3106"/>
        <item x="832"/>
        <item x="2193"/>
        <item x="1875"/>
        <item x="2621"/>
        <item x="1932"/>
        <item x="2930"/>
        <item x="357"/>
        <item x="309"/>
        <item x="1704"/>
        <item x="257"/>
        <item x="2393"/>
        <item x="56"/>
        <item x="3055"/>
        <item x="791"/>
        <item x="845"/>
        <item x="3486"/>
        <item x="29"/>
        <item x="733"/>
        <item x="1498"/>
        <item x="2113"/>
        <item x="1529"/>
        <item x="1611"/>
        <item x="507"/>
        <item x="16"/>
        <item x="1454"/>
        <item x="407"/>
        <item x="2204"/>
        <item x="2873"/>
        <item x="1029"/>
        <item x="1458"/>
        <item x="1907"/>
        <item x="1071"/>
        <item x="3374"/>
        <item x="2168"/>
        <item x="2075"/>
        <item x="338"/>
        <item x="2285"/>
        <item x="3308"/>
        <item x="1313"/>
        <item x="398"/>
        <item x="19"/>
        <item x="2751"/>
        <item x="2050"/>
        <item x="2961"/>
        <item x="2130"/>
        <item x="1998"/>
        <item x="296"/>
        <item x="2796"/>
        <item x="549"/>
        <item x="93"/>
        <item x="904"/>
        <item x="2192"/>
        <item x="122"/>
        <item x="2798"/>
        <item x="372"/>
        <item x="2947"/>
        <item x="2906"/>
        <item x="1671"/>
        <item x="1410"/>
        <item x="1815"/>
        <item x="2935"/>
        <item x="3334"/>
        <item x="2455"/>
        <item x="504"/>
        <item x="3220"/>
        <item x="3337"/>
        <item x="1546"/>
        <item x="1596"/>
        <item x="651"/>
        <item x="3449"/>
        <item x="169"/>
        <item x="2893"/>
        <item x="2009"/>
        <item x="1514"/>
        <item x="1017"/>
        <item x="538"/>
        <item x="1033"/>
        <item x="1156"/>
        <item x="2737"/>
        <item x="1552"/>
        <item x="879"/>
        <item x="3419"/>
        <item x="779"/>
        <item x="580"/>
        <item x="1995"/>
        <item x="2581"/>
        <item x="1296"/>
        <item x="1137"/>
        <item x="1387"/>
        <item x="596"/>
        <item x="375"/>
        <item x="2577"/>
        <item x="2279"/>
        <item x="1368"/>
        <item x="846"/>
        <item x="494"/>
        <item x="2169"/>
        <item x="3223"/>
        <item x="3149"/>
        <item x="3028"/>
        <item x="2680"/>
        <item x="562"/>
        <item x="920"/>
        <item x="2698"/>
        <item x="3467"/>
        <item x="1871"/>
        <item x="2829"/>
        <item x="1959"/>
        <item x="1131"/>
        <item x="106"/>
        <item x="1727"/>
        <item x="2037"/>
        <item x="611"/>
        <item x="1816"/>
        <item x="1831"/>
        <item x="1024"/>
        <item x="1437"/>
        <item x="2549"/>
        <item x="1829"/>
        <item x="1217"/>
        <item x="817"/>
        <item x="3346"/>
        <item x="2512"/>
        <item x="1221"/>
        <item x="3233"/>
        <item x="1866"/>
        <item x="1254"/>
        <item x="967"/>
        <item x="401"/>
        <item x="2234"/>
        <item x="1627"/>
        <item x="1827"/>
        <item x="1860"/>
        <item x="830"/>
        <item x="3029"/>
        <item x="982"/>
        <item x="1016"/>
        <item x="2928"/>
        <item x="1755"/>
        <item x="2571"/>
        <item x="2325"/>
        <item x="1594"/>
        <item x="2591"/>
        <item x="345"/>
        <item x="1289"/>
        <item x="2221"/>
        <item x="183"/>
        <item x="2812"/>
        <item x="1398"/>
        <item x="1579"/>
        <item x="436"/>
        <item x="2616"/>
        <item x="145"/>
        <item x="1213"/>
        <item x="2017"/>
        <item x="2811"/>
        <item x="1639"/>
        <item x="3321"/>
        <item x="3376"/>
        <item x="1171"/>
        <item x="775"/>
        <item x="2191"/>
        <item x="1482"/>
        <item x="299"/>
        <item x="2888"/>
        <item x="3117"/>
        <item x="1177"/>
        <item x="3142"/>
        <item x="2561"/>
        <item x="2345"/>
        <item x="1109"/>
        <item x="3454"/>
        <item x="874"/>
        <item x="3009"/>
        <item x="2436"/>
        <item x="2394"/>
        <item x="1448"/>
        <item x="2253"/>
        <item x="2426"/>
        <item x="1218"/>
        <item x="1665"/>
        <item x="2385"/>
        <item x="1544"/>
        <item x="487"/>
        <item x="2329"/>
        <item x="3120"/>
        <item x="1182"/>
        <item x="1149"/>
        <item x="333"/>
        <item x="2304"/>
        <item x="818"/>
        <item x="2262"/>
        <item x="729"/>
        <item x="2320"/>
        <item x="1752"/>
        <item x="2226"/>
        <item x="2738"/>
        <item x="2495"/>
        <item x="3240"/>
        <item x="2001"/>
        <item x="943"/>
        <item x="3213"/>
        <item x="3452"/>
        <item x="2044"/>
        <item x="2542"/>
        <item x="3354"/>
        <item x="276"/>
        <item x="409"/>
        <item x="117"/>
        <item x="2990"/>
        <item x="649"/>
        <item x="2175"/>
        <item x="2235"/>
        <item x="1771"/>
        <item x="2727"/>
        <item x="890"/>
        <item x="1130"/>
        <item x="1547"/>
        <item x="35"/>
        <item x="1973"/>
        <item x="1555"/>
        <item x="2322"/>
        <item x="154"/>
        <item x="2453"/>
        <item x="2933"/>
        <item x="1355"/>
        <item x="211"/>
        <item x="2670"/>
        <item x="1500"/>
        <item x="244"/>
        <item x="2373"/>
        <item x="3320"/>
        <item x="1834"/>
        <item x="636"/>
        <item x="2913"/>
        <item x="1711"/>
        <item x="1065"/>
        <item x="1492"/>
        <item x="2483"/>
        <item x="837"/>
        <item x="3000"/>
        <item x="2114"/>
        <item x="74"/>
        <item x="63"/>
        <item x="2598"/>
        <item x="1322"/>
        <item x="2125"/>
        <item x="809"/>
        <item x="3489"/>
        <item x="2612"/>
        <item x="1290"/>
        <item x="49"/>
        <item x="2108"/>
        <item x="1091"/>
        <item x="3408"/>
        <item x="1701"/>
        <item x="1089"/>
        <item x="1079"/>
        <item x="2384"/>
        <item x="2841"/>
        <item x="227"/>
        <item x="1581"/>
        <item x="430"/>
        <item x="292"/>
        <item x="915"/>
        <item x="2099"/>
        <item x="1406"/>
        <item x="73"/>
        <item x="610"/>
        <item x="1040"/>
        <item x="1496"/>
        <item x="222"/>
        <item x="3131"/>
        <item x="2689"/>
        <item x="1262"/>
        <item x="3297"/>
        <item x="980"/>
        <item x="2245"/>
        <item x="658"/>
        <item x="2695"/>
        <item x="2522"/>
        <item x="2749"/>
        <item x="2879"/>
        <item x="2838"/>
        <item x="997"/>
        <item x="882"/>
        <item x="3479"/>
        <item x="2098"/>
        <item x="1191"/>
        <item x="1430"/>
        <item x="1185"/>
        <item x="3110"/>
        <item x="1518"/>
        <item x="1485"/>
        <item x="1920"/>
        <item x="1481"/>
        <item x="2523"/>
        <item x="2150"/>
        <item x="3066"/>
        <item x="728"/>
        <item x="226"/>
        <item x="3100"/>
        <item x="1003"/>
        <item x="2305"/>
        <item x="884"/>
        <item x="3484"/>
        <item x="1412"/>
        <item x="416"/>
        <item x="821"/>
        <item x="2620"/>
        <item x="823"/>
        <item x="2562"/>
        <item x="559"/>
        <item x="2210"/>
        <item x="43"/>
        <item x="1264"/>
        <item x="2086"/>
        <item x="1748"/>
        <item x="1006"/>
        <item x="52"/>
        <item x="427"/>
        <item x="2063"/>
        <item x="3058"/>
        <item x="1582"/>
        <item x="1662"/>
        <item x="1936"/>
        <item x="988"/>
        <item x="2788"/>
        <item x="368"/>
        <item x="1593"/>
        <item x="70"/>
        <item x="592"/>
        <item x="445"/>
        <item x="1144"/>
        <item x="857"/>
        <item x="3169"/>
        <item x="1977"/>
        <item x="260"/>
        <item x="2310"/>
        <item x="1840"/>
        <item x="2340"/>
        <item x="2161"/>
        <item x="2338"/>
        <item x="1085"/>
        <item x="173"/>
        <item x="40"/>
        <item x="1788"/>
        <item x="349"/>
        <item x="2265"/>
        <item x="2816"/>
        <item x="2052"/>
        <item x="2671"/>
        <item x="1209"/>
        <item x="314"/>
        <item x="2952"/>
        <item x="2776"/>
        <item x="1235"/>
        <item x="2058"/>
        <item x="554"/>
        <item x="2065"/>
        <item x="568"/>
        <item x="2875"/>
        <item x="3487"/>
        <item x="644"/>
        <item x="2311"/>
        <item x="3020"/>
        <item x="1236"/>
        <item x="3377"/>
        <item x="2303"/>
        <item x="2830"/>
        <item x="885"/>
        <item x="2302"/>
        <item x="1438"/>
        <item x="2129"/>
        <item x="2028"/>
        <item x="1624"/>
        <item x="1066"/>
        <item x="262"/>
        <item x="1969"/>
        <item x="2018"/>
        <item x="1760"/>
        <item x="235"/>
        <item x="2060"/>
        <item x="1930"/>
        <item x="2266"/>
        <item x="2250"/>
        <item x="1809"/>
        <item x="1934"/>
        <item x="1729"/>
        <item x="908"/>
        <item x="2343"/>
        <item x="3310"/>
        <item x="1801"/>
        <item x="1032"/>
        <item x="1399"/>
        <item x="2587"/>
        <item x="432"/>
        <item x="1285"/>
        <item x="193"/>
        <item x="583"/>
        <item x="3370"/>
        <item x="3448"/>
        <item x="393"/>
        <item x="1643"/>
        <item x="1358"/>
        <item x="2881"/>
        <item x="125"/>
        <item x="1757"/>
        <item x="470"/>
        <item x="1286"/>
        <item x="2468"/>
        <item x="1697"/>
        <item x="2294"/>
        <item x="3262"/>
        <item x="3094"/>
        <item x="2855"/>
        <item x="47"/>
        <item x="3350"/>
        <item x="3332"/>
        <item x="1090"/>
        <item x="2082"/>
        <item x="1814"/>
        <item x="2701"/>
        <item x="524"/>
        <item x="2144"/>
        <item x="1630"/>
        <item x="2053"/>
        <item x="95"/>
        <item x="545"/>
        <item x="220"/>
        <item x="1013"/>
        <item x="2586"/>
        <item x="1557"/>
        <item x="3180"/>
        <item x="1724"/>
        <item x="827"/>
        <item x="377"/>
        <item x="834"/>
        <item x="2096"/>
        <item x="1663"/>
        <item x="548"/>
        <item x="539"/>
        <item x="3357"/>
        <item x="2401"/>
        <item x="3046"/>
        <item x="2946"/>
        <item x="2032"/>
        <item x="1307"/>
        <item x="2725"/>
        <item x="187"/>
        <item x="536"/>
        <item x="2635"/>
        <item x="344"/>
        <item x="936"/>
        <item x="271"/>
        <item x="388"/>
        <item x="1315"/>
        <item x="1881"/>
        <item x="1415"/>
        <item x="623"/>
        <item x="2847"/>
        <item x="482"/>
        <item x="2223"/>
        <item x="1047"/>
        <item x="3443"/>
        <item x="1899"/>
        <item x="1890"/>
        <item x="972"/>
        <item x="2103"/>
        <item x="2411"/>
        <item x="2117"/>
        <item x="141"/>
        <item x="1250"/>
        <item x="1999"/>
        <item x="3243"/>
        <item x="1175"/>
        <item x="720"/>
        <item x="1020"/>
        <item x="1705"/>
        <item x="2685"/>
        <item x="537"/>
        <item x="741"/>
        <item x="2159"/>
        <item x="742"/>
        <item x="1993"/>
        <item x="848"/>
        <item x="703"/>
        <item x="2757"/>
        <item x="1474"/>
        <item x="2574"/>
        <item x="3011"/>
        <item x="1443"/>
        <item x="98"/>
        <item x="2538"/>
        <item x="1963"/>
        <item x="1228"/>
        <item x="3405"/>
        <item x="1957"/>
        <item x="2434"/>
        <item x="3428"/>
        <item x="1465"/>
        <item x="86"/>
        <item x="859"/>
        <item x="2477"/>
        <item x="3472"/>
        <item x="447"/>
        <item x="3073"/>
        <item x="2787"/>
        <item x="1375"/>
        <item x="2950"/>
        <item x="2198"/>
        <item x="1528"/>
        <item x="1234"/>
        <item x="2846"/>
        <item x="2313"/>
        <item x="835"/>
        <item x="1689"/>
        <item x="2971"/>
        <item x="343"/>
        <item x="2042"/>
        <item x="1268"/>
        <item x="605"/>
        <item x="2474"/>
        <item x="2137"/>
        <item x="2368"/>
        <item x="710"/>
        <item x="2458"/>
        <item x="2430"/>
        <item x="608"/>
        <item x="3023"/>
        <item x="2110"/>
        <item x="2912"/>
        <item x="158"/>
        <item x="322"/>
        <item x="2306"/>
        <item x="1687"/>
        <item x="1945"/>
        <item x="1062"/>
        <item x="699"/>
        <item x="2731"/>
        <item x="45"/>
        <item x="833"/>
        <item x="3153"/>
        <item x="892"/>
        <item x="85"/>
        <item x="947"/>
        <item x="1456"/>
        <item x="2945"/>
        <item x="928"/>
        <item x="2443"/>
        <item x="1640"/>
        <item x="2309"/>
        <item x="400"/>
        <item x="901"/>
        <item x="13"/>
        <item x="683"/>
        <item x="1584"/>
        <item x="461"/>
        <item x="1484"/>
        <item x="588"/>
        <item x="3353"/>
        <item x="3242"/>
        <item x="842"/>
        <item x="1807"/>
        <item x="1012"/>
        <item x="3488"/>
        <item x="618"/>
        <item x="11"/>
        <item x="810"/>
        <item x="2295"/>
        <item x="53"/>
        <item x="1914"/>
        <item x="2735"/>
        <item x="3265"/>
        <item x="294"/>
        <item x="493"/>
        <item x="1439"/>
        <item x="2997"/>
        <item x="1037"/>
        <item x="716"/>
        <item x="3384"/>
        <item x="2767"/>
        <item x="1462"/>
        <item x="3356"/>
        <item x="1293"/>
        <item x="1742"/>
        <item x="1283"/>
        <item x="2691"/>
        <item x="181"/>
        <item x="2286"/>
        <item x="2510"/>
        <item x="751"/>
        <item x="437"/>
        <item x="2014"/>
        <item x="1166"/>
        <item x="2126"/>
        <item x="2827"/>
        <item x="2336"/>
        <item x="2898"/>
        <item x="3086"/>
        <item x="2151"/>
        <item x="760"/>
        <item x="2986"/>
        <item x="2569"/>
        <item x="1238"/>
        <item x="1005"/>
        <item x="28"/>
        <item x="3174"/>
        <item x="1225"/>
        <item x="2633"/>
        <item x="394"/>
        <item x="1042"/>
        <item x="324"/>
        <item x="2837"/>
        <item x="2123"/>
        <item x="3442"/>
        <item x="989"/>
        <item x="3373"/>
        <item x="1775"/>
        <item x="317"/>
        <item x="3151"/>
        <item x="76"/>
        <item x="2975"/>
        <item x="1901"/>
        <item x="1526"/>
        <item x="1093"/>
        <item x="2809"/>
        <item x="1202"/>
        <item x="2720"/>
        <item x="2392"/>
        <item x="2290"/>
        <item x="534"/>
        <item x="3482"/>
        <item x="452"/>
        <item x="1864"/>
        <item x="2904"/>
        <item x="711"/>
        <item x="1343"/>
        <item x="2399"/>
        <item x="2000"/>
        <item x="2958"/>
        <item x="2774"/>
        <item x="790"/>
        <item x="428"/>
        <item x="3258"/>
        <item x="2233"/>
        <item x="755"/>
        <item x="2617"/>
        <item x="3088"/>
        <item x="1507"/>
        <item x="777"/>
        <item x="367"/>
        <item x="2195"/>
        <item x="3468"/>
        <item x="1525"/>
        <item x="1135"/>
        <item x="2132"/>
        <item x="2890"/>
        <item x="953"/>
        <item x="3184"/>
        <item x="1744"/>
        <item x="2183"/>
        <item x="255"/>
        <item x="466"/>
        <item x="3251"/>
        <item x="1861"/>
        <item x="3172"/>
        <item x="2917"/>
        <item x="1132"/>
        <item x="3103"/>
        <item x="2478"/>
        <item x="1892"/>
        <item x="3267"/>
        <item x="1960"/>
        <item x="1796"/>
        <item x="1805"/>
        <item x="1709"/>
        <item x="2409"/>
        <item x="2417"/>
        <item x="2190"/>
        <item x="2638"/>
        <item x="2163"/>
        <item x="734"/>
        <item x="3194"/>
        <item x="2828"/>
        <item x="1186"/>
        <item x="3049"/>
        <item x="1551"/>
        <item x="473"/>
        <item x="976"/>
        <item x="2408"/>
        <item x="984"/>
        <item x="1984"/>
        <item x="767"/>
        <item x="2282"/>
        <item x="1751"/>
        <item x="2107"/>
        <item x="3493"/>
        <item x="1278"/>
        <item x="944"/>
        <item x="3385"/>
        <item x="1585"/>
        <item x="1626"/>
        <item x="72"/>
        <item x="2264"/>
        <item x="1578"/>
        <item x="369"/>
        <item x="3128"/>
        <item x="2814"/>
        <item x="2231"/>
        <item x="971"/>
        <item x="2964"/>
        <item x="331"/>
        <item x="680"/>
        <item x="1466"/>
        <item x="1162"/>
        <item x="2589"/>
        <item x="363"/>
        <item x="719"/>
        <item x="3036"/>
        <item x="2091"/>
        <item x="2643"/>
        <item x="1095"/>
        <item x="3304"/>
        <item x="1852"/>
        <item x="1803"/>
        <item x="3461"/>
        <item x="2480"/>
        <item x="301"/>
        <item x="613"/>
        <item x="1902"/>
        <item x="3283"/>
        <item x="1035"/>
        <item x="3309"/>
        <item x="194"/>
        <item x="3436"/>
        <item x="2637"/>
        <item x="1510"/>
        <item x="858"/>
        <item x="2861"/>
        <item x="2544"/>
        <item x="1208"/>
        <item x="2330"/>
        <item x="3418"/>
        <item x="615"/>
        <item x="1561"/>
        <item x="667"/>
        <item x="491"/>
        <item x="753"/>
        <item x="87"/>
        <item x="798"/>
        <item x="3056"/>
        <item x="2022"/>
        <item x="266"/>
        <item x="840"/>
        <item x="894"/>
        <item x="3412"/>
        <item x="2467"/>
        <item x="1169"/>
        <item x="1981"/>
        <item x="3289"/>
        <item x="1710"/>
        <item x="2618"/>
        <item x="2944"/>
        <item x="1657"/>
        <item x="829"/>
        <item x="3204"/>
        <item x="1115"/>
        <item x="3465"/>
        <item x="3404"/>
        <item x="6"/>
        <item x="772"/>
        <item x="282"/>
        <item x="903"/>
        <item x="2507"/>
        <item x="1083"/>
        <item x="3019"/>
        <item x="2760"/>
        <item x="2389"/>
        <item x="371"/>
        <item x="1845"/>
        <item x="1889"/>
        <item x="1741"/>
        <item x="826"/>
        <item x="3235"/>
        <item x="913"/>
        <item x="2746"/>
        <item x="2135"/>
        <item x="131"/>
        <item x="2614"/>
        <item x="3301"/>
        <item x="2835"/>
        <item x="2020"/>
        <item x="2648"/>
        <item x="2723"/>
        <item x="1258"/>
        <item x="1804"/>
        <item x="197"/>
        <item x="2706"/>
        <item x="1076"/>
        <item x="230"/>
        <item x="67"/>
        <item x="1856"/>
        <item x="2548"/>
        <item x="2412"/>
        <item x="1269"/>
        <item x="3316"/>
        <item x="3325"/>
        <item x="508"/>
        <item x="443"/>
        <item x="721"/>
        <item x="1427"/>
        <item x="3276"/>
        <item x="1641"/>
        <item x="1100"/>
        <item x="2909"/>
        <item x="1818"/>
        <item x="1972"/>
        <item x="1517"/>
        <item x="3347"/>
        <item x="1720"/>
        <item x="1943"/>
        <item x="1519"/>
        <item x="3397"/>
        <item x="265"/>
        <item x="180"/>
        <item x="789"/>
        <item x="2267"/>
        <item x="38"/>
        <item x="1376"/>
        <item x="3041"/>
        <item x="876"/>
        <item x="1265"/>
        <item x="2283"/>
        <item x="977"/>
        <item x="2570"/>
        <item x="320"/>
        <item x="325"/>
        <item x="738"/>
        <item x="3138"/>
        <item x="456"/>
        <item x="1332"/>
        <item x="1360"/>
        <item x="3031"/>
        <item x="1354"/>
        <item x="1820"/>
        <item x="5"/>
        <item x="662"/>
        <item x="1868"/>
        <item x="3401"/>
        <item x="2611"/>
        <item x="126"/>
        <item x="609"/>
        <item x="2849"/>
        <item x="84"/>
        <item x="390"/>
        <item x="2768"/>
        <item x="455"/>
        <item x="813"/>
        <item x="1200"/>
        <item x="3490"/>
        <item x="601"/>
        <item x="217"/>
        <item x="1750"/>
        <item x="3192"/>
        <item x="3388"/>
        <item x="2119"/>
        <item x="2374"/>
        <item x="831"/>
        <item x="2984"/>
        <item x="278"/>
        <item x="2364"/>
        <item x="2476"/>
        <item x="3060"/>
        <item x="1420"/>
        <item x="228"/>
        <item x="3189"/>
        <item x="873"/>
        <item x="1933"/>
        <item x="2293"/>
        <item x="2536"/>
        <item x="1397"/>
        <item x="1214"/>
        <item x="1060"/>
        <item x="1776"/>
        <item x="1886"/>
        <item x="1569"/>
        <item x="1173"/>
        <item x="2819"/>
        <item x="1053"/>
        <item x="2880"/>
        <item x="531"/>
        <item x="514"/>
        <item x="1428"/>
        <item x="1347"/>
        <item x="2026"/>
        <item x="3371"/>
        <item x="2607"/>
        <item x="2506"/>
        <item x="2360"/>
        <item x="3035"/>
        <item x="151"/>
        <item x="2197"/>
        <item x="3470"/>
        <item x="1030"/>
        <item x="1122"/>
        <item x="2674"/>
        <item x="2781"/>
        <item x="3413"/>
        <item x="2783"/>
        <item x="1669"/>
        <item x="1790"/>
        <item x="399"/>
        <item x="1061"/>
        <item x="604"/>
        <item x="1294"/>
        <item x="1216"/>
        <item x="2433"/>
        <item x="2452"/>
        <item x="18"/>
        <item x="2719"/>
        <item x="1610"/>
        <item x="102"/>
        <item x="1467"/>
        <item x="1249"/>
        <item x="2778"/>
        <item x="2260"/>
        <item x="2424"/>
        <item x="124"/>
        <item x="1469"/>
        <item x="631"/>
        <item x="186"/>
        <item x="3130"/>
        <item x="209"/>
        <item x="3424"/>
        <item x="2752"/>
        <item x="752"/>
        <item x="1953"/>
        <item x="1114"/>
        <item x="438"/>
        <item x="2033"/>
        <item x="2008"/>
        <item x="1116"/>
        <item x="616"/>
        <item x="2942"/>
        <item x="1133"/>
        <item x="275"/>
        <item x="2762"/>
        <item x="1026"/>
        <item x="3002"/>
        <item x="258"/>
        <item x="3005"/>
        <item x="1455"/>
        <item x="488"/>
        <item x="666"/>
        <item x="1263"/>
        <item x="360"/>
        <item x="500"/>
        <item x="2148"/>
        <item x="3173"/>
        <item x="3071"/>
        <item x="2653"/>
        <item x="2973"/>
        <item x="3349"/>
        <item x="1039"/>
        <item x="3218"/>
        <item x="307"/>
        <item x="3360"/>
        <item x="2240"/>
        <item x="2785"/>
        <item x="1475"/>
        <item x="1401"/>
        <item x="2652"/>
        <item x="68"/>
        <item x="839"/>
        <item x="856"/>
        <item x="3096"/>
        <item x="3318"/>
        <item x="2998"/>
        <item x="2342"/>
        <item x="1367"/>
        <item x="2714"/>
        <item x="1488"/>
        <item x="156"/>
        <item x="267"/>
        <item x="62"/>
        <item x="163"/>
        <item x="1170"/>
        <item x="1666"/>
        <item x="3113"/>
        <item x="229"/>
        <item x="1025"/>
        <item x="2784"/>
        <item x="925"/>
        <item x="2992"/>
        <item x="2808"/>
        <item x="3476"/>
        <item x="1532"/>
        <item x="694"/>
        <item x="1027"/>
        <item x="1413"/>
        <item x="2346"/>
        <item x="2093"/>
        <item x="2092"/>
        <item x="994"/>
        <item x="2288"/>
        <item x="1549"/>
        <item x="378"/>
        <item x="341"/>
        <item x="802"/>
        <item x="2284"/>
        <item x="1686"/>
        <item x="2927"/>
        <item x="1870"/>
        <item x="202"/>
        <item x="2199"/>
        <item x="3390"/>
        <item x="444"/>
        <item x="2595"/>
        <item x="1548"/>
        <item x="2915"/>
        <item x="1001"/>
        <item x="990"/>
        <item x="3239"/>
        <item x="3166"/>
        <item x="3253"/>
        <item x="3160"/>
        <item x="822"/>
        <item x="2868"/>
        <item x="2214"/>
        <item x="249"/>
        <item x="1583"/>
        <item x="958"/>
        <item x="1946"/>
        <item x="2687"/>
        <item x="1976"/>
        <item x="1893"/>
        <item x="1602"/>
        <item x="2024"/>
        <item x="761"/>
        <item x="1389"/>
        <item x="2564"/>
        <item x="32"/>
        <item x="1540"/>
        <item x="1419"/>
        <item x="109"/>
        <item x="598"/>
        <item x="3105"/>
        <item x="633"/>
        <item x="1416"/>
        <item x="329"/>
        <item x="998"/>
        <item x="2832"/>
        <item x="1703"/>
        <item x="3302"/>
        <item x="630"/>
        <item x="2448"/>
        <item x="674"/>
        <item x="2416"/>
        <item x="2365"/>
        <item x="796"/>
        <item x="3145"/>
        <item x="811"/>
        <item x="1308"/>
        <item x="2200"/>
        <item x="2676"/>
        <item x="1292"/>
        <item x="2156"/>
        <item x="97"/>
        <item x="2700"/>
        <item x="3445"/>
        <item x="170"/>
        <item x="1949"/>
        <item x="370"/>
        <item x="1721"/>
        <item x="747"/>
        <item x="2967"/>
        <item x="557"/>
        <item x="3229"/>
        <item x="2647"/>
        <item x="2649"/>
        <item x="1651"/>
        <item x="3437"/>
        <item x="99"/>
        <item x="177"/>
        <item x="2331"/>
        <item x="812"/>
        <item x="1082"/>
        <item x="2344"/>
        <item x="1646"/>
        <item x="900"/>
        <item x="2962"/>
        <item x="3007"/>
        <item x="1275"/>
        <item x="20"/>
        <item x="3027"/>
        <item x="3175"/>
        <item x="735"/>
        <item x="1055"/>
        <item x="2766"/>
        <item x="726"/>
        <item x="2162"/>
        <item x="2988"/>
        <item x="196"/>
        <item x="280"/>
        <item x="1664"/>
        <item x="3165"/>
        <item x="3129"/>
        <item x="2940"/>
        <item x="1503"/>
        <item x="3453"/>
        <item x="1499"/>
        <item x="3363"/>
        <item x="732"/>
        <item x="771"/>
        <item x="2494"/>
        <item x="3015"/>
        <item x="2840"/>
        <item x="678"/>
        <item x="3271"/>
        <item x="3033"/>
        <item x="1591"/>
        <item x="1822"/>
        <item x="910"/>
        <item x="480"/>
        <item x="1648"/>
        <item x="3186"/>
        <item x="1915"/>
        <item x="1007"/>
        <item x="2027"/>
        <item x="1570"/>
        <item x="3210"/>
        <item x="1707"/>
        <item x="3379"/>
        <item x="939"/>
        <item x="1279"/>
        <item x="691"/>
        <item x="3285"/>
        <item x="101"/>
        <item x="849"/>
        <item x="1799"/>
        <item x="1850"/>
        <item x="1765"/>
        <item x="3483"/>
        <item x="2167"/>
        <item x="543"/>
        <item x="797"/>
        <item x="31"/>
        <item x="1113"/>
        <item x="2625"/>
        <item x="2141"/>
        <item x="2560"/>
        <item x="756"/>
        <item x="553"/>
        <item x="2274"/>
        <item x="1536"/>
        <item x="3295"/>
        <item x="520"/>
        <item x="1521"/>
        <item x="782"/>
        <item x="1708"/>
        <item x="286"/>
        <item x="693"/>
        <item x="1295"/>
        <item x="256"/>
        <item x="469"/>
        <item x="883"/>
        <item x="3116"/>
        <item x="3154"/>
        <item x="1562"/>
        <item x="2761"/>
        <item x="544"/>
        <item x="1403"/>
        <item x="2579"/>
        <item x="1859"/>
        <item x="1333"/>
        <item x="1604"/>
        <item x="1966"/>
        <item x="2004"/>
        <item x="1146"/>
        <item x="3438"/>
        <item x="1157"/>
        <item x="2793"/>
        <item x="2722"/>
        <item x="2515"/>
        <item x="354"/>
        <item x="123"/>
        <item x="2333"/>
        <item x="418"/>
        <item x="3043"/>
        <item x="1819"/>
        <item x="3402"/>
        <item x="2323"/>
        <item x="2932"/>
        <item x="2665"/>
        <item x="2500"/>
        <item x="3164"/>
        <item x="530"/>
        <item x="686"/>
        <item x="854"/>
        <item x="3179"/>
        <item x="2801"/>
        <item x="2439"/>
        <item x="272"/>
        <item x="1956"/>
        <item x="2710"/>
        <item x="2718"/>
        <item x="3278"/>
        <item x="1918"/>
        <item x="3072"/>
        <item x="3411"/>
        <item x="589"/>
        <item x="650"/>
        <item x="713"/>
        <item x="2403"/>
        <item x="2326"/>
        <item x="402"/>
        <item x="2366"/>
        <item x="176"/>
        <item x="1522"/>
        <item x="233"/>
        <item x="2779"/>
        <item x="632"/>
        <item x="2335"/>
        <item x="3064"/>
        <item x="1580"/>
        <item x="3458"/>
        <item x="2427"/>
        <item x="594"/>
        <item x="841"/>
        <item x="54"/>
        <item x="2826"/>
        <item x="1996"/>
        <item x="2491"/>
        <item x="1948"/>
        <item x="2792"/>
        <item x="1300"/>
        <item x="640"/>
        <item x="1385"/>
        <item x="2929"/>
        <item x="927"/>
        <item x="2842"/>
        <item x="820"/>
        <item x="612"/>
        <item x="1780"/>
        <item x="2592"/>
        <item x="1638"/>
        <item x="2406"/>
        <item x="1887"/>
        <item x="1490"/>
        <item x="516"/>
        <item x="1940"/>
        <item x="576"/>
        <item x="2041"/>
        <item x="3409"/>
        <item x="1766"/>
        <item x="391"/>
        <item x="1431"/>
        <item x="3305"/>
        <item x="706"/>
        <item x="1613"/>
        <item x="1763"/>
        <item x="2733"/>
        <item x="3168"/>
        <item x="3266"/>
        <item x="638"/>
        <item x="2023"/>
        <item x="414"/>
        <item x="3381"/>
        <item x="3236"/>
        <item x="24"/>
        <item x="415"/>
        <item x="1789"/>
        <item x="3447"/>
        <item x="880"/>
        <item x="2316"/>
        <item x="679"/>
        <item x="2353"/>
        <item x="3119"/>
        <item x="2049"/>
        <item x="1524"/>
        <item x="1463"/>
        <item x="2257"/>
        <item x="2539"/>
        <item x="1994"/>
        <item x="3016"/>
        <item x="335"/>
        <item x="2682"/>
        <item x="1608"/>
        <item x="2742"/>
        <item x="783"/>
        <item x="1961"/>
        <item x="2818"/>
        <item x="603"/>
        <item x="914"/>
        <item x="1447"/>
        <item x="3269"/>
        <item x="238"/>
        <item x="300"/>
        <item x="547"/>
        <item x="246"/>
        <item x="1198"/>
        <item x="912"/>
        <item x="3013"/>
        <item x="1195"/>
        <item x="2440"/>
        <item x="3369"/>
        <item x="2249"/>
        <item x="1885"/>
        <item x="519"/>
        <item x="2528"/>
        <item x="2763"/>
        <item x="2677"/>
        <item x="1483"/>
        <item x="2771"/>
        <item x="2080"/>
        <item x="955"/>
        <item x="1572"/>
        <item x="2541"/>
        <item x="763"/>
        <item x="565"/>
        <item x="2953"/>
        <item x="231"/>
        <item x="888"/>
        <item x="2189"/>
        <item x="2679"/>
        <item x="2820"/>
        <item x="2444"/>
        <item x="743"/>
        <item x="668"/>
        <item x="1605"/>
        <item x="3382"/>
        <item x="705"/>
        <item x="824"/>
        <item x="1527"/>
        <item x="1323"/>
        <item x="26"/>
        <item x="2180"/>
        <item x="1733"/>
        <item x="489"/>
        <item x="3079"/>
        <item x="2703"/>
        <item x="2238"/>
        <item x="2712"/>
        <item x="2071"/>
        <item x="1451"/>
        <item x="2298"/>
        <item x="2289"/>
        <item x="2867"/>
        <item x="312"/>
        <item x="1266"/>
        <item x="2332"/>
        <item x="3134"/>
        <item x="780"/>
        <item x="64"/>
        <item x="3062"/>
        <item x="397"/>
        <item x="213"/>
        <item x="3307"/>
        <item x="1425"/>
        <item x="2521"/>
        <item x="2632"/>
        <item x="1880"/>
        <item x="2178"/>
        <item x="253"/>
        <item x="1714"/>
        <item x="2095"/>
        <item x="3456"/>
        <item x="1713"/>
        <item x="2077"/>
        <item x="502"/>
        <item x="528"/>
        <item x="1353"/>
        <item x="3439"/>
        <item x="804"/>
        <item x="3260"/>
        <item x="1123"/>
        <item x="1142"/>
        <item x="1255"/>
        <item x="2207"/>
        <item x="185"/>
        <item x="3021"/>
        <item x="1247"/>
        <item x="1873"/>
        <item x="3159"/>
        <item x="2482"/>
        <item x="2299"/>
        <item x="966"/>
        <item x="1194"/>
        <item x="1754"/>
        <item x="2465"/>
        <item x="1460"/>
        <item x="3068"/>
        <item x="2920"/>
        <item x="1325"/>
        <item x="1795"/>
        <item x="422"/>
        <item x="665"/>
        <item x="3112"/>
        <item x="1274"/>
        <item x="1777"/>
        <item x="1535"/>
        <item x="1393"/>
        <item x="3177"/>
        <item x="3323"/>
        <item x="2817"/>
        <item x="453"/>
        <item x="48"/>
        <item x="1184"/>
        <item x="1034"/>
        <item x="2101"/>
        <item x="251"/>
        <item x="2328"/>
        <item x="2770"/>
        <item x="1534"/>
        <item x="2396"/>
        <item x="36"/>
        <item x="3421"/>
        <item x="575"/>
        <item x="243"/>
        <item x="909"/>
        <item x="2922"/>
        <item x="1694"/>
        <item x="89"/>
        <item x="2600"/>
        <item x="2753"/>
        <item x="2402"/>
        <item x="3183"/>
        <item x="3176"/>
        <item x="2889"/>
        <item x="2585"/>
        <item x="949"/>
        <item x="2367"/>
        <item x="214"/>
        <item x="15"/>
        <item x="2194"/>
        <item x="57"/>
        <item x="2821"/>
        <item x="137"/>
        <item x="584"/>
        <item x="769"/>
        <item x="172"/>
        <item x="1739"/>
        <item x="2432"/>
        <item x="270"/>
        <item x="1512"/>
        <item x="1070"/>
        <item x="2704"/>
        <item x="932"/>
        <item x="3065"/>
        <item x="3209"/>
        <item x="2124"/>
        <item x="2857"/>
        <item x="319"/>
        <item x="2185"/>
        <item x="1543"/>
        <item x="334"/>
        <item x="475"/>
        <item x="1753"/>
        <item x="1002"/>
        <item x="1730"/>
        <item x="2005"/>
        <item x="964"/>
        <item x="65"/>
        <item x="1364"/>
        <item x="3191"/>
        <item x="2203"/>
        <item x="1781"/>
        <item x="2773"/>
        <item x="2955"/>
        <item x="2907"/>
        <item x="3170"/>
        <item x="111"/>
        <item x="2067"/>
        <item x="1450"/>
        <item x="1725"/>
        <item x="1446"/>
        <item x="945"/>
        <item x="2901"/>
        <item x="3083"/>
        <item x="3433"/>
        <item x="1392"/>
        <item x="1832"/>
        <item x="2803"/>
        <item x="1331"/>
        <item x="1151"/>
        <item x="3081"/>
        <item x="2489"/>
        <item x="1365"/>
        <item x="10"/>
        <item x="2470"/>
        <item x="435"/>
        <item x="1495"/>
        <item x="1817"/>
        <item x="3259"/>
        <item x="2741"/>
        <item x="1520"/>
        <item x="2711"/>
        <item x="9"/>
        <item x="532"/>
        <item x="3425"/>
        <item x="1011"/>
        <item x="2090"/>
        <item x="1010"/>
        <item x="2911"/>
        <item x="2201"/>
        <item x="1904"/>
        <item x="316"/>
        <item x="353"/>
        <item x="1176"/>
        <item x="82"/>
        <item x="2900"/>
        <item x="2923"/>
        <item x="2914"/>
        <item x="2661"/>
        <item x="2425"/>
        <item x="2410"/>
        <item x="1303"/>
        <item x="1099"/>
        <item x="3114"/>
        <item x="569"/>
        <item x="2931"/>
        <item x="429"/>
        <item x="147"/>
        <item x="3085"/>
        <item x="515"/>
        <item x="1080"/>
        <item x="2666"/>
        <item x="3230"/>
        <item x="1537"/>
        <item x="2296"/>
        <item x="77"/>
        <item x="1633"/>
        <item x="3261"/>
        <item x="350"/>
        <item x="1400"/>
        <item x="419"/>
        <item x="2596"/>
        <item x="2413"/>
        <item x="987"/>
        <item x="2780"/>
        <item x="3395"/>
        <item x="1614"/>
        <item x="1769"/>
        <item x="886"/>
        <item x="8"/>
        <item x="1337"/>
        <item x="1962"/>
        <item x="3221"/>
        <item x="91"/>
        <item x="2759"/>
        <item x="2236"/>
        <item x="1326"/>
        <item x="1143"/>
        <item x="784"/>
        <item x="1684"/>
        <item x="3092"/>
        <item x="625"/>
        <item x="2642"/>
        <item x="1390"/>
        <item x="620"/>
        <item x="1589"/>
        <item x="204"/>
        <item x="2629"/>
        <item x="405"/>
        <item x="781"/>
        <item x="2143"/>
        <item x="205"/>
        <item x="1851"/>
        <item x="1590"/>
        <item x="1452"/>
        <item x="1576"/>
        <item x="1201"/>
        <item x="2057"/>
        <item x="2660"/>
        <item x="2140"/>
        <item x="108"/>
        <item x="566"/>
        <item x="199"/>
        <item x="1117"/>
        <item x="1329"/>
        <item x="465"/>
        <item x="1197"/>
        <item x="2381"/>
        <item x="952"/>
        <item x="1843"/>
        <item x="2242"/>
        <item x="3455"/>
        <item x="917"/>
        <item x="2083"/>
        <item x="3196"/>
        <item x="3328"/>
        <item x="3264"/>
        <item x="1239"/>
        <item x="602"/>
        <item x="1429"/>
        <item x="2449"/>
        <item x="2886"/>
        <item x="7"/>
        <item x="3469"/>
        <item x="1371"/>
        <item x="1927"/>
        <item x="2531"/>
        <item x="2269"/>
        <item x="585"/>
        <item x="1487"/>
        <item x="715"/>
        <item x="1531"/>
        <item x="2450"/>
        <item x="2995"/>
        <item x="3292"/>
        <item x="1421"/>
        <item x="2481"/>
        <item x="2291"/>
        <item x="3254"/>
        <item x="533"/>
        <item x="868"/>
        <item x="1207"/>
        <item x="1649"/>
        <item x="3158"/>
        <item x="1183"/>
        <item x="1928"/>
        <item x="2256"/>
        <item x="1377"/>
        <item x="385"/>
        <item x="2301"/>
        <item x="3495"/>
        <item x="3270"/>
        <item x="3331"/>
        <item x="2728"/>
        <item x="3206"/>
        <item x="3326"/>
        <item x="996"/>
        <item x="2475"/>
        <item x="590"/>
        <item x="1672"/>
        <item x="2772"/>
        <item x="223"/>
        <item x="1916"/>
        <item x="2854"/>
        <item x="546"/>
        <item x="403"/>
        <item x="2862"/>
        <item x="1204"/>
        <item x="3216"/>
        <item x="2951"/>
        <item x="1947"/>
        <item x="634"/>
        <item x="2623"/>
        <item x="1158"/>
        <item x="2206"/>
        <item x="2535"/>
        <item x="268"/>
        <item x="2261"/>
        <item x="786"/>
        <item x="2558"/>
        <item x="3188"/>
        <item x="762"/>
        <item x="225"/>
        <item x="2372"/>
        <item x="1612"/>
        <item x="1167"/>
        <item x="3327"/>
        <item x="1550"/>
        <item x="1348"/>
        <item x="1925"/>
        <item x="1888"/>
        <item x="3099"/>
        <item x="2188"/>
        <item x="2537"/>
        <item x="2656"/>
        <item x="2799"/>
        <item x="1126"/>
        <item x="898"/>
        <item x="306"/>
        <item x="3359"/>
        <item x="1833"/>
        <item x="1813"/>
        <item x="844"/>
        <item x="850"/>
        <item x="2823"/>
        <item x="2079"/>
        <item x="1702"/>
        <item x="2496"/>
        <item x="2258"/>
        <item x="78"/>
        <item x="2351"/>
        <item x="1330"/>
        <item x="2172"/>
        <item x="2460"/>
        <item x="3026"/>
        <item x="2171"/>
        <item x="838"/>
        <item x="3155"/>
        <item x="3195"/>
        <item x="2573"/>
        <item x="2885"/>
        <item x="1696"/>
        <item x="959"/>
        <item x="3351"/>
        <item x="499"/>
        <item x="881"/>
        <item x="44"/>
        <item x="1243"/>
        <item x="2599"/>
        <item x="572"/>
        <item x="2215"/>
        <item x="578"/>
        <item x="1345"/>
        <item x="2038"/>
        <item x="3200"/>
        <item x="2051"/>
        <item x="1374"/>
        <item x="130"/>
        <item x="836"/>
        <item x="2899"/>
        <item x="2319"/>
        <item x="3315"/>
        <item x="960"/>
        <item x="361"/>
        <item x="2628"/>
        <item x="3054"/>
        <item x="14"/>
        <item x="600"/>
        <item x="2397"/>
        <item x="2976"/>
        <item x="1985"/>
        <item x="1688"/>
        <item x="1668"/>
        <item x="2488"/>
        <item x="3225"/>
        <item x="919"/>
        <item x="653"/>
        <item x="3205"/>
        <item x="1939"/>
        <item x="2128"/>
        <item x="424"/>
        <item x="1302"/>
        <item x="1008"/>
        <item x="1922"/>
        <item x="2174"/>
        <item x="1434"/>
        <item x="3237"/>
        <item x="3157"/>
        <item x="2999"/>
        <item x="2534"/>
        <item x="1489"/>
        <item x="2530"/>
        <item x="957"/>
        <item x="3475"/>
        <item x="2445"/>
        <item x="3329"/>
        <item x="2609"/>
        <item x="224"/>
        <item x="1737"/>
        <item x="3306"/>
        <item x="1351"/>
        <item x="1734"/>
        <item x="518"/>
        <item x="3435"/>
        <item x="1068"/>
        <item x="2002"/>
        <item x="619"/>
        <item x="3217"/>
        <item x="2186"/>
        <item x="376"/>
        <item x="1629"/>
        <item x="3387"/>
        <item x="3127"/>
        <item x="2239"/>
        <item x="3226"/>
        <item x="807"/>
        <item x="142"/>
        <item x="1129"/>
        <item x="140"/>
        <item x="340"/>
        <item x="2686"/>
        <item x="1299"/>
        <item x="1049"/>
        <item x="332"/>
        <item x="2794"/>
        <item x="2983"/>
        <item x="1677"/>
        <item x="3076"/>
        <item x="2102"/>
        <item x="2034"/>
        <item x="2056"/>
        <item x="2081"/>
        <item x="3198"/>
        <item x="1023"/>
        <item x="421"/>
        <item x="2989"/>
        <item x="2519"/>
        <item x="1378"/>
        <item x="481"/>
        <item x="2565"/>
        <item x="655"/>
        <item x="1693"/>
        <item x="1767"/>
        <item x="3460"/>
        <item x="595"/>
        <item x="1862"/>
        <item x="1935"/>
        <item x="707"/>
        <item x="2908"/>
        <item x="3167"/>
        <item x="2739"/>
        <item x="1394"/>
        <item x="2626"/>
        <item x="1241"/>
        <item x="1992"/>
        <item x="3450"/>
        <item x="933"/>
        <item x="2377"/>
        <item x="42"/>
        <item x="434"/>
        <item x="1903"/>
        <item x="2088"/>
        <item x="182"/>
        <item x="3040"/>
        <item x="33"/>
        <item x="2229"/>
        <item x="1937"/>
        <item x="847"/>
        <item x="298"/>
        <item x="1782"/>
        <item x="1923"/>
        <item x="2349"/>
        <item x="661"/>
        <item x="739"/>
        <item x="2959"/>
        <item x="3474"/>
        <item x="2473"/>
        <item x="1161"/>
        <item x="190"/>
        <item x="347"/>
        <item x="1192"/>
        <item x="3087"/>
        <item x="2533"/>
        <item x="2405"/>
        <item x="3410"/>
        <item x="2926"/>
        <item x="3338"/>
        <item x="1878"/>
        <item x="2281"/>
        <item x="641"/>
        <item x="203"/>
        <item x="2369"/>
        <item x="2170"/>
        <item x="2897"/>
        <item x="1064"/>
        <item x="718"/>
        <item x="1673"/>
        <item x="3416"/>
        <item x="1155"/>
        <item x="1606"/>
        <item x="1449"/>
        <item x="2116"/>
        <item x="3335"/>
        <item x="2834"/>
        <item x="778"/>
        <item x="3407"/>
        <item x="1057"/>
        <item x="3471"/>
        <item x="146"/>
        <item x="1905"/>
        <item x="1497"/>
        <item x="2866"/>
        <item x="2456"/>
        <item x="2268"/>
        <item x="446"/>
        <item x="1838"/>
        <item x="2734"/>
        <item x="2376"/>
        <item x="2307"/>
        <item x="2583"/>
        <item x="599"/>
        <item x="2247"/>
        <item x="3372"/>
        <item x="931"/>
        <item x="3365"/>
        <item x="1632"/>
        <item x="2726"/>
        <item x="1341"/>
        <item x="2371"/>
        <item x="3245"/>
        <item x="2627"/>
        <item x="3171"/>
        <item x="3010"/>
        <item x="647"/>
        <item x="2105"/>
        <item x="313"/>
        <item x="815"/>
        <item x="1015"/>
        <item x="2602"/>
        <item x="1187"/>
        <item x="1119"/>
        <item x="567"/>
        <item x="1479"/>
        <item x="2876"/>
        <item x="704"/>
        <item x="1174"/>
        <item x="472"/>
        <item x="654"/>
        <item x="1872"/>
        <item x="152"/>
        <item x="800"/>
        <item x="552"/>
        <item x="1344"/>
        <item x="2925"/>
        <item x="413"/>
        <item x="1074"/>
        <item x="2379"/>
        <item x="1078"/>
        <item x="1682"/>
        <item x="1223"/>
        <item x="210"/>
        <item x="1541"/>
        <item x="2131"/>
        <item x="1778"/>
        <item x="2758"/>
        <item x="2334"/>
        <item x="1567"/>
        <item x="1685"/>
        <item x="2865"/>
        <item x="730"/>
        <item x="1988"/>
        <item x="1471"/>
        <item x="1980"/>
        <item x="1941"/>
        <item x="3215"/>
        <item x="3275"/>
        <item x="2730"/>
        <item x="503"/>
        <item x="2076"/>
        <item x="423"/>
        <item x="3137"/>
        <item x="396"/>
        <item x="3102"/>
        <item x="2263"/>
        <item x="2166"/>
        <item x="1232"/>
        <item x="1038"/>
        <item x="799"/>
        <item x="1168"/>
        <item x="2651"/>
        <item x="2795"/>
        <item x="119"/>
        <item x="2209"/>
        <item x="851"/>
        <item x="2272"/>
        <item x="698"/>
        <item x="897"/>
        <item x="269"/>
        <item x="285"/>
        <item x="1461"/>
        <item x="3135"/>
        <item x="1493"/>
        <item x="860"/>
        <item x="3121"/>
        <item x="2064"/>
        <item x="426"/>
        <item x="2352"/>
        <item x="2447"/>
        <item x="1440"/>
        <item x="1227"/>
        <item x="758"/>
        <item x="1464"/>
        <item x="526"/>
        <item x="2015"/>
        <item x="1566"/>
        <item x="2112"/>
        <item x="2919"/>
        <item x="3136"/>
        <item x="877"/>
        <item x="1509"/>
        <item x="3330"/>
        <item x="221"/>
        <item x="853"/>
        <item x="1222"/>
        <item x="1477"/>
        <item x="2462"/>
        <item x="2421"/>
        <item x="985"/>
        <item x="2644"/>
        <item x="110"/>
        <item x="2892"/>
        <item x="2576"/>
        <item x="1086"/>
        <item x="866"/>
        <item x="1882"/>
        <item x="3042"/>
        <item x="2011"/>
        <item x="1304"/>
        <item x="3322"/>
        <item x="3080"/>
        <item x="3091"/>
        <item x="3383"/>
        <item x="727"/>
        <item x="2423"/>
        <item x="542"/>
        <item x="3280"/>
        <item x="2852"/>
        <item x="1287"/>
        <item x="1587"/>
        <item x="1768"/>
        <item x="477"/>
        <item x="114"/>
        <item x="1571"/>
        <item x="1991"/>
        <item x="1361"/>
        <item x="3232"/>
        <item x="1636"/>
        <item x="1867"/>
        <item x="2605"/>
        <item x="887"/>
        <item x="1530"/>
        <item x="1306"/>
        <item x="96"/>
        <item x="929"/>
        <item x="2228"/>
        <item x="1944"/>
        <item x="2740"/>
        <item x="2777"/>
        <item x="2748"/>
        <item x="1667"/>
        <item x="3378"/>
        <item x="129"/>
        <item x="1073"/>
        <item x="1620"/>
        <item x="2138"/>
        <item x="2572"/>
        <item x="1619"/>
        <item x="3008"/>
        <item x="2111"/>
        <item x="1444"/>
        <item x="614"/>
        <item x="2502"/>
        <item x="1141"/>
        <item x="587"/>
        <item x="2497"/>
        <item x="0"/>
        <item x="3415"/>
        <item x="1894"/>
        <item x="404"/>
        <item x="1759"/>
        <item x="3477"/>
        <item x="1772"/>
        <item x="1381"/>
        <item x="642"/>
        <item x="606"/>
        <item x="663"/>
        <item x="1539"/>
        <item x="458"/>
        <item x="2120"/>
        <item x="2348"/>
        <item x="420"/>
        <item x="1422"/>
        <item x="2179"/>
        <item x="2675"/>
        <item x="918"/>
        <item x="819"/>
        <item x="986"/>
        <item x="930"/>
        <item x="1246"/>
        <item x="855"/>
        <item x="2713"/>
        <item x="3185"/>
        <item x="433"/>
        <item x="1670"/>
        <item x="138"/>
        <item x="3426"/>
        <item x="579"/>
        <item x="336"/>
        <item x="2863"/>
        <item x="2"/>
        <item x="323"/>
        <item x="1356"/>
        <item x="808"/>
        <item x="3299"/>
        <item x="3459"/>
        <item x="2312"/>
        <item x="2949"/>
        <item x="2786"/>
        <item x="2559"/>
        <item x="1211"/>
        <item x="1318"/>
        <item x="448"/>
        <item x="2956"/>
        <item x="1891"/>
        <item x="3022"/>
        <item x="467"/>
        <item x="442"/>
        <item x="232"/>
        <item x="2775"/>
        <item x="2061"/>
        <item x="1407"/>
        <item x="1808"/>
        <item x="318"/>
        <item x="1384"/>
        <item x="3199"/>
        <item x="1553"/>
        <item x="1408"/>
        <item x="645"/>
        <item x="2568"/>
        <item x="2029"/>
        <item x="1699"/>
        <item x="3268"/>
        <item x="2668"/>
        <item x="315"/>
        <item x="1267"/>
        <item x="2062"/>
        <item x="3248"/>
        <item x="3123"/>
        <item x="2575"/>
        <item x="2212"/>
        <item x="1828"/>
        <item x="386"/>
        <item x="983"/>
        <item x="1837"/>
        <item x="2550"/>
        <item x="3219"/>
        <item x="1924"/>
        <item x="2390"/>
        <item x="1138"/>
        <item x="1774"/>
        <item x="2639"/>
        <item x="2220"/>
        <item x="483"/>
        <item x="1050"/>
        <item x="748"/>
        <item x="2972"/>
        <item x="3492"/>
        <item x="1735"/>
        <item x="2948"/>
        <item x="2822"/>
        <item x="2415"/>
        <item x="1958"/>
        <item x="946"/>
        <item x="2833"/>
        <item x="2127"/>
        <item x="2902"/>
        <item x="2142"/>
        <item x="2603"/>
        <item x="3491"/>
        <item x="2072"/>
        <item x="1125"/>
        <item x="2273"/>
        <item x="639"/>
        <item x="188"/>
        <item x="3207"/>
        <item x="1494"/>
        <item x="1259"/>
        <item x="2555"/>
        <item x="3222"/>
        <item x="2078"/>
        <item x="2673"/>
        <item x="450"/>
        <item x="950"/>
        <item x="1423"/>
        <item x="3341"/>
        <item x="643"/>
        <item x="571"/>
        <item x="3485"/>
        <item x="3274"/>
        <item x="2121"/>
        <item x="1954"/>
        <item x="2347"/>
        <item x="71"/>
        <item x="522"/>
        <item x="905"/>
        <item x="2850"/>
        <item x="2241"/>
        <item x="951"/>
        <item x="1847"/>
        <item x="3430"/>
        <item x="1281"/>
        <item x="2527"/>
        <item x="1965"/>
        <item x="2552"/>
        <item x="1154"/>
        <item x="155"/>
        <item x="3238"/>
        <item x="1103"/>
        <item x="805"/>
        <item x="143"/>
        <item x="3293"/>
        <item x="671"/>
        <item x="1955"/>
        <item x="597"/>
        <item x="2275"/>
        <item x="1644"/>
        <item x="2543"/>
        <item x="2007"/>
        <item x="1906"/>
        <item x="3257"/>
        <item x="1559"/>
        <item x="1826"/>
        <item x="2604"/>
        <item x="2939"/>
        <item x="2615"/>
        <item x="1273"/>
        <item x="1106"/>
        <item x="2509"/>
        <item x="2036"/>
        <item x="2993"/>
        <item x="1841"/>
        <item x="3394"/>
        <item x="702"/>
        <item x="2554"/>
        <item x="561"/>
        <item x="1628"/>
        <item x="563"/>
        <item x="1706"/>
        <item x="2877"/>
        <item x="1240"/>
        <item x="290"/>
        <item x="1723"/>
        <item x="2982"/>
        <item x="1683"/>
        <item x="1405"/>
        <item x="1758"/>
        <item x="1224"/>
        <item x="2663"/>
        <item x="2378"/>
        <item x="1839"/>
        <item x="382"/>
        <item x="1426"/>
        <item x="690"/>
        <item x="1952"/>
        <item x="736"/>
        <item x="3427"/>
        <item x="3034"/>
        <item x="2404"/>
        <item x="750"/>
        <item x="2613"/>
        <item x="3368"/>
        <item x="969"/>
        <item x="3256"/>
        <item x="1674"/>
        <item x="1359"/>
        <item x="449"/>
        <item x="1282"/>
        <item x="2276"/>
        <item x="1215"/>
        <item x="1715"/>
        <item x="3279"/>
        <item x="132"/>
        <item x="2856"/>
        <item x="2556"/>
        <item x="459"/>
        <item x="1511"/>
        <item x="1404"/>
        <item x="1601"/>
        <item x="3227"/>
        <item x="1229"/>
        <item x="759"/>
        <item x="2013"/>
        <item x="1051"/>
        <item x="1884"/>
        <item x="2878"/>
        <item x="3380"/>
        <item x="3339"/>
        <item x="803"/>
        <item x="1291"/>
        <item x="2021"/>
        <item x="787"/>
        <item x="1598"/>
        <item x="287"/>
        <item x="1912"/>
        <item x="305"/>
        <item x="1501"/>
        <item x="55"/>
        <item x="121"/>
        <item x="991"/>
        <item x="2844"/>
        <item x="3462"/>
        <item x="646"/>
        <item x="425"/>
        <item x="150"/>
        <item x="1791"/>
        <item x="1986"/>
        <item x="2025"/>
        <item x="3291"/>
        <item x="148"/>
        <item x="2764"/>
        <item x="2508"/>
        <item x="624"/>
        <item x="1830"/>
        <item x="3391"/>
        <item x="351"/>
        <item x="696"/>
        <item x="1982"/>
        <item x="3231"/>
        <item x="59"/>
        <item x="1876"/>
        <item x="2227"/>
        <item x="3139"/>
        <item x="3140"/>
        <item x="555"/>
        <item x="2721"/>
        <item x="725"/>
        <item x="79"/>
        <item x="1350"/>
        <item x="765"/>
        <item x="3244"/>
        <item x="3272"/>
        <item x="460"/>
        <item x="178"/>
        <item x="637"/>
        <item x="981"/>
        <item x="1120"/>
        <item x="2012"/>
        <item x="2479"/>
        <item x="2744"/>
        <item x="3422"/>
        <item x="3396"/>
        <item x="112"/>
        <item x="586"/>
        <item x="2045"/>
        <item x="2035"/>
        <item x="1388"/>
        <item x="1411"/>
        <item x="463"/>
        <item x="2669"/>
        <item x="2791"/>
        <item x="551"/>
        <item x="2459"/>
        <item x="1919"/>
        <item x="2407"/>
        <item x="2815"/>
        <item x="2831"/>
        <item x="2724"/>
        <item x="506"/>
        <item x="1164"/>
        <item x="1231"/>
        <item x="2692"/>
        <item x="2994"/>
        <item x="2678"/>
        <item x="1203"/>
        <item x="1327"/>
        <item x="120"/>
        <item x="3246"/>
        <item x="1048"/>
        <item x="1568"/>
        <item x="2222"/>
        <item x="1849"/>
        <item x="2936"/>
        <item x="794"/>
        <item x="1310"/>
        <item x="60"/>
        <item x="673"/>
        <item x="2896"/>
        <item x="1951"/>
        <item x="1352"/>
        <item x="157"/>
        <item x="2252"/>
        <item x="2765"/>
        <item x="1110"/>
        <item x="724"/>
        <item x="1810"/>
        <item x="2860"/>
        <item x="852"/>
        <item x="61"/>
        <item x="2957"/>
        <item x="1506"/>
        <item x="2745"/>
        <item x="3077"/>
        <item x="1219"/>
        <item x="973"/>
        <item x="2963"/>
        <item x="1565"/>
        <item x="167"/>
        <item x="2805"/>
        <item x="2484"/>
        <item x="2202"/>
        <item x="2134"/>
        <item x="3398"/>
        <item x="412"/>
        <item x="3048"/>
        <item x="2499"/>
        <item x="2010"/>
        <item x="2356"/>
        <item x="3367"/>
        <item x="1136"/>
        <item x="252"/>
        <item x="3340"/>
        <item x="1309"/>
        <item x="1597"/>
        <item x="215"/>
        <item x="2318"/>
        <item x="263"/>
        <item x="3203"/>
        <item x="2869"/>
        <item x="2650"/>
        <item x="1911"/>
        <item x="83"/>
        <item x="2271"/>
        <item x="1179"/>
        <item x="1098"/>
        <item x="737"/>
        <item x="2910"/>
        <item x="3247"/>
        <item x="118"/>
        <item x="2918"/>
        <item x="1362"/>
        <item x="2563"/>
        <item x="364"/>
        <item x="457"/>
        <item x="2551"/>
        <item x="3281"/>
        <item x="1802"/>
        <item x="2073"/>
        <item x="234"/>
        <item x="1573"/>
        <item x="2630"/>
        <item x="3211"/>
        <item x="3045"/>
        <item x="1502"/>
        <item x="245"/>
        <item x="935"/>
        <item x="968"/>
        <item x="261"/>
        <item x="2244"/>
        <item x="3214"/>
        <item x="700"/>
        <item x="3389"/>
        <item x="1363"/>
        <item x="1395"/>
        <item x="1457"/>
        <item x="1634"/>
        <item x="216"/>
        <item x="2754"/>
        <item x="1931"/>
        <item x="1357"/>
        <item x="3342"/>
        <item x="1560"/>
        <item x="1865"/>
        <item x="872"/>
        <item x="2968"/>
        <item x="2213"/>
        <item x="1656"/>
        <item x="2514"/>
        <item x="2324"/>
        <item x="166"/>
        <item x="1658"/>
        <item x="2584"/>
        <item x="408"/>
        <item x="159"/>
        <item x="3108"/>
        <item x="806"/>
        <item x="1301"/>
        <item x="1854"/>
        <item x="1021"/>
        <item x="2216"/>
        <item x="1968"/>
        <item x="1319"/>
        <item x="893"/>
        <item x="1792"/>
        <item x="464"/>
        <item x="648"/>
        <item x="2505"/>
        <item x="2254"/>
        <item x="3082"/>
        <item x="695"/>
        <item x="3255"/>
        <item x="1009"/>
        <item x="2292"/>
        <item x="1607"/>
        <item x="2181"/>
        <item x="2297"/>
        <item x="2681"/>
        <item x="2055"/>
        <item x="1108"/>
        <item x="1603"/>
        <item x="37"/>
        <item x="3252"/>
        <item x="479"/>
        <item x="2694"/>
        <item x="1975"/>
        <item x="1277"/>
        <item x="1124"/>
        <item x="2916"/>
        <item x="1248"/>
        <item x="34"/>
        <item x="2853"/>
        <item x="2237"/>
        <item x="1478"/>
        <item x="1491"/>
        <item x="495"/>
        <item x="2631"/>
        <item x="1189"/>
        <item x="1081"/>
        <item x="1092"/>
        <item x="535"/>
        <item x="970"/>
        <item x="358"/>
        <item x="2810"/>
        <item x="387"/>
        <item x="2225"/>
        <item x="2672"/>
        <item x="1786"/>
        <item x="1253"/>
        <item x="1056"/>
        <item x="3319"/>
        <item x="3300"/>
        <item x="3125"/>
        <item x="2469"/>
        <item x="1"/>
        <item x="792"/>
        <item x="2987"/>
        <item x="1617"/>
        <item x="490"/>
        <item x="3403"/>
        <item x="3250"/>
        <item x="2690"/>
        <item x="941"/>
        <item x="1681"/>
        <item x="1476"/>
        <item x="1538"/>
        <item x="136"/>
        <item x="2066"/>
        <item x="573"/>
        <item x="974"/>
        <item x="254"/>
        <item x="3001"/>
        <item x="2802"/>
        <item x="1618"/>
        <item x="2122"/>
        <item x="1883"/>
        <item x="2442"/>
        <item x="1252"/>
        <item x="899"/>
        <item x="2270"/>
        <item x="697"/>
        <item x="2807"/>
        <item x="1075"/>
        <item x="1728"/>
        <item x="207"/>
        <item x="525"/>
        <item x="1983"/>
        <item x="2487"/>
        <item x="3107"/>
        <item x="2769"/>
        <item x="3181"/>
        <item x="2662"/>
        <item x="660"/>
        <item x="2717"/>
        <item x="965"/>
        <item x="3362"/>
        <item x="2894"/>
        <item x="2054"/>
        <item x="1913"/>
        <item x="1396"/>
        <item x="1989"/>
        <item x="875"/>
        <item x="3053"/>
        <item x="2501"/>
        <item x="1732"/>
        <item x="1165"/>
        <item x="3104"/>
        <item x="2224"/>
        <item x="1424"/>
        <item x="134"/>
        <item x="1145"/>
        <item x="206"/>
        <item x="1233"/>
        <item x="1736"/>
        <item x="1719"/>
        <item x="21"/>
        <item x="3386"/>
        <item x="2205"/>
        <item x="291"/>
        <item x="189"/>
        <item x="2601"/>
        <item x="3193"/>
        <item x="80"/>
        <item x="540"/>
        <item x="3282"/>
        <item x="1635"/>
        <item x="1260"/>
        <item x="1679"/>
        <item x="1676"/>
        <item x="1770"/>
        <item x="1853"/>
        <item x="2654"/>
        <item x="1745"/>
        <item x="2622"/>
        <item x="1835"/>
        <item x="417"/>
        <item x="934"/>
        <item x="2003"/>
        <item x="3059"/>
        <item x="1276"/>
        <item x="3067"/>
        <item x="2362"/>
        <item x="1317"/>
        <item x="195"/>
        <item x="1793"/>
        <item x="2152"/>
        <item x="3162"/>
        <item x="764"/>
        <item x="1558"/>
        <item x="2361"/>
        <item x="2882"/>
        <item x="1244"/>
        <item x="289"/>
        <item x="2887"/>
        <item x="558"/>
        <item x="1823"/>
        <item x="652"/>
        <item x="3"/>
        <item x="2048"/>
        <item x="380"/>
        <item x="3115"/>
        <item x="1088"/>
        <item x="574"/>
        <item x="2493"/>
        <item x="717"/>
        <item x="1160"/>
        <item x="1592"/>
        <item x="2109"/>
        <item x="1470"/>
        <item x="2074"/>
        <item x="785"/>
        <item x="1212"/>
        <item x="509"/>
        <item x="2518"/>
        <item x="3084"/>
        <item x="383"/>
        <item x="3039"/>
        <item x="339"/>
        <item x="1926"/>
        <item x="2729"/>
        <item x="3038"/>
        <item x="3286"/>
        <item x="1036"/>
        <item x="2382"/>
        <item x="3052"/>
        <item x="2461"/>
        <item x="1435"/>
        <item x="1097"/>
        <item x="714"/>
        <item x="395"/>
        <item x="3057"/>
        <item x="2871"/>
        <item x="2039"/>
        <item x="1858"/>
        <item x="3224"/>
        <item x="1762"/>
        <item x="1206"/>
        <item x="2246"/>
        <item x="326"/>
        <item x="975"/>
        <item x="2640"/>
        <item x="1046"/>
        <item x="527"/>
        <item x="498"/>
        <item x="192"/>
        <item x="2243"/>
        <item x="3312"/>
        <item x="2960"/>
        <item x="607"/>
        <item x="3003"/>
        <item x="2419"/>
        <item x="1938"/>
        <item x="128"/>
        <item x="248"/>
        <item x="2511"/>
        <item x="1712"/>
        <item x="1190"/>
        <item x="2980"/>
        <item x="687"/>
        <item x="2358"/>
        <item x="3352"/>
        <item x="1650"/>
        <item x="139"/>
        <item x="1220"/>
        <item x="2789"/>
        <item x="1647"/>
        <item x="1855"/>
        <item x="1163"/>
        <item x="2387"/>
        <item x="1746"/>
        <item x="1312"/>
        <item x="2790"/>
        <item x="1383"/>
        <item x="2991"/>
        <item x="1178"/>
        <item x="2965"/>
        <item x="2139"/>
        <item x="770"/>
        <item x="3006"/>
        <item x="1052"/>
        <item x="2398"/>
        <item x="521"/>
        <item x="3361"/>
        <item x="486"/>
        <item x="1087"/>
        <item x="2043"/>
        <item x="3420"/>
        <item x="3333"/>
        <item x="2937"/>
        <item x="1909"/>
        <item x="577"/>
        <item x="1600"/>
        <item x="3434"/>
        <item x="3277"/>
        <item x="3147"/>
        <item x="1067"/>
        <item x="3348"/>
        <item x="3133"/>
        <item x="956"/>
        <item x="1615"/>
        <item x="3148"/>
        <item x="744"/>
        <item x="3423"/>
        <item x="241"/>
        <item x="1188"/>
        <item x="174"/>
        <item x="2300"/>
        <item x="2659"/>
        <item x="1148"/>
        <item x="2557"/>
        <item x="2520"/>
        <item x="1691"/>
        <item x="3464"/>
        <item x="1990"/>
        <item x="58"/>
        <item x="476"/>
        <item x="1226"/>
        <item x="1978"/>
        <item x="22"/>
        <item x="2504"/>
        <item x="462"/>
        <item x="3290"/>
        <item x="2524"/>
        <item x="3298"/>
        <item x="1825"/>
        <item x="212"/>
        <item x="2532"/>
        <item x="1414"/>
        <item x="659"/>
        <item x="2517"/>
        <item x="3288"/>
        <item x="389"/>
        <item x="356"/>
        <item x="359"/>
        <item x="2588"/>
        <item x="2934"/>
        <item x="208"/>
        <item x="348"/>
        <item x="2705"/>
        <item x="3343"/>
        <item x="81"/>
        <item x="870"/>
        <item x="1391"/>
        <item x="3344"/>
        <item x="2431"/>
        <item x="1717"/>
        <item x="593"/>
        <item x="902"/>
        <item x="1523"/>
        <item x="560"/>
        <item x="3440"/>
        <item x="2106"/>
        <item x="75"/>
        <item x="2597"/>
        <item x="179"/>
        <item x="828"/>
        <item x="2386"/>
        <item x="766"/>
        <item x="2800"/>
        <item x="869"/>
        <item x="2851"/>
        <item x="2848"/>
        <item x="2954"/>
        <item x="906"/>
        <item x="1660"/>
        <item x="1104"/>
        <item x="2641"/>
        <item x="1316"/>
        <item x="1245"/>
        <item x="1018"/>
        <item x="3208"/>
        <item x="92"/>
        <item x="1072"/>
        <item x="27"/>
        <item x="938"/>
        <item x="168"/>
        <item x="814"/>
        <item x="1077"/>
        <item x="1970"/>
        <item x="1373"/>
        <item x="39"/>
        <item x="677"/>
        <item x="201"/>
        <item x="2182"/>
        <item x="410"/>
        <item x="3202"/>
        <item x="1910"/>
        <item x="2277"/>
        <item x="90"/>
        <item x="2354"/>
        <item x="3098"/>
        <item x="2655"/>
        <item x="1645"/>
        <item x="392"/>
        <item x="2414"/>
        <item x="116"/>
        <item x="3089"/>
        <item x="3287"/>
        <item x="2996"/>
        <item x="1740"/>
        <item x="2251"/>
        <item x="1153"/>
        <item x="3063"/>
        <item x="471"/>
        <item x="2567"/>
        <item x="2454"/>
        <item x="3178"/>
        <item x="3473"/>
        <item x="1140"/>
        <item x="2388"/>
        <item x="2525"/>
        <item x="1908"/>
        <item x="1288"/>
        <item x="1112"/>
        <item x="1134"/>
        <item x="757"/>
        <item x="3392"/>
        <item x="2341"/>
        <item x="2418"/>
        <item x="3017"/>
        <item x="2797"/>
        <item x="50"/>
        <item x="1542"/>
        <item x="1256"/>
        <item x="2084"/>
        <item x="2217"/>
        <item x="406"/>
        <item x="570"/>
        <item x="191"/>
        <item x="1000"/>
        <item x="1877"/>
        <item x="2688"/>
        <item x="2422"/>
        <item x="2463"/>
        <item x="954"/>
        <item x="69"/>
        <item x="1997"/>
        <item x="496"/>
        <item x="3480"/>
        <item x="1678"/>
        <item x="1105"/>
        <item x="2943"/>
        <item x="2966"/>
        <item x="2158"/>
        <item x="2327"/>
        <item x="3141"/>
        <item x="144"/>
        <item x="1722"/>
        <item x="439"/>
        <item x="556"/>
        <item x="669"/>
        <item x="2350"/>
        <item x="103"/>
        <item x="3358"/>
        <item x="1787"/>
        <item x="1417"/>
        <item x="1280"/>
        <item x="2747"/>
        <item x="3069"/>
        <item x="2941"/>
        <item x="1564"/>
        <item x="2782"/>
        <item x="3366"/>
        <item x="3187"/>
        <item x="1242"/>
        <item x="1041"/>
        <item x="3249"/>
        <item x="127"/>
        <item x="1692"/>
        <item x="2498"/>
        <item x="1979"/>
        <item x="2087"/>
        <item x="2699"/>
        <item x="3284"/>
        <item x="1516"/>
        <item x="327"/>
        <item x="1974"/>
        <item x="3457"/>
        <item x="1127"/>
        <item x="3144"/>
        <item x="1432"/>
        <item x="1800"/>
        <item x="237"/>
        <item x="2068"/>
        <item x="284"/>
        <item x="2683"/>
        <item x="2702"/>
        <item x="1821"/>
        <item x="1196"/>
        <item x="1338"/>
        <item x="2147"/>
        <item x="1436"/>
        <item x="2173"/>
        <item x="1459"/>
        <item x="1237"/>
        <item x="2492"/>
        <item x="184"/>
        <item x="1700"/>
        <item x="3109"/>
        <item x="768"/>
        <item x="2874"/>
        <item x="1199"/>
        <item x="1445"/>
        <item x="685"/>
        <item x="1340"/>
        <item x="1314"/>
        <item x="2278"/>
        <item x="1409"/>
        <item x="355"/>
        <item x="1929"/>
        <item x="1575"/>
        <item x="2593"/>
        <item x="2437"/>
        <item x="1764"/>
        <item x="2255"/>
        <item x="864"/>
        <item x="1508"/>
        <item x="1967"/>
        <item x="3201"/>
        <item x="3030"/>
        <item x="749"/>
        <item x="2884"/>
        <item x="2693"/>
        <item x="2471"/>
        <item x="288"/>
        <item x="3414"/>
        <item x="1486"/>
        <item x="161"/>
        <item x="1297"/>
        <item x="2736"/>
        <item x="2716"/>
        <item x="745"/>
        <item x="2383"/>
        <item x="2184"/>
        <item x="1336"/>
        <item x="2804"/>
        <item x="3478"/>
        <item x="979"/>
        <item x="66"/>
        <item x="1324"/>
        <item x="1563"/>
        <item x="2006"/>
        <item x="2040"/>
        <item x="2085"/>
        <item x="2187"/>
        <item x="3431"/>
        <item x="2472"/>
        <item x="1441"/>
        <item x="218"/>
        <item x="2466"/>
        <item x="1895"/>
        <item x="1811"/>
        <item x="708"/>
        <item x="259"/>
        <item x="3273"/>
        <item x="441"/>
        <item x="1637"/>
        <item x="517"/>
        <item x="2696"/>
        <item x="2153"/>
        <item x="3399"/>
        <item x="3101"/>
        <item x="942"/>
        <item x="3375"/>
        <item x="865"/>
        <item x="411"/>
        <item x="1094"/>
        <item x="2287"/>
        <item x="175"/>
        <item x="1556"/>
        <item x="1152"/>
        <item x="688"/>
        <item x="617"/>
        <item x="3441"/>
        <item x="740"/>
        <item x="2969"/>
        <item x="512"/>
        <item x="3004"/>
        <item x="1609"/>
        <item x="3152"/>
        <item x="2030"/>
        <item x="2280"/>
        <item x="2464"/>
        <item x="304"/>
        <item x="2836"/>
        <item x="2097"/>
        <item x="1731"/>
        <item x="3406"/>
        <item x="963"/>
        <item x="46"/>
        <item x="793"/>
        <item x="1063"/>
        <item x="2824"/>
        <item x="1022"/>
        <item x="672"/>
        <item x="2355"/>
        <item x="2104"/>
        <item x="1380"/>
        <item x="3336"/>
        <item x="2154"/>
        <item x="626"/>
        <item x="2845"/>
        <item x="1453"/>
        <item x="379"/>
        <item x="1874"/>
        <item x="105"/>
        <item x="2248"/>
        <item x="113"/>
        <item x="2707"/>
        <item x="1101"/>
        <item x="2059"/>
        <item x="1382"/>
        <item x="2664"/>
        <item x="1848"/>
        <item x="1504"/>
        <item x="1642"/>
        <item x="2979"/>
        <item x="2610"/>
        <item x="1473"/>
        <item x="2321"/>
        <item x="895"/>
        <item x="1193"/>
        <item x="1505"/>
        <item x="1084"/>
        <item x="160"/>
        <item x="115"/>
        <item x="1971"/>
        <item x="816"/>
        <item x="2658"/>
        <item x="978"/>
        <item x="2938"/>
        <item x="366"/>
        <item x="2813"/>
        <item x="2308"/>
        <item x="3150"/>
        <item x="1773"/>
        <item x="274"/>
        <item x="1369"/>
        <item x="2636"/>
        <item x="2211"/>
        <item x="381"/>
        <item x="670"/>
        <item x="3400"/>
        <item x="656"/>
        <item x="664"/>
        <item x="2977"/>
        <item x="2978"/>
        <item x="2164"/>
        <item x="3146"/>
        <item x="2981"/>
        <item x="3132"/>
        <item x="1147"/>
        <item x="3025"/>
        <item x="2155"/>
        <item x="3294"/>
        <item x="3090"/>
        <item x="1150"/>
        <item x="2046"/>
        <item x="2806"/>
        <item x="1879"/>
        <item x="41"/>
        <item x="657"/>
        <item x="510"/>
        <item x="2895"/>
        <item x="1468"/>
        <item x="3111"/>
        <item x="171"/>
        <item x="2420"/>
        <item x="1896"/>
        <item x="100"/>
        <item x="1599"/>
        <item x="273"/>
        <item x="1271"/>
        <item x="135"/>
        <item x="454"/>
        <item x="3143"/>
        <item x="1577"/>
        <item x="162"/>
        <item x="2545"/>
        <item x="3074"/>
        <item x="468"/>
        <item x="17"/>
        <item x="1784"/>
        <item x="3234"/>
        <item x="384"/>
        <item x="940"/>
        <item x="2317"/>
        <item x="2337"/>
        <item x="1472"/>
        <item x="948"/>
        <item x="1379"/>
        <item x="1004"/>
        <item x="2031"/>
        <item x="1654"/>
        <item x="1652"/>
        <item x="2219"/>
        <item x="907"/>
        <item x="1586"/>
        <item x="1128"/>
        <item x="1659"/>
        <item x="3263"/>
        <item x="2446"/>
        <item x="1370"/>
        <item t="default"/>
      </items>
    </pivotField>
    <pivotField showAll="0"/>
    <pivotField showAll="0"/>
    <pivotField numFmtId="22"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2"/>
  </rowFields>
  <rowItems count="73">
    <i>
      <x v="33"/>
    </i>
    <i>
      <x v="20"/>
    </i>
    <i>
      <x v="64"/>
    </i>
    <i>
      <x v="25"/>
    </i>
    <i>
      <x v="61"/>
    </i>
    <i>
      <x v="15"/>
    </i>
    <i>
      <x v="62"/>
    </i>
    <i>
      <x v="44"/>
    </i>
    <i>
      <x v="26"/>
    </i>
    <i>
      <x v="41"/>
    </i>
    <i>
      <x v="65"/>
    </i>
    <i>
      <x v="39"/>
    </i>
    <i>
      <x v="35"/>
    </i>
    <i>
      <x v="55"/>
    </i>
    <i>
      <x v="8"/>
    </i>
    <i>
      <x v="58"/>
    </i>
    <i>
      <x v="21"/>
    </i>
    <i>
      <x v="22"/>
    </i>
    <i>
      <x v="24"/>
    </i>
    <i>
      <x v="46"/>
    </i>
    <i>
      <x v="14"/>
    </i>
    <i>
      <x v="47"/>
    </i>
    <i>
      <x v="60"/>
    </i>
    <i>
      <x v="3"/>
    </i>
    <i>
      <x v="17"/>
    </i>
    <i>
      <x v="38"/>
    </i>
    <i>
      <x v="70"/>
    </i>
    <i>
      <x v="54"/>
    </i>
    <i>
      <x v="18"/>
    </i>
    <i>
      <x v="56"/>
    </i>
    <i>
      <x v="27"/>
    </i>
    <i>
      <x/>
    </i>
    <i>
      <x v="6"/>
    </i>
    <i>
      <x v="43"/>
    </i>
    <i>
      <x v="48"/>
    </i>
    <i>
      <x v="7"/>
    </i>
    <i>
      <x v="52"/>
    </i>
    <i>
      <x v="51"/>
    </i>
    <i>
      <x v="45"/>
    </i>
    <i>
      <x v="37"/>
    </i>
    <i>
      <x v="34"/>
    </i>
    <i>
      <x v="30"/>
    </i>
    <i>
      <x v="68"/>
    </i>
    <i>
      <x v="4"/>
    </i>
    <i>
      <x v="5"/>
    </i>
    <i>
      <x v="16"/>
    </i>
    <i>
      <x v="19"/>
    </i>
    <i>
      <x v="29"/>
    </i>
    <i>
      <x v="1"/>
    </i>
    <i>
      <x v="13"/>
    </i>
    <i>
      <x v="40"/>
    </i>
    <i>
      <x v="53"/>
    </i>
    <i>
      <x v="12"/>
    </i>
    <i>
      <x v="63"/>
    </i>
    <i>
      <x v="49"/>
    </i>
    <i>
      <x v="66"/>
    </i>
    <i>
      <x v="59"/>
    </i>
    <i>
      <x v="32"/>
    </i>
    <i>
      <x v="71"/>
    </i>
    <i>
      <x v="2"/>
    </i>
    <i>
      <x v="23"/>
    </i>
    <i>
      <x v="10"/>
    </i>
    <i>
      <x v="9"/>
    </i>
    <i>
      <x v="42"/>
    </i>
    <i>
      <x v="28"/>
    </i>
    <i>
      <x v="69"/>
    </i>
    <i>
      <x v="36"/>
    </i>
    <i>
      <x v="50"/>
    </i>
    <i>
      <x v="57"/>
    </i>
    <i>
      <x v="31"/>
    </i>
    <i>
      <x v="11"/>
    </i>
    <i>
      <x v="67"/>
    </i>
    <i t="grand">
      <x/>
    </i>
  </rowItems>
  <colFields count="2">
    <field x="12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Count of TicketID" fld="0" subtotal="count" baseField="2" baseItem="2"/>
    <dataField name="Count of TicketID2" fld="0" subtotal="count" showDataAs="percentOfRow" baseField="2" baseItem="45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89096A-1742-4F09-A0C2-753F4709CBBA}" name="PivotTable1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7" firstHeaderRow="1" firstDataRow="1" firstDataCol="1"/>
  <pivotFields count="26">
    <pivotField dataField="1" showAll="0"/>
    <pivotField showAll="0"/>
    <pivotField axis="axisRow" showAll="0" measureFilter="1" sortType="descending">
      <items count="73">
        <item x="19"/>
        <item x="50"/>
        <item x="68"/>
        <item x="58"/>
        <item x="63"/>
        <item x="38"/>
        <item x="7"/>
        <item x="10"/>
        <item x="18"/>
        <item x="3"/>
        <item x="41"/>
        <item x="35"/>
        <item x="36"/>
        <item x="56"/>
        <item x="59"/>
        <item x="21"/>
        <item x="26"/>
        <item x="27"/>
        <item x="40"/>
        <item x="5"/>
        <item x="32"/>
        <item x="34"/>
        <item x="44"/>
        <item x="42"/>
        <item x="71"/>
        <item x="47"/>
        <item x="31"/>
        <item x="67"/>
        <item x="22"/>
        <item x="9"/>
        <item x="16"/>
        <item x="20"/>
        <item x="64"/>
        <item x="45"/>
        <item x="61"/>
        <item x="70"/>
        <item x="13"/>
        <item x="15"/>
        <item x="48"/>
        <item x="51"/>
        <item x="54"/>
        <item x="57"/>
        <item x="28"/>
        <item x="65"/>
        <item x="43"/>
        <item x="1"/>
        <item x="52"/>
        <item x="2"/>
        <item x="25"/>
        <item x="53"/>
        <item x="55"/>
        <item x="6"/>
        <item x="24"/>
        <item x="46"/>
        <item x="37"/>
        <item x="30"/>
        <item x="33"/>
        <item x="29"/>
        <item x="14"/>
        <item x="66"/>
        <item x="17"/>
        <item x="60"/>
        <item x="11"/>
        <item x="0"/>
        <item x="49"/>
        <item x="8"/>
        <item x="39"/>
        <item x="69"/>
        <item x="62"/>
        <item x="23"/>
        <item x="4"/>
        <item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numFmtId="22" showAll="0">
      <items count="3497">
        <item x="2176"/>
        <item x="321"/>
        <item x="1328"/>
        <item x="492"/>
        <item x="2019"/>
        <item x="3212"/>
        <item x="3463"/>
        <item x="795"/>
        <item x="550"/>
        <item x="2883"/>
        <item x="2513"/>
        <item x="346"/>
        <item x="1205"/>
        <item x="1513"/>
        <item x="2566"/>
        <item x="621"/>
        <item x="1738"/>
        <item x="2218"/>
        <item x="1842"/>
        <item x="2667"/>
        <item x="2905"/>
        <item x="1111"/>
        <item x="801"/>
        <item x="1121"/>
        <item x="242"/>
        <item x="3163"/>
        <item x="2435"/>
        <item x="513"/>
        <item x="1059"/>
        <item x="200"/>
        <item x="1321"/>
        <item x="921"/>
        <item x="431"/>
        <item x="474"/>
        <item x="1698"/>
        <item x="1069"/>
        <item x="107"/>
        <item x="2697"/>
        <item x="722"/>
        <item x="1718"/>
        <item x="1342"/>
        <item x="937"/>
        <item x="2089"/>
        <item x="1917"/>
        <item x="1346"/>
        <item x="2375"/>
        <item x="2457"/>
        <item x="591"/>
        <item x="1014"/>
        <item x="1402"/>
        <item x="2177"/>
        <item x="1515"/>
        <item x="3078"/>
        <item x="1339"/>
        <item x="2157"/>
        <item x="2428"/>
        <item x="1418"/>
        <item x="825"/>
        <item x="629"/>
        <item x="3429"/>
        <item x="675"/>
        <item x="104"/>
        <item x="3044"/>
        <item x="330"/>
        <item x="1298"/>
        <item x="2540"/>
        <item x="1588"/>
        <item x="2582"/>
        <item x="2921"/>
        <item x="308"/>
        <item x="1806"/>
        <item x="1726"/>
        <item x="373"/>
        <item x="2547"/>
        <item x="3296"/>
        <item x="891"/>
        <item x="3466"/>
        <item x="277"/>
        <item x="3324"/>
        <item x="992"/>
        <item x="149"/>
        <item x="1900"/>
        <item x="451"/>
        <item x="94"/>
        <item x="30"/>
        <item x="2708"/>
        <item x="297"/>
        <item x="2645"/>
        <item x="3032"/>
        <item x="3126"/>
        <item x="1181"/>
        <item x="303"/>
        <item x="1044"/>
        <item x="2843"/>
        <item x="2974"/>
        <item x="2429"/>
        <item x="3047"/>
        <item x="1335"/>
        <item x="3070"/>
        <item x="529"/>
        <item x="2657"/>
        <item x="3364"/>
        <item x="2580"/>
        <item x="362"/>
        <item x="2619"/>
        <item x="1950"/>
        <item x="1631"/>
        <item x="863"/>
        <item x="709"/>
        <item x="1320"/>
        <item x="867"/>
        <item x="1812"/>
        <item x="2451"/>
        <item x="478"/>
        <item x="3018"/>
        <item x="1964"/>
        <item x="712"/>
        <item x="3124"/>
        <item x="2578"/>
        <item x="310"/>
        <item x="440"/>
        <item x="962"/>
        <item x="676"/>
        <item x="3012"/>
        <item x="2891"/>
        <item x="2756"/>
        <item x="1043"/>
        <item x="1690"/>
        <item x="3095"/>
        <item x="2732"/>
        <item x="1747"/>
        <item x="3097"/>
        <item x="3355"/>
        <item x="1433"/>
        <item x="1756"/>
        <item x="302"/>
        <item x="1622"/>
        <item x="861"/>
        <item x="1824"/>
        <item x="1334"/>
        <item x="2715"/>
        <item x="2825"/>
        <item x="3228"/>
        <item x="236"/>
        <item x="342"/>
        <item x="3014"/>
        <item x="2391"/>
        <item x="523"/>
        <item x="3122"/>
        <item x="2339"/>
        <item x="1019"/>
        <item x="3314"/>
        <item x="1102"/>
        <item x="1545"/>
        <item x="2864"/>
        <item x="2553"/>
        <item x="1987"/>
        <item x="23"/>
        <item x="2160"/>
        <item x="2047"/>
        <item x="1595"/>
        <item x="1028"/>
        <item x="3241"/>
        <item x="2486"/>
        <item x="1054"/>
        <item x="3037"/>
        <item x="995"/>
        <item x="1621"/>
        <item x="1797"/>
        <item x="1349"/>
        <item x="754"/>
        <item x="3050"/>
        <item x="541"/>
        <item x="1655"/>
        <item x="692"/>
        <item x="689"/>
        <item x="3303"/>
        <item x="1251"/>
        <item x="1653"/>
        <item x="3345"/>
        <item x="2608"/>
        <item x="2232"/>
        <item x="4"/>
        <item x="501"/>
        <item x="2314"/>
        <item x="1159"/>
        <item x="871"/>
        <item x="788"/>
        <item x="2624"/>
        <item x="2136"/>
        <item x="352"/>
        <item x="3417"/>
        <item x="485"/>
        <item x="2094"/>
        <item x="1921"/>
        <item x="3444"/>
        <item x="1366"/>
        <item x="1761"/>
        <item x="1716"/>
        <item x="1779"/>
        <item x="682"/>
        <item x="1386"/>
        <item x="2590"/>
        <item x="1749"/>
        <item x="3432"/>
        <item x="2985"/>
        <item x="2526"/>
        <item x="1230"/>
        <item x="3061"/>
        <item x="1480"/>
        <item x="3190"/>
        <item x="1869"/>
        <item x="2859"/>
        <item x="2115"/>
        <item x="1695"/>
        <item x="311"/>
        <item x="2146"/>
        <item x="2870"/>
        <item x="3317"/>
        <item x="896"/>
        <item x="2145"/>
        <item x="365"/>
        <item x="993"/>
        <item x="1942"/>
        <item x="776"/>
        <item x="916"/>
        <item x="2315"/>
        <item x="2924"/>
        <item x="1616"/>
        <item x="1261"/>
        <item x="1574"/>
        <item x="1372"/>
        <item x="165"/>
        <item x="3093"/>
        <item x="1031"/>
        <item x="1846"/>
        <item x="746"/>
        <item x="2903"/>
        <item x="3182"/>
        <item x="922"/>
        <item x="2016"/>
        <item x="3118"/>
        <item x="497"/>
        <item x="3075"/>
        <item x="684"/>
        <item x="88"/>
        <item x="1305"/>
        <item x="627"/>
        <item x="1844"/>
        <item x="1284"/>
        <item x="484"/>
        <item x="2529"/>
        <item x="1623"/>
        <item x="1743"/>
        <item x="961"/>
        <item x="924"/>
        <item x="564"/>
        <item x="1798"/>
        <item x="2516"/>
        <item x="3197"/>
        <item x="1311"/>
        <item x="1661"/>
        <item x="219"/>
        <item x="1675"/>
        <item x="843"/>
        <item x="2755"/>
        <item x="3313"/>
        <item x="926"/>
        <item x="2606"/>
        <item x="3451"/>
        <item x="1898"/>
        <item x="2970"/>
        <item x="2070"/>
        <item x="622"/>
        <item x="582"/>
        <item x="911"/>
        <item x="328"/>
        <item x="2400"/>
        <item x="1863"/>
        <item x="2357"/>
        <item x="773"/>
        <item x="2858"/>
        <item x="337"/>
        <item x="2133"/>
        <item x="281"/>
        <item x="2490"/>
        <item x="3393"/>
        <item x="240"/>
        <item x="2634"/>
        <item x="1272"/>
        <item x="1554"/>
        <item x="1442"/>
        <item x="1680"/>
        <item x="293"/>
        <item x="1096"/>
        <item x="2684"/>
        <item x="247"/>
        <item x="3311"/>
        <item x="3024"/>
        <item x="239"/>
        <item x="1058"/>
        <item x="264"/>
        <item x="2503"/>
        <item x="862"/>
        <item x="878"/>
        <item x="1107"/>
        <item x="2100"/>
        <item x="25"/>
        <item x="2485"/>
        <item x="2149"/>
        <item x="2359"/>
        <item x="1857"/>
        <item x="3481"/>
        <item x="1118"/>
        <item x="1270"/>
        <item x="635"/>
        <item x="2546"/>
        <item x="2230"/>
        <item x="295"/>
        <item x="681"/>
        <item x="999"/>
        <item x="3156"/>
        <item x="2208"/>
        <item x="3494"/>
        <item x="731"/>
        <item x="1625"/>
        <item x="628"/>
        <item x="1836"/>
        <item x="1533"/>
        <item x="164"/>
        <item x="374"/>
        <item x="2069"/>
        <item x="1794"/>
        <item x="1045"/>
        <item x="923"/>
        <item x="2370"/>
        <item x="581"/>
        <item x="250"/>
        <item x="2395"/>
        <item x="2594"/>
        <item x="12"/>
        <item x="2872"/>
        <item x="2839"/>
        <item x="51"/>
        <item x="1785"/>
        <item x="1210"/>
        <item x="2118"/>
        <item x="889"/>
        <item x="2646"/>
        <item x="2380"/>
        <item x="505"/>
        <item x="2165"/>
        <item x="1180"/>
        <item x="153"/>
        <item x="3161"/>
        <item x="723"/>
        <item x="283"/>
        <item x="2441"/>
        <item x="3051"/>
        <item x="1897"/>
        <item x="2750"/>
        <item x="2709"/>
        <item x="1257"/>
        <item x="1139"/>
        <item x="133"/>
        <item x="701"/>
        <item x="198"/>
        <item x="3446"/>
        <item x="2438"/>
        <item x="279"/>
        <item x="774"/>
        <item x="1783"/>
        <item x="511"/>
        <item x="2196"/>
        <item x="2743"/>
        <item x="2363"/>
        <item x="1172"/>
        <item x="2259"/>
        <item x="3106"/>
        <item x="832"/>
        <item x="2193"/>
        <item x="1875"/>
        <item x="2621"/>
        <item x="1932"/>
        <item x="2930"/>
        <item x="357"/>
        <item x="309"/>
        <item x="1704"/>
        <item x="257"/>
        <item x="2393"/>
        <item x="56"/>
        <item x="3055"/>
        <item x="791"/>
        <item x="845"/>
        <item x="3486"/>
        <item x="29"/>
        <item x="733"/>
        <item x="1498"/>
        <item x="2113"/>
        <item x="1529"/>
        <item x="1611"/>
        <item x="507"/>
        <item x="16"/>
        <item x="1454"/>
        <item x="407"/>
        <item x="2204"/>
        <item x="2873"/>
        <item x="1029"/>
        <item x="1458"/>
        <item x="1907"/>
        <item x="1071"/>
        <item x="3374"/>
        <item x="2168"/>
        <item x="2075"/>
        <item x="338"/>
        <item x="2285"/>
        <item x="3308"/>
        <item x="1313"/>
        <item x="398"/>
        <item x="19"/>
        <item x="2751"/>
        <item x="2050"/>
        <item x="2961"/>
        <item x="2130"/>
        <item x="1998"/>
        <item x="296"/>
        <item x="2796"/>
        <item x="549"/>
        <item x="93"/>
        <item x="904"/>
        <item x="2192"/>
        <item x="122"/>
        <item x="2798"/>
        <item x="372"/>
        <item x="2947"/>
        <item x="2906"/>
        <item x="1671"/>
        <item x="1410"/>
        <item x="1815"/>
        <item x="2935"/>
        <item x="3334"/>
        <item x="2455"/>
        <item x="504"/>
        <item x="3220"/>
        <item x="3337"/>
        <item x="1546"/>
        <item x="1596"/>
        <item x="651"/>
        <item x="3449"/>
        <item x="169"/>
        <item x="2893"/>
        <item x="2009"/>
        <item x="1514"/>
        <item x="1017"/>
        <item x="538"/>
        <item x="1033"/>
        <item x="1156"/>
        <item x="2737"/>
        <item x="1552"/>
        <item x="879"/>
        <item x="3419"/>
        <item x="779"/>
        <item x="580"/>
        <item x="1995"/>
        <item x="2581"/>
        <item x="1296"/>
        <item x="1137"/>
        <item x="1387"/>
        <item x="596"/>
        <item x="375"/>
        <item x="2577"/>
        <item x="2279"/>
        <item x="1368"/>
        <item x="846"/>
        <item x="494"/>
        <item x="2169"/>
        <item x="3223"/>
        <item x="3149"/>
        <item x="3028"/>
        <item x="2680"/>
        <item x="562"/>
        <item x="920"/>
        <item x="2698"/>
        <item x="3467"/>
        <item x="1871"/>
        <item x="2829"/>
        <item x="1959"/>
        <item x="1131"/>
        <item x="106"/>
        <item x="1727"/>
        <item x="2037"/>
        <item x="611"/>
        <item x="1816"/>
        <item x="1831"/>
        <item x="1024"/>
        <item x="1437"/>
        <item x="2549"/>
        <item x="1829"/>
        <item x="1217"/>
        <item x="817"/>
        <item x="3346"/>
        <item x="2512"/>
        <item x="1221"/>
        <item x="3233"/>
        <item x="1866"/>
        <item x="1254"/>
        <item x="967"/>
        <item x="401"/>
        <item x="2234"/>
        <item x="1627"/>
        <item x="1827"/>
        <item x="1860"/>
        <item x="830"/>
        <item x="3029"/>
        <item x="982"/>
        <item x="1016"/>
        <item x="2928"/>
        <item x="1755"/>
        <item x="2571"/>
        <item x="2325"/>
        <item x="1594"/>
        <item x="2591"/>
        <item x="345"/>
        <item x="1289"/>
        <item x="2221"/>
        <item x="183"/>
        <item x="2812"/>
        <item x="1398"/>
        <item x="1579"/>
        <item x="436"/>
        <item x="2616"/>
        <item x="145"/>
        <item x="1213"/>
        <item x="2017"/>
        <item x="2811"/>
        <item x="1639"/>
        <item x="3321"/>
        <item x="3376"/>
        <item x="1171"/>
        <item x="775"/>
        <item x="2191"/>
        <item x="1482"/>
        <item x="299"/>
        <item x="2888"/>
        <item x="3117"/>
        <item x="1177"/>
        <item x="3142"/>
        <item x="2561"/>
        <item x="2345"/>
        <item x="1109"/>
        <item x="3454"/>
        <item x="874"/>
        <item x="3009"/>
        <item x="2436"/>
        <item x="2394"/>
        <item x="1448"/>
        <item x="2253"/>
        <item x="2426"/>
        <item x="1218"/>
        <item x="1665"/>
        <item x="2385"/>
        <item x="1544"/>
        <item x="487"/>
        <item x="2329"/>
        <item x="3120"/>
        <item x="1182"/>
        <item x="1149"/>
        <item x="333"/>
        <item x="2304"/>
        <item x="818"/>
        <item x="2262"/>
        <item x="729"/>
        <item x="2320"/>
        <item x="1752"/>
        <item x="2226"/>
        <item x="2738"/>
        <item x="2495"/>
        <item x="3240"/>
        <item x="2001"/>
        <item x="943"/>
        <item x="3213"/>
        <item x="3452"/>
        <item x="2044"/>
        <item x="2542"/>
        <item x="3354"/>
        <item x="276"/>
        <item x="409"/>
        <item x="117"/>
        <item x="2990"/>
        <item x="649"/>
        <item x="2175"/>
        <item x="2235"/>
        <item x="1771"/>
        <item x="2727"/>
        <item x="890"/>
        <item x="1130"/>
        <item x="1547"/>
        <item x="35"/>
        <item x="1973"/>
        <item x="1555"/>
        <item x="2322"/>
        <item x="154"/>
        <item x="2453"/>
        <item x="2933"/>
        <item x="1355"/>
        <item x="211"/>
        <item x="2670"/>
        <item x="1500"/>
        <item x="244"/>
        <item x="2373"/>
        <item x="3320"/>
        <item x="1834"/>
        <item x="636"/>
        <item x="2913"/>
        <item x="1711"/>
        <item x="1065"/>
        <item x="1492"/>
        <item x="2483"/>
        <item x="837"/>
        <item x="3000"/>
        <item x="2114"/>
        <item x="74"/>
        <item x="63"/>
        <item x="2598"/>
        <item x="1322"/>
        <item x="2125"/>
        <item x="809"/>
        <item x="3489"/>
        <item x="2612"/>
        <item x="1290"/>
        <item x="49"/>
        <item x="2108"/>
        <item x="1091"/>
        <item x="3408"/>
        <item x="1701"/>
        <item x="1089"/>
        <item x="1079"/>
        <item x="2384"/>
        <item x="2841"/>
        <item x="227"/>
        <item x="1581"/>
        <item x="430"/>
        <item x="292"/>
        <item x="915"/>
        <item x="2099"/>
        <item x="1406"/>
        <item x="73"/>
        <item x="610"/>
        <item x="1040"/>
        <item x="1496"/>
        <item x="222"/>
        <item x="3131"/>
        <item x="2689"/>
        <item x="1262"/>
        <item x="3297"/>
        <item x="980"/>
        <item x="2245"/>
        <item x="658"/>
        <item x="2695"/>
        <item x="2522"/>
        <item x="2749"/>
        <item x="2879"/>
        <item x="2838"/>
        <item x="997"/>
        <item x="882"/>
        <item x="3479"/>
        <item x="2098"/>
        <item x="1191"/>
        <item x="1430"/>
        <item x="1185"/>
        <item x="3110"/>
        <item x="1518"/>
        <item x="1485"/>
        <item x="1920"/>
        <item x="1481"/>
        <item x="2523"/>
        <item x="2150"/>
        <item x="3066"/>
        <item x="728"/>
        <item x="226"/>
        <item x="3100"/>
        <item x="1003"/>
        <item x="2305"/>
        <item x="884"/>
        <item x="3484"/>
        <item x="1412"/>
        <item x="416"/>
        <item x="821"/>
        <item x="2620"/>
        <item x="823"/>
        <item x="2562"/>
        <item x="559"/>
        <item x="2210"/>
        <item x="43"/>
        <item x="1264"/>
        <item x="2086"/>
        <item x="1748"/>
        <item x="1006"/>
        <item x="52"/>
        <item x="427"/>
        <item x="2063"/>
        <item x="3058"/>
        <item x="1582"/>
        <item x="1662"/>
        <item x="1936"/>
        <item x="988"/>
        <item x="2788"/>
        <item x="368"/>
        <item x="1593"/>
        <item x="70"/>
        <item x="592"/>
        <item x="445"/>
        <item x="1144"/>
        <item x="857"/>
        <item x="3169"/>
        <item x="1977"/>
        <item x="260"/>
        <item x="2310"/>
        <item x="1840"/>
        <item x="2340"/>
        <item x="2161"/>
        <item x="2338"/>
        <item x="1085"/>
        <item x="173"/>
        <item x="40"/>
        <item x="1788"/>
        <item x="349"/>
        <item x="2265"/>
        <item x="2816"/>
        <item x="2052"/>
        <item x="2671"/>
        <item x="1209"/>
        <item x="314"/>
        <item x="2952"/>
        <item x="2776"/>
        <item x="1235"/>
        <item x="2058"/>
        <item x="554"/>
        <item x="2065"/>
        <item x="568"/>
        <item x="2875"/>
        <item x="3487"/>
        <item x="644"/>
        <item x="2311"/>
        <item x="3020"/>
        <item x="1236"/>
        <item x="3377"/>
        <item x="2303"/>
        <item x="2830"/>
        <item x="885"/>
        <item x="2302"/>
        <item x="1438"/>
        <item x="2129"/>
        <item x="2028"/>
        <item x="1624"/>
        <item x="1066"/>
        <item x="262"/>
        <item x="1969"/>
        <item x="2018"/>
        <item x="1760"/>
        <item x="235"/>
        <item x="2060"/>
        <item x="1930"/>
        <item x="2266"/>
        <item x="2250"/>
        <item x="1809"/>
        <item x="1934"/>
        <item x="1729"/>
        <item x="908"/>
        <item x="2343"/>
        <item x="3310"/>
        <item x="1801"/>
        <item x="1032"/>
        <item x="1399"/>
        <item x="2587"/>
        <item x="432"/>
        <item x="1285"/>
        <item x="193"/>
        <item x="583"/>
        <item x="3370"/>
        <item x="3448"/>
        <item x="393"/>
        <item x="1643"/>
        <item x="1358"/>
        <item x="2881"/>
        <item x="125"/>
        <item x="1757"/>
        <item x="470"/>
        <item x="1286"/>
        <item x="2468"/>
        <item x="1697"/>
        <item x="2294"/>
        <item x="3262"/>
        <item x="3094"/>
        <item x="2855"/>
        <item x="47"/>
        <item x="3350"/>
        <item x="3332"/>
        <item x="1090"/>
        <item x="2082"/>
        <item x="1814"/>
        <item x="2701"/>
        <item x="524"/>
        <item x="2144"/>
        <item x="1630"/>
        <item x="2053"/>
        <item x="95"/>
        <item x="545"/>
        <item x="220"/>
        <item x="1013"/>
        <item x="2586"/>
        <item x="1557"/>
        <item x="3180"/>
        <item x="1724"/>
        <item x="827"/>
        <item x="377"/>
        <item x="834"/>
        <item x="2096"/>
        <item x="1663"/>
        <item x="548"/>
        <item x="539"/>
        <item x="3357"/>
        <item x="2401"/>
        <item x="3046"/>
        <item x="2946"/>
        <item x="2032"/>
        <item x="1307"/>
        <item x="2725"/>
        <item x="187"/>
        <item x="536"/>
        <item x="2635"/>
        <item x="344"/>
        <item x="936"/>
        <item x="271"/>
        <item x="388"/>
        <item x="1315"/>
        <item x="1881"/>
        <item x="1415"/>
        <item x="623"/>
        <item x="2847"/>
        <item x="482"/>
        <item x="2223"/>
        <item x="1047"/>
        <item x="3443"/>
        <item x="1899"/>
        <item x="1890"/>
        <item x="972"/>
        <item x="2103"/>
        <item x="2411"/>
        <item x="2117"/>
        <item x="141"/>
        <item x="1250"/>
        <item x="1999"/>
        <item x="3243"/>
        <item x="1175"/>
        <item x="720"/>
        <item x="1020"/>
        <item x="1705"/>
        <item x="2685"/>
        <item x="537"/>
        <item x="741"/>
        <item x="2159"/>
        <item x="742"/>
        <item x="1993"/>
        <item x="848"/>
        <item x="703"/>
        <item x="2757"/>
        <item x="1474"/>
        <item x="2574"/>
        <item x="3011"/>
        <item x="1443"/>
        <item x="98"/>
        <item x="2538"/>
        <item x="1963"/>
        <item x="1228"/>
        <item x="3405"/>
        <item x="1957"/>
        <item x="2434"/>
        <item x="3428"/>
        <item x="1465"/>
        <item x="86"/>
        <item x="859"/>
        <item x="2477"/>
        <item x="3472"/>
        <item x="447"/>
        <item x="3073"/>
        <item x="2787"/>
        <item x="1375"/>
        <item x="2950"/>
        <item x="2198"/>
        <item x="1528"/>
        <item x="1234"/>
        <item x="2846"/>
        <item x="2313"/>
        <item x="835"/>
        <item x="1689"/>
        <item x="2971"/>
        <item x="343"/>
        <item x="2042"/>
        <item x="1268"/>
        <item x="605"/>
        <item x="2474"/>
        <item x="2137"/>
        <item x="2368"/>
        <item x="710"/>
        <item x="2458"/>
        <item x="2430"/>
        <item x="608"/>
        <item x="3023"/>
        <item x="2110"/>
        <item x="2912"/>
        <item x="158"/>
        <item x="322"/>
        <item x="2306"/>
        <item x="1687"/>
        <item x="1945"/>
        <item x="1062"/>
        <item x="699"/>
        <item x="2731"/>
        <item x="45"/>
        <item x="833"/>
        <item x="3153"/>
        <item x="892"/>
        <item x="85"/>
        <item x="947"/>
        <item x="1456"/>
        <item x="2945"/>
        <item x="928"/>
        <item x="2443"/>
        <item x="1640"/>
        <item x="2309"/>
        <item x="400"/>
        <item x="901"/>
        <item x="13"/>
        <item x="683"/>
        <item x="1584"/>
        <item x="461"/>
        <item x="1484"/>
        <item x="588"/>
        <item x="3353"/>
        <item x="3242"/>
        <item x="842"/>
        <item x="1807"/>
        <item x="1012"/>
        <item x="3488"/>
        <item x="618"/>
        <item x="11"/>
        <item x="810"/>
        <item x="2295"/>
        <item x="53"/>
        <item x="1914"/>
        <item x="2735"/>
        <item x="3265"/>
        <item x="294"/>
        <item x="493"/>
        <item x="1439"/>
        <item x="2997"/>
        <item x="1037"/>
        <item x="716"/>
        <item x="3384"/>
        <item x="2767"/>
        <item x="1462"/>
        <item x="3356"/>
        <item x="1293"/>
        <item x="1742"/>
        <item x="1283"/>
        <item x="2691"/>
        <item x="181"/>
        <item x="2286"/>
        <item x="2510"/>
        <item x="751"/>
        <item x="437"/>
        <item x="2014"/>
        <item x="1166"/>
        <item x="2126"/>
        <item x="2827"/>
        <item x="2336"/>
        <item x="2898"/>
        <item x="3086"/>
        <item x="2151"/>
        <item x="760"/>
        <item x="2986"/>
        <item x="2569"/>
        <item x="1238"/>
        <item x="1005"/>
        <item x="28"/>
        <item x="3174"/>
        <item x="1225"/>
        <item x="2633"/>
        <item x="394"/>
        <item x="1042"/>
        <item x="324"/>
        <item x="2837"/>
        <item x="2123"/>
        <item x="3442"/>
        <item x="989"/>
        <item x="3373"/>
        <item x="1775"/>
        <item x="317"/>
        <item x="3151"/>
        <item x="76"/>
        <item x="2975"/>
        <item x="1901"/>
        <item x="1526"/>
        <item x="1093"/>
        <item x="2809"/>
        <item x="1202"/>
        <item x="2720"/>
        <item x="2392"/>
        <item x="2290"/>
        <item x="534"/>
        <item x="3482"/>
        <item x="452"/>
        <item x="1864"/>
        <item x="2904"/>
        <item x="711"/>
        <item x="1343"/>
        <item x="2399"/>
        <item x="2000"/>
        <item x="2958"/>
        <item x="2774"/>
        <item x="790"/>
        <item x="428"/>
        <item x="3258"/>
        <item x="2233"/>
        <item x="755"/>
        <item x="2617"/>
        <item x="3088"/>
        <item x="1507"/>
        <item x="777"/>
        <item x="367"/>
        <item x="2195"/>
        <item x="3468"/>
        <item x="1525"/>
        <item x="1135"/>
        <item x="2132"/>
        <item x="2890"/>
        <item x="953"/>
        <item x="3184"/>
        <item x="1744"/>
        <item x="2183"/>
        <item x="255"/>
        <item x="466"/>
        <item x="3251"/>
        <item x="1861"/>
        <item x="3172"/>
        <item x="2917"/>
        <item x="1132"/>
        <item x="3103"/>
        <item x="2478"/>
        <item x="1892"/>
        <item x="3267"/>
        <item x="1960"/>
        <item x="1796"/>
        <item x="1805"/>
        <item x="1709"/>
        <item x="2409"/>
        <item x="2417"/>
        <item x="2190"/>
        <item x="2638"/>
        <item x="2163"/>
        <item x="734"/>
        <item x="3194"/>
        <item x="2828"/>
        <item x="1186"/>
        <item x="3049"/>
        <item x="1551"/>
        <item x="473"/>
        <item x="976"/>
        <item x="2408"/>
        <item x="984"/>
        <item x="1984"/>
        <item x="767"/>
        <item x="2282"/>
        <item x="1751"/>
        <item x="2107"/>
        <item x="3493"/>
        <item x="1278"/>
        <item x="944"/>
        <item x="3385"/>
        <item x="1585"/>
        <item x="1626"/>
        <item x="72"/>
        <item x="2264"/>
        <item x="1578"/>
        <item x="369"/>
        <item x="3128"/>
        <item x="2814"/>
        <item x="2231"/>
        <item x="971"/>
        <item x="2964"/>
        <item x="331"/>
        <item x="680"/>
        <item x="1466"/>
        <item x="1162"/>
        <item x="2589"/>
        <item x="363"/>
        <item x="719"/>
        <item x="3036"/>
        <item x="2091"/>
        <item x="2643"/>
        <item x="1095"/>
        <item x="3304"/>
        <item x="1852"/>
        <item x="1803"/>
        <item x="3461"/>
        <item x="2480"/>
        <item x="301"/>
        <item x="613"/>
        <item x="1902"/>
        <item x="3283"/>
        <item x="1035"/>
        <item x="3309"/>
        <item x="194"/>
        <item x="3436"/>
        <item x="2637"/>
        <item x="1510"/>
        <item x="858"/>
        <item x="2861"/>
        <item x="2544"/>
        <item x="1208"/>
        <item x="2330"/>
        <item x="3418"/>
        <item x="615"/>
        <item x="1561"/>
        <item x="667"/>
        <item x="491"/>
        <item x="753"/>
        <item x="87"/>
        <item x="798"/>
        <item x="3056"/>
        <item x="2022"/>
        <item x="266"/>
        <item x="840"/>
        <item x="894"/>
        <item x="3412"/>
        <item x="2467"/>
        <item x="1169"/>
        <item x="1981"/>
        <item x="3289"/>
        <item x="1710"/>
        <item x="2618"/>
        <item x="2944"/>
        <item x="1657"/>
        <item x="829"/>
        <item x="3204"/>
        <item x="1115"/>
        <item x="3465"/>
        <item x="3404"/>
        <item x="6"/>
        <item x="772"/>
        <item x="282"/>
        <item x="903"/>
        <item x="2507"/>
        <item x="1083"/>
        <item x="3019"/>
        <item x="2760"/>
        <item x="2389"/>
        <item x="371"/>
        <item x="1845"/>
        <item x="1889"/>
        <item x="1741"/>
        <item x="826"/>
        <item x="3235"/>
        <item x="913"/>
        <item x="2746"/>
        <item x="2135"/>
        <item x="131"/>
        <item x="2614"/>
        <item x="3301"/>
        <item x="2835"/>
        <item x="2020"/>
        <item x="2648"/>
        <item x="2723"/>
        <item x="1258"/>
        <item x="1804"/>
        <item x="197"/>
        <item x="2706"/>
        <item x="1076"/>
        <item x="230"/>
        <item x="67"/>
        <item x="1856"/>
        <item x="2548"/>
        <item x="2412"/>
        <item x="1269"/>
        <item x="3316"/>
        <item x="3325"/>
        <item x="508"/>
        <item x="443"/>
        <item x="721"/>
        <item x="1427"/>
        <item x="3276"/>
        <item x="1641"/>
        <item x="1100"/>
        <item x="2909"/>
        <item x="1818"/>
        <item x="1972"/>
        <item x="1517"/>
        <item x="3347"/>
        <item x="1720"/>
        <item x="1943"/>
        <item x="1519"/>
        <item x="3397"/>
        <item x="265"/>
        <item x="180"/>
        <item x="789"/>
        <item x="2267"/>
        <item x="38"/>
        <item x="1376"/>
        <item x="3041"/>
        <item x="876"/>
        <item x="1265"/>
        <item x="2283"/>
        <item x="977"/>
        <item x="2570"/>
        <item x="320"/>
        <item x="325"/>
        <item x="738"/>
        <item x="3138"/>
        <item x="456"/>
        <item x="1332"/>
        <item x="1360"/>
        <item x="3031"/>
        <item x="1354"/>
        <item x="1820"/>
        <item x="5"/>
        <item x="662"/>
        <item x="1868"/>
        <item x="3401"/>
        <item x="2611"/>
        <item x="126"/>
        <item x="609"/>
        <item x="2849"/>
        <item x="84"/>
        <item x="390"/>
        <item x="2768"/>
        <item x="455"/>
        <item x="813"/>
        <item x="1200"/>
        <item x="3490"/>
        <item x="601"/>
        <item x="217"/>
        <item x="1750"/>
        <item x="3192"/>
        <item x="3388"/>
        <item x="2119"/>
        <item x="2374"/>
        <item x="831"/>
        <item x="2984"/>
        <item x="278"/>
        <item x="2364"/>
        <item x="2476"/>
        <item x="3060"/>
        <item x="1420"/>
        <item x="228"/>
        <item x="3189"/>
        <item x="873"/>
        <item x="1933"/>
        <item x="2293"/>
        <item x="2536"/>
        <item x="1397"/>
        <item x="1214"/>
        <item x="1060"/>
        <item x="1776"/>
        <item x="1886"/>
        <item x="1569"/>
        <item x="1173"/>
        <item x="2819"/>
        <item x="1053"/>
        <item x="2880"/>
        <item x="531"/>
        <item x="514"/>
        <item x="1428"/>
        <item x="1347"/>
        <item x="2026"/>
        <item x="3371"/>
        <item x="2607"/>
        <item x="2506"/>
        <item x="2360"/>
        <item x="3035"/>
        <item x="151"/>
        <item x="2197"/>
        <item x="3470"/>
        <item x="1030"/>
        <item x="1122"/>
        <item x="2674"/>
        <item x="2781"/>
        <item x="3413"/>
        <item x="2783"/>
        <item x="1669"/>
        <item x="1790"/>
        <item x="399"/>
        <item x="1061"/>
        <item x="604"/>
        <item x="1294"/>
        <item x="1216"/>
        <item x="2433"/>
        <item x="2452"/>
        <item x="18"/>
        <item x="2719"/>
        <item x="1610"/>
        <item x="102"/>
        <item x="1467"/>
        <item x="1249"/>
        <item x="2778"/>
        <item x="2260"/>
        <item x="2424"/>
        <item x="124"/>
        <item x="1469"/>
        <item x="631"/>
        <item x="186"/>
        <item x="3130"/>
        <item x="209"/>
        <item x="3424"/>
        <item x="2752"/>
        <item x="752"/>
        <item x="1953"/>
        <item x="1114"/>
        <item x="438"/>
        <item x="2033"/>
        <item x="2008"/>
        <item x="1116"/>
        <item x="616"/>
        <item x="2942"/>
        <item x="1133"/>
        <item x="275"/>
        <item x="2762"/>
        <item x="1026"/>
        <item x="3002"/>
        <item x="258"/>
        <item x="3005"/>
        <item x="1455"/>
        <item x="488"/>
        <item x="666"/>
        <item x="1263"/>
        <item x="360"/>
        <item x="500"/>
        <item x="2148"/>
        <item x="3173"/>
        <item x="3071"/>
        <item x="2653"/>
        <item x="2973"/>
        <item x="3349"/>
        <item x="1039"/>
        <item x="3218"/>
        <item x="307"/>
        <item x="3360"/>
        <item x="2240"/>
        <item x="2785"/>
        <item x="1475"/>
        <item x="1401"/>
        <item x="2652"/>
        <item x="68"/>
        <item x="839"/>
        <item x="856"/>
        <item x="3096"/>
        <item x="3318"/>
        <item x="2998"/>
        <item x="2342"/>
        <item x="1367"/>
        <item x="2714"/>
        <item x="1488"/>
        <item x="156"/>
        <item x="267"/>
        <item x="62"/>
        <item x="163"/>
        <item x="1170"/>
        <item x="1666"/>
        <item x="3113"/>
        <item x="229"/>
        <item x="1025"/>
        <item x="2784"/>
        <item x="925"/>
        <item x="2992"/>
        <item x="2808"/>
        <item x="3476"/>
        <item x="1532"/>
        <item x="694"/>
        <item x="1027"/>
        <item x="1413"/>
        <item x="2346"/>
        <item x="2093"/>
        <item x="2092"/>
        <item x="994"/>
        <item x="2288"/>
        <item x="1549"/>
        <item x="378"/>
        <item x="341"/>
        <item x="802"/>
        <item x="2284"/>
        <item x="1686"/>
        <item x="2927"/>
        <item x="1870"/>
        <item x="202"/>
        <item x="2199"/>
        <item x="3390"/>
        <item x="444"/>
        <item x="2595"/>
        <item x="1548"/>
        <item x="2915"/>
        <item x="1001"/>
        <item x="990"/>
        <item x="3239"/>
        <item x="3166"/>
        <item x="3253"/>
        <item x="3160"/>
        <item x="822"/>
        <item x="2868"/>
        <item x="2214"/>
        <item x="249"/>
        <item x="1583"/>
        <item x="958"/>
        <item x="1946"/>
        <item x="2687"/>
        <item x="1976"/>
        <item x="1893"/>
        <item x="1602"/>
        <item x="2024"/>
        <item x="761"/>
        <item x="1389"/>
        <item x="2564"/>
        <item x="32"/>
        <item x="1540"/>
        <item x="1419"/>
        <item x="109"/>
        <item x="598"/>
        <item x="3105"/>
        <item x="633"/>
        <item x="1416"/>
        <item x="329"/>
        <item x="998"/>
        <item x="2832"/>
        <item x="1703"/>
        <item x="3302"/>
        <item x="630"/>
        <item x="2448"/>
        <item x="674"/>
        <item x="2416"/>
        <item x="2365"/>
        <item x="796"/>
        <item x="3145"/>
        <item x="811"/>
        <item x="1308"/>
        <item x="2200"/>
        <item x="2676"/>
        <item x="1292"/>
        <item x="2156"/>
        <item x="97"/>
        <item x="2700"/>
        <item x="3445"/>
        <item x="170"/>
        <item x="1949"/>
        <item x="370"/>
        <item x="1721"/>
        <item x="747"/>
        <item x="2967"/>
        <item x="557"/>
        <item x="3229"/>
        <item x="2647"/>
        <item x="2649"/>
        <item x="1651"/>
        <item x="3437"/>
        <item x="99"/>
        <item x="177"/>
        <item x="2331"/>
        <item x="812"/>
        <item x="1082"/>
        <item x="2344"/>
        <item x="1646"/>
        <item x="900"/>
        <item x="2962"/>
        <item x="3007"/>
        <item x="1275"/>
        <item x="20"/>
        <item x="3027"/>
        <item x="3175"/>
        <item x="735"/>
        <item x="1055"/>
        <item x="2766"/>
        <item x="726"/>
        <item x="2162"/>
        <item x="2988"/>
        <item x="196"/>
        <item x="280"/>
        <item x="1664"/>
        <item x="3165"/>
        <item x="3129"/>
        <item x="2940"/>
        <item x="1503"/>
        <item x="3453"/>
        <item x="1499"/>
        <item x="3363"/>
        <item x="732"/>
        <item x="771"/>
        <item x="2494"/>
        <item x="3015"/>
        <item x="2840"/>
        <item x="678"/>
        <item x="3271"/>
        <item x="3033"/>
        <item x="1591"/>
        <item x="1822"/>
        <item x="910"/>
        <item x="480"/>
        <item x="1648"/>
        <item x="3186"/>
        <item x="1915"/>
        <item x="1007"/>
        <item x="2027"/>
        <item x="1570"/>
        <item x="3210"/>
        <item x="1707"/>
        <item x="3379"/>
        <item x="939"/>
        <item x="1279"/>
        <item x="691"/>
        <item x="3285"/>
        <item x="101"/>
        <item x="849"/>
        <item x="1799"/>
        <item x="1850"/>
        <item x="1765"/>
        <item x="3483"/>
        <item x="2167"/>
        <item x="543"/>
        <item x="797"/>
        <item x="31"/>
        <item x="1113"/>
        <item x="2625"/>
        <item x="2141"/>
        <item x="2560"/>
        <item x="756"/>
        <item x="553"/>
        <item x="2274"/>
        <item x="1536"/>
        <item x="3295"/>
        <item x="520"/>
        <item x="1521"/>
        <item x="782"/>
        <item x="1708"/>
        <item x="286"/>
        <item x="693"/>
        <item x="1295"/>
        <item x="256"/>
        <item x="469"/>
        <item x="883"/>
        <item x="3116"/>
        <item x="3154"/>
        <item x="1562"/>
        <item x="2761"/>
        <item x="544"/>
        <item x="1403"/>
        <item x="2579"/>
        <item x="1859"/>
        <item x="1333"/>
        <item x="1604"/>
        <item x="1966"/>
        <item x="2004"/>
        <item x="1146"/>
        <item x="3438"/>
        <item x="1157"/>
        <item x="2793"/>
        <item x="2722"/>
        <item x="2515"/>
        <item x="354"/>
        <item x="123"/>
        <item x="2333"/>
        <item x="418"/>
        <item x="3043"/>
        <item x="1819"/>
        <item x="3402"/>
        <item x="2323"/>
        <item x="2932"/>
        <item x="2665"/>
        <item x="2500"/>
        <item x="3164"/>
        <item x="530"/>
        <item x="686"/>
        <item x="854"/>
        <item x="3179"/>
        <item x="2801"/>
        <item x="2439"/>
        <item x="272"/>
        <item x="1956"/>
        <item x="2710"/>
        <item x="2718"/>
        <item x="3278"/>
        <item x="1918"/>
        <item x="3072"/>
        <item x="3411"/>
        <item x="589"/>
        <item x="650"/>
        <item x="713"/>
        <item x="2403"/>
        <item x="2326"/>
        <item x="402"/>
        <item x="2366"/>
        <item x="176"/>
        <item x="1522"/>
        <item x="233"/>
        <item x="2779"/>
        <item x="632"/>
        <item x="2335"/>
        <item x="3064"/>
        <item x="1580"/>
        <item x="3458"/>
        <item x="2427"/>
        <item x="594"/>
        <item x="841"/>
        <item x="54"/>
        <item x="2826"/>
        <item x="1996"/>
        <item x="2491"/>
        <item x="1948"/>
        <item x="2792"/>
        <item x="1300"/>
        <item x="640"/>
        <item x="1385"/>
        <item x="2929"/>
        <item x="927"/>
        <item x="2842"/>
        <item x="820"/>
        <item x="612"/>
        <item x="1780"/>
        <item x="2592"/>
        <item x="1638"/>
        <item x="2406"/>
        <item x="1887"/>
        <item x="1490"/>
        <item x="516"/>
        <item x="1940"/>
        <item x="576"/>
        <item x="2041"/>
        <item x="3409"/>
        <item x="1766"/>
        <item x="391"/>
        <item x="1431"/>
        <item x="3305"/>
        <item x="706"/>
        <item x="1613"/>
        <item x="1763"/>
        <item x="2733"/>
        <item x="3168"/>
        <item x="3266"/>
        <item x="638"/>
        <item x="2023"/>
        <item x="414"/>
        <item x="3381"/>
        <item x="3236"/>
        <item x="24"/>
        <item x="415"/>
        <item x="1789"/>
        <item x="3447"/>
        <item x="880"/>
        <item x="2316"/>
        <item x="679"/>
        <item x="2353"/>
        <item x="3119"/>
        <item x="2049"/>
        <item x="1524"/>
        <item x="1463"/>
        <item x="2257"/>
        <item x="2539"/>
        <item x="1994"/>
        <item x="3016"/>
        <item x="335"/>
        <item x="2682"/>
        <item x="1608"/>
        <item x="2742"/>
        <item x="783"/>
        <item x="1961"/>
        <item x="2818"/>
        <item x="603"/>
        <item x="914"/>
        <item x="1447"/>
        <item x="3269"/>
        <item x="238"/>
        <item x="300"/>
        <item x="547"/>
        <item x="246"/>
        <item x="1198"/>
        <item x="912"/>
        <item x="3013"/>
        <item x="1195"/>
        <item x="2440"/>
        <item x="3369"/>
        <item x="2249"/>
        <item x="1885"/>
        <item x="519"/>
        <item x="2528"/>
        <item x="2763"/>
        <item x="2677"/>
        <item x="1483"/>
        <item x="2771"/>
        <item x="2080"/>
        <item x="955"/>
        <item x="1572"/>
        <item x="2541"/>
        <item x="763"/>
        <item x="565"/>
        <item x="2953"/>
        <item x="231"/>
        <item x="888"/>
        <item x="2189"/>
        <item x="2679"/>
        <item x="2820"/>
        <item x="2444"/>
        <item x="743"/>
        <item x="668"/>
        <item x="1605"/>
        <item x="3382"/>
        <item x="705"/>
        <item x="824"/>
        <item x="1527"/>
        <item x="1323"/>
        <item x="26"/>
        <item x="2180"/>
        <item x="1733"/>
        <item x="489"/>
        <item x="3079"/>
        <item x="2703"/>
        <item x="2238"/>
        <item x="2712"/>
        <item x="2071"/>
        <item x="1451"/>
        <item x="2298"/>
        <item x="2289"/>
        <item x="2867"/>
        <item x="312"/>
        <item x="1266"/>
        <item x="2332"/>
        <item x="3134"/>
        <item x="780"/>
        <item x="64"/>
        <item x="3062"/>
        <item x="397"/>
        <item x="213"/>
        <item x="3307"/>
        <item x="1425"/>
        <item x="2521"/>
        <item x="2632"/>
        <item x="1880"/>
        <item x="2178"/>
        <item x="253"/>
        <item x="1714"/>
        <item x="2095"/>
        <item x="3456"/>
        <item x="1713"/>
        <item x="2077"/>
        <item x="502"/>
        <item x="528"/>
        <item x="1353"/>
        <item x="3439"/>
        <item x="804"/>
        <item x="3260"/>
        <item x="1123"/>
        <item x="1142"/>
        <item x="1255"/>
        <item x="2207"/>
        <item x="185"/>
        <item x="3021"/>
        <item x="1247"/>
        <item x="1873"/>
        <item x="3159"/>
        <item x="2482"/>
        <item x="2299"/>
        <item x="966"/>
        <item x="1194"/>
        <item x="1754"/>
        <item x="2465"/>
        <item x="1460"/>
        <item x="3068"/>
        <item x="2920"/>
        <item x="1325"/>
        <item x="1795"/>
        <item x="422"/>
        <item x="665"/>
        <item x="3112"/>
        <item x="1274"/>
        <item x="1777"/>
        <item x="1535"/>
        <item x="1393"/>
        <item x="3177"/>
        <item x="3323"/>
        <item x="2817"/>
        <item x="453"/>
        <item x="48"/>
        <item x="1184"/>
        <item x="1034"/>
        <item x="2101"/>
        <item x="251"/>
        <item x="2328"/>
        <item x="2770"/>
        <item x="1534"/>
        <item x="2396"/>
        <item x="36"/>
        <item x="3421"/>
        <item x="575"/>
        <item x="243"/>
        <item x="909"/>
        <item x="2922"/>
        <item x="1694"/>
        <item x="89"/>
        <item x="2600"/>
        <item x="2753"/>
        <item x="2402"/>
        <item x="3183"/>
        <item x="3176"/>
        <item x="2889"/>
        <item x="2585"/>
        <item x="949"/>
        <item x="2367"/>
        <item x="214"/>
        <item x="15"/>
        <item x="2194"/>
        <item x="57"/>
        <item x="2821"/>
        <item x="137"/>
        <item x="584"/>
        <item x="769"/>
        <item x="172"/>
        <item x="1739"/>
        <item x="2432"/>
        <item x="270"/>
        <item x="1512"/>
        <item x="1070"/>
        <item x="2704"/>
        <item x="932"/>
        <item x="3065"/>
        <item x="3209"/>
        <item x="2124"/>
        <item x="2857"/>
        <item x="319"/>
        <item x="2185"/>
        <item x="1543"/>
        <item x="334"/>
        <item x="475"/>
        <item x="1753"/>
        <item x="1002"/>
        <item x="1730"/>
        <item x="2005"/>
        <item x="964"/>
        <item x="65"/>
        <item x="1364"/>
        <item x="3191"/>
        <item x="2203"/>
        <item x="1781"/>
        <item x="2773"/>
        <item x="2955"/>
        <item x="2907"/>
        <item x="3170"/>
        <item x="111"/>
        <item x="2067"/>
        <item x="1450"/>
        <item x="1725"/>
        <item x="1446"/>
        <item x="945"/>
        <item x="2901"/>
        <item x="3083"/>
        <item x="3433"/>
        <item x="1392"/>
        <item x="1832"/>
        <item x="2803"/>
        <item x="1331"/>
        <item x="1151"/>
        <item x="3081"/>
        <item x="2489"/>
        <item x="1365"/>
        <item x="10"/>
        <item x="2470"/>
        <item x="435"/>
        <item x="1495"/>
        <item x="1817"/>
        <item x="3259"/>
        <item x="2741"/>
        <item x="1520"/>
        <item x="2711"/>
        <item x="9"/>
        <item x="532"/>
        <item x="3425"/>
        <item x="1011"/>
        <item x="2090"/>
        <item x="1010"/>
        <item x="2911"/>
        <item x="2201"/>
        <item x="1904"/>
        <item x="316"/>
        <item x="353"/>
        <item x="1176"/>
        <item x="82"/>
        <item x="2900"/>
        <item x="2923"/>
        <item x="2914"/>
        <item x="2661"/>
        <item x="2425"/>
        <item x="2410"/>
        <item x="1303"/>
        <item x="1099"/>
        <item x="3114"/>
        <item x="569"/>
        <item x="2931"/>
        <item x="429"/>
        <item x="147"/>
        <item x="3085"/>
        <item x="515"/>
        <item x="1080"/>
        <item x="2666"/>
        <item x="3230"/>
        <item x="1537"/>
        <item x="2296"/>
        <item x="77"/>
        <item x="1633"/>
        <item x="3261"/>
        <item x="350"/>
        <item x="1400"/>
        <item x="419"/>
        <item x="2596"/>
        <item x="2413"/>
        <item x="987"/>
        <item x="2780"/>
        <item x="3395"/>
        <item x="1614"/>
        <item x="1769"/>
        <item x="886"/>
        <item x="8"/>
        <item x="1337"/>
        <item x="1962"/>
        <item x="3221"/>
        <item x="91"/>
        <item x="2759"/>
        <item x="2236"/>
        <item x="1326"/>
        <item x="1143"/>
        <item x="784"/>
        <item x="1684"/>
        <item x="3092"/>
        <item x="625"/>
        <item x="2642"/>
        <item x="1390"/>
        <item x="620"/>
        <item x="1589"/>
        <item x="204"/>
        <item x="2629"/>
        <item x="405"/>
        <item x="781"/>
        <item x="2143"/>
        <item x="205"/>
        <item x="1851"/>
        <item x="1590"/>
        <item x="1452"/>
        <item x="1576"/>
        <item x="1201"/>
        <item x="2057"/>
        <item x="2660"/>
        <item x="2140"/>
        <item x="108"/>
        <item x="566"/>
        <item x="199"/>
        <item x="1117"/>
        <item x="1329"/>
        <item x="465"/>
        <item x="1197"/>
        <item x="2381"/>
        <item x="952"/>
        <item x="1843"/>
        <item x="2242"/>
        <item x="3455"/>
        <item x="917"/>
        <item x="2083"/>
        <item x="3196"/>
        <item x="3328"/>
        <item x="3264"/>
        <item x="1239"/>
        <item x="602"/>
        <item x="1429"/>
        <item x="2449"/>
        <item x="2886"/>
        <item x="7"/>
        <item x="3469"/>
        <item x="1371"/>
        <item x="1927"/>
        <item x="2531"/>
        <item x="2269"/>
        <item x="585"/>
        <item x="1487"/>
        <item x="715"/>
        <item x="1531"/>
        <item x="2450"/>
        <item x="2995"/>
        <item x="3292"/>
        <item x="1421"/>
        <item x="2481"/>
        <item x="2291"/>
        <item x="3254"/>
        <item x="533"/>
        <item x="868"/>
        <item x="1207"/>
        <item x="1649"/>
        <item x="3158"/>
        <item x="1183"/>
        <item x="1928"/>
        <item x="2256"/>
        <item x="1377"/>
        <item x="385"/>
        <item x="2301"/>
        <item x="3495"/>
        <item x="3270"/>
        <item x="3331"/>
        <item x="2728"/>
        <item x="3206"/>
        <item x="3326"/>
        <item x="996"/>
        <item x="2475"/>
        <item x="590"/>
        <item x="1672"/>
        <item x="2772"/>
        <item x="223"/>
        <item x="1916"/>
        <item x="2854"/>
        <item x="546"/>
        <item x="403"/>
        <item x="2862"/>
        <item x="1204"/>
        <item x="3216"/>
        <item x="2951"/>
        <item x="1947"/>
        <item x="634"/>
        <item x="2623"/>
        <item x="1158"/>
        <item x="2206"/>
        <item x="2535"/>
        <item x="268"/>
        <item x="2261"/>
        <item x="786"/>
        <item x="2558"/>
        <item x="3188"/>
        <item x="762"/>
        <item x="225"/>
        <item x="2372"/>
        <item x="1612"/>
        <item x="1167"/>
        <item x="3327"/>
        <item x="1550"/>
        <item x="1348"/>
        <item x="1925"/>
        <item x="1888"/>
        <item x="3099"/>
        <item x="2188"/>
        <item x="2537"/>
        <item x="2656"/>
        <item x="2799"/>
        <item x="1126"/>
        <item x="898"/>
        <item x="306"/>
        <item x="3359"/>
        <item x="1833"/>
        <item x="1813"/>
        <item x="844"/>
        <item x="850"/>
        <item x="2823"/>
        <item x="2079"/>
        <item x="1702"/>
        <item x="2496"/>
        <item x="2258"/>
        <item x="78"/>
        <item x="2351"/>
        <item x="1330"/>
        <item x="2172"/>
        <item x="2460"/>
        <item x="3026"/>
        <item x="2171"/>
        <item x="838"/>
        <item x="3155"/>
        <item x="3195"/>
        <item x="2573"/>
        <item x="2885"/>
        <item x="1696"/>
        <item x="959"/>
        <item x="3351"/>
        <item x="499"/>
        <item x="881"/>
        <item x="44"/>
        <item x="1243"/>
        <item x="2599"/>
        <item x="572"/>
        <item x="2215"/>
        <item x="578"/>
        <item x="1345"/>
        <item x="2038"/>
        <item x="3200"/>
        <item x="2051"/>
        <item x="1374"/>
        <item x="130"/>
        <item x="836"/>
        <item x="2899"/>
        <item x="2319"/>
        <item x="3315"/>
        <item x="960"/>
        <item x="361"/>
        <item x="2628"/>
        <item x="3054"/>
        <item x="14"/>
        <item x="600"/>
        <item x="2397"/>
        <item x="2976"/>
        <item x="1985"/>
        <item x="1688"/>
        <item x="1668"/>
        <item x="2488"/>
        <item x="3225"/>
        <item x="919"/>
        <item x="653"/>
        <item x="3205"/>
        <item x="1939"/>
        <item x="2128"/>
        <item x="424"/>
        <item x="1302"/>
        <item x="1008"/>
        <item x="1922"/>
        <item x="2174"/>
        <item x="1434"/>
        <item x="3237"/>
        <item x="3157"/>
        <item x="2999"/>
        <item x="2534"/>
        <item x="1489"/>
        <item x="2530"/>
        <item x="957"/>
        <item x="3475"/>
        <item x="2445"/>
        <item x="3329"/>
        <item x="2609"/>
        <item x="224"/>
        <item x="1737"/>
        <item x="3306"/>
        <item x="1351"/>
        <item x="1734"/>
        <item x="518"/>
        <item x="3435"/>
        <item x="1068"/>
        <item x="2002"/>
        <item x="619"/>
        <item x="3217"/>
        <item x="2186"/>
        <item x="376"/>
        <item x="1629"/>
        <item x="3387"/>
        <item x="3127"/>
        <item x="2239"/>
        <item x="3226"/>
        <item x="807"/>
        <item x="142"/>
        <item x="1129"/>
        <item x="140"/>
        <item x="340"/>
        <item x="2686"/>
        <item x="1299"/>
        <item x="1049"/>
        <item x="332"/>
        <item x="2794"/>
        <item x="2983"/>
        <item x="1677"/>
        <item x="3076"/>
        <item x="2102"/>
        <item x="2034"/>
        <item x="2056"/>
        <item x="2081"/>
        <item x="3198"/>
        <item x="1023"/>
        <item x="421"/>
        <item x="2989"/>
        <item x="2519"/>
        <item x="1378"/>
        <item x="481"/>
        <item x="2565"/>
        <item x="655"/>
        <item x="1693"/>
        <item x="1767"/>
        <item x="3460"/>
        <item x="595"/>
        <item x="1862"/>
        <item x="1935"/>
        <item x="707"/>
        <item x="2908"/>
        <item x="3167"/>
        <item x="2739"/>
        <item x="1394"/>
        <item x="2626"/>
        <item x="1241"/>
        <item x="1992"/>
        <item x="3450"/>
        <item x="933"/>
        <item x="2377"/>
        <item x="42"/>
        <item x="434"/>
        <item x="1903"/>
        <item x="2088"/>
        <item x="182"/>
        <item x="3040"/>
        <item x="33"/>
        <item x="2229"/>
        <item x="1937"/>
        <item x="847"/>
        <item x="298"/>
        <item x="1782"/>
        <item x="1923"/>
        <item x="2349"/>
        <item x="661"/>
        <item x="739"/>
        <item x="2959"/>
        <item x="3474"/>
        <item x="2473"/>
        <item x="1161"/>
        <item x="190"/>
        <item x="347"/>
        <item x="1192"/>
        <item x="3087"/>
        <item x="2533"/>
        <item x="2405"/>
        <item x="3410"/>
        <item x="2926"/>
        <item x="3338"/>
        <item x="1878"/>
        <item x="2281"/>
        <item x="641"/>
        <item x="203"/>
        <item x="2369"/>
        <item x="2170"/>
        <item x="2897"/>
        <item x="1064"/>
        <item x="718"/>
        <item x="1673"/>
        <item x="3416"/>
        <item x="1155"/>
        <item x="1606"/>
        <item x="1449"/>
        <item x="2116"/>
        <item x="3335"/>
        <item x="2834"/>
        <item x="778"/>
        <item x="3407"/>
        <item x="1057"/>
        <item x="3471"/>
        <item x="146"/>
        <item x="1905"/>
        <item x="1497"/>
        <item x="2866"/>
        <item x="2456"/>
        <item x="2268"/>
        <item x="446"/>
        <item x="1838"/>
        <item x="2734"/>
        <item x="2376"/>
        <item x="2307"/>
        <item x="2583"/>
        <item x="599"/>
        <item x="2247"/>
        <item x="3372"/>
        <item x="931"/>
        <item x="3365"/>
        <item x="1632"/>
        <item x="2726"/>
        <item x="1341"/>
        <item x="2371"/>
        <item x="3245"/>
        <item x="2627"/>
        <item x="3171"/>
        <item x="3010"/>
        <item x="647"/>
        <item x="2105"/>
        <item x="313"/>
        <item x="815"/>
        <item x="1015"/>
        <item x="2602"/>
        <item x="1187"/>
        <item x="1119"/>
        <item x="567"/>
        <item x="1479"/>
        <item x="2876"/>
        <item x="704"/>
        <item x="1174"/>
        <item x="472"/>
        <item x="654"/>
        <item x="1872"/>
        <item x="152"/>
        <item x="800"/>
        <item x="552"/>
        <item x="1344"/>
        <item x="2925"/>
        <item x="413"/>
        <item x="1074"/>
        <item x="2379"/>
        <item x="1078"/>
        <item x="1682"/>
        <item x="1223"/>
        <item x="210"/>
        <item x="1541"/>
        <item x="2131"/>
        <item x="1778"/>
        <item x="2758"/>
        <item x="2334"/>
        <item x="1567"/>
        <item x="1685"/>
        <item x="2865"/>
        <item x="730"/>
        <item x="1988"/>
        <item x="1471"/>
        <item x="1980"/>
        <item x="1941"/>
        <item x="3215"/>
        <item x="3275"/>
        <item x="2730"/>
        <item x="503"/>
        <item x="2076"/>
        <item x="423"/>
        <item x="3137"/>
        <item x="396"/>
        <item x="3102"/>
        <item x="2263"/>
        <item x="2166"/>
        <item x="1232"/>
        <item x="1038"/>
        <item x="799"/>
        <item x="1168"/>
        <item x="2651"/>
        <item x="2795"/>
        <item x="119"/>
        <item x="2209"/>
        <item x="851"/>
        <item x="2272"/>
        <item x="698"/>
        <item x="897"/>
        <item x="269"/>
        <item x="285"/>
        <item x="1461"/>
        <item x="3135"/>
        <item x="1493"/>
        <item x="860"/>
        <item x="3121"/>
        <item x="2064"/>
        <item x="426"/>
        <item x="2352"/>
        <item x="2447"/>
        <item x="1440"/>
        <item x="1227"/>
        <item x="758"/>
        <item x="1464"/>
        <item x="526"/>
        <item x="2015"/>
        <item x="1566"/>
        <item x="2112"/>
        <item x="2919"/>
        <item x="3136"/>
        <item x="877"/>
        <item x="1509"/>
        <item x="3330"/>
        <item x="221"/>
        <item x="853"/>
        <item x="1222"/>
        <item x="1477"/>
        <item x="2462"/>
        <item x="2421"/>
        <item x="985"/>
        <item x="2644"/>
        <item x="110"/>
        <item x="2892"/>
        <item x="2576"/>
        <item x="1086"/>
        <item x="866"/>
        <item x="1882"/>
        <item x="3042"/>
        <item x="2011"/>
        <item x="1304"/>
        <item x="3322"/>
        <item x="3080"/>
        <item x="3091"/>
        <item x="3383"/>
        <item x="727"/>
        <item x="2423"/>
        <item x="542"/>
        <item x="3280"/>
        <item x="2852"/>
        <item x="1287"/>
        <item x="1587"/>
        <item x="1768"/>
        <item x="477"/>
        <item x="114"/>
        <item x="1571"/>
        <item x="1991"/>
        <item x="1361"/>
        <item x="3232"/>
        <item x="1636"/>
        <item x="1867"/>
        <item x="2605"/>
        <item x="887"/>
        <item x="1530"/>
        <item x="1306"/>
        <item x="96"/>
        <item x="929"/>
        <item x="2228"/>
        <item x="1944"/>
        <item x="2740"/>
        <item x="2777"/>
        <item x="2748"/>
        <item x="1667"/>
        <item x="3378"/>
        <item x="129"/>
        <item x="1073"/>
        <item x="1620"/>
        <item x="2138"/>
        <item x="2572"/>
        <item x="1619"/>
        <item x="3008"/>
        <item x="2111"/>
        <item x="1444"/>
        <item x="614"/>
        <item x="2502"/>
        <item x="1141"/>
        <item x="587"/>
        <item x="2497"/>
        <item x="0"/>
        <item x="3415"/>
        <item x="1894"/>
        <item x="404"/>
        <item x="1759"/>
        <item x="3477"/>
        <item x="1772"/>
        <item x="1381"/>
        <item x="642"/>
        <item x="606"/>
        <item x="663"/>
        <item x="1539"/>
        <item x="458"/>
        <item x="2120"/>
        <item x="2348"/>
        <item x="420"/>
        <item x="1422"/>
        <item x="2179"/>
        <item x="2675"/>
        <item x="918"/>
        <item x="819"/>
        <item x="986"/>
        <item x="930"/>
        <item x="1246"/>
        <item x="855"/>
        <item x="2713"/>
        <item x="3185"/>
        <item x="433"/>
        <item x="1670"/>
        <item x="138"/>
        <item x="3426"/>
        <item x="579"/>
        <item x="336"/>
        <item x="2863"/>
        <item x="2"/>
        <item x="323"/>
        <item x="1356"/>
        <item x="808"/>
        <item x="3299"/>
        <item x="3459"/>
        <item x="2312"/>
        <item x="2949"/>
        <item x="2786"/>
        <item x="2559"/>
        <item x="1211"/>
        <item x="1318"/>
        <item x="448"/>
        <item x="2956"/>
        <item x="1891"/>
        <item x="3022"/>
        <item x="467"/>
        <item x="442"/>
        <item x="232"/>
        <item x="2775"/>
        <item x="2061"/>
        <item x="1407"/>
        <item x="1808"/>
        <item x="318"/>
        <item x="1384"/>
        <item x="3199"/>
        <item x="1553"/>
        <item x="1408"/>
        <item x="645"/>
        <item x="2568"/>
        <item x="2029"/>
        <item x="1699"/>
        <item x="3268"/>
        <item x="2668"/>
        <item x="315"/>
        <item x="1267"/>
        <item x="2062"/>
        <item x="3248"/>
        <item x="3123"/>
        <item x="2575"/>
        <item x="2212"/>
        <item x="1828"/>
        <item x="386"/>
        <item x="983"/>
        <item x="1837"/>
        <item x="2550"/>
        <item x="3219"/>
        <item x="1924"/>
        <item x="2390"/>
        <item x="1138"/>
        <item x="1774"/>
        <item x="2639"/>
        <item x="2220"/>
        <item x="483"/>
        <item x="1050"/>
        <item x="748"/>
        <item x="2972"/>
        <item x="3492"/>
        <item x="1735"/>
        <item x="2948"/>
        <item x="2822"/>
        <item x="2415"/>
        <item x="1958"/>
        <item x="946"/>
        <item x="2833"/>
        <item x="2127"/>
        <item x="2902"/>
        <item x="2142"/>
        <item x="2603"/>
        <item x="3491"/>
        <item x="2072"/>
        <item x="1125"/>
        <item x="2273"/>
        <item x="639"/>
        <item x="188"/>
        <item x="3207"/>
        <item x="1494"/>
        <item x="1259"/>
        <item x="2555"/>
        <item x="3222"/>
        <item x="2078"/>
        <item x="2673"/>
        <item x="450"/>
        <item x="950"/>
        <item x="1423"/>
        <item x="3341"/>
        <item x="643"/>
        <item x="571"/>
        <item x="3485"/>
        <item x="3274"/>
        <item x="2121"/>
        <item x="1954"/>
        <item x="2347"/>
        <item x="71"/>
        <item x="522"/>
        <item x="905"/>
        <item x="2850"/>
        <item x="2241"/>
        <item x="951"/>
        <item x="1847"/>
        <item x="3430"/>
        <item x="1281"/>
        <item x="2527"/>
        <item x="1965"/>
        <item x="2552"/>
        <item x="1154"/>
        <item x="155"/>
        <item x="3238"/>
        <item x="1103"/>
        <item x="805"/>
        <item x="143"/>
        <item x="3293"/>
        <item x="671"/>
        <item x="1955"/>
        <item x="597"/>
        <item x="2275"/>
        <item x="1644"/>
        <item x="2543"/>
        <item x="2007"/>
        <item x="1906"/>
        <item x="3257"/>
        <item x="1559"/>
        <item x="1826"/>
        <item x="2604"/>
        <item x="2939"/>
        <item x="2615"/>
        <item x="1273"/>
        <item x="1106"/>
        <item x="2509"/>
        <item x="2036"/>
        <item x="2993"/>
        <item x="1841"/>
        <item x="3394"/>
        <item x="702"/>
        <item x="2554"/>
        <item x="561"/>
        <item x="1628"/>
        <item x="563"/>
        <item x="1706"/>
        <item x="2877"/>
        <item x="1240"/>
        <item x="290"/>
        <item x="1723"/>
        <item x="2982"/>
        <item x="1683"/>
        <item x="1405"/>
        <item x="1758"/>
        <item x="1224"/>
        <item x="2663"/>
        <item x="2378"/>
        <item x="1839"/>
        <item x="382"/>
        <item x="1426"/>
        <item x="690"/>
        <item x="1952"/>
        <item x="736"/>
        <item x="3427"/>
        <item x="3034"/>
        <item x="2404"/>
        <item x="750"/>
        <item x="2613"/>
        <item x="3368"/>
        <item x="969"/>
        <item x="3256"/>
        <item x="1674"/>
        <item x="1359"/>
        <item x="449"/>
        <item x="1282"/>
        <item x="2276"/>
        <item x="1215"/>
        <item x="1715"/>
        <item x="3279"/>
        <item x="132"/>
        <item x="2856"/>
        <item x="2556"/>
        <item x="459"/>
        <item x="1511"/>
        <item x="1404"/>
        <item x="1601"/>
        <item x="3227"/>
        <item x="1229"/>
        <item x="759"/>
        <item x="2013"/>
        <item x="1051"/>
        <item x="1884"/>
        <item x="2878"/>
        <item x="3380"/>
        <item x="3339"/>
        <item x="803"/>
        <item x="1291"/>
        <item x="2021"/>
        <item x="787"/>
        <item x="1598"/>
        <item x="287"/>
        <item x="1912"/>
        <item x="305"/>
        <item x="1501"/>
        <item x="55"/>
        <item x="121"/>
        <item x="991"/>
        <item x="2844"/>
        <item x="3462"/>
        <item x="646"/>
        <item x="425"/>
        <item x="150"/>
        <item x="1791"/>
        <item x="1986"/>
        <item x="2025"/>
        <item x="3291"/>
        <item x="148"/>
        <item x="2764"/>
        <item x="2508"/>
        <item x="624"/>
        <item x="1830"/>
        <item x="3391"/>
        <item x="351"/>
        <item x="696"/>
        <item x="1982"/>
        <item x="3231"/>
        <item x="59"/>
        <item x="1876"/>
        <item x="2227"/>
        <item x="3139"/>
        <item x="3140"/>
        <item x="555"/>
        <item x="2721"/>
        <item x="725"/>
        <item x="79"/>
        <item x="1350"/>
        <item x="765"/>
        <item x="3244"/>
        <item x="3272"/>
        <item x="460"/>
        <item x="178"/>
        <item x="637"/>
        <item x="981"/>
        <item x="1120"/>
        <item x="2012"/>
        <item x="2479"/>
        <item x="2744"/>
        <item x="3422"/>
        <item x="3396"/>
        <item x="112"/>
        <item x="586"/>
        <item x="2045"/>
        <item x="2035"/>
        <item x="1388"/>
        <item x="1411"/>
        <item x="463"/>
        <item x="2669"/>
        <item x="2791"/>
        <item x="551"/>
        <item x="2459"/>
        <item x="1919"/>
        <item x="2407"/>
        <item x="2815"/>
        <item x="2831"/>
        <item x="2724"/>
        <item x="506"/>
        <item x="1164"/>
        <item x="1231"/>
        <item x="2692"/>
        <item x="2994"/>
        <item x="2678"/>
        <item x="1203"/>
        <item x="1327"/>
        <item x="120"/>
        <item x="3246"/>
        <item x="1048"/>
        <item x="1568"/>
        <item x="2222"/>
        <item x="1849"/>
        <item x="2936"/>
        <item x="794"/>
        <item x="1310"/>
        <item x="60"/>
        <item x="673"/>
        <item x="2896"/>
        <item x="1951"/>
        <item x="1352"/>
        <item x="157"/>
        <item x="2252"/>
        <item x="2765"/>
        <item x="1110"/>
        <item x="724"/>
        <item x="1810"/>
        <item x="2860"/>
        <item x="852"/>
        <item x="61"/>
        <item x="2957"/>
        <item x="1506"/>
        <item x="2745"/>
        <item x="3077"/>
        <item x="1219"/>
        <item x="973"/>
        <item x="2963"/>
        <item x="1565"/>
        <item x="167"/>
        <item x="2805"/>
        <item x="2484"/>
        <item x="2202"/>
        <item x="2134"/>
        <item x="3398"/>
        <item x="412"/>
        <item x="3048"/>
        <item x="2499"/>
        <item x="2010"/>
        <item x="2356"/>
        <item x="3367"/>
        <item x="1136"/>
        <item x="252"/>
        <item x="3340"/>
        <item x="1309"/>
        <item x="1597"/>
        <item x="215"/>
        <item x="2318"/>
        <item x="263"/>
        <item x="3203"/>
        <item x="2869"/>
        <item x="2650"/>
        <item x="1911"/>
        <item x="83"/>
        <item x="2271"/>
        <item x="1179"/>
        <item x="1098"/>
        <item x="737"/>
        <item x="2910"/>
        <item x="3247"/>
        <item x="118"/>
        <item x="2918"/>
        <item x="1362"/>
        <item x="2563"/>
        <item x="364"/>
        <item x="457"/>
        <item x="2551"/>
        <item x="3281"/>
        <item x="1802"/>
        <item x="2073"/>
        <item x="234"/>
        <item x="1573"/>
        <item x="2630"/>
        <item x="3211"/>
        <item x="3045"/>
        <item x="1502"/>
        <item x="245"/>
        <item x="935"/>
        <item x="968"/>
        <item x="261"/>
        <item x="2244"/>
        <item x="3214"/>
        <item x="700"/>
        <item x="3389"/>
        <item x="1363"/>
        <item x="1395"/>
        <item x="1457"/>
        <item x="1634"/>
        <item x="216"/>
        <item x="2754"/>
        <item x="1931"/>
        <item x="1357"/>
        <item x="3342"/>
        <item x="1560"/>
        <item x="1865"/>
        <item x="872"/>
        <item x="2968"/>
        <item x="2213"/>
        <item x="1656"/>
        <item x="2514"/>
        <item x="2324"/>
        <item x="166"/>
        <item x="1658"/>
        <item x="2584"/>
        <item x="408"/>
        <item x="159"/>
        <item x="3108"/>
        <item x="806"/>
        <item x="1301"/>
        <item x="1854"/>
        <item x="1021"/>
        <item x="2216"/>
        <item x="1968"/>
        <item x="1319"/>
        <item x="893"/>
        <item x="1792"/>
        <item x="464"/>
        <item x="648"/>
        <item x="2505"/>
        <item x="2254"/>
        <item x="3082"/>
        <item x="695"/>
        <item x="3255"/>
        <item x="1009"/>
        <item x="2292"/>
        <item x="1607"/>
        <item x="2181"/>
        <item x="2297"/>
        <item x="2681"/>
        <item x="2055"/>
        <item x="1108"/>
        <item x="1603"/>
        <item x="37"/>
        <item x="3252"/>
        <item x="479"/>
        <item x="2694"/>
        <item x="1975"/>
        <item x="1277"/>
        <item x="1124"/>
        <item x="2916"/>
        <item x="1248"/>
        <item x="34"/>
        <item x="2853"/>
        <item x="2237"/>
        <item x="1478"/>
        <item x="1491"/>
        <item x="495"/>
        <item x="2631"/>
        <item x="1189"/>
        <item x="1081"/>
        <item x="1092"/>
        <item x="535"/>
        <item x="970"/>
        <item x="358"/>
        <item x="2810"/>
        <item x="387"/>
        <item x="2225"/>
        <item x="2672"/>
        <item x="1786"/>
        <item x="1253"/>
        <item x="1056"/>
        <item x="3319"/>
        <item x="3300"/>
        <item x="3125"/>
        <item x="2469"/>
        <item x="1"/>
        <item x="792"/>
        <item x="2987"/>
        <item x="1617"/>
        <item x="490"/>
        <item x="3403"/>
        <item x="3250"/>
        <item x="2690"/>
        <item x="941"/>
        <item x="1681"/>
        <item x="1476"/>
        <item x="1538"/>
        <item x="136"/>
        <item x="2066"/>
        <item x="573"/>
        <item x="974"/>
        <item x="254"/>
        <item x="3001"/>
        <item x="2802"/>
        <item x="1618"/>
        <item x="2122"/>
        <item x="1883"/>
        <item x="2442"/>
        <item x="1252"/>
        <item x="899"/>
        <item x="2270"/>
        <item x="697"/>
        <item x="2807"/>
        <item x="1075"/>
        <item x="1728"/>
        <item x="207"/>
        <item x="525"/>
        <item x="1983"/>
        <item x="2487"/>
        <item x="3107"/>
        <item x="2769"/>
        <item x="3181"/>
        <item x="2662"/>
        <item x="660"/>
        <item x="2717"/>
        <item x="965"/>
        <item x="3362"/>
        <item x="2894"/>
        <item x="2054"/>
        <item x="1913"/>
        <item x="1396"/>
        <item x="1989"/>
        <item x="875"/>
        <item x="3053"/>
        <item x="2501"/>
        <item x="1732"/>
        <item x="1165"/>
        <item x="3104"/>
        <item x="2224"/>
        <item x="1424"/>
        <item x="134"/>
        <item x="1145"/>
        <item x="206"/>
        <item x="1233"/>
        <item x="1736"/>
        <item x="1719"/>
        <item x="21"/>
        <item x="3386"/>
        <item x="2205"/>
        <item x="291"/>
        <item x="189"/>
        <item x="2601"/>
        <item x="3193"/>
        <item x="80"/>
        <item x="540"/>
        <item x="3282"/>
        <item x="1635"/>
        <item x="1260"/>
        <item x="1679"/>
        <item x="1676"/>
        <item x="1770"/>
        <item x="1853"/>
        <item x="2654"/>
        <item x="1745"/>
        <item x="2622"/>
        <item x="1835"/>
        <item x="417"/>
        <item x="934"/>
        <item x="2003"/>
        <item x="3059"/>
        <item x="1276"/>
        <item x="3067"/>
        <item x="2362"/>
        <item x="1317"/>
        <item x="195"/>
        <item x="1793"/>
        <item x="2152"/>
        <item x="3162"/>
        <item x="764"/>
        <item x="1558"/>
        <item x="2361"/>
        <item x="2882"/>
        <item x="1244"/>
        <item x="289"/>
        <item x="2887"/>
        <item x="558"/>
        <item x="1823"/>
        <item x="652"/>
        <item x="3"/>
        <item x="2048"/>
        <item x="380"/>
        <item x="3115"/>
        <item x="1088"/>
        <item x="574"/>
        <item x="2493"/>
        <item x="717"/>
        <item x="1160"/>
        <item x="1592"/>
        <item x="2109"/>
        <item x="1470"/>
        <item x="2074"/>
        <item x="785"/>
        <item x="1212"/>
        <item x="509"/>
        <item x="2518"/>
        <item x="3084"/>
        <item x="383"/>
        <item x="3039"/>
        <item x="339"/>
        <item x="1926"/>
        <item x="2729"/>
        <item x="3038"/>
        <item x="3286"/>
        <item x="1036"/>
        <item x="2382"/>
        <item x="3052"/>
        <item x="2461"/>
        <item x="1435"/>
        <item x="1097"/>
        <item x="714"/>
        <item x="395"/>
        <item x="3057"/>
        <item x="2871"/>
        <item x="2039"/>
        <item x="1858"/>
        <item x="3224"/>
        <item x="1762"/>
        <item x="1206"/>
        <item x="2246"/>
        <item x="326"/>
        <item x="975"/>
        <item x="2640"/>
        <item x="1046"/>
        <item x="527"/>
        <item x="498"/>
        <item x="192"/>
        <item x="2243"/>
        <item x="3312"/>
        <item x="2960"/>
        <item x="607"/>
        <item x="3003"/>
        <item x="2419"/>
        <item x="1938"/>
        <item x="128"/>
        <item x="248"/>
        <item x="2511"/>
        <item x="1712"/>
        <item x="1190"/>
        <item x="2980"/>
        <item x="687"/>
        <item x="2358"/>
        <item x="3352"/>
        <item x="1650"/>
        <item x="139"/>
        <item x="1220"/>
        <item x="2789"/>
        <item x="1647"/>
        <item x="1855"/>
        <item x="1163"/>
        <item x="2387"/>
        <item x="1746"/>
        <item x="1312"/>
        <item x="2790"/>
        <item x="1383"/>
        <item x="2991"/>
        <item x="1178"/>
        <item x="2965"/>
        <item x="2139"/>
        <item x="770"/>
        <item x="3006"/>
        <item x="1052"/>
        <item x="2398"/>
        <item x="521"/>
        <item x="3361"/>
        <item x="486"/>
        <item x="1087"/>
        <item x="2043"/>
        <item x="3420"/>
        <item x="3333"/>
        <item x="2937"/>
        <item x="1909"/>
        <item x="577"/>
        <item x="1600"/>
        <item x="3434"/>
        <item x="3277"/>
        <item x="3147"/>
        <item x="1067"/>
        <item x="3348"/>
        <item x="3133"/>
        <item x="956"/>
        <item x="1615"/>
        <item x="3148"/>
        <item x="744"/>
        <item x="3423"/>
        <item x="241"/>
        <item x="1188"/>
        <item x="174"/>
        <item x="2300"/>
        <item x="2659"/>
        <item x="1148"/>
        <item x="2557"/>
        <item x="2520"/>
        <item x="1691"/>
        <item x="3464"/>
        <item x="1990"/>
        <item x="58"/>
        <item x="476"/>
        <item x="1226"/>
        <item x="1978"/>
        <item x="22"/>
        <item x="2504"/>
        <item x="462"/>
        <item x="3290"/>
        <item x="2524"/>
        <item x="3298"/>
        <item x="1825"/>
        <item x="212"/>
        <item x="2532"/>
        <item x="1414"/>
        <item x="659"/>
        <item x="2517"/>
        <item x="3288"/>
        <item x="389"/>
        <item x="356"/>
        <item x="359"/>
        <item x="2588"/>
        <item x="2934"/>
        <item x="208"/>
        <item x="348"/>
        <item x="2705"/>
        <item x="3343"/>
        <item x="81"/>
        <item x="870"/>
        <item x="1391"/>
        <item x="3344"/>
        <item x="2431"/>
        <item x="1717"/>
        <item x="593"/>
        <item x="902"/>
        <item x="1523"/>
        <item x="560"/>
        <item x="3440"/>
        <item x="2106"/>
        <item x="75"/>
        <item x="2597"/>
        <item x="179"/>
        <item x="828"/>
        <item x="2386"/>
        <item x="766"/>
        <item x="2800"/>
        <item x="869"/>
        <item x="2851"/>
        <item x="2848"/>
        <item x="2954"/>
        <item x="906"/>
        <item x="1660"/>
        <item x="1104"/>
        <item x="2641"/>
        <item x="1316"/>
        <item x="1245"/>
        <item x="1018"/>
        <item x="3208"/>
        <item x="92"/>
        <item x="1072"/>
        <item x="27"/>
        <item x="938"/>
        <item x="168"/>
        <item x="814"/>
        <item x="1077"/>
        <item x="1970"/>
        <item x="1373"/>
        <item x="39"/>
        <item x="677"/>
        <item x="201"/>
        <item x="2182"/>
        <item x="410"/>
        <item x="3202"/>
        <item x="1910"/>
        <item x="2277"/>
        <item x="90"/>
        <item x="2354"/>
        <item x="3098"/>
        <item x="2655"/>
        <item x="1645"/>
        <item x="392"/>
        <item x="2414"/>
        <item x="116"/>
        <item x="3089"/>
        <item x="3287"/>
        <item x="2996"/>
        <item x="1740"/>
        <item x="2251"/>
        <item x="1153"/>
        <item x="3063"/>
        <item x="471"/>
        <item x="2567"/>
        <item x="2454"/>
        <item x="3178"/>
        <item x="3473"/>
        <item x="1140"/>
        <item x="2388"/>
        <item x="2525"/>
        <item x="1908"/>
        <item x="1288"/>
        <item x="1112"/>
        <item x="1134"/>
        <item x="757"/>
        <item x="3392"/>
        <item x="2341"/>
        <item x="2418"/>
        <item x="3017"/>
        <item x="2797"/>
        <item x="50"/>
        <item x="1542"/>
        <item x="1256"/>
        <item x="2084"/>
        <item x="2217"/>
        <item x="406"/>
        <item x="570"/>
        <item x="191"/>
        <item x="1000"/>
        <item x="1877"/>
        <item x="2688"/>
        <item x="2422"/>
        <item x="2463"/>
        <item x="954"/>
        <item x="69"/>
        <item x="1997"/>
        <item x="496"/>
        <item x="3480"/>
        <item x="1678"/>
        <item x="1105"/>
        <item x="2943"/>
        <item x="2966"/>
        <item x="2158"/>
        <item x="2327"/>
        <item x="3141"/>
        <item x="144"/>
        <item x="1722"/>
        <item x="439"/>
        <item x="556"/>
        <item x="669"/>
        <item x="2350"/>
        <item x="103"/>
        <item x="3358"/>
        <item x="1787"/>
        <item x="1417"/>
        <item x="1280"/>
        <item x="2747"/>
        <item x="3069"/>
        <item x="2941"/>
        <item x="1564"/>
        <item x="2782"/>
        <item x="3366"/>
        <item x="3187"/>
        <item x="1242"/>
        <item x="1041"/>
        <item x="3249"/>
        <item x="127"/>
        <item x="1692"/>
        <item x="2498"/>
        <item x="1979"/>
        <item x="2087"/>
        <item x="2699"/>
        <item x="3284"/>
        <item x="1516"/>
        <item x="327"/>
        <item x="1974"/>
        <item x="3457"/>
        <item x="1127"/>
        <item x="3144"/>
        <item x="1432"/>
        <item x="1800"/>
        <item x="237"/>
        <item x="2068"/>
        <item x="284"/>
        <item x="2683"/>
        <item x="2702"/>
        <item x="1821"/>
        <item x="1196"/>
        <item x="1338"/>
        <item x="2147"/>
        <item x="1436"/>
        <item x="2173"/>
        <item x="1459"/>
        <item x="1237"/>
        <item x="2492"/>
        <item x="184"/>
        <item x="1700"/>
        <item x="3109"/>
        <item x="768"/>
        <item x="2874"/>
        <item x="1199"/>
        <item x="1445"/>
        <item x="685"/>
        <item x="1340"/>
        <item x="1314"/>
        <item x="2278"/>
        <item x="1409"/>
        <item x="355"/>
        <item x="1929"/>
        <item x="1575"/>
        <item x="2593"/>
        <item x="2437"/>
        <item x="1764"/>
        <item x="2255"/>
        <item x="864"/>
        <item x="1508"/>
        <item x="1967"/>
        <item x="3201"/>
        <item x="3030"/>
        <item x="749"/>
        <item x="2884"/>
        <item x="2693"/>
        <item x="2471"/>
        <item x="288"/>
        <item x="3414"/>
        <item x="1486"/>
        <item x="161"/>
        <item x="1297"/>
        <item x="2736"/>
        <item x="2716"/>
        <item x="745"/>
        <item x="2383"/>
        <item x="2184"/>
        <item x="1336"/>
        <item x="2804"/>
        <item x="3478"/>
        <item x="979"/>
        <item x="66"/>
        <item x="1324"/>
        <item x="1563"/>
        <item x="2006"/>
        <item x="2040"/>
        <item x="2085"/>
        <item x="2187"/>
        <item x="3431"/>
        <item x="2472"/>
        <item x="1441"/>
        <item x="218"/>
        <item x="2466"/>
        <item x="1895"/>
        <item x="1811"/>
        <item x="708"/>
        <item x="259"/>
        <item x="3273"/>
        <item x="441"/>
        <item x="1637"/>
        <item x="517"/>
        <item x="2696"/>
        <item x="2153"/>
        <item x="3399"/>
        <item x="3101"/>
        <item x="942"/>
        <item x="3375"/>
        <item x="865"/>
        <item x="411"/>
        <item x="1094"/>
        <item x="2287"/>
        <item x="175"/>
        <item x="1556"/>
        <item x="1152"/>
        <item x="688"/>
        <item x="617"/>
        <item x="3441"/>
        <item x="740"/>
        <item x="2969"/>
        <item x="512"/>
        <item x="3004"/>
        <item x="1609"/>
        <item x="3152"/>
        <item x="2030"/>
        <item x="2280"/>
        <item x="2464"/>
        <item x="304"/>
        <item x="2836"/>
        <item x="2097"/>
        <item x="1731"/>
        <item x="3406"/>
        <item x="963"/>
        <item x="46"/>
        <item x="793"/>
        <item x="1063"/>
        <item x="2824"/>
        <item x="1022"/>
        <item x="672"/>
        <item x="2355"/>
        <item x="2104"/>
        <item x="1380"/>
        <item x="3336"/>
        <item x="2154"/>
        <item x="626"/>
        <item x="2845"/>
        <item x="1453"/>
        <item x="379"/>
        <item x="1874"/>
        <item x="105"/>
        <item x="2248"/>
        <item x="113"/>
        <item x="2707"/>
        <item x="1101"/>
        <item x="2059"/>
        <item x="1382"/>
        <item x="2664"/>
        <item x="1848"/>
        <item x="1504"/>
        <item x="1642"/>
        <item x="2979"/>
        <item x="2610"/>
        <item x="1473"/>
        <item x="2321"/>
        <item x="895"/>
        <item x="1193"/>
        <item x="1505"/>
        <item x="1084"/>
        <item x="160"/>
        <item x="115"/>
        <item x="1971"/>
        <item x="816"/>
        <item x="2658"/>
        <item x="978"/>
        <item x="2938"/>
        <item x="366"/>
        <item x="2813"/>
        <item x="2308"/>
        <item x="3150"/>
        <item x="1773"/>
        <item x="274"/>
        <item x="1369"/>
        <item x="2636"/>
        <item x="2211"/>
        <item x="381"/>
        <item x="670"/>
        <item x="3400"/>
        <item x="656"/>
        <item x="664"/>
        <item x="2977"/>
        <item x="2978"/>
        <item x="2164"/>
        <item x="3146"/>
        <item x="2981"/>
        <item x="3132"/>
        <item x="1147"/>
        <item x="3025"/>
        <item x="2155"/>
        <item x="3294"/>
        <item x="3090"/>
        <item x="1150"/>
        <item x="2046"/>
        <item x="2806"/>
        <item x="1879"/>
        <item x="41"/>
        <item x="657"/>
        <item x="510"/>
        <item x="2895"/>
        <item x="1468"/>
        <item x="3111"/>
        <item x="171"/>
        <item x="2420"/>
        <item x="1896"/>
        <item x="100"/>
        <item x="1599"/>
        <item x="273"/>
        <item x="1271"/>
        <item x="135"/>
        <item x="454"/>
        <item x="3143"/>
        <item x="1577"/>
        <item x="162"/>
        <item x="2545"/>
        <item x="3074"/>
        <item x="468"/>
        <item x="17"/>
        <item x="1784"/>
        <item x="3234"/>
        <item x="384"/>
        <item x="940"/>
        <item x="2317"/>
        <item x="2337"/>
        <item x="1472"/>
        <item x="948"/>
        <item x="1379"/>
        <item x="1004"/>
        <item x="2031"/>
        <item x="1654"/>
        <item x="1652"/>
        <item x="2219"/>
        <item x="907"/>
        <item x="1586"/>
        <item x="1128"/>
        <item x="1659"/>
        <item x="3263"/>
        <item x="2446"/>
        <item x="1370"/>
        <item t="default"/>
      </items>
    </pivotField>
    <pivotField showAll="0"/>
    <pivotField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2"/>
  </rowFields>
  <rowItems count="24">
    <i>
      <x v="38"/>
    </i>
    <i>
      <x v="46"/>
    </i>
    <i>
      <x v="45"/>
    </i>
    <i>
      <x v="26"/>
    </i>
    <i>
      <x v="10"/>
    </i>
    <i>
      <x v="44"/>
    </i>
    <i>
      <x v="32"/>
    </i>
    <i>
      <x v="24"/>
    </i>
    <i>
      <x v="69"/>
    </i>
    <i>
      <x v="7"/>
    </i>
    <i>
      <x v="51"/>
    </i>
    <i>
      <x v="28"/>
    </i>
    <i>
      <x v="22"/>
    </i>
    <i>
      <x v="55"/>
    </i>
    <i>
      <x v="6"/>
    </i>
    <i>
      <x v="36"/>
    </i>
    <i>
      <x v="27"/>
    </i>
    <i>
      <x v="63"/>
    </i>
    <i>
      <x v="57"/>
    </i>
    <i>
      <x v="29"/>
    </i>
    <i>
      <x v="66"/>
    </i>
    <i>
      <x v="47"/>
    </i>
    <i>
      <x/>
    </i>
    <i t="grand">
      <x/>
    </i>
  </rowItems>
  <colItems count="1">
    <i/>
  </colItems>
  <dataFields count="1">
    <dataField name="Count of TicketID" fld="0" subtotal="count" baseField="2" baseItem="2"/>
  </dataField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20" filterVal="2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C22D23E6-486D-42AA-BF8C-C0EA617C5037}" autoFormatId="16" applyNumberFormats="0" applyBorderFormats="0" applyFontFormats="0" applyPatternFormats="0" applyAlignmentFormats="0" applyWidthHeightFormats="0">
  <queryTableRefresh nextId="19">
    <queryTableFields count="18">
      <queryTableField id="1" name="TicketID" tableColumnId="1"/>
      <queryTableField id="2" name="TicketReference" tableColumnId="2"/>
      <queryTableField id="3" name="ClientID" tableColumnId="3"/>
      <queryTableField id="4" name="PatientRef" tableColumnId="4"/>
      <queryTableField id="5" name="CategoryID" tableColumnId="5"/>
      <queryTableField id="6" name="PriorityID" tableColumnId="6"/>
      <queryTableField id="7" name="Status" tableColumnId="7"/>
      <queryTableField id="8" name="AssignedAgentID" tableColumnId="8"/>
      <queryTableField id="9" name="CreatedAt" tableColumnId="9"/>
      <queryTableField id="10" name="FirstResponseAt" tableColumnId="10"/>
      <queryTableField id="11" name="ResolvedAt" tableColumnId="11"/>
      <queryTableField id="12" name="SLADueAt" tableColumnId="12"/>
      <queryTableField id="13" name="SLABreached" tableColumnId="13"/>
      <queryTableField id="14" name="Channel" tableColumnId="14"/>
      <queryTableField id="15" name="Description" tableColumnId="15"/>
      <queryTableField id="16" name="ResolutionNotes" tableColumnId="16"/>
      <queryTableField id="17" name="Index" tableColumnId="17"/>
      <queryTableField id="18" name="SLABREACHCHECK" tableColumnId="1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0744FD06-FA99-4555-972C-23A6113019CB}" autoFormatId="16" applyNumberFormats="0" applyBorderFormats="0" applyFontFormats="0" applyPatternFormats="0" applyAlignmentFormats="0" applyWidthHeightFormats="0">
  <queryTableRefresh nextId="30">
    <queryTableFields count="23">
      <queryTableField id="1" name="TicketID" tableColumnId="1"/>
      <queryTableField id="2" name="TicketReference" tableColumnId="2"/>
      <queryTableField id="3" name="ClientID" tableColumnId="3"/>
      <queryTableField id="4" name="PatientRef" tableColumnId="4"/>
      <queryTableField id="5" name="CategoryID" tableColumnId="5"/>
      <queryTableField id="6" name="PriorityID" tableColumnId="6"/>
      <queryTableField id="7" name="Status" tableColumnId="7"/>
      <queryTableField id="8" name="AssignedAgentID" tableColumnId="8"/>
      <queryTableField id="9" name="CreatedAt" tableColumnId="9"/>
      <queryTableField id="10" name="FirstResponseAt" tableColumnId="10"/>
      <queryTableField id="11" name="ResolvedAt" tableColumnId="11"/>
      <queryTableField id="12" name="SLADueAt" tableColumnId="12"/>
      <queryTableField id="13" name="SLABreached" tableColumnId="13"/>
      <queryTableField id="14" name="Channel" tableColumnId="14"/>
      <queryTableField id="15" name="Description" tableColumnId="15"/>
      <queryTableField id="16" name="ResolutionNotes" tableColumnId="16"/>
      <queryTableField id="17" name="Index" tableColumnId="17"/>
      <queryTableField id="18" name="SLABREACHCHECK" tableColumnId="18"/>
      <queryTableField id="19" name="Response Time" tableColumnId="19"/>
      <queryTableField id="28" name="Resolution Time (hours)" tableColumnId="25"/>
      <queryTableField id="21" name="SLA_STATUS" tableColumnId="21"/>
      <queryTableField id="22" name="BREACHED TICKETS" tableColumnId="22"/>
      <queryTableField id="23" name="Response Time (Hours)" tableColumnId="23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2412497-89BF-4FA4-AB23-9410B04AA37B}" name="Agents" displayName="Agents_1" ref="A1:H121" totalsRowShown="0" headerRowDxfId="71" dataDxfId="69" headerRowBorderDxfId="70" tableBorderDxfId="68" totalsRowBorderDxfId="67">
  <autoFilter ref="A1:H121" xr:uid="{00000000-0009-0000-0000-000004000000}"/>
  <tableColumns count="8">
    <tableColumn id="1" xr3:uid="{CCACB68D-F022-484B-A72E-A17024A4FFBA}" name="AgentID" dataDxfId="66"/>
    <tableColumn id="2" xr3:uid="{0B6EB2B7-EDBA-490A-AC01-A130FA137B2D}" name="FullName" dataDxfId="65"/>
    <tableColumn id="3" xr3:uid="{48D960E0-3C60-4CE6-9E08-1DD1A96CA1D1}" name="TeamID" dataDxfId="64"/>
    <tableColumn id="4" xr3:uid="{7B0BA51D-C84D-4FCB-92F0-92807F781514}" name="Role" dataDxfId="63"/>
    <tableColumn id="5" xr3:uid="{E2C55A56-93A1-4A90-B9EE-926F9943F525}" name="Specialisms" dataDxfId="62"/>
    <tableColumn id="6" xr3:uid="{57880360-0F31-4B13-AF36-F41C88F7B575}" name="Hub" dataDxfId="61"/>
    <tableColumn id="7" xr3:uid="{4694C430-4B95-4086-AE30-0FBBD9B008E6}" name="DailyCapacity" dataDxfId="60"/>
    <tableColumn id="8" xr3:uid="{D98ED715-B016-4084-8919-FCEDE471C6AE}" name="IsActive" dataDxfId="5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F6DC72D-3497-40C1-97D7-22789CD52B73}" name="Clients" displayName="Clients" ref="A1:J81" totalsRowShown="0" headerRowDxfId="58" dataDxfId="56" headerRowBorderDxfId="57" tableBorderDxfId="55" totalsRowBorderDxfId="54">
  <autoFilter ref="A1:J81" xr:uid="{00000000-0009-0000-0000-000005000000}"/>
  <tableColumns count="10">
    <tableColumn id="1" xr3:uid="{8598CC6B-901D-4BD2-BAD8-3A2B8B249D04}" name="ClientID" dataDxfId="53"/>
    <tableColumn id="2" xr3:uid="{027D5A6C-C9A7-4033-B0E3-B5ED13F5A45B}" name="ClientName" dataDxfId="52"/>
    <tableColumn id="3" xr3:uid="{52BA656F-C298-4928-ACE6-72B20B91A7AA}" name="ClientType" dataDxfId="51"/>
    <tableColumn id="4" xr3:uid="{CC9670DD-FFF7-4B3E-B2B2-0BD191FBA6BC}" name="ContractTier" dataDxfId="50"/>
    <tableColumn id="5" xr3:uid="{2B2956EC-7F01-4BCC-8A40-73F4EAF2C9CB}" name="AccountManagerID" dataDxfId="49"/>
    <tableColumn id="6" xr3:uid="{E1B43578-88E6-4127-8164-B599EF06338B}" name="Region" dataDxfId="48"/>
    <tableColumn id="7" xr3:uid="{CC22458C-2224-4897-A758-40C6B76D2258}" name="ContractStartDate" dataDxfId="47"/>
    <tableColumn id="8" xr3:uid="{CC3C17BE-FBD4-4CE2-9E5A-A216F00CE0CC}" name="ContractEndDate" dataDxfId="46"/>
    <tableColumn id="9" xr3:uid="{0CAE0F63-7C69-4940-8249-6E2FF4B7F02B}" name="SLACreditClause" dataDxfId="45"/>
    <tableColumn id="10" xr3:uid="{F673E4A8-CE3D-4775-BCDE-69387B408F0B}" name="IsActive" dataDxfId="4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AC5666B-2C4E-40FC-A14C-7C3EF3E9BD46}" name="SLA_BREACH_ANALYSIS" displayName="SLA_BREACH_ANALYSIS" ref="A1:R3501" tableType="queryTable" totalsRowShown="0">
  <autoFilter ref="A1:R3501" xr:uid="{2AC5666B-2C4E-40FC-A14C-7C3EF3E9BD46}"/>
  <tableColumns count="18">
    <tableColumn id="1" xr3:uid="{64F7656D-2C17-4568-BD42-9A463C82E3BA}" uniqueName="1" name="TicketID" queryTableFieldId="1"/>
    <tableColumn id="2" xr3:uid="{F88EEF5B-3656-4874-9446-7C6CE5A1F7D9}" uniqueName="2" name="TicketReference" queryTableFieldId="2" dataDxfId="43"/>
    <tableColumn id="3" xr3:uid="{1B0CF32C-FFE2-46CB-A44A-8DDCBF2087FC}" uniqueName="3" name="ClientID" queryTableFieldId="3"/>
    <tableColumn id="4" xr3:uid="{737C32D2-F23C-4FEE-BC7C-07AE31A034AD}" uniqueName="4" name="PatientRef" queryTableFieldId="4" dataDxfId="42"/>
    <tableColumn id="5" xr3:uid="{45E79ABC-3897-4844-95DB-31C4852B12BC}" uniqueName="5" name="CategoryID" queryTableFieldId="5"/>
    <tableColumn id="6" xr3:uid="{628C9578-2AA7-4A28-9B33-1DBBF972563A}" uniqueName="6" name="PriorityID" queryTableFieldId="6"/>
    <tableColumn id="7" xr3:uid="{A58D4311-8FBC-4C8B-B993-E4FE4EA46A1A}" uniqueName="7" name="Status" queryTableFieldId="7" dataDxfId="41"/>
    <tableColumn id="8" xr3:uid="{08912848-2B55-42B5-87E7-23166B047E00}" uniqueName="8" name="AssignedAgentID" queryTableFieldId="8"/>
    <tableColumn id="9" xr3:uid="{0B44B5AE-0563-43FD-A489-EA6A1970039E}" uniqueName="9" name="CreatedAt" queryTableFieldId="9" dataDxfId="40"/>
    <tableColumn id="10" xr3:uid="{18173F08-AEC5-4BB9-BBD1-EADF9C38E9A8}" uniqueName="10" name="FirstResponseAt" queryTableFieldId="10" dataDxfId="39"/>
    <tableColumn id="11" xr3:uid="{8E84A323-4E58-4214-B6E7-5161C3737EB4}" uniqueName="11" name="ResolvedAt" queryTableFieldId="11" dataDxfId="38"/>
    <tableColumn id="12" xr3:uid="{23C858BB-632F-4397-9514-93E29B091725}" uniqueName="12" name="SLADueAt" queryTableFieldId="12" dataDxfId="37"/>
    <tableColumn id="13" xr3:uid="{8F7360A2-F0A6-45D3-AF72-2B7B8C0A1719}" uniqueName="13" name="SLABreached" queryTableFieldId="13"/>
    <tableColumn id="14" xr3:uid="{91253F7C-B704-490D-B25D-8A04A0C81CF4}" uniqueName="14" name="Channel" queryTableFieldId="14" dataDxfId="36"/>
    <tableColumn id="15" xr3:uid="{17229EC3-C114-4034-B53C-6AA0B45EB992}" uniqueName="15" name="Description" queryTableFieldId="15" dataDxfId="35"/>
    <tableColumn id="16" xr3:uid="{85EC3B1B-74F4-4BF9-A091-EF90AF7D80C8}" uniqueName="16" name="ResolutionNotes" queryTableFieldId="16" dataDxfId="34"/>
    <tableColumn id="17" xr3:uid="{669F5103-96F2-4C14-87B3-CF01396381DF}" uniqueName="17" name="Index" queryTableFieldId="17"/>
    <tableColumn id="18" xr3:uid="{8C96FA46-24BE-4D18-90CE-61A9593CCE26}" uniqueName="18" name="SLABREACHCHECK" queryTableFieldId="1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A5E3C5-061E-428D-808E-D44D51AD5A18}" name="Tickets_Clean" displayName="Tickets_Clean" ref="A1:W3501" tableType="queryTable" totalsRowShown="0">
  <autoFilter ref="A1:W3501" xr:uid="{84A5E3C5-061E-428D-808E-D44D51AD5A18}"/>
  <tableColumns count="23">
    <tableColumn id="1" xr3:uid="{A8193CD3-4B56-4F6E-AC42-8478BE11359F}" uniqueName="1" name="TicketID" queryTableFieldId="1"/>
    <tableColumn id="2" xr3:uid="{F5CF096D-A8A3-48B0-8C1E-C737C72CA728}" uniqueName="2" name="TicketReference" queryTableFieldId="2" dataDxfId="30"/>
    <tableColumn id="3" xr3:uid="{8762E0BA-36F6-4050-B574-5A2F30507307}" uniqueName="3" name="ClientID" queryTableFieldId="3"/>
    <tableColumn id="4" xr3:uid="{3C3B8608-4C43-4142-A20C-328891746972}" uniqueName="4" name="PatientRef" queryTableFieldId="4" dataDxfId="29"/>
    <tableColumn id="5" xr3:uid="{89EB4AEB-0214-4527-90CA-FBA9673D2B68}" uniqueName="5" name="CategoryID" queryTableFieldId="5"/>
    <tableColumn id="6" xr3:uid="{68DBAB6D-80FD-422D-BC22-D53EDE3872E2}" uniqueName="6" name="PriorityID" queryTableFieldId="6"/>
    <tableColumn id="7" xr3:uid="{881F0E99-5E27-4858-B45F-1F0C1A31BBA1}" uniqueName="7" name="Status" queryTableFieldId="7" dataDxfId="28"/>
    <tableColumn id="8" xr3:uid="{F9DBFEAA-36EC-411C-8F42-BA50BC8F26A8}" uniqueName="8" name="AssignedAgentID" queryTableFieldId="8"/>
    <tableColumn id="9" xr3:uid="{2934F650-7258-4994-8543-EDF969FC98B7}" uniqueName="9" name="CreatedAt" queryTableFieldId="9" dataDxfId="27"/>
    <tableColumn id="10" xr3:uid="{92924793-226D-48E4-9CE9-CD1B7483E194}" uniqueName="10" name="FirstResponseAt" queryTableFieldId="10" dataDxfId="26"/>
    <tableColumn id="11" xr3:uid="{E0CB7E7F-BA71-42F9-85FC-D5C6ADE138FE}" uniqueName="11" name="ResolvedAt" queryTableFieldId="11" dataDxfId="25"/>
    <tableColumn id="12" xr3:uid="{1F26FE2E-6210-4AF9-B385-032DF7104304}" uniqueName="12" name="SLADueAt" queryTableFieldId="12" dataDxfId="24"/>
    <tableColumn id="13" xr3:uid="{D65A0330-8A83-41CC-978D-368E237E2D84}" uniqueName="13" name="SLABreached" queryTableFieldId="13"/>
    <tableColumn id="14" xr3:uid="{8318D027-DE45-47FB-A315-DEF8E54D15D7}" uniqueName="14" name="Channel" queryTableFieldId="14" dataDxfId="23"/>
    <tableColumn id="15" xr3:uid="{C327F1A2-2697-4932-A765-5603412B761C}" uniqueName="15" name="Description" queryTableFieldId="15" dataDxfId="22"/>
    <tableColumn id="16" xr3:uid="{3D5697FF-C3CF-440E-A465-5DBC9DE62A3F}" uniqueName="16" name="ResolutionNotes" queryTableFieldId="16" dataDxfId="21"/>
    <tableColumn id="17" xr3:uid="{560AB625-E17B-4E74-9111-95CC95302FBC}" uniqueName="17" name="Index" queryTableFieldId="17"/>
    <tableColumn id="18" xr3:uid="{76A33D0D-5849-451A-898B-9DEE3CA194B4}" uniqueName="18" name="SLABREACHCHECK" queryTableFieldId="18"/>
    <tableColumn id="19" xr3:uid="{07ED97FB-C227-4D18-9D43-43F76F404FE6}" uniqueName="19" name="Response Time" queryTableFieldId="19"/>
    <tableColumn id="25" xr3:uid="{8050BD67-6299-4F4F-9F08-552165BA95BE}" uniqueName="25" name="Resolution Time (hours)" queryTableFieldId="28"/>
    <tableColumn id="21" xr3:uid="{4D609014-84E8-418B-84C8-36D38EAA0AB5}" uniqueName="21" name="SLA_STATUS" queryTableFieldId="21"/>
    <tableColumn id="22" xr3:uid="{258FBF66-666A-409A-88EB-CB9CA81A793E}" uniqueName="22" name="BREACHED TICKETS" queryTableFieldId="22"/>
    <tableColumn id="23" xr3:uid="{72D5AA2D-C25B-4006-849A-14F4AE9113A5}" uniqueName="23" name="Response Time (Hours)" queryTableFieldId="2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C61566-6A13-4EEF-8E36-92A1C20B613F}" name="tblTickets" displayName="tblTickets" ref="A1:P3501" totalsRowShown="0" headerRowDxfId="20" dataDxfId="18" headerRowBorderDxfId="19" tableBorderDxfId="17" totalsRowBorderDxfId="16">
  <autoFilter ref="A1:P3501" xr:uid="{00000000-0009-0000-0000-000006000000}"/>
  <tableColumns count="16">
    <tableColumn id="1" xr3:uid="{44C8281D-3706-4F57-83E4-1B538B4250BE}" name="TicketID" dataDxfId="15"/>
    <tableColumn id="2" xr3:uid="{D56CD69C-B5F8-4AC9-9853-584328AC1229}" name="TicketReference" dataDxfId="14"/>
    <tableColumn id="3" xr3:uid="{6EBAF0E1-1515-4CE6-B074-F2C36F69C66A}" name="ClientID" dataDxfId="13"/>
    <tableColumn id="4" xr3:uid="{1AFE82EC-FEA1-4558-8CA0-436409E0F15D}" name="PatientRef" dataDxfId="12"/>
    <tableColumn id="5" xr3:uid="{2412E44A-5AD3-43BC-9811-D22845F8C94C}" name="CategoryID" dataDxfId="11"/>
    <tableColumn id="6" xr3:uid="{06E8527A-8B12-45D9-BE2C-A19982279C8D}" name="PriorityID" dataDxfId="10"/>
    <tableColumn id="7" xr3:uid="{7F41AE89-4A2F-4369-B0B7-FFA74E805BCD}" name="Status" dataDxfId="9"/>
    <tableColumn id="8" xr3:uid="{A19E94E1-1C90-4BA5-97A9-F699C3184F57}" name="AssignedAgentID" dataDxfId="8"/>
    <tableColumn id="9" xr3:uid="{ED4C2578-FBAB-4C3A-A4D9-DFACDBF8610D}" name="CreatedAt" dataDxfId="7"/>
    <tableColumn id="10" xr3:uid="{B261A45E-7334-45B5-B855-404FE7D61B58}" name="FirstResponseAt" dataDxfId="6"/>
    <tableColumn id="11" xr3:uid="{CF007A2B-407B-4EA5-B7A6-D67166FEB444}" name="ResolvedAt" dataDxfId="5"/>
    <tableColumn id="12" xr3:uid="{EF810FAD-AA7A-4D8B-8045-AAB78E8E3E80}" name="SLADueAt" dataDxfId="4"/>
    <tableColumn id="13" xr3:uid="{5B3EB355-3318-46BC-8E6D-43EC22122C39}" name="SLABreached" dataDxfId="3"/>
    <tableColumn id="14" xr3:uid="{6094A91E-EFAF-4589-ADCB-1E71D12508BA}" name="Channel" dataDxfId="2"/>
    <tableColumn id="15" xr3:uid="{6AEF8A8C-4D7A-467E-9D88-EA43486BAA7F}" name="Description" dataDxfId="1"/>
    <tableColumn id="16" xr3:uid="{40DA7BD9-4FC3-4EB1-8560-91AD469013BF}" name="ResolutionNot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1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Relationship Id="rId4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pivotTable" Target="../pivotTables/pivotTable13.xml"/><Relationship Id="rId1" Type="http://schemas.openxmlformats.org/officeDocument/2006/relationships/pivotTable" Target="../pivotTables/pivotTable1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pivotTable" Target="../pivotTables/pivotTable15.xml"/><Relationship Id="rId1" Type="http://schemas.openxmlformats.org/officeDocument/2006/relationships/pivotTable" Target="../pivotTables/pivotTable1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16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pivotTable" Target="../pivotTables/pivotTable18.xml"/><Relationship Id="rId1" Type="http://schemas.openxmlformats.org/officeDocument/2006/relationships/pivotTable" Target="../pivotTables/pivotTable17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workbookViewId="0">
      <selection activeCell="A5" sqref="A5"/>
    </sheetView>
  </sheetViews>
  <sheetFormatPr defaultColWidth="14.44140625" defaultRowHeight="15" customHeight="1" x14ac:dyDescent="0.3"/>
  <cols>
    <col min="1" max="1" width="41.44140625" customWidth="1"/>
    <col min="2" max="2" width="81.33203125" customWidth="1"/>
    <col min="3" max="6" width="8.6640625" customWidth="1"/>
  </cols>
  <sheetData>
    <row r="1" spans="1:2" ht="16.8" x14ac:dyDescent="0.3">
      <c r="A1" s="1" t="s">
        <v>0</v>
      </c>
      <c r="B1" s="3" t="s">
        <v>2</v>
      </c>
    </row>
    <row r="2" spans="1:2" ht="14.4" x14ac:dyDescent="0.3">
      <c r="A2" s="4"/>
      <c r="B2" s="4"/>
    </row>
    <row r="3" spans="1:2" ht="14.4" x14ac:dyDescent="0.3">
      <c r="A3" s="5" t="s">
        <v>4</v>
      </c>
      <c r="B3" s="5" t="s">
        <v>6</v>
      </c>
    </row>
    <row r="4" spans="1:2" ht="14.4" x14ac:dyDescent="0.3">
      <c r="A4" s="6" t="s">
        <v>8</v>
      </c>
      <c r="B4" s="4">
        <v>4</v>
      </c>
    </row>
    <row r="5" spans="1:2" ht="14.4" x14ac:dyDescent="0.3">
      <c r="A5" s="6" t="s">
        <v>11</v>
      </c>
      <c r="B5" s="4">
        <v>5</v>
      </c>
    </row>
    <row r="6" spans="1:2" ht="14.4" x14ac:dyDescent="0.3">
      <c r="A6" s="6" t="s">
        <v>13</v>
      </c>
      <c r="B6" s="4">
        <v>12</v>
      </c>
    </row>
    <row r="7" spans="1:2" ht="14.4" x14ac:dyDescent="0.3">
      <c r="A7" s="6" t="s">
        <v>14</v>
      </c>
      <c r="B7" s="4">
        <v>120</v>
      </c>
    </row>
    <row r="8" spans="1:2" ht="14.4" x14ac:dyDescent="0.3">
      <c r="A8" s="6" t="s">
        <v>15</v>
      </c>
      <c r="B8" s="4">
        <v>80</v>
      </c>
    </row>
    <row r="9" spans="1:2" ht="14.4" x14ac:dyDescent="0.3">
      <c r="A9" s="6" t="s">
        <v>16</v>
      </c>
      <c r="B9" s="4">
        <v>3500</v>
      </c>
    </row>
    <row r="10" spans="1:2" ht="14.4" x14ac:dyDescent="0.3">
      <c r="A10" s="6" t="s">
        <v>19</v>
      </c>
      <c r="B10" s="4">
        <v>17751</v>
      </c>
    </row>
    <row r="11" spans="1:2" ht="14.4" x14ac:dyDescent="0.3">
      <c r="A11" s="6" t="s">
        <v>21</v>
      </c>
      <c r="B11" s="4">
        <v>464</v>
      </c>
    </row>
    <row r="12" spans="1:2" ht="14.4" x14ac:dyDescent="0.3">
      <c r="A12" s="4"/>
      <c r="B12" s="4"/>
    </row>
    <row r="13" spans="1:2" ht="14.4" x14ac:dyDescent="0.3">
      <c r="A13" s="6" t="s">
        <v>24</v>
      </c>
      <c r="B13" s="4" t="s">
        <v>26</v>
      </c>
    </row>
    <row r="14" spans="1:2" ht="14.4" x14ac:dyDescent="0.3">
      <c r="A14" s="6" t="s">
        <v>27</v>
      </c>
      <c r="B14" s="4" t="s">
        <v>28</v>
      </c>
    </row>
    <row r="15" spans="1:2" ht="14.4" x14ac:dyDescent="0.3">
      <c r="A15" s="6" t="s">
        <v>31</v>
      </c>
      <c r="B15" s="4" t="s">
        <v>32</v>
      </c>
    </row>
    <row r="16" spans="1:2" ht="14.4" x14ac:dyDescent="0.3">
      <c r="A16" s="6" t="s">
        <v>34</v>
      </c>
      <c r="B16" s="4">
        <v>464</v>
      </c>
    </row>
    <row r="17" spans="1:2" ht="14.4" x14ac:dyDescent="0.3">
      <c r="A17" s="6" t="s">
        <v>36</v>
      </c>
      <c r="B17" s="4">
        <v>17751</v>
      </c>
    </row>
    <row r="21" spans="1:2" ht="15.75" customHeight="1" x14ac:dyDescent="0.3"/>
    <row r="22" spans="1:2" ht="15.75" customHeight="1" x14ac:dyDescent="0.3"/>
    <row r="23" spans="1:2" ht="15.75" customHeight="1" x14ac:dyDescent="0.3"/>
    <row r="24" spans="1:2" ht="15.75" customHeight="1" x14ac:dyDescent="0.3"/>
    <row r="25" spans="1:2" ht="15.75" customHeight="1" x14ac:dyDescent="0.3"/>
    <row r="26" spans="1:2" ht="15.75" customHeight="1" x14ac:dyDescent="0.3"/>
    <row r="27" spans="1:2" ht="15.75" customHeight="1" x14ac:dyDescent="0.3"/>
    <row r="28" spans="1:2" ht="15.75" customHeight="1" x14ac:dyDescent="0.3"/>
    <row r="29" spans="1:2" ht="15.75" customHeight="1" x14ac:dyDescent="0.3"/>
    <row r="30" spans="1:2" ht="15.75" customHeight="1" x14ac:dyDescent="0.3"/>
    <row r="31" spans="1:2" ht="15.75" customHeight="1" x14ac:dyDescent="0.3"/>
    <row r="32" spans="1: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0"/>
  <sheetViews>
    <sheetView workbookViewId="0">
      <pane ySplit="1" topLeftCell="A2" activePane="bottomLeft" state="frozen"/>
      <selection pane="bottomLeft" activeCell="A2" sqref="A2:C5"/>
    </sheetView>
  </sheetViews>
  <sheetFormatPr defaultColWidth="14.44140625" defaultRowHeight="15" customHeight="1" x14ac:dyDescent="0.3"/>
  <cols>
    <col min="1" max="1" width="12" customWidth="1"/>
    <col min="2" max="2" width="24.88671875" customWidth="1"/>
    <col min="3" max="3" width="90.109375" customWidth="1"/>
    <col min="4" max="6" width="8.6640625" customWidth="1"/>
  </cols>
  <sheetData>
    <row r="1" spans="1:3" ht="21.75" customHeight="1" x14ac:dyDescent="0.3">
      <c r="A1" s="2" t="s">
        <v>1</v>
      </c>
      <c r="B1" s="2" t="s">
        <v>3</v>
      </c>
      <c r="C1" s="2" t="s">
        <v>12</v>
      </c>
    </row>
    <row r="2" spans="1:3" ht="14.4" x14ac:dyDescent="0.3">
      <c r="A2" s="7">
        <v>1</v>
      </c>
      <c r="B2" s="7" t="s">
        <v>17</v>
      </c>
      <c r="C2" s="7" t="s">
        <v>20</v>
      </c>
    </row>
    <row r="3" spans="1:3" ht="14.4" x14ac:dyDescent="0.3">
      <c r="A3" s="8">
        <v>2</v>
      </c>
      <c r="B3" s="8" t="s">
        <v>23</v>
      </c>
      <c r="C3" s="8" t="s">
        <v>25</v>
      </c>
    </row>
    <row r="4" spans="1:3" ht="14.4" x14ac:dyDescent="0.3">
      <c r="A4" s="7">
        <v>3</v>
      </c>
      <c r="B4" s="7" t="s">
        <v>30</v>
      </c>
      <c r="C4" s="7" t="s">
        <v>33</v>
      </c>
    </row>
    <row r="5" spans="1:3" ht="14.4" x14ac:dyDescent="0.3">
      <c r="A5" s="8">
        <v>4</v>
      </c>
      <c r="B5" s="8" t="s">
        <v>37</v>
      </c>
      <c r="C5" s="8" t="s">
        <v>38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1:C5" xr:uid="{00000000-0009-0000-0000-000001000000}"/>
  <pageMargins left="0.75" right="0.75" top="1" bottom="1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1" width="13" customWidth="1"/>
    <col min="2" max="2" width="22" customWidth="1"/>
    <col min="3" max="3" width="20" customWidth="1"/>
    <col min="4" max="4" width="30.44140625" customWidth="1"/>
    <col min="5" max="5" width="80" customWidth="1"/>
    <col min="6" max="6" width="8.6640625" customWidth="1"/>
  </cols>
  <sheetData>
    <row r="1" spans="1:5" ht="21.75" customHeight="1" x14ac:dyDescent="0.3">
      <c r="A1" s="2" t="s">
        <v>5</v>
      </c>
      <c r="B1" s="2" t="s">
        <v>7</v>
      </c>
      <c r="C1" s="2" t="s">
        <v>9</v>
      </c>
      <c r="D1" s="2" t="s">
        <v>10</v>
      </c>
      <c r="E1" s="2" t="s">
        <v>12</v>
      </c>
    </row>
    <row r="2" spans="1:5" ht="14.4" x14ac:dyDescent="0.3">
      <c r="A2" s="7">
        <v>1</v>
      </c>
      <c r="B2" s="7" t="s">
        <v>18</v>
      </c>
      <c r="C2" s="7">
        <v>3</v>
      </c>
      <c r="D2" s="7">
        <v>0</v>
      </c>
      <c r="E2" s="7" t="s">
        <v>22</v>
      </c>
    </row>
    <row r="3" spans="1:5" ht="14.4" x14ac:dyDescent="0.3">
      <c r="A3" s="8">
        <v>2</v>
      </c>
      <c r="B3" s="8" t="s">
        <v>29</v>
      </c>
      <c r="C3" s="8">
        <v>2</v>
      </c>
      <c r="D3" s="8">
        <v>1</v>
      </c>
      <c r="E3" s="8" t="s">
        <v>35</v>
      </c>
    </row>
    <row r="4" spans="1:5" ht="14.4" x14ac:dyDescent="0.3">
      <c r="A4" s="7">
        <v>3</v>
      </c>
      <c r="B4" s="7" t="s">
        <v>39</v>
      </c>
      <c r="C4" s="7">
        <v>2</v>
      </c>
      <c r="D4" s="7">
        <v>1</v>
      </c>
      <c r="E4" s="7" t="s">
        <v>40</v>
      </c>
    </row>
    <row r="5" spans="1:5" ht="14.4" x14ac:dyDescent="0.3">
      <c r="A5" s="8">
        <v>4</v>
      </c>
      <c r="B5" s="8" t="s">
        <v>41</v>
      </c>
      <c r="C5" s="8">
        <v>2</v>
      </c>
      <c r="D5" s="8">
        <v>0</v>
      </c>
      <c r="E5" s="8" t="s">
        <v>43</v>
      </c>
    </row>
    <row r="6" spans="1:5" ht="14.4" x14ac:dyDescent="0.3">
      <c r="A6" s="7">
        <v>5</v>
      </c>
      <c r="B6" s="7" t="s">
        <v>45</v>
      </c>
      <c r="C6" s="7">
        <v>3</v>
      </c>
      <c r="D6" s="7">
        <v>0</v>
      </c>
      <c r="E6" s="7" t="s">
        <v>46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1:E6" xr:uid="{00000000-0009-0000-0000-000002000000}"/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00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1" width="10" customWidth="1"/>
    <col min="2" max="2" width="16" customWidth="1"/>
    <col min="3" max="3" width="13" customWidth="1"/>
    <col min="4" max="4" width="35.44140625" customWidth="1"/>
    <col min="5" max="5" width="24.44140625" customWidth="1"/>
    <col min="6" max="6" width="26" customWidth="1"/>
    <col min="7" max="7" width="23.33203125" customWidth="1"/>
  </cols>
  <sheetData>
    <row r="1" spans="1:7" ht="21.75" customHeight="1" x14ac:dyDescent="0.3">
      <c r="A1" s="2" t="s">
        <v>42</v>
      </c>
      <c r="B1" s="2" t="s">
        <v>44</v>
      </c>
      <c r="C1" s="2" t="s">
        <v>1</v>
      </c>
      <c r="D1" s="2" t="s">
        <v>47</v>
      </c>
      <c r="E1" s="2" t="s">
        <v>48</v>
      </c>
      <c r="F1" s="2" t="s">
        <v>49</v>
      </c>
      <c r="G1" s="2" t="s">
        <v>50</v>
      </c>
    </row>
    <row r="2" spans="1:7" ht="14.4" x14ac:dyDescent="0.3">
      <c r="A2" s="7">
        <v>1</v>
      </c>
      <c r="B2" s="7" t="s">
        <v>51</v>
      </c>
      <c r="C2" s="7">
        <v>1</v>
      </c>
      <c r="D2" s="7">
        <v>2</v>
      </c>
      <c r="E2" s="7">
        <v>8</v>
      </c>
      <c r="F2" s="7">
        <v>6</v>
      </c>
      <c r="G2" s="7" t="s">
        <v>52</v>
      </c>
    </row>
    <row r="3" spans="1:7" ht="14.4" x14ac:dyDescent="0.3">
      <c r="A3" s="8">
        <v>2</v>
      </c>
      <c r="B3" s="8" t="s">
        <v>51</v>
      </c>
      <c r="C3" s="8">
        <v>2</v>
      </c>
      <c r="D3" s="8">
        <v>4</v>
      </c>
      <c r="E3" s="8">
        <v>24</v>
      </c>
      <c r="F3" s="8">
        <v>20</v>
      </c>
      <c r="G3" s="8" t="s">
        <v>52</v>
      </c>
    </row>
    <row r="4" spans="1:7" ht="14.4" x14ac:dyDescent="0.3">
      <c r="A4" s="7">
        <v>3</v>
      </c>
      <c r="B4" s="7" t="s">
        <v>51</v>
      </c>
      <c r="C4" s="7">
        <v>3</v>
      </c>
      <c r="D4" s="7">
        <v>8</v>
      </c>
      <c r="E4" s="7">
        <v>72</v>
      </c>
      <c r="F4" s="7">
        <v>60</v>
      </c>
      <c r="G4" s="7" t="s">
        <v>52</v>
      </c>
    </row>
    <row r="5" spans="1:7" ht="14.4" x14ac:dyDescent="0.3">
      <c r="A5" s="8">
        <v>4</v>
      </c>
      <c r="B5" s="8" t="s">
        <v>51</v>
      </c>
      <c r="C5" s="8">
        <v>4</v>
      </c>
      <c r="D5" s="8">
        <v>24</v>
      </c>
      <c r="E5" s="8">
        <v>120</v>
      </c>
      <c r="F5" s="8">
        <v>100</v>
      </c>
      <c r="G5" s="8" t="s">
        <v>52</v>
      </c>
    </row>
    <row r="6" spans="1:7" ht="14.4" x14ac:dyDescent="0.3">
      <c r="A6" s="7">
        <v>5</v>
      </c>
      <c r="B6" s="7" t="s">
        <v>53</v>
      </c>
      <c r="C6" s="7">
        <v>1</v>
      </c>
      <c r="D6" s="7">
        <v>1</v>
      </c>
      <c r="E6" s="7">
        <v>4</v>
      </c>
      <c r="F6" s="7">
        <v>3</v>
      </c>
      <c r="G6" s="7" t="s">
        <v>52</v>
      </c>
    </row>
    <row r="7" spans="1:7" ht="14.4" x14ac:dyDescent="0.3">
      <c r="A7" s="8">
        <v>6</v>
      </c>
      <c r="B7" s="8" t="s">
        <v>53</v>
      </c>
      <c r="C7" s="8">
        <v>2</v>
      </c>
      <c r="D7" s="8">
        <v>2</v>
      </c>
      <c r="E7" s="8">
        <v>12</v>
      </c>
      <c r="F7" s="8">
        <v>10</v>
      </c>
      <c r="G7" s="8" t="s">
        <v>52</v>
      </c>
    </row>
    <row r="8" spans="1:7" ht="14.4" x14ac:dyDescent="0.3">
      <c r="A8" s="7">
        <v>7</v>
      </c>
      <c r="B8" s="7" t="s">
        <v>53</v>
      </c>
      <c r="C8" s="7">
        <v>3</v>
      </c>
      <c r="D8" s="7">
        <v>4</v>
      </c>
      <c r="E8" s="7">
        <v>48</v>
      </c>
      <c r="F8" s="7">
        <v>40</v>
      </c>
      <c r="G8" s="7" t="s">
        <v>52</v>
      </c>
    </row>
    <row r="9" spans="1:7" ht="14.4" x14ac:dyDescent="0.3">
      <c r="A9" s="8">
        <v>8</v>
      </c>
      <c r="B9" s="8" t="s">
        <v>53</v>
      </c>
      <c r="C9" s="8">
        <v>4</v>
      </c>
      <c r="D9" s="8">
        <v>12</v>
      </c>
      <c r="E9" s="8">
        <v>96</v>
      </c>
      <c r="F9" s="8">
        <v>80</v>
      </c>
      <c r="G9" s="8" t="s">
        <v>52</v>
      </c>
    </row>
    <row r="10" spans="1:7" ht="14.4" x14ac:dyDescent="0.3">
      <c r="A10" s="7">
        <v>9</v>
      </c>
      <c r="B10" s="7" t="s">
        <v>54</v>
      </c>
      <c r="C10" s="7">
        <v>1</v>
      </c>
      <c r="D10" s="7">
        <v>0.5</v>
      </c>
      <c r="E10" s="7">
        <v>2</v>
      </c>
      <c r="F10" s="7">
        <v>1.5</v>
      </c>
      <c r="G10" s="7" t="s">
        <v>52</v>
      </c>
    </row>
    <row r="11" spans="1:7" ht="14.4" x14ac:dyDescent="0.3">
      <c r="A11" s="8">
        <v>10</v>
      </c>
      <c r="B11" s="8" t="s">
        <v>54</v>
      </c>
      <c r="C11" s="8">
        <v>2</v>
      </c>
      <c r="D11" s="8">
        <v>1</v>
      </c>
      <c r="E11" s="8">
        <v>8</v>
      </c>
      <c r="F11" s="8">
        <v>6</v>
      </c>
      <c r="G11" s="8" t="s">
        <v>52</v>
      </c>
    </row>
    <row r="12" spans="1:7" ht="14.4" x14ac:dyDescent="0.3">
      <c r="A12" s="7">
        <v>11</v>
      </c>
      <c r="B12" s="7" t="s">
        <v>54</v>
      </c>
      <c r="C12" s="7">
        <v>3</v>
      </c>
      <c r="D12" s="7">
        <v>2</v>
      </c>
      <c r="E12" s="7">
        <v>24</v>
      </c>
      <c r="F12" s="7">
        <v>20</v>
      </c>
      <c r="G12" s="7" t="s">
        <v>52</v>
      </c>
    </row>
    <row r="13" spans="1:7" ht="14.4" x14ac:dyDescent="0.3">
      <c r="A13" s="8">
        <v>12</v>
      </c>
      <c r="B13" s="8" t="s">
        <v>54</v>
      </c>
      <c r="C13" s="8">
        <v>4</v>
      </c>
      <c r="D13" s="8">
        <v>8</v>
      </c>
      <c r="E13" s="8">
        <v>72</v>
      </c>
      <c r="F13" s="8">
        <v>60</v>
      </c>
      <c r="G13" s="8" t="s">
        <v>52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1:G13" xr:uid="{00000000-0009-0000-0000-000003000000}"/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00"/>
  <sheetViews>
    <sheetView workbookViewId="0">
      <pane ySplit="1" topLeftCell="A104" activePane="bottomLeft" state="frozen"/>
      <selection pane="bottomLeft" sqref="A1:H121"/>
    </sheetView>
  </sheetViews>
  <sheetFormatPr defaultColWidth="14.44140625" defaultRowHeight="15" customHeight="1" x14ac:dyDescent="0.3"/>
  <cols>
    <col min="1" max="1" width="15.5546875" customWidth="1"/>
    <col min="2" max="2" width="28" customWidth="1"/>
    <col min="3" max="3" width="17.88671875" customWidth="1"/>
    <col min="4" max="4" width="20" customWidth="1"/>
    <col min="5" max="5" width="60" customWidth="1"/>
    <col min="6" max="6" width="16" customWidth="1"/>
    <col min="7" max="7" width="19.5546875" customWidth="1"/>
    <col min="8" max="8" width="19.6640625" customWidth="1"/>
  </cols>
  <sheetData>
    <row r="1" spans="1:8" ht="21.75" customHeight="1" x14ac:dyDescent="0.3">
      <c r="A1" s="13" t="s">
        <v>55</v>
      </c>
      <c r="B1" s="14" t="s">
        <v>58</v>
      </c>
      <c r="C1" s="14" t="s">
        <v>60</v>
      </c>
      <c r="D1" s="14" t="s">
        <v>62</v>
      </c>
      <c r="E1" s="14" t="s">
        <v>65</v>
      </c>
      <c r="F1" s="14" t="s">
        <v>67</v>
      </c>
      <c r="G1" s="14" t="s">
        <v>69</v>
      </c>
      <c r="H1" s="15" t="s">
        <v>70</v>
      </c>
    </row>
    <row r="2" spans="1:8" ht="14.4" x14ac:dyDescent="0.3">
      <c r="A2" s="9">
        <v>1</v>
      </c>
      <c r="B2" s="7" t="s">
        <v>73</v>
      </c>
      <c r="C2" s="7">
        <v>1</v>
      </c>
      <c r="D2" s="7" t="s">
        <v>76</v>
      </c>
      <c r="E2" s="7" t="s">
        <v>78</v>
      </c>
      <c r="F2" s="7" t="s">
        <v>79</v>
      </c>
      <c r="G2" s="7">
        <v>16</v>
      </c>
      <c r="H2" s="11">
        <v>1</v>
      </c>
    </row>
    <row r="3" spans="1:8" ht="14.4" x14ac:dyDescent="0.3">
      <c r="A3" s="10">
        <v>2</v>
      </c>
      <c r="B3" s="8" t="s">
        <v>86</v>
      </c>
      <c r="C3" s="8">
        <v>1</v>
      </c>
      <c r="D3" s="8" t="s">
        <v>90</v>
      </c>
      <c r="E3" s="8" t="s">
        <v>92</v>
      </c>
      <c r="F3" s="8" t="s">
        <v>79</v>
      </c>
      <c r="G3" s="8">
        <v>11</v>
      </c>
      <c r="H3" s="12">
        <v>1</v>
      </c>
    </row>
    <row r="4" spans="1:8" ht="14.4" x14ac:dyDescent="0.3">
      <c r="A4" s="9">
        <v>3</v>
      </c>
      <c r="B4" s="7" t="s">
        <v>97</v>
      </c>
      <c r="C4" s="7">
        <v>1</v>
      </c>
      <c r="D4" s="7" t="s">
        <v>76</v>
      </c>
      <c r="E4" s="7" t="s">
        <v>98</v>
      </c>
      <c r="F4" s="7" t="s">
        <v>79</v>
      </c>
      <c r="G4" s="7">
        <v>19</v>
      </c>
      <c r="H4" s="11">
        <v>1</v>
      </c>
    </row>
    <row r="5" spans="1:8" ht="14.4" x14ac:dyDescent="0.3">
      <c r="A5" s="10">
        <v>4</v>
      </c>
      <c r="B5" s="8" t="s">
        <v>104</v>
      </c>
      <c r="C5" s="8">
        <v>1</v>
      </c>
      <c r="D5" s="8" t="s">
        <v>106</v>
      </c>
      <c r="E5" s="8" t="s">
        <v>108</v>
      </c>
      <c r="F5" s="8" t="s">
        <v>79</v>
      </c>
      <c r="G5" s="8">
        <v>19</v>
      </c>
      <c r="H5" s="12">
        <v>1</v>
      </c>
    </row>
    <row r="6" spans="1:8" ht="14.4" x14ac:dyDescent="0.3">
      <c r="A6" s="9">
        <v>5</v>
      </c>
      <c r="B6" s="7" t="s">
        <v>115</v>
      </c>
      <c r="C6" s="7">
        <v>1</v>
      </c>
      <c r="D6" s="7" t="s">
        <v>106</v>
      </c>
      <c r="E6" s="7" t="s">
        <v>117</v>
      </c>
      <c r="F6" s="7" t="s">
        <v>79</v>
      </c>
      <c r="G6" s="7">
        <v>21</v>
      </c>
      <c r="H6" s="11">
        <v>1</v>
      </c>
    </row>
    <row r="7" spans="1:8" ht="14.4" x14ac:dyDescent="0.3">
      <c r="A7" s="10">
        <v>6</v>
      </c>
      <c r="B7" s="8" t="s">
        <v>122</v>
      </c>
      <c r="C7" s="8">
        <v>1</v>
      </c>
      <c r="D7" s="8" t="s">
        <v>106</v>
      </c>
      <c r="E7" s="8" t="s">
        <v>127</v>
      </c>
      <c r="F7" s="8" t="s">
        <v>79</v>
      </c>
      <c r="G7" s="8">
        <v>20</v>
      </c>
      <c r="H7" s="12">
        <v>1</v>
      </c>
    </row>
    <row r="8" spans="1:8" ht="14.4" x14ac:dyDescent="0.3">
      <c r="A8" s="9">
        <v>7</v>
      </c>
      <c r="B8" s="7" t="s">
        <v>131</v>
      </c>
      <c r="C8" s="7">
        <v>1</v>
      </c>
      <c r="D8" s="7" t="s">
        <v>106</v>
      </c>
      <c r="E8" s="7" t="s">
        <v>18</v>
      </c>
      <c r="F8" s="7" t="s">
        <v>79</v>
      </c>
      <c r="G8" s="7">
        <v>18</v>
      </c>
      <c r="H8" s="11">
        <v>1</v>
      </c>
    </row>
    <row r="9" spans="1:8" ht="14.4" x14ac:dyDescent="0.3">
      <c r="A9" s="10">
        <v>8</v>
      </c>
      <c r="B9" s="8" t="s">
        <v>147</v>
      </c>
      <c r="C9" s="8">
        <v>1</v>
      </c>
      <c r="D9" s="8" t="s">
        <v>106</v>
      </c>
      <c r="E9" s="8" t="s">
        <v>151</v>
      </c>
      <c r="F9" s="8" t="s">
        <v>79</v>
      </c>
      <c r="G9" s="8">
        <v>21</v>
      </c>
      <c r="H9" s="12">
        <v>1</v>
      </c>
    </row>
    <row r="10" spans="1:8" ht="14.4" x14ac:dyDescent="0.3">
      <c r="A10" s="9">
        <v>9</v>
      </c>
      <c r="B10" s="7" t="s">
        <v>164</v>
      </c>
      <c r="C10" s="7">
        <v>1</v>
      </c>
      <c r="D10" s="7" t="s">
        <v>76</v>
      </c>
      <c r="E10" s="7" t="s">
        <v>170</v>
      </c>
      <c r="F10" s="7" t="s">
        <v>79</v>
      </c>
      <c r="G10" s="7">
        <v>19</v>
      </c>
      <c r="H10" s="11">
        <v>1</v>
      </c>
    </row>
    <row r="11" spans="1:8" ht="14.4" x14ac:dyDescent="0.3">
      <c r="A11" s="10">
        <v>10</v>
      </c>
      <c r="B11" s="8" t="s">
        <v>178</v>
      </c>
      <c r="C11" s="8">
        <v>1</v>
      </c>
      <c r="D11" s="8" t="s">
        <v>106</v>
      </c>
      <c r="E11" s="8" t="s">
        <v>181</v>
      </c>
      <c r="F11" s="8" t="s">
        <v>79</v>
      </c>
      <c r="G11" s="8">
        <v>27</v>
      </c>
      <c r="H11" s="12">
        <v>1</v>
      </c>
    </row>
    <row r="12" spans="1:8" ht="14.4" x14ac:dyDescent="0.3">
      <c r="A12" s="9">
        <v>11</v>
      </c>
      <c r="B12" s="7" t="s">
        <v>186</v>
      </c>
      <c r="C12" s="7">
        <v>1</v>
      </c>
      <c r="D12" s="7" t="s">
        <v>106</v>
      </c>
      <c r="E12" s="7" t="s">
        <v>190</v>
      </c>
      <c r="F12" s="7" t="s">
        <v>79</v>
      </c>
      <c r="G12" s="7">
        <v>20</v>
      </c>
      <c r="H12" s="11">
        <v>1</v>
      </c>
    </row>
    <row r="13" spans="1:8" ht="14.4" x14ac:dyDescent="0.3">
      <c r="A13" s="10">
        <v>12</v>
      </c>
      <c r="B13" s="8" t="s">
        <v>195</v>
      </c>
      <c r="C13" s="8">
        <v>1</v>
      </c>
      <c r="D13" s="8" t="s">
        <v>106</v>
      </c>
      <c r="E13" s="8" t="s">
        <v>199</v>
      </c>
      <c r="F13" s="8" t="s">
        <v>79</v>
      </c>
      <c r="G13" s="8">
        <v>28</v>
      </c>
      <c r="H13" s="12">
        <v>1</v>
      </c>
    </row>
    <row r="14" spans="1:8" ht="14.4" x14ac:dyDescent="0.3">
      <c r="A14" s="9">
        <v>13</v>
      </c>
      <c r="B14" s="7" t="s">
        <v>201</v>
      </c>
      <c r="C14" s="7">
        <v>1</v>
      </c>
      <c r="D14" s="7" t="s">
        <v>106</v>
      </c>
      <c r="E14" s="7" t="s">
        <v>117</v>
      </c>
      <c r="F14" s="7" t="s">
        <v>79</v>
      </c>
      <c r="G14" s="7">
        <v>25</v>
      </c>
      <c r="H14" s="11">
        <v>1</v>
      </c>
    </row>
    <row r="15" spans="1:8" ht="14.4" x14ac:dyDescent="0.3">
      <c r="A15" s="10">
        <v>14</v>
      </c>
      <c r="B15" s="8" t="s">
        <v>205</v>
      </c>
      <c r="C15" s="8">
        <v>1</v>
      </c>
      <c r="D15" s="8" t="s">
        <v>106</v>
      </c>
      <c r="E15" s="8" t="s">
        <v>208</v>
      </c>
      <c r="F15" s="8" t="s">
        <v>79</v>
      </c>
      <c r="G15" s="8">
        <v>28</v>
      </c>
      <c r="H15" s="12">
        <v>1</v>
      </c>
    </row>
    <row r="16" spans="1:8" ht="14.4" x14ac:dyDescent="0.3">
      <c r="A16" s="9">
        <v>15</v>
      </c>
      <c r="B16" s="7" t="s">
        <v>211</v>
      </c>
      <c r="C16" s="7">
        <v>1</v>
      </c>
      <c r="D16" s="7" t="s">
        <v>106</v>
      </c>
      <c r="E16" s="7" t="s">
        <v>212</v>
      </c>
      <c r="F16" s="7" t="s">
        <v>79</v>
      </c>
      <c r="G16" s="7">
        <v>22</v>
      </c>
      <c r="H16" s="11">
        <v>1</v>
      </c>
    </row>
    <row r="17" spans="1:8" ht="14.4" x14ac:dyDescent="0.3">
      <c r="A17" s="10">
        <v>16</v>
      </c>
      <c r="B17" s="8" t="s">
        <v>220</v>
      </c>
      <c r="C17" s="8">
        <v>1</v>
      </c>
      <c r="D17" s="8" t="s">
        <v>106</v>
      </c>
      <c r="E17" s="8" t="s">
        <v>223</v>
      </c>
      <c r="F17" s="8" t="s">
        <v>79</v>
      </c>
      <c r="G17" s="8">
        <v>20</v>
      </c>
      <c r="H17" s="12">
        <v>1</v>
      </c>
    </row>
    <row r="18" spans="1:8" ht="14.4" x14ac:dyDescent="0.3">
      <c r="A18" s="9">
        <v>17</v>
      </c>
      <c r="B18" s="7" t="s">
        <v>229</v>
      </c>
      <c r="C18" s="7">
        <v>1</v>
      </c>
      <c r="D18" s="7" t="s">
        <v>106</v>
      </c>
      <c r="E18" s="7" t="s">
        <v>232</v>
      </c>
      <c r="F18" s="7" t="s">
        <v>79</v>
      </c>
      <c r="G18" s="7">
        <v>19</v>
      </c>
      <c r="H18" s="11">
        <v>1</v>
      </c>
    </row>
    <row r="19" spans="1:8" ht="14.4" x14ac:dyDescent="0.3">
      <c r="A19" s="10">
        <v>18</v>
      </c>
      <c r="B19" s="8" t="s">
        <v>235</v>
      </c>
      <c r="C19" s="8">
        <v>1</v>
      </c>
      <c r="D19" s="8" t="s">
        <v>106</v>
      </c>
      <c r="E19" s="8" t="s">
        <v>41</v>
      </c>
      <c r="F19" s="8" t="s">
        <v>79</v>
      </c>
      <c r="G19" s="8">
        <v>19</v>
      </c>
      <c r="H19" s="12">
        <v>1</v>
      </c>
    </row>
    <row r="20" spans="1:8" ht="14.4" x14ac:dyDescent="0.3">
      <c r="A20" s="9">
        <v>19</v>
      </c>
      <c r="B20" s="7" t="s">
        <v>243</v>
      </c>
      <c r="C20" s="7">
        <v>1</v>
      </c>
      <c r="D20" s="7" t="s">
        <v>106</v>
      </c>
      <c r="E20" s="7" t="s">
        <v>247</v>
      </c>
      <c r="F20" s="7" t="s">
        <v>79</v>
      </c>
      <c r="G20" s="7">
        <v>20</v>
      </c>
      <c r="H20" s="11">
        <v>1</v>
      </c>
    </row>
    <row r="21" spans="1:8" ht="15.75" customHeight="1" x14ac:dyDescent="0.3">
      <c r="A21" s="10">
        <v>20</v>
      </c>
      <c r="B21" s="8" t="s">
        <v>253</v>
      </c>
      <c r="C21" s="8">
        <v>1</v>
      </c>
      <c r="D21" s="8" t="s">
        <v>106</v>
      </c>
      <c r="E21" s="8" t="s">
        <v>255</v>
      </c>
      <c r="F21" s="8" t="s">
        <v>79</v>
      </c>
      <c r="G21" s="8">
        <v>26</v>
      </c>
      <c r="H21" s="12">
        <v>1</v>
      </c>
    </row>
    <row r="22" spans="1:8" ht="15.75" customHeight="1" x14ac:dyDescent="0.3">
      <c r="A22" s="9">
        <v>21</v>
      </c>
      <c r="B22" s="7" t="s">
        <v>257</v>
      </c>
      <c r="C22" s="7">
        <v>1</v>
      </c>
      <c r="D22" s="7" t="s">
        <v>106</v>
      </c>
      <c r="E22" s="7" t="s">
        <v>29</v>
      </c>
      <c r="F22" s="7" t="s">
        <v>79</v>
      </c>
      <c r="G22" s="7">
        <v>25</v>
      </c>
      <c r="H22" s="11">
        <v>1</v>
      </c>
    </row>
    <row r="23" spans="1:8" ht="15.75" customHeight="1" x14ac:dyDescent="0.3">
      <c r="A23" s="10">
        <v>22</v>
      </c>
      <c r="B23" s="8" t="s">
        <v>261</v>
      </c>
      <c r="C23" s="8">
        <v>1</v>
      </c>
      <c r="D23" s="8" t="s">
        <v>106</v>
      </c>
      <c r="E23" s="8" t="s">
        <v>268</v>
      </c>
      <c r="F23" s="8" t="s">
        <v>79</v>
      </c>
      <c r="G23" s="8">
        <v>27</v>
      </c>
      <c r="H23" s="12">
        <v>1</v>
      </c>
    </row>
    <row r="24" spans="1:8" ht="15.75" customHeight="1" x14ac:dyDescent="0.3">
      <c r="A24" s="9">
        <v>23</v>
      </c>
      <c r="B24" s="7" t="s">
        <v>271</v>
      </c>
      <c r="C24" s="7">
        <v>1</v>
      </c>
      <c r="D24" s="7" t="s">
        <v>106</v>
      </c>
      <c r="E24" s="7" t="s">
        <v>98</v>
      </c>
      <c r="F24" s="7" t="s">
        <v>79</v>
      </c>
      <c r="G24" s="7">
        <v>18</v>
      </c>
      <c r="H24" s="11">
        <v>1</v>
      </c>
    </row>
    <row r="25" spans="1:8" ht="15.75" customHeight="1" x14ac:dyDescent="0.3">
      <c r="A25" s="10">
        <v>24</v>
      </c>
      <c r="B25" s="8" t="s">
        <v>278</v>
      </c>
      <c r="C25" s="8">
        <v>1</v>
      </c>
      <c r="D25" s="8" t="s">
        <v>106</v>
      </c>
      <c r="E25" s="8" t="s">
        <v>281</v>
      </c>
      <c r="F25" s="8" t="s">
        <v>79</v>
      </c>
      <c r="G25" s="8">
        <v>20</v>
      </c>
      <c r="H25" s="12">
        <v>1</v>
      </c>
    </row>
    <row r="26" spans="1:8" ht="15.75" customHeight="1" x14ac:dyDescent="0.3">
      <c r="A26" s="9">
        <v>25</v>
      </c>
      <c r="B26" s="7" t="s">
        <v>284</v>
      </c>
      <c r="C26" s="7">
        <v>1</v>
      </c>
      <c r="D26" s="7" t="s">
        <v>106</v>
      </c>
      <c r="E26" s="7" t="s">
        <v>289</v>
      </c>
      <c r="F26" s="7" t="s">
        <v>79</v>
      </c>
      <c r="G26" s="7">
        <v>19</v>
      </c>
      <c r="H26" s="11">
        <v>1</v>
      </c>
    </row>
    <row r="27" spans="1:8" ht="15.75" customHeight="1" x14ac:dyDescent="0.3">
      <c r="A27" s="10">
        <v>26</v>
      </c>
      <c r="B27" s="8" t="s">
        <v>294</v>
      </c>
      <c r="C27" s="8">
        <v>1</v>
      </c>
      <c r="D27" s="8" t="s">
        <v>106</v>
      </c>
      <c r="E27" s="8" t="s">
        <v>296</v>
      </c>
      <c r="F27" s="8" t="s">
        <v>79</v>
      </c>
      <c r="G27" s="8">
        <v>18</v>
      </c>
      <c r="H27" s="12">
        <v>1</v>
      </c>
    </row>
    <row r="28" spans="1:8" ht="15.75" customHeight="1" x14ac:dyDescent="0.3">
      <c r="A28" s="9">
        <v>27</v>
      </c>
      <c r="B28" s="7" t="s">
        <v>304</v>
      </c>
      <c r="C28" s="7">
        <v>1</v>
      </c>
      <c r="D28" s="7" t="s">
        <v>106</v>
      </c>
      <c r="E28" s="7" t="s">
        <v>247</v>
      </c>
      <c r="F28" s="7" t="s">
        <v>79</v>
      </c>
      <c r="G28" s="7">
        <v>21</v>
      </c>
      <c r="H28" s="11">
        <v>1</v>
      </c>
    </row>
    <row r="29" spans="1:8" ht="15.75" customHeight="1" x14ac:dyDescent="0.3">
      <c r="A29" s="10">
        <v>28</v>
      </c>
      <c r="B29" s="8" t="s">
        <v>312</v>
      </c>
      <c r="C29" s="8">
        <v>1</v>
      </c>
      <c r="D29" s="8" t="s">
        <v>106</v>
      </c>
      <c r="E29" s="8" t="s">
        <v>199</v>
      </c>
      <c r="F29" s="8" t="s">
        <v>79</v>
      </c>
      <c r="G29" s="8">
        <v>19</v>
      </c>
      <c r="H29" s="12">
        <v>1</v>
      </c>
    </row>
    <row r="30" spans="1:8" ht="15.75" customHeight="1" x14ac:dyDescent="0.3">
      <c r="A30" s="9">
        <v>29</v>
      </c>
      <c r="B30" s="7" t="s">
        <v>319</v>
      </c>
      <c r="C30" s="7">
        <v>1</v>
      </c>
      <c r="D30" s="7" t="s">
        <v>106</v>
      </c>
      <c r="E30" s="7" t="s">
        <v>29</v>
      </c>
      <c r="F30" s="7" t="s">
        <v>79</v>
      </c>
      <c r="G30" s="7">
        <v>19</v>
      </c>
      <c r="H30" s="11">
        <v>1</v>
      </c>
    </row>
    <row r="31" spans="1:8" ht="15.75" customHeight="1" x14ac:dyDescent="0.3">
      <c r="A31" s="10">
        <v>30</v>
      </c>
      <c r="B31" s="8" t="s">
        <v>332</v>
      </c>
      <c r="C31" s="8">
        <v>1</v>
      </c>
      <c r="D31" s="8" t="s">
        <v>106</v>
      </c>
      <c r="E31" s="8" t="s">
        <v>29</v>
      </c>
      <c r="F31" s="8" t="s">
        <v>79</v>
      </c>
      <c r="G31" s="8">
        <v>24</v>
      </c>
      <c r="H31" s="12">
        <v>1</v>
      </c>
    </row>
    <row r="32" spans="1:8" ht="15.75" customHeight="1" x14ac:dyDescent="0.3">
      <c r="A32" s="9">
        <v>31</v>
      </c>
      <c r="B32" s="7" t="s">
        <v>341</v>
      </c>
      <c r="C32" s="7">
        <v>1</v>
      </c>
      <c r="D32" s="7" t="s">
        <v>345</v>
      </c>
      <c r="E32" s="7" t="s">
        <v>346</v>
      </c>
      <c r="F32" s="7" t="s">
        <v>79</v>
      </c>
      <c r="G32" s="7">
        <v>6</v>
      </c>
      <c r="H32" s="11">
        <v>1</v>
      </c>
    </row>
    <row r="33" spans="1:8" ht="15.75" customHeight="1" x14ac:dyDescent="0.3">
      <c r="A33" s="10">
        <v>32</v>
      </c>
      <c r="B33" s="8" t="s">
        <v>352</v>
      </c>
      <c r="C33" s="8">
        <v>1</v>
      </c>
      <c r="D33" s="8" t="s">
        <v>90</v>
      </c>
      <c r="E33" s="8" t="s">
        <v>355</v>
      </c>
      <c r="F33" s="8" t="s">
        <v>79</v>
      </c>
      <c r="G33" s="8">
        <v>8</v>
      </c>
      <c r="H33" s="12">
        <v>1</v>
      </c>
    </row>
    <row r="34" spans="1:8" ht="15.75" customHeight="1" x14ac:dyDescent="0.3">
      <c r="A34" s="9">
        <v>33</v>
      </c>
      <c r="B34" s="7" t="s">
        <v>361</v>
      </c>
      <c r="C34" s="7">
        <v>1</v>
      </c>
      <c r="D34" s="7" t="s">
        <v>106</v>
      </c>
      <c r="E34" s="7" t="s">
        <v>18</v>
      </c>
      <c r="F34" s="7" t="s">
        <v>79</v>
      </c>
      <c r="G34" s="7">
        <v>26</v>
      </c>
      <c r="H34" s="11">
        <v>1</v>
      </c>
    </row>
    <row r="35" spans="1:8" ht="15.75" customHeight="1" x14ac:dyDescent="0.3">
      <c r="A35" s="10">
        <v>34</v>
      </c>
      <c r="B35" s="8" t="s">
        <v>366</v>
      </c>
      <c r="C35" s="8">
        <v>1</v>
      </c>
      <c r="D35" s="8" t="s">
        <v>76</v>
      </c>
      <c r="E35" s="8" t="s">
        <v>371</v>
      </c>
      <c r="F35" s="8" t="s">
        <v>79</v>
      </c>
      <c r="G35" s="8">
        <v>14</v>
      </c>
      <c r="H35" s="12">
        <v>1</v>
      </c>
    </row>
    <row r="36" spans="1:8" ht="15.75" customHeight="1" x14ac:dyDescent="0.3">
      <c r="A36" s="9">
        <v>35</v>
      </c>
      <c r="B36" s="7" t="s">
        <v>372</v>
      </c>
      <c r="C36" s="7">
        <v>1</v>
      </c>
      <c r="D36" s="7" t="s">
        <v>76</v>
      </c>
      <c r="E36" s="7" t="s">
        <v>376</v>
      </c>
      <c r="F36" s="7" t="s">
        <v>79</v>
      </c>
      <c r="G36" s="7">
        <v>14</v>
      </c>
      <c r="H36" s="11">
        <v>1</v>
      </c>
    </row>
    <row r="37" spans="1:8" ht="15.75" customHeight="1" x14ac:dyDescent="0.3">
      <c r="A37" s="10">
        <v>36</v>
      </c>
      <c r="B37" s="8" t="s">
        <v>380</v>
      </c>
      <c r="C37" s="8">
        <v>1</v>
      </c>
      <c r="D37" s="8" t="s">
        <v>76</v>
      </c>
      <c r="E37" s="8" t="s">
        <v>108</v>
      </c>
      <c r="F37" s="8" t="s">
        <v>79</v>
      </c>
      <c r="G37" s="8">
        <v>16</v>
      </c>
      <c r="H37" s="12">
        <v>1</v>
      </c>
    </row>
    <row r="38" spans="1:8" ht="15.75" customHeight="1" x14ac:dyDescent="0.3">
      <c r="A38" s="9">
        <v>37</v>
      </c>
      <c r="B38" s="7" t="s">
        <v>384</v>
      </c>
      <c r="C38" s="7">
        <v>1</v>
      </c>
      <c r="D38" s="7" t="s">
        <v>106</v>
      </c>
      <c r="E38" s="7" t="s">
        <v>41</v>
      </c>
      <c r="F38" s="7" t="s">
        <v>79</v>
      </c>
      <c r="G38" s="7">
        <v>19</v>
      </c>
      <c r="H38" s="11">
        <v>1</v>
      </c>
    </row>
    <row r="39" spans="1:8" ht="15.75" customHeight="1" x14ac:dyDescent="0.3">
      <c r="A39" s="10">
        <v>38</v>
      </c>
      <c r="B39" s="8" t="s">
        <v>391</v>
      </c>
      <c r="C39" s="8">
        <v>1</v>
      </c>
      <c r="D39" s="8" t="s">
        <v>106</v>
      </c>
      <c r="E39" s="8" t="s">
        <v>394</v>
      </c>
      <c r="F39" s="8" t="s">
        <v>79</v>
      </c>
      <c r="G39" s="8">
        <v>21</v>
      </c>
      <c r="H39" s="12">
        <v>1</v>
      </c>
    </row>
    <row r="40" spans="1:8" ht="15.75" customHeight="1" x14ac:dyDescent="0.3">
      <c r="A40" s="9">
        <v>39</v>
      </c>
      <c r="B40" s="7" t="s">
        <v>399</v>
      </c>
      <c r="C40" s="7">
        <v>1</v>
      </c>
      <c r="D40" s="7" t="s">
        <v>106</v>
      </c>
      <c r="E40" s="7" t="s">
        <v>401</v>
      </c>
      <c r="F40" s="7" t="s">
        <v>79</v>
      </c>
      <c r="G40" s="7">
        <v>20</v>
      </c>
      <c r="H40" s="11">
        <v>0</v>
      </c>
    </row>
    <row r="41" spans="1:8" ht="15.75" customHeight="1" x14ac:dyDescent="0.3">
      <c r="A41" s="10">
        <v>40</v>
      </c>
      <c r="B41" s="8" t="s">
        <v>404</v>
      </c>
      <c r="C41" s="8">
        <v>1</v>
      </c>
      <c r="D41" s="8" t="s">
        <v>90</v>
      </c>
      <c r="E41" s="8" t="s">
        <v>407</v>
      </c>
      <c r="F41" s="8" t="s">
        <v>79</v>
      </c>
      <c r="G41" s="8">
        <v>14</v>
      </c>
      <c r="H41" s="12">
        <v>1</v>
      </c>
    </row>
    <row r="42" spans="1:8" ht="15.75" customHeight="1" x14ac:dyDescent="0.3">
      <c r="A42" s="9">
        <v>41</v>
      </c>
      <c r="B42" s="7" t="s">
        <v>414</v>
      </c>
      <c r="C42" s="7">
        <v>1</v>
      </c>
      <c r="D42" s="7" t="s">
        <v>76</v>
      </c>
      <c r="E42" s="7" t="s">
        <v>232</v>
      </c>
      <c r="F42" s="7" t="s">
        <v>79</v>
      </c>
      <c r="G42" s="7">
        <v>18</v>
      </c>
      <c r="H42" s="11">
        <v>1</v>
      </c>
    </row>
    <row r="43" spans="1:8" ht="15.75" customHeight="1" x14ac:dyDescent="0.3">
      <c r="A43" s="10">
        <v>42</v>
      </c>
      <c r="B43" s="8" t="s">
        <v>418</v>
      </c>
      <c r="C43" s="8">
        <v>1</v>
      </c>
      <c r="D43" s="8" t="s">
        <v>106</v>
      </c>
      <c r="E43" s="8" t="s">
        <v>41</v>
      </c>
      <c r="F43" s="8" t="s">
        <v>79</v>
      </c>
      <c r="G43" s="8">
        <v>18</v>
      </c>
      <c r="H43" s="12">
        <v>0</v>
      </c>
    </row>
    <row r="44" spans="1:8" ht="15.75" customHeight="1" x14ac:dyDescent="0.3">
      <c r="A44" s="9">
        <v>43</v>
      </c>
      <c r="B44" s="7" t="s">
        <v>426</v>
      </c>
      <c r="C44" s="7">
        <v>4</v>
      </c>
      <c r="D44" s="7" t="s">
        <v>106</v>
      </c>
      <c r="E44" s="7" t="s">
        <v>18</v>
      </c>
      <c r="F44" s="7" t="s">
        <v>428</v>
      </c>
      <c r="G44" s="7">
        <v>28</v>
      </c>
      <c r="H44" s="11">
        <v>1</v>
      </c>
    </row>
    <row r="45" spans="1:8" ht="15.75" customHeight="1" x14ac:dyDescent="0.3">
      <c r="A45" s="10">
        <v>44</v>
      </c>
      <c r="B45" s="8" t="s">
        <v>430</v>
      </c>
      <c r="C45" s="8">
        <v>4</v>
      </c>
      <c r="D45" s="8" t="s">
        <v>106</v>
      </c>
      <c r="E45" s="8" t="s">
        <v>29</v>
      </c>
      <c r="F45" s="8" t="s">
        <v>428</v>
      </c>
      <c r="G45" s="8">
        <v>20</v>
      </c>
      <c r="H45" s="12">
        <v>0</v>
      </c>
    </row>
    <row r="46" spans="1:8" ht="15.75" customHeight="1" x14ac:dyDescent="0.3">
      <c r="A46" s="9">
        <v>45</v>
      </c>
      <c r="B46" s="7" t="s">
        <v>435</v>
      </c>
      <c r="C46" s="7">
        <v>4</v>
      </c>
      <c r="D46" s="7" t="s">
        <v>90</v>
      </c>
      <c r="E46" s="7" t="s">
        <v>438</v>
      </c>
      <c r="F46" s="7" t="s">
        <v>428</v>
      </c>
      <c r="G46" s="7">
        <v>13</v>
      </c>
      <c r="H46" s="11">
        <v>1</v>
      </c>
    </row>
    <row r="47" spans="1:8" ht="15.75" customHeight="1" x14ac:dyDescent="0.3">
      <c r="A47" s="10">
        <v>46</v>
      </c>
      <c r="B47" s="8" t="s">
        <v>443</v>
      </c>
      <c r="C47" s="8">
        <v>4</v>
      </c>
      <c r="D47" s="8" t="s">
        <v>106</v>
      </c>
      <c r="E47" s="8" t="s">
        <v>29</v>
      </c>
      <c r="F47" s="8" t="s">
        <v>428</v>
      </c>
      <c r="G47" s="8">
        <v>25</v>
      </c>
      <c r="H47" s="12">
        <v>1</v>
      </c>
    </row>
    <row r="48" spans="1:8" ht="15.75" customHeight="1" x14ac:dyDescent="0.3">
      <c r="A48" s="9">
        <v>47</v>
      </c>
      <c r="B48" s="7" t="s">
        <v>448</v>
      </c>
      <c r="C48" s="7">
        <v>4</v>
      </c>
      <c r="D48" s="7" t="s">
        <v>106</v>
      </c>
      <c r="E48" s="7" t="s">
        <v>18</v>
      </c>
      <c r="F48" s="7" t="s">
        <v>428</v>
      </c>
      <c r="G48" s="7">
        <v>21</v>
      </c>
      <c r="H48" s="11">
        <v>1</v>
      </c>
    </row>
    <row r="49" spans="1:8" ht="15.75" customHeight="1" x14ac:dyDescent="0.3">
      <c r="A49" s="10">
        <v>48</v>
      </c>
      <c r="B49" s="8" t="s">
        <v>457</v>
      </c>
      <c r="C49" s="8">
        <v>4</v>
      </c>
      <c r="D49" s="8" t="s">
        <v>106</v>
      </c>
      <c r="E49" s="8" t="s">
        <v>108</v>
      </c>
      <c r="F49" s="8" t="s">
        <v>428</v>
      </c>
      <c r="G49" s="8">
        <v>19</v>
      </c>
      <c r="H49" s="12">
        <v>1</v>
      </c>
    </row>
    <row r="50" spans="1:8" ht="15.75" customHeight="1" x14ac:dyDescent="0.3">
      <c r="A50" s="9">
        <v>49</v>
      </c>
      <c r="B50" s="7" t="s">
        <v>462</v>
      </c>
      <c r="C50" s="7">
        <v>4</v>
      </c>
      <c r="D50" s="7" t="s">
        <v>106</v>
      </c>
      <c r="E50" s="7" t="s">
        <v>466</v>
      </c>
      <c r="F50" s="7" t="s">
        <v>428</v>
      </c>
      <c r="G50" s="7">
        <v>19</v>
      </c>
      <c r="H50" s="11">
        <v>1</v>
      </c>
    </row>
    <row r="51" spans="1:8" ht="15.75" customHeight="1" x14ac:dyDescent="0.3">
      <c r="A51" s="10">
        <v>50</v>
      </c>
      <c r="B51" s="8" t="s">
        <v>469</v>
      </c>
      <c r="C51" s="8">
        <v>4</v>
      </c>
      <c r="D51" s="8" t="s">
        <v>106</v>
      </c>
      <c r="E51" s="8" t="s">
        <v>471</v>
      </c>
      <c r="F51" s="8" t="s">
        <v>428</v>
      </c>
      <c r="G51" s="8">
        <v>23</v>
      </c>
      <c r="H51" s="12">
        <v>1</v>
      </c>
    </row>
    <row r="52" spans="1:8" ht="15.75" customHeight="1" x14ac:dyDescent="0.3">
      <c r="A52" s="9">
        <v>51</v>
      </c>
      <c r="B52" s="7" t="s">
        <v>477</v>
      </c>
      <c r="C52" s="7">
        <v>4</v>
      </c>
      <c r="D52" s="7" t="s">
        <v>106</v>
      </c>
      <c r="E52" s="7" t="s">
        <v>39</v>
      </c>
      <c r="F52" s="7" t="s">
        <v>428</v>
      </c>
      <c r="G52" s="7">
        <v>27</v>
      </c>
      <c r="H52" s="11">
        <v>0</v>
      </c>
    </row>
    <row r="53" spans="1:8" ht="15.75" customHeight="1" x14ac:dyDescent="0.3">
      <c r="A53" s="10">
        <v>52</v>
      </c>
      <c r="B53" s="8" t="s">
        <v>483</v>
      </c>
      <c r="C53" s="8">
        <v>4</v>
      </c>
      <c r="D53" s="8" t="s">
        <v>106</v>
      </c>
      <c r="E53" s="8" t="s">
        <v>255</v>
      </c>
      <c r="F53" s="8" t="s">
        <v>428</v>
      </c>
      <c r="G53" s="8">
        <v>26</v>
      </c>
      <c r="H53" s="12">
        <v>1</v>
      </c>
    </row>
    <row r="54" spans="1:8" ht="15.75" customHeight="1" x14ac:dyDescent="0.3">
      <c r="A54" s="9">
        <v>53</v>
      </c>
      <c r="B54" s="7" t="s">
        <v>490</v>
      </c>
      <c r="C54" s="7">
        <v>4</v>
      </c>
      <c r="D54" s="7" t="s">
        <v>106</v>
      </c>
      <c r="E54" s="7" t="s">
        <v>39</v>
      </c>
      <c r="F54" s="7" t="s">
        <v>428</v>
      </c>
      <c r="G54" s="7">
        <v>28</v>
      </c>
      <c r="H54" s="11">
        <v>1</v>
      </c>
    </row>
    <row r="55" spans="1:8" ht="15.75" customHeight="1" x14ac:dyDescent="0.3">
      <c r="A55" s="10">
        <v>54</v>
      </c>
      <c r="B55" s="8" t="s">
        <v>495</v>
      </c>
      <c r="C55" s="8">
        <v>4</v>
      </c>
      <c r="D55" s="8" t="s">
        <v>106</v>
      </c>
      <c r="E55" s="8" t="s">
        <v>232</v>
      </c>
      <c r="F55" s="8" t="s">
        <v>428</v>
      </c>
      <c r="G55" s="8">
        <v>23</v>
      </c>
      <c r="H55" s="12">
        <v>1</v>
      </c>
    </row>
    <row r="56" spans="1:8" ht="15.75" customHeight="1" x14ac:dyDescent="0.3">
      <c r="A56" s="9">
        <v>55</v>
      </c>
      <c r="B56" s="7" t="s">
        <v>500</v>
      </c>
      <c r="C56" s="7">
        <v>4</v>
      </c>
      <c r="D56" s="7" t="s">
        <v>106</v>
      </c>
      <c r="E56" s="7" t="s">
        <v>255</v>
      </c>
      <c r="F56" s="7" t="s">
        <v>428</v>
      </c>
      <c r="G56" s="7">
        <v>24</v>
      </c>
      <c r="H56" s="11">
        <v>1</v>
      </c>
    </row>
    <row r="57" spans="1:8" ht="15.75" customHeight="1" x14ac:dyDescent="0.3">
      <c r="A57" s="10">
        <v>56</v>
      </c>
      <c r="B57" s="8" t="s">
        <v>508</v>
      </c>
      <c r="C57" s="8">
        <v>4</v>
      </c>
      <c r="D57" s="8" t="s">
        <v>106</v>
      </c>
      <c r="E57" s="8" t="s">
        <v>401</v>
      </c>
      <c r="F57" s="8" t="s">
        <v>428</v>
      </c>
      <c r="G57" s="8">
        <v>21</v>
      </c>
      <c r="H57" s="12">
        <v>1</v>
      </c>
    </row>
    <row r="58" spans="1:8" ht="15.75" customHeight="1" x14ac:dyDescent="0.3">
      <c r="A58" s="9">
        <v>57</v>
      </c>
      <c r="B58" s="7" t="s">
        <v>514</v>
      </c>
      <c r="C58" s="7">
        <v>4</v>
      </c>
      <c r="D58" s="7" t="s">
        <v>106</v>
      </c>
      <c r="E58" s="7" t="s">
        <v>517</v>
      </c>
      <c r="F58" s="7" t="s">
        <v>428</v>
      </c>
      <c r="G58" s="7">
        <v>21</v>
      </c>
      <c r="H58" s="11">
        <v>1</v>
      </c>
    </row>
    <row r="59" spans="1:8" ht="15.75" customHeight="1" x14ac:dyDescent="0.3">
      <c r="A59" s="10">
        <v>58</v>
      </c>
      <c r="B59" s="8" t="s">
        <v>522</v>
      </c>
      <c r="C59" s="8">
        <v>4</v>
      </c>
      <c r="D59" s="8" t="s">
        <v>106</v>
      </c>
      <c r="E59" s="8" t="s">
        <v>525</v>
      </c>
      <c r="F59" s="8" t="s">
        <v>428</v>
      </c>
      <c r="G59" s="8">
        <v>28</v>
      </c>
      <c r="H59" s="12">
        <v>1</v>
      </c>
    </row>
    <row r="60" spans="1:8" ht="15.75" customHeight="1" x14ac:dyDescent="0.3">
      <c r="A60" s="9">
        <v>59</v>
      </c>
      <c r="B60" s="7" t="s">
        <v>562</v>
      </c>
      <c r="C60" s="7">
        <v>4</v>
      </c>
      <c r="D60" s="7" t="s">
        <v>76</v>
      </c>
      <c r="E60" s="7" t="s">
        <v>98</v>
      </c>
      <c r="F60" s="7" t="s">
        <v>428</v>
      </c>
      <c r="G60" s="7">
        <v>15</v>
      </c>
      <c r="H60" s="11">
        <v>1</v>
      </c>
    </row>
    <row r="61" spans="1:8" ht="15.75" customHeight="1" x14ac:dyDescent="0.3">
      <c r="A61" s="10">
        <v>60</v>
      </c>
      <c r="B61" s="8" t="s">
        <v>566</v>
      </c>
      <c r="C61" s="8">
        <v>4</v>
      </c>
      <c r="D61" s="8" t="s">
        <v>76</v>
      </c>
      <c r="E61" s="8" t="s">
        <v>568</v>
      </c>
      <c r="F61" s="8" t="s">
        <v>428</v>
      </c>
      <c r="G61" s="8">
        <v>19</v>
      </c>
      <c r="H61" s="12">
        <v>1</v>
      </c>
    </row>
    <row r="62" spans="1:8" ht="15.75" customHeight="1" x14ac:dyDescent="0.3">
      <c r="A62" s="9">
        <v>61</v>
      </c>
      <c r="B62" s="7" t="s">
        <v>574</v>
      </c>
      <c r="C62" s="7">
        <v>4</v>
      </c>
      <c r="D62" s="7" t="s">
        <v>90</v>
      </c>
      <c r="E62" s="7" t="s">
        <v>577</v>
      </c>
      <c r="F62" s="7" t="s">
        <v>428</v>
      </c>
      <c r="G62" s="7">
        <v>8</v>
      </c>
      <c r="H62" s="11">
        <v>0</v>
      </c>
    </row>
    <row r="63" spans="1:8" ht="15.75" customHeight="1" x14ac:dyDescent="0.3">
      <c r="A63" s="10">
        <v>62</v>
      </c>
      <c r="B63" s="8" t="s">
        <v>582</v>
      </c>
      <c r="C63" s="8">
        <v>4</v>
      </c>
      <c r="D63" s="8" t="s">
        <v>106</v>
      </c>
      <c r="E63" s="8" t="s">
        <v>41</v>
      </c>
      <c r="F63" s="8" t="s">
        <v>428</v>
      </c>
      <c r="G63" s="8">
        <v>21</v>
      </c>
      <c r="H63" s="12">
        <v>1</v>
      </c>
    </row>
    <row r="64" spans="1:8" ht="15.75" customHeight="1" x14ac:dyDescent="0.3">
      <c r="A64" s="9">
        <v>63</v>
      </c>
      <c r="B64" s="7" t="s">
        <v>587</v>
      </c>
      <c r="C64" s="7">
        <v>4</v>
      </c>
      <c r="D64" s="7" t="s">
        <v>106</v>
      </c>
      <c r="E64" s="7" t="s">
        <v>471</v>
      </c>
      <c r="F64" s="7" t="s">
        <v>428</v>
      </c>
      <c r="G64" s="7">
        <v>26</v>
      </c>
      <c r="H64" s="11">
        <v>1</v>
      </c>
    </row>
    <row r="65" spans="1:8" ht="15.75" customHeight="1" x14ac:dyDescent="0.3">
      <c r="A65" s="10">
        <v>64</v>
      </c>
      <c r="B65" s="8" t="s">
        <v>593</v>
      </c>
      <c r="C65" s="8">
        <v>4</v>
      </c>
      <c r="D65" s="8" t="s">
        <v>106</v>
      </c>
      <c r="E65" s="8" t="s">
        <v>597</v>
      </c>
      <c r="F65" s="8" t="s">
        <v>428</v>
      </c>
      <c r="G65" s="8">
        <v>26</v>
      </c>
      <c r="H65" s="12">
        <v>1</v>
      </c>
    </row>
    <row r="66" spans="1:8" ht="15.75" customHeight="1" x14ac:dyDescent="0.3">
      <c r="A66" s="9">
        <v>65</v>
      </c>
      <c r="B66" s="7" t="s">
        <v>600</v>
      </c>
      <c r="C66" s="7">
        <v>4</v>
      </c>
      <c r="D66" s="7" t="s">
        <v>106</v>
      </c>
      <c r="E66" s="7" t="s">
        <v>181</v>
      </c>
      <c r="F66" s="7" t="s">
        <v>428</v>
      </c>
      <c r="G66" s="7">
        <v>28</v>
      </c>
      <c r="H66" s="11">
        <v>1</v>
      </c>
    </row>
    <row r="67" spans="1:8" ht="15.75" customHeight="1" x14ac:dyDescent="0.3">
      <c r="A67" s="10">
        <v>66</v>
      </c>
      <c r="B67" s="8" t="s">
        <v>605</v>
      </c>
      <c r="C67" s="8">
        <v>4</v>
      </c>
      <c r="D67" s="8" t="s">
        <v>76</v>
      </c>
      <c r="E67" s="8" t="s">
        <v>255</v>
      </c>
      <c r="F67" s="8" t="s">
        <v>428</v>
      </c>
      <c r="G67" s="8">
        <v>19</v>
      </c>
      <c r="H67" s="12">
        <v>1</v>
      </c>
    </row>
    <row r="68" spans="1:8" ht="15.75" customHeight="1" x14ac:dyDescent="0.3">
      <c r="A68" s="9">
        <v>67</v>
      </c>
      <c r="B68" s="7" t="s">
        <v>613</v>
      </c>
      <c r="C68" s="7">
        <v>4</v>
      </c>
      <c r="D68" s="7" t="s">
        <v>106</v>
      </c>
      <c r="E68" s="7" t="s">
        <v>41</v>
      </c>
      <c r="F68" s="7" t="s">
        <v>428</v>
      </c>
      <c r="G68" s="7">
        <v>20</v>
      </c>
      <c r="H68" s="11">
        <v>1</v>
      </c>
    </row>
    <row r="69" spans="1:8" ht="15.75" customHeight="1" x14ac:dyDescent="0.3">
      <c r="A69" s="10">
        <v>68</v>
      </c>
      <c r="B69" s="8" t="s">
        <v>620</v>
      </c>
      <c r="C69" s="8">
        <v>4</v>
      </c>
      <c r="D69" s="8" t="s">
        <v>106</v>
      </c>
      <c r="E69" s="8" t="s">
        <v>181</v>
      </c>
      <c r="F69" s="8" t="s">
        <v>428</v>
      </c>
      <c r="G69" s="8">
        <v>24</v>
      </c>
      <c r="H69" s="12">
        <v>1</v>
      </c>
    </row>
    <row r="70" spans="1:8" ht="15.75" customHeight="1" x14ac:dyDescent="0.3">
      <c r="A70" s="9">
        <v>69</v>
      </c>
      <c r="B70" s="7" t="s">
        <v>629</v>
      </c>
      <c r="C70" s="7">
        <v>4</v>
      </c>
      <c r="D70" s="7" t="s">
        <v>76</v>
      </c>
      <c r="E70" s="7" t="s">
        <v>632</v>
      </c>
      <c r="F70" s="7" t="s">
        <v>428</v>
      </c>
      <c r="G70" s="7">
        <v>17</v>
      </c>
      <c r="H70" s="11">
        <v>0</v>
      </c>
    </row>
    <row r="71" spans="1:8" ht="15.75" customHeight="1" x14ac:dyDescent="0.3">
      <c r="A71" s="10">
        <v>70</v>
      </c>
      <c r="B71" s="8" t="s">
        <v>635</v>
      </c>
      <c r="C71" s="8">
        <v>4</v>
      </c>
      <c r="D71" s="8" t="s">
        <v>106</v>
      </c>
      <c r="E71" s="8" t="s">
        <v>639</v>
      </c>
      <c r="F71" s="8" t="s">
        <v>428</v>
      </c>
      <c r="G71" s="8">
        <v>23</v>
      </c>
      <c r="H71" s="12">
        <v>1</v>
      </c>
    </row>
    <row r="72" spans="1:8" ht="15.75" customHeight="1" x14ac:dyDescent="0.3">
      <c r="A72" s="9">
        <v>71</v>
      </c>
      <c r="B72" s="7" t="s">
        <v>652</v>
      </c>
      <c r="C72" s="7">
        <v>6</v>
      </c>
      <c r="D72" s="7" t="s">
        <v>106</v>
      </c>
      <c r="E72" s="7" t="s">
        <v>232</v>
      </c>
      <c r="F72" s="7" t="s">
        <v>655</v>
      </c>
      <c r="G72" s="7">
        <v>22</v>
      </c>
      <c r="H72" s="11">
        <v>1</v>
      </c>
    </row>
    <row r="73" spans="1:8" ht="15.75" customHeight="1" x14ac:dyDescent="0.3">
      <c r="A73" s="10">
        <v>72</v>
      </c>
      <c r="B73" s="8" t="s">
        <v>660</v>
      </c>
      <c r="C73" s="8">
        <v>6</v>
      </c>
      <c r="D73" s="8" t="s">
        <v>76</v>
      </c>
      <c r="E73" s="8" t="s">
        <v>664</v>
      </c>
      <c r="F73" s="8" t="s">
        <v>655</v>
      </c>
      <c r="G73" s="8">
        <v>17</v>
      </c>
      <c r="H73" s="12">
        <v>1</v>
      </c>
    </row>
    <row r="74" spans="1:8" ht="15.75" customHeight="1" x14ac:dyDescent="0.3">
      <c r="A74" s="9">
        <v>73</v>
      </c>
      <c r="B74" s="7" t="s">
        <v>666</v>
      </c>
      <c r="C74" s="7">
        <v>6</v>
      </c>
      <c r="D74" s="7" t="s">
        <v>106</v>
      </c>
      <c r="E74" s="7" t="s">
        <v>223</v>
      </c>
      <c r="F74" s="7" t="s">
        <v>655</v>
      </c>
      <c r="G74" s="7">
        <v>18</v>
      </c>
      <c r="H74" s="11">
        <v>1</v>
      </c>
    </row>
    <row r="75" spans="1:8" ht="15.75" customHeight="1" x14ac:dyDescent="0.3">
      <c r="A75" s="10">
        <v>74</v>
      </c>
      <c r="B75" s="8" t="s">
        <v>672</v>
      </c>
      <c r="C75" s="8">
        <v>6</v>
      </c>
      <c r="D75" s="8" t="s">
        <v>106</v>
      </c>
      <c r="E75" s="8" t="s">
        <v>45</v>
      </c>
      <c r="F75" s="8" t="s">
        <v>655</v>
      </c>
      <c r="G75" s="8">
        <v>21</v>
      </c>
      <c r="H75" s="12">
        <v>1</v>
      </c>
    </row>
    <row r="76" spans="1:8" ht="15.75" customHeight="1" x14ac:dyDescent="0.3">
      <c r="A76" s="9">
        <v>75</v>
      </c>
      <c r="B76" s="7" t="s">
        <v>679</v>
      </c>
      <c r="C76" s="7">
        <v>6</v>
      </c>
      <c r="D76" s="7" t="s">
        <v>106</v>
      </c>
      <c r="E76" s="7" t="s">
        <v>45</v>
      </c>
      <c r="F76" s="7" t="s">
        <v>655</v>
      </c>
      <c r="G76" s="7">
        <v>28</v>
      </c>
      <c r="H76" s="11">
        <v>1</v>
      </c>
    </row>
    <row r="77" spans="1:8" ht="15.75" customHeight="1" x14ac:dyDescent="0.3">
      <c r="A77" s="10">
        <v>76</v>
      </c>
      <c r="B77" s="8" t="s">
        <v>684</v>
      </c>
      <c r="C77" s="8">
        <v>6</v>
      </c>
      <c r="D77" s="8" t="s">
        <v>76</v>
      </c>
      <c r="E77" s="8" t="s">
        <v>689</v>
      </c>
      <c r="F77" s="8" t="s">
        <v>655</v>
      </c>
      <c r="G77" s="8">
        <v>20</v>
      </c>
      <c r="H77" s="12">
        <v>1</v>
      </c>
    </row>
    <row r="78" spans="1:8" ht="15.75" customHeight="1" x14ac:dyDescent="0.3">
      <c r="A78" s="9">
        <v>77</v>
      </c>
      <c r="B78" s="7" t="s">
        <v>691</v>
      </c>
      <c r="C78" s="7">
        <v>6</v>
      </c>
      <c r="D78" s="7" t="s">
        <v>106</v>
      </c>
      <c r="E78" s="7" t="s">
        <v>694</v>
      </c>
      <c r="F78" s="7" t="s">
        <v>655</v>
      </c>
      <c r="G78" s="7">
        <v>22</v>
      </c>
      <c r="H78" s="11">
        <v>1</v>
      </c>
    </row>
    <row r="79" spans="1:8" ht="15.75" customHeight="1" x14ac:dyDescent="0.3">
      <c r="A79" s="10">
        <v>78</v>
      </c>
      <c r="B79" s="8" t="s">
        <v>696</v>
      </c>
      <c r="C79" s="8">
        <v>6</v>
      </c>
      <c r="D79" s="8" t="s">
        <v>90</v>
      </c>
      <c r="E79" s="8" t="s">
        <v>699</v>
      </c>
      <c r="F79" s="8" t="s">
        <v>655</v>
      </c>
      <c r="G79" s="8">
        <v>14</v>
      </c>
      <c r="H79" s="12">
        <v>1</v>
      </c>
    </row>
    <row r="80" spans="1:8" ht="15.75" customHeight="1" x14ac:dyDescent="0.3">
      <c r="A80" s="9">
        <v>79</v>
      </c>
      <c r="B80" s="7" t="s">
        <v>704</v>
      </c>
      <c r="C80" s="7">
        <v>6</v>
      </c>
      <c r="D80" s="7" t="s">
        <v>106</v>
      </c>
      <c r="E80" s="7" t="s">
        <v>117</v>
      </c>
      <c r="F80" s="7" t="s">
        <v>655</v>
      </c>
      <c r="G80" s="7">
        <v>24</v>
      </c>
      <c r="H80" s="11">
        <v>1</v>
      </c>
    </row>
    <row r="81" spans="1:8" ht="15.75" customHeight="1" x14ac:dyDescent="0.3">
      <c r="A81" s="10">
        <v>80</v>
      </c>
      <c r="B81" s="8" t="s">
        <v>710</v>
      </c>
      <c r="C81" s="8">
        <v>6</v>
      </c>
      <c r="D81" s="8" t="s">
        <v>106</v>
      </c>
      <c r="E81" s="8" t="s">
        <v>41</v>
      </c>
      <c r="F81" s="8" t="s">
        <v>655</v>
      </c>
      <c r="G81" s="8">
        <v>25</v>
      </c>
      <c r="H81" s="12">
        <v>1</v>
      </c>
    </row>
    <row r="82" spans="1:8" ht="15.75" customHeight="1" x14ac:dyDescent="0.3">
      <c r="A82" s="9">
        <v>81</v>
      </c>
      <c r="B82" s="7" t="s">
        <v>718</v>
      </c>
      <c r="C82" s="7">
        <v>6</v>
      </c>
      <c r="D82" s="7" t="s">
        <v>106</v>
      </c>
      <c r="E82" s="7" t="s">
        <v>45</v>
      </c>
      <c r="F82" s="7" t="s">
        <v>655</v>
      </c>
      <c r="G82" s="7">
        <v>24</v>
      </c>
      <c r="H82" s="11">
        <v>1</v>
      </c>
    </row>
    <row r="83" spans="1:8" ht="15.75" customHeight="1" x14ac:dyDescent="0.3">
      <c r="A83" s="10">
        <v>82</v>
      </c>
      <c r="B83" s="8" t="s">
        <v>724</v>
      </c>
      <c r="C83" s="8">
        <v>6</v>
      </c>
      <c r="D83" s="8" t="s">
        <v>106</v>
      </c>
      <c r="E83" s="8" t="s">
        <v>401</v>
      </c>
      <c r="F83" s="8" t="s">
        <v>655</v>
      </c>
      <c r="G83" s="8">
        <v>25</v>
      </c>
      <c r="H83" s="12">
        <v>1</v>
      </c>
    </row>
    <row r="84" spans="1:8" ht="15.75" customHeight="1" x14ac:dyDescent="0.3">
      <c r="A84" s="9">
        <v>83</v>
      </c>
      <c r="B84" s="7" t="s">
        <v>728</v>
      </c>
      <c r="C84" s="7">
        <v>6</v>
      </c>
      <c r="D84" s="7" t="s">
        <v>106</v>
      </c>
      <c r="E84" s="7" t="s">
        <v>733</v>
      </c>
      <c r="F84" s="7" t="s">
        <v>655</v>
      </c>
      <c r="G84" s="7">
        <v>19</v>
      </c>
      <c r="H84" s="11">
        <v>1</v>
      </c>
    </row>
    <row r="85" spans="1:8" ht="15.75" customHeight="1" x14ac:dyDescent="0.3">
      <c r="A85" s="10">
        <v>84</v>
      </c>
      <c r="B85" s="8" t="s">
        <v>737</v>
      </c>
      <c r="C85" s="8">
        <v>6</v>
      </c>
      <c r="D85" s="8" t="s">
        <v>106</v>
      </c>
      <c r="E85" s="8" t="s">
        <v>597</v>
      </c>
      <c r="F85" s="8" t="s">
        <v>655</v>
      </c>
      <c r="G85" s="8">
        <v>25</v>
      </c>
      <c r="H85" s="12">
        <v>1</v>
      </c>
    </row>
    <row r="86" spans="1:8" ht="15.75" customHeight="1" x14ac:dyDescent="0.3">
      <c r="A86" s="9">
        <v>85</v>
      </c>
      <c r="B86" s="7" t="s">
        <v>742</v>
      </c>
      <c r="C86" s="7">
        <v>6</v>
      </c>
      <c r="D86" s="7" t="s">
        <v>106</v>
      </c>
      <c r="E86" s="7" t="s">
        <v>401</v>
      </c>
      <c r="F86" s="7" t="s">
        <v>655</v>
      </c>
      <c r="G86" s="7">
        <v>23</v>
      </c>
      <c r="H86" s="11">
        <v>1</v>
      </c>
    </row>
    <row r="87" spans="1:8" ht="15.75" customHeight="1" x14ac:dyDescent="0.3">
      <c r="A87" s="10">
        <v>86</v>
      </c>
      <c r="B87" s="8" t="s">
        <v>752</v>
      </c>
      <c r="C87" s="8">
        <v>6</v>
      </c>
      <c r="D87" s="8" t="s">
        <v>76</v>
      </c>
      <c r="E87" s="8" t="s">
        <v>597</v>
      </c>
      <c r="F87" s="8" t="s">
        <v>655</v>
      </c>
      <c r="G87" s="8">
        <v>15</v>
      </c>
      <c r="H87" s="12">
        <v>1</v>
      </c>
    </row>
    <row r="88" spans="1:8" ht="15.75" customHeight="1" x14ac:dyDescent="0.3">
      <c r="A88" s="9">
        <v>87</v>
      </c>
      <c r="B88" s="7" t="s">
        <v>757</v>
      </c>
      <c r="C88" s="7">
        <v>6</v>
      </c>
      <c r="D88" s="7" t="s">
        <v>106</v>
      </c>
      <c r="E88" s="7" t="s">
        <v>758</v>
      </c>
      <c r="F88" s="7" t="s">
        <v>655</v>
      </c>
      <c r="G88" s="7">
        <v>28</v>
      </c>
      <c r="H88" s="11">
        <v>1</v>
      </c>
    </row>
    <row r="89" spans="1:8" ht="15.75" customHeight="1" x14ac:dyDescent="0.3">
      <c r="A89" s="10">
        <v>88</v>
      </c>
      <c r="B89" s="8" t="s">
        <v>764</v>
      </c>
      <c r="C89" s="8">
        <v>6</v>
      </c>
      <c r="D89" s="8" t="s">
        <v>76</v>
      </c>
      <c r="E89" s="8" t="s">
        <v>767</v>
      </c>
      <c r="F89" s="8" t="s">
        <v>655</v>
      </c>
      <c r="G89" s="8">
        <v>19</v>
      </c>
      <c r="H89" s="12">
        <v>1</v>
      </c>
    </row>
    <row r="90" spans="1:8" ht="15.75" customHeight="1" x14ac:dyDescent="0.3">
      <c r="A90" s="9">
        <v>89</v>
      </c>
      <c r="B90" s="7" t="s">
        <v>771</v>
      </c>
      <c r="C90" s="7">
        <v>6</v>
      </c>
      <c r="D90" s="7" t="s">
        <v>106</v>
      </c>
      <c r="E90" s="7" t="s">
        <v>108</v>
      </c>
      <c r="F90" s="7" t="s">
        <v>655</v>
      </c>
      <c r="G90" s="7">
        <v>26</v>
      </c>
      <c r="H90" s="11">
        <v>1</v>
      </c>
    </row>
    <row r="91" spans="1:8" ht="15.75" customHeight="1" x14ac:dyDescent="0.3">
      <c r="A91" s="10">
        <v>90</v>
      </c>
      <c r="B91" s="8" t="s">
        <v>778</v>
      </c>
      <c r="C91" s="8">
        <v>6</v>
      </c>
      <c r="D91" s="8" t="s">
        <v>106</v>
      </c>
      <c r="E91" s="8" t="s">
        <v>170</v>
      </c>
      <c r="F91" s="8" t="s">
        <v>655</v>
      </c>
      <c r="G91" s="8">
        <v>19</v>
      </c>
      <c r="H91" s="12">
        <v>1</v>
      </c>
    </row>
    <row r="92" spans="1:8" ht="15.75" customHeight="1" x14ac:dyDescent="0.3">
      <c r="A92" s="9">
        <v>91</v>
      </c>
      <c r="B92" s="7" t="s">
        <v>786</v>
      </c>
      <c r="C92" s="7">
        <v>6</v>
      </c>
      <c r="D92" s="7" t="s">
        <v>106</v>
      </c>
      <c r="E92" s="7" t="s">
        <v>401</v>
      </c>
      <c r="F92" s="7" t="s">
        <v>655</v>
      </c>
      <c r="G92" s="7">
        <v>25</v>
      </c>
      <c r="H92" s="11">
        <v>1</v>
      </c>
    </row>
    <row r="93" spans="1:8" ht="15.75" customHeight="1" x14ac:dyDescent="0.3">
      <c r="A93" s="10">
        <v>92</v>
      </c>
      <c r="B93" s="8" t="s">
        <v>794</v>
      </c>
      <c r="C93" s="8">
        <v>6</v>
      </c>
      <c r="D93" s="8" t="s">
        <v>90</v>
      </c>
      <c r="E93" s="8" t="s">
        <v>117</v>
      </c>
      <c r="F93" s="8" t="s">
        <v>655</v>
      </c>
      <c r="G93" s="8">
        <v>10</v>
      </c>
      <c r="H93" s="12">
        <v>1</v>
      </c>
    </row>
    <row r="94" spans="1:8" ht="15.75" customHeight="1" x14ac:dyDescent="0.3">
      <c r="A94" s="9">
        <v>93</v>
      </c>
      <c r="B94" s="7" t="s">
        <v>802</v>
      </c>
      <c r="C94" s="7">
        <v>6</v>
      </c>
      <c r="D94" s="7" t="s">
        <v>106</v>
      </c>
      <c r="E94" s="7" t="s">
        <v>151</v>
      </c>
      <c r="F94" s="7" t="s">
        <v>655</v>
      </c>
      <c r="G94" s="7">
        <v>18</v>
      </c>
      <c r="H94" s="11">
        <v>1</v>
      </c>
    </row>
    <row r="95" spans="1:8" ht="15.75" customHeight="1" x14ac:dyDescent="0.3">
      <c r="A95" s="10">
        <v>94</v>
      </c>
      <c r="B95" s="8" t="s">
        <v>810</v>
      </c>
      <c r="C95" s="8">
        <v>6</v>
      </c>
      <c r="D95" s="8" t="s">
        <v>106</v>
      </c>
      <c r="E95" s="8" t="s">
        <v>639</v>
      </c>
      <c r="F95" s="8" t="s">
        <v>655</v>
      </c>
      <c r="G95" s="8">
        <v>27</v>
      </c>
      <c r="H95" s="12">
        <v>1</v>
      </c>
    </row>
    <row r="96" spans="1:8" ht="15.75" customHeight="1" x14ac:dyDescent="0.3">
      <c r="A96" s="9">
        <v>95</v>
      </c>
      <c r="B96" s="7" t="s">
        <v>817</v>
      </c>
      <c r="C96" s="7">
        <v>6</v>
      </c>
      <c r="D96" s="7" t="s">
        <v>106</v>
      </c>
      <c r="E96" s="7" t="s">
        <v>819</v>
      </c>
      <c r="F96" s="7" t="s">
        <v>655</v>
      </c>
      <c r="G96" s="7">
        <v>18</v>
      </c>
      <c r="H96" s="11">
        <v>1</v>
      </c>
    </row>
    <row r="97" spans="1:8" ht="15.75" customHeight="1" x14ac:dyDescent="0.3">
      <c r="A97" s="10">
        <v>96</v>
      </c>
      <c r="B97" s="8" t="s">
        <v>827</v>
      </c>
      <c r="C97" s="8">
        <v>6</v>
      </c>
      <c r="D97" s="8" t="s">
        <v>106</v>
      </c>
      <c r="E97" s="8" t="s">
        <v>829</v>
      </c>
      <c r="F97" s="8" t="s">
        <v>655</v>
      </c>
      <c r="G97" s="8">
        <v>27</v>
      </c>
      <c r="H97" s="12">
        <v>1</v>
      </c>
    </row>
    <row r="98" spans="1:8" ht="15.75" customHeight="1" x14ac:dyDescent="0.3">
      <c r="A98" s="9">
        <v>97</v>
      </c>
      <c r="B98" s="7" t="s">
        <v>833</v>
      </c>
      <c r="C98" s="7">
        <v>6</v>
      </c>
      <c r="D98" s="7" t="s">
        <v>106</v>
      </c>
      <c r="E98" s="7" t="s">
        <v>45</v>
      </c>
      <c r="F98" s="7" t="s">
        <v>655</v>
      </c>
      <c r="G98" s="7">
        <v>21</v>
      </c>
      <c r="H98" s="11">
        <v>1</v>
      </c>
    </row>
    <row r="99" spans="1:8" ht="15.75" customHeight="1" x14ac:dyDescent="0.3">
      <c r="A99" s="10">
        <v>98</v>
      </c>
      <c r="B99" s="8" t="s">
        <v>840</v>
      </c>
      <c r="C99" s="8">
        <v>6</v>
      </c>
      <c r="D99" s="8" t="s">
        <v>106</v>
      </c>
      <c r="E99" s="8" t="s">
        <v>127</v>
      </c>
      <c r="F99" s="8" t="s">
        <v>655</v>
      </c>
      <c r="G99" s="8">
        <v>24</v>
      </c>
      <c r="H99" s="12">
        <v>1</v>
      </c>
    </row>
    <row r="100" spans="1:8" ht="15.75" customHeight="1" x14ac:dyDescent="0.3">
      <c r="A100" s="9">
        <v>99</v>
      </c>
      <c r="B100" s="7" t="s">
        <v>848</v>
      </c>
      <c r="C100" s="7">
        <v>8</v>
      </c>
      <c r="D100" s="7" t="s">
        <v>106</v>
      </c>
      <c r="E100" s="7" t="s">
        <v>108</v>
      </c>
      <c r="F100" s="7" t="s">
        <v>851</v>
      </c>
      <c r="G100" s="7">
        <v>21</v>
      </c>
      <c r="H100" s="11">
        <v>1</v>
      </c>
    </row>
    <row r="101" spans="1:8" ht="15.75" customHeight="1" x14ac:dyDescent="0.3">
      <c r="A101" s="10">
        <v>100</v>
      </c>
      <c r="B101" s="8" t="s">
        <v>853</v>
      </c>
      <c r="C101" s="8">
        <v>8</v>
      </c>
      <c r="D101" s="8" t="s">
        <v>106</v>
      </c>
      <c r="E101" s="8" t="s">
        <v>856</v>
      </c>
      <c r="F101" s="8" t="s">
        <v>851</v>
      </c>
      <c r="G101" s="8">
        <v>28</v>
      </c>
      <c r="H101" s="12">
        <v>1</v>
      </c>
    </row>
    <row r="102" spans="1:8" ht="15.75" customHeight="1" x14ac:dyDescent="0.3">
      <c r="A102" s="9">
        <v>101</v>
      </c>
      <c r="B102" s="7" t="s">
        <v>858</v>
      </c>
      <c r="C102" s="7">
        <v>8</v>
      </c>
      <c r="D102" s="7" t="s">
        <v>106</v>
      </c>
      <c r="E102" s="7" t="s">
        <v>18</v>
      </c>
      <c r="F102" s="7" t="s">
        <v>851</v>
      </c>
      <c r="G102" s="7">
        <v>22</v>
      </c>
      <c r="H102" s="11">
        <v>1</v>
      </c>
    </row>
    <row r="103" spans="1:8" ht="15.75" customHeight="1" x14ac:dyDescent="0.3">
      <c r="A103" s="10">
        <v>102</v>
      </c>
      <c r="B103" s="8" t="s">
        <v>863</v>
      </c>
      <c r="C103" s="8">
        <v>8</v>
      </c>
      <c r="D103" s="8" t="s">
        <v>76</v>
      </c>
      <c r="E103" s="8" t="s">
        <v>865</v>
      </c>
      <c r="F103" s="8" t="s">
        <v>851</v>
      </c>
      <c r="G103" s="8">
        <v>18</v>
      </c>
      <c r="H103" s="12">
        <v>1</v>
      </c>
    </row>
    <row r="104" spans="1:8" ht="15.75" customHeight="1" x14ac:dyDescent="0.3">
      <c r="A104" s="9">
        <v>103</v>
      </c>
      <c r="B104" s="7" t="s">
        <v>868</v>
      </c>
      <c r="C104" s="7">
        <v>8</v>
      </c>
      <c r="D104" s="7" t="s">
        <v>106</v>
      </c>
      <c r="E104" s="7" t="s">
        <v>869</v>
      </c>
      <c r="F104" s="7" t="s">
        <v>851</v>
      </c>
      <c r="G104" s="7">
        <v>22</v>
      </c>
      <c r="H104" s="11">
        <v>1</v>
      </c>
    </row>
    <row r="105" spans="1:8" ht="15.75" customHeight="1" x14ac:dyDescent="0.3">
      <c r="A105" s="10">
        <v>104</v>
      </c>
      <c r="B105" s="8" t="s">
        <v>875</v>
      </c>
      <c r="C105" s="8">
        <v>8</v>
      </c>
      <c r="D105" s="8" t="s">
        <v>106</v>
      </c>
      <c r="E105" s="8" t="s">
        <v>525</v>
      </c>
      <c r="F105" s="8" t="s">
        <v>851</v>
      </c>
      <c r="G105" s="8">
        <v>23</v>
      </c>
      <c r="H105" s="12">
        <v>1</v>
      </c>
    </row>
    <row r="106" spans="1:8" ht="15.75" customHeight="1" x14ac:dyDescent="0.3">
      <c r="A106" s="9">
        <v>105</v>
      </c>
      <c r="B106" s="7" t="s">
        <v>880</v>
      </c>
      <c r="C106" s="7">
        <v>8</v>
      </c>
      <c r="D106" s="7" t="s">
        <v>90</v>
      </c>
      <c r="E106" s="7" t="s">
        <v>881</v>
      </c>
      <c r="F106" s="7" t="s">
        <v>851</v>
      </c>
      <c r="G106" s="7">
        <v>13</v>
      </c>
      <c r="H106" s="11">
        <v>1</v>
      </c>
    </row>
    <row r="107" spans="1:8" ht="15.75" customHeight="1" x14ac:dyDescent="0.3">
      <c r="A107" s="10">
        <v>106</v>
      </c>
      <c r="B107" s="8" t="s">
        <v>885</v>
      </c>
      <c r="C107" s="8">
        <v>8</v>
      </c>
      <c r="D107" s="8" t="s">
        <v>106</v>
      </c>
      <c r="E107" s="8" t="s">
        <v>758</v>
      </c>
      <c r="F107" s="8" t="s">
        <v>851</v>
      </c>
      <c r="G107" s="8">
        <v>20</v>
      </c>
      <c r="H107" s="12">
        <v>1</v>
      </c>
    </row>
    <row r="108" spans="1:8" ht="15.75" customHeight="1" x14ac:dyDescent="0.3">
      <c r="A108" s="9">
        <v>107</v>
      </c>
      <c r="B108" s="7" t="s">
        <v>890</v>
      </c>
      <c r="C108" s="7">
        <v>8</v>
      </c>
      <c r="D108" s="7" t="s">
        <v>106</v>
      </c>
      <c r="E108" s="7" t="s">
        <v>891</v>
      </c>
      <c r="F108" s="7" t="s">
        <v>851</v>
      </c>
      <c r="G108" s="7">
        <v>23</v>
      </c>
      <c r="H108" s="11">
        <v>1</v>
      </c>
    </row>
    <row r="109" spans="1:8" ht="15.75" customHeight="1" x14ac:dyDescent="0.3">
      <c r="A109" s="10">
        <v>108</v>
      </c>
      <c r="B109" s="8" t="s">
        <v>893</v>
      </c>
      <c r="C109" s="8">
        <v>8</v>
      </c>
      <c r="D109" s="8" t="s">
        <v>106</v>
      </c>
      <c r="E109" s="8" t="s">
        <v>894</v>
      </c>
      <c r="F109" s="8" t="s">
        <v>851</v>
      </c>
      <c r="G109" s="8">
        <v>24</v>
      </c>
      <c r="H109" s="12">
        <v>1</v>
      </c>
    </row>
    <row r="110" spans="1:8" ht="15.75" customHeight="1" x14ac:dyDescent="0.3">
      <c r="A110" s="9">
        <v>109</v>
      </c>
      <c r="B110" s="7" t="s">
        <v>900</v>
      </c>
      <c r="C110" s="7">
        <v>8</v>
      </c>
      <c r="D110" s="7" t="s">
        <v>106</v>
      </c>
      <c r="E110" s="7" t="s">
        <v>902</v>
      </c>
      <c r="F110" s="7" t="s">
        <v>851</v>
      </c>
      <c r="G110" s="7">
        <v>24</v>
      </c>
      <c r="H110" s="11">
        <v>1</v>
      </c>
    </row>
    <row r="111" spans="1:8" ht="15.75" customHeight="1" x14ac:dyDescent="0.3">
      <c r="A111" s="10">
        <v>110</v>
      </c>
      <c r="B111" s="8" t="s">
        <v>905</v>
      </c>
      <c r="C111" s="8">
        <v>8</v>
      </c>
      <c r="D111" s="8" t="s">
        <v>106</v>
      </c>
      <c r="E111" s="8" t="s">
        <v>819</v>
      </c>
      <c r="F111" s="8" t="s">
        <v>851</v>
      </c>
      <c r="G111" s="8">
        <v>27</v>
      </c>
      <c r="H111" s="12">
        <v>1</v>
      </c>
    </row>
    <row r="112" spans="1:8" ht="15.75" customHeight="1" x14ac:dyDescent="0.3">
      <c r="A112" s="9">
        <v>111</v>
      </c>
      <c r="B112" s="7" t="s">
        <v>910</v>
      </c>
      <c r="C112" s="7">
        <v>8</v>
      </c>
      <c r="D112" s="7" t="s">
        <v>76</v>
      </c>
      <c r="E112" s="7" t="s">
        <v>190</v>
      </c>
      <c r="F112" s="7" t="s">
        <v>851</v>
      </c>
      <c r="G112" s="7">
        <v>16</v>
      </c>
      <c r="H112" s="11">
        <v>1</v>
      </c>
    </row>
    <row r="113" spans="1:8" ht="15.75" customHeight="1" x14ac:dyDescent="0.3">
      <c r="A113" s="10">
        <v>112</v>
      </c>
      <c r="B113" s="8" t="s">
        <v>915</v>
      </c>
      <c r="C113" s="8">
        <v>8</v>
      </c>
      <c r="D113" s="8" t="s">
        <v>106</v>
      </c>
      <c r="E113" s="8" t="s">
        <v>894</v>
      </c>
      <c r="F113" s="8" t="s">
        <v>851</v>
      </c>
      <c r="G113" s="8">
        <v>22</v>
      </c>
      <c r="H113" s="12">
        <v>1</v>
      </c>
    </row>
    <row r="114" spans="1:8" ht="15.75" customHeight="1" x14ac:dyDescent="0.3">
      <c r="A114" s="9">
        <v>113</v>
      </c>
      <c r="B114" s="7" t="s">
        <v>921</v>
      </c>
      <c r="C114" s="7">
        <v>8</v>
      </c>
      <c r="D114" s="7" t="s">
        <v>106</v>
      </c>
      <c r="E114" s="7" t="s">
        <v>928</v>
      </c>
      <c r="F114" s="7" t="s">
        <v>851</v>
      </c>
      <c r="G114" s="7">
        <v>19</v>
      </c>
      <c r="H114" s="11">
        <v>1</v>
      </c>
    </row>
    <row r="115" spans="1:8" ht="15.75" customHeight="1" x14ac:dyDescent="0.3">
      <c r="A115" s="10">
        <v>114</v>
      </c>
      <c r="B115" s="8" t="s">
        <v>932</v>
      </c>
      <c r="C115" s="8">
        <v>8</v>
      </c>
      <c r="D115" s="8" t="s">
        <v>106</v>
      </c>
      <c r="E115" s="8" t="s">
        <v>733</v>
      </c>
      <c r="F115" s="8" t="s">
        <v>851</v>
      </c>
      <c r="G115" s="8">
        <v>24</v>
      </c>
      <c r="H115" s="12">
        <v>1</v>
      </c>
    </row>
    <row r="116" spans="1:8" ht="15.75" customHeight="1" x14ac:dyDescent="0.3">
      <c r="A116" s="9">
        <v>115</v>
      </c>
      <c r="B116" s="7" t="s">
        <v>936</v>
      </c>
      <c r="C116" s="7">
        <v>8</v>
      </c>
      <c r="D116" s="7" t="s">
        <v>106</v>
      </c>
      <c r="E116" s="7" t="s">
        <v>937</v>
      </c>
      <c r="F116" s="7" t="s">
        <v>851</v>
      </c>
      <c r="G116" s="7">
        <v>27</v>
      </c>
      <c r="H116" s="11">
        <v>1</v>
      </c>
    </row>
    <row r="117" spans="1:8" ht="15.75" customHeight="1" x14ac:dyDescent="0.3">
      <c r="A117" s="10">
        <v>116</v>
      </c>
      <c r="B117" s="8" t="s">
        <v>941</v>
      </c>
      <c r="C117" s="8">
        <v>8</v>
      </c>
      <c r="D117" s="8" t="s">
        <v>106</v>
      </c>
      <c r="E117" s="8" t="s">
        <v>208</v>
      </c>
      <c r="F117" s="8" t="s">
        <v>851</v>
      </c>
      <c r="G117" s="8">
        <v>26</v>
      </c>
      <c r="H117" s="12">
        <v>1</v>
      </c>
    </row>
    <row r="118" spans="1:8" ht="15.75" customHeight="1" x14ac:dyDescent="0.3">
      <c r="A118" s="9">
        <v>117</v>
      </c>
      <c r="B118" s="7" t="s">
        <v>652</v>
      </c>
      <c r="C118" s="7">
        <v>8</v>
      </c>
      <c r="D118" s="7" t="s">
        <v>76</v>
      </c>
      <c r="E118" s="7" t="s">
        <v>950</v>
      </c>
      <c r="F118" s="7" t="s">
        <v>851</v>
      </c>
      <c r="G118" s="7">
        <v>17</v>
      </c>
      <c r="H118" s="11">
        <v>1</v>
      </c>
    </row>
    <row r="119" spans="1:8" ht="15.75" customHeight="1" x14ac:dyDescent="0.3">
      <c r="A119" s="10">
        <v>118</v>
      </c>
      <c r="B119" s="8" t="s">
        <v>953</v>
      </c>
      <c r="C119" s="8">
        <v>8</v>
      </c>
      <c r="D119" s="8" t="s">
        <v>106</v>
      </c>
      <c r="E119" s="8" t="s">
        <v>247</v>
      </c>
      <c r="F119" s="8" t="s">
        <v>851</v>
      </c>
      <c r="G119" s="8">
        <v>21</v>
      </c>
      <c r="H119" s="12">
        <v>1</v>
      </c>
    </row>
    <row r="120" spans="1:8" ht="15.75" customHeight="1" x14ac:dyDescent="0.3">
      <c r="A120" s="9">
        <v>119</v>
      </c>
      <c r="B120" s="7" t="s">
        <v>959</v>
      </c>
      <c r="C120" s="7">
        <v>8</v>
      </c>
      <c r="D120" s="7" t="s">
        <v>90</v>
      </c>
      <c r="E120" s="7" t="s">
        <v>438</v>
      </c>
      <c r="F120" s="7" t="s">
        <v>851</v>
      </c>
      <c r="G120" s="7">
        <v>13</v>
      </c>
      <c r="H120" s="11">
        <v>1</v>
      </c>
    </row>
    <row r="121" spans="1:8" ht="15.75" customHeight="1" x14ac:dyDescent="0.3">
      <c r="A121" s="16">
        <v>120</v>
      </c>
      <c r="B121" s="17" t="s">
        <v>967</v>
      </c>
      <c r="C121" s="17">
        <v>8</v>
      </c>
      <c r="D121" s="17" t="s">
        <v>106</v>
      </c>
      <c r="E121" s="17" t="s">
        <v>41</v>
      </c>
      <c r="F121" s="17" t="s">
        <v>851</v>
      </c>
      <c r="G121" s="17">
        <v>23</v>
      </c>
      <c r="H121" s="18">
        <v>1</v>
      </c>
    </row>
    <row r="122" spans="1:8" ht="15.75" customHeight="1" x14ac:dyDescent="0.3"/>
    <row r="123" spans="1:8" ht="15.75" customHeight="1" x14ac:dyDescent="0.3"/>
    <row r="124" spans="1:8" ht="15.75" customHeight="1" x14ac:dyDescent="0.3"/>
    <row r="125" spans="1:8" ht="15.75" customHeight="1" x14ac:dyDescent="0.3"/>
    <row r="126" spans="1:8" ht="15.75" customHeight="1" x14ac:dyDescent="0.3"/>
    <row r="127" spans="1:8" ht="15.75" customHeight="1" x14ac:dyDescent="0.3"/>
    <row r="128" spans="1: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000"/>
  <sheetViews>
    <sheetView topLeftCell="B1" workbookViewId="0">
      <pane ySplit="1" topLeftCell="A2" activePane="bottomLeft" state="frozen"/>
      <selection pane="bottomLeft" sqref="A1:J81"/>
    </sheetView>
  </sheetViews>
  <sheetFormatPr defaultColWidth="14.44140625" defaultRowHeight="15" customHeight="1" x14ac:dyDescent="0.3"/>
  <cols>
    <col min="1" max="1" width="11.109375" customWidth="1"/>
    <col min="2" max="2" width="36" customWidth="1"/>
    <col min="3" max="3" width="24" customWidth="1"/>
    <col min="4" max="4" width="16" customWidth="1"/>
    <col min="5" max="5" width="27.6640625" customWidth="1"/>
    <col min="6" max="6" width="16" customWidth="1"/>
    <col min="7" max="7" width="27.109375" customWidth="1"/>
    <col min="8" max="8" width="29" customWidth="1"/>
    <col min="9" max="9" width="27" customWidth="1"/>
    <col min="10" max="10" width="20.44140625" customWidth="1"/>
  </cols>
  <sheetData>
    <row r="1" spans="1:10" ht="21.75" customHeight="1" x14ac:dyDescent="0.3">
      <c r="A1" s="13" t="s">
        <v>56</v>
      </c>
      <c r="B1" s="14" t="s">
        <v>57</v>
      </c>
      <c r="C1" s="14" t="s">
        <v>59</v>
      </c>
      <c r="D1" s="14" t="s">
        <v>44</v>
      </c>
      <c r="E1" s="14" t="s">
        <v>61</v>
      </c>
      <c r="F1" s="14" t="s">
        <v>63</v>
      </c>
      <c r="G1" s="14" t="s">
        <v>64</v>
      </c>
      <c r="H1" s="14" t="s">
        <v>66</v>
      </c>
      <c r="I1" s="14" t="s">
        <v>68</v>
      </c>
      <c r="J1" s="15" t="s">
        <v>70</v>
      </c>
    </row>
    <row r="2" spans="1:10" ht="14.4" x14ac:dyDescent="0.3">
      <c r="A2" s="9">
        <v>1</v>
      </c>
      <c r="B2" s="7" t="s">
        <v>71</v>
      </c>
      <c r="C2" s="7" t="s">
        <v>72</v>
      </c>
      <c r="D2" s="7" t="s">
        <v>53</v>
      </c>
      <c r="E2" s="7">
        <v>41</v>
      </c>
      <c r="F2" s="7" t="s">
        <v>74</v>
      </c>
      <c r="G2" s="7" t="s">
        <v>75</v>
      </c>
      <c r="H2" s="7" t="s">
        <v>77</v>
      </c>
      <c r="I2" s="7">
        <v>0</v>
      </c>
      <c r="J2" s="11">
        <v>1</v>
      </c>
    </row>
    <row r="3" spans="1:10" ht="14.4" x14ac:dyDescent="0.3">
      <c r="A3" s="10">
        <v>2</v>
      </c>
      <c r="B3" s="8" t="s">
        <v>82</v>
      </c>
      <c r="C3" s="8" t="s">
        <v>83</v>
      </c>
      <c r="D3" s="8" t="s">
        <v>54</v>
      </c>
      <c r="E3" s="8">
        <v>92</v>
      </c>
      <c r="F3" s="8" t="s">
        <v>85</v>
      </c>
      <c r="G3" s="8" t="s">
        <v>87</v>
      </c>
      <c r="H3" s="8" t="s">
        <v>89</v>
      </c>
      <c r="I3" s="8">
        <v>0</v>
      </c>
      <c r="J3" s="12">
        <v>1</v>
      </c>
    </row>
    <row r="4" spans="1:10" ht="14.4" x14ac:dyDescent="0.3">
      <c r="A4" s="9">
        <v>3</v>
      </c>
      <c r="B4" s="7" t="s">
        <v>95</v>
      </c>
      <c r="C4" s="7" t="s">
        <v>72</v>
      </c>
      <c r="D4" s="7" t="s">
        <v>53</v>
      </c>
      <c r="E4" s="7">
        <v>76</v>
      </c>
      <c r="F4" s="7" t="s">
        <v>85</v>
      </c>
      <c r="G4" s="7" t="s">
        <v>100</v>
      </c>
      <c r="H4" s="7" t="s">
        <v>102</v>
      </c>
      <c r="I4" s="7">
        <v>1</v>
      </c>
      <c r="J4" s="11">
        <v>1</v>
      </c>
    </row>
    <row r="5" spans="1:10" ht="14.4" x14ac:dyDescent="0.3">
      <c r="A5" s="10">
        <v>4</v>
      </c>
      <c r="B5" s="8" t="s">
        <v>107</v>
      </c>
      <c r="C5" s="8" t="s">
        <v>109</v>
      </c>
      <c r="D5" s="8" t="s">
        <v>54</v>
      </c>
      <c r="E5" s="8">
        <v>59</v>
      </c>
      <c r="F5" s="8" t="s">
        <v>111</v>
      </c>
      <c r="G5" s="8" t="s">
        <v>112</v>
      </c>
      <c r="H5" s="8" t="s">
        <v>114</v>
      </c>
      <c r="I5" s="8">
        <v>1</v>
      </c>
      <c r="J5" s="12">
        <v>1</v>
      </c>
    </row>
    <row r="6" spans="1:10" ht="14.4" x14ac:dyDescent="0.3">
      <c r="A6" s="9">
        <v>5</v>
      </c>
      <c r="B6" s="7" t="s">
        <v>118</v>
      </c>
      <c r="C6" s="7" t="s">
        <v>72</v>
      </c>
      <c r="D6" s="7" t="s">
        <v>51</v>
      </c>
      <c r="E6" s="7">
        <v>102</v>
      </c>
      <c r="F6" s="7" t="s">
        <v>121</v>
      </c>
      <c r="G6" s="7" t="s">
        <v>124</v>
      </c>
      <c r="H6" s="7" t="s">
        <v>126</v>
      </c>
      <c r="I6" s="7">
        <v>0</v>
      </c>
      <c r="J6" s="11">
        <v>1</v>
      </c>
    </row>
    <row r="7" spans="1:10" ht="14.4" x14ac:dyDescent="0.3">
      <c r="A7" s="10">
        <v>6</v>
      </c>
      <c r="B7" s="8" t="s">
        <v>129</v>
      </c>
      <c r="C7" s="8" t="s">
        <v>130</v>
      </c>
      <c r="D7" s="8" t="s">
        <v>53</v>
      </c>
      <c r="E7" s="8">
        <v>61</v>
      </c>
      <c r="F7" s="8" t="s">
        <v>133</v>
      </c>
      <c r="G7" s="8" t="s">
        <v>112</v>
      </c>
      <c r="H7" s="8" t="s">
        <v>136</v>
      </c>
      <c r="I7" s="8">
        <v>0</v>
      </c>
      <c r="J7" s="12">
        <v>0</v>
      </c>
    </row>
    <row r="8" spans="1:10" ht="14.4" x14ac:dyDescent="0.3">
      <c r="A8" s="9">
        <v>7</v>
      </c>
      <c r="B8" s="7" t="s">
        <v>140</v>
      </c>
      <c r="C8" s="7" t="s">
        <v>143</v>
      </c>
      <c r="D8" s="7" t="s">
        <v>54</v>
      </c>
      <c r="E8" s="7">
        <v>60</v>
      </c>
      <c r="F8" s="7" t="s">
        <v>133</v>
      </c>
      <c r="G8" s="7" t="s">
        <v>149</v>
      </c>
      <c r="H8" s="7" t="s">
        <v>150</v>
      </c>
      <c r="I8" s="7">
        <v>0</v>
      </c>
      <c r="J8" s="11">
        <v>1</v>
      </c>
    </row>
    <row r="9" spans="1:10" ht="14.4" x14ac:dyDescent="0.3">
      <c r="A9" s="10">
        <v>8</v>
      </c>
      <c r="B9" s="8" t="s">
        <v>158</v>
      </c>
      <c r="C9" s="8" t="s">
        <v>72</v>
      </c>
      <c r="D9" s="8" t="s">
        <v>51</v>
      </c>
      <c r="E9" s="8">
        <v>102</v>
      </c>
      <c r="F9" s="8" t="s">
        <v>121</v>
      </c>
      <c r="G9" s="8" t="s">
        <v>169</v>
      </c>
      <c r="H9" s="8" t="s">
        <v>171</v>
      </c>
      <c r="I9" s="8">
        <v>0</v>
      </c>
      <c r="J9" s="12">
        <v>1</v>
      </c>
    </row>
    <row r="10" spans="1:10" ht="14.4" x14ac:dyDescent="0.3">
      <c r="A10" s="9">
        <v>9</v>
      </c>
      <c r="B10" s="7" t="s">
        <v>177</v>
      </c>
      <c r="C10" s="7" t="s">
        <v>179</v>
      </c>
      <c r="D10" s="7" t="s">
        <v>51</v>
      </c>
      <c r="E10" s="7">
        <v>59</v>
      </c>
      <c r="F10" s="7" t="s">
        <v>133</v>
      </c>
      <c r="G10" s="7" t="s">
        <v>182</v>
      </c>
      <c r="H10" s="7" t="s">
        <v>183</v>
      </c>
      <c r="I10" s="7">
        <v>0</v>
      </c>
      <c r="J10" s="11">
        <v>1</v>
      </c>
    </row>
    <row r="11" spans="1:10" ht="14.4" x14ac:dyDescent="0.3">
      <c r="A11" s="10">
        <v>10</v>
      </c>
      <c r="B11" s="8" t="s">
        <v>191</v>
      </c>
      <c r="C11" s="8" t="s">
        <v>179</v>
      </c>
      <c r="D11" s="8" t="s">
        <v>54</v>
      </c>
      <c r="E11" s="8">
        <v>119</v>
      </c>
      <c r="F11" s="8" t="s">
        <v>121</v>
      </c>
      <c r="G11" s="8" t="s">
        <v>196</v>
      </c>
      <c r="H11" s="8" t="s">
        <v>197</v>
      </c>
      <c r="I11" s="8">
        <v>1</v>
      </c>
      <c r="J11" s="12">
        <v>1</v>
      </c>
    </row>
    <row r="12" spans="1:10" ht="14.4" x14ac:dyDescent="0.3">
      <c r="A12" s="9">
        <v>11</v>
      </c>
      <c r="B12" s="7" t="s">
        <v>200</v>
      </c>
      <c r="C12" s="7" t="s">
        <v>109</v>
      </c>
      <c r="D12" s="7" t="s">
        <v>53</v>
      </c>
      <c r="E12" s="7">
        <v>72</v>
      </c>
      <c r="F12" s="7" t="s">
        <v>85</v>
      </c>
      <c r="G12" s="7" t="s">
        <v>204</v>
      </c>
      <c r="H12" s="7" t="s">
        <v>206</v>
      </c>
      <c r="I12" s="7">
        <v>1</v>
      </c>
      <c r="J12" s="11">
        <v>1</v>
      </c>
    </row>
    <row r="13" spans="1:10" ht="14.4" x14ac:dyDescent="0.3">
      <c r="A13" s="10">
        <v>12</v>
      </c>
      <c r="B13" s="8" t="s">
        <v>209</v>
      </c>
      <c r="C13" s="8" t="s">
        <v>130</v>
      </c>
      <c r="D13" s="8" t="s">
        <v>51</v>
      </c>
      <c r="E13" s="8">
        <v>32</v>
      </c>
      <c r="F13" s="8" t="s">
        <v>74</v>
      </c>
      <c r="G13" s="8" t="s">
        <v>214</v>
      </c>
      <c r="H13" s="8" t="s">
        <v>216</v>
      </c>
      <c r="I13" s="8">
        <v>0</v>
      </c>
      <c r="J13" s="12">
        <v>1</v>
      </c>
    </row>
    <row r="14" spans="1:10" ht="14.4" x14ac:dyDescent="0.3">
      <c r="A14" s="9">
        <v>13</v>
      </c>
      <c r="B14" s="7" t="s">
        <v>221</v>
      </c>
      <c r="C14" s="7" t="s">
        <v>109</v>
      </c>
      <c r="D14" s="7" t="s">
        <v>54</v>
      </c>
      <c r="E14" s="7">
        <v>102</v>
      </c>
      <c r="F14" s="7" t="s">
        <v>121</v>
      </c>
      <c r="G14" s="7" t="s">
        <v>226</v>
      </c>
      <c r="H14" s="7" t="s">
        <v>228</v>
      </c>
      <c r="I14" s="7">
        <v>1</v>
      </c>
      <c r="J14" s="11">
        <v>0</v>
      </c>
    </row>
    <row r="15" spans="1:10" ht="14.4" x14ac:dyDescent="0.3">
      <c r="A15" s="10">
        <v>14</v>
      </c>
      <c r="B15" s="8" t="s">
        <v>234</v>
      </c>
      <c r="C15" s="8" t="s">
        <v>130</v>
      </c>
      <c r="D15" s="8" t="s">
        <v>51</v>
      </c>
      <c r="E15" s="8">
        <v>66</v>
      </c>
      <c r="F15" s="8" t="s">
        <v>111</v>
      </c>
      <c r="G15" s="8" t="s">
        <v>236</v>
      </c>
      <c r="H15" s="8" t="s">
        <v>238</v>
      </c>
      <c r="I15" s="8">
        <v>0</v>
      </c>
      <c r="J15" s="12">
        <v>1</v>
      </c>
    </row>
    <row r="16" spans="1:10" ht="14.4" x14ac:dyDescent="0.3">
      <c r="A16" s="9">
        <v>15</v>
      </c>
      <c r="B16" s="7" t="s">
        <v>242</v>
      </c>
      <c r="C16" s="7" t="s">
        <v>109</v>
      </c>
      <c r="D16" s="7" t="s">
        <v>54</v>
      </c>
      <c r="E16" s="7">
        <v>76</v>
      </c>
      <c r="F16" s="7" t="s">
        <v>85</v>
      </c>
      <c r="G16" s="7" t="s">
        <v>250</v>
      </c>
      <c r="H16" s="7" t="s">
        <v>251</v>
      </c>
      <c r="I16" s="7">
        <v>1</v>
      </c>
      <c r="J16" s="11">
        <v>1</v>
      </c>
    </row>
    <row r="17" spans="1:10" ht="14.4" x14ac:dyDescent="0.3">
      <c r="A17" s="10">
        <v>16</v>
      </c>
      <c r="B17" s="8" t="s">
        <v>254</v>
      </c>
      <c r="C17" s="8" t="s">
        <v>179</v>
      </c>
      <c r="D17" s="8" t="s">
        <v>53</v>
      </c>
      <c r="E17" s="8">
        <v>45</v>
      </c>
      <c r="F17" s="8" t="s">
        <v>111</v>
      </c>
      <c r="G17" s="8" t="s">
        <v>256</v>
      </c>
      <c r="H17" s="8" t="s">
        <v>258</v>
      </c>
      <c r="I17" s="8">
        <v>0</v>
      </c>
      <c r="J17" s="12">
        <v>1</v>
      </c>
    </row>
    <row r="18" spans="1:10" ht="14.4" x14ac:dyDescent="0.3">
      <c r="A18" s="9">
        <v>17</v>
      </c>
      <c r="B18" s="7" t="s">
        <v>260</v>
      </c>
      <c r="C18" s="7" t="s">
        <v>83</v>
      </c>
      <c r="D18" s="7" t="s">
        <v>51</v>
      </c>
      <c r="E18" s="7">
        <v>60</v>
      </c>
      <c r="F18" s="7" t="s">
        <v>111</v>
      </c>
      <c r="G18" s="7" t="s">
        <v>264</v>
      </c>
      <c r="H18" s="7" t="s">
        <v>266</v>
      </c>
      <c r="I18" s="7">
        <v>0</v>
      </c>
      <c r="J18" s="11">
        <v>1</v>
      </c>
    </row>
    <row r="19" spans="1:10" ht="14.4" x14ac:dyDescent="0.3">
      <c r="A19" s="10">
        <v>18</v>
      </c>
      <c r="B19" s="8" t="s">
        <v>269</v>
      </c>
      <c r="C19" s="8" t="s">
        <v>109</v>
      </c>
      <c r="D19" s="8" t="s">
        <v>53</v>
      </c>
      <c r="E19" s="8">
        <v>88</v>
      </c>
      <c r="F19" s="8" t="s">
        <v>85</v>
      </c>
      <c r="G19" s="8" t="s">
        <v>275</v>
      </c>
      <c r="H19" s="8" t="s">
        <v>276</v>
      </c>
      <c r="I19" s="8">
        <v>1</v>
      </c>
      <c r="J19" s="12">
        <v>0</v>
      </c>
    </row>
    <row r="20" spans="1:10" ht="14.4" x14ac:dyDescent="0.3">
      <c r="A20" s="9">
        <v>19</v>
      </c>
      <c r="B20" s="7" t="s">
        <v>280</v>
      </c>
      <c r="C20" s="7" t="s">
        <v>130</v>
      </c>
      <c r="D20" s="7" t="s">
        <v>53</v>
      </c>
      <c r="E20" s="7">
        <v>36</v>
      </c>
      <c r="F20" s="7" t="s">
        <v>74</v>
      </c>
      <c r="G20" s="7" t="s">
        <v>100</v>
      </c>
      <c r="H20" s="7" t="s">
        <v>287</v>
      </c>
      <c r="I20" s="7">
        <v>1</v>
      </c>
      <c r="J20" s="11">
        <v>1</v>
      </c>
    </row>
    <row r="21" spans="1:10" ht="15.75" customHeight="1" x14ac:dyDescent="0.3">
      <c r="A21" s="10">
        <v>20</v>
      </c>
      <c r="B21" s="8" t="s">
        <v>291</v>
      </c>
      <c r="C21" s="8" t="s">
        <v>130</v>
      </c>
      <c r="D21" s="8" t="s">
        <v>51</v>
      </c>
      <c r="E21" s="8">
        <v>2</v>
      </c>
      <c r="F21" s="8" t="s">
        <v>74</v>
      </c>
      <c r="G21" s="8" t="s">
        <v>298</v>
      </c>
      <c r="H21" s="8" t="s">
        <v>299</v>
      </c>
      <c r="I21" s="8">
        <v>0</v>
      </c>
      <c r="J21" s="12">
        <v>1</v>
      </c>
    </row>
    <row r="22" spans="1:10" ht="15.75" customHeight="1" x14ac:dyDescent="0.3">
      <c r="A22" s="9">
        <v>21</v>
      </c>
      <c r="B22" s="7" t="s">
        <v>306</v>
      </c>
      <c r="C22" s="7" t="s">
        <v>179</v>
      </c>
      <c r="D22" s="7" t="s">
        <v>53</v>
      </c>
      <c r="E22" s="7">
        <v>3</v>
      </c>
      <c r="F22" s="7" t="s">
        <v>309</v>
      </c>
      <c r="G22" s="7" t="s">
        <v>310</v>
      </c>
      <c r="H22" s="7" t="s">
        <v>313</v>
      </c>
      <c r="I22" s="7">
        <v>1</v>
      </c>
      <c r="J22" s="11">
        <v>1</v>
      </c>
    </row>
    <row r="23" spans="1:10" ht="15.75" customHeight="1" x14ac:dyDescent="0.3">
      <c r="A23" s="10">
        <v>22</v>
      </c>
      <c r="B23" s="8" t="s">
        <v>316</v>
      </c>
      <c r="C23" s="8" t="s">
        <v>179</v>
      </c>
      <c r="D23" s="8" t="s">
        <v>53</v>
      </c>
      <c r="E23" s="8">
        <v>86</v>
      </c>
      <c r="F23" s="8" t="s">
        <v>85</v>
      </c>
      <c r="G23" s="8" t="s">
        <v>322</v>
      </c>
      <c r="H23" s="8" t="s">
        <v>324</v>
      </c>
      <c r="I23" s="8">
        <v>0</v>
      </c>
      <c r="J23" s="12">
        <v>1</v>
      </c>
    </row>
    <row r="24" spans="1:10" ht="15.75" customHeight="1" x14ac:dyDescent="0.3">
      <c r="A24" s="9">
        <v>23</v>
      </c>
      <c r="B24" s="7" t="s">
        <v>327</v>
      </c>
      <c r="C24" s="7" t="s">
        <v>130</v>
      </c>
      <c r="D24" s="7" t="s">
        <v>53</v>
      </c>
      <c r="E24" s="7">
        <v>69</v>
      </c>
      <c r="F24" s="7" t="s">
        <v>133</v>
      </c>
      <c r="G24" s="7" t="s">
        <v>331</v>
      </c>
      <c r="H24" s="7" t="s">
        <v>333</v>
      </c>
      <c r="I24" s="7">
        <v>1</v>
      </c>
      <c r="J24" s="11">
        <v>1</v>
      </c>
    </row>
    <row r="25" spans="1:10" ht="15.75" customHeight="1" x14ac:dyDescent="0.3">
      <c r="A25" s="10">
        <v>24</v>
      </c>
      <c r="B25" s="8" t="s">
        <v>336</v>
      </c>
      <c r="C25" s="8" t="s">
        <v>72</v>
      </c>
      <c r="D25" s="8" t="s">
        <v>53</v>
      </c>
      <c r="E25" s="8">
        <v>102</v>
      </c>
      <c r="F25" s="8" t="s">
        <v>121</v>
      </c>
      <c r="G25" s="8" t="s">
        <v>340</v>
      </c>
      <c r="H25" s="8" t="s">
        <v>342</v>
      </c>
      <c r="I25" s="8">
        <v>1</v>
      </c>
      <c r="J25" s="12">
        <v>1</v>
      </c>
    </row>
    <row r="26" spans="1:10" ht="15.75" customHeight="1" x14ac:dyDescent="0.3">
      <c r="A26" s="9">
        <v>25</v>
      </c>
      <c r="B26" s="7" t="s">
        <v>344</v>
      </c>
      <c r="C26" s="7" t="s">
        <v>179</v>
      </c>
      <c r="D26" s="7" t="s">
        <v>54</v>
      </c>
      <c r="E26" s="7">
        <v>2</v>
      </c>
      <c r="F26" s="7" t="s">
        <v>309</v>
      </c>
      <c r="G26" s="7" t="s">
        <v>349</v>
      </c>
      <c r="H26" s="7" t="s">
        <v>351</v>
      </c>
      <c r="I26" s="7">
        <v>1</v>
      </c>
      <c r="J26" s="11">
        <v>1</v>
      </c>
    </row>
    <row r="27" spans="1:10" ht="15.75" customHeight="1" x14ac:dyDescent="0.3">
      <c r="A27" s="10">
        <v>26</v>
      </c>
      <c r="B27" s="8" t="s">
        <v>353</v>
      </c>
      <c r="C27" s="8" t="s">
        <v>179</v>
      </c>
      <c r="D27" s="8" t="s">
        <v>51</v>
      </c>
      <c r="E27" s="8">
        <v>40</v>
      </c>
      <c r="F27" s="8" t="s">
        <v>309</v>
      </c>
      <c r="G27" s="8" t="s">
        <v>359</v>
      </c>
      <c r="H27" s="8" t="s">
        <v>360</v>
      </c>
      <c r="I27" s="8">
        <v>0</v>
      </c>
      <c r="J27" s="12">
        <v>1</v>
      </c>
    </row>
    <row r="28" spans="1:10" ht="15.75" customHeight="1" x14ac:dyDescent="0.3">
      <c r="A28" s="9">
        <v>27</v>
      </c>
      <c r="B28" s="7" t="s">
        <v>364</v>
      </c>
      <c r="C28" s="7" t="s">
        <v>83</v>
      </c>
      <c r="D28" s="7" t="s">
        <v>54</v>
      </c>
      <c r="E28" s="7">
        <v>102</v>
      </c>
      <c r="F28" s="7" t="s">
        <v>121</v>
      </c>
      <c r="G28" s="7" t="s">
        <v>310</v>
      </c>
      <c r="H28" s="7" t="s">
        <v>370</v>
      </c>
      <c r="I28" s="7">
        <v>1</v>
      </c>
      <c r="J28" s="11">
        <v>1</v>
      </c>
    </row>
    <row r="29" spans="1:10" ht="15.75" customHeight="1" x14ac:dyDescent="0.3">
      <c r="A29" s="10">
        <v>28</v>
      </c>
      <c r="B29" s="8" t="s">
        <v>374</v>
      </c>
      <c r="C29" s="8" t="s">
        <v>130</v>
      </c>
      <c r="D29" s="8" t="s">
        <v>53</v>
      </c>
      <c r="E29" s="8">
        <v>45</v>
      </c>
      <c r="F29" s="8" t="s">
        <v>111</v>
      </c>
      <c r="G29" s="8" t="s">
        <v>379</v>
      </c>
      <c r="H29" s="8" t="s">
        <v>381</v>
      </c>
      <c r="I29" s="8">
        <v>0</v>
      </c>
      <c r="J29" s="12">
        <v>1</v>
      </c>
    </row>
    <row r="30" spans="1:10" ht="15.75" customHeight="1" x14ac:dyDescent="0.3">
      <c r="A30" s="9">
        <v>29</v>
      </c>
      <c r="B30" s="7" t="s">
        <v>387</v>
      </c>
      <c r="C30" s="7" t="s">
        <v>83</v>
      </c>
      <c r="D30" s="7" t="s">
        <v>51</v>
      </c>
      <c r="E30" s="7">
        <v>66</v>
      </c>
      <c r="F30" s="7" t="s">
        <v>133</v>
      </c>
      <c r="G30" s="7" t="s">
        <v>395</v>
      </c>
      <c r="H30" s="7" t="s">
        <v>397</v>
      </c>
      <c r="I30" s="7">
        <v>0</v>
      </c>
      <c r="J30" s="11">
        <v>1</v>
      </c>
    </row>
    <row r="31" spans="1:10" ht="15.75" customHeight="1" x14ac:dyDescent="0.3">
      <c r="A31" s="10">
        <v>30</v>
      </c>
      <c r="B31" s="8" t="s">
        <v>403</v>
      </c>
      <c r="C31" s="8" t="s">
        <v>72</v>
      </c>
      <c r="D31" s="8" t="s">
        <v>53</v>
      </c>
      <c r="E31" s="8">
        <v>31</v>
      </c>
      <c r="F31" s="8" t="s">
        <v>74</v>
      </c>
      <c r="G31" s="8" t="s">
        <v>264</v>
      </c>
      <c r="H31" s="8" t="s">
        <v>410</v>
      </c>
      <c r="I31" s="8">
        <v>1</v>
      </c>
      <c r="J31" s="12">
        <v>1</v>
      </c>
    </row>
    <row r="32" spans="1:10" ht="15.75" customHeight="1" x14ac:dyDescent="0.3">
      <c r="A32" s="9">
        <v>31</v>
      </c>
      <c r="B32" s="7" t="s">
        <v>415</v>
      </c>
      <c r="C32" s="7" t="s">
        <v>130</v>
      </c>
      <c r="D32" s="7" t="s">
        <v>51</v>
      </c>
      <c r="E32" s="7">
        <v>66</v>
      </c>
      <c r="F32" s="7" t="s">
        <v>111</v>
      </c>
      <c r="G32" s="7" t="s">
        <v>419</v>
      </c>
      <c r="H32" s="7" t="s">
        <v>420</v>
      </c>
      <c r="I32" s="7">
        <v>0</v>
      </c>
      <c r="J32" s="11">
        <v>1</v>
      </c>
    </row>
    <row r="33" spans="1:10" ht="15.75" customHeight="1" x14ac:dyDescent="0.3">
      <c r="A33" s="10">
        <v>32</v>
      </c>
      <c r="B33" s="8" t="s">
        <v>427</v>
      </c>
      <c r="C33" s="8" t="s">
        <v>72</v>
      </c>
      <c r="D33" s="8" t="s">
        <v>51</v>
      </c>
      <c r="E33" s="8">
        <v>36</v>
      </c>
      <c r="F33" s="8" t="s">
        <v>74</v>
      </c>
      <c r="G33" s="8" t="s">
        <v>432</v>
      </c>
      <c r="H33" s="8" t="s">
        <v>433</v>
      </c>
      <c r="I33" s="8">
        <v>0</v>
      </c>
      <c r="J33" s="12">
        <v>1</v>
      </c>
    </row>
    <row r="34" spans="1:10" ht="15.75" customHeight="1" x14ac:dyDescent="0.3">
      <c r="A34" s="9">
        <v>33</v>
      </c>
      <c r="B34" s="7" t="s">
        <v>436</v>
      </c>
      <c r="C34" s="7" t="s">
        <v>130</v>
      </c>
      <c r="D34" s="7" t="s">
        <v>51</v>
      </c>
      <c r="E34" s="7">
        <v>88</v>
      </c>
      <c r="F34" s="7" t="s">
        <v>85</v>
      </c>
      <c r="G34" s="7" t="s">
        <v>275</v>
      </c>
      <c r="H34" s="7" t="s">
        <v>445</v>
      </c>
      <c r="I34" s="7">
        <v>0</v>
      </c>
      <c r="J34" s="11">
        <v>1</v>
      </c>
    </row>
    <row r="35" spans="1:10" ht="15.75" customHeight="1" x14ac:dyDescent="0.3">
      <c r="A35" s="10">
        <v>34</v>
      </c>
      <c r="B35" s="8" t="s">
        <v>451</v>
      </c>
      <c r="C35" s="8" t="s">
        <v>72</v>
      </c>
      <c r="D35" s="8" t="s">
        <v>51</v>
      </c>
      <c r="E35" s="8">
        <v>31</v>
      </c>
      <c r="F35" s="8" t="s">
        <v>309</v>
      </c>
      <c r="G35" s="8" t="s">
        <v>456</v>
      </c>
      <c r="H35" s="8" t="s">
        <v>459</v>
      </c>
      <c r="I35" s="8">
        <v>0</v>
      </c>
      <c r="J35" s="12">
        <v>1</v>
      </c>
    </row>
    <row r="36" spans="1:10" ht="15.75" customHeight="1" x14ac:dyDescent="0.3">
      <c r="A36" s="9">
        <v>35</v>
      </c>
      <c r="B36" s="7" t="s">
        <v>460</v>
      </c>
      <c r="C36" s="7" t="s">
        <v>130</v>
      </c>
      <c r="D36" s="7" t="s">
        <v>51</v>
      </c>
      <c r="E36" s="7">
        <v>45</v>
      </c>
      <c r="F36" s="7" t="s">
        <v>133</v>
      </c>
      <c r="G36" s="7" t="s">
        <v>340</v>
      </c>
      <c r="H36" s="7" t="s">
        <v>467</v>
      </c>
      <c r="I36" s="7">
        <v>0</v>
      </c>
      <c r="J36" s="11">
        <v>1</v>
      </c>
    </row>
    <row r="37" spans="1:10" ht="15.75" customHeight="1" x14ac:dyDescent="0.3">
      <c r="A37" s="10">
        <v>36</v>
      </c>
      <c r="B37" s="8" t="s">
        <v>468</v>
      </c>
      <c r="C37" s="8" t="s">
        <v>130</v>
      </c>
      <c r="D37" s="8" t="s">
        <v>53</v>
      </c>
      <c r="E37" s="8">
        <v>31</v>
      </c>
      <c r="F37" s="8" t="s">
        <v>74</v>
      </c>
      <c r="G37" s="8" t="s">
        <v>472</v>
      </c>
      <c r="H37" s="8" t="s">
        <v>474</v>
      </c>
      <c r="I37" s="8">
        <v>1</v>
      </c>
      <c r="J37" s="12">
        <v>1</v>
      </c>
    </row>
    <row r="38" spans="1:10" ht="15.75" customHeight="1" x14ac:dyDescent="0.3">
      <c r="A38" s="9">
        <v>37</v>
      </c>
      <c r="B38" s="7" t="s">
        <v>476</v>
      </c>
      <c r="C38" s="7" t="s">
        <v>179</v>
      </c>
      <c r="D38" s="7" t="s">
        <v>54</v>
      </c>
      <c r="E38" s="7">
        <v>60</v>
      </c>
      <c r="F38" s="7" t="s">
        <v>111</v>
      </c>
      <c r="G38" s="7" t="s">
        <v>481</v>
      </c>
      <c r="H38" s="7" t="s">
        <v>482</v>
      </c>
      <c r="I38" s="7">
        <v>0</v>
      </c>
      <c r="J38" s="11">
        <v>1</v>
      </c>
    </row>
    <row r="39" spans="1:10" ht="15.75" customHeight="1" x14ac:dyDescent="0.3">
      <c r="A39" s="10">
        <v>38</v>
      </c>
      <c r="B39" s="8" t="s">
        <v>484</v>
      </c>
      <c r="C39" s="8" t="s">
        <v>179</v>
      </c>
      <c r="D39" s="8" t="s">
        <v>51</v>
      </c>
      <c r="E39" s="8">
        <v>9</v>
      </c>
      <c r="F39" s="8" t="s">
        <v>74</v>
      </c>
      <c r="G39" s="8" t="s">
        <v>359</v>
      </c>
      <c r="H39" s="8" t="s">
        <v>489</v>
      </c>
      <c r="I39" s="8">
        <v>0</v>
      </c>
      <c r="J39" s="12">
        <v>0</v>
      </c>
    </row>
    <row r="40" spans="1:10" ht="15.75" customHeight="1" x14ac:dyDescent="0.3">
      <c r="A40" s="9">
        <v>39</v>
      </c>
      <c r="B40" s="7" t="s">
        <v>493</v>
      </c>
      <c r="C40" s="7" t="s">
        <v>83</v>
      </c>
      <c r="D40" s="7" t="s">
        <v>54</v>
      </c>
      <c r="E40" s="7">
        <v>34</v>
      </c>
      <c r="F40" s="7" t="s">
        <v>309</v>
      </c>
      <c r="G40" s="7" t="s">
        <v>497</v>
      </c>
      <c r="H40" s="7" t="s">
        <v>498</v>
      </c>
      <c r="I40" s="7">
        <v>1</v>
      </c>
      <c r="J40" s="11">
        <v>1</v>
      </c>
    </row>
    <row r="41" spans="1:10" ht="15.75" customHeight="1" x14ac:dyDescent="0.3">
      <c r="A41" s="10">
        <v>40</v>
      </c>
      <c r="B41" s="8" t="s">
        <v>502</v>
      </c>
      <c r="C41" s="8" t="s">
        <v>130</v>
      </c>
      <c r="D41" s="8" t="s">
        <v>53</v>
      </c>
      <c r="E41" s="8">
        <v>111</v>
      </c>
      <c r="F41" s="8" t="s">
        <v>121</v>
      </c>
      <c r="G41" s="8" t="s">
        <v>506</v>
      </c>
      <c r="H41" s="8" t="s">
        <v>507</v>
      </c>
      <c r="I41" s="8">
        <v>1</v>
      </c>
      <c r="J41" s="12">
        <v>1</v>
      </c>
    </row>
    <row r="42" spans="1:10" ht="15.75" customHeight="1" x14ac:dyDescent="0.3">
      <c r="A42" s="9">
        <v>41</v>
      </c>
      <c r="B42" s="7" t="s">
        <v>510</v>
      </c>
      <c r="C42" s="7" t="s">
        <v>83</v>
      </c>
      <c r="D42" s="7" t="s">
        <v>53</v>
      </c>
      <c r="E42" s="7">
        <v>32</v>
      </c>
      <c r="F42" s="7" t="s">
        <v>74</v>
      </c>
      <c r="G42" s="7" t="s">
        <v>506</v>
      </c>
      <c r="H42" s="7" t="s">
        <v>236</v>
      </c>
      <c r="I42" s="7">
        <v>0</v>
      </c>
      <c r="J42" s="11">
        <v>1</v>
      </c>
    </row>
    <row r="43" spans="1:10" ht="15.75" customHeight="1" x14ac:dyDescent="0.3">
      <c r="A43" s="10">
        <v>42</v>
      </c>
      <c r="B43" s="8" t="s">
        <v>516</v>
      </c>
      <c r="C43" s="8" t="s">
        <v>179</v>
      </c>
      <c r="D43" s="8" t="s">
        <v>51</v>
      </c>
      <c r="E43" s="8">
        <v>92</v>
      </c>
      <c r="F43" s="8" t="s">
        <v>85</v>
      </c>
      <c r="G43" s="8" t="s">
        <v>521</v>
      </c>
      <c r="H43" s="8" t="s">
        <v>524</v>
      </c>
      <c r="I43" s="8">
        <v>0</v>
      </c>
      <c r="J43" s="12">
        <v>0</v>
      </c>
    </row>
    <row r="44" spans="1:10" ht="15.75" customHeight="1" x14ac:dyDescent="0.3">
      <c r="A44" s="9">
        <v>43</v>
      </c>
      <c r="B44" s="7" t="s">
        <v>528</v>
      </c>
      <c r="C44" s="7" t="s">
        <v>179</v>
      </c>
      <c r="D44" s="7" t="s">
        <v>53</v>
      </c>
      <c r="E44" s="7">
        <v>66</v>
      </c>
      <c r="F44" s="7" t="s">
        <v>133</v>
      </c>
      <c r="G44" s="7" t="s">
        <v>533</v>
      </c>
      <c r="H44" s="7" t="s">
        <v>536</v>
      </c>
      <c r="I44" s="7">
        <v>1</v>
      </c>
      <c r="J44" s="11">
        <v>1</v>
      </c>
    </row>
    <row r="45" spans="1:10" ht="15.75" customHeight="1" x14ac:dyDescent="0.3">
      <c r="A45" s="10">
        <v>44</v>
      </c>
      <c r="B45" s="8" t="s">
        <v>539</v>
      </c>
      <c r="C45" s="8" t="s">
        <v>130</v>
      </c>
      <c r="D45" s="8" t="s">
        <v>51</v>
      </c>
      <c r="E45" s="8">
        <v>60</v>
      </c>
      <c r="F45" s="8" t="s">
        <v>111</v>
      </c>
      <c r="G45" s="8" t="s">
        <v>542</v>
      </c>
      <c r="H45" s="8" t="s">
        <v>545</v>
      </c>
      <c r="I45" s="8">
        <v>0</v>
      </c>
      <c r="J45" s="12">
        <v>1</v>
      </c>
    </row>
    <row r="46" spans="1:10" ht="15.75" customHeight="1" x14ac:dyDescent="0.3">
      <c r="A46" s="9">
        <v>45</v>
      </c>
      <c r="B46" s="7" t="s">
        <v>549</v>
      </c>
      <c r="C46" s="7" t="s">
        <v>72</v>
      </c>
      <c r="D46" s="7" t="s">
        <v>51</v>
      </c>
      <c r="E46" s="7">
        <v>35</v>
      </c>
      <c r="F46" s="7" t="s">
        <v>74</v>
      </c>
      <c r="G46" s="7" t="s">
        <v>551</v>
      </c>
      <c r="H46" s="7" t="s">
        <v>553</v>
      </c>
      <c r="I46" s="7">
        <v>0</v>
      </c>
      <c r="J46" s="11">
        <v>1</v>
      </c>
    </row>
    <row r="47" spans="1:10" ht="15.75" customHeight="1" x14ac:dyDescent="0.3">
      <c r="A47" s="10">
        <v>46</v>
      </c>
      <c r="B47" s="8" t="s">
        <v>554</v>
      </c>
      <c r="C47" s="8" t="s">
        <v>130</v>
      </c>
      <c r="D47" s="8" t="s">
        <v>53</v>
      </c>
      <c r="E47" s="8">
        <v>40</v>
      </c>
      <c r="F47" s="8" t="s">
        <v>74</v>
      </c>
      <c r="G47" s="8" t="s">
        <v>559</v>
      </c>
      <c r="H47" s="8" t="s">
        <v>561</v>
      </c>
      <c r="I47" s="8">
        <v>0</v>
      </c>
      <c r="J47" s="12">
        <v>1</v>
      </c>
    </row>
    <row r="48" spans="1:10" ht="15.75" customHeight="1" x14ac:dyDescent="0.3">
      <c r="A48" s="9">
        <v>47</v>
      </c>
      <c r="B48" s="7" t="s">
        <v>564</v>
      </c>
      <c r="C48" s="7" t="s">
        <v>130</v>
      </c>
      <c r="D48" s="7" t="s">
        <v>51</v>
      </c>
      <c r="E48" s="7">
        <v>88</v>
      </c>
      <c r="F48" s="7" t="s">
        <v>85</v>
      </c>
      <c r="G48" s="7" t="s">
        <v>569</v>
      </c>
      <c r="H48" s="7" t="s">
        <v>570</v>
      </c>
      <c r="I48" s="7">
        <v>0</v>
      </c>
      <c r="J48" s="11">
        <v>1</v>
      </c>
    </row>
    <row r="49" spans="1:10" ht="15.75" customHeight="1" x14ac:dyDescent="0.3">
      <c r="A49" s="10">
        <v>48</v>
      </c>
      <c r="B49" s="8" t="s">
        <v>573</v>
      </c>
      <c r="C49" s="8" t="s">
        <v>83</v>
      </c>
      <c r="D49" s="8" t="s">
        <v>51</v>
      </c>
      <c r="E49" s="8">
        <v>78</v>
      </c>
      <c r="F49" s="8" t="s">
        <v>85</v>
      </c>
      <c r="G49" s="8" t="s">
        <v>580</v>
      </c>
      <c r="H49" s="8" t="s">
        <v>581</v>
      </c>
      <c r="I49" s="8">
        <v>0</v>
      </c>
      <c r="J49" s="12">
        <v>1</v>
      </c>
    </row>
    <row r="50" spans="1:10" ht="15.75" customHeight="1" x14ac:dyDescent="0.3">
      <c r="A50" s="9">
        <v>49</v>
      </c>
      <c r="B50" s="7" t="s">
        <v>585</v>
      </c>
      <c r="C50" s="7" t="s">
        <v>72</v>
      </c>
      <c r="D50" s="7" t="s">
        <v>53</v>
      </c>
      <c r="E50" s="7">
        <v>69</v>
      </c>
      <c r="F50" s="7" t="s">
        <v>133</v>
      </c>
      <c r="G50" s="7" t="s">
        <v>497</v>
      </c>
      <c r="H50" s="7" t="s">
        <v>589</v>
      </c>
      <c r="I50" s="7">
        <v>1</v>
      </c>
      <c r="J50" s="11">
        <v>1</v>
      </c>
    </row>
    <row r="51" spans="1:10" ht="15.75" customHeight="1" x14ac:dyDescent="0.3">
      <c r="A51" s="10">
        <v>50</v>
      </c>
      <c r="B51" s="8" t="s">
        <v>592</v>
      </c>
      <c r="C51" s="8" t="s">
        <v>72</v>
      </c>
      <c r="D51" s="8" t="s">
        <v>51</v>
      </c>
      <c r="E51" s="8">
        <v>35</v>
      </c>
      <c r="F51" s="8" t="s">
        <v>309</v>
      </c>
      <c r="G51" s="8" t="s">
        <v>598</v>
      </c>
      <c r="H51" s="8" t="s">
        <v>601</v>
      </c>
      <c r="I51" s="8">
        <v>0</v>
      </c>
      <c r="J51" s="12">
        <v>1</v>
      </c>
    </row>
    <row r="52" spans="1:10" ht="15.75" customHeight="1" x14ac:dyDescent="0.3">
      <c r="A52" s="9">
        <v>51</v>
      </c>
      <c r="B52" s="7" t="s">
        <v>603</v>
      </c>
      <c r="C52" s="7" t="s">
        <v>130</v>
      </c>
      <c r="D52" s="7" t="s">
        <v>51</v>
      </c>
      <c r="E52" s="7">
        <v>117</v>
      </c>
      <c r="F52" s="7" t="s">
        <v>121</v>
      </c>
      <c r="G52" s="7" t="s">
        <v>359</v>
      </c>
      <c r="H52" s="7" t="s">
        <v>606</v>
      </c>
      <c r="I52" s="7">
        <v>0</v>
      </c>
      <c r="J52" s="11">
        <v>1</v>
      </c>
    </row>
    <row r="53" spans="1:10" ht="15.75" customHeight="1" x14ac:dyDescent="0.3">
      <c r="A53" s="10">
        <v>52</v>
      </c>
      <c r="B53" s="8" t="s">
        <v>610</v>
      </c>
      <c r="C53" s="8" t="s">
        <v>179</v>
      </c>
      <c r="D53" s="8" t="s">
        <v>51</v>
      </c>
      <c r="E53" s="8">
        <v>111</v>
      </c>
      <c r="F53" s="8" t="s">
        <v>121</v>
      </c>
      <c r="G53" s="8" t="s">
        <v>614</v>
      </c>
      <c r="H53" s="8" t="s">
        <v>616</v>
      </c>
      <c r="I53" s="8">
        <v>0</v>
      </c>
      <c r="J53" s="12">
        <v>1</v>
      </c>
    </row>
    <row r="54" spans="1:10" ht="15.75" customHeight="1" x14ac:dyDescent="0.3">
      <c r="A54" s="9">
        <v>53</v>
      </c>
      <c r="B54" s="7" t="s">
        <v>618</v>
      </c>
      <c r="C54" s="7" t="s">
        <v>130</v>
      </c>
      <c r="D54" s="7" t="s">
        <v>51</v>
      </c>
      <c r="E54" s="7">
        <v>36</v>
      </c>
      <c r="F54" s="7" t="s">
        <v>309</v>
      </c>
      <c r="G54" s="7" t="s">
        <v>419</v>
      </c>
      <c r="H54" s="7" t="s">
        <v>621</v>
      </c>
      <c r="I54" s="7">
        <v>0</v>
      </c>
      <c r="J54" s="11">
        <v>1</v>
      </c>
    </row>
    <row r="55" spans="1:10" ht="15.75" customHeight="1" x14ac:dyDescent="0.3">
      <c r="A55" s="10">
        <v>54</v>
      </c>
      <c r="B55" s="8" t="s">
        <v>623</v>
      </c>
      <c r="C55" s="8" t="s">
        <v>143</v>
      </c>
      <c r="D55" s="8" t="s">
        <v>54</v>
      </c>
      <c r="E55" s="8">
        <v>59</v>
      </c>
      <c r="F55" s="8" t="s">
        <v>133</v>
      </c>
      <c r="G55" s="8" t="s">
        <v>628</v>
      </c>
      <c r="H55" s="8" t="s">
        <v>630</v>
      </c>
      <c r="I55" s="8">
        <v>1</v>
      </c>
      <c r="J55" s="12">
        <v>1</v>
      </c>
    </row>
    <row r="56" spans="1:10" ht="15.75" customHeight="1" x14ac:dyDescent="0.3">
      <c r="A56" s="9">
        <v>55</v>
      </c>
      <c r="B56" s="7" t="s">
        <v>633</v>
      </c>
      <c r="C56" s="7" t="s">
        <v>72</v>
      </c>
      <c r="D56" s="7" t="s">
        <v>53</v>
      </c>
      <c r="E56" s="7">
        <v>34</v>
      </c>
      <c r="F56" s="7" t="s">
        <v>74</v>
      </c>
      <c r="G56" s="7" t="s">
        <v>637</v>
      </c>
      <c r="H56" s="7" t="s">
        <v>638</v>
      </c>
      <c r="I56" s="7">
        <v>1</v>
      </c>
      <c r="J56" s="11">
        <v>1</v>
      </c>
    </row>
    <row r="57" spans="1:10" ht="15.75" customHeight="1" x14ac:dyDescent="0.3">
      <c r="A57" s="10">
        <v>56</v>
      </c>
      <c r="B57" s="8" t="s">
        <v>641</v>
      </c>
      <c r="C57" s="8" t="s">
        <v>130</v>
      </c>
      <c r="D57" s="8" t="s">
        <v>53</v>
      </c>
      <c r="E57" s="8">
        <v>69</v>
      </c>
      <c r="F57" s="8" t="s">
        <v>111</v>
      </c>
      <c r="G57" s="8" t="s">
        <v>196</v>
      </c>
      <c r="H57" s="8" t="s">
        <v>647</v>
      </c>
      <c r="I57" s="8">
        <v>1</v>
      </c>
      <c r="J57" s="12">
        <v>1</v>
      </c>
    </row>
    <row r="58" spans="1:10" ht="15.75" customHeight="1" x14ac:dyDescent="0.3">
      <c r="A58" s="9">
        <v>57</v>
      </c>
      <c r="B58" s="7" t="s">
        <v>649</v>
      </c>
      <c r="C58" s="7" t="s">
        <v>179</v>
      </c>
      <c r="D58" s="7" t="s">
        <v>53</v>
      </c>
      <c r="E58" s="7">
        <v>32</v>
      </c>
      <c r="F58" s="7" t="s">
        <v>309</v>
      </c>
      <c r="G58" s="7" t="s">
        <v>653</v>
      </c>
      <c r="H58" s="7" t="s">
        <v>654</v>
      </c>
      <c r="I58" s="7">
        <v>1</v>
      </c>
      <c r="J58" s="11">
        <v>1</v>
      </c>
    </row>
    <row r="59" spans="1:10" ht="15.75" customHeight="1" x14ac:dyDescent="0.3">
      <c r="A59" s="10">
        <v>58</v>
      </c>
      <c r="B59" s="8" t="s">
        <v>656</v>
      </c>
      <c r="C59" s="8" t="s">
        <v>143</v>
      </c>
      <c r="D59" s="8" t="s">
        <v>54</v>
      </c>
      <c r="E59" s="8">
        <v>45</v>
      </c>
      <c r="F59" s="8" t="s">
        <v>111</v>
      </c>
      <c r="G59" s="8" t="s">
        <v>662</v>
      </c>
      <c r="H59" s="8" t="s">
        <v>663</v>
      </c>
      <c r="I59" s="8">
        <v>1</v>
      </c>
      <c r="J59" s="12">
        <v>1</v>
      </c>
    </row>
    <row r="60" spans="1:10" ht="15.75" customHeight="1" x14ac:dyDescent="0.3">
      <c r="A60" s="9">
        <v>59</v>
      </c>
      <c r="B60" s="7" t="s">
        <v>649</v>
      </c>
      <c r="C60" s="7" t="s">
        <v>130</v>
      </c>
      <c r="D60" s="7" t="s">
        <v>51</v>
      </c>
      <c r="E60" s="7">
        <v>88</v>
      </c>
      <c r="F60" s="7" t="s">
        <v>85</v>
      </c>
      <c r="G60" s="7" t="s">
        <v>637</v>
      </c>
      <c r="H60" s="7" t="s">
        <v>671</v>
      </c>
      <c r="I60" s="7">
        <v>0</v>
      </c>
      <c r="J60" s="11">
        <v>1</v>
      </c>
    </row>
    <row r="61" spans="1:10" ht="15.75" customHeight="1" x14ac:dyDescent="0.3">
      <c r="A61" s="10">
        <v>60</v>
      </c>
      <c r="B61" s="8" t="s">
        <v>674</v>
      </c>
      <c r="C61" s="8" t="s">
        <v>179</v>
      </c>
      <c r="D61" s="8" t="s">
        <v>53</v>
      </c>
      <c r="E61" s="8">
        <v>59</v>
      </c>
      <c r="F61" s="8" t="s">
        <v>133</v>
      </c>
      <c r="G61" s="8" t="s">
        <v>677</v>
      </c>
      <c r="H61" s="8" t="s">
        <v>678</v>
      </c>
      <c r="I61" s="8">
        <v>1</v>
      </c>
      <c r="J61" s="12">
        <v>1</v>
      </c>
    </row>
    <row r="62" spans="1:10" ht="15.75" customHeight="1" x14ac:dyDescent="0.3">
      <c r="A62" s="9">
        <v>61</v>
      </c>
      <c r="B62" s="7" t="s">
        <v>681</v>
      </c>
      <c r="C62" s="7" t="s">
        <v>83</v>
      </c>
      <c r="D62" s="7" t="s">
        <v>51</v>
      </c>
      <c r="E62" s="7">
        <v>92</v>
      </c>
      <c r="F62" s="7" t="s">
        <v>85</v>
      </c>
      <c r="G62" s="7" t="s">
        <v>686</v>
      </c>
      <c r="H62" s="7" t="s">
        <v>687</v>
      </c>
      <c r="I62" s="7">
        <v>0</v>
      </c>
      <c r="J62" s="11">
        <v>1</v>
      </c>
    </row>
    <row r="63" spans="1:10" ht="15.75" customHeight="1" x14ac:dyDescent="0.3">
      <c r="A63" s="10">
        <v>62</v>
      </c>
      <c r="B63" s="8" t="s">
        <v>690</v>
      </c>
      <c r="C63" s="8" t="s">
        <v>72</v>
      </c>
      <c r="D63" s="8" t="s">
        <v>54</v>
      </c>
      <c r="E63" s="8">
        <v>105</v>
      </c>
      <c r="F63" s="8" t="s">
        <v>121</v>
      </c>
      <c r="G63" s="8" t="s">
        <v>559</v>
      </c>
      <c r="H63" s="8" t="s">
        <v>698</v>
      </c>
      <c r="I63" s="8">
        <v>1</v>
      </c>
      <c r="J63" s="12">
        <v>1</v>
      </c>
    </row>
    <row r="64" spans="1:10" ht="15.75" customHeight="1" x14ac:dyDescent="0.3">
      <c r="A64" s="9">
        <v>63</v>
      </c>
      <c r="B64" s="7" t="s">
        <v>702</v>
      </c>
      <c r="C64" s="7" t="s">
        <v>130</v>
      </c>
      <c r="D64" s="7" t="s">
        <v>51</v>
      </c>
      <c r="E64" s="7">
        <v>61</v>
      </c>
      <c r="F64" s="7" t="s">
        <v>133</v>
      </c>
      <c r="G64" s="7" t="s">
        <v>707</v>
      </c>
      <c r="H64" s="7" t="s">
        <v>709</v>
      </c>
      <c r="I64" s="7">
        <v>0</v>
      </c>
      <c r="J64" s="11">
        <v>1</v>
      </c>
    </row>
    <row r="65" spans="1:10" ht="15.75" customHeight="1" x14ac:dyDescent="0.3">
      <c r="A65" s="10">
        <v>64</v>
      </c>
      <c r="B65" s="8" t="s">
        <v>641</v>
      </c>
      <c r="C65" s="8" t="s">
        <v>130</v>
      </c>
      <c r="D65" s="8" t="s">
        <v>53</v>
      </c>
      <c r="E65" s="8">
        <v>88</v>
      </c>
      <c r="F65" s="8" t="s">
        <v>85</v>
      </c>
      <c r="G65" s="8" t="s">
        <v>715</v>
      </c>
      <c r="H65" s="8" t="s">
        <v>717</v>
      </c>
      <c r="I65" s="8">
        <v>1</v>
      </c>
      <c r="J65" s="12">
        <v>1</v>
      </c>
    </row>
    <row r="66" spans="1:10" ht="15.75" customHeight="1" x14ac:dyDescent="0.3">
      <c r="A66" s="9">
        <v>65</v>
      </c>
      <c r="B66" s="7" t="s">
        <v>649</v>
      </c>
      <c r="C66" s="7" t="s">
        <v>109</v>
      </c>
      <c r="D66" s="7" t="s">
        <v>51</v>
      </c>
      <c r="E66" s="7">
        <v>59</v>
      </c>
      <c r="F66" s="7" t="s">
        <v>133</v>
      </c>
      <c r="G66" s="7" t="s">
        <v>720</v>
      </c>
      <c r="H66" s="7" t="s">
        <v>722</v>
      </c>
      <c r="I66" s="7">
        <v>0</v>
      </c>
      <c r="J66" s="11">
        <v>1</v>
      </c>
    </row>
    <row r="67" spans="1:10" ht="15.75" customHeight="1" x14ac:dyDescent="0.3">
      <c r="A67" s="10">
        <v>66</v>
      </c>
      <c r="B67" s="8" t="s">
        <v>633</v>
      </c>
      <c r="C67" s="8" t="s">
        <v>130</v>
      </c>
      <c r="D67" s="8" t="s">
        <v>53</v>
      </c>
      <c r="E67" s="8">
        <v>72</v>
      </c>
      <c r="F67" s="8" t="s">
        <v>85</v>
      </c>
      <c r="G67" s="8" t="s">
        <v>725</v>
      </c>
      <c r="H67" s="8" t="s">
        <v>731</v>
      </c>
      <c r="I67" s="8">
        <v>1</v>
      </c>
      <c r="J67" s="12">
        <v>1</v>
      </c>
    </row>
    <row r="68" spans="1:10" ht="15.75" customHeight="1" x14ac:dyDescent="0.3">
      <c r="A68" s="9">
        <v>67</v>
      </c>
      <c r="B68" s="7" t="s">
        <v>735</v>
      </c>
      <c r="C68" s="7" t="s">
        <v>72</v>
      </c>
      <c r="D68" s="7" t="s">
        <v>51</v>
      </c>
      <c r="E68" s="7">
        <v>32</v>
      </c>
      <c r="F68" s="7" t="s">
        <v>309</v>
      </c>
      <c r="G68" s="7" t="s">
        <v>715</v>
      </c>
      <c r="H68" s="7" t="s">
        <v>739</v>
      </c>
      <c r="I68" s="7">
        <v>0</v>
      </c>
      <c r="J68" s="11">
        <v>1</v>
      </c>
    </row>
    <row r="69" spans="1:10" ht="15.75" customHeight="1" x14ac:dyDescent="0.3">
      <c r="A69" s="10">
        <v>68</v>
      </c>
      <c r="B69" s="8" t="s">
        <v>633</v>
      </c>
      <c r="C69" s="8" t="s">
        <v>72</v>
      </c>
      <c r="D69" s="8" t="s">
        <v>51</v>
      </c>
      <c r="E69" s="8">
        <v>105</v>
      </c>
      <c r="F69" s="8" t="s">
        <v>121</v>
      </c>
      <c r="G69" s="8" t="s">
        <v>744</v>
      </c>
      <c r="H69" s="8" t="s">
        <v>746</v>
      </c>
      <c r="I69" s="8">
        <v>0</v>
      </c>
      <c r="J69" s="12">
        <v>0</v>
      </c>
    </row>
    <row r="70" spans="1:10" ht="15.75" customHeight="1" x14ac:dyDescent="0.3">
      <c r="A70" s="9">
        <v>69</v>
      </c>
      <c r="B70" s="7" t="s">
        <v>749</v>
      </c>
      <c r="C70" s="7" t="s">
        <v>109</v>
      </c>
      <c r="D70" s="7" t="s">
        <v>51</v>
      </c>
      <c r="E70" s="7">
        <v>76</v>
      </c>
      <c r="F70" s="7" t="s">
        <v>85</v>
      </c>
      <c r="G70" s="7" t="s">
        <v>754</v>
      </c>
      <c r="H70" s="7" t="s">
        <v>755</v>
      </c>
      <c r="I70" s="7">
        <v>0</v>
      </c>
      <c r="J70" s="11">
        <v>1</v>
      </c>
    </row>
    <row r="71" spans="1:10" ht="15.75" customHeight="1" x14ac:dyDescent="0.3">
      <c r="A71" s="10">
        <v>70</v>
      </c>
      <c r="B71" s="8" t="s">
        <v>749</v>
      </c>
      <c r="C71" s="8" t="s">
        <v>130</v>
      </c>
      <c r="D71" s="8" t="s">
        <v>51</v>
      </c>
      <c r="E71" s="8">
        <v>76</v>
      </c>
      <c r="F71" s="8" t="s">
        <v>85</v>
      </c>
      <c r="G71" s="8" t="s">
        <v>662</v>
      </c>
      <c r="H71" s="8" t="s">
        <v>763</v>
      </c>
      <c r="I71" s="8">
        <v>0</v>
      </c>
      <c r="J71" s="12">
        <v>1</v>
      </c>
    </row>
    <row r="72" spans="1:10" ht="15.75" customHeight="1" x14ac:dyDescent="0.3">
      <c r="A72" s="9">
        <v>71</v>
      </c>
      <c r="B72" s="7" t="s">
        <v>641</v>
      </c>
      <c r="C72" s="7" t="s">
        <v>83</v>
      </c>
      <c r="D72" s="7" t="s">
        <v>53</v>
      </c>
      <c r="E72" s="7">
        <v>2</v>
      </c>
      <c r="F72" s="7" t="s">
        <v>309</v>
      </c>
      <c r="G72" s="7" t="s">
        <v>774</v>
      </c>
      <c r="H72" s="7" t="s">
        <v>776</v>
      </c>
      <c r="I72" s="7">
        <v>1</v>
      </c>
      <c r="J72" s="11">
        <v>1</v>
      </c>
    </row>
    <row r="73" spans="1:10" ht="15.75" customHeight="1" x14ac:dyDescent="0.3">
      <c r="A73" s="10">
        <v>72</v>
      </c>
      <c r="B73" s="8" t="s">
        <v>681</v>
      </c>
      <c r="C73" s="8" t="s">
        <v>72</v>
      </c>
      <c r="D73" s="8" t="s">
        <v>53</v>
      </c>
      <c r="E73" s="8">
        <v>86</v>
      </c>
      <c r="F73" s="8" t="s">
        <v>85</v>
      </c>
      <c r="G73" s="8" t="s">
        <v>780</v>
      </c>
      <c r="H73" s="8" t="s">
        <v>781</v>
      </c>
      <c r="I73" s="8">
        <v>0</v>
      </c>
      <c r="J73" s="12">
        <v>1</v>
      </c>
    </row>
    <row r="74" spans="1:10" ht="15.75" customHeight="1" x14ac:dyDescent="0.3">
      <c r="A74" s="9">
        <v>73</v>
      </c>
      <c r="B74" s="7" t="s">
        <v>784</v>
      </c>
      <c r="C74" s="7" t="s">
        <v>179</v>
      </c>
      <c r="D74" s="7" t="s">
        <v>51</v>
      </c>
      <c r="E74" s="7">
        <v>72</v>
      </c>
      <c r="F74" s="7" t="s">
        <v>85</v>
      </c>
      <c r="G74" s="7" t="s">
        <v>359</v>
      </c>
      <c r="H74" s="7" t="s">
        <v>787</v>
      </c>
      <c r="I74" s="7">
        <v>0</v>
      </c>
      <c r="J74" s="11">
        <v>1</v>
      </c>
    </row>
    <row r="75" spans="1:10" ht="15.75" customHeight="1" x14ac:dyDescent="0.3">
      <c r="A75" s="10">
        <v>74</v>
      </c>
      <c r="B75" s="8" t="s">
        <v>788</v>
      </c>
      <c r="C75" s="8" t="s">
        <v>130</v>
      </c>
      <c r="D75" s="8" t="s">
        <v>51</v>
      </c>
      <c r="E75" s="8">
        <v>102</v>
      </c>
      <c r="F75" s="8" t="s">
        <v>121</v>
      </c>
      <c r="G75" s="8" t="s">
        <v>419</v>
      </c>
      <c r="H75" s="8" t="s">
        <v>793</v>
      </c>
      <c r="I75" s="8">
        <v>0</v>
      </c>
      <c r="J75" s="12">
        <v>0</v>
      </c>
    </row>
    <row r="76" spans="1:10" ht="15.75" customHeight="1" x14ac:dyDescent="0.3">
      <c r="A76" s="9">
        <v>75</v>
      </c>
      <c r="B76" s="7" t="s">
        <v>610</v>
      </c>
      <c r="C76" s="7" t="s">
        <v>83</v>
      </c>
      <c r="D76" s="7" t="s">
        <v>53</v>
      </c>
      <c r="E76" s="7">
        <v>76</v>
      </c>
      <c r="F76" s="7" t="s">
        <v>85</v>
      </c>
      <c r="G76" s="7" t="s">
        <v>799</v>
      </c>
      <c r="H76" s="7" t="s">
        <v>801</v>
      </c>
      <c r="I76" s="7">
        <v>0</v>
      </c>
      <c r="J76" s="11">
        <v>1</v>
      </c>
    </row>
    <row r="77" spans="1:10" ht="15.75" customHeight="1" x14ac:dyDescent="0.3">
      <c r="A77" s="10">
        <v>76</v>
      </c>
      <c r="B77" s="8" t="s">
        <v>804</v>
      </c>
      <c r="C77" s="8" t="s">
        <v>143</v>
      </c>
      <c r="D77" s="8" t="s">
        <v>51</v>
      </c>
      <c r="E77" s="8">
        <v>88</v>
      </c>
      <c r="F77" s="8" t="s">
        <v>85</v>
      </c>
      <c r="G77" s="8" t="s">
        <v>559</v>
      </c>
      <c r="H77" s="8" t="s">
        <v>807</v>
      </c>
      <c r="I77" s="8">
        <v>0</v>
      </c>
      <c r="J77" s="12">
        <v>1</v>
      </c>
    </row>
    <row r="78" spans="1:10" ht="15.75" customHeight="1" x14ac:dyDescent="0.3">
      <c r="A78" s="9">
        <v>77</v>
      </c>
      <c r="B78" s="7" t="s">
        <v>749</v>
      </c>
      <c r="C78" s="7" t="s">
        <v>109</v>
      </c>
      <c r="D78" s="7" t="s">
        <v>54</v>
      </c>
      <c r="E78" s="7">
        <v>105</v>
      </c>
      <c r="F78" s="7" t="s">
        <v>121</v>
      </c>
      <c r="G78" s="7" t="s">
        <v>813</v>
      </c>
      <c r="H78" s="7" t="s">
        <v>815</v>
      </c>
      <c r="I78" s="7">
        <v>1</v>
      </c>
      <c r="J78" s="11">
        <v>0</v>
      </c>
    </row>
    <row r="79" spans="1:10" ht="15.75" customHeight="1" x14ac:dyDescent="0.3">
      <c r="A79" s="10">
        <v>78</v>
      </c>
      <c r="B79" s="8" t="s">
        <v>818</v>
      </c>
      <c r="C79" s="8" t="s">
        <v>72</v>
      </c>
      <c r="D79" s="8" t="s">
        <v>51</v>
      </c>
      <c r="E79" s="8">
        <v>45</v>
      </c>
      <c r="F79" s="8" t="s">
        <v>111</v>
      </c>
      <c r="G79" s="8" t="s">
        <v>823</v>
      </c>
      <c r="H79" s="8" t="s">
        <v>825</v>
      </c>
      <c r="I79" s="8">
        <v>0</v>
      </c>
      <c r="J79" s="12">
        <v>1</v>
      </c>
    </row>
    <row r="80" spans="1:10" ht="15.75" customHeight="1" x14ac:dyDescent="0.3">
      <c r="A80" s="9">
        <v>79</v>
      </c>
      <c r="B80" s="7" t="s">
        <v>749</v>
      </c>
      <c r="C80" s="7" t="s">
        <v>130</v>
      </c>
      <c r="D80" s="7" t="s">
        <v>53</v>
      </c>
      <c r="E80" s="7">
        <v>41</v>
      </c>
      <c r="F80" s="7" t="s">
        <v>309</v>
      </c>
      <c r="G80" s="7" t="s">
        <v>831</v>
      </c>
      <c r="H80" s="7" t="s">
        <v>834</v>
      </c>
      <c r="I80" s="7">
        <v>1</v>
      </c>
      <c r="J80" s="11">
        <v>1</v>
      </c>
    </row>
    <row r="81" spans="1:10" ht="15.75" customHeight="1" x14ac:dyDescent="0.3">
      <c r="A81" s="16">
        <v>80</v>
      </c>
      <c r="B81" s="17" t="s">
        <v>674</v>
      </c>
      <c r="C81" s="17" t="s">
        <v>143</v>
      </c>
      <c r="D81" s="17" t="s">
        <v>51</v>
      </c>
      <c r="E81" s="17">
        <v>86</v>
      </c>
      <c r="F81" s="17" t="s">
        <v>85</v>
      </c>
      <c r="G81" s="17" t="s">
        <v>838</v>
      </c>
      <c r="H81" s="17" t="s">
        <v>841</v>
      </c>
      <c r="I81" s="17">
        <v>0</v>
      </c>
      <c r="J81" s="18">
        <v>1</v>
      </c>
    </row>
    <row r="82" spans="1:10" ht="15.75" customHeight="1" x14ac:dyDescent="0.3"/>
    <row r="83" spans="1:10" ht="15.75" customHeight="1" x14ac:dyDescent="0.3"/>
    <row r="84" spans="1:10" ht="15.75" customHeight="1" x14ac:dyDescent="0.3"/>
    <row r="85" spans="1:10" ht="15.75" customHeight="1" x14ac:dyDescent="0.3"/>
    <row r="86" spans="1:10" ht="15.75" customHeight="1" x14ac:dyDescent="0.3"/>
    <row r="87" spans="1:10" ht="15.75" customHeight="1" x14ac:dyDescent="0.3"/>
    <row r="88" spans="1:10" ht="15.75" customHeight="1" x14ac:dyDescent="0.3"/>
    <row r="89" spans="1:10" ht="15.75" customHeight="1" x14ac:dyDescent="0.3"/>
    <row r="90" spans="1:10" ht="15.75" customHeight="1" x14ac:dyDescent="0.3"/>
    <row r="91" spans="1:10" ht="15.75" customHeight="1" x14ac:dyDescent="0.3"/>
    <row r="92" spans="1:10" ht="15.75" customHeight="1" x14ac:dyDescent="0.3"/>
    <row r="93" spans="1:10" ht="15.75" customHeight="1" x14ac:dyDescent="0.3"/>
    <row r="94" spans="1:10" ht="15.75" customHeight="1" x14ac:dyDescent="0.3"/>
    <row r="95" spans="1:10" ht="15.75" customHeight="1" x14ac:dyDescent="0.3"/>
    <row r="96" spans="1:10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D7693-874D-42C2-B097-445D1071BAD9}">
  <dimension ref="A1:R3501"/>
  <sheetViews>
    <sheetView workbookViewId="0"/>
  </sheetViews>
  <sheetFormatPr defaultRowHeight="14.4" x14ac:dyDescent="0.3"/>
  <cols>
    <col min="1" max="1" width="10" bestFit="1" customWidth="1"/>
    <col min="2" max="2" width="16.77734375" bestFit="1" customWidth="1"/>
    <col min="3" max="3" width="9.77734375" bestFit="1" customWidth="1"/>
    <col min="4" max="4" width="12" bestFit="1" customWidth="1"/>
    <col min="5" max="5" width="12.5546875" bestFit="1" customWidth="1"/>
    <col min="6" max="6" width="11.109375" bestFit="1" customWidth="1"/>
    <col min="7" max="7" width="12.44140625" bestFit="1" customWidth="1"/>
    <col min="8" max="8" width="17.5546875" bestFit="1" customWidth="1"/>
    <col min="9" max="9" width="15.6640625" bestFit="1" customWidth="1"/>
    <col min="10" max="10" width="16.6640625" bestFit="1" customWidth="1"/>
    <col min="11" max="12" width="15.6640625" bestFit="1" customWidth="1"/>
    <col min="13" max="13" width="14.21875" bestFit="1" customWidth="1"/>
    <col min="14" max="14" width="10.109375" bestFit="1" customWidth="1"/>
    <col min="15" max="16" width="80.88671875" bestFit="1" customWidth="1"/>
    <col min="17" max="17" width="7.88671875" bestFit="1" customWidth="1"/>
    <col min="18" max="18" width="18.77734375" bestFit="1" customWidth="1"/>
  </cols>
  <sheetData>
    <row r="1" spans="1:18" x14ac:dyDescent="0.3">
      <c r="A1" t="s">
        <v>80</v>
      </c>
      <c r="B1" t="s">
        <v>81</v>
      </c>
      <c r="C1" t="s">
        <v>56</v>
      </c>
      <c r="D1" t="s">
        <v>84</v>
      </c>
      <c r="E1" t="s">
        <v>5</v>
      </c>
      <c r="F1" t="s">
        <v>1</v>
      </c>
      <c r="G1" t="s">
        <v>88</v>
      </c>
      <c r="H1" t="s">
        <v>91</v>
      </c>
      <c r="I1" t="s">
        <v>93</v>
      </c>
      <c r="J1" t="s">
        <v>94</v>
      </c>
      <c r="K1" t="s">
        <v>96</v>
      </c>
      <c r="L1" t="s">
        <v>99</v>
      </c>
      <c r="M1" t="s">
        <v>101</v>
      </c>
      <c r="N1" t="s">
        <v>103</v>
      </c>
      <c r="O1" t="s">
        <v>12</v>
      </c>
      <c r="P1" t="s">
        <v>105</v>
      </c>
      <c r="Q1" t="s">
        <v>32574</v>
      </c>
      <c r="R1" t="s">
        <v>32575</v>
      </c>
    </row>
    <row r="2" spans="1:18" x14ac:dyDescent="0.3">
      <c r="A2">
        <v>1</v>
      </c>
      <c r="B2" t="s">
        <v>110</v>
      </c>
      <c r="C2">
        <v>70</v>
      </c>
      <c r="D2" t="s">
        <v>113</v>
      </c>
      <c r="E2">
        <v>5</v>
      </c>
      <c r="F2">
        <v>3</v>
      </c>
      <c r="G2" t="s">
        <v>116</v>
      </c>
      <c r="H2">
        <v>111</v>
      </c>
      <c r="I2" s="19">
        <v>45497.986805555556</v>
      </c>
      <c r="J2" s="19">
        <v>45498.102083333331</v>
      </c>
      <c r="K2" s="19">
        <v>45500.440972222219</v>
      </c>
      <c r="L2" s="19">
        <v>45500.986805555556</v>
      </c>
      <c r="M2">
        <v>0</v>
      </c>
      <c r="N2" t="s">
        <v>128</v>
      </c>
      <c r="O2" t="s">
        <v>134</v>
      </c>
      <c r="P2" t="s">
        <v>135</v>
      </c>
      <c r="Q2">
        <v>0</v>
      </c>
      <c r="R2" t="s">
        <v>32579</v>
      </c>
    </row>
    <row r="3" spans="1:18" x14ac:dyDescent="0.3">
      <c r="A3">
        <v>2</v>
      </c>
      <c r="B3" t="s">
        <v>142</v>
      </c>
      <c r="C3">
        <v>51</v>
      </c>
      <c r="D3" t="s">
        <v>146</v>
      </c>
      <c r="E3">
        <v>2</v>
      </c>
      <c r="F3">
        <v>1</v>
      </c>
      <c r="G3" t="s">
        <v>116</v>
      </c>
      <c r="H3">
        <v>32</v>
      </c>
      <c r="I3" s="19">
        <v>45602.989583333336</v>
      </c>
      <c r="J3" s="19">
        <v>45603.04791666667</v>
      </c>
      <c r="K3" s="19">
        <v>45603.197222222225</v>
      </c>
      <c r="L3" s="19">
        <v>45603.322916666664</v>
      </c>
      <c r="M3">
        <v>0</v>
      </c>
      <c r="N3" t="s">
        <v>165</v>
      </c>
      <c r="O3" t="s">
        <v>166</v>
      </c>
      <c r="P3" t="s">
        <v>168</v>
      </c>
      <c r="Q3">
        <v>1</v>
      </c>
      <c r="R3" t="s">
        <v>32579</v>
      </c>
    </row>
    <row r="4" spans="1:18" x14ac:dyDescent="0.3">
      <c r="A4">
        <v>3</v>
      </c>
      <c r="B4" t="s">
        <v>173</v>
      </c>
      <c r="C4">
        <v>53</v>
      </c>
      <c r="D4" t="s">
        <v>175</v>
      </c>
      <c r="E4">
        <v>3</v>
      </c>
      <c r="F4">
        <v>3</v>
      </c>
      <c r="G4" t="s">
        <v>116</v>
      </c>
      <c r="H4">
        <v>57</v>
      </c>
      <c r="I4" s="19">
        <v>45505.23541666667</v>
      </c>
      <c r="J4" s="19">
        <v>45505.415277777778</v>
      </c>
      <c r="K4" s="19">
        <v>45506.607638888891</v>
      </c>
      <c r="L4" s="19">
        <v>45508.23541666667</v>
      </c>
      <c r="M4">
        <v>0</v>
      </c>
      <c r="N4" t="s">
        <v>165</v>
      </c>
      <c r="O4" t="s">
        <v>193</v>
      </c>
      <c r="P4" t="s">
        <v>194</v>
      </c>
      <c r="Q4">
        <v>2</v>
      </c>
      <c r="R4" t="s">
        <v>32579</v>
      </c>
    </row>
    <row r="5" spans="1:18" x14ac:dyDescent="0.3">
      <c r="A5">
        <v>4</v>
      </c>
      <c r="B5" t="s">
        <v>198</v>
      </c>
      <c r="C5">
        <v>11</v>
      </c>
      <c r="D5" t="s">
        <v>203</v>
      </c>
      <c r="E5">
        <v>1</v>
      </c>
      <c r="F5">
        <v>2</v>
      </c>
      <c r="G5" t="s">
        <v>116</v>
      </c>
      <c r="H5">
        <v>22</v>
      </c>
      <c r="I5" s="19">
        <v>45629.556944444441</v>
      </c>
      <c r="J5" s="19">
        <v>45629.615972222222</v>
      </c>
      <c r="K5" s="19">
        <v>45630.313888888886</v>
      </c>
      <c r="L5" s="19">
        <v>45630.056944444441</v>
      </c>
      <c r="M5">
        <v>1</v>
      </c>
      <c r="N5" t="s">
        <v>222</v>
      </c>
      <c r="O5" t="s">
        <v>224</v>
      </c>
      <c r="P5" t="s">
        <v>225</v>
      </c>
      <c r="Q5">
        <v>3</v>
      </c>
      <c r="R5" t="s">
        <v>32579</v>
      </c>
    </row>
    <row r="6" spans="1:18" x14ac:dyDescent="0.3">
      <c r="A6">
        <v>5</v>
      </c>
      <c r="B6" t="s">
        <v>231</v>
      </c>
      <c r="C6">
        <v>70</v>
      </c>
      <c r="D6" t="s">
        <v>233</v>
      </c>
      <c r="E6">
        <v>3</v>
      </c>
      <c r="F6">
        <v>2</v>
      </c>
      <c r="G6" t="s">
        <v>192</v>
      </c>
      <c r="H6">
        <v>52</v>
      </c>
      <c r="I6" s="19">
        <v>44968.163888888892</v>
      </c>
      <c r="J6" s="19">
        <v>44968.268750000003</v>
      </c>
      <c r="K6" s="19">
        <v>44968.518055555556</v>
      </c>
      <c r="L6" s="19">
        <v>44969.163888888892</v>
      </c>
      <c r="M6">
        <v>0</v>
      </c>
      <c r="N6" t="s">
        <v>128</v>
      </c>
      <c r="O6" t="s">
        <v>245</v>
      </c>
      <c r="P6" t="s">
        <v>246</v>
      </c>
      <c r="Q6">
        <v>4</v>
      </c>
      <c r="R6" t="s">
        <v>32579</v>
      </c>
    </row>
    <row r="7" spans="1:18" x14ac:dyDescent="0.3">
      <c r="A7">
        <v>6</v>
      </c>
      <c r="B7" t="s">
        <v>249</v>
      </c>
      <c r="C7">
        <v>79</v>
      </c>
      <c r="D7" t="s">
        <v>252</v>
      </c>
      <c r="E7">
        <v>3</v>
      </c>
      <c r="F7">
        <v>3</v>
      </c>
      <c r="G7" t="s">
        <v>116</v>
      </c>
      <c r="H7">
        <v>104</v>
      </c>
      <c r="I7" s="19">
        <v>45210.00277777778</v>
      </c>
      <c r="J7" s="19">
        <v>45210.186111111114</v>
      </c>
      <c r="K7" s="19">
        <v>45210.79583333333</v>
      </c>
      <c r="L7" s="19">
        <v>45212.00277777778</v>
      </c>
      <c r="M7">
        <v>0</v>
      </c>
      <c r="N7" t="s">
        <v>222</v>
      </c>
      <c r="O7" t="s">
        <v>273</v>
      </c>
      <c r="P7" t="s">
        <v>274</v>
      </c>
      <c r="Q7">
        <v>5</v>
      </c>
      <c r="R7" t="s">
        <v>32579</v>
      </c>
    </row>
    <row r="8" spans="1:18" x14ac:dyDescent="0.3">
      <c r="A8">
        <v>7</v>
      </c>
      <c r="B8" t="s">
        <v>277</v>
      </c>
      <c r="C8">
        <v>23</v>
      </c>
      <c r="D8" t="s">
        <v>279</v>
      </c>
      <c r="E8">
        <v>1</v>
      </c>
      <c r="F8">
        <v>3</v>
      </c>
      <c r="G8" t="s">
        <v>116</v>
      </c>
      <c r="H8">
        <v>107</v>
      </c>
      <c r="I8" s="19">
        <v>45193.28402777778</v>
      </c>
      <c r="J8" s="19">
        <v>45193.426388888889</v>
      </c>
      <c r="K8" s="19">
        <v>45194.972222222219</v>
      </c>
      <c r="L8" s="19">
        <v>45195.28402777778</v>
      </c>
      <c r="M8">
        <v>0</v>
      </c>
      <c r="N8" t="s">
        <v>128</v>
      </c>
      <c r="O8" t="s">
        <v>292</v>
      </c>
      <c r="P8" t="s">
        <v>293</v>
      </c>
      <c r="Q8">
        <v>6</v>
      </c>
      <c r="R8" t="s">
        <v>32579</v>
      </c>
    </row>
    <row r="9" spans="1:18" x14ac:dyDescent="0.3">
      <c r="A9">
        <v>8</v>
      </c>
      <c r="B9" t="s">
        <v>295</v>
      </c>
      <c r="C9">
        <v>57</v>
      </c>
      <c r="D9" t="s">
        <v>297</v>
      </c>
      <c r="E9">
        <v>2</v>
      </c>
      <c r="F9">
        <v>3</v>
      </c>
      <c r="G9" t="s">
        <v>192</v>
      </c>
      <c r="H9">
        <v>57</v>
      </c>
      <c r="I9" s="19">
        <v>45389.380555555559</v>
      </c>
      <c r="J9" s="19">
        <v>45389.479166666664</v>
      </c>
      <c r="K9" s="19">
        <v>45390.745138888888</v>
      </c>
      <c r="L9" s="19">
        <v>45391.380555555559</v>
      </c>
      <c r="M9">
        <v>0</v>
      </c>
      <c r="N9" t="s">
        <v>307</v>
      </c>
      <c r="O9" t="s">
        <v>308</v>
      </c>
      <c r="P9" t="s">
        <v>168</v>
      </c>
      <c r="Q9">
        <v>7</v>
      </c>
      <c r="R9" t="s">
        <v>32579</v>
      </c>
    </row>
    <row r="10" spans="1:18" x14ac:dyDescent="0.3">
      <c r="A10">
        <v>9</v>
      </c>
      <c r="B10" t="s">
        <v>311</v>
      </c>
      <c r="C10">
        <v>8</v>
      </c>
      <c r="D10" t="s">
        <v>315</v>
      </c>
      <c r="E10">
        <v>2</v>
      </c>
      <c r="F10">
        <v>2</v>
      </c>
      <c r="G10" t="s">
        <v>116</v>
      </c>
      <c r="H10">
        <v>46</v>
      </c>
      <c r="I10" s="19">
        <v>45378.161805555559</v>
      </c>
      <c r="J10" s="19">
        <v>45378.599305555559</v>
      </c>
      <c r="K10" s="19">
        <v>45380.56527777778</v>
      </c>
      <c r="L10" s="19">
        <v>45379.161805555559</v>
      </c>
      <c r="M10">
        <v>1</v>
      </c>
      <c r="N10" t="s">
        <v>165</v>
      </c>
      <c r="O10" t="s">
        <v>326</v>
      </c>
      <c r="P10" t="s">
        <v>328</v>
      </c>
      <c r="Q10">
        <v>8</v>
      </c>
      <c r="R10" t="s">
        <v>32579</v>
      </c>
    </row>
    <row r="11" spans="1:18" x14ac:dyDescent="0.3">
      <c r="A11">
        <v>10</v>
      </c>
      <c r="B11" t="s">
        <v>329</v>
      </c>
      <c r="C11">
        <v>8</v>
      </c>
      <c r="D11" t="s">
        <v>330</v>
      </c>
      <c r="E11">
        <v>1</v>
      </c>
      <c r="F11">
        <v>3</v>
      </c>
      <c r="G11" t="s">
        <v>116</v>
      </c>
      <c r="H11">
        <v>87</v>
      </c>
      <c r="I11" s="19">
        <v>45364.404861111114</v>
      </c>
      <c r="J11" s="19">
        <v>45364.561805555553</v>
      </c>
      <c r="K11" s="19">
        <v>45365.508333333331</v>
      </c>
      <c r="L11" s="19">
        <v>45367.404861111114</v>
      </c>
      <c r="M11">
        <v>0</v>
      </c>
      <c r="N11" t="s">
        <v>128</v>
      </c>
      <c r="O11" t="s">
        <v>343</v>
      </c>
      <c r="P11" t="s">
        <v>225</v>
      </c>
      <c r="Q11">
        <v>9</v>
      </c>
      <c r="R11" t="s">
        <v>32579</v>
      </c>
    </row>
    <row r="12" spans="1:18" x14ac:dyDescent="0.3">
      <c r="A12">
        <v>11</v>
      </c>
      <c r="B12" t="s">
        <v>347</v>
      </c>
      <c r="C12">
        <v>79</v>
      </c>
      <c r="D12" t="s">
        <v>348</v>
      </c>
      <c r="E12">
        <v>1</v>
      </c>
      <c r="F12">
        <v>3</v>
      </c>
      <c r="G12" t="s">
        <v>192</v>
      </c>
      <c r="H12">
        <v>104</v>
      </c>
      <c r="I12" s="19">
        <v>45361.863888888889</v>
      </c>
      <c r="J12" s="19">
        <v>45362.148611111108</v>
      </c>
      <c r="K12" s="19">
        <v>45362.890972222223</v>
      </c>
      <c r="L12" s="19">
        <v>45363.863888888889</v>
      </c>
      <c r="M12">
        <v>0</v>
      </c>
      <c r="N12" t="s">
        <v>165</v>
      </c>
      <c r="O12" t="s">
        <v>362</v>
      </c>
      <c r="P12" t="s">
        <v>363</v>
      </c>
      <c r="Q12">
        <v>10</v>
      </c>
      <c r="R12" t="s">
        <v>32579</v>
      </c>
    </row>
    <row r="13" spans="1:18" x14ac:dyDescent="0.3">
      <c r="A13">
        <v>12</v>
      </c>
      <c r="B13" t="s">
        <v>365</v>
      </c>
      <c r="C13">
        <v>72</v>
      </c>
      <c r="D13" t="s">
        <v>368</v>
      </c>
      <c r="E13">
        <v>2</v>
      </c>
      <c r="F13">
        <v>3</v>
      </c>
      <c r="G13" t="s">
        <v>192</v>
      </c>
      <c r="H13">
        <v>38</v>
      </c>
      <c r="I13" s="19">
        <v>45144.474999999999</v>
      </c>
      <c r="J13" s="19">
        <v>45144.586805555555</v>
      </c>
      <c r="K13" s="19">
        <v>45148.297222222223</v>
      </c>
      <c r="L13" s="19">
        <v>45146.474999999999</v>
      </c>
      <c r="M13">
        <v>1</v>
      </c>
      <c r="N13" t="s">
        <v>222</v>
      </c>
      <c r="O13" t="s">
        <v>382</v>
      </c>
      <c r="P13" t="s">
        <v>328</v>
      </c>
      <c r="Q13">
        <v>11</v>
      </c>
      <c r="R13" t="s">
        <v>32579</v>
      </c>
    </row>
    <row r="14" spans="1:18" x14ac:dyDescent="0.3">
      <c r="A14">
        <v>13</v>
      </c>
      <c r="B14" t="s">
        <v>383</v>
      </c>
      <c r="C14">
        <v>33</v>
      </c>
      <c r="D14" t="s">
        <v>385</v>
      </c>
      <c r="E14">
        <v>2</v>
      </c>
      <c r="F14">
        <v>2</v>
      </c>
      <c r="G14" t="s">
        <v>116</v>
      </c>
      <c r="H14">
        <v>78</v>
      </c>
      <c r="I14" s="19">
        <v>45007.11041666667</v>
      </c>
      <c r="J14" s="19">
        <v>45007.238194444442</v>
      </c>
      <c r="K14" s="19">
        <v>45007.927777777775</v>
      </c>
      <c r="L14" s="19">
        <v>45008.11041666667</v>
      </c>
      <c r="M14">
        <v>0</v>
      </c>
      <c r="N14" t="s">
        <v>128</v>
      </c>
      <c r="O14" t="s">
        <v>396</v>
      </c>
      <c r="P14" t="s">
        <v>398</v>
      </c>
      <c r="Q14">
        <v>12</v>
      </c>
      <c r="R14" t="s">
        <v>32579</v>
      </c>
    </row>
    <row r="15" spans="1:18" x14ac:dyDescent="0.3">
      <c r="A15">
        <v>14</v>
      </c>
      <c r="B15" t="s">
        <v>400</v>
      </c>
      <c r="C15">
        <v>9</v>
      </c>
      <c r="D15" t="s">
        <v>402</v>
      </c>
      <c r="E15">
        <v>3</v>
      </c>
      <c r="F15">
        <v>4</v>
      </c>
      <c r="G15" t="s">
        <v>192</v>
      </c>
      <c r="H15">
        <v>71</v>
      </c>
      <c r="I15" s="19">
        <v>45141.836805555555</v>
      </c>
      <c r="J15" s="19">
        <v>45142.45208333333</v>
      </c>
      <c r="K15" s="19">
        <v>45143.881944444445</v>
      </c>
      <c r="L15" s="19">
        <v>45146.836805555555</v>
      </c>
      <c r="M15">
        <v>0</v>
      </c>
      <c r="N15" t="s">
        <v>307</v>
      </c>
      <c r="O15" t="s">
        <v>413</v>
      </c>
      <c r="P15" t="s">
        <v>274</v>
      </c>
      <c r="Q15">
        <v>13</v>
      </c>
      <c r="R15" t="s">
        <v>32579</v>
      </c>
    </row>
    <row r="16" spans="1:18" x14ac:dyDescent="0.3">
      <c r="A16">
        <v>15</v>
      </c>
      <c r="B16" t="s">
        <v>416</v>
      </c>
      <c r="C16">
        <v>69</v>
      </c>
      <c r="D16" t="s">
        <v>417</v>
      </c>
      <c r="E16">
        <v>3</v>
      </c>
      <c r="F16">
        <v>3</v>
      </c>
      <c r="G16" t="s">
        <v>116</v>
      </c>
      <c r="H16">
        <v>60</v>
      </c>
      <c r="I16" s="19">
        <v>45419.838888888888</v>
      </c>
      <c r="J16" s="19">
        <v>45419.993055555555</v>
      </c>
      <c r="K16" s="19">
        <v>45422.017361111109</v>
      </c>
      <c r="L16" s="19">
        <v>45422.838888888888</v>
      </c>
      <c r="M16">
        <v>0</v>
      </c>
      <c r="N16" t="s">
        <v>307</v>
      </c>
      <c r="O16" t="s">
        <v>429</v>
      </c>
      <c r="P16" t="s">
        <v>274</v>
      </c>
      <c r="Q16">
        <v>14</v>
      </c>
      <c r="R16" t="s">
        <v>32579</v>
      </c>
    </row>
    <row r="17" spans="1:18" x14ac:dyDescent="0.3">
      <c r="A17">
        <v>16</v>
      </c>
      <c r="B17" t="s">
        <v>431</v>
      </c>
      <c r="C17">
        <v>80</v>
      </c>
      <c r="D17" t="s">
        <v>434</v>
      </c>
      <c r="E17">
        <v>1</v>
      </c>
      <c r="F17">
        <v>3</v>
      </c>
      <c r="G17" t="s">
        <v>116</v>
      </c>
      <c r="H17">
        <v>14</v>
      </c>
      <c r="I17" s="19">
        <v>45349.281944444447</v>
      </c>
      <c r="J17" s="19">
        <v>45349.392361111109</v>
      </c>
      <c r="K17" s="19">
        <v>45353.413888888892</v>
      </c>
      <c r="L17" s="19">
        <v>45352.281944444447</v>
      </c>
      <c r="M17">
        <v>1</v>
      </c>
      <c r="N17" t="s">
        <v>307</v>
      </c>
      <c r="O17" t="s">
        <v>444</v>
      </c>
      <c r="P17" t="s">
        <v>446</v>
      </c>
      <c r="Q17">
        <v>15</v>
      </c>
      <c r="R17" t="s">
        <v>32579</v>
      </c>
    </row>
    <row r="18" spans="1:18" x14ac:dyDescent="0.3">
      <c r="A18">
        <v>17</v>
      </c>
      <c r="B18" t="s">
        <v>447</v>
      </c>
      <c r="C18">
        <v>41</v>
      </c>
      <c r="D18" t="s">
        <v>449</v>
      </c>
      <c r="E18">
        <v>3</v>
      </c>
      <c r="F18">
        <v>2</v>
      </c>
      <c r="G18" t="s">
        <v>116</v>
      </c>
      <c r="H18">
        <v>104</v>
      </c>
      <c r="I18" s="19">
        <v>45019.238888888889</v>
      </c>
      <c r="J18" s="19">
        <v>45019.3</v>
      </c>
      <c r="K18" s="19">
        <v>45020.425694444442</v>
      </c>
      <c r="L18" s="19">
        <v>45019.738888888889</v>
      </c>
      <c r="M18">
        <v>1</v>
      </c>
      <c r="N18" t="s">
        <v>307</v>
      </c>
      <c r="O18" t="s">
        <v>461</v>
      </c>
      <c r="P18" t="s">
        <v>246</v>
      </c>
      <c r="Q18">
        <v>16</v>
      </c>
      <c r="R18" t="s">
        <v>32579</v>
      </c>
    </row>
    <row r="19" spans="1:18" x14ac:dyDescent="0.3">
      <c r="A19">
        <v>18</v>
      </c>
      <c r="B19" t="s">
        <v>463</v>
      </c>
      <c r="C19">
        <v>64</v>
      </c>
      <c r="D19" t="s">
        <v>465</v>
      </c>
      <c r="E19">
        <v>5</v>
      </c>
      <c r="F19">
        <v>3</v>
      </c>
      <c r="G19" t="s">
        <v>152</v>
      </c>
      <c r="H19">
        <v>75</v>
      </c>
      <c r="I19" s="19">
        <v>45741.833333333336</v>
      </c>
      <c r="J19" s="19"/>
      <c r="K19" s="19"/>
      <c r="L19" s="19">
        <v>45743.833333333336</v>
      </c>
      <c r="M19">
        <v>0</v>
      </c>
      <c r="N19" t="s">
        <v>222</v>
      </c>
      <c r="O19" t="s">
        <v>475</v>
      </c>
      <c r="Q19">
        <v>17</v>
      </c>
      <c r="R19" t="s">
        <v>32582</v>
      </c>
    </row>
    <row r="20" spans="1:18" x14ac:dyDescent="0.3">
      <c r="A20">
        <v>19</v>
      </c>
      <c r="B20" t="s">
        <v>479</v>
      </c>
      <c r="C20">
        <v>43</v>
      </c>
      <c r="D20" t="s">
        <v>480</v>
      </c>
      <c r="E20">
        <v>1</v>
      </c>
      <c r="F20">
        <v>3</v>
      </c>
      <c r="G20" t="s">
        <v>116</v>
      </c>
      <c r="H20">
        <v>22</v>
      </c>
      <c r="I20" s="19">
        <v>45227.398611111108</v>
      </c>
      <c r="J20" s="19">
        <v>45227.491666666669</v>
      </c>
      <c r="K20" s="19">
        <v>45228.503472222219</v>
      </c>
      <c r="L20" s="19">
        <v>45229.398611111108</v>
      </c>
      <c r="M20">
        <v>0</v>
      </c>
      <c r="N20" t="s">
        <v>128</v>
      </c>
      <c r="O20" t="s">
        <v>491</v>
      </c>
      <c r="P20" t="s">
        <v>363</v>
      </c>
      <c r="Q20">
        <v>18</v>
      </c>
      <c r="R20" t="s">
        <v>32579</v>
      </c>
    </row>
    <row r="21" spans="1:18" x14ac:dyDescent="0.3">
      <c r="A21">
        <v>20</v>
      </c>
      <c r="B21" t="s">
        <v>494</v>
      </c>
      <c r="C21">
        <v>34</v>
      </c>
      <c r="D21" t="s">
        <v>496</v>
      </c>
      <c r="E21">
        <v>1</v>
      </c>
      <c r="F21">
        <v>3</v>
      </c>
      <c r="G21" t="s">
        <v>192</v>
      </c>
      <c r="H21">
        <v>107</v>
      </c>
      <c r="I21" s="19">
        <v>45023.839583333334</v>
      </c>
      <c r="J21" s="19">
        <v>45024.040277777778</v>
      </c>
      <c r="K21" s="19">
        <v>45030.05</v>
      </c>
      <c r="L21" s="19">
        <v>45026.839583333334</v>
      </c>
      <c r="M21">
        <v>1</v>
      </c>
      <c r="N21" t="s">
        <v>307</v>
      </c>
      <c r="O21" t="s">
        <v>509</v>
      </c>
      <c r="P21" t="s">
        <v>225</v>
      </c>
      <c r="Q21">
        <v>19</v>
      </c>
      <c r="R21" t="s">
        <v>32579</v>
      </c>
    </row>
    <row r="22" spans="1:18" x14ac:dyDescent="0.3">
      <c r="A22">
        <v>21</v>
      </c>
      <c r="B22" t="s">
        <v>511</v>
      </c>
      <c r="C22">
        <v>66</v>
      </c>
      <c r="D22" t="s">
        <v>513</v>
      </c>
      <c r="E22">
        <v>2</v>
      </c>
      <c r="F22">
        <v>3</v>
      </c>
      <c r="G22" t="s">
        <v>116</v>
      </c>
      <c r="H22">
        <v>107</v>
      </c>
      <c r="I22" s="19">
        <v>45266.623611111114</v>
      </c>
      <c r="J22" s="19">
        <v>45266.814583333333</v>
      </c>
      <c r="K22" s="19">
        <v>45268.11041666667</v>
      </c>
      <c r="L22" s="19">
        <v>45268.623611111114</v>
      </c>
      <c r="M22">
        <v>0</v>
      </c>
      <c r="N22" t="s">
        <v>307</v>
      </c>
      <c r="O22" t="s">
        <v>523</v>
      </c>
      <c r="P22" t="s">
        <v>168</v>
      </c>
      <c r="Q22">
        <v>20</v>
      </c>
      <c r="R22" t="s">
        <v>32579</v>
      </c>
    </row>
    <row r="23" spans="1:18" x14ac:dyDescent="0.3">
      <c r="A23">
        <v>22</v>
      </c>
      <c r="B23" t="s">
        <v>526</v>
      </c>
      <c r="C23">
        <v>72</v>
      </c>
      <c r="D23" t="s">
        <v>527</v>
      </c>
      <c r="E23">
        <v>3</v>
      </c>
      <c r="F23">
        <v>3</v>
      </c>
      <c r="G23" t="s">
        <v>192</v>
      </c>
      <c r="H23">
        <v>116</v>
      </c>
      <c r="I23" s="19">
        <v>45619.365972222222</v>
      </c>
      <c r="J23" s="19">
        <v>45619.472916666666</v>
      </c>
      <c r="K23" s="19">
        <v>45620.813888888886</v>
      </c>
      <c r="L23" s="19">
        <v>45621.365972222222</v>
      </c>
      <c r="M23">
        <v>0</v>
      </c>
      <c r="N23" t="s">
        <v>307</v>
      </c>
      <c r="O23" t="s">
        <v>537</v>
      </c>
      <c r="P23" t="s">
        <v>274</v>
      </c>
      <c r="Q23">
        <v>21</v>
      </c>
      <c r="R23" t="s">
        <v>32579</v>
      </c>
    </row>
    <row r="24" spans="1:18" x14ac:dyDescent="0.3">
      <c r="A24">
        <v>23</v>
      </c>
      <c r="B24" t="s">
        <v>538</v>
      </c>
      <c r="C24">
        <v>10</v>
      </c>
      <c r="D24" t="s">
        <v>540</v>
      </c>
      <c r="E24">
        <v>2</v>
      </c>
      <c r="F24">
        <v>1</v>
      </c>
      <c r="G24" t="s">
        <v>192</v>
      </c>
      <c r="H24">
        <v>9</v>
      </c>
      <c r="I24" s="19">
        <v>45660.670138888891</v>
      </c>
      <c r="J24" s="19">
        <v>45660.684027777781</v>
      </c>
      <c r="K24" s="19">
        <v>45660.745833333334</v>
      </c>
      <c r="L24" s="19">
        <v>45660.753472222219</v>
      </c>
      <c r="M24">
        <v>0</v>
      </c>
      <c r="N24" t="s">
        <v>307</v>
      </c>
      <c r="O24" t="s">
        <v>548</v>
      </c>
      <c r="P24" t="s">
        <v>328</v>
      </c>
      <c r="Q24">
        <v>22</v>
      </c>
      <c r="R24" t="s">
        <v>32579</v>
      </c>
    </row>
    <row r="25" spans="1:18" x14ac:dyDescent="0.3">
      <c r="A25">
        <v>24</v>
      </c>
      <c r="B25" t="s">
        <v>550</v>
      </c>
      <c r="C25">
        <v>1</v>
      </c>
      <c r="D25" t="s">
        <v>552</v>
      </c>
      <c r="E25">
        <v>1</v>
      </c>
      <c r="F25">
        <v>4</v>
      </c>
      <c r="G25" t="s">
        <v>116</v>
      </c>
      <c r="H25">
        <v>35</v>
      </c>
      <c r="I25" s="19">
        <v>44962.651388888888</v>
      </c>
      <c r="J25" s="19">
        <v>44962.914583333331</v>
      </c>
      <c r="K25" s="19">
        <v>44965.011805555558</v>
      </c>
      <c r="L25" s="19">
        <v>44966.651388888888</v>
      </c>
      <c r="M25">
        <v>0</v>
      </c>
      <c r="N25" t="s">
        <v>128</v>
      </c>
      <c r="O25" t="s">
        <v>563</v>
      </c>
      <c r="P25" t="s">
        <v>293</v>
      </c>
      <c r="Q25">
        <v>23</v>
      </c>
      <c r="R25" t="s">
        <v>32579</v>
      </c>
    </row>
    <row r="26" spans="1:18" x14ac:dyDescent="0.3">
      <c r="A26">
        <v>25</v>
      </c>
      <c r="B26" t="s">
        <v>565</v>
      </c>
      <c r="C26">
        <v>8</v>
      </c>
      <c r="D26" t="s">
        <v>567</v>
      </c>
      <c r="E26">
        <v>2</v>
      </c>
      <c r="F26">
        <v>3</v>
      </c>
      <c r="G26" t="s">
        <v>116</v>
      </c>
      <c r="H26">
        <v>105</v>
      </c>
      <c r="I26" s="19">
        <v>45307.51458333333</v>
      </c>
      <c r="J26" s="19">
        <v>45307.765277777777</v>
      </c>
      <c r="K26" s="19">
        <v>45308.679166666669</v>
      </c>
      <c r="L26" s="19">
        <v>45310.51458333333</v>
      </c>
      <c r="M26">
        <v>0</v>
      </c>
      <c r="N26" t="s">
        <v>307</v>
      </c>
      <c r="O26" t="s">
        <v>583</v>
      </c>
      <c r="P26" t="s">
        <v>584</v>
      </c>
      <c r="Q26">
        <v>24</v>
      </c>
      <c r="R26" t="s">
        <v>32579</v>
      </c>
    </row>
    <row r="27" spans="1:18" x14ac:dyDescent="0.3">
      <c r="A27">
        <v>26</v>
      </c>
      <c r="B27" t="s">
        <v>586</v>
      </c>
      <c r="C27">
        <v>70</v>
      </c>
      <c r="D27" t="s">
        <v>588</v>
      </c>
      <c r="E27">
        <v>3</v>
      </c>
      <c r="F27">
        <v>3</v>
      </c>
      <c r="G27" t="s">
        <v>116</v>
      </c>
      <c r="H27">
        <v>50</v>
      </c>
      <c r="I27" s="19">
        <v>45000.164583333331</v>
      </c>
      <c r="J27" s="19">
        <v>45000.328472222223</v>
      </c>
      <c r="K27" s="19">
        <v>45001.347222222219</v>
      </c>
      <c r="L27" s="19">
        <v>45003.164583333331</v>
      </c>
      <c r="M27">
        <v>0</v>
      </c>
      <c r="N27" t="s">
        <v>222</v>
      </c>
      <c r="O27" t="s">
        <v>599</v>
      </c>
      <c r="P27" t="s">
        <v>194</v>
      </c>
      <c r="Q27">
        <v>25</v>
      </c>
      <c r="R27" t="s">
        <v>32579</v>
      </c>
    </row>
    <row r="28" spans="1:18" x14ac:dyDescent="0.3">
      <c r="A28">
        <v>27</v>
      </c>
      <c r="B28" t="s">
        <v>602</v>
      </c>
      <c r="C28">
        <v>35</v>
      </c>
      <c r="D28" t="s">
        <v>604</v>
      </c>
      <c r="E28">
        <v>2</v>
      </c>
      <c r="F28">
        <v>2</v>
      </c>
      <c r="G28" t="s">
        <v>192</v>
      </c>
      <c r="H28">
        <v>27</v>
      </c>
      <c r="I28" s="19">
        <v>45323.454861111109</v>
      </c>
      <c r="J28" s="19">
        <v>45323.542361111111</v>
      </c>
      <c r="K28" s="19">
        <v>45324.277777777781</v>
      </c>
      <c r="L28" s="19">
        <v>45324.454861111109</v>
      </c>
      <c r="M28">
        <v>0</v>
      </c>
      <c r="N28" t="s">
        <v>307</v>
      </c>
      <c r="O28" t="s">
        <v>615</v>
      </c>
      <c r="P28" t="s">
        <v>584</v>
      </c>
      <c r="Q28">
        <v>26</v>
      </c>
      <c r="R28" t="s">
        <v>32579</v>
      </c>
    </row>
    <row r="29" spans="1:18" x14ac:dyDescent="0.3">
      <c r="A29">
        <v>28</v>
      </c>
      <c r="B29" t="s">
        <v>617</v>
      </c>
      <c r="C29">
        <v>19</v>
      </c>
      <c r="D29" t="s">
        <v>619</v>
      </c>
      <c r="E29">
        <v>1</v>
      </c>
      <c r="F29">
        <v>2</v>
      </c>
      <c r="G29" t="s">
        <v>116</v>
      </c>
      <c r="H29">
        <v>28</v>
      </c>
      <c r="I29" s="19">
        <v>45671.310416666667</v>
      </c>
      <c r="J29" s="19">
        <v>45671.347916666666</v>
      </c>
      <c r="K29" s="19">
        <v>45671.55</v>
      </c>
      <c r="L29" s="19">
        <v>45671.810416666667</v>
      </c>
      <c r="M29">
        <v>0</v>
      </c>
      <c r="N29" t="s">
        <v>165</v>
      </c>
      <c r="O29" t="s">
        <v>631</v>
      </c>
      <c r="P29" t="s">
        <v>446</v>
      </c>
      <c r="Q29">
        <v>27</v>
      </c>
      <c r="R29" t="s">
        <v>32579</v>
      </c>
    </row>
    <row r="30" spans="1:18" x14ac:dyDescent="0.3">
      <c r="A30">
        <v>29</v>
      </c>
      <c r="B30" t="s">
        <v>634</v>
      </c>
      <c r="C30">
        <v>32</v>
      </c>
      <c r="D30" t="s">
        <v>636</v>
      </c>
      <c r="E30">
        <v>2</v>
      </c>
      <c r="F30">
        <v>3</v>
      </c>
      <c r="G30" t="s">
        <v>116</v>
      </c>
      <c r="H30">
        <v>8</v>
      </c>
      <c r="I30" s="19">
        <v>45154.015972222223</v>
      </c>
      <c r="J30" s="19">
        <v>45154.199305555558</v>
      </c>
      <c r="K30" s="19">
        <v>45155.539583333331</v>
      </c>
      <c r="L30" s="19">
        <v>45157.015972222223</v>
      </c>
      <c r="M30">
        <v>0</v>
      </c>
      <c r="N30" t="s">
        <v>307</v>
      </c>
      <c r="O30" t="s">
        <v>648</v>
      </c>
      <c r="P30" t="s">
        <v>584</v>
      </c>
      <c r="Q30">
        <v>28</v>
      </c>
      <c r="R30" t="s">
        <v>32579</v>
      </c>
    </row>
    <row r="31" spans="1:18" x14ac:dyDescent="0.3">
      <c r="A31">
        <v>30</v>
      </c>
      <c r="B31" t="s">
        <v>650</v>
      </c>
      <c r="C31">
        <v>78</v>
      </c>
      <c r="D31" t="s">
        <v>651</v>
      </c>
      <c r="E31">
        <v>3</v>
      </c>
      <c r="F31">
        <v>3</v>
      </c>
      <c r="G31" t="s">
        <v>116</v>
      </c>
      <c r="H31">
        <v>71</v>
      </c>
      <c r="I31" s="19">
        <v>45018.570138888892</v>
      </c>
      <c r="J31" s="19">
        <v>45019.304166666669</v>
      </c>
      <c r="K31" s="19">
        <v>45020.249305555553</v>
      </c>
      <c r="L31" s="19">
        <v>45021.570138888892</v>
      </c>
      <c r="M31">
        <v>0</v>
      </c>
      <c r="N31" t="s">
        <v>307</v>
      </c>
      <c r="O31" t="s">
        <v>665</v>
      </c>
      <c r="P31" t="s">
        <v>194</v>
      </c>
      <c r="Q31">
        <v>29</v>
      </c>
      <c r="R31" t="s">
        <v>32579</v>
      </c>
    </row>
    <row r="32" spans="1:18" x14ac:dyDescent="0.3">
      <c r="A32">
        <v>31</v>
      </c>
      <c r="B32" t="s">
        <v>667</v>
      </c>
      <c r="C32">
        <v>58</v>
      </c>
      <c r="D32" t="s">
        <v>669</v>
      </c>
      <c r="E32">
        <v>1</v>
      </c>
      <c r="F32">
        <v>3</v>
      </c>
      <c r="G32" t="s">
        <v>192</v>
      </c>
      <c r="H32">
        <v>3</v>
      </c>
      <c r="I32" s="19">
        <v>44945.743055555555</v>
      </c>
      <c r="J32" s="19">
        <v>44945.828472222223</v>
      </c>
      <c r="K32" s="19">
        <v>44947.770138888889</v>
      </c>
      <c r="L32" s="19">
        <v>44946.743055555555</v>
      </c>
      <c r="M32">
        <v>1</v>
      </c>
      <c r="N32" t="s">
        <v>128</v>
      </c>
      <c r="O32" t="s">
        <v>682</v>
      </c>
      <c r="P32" t="s">
        <v>446</v>
      </c>
      <c r="Q32">
        <v>30</v>
      </c>
      <c r="R32" t="s">
        <v>32579</v>
      </c>
    </row>
    <row r="33" spans="1:18" x14ac:dyDescent="0.3">
      <c r="A33">
        <v>32</v>
      </c>
      <c r="B33" t="s">
        <v>685</v>
      </c>
      <c r="C33">
        <v>35</v>
      </c>
      <c r="D33" t="s">
        <v>688</v>
      </c>
      <c r="E33">
        <v>5</v>
      </c>
      <c r="F33">
        <v>3</v>
      </c>
      <c r="G33" t="s">
        <v>116</v>
      </c>
      <c r="H33">
        <v>45</v>
      </c>
      <c r="I33" s="19">
        <v>45278.19027777778</v>
      </c>
      <c r="J33" s="19">
        <v>45278.461805555555</v>
      </c>
      <c r="K33" s="19">
        <v>45279.26666666667</v>
      </c>
      <c r="L33" s="19">
        <v>45281.19027777778</v>
      </c>
      <c r="M33">
        <v>0</v>
      </c>
      <c r="N33" t="s">
        <v>165</v>
      </c>
      <c r="O33" t="s">
        <v>701</v>
      </c>
      <c r="P33" t="s">
        <v>705</v>
      </c>
      <c r="Q33">
        <v>31</v>
      </c>
      <c r="R33" t="s">
        <v>32579</v>
      </c>
    </row>
    <row r="34" spans="1:18" x14ac:dyDescent="0.3">
      <c r="A34">
        <v>33</v>
      </c>
      <c r="B34" t="s">
        <v>706</v>
      </c>
      <c r="C34">
        <v>33</v>
      </c>
      <c r="D34" t="s">
        <v>708</v>
      </c>
      <c r="E34">
        <v>5</v>
      </c>
      <c r="F34">
        <v>4</v>
      </c>
      <c r="G34" t="s">
        <v>116</v>
      </c>
      <c r="H34">
        <v>118</v>
      </c>
      <c r="I34" s="19">
        <v>45255.757638888892</v>
      </c>
      <c r="J34" s="19">
        <v>45256.612500000003</v>
      </c>
      <c r="K34" s="19">
        <v>45258.140972222223</v>
      </c>
      <c r="L34" s="19">
        <v>45260.757638888892</v>
      </c>
      <c r="M34">
        <v>0</v>
      </c>
      <c r="N34" t="s">
        <v>165</v>
      </c>
      <c r="O34" t="s">
        <v>719</v>
      </c>
      <c r="P34" t="s">
        <v>705</v>
      </c>
      <c r="Q34">
        <v>32</v>
      </c>
      <c r="R34" t="s">
        <v>32579</v>
      </c>
    </row>
    <row r="35" spans="1:18" x14ac:dyDescent="0.3">
      <c r="A35">
        <v>34</v>
      </c>
      <c r="B35" t="s">
        <v>721</v>
      </c>
      <c r="C35">
        <v>78</v>
      </c>
      <c r="D35" t="s">
        <v>723</v>
      </c>
      <c r="E35">
        <v>2</v>
      </c>
      <c r="F35">
        <v>3</v>
      </c>
      <c r="G35" t="s">
        <v>192</v>
      </c>
      <c r="H35">
        <v>46</v>
      </c>
      <c r="I35" s="19">
        <v>45442.657638888886</v>
      </c>
      <c r="J35" s="19">
        <v>45443.425000000003</v>
      </c>
      <c r="K35" s="19">
        <v>45445.398611111108</v>
      </c>
      <c r="L35" s="19">
        <v>45445.657638888886</v>
      </c>
      <c r="M35">
        <v>0</v>
      </c>
      <c r="N35" t="s">
        <v>165</v>
      </c>
      <c r="O35" t="s">
        <v>736</v>
      </c>
      <c r="P35" t="s">
        <v>584</v>
      </c>
      <c r="Q35">
        <v>33</v>
      </c>
      <c r="R35" t="s">
        <v>32579</v>
      </c>
    </row>
    <row r="36" spans="1:18" x14ac:dyDescent="0.3">
      <c r="A36">
        <v>35</v>
      </c>
      <c r="B36" t="s">
        <v>738</v>
      </c>
      <c r="C36">
        <v>54</v>
      </c>
      <c r="D36" t="s">
        <v>740</v>
      </c>
      <c r="E36">
        <v>1</v>
      </c>
      <c r="F36">
        <v>3</v>
      </c>
      <c r="G36" t="s">
        <v>116</v>
      </c>
      <c r="H36">
        <v>22</v>
      </c>
      <c r="I36" s="19">
        <v>45598.185416666667</v>
      </c>
      <c r="J36" s="19">
        <v>45598.241666666669</v>
      </c>
      <c r="K36" s="19">
        <v>45598.93472222222</v>
      </c>
      <c r="L36" s="19">
        <v>45599.185416666667</v>
      </c>
      <c r="M36">
        <v>0</v>
      </c>
      <c r="N36" t="s">
        <v>165</v>
      </c>
      <c r="O36" t="s">
        <v>750</v>
      </c>
      <c r="P36" t="s">
        <v>751</v>
      </c>
      <c r="Q36">
        <v>34</v>
      </c>
      <c r="R36" t="s">
        <v>32579</v>
      </c>
    </row>
    <row r="37" spans="1:18" x14ac:dyDescent="0.3">
      <c r="A37">
        <v>36</v>
      </c>
      <c r="B37" t="s">
        <v>753</v>
      </c>
      <c r="C37">
        <v>20</v>
      </c>
      <c r="D37" t="s">
        <v>756</v>
      </c>
      <c r="E37">
        <v>2</v>
      </c>
      <c r="F37">
        <v>2</v>
      </c>
      <c r="G37" t="s">
        <v>116</v>
      </c>
      <c r="H37">
        <v>25</v>
      </c>
      <c r="I37" s="19">
        <v>45062.944444444445</v>
      </c>
      <c r="J37" s="19">
        <v>45063.004861111112</v>
      </c>
      <c r="K37" s="19">
        <v>45063.59375</v>
      </c>
      <c r="L37" s="19">
        <v>45063.944444444445</v>
      </c>
      <c r="M37">
        <v>0</v>
      </c>
      <c r="N37" t="s">
        <v>128</v>
      </c>
      <c r="O37" t="s">
        <v>768</v>
      </c>
      <c r="P37" t="s">
        <v>328</v>
      </c>
      <c r="Q37">
        <v>35</v>
      </c>
      <c r="R37" t="s">
        <v>32579</v>
      </c>
    </row>
    <row r="38" spans="1:18" x14ac:dyDescent="0.3">
      <c r="A38">
        <v>37</v>
      </c>
      <c r="B38" t="s">
        <v>769</v>
      </c>
      <c r="C38">
        <v>21</v>
      </c>
      <c r="D38" t="s">
        <v>770</v>
      </c>
      <c r="E38">
        <v>1</v>
      </c>
      <c r="F38">
        <v>3</v>
      </c>
      <c r="G38" t="s">
        <v>192</v>
      </c>
      <c r="H38">
        <v>35</v>
      </c>
      <c r="I38" s="19">
        <v>45345.084027777775</v>
      </c>
      <c r="J38" s="19">
        <v>45345.161805555559</v>
      </c>
      <c r="K38" s="19">
        <v>45346.670138888891</v>
      </c>
      <c r="L38" s="19">
        <v>45347.084027777775</v>
      </c>
      <c r="M38">
        <v>0</v>
      </c>
      <c r="N38" t="s">
        <v>307</v>
      </c>
      <c r="O38" t="s">
        <v>779</v>
      </c>
      <c r="P38" t="s">
        <v>363</v>
      </c>
      <c r="Q38">
        <v>36</v>
      </c>
      <c r="R38" t="s">
        <v>32579</v>
      </c>
    </row>
    <row r="39" spans="1:18" x14ac:dyDescent="0.3">
      <c r="A39">
        <v>38</v>
      </c>
      <c r="B39" t="s">
        <v>783</v>
      </c>
      <c r="C39">
        <v>48</v>
      </c>
      <c r="D39" t="s">
        <v>785</v>
      </c>
      <c r="E39">
        <v>4</v>
      </c>
      <c r="F39">
        <v>2</v>
      </c>
      <c r="G39" t="s">
        <v>116</v>
      </c>
      <c r="H39">
        <v>109</v>
      </c>
      <c r="I39" s="19">
        <v>45596.272222222222</v>
      </c>
      <c r="J39" s="19">
        <v>45596.352083333331</v>
      </c>
      <c r="K39" s="19">
        <v>45597.009722222225</v>
      </c>
      <c r="L39" s="19">
        <v>45597.272222222222</v>
      </c>
      <c r="M39">
        <v>0</v>
      </c>
      <c r="N39" t="s">
        <v>165</v>
      </c>
      <c r="O39" t="s">
        <v>796</v>
      </c>
      <c r="P39" t="s">
        <v>797</v>
      </c>
      <c r="Q39">
        <v>37</v>
      </c>
      <c r="R39" t="s">
        <v>32579</v>
      </c>
    </row>
    <row r="40" spans="1:18" x14ac:dyDescent="0.3">
      <c r="A40">
        <v>39</v>
      </c>
      <c r="B40" t="s">
        <v>798</v>
      </c>
      <c r="C40">
        <v>78</v>
      </c>
      <c r="D40" t="s">
        <v>800</v>
      </c>
      <c r="E40">
        <v>1</v>
      </c>
      <c r="F40">
        <v>3</v>
      </c>
      <c r="G40" t="s">
        <v>803</v>
      </c>
      <c r="H40">
        <v>108</v>
      </c>
      <c r="I40" s="19">
        <v>45206.840277777781</v>
      </c>
      <c r="J40" s="19">
        <v>45207.128472222219</v>
      </c>
      <c r="K40" s="19"/>
      <c r="L40" s="19">
        <v>45209.840277777781</v>
      </c>
      <c r="M40">
        <v>1</v>
      </c>
      <c r="N40" t="s">
        <v>165</v>
      </c>
      <c r="O40" t="s">
        <v>811</v>
      </c>
      <c r="Q40">
        <v>38</v>
      </c>
      <c r="R40" t="s">
        <v>32582</v>
      </c>
    </row>
    <row r="41" spans="1:18" x14ac:dyDescent="0.3">
      <c r="A41">
        <v>40</v>
      </c>
      <c r="B41" t="s">
        <v>814</v>
      </c>
      <c r="C41">
        <v>63</v>
      </c>
      <c r="D41" t="s">
        <v>816</v>
      </c>
      <c r="E41">
        <v>2</v>
      </c>
      <c r="F41">
        <v>2</v>
      </c>
      <c r="G41" t="s">
        <v>116</v>
      </c>
      <c r="H41">
        <v>78</v>
      </c>
      <c r="I41" s="19">
        <v>45671.79791666667</v>
      </c>
      <c r="J41" s="19">
        <v>45672.172222222223</v>
      </c>
      <c r="K41" s="19">
        <v>45672.59652777778</v>
      </c>
      <c r="L41" s="19">
        <v>45672.79791666667</v>
      </c>
      <c r="M41">
        <v>0</v>
      </c>
      <c r="N41" t="s">
        <v>128</v>
      </c>
      <c r="O41" t="s">
        <v>828</v>
      </c>
      <c r="P41" t="s">
        <v>328</v>
      </c>
      <c r="Q41">
        <v>39</v>
      </c>
      <c r="R41" t="s">
        <v>32579</v>
      </c>
    </row>
    <row r="42" spans="1:18" x14ac:dyDescent="0.3">
      <c r="A42">
        <v>41</v>
      </c>
      <c r="B42" t="s">
        <v>830</v>
      </c>
      <c r="C42">
        <v>61</v>
      </c>
      <c r="D42" t="s">
        <v>832</v>
      </c>
      <c r="E42">
        <v>5</v>
      </c>
      <c r="F42">
        <v>3</v>
      </c>
      <c r="G42" t="s">
        <v>192</v>
      </c>
      <c r="H42">
        <v>1</v>
      </c>
      <c r="I42" s="19">
        <v>45091.911805555559</v>
      </c>
      <c r="J42" s="19">
        <v>45092.123611111114</v>
      </c>
      <c r="K42" s="19">
        <v>45093.229861111111</v>
      </c>
      <c r="L42" s="19">
        <v>45094.911805555559</v>
      </c>
      <c r="M42">
        <v>0</v>
      </c>
      <c r="N42" t="s">
        <v>307</v>
      </c>
      <c r="O42" t="s">
        <v>842</v>
      </c>
      <c r="P42" t="s">
        <v>843</v>
      </c>
      <c r="Q42">
        <v>40</v>
      </c>
      <c r="R42" t="s">
        <v>32579</v>
      </c>
    </row>
    <row r="43" spans="1:18" x14ac:dyDescent="0.3">
      <c r="A43">
        <v>42</v>
      </c>
      <c r="B43" t="s">
        <v>845</v>
      </c>
      <c r="C43">
        <v>30</v>
      </c>
      <c r="D43" t="s">
        <v>847</v>
      </c>
      <c r="E43">
        <v>1</v>
      </c>
      <c r="F43">
        <v>3</v>
      </c>
      <c r="G43" t="s">
        <v>152</v>
      </c>
      <c r="H43">
        <v>79</v>
      </c>
      <c r="I43" s="19">
        <v>45736.856944444444</v>
      </c>
      <c r="J43" s="19"/>
      <c r="K43" s="19"/>
      <c r="L43" s="19">
        <v>45738.856944444444</v>
      </c>
      <c r="M43">
        <v>0</v>
      </c>
      <c r="N43" t="s">
        <v>307</v>
      </c>
      <c r="O43" t="s">
        <v>852</v>
      </c>
      <c r="Q43">
        <v>41</v>
      </c>
      <c r="R43" t="s">
        <v>32582</v>
      </c>
    </row>
    <row r="44" spans="1:18" x14ac:dyDescent="0.3">
      <c r="A44">
        <v>43</v>
      </c>
      <c r="B44" t="s">
        <v>854</v>
      </c>
      <c r="C44">
        <v>24</v>
      </c>
      <c r="D44" t="s">
        <v>855</v>
      </c>
      <c r="E44">
        <v>1</v>
      </c>
      <c r="F44">
        <v>2</v>
      </c>
      <c r="G44" t="s">
        <v>116</v>
      </c>
      <c r="H44">
        <v>96</v>
      </c>
      <c r="I44" s="19">
        <v>45441.507638888892</v>
      </c>
      <c r="J44" s="19">
        <v>45441.563888888886</v>
      </c>
      <c r="K44" s="19">
        <v>45441.864583333336</v>
      </c>
      <c r="L44" s="19">
        <v>45442.007638888892</v>
      </c>
      <c r="M44">
        <v>0</v>
      </c>
      <c r="N44" t="s">
        <v>128</v>
      </c>
      <c r="O44" t="s">
        <v>864</v>
      </c>
      <c r="P44" t="s">
        <v>225</v>
      </c>
      <c r="Q44">
        <v>42</v>
      </c>
      <c r="R44" t="s">
        <v>32579</v>
      </c>
    </row>
    <row r="45" spans="1:18" x14ac:dyDescent="0.3">
      <c r="A45">
        <v>44</v>
      </c>
      <c r="B45" t="s">
        <v>866</v>
      </c>
      <c r="C45">
        <v>10</v>
      </c>
      <c r="D45" t="s">
        <v>867</v>
      </c>
      <c r="E45">
        <v>3</v>
      </c>
      <c r="F45">
        <v>3</v>
      </c>
      <c r="G45" t="s">
        <v>192</v>
      </c>
      <c r="H45">
        <v>116</v>
      </c>
      <c r="I45" s="19">
        <v>45085.399305555555</v>
      </c>
      <c r="J45" s="19">
        <v>45085.447222222225</v>
      </c>
      <c r="K45" s="19">
        <v>45086.243055555555</v>
      </c>
      <c r="L45" s="19">
        <v>45086.399305555555</v>
      </c>
      <c r="M45">
        <v>0</v>
      </c>
      <c r="N45" t="s">
        <v>165</v>
      </c>
      <c r="O45" t="s">
        <v>876</v>
      </c>
      <c r="P45" t="s">
        <v>877</v>
      </c>
      <c r="Q45">
        <v>43</v>
      </c>
      <c r="R45" t="s">
        <v>32579</v>
      </c>
    </row>
    <row r="46" spans="1:18" x14ac:dyDescent="0.3">
      <c r="A46">
        <v>45</v>
      </c>
      <c r="B46" t="s">
        <v>878</v>
      </c>
      <c r="C46">
        <v>21</v>
      </c>
      <c r="D46" t="s">
        <v>879</v>
      </c>
      <c r="E46">
        <v>5</v>
      </c>
      <c r="F46">
        <v>3</v>
      </c>
      <c r="G46" t="s">
        <v>192</v>
      </c>
      <c r="H46">
        <v>13</v>
      </c>
      <c r="I46" s="19">
        <v>45413.85</v>
      </c>
      <c r="J46" s="19">
        <v>45413.914583333331</v>
      </c>
      <c r="K46" s="19">
        <v>45415.201388888891</v>
      </c>
      <c r="L46" s="19">
        <v>45415.85</v>
      </c>
      <c r="M46">
        <v>0</v>
      </c>
      <c r="N46" t="s">
        <v>307</v>
      </c>
      <c r="O46" t="s">
        <v>888</v>
      </c>
      <c r="P46" t="s">
        <v>705</v>
      </c>
      <c r="Q46">
        <v>44</v>
      </c>
      <c r="R46" t="s">
        <v>32579</v>
      </c>
    </row>
    <row r="47" spans="1:18" x14ac:dyDescent="0.3">
      <c r="A47">
        <v>46</v>
      </c>
      <c r="B47" t="s">
        <v>889</v>
      </c>
      <c r="C47">
        <v>69</v>
      </c>
      <c r="D47" t="s">
        <v>892</v>
      </c>
      <c r="E47">
        <v>4</v>
      </c>
      <c r="F47">
        <v>4</v>
      </c>
      <c r="G47" t="s">
        <v>116</v>
      </c>
      <c r="H47">
        <v>34</v>
      </c>
      <c r="I47" s="19">
        <v>45139.431944444441</v>
      </c>
      <c r="J47" s="19">
        <v>45140.029166666667</v>
      </c>
      <c r="K47" s="19">
        <v>45142.241666666669</v>
      </c>
      <c r="L47" s="19">
        <v>45144.431944444441</v>
      </c>
      <c r="M47">
        <v>0</v>
      </c>
      <c r="N47" t="s">
        <v>165</v>
      </c>
      <c r="O47" t="s">
        <v>901</v>
      </c>
      <c r="P47" t="s">
        <v>903</v>
      </c>
      <c r="Q47">
        <v>45</v>
      </c>
      <c r="R47" t="s">
        <v>32579</v>
      </c>
    </row>
    <row r="48" spans="1:18" x14ac:dyDescent="0.3">
      <c r="A48">
        <v>47</v>
      </c>
      <c r="B48" t="s">
        <v>904</v>
      </c>
      <c r="C48">
        <v>70</v>
      </c>
      <c r="D48" t="s">
        <v>906</v>
      </c>
      <c r="E48">
        <v>3</v>
      </c>
      <c r="F48">
        <v>3</v>
      </c>
      <c r="G48" t="s">
        <v>172</v>
      </c>
      <c r="H48">
        <v>13</v>
      </c>
      <c r="I48" s="19">
        <v>45720.842361111114</v>
      </c>
      <c r="J48" s="19">
        <v>45721.140972222223</v>
      </c>
      <c r="K48" s="19"/>
      <c r="L48" s="19">
        <v>45723.842361111114</v>
      </c>
      <c r="M48">
        <v>0</v>
      </c>
      <c r="N48" t="s">
        <v>128</v>
      </c>
      <c r="O48" t="s">
        <v>914</v>
      </c>
      <c r="Q48">
        <v>46</v>
      </c>
      <c r="R48" t="s">
        <v>32582</v>
      </c>
    </row>
    <row r="49" spans="1:18" x14ac:dyDescent="0.3">
      <c r="A49">
        <v>48</v>
      </c>
      <c r="B49" t="s">
        <v>919</v>
      </c>
      <c r="C49">
        <v>62</v>
      </c>
      <c r="D49" t="s">
        <v>920</v>
      </c>
      <c r="E49">
        <v>1</v>
      </c>
      <c r="F49">
        <v>3</v>
      </c>
      <c r="G49" t="s">
        <v>192</v>
      </c>
      <c r="H49">
        <v>116</v>
      </c>
      <c r="I49" s="19">
        <v>45109.686111111114</v>
      </c>
      <c r="J49" s="19">
        <v>45109.745138888888</v>
      </c>
      <c r="K49" s="19">
        <v>45111.620833333334</v>
      </c>
      <c r="L49" s="19">
        <v>45110.686111111114</v>
      </c>
      <c r="M49">
        <v>1</v>
      </c>
      <c r="N49" t="s">
        <v>165</v>
      </c>
      <c r="O49" t="s">
        <v>930</v>
      </c>
      <c r="P49" t="s">
        <v>293</v>
      </c>
      <c r="Q49">
        <v>47</v>
      </c>
      <c r="R49" t="s">
        <v>32579</v>
      </c>
    </row>
    <row r="50" spans="1:18" x14ac:dyDescent="0.3">
      <c r="A50">
        <v>49</v>
      </c>
      <c r="B50" t="s">
        <v>933</v>
      </c>
      <c r="C50">
        <v>43</v>
      </c>
      <c r="D50" t="s">
        <v>934</v>
      </c>
      <c r="E50">
        <v>1</v>
      </c>
      <c r="F50">
        <v>3</v>
      </c>
      <c r="G50" t="s">
        <v>116</v>
      </c>
      <c r="H50">
        <v>90</v>
      </c>
      <c r="I50" s="19">
        <v>45342.636111111111</v>
      </c>
      <c r="J50" s="19">
        <v>45342.781944444447</v>
      </c>
      <c r="K50" s="19">
        <v>45344.393750000003</v>
      </c>
      <c r="L50" s="19">
        <v>45344.636111111111</v>
      </c>
      <c r="M50">
        <v>0</v>
      </c>
      <c r="N50" t="s">
        <v>222</v>
      </c>
      <c r="O50" t="s">
        <v>945</v>
      </c>
      <c r="P50" t="s">
        <v>293</v>
      </c>
      <c r="Q50">
        <v>48</v>
      </c>
      <c r="R50" t="s">
        <v>32579</v>
      </c>
    </row>
    <row r="51" spans="1:18" x14ac:dyDescent="0.3">
      <c r="A51">
        <v>50</v>
      </c>
      <c r="B51" t="s">
        <v>947</v>
      </c>
      <c r="C51">
        <v>11</v>
      </c>
      <c r="D51" t="s">
        <v>949</v>
      </c>
      <c r="E51">
        <v>3</v>
      </c>
      <c r="F51">
        <v>3</v>
      </c>
      <c r="G51" t="s">
        <v>192</v>
      </c>
      <c r="H51">
        <v>54</v>
      </c>
      <c r="I51" s="19">
        <v>45071.950694444444</v>
      </c>
      <c r="J51" s="19">
        <v>45072.227777777778</v>
      </c>
      <c r="K51" s="19">
        <v>45075</v>
      </c>
      <c r="L51" s="19">
        <v>45073.950694444444</v>
      </c>
      <c r="M51">
        <v>1</v>
      </c>
      <c r="N51" t="s">
        <v>128</v>
      </c>
      <c r="O51" t="s">
        <v>960</v>
      </c>
      <c r="P51" t="s">
        <v>962</v>
      </c>
      <c r="Q51">
        <v>49</v>
      </c>
      <c r="R51" t="s">
        <v>32579</v>
      </c>
    </row>
    <row r="52" spans="1:18" x14ac:dyDescent="0.3">
      <c r="A52">
        <v>51</v>
      </c>
      <c r="B52" t="s">
        <v>965</v>
      </c>
      <c r="C52">
        <v>20</v>
      </c>
      <c r="D52" t="s">
        <v>966</v>
      </c>
      <c r="E52">
        <v>4</v>
      </c>
      <c r="F52">
        <v>2</v>
      </c>
      <c r="G52" t="s">
        <v>116</v>
      </c>
      <c r="H52">
        <v>107</v>
      </c>
      <c r="I52" s="19">
        <v>45681.279166666667</v>
      </c>
      <c r="J52" s="19">
        <v>45681.338888888888</v>
      </c>
      <c r="K52" s="19">
        <v>45681.868750000001</v>
      </c>
      <c r="L52" s="19">
        <v>45682.279166666667</v>
      </c>
      <c r="M52">
        <v>0</v>
      </c>
      <c r="N52" t="s">
        <v>307</v>
      </c>
      <c r="O52" t="s">
        <v>973</v>
      </c>
      <c r="P52" t="s">
        <v>974</v>
      </c>
      <c r="Q52">
        <v>50</v>
      </c>
      <c r="R52" t="s">
        <v>32579</v>
      </c>
    </row>
    <row r="53" spans="1:18" x14ac:dyDescent="0.3">
      <c r="A53">
        <v>52</v>
      </c>
      <c r="B53" t="s">
        <v>975</v>
      </c>
      <c r="C53">
        <v>25</v>
      </c>
      <c r="D53" t="s">
        <v>976</v>
      </c>
      <c r="E53">
        <v>1</v>
      </c>
      <c r="F53">
        <v>3</v>
      </c>
      <c r="G53" t="s">
        <v>116</v>
      </c>
      <c r="H53">
        <v>59</v>
      </c>
      <c r="I53" s="19">
        <v>45007.781944444447</v>
      </c>
      <c r="J53" s="19">
        <v>45007.828472222223</v>
      </c>
      <c r="K53" s="19">
        <v>45008.14166666667</v>
      </c>
      <c r="L53" s="19">
        <v>45008.781944444447</v>
      </c>
      <c r="M53">
        <v>0</v>
      </c>
      <c r="N53" t="s">
        <v>128</v>
      </c>
      <c r="O53" t="s">
        <v>986</v>
      </c>
      <c r="P53" t="s">
        <v>446</v>
      </c>
      <c r="Q53">
        <v>51</v>
      </c>
      <c r="R53" t="s">
        <v>32579</v>
      </c>
    </row>
    <row r="54" spans="1:18" x14ac:dyDescent="0.3">
      <c r="A54">
        <v>53</v>
      </c>
      <c r="B54" t="s">
        <v>987</v>
      </c>
      <c r="C54">
        <v>14</v>
      </c>
      <c r="D54" t="s">
        <v>989</v>
      </c>
      <c r="E54">
        <v>2</v>
      </c>
      <c r="F54">
        <v>2</v>
      </c>
      <c r="G54" t="s">
        <v>116</v>
      </c>
      <c r="H54">
        <v>19</v>
      </c>
      <c r="I54" s="19">
        <v>45086.447916666664</v>
      </c>
      <c r="J54" s="19">
        <v>45086.575694444444</v>
      </c>
      <c r="K54" s="19">
        <v>45086.831944444442</v>
      </c>
      <c r="L54" s="19">
        <v>45087.447916666664</v>
      </c>
      <c r="M54">
        <v>0</v>
      </c>
      <c r="N54" t="s">
        <v>307</v>
      </c>
      <c r="O54" t="s">
        <v>999</v>
      </c>
      <c r="P54" t="s">
        <v>398</v>
      </c>
      <c r="Q54">
        <v>52</v>
      </c>
      <c r="R54" t="s">
        <v>32579</v>
      </c>
    </row>
    <row r="55" spans="1:18" x14ac:dyDescent="0.3">
      <c r="A55">
        <v>54</v>
      </c>
      <c r="B55" t="s">
        <v>1001</v>
      </c>
      <c r="C55">
        <v>15</v>
      </c>
      <c r="D55" t="s">
        <v>1003</v>
      </c>
      <c r="E55">
        <v>4</v>
      </c>
      <c r="F55">
        <v>1</v>
      </c>
      <c r="G55" t="s">
        <v>116</v>
      </c>
      <c r="H55">
        <v>105</v>
      </c>
      <c r="I55" s="19">
        <v>45144.836111111108</v>
      </c>
      <c r="J55" s="19">
        <v>45144.847222222219</v>
      </c>
      <c r="K55" s="19">
        <v>45144.873611111114</v>
      </c>
      <c r="L55" s="19">
        <v>45144.919444444444</v>
      </c>
      <c r="M55">
        <v>0</v>
      </c>
      <c r="N55" t="s">
        <v>307</v>
      </c>
      <c r="O55" t="s">
        <v>973</v>
      </c>
      <c r="P55" t="s">
        <v>903</v>
      </c>
      <c r="Q55">
        <v>53</v>
      </c>
      <c r="R55" t="s">
        <v>32579</v>
      </c>
    </row>
    <row r="56" spans="1:18" x14ac:dyDescent="0.3">
      <c r="A56">
        <v>55</v>
      </c>
      <c r="B56" t="s">
        <v>1014</v>
      </c>
      <c r="C56">
        <v>8</v>
      </c>
      <c r="D56" t="s">
        <v>1015</v>
      </c>
      <c r="E56">
        <v>3</v>
      </c>
      <c r="F56">
        <v>2</v>
      </c>
      <c r="G56" t="s">
        <v>192</v>
      </c>
      <c r="H56">
        <v>63</v>
      </c>
      <c r="I56" s="19">
        <v>45299.136111111111</v>
      </c>
      <c r="J56" s="19">
        <v>45299.193749999999</v>
      </c>
      <c r="K56" s="19">
        <v>45300.20416666667</v>
      </c>
      <c r="L56" s="19">
        <v>45300.136111111111</v>
      </c>
      <c r="M56">
        <v>1</v>
      </c>
      <c r="N56" t="s">
        <v>128</v>
      </c>
      <c r="O56" t="s">
        <v>1022</v>
      </c>
      <c r="P56" t="s">
        <v>246</v>
      </c>
      <c r="Q56">
        <v>54</v>
      </c>
      <c r="R56" t="s">
        <v>32579</v>
      </c>
    </row>
    <row r="57" spans="1:18" x14ac:dyDescent="0.3">
      <c r="A57">
        <v>56</v>
      </c>
      <c r="B57" t="s">
        <v>1023</v>
      </c>
      <c r="C57">
        <v>9</v>
      </c>
      <c r="D57" t="s">
        <v>1025</v>
      </c>
      <c r="E57">
        <v>1</v>
      </c>
      <c r="F57">
        <v>3</v>
      </c>
      <c r="G57" t="s">
        <v>116</v>
      </c>
      <c r="H57">
        <v>90</v>
      </c>
      <c r="I57" s="19">
        <v>45545.565972222219</v>
      </c>
      <c r="J57" s="19">
        <v>45545.750694444447</v>
      </c>
      <c r="K57" s="19">
        <v>45547.676388888889</v>
      </c>
      <c r="L57" s="19">
        <v>45548.565972222219</v>
      </c>
      <c r="M57">
        <v>0</v>
      </c>
      <c r="N57" t="s">
        <v>307</v>
      </c>
      <c r="O57" t="s">
        <v>1032</v>
      </c>
      <c r="P57" t="s">
        <v>446</v>
      </c>
      <c r="Q57">
        <v>55</v>
      </c>
      <c r="R57" t="s">
        <v>32579</v>
      </c>
    </row>
    <row r="58" spans="1:18" x14ac:dyDescent="0.3">
      <c r="A58">
        <v>57</v>
      </c>
      <c r="B58" t="s">
        <v>1034</v>
      </c>
      <c r="C58">
        <v>34</v>
      </c>
      <c r="D58" t="s">
        <v>1035</v>
      </c>
      <c r="E58">
        <v>1</v>
      </c>
      <c r="F58">
        <v>3</v>
      </c>
      <c r="G58" t="s">
        <v>116</v>
      </c>
      <c r="H58">
        <v>28</v>
      </c>
      <c r="I58" s="19">
        <v>45017.286805555559</v>
      </c>
      <c r="J58" s="19">
        <v>45017.508333333331</v>
      </c>
      <c r="K58" s="19">
        <v>45019.588194444441</v>
      </c>
      <c r="L58" s="19">
        <v>45020.286805555559</v>
      </c>
      <c r="M58">
        <v>0</v>
      </c>
      <c r="N58" t="s">
        <v>307</v>
      </c>
      <c r="O58" t="s">
        <v>1045</v>
      </c>
      <c r="P58" t="s">
        <v>225</v>
      </c>
      <c r="Q58">
        <v>56</v>
      </c>
      <c r="R58" t="s">
        <v>32579</v>
      </c>
    </row>
    <row r="59" spans="1:18" x14ac:dyDescent="0.3">
      <c r="A59">
        <v>58</v>
      </c>
      <c r="B59" t="s">
        <v>1047</v>
      </c>
      <c r="C59">
        <v>60</v>
      </c>
      <c r="D59" t="s">
        <v>1048</v>
      </c>
      <c r="E59">
        <v>3</v>
      </c>
      <c r="F59">
        <v>1</v>
      </c>
      <c r="G59" t="s">
        <v>116</v>
      </c>
      <c r="H59">
        <v>71</v>
      </c>
      <c r="I59" s="19">
        <v>45349.840277777781</v>
      </c>
      <c r="J59" s="19">
        <v>45349.854861111111</v>
      </c>
      <c r="K59" s="19">
        <v>45349.927777777775</v>
      </c>
      <c r="L59" s="19">
        <v>45350.006944444445</v>
      </c>
      <c r="M59">
        <v>0</v>
      </c>
      <c r="N59" t="s">
        <v>307</v>
      </c>
      <c r="O59" t="s">
        <v>1057</v>
      </c>
      <c r="P59" t="s">
        <v>194</v>
      </c>
      <c r="Q59">
        <v>57</v>
      </c>
      <c r="R59" t="s">
        <v>32579</v>
      </c>
    </row>
    <row r="60" spans="1:18" x14ac:dyDescent="0.3">
      <c r="A60">
        <v>59</v>
      </c>
      <c r="B60" t="s">
        <v>1059</v>
      </c>
      <c r="C60">
        <v>7</v>
      </c>
      <c r="D60" t="s">
        <v>1061</v>
      </c>
      <c r="E60">
        <v>4</v>
      </c>
      <c r="F60">
        <v>1</v>
      </c>
      <c r="G60" t="s">
        <v>192</v>
      </c>
      <c r="H60">
        <v>60</v>
      </c>
      <c r="I60" s="19">
        <v>45660.193749999999</v>
      </c>
      <c r="J60" s="19">
        <v>45660.246527777781</v>
      </c>
      <c r="K60" s="19">
        <v>45660.26666666667</v>
      </c>
      <c r="L60" s="19">
        <v>45660.277083333334</v>
      </c>
      <c r="M60">
        <v>0</v>
      </c>
      <c r="N60" t="s">
        <v>128</v>
      </c>
      <c r="O60" t="s">
        <v>1068</v>
      </c>
      <c r="P60" t="s">
        <v>1069</v>
      </c>
      <c r="Q60">
        <v>58</v>
      </c>
      <c r="R60" t="s">
        <v>32579</v>
      </c>
    </row>
    <row r="61" spans="1:18" x14ac:dyDescent="0.3">
      <c r="A61">
        <v>60</v>
      </c>
      <c r="B61" t="s">
        <v>1071</v>
      </c>
      <c r="C61">
        <v>7</v>
      </c>
      <c r="D61" t="s">
        <v>1073</v>
      </c>
      <c r="E61">
        <v>1</v>
      </c>
      <c r="F61">
        <v>3</v>
      </c>
      <c r="G61" t="s">
        <v>116</v>
      </c>
      <c r="H61">
        <v>9</v>
      </c>
      <c r="I61" s="19">
        <v>45550.147916666669</v>
      </c>
      <c r="J61" s="19">
        <v>45550.188888888886</v>
      </c>
      <c r="K61" s="19">
        <v>45550.736111111109</v>
      </c>
      <c r="L61" s="19">
        <v>45551.147916666669</v>
      </c>
      <c r="M61">
        <v>0</v>
      </c>
      <c r="N61" t="s">
        <v>165</v>
      </c>
      <c r="O61" t="s">
        <v>1082</v>
      </c>
      <c r="P61" t="s">
        <v>446</v>
      </c>
      <c r="Q61">
        <v>59</v>
      </c>
      <c r="R61" t="s">
        <v>32579</v>
      </c>
    </row>
    <row r="62" spans="1:18" x14ac:dyDescent="0.3">
      <c r="A62">
        <v>61</v>
      </c>
      <c r="B62" t="s">
        <v>1085</v>
      </c>
      <c r="C62">
        <v>1</v>
      </c>
      <c r="D62" t="s">
        <v>1086</v>
      </c>
      <c r="E62">
        <v>3</v>
      </c>
      <c r="F62">
        <v>2</v>
      </c>
      <c r="G62" t="s">
        <v>192</v>
      </c>
      <c r="H62">
        <v>2</v>
      </c>
      <c r="I62" s="19">
        <v>45564.302083333336</v>
      </c>
      <c r="J62" s="19">
        <v>45564.51666666667</v>
      </c>
      <c r="K62" s="19">
        <v>45564.827777777777</v>
      </c>
      <c r="L62" s="19">
        <v>45564.802083333336</v>
      </c>
      <c r="M62">
        <v>1</v>
      </c>
      <c r="N62" t="s">
        <v>307</v>
      </c>
      <c r="O62" t="s">
        <v>1094</v>
      </c>
      <c r="P62" t="s">
        <v>274</v>
      </c>
      <c r="Q62">
        <v>60</v>
      </c>
      <c r="R62" t="s">
        <v>32579</v>
      </c>
    </row>
    <row r="63" spans="1:18" x14ac:dyDescent="0.3">
      <c r="A63">
        <v>62</v>
      </c>
      <c r="B63" t="s">
        <v>1095</v>
      </c>
      <c r="C63">
        <v>73</v>
      </c>
      <c r="D63" t="s">
        <v>1097</v>
      </c>
      <c r="E63">
        <v>5</v>
      </c>
      <c r="F63">
        <v>4</v>
      </c>
      <c r="G63" t="s">
        <v>116</v>
      </c>
      <c r="H63">
        <v>96</v>
      </c>
      <c r="I63" s="19">
        <v>45568.994444444441</v>
      </c>
      <c r="J63" s="19">
        <v>45569.643055555556</v>
      </c>
      <c r="K63" s="19">
        <v>45572.501388888886</v>
      </c>
      <c r="L63" s="19">
        <v>45573.994444444441</v>
      </c>
      <c r="M63">
        <v>0</v>
      </c>
      <c r="N63" t="s">
        <v>222</v>
      </c>
      <c r="O63" t="s">
        <v>1104</v>
      </c>
      <c r="P63" t="s">
        <v>135</v>
      </c>
      <c r="Q63">
        <v>61</v>
      </c>
      <c r="R63" t="s">
        <v>32579</v>
      </c>
    </row>
    <row r="64" spans="1:18" x14ac:dyDescent="0.3">
      <c r="A64">
        <v>63</v>
      </c>
      <c r="B64" t="s">
        <v>1107</v>
      </c>
      <c r="C64">
        <v>11</v>
      </c>
      <c r="D64" t="s">
        <v>1108</v>
      </c>
      <c r="E64">
        <v>1</v>
      </c>
      <c r="F64">
        <v>3</v>
      </c>
      <c r="G64" t="s">
        <v>116</v>
      </c>
      <c r="H64">
        <v>14</v>
      </c>
      <c r="I64" s="19">
        <v>45242.236111111109</v>
      </c>
      <c r="J64" s="19">
        <v>45242.302777777775</v>
      </c>
      <c r="K64" s="19">
        <v>45243.348611111112</v>
      </c>
      <c r="L64" s="19">
        <v>45244.236111111109</v>
      </c>
      <c r="M64">
        <v>0</v>
      </c>
      <c r="N64" t="s">
        <v>165</v>
      </c>
      <c r="O64" t="s">
        <v>1115</v>
      </c>
      <c r="P64" t="s">
        <v>363</v>
      </c>
      <c r="Q64">
        <v>62</v>
      </c>
      <c r="R64" t="s">
        <v>32579</v>
      </c>
    </row>
    <row r="65" spans="1:18" x14ac:dyDescent="0.3">
      <c r="A65">
        <v>64</v>
      </c>
      <c r="B65" t="s">
        <v>1117</v>
      </c>
      <c r="C65">
        <v>22</v>
      </c>
      <c r="D65" t="s">
        <v>1120</v>
      </c>
      <c r="E65">
        <v>1</v>
      </c>
      <c r="F65">
        <v>4</v>
      </c>
      <c r="G65" t="s">
        <v>192</v>
      </c>
      <c r="H65">
        <v>110</v>
      </c>
      <c r="I65" s="19">
        <v>45069.027083333334</v>
      </c>
      <c r="J65" s="19">
        <v>45069.380555555559</v>
      </c>
      <c r="K65" s="19">
        <v>45072.723611111112</v>
      </c>
      <c r="L65" s="19">
        <v>45073.027083333334</v>
      </c>
      <c r="M65">
        <v>0</v>
      </c>
      <c r="N65" t="s">
        <v>307</v>
      </c>
      <c r="O65" t="s">
        <v>1129</v>
      </c>
      <c r="P65" t="s">
        <v>751</v>
      </c>
      <c r="Q65">
        <v>63</v>
      </c>
      <c r="R65" t="s">
        <v>32579</v>
      </c>
    </row>
    <row r="66" spans="1:18" x14ac:dyDescent="0.3">
      <c r="A66">
        <v>65</v>
      </c>
      <c r="B66" t="s">
        <v>1130</v>
      </c>
      <c r="C66">
        <v>12</v>
      </c>
      <c r="D66" t="s">
        <v>1132</v>
      </c>
      <c r="E66">
        <v>1</v>
      </c>
      <c r="F66">
        <v>3</v>
      </c>
      <c r="G66" t="s">
        <v>192</v>
      </c>
      <c r="H66">
        <v>9</v>
      </c>
      <c r="I66" s="19">
        <v>45329.396527777775</v>
      </c>
      <c r="J66" s="19">
        <v>45329.996527777781</v>
      </c>
      <c r="K66" s="19">
        <v>45332.007638888892</v>
      </c>
      <c r="L66" s="19">
        <v>45332.396527777775</v>
      </c>
      <c r="M66">
        <v>0</v>
      </c>
      <c r="N66" t="s">
        <v>307</v>
      </c>
      <c r="O66" t="s">
        <v>1140</v>
      </c>
      <c r="P66" t="s">
        <v>446</v>
      </c>
      <c r="Q66">
        <v>64</v>
      </c>
      <c r="R66" t="s">
        <v>32579</v>
      </c>
    </row>
    <row r="67" spans="1:18" x14ac:dyDescent="0.3">
      <c r="A67">
        <v>66</v>
      </c>
      <c r="B67" t="s">
        <v>1141</v>
      </c>
      <c r="C67">
        <v>27</v>
      </c>
      <c r="D67" t="s">
        <v>1143</v>
      </c>
      <c r="E67">
        <v>1</v>
      </c>
      <c r="F67">
        <v>3</v>
      </c>
      <c r="G67" t="s">
        <v>192</v>
      </c>
      <c r="H67">
        <v>33</v>
      </c>
      <c r="I67" s="19">
        <v>45354.502083333333</v>
      </c>
      <c r="J67" s="19">
        <v>45354.558333333334</v>
      </c>
      <c r="K67" s="19">
        <v>45355.116666666669</v>
      </c>
      <c r="L67" s="19">
        <v>45355.502083333333</v>
      </c>
      <c r="M67">
        <v>0</v>
      </c>
      <c r="N67" t="s">
        <v>128</v>
      </c>
      <c r="O67" t="s">
        <v>1151</v>
      </c>
      <c r="P67" t="s">
        <v>446</v>
      </c>
      <c r="Q67">
        <v>65</v>
      </c>
      <c r="R67" t="s">
        <v>32579</v>
      </c>
    </row>
    <row r="68" spans="1:18" x14ac:dyDescent="0.3">
      <c r="A68">
        <v>67</v>
      </c>
      <c r="B68" t="s">
        <v>1153</v>
      </c>
      <c r="C68">
        <v>50</v>
      </c>
      <c r="D68" t="s">
        <v>1155</v>
      </c>
      <c r="E68">
        <v>2</v>
      </c>
      <c r="F68">
        <v>3</v>
      </c>
      <c r="G68" t="s">
        <v>192</v>
      </c>
      <c r="H68">
        <v>38</v>
      </c>
      <c r="I68" s="19">
        <v>45707.773611111108</v>
      </c>
      <c r="J68" s="19">
        <v>45707.917361111111</v>
      </c>
      <c r="K68" s="19">
        <v>45714.310416666667</v>
      </c>
      <c r="L68" s="19">
        <v>45710.773611111108</v>
      </c>
      <c r="M68">
        <v>1</v>
      </c>
      <c r="N68" t="s">
        <v>128</v>
      </c>
      <c r="O68" t="s">
        <v>1164</v>
      </c>
      <c r="P68" t="s">
        <v>1165</v>
      </c>
      <c r="Q68">
        <v>66</v>
      </c>
      <c r="R68" t="s">
        <v>32579</v>
      </c>
    </row>
    <row r="69" spans="1:18" x14ac:dyDescent="0.3">
      <c r="A69">
        <v>68</v>
      </c>
      <c r="B69" t="s">
        <v>1167</v>
      </c>
      <c r="C69">
        <v>26</v>
      </c>
      <c r="D69" t="s">
        <v>1169</v>
      </c>
      <c r="E69">
        <v>2</v>
      </c>
      <c r="F69">
        <v>3</v>
      </c>
      <c r="G69" t="s">
        <v>116</v>
      </c>
      <c r="H69">
        <v>30</v>
      </c>
      <c r="I69" s="19">
        <v>45200.895138888889</v>
      </c>
      <c r="J69" s="19">
        <v>45201.178472222222</v>
      </c>
      <c r="K69" s="19">
        <v>45203.119444444441</v>
      </c>
      <c r="L69" s="19">
        <v>45203.895138888889</v>
      </c>
      <c r="M69">
        <v>0</v>
      </c>
      <c r="N69" t="s">
        <v>128</v>
      </c>
      <c r="O69" t="s">
        <v>1177</v>
      </c>
      <c r="P69" t="s">
        <v>1178</v>
      </c>
      <c r="Q69">
        <v>67</v>
      </c>
      <c r="R69" t="s">
        <v>32579</v>
      </c>
    </row>
    <row r="70" spans="1:18" x14ac:dyDescent="0.3">
      <c r="A70">
        <v>69</v>
      </c>
      <c r="B70" t="s">
        <v>1179</v>
      </c>
      <c r="C70">
        <v>48</v>
      </c>
      <c r="D70" t="s">
        <v>1181</v>
      </c>
      <c r="E70">
        <v>1</v>
      </c>
      <c r="F70">
        <v>3</v>
      </c>
      <c r="G70" t="s">
        <v>192</v>
      </c>
      <c r="H70">
        <v>14</v>
      </c>
      <c r="I70" s="19">
        <v>45240.297222222223</v>
      </c>
      <c r="J70" s="19">
        <v>45240.570833333331</v>
      </c>
      <c r="K70" s="19">
        <v>45241.476388888892</v>
      </c>
      <c r="L70" s="19">
        <v>45243.297222222223</v>
      </c>
      <c r="M70">
        <v>0</v>
      </c>
      <c r="N70" t="s">
        <v>307</v>
      </c>
      <c r="O70" t="s">
        <v>1189</v>
      </c>
      <c r="P70" t="s">
        <v>363</v>
      </c>
      <c r="Q70">
        <v>68</v>
      </c>
      <c r="R70" t="s">
        <v>32579</v>
      </c>
    </row>
    <row r="71" spans="1:18" x14ac:dyDescent="0.3">
      <c r="A71">
        <v>70</v>
      </c>
      <c r="B71" t="s">
        <v>1190</v>
      </c>
      <c r="C71">
        <v>61</v>
      </c>
      <c r="D71" t="s">
        <v>1192</v>
      </c>
      <c r="E71">
        <v>1</v>
      </c>
      <c r="F71">
        <v>2</v>
      </c>
      <c r="G71" t="s">
        <v>116</v>
      </c>
      <c r="H71">
        <v>106</v>
      </c>
      <c r="I71" s="19">
        <v>45684.171527777777</v>
      </c>
      <c r="J71" s="19">
        <v>45684.311111111114</v>
      </c>
      <c r="K71" s="19">
        <v>45684.696527777778</v>
      </c>
      <c r="L71" s="19">
        <v>45685.171527777777</v>
      </c>
      <c r="M71">
        <v>0</v>
      </c>
      <c r="N71" t="s">
        <v>307</v>
      </c>
      <c r="O71" t="s">
        <v>1198</v>
      </c>
      <c r="P71" t="s">
        <v>293</v>
      </c>
      <c r="Q71">
        <v>69</v>
      </c>
      <c r="R71" t="s">
        <v>32579</v>
      </c>
    </row>
    <row r="72" spans="1:18" x14ac:dyDescent="0.3">
      <c r="A72">
        <v>71</v>
      </c>
      <c r="B72" t="s">
        <v>1200</v>
      </c>
      <c r="C72">
        <v>32</v>
      </c>
      <c r="D72" t="s">
        <v>1201</v>
      </c>
      <c r="E72">
        <v>1</v>
      </c>
      <c r="F72">
        <v>3</v>
      </c>
      <c r="G72" t="s">
        <v>116</v>
      </c>
      <c r="H72">
        <v>87</v>
      </c>
      <c r="I72" s="19">
        <v>45089.0625</v>
      </c>
      <c r="J72" s="19">
        <v>45089.359027777777</v>
      </c>
      <c r="K72" s="19">
        <v>45091.636111111111</v>
      </c>
      <c r="L72" s="19">
        <v>45092.0625</v>
      </c>
      <c r="M72">
        <v>0</v>
      </c>
      <c r="N72" t="s">
        <v>307</v>
      </c>
      <c r="O72" t="s">
        <v>1208</v>
      </c>
      <c r="P72" t="s">
        <v>751</v>
      </c>
      <c r="Q72">
        <v>70</v>
      </c>
      <c r="R72" t="s">
        <v>32579</v>
      </c>
    </row>
    <row r="73" spans="1:18" x14ac:dyDescent="0.3">
      <c r="A73">
        <v>72</v>
      </c>
      <c r="B73" t="s">
        <v>1210</v>
      </c>
      <c r="C73">
        <v>8</v>
      </c>
      <c r="D73" t="s">
        <v>1211</v>
      </c>
      <c r="E73">
        <v>3</v>
      </c>
      <c r="F73">
        <v>3</v>
      </c>
      <c r="G73" t="s">
        <v>116</v>
      </c>
      <c r="H73">
        <v>57</v>
      </c>
      <c r="I73" s="19">
        <v>45526.865277777775</v>
      </c>
      <c r="J73" s="19">
        <v>45527.494444444441</v>
      </c>
      <c r="K73" s="19">
        <v>45528.797222222223</v>
      </c>
      <c r="L73" s="19">
        <v>45529.865277777775</v>
      </c>
      <c r="M73">
        <v>0</v>
      </c>
      <c r="N73" t="s">
        <v>165</v>
      </c>
      <c r="O73" t="s">
        <v>1221</v>
      </c>
      <c r="P73" t="s">
        <v>274</v>
      </c>
      <c r="Q73">
        <v>71</v>
      </c>
      <c r="R73" t="s">
        <v>32579</v>
      </c>
    </row>
    <row r="74" spans="1:18" x14ac:dyDescent="0.3">
      <c r="A74">
        <v>73</v>
      </c>
      <c r="B74" t="s">
        <v>1222</v>
      </c>
      <c r="C74">
        <v>54</v>
      </c>
      <c r="D74" t="s">
        <v>1224</v>
      </c>
      <c r="E74">
        <v>1</v>
      </c>
      <c r="F74">
        <v>2</v>
      </c>
      <c r="G74" t="s">
        <v>116</v>
      </c>
      <c r="H74">
        <v>111</v>
      </c>
      <c r="I74" s="19">
        <v>45177.289583333331</v>
      </c>
      <c r="J74" s="19">
        <v>45177.356249999997</v>
      </c>
      <c r="K74" s="19">
        <v>45178.070833333331</v>
      </c>
      <c r="L74" s="19">
        <v>45177.622916666667</v>
      </c>
      <c r="M74">
        <v>1</v>
      </c>
      <c r="N74" t="s">
        <v>307</v>
      </c>
      <c r="O74" t="s">
        <v>1231</v>
      </c>
      <c r="P74" t="s">
        <v>446</v>
      </c>
      <c r="Q74">
        <v>72</v>
      </c>
      <c r="R74" t="s">
        <v>32579</v>
      </c>
    </row>
    <row r="75" spans="1:18" x14ac:dyDescent="0.3">
      <c r="A75">
        <v>74</v>
      </c>
      <c r="B75" t="s">
        <v>1233</v>
      </c>
      <c r="C75">
        <v>34</v>
      </c>
      <c r="D75" t="s">
        <v>1234</v>
      </c>
      <c r="E75">
        <v>1</v>
      </c>
      <c r="F75">
        <v>3</v>
      </c>
      <c r="G75" t="s">
        <v>116</v>
      </c>
      <c r="H75">
        <v>7</v>
      </c>
      <c r="I75" s="19">
        <v>45076.333333333336</v>
      </c>
      <c r="J75" s="19">
        <v>45076.443749999999</v>
      </c>
      <c r="K75" s="19">
        <v>45077.398611111108</v>
      </c>
      <c r="L75" s="19">
        <v>45079.333333333336</v>
      </c>
      <c r="M75">
        <v>0</v>
      </c>
      <c r="N75" t="s">
        <v>128</v>
      </c>
      <c r="O75" t="s">
        <v>1243</v>
      </c>
      <c r="P75" t="s">
        <v>751</v>
      </c>
      <c r="Q75">
        <v>73</v>
      </c>
      <c r="R75" t="s">
        <v>32579</v>
      </c>
    </row>
    <row r="76" spans="1:18" x14ac:dyDescent="0.3">
      <c r="A76">
        <v>75</v>
      </c>
      <c r="B76" t="s">
        <v>1245</v>
      </c>
      <c r="C76">
        <v>37</v>
      </c>
      <c r="D76" t="s">
        <v>1246</v>
      </c>
      <c r="E76">
        <v>2</v>
      </c>
      <c r="F76">
        <v>3</v>
      </c>
      <c r="G76" t="s">
        <v>192</v>
      </c>
      <c r="H76">
        <v>90</v>
      </c>
      <c r="I76" s="19">
        <v>45068.90902777778</v>
      </c>
      <c r="J76" s="19">
        <v>45069.04791666667</v>
      </c>
      <c r="K76" s="19">
        <v>45069.375</v>
      </c>
      <c r="L76" s="19">
        <v>45069.90902777778</v>
      </c>
      <c r="M76">
        <v>0</v>
      </c>
      <c r="N76" t="s">
        <v>128</v>
      </c>
      <c r="O76" t="s">
        <v>1254</v>
      </c>
      <c r="P76" t="s">
        <v>328</v>
      </c>
      <c r="Q76">
        <v>74</v>
      </c>
      <c r="R76" t="s">
        <v>32579</v>
      </c>
    </row>
    <row r="77" spans="1:18" x14ac:dyDescent="0.3">
      <c r="A77">
        <v>76</v>
      </c>
      <c r="B77" t="s">
        <v>1256</v>
      </c>
      <c r="C77">
        <v>59</v>
      </c>
      <c r="D77" t="s">
        <v>1258</v>
      </c>
      <c r="E77">
        <v>4</v>
      </c>
      <c r="F77">
        <v>3</v>
      </c>
      <c r="G77" t="s">
        <v>116</v>
      </c>
      <c r="H77">
        <v>83</v>
      </c>
      <c r="I77" s="19">
        <v>45664.947222222225</v>
      </c>
      <c r="J77" s="19">
        <v>45665.227777777778</v>
      </c>
      <c r="K77" s="19">
        <v>45666.79583333333</v>
      </c>
      <c r="L77" s="19">
        <v>45667.947222222225</v>
      </c>
      <c r="M77">
        <v>0</v>
      </c>
      <c r="N77" t="s">
        <v>222</v>
      </c>
      <c r="O77" t="s">
        <v>1265</v>
      </c>
      <c r="P77" t="s">
        <v>1266</v>
      </c>
      <c r="Q77">
        <v>75</v>
      </c>
      <c r="R77" t="s">
        <v>32579</v>
      </c>
    </row>
    <row r="78" spans="1:18" x14ac:dyDescent="0.3">
      <c r="A78">
        <v>77</v>
      </c>
      <c r="B78" t="s">
        <v>1268</v>
      </c>
      <c r="C78">
        <v>29</v>
      </c>
      <c r="D78" t="s">
        <v>1271</v>
      </c>
      <c r="E78">
        <v>1</v>
      </c>
      <c r="F78">
        <v>3</v>
      </c>
      <c r="G78" t="s">
        <v>116</v>
      </c>
      <c r="H78">
        <v>102</v>
      </c>
      <c r="I78" s="19">
        <v>45157.054166666669</v>
      </c>
      <c r="J78" s="19">
        <v>45157.427083333336</v>
      </c>
      <c r="K78" s="19">
        <v>45158.704861111109</v>
      </c>
      <c r="L78" s="19">
        <v>45160.054166666669</v>
      </c>
      <c r="M78">
        <v>0</v>
      </c>
      <c r="N78" t="s">
        <v>307</v>
      </c>
      <c r="O78" t="s">
        <v>1278</v>
      </c>
      <c r="P78" t="s">
        <v>225</v>
      </c>
      <c r="Q78">
        <v>76</v>
      </c>
      <c r="R78" t="s">
        <v>32579</v>
      </c>
    </row>
    <row r="79" spans="1:18" x14ac:dyDescent="0.3">
      <c r="A79">
        <v>78</v>
      </c>
      <c r="B79" t="s">
        <v>1279</v>
      </c>
      <c r="C79">
        <v>15</v>
      </c>
      <c r="D79" t="s">
        <v>1280</v>
      </c>
      <c r="E79">
        <v>5</v>
      </c>
      <c r="F79">
        <v>3</v>
      </c>
      <c r="G79" t="s">
        <v>192</v>
      </c>
      <c r="H79">
        <v>118</v>
      </c>
      <c r="I79" s="19">
        <v>45371.762499999997</v>
      </c>
      <c r="J79" s="19">
        <v>45371.806944444441</v>
      </c>
      <c r="K79" s="19">
        <v>45372.446527777778</v>
      </c>
      <c r="L79" s="19">
        <v>45372.762499999997</v>
      </c>
      <c r="M79">
        <v>0</v>
      </c>
      <c r="N79" t="s">
        <v>128</v>
      </c>
      <c r="O79" t="s">
        <v>1290</v>
      </c>
      <c r="P79" t="s">
        <v>135</v>
      </c>
      <c r="Q79">
        <v>77</v>
      </c>
      <c r="R79" t="s">
        <v>32579</v>
      </c>
    </row>
    <row r="80" spans="1:18" x14ac:dyDescent="0.3">
      <c r="A80">
        <v>79</v>
      </c>
      <c r="B80" t="s">
        <v>1291</v>
      </c>
      <c r="C80">
        <v>44</v>
      </c>
      <c r="D80" t="s">
        <v>1292</v>
      </c>
      <c r="E80">
        <v>1</v>
      </c>
      <c r="F80">
        <v>3</v>
      </c>
      <c r="G80" t="s">
        <v>116</v>
      </c>
      <c r="H80">
        <v>33</v>
      </c>
      <c r="I80" s="19">
        <v>45410.375694444447</v>
      </c>
      <c r="J80" s="19">
        <v>45410.670138888891</v>
      </c>
      <c r="K80" s="19">
        <v>45411.84375</v>
      </c>
      <c r="L80" s="19">
        <v>45413.375694444447</v>
      </c>
      <c r="M80">
        <v>0</v>
      </c>
      <c r="N80" t="s">
        <v>165</v>
      </c>
      <c r="O80" t="s">
        <v>1299</v>
      </c>
      <c r="P80" t="s">
        <v>363</v>
      </c>
      <c r="Q80">
        <v>78</v>
      </c>
      <c r="R80" t="s">
        <v>32579</v>
      </c>
    </row>
    <row r="81" spans="1:18" x14ac:dyDescent="0.3">
      <c r="A81">
        <v>80</v>
      </c>
      <c r="B81" t="s">
        <v>1302</v>
      </c>
      <c r="C81">
        <v>71</v>
      </c>
      <c r="D81" t="s">
        <v>1303</v>
      </c>
      <c r="E81">
        <v>3</v>
      </c>
      <c r="F81">
        <v>2</v>
      </c>
      <c r="G81" t="s">
        <v>116</v>
      </c>
      <c r="H81">
        <v>14</v>
      </c>
      <c r="I81" s="19">
        <v>45553.970138888886</v>
      </c>
      <c r="J81" s="19">
        <v>45554.003472222219</v>
      </c>
      <c r="K81" s="19">
        <v>45554.640277777777</v>
      </c>
      <c r="L81" s="19">
        <v>45554.470138888886</v>
      </c>
      <c r="M81">
        <v>1</v>
      </c>
      <c r="N81" t="s">
        <v>165</v>
      </c>
      <c r="O81" t="s">
        <v>1310</v>
      </c>
      <c r="P81" t="s">
        <v>962</v>
      </c>
      <c r="Q81">
        <v>79</v>
      </c>
      <c r="R81" t="s">
        <v>32579</v>
      </c>
    </row>
    <row r="82" spans="1:18" x14ac:dyDescent="0.3">
      <c r="A82">
        <v>81</v>
      </c>
      <c r="B82" t="s">
        <v>1312</v>
      </c>
      <c r="C82">
        <v>69</v>
      </c>
      <c r="D82" t="s">
        <v>1313</v>
      </c>
      <c r="E82">
        <v>3</v>
      </c>
      <c r="F82">
        <v>2</v>
      </c>
      <c r="G82" t="s">
        <v>116</v>
      </c>
      <c r="H82">
        <v>20</v>
      </c>
      <c r="I82" s="19">
        <v>45620.330555555556</v>
      </c>
      <c r="J82" s="19">
        <v>45620.415277777778</v>
      </c>
      <c r="K82" s="19">
        <v>45621.755555555559</v>
      </c>
      <c r="L82" s="19">
        <v>45621.330555555556</v>
      </c>
      <c r="M82">
        <v>1</v>
      </c>
      <c r="N82" t="s">
        <v>222</v>
      </c>
      <c r="O82" t="s">
        <v>1320</v>
      </c>
      <c r="P82" t="s">
        <v>962</v>
      </c>
      <c r="Q82">
        <v>80</v>
      </c>
      <c r="R82" t="s">
        <v>32579</v>
      </c>
    </row>
    <row r="83" spans="1:18" x14ac:dyDescent="0.3">
      <c r="A83">
        <v>82</v>
      </c>
      <c r="B83" t="s">
        <v>1322</v>
      </c>
      <c r="C83">
        <v>2</v>
      </c>
      <c r="D83" t="s">
        <v>1323</v>
      </c>
      <c r="E83">
        <v>4</v>
      </c>
      <c r="F83">
        <v>4</v>
      </c>
      <c r="G83" t="s">
        <v>192</v>
      </c>
      <c r="H83">
        <v>117</v>
      </c>
      <c r="I83" s="19">
        <v>45663.817361111112</v>
      </c>
      <c r="J83" s="19">
        <v>45663.961805555555</v>
      </c>
      <c r="K83" s="19">
        <v>45666.499305555553</v>
      </c>
      <c r="L83" s="19">
        <v>45666.817361111112</v>
      </c>
      <c r="M83">
        <v>0</v>
      </c>
      <c r="N83" t="s">
        <v>307</v>
      </c>
      <c r="O83" t="s">
        <v>1331</v>
      </c>
      <c r="P83" t="s">
        <v>903</v>
      </c>
      <c r="Q83">
        <v>81</v>
      </c>
      <c r="R83" t="s">
        <v>32579</v>
      </c>
    </row>
    <row r="84" spans="1:18" x14ac:dyDescent="0.3">
      <c r="A84">
        <v>83</v>
      </c>
      <c r="B84" t="s">
        <v>1332</v>
      </c>
      <c r="C84">
        <v>53</v>
      </c>
      <c r="D84" t="s">
        <v>1334</v>
      </c>
      <c r="E84">
        <v>2</v>
      </c>
      <c r="F84">
        <v>1</v>
      </c>
      <c r="G84" t="s">
        <v>116</v>
      </c>
      <c r="H84">
        <v>35</v>
      </c>
      <c r="I84" s="19">
        <v>45366.456250000003</v>
      </c>
      <c r="J84" s="19">
        <v>45366.495138888888</v>
      </c>
      <c r="K84" s="19">
        <v>45366.614583333336</v>
      </c>
      <c r="L84" s="19">
        <v>45366.789583333331</v>
      </c>
      <c r="M84">
        <v>0</v>
      </c>
      <c r="N84" t="s">
        <v>165</v>
      </c>
      <c r="O84" t="s">
        <v>1343</v>
      </c>
      <c r="P84" t="s">
        <v>398</v>
      </c>
      <c r="Q84">
        <v>82</v>
      </c>
      <c r="R84" t="s">
        <v>32579</v>
      </c>
    </row>
    <row r="85" spans="1:18" x14ac:dyDescent="0.3">
      <c r="A85">
        <v>84</v>
      </c>
      <c r="B85" t="s">
        <v>1344</v>
      </c>
      <c r="C85">
        <v>37</v>
      </c>
      <c r="D85" t="s">
        <v>1346</v>
      </c>
      <c r="E85">
        <v>3</v>
      </c>
      <c r="F85">
        <v>4</v>
      </c>
      <c r="G85" t="s">
        <v>192</v>
      </c>
      <c r="H85">
        <v>54</v>
      </c>
      <c r="I85" s="19">
        <v>45577.552083333336</v>
      </c>
      <c r="J85" s="19">
        <v>45577.76666666667</v>
      </c>
      <c r="K85" s="19">
        <v>45579.824999999997</v>
      </c>
      <c r="L85" s="19">
        <v>45580.552083333336</v>
      </c>
      <c r="M85">
        <v>0</v>
      </c>
      <c r="N85" t="s">
        <v>128</v>
      </c>
      <c r="O85" t="s">
        <v>1354</v>
      </c>
      <c r="P85" t="s">
        <v>194</v>
      </c>
      <c r="Q85">
        <v>83</v>
      </c>
      <c r="R85" t="s">
        <v>32579</v>
      </c>
    </row>
    <row r="86" spans="1:18" x14ac:dyDescent="0.3">
      <c r="A86">
        <v>85</v>
      </c>
      <c r="B86" t="s">
        <v>1356</v>
      </c>
      <c r="C86">
        <v>37</v>
      </c>
      <c r="D86" t="s">
        <v>1357</v>
      </c>
      <c r="E86">
        <v>1</v>
      </c>
      <c r="F86">
        <v>2</v>
      </c>
      <c r="G86" t="s">
        <v>116</v>
      </c>
      <c r="H86">
        <v>108</v>
      </c>
      <c r="I86" s="19">
        <v>45211.719444444447</v>
      </c>
      <c r="J86" s="19">
        <v>45211.738194444442</v>
      </c>
      <c r="K86" s="19">
        <v>45212.272916666669</v>
      </c>
      <c r="L86" s="19">
        <v>45212.052777777775</v>
      </c>
      <c r="M86">
        <v>1</v>
      </c>
      <c r="N86" t="s">
        <v>222</v>
      </c>
      <c r="O86" t="s">
        <v>1365</v>
      </c>
      <c r="P86" t="s">
        <v>293</v>
      </c>
      <c r="Q86">
        <v>84</v>
      </c>
      <c r="R86" t="s">
        <v>32579</v>
      </c>
    </row>
    <row r="87" spans="1:18" x14ac:dyDescent="0.3">
      <c r="A87">
        <v>86</v>
      </c>
      <c r="B87" t="s">
        <v>1366</v>
      </c>
      <c r="C87">
        <v>23</v>
      </c>
      <c r="D87" t="s">
        <v>1368</v>
      </c>
      <c r="E87">
        <v>2</v>
      </c>
      <c r="F87">
        <v>3</v>
      </c>
      <c r="G87" t="s">
        <v>116</v>
      </c>
      <c r="H87">
        <v>26</v>
      </c>
      <c r="I87" s="19">
        <v>45140.722222222219</v>
      </c>
      <c r="J87" s="19">
        <v>45141.185416666667</v>
      </c>
      <c r="K87" s="19">
        <v>45142.40902777778</v>
      </c>
      <c r="L87" s="19">
        <v>45142.722222222219</v>
      </c>
      <c r="M87">
        <v>0</v>
      </c>
      <c r="N87" t="s">
        <v>307</v>
      </c>
      <c r="O87" t="s">
        <v>1377</v>
      </c>
      <c r="P87" t="s">
        <v>398</v>
      </c>
      <c r="Q87">
        <v>85</v>
      </c>
      <c r="R87" t="s">
        <v>32579</v>
      </c>
    </row>
    <row r="88" spans="1:18" x14ac:dyDescent="0.3">
      <c r="A88">
        <v>87</v>
      </c>
      <c r="B88" t="s">
        <v>1379</v>
      </c>
      <c r="C88">
        <v>14</v>
      </c>
      <c r="D88" t="s">
        <v>1380</v>
      </c>
      <c r="E88">
        <v>2</v>
      </c>
      <c r="F88">
        <v>3</v>
      </c>
      <c r="G88" t="s">
        <v>116</v>
      </c>
      <c r="H88">
        <v>84</v>
      </c>
      <c r="I88" s="19">
        <v>45128.35833333333</v>
      </c>
      <c r="J88" s="19">
        <v>45128.553472222222</v>
      </c>
      <c r="K88" s="19">
        <v>45130.26666666667</v>
      </c>
      <c r="L88" s="19">
        <v>45131.35833333333</v>
      </c>
      <c r="M88">
        <v>0</v>
      </c>
      <c r="N88" t="s">
        <v>128</v>
      </c>
      <c r="O88" t="s">
        <v>1387</v>
      </c>
      <c r="P88" t="s">
        <v>584</v>
      </c>
      <c r="Q88">
        <v>86</v>
      </c>
      <c r="R88" t="s">
        <v>32579</v>
      </c>
    </row>
    <row r="89" spans="1:18" x14ac:dyDescent="0.3">
      <c r="A89">
        <v>88</v>
      </c>
      <c r="B89" t="s">
        <v>1389</v>
      </c>
      <c r="C89">
        <v>45</v>
      </c>
      <c r="D89" t="s">
        <v>1391</v>
      </c>
      <c r="E89">
        <v>1</v>
      </c>
      <c r="F89">
        <v>3</v>
      </c>
      <c r="G89" t="s">
        <v>192</v>
      </c>
      <c r="H89">
        <v>9</v>
      </c>
      <c r="I89" s="19">
        <v>45186.789583333331</v>
      </c>
      <c r="J89" s="19">
        <v>45187.035416666666</v>
      </c>
      <c r="K89" s="19">
        <v>45188.328472222223</v>
      </c>
      <c r="L89" s="19">
        <v>45189.789583333331</v>
      </c>
      <c r="M89">
        <v>0</v>
      </c>
      <c r="N89" t="s">
        <v>165</v>
      </c>
      <c r="O89" t="s">
        <v>1400</v>
      </c>
      <c r="P89" t="s">
        <v>225</v>
      </c>
      <c r="Q89">
        <v>87</v>
      </c>
      <c r="R89" t="s">
        <v>32579</v>
      </c>
    </row>
    <row r="90" spans="1:18" x14ac:dyDescent="0.3">
      <c r="A90">
        <v>89</v>
      </c>
      <c r="B90" t="s">
        <v>1401</v>
      </c>
      <c r="C90">
        <v>52</v>
      </c>
      <c r="D90" t="s">
        <v>1404</v>
      </c>
      <c r="E90">
        <v>2</v>
      </c>
      <c r="F90">
        <v>2</v>
      </c>
      <c r="G90" t="s">
        <v>192</v>
      </c>
      <c r="H90">
        <v>46</v>
      </c>
      <c r="I90" s="19">
        <v>44985.375</v>
      </c>
      <c r="J90" s="19">
        <v>44985.429861111108</v>
      </c>
      <c r="K90" s="19">
        <v>44987.384722222225</v>
      </c>
      <c r="L90" s="19">
        <v>44986.375</v>
      </c>
      <c r="M90">
        <v>1</v>
      </c>
      <c r="N90" t="s">
        <v>165</v>
      </c>
      <c r="O90" t="s">
        <v>1411</v>
      </c>
      <c r="P90" t="s">
        <v>398</v>
      </c>
      <c r="Q90">
        <v>88</v>
      </c>
      <c r="R90" t="s">
        <v>32579</v>
      </c>
    </row>
    <row r="91" spans="1:18" x14ac:dyDescent="0.3">
      <c r="A91">
        <v>90</v>
      </c>
      <c r="B91" t="s">
        <v>1413</v>
      </c>
      <c r="C91">
        <v>73</v>
      </c>
      <c r="D91" t="s">
        <v>1415</v>
      </c>
      <c r="E91">
        <v>1</v>
      </c>
      <c r="F91">
        <v>3</v>
      </c>
      <c r="G91" t="s">
        <v>192</v>
      </c>
      <c r="H91">
        <v>104</v>
      </c>
      <c r="I91" s="19">
        <v>45346.727777777778</v>
      </c>
      <c r="J91" s="19">
        <v>45347.124305555553</v>
      </c>
      <c r="K91" s="19">
        <v>45347.850694444445</v>
      </c>
      <c r="L91" s="19">
        <v>45349.727777777778</v>
      </c>
      <c r="M91">
        <v>0</v>
      </c>
      <c r="N91" t="s">
        <v>128</v>
      </c>
      <c r="O91" t="s">
        <v>1423</v>
      </c>
      <c r="P91" t="s">
        <v>446</v>
      </c>
      <c r="Q91">
        <v>89</v>
      </c>
      <c r="R91" t="s">
        <v>32579</v>
      </c>
    </row>
    <row r="92" spans="1:18" x14ac:dyDescent="0.3">
      <c r="A92">
        <v>91</v>
      </c>
      <c r="B92" t="s">
        <v>1424</v>
      </c>
      <c r="C92">
        <v>30</v>
      </c>
      <c r="D92" t="s">
        <v>1427</v>
      </c>
      <c r="E92">
        <v>1</v>
      </c>
      <c r="F92">
        <v>3</v>
      </c>
      <c r="G92" t="s">
        <v>388</v>
      </c>
      <c r="H92">
        <v>43</v>
      </c>
      <c r="I92" s="19">
        <v>45674.018750000003</v>
      </c>
      <c r="J92" s="19">
        <v>45674.07916666667</v>
      </c>
      <c r="K92" s="19"/>
      <c r="L92" s="19">
        <v>45676.018750000003</v>
      </c>
      <c r="M92">
        <v>0</v>
      </c>
      <c r="N92" t="s">
        <v>307</v>
      </c>
      <c r="O92" t="s">
        <v>1435</v>
      </c>
      <c r="Q92">
        <v>90</v>
      </c>
      <c r="R92" t="s">
        <v>32582</v>
      </c>
    </row>
    <row r="93" spans="1:18" x14ac:dyDescent="0.3">
      <c r="A93">
        <v>92</v>
      </c>
      <c r="B93" t="s">
        <v>1436</v>
      </c>
      <c r="C93">
        <v>7</v>
      </c>
      <c r="D93" t="s">
        <v>1438</v>
      </c>
      <c r="E93">
        <v>1</v>
      </c>
      <c r="F93">
        <v>3</v>
      </c>
      <c r="G93" t="s">
        <v>192</v>
      </c>
      <c r="H93">
        <v>47</v>
      </c>
      <c r="I93" s="19">
        <v>45378.713194444441</v>
      </c>
      <c r="J93" s="19">
        <v>45378.743055555555</v>
      </c>
      <c r="K93" s="19">
        <v>45379.042361111111</v>
      </c>
      <c r="L93" s="19">
        <v>45379.713194444441</v>
      </c>
      <c r="M93">
        <v>0</v>
      </c>
      <c r="N93" t="s">
        <v>165</v>
      </c>
      <c r="O93" t="s">
        <v>1449</v>
      </c>
      <c r="P93" t="s">
        <v>225</v>
      </c>
      <c r="Q93">
        <v>91</v>
      </c>
      <c r="R93" t="s">
        <v>32579</v>
      </c>
    </row>
    <row r="94" spans="1:18" x14ac:dyDescent="0.3">
      <c r="A94">
        <v>93</v>
      </c>
      <c r="B94" t="s">
        <v>1460</v>
      </c>
      <c r="C94">
        <v>55</v>
      </c>
      <c r="D94" t="s">
        <v>1461</v>
      </c>
      <c r="E94">
        <v>2</v>
      </c>
      <c r="F94">
        <v>3</v>
      </c>
      <c r="G94" t="s">
        <v>116</v>
      </c>
      <c r="H94">
        <v>114</v>
      </c>
      <c r="I94" s="19">
        <v>45670.260416666664</v>
      </c>
      <c r="J94" s="19">
        <v>45670.324305555558</v>
      </c>
      <c r="K94" s="19">
        <v>45672.097222222219</v>
      </c>
      <c r="L94" s="19">
        <v>45672.260416666664</v>
      </c>
      <c r="M94">
        <v>0</v>
      </c>
      <c r="N94" t="s">
        <v>128</v>
      </c>
      <c r="O94" t="s">
        <v>1480</v>
      </c>
      <c r="P94" t="s">
        <v>398</v>
      </c>
      <c r="Q94">
        <v>92</v>
      </c>
      <c r="R94" t="s">
        <v>32579</v>
      </c>
    </row>
    <row r="95" spans="1:18" x14ac:dyDescent="0.3">
      <c r="A95">
        <v>94</v>
      </c>
      <c r="B95" t="s">
        <v>1482</v>
      </c>
      <c r="C95">
        <v>7</v>
      </c>
      <c r="D95" t="s">
        <v>1483</v>
      </c>
      <c r="E95">
        <v>1</v>
      </c>
      <c r="F95">
        <v>3</v>
      </c>
      <c r="G95" t="s">
        <v>388</v>
      </c>
      <c r="H95">
        <v>32</v>
      </c>
      <c r="I95" s="19">
        <v>45025.722222222219</v>
      </c>
      <c r="J95" s="19">
        <v>45025.884027777778</v>
      </c>
      <c r="K95" s="19"/>
      <c r="L95" s="19">
        <v>45026.722222222219</v>
      </c>
      <c r="M95">
        <v>0</v>
      </c>
      <c r="N95" t="s">
        <v>165</v>
      </c>
      <c r="O95" t="s">
        <v>1491</v>
      </c>
      <c r="Q95">
        <v>93</v>
      </c>
      <c r="R95" t="s">
        <v>32582</v>
      </c>
    </row>
    <row r="96" spans="1:18" x14ac:dyDescent="0.3">
      <c r="A96">
        <v>95</v>
      </c>
      <c r="B96" t="s">
        <v>1493</v>
      </c>
      <c r="C96">
        <v>8</v>
      </c>
      <c r="D96" t="s">
        <v>1494</v>
      </c>
      <c r="E96">
        <v>4</v>
      </c>
      <c r="F96">
        <v>2</v>
      </c>
      <c r="G96" t="s">
        <v>116</v>
      </c>
      <c r="H96">
        <v>94</v>
      </c>
      <c r="I96" s="19">
        <v>44945.42291666667</v>
      </c>
      <c r="J96" s="19">
        <v>44945.522222222222</v>
      </c>
      <c r="K96" s="19">
        <v>44946.195833333331</v>
      </c>
      <c r="L96" s="19">
        <v>44946.42291666667</v>
      </c>
      <c r="M96">
        <v>0</v>
      </c>
      <c r="N96" t="s">
        <v>222</v>
      </c>
      <c r="O96" t="s">
        <v>1504</v>
      </c>
      <c r="P96" t="s">
        <v>1512</v>
      </c>
      <c r="Q96">
        <v>94</v>
      </c>
      <c r="R96" t="s">
        <v>32579</v>
      </c>
    </row>
    <row r="97" spans="1:18" x14ac:dyDescent="0.3">
      <c r="A97">
        <v>96</v>
      </c>
      <c r="B97" t="s">
        <v>1514</v>
      </c>
      <c r="C97">
        <v>46</v>
      </c>
      <c r="D97" t="s">
        <v>1515</v>
      </c>
      <c r="E97">
        <v>1</v>
      </c>
      <c r="F97">
        <v>3</v>
      </c>
      <c r="G97" t="s">
        <v>388</v>
      </c>
      <c r="H97">
        <v>87</v>
      </c>
      <c r="I97" s="19">
        <v>45111.737500000003</v>
      </c>
      <c r="J97" s="19">
        <v>45111.790972222225</v>
      </c>
      <c r="K97" s="19"/>
      <c r="L97" s="19">
        <v>45113.737500000003</v>
      </c>
      <c r="M97">
        <v>0</v>
      </c>
      <c r="N97" t="s">
        <v>165</v>
      </c>
      <c r="O97" t="s">
        <v>1523</v>
      </c>
      <c r="Q97">
        <v>95</v>
      </c>
      <c r="R97" t="s">
        <v>32582</v>
      </c>
    </row>
    <row r="98" spans="1:18" x14ac:dyDescent="0.3">
      <c r="A98">
        <v>97</v>
      </c>
      <c r="B98" t="s">
        <v>1524</v>
      </c>
      <c r="C98">
        <v>66</v>
      </c>
      <c r="D98" t="s">
        <v>1527</v>
      </c>
      <c r="E98">
        <v>4</v>
      </c>
      <c r="F98">
        <v>2</v>
      </c>
      <c r="G98" t="s">
        <v>192</v>
      </c>
      <c r="H98">
        <v>100</v>
      </c>
      <c r="I98" s="19">
        <v>45491.691666666666</v>
      </c>
      <c r="J98" s="19">
        <v>45491.716666666667</v>
      </c>
      <c r="K98" s="19">
        <v>45492.040972222225</v>
      </c>
      <c r="L98" s="19">
        <v>45492.191666666666</v>
      </c>
      <c r="M98">
        <v>0</v>
      </c>
      <c r="N98" t="s">
        <v>128</v>
      </c>
      <c r="O98" t="s">
        <v>1534</v>
      </c>
      <c r="P98" t="s">
        <v>1536</v>
      </c>
      <c r="Q98">
        <v>96</v>
      </c>
      <c r="R98" t="s">
        <v>32579</v>
      </c>
    </row>
    <row r="99" spans="1:18" x14ac:dyDescent="0.3">
      <c r="A99">
        <v>98</v>
      </c>
      <c r="B99" t="s">
        <v>1537</v>
      </c>
      <c r="C99">
        <v>56</v>
      </c>
      <c r="D99" t="s">
        <v>1538</v>
      </c>
      <c r="E99">
        <v>1</v>
      </c>
      <c r="F99">
        <v>4</v>
      </c>
      <c r="G99" t="s">
        <v>192</v>
      </c>
      <c r="H99">
        <v>78</v>
      </c>
      <c r="I99" s="19">
        <v>45262.239583333336</v>
      </c>
      <c r="J99" s="19">
        <v>45262.616666666669</v>
      </c>
      <c r="K99" s="19">
        <v>45265.035416666666</v>
      </c>
      <c r="L99" s="19">
        <v>45266.239583333336</v>
      </c>
      <c r="M99">
        <v>0</v>
      </c>
      <c r="N99" t="s">
        <v>165</v>
      </c>
      <c r="O99" t="s">
        <v>1544</v>
      </c>
      <c r="P99" t="s">
        <v>293</v>
      </c>
      <c r="Q99">
        <v>97</v>
      </c>
      <c r="R99" t="s">
        <v>32579</v>
      </c>
    </row>
    <row r="100" spans="1:18" x14ac:dyDescent="0.3">
      <c r="A100">
        <v>99</v>
      </c>
      <c r="B100" t="s">
        <v>1545</v>
      </c>
      <c r="C100">
        <v>26</v>
      </c>
      <c r="D100" t="s">
        <v>1547</v>
      </c>
      <c r="E100">
        <v>3</v>
      </c>
      <c r="F100">
        <v>4</v>
      </c>
      <c r="G100" t="s">
        <v>116</v>
      </c>
      <c r="H100">
        <v>9</v>
      </c>
      <c r="I100" s="19">
        <v>45126.767361111109</v>
      </c>
      <c r="J100" s="19">
        <v>45128.674305555556</v>
      </c>
      <c r="K100" s="19">
        <v>45131.352777777778</v>
      </c>
      <c r="L100" s="19">
        <v>45131.767361111109</v>
      </c>
      <c r="M100">
        <v>0</v>
      </c>
      <c r="N100" t="s">
        <v>128</v>
      </c>
      <c r="O100" t="s">
        <v>1554</v>
      </c>
      <c r="P100" t="s">
        <v>194</v>
      </c>
      <c r="Q100">
        <v>98</v>
      </c>
      <c r="R100" t="s">
        <v>32579</v>
      </c>
    </row>
    <row r="101" spans="1:18" x14ac:dyDescent="0.3">
      <c r="A101">
        <v>100</v>
      </c>
      <c r="B101" t="s">
        <v>1556</v>
      </c>
      <c r="C101">
        <v>79</v>
      </c>
      <c r="D101" t="s">
        <v>1557</v>
      </c>
      <c r="E101">
        <v>4</v>
      </c>
      <c r="F101">
        <v>3</v>
      </c>
      <c r="G101" t="s">
        <v>116</v>
      </c>
      <c r="H101">
        <v>34</v>
      </c>
      <c r="I101" s="19">
        <v>45264.963194444441</v>
      </c>
      <c r="J101" s="19">
        <v>45265.104861111111</v>
      </c>
      <c r="K101" s="19">
        <v>45266.458333333336</v>
      </c>
      <c r="L101" s="19">
        <v>45266.963194444441</v>
      </c>
      <c r="M101">
        <v>0</v>
      </c>
      <c r="N101" t="s">
        <v>307</v>
      </c>
      <c r="O101" t="s">
        <v>1564</v>
      </c>
      <c r="P101" t="s">
        <v>1512</v>
      </c>
      <c r="Q101">
        <v>99</v>
      </c>
      <c r="R101" t="s">
        <v>32579</v>
      </c>
    </row>
    <row r="102" spans="1:18" x14ac:dyDescent="0.3">
      <c r="A102">
        <v>101</v>
      </c>
      <c r="B102" t="s">
        <v>1566</v>
      </c>
      <c r="C102">
        <v>2</v>
      </c>
      <c r="D102" t="s">
        <v>1567</v>
      </c>
      <c r="E102">
        <v>1</v>
      </c>
      <c r="F102">
        <v>3</v>
      </c>
      <c r="G102" t="s">
        <v>152</v>
      </c>
      <c r="H102">
        <v>12</v>
      </c>
      <c r="I102" s="19">
        <v>45739.365972222222</v>
      </c>
      <c r="J102" s="19"/>
      <c r="K102" s="19"/>
      <c r="L102" s="19">
        <v>45740.365972222222</v>
      </c>
      <c r="M102">
        <v>0</v>
      </c>
      <c r="N102" t="s">
        <v>307</v>
      </c>
      <c r="O102" t="s">
        <v>1571</v>
      </c>
      <c r="Q102">
        <v>100</v>
      </c>
      <c r="R102" t="s">
        <v>32582</v>
      </c>
    </row>
    <row r="103" spans="1:18" x14ac:dyDescent="0.3">
      <c r="A103">
        <v>102</v>
      </c>
      <c r="B103" t="s">
        <v>1574</v>
      </c>
      <c r="C103">
        <v>16</v>
      </c>
      <c r="D103" t="s">
        <v>1575</v>
      </c>
      <c r="E103">
        <v>1</v>
      </c>
      <c r="F103">
        <v>3</v>
      </c>
      <c r="G103" t="s">
        <v>192</v>
      </c>
      <c r="H103">
        <v>112</v>
      </c>
      <c r="I103" s="19">
        <v>45275.782638888886</v>
      </c>
      <c r="J103" s="19">
        <v>45275.911805555559</v>
      </c>
      <c r="K103" s="19">
        <v>45277.255555555559</v>
      </c>
      <c r="L103" s="19">
        <v>45277.782638888886</v>
      </c>
      <c r="M103">
        <v>0</v>
      </c>
      <c r="N103" t="s">
        <v>165</v>
      </c>
      <c r="O103" t="s">
        <v>1583</v>
      </c>
      <c r="P103" t="s">
        <v>446</v>
      </c>
      <c r="Q103">
        <v>101</v>
      </c>
      <c r="R103" t="s">
        <v>32579</v>
      </c>
    </row>
    <row r="104" spans="1:18" x14ac:dyDescent="0.3">
      <c r="A104">
        <v>103</v>
      </c>
      <c r="B104" t="s">
        <v>1584</v>
      </c>
      <c r="C104">
        <v>29</v>
      </c>
      <c r="D104" t="s">
        <v>1585</v>
      </c>
      <c r="E104">
        <v>3</v>
      </c>
      <c r="F104">
        <v>3</v>
      </c>
      <c r="G104" t="s">
        <v>116</v>
      </c>
      <c r="H104">
        <v>40</v>
      </c>
      <c r="I104" s="19">
        <v>45227.921527777777</v>
      </c>
      <c r="J104" s="19">
        <v>45228.213888888888</v>
      </c>
      <c r="K104" s="19">
        <v>45229.046527777777</v>
      </c>
      <c r="L104" s="19">
        <v>45230.921527777777</v>
      </c>
      <c r="M104">
        <v>0</v>
      </c>
      <c r="N104" t="s">
        <v>128</v>
      </c>
      <c r="O104" t="s">
        <v>1593</v>
      </c>
      <c r="P104" t="s">
        <v>877</v>
      </c>
      <c r="Q104">
        <v>102</v>
      </c>
      <c r="R104" t="s">
        <v>32579</v>
      </c>
    </row>
    <row r="105" spans="1:18" x14ac:dyDescent="0.3">
      <c r="A105">
        <v>104</v>
      </c>
      <c r="B105" t="s">
        <v>1594</v>
      </c>
      <c r="C105">
        <v>44</v>
      </c>
      <c r="D105" t="s">
        <v>1598</v>
      </c>
      <c r="E105">
        <v>5</v>
      </c>
      <c r="F105">
        <v>3</v>
      </c>
      <c r="G105" t="s">
        <v>192</v>
      </c>
      <c r="H105">
        <v>108</v>
      </c>
      <c r="I105" s="19">
        <v>45689.377083333333</v>
      </c>
      <c r="J105" s="19">
        <v>45689.540972222225</v>
      </c>
      <c r="K105" s="19">
        <v>45690.625</v>
      </c>
      <c r="L105" s="19">
        <v>45692.377083333333</v>
      </c>
      <c r="M105">
        <v>0</v>
      </c>
      <c r="N105" t="s">
        <v>128</v>
      </c>
      <c r="O105" t="s">
        <v>1605</v>
      </c>
      <c r="P105" t="s">
        <v>705</v>
      </c>
      <c r="Q105">
        <v>103</v>
      </c>
      <c r="R105" t="s">
        <v>32579</v>
      </c>
    </row>
    <row r="106" spans="1:18" x14ac:dyDescent="0.3">
      <c r="A106">
        <v>105</v>
      </c>
      <c r="B106" t="s">
        <v>1606</v>
      </c>
      <c r="C106">
        <v>66</v>
      </c>
      <c r="D106" t="s">
        <v>1608</v>
      </c>
      <c r="E106">
        <v>5</v>
      </c>
      <c r="F106">
        <v>3</v>
      </c>
      <c r="G106" t="s">
        <v>116</v>
      </c>
      <c r="H106">
        <v>13</v>
      </c>
      <c r="I106" s="19">
        <v>44941.009027777778</v>
      </c>
      <c r="J106" s="19">
        <v>44941.359722222223</v>
      </c>
      <c r="K106" s="19">
        <v>44942.817361111112</v>
      </c>
      <c r="L106" s="19">
        <v>44943.009027777778</v>
      </c>
      <c r="M106">
        <v>0</v>
      </c>
      <c r="N106" t="s">
        <v>165</v>
      </c>
      <c r="O106" t="s">
        <v>1614</v>
      </c>
      <c r="P106" t="s">
        <v>135</v>
      </c>
      <c r="Q106">
        <v>104</v>
      </c>
      <c r="R106" t="s">
        <v>32579</v>
      </c>
    </row>
    <row r="107" spans="1:18" x14ac:dyDescent="0.3">
      <c r="A107">
        <v>106</v>
      </c>
      <c r="B107" t="s">
        <v>1633</v>
      </c>
      <c r="C107">
        <v>47</v>
      </c>
      <c r="D107" t="s">
        <v>1635</v>
      </c>
      <c r="E107">
        <v>1</v>
      </c>
      <c r="F107">
        <v>3</v>
      </c>
      <c r="G107" t="s">
        <v>152</v>
      </c>
      <c r="H107">
        <v>11</v>
      </c>
      <c r="I107" s="19">
        <v>45725.640277777777</v>
      </c>
      <c r="J107" s="19"/>
      <c r="K107" s="19"/>
      <c r="L107" s="19">
        <v>45728.640277777777</v>
      </c>
      <c r="M107">
        <v>0</v>
      </c>
      <c r="N107" t="s">
        <v>222</v>
      </c>
      <c r="O107" t="s">
        <v>1641</v>
      </c>
      <c r="Q107">
        <v>105</v>
      </c>
      <c r="R107" t="s">
        <v>32582</v>
      </c>
    </row>
    <row r="108" spans="1:18" x14ac:dyDescent="0.3">
      <c r="A108">
        <v>107</v>
      </c>
      <c r="B108" t="s">
        <v>1642</v>
      </c>
      <c r="C108">
        <v>61</v>
      </c>
      <c r="D108" t="s">
        <v>1645</v>
      </c>
      <c r="E108">
        <v>2</v>
      </c>
      <c r="F108">
        <v>3</v>
      </c>
      <c r="G108" t="s">
        <v>803</v>
      </c>
      <c r="H108">
        <v>105</v>
      </c>
      <c r="I108" s="19">
        <v>45039.368055555555</v>
      </c>
      <c r="J108" s="19">
        <v>45039.475694444445</v>
      </c>
      <c r="K108" s="19"/>
      <c r="L108" s="19">
        <v>45042.368055555555</v>
      </c>
      <c r="M108">
        <v>1</v>
      </c>
      <c r="N108" t="s">
        <v>165</v>
      </c>
      <c r="O108" t="s">
        <v>1650</v>
      </c>
      <c r="Q108">
        <v>106</v>
      </c>
      <c r="R108" t="s">
        <v>32582</v>
      </c>
    </row>
    <row r="109" spans="1:18" x14ac:dyDescent="0.3">
      <c r="A109">
        <v>108</v>
      </c>
      <c r="B109" t="s">
        <v>1653</v>
      </c>
      <c r="C109">
        <v>19</v>
      </c>
      <c r="D109" t="s">
        <v>1654</v>
      </c>
      <c r="E109">
        <v>1</v>
      </c>
      <c r="F109">
        <v>3</v>
      </c>
      <c r="G109" t="s">
        <v>192</v>
      </c>
      <c r="H109">
        <v>106</v>
      </c>
      <c r="I109" s="19">
        <v>44936.496527777781</v>
      </c>
      <c r="J109" s="19">
        <v>44936.551388888889</v>
      </c>
      <c r="K109" s="19">
        <v>44939.634027777778</v>
      </c>
      <c r="L109" s="19">
        <v>44938.496527777781</v>
      </c>
      <c r="M109">
        <v>1</v>
      </c>
      <c r="N109" t="s">
        <v>165</v>
      </c>
      <c r="O109" t="s">
        <v>1661</v>
      </c>
      <c r="P109" t="s">
        <v>225</v>
      </c>
      <c r="Q109">
        <v>107</v>
      </c>
      <c r="R109" t="s">
        <v>32579</v>
      </c>
    </row>
    <row r="110" spans="1:18" x14ac:dyDescent="0.3">
      <c r="A110">
        <v>109</v>
      </c>
      <c r="B110" t="s">
        <v>1663</v>
      </c>
      <c r="C110">
        <v>78</v>
      </c>
      <c r="D110" t="s">
        <v>1664</v>
      </c>
      <c r="E110">
        <v>1</v>
      </c>
      <c r="F110">
        <v>3</v>
      </c>
      <c r="G110" t="s">
        <v>116</v>
      </c>
      <c r="H110">
        <v>105</v>
      </c>
      <c r="I110" s="19">
        <v>45385.565972222219</v>
      </c>
      <c r="J110" s="19">
        <v>45386.376388888886</v>
      </c>
      <c r="K110" s="19">
        <v>45387.171527777777</v>
      </c>
      <c r="L110" s="19">
        <v>45388.565972222219</v>
      </c>
      <c r="M110">
        <v>0</v>
      </c>
      <c r="N110" t="s">
        <v>307</v>
      </c>
      <c r="O110" t="s">
        <v>1671</v>
      </c>
      <c r="P110" t="s">
        <v>751</v>
      </c>
      <c r="Q110">
        <v>108</v>
      </c>
      <c r="R110" t="s">
        <v>32579</v>
      </c>
    </row>
    <row r="111" spans="1:18" x14ac:dyDescent="0.3">
      <c r="A111">
        <v>110</v>
      </c>
      <c r="B111" t="s">
        <v>1674</v>
      </c>
      <c r="C111">
        <v>50</v>
      </c>
      <c r="D111" t="s">
        <v>1675</v>
      </c>
      <c r="E111">
        <v>3</v>
      </c>
      <c r="F111">
        <v>4</v>
      </c>
      <c r="G111" t="s">
        <v>116</v>
      </c>
      <c r="H111">
        <v>55</v>
      </c>
      <c r="I111" s="19">
        <v>45256.254861111112</v>
      </c>
      <c r="J111" s="19">
        <v>45256.665277777778</v>
      </c>
      <c r="K111" s="19">
        <v>45258.550694444442</v>
      </c>
      <c r="L111" s="19">
        <v>45261.254861111112</v>
      </c>
      <c r="M111">
        <v>0</v>
      </c>
      <c r="N111" t="s">
        <v>222</v>
      </c>
      <c r="O111" t="s">
        <v>1695</v>
      </c>
      <c r="P111" t="s">
        <v>246</v>
      </c>
      <c r="Q111">
        <v>109</v>
      </c>
      <c r="R111" t="s">
        <v>32579</v>
      </c>
    </row>
    <row r="112" spans="1:18" x14ac:dyDescent="0.3">
      <c r="A112">
        <v>111</v>
      </c>
      <c r="B112" t="s">
        <v>1697</v>
      </c>
      <c r="C112">
        <v>48</v>
      </c>
      <c r="D112" t="s">
        <v>1699</v>
      </c>
      <c r="E112">
        <v>1</v>
      </c>
      <c r="F112">
        <v>3</v>
      </c>
      <c r="G112" t="s">
        <v>192</v>
      </c>
      <c r="H112">
        <v>14</v>
      </c>
      <c r="I112" s="19">
        <v>45482.12777777778</v>
      </c>
      <c r="J112" s="19">
        <v>45482.242361111108</v>
      </c>
      <c r="K112" s="19">
        <v>45483.946527777778</v>
      </c>
      <c r="L112" s="19">
        <v>45485.12777777778</v>
      </c>
      <c r="M112">
        <v>0</v>
      </c>
      <c r="N112" t="s">
        <v>165</v>
      </c>
      <c r="O112" t="s">
        <v>1711</v>
      </c>
      <c r="P112" t="s">
        <v>751</v>
      </c>
      <c r="Q112">
        <v>110</v>
      </c>
      <c r="R112" t="s">
        <v>32579</v>
      </c>
    </row>
    <row r="113" spans="1:18" x14ac:dyDescent="0.3">
      <c r="A113">
        <v>112</v>
      </c>
      <c r="B113" t="s">
        <v>1713</v>
      </c>
      <c r="C113">
        <v>61</v>
      </c>
      <c r="D113" t="s">
        <v>1716</v>
      </c>
      <c r="E113">
        <v>3</v>
      </c>
      <c r="F113">
        <v>3</v>
      </c>
      <c r="G113" t="s">
        <v>116</v>
      </c>
      <c r="H113">
        <v>52</v>
      </c>
      <c r="I113" s="19">
        <v>45357.140277777777</v>
      </c>
      <c r="J113" s="19">
        <v>45357.751388888886</v>
      </c>
      <c r="K113" s="19">
        <v>45358.617361111108</v>
      </c>
      <c r="L113" s="19">
        <v>45360.140277777777</v>
      </c>
      <c r="M113">
        <v>0</v>
      </c>
      <c r="N113" t="s">
        <v>307</v>
      </c>
      <c r="O113" t="s">
        <v>1723</v>
      </c>
      <c r="P113" t="s">
        <v>246</v>
      </c>
      <c r="Q113">
        <v>111</v>
      </c>
      <c r="R113" t="s">
        <v>32579</v>
      </c>
    </row>
    <row r="114" spans="1:18" x14ac:dyDescent="0.3">
      <c r="A114">
        <v>113</v>
      </c>
      <c r="B114" t="s">
        <v>1724</v>
      </c>
      <c r="C114">
        <v>4</v>
      </c>
      <c r="D114" t="s">
        <v>1726</v>
      </c>
      <c r="E114">
        <v>5</v>
      </c>
      <c r="F114">
        <v>4</v>
      </c>
      <c r="G114" t="s">
        <v>116</v>
      </c>
      <c r="H114">
        <v>106</v>
      </c>
      <c r="I114" s="19">
        <v>45556.6875</v>
      </c>
      <c r="J114" s="19">
        <v>45556.895833333336</v>
      </c>
      <c r="K114" s="19">
        <v>45561.890972222223</v>
      </c>
      <c r="L114" s="19">
        <v>45559.6875</v>
      </c>
      <c r="M114">
        <v>1</v>
      </c>
      <c r="N114" t="s">
        <v>128</v>
      </c>
      <c r="O114" t="s">
        <v>1733</v>
      </c>
      <c r="P114" t="s">
        <v>1735</v>
      </c>
      <c r="Q114">
        <v>112</v>
      </c>
      <c r="R114" t="s">
        <v>32579</v>
      </c>
    </row>
    <row r="115" spans="1:18" x14ac:dyDescent="0.3">
      <c r="A115">
        <v>114</v>
      </c>
      <c r="B115" t="s">
        <v>1736</v>
      </c>
      <c r="C115">
        <v>25</v>
      </c>
      <c r="D115" t="s">
        <v>1739</v>
      </c>
      <c r="E115">
        <v>4</v>
      </c>
      <c r="F115">
        <v>3</v>
      </c>
      <c r="G115" t="s">
        <v>152</v>
      </c>
      <c r="H115">
        <v>25</v>
      </c>
      <c r="I115" s="19">
        <v>45726.01666666667</v>
      </c>
      <c r="J115" s="19"/>
      <c r="K115" s="19"/>
      <c r="L115" s="19">
        <v>45727.01666666667</v>
      </c>
      <c r="M115">
        <v>0</v>
      </c>
      <c r="N115" t="s">
        <v>128</v>
      </c>
      <c r="O115" t="s">
        <v>901</v>
      </c>
      <c r="Q115">
        <v>113</v>
      </c>
      <c r="R115" t="s">
        <v>32582</v>
      </c>
    </row>
    <row r="116" spans="1:18" x14ac:dyDescent="0.3">
      <c r="A116">
        <v>115</v>
      </c>
      <c r="B116" t="s">
        <v>1744</v>
      </c>
      <c r="C116">
        <v>73</v>
      </c>
      <c r="D116" t="s">
        <v>1745</v>
      </c>
      <c r="E116">
        <v>1</v>
      </c>
      <c r="F116">
        <v>3</v>
      </c>
      <c r="G116" t="s">
        <v>116</v>
      </c>
      <c r="H116">
        <v>58</v>
      </c>
      <c r="I116" s="19">
        <v>45488.517361111109</v>
      </c>
      <c r="J116" s="19">
        <v>45488.813888888886</v>
      </c>
      <c r="K116" s="19">
        <v>45490.74722222222</v>
      </c>
      <c r="L116" s="19">
        <v>45491.517361111109</v>
      </c>
      <c r="M116">
        <v>0</v>
      </c>
      <c r="N116" t="s">
        <v>128</v>
      </c>
      <c r="O116" t="s">
        <v>1751</v>
      </c>
      <c r="P116" t="s">
        <v>446</v>
      </c>
      <c r="Q116">
        <v>114</v>
      </c>
      <c r="R116" t="s">
        <v>32579</v>
      </c>
    </row>
    <row r="117" spans="1:18" x14ac:dyDescent="0.3">
      <c r="A117">
        <v>116</v>
      </c>
      <c r="B117" t="s">
        <v>1753</v>
      </c>
      <c r="C117">
        <v>32</v>
      </c>
      <c r="D117" t="s">
        <v>1755</v>
      </c>
      <c r="E117">
        <v>2</v>
      </c>
      <c r="F117">
        <v>2</v>
      </c>
      <c r="G117" t="s">
        <v>116</v>
      </c>
      <c r="H117">
        <v>49</v>
      </c>
      <c r="I117" s="19">
        <v>45729.488888888889</v>
      </c>
      <c r="J117" s="19">
        <v>45729.586805555555</v>
      </c>
      <c r="K117" s="19">
        <v>45730.104861111111</v>
      </c>
      <c r="L117" s="19">
        <v>45730.488888888889</v>
      </c>
      <c r="M117">
        <v>0</v>
      </c>
      <c r="N117" t="s">
        <v>128</v>
      </c>
      <c r="O117" t="s">
        <v>1762</v>
      </c>
      <c r="P117" t="s">
        <v>1763</v>
      </c>
      <c r="Q117">
        <v>115</v>
      </c>
      <c r="R117" t="s">
        <v>32579</v>
      </c>
    </row>
    <row r="118" spans="1:18" x14ac:dyDescent="0.3">
      <c r="A118">
        <v>117</v>
      </c>
      <c r="B118" t="s">
        <v>1764</v>
      </c>
      <c r="C118">
        <v>17</v>
      </c>
      <c r="D118" t="s">
        <v>1767</v>
      </c>
      <c r="E118">
        <v>2</v>
      </c>
      <c r="F118">
        <v>2</v>
      </c>
      <c r="G118" t="s">
        <v>192</v>
      </c>
      <c r="H118">
        <v>96</v>
      </c>
      <c r="I118" s="19">
        <v>45675.343055555553</v>
      </c>
      <c r="J118" s="19">
        <v>45675.476388888892</v>
      </c>
      <c r="K118" s="19">
        <v>45675.670138888891</v>
      </c>
      <c r="L118" s="19">
        <v>45676.343055555553</v>
      </c>
      <c r="M118">
        <v>0</v>
      </c>
      <c r="N118" t="s">
        <v>128</v>
      </c>
      <c r="O118" t="s">
        <v>1774</v>
      </c>
      <c r="P118" t="s">
        <v>328</v>
      </c>
      <c r="Q118">
        <v>116</v>
      </c>
      <c r="R118" t="s">
        <v>32579</v>
      </c>
    </row>
    <row r="119" spans="1:18" x14ac:dyDescent="0.3">
      <c r="A119">
        <v>118</v>
      </c>
      <c r="B119" t="s">
        <v>1776</v>
      </c>
      <c r="C119">
        <v>41</v>
      </c>
      <c r="D119" t="s">
        <v>1777</v>
      </c>
      <c r="E119">
        <v>4</v>
      </c>
      <c r="F119">
        <v>3</v>
      </c>
      <c r="G119" t="s">
        <v>116</v>
      </c>
      <c r="H119">
        <v>35</v>
      </c>
      <c r="I119" s="19">
        <v>45060.538888888892</v>
      </c>
      <c r="J119" s="19">
        <v>45060.756249999999</v>
      </c>
      <c r="K119" s="19">
        <v>45064.381249999999</v>
      </c>
      <c r="L119" s="19">
        <v>45062.538888888892</v>
      </c>
      <c r="M119">
        <v>1</v>
      </c>
      <c r="N119" t="s">
        <v>128</v>
      </c>
      <c r="O119" t="s">
        <v>1784</v>
      </c>
      <c r="P119" t="s">
        <v>1512</v>
      </c>
      <c r="Q119">
        <v>117</v>
      </c>
      <c r="R119" t="s">
        <v>32579</v>
      </c>
    </row>
    <row r="120" spans="1:18" x14ac:dyDescent="0.3">
      <c r="A120">
        <v>119</v>
      </c>
      <c r="B120" t="s">
        <v>1786</v>
      </c>
      <c r="C120">
        <v>71</v>
      </c>
      <c r="D120" t="s">
        <v>1788</v>
      </c>
      <c r="E120">
        <v>1</v>
      </c>
      <c r="F120">
        <v>3</v>
      </c>
      <c r="G120" t="s">
        <v>192</v>
      </c>
      <c r="H120">
        <v>15</v>
      </c>
      <c r="I120" s="19">
        <v>45579.461805555555</v>
      </c>
      <c r="J120" s="19">
        <v>45579.808333333334</v>
      </c>
      <c r="K120" s="19">
        <v>45583.102777777778</v>
      </c>
      <c r="L120" s="19">
        <v>45581.461805555555</v>
      </c>
      <c r="M120">
        <v>1</v>
      </c>
      <c r="N120" t="s">
        <v>128</v>
      </c>
      <c r="O120" t="s">
        <v>1794</v>
      </c>
      <c r="P120" t="s">
        <v>293</v>
      </c>
      <c r="Q120">
        <v>118</v>
      </c>
      <c r="R120" t="s">
        <v>32579</v>
      </c>
    </row>
    <row r="121" spans="1:18" x14ac:dyDescent="0.3">
      <c r="A121">
        <v>120</v>
      </c>
      <c r="B121" t="s">
        <v>1796</v>
      </c>
      <c r="C121">
        <v>54</v>
      </c>
      <c r="D121" t="s">
        <v>1798</v>
      </c>
      <c r="E121">
        <v>5</v>
      </c>
      <c r="F121">
        <v>3</v>
      </c>
      <c r="G121" t="s">
        <v>116</v>
      </c>
      <c r="H121">
        <v>85</v>
      </c>
      <c r="I121" s="19">
        <v>45471.84375</v>
      </c>
      <c r="J121" s="19">
        <v>45472.013194444444</v>
      </c>
      <c r="K121" s="19">
        <v>45472.303472222222</v>
      </c>
      <c r="L121" s="19">
        <v>45472.84375</v>
      </c>
      <c r="M121">
        <v>0</v>
      </c>
      <c r="N121" t="s">
        <v>165</v>
      </c>
      <c r="O121" t="s">
        <v>1807</v>
      </c>
      <c r="P121" t="s">
        <v>843</v>
      </c>
      <c r="Q121">
        <v>119</v>
      </c>
      <c r="R121" t="s">
        <v>32579</v>
      </c>
    </row>
    <row r="122" spans="1:18" x14ac:dyDescent="0.3">
      <c r="A122">
        <v>121</v>
      </c>
      <c r="B122" t="s">
        <v>1809</v>
      </c>
      <c r="C122">
        <v>46</v>
      </c>
      <c r="D122" t="s">
        <v>1811</v>
      </c>
      <c r="E122">
        <v>2</v>
      </c>
      <c r="F122">
        <v>2</v>
      </c>
      <c r="G122" t="s">
        <v>116</v>
      </c>
      <c r="H122">
        <v>45</v>
      </c>
      <c r="I122" s="19">
        <v>45562.451388888891</v>
      </c>
      <c r="J122" s="19">
        <v>45562.489583333336</v>
      </c>
      <c r="K122" s="19">
        <v>45562.779861111114</v>
      </c>
      <c r="L122" s="19">
        <v>45562.951388888891</v>
      </c>
      <c r="M122">
        <v>0</v>
      </c>
      <c r="N122" t="s">
        <v>307</v>
      </c>
      <c r="O122" t="s">
        <v>1818</v>
      </c>
      <c r="P122" t="s">
        <v>328</v>
      </c>
      <c r="Q122">
        <v>120</v>
      </c>
      <c r="R122" t="s">
        <v>32579</v>
      </c>
    </row>
    <row r="123" spans="1:18" x14ac:dyDescent="0.3">
      <c r="A123">
        <v>122</v>
      </c>
      <c r="B123" t="s">
        <v>1819</v>
      </c>
      <c r="C123">
        <v>50</v>
      </c>
      <c r="D123" t="s">
        <v>1821</v>
      </c>
      <c r="E123">
        <v>1</v>
      </c>
      <c r="F123">
        <v>3</v>
      </c>
      <c r="G123" t="s">
        <v>116</v>
      </c>
      <c r="H123">
        <v>112</v>
      </c>
      <c r="I123" s="19">
        <v>45545.806250000001</v>
      </c>
      <c r="J123" s="19">
        <v>45545.95208333333</v>
      </c>
      <c r="K123" s="19">
        <v>45548.5</v>
      </c>
      <c r="L123" s="19">
        <v>45548.806250000001</v>
      </c>
      <c r="M123">
        <v>0</v>
      </c>
      <c r="N123" t="s">
        <v>307</v>
      </c>
      <c r="O123" t="s">
        <v>1840</v>
      </c>
      <c r="P123" t="s">
        <v>751</v>
      </c>
      <c r="Q123">
        <v>121</v>
      </c>
      <c r="R123" t="s">
        <v>32579</v>
      </c>
    </row>
    <row r="124" spans="1:18" x14ac:dyDescent="0.3">
      <c r="A124">
        <v>123</v>
      </c>
      <c r="B124" t="s">
        <v>1842</v>
      </c>
      <c r="C124">
        <v>14</v>
      </c>
      <c r="D124" t="s">
        <v>1845</v>
      </c>
      <c r="E124">
        <v>2</v>
      </c>
      <c r="F124">
        <v>3</v>
      </c>
      <c r="G124" t="s">
        <v>192</v>
      </c>
      <c r="H124">
        <v>31</v>
      </c>
      <c r="I124" s="19">
        <v>45026.878472222219</v>
      </c>
      <c r="J124" s="19">
        <v>45027.055555555555</v>
      </c>
      <c r="K124" s="19">
        <v>45032.699305555558</v>
      </c>
      <c r="L124" s="19">
        <v>45029.878472222219</v>
      </c>
      <c r="M124">
        <v>1</v>
      </c>
      <c r="N124" t="s">
        <v>307</v>
      </c>
      <c r="O124" t="s">
        <v>1852</v>
      </c>
      <c r="P124" t="s">
        <v>328</v>
      </c>
      <c r="Q124">
        <v>122</v>
      </c>
      <c r="R124" t="s">
        <v>32579</v>
      </c>
    </row>
    <row r="125" spans="1:18" x14ac:dyDescent="0.3">
      <c r="A125">
        <v>124</v>
      </c>
      <c r="B125" t="s">
        <v>1854</v>
      </c>
      <c r="C125">
        <v>73</v>
      </c>
      <c r="D125" t="s">
        <v>1859</v>
      </c>
      <c r="E125">
        <v>1</v>
      </c>
      <c r="F125">
        <v>3</v>
      </c>
      <c r="G125" t="s">
        <v>192</v>
      </c>
      <c r="H125">
        <v>104</v>
      </c>
      <c r="I125" s="19">
        <v>45287.22152777778</v>
      </c>
      <c r="J125" s="19">
        <v>45287.321527777778</v>
      </c>
      <c r="K125" s="19">
        <v>45290.005555555559</v>
      </c>
      <c r="L125" s="19">
        <v>45290.22152777778</v>
      </c>
      <c r="M125">
        <v>0</v>
      </c>
      <c r="N125" t="s">
        <v>307</v>
      </c>
      <c r="O125" t="s">
        <v>1875</v>
      </c>
      <c r="P125" t="s">
        <v>363</v>
      </c>
      <c r="Q125">
        <v>123</v>
      </c>
      <c r="R125" t="s">
        <v>32579</v>
      </c>
    </row>
    <row r="126" spans="1:18" x14ac:dyDescent="0.3">
      <c r="A126">
        <v>125</v>
      </c>
      <c r="B126" t="s">
        <v>1877</v>
      </c>
      <c r="C126">
        <v>32</v>
      </c>
      <c r="D126" t="s">
        <v>1880</v>
      </c>
      <c r="E126">
        <v>1</v>
      </c>
      <c r="F126">
        <v>3</v>
      </c>
      <c r="G126" t="s">
        <v>116</v>
      </c>
      <c r="H126">
        <v>78</v>
      </c>
      <c r="I126" s="19">
        <v>45229.517361111109</v>
      </c>
      <c r="J126" s="19">
        <v>45229.698611111111</v>
      </c>
      <c r="K126" s="19">
        <v>45230.554166666669</v>
      </c>
      <c r="L126" s="19">
        <v>45232.517361111109</v>
      </c>
      <c r="M126">
        <v>0</v>
      </c>
      <c r="N126" t="s">
        <v>222</v>
      </c>
      <c r="O126" t="s">
        <v>1887</v>
      </c>
      <c r="P126" t="s">
        <v>446</v>
      </c>
      <c r="Q126">
        <v>124</v>
      </c>
      <c r="R126" t="s">
        <v>32579</v>
      </c>
    </row>
    <row r="127" spans="1:18" x14ac:dyDescent="0.3">
      <c r="A127">
        <v>126</v>
      </c>
      <c r="B127" t="s">
        <v>1888</v>
      </c>
      <c r="C127">
        <v>67</v>
      </c>
      <c r="D127" t="s">
        <v>1889</v>
      </c>
      <c r="E127">
        <v>5</v>
      </c>
      <c r="F127">
        <v>4</v>
      </c>
      <c r="G127" t="s">
        <v>116</v>
      </c>
      <c r="H127">
        <v>32</v>
      </c>
      <c r="I127" s="19">
        <v>45107.949305555558</v>
      </c>
      <c r="J127" s="19">
        <v>45110.168055555558</v>
      </c>
      <c r="K127" s="19">
        <v>45110.443749999999</v>
      </c>
      <c r="L127" s="19">
        <v>45112.949305555558</v>
      </c>
      <c r="M127">
        <v>0</v>
      </c>
      <c r="N127" t="s">
        <v>307</v>
      </c>
      <c r="O127" t="s">
        <v>1897</v>
      </c>
      <c r="P127" t="s">
        <v>1735</v>
      </c>
      <c r="Q127">
        <v>125</v>
      </c>
      <c r="R127" t="s">
        <v>32579</v>
      </c>
    </row>
    <row r="128" spans="1:18" x14ac:dyDescent="0.3">
      <c r="A128">
        <v>127</v>
      </c>
      <c r="B128" t="s">
        <v>1899</v>
      </c>
      <c r="C128">
        <v>39</v>
      </c>
      <c r="D128" t="s">
        <v>1900</v>
      </c>
      <c r="E128">
        <v>1</v>
      </c>
      <c r="F128">
        <v>3</v>
      </c>
      <c r="G128" t="s">
        <v>116</v>
      </c>
      <c r="H128">
        <v>112</v>
      </c>
      <c r="I128" s="19">
        <v>45211.27847222222</v>
      </c>
      <c r="J128" s="19">
        <v>45211.313888888886</v>
      </c>
      <c r="K128" s="19">
        <v>45212.128472222219</v>
      </c>
      <c r="L128" s="19">
        <v>45212.27847222222</v>
      </c>
      <c r="M128">
        <v>0</v>
      </c>
      <c r="N128" t="s">
        <v>165</v>
      </c>
      <c r="O128" t="s">
        <v>1913</v>
      </c>
      <c r="P128" t="s">
        <v>751</v>
      </c>
      <c r="Q128">
        <v>126</v>
      </c>
      <c r="R128" t="s">
        <v>32579</v>
      </c>
    </row>
    <row r="129" spans="1:18" x14ac:dyDescent="0.3">
      <c r="A129">
        <v>128</v>
      </c>
      <c r="B129" t="s">
        <v>1915</v>
      </c>
      <c r="C129">
        <v>46</v>
      </c>
      <c r="D129" t="s">
        <v>1917</v>
      </c>
      <c r="E129">
        <v>4</v>
      </c>
      <c r="F129">
        <v>2</v>
      </c>
      <c r="G129" t="s">
        <v>116</v>
      </c>
      <c r="H129">
        <v>114</v>
      </c>
      <c r="I129" s="19">
        <v>45692.156944444447</v>
      </c>
      <c r="J129" s="19">
        <v>45692.313888888886</v>
      </c>
      <c r="K129" s="19">
        <v>45693.34652777778</v>
      </c>
      <c r="L129" s="19">
        <v>45692.656944444447</v>
      </c>
      <c r="M129">
        <v>1</v>
      </c>
      <c r="N129" t="s">
        <v>222</v>
      </c>
      <c r="O129" t="s">
        <v>1068</v>
      </c>
      <c r="P129" t="s">
        <v>1512</v>
      </c>
      <c r="Q129">
        <v>127</v>
      </c>
      <c r="R129" t="s">
        <v>32579</v>
      </c>
    </row>
    <row r="130" spans="1:18" x14ac:dyDescent="0.3">
      <c r="A130">
        <v>129</v>
      </c>
      <c r="B130" t="s">
        <v>1944</v>
      </c>
      <c r="C130">
        <v>73</v>
      </c>
      <c r="D130" t="s">
        <v>1945</v>
      </c>
      <c r="E130">
        <v>2</v>
      </c>
      <c r="F130">
        <v>2</v>
      </c>
      <c r="G130" t="s">
        <v>388</v>
      </c>
      <c r="H130">
        <v>38</v>
      </c>
      <c r="I130" s="19">
        <v>45642.027777777781</v>
      </c>
      <c r="J130" s="19">
        <v>45642.136111111111</v>
      </c>
      <c r="K130" s="19"/>
      <c r="L130" s="19">
        <v>45643.027777777781</v>
      </c>
      <c r="M130">
        <v>1</v>
      </c>
      <c r="N130" t="s">
        <v>165</v>
      </c>
      <c r="O130" t="s">
        <v>1951</v>
      </c>
      <c r="Q130">
        <v>128</v>
      </c>
      <c r="R130" t="s">
        <v>32582</v>
      </c>
    </row>
    <row r="131" spans="1:18" x14ac:dyDescent="0.3">
      <c r="A131">
        <v>130</v>
      </c>
      <c r="B131" t="s">
        <v>1953</v>
      </c>
      <c r="C131">
        <v>53</v>
      </c>
      <c r="D131" t="s">
        <v>1954</v>
      </c>
      <c r="E131">
        <v>2</v>
      </c>
      <c r="F131">
        <v>2</v>
      </c>
      <c r="G131" t="s">
        <v>116</v>
      </c>
      <c r="H131">
        <v>118</v>
      </c>
      <c r="I131" s="19">
        <v>45494.461805555555</v>
      </c>
      <c r="J131" s="19">
        <v>45494.609722222223</v>
      </c>
      <c r="K131" s="19">
        <v>45495.275000000001</v>
      </c>
      <c r="L131" s="19">
        <v>45495.461805555555</v>
      </c>
      <c r="M131">
        <v>0</v>
      </c>
      <c r="N131" t="s">
        <v>128</v>
      </c>
      <c r="O131" t="s">
        <v>1964</v>
      </c>
      <c r="P131" t="s">
        <v>398</v>
      </c>
      <c r="Q131">
        <v>129</v>
      </c>
      <c r="R131" t="s">
        <v>32579</v>
      </c>
    </row>
    <row r="132" spans="1:18" x14ac:dyDescent="0.3">
      <c r="A132">
        <v>131</v>
      </c>
      <c r="B132" t="s">
        <v>1965</v>
      </c>
      <c r="C132">
        <v>73</v>
      </c>
      <c r="D132" t="s">
        <v>1968</v>
      </c>
      <c r="E132">
        <v>1</v>
      </c>
      <c r="F132">
        <v>4</v>
      </c>
      <c r="G132" t="s">
        <v>192</v>
      </c>
      <c r="H132">
        <v>119</v>
      </c>
      <c r="I132" s="19">
        <v>45417.79791666667</v>
      </c>
      <c r="J132" s="19">
        <v>45418.884027777778</v>
      </c>
      <c r="K132" s="19">
        <v>45419.8125</v>
      </c>
      <c r="L132" s="19">
        <v>45422.79791666667</v>
      </c>
      <c r="M132">
        <v>0</v>
      </c>
      <c r="N132" t="s">
        <v>128</v>
      </c>
      <c r="O132" t="s">
        <v>1981</v>
      </c>
      <c r="P132" t="s">
        <v>293</v>
      </c>
      <c r="Q132">
        <v>130</v>
      </c>
      <c r="R132" t="s">
        <v>32579</v>
      </c>
    </row>
    <row r="133" spans="1:18" x14ac:dyDescent="0.3">
      <c r="A133">
        <v>132</v>
      </c>
      <c r="B133" t="s">
        <v>1984</v>
      </c>
      <c r="C133">
        <v>29</v>
      </c>
      <c r="D133" t="s">
        <v>1985</v>
      </c>
      <c r="E133">
        <v>1</v>
      </c>
      <c r="F133">
        <v>2</v>
      </c>
      <c r="G133" t="s">
        <v>192</v>
      </c>
      <c r="H133">
        <v>116</v>
      </c>
      <c r="I133" s="19">
        <v>45198.469444444447</v>
      </c>
      <c r="J133" s="19">
        <v>45198.597222222219</v>
      </c>
      <c r="K133" s="19">
        <v>45198.818749999999</v>
      </c>
      <c r="L133" s="19">
        <v>45199.469444444447</v>
      </c>
      <c r="M133">
        <v>0</v>
      </c>
      <c r="N133" t="s">
        <v>307</v>
      </c>
      <c r="O133" t="s">
        <v>2002</v>
      </c>
      <c r="P133" t="s">
        <v>225</v>
      </c>
      <c r="Q133">
        <v>131</v>
      </c>
      <c r="R133" t="s">
        <v>32579</v>
      </c>
    </row>
    <row r="134" spans="1:18" x14ac:dyDescent="0.3">
      <c r="A134">
        <v>133</v>
      </c>
      <c r="B134" t="s">
        <v>2004</v>
      </c>
      <c r="C134">
        <v>39</v>
      </c>
      <c r="D134" t="s">
        <v>2005</v>
      </c>
      <c r="E134">
        <v>1</v>
      </c>
      <c r="F134">
        <v>3</v>
      </c>
      <c r="G134" t="s">
        <v>116</v>
      </c>
      <c r="H134">
        <v>33</v>
      </c>
      <c r="I134" s="19">
        <v>45541.651388888888</v>
      </c>
      <c r="J134" s="19">
        <v>45541.847222222219</v>
      </c>
      <c r="K134" s="19">
        <v>45542.23541666667</v>
      </c>
      <c r="L134" s="19">
        <v>45542.651388888888</v>
      </c>
      <c r="M134">
        <v>0</v>
      </c>
      <c r="N134" t="s">
        <v>222</v>
      </c>
      <c r="O134" t="s">
        <v>2014</v>
      </c>
      <c r="P134" t="s">
        <v>446</v>
      </c>
      <c r="Q134">
        <v>132</v>
      </c>
      <c r="R134" t="s">
        <v>32579</v>
      </c>
    </row>
    <row r="135" spans="1:18" x14ac:dyDescent="0.3">
      <c r="A135">
        <v>134</v>
      </c>
      <c r="B135" t="s">
        <v>2016</v>
      </c>
      <c r="C135">
        <v>79</v>
      </c>
      <c r="D135" t="s">
        <v>2017</v>
      </c>
      <c r="E135">
        <v>1</v>
      </c>
      <c r="F135">
        <v>4</v>
      </c>
      <c r="G135" t="s">
        <v>116</v>
      </c>
      <c r="H135">
        <v>3</v>
      </c>
      <c r="I135" s="19">
        <v>45010.947916666664</v>
      </c>
      <c r="J135" s="19">
        <v>45011.541666666664</v>
      </c>
      <c r="K135" s="19">
        <v>45012.36041666667</v>
      </c>
      <c r="L135" s="19">
        <v>45014.947916666664</v>
      </c>
      <c r="M135">
        <v>0</v>
      </c>
      <c r="N135" t="s">
        <v>165</v>
      </c>
      <c r="O135" t="s">
        <v>2027</v>
      </c>
      <c r="P135" t="s">
        <v>363</v>
      </c>
      <c r="Q135">
        <v>133</v>
      </c>
      <c r="R135" t="s">
        <v>32579</v>
      </c>
    </row>
    <row r="136" spans="1:18" x14ac:dyDescent="0.3">
      <c r="A136">
        <v>135</v>
      </c>
      <c r="B136" t="s">
        <v>2029</v>
      </c>
      <c r="C136">
        <v>39</v>
      </c>
      <c r="D136" t="s">
        <v>2030</v>
      </c>
      <c r="E136">
        <v>2</v>
      </c>
      <c r="F136">
        <v>3</v>
      </c>
      <c r="G136" t="s">
        <v>116</v>
      </c>
      <c r="H136">
        <v>21</v>
      </c>
      <c r="I136" s="19">
        <v>45618.375694444447</v>
      </c>
      <c r="J136" s="19">
        <v>45618.430555555555</v>
      </c>
      <c r="K136" s="19">
        <v>45619.076388888891</v>
      </c>
      <c r="L136" s="19">
        <v>45619.375694444447</v>
      </c>
      <c r="M136">
        <v>0</v>
      </c>
      <c r="N136" t="s">
        <v>222</v>
      </c>
      <c r="O136" t="s">
        <v>2037</v>
      </c>
      <c r="P136" t="s">
        <v>584</v>
      </c>
      <c r="Q136">
        <v>134</v>
      </c>
      <c r="R136" t="s">
        <v>32579</v>
      </c>
    </row>
    <row r="137" spans="1:18" x14ac:dyDescent="0.3">
      <c r="A137">
        <v>136</v>
      </c>
      <c r="B137" t="s">
        <v>2040</v>
      </c>
      <c r="C137">
        <v>1</v>
      </c>
      <c r="D137" t="s">
        <v>2041</v>
      </c>
      <c r="E137">
        <v>1</v>
      </c>
      <c r="F137">
        <v>3</v>
      </c>
      <c r="G137" t="s">
        <v>172</v>
      </c>
      <c r="H137">
        <v>115</v>
      </c>
      <c r="I137" s="19">
        <v>45740.276388888888</v>
      </c>
      <c r="J137" s="19">
        <v>45740.32708333333</v>
      </c>
      <c r="K137" s="19"/>
      <c r="L137" s="19">
        <v>45742.276388888888</v>
      </c>
      <c r="M137">
        <v>0</v>
      </c>
      <c r="N137" t="s">
        <v>165</v>
      </c>
      <c r="O137" t="s">
        <v>2048</v>
      </c>
      <c r="Q137">
        <v>135</v>
      </c>
      <c r="R137" t="s">
        <v>32582</v>
      </c>
    </row>
    <row r="138" spans="1:18" x14ac:dyDescent="0.3">
      <c r="A138">
        <v>137</v>
      </c>
      <c r="B138" t="s">
        <v>2050</v>
      </c>
      <c r="C138">
        <v>80</v>
      </c>
      <c r="D138" t="s">
        <v>2052</v>
      </c>
      <c r="E138">
        <v>2</v>
      </c>
      <c r="F138">
        <v>3</v>
      </c>
      <c r="G138" t="s">
        <v>116</v>
      </c>
      <c r="H138">
        <v>49</v>
      </c>
      <c r="I138" s="19">
        <v>45606.354166666664</v>
      </c>
      <c r="J138" s="19">
        <v>45606.619444444441</v>
      </c>
      <c r="K138" s="19">
        <v>45607.40347222222</v>
      </c>
      <c r="L138" s="19">
        <v>45609.354166666664</v>
      </c>
      <c r="M138">
        <v>0</v>
      </c>
      <c r="N138" t="s">
        <v>307</v>
      </c>
      <c r="O138" t="s">
        <v>2062</v>
      </c>
      <c r="P138" t="s">
        <v>398</v>
      </c>
      <c r="Q138">
        <v>136</v>
      </c>
      <c r="R138" t="s">
        <v>32579</v>
      </c>
    </row>
    <row r="139" spans="1:18" x14ac:dyDescent="0.3">
      <c r="A139">
        <v>138</v>
      </c>
      <c r="B139" t="s">
        <v>2063</v>
      </c>
      <c r="C139">
        <v>63</v>
      </c>
      <c r="D139" t="s">
        <v>2066</v>
      </c>
      <c r="E139">
        <v>1</v>
      </c>
      <c r="F139">
        <v>3</v>
      </c>
      <c r="G139" t="s">
        <v>192</v>
      </c>
      <c r="H139">
        <v>109</v>
      </c>
      <c r="I139" s="19">
        <v>45350.078472222223</v>
      </c>
      <c r="J139" s="19">
        <v>45350.188888888886</v>
      </c>
      <c r="K139" s="19">
        <v>45351.329861111109</v>
      </c>
      <c r="L139" s="19">
        <v>45353.078472222223</v>
      </c>
      <c r="M139">
        <v>0</v>
      </c>
      <c r="N139" t="s">
        <v>128</v>
      </c>
      <c r="O139" t="s">
        <v>2073</v>
      </c>
      <c r="P139" t="s">
        <v>446</v>
      </c>
      <c r="Q139">
        <v>137</v>
      </c>
      <c r="R139" t="s">
        <v>32579</v>
      </c>
    </row>
    <row r="140" spans="1:18" x14ac:dyDescent="0.3">
      <c r="A140">
        <v>139</v>
      </c>
      <c r="B140" t="s">
        <v>2074</v>
      </c>
      <c r="C140">
        <v>70</v>
      </c>
      <c r="D140" t="s">
        <v>2075</v>
      </c>
      <c r="E140">
        <v>2</v>
      </c>
      <c r="F140">
        <v>3</v>
      </c>
      <c r="G140" t="s">
        <v>192</v>
      </c>
      <c r="H140">
        <v>57</v>
      </c>
      <c r="I140" s="19">
        <v>45504.27847222222</v>
      </c>
      <c r="J140" s="19">
        <v>45504.52847222222</v>
      </c>
      <c r="K140" s="19">
        <v>45505.681944444441</v>
      </c>
      <c r="L140" s="19">
        <v>45507.27847222222</v>
      </c>
      <c r="M140">
        <v>0</v>
      </c>
      <c r="N140" t="s">
        <v>165</v>
      </c>
      <c r="O140" t="s">
        <v>2083</v>
      </c>
      <c r="P140" t="s">
        <v>398</v>
      </c>
      <c r="Q140">
        <v>138</v>
      </c>
      <c r="R140" t="s">
        <v>32579</v>
      </c>
    </row>
    <row r="141" spans="1:18" x14ac:dyDescent="0.3">
      <c r="A141">
        <v>140</v>
      </c>
      <c r="B141" t="s">
        <v>2086</v>
      </c>
      <c r="C141">
        <v>29</v>
      </c>
      <c r="D141" t="s">
        <v>2087</v>
      </c>
      <c r="E141">
        <v>1</v>
      </c>
      <c r="F141">
        <v>4</v>
      </c>
      <c r="G141" t="s">
        <v>116</v>
      </c>
      <c r="H141">
        <v>112</v>
      </c>
      <c r="I141" s="19">
        <v>45643.214583333334</v>
      </c>
      <c r="J141" s="19">
        <v>45645.065972222219</v>
      </c>
      <c r="K141" s="19">
        <v>45645.697916666664</v>
      </c>
      <c r="L141" s="19">
        <v>45648.214583333334</v>
      </c>
      <c r="M141">
        <v>0</v>
      </c>
      <c r="N141" t="s">
        <v>165</v>
      </c>
      <c r="O141" t="s">
        <v>2094</v>
      </c>
      <c r="P141" t="s">
        <v>751</v>
      </c>
      <c r="Q141">
        <v>139</v>
      </c>
      <c r="R141" t="s">
        <v>32579</v>
      </c>
    </row>
    <row r="142" spans="1:18" x14ac:dyDescent="0.3">
      <c r="A142">
        <v>141</v>
      </c>
      <c r="B142" t="s">
        <v>2096</v>
      </c>
      <c r="C142">
        <v>61</v>
      </c>
      <c r="D142" t="s">
        <v>2097</v>
      </c>
      <c r="E142">
        <v>5</v>
      </c>
      <c r="F142">
        <v>3</v>
      </c>
      <c r="G142" t="s">
        <v>192</v>
      </c>
      <c r="H142">
        <v>1</v>
      </c>
      <c r="I142" s="19">
        <v>45431.447222222225</v>
      </c>
      <c r="J142" s="19">
        <v>45431.704861111109</v>
      </c>
      <c r="K142" s="19">
        <v>45432.426388888889</v>
      </c>
      <c r="L142" s="19">
        <v>45434.447222222225</v>
      </c>
      <c r="M142">
        <v>0</v>
      </c>
      <c r="N142" t="s">
        <v>307</v>
      </c>
      <c r="O142" t="s">
        <v>2107</v>
      </c>
      <c r="P142" t="s">
        <v>843</v>
      </c>
      <c r="Q142">
        <v>140</v>
      </c>
      <c r="R142" t="s">
        <v>32579</v>
      </c>
    </row>
    <row r="143" spans="1:18" x14ac:dyDescent="0.3">
      <c r="A143">
        <v>142</v>
      </c>
      <c r="B143" t="s">
        <v>2109</v>
      </c>
      <c r="C143">
        <v>16</v>
      </c>
      <c r="D143" t="s">
        <v>2110</v>
      </c>
      <c r="E143">
        <v>3</v>
      </c>
      <c r="F143">
        <v>3</v>
      </c>
      <c r="G143" t="s">
        <v>116</v>
      </c>
      <c r="H143">
        <v>63</v>
      </c>
      <c r="I143" s="19">
        <v>45122.799305555556</v>
      </c>
      <c r="J143" s="19">
        <v>45122.925000000003</v>
      </c>
      <c r="K143" s="19">
        <v>45126.171527777777</v>
      </c>
      <c r="L143" s="19">
        <v>45124.799305555556</v>
      </c>
      <c r="M143">
        <v>1</v>
      </c>
      <c r="N143" t="s">
        <v>307</v>
      </c>
      <c r="O143" t="s">
        <v>2116</v>
      </c>
      <c r="P143" t="s">
        <v>194</v>
      </c>
      <c r="Q143">
        <v>141</v>
      </c>
      <c r="R143" t="s">
        <v>32579</v>
      </c>
    </row>
    <row r="144" spans="1:18" x14ac:dyDescent="0.3">
      <c r="A144">
        <v>143</v>
      </c>
      <c r="B144" t="s">
        <v>2117</v>
      </c>
      <c r="C144">
        <v>50</v>
      </c>
      <c r="D144" t="s">
        <v>2119</v>
      </c>
      <c r="E144">
        <v>1</v>
      </c>
      <c r="F144">
        <v>2</v>
      </c>
      <c r="G144" t="s">
        <v>116</v>
      </c>
      <c r="H144">
        <v>111</v>
      </c>
      <c r="I144" s="19">
        <v>45430.15347222222</v>
      </c>
      <c r="J144" s="19">
        <v>45430.289583333331</v>
      </c>
      <c r="K144" s="19">
        <v>45430.788194444445</v>
      </c>
      <c r="L144" s="19">
        <v>45431.15347222222</v>
      </c>
      <c r="M144">
        <v>0</v>
      </c>
      <c r="N144" t="s">
        <v>128</v>
      </c>
      <c r="O144" t="s">
        <v>2128</v>
      </c>
      <c r="P144" t="s">
        <v>293</v>
      </c>
      <c r="Q144">
        <v>142</v>
      </c>
      <c r="R144" t="s">
        <v>32579</v>
      </c>
    </row>
    <row r="145" spans="1:18" x14ac:dyDescent="0.3">
      <c r="A145">
        <v>144</v>
      </c>
      <c r="B145" t="s">
        <v>2130</v>
      </c>
      <c r="C145">
        <v>76</v>
      </c>
      <c r="D145" t="s">
        <v>2133</v>
      </c>
      <c r="E145">
        <v>1</v>
      </c>
      <c r="F145">
        <v>2</v>
      </c>
      <c r="G145" t="s">
        <v>116</v>
      </c>
      <c r="H145">
        <v>23</v>
      </c>
      <c r="I145" s="19">
        <v>45529.279166666667</v>
      </c>
      <c r="J145" s="19">
        <v>45529.390277777777</v>
      </c>
      <c r="K145" s="19">
        <v>45529.982638888891</v>
      </c>
      <c r="L145" s="19">
        <v>45530.279166666667</v>
      </c>
      <c r="M145">
        <v>0</v>
      </c>
      <c r="N145" t="s">
        <v>128</v>
      </c>
      <c r="O145" t="s">
        <v>2142</v>
      </c>
      <c r="P145" t="s">
        <v>446</v>
      </c>
      <c r="Q145">
        <v>143</v>
      </c>
      <c r="R145" t="s">
        <v>32579</v>
      </c>
    </row>
    <row r="146" spans="1:18" x14ac:dyDescent="0.3">
      <c r="A146">
        <v>145</v>
      </c>
      <c r="B146" t="s">
        <v>2145</v>
      </c>
      <c r="C146">
        <v>55</v>
      </c>
      <c r="D146" t="s">
        <v>2146</v>
      </c>
      <c r="E146">
        <v>1</v>
      </c>
      <c r="F146">
        <v>3</v>
      </c>
      <c r="G146" t="s">
        <v>116</v>
      </c>
      <c r="H146">
        <v>92</v>
      </c>
      <c r="I146" s="19">
        <v>45688.381249999999</v>
      </c>
      <c r="J146" s="19">
        <v>45688.453472222223</v>
      </c>
      <c r="K146" s="19">
        <v>45688.997916666667</v>
      </c>
      <c r="L146" s="19">
        <v>45690.381249999999</v>
      </c>
      <c r="M146">
        <v>0</v>
      </c>
      <c r="N146" t="s">
        <v>128</v>
      </c>
      <c r="O146" t="s">
        <v>2224</v>
      </c>
      <c r="P146" t="s">
        <v>751</v>
      </c>
      <c r="Q146">
        <v>144</v>
      </c>
      <c r="R146" t="s">
        <v>32579</v>
      </c>
    </row>
    <row r="147" spans="1:18" x14ac:dyDescent="0.3">
      <c r="A147">
        <v>146</v>
      </c>
      <c r="B147" t="s">
        <v>2227</v>
      </c>
      <c r="C147">
        <v>44</v>
      </c>
      <c r="D147" t="s">
        <v>2229</v>
      </c>
      <c r="E147">
        <v>2</v>
      </c>
      <c r="F147">
        <v>3</v>
      </c>
      <c r="G147" t="s">
        <v>192</v>
      </c>
      <c r="H147">
        <v>27</v>
      </c>
      <c r="I147" s="19">
        <v>45048.401388888888</v>
      </c>
      <c r="J147" s="19">
        <v>45048.607638888891</v>
      </c>
      <c r="K147" s="19">
        <v>45050.29583333333</v>
      </c>
      <c r="L147" s="19">
        <v>45051.401388888888</v>
      </c>
      <c r="M147">
        <v>0</v>
      </c>
      <c r="N147" t="s">
        <v>222</v>
      </c>
      <c r="O147" t="s">
        <v>2246</v>
      </c>
      <c r="P147" t="s">
        <v>168</v>
      </c>
      <c r="Q147">
        <v>145</v>
      </c>
      <c r="R147" t="s">
        <v>32579</v>
      </c>
    </row>
    <row r="148" spans="1:18" x14ac:dyDescent="0.3">
      <c r="A148">
        <v>147</v>
      </c>
      <c r="B148" t="s">
        <v>2247</v>
      </c>
      <c r="C148">
        <v>71</v>
      </c>
      <c r="D148" t="s">
        <v>2249</v>
      </c>
      <c r="E148">
        <v>3</v>
      </c>
      <c r="F148">
        <v>3</v>
      </c>
      <c r="G148" t="s">
        <v>116</v>
      </c>
      <c r="H148">
        <v>90</v>
      </c>
      <c r="I148" s="19">
        <v>45451.640972222223</v>
      </c>
      <c r="J148" s="19">
        <v>45451.726388888892</v>
      </c>
      <c r="K148" s="19">
        <v>45453.490277777775</v>
      </c>
      <c r="L148" s="19">
        <v>45453.640972222223</v>
      </c>
      <c r="M148">
        <v>0</v>
      </c>
      <c r="N148" t="s">
        <v>307</v>
      </c>
      <c r="O148" t="s">
        <v>2258</v>
      </c>
      <c r="P148" t="s">
        <v>274</v>
      </c>
      <c r="Q148">
        <v>146</v>
      </c>
      <c r="R148" t="s">
        <v>32579</v>
      </c>
    </row>
    <row r="149" spans="1:18" x14ac:dyDescent="0.3">
      <c r="A149">
        <v>148</v>
      </c>
      <c r="B149" t="s">
        <v>2259</v>
      </c>
      <c r="C149">
        <v>5</v>
      </c>
      <c r="D149" t="s">
        <v>2260</v>
      </c>
      <c r="E149">
        <v>2</v>
      </c>
      <c r="F149">
        <v>3</v>
      </c>
      <c r="G149" t="s">
        <v>192</v>
      </c>
      <c r="H149">
        <v>83</v>
      </c>
      <c r="I149" s="19">
        <v>45369.260416666664</v>
      </c>
      <c r="J149" s="19">
        <v>45369.597916666666</v>
      </c>
      <c r="K149" s="19">
        <v>45373.345138888886</v>
      </c>
      <c r="L149" s="19">
        <v>45372.260416666664</v>
      </c>
      <c r="M149">
        <v>1</v>
      </c>
      <c r="N149" t="s">
        <v>307</v>
      </c>
      <c r="O149" t="s">
        <v>2267</v>
      </c>
      <c r="P149" t="s">
        <v>584</v>
      </c>
      <c r="Q149">
        <v>147</v>
      </c>
      <c r="R149" t="s">
        <v>32579</v>
      </c>
    </row>
    <row r="150" spans="1:18" x14ac:dyDescent="0.3">
      <c r="A150">
        <v>149</v>
      </c>
      <c r="B150" t="s">
        <v>2269</v>
      </c>
      <c r="C150">
        <v>14</v>
      </c>
      <c r="D150" t="s">
        <v>2272</v>
      </c>
      <c r="E150">
        <v>1</v>
      </c>
      <c r="F150">
        <v>3</v>
      </c>
      <c r="G150" t="s">
        <v>116</v>
      </c>
      <c r="H150">
        <v>100</v>
      </c>
      <c r="I150" s="19">
        <v>45548.397916666669</v>
      </c>
      <c r="J150" s="19">
        <v>45548.65625</v>
      </c>
      <c r="K150" s="19">
        <v>45550.85833333333</v>
      </c>
      <c r="L150" s="19">
        <v>45551.397916666669</v>
      </c>
      <c r="M150">
        <v>0</v>
      </c>
      <c r="N150" t="s">
        <v>222</v>
      </c>
      <c r="O150" t="s">
        <v>2280</v>
      </c>
      <c r="P150" t="s">
        <v>363</v>
      </c>
      <c r="Q150">
        <v>148</v>
      </c>
      <c r="R150" t="s">
        <v>32579</v>
      </c>
    </row>
    <row r="151" spans="1:18" x14ac:dyDescent="0.3">
      <c r="A151">
        <v>150</v>
      </c>
      <c r="B151" t="s">
        <v>2281</v>
      </c>
      <c r="C151">
        <v>33</v>
      </c>
      <c r="D151" t="s">
        <v>2283</v>
      </c>
      <c r="E151">
        <v>5</v>
      </c>
      <c r="F151">
        <v>2</v>
      </c>
      <c r="G151" t="s">
        <v>192</v>
      </c>
      <c r="H151">
        <v>91</v>
      </c>
      <c r="I151" s="19">
        <v>44945.095833333333</v>
      </c>
      <c r="J151" s="19">
        <v>44945.15</v>
      </c>
      <c r="K151" s="19">
        <v>44945.489583333336</v>
      </c>
      <c r="L151" s="19">
        <v>44946.095833333333</v>
      </c>
      <c r="M151">
        <v>0</v>
      </c>
      <c r="N151" t="s">
        <v>165</v>
      </c>
      <c r="O151" t="s">
        <v>2291</v>
      </c>
      <c r="P151" t="s">
        <v>705</v>
      </c>
      <c r="Q151">
        <v>149</v>
      </c>
      <c r="R151" t="s">
        <v>32579</v>
      </c>
    </row>
    <row r="152" spans="1:18" x14ac:dyDescent="0.3">
      <c r="A152">
        <v>151</v>
      </c>
      <c r="B152" t="s">
        <v>2294</v>
      </c>
      <c r="C152">
        <v>8</v>
      </c>
      <c r="D152" t="s">
        <v>2295</v>
      </c>
      <c r="E152">
        <v>1</v>
      </c>
      <c r="F152">
        <v>2</v>
      </c>
      <c r="G152" t="s">
        <v>116</v>
      </c>
      <c r="H152">
        <v>32</v>
      </c>
      <c r="I152" s="19">
        <v>45547.454861111109</v>
      </c>
      <c r="J152" s="19">
        <v>45547.518055555556</v>
      </c>
      <c r="K152" s="19">
        <v>45548.107638888891</v>
      </c>
      <c r="L152" s="19">
        <v>45548.454861111109</v>
      </c>
      <c r="M152">
        <v>0</v>
      </c>
      <c r="N152" t="s">
        <v>307</v>
      </c>
      <c r="O152" t="s">
        <v>2304</v>
      </c>
      <c r="P152" t="s">
        <v>293</v>
      </c>
      <c r="Q152">
        <v>150</v>
      </c>
      <c r="R152" t="s">
        <v>32579</v>
      </c>
    </row>
    <row r="153" spans="1:18" x14ac:dyDescent="0.3">
      <c r="A153">
        <v>152</v>
      </c>
      <c r="B153" t="s">
        <v>2306</v>
      </c>
      <c r="C153">
        <v>50</v>
      </c>
      <c r="D153" t="s">
        <v>2308</v>
      </c>
      <c r="E153">
        <v>3</v>
      </c>
      <c r="F153">
        <v>3</v>
      </c>
      <c r="G153" t="s">
        <v>116</v>
      </c>
      <c r="H153">
        <v>48</v>
      </c>
      <c r="I153" s="19">
        <v>45223.248611111114</v>
      </c>
      <c r="J153" s="19">
        <v>45223.382638888892</v>
      </c>
      <c r="K153" s="19">
        <v>45225.701388888891</v>
      </c>
      <c r="L153" s="19">
        <v>45226.248611111114</v>
      </c>
      <c r="M153">
        <v>0</v>
      </c>
      <c r="N153" t="s">
        <v>307</v>
      </c>
      <c r="O153" t="s">
        <v>2314</v>
      </c>
      <c r="P153" t="s">
        <v>246</v>
      </c>
      <c r="Q153">
        <v>151</v>
      </c>
      <c r="R153" t="s">
        <v>32579</v>
      </c>
    </row>
    <row r="154" spans="1:18" x14ac:dyDescent="0.3">
      <c r="A154">
        <v>153</v>
      </c>
      <c r="B154" t="s">
        <v>2317</v>
      </c>
      <c r="C154">
        <v>2</v>
      </c>
      <c r="D154" t="s">
        <v>2318</v>
      </c>
      <c r="E154">
        <v>4</v>
      </c>
      <c r="F154">
        <v>3</v>
      </c>
      <c r="G154" t="s">
        <v>192</v>
      </c>
      <c r="H154">
        <v>99</v>
      </c>
      <c r="I154" s="19">
        <v>45460.586805555555</v>
      </c>
      <c r="J154" s="19">
        <v>45460.62777777778</v>
      </c>
      <c r="K154" s="19">
        <v>45461.020138888889</v>
      </c>
      <c r="L154" s="19">
        <v>45461.586805555555</v>
      </c>
      <c r="M154">
        <v>0</v>
      </c>
      <c r="N154" t="s">
        <v>165</v>
      </c>
      <c r="O154" t="s">
        <v>2325</v>
      </c>
      <c r="P154" t="s">
        <v>903</v>
      </c>
      <c r="Q154">
        <v>152</v>
      </c>
      <c r="R154" t="s">
        <v>32579</v>
      </c>
    </row>
    <row r="155" spans="1:18" x14ac:dyDescent="0.3">
      <c r="A155">
        <v>154</v>
      </c>
      <c r="B155" t="s">
        <v>2328</v>
      </c>
      <c r="C155">
        <v>39</v>
      </c>
      <c r="D155" t="s">
        <v>2330</v>
      </c>
      <c r="E155">
        <v>1</v>
      </c>
      <c r="F155">
        <v>3</v>
      </c>
      <c r="G155" t="s">
        <v>172</v>
      </c>
      <c r="H155">
        <v>78</v>
      </c>
      <c r="I155" s="19">
        <v>45009.79791666667</v>
      </c>
      <c r="J155" s="19">
        <v>45009.836805555555</v>
      </c>
      <c r="K155" s="19"/>
      <c r="L155" s="19">
        <v>45010.79791666667</v>
      </c>
      <c r="M155">
        <v>0</v>
      </c>
      <c r="N155" t="s">
        <v>165</v>
      </c>
      <c r="O155" t="s">
        <v>2341</v>
      </c>
      <c r="Q155">
        <v>153</v>
      </c>
      <c r="R155" t="s">
        <v>32582</v>
      </c>
    </row>
    <row r="156" spans="1:18" x14ac:dyDescent="0.3">
      <c r="A156">
        <v>155</v>
      </c>
      <c r="B156" t="s">
        <v>2343</v>
      </c>
      <c r="C156">
        <v>76</v>
      </c>
      <c r="D156" t="s">
        <v>2345</v>
      </c>
      <c r="E156">
        <v>1</v>
      </c>
      <c r="F156">
        <v>3</v>
      </c>
      <c r="G156" t="s">
        <v>116</v>
      </c>
      <c r="H156">
        <v>22</v>
      </c>
      <c r="I156" s="19">
        <v>45064.068055555559</v>
      </c>
      <c r="J156" s="19">
        <v>45064.311111111114</v>
      </c>
      <c r="K156" s="19">
        <v>45066.711111111108</v>
      </c>
      <c r="L156" s="19">
        <v>45067.068055555559</v>
      </c>
      <c r="M156">
        <v>0</v>
      </c>
      <c r="N156" t="s">
        <v>307</v>
      </c>
      <c r="O156" t="s">
        <v>2354</v>
      </c>
      <c r="P156" t="s">
        <v>363</v>
      </c>
      <c r="Q156">
        <v>154</v>
      </c>
      <c r="R156" t="s">
        <v>32579</v>
      </c>
    </row>
    <row r="157" spans="1:18" x14ac:dyDescent="0.3">
      <c r="A157">
        <v>156</v>
      </c>
      <c r="B157" t="s">
        <v>2356</v>
      </c>
      <c r="C157">
        <v>36</v>
      </c>
      <c r="D157" t="s">
        <v>2357</v>
      </c>
      <c r="E157">
        <v>1</v>
      </c>
      <c r="F157">
        <v>2</v>
      </c>
      <c r="G157" t="s">
        <v>116</v>
      </c>
      <c r="H157">
        <v>3</v>
      </c>
      <c r="I157" s="19">
        <v>45528.78125</v>
      </c>
      <c r="J157" s="19">
        <v>45528.823611111111</v>
      </c>
      <c r="K157" s="19">
        <v>45528.974999999999</v>
      </c>
      <c r="L157" s="19">
        <v>45529.28125</v>
      </c>
      <c r="M157">
        <v>0</v>
      </c>
      <c r="N157" t="s">
        <v>222</v>
      </c>
      <c r="O157" t="s">
        <v>2364</v>
      </c>
      <c r="P157" t="s">
        <v>293</v>
      </c>
      <c r="Q157">
        <v>155</v>
      </c>
      <c r="R157" t="s">
        <v>32579</v>
      </c>
    </row>
    <row r="158" spans="1:18" x14ac:dyDescent="0.3">
      <c r="A158">
        <v>157</v>
      </c>
      <c r="B158" t="s">
        <v>2365</v>
      </c>
      <c r="C158">
        <v>21</v>
      </c>
      <c r="D158" t="s">
        <v>2366</v>
      </c>
      <c r="E158">
        <v>2</v>
      </c>
      <c r="F158">
        <v>2</v>
      </c>
      <c r="G158" t="s">
        <v>116</v>
      </c>
      <c r="H158">
        <v>119</v>
      </c>
      <c r="I158" s="19">
        <v>45241.611111111109</v>
      </c>
      <c r="J158" s="19">
        <v>45241.830555555556</v>
      </c>
      <c r="K158" s="19">
        <v>45242.047222222223</v>
      </c>
      <c r="L158" s="19">
        <v>45242.111111111109</v>
      </c>
      <c r="M158">
        <v>0</v>
      </c>
      <c r="N158" t="s">
        <v>307</v>
      </c>
      <c r="O158" t="s">
        <v>2373</v>
      </c>
      <c r="P158" t="s">
        <v>398</v>
      </c>
      <c r="Q158">
        <v>156</v>
      </c>
      <c r="R158" t="s">
        <v>32579</v>
      </c>
    </row>
    <row r="159" spans="1:18" x14ac:dyDescent="0.3">
      <c r="A159">
        <v>158</v>
      </c>
      <c r="B159" t="s">
        <v>2375</v>
      </c>
      <c r="C159">
        <v>58</v>
      </c>
      <c r="D159" t="s">
        <v>2376</v>
      </c>
      <c r="E159">
        <v>3</v>
      </c>
      <c r="F159">
        <v>3</v>
      </c>
      <c r="G159" t="s">
        <v>116</v>
      </c>
      <c r="H159">
        <v>41</v>
      </c>
      <c r="I159" s="19">
        <v>45566.19027777778</v>
      </c>
      <c r="J159" s="19">
        <v>45566.413888888892</v>
      </c>
      <c r="K159" s="19">
        <v>45566.981249999997</v>
      </c>
      <c r="L159" s="19">
        <v>45567.19027777778</v>
      </c>
      <c r="M159">
        <v>0</v>
      </c>
      <c r="N159" t="s">
        <v>128</v>
      </c>
      <c r="O159" t="s">
        <v>2382</v>
      </c>
      <c r="P159" t="s">
        <v>877</v>
      </c>
      <c r="Q159">
        <v>157</v>
      </c>
      <c r="R159" t="s">
        <v>32579</v>
      </c>
    </row>
    <row r="160" spans="1:18" x14ac:dyDescent="0.3">
      <c r="A160">
        <v>159</v>
      </c>
      <c r="B160" t="s">
        <v>2384</v>
      </c>
      <c r="C160">
        <v>67</v>
      </c>
      <c r="D160" t="s">
        <v>2386</v>
      </c>
      <c r="E160">
        <v>2</v>
      </c>
      <c r="F160">
        <v>3</v>
      </c>
      <c r="G160" t="s">
        <v>116</v>
      </c>
      <c r="H160">
        <v>64</v>
      </c>
      <c r="I160" s="19">
        <v>45135.629166666666</v>
      </c>
      <c r="J160" s="19">
        <v>45135.765972222223</v>
      </c>
      <c r="K160" s="19">
        <v>45137.425000000003</v>
      </c>
      <c r="L160" s="19">
        <v>45138.629166666666</v>
      </c>
      <c r="M160">
        <v>0</v>
      </c>
      <c r="N160" t="s">
        <v>165</v>
      </c>
      <c r="O160" t="s">
        <v>2391</v>
      </c>
      <c r="P160" t="s">
        <v>398</v>
      </c>
      <c r="Q160">
        <v>158</v>
      </c>
      <c r="R160" t="s">
        <v>32579</v>
      </c>
    </row>
    <row r="161" spans="1:18" x14ac:dyDescent="0.3">
      <c r="A161">
        <v>160</v>
      </c>
      <c r="B161" t="s">
        <v>2393</v>
      </c>
      <c r="C161">
        <v>35</v>
      </c>
      <c r="D161" t="s">
        <v>2394</v>
      </c>
      <c r="E161">
        <v>3</v>
      </c>
      <c r="F161">
        <v>3</v>
      </c>
      <c r="G161" t="s">
        <v>116</v>
      </c>
      <c r="H161">
        <v>54</v>
      </c>
      <c r="I161" s="19">
        <v>45591.517361111109</v>
      </c>
      <c r="J161" s="19">
        <v>45592.283333333333</v>
      </c>
      <c r="K161" s="19">
        <v>45594.192361111112</v>
      </c>
      <c r="L161" s="19">
        <v>45594.517361111109</v>
      </c>
      <c r="M161">
        <v>0</v>
      </c>
      <c r="N161" t="s">
        <v>165</v>
      </c>
      <c r="O161" t="s">
        <v>2402</v>
      </c>
      <c r="P161" t="s">
        <v>194</v>
      </c>
      <c r="Q161">
        <v>159</v>
      </c>
      <c r="R161" t="s">
        <v>32579</v>
      </c>
    </row>
    <row r="162" spans="1:18" x14ac:dyDescent="0.3">
      <c r="A162">
        <v>161</v>
      </c>
      <c r="B162" t="s">
        <v>2403</v>
      </c>
      <c r="C162">
        <v>55</v>
      </c>
      <c r="D162" t="s">
        <v>2404</v>
      </c>
      <c r="E162">
        <v>5</v>
      </c>
      <c r="F162">
        <v>2</v>
      </c>
      <c r="G162" t="s">
        <v>152</v>
      </c>
      <c r="H162">
        <v>105</v>
      </c>
      <c r="I162" s="19">
        <v>45729.107638888891</v>
      </c>
      <c r="J162" s="19"/>
      <c r="K162" s="19"/>
      <c r="L162" s="19">
        <v>45729.607638888891</v>
      </c>
      <c r="M162">
        <v>1</v>
      </c>
      <c r="N162" t="s">
        <v>165</v>
      </c>
      <c r="O162" t="s">
        <v>2410</v>
      </c>
      <c r="Q162">
        <v>160</v>
      </c>
      <c r="R162" t="s">
        <v>32582</v>
      </c>
    </row>
    <row r="163" spans="1:18" x14ac:dyDescent="0.3">
      <c r="A163">
        <v>162</v>
      </c>
      <c r="B163" t="s">
        <v>2411</v>
      </c>
      <c r="C163">
        <v>14</v>
      </c>
      <c r="D163" t="s">
        <v>2412</v>
      </c>
      <c r="E163">
        <v>2</v>
      </c>
      <c r="F163">
        <v>3</v>
      </c>
      <c r="G163" t="s">
        <v>116</v>
      </c>
      <c r="H163">
        <v>20</v>
      </c>
      <c r="I163" s="19">
        <v>45705.077777777777</v>
      </c>
      <c r="J163" s="19">
        <v>45705.738888888889</v>
      </c>
      <c r="K163" s="19">
        <v>45706.588888888888</v>
      </c>
      <c r="L163" s="19">
        <v>45708.077777777777</v>
      </c>
      <c r="M163">
        <v>0</v>
      </c>
      <c r="N163" t="s">
        <v>307</v>
      </c>
      <c r="O163" t="s">
        <v>2425</v>
      </c>
      <c r="P163" t="s">
        <v>2426</v>
      </c>
      <c r="Q163">
        <v>161</v>
      </c>
      <c r="R163" t="s">
        <v>32579</v>
      </c>
    </row>
    <row r="164" spans="1:18" x14ac:dyDescent="0.3">
      <c r="A164">
        <v>163</v>
      </c>
      <c r="B164" t="s">
        <v>2427</v>
      </c>
      <c r="C164">
        <v>12</v>
      </c>
      <c r="D164" t="s">
        <v>2428</v>
      </c>
      <c r="E164">
        <v>3</v>
      </c>
      <c r="F164">
        <v>3</v>
      </c>
      <c r="G164" t="s">
        <v>192</v>
      </c>
      <c r="H164">
        <v>93</v>
      </c>
      <c r="I164" s="19">
        <v>45741.054861111108</v>
      </c>
      <c r="J164" s="19">
        <v>45741.344444444447</v>
      </c>
      <c r="K164" s="19">
        <v>45742.674305555556</v>
      </c>
      <c r="L164" s="19">
        <v>45744.054861111108</v>
      </c>
      <c r="M164">
        <v>0</v>
      </c>
      <c r="N164" t="s">
        <v>128</v>
      </c>
      <c r="O164" t="s">
        <v>2433</v>
      </c>
      <c r="P164" t="s">
        <v>274</v>
      </c>
      <c r="Q164">
        <v>162</v>
      </c>
      <c r="R164" t="s">
        <v>32579</v>
      </c>
    </row>
    <row r="165" spans="1:18" x14ac:dyDescent="0.3">
      <c r="A165">
        <v>164</v>
      </c>
      <c r="B165" t="s">
        <v>2434</v>
      </c>
      <c r="C165">
        <v>20</v>
      </c>
      <c r="D165" t="s">
        <v>2435</v>
      </c>
      <c r="E165">
        <v>1</v>
      </c>
      <c r="F165">
        <v>2</v>
      </c>
      <c r="G165" t="s">
        <v>192</v>
      </c>
      <c r="H165">
        <v>1</v>
      </c>
      <c r="I165" s="19">
        <v>45242.45208333333</v>
      </c>
      <c r="J165" s="19">
        <v>45242.587500000001</v>
      </c>
      <c r="K165" s="19">
        <v>45242.755555555559</v>
      </c>
      <c r="L165" s="19">
        <v>45243.45208333333</v>
      </c>
      <c r="M165">
        <v>0</v>
      </c>
      <c r="N165" t="s">
        <v>128</v>
      </c>
      <c r="O165" t="s">
        <v>2444</v>
      </c>
      <c r="P165" t="s">
        <v>751</v>
      </c>
      <c r="Q165">
        <v>163</v>
      </c>
      <c r="R165" t="s">
        <v>32579</v>
      </c>
    </row>
    <row r="166" spans="1:18" x14ac:dyDescent="0.3">
      <c r="A166">
        <v>165</v>
      </c>
      <c r="B166" t="s">
        <v>2447</v>
      </c>
      <c r="C166">
        <v>30</v>
      </c>
      <c r="D166" t="s">
        <v>2448</v>
      </c>
      <c r="E166">
        <v>1</v>
      </c>
      <c r="F166">
        <v>3</v>
      </c>
      <c r="G166" t="s">
        <v>116</v>
      </c>
      <c r="H166">
        <v>22</v>
      </c>
      <c r="I166" s="19">
        <v>45003.325694444444</v>
      </c>
      <c r="J166" s="19">
        <v>45003.461111111108</v>
      </c>
      <c r="K166" s="19">
        <v>45004.981249999997</v>
      </c>
      <c r="L166" s="19">
        <v>45005.325694444444</v>
      </c>
      <c r="M166">
        <v>0</v>
      </c>
      <c r="N166" t="s">
        <v>307</v>
      </c>
      <c r="O166" t="s">
        <v>2454</v>
      </c>
      <c r="P166" t="s">
        <v>293</v>
      </c>
      <c r="Q166">
        <v>164</v>
      </c>
      <c r="R166" t="s">
        <v>32579</v>
      </c>
    </row>
    <row r="167" spans="1:18" x14ac:dyDescent="0.3">
      <c r="A167">
        <v>166</v>
      </c>
      <c r="B167" t="s">
        <v>2455</v>
      </c>
      <c r="C167">
        <v>52</v>
      </c>
      <c r="D167" t="s">
        <v>2456</v>
      </c>
      <c r="E167">
        <v>5</v>
      </c>
      <c r="F167">
        <v>3</v>
      </c>
      <c r="G167" t="s">
        <v>192</v>
      </c>
      <c r="H167">
        <v>11</v>
      </c>
      <c r="I167" s="19">
        <v>44983.008333333331</v>
      </c>
      <c r="J167" s="19">
        <v>44983.834027777775</v>
      </c>
      <c r="K167" s="19">
        <v>44985.502083333333</v>
      </c>
      <c r="L167" s="19">
        <v>44986.008333333331</v>
      </c>
      <c r="M167">
        <v>0</v>
      </c>
      <c r="N167" t="s">
        <v>165</v>
      </c>
      <c r="O167" t="s">
        <v>2463</v>
      </c>
      <c r="P167" t="s">
        <v>843</v>
      </c>
      <c r="Q167">
        <v>165</v>
      </c>
      <c r="R167" t="s">
        <v>32579</v>
      </c>
    </row>
    <row r="168" spans="1:18" x14ac:dyDescent="0.3">
      <c r="A168">
        <v>167</v>
      </c>
      <c r="B168" t="s">
        <v>2465</v>
      </c>
      <c r="C168">
        <v>41</v>
      </c>
      <c r="D168" t="s">
        <v>2466</v>
      </c>
      <c r="E168">
        <v>5</v>
      </c>
      <c r="F168">
        <v>3</v>
      </c>
      <c r="G168" t="s">
        <v>192</v>
      </c>
      <c r="H168">
        <v>87</v>
      </c>
      <c r="I168" s="19">
        <v>45590.737500000003</v>
      </c>
      <c r="J168" s="19">
        <v>45590.85</v>
      </c>
      <c r="K168" s="19">
        <v>45594.619444444441</v>
      </c>
      <c r="L168" s="19">
        <v>45592.737500000003</v>
      </c>
      <c r="M168">
        <v>1</v>
      </c>
      <c r="N168" t="s">
        <v>165</v>
      </c>
      <c r="O168" t="s">
        <v>2472</v>
      </c>
      <c r="P168" t="s">
        <v>843</v>
      </c>
      <c r="Q168">
        <v>166</v>
      </c>
      <c r="R168" t="s">
        <v>32579</v>
      </c>
    </row>
    <row r="169" spans="1:18" x14ac:dyDescent="0.3">
      <c r="A169">
        <v>168</v>
      </c>
      <c r="B169" t="s">
        <v>2474</v>
      </c>
      <c r="C169">
        <v>30</v>
      </c>
      <c r="D169" t="s">
        <v>2475</v>
      </c>
      <c r="E169">
        <v>2</v>
      </c>
      <c r="F169">
        <v>3</v>
      </c>
      <c r="G169" t="s">
        <v>192</v>
      </c>
      <c r="H169">
        <v>52</v>
      </c>
      <c r="I169" s="19">
        <v>45571.441666666666</v>
      </c>
      <c r="J169" s="19">
        <v>45571.512499999997</v>
      </c>
      <c r="K169" s="19">
        <v>45572.911111111112</v>
      </c>
      <c r="L169" s="19">
        <v>45573.441666666666</v>
      </c>
      <c r="M169">
        <v>0</v>
      </c>
      <c r="N169" t="s">
        <v>307</v>
      </c>
      <c r="O169" t="s">
        <v>2482</v>
      </c>
      <c r="P169" t="s">
        <v>328</v>
      </c>
      <c r="Q169">
        <v>167</v>
      </c>
      <c r="R169" t="s">
        <v>32579</v>
      </c>
    </row>
    <row r="170" spans="1:18" x14ac:dyDescent="0.3">
      <c r="A170">
        <v>169</v>
      </c>
      <c r="B170" t="s">
        <v>2483</v>
      </c>
      <c r="C170">
        <v>49</v>
      </c>
      <c r="D170" t="s">
        <v>2484</v>
      </c>
      <c r="E170">
        <v>4</v>
      </c>
      <c r="F170">
        <v>1</v>
      </c>
      <c r="G170" t="s">
        <v>192</v>
      </c>
      <c r="H170">
        <v>117</v>
      </c>
      <c r="I170" s="19">
        <v>45671.602083333331</v>
      </c>
      <c r="J170" s="19">
        <v>45671.618055555555</v>
      </c>
      <c r="K170" s="19">
        <v>45671.742361111108</v>
      </c>
      <c r="L170" s="19">
        <v>45671.768750000003</v>
      </c>
      <c r="M170">
        <v>0</v>
      </c>
      <c r="N170" t="s">
        <v>128</v>
      </c>
      <c r="O170" t="s">
        <v>2490</v>
      </c>
      <c r="P170" t="s">
        <v>2491</v>
      </c>
      <c r="Q170">
        <v>168</v>
      </c>
      <c r="R170" t="s">
        <v>32579</v>
      </c>
    </row>
    <row r="171" spans="1:18" x14ac:dyDescent="0.3">
      <c r="A171">
        <v>170</v>
      </c>
      <c r="B171" t="s">
        <v>2495</v>
      </c>
      <c r="C171">
        <v>51</v>
      </c>
      <c r="D171" t="s">
        <v>2496</v>
      </c>
      <c r="E171">
        <v>3</v>
      </c>
      <c r="F171">
        <v>3</v>
      </c>
      <c r="G171" t="s">
        <v>192</v>
      </c>
      <c r="H171">
        <v>15</v>
      </c>
      <c r="I171" s="19">
        <v>45030.191666666666</v>
      </c>
      <c r="J171" s="19">
        <v>45030.900694444441</v>
      </c>
      <c r="K171" s="19">
        <v>45035.824999999997</v>
      </c>
      <c r="L171" s="19">
        <v>45033.191666666666</v>
      </c>
      <c r="M171">
        <v>1</v>
      </c>
      <c r="N171" t="s">
        <v>307</v>
      </c>
      <c r="O171" t="s">
        <v>2502</v>
      </c>
      <c r="P171" t="s">
        <v>246</v>
      </c>
      <c r="Q171">
        <v>169</v>
      </c>
      <c r="R171" t="s">
        <v>32579</v>
      </c>
    </row>
    <row r="172" spans="1:18" x14ac:dyDescent="0.3">
      <c r="A172">
        <v>171</v>
      </c>
      <c r="B172" t="s">
        <v>2504</v>
      </c>
      <c r="C172">
        <v>44</v>
      </c>
      <c r="D172" t="s">
        <v>2505</v>
      </c>
      <c r="E172">
        <v>2</v>
      </c>
      <c r="F172">
        <v>3</v>
      </c>
      <c r="G172" t="s">
        <v>192</v>
      </c>
      <c r="H172">
        <v>66</v>
      </c>
      <c r="I172" s="19">
        <v>45263.094444444447</v>
      </c>
      <c r="J172" s="19">
        <v>45263.35</v>
      </c>
      <c r="K172" s="19">
        <v>45268.175000000003</v>
      </c>
      <c r="L172" s="19">
        <v>45266.094444444447</v>
      </c>
      <c r="M172">
        <v>1</v>
      </c>
      <c r="N172" t="s">
        <v>307</v>
      </c>
      <c r="O172" t="s">
        <v>2510</v>
      </c>
      <c r="P172" t="s">
        <v>328</v>
      </c>
      <c r="Q172">
        <v>170</v>
      </c>
      <c r="R172" t="s">
        <v>32579</v>
      </c>
    </row>
    <row r="173" spans="1:18" x14ac:dyDescent="0.3">
      <c r="A173">
        <v>172</v>
      </c>
      <c r="B173" t="s">
        <v>2511</v>
      </c>
      <c r="C173">
        <v>55</v>
      </c>
      <c r="D173" t="s">
        <v>2513</v>
      </c>
      <c r="E173">
        <v>1</v>
      </c>
      <c r="F173">
        <v>1</v>
      </c>
      <c r="G173" t="s">
        <v>116</v>
      </c>
      <c r="H173">
        <v>13</v>
      </c>
      <c r="I173" s="19">
        <v>45738.767361111109</v>
      </c>
      <c r="J173" s="19">
        <v>45738.795138888891</v>
      </c>
      <c r="K173" s="19">
        <v>45738.866666666669</v>
      </c>
      <c r="L173" s="19">
        <v>45738.934027777781</v>
      </c>
      <c r="M173">
        <v>0</v>
      </c>
      <c r="N173" t="s">
        <v>307</v>
      </c>
      <c r="O173" t="s">
        <v>2518</v>
      </c>
      <c r="P173" t="s">
        <v>225</v>
      </c>
      <c r="Q173">
        <v>171</v>
      </c>
      <c r="R173" t="s">
        <v>32579</v>
      </c>
    </row>
    <row r="174" spans="1:18" x14ac:dyDescent="0.3">
      <c r="A174">
        <v>173</v>
      </c>
      <c r="B174" t="s">
        <v>2520</v>
      </c>
      <c r="C174">
        <v>19</v>
      </c>
      <c r="D174" t="s">
        <v>2521</v>
      </c>
      <c r="E174">
        <v>2</v>
      </c>
      <c r="F174">
        <v>3</v>
      </c>
      <c r="G174" t="s">
        <v>192</v>
      </c>
      <c r="H174">
        <v>22</v>
      </c>
      <c r="I174" s="19">
        <v>45350.886805555558</v>
      </c>
      <c r="J174" s="19">
        <v>45351.220833333333</v>
      </c>
      <c r="K174" s="19">
        <v>45352.170138888891</v>
      </c>
      <c r="L174" s="19">
        <v>45352.886805555558</v>
      </c>
      <c r="M174">
        <v>0</v>
      </c>
      <c r="N174" t="s">
        <v>307</v>
      </c>
      <c r="O174" t="s">
        <v>2527</v>
      </c>
      <c r="P174" t="s">
        <v>584</v>
      </c>
      <c r="Q174">
        <v>172</v>
      </c>
      <c r="R174" t="s">
        <v>32579</v>
      </c>
    </row>
    <row r="175" spans="1:18" x14ac:dyDescent="0.3">
      <c r="A175">
        <v>174</v>
      </c>
      <c r="B175" t="s">
        <v>2529</v>
      </c>
      <c r="C175">
        <v>8</v>
      </c>
      <c r="D175" t="s">
        <v>2530</v>
      </c>
      <c r="E175">
        <v>1</v>
      </c>
      <c r="F175">
        <v>1</v>
      </c>
      <c r="G175" t="s">
        <v>116</v>
      </c>
      <c r="H175">
        <v>58</v>
      </c>
      <c r="I175" s="19">
        <v>45091.884722222225</v>
      </c>
      <c r="J175" s="19">
        <v>45091.939583333333</v>
      </c>
      <c r="K175" s="19">
        <v>45092.160416666666</v>
      </c>
      <c r="L175" s="19">
        <v>45092.218055555553</v>
      </c>
      <c r="M175">
        <v>0</v>
      </c>
      <c r="N175" t="s">
        <v>307</v>
      </c>
      <c r="O175" t="s">
        <v>2536</v>
      </c>
      <c r="P175" t="s">
        <v>751</v>
      </c>
      <c r="Q175">
        <v>173</v>
      </c>
      <c r="R175" t="s">
        <v>32579</v>
      </c>
    </row>
    <row r="176" spans="1:18" x14ac:dyDescent="0.3">
      <c r="A176">
        <v>175</v>
      </c>
      <c r="B176" t="s">
        <v>2537</v>
      </c>
      <c r="C176">
        <v>65</v>
      </c>
      <c r="D176" t="s">
        <v>2538</v>
      </c>
      <c r="E176">
        <v>1</v>
      </c>
      <c r="F176">
        <v>3</v>
      </c>
      <c r="G176" t="s">
        <v>192</v>
      </c>
      <c r="H176">
        <v>26</v>
      </c>
      <c r="I176" s="19">
        <v>45658.300694444442</v>
      </c>
      <c r="J176" s="19">
        <v>45658.788888888892</v>
      </c>
      <c r="K176" s="19">
        <v>45659.547222222223</v>
      </c>
      <c r="L176" s="19">
        <v>45661.300694444442</v>
      </c>
      <c r="M176">
        <v>0</v>
      </c>
      <c r="N176" t="s">
        <v>222</v>
      </c>
      <c r="O176" t="s">
        <v>2544</v>
      </c>
      <c r="P176" t="s">
        <v>446</v>
      </c>
      <c r="Q176">
        <v>174</v>
      </c>
      <c r="R176" t="s">
        <v>32579</v>
      </c>
    </row>
    <row r="177" spans="1:18" x14ac:dyDescent="0.3">
      <c r="A177">
        <v>176</v>
      </c>
      <c r="B177" t="s">
        <v>2547</v>
      </c>
      <c r="C177">
        <v>20</v>
      </c>
      <c r="D177" t="s">
        <v>2548</v>
      </c>
      <c r="E177">
        <v>3</v>
      </c>
      <c r="F177">
        <v>3</v>
      </c>
      <c r="G177" t="s">
        <v>192</v>
      </c>
      <c r="H177">
        <v>9</v>
      </c>
      <c r="I177" s="19">
        <v>45716.405555555553</v>
      </c>
      <c r="J177" s="19">
        <v>45716.616666666669</v>
      </c>
      <c r="K177" s="19">
        <v>45717.876388888886</v>
      </c>
      <c r="L177" s="19">
        <v>45719.405555555553</v>
      </c>
      <c r="M177">
        <v>0</v>
      </c>
      <c r="N177" t="s">
        <v>128</v>
      </c>
      <c r="O177" t="s">
        <v>2554</v>
      </c>
      <c r="P177" t="s">
        <v>877</v>
      </c>
      <c r="Q177">
        <v>175</v>
      </c>
      <c r="R177" t="s">
        <v>32579</v>
      </c>
    </row>
    <row r="178" spans="1:18" x14ac:dyDescent="0.3">
      <c r="A178">
        <v>177</v>
      </c>
      <c r="B178" t="s">
        <v>2555</v>
      </c>
      <c r="C178">
        <v>49</v>
      </c>
      <c r="D178" t="s">
        <v>2556</v>
      </c>
      <c r="E178">
        <v>3</v>
      </c>
      <c r="F178">
        <v>3</v>
      </c>
      <c r="G178" t="s">
        <v>192</v>
      </c>
      <c r="H178">
        <v>20</v>
      </c>
      <c r="I178" s="19">
        <v>45294.186111111114</v>
      </c>
      <c r="J178" s="19">
        <v>45294.525000000001</v>
      </c>
      <c r="K178" s="19">
        <v>45295.531944444447</v>
      </c>
      <c r="L178" s="19">
        <v>45296.186111111114</v>
      </c>
      <c r="M178">
        <v>0</v>
      </c>
      <c r="N178" t="s">
        <v>165</v>
      </c>
      <c r="O178" t="s">
        <v>2565</v>
      </c>
      <c r="P178" t="s">
        <v>194</v>
      </c>
      <c r="Q178">
        <v>176</v>
      </c>
      <c r="R178" t="s">
        <v>32579</v>
      </c>
    </row>
    <row r="179" spans="1:18" x14ac:dyDescent="0.3">
      <c r="A179">
        <v>178</v>
      </c>
      <c r="B179" t="s">
        <v>2566</v>
      </c>
      <c r="C179">
        <v>14</v>
      </c>
      <c r="D179" t="s">
        <v>2568</v>
      </c>
      <c r="E179">
        <v>2</v>
      </c>
      <c r="F179">
        <v>3</v>
      </c>
      <c r="G179" t="s">
        <v>116</v>
      </c>
      <c r="H179">
        <v>115</v>
      </c>
      <c r="I179" s="19">
        <v>45265.381249999999</v>
      </c>
      <c r="J179" s="19">
        <v>45265.643055555556</v>
      </c>
      <c r="K179" s="19">
        <v>45267.529861111114</v>
      </c>
      <c r="L179" s="19">
        <v>45268.381249999999</v>
      </c>
      <c r="M179">
        <v>0</v>
      </c>
      <c r="N179" t="s">
        <v>307</v>
      </c>
      <c r="O179" t="s">
        <v>2574</v>
      </c>
      <c r="P179" t="s">
        <v>584</v>
      </c>
      <c r="Q179">
        <v>177</v>
      </c>
      <c r="R179" t="s">
        <v>32579</v>
      </c>
    </row>
    <row r="180" spans="1:18" x14ac:dyDescent="0.3">
      <c r="A180">
        <v>179</v>
      </c>
      <c r="B180" t="s">
        <v>2575</v>
      </c>
      <c r="C180">
        <v>72</v>
      </c>
      <c r="D180" t="s">
        <v>2576</v>
      </c>
      <c r="E180">
        <v>5</v>
      </c>
      <c r="F180">
        <v>3</v>
      </c>
      <c r="G180" t="s">
        <v>192</v>
      </c>
      <c r="H180">
        <v>117</v>
      </c>
      <c r="I180" s="19">
        <v>45555.231944444444</v>
      </c>
      <c r="J180" s="19">
        <v>45555.336805555555</v>
      </c>
      <c r="K180" s="19">
        <v>45556.718055555553</v>
      </c>
      <c r="L180" s="19">
        <v>45557.231944444444</v>
      </c>
      <c r="M180">
        <v>0</v>
      </c>
      <c r="N180" t="s">
        <v>307</v>
      </c>
      <c r="O180" t="s">
        <v>2583</v>
      </c>
      <c r="P180" t="s">
        <v>135</v>
      </c>
      <c r="Q180">
        <v>178</v>
      </c>
      <c r="R180" t="s">
        <v>32579</v>
      </c>
    </row>
    <row r="181" spans="1:18" x14ac:dyDescent="0.3">
      <c r="A181">
        <v>180</v>
      </c>
      <c r="B181" t="s">
        <v>2584</v>
      </c>
      <c r="C181">
        <v>26</v>
      </c>
      <c r="D181" t="s">
        <v>2585</v>
      </c>
      <c r="E181">
        <v>2</v>
      </c>
      <c r="F181">
        <v>2</v>
      </c>
      <c r="G181" t="s">
        <v>192</v>
      </c>
      <c r="H181">
        <v>21</v>
      </c>
      <c r="I181" s="19">
        <v>45665.020138888889</v>
      </c>
      <c r="J181" s="19">
        <v>45665.438888888886</v>
      </c>
      <c r="K181" s="19">
        <v>45665.948611111111</v>
      </c>
      <c r="L181" s="19">
        <v>45666.020138888889</v>
      </c>
      <c r="M181">
        <v>0</v>
      </c>
      <c r="N181" t="s">
        <v>307</v>
      </c>
      <c r="O181" t="s">
        <v>2591</v>
      </c>
      <c r="P181" t="s">
        <v>398</v>
      </c>
      <c r="Q181">
        <v>179</v>
      </c>
      <c r="R181" t="s">
        <v>32579</v>
      </c>
    </row>
    <row r="182" spans="1:18" x14ac:dyDescent="0.3">
      <c r="A182">
        <v>181</v>
      </c>
      <c r="B182" t="s">
        <v>2597</v>
      </c>
      <c r="C182">
        <v>60</v>
      </c>
      <c r="D182" t="s">
        <v>2598</v>
      </c>
      <c r="E182">
        <v>4</v>
      </c>
      <c r="F182">
        <v>3</v>
      </c>
      <c r="G182" t="s">
        <v>116</v>
      </c>
      <c r="H182">
        <v>68</v>
      </c>
      <c r="I182" s="19">
        <v>45206.638194444444</v>
      </c>
      <c r="J182" s="19">
        <v>45206.724305555559</v>
      </c>
      <c r="K182" s="19">
        <v>45208</v>
      </c>
      <c r="L182" s="19">
        <v>45208.638194444444</v>
      </c>
      <c r="M182">
        <v>0</v>
      </c>
      <c r="N182" t="s">
        <v>128</v>
      </c>
      <c r="O182" t="s">
        <v>2607</v>
      </c>
      <c r="P182" t="s">
        <v>903</v>
      </c>
      <c r="Q182">
        <v>180</v>
      </c>
      <c r="R182" t="s">
        <v>32579</v>
      </c>
    </row>
    <row r="183" spans="1:18" x14ac:dyDescent="0.3">
      <c r="A183">
        <v>182</v>
      </c>
      <c r="B183" t="s">
        <v>2610</v>
      </c>
      <c r="C183">
        <v>12</v>
      </c>
      <c r="D183" t="s">
        <v>2611</v>
      </c>
      <c r="E183">
        <v>1</v>
      </c>
      <c r="F183">
        <v>3</v>
      </c>
      <c r="G183" t="s">
        <v>116</v>
      </c>
      <c r="H183">
        <v>111</v>
      </c>
      <c r="I183" s="19">
        <v>45148.058333333334</v>
      </c>
      <c r="J183" s="19">
        <v>45148.859027777777</v>
      </c>
      <c r="K183" s="19">
        <v>45149.106249999997</v>
      </c>
      <c r="L183" s="19">
        <v>45151.058333333334</v>
      </c>
      <c r="M183">
        <v>0</v>
      </c>
      <c r="N183" t="s">
        <v>165</v>
      </c>
      <c r="O183" t="s">
        <v>2616</v>
      </c>
      <c r="P183" t="s">
        <v>363</v>
      </c>
      <c r="Q183">
        <v>181</v>
      </c>
      <c r="R183" t="s">
        <v>32579</v>
      </c>
    </row>
    <row r="184" spans="1:18" x14ac:dyDescent="0.3">
      <c r="A184">
        <v>183</v>
      </c>
      <c r="B184" t="s">
        <v>2618</v>
      </c>
      <c r="C184">
        <v>66</v>
      </c>
      <c r="D184" t="s">
        <v>2619</v>
      </c>
      <c r="E184">
        <v>2</v>
      </c>
      <c r="F184">
        <v>3</v>
      </c>
      <c r="G184" t="s">
        <v>116</v>
      </c>
      <c r="H184">
        <v>52</v>
      </c>
      <c r="I184" s="19">
        <v>45442.322222222225</v>
      </c>
      <c r="J184" s="19">
        <v>45442.388888888891</v>
      </c>
      <c r="K184" s="19">
        <v>45443.675000000003</v>
      </c>
      <c r="L184" s="19">
        <v>45444.322222222225</v>
      </c>
      <c r="M184">
        <v>0</v>
      </c>
      <c r="N184" t="s">
        <v>128</v>
      </c>
      <c r="O184" t="s">
        <v>2627</v>
      </c>
      <c r="P184" t="s">
        <v>584</v>
      </c>
      <c r="Q184">
        <v>182</v>
      </c>
      <c r="R184" t="s">
        <v>32579</v>
      </c>
    </row>
    <row r="185" spans="1:18" x14ac:dyDescent="0.3">
      <c r="A185">
        <v>184</v>
      </c>
      <c r="B185" t="s">
        <v>2628</v>
      </c>
      <c r="C185">
        <v>71</v>
      </c>
      <c r="D185" t="s">
        <v>2629</v>
      </c>
      <c r="E185">
        <v>1</v>
      </c>
      <c r="F185">
        <v>2</v>
      </c>
      <c r="G185" t="s">
        <v>192</v>
      </c>
      <c r="H185">
        <v>119</v>
      </c>
      <c r="I185" s="19">
        <v>45046.734027777777</v>
      </c>
      <c r="J185" s="19">
        <v>45046.802083333336</v>
      </c>
      <c r="K185" s="19">
        <v>45046.919444444444</v>
      </c>
      <c r="L185" s="19">
        <v>45047.234027777777</v>
      </c>
      <c r="M185">
        <v>0</v>
      </c>
      <c r="N185" t="s">
        <v>307</v>
      </c>
      <c r="O185" t="s">
        <v>2635</v>
      </c>
      <c r="P185" t="s">
        <v>293</v>
      </c>
      <c r="Q185">
        <v>183</v>
      </c>
      <c r="R185" t="s">
        <v>32579</v>
      </c>
    </row>
    <row r="186" spans="1:18" x14ac:dyDescent="0.3">
      <c r="A186">
        <v>185</v>
      </c>
      <c r="B186" t="s">
        <v>2636</v>
      </c>
      <c r="C186">
        <v>23</v>
      </c>
      <c r="D186" t="s">
        <v>2639</v>
      </c>
      <c r="E186">
        <v>5</v>
      </c>
      <c r="F186">
        <v>4</v>
      </c>
      <c r="G186" t="s">
        <v>116</v>
      </c>
      <c r="H186">
        <v>105</v>
      </c>
      <c r="I186" s="19">
        <v>45697.761805555558</v>
      </c>
      <c r="J186" s="19">
        <v>45698.043749999997</v>
      </c>
      <c r="K186" s="19">
        <v>45699.493055555555</v>
      </c>
      <c r="L186" s="19">
        <v>45701.761805555558</v>
      </c>
      <c r="M186">
        <v>0</v>
      </c>
      <c r="N186" t="s">
        <v>222</v>
      </c>
      <c r="O186" t="s">
        <v>2645</v>
      </c>
      <c r="P186" t="s">
        <v>135</v>
      </c>
      <c r="Q186">
        <v>184</v>
      </c>
      <c r="R186" t="s">
        <v>32579</v>
      </c>
    </row>
    <row r="187" spans="1:18" x14ac:dyDescent="0.3">
      <c r="A187">
        <v>186</v>
      </c>
      <c r="B187" t="s">
        <v>2646</v>
      </c>
      <c r="C187">
        <v>66</v>
      </c>
      <c r="D187" t="s">
        <v>2647</v>
      </c>
      <c r="E187">
        <v>2</v>
      </c>
      <c r="F187">
        <v>3</v>
      </c>
      <c r="G187" t="s">
        <v>116</v>
      </c>
      <c r="H187">
        <v>22</v>
      </c>
      <c r="I187" s="19">
        <v>45335.306944444441</v>
      </c>
      <c r="J187" s="19">
        <v>45335.436805555553</v>
      </c>
      <c r="K187" s="19">
        <v>45336.304861111108</v>
      </c>
      <c r="L187" s="19">
        <v>45337.306944444441</v>
      </c>
      <c r="M187">
        <v>0</v>
      </c>
      <c r="N187" t="s">
        <v>128</v>
      </c>
      <c r="O187" t="s">
        <v>2655</v>
      </c>
      <c r="P187" t="s">
        <v>584</v>
      </c>
      <c r="Q187">
        <v>185</v>
      </c>
      <c r="R187" t="s">
        <v>32579</v>
      </c>
    </row>
    <row r="188" spans="1:18" x14ac:dyDescent="0.3">
      <c r="A188">
        <v>187</v>
      </c>
      <c r="B188" t="s">
        <v>2656</v>
      </c>
      <c r="C188">
        <v>34</v>
      </c>
      <c r="D188" t="s">
        <v>2658</v>
      </c>
      <c r="E188">
        <v>3</v>
      </c>
      <c r="F188">
        <v>3</v>
      </c>
      <c r="G188" t="s">
        <v>116</v>
      </c>
      <c r="H188">
        <v>71</v>
      </c>
      <c r="I188" s="19">
        <v>45230.13958333333</v>
      </c>
      <c r="J188" s="19">
        <v>45230.349305555559</v>
      </c>
      <c r="K188" s="19">
        <v>45232.611111111109</v>
      </c>
      <c r="L188" s="19">
        <v>45233.13958333333</v>
      </c>
      <c r="M188">
        <v>0</v>
      </c>
      <c r="N188" t="s">
        <v>307</v>
      </c>
      <c r="O188" t="s">
        <v>2663</v>
      </c>
      <c r="P188" t="s">
        <v>246</v>
      </c>
      <c r="Q188">
        <v>186</v>
      </c>
      <c r="R188" t="s">
        <v>32579</v>
      </c>
    </row>
    <row r="189" spans="1:18" x14ac:dyDescent="0.3">
      <c r="A189">
        <v>188</v>
      </c>
      <c r="B189" t="s">
        <v>2665</v>
      </c>
      <c r="C189">
        <v>31</v>
      </c>
      <c r="D189" t="s">
        <v>2666</v>
      </c>
      <c r="E189">
        <v>1</v>
      </c>
      <c r="F189">
        <v>3</v>
      </c>
      <c r="G189" t="s">
        <v>192</v>
      </c>
      <c r="H189">
        <v>110</v>
      </c>
      <c r="I189" s="19">
        <v>45116.527083333334</v>
      </c>
      <c r="J189" s="19">
        <v>45116.702777777777</v>
      </c>
      <c r="K189" s="19">
        <v>45118.652083333334</v>
      </c>
      <c r="L189" s="19">
        <v>45119.527083333334</v>
      </c>
      <c r="M189">
        <v>0</v>
      </c>
      <c r="N189" t="s">
        <v>222</v>
      </c>
      <c r="O189" t="s">
        <v>2672</v>
      </c>
      <c r="P189" t="s">
        <v>363</v>
      </c>
      <c r="Q189">
        <v>187</v>
      </c>
      <c r="R189" t="s">
        <v>32579</v>
      </c>
    </row>
    <row r="190" spans="1:18" x14ac:dyDescent="0.3">
      <c r="A190">
        <v>189</v>
      </c>
      <c r="B190" t="s">
        <v>2674</v>
      </c>
      <c r="C190">
        <v>9</v>
      </c>
      <c r="D190" t="s">
        <v>2675</v>
      </c>
      <c r="E190">
        <v>3</v>
      </c>
      <c r="F190">
        <v>2</v>
      </c>
      <c r="G190" t="s">
        <v>192</v>
      </c>
      <c r="H190">
        <v>53</v>
      </c>
      <c r="I190" s="19">
        <v>45521.990277777775</v>
      </c>
      <c r="J190" s="19">
        <v>45522.236805555556</v>
      </c>
      <c r="K190" s="19">
        <v>45522.6</v>
      </c>
      <c r="L190" s="19">
        <v>45522.990277777775</v>
      </c>
      <c r="M190">
        <v>0</v>
      </c>
      <c r="N190" t="s">
        <v>307</v>
      </c>
      <c r="O190" t="s">
        <v>2681</v>
      </c>
      <c r="P190" t="s">
        <v>246</v>
      </c>
      <c r="Q190">
        <v>188</v>
      </c>
      <c r="R190" t="s">
        <v>32579</v>
      </c>
    </row>
    <row r="191" spans="1:18" x14ac:dyDescent="0.3">
      <c r="A191">
        <v>190</v>
      </c>
      <c r="B191" t="s">
        <v>2682</v>
      </c>
      <c r="C191">
        <v>36</v>
      </c>
      <c r="D191" t="s">
        <v>2683</v>
      </c>
      <c r="E191">
        <v>1</v>
      </c>
      <c r="F191">
        <v>2</v>
      </c>
      <c r="G191" t="s">
        <v>192</v>
      </c>
      <c r="H191">
        <v>3</v>
      </c>
      <c r="I191" s="19">
        <v>45619.986805555556</v>
      </c>
      <c r="J191" s="19">
        <v>45620.058333333334</v>
      </c>
      <c r="K191" s="19">
        <v>45620.220833333333</v>
      </c>
      <c r="L191" s="19">
        <v>45620.486805555556</v>
      </c>
      <c r="M191">
        <v>0</v>
      </c>
      <c r="N191" t="s">
        <v>222</v>
      </c>
      <c r="O191" t="s">
        <v>2690</v>
      </c>
      <c r="P191" t="s">
        <v>751</v>
      </c>
      <c r="Q191">
        <v>189</v>
      </c>
      <c r="R191" t="s">
        <v>32579</v>
      </c>
    </row>
    <row r="192" spans="1:18" x14ac:dyDescent="0.3">
      <c r="A192">
        <v>191</v>
      </c>
      <c r="B192" t="s">
        <v>2691</v>
      </c>
      <c r="C192">
        <v>51</v>
      </c>
      <c r="D192" t="s">
        <v>2692</v>
      </c>
      <c r="E192">
        <v>1</v>
      </c>
      <c r="F192">
        <v>3</v>
      </c>
      <c r="G192" t="s">
        <v>192</v>
      </c>
      <c r="H192">
        <v>108</v>
      </c>
      <c r="I192" s="19">
        <v>45445.313888888886</v>
      </c>
      <c r="J192" s="19">
        <v>45446.035416666666</v>
      </c>
      <c r="K192" s="19">
        <v>45447.826388888891</v>
      </c>
      <c r="L192" s="19">
        <v>45448.313888888886</v>
      </c>
      <c r="M192">
        <v>0</v>
      </c>
      <c r="N192" t="s">
        <v>307</v>
      </c>
      <c r="O192" t="s">
        <v>2699</v>
      </c>
      <c r="P192" t="s">
        <v>225</v>
      </c>
      <c r="Q192">
        <v>190</v>
      </c>
      <c r="R192" t="s">
        <v>32579</v>
      </c>
    </row>
    <row r="193" spans="1:18" x14ac:dyDescent="0.3">
      <c r="A193">
        <v>192</v>
      </c>
      <c r="B193" t="s">
        <v>2700</v>
      </c>
      <c r="C193">
        <v>51</v>
      </c>
      <c r="D193" t="s">
        <v>2701</v>
      </c>
      <c r="E193">
        <v>5</v>
      </c>
      <c r="F193">
        <v>3</v>
      </c>
      <c r="G193" t="s">
        <v>116</v>
      </c>
      <c r="H193">
        <v>11</v>
      </c>
      <c r="I193" s="19">
        <v>45683.090277777781</v>
      </c>
      <c r="J193" s="19">
        <v>45683.197222222225</v>
      </c>
      <c r="K193" s="19">
        <v>45685.872916666667</v>
      </c>
      <c r="L193" s="19">
        <v>45686.090277777781</v>
      </c>
      <c r="M193">
        <v>0</v>
      </c>
      <c r="N193" t="s">
        <v>222</v>
      </c>
      <c r="O193" t="s">
        <v>2707</v>
      </c>
      <c r="P193" t="s">
        <v>843</v>
      </c>
      <c r="Q193">
        <v>191</v>
      </c>
      <c r="R193" t="s">
        <v>32579</v>
      </c>
    </row>
    <row r="194" spans="1:18" x14ac:dyDescent="0.3">
      <c r="A194">
        <v>193</v>
      </c>
      <c r="B194" t="s">
        <v>2708</v>
      </c>
      <c r="C194">
        <v>73</v>
      </c>
      <c r="D194" t="s">
        <v>2709</v>
      </c>
      <c r="E194">
        <v>2</v>
      </c>
      <c r="F194">
        <v>2</v>
      </c>
      <c r="G194" t="s">
        <v>116</v>
      </c>
      <c r="H194">
        <v>96</v>
      </c>
      <c r="I194" s="19">
        <v>45639.386805555558</v>
      </c>
      <c r="J194" s="19">
        <v>45639.459722222222</v>
      </c>
      <c r="K194" s="19">
        <v>45640.15</v>
      </c>
      <c r="L194" s="19">
        <v>45640.386805555558</v>
      </c>
      <c r="M194">
        <v>0</v>
      </c>
      <c r="N194" t="s">
        <v>165</v>
      </c>
      <c r="O194" t="s">
        <v>2715</v>
      </c>
      <c r="P194" t="s">
        <v>2716</v>
      </c>
      <c r="Q194">
        <v>192</v>
      </c>
      <c r="R194" t="s">
        <v>32579</v>
      </c>
    </row>
    <row r="195" spans="1:18" x14ac:dyDescent="0.3">
      <c r="A195">
        <v>194</v>
      </c>
      <c r="B195" t="s">
        <v>2717</v>
      </c>
      <c r="C195">
        <v>16</v>
      </c>
      <c r="D195" t="s">
        <v>2718</v>
      </c>
      <c r="E195">
        <v>4</v>
      </c>
      <c r="F195">
        <v>1</v>
      </c>
      <c r="G195" t="s">
        <v>116</v>
      </c>
      <c r="H195">
        <v>72</v>
      </c>
      <c r="I195" s="19">
        <v>45104.704861111109</v>
      </c>
      <c r="J195" s="19">
        <v>45104.722222222219</v>
      </c>
      <c r="K195" s="19">
        <v>45104.843055555553</v>
      </c>
      <c r="L195" s="19">
        <v>45104.871527777781</v>
      </c>
      <c r="M195">
        <v>0</v>
      </c>
      <c r="N195" t="s">
        <v>128</v>
      </c>
      <c r="O195" t="s">
        <v>796</v>
      </c>
      <c r="P195" t="s">
        <v>2724</v>
      </c>
      <c r="Q195">
        <v>193</v>
      </c>
      <c r="R195" t="s">
        <v>32579</v>
      </c>
    </row>
    <row r="196" spans="1:18" x14ac:dyDescent="0.3">
      <c r="A196">
        <v>195</v>
      </c>
      <c r="B196" t="s">
        <v>2725</v>
      </c>
      <c r="C196">
        <v>53</v>
      </c>
      <c r="D196" t="s">
        <v>2727</v>
      </c>
      <c r="E196">
        <v>3</v>
      </c>
      <c r="F196">
        <v>2</v>
      </c>
      <c r="G196" t="s">
        <v>116</v>
      </c>
      <c r="H196">
        <v>57</v>
      </c>
      <c r="I196" s="19">
        <v>45183.661111111112</v>
      </c>
      <c r="J196" s="19">
        <v>45183.790277777778</v>
      </c>
      <c r="K196" s="19">
        <v>45184.197916666664</v>
      </c>
      <c r="L196" s="19">
        <v>45184.661111111112</v>
      </c>
      <c r="M196">
        <v>0</v>
      </c>
      <c r="N196" t="s">
        <v>307</v>
      </c>
      <c r="O196" t="s">
        <v>2732</v>
      </c>
      <c r="P196" t="s">
        <v>962</v>
      </c>
      <c r="Q196">
        <v>194</v>
      </c>
      <c r="R196" t="s">
        <v>32579</v>
      </c>
    </row>
    <row r="197" spans="1:18" x14ac:dyDescent="0.3">
      <c r="A197">
        <v>196</v>
      </c>
      <c r="B197" t="s">
        <v>2733</v>
      </c>
      <c r="C197">
        <v>73</v>
      </c>
      <c r="D197" t="s">
        <v>2735</v>
      </c>
      <c r="E197">
        <v>1</v>
      </c>
      <c r="F197">
        <v>3</v>
      </c>
      <c r="G197" t="s">
        <v>192</v>
      </c>
      <c r="H197">
        <v>72</v>
      </c>
      <c r="I197" s="19">
        <v>45627.034722222219</v>
      </c>
      <c r="J197" s="19">
        <v>45627.254166666666</v>
      </c>
      <c r="K197" s="19">
        <v>45629.091666666667</v>
      </c>
      <c r="L197" s="19">
        <v>45630.034722222219</v>
      </c>
      <c r="M197">
        <v>0</v>
      </c>
      <c r="N197" t="s">
        <v>307</v>
      </c>
      <c r="O197" t="s">
        <v>2743</v>
      </c>
      <c r="P197" t="s">
        <v>751</v>
      </c>
      <c r="Q197">
        <v>195</v>
      </c>
      <c r="R197" t="s">
        <v>32579</v>
      </c>
    </row>
    <row r="198" spans="1:18" x14ac:dyDescent="0.3">
      <c r="A198">
        <v>197</v>
      </c>
      <c r="B198" t="s">
        <v>2744</v>
      </c>
      <c r="C198">
        <v>71</v>
      </c>
      <c r="D198" t="s">
        <v>2745</v>
      </c>
      <c r="E198">
        <v>4</v>
      </c>
      <c r="F198">
        <v>4</v>
      </c>
      <c r="G198" t="s">
        <v>116</v>
      </c>
      <c r="H198">
        <v>68</v>
      </c>
      <c r="I198" s="19">
        <v>45267.966666666667</v>
      </c>
      <c r="J198" s="19">
        <v>45268.175000000003</v>
      </c>
      <c r="K198" s="19">
        <v>45270.893750000003</v>
      </c>
      <c r="L198" s="19">
        <v>45271.966666666667</v>
      </c>
      <c r="M198">
        <v>0</v>
      </c>
      <c r="N198" t="s">
        <v>165</v>
      </c>
      <c r="O198" t="s">
        <v>1534</v>
      </c>
      <c r="P198" t="s">
        <v>2750</v>
      </c>
      <c r="Q198">
        <v>196</v>
      </c>
      <c r="R198" t="s">
        <v>32579</v>
      </c>
    </row>
    <row r="199" spans="1:18" x14ac:dyDescent="0.3">
      <c r="A199">
        <v>198</v>
      </c>
      <c r="B199" t="s">
        <v>2753</v>
      </c>
      <c r="C199">
        <v>76</v>
      </c>
      <c r="D199" t="s">
        <v>2754</v>
      </c>
      <c r="E199">
        <v>1</v>
      </c>
      <c r="F199">
        <v>3</v>
      </c>
      <c r="G199" t="s">
        <v>116</v>
      </c>
      <c r="H199">
        <v>16</v>
      </c>
      <c r="I199" s="19">
        <v>45200.564583333333</v>
      </c>
      <c r="J199" s="19">
        <v>45200.84375</v>
      </c>
      <c r="K199" s="19">
        <v>45202.585416666669</v>
      </c>
      <c r="L199" s="19">
        <v>45203.564583333333</v>
      </c>
      <c r="M199">
        <v>0</v>
      </c>
      <c r="N199" t="s">
        <v>165</v>
      </c>
      <c r="O199" t="s">
        <v>2760</v>
      </c>
      <c r="P199" t="s">
        <v>446</v>
      </c>
      <c r="Q199">
        <v>197</v>
      </c>
      <c r="R199" t="s">
        <v>32579</v>
      </c>
    </row>
    <row r="200" spans="1:18" x14ac:dyDescent="0.3">
      <c r="A200">
        <v>199</v>
      </c>
      <c r="B200" t="s">
        <v>2762</v>
      </c>
      <c r="C200">
        <v>69</v>
      </c>
      <c r="D200" t="s">
        <v>2763</v>
      </c>
      <c r="E200">
        <v>5</v>
      </c>
      <c r="F200">
        <v>2</v>
      </c>
      <c r="G200" t="s">
        <v>192</v>
      </c>
      <c r="H200">
        <v>119</v>
      </c>
      <c r="I200" s="19">
        <v>45011.746527777781</v>
      </c>
      <c r="J200" s="19">
        <v>45011.813888888886</v>
      </c>
      <c r="K200" s="19">
        <v>45012.334722222222</v>
      </c>
      <c r="L200" s="19">
        <v>45012.746527777781</v>
      </c>
      <c r="M200">
        <v>0</v>
      </c>
      <c r="N200" t="s">
        <v>128</v>
      </c>
      <c r="O200" t="s">
        <v>2769</v>
      </c>
      <c r="P200" t="s">
        <v>843</v>
      </c>
      <c r="Q200">
        <v>198</v>
      </c>
      <c r="R200" t="s">
        <v>32579</v>
      </c>
    </row>
    <row r="201" spans="1:18" x14ac:dyDescent="0.3">
      <c r="A201">
        <v>200</v>
      </c>
      <c r="B201" t="s">
        <v>2770</v>
      </c>
      <c r="C201">
        <v>32</v>
      </c>
      <c r="D201" t="s">
        <v>2772</v>
      </c>
      <c r="E201">
        <v>2</v>
      </c>
      <c r="F201">
        <v>3</v>
      </c>
      <c r="G201" t="s">
        <v>116</v>
      </c>
      <c r="H201">
        <v>83</v>
      </c>
      <c r="I201" s="19">
        <v>45385.850694444445</v>
      </c>
      <c r="J201" s="19">
        <v>45386.727083333331</v>
      </c>
      <c r="K201" s="19">
        <v>45387.795138888891</v>
      </c>
      <c r="L201" s="19">
        <v>45388.850694444445</v>
      </c>
      <c r="M201">
        <v>0</v>
      </c>
      <c r="N201" t="s">
        <v>307</v>
      </c>
      <c r="O201" t="s">
        <v>2782</v>
      </c>
      <c r="P201" t="s">
        <v>168</v>
      </c>
      <c r="Q201">
        <v>199</v>
      </c>
      <c r="R201" t="s">
        <v>32579</v>
      </c>
    </row>
    <row r="202" spans="1:18" x14ac:dyDescent="0.3">
      <c r="A202">
        <v>201</v>
      </c>
      <c r="B202" t="s">
        <v>2783</v>
      </c>
      <c r="C202">
        <v>23</v>
      </c>
      <c r="D202" t="s">
        <v>2784</v>
      </c>
      <c r="E202">
        <v>1</v>
      </c>
      <c r="F202">
        <v>3</v>
      </c>
      <c r="G202" t="s">
        <v>192</v>
      </c>
      <c r="H202">
        <v>72</v>
      </c>
      <c r="I202" s="19">
        <v>44935.220833333333</v>
      </c>
      <c r="J202" s="19">
        <v>44935.347916666666</v>
      </c>
      <c r="K202" s="19">
        <v>44936.490277777775</v>
      </c>
      <c r="L202" s="19">
        <v>44937.220833333333</v>
      </c>
      <c r="M202">
        <v>0</v>
      </c>
      <c r="N202" t="s">
        <v>222</v>
      </c>
      <c r="O202" t="s">
        <v>2794</v>
      </c>
      <c r="P202" t="s">
        <v>225</v>
      </c>
      <c r="Q202">
        <v>200</v>
      </c>
      <c r="R202" t="s">
        <v>32579</v>
      </c>
    </row>
    <row r="203" spans="1:18" x14ac:dyDescent="0.3">
      <c r="A203">
        <v>202</v>
      </c>
      <c r="B203" t="s">
        <v>2795</v>
      </c>
      <c r="C203">
        <v>3</v>
      </c>
      <c r="D203" t="s">
        <v>2796</v>
      </c>
      <c r="E203">
        <v>1</v>
      </c>
      <c r="F203">
        <v>4</v>
      </c>
      <c r="G203" t="s">
        <v>116</v>
      </c>
      <c r="H203">
        <v>107</v>
      </c>
      <c r="I203" s="19">
        <v>45672.65</v>
      </c>
      <c r="J203" s="19">
        <v>45673.822222222225</v>
      </c>
      <c r="K203" s="19">
        <v>45674.995833333334</v>
      </c>
      <c r="L203" s="19">
        <v>45676.65</v>
      </c>
      <c r="M203">
        <v>0</v>
      </c>
      <c r="N203" t="s">
        <v>307</v>
      </c>
      <c r="O203" t="s">
        <v>2803</v>
      </c>
      <c r="P203" t="s">
        <v>363</v>
      </c>
      <c r="Q203">
        <v>201</v>
      </c>
      <c r="R203" t="s">
        <v>32579</v>
      </c>
    </row>
    <row r="204" spans="1:18" x14ac:dyDescent="0.3">
      <c r="A204">
        <v>203</v>
      </c>
      <c r="B204" t="s">
        <v>2804</v>
      </c>
      <c r="C204">
        <v>78</v>
      </c>
      <c r="D204" t="s">
        <v>2805</v>
      </c>
      <c r="E204">
        <v>1</v>
      </c>
      <c r="F204">
        <v>3</v>
      </c>
      <c r="G204" t="s">
        <v>116</v>
      </c>
      <c r="H204">
        <v>119</v>
      </c>
      <c r="I204" s="19">
        <v>45249.123611111114</v>
      </c>
      <c r="J204" s="19">
        <v>45249.410416666666</v>
      </c>
      <c r="K204" s="19">
        <v>45251.743750000001</v>
      </c>
      <c r="L204" s="19">
        <v>45252.123611111114</v>
      </c>
      <c r="M204">
        <v>0</v>
      </c>
      <c r="N204" t="s">
        <v>165</v>
      </c>
      <c r="O204" t="s">
        <v>2812</v>
      </c>
      <c r="P204" t="s">
        <v>293</v>
      </c>
      <c r="Q204">
        <v>202</v>
      </c>
      <c r="R204" t="s">
        <v>32579</v>
      </c>
    </row>
    <row r="205" spans="1:18" x14ac:dyDescent="0.3">
      <c r="A205">
        <v>204</v>
      </c>
      <c r="B205" t="s">
        <v>2814</v>
      </c>
      <c r="C205">
        <v>21</v>
      </c>
      <c r="D205" t="s">
        <v>2815</v>
      </c>
      <c r="E205">
        <v>2</v>
      </c>
      <c r="F205">
        <v>3</v>
      </c>
      <c r="G205" t="s">
        <v>116</v>
      </c>
      <c r="H205">
        <v>30</v>
      </c>
      <c r="I205" s="19">
        <v>45447.628472222219</v>
      </c>
      <c r="J205" s="19">
        <v>45447.753472222219</v>
      </c>
      <c r="K205" s="19">
        <v>45451.76666666667</v>
      </c>
      <c r="L205" s="19">
        <v>45449.628472222219</v>
      </c>
      <c r="M205">
        <v>1</v>
      </c>
      <c r="N205" t="s">
        <v>128</v>
      </c>
      <c r="O205" t="s">
        <v>2821</v>
      </c>
      <c r="P205" t="s">
        <v>168</v>
      </c>
      <c r="Q205">
        <v>203</v>
      </c>
      <c r="R205" t="s">
        <v>32579</v>
      </c>
    </row>
    <row r="206" spans="1:18" x14ac:dyDescent="0.3">
      <c r="A206">
        <v>205</v>
      </c>
      <c r="B206" t="s">
        <v>2822</v>
      </c>
      <c r="C206">
        <v>76</v>
      </c>
      <c r="D206" t="s">
        <v>2823</v>
      </c>
      <c r="E206">
        <v>4</v>
      </c>
      <c r="F206">
        <v>2</v>
      </c>
      <c r="G206" t="s">
        <v>116</v>
      </c>
      <c r="H206">
        <v>67</v>
      </c>
      <c r="I206" s="19">
        <v>45381.35</v>
      </c>
      <c r="J206" s="19">
        <v>45381.759027777778</v>
      </c>
      <c r="K206" s="19">
        <v>45382.495138888888</v>
      </c>
      <c r="L206" s="19">
        <v>45382.35</v>
      </c>
      <c r="M206">
        <v>1</v>
      </c>
      <c r="N206" t="s">
        <v>128</v>
      </c>
      <c r="O206" t="s">
        <v>796</v>
      </c>
      <c r="P206" t="s">
        <v>1266</v>
      </c>
      <c r="Q206">
        <v>204</v>
      </c>
      <c r="R206" t="s">
        <v>32579</v>
      </c>
    </row>
    <row r="207" spans="1:18" x14ac:dyDescent="0.3">
      <c r="A207">
        <v>206</v>
      </c>
      <c r="B207" t="s">
        <v>2847</v>
      </c>
      <c r="C207">
        <v>3</v>
      </c>
      <c r="D207" t="s">
        <v>2849</v>
      </c>
      <c r="E207">
        <v>4</v>
      </c>
      <c r="F207">
        <v>2</v>
      </c>
      <c r="G207" t="s">
        <v>116</v>
      </c>
      <c r="H207">
        <v>64</v>
      </c>
      <c r="I207" s="19">
        <v>45382.755555555559</v>
      </c>
      <c r="J207" s="19">
        <v>45382.79791666667</v>
      </c>
      <c r="K207" s="19">
        <v>45383.109027777777</v>
      </c>
      <c r="L207" s="19">
        <v>45383.255555555559</v>
      </c>
      <c r="M207">
        <v>0</v>
      </c>
      <c r="N207" t="s">
        <v>222</v>
      </c>
      <c r="O207" t="s">
        <v>2859</v>
      </c>
      <c r="P207" t="s">
        <v>2860</v>
      </c>
      <c r="Q207">
        <v>205</v>
      </c>
      <c r="R207" t="s">
        <v>32579</v>
      </c>
    </row>
    <row r="208" spans="1:18" x14ac:dyDescent="0.3">
      <c r="A208">
        <v>207</v>
      </c>
      <c r="B208" t="s">
        <v>2861</v>
      </c>
      <c r="C208">
        <v>75</v>
      </c>
      <c r="D208" t="s">
        <v>2863</v>
      </c>
      <c r="E208">
        <v>2</v>
      </c>
      <c r="F208">
        <v>3</v>
      </c>
      <c r="G208" t="s">
        <v>192</v>
      </c>
      <c r="H208">
        <v>57</v>
      </c>
      <c r="I208" s="19">
        <v>45619.01458333333</v>
      </c>
      <c r="J208" s="19">
        <v>45619.081944444442</v>
      </c>
      <c r="K208" s="19">
        <v>45620.224999999999</v>
      </c>
      <c r="L208" s="19">
        <v>45621.01458333333</v>
      </c>
      <c r="M208">
        <v>0</v>
      </c>
      <c r="N208" t="s">
        <v>307</v>
      </c>
      <c r="O208" t="s">
        <v>2870</v>
      </c>
      <c r="P208" t="s">
        <v>398</v>
      </c>
      <c r="Q208">
        <v>206</v>
      </c>
      <c r="R208" t="s">
        <v>32579</v>
      </c>
    </row>
    <row r="209" spans="1:18" x14ac:dyDescent="0.3">
      <c r="A209">
        <v>208</v>
      </c>
      <c r="B209" t="s">
        <v>2871</v>
      </c>
      <c r="C209">
        <v>20</v>
      </c>
      <c r="D209" t="s">
        <v>2872</v>
      </c>
      <c r="E209">
        <v>1</v>
      </c>
      <c r="F209">
        <v>4</v>
      </c>
      <c r="G209" t="s">
        <v>192</v>
      </c>
      <c r="H209">
        <v>32</v>
      </c>
      <c r="I209" s="19">
        <v>45612.229861111111</v>
      </c>
      <c r="J209" s="19">
        <v>45612.929166666669</v>
      </c>
      <c r="K209" s="19">
        <v>45618.552083333336</v>
      </c>
      <c r="L209" s="19">
        <v>45617.229861111111</v>
      </c>
      <c r="M209">
        <v>1</v>
      </c>
      <c r="N209" t="s">
        <v>128</v>
      </c>
      <c r="O209" t="s">
        <v>2879</v>
      </c>
      <c r="P209" t="s">
        <v>225</v>
      </c>
      <c r="Q209">
        <v>207</v>
      </c>
      <c r="R209" t="s">
        <v>32579</v>
      </c>
    </row>
    <row r="210" spans="1:18" x14ac:dyDescent="0.3">
      <c r="A210">
        <v>209</v>
      </c>
      <c r="B210" t="s">
        <v>2880</v>
      </c>
      <c r="C210">
        <v>43</v>
      </c>
      <c r="D210" t="s">
        <v>2881</v>
      </c>
      <c r="E210">
        <v>5</v>
      </c>
      <c r="F210">
        <v>3</v>
      </c>
      <c r="G210" t="s">
        <v>116</v>
      </c>
      <c r="H210">
        <v>40</v>
      </c>
      <c r="I210" s="19">
        <v>45663.527777777781</v>
      </c>
      <c r="J210" s="19">
        <v>45663.894444444442</v>
      </c>
      <c r="K210" s="19">
        <v>45665.04583333333</v>
      </c>
      <c r="L210" s="19">
        <v>45665.527777777781</v>
      </c>
      <c r="M210">
        <v>0</v>
      </c>
      <c r="N210" t="s">
        <v>222</v>
      </c>
      <c r="O210" t="s">
        <v>2887</v>
      </c>
      <c r="P210" t="s">
        <v>135</v>
      </c>
      <c r="Q210">
        <v>208</v>
      </c>
      <c r="R210" t="s">
        <v>32579</v>
      </c>
    </row>
    <row r="211" spans="1:18" x14ac:dyDescent="0.3">
      <c r="A211">
        <v>210</v>
      </c>
      <c r="B211" t="s">
        <v>2888</v>
      </c>
      <c r="C211">
        <v>9</v>
      </c>
      <c r="D211" t="s">
        <v>2890</v>
      </c>
      <c r="E211">
        <v>2</v>
      </c>
      <c r="F211">
        <v>2</v>
      </c>
      <c r="G211" t="s">
        <v>116</v>
      </c>
      <c r="H211">
        <v>78</v>
      </c>
      <c r="I211" s="19">
        <v>45230.487500000003</v>
      </c>
      <c r="J211" s="19">
        <v>45230.556944444441</v>
      </c>
      <c r="K211" s="19">
        <v>45231.322916666664</v>
      </c>
      <c r="L211" s="19">
        <v>45231.487500000003</v>
      </c>
      <c r="M211">
        <v>0</v>
      </c>
      <c r="N211" t="s">
        <v>128</v>
      </c>
      <c r="O211" t="s">
        <v>2897</v>
      </c>
      <c r="P211" t="s">
        <v>398</v>
      </c>
      <c r="Q211">
        <v>209</v>
      </c>
      <c r="R211" t="s">
        <v>32579</v>
      </c>
    </row>
    <row r="212" spans="1:18" x14ac:dyDescent="0.3">
      <c r="A212">
        <v>211</v>
      </c>
      <c r="B212" t="s">
        <v>2898</v>
      </c>
      <c r="C212">
        <v>41</v>
      </c>
      <c r="D212" t="s">
        <v>2899</v>
      </c>
      <c r="E212">
        <v>2</v>
      </c>
      <c r="F212">
        <v>2</v>
      </c>
      <c r="G212" t="s">
        <v>116</v>
      </c>
      <c r="H212">
        <v>41</v>
      </c>
      <c r="I212" s="19">
        <v>45463.147916666669</v>
      </c>
      <c r="J212" s="19">
        <v>45463.183333333334</v>
      </c>
      <c r="K212" s="19">
        <v>45464.210416666669</v>
      </c>
      <c r="L212" s="19">
        <v>45463.647916666669</v>
      </c>
      <c r="M212">
        <v>1</v>
      </c>
      <c r="N212" t="s">
        <v>307</v>
      </c>
      <c r="O212" t="s">
        <v>2905</v>
      </c>
      <c r="P212" t="s">
        <v>584</v>
      </c>
      <c r="Q212">
        <v>210</v>
      </c>
      <c r="R212" t="s">
        <v>32579</v>
      </c>
    </row>
    <row r="213" spans="1:18" x14ac:dyDescent="0.3">
      <c r="A213">
        <v>212</v>
      </c>
      <c r="B213" t="s">
        <v>2906</v>
      </c>
      <c r="C213">
        <v>54</v>
      </c>
      <c r="D213" t="s">
        <v>2907</v>
      </c>
      <c r="E213">
        <v>5</v>
      </c>
      <c r="F213">
        <v>2</v>
      </c>
      <c r="G213" t="s">
        <v>116</v>
      </c>
      <c r="H213">
        <v>1</v>
      </c>
      <c r="I213" s="19">
        <v>45064.732638888891</v>
      </c>
      <c r="J213" s="19">
        <v>45064.759027777778</v>
      </c>
      <c r="K213" s="19">
        <v>45064.990972222222</v>
      </c>
      <c r="L213" s="19">
        <v>45065.065972222219</v>
      </c>
      <c r="M213">
        <v>0</v>
      </c>
      <c r="N213" t="s">
        <v>128</v>
      </c>
      <c r="O213" t="s">
        <v>2913</v>
      </c>
      <c r="P213" t="s">
        <v>135</v>
      </c>
      <c r="Q213">
        <v>211</v>
      </c>
      <c r="R213" t="s">
        <v>32579</v>
      </c>
    </row>
    <row r="214" spans="1:18" x14ac:dyDescent="0.3">
      <c r="A214">
        <v>213</v>
      </c>
      <c r="B214" t="s">
        <v>2914</v>
      </c>
      <c r="C214">
        <v>44</v>
      </c>
      <c r="D214" t="s">
        <v>2915</v>
      </c>
      <c r="E214">
        <v>3</v>
      </c>
      <c r="F214">
        <v>2</v>
      </c>
      <c r="G214" t="s">
        <v>116</v>
      </c>
      <c r="H214">
        <v>13</v>
      </c>
      <c r="I214" s="19">
        <v>45661.4</v>
      </c>
      <c r="J214" s="19">
        <v>45661.499305555553</v>
      </c>
      <c r="K214" s="19">
        <v>45661.854166666664</v>
      </c>
      <c r="L214" s="19">
        <v>45662.400000000001</v>
      </c>
      <c r="M214">
        <v>0</v>
      </c>
      <c r="N214" t="s">
        <v>165</v>
      </c>
      <c r="O214" t="s">
        <v>2921</v>
      </c>
      <c r="P214" t="s">
        <v>962</v>
      </c>
      <c r="Q214">
        <v>212</v>
      </c>
      <c r="R214" t="s">
        <v>32579</v>
      </c>
    </row>
    <row r="215" spans="1:18" x14ac:dyDescent="0.3">
      <c r="A215">
        <v>214</v>
      </c>
      <c r="B215" t="s">
        <v>2922</v>
      </c>
      <c r="C215">
        <v>3</v>
      </c>
      <c r="D215" t="s">
        <v>2923</v>
      </c>
      <c r="E215">
        <v>2</v>
      </c>
      <c r="F215">
        <v>3</v>
      </c>
      <c r="G215" t="s">
        <v>192</v>
      </c>
      <c r="H215">
        <v>23</v>
      </c>
      <c r="I215" s="19">
        <v>45330.509722222225</v>
      </c>
      <c r="J215" s="19">
        <v>45330.629166666666</v>
      </c>
      <c r="K215" s="19">
        <v>45331.176388888889</v>
      </c>
      <c r="L215" s="19">
        <v>45332.509722222225</v>
      </c>
      <c r="M215">
        <v>0</v>
      </c>
      <c r="N215" t="s">
        <v>128</v>
      </c>
      <c r="O215" t="s">
        <v>2929</v>
      </c>
      <c r="P215" t="s">
        <v>398</v>
      </c>
      <c r="Q215">
        <v>213</v>
      </c>
      <c r="R215" t="s">
        <v>32579</v>
      </c>
    </row>
    <row r="216" spans="1:18" x14ac:dyDescent="0.3">
      <c r="A216">
        <v>215</v>
      </c>
      <c r="B216" t="s">
        <v>2930</v>
      </c>
      <c r="C216">
        <v>44</v>
      </c>
      <c r="D216" t="s">
        <v>2931</v>
      </c>
      <c r="E216">
        <v>2</v>
      </c>
      <c r="F216">
        <v>3</v>
      </c>
      <c r="G216" t="s">
        <v>192</v>
      </c>
      <c r="H216">
        <v>96</v>
      </c>
      <c r="I216" s="19">
        <v>45349.029861111114</v>
      </c>
      <c r="J216" s="19">
        <v>45349.2</v>
      </c>
      <c r="K216" s="19">
        <v>45350.188888888886</v>
      </c>
      <c r="L216" s="19">
        <v>45352.029861111114</v>
      </c>
      <c r="M216">
        <v>0</v>
      </c>
      <c r="N216" t="s">
        <v>165</v>
      </c>
      <c r="O216" t="s">
        <v>2936</v>
      </c>
      <c r="P216" t="s">
        <v>398</v>
      </c>
      <c r="Q216">
        <v>214</v>
      </c>
      <c r="R216" t="s">
        <v>32579</v>
      </c>
    </row>
    <row r="217" spans="1:18" x14ac:dyDescent="0.3">
      <c r="A217">
        <v>216</v>
      </c>
      <c r="B217" t="s">
        <v>2937</v>
      </c>
      <c r="C217">
        <v>17</v>
      </c>
      <c r="D217" t="s">
        <v>2938</v>
      </c>
      <c r="E217">
        <v>4</v>
      </c>
      <c r="F217">
        <v>3</v>
      </c>
      <c r="G217" t="s">
        <v>192</v>
      </c>
      <c r="H217">
        <v>68</v>
      </c>
      <c r="I217" s="19">
        <v>45575.657638888886</v>
      </c>
      <c r="J217" s="19">
        <v>45575.761111111111</v>
      </c>
      <c r="K217" s="19">
        <v>45577.863888888889</v>
      </c>
      <c r="L217" s="19">
        <v>45578.657638888886</v>
      </c>
      <c r="M217">
        <v>0</v>
      </c>
      <c r="N217" t="s">
        <v>222</v>
      </c>
      <c r="O217" t="s">
        <v>1784</v>
      </c>
      <c r="P217" t="s">
        <v>1266</v>
      </c>
      <c r="Q217">
        <v>215</v>
      </c>
      <c r="R217" t="s">
        <v>32579</v>
      </c>
    </row>
    <row r="218" spans="1:18" x14ac:dyDescent="0.3">
      <c r="A218">
        <v>217</v>
      </c>
      <c r="B218" t="s">
        <v>2944</v>
      </c>
      <c r="C218">
        <v>12</v>
      </c>
      <c r="D218" t="s">
        <v>2945</v>
      </c>
      <c r="E218">
        <v>1</v>
      </c>
      <c r="F218">
        <v>3</v>
      </c>
      <c r="G218" t="s">
        <v>192</v>
      </c>
      <c r="H218">
        <v>109</v>
      </c>
      <c r="I218" s="19">
        <v>45587.244444444441</v>
      </c>
      <c r="J218" s="19">
        <v>45587.441666666666</v>
      </c>
      <c r="K218" s="19">
        <v>45588.515972222223</v>
      </c>
      <c r="L218" s="19">
        <v>45590.244444444441</v>
      </c>
      <c r="M218">
        <v>0</v>
      </c>
      <c r="N218" t="s">
        <v>165</v>
      </c>
      <c r="O218" t="s">
        <v>2951</v>
      </c>
      <c r="P218" t="s">
        <v>751</v>
      </c>
      <c r="Q218">
        <v>216</v>
      </c>
      <c r="R218" t="s">
        <v>32579</v>
      </c>
    </row>
    <row r="219" spans="1:18" x14ac:dyDescent="0.3">
      <c r="A219">
        <v>218</v>
      </c>
      <c r="B219" t="s">
        <v>2952</v>
      </c>
      <c r="C219">
        <v>29</v>
      </c>
      <c r="D219" t="s">
        <v>2954</v>
      </c>
      <c r="E219">
        <v>5</v>
      </c>
      <c r="F219">
        <v>3</v>
      </c>
      <c r="G219" t="s">
        <v>192</v>
      </c>
      <c r="H219">
        <v>93</v>
      </c>
      <c r="I219" s="19">
        <v>45214.381249999999</v>
      </c>
      <c r="J219" s="19">
        <v>45215.279861111114</v>
      </c>
      <c r="K219" s="19">
        <v>45219.044444444444</v>
      </c>
      <c r="L219" s="19">
        <v>45217.381249999999</v>
      </c>
      <c r="M219">
        <v>1</v>
      </c>
      <c r="N219" t="s">
        <v>128</v>
      </c>
      <c r="O219" t="s">
        <v>2959</v>
      </c>
      <c r="P219" t="s">
        <v>2960</v>
      </c>
      <c r="Q219">
        <v>217</v>
      </c>
      <c r="R219" t="s">
        <v>32579</v>
      </c>
    </row>
    <row r="220" spans="1:18" x14ac:dyDescent="0.3">
      <c r="A220">
        <v>219</v>
      </c>
      <c r="B220" t="s">
        <v>2961</v>
      </c>
      <c r="C220">
        <v>31</v>
      </c>
      <c r="D220" t="s">
        <v>2962</v>
      </c>
      <c r="E220">
        <v>5</v>
      </c>
      <c r="F220">
        <v>2</v>
      </c>
      <c r="G220" t="s">
        <v>192</v>
      </c>
      <c r="H220">
        <v>117</v>
      </c>
      <c r="I220" s="19">
        <v>45710.572916666664</v>
      </c>
      <c r="J220" s="19">
        <v>45710.667361111111</v>
      </c>
      <c r="K220" s="19">
        <v>45711.885416666664</v>
      </c>
      <c r="L220" s="19">
        <v>45711.572916666664</v>
      </c>
      <c r="M220">
        <v>1</v>
      </c>
      <c r="N220" t="s">
        <v>165</v>
      </c>
      <c r="O220" t="s">
        <v>2969</v>
      </c>
      <c r="P220" t="s">
        <v>1735</v>
      </c>
      <c r="Q220">
        <v>218</v>
      </c>
      <c r="R220" t="s">
        <v>32579</v>
      </c>
    </row>
    <row r="221" spans="1:18" x14ac:dyDescent="0.3">
      <c r="A221">
        <v>220</v>
      </c>
      <c r="B221" t="s">
        <v>2970</v>
      </c>
      <c r="C221">
        <v>80</v>
      </c>
      <c r="D221" t="s">
        <v>2971</v>
      </c>
      <c r="E221">
        <v>3</v>
      </c>
      <c r="F221">
        <v>3</v>
      </c>
      <c r="G221" t="s">
        <v>192</v>
      </c>
      <c r="H221">
        <v>8</v>
      </c>
      <c r="I221" s="19">
        <v>44990.415972222225</v>
      </c>
      <c r="J221" s="19">
        <v>44990.636111111111</v>
      </c>
      <c r="K221" s="19">
        <v>44993.161111111112</v>
      </c>
      <c r="L221" s="19">
        <v>44993.415972222225</v>
      </c>
      <c r="M221">
        <v>0</v>
      </c>
      <c r="N221" t="s">
        <v>307</v>
      </c>
      <c r="O221" t="s">
        <v>2976</v>
      </c>
      <c r="P221" t="s">
        <v>962</v>
      </c>
      <c r="Q221">
        <v>219</v>
      </c>
      <c r="R221" t="s">
        <v>32579</v>
      </c>
    </row>
    <row r="222" spans="1:18" x14ac:dyDescent="0.3">
      <c r="A222">
        <v>221</v>
      </c>
      <c r="B222" t="s">
        <v>2977</v>
      </c>
      <c r="C222">
        <v>12</v>
      </c>
      <c r="D222" t="s">
        <v>2978</v>
      </c>
      <c r="E222">
        <v>2</v>
      </c>
      <c r="F222">
        <v>3</v>
      </c>
      <c r="G222" t="s">
        <v>116</v>
      </c>
      <c r="H222">
        <v>22</v>
      </c>
      <c r="I222" s="19">
        <v>45112.53125</v>
      </c>
      <c r="J222" s="19">
        <v>45113.30972222222</v>
      </c>
      <c r="K222" s="19">
        <v>45116.415277777778</v>
      </c>
      <c r="L222" s="19">
        <v>45115.53125</v>
      </c>
      <c r="M222">
        <v>1</v>
      </c>
      <c r="N222" t="s">
        <v>128</v>
      </c>
      <c r="O222" t="s">
        <v>2983</v>
      </c>
      <c r="P222" t="s">
        <v>328</v>
      </c>
      <c r="Q222">
        <v>220</v>
      </c>
      <c r="R222" t="s">
        <v>32579</v>
      </c>
    </row>
    <row r="223" spans="1:18" x14ac:dyDescent="0.3">
      <c r="A223">
        <v>222</v>
      </c>
      <c r="B223" t="s">
        <v>2984</v>
      </c>
      <c r="C223">
        <v>57</v>
      </c>
      <c r="D223" t="s">
        <v>2986</v>
      </c>
      <c r="E223">
        <v>3</v>
      </c>
      <c r="F223">
        <v>3</v>
      </c>
      <c r="G223" t="s">
        <v>116</v>
      </c>
      <c r="H223">
        <v>60</v>
      </c>
      <c r="I223" s="19">
        <v>45480.511111111111</v>
      </c>
      <c r="J223" s="19">
        <v>45480.831250000003</v>
      </c>
      <c r="K223" s="19">
        <v>45481.684027777781</v>
      </c>
      <c r="L223" s="19">
        <v>45482.511111111111</v>
      </c>
      <c r="M223">
        <v>0</v>
      </c>
      <c r="N223" t="s">
        <v>165</v>
      </c>
      <c r="O223" t="s">
        <v>2991</v>
      </c>
      <c r="P223" t="s">
        <v>246</v>
      </c>
      <c r="Q223">
        <v>221</v>
      </c>
      <c r="R223" t="s">
        <v>32579</v>
      </c>
    </row>
    <row r="224" spans="1:18" x14ac:dyDescent="0.3">
      <c r="A224">
        <v>223</v>
      </c>
      <c r="B224" t="s">
        <v>2992</v>
      </c>
      <c r="C224">
        <v>44</v>
      </c>
      <c r="D224" t="s">
        <v>2993</v>
      </c>
      <c r="E224">
        <v>3</v>
      </c>
      <c r="F224">
        <v>2</v>
      </c>
      <c r="G224" t="s">
        <v>116</v>
      </c>
      <c r="H224">
        <v>102</v>
      </c>
      <c r="I224" s="19">
        <v>45076.981944444444</v>
      </c>
      <c r="J224" s="19">
        <v>45077.111111111109</v>
      </c>
      <c r="K224" s="19">
        <v>45077.699305555558</v>
      </c>
      <c r="L224" s="19">
        <v>45077.981944444444</v>
      </c>
      <c r="M224">
        <v>0</v>
      </c>
      <c r="N224" t="s">
        <v>307</v>
      </c>
      <c r="O224" t="s">
        <v>2999</v>
      </c>
      <c r="P224" t="s">
        <v>274</v>
      </c>
      <c r="Q224">
        <v>222</v>
      </c>
      <c r="R224" t="s">
        <v>32579</v>
      </c>
    </row>
    <row r="225" spans="1:18" x14ac:dyDescent="0.3">
      <c r="A225">
        <v>224</v>
      </c>
      <c r="B225" t="s">
        <v>3000</v>
      </c>
      <c r="C225">
        <v>80</v>
      </c>
      <c r="D225" t="s">
        <v>3001</v>
      </c>
      <c r="E225">
        <v>2</v>
      </c>
      <c r="F225">
        <v>1</v>
      </c>
      <c r="G225" t="s">
        <v>116</v>
      </c>
      <c r="H225">
        <v>102</v>
      </c>
      <c r="I225" s="19">
        <v>45398.09652777778</v>
      </c>
      <c r="J225" s="19">
        <v>45398.140972222223</v>
      </c>
      <c r="K225" s="19">
        <v>45398.315972222219</v>
      </c>
      <c r="L225" s="19">
        <v>45398.429861111108</v>
      </c>
      <c r="M225">
        <v>0</v>
      </c>
      <c r="N225" t="s">
        <v>307</v>
      </c>
      <c r="O225" t="s">
        <v>3007</v>
      </c>
      <c r="P225" t="s">
        <v>168</v>
      </c>
      <c r="Q225">
        <v>223</v>
      </c>
      <c r="R225" t="s">
        <v>32579</v>
      </c>
    </row>
    <row r="226" spans="1:18" x14ac:dyDescent="0.3">
      <c r="A226">
        <v>225</v>
      </c>
      <c r="B226" t="s">
        <v>3008</v>
      </c>
      <c r="C226">
        <v>41</v>
      </c>
      <c r="D226" t="s">
        <v>3009</v>
      </c>
      <c r="E226">
        <v>3</v>
      </c>
      <c r="F226">
        <v>3</v>
      </c>
      <c r="G226" t="s">
        <v>192</v>
      </c>
      <c r="H226">
        <v>5</v>
      </c>
      <c r="I226" s="19">
        <v>45425.185416666667</v>
      </c>
      <c r="J226" s="19">
        <v>45425.456944444442</v>
      </c>
      <c r="K226" s="19">
        <v>45425.819444444445</v>
      </c>
      <c r="L226" s="19">
        <v>45427.185416666667</v>
      </c>
      <c r="M226">
        <v>0</v>
      </c>
      <c r="N226" t="s">
        <v>307</v>
      </c>
      <c r="O226" t="s">
        <v>3014</v>
      </c>
      <c r="P226" t="s">
        <v>877</v>
      </c>
      <c r="Q226">
        <v>224</v>
      </c>
      <c r="R226" t="s">
        <v>32579</v>
      </c>
    </row>
    <row r="227" spans="1:18" x14ac:dyDescent="0.3">
      <c r="A227">
        <v>226</v>
      </c>
      <c r="B227" t="s">
        <v>3016</v>
      </c>
      <c r="C227">
        <v>10</v>
      </c>
      <c r="D227" t="s">
        <v>3017</v>
      </c>
      <c r="E227">
        <v>2</v>
      </c>
      <c r="F227">
        <v>4</v>
      </c>
      <c r="G227" t="s">
        <v>388</v>
      </c>
      <c r="H227">
        <v>20</v>
      </c>
      <c r="I227" s="19">
        <v>45400.997916666667</v>
      </c>
      <c r="J227" s="19">
        <v>45401.19027777778</v>
      </c>
      <c r="K227" s="19"/>
      <c r="L227" s="19">
        <v>45403.997916666667</v>
      </c>
      <c r="M227">
        <v>0</v>
      </c>
      <c r="N227" t="s">
        <v>307</v>
      </c>
      <c r="O227" t="s">
        <v>3022</v>
      </c>
      <c r="Q227">
        <v>225</v>
      </c>
      <c r="R227" t="s">
        <v>32582</v>
      </c>
    </row>
    <row r="228" spans="1:18" x14ac:dyDescent="0.3">
      <c r="A228">
        <v>227</v>
      </c>
      <c r="B228" t="s">
        <v>3024</v>
      </c>
      <c r="C228">
        <v>69</v>
      </c>
      <c r="D228" t="s">
        <v>3025</v>
      </c>
      <c r="E228">
        <v>1</v>
      </c>
      <c r="F228">
        <v>2</v>
      </c>
      <c r="G228" t="s">
        <v>192</v>
      </c>
      <c r="H228">
        <v>109</v>
      </c>
      <c r="I228" s="19">
        <v>45082.765972222223</v>
      </c>
      <c r="J228" s="19">
        <v>45082.892361111109</v>
      </c>
      <c r="K228" s="19">
        <v>45083.452777777777</v>
      </c>
      <c r="L228" s="19">
        <v>45083.765972222223</v>
      </c>
      <c r="M228">
        <v>0</v>
      </c>
      <c r="N228" t="s">
        <v>165</v>
      </c>
      <c r="O228" t="s">
        <v>3032</v>
      </c>
      <c r="P228" t="s">
        <v>363</v>
      </c>
      <c r="Q228">
        <v>226</v>
      </c>
      <c r="R228" t="s">
        <v>32579</v>
      </c>
    </row>
    <row r="229" spans="1:18" x14ac:dyDescent="0.3">
      <c r="A229">
        <v>228</v>
      </c>
      <c r="B229" t="s">
        <v>3033</v>
      </c>
      <c r="C229">
        <v>14</v>
      </c>
      <c r="D229" t="s">
        <v>3034</v>
      </c>
      <c r="E229">
        <v>4</v>
      </c>
      <c r="F229">
        <v>2</v>
      </c>
      <c r="G229" t="s">
        <v>192</v>
      </c>
      <c r="H229">
        <v>84</v>
      </c>
      <c r="I229" s="19">
        <v>45074.496527777781</v>
      </c>
      <c r="J229" s="19">
        <v>45074.59375</v>
      </c>
      <c r="K229" s="19">
        <v>45075.29791666667</v>
      </c>
      <c r="L229" s="19">
        <v>45075.496527777781</v>
      </c>
      <c r="M229">
        <v>0</v>
      </c>
      <c r="N229" t="s">
        <v>307</v>
      </c>
      <c r="O229" t="s">
        <v>2490</v>
      </c>
      <c r="P229" t="s">
        <v>1512</v>
      </c>
      <c r="Q229">
        <v>227</v>
      </c>
      <c r="R229" t="s">
        <v>32579</v>
      </c>
    </row>
    <row r="230" spans="1:18" x14ac:dyDescent="0.3">
      <c r="A230">
        <v>229</v>
      </c>
      <c r="B230" t="s">
        <v>3040</v>
      </c>
      <c r="C230">
        <v>73</v>
      </c>
      <c r="D230" t="s">
        <v>3041</v>
      </c>
      <c r="E230">
        <v>1</v>
      </c>
      <c r="F230">
        <v>1</v>
      </c>
      <c r="G230" t="s">
        <v>116</v>
      </c>
      <c r="H230">
        <v>100</v>
      </c>
      <c r="I230" s="19">
        <v>45217.111111111109</v>
      </c>
      <c r="J230" s="19">
        <v>45217.335416666669</v>
      </c>
      <c r="K230" s="19">
        <v>45217.345138888886</v>
      </c>
      <c r="L230" s="19">
        <v>45217.444444444445</v>
      </c>
      <c r="M230">
        <v>0</v>
      </c>
      <c r="N230" t="s">
        <v>128</v>
      </c>
      <c r="O230" t="s">
        <v>3048</v>
      </c>
      <c r="P230" t="s">
        <v>363</v>
      </c>
      <c r="Q230">
        <v>228</v>
      </c>
      <c r="R230" t="s">
        <v>32579</v>
      </c>
    </row>
    <row r="231" spans="1:18" x14ac:dyDescent="0.3">
      <c r="A231">
        <v>230</v>
      </c>
      <c r="B231" t="s">
        <v>3050</v>
      </c>
      <c r="C231">
        <v>10</v>
      </c>
      <c r="D231" t="s">
        <v>3054</v>
      </c>
      <c r="E231">
        <v>1</v>
      </c>
      <c r="F231">
        <v>3</v>
      </c>
      <c r="G231" t="s">
        <v>192</v>
      </c>
      <c r="H231">
        <v>72</v>
      </c>
      <c r="I231" s="19">
        <v>45243.549305555556</v>
      </c>
      <c r="J231" s="19">
        <v>45243.609027777777</v>
      </c>
      <c r="K231" s="19">
        <v>45243.999305555553</v>
      </c>
      <c r="L231" s="19">
        <v>45244.549305555556</v>
      </c>
      <c r="M231">
        <v>0</v>
      </c>
      <c r="N231" t="s">
        <v>307</v>
      </c>
      <c r="O231" t="s">
        <v>3061</v>
      </c>
      <c r="P231" t="s">
        <v>751</v>
      </c>
      <c r="Q231">
        <v>229</v>
      </c>
      <c r="R231" t="s">
        <v>32579</v>
      </c>
    </row>
    <row r="232" spans="1:18" x14ac:dyDescent="0.3">
      <c r="A232">
        <v>231</v>
      </c>
      <c r="B232" t="s">
        <v>3062</v>
      </c>
      <c r="C232">
        <v>40</v>
      </c>
      <c r="D232" t="s">
        <v>3063</v>
      </c>
      <c r="E232">
        <v>1</v>
      </c>
      <c r="F232">
        <v>1</v>
      </c>
      <c r="G232" t="s">
        <v>116</v>
      </c>
      <c r="H232">
        <v>106</v>
      </c>
      <c r="I232" s="19">
        <v>45200.716666666667</v>
      </c>
      <c r="J232" s="19">
        <v>45200.729166666664</v>
      </c>
      <c r="K232" s="19">
        <v>45200.911805555559</v>
      </c>
      <c r="L232" s="19">
        <v>45200.883333333331</v>
      </c>
      <c r="M232">
        <v>1</v>
      </c>
      <c r="N232" t="s">
        <v>165</v>
      </c>
      <c r="O232" t="s">
        <v>3070</v>
      </c>
      <c r="P232" t="s">
        <v>293</v>
      </c>
      <c r="Q232">
        <v>230</v>
      </c>
      <c r="R232" t="s">
        <v>32579</v>
      </c>
    </row>
    <row r="233" spans="1:18" x14ac:dyDescent="0.3">
      <c r="A233">
        <v>232</v>
      </c>
      <c r="B233" t="s">
        <v>3071</v>
      </c>
      <c r="C233">
        <v>75</v>
      </c>
      <c r="D233" t="s">
        <v>3073</v>
      </c>
      <c r="E233">
        <v>2</v>
      </c>
      <c r="F233">
        <v>3</v>
      </c>
      <c r="G233" t="s">
        <v>192</v>
      </c>
      <c r="H233">
        <v>60</v>
      </c>
      <c r="I233" s="19">
        <v>45318.503472222219</v>
      </c>
      <c r="J233" s="19">
        <v>45318.634027777778</v>
      </c>
      <c r="K233" s="19">
        <v>45319.839583333334</v>
      </c>
      <c r="L233" s="19">
        <v>45320.503472222219</v>
      </c>
      <c r="M233">
        <v>0</v>
      </c>
      <c r="N233" t="s">
        <v>222</v>
      </c>
      <c r="O233" t="s">
        <v>3080</v>
      </c>
      <c r="P233" t="s">
        <v>168</v>
      </c>
      <c r="Q233">
        <v>231</v>
      </c>
      <c r="R233" t="s">
        <v>32579</v>
      </c>
    </row>
    <row r="234" spans="1:18" x14ac:dyDescent="0.3">
      <c r="A234">
        <v>233</v>
      </c>
      <c r="B234" t="s">
        <v>3081</v>
      </c>
      <c r="C234">
        <v>76</v>
      </c>
      <c r="D234" t="s">
        <v>3082</v>
      </c>
      <c r="E234">
        <v>4</v>
      </c>
      <c r="F234">
        <v>1</v>
      </c>
      <c r="G234" t="s">
        <v>192</v>
      </c>
      <c r="H234">
        <v>99</v>
      </c>
      <c r="I234" s="19">
        <v>45509.416666666664</v>
      </c>
      <c r="J234" s="19">
        <v>45509.476388888892</v>
      </c>
      <c r="K234" s="19">
        <v>45510.191666666666</v>
      </c>
      <c r="L234" s="19">
        <v>45509.75</v>
      </c>
      <c r="M234">
        <v>1</v>
      </c>
      <c r="N234" t="s">
        <v>222</v>
      </c>
      <c r="O234" t="s">
        <v>1784</v>
      </c>
      <c r="P234" t="s">
        <v>903</v>
      </c>
      <c r="Q234">
        <v>232</v>
      </c>
      <c r="R234" t="s">
        <v>32579</v>
      </c>
    </row>
    <row r="235" spans="1:18" x14ac:dyDescent="0.3">
      <c r="A235">
        <v>234</v>
      </c>
      <c r="B235" t="s">
        <v>3088</v>
      </c>
      <c r="C235">
        <v>19</v>
      </c>
      <c r="D235" t="s">
        <v>3090</v>
      </c>
      <c r="E235">
        <v>3</v>
      </c>
      <c r="F235">
        <v>3</v>
      </c>
      <c r="G235" t="s">
        <v>116</v>
      </c>
      <c r="H235">
        <v>57</v>
      </c>
      <c r="I235" s="19">
        <v>45294.539583333331</v>
      </c>
      <c r="J235" s="19">
        <v>45294.6875</v>
      </c>
      <c r="K235" s="19">
        <v>45295.253472222219</v>
      </c>
      <c r="L235" s="19">
        <v>45296.539583333331</v>
      </c>
      <c r="M235">
        <v>0</v>
      </c>
      <c r="N235" t="s">
        <v>128</v>
      </c>
      <c r="O235" t="s">
        <v>3095</v>
      </c>
      <c r="P235" t="s">
        <v>246</v>
      </c>
      <c r="Q235">
        <v>233</v>
      </c>
      <c r="R235" t="s">
        <v>32579</v>
      </c>
    </row>
    <row r="236" spans="1:18" x14ac:dyDescent="0.3">
      <c r="A236">
        <v>235</v>
      </c>
      <c r="B236" t="s">
        <v>3097</v>
      </c>
      <c r="C236">
        <v>48</v>
      </c>
      <c r="D236" t="s">
        <v>3098</v>
      </c>
      <c r="E236">
        <v>3</v>
      </c>
      <c r="F236">
        <v>4</v>
      </c>
      <c r="G236" t="s">
        <v>192</v>
      </c>
      <c r="H236">
        <v>117</v>
      </c>
      <c r="I236" s="19">
        <v>45583.455555555556</v>
      </c>
      <c r="J236" s="19">
        <v>45583.79583333333</v>
      </c>
      <c r="K236" s="19">
        <v>45587.25277777778</v>
      </c>
      <c r="L236" s="19">
        <v>45588.455555555556</v>
      </c>
      <c r="M236">
        <v>0</v>
      </c>
      <c r="N236" t="s">
        <v>307</v>
      </c>
      <c r="O236" t="s">
        <v>3105</v>
      </c>
      <c r="P236" t="s">
        <v>877</v>
      </c>
      <c r="Q236">
        <v>234</v>
      </c>
      <c r="R236" t="s">
        <v>32579</v>
      </c>
    </row>
    <row r="237" spans="1:18" x14ac:dyDescent="0.3">
      <c r="A237">
        <v>236</v>
      </c>
      <c r="B237" t="s">
        <v>3106</v>
      </c>
      <c r="C237">
        <v>12</v>
      </c>
      <c r="D237" t="s">
        <v>3107</v>
      </c>
      <c r="E237">
        <v>1</v>
      </c>
      <c r="F237">
        <v>3</v>
      </c>
      <c r="G237" t="s">
        <v>116</v>
      </c>
      <c r="H237">
        <v>16</v>
      </c>
      <c r="I237" s="19">
        <v>45099.498611111114</v>
      </c>
      <c r="J237" s="19">
        <v>45099.728472222225</v>
      </c>
      <c r="K237" s="19">
        <v>45101.521527777775</v>
      </c>
      <c r="L237" s="19">
        <v>45102.498611111114</v>
      </c>
      <c r="M237">
        <v>0</v>
      </c>
      <c r="N237" t="s">
        <v>307</v>
      </c>
      <c r="O237" t="s">
        <v>3113</v>
      </c>
      <c r="P237" t="s">
        <v>751</v>
      </c>
      <c r="Q237">
        <v>235</v>
      </c>
      <c r="R237" t="s">
        <v>32579</v>
      </c>
    </row>
    <row r="238" spans="1:18" x14ac:dyDescent="0.3">
      <c r="A238">
        <v>237</v>
      </c>
      <c r="B238" t="s">
        <v>3114</v>
      </c>
      <c r="C238">
        <v>32</v>
      </c>
      <c r="D238" t="s">
        <v>3115</v>
      </c>
      <c r="E238">
        <v>1</v>
      </c>
      <c r="F238">
        <v>4</v>
      </c>
      <c r="G238" t="s">
        <v>116</v>
      </c>
      <c r="H238">
        <v>3</v>
      </c>
      <c r="I238" s="19">
        <v>44959.543055555558</v>
      </c>
      <c r="J238" s="19">
        <v>44960.387499999997</v>
      </c>
      <c r="K238" s="19">
        <v>44966.230555555558</v>
      </c>
      <c r="L238" s="19">
        <v>44964.543055555558</v>
      </c>
      <c r="M238">
        <v>1</v>
      </c>
      <c r="N238" t="s">
        <v>222</v>
      </c>
      <c r="O238" t="s">
        <v>3121</v>
      </c>
      <c r="P238" t="s">
        <v>751</v>
      </c>
      <c r="Q238">
        <v>236</v>
      </c>
      <c r="R238" t="s">
        <v>32579</v>
      </c>
    </row>
    <row r="239" spans="1:18" x14ac:dyDescent="0.3">
      <c r="A239">
        <v>238</v>
      </c>
      <c r="B239" t="s">
        <v>3122</v>
      </c>
      <c r="C239">
        <v>64</v>
      </c>
      <c r="D239" t="s">
        <v>3124</v>
      </c>
      <c r="E239">
        <v>2</v>
      </c>
      <c r="F239">
        <v>4</v>
      </c>
      <c r="G239" t="s">
        <v>192</v>
      </c>
      <c r="H239">
        <v>20</v>
      </c>
      <c r="I239" s="19">
        <v>45694.966666666667</v>
      </c>
      <c r="J239" s="19">
        <v>45696.198611111111</v>
      </c>
      <c r="K239" s="19">
        <v>45698.04791666667</v>
      </c>
      <c r="L239" s="19">
        <v>45698.966666666667</v>
      </c>
      <c r="M239">
        <v>0</v>
      </c>
      <c r="N239" t="s">
        <v>307</v>
      </c>
      <c r="O239" t="s">
        <v>3129</v>
      </c>
      <c r="P239" t="s">
        <v>168</v>
      </c>
      <c r="Q239">
        <v>237</v>
      </c>
      <c r="R239" t="s">
        <v>32579</v>
      </c>
    </row>
    <row r="240" spans="1:18" x14ac:dyDescent="0.3">
      <c r="A240">
        <v>239</v>
      </c>
      <c r="B240" t="s">
        <v>3130</v>
      </c>
      <c r="C240">
        <v>63</v>
      </c>
      <c r="D240" t="s">
        <v>3131</v>
      </c>
      <c r="E240">
        <v>1</v>
      </c>
      <c r="F240">
        <v>3</v>
      </c>
      <c r="G240" t="s">
        <v>116</v>
      </c>
      <c r="H240">
        <v>47</v>
      </c>
      <c r="I240" s="19">
        <v>45313.081250000003</v>
      </c>
      <c r="J240" s="19">
        <v>45313.275000000001</v>
      </c>
      <c r="K240" s="19">
        <v>45320.470138888886</v>
      </c>
      <c r="L240" s="19">
        <v>45316.081250000003</v>
      </c>
      <c r="M240">
        <v>1</v>
      </c>
      <c r="N240" t="s">
        <v>128</v>
      </c>
      <c r="O240" t="s">
        <v>3137</v>
      </c>
      <c r="P240" t="s">
        <v>751</v>
      </c>
      <c r="Q240">
        <v>238</v>
      </c>
      <c r="R240" t="s">
        <v>32579</v>
      </c>
    </row>
    <row r="241" spans="1:18" x14ac:dyDescent="0.3">
      <c r="A241">
        <v>240</v>
      </c>
      <c r="B241" t="s">
        <v>3138</v>
      </c>
      <c r="C241">
        <v>51</v>
      </c>
      <c r="D241" t="s">
        <v>3139</v>
      </c>
      <c r="E241">
        <v>5</v>
      </c>
      <c r="F241">
        <v>3</v>
      </c>
      <c r="G241" t="s">
        <v>116</v>
      </c>
      <c r="H241">
        <v>1</v>
      </c>
      <c r="I241" s="19">
        <v>44998.033333333333</v>
      </c>
      <c r="J241" s="19">
        <v>44998.212500000001</v>
      </c>
      <c r="K241" s="19">
        <v>45000.762499999997</v>
      </c>
      <c r="L241" s="19">
        <v>45001.033333333333</v>
      </c>
      <c r="M241">
        <v>0</v>
      </c>
      <c r="N241" t="s">
        <v>307</v>
      </c>
      <c r="O241" t="s">
        <v>3145</v>
      </c>
      <c r="P241" t="s">
        <v>705</v>
      </c>
      <c r="Q241">
        <v>239</v>
      </c>
      <c r="R241" t="s">
        <v>32579</v>
      </c>
    </row>
    <row r="242" spans="1:18" x14ac:dyDescent="0.3">
      <c r="A242">
        <v>241</v>
      </c>
      <c r="B242" t="s">
        <v>3146</v>
      </c>
      <c r="C242">
        <v>46</v>
      </c>
      <c r="D242" t="s">
        <v>3147</v>
      </c>
      <c r="E242">
        <v>2</v>
      </c>
      <c r="F242">
        <v>2</v>
      </c>
      <c r="G242" t="s">
        <v>116</v>
      </c>
      <c r="H242">
        <v>21</v>
      </c>
      <c r="I242" s="19">
        <v>44995.936805555553</v>
      </c>
      <c r="J242" s="19">
        <v>44995.979861111111</v>
      </c>
      <c r="K242" s="19">
        <v>44996.370833333334</v>
      </c>
      <c r="L242" s="19">
        <v>44996.436805555553</v>
      </c>
      <c r="M242">
        <v>0</v>
      </c>
      <c r="N242" t="s">
        <v>128</v>
      </c>
      <c r="O242" t="s">
        <v>3153</v>
      </c>
      <c r="P242" t="s">
        <v>168</v>
      </c>
      <c r="Q242">
        <v>240</v>
      </c>
      <c r="R242" t="s">
        <v>32579</v>
      </c>
    </row>
    <row r="243" spans="1:18" x14ac:dyDescent="0.3">
      <c r="A243">
        <v>242</v>
      </c>
      <c r="B243" t="s">
        <v>3154</v>
      </c>
      <c r="C243">
        <v>5</v>
      </c>
      <c r="D243" t="s">
        <v>3155</v>
      </c>
      <c r="E243">
        <v>1</v>
      </c>
      <c r="F243">
        <v>3</v>
      </c>
      <c r="G243" t="s">
        <v>116</v>
      </c>
      <c r="H243">
        <v>32</v>
      </c>
      <c r="I243" s="19">
        <v>45657.836805555555</v>
      </c>
      <c r="J243" s="19">
        <v>45658.115972222222</v>
      </c>
      <c r="K243" s="19">
        <v>45659.571527777778</v>
      </c>
      <c r="L243" s="19">
        <v>45660.836805555555</v>
      </c>
      <c r="M243">
        <v>0</v>
      </c>
      <c r="N243" t="s">
        <v>307</v>
      </c>
      <c r="O243" t="s">
        <v>3161</v>
      </c>
      <c r="P243" t="s">
        <v>225</v>
      </c>
      <c r="Q243">
        <v>241</v>
      </c>
      <c r="R243" t="s">
        <v>32579</v>
      </c>
    </row>
    <row r="244" spans="1:18" x14ac:dyDescent="0.3">
      <c r="A244">
        <v>243</v>
      </c>
      <c r="B244" t="s">
        <v>3163</v>
      </c>
      <c r="C244">
        <v>31</v>
      </c>
      <c r="D244" t="s">
        <v>3164</v>
      </c>
      <c r="E244">
        <v>2</v>
      </c>
      <c r="F244">
        <v>3</v>
      </c>
      <c r="G244" t="s">
        <v>192</v>
      </c>
      <c r="H244">
        <v>66</v>
      </c>
      <c r="I244" s="19">
        <v>44933.742361111108</v>
      </c>
      <c r="J244" s="19">
        <v>44934.222916666666</v>
      </c>
      <c r="K244" s="19">
        <v>44934.820138888892</v>
      </c>
      <c r="L244" s="19">
        <v>44936.742361111108</v>
      </c>
      <c r="M244">
        <v>0</v>
      </c>
      <c r="N244" t="s">
        <v>165</v>
      </c>
      <c r="O244" t="s">
        <v>3171</v>
      </c>
      <c r="P244" t="s">
        <v>3172</v>
      </c>
      <c r="Q244">
        <v>242</v>
      </c>
      <c r="R244" t="s">
        <v>32579</v>
      </c>
    </row>
    <row r="245" spans="1:18" x14ac:dyDescent="0.3">
      <c r="A245">
        <v>244</v>
      </c>
      <c r="B245" t="s">
        <v>3173</v>
      </c>
      <c r="C245">
        <v>64</v>
      </c>
      <c r="D245" t="s">
        <v>3174</v>
      </c>
      <c r="E245">
        <v>4</v>
      </c>
      <c r="F245">
        <v>3</v>
      </c>
      <c r="G245" t="s">
        <v>192</v>
      </c>
      <c r="H245">
        <v>86</v>
      </c>
      <c r="I245" s="19">
        <v>45345.704861111109</v>
      </c>
      <c r="J245" s="19">
        <v>45345.816666666666</v>
      </c>
      <c r="K245" s="19">
        <v>45347.498611111114</v>
      </c>
      <c r="L245" s="19">
        <v>45347.704861111109</v>
      </c>
      <c r="M245">
        <v>0</v>
      </c>
      <c r="N245" t="s">
        <v>165</v>
      </c>
      <c r="O245" t="s">
        <v>1068</v>
      </c>
      <c r="P245" t="s">
        <v>1512</v>
      </c>
      <c r="Q245">
        <v>243</v>
      </c>
      <c r="R245" t="s">
        <v>32579</v>
      </c>
    </row>
    <row r="246" spans="1:18" x14ac:dyDescent="0.3">
      <c r="A246">
        <v>245</v>
      </c>
      <c r="B246" t="s">
        <v>3181</v>
      </c>
      <c r="C246">
        <v>57</v>
      </c>
      <c r="D246" t="s">
        <v>3182</v>
      </c>
      <c r="E246">
        <v>1</v>
      </c>
      <c r="F246">
        <v>3</v>
      </c>
      <c r="G246" t="s">
        <v>192</v>
      </c>
      <c r="H246">
        <v>3</v>
      </c>
      <c r="I246" s="19">
        <v>45065.881944444445</v>
      </c>
      <c r="J246" s="19">
        <v>45065.960416666669</v>
      </c>
      <c r="K246" s="19">
        <v>45067.306250000001</v>
      </c>
      <c r="L246" s="19">
        <v>45067.881944444445</v>
      </c>
      <c r="M246">
        <v>0</v>
      </c>
      <c r="N246" t="s">
        <v>165</v>
      </c>
      <c r="O246" t="s">
        <v>3188</v>
      </c>
      <c r="P246" t="s">
        <v>293</v>
      </c>
      <c r="Q246">
        <v>244</v>
      </c>
      <c r="R246" t="s">
        <v>32579</v>
      </c>
    </row>
    <row r="247" spans="1:18" x14ac:dyDescent="0.3">
      <c r="A247">
        <v>246</v>
      </c>
      <c r="B247" t="s">
        <v>3189</v>
      </c>
      <c r="C247">
        <v>39</v>
      </c>
      <c r="D247" t="s">
        <v>3190</v>
      </c>
      <c r="E247">
        <v>2</v>
      </c>
      <c r="F247">
        <v>3</v>
      </c>
      <c r="G247" t="s">
        <v>116</v>
      </c>
      <c r="H247">
        <v>17</v>
      </c>
      <c r="I247" s="19">
        <v>45584.55</v>
      </c>
      <c r="J247" s="19">
        <v>45584.597222222219</v>
      </c>
      <c r="K247" s="19">
        <v>45584.875694444447</v>
      </c>
      <c r="L247" s="19">
        <v>45585.55</v>
      </c>
      <c r="M247">
        <v>0</v>
      </c>
      <c r="N247" t="s">
        <v>165</v>
      </c>
      <c r="O247" t="s">
        <v>3195</v>
      </c>
      <c r="P247" t="s">
        <v>168</v>
      </c>
      <c r="Q247">
        <v>245</v>
      </c>
      <c r="R247" t="s">
        <v>32579</v>
      </c>
    </row>
    <row r="248" spans="1:18" x14ac:dyDescent="0.3">
      <c r="A248">
        <v>247</v>
      </c>
      <c r="B248" t="s">
        <v>3197</v>
      </c>
      <c r="C248">
        <v>44</v>
      </c>
      <c r="D248" t="s">
        <v>3199</v>
      </c>
      <c r="E248">
        <v>1</v>
      </c>
      <c r="F248">
        <v>4</v>
      </c>
      <c r="G248" t="s">
        <v>116</v>
      </c>
      <c r="H248">
        <v>92</v>
      </c>
      <c r="I248" s="19">
        <v>45313.602777777778</v>
      </c>
      <c r="J248" s="19">
        <v>45314.453472222223</v>
      </c>
      <c r="K248" s="19">
        <v>45316.711111111108</v>
      </c>
      <c r="L248" s="19">
        <v>45318.602777777778</v>
      </c>
      <c r="M248">
        <v>0</v>
      </c>
      <c r="N248" t="s">
        <v>128</v>
      </c>
      <c r="O248" t="s">
        <v>3205</v>
      </c>
      <c r="P248" t="s">
        <v>751</v>
      </c>
      <c r="Q248">
        <v>246</v>
      </c>
      <c r="R248" t="s">
        <v>32579</v>
      </c>
    </row>
    <row r="249" spans="1:18" x14ac:dyDescent="0.3">
      <c r="A249">
        <v>248</v>
      </c>
      <c r="B249" t="s">
        <v>3206</v>
      </c>
      <c r="C249">
        <v>56</v>
      </c>
      <c r="D249" t="s">
        <v>3208</v>
      </c>
      <c r="E249">
        <v>1</v>
      </c>
      <c r="F249">
        <v>2</v>
      </c>
      <c r="G249" t="s">
        <v>116</v>
      </c>
      <c r="H249">
        <v>11</v>
      </c>
      <c r="I249" s="19">
        <v>44997.640277777777</v>
      </c>
      <c r="J249" s="19">
        <v>44997.701388888891</v>
      </c>
      <c r="K249" s="19">
        <v>44997.931944444441</v>
      </c>
      <c r="L249" s="19">
        <v>44998.140277777777</v>
      </c>
      <c r="M249">
        <v>0</v>
      </c>
      <c r="N249" t="s">
        <v>128</v>
      </c>
      <c r="O249" t="s">
        <v>3214</v>
      </c>
      <c r="P249" t="s">
        <v>751</v>
      </c>
      <c r="Q249">
        <v>247</v>
      </c>
      <c r="R249" t="s">
        <v>32579</v>
      </c>
    </row>
    <row r="250" spans="1:18" x14ac:dyDescent="0.3">
      <c r="A250">
        <v>249</v>
      </c>
      <c r="B250" t="s">
        <v>3216</v>
      </c>
      <c r="C250">
        <v>67</v>
      </c>
      <c r="D250" t="s">
        <v>3217</v>
      </c>
      <c r="E250">
        <v>1</v>
      </c>
      <c r="F250">
        <v>2</v>
      </c>
      <c r="G250" t="s">
        <v>116</v>
      </c>
      <c r="H250">
        <v>109</v>
      </c>
      <c r="I250" s="19">
        <v>45642.171527777777</v>
      </c>
      <c r="J250" s="19">
        <v>45642.293749999997</v>
      </c>
      <c r="K250" s="19">
        <v>45642.98333333333</v>
      </c>
      <c r="L250" s="19">
        <v>45643.171527777777</v>
      </c>
      <c r="M250">
        <v>0</v>
      </c>
      <c r="N250" t="s">
        <v>128</v>
      </c>
      <c r="O250" t="s">
        <v>3224</v>
      </c>
      <c r="P250" t="s">
        <v>225</v>
      </c>
      <c r="Q250">
        <v>248</v>
      </c>
      <c r="R250" t="s">
        <v>32579</v>
      </c>
    </row>
    <row r="251" spans="1:18" x14ac:dyDescent="0.3">
      <c r="A251">
        <v>250</v>
      </c>
      <c r="B251" t="s">
        <v>3225</v>
      </c>
      <c r="C251">
        <v>4</v>
      </c>
      <c r="D251" t="s">
        <v>3227</v>
      </c>
      <c r="E251">
        <v>3</v>
      </c>
      <c r="F251">
        <v>2</v>
      </c>
      <c r="G251" t="s">
        <v>116</v>
      </c>
      <c r="H251">
        <v>60</v>
      </c>
      <c r="I251" s="19">
        <v>45252.359722222223</v>
      </c>
      <c r="J251" s="19">
        <v>45252.387499999997</v>
      </c>
      <c r="K251" s="19">
        <v>45252.5</v>
      </c>
      <c r="L251" s="19">
        <v>45252.693055555559</v>
      </c>
      <c r="M251">
        <v>0</v>
      </c>
      <c r="N251" t="s">
        <v>165</v>
      </c>
      <c r="O251" t="s">
        <v>3233</v>
      </c>
      <c r="P251" t="s">
        <v>246</v>
      </c>
      <c r="Q251">
        <v>249</v>
      </c>
      <c r="R251" t="s">
        <v>32579</v>
      </c>
    </row>
    <row r="252" spans="1:18" x14ac:dyDescent="0.3">
      <c r="A252">
        <v>251</v>
      </c>
      <c r="B252" t="s">
        <v>3234</v>
      </c>
      <c r="C252">
        <v>56</v>
      </c>
      <c r="D252" t="s">
        <v>3236</v>
      </c>
      <c r="E252">
        <v>1</v>
      </c>
      <c r="F252">
        <v>3</v>
      </c>
      <c r="G252" t="s">
        <v>116</v>
      </c>
      <c r="H252">
        <v>43</v>
      </c>
      <c r="I252" s="19">
        <v>45006.4375</v>
      </c>
      <c r="J252" s="19">
        <v>45006.586111111108</v>
      </c>
      <c r="K252" s="19">
        <v>45010.675694444442</v>
      </c>
      <c r="L252" s="19">
        <v>45008.4375</v>
      </c>
      <c r="M252">
        <v>1</v>
      </c>
      <c r="N252" t="s">
        <v>307</v>
      </c>
      <c r="O252" t="s">
        <v>3242</v>
      </c>
      <c r="P252" t="s">
        <v>751</v>
      </c>
      <c r="Q252">
        <v>250</v>
      </c>
      <c r="R252" t="s">
        <v>32579</v>
      </c>
    </row>
    <row r="253" spans="1:18" x14ac:dyDescent="0.3">
      <c r="A253">
        <v>252</v>
      </c>
      <c r="B253" t="s">
        <v>3243</v>
      </c>
      <c r="C253">
        <v>10</v>
      </c>
      <c r="D253" t="s">
        <v>3245</v>
      </c>
      <c r="E253">
        <v>2</v>
      </c>
      <c r="F253">
        <v>2</v>
      </c>
      <c r="G253" t="s">
        <v>116</v>
      </c>
      <c r="H253">
        <v>90</v>
      </c>
      <c r="I253" s="19">
        <v>45343.421527777777</v>
      </c>
      <c r="J253" s="19">
        <v>45343.457638888889</v>
      </c>
      <c r="K253" s="19">
        <v>45343.668055555558</v>
      </c>
      <c r="L253" s="19">
        <v>45343.754861111112</v>
      </c>
      <c r="M253">
        <v>0</v>
      </c>
      <c r="N253" t="s">
        <v>128</v>
      </c>
      <c r="O253" t="s">
        <v>3251</v>
      </c>
      <c r="P253" t="s">
        <v>584</v>
      </c>
      <c r="Q253">
        <v>251</v>
      </c>
      <c r="R253" t="s">
        <v>32579</v>
      </c>
    </row>
    <row r="254" spans="1:18" x14ac:dyDescent="0.3">
      <c r="A254">
        <v>253</v>
      </c>
      <c r="B254" t="s">
        <v>3252</v>
      </c>
      <c r="C254">
        <v>55</v>
      </c>
      <c r="D254" t="s">
        <v>3254</v>
      </c>
      <c r="E254">
        <v>1</v>
      </c>
      <c r="F254">
        <v>3</v>
      </c>
      <c r="G254" t="s">
        <v>192</v>
      </c>
      <c r="H254">
        <v>108</v>
      </c>
      <c r="I254" s="19">
        <v>45574.904166666667</v>
      </c>
      <c r="J254" s="19">
        <v>45575.051388888889</v>
      </c>
      <c r="K254" s="19">
        <v>45575.765277777777</v>
      </c>
      <c r="L254" s="19">
        <v>45576.904166666667</v>
      </c>
      <c r="M254">
        <v>0</v>
      </c>
      <c r="N254" t="s">
        <v>165</v>
      </c>
      <c r="O254" t="s">
        <v>3267</v>
      </c>
      <c r="P254" t="s">
        <v>363</v>
      </c>
      <c r="Q254">
        <v>252</v>
      </c>
      <c r="R254" t="s">
        <v>32579</v>
      </c>
    </row>
    <row r="255" spans="1:18" x14ac:dyDescent="0.3">
      <c r="A255">
        <v>254</v>
      </c>
      <c r="B255" t="s">
        <v>3268</v>
      </c>
      <c r="C255">
        <v>51</v>
      </c>
      <c r="D255" t="s">
        <v>3269</v>
      </c>
      <c r="E255">
        <v>2</v>
      </c>
      <c r="F255">
        <v>4</v>
      </c>
      <c r="G255" t="s">
        <v>192</v>
      </c>
      <c r="H255">
        <v>41</v>
      </c>
      <c r="I255" s="19">
        <v>45332.484027777777</v>
      </c>
      <c r="J255" s="19">
        <v>45334.390277777777</v>
      </c>
      <c r="K255" s="19">
        <v>45340.182638888888</v>
      </c>
      <c r="L255" s="19">
        <v>45337.484027777777</v>
      </c>
      <c r="M255">
        <v>1</v>
      </c>
      <c r="N255" t="s">
        <v>165</v>
      </c>
      <c r="O255" t="s">
        <v>3275</v>
      </c>
      <c r="P255" t="s">
        <v>584</v>
      </c>
      <c r="Q255">
        <v>253</v>
      </c>
      <c r="R255" t="s">
        <v>32579</v>
      </c>
    </row>
    <row r="256" spans="1:18" x14ac:dyDescent="0.3">
      <c r="A256">
        <v>255</v>
      </c>
      <c r="B256" t="s">
        <v>3277</v>
      </c>
      <c r="C256">
        <v>8</v>
      </c>
      <c r="D256" t="s">
        <v>3278</v>
      </c>
      <c r="E256">
        <v>3</v>
      </c>
      <c r="F256">
        <v>2</v>
      </c>
      <c r="G256" t="s">
        <v>116</v>
      </c>
      <c r="H256">
        <v>116</v>
      </c>
      <c r="I256" s="19">
        <v>45607.472916666666</v>
      </c>
      <c r="J256" s="19">
        <v>45607.533333333333</v>
      </c>
      <c r="K256" s="19">
        <v>45608.265972222223</v>
      </c>
      <c r="L256" s="19">
        <v>45608.472916666666</v>
      </c>
      <c r="M256">
        <v>0</v>
      </c>
      <c r="N256" t="s">
        <v>128</v>
      </c>
      <c r="O256" t="s">
        <v>3284</v>
      </c>
      <c r="P256" t="s">
        <v>274</v>
      </c>
      <c r="Q256">
        <v>254</v>
      </c>
      <c r="R256" t="s">
        <v>32579</v>
      </c>
    </row>
    <row r="257" spans="1:18" x14ac:dyDescent="0.3">
      <c r="A257">
        <v>256</v>
      </c>
      <c r="B257" t="s">
        <v>3285</v>
      </c>
      <c r="C257">
        <v>15</v>
      </c>
      <c r="D257" t="s">
        <v>3286</v>
      </c>
      <c r="E257">
        <v>3</v>
      </c>
      <c r="F257">
        <v>3</v>
      </c>
      <c r="G257" t="s">
        <v>116</v>
      </c>
      <c r="H257">
        <v>89</v>
      </c>
      <c r="I257" s="19">
        <v>45167.022916666669</v>
      </c>
      <c r="J257" s="19">
        <v>45167.058333333334</v>
      </c>
      <c r="K257" s="19">
        <v>45169.188194444447</v>
      </c>
      <c r="L257" s="19">
        <v>45168.022916666669</v>
      </c>
      <c r="M257">
        <v>1</v>
      </c>
      <c r="N257" t="s">
        <v>128</v>
      </c>
      <c r="O257" t="s">
        <v>3291</v>
      </c>
      <c r="P257" t="s">
        <v>962</v>
      </c>
      <c r="Q257">
        <v>255</v>
      </c>
      <c r="R257" t="s">
        <v>32579</v>
      </c>
    </row>
    <row r="258" spans="1:18" x14ac:dyDescent="0.3">
      <c r="A258">
        <v>257</v>
      </c>
      <c r="B258" t="s">
        <v>3293</v>
      </c>
      <c r="C258">
        <v>59</v>
      </c>
      <c r="D258" t="s">
        <v>3294</v>
      </c>
      <c r="E258">
        <v>1</v>
      </c>
      <c r="F258">
        <v>3</v>
      </c>
      <c r="G258" t="s">
        <v>116</v>
      </c>
      <c r="H258">
        <v>14</v>
      </c>
      <c r="I258" s="19">
        <v>45281.801388888889</v>
      </c>
      <c r="J258" s="19">
        <v>45281.993055555555</v>
      </c>
      <c r="K258" s="19">
        <v>45288.407638888886</v>
      </c>
      <c r="L258" s="19">
        <v>45284.801388888889</v>
      </c>
      <c r="M258">
        <v>1</v>
      </c>
      <c r="N258" t="s">
        <v>165</v>
      </c>
      <c r="O258" t="s">
        <v>3302</v>
      </c>
      <c r="P258" t="s">
        <v>446</v>
      </c>
      <c r="Q258">
        <v>256</v>
      </c>
      <c r="R258" t="s">
        <v>32579</v>
      </c>
    </row>
    <row r="259" spans="1:18" x14ac:dyDescent="0.3">
      <c r="A259">
        <v>258</v>
      </c>
      <c r="B259" t="s">
        <v>3303</v>
      </c>
      <c r="C259">
        <v>23</v>
      </c>
      <c r="D259" t="s">
        <v>3304</v>
      </c>
      <c r="E259">
        <v>1</v>
      </c>
      <c r="F259">
        <v>3</v>
      </c>
      <c r="G259" t="s">
        <v>116</v>
      </c>
      <c r="H259">
        <v>105</v>
      </c>
      <c r="I259" s="19">
        <v>45017.137499999997</v>
      </c>
      <c r="J259" s="19">
        <v>45017.595833333333</v>
      </c>
      <c r="K259" s="19">
        <v>45018.853472222225</v>
      </c>
      <c r="L259" s="19">
        <v>45019.137499999997</v>
      </c>
      <c r="M259">
        <v>0</v>
      </c>
      <c r="N259" t="s">
        <v>222</v>
      </c>
      <c r="O259" t="s">
        <v>3310</v>
      </c>
      <c r="P259" t="s">
        <v>225</v>
      </c>
      <c r="Q259">
        <v>257</v>
      </c>
      <c r="R259" t="s">
        <v>32579</v>
      </c>
    </row>
    <row r="260" spans="1:18" x14ac:dyDescent="0.3">
      <c r="A260">
        <v>259</v>
      </c>
      <c r="B260" t="s">
        <v>3311</v>
      </c>
      <c r="C260">
        <v>57</v>
      </c>
      <c r="D260" t="s">
        <v>3313</v>
      </c>
      <c r="E260">
        <v>3</v>
      </c>
      <c r="F260">
        <v>3</v>
      </c>
      <c r="G260" t="s">
        <v>116</v>
      </c>
      <c r="H260">
        <v>41</v>
      </c>
      <c r="I260" s="19">
        <v>45233.821527777778</v>
      </c>
      <c r="J260" s="19">
        <v>45233.943055555559</v>
      </c>
      <c r="K260" s="19">
        <v>45237.430555555555</v>
      </c>
      <c r="L260" s="19">
        <v>45235.821527777778</v>
      </c>
      <c r="M260">
        <v>1</v>
      </c>
      <c r="N260" t="s">
        <v>307</v>
      </c>
      <c r="O260" t="s">
        <v>3319</v>
      </c>
      <c r="P260" t="s">
        <v>194</v>
      </c>
      <c r="Q260">
        <v>258</v>
      </c>
      <c r="R260" t="s">
        <v>32579</v>
      </c>
    </row>
    <row r="261" spans="1:18" x14ac:dyDescent="0.3">
      <c r="A261">
        <v>260</v>
      </c>
      <c r="B261" t="s">
        <v>3320</v>
      </c>
      <c r="C261">
        <v>60</v>
      </c>
      <c r="D261" t="s">
        <v>3321</v>
      </c>
      <c r="E261">
        <v>1</v>
      </c>
      <c r="F261">
        <v>3</v>
      </c>
      <c r="G261" t="s">
        <v>116</v>
      </c>
      <c r="H261">
        <v>13</v>
      </c>
      <c r="I261" s="19">
        <v>45712.25</v>
      </c>
      <c r="J261" s="19">
        <v>45712.350694444445</v>
      </c>
      <c r="K261" s="19">
        <v>45713.802777777775</v>
      </c>
      <c r="L261" s="19">
        <v>45714.25</v>
      </c>
      <c r="M261">
        <v>0</v>
      </c>
      <c r="N261" t="s">
        <v>165</v>
      </c>
      <c r="O261" t="s">
        <v>3327</v>
      </c>
      <c r="P261" t="s">
        <v>363</v>
      </c>
      <c r="Q261">
        <v>259</v>
      </c>
      <c r="R261" t="s">
        <v>32579</v>
      </c>
    </row>
    <row r="262" spans="1:18" x14ac:dyDescent="0.3">
      <c r="A262">
        <v>261</v>
      </c>
      <c r="B262" t="s">
        <v>3328</v>
      </c>
      <c r="C262">
        <v>35</v>
      </c>
      <c r="D262" t="s">
        <v>3329</v>
      </c>
      <c r="E262">
        <v>3</v>
      </c>
      <c r="F262">
        <v>3</v>
      </c>
      <c r="G262" t="s">
        <v>192</v>
      </c>
      <c r="H262">
        <v>48</v>
      </c>
      <c r="I262" s="19">
        <v>45090.797222222223</v>
      </c>
      <c r="J262" s="19">
        <v>45090.988194444442</v>
      </c>
      <c r="K262" s="19">
        <v>45092.502083333333</v>
      </c>
      <c r="L262" s="19">
        <v>45093.797222222223</v>
      </c>
      <c r="M262">
        <v>0</v>
      </c>
      <c r="N262" t="s">
        <v>128</v>
      </c>
      <c r="O262" t="s">
        <v>3336</v>
      </c>
      <c r="P262" t="s">
        <v>194</v>
      </c>
      <c r="Q262">
        <v>260</v>
      </c>
      <c r="R262" t="s">
        <v>32579</v>
      </c>
    </row>
    <row r="263" spans="1:18" x14ac:dyDescent="0.3">
      <c r="A263">
        <v>262</v>
      </c>
      <c r="B263" t="s">
        <v>3337</v>
      </c>
      <c r="C263">
        <v>70</v>
      </c>
      <c r="D263" t="s">
        <v>3338</v>
      </c>
      <c r="E263">
        <v>3</v>
      </c>
      <c r="F263">
        <v>3</v>
      </c>
      <c r="G263" t="s">
        <v>116</v>
      </c>
      <c r="H263">
        <v>57</v>
      </c>
      <c r="I263" s="19">
        <v>45585.09652777778</v>
      </c>
      <c r="J263" s="19">
        <v>45585.279861111114</v>
      </c>
      <c r="K263" s="19">
        <v>45586.95208333333</v>
      </c>
      <c r="L263" s="19">
        <v>45588.09652777778</v>
      </c>
      <c r="M263">
        <v>0</v>
      </c>
      <c r="N263" t="s">
        <v>165</v>
      </c>
      <c r="O263" t="s">
        <v>3344</v>
      </c>
      <c r="P263" t="s">
        <v>877</v>
      </c>
      <c r="Q263">
        <v>261</v>
      </c>
      <c r="R263" t="s">
        <v>32579</v>
      </c>
    </row>
    <row r="264" spans="1:18" x14ac:dyDescent="0.3">
      <c r="A264">
        <v>263</v>
      </c>
      <c r="B264" t="s">
        <v>3345</v>
      </c>
      <c r="C264">
        <v>58</v>
      </c>
      <c r="D264" t="s">
        <v>3346</v>
      </c>
      <c r="E264">
        <v>5</v>
      </c>
      <c r="F264">
        <v>2</v>
      </c>
      <c r="G264" t="s">
        <v>192</v>
      </c>
      <c r="H264">
        <v>13</v>
      </c>
      <c r="I264" s="19">
        <v>45098.734027777777</v>
      </c>
      <c r="J264" s="19">
        <v>45098.75</v>
      </c>
      <c r="K264" s="19">
        <v>45098.913194444445</v>
      </c>
      <c r="L264" s="19">
        <v>45099.067361111112</v>
      </c>
      <c r="M264">
        <v>0</v>
      </c>
      <c r="N264" t="s">
        <v>128</v>
      </c>
      <c r="O264" t="s">
        <v>3352</v>
      </c>
      <c r="P264" t="s">
        <v>135</v>
      </c>
      <c r="Q264">
        <v>262</v>
      </c>
      <c r="R264" t="s">
        <v>32579</v>
      </c>
    </row>
    <row r="265" spans="1:18" x14ac:dyDescent="0.3">
      <c r="A265">
        <v>264</v>
      </c>
      <c r="B265" t="s">
        <v>3353</v>
      </c>
      <c r="C265">
        <v>7</v>
      </c>
      <c r="D265" t="s">
        <v>3354</v>
      </c>
      <c r="E265">
        <v>2</v>
      </c>
      <c r="F265">
        <v>1</v>
      </c>
      <c r="G265" t="s">
        <v>116</v>
      </c>
      <c r="H265">
        <v>59</v>
      </c>
      <c r="I265" s="19">
        <v>45576.013194444444</v>
      </c>
      <c r="J265" s="19">
        <v>45576.063194444447</v>
      </c>
      <c r="K265" s="19">
        <v>45576.076388888891</v>
      </c>
      <c r="L265" s="19">
        <v>45576.09652777778</v>
      </c>
      <c r="M265">
        <v>0</v>
      </c>
      <c r="N265" t="s">
        <v>128</v>
      </c>
      <c r="O265" t="s">
        <v>3360</v>
      </c>
      <c r="P265" t="s">
        <v>584</v>
      </c>
      <c r="Q265">
        <v>263</v>
      </c>
      <c r="R265" t="s">
        <v>32579</v>
      </c>
    </row>
    <row r="266" spans="1:18" x14ac:dyDescent="0.3">
      <c r="A266">
        <v>265</v>
      </c>
      <c r="B266" t="s">
        <v>3362</v>
      </c>
      <c r="C266">
        <v>49</v>
      </c>
      <c r="D266" t="s">
        <v>3363</v>
      </c>
      <c r="E266">
        <v>2</v>
      </c>
      <c r="F266">
        <v>4</v>
      </c>
      <c r="G266" t="s">
        <v>116</v>
      </c>
      <c r="H266">
        <v>93</v>
      </c>
      <c r="I266" s="19">
        <v>44998.511111111111</v>
      </c>
      <c r="J266" s="19">
        <v>44998.921527777777</v>
      </c>
      <c r="K266" s="19">
        <v>45001.152777777781</v>
      </c>
      <c r="L266" s="19">
        <v>45002.511111111111</v>
      </c>
      <c r="M266">
        <v>0</v>
      </c>
      <c r="N266" t="s">
        <v>222</v>
      </c>
      <c r="O266" t="s">
        <v>3369</v>
      </c>
      <c r="P266" t="s">
        <v>398</v>
      </c>
      <c r="Q266">
        <v>264</v>
      </c>
      <c r="R266" t="s">
        <v>32579</v>
      </c>
    </row>
    <row r="267" spans="1:18" x14ac:dyDescent="0.3">
      <c r="A267">
        <v>266</v>
      </c>
      <c r="B267" t="s">
        <v>3370</v>
      </c>
      <c r="C267">
        <v>76</v>
      </c>
      <c r="D267" t="s">
        <v>3371</v>
      </c>
      <c r="E267">
        <v>5</v>
      </c>
      <c r="F267">
        <v>2</v>
      </c>
      <c r="G267" t="s">
        <v>192</v>
      </c>
      <c r="H267">
        <v>2</v>
      </c>
      <c r="I267" s="19">
        <v>45206.554861111108</v>
      </c>
      <c r="J267" s="19">
        <v>45206.972916666666</v>
      </c>
      <c r="K267" s="19">
        <v>45207.214583333334</v>
      </c>
      <c r="L267" s="19">
        <v>45207.554861111108</v>
      </c>
      <c r="M267">
        <v>0</v>
      </c>
      <c r="N267" t="s">
        <v>307</v>
      </c>
      <c r="O267" t="s">
        <v>3377</v>
      </c>
      <c r="P267" t="s">
        <v>705</v>
      </c>
      <c r="Q267">
        <v>265</v>
      </c>
      <c r="R267" t="s">
        <v>32579</v>
      </c>
    </row>
    <row r="268" spans="1:18" x14ac:dyDescent="0.3">
      <c r="A268">
        <v>267</v>
      </c>
      <c r="B268" t="s">
        <v>3378</v>
      </c>
      <c r="C268">
        <v>78</v>
      </c>
      <c r="D268" t="s">
        <v>3379</v>
      </c>
      <c r="E268">
        <v>1</v>
      </c>
      <c r="F268">
        <v>4</v>
      </c>
      <c r="G268" t="s">
        <v>192</v>
      </c>
      <c r="H268">
        <v>34</v>
      </c>
      <c r="I268" s="19">
        <v>45188.554166666669</v>
      </c>
      <c r="J268" s="19">
        <v>45189.038194444445</v>
      </c>
      <c r="K268" s="19">
        <v>45190.587500000001</v>
      </c>
      <c r="L268" s="19">
        <v>45193.554166666669</v>
      </c>
      <c r="M268">
        <v>0</v>
      </c>
      <c r="N268" t="s">
        <v>307</v>
      </c>
      <c r="O268" t="s">
        <v>3385</v>
      </c>
      <c r="P268" t="s">
        <v>363</v>
      </c>
      <c r="Q268">
        <v>266</v>
      </c>
      <c r="R268" t="s">
        <v>32579</v>
      </c>
    </row>
    <row r="269" spans="1:18" x14ac:dyDescent="0.3">
      <c r="A269">
        <v>268</v>
      </c>
      <c r="B269" t="s">
        <v>3386</v>
      </c>
      <c r="C269">
        <v>8</v>
      </c>
      <c r="D269" t="s">
        <v>3387</v>
      </c>
      <c r="E269">
        <v>5</v>
      </c>
      <c r="F269">
        <v>4</v>
      </c>
      <c r="G269" t="s">
        <v>116</v>
      </c>
      <c r="H269">
        <v>31</v>
      </c>
      <c r="I269" s="19">
        <v>45241.997916666667</v>
      </c>
      <c r="J269" s="19">
        <v>45242.749305555553</v>
      </c>
      <c r="K269" s="19">
        <v>45243.86041666667</v>
      </c>
      <c r="L269" s="19">
        <v>45246.997916666667</v>
      </c>
      <c r="M269">
        <v>0</v>
      </c>
      <c r="N269" t="s">
        <v>165</v>
      </c>
      <c r="O269" t="s">
        <v>3393</v>
      </c>
      <c r="P269" t="s">
        <v>1735</v>
      </c>
      <c r="Q269">
        <v>267</v>
      </c>
      <c r="R269" t="s">
        <v>32579</v>
      </c>
    </row>
    <row r="270" spans="1:18" x14ac:dyDescent="0.3">
      <c r="A270">
        <v>269</v>
      </c>
      <c r="B270" t="s">
        <v>3394</v>
      </c>
      <c r="C270">
        <v>20</v>
      </c>
      <c r="D270" t="s">
        <v>3395</v>
      </c>
      <c r="E270">
        <v>1</v>
      </c>
      <c r="F270">
        <v>3</v>
      </c>
      <c r="G270" t="s">
        <v>192</v>
      </c>
      <c r="H270">
        <v>100</v>
      </c>
      <c r="I270" s="19">
        <v>45400.532638888886</v>
      </c>
      <c r="J270" s="19">
        <v>45400.67291666667</v>
      </c>
      <c r="K270" s="19">
        <v>45405.306250000001</v>
      </c>
      <c r="L270" s="19">
        <v>45403.532638888886</v>
      </c>
      <c r="M270">
        <v>1</v>
      </c>
      <c r="N270" t="s">
        <v>128</v>
      </c>
      <c r="O270" t="s">
        <v>3401</v>
      </c>
      <c r="P270" t="s">
        <v>751</v>
      </c>
      <c r="Q270">
        <v>268</v>
      </c>
      <c r="R270" t="s">
        <v>32579</v>
      </c>
    </row>
    <row r="271" spans="1:18" x14ac:dyDescent="0.3">
      <c r="A271">
        <v>270</v>
      </c>
      <c r="B271" t="s">
        <v>3402</v>
      </c>
      <c r="C271">
        <v>54</v>
      </c>
      <c r="D271" t="s">
        <v>3404</v>
      </c>
      <c r="E271">
        <v>2</v>
      </c>
      <c r="F271">
        <v>3</v>
      </c>
      <c r="G271" t="s">
        <v>116</v>
      </c>
      <c r="H271">
        <v>117</v>
      </c>
      <c r="I271" s="19">
        <v>45473.241666666669</v>
      </c>
      <c r="J271" s="19">
        <v>45473.268750000003</v>
      </c>
      <c r="K271" s="19">
        <v>45473.896527777775</v>
      </c>
      <c r="L271" s="19">
        <v>45474.241666666669</v>
      </c>
      <c r="M271">
        <v>0</v>
      </c>
      <c r="N271" t="s">
        <v>165</v>
      </c>
      <c r="O271" t="s">
        <v>3409</v>
      </c>
      <c r="P271" t="s">
        <v>328</v>
      </c>
      <c r="Q271">
        <v>269</v>
      </c>
      <c r="R271" t="s">
        <v>32579</v>
      </c>
    </row>
    <row r="272" spans="1:18" x14ac:dyDescent="0.3">
      <c r="A272">
        <v>271</v>
      </c>
      <c r="B272" t="s">
        <v>3410</v>
      </c>
      <c r="C272">
        <v>63</v>
      </c>
      <c r="D272" t="s">
        <v>3411</v>
      </c>
      <c r="E272">
        <v>3</v>
      </c>
      <c r="F272">
        <v>4</v>
      </c>
      <c r="G272" t="s">
        <v>192</v>
      </c>
      <c r="H272">
        <v>35</v>
      </c>
      <c r="I272" s="19">
        <v>45351.444444444445</v>
      </c>
      <c r="J272" s="19">
        <v>45352.319444444445</v>
      </c>
      <c r="K272" s="19">
        <v>45355.823611111111</v>
      </c>
      <c r="L272" s="19">
        <v>45356.444444444445</v>
      </c>
      <c r="M272">
        <v>0</v>
      </c>
      <c r="N272" t="s">
        <v>165</v>
      </c>
      <c r="O272" t="s">
        <v>3417</v>
      </c>
      <c r="P272" t="s">
        <v>246</v>
      </c>
      <c r="Q272">
        <v>270</v>
      </c>
      <c r="R272" t="s">
        <v>32579</v>
      </c>
    </row>
    <row r="273" spans="1:18" x14ac:dyDescent="0.3">
      <c r="A273">
        <v>272</v>
      </c>
      <c r="B273" t="s">
        <v>3418</v>
      </c>
      <c r="C273">
        <v>62</v>
      </c>
      <c r="D273" t="s">
        <v>3419</v>
      </c>
      <c r="E273">
        <v>2</v>
      </c>
      <c r="F273">
        <v>3</v>
      </c>
      <c r="G273" t="s">
        <v>192</v>
      </c>
      <c r="H273">
        <v>41</v>
      </c>
      <c r="I273" s="19">
        <v>45119.052777777775</v>
      </c>
      <c r="J273" s="19">
        <v>45119.09652777778</v>
      </c>
      <c r="K273" s="19">
        <v>45121.279861111114</v>
      </c>
      <c r="L273" s="19">
        <v>45120.052777777775</v>
      </c>
      <c r="M273">
        <v>1</v>
      </c>
      <c r="N273" t="s">
        <v>222</v>
      </c>
      <c r="O273" t="s">
        <v>3426</v>
      </c>
      <c r="P273" t="s">
        <v>584</v>
      </c>
      <c r="Q273">
        <v>271</v>
      </c>
      <c r="R273" t="s">
        <v>32579</v>
      </c>
    </row>
    <row r="274" spans="1:18" x14ac:dyDescent="0.3">
      <c r="A274">
        <v>273</v>
      </c>
      <c r="B274" t="s">
        <v>3427</v>
      </c>
      <c r="C274">
        <v>32</v>
      </c>
      <c r="D274" t="s">
        <v>3428</v>
      </c>
      <c r="E274">
        <v>4</v>
      </c>
      <c r="F274">
        <v>2</v>
      </c>
      <c r="G274" t="s">
        <v>192</v>
      </c>
      <c r="H274">
        <v>72</v>
      </c>
      <c r="I274" s="19">
        <v>45291.240277777775</v>
      </c>
      <c r="J274" s="19">
        <v>45291.36041666667</v>
      </c>
      <c r="K274" s="19">
        <v>45291.544444444444</v>
      </c>
      <c r="L274" s="19">
        <v>45292.240277777775</v>
      </c>
      <c r="M274">
        <v>0</v>
      </c>
      <c r="N274" t="s">
        <v>222</v>
      </c>
      <c r="O274" t="s">
        <v>1504</v>
      </c>
      <c r="P274" t="s">
        <v>1266</v>
      </c>
      <c r="Q274">
        <v>272</v>
      </c>
      <c r="R274" t="s">
        <v>32579</v>
      </c>
    </row>
    <row r="275" spans="1:18" x14ac:dyDescent="0.3">
      <c r="A275">
        <v>274</v>
      </c>
      <c r="B275" t="s">
        <v>3435</v>
      </c>
      <c r="C275">
        <v>33</v>
      </c>
      <c r="D275" t="s">
        <v>3436</v>
      </c>
      <c r="E275">
        <v>1</v>
      </c>
      <c r="F275">
        <v>3</v>
      </c>
      <c r="G275" t="s">
        <v>172</v>
      </c>
      <c r="H275">
        <v>111</v>
      </c>
      <c r="I275" s="19">
        <v>45739.909722222219</v>
      </c>
      <c r="J275" s="19">
        <v>45740.207638888889</v>
      </c>
      <c r="K275" s="19"/>
      <c r="L275" s="19">
        <v>45742.909722222219</v>
      </c>
      <c r="M275">
        <v>0</v>
      </c>
      <c r="N275" t="s">
        <v>165</v>
      </c>
      <c r="O275" t="s">
        <v>3440</v>
      </c>
      <c r="Q275">
        <v>273</v>
      </c>
      <c r="R275" t="s">
        <v>32582</v>
      </c>
    </row>
    <row r="276" spans="1:18" x14ac:dyDescent="0.3">
      <c r="A276">
        <v>275</v>
      </c>
      <c r="B276" t="s">
        <v>3441</v>
      </c>
      <c r="C276">
        <v>19</v>
      </c>
      <c r="D276" t="s">
        <v>3442</v>
      </c>
      <c r="E276">
        <v>4</v>
      </c>
      <c r="F276">
        <v>2</v>
      </c>
      <c r="G276" t="s">
        <v>388</v>
      </c>
      <c r="H276">
        <v>68</v>
      </c>
      <c r="I276" s="19">
        <v>45732.476388888892</v>
      </c>
      <c r="J276" s="19">
        <v>45732.537499999999</v>
      </c>
      <c r="K276" s="19"/>
      <c r="L276" s="19">
        <v>45732.976388888892</v>
      </c>
      <c r="M276">
        <v>1</v>
      </c>
      <c r="N276" t="s">
        <v>128</v>
      </c>
      <c r="O276" t="s">
        <v>1784</v>
      </c>
      <c r="Q276">
        <v>274</v>
      </c>
      <c r="R276" t="s">
        <v>32582</v>
      </c>
    </row>
    <row r="277" spans="1:18" x14ac:dyDescent="0.3">
      <c r="A277">
        <v>276</v>
      </c>
      <c r="B277" t="s">
        <v>3448</v>
      </c>
      <c r="C277">
        <v>35</v>
      </c>
      <c r="D277" t="s">
        <v>3449</v>
      </c>
      <c r="E277">
        <v>2</v>
      </c>
      <c r="F277">
        <v>1</v>
      </c>
      <c r="G277" t="s">
        <v>192</v>
      </c>
      <c r="H277">
        <v>23</v>
      </c>
      <c r="I277" s="19">
        <v>45233.170138888891</v>
      </c>
      <c r="J277" s="19">
        <v>45233.196527777778</v>
      </c>
      <c r="K277" s="19">
        <v>45233.275694444441</v>
      </c>
      <c r="L277" s="19">
        <v>45233.503472222219</v>
      </c>
      <c r="M277">
        <v>0</v>
      </c>
      <c r="N277" t="s">
        <v>307</v>
      </c>
      <c r="O277" t="s">
        <v>3454</v>
      </c>
      <c r="P277" t="s">
        <v>398</v>
      </c>
      <c r="Q277">
        <v>275</v>
      </c>
      <c r="R277" t="s">
        <v>32579</v>
      </c>
    </row>
    <row r="278" spans="1:18" x14ac:dyDescent="0.3">
      <c r="A278">
        <v>277</v>
      </c>
      <c r="B278" t="s">
        <v>3456</v>
      </c>
      <c r="C278">
        <v>19</v>
      </c>
      <c r="D278" t="s">
        <v>3457</v>
      </c>
      <c r="E278">
        <v>3</v>
      </c>
      <c r="F278">
        <v>3</v>
      </c>
      <c r="G278" t="s">
        <v>192</v>
      </c>
      <c r="H278">
        <v>5</v>
      </c>
      <c r="I278" s="19">
        <v>45060.206250000003</v>
      </c>
      <c r="J278" s="19">
        <v>45060.581250000003</v>
      </c>
      <c r="K278" s="19">
        <v>45060.884722222225</v>
      </c>
      <c r="L278" s="19">
        <v>45062.206250000003</v>
      </c>
      <c r="M278">
        <v>0</v>
      </c>
      <c r="N278" t="s">
        <v>222</v>
      </c>
      <c r="O278" t="s">
        <v>3463</v>
      </c>
      <c r="P278" t="s">
        <v>274</v>
      </c>
      <c r="Q278">
        <v>276</v>
      </c>
      <c r="R278" t="s">
        <v>32579</v>
      </c>
    </row>
    <row r="279" spans="1:18" x14ac:dyDescent="0.3">
      <c r="A279">
        <v>278</v>
      </c>
      <c r="B279" t="s">
        <v>3464</v>
      </c>
      <c r="C279">
        <v>33</v>
      </c>
      <c r="D279" t="s">
        <v>3465</v>
      </c>
      <c r="E279">
        <v>1</v>
      </c>
      <c r="F279">
        <v>3</v>
      </c>
      <c r="G279" t="s">
        <v>116</v>
      </c>
      <c r="H279">
        <v>78</v>
      </c>
      <c r="I279" s="19">
        <v>44943.80972222222</v>
      </c>
      <c r="J279" s="19">
        <v>44944.51458333333</v>
      </c>
      <c r="K279" s="19">
        <v>44946.481944444444</v>
      </c>
      <c r="L279" s="19">
        <v>44946.80972222222</v>
      </c>
      <c r="M279">
        <v>0</v>
      </c>
      <c r="N279" t="s">
        <v>128</v>
      </c>
      <c r="O279" t="s">
        <v>3471</v>
      </c>
      <c r="P279" t="s">
        <v>293</v>
      </c>
      <c r="Q279">
        <v>277</v>
      </c>
      <c r="R279" t="s">
        <v>32579</v>
      </c>
    </row>
    <row r="280" spans="1:18" x14ac:dyDescent="0.3">
      <c r="A280">
        <v>279</v>
      </c>
      <c r="B280" t="s">
        <v>3473</v>
      </c>
      <c r="C280">
        <v>62</v>
      </c>
      <c r="D280" t="s">
        <v>3474</v>
      </c>
      <c r="E280">
        <v>1</v>
      </c>
      <c r="F280">
        <v>3</v>
      </c>
      <c r="G280" t="s">
        <v>192</v>
      </c>
      <c r="H280">
        <v>28</v>
      </c>
      <c r="I280" s="19">
        <v>45216.154861111114</v>
      </c>
      <c r="J280" s="19">
        <v>45216.209027777775</v>
      </c>
      <c r="K280" s="19">
        <v>45216.865277777775</v>
      </c>
      <c r="L280" s="19">
        <v>45217.154861111114</v>
      </c>
      <c r="M280">
        <v>0</v>
      </c>
      <c r="N280" t="s">
        <v>307</v>
      </c>
      <c r="O280" t="s">
        <v>3480</v>
      </c>
      <c r="P280" t="s">
        <v>751</v>
      </c>
      <c r="Q280">
        <v>278</v>
      </c>
      <c r="R280" t="s">
        <v>32579</v>
      </c>
    </row>
    <row r="281" spans="1:18" x14ac:dyDescent="0.3">
      <c r="A281">
        <v>280</v>
      </c>
      <c r="B281" t="s">
        <v>3481</v>
      </c>
      <c r="C281">
        <v>80</v>
      </c>
      <c r="D281" t="s">
        <v>3482</v>
      </c>
      <c r="E281">
        <v>1</v>
      </c>
      <c r="F281">
        <v>3</v>
      </c>
      <c r="G281" t="s">
        <v>116</v>
      </c>
      <c r="H281">
        <v>73</v>
      </c>
      <c r="I281" s="19">
        <v>45012.162499999999</v>
      </c>
      <c r="J281" s="19">
        <v>45012.302777777775</v>
      </c>
      <c r="K281" s="19">
        <v>45013.420138888891</v>
      </c>
      <c r="L281" s="19">
        <v>45015.162499999999</v>
      </c>
      <c r="M281">
        <v>0</v>
      </c>
      <c r="N281" t="s">
        <v>307</v>
      </c>
      <c r="O281" t="s">
        <v>3487</v>
      </c>
      <c r="P281" t="s">
        <v>225</v>
      </c>
      <c r="Q281">
        <v>279</v>
      </c>
      <c r="R281" t="s">
        <v>32579</v>
      </c>
    </row>
    <row r="282" spans="1:18" x14ac:dyDescent="0.3">
      <c r="A282">
        <v>281</v>
      </c>
      <c r="B282" t="s">
        <v>3488</v>
      </c>
      <c r="C282">
        <v>70</v>
      </c>
      <c r="D282" t="s">
        <v>3489</v>
      </c>
      <c r="E282">
        <v>4</v>
      </c>
      <c r="F282">
        <v>3</v>
      </c>
      <c r="G282" t="s">
        <v>192</v>
      </c>
      <c r="H282">
        <v>117</v>
      </c>
      <c r="I282" s="19">
        <v>45268.168055555558</v>
      </c>
      <c r="J282" s="19">
        <v>45268.393055555556</v>
      </c>
      <c r="K282" s="19">
        <v>45270.456250000003</v>
      </c>
      <c r="L282" s="19">
        <v>45271.168055555558</v>
      </c>
      <c r="M282">
        <v>0</v>
      </c>
      <c r="N282" t="s">
        <v>307</v>
      </c>
      <c r="O282" t="s">
        <v>3495</v>
      </c>
      <c r="P282" t="s">
        <v>3496</v>
      </c>
      <c r="Q282">
        <v>280</v>
      </c>
      <c r="R282" t="s">
        <v>32579</v>
      </c>
    </row>
    <row r="283" spans="1:18" x14ac:dyDescent="0.3">
      <c r="A283">
        <v>282</v>
      </c>
      <c r="B283" t="s">
        <v>3497</v>
      </c>
      <c r="C283">
        <v>52</v>
      </c>
      <c r="D283" t="s">
        <v>3498</v>
      </c>
      <c r="E283">
        <v>1</v>
      </c>
      <c r="F283">
        <v>3</v>
      </c>
      <c r="G283" t="s">
        <v>192</v>
      </c>
      <c r="H283">
        <v>3</v>
      </c>
      <c r="I283" s="19">
        <v>44995.536805555559</v>
      </c>
      <c r="J283" s="19">
        <v>44995.688888888886</v>
      </c>
      <c r="K283" s="19">
        <v>44998.038888888892</v>
      </c>
      <c r="L283" s="19">
        <v>44998.536805555559</v>
      </c>
      <c r="M283">
        <v>0</v>
      </c>
      <c r="N283" t="s">
        <v>307</v>
      </c>
      <c r="O283" t="s">
        <v>3504</v>
      </c>
      <c r="P283" t="s">
        <v>751</v>
      </c>
      <c r="Q283">
        <v>281</v>
      </c>
      <c r="R283" t="s">
        <v>32579</v>
      </c>
    </row>
    <row r="284" spans="1:18" x14ac:dyDescent="0.3">
      <c r="A284">
        <v>283</v>
      </c>
      <c r="B284" t="s">
        <v>3505</v>
      </c>
      <c r="C284">
        <v>53</v>
      </c>
      <c r="D284" t="s">
        <v>3506</v>
      </c>
      <c r="E284">
        <v>1</v>
      </c>
      <c r="F284">
        <v>3</v>
      </c>
      <c r="G284" t="s">
        <v>116</v>
      </c>
      <c r="H284">
        <v>92</v>
      </c>
      <c r="I284" s="19">
        <v>45193.53125</v>
      </c>
      <c r="J284" s="19">
        <v>45194.39166666667</v>
      </c>
      <c r="K284" s="19">
        <v>45194.70416666667</v>
      </c>
      <c r="L284" s="19">
        <v>45196.53125</v>
      </c>
      <c r="M284">
        <v>0</v>
      </c>
      <c r="N284" t="s">
        <v>222</v>
      </c>
      <c r="O284" t="s">
        <v>3512</v>
      </c>
      <c r="P284" t="s">
        <v>293</v>
      </c>
      <c r="Q284">
        <v>282</v>
      </c>
      <c r="R284" t="s">
        <v>32579</v>
      </c>
    </row>
    <row r="285" spans="1:18" x14ac:dyDescent="0.3">
      <c r="A285">
        <v>284</v>
      </c>
      <c r="B285" t="s">
        <v>3513</v>
      </c>
      <c r="C285">
        <v>35</v>
      </c>
      <c r="D285" t="s">
        <v>3514</v>
      </c>
      <c r="E285">
        <v>1</v>
      </c>
      <c r="F285">
        <v>2</v>
      </c>
      <c r="G285" t="s">
        <v>116</v>
      </c>
      <c r="H285">
        <v>105</v>
      </c>
      <c r="I285" s="19">
        <v>45010.068055555559</v>
      </c>
      <c r="J285" s="19">
        <v>45010.525000000001</v>
      </c>
      <c r="K285" s="19">
        <v>45011.421527777777</v>
      </c>
      <c r="L285" s="19">
        <v>45011.068055555559</v>
      </c>
      <c r="M285">
        <v>1</v>
      </c>
      <c r="N285" t="s">
        <v>165</v>
      </c>
      <c r="O285" t="s">
        <v>3520</v>
      </c>
      <c r="P285" t="s">
        <v>446</v>
      </c>
      <c r="Q285">
        <v>283</v>
      </c>
      <c r="R285" t="s">
        <v>32579</v>
      </c>
    </row>
    <row r="286" spans="1:18" x14ac:dyDescent="0.3">
      <c r="A286">
        <v>285</v>
      </c>
      <c r="B286" t="s">
        <v>3521</v>
      </c>
      <c r="C286">
        <v>67</v>
      </c>
      <c r="D286" t="s">
        <v>3523</v>
      </c>
      <c r="E286">
        <v>3</v>
      </c>
      <c r="F286">
        <v>3</v>
      </c>
      <c r="G286" t="s">
        <v>192</v>
      </c>
      <c r="H286">
        <v>60</v>
      </c>
      <c r="I286" s="19">
        <v>45695.96597222222</v>
      </c>
      <c r="J286" s="19">
        <v>45696.649305555555</v>
      </c>
      <c r="K286" s="19">
        <v>45697.280555555553</v>
      </c>
      <c r="L286" s="19">
        <v>45698.96597222222</v>
      </c>
      <c r="M286">
        <v>0</v>
      </c>
      <c r="N286" t="s">
        <v>307</v>
      </c>
      <c r="O286" t="s">
        <v>3528</v>
      </c>
      <c r="P286" t="s">
        <v>194</v>
      </c>
      <c r="Q286">
        <v>284</v>
      </c>
      <c r="R286" t="s">
        <v>32579</v>
      </c>
    </row>
    <row r="287" spans="1:18" x14ac:dyDescent="0.3">
      <c r="A287">
        <v>286</v>
      </c>
      <c r="B287" t="s">
        <v>3530</v>
      </c>
      <c r="C287">
        <v>73</v>
      </c>
      <c r="D287" t="s">
        <v>3531</v>
      </c>
      <c r="E287">
        <v>3</v>
      </c>
      <c r="F287">
        <v>2</v>
      </c>
      <c r="G287" t="s">
        <v>116</v>
      </c>
      <c r="H287">
        <v>32</v>
      </c>
      <c r="I287" s="19">
        <v>45473.48541666667</v>
      </c>
      <c r="J287" s="19">
        <v>45473.578472222223</v>
      </c>
      <c r="K287" s="19">
        <v>45474.043055555558</v>
      </c>
      <c r="L287" s="19">
        <v>45474.48541666667</v>
      </c>
      <c r="M287">
        <v>0</v>
      </c>
      <c r="N287" t="s">
        <v>128</v>
      </c>
      <c r="O287" t="s">
        <v>3536</v>
      </c>
      <c r="P287" t="s">
        <v>274</v>
      </c>
      <c r="Q287">
        <v>285</v>
      </c>
      <c r="R287" t="s">
        <v>32579</v>
      </c>
    </row>
    <row r="288" spans="1:18" x14ac:dyDescent="0.3">
      <c r="A288">
        <v>287</v>
      </c>
      <c r="B288" t="s">
        <v>3538</v>
      </c>
      <c r="C288">
        <v>40</v>
      </c>
      <c r="D288" t="s">
        <v>3539</v>
      </c>
      <c r="E288">
        <v>2</v>
      </c>
      <c r="F288">
        <v>1</v>
      </c>
      <c r="G288" t="s">
        <v>192</v>
      </c>
      <c r="H288">
        <v>19</v>
      </c>
      <c r="I288" s="19">
        <v>45281.117361111108</v>
      </c>
      <c r="J288" s="19">
        <v>45281.138194444444</v>
      </c>
      <c r="K288" s="19">
        <v>45281.193749999999</v>
      </c>
      <c r="L288" s="19">
        <v>45281.28402777778</v>
      </c>
      <c r="M288">
        <v>0</v>
      </c>
      <c r="N288" t="s">
        <v>307</v>
      </c>
      <c r="O288" t="s">
        <v>3545</v>
      </c>
      <c r="P288" t="s">
        <v>328</v>
      </c>
      <c r="Q288">
        <v>286</v>
      </c>
      <c r="R288" t="s">
        <v>32579</v>
      </c>
    </row>
    <row r="289" spans="1:18" x14ac:dyDescent="0.3">
      <c r="A289">
        <v>288</v>
      </c>
      <c r="B289" t="s">
        <v>3546</v>
      </c>
      <c r="C289">
        <v>23</v>
      </c>
      <c r="D289" t="s">
        <v>3547</v>
      </c>
      <c r="E289">
        <v>2</v>
      </c>
      <c r="F289">
        <v>3</v>
      </c>
      <c r="G289" t="s">
        <v>116</v>
      </c>
      <c r="H289">
        <v>29</v>
      </c>
      <c r="I289" s="19">
        <v>45544.836111111108</v>
      </c>
      <c r="J289" s="19">
        <v>45544.9375</v>
      </c>
      <c r="K289" s="19">
        <v>45546.390277777777</v>
      </c>
      <c r="L289" s="19">
        <v>45546.836111111108</v>
      </c>
      <c r="M289">
        <v>0</v>
      </c>
      <c r="N289" t="s">
        <v>307</v>
      </c>
      <c r="O289" t="s">
        <v>3553</v>
      </c>
      <c r="P289" t="s">
        <v>3554</v>
      </c>
      <c r="Q289">
        <v>287</v>
      </c>
      <c r="R289" t="s">
        <v>32579</v>
      </c>
    </row>
    <row r="290" spans="1:18" x14ac:dyDescent="0.3">
      <c r="A290">
        <v>289</v>
      </c>
      <c r="B290" t="s">
        <v>3555</v>
      </c>
      <c r="C290">
        <v>2</v>
      </c>
      <c r="D290" t="s">
        <v>3556</v>
      </c>
      <c r="E290">
        <v>2</v>
      </c>
      <c r="F290">
        <v>2</v>
      </c>
      <c r="G290" t="s">
        <v>192</v>
      </c>
      <c r="H290">
        <v>114</v>
      </c>
      <c r="I290" s="19">
        <v>45703.745833333334</v>
      </c>
      <c r="J290" s="19">
        <v>45703.768750000003</v>
      </c>
      <c r="K290" s="19">
        <v>45704.005555555559</v>
      </c>
      <c r="L290" s="19">
        <v>45704.07916666667</v>
      </c>
      <c r="M290">
        <v>0</v>
      </c>
      <c r="N290" t="s">
        <v>165</v>
      </c>
      <c r="O290" t="s">
        <v>3562</v>
      </c>
      <c r="P290" t="s">
        <v>168</v>
      </c>
      <c r="Q290">
        <v>288</v>
      </c>
      <c r="R290" t="s">
        <v>32579</v>
      </c>
    </row>
    <row r="291" spans="1:18" x14ac:dyDescent="0.3">
      <c r="A291">
        <v>290</v>
      </c>
      <c r="B291" t="s">
        <v>3564</v>
      </c>
      <c r="C291">
        <v>48</v>
      </c>
      <c r="D291" t="s">
        <v>3565</v>
      </c>
      <c r="E291">
        <v>2</v>
      </c>
      <c r="F291">
        <v>3</v>
      </c>
      <c r="G291" t="s">
        <v>192</v>
      </c>
      <c r="H291">
        <v>86</v>
      </c>
      <c r="I291" s="19">
        <v>45628.768750000003</v>
      </c>
      <c r="J291" s="19">
        <v>45628.979166666664</v>
      </c>
      <c r="K291" s="19">
        <v>45630.970833333333</v>
      </c>
      <c r="L291" s="19">
        <v>45631.768750000003</v>
      </c>
      <c r="M291">
        <v>0</v>
      </c>
      <c r="N291" t="s">
        <v>222</v>
      </c>
      <c r="O291" t="s">
        <v>3571</v>
      </c>
      <c r="P291" t="s">
        <v>168</v>
      </c>
      <c r="Q291">
        <v>289</v>
      </c>
      <c r="R291" t="s">
        <v>32579</v>
      </c>
    </row>
    <row r="292" spans="1:18" x14ac:dyDescent="0.3">
      <c r="A292">
        <v>291</v>
      </c>
      <c r="B292" t="s">
        <v>3573</v>
      </c>
      <c r="C292">
        <v>58</v>
      </c>
      <c r="D292" t="s">
        <v>3574</v>
      </c>
      <c r="E292">
        <v>2</v>
      </c>
      <c r="F292">
        <v>2</v>
      </c>
      <c r="G292" t="s">
        <v>192</v>
      </c>
      <c r="H292">
        <v>23</v>
      </c>
      <c r="I292" s="19">
        <v>45534.893750000003</v>
      </c>
      <c r="J292" s="19">
        <v>45534.925000000003</v>
      </c>
      <c r="K292" s="19">
        <v>45535.183333333334</v>
      </c>
      <c r="L292" s="19">
        <v>45535.227083333331</v>
      </c>
      <c r="M292">
        <v>0</v>
      </c>
      <c r="N292" t="s">
        <v>222</v>
      </c>
      <c r="O292" t="s">
        <v>3580</v>
      </c>
      <c r="P292" t="s">
        <v>328</v>
      </c>
      <c r="Q292">
        <v>290</v>
      </c>
      <c r="R292" t="s">
        <v>32579</v>
      </c>
    </row>
    <row r="293" spans="1:18" x14ac:dyDescent="0.3">
      <c r="A293">
        <v>292</v>
      </c>
      <c r="B293" t="s">
        <v>3581</v>
      </c>
      <c r="C293">
        <v>22</v>
      </c>
      <c r="D293" t="s">
        <v>3583</v>
      </c>
      <c r="E293">
        <v>1</v>
      </c>
      <c r="F293">
        <v>1</v>
      </c>
      <c r="G293" t="s">
        <v>116</v>
      </c>
      <c r="H293">
        <v>9</v>
      </c>
      <c r="I293" s="19">
        <v>45619.75277777778</v>
      </c>
      <c r="J293" s="19">
        <v>45619.773611111108</v>
      </c>
      <c r="K293" s="19">
        <v>45619.854166666664</v>
      </c>
      <c r="L293" s="19">
        <v>45619.919444444444</v>
      </c>
      <c r="M293">
        <v>0</v>
      </c>
      <c r="N293" t="s">
        <v>165</v>
      </c>
      <c r="O293" t="s">
        <v>3589</v>
      </c>
      <c r="P293" t="s">
        <v>225</v>
      </c>
      <c r="Q293">
        <v>291</v>
      </c>
      <c r="R293" t="s">
        <v>32579</v>
      </c>
    </row>
    <row r="294" spans="1:18" x14ac:dyDescent="0.3">
      <c r="A294">
        <v>293</v>
      </c>
      <c r="B294" t="s">
        <v>3590</v>
      </c>
      <c r="C294">
        <v>27</v>
      </c>
      <c r="D294" t="s">
        <v>3591</v>
      </c>
      <c r="E294">
        <v>2</v>
      </c>
      <c r="F294">
        <v>4</v>
      </c>
      <c r="G294" t="s">
        <v>192</v>
      </c>
      <c r="H294">
        <v>49</v>
      </c>
      <c r="I294" s="19">
        <v>45075.740277777775</v>
      </c>
      <c r="J294" s="19">
        <v>45076.168055555558</v>
      </c>
      <c r="K294" s="19">
        <v>45081.229166666664</v>
      </c>
      <c r="L294" s="19">
        <v>45078.740277777775</v>
      </c>
      <c r="M294">
        <v>1</v>
      </c>
      <c r="N294" t="s">
        <v>165</v>
      </c>
      <c r="O294" t="s">
        <v>3596</v>
      </c>
      <c r="P294" t="s">
        <v>328</v>
      </c>
      <c r="Q294">
        <v>292</v>
      </c>
      <c r="R294" t="s">
        <v>32579</v>
      </c>
    </row>
    <row r="295" spans="1:18" x14ac:dyDescent="0.3">
      <c r="A295">
        <v>294</v>
      </c>
      <c r="B295" t="s">
        <v>3597</v>
      </c>
      <c r="C295">
        <v>71</v>
      </c>
      <c r="D295" t="s">
        <v>3599</v>
      </c>
      <c r="E295">
        <v>2</v>
      </c>
      <c r="F295">
        <v>2</v>
      </c>
      <c r="G295" t="s">
        <v>116</v>
      </c>
      <c r="H295">
        <v>57</v>
      </c>
      <c r="I295" s="19">
        <v>44996.671527777777</v>
      </c>
      <c r="J295" s="19">
        <v>44996.719444444447</v>
      </c>
      <c r="K295" s="19">
        <v>44996.947222222225</v>
      </c>
      <c r="L295" s="19">
        <v>44997.171527777777</v>
      </c>
      <c r="M295">
        <v>0</v>
      </c>
      <c r="N295" t="s">
        <v>307</v>
      </c>
      <c r="O295" t="s">
        <v>3604</v>
      </c>
      <c r="P295" t="s">
        <v>3606</v>
      </c>
      <c r="Q295">
        <v>293</v>
      </c>
      <c r="R295" t="s">
        <v>32579</v>
      </c>
    </row>
    <row r="296" spans="1:18" x14ac:dyDescent="0.3">
      <c r="A296">
        <v>295</v>
      </c>
      <c r="B296" t="s">
        <v>3607</v>
      </c>
      <c r="C296">
        <v>62</v>
      </c>
      <c r="D296" t="s">
        <v>3608</v>
      </c>
      <c r="E296">
        <v>3</v>
      </c>
      <c r="F296">
        <v>3</v>
      </c>
      <c r="G296" t="s">
        <v>116</v>
      </c>
      <c r="H296">
        <v>60</v>
      </c>
      <c r="I296" s="19">
        <v>45145.212500000001</v>
      </c>
      <c r="J296" s="19">
        <v>45145.238888888889</v>
      </c>
      <c r="K296" s="19">
        <v>45145.697916666664</v>
      </c>
      <c r="L296" s="19">
        <v>45146.212500000001</v>
      </c>
      <c r="M296">
        <v>0</v>
      </c>
      <c r="N296" t="s">
        <v>165</v>
      </c>
      <c r="O296" t="s">
        <v>3614</v>
      </c>
      <c r="P296" t="s">
        <v>877</v>
      </c>
      <c r="Q296">
        <v>294</v>
      </c>
      <c r="R296" t="s">
        <v>32579</v>
      </c>
    </row>
    <row r="297" spans="1:18" x14ac:dyDescent="0.3">
      <c r="A297">
        <v>296</v>
      </c>
      <c r="B297" t="s">
        <v>3615</v>
      </c>
      <c r="C297">
        <v>62</v>
      </c>
      <c r="D297" t="s">
        <v>3616</v>
      </c>
      <c r="E297">
        <v>5</v>
      </c>
      <c r="F297">
        <v>3</v>
      </c>
      <c r="G297" t="s">
        <v>116</v>
      </c>
      <c r="H297">
        <v>115</v>
      </c>
      <c r="I297" s="19">
        <v>45001.519444444442</v>
      </c>
      <c r="J297" s="19">
        <v>45001.57708333333</v>
      </c>
      <c r="K297" s="19">
        <v>45002.254166666666</v>
      </c>
      <c r="L297" s="19">
        <v>45002.519444444442</v>
      </c>
      <c r="M297">
        <v>0</v>
      </c>
      <c r="N297" t="s">
        <v>165</v>
      </c>
      <c r="O297" t="s">
        <v>3621</v>
      </c>
      <c r="P297" t="s">
        <v>843</v>
      </c>
      <c r="Q297">
        <v>295</v>
      </c>
      <c r="R297" t="s">
        <v>32579</v>
      </c>
    </row>
    <row r="298" spans="1:18" x14ac:dyDescent="0.3">
      <c r="A298">
        <v>297</v>
      </c>
      <c r="B298" t="s">
        <v>3622</v>
      </c>
      <c r="C298">
        <v>28</v>
      </c>
      <c r="D298" t="s">
        <v>3624</v>
      </c>
      <c r="E298">
        <v>1</v>
      </c>
      <c r="F298">
        <v>1</v>
      </c>
      <c r="G298" t="s">
        <v>192</v>
      </c>
      <c r="H298">
        <v>26</v>
      </c>
      <c r="I298" s="19">
        <v>45025.466666666667</v>
      </c>
      <c r="J298" s="19">
        <v>45025.557638888888</v>
      </c>
      <c r="K298" s="19">
        <v>45025.791666666664</v>
      </c>
      <c r="L298" s="19">
        <v>45025.633333333331</v>
      </c>
      <c r="M298">
        <v>1</v>
      </c>
      <c r="N298" t="s">
        <v>222</v>
      </c>
      <c r="O298" t="s">
        <v>3630</v>
      </c>
      <c r="P298" t="s">
        <v>751</v>
      </c>
      <c r="Q298">
        <v>296</v>
      </c>
      <c r="R298" t="s">
        <v>32579</v>
      </c>
    </row>
    <row r="299" spans="1:18" x14ac:dyDescent="0.3">
      <c r="A299">
        <v>298</v>
      </c>
      <c r="B299" t="s">
        <v>3631</v>
      </c>
      <c r="C299">
        <v>46</v>
      </c>
      <c r="D299" t="s">
        <v>3632</v>
      </c>
      <c r="E299">
        <v>1</v>
      </c>
      <c r="F299">
        <v>3</v>
      </c>
      <c r="G299" t="s">
        <v>192</v>
      </c>
      <c r="H299">
        <v>58</v>
      </c>
      <c r="I299" s="19">
        <v>44945.945138888892</v>
      </c>
      <c r="J299" s="19">
        <v>44946.022916666669</v>
      </c>
      <c r="K299" s="19">
        <v>44946.600694444445</v>
      </c>
      <c r="L299" s="19">
        <v>44947.945138888892</v>
      </c>
      <c r="M299">
        <v>0</v>
      </c>
      <c r="N299" t="s">
        <v>307</v>
      </c>
      <c r="O299" t="s">
        <v>3638</v>
      </c>
      <c r="P299" t="s">
        <v>293</v>
      </c>
      <c r="Q299">
        <v>297</v>
      </c>
      <c r="R299" t="s">
        <v>32579</v>
      </c>
    </row>
    <row r="300" spans="1:18" x14ac:dyDescent="0.3">
      <c r="A300">
        <v>299</v>
      </c>
      <c r="B300" t="s">
        <v>3639</v>
      </c>
      <c r="C300">
        <v>21</v>
      </c>
      <c r="D300" t="s">
        <v>3640</v>
      </c>
      <c r="E300">
        <v>3</v>
      </c>
      <c r="F300">
        <v>4</v>
      </c>
      <c r="G300" t="s">
        <v>116</v>
      </c>
      <c r="H300">
        <v>20</v>
      </c>
      <c r="I300" s="19">
        <v>45443.149305555555</v>
      </c>
      <c r="J300" s="19">
        <v>45443.554861111108</v>
      </c>
      <c r="K300" s="19">
        <v>45445.193749999999</v>
      </c>
      <c r="L300" s="19">
        <v>45447.149305555555</v>
      </c>
      <c r="M300">
        <v>0</v>
      </c>
      <c r="N300" t="s">
        <v>165</v>
      </c>
      <c r="O300" t="s">
        <v>3645</v>
      </c>
      <c r="P300" t="s">
        <v>194</v>
      </c>
      <c r="Q300">
        <v>298</v>
      </c>
      <c r="R300" t="s">
        <v>32579</v>
      </c>
    </row>
    <row r="301" spans="1:18" x14ac:dyDescent="0.3">
      <c r="A301">
        <v>300</v>
      </c>
      <c r="B301" t="s">
        <v>3646</v>
      </c>
      <c r="C301">
        <v>35</v>
      </c>
      <c r="D301" t="s">
        <v>3647</v>
      </c>
      <c r="E301">
        <v>1</v>
      </c>
      <c r="F301">
        <v>3</v>
      </c>
      <c r="G301" t="s">
        <v>116</v>
      </c>
      <c r="H301">
        <v>7</v>
      </c>
      <c r="I301" s="19">
        <v>45050.660416666666</v>
      </c>
      <c r="J301" s="19">
        <v>45050.835416666669</v>
      </c>
      <c r="K301" s="19">
        <v>45052.010416666664</v>
      </c>
      <c r="L301" s="19">
        <v>45053.660416666666</v>
      </c>
      <c r="M301">
        <v>0</v>
      </c>
      <c r="N301" t="s">
        <v>307</v>
      </c>
      <c r="O301" t="s">
        <v>3652</v>
      </c>
      <c r="P301" t="s">
        <v>225</v>
      </c>
      <c r="Q301">
        <v>299</v>
      </c>
      <c r="R301" t="s">
        <v>32579</v>
      </c>
    </row>
    <row r="302" spans="1:18" x14ac:dyDescent="0.3">
      <c r="A302">
        <v>301</v>
      </c>
      <c r="B302" t="s">
        <v>3653</v>
      </c>
      <c r="C302">
        <v>8</v>
      </c>
      <c r="D302" t="s">
        <v>3654</v>
      </c>
      <c r="E302">
        <v>1</v>
      </c>
      <c r="F302">
        <v>3</v>
      </c>
      <c r="G302" t="s">
        <v>192</v>
      </c>
      <c r="H302">
        <v>108</v>
      </c>
      <c r="I302" s="19">
        <v>45313.112500000003</v>
      </c>
      <c r="J302" s="19">
        <v>45313.759027777778</v>
      </c>
      <c r="K302" s="19">
        <v>45315.202777777777</v>
      </c>
      <c r="L302" s="19">
        <v>45316.112500000003</v>
      </c>
      <c r="M302">
        <v>0</v>
      </c>
      <c r="N302" t="s">
        <v>165</v>
      </c>
      <c r="O302" t="s">
        <v>3660</v>
      </c>
      <c r="P302" t="s">
        <v>225</v>
      </c>
      <c r="Q302">
        <v>300</v>
      </c>
      <c r="R302" t="s">
        <v>32579</v>
      </c>
    </row>
    <row r="303" spans="1:18" x14ac:dyDescent="0.3">
      <c r="A303">
        <v>302</v>
      </c>
      <c r="B303" t="s">
        <v>3661</v>
      </c>
      <c r="C303">
        <v>45</v>
      </c>
      <c r="D303" t="s">
        <v>3662</v>
      </c>
      <c r="E303">
        <v>1</v>
      </c>
      <c r="F303">
        <v>3</v>
      </c>
      <c r="G303" t="s">
        <v>116</v>
      </c>
      <c r="H303">
        <v>111</v>
      </c>
      <c r="I303" s="19">
        <v>45182.345138888886</v>
      </c>
      <c r="J303" s="19">
        <v>45182.505555555559</v>
      </c>
      <c r="K303" s="19">
        <v>45185.073611111111</v>
      </c>
      <c r="L303" s="19">
        <v>45185.345138888886</v>
      </c>
      <c r="M303">
        <v>0</v>
      </c>
      <c r="N303" t="s">
        <v>307</v>
      </c>
      <c r="O303" t="s">
        <v>3668</v>
      </c>
      <c r="P303" t="s">
        <v>293</v>
      </c>
      <c r="Q303">
        <v>301</v>
      </c>
      <c r="R303" t="s">
        <v>32579</v>
      </c>
    </row>
    <row r="304" spans="1:18" x14ac:dyDescent="0.3">
      <c r="A304">
        <v>303</v>
      </c>
      <c r="B304" t="s">
        <v>3669</v>
      </c>
      <c r="C304">
        <v>67</v>
      </c>
      <c r="D304" t="s">
        <v>3670</v>
      </c>
      <c r="E304">
        <v>3</v>
      </c>
      <c r="F304">
        <v>3</v>
      </c>
      <c r="G304" t="s">
        <v>116</v>
      </c>
      <c r="H304">
        <v>102</v>
      </c>
      <c r="I304" s="19">
        <v>44958.10833333333</v>
      </c>
      <c r="J304" s="19">
        <v>44958.393055555556</v>
      </c>
      <c r="K304" s="19">
        <v>44959.297222222223</v>
      </c>
      <c r="L304" s="19">
        <v>44961.10833333333</v>
      </c>
      <c r="M304">
        <v>0</v>
      </c>
      <c r="N304" t="s">
        <v>128</v>
      </c>
      <c r="O304" t="s">
        <v>3676</v>
      </c>
      <c r="P304" t="s">
        <v>877</v>
      </c>
      <c r="Q304">
        <v>302</v>
      </c>
      <c r="R304" t="s">
        <v>32579</v>
      </c>
    </row>
    <row r="305" spans="1:18" x14ac:dyDescent="0.3">
      <c r="A305">
        <v>304</v>
      </c>
      <c r="B305" t="s">
        <v>3677</v>
      </c>
      <c r="C305">
        <v>1</v>
      </c>
      <c r="D305" t="s">
        <v>3678</v>
      </c>
      <c r="E305">
        <v>1</v>
      </c>
      <c r="F305">
        <v>4</v>
      </c>
      <c r="G305" t="s">
        <v>192</v>
      </c>
      <c r="H305">
        <v>90</v>
      </c>
      <c r="I305" s="19">
        <v>44947.270138888889</v>
      </c>
      <c r="J305" s="19">
        <v>44947.545138888891</v>
      </c>
      <c r="K305" s="19">
        <v>44950.34097222222</v>
      </c>
      <c r="L305" s="19">
        <v>44951.270138888889</v>
      </c>
      <c r="M305">
        <v>0</v>
      </c>
      <c r="N305" t="s">
        <v>165</v>
      </c>
      <c r="O305" t="s">
        <v>3683</v>
      </c>
      <c r="P305" t="s">
        <v>225</v>
      </c>
      <c r="Q305">
        <v>303</v>
      </c>
      <c r="R305" t="s">
        <v>32579</v>
      </c>
    </row>
    <row r="306" spans="1:18" x14ac:dyDescent="0.3">
      <c r="A306">
        <v>305</v>
      </c>
      <c r="B306" t="s">
        <v>3684</v>
      </c>
      <c r="C306">
        <v>50</v>
      </c>
      <c r="D306" t="s">
        <v>3685</v>
      </c>
      <c r="E306">
        <v>3</v>
      </c>
      <c r="F306">
        <v>3</v>
      </c>
      <c r="G306" t="s">
        <v>192</v>
      </c>
      <c r="H306">
        <v>93</v>
      </c>
      <c r="I306" s="19">
        <v>45718.981944444444</v>
      </c>
      <c r="J306" s="19">
        <v>45719.212500000001</v>
      </c>
      <c r="K306" s="19">
        <v>45725.331944444442</v>
      </c>
      <c r="L306" s="19">
        <v>45721.981944444444</v>
      </c>
      <c r="M306">
        <v>1</v>
      </c>
      <c r="N306" t="s">
        <v>128</v>
      </c>
      <c r="O306" t="s">
        <v>3691</v>
      </c>
      <c r="P306" t="s">
        <v>877</v>
      </c>
      <c r="Q306">
        <v>304</v>
      </c>
      <c r="R306" t="s">
        <v>32579</v>
      </c>
    </row>
    <row r="307" spans="1:18" x14ac:dyDescent="0.3">
      <c r="A307">
        <v>306</v>
      </c>
      <c r="B307" t="s">
        <v>3692</v>
      </c>
      <c r="C307">
        <v>55</v>
      </c>
      <c r="D307" t="s">
        <v>3693</v>
      </c>
      <c r="E307">
        <v>1</v>
      </c>
      <c r="F307">
        <v>3</v>
      </c>
      <c r="G307" t="s">
        <v>116</v>
      </c>
      <c r="H307">
        <v>110</v>
      </c>
      <c r="I307" s="19">
        <v>45545.086805555555</v>
      </c>
      <c r="J307" s="19">
        <v>45545.15625</v>
      </c>
      <c r="K307" s="19">
        <v>45546.732638888891</v>
      </c>
      <c r="L307" s="19">
        <v>45547.086805555555</v>
      </c>
      <c r="M307">
        <v>0</v>
      </c>
      <c r="N307" t="s">
        <v>128</v>
      </c>
      <c r="O307" t="s">
        <v>3699</v>
      </c>
      <c r="P307" t="s">
        <v>293</v>
      </c>
      <c r="Q307">
        <v>305</v>
      </c>
      <c r="R307" t="s">
        <v>32579</v>
      </c>
    </row>
    <row r="308" spans="1:18" x14ac:dyDescent="0.3">
      <c r="A308">
        <v>307</v>
      </c>
      <c r="B308" t="s">
        <v>3700</v>
      </c>
      <c r="C308">
        <v>56</v>
      </c>
      <c r="D308" t="s">
        <v>3701</v>
      </c>
      <c r="E308">
        <v>1</v>
      </c>
      <c r="F308">
        <v>3</v>
      </c>
      <c r="G308" t="s">
        <v>116</v>
      </c>
      <c r="H308">
        <v>1</v>
      </c>
      <c r="I308" s="19">
        <v>45405.95</v>
      </c>
      <c r="J308" s="19">
        <v>45406.006944444445</v>
      </c>
      <c r="K308" s="19">
        <v>45407.211805555555</v>
      </c>
      <c r="L308" s="19">
        <v>45407.95</v>
      </c>
      <c r="M308">
        <v>0</v>
      </c>
      <c r="N308" t="s">
        <v>222</v>
      </c>
      <c r="O308" t="s">
        <v>3706</v>
      </c>
      <c r="P308" t="s">
        <v>225</v>
      </c>
      <c r="Q308">
        <v>306</v>
      </c>
      <c r="R308" t="s">
        <v>32579</v>
      </c>
    </row>
    <row r="309" spans="1:18" x14ac:dyDescent="0.3">
      <c r="A309">
        <v>308</v>
      </c>
      <c r="B309" t="s">
        <v>3707</v>
      </c>
      <c r="C309">
        <v>27</v>
      </c>
      <c r="D309" t="s">
        <v>3708</v>
      </c>
      <c r="E309">
        <v>2</v>
      </c>
      <c r="F309">
        <v>3</v>
      </c>
      <c r="G309" t="s">
        <v>116</v>
      </c>
      <c r="H309">
        <v>15</v>
      </c>
      <c r="I309" s="19">
        <v>45239.484027777777</v>
      </c>
      <c r="J309" s="19">
        <v>45239.557638888888</v>
      </c>
      <c r="K309" s="19">
        <v>45241.17291666667</v>
      </c>
      <c r="L309" s="19">
        <v>45240.484027777777</v>
      </c>
      <c r="M309">
        <v>1</v>
      </c>
      <c r="N309" t="s">
        <v>165</v>
      </c>
      <c r="O309" t="s">
        <v>3714</v>
      </c>
      <c r="P309" t="s">
        <v>584</v>
      </c>
      <c r="Q309">
        <v>307</v>
      </c>
      <c r="R309" t="s">
        <v>32579</v>
      </c>
    </row>
    <row r="310" spans="1:18" x14ac:dyDescent="0.3">
      <c r="A310">
        <v>309</v>
      </c>
      <c r="B310" t="s">
        <v>3715</v>
      </c>
      <c r="C310">
        <v>15</v>
      </c>
      <c r="D310" t="s">
        <v>3716</v>
      </c>
      <c r="E310">
        <v>2</v>
      </c>
      <c r="F310">
        <v>3</v>
      </c>
      <c r="G310" t="s">
        <v>116</v>
      </c>
      <c r="H310">
        <v>15</v>
      </c>
      <c r="I310" s="19">
        <v>44942.100694444445</v>
      </c>
      <c r="J310" s="19">
        <v>44942.165277777778</v>
      </c>
      <c r="K310" s="19">
        <v>44942.53402777778</v>
      </c>
      <c r="L310" s="19">
        <v>44943.100694444445</v>
      </c>
      <c r="M310">
        <v>0</v>
      </c>
      <c r="N310" t="s">
        <v>307</v>
      </c>
      <c r="O310" t="s">
        <v>3721</v>
      </c>
      <c r="P310" t="s">
        <v>584</v>
      </c>
      <c r="Q310">
        <v>308</v>
      </c>
      <c r="R310" t="s">
        <v>32579</v>
      </c>
    </row>
    <row r="311" spans="1:18" x14ac:dyDescent="0.3">
      <c r="A311">
        <v>310</v>
      </c>
      <c r="B311" t="s">
        <v>3723</v>
      </c>
      <c r="C311">
        <v>54</v>
      </c>
      <c r="D311" t="s">
        <v>3724</v>
      </c>
      <c r="E311">
        <v>5</v>
      </c>
      <c r="F311">
        <v>3</v>
      </c>
      <c r="G311" t="s">
        <v>116</v>
      </c>
      <c r="H311">
        <v>55</v>
      </c>
      <c r="I311" s="19">
        <v>45016.254861111112</v>
      </c>
      <c r="J311" s="19">
        <v>45016.322916666664</v>
      </c>
      <c r="K311" s="19">
        <v>45017.081250000003</v>
      </c>
      <c r="L311" s="19">
        <v>45017.254861111112</v>
      </c>
      <c r="M311">
        <v>0</v>
      </c>
      <c r="N311" t="s">
        <v>165</v>
      </c>
      <c r="O311" t="s">
        <v>3729</v>
      </c>
      <c r="P311" t="s">
        <v>135</v>
      </c>
      <c r="Q311">
        <v>309</v>
      </c>
      <c r="R311" t="s">
        <v>32579</v>
      </c>
    </row>
    <row r="312" spans="1:18" x14ac:dyDescent="0.3">
      <c r="A312">
        <v>311</v>
      </c>
      <c r="B312" t="s">
        <v>3730</v>
      </c>
      <c r="C312">
        <v>47</v>
      </c>
      <c r="D312" t="s">
        <v>3732</v>
      </c>
      <c r="E312">
        <v>3</v>
      </c>
      <c r="F312">
        <v>1</v>
      </c>
      <c r="G312" t="s">
        <v>192</v>
      </c>
      <c r="H312">
        <v>88</v>
      </c>
      <c r="I312" s="19">
        <v>44953.167361111111</v>
      </c>
      <c r="J312" s="19">
        <v>44953.208333333336</v>
      </c>
      <c r="K312" s="19">
        <v>44953.394444444442</v>
      </c>
      <c r="L312" s="19">
        <v>44953.500694444447</v>
      </c>
      <c r="M312">
        <v>0</v>
      </c>
      <c r="N312" t="s">
        <v>128</v>
      </c>
      <c r="O312" t="s">
        <v>3737</v>
      </c>
      <c r="P312" t="s">
        <v>877</v>
      </c>
      <c r="Q312">
        <v>310</v>
      </c>
      <c r="R312" t="s">
        <v>32579</v>
      </c>
    </row>
    <row r="313" spans="1:18" x14ac:dyDescent="0.3">
      <c r="A313">
        <v>312</v>
      </c>
      <c r="B313" t="s">
        <v>3739</v>
      </c>
      <c r="C313">
        <v>71</v>
      </c>
      <c r="D313" t="s">
        <v>3740</v>
      </c>
      <c r="E313">
        <v>4</v>
      </c>
      <c r="F313">
        <v>3</v>
      </c>
      <c r="G313" t="s">
        <v>192</v>
      </c>
      <c r="H313">
        <v>25</v>
      </c>
      <c r="I313" s="19">
        <v>44976.648611111108</v>
      </c>
      <c r="J313" s="19">
        <v>44977.113888888889</v>
      </c>
      <c r="K313" s="19">
        <v>44980.102083333331</v>
      </c>
      <c r="L313" s="19">
        <v>44978.648611111108</v>
      </c>
      <c r="M313">
        <v>1</v>
      </c>
      <c r="N313" t="s">
        <v>128</v>
      </c>
      <c r="O313" t="s">
        <v>3495</v>
      </c>
      <c r="P313" t="s">
        <v>3745</v>
      </c>
      <c r="Q313">
        <v>311</v>
      </c>
      <c r="R313" t="s">
        <v>32579</v>
      </c>
    </row>
    <row r="314" spans="1:18" x14ac:dyDescent="0.3">
      <c r="A314">
        <v>313</v>
      </c>
      <c r="B314" t="s">
        <v>3746</v>
      </c>
      <c r="C314">
        <v>32</v>
      </c>
      <c r="D314" t="s">
        <v>3747</v>
      </c>
      <c r="E314">
        <v>5</v>
      </c>
      <c r="F314">
        <v>3</v>
      </c>
      <c r="G314" t="s">
        <v>116</v>
      </c>
      <c r="H314">
        <v>93</v>
      </c>
      <c r="I314" s="19">
        <v>45327.545138888891</v>
      </c>
      <c r="J314" s="19">
        <v>45327.672222222223</v>
      </c>
      <c r="K314" s="19">
        <v>45329.815972222219</v>
      </c>
      <c r="L314" s="19">
        <v>45330.545138888891</v>
      </c>
      <c r="M314">
        <v>0</v>
      </c>
      <c r="N314" t="s">
        <v>128</v>
      </c>
      <c r="O314" t="s">
        <v>3754</v>
      </c>
      <c r="P314" t="s">
        <v>2960</v>
      </c>
      <c r="Q314">
        <v>312</v>
      </c>
      <c r="R314" t="s">
        <v>32579</v>
      </c>
    </row>
    <row r="315" spans="1:18" x14ac:dyDescent="0.3">
      <c r="A315">
        <v>314</v>
      </c>
      <c r="B315" t="s">
        <v>3755</v>
      </c>
      <c r="C315">
        <v>14</v>
      </c>
      <c r="D315" t="s">
        <v>3756</v>
      </c>
      <c r="E315">
        <v>1</v>
      </c>
      <c r="F315">
        <v>2</v>
      </c>
      <c r="G315" t="s">
        <v>192</v>
      </c>
      <c r="H315">
        <v>112</v>
      </c>
      <c r="I315" s="19">
        <v>45455.874305555553</v>
      </c>
      <c r="J315" s="19">
        <v>45456.212500000001</v>
      </c>
      <c r="K315" s="19">
        <v>45456.371527777781</v>
      </c>
      <c r="L315" s="19">
        <v>45456.874305555553</v>
      </c>
      <c r="M315">
        <v>0</v>
      </c>
      <c r="N315" t="s">
        <v>128</v>
      </c>
      <c r="O315" t="s">
        <v>3762</v>
      </c>
      <c r="P315" t="s">
        <v>363</v>
      </c>
      <c r="Q315">
        <v>313</v>
      </c>
      <c r="R315" t="s">
        <v>32579</v>
      </c>
    </row>
    <row r="316" spans="1:18" x14ac:dyDescent="0.3">
      <c r="A316">
        <v>315</v>
      </c>
      <c r="B316" t="s">
        <v>3764</v>
      </c>
      <c r="C316">
        <v>32</v>
      </c>
      <c r="D316" t="s">
        <v>3765</v>
      </c>
      <c r="E316">
        <v>2</v>
      </c>
      <c r="F316">
        <v>3</v>
      </c>
      <c r="G316" t="s">
        <v>116</v>
      </c>
      <c r="H316">
        <v>49</v>
      </c>
      <c r="I316" s="19">
        <v>45092.908333333333</v>
      </c>
      <c r="J316" s="19">
        <v>45093.171527777777</v>
      </c>
      <c r="K316" s="19">
        <v>45094.222222222219</v>
      </c>
      <c r="L316" s="19">
        <v>45095.908333333333</v>
      </c>
      <c r="M316">
        <v>0</v>
      </c>
      <c r="N316" t="s">
        <v>307</v>
      </c>
      <c r="O316" t="s">
        <v>3770</v>
      </c>
      <c r="P316" t="s">
        <v>3771</v>
      </c>
      <c r="Q316">
        <v>314</v>
      </c>
      <c r="R316" t="s">
        <v>32579</v>
      </c>
    </row>
    <row r="317" spans="1:18" x14ac:dyDescent="0.3">
      <c r="A317">
        <v>316</v>
      </c>
      <c r="B317" t="s">
        <v>3773</v>
      </c>
      <c r="C317">
        <v>43</v>
      </c>
      <c r="D317" t="s">
        <v>3774</v>
      </c>
      <c r="E317">
        <v>3</v>
      </c>
      <c r="F317">
        <v>2</v>
      </c>
      <c r="G317" t="s">
        <v>192</v>
      </c>
      <c r="H317">
        <v>5</v>
      </c>
      <c r="I317" s="19">
        <v>45512.529166666667</v>
      </c>
      <c r="J317" s="19">
        <v>45512.644444444442</v>
      </c>
      <c r="K317" s="19">
        <v>45512.93472222222</v>
      </c>
      <c r="L317" s="19">
        <v>45513.029166666667</v>
      </c>
      <c r="M317">
        <v>0</v>
      </c>
      <c r="N317" t="s">
        <v>222</v>
      </c>
      <c r="O317" t="s">
        <v>3779</v>
      </c>
      <c r="P317" t="s">
        <v>962</v>
      </c>
      <c r="Q317">
        <v>315</v>
      </c>
      <c r="R317" t="s">
        <v>32579</v>
      </c>
    </row>
    <row r="318" spans="1:18" x14ac:dyDescent="0.3">
      <c r="A318">
        <v>317</v>
      </c>
      <c r="B318" t="s">
        <v>3780</v>
      </c>
      <c r="C318">
        <v>41</v>
      </c>
      <c r="D318" t="s">
        <v>3781</v>
      </c>
      <c r="E318">
        <v>2</v>
      </c>
      <c r="F318">
        <v>3</v>
      </c>
      <c r="G318" t="s">
        <v>116</v>
      </c>
      <c r="H318">
        <v>100</v>
      </c>
      <c r="I318" s="19">
        <v>45365.970138888886</v>
      </c>
      <c r="J318" s="19">
        <v>45366.029861111114</v>
      </c>
      <c r="K318" s="19">
        <v>45367.567361111112</v>
      </c>
      <c r="L318" s="19">
        <v>45367.970138888886</v>
      </c>
      <c r="M318">
        <v>0</v>
      </c>
      <c r="N318" t="s">
        <v>222</v>
      </c>
      <c r="O318" t="s">
        <v>3787</v>
      </c>
      <c r="P318" t="s">
        <v>398</v>
      </c>
      <c r="Q318">
        <v>316</v>
      </c>
      <c r="R318" t="s">
        <v>32579</v>
      </c>
    </row>
    <row r="319" spans="1:18" x14ac:dyDescent="0.3">
      <c r="A319">
        <v>318</v>
      </c>
      <c r="B319" t="s">
        <v>3788</v>
      </c>
      <c r="C319">
        <v>16</v>
      </c>
      <c r="D319" t="s">
        <v>3789</v>
      </c>
      <c r="E319">
        <v>3</v>
      </c>
      <c r="F319">
        <v>1</v>
      </c>
      <c r="G319" t="s">
        <v>116</v>
      </c>
      <c r="H319">
        <v>53</v>
      </c>
      <c r="I319" s="19">
        <v>45156.629861111112</v>
      </c>
      <c r="J319" s="19">
        <v>45156.740972222222</v>
      </c>
      <c r="K319" s="19">
        <v>45156.782638888886</v>
      </c>
      <c r="L319" s="19">
        <v>45156.796527777777</v>
      </c>
      <c r="M319">
        <v>0</v>
      </c>
      <c r="N319" t="s">
        <v>222</v>
      </c>
      <c r="O319" t="s">
        <v>3795</v>
      </c>
      <c r="P319" t="s">
        <v>246</v>
      </c>
      <c r="Q319">
        <v>317</v>
      </c>
      <c r="R319" t="s">
        <v>32579</v>
      </c>
    </row>
    <row r="320" spans="1:18" x14ac:dyDescent="0.3">
      <c r="A320">
        <v>319</v>
      </c>
      <c r="B320" t="s">
        <v>3796</v>
      </c>
      <c r="C320">
        <v>26</v>
      </c>
      <c r="D320" t="s">
        <v>3797</v>
      </c>
      <c r="E320">
        <v>2</v>
      </c>
      <c r="F320">
        <v>3</v>
      </c>
      <c r="G320" t="s">
        <v>116</v>
      </c>
      <c r="H320">
        <v>109</v>
      </c>
      <c r="I320" s="19">
        <v>45510.452777777777</v>
      </c>
      <c r="J320" s="19">
        <v>45510.708333333336</v>
      </c>
      <c r="K320" s="19">
        <v>45516.431250000001</v>
      </c>
      <c r="L320" s="19">
        <v>45513.452777777777</v>
      </c>
      <c r="M320">
        <v>1</v>
      </c>
      <c r="N320" t="s">
        <v>165</v>
      </c>
      <c r="O320" t="s">
        <v>3803</v>
      </c>
      <c r="P320" t="s">
        <v>328</v>
      </c>
      <c r="Q320">
        <v>318</v>
      </c>
      <c r="R320" t="s">
        <v>32579</v>
      </c>
    </row>
    <row r="321" spans="1:18" x14ac:dyDescent="0.3">
      <c r="A321">
        <v>320</v>
      </c>
      <c r="B321" t="s">
        <v>3804</v>
      </c>
      <c r="C321">
        <v>67</v>
      </c>
      <c r="D321" t="s">
        <v>3805</v>
      </c>
      <c r="E321">
        <v>2</v>
      </c>
      <c r="F321">
        <v>4</v>
      </c>
      <c r="G321" t="s">
        <v>116</v>
      </c>
      <c r="H321">
        <v>100</v>
      </c>
      <c r="I321" s="19">
        <v>45352.55</v>
      </c>
      <c r="J321" s="19">
        <v>45353.140277777777</v>
      </c>
      <c r="K321" s="19">
        <v>45355.415972222225</v>
      </c>
      <c r="L321" s="19">
        <v>45357.55</v>
      </c>
      <c r="M321">
        <v>0</v>
      </c>
      <c r="N321" t="s">
        <v>165</v>
      </c>
      <c r="O321" t="s">
        <v>3811</v>
      </c>
      <c r="P321" t="s">
        <v>328</v>
      </c>
      <c r="Q321">
        <v>319</v>
      </c>
      <c r="R321" t="s">
        <v>32579</v>
      </c>
    </row>
    <row r="322" spans="1:18" x14ac:dyDescent="0.3">
      <c r="A322">
        <v>321</v>
      </c>
      <c r="B322" t="s">
        <v>3812</v>
      </c>
      <c r="C322">
        <v>19</v>
      </c>
      <c r="D322" t="s">
        <v>3814</v>
      </c>
      <c r="E322">
        <v>3</v>
      </c>
      <c r="F322">
        <v>2</v>
      </c>
      <c r="G322" t="s">
        <v>172</v>
      </c>
      <c r="H322">
        <v>82</v>
      </c>
      <c r="I322" s="19">
        <v>45207.984722222223</v>
      </c>
      <c r="J322" s="19">
        <v>45208.025694444441</v>
      </c>
      <c r="K322" s="19"/>
      <c r="L322" s="19">
        <v>45208.484722222223</v>
      </c>
      <c r="M322">
        <v>1</v>
      </c>
      <c r="N322" t="s">
        <v>165</v>
      </c>
      <c r="O322" t="s">
        <v>3818</v>
      </c>
      <c r="Q322">
        <v>320</v>
      </c>
      <c r="R322" t="s">
        <v>32582</v>
      </c>
    </row>
    <row r="323" spans="1:18" x14ac:dyDescent="0.3">
      <c r="A323">
        <v>322</v>
      </c>
      <c r="B323" t="s">
        <v>3820</v>
      </c>
      <c r="C323">
        <v>60</v>
      </c>
      <c r="D323" t="s">
        <v>3821</v>
      </c>
      <c r="E323">
        <v>2</v>
      </c>
      <c r="F323">
        <v>3</v>
      </c>
      <c r="G323" t="s">
        <v>116</v>
      </c>
      <c r="H323">
        <v>30</v>
      </c>
      <c r="I323" s="19">
        <v>44927.46597222222</v>
      </c>
      <c r="J323" s="19">
        <v>44927.594444444447</v>
      </c>
      <c r="K323" s="19">
        <v>44928.626388888886</v>
      </c>
      <c r="L323" s="19">
        <v>44929.46597222222</v>
      </c>
      <c r="M323">
        <v>0</v>
      </c>
      <c r="N323" t="s">
        <v>307</v>
      </c>
      <c r="O323" t="s">
        <v>3826</v>
      </c>
      <c r="P323" t="s">
        <v>3827</v>
      </c>
      <c r="Q323">
        <v>321</v>
      </c>
      <c r="R323" t="s">
        <v>32579</v>
      </c>
    </row>
    <row r="324" spans="1:18" x14ac:dyDescent="0.3">
      <c r="A324">
        <v>323</v>
      </c>
      <c r="B324" t="s">
        <v>3828</v>
      </c>
      <c r="C324">
        <v>31</v>
      </c>
      <c r="D324" t="s">
        <v>3829</v>
      </c>
      <c r="E324">
        <v>1</v>
      </c>
      <c r="F324">
        <v>3</v>
      </c>
      <c r="G324" t="s">
        <v>116</v>
      </c>
      <c r="H324">
        <v>102</v>
      </c>
      <c r="I324" s="19">
        <v>45135.818055555559</v>
      </c>
      <c r="J324" s="19">
        <v>45136.063888888886</v>
      </c>
      <c r="K324" s="19">
        <v>45137.756944444445</v>
      </c>
      <c r="L324" s="19">
        <v>45138.818055555559</v>
      </c>
      <c r="M324">
        <v>0</v>
      </c>
      <c r="N324" t="s">
        <v>128</v>
      </c>
      <c r="O324" t="s">
        <v>3835</v>
      </c>
      <c r="P324" t="s">
        <v>225</v>
      </c>
      <c r="Q324">
        <v>322</v>
      </c>
      <c r="R324" t="s">
        <v>32579</v>
      </c>
    </row>
    <row r="325" spans="1:18" x14ac:dyDescent="0.3">
      <c r="A325">
        <v>324</v>
      </c>
      <c r="B325" t="s">
        <v>3836</v>
      </c>
      <c r="C325">
        <v>28</v>
      </c>
      <c r="D325" t="s">
        <v>3837</v>
      </c>
      <c r="E325">
        <v>5</v>
      </c>
      <c r="F325">
        <v>3</v>
      </c>
      <c r="G325" t="s">
        <v>116</v>
      </c>
      <c r="H325">
        <v>82</v>
      </c>
      <c r="I325" s="19">
        <v>45505.436111111114</v>
      </c>
      <c r="J325" s="19">
        <v>45505.527777777781</v>
      </c>
      <c r="K325" s="19">
        <v>45507.286111111112</v>
      </c>
      <c r="L325" s="19">
        <v>45507.436111111114</v>
      </c>
      <c r="M325">
        <v>0</v>
      </c>
      <c r="N325" t="s">
        <v>165</v>
      </c>
      <c r="O325" t="s">
        <v>3843</v>
      </c>
      <c r="P325" t="s">
        <v>843</v>
      </c>
      <c r="Q325">
        <v>323</v>
      </c>
      <c r="R325" t="s">
        <v>32579</v>
      </c>
    </row>
    <row r="326" spans="1:18" x14ac:dyDescent="0.3">
      <c r="A326">
        <v>325</v>
      </c>
      <c r="B326" t="s">
        <v>3844</v>
      </c>
      <c r="C326">
        <v>39</v>
      </c>
      <c r="D326" t="s">
        <v>3845</v>
      </c>
      <c r="E326">
        <v>2</v>
      </c>
      <c r="F326">
        <v>2</v>
      </c>
      <c r="G326" t="s">
        <v>192</v>
      </c>
      <c r="H326">
        <v>119</v>
      </c>
      <c r="I326" s="19">
        <v>45154.647916666669</v>
      </c>
      <c r="J326" s="19">
        <v>45154.685416666667</v>
      </c>
      <c r="K326" s="19">
        <v>45154.947916666664</v>
      </c>
      <c r="L326" s="19">
        <v>45154.981249999997</v>
      </c>
      <c r="M326">
        <v>0</v>
      </c>
      <c r="N326" t="s">
        <v>165</v>
      </c>
      <c r="O326" t="s">
        <v>3851</v>
      </c>
      <c r="P326" t="s">
        <v>328</v>
      </c>
      <c r="Q326">
        <v>324</v>
      </c>
      <c r="R326" t="s">
        <v>32579</v>
      </c>
    </row>
    <row r="327" spans="1:18" x14ac:dyDescent="0.3">
      <c r="A327">
        <v>326</v>
      </c>
      <c r="B327" t="s">
        <v>3852</v>
      </c>
      <c r="C327">
        <v>55</v>
      </c>
      <c r="D327" t="s">
        <v>3853</v>
      </c>
      <c r="E327">
        <v>1</v>
      </c>
      <c r="F327">
        <v>4</v>
      </c>
      <c r="G327" t="s">
        <v>116</v>
      </c>
      <c r="H327">
        <v>45</v>
      </c>
      <c r="I327" s="19">
        <v>45207.997916666667</v>
      </c>
      <c r="J327" s="19">
        <v>45208.313194444447</v>
      </c>
      <c r="K327" s="19">
        <v>45214.533333333333</v>
      </c>
      <c r="L327" s="19">
        <v>45211.997916666667</v>
      </c>
      <c r="M327">
        <v>1</v>
      </c>
      <c r="N327" t="s">
        <v>165</v>
      </c>
      <c r="O327" t="s">
        <v>3859</v>
      </c>
      <c r="P327" t="s">
        <v>363</v>
      </c>
      <c r="Q327">
        <v>325</v>
      </c>
      <c r="R327" t="s">
        <v>32579</v>
      </c>
    </row>
    <row r="328" spans="1:18" x14ac:dyDescent="0.3">
      <c r="A328">
        <v>327</v>
      </c>
      <c r="B328" t="s">
        <v>3860</v>
      </c>
      <c r="C328">
        <v>59</v>
      </c>
      <c r="D328" t="s">
        <v>3861</v>
      </c>
      <c r="E328">
        <v>3</v>
      </c>
      <c r="F328">
        <v>2</v>
      </c>
      <c r="G328" t="s">
        <v>192</v>
      </c>
      <c r="H328">
        <v>20</v>
      </c>
      <c r="I328" s="19">
        <v>45638.479861111111</v>
      </c>
      <c r="J328" s="19">
        <v>45638.558333333334</v>
      </c>
      <c r="K328" s="19">
        <v>45640.284722222219</v>
      </c>
      <c r="L328" s="19">
        <v>45639.479861111111</v>
      </c>
      <c r="M328">
        <v>1</v>
      </c>
      <c r="N328" t="s">
        <v>128</v>
      </c>
      <c r="O328" t="s">
        <v>3867</v>
      </c>
      <c r="P328" t="s">
        <v>877</v>
      </c>
      <c r="Q328">
        <v>326</v>
      </c>
      <c r="R328" t="s">
        <v>32579</v>
      </c>
    </row>
    <row r="329" spans="1:18" x14ac:dyDescent="0.3">
      <c r="A329">
        <v>328</v>
      </c>
      <c r="B329" t="s">
        <v>3868</v>
      </c>
      <c r="C329">
        <v>41</v>
      </c>
      <c r="D329" t="s">
        <v>3869</v>
      </c>
      <c r="E329">
        <v>2</v>
      </c>
      <c r="F329">
        <v>2</v>
      </c>
      <c r="G329" t="s">
        <v>116</v>
      </c>
      <c r="H329">
        <v>114</v>
      </c>
      <c r="I329" s="19">
        <v>45692.949305555558</v>
      </c>
      <c r="J329" s="19">
        <v>45693</v>
      </c>
      <c r="K329" s="19">
        <v>45693.250694444447</v>
      </c>
      <c r="L329" s="19">
        <v>45693.449305555558</v>
      </c>
      <c r="M329">
        <v>0</v>
      </c>
      <c r="N329" t="s">
        <v>165</v>
      </c>
      <c r="O329" t="s">
        <v>3875</v>
      </c>
      <c r="P329" t="s">
        <v>168</v>
      </c>
      <c r="Q329">
        <v>327</v>
      </c>
      <c r="R329" t="s">
        <v>32579</v>
      </c>
    </row>
    <row r="330" spans="1:18" x14ac:dyDescent="0.3">
      <c r="A330">
        <v>329</v>
      </c>
      <c r="B330" t="s">
        <v>3876</v>
      </c>
      <c r="C330">
        <v>75</v>
      </c>
      <c r="D330" t="s">
        <v>3877</v>
      </c>
      <c r="E330">
        <v>3</v>
      </c>
      <c r="F330">
        <v>2</v>
      </c>
      <c r="G330" t="s">
        <v>192</v>
      </c>
      <c r="H330">
        <v>82</v>
      </c>
      <c r="I330" s="19">
        <v>44993.130555555559</v>
      </c>
      <c r="J330" s="19">
        <v>44993.328472222223</v>
      </c>
      <c r="K330" s="19">
        <v>44993.782638888886</v>
      </c>
      <c r="L330" s="19">
        <v>44993.630555555559</v>
      </c>
      <c r="M330">
        <v>1</v>
      </c>
      <c r="N330" t="s">
        <v>128</v>
      </c>
      <c r="O330" t="s">
        <v>3883</v>
      </c>
      <c r="P330" t="s">
        <v>877</v>
      </c>
      <c r="Q330">
        <v>328</v>
      </c>
      <c r="R330" t="s">
        <v>32579</v>
      </c>
    </row>
    <row r="331" spans="1:18" x14ac:dyDescent="0.3">
      <c r="A331">
        <v>330</v>
      </c>
      <c r="B331" t="s">
        <v>3885</v>
      </c>
      <c r="C331">
        <v>37</v>
      </c>
      <c r="D331" t="s">
        <v>3886</v>
      </c>
      <c r="E331">
        <v>1</v>
      </c>
      <c r="F331">
        <v>3</v>
      </c>
      <c r="G331" t="s">
        <v>116</v>
      </c>
      <c r="H331">
        <v>1</v>
      </c>
      <c r="I331" s="19">
        <v>45258.319444444445</v>
      </c>
      <c r="J331" s="19">
        <v>45258.359722222223</v>
      </c>
      <c r="K331" s="19">
        <v>45260.301388888889</v>
      </c>
      <c r="L331" s="19">
        <v>45259.319444444445</v>
      </c>
      <c r="M331">
        <v>1</v>
      </c>
      <c r="N331" t="s">
        <v>165</v>
      </c>
      <c r="O331" t="s">
        <v>3891</v>
      </c>
      <c r="P331" t="s">
        <v>751</v>
      </c>
      <c r="Q331">
        <v>329</v>
      </c>
      <c r="R331" t="s">
        <v>32579</v>
      </c>
    </row>
    <row r="332" spans="1:18" x14ac:dyDescent="0.3">
      <c r="A332">
        <v>331</v>
      </c>
      <c r="B332" t="s">
        <v>3892</v>
      </c>
      <c r="C332">
        <v>51</v>
      </c>
      <c r="D332" t="s">
        <v>3894</v>
      </c>
      <c r="E332">
        <v>5</v>
      </c>
      <c r="F332">
        <v>3</v>
      </c>
      <c r="G332" t="s">
        <v>192</v>
      </c>
      <c r="H332">
        <v>12</v>
      </c>
      <c r="I332" s="19">
        <v>44941.102083333331</v>
      </c>
      <c r="J332" s="19">
        <v>44941.381944444445</v>
      </c>
      <c r="K332" s="19">
        <v>44943.727777777778</v>
      </c>
      <c r="L332" s="19">
        <v>44944.102083333331</v>
      </c>
      <c r="M332">
        <v>0</v>
      </c>
      <c r="N332" t="s">
        <v>128</v>
      </c>
      <c r="O332" t="s">
        <v>3899</v>
      </c>
      <c r="P332" t="s">
        <v>2960</v>
      </c>
      <c r="Q332">
        <v>330</v>
      </c>
      <c r="R332" t="s">
        <v>32579</v>
      </c>
    </row>
    <row r="333" spans="1:18" x14ac:dyDescent="0.3">
      <c r="A333">
        <v>332</v>
      </c>
      <c r="B333" t="s">
        <v>3900</v>
      </c>
      <c r="C333">
        <v>62</v>
      </c>
      <c r="D333" t="s">
        <v>3901</v>
      </c>
      <c r="E333">
        <v>1</v>
      </c>
      <c r="F333">
        <v>3</v>
      </c>
      <c r="G333" t="s">
        <v>116</v>
      </c>
      <c r="H333">
        <v>14</v>
      </c>
      <c r="I333" s="19">
        <v>45178.734027777777</v>
      </c>
      <c r="J333" s="19">
        <v>45178.802083333336</v>
      </c>
      <c r="K333" s="19">
        <v>45179.15347222222</v>
      </c>
      <c r="L333" s="19">
        <v>45179.734027777777</v>
      </c>
      <c r="M333">
        <v>0</v>
      </c>
      <c r="N333" t="s">
        <v>128</v>
      </c>
      <c r="O333" t="s">
        <v>3907</v>
      </c>
      <c r="P333" t="s">
        <v>363</v>
      </c>
      <c r="Q333">
        <v>331</v>
      </c>
      <c r="R333" t="s">
        <v>32579</v>
      </c>
    </row>
    <row r="334" spans="1:18" x14ac:dyDescent="0.3">
      <c r="A334">
        <v>333</v>
      </c>
      <c r="B334" t="s">
        <v>3909</v>
      </c>
      <c r="C334">
        <v>20</v>
      </c>
      <c r="D334" t="s">
        <v>3910</v>
      </c>
      <c r="E334">
        <v>2</v>
      </c>
      <c r="F334">
        <v>3</v>
      </c>
      <c r="G334" t="s">
        <v>116</v>
      </c>
      <c r="H334">
        <v>107</v>
      </c>
      <c r="I334" s="19">
        <v>45432.02847222222</v>
      </c>
      <c r="J334" s="19">
        <v>45432.313194444447</v>
      </c>
      <c r="K334" s="19">
        <v>45436.870138888888</v>
      </c>
      <c r="L334" s="19">
        <v>45435.02847222222</v>
      </c>
      <c r="M334">
        <v>1</v>
      </c>
      <c r="N334" t="s">
        <v>165</v>
      </c>
      <c r="O334" t="s">
        <v>3915</v>
      </c>
      <c r="P334" t="s">
        <v>584</v>
      </c>
      <c r="Q334">
        <v>332</v>
      </c>
      <c r="R334" t="s">
        <v>32579</v>
      </c>
    </row>
    <row r="335" spans="1:18" x14ac:dyDescent="0.3">
      <c r="A335">
        <v>334</v>
      </c>
      <c r="B335" t="s">
        <v>3917</v>
      </c>
      <c r="C335">
        <v>69</v>
      </c>
      <c r="D335" t="s">
        <v>3918</v>
      </c>
      <c r="E335">
        <v>2</v>
      </c>
      <c r="F335">
        <v>2</v>
      </c>
      <c r="G335" t="s">
        <v>116</v>
      </c>
      <c r="H335">
        <v>107</v>
      </c>
      <c r="I335" s="19">
        <v>45055.67083333333</v>
      </c>
      <c r="J335" s="19">
        <v>45055.739583333336</v>
      </c>
      <c r="K335" s="19">
        <v>45056.043055555558</v>
      </c>
      <c r="L335" s="19">
        <v>45056.67083333333</v>
      </c>
      <c r="M335">
        <v>0</v>
      </c>
      <c r="N335" t="s">
        <v>128</v>
      </c>
      <c r="O335" t="s">
        <v>3924</v>
      </c>
      <c r="P335" t="s">
        <v>398</v>
      </c>
      <c r="Q335">
        <v>333</v>
      </c>
      <c r="R335" t="s">
        <v>32579</v>
      </c>
    </row>
    <row r="336" spans="1:18" x14ac:dyDescent="0.3">
      <c r="A336">
        <v>335</v>
      </c>
      <c r="B336" t="s">
        <v>3925</v>
      </c>
      <c r="C336">
        <v>5</v>
      </c>
      <c r="D336" t="s">
        <v>3926</v>
      </c>
      <c r="E336">
        <v>1</v>
      </c>
      <c r="F336">
        <v>2</v>
      </c>
      <c r="G336" t="s">
        <v>116</v>
      </c>
      <c r="H336">
        <v>23</v>
      </c>
      <c r="I336" s="19">
        <v>45352.762499999997</v>
      </c>
      <c r="J336" s="19">
        <v>45352.821527777778</v>
      </c>
      <c r="K336" s="19">
        <v>45353.318749999999</v>
      </c>
      <c r="L336" s="19">
        <v>45353.762499999997</v>
      </c>
      <c r="M336">
        <v>0</v>
      </c>
      <c r="N336" t="s">
        <v>222</v>
      </c>
      <c r="O336" t="s">
        <v>3932</v>
      </c>
      <c r="P336" t="s">
        <v>751</v>
      </c>
      <c r="Q336">
        <v>334</v>
      </c>
      <c r="R336" t="s">
        <v>32579</v>
      </c>
    </row>
    <row r="337" spans="1:18" x14ac:dyDescent="0.3">
      <c r="A337">
        <v>336</v>
      </c>
      <c r="B337" t="s">
        <v>3933</v>
      </c>
      <c r="C337">
        <v>59</v>
      </c>
      <c r="D337" t="s">
        <v>3934</v>
      </c>
      <c r="E337">
        <v>1</v>
      </c>
      <c r="F337">
        <v>3</v>
      </c>
      <c r="G337" t="s">
        <v>192</v>
      </c>
      <c r="H337">
        <v>40</v>
      </c>
      <c r="I337" s="19">
        <v>45310.98541666667</v>
      </c>
      <c r="J337" s="19">
        <v>45311.217361111114</v>
      </c>
      <c r="K337" s="19">
        <v>45312.425000000003</v>
      </c>
      <c r="L337" s="19">
        <v>45313.98541666667</v>
      </c>
      <c r="M337">
        <v>0</v>
      </c>
      <c r="N337" t="s">
        <v>222</v>
      </c>
      <c r="O337" t="s">
        <v>3939</v>
      </c>
      <c r="P337" t="s">
        <v>751</v>
      </c>
      <c r="Q337">
        <v>335</v>
      </c>
      <c r="R337" t="s">
        <v>32579</v>
      </c>
    </row>
    <row r="338" spans="1:18" x14ac:dyDescent="0.3">
      <c r="A338">
        <v>337</v>
      </c>
      <c r="B338" t="s">
        <v>3941</v>
      </c>
      <c r="C338">
        <v>52</v>
      </c>
      <c r="D338" t="s">
        <v>3942</v>
      </c>
      <c r="E338">
        <v>1</v>
      </c>
      <c r="F338">
        <v>3</v>
      </c>
      <c r="G338" t="s">
        <v>192</v>
      </c>
      <c r="H338">
        <v>28</v>
      </c>
      <c r="I338" s="19">
        <v>45504.581250000003</v>
      </c>
      <c r="J338" s="19">
        <v>45504.859027777777</v>
      </c>
      <c r="K338" s="19">
        <v>45506.884722222225</v>
      </c>
      <c r="L338" s="19">
        <v>45507.581250000003</v>
      </c>
      <c r="M338">
        <v>0</v>
      </c>
      <c r="N338" t="s">
        <v>165</v>
      </c>
      <c r="O338" t="s">
        <v>3948</v>
      </c>
      <c r="P338" t="s">
        <v>363</v>
      </c>
      <c r="Q338">
        <v>336</v>
      </c>
      <c r="R338" t="s">
        <v>32579</v>
      </c>
    </row>
    <row r="339" spans="1:18" x14ac:dyDescent="0.3">
      <c r="A339">
        <v>338</v>
      </c>
      <c r="B339" t="s">
        <v>3949</v>
      </c>
      <c r="C339">
        <v>23</v>
      </c>
      <c r="D339" t="s">
        <v>3950</v>
      </c>
      <c r="E339">
        <v>5</v>
      </c>
      <c r="F339">
        <v>3</v>
      </c>
      <c r="G339" t="s">
        <v>116</v>
      </c>
      <c r="H339">
        <v>19</v>
      </c>
      <c r="I339" s="19">
        <v>44995.390972222223</v>
      </c>
      <c r="J339" s="19">
        <v>44995.529166666667</v>
      </c>
      <c r="K339" s="19">
        <v>45000.120833333334</v>
      </c>
      <c r="L339" s="19">
        <v>44997.390972222223</v>
      </c>
      <c r="M339">
        <v>1</v>
      </c>
      <c r="N339" t="s">
        <v>307</v>
      </c>
      <c r="O339" t="s">
        <v>3956</v>
      </c>
      <c r="P339" t="s">
        <v>843</v>
      </c>
      <c r="Q339">
        <v>337</v>
      </c>
      <c r="R339" t="s">
        <v>32579</v>
      </c>
    </row>
    <row r="340" spans="1:18" x14ac:dyDescent="0.3">
      <c r="A340">
        <v>339</v>
      </c>
      <c r="B340" t="s">
        <v>3957</v>
      </c>
      <c r="C340">
        <v>7</v>
      </c>
      <c r="D340" t="s">
        <v>3958</v>
      </c>
      <c r="E340">
        <v>3</v>
      </c>
      <c r="F340">
        <v>2</v>
      </c>
      <c r="G340" t="s">
        <v>192</v>
      </c>
      <c r="H340">
        <v>113</v>
      </c>
      <c r="I340" s="19">
        <v>45021.772222222222</v>
      </c>
      <c r="J340" s="19">
        <v>45021.797222222223</v>
      </c>
      <c r="K340" s="19">
        <v>45021.979861111111</v>
      </c>
      <c r="L340" s="19">
        <v>45022.105555555558</v>
      </c>
      <c r="M340">
        <v>0</v>
      </c>
      <c r="N340" t="s">
        <v>222</v>
      </c>
      <c r="O340" t="s">
        <v>3965</v>
      </c>
      <c r="P340" t="s">
        <v>877</v>
      </c>
      <c r="Q340">
        <v>338</v>
      </c>
      <c r="R340" t="s">
        <v>32579</v>
      </c>
    </row>
    <row r="341" spans="1:18" x14ac:dyDescent="0.3">
      <c r="A341">
        <v>340</v>
      </c>
      <c r="B341" t="s">
        <v>3966</v>
      </c>
      <c r="C341">
        <v>72</v>
      </c>
      <c r="D341" t="s">
        <v>3968</v>
      </c>
      <c r="E341">
        <v>2</v>
      </c>
      <c r="F341">
        <v>1</v>
      </c>
      <c r="G341" t="s">
        <v>116</v>
      </c>
      <c r="H341">
        <v>64</v>
      </c>
      <c r="I341" s="19">
        <v>45634.836111111108</v>
      </c>
      <c r="J341" s="19">
        <v>45634.854166666664</v>
      </c>
      <c r="K341" s="19">
        <v>45634.943749999999</v>
      </c>
      <c r="L341" s="19">
        <v>45635.00277777778</v>
      </c>
      <c r="M341">
        <v>0</v>
      </c>
      <c r="N341" t="s">
        <v>165</v>
      </c>
      <c r="O341" t="s">
        <v>3973</v>
      </c>
      <c r="P341" t="s">
        <v>398</v>
      </c>
      <c r="Q341">
        <v>339</v>
      </c>
      <c r="R341" t="s">
        <v>32579</v>
      </c>
    </row>
    <row r="342" spans="1:18" x14ac:dyDescent="0.3">
      <c r="A342">
        <v>341</v>
      </c>
      <c r="B342" t="s">
        <v>3974</v>
      </c>
      <c r="C342">
        <v>53</v>
      </c>
      <c r="D342" t="s">
        <v>3975</v>
      </c>
      <c r="E342">
        <v>1</v>
      </c>
      <c r="F342">
        <v>3</v>
      </c>
      <c r="G342" t="s">
        <v>116</v>
      </c>
      <c r="H342">
        <v>11</v>
      </c>
      <c r="I342" s="19">
        <v>45431.522222222222</v>
      </c>
      <c r="J342" s="19">
        <v>45431.649305555555</v>
      </c>
      <c r="K342" s="19">
        <v>45435.954861111109</v>
      </c>
      <c r="L342" s="19">
        <v>45434.522222222222</v>
      </c>
      <c r="M342">
        <v>1</v>
      </c>
      <c r="N342" t="s">
        <v>222</v>
      </c>
      <c r="O342" t="s">
        <v>3982</v>
      </c>
      <c r="P342" t="s">
        <v>293</v>
      </c>
      <c r="Q342">
        <v>340</v>
      </c>
      <c r="R342" t="s">
        <v>32579</v>
      </c>
    </row>
    <row r="343" spans="1:18" x14ac:dyDescent="0.3">
      <c r="A343">
        <v>342</v>
      </c>
      <c r="B343" t="s">
        <v>3983</v>
      </c>
      <c r="C343">
        <v>79</v>
      </c>
      <c r="D343" t="s">
        <v>3984</v>
      </c>
      <c r="E343">
        <v>5</v>
      </c>
      <c r="F343">
        <v>3</v>
      </c>
      <c r="G343" t="s">
        <v>192</v>
      </c>
      <c r="H343">
        <v>112</v>
      </c>
      <c r="I343" s="19">
        <v>45247.589583333334</v>
      </c>
      <c r="J343" s="19">
        <v>45247.702777777777</v>
      </c>
      <c r="K343" s="19">
        <v>45250.836805555555</v>
      </c>
      <c r="L343" s="19">
        <v>45249.589583333334</v>
      </c>
      <c r="M343">
        <v>1</v>
      </c>
      <c r="N343" t="s">
        <v>128</v>
      </c>
      <c r="O343" t="s">
        <v>3990</v>
      </c>
      <c r="P343" t="s">
        <v>2960</v>
      </c>
      <c r="Q343">
        <v>341</v>
      </c>
      <c r="R343" t="s">
        <v>32579</v>
      </c>
    </row>
    <row r="344" spans="1:18" x14ac:dyDescent="0.3">
      <c r="A344">
        <v>343</v>
      </c>
      <c r="B344" t="s">
        <v>3991</v>
      </c>
      <c r="C344">
        <v>41</v>
      </c>
      <c r="D344" t="s">
        <v>3992</v>
      </c>
      <c r="E344">
        <v>5</v>
      </c>
      <c r="F344">
        <v>3</v>
      </c>
      <c r="G344" t="s">
        <v>192</v>
      </c>
      <c r="H344">
        <v>45</v>
      </c>
      <c r="I344" s="19">
        <v>44960.029166666667</v>
      </c>
      <c r="J344" s="19">
        <v>44960.13958333333</v>
      </c>
      <c r="K344" s="19">
        <v>44960.719444444447</v>
      </c>
      <c r="L344" s="19">
        <v>44962.029166666667</v>
      </c>
      <c r="M344">
        <v>0</v>
      </c>
      <c r="N344" t="s">
        <v>307</v>
      </c>
      <c r="O344" t="s">
        <v>3998</v>
      </c>
      <c r="P344" t="s">
        <v>843</v>
      </c>
      <c r="Q344">
        <v>342</v>
      </c>
      <c r="R344" t="s">
        <v>32579</v>
      </c>
    </row>
    <row r="345" spans="1:18" x14ac:dyDescent="0.3">
      <c r="A345">
        <v>344</v>
      </c>
      <c r="B345" t="s">
        <v>3999</v>
      </c>
      <c r="C345">
        <v>7</v>
      </c>
      <c r="D345" t="s">
        <v>4000</v>
      </c>
      <c r="E345">
        <v>3</v>
      </c>
      <c r="F345">
        <v>3</v>
      </c>
      <c r="G345" t="s">
        <v>192</v>
      </c>
      <c r="H345">
        <v>35</v>
      </c>
      <c r="I345" s="19">
        <v>45132.665972222225</v>
      </c>
      <c r="J345" s="19">
        <v>45132.839583333334</v>
      </c>
      <c r="K345" s="19">
        <v>45132.972222222219</v>
      </c>
      <c r="L345" s="19">
        <v>45133.665972222225</v>
      </c>
      <c r="M345">
        <v>0</v>
      </c>
      <c r="N345" t="s">
        <v>165</v>
      </c>
      <c r="O345" t="s">
        <v>4006</v>
      </c>
      <c r="P345" t="s">
        <v>274</v>
      </c>
      <c r="Q345">
        <v>343</v>
      </c>
      <c r="R345" t="s">
        <v>32579</v>
      </c>
    </row>
    <row r="346" spans="1:18" x14ac:dyDescent="0.3">
      <c r="A346">
        <v>345</v>
      </c>
      <c r="B346" t="s">
        <v>4007</v>
      </c>
      <c r="C346">
        <v>39</v>
      </c>
      <c r="D346" t="s">
        <v>4008</v>
      </c>
      <c r="E346">
        <v>1</v>
      </c>
      <c r="F346">
        <v>3</v>
      </c>
      <c r="G346" t="s">
        <v>192</v>
      </c>
      <c r="H346">
        <v>3</v>
      </c>
      <c r="I346" s="19">
        <v>45118.524305555555</v>
      </c>
      <c r="J346" s="19">
        <v>45118.574999999997</v>
      </c>
      <c r="K346" s="19">
        <v>45119.779861111114</v>
      </c>
      <c r="L346" s="19">
        <v>45119.524305555555</v>
      </c>
      <c r="M346">
        <v>1</v>
      </c>
      <c r="N346" t="s">
        <v>165</v>
      </c>
      <c r="O346" t="s">
        <v>4013</v>
      </c>
      <c r="P346" t="s">
        <v>225</v>
      </c>
      <c r="Q346">
        <v>344</v>
      </c>
      <c r="R346" t="s">
        <v>32579</v>
      </c>
    </row>
    <row r="347" spans="1:18" x14ac:dyDescent="0.3">
      <c r="A347">
        <v>346</v>
      </c>
      <c r="B347" t="s">
        <v>4016</v>
      </c>
      <c r="C347">
        <v>51</v>
      </c>
      <c r="D347" t="s">
        <v>4017</v>
      </c>
      <c r="E347">
        <v>1</v>
      </c>
      <c r="F347">
        <v>4</v>
      </c>
      <c r="G347" t="s">
        <v>192</v>
      </c>
      <c r="H347">
        <v>104</v>
      </c>
      <c r="I347" s="19">
        <v>45045.845138888886</v>
      </c>
      <c r="J347" s="19">
        <v>45046.997916666667</v>
      </c>
      <c r="K347" s="19">
        <v>45047.821527777778</v>
      </c>
      <c r="L347" s="19">
        <v>45050.845138888886</v>
      </c>
      <c r="M347">
        <v>0</v>
      </c>
      <c r="N347" t="s">
        <v>307</v>
      </c>
      <c r="O347" t="s">
        <v>4023</v>
      </c>
      <c r="P347" t="s">
        <v>363</v>
      </c>
      <c r="Q347">
        <v>345</v>
      </c>
      <c r="R347" t="s">
        <v>32579</v>
      </c>
    </row>
    <row r="348" spans="1:18" x14ac:dyDescent="0.3">
      <c r="A348">
        <v>347</v>
      </c>
      <c r="B348" t="s">
        <v>4024</v>
      </c>
      <c r="C348">
        <v>11</v>
      </c>
      <c r="D348" t="s">
        <v>4025</v>
      </c>
      <c r="E348">
        <v>5</v>
      </c>
      <c r="F348">
        <v>3</v>
      </c>
      <c r="G348" t="s">
        <v>192</v>
      </c>
      <c r="H348">
        <v>118</v>
      </c>
      <c r="I348" s="19">
        <v>44930.717361111114</v>
      </c>
      <c r="J348" s="19">
        <v>44930.799305555556</v>
      </c>
      <c r="K348" s="19">
        <v>44932.226388888892</v>
      </c>
      <c r="L348" s="19">
        <v>44932.717361111114</v>
      </c>
      <c r="M348">
        <v>0</v>
      </c>
      <c r="N348" t="s">
        <v>222</v>
      </c>
      <c r="O348" t="s">
        <v>4032</v>
      </c>
      <c r="P348" t="s">
        <v>705</v>
      </c>
      <c r="Q348">
        <v>346</v>
      </c>
      <c r="R348" t="s">
        <v>32579</v>
      </c>
    </row>
    <row r="349" spans="1:18" x14ac:dyDescent="0.3">
      <c r="A349">
        <v>348</v>
      </c>
      <c r="B349" t="s">
        <v>4033</v>
      </c>
      <c r="C349">
        <v>58</v>
      </c>
      <c r="D349" t="s">
        <v>4034</v>
      </c>
      <c r="E349">
        <v>2</v>
      </c>
      <c r="F349">
        <v>3</v>
      </c>
      <c r="G349" t="s">
        <v>116</v>
      </c>
      <c r="H349">
        <v>21</v>
      </c>
      <c r="I349" s="19">
        <v>45445.352777777778</v>
      </c>
      <c r="J349" s="19">
        <v>45445.399305555555</v>
      </c>
      <c r="K349" s="19">
        <v>45445.989583333336</v>
      </c>
      <c r="L349" s="19">
        <v>45446.352777777778</v>
      </c>
      <c r="M349">
        <v>0</v>
      </c>
      <c r="N349" t="s">
        <v>165</v>
      </c>
      <c r="O349" t="s">
        <v>4041</v>
      </c>
      <c r="P349" t="s">
        <v>584</v>
      </c>
      <c r="Q349">
        <v>347</v>
      </c>
      <c r="R349" t="s">
        <v>32579</v>
      </c>
    </row>
    <row r="350" spans="1:18" x14ac:dyDescent="0.3">
      <c r="A350">
        <v>349</v>
      </c>
      <c r="B350" t="s">
        <v>4042</v>
      </c>
      <c r="C350">
        <v>80</v>
      </c>
      <c r="D350" t="s">
        <v>4043</v>
      </c>
      <c r="E350">
        <v>5</v>
      </c>
      <c r="F350">
        <v>1</v>
      </c>
      <c r="G350" t="s">
        <v>192</v>
      </c>
      <c r="H350">
        <v>19</v>
      </c>
      <c r="I350" s="19">
        <v>45663.552083333336</v>
      </c>
      <c r="J350" s="19">
        <v>45663.619444444441</v>
      </c>
      <c r="K350" s="19">
        <v>45664.29791666667</v>
      </c>
      <c r="L350" s="19">
        <v>45663.885416666664</v>
      </c>
      <c r="M350">
        <v>1</v>
      </c>
      <c r="N350" t="s">
        <v>222</v>
      </c>
      <c r="O350" t="s">
        <v>4049</v>
      </c>
      <c r="P350" t="s">
        <v>2960</v>
      </c>
      <c r="Q350">
        <v>348</v>
      </c>
      <c r="R350" t="s">
        <v>32579</v>
      </c>
    </row>
    <row r="351" spans="1:18" x14ac:dyDescent="0.3">
      <c r="A351">
        <v>350</v>
      </c>
      <c r="B351" t="s">
        <v>4051</v>
      </c>
      <c r="C351">
        <v>8</v>
      </c>
      <c r="D351" t="s">
        <v>4052</v>
      </c>
      <c r="E351">
        <v>3</v>
      </c>
      <c r="F351">
        <v>3</v>
      </c>
      <c r="G351" t="s">
        <v>116</v>
      </c>
      <c r="H351">
        <v>90</v>
      </c>
      <c r="I351" s="19">
        <v>45092.013194444444</v>
      </c>
      <c r="J351" s="19">
        <v>45092.145138888889</v>
      </c>
      <c r="K351" s="19">
        <v>45093.180555555555</v>
      </c>
      <c r="L351" s="19">
        <v>45095.013194444444</v>
      </c>
      <c r="M351">
        <v>0</v>
      </c>
      <c r="N351" t="s">
        <v>128</v>
      </c>
      <c r="O351" t="s">
        <v>4059</v>
      </c>
      <c r="P351" t="s">
        <v>274</v>
      </c>
      <c r="Q351">
        <v>349</v>
      </c>
      <c r="R351" t="s">
        <v>32579</v>
      </c>
    </row>
    <row r="352" spans="1:18" x14ac:dyDescent="0.3">
      <c r="A352">
        <v>351</v>
      </c>
      <c r="B352" t="s">
        <v>4060</v>
      </c>
      <c r="C352">
        <v>2</v>
      </c>
      <c r="D352" t="s">
        <v>4062</v>
      </c>
      <c r="E352">
        <v>3</v>
      </c>
      <c r="F352">
        <v>3</v>
      </c>
      <c r="G352" t="s">
        <v>116</v>
      </c>
      <c r="H352">
        <v>13</v>
      </c>
      <c r="I352" s="19">
        <v>45372.813194444447</v>
      </c>
      <c r="J352" s="19">
        <v>45372.875694444447</v>
      </c>
      <c r="K352" s="19">
        <v>45373.120138888888</v>
      </c>
      <c r="L352" s="19">
        <v>45373.813194444447</v>
      </c>
      <c r="M352">
        <v>0</v>
      </c>
      <c r="N352" t="s">
        <v>307</v>
      </c>
      <c r="O352" t="s">
        <v>4067</v>
      </c>
      <c r="P352" t="s">
        <v>274</v>
      </c>
      <c r="Q352">
        <v>350</v>
      </c>
      <c r="R352" t="s">
        <v>32579</v>
      </c>
    </row>
    <row r="353" spans="1:18" x14ac:dyDescent="0.3">
      <c r="A353">
        <v>352</v>
      </c>
      <c r="B353" t="s">
        <v>4069</v>
      </c>
      <c r="C353">
        <v>31</v>
      </c>
      <c r="D353" t="s">
        <v>4070</v>
      </c>
      <c r="E353">
        <v>2</v>
      </c>
      <c r="F353">
        <v>4</v>
      </c>
      <c r="G353" t="s">
        <v>192</v>
      </c>
      <c r="H353">
        <v>84</v>
      </c>
      <c r="I353" s="19">
        <v>45549.336805555555</v>
      </c>
      <c r="J353" s="19">
        <v>45552.093055555553</v>
      </c>
      <c r="K353" s="19">
        <v>45552.394444444442</v>
      </c>
      <c r="L353" s="19">
        <v>45554.336805555555</v>
      </c>
      <c r="M353">
        <v>0</v>
      </c>
      <c r="N353" t="s">
        <v>307</v>
      </c>
      <c r="O353" t="s">
        <v>4076</v>
      </c>
      <c r="P353" t="s">
        <v>4078</v>
      </c>
      <c r="Q353">
        <v>351</v>
      </c>
      <c r="R353" t="s">
        <v>32579</v>
      </c>
    </row>
    <row r="354" spans="1:18" x14ac:dyDescent="0.3">
      <c r="A354">
        <v>353</v>
      </c>
      <c r="B354" t="s">
        <v>4079</v>
      </c>
      <c r="C354">
        <v>48</v>
      </c>
      <c r="D354" t="s">
        <v>4080</v>
      </c>
      <c r="E354">
        <v>2</v>
      </c>
      <c r="F354">
        <v>3</v>
      </c>
      <c r="G354" t="s">
        <v>116</v>
      </c>
      <c r="H354">
        <v>30</v>
      </c>
      <c r="I354" s="19">
        <v>44970.905555555553</v>
      </c>
      <c r="J354" s="19">
        <v>44971.125</v>
      </c>
      <c r="K354" s="19">
        <v>44972.38958333333</v>
      </c>
      <c r="L354" s="19">
        <v>44973.905555555553</v>
      </c>
      <c r="M354">
        <v>0</v>
      </c>
      <c r="N354" t="s">
        <v>307</v>
      </c>
      <c r="O354" t="s">
        <v>4086</v>
      </c>
      <c r="P354" t="s">
        <v>4087</v>
      </c>
      <c r="Q354">
        <v>352</v>
      </c>
      <c r="R354" t="s">
        <v>32579</v>
      </c>
    </row>
    <row r="355" spans="1:18" x14ac:dyDescent="0.3">
      <c r="A355">
        <v>354</v>
      </c>
      <c r="B355" t="s">
        <v>4091</v>
      </c>
      <c r="C355">
        <v>51</v>
      </c>
      <c r="D355" t="s">
        <v>1357</v>
      </c>
      <c r="E355">
        <v>1</v>
      </c>
      <c r="F355">
        <v>3</v>
      </c>
      <c r="G355" t="s">
        <v>192</v>
      </c>
      <c r="H355">
        <v>59</v>
      </c>
      <c r="I355" s="19">
        <v>45366.029166666667</v>
      </c>
      <c r="J355" s="19">
        <v>45366.200694444444</v>
      </c>
      <c r="K355" s="19">
        <v>45368.204861111109</v>
      </c>
      <c r="L355" s="19">
        <v>45369.029166666667</v>
      </c>
      <c r="M355">
        <v>0</v>
      </c>
      <c r="N355" t="s">
        <v>128</v>
      </c>
      <c r="O355" t="s">
        <v>4097</v>
      </c>
      <c r="P355" t="s">
        <v>363</v>
      </c>
      <c r="Q355">
        <v>353</v>
      </c>
      <c r="R355" t="s">
        <v>32579</v>
      </c>
    </row>
    <row r="356" spans="1:18" x14ac:dyDescent="0.3">
      <c r="A356">
        <v>355</v>
      </c>
      <c r="B356" t="s">
        <v>4098</v>
      </c>
      <c r="C356">
        <v>14</v>
      </c>
      <c r="D356" t="s">
        <v>4099</v>
      </c>
      <c r="E356">
        <v>3</v>
      </c>
      <c r="F356">
        <v>2</v>
      </c>
      <c r="G356" t="s">
        <v>116</v>
      </c>
      <c r="H356">
        <v>31</v>
      </c>
      <c r="I356" s="19">
        <v>45287.064583333333</v>
      </c>
      <c r="J356" s="19">
        <v>45287.130555555559</v>
      </c>
      <c r="K356" s="19">
        <v>45288.863194444442</v>
      </c>
      <c r="L356" s="19">
        <v>45288.064583333333</v>
      </c>
      <c r="M356">
        <v>1</v>
      </c>
      <c r="N356" t="s">
        <v>165</v>
      </c>
      <c r="O356" t="s">
        <v>4104</v>
      </c>
      <c r="P356" t="s">
        <v>962</v>
      </c>
      <c r="Q356">
        <v>354</v>
      </c>
      <c r="R356" t="s">
        <v>32579</v>
      </c>
    </row>
    <row r="357" spans="1:18" x14ac:dyDescent="0.3">
      <c r="A357">
        <v>356</v>
      </c>
      <c r="B357" t="s">
        <v>4105</v>
      </c>
      <c r="C357">
        <v>23</v>
      </c>
      <c r="D357" t="s">
        <v>4107</v>
      </c>
      <c r="E357">
        <v>5</v>
      </c>
      <c r="F357">
        <v>3</v>
      </c>
      <c r="G357" t="s">
        <v>192</v>
      </c>
      <c r="H357">
        <v>12</v>
      </c>
      <c r="I357" s="19">
        <v>45700.207638888889</v>
      </c>
      <c r="J357" s="19">
        <v>45700.538888888892</v>
      </c>
      <c r="K357" s="19">
        <v>45704.574305555558</v>
      </c>
      <c r="L357" s="19">
        <v>45702.207638888889</v>
      </c>
      <c r="M357">
        <v>1</v>
      </c>
      <c r="N357" t="s">
        <v>165</v>
      </c>
      <c r="O357" t="s">
        <v>4113</v>
      </c>
      <c r="P357" t="s">
        <v>705</v>
      </c>
      <c r="Q357">
        <v>355</v>
      </c>
      <c r="R357" t="s">
        <v>32579</v>
      </c>
    </row>
    <row r="358" spans="1:18" x14ac:dyDescent="0.3">
      <c r="A358">
        <v>357</v>
      </c>
      <c r="B358" t="s">
        <v>4114</v>
      </c>
      <c r="C358">
        <v>37</v>
      </c>
      <c r="D358" t="s">
        <v>4115</v>
      </c>
      <c r="E358">
        <v>1</v>
      </c>
      <c r="F358">
        <v>3</v>
      </c>
      <c r="G358" t="s">
        <v>116</v>
      </c>
      <c r="H358">
        <v>32</v>
      </c>
      <c r="I358" s="19">
        <v>45662.518055555556</v>
      </c>
      <c r="J358" s="19">
        <v>45662.742361111108</v>
      </c>
      <c r="K358" s="19">
        <v>45664.276388888888</v>
      </c>
      <c r="L358" s="19">
        <v>45663.518055555556</v>
      </c>
      <c r="M358">
        <v>1</v>
      </c>
      <c r="N358" t="s">
        <v>165</v>
      </c>
      <c r="O358" t="s">
        <v>4123</v>
      </c>
      <c r="P358" t="s">
        <v>446</v>
      </c>
      <c r="Q358">
        <v>356</v>
      </c>
      <c r="R358" t="s">
        <v>32579</v>
      </c>
    </row>
    <row r="359" spans="1:18" x14ac:dyDescent="0.3">
      <c r="A359">
        <v>358</v>
      </c>
      <c r="B359" t="s">
        <v>4124</v>
      </c>
      <c r="C359">
        <v>7</v>
      </c>
      <c r="D359" t="s">
        <v>4125</v>
      </c>
      <c r="E359">
        <v>1</v>
      </c>
      <c r="F359">
        <v>4</v>
      </c>
      <c r="G359" t="s">
        <v>116</v>
      </c>
      <c r="H359">
        <v>112</v>
      </c>
      <c r="I359" s="19">
        <v>45015.970833333333</v>
      </c>
      <c r="J359" s="19">
        <v>45016.101388888892</v>
      </c>
      <c r="K359" s="19">
        <v>45017.580555555556</v>
      </c>
      <c r="L359" s="19">
        <v>45018.970833333333</v>
      </c>
      <c r="M359">
        <v>0</v>
      </c>
      <c r="N359" t="s">
        <v>165</v>
      </c>
      <c r="O359" t="s">
        <v>4131</v>
      </c>
      <c r="P359" t="s">
        <v>293</v>
      </c>
      <c r="Q359">
        <v>357</v>
      </c>
      <c r="R359" t="s">
        <v>32579</v>
      </c>
    </row>
    <row r="360" spans="1:18" x14ac:dyDescent="0.3">
      <c r="A360">
        <v>359</v>
      </c>
      <c r="B360" t="s">
        <v>4133</v>
      </c>
      <c r="C360">
        <v>56</v>
      </c>
      <c r="D360" t="s">
        <v>4134</v>
      </c>
      <c r="E360">
        <v>1</v>
      </c>
      <c r="F360">
        <v>3</v>
      </c>
      <c r="G360" t="s">
        <v>192</v>
      </c>
      <c r="H360">
        <v>23</v>
      </c>
      <c r="I360" s="19">
        <v>45600.152777777781</v>
      </c>
      <c r="J360" s="19">
        <v>45600.263194444444</v>
      </c>
      <c r="K360" s="19">
        <v>45601.686805555553</v>
      </c>
      <c r="L360" s="19">
        <v>45602.152777777781</v>
      </c>
      <c r="M360">
        <v>0</v>
      </c>
      <c r="N360" t="s">
        <v>128</v>
      </c>
      <c r="O360" t="s">
        <v>4139</v>
      </c>
      <c r="P360" t="s">
        <v>751</v>
      </c>
      <c r="Q360">
        <v>358</v>
      </c>
      <c r="R360" t="s">
        <v>32579</v>
      </c>
    </row>
    <row r="361" spans="1:18" x14ac:dyDescent="0.3">
      <c r="A361">
        <v>360</v>
      </c>
      <c r="B361" t="s">
        <v>4140</v>
      </c>
      <c r="C361">
        <v>61</v>
      </c>
      <c r="D361" t="s">
        <v>4141</v>
      </c>
      <c r="E361">
        <v>1</v>
      </c>
      <c r="F361">
        <v>3</v>
      </c>
      <c r="G361" t="s">
        <v>116</v>
      </c>
      <c r="H361">
        <v>24</v>
      </c>
      <c r="I361" s="19">
        <v>45662.749305555553</v>
      </c>
      <c r="J361" s="19">
        <v>45663.493055555555</v>
      </c>
      <c r="K361" s="19">
        <v>45664.850694444445</v>
      </c>
      <c r="L361" s="19">
        <v>45665.749305555553</v>
      </c>
      <c r="M361">
        <v>0</v>
      </c>
      <c r="N361" t="s">
        <v>307</v>
      </c>
      <c r="O361" t="s">
        <v>4147</v>
      </c>
      <c r="P361" t="s">
        <v>751</v>
      </c>
      <c r="Q361">
        <v>359</v>
      </c>
      <c r="R361" t="s">
        <v>32579</v>
      </c>
    </row>
    <row r="362" spans="1:18" x14ac:dyDescent="0.3">
      <c r="A362">
        <v>361</v>
      </c>
      <c r="B362" t="s">
        <v>4148</v>
      </c>
      <c r="C362">
        <v>25</v>
      </c>
      <c r="D362" t="s">
        <v>4149</v>
      </c>
      <c r="E362">
        <v>1</v>
      </c>
      <c r="F362">
        <v>3</v>
      </c>
      <c r="G362" t="s">
        <v>116</v>
      </c>
      <c r="H362">
        <v>45</v>
      </c>
      <c r="I362" s="19">
        <v>45235.855555555558</v>
      </c>
      <c r="J362" s="19">
        <v>45235.919444444444</v>
      </c>
      <c r="K362" s="19">
        <v>45237.538888888892</v>
      </c>
      <c r="L362" s="19">
        <v>45236.855555555558</v>
      </c>
      <c r="M362">
        <v>1</v>
      </c>
      <c r="N362" t="s">
        <v>222</v>
      </c>
      <c r="O362" t="s">
        <v>4155</v>
      </c>
      <c r="P362" t="s">
        <v>363</v>
      </c>
      <c r="Q362">
        <v>360</v>
      </c>
      <c r="R362" t="s">
        <v>32579</v>
      </c>
    </row>
    <row r="363" spans="1:18" x14ac:dyDescent="0.3">
      <c r="A363">
        <v>362</v>
      </c>
      <c r="B363" t="s">
        <v>4157</v>
      </c>
      <c r="C363">
        <v>70</v>
      </c>
      <c r="D363" t="s">
        <v>4158</v>
      </c>
      <c r="E363">
        <v>5</v>
      </c>
      <c r="F363">
        <v>4</v>
      </c>
      <c r="G363" t="s">
        <v>116</v>
      </c>
      <c r="H363">
        <v>13</v>
      </c>
      <c r="I363" s="19">
        <v>45418.855555555558</v>
      </c>
      <c r="J363" s="19">
        <v>45419.588888888888</v>
      </c>
      <c r="K363" s="19">
        <v>45430.944444444445</v>
      </c>
      <c r="L363" s="19">
        <v>45423.855555555558</v>
      </c>
      <c r="M363">
        <v>1</v>
      </c>
      <c r="N363" t="s">
        <v>165</v>
      </c>
      <c r="O363" t="s">
        <v>4164</v>
      </c>
      <c r="P363" t="s">
        <v>1735</v>
      </c>
      <c r="Q363">
        <v>361</v>
      </c>
      <c r="R363" t="s">
        <v>32579</v>
      </c>
    </row>
    <row r="364" spans="1:18" x14ac:dyDescent="0.3">
      <c r="A364">
        <v>363</v>
      </c>
      <c r="B364" t="s">
        <v>4166</v>
      </c>
      <c r="C364">
        <v>28</v>
      </c>
      <c r="D364" t="s">
        <v>4167</v>
      </c>
      <c r="E364">
        <v>1</v>
      </c>
      <c r="F364">
        <v>3</v>
      </c>
      <c r="G364" t="s">
        <v>388</v>
      </c>
      <c r="H364">
        <v>47</v>
      </c>
      <c r="I364" s="19">
        <v>44949.657638888886</v>
      </c>
      <c r="J364" s="19">
        <v>44949.974999999999</v>
      </c>
      <c r="K364" s="19"/>
      <c r="L364" s="19">
        <v>44951.657638888886</v>
      </c>
      <c r="M364">
        <v>0</v>
      </c>
      <c r="N364" t="s">
        <v>165</v>
      </c>
      <c r="O364" t="s">
        <v>4172</v>
      </c>
      <c r="Q364">
        <v>362</v>
      </c>
      <c r="R364" t="s">
        <v>32582</v>
      </c>
    </row>
    <row r="365" spans="1:18" x14ac:dyDescent="0.3">
      <c r="A365">
        <v>364</v>
      </c>
      <c r="B365" t="s">
        <v>4173</v>
      </c>
      <c r="C365">
        <v>79</v>
      </c>
      <c r="D365" t="s">
        <v>4174</v>
      </c>
      <c r="E365">
        <v>2</v>
      </c>
      <c r="F365">
        <v>2</v>
      </c>
      <c r="G365" t="s">
        <v>192</v>
      </c>
      <c r="H365">
        <v>71</v>
      </c>
      <c r="I365" s="19">
        <v>45180.011805555558</v>
      </c>
      <c r="J365" s="19">
        <v>45180.070833333331</v>
      </c>
      <c r="K365" s="19">
        <v>45180.383333333331</v>
      </c>
      <c r="L365" s="19">
        <v>45180.511805555558</v>
      </c>
      <c r="M365">
        <v>0</v>
      </c>
      <c r="N365" t="s">
        <v>128</v>
      </c>
      <c r="O365" t="s">
        <v>4180</v>
      </c>
      <c r="P365" t="s">
        <v>4181</v>
      </c>
      <c r="Q365">
        <v>363</v>
      </c>
      <c r="R365" t="s">
        <v>32579</v>
      </c>
    </row>
    <row r="366" spans="1:18" x14ac:dyDescent="0.3">
      <c r="A366">
        <v>365</v>
      </c>
      <c r="B366" t="s">
        <v>4183</v>
      </c>
      <c r="C366">
        <v>43</v>
      </c>
      <c r="D366" t="s">
        <v>4184</v>
      </c>
      <c r="E366">
        <v>2</v>
      </c>
      <c r="F366">
        <v>3</v>
      </c>
      <c r="G366" t="s">
        <v>116</v>
      </c>
      <c r="H366">
        <v>27</v>
      </c>
      <c r="I366" s="19">
        <v>45580.775694444441</v>
      </c>
      <c r="J366" s="19">
        <v>45580.845138888886</v>
      </c>
      <c r="K366" s="19">
        <v>45581.532638888886</v>
      </c>
      <c r="L366" s="19">
        <v>45582.775694444441</v>
      </c>
      <c r="M366">
        <v>0</v>
      </c>
      <c r="N366" t="s">
        <v>307</v>
      </c>
      <c r="O366" t="s">
        <v>4189</v>
      </c>
      <c r="P366" t="s">
        <v>584</v>
      </c>
      <c r="Q366">
        <v>364</v>
      </c>
      <c r="R366" t="s">
        <v>32579</v>
      </c>
    </row>
    <row r="367" spans="1:18" x14ac:dyDescent="0.3">
      <c r="A367">
        <v>366</v>
      </c>
      <c r="B367" t="s">
        <v>4190</v>
      </c>
      <c r="C367">
        <v>59</v>
      </c>
      <c r="D367" t="s">
        <v>4191</v>
      </c>
      <c r="E367">
        <v>3</v>
      </c>
      <c r="F367">
        <v>1</v>
      </c>
      <c r="G367" t="s">
        <v>116</v>
      </c>
      <c r="H367">
        <v>1</v>
      </c>
      <c r="I367" s="19">
        <v>44978.09097222222</v>
      </c>
      <c r="J367" s="19">
        <v>44978.252083333333</v>
      </c>
      <c r="K367" s="19">
        <v>44978.257638888892</v>
      </c>
      <c r="L367" s="19">
        <v>44978.424305555556</v>
      </c>
      <c r="M367">
        <v>0</v>
      </c>
      <c r="N367" t="s">
        <v>307</v>
      </c>
      <c r="O367" t="s">
        <v>4197</v>
      </c>
      <c r="P367" t="s">
        <v>962</v>
      </c>
      <c r="Q367">
        <v>365</v>
      </c>
      <c r="R367" t="s">
        <v>32579</v>
      </c>
    </row>
    <row r="368" spans="1:18" x14ac:dyDescent="0.3">
      <c r="A368">
        <v>367</v>
      </c>
      <c r="B368" t="s">
        <v>4198</v>
      </c>
      <c r="C368">
        <v>46</v>
      </c>
      <c r="D368" t="s">
        <v>4200</v>
      </c>
      <c r="E368">
        <v>5</v>
      </c>
      <c r="F368">
        <v>3</v>
      </c>
      <c r="G368" t="s">
        <v>152</v>
      </c>
      <c r="H368">
        <v>22</v>
      </c>
      <c r="I368" s="19">
        <v>45730.895138888889</v>
      </c>
      <c r="J368" s="19"/>
      <c r="K368" s="19"/>
      <c r="L368" s="19">
        <v>45732.895138888889</v>
      </c>
      <c r="M368">
        <v>0</v>
      </c>
      <c r="N368" t="s">
        <v>128</v>
      </c>
      <c r="O368" t="s">
        <v>4204</v>
      </c>
      <c r="Q368">
        <v>366</v>
      </c>
      <c r="R368" t="s">
        <v>32582</v>
      </c>
    </row>
    <row r="369" spans="1:18" x14ac:dyDescent="0.3">
      <c r="A369">
        <v>368</v>
      </c>
      <c r="B369" t="s">
        <v>4206</v>
      </c>
      <c r="C369">
        <v>2</v>
      </c>
      <c r="D369" t="s">
        <v>4207</v>
      </c>
      <c r="E369">
        <v>1</v>
      </c>
      <c r="F369">
        <v>1</v>
      </c>
      <c r="G369" t="s">
        <v>116</v>
      </c>
      <c r="H369">
        <v>3</v>
      </c>
      <c r="I369" s="19">
        <v>45165.085416666669</v>
      </c>
      <c r="J369" s="19">
        <v>45165.12777777778</v>
      </c>
      <c r="K369" s="19">
        <v>45165.149305555555</v>
      </c>
      <c r="L369" s="19">
        <v>45165.168749999997</v>
      </c>
      <c r="M369">
        <v>0</v>
      </c>
      <c r="N369" t="s">
        <v>128</v>
      </c>
      <c r="O369" t="s">
        <v>4212</v>
      </c>
      <c r="P369" t="s">
        <v>446</v>
      </c>
      <c r="Q369">
        <v>367</v>
      </c>
      <c r="R369" t="s">
        <v>32579</v>
      </c>
    </row>
    <row r="370" spans="1:18" x14ac:dyDescent="0.3">
      <c r="A370">
        <v>369</v>
      </c>
      <c r="B370" t="s">
        <v>4214</v>
      </c>
      <c r="C370">
        <v>3</v>
      </c>
      <c r="D370" t="s">
        <v>4215</v>
      </c>
      <c r="E370">
        <v>1</v>
      </c>
      <c r="F370">
        <v>4</v>
      </c>
      <c r="G370" t="s">
        <v>116</v>
      </c>
      <c r="H370">
        <v>13</v>
      </c>
      <c r="I370" s="19">
        <v>45087.988888888889</v>
      </c>
      <c r="J370" s="19">
        <v>45088.223611111112</v>
      </c>
      <c r="K370" s="19">
        <v>45092.727083333331</v>
      </c>
      <c r="L370" s="19">
        <v>45091.988888888889</v>
      </c>
      <c r="M370">
        <v>1</v>
      </c>
      <c r="N370" t="s">
        <v>128</v>
      </c>
      <c r="O370" t="s">
        <v>4221</v>
      </c>
      <c r="P370" t="s">
        <v>751</v>
      </c>
      <c r="Q370">
        <v>368</v>
      </c>
      <c r="R370" t="s">
        <v>32579</v>
      </c>
    </row>
    <row r="371" spans="1:18" x14ac:dyDescent="0.3">
      <c r="A371">
        <v>370</v>
      </c>
      <c r="B371" t="s">
        <v>4223</v>
      </c>
      <c r="C371">
        <v>63</v>
      </c>
      <c r="D371" t="s">
        <v>4224</v>
      </c>
      <c r="E371">
        <v>2</v>
      </c>
      <c r="F371">
        <v>2</v>
      </c>
      <c r="G371" t="s">
        <v>116</v>
      </c>
      <c r="H371">
        <v>25</v>
      </c>
      <c r="I371" s="19">
        <v>45177.598611111112</v>
      </c>
      <c r="J371" s="19">
        <v>45177.711805555555</v>
      </c>
      <c r="K371" s="19">
        <v>45178.818749999999</v>
      </c>
      <c r="L371" s="19">
        <v>45178.598611111112</v>
      </c>
      <c r="M371">
        <v>1</v>
      </c>
      <c r="N371" t="s">
        <v>307</v>
      </c>
      <c r="O371" t="s">
        <v>4231</v>
      </c>
      <c r="P371" t="s">
        <v>328</v>
      </c>
      <c r="Q371">
        <v>369</v>
      </c>
      <c r="R371" t="s">
        <v>32579</v>
      </c>
    </row>
    <row r="372" spans="1:18" x14ac:dyDescent="0.3">
      <c r="A372">
        <v>371</v>
      </c>
      <c r="B372" t="s">
        <v>4233</v>
      </c>
      <c r="C372">
        <v>23</v>
      </c>
      <c r="D372" t="s">
        <v>4234</v>
      </c>
      <c r="E372">
        <v>1</v>
      </c>
      <c r="F372">
        <v>3</v>
      </c>
      <c r="G372" t="s">
        <v>192</v>
      </c>
      <c r="H372">
        <v>47</v>
      </c>
      <c r="I372" s="19">
        <v>45263.353472222225</v>
      </c>
      <c r="J372" s="19">
        <v>45263.425694444442</v>
      </c>
      <c r="K372" s="19">
        <v>45265.137499999997</v>
      </c>
      <c r="L372" s="19">
        <v>45265.353472222225</v>
      </c>
      <c r="M372">
        <v>0</v>
      </c>
      <c r="N372" t="s">
        <v>307</v>
      </c>
      <c r="O372" t="s">
        <v>4239</v>
      </c>
      <c r="P372" t="s">
        <v>446</v>
      </c>
      <c r="Q372">
        <v>370</v>
      </c>
      <c r="R372" t="s">
        <v>32579</v>
      </c>
    </row>
    <row r="373" spans="1:18" x14ac:dyDescent="0.3">
      <c r="A373">
        <v>372</v>
      </c>
      <c r="B373" t="s">
        <v>4240</v>
      </c>
      <c r="C373">
        <v>36</v>
      </c>
      <c r="D373" t="s">
        <v>4242</v>
      </c>
      <c r="E373">
        <v>5</v>
      </c>
      <c r="F373">
        <v>4</v>
      </c>
      <c r="G373" t="s">
        <v>116</v>
      </c>
      <c r="H373">
        <v>26</v>
      </c>
      <c r="I373" s="19">
        <v>45196.015972222223</v>
      </c>
      <c r="J373" s="19">
        <v>45196.28402777778</v>
      </c>
      <c r="K373" s="19">
        <v>45199.147916666669</v>
      </c>
      <c r="L373" s="19">
        <v>45200.015972222223</v>
      </c>
      <c r="M373">
        <v>0</v>
      </c>
      <c r="N373" t="s">
        <v>165</v>
      </c>
      <c r="O373" t="s">
        <v>4247</v>
      </c>
      <c r="P373" t="s">
        <v>843</v>
      </c>
      <c r="Q373">
        <v>371</v>
      </c>
      <c r="R373" t="s">
        <v>32579</v>
      </c>
    </row>
    <row r="374" spans="1:18" x14ac:dyDescent="0.3">
      <c r="A374">
        <v>373</v>
      </c>
      <c r="B374" t="s">
        <v>4248</v>
      </c>
      <c r="C374">
        <v>53</v>
      </c>
      <c r="D374" t="s">
        <v>4249</v>
      </c>
      <c r="E374">
        <v>2</v>
      </c>
      <c r="F374">
        <v>3</v>
      </c>
      <c r="G374" t="s">
        <v>192</v>
      </c>
      <c r="H374">
        <v>55</v>
      </c>
      <c r="I374" s="19">
        <v>45027.167361111111</v>
      </c>
      <c r="J374" s="19">
        <v>45027.384722222225</v>
      </c>
      <c r="K374" s="19">
        <v>45029.629861111112</v>
      </c>
      <c r="L374" s="19">
        <v>45030.167361111111</v>
      </c>
      <c r="M374">
        <v>0</v>
      </c>
      <c r="N374" t="s">
        <v>307</v>
      </c>
      <c r="O374" t="s">
        <v>4256</v>
      </c>
      <c r="P374" t="s">
        <v>4257</v>
      </c>
      <c r="Q374">
        <v>372</v>
      </c>
      <c r="R374" t="s">
        <v>32579</v>
      </c>
    </row>
    <row r="375" spans="1:18" x14ac:dyDescent="0.3">
      <c r="A375">
        <v>374</v>
      </c>
      <c r="B375" t="s">
        <v>4258</v>
      </c>
      <c r="C375">
        <v>19</v>
      </c>
      <c r="D375" t="s">
        <v>4259</v>
      </c>
      <c r="E375">
        <v>2</v>
      </c>
      <c r="F375">
        <v>3</v>
      </c>
      <c r="G375" t="s">
        <v>116</v>
      </c>
      <c r="H375">
        <v>38</v>
      </c>
      <c r="I375" s="19">
        <v>44942.297222222223</v>
      </c>
      <c r="J375" s="19">
        <v>44942.404166666667</v>
      </c>
      <c r="K375" s="19">
        <v>44943.19027777778</v>
      </c>
      <c r="L375" s="19">
        <v>44944.297222222223</v>
      </c>
      <c r="M375">
        <v>0</v>
      </c>
      <c r="N375" t="s">
        <v>165</v>
      </c>
      <c r="O375" t="s">
        <v>4265</v>
      </c>
      <c r="P375" t="s">
        <v>168</v>
      </c>
      <c r="Q375">
        <v>373</v>
      </c>
      <c r="R375" t="s">
        <v>32579</v>
      </c>
    </row>
    <row r="376" spans="1:18" x14ac:dyDescent="0.3">
      <c r="A376">
        <v>375</v>
      </c>
      <c r="B376" t="s">
        <v>4267</v>
      </c>
      <c r="C376">
        <v>29</v>
      </c>
      <c r="D376" t="s">
        <v>4269</v>
      </c>
      <c r="E376">
        <v>1</v>
      </c>
      <c r="F376">
        <v>3</v>
      </c>
      <c r="G376" t="s">
        <v>116</v>
      </c>
      <c r="H376">
        <v>87</v>
      </c>
      <c r="I376" s="19">
        <v>45004.476388888892</v>
      </c>
      <c r="J376" s="19">
        <v>45004.601388888892</v>
      </c>
      <c r="K376" s="19">
        <v>45005.994444444441</v>
      </c>
      <c r="L376" s="19">
        <v>45007.476388888892</v>
      </c>
      <c r="M376">
        <v>0</v>
      </c>
      <c r="N376" t="s">
        <v>128</v>
      </c>
      <c r="O376" t="s">
        <v>4275</v>
      </c>
      <c r="P376" t="s">
        <v>446</v>
      </c>
      <c r="Q376">
        <v>374</v>
      </c>
      <c r="R376" t="s">
        <v>32579</v>
      </c>
    </row>
    <row r="377" spans="1:18" x14ac:dyDescent="0.3">
      <c r="A377">
        <v>376</v>
      </c>
      <c r="B377" t="s">
        <v>4277</v>
      </c>
      <c r="C377">
        <v>3</v>
      </c>
      <c r="D377" t="s">
        <v>4278</v>
      </c>
      <c r="E377">
        <v>5</v>
      </c>
      <c r="F377">
        <v>2</v>
      </c>
      <c r="G377" t="s">
        <v>116</v>
      </c>
      <c r="H377">
        <v>74</v>
      </c>
      <c r="I377" s="19">
        <v>45035.226388888892</v>
      </c>
      <c r="J377" s="19">
        <v>45035.26458333333</v>
      </c>
      <c r="K377" s="19">
        <v>45035.502083333333</v>
      </c>
      <c r="L377" s="19">
        <v>45035.726388888892</v>
      </c>
      <c r="M377">
        <v>0</v>
      </c>
      <c r="N377" t="s">
        <v>307</v>
      </c>
      <c r="O377" t="s">
        <v>4284</v>
      </c>
      <c r="P377" t="s">
        <v>843</v>
      </c>
      <c r="Q377">
        <v>375</v>
      </c>
      <c r="R377" t="s">
        <v>32579</v>
      </c>
    </row>
    <row r="378" spans="1:18" x14ac:dyDescent="0.3">
      <c r="A378">
        <v>377</v>
      </c>
      <c r="B378" t="s">
        <v>4285</v>
      </c>
      <c r="C378">
        <v>16</v>
      </c>
      <c r="D378" t="s">
        <v>4287</v>
      </c>
      <c r="E378">
        <v>1</v>
      </c>
      <c r="F378">
        <v>1</v>
      </c>
      <c r="G378" t="s">
        <v>192</v>
      </c>
      <c r="H378">
        <v>109</v>
      </c>
      <c r="I378" s="19">
        <v>45428.877083333333</v>
      </c>
      <c r="J378" s="19">
        <v>45428.907638888886</v>
      </c>
      <c r="K378" s="19">
        <v>45429.249305555553</v>
      </c>
      <c r="L378" s="19">
        <v>45429.043749999997</v>
      </c>
      <c r="M378">
        <v>1</v>
      </c>
      <c r="N378" t="s">
        <v>165</v>
      </c>
      <c r="O378" t="s">
        <v>4292</v>
      </c>
      <c r="P378" t="s">
        <v>293</v>
      </c>
      <c r="Q378">
        <v>376</v>
      </c>
      <c r="R378" t="s">
        <v>32579</v>
      </c>
    </row>
    <row r="379" spans="1:18" x14ac:dyDescent="0.3">
      <c r="A379">
        <v>378</v>
      </c>
      <c r="B379" t="s">
        <v>4294</v>
      </c>
      <c r="C379">
        <v>64</v>
      </c>
      <c r="D379" t="s">
        <v>4295</v>
      </c>
      <c r="E379">
        <v>3</v>
      </c>
      <c r="F379">
        <v>4</v>
      </c>
      <c r="G379" t="s">
        <v>192</v>
      </c>
      <c r="H379">
        <v>14</v>
      </c>
      <c r="I379" s="19">
        <v>45113.593055555553</v>
      </c>
      <c r="J379" s="19">
        <v>45113.998611111114</v>
      </c>
      <c r="K379" s="19">
        <v>45121.487500000003</v>
      </c>
      <c r="L379" s="19">
        <v>45117.593055555553</v>
      </c>
      <c r="M379">
        <v>1</v>
      </c>
      <c r="N379" t="s">
        <v>307</v>
      </c>
      <c r="O379" t="s">
        <v>4301</v>
      </c>
      <c r="P379" t="s">
        <v>246</v>
      </c>
      <c r="Q379">
        <v>377</v>
      </c>
      <c r="R379" t="s">
        <v>32579</v>
      </c>
    </row>
    <row r="380" spans="1:18" x14ac:dyDescent="0.3">
      <c r="A380">
        <v>379</v>
      </c>
      <c r="B380" t="s">
        <v>4303</v>
      </c>
      <c r="C380">
        <v>35</v>
      </c>
      <c r="D380" t="s">
        <v>4304</v>
      </c>
      <c r="E380">
        <v>3</v>
      </c>
      <c r="F380">
        <v>3</v>
      </c>
      <c r="G380" t="s">
        <v>116</v>
      </c>
      <c r="H380">
        <v>92</v>
      </c>
      <c r="I380" s="19">
        <v>45247.173611111109</v>
      </c>
      <c r="J380" s="19">
        <v>45247.276388888888</v>
      </c>
      <c r="K380" s="19">
        <v>45249.620833333334</v>
      </c>
      <c r="L380" s="19">
        <v>45250.173611111109</v>
      </c>
      <c r="M380">
        <v>0</v>
      </c>
      <c r="N380" t="s">
        <v>307</v>
      </c>
      <c r="O380" t="s">
        <v>4310</v>
      </c>
      <c r="P380" t="s">
        <v>246</v>
      </c>
      <c r="Q380">
        <v>378</v>
      </c>
      <c r="R380" t="s">
        <v>32579</v>
      </c>
    </row>
    <row r="381" spans="1:18" x14ac:dyDescent="0.3">
      <c r="A381">
        <v>380</v>
      </c>
      <c r="B381" t="s">
        <v>4312</v>
      </c>
      <c r="C381">
        <v>63</v>
      </c>
      <c r="D381" t="s">
        <v>4313</v>
      </c>
      <c r="E381">
        <v>5</v>
      </c>
      <c r="F381">
        <v>3</v>
      </c>
      <c r="G381" t="s">
        <v>172</v>
      </c>
      <c r="H381">
        <v>26</v>
      </c>
      <c r="I381" s="19">
        <v>45724.97152777778</v>
      </c>
      <c r="J381" s="19">
        <v>45725.104166666664</v>
      </c>
      <c r="K381" s="19"/>
      <c r="L381" s="19">
        <v>45727.97152777778</v>
      </c>
      <c r="M381">
        <v>1</v>
      </c>
      <c r="N381" t="s">
        <v>165</v>
      </c>
      <c r="O381" t="s">
        <v>4318</v>
      </c>
      <c r="Q381">
        <v>379</v>
      </c>
      <c r="R381" t="s">
        <v>32582</v>
      </c>
    </row>
    <row r="382" spans="1:18" x14ac:dyDescent="0.3">
      <c r="A382">
        <v>381</v>
      </c>
      <c r="B382" t="s">
        <v>4319</v>
      </c>
      <c r="C382">
        <v>75</v>
      </c>
      <c r="D382" t="s">
        <v>4320</v>
      </c>
      <c r="E382">
        <v>1</v>
      </c>
      <c r="F382">
        <v>3</v>
      </c>
      <c r="G382" t="s">
        <v>116</v>
      </c>
      <c r="H382">
        <v>45</v>
      </c>
      <c r="I382" s="19">
        <v>45630.486111111109</v>
      </c>
      <c r="J382" s="19">
        <v>45630.57916666667</v>
      </c>
      <c r="K382" s="19">
        <v>45631.71875</v>
      </c>
      <c r="L382" s="19">
        <v>45632.486111111109</v>
      </c>
      <c r="M382">
        <v>0</v>
      </c>
      <c r="N382" t="s">
        <v>307</v>
      </c>
      <c r="O382" t="s">
        <v>4326</v>
      </c>
      <c r="P382" t="s">
        <v>363</v>
      </c>
      <c r="Q382">
        <v>380</v>
      </c>
      <c r="R382" t="s">
        <v>32579</v>
      </c>
    </row>
    <row r="383" spans="1:18" x14ac:dyDescent="0.3">
      <c r="A383">
        <v>382</v>
      </c>
      <c r="B383" t="s">
        <v>4327</v>
      </c>
      <c r="C383">
        <v>70</v>
      </c>
      <c r="D383" t="s">
        <v>4328</v>
      </c>
      <c r="E383">
        <v>1</v>
      </c>
      <c r="F383">
        <v>3</v>
      </c>
      <c r="G383" t="s">
        <v>152</v>
      </c>
      <c r="H383">
        <v>73</v>
      </c>
      <c r="I383" s="19">
        <v>45732.978472222225</v>
      </c>
      <c r="J383" s="19"/>
      <c r="K383" s="19"/>
      <c r="L383" s="19">
        <v>45735.978472222225</v>
      </c>
      <c r="M383">
        <v>1</v>
      </c>
      <c r="N383" t="s">
        <v>307</v>
      </c>
      <c r="O383" t="s">
        <v>4332</v>
      </c>
      <c r="Q383">
        <v>381</v>
      </c>
      <c r="R383" t="s">
        <v>32582</v>
      </c>
    </row>
    <row r="384" spans="1:18" x14ac:dyDescent="0.3">
      <c r="A384">
        <v>383</v>
      </c>
      <c r="B384" t="s">
        <v>4333</v>
      </c>
      <c r="C384">
        <v>57</v>
      </c>
      <c r="D384" t="s">
        <v>4334</v>
      </c>
      <c r="E384">
        <v>1</v>
      </c>
      <c r="F384">
        <v>4</v>
      </c>
      <c r="G384" t="s">
        <v>116</v>
      </c>
      <c r="H384">
        <v>59</v>
      </c>
      <c r="I384" s="19">
        <v>45536.140972222223</v>
      </c>
      <c r="J384" s="19">
        <v>45536.882638888892</v>
      </c>
      <c r="K384" s="19">
        <v>45539.320833333331</v>
      </c>
      <c r="L384" s="19">
        <v>45540.140972222223</v>
      </c>
      <c r="M384">
        <v>0</v>
      </c>
      <c r="N384" t="s">
        <v>307</v>
      </c>
      <c r="O384" t="s">
        <v>4339</v>
      </c>
      <c r="P384" t="s">
        <v>225</v>
      </c>
      <c r="Q384">
        <v>382</v>
      </c>
      <c r="R384" t="s">
        <v>32579</v>
      </c>
    </row>
    <row r="385" spans="1:18" x14ac:dyDescent="0.3">
      <c r="A385">
        <v>384</v>
      </c>
      <c r="B385" t="s">
        <v>4340</v>
      </c>
      <c r="C385">
        <v>48</v>
      </c>
      <c r="D385" t="s">
        <v>4341</v>
      </c>
      <c r="E385">
        <v>3</v>
      </c>
      <c r="F385">
        <v>2</v>
      </c>
      <c r="G385" t="s">
        <v>116</v>
      </c>
      <c r="H385">
        <v>15</v>
      </c>
      <c r="I385" s="19">
        <v>45634.486805555556</v>
      </c>
      <c r="J385" s="19">
        <v>45634.538888888892</v>
      </c>
      <c r="K385" s="19">
        <v>45636.814583333333</v>
      </c>
      <c r="L385" s="19">
        <v>45635.486805555556</v>
      </c>
      <c r="M385">
        <v>1</v>
      </c>
      <c r="N385" t="s">
        <v>222</v>
      </c>
      <c r="O385" t="s">
        <v>4346</v>
      </c>
      <c r="P385" t="s">
        <v>246</v>
      </c>
      <c r="Q385">
        <v>383</v>
      </c>
      <c r="R385" t="s">
        <v>32579</v>
      </c>
    </row>
    <row r="386" spans="1:18" x14ac:dyDescent="0.3">
      <c r="A386">
        <v>385</v>
      </c>
      <c r="B386" t="s">
        <v>4347</v>
      </c>
      <c r="C386">
        <v>33</v>
      </c>
      <c r="D386" t="s">
        <v>4348</v>
      </c>
      <c r="E386">
        <v>2</v>
      </c>
      <c r="F386">
        <v>4</v>
      </c>
      <c r="G386" t="s">
        <v>152</v>
      </c>
      <c r="H386">
        <v>64</v>
      </c>
      <c r="I386" s="19">
        <v>45743.310416666667</v>
      </c>
      <c r="J386" s="19"/>
      <c r="K386" s="19"/>
      <c r="L386" s="19">
        <v>45748.310416666667</v>
      </c>
      <c r="M386">
        <v>0</v>
      </c>
      <c r="N386" t="s">
        <v>307</v>
      </c>
      <c r="O386" t="s">
        <v>4352</v>
      </c>
      <c r="Q386">
        <v>384</v>
      </c>
      <c r="R386" t="s">
        <v>32582</v>
      </c>
    </row>
    <row r="387" spans="1:18" x14ac:dyDescent="0.3">
      <c r="A387">
        <v>386</v>
      </c>
      <c r="B387" t="s">
        <v>4353</v>
      </c>
      <c r="C387">
        <v>51</v>
      </c>
      <c r="D387" t="s">
        <v>4354</v>
      </c>
      <c r="E387">
        <v>2</v>
      </c>
      <c r="F387">
        <v>1</v>
      </c>
      <c r="G387" t="s">
        <v>116</v>
      </c>
      <c r="H387">
        <v>102</v>
      </c>
      <c r="I387" s="19">
        <v>45395.128472222219</v>
      </c>
      <c r="J387" s="19">
        <v>45395.196527777778</v>
      </c>
      <c r="K387" s="19">
        <v>45395.712500000001</v>
      </c>
      <c r="L387" s="19">
        <v>45395.461805555555</v>
      </c>
      <c r="M387">
        <v>1</v>
      </c>
      <c r="N387" t="s">
        <v>307</v>
      </c>
      <c r="O387" t="s">
        <v>4359</v>
      </c>
      <c r="P387" t="s">
        <v>4360</v>
      </c>
      <c r="Q387">
        <v>385</v>
      </c>
      <c r="R387" t="s">
        <v>32579</v>
      </c>
    </row>
    <row r="388" spans="1:18" x14ac:dyDescent="0.3">
      <c r="A388">
        <v>387</v>
      </c>
      <c r="B388" t="s">
        <v>4361</v>
      </c>
      <c r="C388">
        <v>28</v>
      </c>
      <c r="D388" t="s">
        <v>4362</v>
      </c>
      <c r="E388">
        <v>2</v>
      </c>
      <c r="F388">
        <v>3</v>
      </c>
      <c r="G388" t="s">
        <v>192</v>
      </c>
      <c r="H388">
        <v>86</v>
      </c>
      <c r="I388" s="19">
        <v>45514.190972222219</v>
      </c>
      <c r="J388" s="19">
        <v>45514.29583333333</v>
      </c>
      <c r="K388" s="19">
        <v>45519.154166666667</v>
      </c>
      <c r="L388" s="19">
        <v>45516.190972222219</v>
      </c>
      <c r="M388">
        <v>1</v>
      </c>
      <c r="N388" t="s">
        <v>307</v>
      </c>
      <c r="O388" t="s">
        <v>4369</v>
      </c>
      <c r="P388" t="s">
        <v>4370</v>
      </c>
      <c r="Q388">
        <v>386</v>
      </c>
      <c r="R388" t="s">
        <v>32579</v>
      </c>
    </row>
    <row r="389" spans="1:18" x14ac:dyDescent="0.3">
      <c r="A389">
        <v>388</v>
      </c>
      <c r="B389" t="s">
        <v>4371</v>
      </c>
      <c r="C389">
        <v>19</v>
      </c>
      <c r="D389" t="s">
        <v>4373</v>
      </c>
      <c r="E389">
        <v>3</v>
      </c>
      <c r="F389">
        <v>3</v>
      </c>
      <c r="G389" t="s">
        <v>116</v>
      </c>
      <c r="H389">
        <v>113</v>
      </c>
      <c r="I389" s="19">
        <v>45600.688888888886</v>
      </c>
      <c r="J389" s="19">
        <v>45600.768055555556</v>
      </c>
      <c r="K389" s="19">
        <v>45604.236111111109</v>
      </c>
      <c r="L389" s="19">
        <v>45602.688888888886</v>
      </c>
      <c r="M389">
        <v>1</v>
      </c>
      <c r="N389" t="s">
        <v>128</v>
      </c>
      <c r="O389" t="s">
        <v>4379</v>
      </c>
      <c r="P389" t="s">
        <v>274</v>
      </c>
      <c r="Q389">
        <v>387</v>
      </c>
      <c r="R389" t="s">
        <v>32579</v>
      </c>
    </row>
    <row r="390" spans="1:18" x14ac:dyDescent="0.3">
      <c r="A390">
        <v>389</v>
      </c>
      <c r="B390" t="s">
        <v>4380</v>
      </c>
      <c r="C390">
        <v>41</v>
      </c>
      <c r="D390" t="s">
        <v>4381</v>
      </c>
      <c r="E390">
        <v>1</v>
      </c>
      <c r="F390">
        <v>1</v>
      </c>
      <c r="G390" t="s">
        <v>172</v>
      </c>
      <c r="H390">
        <v>7</v>
      </c>
      <c r="I390" s="19">
        <v>45119.084027777775</v>
      </c>
      <c r="J390" s="19">
        <v>45119.117361111108</v>
      </c>
      <c r="K390" s="19"/>
      <c r="L390" s="19">
        <v>45119.250694444447</v>
      </c>
      <c r="M390">
        <v>1</v>
      </c>
      <c r="N390" t="s">
        <v>128</v>
      </c>
      <c r="O390" t="s">
        <v>4387</v>
      </c>
      <c r="Q390">
        <v>388</v>
      </c>
      <c r="R390" t="s">
        <v>32582</v>
      </c>
    </row>
    <row r="391" spans="1:18" x14ac:dyDescent="0.3">
      <c r="A391">
        <v>390</v>
      </c>
      <c r="B391" t="s">
        <v>4389</v>
      </c>
      <c r="C391">
        <v>5</v>
      </c>
      <c r="D391" t="s">
        <v>4390</v>
      </c>
      <c r="E391">
        <v>5</v>
      </c>
      <c r="F391">
        <v>3</v>
      </c>
      <c r="G391" t="s">
        <v>116</v>
      </c>
      <c r="H391">
        <v>55</v>
      </c>
      <c r="I391" s="19">
        <v>45662.388888888891</v>
      </c>
      <c r="J391" s="19">
        <v>45662.568749999999</v>
      </c>
      <c r="K391" s="19">
        <v>45669.423611111109</v>
      </c>
      <c r="L391" s="19">
        <v>45665.388888888891</v>
      </c>
      <c r="M391">
        <v>1</v>
      </c>
      <c r="N391" t="s">
        <v>307</v>
      </c>
      <c r="O391" t="s">
        <v>4396</v>
      </c>
      <c r="P391" t="s">
        <v>2960</v>
      </c>
      <c r="Q391">
        <v>389</v>
      </c>
      <c r="R391" t="s">
        <v>32579</v>
      </c>
    </row>
    <row r="392" spans="1:18" x14ac:dyDescent="0.3">
      <c r="A392">
        <v>391</v>
      </c>
      <c r="B392" t="s">
        <v>4398</v>
      </c>
      <c r="C392">
        <v>65</v>
      </c>
      <c r="D392" t="s">
        <v>4399</v>
      </c>
      <c r="E392">
        <v>1</v>
      </c>
      <c r="F392">
        <v>2</v>
      </c>
      <c r="G392" t="s">
        <v>116</v>
      </c>
      <c r="H392">
        <v>58</v>
      </c>
      <c r="I392" s="19">
        <v>45212.191666666666</v>
      </c>
      <c r="J392" s="19">
        <v>45212.294444444444</v>
      </c>
      <c r="K392" s="19">
        <v>45212.809027777781</v>
      </c>
      <c r="L392" s="19">
        <v>45213.191666666666</v>
      </c>
      <c r="M392">
        <v>0</v>
      </c>
      <c r="N392" t="s">
        <v>165</v>
      </c>
      <c r="O392" t="s">
        <v>4404</v>
      </c>
      <c r="P392" t="s">
        <v>751</v>
      </c>
      <c r="Q392">
        <v>390</v>
      </c>
      <c r="R392" t="s">
        <v>32579</v>
      </c>
    </row>
    <row r="393" spans="1:18" x14ac:dyDescent="0.3">
      <c r="A393">
        <v>392</v>
      </c>
      <c r="B393" t="s">
        <v>4406</v>
      </c>
      <c r="C393">
        <v>44</v>
      </c>
      <c r="D393" t="s">
        <v>4407</v>
      </c>
      <c r="E393">
        <v>3</v>
      </c>
      <c r="F393">
        <v>3</v>
      </c>
      <c r="G393" t="s">
        <v>192</v>
      </c>
      <c r="H393">
        <v>79</v>
      </c>
      <c r="I393" s="19">
        <v>45304.270138888889</v>
      </c>
      <c r="J393" s="19">
        <v>45304.48333333333</v>
      </c>
      <c r="K393" s="19">
        <v>45306.597222222219</v>
      </c>
      <c r="L393" s="19">
        <v>45307.270138888889</v>
      </c>
      <c r="M393">
        <v>0</v>
      </c>
      <c r="N393" t="s">
        <v>128</v>
      </c>
      <c r="O393" t="s">
        <v>4413</v>
      </c>
      <c r="P393" t="s">
        <v>274</v>
      </c>
      <c r="Q393">
        <v>391</v>
      </c>
      <c r="R393" t="s">
        <v>32579</v>
      </c>
    </row>
    <row r="394" spans="1:18" x14ac:dyDescent="0.3">
      <c r="A394">
        <v>393</v>
      </c>
      <c r="B394" t="s">
        <v>4414</v>
      </c>
      <c r="C394">
        <v>43</v>
      </c>
      <c r="D394" t="s">
        <v>4415</v>
      </c>
      <c r="E394">
        <v>1</v>
      </c>
      <c r="F394">
        <v>2</v>
      </c>
      <c r="G394" t="s">
        <v>192</v>
      </c>
      <c r="H394">
        <v>109</v>
      </c>
      <c r="I394" s="19">
        <v>45675.267361111109</v>
      </c>
      <c r="J394" s="19">
        <v>45675.326388888891</v>
      </c>
      <c r="K394" s="19">
        <v>45675.434027777781</v>
      </c>
      <c r="L394" s="19">
        <v>45675.767361111109</v>
      </c>
      <c r="M394">
        <v>0</v>
      </c>
      <c r="N394" t="s">
        <v>307</v>
      </c>
      <c r="O394" t="s">
        <v>4421</v>
      </c>
      <c r="P394" t="s">
        <v>363</v>
      </c>
      <c r="Q394">
        <v>392</v>
      </c>
      <c r="R394" t="s">
        <v>32579</v>
      </c>
    </row>
    <row r="395" spans="1:18" x14ac:dyDescent="0.3">
      <c r="A395">
        <v>394</v>
      </c>
      <c r="B395" t="s">
        <v>4422</v>
      </c>
      <c r="C395">
        <v>29</v>
      </c>
      <c r="D395" t="s">
        <v>4423</v>
      </c>
      <c r="E395">
        <v>4</v>
      </c>
      <c r="F395">
        <v>2</v>
      </c>
      <c r="G395" t="s">
        <v>116</v>
      </c>
      <c r="H395">
        <v>11</v>
      </c>
      <c r="I395" s="19">
        <v>45105.527083333334</v>
      </c>
      <c r="J395" s="19">
        <v>45105.586805555555</v>
      </c>
      <c r="K395" s="19">
        <v>45106.125694444447</v>
      </c>
      <c r="L395" s="19">
        <v>45106.527083333334</v>
      </c>
      <c r="M395">
        <v>0</v>
      </c>
      <c r="N395" t="s">
        <v>307</v>
      </c>
      <c r="O395" t="s">
        <v>1265</v>
      </c>
      <c r="P395" t="s">
        <v>4430</v>
      </c>
      <c r="Q395">
        <v>393</v>
      </c>
      <c r="R395" t="s">
        <v>32579</v>
      </c>
    </row>
    <row r="396" spans="1:18" x14ac:dyDescent="0.3">
      <c r="A396">
        <v>395</v>
      </c>
      <c r="B396" t="s">
        <v>4431</v>
      </c>
      <c r="C396">
        <v>61</v>
      </c>
      <c r="D396" t="s">
        <v>4432</v>
      </c>
      <c r="E396">
        <v>4</v>
      </c>
      <c r="F396">
        <v>2</v>
      </c>
      <c r="G396" t="s">
        <v>192</v>
      </c>
      <c r="H396">
        <v>89</v>
      </c>
      <c r="I396" s="19">
        <v>45154.518750000003</v>
      </c>
      <c r="J396" s="19">
        <v>45154.593055555553</v>
      </c>
      <c r="K396" s="19">
        <v>45155.259722222225</v>
      </c>
      <c r="L396" s="19">
        <v>45155.518750000003</v>
      </c>
      <c r="M396">
        <v>0</v>
      </c>
      <c r="N396" t="s">
        <v>307</v>
      </c>
      <c r="O396" t="s">
        <v>2859</v>
      </c>
      <c r="P396" t="s">
        <v>4438</v>
      </c>
      <c r="Q396">
        <v>394</v>
      </c>
      <c r="R396" t="s">
        <v>32579</v>
      </c>
    </row>
    <row r="397" spans="1:18" x14ac:dyDescent="0.3">
      <c r="A397">
        <v>396</v>
      </c>
      <c r="B397" t="s">
        <v>4439</v>
      </c>
      <c r="C397">
        <v>41</v>
      </c>
      <c r="D397" t="s">
        <v>4441</v>
      </c>
      <c r="E397">
        <v>4</v>
      </c>
      <c r="F397">
        <v>1</v>
      </c>
      <c r="G397" t="s">
        <v>388</v>
      </c>
      <c r="H397">
        <v>24</v>
      </c>
      <c r="I397" s="19">
        <v>45637.385416666664</v>
      </c>
      <c r="J397" s="19">
        <v>45637.413888888892</v>
      </c>
      <c r="K397" s="19"/>
      <c r="L397" s="19">
        <v>45637.552083333336</v>
      </c>
      <c r="M397">
        <v>0</v>
      </c>
      <c r="N397" t="s">
        <v>128</v>
      </c>
      <c r="O397" t="s">
        <v>1784</v>
      </c>
      <c r="Q397">
        <v>395</v>
      </c>
      <c r="R397" t="s">
        <v>32582</v>
      </c>
    </row>
    <row r="398" spans="1:18" x14ac:dyDescent="0.3">
      <c r="A398">
        <v>397</v>
      </c>
      <c r="B398" t="s">
        <v>4446</v>
      </c>
      <c r="C398">
        <v>30</v>
      </c>
      <c r="D398" t="s">
        <v>4447</v>
      </c>
      <c r="E398">
        <v>2</v>
      </c>
      <c r="F398">
        <v>3</v>
      </c>
      <c r="G398" t="s">
        <v>116</v>
      </c>
      <c r="H398">
        <v>102</v>
      </c>
      <c r="I398" s="19">
        <v>45469.227777777778</v>
      </c>
      <c r="J398" s="19">
        <v>45469.293055555558</v>
      </c>
      <c r="K398" s="19">
        <v>45470.537499999999</v>
      </c>
      <c r="L398" s="19">
        <v>45471.227777777778</v>
      </c>
      <c r="M398">
        <v>0</v>
      </c>
      <c r="N398" t="s">
        <v>128</v>
      </c>
      <c r="O398" t="s">
        <v>4453</v>
      </c>
      <c r="P398" t="s">
        <v>328</v>
      </c>
      <c r="Q398">
        <v>396</v>
      </c>
      <c r="R398" t="s">
        <v>32579</v>
      </c>
    </row>
    <row r="399" spans="1:18" x14ac:dyDescent="0.3">
      <c r="A399">
        <v>398</v>
      </c>
      <c r="B399" t="s">
        <v>4454</v>
      </c>
      <c r="C399">
        <v>75</v>
      </c>
      <c r="D399" t="s">
        <v>4455</v>
      </c>
      <c r="E399">
        <v>2</v>
      </c>
      <c r="F399">
        <v>4</v>
      </c>
      <c r="G399" t="s">
        <v>116</v>
      </c>
      <c r="H399">
        <v>21</v>
      </c>
      <c r="I399" s="19">
        <v>45330.026388888888</v>
      </c>
      <c r="J399" s="19">
        <v>45330.352083333331</v>
      </c>
      <c r="K399" s="19">
        <v>45334.618750000001</v>
      </c>
      <c r="L399" s="19">
        <v>45334.026388888888</v>
      </c>
      <c r="M399">
        <v>1</v>
      </c>
      <c r="N399" t="s">
        <v>165</v>
      </c>
      <c r="O399" t="s">
        <v>4461</v>
      </c>
      <c r="P399" t="s">
        <v>398</v>
      </c>
      <c r="Q399">
        <v>397</v>
      </c>
      <c r="R399" t="s">
        <v>32579</v>
      </c>
    </row>
    <row r="400" spans="1:18" x14ac:dyDescent="0.3">
      <c r="A400">
        <v>399</v>
      </c>
      <c r="B400" t="s">
        <v>4463</v>
      </c>
      <c r="C400">
        <v>10</v>
      </c>
      <c r="D400" t="s">
        <v>4464</v>
      </c>
      <c r="E400">
        <v>3</v>
      </c>
      <c r="F400">
        <v>3</v>
      </c>
      <c r="G400" t="s">
        <v>192</v>
      </c>
      <c r="H400">
        <v>85</v>
      </c>
      <c r="I400" s="19">
        <v>45023.532638888886</v>
      </c>
      <c r="J400" s="19">
        <v>45023.579861111109</v>
      </c>
      <c r="K400" s="19">
        <v>45024.230555555558</v>
      </c>
      <c r="L400" s="19">
        <v>45024.532638888886</v>
      </c>
      <c r="M400">
        <v>0</v>
      </c>
      <c r="N400" t="s">
        <v>307</v>
      </c>
      <c r="O400" t="s">
        <v>4471</v>
      </c>
      <c r="P400" t="s">
        <v>962</v>
      </c>
      <c r="Q400">
        <v>398</v>
      </c>
      <c r="R400" t="s">
        <v>32579</v>
      </c>
    </row>
    <row r="401" spans="1:18" x14ac:dyDescent="0.3">
      <c r="A401">
        <v>400</v>
      </c>
      <c r="B401" t="s">
        <v>4472</v>
      </c>
      <c r="C401">
        <v>61</v>
      </c>
      <c r="D401" t="s">
        <v>4473</v>
      </c>
      <c r="E401">
        <v>1</v>
      </c>
      <c r="F401">
        <v>3</v>
      </c>
      <c r="G401" t="s">
        <v>116</v>
      </c>
      <c r="H401">
        <v>11</v>
      </c>
      <c r="I401" s="19">
        <v>45226.054166666669</v>
      </c>
      <c r="J401" s="19">
        <v>45226.195138888892</v>
      </c>
      <c r="K401" s="19">
        <v>45233.090277777781</v>
      </c>
      <c r="L401" s="19">
        <v>45229.054166666669</v>
      </c>
      <c r="M401">
        <v>1</v>
      </c>
      <c r="N401" t="s">
        <v>128</v>
      </c>
      <c r="O401" t="s">
        <v>4478</v>
      </c>
      <c r="P401" t="s">
        <v>293</v>
      </c>
      <c r="Q401">
        <v>399</v>
      </c>
      <c r="R401" t="s">
        <v>32579</v>
      </c>
    </row>
    <row r="402" spans="1:18" x14ac:dyDescent="0.3">
      <c r="A402">
        <v>401</v>
      </c>
      <c r="B402" t="s">
        <v>4480</v>
      </c>
      <c r="C402">
        <v>80</v>
      </c>
      <c r="D402" t="s">
        <v>4481</v>
      </c>
      <c r="E402">
        <v>2</v>
      </c>
      <c r="F402">
        <v>3</v>
      </c>
      <c r="G402" t="s">
        <v>116</v>
      </c>
      <c r="H402">
        <v>114</v>
      </c>
      <c r="I402" s="19">
        <v>45141.511805555558</v>
      </c>
      <c r="J402" s="19">
        <v>45141.626388888886</v>
      </c>
      <c r="K402" s="19">
        <v>45143.890972222223</v>
      </c>
      <c r="L402" s="19">
        <v>45144.511805555558</v>
      </c>
      <c r="M402">
        <v>0</v>
      </c>
      <c r="N402" t="s">
        <v>307</v>
      </c>
      <c r="O402" t="s">
        <v>4487</v>
      </c>
      <c r="P402" t="s">
        <v>584</v>
      </c>
      <c r="Q402">
        <v>400</v>
      </c>
      <c r="R402" t="s">
        <v>32579</v>
      </c>
    </row>
    <row r="403" spans="1:18" x14ac:dyDescent="0.3">
      <c r="A403">
        <v>402</v>
      </c>
      <c r="B403" t="s">
        <v>4488</v>
      </c>
      <c r="C403">
        <v>41</v>
      </c>
      <c r="D403" t="s">
        <v>4489</v>
      </c>
      <c r="E403">
        <v>1</v>
      </c>
      <c r="F403">
        <v>4</v>
      </c>
      <c r="G403" t="s">
        <v>116</v>
      </c>
      <c r="H403">
        <v>95</v>
      </c>
      <c r="I403" s="19">
        <v>45043.495138888888</v>
      </c>
      <c r="J403" s="19">
        <v>45044.445138888892</v>
      </c>
      <c r="K403" s="19">
        <v>45044.838194444441</v>
      </c>
      <c r="L403" s="19">
        <v>45047.495138888888</v>
      </c>
      <c r="M403">
        <v>0</v>
      </c>
      <c r="N403" t="s">
        <v>128</v>
      </c>
      <c r="O403" t="s">
        <v>4495</v>
      </c>
      <c r="P403" t="s">
        <v>751</v>
      </c>
      <c r="Q403">
        <v>401</v>
      </c>
      <c r="R403" t="s">
        <v>32579</v>
      </c>
    </row>
    <row r="404" spans="1:18" x14ac:dyDescent="0.3">
      <c r="A404">
        <v>403</v>
      </c>
      <c r="B404" t="s">
        <v>4496</v>
      </c>
      <c r="C404">
        <v>9</v>
      </c>
      <c r="D404" t="s">
        <v>4497</v>
      </c>
      <c r="E404">
        <v>2</v>
      </c>
      <c r="F404">
        <v>3</v>
      </c>
      <c r="G404" t="s">
        <v>116</v>
      </c>
      <c r="H404">
        <v>60</v>
      </c>
      <c r="I404" s="19">
        <v>45293.351388888892</v>
      </c>
      <c r="J404" s="19">
        <v>45294.106944444444</v>
      </c>
      <c r="K404" s="19">
        <v>45294.318055555559</v>
      </c>
      <c r="L404" s="19">
        <v>45296.351388888892</v>
      </c>
      <c r="M404">
        <v>0</v>
      </c>
      <c r="N404" t="s">
        <v>307</v>
      </c>
      <c r="O404" t="s">
        <v>4502</v>
      </c>
      <c r="P404" t="s">
        <v>4503</v>
      </c>
      <c r="Q404">
        <v>402</v>
      </c>
      <c r="R404" t="s">
        <v>32579</v>
      </c>
    </row>
    <row r="405" spans="1:18" x14ac:dyDescent="0.3">
      <c r="A405">
        <v>404</v>
      </c>
      <c r="B405" t="s">
        <v>4504</v>
      </c>
      <c r="C405">
        <v>67</v>
      </c>
      <c r="D405" t="s">
        <v>4506</v>
      </c>
      <c r="E405">
        <v>1</v>
      </c>
      <c r="F405">
        <v>3</v>
      </c>
      <c r="G405" t="s">
        <v>116</v>
      </c>
      <c r="H405">
        <v>119</v>
      </c>
      <c r="I405" s="19">
        <v>45398.677083333336</v>
      </c>
      <c r="J405" s="19">
        <v>45398.788194444445</v>
      </c>
      <c r="K405" s="19">
        <v>45401.11041666667</v>
      </c>
      <c r="L405" s="19">
        <v>45401.677083333336</v>
      </c>
      <c r="M405">
        <v>0</v>
      </c>
      <c r="N405" t="s">
        <v>165</v>
      </c>
      <c r="O405" t="s">
        <v>4511</v>
      </c>
      <c r="P405" t="s">
        <v>225</v>
      </c>
      <c r="Q405">
        <v>403</v>
      </c>
      <c r="R405" t="s">
        <v>32579</v>
      </c>
    </row>
    <row r="406" spans="1:18" x14ac:dyDescent="0.3">
      <c r="A406">
        <v>405</v>
      </c>
      <c r="B406" t="s">
        <v>4512</v>
      </c>
      <c r="C406">
        <v>19</v>
      </c>
      <c r="D406" t="s">
        <v>4513</v>
      </c>
      <c r="E406">
        <v>2</v>
      </c>
      <c r="F406">
        <v>2</v>
      </c>
      <c r="G406" t="s">
        <v>116</v>
      </c>
      <c r="H406">
        <v>41</v>
      </c>
      <c r="I406" s="19">
        <v>45498.548611111109</v>
      </c>
      <c r="J406" s="19">
        <v>45498.585416666669</v>
      </c>
      <c r="K406" s="19">
        <v>45498.770138888889</v>
      </c>
      <c r="L406" s="19">
        <v>45499.048611111109</v>
      </c>
      <c r="M406">
        <v>0</v>
      </c>
      <c r="N406" t="s">
        <v>307</v>
      </c>
      <c r="O406" t="s">
        <v>4519</v>
      </c>
      <c r="P406" t="s">
        <v>398</v>
      </c>
      <c r="Q406">
        <v>404</v>
      </c>
      <c r="R406" t="s">
        <v>32579</v>
      </c>
    </row>
    <row r="407" spans="1:18" x14ac:dyDescent="0.3">
      <c r="A407">
        <v>406</v>
      </c>
      <c r="B407" t="s">
        <v>4521</v>
      </c>
      <c r="C407">
        <v>35</v>
      </c>
      <c r="D407" t="s">
        <v>4522</v>
      </c>
      <c r="E407">
        <v>1</v>
      </c>
      <c r="F407">
        <v>3</v>
      </c>
      <c r="G407" t="s">
        <v>116</v>
      </c>
      <c r="H407">
        <v>14</v>
      </c>
      <c r="I407" s="19">
        <v>45381.580555555556</v>
      </c>
      <c r="J407" s="19">
        <v>45381.695833333331</v>
      </c>
      <c r="K407" s="19">
        <v>45383.507638888892</v>
      </c>
      <c r="L407" s="19">
        <v>45384.580555555556</v>
      </c>
      <c r="M407">
        <v>0</v>
      </c>
      <c r="N407" t="s">
        <v>128</v>
      </c>
      <c r="O407" t="s">
        <v>4528</v>
      </c>
      <c r="P407" t="s">
        <v>363</v>
      </c>
      <c r="Q407">
        <v>405</v>
      </c>
      <c r="R407" t="s">
        <v>32579</v>
      </c>
    </row>
    <row r="408" spans="1:18" x14ac:dyDescent="0.3">
      <c r="A408">
        <v>407</v>
      </c>
      <c r="B408" t="s">
        <v>4530</v>
      </c>
      <c r="C408">
        <v>58</v>
      </c>
      <c r="D408" t="s">
        <v>4531</v>
      </c>
      <c r="E408">
        <v>2</v>
      </c>
      <c r="F408">
        <v>1</v>
      </c>
      <c r="G408" t="s">
        <v>116</v>
      </c>
      <c r="H408">
        <v>32</v>
      </c>
      <c r="I408" s="19">
        <v>45682.630555555559</v>
      </c>
      <c r="J408" s="19">
        <v>45682.67083333333</v>
      </c>
      <c r="K408" s="19">
        <v>45682.68472222222</v>
      </c>
      <c r="L408" s="19">
        <v>45682.713888888888</v>
      </c>
      <c r="M408">
        <v>0</v>
      </c>
      <c r="N408" t="s">
        <v>307</v>
      </c>
      <c r="O408" t="s">
        <v>4537</v>
      </c>
      <c r="P408" t="s">
        <v>168</v>
      </c>
      <c r="Q408">
        <v>406</v>
      </c>
      <c r="R408" t="s">
        <v>32579</v>
      </c>
    </row>
    <row r="409" spans="1:18" x14ac:dyDescent="0.3">
      <c r="A409">
        <v>408</v>
      </c>
      <c r="B409" t="s">
        <v>4539</v>
      </c>
      <c r="C409">
        <v>12</v>
      </c>
      <c r="D409" t="s">
        <v>4540</v>
      </c>
      <c r="E409">
        <v>1</v>
      </c>
      <c r="F409">
        <v>3</v>
      </c>
      <c r="G409" t="s">
        <v>192</v>
      </c>
      <c r="H409">
        <v>33</v>
      </c>
      <c r="I409" s="19">
        <v>45020.104861111111</v>
      </c>
      <c r="J409" s="19">
        <v>45020.28125</v>
      </c>
      <c r="K409" s="19">
        <v>45021.429166666669</v>
      </c>
      <c r="L409" s="19">
        <v>45023.104861111111</v>
      </c>
      <c r="M409">
        <v>0</v>
      </c>
      <c r="N409" t="s">
        <v>165</v>
      </c>
      <c r="O409" t="s">
        <v>4546</v>
      </c>
      <c r="P409" t="s">
        <v>363</v>
      </c>
      <c r="Q409">
        <v>407</v>
      </c>
      <c r="R409" t="s">
        <v>32579</v>
      </c>
    </row>
    <row r="410" spans="1:18" x14ac:dyDescent="0.3">
      <c r="A410">
        <v>409</v>
      </c>
      <c r="B410" t="s">
        <v>4548</v>
      </c>
      <c r="C410">
        <v>61</v>
      </c>
      <c r="D410" t="s">
        <v>4549</v>
      </c>
      <c r="E410">
        <v>3</v>
      </c>
      <c r="F410">
        <v>3</v>
      </c>
      <c r="G410" t="s">
        <v>116</v>
      </c>
      <c r="H410">
        <v>113</v>
      </c>
      <c r="I410" s="19">
        <v>45591.507638888892</v>
      </c>
      <c r="J410" s="19">
        <v>45591.629166666666</v>
      </c>
      <c r="K410" s="19">
        <v>45593.770833333336</v>
      </c>
      <c r="L410" s="19">
        <v>45594.507638888892</v>
      </c>
      <c r="M410">
        <v>0</v>
      </c>
      <c r="N410" t="s">
        <v>165</v>
      </c>
      <c r="O410" t="s">
        <v>4555</v>
      </c>
      <c r="P410" t="s">
        <v>962</v>
      </c>
      <c r="Q410">
        <v>408</v>
      </c>
      <c r="R410" t="s">
        <v>32579</v>
      </c>
    </row>
    <row r="411" spans="1:18" x14ac:dyDescent="0.3">
      <c r="A411">
        <v>410</v>
      </c>
      <c r="B411" t="s">
        <v>4557</v>
      </c>
      <c r="C411">
        <v>40</v>
      </c>
      <c r="D411" t="s">
        <v>4558</v>
      </c>
      <c r="E411">
        <v>5</v>
      </c>
      <c r="F411">
        <v>3</v>
      </c>
      <c r="G411" t="s">
        <v>192</v>
      </c>
      <c r="H411">
        <v>31</v>
      </c>
      <c r="I411" s="19">
        <v>45060.209722222222</v>
      </c>
      <c r="J411" s="19">
        <v>45060.263888888891</v>
      </c>
      <c r="K411" s="19">
        <v>45061.148611111108</v>
      </c>
      <c r="L411" s="19">
        <v>45062.209722222222</v>
      </c>
      <c r="M411">
        <v>0</v>
      </c>
      <c r="N411" t="s">
        <v>165</v>
      </c>
      <c r="O411" t="s">
        <v>4564</v>
      </c>
      <c r="P411" t="s">
        <v>135</v>
      </c>
      <c r="Q411">
        <v>409</v>
      </c>
      <c r="R411" t="s">
        <v>32579</v>
      </c>
    </row>
    <row r="412" spans="1:18" x14ac:dyDescent="0.3">
      <c r="A412">
        <v>411</v>
      </c>
      <c r="B412" t="s">
        <v>4565</v>
      </c>
      <c r="C412">
        <v>51</v>
      </c>
      <c r="D412" t="s">
        <v>4566</v>
      </c>
      <c r="E412">
        <v>2</v>
      </c>
      <c r="F412">
        <v>3</v>
      </c>
      <c r="G412" t="s">
        <v>192</v>
      </c>
      <c r="H412">
        <v>86</v>
      </c>
      <c r="I412" s="19">
        <v>45673.30972222222</v>
      </c>
      <c r="J412" s="19">
        <v>45673.597916666666</v>
      </c>
      <c r="K412" s="19">
        <v>45675.363194444442</v>
      </c>
      <c r="L412" s="19">
        <v>45676.30972222222</v>
      </c>
      <c r="M412">
        <v>0</v>
      </c>
      <c r="N412" t="s">
        <v>165</v>
      </c>
      <c r="O412" t="s">
        <v>4572</v>
      </c>
      <c r="P412" t="s">
        <v>328</v>
      </c>
      <c r="Q412">
        <v>410</v>
      </c>
      <c r="R412" t="s">
        <v>32579</v>
      </c>
    </row>
    <row r="413" spans="1:18" x14ac:dyDescent="0.3">
      <c r="A413">
        <v>412</v>
      </c>
      <c r="B413" t="s">
        <v>4573</v>
      </c>
      <c r="C413">
        <v>27</v>
      </c>
      <c r="D413" t="s">
        <v>4575</v>
      </c>
      <c r="E413">
        <v>1</v>
      </c>
      <c r="F413">
        <v>3</v>
      </c>
      <c r="G413" t="s">
        <v>192</v>
      </c>
      <c r="H413">
        <v>76</v>
      </c>
      <c r="I413" s="19">
        <v>45714.493750000001</v>
      </c>
      <c r="J413" s="19">
        <v>45714.521527777775</v>
      </c>
      <c r="K413" s="19">
        <v>45714.956944444442</v>
      </c>
      <c r="L413" s="19">
        <v>45715.493750000001</v>
      </c>
      <c r="M413">
        <v>0</v>
      </c>
      <c r="N413" t="s">
        <v>128</v>
      </c>
      <c r="O413" t="s">
        <v>4581</v>
      </c>
      <c r="P413" t="s">
        <v>446</v>
      </c>
      <c r="Q413">
        <v>411</v>
      </c>
      <c r="R413" t="s">
        <v>32579</v>
      </c>
    </row>
    <row r="414" spans="1:18" x14ac:dyDescent="0.3">
      <c r="A414">
        <v>413</v>
      </c>
      <c r="B414" t="s">
        <v>4582</v>
      </c>
      <c r="C414">
        <v>53</v>
      </c>
      <c r="D414" t="s">
        <v>4583</v>
      </c>
      <c r="E414">
        <v>1</v>
      </c>
      <c r="F414">
        <v>3</v>
      </c>
      <c r="G414" t="s">
        <v>116</v>
      </c>
      <c r="H414">
        <v>9</v>
      </c>
      <c r="I414" s="19">
        <v>45573.519444444442</v>
      </c>
      <c r="J414" s="19">
        <v>45573.68472222222</v>
      </c>
      <c r="K414" s="19">
        <v>45575.052777777775</v>
      </c>
      <c r="L414" s="19">
        <v>45576.519444444442</v>
      </c>
      <c r="M414">
        <v>0</v>
      </c>
      <c r="N414" t="s">
        <v>165</v>
      </c>
      <c r="O414" t="s">
        <v>4590</v>
      </c>
      <c r="P414" t="s">
        <v>751</v>
      </c>
      <c r="Q414">
        <v>412</v>
      </c>
      <c r="R414" t="s">
        <v>32579</v>
      </c>
    </row>
    <row r="415" spans="1:18" x14ac:dyDescent="0.3">
      <c r="A415">
        <v>414</v>
      </c>
      <c r="B415" t="s">
        <v>4591</v>
      </c>
      <c r="C415">
        <v>72</v>
      </c>
      <c r="D415" t="s">
        <v>4592</v>
      </c>
      <c r="E415">
        <v>4</v>
      </c>
      <c r="F415">
        <v>2</v>
      </c>
      <c r="G415" t="s">
        <v>116</v>
      </c>
      <c r="H415">
        <v>119</v>
      </c>
      <c r="I415" s="19">
        <v>45461.8</v>
      </c>
      <c r="J415" s="19">
        <v>45461.861805555556</v>
      </c>
      <c r="K415" s="19">
        <v>45462.26458333333</v>
      </c>
      <c r="L415" s="19">
        <v>45462.3</v>
      </c>
      <c r="M415">
        <v>0</v>
      </c>
      <c r="N415" t="s">
        <v>307</v>
      </c>
      <c r="O415" t="s">
        <v>1068</v>
      </c>
      <c r="P415" t="s">
        <v>903</v>
      </c>
      <c r="Q415">
        <v>413</v>
      </c>
      <c r="R415" t="s">
        <v>32579</v>
      </c>
    </row>
    <row r="416" spans="1:18" x14ac:dyDescent="0.3">
      <c r="A416">
        <v>415</v>
      </c>
      <c r="B416" t="s">
        <v>4598</v>
      </c>
      <c r="C416">
        <v>43</v>
      </c>
      <c r="D416" t="s">
        <v>4599</v>
      </c>
      <c r="E416">
        <v>1</v>
      </c>
      <c r="F416">
        <v>2</v>
      </c>
      <c r="G416" t="s">
        <v>116</v>
      </c>
      <c r="H416">
        <v>43</v>
      </c>
      <c r="I416" s="19">
        <v>45306.418749999997</v>
      </c>
      <c r="J416" s="19">
        <v>45306.466666666667</v>
      </c>
      <c r="K416" s="19">
        <v>45306.604861111111</v>
      </c>
      <c r="L416" s="19">
        <v>45306.918749999997</v>
      </c>
      <c r="M416">
        <v>0</v>
      </c>
      <c r="N416" t="s">
        <v>307</v>
      </c>
      <c r="O416" t="s">
        <v>4605</v>
      </c>
      <c r="P416" t="s">
        <v>446</v>
      </c>
      <c r="Q416">
        <v>414</v>
      </c>
      <c r="R416" t="s">
        <v>32579</v>
      </c>
    </row>
    <row r="417" spans="1:18" x14ac:dyDescent="0.3">
      <c r="A417">
        <v>416</v>
      </c>
      <c r="B417" t="s">
        <v>4606</v>
      </c>
      <c r="C417">
        <v>20</v>
      </c>
      <c r="D417" t="s">
        <v>4607</v>
      </c>
      <c r="E417">
        <v>2</v>
      </c>
      <c r="F417">
        <v>3</v>
      </c>
      <c r="G417" t="s">
        <v>116</v>
      </c>
      <c r="H417">
        <v>109</v>
      </c>
      <c r="I417" s="19">
        <v>45307.840277777781</v>
      </c>
      <c r="J417" s="19">
        <v>45308.061111111114</v>
      </c>
      <c r="K417" s="19">
        <v>45309.385416666664</v>
      </c>
      <c r="L417" s="19">
        <v>45310.840277777781</v>
      </c>
      <c r="M417">
        <v>0</v>
      </c>
      <c r="N417" t="s">
        <v>222</v>
      </c>
      <c r="O417" t="s">
        <v>4613</v>
      </c>
      <c r="P417" t="s">
        <v>4614</v>
      </c>
      <c r="Q417">
        <v>415</v>
      </c>
      <c r="R417" t="s">
        <v>32579</v>
      </c>
    </row>
    <row r="418" spans="1:18" x14ac:dyDescent="0.3">
      <c r="A418">
        <v>417</v>
      </c>
      <c r="B418" t="s">
        <v>4615</v>
      </c>
      <c r="C418">
        <v>66</v>
      </c>
      <c r="D418" t="s">
        <v>4616</v>
      </c>
      <c r="E418">
        <v>2</v>
      </c>
      <c r="F418">
        <v>3</v>
      </c>
      <c r="G418" t="s">
        <v>116</v>
      </c>
      <c r="H418">
        <v>21</v>
      </c>
      <c r="I418" s="19">
        <v>45084.223611111112</v>
      </c>
      <c r="J418" s="19">
        <v>45084.290277777778</v>
      </c>
      <c r="K418" s="19">
        <v>45085.472916666666</v>
      </c>
      <c r="L418" s="19">
        <v>45086.223611111112</v>
      </c>
      <c r="M418">
        <v>0</v>
      </c>
      <c r="N418" t="s">
        <v>165</v>
      </c>
      <c r="O418" t="s">
        <v>4622</v>
      </c>
      <c r="P418" t="s">
        <v>584</v>
      </c>
      <c r="Q418">
        <v>416</v>
      </c>
      <c r="R418" t="s">
        <v>32579</v>
      </c>
    </row>
    <row r="419" spans="1:18" x14ac:dyDescent="0.3">
      <c r="A419">
        <v>418</v>
      </c>
      <c r="B419" t="s">
        <v>4624</v>
      </c>
      <c r="C419">
        <v>51</v>
      </c>
      <c r="D419" t="s">
        <v>4625</v>
      </c>
      <c r="E419">
        <v>5</v>
      </c>
      <c r="F419">
        <v>2</v>
      </c>
      <c r="G419" t="s">
        <v>116</v>
      </c>
      <c r="H419">
        <v>65</v>
      </c>
      <c r="I419" s="19">
        <v>45624.667361111111</v>
      </c>
      <c r="J419" s="19">
        <v>45624.793055555558</v>
      </c>
      <c r="K419" s="19">
        <v>45625.429861111108</v>
      </c>
      <c r="L419" s="19">
        <v>45625.667361111111</v>
      </c>
      <c r="M419">
        <v>0</v>
      </c>
      <c r="N419" t="s">
        <v>165</v>
      </c>
      <c r="O419" t="s">
        <v>4630</v>
      </c>
      <c r="P419" t="s">
        <v>135</v>
      </c>
      <c r="Q419">
        <v>417</v>
      </c>
      <c r="R419" t="s">
        <v>32579</v>
      </c>
    </row>
    <row r="420" spans="1:18" x14ac:dyDescent="0.3">
      <c r="A420">
        <v>419</v>
      </c>
      <c r="B420" t="s">
        <v>4632</v>
      </c>
      <c r="C420">
        <v>15</v>
      </c>
      <c r="D420" t="s">
        <v>4633</v>
      </c>
      <c r="E420">
        <v>3</v>
      </c>
      <c r="F420">
        <v>2</v>
      </c>
      <c r="G420" t="s">
        <v>192</v>
      </c>
      <c r="H420">
        <v>41</v>
      </c>
      <c r="I420" s="19">
        <v>45288.14166666667</v>
      </c>
      <c r="J420" s="19">
        <v>45288.167361111111</v>
      </c>
      <c r="K420" s="19">
        <v>45288.436805555553</v>
      </c>
      <c r="L420" s="19">
        <v>45288.474999999999</v>
      </c>
      <c r="M420">
        <v>0</v>
      </c>
      <c r="N420" t="s">
        <v>128</v>
      </c>
      <c r="O420" t="s">
        <v>4638</v>
      </c>
      <c r="P420" t="s">
        <v>274</v>
      </c>
      <c r="Q420">
        <v>418</v>
      </c>
      <c r="R420" t="s">
        <v>32579</v>
      </c>
    </row>
    <row r="421" spans="1:18" x14ac:dyDescent="0.3">
      <c r="A421">
        <v>420</v>
      </c>
      <c r="B421" t="s">
        <v>4640</v>
      </c>
      <c r="C421">
        <v>19</v>
      </c>
      <c r="D421" t="s">
        <v>4641</v>
      </c>
      <c r="E421">
        <v>1</v>
      </c>
      <c r="F421">
        <v>3</v>
      </c>
      <c r="G421" t="s">
        <v>192</v>
      </c>
      <c r="H421">
        <v>33</v>
      </c>
      <c r="I421" s="19">
        <v>45374.481944444444</v>
      </c>
      <c r="J421" s="19">
        <v>45374.625694444447</v>
      </c>
      <c r="K421" s="19">
        <v>45375.845833333333</v>
      </c>
      <c r="L421" s="19">
        <v>45376.481944444444</v>
      </c>
      <c r="M421">
        <v>0</v>
      </c>
      <c r="N421" t="s">
        <v>128</v>
      </c>
      <c r="O421" t="s">
        <v>4648</v>
      </c>
      <c r="P421" t="s">
        <v>751</v>
      </c>
      <c r="Q421">
        <v>419</v>
      </c>
      <c r="R421" t="s">
        <v>32579</v>
      </c>
    </row>
    <row r="422" spans="1:18" x14ac:dyDescent="0.3">
      <c r="A422">
        <v>421</v>
      </c>
      <c r="B422" t="s">
        <v>4649</v>
      </c>
      <c r="C422">
        <v>4</v>
      </c>
      <c r="D422" t="s">
        <v>4650</v>
      </c>
      <c r="E422">
        <v>3</v>
      </c>
      <c r="F422">
        <v>1</v>
      </c>
      <c r="G422" t="s">
        <v>116</v>
      </c>
      <c r="H422">
        <v>31</v>
      </c>
      <c r="I422" s="19">
        <v>45501.394444444442</v>
      </c>
      <c r="J422" s="19">
        <v>45501.40625</v>
      </c>
      <c r="K422" s="19">
        <v>45501.443055555559</v>
      </c>
      <c r="L422" s="19">
        <v>45501.477777777778</v>
      </c>
      <c r="M422">
        <v>0</v>
      </c>
      <c r="N422" t="s">
        <v>307</v>
      </c>
      <c r="O422" t="s">
        <v>4655</v>
      </c>
      <c r="P422" t="s">
        <v>246</v>
      </c>
      <c r="Q422">
        <v>420</v>
      </c>
      <c r="R422" t="s">
        <v>32579</v>
      </c>
    </row>
    <row r="423" spans="1:18" x14ac:dyDescent="0.3">
      <c r="A423">
        <v>422</v>
      </c>
      <c r="B423" t="s">
        <v>4657</v>
      </c>
      <c r="C423">
        <v>11</v>
      </c>
      <c r="D423" t="s">
        <v>4658</v>
      </c>
      <c r="E423">
        <v>3</v>
      </c>
      <c r="F423">
        <v>2</v>
      </c>
      <c r="G423" t="s">
        <v>192</v>
      </c>
      <c r="H423">
        <v>17</v>
      </c>
      <c r="I423" s="19">
        <v>45435.489583333336</v>
      </c>
      <c r="J423" s="19">
        <v>45435.540277777778</v>
      </c>
      <c r="K423" s="19">
        <v>45435.862500000003</v>
      </c>
      <c r="L423" s="19">
        <v>45435.989583333336</v>
      </c>
      <c r="M423">
        <v>0</v>
      </c>
      <c r="N423" t="s">
        <v>128</v>
      </c>
      <c r="O423" t="s">
        <v>4663</v>
      </c>
      <c r="P423" t="s">
        <v>877</v>
      </c>
      <c r="Q423">
        <v>421</v>
      </c>
      <c r="R423" t="s">
        <v>32579</v>
      </c>
    </row>
    <row r="424" spans="1:18" x14ac:dyDescent="0.3">
      <c r="A424">
        <v>423</v>
      </c>
      <c r="B424" t="s">
        <v>4665</v>
      </c>
      <c r="C424">
        <v>29</v>
      </c>
      <c r="D424" t="s">
        <v>4666</v>
      </c>
      <c r="E424">
        <v>4</v>
      </c>
      <c r="F424">
        <v>2</v>
      </c>
      <c r="G424" t="s">
        <v>116</v>
      </c>
      <c r="H424">
        <v>70</v>
      </c>
      <c r="I424" s="19">
        <v>45339.44027777778</v>
      </c>
      <c r="J424" s="19">
        <v>45339.518750000003</v>
      </c>
      <c r="K424" s="19">
        <v>45340.292361111111</v>
      </c>
      <c r="L424" s="19">
        <v>45340.44027777778</v>
      </c>
      <c r="M424">
        <v>0</v>
      </c>
      <c r="N424" t="s">
        <v>307</v>
      </c>
      <c r="O424" t="s">
        <v>1265</v>
      </c>
      <c r="P424" t="s">
        <v>1512</v>
      </c>
      <c r="Q424">
        <v>422</v>
      </c>
      <c r="R424" t="s">
        <v>32579</v>
      </c>
    </row>
    <row r="425" spans="1:18" x14ac:dyDescent="0.3">
      <c r="A425">
        <v>424</v>
      </c>
      <c r="B425" t="s">
        <v>4672</v>
      </c>
      <c r="C425">
        <v>34</v>
      </c>
      <c r="D425" t="s">
        <v>4673</v>
      </c>
      <c r="E425">
        <v>3</v>
      </c>
      <c r="F425">
        <v>3</v>
      </c>
      <c r="G425" t="s">
        <v>116</v>
      </c>
      <c r="H425">
        <v>60</v>
      </c>
      <c r="I425" s="19">
        <v>45469.025694444441</v>
      </c>
      <c r="J425" s="19">
        <v>45469.863194444442</v>
      </c>
      <c r="K425" s="19">
        <v>45475.081250000003</v>
      </c>
      <c r="L425" s="19">
        <v>45472.025694444441</v>
      </c>
      <c r="M425">
        <v>1</v>
      </c>
      <c r="N425" t="s">
        <v>128</v>
      </c>
      <c r="O425" t="s">
        <v>4679</v>
      </c>
      <c r="P425" t="s">
        <v>962</v>
      </c>
      <c r="Q425">
        <v>423</v>
      </c>
      <c r="R425" t="s">
        <v>32579</v>
      </c>
    </row>
    <row r="426" spans="1:18" x14ac:dyDescent="0.3">
      <c r="A426">
        <v>425</v>
      </c>
      <c r="B426" t="s">
        <v>4680</v>
      </c>
      <c r="C426">
        <v>65</v>
      </c>
      <c r="D426" t="s">
        <v>4681</v>
      </c>
      <c r="E426">
        <v>3</v>
      </c>
      <c r="F426">
        <v>2</v>
      </c>
      <c r="G426" t="s">
        <v>116</v>
      </c>
      <c r="H426">
        <v>90</v>
      </c>
      <c r="I426" s="19">
        <v>45422.736111111109</v>
      </c>
      <c r="J426" s="19">
        <v>45422.863194444442</v>
      </c>
      <c r="K426" s="19">
        <v>45423.543055555558</v>
      </c>
      <c r="L426" s="19">
        <v>45423.736111111109</v>
      </c>
      <c r="M426">
        <v>0</v>
      </c>
      <c r="N426" t="s">
        <v>307</v>
      </c>
      <c r="O426" t="s">
        <v>4687</v>
      </c>
      <c r="P426" t="s">
        <v>274</v>
      </c>
      <c r="Q426">
        <v>424</v>
      </c>
      <c r="R426" t="s">
        <v>32579</v>
      </c>
    </row>
    <row r="427" spans="1:18" x14ac:dyDescent="0.3">
      <c r="A427">
        <v>426</v>
      </c>
      <c r="B427" t="s">
        <v>4689</v>
      </c>
      <c r="C427">
        <v>60</v>
      </c>
      <c r="D427" t="s">
        <v>4690</v>
      </c>
      <c r="E427">
        <v>2</v>
      </c>
      <c r="F427">
        <v>3</v>
      </c>
      <c r="G427" t="s">
        <v>192</v>
      </c>
      <c r="H427">
        <v>31</v>
      </c>
      <c r="I427" s="19">
        <v>45546.659722222219</v>
      </c>
      <c r="J427" s="19">
        <v>45546.743750000001</v>
      </c>
      <c r="K427" s="19">
        <v>45549.654861111114</v>
      </c>
      <c r="L427" s="19">
        <v>45548.659722222219</v>
      </c>
      <c r="M427">
        <v>1</v>
      </c>
      <c r="N427" t="s">
        <v>222</v>
      </c>
      <c r="O427" t="s">
        <v>4696</v>
      </c>
      <c r="P427" t="s">
        <v>328</v>
      </c>
      <c r="Q427">
        <v>425</v>
      </c>
      <c r="R427" t="s">
        <v>32579</v>
      </c>
    </row>
    <row r="428" spans="1:18" x14ac:dyDescent="0.3">
      <c r="A428">
        <v>427</v>
      </c>
      <c r="B428" t="s">
        <v>4698</v>
      </c>
      <c r="C428">
        <v>48</v>
      </c>
      <c r="D428" t="s">
        <v>4699</v>
      </c>
      <c r="E428">
        <v>4</v>
      </c>
      <c r="F428">
        <v>1</v>
      </c>
      <c r="G428" t="s">
        <v>192</v>
      </c>
      <c r="H428">
        <v>106</v>
      </c>
      <c r="I428" s="19">
        <v>45475.234027777777</v>
      </c>
      <c r="J428" s="19">
        <v>45475.270138888889</v>
      </c>
      <c r="K428" s="19">
        <v>45475.540972222225</v>
      </c>
      <c r="L428" s="19">
        <v>45475.567361111112</v>
      </c>
      <c r="M428">
        <v>0</v>
      </c>
      <c r="N428" t="s">
        <v>165</v>
      </c>
      <c r="O428" t="s">
        <v>4705</v>
      </c>
      <c r="P428" t="s">
        <v>1266</v>
      </c>
      <c r="Q428">
        <v>426</v>
      </c>
      <c r="R428" t="s">
        <v>32579</v>
      </c>
    </row>
    <row r="429" spans="1:18" x14ac:dyDescent="0.3">
      <c r="A429">
        <v>428</v>
      </c>
      <c r="B429" t="s">
        <v>4706</v>
      </c>
      <c r="C429">
        <v>75</v>
      </c>
      <c r="D429" t="s">
        <v>4707</v>
      </c>
      <c r="E429">
        <v>4</v>
      </c>
      <c r="F429">
        <v>3</v>
      </c>
      <c r="G429" t="s">
        <v>116</v>
      </c>
      <c r="H429">
        <v>76</v>
      </c>
      <c r="I429" s="19">
        <v>45086.593055555553</v>
      </c>
      <c r="J429" s="19">
        <v>45086.673611111109</v>
      </c>
      <c r="K429" s="19">
        <v>45088.166666666664</v>
      </c>
      <c r="L429" s="19">
        <v>45088.593055555553</v>
      </c>
      <c r="M429">
        <v>0</v>
      </c>
      <c r="N429" t="s">
        <v>128</v>
      </c>
      <c r="O429" t="s">
        <v>2607</v>
      </c>
      <c r="P429" t="s">
        <v>4713</v>
      </c>
      <c r="Q429">
        <v>427</v>
      </c>
      <c r="R429" t="s">
        <v>32579</v>
      </c>
    </row>
    <row r="430" spans="1:18" x14ac:dyDescent="0.3">
      <c r="A430">
        <v>429</v>
      </c>
      <c r="B430" t="s">
        <v>4714</v>
      </c>
      <c r="C430">
        <v>78</v>
      </c>
      <c r="D430" t="s">
        <v>4715</v>
      </c>
      <c r="E430">
        <v>1</v>
      </c>
      <c r="F430">
        <v>3</v>
      </c>
      <c r="G430" t="s">
        <v>116</v>
      </c>
      <c r="H430">
        <v>12</v>
      </c>
      <c r="I430" s="19">
        <v>45163.220138888886</v>
      </c>
      <c r="J430" s="19">
        <v>45163.440972222219</v>
      </c>
      <c r="K430" s="19">
        <v>45164.731944444444</v>
      </c>
      <c r="L430" s="19">
        <v>45166.220138888886</v>
      </c>
      <c r="M430">
        <v>0</v>
      </c>
      <c r="N430" t="s">
        <v>165</v>
      </c>
      <c r="O430" t="s">
        <v>4721</v>
      </c>
      <c r="P430" t="s">
        <v>446</v>
      </c>
      <c r="Q430">
        <v>428</v>
      </c>
      <c r="R430" t="s">
        <v>32579</v>
      </c>
    </row>
    <row r="431" spans="1:18" x14ac:dyDescent="0.3">
      <c r="A431">
        <v>430</v>
      </c>
      <c r="B431" t="s">
        <v>4723</v>
      </c>
      <c r="C431">
        <v>67</v>
      </c>
      <c r="D431" t="s">
        <v>4724</v>
      </c>
      <c r="E431">
        <v>5</v>
      </c>
      <c r="F431">
        <v>3</v>
      </c>
      <c r="G431" t="s">
        <v>192</v>
      </c>
      <c r="H431">
        <v>96</v>
      </c>
      <c r="I431" s="19">
        <v>45369.168749999997</v>
      </c>
      <c r="J431" s="19">
        <v>45369.368055555555</v>
      </c>
      <c r="K431" s="19">
        <v>45370.772916666669</v>
      </c>
      <c r="L431" s="19">
        <v>45372.168749999997</v>
      </c>
      <c r="M431">
        <v>0</v>
      </c>
      <c r="N431" t="s">
        <v>128</v>
      </c>
      <c r="O431" t="s">
        <v>4729</v>
      </c>
      <c r="P431" t="s">
        <v>843</v>
      </c>
      <c r="Q431">
        <v>429</v>
      </c>
      <c r="R431" t="s">
        <v>32579</v>
      </c>
    </row>
    <row r="432" spans="1:18" x14ac:dyDescent="0.3">
      <c r="A432">
        <v>431</v>
      </c>
      <c r="B432" t="s">
        <v>4730</v>
      </c>
      <c r="C432">
        <v>12</v>
      </c>
      <c r="D432" t="s">
        <v>4732</v>
      </c>
      <c r="E432">
        <v>1</v>
      </c>
      <c r="F432">
        <v>3</v>
      </c>
      <c r="G432" t="s">
        <v>116</v>
      </c>
      <c r="H432">
        <v>96</v>
      </c>
      <c r="I432" s="19">
        <v>45075.51458333333</v>
      </c>
      <c r="J432" s="19">
        <v>45075.664583333331</v>
      </c>
      <c r="K432" s="19">
        <v>45077.579861111109</v>
      </c>
      <c r="L432" s="19">
        <v>45078.51458333333</v>
      </c>
      <c r="M432">
        <v>0</v>
      </c>
      <c r="N432" t="s">
        <v>307</v>
      </c>
      <c r="O432" t="s">
        <v>4738</v>
      </c>
      <c r="P432" t="s">
        <v>363</v>
      </c>
      <c r="Q432">
        <v>430</v>
      </c>
      <c r="R432" t="s">
        <v>32579</v>
      </c>
    </row>
    <row r="433" spans="1:18" x14ac:dyDescent="0.3">
      <c r="A433">
        <v>432</v>
      </c>
      <c r="B433" t="s">
        <v>4739</v>
      </c>
      <c r="C433">
        <v>58</v>
      </c>
      <c r="D433" t="s">
        <v>4741</v>
      </c>
      <c r="E433">
        <v>1</v>
      </c>
      <c r="F433">
        <v>3</v>
      </c>
      <c r="G433" t="s">
        <v>116</v>
      </c>
      <c r="H433">
        <v>33</v>
      </c>
      <c r="I433" s="19">
        <v>44935.988194444442</v>
      </c>
      <c r="J433" s="19">
        <v>44936.040972222225</v>
      </c>
      <c r="K433" s="19">
        <v>44936.699305555558</v>
      </c>
      <c r="L433" s="19">
        <v>44936.988194444442</v>
      </c>
      <c r="M433">
        <v>0</v>
      </c>
      <c r="N433" t="s">
        <v>165</v>
      </c>
      <c r="O433" t="s">
        <v>4747</v>
      </c>
      <c r="P433" t="s">
        <v>751</v>
      </c>
      <c r="Q433">
        <v>431</v>
      </c>
      <c r="R433" t="s">
        <v>32579</v>
      </c>
    </row>
    <row r="434" spans="1:18" x14ac:dyDescent="0.3">
      <c r="A434">
        <v>433</v>
      </c>
      <c r="B434" t="s">
        <v>4748</v>
      </c>
      <c r="C434">
        <v>62</v>
      </c>
      <c r="D434" t="s">
        <v>4749</v>
      </c>
      <c r="E434">
        <v>3</v>
      </c>
      <c r="F434">
        <v>2</v>
      </c>
      <c r="G434" t="s">
        <v>116</v>
      </c>
      <c r="H434">
        <v>4</v>
      </c>
      <c r="I434" s="19">
        <v>45103.904861111114</v>
      </c>
      <c r="J434" s="19">
        <v>45103.930555555555</v>
      </c>
      <c r="K434" s="19">
        <v>45104.188194444447</v>
      </c>
      <c r="L434" s="19">
        <v>45104.238194444442</v>
      </c>
      <c r="M434">
        <v>0</v>
      </c>
      <c r="N434" t="s">
        <v>222</v>
      </c>
      <c r="O434" t="s">
        <v>4756</v>
      </c>
      <c r="P434" t="s">
        <v>194</v>
      </c>
      <c r="Q434">
        <v>432</v>
      </c>
      <c r="R434" t="s">
        <v>32579</v>
      </c>
    </row>
    <row r="435" spans="1:18" x14ac:dyDescent="0.3">
      <c r="A435">
        <v>434</v>
      </c>
      <c r="B435" t="s">
        <v>4757</v>
      </c>
      <c r="C435">
        <v>30</v>
      </c>
      <c r="D435" t="s">
        <v>4758</v>
      </c>
      <c r="E435">
        <v>1</v>
      </c>
      <c r="F435">
        <v>3</v>
      </c>
      <c r="G435" t="s">
        <v>116</v>
      </c>
      <c r="H435">
        <v>92</v>
      </c>
      <c r="I435" s="19">
        <v>45504.054861111108</v>
      </c>
      <c r="J435" s="19">
        <v>45504.138194444444</v>
      </c>
      <c r="K435" s="19">
        <v>45505.910416666666</v>
      </c>
      <c r="L435" s="19">
        <v>45506.054861111108</v>
      </c>
      <c r="M435">
        <v>0</v>
      </c>
      <c r="N435" t="s">
        <v>128</v>
      </c>
      <c r="O435" t="s">
        <v>4764</v>
      </c>
      <c r="P435" t="s">
        <v>363</v>
      </c>
      <c r="Q435">
        <v>433</v>
      </c>
      <c r="R435" t="s">
        <v>32579</v>
      </c>
    </row>
    <row r="436" spans="1:18" x14ac:dyDescent="0.3">
      <c r="A436">
        <v>435</v>
      </c>
      <c r="B436" t="s">
        <v>4765</v>
      </c>
      <c r="C436">
        <v>64</v>
      </c>
      <c r="D436" t="s">
        <v>4767</v>
      </c>
      <c r="E436">
        <v>1</v>
      </c>
      <c r="F436">
        <v>2</v>
      </c>
      <c r="G436" t="s">
        <v>116</v>
      </c>
      <c r="H436">
        <v>12</v>
      </c>
      <c r="I436" s="19">
        <v>45441.578472222223</v>
      </c>
      <c r="J436" s="19">
        <v>45441.620833333334</v>
      </c>
      <c r="K436" s="19">
        <v>45441.799305555556</v>
      </c>
      <c r="L436" s="19">
        <v>45442.078472222223</v>
      </c>
      <c r="M436">
        <v>0</v>
      </c>
      <c r="N436" t="s">
        <v>307</v>
      </c>
      <c r="O436" t="s">
        <v>4773</v>
      </c>
      <c r="P436" t="s">
        <v>293</v>
      </c>
      <c r="Q436">
        <v>434</v>
      </c>
      <c r="R436" t="s">
        <v>32579</v>
      </c>
    </row>
    <row r="437" spans="1:18" x14ac:dyDescent="0.3">
      <c r="A437">
        <v>436</v>
      </c>
      <c r="B437" t="s">
        <v>4774</v>
      </c>
      <c r="C437">
        <v>31</v>
      </c>
      <c r="D437" t="s">
        <v>4776</v>
      </c>
      <c r="E437">
        <v>1</v>
      </c>
      <c r="F437">
        <v>2</v>
      </c>
      <c r="G437" t="s">
        <v>192</v>
      </c>
      <c r="H437">
        <v>22</v>
      </c>
      <c r="I437" s="19">
        <v>45362.275694444441</v>
      </c>
      <c r="J437" s="19">
        <v>45362.384027777778</v>
      </c>
      <c r="K437" s="19">
        <v>45362.783333333333</v>
      </c>
      <c r="L437" s="19">
        <v>45363.275694444441</v>
      </c>
      <c r="M437">
        <v>0</v>
      </c>
      <c r="N437" t="s">
        <v>307</v>
      </c>
      <c r="O437" t="s">
        <v>4783</v>
      </c>
      <c r="P437" t="s">
        <v>293</v>
      </c>
      <c r="Q437">
        <v>435</v>
      </c>
      <c r="R437" t="s">
        <v>32579</v>
      </c>
    </row>
    <row r="438" spans="1:18" x14ac:dyDescent="0.3">
      <c r="A438">
        <v>437</v>
      </c>
      <c r="B438" t="s">
        <v>4784</v>
      </c>
      <c r="C438">
        <v>47</v>
      </c>
      <c r="D438" t="s">
        <v>4786</v>
      </c>
      <c r="E438">
        <v>1</v>
      </c>
      <c r="F438">
        <v>4</v>
      </c>
      <c r="G438" t="s">
        <v>116</v>
      </c>
      <c r="H438">
        <v>7</v>
      </c>
      <c r="I438" s="19">
        <v>45048.171527777777</v>
      </c>
      <c r="J438" s="19">
        <v>45048.754861111112</v>
      </c>
      <c r="K438" s="19">
        <v>45052.06527777778</v>
      </c>
      <c r="L438" s="19">
        <v>45053.171527777777</v>
      </c>
      <c r="M438">
        <v>0</v>
      </c>
      <c r="N438" t="s">
        <v>307</v>
      </c>
      <c r="O438" t="s">
        <v>4792</v>
      </c>
      <c r="P438" t="s">
        <v>293</v>
      </c>
      <c r="Q438">
        <v>436</v>
      </c>
      <c r="R438" t="s">
        <v>32579</v>
      </c>
    </row>
    <row r="439" spans="1:18" x14ac:dyDescent="0.3">
      <c r="A439">
        <v>438</v>
      </c>
      <c r="B439" t="s">
        <v>4793</v>
      </c>
      <c r="C439">
        <v>40</v>
      </c>
      <c r="D439" t="s">
        <v>4794</v>
      </c>
      <c r="E439">
        <v>5</v>
      </c>
      <c r="F439">
        <v>4</v>
      </c>
      <c r="G439" t="s">
        <v>116</v>
      </c>
      <c r="H439">
        <v>115</v>
      </c>
      <c r="I439" s="19">
        <v>45149.29583333333</v>
      </c>
      <c r="J439" s="19">
        <v>45149.520833333336</v>
      </c>
      <c r="K439" s="19">
        <v>45152.763194444444</v>
      </c>
      <c r="L439" s="19">
        <v>45153.29583333333</v>
      </c>
      <c r="M439">
        <v>0</v>
      </c>
      <c r="N439" t="s">
        <v>128</v>
      </c>
      <c r="O439" t="s">
        <v>4800</v>
      </c>
      <c r="P439" t="s">
        <v>1735</v>
      </c>
      <c r="Q439">
        <v>437</v>
      </c>
      <c r="R439" t="s">
        <v>32579</v>
      </c>
    </row>
    <row r="440" spans="1:18" x14ac:dyDescent="0.3">
      <c r="A440">
        <v>439</v>
      </c>
      <c r="B440" t="s">
        <v>4802</v>
      </c>
      <c r="C440">
        <v>2</v>
      </c>
      <c r="D440" t="s">
        <v>4803</v>
      </c>
      <c r="E440">
        <v>2</v>
      </c>
      <c r="F440">
        <v>4</v>
      </c>
      <c r="G440" t="s">
        <v>192</v>
      </c>
      <c r="H440">
        <v>55</v>
      </c>
      <c r="I440" s="19">
        <v>45231.553472222222</v>
      </c>
      <c r="J440" s="19">
        <v>45231.719444444447</v>
      </c>
      <c r="K440" s="19">
        <v>45238.6875</v>
      </c>
      <c r="L440" s="19">
        <v>45234.553472222222</v>
      </c>
      <c r="M440">
        <v>1</v>
      </c>
      <c r="N440" t="s">
        <v>128</v>
      </c>
      <c r="O440" t="s">
        <v>4809</v>
      </c>
      <c r="P440" t="s">
        <v>4810</v>
      </c>
      <c r="Q440">
        <v>438</v>
      </c>
      <c r="R440" t="s">
        <v>32579</v>
      </c>
    </row>
    <row r="441" spans="1:18" x14ac:dyDescent="0.3">
      <c r="A441">
        <v>440</v>
      </c>
      <c r="B441" t="s">
        <v>4811</v>
      </c>
      <c r="C441">
        <v>64</v>
      </c>
      <c r="D441" t="s">
        <v>4813</v>
      </c>
      <c r="E441">
        <v>4</v>
      </c>
      <c r="F441">
        <v>3</v>
      </c>
      <c r="G441" t="s">
        <v>116</v>
      </c>
      <c r="H441">
        <v>32</v>
      </c>
      <c r="I441" s="19">
        <v>45688.988194444442</v>
      </c>
      <c r="J441" s="19">
        <v>45689.118750000001</v>
      </c>
      <c r="K441" s="19">
        <v>45689.624305555553</v>
      </c>
      <c r="L441" s="19">
        <v>45690.988194444442</v>
      </c>
      <c r="M441">
        <v>0</v>
      </c>
      <c r="N441" t="s">
        <v>128</v>
      </c>
      <c r="O441" t="s">
        <v>2325</v>
      </c>
      <c r="P441" t="s">
        <v>4819</v>
      </c>
      <c r="Q441">
        <v>439</v>
      </c>
      <c r="R441" t="s">
        <v>32579</v>
      </c>
    </row>
    <row r="442" spans="1:18" x14ac:dyDescent="0.3">
      <c r="A442">
        <v>441</v>
      </c>
      <c r="B442" t="s">
        <v>4820</v>
      </c>
      <c r="C442">
        <v>28</v>
      </c>
      <c r="D442" t="s">
        <v>4821</v>
      </c>
      <c r="E442">
        <v>4</v>
      </c>
      <c r="F442">
        <v>2</v>
      </c>
      <c r="G442" t="s">
        <v>116</v>
      </c>
      <c r="H442">
        <v>57</v>
      </c>
      <c r="I442" s="19">
        <v>44953.236111111109</v>
      </c>
      <c r="J442" s="19">
        <v>44953.296527777777</v>
      </c>
      <c r="K442" s="19">
        <v>44954.186111111114</v>
      </c>
      <c r="L442" s="19">
        <v>44953.736111111109</v>
      </c>
      <c r="M442">
        <v>1</v>
      </c>
      <c r="N442" t="s">
        <v>165</v>
      </c>
      <c r="O442" t="s">
        <v>4705</v>
      </c>
      <c r="P442" t="s">
        <v>4827</v>
      </c>
      <c r="Q442">
        <v>440</v>
      </c>
      <c r="R442" t="s">
        <v>32579</v>
      </c>
    </row>
    <row r="443" spans="1:18" x14ac:dyDescent="0.3">
      <c r="A443">
        <v>442</v>
      </c>
      <c r="B443" t="s">
        <v>4828</v>
      </c>
      <c r="C443">
        <v>29</v>
      </c>
      <c r="D443" t="s">
        <v>4830</v>
      </c>
      <c r="E443">
        <v>2</v>
      </c>
      <c r="F443">
        <v>2</v>
      </c>
      <c r="G443" t="s">
        <v>116</v>
      </c>
      <c r="H443">
        <v>52</v>
      </c>
      <c r="I443" s="19">
        <v>45712.546527777777</v>
      </c>
      <c r="J443" s="19">
        <v>45712.714583333334</v>
      </c>
      <c r="K443" s="19">
        <v>45713.068055555559</v>
      </c>
      <c r="L443" s="19">
        <v>45713.546527777777</v>
      </c>
      <c r="M443">
        <v>0</v>
      </c>
      <c r="N443" t="s">
        <v>307</v>
      </c>
      <c r="O443" t="s">
        <v>4835</v>
      </c>
      <c r="P443" t="s">
        <v>584</v>
      </c>
      <c r="Q443">
        <v>441</v>
      </c>
      <c r="R443" t="s">
        <v>32579</v>
      </c>
    </row>
    <row r="444" spans="1:18" x14ac:dyDescent="0.3">
      <c r="A444">
        <v>443</v>
      </c>
      <c r="B444" t="s">
        <v>4837</v>
      </c>
      <c r="C444">
        <v>31</v>
      </c>
      <c r="D444" t="s">
        <v>4838</v>
      </c>
      <c r="E444">
        <v>3</v>
      </c>
      <c r="F444">
        <v>3</v>
      </c>
      <c r="G444" t="s">
        <v>116</v>
      </c>
      <c r="H444">
        <v>58</v>
      </c>
      <c r="I444" s="19">
        <v>45509.144444444442</v>
      </c>
      <c r="J444" s="19">
        <v>45509.411805555559</v>
      </c>
      <c r="K444" s="19">
        <v>45511.747916666667</v>
      </c>
      <c r="L444" s="19">
        <v>45512.144444444442</v>
      </c>
      <c r="M444">
        <v>0</v>
      </c>
      <c r="N444" t="s">
        <v>307</v>
      </c>
      <c r="O444" t="s">
        <v>4845</v>
      </c>
      <c r="P444" t="s">
        <v>274</v>
      </c>
      <c r="Q444">
        <v>442</v>
      </c>
      <c r="R444" t="s">
        <v>32579</v>
      </c>
    </row>
    <row r="445" spans="1:18" x14ac:dyDescent="0.3">
      <c r="A445">
        <v>444</v>
      </c>
      <c r="B445" t="s">
        <v>4846</v>
      </c>
      <c r="C445">
        <v>29</v>
      </c>
      <c r="D445" t="s">
        <v>4847</v>
      </c>
      <c r="E445">
        <v>4</v>
      </c>
      <c r="F445">
        <v>2</v>
      </c>
      <c r="G445" t="s">
        <v>116</v>
      </c>
      <c r="H445">
        <v>45</v>
      </c>
      <c r="I445" s="19">
        <v>45202.467361111114</v>
      </c>
      <c r="J445" s="19">
        <v>45202.552777777775</v>
      </c>
      <c r="K445" s="19">
        <v>45203.253472222219</v>
      </c>
      <c r="L445" s="19">
        <v>45203.467361111114</v>
      </c>
      <c r="M445">
        <v>0</v>
      </c>
      <c r="N445" t="s">
        <v>307</v>
      </c>
      <c r="O445" t="s">
        <v>4705</v>
      </c>
      <c r="P445" t="s">
        <v>1266</v>
      </c>
      <c r="Q445">
        <v>443</v>
      </c>
      <c r="R445" t="s">
        <v>32579</v>
      </c>
    </row>
    <row r="446" spans="1:18" x14ac:dyDescent="0.3">
      <c r="A446">
        <v>445</v>
      </c>
      <c r="B446" t="s">
        <v>4852</v>
      </c>
      <c r="C446">
        <v>41</v>
      </c>
      <c r="D446" t="s">
        <v>4854</v>
      </c>
      <c r="E446">
        <v>1</v>
      </c>
      <c r="F446">
        <v>3</v>
      </c>
      <c r="G446" t="s">
        <v>116</v>
      </c>
      <c r="H446">
        <v>43</v>
      </c>
      <c r="I446" s="19">
        <v>45249.590277777781</v>
      </c>
      <c r="J446" s="19">
        <v>45249.995833333334</v>
      </c>
      <c r="K446" s="19">
        <v>45251.165277777778</v>
      </c>
      <c r="L446" s="19">
        <v>45251.590277777781</v>
      </c>
      <c r="M446">
        <v>0</v>
      </c>
      <c r="N446" t="s">
        <v>165</v>
      </c>
      <c r="O446" t="s">
        <v>4859</v>
      </c>
      <c r="P446" t="s">
        <v>363</v>
      </c>
      <c r="Q446">
        <v>444</v>
      </c>
      <c r="R446" t="s">
        <v>32579</v>
      </c>
    </row>
    <row r="447" spans="1:18" x14ac:dyDescent="0.3">
      <c r="A447">
        <v>446</v>
      </c>
      <c r="B447" t="s">
        <v>4860</v>
      </c>
      <c r="C447">
        <v>47</v>
      </c>
      <c r="D447" t="s">
        <v>4861</v>
      </c>
      <c r="E447">
        <v>3</v>
      </c>
      <c r="F447">
        <v>4</v>
      </c>
      <c r="G447" t="s">
        <v>116</v>
      </c>
      <c r="H447">
        <v>88</v>
      </c>
      <c r="I447" s="19">
        <v>45089.84375</v>
      </c>
      <c r="J447" s="19">
        <v>45090.429166666669</v>
      </c>
      <c r="K447" s="19">
        <v>45094.188194444447</v>
      </c>
      <c r="L447" s="19">
        <v>45094.84375</v>
      </c>
      <c r="M447">
        <v>0</v>
      </c>
      <c r="N447" t="s">
        <v>128</v>
      </c>
      <c r="O447" t="s">
        <v>4867</v>
      </c>
      <c r="P447" t="s">
        <v>962</v>
      </c>
      <c r="Q447">
        <v>445</v>
      </c>
      <c r="R447" t="s">
        <v>32579</v>
      </c>
    </row>
    <row r="448" spans="1:18" x14ac:dyDescent="0.3">
      <c r="A448">
        <v>447</v>
      </c>
      <c r="B448" t="s">
        <v>4868</v>
      </c>
      <c r="C448">
        <v>53</v>
      </c>
      <c r="D448" t="s">
        <v>4869</v>
      </c>
      <c r="E448">
        <v>2</v>
      </c>
      <c r="F448">
        <v>2</v>
      </c>
      <c r="G448" t="s">
        <v>192</v>
      </c>
      <c r="H448">
        <v>59</v>
      </c>
      <c r="I448" s="19">
        <v>45452.208333333336</v>
      </c>
      <c r="J448" s="19">
        <v>45452.638194444444</v>
      </c>
      <c r="K448" s="19">
        <v>45453.076388888891</v>
      </c>
      <c r="L448" s="19">
        <v>45453.208333333336</v>
      </c>
      <c r="M448">
        <v>0</v>
      </c>
      <c r="N448" t="s">
        <v>165</v>
      </c>
      <c r="O448" t="s">
        <v>4875</v>
      </c>
      <c r="P448" t="s">
        <v>398</v>
      </c>
      <c r="Q448">
        <v>446</v>
      </c>
      <c r="R448" t="s">
        <v>32579</v>
      </c>
    </row>
    <row r="449" spans="1:18" x14ac:dyDescent="0.3">
      <c r="A449">
        <v>448</v>
      </c>
      <c r="B449" t="s">
        <v>4876</v>
      </c>
      <c r="C449">
        <v>21</v>
      </c>
      <c r="D449" t="s">
        <v>4877</v>
      </c>
      <c r="E449">
        <v>1</v>
      </c>
      <c r="F449">
        <v>4</v>
      </c>
      <c r="G449" t="s">
        <v>116</v>
      </c>
      <c r="H449">
        <v>107</v>
      </c>
      <c r="I449" s="19">
        <v>45129.111111111109</v>
      </c>
      <c r="J449" s="19">
        <v>45129.88958333333</v>
      </c>
      <c r="K449" s="19">
        <v>45132.331250000003</v>
      </c>
      <c r="L449" s="19">
        <v>45133.111111111109</v>
      </c>
      <c r="M449">
        <v>0</v>
      </c>
      <c r="N449" t="s">
        <v>307</v>
      </c>
      <c r="O449" t="s">
        <v>4883</v>
      </c>
      <c r="P449" t="s">
        <v>225</v>
      </c>
      <c r="Q449">
        <v>447</v>
      </c>
      <c r="R449" t="s">
        <v>32579</v>
      </c>
    </row>
    <row r="450" spans="1:18" x14ac:dyDescent="0.3">
      <c r="A450">
        <v>449</v>
      </c>
      <c r="B450" t="s">
        <v>4885</v>
      </c>
      <c r="C450">
        <v>80</v>
      </c>
      <c r="D450" t="s">
        <v>4886</v>
      </c>
      <c r="E450">
        <v>1</v>
      </c>
      <c r="F450">
        <v>3</v>
      </c>
      <c r="G450" t="s">
        <v>192</v>
      </c>
      <c r="H450">
        <v>1</v>
      </c>
      <c r="I450" s="19">
        <v>45508.722222222219</v>
      </c>
      <c r="J450" s="19">
        <v>45508.959722222222</v>
      </c>
      <c r="K450" s="19">
        <v>45511.347222222219</v>
      </c>
      <c r="L450" s="19">
        <v>45511.722222222219</v>
      </c>
      <c r="M450">
        <v>0</v>
      </c>
      <c r="N450" t="s">
        <v>128</v>
      </c>
      <c r="O450" t="s">
        <v>4892</v>
      </c>
      <c r="P450" t="s">
        <v>446</v>
      </c>
      <c r="Q450">
        <v>448</v>
      </c>
      <c r="R450" t="s">
        <v>32579</v>
      </c>
    </row>
    <row r="451" spans="1:18" x14ac:dyDescent="0.3">
      <c r="A451">
        <v>450</v>
      </c>
      <c r="B451" t="s">
        <v>4893</v>
      </c>
      <c r="C451">
        <v>60</v>
      </c>
      <c r="D451" t="s">
        <v>4894</v>
      </c>
      <c r="E451">
        <v>4</v>
      </c>
      <c r="F451">
        <v>3</v>
      </c>
      <c r="G451" t="s">
        <v>116</v>
      </c>
      <c r="H451">
        <v>78</v>
      </c>
      <c r="I451" s="19">
        <v>45539.158333333333</v>
      </c>
      <c r="J451" s="19">
        <v>45539.26666666667</v>
      </c>
      <c r="K451" s="19">
        <v>45540.525000000001</v>
      </c>
      <c r="L451" s="19">
        <v>45541.158333333333</v>
      </c>
      <c r="M451">
        <v>0</v>
      </c>
      <c r="N451" t="s">
        <v>307</v>
      </c>
      <c r="O451" t="s">
        <v>1784</v>
      </c>
      <c r="P451" t="s">
        <v>1512</v>
      </c>
      <c r="Q451">
        <v>449</v>
      </c>
      <c r="R451" t="s">
        <v>32579</v>
      </c>
    </row>
    <row r="452" spans="1:18" x14ac:dyDescent="0.3">
      <c r="A452">
        <v>451</v>
      </c>
      <c r="B452" t="s">
        <v>4901</v>
      </c>
      <c r="C452">
        <v>49</v>
      </c>
      <c r="D452" t="s">
        <v>4902</v>
      </c>
      <c r="E452">
        <v>1</v>
      </c>
      <c r="F452">
        <v>3</v>
      </c>
      <c r="G452" t="s">
        <v>192</v>
      </c>
      <c r="H452">
        <v>106</v>
      </c>
      <c r="I452" s="19">
        <v>45523.959722222222</v>
      </c>
      <c r="J452" s="19">
        <v>45524.07708333333</v>
      </c>
      <c r="K452" s="19">
        <v>45524.888194444444</v>
      </c>
      <c r="L452" s="19">
        <v>45525.959722222222</v>
      </c>
      <c r="M452">
        <v>0</v>
      </c>
      <c r="N452" t="s">
        <v>307</v>
      </c>
      <c r="O452" t="s">
        <v>4908</v>
      </c>
      <c r="P452" t="s">
        <v>225</v>
      </c>
      <c r="Q452">
        <v>450</v>
      </c>
      <c r="R452" t="s">
        <v>32579</v>
      </c>
    </row>
    <row r="453" spans="1:18" x14ac:dyDescent="0.3">
      <c r="A453">
        <v>452</v>
      </c>
      <c r="B453" t="s">
        <v>4909</v>
      </c>
      <c r="C453">
        <v>64</v>
      </c>
      <c r="D453" t="s">
        <v>4911</v>
      </c>
      <c r="E453">
        <v>2</v>
      </c>
      <c r="F453">
        <v>3</v>
      </c>
      <c r="G453" t="s">
        <v>116</v>
      </c>
      <c r="H453">
        <v>60</v>
      </c>
      <c r="I453" s="19">
        <v>44945.335416666669</v>
      </c>
      <c r="J453" s="19">
        <v>44945.390972222223</v>
      </c>
      <c r="K453" s="19">
        <v>44946.870138888888</v>
      </c>
      <c r="L453" s="19">
        <v>44947.335416666669</v>
      </c>
      <c r="M453">
        <v>0</v>
      </c>
      <c r="N453" t="s">
        <v>165</v>
      </c>
      <c r="O453" t="s">
        <v>4917</v>
      </c>
      <c r="P453" t="s">
        <v>4918</v>
      </c>
      <c r="Q453">
        <v>451</v>
      </c>
      <c r="R453" t="s">
        <v>32579</v>
      </c>
    </row>
    <row r="454" spans="1:18" x14ac:dyDescent="0.3">
      <c r="A454">
        <v>453</v>
      </c>
      <c r="B454" t="s">
        <v>4919</v>
      </c>
      <c r="C454">
        <v>12</v>
      </c>
      <c r="D454" t="s">
        <v>4921</v>
      </c>
      <c r="E454">
        <v>2</v>
      </c>
      <c r="F454">
        <v>3</v>
      </c>
      <c r="G454" t="s">
        <v>116</v>
      </c>
      <c r="H454">
        <v>3</v>
      </c>
      <c r="I454" s="19">
        <v>45160.951388888891</v>
      </c>
      <c r="J454" s="19">
        <v>45161.09097222222</v>
      </c>
      <c r="K454" s="19">
        <v>45167.26666666667</v>
      </c>
      <c r="L454" s="19">
        <v>45163.951388888891</v>
      </c>
      <c r="M454">
        <v>1</v>
      </c>
      <c r="N454" t="s">
        <v>307</v>
      </c>
      <c r="O454" t="s">
        <v>4927</v>
      </c>
      <c r="P454" t="s">
        <v>584</v>
      </c>
      <c r="Q454">
        <v>452</v>
      </c>
      <c r="R454" t="s">
        <v>32579</v>
      </c>
    </row>
    <row r="455" spans="1:18" x14ac:dyDescent="0.3">
      <c r="A455">
        <v>454</v>
      </c>
      <c r="B455" t="s">
        <v>4928</v>
      </c>
      <c r="C455">
        <v>4</v>
      </c>
      <c r="D455" t="s">
        <v>4929</v>
      </c>
      <c r="E455">
        <v>1</v>
      </c>
      <c r="F455">
        <v>3</v>
      </c>
      <c r="G455" t="s">
        <v>116</v>
      </c>
      <c r="H455">
        <v>22</v>
      </c>
      <c r="I455" s="19">
        <v>45342.46875</v>
      </c>
      <c r="J455" s="19">
        <v>45342.509027777778</v>
      </c>
      <c r="K455" s="19">
        <v>45342.839583333334</v>
      </c>
      <c r="L455" s="19">
        <v>45343.46875</v>
      </c>
      <c r="M455">
        <v>0</v>
      </c>
      <c r="N455" t="s">
        <v>307</v>
      </c>
      <c r="O455" t="s">
        <v>4936</v>
      </c>
      <c r="P455" t="s">
        <v>446</v>
      </c>
      <c r="Q455">
        <v>453</v>
      </c>
      <c r="R455" t="s">
        <v>32579</v>
      </c>
    </row>
    <row r="456" spans="1:18" x14ac:dyDescent="0.3">
      <c r="A456">
        <v>455</v>
      </c>
      <c r="B456" t="s">
        <v>4937</v>
      </c>
      <c r="C456">
        <v>35</v>
      </c>
      <c r="D456" t="s">
        <v>4938</v>
      </c>
      <c r="E456">
        <v>1</v>
      </c>
      <c r="F456">
        <v>3</v>
      </c>
      <c r="G456" t="s">
        <v>152</v>
      </c>
      <c r="H456">
        <v>100</v>
      </c>
      <c r="I456" s="19">
        <v>45740.65347222222</v>
      </c>
      <c r="J456" s="19"/>
      <c r="K456" s="19"/>
      <c r="L456" s="19">
        <v>45743.65347222222</v>
      </c>
      <c r="M456">
        <v>0</v>
      </c>
      <c r="N456" t="s">
        <v>128</v>
      </c>
      <c r="O456" t="s">
        <v>4942</v>
      </c>
      <c r="Q456">
        <v>454</v>
      </c>
      <c r="R456" t="s">
        <v>32582</v>
      </c>
    </row>
    <row r="457" spans="1:18" x14ac:dyDescent="0.3">
      <c r="A457">
        <v>456</v>
      </c>
      <c r="B457" t="s">
        <v>4943</v>
      </c>
      <c r="C457">
        <v>3</v>
      </c>
      <c r="D457" t="s">
        <v>4945</v>
      </c>
      <c r="E457">
        <v>3</v>
      </c>
      <c r="F457">
        <v>3</v>
      </c>
      <c r="G457" t="s">
        <v>116</v>
      </c>
      <c r="H457">
        <v>99</v>
      </c>
      <c r="I457" s="19">
        <v>45213.059027777781</v>
      </c>
      <c r="J457" s="19">
        <v>45213.476388888892</v>
      </c>
      <c r="K457" s="19">
        <v>45213.805555555555</v>
      </c>
      <c r="L457" s="19">
        <v>45215.059027777781</v>
      </c>
      <c r="M457">
        <v>0</v>
      </c>
      <c r="N457" t="s">
        <v>307</v>
      </c>
      <c r="O457" t="s">
        <v>4951</v>
      </c>
      <c r="P457" t="s">
        <v>274</v>
      </c>
      <c r="Q457">
        <v>455</v>
      </c>
      <c r="R457" t="s">
        <v>32579</v>
      </c>
    </row>
    <row r="458" spans="1:18" x14ac:dyDescent="0.3">
      <c r="A458">
        <v>457</v>
      </c>
      <c r="B458" t="s">
        <v>4952</v>
      </c>
      <c r="C458">
        <v>57</v>
      </c>
      <c r="D458" t="s">
        <v>4954</v>
      </c>
      <c r="E458">
        <v>1</v>
      </c>
      <c r="F458">
        <v>3</v>
      </c>
      <c r="G458" t="s">
        <v>172</v>
      </c>
      <c r="H458">
        <v>108</v>
      </c>
      <c r="I458" s="19">
        <v>45208.911111111112</v>
      </c>
      <c r="J458" s="19">
        <v>45209.039583333331</v>
      </c>
      <c r="K458" s="19"/>
      <c r="L458" s="19">
        <v>45210.911111111112</v>
      </c>
      <c r="M458">
        <v>0</v>
      </c>
      <c r="N458" t="s">
        <v>307</v>
      </c>
      <c r="O458" t="s">
        <v>4959</v>
      </c>
      <c r="Q458">
        <v>456</v>
      </c>
      <c r="R458" t="s">
        <v>32582</v>
      </c>
    </row>
    <row r="459" spans="1:18" x14ac:dyDescent="0.3">
      <c r="A459">
        <v>458</v>
      </c>
      <c r="B459" t="s">
        <v>4960</v>
      </c>
      <c r="C459">
        <v>64</v>
      </c>
      <c r="D459" t="s">
        <v>4961</v>
      </c>
      <c r="E459">
        <v>1</v>
      </c>
      <c r="F459">
        <v>3</v>
      </c>
      <c r="G459" t="s">
        <v>116</v>
      </c>
      <c r="H459">
        <v>105</v>
      </c>
      <c r="I459" s="19">
        <v>45580.968055555553</v>
      </c>
      <c r="J459" s="19">
        <v>45581.074305555558</v>
      </c>
      <c r="K459" s="19">
        <v>45581.970833333333</v>
      </c>
      <c r="L459" s="19">
        <v>45582.968055555553</v>
      </c>
      <c r="M459">
        <v>0</v>
      </c>
      <c r="N459" t="s">
        <v>128</v>
      </c>
      <c r="O459" t="s">
        <v>4968</v>
      </c>
      <c r="P459" t="s">
        <v>293</v>
      </c>
      <c r="Q459">
        <v>457</v>
      </c>
      <c r="R459" t="s">
        <v>32579</v>
      </c>
    </row>
    <row r="460" spans="1:18" x14ac:dyDescent="0.3">
      <c r="A460">
        <v>459</v>
      </c>
      <c r="B460" t="s">
        <v>4969</v>
      </c>
      <c r="C460">
        <v>30</v>
      </c>
      <c r="D460" t="s">
        <v>4970</v>
      </c>
      <c r="E460">
        <v>2</v>
      </c>
      <c r="F460">
        <v>2</v>
      </c>
      <c r="G460" t="s">
        <v>192</v>
      </c>
      <c r="H460">
        <v>35</v>
      </c>
      <c r="I460" s="19">
        <v>45500.852083333331</v>
      </c>
      <c r="J460" s="19">
        <v>45500.878472222219</v>
      </c>
      <c r="K460" s="19">
        <v>45501.054166666669</v>
      </c>
      <c r="L460" s="19">
        <v>45501.352083333331</v>
      </c>
      <c r="M460">
        <v>0</v>
      </c>
      <c r="N460" t="s">
        <v>307</v>
      </c>
      <c r="O460" t="s">
        <v>4976</v>
      </c>
      <c r="P460" t="s">
        <v>328</v>
      </c>
      <c r="Q460">
        <v>458</v>
      </c>
      <c r="R460" t="s">
        <v>32579</v>
      </c>
    </row>
    <row r="461" spans="1:18" x14ac:dyDescent="0.3">
      <c r="A461">
        <v>460</v>
      </c>
      <c r="B461" t="s">
        <v>4977</v>
      </c>
      <c r="C461">
        <v>15</v>
      </c>
      <c r="D461" t="s">
        <v>4978</v>
      </c>
      <c r="E461">
        <v>3</v>
      </c>
      <c r="F461">
        <v>3</v>
      </c>
      <c r="G461" t="s">
        <v>192</v>
      </c>
      <c r="H461">
        <v>31</v>
      </c>
      <c r="I461" s="19">
        <v>45542.109027777777</v>
      </c>
      <c r="J461" s="19">
        <v>45542.177083333336</v>
      </c>
      <c r="K461" s="19">
        <v>45543.029166666667</v>
      </c>
      <c r="L461" s="19">
        <v>45543.109027777777</v>
      </c>
      <c r="M461">
        <v>0</v>
      </c>
      <c r="N461" t="s">
        <v>307</v>
      </c>
      <c r="O461" t="s">
        <v>4984</v>
      </c>
      <c r="P461" t="s">
        <v>246</v>
      </c>
      <c r="Q461">
        <v>459</v>
      </c>
      <c r="R461" t="s">
        <v>32579</v>
      </c>
    </row>
    <row r="462" spans="1:18" x14ac:dyDescent="0.3">
      <c r="A462">
        <v>461</v>
      </c>
      <c r="B462" t="s">
        <v>4985</v>
      </c>
      <c r="C462">
        <v>32</v>
      </c>
      <c r="D462" t="s">
        <v>4987</v>
      </c>
      <c r="E462">
        <v>2</v>
      </c>
      <c r="F462">
        <v>3</v>
      </c>
      <c r="G462" t="s">
        <v>192</v>
      </c>
      <c r="H462">
        <v>60</v>
      </c>
      <c r="I462" s="19">
        <v>45554.87222222222</v>
      </c>
      <c r="J462" s="19">
        <v>45555.3</v>
      </c>
      <c r="K462" s="19">
        <v>45559.762499999997</v>
      </c>
      <c r="L462" s="19">
        <v>45557.87222222222</v>
      </c>
      <c r="M462">
        <v>1</v>
      </c>
      <c r="N462" t="s">
        <v>165</v>
      </c>
      <c r="O462" t="s">
        <v>4992</v>
      </c>
      <c r="P462" t="s">
        <v>168</v>
      </c>
      <c r="Q462">
        <v>460</v>
      </c>
      <c r="R462" t="s">
        <v>32579</v>
      </c>
    </row>
    <row r="463" spans="1:18" x14ac:dyDescent="0.3">
      <c r="A463">
        <v>462</v>
      </c>
      <c r="B463" t="s">
        <v>4993</v>
      </c>
      <c r="C463">
        <v>32</v>
      </c>
      <c r="D463" t="s">
        <v>4995</v>
      </c>
      <c r="E463">
        <v>1</v>
      </c>
      <c r="F463">
        <v>1</v>
      </c>
      <c r="G463" t="s">
        <v>116</v>
      </c>
      <c r="H463">
        <v>104</v>
      </c>
      <c r="I463" s="19">
        <v>45142.597222222219</v>
      </c>
      <c r="J463" s="19">
        <v>45142.65902777778</v>
      </c>
      <c r="K463" s="19">
        <v>45143.104166666664</v>
      </c>
      <c r="L463" s="19">
        <v>45142.930555555555</v>
      </c>
      <c r="M463">
        <v>1</v>
      </c>
      <c r="N463" t="s">
        <v>128</v>
      </c>
      <c r="O463" t="s">
        <v>5000</v>
      </c>
      <c r="P463" t="s">
        <v>225</v>
      </c>
      <c r="Q463">
        <v>461</v>
      </c>
      <c r="R463" t="s">
        <v>32579</v>
      </c>
    </row>
    <row r="464" spans="1:18" x14ac:dyDescent="0.3">
      <c r="A464">
        <v>463</v>
      </c>
      <c r="B464" t="s">
        <v>5002</v>
      </c>
      <c r="C464">
        <v>26</v>
      </c>
      <c r="D464" t="s">
        <v>4052</v>
      </c>
      <c r="E464">
        <v>2</v>
      </c>
      <c r="F464">
        <v>3</v>
      </c>
      <c r="G464" t="s">
        <v>192</v>
      </c>
      <c r="H464">
        <v>102</v>
      </c>
      <c r="I464" s="19">
        <v>45660.821527777778</v>
      </c>
      <c r="J464" s="19">
        <v>45661.100694444445</v>
      </c>
      <c r="K464" s="19">
        <v>45662.59375</v>
      </c>
      <c r="L464" s="19">
        <v>45663.821527777778</v>
      </c>
      <c r="M464">
        <v>0</v>
      </c>
      <c r="N464" t="s">
        <v>222</v>
      </c>
      <c r="O464" t="s">
        <v>5007</v>
      </c>
      <c r="P464" t="s">
        <v>398</v>
      </c>
      <c r="Q464">
        <v>462</v>
      </c>
      <c r="R464" t="s">
        <v>32579</v>
      </c>
    </row>
    <row r="465" spans="1:18" x14ac:dyDescent="0.3">
      <c r="A465">
        <v>464</v>
      </c>
      <c r="B465" t="s">
        <v>5008</v>
      </c>
      <c r="C465">
        <v>5</v>
      </c>
      <c r="D465" t="s">
        <v>5009</v>
      </c>
      <c r="E465">
        <v>3</v>
      </c>
      <c r="F465">
        <v>2</v>
      </c>
      <c r="G465" t="s">
        <v>116</v>
      </c>
      <c r="H465">
        <v>71</v>
      </c>
      <c r="I465" s="19">
        <v>45558.570833333331</v>
      </c>
      <c r="J465" s="19">
        <v>45558.662499999999</v>
      </c>
      <c r="K465" s="19">
        <v>45559.321527777778</v>
      </c>
      <c r="L465" s="19">
        <v>45559.570833333331</v>
      </c>
      <c r="M465">
        <v>0</v>
      </c>
      <c r="N465" t="s">
        <v>222</v>
      </c>
      <c r="O465" t="s">
        <v>5015</v>
      </c>
      <c r="P465" t="s">
        <v>246</v>
      </c>
      <c r="Q465">
        <v>463</v>
      </c>
      <c r="R465" t="s">
        <v>32579</v>
      </c>
    </row>
    <row r="466" spans="1:18" x14ac:dyDescent="0.3">
      <c r="A466">
        <v>465</v>
      </c>
      <c r="B466" t="s">
        <v>5016</v>
      </c>
      <c r="C466">
        <v>62</v>
      </c>
      <c r="D466" t="s">
        <v>5017</v>
      </c>
      <c r="E466">
        <v>3</v>
      </c>
      <c r="F466">
        <v>3</v>
      </c>
      <c r="G466" t="s">
        <v>192</v>
      </c>
      <c r="H466">
        <v>113</v>
      </c>
      <c r="I466" s="19">
        <v>45593.12222222222</v>
      </c>
      <c r="J466" s="19">
        <v>45593.188194444447</v>
      </c>
      <c r="K466" s="19">
        <v>45593.492361111108</v>
      </c>
      <c r="L466" s="19">
        <v>45594.12222222222</v>
      </c>
      <c r="M466">
        <v>0</v>
      </c>
      <c r="N466" t="s">
        <v>307</v>
      </c>
      <c r="O466" t="s">
        <v>5023</v>
      </c>
      <c r="P466" t="s">
        <v>246</v>
      </c>
      <c r="Q466">
        <v>464</v>
      </c>
      <c r="R466" t="s">
        <v>32579</v>
      </c>
    </row>
    <row r="467" spans="1:18" x14ac:dyDescent="0.3">
      <c r="A467">
        <v>466</v>
      </c>
      <c r="B467" t="s">
        <v>5025</v>
      </c>
      <c r="C467">
        <v>49</v>
      </c>
      <c r="D467" t="s">
        <v>5026</v>
      </c>
      <c r="E467">
        <v>3</v>
      </c>
      <c r="F467">
        <v>3</v>
      </c>
      <c r="G467" t="s">
        <v>116</v>
      </c>
      <c r="H467">
        <v>92</v>
      </c>
      <c r="I467" s="19">
        <v>45386.053472222222</v>
      </c>
      <c r="J467" s="19">
        <v>45386.159722222219</v>
      </c>
      <c r="K467" s="19">
        <v>45387.612500000003</v>
      </c>
      <c r="L467" s="19">
        <v>45388.053472222222</v>
      </c>
      <c r="M467">
        <v>0</v>
      </c>
      <c r="N467" t="s">
        <v>128</v>
      </c>
      <c r="O467" t="s">
        <v>5031</v>
      </c>
      <c r="P467" t="s">
        <v>877</v>
      </c>
      <c r="Q467">
        <v>465</v>
      </c>
      <c r="R467" t="s">
        <v>32579</v>
      </c>
    </row>
    <row r="468" spans="1:18" x14ac:dyDescent="0.3">
      <c r="A468">
        <v>467</v>
      </c>
      <c r="B468" t="s">
        <v>5032</v>
      </c>
      <c r="C468">
        <v>43</v>
      </c>
      <c r="D468" t="s">
        <v>5034</v>
      </c>
      <c r="E468">
        <v>2</v>
      </c>
      <c r="F468">
        <v>3</v>
      </c>
      <c r="G468" t="s">
        <v>192</v>
      </c>
      <c r="H468">
        <v>105</v>
      </c>
      <c r="I468" s="19">
        <v>45167.249305555553</v>
      </c>
      <c r="J468" s="19">
        <v>45167.385416666664</v>
      </c>
      <c r="K468" s="19">
        <v>45168.136111111111</v>
      </c>
      <c r="L468" s="19">
        <v>45169.249305555553</v>
      </c>
      <c r="M468">
        <v>0</v>
      </c>
      <c r="N468" t="s">
        <v>165</v>
      </c>
      <c r="O468" t="s">
        <v>5040</v>
      </c>
      <c r="P468" t="s">
        <v>398</v>
      </c>
      <c r="Q468">
        <v>466</v>
      </c>
      <c r="R468" t="s">
        <v>32579</v>
      </c>
    </row>
    <row r="469" spans="1:18" x14ac:dyDescent="0.3">
      <c r="A469">
        <v>468</v>
      </c>
      <c r="B469" t="s">
        <v>5042</v>
      </c>
      <c r="C469">
        <v>73</v>
      </c>
      <c r="D469" t="s">
        <v>5043</v>
      </c>
      <c r="E469">
        <v>2</v>
      </c>
      <c r="F469">
        <v>3</v>
      </c>
      <c r="G469" t="s">
        <v>116</v>
      </c>
      <c r="H469">
        <v>46</v>
      </c>
      <c r="I469" s="19">
        <v>45508.884722222225</v>
      </c>
      <c r="J469" s="19">
        <v>45509.090277777781</v>
      </c>
      <c r="K469" s="19">
        <v>45511.480555555558</v>
      </c>
      <c r="L469" s="19">
        <v>45511.884722222225</v>
      </c>
      <c r="M469">
        <v>0</v>
      </c>
      <c r="N469" t="s">
        <v>165</v>
      </c>
      <c r="O469" t="s">
        <v>5049</v>
      </c>
      <c r="P469" t="s">
        <v>5050</v>
      </c>
      <c r="Q469">
        <v>467</v>
      </c>
      <c r="R469" t="s">
        <v>32579</v>
      </c>
    </row>
    <row r="470" spans="1:18" x14ac:dyDescent="0.3">
      <c r="A470">
        <v>469</v>
      </c>
      <c r="B470" t="s">
        <v>5051</v>
      </c>
      <c r="C470">
        <v>2</v>
      </c>
      <c r="D470" t="s">
        <v>5052</v>
      </c>
      <c r="E470">
        <v>2</v>
      </c>
      <c r="F470">
        <v>3</v>
      </c>
      <c r="G470" t="s">
        <v>172</v>
      </c>
      <c r="H470">
        <v>29</v>
      </c>
      <c r="I470" s="19">
        <v>45741.522222222222</v>
      </c>
      <c r="J470" s="19">
        <v>45741.578472222223</v>
      </c>
      <c r="K470" s="19"/>
      <c r="L470" s="19">
        <v>45742.522222222222</v>
      </c>
      <c r="M470">
        <v>0</v>
      </c>
      <c r="N470" t="s">
        <v>165</v>
      </c>
      <c r="O470" t="s">
        <v>5057</v>
      </c>
      <c r="Q470">
        <v>468</v>
      </c>
      <c r="R470" t="s">
        <v>32582</v>
      </c>
    </row>
    <row r="471" spans="1:18" x14ac:dyDescent="0.3">
      <c r="A471">
        <v>470</v>
      </c>
      <c r="B471" t="s">
        <v>5058</v>
      </c>
      <c r="C471">
        <v>35</v>
      </c>
      <c r="D471" t="s">
        <v>5060</v>
      </c>
      <c r="E471">
        <v>3</v>
      </c>
      <c r="F471">
        <v>2</v>
      </c>
      <c r="G471" t="s">
        <v>192</v>
      </c>
      <c r="H471">
        <v>92</v>
      </c>
      <c r="I471" s="19">
        <v>45282.046527777777</v>
      </c>
      <c r="J471" s="19">
        <v>45282.293055555558</v>
      </c>
      <c r="K471" s="19">
        <v>45282.814583333333</v>
      </c>
      <c r="L471" s="19">
        <v>45283.046527777777</v>
      </c>
      <c r="M471">
        <v>0</v>
      </c>
      <c r="N471" t="s">
        <v>165</v>
      </c>
      <c r="O471" t="s">
        <v>5066</v>
      </c>
      <c r="P471" t="s">
        <v>194</v>
      </c>
      <c r="Q471">
        <v>469</v>
      </c>
      <c r="R471" t="s">
        <v>32579</v>
      </c>
    </row>
    <row r="472" spans="1:18" x14ac:dyDescent="0.3">
      <c r="A472">
        <v>471</v>
      </c>
      <c r="B472" t="s">
        <v>5068</v>
      </c>
      <c r="C472">
        <v>67</v>
      </c>
      <c r="D472" t="s">
        <v>5069</v>
      </c>
      <c r="E472">
        <v>3</v>
      </c>
      <c r="F472">
        <v>2</v>
      </c>
      <c r="G472" t="s">
        <v>192</v>
      </c>
      <c r="H472">
        <v>57</v>
      </c>
      <c r="I472" s="19">
        <v>45108.163888888892</v>
      </c>
      <c r="J472" s="19">
        <v>45108.23541666667</v>
      </c>
      <c r="K472" s="19">
        <v>45108.822916666664</v>
      </c>
      <c r="L472" s="19">
        <v>45109.163888888892</v>
      </c>
      <c r="M472">
        <v>0</v>
      </c>
      <c r="N472" t="s">
        <v>307</v>
      </c>
      <c r="O472" t="s">
        <v>5076</v>
      </c>
      <c r="P472" t="s">
        <v>962</v>
      </c>
      <c r="Q472">
        <v>470</v>
      </c>
      <c r="R472" t="s">
        <v>32579</v>
      </c>
    </row>
    <row r="473" spans="1:18" x14ac:dyDescent="0.3">
      <c r="A473">
        <v>472</v>
      </c>
      <c r="B473" t="s">
        <v>5078</v>
      </c>
      <c r="C473">
        <v>71</v>
      </c>
      <c r="D473" t="s">
        <v>5079</v>
      </c>
      <c r="E473">
        <v>2</v>
      </c>
      <c r="F473">
        <v>2</v>
      </c>
      <c r="G473" t="s">
        <v>116</v>
      </c>
      <c r="H473">
        <v>64</v>
      </c>
      <c r="I473" s="19">
        <v>45678.081944444442</v>
      </c>
      <c r="J473" s="19">
        <v>45678.133333333331</v>
      </c>
      <c r="K473" s="19">
        <v>45678.445138888892</v>
      </c>
      <c r="L473" s="19">
        <v>45678.581944444442</v>
      </c>
      <c r="M473">
        <v>0</v>
      </c>
      <c r="N473" t="s">
        <v>307</v>
      </c>
      <c r="O473" t="s">
        <v>5085</v>
      </c>
      <c r="P473" t="s">
        <v>398</v>
      </c>
      <c r="Q473">
        <v>471</v>
      </c>
      <c r="R473" t="s">
        <v>32579</v>
      </c>
    </row>
    <row r="474" spans="1:18" x14ac:dyDescent="0.3">
      <c r="A474">
        <v>473</v>
      </c>
      <c r="B474" t="s">
        <v>5086</v>
      </c>
      <c r="C474">
        <v>62</v>
      </c>
      <c r="D474" t="s">
        <v>5088</v>
      </c>
      <c r="E474">
        <v>3</v>
      </c>
      <c r="F474">
        <v>2</v>
      </c>
      <c r="G474" t="s">
        <v>116</v>
      </c>
      <c r="H474">
        <v>88</v>
      </c>
      <c r="I474" s="19">
        <v>45459.281944444447</v>
      </c>
      <c r="J474" s="19">
        <v>45459.297222222223</v>
      </c>
      <c r="K474" s="19">
        <v>45459.446527777778</v>
      </c>
      <c r="L474" s="19">
        <v>45459.615277777775</v>
      </c>
      <c r="M474">
        <v>0</v>
      </c>
      <c r="N474" t="s">
        <v>165</v>
      </c>
      <c r="O474" t="s">
        <v>5094</v>
      </c>
      <c r="P474" t="s">
        <v>877</v>
      </c>
      <c r="Q474">
        <v>472</v>
      </c>
      <c r="R474" t="s">
        <v>32579</v>
      </c>
    </row>
    <row r="475" spans="1:18" x14ac:dyDescent="0.3">
      <c r="A475">
        <v>474</v>
      </c>
      <c r="B475" t="s">
        <v>5095</v>
      </c>
      <c r="C475">
        <v>25</v>
      </c>
      <c r="D475" t="s">
        <v>5097</v>
      </c>
      <c r="E475">
        <v>1</v>
      </c>
      <c r="F475">
        <v>3</v>
      </c>
      <c r="G475" t="s">
        <v>192</v>
      </c>
      <c r="H475">
        <v>104</v>
      </c>
      <c r="I475" s="19">
        <v>45172.688888888886</v>
      </c>
      <c r="J475" s="19">
        <v>45172.737500000003</v>
      </c>
      <c r="K475" s="19">
        <v>45173.252083333333</v>
      </c>
      <c r="L475" s="19">
        <v>45173.688888888886</v>
      </c>
      <c r="M475">
        <v>0</v>
      </c>
      <c r="N475" t="s">
        <v>165</v>
      </c>
      <c r="O475" t="s">
        <v>5103</v>
      </c>
      <c r="P475" t="s">
        <v>363</v>
      </c>
      <c r="Q475">
        <v>473</v>
      </c>
      <c r="R475" t="s">
        <v>32579</v>
      </c>
    </row>
    <row r="476" spans="1:18" x14ac:dyDescent="0.3">
      <c r="A476">
        <v>475</v>
      </c>
      <c r="B476" t="s">
        <v>5104</v>
      </c>
      <c r="C476">
        <v>59</v>
      </c>
      <c r="D476" t="s">
        <v>5106</v>
      </c>
      <c r="E476">
        <v>2</v>
      </c>
      <c r="F476">
        <v>3</v>
      </c>
      <c r="G476" t="s">
        <v>192</v>
      </c>
      <c r="H476">
        <v>107</v>
      </c>
      <c r="I476" s="19">
        <v>44936.145138888889</v>
      </c>
      <c r="J476" s="19">
        <v>44936.374305555553</v>
      </c>
      <c r="K476" s="19">
        <v>44937.908333333333</v>
      </c>
      <c r="L476" s="19">
        <v>44939.145138888889</v>
      </c>
      <c r="M476">
        <v>0</v>
      </c>
      <c r="N476" t="s">
        <v>222</v>
      </c>
      <c r="O476" t="s">
        <v>5112</v>
      </c>
      <c r="P476" t="s">
        <v>584</v>
      </c>
      <c r="Q476">
        <v>474</v>
      </c>
      <c r="R476" t="s">
        <v>32579</v>
      </c>
    </row>
    <row r="477" spans="1:18" x14ac:dyDescent="0.3">
      <c r="A477">
        <v>476</v>
      </c>
      <c r="B477" t="s">
        <v>5114</v>
      </c>
      <c r="C477">
        <v>62</v>
      </c>
      <c r="D477" t="s">
        <v>5115</v>
      </c>
      <c r="E477">
        <v>3</v>
      </c>
      <c r="F477">
        <v>3</v>
      </c>
      <c r="G477" t="s">
        <v>192</v>
      </c>
      <c r="H477">
        <v>9</v>
      </c>
      <c r="I477" s="19">
        <v>45352.919444444444</v>
      </c>
      <c r="J477" s="19">
        <v>45352.991666666669</v>
      </c>
      <c r="K477" s="19">
        <v>45353.819444444445</v>
      </c>
      <c r="L477" s="19">
        <v>45353.919444444444</v>
      </c>
      <c r="M477">
        <v>0</v>
      </c>
      <c r="N477" t="s">
        <v>307</v>
      </c>
      <c r="O477" t="s">
        <v>5121</v>
      </c>
      <c r="P477" t="s">
        <v>274</v>
      </c>
      <c r="Q477">
        <v>475</v>
      </c>
      <c r="R477" t="s">
        <v>32579</v>
      </c>
    </row>
    <row r="478" spans="1:18" x14ac:dyDescent="0.3">
      <c r="A478">
        <v>477</v>
      </c>
      <c r="B478" t="s">
        <v>5122</v>
      </c>
      <c r="C478">
        <v>17</v>
      </c>
      <c r="D478" t="s">
        <v>5123</v>
      </c>
      <c r="E478">
        <v>2</v>
      </c>
      <c r="F478">
        <v>4</v>
      </c>
      <c r="G478" t="s">
        <v>192</v>
      </c>
      <c r="H478">
        <v>21</v>
      </c>
      <c r="I478" s="19">
        <v>45660.3125</v>
      </c>
      <c r="J478" s="19">
        <v>45662.630555555559</v>
      </c>
      <c r="K478" s="19">
        <v>45671.898611111108</v>
      </c>
      <c r="L478" s="19">
        <v>45665.3125</v>
      </c>
      <c r="M478">
        <v>1</v>
      </c>
      <c r="N478" t="s">
        <v>222</v>
      </c>
      <c r="O478" t="s">
        <v>5129</v>
      </c>
      <c r="P478" t="s">
        <v>584</v>
      </c>
      <c r="Q478">
        <v>476</v>
      </c>
      <c r="R478" t="s">
        <v>32579</v>
      </c>
    </row>
    <row r="479" spans="1:18" x14ac:dyDescent="0.3">
      <c r="A479">
        <v>478</v>
      </c>
      <c r="B479" t="s">
        <v>5131</v>
      </c>
      <c r="C479">
        <v>46</v>
      </c>
      <c r="D479" t="s">
        <v>5132</v>
      </c>
      <c r="E479">
        <v>1</v>
      </c>
      <c r="F479">
        <v>3</v>
      </c>
      <c r="G479" t="s">
        <v>116</v>
      </c>
      <c r="H479">
        <v>116</v>
      </c>
      <c r="I479" s="19">
        <v>45488.48333333333</v>
      </c>
      <c r="J479" s="19">
        <v>45488.580555555556</v>
      </c>
      <c r="K479" s="19">
        <v>45489.503472222219</v>
      </c>
      <c r="L479" s="19">
        <v>45490.48333333333</v>
      </c>
      <c r="M479">
        <v>0</v>
      </c>
      <c r="N479" t="s">
        <v>128</v>
      </c>
      <c r="O479" t="s">
        <v>5139</v>
      </c>
      <c r="P479" t="s">
        <v>446</v>
      </c>
      <c r="Q479">
        <v>477</v>
      </c>
      <c r="R479" t="s">
        <v>32579</v>
      </c>
    </row>
    <row r="480" spans="1:18" x14ac:dyDescent="0.3">
      <c r="A480">
        <v>479</v>
      </c>
      <c r="B480" t="s">
        <v>5140</v>
      </c>
      <c r="C480">
        <v>53</v>
      </c>
      <c r="D480" t="s">
        <v>5141</v>
      </c>
      <c r="E480">
        <v>1</v>
      </c>
      <c r="F480">
        <v>4</v>
      </c>
      <c r="G480" t="s">
        <v>192</v>
      </c>
      <c r="H480">
        <v>100</v>
      </c>
      <c r="I480" s="19">
        <v>44952.500694444447</v>
      </c>
      <c r="J480" s="19">
        <v>44953.279861111114</v>
      </c>
      <c r="K480" s="19">
        <v>44955.550694444442</v>
      </c>
      <c r="L480" s="19">
        <v>44957.500694444447</v>
      </c>
      <c r="M480">
        <v>0</v>
      </c>
      <c r="N480" t="s">
        <v>128</v>
      </c>
      <c r="O480" t="s">
        <v>5148</v>
      </c>
      <c r="P480" t="s">
        <v>293</v>
      </c>
      <c r="Q480">
        <v>478</v>
      </c>
      <c r="R480" t="s">
        <v>32579</v>
      </c>
    </row>
    <row r="481" spans="1:18" x14ac:dyDescent="0.3">
      <c r="A481">
        <v>480</v>
      </c>
      <c r="B481" t="s">
        <v>5149</v>
      </c>
      <c r="C481">
        <v>11</v>
      </c>
      <c r="D481" t="s">
        <v>5150</v>
      </c>
      <c r="E481">
        <v>3</v>
      </c>
      <c r="F481">
        <v>4</v>
      </c>
      <c r="G481" t="s">
        <v>116</v>
      </c>
      <c r="H481">
        <v>117</v>
      </c>
      <c r="I481" s="19">
        <v>45596.785416666666</v>
      </c>
      <c r="J481" s="19">
        <v>45597.950694444444</v>
      </c>
      <c r="K481" s="19">
        <v>45598.169444444444</v>
      </c>
      <c r="L481" s="19">
        <v>45600.785416666666</v>
      </c>
      <c r="M481">
        <v>0</v>
      </c>
      <c r="N481" t="s">
        <v>307</v>
      </c>
      <c r="O481" t="s">
        <v>5156</v>
      </c>
      <c r="P481" t="s">
        <v>962</v>
      </c>
      <c r="Q481">
        <v>479</v>
      </c>
      <c r="R481" t="s">
        <v>32579</v>
      </c>
    </row>
    <row r="482" spans="1:18" x14ac:dyDescent="0.3">
      <c r="A482">
        <v>481</v>
      </c>
      <c r="B482" t="s">
        <v>5157</v>
      </c>
      <c r="C482">
        <v>37</v>
      </c>
      <c r="D482" t="s">
        <v>5158</v>
      </c>
      <c r="E482">
        <v>1</v>
      </c>
      <c r="F482">
        <v>3</v>
      </c>
      <c r="G482" t="s">
        <v>192</v>
      </c>
      <c r="H482">
        <v>101</v>
      </c>
      <c r="I482" s="19">
        <v>45273.580555555556</v>
      </c>
      <c r="J482" s="19">
        <v>45273.638888888891</v>
      </c>
      <c r="K482" s="19">
        <v>45274.242361111108</v>
      </c>
      <c r="L482" s="19">
        <v>45274.580555555556</v>
      </c>
      <c r="M482">
        <v>0</v>
      </c>
      <c r="N482" t="s">
        <v>165</v>
      </c>
      <c r="O482" t="s">
        <v>5164</v>
      </c>
      <c r="P482" t="s">
        <v>751</v>
      </c>
      <c r="Q482">
        <v>480</v>
      </c>
      <c r="R482" t="s">
        <v>32579</v>
      </c>
    </row>
    <row r="483" spans="1:18" x14ac:dyDescent="0.3">
      <c r="A483">
        <v>482</v>
      </c>
      <c r="B483" t="s">
        <v>5166</v>
      </c>
      <c r="C483">
        <v>10</v>
      </c>
      <c r="D483" t="s">
        <v>5167</v>
      </c>
      <c r="E483">
        <v>3</v>
      </c>
      <c r="F483">
        <v>3</v>
      </c>
      <c r="G483" t="s">
        <v>116</v>
      </c>
      <c r="H483">
        <v>48</v>
      </c>
      <c r="I483" s="19">
        <v>45436.025694444441</v>
      </c>
      <c r="J483" s="19">
        <v>45436.059027777781</v>
      </c>
      <c r="K483" s="19">
        <v>45437.413888888892</v>
      </c>
      <c r="L483" s="19">
        <v>45437.025694444441</v>
      </c>
      <c r="M483">
        <v>1</v>
      </c>
      <c r="N483" t="s">
        <v>222</v>
      </c>
      <c r="O483" t="s">
        <v>5173</v>
      </c>
      <c r="P483" t="s">
        <v>246</v>
      </c>
      <c r="Q483">
        <v>481</v>
      </c>
      <c r="R483" t="s">
        <v>32579</v>
      </c>
    </row>
    <row r="484" spans="1:18" x14ac:dyDescent="0.3">
      <c r="A484">
        <v>483</v>
      </c>
      <c r="B484" t="s">
        <v>5174</v>
      </c>
      <c r="C484">
        <v>54</v>
      </c>
      <c r="D484" t="s">
        <v>5175</v>
      </c>
      <c r="E484">
        <v>2</v>
      </c>
      <c r="F484">
        <v>2</v>
      </c>
      <c r="G484" t="s">
        <v>116</v>
      </c>
      <c r="H484">
        <v>17</v>
      </c>
      <c r="I484" s="19">
        <v>45120.96875</v>
      </c>
      <c r="J484" s="19">
        <v>45120.994444444441</v>
      </c>
      <c r="K484" s="19">
        <v>45121.113194444442</v>
      </c>
      <c r="L484" s="19">
        <v>45121.302083333336</v>
      </c>
      <c r="M484">
        <v>0</v>
      </c>
      <c r="N484" t="s">
        <v>222</v>
      </c>
      <c r="O484" t="s">
        <v>5180</v>
      </c>
      <c r="P484" t="s">
        <v>168</v>
      </c>
      <c r="Q484">
        <v>482</v>
      </c>
      <c r="R484" t="s">
        <v>32579</v>
      </c>
    </row>
    <row r="485" spans="1:18" x14ac:dyDescent="0.3">
      <c r="A485">
        <v>484</v>
      </c>
      <c r="B485" t="s">
        <v>5182</v>
      </c>
      <c r="C485">
        <v>1</v>
      </c>
      <c r="D485" t="s">
        <v>5183</v>
      </c>
      <c r="E485">
        <v>1</v>
      </c>
      <c r="F485">
        <v>3</v>
      </c>
      <c r="G485" t="s">
        <v>116</v>
      </c>
      <c r="H485">
        <v>72</v>
      </c>
      <c r="I485" s="19">
        <v>45517.6875</v>
      </c>
      <c r="J485" s="19">
        <v>45517.831944444442</v>
      </c>
      <c r="K485" s="19">
        <v>45521.046527777777</v>
      </c>
      <c r="L485" s="19">
        <v>45519.6875</v>
      </c>
      <c r="M485">
        <v>1</v>
      </c>
      <c r="N485" t="s">
        <v>128</v>
      </c>
      <c r="O485" t="s">
        <v>5188</v>
      </c>
      <c r="P485" t="s">
        <v>225</v>
      </c>
      <c r="Q485">
        <v>483</v>
      </c>
      <c r="R485" t="s">
        <v>32579</v>
      </c>
    </row>
    <row r="486" spans="1:18" x14ac:dyDescent="0.3">
      <c r="A486">
        <v>485</v>
      </c>
      <c r="B486" t="s">
        <v>5190</v>
      </c>
      <c r="C486">
        <v>66</v>
      </c>
      <c r="D486" t="s">
        <v>5191</v>
      </c>
      <c r="E486">
        <v>1</v>
      </c>
      <c r="F486">
        <v>2</v>
      </c>
      <c r="G486" t="s">
        <v>192</v>
      </c>
      <c r="H486">
        <v>7</v>
      </c>
      <c r="I486" s="19">
        <v>44987.902777777781</v>
      </c>
      <c r="J486" s="19">
        <v>44987.943055555559</v>
      </c>
      <c r="K486" s="19">
        <v>44988.3125</v>
      </c>
      <c r="L486" s="19">
        <v>44988.402777777781</v>
      </c>
      <c r="M486">
        <v>0</v>
      </c>
      <c r="N486" t="s">
        <v>128</v>
      </c>
      <c r="O486" t="s">
        <v>5196</v>
      </c>
      <c r="P486" t="s">
        <v>363</v>
      </c>
      <c r="Q486">
        <v>484</v>
      </c>
      <c r="R486" t="s">
        <v>32579</v>
      </c>
    </row>
    <row r="487" spans="1:18" x14ac:dyDescent="0.3">
      <c r="A487">
        <v>486</v>
      </c>
      <c r="B487" t="s">
        <v>5197</v>
      </c>
      <c r="C487">
        <v>47</v>
      </c>
      <c r="D487" t="s">
        <v>5198</v>
      </c>
      <c r="E487">
        <v>5</v>
      </c>
      <c r="F487">
        <v>3</v>
      </c>
      <c r="G487" t="s">
        <v>803</v>
      </c>
      <c r="H487">
        <v>108</v>
      </c>
      <c r="I487" s="19">
        <v>44971.572222222225</v>
      </c>
      <c r="J487" s="19">
        <v>44971.819444444445</v>
      </c>
      <c r="K487" s="19"/>
      <c r="L487" s="19">
        <v>44974.572222222225</v>
      </c>
      <c r="M487">
        <v>1</v>
      </c>
      <c r="N487" t="s">
        <v>307</v>
      </c>
      <c r="O487" t="s">
        <v>5203</v>
      </c>
      <c r="Q487">
        <v>485</v>
      </c>
      <c r="R487" t="s">
        <v>32582</v>
      </c>
    </row>
    <row r="488" spans="1:18" x14ac:dyDescent="0.3">
      <c r="A488">
        <v>487</v>
      </c>
      <c r="B488" t="s">
        <v>5205</v>
      </c>
      <c r="C488">
        <v>66</v>
      </c>
      <c r="D488" t="s">
        <v>5206</v>
      </c>
      <c r="E488">
        <v>2</v>
      </c>
      <c r="F488">
        <v>1</v>
      </c>
      <c r="G488" t="s">
        <v>116</v>
      </c>
      <c r="H488">
        <v>52</v>
      </c>
      <c r="I488" s="19">
        <v>45648.804861111108</v>
      </c>
      <c r="J488" s="19">
        <v>45648.832638888889</v>
      </c>
      <c r="K488" s="19">
        <v>45648.887499999997</v>
      </c>
      <c r="L488" s="19">
        <v>45648.97152777778</v>
      </c>
      <c r="M488">
        <v>0</v>
      </c>
      <c r="N488" t="s">
        <v>165</v>
      </c>
      <c r="O488" t="s">
        <v>5212</v>
      </c>
      <c r="P488" t="s">
        <v>398</v>
      </c>
      <c r="Q488">
        <v>486</v>
      </c>
      <c r="R488" t="s">
        <v>32579</v>
      </c>
    </row>
    <row r="489" spans="1:18" x14ac:dyDescent="0.3">
      <c r="A489">
        <v>488</v>
      </c>
      <c r="B489" t="s">
        <v>5213</v>
      </c>
      <c r="C489">
        <v>32</v>
      </c>
      <c r="D489" t="s">
        <v>5214</v>
      </c>
      <c r="E489">
        <v>1</v>
      </c>
      <c r="F489">
        <v>4</v>
      </c>
      <c r="G489" t="s">
        <v>192</v>
      </c>
      <c r="H489">
        <v>112</v>
      </c>
      <c r="I489" s="19">
        <v>45055.009027777778</v>
      </c>
      <c r="J489" s="19">
        <v>45056.198611111111</v>
      </c>
      <c r="K489" s="19">
        <v>45057.09097222222</v>
      </c>
      <c r="L489" s="19">
        <v>45060.009027777778</v>
      </c>
      <c r="M489">
        <v>0</v>
      </c>
      <c r="N489" t="s">
        <v>307</v>
      </c>
      <c r="O489" t="s">
        <v>5220</v>
      </c>
      <c r="P489" t="s">
        <v>225</v>
      </c>
      <c r="Q489">
        <v>487</v>
      </c>
      <c r="R489" t="s">
        <v>32579</v>
      </c>
    </row>
    <row r="490" spans="1:18" x14ac:dyDescent="0.3">
      <c r="A490">
        <v>489</v>
      </c>
      <c r="B490" t="s">
        <v>5222</v>
      </c>
      <c r="C490">
        <v>8</v>
      </c>
      <c r="D490" t="s">
        <v>5223</v>
      </c>
      <c r="E490">
        <v>3</v>
      </c>
      <c r="F490">
        <v>3</v>
      </c>
      <c r="G490" t="s">
        <v>116</v>
      </c>
      <c r="H490">
        <v>20</v>
      </c>
      <c r="I490" s="19">
        <v>45234.754166666666</v>
      </c>
      <c r="J490" s="19">
        <v>45235.229861111111</v>
      </c>
      <c r="K490" s="19">
        <v>45235.676388888889</v>
      </c>
      <c r="L490" s="19">
        <v>45237.754166666666</v>
      </c>
      <c r="M490">
        <v>0</v>
      </c>
      <c r="N490" t="s">
        <v>307</v>
      </c>
      <c r="O490" t="s">
        <v>5229</v>
      </c>
      <c r="P490" t="s">
        <v>246</v>
      </c>
      <c r="Q490">
        <v>488</v>
      </c>
      <c r="R490" t="s">
        <v>32579</v>
      </c>
    </row>
    <row r="491" spans="1:18" x14ac:dyDescent="0.3">
      <c r="A491">
        <v>490</v>
      </c>
      <c r="B491" t="s">
        <v>5230</v>
      </c>
      <c r="C491">
        <v>27</v>
      </c>
      <c r="D491" t="s">
        <v>5231</v>
      </c>
      <c r="E491">
        <v>5</v>
      </c>
      <c r="F491">
        <v>3</v>
      </c>
      <c r="G491" t="s">
        <v>116</v>
      </c>
      <c r="H491">
        <v>52</v>
      </c>
      <c r="I491" s="19">
        <v>45323.90347222222</v>
      </c>
      <c r="J491" s="19">
        <v>45323.961805555555</v>
      </c>
      <c r="K491" s="19">
        <v>45324.419444444444</v>
      </c>
      <c r="L491" s="19">
        <v>45324.90347222222</v>
      </c>
      <c r="M491">
        <v>0</v>
      </c>
      <c r="N491" t="s">
        <v>165</v>
      </c>
      <c r="O491" t="s">
        <v>5238</v>
      </c>
      <c r="P491" t="s">
        <v>843</v>
      </c>
      <c r="Q491">
        <v>489</v>
      </c>
      <c r="R491" t="s">
        <v>32579</v>
      </c>
    </row>
    <row r="492" spans="1:18" x14ac:dyDescent="0.3">
      <c r="A492">
        <v>491</v>
      </c>
      <c r="B492" t="s">
        <v>5239</v>
      </c>
      <c r="C492">
        <v>63</v>
      </c>
      <c r="D492" t="s">
        <v>5240</v>
      </c>
      <c r="E492">
        <v>1</v>
      </c>
      <c r="F492">
        <v>3</v>
      </c>
      <c r="G492" t="s">
        <v>192</v>
      </c>
      <c r="H492">
        <v>96</v>
      </c>
      <c r="I492" s="19">
        <v>45604.890277777777</v>
      </c>
      <c r="J492" s="19">
        <v>45605.526388888888</v>
      </c>
      <c r="K492" s="19">
        <v>45607.569444444445</v>
      </c>
      <c r="L492" s="19">
        <v>45607.890277777777</v>
      </c>
      <c r="M492">
        <v>0</v>
      </c>
      <c r="N492" t="s">
        <v>222</v>
      </c>
      <c r="O492" t="s">
        <v>5245</v>
      </c>
      <c r="P492" t="s">
        <v>293</v>
      </c>
      <c r="Q492">
        <v>490</v>
      </c>
      <c r="R492" t="s">
        <v>32579</v>
      </c>
    </row>
    <row r="493" spans="1:18" x14ac:dyDescent="0.3">
      <c r="A493">
        <v>492</v>
      </c>
      <c r="B493" t="s">
        <v>5247</v>
      </c>
      <c r="C493">
        <v>75</v>
      </c>
      <c r="D493" t="s">
        <v>5248</v>
      </c>
      <c r="E493">
        <v>2</v>
      </c>
      <c r="F493">
        <v>2</v>
      </c>
      <c r="G493" t="s">
        <v>116</v>
      </c>
      <c r="H493">
        <v>45</v>
      </c>
      <c r="I493" s="19">
        <v>45186.375694444447</v>
      </c>
      <c r="J493" s="19">
        <v>45186.443749999999</v>
      </c>
      <c r="K493" s="19">
        <v>45186.818749999999</v>
      </c>
      <c r="L493" s="19">
        <v>45186.875694444447</v>
      </c>
      <c r="M493">
        <v>0</v>
      </c>
      <c r="N493" t="s">
        <v>307</v>
      </c>
      <c r="O493" t="s">
        <v>5254</v>
      </c>
      <c r="P493" t="s">
        <v>168</v>
      </c>
      <c r="Q493">
        <v>491</v>
      </c>
      <c r="R493" t="s">
        <v>32579</v>
      </c>
    </row>
    <row r="494" spans="1:18" x14ac:dyDescent="0.3">
      <c r="A494">
        <v>493</v>
      </c>
      <c r="B494" t="s">
        <v>5255</v>
      </c>
      <c r="C494">
        <v>44</v>
      </c>
      <c r="D494" t="s">
        <v>5256</v>
      </c>
      <c r="E494">
        <v>1</v>
      </c>
      <c r="F494">
        <v>3</v>
      </c>
      <c r="G494" t="s">
        <v>116</v>
      </c>
      <c r="H494">
        <v>9</v>
      </c>
      <c r="I494" s="19">
        <v>44927.882638888892</v>
      </c>
      <c r="J494" s="19">
        <v>44928.166666666664</v>
      </c>
      <c r="K494" s="19">
        <v>44930.595138888886</v>
      </c>
      <c r="L494" s="19">
        <v>44930.882638888892</v>
      </c>
      <c r="M494">
        <v>0</v>
      </c>
      <c r="N494" t="s">
        <v>307</v>
      </c>
      <c r="O494" t="s">
        <v>5263</v>
      </c>
      <c r="P494" t="s">
        <v>293</v>
      </c>
      <c r="Q494">
        <v>492</v>
      </c>
      <c r="R494" t="s">
        <v>32579</v>
      </c>
    </row>
    <row r="495" spans="1:18" x14ac:dyDescent="0.3">
      <c r="A495">
        <v>494</v>
      </c>
      <c r="B495" t="s">
        <v>5264</v>
      </c>
      <c r="C495">
        <v>40</v>
      </c>
      <c r="D495" t="s">
        <v>5265</v>
      </c>
      <c r="E495">
        <v>4</v>
      </c>
      <c r="F495">
        <v>1</v>
      </c>
      <c r="G495" t="s">
        <v>116</v>
      </c>
      <c r="H495">
        <v>114</v>
      </c>
      <c r="I495" s="19">
        <v>45145.499305555553</v>
      </c>
      <c r="J495" s="19">
        <v>45145.52847222222</v>
      </c>
      <c r="K495" s="19">
        <v>45145.564583333333</v>
      </c>
      <c r="L495" s="19">
        <v>45145.665972222225</v>
      </c>
      <c r="M495">
        <v>0</v>
      </c>
      <c r="N495" t="s">
        <v>128</v>
      </c>
      <c r="O495" t="s">
        <v>5271</v>
      </c>
      <c r="P495" t="s">
        <v>1512</v>
      </c>
      <c r="Q495">
        <v>493</v>
      </c>
      <c r="R495" t="s">
        <v>32579</v>
      </c>
    </row>
    <row r="496" spans="1:18" x14ac:dyDescent="0.3">
      <c r="A496">
        <v>495</v>
      </c>
      <c r="B496" t="s">
        <v>5272</v>
      </c>
      <c r="C496">
        <v>23</v>
      </c>
      <c r="D496" t="s">
        <v>5274</v>
      </c>
      <c r="E496">
        <v>2</v>
      </c>
      <c r="F496">
        <v>3</v>
      </c>
      <c r="G496" t="s">
        <v>192</v>
      </c>
      <c r="H496">
        <v>107</v>
      </c>
      <c r="I496" s="19">
        <v>45036.7</v>
      </c>
      <c r="J496" s="19">
        <v>45036.848611111112</v>
      </c>
      <c r="K496" s="19">
        <v>45038.42291666667</v>
      </c>
      <c r="L496" s="19">
        <v>45038.7</v>
      </c>
      <c r="M496">
        <v>0</v>
      </c>
      <c r="N496" t="s">
        <v>222</v>
      </c>
      <c r="O496" t="s">
        <v>5280</v>
      </c>
      <c r="P496" t="s">
        <v>5281</v>
      </c>
      <c r="Q496">
        <v>494</v>
      </c>
      <c r="R496" t="s">
        <v>32579</v>
      </c>
    </row>
    <row r="497" spans="1:18" x14ac:dyDescent="0.3">
      <c r="A497">
        <v>496</v>
      </c>
      <c r="B497" t="s">
        <v>5283</v>
      </c>
      <c r="C497">
        <v>70</v>
      </c>
      <c r="D497" t="s">
        <v>5284</v>
      </c>
      <c r="E497">
        <v>1</v>
      </c>
      <c r="F497">
        <v>3</v>
      </c>
      <c r="G497" t="s">
        <v>192</v>
      </c>
      <c r="H497">
        <v>72</v>
      </c>
      <c r="I497" s="19">
        <v>45599.163194444445</v>
      </c>
      <c r="J497" s="19">
        <v>45599.431250000001</v>
      </c>
      <c r="K497" s="19">
        <v>45601.772916666669</v>
      </c>
      <c r="L497" s="19">
        <v>45602.163194444445</v>
      </c>
      <c r="M497">
        <v>0</v>
      </c>
      <c r="N497" t="s">
        <v>307</v>
      </c>
      <c r="O497" t="s">
        <v>5290</v>
      </c>
      <c r="P497" t="s">
        <v>293</v>
      </c>
      <c r="Q497">
        <v>495</v>
      </c>
      <c r="R497" t="s">
        <v>32579</v>
      </c>
    </row>
    <row r="498" spans="1:18" x14ac:dyDescent="0.3">
      <c r="A498">
        <v>497</v>
      </c>
      <c r="B498" t="s">
        <v>5292</v>
      </c>
      <c r="C498">
        <v>16</v>
      </c>
      <c r="D498" t="s">
        <v>5293</v>
      </c>
      <c r="E498">
        <v>2</v>
      </c>
      <c r="F498">
        <v>3</v>
      </c>
      <c r="G498" t="s">
        <v>116</v>
      </c>
      <c r="H498">
        <v>73</v>
      </c>
      <c r="I498" s="19">
        <v>45685.2</v>
      </c>
      <c r="J498" s="19">
        <v>45685.337500000001</v>
      </c>
      <c r="K498" s="19">
        <v>45685.853472222225</v>
      </c>
      <c r="L498" s="19">
        <v>45687.199999999997</v>
      </c>
      <c r="M498">
        <v>0</v>
      </c>
      <c r="N498" t="s">
        <v>128</v>
      </c>
      <c r="O498" t="s">
        <v>5299</v>
      </c>
      <c r="P498" t="s">
        <v>5301</v>
      </c>
      <c r="Q498">
        <v>496</v>
      </c>
      <c r="R498" t="s">
        <v>32579</v>
      </c>
    </row>
    <row r="499" spans="1:18" x14ac:dyDescent="0.3">
      <c r="A499">
        <v>498</v>
      </c>
      <c r="B499" t="s">
        <v>5302</v>
      </c>
      <c r="C499">
        <v>73</v>
      </c>
      <c r="D499" t="s">
        <v>5304</v>
      </c>
      <c r="E499">
        <v>4</v>
      </c>
      <c r="F499">
        <v>2</v>
      </c>
      <c r="G499" t="s">
        <v>116</v>
      </c>
      <c r="H499">
        <v>119</v>
      </c>
      <c r="I499" s="19">
        <v>44985.239583333336</v>
      </c>
      <c r="J499" s="19">
        <v>44985.332638888889</v>
      </c>
      <c r="K499" s="19">
        <v>44986.602777777778</v>
      </c>
      <c r="L499" s="19">
        <v>44986.239583333336</v>
      </c>
      <c r="M499">
        <v>1</v>
      </c>
      <c r="N499" t="s">
        <v>128</v>
      </c>
      <c r="O499" t="s">
        <v>1331</v>
      </c>
      <c r="P499" t="s">
        <v>5310</v>
      </c>
      <c r="Q499">
        <v>497</v>
      </c>
      <c r="R499" t="s">
        <v>32579</v>
      </c>
    </row>
    <row r="500" spans="1:18" x14ac:dyDescent="0.3">
      <c r="A500">
        <v>499</v>
      </c>
      <c r="B500" t="s">
        <v>5312</v>
      </c>
      <c r="C500">
        <v>47</v>
      </c>
      <c r="D500" t="s">
        <v>5313</v>
      </c>
      <c r="E500">
        <v>1</v>
      </c>
      <c r="F500">
        <v>3</v>
      </c>
      <c r="G500" t="s">
        <v>192</v>
      </c>
      <c r="H500">
        <v>109</v>
      </c>
      <c r="I500" s="19">
        <v>45639.129166666666</v>
      </c>
      <c r="J500" s="19">
        <v>45639.270833333336</v>
      </c>
      <c r="K500" s="19">
        <v>45641.063194444447</v>
      </c>
      <c r="L500" s="19">
        <v>45642.129166666666</v>
      </c>
      <c r="M500">
        <v>0</v>
      </c>
      <c r="N500" t="s">
        <v>222</v>
      </c>
      <c r="O500" t="s">
        <v>5319</v>
      </c>
      <c r="P500" t="s">
        <v>225</v>
      </c>
      <c r="Q500">
        <v>498</v>
      </c>
      <c r="R500" t="s">
        <v>32579</v>
      </c>
    </row>
    <row r="501" spans="1:18" x14ac:dyDescent="0.3">
      <c r="A501">
        <v>500</v>
      </c>
      <c r="B501" t="s">
        <v>5320</v>
      </c>
      <c r="C501">
        <v>57</v>
      </c>
      <c r="D501" t="s">
        <v>5321</v>
      </c>
      <c r="E501">
        <v>1</v>
      </c>
      <c r="F501">
        <v>3</v>
      </c>
      <c r="G501" t="s">
        <v>192</v>
      </c>
      <c r="H501">
        <v>104</v>
      </c>
      <c r="I501" s="19">
        <v>45413.443749999999</v>
      </c>
      <c r="J501" s="19">
        <v>45413.520833333336</v>
      </c>
      <c r="K501" s="19">
        <v>45414.486111111109</v>
      </c>
      <c r="L501" s="19">
        <v>45415.443749999999</v>
      </c>
      <c r="M501">
        <v>0</v>
      </c>
      <c r="N501" t="s">
        <v>128</v>
      </c>
      <c r="O501" t="s">
        <v>5327</v>
      </c>
      <c r="P501" t="s">
        <v>293</v>
      </c>
      <c r="Q501">
        <v>499</v>
      </c>
      <c r="R501" t="s">
        <v>32579</v>
      </c>
    </row>
    <row r="502" spans="1:18" x14ac:dyDescent="0.3">
      <c r="A502">
        <v>501</v>
      </c>
      <c r="B502" t="s">
        <v>5328</v>
      </c>
      <c r="C502">
        <v>11</v>
      </c>
      <c r="D502" t="s">
        <v>5329</v>
      </c>
      <c r="E502">
        <v>1</v>
      </c>
      <c r="F502">
        <v>3</v>
      </c>
      <c r="G502" t="s">
        <v>116</v>
      </c>
      <c r="H502">
        <v>11</v>
      </c>
      <c r="I502" s="19">
        <v>45235.87777777778</v>
      </c>
      <c r="J502" s="19">
        <v>45236.165972222225</v>
      </c>
      <c r="K502" s="19">
        <v>45237.379861111112</v>
      </c>
      <c r="L502" s="19">
        <v>45237.87777777778</v>
      </c>
      <c r="M502">
        <v>0</v>
      </c>
      <c r="N502" t="s">
        <v>307</v>
      </c>
      <c r="O502" t="s">
        <v>5336</v>
      </c>
      <c r="P502" t="s">
        <v>446</v>
      </c>
      <c r="Q502">
        <v>500</v>
      </c>
      <c r="R502" t="s">
        <v>32579</v>
      </c>
    </row>
    <row r="503" spans="1:18" x14ac:dyDescent="0.3">
      <c r="A503">
        <v>502</v>
      </c>
      <c r="B503" t="s">
        <v>5337</v>
      </c>
      <c r="C503">
        <v>40</v>
      </c>
      <c r="D503" t="s">
        <v>5338</v>
      </c>
      <c r="E503">
        <v>2</v>
      </c>
      <c r="F503">
        <v>3</v>
      </c>
      <c r="G503" t="s">
        <v>116</v>
      </c>
      <c r="H503">
        <v>60</v>
      </c>
      <c r="I503" s="19">
        <v>44968.280555555553</v>
      </c>
      <c r="J503" s="19">
        <v>44968.418055555558</v>
      </c>
      <c r="K503" s="19">
        <v>44969.902777777781</v>
      </c>
      <c r="L503" s="19">
        <v>44970.280555555553</v>
      </c>
      <c r="M503">
        <v>0</v>
      </c>
      <c r="N503" t="s">
        <v>307</v>
      </c>
      <c r="O503" t="s">
        <v>5344</v>
      </c>
      <c r="P503" t="s">
        <v>328</v>
      </c>
      <c r="Q503">
        <v>501</v>
      </c>
      <c r="R503" t="s">
        <v>32579</v>
      </c>
    </row>
    <row r="504" spans="1:18" x14ac:dyDescent="0.3">
      <c r="A504">
        <v>503</v>
      </c>
      <c r="B504" t="s">
        <v>5345</v>
      </c>
      <c r="C504">
        <v>55</v>
      </c>
      <c r="D504" t="s">
        <v>5346</v>
      </c>
      <c r="E504">
        <v>3</v>
      </c>
      <c r="F504">
        <v>3</v>
      </c>
      <c r="G504" t="s">
        <v>192</v>
      </c>
      <c r="H504">
        <v>93</v>
      </c>
      <c r="I504" s="19">
        <v>45333.547222222223</v>
      </c>
      <c r="J504" s="19">
        <v>45333.640277777777</v>
      </c>
      <c r="K504" s="19">
        <v>45335.313194444447</v>
      </c>
      <c r="L504" s="19">
        <v>45335.547222222223</v>
      </c>
      <c r="M504">
        <v>0</v>
      </c>
      <c r="N504" t="s">
        <v>165</v>
      </c>
      <c r="O504" t="s">
        <v>5352</v>
      </c>
      <c r="P504" t="s">
        <v>962</v>
      </c>
      <c r="Q504">
        <v>502</v>
      </c>
      <c r="R504" t="s">
        <v>32579</v>
      </c>
    </row>
    <row r="505" spans="1:18" x14ac:dyDescent="0.3">
      <c r="A505">
        <v>504</v>
      </c>
      <c r="B505" t="s">
        <v>5353</v>
      </c>
      <c r="C505">
        <v>33</v>
      </c>
      <c r="D505" t="s">
        <v>5355</v>
      </c>
      <c r="E505">
        <v>1</v>
      </c>
      <c r="F505">
        <v>3</v>
      </c>
      <c r="G505" t="s">
        <v>116</v>
      </c>
      <c r="H505">
        <v>110</v>
      </c>
      <c r="I505" s="19">
        <v>45468.464583333334</v>
      </c>
      <c r="J505" s="19">
        <v>45468.932638888888</v>
      </c>
      <c r="K505" s="19">
        <v>45470.945833333331</v>
      </c>
      <c r="L505" s="19">
        <v>45471.464583333334</v>
      </c>
      <c r="M505">
        <v>0</v>
      </c>
      <c r="N505" t="s">
        <v>165</v>
      </c>
      <c r="O505" t="s">
        <v>5360</v>
      </c>
      <c r="P505" t="s">
        <v>751</v>
      </c>
      <c r="Q505">
        <v>503</v>
      </c>
      <c r="R505" t="s">
        <v>32579</v>
      </c>
    </row>
    <row r="506" spans="1:18" x14ac:dyDescent="0.3">
      <c r="A506">
        <v>505</v>
      </c>
      <c r="B506" t="s">
        <v>5362</v>
      </c>
      <c r="C506">
        <v>51</v>
      </c>
      <c r="D506" t="s">
        <v>5363</v>
      </c>
      <c r="E506">
        <v>4</v>
      </c>
      <c r="F506">
        <v>1</v>
      </c>
      <c r="G506" t="s">
        <v>116</v>
      </c>
      <c r="H506">
        <v>120</v>
      </c>
      <c r="I506" s="19">
        <v>45028.947916666664</v>
      </c>
      <c r="J506" s="19">
        <v>45029.140972222223</v>
      </c>
      <c r="K506" s="19">
        <v>45029.151388888888</v>
      </c>
      <c r="L506" s="19">
        <v>45029.28125</v>
      </c>
      <c r="M506">
        <v>0</v>
      </c>
      <c r="N506" t="s">
        <v>165</v>
      </c>
      <c r="O506" t="s">
        <v>4705</v>
      </c>
      <c r="P506" t="s">
        <v>1512</v>
      </c>
      <c r="Q506">
        <v>504</v>
      </c>
      <c r="R506" t="s">
        <v>32579</v>
      </c>
    </row>
    <row r="507" spans="1:18" x14ac:dyDescent="0.3">
      <c r="A507">
        <v>506</v>
      </c>
      <c r="B507" t="s">
        <v>5369</v>
      </c>
      <c r="C507">
        <v>1</v>
      </c>
      <c r="D507" t="s">
        <v>5370</v>
      </c>
      <c r="E507">
        <v>5</v>
      </c>
      <c r="F507">
        <v>3</v>
      </c>
      <c r="G507" t="s">
        <v>116</v>
      </c>
      <c r="H507">
        <v>97</v>
      </c>
      <c r="I507" s="19">
        <v>45009.620138888888</v>
      </c>
      <c r="J507" s="19">
        <v>45009.677777777775</v>
      </c>
      <c r="K507" s="19">
        <v>45010.741666666669</v>
      </c>
      <c r="L507" s="19">
        <v>45011.620138888888</v>
      </c>
      <c r="M507">
        <v>0</v>
      </c>
      <c r="N507" t="s">
        <v>165</v>
      </c>
      <c r="O507" t="s">
        <v>5377</v>
      </c>
      <c r="P507" t="s">
        <v>843</v>
      </c>
      <c r="Q507">
        <v>505</v>
      </c>
      <c r="R507" t="s">
        <v>32579</v>
      </c>
    </row>
    <row r="508" spans="1:18" x14ac:dyDescent="0.3">
      <c r="A508">
        <v>507</v>
      </c>
      <c r="B508" t="s">
        <v>5378</v>
      </c>
      <c r="C508">
        <v>55</v>
      </c>
      <c r="D508" t="s">
        <v>5379</v>
      </c>
      <c r="E508">
        <v>2</v>
      </c>
      <c r="F508">
        <v>4</v>
      </c>
      <c r="G508" t="s">
        <v>192</v>
      </c>
      <c r="H508">
        <v>46</v>
      </c>
      <c r="I508" s="19">
        <v>45560.477777777778</v>
      </c>
      <c r="J508" s="19">
        <v>45560.65625</v>
      </c>
      <c r="K508" s="19">
        <v>45563.459722222222</v>
      </c>
      <c r="L508" s="19">
        <v>45564.477777777778</v>
      </c>
      <c r="M508">
        <v>0</v>
      </c>
      <c r="N508" t="s">
        <v>165</v>
      </c>
      <c r="O508" t="s">
        <v>5386</v>
      </c>
      <c r="P508" t="s">
        <v>5387</v>
      </c>
      <c r="Q508">
        <v>506</v>
      </c>
      <c r="R508" t="s">
        <v>32579</v>
      </c>
    </row>
    <row r="509" spans="1:18" x14ac:dyDescent="0.3">
      <c r="A509">
        <v>508</v>
      </c>
      <c r="B509" t="s">
        <v>5388</v>
      </c>
      <c r="C509">
        <v>80</v>
      </c>
      <c r="D509" t="s">
        <v>5390</v>
      </c>
      <c r="E509">
        <v>1</v>
      </c>
      <c r="F509">
        <v>3</v>
      </c>
      <c r="G509" t="s">
        <v>192</v>
      </c>
      <c r="H509">
        <v>108</v>
      </c>
      <c r="I509" s="19">
        <v>45019.213194444441</v>
      </c>
      <c r="J509" s="19">
        <v>45019.863888888889</v>
      </c>
      <c r="K509" s="19">
        <v>45020.840277777781</v>
      </c>
      <c r="L509" s="19">
        <v>45022.213194444441</v>
      </c>
      <c r="M509">
        <v>0</v>
      </c>
      <c r="N509" t="s">
        <v>128</v>
      </c>
      <c r="O509" t="s">
        <v>5396</v>
      </c>
      <c r="P509" t="s">
        <v>225</v>
      </c>
      <c r="Q509">
        <v>507</v>
      </c>
      <c r="R509" t="s">
        <v>32579</v>
      </c>
    </row>
    <row r="510" spans="1:18" x14ac:dyDescent="0.3">
      <c r="A510">
        <v>509</v>
      </c>
      <c r="B510" t="s">
        <v>5397</v>
      </c>
      <c r="C510">
        <v>53</v>
      </c>
      <c r="D510" t="s">
        <v>5398</v>
      </c>
      <c r="E510">
        <v>4</v>
      </c>
      <c r="F510">
        <v>3</v>
      </c>
      <c r="G510" t="s">
        <v>116</v>
      </c>
      <c r="H510">
        <v>114</v>
      </c>
      <c r="I510" s="19">
        <v>45202.181250000001</v>
      </c>
      <c r="J510" s="19">
        <v>45202.382638888892</v>
      </c>
      <c r="K510" s="19">
        <v>45207.268055555556</v>
      </c>
      <c r="L510" s="19">
        <v>45205.181250000001</v>
      </c>
      <c r="M510">
        <v>1</v>
      </c>
      <c r="N510" t="s">
        <v>128</v>
      </c>
      <c r="O510" t="s">
        <v>4705</v>
      </c>
      <c r="P510" t="s">
        <v>1266</v>
      </c>
      <c r="Q510">
        <v>508</v>
      </c>
      <c r="R510" t="s">
        <v>32579</v>
      </c>
    </row>
    <row r="511" spans="1:18" x14ac:dyDescent="0.3">
      <c r="A511">
        <v>510</v>
      </c>
      <c r="B511" t="s">
        <v>5405</v>
      </c>
      <c r="C511">
        <v>49</v>
      </c>
      <c r="D511" t="s">
        <v>5406</v>
      </c>
      <c r="E511">
        <v>1</v>
      </c>
      <c r="F511">
        <v>2</v>
      </c>
      <c r="G511" t="s">
        <v>192</v>
      </c>
      <c r="H511">
        <v>107</v>
      </c>
      <c r="I511" s="19">
        <v>45633.634027777778</v>
      </c>
      <c r="J511" s="19">
        <v>45633.664583333331</v>
      </c>
      <c r="K511" s="19">
        <v>45633.890277777777</v>
      </c>
      <c r="L511" s="19">
        <v>45634.134027777778</v>
      </c>
      <c r="M511">
        <v>0</v>
      </c>
      <c r="N511" t="s">
        <v>128</v>
      </c>
      <c r="O511" t="s">
        <v>5413</v>
      </c>
      <c r="P511" t="s">
        <v>293</v>
      </c>
      <c r="Q511">
        <v>509</v>
      </c>
      <c r="R511" t="s">
        <v>32579</v>
      </c>
    </row>
    <row r="512" spans="1:18" x14ac:dyDescent="0.3">
      <c r="A512">
        <v>511</v>
      </c>
      <c r="B512" t="s">
        <v>5414</v>
      </c>
      <c r="C512">
        <v>76</v>
      </c>
      <c r="D512" t="s">
        <v>5416</v>
      </c>
      <c r="E512">
        <v>5</v>
      </c>
      <c r="F512">
        <v>3</v>
      </c>
      <c r="G512" t="s">
        <v>192</v>
      </c>
      <c r="H512">
        <v>63</v>
      </c>
      <c r="I512" s="19">
        <v>45737.723611111112</v>
      </c>
      <c r="J512" s="19">
        <v>45737.850694444445</v>
      </c>
      <c r="K512" s="19">
        <v>45739.177083333336</v>
      </c>
      <c r="L512" s="19">
        <v>45740.723611111112</v>
      </c>
      <c r="M512">
        <v>0</v>
      </c>
      <c r="N512" t="s">
        <v>165</v>
      </c>
      <c r="O512" t="s">
        <v>5423</v>
      </c>
      <c r="P512" t="s">
        <v>135</v>
      </c>
      <c r="Q512">
        <v>510</v>
      </c>
      <c r="R512" t="s">
        <v>32579</v>
      </c>
    </row>
    <row r="513" spans="1:18" x14ac:dyDescent="0.3">
      <c r="A513">
        <v>512</v>
      </c>
      <c r="B513" t="s">
        <v>5425</v>
      </c>
      <c r="C513">
        <v>41</v>
      </c>
      <c r="D513" t="s">
        <v>5426</v>
      </c>
      <c r="E513">
        <v>1</v>
      </c>
      <c r="F513">
        <v>4</v>
      </c>
      <c r="G513" t="s">
        <v>192</v>
      </c>
      <c r="H513">
        <v>92</v>
      </c>
      <c r="I513" s="19">
        <v>45012.95208333333</v>
      </c>
      <c r="J513" s="19">
        <v>45013.369444444441</v>
      </c>
      <c r="K513" s="19">
        <v>45015.591666666667</v>
      </c>
      <c r="L513" s="19">
        <v>45016.95208333333</v>
      </c>
      <c r="M513">
        <v>0</v>
      </c>
      <c r="N513" t="s">
        <v>165</v>
      </c>
      <c r="O513" t="s">
        <v>5432</v>
      </c>
      <c r="P513" t="s">
        <v>751</v>
      </c>
      <c r="Q513">
        <v>511</v>
      </c>
      <c r="R513" t="s">
        <v>32579</v>
      </c>
    </row>
    <row r="514" spans="1:18" x14ac:dyDescent="0.3">
      <c r="A514">
        <v>513</v>
      </c>
      <c r="B514" t="s">
        <v>5433</v>
      </c>
      <c r="C514">
        <v>26</v>
      </c>
      <c r="D514" t="s">
        <v>5434</v>
      </c>
      <c r="E514">
        <v>3</v>
      </c>
      <c r="F514">
        <v>3</v>
      </c>
      <c r="G514" t="s">
        <v>152</v>
      </c>
      <c r="H514">
        <v>52</v>
      </c>
      <c r="I514" s="19">
        <v>45717.64166666667</v>
      </c>
      <c r="J514" s="19"/>
      <c r="K514" s="19"/>
      <c r="L514" s="19">
        <v>45720.64166666667</v>
      </c>
      <c r="M514">
        <v>1</v>
      </c>
      <c r="N514" t="s">
        <v>165</v>
      </c>
      <c r="O514" t="s">
        <v>5439</v>
      </c>
      <c r="Q514">
        <v>512</v>
      </c>
      <c r="R514" t="s">
        <v>32582</v>
      </c>
    </row>
    <row r="515" spans="1:18" x14ac:dyDescent="0.3">
      <c r="A515">
        <v>514</v>
      </c>
      <c r="B515" t="s">
        <v>5440</v>
      </c>
      <c r="C515">
        <v>43</v>
      </c>
      <c r="D515" t="s">
        <v>5441</v>
      </c>
      <c r="E515">
        <v>1</v>
      </c>
      <c r="F515">
        <v>3</v>
      </c>
      <c r="G515" t="s">
        <v>116</v>
      </c>
      <c r="H515">
        <v>28</v>
      </c>
      <c r="I515" s="19">
        <v>44934.694444444445</v>
      </c>
      <c r="J515" s="19">
        <v>44934.761805555558</v>
      </c>
      <c r="K515" s="19">
        <v>44935.581944444442</v>
      </c>
      <c r="L515" s="19">
        <v>44936.694444444445</v>
      </c>
      <c r="M515">
        <v>0</v>
      </c>
      <c r="N515" t="s">
        <v>165</v>
      </c>
      <c r="O515" t="s">
        <v>5447</v>
      </c>
      <c r="P515" t="s">
        <v>363</v>
      </c>
      <c r="Q515">
        <v>513</v>
      </c>
      <c r="R515" t="s">
        <v>32579</v>
      </c>
    </row>
    <row r="516" spans="1:18" x14ac:dyDescent="0.3">
      <c r="A516">
        <v>515</v>
      </c>
      <c r="B516" t="s">
        <v>5449</v>
      </c>
      <c r="C516">
        <v>40</v>
      </c>
      <c r="D516" t="s">
        <v>5450</v>
      </c>
      <c r="E516">
        <v>2</v>
      </c>
      <c r="F516">
        <v>3</v>
      </c>
      <c r="G516" t="s">
        <v>192</v>
      </c>
      <c r="H516">
        <v>115</v>
      </c>
      <c r="I516" s="19">
        <v>45221.705555555556</v>
      </c>
      <c r="J516" s="19">
        <v>45221.824999999997</v>
      </c>
      <c r="K516" s="19">
        <v>45223.272222222222</v>
      </c>
      <c r="L516" s="19">
        <v>45223.705555555556</v>
      </c>
      <c r="M516">
        <v>0</v>
      </c>
      <c r="N516" t="s">
        <v>165</v>
      </c>
      <c r="O516" t="s">
        <v>5456</v>
      </c>
      <c r="P516" t="s">
        <v>584</v>
      </c>
      <c r="Q516">
        <v>514</v>
      </c>
      <c r="R516" t="s">
        <v>32579</v>
      </c>
    </row>
    <row r="517" spans="1:18" x14ac:dyDescent="0.3">
      <c r="A517">
        <v>516</v>
      </c>
      <c r="B517" t="s">
        <v>5457</v>
      </c>
      <c r="C517">
        <v>56</v>
      </c>
      <c r="D517" t="s">
        <v>5458</v>
      </c>
      <c r="E517">
        <v>5</v>
      </c>
      <c r="F517">
        <v>3</v>
      </c>
      <c r="G517" t="s">
        <v>116</v>
      </c>
      <c r="H517">
        <v>79</v>
      </c>
      <c r="I517" s="19">
        <v>45369.76458333333</v>
      </c>
      <c r="J517" s="19">
        <v>45369.890972222223</v>
      </c>
      <c r="K517" s="19">
        <v>45371.480555555558</v>
      </c>
      <c r="L517" s="19">
        <v>45371.76458333333</v>
      </c>
      <c r="M517">
        <v>0</v>
      </c>
      <c r="N517" t="s">
        <v>307</v>
      </c>
      <c r="O517" t="s">
        <v>5464</v>
      </c>
      <c r="P517" t="s">
        <v>2960</v>
      </c>
      <c r="Q517">
        <v>515</v>
      </c>
      <c r="R517" t="s">
        <v>32579</v>
      </c>
    </row>
    <row r="518" spans="1:18" x14ac:dyDescent="0.3">
      <c r="A518">
        <v>517</v>
      </c>
      <c r="B518" t="s">
        <v>5465</v>
      </c>
      <c r="C518">
        <v>10</v>
      </c>
      <c r="D518" t="s">
        <v>5467</v>
      </c>
      <c r="E518">
        <v>1</v>
      </c>
      <c r="F518">
        <v>3</v>
      </c>
      <c r="G518" t="s">
        <v>116</v>
      </c>
      <c r="H518">
        <v>73</v>
      </c>
      <c r="I518" s="19">
        <v>45302.881249999999</v>
      </c>
      <c r="J518" s="19">
        <v>45302.936111111114</v>
      </c>
      <c r="K518" s="19">
        <v>45303.769444444442</v>
      </c>
      <c r="L518" s="19">
        <v>45303.881249999999</v>
      </c>
      <c r="M518">
        <v>0</v>
      </c>
      <c r="N518" t="s">
        <v>128</v>
      </c>
      <c r="O518" t="s">
        <v>5472</v>
      </c>
      <c r="P518" t="s">
        <v>225</v>
      </c>
      <c r="Q518">
        <v>516</v>
      </c>
      <c r="R518" t="s">
        <v>32579</v>
      </c>
    </row>
    <row r="519" spans="1:18" x14ac:dyDescent="0.3">
      <c r="A519">
        <v>518</v>
      </c>
      <c r="B519" t="s">
        <v>5474</v>
      </c>
      <c r="C519">
        <v>43</v>
      </c>
      <c r="D519" t="s">
        <v>5475</v>
      </c>
      <c r="E519">
        <v>2</v>
      </c>
      <c r="F519">
        <v>2</v>
      </c>
      <c r="G519" t="s">
        <v>116</v>
      </c>
      <c r="H519">
        <v>16</v>
      </c>
      <c r="I519" s="19">
        <v>45712.746527777781</v>
      </c>
      <c r="J519" s="19">
        <v>45712.807638888888</v>
      </c>
      <c r="K519" s="19">
        <v>45713.035416666666</v>
      </c>
      <c r="L519" s="19">
        <v>45713.246527777781</v>
      </c>
      <c r="M519">
        <v>0</v>
      </c>
      <c r="N519" t="s">
        <v>307</v>
      </c>
      <c r="O519" t="s">
        <v>5482</v>
      </c>
      <c r="P519" t="s">
        <v>5483</v>
      </c>
      <c r="Q519">
        <v>517</v>
      </c>
      <c r="R519" t="s">
        <v>32579</v>
      </c>
    </row>
    <row r="520" spans="1:18" x14ac:dyDescent="0.3">
      <c r="A520">
        <v>519</v>
      </c>
      <c r="B520" t="s">
        <v>5484</v>
      </c>
      <c r="C520">
        <v>25</v>
      </c>
      <c r="D520" t="s">
        <v>5486</v>
      </c>
      <c r="E520">
        <v>2</v>
      </c>
      <c r="F520">
        <v>3</v>
      </c>
      <c r="G520" t="s">
        <v>116</v>
      </c>
      <c r="H520">
        <v>45</v>
      </c>
      <c r="I520" s="19">
        <v>45427.008333333331</v>
      </c>
      <c r="J520" s="19">
        <v>45427.03402777778</v>
      </c>
      <c r="K520" s="19">
        <v>45427.345138888886</v>
      </c>
      <c r="L520" s="19">
        <v>45428.008333333331</v>
      </c>
      <c r="M520">
        <v>0</v>
      </c>
      <c r="N520" t="s">
        <v>307</v>
      </c>
      <c r="O520" t="s">
        <v>5492</v>
      </c>
      <c r="P520" t="s">
        <v>168</v>
      </c>
      <c r="Q520">
        <v>518</v>
      </c>
      <c r="R520" t="s">
        <v>32579</v>
      </c>
    </row>
    <row r="521" spans="1:18" x14ac:dyDescent="0.3">
      <c r="A521">
        <v>520</v>
      </c>
      <c r="B521" t="s">
        <v>5494</v>
      </c>
      <c r="C521">
        <v>69</v>
      </c>
      <c r="D521" t="s">
        <v>5495</v>
      </c>
      <c r="E521">
        <v>2</v>
      </c>
      <c r="F521">
        <v>3</v>
      </c>
      <c r="G521" t="s">
        <v>116</v>
      </c>
      <c r="H521">
        <v>41</v>
      </c>
      <c r="I521" s="19">
        <v>45315.760416666664</v>
      </c>
      <c r="J521" s="19">
        <v>45316.039583333331</v>
      </c>
      <c r="K521" s="19">
        <v>45318.322222222225</v>
      </c>
      <c r="L521" s="19">
        <v>45318.760416666664</v>
      </c>
      <c r="M521">
        <v>0</v>
      </c>
      <c r="N521" t="s">
        <v>222</v>
      </c>
      <c r="O521" t="s">
        <v>5501</v>
      </c>
      <c r="P521" t="s">
        <v>584</v>
      </c>
      <c r="Q521">
        <v>519</v>
      </c>
      <c r="R521" t="s">
        <v>32579</v>
      </c>
    </row>
    <row r="522" spans="1:18" x14ac:dyDescent="0.3">
      <c r="A522">
        <v>521</v>
      </c>
      <c r="B522" t="s">
        <v>5502</v>
      </c>
      <c r="C522">
        <v>78</v>
      </c>
      <c r="D522" t="s">
        <v>5504</v>
      </c>
      <c r="E522">
        <v>2</v>
      </c>
      <c r="F522">
        <v>3</v>
      </c>
      <c r="G522" t="s">
        <v>116</v>
      </c>
      <c r="H522">
        <v>49</v>
      </c>
      <c r="I522" s="19">
        <v>45279.943055555559</v>
      </c>
      <c r="J522" s="19">
        <v>45280.124305555553</v>
      </c>
      <c r="K522" s="19">
        <v>45285.09652777778</v>
      </c>
      <c r="L522" s="19">
        <v>45282.943055555559</v>
      </c>
      <c r="M522">
        <v>1</v>
      </c>
      <c r="N522" t="s">
        <v>307</v>
      </c>
      <c r="O522" t="s">
        <v>5510</v>
      </c>
      <c r="P522" t="s">
        <v>398</v>
      </c>
      <c r="Q522">
        <v>520</v>
      </c>
      <c r="R522" t="s">
        <v>32579</v>
      </c>
    </row>
    <row r="523" spans="1:18" x14ac:dyDescent="0.3">
      <c r="A523">
        <v>522</v>
      </c>
      <c r="B523" t="s">
        <v>5511</v>
      </c>
      <c r="C523">
        <v>52</v>
      </c>
      <c r="D523" t="s">
        <v>5513</v>
      </c>
      <c r="E523">
        <v>5</v>
      </c>
      <c r="F523">
        <v>3</v>
      </c>
      <c r="G523" t="s">
        <v>116</v>
      </c>
      <c r="H523">
        <v>81</v>
      </c>
      <c r="I523" s="19">
        <v>45647.162499999999</v>
      </c>
      <c r="J523" s="19">
        <v>45647.323611111111</v>
      </c>
      <c r="K523" s="19">
        <v>45648.951388888891</v>
      </c>
      <c r="L523" s="19">
        <v>45650.162499999999</v>
      </c>
      <c r="M523">
        <v>0</v>
      </c>
      <c r="N523" t="s">
        <v>165</v>
      </c>
      <c r="O523" t="s">
        <v>5519</v>
      </c>
      <c r="P523" t="s">
        <v>135</v>
      </c>
      <c r="Q523">
        <v>521</v>
      </c>
      <c r="R523" t="s">
        <v>32579</v>
      </c>
    </row>
    <row r="524" spans="1:18" x14ac:dyDescent="0.3">
      <c r="A524">
        <v>523</v>
      </c>
      <c r="B524" t="s">
        <v>5520</v>
      </c>
      <c r="C524">
        <v>30</v>
      </c>
      <c r="D524" t="s">
        <v>5521</v>
      </c>
      <c r="E524">
        <v>1</v>
      </c>
      <c r="F524">
        <v>3</v>
      </c>
      <c r="G524" t="s">
        <v>192</v>
      </c>
      <c r="H524">
        <v>100</v>
      </c>
      <c r="I524" s="19">
        <v>45526.917361111111</v>
      </c>
      <c r="J524" s="19">
        <v>45527.023611111108</v>
      </c>
      <c r="K524" s="19">
        <v>45528.023611111108</v>
      </c>
      <c r="L524" s="19">
        <v>45528.917361111111</v>
      </c>
      <c r="M524">
        <v>0</v>
      </c>
      <c r="N524" t="s">
        <v>165</v>
      </c>
      <c r="O524" t="s">
        <v>5528</v>
      </c>
      <c r="P524" t="s">
        <v>293</v>
      </c>
      <c r="Q524">
        <v>522</v>
      </c>
      <c r="R524" t="s">
        <v>32579</v>
      </c>
    </row>
    <row r="525" spans="1:18" x14ac:dyDescent="0.3">
      <c r="A525">
        <v>524</v>
      </c>
      <c r="B525" t="s">
        <v>5529</v>
      </c>
      <c r="C525">
        <v>12</v>
      </c>
      <c r="D525" t="s">
        <v>5530</v>
      </c>
      <c r="E525">
        <v>3</v>
      </c>
      <c r="F525">
        <v>3</v>
      </c>
      <c r="G525" t="s">
        <v>116</v>
      </c>
      <c r="H525">
        <v>1</v>
      </c>
      <c r="I525" s="19">
        <v>44960.679166666669</v>
      </c>
      <c r="J525" s="19">
        <v>44960.797222222223</v>
      </c>
      <c r="K525" s="19">
        <v>44965.381249999999</v>
      </c>
      <c r="L525" s="19">
        <v>44963.679166666669</v>
      </c>
      <c r="M525">
        <v>1</v>
      </c>
      <c r="N525" t="s">
        <v>222</v>
      </c>
      <c r="O525" t="s">
        <v>5537</v>
      </c>
      <c r="P525" t="s">
        <v>274</v>
      </c>
      <c r="Q525">
        <v>523</v>
      </c>
      <c r="R525" t="s">
        <v>32579</v>
      </c>
    </row>
    <row r="526" spans="1:18" x14ac:dyDescent="0.3">
      <c r="A526">
        <v>525</v>
      </c>
      <c r="B526" t="s">
        <v>5538</v>
      </c>
      <c r="C526">
        <v>59</v>
      </c>
      <c r="D526" t="s">
        <v>5539</v>
      </c>
      <c r="E526">
        <v>5</v>
      </c>
      <c r="F526">
        <v>3</v>
      </c>
      <c r="G526" t="s">
        <v>192</v>
      </c>
      <c r="H526">
        <v>79</v>
      </c>
      <c r="I526" s="19">
        <v>45111.323611111111</v>
      </c>
      <c r="J526" s="19">
        <v>45111.549305555556</v>
      </c>
      <c r="K526" s="19">
        <v>45112.755555555559</v>
      </c>
      <c r="L526" s="19">
        <v>45114.323611111111</v>
      </c>
      <c r="M526">
        <v>0</v>
      </c>
      <c r="N526" t="s">
        <v>222</v>
      </c>
      <c r="O526" t="s">
        <v>5546</v>
      </c>
      <c r="P526" t="s">
        <v>135</v>
      </c>
      <c r="Q526">
        <v>524</v>
      </c>
      <c r="R526" t="s">
        <v>32579</v>
      </c>
    </row>
    <row r="527" spans="1:18" x14ac:dyDescent="0.3">
      <c r="A527">
        <v>526</v>
      </c>
      <c r="B527" t="s">
        <v>5547</v>
      </c>
      <c r="C527">
        <v>52</v>
      </c>
      <c r="D527" t="s">
        <v>5549</v>
      </c>
      <c r="E527">
        <v>2</v>
      </c>
      <c r="F527">
        <v>4</v>
      </c>
      <c r="G527" t="s">
        <v>116</v>
      </c>
      <c r="H527">
        <v>78</v>
      </c>
      <c r="I527" s="19">
        <v>45612.304166666669</v>
      </c>
      <c r="J527" s="19">
        <v>45612.899305555555</v>
      </c>
      <c r="K527" s="19">
        <v>45614.886805555558</v>
      </c>
      <c r="L527" s="19">
        <v>45617.304166666669</v>
      </c>
      <c r="M527">
        <v>0</v>
      </c>
      <c r="N527" t="s">
        <v>128</v>
      </c>
      <c r="O527" t="s">
        <v>5556</v>
      </c>
      <c r="P527" t="s">
        <v>398</v>
      </c>
      <c r="Q527">
        <v>525</v>
      </c>
      <c r="R527" t="s">
        <v>32579</v>
      </c>
    </row>
    <row r="528" spans="1:18" x14ac:dyDescent="0.3">
      <c r="A528">
        <v>527</v>
      </c>
      <c r="B528" t="s">
        <v>5557</v>
      </c>
      <c r="C528">
        <v>12</v>
      </c>
      <c r="D528" t="s">
        <v>5558</v>
      </c>
      <c r="E528">
        <v>1</v>
      </c>
      <c r="F528">
        <v>3</v>
      </c>
      <c r="G528" t="s">
        <v>116</v>
      </c>
      <c r="H528">
        <v>102</v>
      </c>
      <c r="I528" s="19">
        <v>45478.35833333333</v>
      </c>
      <c r="J528" s="19">
        <v>45478.576388888891</v>
      </c>
      <c r="K528" s="19">
        <v>45483.097222222219</v>
      </c>
      <c r="L528" s="19">
        <v>45481.35833333333</v>
      </c>
      <c r="M528">
        <v>1</v>
      </c>
      <c r="N528" t="s">
        <v>222</v>
      </c>
      <c r="O528" t="s">
        <v>5564</v>
      </c>
      <c r="P528" t="s">
        <v>363</v>
      </c>
      <c r="Q528">
        <v>526</v>
      </c>
      <c r="R528" t="s">
        <v>32579</v>
      </c>
    </row>
    <row r="529" spans="1:18" x14ac:dyDescent="0.3">
      <c r="A529">
        <v>528</v>
      </c>
      <c r="B529" t="s">
        <v>5566</v>
      </c>
      <c r="C529">
        <v>39</v>
      </c>
      <c r="D529" t="s">
        <v>5567</v>
      </c>
      <c r="E529">
        <v>5</v>
      </c>
      <c r="F529">
        <v>3</v>
      </c>
      <c r="G529" t="s">
        <v>116</v>
      </c>
      <c r="H529">
        <v>93</v>
      </c>
      <c r="I529" s="19">
        <v>45638.947222222225</v>
      </c>
      <c r="J529" s="19">
        <v>45639.020833333336</v>
      </c>
      <c r="K529" s="19">
        <v>45639.709722222222</v>
      </c>
      <c r="L529" s="19">
        <v>45639.947222222225</v>
      </c>
      <c r="M529">
        <v>0</v>
      </c>
      <c r="N529" t="s">
        <v>307</v>
      </c>
      <c r="O529" t="s">
        <v>5573</v>
      </c>
      <c r="P529" t="s">
        <v>705</v>
      </c>
      <c r="Q529">
        <v>527</v>
      </c>
      <c r="R529" t="s">
        <v>32579</v>
      </c>
    </row>
    <row r="530" spans="1:18" x14ac:dyDescent="0.3">
      <c r="A530">
        <v>529</v>
      </c>
      <c r="B530" t="s">
        <v>5574</v>
      </c>
      <c r="C530">
        <v>50</v>
      </c>
      <c r="D530" t="s">
        <v>5575</v>
      </c>
      <c r="E530">
        <v>2</v>
      </c>
      <c r="F530">
        <v>2</v>
      </c>
      <c r="G530" t="s">
        <v>192</v>
      </c>
      <c r="H530">
        <v>73</v>
      </c>
      <c r="I530" s="19">
        <v>45333.695833333331</v>
      </c>
      <c r="J530" s="19">
        <v>45333.790972222225</v>
      </c>
      <c r="K530" s="19">
        <v>45334.503472222219</v>
      </c>
      <c r="L530" s="19">
        <v>45334.695833333331</v>
      </c>
      <c r="M530">
        <v>0</v>
      </c>
      <c r="N530" t="s">
        <v>307</v>
      </c>
      <c r="O530" t="s">
        <v>5580</v>
      </c>
      <c r="P530" t="s">
        <v>5581</v>
      </c>
      <c r="Q530">
        <v>528</v>
      </c>
      <c r="R530" t="s">
        <v>32579</v>
      </c>
    </row>
    <row r="531" spans="1:18" x14ac:dyDescent="0.3">
      <c r="A531">
        <v>530</v>
      </c>
      <c r="B531" t="s">
        <v>5582</v>
      </c>
      <c r="C531">
        <v>2</v>
      </c>
      <c r="D531" t="s">
        <v>5584</v>
      </c>
      <c r="E531">
        <v>3</v>
      </c>
      <c r="F531">
        <v>3</v>
      </c>
      <c r="G531" t="s">
        <v>116</v>
      </c>
      <c r="H531">
        <v>99</v>
      </c>
      <c r="I531" s="19">
        <v>44948.222222222219</v>
      </c>
      <c r="J531" s="19">
        <v>44948.255555555559</v>
      </c>
      <c r="K531" s="19">
        <v>44949.071527777778</v>
      </c>
      <c r="L531" s="19">
        <v>44949.222222222219</v>
      </c>
      <c r="M531">
        <v>0</v>
      </c>
      <c r="N531" t="s">
        <v>165</v>
      </c>
      <c r="O531" t="s">
        <v>5589</v>
      </c>
      <c r="P531" t="s">
        <v>246</v>
      </c>
      <c r="Q531">
        <v>529</v>
      </c>
      <c r="R531" t="s">
        <v>32579</v>
      </c>
    </row>
    <row r="532" spans="1:18" x14ac:dyDescent="0.3">
      <c r="A532">
        <v>531</v>
      </c>
      <c r="B532" t="s">
        <v>5591</v>
      </c>
      <c r="C532">
        <v>61</v>
      </c>
      <c r="D532" t="s">
        <v>5592</v>
      </c>
      <c r="E532">
        <v>3</v>
      </c>
      <c r="F532">
        <v>2</v>
      </c>
      <c r="G532" t="s">
        <v>192</v>
      </c>
      <c r="H532">
        <v>31</v>
      </c>
      <c r="I532" s="19">
        <v>45289.40347222222</v>
      </c>
      <c r="J532" s="19">
        <v>45289.506249999999</v>
      </c>
      <c r="K532" s="19">
        <v>45289.827777777777</v>
      </c>
      <c r="L532" s="19">
        <v>45290.40347222222</v>
      </c>
      <c r="M532">
        <v>0</v>
      </c>
      <c r="N532" t="s">
        <v>307</v>
      </c>
      <c r="O532" t="s">
        <v>5597</v>
      </c>
      <c r="P532" t="s">
        <v>246</v>
      </c>
      <c r="Q532">
        <v>530</v>
      </c>
      <c r="R532" t="s">
        <v>32579</v>
      </c>
    </row>
    <row r="533" spans="1:18" x14ac:dyDescent="0.3">
      <c r="A533">
        <v>532</v>
      </c>
      <c r="B533" t="s">
        <v>5599</v>
      </c>
      <c r="C533">
        <v>78</v>
      </c>
      <c r="D533" t="s">
        <v>5600</v>
      </c>
      <c r="E533">
        <v>5</v>
      </c>
      <c r="F533">
        <v>3</v>
      </c>
      <c r="G533" t="s">
        <v>116</v>
      </c>
      <c r="H533">
        <v>96</v>
      </c>
      <c r="I533" s="19">
        <v>45221.470833333333</v>
      </c>
      <c r="J533" s="19">
        <v>45221.740972222222</v>
      </c>
      <c r="K533" s="19">
        <v>45222.801388888889</v>
      </c>
      <c r="L533" s="19">
        <v>45224.470833333333</v>
      </c>
      <c r="M533">
        <v>0</v>
      </c>
      <c r="N533" t="s">
        <v>307</v>
      </c>
      <c r="O533" t="s">
        <v>5606</v>
      </c>
      <c r="P533" t="s">
        <v>2960</v>
      </c>
      <c r="Q533">
        <v>531</v>
      </c>
      <c r="R533" t="s">
        <v>32579</v>
      </c>
    </row>
    <row r="534" spans="1:18" x14ac:dyDescent="0.3">
      <c r="A534">
        <v>533</v>
      </c>
      <c r="B534" t="s">
        <v>5607</v>
      </c>
      <c r="C534">
        <v>36</v>
      </c>
      <c r="D534" t="s">
        <v>5608</v>
      </c>
      <c r="E534">
        <v>3</v>
      </c>
      <c r="F534">
        <v>4</v>
      </c>
      <c r="G534" t="s">
        <v>192</v>
      </c>
      <c r="H534">
        <v>102</v>
      </c>
      <c r="I534" s="19">
        <v>45364.549305555556</v>
      </c>
      <c r="J534" s="19">
        <v>45364.970138888886</v>
      </c>
      <c r="K534" s="19">
        <v>45367.65347222222</v>
      </c>
      <c r="L534" s="19">
        <v>45368.549305555556</v>
      </c>
      <c r="M534">
        <v>0</v>
      </c>
      <c r="N534" t="s">
        <v>307</v>
      </c>
      <c r="O534" t="s">
        <v>5614</v>
      </c>
      <c r="P534" t="s">
        <v>274</v>
      </c>
      <c r="Q534">
        <v>532</v>
      </c>
      <c r="R534" t="s">
        <v>32579</v>
      </c>
    </row>
    <row r="535" spans="1:18" x14ac:dyDescent="0.3">
      <c r="A535">
        <v>534</v>
      </c>
      <c r="B535" t="s">
        <v>5616</v>
      </c>
      <c r="C535">
        <v>70</v>
      </c>
      <c r="D535" t="s">
        <v>5617</v>
      </c>
      <c r="E535">
        <v>3</v>
      </c>
      <c r="F535">
        <v>3</v>
      </c>
      <c r="G535" t="s">
        <v>116</v>
      </c>
      <c r="H535">
        <v>102</v>
      </c>
      <c r="I535" s="19">
        <v>45393.750694444447</v>
      </c>
      <c r="J535" s="19">
        <v>45393.896527777775</v>
      </c>
      <c r="K535" s="19">
        <v>45395.956250000003</v>
      </c>
      <c r="L535" s="19">
        <v>45396.750694444447</v>
      </c>
      <c r="M535">
        <v>0</v>
      </c>
      <c r="N535" t="s">
        <v>128</v>
      </c>
      <c r="O535" t="s">
        <v>5623</v>
      </c>
      <c r="P535" t="s">
        <v>962</v>
      </c>
      <c r="Q535">
        <v>533</v>
      </c>
      <c r="R535" t="s">
        <v>32579</v>
      </c>
    </row>
    <row r="536" spans="1:18" x14ac:dyDescent="0.3">
      <c r="A536">
        <v>535</v>
      </c>
      <c r="B536" t="s">
        <v>5624</v>
      </c>
      <c r="C536">
        <v>54</v>
      </c>
      <c r="D536" t="s">
        <v>5625</v>
      </c>
      <c r="E536">
        <v>4</v>
      </c>
      <c r="F536">
        <v>3</v>
      </c>
      <c r="G536" t="s">
        <v>116</v>
      </c>
      <c r="H536">
        <v>63</v>
      </c>
      <c r="I536" s="19">
        <v>45159.393055555556</v>
      </c>
      <c r="J536" s="19">
        <v>45159.463194444441</v>
      </c>
      <c r="K536" s="19">
        <v>45160.288888888892</v>
      </c>
      <c r="L536" s="19">
        <v>45160.393055555556</v>
      </c>
      <c r="M536">
        <v>0</v>
      </c>
      <c r="N536" t="s">
        <v>128</v>
      </c>
      <c r="O536" t="s">
        <v>2325</v>
      </c>
      <c r="P536" t="s">
        <v>1266</v>
      </c>
      <c r="Q536">
        <v>534</v>
      </c>
      <c r="R536" t="s">
        <v>32579</v>
      </c>
    </row>
    <row r="537" spans="1:18" x14ac:dyDescent="0.3">
      <c r="A537">
        <v>536</v>
      </c>
      <c r="B537" t="s">
        <v>5630</v>
      </c>
      <c r="C537">
        <v>70</v>
      </c>
      <c r="D537" t="s">
        <v>5631</v>
      </c>
      <c r="E537">
        <v>1</v>
      </c>
      <c r="F537">
        <v>3</v>
      </c>
      <c r="G537" t="s">
        <v>192</v>
      </c>
      <c r="H537">
        <v>73</v>
      </c>
      <c r="I537" s="19">
        <v>45599.752083333333</v>
      </c>
      <c r="J537" s="19">
        <v>45600.120833333334</v>
      </c>
      <c r="K537" s="19">
        <v>45603.193055555559</v>
      </c>
      <c r="L537" s="19">
        <v>45602.752083333333</v>
      </c>
      <c r="M537">
        <v>1</v>
      </c>
      <c r="N537" t="s">
        <v>222</v>
      </c>
      <c r="O537" t="s">
        <v>5637</v>
      </c>
      <c r="P537" t="s">
        <v>751</v>
      </c>
      <c r="Q537">
        <v>535</v>
      </c>
      <c r="R537" t="s">
        <v>32579</v>
      </c>
    </row>
    <row r="538" spans="1:18" x14ac:dyDescent="0.3">
      <c r="A538">
        <v>537</v>
      </c>
      <c r="B538" t="s">
        <v>5638</v>
      </c>
      <c r="C538">
        <v>60</v>
      </c>
      <c r="D538" t="s">
        <v>5639</v>
      </c>
      <c r="E538">
        <v>1</v>
      </c>
      <c r="F538">
        <v>3</v>
      </c>
      <c r="G538" t="s">
        <v>192</v>
      </c>
      <c r="H538">
        <v>102</v>
      </c>
      <c r="I538" s="19">
        <v>45116.615972222222</v>
      </c>
      <c r="J538" s="19">
        <v>45116.74722222222</v>
      </c>
      <c r="K538" s="19">
        <v>45119.788194444445</v>
      </c>
      <c r="L538" s="19">
        <v>45118.615972222222</v>
      </c>
      <c r="M538">
        <v>1</v>
      </c>
      <c r="N538" t="s">
        <v>307</v>
      </c>
      <c r="O538" t="s">
        <v>5645</v>
      </c>
      <c r="P538" t="s">
        <v>446</v>
      </c>
      <c r="Q538">
        <v>536</v>
      </c>
      <c r="R538" t="s">
        <v>32579</v>
      </c>
    </row>
    <row r="539" spans="1:18" x14ac:dyDescent="0.3">
      <c r="A539">
        <v>538</v>
      </c>
      <c r="B539" t="s">
        <v>5646</v>
      </c>
      <c r="C539">
        <v>28</v>
      </c>
      <c r="D539" t="s">
        <v>5648</v>
      </c>
      <c r="E539">
        <v>2</v>
      </c>
      <c r="F539">
        <v>2</v>
      </c>
      <c r="G539" t="s">
        <v>116</v>
      </c>
      <c r="H539">
        <v>38</v>
      </c>
      <c r="I539" s="19">
        <v>45124.82708333333</v>
      </c>
      <c r="J539" s="19">
        <v>45125.01666666667</v>
      </c>
      <c r="K539" s="19">
        <v>45125.23333333333</v>
      </c>
      <c r="L539" s="19">
        <v>45125.32708333333</v>
      </c>
      <c r="M539">
        <v>0</v>
      </c>
      <c r="N539" t="s">
        <v>165</v>
      </c>
      <c r="O539" t="s">
        <v>5653</v>
      </c>
      <c r="P539" t="s">
        <v>584</v>
      </c>
      <c r="Q539">
        <v>537</v>
      </c>
      <c r="R539" t="s">
        <v>32579</v>
      </c>
    </row>
    <row r="540" spans="1:18" x14ac:dyDescent="0.3">
      <c r="A540">
        <v>539</v>
      </c>
      <c r="B540" t="s">
        <v>5654</v>
      </c>
      <c r="C540">
        <v>39</v>
      </c>
      <c r="D540" t="s">
        <v>5655</v>
      </c>
      <c r="E540">
        <v>2</v>
      </c>
      <c r="F540">
        <v>3</v>
      </c>
      <c r="G540" t="s">
        <v>192</v>
      </c>
      <c r="H540">
        <v>55</v>
      </c>
      <c r="I540" s="19">
        <v>45031.29791666667</v>
      </c>
      <c r="J540" s="19">
        <v>45031.35833333333</v>
      </c>
      <c r="K540" s="19">
        <v>45032.088194444441</v>
      </c>
      <c r="L540" s="19">
        <v>45032.29791666667</v>
      </c>
      <c r="M540">
        <v>0</v>
      </c>
      <c r="N540" t="s">
        <v>128</v>
      </c>
      <c r="O540" t="s">
        <v>5661</v>
      </c>
      <c r="P540" t="s">
        <v>168</v>
      </c>
      <c r="Q540">
        <v>538</v>
      </c>
      <c r="R540" t="s">
        <v>32579</v>
      </c>
    </row>
    <row r="541" spans="1:18" x14ac:dyDescent="0.3">
      <c r="A541">
        <v>540</v>
      </c>
      <c r="B541" t="s">
        <v>5662</v>
      </c>
      <c r="C541">
        <v>28</v>
      </c>
      <c r="D541" t="s">
        <v>5664</v>
      </c>
      <c r="E541">
        <v>1</v>
      </c>
      <c r="F541">
        <v>3</v>
      </c>
      <c r="G541" t="s">
        <v>116</v>
      </c>
      <c r="H541">
        <v>34</v>
      </c>
      <c r="I541" s="19">
        <v>45114.30972222222</v>
      </c>
      <c r="J541" s="19">
        <v>45114.439583333333</v>
      </c>
      <c r="K541" s="19">
        <v>45115.905555555553</v>
      </c>
      <c r="L541" s="19">
        <v>45116.30972222222</v>
      </c>
      <c r="M541">
        <v>0</v>
      </c>
      <c r="N541" t="s">
        <v>165</v>
      </c>
      <c r="O541" t="s">
        <v>5668</v>
      </c>
      <c r="P541" t="s">
        <v>446</v>
      </c>
      <c r="Q541">
        <v>539</v>
      </c>
      <c r="R541" t="s">
        <v>32579</v>
      </c>
    </row>
    <row r="542" spans="1:18" x14ac:dyDescent="0.3">
      <c r="A542">
        <v>541</v>
      </c>
      <c r="B542" t="s">
        <v>5669</v>
      </c>
      <c r="C542">
        <v>22</v>
      </c>
      <c r="D542" t="s">
        <v>5670</v>
      </c>
      <c r="E542">
        <v>2</v>
      </c>
      <c r="F542">
        <v>4</v>
      </c>
      <c r="G542" t="s">
        <v>192</v>
      </c>
      <c r="H542">
        <v>86</v>
      </c>
      <c r="I542" s="19">
        <v>45621.234027777777</v>
      </c>
      <c r="J542" s="19">
        <v>45621.478472222225</v>
      </c>
      <c r="K542" s="19">
        <v>45628.078472222223</v>
      </c>
      <c r="L542" s="19">
        <v>45625.234027777777</v>
      </c>
      <c r="M542">
        <v>1</v>
      </c>
      <c r="N542" t="s">
        <v>128</v>
      </c>
      <c r="O542" t="s">
        <v>5676</v>
      </c>
      <c r="P542" t="s">
        <v>584</v>
      </c>
      <c r="Q542">
        <v>540</v>
      </c>
      <c r="R542" t="s">
        <v>32579</v>
      </c>
    </row>
    <row r="543" spans="1:18" x14ac:dyDescent="0.3">
      <c r="A543">
        <v>542</v>
      </c>
      <c r="B543" t="s">
        <v>5677</v>
      </c>
      <c r="C543">
        <v>54</v>
      </c>
      <c r="D543" t="s">
        <v>5678</v>
      </c>
      <c r="E543">
        <v>2</v>
      </c>
      <c r="F543">
        <v>2</v>
      </c>
      <c r="G543" t="s">
        <v>192</v>
      </c>
      <c r="H543">
        <v>86</v>
      </c>
      <c r="I543" s="19">
        <v>44966.89166666667</v>
      </c>
      <c r="J543" s="19">
        <v>44966.919444444444</v>
      </c>
      <c r="K543" s="19">
        <v>44967.127083333333</v>
      </c>
      <c r="L543" s="19">
        <v>44967.224999999999</v>
      </c>
      <c r="M543">
        <v>0</v>
      </c>
      <c r="N543" t="s">
        <v>128</v>
      </c>
      <c r="O543" t="s">
        <v>5683</v>
      </c>
      <c r="P543" t="s">
        <v>398</v>
      </c>
      <c r="Q543">
        <v>541</v>
      </c>
      <c r="R543" t="s">
        <v>32579</v>
      </c>
    </row>
    <row r="544" spans="1:18" x14ac:dyDescent="0.3">
      <c r="A544">
        <v>543</v>
      </c>
      <c r="B544" t="s">
        <v>5684</v>
      </c>
      <c r="C544">
        <v>14</v>
      </c>
      <c r="D544" t="s">
        <v>5685</v>
      </c>
      <c r="E544">
        <v>1</v>
      </c>
      <c r="F544">
        <v>3</v>
      </c>
      <c r="G544" t="s">
        <v>116</v>
      </c>
      <c r="H544">
        <v>45</v>
      </c>
      <c r="I544" s="19">
        <v>45487.065972222219</v>
      </c>
      <c r="J544" s="19">
        <v>45487.26458333333</v>
      </c>
      <c r="K544" s="19">
        <v>45488.957638888889</v>
      </c>
      <c r="L544" s="19">
        <v>45490.065972222219</v>
      </c>
      <c r="M544">
        <v>0</v>
      </c>
      <c r="N544" t="s">
        <v>307</v>
      </c>
      <c r="O544" t="s">
        <v>5691</v>
      </c>
      <c r="P544" t="s">
        <v>225</v>
      </c>
      <c r="Q544">
        <v>542</v>
      </c>
      <c r="R544" t="s">
        <v>32579</v>
      </c>
    </row>
    <row r="545" spans="1:18" x14ac:dyDescent="0.3">
      <c r="A545">
        <v>544</v>
      </c>
      <c r="B545" t="s">
        <v>5692</v>
      </c>
      <c r="C545">
        <v>8</v>
      </c>
      <c r="D545" t="s">
        <v>5693</v>
      </c>
      <c r="E545">
        <v>3</v>
      </c>
      <c r="F545">
        <v>3</v>
      </c>
      <c r="G545" t="s">
        <v>192</v>
      </c>
      <c r="H545">
        <v>60</v>
      </c>
      <c r="I545" s="19">
        <v>45277.665972222225</v>
      </c>
      <c r="J545" s="19">
        <v>45277.796527777777</v>
      </c>
      <c r="K545" s="19">
        <v>45282.993750000001</v>
      </c>
      <c r="L545" s="19">
        <v>45280.665972222225</v>
      </c>
      <c r="M545">
        <v>1</v>
      </c>
      <c r="N545" t="s">
        <v>307</v>
      </c>
      <c r="O545" t="s">
        <v>5700</v>
      </c>
      <c r="P545" t="s">
        <v>962</v>
      </c>
      <c r="Q545">
        <v>543</v>
      </c>
      <c r="R545" t="s">
        <v>32579</v>
      </c>
    </row>
    <row r="546" spans="1:18" x14ac:dyDescent="0.3">
      <c r="A546">
        <v>545</v>
      </c>
      <c r="B546" t="s">
        <v>5701</v>
      </c>
      <c r="C546">
        <v>30</v>
      </c>
      <c r="D546" t="s">
        <v>5702</v>
      </c>
      <c r="E546">
        <v>1</v>
      </c>
      <c r="F546">
        <v>3</v>
      </c>
      <c r="G546" t="s">
        <v>192</v>
      </c>
      <c r="H546">
        <v>101</v>
      </c>
      <c r="I546" s="19">
        <v>45283.85833333333</v>
      </c>
      <c r="J546" s="19">
        <v>45283.996527777781</v>
      </c>
      <c r="K546" s="19">
        <v>45285.50277777778</v>
      </c>
      <c r="L546" s="19">
        <v>45285.85833333333</v>
      </c>
      <c r="M546">
        <v>0</v>
      </c>
      <c r="N546" t="s">
        <v>128</v>
      </c>
      <c r="O546" t="s">
        <v>5708</v>
      </c>
      <c r="P546" t="s">
        <v>293</v>
      </c>
      <c r="Q546">
        <v>544</v>
      </c>
      <c r="R546" t="s">
        <v>32579</v>
      </c>
    </row>
    <row r="547" spans="1:18" x14ac:dyDescent="0.3">
      <c r="A547">
        <v>546</v>
      </c>
      <c r="B547" t="s">
        <v>5710</v>
      </c>
      <c r="C547">
        <v>56</v>
      </c>
      <c r="D547" t="s">
        <v>5711</v>
      </c>
      <c r="E547">
        <v>1</v>
      </c>
      <c r="F547">
        <v>4</v>
      </c>
      <c r="G547" t="s">
        <v>803</v>
      </c>
      <c r="H547">
        <v>106</v>
      </c>
      <c r="I547" s="19">
        <v>45112.453472222223</v>
      </c>
      <c r="J547" s="19">
        <v>45112.798611111109</v>
      </c>
      <c r="K547" s="19"/>
      <c r="L547" s="19">
        <v>45116.453472222223</v>
      </c>
      <c r="M547">
        <v>0</v>
      </c>
      <c r="N547" t="s">
        <v>307</v>
      </c>
      <c r="O547" t="s">
        <v>5716</v>
      </c>
      <c r="Q547">
        <v>545</v>
      </c>
      <c r="R547" t="s">
        <v>32582</v>
      </c>
    </row>
    <row r="548" spans="1:18" x14ac:dyDescent="0.3">
      <c r="A548">
        <v>547</v>
      </c>
      <c r="B548" t="s">
        <v>5717</v>
      </c>
      <c r="C548">
        <v>31</v>
      </c>
      <c r="D548" t="s">
        <v>5718</v>
      </c>
      <c r="E548">
        <v>3</v>
      </c>
      <c r="F548">
        <v>2</v>
      </c>
      <c r="G548" t="s">
        <v>116</v>
      </c>
      <c r="H548">
        <v>52</v>
      </c>
      <c r="I548" s="19">
        <v>45398.602777777778</v>
      </c>
      <c r="J548" s="19">
        <v>45398.741666666669</v>
      </c>
      <c r="K548" s="19">
        <v>45399.967361111114</v>
      </c>
      <c r="L548" s="19">
        <v>45399.602777777778</v>
      </c>
      <c r="M548">
        <v>1</v>
      </c>
      <c r="N548" t="s">
        <v>128</v>
      </c>
      <c r="O548" t="s">
        <v>5723</v>
      </c>
      <c r="P548" t="s">
        <v>962</v>
      </c>
      <c r="Q548">
        <v>546</v>
      </c>
      <c r="R548" t="s">
        <v>32579</v>
      </c>
    </row>
    <row r="549" spans="1:18" x14ac:dyDescent="0.3">
      <c r="A549">
        <v>548</v>
      </c>
      <c r="B549" t="s">
        <v>5725</v>
      </c>
      <c r="C549">
        <v>41</v>
      </c>
      <c r="D549" t="s">
        <v>5726</v>
      </c>
      <c r="E549">
        <v>5</v>
      </c>
      <c r="F549">
        <v>3</v>
      </c>
      <c r="G549" t="s">
        <v>116</v>
      </c>
      <c r="H549">
        <v>10</v>
      </c>
      <c r="I549" s="19">
        <v>45313.393055555556</v>
      </c>
      <c r="J549" s="19">
        <v>45313.745138888888</v>
      </c>
      <c r="K549" s="19">
        <v>45318.238888888889</v>
      </c>
      <c r="L549" s="19">
        <v>45315.393055555556</v>
      </c>
      <c r="M549">
        <v>1</v>
      </c>
      <c r="N549" t="s">
        <v>128</v>
      </c>
      <c r="O549" t="s">
        <v>5731</v>
      </c>
      <c r="P549" t="s">
        <v>705</v>
      </c>
      <c r="Q549">
        <v>547</v>
      </c>
      <c r="R549" t="s">
        <v>32579</v>
      </c>
    </row>
    <row r="550" spans="1:18" x14ac:dyDescent="0.3">
      <c r="A550">
        <v>549</v>
      </c>
      <c r="B550" t="s">
        <v>5732</v>
      </c>
      <c r="C550">
        <v>5</v>
      </c>
      <c r="D550" t="s">
        <v>5733</v>
      </c>
      <c r="E550">
        <v>2</v>
      </c>
      <c r="F550">
        <v>1</v>
      </c>
      <c r="G550" t="s">
        <v>116</v>
      </c>
      <c r="H550">
        <v>35</v>
      </c>
      <c r="I550" s="19">
        <v>45113.865277777775</v>
      </c>
      <c r="J550" s="19">
        <v>45114.09652777778</v>
      </c>
      <c r="K550" s="19">
        <v>45114.273611111108</v>
      </c>
      <c r="L550" s="19">
        <v>45114.198611111111</v>
      </c>
      <c r="M550">
        <v>1</v>
      </c>
      <c r="N550" t="s">
        <v>307</v>
      </c>
      <c r="O550" t="s">
        <v>5739</v>
      </c>
      <c r="P550" t="s">
        <v>328</v>
      </c>
      <c r="Q550">
        <v>548</v>
      </c>
      <c r="R550" t="s">
        <v>32579</v>
      </c>
    </row>
    <row r="551" spans="1:18" x14ac:dyDescent="0.3">
      <c r="A551">
        <v>550</v>
      </c>
      <c r="B551" t="s">
        <v>5741</v>
      </c>
      <c r="C551">
        <v>67</v>
      </c>
      <c r="D551" t="s">
        <v>5742</v>
      </c>
      <c r="E551">
        <v>1</v>
      </c>
      <c r="F551">
        <v>3</v>
      </c>
      <c r="G551" t="s">
        <v>192</v>
      </c>
      <c r="H551">
        <v>111</v>
      </c>
      <c r="I551" s="19">
        <v>45025.640972222223</v>
      </c>
      <c r="J551" s="19">
        <v>45025.816666666666</v>
      </c>
      <c r="K551" s="19">
        <v>45027.35833333333</v>
      </c>
      <c r="L551" s="19">
        <v>45028.640972222223</v>
      </c>
      <c r="M551">
        <v>0</v>
      </c>
      <c r="N551" t="s">
        <v>165</v>
      </c>
      <c r="O551" t="s">
        <v>5748</v>
      </c>
      <c r="P551" t="s">
        <v>363</v>
      </c>
      <c r="Q551">
        <v>549</v>
      </c>
      <c r="R551" t="s">
        <v>32579</v>
      </c>
    </row>
    <row r="552" spans="1:18" x14ac:dyDescent="0.3">
      <c r="A552">
        <v>551</v>
      </c>
      <c r="B552" t="s">
        <v>5749</v>
      </c>
      <c r="C552">
        <v>63</v>
      </c>
      <c r="D552" t="s">
        <v>5750</v>
      </c>
      <c r="E552">
        <v>5</v>
      </c>
      <c r="F552">
        <v>3</v>
      </c>
      <c r="G552" t="s">
        <v>116</v>
      </c>
      <c r="H552">
        <v>92</v>
      </c>
      <c r="I552" s="19">
        <v>44930.359722222223</v>
      </c>
      <c r="J552" s="19">
        <v>44931.02847222222</v>
      </c>
      <c r="K552" s="19">
        <v>44932.756944444445</v>
      </c>
      <c r="L552" s="19">
        <v>44933.359722222223</v>
      </c>
      <c r="M552">
        <v>0</v>
      </c>
      <c r="N552" t="s">
        <v>307</v>
      </c>
      <c r="O552" t="s">
        <v>5756</v>
      </c>
      <c r="P552" t="s">
        <v>705</v>
      </c>
      <c r="Q552">
        <v>550</v>
      </c>
      <c r="R552" t="s">
        <v>32579</v>
      </c>
    </row>
    <row r="553" spans="1:18" x14ac:dyDescent="0.3">
      <c r="A553">
        <v>552</v>
      </c>
      <c r="B553" t="s">
        <v>5757</v>
      </c>
      <c r="C553">
        <v>50</v>
      </c>
      <c r="D553" t="s">
        <v>5759</v>
      </c>
      <c r="E553">
        <v>1</v>
      </c>
      <c r="F553">
        <v>3</v>
      </c>
      <c r="G553" t="s">
        <v>192</v>
      </c>
      <c r="H553">
        <v>22</v>
      </c>
      <c r="I553" s="19">
        <v>45559.588194444441</v>
      </c>
      <c r="J553" s="19">
        <v>45560.381944444445</v>
      </c>
      <c r="K553" s="19">
        <v>45561.759027777778</v>
      </c>
      <c r="L553" s="19">
        <v>45562.588194444441</v>
      </c>
      <c r="M553">
        <v>0</v>
      </c>
      <c r="N553" t="s">
        <v>128</v>
      </c>
      <c r="O553" t="s">
        <v>5765</v>
      </c>
      <c r="P553" t="s">
        <v>446</v>
      </c>
      <c r="Q553">
        <v>551</v>
      </c>
      <c r="R553" t="s">
        <v>32579</v>
      </c>
    </row>
    <row r="554" spans="1:18" x14ac:dyDescent="0.3">
      <c r="A554">
        <v>553</v>
      </c>
      <c r="B554" t="s">
        <v>5766</v>
      </c>
      <c r="C554">
        <v>7</v>
      </c>
      <c r="D554" t="s">
        <v>5767</v>
      </c>
      <c r="E554">
        <v>4</v>
      </c>
      <c r="F554">
        <v>1</v>
      </c>
      <c r="G554" t="s">
        <v>116</v>
      </c>
      <c r="H554">
        <v>76</v>
      </c>
      <c r="I554" s="19">
        <v>45460.870138888888</v>
      </c>
      <c r="J554" s="19">
        <v>45460.880555555559</v>
      </c>
      <c r="K554" s="19">
        <v>45460.934027777781</v>
      </c>
      <c r="L554" s="19">
        <v>45460.953472222223</v>
      </c>
      <c r="M554">
        <v>0</v>
      </c>
      <c r="N554" t="s">
        <v>222</v>
      </c>
      <c r="O554" t="s">
        <v>1068</v>
      </c>
      <c r="P554" t="s">
        <v>903</v>
      </c>
      <c r="Q554">
        <v>552</v>
      </c>
      <c r="R554" t="s">
        <v>32579</v>
      </c>
    </row>
    <row r="555" spans="1:18" x14ac:dyDescent="0.3">
      <c r="A555">
        <v>554</v>
      </c>
      <c r="B555" t="s">
        <v>5773</v>
      </c>
      <c r="C555">
        <v>25</v>
      </c>
      <c r="D555" t="s">
        <v>5774</v>
      </c>
      <c r="E555">
        <v>5</v>
      </c>
      <c r="F555">
        <v>3</v>
      </c>
      <c r="G555" t="s">
        <v>192</v>
      </c>
      <c r="H555">
        <v>94</v>
      </c>
      <c r="I555" s="19">
        <v>45279.627083333333</v>
      </c>
      <c r="J555" s="19">
        <v>45279.688888888886</v>
      </c>
      <c r="K555" s="19">
        <v>45280.272916666669</v>
      </c>
      <c r="L555" s="19">
        <v>45280.627083333333</v>
      </c>
      <c r="M555">
        <v>0</v>
      </c>
      <c r="N555" t="s">
        <v>165</v>
      </c>
      <c r="O555" t="s">
        <v>5780</v>
      </c>
      <c r="P555" t="s">
        <v>135</v>
      </c>
      <c r="Q555">
        <v>553</v>
      </c>
      <c r="R555" t="s">
        <v>32579</v>
      </c>
    </row>
    <row r="556" spans="1:18" x14ac:dyDescent="0.3">
      <c r="A556">
        <v>555</v>
      </c>
      <c r="B556" t="s">
        <v>5781</v>
      </c>
      <c r="C556">
        <v>71</v>
      </c>
      <c r="D556" t="s">
        <v>5782</v>
      </c>
      <c r="E556">
        <v>3</v>
      </c>
      <c r="F556">
        <v>4</v>
      </c>
      <c r="G556" t="s">
        <v>192</v>
      </c>
      <c r="H556">
        <v>63</v>
      </c>
      <c r="I556" s="19">
        <v>45094.79583333333</v>
      </c>
      <c r="J556" s="19">
        <v>45095.513194444444</v>
      </c>
      <c r="K556" s="19">
        <v>45098.075694444444</v>
      </c>
      <c r="L556" s="19">
        <v>45098.79583333333</v>
      </c>
      <c r="M556">
        <v>0</v>
      </c>
      <c r="N556" t="s">
        <v>307</v>
      </c>
      <c r="O556" t="s">
        <v>5788</v>
      </c>
      <c r="P556" t="s">
        <v>246</v>
      </c>
      <c r="Q556">
        <v>554</v>
      </c>
      <c r="R556" t="s">
        <v>32579</v>
      </c>
    </row>
    <row r="557" spans="1:18" x14ac:dyDescent="0.3">
      <c r="A557">
        <v>556</v>
      </c>
      <c r="B557" t="s">
        <v>5789</v>
      </c>
      <c r="C557">
        <v>51</v>
      </c>
      <c r="D557" t="s">
        <v>5790</v>
      </c>
      <c r="E557">
        <v>2</v>
      </c>
      <c r="F557">
        <v>2</v>
      </c>
      <c r="G557" t="s">
        <v>192</v>
      </c>
      <c r="H557">
        <v>3</v>
      </c>
      <c r="I557" s="19">
        <v>45553.372916666667</v>
      </c>
      <c r="J557" s="19">
        <v>45553.443749999999</v>
      </c>
      <c r="K557" s="19">
        <v>45554.044444444444</v>
      </c>
      <c r="L557" s="19">
        <v>45554.372916666667</v>
      </c>
      <c r="M557">
        <v>0</v>
      </c>
      <c r="N557" t="s">
        <v>165</v>
      </c>
      <c r="O557" t="s">
        <v>5795</v>
      </c>
      <c r="P557" t="s">
        <v>168</v>
      </c>
      <c r="Q557">
        <v>555</v>
      </c>
      <c r="R557" t="s">
        <v>32579</v>
      </c>
    </row>
    <row r="558" spans="1:18" x14ac:dyDescent="0.3">
      <c r="A558">
        <v>557</v>
      </c>
      <c r="B558" t="s">
        <v>5796</v>
      </c>
      <c r="C558">
        <v>50</v>
      </c>
      <c r="D558" t="s">
        <v>5797</v>
      </c>
      <c r="E558">
        <v>3</v>
      </c>
      <c r="F558">
        <v>3</v>
      </c>
      <c r="G558" t="s">
        <v>116</v>
      </c>
      <c r="H558">
        <v>2</v>
      </c>
      <c r="I558" s="19">
        <v>45689.000694444447</v>
      </c>
      <c r="J558" s="19">
        <v>45689.118055555555</v>
      </c>
      <c r="K558" s="19">
        <v>45690.074305555558</v>
      </c>
      <c r="L558" s="19">
        <v>45692.000694444447</v>
      </c>
      <c r="M558">
        <v>0</v>
      </c>
      <c r="N558" t="s">
        <v>128</v>
      </c>
      <c r="O558" t="s">
        <v>5803</v>
      </c>
      <c r="P558" t="s">
        <v>962</v>
      </c>
      <c r="Q558">
        <v>556</v>
      </c>
      <c r="R558" t="s">
        <v>32579</v>
      </c>
    </row>
    <row r="559" spans="1:18" x14ac:dyDescent="0.3">
      <c r="A559">
        <v>558</v>
      </c>
      <c r="B559" t="s">
        <v>5804</v>
      </c>
      <c r="C559">
        <v>63</v>
      </c>
      <c r="D559" t="s">
        <v>5805</v>
      </c>
      <c r="E559">
        <v>1</v>
      </c>
      <c r="F559">
        <v>3</v>
      </c>
      <c r="G559" t="s">
        <v>388</v>
      </c>
      <c r="H559">
        <v>104</v>
      </c>
      <c r="I559" s="19">
        <v>45263.740277777775</v>
      </c>
      <c r="J559" s="19">
        <v>45264.012499999997</v>
      </c>
      <c r="K559" s="19"/>
      <c r="L559" s="19">
        <v>45266.740277777775</v>
      </c>
      <c r="M559">
        <v>0</v>
      </c>
      <c r="N559" t="s">
        <v>128</v>
      </c>
      <c r="O559" t="s">
        <v>5810</v>
      </c>
      <c r="Q559">
        <v>557</v>
      </c>
      <c r="R559" t="s">
        <v>32582</v>
      </c>
    </row>
    <row r="560" spans="1:18" x14ac:dyDescent="0.3">
      <c r="A560">
        <v>559</v>
      </c>
      <c r="B560" t="s">
        <v>5811</v>
      </c>
      <c r="C560">
        <v>26</v>
      </c>
      <c r="D560" t="s">
        <v>5812</v>
      </c>
      <c r="E560">
        <v>1</v>
      </c>
      <c r="F560">
        <v>3</v>
      </c>
      <c r="G560" t="s">
        <v>192</v>
      </c>
      <c r="H560">
        <v>34</v>
      </c>
      <c r="I560" s="19">
        <v>45629.064583333333</v>
      </c>
      <c r="J560" s="19">
        <v>45629.25</v>
      </c>
      <c r="K560" s="19">
        <v>45631.795138888891</v>
      </c>
      <c r="L560" s="19">
        <v>45632.064583333333</v>
      </c>
      <c r="M560">
        <v>0</v>
      </c>
      <c r="N560" t="s">
        <v>165</v>
      </c>
      <c r="O560" t="s">
        <v>5818</v>
      </c>
      <c r="P560" t="s">
        <v>225</v>
      </c>
      <c r="Q560">
        <v>558</v>
      </c>
      <c r="R560" t="s">
        <v>32579</v>
      </c>
    </row>
    <row r="561" spans="1:18" x14ac:dyDescent="0.3">
      <c r="A561">
        <v>560</v>
      </c>
      <c r="B561" t="s">
        <v>5819</v>
      </c>
      <c r="C561">
        <v>17</v>
      </c>
      <c r="D561" t="s">
        <v>5820</v>
      </c>
      <c r="E561">
        <v>1</v>
      </c>
      <c r="F561">
        <v>3</v>
      </c>
      <c r="G561" t="s">
        <v>116</v>
      </c>
      <c r="H561">
        <v>16</v>
      </c>
      <c r="I561" s="19">
        <v>45085.066666666666</v>
      </c>
      <c r="J561" s="19">
        <v>45085.737500000003</v>
      </c>
      <c r="K561" s="19">
        <v>45086.65902777778</v>
      </c>
      <c r="L561" s="19">
        <v>45088.066666666666</v>
      </c>
      <c r="M561">
        <v>0</v>
      </c>
      <c r="N561" t="s">
        <v>307</v>
      </c>
      <c r="O561" t="s">
        <v>5826</v>
      </c>
      <c r="P561" t="s">
        <v>363</v>
      </c>
      <c r="Q561">
        <v>559</v>
      </c>
      <c r="R561" t="s">
        <v>32579</v>
      </c>
    </row>
    <row r="562" spans="1:18" x14ac:dyDescent="0.3">
      <c r="A562">
        <v>561</v>
      </c>
      <c r="B562" t="s">
        <v>5827</v>
      </c>
      <c r="C562">
        <v>51</v>
      </c>
      <c r="D562" t="s">
        <v>5828</v>
      </c>
      <c r="E562">
        <v>1</v>
      </c>
      <c r="F562">
        <v>2</v>
      </c>
      <c r="G562" t="s">
        <v>192</v>
      </c>
      <c r="H562">
        <v>59</v>
      </c>
      <c r="I562" s="19">
        <v>45664.638194444444</v>
      </c>
      <c r="J562" s="19">
        <v>45664.845833333333</v>
      </c>
      <c r="K562" s="19">
        <v>45664.992361111108</v>
      </c>
      <c r="L562" s="19">
        <v>45665.638194444444</v>
      </c>
      <c r="M562">
        <v>0</v>
      </c>
      <c r="N562" t="s">
        <v>128</v>
      </c>
      <c r="O562" t="s">
        <v>5834</v>
      </c>
      <c r="P562" t="s">
        <v>446</v>
      </c>
      <c r="Q562">
        <v>560</v>
      </c>
      <c r="R562" t="s">
        <v>32579</v>
      </c>
    </row>
    <row r="563" spans="1:18" x14ac:dyDescent="0.3">
      <c r="A563">
        <v>562</v>
      </c>
      <c r="B563" t="s">
        <v>5835</v>
      </c>
      <c r="C563">
        <v>21</v>
      </c>
      <c r="D563" t="s">
        <v>5836</v>
      </c>
      <c r="E563">
        <v>1</v>
      </c>
      <c r="F563">
        <v>2</v>
      </c>
      <c r="G563" t="s">
        <v>116</v>
      </c>
      <c r="H563">
        <v>1</v>
      </c>
      <c r="I563" s="19">
        <v>45534.279166666667</v>
      </c>
      <c r="J563" s="19">
        <v>45534.330555555556</v>
      </c>
      <c r="K563" s="19">
        <v>45534.59652777778</v>
      </c>
      <c r="L563" s="19">
        <v>45534.779166666667</v>
      </c>
      <c r="M563">
        <v>0</v>
      </c>
      <c r="N563" t="s">
        <v>128</v>
      </c>
      <c r="O563" t="s">
        <v>5841</v>
      </c>
      <c r="P563" t="s">
        <v>225</v>
      </c>
      <c r="Q563">
        <v>561</v>
      </c>
      <c r="R563" t="s">
        <v>32579</v>
      </c>
    </row>
    <row r="564" spans="1:18" x14ac:dyDescent="0.3">
      <c r="A564">
        <v>563</v>
      </c>
      <c r="B564" t="s">
        <v>5842</v>
      </c>
      <c r="C564">
        <v>78</v>
      </c>
      <c r="D564" t="s">
        <v>5843</v>
      </c>
      <c r="E564">
        <v>2</v>
      </c>
      <c r="F564">
        <v>3</v>
      </c>
      <c r="G564" t="s">
        <v>116</v>
      </c>
      <c r="H564">
        <v>22</v>
      </c>
      <c r="I564" s="19">
        <v>45037.501388888886</v>
      </c>
      <c r="J564" s="19">
        <v>45037.753472222219</v>
      </c>
      <c r="K564" s="19">
        <v>45040.272222222222</v>
      </c>
      <c r="L564" s="19">
        <v>45040.501388888886</v>
      </c>
      <c r="M564">
        <v>0</v>
      </c>
      <c r="N564" t="s">
        <v>165</v>
      </c>
      <c r="O564" t="s">
        <v>5849</v>
      </c>
      <c r="P564" t="s">
        <v>168</v>
      </c>
      <c r="Q564">
        <v>562</v>
      </c>
      <c r="R564" t="s">
        <v>32579</v>
      </c>
    </row>
    <row r="565" spans="1:18" x14ac:dyDescent="0.3">
      <c r="A565">
        <v>564</v>
      </c>
      <c r="B565" t="s">
        <v>5850</v>
      </c>
      <c r="C565">
        <v>53</v>
      </c>
      <c r="D565" t="s">
        <v>5851</v>
      </c>
      <c r="E565">
        <v>3</v>
      </c>
      <c r="F565">
        <v>1</v>
      </c>
      <c r="G565" t="s">
        <v>116</v>
      </c>
      <c r="H565">
        <v>57</v>
      </c>
      <c r="I565" s="19">
        <v>45534.382638888892</v>
      </c>
      <c r="J565" s="19">
        <v>45534.413888888892</v>
      </c>
      <c r="K565" s="19">
        <v>45534.648611111108</v>
      </c>
      <c r="L565" s="19">
        <v>45534.71597222222</v>
      </c>
      <c r="M565">
        <v>0</v>
      </c>
      <c r="N565" t="s">
        <v>128</v>
      </c>
      <c r="O565" t="s">
        <v>5857</v>
      </c>
      <c r="P565" t="s">
        <v>194</v>
      </c>
      <c r="Q565">
        <v>563</v>
      </c>
      <c r="R565" t="s">
        <v>32579</v>
      </c>
    </row>
    <row r="566" spans="1:18" x14ac:dyDescent="0.3">
      <c r="A566">
        <v>565</v>
      </c>
      <c r="B566" t="s">
        <v>5858</v>
      </c>
      <c r="C566">
        <v>22</v>
      </c>
      <c r="D566" t="s">
        <v>5859</v>
      </c>
      <c r="E566">
        <v>1</v>
      </c>
      <c r="F566">
        <v>2</v>
      </c>
      <c r="G566" t="s">
        <v>192</v>
      </c>
      <c r="H566">
        <v>47</v>
      </c>
      <c r="I566" s="19">
        <v>44989.390972222223</v>
      </c>
      <c r="J566" s="19">
        <v>44989.465277777781</v>
      </c>
      <c r="K566" s="19">
        <v>44989.804166666669</v>
      </c>
      <c r="L566" s="19">
        <v>44989.890972222223</v>
      </c>
      <c r="M566">
        <v>0</v>
      </c>
      <c r="N566" t="s">
        <v>307</v>
      </c>
      <c r="O566" t="s">
        <v>5865</v>
      </c>
      <c r="P566" t="s">
        <v>751</v>
      </c>
      <c r="Q566">
        <v>564</v>
      </c>
      <c r="R566" t="s">
        <v>32579</v>
      </c>
    </row>
    <row r="567" spans="1:18" x14ac:dyDescent="0.3">
      <c r="A567">
        <v>566</v>
      </c>
      <c r="B567" t="s">
        <v>5866</v>
      </c>
      <c r="C567">
        <v>10</v>
      </c>
      <c r="D567" t="s">
        <v>5868</v>
      </c>
      <c r="E567">
        <v>5</v>
      </c>
      <c r="F567">
        <v>3</v>
      </c>
      <c r="G567" t="s">
        <v>192</v>
      </c>
      <c r="H567">
        <v>91</v>
      </c>
      <c r="I567" s="19">
        <v>45318.168749999997</v>
      </c>
      <c r="J567" s="19">
        <v>45318.219444444447</v>
      </c>
      <c r="K567" s="19">
        <v>45319.039583333331</v>
      </c>
      <c r="L567" s="19">
        <v>45319.168749999997</v>
      </c>
      <c r="M567">
        <v>0</v>
      </c>
      <c r="N567" t="s">
        <v>307</v>
      </c>
      <c r="O567" t="s">
        <v>5873</v>
      </c>
      <c r="P567" t="s">
        <v>1735</v>
      </c>
      <c r="Q567">
        <v>565</v>
      </c>
      <c r="R567" t="s">
        <v>32579</v>
      </c>
    </row>
    <row r="568" spans="1:18" x14ac:dyDescent="0.3">
      <c r="A568">
        <v>567</v>
      </c>
      <c r="B568" t="s">
        <v>5875</v>
      </c>
      <c r="C568">
        <v>21</v>
      </c>
      <c r="D568" t="s">
        <v>5876</v>
      </c>
      <c r="E568">
        <v>3</v>
      </c>
      <c r="F568">
        <v>4</v>
      </c>
      <c r="G568" t="s">
        <v>192</v>
      </c>
      <c r="H568">
        <v>25</v>
      </c>
      <c r="I568" s="19">
        <v>45385.623611111114</v>
      </c>
      <c r="J568" s="19">
        <v>45385.869444444441</v>
      </c>
      <c r="K568" s="19">
        <v>45388.289583333331</v>
      </c>
      <c r="L568" s="19">
        <v>45389.623611111114</v>
      </c>
      <c r="M568">
        <v>0</v>
      </c>
      <c r="N568" t="s">
        <v>165</v>
      </c>
      <c r="O568" t="s">
        <v>5881</v>
      </c>
      <c r="P568" t="s">
        <v>962</v>
      </c>
      <c r="Q568">
        <v>566</v>
      </c>
      <c r="R568" t="s">
        <v>32579</v>
      </c>
    </row>
    <row r="569" spans="1:18" x14ac:dyDescent="0.3">
      <c r="A569">
        <v>568</v>
      </c>
      <c r="B569" t="s">
        <v>5882</v>
      </c>
      <c r="C569">
        <v>64</v>
      </c>
      <c r="D569" t="s">
        <v>5883</v>
      </c>
      <c r="E569">
        <v>2</v>
      </c>
      <c r="F569">
        <v>3</v>
      </c>
      <c r="G569" t="s">
        <v>192</v>
      </c>
      <c r="H569">
        <v>22</v>
      </c>
      <c r="I569" s="19">
        <v>45457.678472222222</v>
      </c>
      <c r="J569" s="19">
        <v>45457.765972222223</v>
      </c>
      <c r="K569" s="19">
        <v>45458.773611111108</v>
      </c>
      <c r="L569" s="19">
        <v>45459.678472222222</v>
      </c>
      <c r="M569">
        <v>0</v>
      </c>
      <c r="N569" t="s">
        <v>307</v>
      </c>
      <c r="O569" t="s">
        <v>5889</v>
      </c>
      <c r="P569" t="s">
        <v>168</v>
      </c>
      <c r="Q569">
        <v>567</v>
      </c>
      <c r="R569" t="s">
        <v>32579</v>
      </c>
    </row>
    <row r="570" spans="1:18" x14ac:dyDescent="0.3">
      <c r="A570">
        <v>569</v>
      </c>
      <c r="B570" t="s">
        <v>5890</v>
      </c>
      <c r="C570">
        <v>69</v>
      </c>
      <c r="D570" t="s">
        <v>5891</v>
      </c>
      <c r="E570">
        <v>1</v>
      </c>
      <c r="F570">
        <v>3</v>
      </c>
      <c r="G570" t="s">
        <v>192</v>
      </c>
      <c r="H570">
        <v>79</v>
      </c>
      <c r="I570" s="19">
        <v>45095.228472222225</v>
      </c>
      <c r="J570" s="19">
        <v>45095.352777777778</v>
      </c>
      <c r="K570" s="19">
        <v>45098.006944444445</v>
      </c>
      <c r="L570" s="19">
        <v>45098.228472222225</v>
      </c>
      <c r="M570">
        <v>0</v>
      </c>
      <c r="N570" t="s">
        <v>128</v>
      </c>
      <c r="O570" t="s">
        <v>5897</v>
      </c>
      <c r="P570" t="s">
        <v>293</v>
      </c>
      <c r="Q570">
        <v>568</v>
      </c>
      <c r="R570" t="s">
        <v>32579</v>
      </c>
    </row>
    <row r="571" spans="1:18" x14ac:dyDescent="0.3">
      <c r="A571">
        <v>570</v>
      </c>
      <c r="B571" t="s">
        <v>5898</v>
      </c>
      <c r="C571">
        <v>40</v>
      </c>
      <c r="D571" t="s">
        <v>5899</v>
      </c>
      <c r="E571">
        <v>1</v>
      </c>
      <c r="F571">
        <v>4</v>
      </c>
      <c r="G571" t="s">
        <v>192</v>
      </c>
      <c r="H571">
        <v>73</v>
      </c>
      <c r="I571" s="19">
        <v>45368.804166666669</v>
      </c>
      <c r="J571" s="19">
        <v>45369.179166666669</v>
      </c>
      <c r="K571" s="19">
        <v>45375.054166666669</v>
      </c>
      <c r="L571" s="19">
        <v>45372.804166666669</v>
      </c>
      <c r="M571">
        <v>1</v>
      </c>
      <c r="N571" t="s">
        <v>307</v>
      </c>
      <c r="O571" t="s">
        <v>5905</v>
      </c>
      <c r="P571" t="s">
        <v>293</v>
      </c>
      <c r="Q571">
        <v>569</v>
      </c>
      <c r="R571" t="s">
        <v>32579</v>
      </c>
    </row>
    <row r="572" spans="1:18" x14ac:dyDescent="0.3">
      <c r="A572">
        <v>571</v>
      </c>
      <c r="B572" t="s">
        <v>5907</v>
      </c>
      <c r="C572">
        <v>39</v>
      </c>
      <c r="D572" t="s">
        <v>5908</v>
      </c>
      <c r="E572">
        <v>1</v>
      </c>
      <c r="F572">
        <v>3</v>
      </c>
      <c r="G572" t="s">
        <v>116</v>
      </c>
      <c r="H572">
        <v>13</v>
      </c>
      <c r="I572" s="19">
        <v>45682.706944444442</v>
      </c>
      <c r="J572" s="19">
        <v>45682.754861111112</v>
      </c>
      <c r="K572" s="19">
        <v>45683.116666666669</v>
      </c>
      <c r="L572" s="19">
        <v>45683.706944444442</v>
      </c>
      <c r="M572">
        <v>0</v>
      </c>
      <c r="N572" t="s">
        <v>307</v>
      </c>
      <c r="O572" t="s">
        <v>5914</v>
      </c>
      <c r="P572" t="s">
        <v>225</v>
      </c>
      <c r="Q572">
        <v>570</v>
      </c>
      <c r="R572" t="s">
        <v>32579</v>
      </c>
    </row>
    <row r="573" spans="1:18" x14ac:dyDescent="0.3">
      <c r="A573">
        <v>572</v>
      </c>
      <c r="B573" t="s">
        <v>5915</v>
      </c>
      <c r="C573">
        <v>23</v>
      </c>
      <c r="D573" t="s">
        <v>5916</v>
      </c>
      <c r="E573">
        <v>2</v>
      </c>
      <c r="F573">
        <v>3</v>
      </c>
      <c r="G573" t="s">
        <v>192</v>
      </c>
      <c r="H573">
        <v>118</v>
      </c>
      <c r="I573" s="19">
        <v>45524.595138888886</v>
      </c>
      <c r="J573" s="19">
        <v>45524.672222222223</v>
      </c>
      <c r="K573" s="19">
        <v>45528.120138888888</v>
      </c>
      <c r="L573" s="19">
        <v>45526.595138888886</v>
      </c>
      <c r="M573">
        <v>1</v>
      </c>
      <c r="N573" t="s">
        <v>128</v>
      </c>
      <c r="O573" t="s">
        <v>5922</v>
      </c>
      <c r="P573" t="s">
        <v>5923</v>
      </c>
      <c r="Q573">
        <v>571</v>
      </c>
      <c r="R573" t="s">
        <v>32579</v>
      </c>
    </row>
    <row r="574" spans="1:18" x14ac:dyDescent="0.3">
      <c r="A574">
        <v>573</v>
      </c>
      <c r="B574" t="s">
        <v>5924</v>
      </c>
      <c r="C574">
        <v>31</v>
      </c>
      <c r="D574" t="s">
        <v>5925</v>
      </c>
      <c r="E574">
        <v>1</v>
      </c>
      <c r="F574">
        <v>3</v>
      </c>
      <c r="G574" t="s">
        <v>192</v>
      </c>
      <c r="H574">
        <v>45</v>
      </c>
      <c r="I574" s="19">
        <v>45415.443749999999</v>
      </c>
      <c r="J574" s="19">
        <v>45415.590277777781</v>
      </c>
      <c r="K574" s="19">
        <v>45417.231944444444</v>
      </c>
      <c r="L574" s="19">
        <v>45418.443749999999</v>
      </c>
      <c r="M574">
        <v>0</v>
      </c>
      <c r="N574" t="s">
        <v>128</v>
      </c>
      <c r="O574" t="s">
        <v>5930</v>
      </c>
      <c r="P574" t="s">
        <v>751</v>
      </c>
      <c r="Q574">
        <v>572</v>
      </c>
      <c r="R574" t="s">
        <v>32579</v>
      </c>
    </row>
    <row r="575" spans="1:18" x14ac:dyDescent="0.3">
      <c r="A575">
        <v>574</v>
      </c>
      <c r="B575" t="s">
        <v>5931</v>
      </c>
      <c r="C575">
        <v>14</v>
      </c>
      <c r="D575" t="s">
        <v>5932</v>
      </c>
      <c r="E575">
        <v>3</v>
      </c>
      <c r="F575">
        <v>4</v>
      </c>
      <c r="G575" t="s">
        <v>192</v>
      </c>
      <c r="H575">
        <v>36</v>
      </c>
      <c r="I575" s="19">
        <v>45606.752083333333</v>
      </c>
      <c r="J575" s="19">
        <v>45608.219444444447</v>
      </c>
      <c r="K575" s="19">
        <v>45608.942361111112</v>
      </c>
      <c r="L575" s="19">
        <v>45611.752083333333</v>
      </c>
      <c r="M575">
        <v>0</v>
      </c>
      <c r="N575" t="s">
        <v>307</v>
      </c>
      <c r="O575" t="s">
        <v>5938</v>
      </c>
      <c r="P575" t="s">
        <v>877</v>
      </c>
      <c r="Q575">
        <v>573</v>
      </c>
      <c r="R575" t="s">
        <v>32579</v>
      </c>
    </row>
    <row r="576" spans="1:18" x14ac:dyDescent="0.3">
      <c r="A576">
        <v>575</v>
      </c>
      <c r="B576" t="s">
        <v>5939</v>
      </c>
      <c r="C576">
        <v>36</v>
      </c>
      <c r="D576" t="s">
        <v>5940</v>
      </c>
      <c r="E576">
        <v>1</v>
      </c>
      <c r="F576">
        <v>3</v>
      </c>
      <c r="G576" t="s">
        <v>116</v>
      </c>
      <c r="H576">
        <v>15</v>
      </c>
      <c r="I576" s="19">
        <v>45631.200694444444</v>
      </c>
      <c r="J576" s="19">
        <v>45631.342361111114</v>
      </c>
      <c r="K576" s="19">
        <v>45632.193055555559</v>
      </c>
      <c r="L576" s="19">
        <v>45633.200694444444</v>
      </c>
      <c r="M576">
        <v>0</v>
      </c>
      <c r="N576" t="s">
        <v>307</v>
      </c>
      <c r="O576" t="s">
        <v>5946</v>
      </c>
      <c r="P576" t="s">
        <v>225</v>
      </c>
      <c r="Q576">
        <v>574</v>
      </c>
      <c r="R576" t="s">
        <v>32579</v>
      </c>
    </row>
    <row r="577" spans="1:18" x14ac:dyDescent="0.3">
      <c r="A577">
        <v>576</v>
      </c>
      <c r="B577" t="s">
        <v>5947</v>
      </c>
      <c r="C577">
        <v>15</v>
      </c>
      <c r="D577" t="s">
        <v>5948</v>
      </c>
      <c r="E577">
        <v>3</v>
      </c>
      <c r="F577">
        <v>2</v>
      </c>
      <c r="G577" t="s">
        <v>116</v>
      </c>
      <c r="H577">
        <v>117</v>
      </c>
      <c r="I577" s="19">
        <v>45345.27847222222</v>
      </c>
      <c r="J577" s="19">
        <v>45345.304861111108</v>
      </c>
      <c r="K577" s="19">
        <v>45345.415972222225</v>
      </c>
      <c r="L577" s="19">
        <v>45345.611805555556</v>
      </c>
      <c r="M577">
        <v>0</v>
      </c>
      <c r="N577" t="s">
        <v>165</v>
      </c>
      <c r="O577" t="s">
        <v>5954</v>
      </c>
      <c r="P577" t="s">
        <v>246</v>
      </c>
      <c r="Q577">
        <v>575</v>
      </c>
      <c r="R577" t="s">
        <v>32579</v>
      </c>
    </row>
    <row r="578" spans="1:18" x14ac:dyDescent="0.3">
      <c r="A578">
        <v>577</v>
      </c>
      <c r="B578" t="s">
        <v>5955</v>
      </c>
      <c r="C578">
        <v>20</v>
      </c>
      <c r="D578" t="s">
        <v>5956</v>
      </c>
      <c r="E578">
        <v>1</v>
      </c>
      <c r="F578">
        <v>3</v>
      </c>
      <c r="G578" t="s">
        <v>116</v>
      </c>
      <c r="H578">
        <v>102</v>
      </c>
      <c r="I578" s="19">
        <v>45303.151388888888</v>
      </c>
      <c r="J578" s="19">
        <v>45303.300694444442</v>
      </c>
      <c r="K578" s="19">
        <v>45304.259027777778</v>
      </c>
      <c r="L578" s="19">
        <v>45306.151388888888</v>
      </c>
      <c r="M578">
        <v>0</v>
      </c>
      <c r="N578" t="s">
        <v>165</v>
      </c>
      <c r="O578" t="s">
        <v>5962</v>
      </c>
      <c r="P578" t="s">
        <v>293</v>
      </c>
      <c r="Q578">
        <v>576</v>
      </c>
      <c r="R578" t="s">
        <v>32579</v>
      </c>
    </row>
    <row r="579" spans="1:18" x14ac:dyDescent="0.3">
      <c r="A579">
        <v>578</v>
      </c>
      <c r="B579" t="s">
        <v>5963</v>
      </c>
      <c r="C579">
        <v>75</v>
      </c>
      <c r="D579" t="s">
        <v>5964</v>
      </c>
      <c r="E579">
        <v>2</v>
      </c>
      <c r="F579">
        <v>3</v>
      </c>
      <c r="G579" t="s">
        <v>192</v>
      </c>
      <c r="H579">
        <v>90</v>
      </c>
      <c r="I579" s="19">
        <v>45652.20208333333</v>
      </c>
      <c r="J579" s="19">
        <v>45652.324305555558</v>
      </c>
      <c r="K579" s="19">
        <v>45653.749305555553</v>
      </c>
      <c r="L579" s="19">
        <v>45654.20208333333</v>
      </c>
      <c r="M579">
        <v>0</v>
      </c>
      <c r="N579" t="s">
        <v>222</v>
      </c>
      <c r="O579" t="s">
        <v>5971</v>
      </c>
      <c r="P579" t="s">
        <v>584</v>
      </c>
      <c r="Q579">
        <v>577</v>
      </c>
      <c r="R579" t="s">
        <v>32579</v>
      </c>
    </row>
    <row r="580" spans="1:18" x14ac:dyDescent="0.3">
      <c r="A580">
        <v>579</v>
      </c>
      <c r="B580" t="s">
        <v>5972</v>
      </c>
      <c r="C580">
        <v>4</v>
      </c>
      <c r="D580" t="s">
        <v>5973</v>
      </c>
      <c r="E580">
        <v>2</v>
      </c>
      <c r="F580">
        <v>2</v>
      </c>
      <c r="G580" t="s">
        <v>388</v>
      </c>
      <c r="H580">
        <v>60</v>
      </c>
      <c r="I580" s="19">
        <v>45415.961805555555</v>
      </c>
      <c r="J580" s="19">
        <v>45415.990277777775</v>
      </c>
      <c r="K580" s="19"/>
      <c r="L580" s="19">
        <v>45416.295138888891</v>
      </c>
      <c r="M580">
        <v>1</v>
      </c>
      <c r="N580" t="s">
        <v>307</v>
      </c>
      <c r="O580" t="s">
        <v>5978</v>
      </c>
      <c r="Q580">
        <v>578</v>
      </c>
      <c r="R580" t="s">
        <v>32582</v>
      </c>
    </row>
    <row r="581" spans="1:18" x14ac:dyDescent="0.3">
      <c r="A581">
        <v>580</v>
      </c>
      <c r="B581" t="s">
        <v>5979</v>
      </c>
      <c r="C581">
        <v>65</v>
      </c>
      <c r="D581" t="s">
        <v>5980</v>
      </c>
      <c r="E581">
        <v>1</v>
      </c>
      <c r="F581">
        <v>3</v>
      </c>
      <c r="G581" t="s">
        <v>116</v>
      </c>
      <c r="H581">
        <v>24</v>
      </c>
      <c r="I581" s="19">
        <v>45504.542361111111</v>
      </c>
      <c r="J581" s="19">
        <v>45504.831944444442</v>
      </c>
      <c r="K581" s="19">
        <v>45511.706250000003</v>
      </c>
      <c r="L581" s="19">
        <v>45507.542361111111</v>
      </c>
      <c r="M581">
        <v>1</v>
      </c>
      <c r="N581" t="s">
        <v>128</v>
      </c>
      <c r="O581" t="s">
        <v>5986</v>
      </c>
      <c r="P581" t="s">
        <v>293</v>
      </c>
      <c r="Q581">
        <v>579</v>
      </c>
      <c r="R581" t="s">
        <v>32579</v>
      </c>
    </row>
    <row r="582" spans="1:18" x14ac:dyDescent="0.3">
      <c r="A582">
        <v>581</v>
      </c>
      <c r="B582" t="s">
        <v>5987</v>
      </c>
      <c r="C582">
        <v>67</v>
      </c>
      <c r="D582" t="s">
        <v>5988</v>
      </c>
      <c r="E582">
        <v>5</v>
      </c>
      <c r="F582">
        <v>4</v>
      </c>
      <c r="G582" t="s">
        <v>192</v>
      </c>
      <c r="H582">
        <v>55</v>
      </c>
      <c r="I582" s="19">
        <v>45032.587500000001</v>
      </c>
      <c r="J582" s="19">
        <v>45032.894444444442</v>
      </c>
      <c r="K582" s="19">
        <v>45036.432638888888</v>
      </c>
      <c r="L582" s="19">
        <v>45037.587500000001</v>
      </c>
      <c r="M582">
        <v>0</v>
      </c>
      <c r="N582" t="s">
        <v>307</v>
      </c>
      <c r="O582" t="s">
        <v>5994</v>
      </c>
      <c r="P582" t="s">
        <v>705</v>
      </c>
      <c r="Q582">
        <v>580</v>
      </c>
      <c r="R582" t="s">
        <v>32579</v>
      </c>
    </row>
    <row r="583" spans="1:18" x14ac:dyDescent="0.3">
      <c r="A583">
        <v>582</v>
      </c>
      <c r="B583" t="s">
        <v>5995</v>
      </c>
      <c r="C583">
        <v>53</v>
      </c>
      <c r="D583" t="s">
        <v>5996</v>
      </c>
      <c r="E583">
        <v>1</v>
      </c>
      <c r="F583">
        <v>3</v>
      </c>
      <c r="G583" t="s">
        <v>116</v>
      </c>
      <c r="H583">
        <v>92</v>
      </c>
      <c r="I583" s="19">
        <v>45006.428472222222</v>
      </c>
      <c r="J583" s="19">
        <v>45006.615277777775</v>
      </c>
      <c r="K583" s="19">
        <v>45008.588194444441</v>
      </c>
      <c r="L583" s="19">
        <v>45009.428472222222</v>
      </c>
      <c r="M583">
        <v>0</v>
      </c>
      <c r="N583" t="s">
        <v>128</v>
      </c>
      <c r="O583" t="s">
        <v>6002</v>
      </c>
      <c r="P583" t="s">
        <v>225</v>
      </c>
      <c r="Q583">
        <v>581</v>
      </c>
      <c r="R583" t="s">
        <v>32579</v>
      </c>
    </row>
    <row r="584" spans="1:18" x14ac:dyDescent="0.3">
      <c r="A584">
        <v>583</v>
      </c>
      <c r="B584" t="s">
        <v>6003</v>
      </c>
      <c r="C584">
        <v>32</v>
      </c>
      <c r="D584" t="s">
        <v>6004</v>
      </c>
      <c r="E584">
        <v>3</v>
      </c>
      <c r="F584">
        <v>2</v>
      </c>
      <c r="G584" t="s">
        <v>116</v>
      </c>
      <c r="H584">
        <v>4</v>
      </c>
      <c r="I584" s="19">
        <v>44992.409722222219</v>
      </c>
      <c r="J584" s="19">
        <v>44992.51666666667</v>
      </c>
      <c r="K584" s="19">
        <v>44993.229861111111</v>
      </c>
      <c r="L584" s="19">
        <v>44993.409722222219</v>
      </c>
      <c r="M584">
        <v>0</v>
      </c>
      <c r="N584" t="s">
        <v>307</v>
      </c>
      <c r="O584" t="s">
        <v>6010</v>
      </c>
      <c r="P584" t="s">
        <v>962</v>
      </c>
      <c r="Q584">
        <v>582</v>
      </c>
      <c r="R584" t="s">
        <v>32579</v>
      </c>
    </row>
    <row r="585" spans="1:18" x14ac:dyDescent="0.3">
      <c r="A585">
        <v>584</v>
      </c>
      <c r="B585" t="s">
        <v>6011</v>
      </c>
      <c r="C585">
        <v>70</v>
      </c>
      <c r="D585" t="s">
        <v>6012</v>
      </c>
      <c r="E585">
        <v>2</v>
      </c>
      <c r="F585">
        <v>4</v>
      </c>
      <c r="G585" t="s">
        <v>116</v>
      </c>
      <c r="H585">
        <v>17</v>
      </c>
      <c r="I585" s="19">
        <v>45104.793749999997</v>
      </c>
      <c r="J585" s="19">
        <v>45105.530555555553</v>
      </c>
      <c r="K585" s="19">
        <v>45107.770833333336</v>
      </c>
      <c r="L585" s="19">
        <v>45109.793749999997</v>
      </c>
      <c r="M585">
        <v>0</v>
      </c>
      <c r="N585" t="s">
        <v>165</v>
      </c>
      <c r="O585" t="s">
        <v>6018</v>
      </c>
      <c r="P585" t="s">
        <v>584</v>
      </c>
      <c r="Q585">
        <v>583</v>
      </c>
      <c r="R585" t="s">
        <v>32579</v>
      </c>
    </row>
    <row r="586" spans="1:18" x14ac:dyDescent="0.3">
      <c r="A586">
        <v>585</v>
      </c>
      <c r="B586" t="s">
        <v>6019</v>
      </c>
      <c r="C586">
        <v>67</v>
      </c>
      <c r="D586" t="s">
        <v>6021</v>
      </c>
      <c r="E586">
        <v>1</v>
      </c>
      <c r="F586">
        <v>1</v>
      </c>
      <c r="G586" t="s">
        <v>192</v>
      </c>
      <c r="H586">
        <v>43</v>
      </c>
      <c r="I586" s="19">
        <v>45350.163194444445</v>
      </c>
      <c r="J586" s="19">
        <v>45350.395138888889</v>
      </c>
      <c r="K586" s="19">
        <v>45350.737500000003</v>
      </c>
      <c r="L586" s="19">
        <v>45350.496527777781</v>
      </c>
      <c r="M586">
        <v>1</v>
      </c>
      <c r="N586" t="s">
        <v>222</v>
      </c>
      <c r="O586" t="s">
        <v>6026</v>
      </c>
      <c r="P586" t="s">
        <v>293</v>
      </c>
      <c r="Q586">
        <v>584</v>
      </c>
      <c r="R586" t="s">
        <v>32579</v>
      </c>
    </row>
    <row r="587" spans="1:18" x14ac:dyDescent="0.3">
      <c r="A587">
        <v>586</v>
      </c>
      <c r="B587" t="s">
        <v>6028</v>
      </c>
      <c r="C587">
        <v>48</v>
      </c>
      <c r="D587" t="s">
        <v>6029</v>
      </c>
      <c r="E587">
        <v>2</v>
      </c>
      <c r="F587">
        <v>3</v>
      </c>
      <c r="G587" t="s">
        <v>116</v>
      </c>
      <c r="H587">
        <v>17</v>
      </c>
      <c r="I587" s="19">
        <v>45391.944444444445</v>
      </c>
      <c r="J587" s="19">
        <v>45392.675694444442</v>
      </c>
      <c r="K587" s="19">
        <v>45394.595138888886</v>
      </c>
      <c r="L587" s="19">
        <v>45394.944444444445</v>
      </c>
      <c r="M587">
        <v>0</v>
      </c>
      <c r="N587" t="s">
        <v>307</v>
      </c>
      <c r="O587" t="s">
        <v>6035</v>
      </c>
      <c r="P587" t="s">
        <v>398</v>
      </c>
      <c r="Q587">
        <v>585</v>
      </c>
      <c r="R587" t="s">
        <v>32579</v>
      </c>
    </row>
    <row r="588" spans="1:18" x14ac:dyDescent="0.3">
      <c r="A588">
        <v>587</v>
      </c>
      <c r="B588" t="s">
        <v>6036</v>
      </c>
      <c r="C588">
        <v>31</v>
      </c>
      <c r="D588" t="s">
        <v>6038</v>
      </c>
      <c r="E588">
        <v>5</v>
      </c>
      <c r="F588">
        <v>3</v>
      </c>
      <c r="G588" t="s">
        <v>192</v>
      </c>
      <c r="H588">
        <v>66</v>
      </c>
      <c r="I588" s="19">
        <v>45556.972222222219</v>
      </c>
      <c r="J588" s="19">
        <v>45557.104861111111</v>
      </c>
      <c r="K588" s="19">
        <v>45558.490277777775</v>
      </c>
      <c r="L588" s="19">
        <v>45559.972222222219</v>
      </c>
      <c r="M588">
        <v>0</v>
      </c>
      <c r="N588" t="s">
        <v>165</v>
      </c>
      <c r="O588" t="s">
        <v>6044</v>
      </c>
      <c r="P588" t="s">
        <v>2960</v>
      </c>
      <c r="Q588">
        <v>586</v>
      </c>
      <c r="R588" t="s">
        <v>32579</v>
      </c>
    </row>
    <row r="589" spans="1:18" x14ac:dyDescent="0.3">
      <c r="A589">
        <v>588</v>
      </c>
      <c r="B589" t="s">
        <v>6046</v>
      </c>
      <c r="C589">
        <v>43</v>
      </c>
      <c r="D589" t="s">
        <v>6047</v>
      </c>
      <c r="E589">
        <v>2</v>
      </c>
      <c r="F589">
        <v>1</v>
      </c>
      <c r="G589" t="s">
        <v>116</v>
      </c>
      <c r="H589">
        <v>96</v>
      </c>
      <c r="I589" s="19">
        <v>45497.085416666669</v>
      </c>
      <c r="J589" s="19">
        <v>45497.112500000003</v>
      </c>
      <c r="K589" s="19">
        <v>45497.229166666664</v>
      </c>
      <c r="L589" s="19">
        <v>45497.252083333333</v>
      </c>
      <c r="M589">
        <v>0</v>
      </c>
      <c r="N589" t="s">
        <v>165</v>
      </c>
      <c r="O589" t="s">
        <v>6052</v>
      </c>
      <c r="P589" t="s">
        <v>6053</v>
      </c>
      <c r="Q589">
        <v>587</v>
      </c>
      <c r="R589" t="s">
        <v>32579</v>
      </c>
    </row>
    <row r="590" spans="1:18" x14ac:dyDescent="0.3">
      <c r="A590">
        <v>589</v>
      </c>
      <c r="B590" t="s">
        <v>6054</v>
      </c>
      <c r="C590">
        <v>41</v>
      </c>
      <c r="D590" t="s">
        <v>6055</v>
      </c>
      <c r="E590">
        <v>3</v>
      </c>
      <c r="F590">
        <v>3</v>
      </c>
      <c r="G590" t="s">
        <v>116</v>
      </c>
      <c r="H590">
        <v>6</v>
      </c>
      <c r="I590" s="19">
        <v>45142.665277777778</v>
      </c>
      <c r="J590" s="19">
        <v>45142.793055555558</v>
      </c>
      <c r="K590" s="19">
        <v>45143.890972222223</v>
      </c>
      <c r="L590" s="19">
        <v>45144.665277777778</v>
      </c>
      <c r="M590">
        <v>0</v>
      </c>
      <c r="N590" t="s">
        <v>128</v>
      </c>
      <c r="O590" t="s">
        <v>6060</v>
      </c>
      <c r="P590" t="s">
        <v>194</v>
      </c>
      <c r="Q590">
        <v>588</v>
      </c>
      <c r="R590" t="s">
        <v>32579</v>
      </c>
    </row>
    <row r="591" spans="1:18" x14ac:dyDescent="0.3">
      <c r="A591">
        <v>590</v>
      </c>
      <c r="B591" t="s">
        <v>6061</v>
      </c>
      <c r="C591">
        <v>59</v>
      </c>
      <c r="D591" t="s">
        <v>6062</v>
      </c>
      <c r="E591">
        <v>3</v>
      </c>
      <c r="F591">
        <v>3</v>
      </c>
      <c r="G591" t="s">
        <v>192</v>
      </c>
      <c r="H591">
        <v>113</v>
      </c>
      <c r="I591" s="19">
        <v>45292.586805555555</v>
      </c>
      <c r="J591" s="19">
        <v>45292.73541666667</v>
      </c>
      <c r="K591" s="19">
        <v>45293.780555555553</v>
      </c>
      <c r="L591" s="19">
        <v>45295.586805555555</v>
      </c>
      <c r="M591">
        <v>0</v>
      </c>
      <c r="N591" t="s">
        <v>222</v>
      </c>
      <c r="O591" t="s">
        <v>6068</v>
      </c>
      <c r="P591" t="s">
        <v>274</v>
      </c>
      <c r="Q591">
        <v>589</v>
      </c>
      <c r="R591" t="s">
        <v>32579</v>
      </c>
    </row>
    <row r="592" spans="1:18" x14ac:dyDescent="0.3">
      <c r="A592">
        <v>591</v>
      </c>
      <c r="B592" t="s">
        <v>6069</v>
      </c>
      <c r="C592">
        <v>19</v>
      </c>
      <c r="D592" t="s">
        <v>6070</v>
      </c>
      <c r="E592">
        <v>3</v>
      </c>
      <c r="F592">
        <v>3</v>
      </c>
      <c r="G592" t="s">
        <v>116</v>
      </c>
      <c r="H592">
        <v>93</v>
      </c>
      <c r="I592" s="19">
        <v>45397.321527777778</v>
      </c>
      <c r="J592" s="19">
        <v>45397.387499999997</v>
      </c>
      <c r="K592" s="19">
        <v>45398.004861111112</v>
      </c>
      <c r="L592" s="19">
        <v>45399.321527777778</v>
      </c>
      <c r="M592">
        <v>0</v>
      </c>
      <c r="N592" t="s">
        <v>307</v>
      </c>
      <c r="O592" t="s">
        <v>6075</v>
      </c>
      <c r="P592" t="s">
        <v>274</v>
      </c>
      <c r="Q592">
        <v>590</v>
      </c>
      <c r="R592" t="s">
        <v>32579</v>
      </c>
    </row>
    <row r="593" spans="1:18" x14ac:dyDescent="0.3">
      <c r="A593">
        <v>592</v>
      </c>
      <c r="B593" t="s">
        <v>6076</v>
      </c>
      <c r="C593">
        <v>27</v>
      </c>
      <c r="D593" t="s">
        <v>6078</v>
      </c>
      <c r="E593">
        <v>3</v>
      </c>
      <c r="F593">
        <v>4</v>
      </c>
      <c r="G593" t="s">
        <v>192</v>
      </c>
      <c r="H593">
        <v>113</v>
      </c>
      <c r="I593" s="19">
        <v>44938.888888888891</v>
      </c>
      <c r="J593" s="19">
        <v>44939.163888888892</v>
      </c>
      <c r="K593" s="19">
        <v>44939.868055555555</v>
      </c>
      <c r="L593" s="19">
        <v>44941.888888888891</v>
      </c>
      <c r="M593">
        <v>0</v>
      </c>
      <c r="N593" t="s">
        <v>307</v>
      </c>
      <c r="O593" t="s">
        <v>6083</v>
      </c>
      <c r="P593" t="s">
        <v>274</v>
      </c>
      <c r="Q593">
        <v>591</v>
      </c>
      <c r="R593" t="s">
        <v>32579</v>
      </c>
    </row>
    <row r="594" spans="1:18" x14ac:dyDescent="0.3">
      <c r="A594">
        <v>593</v>
      </c>
      <c r="B594" t="s">
        <v>6085</v>
      </c>
      <c r="C594">
        <v>1</v>
      </c>
      <c r="D594" t="s">
        <v>6086</v>
      </c>
      <c r="E594">
        <v>4</v>
      </c>
      <c r="F594">
        <v>2</v>
      </c>
      <c r="G594" t="s">
        <v>116</v>
      </c>
      <c r="H594">
        <v>70</v>
      </c>
      <c r="I594" s="19">
        <v>45089.819444444445</v>
      </c>
      <c r="J594" s="19">
        <v>45089.851388888892</v>
      </c>
      <c r="K594" s="19">
        <v>45090.239583333336</v>
      </c>
      <c r="L594" s="19">
        <v>45090.319444444445</v>
      </c>
      <c r="M594">
        <v>0</v>
      </c>
      <c r="N594" t="s">
        <v>165</v>
      </c>
      <c r="O594" t="s">
        <v>2490</v>
      </c>
      <c r="P594" t="s">
        <v>6092</v>
      </c>
      <c r="Q594">
        <v>592</v>
      </c>
      <c r="R594" t="s">
        <v>32579</v>
      </c>
    </row>
    <row r="595" spans="1:18" x14ac:dyDescent="0.3">
      <c r="A595">
        <v>594</v>
      </c>
      <c r="B595" t="s">
        <v>6093</v>
      </c>
      <c r="C595">
        <v>10</v>
      </c>
      <c r="D595" t="s">
        <v>6094</v>
      </c>
      <c r="E595">
        <v>1</v>
      </c>
      <c r="F595">
        <v>3</v>
      </c>
      <c r="G595" t="s">
        <v>116</v>
      </c>
      <c r="H595">
        <v>72</v>
      </c>
      <c r="I595" s="19">
        <v>45664.470138888886</v>
      </c>
      <c r="J595" s="19">
        <v>45664.506944444445</v>
      </c>
      <c r="K595" s="19">
        <v>45665.142361111109</v>
      </c>
      <c r="L595" s="19">
        <v>45665.470138888886</v>
      </c>
      <c r="M595">
        <v>0</v>
      </c>
      <c r="N595" t="s">
        <v>222</v>
      </c>
      <c r="O595" t="s">
        <v>6100</v>
      </c>
      <c r="P595" t="s">
        <v>751</v>
      </c>
      <c r="Q595">
        <v>593</v>
      </c>
      <c r="R595" t="s">
        <v>32579</v>
      </c>
    </row>
    <row r="596" spans="1:18" x14ac:dyDescent="0.3">
      <c r="A596">
        <v>595</v>
      </c>
      <c r="B596" t="s">
        <v>6101</v>
      </c>
      <c r="C596">
        <v>63</v>
      </c>
      <c r="D596" t="s">
        <v>6102</v>
      </c>
      <c r="E596">
        <v>1</v>
      </c>
      <c r="F596">
        <v>4</v>
      </c>
      <c r="G596" t="s">
        <v>192</v>
      </c>
      <c r="H596">
        <v>59</v>
      </c>
      <c r="I596" s="19">
        <v>45298.575694444444</v>
      </c>
      <c r="J596" s="19">
        <v>45299.357638888891</v>
      </c>
      <c r="K596" s="19">
        <v>45302.90902777778</v>
      </c>
      <c r="L596" s="19">
        <v>45303.575694444444</v>
      </c>
      <c r="M596">
        <v>0</v>
      </c>
      <c r="N596" t="s">
        <v>307</v>
      </c>
      <c r="O596" t="s">
        <v>6108</v>
      </c>
      <c r="P596" t="s">
        <v>225</v>
      </c>
      <c r="Q596">
        <v>594</v>
      </c>
      <c r="R596" t="s">
        <v>32579</v>
      </c>
    </row>
    <row r="597" spans="1:18" x14ac:dyDescent="0.3">
      <c r="A597">
        <v>596</v>
      </c>
      <c r="B597" t="s">
        <v>6109</v>
      </c>
      <c r="C597">
        <v>55</v>
      </c>
      <c r="D597" t="s">
        <v>6110</v>
      </c>
      <c r="E597">
        <v>3</v>
      </c>
      <c r="F597">
        <v>3</v>
      </c>
      <c r="G597" t="s">
        <v>192</v>
      </c>
      <c r="H597">
        <v>20</v>
      </c>
      <c r="I597" s="19">
        <v>45437.775694444441</v>
      </c>
      <c r="J597" s="19">
        <v>45437.834027777775</v>
      </c>
      <c r="K597" s="19">
        <v>45439.568749999999</v>
      </c>
      <c r="L597" s="19">
        <v>45439.775694444441</v>
      </c>
      <c r="M597">
        <v>0</v>
      </c>
      <c r="N597" t="s">
        <v>128</v>
      </c>
      <c r="O597" t="s">
        <v>6116</v>
      </c>
      <c r="P597" t="s">
        <v>877</v>
      </c>
      <c r="Q597">
        <v>595</v>
      </c>
      <c r="R597" t="s">
        <v>32579</v>
      </c>
    </row>
    <row r="598" spans="1:18" x14ac:dyDescent="0.3">
      <c r="A598">
        <v>597</v>
      </c>
      <c r="B598" t="s">
        <v>6118</v>
      </c>
      <c r="C598">
        <v>78</v>
      </c>
      <c r="D598" t="s">
        <v>6119</v>
      </c>
      <c r="E598">
        <v>3</v>
      </c>
      <c r="F598">
        <v>2</v>
      </c>
      <c r="G598" t="s">
        <v>116</v>
      </c>
      <c r="H598">
        <v>6</v>
      </c>
      <c r="I598" s="19">
        <v>45033.883333333331</v>
      </c>
      <c r="J598" s="19">
        <v>45034.051388888889</v>
      </c>
      <c r="K598" s="19">
        <v>45034.674305555556</v>
      </c>
      <c r="L598" s="19">
        <v>45034.883333333331</v>
      </c>
      <c r="M598">
        <v>0</v>
      </c>
      <c r="N598" t="s">
        <v>222</v>
      </c>
      <c r="O598" t="s">
        <v>6124</v>
      </c>
      <c r="P598" t="s">
        <v>194</v>
      </c>
      <c r="Q598">
        <v>596</v>
      </c>
      <c r="R598" t="s">
        <v>32579</v>
      </c>
    </row>
    <row r="599" spans="1:18" x14ac:dyDescent="0.3">
      <c r="A599">
        <v>598</v>
      </c>
      <c r="B599" t="s">
        <v>6126</v>
      </c>
      <c r="C599">
        <v>26</v>
      </c>
      <c r="D599" t="s">
        <v>6127</v>
      </c>
      <c r="E599">
        <v>2</v>
      </c>
      <c r="F599">
        <v>2</v>
      </c>
      <c r="G599" t="s">
        <v>116</v>
      </c>
      <c r="H599">
        <v>114</v>
      </c>
      <c r="I599" s="19">
        <v>45529.884722222225</v>
      </c>
      <c r="J599" s="19">
        <v>45530.025694444441</v>
      </c>
      <c r="K599" s="19">
        <v>45530.795138888891</v>
      </c>
      <c r="L599" s="19">
        <v>45530.884722222225</v>
      </c>
      <c r="M599">
        <v>0</v>
      </c>
      <c r="N599" t="s">
        <v>307</v>
      </c>
      <c r="O599" t="s">
        <v>6133</v>
      </c>
      <c r="P599" t="s">
        <v>584</v>
      </c>
      <c r="Q599">
        <v>597</v>
      </c>
      <c r="R599" t="s">
        <v>32579</v>
      </c>
    </row>
    <row r="600" spans="1:18" x14ac:dyDescent="0.3">
      <c r="A600">
        <v>599</v>
      </c>
      <c r="B600" t="s">
        <v>6134</v>
      </c>
      <c r="C600">
        <v>57</v>
      </c>
      <c r="D600" t="s">
        <v>6135</v>
      </c>
      <c r="E600">
        <v>1</v>
      </c>
      <c r="F600">
        <v>3</v>
      </c>
      <c r="G600" t="s">
        <v>116</v>
      </c>
      <c r="H600">
        <v>16</v>
      </c>
      <c r="I600" s="19">
        <v>45257.222916666666</v>
      </c>
      <c r="J600" s="19">
        <v>45257.347222222219</v>
      </c>
      <c r="K600" s="19">
        <v>45259.073611111111</v>
      </c>
      <c r="L600" s="19">
        <v>45259.222916666666</v>
      </c>
      <c r="M600">
        <v>0</v>
      </c>
      <c r="N600" t="s">
        <v>307</v>
      </c>
      <c r="O600" t="s">
        <v>6142</v>
      </c>
      <c r="P600" t="s">
        <v>751</v>
      </c>
      <c r="Q600">
        <v>598</v>
      </c>
      <c r="R600" t="s">
        <v>32579</v>
      </c>
    </row>
    <row r="601" spans="1:18" x14ac:dyDescent="0.3">
      <c r="A601">
        <v>600</v>
      </c>
      <c r="B601" t="s">
        <v>6144</v>
      </c>
      <c r="C601">
        <v>53</v>
      </c>
      <c r="D601" t="s">
        <v>6145</v>
      </c>
      <c r="E601">
        <v>1</v>
      </c>
      <c r="F601">
        <v>3</v>
      </c>
      <c r="G601" t="s">
        <v>172</v>
      </c>
      <c r="H601">
        <v>72</v>
      </c>
      <c r="I601" s="19">
        <v>45453.525000000001</v>
      </c>
      <c r="J601" s="19">
        <v>45453.717361111114</v>
      </c>
      <c r="K601" s="19"/>
      <c r="L601" s="19">
        <v>45456.525000000001</v>
      </c>
      <c r="M601">
        <v>1</v>
      </c>
      <c r="N601" t="s">
        <v>165</v>
      </c>
      <c r="O601" t="s">
        <v>6149</v>
      </c>
      <c r="Q601">
        <v>599</v>
      </c>
      <c r="R601" t="s">
        <v>32582</v>
      </c>
    </row>
    <row r="602" spans="1:18" x14ac:dyDescent="0.3">
      <c r="A602">
        <v>601</v>
      </c>
      <c r="B602" t="s">
        <v>6151</v>
      </c>
      <c r="C602">
        <v>5</v>
      </c>
      <c r="D602" t="s">
        <v>6152</v>
      </c>
      <c r="E602">
        <v>3</v>
      </c>
      <c r="F602">
        <v>3</v>
      </c>
      <c r="G602" t="s">
        <v>116</v>
      </c>
      <c r="H602">
        <v>35</v>
      </c>
      <c r="I602" s="19">
        <v>45419.879166666666</v>
      </c>
      <c r="J602" s="19">
        <v>45420.150694444441</v>
      </c>
      <c r="K602" s="19">
        <v>45421.34652777778</v>
      </c>
      <c r="L602" s="19">
        <v>45422.879166666666</v>
      </c>
      <c r="M602">
        <v>0</v>
      </c>
      <c r="N602" t="s">
        <v>307</v>
      </c>
      <c r="O602" t="s">
        <v>6158</v>
      </c>
      <c r="P602" t="s">
        <v>274</v>
      </c>
      <c r="Q602">
        <v>600</v>
      </c>
      <c r="R602" t="s">
        <v>32579</v>
      </c>
    </row>
    <row r="603" spans="1:18" x14ac:dyDescent="0.3">
      <c r="A603">
        <v>602</v>
      </c>
      <c r="B603" t="s">
        <v>6159</v>
      </c>
      <c r="C603">
        <v>47</v>
      </c>
      <c r="D603" t="s">
        <v>6161</v>
      </c>
      <c r="E603">
        <v>1</v>
      </c>
      <c r="F603">
        <v>4</v>
      </c>
      <c r="G603" t="s">
        <v>192</v>
      </c>
      <c r="H603">
        <v>110</v>
      </c>
      <c r="I603" s="19">
        <v>45214.372916666667</v>
      </c>
      <c r="J603" s="19">
        <v>45215.032638888886</v>
      </c>
      <c r="K603" s="19">
        <v>45216.229861111111</v>
      </c>
      <c r="L603" s="19">
        <v>45219.372916666667</v>
      </c>
      <c r="M603">
        <v>0</v>
      </c>
      <c r="N603" t="s">
        <v>307</v>
      </c>
      <c r="O603" t="s">
        <v>6167</v>
      </c>
      <c r="P603" t="s">
        <v>293</v>
      </c>
      <c r="Q603">
        <v>601</v>
      </c>
      <c r="R603" t="s">
        <v>32579</v>
      </c>
    </row>
    <row r="604" spans="1:18" x14ac:dyDescent="0.3">
      <c r="A604">
        <v>603</v>
      </c>
      <c r="B604" t="s">
        <v>6168</v>
      </c>
      <c r="C604">
        <v>78</v>
      </c>
      <c r="D604" t="s">
        <v>6169</v>
      </c>
      <c r="E604">
        <v>4</v>
      </c>
      <c r="F604">
        <v>2</v>
      </c>
      <c r="G604" t="s">
        <v>192</v>
      </c>
      <c r="H604">
        <v>117</v>
      </c>
      <c r="I604" s="19">
        <v>45389.027083333334</v>
      </c>
      <c r="J604" s="19">
        <v>45389.419444444444</v>
      </c>
      <c r="K604" s="19">
        <v>45389.90625</v>
      </c>
      <c r="L604" s="19">
        <v>45390.027083333334</v>
      </c>
      <c r="M604">
        <v>0</v>
      </c>
      <c r="N604" t="s">
        <v>128</v>
      </c>
      <c r="O604" t="s">
        <v>3495</v>
      </c>
      <c r="P604" t="s">
        <v>6176</v>
      </c>
      <c r="Q604">
        <v>602</v>
      </c>
      <c r="R604" t="s">
        <v>32579</v>
      </c>
    </row>
    <row r="605" spans="1:18" x14ac:dyDescent="0.3">
      <c r="A605">
        <v>604</v>
      </c>
      <c r="B605" t="s">
        <v>6177</v>
      </c>
      <c r="C605">
        <v>24</v>
      </c>
      <c r="D605" t="s">
        <v>6178</v>
      </c>
      <c r="E605">
        <v>2</v>
      </c>
      <c r="F605">
        <v>2</v>
      </c>
      <c r="G605" t="s">
        <v>192</v>
      </c>
      <c r="H605">
        <v>17</v>
      </c>
      <c r="I605" s="19">
        <v>45311.928472222222</v>
      </c>
      <c r="J605" s="19">
        <v>45312.116666666669</v>
      </c>
      <c r="K605" s="19">
        <v>45312.334722222222</v>
      </c>
      <c r="L605" s="19">
        <v>45312.428472222222</v>
      </c>
      <c r="M605">
        <v>0</v>
      </c>
      <c r="N605" t="s">
        <v>307</v>
      </c>
      <c r="O605" t="s">
        <v>6184</v>
      </c>
      <c r="P605" t="s">
        <v>398</v>
      </c>
      <c r="Q605">
        <v>603</v>
      </c>
      <c r="R605" t="s">
        <v>32579</v>
      </c>
    </row>
    <row r="606" spans="1:18" x14ac:dyDescent="0.3">
      <c r="A606">
        <v>605</v>
      </c>
      <c r="B606" t="s">
        <v>6185</v>
      </c>
      <c r="C606">
        <v>55</v>
      </c>
      <c r="D606" t="s">
        <v>6186</v>
      </c>
      <c r="E606">
        <v>1</v>
      </c>
      <c r="F606">
        <v>3</v>
      </c>
      <c r="G606" t="s">
        <v>192</v>
      </c>
      <c r="H606">
        <v>92</v>
      </c>
      <c r="I606" s="19">
        <v>45226.327777777777</v>
      </c>
      <c r="J606" s="19">
        <v>45226.617361111108</v>
      </c>
      <c r="K606" s="19">
        <v>45227.26666666667</v>
      </c>
      <c r="L606" s="19">
        <v>45228.327777777777</v>
      </c>
      <c r="M606">
        <v>0</v>
      </c>
      <c r="N606" t="s">
        <v>307</v>
      </c>
      <c r="O606" t="s">
        <v>6193</v>
      </c>
      <c r="P606" t="s">
        <v>225</v>
      </c>
      <c r="Q606">
        <v>604</v>
      </c>
      <c r="R606" t="s">
        <v>32579</v>
      </c>
    </row>
    <row r="607" spans="1:18" x14ac:dyDescent="0.3">
      <c r="A607">
        <v>606</v>
      </c>
      <c r="B607" t="s">
        <v>6194</v>
      </c>
      <c r="C607">
        <v>35</v>
      </c>
      <c r="D607" t="s">
        <v>6195</v>
      </c>
      <c r="E607">
        <v>4</v>
      </c>
      <c r="F607">
        <v>2</v>
      </c>
      <c r="G607" t="s">
        <v>116</v>
      </c>
      <c r="H607">
        <v>100</v>
      </c>
      <c r="I607" s="19">
        <v>45133.084722222222</v>
      </c>
      <c r="J607" s="19">
        <v>45133.207638888889</v>
      </c>
      <c r="K607" s="19">
        <v>45133.46875</v>
      </c>
      <c r="L607" s="19">
        <v>45134.084722222222</v>
      </c>
      <c r="M607">
        <v>0</v>
      </c>
      <c r="N607" t="s">
        <v>307</v>
      </c>
      <c r="O607" t="s">
        <v>2325</v>
      </c>
      <c r="P607" t="s">
        <v>6201</v>
      </c>
      <c r="Q607">
        <v>605</v>
      </c>
      <c r="R607" t="s">
        <v>32579</v>
      </c>
    </row>
    <row r="608" spans="1:18" x14ac:dyDescent="0.3">
      <c r="A608">
        <v>607</v>
      </c>
      <c r="B608" t="s">
        <v>6202</v>
      </c>
      <c r="C608">
        <v>19</v>
      </c>
      <c r="D608" t="s">
        <v>6203</v>
      </c>
      <c r="E608">
        <v>1</v>
      </c>
      <c r="F608">
        <v>3</v>
      </c>
      <c r="G608" t="s">
        <v>192</v>
      </c>
      <c r="H608">
        <v>40</v>
      </c>
      <c r="I608" s="19">
        <v>45500.177083333336</v>
      </c>
      <c r="J608" s="19">
        <v>45500.254166666666</v>
      </c>
      <c r="K608" s="19">
        <v>45501.857638888891</v>
      </c>
      <c r="L608" s="19">
        <v>45502.177083333336</v>
      </c>
      <c r="M608">
        <v>0</v>
      </c>
      <c r="N608" t="s">
        <v>222</v>
      </c>
      <c r="O608" t="s">
        <v>6210</v>
      </c>
      <c r="P608" t="s">
        <v>751</v>
      </c>
      <c r="Q608">
        <v>606</v>
      </c>
      <c r="R608" t="s">
        <v>32579</v>
      </c>
    </row>
    <row r="609" spans="1:18" x14ac:dyDescent="0.3">
      <c r="A609">
        <v>608</v>
      </c>
      <c r="B609" t="s">
        <v>6211</v>
      </c>
      <c r="C609">
        <v>9</v>
      </c>
      <c r="D609" t="s">
        <v>6212</v>
      </c>
      <c r="E609">
        <v>1</v>
      </c>
      <c r="F609">
        <v>3</v>
      </c>
      <c r="G609" t="s">
        <v>116</v>
      </c>
      <c r="H609">
        <v>92</v>
      </c>
      <c r="I609" s="19">
        <v>45639.972916666666</v>
      </c>
      <c r="J609" s="19">
        <v>45640.390277777777</v>
      </c>
      <c r="K609" s="19">
        <v>45641.677777777775</v>
      </c>
      <c r="L609" s="19">
        <v>45642.972916666666</v>
      </c>
      <c r="M609">
        <v>0</v>
      </c>
      <c r="N609" t="s">
        <v>307</v>
      </c>
      <c r="O609" t="s">
        <v>6218</v>
      </c>
      <c r="P609" t="s">
        <v>363</v>
      </c>
      <c r="Q609">
        <v>607</v>
      </c>
      <c r="R609" t="s">
        <v>32579</v>
      </c>
    </row>
    <row r="610" spans="1:18" x14ac:dyDescent="0.3">
      <c r="A610">
        <v>609</v>
      </c>
      <c r="B610" t="s">
        <v>6219</v>
      </c>
      <c r="C610">
        <v>62</v>
      </c>
      <c r="D610" t="s">
        <v>6221</v>
      </c>
      <c r="E610">
        <v>1</v>
      </c>
      <c r="F610">
        <v>3</v>
      </c>
      <c r="G610" t="s">
        <v>116</v>
      </c>
      <c r="H610">
        <v>3</v>
      </c>
      <c r="I610" s="19">
        <v>45134.697222222225</v>
      </c>
      <c r="J610" s="19">
        <v>45134.771527777775</v>
      </c>
      <c r="K610" s="19">
        <v>45135.402083333334</v>
      </c>
      <c r="L610" s="19">
        <v>45135.697222222225</v>
      </c>
      <c r="M610">
        <v>0</v>
      </c>
      <c r="N610" t="s">
        <v>165</v>
      </c>
      <c r="O610" t="s">
        <v>6260</v>
      </c>
      <c r="P610" t="s">
        <v>751</v>
      </c>
      <c r="Q610">
        <v>608</v>
      </c>
      <c r="R610" t="s">
        <v>32579</v>
      </c>
    </row>
    <row r="611" spans="1:18" x14ac:dyDescent="0.3">
      <c r="A611">
        <v>610</v>
      </c>
      <c r="B611" t="s">
        <v>6262</v>
      </c>
      <c r="C611">
        <v>35</v>
      </c>
      <c r="D611" t="s">
        <v>6263</v>
      </c>
      <c r="E611">
        <v>1</v>
      </c>
      <c r="F611">
        <v>3</v>
      </c>
      <c r="G611" t="s">
        <v>116</v>
      </c>
      <c r="H611">
        <v>105</v>
      </c>
      <c r="I611" s="19">
        <v>45211.531944444447</v>
      </c>
      <c r="J611" s="19">
        <v>45211.635416666664</v>
      </c>
      <c r="K611" s="19">
        <v>45213.886111111111</v>
      </c>
      <c r="L611" s="19">
        <v>45214.531944444447</v>
      </c>
      <c r="M611">
        <v>0</v>
      </c>
      <c r="N611" t="s">
        <v>128</v>
      </c>
      <c r="O611" t="s">
        <v>6271</v>
      </c>
      <c r="P611" t="s">
        <v>363</v>
      </c>
      <c r="Q611">
        <v>609</v>
      </c>
      <c r="R611" t="s">
        <v>32579</v>
      </c>
    </row>
    <row r="612" spans="1:18" x14ac:dyDescent="0.3">
      <c r="A612">
        <v>611</v>
      </c>
      <c r="B612" t="s">
        <v>6273</v>
      </c>
      <c r="C612">
        <v>51</v>
      </c>
      <c r="D612" t="s">
        <v>6274</v>
      </c>
      <c r="E612">
        <v>3</v>
      </c>
      <c r="F612">
        <v>3</v>
      </c>
      <c r="G612" t="s">
        <v>192</v>
      </c>
      <c r="H612">
        <v>53</v>
      </c>
      <c r="I612" s="19">
        <v>45076.603472222225</v>
      </c>
      <c r="J612" s="19">
        <v>45076.712500000001</v>
      </c>
      <c r="K612" s="19">
        <v>45078.394444444442</v>
      </c>
      <c r="L612" s="19">
        <v>45079.603472222225</v>
      </c>
      <c r="M612">
        <v>0</v>
      </c>
      <c r="N612" t="s">
        <v>128</v>
      </c>
      <c r="O612" t="s">
        <v>6280</v>
      </c>
      <c r="P612" t="s">
        <v>877</v>
      </c>
      <c r="Q612">
        <v>610</v>
      </c>
      <c r="R612" t="s">
        <v>32579</v>
      </c>
    </row>
    <row r="613" spans="1:18" x14ac:dyDescent="0.3">
      <c r="A613">
        <v>612</v>
      </c>
      <c r="B613" t="s">
        <v>6282</v>
      </c>
      <c r="C613">
        <v>58</v>
      </c>
      <c r="D613" t="s">
        <v>6283</v>
      </c>
      <c r="E613">
        <v>4</v>
      </c>
      <c r="F613">
        <v>2</v>
      </c>
      <c r="G613" t="s">
        <v>116</v>
      </c>
      <c r="H613">
        <v>19</v>
      </c>
      <c r="I613" s="19">
        <v>45040.119444444441</v>
      </c>
      <c r="J613" s="19">
        <v>45040.135416666664</v>
      </c>
      <c r="K613" s="19">
        <v>45040.265277777777</v>
      </c>
      <c r="L613" s="19">
        <v>45040.452777777777</v>
      </c>
      <c r="M613">
        <v>0</v>
      </c>
      <c r="N613" t="s">
        <v>165</v>
      </c>
      <c r="O613" t="s">
        <v>5271</v>
      </c>
      <c r="P613" t="s">
        <v>6288</v>
      </c>
      <c r="Q613">
        <v>611</v>
      </c>
      <c r="R613" t="s">
        <v>32579</v>
      </c>
    </row>
    <row r="614" spans="1:18" x14ac:dyDescent="0.3">
      <c r="A614">
        <v>613</v>
      </c>
      <c r="B614" t="s">
        <v>6289</v>
      </c>
      <c r="C614">
        <v>76</v>
      </c>
      <c r="D614" t="s">
        <v>6290</v>
      </c>
      <c r="E614">
        <v>1</v>
      </c>
      <c r="F614">
        <v>3</v>
      </c>
      <c r="G614" t="s">
        <v>192</v>
      </c>
      <c r="H614">
        <v>5</v>
      </c>
      <c r="I614" s="19">
        <v>45302.039583333331</v>
      </c>
      <c r="J614" s="19">
        <v>45302.290972222225</v>
      </c>
      <c r="K614" s="19">
        <v>45304.69027777778</v>
      </c>
      <c r="L614" s="19">
        <v>45305.039583333331</v>
      </c>
      <c r="M614">
        <v>0</v>
      </c>
      <c r="N614" t="s">
        <v>128</v>
      </c>
      <c r="O614" t="s">
        <v>6298</v>
      </c>
      <c r="P614" t="s">
        <v>751</v>
      </c>
      <c r="Q614">
        <v>612</v>
      </c>
      <c r="R614" t="s">
        <v>32579</v>
      </c>
    </row>
    <row r="615" spans="1:18" x14ac:dyDescent="0.3">
      <c r="A615">
        <v>614</v>
      </c>
      <c r="B615" t="s">
        <v>6300</v>
      </c>
      <c r="C615">
        <v>80</v>
      </c>
      <c r="D615" t="s">
        <v>6301</v>
      </c>
      <c r="E615">
        <v>5</v>
      </c>
      <c r="F615">
        <v>3</v>
      </c>
      <c r="G615" t="s">
        <v>116</v>
      </c>
      <c r="H615">
        <v>2</v>
      </c>
      <c r="I615" s="19">
        <v>45182.555555555555</v>
      </c>
      <c r="J615" s="19">
        <v>45182.788888888892</v>
      </c>
      <c r="K615" s="19">
        <v>45185.009722222225</v>
      </c>
      <c r="L615" s="19">
        <v>45185.555555555555</v>
      </c>
      <c r="M615">
        <v>0</v>
      </c>
      <c r="N615" t="s">
        <v>165</v>
      </c>
      <c r="O615" t="s">
        <v>6307</v>
      </c>
      <c r="P615" t="s">
        <v>135</v>
      </c>
      <c r="Q615">
        <v>613</v>
      </c>
      <c r="R615" t="s">
        <v>32579</v>
      </c>
    </row>
    <row r="616" spans="1:18" x14ac:dyDescent="0.3">
      <c r="A616">
        <v>615</v>
      </c>
      <c r="B616" t="s">
        <v>6309</v>
      </c>
      <c r="C616">
        <v>30</v>
      </c>
      <c r="D616" t="s">
        <v>6310</v>
      </c>
      <c r="E616">
        <v>1</v>
      </c>
      <c r="F616">
        <v>3</v>
      </c>
      <c r="G616" t="s">
        <v>116</v>
      </c>
      <c r="H616">
        <v>105</v>
      </c>
      <c r="I616" s="19">
        <v>45496.892361111109</v>
      </c>
      <c r="J616" s="19">
        <v>45497.188194444447</v>
      </c>
      <c r="K616" s="19">
        <v>45498.542361111111</v>
      </c>
      <c r="L616" s="19">
        <v>45498.892361111109</v>
      </c>
      <c r="M616">
        <v>0</v>
      </c>
      <c r="N616" t="s">
        <v>165</v>
      </c>
      <c r="O616" t="s">
        <v>6317</v>
      </c>
      <c r="P616" t="s">
        <v>225</v>
      </c>
      <c r="Q616">
        <v>614</v>
      </c>
      <c r="R616" t="s">
        <v>32579</v>
      </c>
    </row>
    <row r="617" spans="1:18" x14ac:dyDescent="0.3">
      <c r="A617">
        <v>616</v>
      </c>
      <c r="B617" t="s">
        <v>6318</v>
      </c>
      <c r="C617">
        <v>33</v>
      </c>
      <c r="D617" t="s">
        <v>6319</v>
      </c>
      <c r="E617">
        <v>1</v>
      </c>
      <c r="F617">
        <v>2</v>
      </c>
      <c r="G617" t="s">
        <v>116</v>
      </c>
      <c r="H617">
        <v>33</v>
      </c>
      <c r="I617" s="19">
        <v>45185.498611111114</v>
      </c>
      <c r="J617" s="19">
        <v>45185.824999999997</v>
      </c>
      <c r="K617" s="19">
        <v>45187.406944444447</v>
      </c>
      <c r="L617" s="19">
        <v>45186.498611111114</v>
      </c>
      <c r="M617">
        <v>1</v>
      </c>
      <c r="N617" t="s">
        <v>165</v>
      </c>
      <c r="O617" t="s">
        <v>6324</v>
      </c>
      <c r="P617" t="s">
        <v>363</v>
      </c>
      <c r="Q617">
        <v>615</v>
      </c>
      <c r="R617" t="s">
        <v>32579</v>
      </c>
    </row>
    <row r="618" spans="1:18" x14ac:dyDescent="0.3">
      <c r="A618">
        <v>617</v>
      </c>
      <c r="B618" t="s">
        <v>6325</v>
      </c>
      <c r="C618">
        <v>3</v>
      </c>
      <c r="D618" t="s">
        <v>6327</v>
      </c>
      <c r="E618">
        <v>5</v>
      </c>
      <c r="F618">
        <v>3</v>
      </c>
      <c r="G618" t="s">
        <v>116</v>
      </c>
      <c r="H618">
        <v>63</v>
      </c>
      <c r="I618" s="19">
        <v>45232.227083333331</v>
      </c>
      <c r="J618" s="19">
        <v>45232.286111111112</v>
      </c>
      <c r="K618" s="19">
        <v>45233.831250000003</v>
      </c>
      <c r="L618" s="19">
        <v>45234.227083333331</v>
      </c>
      <c r="M618">
        <v>0</v>
      </c>
      <c r="N618" t="s">
        <v>307</v>
      </c>
      <c r="O618" t="s">
        <v>6333</v>
      </c>
      <c r="P618" t="s">
        <v>2960</v>
      </c>
      <c r="Q618">
        <v>616</v>
      </c>
      <c r="R618" t="s">
        <v>32579</v>
      </c>
    </row>
    <row r="619" spans="1:18" x14ac:dyDescent="0.3">
      <c r="A619">
        <v>618</v>
      </c>
      <c r="B619" t="s">
        <v>6334</v>
      </c>
      <c r="C619">
        <v>8</v>
      </c>
      <c r="D619" t="s">
        <v>6335</v>
      </c>
      <c r="E619">
        <v>3</v>
      </c>
      <c r="F619">
        <v>2</v>
      </c>
      <c r="G619" t="s">
        <v>152</v>
      </c>
      <c r="H619">
        <v>82</v>
      </c>
      <c r="I619" s="19">
        <v>45717.129861111112</v>
      </c>
      <c r="J619" s="19"/>
      <c r="K619" s="19"/>
      <c r="L619" s="19">
        <v>45718.129861111112</v>
      </c>
      <c r="M619">
        <v>0</v>
      </c>
      <c r="N619" t="s">
        <v>128</v>
      </c>
      <c r="O619" t="s">
        <v>6339</v>
      </c>
      <c r="Q619">
        <v>617</v>
      </c>
      <c r="R619" t="s">
        <v>32582</v>
      </c>
    </row>
    <row r="620" spans="1:18" x14ac:dyDescent="0.3">
      <c r="A620">
        <v>619</v>
      </c>
      <c r="B620" t="s">
        <v>6340</v>
      </c>
      <c r="C620">
        <v>30</v>
      </c>
      <c r="D620" t="s">
        <v>6342</v>
      </c>
      <c r="E620">
        <v>2</v>
      </c>
      <c r="F620">
        <v>3</v>
      </c>
      <c r="G620" t="s">
        <v>116</v>
      </c>
      <c r="H620">
        <v>114</v>
      </c>
      <c r="I620" s="19">
        <v>45144.368750000001</v>
      </c>
      <c r="J620" s="19">
        <v>45144.433333333334</v>
      </c>
      <c r="K620" s="19">
        <v>45145.500694444447</v>
      </c>
      <c r="L620" s="19">
        <v>45146.368750000001</v>
      </c>
      <c r="M620">
        <v>0</v>
      </c>
      <c r="N620" t="s">
        <v>165</v>
      </c>
      <c r="O620" t="s">
        <v>6347</v>
      </c>
      <c r="P620" t="s">
        <v>6349</v>
      </c>
      <c r="Q620">
        <v>618</v>
      </c>
      <c r="R620" t="s">
        <v>32579</v>
      </c>
    </row>
    <row r="621" spans="1:18" x14ac:dyDescent="0.3">
      <c r="A621">
        <v>620</v>
      </c>
      <c r="B621" t="s">
        <v>6350</v>
      </c>
      <c r="C621">
        <v>12</v>
      </c>
      <c r="D621" t="s">
        <v>6351</v>
      </c>
      <c r="E621">
        <v>4</v>
      </c>
      <c r="F621">
        <v>3</v>
      </c>
      <c r="G621" t="s">
        <v>116</v>
      </c>
      <c r="H621">
        <v>31</v>
      </c>
      <c r="I621" s="19">
        <v>45428.313888888886</v>
      </c>
      <c r="J621" s="19">
        <v>45428.430555555555</v>
      </c>
      <c r="K621" s="19">
        <v>45431.015277777777</v>
      </c>
      <c r="L621" s="19">
        <v>45431.313888888886</v>
      </c>
      <c r="M621">
        <v>0</v>
      </c>
      <c r="N621" t="s">
        <v>165</v>
      </c>
      <c r="O621" t="s">
        <v>796</v>
      </c>
      <c r="P621" t="s">
        <v>1512</v>
      </c>
      <c r="Q621">
        <v>619</v>
      </c>
      <c r="R621" t="s">
        <v>32579</v>
      </c>
    </row>
    <row r="622" spans="1:18" x14ac:dyDescent="0.3">
      <c r="A622">
        <v>621</v>
      </c>
      <c r="B622" t="s">
        <v>6357</v>
      </c>
      <c r="C622">
        <v>43</v>
      </c>
      <c r="D622" t="s">
        <v>6359</v>
      </c>
      <c r="E622">
        <v>3</v>
      </c>
      <c r="F622">
        <v>3</v>
      </c>
      <c r="G622" t="s">
        <v>116</v>
      </c>
      <c r="H622">
        <v>36</v>
      </c>
      <c r="I622" s="19">
        <v>45381.15347222222</v>
      </c>
      <c r="J622" s="19">
        <v>45381.270138888889</v>
      </c>
      <c r="K622" s="19">
        <v>45382.115277777775</v>
      </c>
      <c r="L622" s="19">
        <v>45383.15347222222</v>
      </c>
      <c r="M622">
        <v>0</v>
      </c>
      <c r="N622" t="s">
        <v>307</v>
      </c>
      <c r="O622" t="s">
        <v>6365</v>
      </c>
      <c r="P622" t="s">
        <v>246</v>
      </c>
      <c r="Q622">
        <v>620</v>
      </c>
      <c r="R622" t="s">
        <v>32579</v>
      </c>
    </row>
    <row r="623" spans="1:18" x14ac:dyDescent="0.3">
      <c r="A623">
        <v>622</v>
      </c>
      <c r="B623" t="s">
        <v>6366</v>
      </c>
      <c r="C623">
        <v>8</v>
      </c>
      <c r="D623" t="s">
        <v>6367</v>
      </c>
      <c r="E623">
        <v>2</v>
      </c>
      <c r="F623">
        <v>1</v>
      </c>
      <c r="G623" t="s">
        <v>192</v>
      </c>
      <c r="H623">
        <v>93</v>
      </c>
      <c r="I623" s="19">
        <v>44931.675694444442</v>
      </c>
      <c r="J623" s="19">
        <v>44931.718055555553</v>
      </c>
      <c r="K623" s="19">
        <v>44931.884027777778</v>
      </c>
      <c r="L623" s="19">
        <v>44932.009027777778</v>
      </c>
      <c r="M623">
        <v>0</v>
      </c>
      <c r="N623" t="s">
        <v>307</v>
      </c>
      <c r="O623" t="s">
        <v>6372</v>
      </c>
      <c r="P623" t="s">
        <v>584</v>
      </c>
      <c r="Q623">
        <v>621</v>
      </c>
      <c r="R623" t="s">
        <v>32579</v>
      </c>
    </row>
    <row r="624" spans="1:18" x14ac:dyDescent="0.3">
      <c r="A624">
        <v>623</v>
      </c>
      <c r="B624" t="s">
        <v>6374</v>
      </c>
      <c r="C624">
        <v>54</v>
      </c>
      <c r="D624" t="s">
        <v>6375</v>
      </c>
      <c r="E624">
        <v>2</v>
      </c>
      <c r="F624">
        <v>3</v>
      </c>
      <c r="G624" t="s">
        <v>116</v>
      </c>
      <c r="H624">
        <v>73</v>
      </c>
      <c r="I624" s="19">
        <v>44992.380555555559</v>
      </c>
      <c r="J624" s="19">
        <v>44992.415972222225</v>
      </c>
      <c r="K624" s="19">
        <v>44993.220138888886</v>
      </c>
      <c r="L624" s="19">
        <v>44993.380555555559</v>
      </c>
      <c r="M624">
        <v>0</v>
      </c>
      <c r="N624" t="s">
        <v>165</v>
      </c>
      <c r="O624" t="s">
        <v>6381</v>
      </c>
      <c r="P624" t="s">
        <v>6382</v>
      </c>
      <c r="Q624">
        <v>622</v>
      </c>
      <c r="R624" t="s">
        <v>32579</v>
      </c>
    </row>
    <row r="625" spans="1:18" x14ac:dyDescent="0.3">
      <c r="A625">
        <v>624</v>
      </c>
      <c r="B625" t="s">
        <v>6384</v>
      </c>
      <c r="C625">
        <v>36</v>
      </c>
      <c r="D625" t="s">
        <v>6385</v>
      </c>
      <c r="E625">
        <v>5</v>
      </c>
      <c r="F625">
        <v>4</v>
      </c>
      <c r="G625" t="s">
        <v>116</v>
      </c>
      <c r="H625">
        <v>119</v>
      </c>
      <c r="I625" s="19">
        <v>45120.370833333334</v>
      </c>
      <c r="J625" s="19">
        <v>45120.709027777775</v>
      </c>
      <c r="K625" s="19">
        <v>45123.730555555558</v>
      </c>
      <c r="L625" s="19">
        <v>45124.370833333334</v>
      </c>
      <c r="M625">
        <v>0</v>
      </c>
      <c r="N625" t="s">
        <v>128</v>
      </c>
      <c r="O625" t="s">
        <v>6391</v>
      </c>
      <c r="P625" t="s">
        <v>843</v>
      </c>
      <c r="Q625">
        <v>623</v>
      </c>
      <c r="R625" t="s">
        <v>32579</v>
      </c>
    </row>
    <row r="626" spans="1:18" x14ac:dyDescent="0.3">
      <c r="A626">
        <v>625</v>
      </c>
      <c r="B626" t="s">
        <v>6392</v>
      </c>
      <c r="C626">
        <v>22</v>
      </c>
      <c r="D626" t="s">
        <v>6393</v>
      </c>
      <c r="E626">
        <v>1</v>
      </c>
      <c r="F626">
        <v>3</v>
      </c>
      <c r="G626" t="s">
        <v>116</v>
      </c>
      <c r="H626">
        <v>104</v>
      </c>
      <c r="I626" s="19">
        <v>45548.839583333334</v>
      </c>
      <c r="J626" s="19">
        <v>45548.95416666667</v>
      </c>
      <c r="K626" s="19">
        <v>45549.82708333333</v>
      </c>
      <c r="L626" s="19">
        <v>45550.839583333334</v>
      </c>
      <c r="M626">
        <v>0</v>
      </c>
      <c r="N626" t="s">
        <v>165</v>
      </c>
      <c r="O626" t="s">
        <v>6399</v>
      </c>
      <c r="P626" t="s">
        <v>363</v>
      </c>
      <c r="Q626">
        <v>624</v>
      </c>
      <c r="R626" t="s">
        <v>32579</v>
      </c>
    </row>
    <row r="627" spans="1:18" x14ac:dyDescent="0.3">
      <c r="A627">
        <v>626</v>
      </c>
      <c r="B627" t="s">
        <v>6401</v>
      </c>
      <c r="C627">
        <v>55</v>
      </c>
      <c r="D627" t="s">
        <v>6402</v>
      </c>
      <c r="E627">
        <v>2</v>
      </c>
      <c r="F627">
        <v>1</v>
      </c>
      <c r="G627" t="s">
        <v>192</v>
      </c>
      <c r="H627">
        <v>86</v>
      </c>
      <c r="I627" s="19">
        <v>45380.356944444444</v>
      </c>
      <c r="J627" s="19">
        <v>45380.388888888891</v>
      </c>
      <c r="K627" s="19">
        <v>45380.542361111111</v>
      </c>
      <c r="L627" s="19">
        <v>45380.523611111108</v>
      </c>
      <c r="M627">
        <v>1</v>
      </c>
      <c r="N627" t="s">
        <v>128</v>
      </c>
      <c r="O627" t="s">
        <v>6408</v>
      </c>
      <c r="P627" t="s">
        <v>6410</v>
      </c>
      <c r="Q627">
        <v>625</v>
      </c>
      <c r="R627" t="s">
        <v>32579</v>
      </c>
    </row>
    <row r="628" spans="1:18" x14ac:dyDescent="0.3">
      <c r="A628">
        <v>627</v>
      </c>
      <c r="B628" t="s">
        <v>6411</v>
      </c>
      <c r="C628">
        <v>43</v>
      </c>
      <c r="D628" t="s">
        <v>6412</v>
      </c>
      <c r="E628">
        <v>1</v>
      </c>
      <c r="F628">
        <v>3</v>
      </c>
      <c r="G628" t="s">
        <v>803</v>
      </c>
      <c r="H628">
        <v>100</v>
      </c>
      <c r="I628" s="19">
        <v>45724.220138888886</v>
      </c>
      <c r="J628" s="19">
        <v>45724.393055555556</v>
      </c>
      <c r="K628" s="19"/>
      <c r="L628" s="19">
        <v>45726.220138888886</v>
      </c>
      <c r="M628">
        <v>1</v>
      </c>
      <c r="N628" t="s">
        <v>222</v>
      </c>
      <c r="O628" t="s">
        <v>6417</v>
      </c>
      <c r="Q628">
        <v>626</v>
      </c>
      <c r="R628" t="s">
        <v>32582</v>
      </c>
    </row>
    <row r="629" spans="1:18" x14ac:dyDescent="0.3">
      <c r="A629">
        <v>628</v>
      </c>
      <c r="B629" t="s">
        <v>6419</v>
      </c>
      <c r="C629">
        <v>49</v>
      </c>
      <c r="D629" t="s">
        <v>6420</v>
      </c>
      <c r="E629">
        <v>4</v>
      </c>
      <c r="F629">
        <v>1</v>
      </c>
      <c r="G629" t="s">
        <v>192</v>
      </c>
      <c r="H629">
        <v>45</v>
      </c>
      <c r="I629" s="19">
        <v>44985.650694444441</v>
      </c>
      <c r="J629" s="19">
        <v>44985.710416666669</v>
      </c>
      <c r="K629" s="19">
        <v>44985.876388888886</v>
      </c>
      <c r="L629" s="19">
        <v>44985.817361111112</v>
      </c>
      <c r="M629">
        <v>1</v>
      </c>
      <c r="N629" t="s">
        <v>165</v>
      </c>
      <c r="O629" t="s">
        <v>1265</v>
      </c>
      <c r="P629" t="s">
        <v>6426</v>
      </c>
      <c r="Q629">
        <v>627</v>
      </c>
      <c r="R629" t="s">
        <v>32579</v>
      </c>
    </row>
    <row r="630" spans="1:18" x14ac:dyDescent="0.3">
      <c r="A630">
        <v>629</v>
      </c>
      <c r="B630" t="s">
        <v>6428</v>
      </c>
      <c r="C630">
        <v>19</v>
      </c>
      <c r="D630" t="s">
        <v>6429</v>
      </c>
      <c r="E630">
        <v>2</v>
      </c>
      <c r="F630">
        <v>3</v>
      </c>
      <c r="G630" t="s">
        <v>192</v>
      </c>
      <c r="H630">
        <v>83</v>
      </c>
      <c r="I630" s="19">
        <v>45002.411805555559</v>
      </c>
      <c r="J630" s="19">
        <v>45002.529166666667</v>
      </c>
      <c r="K630" s="19">
        <v>45003.181250000001</v>
      </c>
      <c r="L630" s="19">
        <v>45004.411805555559</v>
      </c>
      <c r="M630">
        <v>0</v>
      </c>
      <c r="N630" t="s">
        <v>222</v>
      </c>
      <c r="O630" t="s">
        <v>6434</v>
      </c>
      <c r="P630" t="s">
        <v>6436</v>
      </c>
      <c r="Q630">
        <v>628</v>
      </c>
      <c r="R630" t="s">
        <v>32579</v>
      </c>
    </row>
    <row r="631" spans="1:18" x14ac:dyDescent="0.3">
      <c r="A631">
        <v>630</v>
      </c>
      <c r="B631" t="s">
        <v>6437</v>
      </c>
      <c r="C631">
        <v>75</v>
      </c>
      <c r="D631" t="s">
        <v>6438</v>
      </c>
      <c r="E631">
        <v>4</v>
      </c>
      <c r="F631">
        <v>3</v>
      </c>
      <c r="G631" t="s">
        <v>192</v>
      </c>
      <c r="H631">
        <v>2</v>
      </c>
      <c r="I631" s="19">
        <v>44940.354166666664</v>
      </c>
      <c r="J631" s="19">
        <v>44940.484722222223</v>
      </c>
      <c r="K631" s="19">
        <v>44941.375694444447</v>
      </c>
      <c r="L631" s="19">
        <v>44942.354166666664</v>
      </c>
      <c r="M631">
        <v>0</v>
      </c>
      <c r="N631" t="s">
        <v>222</v>
      </c>
      <c r="O631" t="s">
        <v>6445</v>
      </c>
      <c r="P631" t="s">
        <v>6446</v>
      </c>
      <c r="Q631">
        <v>629</v>
      </c>
      <c r="R631" t="s">
        <v>32579</v>
      </c>
    </row>
    <row r="632" spans="1:18" x14ac:dyDescent="0.3">
      <c r="A632">
        <v>631</v>
      </c>
      <c r="B632" t="s">
        <v>6447</v>
      </c>
      <c r="C632">
        <v>1</v>
      </c>
      <c r="D632" t="s">
        <v>6448</v>
      </c>
      <c r="E632">
        <v>5</v>
      </c>
      <c r="F632">
        <v>4</v>
      </c>
      <c r="G632" t="s">
        <v>116</v>
      </c>
      <c r="H632">
        <v>63</v>
      </c>
      <c r="I632" s="19">
        <v>45259.306944444441</v>
      </c>
      <c r="J632" s="19">
        <v>45259.474305555559</v>
      </c>
      <c r="K632" s="19">
        <v>45260.686111111114</v>
      </c>
      <c r="L632" s="19">
        <v>45263.306944444441</v>
      </c>
      <c r="M632">
        <v>0</v>
      </c>
      <c r="N632" t="s">
        <v>128</v>
      </c>
      <c r="O632" t="s">
        <v>6453</v>
      </c>
      <c r="P632" t="s">
        <v>135</v>
      </c>
      <c r="Q632">
        <v>630</v>
      </c>
      <c r="R632" t="s">
        <v>32579</v>
      </c>
    </row>
    <row r="633" spans="1:18" x14ac:dyDescent="0.3">
      <c r="A633">
        <v>632</v>
      </c>
      <c r="B633" t="s">
        <v>6455</v>
      </c>
      <c r="C633">
        <v>58</v>
      </c>
      <c r="D633" t="s">
        <v>6456</v>
      </c>
      <c r="E633">
        <v>2</v>
      </c>
      <c r="F633">
        <v>3</v>
      </c>
      <c r="G633" t="s">
        <v>192</v>
      </c>
      <c r="H633">
        <v>23</v>
      </c>
      <c r="I633" s="19">
        <v>45229.79791666667</v>
      </c>
      <c r="J633" s="19">
        <v>45229.853472222225</v>
      </c>
      <c r="K633" s="19">
        <v>45230.249305555553</v>
      </c>
      <c r="L633" s="19">
        <v>45230.79791666667</v>
      </c>
      <c r="M633">
        <v>0</v>
      </c>
      <c r="N633" t="s">
        <v>165</v>
      </c>
      <c r="O633" t="s">
        <v>6462</v>
      </c>
      <c r="P633" t="s">
        <v>328</v>
      </c>
      <c r="Q633">
        <v>631</v>
      </c>
      <c r="R633" t="s">
        <v>32579</v>
      </c>
    </row>
    <row r="634" spans="1:18" x14ac:dyDescent="0.3">
      <c r="A634">
        <v>633</v>
      </c>
      <c r="B634" t="s">
        <v>6464</v>
      </c>
      <c r="C634">
        <v>49</v>
      </c>
      <c r="D634" t="s">
        <v>6465</v>
      </c>
      <c r="E634">
        <v>4</v>
      </c>
      <c r="F634">
        <v>2</v>
      </c>
      <c r="G634" t="s">
        <v>116</v>
      </c>
      <c r="H634">
        <v>72</v>
      </c>
      <c r="I634" s="19">
        <v>45296.507638888892</v>
      </c>
      <c r="J634" s="19">
        <v>45296.70208333333</v>
      </c>
      <c r="K634" s="19">
        <v>45297.023611111108</v>
      </c>
      <c r="L634" s="19">
        <v>45297.007638888892</v>
      </c>
      <c r="M634">
        <v>1</v>
      </c>
      <c r="N634" t="s">
        <v>222</v>
      </c>
      <c r="O634" t="s">
        <v>6445</v>
      </c>
      <c r="P634" t="s">
        <v>6472</v>
      </c>
      <c r="Q634">
        <v>632</v>
      </c>
      <c r="R634" t="s">
        <v>32579</v>
      </c>
    </row>
    <row r="635" spans="1:18" x14ac:dyDescent="0.3">
      <c r="A635">
        <v>634</v>
      </c>
      <c r="B635" t="s">
        <v>6473</v>
      </c>
      <c r="C635">
        <v>47</v>
      </c>
      <c r="D635" t="s">
        <v>6474</v>
      </c>
      <c r="E635">
        <v>1</v>
      </c>
      <c r="F635">
        <v>3</v>
      </c>
      <c r="G635" t="s">
        <v>116</v>
      </c>
      <c r="H635">
        <v>12</v>
      </c>
      <c r="I635" s="19">
        <v>45257.989583333336</v>
      </c>
      <c r="J635" s="19">
        <v>45258.157638888886</v>
      </c>
      <c r="K635" s="19">
        <v>45259.701388888891</v>
      </c>
      <c r="L635" s="19">
        <v>45260.989583333336</v>
      </c>
      <c r="M635">
        <v>0</v>
      </c>
      <c r="N635" t="s">
        <v>222</v>
      </c>
      <c r="O635" t="s">
        <v>6480</v>
      </c>
      <c r="P635" t="s">
        <v>293</v>
      </c>
      <c r="Q635">
        <v>633</v>
      </c>
      <c r="R635" t="s">
        <v>32579</v>
      </c>
    </row>
    <row r="636" spans="1:18" x14ac:dyDescent="0.3">
      <c r="A636">
        <v>635</v>
      </c>
      <c r="B636" t="s">
        <v>6481</v>
      </c>
      <c r="C636">
        <v>34</v>
      </c>
      <c r="D636" t="s">
        <v>6482</v>
      </c>
      <c r="E636">
        <v>3</v>
      </c>
      <c r="F636">
        <v>1</v>
      </c>
      <c r="G636" t="s">
        <v>116</v>
      </c>
      <c r="H636">
        <v>77</v>
      </c>
      <c r="I636" s="19">
        <v>45399.590277777781</v>
      </c>
      <c r="J636" s="19">
        <v>45399.625</v>
      </c>
      <c r="K636" s="19">
        <v>45399.790277777778</v>
      </c>
      <c r="L636" s="19">
        <v>45399.923611111109</v>
      </c>
      <c r="M636">
        <v>0</v>
      </c>
      <c r="N636" t="s">
        <v>307</v>
      </c>
      <c r="O636" t="s">
        <v>6489</v>
      </c>
      <c r="P636" t="s">
        <v>246</v>
      </c>
      <c r="Q636">
        <v>634</v>
      </c>
      <c r="R636" t="s">
        <v>32579</v>
      </c>
    </row>
    <row r="637" spans="1:18" x14ac:dyDescent="0.3">
      <c r="A637">
        <v>636</v>
      </c>
      <c r="B637" t="s">
        <v>6490</v>
      </c>
      <c r="C637">
        <v>3</v>
      </c>
      <c r="D637" t="s">
        <v>6491</v>
      </c>
      <c r="E637">
        <v>3</v>
      </c>
      <c r="F637">
        <v>3</v>
      </c>
      <c r="G637" t="s">
        <v>116</v>
      </c>
      <c r="H637">
        <v>66</v>
      </c>
      <c r="I637" s="19">
        <v>45001.10833333333</v>
      </c>
      <c r="J637" s="19">
        <v>45001.238194444442</v>
      </c>
      <c r="K637" s="19">
        <v>45001.936805555553</v>
      </c>
      <c r="L637" s="19">
        <v>45003.10833333333</v>
      </c>
      <c r="M637">
        <v>0</v>
      </c>
      <c r="N637" t="s">
        <v>128</v>
      </c>
      <c r="O637" t="s">
        <v>6497</v>
      </c>
      <c r="P637" t="s">
        <v>962</v>
      </c>
      <c r="Q637">
        <v>635</v>
      </c>
      <c r="R637" t="s">
        <v>32579</v>
      </c>
    </row>
    <row r="638" spans="1:18" x14ac:dyDescent="0.3">
      <c r="A638">
        <v>637</v>
      </c>
      <c r="B638" t="s">
        <v>6499</v>
      </c>
      <c r="C638">
        <v>64</v>
      </c>
      <c r="D638" t="s">
        <v>6500</v>
      </c>
      <c r="E638">
        <v>4</v>
      </c>
      <c r="F638">
        <v>2</v>
      </c>
      <c r="G638" t="s">
        <v>192</v>
      </c>
      <c r="H638">
        <v>113</v>
      </c>
      <c r="I638" s="19">
        <v>45066.606944444444</v>
      </c>
      <c r="J638" s="19">
        <v>45066.660416666666</v>
      </c>
      <c r="K638" s="19">
        <v>45066.936111111114</v>
      </c>
      <c r="L638" s="19">
        <v>45067.106944444444</v>
      </c>
      <c r="M638">
        <v>0</v>
      </c>
      <c r="N638" t="s">
        <v>128</v>
      </c>
      <c r="O638" t="s">
        <v>1265</v>
      </c>
      <c r="P638" t="s">
        <v>6507</v>
      </c>
      <c r="Q638">
        <v>636</v>
      </c>
      <c r="R638" t="s">
        <v>32579</v>
      </c>
    </row>
    <row r="639" spans="1:18" x14ac:dyDescent="0.3">
      <c r="A639">
        <v>638</v>
      </c>
      <c r="B639" t="s">
        <v>6508</v>
      </c>
      <c r="C639">
        <v>61</v>
      </c>
      <c r="D639" t="s">
        <v>6510</v>
      </c>
      <c r="E639">
        <v>1</v>
      </c>
      <c r="F639">
        <v>2</v>
      </c>
      <c r="G639" t="s">
        <v>116</v>
      </c>
      <c r="H639">
        <v>100</v>
      </c>
      <c r="I639" s="19">
        <v>45555.254861111112</v>
      </c>
      <c r="J639" s="19">
        <v>45555.375</v>
      </c>
      <c r="K639" s="19">
        <v>45556.990277777775</v>
      </c>
      <c r="L639" s="19">
        <v>45556.254861111112</v>
      </c>
      <c r="M639">
        <v>1</v>
      </c>
      <c r="N639" t="s">
        <v>128</v>
      </c>
      <c r="O639" t="s">
        <v>6516</v>
      </c>
      <c r="P639" t="s">
        <v>225</v>
      </c>
      <c r="Q639">
        <v>637</v>
      </c>
      <c r="R639" t="s">
        <v>32579</v>
      </c>
    </row>
    <row r="640" spans="1:18" x14ac:dyDescent="0.3">
      <c r="A640">
        <v>639</v>
      </c>
      <c r="B640" t="s">
        <v>6517</v>
      </c>
      <c r="C640">
        <v>52</v>
      </c>
      <c r="D640" t="s">
        <v>6519</v>
      </c>
      <c r="E640">
        <v>1</v>
      </c>
      <c r="F640">
        <v>3</v>
      </c>
      <c r="G640" t="s">
        <v>116</v>
      </c>
      <c r="H640">
        <v>92</v>
      </c>
      <c r="I640" s="19">
        <v>45306.314583333333</v>
      </c>
      <c r="J640" s="19">
        <v>45306.581944444442</v>
      </c>
      <c r="K640" s="19">
        <v>45313.065972222219</v>
      </c>
      <c r="L640" s="19">
        <v>45309.314583333333</v>
      </c>
      <c r="M640">
        <v>1</v>
      </c>
      <c r="N640" t="s">
        <v>307</v>
      </c>
      <c r="O640" t="s">
        <v>6525</v>
      </c>
      <c r="P640" t="s">
        <v>363</v>
      </c>
      <c r="Q640">
        <v>638</v>
      </c>
      <c r="R640" t="s">
        <v>32579</v>
      </c>
    </row>
    <row r="641" spans="1:18" x14ac:dyDescent="0.3">
      <c r="A641">
        <v>640</v>
      </c>
      <c r="B641" t="s">
        <v>6526</v>
      </c>
      <c r="C641">
        <v>79</v>
      </c>
      <c r="D641" t="s">
        <v>6527</v>
      </c>
      <c r="E641">
        <v>2</v>
      </c>
      <c r="F641">
        <v>2</v>
      </c>
      <c r="G641" t="s">
        <v>192</v>
      </c>
      <c r="H641">
        <v>76</v>
      </c>
      <c r="I641" s="19">
        <v>45521.423611111109</v>
      </c>
      <c r="J641" s="19">
        <v>45521.489583333336</v>
      </c>
      <c r="K641" s="19">
        <v>45521.724999999999</v>
      </c>
      <c r="L641" s="19">
        <v>45521.923611111109</v>
      </c>
      <c r="M641">
        <v>0</v>
      </c>
      <c r="N641" t="s">
        <v>128</v>
      </c>
      <c r="O641" t="s">
        <v>6534</v>
      </c>
      <c r="P641" t="s">
        <v>6535</v>
      </c>
      <c r="Q641">
        <v>639</v>
      </c>
      <c r="R641" t="s">
        <v>32579</v>
      </c>
    </row>
    <row r="642" spans="1:18" x14ac:dyDescent="0.3">
      <c r="A642">
        <v>641</v>
      </c>
      <c r="B642" t="s">
        <v>6537</v>
      </c>
      <c r="C642">
        <v>23</v>
      </c>
      <c r="D642" t="s">
        <v>6538</v>
      </c>
      <c r="E642">
        <v>3</v>
      </c>
      <c r="F642">
        <v>3</v>
      </c>
      <c r="G642" t="s">
        <v>192</v>
      </c>
      <c r="H642">
        <v>79</v>
      </c>
      <c r="I642" s="19">
        <v>45301.093055555553</v>
      </c>
      <c r="J642" s="19">
        <v>45301.206250000003</v>
      </c>
      <c r="K642" s="19">
        <v>45301.730555555558</v>
      </c>
      <c r="L642" s="19">
        <v>45303.093055555553</v>
      </c>
      <c r="M642">
        <v>0</v>
      </c>
      <c r="N642" t="s">
        <v>165</v>
      </c>
      <c r="O642" t="s">
        <v>6544</v>
      </c>
      <c r="P642" t="s">
        <v>246</v>
      </c>
      <c r="Q642">
        <v>640</v>
      </c>
      <c r="R642" t="s">
        <v>32579</v>
      </c>
    </row>
    <row r="643" spans="1:18" x14ac:dyDescent="0.3">
      <c r="A643">
        <v>642</v>
      </c>
      <c r="B643" t="s">
        <v>6545</v>
      </c>
      <c r="C643">
        <v>28</v>
      </c>
      <c r="D643" t="s">
        <v>6546</v>
      </c>
      <c r="E643">
        <v>2</v>
      </c>
      <c r="F643">
        <v>1</v>
      </c>
      <c r="G643" t="s">
        <v>116</v>
      </c>
      <c r="H643">
        <v>115</v>
      </c>
      <c r="I643" s="19">
        <v>45447.490277777775</v>
      </c>
      <c r="J643" s="19">
        <v>45447.504166666666</v>
      </c>
      <c r="K643" s="19">
        <v>45447.604861111111</v>
      </c>
      <c r="L643" s="19">
        <v>45447.656944444447</v>
      </c>
      <c r="M643">
        <v>0</v>
      </c>
      <c r="N643" t="s">
        <v>222</v>
      </c>
      <c r="O643" t="s">
        <v>6552</v>
      </c>
      <c r="P643" t="s">
        <v>328</v>
      </c>
      <c r="Q643">
        <v>641</v>
      </c>
      <c r="R643" t="s">
        <v>32579</v>
      </c>
    </row>
    <row r="644" spans="1:18" x14ac:dyDescent="0.3">
      <c r="A644">
        <v>643</v>
      </c>
      <c r="B644" t="s">
        <v>6554</v>
      </c>
      <c r="C644">
        <v>8</v>
      </c>
      <c r="D644" t="s">
        <v>6555</v>
      </c>
      <c r="E644">
        <v>3</v>
      </c>
      <c r="F644">
        <v>3</v>
      </c>
      <c r="G644" t="s">
        <v>192</v>
      </c>
      <c r="H644">
        <v>32</v>
      </c>
      <c r="I644" s="19">
        <v>45499.561805555553</v>
      </c>
      <c r="J644" s="19">
        <v>45500.159722222219</v>
      </c>
      <c r="K644" s="19">
        <v>45501.200694444444</v>
      </c>
      <c r="L644" s="19">
        <v>45502.561805555553</v>
      </c>
      <c r="M644">
        <v>0</v>
      </c>
      <c r="N644" t="s">
        <v>165</v>
      </c>
      <c r="O644" t="s">
        <v>6560</v>
      </c>
      <c r="P644" t="s">
        <v>274</v>
      </c>
      <c r="Q644">
        <v>642</v>
      </c>
      <c r="R644" t="s">
        <v>32579</v>
      </c>
    </row>
    <row r="645" spans="1:18" x14ac:dyDescent="0.3">
      <c r="A645">
        <v>644</v>
      </c>
      <c r="B645" t="s">
        <v>6562</v>
      </c>
      <c r="C645">
        <v>66</v>
      </c>
      <c r="D645" t="s">
        <v>6563</v>
      </c>
      <c r="E645">
        <v>3</v>
      </c>
      <c r="F645">
        <v>3</v>
      </c>
      <c r="G645" t="s">
        <v>116</v>
      </c>
      <c r="H645">
        <v>5</v>
      </c>
      <c r="I645" s="19">
        <v>45524.59097222222</v>
      </c>
      <c r="J645" s="19">
        <v>45524.777777777781</v>
      </c>
      <c r="K645" s="19">
        <v>45525.220138888886</v>
      </c>
      <c r="L645" s="19">
        <v>45526.59097222222</v>
      </c>
      <c r="M645">
        <v>0</v>
      </c>
      <c r="N645" t="s">
        <v>222</v>
      </c>
      <c r="O645" t="s">
        <v>6569</v>
      </c>
      <c r="P645" t="s">
        <v>274</v>
      </c>
      <c r="Q645">
        <v>643</v>
      </c>
      <c r="R645" t="s">
        <v>32579</v>
      </c>
    </row>
    <row r="646" spans="1:18" x14ac:dyDescent="0.3">
      <c r="A646">
        <v>645</v>
      </c>
      <c r="B646" t="s">
        <v>6570</v>
      </c>
      <c r="C646">
        <v>57</v>
      </c>
      <c r="D646" t="s">
        <v>6571</v>
      </c>
      <c r="E646">
        <v>1</v>
      </c>
      <c r="F646">
        <v>4</v>
      </c>
      <c r="G646" t="s">
        <v>192</v>
      </c>
      <c r="H646">
        <v>78</v>
      </c>
      <c r="I646" s="19">
        <v>45096.213194444441</v>
      </c>
      <c r="J646" s="19">
        <v>45096.618055555555</v>
      </c>
      <c r="K646" s="19">
        <v>45101.365972222222</v>
      </c>
      <c r="L646" s="19">
        <v>45100.213194444441</v>
      </c>
      <c r="M646">
        <v>1</v>
      </c>
      <c r="N646" t="s">
        <v>128</v>
      </c>
      <c r="O646" t="s">
        <v>6578</v>
      </c>
      <c r="P646" t="s">
        <v>363</v>
      </c>
      <c r="Q646">
        <v>644</v>
      </c>
      <c r="R646" t="s">
        <v>32579</v>
      </c>
    </row>
    <row r="647" spans="1:18" x14ac:dyDescent="0.3">
      <c r="A647">
        <v>646</v>
      </c>
      <c r="B647" t="s">
        <v>6579</v>
      </c>
      <c r="C647">
        <v>50</v>
      </c>
      <c r="D647" t="s">
        <v>6580</v>
      </c>
      <c r="E647">
        <v>2</v>
      </c>
      <c r="F647">
        <v>3</v>
      </c>
      <c r="G647" t="s">
        <v>116</v>
      </c>
      <c r="H647">
        <v>20</v>
      </c>
      <c r="I647" s="19">
        <v>45511.399305555555</v>
      </c>
      <c r="J647" s="19">
        <v>45512.05972222222</v>
      </c>
      <c r="K647" s="19">
        <v>45513.419444444444</v>
      </c>
      <c r="L647" s="19">
        <v>45514.399305555555</v>
      </c>
      <c r="M647">
        <v>0</v>
      </c>
      <c r="N647" t="s">
        <v>307</v>
      </c>
      <c r="O647" t="s">
        <v>6586</v>
      </c>
      <c r="P647" t="s">
        <v>584</v>
      </c>
      <c r="Q647">
        <v>645</v>
      </c>
      <c r="R647" t="s">
        <v>32579</v>
      </c>
    </row>
    <row r="648" spans="1:18" x14ac:dyDescent="0.3">
      <c r="A648">
        <v>647</v>
      </c>
      <c r="B648" t="s">
        <v>6587</v>
      </c>
      <c r="C648">
        <v>16</v>
      </c>
      <c r="D648" t="s">
        <v>6589</v>
      </c>
      <c r="E648">
        <v>2</v>
      </c>
      <c r="F648">
        <v>3</v>
      </c>
      <c r="G648" t="s">
        <v>116</v>
      </c>
      <c r="H648">
        <v>59</v>
      </c>
      <c r="I648" s="19">
        <v>45546.163194444445</v>
      </c>
      <c r="J648" s="19">
        <v>45546.552083333336</v>
      </c>
      <c r="K648" s="19">
        <v>45547.409722222219</v>
      </c>
      <c r="L648" s="19">
        <v>45548.163194444445</v>
      </c>
      <c r="M648">
        <v>0</v>
      </c>
      <c r="N648" t="s">
        <v>128</v>
      </c>
      <c r="O648" t="s">
        <v>6595</v>
      </c>
      <c r="P648" t="s">
        <v>398</v>
      </c>
      <c r="Q648">
        <v>646</v>
      </c>
      <c r="R648" t="s">
        <v>32579</v>
      </c>
    </row>
    <row r="649" spans="1:18" x14ac:dyDescent="0.3">
      <c r="A649">
        <v>648</v>
      </c>
      <c r="B649" t="s">
        <v>6596</v>
      </c>
      <c r="C649">
        <v>78</v>
      </c>
      <c r="D649" t="s">
        <v>6597</v>
      </c>
      <c r="E649">
        <v>5</v>
      </c>
      <c r="F649">
        <v>3</v>
      </c>
      <c r="G649" t="s">
        <v>116</v>
      </c>
      <c r="H649">
        <v>103</v>
      </c>
      <c r="I649" s="19">
        <v>45455.718055555553</v>
      </c>
      <c r="J649" s="19">
        <v>45455.905555555553</v>
      </c>
      <c r="K649" s="19">
        <v>45458.256249999999</v>
      </c>
      <c r="L649" s="19">
        <v>45458.718055555553</v>
      </c>
      <c r="M649">
        <v>0</v>
      </c>
      <c r="N649" t="s">
        <v>165</v>
      </c>
      <c r="O649" t="s">
        <v>6604</v>
      </c>
      <c r="P649" t="s">
        <v>1735</v>
      </c>
      <c r="Q649">
        <v>647</v>
      </c>
      <c r="R649" t="s">
        <v>32579</v>
      </c>
    </row>
    <row r="650" spans="1:18" x14ac:dyDescent="0.3">
      <c r="A650">
        <v>649</v>
      </c>
      <c r="B650" t="s">
        <v>6605</v>
      </c>
      <c r="C650">
        <v>78</v>
      </c>
      <c r="D650" t="s">
        <v>6606</v>
      </c>
      <c r="E650">
        <v>2</v>
      </c>
      <c r="F650">
        <v>3</v>
      </c>
      <c r="G650" t="s">
        <v>116</v>
      </c>
      <c r="H650">
        <v>49</v>
      </c>
      <c r="I650" s="19">
        <v>45593.27847222222</v>
      </c>
      <c r="J650" s="19">
        <v>45593.518750000003</v>
      </c>
      <c r="K650" s="19">
        <v>45595.951388888891</v>
      </c>
      <c r="L650" s="19">
        <v>45596.27847222222</v>
      </c>
      <c r="M650">
        <v>0</v>
      </c>
      <c r="N650" t="s">
        <v>165</v>
      </c>
      <c r="O650" t="s">
        <v>6613</v>
      </c>
      <c r="P650" t="s">
        <v>398</v>
      </c>
      <c r="Q650">
        <v>648</v>
      </c>
      <c r="R650" t="s">
        <v>32579</v>
      </c>
    </row>
    <row r="651" spans="1:18" x14ac:dyDescent="0.3">
      <c r="A651">
        <v>650</v>
      </c>
      <c r="B651" t="s">
        <v>6614</v>
      </c>
      <c r="C651">
        <v>24</v>
      </c>
      <c r="D651" t="s">
        <v>6615</v>
      </c>
      <c r="E651">
        <v>3</v>
      </c>
      <c r="F651">
        <v>2</v>
      </c>
      <c r="G651" t="s">
        <v>116</v>
      </c>
      <c r="H651">
        <v>54</v>
      </c>
      <c r="I651" s="19">
        <v>45061.222916666666</v>
      </c>
      <c r="J651" s="19">
        <v>45061.26458333333</v>
      </c>
      <c r="K651" s="19">
        <v>45062.427777777775</v>
      </c>
      <c r="L651" s="19">
        <v>45061.722916666666</v>
      </c>
      <c r="M651">
        <v>1</v>
      </c>
      <c r="N651" t="s">
        <v>165</v>
      </c>
      <c r="O651" t="s">
        <v>6621</v>
      </c>
      <c r="P651" t="s">
        <v>962</v>
      </c>
      <c r="Q651">
        <v>649</v>
      </c>
      <c r="R651" t="s">
        <v>32579</v>
      </c>
    </row>
    <row r="652" spans="1:18" x14ac:dyDescent="0.3">
      <c r="A652">
        <v>651</v>
      </c>
      <c r="B652" t="s">
        <v>6622</v>
      </c>
      <c r="C652">
        <v>39</v>
      </c>
      <c r="D652" t="s">
        <v>6624</v>
      </c>
      <c r="E652">
        <v>2</v>
      </c>
      <c r="F652">
        <v>3</v>
      </c>
      <c r="G652" t="s">
        <v>116</v>
      </c>
      <c r="H652">
        <v>54</v>
      </c>
      <c r="I652" s="19">
        <v>45292.73333333333</v>
      </c>
      <c r="J652" s="19">
        <v>45292.801388888889</v>
      </c>
      <c r="K652" s="19">
        <v>45293.967361111114</v>
      </c>
      <c r="L652" s="19">
        <v>45293.73333333333</v>
      </c>
      <c r="M652">
        <v>1</v>
      </c>
      <c r="N652" t="s">
        <v>128</v>
      </c>
      <c r="O652" t="s">
        <v>6631</v>
      </c>
      <c r="P652" t="s">
        <v>398</v>
      </c>
      <c r="Q652">
        <v>650</v>
      </c>
      <c r="R652" t="s">
        <v>32579</v>
      </c>
    </row>
    <row r="653" spans="1:18" x14ac:dyDescent="0.3">
      <c r="A653">
        <v>652</v>
      </c>
      <c r="B653" t="s">
        <v>6632</v>
      </c>
      <c r="C653">
        <v>79</v>
      </c>
      <c r="D653" t="s">
        <v>6633</v>
      </c>
      <c r="E653">
        <v>4</v>
      </c>
      <c r="F653">
        <v>2</v>
      </c>
      <c r="G653" t="s">
        <v>192</v>
      </c>
      <c r="H653">
        <v>94</v>
      </c>
      <c r="I653" s="19">
        <v>45029.887499999997</v>
      </c>
      <c r="J653" s="19">
        <v>45029.9375</v>
      </c>
      <c r="K653" s="19">
        <v>45030.956944444442</v>
      </c>
      <c r="L653" s="19">
        <v>45030.387499999997</v>
      </c>
      <c r="M653">
        <v>1</v>
      </c>
      <c r="N653" t="s">
        <v>307</v>
      </c>
      <c r="O653" t="s">
        <v>6445</v>
      </c>
      <c r="P653" t="s">
        <v>1512</v>
      </c>
      <c r="Q653">
        <v>651</v>
      </c>
      <c r="R653" t="s">
        <v>32579</v>
      </c>
    </row>
    <row r="654" spans="1:18" x14ac:dyDescent="0.3">
      <c r="A654">
        <v>653</v>
      </c>
      <c r="B654" t="s">
        <v>6640</v>
      </c>
      <c r="C654">
        <v>4</v>
      </c>
      <c r="D654" t="s">
        <v>6641</v>
      </c>
      <c r="E654">
        <v>3</v>
      </c>
      <c r="F654">
        <v>3</v>
      </c>
      <c r="G654" t="s">
        <v>192</v>
      </c>
      <c r="H654">
        <v>38</v>
      </c>
      <c r="I654" s="19">
        <v>45629.500694444447</v>
      </c>
      <c r="J654" s="19">
        <v>45629.561805555553</v>
      </c>
      <c r="K654" s="19">
        <v>45630.09097222222</v>
      </c>
      <c r="L654" s="19">
        <v>45630.500694444447</v>
      </c>
      <c r="M654">
        <v>0</v>
      </c>
      <c r="N654" t="s">
        <v>128</v>
      </c>
      <c r="O654" t="s">
        <v>6647</v>
      </c>
      <c r="P654" t="s">
        <v>274</v>
      </c>
      <c r="Q654">
        <v>652</v>
      </c>
      <c r="R654" t="s">
        <v>32579</v>
      </c>
    </row>
    <row r="655" spans="1:18" x14ac:dyDescent="0.3">
      <c r="A655">
        <v>654</v>
      </c>
      <c r="B655" t="s">
        <v>6649</v>
      </c>
      <c r="C655">
        <v>76</v>
      </c>
      <c r="D655" t="s">
        <v>6650</v>
      </c>
      <c r="E655">
        <v>2</v>
      </c>
      <c r="F655">
        <v>3</v>
      </c>
      <c r="G655" t="s">
        <v>192</v>
      </c>
      <c r="H655">
        <v>96</v>
      </c>
      <c r="I655" s="19">
        <v>45421.722916666666</v>
      </c>
      <c r="J655" s="19">
        <v>45421.947916666664</v>
      </c>
      <c r="K655" s="19">
        <v>45422.720833333333</v>
      </c>
      <c r="L655" s="19">
        <v>45424.722916666666</v>
      </c>
      <c r="M655">
        <v>0</v>
      </c>
      <c r="N655" t="s">
        <v>128</v>
      </c>
      <c r="O655" t="s">
        <v>6657</v>
      </c>
      <c r="P655" t="s">
        <v>6658</v>
      </c>
      <c r="Q655">
        <v>653</v>
      </c>
      <c r="R655" t="s">
        <v>32579</v>
      </c>
    </row>
    <row r="656" spans="1:18" x14ac:dyDescent="0.3">
      <c r="A656">
        <v>655</v>
      </c>
      <c r="B656" t="s">
        <v>6659</v>
      </c>
      <c r="C656">
        <v>26</v>
      </c>
      <c r="D656" t="s">
        <v>6660</v>
      </c>
      <c r="E656">
        <v>1</v>
      </c>
      <c r="F656">
        <v>4</v>
      </c>
      <c r="G656" t="s">
        <v>192</v>
      </c>
      <c r="H656">
        <v>47</v>
      </c>
      <c r="I656" s="19">
        <v>45459.592361111114</v>
      </c>
      <c r="J656" s="19">
        <v>45460.168749999997</v>
      </c>
      <c r="K656" s="19">
        <v>45461.534722222219</v>
      </c>
      <c r="L656" s="19">
        <v>45464.592361111114</v>
      </c>
      <c r="M656">
        <v>0</v>
      </c>
      <c r="N656" t="s">
        <v>307</v>
      </c>
      <c r="O656" t="s">
        <v>6666</v>
      </c>
      <c r="P656" t="s">
        <v>225</v>
      </c>
      <c r="Q656">
        <v>654</v>
      </c>
      <c r="R656" t="s">
        <v>32579</v>
      </c>
    </row>
    <row r="657" spans="1:18" x14ac:dyDescent="0.3">
      <c r="A657">
        <v>656</v>
      </c>
      <c r="B657" t="s">
        <v>6667</v>
      </c>
      <c r="C657">
        <v>12</v>
      </c>
      <c r="D657" t="s">
        <v>6668</v>
      </c>
      <c r="E657">
        <v>1</v>
      </c>
      <c r="F657">
        <v>2</v>
      </c>
      <c r="G657" t="s">
        <v>192</v>
      </c>
      <c r="H657">
        <v>22</v>
      </c>
      <c r="I657" s="19">
        <v>45436.677777777775</v>
      </c>
      <c r="J657" s="19">
        <v>45436.989583333336</v>
      </c>
      <c r="K657" s="19">
        <v>45438.225694444445</v>
      </c>
      <c r="L657" s="19">
        <v>45437.677777777775</v>
      </c>
      <c r="M657">
        <v>1</v>
      </c>
      <c r="N657" t="s">
        <v>128</v>
      </c>
      <c r="O657" t="s">
        <v>6675</v>
      </c>
      <c r="P657" t="s">
        <v>293</v>
      </c>
      <c r="Q657">
        <v>655</v>
      </c>
      <c r="R657" t="s">
        <v>32579</v>
      </c>
    </row>
    <row r="658" spans="1:18" x14ac:dyDescent="0.3">
      <c r="A658">
        <v>657</v>
      </c>
      <c r="B658" t="s">
        <v>6676</v>
      </c>
      <c r="C658">
        <v>69</v>
      </c>
      <c r="D658" t="s">
        <v>6677</v>
      </c>
      <c r="E658">
        <v>2</v>
      </c>
      <c r="F658">
        <v>1</v>
      </c>
      <c r="G658" t="s">
        <v>116</v>
      </c>
      <c r="H658">
        <v>31</v>
      </c>
      <c r="I658" s="19">
        <v>45733.470138888886</v>
      </c>
      <c r="J658" s="19">
        <v>45733.496527777781</v>
      </c>
      <c r="K658" s="19">
        <v>45733.67291666667</v>
      </c>
      <c r="L658" s="19">
        <v>45733.803472222222</v>
      </c>
      <c r="M658">
        <v>0</v>
      </c>
      <c r="N658" t="s">
        <v>222</v>
      </c>
      <c r="O658" t="s">
        <v>6683</v>
      </c>
      <c r="P658" t="s">
        <v>6684</v>
      </c>
      <c r="Q658">
        <v>656</v>
      </c>
      <c r="R658" t="s">
        <v>32579</v>
      </c>
    </row>
    <row r="659" spans="1:18" x14ac:dyDescent="0.3">
      <c r="A659">
        <v>658</v>
      </c>
      <c r="B659" t="s">
        <v>6685</v>
      </c>
      <c r="C659">
        <v>29</v>
      </c>
      <c r="D659" t="s">
        <v>6686</v>
      </c>
      <c r="E659">
        <v>2</v>
      </c>
      <c r="F659">
        <v>2</v>
      </c>
      <c r="G659" t="s">
        <v>192</v>
      </c>
      <c r="H659">
        <v>117</v>
      </c>
      <c r="I659" s="19">
        <v>45737.521527777775</v>
      </c>
      <c r="J659" s="19">
        <v>45737.574999999997</v>
      </c>
      <c r="K659" s="19">
        <v>45738.875694444447</v>
      </c>
      <c r="L659" s="19">
        <v>45738.521527777775</v>
      </c>
      <c r="M659">
        <v>1</v>
      </c>
      <c r="N659" t="s">
        <v>165</v>
      </c>
      <c r="O659" t="s">
        <v>6692</v>
      </c>
      <c r="P659" t="s">
        <v>398</v>
      </c>
      <c r="Q659">
        <v>657</v>
      </c>
      <c r="R659" t="s">
        <v>32579</v>
      </c>
    </row>
    <row r="660" spans="1:18" x14ac:dyDescent="0.3">
      <c r="A660">
        <v>659</v>
      </c>
      <c r="B660" t="s">
        <v>6693</v>
      </c>
      <c r="C660">
        <v>75</v>
      </c>
      <c r="D660" t="s">
        <v>6694</v>
      </c>
      <c r="E660">
        <v>4</v>
      </c>
      <c r="F660">
        <v>2</v>
      </c>
      <c r="G660" t="s">
        <v>116</v>
      </c>
      <c r="H660">
        <v>37</v>
      </c>
      <c r="I660" s="19">
        <v>45078.604166666664</v>
      </c>
      <c r="J660" s="19">
        <v>45078.629861111112</v>
      </c>
      <c r="K660" s="19">
        <v>45079.054166666669</v>
      </c>
      <c r="L660" s="19">
        <v>45079.104166666664</v>
      </c>
      <c r="M660">
        <v>0</v>
      </c>
      <c r="N660" t="s">
        <v>165</v>
      </c>
      <c r="O660" t="s">
        <v>973</v>
      </c>
      <c r="P660" t="s">
        <v>1512</v>
      </c>
      <c r="Q660">
        <v>658</v>
      </c>
      <c r="R660" t="s">
        <v>32579</v>
      </c>
    </row>
    <row r="661" spans="1:18" x14ac:dyDescent="0.3">
      <c r="A661">
        <v>660</v>
      </c>
      <c r="B661" t="s">
        <v>6701</v>
      </c>
      <c r="C661">
        <v>75</v>
      </c>
      <c r="D661" t="s">
        <v>6702</v>
      </c>
      <c r="E661">
        <v>5</v>
      </c>
      <c r="F661">
        <v>2</v>
      </c>
      <c r="G661" t="s">
        <v>116</v>
      </c>
      <c r="H661">
        <v>81</v>
      </c>
      <c r="I661" s="19">
        <v>45661.938194444447</v>
      </c>
      <c r="J661" s="19">
        <v>45661.987500000003</v>
      </c>
      <c r="K661" s="19">
        <v>45662.129166666666</v>
      </c>
      <c r="L661" s="19">
        <v>45662.438194444447</v>
      </c>
      <c r="M661">
        <v>0</v>
      </c>
      <c r="N661" t="s">
        <v>307</v>
      </c>
      <c r="O661" t="s">
        <v>6708</v>
      </c>
      <c r="P661" t="s">
        <v>705</v>
      </c>
      <c r="Q661">
        <v>659</v>
      </c>
      <c r="R661" t="s">
        <v>32579</v>
      </c>
    </row>
    <row r="662" spans="1:18" x14ac:dyDescent="0.3">
      <c r="A662">
        <v>661</v>
      </c>
      <c r="B662" t="s">
        <v>6709</v>
      </c>
      <c r="C662">
        <v>76</v>
      </c>
      <c r="D662" t="s">
        <v>6711</v>
      </c>
      <c r="E662">
        <v>2</v>
      </c>
      <c r="F662">
        <v>3</v>
      </c>
      <c r="G662" t="s">
        <v>192</v>
      </c>
      <c r="H662">
        <v>32</v>
      </c>
      <c r="I662" s="19">
        <v>45614.268750000003</v>
      </c>
      <c r="J662" s="19">
        <v>45614.436805555553</v>
      </c>
      <c r="K662" s="19">
        <v>45616.569444444445</v>
      </c>
      <c r="L662" s="19">
        <v>45617.268750000003</v>
      </c>
      <c r="M662">
        <v>0</v>
      </c>
      <c r="N662" t="s">
        <v>307</v>
      </c>
      <c r="O662" t="s">
        <v>6717</v>
      </c>
      <c r="P662" t="s">
        <v>398</v>
      </c>
      <c r="Q662">
        <v>660</v>
      </c>
      <c r="R662" t="s">
        <v>32579</v>
      </c>
    </row>
    <row r="663" spans="1:18" x14ac:dyDescent="0.3">
      <c r="A663">
        <v>662</v>
      </c>
      <c r="B663" t="s">
        <v>6719</v>
      </c>
      <c r="C663">
        <v>60</v>
      </c>
      <c r="D663" t="s">
        <v>6720</v>
      </c>
      <c r="E663">
        <v>5</v>
      </c>
      <c r="F663">
        <v>3</v>
      </c>
      <c r="G663" t="s">
        <v>116</v>
      </c>
      <c r="H663">
        <v>2</v>
      </c>
      <c r="I663" s="19">
        <v>45443.534722222219</v>
      </c>
      <c r="J663" s="19">
        <v>45443.714583333334</v>
      </c>
      <c r="K663" s="19">
        <v>45446.715277777781</v>
      </c>
      <c r="L663" s="19">
        <v>45445.534722222219</v>
      </c>
      <c r="M663">
        <v>1</v>
      </c>
      <c r="N663" t="s">
        <v>307</v>
      </c>
      <c r="O663" t="s">
        <v>6725</v>
      </c>
      <c r="P663" t="s">
        <v>843</v>
      </c>
      <c r="Q663">
        <v>661</v>
      </c>
      <c r="R663" t="s">
        <v>32579</v>
      </c>
    </row>
    <row r="664" spans="1:18" x14ac:dyDescent="0.3">
      <c r="A664">
        <v>663</v>
      </c>
      <c r="B664" t="s">
        <v>6726</v>
      </c>
      <c r="C664">
        <v>60</v>
      </c>
      <c r="D664" t="s">
        <v>6727</v>
      </c>
      <c r="E664">
        <v>2</v>
      </c>
      <c r="F664">
        <v>3</v>
      </c>
      <c r="G664" t="s">
        <v>192</v>
      </c>
      <c r="H664">
        <v>96</v>
      </c>
      <c r="I664" s="19">
        <v>45210.291666666664</v>
      </c>
      <c r="J664" s="19">
        <v>45210.615972222222</v>
      </c>
      <c r="K664" s="19">
        <v>45211.630555555559</v>
      </c>
      <c r="L664" s="19">
        <v>45212.291666666664</v>
      </c>
      <c r="M664">
        <v>0</v>
      </c>
      <c r="N664" t="s">
        <v>307</v>
      </c>
      <c r="O664" t="s">
        <v>6734</v>
      </c>
      <c r="P664" t="s">
        <v>6735</v>
      </c>
      <c r="Q664">
        <v>662</v>
      </c>
      <c r="R664" t="s">
        <v>32579</v>
      </c>
    </row>
    <row r="665" spans="1:18" x14ac:dyDescent="0.3">
      <c r="A665">
        <v>664</v>
      </c>
      <c r="B665" t="s">
        <v>6736</v>
      </c>
      <c r="C665">
        <v>25</v>
      </c>
      <c r="D665" t="s">
        <v>6738</v>
      </c>
      <c r="E665">
        <v>4</v>
      </c>
      <c r="F665">
        <v>4</v>
      </c>
      <c r="G665" t="s">
        <v>116</v>
      </c>
      <c r="H665">
        <v>45</v>
      </c>
      <c r="I665" s="19">
        <v>45500.297222222223</v>
      </c>
      <c r="J665" s="19">
        <v>45500.558333333334</v>
      </c>
      <c r="K665" s="19">
        <v>45502.224305555559</v>
      </c>
      <c r="L665" s="19">
        <v>45503.297222222223</v>
      </c>
      <c r="M665">
        <v>0</v>
      </c>
      <c r="N665" t="s">
        <v>307</v>
      </c>
      <c r="O665" t="s">
        <v>1504</v>
      </c>
      <c r="P665" t="s">
        <v>6743</v>
      </c>
      <c r="Q665">
        <v>663</v>
      </c>
      <c r="R665" t="s">
        <v>32579</v>
      </c>
    </row>
    <row r="666" spans="1:18" x14ac:dyDescent="0.3">
      <c r="A666">
        <v>665</v>
      </c>
      <c r="B666" t="s">
        <v>6745</v>
      </c>
      <c r="C666">
        <v>14</v>
      </c>
      <c r="D666" t="s">
        <v>6746</v>
      </c>
      <c r="E666">
        <v>1</v>
      </c>
      <c r="F666">
        <v>3</v>
      </c>
      <c r="G666" t="s">
        <v>388</v>
      </c>
      <c r="H666">
        <v>28</v>
      </c>
      <c r="I666" s="19">
        <v>45734.488888888889</v>
      </c>
      <c r="J666" s="19">
        <v>45734.699305555558</v>
      </c>
      <c r="K666" s="19"/>
      <c r="L666" s="19">
        <v>45737.488888888889</v>
      </c>
      <c r="M666">
        <v>1</v>
      </c>
      <c r="N666" t="s">
        <v>128</v>
      </c>
      <c r="O666" t="s">
        <v>6751</v>
      </c>
      <c r="Q666">
        <v>664</v>
      </c>
      <c r="R666" t="s">
        <v>32582</v>
      </c>
    </row>
    <row r="667" spans="1:18" x14ac:dyDescent="0.3">
      <c r="A667">
        <v>666</v>
      </c>
      <c r="B667" t="s">
        <v>6752</v>
      </c>
      <c r="C667">
        <v>52</v>
      </c>
      <c r="D667" t="s">
        <v>6754</v>
      </c>
      <c r="E667">
        <v>2</v>
      </c>
      <c r="F667">
        <v>2</v>
      </c>
      <c r="G667" t="s">
        <v>192</v>
      </c>
      <c r="H667">
        <v>59</v>
      </c>
      <c r="I667" s="19">
        <v>45339.974999999999</v>
      </c>
      <c r="J667" s="19">
        <v>45340.02847222222</v>
      </c>
      <c r="K667" s="19">
        <v>45340.331944444442</v>
      </c>
      <c r="L667" s="19">
        <v>45340.974999999999</v>
      </c>
      <c r="M667">
        <v>0</v>
      </c>
      <c r="N667" t="s">
        <v>307</v>
      </c>
      <c r="O667" t="s">
        <v>6759</v>
      </c>
      <c r="P667" t="s">
        <v>168</v>
      </c>
      <c r="Q667">
        <v>665</v>
      </c>
      <c r="R667" t="s">
        <v>32579</v>
      </c>
    </row>
    <row r="668" spans="1:18" x14ac:dyDescent="0.3">
      <c r="A668">
        <v>667</v>
      </c>
      <c r="B668" t="s">
        <v>6761</v>
      </c>
      <c r="C668">
        <v>31</v>
      </c>
      <c r="D668" t="s">
        <v>6762</v>
      </c>
      <c r="E668">
        <v>1</v>
      </c>
      <c r="F668">
        <v>3</v>
      </c>
      <c r="G668" t="s">
        <v>116</v>
      </c>
      <c r="H668">
        <v>76</v>
      </c>
      <c r="I668" s="19">
        <v>45235.413888888892</v>
      </c>
      <c r="J668" s="19">
        <v>45236.140972222223</v>
      </c>
      <c r="K668" s="19">
        <v>45242.725694444445</v>
      </c>
      <c r="L668" s="19">
        <v>45238.413888888892</v>
      </c>
      <c r="M668">
        <v>1</v>
      </c>
      <c r="N668" t="s">
        <v>165</v>
      </c>
      <c r="O668" t="s">
        <v>6767</v>
      </c>
      <c r="P668" t="s">
        <v>293</v>
      </c>
      <c r="Q668">
        <v>666</v>
      </c>
      <c r="R668" t="s">
        <v>32579</v>
      </c>
    </row>
    <row r="669" spans="1:18" x14ac:dyDescent="0.3">
      <c r="A669">
        <v>668</v>
      </c>
      <c r="B669" t="s">
        <v>6768</v>
      </c>
      <c r="C669">
        <v>34</v>
      </c>
      <c r="D669" t="s">
        <v>6769</v>
      </c>
      <c r="E669">
        <v>1</v>
      </c>
      <c r="F669">
        <v>3</v>
      </c>
      <c r="G669" t="s">
        <v>116</v>
      </c>
      <c r="H669">
        <v>40</v>
      </c>
      <c r="I669" s="19">
        <v>45186.080555555556</v>
      </c>
      <c r="J669" s="19">
        <v>45186.296527777777</v>
      </c>
      <c r="K669" s="19">
        <v>45190.114583333336</v>
      </c>
      <c r="L669" s="19">
        <v>45189.080555555556</v>
      </c>
      <c r="M669">
        <v>1</v>
      </c>
      <c r="N669" t="s">
        <v>165</v>
      </c>
      <c r="O669" t="s">
        <v>6775</v>
      </c>
      <c r="P669" t="s">
        <v>446</v>
      </c>
      <c r="Q669">
        <v>667</v>
      </c>
      <c r="R669" t="s">
        <v>32579</v>
      </c>
    </row>
    <row r="670" spans="1:18" x14ac:dyDescent="0.3">
      <c r="A670">
        <v>669</v>
      </c>
      <c r="B670" t="s">
        <v>6777</v>
      </c>
      <c r="C670">
        <v>37</v>
      </c>
      <c r="D670" t="s">
        <v>6779</v>
      </c>
      <c r="E670">
        <v>5</v>
      </c>
      <c r="F670">
        <v>3</v>
      </c>
      <c r="G670" t="s">
        <v>116</v>
      </c>
      <c r="H670">
        <v>82</v>
      </c>
      <c r="I670" s="19">
        <v>45321.74722222222</v>
      </c>
      <c r="J670" s="19">
        <v>45321.808333333334</v>
      </c>
      <c r="K670" s="19">
        <v>45322.328472222223</v>
      </c>
      <c r="L670" s="19">
        <v>45322.74722222222</v>
      </c>
      <c r="M670">
        <v>0</v>
      </c>
      <c r="N670" t="s">
        <v>165</v>
      </c>
      <c r="O670" t="s">
        <v>6785</v>
      </c>
      <c r="P670" t="s">
        <v>1735</v>
      </c>
      <c r="Q670">
        <v>668</v>
      </c>
      <c r="R670" t="s">
        <v>32579</v>
      </c>
    </row>
    <row r="671" spans="1:18" x14ac:dyDescent="0.3">
      <c r="A671">
        <v>670</v>
      </c>
      <c r="B671" t="s">
        <v>6793</v>
      </c>
      <c r="C671">
        <v>31</v>
      </c>
      <c r="D671" t="s">
        <v>6794</v>
      </c>
      <c r="E671">
        <v>5</v>
      </c>
      <c r="F671">
        <v>3</v>
      </c>
      <c r="G671" t="s">
        <v>192</v>
      </c>
      <c r="H671">
        <v>97</v>
      </c>
      <c r="I671" s="19">
        <v>45689.030555555553</v>
      </c>
      <c r="J671" s="19">
        <v>45689.241666666669</v>
      </c>
      <c r="K671" s="19">
        <v>45693.237500000003</v>
      </c>
      <c r="L671" s="19">
        <v>45692.030555555553</v>
      </c>
      <c r="M671">
        <v>1</v>
      </c>
      <c r="N671" t="s">
        <v>222</v>
      </c>
      <c r="O671" t="s">
        <v>6801</v>
      </c>
      <c r="P671" t="s">
        <v>2960</v>
      </c>
      <c r="Q671">
        <v>669</v>
      </c>
      <c r="R671" t="s">
        <v>32579</v>
      </c>
    </row>
    <row r="672" spans="1:18" x14ac:dyDescent="0.3">
      <c r="A672">
        <v>671</v>
      </c>
      <c r="B672" t="s">
        <v>6803</v>
      </c>
      <c r="C672">
        <v>65</v>
      </c>
      <c r="D672" t="s">
        <v>6804</v>
      </c>
      <c r="E672">
        <v>1</v>
      </c>
      <c r="F672">
        <v>3</v>
      </c>
      <c r="G672" t="s">
        <v>803</v>
      </c>
      <c r="H672">
        <v>90</v>
      </c>
      <c r="I672" s="19">
        <v>45732.987500000003</v>
      </c>
      <c r="J672" s="19">
        <v>45733.129166666666</v>
      </c>
      <c r="K672" s="19"/>
      <c r="L672" s="19">
        <v>45735.987500000003</v>
      </c>
      <c r="M672">
        <v>0</v>
      </c>
      <c r="N672" t="s">
        <v>128</v>
      </c>
      <c r="O672" t="s">
        <v>6809</v>
      </c>
      <c r="Q672">
        <v>670</v>
      </c>
      <c r="R672" t="s">
        <v>32582</v>
      </c>
    </row>
    <row r="673" spans="1:18" x14ac:dyDescent="0.3">
      <c r="A673">
        <v>672</v>
      </c>
      <c r="B673" t="s">
        <v>6810</v>
      </c>
      <c r="C673">
        <v>34</v>
      </c>
      <c r="D673" t="s">
        <v>6811</v>
      </c>
      <c r="E673">
        <v>1</v>
      </c>
      <c r="F673">
        <v>4</v>
      </c>
      <c r="G673" t="s">
        <v>116</v>
      </c>
      <c r="H673">
        <v>106</v>
      </c>
      <c r="I673" s="19">
        <v>45529.838888888888</v>
      </c>
      <c r="J673" s="19">
        <v>45530.331250000003</v>
      </c>
      <c r="K673" s="19">
        <v>45532.431250000001</v>
      </c>
      <c r="L673" s="19">
        <v>45534.838888888888</v>
      </c>
      <c r="M673">
        <v>0</v>
      </c>
      <c r="N673" t="s">
        <v>307</v>
      </c>
      <c r="O673" t="s">
        <v>6817</v>
      </c>
      <c r="P673" t="s">
        <v>363</v>
      </c>
      <c r="Q673">
        <v>671</v>
      </c>
      <c r="R673" t="s">
        <v>32579</v>
      </c>
    </row>
    <row r="674" spans="1:18" x14ac:dyDescent="0.3">
      <c r="A674">
        <v>673</v>
      </c>
      <c r="B674" t="s">
        <v>6819</v>
      </c>
      <c r="C674">
        <v>40</v>
      </c>
      <c r="D674" t="s">
        <v>6820</v>
      </c>
      <c r="E674">
        <v>1</v>
      </c>
      <c r="F674">
        <v>2</v>
      </c>
      <c r="G674" t="s">
        <v>116</v>
      </c>
      <c r="H674">
        <v>23</v>
      </c>
      <c r="I674" s="19">
        <v>45721.73541666667</v>
      </c>
      <c r="J674" s="19">
        <v>45721.905555555553</v>
      </c>
      <c r="K674" s="19">
        <v>45722.320833333331</v>
      </c>
      <c r="L674" s="19">
        <v>45722.23541666667</v>
      </c>
      <c r="M674">
        <v>1</v>
      </c>
      <c r="N674" t="s">
        <v>307</v>
      </c>
      <c r="O674" t="s">
        <v>6826</v>
      </c>
      <c r="P674" t="s">
        <v>225</v>
      </c>
      <c r="Q674">
        <v>672</v>
      </c>
      <c r="R674" t="s">
        <v>32579</v>
      </c>
    </row>
    <row r="675" spans="1:18" x14ac:dyDescent="0.3">
      <c r="A675">
        <v>674</v>
      </c>
      <c r="B675" t="s">
        <v>6827</v>
      </c>
      <c r="C675">
        <v>64</v>
      </c>
      <c r="D675" t="s">
        <v>6828</v>
      </c>
      <c r="E675">
        <v>4</v>
      </c>
      <c r="F675">
        <v>3</v>
      </c>
      <c r="G675" t="s">
        <v>192</v>
      </c>
      <c r="H675">
        <v>68</v>
      </c>
      <c r="I675" s="19">
        <v>45564.418749999997</v>
      </c>
      <c r="J675" s="19">
        <v>45564.54583333333</v>
      </c>
      <c r="K675" s="19">
        <v>45565.165277777778</v>
      </c>
      <c r="L675" s="19">
        <v>45566.418749999997</v>
      </c>
      <c r="M675">
        <v>0</v>
      </c>
      <c r="N675" t="s">
        <v>165</v>
      </c>
      <c r="O675" t="s">
        <v>2325</v>
      </c>
      <c r="P675" t="s">
        <v>6835</v>
      </c>
      <c r="Q675">
        <v>673</v>
      </c>
      <c r="R675" t="s">
        <v>32579</v>
      </c>
    </row>
    <row r="676" spans="1:18" x14ac:dyDescent="0.3">
      <c r="A676">
        <v>675</v>
      </c>
      <c r="B676" t="s">
        <v>6836</v>
      </c>
      <c r="C676">
        <v>29</v>
      </c>
      <c r="D676" t="s">
        <v>6837</v>
      </c>
      <c r="E676">
        <v>3</v>
      </c>
      <c r="F676">
        <v>4</v>
      </c>
      <c r="G676" t="s">
        <v>192</v>
      </c>
      <c r="H676">
        <v>4</v>
      </c>
      <c r="I676" s="19">
        <v>45259.90902777778</v>
      </c>
      <c r="J676" s="19">
        <v>45260.334027777775</v>
      </c>
      <c r="K676" s="19">
        <v>45261.972222222219</v>
      </c>
      <c r="L676" s="19">
        <v>45264.90902777778</v>
      </c>
      <c r="M676">
        <v>0</v>
      </c>
      <c r="N676" t="s">
        <v>307</v>
      </c>
      <c r="O676" t="s">
        <v>6843</v>
      </c>
      <c r="P676" t="s">
        <v>246</v>
      </c>
      <c r="Q676">
        <v>674</v>
      </c>
      <c r="R676" t="s">
        <v>32579</v>
      </c>
    </row>
    <row r="677" spans="1:18" x14ac:dyDescent="0.3">
      <c r="A677">
        <v>676</v>
      </c>
      <c r="B677" t="s">
        <v>6844</v>
      </c>
      <c r="C677">
        <v>49</v>
      </c>
      <c r="D677" t="s">
        <v>6846</v>
      </c>
      <c r="E677">
        <v>3</v>
      </c>
      <c r="F677">
        <v>2</v>
      </c>
      <c r="G677" t="s">
        <v>116</v>
      </c>
      <c r="H677">
        <v>78</v>
      </c>
      <c r="I677" s="19">
        <v>44940.913194444445</v>
      </c>
      <c r="J677" s="19">
        <v>44940.952777777777</v>
      </c>
      <c r="K677" s="19">
        <v>44941.327777777777</v>
      </c>
      <c r="L677" s="19">
        <v>44941.413194444445</v>
      </c>
      <c r="M677">
        <v>0</v>
      </c>
      <c r="N677" t="s">
        <v>165</v>
      </c>
      <c r="O677" t="s">
        <v>6851</v>
      </c>
      <c r="P677" t="s">
        <v>194</v>
      </c>
      <c r="Q677">
        <v>675</v>
      </c>
      <c r="R677" t="s">
        <v>32579</v>
      </c>
    </row>
    <row r="678" spans="1:18" x14ac:dyDescent="0.3">
      <c r="A678">
        <v>677</v>
      </c>
      <c r="B678" t="s">
        <v>6853</v>
      </c>
      <c r="C678">
        <v>70</v>
      </c>
      <c r="D678" t="s">
        <v>6854</v>
      </c>
      <c r="E678">
        <v>1</v>
      </c>
      <c r="F678">
        <v>3</v>
      </c>
      <c r="G678" t="s">
        <v>116</v>
      </c>
      <c r="H678">
        <v>116</v>
      </c>
      <c r="I678" s="19">
        <v>44953.879166666666</v>
      </c>
      <c r="J678" s="19">
        <v>44954.03402777778</v>
      </c>
      <c r="K678" s="19">
        <v>44955.457638888889</v>
      </c>
      <c r="L678" s="19">
        <v>44956.879166666666</v>
      </c>
      <c r="M678">
        <v>0</v>
      </c>
      <c r="N678" t="s">
        <v>307</v>
      </c>
      <c r="O678" t="s">
        <v>6859</v>
      </c>
      <c r="P678" t="s">
        <v>225</v>
      </c>
      <c r="Q678">
        <v>676</v>
      </c>
      <c r="R678" t="s">
        <v>32579</v>
      </c>
    </row>
    <row r="679" spans="1:18" x14ac:dyDescent="0.3">
      <c r="A679">
        <v>678</v>
      </c>
      <c r="B679" t="s">
        <v>6861</v>
      </c>
      <c r="C679">
        <v>24</v>
      </c>
      <c r="D679" t="s">
        <v>6862</v>
      </c>
      <c r="E679">
        <v>2</v>
      </c>
      <c r="F679">
        <v>2</v>
      </c>
      <c r="G679" t="s">
        <v>192</v>
      </c>
      <c r="H679">
        <v>29</v>
      </c>
      <c r="I679" s="19">
        <v>45671.915972222225</v>
      </c>
      <c r="J679" s="19">
        <v>45671.972222222219</v>
      </c>
      <c r="K679" s="19">
        <v>45672.293055555558</v>
      </c>
      <c r="L679" s="19">
        <v>45672.415972222225</v>
      </c>
      <c r="M679">
        <v>0</v>
      </c>
      <c r="N679" t="s">
        <v>128</v>
      </c>
      <c r="O679" t="s">
        <v>6868</v>
      </c>
      <c r="P679" t="s">
        <v>6869</v>
      </c>
      <c r="Q679">
        <v>677</v>
      </c>
      <c r="R679" t="s">
        <v>32579</v>
      </c>
    </row>
    <row r="680" spans="1:18" x14ac:dyDescent="0.3">
      <c r="A680">
        <v>679</v>
      </c>
      <c r="B680" t="s">
        <v>6871</v>
      </c>
      <c r="C680">
        <v>1</v>
      </c>
      <c r="D680" t="s">
        <v>6872</v>
      </c>
      <c r="E680">
        <v>1</v>
      </c>
      <c r="F680">
        <v>4</v>
      </c>
      <c r="G680" t="s">
        <v>192</v>
      </c>
      <c r="H680">
        <v>109</v>
      </c>
      <c r="I680" s="19">
        <v>45271.944444444445</v>
      </c>
      <c r="J680" s="19">
        <v>45272.131944444445</v>
      </c>
      <c r="K680" s="19">
        <v>45275.432638888888</v>
      </c>
      <c r="L680" s="19">
        <v>45275.944444444445</v>
      </c>
      <c r="M680">
        <v>0</v>
      </c>
      <c r="N680" t="s">
        <v>165</v>
      </c>
      <c r="O680" t="s">
        <v>6878</v>
      </c>
      <c r="P680" t="s">
        <v>293</v>
      </c>
      <c r="Q680">
        <v>678</v>
      </c>
      <c r="R680" t="s">
        <v>32579</v>
      </c>
    </row>
    <row r="681" spans="1:18" x14ac:dyDescent="0.3">
      <c r="A681">
        <v>680</v>
      </c>
      <c r="B681" t="s">
        <v>6880</v>
      </c>
      <c r="C681">
        <v>26</v>
      </c>
      <c r="D681" t="s">
        <v>6881</v>
      </c>
      <c r="E681">
        <v>2</v>
      </c>
      <c r="F681">
        <v>3</v>
      </c>
      <c r="G681" t="s">
        <v>192</v>
      </c>
      <c r="H681">
        <v>31</v>
      </c>
      <c r="I681" s="19">
        <v>45309.631944444445</v>
      </c>
      <c r="J681" s="19">
        <v>45310.115972222222</v>
      </c>
      <c r="K681" s="19">
        <v>45310.740972222222</v>
      </c>
      <c r="L681" s="19">
        <v>45312.631944444445</v>
      </c>
      <c r="M681">
        <v>0</v>
      </c>
      <c r="N681" t="s">
        <v>128</v>
      </c>
      <c r="O681" t="s">
        <v>6887</v>
      </c>
      <c r="P681" t="s">
        <v>6888</v>
      </c>
      <c r="Q681">
        <v>679</v>
      </c>
      <c r="R681" t="s">
        <v>32579</v>
      </c>
    </row>
    <row r="682" spans="1:18" x14ac:dyDescent="0.3">
      <c r="A682">
        <v>681</v>
      </c>
      <c r="B682" t="s">
        <v>6890</v>
      </c>
      <c r="C682">
        <v>69</v>
      </c>
      <c r="D682" t="s">
        <v>6891</v>
      </c>
      <c r="E682">
        <v>1</v>
      </c>
      <c r="F682">
        <v>4</v>
      </c>
      <c r="G682" t="s">
        <v>116</v>
      </c>
      <c r="H682">
        <v>73</v>
      </c>
      <c r="I682" s="19">
        <v>45178.79583333333</v>
      </c>
      <c r="J682" s="19">
        <v>45179.583333333336</v>
      </c>
      <c r="K682" s="19">
        <v>45181.706250000003</v>
      </c>
      <c r="L682" s="19">
        <v>45183.79583333333</v>
      </c>
      <c r="M682">
        <v>0</v>
      </c>
      <c r="N682" t="s">
        <v>128</v>
      </c>
      <c r="O682" t="s">
        <v>6897</v>
      </c>
      <c r="P682" t="s">
        <v>751</v>
      </c>
      <c r="Q682">
        <v>680</v>
      </c>
      <c r="R682" t="s">
        <v>32579</v>
      </c>
    </row>
    <row r="683" spans="1:18" x14ac:dyDescent="0.3">
      <c r="A683">
        <v>682</v>
      </c>
      <c r="B683" t="s">
        <v>6898</v>
      </c>
      <c r="C683">
        <v>12</v>
      </c>
      <c r="D683" t="s">
        <v>6900</v>
      </c>
      <c r="E683">
        <v>2</v>
      </c>
      <c r="F683">
        <v>2</v>
      </c>
      <c r="G683" t="s">
        <v>192</v>
      </c>
      <c r="H683">
        <v>115</v>
      </c>
      <c r="I683" s="19">
        <v>45001.585416666669</v>
      </c>
      <c r="J683" s="19">
        <v>45001.662499999999</v>
      </c>
      <c r="K683" s="19">
        <v>45002.38958333333</v>
      </c>
      <c r="L683" s="19">
        <v>45002.585416666669</v>
      </c>
      <c r="M683">
        <v>0</v>
      </c>
      <c r="N683" t="s">
        <v>165</v>
      </c>
      <c r="O683" t="s">
        <v>6906</v>
      </c>
      <c r="P683" t="s">
        <v>584</v>
      </c>
      <c r="Q683">
        <v>681</v>
      </c>
      <c r="R683" t="s">
        <v>32579</v>
      </c>
    </row>
    <row r="684" spans="1:18" x14ac:dyDescent="0.3">
      <c r="A684">
        <v>683</v>
      </c>
      <c r="B684" t="s">
        <v>6907</v>
      </c>
      <c r="C684">
        <v>70</v>
      </c>
      <c r="D684" t="s">
        <v>6908</v>
      </c>
      <c r="E684">
        <v>3</v>
      </c>
      <c r="F684">
        <v>3</v>
      </c>
      <c r="G684" t="s">
        <v>172</v>
      </c>
      <c r="H684">
        <v>31</v>
      </c>
      <c r="I684" s="19">
        <v>44973.445833333331</v>
      </c>
      <c r="J684" s="19">
        <v>44973.679861111108</v>
      </c>
      <c r="K684" s="19"/>
      <c r="L684" s="19">
        <v>44976.445833333331</v>
      </c>
      <c r="M684">
        <v>0</v>
      </c>
      <c r="N684" t="s">
        <v>307</v>
      </c>
      <c r="O684" t="s">
        <v>6913</v>
      </c>
      <c r="Q684">
        <v>682</v>
      </c>
      <c r="R684" t="s">
        <v>32582</v>
      </c>
    </row>
    <row r="685" spans="1:18" x14ac:dyDescent="0.3">
      <c r="A685">
        <v>684</v>
      </c>
      <c r="B685" t="s">
        <v>6915</v>
      </c>
      <c r="C685">
        <v>34</v>
      </c>
      <c r="D685" t="s">
        <v>6916</v>
      </c>
      <c r="E685">
        <v>2</v>
      </c>
      <c r="F685">
        <v>1</v>
      </c>
      <c r="G685" t="s">
        <v>388</v>
      </c>
      <c r="H685">
        <v>100</v>
      </c>
      <c r="I685" s="19">
        <v>45142.053472222222</v>
      </c>
      <c r="J685" s="19">
        <v>45142.091666666667</v>
      </c>
      <c r="K685" s="19"/>
      <c r="L685" s="19">
        <v>45142.386805555558</v>
      </c>
      <c r="M685">
        <v>1</v>
      </c>
      <c r="N685" t="s">
        <v>165</v>
      </c>
      <c r="O685" t="s">
        <v>6921</v>
      </c>
      <c r="Q685">
        <v>683</v>
      </c>
      <c r="R685" t="s">
        <v>32582</v>
      </c>
    </row>
    <row r="686" spans="1:18" x14ac:dyDescent="0.3">
      <c r="A686">
        <v>685</v>
      </c>
      <c r="B686" t="s">
        <v>6922</v>
      </c>
      <c r="C686">
        <v>36</v>
      </c>
      <c r="D686" t="s">
        <v>6923</v>
      </c>
      <c r="E686">
        <v>2</v>
      </c>
      <c r="F686">
        <v>3</v>
      </c>
      <c r="G686" t="s">
        <v>192</v>
      </c>
      <c r="H686">
        <v>8</v>
      </c>
      <c r="I686" s="19">
        <v>44985.355555555558</v>
      </c>
      <c r="J686" s="19">
        <v>44985.481944444444</v>
      </c>
      <c r="K686" s="19">
        <v>44986.988888888889</v>
      </c>
      <c r="L686" s="19">
        <v>44987.355555555558</v>
      </c>
      <c r="M686">
        <v>0</v>
      </c>
      <c r="N686" t="s">
        <v>165</v>
      </c>
      <c r="O686" t="s">
        <v>6929</v>
      </c>
      <c r="P686" t="s">
        <v>398</v>
      </c>
      <c r="Q686">
        <v>684</v>
      </c>
      <c r="R686" t="s">
        <v>32579</v>
      </c>
    </row>
    <row r="687" spans="1:18" x14ac:dyDescent="0.3">
      <c r="A687">
        <v>686</v>
      </c>
      <c r="B687" t="s">
        <v>6930</v>
      </c>
      <c r="C687">
        <v>44</v>
      </c>
      <c r="D687" t="s">
        <v>6931</v>
      </c>
      <c r="E687">
        <v>3</v>
      </c>
      <c r="F687">
        <v>3</v>
      </c>
      <c r="G687" t="s">
        <v>116</v>
      </c>
      <c r="H687">
        <v>54</v>
      </c>
      <c r="I687" s="19">
        <v>45699.249305555553</v>
      </c>
      <c r="J687" s="19">
        <v>45699.393750000003</v>
      </c>
      <c r="K687" s="19">
        <v>45701.025000000001</v>
      </c>
      <c r="L687" s="19">
        <v>45702.249305555553</v>
      </c>
      <c r="M687">
        <v>0</v>
      </c>
      <c r="N687" t="s">
        <v>165</v>
      </c>
      <c r="O687" t="s">
        <v>6937</v>
      </c>
      <c r="P687" t="s">
        <v>962</v>
      </c>
      <c r="Q687">
        <v>685</v>
      </c>
      <c r="R687" t="s">
        <v>32579</v>
      </c>
    </row>
    <row r="688" spans="1:18" x14ac:dyDescent="0.3">
      <c r="A688">
        <v>687</v>
      </c>
      <c r="B688" t="s">
        <v>6939</v>
      </c>
      <c r="C688">
        <v>35</v>
      </c>
      <c r="D688" t="s">
        <v>6940</v>
      </c>
      <c r="E688">
        <v>2</v>
      </c>
      <c r="F688">
        <v>3</v>
      </c>
      <c r="G688" t="s">
        <v>192</v>
      </c>
      <c r="H688">
        <v>117</v>
      </c>
      <c r="I688" s="19">
        <v>45289.75</v>
      </c>
      <c r="J688" s="19">
        <v>45289.99722222222</v>
      </c>
      <c r="K688" s="19">
        <v>45295.813194444447</v>
      </c>
      <c r="L688" s="19">
        <v>45292.75</v>
      </c>
      <c r="M688">
        <v>1</v>
      </c>
      <c r="N688" t="s">
        <v>307</v>
      </c>
      <c r="O688" t="s">
        <v>6946</v>
      </c>
      <c r="P688" t="s">
        <v>168</v>
      </c>
      <c r="Q688">
        <v>686</v>
      </c>
      <c r="R688" t="s">
        <v>32579</v>
      </c>
    </row>
    <row r="689" spans="1:18" x14ac:dyDescent="0.3">
      <c r="A689">
        <v>688</v>
      </c>
      <c r="B689" t="s">
        <v>6947</v>
      </c>
      <c r="C689">
        <v>72</v>
      </c>
      <c r="D689" t="s">
        <v>6948</v>
      </c>
      <c r="E689">
        <v>1</v>
      </c>
      <c r="F689">
        <v>3</v>
      </c>
      <c r="G689" t="s">
        <v>192</v>
      </c>
      <c r="H689">
        <v>95</v>
      </c>
      <c r="I689" s="19">
        <v>45643.070138888892</v>
      </c>
      <c r="J689" s="19">
        <v>45643.204861111109</v>
      </c>
      <c r="K689" s="19">
        <v>45644.501388888886</v>
      </c>
      <c r="L689" s="19">
        <v>45645.070138888892</v>
      </c>
      <c r="M689">
        <v>0</v>
      </c>
      <c r="N689" t="s">
        <v>165</v>
      </c>
      <c r="O689" t="s">
        <v>6954</v>
      </c>
      <c r="P689" t="s">
        <v>751</v>
      </c>
      <c r="Q689">
        <v>687</v>
      </c>
      <c r="R689" t="s">
        <v>32579</v>
      </c>
    </row>
    <row r="690" spans="1:18" x14ac:dyDescent="0.3">
      <c r="A690">
        <v>689</v>
      </c>
      <c r="B690" t="s">
        <v>6955</v>
      </c>
      <c r="C690">
        <v>43</v>
      </c>
      <c r="D690" t="s">
        <v>6957</v>
      </c>
      <c r="E690">
        <v>3</v>
      </c>
      <c r="F690">
        <v>3</v>
      </c>
      <c r="G690" t="s">
        <v>116</v>
      </c>
      <c r="H690">
        <v>2</v>
      </c>
      <c r="I690" s="19">
        <v>45716.821527777778</v>
      </c>
      <c r="J690" s="19">
        <v>45717.26666666667</v>
      </c>
      <c r="K690" s="19">
        <v>45719.803472222222</v>
      </c>
      <c r="L690" s="19">
        <v>45718.821527777778</v>
      </c>
      <c r="M690">
        <v>1</v>
      </c>
      <c r="N690" t="s">
        <v>165</v>
      </c>
      <c r="O690" t="s">
        <v>6963</v>
      </c>
      <c r="P690" t="s">
        <v>194</v>
      </c>
      <c r="Q690">
        <v>688</v>
      </c>
      <c r="R690" t="s">
        <v>32579</v>
      </c>
    </row>
    <row r="691" spans="1:18" x14ac:dyDescent="0.3">
      <c r="A691">
        <v>690</v>
      </c>
      <c r="B691" t="s">
        <v>6964</v>
      </c>
      <c r="C691">
        <v>9</v>
      </c>
      <c r="D691" t="s">
        <v>6966</v>
      </c>
      <c r="E691">
        <v>5</v>
      </c>
      <c r="F691">
        <v>3</v>
      </c>
      <c r="G691" t="s">
        <v>116</v>
      </c>
      <c r="H691">
        <v>32</v>
      </c>
      <c r="I691" s="19">
        <v>44967.245833333334</v>
      </c>
      <c r="J691" s="19">
        <v>44967.479166666664</v>
      </c>
      <c r="K691" s="19">
        <v>44971.177777777775</v>
      </c>
      <c r="L691" s="19">
        <v>44970.245833333334</v>
      </c>
      <c r="M691">
        <v>1</v>
      </c>
      <c r="N691" t="s">
        <v>128</v>
      </c>
      <c r="O691" t="s">
        <v>6972</v>
      </c>
      <c r="P691" t="s">
        <v>2960</v>
      </c>
      <c r="Q691">
        <v>689</v>
      </c>
      <c r="R691" t="s">
        <v>32579</v>
      </c>
    </row>
    <row r="692" spans="1:18" x14ac:dyDescent="0.3">
      <c r="A692">
        <v>691</v>
      </c>
      <c r="B692" t="s">
        <v>6973</v>
      </c>
      <c r="C692">
        <v>65</v>
      </c>
      <c r="D692" t="s">
        <v>6974</v>
      </c>
      <c r="E692">
        <v>2</v>
      </c>
      <c r="F692">
        <v>3</v>
      </c>
      <c r="G692" t="s">
        <v>116</v>
      </c>
      <c r="H692">
        <v>78</v>
      </c>
      <c r="I692" s="19">
        <v>45536.445833333331</v>
      </c>
      <c r="J692" s="19">
        <v>45537.178472222222</v>
      </c>
      <c r="K692" s="19">
        <v>45537.427777777775</v>
      </c>
      <c r="L692" s="19">
        <v>45539.445833333331</v>
      </c>
      <c r="M692">
        <v>0</v>
      </c>
      <c r="N692" t="s">
        <v>222</v>
      </c>
      <c r="O692" t="s">
        <v>6980</v>
      </c>
      <c r="P692" t="s">
        <v>6981</v>
      </c>
      <c r="Q692">
        <v>690</v>
      </c>
      <c r="R692" t="s">
        <v>32579</v>
      </c>
    </row>
    <row r="693" spans="1:18" x14ac:dyDescent="0.3">
      <c r="A693">
        <v>692</v>
      </c>
      <c r="B693" t="s">
        <v>6982</v>
      </c>
      <c r="C693">
        <v>79</v>
      </c>
      <c r="D693" t="s">
        <v>6984</v>
      </c>
      <c r="E693">
        <v>1</v>
      </c>
      <c r="F693">
        <v>3</v>
      </c>
      <c r="G693" t="s">
        <v>192</v>
      </c>
      <c r="H693">
        <v>43</v>
      </c>
      <c r="I693" s="19">
        <v>45275.507638888892</v>
      </c>
      <c r="J693" s="19">
        <v>45275.604166666664</v>
      </c>
      <c r="K693" s="19">
        <v>45277.12222222222</v>
      </c>
      <c r="L693" s="19">
        <v>45277.507638888892</v>
      </c>
      <c r="M693">
        <v>0</v>
      </c>
      <c r="N693" t="s">
        <v>165</v>
      </c>
      <c r="O693" t="s">
        <v>6990</v>
      </c>
      <c r="P693" t="s">
        <v>446</v>
      </c>
      <c r="Q693">
        <v>691</v>
      </c>
      <c r="R693" t="s">
        <v>32579</v>
      </c>
    </row>
    <row r="694" spans="1:18" x14ac:dyDescent="0.3">
      <c r="A694">
        <v>693</v>
      </c>
      <c r="B694" t="s">
        <v>6991</v>
      </c>
      <c r="C694">
        <v>60</v>
      </c>
      <c r="D694" t="s">
        <v>6992</v>
      </c>
      <c r="E694">
        <v>3</v>
      </c>
      <c r="F694">
        <v>4</v>
      </c>
      <c r="G694" t="s">
        <v>192</v>
      </c>
      <c r="H694">
        <v>38</v>
      </c>
      <c r="I694" s="19">
        <v>44967.134027777778</v>
      </c>
      <c r="J694" s="19">
        <v>44967.287499999999</v>
      </c>
      <c r="K694" s="19">
        <v>44968.591666666667</v>
      </c>
      <c r="L694" s="19">
        <v>44971.134027777778</v>
      </c>
      <c r="M694">
        <v>0</v>
      </c>
      <c r="N694" t="s">
        <v>128</v>
      </c>
      <c r="O694" t="s">
        <v>6998</v>
      </c>
      <c r="P694" t="s">
        <v>194</v>
      </c>
      <c r="Q694">
        <v>692</v>
      </c>
      <c r="R694" t="s">
        <v>32579</v>
      </c>
    </row>
    <row r="695" spans="1:18" x14ac:dyDescent="0.3">
      <c r="A695">
        <v>694</v>
      </c>
      <c r="B695" t="s">
        <v>6999</v>
      </c>
      <c r="C695">
        <v>71</v>
      </c>
      <c r="D695" t="s">
        <v>7000</v>
      </c>
      <c r="E695">
        <v>2</v>
      </c>
      <c r="F695">
        <v>3</v>
      </c>
      <c r="G695" t="s">
        <v>116</v>
      </c>
      <c r="H695">
        <v>84</v>
      </c>
      <c r="I695" s="19">
        <v>45281.444444444445</v>
      </c>
      <c r="J695" s="19">
        <v>45281.729166666664</v>
      </c>
      <c r="K695" s="19">
        <v>45283.288194444445</v>
      </c>
      <c r="L695" s="19">
        <v>45283.444444444445</v>
      </c>
      <c r="M695">
        <v>0</v>
      </c>
      <c r="N695" t="s">
        <v>307</v>
      </c>
      <c r="O695" t="s">
        <v>7006</v>
      </c>
      <c r="P695" t="s">
        <v>398</v>
      </c>
      <c r="Q695">
        <v>693</v>
      </c>
      <c r="R695" t="s">
        <v>32579</v>
      </c>
    </row>
    <row r="696" spans="1:18" x14ac:dyDescent="0.3">
      <c r="A696">
        <v>695</v>
      </c>
      <c r="B696" t="s">
        <v>7007</v>
      </c>
      <c r="C696">
        <v>24</v>
      </c>
      <c r="D696" t="s">
        <v>7009</v>
      </c>
      <c r="E696">
        <v>2</v>
      </c>
      <c r="F696">
        <v>3</v>
      </c>
      <c r="G696" t="s">
        <v>192</v>
      </c>
      <c r="H696">
        <v>102</v>
      </c>
      <c r="I696" s="19">
        <v>45245.122916666667</v>
      </c>
      <c r="J696" s="19">
        <v>45245.213888888888</v>
      </c>
      <c r="K696" s="19">
        <v>45245.958333333336</v>
      </c>
      <c r="L696" s="19">
        <v>45247.122916666667</v>
      </c>
      <c r="M696">
        <v>0</v>
      </c>
      <c r="N696" t="s">
        <v>128</v>
      </c>
      <c r="O696" t="s">
        <v>7015</v>
      </c>
      <c r="P696" t="s">
        <v>584</v>
      </c>
      <c r="Q696">
        <v>694</v>
      </c>
      <c r="R696" t="s">
        <v>32579</v>
      </c>
    </row>
    <row r="697" spans="1:18" x14ac:dyDescent="0.3">
      <c r="A697">
        <v>696</v>
      </c>
      <c r="B697" t="s">
        <v>7016</v>
      </c>
      <c r="C697">
        <v>15</v>
      </c>
      <c r="D697" t="s">
        <v>7018</v>
      </c>
      <c r="E697">
        <v>1</v>
      </c>
      <c r="F697">
        <v>2</v>
      </c>
      <c r="G697" t="s">
        <v>116</v>
      </c>
      <c r="H697">
        <v>40</v>
      </c>
      <c r="I697" s="19">
        <v>45593.633333333331</v>
      </c>
      <c r="J697" s="19">
        <v>45593.652777777781</v>
      </c>
      <c r="K697" s="19">
        <v>45593.820833333331</v>
      </c>
      <c r="L697" s="19">
        <v>45593.966666666667</v>
      </c>
      <c r="M697">
        <v>0</v>
      </c>
      <c r="N697" t="s">
        <v>165</v>
      </c>
      <c r="O697" t="s">
        <v>7023</v>
      </c>
      <c r="P697" t="s">
        <v>293</v>
      </c>
      <c r="Q697">
        <v>695</v>
      </c>
      <c r="R697" t="s">
        <v>32579</v>
      </c>
    </row>
    <row r="698" spans="1:18" x14ac:dyDescent="0.3">
      <c r="A698">
        <v>697</v>
      </c>
      <c r="B698" t="s">
        <v>7024</v>
      </c>
      <c r="C698">
        <v>1</v>
      </c>
      <c r="D698" t="s">
        <v>7026</v>
      </c>
      <c r="E698">
        <v>2</v>
      </c>
      <c r="F698">
        <v>4</v>
      </c>
      <c r="G698" t="s">
        <v>192</v>
      </c>
      <c r="H698">
        <v>57</v>
      </c>
      <c r="I698" s="19">
        <v>45549.806250000001</v>
      </c>
      <c r="J698" s="19">
        <v>45550.088888888888</v>
      </c>
      <c r="K698" s="19">
        <v>45553.142361111109</v>
      </c>
      <c r="L698" s="19">
        <v>45553.806250000001</v>
      </c>
      <c r="M698">
        <v>0</v>
      </c>
      <c r="N698" t="s">
        <v>165</v>
      </c>
      <c r="O698" t="s">
        <v>7031</v>
      </c>
      <c r="P698" t="s">
        <v>328</v>
      </c>
      <c r="Q698">
        <v>696</v>
      </c>
      <c r="R698" t="s">
        <v>32579</v>
      </c>
    </row>
    <row r="699" spans="1:18" x14ac:dyDescent="0.3">
      <c r="A699">
        <v>698</v>
      </c>
      <c r="B699" t="s">
        <v>7033</v>
      </c>
      <c r="C699">
        <v>79</v>
      </c>
      <c r="D699" t="s">
        <v>7034</v>
      </c>
      <c r="E699">
        <v>3</v>
      </c>
      <c r="F699">
        <v>3</v>
      </c>
      <c r="G699" t="s">
        <v>192</v>
      </c>
      <c r="H699">
        <v>41</v>
      </c>
      <c r="I699" s="19">
        <v>45611.387499999997</v>
      </c>
      <c r="J699" s="19">
        <v>45611.527083333334</v>
      </c>
      <c r="K699" s="19">
        <v>45612.416666666664</v>
      </c>
      <c r="L699" s="19">
        <v>45613.387499999997</v>
      </c>
      <c r="M699">
        <v>0</v>
      </c>
      <c r="N699" t="s">
        <v>222</v>
      </c>
      <c r="O699" t="s">
        <v>7041</v>
      </c>
      <c r="P699" t="s">
        <v>962</v>
      </c>
      <c r="Q699">
        <v>697</v>
      </c>
      <c r="R699" t="s">
        <v>32579</v>
      </c>
    </row>
    <row r="700" spans="1:18" x14ac:dyDescent="0.3">
      <c r="A700">
        <v>699</v>
      </c>
      <c r="B700" t="s">
        <v>7042</v>
      </c>
      <c r="C700">
        <v>7</v>
      </c>
      <c r="D700" t="s">
        <v>7043</v>
      </c>
      <c r="E700">
        <v>3</v>
      </c>
      <c r="F700">
        <v>3</v>
      </c>
      <c r="G700" t="s">
        <v>192</v>
      </c>
      <c r="H700">
        <v>13</v>
      </c>
      <c r="I700" s="19">
        <v>45472.997916666667</v>
      </c>
      <c r="J700" s="19">
        <v>45473.026388888888</v>
      </c>
      <c r="K700" s="19">
        <v>45474.827777777777</v>
      </c>
      <c r="L700" s="19">
        <v>45473.997916666667</v>
      </c>
      <c r="M700">
        <v>1</v>
      </c>
      <c r="N700" t="s">
        <v>307</v>
      </c>
      <c r="O700" t="s">
        <v>7050</v>
      </c>
      <c r="P700" t="s">
        <v>194</v>
      </c>
      <c r="Q700">
        <v>698</v>
      </c>
      <c r="R700" t="s">
        <v>32579</v>
      </c>
    </row>
    <row r="701" spans="1:18" x14ac:dyDescent="0.3">
      <c r="A701">
        <v>700</v>
      </c>
      <c r="B701" t="s">
        <v>7051</v>
      </c>
      <c r="C701">
        <v>44</v>
      </c>
      <c r="D701" t="s">
        <v>7052</v>
      </c>
      <c r="E701">
        <v>2</v>
      </c>
      <c r="F701">
        <v>1</v>
      </c>
      <c r="G701" t="s">
        <v>116</v>
      </c>
      <c r="H701">
        <v>35</v>
      </c>
      <c r="I701" s="19">
        <v>45138.425694444442</v>
      </c>
      <c r="J701" s="19">
        <v>45138.465277777781</v>
      </c>
      <c r="K701" s="19">
        <v>45138.604166666664</v>
      </c>
      <c r="L701" s="19">
        <v>45138.759027777778</v>
      </c>
      <c r="M701">
        <v>0</v>
      </c>
      <c r="N701" t="s">
        <v>128</v>
      </c>
      <c r="O701" t="s">
        <v>7059</v>
      </c>
      <c r="P701" t="s">
        <v>584</v>
      </c>
      <c r="Q701">
        <v>699</v>
      </c>
      <c r="R701" t="s">
        <v>32579</v>
      </c>
    </row>
    <row r="702" spans="1:18" x14ac:dyDescent="0.3">
      <c r="A702">
        <v>701</v>
      </c>
      <c r="B702" t="s">
        <v>7060</v>
      </c>
      <c r="C702">
        <v>46</v>
      </c>
      <c r="D702" t="s">
        <v>7061</v>
      </c>
      <c r="E702">
        <v>4</v>
      </c>
      <c r="F702">
        <v>3</v>
      </c>
      <c r="G702" t="s">
        <v>116</v>
      </c>
      <c r="H702">
        <v>112</v>
      </c>
      <c r="I702" s="19">
        <v>45585.35833333333</v>
      </c>
      <c r="J702" s="19">
        <v>45585.49722222222</v>
      </c>
      <c r="K702" s="19">
        <v>45586.944444444445</v>
      </c>
      <c r="L702" s="19">
        <v>45587.35833333333</v>
      </c>
      <c r="M702">
        <v>0</v>
      </c>
      <c r="N702" t="s">
        <v>128</v>
      </c>
      <c r="O702" t="s">
        <v>7067</v>
      </c>
      <c r="P702" t="s">
        <v>1512</v>
      </c>
      <c r="Q702">
        <v>700</v>
      </c>
      <c r="R702" t="s">
        <v>32579</v>
      </c>
    </row>
    <row r="703" spans="1:18" x14ac:dyDescent="0.3">
      <c r="A703">
        <v>702</v>
      </c>
      <c r="B703" t="s">
        <v>7069</v>
      </c>
      <c r="C703">
        <v>43</v>
      </c>
      <c r="D703" t="s">
        <v>7070</v>
      </c>
      <c r="E703">
        <v>3</v>
      </c>
      <c r="F703">
        <v>2</v>
      </c>
      <c r="G703" t="s">
        <v>192</v>
      </c>
      <c r="H703">
        <v>9</v>
      </c>
      <c r="I703" s="19">
        <v>45011.518055555556</v>
      </c>
      <c r="J703" s="19">
        <v>45011.554166666669</v>
      </c>
      <c r="K703" s="19">
        <v>45011.886805555558</v>
      </c>
      <c r="L703" s="19">
        <v>45012.018055555556</v>
      </c>
      <c r="M703">
        <v>0</v>
      </c>
      <c r="N703" t="s">
        <v>128</v>
      </c>
      <c r="O703" t="s">
        <v>7077</v>
      </c>
      <c r="P703" t="s">
        <v>962</v>
      </c>
      <c r="Q703">
        <v>701</v>
      </c>
      <c r="R703" t="s">
        <v>32579</v>
      </c>
    </row>
    <row r="704" spans="1:18" x14ac:dyDescent="0.3">
      <c r="A704">
        <v>703</v>
      </c>
      <c r="B704" t="s">
        <v>7078</v>
      </c>
      <c r="C704">
        <v>10</v>
      </c>
      <c r="D704" t="s">
        <v>7079</v>
      </c>
      <c r="E704">
        <v>1</v>
      </c>
      <c r="F704">
        <v>3</v>
      </c>
      <c r="G704" t="s">
        <v>192</v>
      </c>
      <c r="H704">
        <v>3</v>
      </c>
      <c r="I704" s="19">
        <v>45533.4</v>
      </c>
      <c r="J704" s="19">
        <v>45533.429861111108</v>
      </c>
      <c r="K704" s="19">
        <v>45534.3125</v>
      </c>
      <c r="L704" s="19">
        <v>45534.400000000001</v>
      </c>
      <c r="M704">
        <v>0</v>
      </c>
      <c r="N704" t="s">
        <v>307</v>
      </c>
      <c r="O704" t="s">
        <v>7087</v>
      </c>
      <c r="P704" t="s">
        <v>293</v>
      </c>
      <c r="Q704">
        <v>702</v>
      </c>
      <c r="R704" t="s">
        <v>32579</v>
      </c>
    </row>
    <row r="705" spans="1:18" x14ac:dyDescent="0.3">
      <c r="A705">
        <v>704</v>
      </c>
      <c r="B705" t="s">
        <v>7088</v>
      </c>
      <c r="C705">
        <v>80</v>
      </c>
      <c r="D705" t="s">
        <v>7089</v>
      </c>
      <c r="E705">
        <v>2</v>
      </c>
      <c r="F705">
        <v>3</v>
      </c>
      <c r="G705" t="s">
        <v>192</v>
      </c>
      <c r="H705">
        <v>26</v>
      </c>
      <c r="I705" s="19">
        <v>45125.944444444445</v>
      </c>
      <c r="J705" s="19">
        <v>45126.232638888891</v>
      </c>
      <c r="K705" s="19">
        <v>45128.32916666667</v>
      </c>
      <c r="L705" s="19">
        <v>45128.944444444445</v>
      </c>
      <c r="M705">
        <v>0</v>
      </c>
      <c r="N705" t="s">
        <v>165</v>
      </c>
      <c r="O705" t="s">
        <v>7097</v>
      </c>
      <c r="P705" t="s">
        <v>7098</v>
      </c>
      <c r="Q705">
        <v>703</v>
      </c>
      <c r="R705" t="s">
        <v>32579</v>
      </c>
    </row>
    <row r="706" spans="1:18" x14ac:dyDescent="0.3">
      <c r="A706">
        <v>705</v>
      </c>
      <c r="B706" t="s">
        <v>7099</v>
      </c>
      <c r="C706">
        <v>67</v>
      </c>
      <c r="D706" t="s">
        <v>7100</v>
      </c>
      <c r="E706">
        <v>1</v>
      </c>
      <c r="F706">
        <v>3</v>
      </c>
      <c r="G706" t="s">
        <v>116</v>
      </c>
      <c r="H706">
        <v>26</v>
      </c>
      <c r="I706" s="19">
        <v>45458.845138888886</v>
      </c>
      <c r="J706" s="19">
        <v>45459.118055555555</v>
      </c>
      <c r="K706" s="19">
        <v>45460.616666666669</v>
      </c>
      <c r="L706" s="19">
        <v>45461.845138888886</v>
      </c>
      <c r="M706">
        <v>0</v>
      </c>
      <c r="N706" t="s">
        <v>128</v>
      </c>
      <c r="O706" t="s">
        <v>7107</v>
      </c>
      <c r="P706" t="s">
        <v>363</v>
      </c>
      <c r="Q706">
        <v>704</v>
      </c>
      <c r="R706" t="s">
        <v>32579</v>
      </c>
    </row>
    <row r="707" spans="1:18" x14ac:dyDescent="0.3">
      <c r="A707">
        <v>706</v>
      </c>
      <c r="B707" t="s">
        <v>7108</v>
      </c>
      <c r="C707">
        <v>60</v>
      </c>
      <c r="D707" t="s">
        <v>7109</v>
      </c>
      <c r="E707">
        <v>1</v>
      </c>
      <c r="F707">
        <v>3</v>
      </c>
      <c r="G707" t="s">
        <v>192</v>
      </c>
      <c r="H707">
        <v>35</v>
      </c>
      <c r="I707" s="19">
        <v>45322.629861111112</v>
      </c>
      <c r="J707" s="19">
        <v>45322.754166666666</v>
      </c>
      <c r="K707" s="19">
        <v>45327.181944444441</v>
      </c>
      <c r="L707" s="19">
        <v>45324.629861111112</v>
      </c>
      <c r="M707">
        <v>1</v>
      </c>
      <c r="N707" t="s">
        <v>165</v>
      </c>
      <c r="O707" t="s">
        <v>7115</v>
      </c>
      <c r="P707" t="s">
        <v>751</v>
      </c>
      <c r="Q707">
        <v>705</v>
      </c>
      <c r="R707" t="s">
        <v>32579</v>
      </c>
    </row>
    <row r="708" spans="1:18" x14ac:dyDescent="0.3">
      <c r="A708">
        <v>707</v>
      </c>
      <c r="B708" t="s">
        <v>7116</v>
      </c>
      <c r="C708">
        <v>30</v>
      </c>
      <c r="D708" t="s">
        <v>7117</v>
      </c>
      <c r="E708">
        <v>5</v>
      </c>
      <c r="F708">
        <v>3</v>
      </c>
      <c r="G708" t="s">
        <v>116</v>
      </c>
      <c r="H708">
        <v>93</v>
      </c>
      <c r="I708" s="19">
        <v>45304.65902777778</v>
      </c>
      <c r="J708" s="19">
        <v>45304.758333333331</v>
      </c>
      <c r="K708" s="19">
        <v>45306.352083333331</v>
      </c>
      <c r="L708" s="19">
        <v>45306.65902777778</v>
      </c>
      <c r="M708">
        <v>0</v>
      </c>
      <c r="N708" t="s">
        <v>307</v>
      </c>
      <c r="O708" t="s">
        <v>7123</v>
      </c>
      <c r="P708" t="s">
        <v>843</v>
      </c>
      <c r="Q708">
        <v>706</v>
      </c>
      <c r="R708" t="s">
        <v>32579</v>
      </c>
    </row>
    <row r="709" spans="1:18" x14ac:dyDescent="0.3">
      <c r="A709">
        <v>708</v>
      </c>
      <c r="B709" t="s">
        <v>7126</v>
      </c>
      <c r="C709">
        <v>36</v>
      </c>
      <c r="D709" t="s">
        <v>7127</v>
      </c>
      <c r="E709">
        <v>5</v>
      </c>
      <c r="F709">
        <v>3</v>
      </c>
      <c r="G709" t="s">
        <v>192</v>
      </c>
      <c r="H709">
        <v>97</v>
      </c>
      <c r="I709" s="19">
        <v>45438.34097222222</v>
      </c>
      <c r="J709" s="19">
        <v>45438.470138888886</v>
      </c>
      <c r="K709" s="19">
        <v>45439.847222222219</v>
      </c>
      <c r="L709" s="19">
        <v>45440.34097222222</v>
      </c>
      <c r="M709">
        <v>0</v>
      </c>
      <c r="N709" t="s">
        <v>165</v>
      </c>
      <c r="O709" t="s">
        <v>7134</v>
      </c>
      <c r="P709" t="s">
        <v>843</v>
      </c>
      <c r="Q709">
        <v>707</v>
      </c>
      <c r="R709" t="s">
        <v>32579</v>
      </c>
    </row>
    <row r="710" spans="1:18" x14ac:dyDescent="0.3">
      <c r="A710">
        <v>709</v>
      </c>
      <c r="B710" t="s">
        <v>7136</v>
      </c>
      <c r="C710">
        <v>66</v>
      </c>
      <c r="D710" t="s">
        <v>6984</v>
      </c>
      <c r="E710">
        <v>3</v>
      </c>
      <c r="F710">
        <v>3</v>
      </c>
      <c r="G710" t="s">
        <v>192</v>
      </c>
      <c r="H710">
        <v>40</v>
      </c>
      <c r="I710" s="19">
        <v>45712.065972222219</v>
      </c>
      <c r="J710" s="19">
        <v>45712.215277777781</v>
      </c>
      <c r="K710" s="19">
        <v>45712.986805555556</v>
      </c>
      <c r="L710" s="19">
        <v>45714.065972222219</v>
      </c>
      <c r="M710">
        <v>0</v>
      </c>
      <c r="N710" t="s">
        <v>128</v>
      </c>
      <c r="O710" t="s">
        <v>7148</v>
      </c>
      <c r="P710" t="s">
        <v>194</v>
      </c>
      <c r="Q710">
        <v>708</v>
      </c>
      <c r="R710" t="s">
        <v>32579</v>
      </c>
    </row>
    <row r="711" spans="1:18" x14ac:dyDescent="0.3">
      <c r="A711">
        <v>710</v>
      </c>
      <c r="B711" t="s">
        <v>7149</v>
      </c>
      <c r="C711">
        <v>16</v>
      </c>
      <c r="D711" t="s">
        <v>7151</v>
      </c>
      <c r="E711">
        <v>2</v>
      </c>
      <c r="F711">
        <v>3</v>
      </c>
      <c r="G711" t="s">
        <v>116</v>
      </c>
      <c r="H711">
        <v>90</v>
      </c>
      <c r="I711" s="19">
        <v>44951.519444444442</v>
      </c>
      <c r="J711" s="19">
        <v>44951.636111111111</v>
      </c>
      <c r="K711" s="19">
        <v>44952.870138888888</v>
      </c>
      <c r="L711" s="19">
        <v>44953.519444444442</v>
      </c>
      <c r="M711">
        <v>0</v>
      </c>
      <c r="N711" t="s">
        <v>165</v>
      </c>
      <c r="O711" t="s">
        <v>7156</v>
      </c>
      <c r="P711" t="s">
        <v>328</v>
      </c>
      <c r="Q711">
        <v>709</v>
      </c>
      <c r="R711" t="s">
        <v>32579</v>
      </c>
    </row>
    <row r="712" spans="1:18" x14ac:dyDescent="0.3">
      <c r="A712">
        <v>711</v>
      </c>
      <c r="B712" t="s">
        <v>7157</v>
      </c>
      <c r="C712">
        <v>67</v>
      </c>
      <c r="D712" t="s">
        <v>7158</v>
      </c>
      <c r="E712">
        <v>1</v>
      </c>
      <c r="F712">
        <v>4</v>
      </c>
      <c r="G712" t="s">
        <v>116</v>
      </c>
      <c r="H712">
        <v>79</v>
      </c>
      <c r="I712" s="19">
        <v>45133.700694444444</v>
      </c>
      <c r="J712" s="19">
        <v>45134.152777777781</v>
      </c>
      <c r="K712" s="19">
        <v>45137.75277777778</v>
      </c>
      <c r="L712" s="19">
        <v>45138.700694444444</v>
      </c>
      <c r="M712">
        <v>0</v>
      </c>
      <c r="N712" t="s">
        <v>307</v>
      </c>
      <c r="O712" t="s">
        <v>7163</v>
      </c>
      <c r="P712" t="s">
        <v>225</v>
      </c>
      <c r="Q712">
        <v>710</v>
      </c>
      <c r="R712" t="s">
        <v>32579</v>
      </c>
    </row>
    <row r="713" spans="1:18" x14ac:dyDescent="0.3">
      <c r="A713">
        <v>712</v>
      </c>
      <c r="B713" t="s">
        <v>7165</v>
      </c>
      <c r="C713">
        <v>16</v>
      </c>
      <c r="D713" t="s">
        <v>7166</v>
      </c>
      <c r="E713">
        <v>1</v>
      </c>
      <c r="F713">
        <v>3</v>
      </c>
      <c r="G713" t="s">
        <v>116</v>
      </c>
      <c r="H713">
        <v>13</v>
      </c>
      <c r="I713" s="19">
        <v>45161.822222222225</v>
      </c>
      <c r="J713" s="19">
        <v>45161.911805555559</v>
      </c>
      <c r="K713" s="19">
        <v>45166.65902777778</v>
      </c>
      <c r="L713" s="19">
        <v>45163.822222222225</v>
      </c>
      <c r="M713">
        <v>1</v>
      </c>
      <c r="N713" t="s">
        <v>222</v>
      </c>
      <c r="O713" t="s">
        <v>7172</v>
      </c>
      <c r="P713" t="s">
        <v>751</v>
      </c>
      <c r="Q713">
        <v>711</v>
      </c>
      <c r="R713" t="s">
        <v>32579</v>
      </c>
    </row>
    <row r="714" spans="1:18" x14ac:dyDescent="0.3">
      <c r="A714">
        <v>713</v>
      </c>
      <c r="B714" t="s">
        <v>7173</v>
      </c>
      <c r="C714">
        <v>1</v>
      </c>
      <c r="D714" t="s">
        <v>7174</v>
      </c>
      <c r="E714">
        <v>1</v>
      </c>
      <c r="F714">
        <v>3</v>
      </c>
      <c r="G714" t="s">
        <v>192</v>
      </c>
      <c r="H714">
        <v>9</v>
      </c>
      <c r="I714" s="19">
        <v>44952.619444444441</v>
      </c>
      <c r="J714" s="19">
        <v>44952.680555555555</v>
      </c>
      <c r="K714" s="19">
        <v>44956.192361111112</v>
      </c>
      <c r="L714" s="19">
        <v>44954.619444444441</v>
      </c>
      <c r="M714">
        <v>1</v>
      </c>
      <c r="N714" t="s">
        <v>165</v>
      </c>
      <c r="O714" t="s">
        <v>7180</v>
      </c>
      <c r="P714" t="s">
        <v>363</v>
      </c>
      <c r="Q714">
        <v>712</v>
      </c>
      <c r="R714" t="s">
        <v>32579</v>
      </c>
    </row>
    <row r="715" spans="1:18" x14ac:dyDescent="0.3">
      <c r="A715">
        <v>714</v>
      </c>
      <c r="B715" t="s">
        <v>7181</v>
      </c>
      <c r="C715">
        <v>9</v>
      </c>
      <c r="D715" t="s">
        <v>7182</v>
      </c>
      <c r="E715">
        <v>2</v>
      </c>
      <c r="F715">
        <v>2</v>
      </c>
      <c r="G715" t="s">
        <v>192</v>
      </c>
      <c r="H715">
        <v>73</v>
      </c>
      <c r="I715" s="19">
        <v>45292.75277777778</v>
      </c>
      <c r="J715" s="19">
        <v>45292.897222222222</v>
      </c>
      <c r="K715" s="19">
        <v>45293.52847222222</v>
      </c>
      <c r="L715" s="19">
        <v>45293.75277777778</v>
      </c>
      <c r="M715">
        <v>0</v>
      </c>
      <c r="N715" t="s">
        <v>307</v>
      </c>
      <c r="O715" t="s">
        <v>7188</v>
      </c>
      <c r="P715" t="s">
        <v>7189</v>
      </c>
      <c r="Q715">
        <v>713</v>
      </c>
      <c r="R715" t="s">
        <v>32579</v>
      </c>
    </row>
    <row r="716" spans="1:18" x14ac:dyDescent="0.3">
      <c r="A716">
        <v>715</v>
      </c>
      <c r="B716" t="s">
        <v>7190</v>
      </c>
      <c r="C716">
        <v>3</v>
      </c>
      <c r="D716" t="s">
        <v>7191</v>
      </c>
      <c r="E716">
        <v>1</v>
      </c>
      <c r="F716">
        <v>3</v>
      </c>
      <c r="G716" t="s">
        <v>192</v>
      </c>
      <c r="H716">
        <v>115</v>
      </c>
      <c r="I716" s="19">
        <v>45637.326388888891</v>
      </c>
      <c r="J716" s="19">
        <v>45637.457638888889</v>
      </c>
      <c r="K716" s="19">
        <v>45642.188194444447</v>
      </c>
      <c r="L716" s="19">
        <v>45639.326388888891</v>
      </c>
      <c r="M716">
        <v>1</v>
      </c>
      <c r="N716" t="s">
        <v>128</v>
      </c>
      <c r="O716" t="s">
        <v>7196</v>
      </c>
      <c r="P716" t="s">
        <v>363</v>
      </c>
      <c r="Q716">
        <v>714</v>
      </c>
      <c r="R716" t="s">
        <v>32579</v>
      </c>
    </row>
    <row r="717" spans="1:18" x14ac:dyDescent="0.3">
      <c r="A717">
        <v>716</v>
      </c>
      <c r="B717" t="s">
        <v>7197</v>
      </c>
      <c r="C717">
        <v>53</v>
      </c>
      <c r="D717" t="s">
        <v>7198</v>
      </c>
      <c r="E717">
        <v>1</v>
      </c>
      <c r="F717">
        <v>3</v>
      </c>
      <c r="G717" t="s">
        <v>116</v>
      </c>
      <c r="H717">
        <v>11</v>
      </c>
      <c r="I717" s="19">
        <v>45391.95416666667</v>
      </c>
      <c r="J717" s="19">
        <v>45392.853472222225</v>
      </c>
      <c r="K717" s="19">
        <v>45395.111111111109</v>
      </c>
      <c r="L717" s="19">
        <v>45394.95416666667</v>
      </c>
      <c r="M717">
        <v>1</v>
      </c>
      <c r="N717" t="s">
        <v>165</v>
      </c>
      <c r="O717" t="s">
        <v>7203</v>
      </c>
      <c r="P717" t="s">
        <v>751</v>
      </c>
      <c r="Q717">
        <v>715</v>
      </c>
      <c r="R717" t="s">
        <v>32579</v>
      </c>
    </row>
    <row r="718" spans="1:18" x14ac:dyDescent="0.3">
      <c r="A718">
        <v>717</v>
      </c>
      <c r="B718" t="s">
        <v>7204</v>
      </c>
      <c r="C718">
        <v>43</v>
      </c>
      <c r="D718" t="s">
        <v>7205</v>
      </c>
      <c r="E718">
        <v>2</v>
      </c>
      <c r="F718">
        <v>3</v>
      </c>
      <c r="G718" t="s">
        <v>116</v>
      </c>
      <c r="H718">
        <v>46</v>
      </c>
      <c r="I718" s="19">
        <v>45146.1</v>
      </c>
      <c r="J718" s="19">
        <v>45146.165277777778</v>
      </c>
      <c r="K718" s="19">
        <v>45147.688888888886</v>
      </c>
      <c r="L718" s="19">
        <v>45148.1</v>
      </c>
      <c r="M718">
        <v>0</v>
      </c>
      <c r="N718" t="s">
        <v>128</v>
      </c>
      <c r="O718" t="s">
        <v>7211</v>
      </c>
      <c r="P718" t="s">
        <v>584</v>
      </c>
      <c r="Q718">
        <v>716</v>
      </c>
      <c r="R718" t="s">
        <v>32579</v>
      </c>
    </row>
    <row r="719" spans="1:18" x14ac:dyDescent="0.3">
      <c r="A719">
        <v>718</v>
      </c>
      <c r="B719" t="s">
        <v>7212</v>
      </c>
      <c r="C719">
        <v>52</v>
      </c>
      <c r="D719" t="s">
        <v>7213</v>
      </c>
      <c r="E719">
        <v>4</v>
      </c>
      <c r="F719">
        <v>2</v>
      </c>
      <c r="G719" t="s">
        <v>116</v>
      </c>
      <c r="H719">
        <v>111</v>
      </c>
      <c r="I719" s="19">
        <v>45631.874305555553</v>
      </c>
      <c r="J719" s="19">
        <v>45631.993055555555</v>
      </c>
      <c r="K719" s="19">
        <v>45632.188194444447</v>
      </c>
      <c r="L719" s="19">
        <v>45632.874305555553</v>
      </c>
      <c r="M719">
        <v>0</v>
      </c>
      <c r="N719" t="s">
        <v>307</v>
      </c>
      <c r="O719" t="s">
        <v>1068</v>
      </c>
      <c r="P719" t="s">
        <v>903</v>
      </c>
      <c r="Q719">
        <v>717</v>
      </c>
      <c r="R719" t="s">
        <v>32579</v>
      </c>
    </row>
    <row r="720" spans="1:18" x14ac:dyDescent="0.3">
      <c r="A720">
        <v>719</v>
      </c>
      <c r="B720" t="s">
        <v>7219</v>
      </c>
      <c r="C720">
        <v>52</v>
      </c>
      <c r="D720" t="s">
        <v>7220</v>
      </c>
      <c r="E720">
        <v>5</v>
      </c>
      <c r="F720">
        <v>3</v>
      </c>
      <c r="G720" t="s">
        <v>116</v>
      </c>
      <c r="H720">
        <v>77</v>
      </c>
      <c r="I720" s="19">
        <v>45448.691666666666</v>
      </c>
      <c r="J720" s="19">
        <v>45448.883333333331</v>
      </c>
      <c r="K720" s="19">
        <v>45450.859722222223</v>
      </c>
      <c r="L720" s="19">
        <v>45451.691666666666</v>
      </c>
      <c r="M720">
        <v>0</v>
      </c>
      <c r="N720" t="s">
        <v>307</v>
      </c>
      <c r="O720" t="s">
        <v>7227</v>
      </c>
      <c r="P720" t="s">
        <v>1735</v>
      </c>
      <c r="Q720">
        <v>718</v>
      </c>
      <c r="R720" t="s">
        <v>32579</v>
      </c>
    </row>
    <row r="721" spans="1:18" x14ac:dyDescent="0.3">
      <c r="A721">
        <v>720</v>
      </c>
      <c r="B721" t="s">
        <v>7228</v>
      </c>
      <c r="C721">
        <v>26</v>
      </c>
      <c r="D721" t="s">
        <v>7229</v>
      </c>
      <c r="E721">
        <v>5</v>
      </c>
      <c r="F721">
        <v>3</v>
      </c>
      <c r="G721" t="s">
        <v>116</v>
      </c>
      <c r="H721">
        <v>20</v>
      </c>
      <c r="I721" s="19">
        <v>45180.107638888891</v>
      </c>
      <c r="J721" s="19">
        <v>45180.222916666666</v>
      </c>
      <c r="K721" s="19">
        <v>45182.344444444447</v>
      </c>
      <c r="L721" s="19">
        <v>45183.107638888891</v>
      </c>
      <c r="M721">
        <v>0</v>
      </c>
      <c r="N721" t="s">
        <v>128</v>
      </c>
      <c r="O721" t="s">
        <v>7235</v>
      </c>
      <c r="P721" t="s">
        <v>843</v>
      </c>
      <c r="Q721">
        <v>719</v>
      </c>
      <c r="R721" t="s">
        <v>32579</v>
      </c>
    </row>
    <row r="722" spans="1:18" x14ac:dyDescent="0.3">
      <c r="A722">
        <v>721</v>
      </c>
      <c r="B722" t="s">
        <v>7236</v>
      </c>
      <c r="C722">
        <v>22</v>
      </c>
      <c r="D722" t="s">
        <v>7238</v>
      </c>
      <c r="E722">
        <v>3</v>
      </c>
      <c r="F722">
        <v>2</v>
      </c>
      <c r="G722" t="s">
        <v>152</v>
      </c>
      <c r="H722">
        <v>52</v>
      </c>
      <c r="I722" s="19">
        <v>45123.577777777777</v>
      </c>
      <c r="J722" s="19"/>
      <c r="K722" s="19"/>
      <c r="L722" s="19">
        <v>45124.077777777777</v>
      </c>
      <c r="M722">
        <v>0</v>
      </c>
      <c r="N722" t="s">
        <v>128</v>
      </c>
      <c r="O722" t="s">
        <v>7242</v>
      </c>
      <c r="Q722">
        <v>720</v>
      </c>
      <c r="R722" t="s">
        <v>32582</v>
      </c>
    </row>
    <row r="723" spans="1:18" x14ac:dyDescent="0.3">
      <c r="A723">
        <v>722</v>
      </c>
      <c r="B723" t="s">
        <v>7243</v>
      </c>
      <c r="C723">
        <v>66</v>
      </c>
      <c r="D723" t="s">
        <v>7244</v>
      </c>
      <c r="E723">
        <v>4</v>
      </c>
      <c r="F723">
        <v>2</v>
      </c>
      <c r="G723" t="s">
        <v>116</v>
      </c>
      <c r="H723">
        <v>76</v>
      </c>
      <c r="I723" s="19">
        <v>45203.26458333333</v>
      </c>
      <c r="J723" s="19">
        <v>45203.325694444444</v>
      </c>
      <c r="K723" s="19">
        <v>45203.415972222225</v>
      </c>
      <c r="L723" s="19">
        <v>45203.76458333333</v>
      </c>
      <c r="M723">
        <v>0</v>
      </c>
      <c r="N723" t="s">
        <v>307</v>
      </c>
      <c r="O723" t="s">
        <v>5271</v>
      </c>
      <c r="P723" t="s">
        <v>1266</v>
      </c>
      <c r="Q723">
        <v>721</v>
      </c>
      <c r="R723" t="s">
        <v>32579</v>
      </c>
    </row>
    <row r="724" spans="1:18" x14ac:dyDescent="0.3">
      <c r="A724">
        <v>723</v>
      </c>
      <c r="B724" t="s">
        <v>7250</v>
      </c>
      <c r="C724">
        <v>53</v>
      </c>
      <c r="D724" t="s">
        <v>7252</v>
      </c>
      <c r="E724">
        <v>2</v>
      </c>
      <c r="F724">
        <v>4</v>
      </c>
      <c r="G724" t="s">
        <v>116</v>
      </c>
      <c r="H724">
        <v>59</v>
      </c>
      <c r="I724" s="19">
        <v>44937.037499999999</v>
      </c>
      <c r="J724" s="19">
        <v>44939.192361111112</v>
      </c>
      <c r="K724" s="19">
        <v>44939.277083333334</v>
      </c>
      <c r="L724" s="19">
        <v>44942.037499999999</v>
      </c>
      <c r="M724">
        <v>0</v>
      </c>
      <c r="N724" t="s">
        <v>307</v>
      </c>
      <c r="O724" t="s">
        <v>7258</v>
      </c>
      <c r="P724" t="s">
        <v>168</v>
      </c>
      <c r="Q724">
        <v>722</v>
      </c>
      <c r="R724" t="s">
        <v>32579</v>
      </c>
    </row>
    <row r="725" spans="1:18" x14ac:dyDescent="0.3">
      <c r="A725">
        <v>724</v>
      </c>
      <c r="B725" t="s">
        <v>7260</v>
      </c>
      <c r="C725">
        <v>62</v>
      </c>
      <c r="D725" t="s">
        <v>7261</v>
      </c>
      <c r="E725">
        <v>3</v>
      </c>
      <c r="F725">
        <v>2</v>
      </c>
      <c r="G725" t="s">
        <v>192</v>
      </c>
      <c r="H725">
        <v>117</v>
      </c>
      <c r="I725" s="19">
        <v>45010.038888888892</v>
      </c>
      <c r="J725" s="19">
        <v>45010.052777777775</v>
      </c>
      <c r="K725" s="19">
        <v>45010.204861111109</v>
      </c>
      <c r="L725" s="19">
        <v>45010.37222222222</v>
      </c>
      <c r="M725">
        <v>0</v>
      </c>
      <c r="N725" t="s">
        <v>128</v>
      </c>
      <c r="O725" t="s">
        <v>7268</v>
      </c>
      <c r="P725" t="s">
        <v>877</v>
      </c>
      <c r="Q725">
        <v>723</v>
      </c>
      <c r="R725" t="s">
        <v>32579</v>
      </c>
    </row>
    <row r="726" spans="1:18" x14ac:dyDescent="0.3">
      <c r="A726">
        <v>725</v>
      </c>
      <c r="B726" t="s">
        <v>7270</v>
      </c>
      <c r="C726">
        <v>31</v>
      </c>
      <c r="D726" t="s">
        <v>7271</v>
      </c>
      <c r="E726">
        <v>2</v>
      </c>
      <c r="F726">
        <v>3</v>
      </c>
      <c r="G726" t="s">
        <v>192</v>
      </c>
      <c r="H726">
        <v>41</v>
      </c>
      <c r="I726" s="19">
        <v>45567.547222222223</v>
      </c>
      <c r="J726" s="19">
        <v>45568.339583333334</v>
      </c>
      <c r="K726" s="19">
        <v>45569.831944444442</v>
      </c>
      <c r="L726" s="19">
        <v>45570.547222222223</v>
      </c>
      <c r="M726">
        <v>0</v>
      </c>
      <c r="N726" t="s">
        <v>307</v>
      </c>
      <c r="O726" t="s">
        <v>7277</v>
      </c>
      <c r="P726" t="s">
        <v>7278</v>
      </c>
      <c r="Q726">
        <v>724</v>
      </c>
      <c r="R726" t="s">
        <v>32579</v>
      </c>
    </row>
    <row r="727" spans="1:18" x14ac:dyDescent="0.3">
      <c r="A727">
        <v>726</v>
      </c>
      <c r="B727" t="s">
        <v>7280</v>
      </c>
      <c r="C727">
        <v>80</v>
      </c>
      <c r="D727" t="s">
        <v>7281</v>
      </c>
      <c r="E727">
        <v>1</v>
      </c>
      <c r="F727">
        <v>2</v>
      </c>
      <c r="G727" t="s">
        <v>192</v>
      </c>
      <c r="H727">
        <v>26</v>
      </c>
      <c r="I727" s="19">
        <v>45553.809027777781</v>
      </c>
      <c r="J727" s="19">
        <v>45554.040277777778</v>
      </c>
      <c r="K727" s="19">
        <v>45556.005555555559</v>
      </c>
      <c r="L727" s="19">
        <v>45554.809027777781</v>
      </c>
      <c r="M727">
        <v>1</v>
      </c>
      <c r="N727" t="s">
        <v>165</v>
      </c>
      <c r="O727" t="s">
        <v>7286</v>
      </c>
      <c r="P727" t="s">
        <v>293</v>
      </c>
      <c r="Q727">
        <v>725</v>
      </c>
      <c r="R727" t="s">
        <v>32579</v>
      </c>
    </row>
    <row r="728" spans="1:18" x14ac:dyDescent="0.3">
      <c r="A728">
        <v>727</v>
      </c>
      <c r="B728" t="s">
        <v>7288</v>
      </c>
      <c r="C728">
        <v>79</v>
      </c>
      <c r="D728" t="s">
        <v>7289</v>
      </c>
      <c r="E728">
        <v>3</v>
      </c>
      <c r="F728">
        <v>3</v>
      </c>
      <c r="G728" t="s">
        <v>116</v>
      </c>
      <c r="H728">
        <v>93</v>
      </c>
      <c r="I728" s="19">
        <v>45267.583333333336</v>
      </c>
      <c r="J728" s="19">
        <v>45267.900694444441</v>
      </c>
      <c r="K728" s="19">
        <v>45269.402777777781</v>
      </c>
      <c r="L728" s="19">
        <v>45269.583333333336</v>
      </c>
      <c r="M728">
        <v>0</v>
      </c>
      <c r="N728" t="s">
        <v>222</v>
      </c>
      <c r="O728" t="s">
        <v>7295</v>
      </c>
      <c r="P728" t="s">
        <v>246</v>
      </c>
      <c r="Q728">
        <v>726</v>
      </c>
      <c r="R728" t="s">
        <v>32579</v>
      </c>
    </row>
    <row r="729" spans="1:18" x14ac:dyDescent="0.3">
      <c r="A729">
        <v>728</v>
      </c>
      <c r="B729" t="s">
        <v>7296</v>
      </c>
      <c r="C729">
        <v>56</v>
      </c>
      <c r="D729" t="s">
        <v>7297</v>
      </c>
      <c r="E729">
        <v>5</v>
      </c>
      <c r="F729">
        <v>3</v>
      </c>
      <c r="G729" t="s">
        <v>192</v>
      </c>
      <c r="H729">
        <v>68</v>
      </c>
      <c r="I729" s="19">
        <v>45486.738194444442</v>
      </c>
      <c r="J729" s="19">
        <v>45486.827777777777</v>
      </c>
      <c r="K729" s="19">
        <v>45487.568749999999</v>
      </c>
      <c r="L729" s="19">
        <v>45488.738194444442</v>
      </c>
      <c r="M729">
        <v>0</v>
      </c>
      <c r="N729" t="s">
        <v>128</v>
      </c>
      <c r="O729" t="s">
        <v>7304</v>
      </c>
      <c r="P729" t="s">
        <v>705</v>
      </c>
      <c r="Q729">
        <v>727</v>
      </c>
      <c r="R729" t="s">
        <v>32579</v>
      </c>
    </row>
    <row r="730" spans="1:18" x14ac:dyDescent="0.3">
      <c r="A730">
        <v>729</v>
      </c>
      <c r="B730" t="s">
        <v>7305</v>
      </c>
      <c r="C730">
        <v>33</v>
      </c>
      <c r="D730" t="s">
        <v>7306</v>
      </c>
      <c r="E730">
        <v>3</v>
      </c>
      <c r="F730">
        <v>3</v>
      </c>
      <c r="G730" t="s">
        <v>116</v>
      </c>
      <c r="H730">
        <v>8</v>
      </c>
      <c r="I730" s="19">
        <v>45082.257638888892</v>
      </c>
      <c r="J730" s="19">
        <v>45082.435416666667</v>
      </c>
      <c r="K730" s="19">
        <v>45084.455555555556</v>
      </c>
      <c r="L730" s="19">
        <v>45085.257638888892</v>
      </c>
      <c r="M730">
        <v>0</v>
      </c>
      <c r="N730" t="s">
        <v>222</v>
      </c>
      <c r="O730" t="s">
        <v>7312</v>
      </c>
      <c r="P730" t="s">
        <v>246</v>
      </c>
      <c r="Q730">
        <v>728</v>
      </c>
      <c r="R730" t="s">
        <v>32579</v>
      </c>
    </row>
    <row r="731" spans="1:18" x14ac:dyDescent="0.3">
      <c r="A731">
        <v>730</v>
      </c>
      <c r="B731" t="s">
        <v>7314</v>
      </c>
      <c r="C731">
        <v>39</v>
      </c>
      <c r="D731" t="s">
        <v>7315</v>
      </c>
      <c r="E731">
        <v>5</v>
      </c>
      <c r="F731">
        <v>3</v>
      </c>
      <c r="G731" t="s">
        <v>152</v>
      </c>
      <c r="H731">
        <v>94</v>
      </c>
      <c r="I731" s="19">
        <v>45056.513888888891</v>
      </c>
      <c r="J731" s="19"/>
      <c r="K731" s="19"/>
      <c r="L731" s="19">
        <v>45057.513888888891</v>
      </c>
      <c r="M731">
        <v>1</v>
      </c>
      <c r="N731" t="s">
        <v>307</v>
      </c>
      <c r="O731" t="s">
        <v>7319</v>
      </c>
      <c r="Q731">
        <v>729</v>
      </c>
      <c r="R731" t="s">
        <v>32582</v>
      </c>
    </row>
    <row r="732" spans="1:18" x14ac:dyDescent="0.3">
      <c r="A732">
        <v>731</v>
      </c>
      <c r="B732" t="s">
        <v>7320</v>
      </c>
      <c r="C732">
        <v>27</v>
      </c>
      <c r="D732" t="s">
        <v>7321</v>
      </c>
      <c r="E732">
        <v>1</v>
      </c>
      <c r="F732">
        <v>3</v>
      </c>
      <c r="G732" t="s">
        <v>116</v>
      </c>
      <c r="H732">
        <v>106</v>
      </c>
      <c r="I732" s="19">
        <v>45466.416666666664</v>
      </c>
      <c r="J732" s="19">
        <v>45466.486111111109</v>
      </c>
      <c r="K732" s="19">
        <v>45466.993055555555</v>
      </c>
      <c r="L732" s="19">
        <v>45467.416666666664</v>
      </c>
      <c r="M732">
        <v>0</v>
      </c>
      <c r="N732" t="s">
        <v>165</v>
      </c>
      <c r="O732" t="s">
        <v>7329</v>
      </c>
      <c r="P732" t="s">
        <v>293</v>
      </c>
      <c r="Q732">
        <v>730</v>
      </c>
      <c r="R732" t="s">
        <v>32579</v>
      </c>
    </row>
    <row r="733" spans="1:18" x14ac:dyDescent="0.3">
      <c r="A733">
        <v>732</v>
      </c>
      <c r="B733" t="s">
        <v>7331</v>
      </c>
      <c r="C733">
        <v>10</v>
      </c>
      <c r="D733" t="s">
        <v>7332</v>
      </c>
      <c r="E733">
        <v>3</v>
      </c>
      <c r="F733">
        <v>4</v>
      </c>
      <c r="G733" t="s">
        <v>192</v>
      </c>
      <c r="H733">
        <v>1</v>
      </c>
      <c r="I733" s="19">
        <v>45002.122916666667</v>
      </c>
      <c r="J733" s="19">
        <v>45002.265972222223</v>
      </c>
      <c r="K733" s="19">
        <v>45004.386111111111</v>
      </c>
      <c r="L733" s="19">
        <v>45005.122916666667</v>
      </c>
      <c r="M733">
        <v>0</v>
      </c>
      <c r="N733" t="s">
        <v>222</v>
      </c>
      <c r="O733" t="s">
        <v>7338</v>
      </c>
      <c r="P733" t="s">
        <v>194</v>
      </c>
      <c r="Q733">
        <v>731</v>
      </c>
      <c r="R733" t="s">
        <v>32579</v>
      </c>
    </row>
    <row r="734" spans="1:18" x14ac:dyDescent="0.3">
      <c r="A734">
        <v>733</v>
      </c>
      <c r="B734" t="s">
        <v>7340</v>
      </c>
      <c r="C734">
        <v>15</v>
      </c>
      <c r="D734" t="s">
        <v>7341</v>
      </c>
      <c r="E734">
        <v>1</v>
      </c>
      <c r="F734">
        <v>3</v>
      </c>
      <c r="G734" t="s">
        <v>116</v>
      </c>
      <c r="H734">
        <v>106</v>
      </c>
      <c r="I734" s="19">
        <v>45271.236805555556</v>
      </c>
      <c r="J734" s="19">
        <v>45271.464583333334</v>
      </c>
      <c r="K734" s="19">
        <v>45272.015972222223</v>
      </c>
      <c r="L734" s="19">
        <v>45272.236805555556</v>
      </c>
      <c r="M734">
        <v>0</v>
      </c>
      <c r="N734" t="s">
        <v>307</v>
      </c>
      <c r="O734" t="s">
        <v>7347</v>
      </c>
      <c r="P734" t="s">
        <v>446</v>
      </c>
      <c r="Q734">
        <v>732</v>
      </c>
      <c r="R734" t="s">
        <v>32579</v>
      </c>
    </row>
    <row r="735" spans="1:18" x14ac:dyDescent="0.3">
      <c r="A735">
        <v>734</v>
      </c>
      <c r="B735" t="s">
        <v>7349</v>
      </c>
      <c r="C735">
        <v>60</v>
      </c>
      <c r="D735" t="s">
        <v>7350</v>
      </c>
      <c r="E735">
        <v>3</v>
      </c>
      <c r="F735">
        <v>3</v>
      </c>
      <c r="G735" t="s">
        <v>116</v>
      </c>
      <c r="H735">
        <v>6</v>
      </c>
      <c r="I735" s="19">
        <v>45018.659722222219</v>
      </c>
      <c r="J735" s="19">
        <v>45018.713888888888</v>
      </c>
      <c r="K735" s="19">
        <v>45019.564583333333</v>
      </c>
      <c r="L735" s="19">
        <v>45020.659722222219</v>
      </c>
      <c r="M735">
        <v>0</v>
      </c>
      <c r="N735" t="s">
        <v>128</v>
      </c>
      <c r="O735" t="s">
        <v>7358</v>
      </c>
      <c r="P735" t="s">
        <v>274</v>
      </c>
      <c r="Q735">
        <v>733</v>
      </c>
      <c r="R735" t="s">
        <v>32579</v>
      </c>
    </row>
    <row r="736" spans="1:18" x14ac:dyDescent="0.3">
      <c r="A736">
        <v>735</v>
      </c>
      <c r="B736" t="s">
        <v>7359</v>
      </c>
      <c r="C736">
        <v>54</v>
      </c>
      <c r="D736" t="s">
        <v>7361</v>
      </c>
      <c r="E736">
        <v>1</v>
      </c>
      <c r="F736">
        <v>3</v>
      </c>
      <c r="G736" t="s">
        <v>192</v>
      </c>
      <c r="H736">
        <v>43</v>
      </c>
      <c r="I736" s="19">
        <v>45171.496527777781</v>
      </c>
      <c r="J736" s="19">
        <v>45171.563194444447</v>
      </c>
      <c r="K736" s="19">
        <v>45171.930555555555</v>
      </c>
      <c r="L736" s="19">
        <v>45172.496527777781</v>
      </c>
      <c r="M736">
        <v>0</v>
      </c>
      <c r="N736" t="s">
        <v>307</v>
      </c>
      <c r="O736" t="s">
        <v>7367</v>
      </c>
      <c r="P736" t="s">
        <v>225</v>
      </c>
      <c r="Q736">
        <v>734</v>
      </c>
      <c r="R736" t="s">
        <v>32579</v>
      </c>
    </row>
    <row r="737" spans="1:18" x14ac:dyDescent="0.3">
      <c r="A737">
        <v>736</v>
      </c>
      <c r="B737" t="s">
        <v>7369</v>
      </c>
      <c r="C737">
        <v>23</v>
      </c>
      <c r="D737" t="s">
        <v>7370</v>
      </c>
      <c r="E737">
        <v>3</v>
      </c>
      <c r="F737">
        <v>3</v>
      </c>
      <c r="G737" t="s">
        <v>192</v>
      </c>
      <c r="H737">
        <v>113</v>
      </c>
      <c r="I737" s="19">
        <v>45267.28125</v>
      </c>
      <c r="J737" s="19">
        <v>45267.333333333336</v>
      </c>
      <c r="K737" s="19">
        <v>45268.601388888892</v>
      </c>
      <c r="L737" s="19">
        <v>45269.28125</v>
      </c>
      <c r="M737">
        <v>0</v>
      </c>
      <c r="N737" t="s">
        <v>307</v>
      </c>
      <c r="O737" t="s">
        <v>7376</v>
      </c>
      <c r="P737" t="s">
        <v>877</v>
      </c>
      <c r="Q737">
        <v>735</v>
      </c>
      <c r="R737" t="s">
        <v>32579</v>
      </c>
    </row>
    <row r="738" spans="1:18" x14ac:dyDescent="0.3">
      <c r="A738">
        <v>737</v>
      </c>
      <c r="B738" t="s">
        <v>7377</v>
      </c>
      <c r="C738">
        <v>55</v>
      </c>
      <c r="D738" t="s">
        <v>7378</v>
      </c>
      <c r="E738">
        <v>5</v>
      </c>
      <c r="F738">
        <v>2</v>
      </c>
      <c r="G738" t="s">
        <v>192</v>
      </c>
      <c r="H738">
        <v>68</v>
      </c>
      <c r="I738" s="19">
        <v>45537.188194444447</v>
      </c>
      <c r="J738" s="19">
        <v>45537.313888888886</v>
      </c>
      <c r="K738" s="19">
        <v>45537.63958333333</v>
      </c>
      <c r="L738" s="19">
        <v>45537.688194444447</v>
      </c>
      <c r="M738">
        <v>0</v>
      </c>
      <c r="N738" t="s">
        <v>307</v>
      </c>
      <c r="O738" t="s">
        <v>7384</v>
      </c>
      <c r="P738" t="s">
        <v>1735</v>
      </c>
      <c r="Q738">
        <v>736</v>
      </c>
      <c r="R738" t="s">
        <v>32579</v>
      </c>
    </row>
    <row r="739" spans="1:18" x14ac:dyDescent="0.3">
      <c r="A739">
        <v>738</v>
      </c>
      <c r="B739" t="s">
        <v>7385</v>
      </c>
      <c r="C739">
        <v>34</v>
      </c>
      <c r="D739" t="s">
        <v>7386</v>
      </c>
      <c r="E739">
        <v>1</v>
      </c>
      <c r="F739">
        <v>1</v>
      </c>
      <c r="G739" t="s">
        <v>192</v>
      </c>
      <c r="H739">
        <v>107</v>
      </c>
      <c r="I739" s="19">
        <v>45578.351388888892</v>
      </c>
      <c r="J739" s="19">
        <v>45578.411111111112</v>
      </c>
      <c r="K739" s="19">
        <v>45578.525694444441</v>
      </c>
      <c r="L739" s="19">
        <v>45578.68472222222</v>
      </c>
      <c r="M739">
        <v>0</v>
      </c>
      <c r="N739" t="s">
        <v>165</v>
      </c>
      <c r="O739" t="s">
        <v>7393</v>
      </c>
      <c r="P739" t="s">
        <v>751</v>
      </c>
      <c r="Q739">
        <v>737</v>
      </c>
      <c r="R739" t="s">
        <v>32579</v>
      </c>
    </row>
    <row r="740" spans="1:18" x14ac:dyDescent="0.3">
      <c r="A740">
        <v>739</v>
      </c>
      <c r="B740" t="s">
        <v>7394</v>
      </c>
      <c r="C740">
        <v>1</v>
      </c>
      <c r="D740" t="s">
        <v>7396</v>
      </c>
      <c r="E740">
        <v>1</v>
      </c>
      <c r="F740">
        <v>3</v>
      </c>
      <c r="G740" t="s">
        <v>116</v>
      </c>
      <c r="H740">
        <v>23</v>
      </c>
      <c r="I740" s="19">
        <v>45208.402083333334</v>
      </c>
      <c r="J740" s="19">
        <v>45208.53125</v>
      </c>
      <c r="K740" s="19">
        <v>45209.217361111114</v>
      </c>
      <c r="L740" s="19">
        <v>45210.402083333334</v>
      </c>
      <c r="M740">
        <v>0</v>
      </c>
      <c r="N740" t="s">
        <v>128</v>
      </c>
      <c r="O740" t="s">
        <v>7402</v>
      </c>
      <c r="P740" t="s">
        <v>446</v>
      </c>
      <c r="Q740">
        <v>738</v>
      </c>
      <c r="R740" t="s">
        <v>32579</v>
      </c>
    </row>
    <row r="741" spans="1:18" x14ac:dyDescent="0.3">
      <c r="A741">
        <v>740</v>
      </c>
      <c r="B741" t="s">
        <v>7403</v>
      </c>
      <c r="C741">
        <v>53</v>
      </c>
      <c r="D741" t="s">
        <v>7405</v>
      </c>
      <c r="E741">
        <v>2</v>
      </c>
      <c r="F741">
        <v>2</v>
      </c>
      <c r="G741" t="s">
        <v>116</v>
      </c>
      <c r="H741">
        <v>73</v>
      </c>
      <c r="I741" s="19">
        <v>45443.567361111112</v>
      </c>
      <c r="J741" s="19">
        <v>45443.904861111114</v>
      </c>
      <c r="K741" s="19">
        <v>45444.480555555558</v>
      </c>
      <c r="L741" s="19">
        <v>45444.567361111112</v>
      </c>
      <c r="M741">
        <v>0</v>
      </c>
      <c r="N741" t="s">
        <v>128</v>
      </c>
      <c r="O741" t="s">
        <v>7411</v>
      </c>
      <c r="P741" t="s">
        <v>328</v>
      </c>
      <c r="Q741">
        <v>739</v>
      </c>
      <c r="R741" t="s">
        <v>32579</v>
      </c>
    </row>
    <row r="742" spans="1:18" x14ac:dyDescent="0.3">
      <c r="A742">
        <v>741</v>
      </c>
      <c r="B742" t="s">
        <v>7412</v>
      </c>
      <c r="C742">
        <v>23</v>
      </c>
      <c r="D742" t="s">
        <v>7414</v>
      </c>
      <c r="E742">
        <v>2</v>
      </c>
      <c r="F742">
        <v>2</v>
      </c>
      <c r="G742" t="s">
        <v>152</v>
      </c>
      <c r="H742">
        <v>78</v>
      </c>
      <c r="I742" s="19">
        <v>45717.291666666664</v>
      </c>
      <c r="J742" s="19"/>
      <c r="K742" s="19"/>
      <c r="L742" s="19">
        <v>45717.791666666664</v>
      </c>
      <c r="M742">
        <v>0</v>
      </c>
      <c r="N742" t="s">
        <v>128</v>
      </c>
      <c r="O742" t="s">
        <v>7418</v>
      </c>
      <c r="Q742">
        <v>740</v>
      </c>
      <c r="R742" t="s">
        <v>32582</v>
      </c>
    </row>
    <row r="743" spans="1:18" x14ac:dyDescent="0.3">
      <c r="A743">
        <v>742</v>
      </c>
      <c r="B743" t="s">
        <v>7419</v>
      </c>
      <c r="C743">
        <v>43</v>
      </c>
      <c r="D743" t="s">
        <v>7420</v>
      </c>
      <c r="E743">
        <v>1</v>
      </c>
      <c r="F743">
        <v>3</v>
      </c>
      <c r="G743" t="s">
        <v>116</v>
      </c>
      <c r="H743">
        <v>105</v>
      </c>
      <c r="I743" s="19">
        <v>45125.336805555555</v>
      </c>
      <c r="J743" s="19">
        <v>45125.481249999997</v>
      </c>
      <c r="K743" s="19">
        <v>45126.04791666667</v>
      </c>
      <c r="L743" s="19">
        <v>45127.336805555555</v>
      </c>
      <c r="M743">
        <v>0</v>
      </c>
      <c r="N743" t="s">
        <v>222</v>
      </c>
      <c r="O743" t="s">
        <v>7426</v>
      </c>
      <c r="P743" t="s">
        <v>363</v>
      </c>
      <c r="Q743">
        <v>741</v>
      </c>
      <c r="R743" t="s">
        <v>32579</v>
      </c>
    </row>
    <row r="744" spans="1:18" x14ac:dyDescent="0.3">
      <c r="A744">
        <v>743</v>
      </c>
      <c r="B744" t="s">
        <v>7428</v>
      </c>
      <c r="C744">
        <v>2</v>
      </c>
      <c r="D744" t="s">
        <v>7429</v>
      </c>
      <c r="E744">
        <v>3</v>
      </c>
      <c r="F744">
        <v>3</v>
      </c>
      <c r="G744" t="s">
        <v>116</v>
      </c>
      <c r="H744">
        <v>4</v>
      </c>
      <c r="I744" s="19">
        <v>45125.522916666669</v>
      </c>
      <c r="J744" s="19">
        <v>45125.583333333336</v>
      </c>
      <c r="K744" s="19">
        <v>45126.359722222223</v>
      </c>
      <c r="L744" s="19">
        <v>45126.522916666669</v>
      </c>
      <c r="M744">
        <v>0</v>
      </c>
      <c r="N744" t="s">
        <v>165</v>
      </c>
      <c r="O744" t="s">
        <v>7435</v>
      </c>
      <c r="P744" t="s">
        <v>877</v>
      </c>
      <c r="Q744">
        <v>742</v>
      </c>
      <c r="R744" t="s">
        <v>32579</v>
      </c>
    </row>
    <row r="745" spans="1:18" x14ac:dyDescent="0.3">
      <c r="A745">
        <v>744</v>
      </c>
      <c r="B745" t="s">
        <v>7436</v>
      </c>
      <c r="C745">
        <v>58</v>
      </c>
      <c r="D745" t="s">
        <v>7438</v>
      </c>
      <c r="E745">
        <v>2</v>
      </c>
      <c r="F745">
        <v>3</v>
      </c>
      <c r="G745" t="s">
        <v>116</v>
      </c>
      <c r="H745">
        <v>49</v>
      </c>
      <c r="I745" s="19">
        <v>45321.078472222223</v>
      </c>
      <c r="J745" s="19">
        <v>45321.213194444441</v>
      </c>
      <c r="K745" s="19">
        <v>45321.523611111108</v>
      </c>
      <c r="L745" s="19">
        <v>45322.078472222223</v>
      </c>
      <c r="M745">
        <v>0</v>
      </c>
      <c r="N745" t="s">
        <v>307</v>
      </c>
      <c r="O745" t="s">
        <v>7444</v>
      </c>
      <c r="P745" t="s">
        <v>7445</v>
      </c>
      <c r="Q745">
        <v>743</v>
      </c>
      <c r="R745" t="s">
        <v>32579</v>
      </c>
    </row>
    <row r="746" spans="1:18" x14ac:dyDescent="0.3">
      <c r="A746">
        <v>745</v>
      </c>
      <c r="B746" t="s">
        <v>7446</v>
      </c>
      <c r="C746">
        <v>11</v>
      </c>
      <c r="D746" t="s">
        <v>7447</v>
      </c>
      <c r="E746">
        <v>5</v>
      </c>
      <c r="F746">
        <v>2</v>
      </c>
      <c r="G746" t="s">
        <v>116</v>
      </c>
      <c r="H746">
        <v>45</v>
      </c>
      <c r="I746" s="19">
        <v>45656.95</v>
      </c>
      <c r="J746" s="19">
        <v>45657.056944444441</v>
      </c>
      <c r="K746" s="19">
        <v>45657.267361111109</v>
      </c>
      <c r="L746" s="19">
        <v>45657.45</v>
      </c>
      <c r="M746">
        <v>0</v>
      </c>
      <c r="N746" t="s">
        <v>128</v>
      </c>
      <c r="O746" t="s">
        <v>7453</v>
      </c>
      <c r="P746" t="s">
        <v>1735</v>
      </c>
      <c r="Q746">
        <v>744</v>
      </c>
      <c r="R746" t="s">
        <v>32579</v>
      </c>
    </row>
    <row r="747" spans="1:18" x14ac:dyDescent="0.3">
      <c r="A747">
        <v>746</v>
      </c>
      <c r="B747" t="s">
        <v>7454</v>
      </c>
      <c r="C747">
        <v>2</v>
      </c>
      <c r="D747" t="s">
        <v>7456</v>
      </c>
      <c r="E747">
        <v>5</v>
      </c>
      <c r="F747">
        <v>3</v>
      </c>
      <c r="G747" t="s">
        <v>116</v>
      </c>
      <c r="H747">
        <v>8</v>
      </c>
      <c r="I747" s="19">
        <v>45705.745138888888</v>
      </c>
      <c r="J747" s="19">
        <v>45705.811805555553</v>
      </c>
      <c r="K747" s="19">
        <v>45708.11041666667</v>
      </c>
      <c r="L747" s="19">
        <v>45706.745138888888</v>
      </c>
      <c r="M747">
        <v>1</v>
      </c>
      <c r="N747" t="s">
        <v>128</v>
      </c>
      <c r="O747" t="s">
        <v>7461</v>
      </c>
      <c r="P747" t="s">
        <v>843</v>
      </c>
      <c r="Q747">
        <v>745</v>
      </c>
      <c r="R747" t="s">
        <v>32579</v>
      </c>
    </row>
    <row r="748" spans="1:18" x14ac:dyDescent="0.3">
      <c r="A748">
        <v>747</v>
      </c>
      <c r="B748" t="s">
        <v>7463</v>
      </c>
      <c r="C748">
        <v>44</v>
      </c>
      <c r="D748" t="s">
        <v>7464</v>
      </c>
      <c r="E748">
        <v>3</v>
      </c>
      <c r="F748">
        <v>3</v>
      </c>
      <c r="G748" t="s">
        <v>192</v>
      </c>
      <c r="H748">
        <v>57</v>
      </c>
      <c r="I748" s="19">
        <v>44983.533333333333</v>
      </c>
      <c r="J748" s="19">
        <v>44983.694444444445</v>
      </c>
      <c r="K748" s="19">
        <v>44985.788888888892</v>
      </c>
      <c r="L748" s="19">
        <v>44986.533333333333</v>
      </c>
      <c r="M748">
        <v>0</v>
      </c>
      <c r="N748" t="s">
        <v>222</v>
      </c>
      <c r="O748" t="s">
        <v>7470</v>
      </c>
      <c r="P748" t="s">
        <v>877</v>
      </c>
      <c r="Q748">
        <v>746</v>
      </c>
      <c r="R748" t="s">
        <v>32579</v>
      </c>
    </row>
    <row r="749" spans="1:18" x14ac:dyDescent="0.3">
      <c r="A749">
        <v>748</v>
      </c>
      <c r="B749" t="s">
        <v>7472</v>
      </c>
      <c r="C749">
        <v>36</v>
      </c>
      <c r="D749" t="s">
        <v>7473</v>
      </c>
      <c r="E749">
        <v>1</v>
      </c>
      <c r="F749">
        <v>4</v>
      </c>
      <c r="G749" t="s">
        <v>192</v>
      </c>
      <c r="H749">
        <v>119</v>
      </c>
      <c r="I749" s="19">
        <v>45263.563888888886</v>
      </c>
      <c r="J749" s="19">
        <v>45264.373611111114</v>
      </c>
      <c r="K749" s="19">
        <v>45266.51666666667</v>
      </c>
      <c r="L749" s="19">
        <v>45267.563888888886</v>
      </c>
      <c r="M749">
        <v>0</v>
      </c>
      <c r="N749" t="s">
        <v>128</v>
      </c>
      <c r="O749" t="s">
        <v>7479</v>
      </c>
      <c r="P749" t="s">
        <v>225</v>
      </c>
      <c r="Q749">
        <v>747</v>
      </c>
      <c r="R749" t="s">
        <v>32579</v>
      </c>
    </row>
    <row r="750" spans="1:18" x14ac:dyDescent="0.3">
      <c r="A750">
        <v>749</v>
      </c>
      <c r="B750" t="s">
        <v>7480</v>
      </c>
      <c r="C750">
        <v>12</v>
      </c>
      <c r="D750" t="s">
        <v>7481</v>
      </c>
      <c r="E750">
        <v>3</v>
      </c>
      <c r="F750">
        <v>4</v>
      </c>
      <c r="G750" t="s">
        <v>116</v>
      </c>
      <c r="H750">
        <v>36</v>
      </c>
      <c r="I750" s="19">
        <v>45518.056250000001</v>
      </c>
      <c r="J750" s="19">
        <v>45518.888194444444</v>
      </c>
      <c r="K750" s="19">
        <v>45522.587500000001</v>
      </c>
      <c r="L750" s="19">
        <v>45523.056250000001</v>
      </c>
      <c r="M750">
        <v>0</v>
      </c>
      <c r="N750" t="s">
        <v>307</v>
      </c>
      <c r="O750" t="s">
        <v>7487</v>
      </c>
      <c r="P750" t="s">
        <v>877</v>
      </c>
      <c r="Q750">
        <v>748</v>
      </c>
      <c r="R750" t="s">
        <v>32579</v>
      </c>
    </row>
    <row r="751" spans="1:18" x14ac:dyDescent="0.3">
      <c r="A751">
        <v>750</v>
      </c>
      <c r="B751" t="s">
        <v>7488</v>
      </c>
      <c r="C751">
        <v>52</v>
      </c>
      <c r="D751" t="s">
        <v>7489</v>
      </c>
      <c r="E751">
        <v>1</v>
      </c>
      <c r="F751">
        <v>3</v>
      </c>
      <c r="G751" t="s">
        <v>116</v>
      </c>
      <c r="H751">
        <v>59</v>
      </c>
      <c r="I751" s="19">
        <v>45703.292361111111</v>
      </c>
      <c r="J751" s="19">
        <v>45703.564583333333</v>
      </c>
      <c r="K751" s="19">
        <v>45704.929861111108</v>
      </c>
      <c r="L751" s="19">
        <v>45706.292361111111</v>
      </c>
      <c r="M751">
        <v>0</v>
      </c>
      <c r="N751" t="s">
        <v>307</v>
      </c>
      <c r="O751" t="s">
        <v>7495</v>
      </c>
      <c r="P751" t="s">
        <v>363</v>
      </c>
      <c r="Q751">
        <v>749</v>
      </c>
      <c r="R751" t="s">
        <v>32579</v>
      </c>
    </row>
    <row r="752" spans="1:18" x14ac:dyDescent="0.3">
      <c r="A752">
        <v>751</v>
      </c>
      <c r="B752" t="s">
        <v>7496</v>
      </c>
      <c r="C752">
        <v>39</v>
      </c>
      <c r="D752" t="s">
        <v>7497</v>
      </c>
      <c r="E752">
        <v>2</v>
      </c>
      <c r="F752">
        <v>3</v>
      </c>
      <c r="G752" t="s">
        <v>116</v>
      </c>
      <c r="H752">
        <v>46</v>
      </c>
      <c r="I752" s="19">
        <v>45537.879861111112</v>
      </c>
      <c r="J752" s="19">
        <v>45537.952777777777</v>
      </c>
      <c r="K752" s="19">
        <v>45538.311111111114</v>
      </c>
      <c r="L752" s="19">
        <v>45538.879861111112</v>
      </c>
      <c r="M752">
        <v>0</v>
      </c>
      <c r="N752" t="s">
        <v>222</v>
      </c>
      <c r="O752" t="s">
        <v>7503</v>
      </c>
      <c r="P752" t="s">
        <v>328</v>
      </c>
      <c r="Q752">
        <v>750</v>
      </c>
      <c r="R752" t="s">
        <v>32579</v>
      </c>
    </row>
    <row r="753" spans="1:18" x14ac:dyDescent="0.3">
      <c r="A753">
        <v>752</v>
      </c>
      <c r="B753" t="s">
        <v>7504</v>
      </c>
      <c r="C753">
        <v>57</v>
      </c>
      <c r="D753" t="s">
        <v>7505</v>
      </c>
      <c r="E753">
        <v>1</v>
      </c>
      <c r="F753">
        <v>3</v>
      </c>
      <c r="G753" t="s">
        <v>192</v>
      </c>
      <c r="H753">
        <v>40</v>
      </c>
      <c r="I753" s="19">
        <v>45148.847222222219</v>
      </c>
      <c r="J753" s="19">
        <v>45148.927083333336</v>
      </c>
      <c r="K753" s="19">
        <v>45149.589583333334</v>
      </c>
      <c r="L753" s="19">
        <v>45150.847222222219</v>
      </c>
      <c r="M753">
        <v>0</v>
      </c>
      <c r="N753" t="s">
        <v>165</v>
      </c>
      <c r="O753" t="s">
        <v>7511</v>
      </c>
      <c r="P753" t="s">
        <v>751</v>
      </c>
      <c r="Q753">
        <v>751</v>
      </c>
      <c r="R753" t="s">
        <v>32579</v>
      </c>
    </row>
    <row r="754" spans="1:18" x14ac:dyDescent="0.3">
      <c r="A754">
        <v>753</v>
      </c>
      <c r="B754" t="s">
        <v>7513</v>
      </c>
      <c r="C754">
        <v>78</v>
      </c>
      <c r="D754" t="s">
        <v>7514</v>
      </c>
      <c r="E754">
        <v>5</v>
      </c>
      <c r="F754">
        <v>4</v>
      </c>
      <c r="G754" t="s">
        <v>192</v>
      </c>
      <c r="H754">
        <v>31</v>
      </c>
      <c r="I754" s="19">
        <v>45230.897222222222</v>
      </c>
      <c r="J754" s="19">
        <v>45231.26666666667</v>
      </c>
      <c r="K754" s="19">
        <v>45235.188194444447</v>
      </c>
      <c r="L754" s="19">
        <v>45235.897222222222</v>
      </c>
      <c r="M754">
        <v>0</v>
      </c>
      <c r="N754" t="s">
        <v>165</v>
      </c>
      <c r="O754" t="s">
        <v>7520</v>
      </c>
      <c r="P754" t="s">
        <v>1735</v>
      </c>
      <c r="Q754">
        <v>752</v>
      </c>
      <c r="R754" t="s">
        <v>32579</v>
      </c>
    </row>
    <row r="755" spans="1:18" x14ac:dyDescent="0.3">
      <c r="A755">
        <v>754</v>
      </c>
      <c r="B755" t="s">
        <v>7522</v>
      </c>
      <c r="C755">
        <v>51</v>
      </c>
      <c r="D755" t="s">
        <v>7523</v>
      </c>
      <c r="E755">
        <v>2</v>
      </c>
      <c r="F755">
        <v>3</v>
      </c>
      <c r="G755" t="s">
        <v>192</v>
      </c>
      <c r="H755">
        <v>22</v>
      </c>
      <c r="I755" s="19">
        <v>45186.777083333334</v>
      </c>
      <c r="J755" s="19">
        <v>45186.966666666667</v>
      </c>
      <c r="K755" s="19">
        <v>45192.35</v>
      </c>
      <c r="L755" s="19">
        <v>45189.777083333334</v>
      </c>
      <c r="M755">
        <v>1</v>
      </c>
      <c r="N755" t="s">
        <v>222</v>
      </c>
      <c r="O755" t="s">
        <v>7529</v>
      </c>
      <c r="P755" t="s">
        <v>168</v>
      </c>
      <c r="Q755">
        <v>753</v>
      </c>
      <c r="R755" t="s">
        <v>32579</v>
      </c>
    </row>
    <row r="756" spans="1:18" x14ac:dyDescent="0.3">
      <c r="A756">
        <v>755</v>
      </c>
      <c r="B756" t="s">
        <v>7530</v>
      </c>
      <c r="C756">
        <v>24</v>
      </c>
      <c r="D756" t="s">
        <v>7531</v>
      </c>
      <c r="E756">
        <v>2</v>
      </c>
      <c r="F756">
        <v>3</v>
      </c>
      <c r="G756" t="s">
        <v>116</v>
      </c>
      <c r="H756">
        <v>100</v>
      </c>
      <c r="I756" s="19">
        <v>44966.658333333333</v>
      </c>
      <c r="J756" s="19">
        <v>44967.071527777778</v>
      </c>
      <c r="K756" s="19">
        <v>44967.818749999999</v>
      </c>
      <c r="L756" s="19">
        <v>44968.658333333333</v>
      </c>
      <c r="M756">
        <v>0</v>
      </c>
      <c r="N756" t="s">
        <v>128</v>
      </c>
      <c r="O756" t="s">
        <v>7537</v>
      </c>
      <c r="P756" t="s">
        <v>584</v>
      </c>
      <c r="Q756">
        <v>754</v>
      </c>
      <c r="R756" t="s">
        <v>32579</v>
      </c>
    </row>
    <row r="757" spans="1:18" x14ac:dyDescent="0.3">
      <c r="A757">
        <v>756</v>
      </c>
      <c r="B757" t="s">
        <v>7538</v>
      </c>
      <c r="C757">
        <v>51</v>
      </c>
      <c r="D757" t="s">
        <v>7540</v>
      </c>
      <c r="E757">
        <v>5</v>
      </c>
      <c r="F757">
        <v>3</v>
      </c>
      <c r="G757" t="s">
        <v>116</v>
      </c>
      <c r="H757">
        <v>112</v>
      </c>
      <c r="I757" s="19">
        <v>45164.234722222223</v>
      </c>
      <c r="J757" s="19">
        <v>45164.521527777775</v>
      </c>
      <c r="K757" s="19">
        <v>45166.115972222222</v>
      </c>
      <c r="L757" s="19">
        <v>45167.234722222223</v>
      </c>
      <c r="M757">
        <v>0</v>
      </c>
      <c r="N757" t="s">
        <v>128</v>
      </c>
      <c r="O757" t="s">
        <v>7546</v>
      </c>
      <c r="P757" t="s">
        <v>135</v>
      </c>
      <c r="Q757">
        <v>755</v>
      </c>
      <c r="R757" t="s">
        <v>32579</v>
      </c>
    </row>
    <row r="758" spans="1:18" x14ac:dyDescent="0.3">
      <c r="A758">
        <v>757</v>
      </c>
      <c r="B758" t="s">
        <v>7547</v>
      </c>
      <c r="C758">
        <v>44</v>
      </c>
      <c r="D758" t="s">
        <v>7548</v>
      </c>
      <c r="E758">
        <v>1</v>
      </c>
      <c r="F758">
        <v>1</v>
      </c>
      <c r="G758" t="s">
        <v>192</v>
      </c>
      <c r="H758">
        <v>100</v>
      </c>
      <c r="I758" s="19">
        <v>45279.513194444444</v>
      </c>
      <c r="J758" s="19">
        <v>45279.711111111108</v>
      </c>
      <c r="K758" s="19">
        <v>45279.745138888888</v>
      </c>
      <c r="L758" s="19">
        <v>45279.84652777778</v>
      </c>
      <c r="M758">
        <v>0</v>
      </c>
      <c r="N758" t="s">
        <v>165</v>
      </c>
      <c r="O758" t="s">
        <v>7554</v>
      </c>
      <c r="P758" t="s">
        <v>225</v>
      </c>
      <c r="Q758">
        <v>756</v>
      </c>
      <c r="R758" t="s">
        <v>32579</v>
      </c>
    </row>
    <row r="759" spans="1:18" x14ac:dyDescent="0.3">
      <c r="A759">
        <v>758</v>
      </c>
      <c r="B759" t="s">
        <v>7555</v>
      </c>
      <c r="C759">
        <v>27</v>
      </c>
      <c r="D759" t="s">
        <v>7556</v>
      </c>
      <c r="E759">
        <v>1</v>
      </c>
      <c r="F759">
        <v>3</v>
      </c>
      <c r="G759" t="s">
        <v>192</v>
      </c>
      <c r="H759">
        <v>119</v>
      </c>
      <c r="I759" s="19">
        <v>45680.194444444445</v>
      </c>
      <c r="J759" s="19">
        <v>45680.25</v>
      </c>
      <c r="K759" s="19">
        <v>45682.490972222222</v>
      </c>
      <c r="L759" s="19">
        <v>45681.194444444445</v>
      </c>
      <c r="M759">
        <v>1</v>
      </c>
      <c r="N759" t="s">
        <v>307</v>
      </c>
      <c r="O759" t="s">
        <v>7563</v>
      </c>
      <c r="P759" t="s">
        <v>293</v>
      </c>
      <c r="Q759">
        <v>757</v>
      </c>
      <c r="R759" t="s">
        <v>32579</v>
      </c>
    </row>
    <row r="760" spans="1:18" x14ac:dyDescent="0.3">
      <c r="A760">
        <v>759</v>
      </c>
      <c r="B760" t="s">
        <v>7564</v>
      </c>
      <c r="C760">
        <v>32</v>
      </c>
      <c r="D760" t="s">
        <v>7565</v>
      </c>
      <c r="E760">
        <v>1</v>
      </c>
      <c r="F760">
        <v>4</v>
      </c>
      <c r="G760" t="s">
        <v>116</v>
      </c>
      <c r="H760">
        <v>26</v>
      </c>
      <c r="I760" s="19">
        <v>45477.313194444447</v>
      </c>
      <c r="J760" s="19">
        <v>45477.822916666664</v>
      </c>
      <c r="K760" s="19">
        <v>45480.063888888886</v>
      </c>
      <c r="L760" s="19">
        <v>45482.313194444447</v>
      </c>
      <c r="M760">
        <v>0</v>
      </c>
      <c r="N760" t="s">
        <v>307</v>
      </c>
      <c r="O760" t="s">
        <v>7572</v>
      </c>
      <c r="P760" t="s">
        <v>225</v>
      </c>
      <c r="Q760">
        <v>758</v>
      </c>
      <c r="R760" t="s">
        <v>32579</v>
      </c>
    </row>
    <row r="761" spans="1:18" x14ac:dyDescent="0.3">
      <c r="A761">
        <v>760</v>
      </c>
      <c r="B761" t="s">
        <v>7573</v>
      </c>
      <c r="C761">
        <v>23</v>
      </c>
      <c r="D761" t="s">
        <v>7574</v>
      </c>
      <c r="E761">
        <v>1</v>
      </c>
      <c r="F761">
        <v>3</v>
      </c>
      <c r="G761" t="s">
        <v>116</v>
      </c>
      <c r="H761">
        <v>12</v>
      </c>
      <c r="I761" s="19">
        <v>45543.15902777778</v>
      </c>
      <c r="J761" s="19">
        <v>45543.491666666669</v>
      </c>
      <c r="K761" s="19">
        <v>45546.87777777778</v>
      </c>
      <c r="L761" s="19">
        <v>45545.15902777778</v>
      </c>
      <c r="M761">
        <v>1</v>
      </c>
      <c r="N761" t="s">
        <v>128</v>
      </c>
      <c r="O761" t="s">
        <v>7581</v>
      </c>
      <c r="P761" t="s">
        <v>446</v>
      </c>
      <c r="Q761">
        <v>759</v>
      </c>
      <c r="R761" t="s">
        <v>32579</v>
      </c>
    </row>
    <row r="762" spans="1:18" x14ac:dyDescent="0.3">
      <c r="A762">
        <v>761</v>
      </c>
      <c r="B762" t="s">
        <v>7582</v>
      </c>
      <c r="C762">
        <v>20</v>
      </c>
      <c r="D762" t="s">
        <v>7583</v>
      </c>
      <c r="E762">
        <v>1</v>
      </c>
      <c r="F762">
        <v>3</v>
      </c>
      <c r="G762" t="s">
        <v>116</v>
      </c>
      <c r="H762">
        <v>24</v>
      </c>
      <c r="I762" s="19">
        <v>45152.813194444447</v>
      </c>
      <c r="J762" s="19">
        <v>45153.736111111109</v>
      </c>
      <c r="K762" s="19">
        <v>45154.018750000003</v>
      </c>
      <c r="L762" s="19">
        <v>45155.813194444447</v>
      </c>
      <c r="M762">
        <v>0</v>
      </c>
      <c r="N762" t="s">
        <v>222</v>
      </c>
      <c r="O762" t="s">
        <v>7589</v>
      </c>
      <c r="P762" t="s">
        <v>363</v>
      </c>
      <c r="Q762">
        <v>760</v>
      </c>
      <c r="R762" t="s">
        <v>32579</v>
      </c>
    </row>
    <row r="763" spans="1:18" x14ac:dyDescent="0.3">
      <c r="A763">
        <v>762</v>
      </c>
      <c r="B763" t="s">
        <v>7590</v>
      </c>
      <c r="C763">
        <v>49</v>
      </c>
      <c r="D763" t="s">
        <v>7592</v>
      </c>
      <c r="E763">
        <v>2</v>
      </c>
      <c r="F763">
        <v>3</v>
      </c>
      <c r="G763" t="s">
        <v>116</v>
      </c>
      <c r="H763">
        <v>45</v>
      </c>
      <c r="I763" s="19">
        <v>45255.209027777775</v>
      </c>
      <c r="J763" s="19">
        <v>45255.348611111112</v>
      </c>
      <c r="K763" s="19">
        <v>45256.411805555559</v>
      </c>
      <c r="L763" s="19">
        <v>45257.209027777775</v>
      </c>
      <c r="M763">
        <v>0</v>
      </c>
      <c r="N763" t="s">
        <v>165</v>
      </c>
      <c r="O763" t="s">
        <v>7598</v>
      </c>
      <c r="P763" t="s">
        <v>398</v>
      </c>
      <c r="Q763">
        <v>761</v>
      </c>
      <c r="R763" t="s">
        <v>32579</v>
      </c>
    </row>
    <row r="764" spans="1:18" x14ac:dyDescent="0.3">
      <c r="A764">
        <v>763</v>
      </c>
      <c r="B764" t="s">
        <v>7599</v>
      </c>
      <c r="C764">
        <v>80</v>
      </c>
      <c r="D764" t="s">
        <v>7600</v>
      </c>
      <c r="E764">
        <v>3</v>
      </c>
      <c r="F764">
        <v>2</v>
      </c>
      <c r="G764" t="s">
        <v>116</v>
      </c>
      <c r="H764">
        <v>104</v>
      </c>
      <c r="I764" s="19">
        <v>45400.963888888888</v>
      </c>
      <c r="J764" s="19">
        <v>45401.102777777778</v>
      </c>
      <c r="K764" s="19">
        <v>45401.752083333333</v>
      </c>
      <c r="L764" s="19">
        <v>45401.963888888888</v>
      </c>
      <c r="M764">
        <v>0</v>
      </c>
      <c r="N764" t="s">
        <v>307</v>
      </c>
      <c r="O764" t="s">
        <v>7606</v>
      </c>
      <c r="P764" t="s">
        <v>246</v>
      </c>
      <c r="Q764">
        <v>762</v>
      </c>
      <c r="R764" t="s">
        <v>32579</v>
      </c>
    </row>
    <row r="765" spans="1:18" x14ac:dyDescent="0.3">
      <c r="A765">
        <v>764</v>
      </c>
      <c r="B765" t="s">
        <v>7607</v>
      </c>
      <c r="C765">
        <v>46</v>
      </c>
      <c r="D765" t="s">
        <v>7608</v>
      </c>
      <c r="E765">
        <v>3</v>
      </c>
      <c r="F765">
        <v>1</v>
      </c>
      <c r="G765" t="s">
        <v>192</v>
      </c>
      <c r="H765">
        <v>78</v>
      </c>
      <c r="I765" s="19">
        <v>45317.911111111112</v>
      </c>
      <c r="J765" s="19">
        <v>45317.925694444442</v>
      </c>
      <c r="K765" s="19">
        <v>45318.063888888886</v>
      </c>
      <c r="L765" s="19">
        <v>45318.077777777777</v>
      </c>
      <c r="M765">
        <v>0</v>
      </c>
      <c r="N765" t="s">
        <v>307</v>
      </c>
      <c r="O765" t="s">
        <v>7614</v>
      </c>
      <c r="P765" t="s">
        <v>246</v>
      </c>
      <c r="Q765">
        <v>763</v>
      </c>
      <c r="R765" t="s">
        <v>32579</v>
      </c>
    </row>
    <row r="766" spans="1:18" x14ac:dyDescent="0.3">
      <c r="A766">
        <v>765</v>
      </c>
      <c r="B766" t="s">
        <v>7615</v>
      </c>
      <c r="C766">
        <v>47</v>
      </c>
      <c r="D766" t="s">
        <v>7616</v>
      </c>
      <c r="E766">
        <v>2</v>
      </c>
      <c r="F766">
        <v>2</v>
      </c>
      <c r="G766" t="s">
        <v>116</v>
      </c>
      <c r="H766">
        <v>73</v>
      </c>
      <c r="I766" s="19">
        <v>45627.71875</v>
      </c>
      <c r="J766" s="19">
        <v>45627.848611111112</v>
      </c>
      <c r="K766" s="19">
        <v>45628.795138888891</v>
      </c>
      <c r="L766" s="19">
        <v>45628.71875</v>
      </c>
      <c r="M766">
        <v>1</v>
      </c>
      <c r="N766" t="s">
        <v>128</v>
      </c>
      <c r="O766" t="s">
        <v>7622</v>
      </c>
      <c r="P766" t="s">
        <v>584</v>
      </c>
      <c r="Q766">
        <v>764</v>
      </c>
      <c r="R766" t="s">
        <v>32579</v>
      </c>
    </row>
    <row r="767" spans="1:18" x14ac:dyDescent="0.3">
      <c r="A767">
        <v>766</v>
      </c>
      <c r="B767" t="s">
        <v>7623</v>
      </c>
      <c r="C767">
        <v>61</v>
      </c>
      <c r="D767" t="s">
        <v>7624</v>
      </c>
      <c r="E767">
        <v>2</v>
      </c>
      <c r="F767">
        <v>3</v>
      </c>
      <c r="G767" t="s">
        <v>116</v>
      </c>
      <c r="H767">
        <v>57</v>
      </c>
      <c r="I767" s="19">
        <v>45554.200694444444</v>
      </c>
      <c r="J767" s="19">
        <v>45554.413888888892</v>
      </c>
      <c r="K767" s="19">
        <v>45555.508333333331</v>
      </c>
      <c r="L767" s="19">
        <v>45557.200694444444</v>
      </c>
      <c r="M767">
        <v>0</v>
      </c>
      <c r="N767" t="s">
        <v>128</v>
      </c>
      <c r="O767" t="s">
        <v>7629</v>
      </c>
      <c r="P767" t="s">
        <v>168</v>
      </c>
      <c r="Q767">
        <v>765</v>
      </c>
      <c r="R767" t="s">
        <v>32579</v>
      </c>
    </row>
    <row r="768" spans="1:18" x14ac:dyDescent="0.3">
      <c r="A768">
        <v>767</v>
      </c>
      <c r="B768" t="s">
        <v>7631</v>
      </c>
      <c r="C768">
        <v>75</v>
      </c>
      <c r="D768" t="s">
        <v>7632</v>
      </c>
      <c r="E768">
        <v>2</v>
      </c>
      <c r="F768">
        <v>2</v>
      </c>
      <c r="G768" t="s">
        <v>192</v>
      </c>
      <c r="H768">
        <v>90</v>
      </c>
      <c r="I768" s="19">
        <v>45665.459722222222</v>
      </c>
      <c r="J768" s="19">
        <v>45665.683333333334</v>
      </c>
      <c r="K768" s="19">
        <v>45666.481249999997</v>
      </c>
      <c r="L768" s="19">
        <v>45665.959722222222</v>
      </c>
      <c r="M768">
        <v>1</v>
      </c>
      <c r="N768" t="s">
        <v>128</v>
      </c>
      <c r="O768" t="s">
        <v>7637</v>
      </c>
      <c r="P768" t="s">
        <v>328</v>
      </c>
      <c r="Q768">
        <v>766</v>
      </c>
      <c r="R768" t="s">
        <v>32579</v>
      </c>
    </row>
    <row r="769" spans="1:18" x14ac:dyDescent="0.3">
      <c r="A769">
        <v>768</v>
      </c>
      <c r="B769" t="s">
        <v>7639</v>
      </c>
      <c r="C769">
        <v>7</v>
      </c>
      <c r="D769" t="s">
        <v>7640</v>
      </c>
      <c r="E769">
        <v>1</v>
      </c>
      <c r="F769">
        <v>2</v>
      </c>
      <c r="G769" t="s">
        <v>192</v>
      </c>
      <c r="H769">
        <v>13</v>
      </c>
      <c r="I769" s="19">
        <v>45173.615277777775</v>
      </c>
      <c r="J769" s="19">
        <v>45173.636805555558</v>
      </c>
      <c r="K769" s="19">
        <v>45174.097222222219</v>
      </c>
      <c r="L769" s="19">
        <v>45173.948611111111</v>
      </c>
      <c r="M769">
        <v>1</v>
      </c>
      <c r="N769" t="s">
        <v>128</v>
      </c>
      <c r="O769" t="s">
        <v>7645</v>
      </c>
      <c r="P769" t="s">
        <v>446</v>
      </c>
      <c r="Q769">
        <v>767</v>
      </c>
      <c r="R769" t="s">
        <v>32579</v>
      </c>
    </row>
    <row r="770" spans="1:18" x14ac:dyDescent="0.3">
      <c r="A770">
        <v>769</v>
      </c>
      <c r="B770" t="s">
        <v>7647</v>
      </c>
      <c r="C770">
        <v>61</v>
      </c>
      <c r="D770" t="s">
        <v>7648</v>
      </c>
      <c r="E770">
        <v>2</v>
      </c>
      <c r="F770">
        <v>2</v>
      </c>
      <c r="G770" t="s">
        <v>116</v>
      </c>
      <c r="H770">
        <v>49</v>
      </c>
      <c r="I770" s="19">
        <v>45698.481944444444</v>
      </c>
      <c r="J770" s="19">
        <v>45698.5625</v>
      </c>
      <c r="K770" s="19">
        <v>45700.140277777777</v>
      </c>
      <c r="L770" s="19">
        <v>45699.481944444444</v>
      </c>
      <c r="M770">
        <v>1</v>
      </c>
      <c r="N770" t="s">
        <v>307</v>
      </c>
      <c r="O770" t="s">
        <v>7654</v>
      </c>
      <c r="P770" t="s">
        <v>584</v>
      </c>
      <c r="Q770">
        <v>768</v>
      </c>
      <c r="R770" t="s">
        <v>32579</v>
      </c>
    </row>
    <row r="771" spans="1:18" x14ac:dyDescent="0.3">
      <c r="A771">
        <v>770</v>
      </c>
      <c r="B771" t="s">
        <v>7655</v>
      </c>
      <c r="C771">
        <v>55</v>
      </c>
      <c r="D771" t="s">
        <v>7656</v>
      </c>
      <c r="E771">
        <v>2</v>
      </c>
      <c r="F771">
        <v>1</v>
      </c>
      <c r="G771" t="s">
        <v>192</v>
      </c>
      <c r="H771">
        <v>76</v>
      </c>
      <c r="I771" s="19">
        <v>45350.490972222222</v>
      </c>
      <c r="J771" s="19">
        <v>45350.505555555559</v>
      </c>
      <c r="K771" s="19">
        <v>45350.802777777775</v>
      </c>
      <c r="L771" s="19">
        <v>45350.657638888886</v>
      </c>
      <c r="M771">
        <v>1</v>
      </c>
      <c r="N771" t="s">
        <v>128</v>
      </c>
      <c r="O771" t="s">
        <v>7662</v>
      </c>
      <c r="P771" t="s">
        <v>4918</v>
      </c>
      <c r="Q771">
        <v>769</v>
      </c>
      <c r="R771" t="s">
        <v>32579</v>
      </c>
    </row>
    <row r="772" spans="1:18" x14ac:dyDescent="0.3">
      <c r="A772">
        <v>771</v>
      </c>
      <c r="B772" t="s">
        <v>7664</v>
      </c>
      <c r="C772">
        <v>24</v>
      </c>
      <c r="D772" t="s">
        <v>7665</v>
      </c>
      <c r="E772">
        <v>1</v>
      </c>
      <c r="F772">
        <v>2</v>
      </c>
      <c r="G772" t="s">
        <v>116</v>
      </c>
      <c r="H772">
        <v>72</v>
      </c>
      <c r="I772" s="19">
        <v>45646.069444444445</v>
      </c>
      <c r="J772" s="19">
        <v>45646.098611111112</v>
      </c>
      <c r="K772" s="19">
        <v>45646.311111111114</v>
      </c>
      <c r="L772" s="19">
        <v>45646.569444444445</v>
      </c>
      <c r="M772">
        <v>0</v>
      </c>
      <c r="N772" t="s">
        <v>165</v>
      </c>
      <c r="O772" t="s">
        <v>7671</v>
      </c>
      <c r="P772" t="s">
        <v>446</v>
      </c>
      <c r="Q772">
        <v>770</v>
      </c>
      <c r="R772" t="s">
        <v>32579</v>
      </c>
    </row>
    <row r="773" spans="1:18" x14ac:dyDescent="0.3">
      <c r="A773">
        <v>772</v>
      </c>
      <c r="B773" t="s">
        <v>7672</v>
      </c>
      <c r="C773">
        <v>43</v>
      </c>
      <c r="D773" t="s">
        <v>7673</v>
      </c>
      <c r="E773">
        <v>5</v>
      </c>
      <c r="F773">
        <v>3</v>
      </c>
      <c r="G773" t="s">
        <v>116</v>
      </c>
      <c r="H773">
        <v>45</v>
      </c>
      <c r="I773" s="19">
        <v>45271.276388888888</v>
      </c>
      <c r="J773" s="19">
        <v>45271.356944444444</v>
      </c>
      <c r="K773" s="19">
        <v>45272.59375</v>
      </c>
      <c r="L773" s="19">
        <v>45273.276388888888</v>
      </c>
      <c r="M773">
        <v>0</v>
      </c>
      <c r="N773" t="s">
        <v>165</v>
      </c>
      <c r="O773" t="s">
        <v>7680</v>
      </c>
      <c r="P773" t="s">
        <v>705</v>
      </c>
      <c r="Q773">
        <v>771</v>
      </c>
      <c r="R773" t="s">
        <v>32579</v>
      </c>
    </row>
    <row r="774" spans="1:18" x14ac:dyDescent="0.3">
      <c r="A774">
        <v>773</v>
      </c>
      <c r="B774" t="s">
        <v>7681</v>
      </c>
      <c r="C774">
        <v>80</v>
      </c>
      <c r="D774" t="s">
        <v>7682</v>
      </c>
      <c r="E774">
        <v>1</v>
      </c>
      <c r="F774">
        <v>3</v>
      </c>
      <c r="G774" t="s">
        <v>116</v>
      </c>
      <c r="H774">
        <v>15</v>
      </c>
      <c r="I774" s="19">
        <v>45193.496527777781</v>
      </c>
      <c r="J774" s="19">
        <v>45193.62222222222</v>
      </c>
      <c r="K774" s="19">
        <v>45195.763888888891</v>
      </c>
      <c r="L774" s="19">
        <v>45196.496527777781</v>
      </c>
      <c r="M774">
        <v>0</v>
      </c>
      <c r="N774" t="s">
        <v>307</v>
      </c>
      <c r="O774" t="s">
        <v>7687</v>
      </c>
      <c r="P774" t="s">
        <v>446</v>
      </c>
      <c r="Q774">
        <v>772</v>
      </c>
      <c r="R774" t="s">
        <v>32579</v>
      </c>
    </row>
    <row r="775" spans="1:18" x14ac:dyDescent="0.3">
      <c r="A775">
        <v>774</v>
      </c>
      <c r="B775" t="s">
        <v>7689</v>
      </c>
      <c r="C775">
        <v>67</v>
      </c>
      <c r="D775" t="s">
        <v>7690</v>
      </c>
      <c r="E775">
        <v>3</v>
      </c>
      <c r="F775">
        <v>2</v>
      </c>
      <c r="G775" t="s">
        <v>116</v>
      </c>
      <c r="H775">
        <v>60</v>
      </c>
      <c r="I775" s="19">
        <v>44994.677777777775</v>
      </c>
      <c r="J775" s="19">
        <v>44994.746527777781</v>
      </c>
      <c r="K775" s="19">
        <v>44995.47152777778</v>
      </c>
      <c r="L775" s="19">
        <v>44995.677777777775</v>
      </c>
      <c r="M775">
        <v>0</v>
      </c>
      <c r="N775" t="s">
        <v>307</v>
      </c>
      <c r="O775" t="s">
        <v>7696</v>
      </c>
      <c r="P775" t="s">
        <v>194</v>
      </c>
      <c r="Q775">
        <v>773</v>
      </c>
      <c r="R775" t="s">
        <v>32579</v>
      </c>
    </row>
    <row r="776" spans="1:18" x14ac:dyDescent="0.3">
      <c r="A776">
        <v>775</v>
      </c>
      <c r="B776" t="s">
        <v>7697</v>
      </c>
      <c r="C776">
        <v>32</v>
      </c>
      <c r="D776" t="s">
        <v>7699</v>
      </c>
      <c r="E776">
        <v>2</v>
      </c>
      <c r="F776">
        <v>1</v>
      </c>
      <c r="G776" t="s">
        <v>116</v>
      </c>
      <c r="H776">
        <v>115</v>
      </c>
      <c r="I776" s="19">
        <v>45012.163194444445</v>
      </c>
      <c r="J776" s="19">
        <v>45012.262499999997</v>
      </c>
      <c r="K776" s="19">
        <v>45012.306250000001</v>
      </c>
      <c r="L776" s="19">
        <v>45012.496527777781</v>
      </c>
      <c r="M776">
        <v>0</v>
      </c>
      <c r="N776" t="s">
        <v>307</v>
      </c>
      <c r="O776" t="s">
        <v>7705</v>
      </c>
      <c r="P776" t="s">
        <v>584</v>
      </c>
      <c r="Q776">
        <v>774</v>
      </c>
      <c r="R776" t="s">
        <v>32579</v>
      </c>
    </row>
    <row r="777" spans="1:18" x14ac:dyDescent="0.3">
      <c r="A777">
        <v>776</v>
      </c>
      <c r="B777" t="s">
        <v>7706</v>
      </c>
      <c r="C777">
        <v>61</v>
      </c>
      <c r="D777" t="s">
        <v>7708</v>
      </c>
      <c r="E777">
        <v>5</v>
      </c>
      <c r="F777">
        <v>3</v>
      </c>
      <c r="G777" t="s">
        <v>116</v>
      </c>
      <c r="H777">
        <v>82</v>
      </c>
      <c r="I777" s="19">
        <v>45049.870833333334</v>
      </c>
      <c r="J777" s="19">
        <v>45050.043055555558</v>
      </c>
      <c r="K777" s="19">
        <v>45051.261111111111</v>
      </c>
      <c r="L777" s="19">
        <v>45052.870833333334</v>
      </c>
      <c r="M777">
        <v>0</v>
      </c>
      <c r="N777" t="s">
        <v>128</v>
      </c>
      <c r="O777" t="s">
        <v>7714</v>
      </c>
      <c r="P777" t="s">
        <v>705</v>
      </c>
      <c r="Q777">
        <v>775</v>
      </c>
      <c r="R777" t="s">
        <v>32579</v>
      </c>
    </row>
    <row r="778" spans="1:18" x14ac:dyDescent="0.3">
      <c r="A778">
        <v>777</v>
      </c>
      <c r="B778" t="s">
        <v>7715</v>
      </c>
      <c r="C778">
        <v>21</v>
      </c>
      <c r="D778" t="s">
        <v>7716</v>
      </c>
      <c r="E778">
        <v>4</v>
      </c>
      <c r="F778">
        <v>1</v>
      </c>
      <c r="G778" t="s">
        <v>192</v>
      </c>
      <c r="H778">
        <v>111</v>
      </c>
      <c r="I778" s="19">
        <v>44979.350694444445</v>
      </c>
      <c r="J778" s="19">
        <v>44979.370138888888</v>
      </c>
      <c r="K778" s="19">
        <v>44979.412499999999</v>
      </c>
      <c r="L778" s="19">
        <v>44979.517361111109</v>
      </c>
      <c r="M778">
        <v>0</v>
      </c>
      <c r="N778" t="s">
        <v>307</v>
      </c>
      <c r="O778" t="s">
        <v>3495</v>
      </c>
      <c r="P778" t="s">
        <v>7724</v>
      </c>
      <c r="Q778">
        <v>776</v>
      </c>
      <c r="R778" t="s">
        <v>32579</v>
      </c>
    </row>
    <row r="779" spans="1:18" x14ac:dyDescent="0.3">
      <c r="A779">
        <v>778</v>
      </c>
      <c r="B779" t="s">
        <v>7725</v>
      </c>
      <c r="C779">
        <v>8</v>
      </c>
      <c r="D779" t="s">
        <v>7726</v>
      </c>
      <c r="E779">
        <v>2</v>
      </c>
      <c r="F779">
        <v>2</v>
      </c>
      <c r="G779" t="s">
        <v>116</v>
      </c>
      <c r="H779">
        <v>114</v>
      </c>
      <c r="I779" s="19">
        <v>45164.995833333334</v>
      </c>
      <c r="J779" s="19">
        <v>45165.293749999997</v>
      </c>
      <c r="K779" s="19">
        <v>45165.588888888888</v>
      </c>
      <c r="L779" s="19">
        <v>45165.995833333334</v>
      </c>
      <c r="M779">
        <v>0</v>
      </c>
      <c r="N779" t="s">
        <v>165</v>
      </c>
      <c r="O779" t="s">
        <v>7732</v>
      </c>
      <c r="P779" t="s">
        <v>398</v>
      </c>
      <c r="Q779">
        <v>777</v>
      </c>
      <c r="R779" t="s">
        <v>32579</v>
      </c>
    </row>
    <row r="780" spans="1:18" x14ac:dyDescent="0.3">
      <c r="A780">
        <v>779</v>
      </c>
      <c r="B780" t="s">
        <v>7733</v>
      </c>
      <c r="C780">
        <v>63</v>
      </c>
      <c r="D780" t="s">
        <v>7734</v>
      </c>
      <c r="E780">
        <v>2</v>
      </c>
      <c r="F780">
        <v>2</v>
      </c>
      <c r="G780" t="s">
        <v>116</v>
      </c>
      <c r="H780">
        <v>103</v>
      </c>
      <c r="I780" s="19">
        <v>45450.493055555555</v>
      </c>
      <c r="J780" s="19">
        <v>45450.563194444447</v>
      </c>
      <c r="K780" s="19">
        <v>45450.88958333333</v>
      </c>
      <c r="L780" s="19">
        <v>45451.493055555555</v>
      </c>
      <c r="M780">
        <v>0</v>
      </c>
      <c r="N780" t="s">
        <v>165</v>
      </c>
      <c r="O780" t="s">
        <v>7740</v>
      </c>
      <c r="P780" t="s">
        <v>398</v>
      </c>
      <c r="Q780">
        <v>778</v>
      </c>
      <c r="R780" t="s">
        <v>32579</v>
      </c>
    </row>
    <row r="781" spans="1:18" x14ac:dyDescent="0.3">
      <c r="A781">
        <v>780</v>
      </c>
      <c r="B781" t="s">
        <v>7742</v>
      </c>
      <c r="C781">
        <v>62</v>
      </c>
      <c r="D781" t="s">
        <v>7743</v>
      </c>
      <c r="E781">
        <v>1</v>
      </c>
      <c r="F781">
        <v>3</v>
      </c>
      <c r="G781" t="s">
        <v>116</v>
      </c>
      <c r="H781">
        <v>111</v>
      </c>
      <c r="I781" s="19">
        <v>45032.533333333333</v>
      </c>
      <c r="J781" s="19">
        <v>45032.581250000003</v>
      </c>
      <c r="K781" s="19">
        <v>45033.599305555559</v>
      </c>
      <c r="L781" s="19">
        <v>45033.533333333333</v>
      </c>
      <c r="M781">
        <v>1</v>
      </c>
      <c r="N781" t="s">
        <v>165</v>
      </c>
      <c r="O781" t="s">
        <v>7752</v>
      </c>
      <c r="P781" t="s">
        <v>363</v>
      </c>
      <c r="Q781">
        <v>779</v>
      </c>
      <c r="R781" t="s">
        <v>32579</v>
      </c>
    </row>
    <row r="782" spans="1:18" x14ac:dyDescent="0.3">
      <c r="A782">
        <v>781</v>
      </c>
      <c r="B782" t="s">
        <v>7754</v>
      </c>
      <c r="C782">
        <v>33</v>
      </c>
      <c r="D782" t="s">
        <v>7755</v>
      </c>
      <c r="E782">
        <v>1</v>
      </c>
      <c r="F782">
        <v>4</v>
      </c>
      <c r="G782" t="s">
        <v>803</v>
      </c>
      <c r="H782">
        <v>87</v>
      </c>
      <c r="I782" s="19">
        <v>45328.611805555556</v>
      </c>
      <c r="J782" s="19">
        <v>45329.462500000001</v>
      </c>
      <c r="K782" s="19"/>
      <c r="L782" s="19">
        <v>45333.611805555556</v>
      </c>
      <c r="M782">
        <v>0</v>
      </c>
      <c r="N782" t="s">
        <v>307</v>
      </c>
      <c r="O782" t="s">
        <v>7760</v>
      </c>
      <c r="Q782">
        <v>780</v>
      </c>
      <c r="R782" t="s">
        <v>32582</v>
      </c>
    </row>
    <row r="783" spans="1:18" x14ac:dyDescent="0.3">
      <c r="A783">
        <v>782</v>
      </c>
      <c r="B783" t="s">
        <v>7761</v>
      </c>
      <c r="C783">
        <v>20</v>
      </c>
      <c r="D783" t="s">
        <v>7762</v>
      </c>
      <c r="E783">
        <v>3</v>
      </c>
      <c r="F783">
        <v>4</v>
      </c>
      <c r="G783" t="s">
        <v>192</v>
      </c>
      <c r="H783">
        <v>5</v>
      </c>
      <c r="I783" s="19">
        <v>45381.986111111109</v>
      </c>
      <c r="J783" s="19">
        <v>45382.719444444447</v>
      </c>
      <c r="K783" s="19">
        <v>45389.113888888889</v>
      </c>
      <c r="L783" s="19">
        <v>45386.986111111109</v>
      </c>
      <c r="M783">
        <v>1</v>
      </c>
      <c r="N783" t="s">
        <v>222</v>
      </c>
      <c r="O783" t="s">
        <v>7768</v>
      </c>
      <c r="P783" t="s">
        <v>194</v>
      </c>
      <c r="Q783">
        <v>781</v>
      </c>
      <c r="R783" t="s">
        <v>32579</v>
      </c>
    </row>
    <row r="784" spans="1:18" x14ac:dyDescent="0.3">
      <c r="A784">
        <v>783</v>
      </c>
      <c r="B784" t="s">
        <v>7770</v>
      </c>
      <c r="C784">
        <v>52</v>
      </c>
      <c r="D784" t="s">
        <v>7771</v>
      </c>
      <c r="E784">
        <v>5</v>
      </c>
      <c r="F784">
        <v>2</v>
      </c>
      <c r="G784" t="s">
        <v>116</v>
      </c>
      <c r="H784">
        <v>79</v>
      </c>
      <c r="I784" s="19">
        <v>45280.570833333331</v>
      </c>
      <c r="J784" s="19">
        <v>45280.668055555558</v>
      </c>
      <c r="K784" s="19">
        <v>45281.189583333333</v>
      </c>
      <c r="L784" s="19">
        <v>45281.570833333331</v>
      </c>
      <c r="M784">
        <v>0</v>
      </c>
      <c r="N784" t="s">
        <v>165</v>
      </c>
      <c r="O784" t="s">
        <v>7777</v>
      </c>
      <c r="P784" t="s">
        <v>1735</v>
      </c>
      <c r="Q784">
        <v>782</v>
      </c>
      <c r="R784" t="s">
        <v>32579</v>
      </c>
    </row>
    <row r="785" spans="1:18" x14ac:dyDescent="0.3">
      <c r="A785">
        <v>784</v>
      </c>
      <c r="B785" t="s">
        <v>7779</v>
      </c>
      <c r="C785">
        <v>22</v>
      </c>
      <c r="D785" t="s">
        <v>7780</v>
      </c>
      <c r="E785">
        <v>5</v>
      </c>
      <c r="F785">
        <v>3</v>
      </c>
      <c r="G785" t="s">
        <v>192</v>
      </c>
      <c r="H785">
        <v>75</v>
      </c>
      <c r="I785" s="19">
        <v>45311.663888888892</v>
      </c>
      <c r="J785" s="19">
        <v>45311.807638888888</v>
      </c>
      <c r="K785" s="19">
        <v>45312.38958333333</v>
      </c>
      <c r="L785" s="19">
        <v>45313.663888888892</v>
      </c>
      <c r="M785">
        <v>0</v>
      </c>
      <c r="N785" t="s">
        <v>307</v>
      </c>
      <c r="O785" t="s">
        <v>7785</v>
      </c>
      <c r="P785" t="s">
        <v>1735</v>
      </c>
      <c r="Q785">
        <v>783</v>
      </c>
      <c r="R785" t="s">
        <v>32579</v>
      </c>
    </row>
    <row r="786" spans="1:18" x14ac:dyDescent="0.3">
      <c r="A786">
        <v>785</v>
      </c>
      <c r="B786" t="s">
        <v>7787</v>
      </c>
      <c r="C786">
        <v>69</v>
      </c>
      <c r="D786" t="s">
        <v>7788</v>
      </c>
      <c r="E786">
        <v>2</v>
      </c>
      <c r="F786">
        <v>1</v>
      </c>
      <c r="G786" t="s">
        <v>116</v>
      </c>
      <c r="H786">
        <v>100</v>
      </c>
      <c r="I786" s="19">
        <v>45379.926388888889</v>
      </c>
      <c r="J786" s="19">
        <v>45379.959027777775</v>
      </c>
      <c r="K786" s="19">
        <v>45380.230555555558</v>
      </c>
      <c r="L786" s="19">
        <v>45380.259722222225</v>
      </c>
      <c r="M786">
        <v>0</v>
      </c>
      <c r="N786" t="s">
        <v>307</v>
      </c>
      <c r="O786" t="s">
        <v>7794</v>
      </c>
      <c r="P786" t="s">
        <v>398</v>
      </c>
      <c r="Q786">
        <v>784</v>
      </c>
      <c r="R786" t="s">
        <v>32579</v>
      </c>
    </row>
    <row r="787" spans="1:18" x14ac:dyDescent="0.3">
      <c r="A787">
        <v>786</v>
      </c>
      <c r="B787" t="s">
        <v>7795</v>
      </c>
      <c r="C787">
        <v>80</v>
      </c>
      <c r="D787" t="s">
        <v>7796</v>
      </c>
      <c r="E787">
        <v>3</v>
      </c>
      <c r="F787">
        <v>2</v>
      </c>
      <c r="G787" t="s">
        <v>192</v>
      </c>
      <c r="H787">
        <v>20</v>
      </c>
      <c r="I787" s="19">
        <v>45633.224305555559</v>
      </c>
      <c r="J787" s="19">
        <v>45633.288888888892</v>
      </c>
      <c r="K787" s="19">
        <v>45633.761805555558</v>
      </c>
      <c r="L787" s="19">
        <v>45634.224305555559</v>
      </c>
      <c r="M787">
        <v>0</v>
      </c>
      <c r="N787" t="s">
        <v>307</v>
      </c>
      <c r="O787" t="s">
        <v>7801</v>
      </c>
      <c r="P787" t="s">
        <v>877</v>
      </c>
      <c r="Q787">
        <v>785</v>
      </c>
      <c r="R787" t="s">
        <v>32579</v>
      </c>
    </row>
    <row r="788" spans="1:18" x14ac:dyDescent="0.3">
      <c r="A788">
        <v>787</v>
      </c>
      <c r="B788" t="s">
        <v>7803</v>
      </c>
      <c r="C788">
        <v>3</v>
      </c>
      <c r="D788" t="s">
        <v>7804</v>
      </c>
      <c r="E788">
        <v>1</v>
      </c>
      <c r="F788">
        <v>4</v>
      </c>
      <c r="G788" t="s">
        <v>116</v>
      </c>
      <c r="H788">
        <v>90</v>
      </c>
      <c r="I788" s="19">
        <v>45400.719444444447</v>
      </c>
      <c r="J788" s="19">
        <v>45401.146527777775</v>
      </c>
      <c r="K788" s="19">
        <v>45403.090277777781</v>
      </c>
      <c r="L788" s="19">
        <v>45404.719444444447</v>
      </c>
      <c r="M788">
        <v>0</v>
      </c>
      <c r="N788" t="s">
        <v>165</v>
      </c>
      <c r="O788" t="s">
        <v>7809</v>
      </c>
      <c r="P788" t="s">
        <v>363</v>
      </c>
      <c r="Q788">
        <v>786</v>
      </c>
      <c r="R788" t="s">
        <v>32579</v>
      </c>
    </row>
    <row r="789" spans="1:18" x14ac:dyDescent="0.3">
      <c r="A789">
        <v>788</v>
      </c>
      <c r="B789" t="s">
        <v>7810</v>
      </c>
      <c r="C789">
        <v>27</v>
      </c>
      <c r="D789" t="s">
        <v>7812</v>
      </c>
      <c r="E789">
        <v>2</v>
      </c>
      <c r="F789">
        <v>3</v>
      </c>
      <c r="G789" t="s">
        <v>192</v>
      </c>
      <c r="H789">
        <v>54</v>
      </c>
      <c r="I789" s="19">
        <v>45544.456250000003</v>
      </c>
      <c r="J789" s="19">
        <v>45544.629166666666</v>
      </c>
      <c r="K789" s="19">
        <v>45544.90347222222</v>
      </c>
      <c r="L789" s="19">
        <v>45545.456250000003</v>
      </c>
      <c r="M789">
        <v>0</v>
      </c>
      <c r="N789" t="s">
        <v>165</v>
      </c>
      <c r="O789" t="s">
        <v>7817</v>
      </c>
      <c r="P789" t="s">
        <v>7818</v>
      </c>
      <c r="Q789">
        <v>787</v>
      </c>
      <c r="R789" t="s">
        <v>32579</v>
      </c>
    </row>
    <row r="790" spans="1:18" x14ac:dyDescent="0.3">
      <c r="A790">
        <v>789</v>
      </c>
      <c r="B790" t="s">
        <v>7819</v>
      </c>
      <c r="C790">
        <v>21</v>
      </c>
      <c r="D790" t="s">
        <v>7820</v>
      </c>
      <c r="E790">
        <v>2</v>
      </c>
      <c r="F790">
        <v>2</v>
      </c>
      <c r="G790" t="s">
        <v>116</v>
      </c>
      <c r="H790">
        <v>90</v>
      </c>
      <c r="I790" s="19">
        <v>44970.48333333333</v>
      </c>
      <c r="J790" s="19">
        <v>44970.537499999999</v>
      </c>
      <c r="K790" s="19">
        <v>44970.734722222223</v>
      </c>
      <c r="L790" s="19">
        <v>44970.98333333333</v>
      </c>
      <c r="M790">
        <v>0</v>
      </c>
      <c r="N790" t="s">
        <v>128</v>
      </c>
      <c r="O790" t="s">
        <v>7826</v>
      </c>
      <c r="P790" t="s">
        <v>168</v>
      </c>
      <c r="Q790">
        <v>788</v>
      </c>
      <c r="R790" t="s">
        <v>32579</v>
      </c>
    </row>
    <row r="791" spans="1:18" x14ac:dyDescent="0.3">
      <c r="A791">
        <v>790</v>
      </c>
      <c r="B791" t="s">
        <v>7827</v>
      </c>
      <c r="C791">
        <v>43</v>
      </c>
      <c r="D791" t="s">
        <v>7828</v>
      </c>
      <c r="E791">
        <v>3</v>
      </c>
      <c r="F791">
        <v>2</v>
      </c>
      <c r="G791" t="s">
        <v>192</v>
      </c>
      <c r="H791">
        <v>4</v>
      </c>
      <c r="I791" s="19">
        <v>45206.775000000001</v>
      </c>
      <c r="J791" s="19">
        <v>45206.831250000003</v>
      </c>
      <c r="K791" s="19">
        <v>45207.136111111111</v>
      </c>
      <c r="L791" s="19">
        <v>45207.275000000001</v>
      </c>
      <c r="M791">
        <v>0</v>
      </c>
      <c r="N791" t="s">
        <v>128</v>
      </c>
      <c r="O791" t="s">
        <v>7834</v>
      </c>
      <c r="P791" t="s">
        <v>194</v>
      </c>
      <c r="Q791">
        <v>789</v>
      </c>
      <c r="R791" t="s">
        <v>32579</v>
      </c>
    </row>
    <row r="792" spans="1:18" x14ac:dyDescent="0.3">
      <c r="A792">
        <v>791</v>
      </c>
      <c r="B792" t="s">
        <v>7835</v>
      </c>
      <c r="C792">
        <v>26</v>
      </c>
      <c r="D792" t="s">
        <v>7836</v>
      </c>
      <c r="E792">
        <v>1</v>
      </c>
      <c r="F792">
        <v>3</v>
      </c>
      <c r="G792" t="s">
        <v>192</v>
      </c>
      <c r="H792">
        <v>12</v>
      </c>
      <c r="I792" s="19">
        <v>45163.208333333336</v>
      </c>
      <c r="J792" s="19">
        <v>45163.458333333336</v>
      </c>
      <c r="K792" s="19">
        <v>45165.831250000003</v>
      </c>
      <c r="L792" s="19">
        <v>45166.208333333336</v>
      </c>
      <c r="M792">
        <v>0</v>
      </c>
      <c r="N792" t="s">
        <v>222</v>
      </c>
      <c r="O792" t="s">
        <v>7842</v>
      </c>
      <c r="P792" t="s">
        <v>751</v>
      </c>
      <c r="Q792">
        <v>790</v>
      </c>
      <c r="R792" t="s">
        <v>32579</v>
      </c>
    </row>
    <row r="793" spans="1:18" x14ac:dyDescent="0.3">
      <c r="A793">
        <v>792</v>
      </c>
      <c r="B793" t="s">
        <v>7844</v>
      </c>
      <c r="C793">
        <v>76</v>
      </c>
      <c r="D793" t="s">
        <v>7845</v>
      </c>
      <c r="E793">
        <v>2</v>
      </c>
      <c r="F793">
        <v>2</v>
      </c>
      <c r="G793" t="s">
        <v>192</v>
      </c>
      <c r="H793">
        <v>46</v>
      </c>
      <c r="I793" s="19">
        <v>45018.19027777778</v>
      </c>
      <c r="J793" s="19">
        <v>45018.324305555558</v>
      </c>
      <c r="K793" s="19">
        <v>45018.990972222222</v>
      </c>
      <c r="L793" s="19">
        <v>45019.19027777778</v>
      </c>
      <c r="M793">
        <v>0</v>
      </c>
      <c r="N793" t="s">
        <v>307</v>
      </c>
      <c r="O793" t="s">
        <v>7850</v>
      </c>
      <c r="P793" t="s">
        <v>168</v>
      </c>
      <c r="Q793">
        <v>791</v>
      </c>
      <c r="R793" t="s">
        <v>32579</v>
      </c>
    </row>
    <row r="794" spans="1:18" x14ac:dyDescent="0.3">
      <c r="A794">
        <v>793</v>
      </c>
      <c r="B794" t="s">
        <v>7852</v>
      </c>
      <c r="C794">
        <v>19</v>
      </c>
      <c r="D794" t="s">
        <v>7853</v>
      </c>
      <c r="E794">
        <v>3</v>
      </c>
      <c r="F794">
        <v>3</v>
      </c>
      <c r="G794" t="s">
        <v>192</v>
      </c>
      <c r="H794">
        <v>98</v>
      </c>
      <c r="I794" s="19">
        <v>45603.616666666669</v>
      </c>
      <c r="J794" s="19">
        <v>45603.727777777778</v>
      </c>
      <c r="K794" s="19">
        <v>45604.76666666667</v>
      </c>
      <c r="L794" s="19">
        <v>45605.616666666669</v>
      </c>
      <c r="M794">
        <v>0</v>
      </c>
      <c r="N794" t="s">
        <v>307</v>
      </c>
      <c r="O794" t="s">
        <v>7859</v>
      </c>
      <c r="P794" t="s">
        <v>274</v>
      </c>
      <c r="Q794">
        <v>792</v>
      </c>
      <c r="R794" t="s">
        <v>32579</v>
      </c>
    </row>
    <row r="795" spans="1:18" x14ac:dyDescent="0.3">
      <c r="A795">
        <v>794</v>
      </c>
      <c r="B795" t="s">
        <v>7860</v>
      </c>
      <c r="C795">
        <v>69</v>
      </c>
      <c r="D795" t="s">
        <v>7861</v>
      </c>
      <c r="E795">
        <v>3</v>
      </c>
      <c r="F795">
        <v>2</v>
      </c>
      <c r="G795" t="s">
        <v>192</v>
      </c>
      <c r="H795">
        <v>78</v>
      </c>
      <c r="I795" s="19">
        <v>45721.268055555556</v>
      </c>
      <c r="J795" s="19">
        <v>45721.365277777775</v>
      </c>
      <c r="K795" s="19">
        <v>45721.664583333331</v>
      </c>
      <c r="L795" s="19">
        <v>45722.268055555556</v>
      </c>
      <c r="M795">
        <v>0</v>
      </c>
      <c r="N795" t="s">
        <v>165</v>
      </c>
      <c r="O795" t="s">
        <v>7867</v>
      </c>
      <c r="P795" t="s">
        <v>877</v>
      </c>
      <c r="Q795">
        <v>793</v>
      </c>
      <c r="R795" t="s">
        <v>32579</v>
      </c>
    </row>
    <row r="796" spans="1:18" x14ac:dyDescent="0.3">
      <c r="A796">
        <v>795</v>
      </c>
      <c r="B796" t="s">
        <v>7868</v>
      </c>
      <c r="C796">
        <v>60</v>
      </c>
      <c r="D796" t="s">
        <v>7869</v>
      </c>
      <c r="E796">
        <v>1</v>
      </c>
      <c r="F796">
        <v>4</v>
      </c>
      <c r="G796" t="s">
        <v>116</v>
      </c>
      <c r="H796">
        <v>3</v>
      </c>
      <c r="I796" s="19">
        <v>45563.968055555553</v>
      </c>
      <c r="J796" s="19">
        <v>45564.136805555558</v>
      </c>
      <c r="K796" s="19">
        <v>45565.663888888892</v>
      </c>
      <c r="L796" s="19">
        <v>45567.968055555553</v>
      </c>
      <c r="M796">
        <v>0</v>
      </c>
      <c r="N796" t="s">
        <v>165</v>
      </c>
      <c r="O796" t="s">
        <v>7875</v>
      </c>
      <c r="P796" t="s">
        <v>225</v>
      </c>
      <c r="Q796">
        <v>794</v>
      </c>
      <c r="R796" t="s">
        <v>32579</v>
      </c>
    </row>
    <row r="797" spans="1:18" x14ac:dyDescent="0.3">
      <c r="A797">
        <v>796</v>
      </c>
      <c r="B797" t="s">
        <v>7876</v>
      </c>
      <c r="C797">
        <v>79</v>
      </c>
      <c r="D797" t="s">
        <v>7877</v>
      </c>
      <c r="E797">
        <v>5</v>
      </c>
      <c r="F797">
        <v>4</v>
      </c>
      <c r="G797" t="s">
        <v>192</v>
      </c>
      <c r="H797">
        <v>55</v>
      </c>
      <c r="I797" s="19">
        <v>44930.301388888889</v>
      </c>
      <c r="J797" s="19">
        <v>44930.694444444445</v>
      </c>
      <c r="K797" s="19">
        <v>44933.463194444441</v>
      </c>
      <c r="L797" s="19">
        <v>44934.301388888889</v>
      </c>
      <c r="M797">
        <v>0</v>
      </c>
      <c r="N797" t="s">
        <v>128</v>
      </c>
      <c r="O797" t="s">
        <v>7884</v>
      </c>
      <c r="P797" t="s">
        <v>1735</v>
      </c>
      <c r="Q797">
        <v>795</v>
      </c>
      <c r="R797" t="s">
        <v>32579</v>
      </c>
    </row>
    <row r="798" spans="1:18" x14ac:dyDescent="0.3">
      <c r="A798">
        <v>797</v>
      </c>
      <c r="B798" t="s">
        <v>7885</v>
      </c>
      <c r="C798">
        <v>30</v>
      </c>
      <c r="D798" t="s">
        <v>7886</v>
      </c>
      <c r="E798">
        <v>3</v>
      </c>
      <c r="F798">
        <v>3</v>
      </c>
      <c r="G798" t="s">
        <v>116</v>
      </c>
      <c r="H798">
        <v>117</v>
      </c>
      <c r="I798" s="19">
        <v>45260.531944444447</v>
      </c>
      <c r="J798" s="19">
        <v>45260.615277777775</v>
      </c>
      <c r="K798" s="19">
        <v>45261.927083333336</v>
      </c>
      <c r="L798" s="19">
        <v>45262.531944444447</v>
      </c>
      <c r="M798">
        <v>0</v>
      </c>
      <c r="N798" t="s">
        <v>128</v>
      </c>
      <c r="O798" t="s">
        <v>7893</v>
      </c>
      <c r="P798" t="s">
        <v>246</v>
      </c>
      <c r="Q798">
        <v>796</v>
      </c>
      <c r="R798" t="s">
        <v>32579</v>
      </c>
    </row>
    <row r="799" spans="1:18" x14ac:dyDescent="0.3">
      <c r="A799">
        <v>798</v>
      </c>
      <c r="B799" t="s">
        <v>7894</v>
      </c>
      <c r="C799">
        <v>29</v>
      </c>
      <c r="D799" t="s">
        <v>7895</v>
      </c>
      <c r="E799">
        <v>3</v>
      </c>
      <c r="F799">
        <v>3</v>
      </c>
      <c r="G799" t="s">
        <v>192</v>
      </c>
      <c r="H799">
        <v>93</v>
      </c>
      <c r="I799" s="19">
        <v>45277.804166666669</v>
      </c>
      <c r="J799" s="19">
        <v>45278.005555555559</v>
      </c>
      <c r="K799" s="19">
        <v>45282.473611111112</v>
      </c>
      <c r="L799" s="19">
        <v>45280.804166666669</v>
      </c>
      <c r="M799">
        <v>1</v>
      </c>
      <c r="N799" t="s">
        <v>128</v>
      </c>
      <c r="O799" t="s">
        <v>7901</v>
      </c>
      <c r="P799" t="s">
        <v>962</v>
      </c>
      <c r="Q799">
        <v>797</v>
      </c>
      <c r="R799" t="s">
        <v>32579</v>
      </c>
    </row>
    <row r="800" spans="1:18" x14ac:dyDescent="0.3">
      <c r="A800">
        <v>799</v>
      </c>
      <c r="B800" t="s">
        <v>7902</v>
      </c>
      <c r="C800">
        <v>53</v>
      </c>
      <c r="D800" t="s">
        <v>7903</v>
      </c>
      <c r="E800">
        <v>3</v>
      </c>
      <c r="F800">
        <v>3</v>
      </c>
      <c r="G800" t="s">
        <v>116</v>
      </c>
      <c r="H800">
        <v>1</v>
      </c>
      <c r="I800" s="19">
        <v>45186.833333333336</v>
      </c>
      <c r="J800" s="19">
        <v>45187.104166666664</v>
      </c>
      <c r="K800" s="19">
        <v>45191.059027777781</v>
      </c>
      <c r="L800" s="19">
        <v>45189.833333333336</v>
      </c>
      <c r="M800">
        <v>1</v>
      </c>
      <c r="N800" t="s">
        <v>165</v>
      </c>
      <c r="O800" t="s">
        <v>7909</v>
      </c>
      <c r="P800" t="s">
        <v>962</v>
      </c>
      <c r="Q800">
        <v>798</v>
      </c>
      <c r="R800" t="s">
        <v>32579</v>
      </c>
    </row>
    <row r="801" spans="1:18" x14ac:dyDescent="0.3">
      <c r="A801">
        <v>800</v>
      </c>
      <c r="B801" t="s">
        <v>7910</v>
      </c>
      <c r="C801">
        <v>44</v>
      </c>
      <c r="D801" t="s">
        <v>7911</v>
      </c>
      <c r="E801">
        <v>3</v>
      </c>
      <c r="F801">
        <v>3</v>
      </c>
      <c r="G801" t="s">
        <v>116</v>
      </c>
      <c r="H801">
        <v>90</v>
      </c>
      <c r="I801" s="19">
        <v>45470.951388888891</v>
      </c>
      <c r="J801" s="19">
        <v>45471.194444444445</v>
      </c>
      <c r="K801" s="19">
        <v>45473.177083333336</v>
      </c>
      <c r="L801" s="19">
        <v>45473.951388888891</v>
      </c>
      <c r="M801">
        <v>0</v>
      </c>
      <c r="N801" t="s">
        <v>128</v>
      </c>
      <c r="O801" t="s">
        <v>7917</v>
      </c>
      <c r="P801" t="s">
        <v>877</v>
      </c>
      <c r="Q801">
        <v>799</v>
      </c>
      <c r="R801" t="s">
        <v>32579</v>
      </c>
    </row>
    <row r="802" spans="1:18" x14ac:dyDescent="0.3">
      <c r="A802">
        <v>801</v>
      </c>
      <c r="B802" t="s">
        <v>7918</v>
      </c>
      <c r="C802">
        <v>24</v>
      </c>
      <c r="D802" t="s">
        <v>7919</v>
      </c>
      <c r="E802">
        <v>1</v>
      </c>
      <c r="F802">
        <v>3</v>
      </c>
      <c r="G802" t="s">
        <v>192</v>
      </c>
      <c r="H802">
        <v>40</v>
      </c>
      <c r="I802" s="19">
        <v>45460.830555555556</v>
      </c>
      <c r="J802" s="19">
        <v>45460.944444444445</v>
      </c>
      <c r="K802" s="19">
        <v>45462.361111111109</v>
      </c>
      <c r="L802" s="19">
        <v>45462.830555555556</v>
      </c>
      <c r="M802">
        <v>0</v>
      </c>
      <c r="N802" t="s">
        <v>307</v>
      </c>
      <c r="O802" t="s">
        <v>7925</v>
      </c>
      <c r="P802" t="s">
        <v>363</v>
      </c>
      <c r="Q802">
        <v>800</v>
      </c>
      <c r="R802" t="s">
        <v>32579</v>
      </c>
    </row>
    <row r="803" spans="1:18" x14ac:dyDescent="0.3">
      <c r="A803">
        <v>802</v>
      </c>
      <c r="B803" t="s">
        <v>7927</v>
      </c>
      <c r="C803">
        <v>3</v>
      </c>
      <c r="D803" t="s">
        <v>7928</v>
      </c>
      <c r="E803">
        <v>2</v>
      </c>
      <c r="F803">
        <v>3</v>
      </c>
      <c r="G803" t="s">
        <v>116</v>
      </c>
      <c r="H803">
        <v>73</v>
      </c>
      <c r="I803" s="19">
        <v>44933.30972222222</v>
      </c>
      <c r="J803" s="19">
        <v>44933.40902777778</v>
      </c>
      <c r="K803" s="19">
        <v>44934.773611111108</v>
      </c>
      <c r="L803" s="19">
        <v>44935.30972222222</v>
      </c>
      <c r="M803">
        <v>0</v>
      </c>
      <c r="N803" t="s">
        <v>165</v>
      </c>
      <c r="O803" t="s">
        <v>7934</v>
      </c>
      <c r="P803" t="s">
        <v>168</v>
      </c>
      <c r="Q803">
        <v>801</v>
      </c>
      <c r="R803" t="s">
        <v>32579</v>
      </c>
    </row>
    <row r="804" spans="1:18" x14ac:dyDescent="0.3">
      <c r="A804">
        <v>803</v>
      </c>
      <c r="B804" t="s">
        <v>7936</v>
      </c>
      <c r="C804">
        <v>49</v>
      </c>
      <c r="D804" t="s">
        <v>7937</v>
      </c>
      <c r="E804">
        <v>4</v>
      </c>
      <c r="F804">
        <v>2</v>
      </c>
      <c r="G804" t="s">
        <v>116</v>
      </c>
      <c r="H804">
        <v>63</v>
      </c>
      <c r="I804" s="19">
        <v>45247.743750000001</v>
      </c>
      <c r="J804" s="19">
        <v>45247.818055555559</v>
      </c>
      <c r="K804" s="19">
        <v>45248.077777777777</v>
      </c>
      <c r="L804" s="19">
        <v>45248.243750000001</v>
      </c>
      <c r="M804">
        <v>0</v>
      </c>
      <c r="N804" t="s">
        <v>165</v>
      </c>
      <c r="O804" t="s">
        <v>901</v>
      </c>
      <c r="P804" t="s">
        <v>7943</v>
      </c>
      <c r="Q804">
        <v>802</v>
      </c>
      <c r="R804" t="s">
        <v>32579</v>
      </c>
    </row>
    <row r="805" spans="1:18" x14ac:dyDescent="0.3">
      <c r="A805">
        <v>804</v>
      </c>
      <c r="B805" t="s">
        <v>7944</v>
      </c>
      <c r="C805">
        <v>7</v>
      </c>
      <c r="D805" t="s">
        <v>7945</v>
      </c>
      <c r="E805">
        <v>2</v>
      </c>
      <c r="F805">
        <v>4</v>
      </c>
      <c r="G805" t="s">
        <v>116</v>
      </c>
      <c r="H805">
        <v>49</v>
      </c>
      <c r="I805" s="19">
        <v>45543.59652777778</v>
      </c>
      <c r="J805" s="19">
        <v>45543.864583333336</v>
      </c>
      <c r="K805" s="19">
        <v>45545.506944444445</v>
      </c>
      <c r="L805" s="19">
        <v>45546.59652777778</v>
      </c>
      <c r="M805">
        <v>0</v>
      </c>
      <c r="N805" t="s">
        <v>307</v>
      </c>
      <c r="O805" t="s">
        <v>7950</v>
      </c>
      <c r="P805" t="s">
        <v>168</v>
      </c>
      <c r="Q805">
        <v>803</v>
      </c>
      <c r="R805" t="s">
        <v>32579</v>
      </c>
    </row>
    <row r="806" spans="1:18" x14ac:dyDescent="0.3">
      <c r="A806">
        <v>805</v>
      </c>
      <c r="B806" t="s">
        <v>7951</v>
      </c>
      <c r="C806">
        <v>66</v>
      </c>
      <c r="D806" t="s">
        <v>7952</v>
      </c>
      <c r="E806">
        <v>2</v>
      </c>
      <c r="F806">
        <v>3</v>
      </c>
      <c r="G806" t="s">
        <v>116</v>
      </c>
      <c r="H806">
        <v>117</v>
      </c>
      <c r="I806" s="19">
        <v>45334.198611111111</v>
      </c>
      <c r="J806" s="19">
        <v>45334.289583333331</v>
      </c>
      <c r="K806" s="19">
        <v>45336.340277777781</v>
      </c>
      <c r="L806" s="19">
        <v>45336.198611111111</v>
      </c>
      <c r="M806">
        <v>1</v>
      </c>
      <c r="N806" t="s">
        <v>165</v>
      </c>
      <c r="O806" t="s">
        <v>7958</v>
      </c>
      <c r="P806" t="s">
        <v>328</v>
      </c>
      <c r="Q806">
        <v>804</v>
      </c>
      <c r="R806" t="s">
        <v>32579</v>
      </c>
    </row>
    <row r="807" spans="1:18" x14ac:dyDescent="0.3">
      <c r="A807">
        <v>806</v>
      </c>
      <c r="B807" t="s">
        <v>7959</v>
      </c>
      <c r="C807">
        <v>51</v>
      </c>
      <c r="D807" t="s">
        <v>7960</v>
      </c>
      <c r="E807">
        <v>3</v>
      </c>
      <c r="F807">
        <v>1</v>
      </c>
      <c r="G807" t="s">
        <v>192</v>
      </c>
      <c r="H807">
        <v>40</v>
      </c>
      <c r="I807" s="19">
        <v>45529.14166666667</v>
      </c>
      <c r="J807" s="19">
        <v>45529.208333333336</v>
      </c>
      <c r="K807" s="19">
        <v>45529.813194444447</v>
      </c>
      <c r="L807" s="19">
        <v>45529.474999999999</v>
      </c>
      <c r="M807">
        <v>1</v>
      </c>
      <c r="N807" t="s">
        <v>307</v>
      </c>
      <c r="O807" t="s">
        <v>7965</v>
      </c>
      <c r="P807" t="s">
        <v>877</v>
      </c>
      <c r="Q807">
        <v>805</v>
      </c>
      <c r="R807" t="s">
        <v>32579</v>
      </c>
    </row>
    <row r="808" spans="1:18" x14ac:dyDescent="0.3">
      <c r="A808">
        <v>807</v>
      </c>
      <c r="B808" t="s">
        <v>7967</v>
      </c>
      <c r="C808">
        <v>30</v>
      </c>
      <c r="D808" t="s">
        <v>7968</v>
      </c>
      <c r="E808">
        <v>1</v>
      </c>
      <c r="F808">
        <v>3</v>
      </c>
      <c r="G808" t="s">
        <v>192</v>
      </c>
      <c r="H808">
        <v>47</v>
      </c>
      <c r="I808" s="19">
        <v>45591.783333333333</v>
      </c>
      <c r="J808" s="19">
        <v>45591.925000000003</v>
      </c>
      <c r="K808" s="19">
        <v>45593.604166666664</v>
      </c>
      <c r="L808" s="19">
        <v>45593.783333333333</v>
      </c>
      <c r="M808">
        <v>0</v>
      </c>
      <c r="N808" t="s">
        <v>222</v>
      </c>
      <c r="O808" t="s">
        <v>7973</v>
      </c>
      <c r="P808" t="s">
        <v>363</v>
      </c>
      <c r="Q808">
        <v>806</v>
      </c>
      <c r="R808" t="s">
        <v>32579</v>
      </c>
    </row>
    <row r="809" spans="1:18" x14ac:dyDescent="0.3">
      <c r="A809">
        <v>808</v>
      </c>
      <c r="B809" t="s">
        <v>7974</v>
      </c>
      <c r="C809">
        <v>17</v>
      </c>
      <c r="D809" t="s">
        <v>7976</v>
      </c>
      <c r="E809">
        <v>1</v>
      </c>
      <c r="F809">
        <v>3</v>
      </c>
      <c r="G809" t="s">
        <v>116</v>
      </c>
      <c r="H809">
        <v>45</v>
      </c>
      <c r="I809" s="19">
        <v>45430.039583333331</v>
      </c>
      <c r="J809" s="19">
        <v>45430.202777777777</v>
      </c>
      <c r="K809" s="19">
        <v>45431.276388888888</v>
      </c>
      <c r="L809" s="19">
        <v>45433.039583333331</v>
      </c>
      <c r="M809">
        <v>0</v>
      </c>
      <c r="N809" t="s">
        <v>128</v>
      </c>
      <c r="O809" t="s">
        <v>7981</v>
      </c>
      <c r="P809" t="s">
        <v>363</v>
      </c>
      <c r="Q809">
        <v>807</v>
      </c>
      <c r="R809" t="s">
        <v>32579</v>
      </c>
    </row>
    <row r="810" spans="1:18" x14ac:dyDescent="0.3">
      <c r="A810">
        <v>809</v>
      </c>
      <c r="B810" t="s">
        <v>7983</v>
      </c>
      <c r="C810">
        <v>47</v>
      </c>
      <c r="D810" t="s">
        <v>7984</v>
      </c>
      <c r="E810">
        <v>1</v>
      </c>
      <c r="F810">
        <v>3</v>
      </c>
      <c r="G810" t="s">
        <v>116</v>
      </c>
      <c r="H810">
        <v>102</v>
      </c>
      <c r="I810" s="19">
        <v>45505.782638888886</v>
      </c>
      <c r="J810" s="19">
        <v>45506.052083333336</v>
      </c>
      <c r="K810" s="19">
        <v>45511.256944444445</v>
      </c>
      <c r="L810" s="19">
        <v>45508.782638888886</v>
      </c>
      <c r="M810">
        <v>1</v>
      </c>
      <c r="N810" t="s">
        <v>307</v>
      </c>
      <c r="O810" t="s">
        <v>7990</v>
      </c>
      <c r="P810" t="s">
        <v>293</v>
      </c>
      <c r="Q810">
        <v>808</v>
      </c>
      <c r="R810" t="s">
        <v>32579</v>
      </c>
    </row>
    <row r="811" spans="1:18" x14ac:dyDescent="0.3">
      <c r="A811">
        <v>810</v>
      </c>
      <c r="B811" t="s">
        <v>7991</v>
      </c>
      <c r="C811">
        <v>27</v>
      </c>
      <c r="D811" t="s">
        <v>7992</v>
      </c>
      <c r="E811">
        <v>3</v>
      </c>
      <c r="F811">
        <v>3</v>
      </c>
      <c r="G811" t="s">
        <v>116</v>
      </c>
      <c r="H811">
        <v>6</v>
      </c>
      <c r="I811" s="19">
        <v>45069.324999999997</v>
      </c>
      <c r="J811" s="19">
        <v>45069.388888888891</v>
      </c>
      <c r="K811" s="19">
        <v>45070.236111111109</v>
      </c>
      <c r="L811" s="19">
        <v>45070.324999999997</v>
      </c>
      <c r="M811">
        <v>0</v>
      </c>
      <c r="N811" t="s">
        <v>222</v>
      </c>
      <c r="O811" t="s">
        <v>7998</v>
      </c>
      <c r="P811" t="s">
        <v>274</v>
      </c>
      <c r="Q811">
        <v>809</v>
      </c>
      <c r="R811" t="s">
        <v>32579</v>
      </c>
    </row>
    <row r="812" spans="1:18" x14ac:dyDescent="0.3">
      <c r="A812">
        <v>811</v>
      </c>
      <c r="B812" t="s">
        <v>7999</v>
      </c>
      <c r="C812">
        <v>50</v>
      </c>
      <c r="D812" t="s">
        <v>8000</v>
      </c>
      <c r="E812">
        <v>2</v>
      </c>
      <c r="F812">
        <v>2</v>
      </c>
      <c r="G812" t="s">
        <v>192</v>
      </c>
      <c r="H812">
        <v>102</v>
      </c>
      <c r="I812" s="19">
        <v>45144.727083333331</v>
      </c>
      <c r="J812" s="19">
        <v>45144.82708333333</v>
      </c>
      <c r="K812" s="19">
        <v>45145.414583333331</v>
      </c>
      <c r="L812" s="19">
        <v>45145.727083333331</v>
      </c>
      <c r="M812">
        <v>0</v>
      </c>
      <c r="N812" t="s">
        <v>165</v>
      </c>
      <c r="O812" t="s">
        <v>8006</v>
      </c>
      <c r="P812" t="s">
        <v>584</v>
      </c>
      <c r="Q812">
        <v>810</v>
      </c>
      <c r="R812" t="s">
        <v>32579</v>
      </c>
    </row>
    <row r="813" spans="1:18" x14ac:dyDescent="0.3">
      <c r="A813">
        <v>812</v>
      </c>
      <c r="B813" t="s">
        <v>8007</v>
      </c>
      <c r="C813">
        <v>52</v>
      </c>
      <c r="D813" t="s">
        <v>8008</v>
      </c>
      <c r="E813">
        <v>1</v>
      </c>
      <c r="F813">
        <v>3</v>
      </c>
      <c r="G813" t="s">
        <v>192</v>
      </c>
      <c r="H813">
        <v>45</v>
      </c>
      <c r="I813" s="19">
        <v>45261.050694444442</v>
      </c>
      <c r="J813" s="19">
        <v>45261.822916666664</v>
      </c>
      <c r="K813" s="19">
        <v>45265.486805555556</v>
      </c>
      <c r="L813" s="19">
        <v>45264.050694444442</v>
      </c>
      <c r="M813">
        <v>1</v>
      </c>
      <c r="N813" t="s">
        <v>165</v>
      </c>
      <c r="O813" t="s">
        <v>8014</v>
      </c>
      <c r="P813" t="s">
        <v>225</v>
      </c>
      <c r="Q813">
        <v>811</v>
      </c>
      <c r="R813" t="s">
        <v>32579</v>
      </c>
    </row>
    <row r="814" spans="1:18" x14ac:dyDescent="0.3">
      <c r="A814">
        <v>813</v>
      </c>
      <c r="B814" t="s">
        <v>8015</v>
      </c>
      <c r="C814">
        <v>19</v>
      </c>
      <c r="D814" t="s">
        <v>8016</v>
      </c>
      <c r="E814">
        <v>2</v>
      </c>
      <c r="F814">
        <v>2</v>
      </c>
      <c r="G814" t="s">
        <v>116</v>
      </c>
      <c r="H814">
        <v>52</v>
      </c>
      <c r="I814" s="19">
        <v>45265.631944444445</v>
      </c>
      <c r="J814" s="19">
        <v>45265.668749999997</v>
      </c>
      <c r="K814" s="19">
        <v>45266.071527777778</v>
      </c>
      <c r="L814" s="19">
        <v>45266.131944444445</v>
      </c>
      <c r="M814">
        <v>0</v>
      </c>
      <c r="N814" t="s">
        <v>307</v>
      </c>
      <c r="O814" t="s">
        <v>8022</v>
      </c>
      <c r="P814" t="s">
        <v>328</v>
      </c>
      <c r="Q814">
        <v>812</v>
      </c>
      <c r="R814" t="s">
        <v>32579</v>
      </c>
    </row>
    <row r="815" spans="1:18" x14ac:dyDescent="0.3">
      <c r="A815">
        <v>814</v>
      </c>
      <c r="B815" t="s">
        <v>8023</v>
      </c>
      <c r="C815">
        <v>61</v>
      </c>
      <c r="D815" t="s">
        <v>8024</v>
      </c>
      <c r="E815">
        <v>1</v>
      </c>
      <c r="F815">
        <v>3</v>
      </c>
      <c r="G815" t="s">
        <v>192</v>
      </c>
      <c r="H815">
        <v>40</v>
      </c>
      <c r="I815" s="19">
        <v>45213.09652777778</v>
      </c>
      <c r="J815" s="19">
        <v>45213.334722222222</v>
      </c>
      <c r="K815" s="19">
        <v>45215.568055555559</v>
      </c>
      <c r="L815" s="19">
        <v>45216.09652777778</v>
      </c>
      <c r="M815">
        <v>0</v>
      </c>
      <c r="N815" t="s">
        <v>165</v>
      </c>
      <c r="O815" t="s">
        <v>8030</v>
      </c>
      <c r="P815" t="s">
        <v>446</v>
      </c>
      <c r="Q815">
        <v>813</v>
      </c>
      <c r="R815" t="s">
        <v>32579</v>
      </c>
    </row>
    <row r="816" spans="1:18" x14ac:dyDescent="0.3">
      <c r="A816">
        <v>815</v>
      </c>
      <c r="B816" t="s">
        <v>8031</v>
      </c>
      <c r="C816">
        <v>14</v>
      </c>
      <c r="D816" t="s">
        <v>8032</v>
      </c>
      <c r="E816">
        <v>1</v>
      </c>
      <c r="F816">
        <v>3</v>
      </c>
      <c r="G816" t="s">
        <v>116</v>
      </c>
      <c r="H816">
        <v>76</v>
      </c>
      <c r="I816" s="19">
        <v>45671.729861111111</v>
      </c>
      <c r="J816" s="19">
        <v>45671.909722222219</v>
      </c>
      <c r="K816" s="19">
        <v>45679.17291666667</v>
      </c>
      <c r="L816" s="19">
        <v>45674.729861111111</v>
      </c>
      <c r="M816">
        <v>1</v>
      </c>
      <c r="N816" t="s">
        <v>165</v>
      </c>
      <c r="O816" t="s">
        <v>8038</v>
      </c>
      <c r="P816" t="s">
        <v>293</v>
      </c>
      <c r="Q816">
        <v>814</v>
      </c>
      <c r="R816" t="s">
        <v>32579</v>
      </c>
    </row>
    <row r="817" spans="1:18" x14ac:dyDescent="0.3">
      <c r="A817">
        <v>816</v>
      </c>
      <c r="B817" t="s">
        <v>8039</v>
      </c>
      <c r="C817">
        <v>76</v>
      </c>
      <c r="D817" t="s">
        <v>8040</v>
      </c>
      <c r="E817">
        <v>3</v>
      </c>
      <c r="F817">
        <v>2</v>
      </c>
      <c r="G817" t="s">
        <v>388</v>
      </c>
      <c r="H817">
        <v>60</v>
      </c>
      <c r="I817" s="19">
        <v>45455.946527777778</v>
      </c>
      <c r="J817" s="19">
        <v>45456.362500000003</v>
      </c>
      <c r="K817" s="19"/>
      <c r="L817" s="19">
        <v>45456.946527777778</v>
      </c>
      <c r="M817">
        <v>0</v>
      </c>
      <c r="N817" t="s">
        <v>307</v>
      </c>
      <c r="O817" t="s">
        <v>8045</v>
      </c>
      <c r="Q817">
        <v>815</v>
      </c>
      <c r="R817" t="s">
        <v>32582</v>
      </c>
    </row>
    <row r="818" spans="1:18" x14ac:dyDescent="0.3">
      <c r="A818">
        <v>817</v>
      </c>
      <c r="B818" t="s">
        <v>8046</v>
      </c>
      <c r="C818">
        <v>72</v>
      </c>
      <c r="D818" t="s">
        <v>8048</v>
      </c>
      <c r="E818">
        <v>1</v>
      </c>
      <c r="F818">
        <v>3</v>
      </c>
      <c r="G818" t="s">
        <v>116</v>
      </c>
      <c r="H818">
        <v>35</v>
      </c>
      <c r="I818" s="19">
        <v>45730.00277777778</v>
      </c>
      <c r="J818" s="19">
        <v>45730.354166666664</v>
      </c>
      <c r="K818" s="19">
        <v>45731.070138888892</v>
      </c>
      <c r="L818" s="19">
        <v>45732.00277777778</v>
      </c>
      <c r="M818">
        <v>0</v>
      </c>
      <c r="N818" t="s">
        <v>128</v>
      </c>
      <c r="O818" t="s">
        <v>8053</v>
      </c>
      <c r="P818" t="s">
        <v>225</v>
      </c>
      <c r="Q818">
        <v>816</v>
      </c>
      <c r="R818" t="s">
        <v>32579</v>
      </c>
    </row>
    <row r="819" spans="1:18" x14ac:dyDescent="0.3">
      <c r="A819">
        <v>818</v>
      </c>
      <c r="B819" t="s">
        <v>8054</v>
      </c>
      <c r="C819">
        <v>76</v>
      </c>
      <c r="D819" t="s">
        <v>8055</v>
      </c>
      <c r="E819">
        <v>2</v>
      </c>
      <c r="F819">
        <v>3</v>
      </c>
      <c r="G819" t="s">
        <v>116</v>
      </c>
      <c r="H819">
        <v>115</v>
      </c>
      <c r="I819" s="19">
        <v>45042.254861111112</v>
      </c>
      <c r="J819" s="19">
        <v>45042.476388888892</v>
      </c>
      <c r="K819" s="19">
        <v>45049.314583333333</v>
      </c>
      <c r="L819" s="19">
        <v>45045.254861111112</v>
      </c>
      <c r="M819">
        <v>1</v>
      </c>
      <c r="N819" t="s">
        <v>307</v>
      </c>
      <c r="O819" t="s">
        <v>8061</v>
      </c>
      <c r="P819" t="s">
        <v>168</v>
      </c>
      <c r="Q819">
        <v>817</v>
      </c>
      <c r="R819" t="s">
        <v>32579</v>
      </c>
    </row>
    <row r="820" spans="1:18" x14ac:dyDescent="0.3">
      <c r="A820">
        <v>819</v>
      </c>
      <c r="B820" t="s">
        <v>8062</v>
      </c>
      <c r="C820">
        <v>16</v>
      </c>
      <c r="D820" t="s">
        <v>8064</v>
      </c>
      <c r="E820">
        <v>5</v>
      </c>
      <c r="F820">
        <v>4</v>
      </c>
      <c r="G820" t="s">
        <v>116</v>
      </c>
      <c r="H820">
        <v>24</v>
      </c>
      <c r="I820" s="19">
        <v>45056.269444444442</v>
      </c>
      <c r="J820" s="19">
        <v>45056.570138888892</v>
      </c>
      <c r="K820" s="19">
        <v>45059.60833333333</v>
      </c>
      <c r="L820" s="19">
        <v>45060.269444444442</v>
      </c>
      <c r="M820">
        <v>0</v>
      </c>
      <c r="N820" t="s">
        <v>165</v>
      </c>
      <c r="O820" t="s">
        <v>8069</v>
      </c>
      <c r="P820" t="s">
        <v>843</v>
      </c>
      <c r="Q820">
        <v>818</v>
      </c>
      <c r="R820" t="s">
        <v>32579</v>
      </c>
    </row>
    <row r="821" spans="1:18" x14ac:dyDescent="0.3">
      <c r="A821">
        <v>820</v>
      </c>
      <c r="B821" t="s">
        <v>8070</v>
      </c>
      <c r="C821">
        <v>8</v>
      </c>
      <c r="D821" t="s">
        <v>8071</v>
      </c>
      <c r="E821">
        <v>4</v>
      </c>
      <c r="F821">
        <v>2</v>
      </c>
      <c r="G821" t="s">
        <v>116</v>
      </c>
      <c r="H821">
        <v>50</v>
      </c>
      <c r="I821" s="19">
        <v>45502.739583333336</v>
      </c>
      <c r="J821" s="19">
        <v>45503.081944444442</v>
      </c>
      <c r="K821" s="19">
        <v>45503.536805555559</v>
      </c>
      <c r="L821" s="19">
        <v>45503.739583333336</v>
      </c>
      <c r="M821">
        <v>0</v>
      </c>
      <c r="N821" t="s">
        <v>307</v>
      </c>
      <c r="O821" t="s">
        <v>901</v>
      </c>
      <c r="P821" t="s">
        <v>1266</v>
      </c>
      <c r="Q821">
        <v>819</v>
      </c>
      <c r="R821" t="s">
        <v>32579</v>
      </c>
    </row>
    <row r="822" spans="1:18" x14ac:dyDescent="0.3">
      <c r="A822">
        <v>821</v>
      </c>
      <c r="B822" t="s">
        <v>8077</v>
      </c>
      <c r="C822">
        <v>19</v>
      </c>
      <c r="D822" t="s">
        <v>8078</v>
      </c>
      <c r="E822">
        <v>1</v>
      </c>
      <c r="F822">
        <v>3</v>
      </c>
      <c r="G822" t="s">
        <v>388</v>
      </c>
      <c r="H822">
        <v>119</v>
      </c>
      <c r="I822" s="19">
        <v>45301.917361111111</v>
      </c>
      <c r="J822" s="19">
        <v>45302.243750000001</v>
      </c>
      <c r="K822" s="19"/>
      <c r="L822" s="19">
        <v>45303.917361111111</v>
      </c>
      <c r="M822">
        <v>0</v>
      </c>
      <c r="N822" t="s">
        <v>128</v>
      </c>
      <c r="O822" t="s">
        <v>8083</v>
      </c>
      <c r="Q822">
        <v>820</v>
      </c>
      <c r="R822" t="s">
        <v>32582</v>
      </c>
    </row>
    <row r="823" spans="1:18" x14ac:dyDescent="0.3">
      <c r="A823">
        <v>822</v>
      </c>
      <c r="B823" t="s">
        <v>8084</v>
      </c>
      <c r="C823">
        <v>76</v>
      </c>
      <c r="D823" t="s">
        <v>8086</v>
      </c>
      <c r="E823">
        <v>1</v>
      </c>
      <c r="F823">
        <v>3</v>
      </c>
      <c r="G823" t="s">
        <v>192</v>
      </c>
      <c r="H823">
        <v>90</v>
      </c>
      <c r="I823" s="19">
        <v>45084.331250000003</v>
      </c>
      <c r="J823" s="19">
        <v>45084.606944444444</v>
      </c>
      <c r="K823" s="19">
        <v>45086.581944444442</v>
      </c>
      <c r="L823" s="19">
        <v>45087.331250000003</v>
      </c>
      <c r="M823">
        <v>0</v>
      </c>
      <c r="N823" t="s">
        <v>165</v>
      </c>
      <c r="O823" t="s">
        <v>8092</v>
      </c>
      <c r="P823" t="s">
        <v>225</v>
      </c>
      <c r="Q823">
        <v>821</v>
      </c>
      <c r="R823" t="s">
        <v>32579</v>
      </c>
    </row>
    <row r="824" spans="1:18" x14ac:dyDescent="0.3">
      <c r="A824">
        <v>823</v>
      </c>
      <c r="B824" t="s">
        <v>8093</v>
      </c>
      <c r="C824">
        <v>35</v>
      </c>
      <c r="D824" t="s">
        <v>8094</v>
      </c>
      <c r="E824">
        <v>2</v>
      </c>
      <c r="F824">
        <v>3</v>
      </c>
      <c r="G824" t="s">
        <v>116</v>
      </c>
      <c r="H824">
        <v>41</v>
      </c>
      <c r="I824" s="19">
        <v>45251.981249999997</v>
      </c>
      <c r="J824" s="19">
        <v>45252.206250000003</v>
      </c>
      <c r="K824" s="19">
        <v>45254.724999999999</v>
      </c>
      <c r="L824" s="19">
        <v>45254.981249999997</v>
      </c>
      <c r="M824">
        <v>0</v>
      </c>
      <c r="N824" t="s">
        <v>307</v>
      </c>
      <c r="O824" t="s">
        <v>8101</v>
      </c>
      <c r="P824" t="s">
        <v>398</v>
      </c>
      <c r="Q824">
        <v>822</v>
      </c>
      <c r="R824" t="s">
        <v>32579</v>
      </c>
    </row>
    <row r="825" spans="1:18" x14ac:dyDescent="0.3">
      <c r="A825">
        <v>824</v>
      </c>
      <c r="B825" t="s">
        <v>8102</v>
      </c>
      <c r="C825">
        <v>17</v>
      </c>
      <c r="D825" t="s">
        <v>8105</v>
      </c>
      <c r="E825">
        <v>2</v>
      </c>
      <c r="F825">
        <v>2</v>
      </c>
      <c r="G825" t="s">
        <v>192</v>
      </c>
      <c r="H825">
        <v>46</v>
      </c>
      <c r="I825" s="19">
        <v>45084.638194444444</v>
      </c>
      <c r="J825" s="19">
        <v>45084.692361111112</v>
      </c>
      <c r="K825" s="19">
        <v>45085.258333333331</v>
      </c>
      <c r="L825" s="19">
        <v>45085.638194444444</v>
      </c>
      <c r="M825">
        <v>0</v>
      </c>
      <c r="N825" t="s">
        <v>307</v>
      </c>
      <c r="O825" t="s">
        <v>8111</v>
      </c>
      <c r="P825" t="s">
        <v>8112</v>
      </c>
      <c r="Q825">
        <v>823</v>
      </c>
      <c r="R825" t="s">
        <v>32579</v>
      </c>
    </row>
    <row r="826" spans="1:18" x14ac:dyDescent="0.3">
      <c r="A826">
        <v>825</v>
      </c>
      <c r="B826" t="s">
        <v>8113</v>
      </c>
      <c r="C826">
        <v>54</v>
      </c>
      <c r="D826" t="s">
        <v>8115</v>
      </c>
      <c r="E826">
        <v>1</v>
      </c>
      <c r="F826">
        <v>3</v>
      </c>
      <c r="G826" t="s">
        <v>116</v>
      </c>
      <c r="H826">
        <v>32</v>
      </c>
      <c r="I826" s="19">
        <v>45323.286805555559</v>
      </c>
      <c r="J826" s="19">
        <v>45323.313888888886</v>
      </c>
      <c r="K826" s="19">
        <v>45324.21597222222</v>
      </c>
      <c r="L826" s="19">
        <v>45324.286805555559</v>
      </c>
      <c r="M826">
        <v>0</v>
      </c>
      <c r="N826" t="s">
        <v>307</v>
      </c>
      <c r="O826" t="s">
        <v>8121</v>
      </c>
      <c r="P826" t="s">
        <v>225</v>
      </c>
      <c r="Q826">
        <v>824</v>
      </c>
      <c r="R826" t="s">
        <v>32579</v>
      </c>
    </row>
    <row r="827" spans="1:18" x14ac:dyDescent="0.3">
      <c r="A827">
        <v>826</v>
      </c>
      <c r="B827" t="s">
        <v>8122</v>
      </c>
      <c r="C827">
        <v>31</v>
      </c>
      <c r="D827" t="s">
        <v>8123</v>
      </c>
      <c r="E827">
        <v>1</v>
      </c>
      <c r="F827">
        <v>3</v>
      </c>
      <c r="G827" t="s">
        <v>116</v>
      </c>
      <c r="H827">
        <v>32</v>
      </c>
      <c r="I827" s="19">
        <v>44940.184027777781</v>
      </c>
      <c r="J827" s="19">
        <v>44940.470833333333</v>
      </c>
      <c r="K827" s="19">
        <v>44941.277777777781</v>
      </c>
      <c r="L827" s="19">
        <v>44943.184027777781</v>
      </c>
      <c r="M827">
        <v>0</v>
      </c>
      <c r="N827" t="s">
        <v>307</v>
      </c>
      <c r="O827" t="s">
        <v>8128</v>
      </c>
      <c r="P827" t="s">
        <v>293</v>
      </c>
      <c r="Q827">
        <v>825</v>
      </c>
      <c r="R827" t="s">
        <v>32579</v>
      </c>
    </row>
    <row r="828" spans="1:18" x14ac:dyDescent="0.3">
      <c r="A828">
        <v>827</v>
      </c>
      <c r="B828" t="s">
        <v>8130</v>
      </c>
      <c r="C828">
        <v>1</v>
      </c>
      <c r="D828" t="s">
        <v>8131</v>
      </c>
      <c r="E828">
        <v>2</v>
      </c>
      <c r="F828">
        <v>3</v>
      </c>
      <c r="G828" t="s">
        <v>116</v>
      </c>
      <c r="H828">
        <v>25</v>
      </c>
      <c r="I828" s="19">
        <v>45197.167361111111</v>
      </c>
      <c r="J828" s="19">
        <v>45197.27847222222</v>
      </c>
      <c r="K828" s="19">
        <v>45198.106944444444</v>
      </c>
      <c r="L828" s="19">
        <v>45199.167361111111</v>
      </c>
      <c r="M828">
        <v>0</v>
      </c>
      <c r="N828" t="s">
        <v>128</v>
      </c>
      <c r="O828" t="s">
        <v>8137</v>
      </c>
      <c r="P828" t="s">
        <v>584</v>
      </c>
      <c r="Q828">
        <v>826</v>
      </c>
      <c r="R828" t="s">
        <v>32579</v>
      </c>
    </row>
    <row r="829" spans="1:18" x14ac:dyDescent="0.3">
      <c r="A829">
        <v>828</v>
      </c>
      <c r="B829" t="s">
        <v>8138</v>
      </c>
      <c r="C829">
        <v>79</v>
      </c>
      <c r="D829" t="s">
        <v>8139</v>
      </c>
      <c r="E829">
        <v>3</v>
      </c>
      <c r="F829">
        <v>3</v>
      </c>
      <c r="G829" t="s">
        <v>192</v>
      </c>
      <c r="H829">
        <v>113</v>
      </c>
      <c r="I829" s="19">
        <v>45113.463888888888</v>
      </c>
      <c r="J829" s="19">
        <v>45113.711805555555</v>
      </c>
      <c r="K829" s="19">
        <v>45115.10833333333</v>
      </c>
      <c r="L829" s="19">
        <v>45115.463888888888</v>
      </c>
      <c r="M829">
        <v>0</v>
      </c>
      <c r="N829" t="s">
        <v>307</v>
      </c>
      <c r="O829" t="s">
        <v>8146</v>
      </c>
      <c r="P829" t="s">
        <v>274</v>
      </c>
      <c r="Q829">
        <v>827</v>
      </c>
      <c r="R829" t="s">
        <v>32579</v>
      </c>
    </row>
    <row r="830" spans="1:18" x14ac:dyDescent="0.3">
      <c r="A830">
        <v>829</v>
      </c>
      <c r="B830" t="s">
        <v>8147</v>
      </c>
      <c r="C830">
        <v>41</v>
      </c>
      <c r="D830" t="s">
        <v>8148</v>
      </c>
      <c r="E830">
        <v>3</v>
      </c>
      <c r="F830">
        <v>2</v>
      </c>
      <c r="G830" t="s">
        <v>192</v>
      </c>
      <c r="H830">
        <v>57</v>
      </c>
      <c r="I830" s="19">
        <v>45665.059027777781</v>
      </c>
      <c r="J830" s="19">
        <v>45665.084027777775</v>
      </c>
      <c r="K830" s="19">
        <v>45665.496527777781</v>
      </c>
      <c r="L830" s="19">
        <v>45665.559027777781</v>
      </c>
      <c r="M830">
        <v>0</v>
      </c>
      <c r="N830" t="s">
        <v>307</v>
      </c>
      <c r="O830" t="s">
        <v>8154</v>
      </c>
      <c r="P830" t="s">
        <v>274</v>
      </c>
      <c r="Q830">
        <v>828</v>
      </c>
      <c r="R830" t="s">
        <v>32579</v>
      </c>
    </row>
    <row r="831" spans="1:18" x14ac:dyDescent="0.3">
      <c r="A831">
        <v>830</v>
      </c>
      <c r="B831" t="s">
        <v>8155</v>
      </c>
      <c r="C831">
        <v>10</v>
      </c>
      <c r="D831" t="s">
        <v>8157</v>
      </c>
      <c r="E831">
        <v>5</v>
      </c>
      <c r="F831">
        <v>4</v>
      </c>
      <c r="G831" t="s">
        <v>116</v>
      </c>
      <c r="H831">
        <v>118</v>
      </c>
      <c r="I831" s="19">
        <v>45192.018055555556</v>
      </c>
      <c r="J831" s="19">
        <v>45192.262499999997</v>
      </c>
      <c r="K831" s="19">
        <v>45193.790972222225</v>
      </c>
      <c r="L831" s="19">
        <v>45195.018055555556</v>
      </c>
      <c r="M831">
        <v>0</v>
      </c>
      <c r="N831" t="s">
        <v>165</v>
      </c>
      <c r="O831" t="s">
        <v>8162</v>
      </c>
      <c r="P831" t="s">
        <v>2960</v>
      </c>
      <c r="Q831">
        <v>829</v>
      </c>
      <c r="R831" t="s">
        <v>32579</v>
      </c>
    </row>
    <row r="832" spans="1:18" x14ac:dyDescent="0.3">
      <c r="A832">
        <v>831</v>
      </c>
      <c r="B832" t="s">
        <v>8164</v>
      </c>
      <c r="C832">
        <v>79</v>
      </c>
      <c r="D832" t="s">
        <v>8165</v>
      </c>
      <c r="E832">
        <v>2</v>
      </c>
      <c r="F832">
        <v>3</v>
      </c>
      <c r="G832" t="s">
        <v>116</v>
      </c>
      <c r="H832">
        <v>15</v>
      </c>
      <c r="I832" s="19">
        <v>45044.281944444447</v>
      </c>
      <c r="J832" s="19">
        <v>45044.427083333336</v>
      </c>
      <c r="K832" s="19">
        <v>45046.8</v>
      </c>
      <c r="L832" s="19">
        <v>45046.281944444447</v>
      </c>
      <c r="M832">
        <v>1</v>
      </c>
      <c r="N832" t="s">
        <v>128</v>
      </c>
      <c r="O832" t="s">
        <v>8171</v>
      </c>
      <c r="P832" t="s">
        <v>398</v>
      </c>
      <c r="Q832">
        <v>830</v>
      </c>
      <c r="R832" t="s">
        <v>32579</v>
      </c>
    </row>
    <row r="833" spans="1:18" x14ac:dyDescent="0.3">
      <c r="A833">
        <v>832</v>
      </c>
      <c r="B833" t="s">
        <v>8172</v>
      </c>
      <c r="C833">
        <v>22</v>
      </c>
      <c r="D833" t="s">
        <v>8174</v>
      </c>
      <c r="E833">
        <v>5</v>
      </c>
      <c r="F833">
        <v>4</v>
      </c>
      <c r="G833" t="s">
        <v>116</v>
      </c>
      <c r="H833">
        <v>40</v>
      </c>
      <c r="I833" s="19">
        <v>45215.531944444447</v>
      </c>
      <c r="J833" s="19">
        <v>45215.883333333331</v>
      </c>
      <c r="K833" s="19">
        <v>45216.982638888891</v>
      </c>
      <c r="L833" s="19">
        <v>45219.531944444447</v>
      </c>
      <c r="M833">
        <v>0</v>
      </c>
      <c r="N833" t="s">
        <v>307</v>
      </c>
      <c r="O833" t="s">
        <v>8180</v>
      </c>
      <c r="P833" t="s">
        <v>843</v>
      </c>
      <c r="Q833">
        <v>831</v>
      </c>
      <c r="R833" t="s">
        <v>32579</v>
      </c>
    </row>
    <row r="834" spans="1:18" x14ac:dyDescent="0.3">
      <c r="A834">
        <v>833</v>
      </c>
      <c r="B834" t="s">
        <v>8181</v>
      </c>
      <c r="C834">
        <v>25</v>
      </c>
      <c r="D834" t="s">
        <v>8182</v>
      </c>
      <c r="E834">
        <v>1</v>
      </c>
      <c r="F834">
        <v>3</v>
      </c>
      <c r="G834" t="s">
        <v>192</v>
      </c>
      <c r="H834">
        <v>15</v>
      </c>
      <c r="I834" s="19">
        <v>45014.466666666667</v>
      </c>
      <c r="J834" s="19">
        <v>45014.53125</v>
      </c>
      <c r="K834" s="19">
        <v>45015.272222222222</v>
      </c>
      <c r="L834" s="19">
        <v>45015.466666666667</v>
      </c>
      <c r="M834">
        <v>0</v>
      </c>
      <c r="N834" t="s">
        <v>165</v>
      </c>
      <c r="O834" t="s">
        <v>8189</v>
      </c>
      <c r="P834" t="s">
        <v>446</v>
      </c>
      <c r="Q834">
        <v>832</v>
      </c>
      <c r="R834" t="s">
        <v>32579</v>
      </c>
    </row>
    <row r="835" spans="1:18" x14ac:dyDescent="0.3">
      <c r="A835">
        <v>834</v>
      </c>
      <c r="B835" t="s">
        <v>8190</v>
      </c>
      <c r="C835">
        <v>35</v>
      </c>
      <c r="D835" t="s">
        <v>8191</v>
      </c>
      <c r="E835">
        <v>1</v>
      </c>
      <c r="F835">
        <v>2</v>
      </c>
      <c r="G835" t="s">
        <v>116</v>
      </c>
      <c r="H835">
        <v>43</v>
      </c>
      <c r="I835" s="19">
        <v>45139.473611111112</v>
      </c>
      <c r="J835" s="19">
        <v>45139.603472222225</v>
      </c>
      <c r="K835" s="19">
        <v>45140.064583333333</v>
      </c>
      <c r="L835" s="19">
        <v>45140.473611111112</v>
      </c>
      <c r="M835">
        <v>0</v>
      </c>
      <c r="N835" t="s">
        <v>222</v>
      </c>
      <c r="O835" t="s">
        <v>8197</v>
      </c>
      <c r="P835" t="s">
        <v>293</v>
      </c>
      <c r="Q835">
        <v>833</v>
      </c>
      <c r="R835" t="s">
        <v>32579</v>
      </c>
    </row>
    <row r="836" spans="1:18" x14ac:dyDescent="0.3">
      <c r="A836">
        <v>835</v>
      </c>
      <c r="B836" t="s">
        <v>8199</v>
      </c>
      <c r="C836">
        <v>27</v>
      </c>
      <c r="D836" t="s">
        <v>8200</v>
      </c>
      <c r="E836">
        <v>3</v>
      </c>
      <c r="F836">
        <v>3</v>
      </c>
      <c r="G836" t="s">
        <v>192</v>
      </c>
      <c r="H836">
        <v>2</v>
      </c>
      <c r="I836" s="19">
        <v>45113.669444444444</v>
      </c>
      <c r="J836" s="19">
        <v>45113.859027777777</v>
      </c>
      <c r="K836" s="19">
        <v>45114.225694444445</v>
      </c>
      <c r="L836" s="19">
        <v>45114.669444444444</v>
      </c>
      <c r="M836">
        <v>0</v>
      </c>
      <c r="N836" t="s">
        <v>165</v>
      </c>
      <c r="O836" t="s">
        <v>8206</v>
      </c>
      <c r="P836" t="s">
        <v>962</v>
      </c>
      <c r="Q836">
        <v>834</v>
      </c>
      <c r="R836" t="s">
        <v>32579</v>
      </c>
    </row>
    <row r="837" spans="1:18" x14ac:dyDescent="0.3">
      <c r="A837">
        <v>836</v>
      </c>
      <c r="B837" t="s">
        <v>8207</v>
      </c>
      <c r="C837">
        <v>43</v>
      </c>
      <c r="D837" t="s">
        <v>8209</v>
      </c>
      <c r="E837">
        <v>4</v>
      </c>
      <c r="F837">
        <v>3</v>
      </c>
      <c r="G837" t="s">
        <v>192</v>
      </c>
      <c r="H837">
        <v>32</v>
      </c>
      <c r="I837" s="19">
        <v>45131.990972222222</v>
      </c>
      <c r="J837" s="19">
        <v>45132.055555555555</v>
      </c>
      <c r="K837" s="19">
        <v>45133.739583333336</v>
      </c>
      <c r="L837" s="19">
        <v>45133.990972222222</v>
      </c>
      <c r="M837">
        <v>0</v>
      </c>
      <c r="N837" t="s">
        <v>128</v>
      </c>
      <c r="O837" t="s">
        <v>6445</v>
      </c>
      <c r="P837" t="s">
        <v>1512</v>
      </c>
      <c r="Q837">
        <v>835</v>
      </c>
      <c r="R837" t="s">
        <v>32579</v>
      </c>
    </row>
    <row r="838" spans="1:18" x14ac:dyDescent="0.3">
      <c r="A838">
        <v>837</v>
      </c>
      <c r="B838" t="s">
        <v>8215</v>
      </c>
      <c r="C838">
        <v>51</v>
      </c>
      <c r="D838" t="s">
        <v>8217</v>
      </c>
      <c r="E838">
        <v>1</v>
      </c>
      <c r="F838">
        <v>2</v>
      </c>
      <c r="G838" t="s">
        <v>192</v>
      </c>
      <c r="H838">
        <v>12</v>
      </c>
      <c r="I838" s="19">
        <v>45417.92083333333</v>
      </c>
      <c r="J838" s="19">
        <v>45418.036111111112</v>
      </c>
      <c r="K838" s="19">
        <v>45418.409722222219</v>
      </c>
      <c r="L838" s="19">
        <v>45418.92083333333</v>
      </c>
      <c r="M838">
        <v>0</v>
      </c>
      <c r="N838" t="s">
        <v>307</v>
      </c>
      <c r="O838" t="s">
        <v>8223</v>
      </c>
      <c r="P838" t="s">
        <v>751</v>
      </c>
      <c r="Q838">
        <v>836</v>
      </c>
      <c r="R838" t="s">
        <v>32579</v>
      </c>
    </row>
    <row r="839" spans="1:18" x14ac:dyDescent="0.3">
      <c r="A839">
        <v>838</v>
      </c>
      <c r="B839" t="s">
        <v>8224</v>
      </c>
      <c r="C839">
        <v>46</v>
      </c>
      <c r="D839" t="s">
        <v>8225</v>
      </c>
      <c r="E839">
        <v>1</v>
      </c>
      <c r="F839">
        <v>3</v>
      </c>
      <c r="G839" t="s">
        <v>116</v>
      </c>
      <c r="H839">
        <v>16</v>
      </c>
      <c r="I839" s="19">
        <v>45068.570138888892</v>
      </c>
      <c r="J839" s="19">
        <v>45068.695833333331</v>
      </c>
      <c r="K839" s="19">
        <v>45069.93472222222</v>
      </c>
      <c r="L839" s="19">
        <v>45070.570138888892</v>
      </c>
      <c r="M839">
        <v>0</v>
      </c>
      <c r="N839" t="s">
        <v>165</v>
      </c>
      <c r="O839" t="s">
        <v>8231</v>
      </c>
      <c r="P839" t="s">
        <v>446</v>
      </c>
      <c r="Q839">
        <v>837</v>
      </c>
      <c r="R839" t="s">
        <v>32579</v>
      </c>
    </row>
    <row r="840" spans="1:18" x14ac:dyDescent="0.3">
      <c r="A840">
        <v>839</v>
      </c>
      <c r="B840" t="s">
        <v>8232</v>
      </c>
      <c r="C840">
        <v>39</v>
      </c>
      <c r="D840" t="s">
        <v>8233</v>
      </c>
      <c r="E840">
        <v>5</v>
      </c>
      <c r="F840">
        <v>3</v>
      </c>
      <c r="G840" t="s">
        <v>116</v>
      </c>
      <c r="H840">
        <v>70</v>
      </c>
      <c r="I840" s="19">
        <v>45411.948611111111</v>
      </c>
      <c r="J840" s="19">
        <v>45412.01458333333</v>
      </c>
      <c r="K840" s="19">
        <v>45412.304166666669</v>
      </c>
      <c r="L840" s="19">
        <v>45412.948611111111</v>
      </c>
      <c r="M840">
        <v>0</v>
      </c>
      <c r="N840" t="s">
        <v>307</v>
      </c>
      <c r="O840" t="s">
        <v>8239</v>
      </c>
      <c r="P840" t="s">
        <v>843</v>
      </c>
      <c r="Q840">
        <v>838</v>
      </c>
      <c r="R840" t="s">
        <v>32579</v>
      </c>
    </row>
    <row r="841" spans="1:18" x14ac:dyDescent="0.3">
      <c r="A841">
        <v>840</v>
      </c>
      <c r="B841" t="s">
        <v>8240</v>
      </c>
      <c r="C841">
        <v>75</v>
      </c>
      <c r="D841" t="s">
        <v>8241</v>
      </c>
      <c r="E841">
        <v>2</v>
      </c>
      <c r="F841">
        <v>3</v>
      </c>
      <c r="G841" t="s">
        <v>116</v>
      </c>
      <c r="H841">
        <v>49</v>
      </c>
      <c r="I841" s="19">
        <v>45240.507638888892</v>
      </c>
      <c r="J841" s="19">
        <v>45240.577777777777</v>
      </c>
      <c r="K841" s="19">
        <v>45241.397916666669</v>
      </c>
      <c r="L841" s="19">
        <v>45242.507638888892</v>
      </c>
      <c r="M841">
        <v>0</v>
      </c>
      <c r="N841" t="s">
        <v>128</v>
      </c>
      <c r="O841" t="s">
        <v>8247</v>
      </c>
      <c r="P841" t="s">
        <v>328</v>
      </c>
      <c r="Q841">
        <v>839</v>
      </c>
      <c r="R841" t="s">
        <v>32579</v>
      </c>
    </row>
    <row r="842" spans="1:18" x14ac:dyDescent="0.3">
      <c r="A842">
        <v>841</v>
      </c>
      <c r="B842" t="s">
        <v>8249</v>
      </c>
      <c r="C842">
        <v>2</v>
      </c>
      <c r="D842" t="s">
        <v>8250</v>
      </c>
      <c r="E842">
        <v>1</v>
      </c>
      <c r="F842">
        <v>2</v>
      </c>
      <c r="G842" t="s">
        <v>192</v>
      </c>
      <c r="H842">
        <v>9</v>
      </c>
      <c r="I842" s="19">
        <v>45188.579861111109</v>
      </c>
      <c r="J842" s="19">
        <v>45188.609722222223</v>
      </c>
      <c r="K842" s="19">
        <v>45188.861805555556</v>
      </c>
      <c r="L842" s="19">
        <v>45188.913194444445</v>
      </c>
      <c r="M842">
        <v>0</v>
      </c>
      <c r="N842" t="s">
        <v>222</v>
      </c>
      <c r="O842" t="s">
        <v>8255</v>
      </c>
      <c r="P842" t="s">
        <v>446</v>
      </c>
      <c r="Q842">
        <v>840</v>
      </c>
      <c r="R842" t="s">
        <v>32579</v>
      </c>
    </row>
    <row r="843" spans="1:18" x14ac:dyDescent="0.3">
      <c r="A843">
        <v>842</v>
      </c>
      <c r="B843" t="s">
        <v>8257</v>
      </c>
      <c r="C843">
        <v>64</v>
      </c>
      <c r="D843" t="s">
        <v>8258</v>
      </c>
      <c r="E843">
        <v>3</v>
      </c>
      <c r="F843">
        <v>4</v>
      </c>
      <c r="G843" t="s">
        <v>152</v>
      </c>
      <c r="H843">
        <v>79</v>
      </c>
      <c r="I843" s="19">
        <v>45299.029861111114</v>
      </c>
      <c r="J843" s="19"/>
      <c r="K843" s="19"/>
      <c r="L843" s="19">
        <v>45303.029861111114</v>
      </c>
      <c r="M843">
        <v>0</v>
      </c>
      <c r="N843" t="s">
        <v>307</v>
      </c>
      <c r="O843" t="s">
        <v>8263</v>
      </c>
      <c r="Q843">
        <v>841</v>
      </c>
      <c r="R843" t="s">
        <v>32582</v>
      </c>
    </row>
    <row r="844" spans="1:18" x14ac:dyDescent="0.3">
      <c r="A844">
        <v>843</v>
      </c>
      <c r="B844" t="s">
        <v>8264</v>
      </c>
      <c r="C844">
        <v>34</v>
      </c>
      <c r="D844" t="s">
        <v>8265</v>
      </c>
      <c r="E844">
        <v>3</v>
      </c>
      <c r="F844">
        <v>3</v>
      </c>
      <c r="G844" t="s">
        <v>116</v>
      </c>
      <c r="H844">
        <v>91</v>
      </c>
      <c r="I844" s="19">
        <v>45143.05</v>
      </c>
      <c r="J844" s="19">
        <v>45143.26666666667</v>
      </c>
      <c r="K844" s="19">
        <v>45145.411805555559</v>
      </c>
      <c r="L844" s="19">
        <v>45146.05</v>
      </c>
      <c r="M844">
        <v>0</v>
      </c>
      <c r="N844" t="s">
        <v>128</v>
      </c>
      <c r="O844" t="s">
        <v>8272</v>
      </c>
      <c r="P844" t="s">
        <v>246</v>
      </c>
      <c r="Q844">
        <v>842</v>
      </c>
      <c r="R844" t="s">
        <v>32579</v>
      </c>
    </row>
    <row r="845" spans="1:18" x14ac:dyDescent="0.3">
      <c r="A845">
        <v>844</v>
      </c>
      <c r="B845" t="s">
        <v>8273</v>
      </c>
      <c r="C845">
        <v>35</v>
      </c>
      <c r="D845" t="s">
        <v>8274</v>
      </c>
      <c r="E845">
        <v>2</v>
      </c>
      <c r="F845">
        <v>2</v>
      </c>
      <c r="G845" t="s">
        <v>116</v>
      </c>
      <c r="H845">
        <v>15</v>
      </c>
      <c r="I845" s="19">
        <v>44990.45</v>
      </c>
      <c r="J845" s="19">
        <v>44990.793749999997</v>
      </c>
      <c r="K845" s="19">
        <v>44990.888194444444</v>
      </c>
      <c r="L845" s="19">
        <v>44991.45</v>
      </c>
      <c r="M845">
        <v>0</v>
      </c>
      <c r="N845" t="s">
        <v>307</v>
      </c>
      <c r="O845" t="s">
        <v>8280</v>
      </c>
      <c r="P845" t="s">
        <v>328</v>
      </c>
      <c r="Q845">
        <v>843</v>
      </c>
      <c r="R845" t="s">
        <v>32579</v>
      </c>
    </row>
    <row r="846" spans="1:18" x14ac:dyDescent="0.3">
      <c r="A846">
        <v>845</v>
      </c>
      <c r="B846" t="s">
        <v>8281</v>
      </c>
      <c r="C846">
        <v>22</v>
      </c>
      <c r="D846" t="s">
        <v>8282</v>
      </c>
      <c r="E846">
        <v>3</v>
      </c>
      <c r="F846">
        <v>2</v>
      </c>
      <c r="G846" t="s">
        <v>192</v>
      </c>
      <c r="H846">
        <v>15</v>
      </c>
      <c r="I846" s="19">
        <v>45407.419444444444</v>
      </c>
      <c r="J846" s="19">
        <v>45407.486805555556</v>
      </c>
      <c r="K846" s="19">
        <v>45407.683333333334</v>
      </c>
      <c r="L846" s="19">
        <v>45407.919444444444</v>
      </c>
      <c r="M846">
        <v>0</v>
      </c>
      <c r="N846" t="s">
        <v>222</v>
      </c>
      <c r="O846" t="s">
        <v>8288</v>
      </c>
      <c r="P846" t="s">
        <v>274</v>
      </c>
      <c r="Q846">
        <v>844</v>
      </c>
      <c r="R846" t="s">
        <v>32579</v>
      </c>
    </row>
    <row r="847" spans="1:18" x14ac:dyDescent="0.3">
      <c r="A847">
        <v>846</v>
      </c>
      <c r="B847" t="s">
        <v>8289</v>
      </c>
      <c r="C847">
        <v>15</v>
      </c>
      <c r="D847" t="s">
        <v>8291</v>
      </c>
      <c r="E847">
        <v>2</v>
      </c>
      <c r="F847">
        <v>3</v>
      </c>
      <c r="G847" t="s">
        <v>116</v>
      </c>
      <c r="H847">
        <v>73</v>
      </c>
      <c r="I847" s="19">
        <v>45018.302777777775</v>
      </c>
      <c r="J847" s="19">
        <v>45018.368750000001</v>
      </c>
      <c r="K847" s="19">
        <v>45018.942361111112</v>
      </c>
      <c r="L847" s="19">
        <v>45019.302777777775</v>
      </c>
      <c r="M847">
        <v>0</v>
      </c>
      <c r="N847" t="s">
        <v>307</v>
      </c>
      <c r="O847" t="s">
        <v>8298</v>
      </c>
      <c r="P847" t="s">
        <v>8300</v>
      </c>
      <c r="Q847">
        <v>845</v>
      </c>
      <c r="R847" t="s">
        <v>32579</v>
      </c>
    </row>
    <row r="848" spans="1:18" x14ac:dyDescent="0.3">
      <c r="A848">
        <v>847</v>
      </c>
      <c r="B848" t="s">
        <v>8301</v>
      </c>
      <c r="C848">
        <v>71</v>
      </c>
      <c r="D848" t="s">
        <v>8302</v>
      </c>
      <c r="E848">
        <v>1</v>
      </c>
      <c r="F848">
        <v>3</v>
      </c>
      <c r="G848" t="s">
        <v>192</v>
      </c>
      <c r="H848">
        <v>87</v>
      </c>
      <c r="I848" s="19">
        <v>45036.117361111108</v>
      </c>
      <c r="J848" s="19">
        <v>45036.19027777778</v>
      </c>
      <c r="K848" s="19">
        <v>45040.06527777778</v>
      </c>
      <c r="L848" s="19">
        <v>45038.117361111108</v>
      </c>
      <c r="M848">
        <v>1</v>
      </c>
      <c r="N848" t="s">
        <v>307</v>
      </c>
      <c r="O848" t="s">
        <v>8308</v>
      </c>
      <c r="P848" t="s">
        <v>225</v>
      </c>
      <c r="Q848">
        <v>846</v>
      </c>
      <c r="R848" t="s">
        <v>32579</v>
      </c>
    </row>
    <row r="849" spans="1:18" x14ac:dyDescent="0.3">
      <c r="A849">
        <v>848</v>
      </c>
      <c r="B849" t="s">
        <v>8309</v>
      </c>
      <c r="C849">
        <v>21</v>
      </c>
      <c r="D849" t="s">
        <v>8310</v>
      </c>
      <c r="E849">
        <v>5</v>
      </c>
      <c r="F849">
        <v>3</v>
      </c>
      <c r="G849" t="s">
        <v>116</v>
      </c>
      <c r="H849">
        <v>12</v>
      </c>
      <c r="I849" s="19">
        <v>45443.101388888892</v>
      </c>
      <c r="J849" s="19">
        <v>45443.456250000003</v>
      </c>
      <c r="K849" s="19">
        <v>45444.929166666669</v>
      </c>
      <c r="L849" s="19">
        <v>45445.101388888892</v>
      </c>
      <c r="M849">
        <v>0</v>
      </c>
      <c r="N849" t="s">
        <v>128</v>
      </c>
      <c r="O849" t="s">
        <v>8316</v>
      </c>
      <c r="P849" t="s">
        <v>2960</v>
      </c>
      <c r="Q849">
        <v>847</v>
      </c>
      <c r="R849" t="s">
        <v>32579</v>
      </c>
    </row>
    <row r="850" spans="1:18" x14ac:dyDescent="0.3">
      <c r="A850">
        <v>849</v>
      </c>
      <c r="B850" t="s">
        <v>8318</v>
      </c>
      <c r="C850">
        <v>12</v>
      </c>
      <c r="D850" t="s">
        <v>8319</v>
      </c>
      <c r="E850">
        <v>2</v>
      </c>
      <c r="F850">
        <v>1</v>
      </c>
      <c r="G850" t="s">
        <v>192</v>
      </c>
      <c r="H850">
        <v>73</v>
      </c>
      <c r="I850" s="19">
        <v>45125.843055555553</v>
      </c>
      <c r="J850" s="19">
        <v>45125.87222222222</v>
      </c>
      <c r="K850" s="19">
        <v>45126.631249999999</v>
      </c>
      <c r="L850" s="19">
        <v>45126.176388888889</v>
      </c>
      <c r="M850">
        <v>1</v>
      </c>
      <c r="N850" t="s">
        <v>307</v>
      </c>
      <c r="O850" t="s">
        <v>8325</v>
      </c>
      <c r="P850" t="s">
        <v>584</v>
      </c>
      <c r="Q850">
        <v>848</v>
      </c>
      <c r="R850" t="s">
        <v>32579</v>
      </c>
    </row>
    <row r="851" spans="1:18" x14ac:dyDescent="0.3">
      <c r="A851">
        <v>850</v>
      </c>
      <c r="B851" t="s">
        <v>8326</v>
      </c>
      <c r="C851">
        <v>47</v>
      </c>
      <c r="D851" t="s">
        <v>8327</v>
      </c>
      <c r="E851">
        <v>3</v>
      </c>
      <c r="F851">
        <v>3</v>
      </c>
      <c r="G851" t="s">
        <v>116</v>
      </c>
      <c r="H851">
        <v>117</v>
      </c>
      <c r="I851" s="19">
        <v>45275.908333333333</v>
      </c>
      <c r="J851" s="19">
        <v>45276.396527777775</v>
      </c>
      <c r="K851" s="19">
        <v>45276.895138888889</v>
      </c>
      <c r="L851" s="19">
        <v>45278.908333333333</v>
      </c>
      <c r="M851">
        <v>0</v>
      </c>
      <c r="N851" t="s">
        <v>165</v>
      </c>
      <c r="O851" t="s">
        <v>8333</v>
      </c>
      <c r="P851" t="s">
        <v>246</v>
      </c>
      <c r="Q851">
        <v>849</v>
      </c>
      <c r="R851" t="s">
        <v>32579</v>
      </c>
    </row>
    <row r="852" spans="1:18" x14ac:dyDescent="0.3">
      <c r="A852">
        <v>851</v>
      </c>
      <c r="B852" t="s">
        <v>8334</v>
      </c>
      <c r="C852">
        <v>30</v>
      </c>
      <c r="D852" t="s">
        <v>8335</v>
      </c>
      <c r="E852">
        <v>1</v>
      </c>
      <c r="F852">
        <v>3</v>
      </c>
      <c r="G852" t="s">
        <v>192</v>
      </c>
      <c r="H852">
        <v>87</v>
      </c>
      <c r="I852" s="19">
        <v>45407.54583333333</v>
      </c>
      <c r="J852" s="19">
        <v>45407.692361111112</v>
      </c>
      <c r="K852" s="19">
        <v>45409.404861111114</v>
      </c>
      <c r="L852" s="19">
        <v>45409.54583333333</v>
      </c>
      <c r="M852">
        <v>0</v>
      </c>
      <c r="N852" t="s">
        <v>165</v>
      </c>
      <c r="O852" t="s">
        <v>8342</v>
      </c>
      <c r="P852" t="s">
        <v>751</v>
      </c>
      <c r="Q852">
        <v>850</v>
      </c>
      <c r="R852" t="s">
        <v>32579</v>
      </c>
    </row>
    <row r="853" spans="1:18" x14ac:dyDescent="0.3">
      <c r="A853">
        <v>852</v>
      </c>
      <c r="B853" t="s">
        <v>8343</v>
      </c>
      <c r="C853">
        <v>55</v>
      </c>
      <c r="D853" t="s">
        <v>8344</v>
      </c>
      <c r="E853">
        <v>4</v>
      </c>
      <c r="F853">
        <v>3</v>
      </c>
      <c r="G853" t="s">
        <v>192</v>
      </c>
      <c r="H853">
        <v>118</v>
      </c>
      <c r="I853" s="19">
        <v>45472.720833333333</v>
      </c>
      <c r="J853" s="19">
        <v>45472.783333333333</v>
      </c>
      <c r="K853" s="19">
        <v>45477.59375</v>
      </c>
      <c r="L853" s="19">
        <v>45474.720833333333</v>
      </c>
      <c r="M853">
        <v>1</v>
      </c>
      <c r="N853" t="s">
        <v>165</v>
      </c>
      <c r="O853" t="s">
        <v>6445</v>
      </c>
      <c r="P853" t="s">
        <v>1266</v>
      </c>
      <c r="Q853">
        <v>851</v>
      </c>
      <c r="R853" t="s">
        <v>32579</v>
      </c>
    </row>
    <row r="854" spans="1:18" x14ac:dyDescent="0.3">
      <c r="A854">
        <v>853</v>
      </c>
      <c r="B854" t="s">
        <v>8354</v>
      </c>
      <c r="C854">
        <v>5</v>
      </c>
      <c r="D854" t="s">
        <v>8356</v>
      </c>
      <c r="E854">
        <v>3</v>
      </c>
      <c r="F854">
        <v>3</v>
      </c>
      <c r="G854" t="s">
        <v>192</v>
      </c>
      <c r="H854">
        <v>9</v>
      </c>
      <c r="I854" s="19">
        <v>45568.565972222219</v>
      </c>
      <c r="J854" s="19">
        <v>45568.864583333336</v>
      </c>
      <c r="K854" s="19">
        <v>45572.261805555558</v>
      </c>
      <c r="L854" s="19">
        <v>45571.565972222219</v>
      </c>
      <c r="M854">
        <v>1</v>
      </c>
      <c r="N854" t="s">
        <v>165</v>
      </c>
      <c r="O854" t="s">
        <v>8362</v>
      </c>
      <c r="P854" t="s">
        <v>246</v>
      </c>
      <c r="Q854">
        <v>852</v>
      </c>
      <c r="R854" t="s">
        <v>32579</v>
      </c>
    </row>
    <row r="855" spans="1:18" x14ac:dyDescent="0.3">
      <c r="A855">
        <v>854</v>
      </c>
      <c r="B855" t="s">
        <v>8363</v>
      </c>
      <c r="C855">
        <v>36</v>
      </c>
      <c r="D855" t="s">
        <v>8365</v>
      </c>
      <c r="E855">
        <v>1</v>
      </c>
      <c r="F855">
        <v>3</v>
      </c>
      <c r="G855" t="s">
        <v>116</v>
      </c>
      <c r="H855">
        <v>16</v>
      </c>
      <c r="I855" s="19">
        <v>45480.795138888891</v>
      </c>
      <c r="J855" s="19">
        <v>45480.942361111112</v>
      </c>
      <c r="K855" s="19">
        <v>45481.743750000001</v>
      </c>
      <c r="L855" s="19">
        <v>45482.795138888891</v>
      </c>
      <c r="M855">
        <v>0</v>
      </c>
      <c r="N855" t="s">
        <v>128</v>
      </c>
      <c r="O855" t="s">
        <v>8371</v>
      </c>
      <c r="P855" t="s">
        <v>751</v>
      </c>
      <c r="Q855">
        <v>853</v>
      </c>
      <c r="R855" t="s">
        <v>32579</v>
      </c>
    </row>
    <row r="856" spans="1:18" x14ac:dyDescent="0.3">
      <c r="A856">
        <v>855</v>
      </c>
      <c r="B856" t="s">
        <v>8372</v>
      </c>
      <c r="C856">
        <v>60</v>
      </c>
      <c r="D856" t="s">
        <v>8373</v>
      </c>
      <c r="E856">
        <v>2</v>
      </c>
      <c r="F856">
        <v>1</v>
      </c>
      <c r="G856" t="s">
        <v>116</v>
      </c>
      <c r="H856">
        <v>35</v>
      </c>
      <c r="I856" s="19">
        <v>45290.06527777778</v>
      </c>
      <c r="J856" s="19">
        <v>45290.090277777781</v>
      </c>
      <c r="K856" s="19">
        <v>45290.435416666667</v>
      </c>
      <c r="L856" s="19">
        <v>45290.231944444444</v>
      </c>
      <c r="M856">
        <v>1</v>
      </c>
      <c r="N856" t="s">
        <v>307</v>
      </c>
      <c r="O856" t="s">
        <v>8381</v>
      </c>
      <c r="P856" t="s">
        <v>584</v>
      </c>
      <c r="Q856">
        <v>854</v>
      </c>
      <c r="R856" t="s">
        <v>32579</v>
      </c>
    </row>
    <row r="857" spans="1:18" x14ac:dyDescent="0.3">
      <c r="A857">
        <v>856</v>
      </c>
      <c r="B857" t="s">
        <v>8382</v>
      </c>
      <c r="C857">
        <v>24</v>
      </c>
      <c r="D857" t="s">
        <v>8384</v>
      </c>
      <c r="E857">
        <v>5</v>
      </c>
      <c r="F857">
        <v>3</v>
      </c>
      <c r="G857" t="s">
        <v>116</v>
      </c>
      <c r="H857">
        <v>45</v>
      </c>
      <c r="I857" s="19">
        <v>45503.770138888889</v>
      </c>
      <c r="J857" s="19">
        <v>45503.893055555556</v>
      </c>
      <c r="K857" s="19">
        <v>45504.406944444447</v>
      </c>
      <c r="L857" s="19">
        <v>45505.770138888889</v>
      </c>
      <c r="M857">
        <v>0</v>
      </c>
      <c r="N857" t="s">
        <v>307</v>
      </c>
      <c r="O857" t="s">
        <v>8390</v>
      </c>
      <c r="P857" t="s">
        <v>1735</v>
      </c>
      <c r="Q857">
        <v>855</v>
      </c>
      <c r="R857" t="s">
        <v>32579</v>
      </c>
    </row>
    <row r="858" spans="1:18" x14ac:dyDescent="0.3">
      <c r="A858">
        <v>857</v>
      </c>
      <c r="B858" t="s">
        <v>8391</v>
      </c>
      <c r="C858">
        <v>9</v>
      </c>
      <c r="D858" t="s">
        <v>8392</v>
      </c>
      <c r="E858">
        <v>5</v>
      </c>
      <c r="F858">
        <v>3</v>
      </c>
      <c r="G858" t="s">
        <v>116</v>
      </c>
      <c r="H858">
        <v>12</v>
      </c>
      <c r="I858" s="19">
        <v>45240.576388888891</v>
      </c>
      <c r="J858" s="19">
        <v>45240.79791666667</v>
      </c>
      <c r="K858" s="19">
        <v>45244.075694444444</v>
      </c>
      <c r="L858" s="19">
        <v>45243.576388888891</v>
      </c>
      <c r="M858">
        <v>1</v>
      </c>
      <c r="N858" t="s">
        <v>128</v>
      </c>
      <c r="O858" t="s">
        <v>8398</v>
      </c>
      <c r="P858" t="s">
        <v>843</v>
      </c>
      <c r="Q858">
        <v>856</v>
      </c>
      <c r="R858" t="s">
        <v>32579</v>
      </c>
    </row>
    <row r="859" spans="1:18" x14ac:dyDescent="0.3">
      <c r="A859">
        <v>858</v>
      </c>
      <c r="B859" t="s">
        <v>8400</v>
      </c>
      <c r="C859">
        <v>7</v>
      </c>
      <c r="D859" t="s">
        <v>8401</v>
      </c>
      <c r="E859">
        <v>3</v>
      </c>
      <c r="F859">
        <v>3</v>
      </c>
      <c r="G859" t="s">
        <v>116</v>
      </c>
      <c r="H859">
        <v>88</v>
      </c>
      <c r="I859" s="19">
        <v>45090.386111111111</v>
      </c>
      <c r="J859" s="19">
        <v>45090.460416666669</v>
      </c>
      <c r="K859" s="19">
        <v>45091.136805555558</v>
      </c>
      <c r="L859" s="19">
        <v>45091.386111111111</v>
      </c>
      <c r="M859">
        <v>0</v>
      </c>
      <c r="N859" t="s">
        <v>165</v>
      </c>
      <c r="O859" t="s">
        <v>8408</v>
      </c>
      <c r="P859" t="s">
        <v>246</v>
      </c>
      <c r="Q859">
        <v>857</v>
      </c>
      <c r="R859" t="s">
        <v>32579</v>
      </c>
    </row>
    <row r="860" spans="1:18" x14ac:dyDescent="0.3">
      <c r="A860">
        <v>859</v>
      </c>
      <c r="B860" t="s">
        <v>8409</v>
      </c>
      <c r="C860">
        <v>49</v>
      </c>
      <c r="D860" t="s">
        <v>8411</v>
      </c>
      <c r="E860">
        <v>5</v>
      </c>
      <c r="F860">
        <v>3</v>
      </c>
      <c r="G860" t="s">
        <v>116</v>
      </c>
      <c r="H860">
        <v>97</v>
      </c>
      <c r="I860" s="19">
        <v>45184.65902777778</v>
      </c>
      <c r="J860" s="19">
        <v>45184.761805555558</v>
      </c>
      <c r="K860" s="19">
        <v>45188.045138888891</v>
      </c>
      <c r="L860" s="19">
        <v>45186.65902777778</v>
      </c>
      <c r="M860">
        <v>1</v>
      </c>
      <c r="N860" t="s">
        <v>307</v>
      </c>
      <c r="O860" t="s">
        <v>8417</v>
      </c>
      <c r="P860" t="s">
        <v>135</v>
      </c>
      <c r="Q860">
        <v>858</v>
      </c>
      <c r="R860" t="s">
        <v>32579</v>
      </c>
    </row>
    <row r="861" spans="1:18" x14ac:dyDescent="0.3">
      <c r="A861">
        <v>860</v>
      </c>
      <c r="B861" t="s">
        <v>8418</v>
      </c>
      <c r="C861">
        <v>23</v>
      </c>
      <c r="D861" t="s">
        <v>8420</v>
      </c>
      <c r="E861">
        <v>1</v>
      </c>
      <c r="F861">
        <v>3</v>
      </c>
      <c r="G861" t="s">
        <v>116</v>
      </c>
      <c r="H861">
        <v>23</v>
      </c>
      <c r="I861" s="19">
        <v>45128.936805555553</v>
      </c>
      <c r="J861" s="19">
        <v>45129.085416666669</v>
      </c>
      <c r="K861" s="19">
        <v>45130.154861111114</v>
      </c>
      <c r="L861" s="19">
        <v>45130.936805555553</v>
      </c>
      <c r="M861">
        <v>0</v>
      </c>
      <c r="N861" t="s">
        <v>165</v>
      </c>
      <c r="O861" t="s">
        <v>8426</v>
      </c>
      <c r="P861" t="s">
        <v>363</v>
      </c>
      <c r="Q861">
        <v>859</v>
      </c>
      <c r="R861" t="s">
        <v>32579</v>
      </c>
    </row>
    <row r="862" spans="1:18" x14ac:dyDescent="0.3">
      <c r="A862">
        <v>861</v>
      </c>
      <c r="B862" t="s">
        <v>8427</v>
      </c>
      <c r="C862">
        <v>52</v>
      </c>
      <c r="D862" t="s">
        <v>8429</v>
      </c>
      <c r="E862">
        <v>3</v>
      </c>
      <c r="F862">
        <v>3</v>
      </c>
      <c r="G862" t="s">
        <v>116</v>
      </c>
      <c r="H862">
        <v>58</v>
      </c>
      <c r="I862" s="19">
        <v>45473.987500000003</v>
      </c>
      <c r="J862" s="19">
        <v>45474.218055555553</v>
      </c>
      <c r="K862" s="19">
        <v>45475.441666666666</v>
      </c>
      <c r="L862" s="19">
        <v>45476.987500000003</v>
      </c>
      <c r="M862">
        <v>0</v>
      </c>
      <c r="N862" t="s">
        <v>165</v>
      </c>
      <c r="O862" t="s">
        <v>8435</v>
      </c>
      <c r="P862" t="s">
        <v>962</v>
      </c>
      <c r="Q862">
        <v>860</v>
      </c>
      <c r="R862" t="s">
        <v>32579</v>
      </c>
    </row>
    <row r="863" spans="1:18" x14ac:dyDescent="0.3">
      <c r="A863">
        <v>862</v>
      </c>
      <c r="B863" t="s">
        <v>8436</v>
      </c>
      <c r="C863">
        <v>66</v>
      </c>
      <c r="D863" t="s">
        <v>8438</v>
      </c>
      <c r="E863">
        <v>4</v>
      </c>
      <c r="F863">
        <v>2</v>
      </c>
      <c r="G863" t="s">
        <v>116</v>
      </c>
      <c r="H863">
        <v>62</v>
      </c>
      <c r="I863" s="19">
        <v>44958.282638888886</v>
      </c>
      <c r="J863" s="19">
        <v>44958.32916666667</v>
      </c>
      <c r="K863" s="19">
        <v>44958.509722222225</v>
      </c>
      <c r="L863" s="19">
        <v>44958.782638888886</v>
      </c>
      <c r="M863">
        <v>0</v>
      </c>
      <c r="N863" t="s">
        <v>165</v>
      </c>
      <c r="O863" t="s">
        <v>973</v>
      </c>
      <c r="P863" t="s">
        <v>8444</v>
      </c>
      <c r="Q863">
        <v>861</v>
      </c>
      <c r="R863" t="s">
        <v>32579</v>
      </c>
    </row>
    <row r="864" spans="1:18" x14ac:dyDescent="0.3">
      <c r="A864">
        <v>863</v>
      </c>
      <c r="B864" t="s">
        <v>8445</v>
      </c>
      <c r="C864">
        <v>52</v>
      </c>
      <c r="D864" t="s">
        <v>8447</v>
      </c>
      <c r="E864">
        <v>5</v>
      </c>
      <c r="F864">
        <v>3</v>
      </c>
      <c r="G864" t="s">
        <v>116</v>
      </c>
      <c r="H864">
        <v>112</v>
      </c>
      <c r="I864" s="19">
        <v>44999.445138888892</v>
      </c>
      <c r="J864" s="19">
        <v>44999.87222222222</v>
      </c>
      <c r="K864" s="19">
        <v>45005.652083333334</v>
      </c>
      <c r="L864" s="19">
        <v>45002.445138888892</v>
      </c>
      <c r="M864">
        <v>1</v>
      </c>
      <c r="N864" t="s">
        <v>165</v>
      </c>
      <c r="O864" t="s">
        <v>8453</v>
      </c>
      <c r="P864" t="s">
        <v>843</v>
      </c>
      <c r="Q864">
        <v>862</v>
      </c>
      <c r="R864" t="s">
        <v>32579</v>
      </c>
    </row>
    <row r="865" spans="1:18" x14ac:dyDescent="0.3">
      <c r="A865">
        <v>864</v>
      </c>
      <c r="B865" t="s">
        <v>8454</v>
      </c>
      <c r="C865">
        <v>11</v>
      </c>
      <c r="D865" t="s">
        <v>8456</v>
      </c>
      <c r="E865">
        <v>3</v>
      </c>
      <c r="F865">
        <v>3</v>
      </c>
      <c r="G865" t="s">
        <v>192</v>
      </c>
      <c r="H865">
        <v>48</v>
      </c>
      <c r="I865" s="19">
        <v>44951.365277777775</v>
      </c>
      <c r="J865" s="19">
        <v>44951.506249999999</v>
      </c>
      <c r="K865" s="19">
        <v>44952.87222222222</v>
      </c>
      <c r="L865" s="19">
        <v>44953.365277777775</v>
      </c>
      <c r="M865">
        <v>0</v>
      </c>
      <c r="N865" t="s">
        <v>165</v>
      </c>
      <c r="O865" t="s">
        <v>8461</v>
      </c>
      <c r="P865" t="s">
        <v>246</v>
      </c>
      <c r="Q865">
        <v>863</v>
      </c>
      <c r="R865" t="s">
        <v>32579</v>
      </c>
    </row>
    <row r="866" spans="1:18" x14ac:dyDescent="0.3">
      <c r="A866">
        <v>865</v>
      </c>
      <c r="B866" t="s">
        <v>8462</v>
      </c>
      <c r="C866">
        <v>40</v>
      </c>
      <c r="D866" t="s">
        <v>8464</v>
      </c>
      <c r="E866">
        <v>1</v>
      </c>
      <c r="F866">
        <v>3</v>
      </c>
      <c r="G866" t="s">
        <v>116</v>
      </c>
      <c r="H866">
        <v>72</v>
      </c>
      <c r="I866" s="19">
        <v>45701.988194444442</v>
      </c>
      <c r="J866" s="19">
        <v>45702.120138888888</v>
      </c>
      <c r="K866" s="19">
        <v>45703.122916666667</v>
      </c>
      <c r="L866" s="19">
        <v>45703.988194444442</v>
      </c>
      <c r="M866">
        <v>0</v>
      </c>
      <c r="N866" t="s">
        <v>307</v>
      </c>
      <c r="O866" t="s">
        <v>8470</v>
      </c>
      <c r="P866" t="s">
        <v>363</v>
      </c>
      <c r="Q866">
        <v>864</v>
      </c>
      <c r="R866" t="s">
        <v>32579</v>
      </c>
    </row>
    <row r="867" spans="1:18" x14ac:dyDescent="0.3">
      <c r="A867">
        <v>866</v>
      </c>
      <c r="B867" t="s">
        <v>8471</v>
      </c>
      <c r="C867">
        <v>70</v>
      </c>
      <c r="D867" t="s">
        <v>8472</v>
      </c>
      <c r="E867">
        <v>1</v>
      </c>
      <c r="F867">
        <v>3</v>
      </c>
      <c r="G867" t="s">
        <v>192</v>
      </c>
      <c r="H867">
        <v>12</v>
      </c>
      <c r="I867" s="19">
        <v>45714.447916666664</v>
      </c>
      <c r="J867" s="19">
        <v>45714.73541666667</v>
      </c>
      <c r="K867" s="19">
        <v>45716.616666666669</v>
      </c>
      <c r="L867" s="19">
        <v>45717.447916666664</v>
      </c>
      <c r="M867">
        <v>0</v>
      </c>
      <c r="N867" t="s">
        <v>307</v>
      </c>
      <c r="O867" t="s">
        <v>8477</v>
      </c>
      <c r="P867" t="s">
        <v>363</v>
      </c>
      <c r="Q867">
        <v>865</v>
      </c>
      <c r="R867" t="s">
        <v>32579</v>
      </c>
    </row>
    <row r="868" spans="1:18" x14ac:dyDescent="0.3">
      <c r="A868">
        <v>867</v>
      </c>
      <c r="B868" t="s">
        <v>8479</v>
      </c>
      <c r="C868">
        <v>5</v>
      </c>
      <c r="D868" t="s">
        <v>8480</v>
      </c>
      <c r="E868">
        <v>3</v>
      </c>
      <c r="F868">
        <v>3</v>
      </c>
      <c r="G868" t="s">
        <v>803</v>
      </c>
      <c r="H868">
        <v>6</v>
      </c>
      <c r="I868" s="19">
        <v>45483.626388888886</v>
      </c>
      <c r="J868" s="19">
        <v>45483.892361111109</v>
      </c>
      <c r="K868" s="19"/>
      <c r="L868" s="19">
        <v>45486.626388888886</v>
      </c>
      <c r="M868">
        <v>0</v>
      </c>
      <c r="N868" t="s">
        <v>128</v>
      </c>
      <c r="O868" t="s">
        <v>8485</v>
      </c>
      <c r="Q868">
        <v>866</v>
      </c>
      <c r="R868" t="s">
        <v>32582</v>
      </c>
    </row>
    <row r="869" spans="1:18" x14ac:dyDescent="0.3">
      <c r="A869">
        <v>868</v>
      </c>
      <c r="B869" t="s">
        <v>8486</v>
      </c>
      <c r="C869">
        <v>33</v>
      </c>
      <c r="D869" t="s">
        <v>8488</v>
      </c>
      <c r="E869">
        <v>2</v>
      </c>
      <c r="F869">
        <v>2</v>
      </c>
      <c r="G869" t="s">
        <v>116</v>
      </c>
      <c r="H869">
        <v>109</v>
      </c>
      <c r="I869" s="19">
        <v>44952.104166666664</v>
      </c>
      <c r="J869" s="19">
        <v>44952.522916666669</v>
      </c>
      <c r="K869" s="19">
        <v>44952.60833333333</v>
      </c>
      <c r="L869" s="19">
        <v>44953.104166666664</v>
      </c>
      <c r="M869">
        <v>0</v>
      </c>
      <c r="N869" t="s">
        <v>307</v>
      </c>
      <c r="O869" t="s">
        <v>8494</v>
      </c>
      <c r="P869" t="s">
        <v>328</v>
      </c>
      <c r="Q869">
        <v>867</v>
      </c>
      <c r="R869" t="s">
        <v>32579</v>
      </c>
    </row>
    <row r="870" spans="1:18" x14ac:dyDescent="0.3">
      <c r="A870">
        <v>869</v>
      </c>
      <c r="B870" t="s">
        <v>8495</v>
      </c>
      <c r="C870">
        <v>73</v>
      </c>
      <c r="D870" t="s">
        <v>8496</v>
      </c>
      <c r="E870">
        <v>5</v>
      </c>
      <c r="F870">
        <v>3</v>
      </c>
      <c r="G870" t="s">
        <v>116</v>
      </c>
      <c r="H870">
        <v>5</v>
      </c>
      <c r="I870" s="19">
        <v>45393.76666666667</v>
      </c>
      <c r="J870" s="19">
        <v>45393.955555555556</v>
      </c>
      <c r="K870" s="19">
        <v>45399.888194444444</v>
      </c>
      <c r="L870" s="19">
        <v>45396.76666666667</v>
      </c>
      <c r="M870">
        <v>1</v>
      </c>
      <c r="N870" t="s">
        <v>128</v>
      </c>
      <c r="O870" t="s">
        <v>8503</v>
      </c>
      <c r="P870" t="s">
        <v>2960</v>
      </c>
      <c r="Q870">
        <v>868</v>
      </c>
      <c r="R870" t="s">
        <v>32579</v>
      </c>
    </row>
    <row r="871" spans="1:18" x14ac:dyDescent="0.3">
      <c r="A871">
        <v>870</v>
      </c>
      <c r="B871" t="s">
        <v>8504</v>
      </c>
      <c r="C871">
        <v>71</v>
      </c>
      <c r="D871" t="s">
        <v>8505</v>
      </c>
      <c r="E871">
        <v>1</v>
      </c>
      <c r="F871">
        <v>3</v>
      </c>
      <c r="G871" t="s">
        <v>116</v>
      </c>
      <c r="H871">
        <v>102</v>
      </c>
      <c r="I871" s="19">
        <v>45665.504861111112</v>
      </c>
      <c r="J871" s="19">
        <v>45665.634722222225</v>
      </c>
      <c r="K871" s="19">
        <v>45667.28402777778</v>
      </c>
      <c r="L871" s="19">
        <v>45667.504861111112</v>
      </c>
      <c r="M871">
        <v>0</v>
      </c>
      <c r="N871" t="s">
        <v>307</v>
      </c>
      <c r="O871" t="s">
        <v>8512</v>
      </c>
      <c r="P871" t="s">
        <v>363</v>
      </c>
      <c r="Q871">
        <v>869</v>
      </c>
      <c r="R871" t="s">
        <v>32579</v>
      </c>
    </row>
    <row r="872" spans="1:18" x14ac:dyDescent="0.3">
      <c r="A872">
        <v>871</v>
      </c>
      <c r="B872" t="s">
        <v>8513</v>
      </c>
      <c r="C872">
        <v>22</v>
      </c>
      <c r="D872" t="s">
        <v>8514</v>
      </c>
      <c r="E872">
        <v>5</v>
      </c>
      <c r="F872">
        <v>3</v>
      </c>
      <c r="G872" t="s">
        <v>116</v>
      </c>
      <c r="H872">
        <v>26</v>
      </c>
      <c r="I872" s="19">
        <v>45664.078472222223</v>
      </c>
      <c r="J872" s="19">
        <v>45664.34375</v>
      </c>
      <c r="K872" s="19">
        <v>45667.42291666667</v>
      </c>
      <c r="L872" s="19">
        <v>45666.078472222223</v>
      </c>
      <c r="M872">
        <v>1</v>
      </c>
      <c r="N872" t="s">
        <v>128</v>
      </c>
      <c r="O872" t="s">
        <v>8520</v>
      </c>
      <c r="P872" t="s">
        <v>135</v>
      </c>
      <c r="Q872">
        <v>870</v>
      </c>
      <c r="R872" t="s">
        <v>32579</v>
      </c>
    </row>
    <row r="873" spans="1:18" x14ac:dyDescent="0.3">
      <c r="A873">
        <v>872</v>
      </c>
      <c r="B873" t="s">
        <v>8521</v>
      </c>
      <c r="C873">
        <v>11</v>
      </c>
      <c r="D873" t="s">
        <v>8523</v>
      </c>
      <c r="E873">
        <v>1</v>
      </c>
      <c r="F873">
        <v>2</v>
      </c>
      <c r="G873" t="s">
        <v>116</v>
      </c>
      <c r="H873">
        <v>28</v>
      </c>
      <c r="I873" s="19">
        <v>44970.240972222222</v>
      </c>
      <c r="J873" s="19">
        <v>44970.275000000001</v>
      </c>
      <c r="K873" s="19">
        <v>44970.518055555556</v>
      </c>
      <c r="L873" s="19">
        <v>44970.740972222222</v>
      </c>
      <c r="M873">
        <v>0</v>
      </c>
      <c r="N873" t="s">
        <v>165</v>
      </c>
      <c r="O873" t="s">
        <v>8529</v>
      </c>
      <c r="P873" t="s">
        <v>751</v>
      </c>
      <c r="Q873">
        <v>871</v>
      </c>
      <c r="R873" t="s">
        <v>32579</v>
      </c>
    </row>
    <row r="874" spans="1:18" x14ac:dyDescent="0.3">
      <c r="A874">
        <v>873</v>
      </c>
      <c r="B874" t="s">
        <v>8530</v>
      </c>
      <c r="C874">
        <v>69</v>
      </c>
      <c r="D874" t="s">
        <v>8531</v>
      </c>
      <c r="E874">
        <v>4</v>
      </c>
      <c r="F874">
        <v>3</v>
      </c>
      <c r="G874" t="s">
        <v>116</v>
      </c>
      <c r="H874">
        <v>86</v>
      </c>
      <c r="I874" s="19">
        <v>45588.986805555556</v>
      </c>
      <c r="J874" s="19">
        <v>45589.097916666666</v>
      </c>
      <c r="K874" s="19">
        <v>45591.052083333336</v>
      </c>
      <c r="L874" s="19">
        <v>45591.986805555556</v>
      </c>
      <c r="M874">
        <v>0</v>
      </c>
      <c r="N874" t="s">
        <v>307</v>
      </c>
      <c r="O874" t="s">
        <v>901</v>
      </c>
      <c r="P874" t="s">
        <v>8537</v>
      </c>
      <c r="Q874">
        <v>872</v>
      </c>
      <c r="R874" t="s">
        <v>32579</v>
      </c>
    </row>
    <row r="875" spans="1:18" x14ac:dyDescent="0.3">
      <c r="A875">
        <v>874</v>
      </c>
      <c r="B875" t="s">
        <v>8538</v>
      </c>
      <c r="C875">
        <v>26</v>
      </c>
      <c r="D875" t="s">
        <v>8539</v>
      </c>
      <c r="E875">
        <v>1</v>
      </c>
      <c r="F875">
        <v>4</v>
      </c>
      <c r="G875" t="s">
        <v>116</v>
      </c>
      <c r="H875">
        <v>3</v>
      </c>
      <c r="I875" s="19">
        <v>45218.107638888891</v>
      </c>
      <c r="J875" s="19">
        <v>45220.878472222219</v>
      </c>
      <c r="K875" s="19">
        <v>45221.294444444444</v>
      </c>
      <c r="L875" s="19">
        <v>45223.107638888891</v>
      </c>
      <c r="M875">
        <v>0</v>
      </c>
      <c r="N875" t="s">
        <v>222</v>
      </c>
      <c r="O875" t="s">
        <v>8545</v>
      </c>
      <c r="P875" t="s">
        <v>751</v>
      </c>
      <c r="Q875">
        <v>873</v>
      </c>
      <c r="R875" t="s">
        <v>32579</v>
      </c>
    </row>
    <row r="876" spans="1:18" x14ac:dyDescent="0.3">
      <c r="A876">
        <v>875</v>
      </c>
      <c r="B876" t="s">
        <v>8546</v>
      </c>
      <c r="C876">
        <v>31</v>
      </c>
      <c r="D876" t="s">
        <v>8547</v>
      </c>
      <c r="E876">
        <v>5</v>
      </c>
      <c r="F876">
        <v>3</v>
      </c>
      <c r="G876" t="s">
        <v>116</v>
      </c>
      <c r="H876">
        <v>63</v>
      </c>
      <c r="I876" s="19">
        <v>45052.206944444442</v>
      </c>
      <c r="J876" s="19">
        <v>45052.484722222223</v>
      </c>
      <c r="K876" s="19">
        <v>45054.886111111111</v>
      </c>
      <c r="L876" s="19">
        <v>45055.206944444442</v>
      </c>
      <c r="M876">
        <v>0</v>
      </c>
      <c r="N876" t="s">
        <v>222</v>
      </c>
      <c r="O876" t="s">
        <v>8553</v>
      </c>
      <c r="P876" t="s">
        <v>1735</v>
      </c>
      <c r="Q876">
        <v>874</v>
      </c>
      <c r="R876" t="s">
        <v>32579</v>
      </c>
    </row>
    <row r="877" spans="1:18" x14ac:dyDescent="0.3">
      <c r="A877">
        <v>876</v>
      </c>
      <c r="B877" t="s">
        <v>8555</v>
      </c>
      <c r="C877">
        <v>40</v>
      </c>
      <c r="D877" t="s">
        <v>8556</v>
      </c>
      <c r="E877">
        <v>4</v>
      </c>
      <c r="F877">
        <v>2</v>
      </c>
      <c r="G877" t="s">
        <v>116</v>
      </c>
      <c r="H877">
        <v>65</v>
      </c>
      <c r="I877" s="19">
        <v>45616.443749999999</v>
      </c>
      <c r="J877" s="19">
        <v>45616.479861111111</v>
      </c>
      <c r="K877" s="19">
        <v>45616.82708333333</v>
      </c>
      <c r="L877" s="19">
        <v>45616.943749999999</v>
      </c>
      <c r="M877">
        <v>0</v>
      </c>
      <c r="N877" t="s">
        <v>222</v>
      </c>
      <c r="O877" t="s">
        <v>2607</v>
      </c>
      <c r="P877" t="s">
        <v>903</v>
      </c>
      <c r="Q877">
        <v>875</v>
      </c>
      <c r="R877" t="s">
        <v>32579</v>
      </c>
    </row>
    <row r="878" spans="1:18" x14ac:dyDescent="0.3">
      <c r="A878">
        <v>877</v>
      </c>
      <c r="B878" t="s">
        <v>8562</v>
      </c>
      <c r="C878">
        <v>70</v>
      </c>
      <c r="D878" t="s">
        <v>8564</v>
      </c>
      <c r="E878">
        <v>1</v>
      </c>
      <c r="F878">
        <v>3</v>
      </c>
      <c r="G878" t="s">
        <v>192</v>
      </c>
      <c r="H878">
        <v>95</v>
      </c>
      <c r="I878" s="19">
        <v>45207.236805555556</v>
      </c>
      <c r="J878" s="19">
        <v>45207.500694444447</v>
      </c>
      <c r="K878" s="19">
        <v>45209.369444444441</v>
      </c>
      <c r="L878" s="19">
        <v>45210.236805555556</v>
      </c>
      <c r="M878">
        <v>0</v>
      </c>
      <c r="N878" t="s">
        <v>165</v>
      </c>
      <c r="O878" t="s">
        <v>8571</v>
      </c>
      <c r="P878" t="s">
        <v>363</v>
      </c>
      <c r="Q878">
        <v>876</v>
      </c>
      <c r="R878" t="s">
        <v>32579</v>
      </c>
    </row>
    <row r="879" spans="1:18" x14ac:dyDescent="0.3">
      <c r="A879">
        <v>878</v>
      </c>
      <c r="B879" t="s">
        <v>8572</v>
      </c>
      <c r="C879">
        <v>44</v>
      </c>
      <c r="D879" t="s">
        <v>8573</v>
      </c>
      <c r="E879">
        <v>4</v>
      </c>
      <c r="F879">
        <v>2</v>
      </c>
      <c r="G879" t="s">
        <v>192</v>
      </c>
      <c r="H879">
        <v>35</v>
      </c>
      <c r="I879" s="19">
        <v>45480.200694444444</v>
      </c>
      <c r="J879" s="19">
        <v>45480.30972222222</v>
      </c>
      <c r="K879" s="19">
        <v>45480.956250000003</v>
      </c>
      <c r="L879" s="19">
        <v>45481.200694444444</v>
      </c>
      <c r="M879">
        <v>0</v>
      </c>
      <c r="N879" t="s">
        <v>128</v>
      </c>
      <c r="O879" t="s">
        <v>8579</v>
      </c>
      <c r="P879" t="s">
        <v>8580</v>
      </c>
      <c r="Q879">
        <v>877</v>
      </c>
      <c r="R879" t="s">
        <v>32579</v>
      </c>
    </row>
    <row r="880" spans="1:18" x14ac:dyDescent="0.3">
      <c r="A880">
        <v>879</v>
      </c>
      <c r="B880" t="s">
        <v>8581</v>
      </c>
      <c r="C880">
        <v>25</v>
      </c>
      <c r="D880" t="s">
        <v>8582</v>
      </c>
      <c r="E880">
        <v>3</v>
      </c>
      <c r="F880">
        <v>4</v>
      </c>
      <c r="G880" t="s">
        <v>192</v>
      </c>
      <c r="H880">
        <v>17</v>
      </c>
      <c r="I880" s="19">
        <v>44999.502083333333</v>
      </c>
      <c r="J880" s="19">
        <v>44999.767361111109</v>
      </c>
      <c r="K880" s="19">
        <v>45001.94027777778</v>
      </c>
      <c r="L880" s="19">
        <v>45002.502083333333</v>
      </c>
      <c r="M880">
        <v>0</v>
      </c>
      <c r="N880" t="s">
        <v>307</v>
      </c>
      <c r="O880" t="s">
        <v>8588</v>
      </c>
      <c r="P880" t="s">
        <v>877</v>
      </c>
      <c r="Q880">
        <v>878</v>
      </c>
      <c r="R880" t="s">
        <v>32579</v>
      </c>
    </row>
    <row r="881" spans="1:18" x14ac:dyDescent="0.3">
      <c r="A881">
        <v>880</v>
      </c>
      <c r="B881" t="s">
        <v>8590</v>
      </c>
      <c r="C881">
        <v>51</v>
      </c>
      <c r="D881" t="s">
        <v>8591</v>
      </c>
      <c r="E881">
        <v>1</v>
      </c>
      <c r="F881">
        <v>2</v>
      </c>
      <c r="G881" t="s">
        <v>192</v>
      </c>
      <c r="H881">
        <v>5</v>
      </c>
      <c r="I881" s="19">
        <v>45031.779861111114</v>
      </c>
      <c r="J881" s="19">
        <v>45031.863194444442</v>
      </c>
      <c r="K881" s="19">
        <v>45032.915972222225</v>
      </c>
      <c r="L881" s="19">
        <v>45032.779861111114</v>
      </c>
      <c r="M881">
        <v>1</v>
      </c>
      <c r="N881" t="s">
        <v>307</v>
      </c>
      <c r="O881" t="s">
        <v>8596</v>
      </c>
      <c r="P881" t="s">
        <v>293</v>
      </c>
      <c r="Q881">
        <v>879</v>
      </c>
      <c r="R881" t="s">
        <v>32579</v>
      </c>
    </row>
    <row r="882" spans="1:18" x14ac:dyDescent="0.3">
      <c r="A882">
        <v>881</v>
      </c>
      <c r="B882" t="s">
        <v>8597</v>
      </c>
      <c r="C882">
        <v>28</v>
      </c>
      <c r="D882" t="s">
        <v>8598</v>
      </c>
      <c r="E882">
        <v>3</v>
      </c>
      <c r="F882">
        <v>2</v>
      </c>
      <c r="G882" t="s">
        <v>192</v>
      </c>
      <c r="H882">
        <v>25</v>
      </c>
      <c r="I882" s="19">
        <v>45308.864583333336</v>
      </c>
      <c r="J882" s="19">
        <v>45308.935416666667</v>
      </c>
      <c r="K882" s="19">
        <v>45309.056250000001</v>
      </c>
      <c r="L882" s="19">
        <v>45309.364583333336</v>
      </c>
      <c r="M882">
        <v>0</v>
      </c>
      <c r="N882" t="s">
        <v>165</v>
      </c>
      <c r="O882" t="s">
        <v>8605</v>
      </c>
      <c r="P882" t="s">
        <v>194</v>
      </c>
      <c r="Q882">
        <v>880</v>
      </c>
      <c r="R882" t="s">
        <v>32579</v>
      </c>
    </row>
    <row r="883" spans="1:18" x14ac:dyDescent="0.3">
      <c r="A883">
        <v>882</v>
      </c>
      <c r="B883" t="s">
        <v>8607</v>
      </c>
      <c r="C883">
        <v>56</v>
      </c>
      <c r="D883" t="s">
        <v>8608</v>
      </c>
      <c r="E883">
        <v>3</v>
      </c>
      <c r="F883">
        <v>3</v>
      </c>
      <c r="G883" t="s">
        <v>192</v>
      </c>
      <c r="H883">
        <v>85</v>
      </c>
      <c r="I883" s="19">
        <v>45413.65</v>
      </c>
      <c r="J883" s="19">
        <v>45413.714583333334</v>
      </c>
      <c r="K883" s="19">
        <v>45416.914583333331</v>
      </c>
      <c r="L883" s="19">
        <v>45415.65</v>
      </c>
      <c r="M883">
        <v>1</v>
      </c>
      <c r="N883" t="s">
        <v>128</v>
      </c>
      <c r="O883" t="s">
        <v>8614</v>
      </c>
      <c r="P883" t="s">
        <v>194</v>
      </c>
      <c r="Q883">
        <v>881</v>
      </c>
      <c r="R883" t="s">
        <v>32579</v>
      </c>
    </row>
    <row r="884" spans="1:18" x14ac:dyDescent="0.3">
      <c r="A884">
        <v>883</v>
      </c>
      <c r="B884" t="s">
        <v>8616</v>
      </c>
      <c r="C884">
        <v>49</v>
      </c>
      <c r="D884" t="s">
        <v>8617</v>
      </c>
      <c r="E884">
        <v>2</v>
      </c>
      <c r="F884">
        <v>4</v>
      </c>
      <c r="G884" t="s">
        <v>192</v>
      </c>
      <c r="H884">
        <v>78</v>
      </c>
      <c r="I884" s="19">
        <v>45079.243055555555</v>
      </c>
      <c r="J884" s="19">
        <v>45079.461805555555</v>
      </c>
      <c r="K884" s="19">
        <v>45081.027777777781</v>
      </c>
      <c r="L884" s="19">
        <v>45083.243055555555</v>
      </c>
      <c r="M884">
        <v>0</v>
      </c>
      <c r="N884" t="s">
        <v>307</v>
      </c>
      <c r="O884" t="s">
        <v>8623</v>
      </c>
      <c r="P884" t="s">
        <v>8624</v>
      </c>
      <c r="Q884">
        <v>882</v>
      </c>
      <c r="R884" t="s">
        <v>32579</v>
      </c>
    </row>
    <row r="885" spans="1:18" x14ac:dyDescent="0.3">
      <c r="A885">
        <v>884</v>
      </c>
      <c r="B885" t="s">
        <v>8626</v>
      </c>
      <c r="C885">
        <v>63</v>
      </c>
      <c r="D885" t="s">
        <v>8627</v>
      </c>
      <c r="E885">
        <v>5</v>
      </c>
      <c r="F885">
        <v>3</v>
      </c>
      <c r="G885" t="s">
        <v>116</v>
      </c>
      <c r="H885">
        <v>2</v>
      </c>
      <c r="I885" s="19">
        <v>45282.402083333334</v>
      </c>
      <c r="J885" s="19">
        <v>45282.677777777775</v>
      </c>
      <c r="K885" s="19">
        <v>45286.924305555556</v>
      </c>
      <c r="L885" s="19">
        <v>45285.402083333334</v>
      </c>
      <c r="M885">
        <v>1</v>
      </c>
      <c r="N885" t="s">
        <v>307</v>
      </c>
      <c r="O885" t="s">
        <v>8633</v>
      </c>
      <c r="P885" t="s">
        <v>843</v>
      </c>
      <c r="Q885">
        <v>883</v>
      </c>
      <c r="R885" t="s">
        <v>32579</v>
      </c>
    </row>
    <row r="886" spans="1:18" x14ac:dyDescent="0.3">
      <c r="A886">
        <v>885</v>
      </c>
      <c r="B886" t="s">
        <v>8634</v>
      </c>
      <c r="C886">
        <v>21</v>
      </c>
      <c r="D886" t="s">
        <v>8636</v>
      </c>
      <c r="E886">
        <v>1</v>
      </c>
      <c r="F886">
        <v>3</v>
      </c>
      <c r="G886" t="s">
        <v>192</v>
      </c>
      <c r="H886">
        <v>101</v>
      </c>
      <c r="I886" s="19">
        <v>45083.248611111114</v>
      </c>
      <c r="J886" s="19">
        <v>45083.303472222222</v>
      </c>
      <c r="K886" s="19">
        <v>45086.755555555559</v>
      </c>
      <c r="L886" s="19">
        <v>45085.248611111114</v>
      </c>
      <c r="M886">
        <v>1</v>
      </c>
      <c r="N886" t="s">
        <v>165</v>
      </c>
      <c r="O886" t="s">
        <v>8642</v>
      </c>
      <c r="P886" t="s">
        <v>751</v>
      </c>
      <c r="Q886">
        <v>884</v>
      </c>
      <c r="R886" t="s">
        <v>32579</v>
      </c>
    </row>
    <row r="887" spans="1:18" x14ac:dyDescent="0.3">
      <c r="A887">
        <v>886</v>
      </c>
      <c r="B887" t="s">
        <v>8643</v>
      </c>
      <c r="C887">
        <v>47</v>
      </c>
      <c r="D887" t="s">
        <v>8644</v>
      </c>
      <c r="E887">
        <v>1</v>
      </c>
      <c r="F887">
        <v>3</v>
      </c>
      <c r="G887" t="s">
        <v>116</v>
      </c>
      <c r="H887">
        <v>101</v>
      </c>
      <c r="I887" s="19">
        <v>45097.375</v>
      </c>
      <c r="J887" s="19">
        <v>45097.629861111112</v>
      </c>
      <c r="K887" s="19">
        <v>45098.353472222225</v>
      </c>
      <c r="L887" s="19">
        <v>45100.375</v>
      </c>
      <c r="M887">
        <v>0</v>
      </c>
      <c r="N887" t="s">
        <v>307</v>
      </c>
      <c r="O887" t="s">
        <v>8651</v>
      </c>
      <c r="P887" t="s">
        <v>363</v>
      </c>
      <c r="Q887">
        <v>885</v>
      </c>
      <c r="R887" t="s">
        <v>32579</v>
      </c>
    </row>
    <row r="888" spans="1:18" x14ac:dyDescent="0.3">
      <c r="A888">
        <v>887</v>
      </c>
      <c r="B888" t="s">
        <v>8652</v>
      </c>
      <c r="C888">
        <v>78</v>
      </c>
      <c r="D888" t="s">
        <v>8654</v>
      </c>
      <c r="E888">
        <v>1</v>
      </c>
      <c r="F888">
        <v>3</v>
      </c>
      <c r="G888" t="s">
        <v>116</v>
      </c>
      <c r="H888">
        <v>73</v>
      </c>
      <c r="I888" s="19">
        <v>45377.577777777777</v>
      </c>
      <c r="J888" s="19">
        <v>45377.77847222222</v>
      </c>
      <c r="K888" s="19">
        <v>45379.867361111108</v>
      </c>
      <c r="L888" s="19">
        <v>45380.577777777777</v>
      </c>
      <c r="M888">
        <v>0</v>
      </c>
      <c r="N888" t="s">
        <v>307</v>
      </c>
      <c r="O888" t="s">
        <v>8660</v>
      </c>
      <c r="P888" t="s">
        <v>225</v>
      </c>
      <c r="Q888">
        <v>886</v>
      </c>
      <c r="R888" t="s">
        <v>32579</v>
      </c>
    </row>
    <row r="889" spans="1:18" x14ac:dyDescent="0.3">
      <c r="A889">
        <v>888</v>
      </c>
      <c r="B889" t="s">
        <v>8662</v>
      </c>
      <c r="C889">
        <v>25</v>
      </c>
      <c r="D889" t="s">
        <v>8663</v>
      </c>
      <c r="E889">
        <v>1</v>
      </c>
      <c r="F889">
        <v>3</v>
      </c>
      <c r="G889" t="s">
        <v>116</v>
      </c>
      <c r="H889">
        <v>35</v>
      </c>
      <c r="I889" s="19">
        <v>45490.321527777778</v>
      </c>
      <c r="J889" s="19">
        <v>45490.362500000003</v>
      </c>
      <c r="K889" s="19">
        <v>45491.116666666669</v>
      </c>
      <c r="L889" s="19">
        <v>45491.321527777778</v>
      </c>
      <c r="M889">
        <v>0</v>
      </c>
      <c r="N889" t="s">
        <v>222</v>
      </c>
      <c r="O889" t="s">
        <v>8669</v>
      </c>
      <c r="P889" t="s">
        <v>446</v>
      </c>
      <c r="Q889">
        <v>887</v>
      </c>
      <c r="R889" t="s">
        <v>32579</v>
      </c>
    </row>
    <row r="890" spans="1:18" x14ac:dyDescent="0.3">
      <c r="A890">
        <v>889</v>
      </c>
      <c r="B890" t="s">
        <v>8670</v>
      </c>
      <c r="C890">
        <v>28</v>
      </c>
      <c r="D890" t="s">
        <v>8671</v>
      </c>
      <c r="E890">
        <v>2</v>
      </c>
      <c r="F890">
        <v>3</v>
      </c>
      <c r="G890" t="s">
        <v>192</v>
      </c>
      <c r="H890">
        <v>25</v>
      </c>
      <c r="I890" s="19">
        <v>45318.727083333331</v>
      </c>
      <c r="J890" s="19">
        <v>45319.131249999999</v>
      </c>
      <c r="K890" s="19">
        <v>45319.671527777777</v>
      </c>
      <c r="L890" s="19">
        <v>45320.727083333331</v>
      </c>
      <c r="M890">
        <v>0</v>
      </c>
      <c r="N890" t="s">
        <v>165</v>
      </c>
      <c r="O890" t="s">
        <v>8677</v>
      </c>
      <c r="P890" t="s">
        <v>168</v>
      </c>
      <c r="Q890">
        <v>888</v>
      </c>
      <c r="R890" t="s">
        <v>32579</v>
      </c>
    </row>
    <row r="891" spans="1:18" x14ac:dyDescent="0.3">
      <c r="A891">
        <v>890</v>
      </c>
      <c r="B891" t="s">
        <v>8678</v>
      </c>
      <c r="C891">
        <v>49</v>
      </c>
      <c r="D891" t="s">
        <v>8679</v>
      </c>
      <c r="E891">
        <v>2</v>
      </c>
      <c r="F891">
        <v>1</v>
      </c>
      <c r="G891" t="s">
        <v>192</v>
      </c>
      <c r="H891">
        <v>78</v>
      </c>
      <c r="I891" s="19">
        <v>45009.068055555559</v>
      </c>
      <c r="J891" s="19">
        <v>45009.101388888892</v>
      </c>
      <c r="K891" s="19">
        <v>45009.120138888888</v>
      </c>
      <c r="L891" s="19">
        <v>45009.234722222223</v>
      </c>
      <c r="M891">
        <v>0</v>
      </c>
      <c r="N891" t="s">
        <v>128</v>
      </c>
      <c r="O891" t="s">
        <v>8684</v>
      </c>
      <c r="P891" t="s">
        <v>328</v>
      </c>
      <c r="Q891">
        <v>889</v>
      </c>
      <c r="R891" t="s">
        <v>32579</v>
      </c>
    </row>
    <row r="892" spans="1:18" x14ac:dyDescent="0.3">
      <c r="A892">
        <v>891</v>
      </c>
      <c r="B892" t="s">
        <v>8686</v>
      </c>
      <c r="C892">
        <v>14</v>
      </c>
      <c r="D892" t="s">
        <v>8687</v>
      </c>
      <c r="E892">
        <v>1</v>
      </c>
      <c r="F892">
        <v>3</v>
      </c>
      <c r="G892" t="s">
        <v>116</v>
      </c>
      <c r="H892">
        <v>101</v>
      </c>
      <c r="I892" s="19">
        <v>45062.239583333336</v>
      </c>
      <c r="J892" s="19">
        <v>45062.423611111109</v>
      </c>
      <c r="K892" s="19">
        <v>45064.138888888891</v>
      </c>
      <c r="L892" s="19">
        <v>45065.239583333336</v>
      </c>
      <c r="M892">
        <v>0</v>
      </c>
      <c r="N892" t="s">
        <v>307</v>
      </c>
      <c r="O892" t="s">
        <v>8693</v>
      </c>
      <c r="P892" t="s">
        <v>446</v>
      </c>
      <c r="Q892">
        <v>890</v>
      </c>
      <c r="R892" t="s">
        <v>32579</v>
      </c>
    </row>
    <row r="893" spans="1:18" x14ac:dyDescent="0.3">
      <c r="A893">
        <v>892</v>
      </c>
      <c r="B893" t="s">
        <v>8695</v>
      </c>
      <c r="C893">
        <v>51</v>
      </c>
      <c r="D893" t="s">
        <v>8696</v>
      </c>
      <c r="E893">
        <v>1</v>
      </c>
      <c r="F893">
        <v>3</v>
      </c>
      <c r="G893" t="s">
        <v>192</v>
      </c>
      <c r="H893">
        <v>1</v>
      </c>
      <c r="I893" s="19">
        <v>44943.369444444441</v>
      </c>
      <c r="J893" s="19">
        <v>44943.524305555555</v>
      </c>
      <c r="K893" s="19">
        <v>44945.831250000003</v>
      </c>
      <c r="L893" s="19">
        <v>44946.369444444441</v>
      </c>
      <c r="M893">
        <v>0</v>
      </c>
      <c r="N893" t="s">
        <v>128</v>
      </c>
      <c r="O893" t="s">
        <v>8702</v>
      </c>
      <c r="P893" t="s">
        <v>293</v>
      </c>
      <c r="Q893">
        <v>891</v>
      </c>
      <c r="R893" t="s">
        <v>32579</v>
      </c>
    </row>
    <row r="894" spans="1:18" x14ac:dyDescent="0.3">
      <c r="A894">
        <v>893</v>
      </c>
      <c r="B894" t="s">
        <v>8703</v>
      </c>
      <c r="C894">
        <v>44</v>
      </c>
      <c r="D894" t="s">
        <v>8704</v>
      </c>
      <c r="E894">
        <v>3</v>
      </c>
      <c r="F894">
        <v>4</v>
      </c>
      <c r="G894" t="s">
        <v>192</v>
      </c>
      <c r="H894">
        <v>25</v>
      </c>
      <c r="I894" s="19">
        <v>45140.491666666669</v>
      </c>
      <c r="J894" s="19">
        <v>45141.281944444447</v>
      </c>
      <c r="K894" s="19">
        <v>45144.350694444445</v>
      </c>
      <c r="L894" s="19">
        <v>45145.491666666669</v>
      </c>
      <c r="M894">
        <v>0</v>
      </c>
      <c r="N894" t="s">
        <v>165</v>
      </c>
      <c r="O894" t="s">
        <v>8710</v>
      </c>
      <c r="P894" t="s">
        <v>877</v>
      </c>
      <c r="Q894">
        <v>892</v>
      </c>
      <c r="R894" t="s">
        <v>32579</v>
      </c>
    </row>
    <row r="895" spans="1:18" x14ac:dyDescent="0.3">
      <c r="A895">
        <v>894</v>
      </c>
      <c r="B895" t="s">
        <v>8712</v>
      </c>
      <c r="C895">
        <v>40</v>
      </c>
      <c r="D895" t="s">
        <v>8713</v>
      </c>
      <c r="E895">
        <v>1</v>
      </c>
      <c r="F895">
        <v>4</v>
      </c>
      <c r="G895" t="s">
        <v>116</v>
      </c>
      <c r="H895">
        <v>9</v>
      </c>
      <c r="I895" s="19">
        <v>45593.088194444441</v>
      </c>
      <c r="J895" s="19">
        <v>45593.40347222222</v>
      </c>
      <c r="K895" s="19">
        <v>45594.506249999999</v>
      </c>
      <c r="L895" s="19">
        <v>45597.088194444441</v>
      </c>
      <c r="M895">
        <v>0</v>
      </c>
      <c r="N895" t="s">
        <v>128</v>
      </c>
      <c r="O895" t="s">
        <v>8719</v>
      </c>
      <c r="P895" t="s">
        <v>225</v>
      </c>
      <c r="Q895">
        <v>893</v>
      </c>
      <c r="R895" t="s">
        <v>32579</v>
      </c>
    </row>
    <row r="896" spans="1:18" x14ac:dyDescent="0.3">
      <c r="A896">
        <v>895</v>
      </c>
      <c r="B896" t="s">
        <v>8721</v>
      </c>
      <c r="C896">
        <v>70</v>
      </c>
      <c r="D896" t="s">
        <v>8722</v>
      </c>
      <c r="E896">
        <v>1</v>
      </c>
      <c r="F896">
        <v>3</v>
      </c>
      <c r="G896" t="s">
        <v>116</v>
      </c>
      <c r="H896">
        <v>26</v>
      </c>
      <c r="I896" s="19">
        <v>45188.650694444441</v>
      </c>
      <c r="J896" s="19">
        <v>45188.790277777778</v>
      </c>
      <c r="K896" s="19">
        <v>45194.291666666664</v>
      </c>
      <c r="L896" s="19">
        <v>45191.650694444441</v>
      </c>
      <c r="M896">
        <v>1</v>
      </c>
      <c r="N896" t="s">
        <v>307</v>
      </c>
      <c r="O896" t="s">
        <v>8728</v>
      </c>
      <c r="P896" t="s">
        <v>446</v>
      </c>
      <c r="Q896">
        <v>894</v>
      </c>
      <c r="R896" t="s">
        <v>32579</v>
      </c>
    </row>
    <row r="897" spans="1:18" x14ac:dyDescent="0.3">
      <c r="A897">
        <v>896</v>
      </c>
      <c r="B897" t="s">
        <v>8729</v>
      </c>
      <c r="C897">
        <v>29</v>
      </c>
      <c r="D897" t="s">
        <v>8730</v>
      </c>
      <c r="E897">
        <v>1</v>
      </c>
      <c r="F897">
        <v>3</v>
      </c>
      <c r="G897" t="s">
        <v>172</v>
      </c>
      <c r="H897">
        <v>73</v>
      </c>
      <c r="I897" s="19">
        <v>45728.472222222219</v>
      </c>
      <c r="J897" s="19">
        <v>45728.768055555556</v>
      </c>
      <c r="K897" s="19"/>
      <c r="L897" s="19">
        <v>45731.472222222219</v>
      </c>
      <c r="M897">
        <v>1</v>
      </c>
      <c r="N897" t="s">
        <v>165</v>
      </c>
      <c r="O897" t="s">
        <v>8736</v>
      </c>
      <c r="Q897">
        <v>895</v>
      </c>
      <c r="R897" t="s">
        <v>32582</v>
      </c>
    </row>
    <row r="898" spans="1:18" x14ac:dyDescent="0.3">
      <c r="A898">
        <v>897</v>
      </c>
      <c r="B898" t="s">
        <v>8737</v>
      </c>
      <c r="C898">
        <v>3</v>
      </c>
      <c r="D898" t="s">
        <v>8739</v>
      </c>
      <c r="E898">
        <v>1</v>
      </c>
      <c r="F898">
        <v>3</v>
      </c>
      <c r="G898" t="s">
        <v>116</v>
      </c>
      <c r="H898">
        <v>101</v>
      </c>
      <c r="I898" s="19">
        <v>44977.822222222225</v>
      </c>
      <c r="J898" s="19">
        <v>44977.939583333333</v>
      </c>
      <c r="K898" s="19">
        <v>44979.038194444445</v>
      </c>
      <c r="L898" s="19">
        <v>44979.822222222225</v>
      </c>
      <c r="M898">
        <v>0</v>
      </c>
      <c r="N898" t="s">
        <v>165</v>
      </c>
      <c r="O898" t="s">
        <v>8745</v>
      </c>
      <c r="P898" t="s">
        <v>446</v>
      </c>
      <c r="Q898">
        <v>896</v>
      </c>
      <c r="R898" t="s">
        <v>32579</v>
      </c>
    </row>
    <row r="899" spans="1:18" x14ac:dyDescent="0.3">
      <c r="A899">
        <v>898</v>
      </c>
      <c r="B899" t="s">
        <v>8746</v>
      </c>
      <c r="C899">
        <v>63</v>
      </c>
      <c r="D899" t="s">
        <v>8749</v>
      </c>
      <c r="E899">
        <v>3</v>
      </c>
      <c r="F899">
        <v>2</v>
      </c>
      <c r="G899" t="s">
        <v>116</v>
      </c>
      <c r="H899">
        <v>55</v>
      </c>
      <c r="I899" s="19">
        <v>45473.218055555553</v>
      </c>
      <c r="J899" s="19">
        <v>45473.336111111108</v>
      </c>
      <c r="K899" s="19">
        <v>45473.665277777778</v>
      </c>
      <c r="L899" s="19">
        <v>45474.218055555553</v>
      </c>
      <c r="M899">
        <v>0</v>
      </c>
      <c r="N899" t="s">
        <v>307</v>
      </c>
      <c r="O899" t="s">
        <v>8754</v>
      </c>
      <c r="P899" t="s">
        <v>962</v>
      </c>
      <c r="Q899">
        <v>897</v>
      </c>
      <c r="R899" t="s">
        <v>32579</v>
      </c>
    </row>
    <row r="900" spans="1:18" x14ac:dyDescent="0.3">
      <c r="A900">
        <v>899</v>
      </c>
      <c r="B900" t="s">
        <v>8756</v>
      </c>
      <c r="C900">
        <v>73</v>
      </c>
      <c r="D900" t="s">
        <v>8757</v>
      </c>
      <c r="E900">
        <v>2</v>
      </c>
      <c r="F900">
        <v>2</v>
      </c>
      <c r="G900" t="s">
        <v>116</v>
      </c>
      <c r="H900">
        <v>40</v>
      </c>
      <c r="I900" s="19">
        <v>45405.895833333336</v>
      </c>
      <c r="J900" s="19">
        <v>45406.231249999997</v>
      </c>
      <c r="K900" s="19">
        <v>45406.811111111114</v>
      </c>
      <c r="L900" s="19">
        <v>45406.895833333336</v>
      </c>
      <c r="M900">
        <v>0</v>
      </c>
      <c r="N900" t="s">
        <v>307</v>
      </c>
      <c r="O900" t="s">
        <v>8763</v>
      </c>
      <c r="P900" t="s">
        <v>168</v>
      </c>
      <c r="Q900">
        <v>898</v>
      </c>
      <c r="R900" t="s">
        <v>32579</v>
      </c>
    </row>
    <row r="901" spans="1:18" x14ac:dyDescent="0.3">
      <c r="A901">
        <v>900</v>
      </c>
      <c r="B901" t="s">
        <v>8764</v>
      </c>
      <c r="C901">
        <v>67</v>
      </c>
      <c r="D901" t="s">
        <v>8765</v>
      </c>
      <c r="E901">
        <v>1</v>
      </c>
      <c r="F901">
        <v>1</v>
      </c>
      <c r="G901" t="s">
        <v>116</v>
      </c>
      <c r="H901">
        <v>107</v>
      </c>
      <c r="I901" s="19">
        <v>45610.898611111108</v>
      </c>
      <c r="J901" s="19">
        <v>45610.963194444441</v>
      </c>
      <c r="K901" s="19">
        <v>45611.513194444444</v>
      </c>
      <c r="L901" s="19">
        <v>45611.231944444444</v>
      </c>
      <c r="M901">
        <v>1</v>
      </c>
      <c r="N901" t="s">
        <v>307</v>
      </c>
      <c r="O901" t="s">
        <v>8772</v>
      </c>
      <c r="P901" t="s">
        <v>751</v>
      </c>
      <c r="Q901">
        <v>899</v>
      </c>
      <c r="R901" t="s">
        <v>32579</v>
      </c>
    </row>
    <row r="902" spans="1:18" x14ac:dyDescent="0.3">
      <c r="A902">
        <v>901</v>
      </c>
      <c r="B902" t="s">
        <v>8773</v>
      </c>
      <c r="C902">
        <v>48</v>
      </c>
      <c r="D902" t="s">
        <v>8774</v>
      </c>
      <c r="E902">
        <v>2</v>
      </c>
      <c r="F902">
        <v>3</v>
      </c>
      <c r="G902" t="s">
        <v>116</v>
      </c>
      <c r="H902">
        <v>64</v>
      </c>
      <c r="I902" s="19">
        <v>45266.030555555553</v>
      </c>
      <c r="J902" s="19">
        <v>45266.140277777777</v>
      </c>
      <c r="K902" s="19">
        <v>45267.318749999999</v>
      </c>
      <c r="L902" s="19">
        <v>45269.030555555553</v>
      </c>
      <c r="M902">
        <v>0</v>
      </c>
      <c r="N902" t="s">
        <v>165</v>
      </c>
      <c r="O902" t="s">
        <v>8780</v>
      </c>
      <c r="P902" t="s">
        <v>584</v>
      </c>
      <c r="Q902">
        <v>900</v>
      </c>
      <c r="R902" t="s">
        <v>32579</v>
      </c>
    </row>
    <row r="903" spans="1:18" x14ac:dyDescent="0.3">
      <c r="A903">
        <v>902</v>
      </c>
      <c r="B903" t="s">
        <v>8781</v>
      </c>
      <c r="C903">
        <v>44</v>
      </c>
      <c r="D903" t="s">
        <v>8782</v>
      </c>
      <c r="E903">
        <v>4</v>
      </c>
      <c r="F903">
        <v>3</v>
      </c>
      <c r="G903" t="s">
        <v>116</v>
      </c>
      <c r="H903">
        <v>25</v>
      </c>
      <c r="I903" s="19">
        <v>45141.786805555559</v>
      </c>
      <c r="J903" s="19">
        <v>45142.015972222223</v>
      </c>
      <c r="K903" s="19">
        <v>45144.132638888892</v>
      </c>
      <c r="L903" s="19">
        <v>45144.786805555559</v>
      </c>
      <c r="M903">
        <v>0</v>
      </c>
      <c r="N903" t="s">
        <v>165</v>
      </c>
      <c r="O903" t="s">
        <v>1265</v>
      </c>
      <c r="P903" t="s">
        <v>8788</v>
      </c>
      <c r="Q903">
        <v>901</v>
      </c>
      <c r="R903" t="s">
        <v>32579</v>
      </c>
    </row>
    <row r="904" spans="1:18" x14ac:dyDescent="0.3">
      <c r="A904">
        <v>903</v>
      </c>
      <c r="B904" t="s">
        <v>8789</v>
      </c>
      <c r="C904">
        <v>2</v>
      </c>
      <c r="D904" t="s">
        <v>8791</v>
      </c>
      <c r="E904">
        <v>2</v>
      </c>
      <c r="F904">
        <v>4</v>
      </c>
      <c r="G904" t="s">
        <v>116</v>
      </c>
      <c r="H904">
        <v>26</v>
      </c>
      <c r="I904" s="19">
        <v>45664.546527777777</v>
      </c>
      <c r="J904" s="19">
        <v>45664.813888888886</v>
      </c>
      <c r="K904" s="19">
        <v>45668.045138888891</v>
      </c>
      <c r="L904" s="19">
        <v>45667.546527777777</v>
      </c>
      <c r="M904">
        <v>1</v>
      </c>
      <c r="N904" t="s">
        <v>222</v>
      </c>
      <c r="O904" t="s">
        <v>8797</v>
      </c>
      <c r="P904" t="s">
        <v>168</v>
      </c>
      <c r="Q904">
        <v>902</v>
      </c>
      <c r="R904" t="s">
        <v>32579</v>
      </c>
    </row>
    <row r="905" spans="1:18" x14ac:dyDescent="0.3">
      <c r="A905">
        <v>904</v>
      </c>
      <c r="B905" t="s">
        <v>8798</v>
      </c>
      <c r="C905">
        <v>37</v>
      </c>
      <c r="D905" t="s">
        <v>8799</v>
      </c>
      <c r="E905">
        <v>2</v>
      </c>
      <c r="F905">
        <v>3</v>
      </c>
      <c r="G905" t="s">
        <v>192</v>
      </c>
      <c r="H905">
        <v>49</v>
      </c>
      <c r="I905" s="19">
        <v>45193.928472222222</v>
      </c>
      <c r="J905" s="19">
        <v>45193.988194444442</v>
      </c>
      <c r="K905" s="19">
        <v>45194.82916666667</v>
      </c>
      <c r="L905" s="19">
        <v>45194.928472222222</v>
      </c>
      <c r="M905">
        <v>0</v>
      </c>
      <c r="N905" t="s">
        <v>128</v>
      </c>
      <c r="O905" t="s">
        <v>8805</v>
      </c>
      <c r="P905" t="s">
        <v>584</v>
      </c>
      <c r="Q905">
        <v>903</v>
      </c>
      <c r="R905" t="s">
        <v>32579</v>
      </c>
    </row>
    <row r="906" spans="1:18" x14ac:dyDescent="0.3">
      <c r="A906">
        <v>905</v>
      </c>
      <c r="B906" t="s">
        <v>8806</v>
      </c>
      <c r="C906">
        <v>26</v>
      </c>
      <c r="D906" t="s">
        <v>8807</v>
      </c>
      <c r="E906">
        <v>2</v>
      </c>
      <c r="F906">
        <v>4</v>
      </c>
      <c r="G906" t="s">
        <v>116</v>
      </c>
      <c r="H906">
        <v>84</v>
      </c>
      <c r="I906" s="19">
        <v>45025.991666666669</v>
      </c>
      <c r="J906" s="19">
        <v>45026.511805555558</v>
      </c>
      <c r="K906" s="19">
        <v>45035.087500000001</v>
      </c>
      <c r="L906" s="19">
        <v>45030.991666666669</v>
      </c>
      <c r="M906">
        <v>1</v>
      </c>
      <c r="N906" t="s">
        <v>307</v>
      </c>
      <c r="O906" t="s">
        <v>8813</v>
      </c>
      <c r="P906" t="s">
        <v>328</v>
      </c>
      <c r="Q906">
        <v>904</v>
      </c>
      <c r="R906" t="s">
        <v>32579</v>
      </c>
    </row>
    <row r="907" spans="1:18" x14ac:dyDescent="0.3">
      <c r="A907">
        <v>906</v>
      </c>
      <c r="B907" t="s">
        <v>8814</v>
      </c>
      <c r="C907">
        <v>1</v>
      </c>
      <c r="D907" t="s">
        <v>8815</v>
      </c>
      <c r="E907">
        <v>2</v>
      </c>
      <c r="F907">
        <v>3</v>
      </c>
      <c r="G907" t="s">
        <v>116</v>
      </c>
      <c r="H907">
        <v>86</v>
      </c>
      <c r="I907" s="19">
        <v>45527.529861111114</v>
      </c>
      <c r="J907" s="19">
        <v>45527.647222222222</v>
      </c>
      <c r="K907" s="19">
        <v>45528.942361111112</v>
      </c>
      <c r="L907" s="19">
        <v>45529.529861111114</v>
      </c>
      <c r="M907">
        <v>0</v>
      </c>
      <c r="N907" t="s">
        <v>128</v>
      </c>
      <c r="O907" t="s">
        <v>8821</v>
      </c>
      <c r="P907" t="s">
        <v>584</v>
      </c>
      <c r="Q907">
        <v>905</v>
      </c>
      <c r="R907" t="s">
        <v>32579</v>
      </c>
    </row>
    <row r="908" spans="1:18" x14ac:dyDescent="0.3">
      <c r="A908">
        <v>907</v>
      </c>
      <c r="B908" t="s">
        <v>8822</v>
      </c>
      <c r="C908">
        <v>17</v>
      </c>
      <c r="D908" t="s">
        <v>8824</v>
      </c>
      <c r="E908">
        <v>5</v>
      </c>
      <c r="F908">
        <v>3</v>
      </c>
      <c r="G908" t="s">
        <v>116</v>
      </c>
      <c r="H908">
        <v>8</v>
      </c>
      <c r="I908" s="19">
        <v>45666.70208333333</v>
      </c>
      <c r="J908" s="19">
        <v>45666.861111111109</v>
      </c>
      <c r="K908" s="19">
        <v>45667.692361111112</v>
      </c>
      <c r="L908" s="19">
        <v>45669.70208333333</v>
      </c>
      <c r="M908">
        <v>0</v>
      </c>
      <c r="N908" t="s">
        <v>222</v>
      </c>
      <c r="O908" t="s">
        <v>8829</v>
      </c>
      <c r="P908" t="s">
        <v>1735</v>
      </c>
      <c r="Q908">
        <v>906</v>
      </c>
      <c r="R908" t="s">
        <v>32579</v>
      </c>
    </row>
    <row r="909" spans="1:18" x14ac:dyDescent="0.3">
      <c r="A909">
        <v>908</v>
      </c>
      <c r="B909" t="s">
        <v>8831</v>
      </c>
      <c r="C909">
        <v>44</v>
      </c>
      <c r="D909" t="s">
        <v>8832</v>
      </c>
      <c r="E909">
        <v>3</v>
      </c>
      <c r="F909">
        <v>3</v>
      </c>
      <c r="G909" t="s">
        <v>152</v>
      </c>
      <c r="H909">
        <v>48</v>
      </c>
      <c r="I909" s="19">
        <v>45745.342361111114</v>
      </c>
      <c r="J909" s="19"/>
      <c r="K909" s="19"/>
      <c r="L909" s="19">
        <v>45748.342361111114</v>
      </c>
      <c r="M909">
        <v>0</v>
      </c>
      <c r="N909" t="s">
        <v>165</v>
      </c>
      <c r="O909" t="s">
        <v>8836</v>
      </c>
      <c r="Q909">
        <v>907</v>
      </c>
      <c r="R909" t="s">
        <v>32582</v>
      </c>
    </row>
    <row r="910" spans="1:18" x14ac:dyDescent="0.3">
      <c r="A910">
        <v>909</v>
      </c>
      <c r="B910" t="s">
        <v>8837</v>
      </c>
      <c r="C910">
        <v>60</v>
      </c>
      <c r="D910" t="s">
        <v>8838</v>
      </c>
      <c r="E910">
        <v>1</v>
      </c>
      <c r="F910">
        <v>3</v>
      </c>
      <c r="G910" t="s">
        <v>116</v>
      </c>
      <c r="H910">
        <v>111</v>
      </c>
      <c r="I910" s="19">
        <v>45101.836805555555</v>
      </c>
      <c r="J910" s="19">
        <v>45102.054861111108</v>
      </c>
      <c r="K910" s="19">
        <v>45102.930555555555</v>
      </c>
      <c r="L910" s="19">
        <v>45103.836805555555</v>
      </c>
      <c r="M910">
        <v>0</v>
      </c>
      <c r="N910" t="s">
        <v>128</v>
      </c>
      <c r="O910" t="s">
        <v>8843</v>
      </c>
      <c r="P910" t="s">
        <v>225</v>
      </c>
      <c r="Q910">
        <v>908</v>
      </c>
      <c r="R910" t="s">
        <v>32579</v>
      </c>
    </row>
    <row r="911" spans="1:18" x14ac:dyDescent="0.3">
      <c r="A911">
        <v>910</v>
      </c>
      <c r="B911" t="s">
        <v>8845</v>
      </c>
      <c r="C911">
        <v>40</v>
      </c>
      <c r="D911" t="s">
        <v>8846</v>
      </c>
      <c r="E911">
        <v>3</v>
      </c>
      <c r="F911">
        <v>3</v>
      </c>
      <c r="G911" t="s">
        <v>116</v>
      </c>
      <c r="H911">
        <v>31</v>
      </c>
      <c r="I911" s="19">
        <v>45345.712500000001</v>
      </c>
      <c r="J911" s="19">
        <v>45345.780555555553</v>
      </c>
      <c r="K911" s="19">
        <v>45347.570138888892</v>
      </c>
      <c r="L911" s="19">
        <v>45347.712500000001</v>
      </c>
      <c r="M911">
        <v>0</v>
      </c>
      <c r="N911" t="s">
        <v>307</v>
      </c>
      <c r="O911" t="s">
        <v>8852</v>
      </c>
      <c r="P911" t="s">
        <v>274</v>
      </c>
      <c r="Q911">
        <v>909</v>
      </c>
      <c r="R911" t="s">
        <v>32579</v>
      </c>
    </row>
    <row r="912" spans="1:18" x14ac:dyDescent="0.3">
      <c r="A912">
        <v>911</v>
      </c>
      <c r="B912" t="s">
        <v>8853</v>
      </c>
      <c r="C912">
        <v>23</v>
      </c>
      <c r="D912" t="s">
        <v>8854</v>
      </c>
      <c r="E912">
        <v>2</v>
      </c>
      <c r="F912">
        <v>3</v>
      </c>
      <c r="G912" t="s">
        <v>172</v>
      </c>
      <c r="H912">
        <v>57</v>
      </c>
      <c r="I912" s="19">
        <v>45273.48541666667</v>
      </c>
      <c r="J912" s="19">
        <v>45273.5625</v>
      </c>
      <c r="K912" s="19"/>
      <c r="L912" s="19">
        <v>45275.48541666667</v>
      </c>
      <c r="M912">
        <v>0</v>
      </c>
      <c r="N912" t="s">
        <v>128</v>
      </c>
      <c r="O912" t="s">
        <v>8860</v>
      </c>
      <c r="Q912">
        <v>910</v>
      </c>
      <c r="R912" t="s">
        <v>32582</v>
      </c>
    </row>
    <row r="913" spans="1:18" x14ac:dyDescent="0.3">
      <c r="A913">
        <v>912</v>
      </c>
      <c r="B913" t="s">
        <v>8861</v>
      </c>
      <c r="C913">
        <v>45</v>
      </c>
      <c r="D913" t="s">
        <v>8862</v>
      </c>
      <c r="E913">
        <v>1</v>
      </c>
      <c r="F913">
        <v>3</v>
      </c>
      <c r="G913" t="s">
        <v>116</v>
      </c>
      <c r="H913">
        <v>45</v>
      </c>
      <c r="I913" s="19">
        <v>44992.62222222222</v>
      </c>
      <c r="J913" s="19">
        <v>44992.822222222225</v>
      </c>
      <c r="K913" s="19">
        <v>44994.529166666667</v>
      </c>
      <c r="L913" s="19">
        <v>44995.62222222222</v>
      </c>
      <c r="M913">
        <v>0</v>
      </c>
      <c r="N913" t="s">
        <v>128</v>
      </c>
      <c r="O913" t="s">
        <v>8868</v>
      </c>
      <c r="P913" t="s">
        <v>225</v>
      </c>
      <c r="Q913">
        <v>911</v>
      </c>
      <c r="R913" t="s">
        <v>32579</v>
      </c>
    </row>
    <row r="914" spans="1:18" x14ac:dyDescent="0.3">
      <c r="A914">
        <v>913</v>
      </c>
      <c r="B914" t="s">
        <v>8869</v>
      </c>
      <c r="C914">
        <v>70</v>
      </c>
      <c r="D914" t="s">
        <v>8870</v>
      </c>
      <c r="E914">
        <v>4</v>
      </c>
      <c r="F914">
        <v>2</v>
      </c>
      <c r="G914" t="s">
        <v>116</v>
      </c>
      <c r="H914">
        <v>77</v>
      </c>
      <c r="I914" s="19">
        <v>45313.783333333333</v>
      </c>
      <c r="J914" s="19">
        <v>45313.848611111112</v>
      </c>
      <c r="K914" s="19">
        <v>45314.163194444445</v>
      </c>
      <c r="L914" s="19">
        <v>45314.783333333333</v>
      </c>
      <c r="M914">
        <v>0</v>
      </c>
      <c r="N914" t="s">
        <v>128</v>
      </c>
      <c r="O914" t="s">
        <v>1331</v>
      </c>
      <c r="P914" t="s">
        <v>8876</v>
      </c>
      <c r="Q914">
        <v>912</v>
      </c>
      <c r="R914" t="s">
        <v>32579</v>
      </c>
    </row>
    <row r="915" spans="1:18" x14ac:dyDescent="0.3">
      <c r="A915">
        <v>914</v>
      </c>
      <c r="B915" t="s">
        <v>8878</v>
      </c>
      <c r="C915">
        <v>69</v>
      </c>
      <c r="D915" t="s">
        <v>8879</v>
      </c>
      <c r="E915">
        <v>2</v>
      </c>
      <c r="F915">
        <v>3</v>
      </c>
      <c r="G915" t="s">
        <v>116</v>
      </c>
      <c r="H915">
        <v>21</v>
      </c>
      <c r="I915" s="19">
        <v>45197.911805555559</v>
      </c>
      <c r="J915" s="19">
        <v>45198.116666666669</v>
      </c>
      <c r="K915" s="19">
        <v>45200.628472222219</v>
      </c>
      <c r="L915" s="19">
        <v>45200.911805555559</v>
      </c>
      <c r="M915">
        <v>0</v>
      </c>
      <c r="N915" t="s">
        <v>165</v>
      </c>
      <c r="O915" t="s">
        <v>8884</v>
      </c>
      <c r="P915" t="s">
        <v>584</v>
      </c>
      <c r="Q915">
        <v>913</v>
      </c>
      <c r="R915" t="s">
        <v>32579</v>
      </c>
    </row>
    <row r="916" spans="1:18" x14ac:dyDescent="0.3">
      <c r="A916">
        <v>915</v>
      </c>
      <c r="B916" t="s">
        <v>8885</v>
      </c>
      <c r="C916">
        <v>79</v>
      </c>
      <c r="D916" t="s">
        <v>8887</v>
      </c>
      <c r="E916">
        <v>2</v>
      </c>
      <c r="F916">
        <v>3</v>
      </c>
      <c r="G916" t="s">
        <v>116</v>
      </c>
      <c r="H916">
        <v>27</v>
      </c>
      <c r="I916" s="19">
        <v>45312.507638888892</v>
      </c>
      <c r="J916" s="19">
        <v>45312.654861111114</v>
      </c>
      <c r="K916" s="19">
        <v>45313.691666666666</v>
      </c>
      <c r="L916" s="19">
        <v>45314.507638888892</v>
      </c>
      <c r="M916">
        <v>0</v>
      </c>
      <c r="N916" t="s">
        <v>307</v>
      </c>
      <c r="O916" t="s">
        <v>8893</v>
      </c>
      <c r="P916" t="s">
        <v>398</v>
      </c>
      <c r="Q916">
        <v>914</v>
      </c>
      <c r="R916" t="s">
        <v>32579</v>
      </c>
    </row>
    <row r="917" spans="1:18" x14ac:dyDescent="0.3">
      <c r="A917">
        <v>916</v>
      </c>
      <c r="B917" t="s">
        <v>8894</v>
      </c>
      <c r="C917">
        <v>35</v>
      </c>
      <c r="D917" t="s">
        <v>8895</v>
      </c>
      <c r="E917">
        <v>5</v>
      </c>
      <c r="F917">
        <v>3</v>
      </c>
      <c r="G917" t="s">
        <v>116</v>
      </c>
      <c r="H917">
        <v>50</v>
      </c>
      <c r="I917" s="19">
        <v>45075.913194444445</v>
      </c>
      <c r="J917" s="19">
        <v>45076.165972222225</v>
      </c>
      <c r="K917" s="19">
        <v>45078.686111111114</v>
      </c>
      <c r="L917" s="19">
        <v>45078.913194444445</v>
      </c>
      <c r="M917">
        <v>0</v>
      </c>
      <c r="N917" t="s">
        <v>307</v>
      </c>
      <c r="O917" t="s">
        <v>8902</v>
      </c>
      <c r="P917" t="s">
        <v>1735</v>
      </c>
      <c r="Q917">
        <v>915</v>
      </c>
      <c r="R917" t="s">
        <v>32579</v>
      </c>
    </row>
    <row r="918" spans="1:18" x14ac:dyDescent="0.3">
      <c r="A918">
        <v>917</v>
      </c>
      <c r="B918" t="s">
        <v>8903</v>
      </c>
      <c r="C918">
        <v>33</v>
      </c>
      <c r="D918" t="s">
        <v>8905</v>
      </c>
      <c r="E918">
        <v>5</v>
      </c>
      <c r="F918">
        <v>3</v>
      </c>
      <c r="G918" t="s">
        <v>116</v>
      </c>
      <c r="H918">
        <v>118</v>
      </c>
      <c r="I918" s="19">
        <v>44979.770833333336</v>
      </c>
      <c r="J918" s="19">
        <v>44979.930555555555</v>
      </c>
      <c r="K918" s="19">
        <v>44981.647222222222</v>
      </c>
      <c r="L918" s="19">
        <v>44982.770833333336</v>
      </c>
      <c r="M918">
        <v>0</v>
      </c>
      <c r="N918" t="s">
        <v>307</v>
      </c>
      <c r="O918" t="s">
        <v>8911</v>
      </c>
      <c r="P918" t="s">
        <v>135</v>
      </c>
      <c r="Q918">
        <v>916</v>
      </c>
      <c r="R918" t="s">
        <v>32579</v>
      </c>
    </row>
    <row r="919" spans="1:18" x14ac:dyDescent="0.3">
      <c r="A919">
        <v>918</v>
      </c>
      <c r="B919" t="s">
        <v>8912</v>
      </c>
      <c r="C919">
        <v>21</v>
      </c>
      <c r="D919" t="s">
        <v>8913</v>
      </c>
      <c r="E919">
        <v>3</v>
      </c>
      <c r="F919">
        <v>3</v>
      </c>
      <c r="G919" t="s">
        <v>116</v>
      </c>
      <c r="H919">
        <v>1</v>
      </c>
      <c r="I919" s="19">
        <v>45388.475694444445</v>
      </c>
      <c r="J919" s="19">
        <v>45388.53125</v>
      </c>
      <c r="K919" s="19">
        <v>45389.5</v>
      </c>
      <c r="L919" s="19">
        <v>45390.475694444445</v>
      </c>
      <c r="M919">
        <v>0</v>
      </c>
      <c r="N919" t="s">
        <v>307</v>
      </c>
      <c r="O919" t="s">
        <v>8920</v>
      </c>
      <c r="P919" t="s">
        <v>962</v>
      </c>
      <c r="Q919">
        <v>917</v>
      </c>
      <c r="R919" t="s">
        <v>32579</v>
      </c>
    </row>
    <row r="920" spans="1:18" x14ac:dyDescent="0.3">
      <c r="A920">
        <v>919</v>
      </c>
      <c r="B920" t="s">
        <v>8921</v>
      </c>
      <c r="C920">
        <v>5</v>
      </c>
      <c r="D920" t="s">
        <v>8922</v>
      </c>
      <c r="E920">
        <v>5</v>
      </c>
      <c r="F920">
        <v>4</v>
      </c>
      <c r="G920" t="s">
        <v>116</v>
      </c>
      <c r="H920">
        <v>63</v>
      </c>
      <c r="I920" s="19">
        <v>45502.14166666667</v>
      </c>
      <c r="J920" s="19">
        <v>45502.836805555555</v>
      </c>
      <c r="K920" s="19">
        <v>45506.587500000001</v>
      </c>
      <c r="L920" s="19">
        <v>45507.14166666667</v>
      </c>
      <c r="M920">
        <v>0</v>
      </c>
      <c r="N920" t="s">
        <v>128</v>
      </c>
      <c r="O920" t="s">
        <v>8928</v>
      </c>
      <c r="P920" t="s">
        <v>705</v>
      </c>
      <c r="Q920">
        <v>918</v>
      </c>
      <c r="R920" t="s">
        <v>32579</v>
      </c>
    </row>
    <row r="921" spans="1:18" x14ac:dyDescent="0.3">
      <c r="A921">
        <v>920</v>
      </c>
      <c r="B921" t="s">
        <v>8929</v>
      </c>
      <c r="C921">
        <v>24</v>
      </c>
      <c r="D921" t="s">
        <v>8931</v>
      </c>
      <c r="E921">
        <v>2</v>
      </c>
      <c r="F921">
        <v>2</v>
      </c>
      <c r="G921" t="s">
        <v>116</v>
      </c>
      <c r="H921">
        <v>29</v>
      </c>
      <c r="I921" s="19">
        <v>45421.30972222222</v>
      </c>
      <c r="J921" s="19">
        <v>45421.365277777775</v>
      </c>
      <c r="K921" s="19">
        <v>45421.904861111114</v>
      </c>
      <c r="L921" s="19">
        <v>45421.80972222222</v>
      </c>
      <c r="M921">
        <v>1</v>
      </c>
      <c r="N921" t="s">
        <v>222</v>
      </c>
      <c r="O921" t="s">
        <v>8937</v>
      </c>
      <c r="P921" t="s">
        <v>8938</v>
      </c>
      <c r="Q921">
        <v>919</v>
      </c>
      <c r="R921" t="s">
        <v>32579</v>
      </c>
    </row>
    <row r="922" spans="1:18" x14ac:dyDescent="0.3">
      <c r="A922">
        <v>921</v>
      </c>
      <c r="B922" t="s">
        <v>8939</v>
      </c>
      <c r="C922">
        <v>48</v>
      </c>
      <c r="D922" t="s">
        <v>8940</v>
      </c>
      <c r="E922">
        <v>5</v>
      </c>
      <c r="F922">
        <v>2</v>
      </c>
      <c r="G922" t="s">
        <v>116</v>
      </c>
      <c r="H922">
        <v>85</v>
      </c>
      <c r="I922" s="19">
        <v>45037.600694444445</v>
      </c>
      <c r="J922" s="19">
        <v>45037.654861111114</v>
      </c>
      <c r="K922" s="19">
        <v>45038.01666666667</v>
      </c>
      <c r="L922" s="19">
        <v>45038.600694444445</v>
      </c>
      <c r="M922">
        <v>0</v>
      </c>
      <c r="N922" t="s">
        <v>307</v>
      </c>
      <c r="O922" t="s">
        <v>8947</v>
      </c>
      <c r="P922" t="s">
        <v>1735</v>
      </c>
      <c r="Q922">
        <v>920</v>
      </c>
      <c r="R922" t="s">
        <v>32579</v>
      </c>
    </row>
    <row r="923" spans="1:18" x14ac:dyDescent="0.3">
      <c r="A923">
        <v>922</v>
      </c>
      <c r="B923" t="s">
        <v>8948</v>
      </c>
      <c r="C923">
        <v>10</v>
      </c>
      <c r="D923" t="s">
        <v>8949</v>
      </c>
      <c r="E923">
        <v>3</v>
      </c>
      <c r="F923">
        <v>2</v>
      </c>
      <c r="G923" t="s">
        <v>116</v>
      </c>
      <c r="H923">
        <v>92</v>
      </c>
      <c r="I923" s="19">
        <v>44935.31527777778</v>
      </c>
      <c r="J923" s="19">
        <v>44935.34652777778</v>
      </c>
      <c r="K923" s="19">
        <v>44935.513888888891</v>
      </c>
      <c r="L923" s="19">
        <v>44935.648611111108</v>
      </c>
      <c r="M923">
        <v>0</v>
      </c>
      <c r="N923" t="s">
        <v>165</v>
      </c>
      <c r="O923" t="s">
        <v>8955</v>
      </c>
      <c r="P923" t="s">
        <v>274</v>
      </c>
      <c r="Q923">
        <v>921</v>
      </c>
      <c r="R923" t="s">
        <v>32579</v>
      </c>
    </row>
    <row r="924" spans="1:18" x14ac:dyDescent="0.3">
      <c r="A924">
        <v>923</v>
      </c>
      <c r="B924" t="s">
        <v>8956</v>
      </c>
      <c r="C924">
        <v>36</v>
      </c>
      <c r="D924" t="s">
        <v>8958</v>
      </c>
      <c r="E924">
        <v>2</v>
      </c>
      <c r="F924">
        <v>2</v>
      </c>
      <c r="G924" t="s">
        <v>116</v>
      </c>
      <c r="H924">
        <v>83</v>
      </c>
      <c r="I924" s="19">
        <v>44984.871527777781</v>
      </c>
      <c r="J924" s="19">
        <v>44984.896527777775</v>
      </c>
      <c r="K924" s="19">
        <v>44985.255555555559</v>
      </c>
      <c r="L924" s="19">
        <v>44985.371527777781</v>
      </c>
      <c r="M924">
        <v>0</v>
      </c>
      <c r="N924" t="s">
        <v>165</v>
      </c>
      <c r="O924" t="s">
        <v>8963</v>
      </c>
      <c r="P924" t="s">
        <v>8965</v>
      </c>
      <c r="Q924">
        <v>922</v>
      </c>
      <c r="R924" t="s">
        <v>32579</v>
      </c>
    </row>
    <row r="925" spans="1:18" x14ac:dyDescent="0.3">
      <c r="A925">
        <v>924</v>
      </c>
      <c r="B925" t="s">
        <v>8966</v>
      </c>
      <c r="C925">
        <v>1</v>
      </c>
      <c r="D925" t="s">
        <v>8967</v>
      </c>
      <c r="E925">
        <v>3</v>
      </c>
      <c r="F925">
        <v>3</v>
      </c>
      <c r="G925" t="s">
        <v>192</v>
      </c>
      <c r="H925">
        <v>40</v>
      </c>
      <c r="I925" s="19">
        <v>45005.904166666667</v>
      </c>
      <c r="J925" s="19">
        <v>45006.074305555558</v>
      </c>
      <c r="K925" s="19">
        <v>45007.628472222219</v>
      </c>
      <c r="L925" s="19">
        <v>45007.904166666667</v>
      </c>
      <c r="M925">
        <v>0</v>
      </c>
      <c r="N925" t="s">
        <v>307</v>
      </c>
      <c r="O925" t="s">
        <v>8973</v>
      </c>
      <c r="P925" t="s">
        <v>246</v>
      </c>
      <c r="Q925">
        <v>923</v>
      </c>
      <c r="R925" t="s">
        <v>32579</v>
      </c>
    </row>
    <row r="926" spans="1:18" x14ac:dyDescent="0.3">
      <c r="A926">
        <v>925</v>
      </c>
      <c r="B926" t="s">
        <v>8975</v>
      </c>
      <c r="C926">
        <v>24</v>
      </c>
      <c r="D926" t="s">
        <v>8976</v>
      </c>
      <c r="E926">
        <v>2</v>
      </c>
      <c r="F926">
        <v>3</v>
      </c>
      <c r="G926" t="s">
        <v>116</v>
      </c>
      <c r="H926">
        <v>30</v>
      </c>
      <c r="I926" s="19">
        <v>44989.324305555558</v>
      </c>
      <c r="J926" s="19">
        <v>44989.413888888892</v>
      </c>
      <c r="K926" s="19">
        <v>44993.246527777781</v>
      </c>
      <c r="L926" s="19">
        <v>44991.324305555558</v>
      </c>
      <c r="M926">
        <v>1</v>
      </c>
      <c r="N926" t="s">
        <v>128</v>
      </c>
      <c r="O926" t="s">
        <v>8982</v>
      </c>
      <c r="P926" t="s">
        <v>584</v>
      </c>
      <c r="Q926">
        <v>924</v>
      </c>
      <c r="R926" t="s">
        <v>32579</v>
      </c>
    </row>
    <row r="927" spans="1:18" x14ac:dyDescent="0.3">
      <c r="A927">
        <v>926</v>
      </c>
      <c r="B927" t="s">
        <v>8983</v>
      </c>
      <c r="C927">
        <v>30</v>
      </c>
      <c r="D927" t="s">
        <v>8984</v>
      </c>
      <c r="E927">
        <v>1</v>
      </c>
      <c r="F927">
        <v>3</v>
      </c>
      <c r="G927" t="s">
        <v>116</v>
      </c>
      <c r="H927">
        <v>111</v>
      </c>
      <c r="I927" s="19">
        <v>45243.806944444441</v>
      </c>
      <c r="J927" s="19">
        <v>45243.862500000003</v>
      </c>
      <c r="K927" s="19">
        <v>45245.648611111108</v>
      </c>
      <c r="L927" s="19">
        <v>45245.806944444441</v>
      </c>
      <c r="M927">
        <v>0</v>
      </c>
      <c r="N927" t="s">
        <v>307</v>
      </c>
      <c r="O927" t="s">
        <v>8990</v>
      </c>
      <c r="P927" t="s">
        <v>293</v>
      </c>
      <c r="Q927">
        <v>925</v>
      </c>
      <c r="R927" t="s">
        <v>32579</v>
      </c>
    </row>
    <row r="928" spans="1:18" x14ac:dyDescent="0.3">
      <c r="A928">
        <v>927</v>
      </c>
      <c r="B928" t="s">
        <v>8992</v>
      </c>
      <c r="C928">
        <v>25</v>
      </c>
      <c r="D928" t="s">
        <v>8993</v>
      </c>
      <c r="E928">
        <v>5</v>
      </c>
      <c r="F928">
        <v>2</v>
      </c>
      <c r="G928" t="s">
        <v>116</v>
      </c>
      <c r="H928">
        <v>94</v>
      </c>
      <c r="I928" s="19">
        <v>44991.06527777778</v>
      </c>
      <c r="J928" s="19">
        <v>44991.09097222222</v>
      </c>
      <c r="K928" s="19">
        <v>44991.310416666667</v>
      </c>
      <c r="L928" s="19">
        <v>44991.398611111108</v>
      </c>
      <c r="M928">
        <v>0</v>
      </c>
      <c r="N928" t="s">
        <v>165</v>
      </c>
      <c r="O928" t="s">
        <v>8998</v>
      </c>
      <c r="P928" t="s">
        <v>1735</v>
      </c>
      <c r="Q928">
        <v>926</v>
      </c>
      <c r="R928" t="s">
        <v>32579</v>
      </c>
    </row>
    <row r="929" spans="1:18" x14ac:dyDescent="0.3">
      <c r="A929">
        <v>928</v>
      </c>
      <c r="B929" t="s">
        <v>9000</v>
      </c>
      <c r="C929">
        <v>57</v>
      </c>
      <c r="D929" t="s">
        <v>9001</v>
      </c>
      <c r="E929">
        <v>2</v>
      </c>
      <c r="F929">
        <v>2</v>
      </c>
      <c r="G929" t="s">
        <v>192</v>
      </c>
      <c r="H929">
        <v>25</v>
      </c>
      <c r="I929" s="19">
        <v>45301.665277777778</v>
      </c>
      <c r="J929" s="19">
        <v>45301.691666666666</v>
      </c>
      <c r="K929" s="19">
        <v>45302.768750000003</v>
      </c>
      <c r="L929" s="19">
        <v>45302.165277777778</v>
      </c>
      <c r="M929">
        <v>1</v>
      </c>
      <c r="N929" t="s">
        <v>165</v>
      </c>
      <c r="O929" t="s">
        <v>9007</v>
      </c>
      <c r="P929" t="s">
        <v>584</v>
      </c>
      <c r="Q929">
        <v>927</v>
      </c>
      <c r="R929" t="s">
        <v>32579</v>
      </c>
    </row>
    <row r="930" spans="1:18" x14ac:dyDescent="0.3">
      <c r="A930">
        <v>929</v>
      </c>
      <c r="B930" t="s">
        <v>9009</v>
      </c>
      <c r="C930">
        <v>9</v>
      </c>
      <c r="D930" t="s">
        <v>9010</v>
      </c>
      <c r="E930">
        <v>1</v>
      </c>
      <c r="F930">
        <v>3</v>
      </c>
      <c r="G930" t="s">
        <v>192</v>
      </c>
      <c r="H930">
        <v>105</v>
      </c>
      <c r="I930" s="19">
        <v>45141.066666666666</v>
      </c>
      <c r="J930" s="19">
        <v>45141.224305555559</v>
      </c>
      <c r="K930" s="19">
        <v>45143.521527777775</v>
      </c>
      <c r="L930" s="19">
        <v>45144.066666666666</v>
      </c>
      <c r="M930">
        <v>0</v>
      </c>
      <c r="N930" t="s">
        <v>222</v>
      </c>
      <c r="O930" t="s">
        <v>9016</v>
      </c>
      <c r="P930" t="s">
        <v>225</v>
      </c>
      <c r="Q930">
        <v>928</v>
      </c>
      <c r="R930" t="s">
        <v>32579</v>
      </c>
    </row>
    <row r="931" spans="1:18" x14ac:dyDescent="0.3">
      <c r="A931">
        <v>930</v>
      </c>
      <c r="B931" t="s">
        <v>9017</v>
      </c>
      <c r="C931">
        <v>1</v>
      </c>
      <c r="D931" t="s">
        <v>9019</v>
      </c>
      <c r="E931">
        <v>3</v>
      </c>
      <c r="F931">
        <v>3</v>
      </c>
      <c r="G931" t="s">
        <v>192</v>
      </c>
      <c r="H931">
        <v>32</v>
      </c>
      <c r="I931" s="19">
        <v>45491.703472222223</v>
      </c>
      <c r="J931" s="19">
        <v>45491.82708333333</v>
      </c>
      <c r="K931" s="19">
        <v>45492.466666666667</v>
      </c>
      <c r="L931" s="19">
        <v>45493.703472222223</v>
      </c>
      <c r="M931">
        <v>0</v>
      </c>
      <c r="N931" t="s">
        <v>222</v>
      </c>
      <c r="O931" t="s">
        <v>9025</v>
      </c>
      <c r="P931" t="s">
        <v>877</v>
      </c>
      <c r="Q931">
        <v>929</v>
      </c>
      <c r="R931" t="s">
        <v>32579</v>
      </c>
    </row>
    <row r="932" spans="1:18" x14ac:dyDescent="0.3">
      <c r="A932">
        <v>931</v>
      </c>
      <c r="B932" t="s">
        <v>9026</v>
      </c>
      <c r="C932">
        <v>2</v>
      </c>
      <c r="D932" t="s">
        <v>9028</v>
      </c>
      <c r="E932">
        <v>2</v>
      </c>
      <c r="F932">
        <v>3</v>
      </c>
      <c r="G932" t="s">
        <v>116</v>
      </c>
      <c r="H932">
        <v>9</v>
      </c>
      <c r="I932" s="19">
        <v>45503.606249999997</v>
      </c>
      <c r="J932" s="19">
        <v>45503.663888888892</v>
      </c>
      <c r="K932" s="19">
        <v>45504.434027777781</v>
      </c>
      <c r="L932" s="19">
        <v>45504.606249999997</v>
      </c>
      <c r="M932">
        <v>0</v>
      </c>
      <c r="N932" t="s">
        <v>307</v>
      </c>
      <c r="O932" t="s">
        <v>9033</v>
      </c>
      <c r="P932" t="s">
        <v>398</v>
      </c>
      <c r="Q932">
        <v>930</v>
      </c>
      <c r="R932" t="s">
        <v>32579</v>
      </c>
    </row>
    <row r="933" spans="1:18" x14ac:dyDescent="0.3">
      <c r="A933">
        <v>932</v>
      </c>
      <c r="B933" t="s">
        <v>9035</v>
      </c>
      <c r="C933">
        <v>37</v>
      </c>
      <c r="D933" t="s">
        <v>9036</v>
      </c>
      <c r="E933">
        <v>1</v>
      </c>
      <c r="F933">
        <v>2</v>
      </c>
      <c r="G933" t="s">
        <v>116</v>
      </c>
      <c r="H933">
        <v>16</v>
      </c>
      <c r="I933" s="19">
        <v>45453.899305555555</v>
      </c>
      <c r="J933" s="19">
        <v>45453.92083333333</v>
      </c>
      <c r="K933" s="19">
        <v>45454.124305555553</v>
      </c>
      <c r="L933" s="19">
        <v>45454.232638888891</v>
      </c>
      <c r="M933">
        <v>0</v>
      </c>
      <c r="N933" t="s">
        <v>165</v>
      </c>
      <c r="O933" t="s">
        <v>9042</v>
      </c>
      <c r="P933" t="s">
        <v>446</v>
      </c>
      <c r="Q933">
        <v>931</v>
      </c>
      <c r="R933" t="s">
        <v>32579</v>
      </c>
    </row>
    <row r="934" spans="1:18" x14ac:dyDescent="0.3">
      <c r="A934">
        <v>933</v>
      </c>
      <c r="B934" t="s">
        <v>9043</v>
      </c>
      <c r="C934">
        <v>36</v>
      </c>
      <c r="D934" t="s">
        <v>9044</v>
      </c>
      <c r="E934">
        <v>5</v>
      </c>
      <c r="F934">
        <v>3</v>
      </c>
      <c r="G934" t="s">
        <v>192</v>
      </c>
      <c r="H934">
        <v>91</v>
      </c>
      <c r="I934" s="19">
        <v>45351.974305555559</v>
      </c>
      <c r="J934" s="19">
        <v>45352.098611111112</v>
      </c>
      <c r="K934" s="19">
        <v>45354.890277777777</v>
      </c>
      <c r="L934" s="19">
        <v>45353.974305555559</v>
      </c>
      <c r="M934">
        <v>1</v>
      </c>
      <c r="N934" t="s">
        <v>128</v>
      </c>
      <c r="O934" t="s">
        <v>9050</v>
      </c>
      <c r="P934" t="s">
        <v>135</v>
      </c>
      <c r="Q934">
        <v>932</v>
      </c>
      <c r="R934" t="s">
        <v>32579</v>
      </c>
    </row>
    <row r="935" spans="1:18" x14ac:dyDescent="0.3">
      <c r="A935">
        <v>934</v>
      </c>
      <c r="B935" t="s">
        <v>9051</v>
      </c>
      <c r="C935">
        <v>41</v>
      </c>
      <c r="D935" t="s">
        <v>9052</v>
      </c>
      <c r="E935">
        <v>2</v>
      </c>
      <c r="F935">
        <v>2</v>
      </c>
      <c r="G935" t="s">
        <v>192</v>
      </c>
      <c r="H935">
        <v>49</v>
      </c>
      <c r="I935" s="19">
        <v>45440.236111111109</v>
      </c>
      <c r="J935" s="19">
        <v>45440.300694444442</v>
      </c>
      <c r="K935" s="19">
        <v>45440.425000000003</v>
      </c>
      <c r="L935" s="19">
        <v>45440.736111111109</v>
      </c>
      <c r="M935">
        <v>0</v>
      </c>
      <c r="N935" t="s">
        <v>222</v>
      </c>
      <c r="O935" t="s">
        <v>9058</v>
      </c>
      <c r="P935" t="s">
        <v>398</v>
      </c>
      <c r="Q935">
        <v>933</v>
      </c>
      <c r="R935" t="s">
        <v>32579</v>
      </c>
    </row>
    <row r="936" spans="1:18" x14ac:dyDescent="0.3">
      <c r="A936">
        <v>935</v>
      </c>
      <c r="B936" t="s">
        <v>9060</v>
      </c>
      <c r="C936">
        <v>43</v>
      </c>
      <c r="D936" t="s">
        <v>9061</v>
      </c>
      <c r="E936">
        <v>2</v>
      </c>
      <c r="F936">
        <v>3</v>
      </c>
      <c r="G936" t="s">
        <v>116</v>
      </c>
      <c r="H936">
        <v>119</v>
      </c>
      <c r="I936" s="19">
        <v>45624.69027777778</v>
      </c>
      <c r="J936" s="19">
        <v>45624.978472222225</v>
      </c>
      <c r="K936" s="19">
        <v>45625.73541666667</v>
      </c>
      <c r="L936" s="19">
        <v>45626.69027777778</v>
      </c>
      <c r="M936">
        <v>0</v>
      </c>
      <c r="N936" t="s">
        <v>165</v>
      </c>
      <c r="O936" t="s">
        <v>9068</v>
      </c>
      <c r="P936" t="s">
        <v>398</v>
      </c>
      <c r="Q936">
        <v>934</v>
      </c>
      <c r="R936" t="s">
        <v>32579</v>
      </c>
    </row>
    <row r="937" spans="1:18" x14ac:dyDescent="0.3">
      <c r="A937">
        <v>936</v>
      </c>
      <c r="B937" t="s">
        <v>9069</v>
      </c>
      <c r="C937">
        <v>46</v>
      </c>
      <c r="D937" t="s">
        <v>9071</v>
      </c>
      <c r="E937">
        <v>2</v>
      </c>
      <c r="F937">
        <v>3</v>
      </c>
      <c r="G937" t="s">
        <v>116</v>
      </c>
      <c r="H937">
        <v>15</v>
      </c>
      <c r="I937" s="19">
        <v>45584.823611111111</v>
      </c>
      <c r="J937" s="19">
        <v>45584.886805555558</v>
      </c>
      <c r="K937" s="19">
        <v>45585.518750000003</v>
      </c>
      <c r="L937" s="19">
        <v>45586.823611111111</v>
      </c>
      <c r="M937">
        <v>0</v>
      </c>
      <c r="N937" t="s">
        <v>307</v>
      </c>
      <c r="O937" t="s">
        <v>9076</v>
      </c>
      <c r="P937" t="s">
        <v>584</v>
      </c>
      <c r="Q937">
        <v>935</v>
      </c>
      <c r="R937" t="s">
        <v>32579</v>
      </c>
    </row>
    <row r="938" spans="1:18" x14ac:dyDescent="0.3">
      <c r="A938">
        <v>937</v>
      </c>
      <c r="B938" t="s">
        <v>9078</v>
      </c>
      <c r="C938">
        <v>64</v>
      </c>
      <c r="D938" t="s">
        <v>9079</v>
      </c>
      <c r="E938">
        <v>2</v>
      </c>
      <c r="F938">
        <v>2</v>
      </c>
      <c r="G938" t="s">
        <v>192</v>
      </c>
      <c r="H938">
        <v>76</v>
      </c>
      <c r="I938" s="19">
        <v>45118.574999999997</v>
      </c>
      <c r="J938" s="19">
        <v>45118.626388888886</v>
      </c>
      <c r="K938" s="19">
        <v>45118.85</v>
      </c>
      <c r="L938" s="19">
        <v>45119.074999999997</v>
      </c>
      <c r="M938">
        <v>0</v>
      </c>
      <c r="N938" t="s">
        <v>222</v>
      </c>
      <c r="O938" t="s">
        <v>9084</v>
      </c>
      <c r="P938" t="s">
        <v>328</v>
      </c>
      <c r="Q938">
        <v>936</v>
      </c>
      <c r="R938" t="s">
        <v>32579</v>
      </c>
    </row>
    <row r="939" spans="1:18" x14ac:dyDescent="0.3">
      <c r="A939">
        <v>938</v>
      </c>
      <c r="B939" t="s">
        <v>9085</v>
      </c>
      <c r="C939">
        <v>56</v>
      </c>
      <c r="D939" t="s">
        <v>9087</v>
      </c>
      <c r="E939">
        <v>3</v>
      </c>
      <c r="F939">
        <v>3</v>
      </c>
      <c r="G939" t="s">
        <v>192</v>
      </c>
      <c r="H939">
        <v>52</v>
      </c>
      <c r="I939" s="19">
        <v>44938.075694444444</v>
      </c>
      <c r="J939" s="19">
        <v>44938.15</v>
      </c>
      <c r="K939" s="19">
        <v>44939.27847222222</v>
      </c>
      <c r="L939" s="19">
        <v>44940.075694444444</v>
      </c>
      <c r="M939">
        <v>0</v>
      </c>
      <c r="N939" t="s">
        <v>165</v>
      </c>
      <c r="O939" t="s">
        <v>9093</v>
      </c>
      <c r="P939" t="s">
        <v>194</v>
      </c>
      <c r="Q939">
        <v>937</v>
      </c>
      <c r="R939" t="s">
        <v>32579</v>
      </c>
    </row>
    <row r="940" spans="1:18" x14ac:dyDescent="0.3">
      <c r="A940">
        <v>939</v>
      </c>
      <c r="B940" t="s">
        <v>9094</v>
      </c>
      <c r="C940">
        <v>22</v>
      </c>
      <c r="D940" t="s">
        <v>9096</v>
      </c>
      <c r="E940">
        <v>2</v>
      </c>
      <c r="F940">
        <v>2</v>
      </c>
      <c r="G940" t="s">
        <v>192</v>
      </c>
      <c r="H940">
        <v>27</v>
      </c>
      <c r="I940" s="19">
        <v>45671.523611111108</v>
      </c>
      <c r="J940" s="19">
        <v>45671.591666666667</v>
      </c>
      <c r="K940" s="19">
        <v>45671.686111111114</v>
      </c>
      <c r="L940" s="19">
        <v>45672.023611111108</v>
      </c>
      <c r="M940">
        <v>0</v>
      </c>
      <c r="N940" t="s">
        <v>165</v>
      </c>
      <c r="O940" t="s">
        <v>9102</v>
      </c>
      <c r="P940" t="s">
        <v>398</v>
      </c>
      <c r="Q940">
        <v>938</v>
      </c>
      <c r="R940" t="s">
        <v>32579</v>
      </c>
    </row>
    <row r="941" spans="1:18" x14ac:dyDescent="0.3">
      <c r="A941">
        <v>940</v>
      </c>
      <c r="B941" t="s">
        <v>9103</v>
      </c>
      <c r="C941">
        <v>24</v>
      </c>
      <c r="D941" t="s">
        <v>9104</v>
      </c>
      <c r="E941">
        <v>2</v>
      </c>
      <c r="F941">
        <v>4</v>
      </c>
      <c r="G941" t="s">
        <v>192</v>
      </c>
      <c r="H941">
        <v>103</v>
      </c>
      <c r="I941" s="19">
        <v>45275.04791666667</v>
      </c>
      <c r="J941" s="19">
        <v>45275.238888888889</v>
      </c>
      <c r="K941" s="19">
        <v>45276.302083333336</v>
      </c>
      <c r="L941" s="19">
        <v>45279.04791666667</v>
      </c>
      <c r="M941">
        <v>0</v>
      </c>
      <c r="N941" t="s">
        <v>128</v>
      </c>
      <c r="O941" t="s">
        <v>9110</v>
      </c>
      <c r="P941" t="s">
        <v>584</v>
      </c>
      <c r="Q941">
        <v>939</v>
      </c>
      <c r="R941" t="s">
        <v>32579</v>
      </c>
    </row>
    <row r="942" spans="1:18" x14ac:dyDescent="0.3">
      <c r="A942">
        <v>941</v>
      </c>
      <c r="B942" t="s">
        <v>9112</v>
      </c>
      <c r="C942">
        <v>11</v>
      </c>
      <c r="D942" t="s">
        <v>9113</v>
      </c>
      <c r="E942">
        <v>5</v>
      </c>
      <c r="F942">
        <v>3</v>
      </c>
      <c r="G942" t="s">
        <v>152</v>
      </c>
      <c r="H942">
        <v>20</v>
      </c>
      <c r="I942" s="19">
        <v>45743.313194444447</v>
      </c>
      <c r="J942" s="19"/>
      <c r="K942" s="19"/>
      <c r="L942" s="19">
        <v>45745.313194444447</v>
      </c>
      <c r="M942">
        <v>0</v>
      </c>
      <c r="N942" t="s">
        <v>222</v>
      </c>
      <c r="O942" t="s">
        <v>9116</v>
      </c>
      <c r="Q942">
        <v>940</v>
      </c>
      <c r="R942" t="s">
        <v>32582</v>
      </c>
    </row>
    <row r="943" spans="1:18" x14ac:dyDescent="0.3">
      <c r="A943">
        <v>942</v>
      </c>
      <c r="B943" t="s">
        <v>9117</v>
      </c>
      <c r="C943">
        <v>47</v>
      </c>
      <c r="D943" t="s">
        <v>9119</v>
      </c>
      <c r="E943">
        <v>1</v>
      </c>
      <c r="F943">
        <v>4</v>
      </c>
      <c r="G943" t="s">
        <v>116</v>
      </c>
      <c r="H943">
        <v>100</v>
      </c>
      <c r="I943" s="19">
        <v>45605.28402777778</v>
      </c>
      <c r="J943" s="19">
        <v>45606.159722222219</v>
      </c>
      <c r="K943" s="19">
        <v>45606.79583333333</v>
      </c>
      <c r="L943" s="19">
        <v>45610.28402777778</v>
      </c>
      <c r="M943">
        <v>0</v>
      </c>
      <c r="N943" t="s">
        <v>165</v>
      </c>
      <c r="O943" t="s">
        <v>9124</v>
      </c>
      <c r="P943" t="s">
        <v>446</v>
      </c>
      <c r="Q943">
        <v>941</v>
      </c>
      <c r="R943" t="s">
        <v>32579</v>
      </c>
    </row>
    <row r="944" spans="1:18" x14ac:dyDescent="0.3">
      <c r="A944">
        <v>943</v>
      </c>
      <c r="B944" t="s">
        <v>9125</v>
      </c>
      <c r="C944">
        <v>59</v>
      </c>
      <c r="D944" t="s">
        <v>9126</v>
      </c>
      <c r="E944">
        <v>1</v>
      </c>
      <c r="F944">
        <v>4</v>
      </c>
      <c r="G944" t="s">
        <v>116</v>
      </c>
      <c r="H944">
        <v>109</v>
      </c>
      <c r="I944" s="19">
        <v>45713.736805555556</v>
      </c>
      <c r="J944" s="19">
        <v>45714.21597222222</v>
      </c>
      <c r="K944" s="19">
        <v>45718.152083333334</v>
      </c>
      <c r="L944" s="19">
        <v>45718.736805555556</v>
      </c>
      <c r="M944">
        <v>0</v>
      </c>
      <c r="N944" t="s">
        <v>222</v>
      </c>
      <c r="O944" t="s">
        <v>9132</v>
      </c>
      <c r="P944" t="s">
        <v>225</v>
      </c>
      <c r="Q944">
        <v>942</v>
      </c>
      <c r="R944" t="s">
        <v>32579</v>
      </c>
    </row>
    <row r="945" spans="1:18" x14ac:dyDescent="0.3">
      <c r="A945">
        <v>944</v>
      </c>
      <c r="B945" t="s">
        <v>9133</v>
      </c>
      <c r="C945">
        <v>41</v>
      </c>
      <c r="D945" t="s">
        <v>9134</v>
      </c>
      <c r="E945">
        <v>3</v>
      </c>
      <c r="F945">
        <v>2</v>
      </c>
      <c r="G945" t="s">
        <v>116</v>
      </c>
      <c r="H945">
        <v>98</v>
      </c>
      <c r="I945" s="19">
        <v>45059.087500000001</v>
      </c>
      <c r="J945" s="19">
        <v>45059.127083333333</v>
      </c>
      <c r="K945" s="19">
        <v>45059.520138888889</v>
      </c>
      <c r="L945" s="19">
        <v>45059.587500000001</v>
      </c>
      <c r="M945">
        <v>0</v>
      </c>
      <c r="N945" t="s">
        <v>165</v>
      </c>
      <c r="O945" t="s">
        <v>9139</v>
      </c>
      <c r="P945" t="s">
        <v>962</v>
      </c>
      <c r="Q945">
        <v>943</v>
      </c>
      <c r="R945" t="s">
        <v>32579</v>
      </c>
    </row>
    <row r="946" spans="1:18" x14ac:dyDescent="0.3">
      <c r="A946">
        <v>945</v>
      </c>
      <c r="B946" t="s">
        <v>9140</v>
      </c>
      <c r="C946">
        <v>61</v>
      </c>
      <c r="D946" t="s">
        <v>9141</v>
      </c>
      <c r="E946">
        <v>2</v>
      </c>
      <c r="F946">
        <v>1</v>
      </c>
      <c r="G946" t="s">
        <v>192</v>
      </c>
      <c r="H946">
        <v>3</v>
      </c>
      <c r="I946" s="19">
        <v>45175.730555555558</v>
      </c>
      <c r="J946" s="19">
        <v>45175.79583333333</v>
      </c>
      <c r="K946" s="19">
        <v>45175.905555555553</v>
      </c>
      <c r="L946" s="19">
        <v>45176.063888888886</v>
      </c>
      <c r="M946">
        <v>0</v>
      </c>
      <c r="N946" t="s">
        <v>165</v>
      </c>
      <c r="O946" t="s">
        <v>9147</v>
      </c>
      <c r="P946" t="s">
        <v>9148</v>
      </c>
      <c r="Q946">
        <v>944</v>
      </c>
      <c r="R946" t="s">
        <v>32579</v>
      </c>
    </row>
    <row r="947" spans="1:18" x14ac:dyDescent="0.3">
      <c r="A947">
        <v>946</v>
      </c>
      <c r="B947" t="s">
        <v>9149</v>
      </c>
      <c r="C947">
        <v>69</v>
      </c>
      <c r="D947" t="s">
        <v>9150</v>
      </c>
      <c r="E947">
        <v>5</v>
      </c>
      <c r="F947">
        <v>3</v>
      </c>
      <c r="G947" t="s">
        <v>116</v>
      </c>
      <c r="H947">
        <v>115</v>
      </c>
      <c r="I947" s="19">
        <v>45358.874305555553</v>
      </c>
      <c r="J947" s="19">
        <v>45359.157638888886</v>
      </c>
      <c r="K947" s="19">
        <v>45359.839583333334</v>
      </c>
      <c r="L947" s="19">
        <v>45361.874305555553</v>
      </c>
      <c r="M947">
        <v>0</v>
      </c>
      <c r="N947" t="s">
        <v>222</v>
      </c>
      <c r="O947" t="s">
        <v>9156</v>
      </c>
      <c r="P947" t="s">
        <v>2960</v>
      </c>
      <c r="Q947">
        <v>945</v>
      </c>
      <c r="R947" t="s">
        <v>32579</v>
      </c>
    </row>
    <row r="948" spans="1:18" x14ac:dyDescent="0.3">
      <c r="A948">
        <v>947</v>
      </c>
      <c r="B948" t="s">
        <v>9157</v>
      </c>
      <c r="C948">
        <v>36</v>
      </c>
      <c r="D948" t="s">
        <v>9158</v>
      </c>
      <c r="E948">
        <v>3</v>
      </c>
      <c r="F948">
        <v>4</v>
      </c>
      <c r="G948" t="s">
        <v>192</v>
      </c>
      <c r="H948">
        <v>9</v>
      </c>
      <c r="I948" s="19">
        <v>45519.205555555556</v>
      </c>
      <c r="J948" s="19">
        <v>45519.566666666666</v>
      </c>
      <c r="K948" s="19">
        <v>45528.077777777777</v>
      </c>
      <c r="L948" s="19">
        <v>45523.205555555556</v>
      </c>
      <c r="M948">
        <v>1</v>
      </c>
      <c r="N948" t="s">
        <v>307</v>
      </c>
      <c r="O948" t="s">
        <v>9164</v>
      </c>
      <c r="P948" t="s">
        <v>246</v>
      </c>
      <c r="Q948">
        <v>946</v>
      </c>
      <c r="R948" t="s">
        <v>32579</v>
      </c>
    </row>
    <row r="949" spans="1:18" x14ac:dyDescent="0.3">
      <c r="A949">
        <v>948</v>
      </c>
      <c r="B949" t="s">
        <v>9165</v>
      </c>
      <c r="C949">
        <v>24</v>
      </c>
      <c r="D949" t="s">
        <v>9166</v>
      </c>
      <c r="E949">
        <v>2</v>
      </c>
      <c r="F949">
        <v>3</v>
      </c>
      <c r="G949" t="s">
        <v>116</v>
      </c>
      <c r="H949">
        <v>26</v>
      </c>
      <c r="I949" s="19">
        <v>45140.886111111111</v>
      </c>
      <c r="J949" s="19">
        <v>45140.966666666667</v>
      </c>
      <c r="K949" s="19">
        <v>45141.703472222223</v>
      </c>
      <c r="L949" s="19">
        <v>45142.886111111111</v>
      </c>
      <c r="M949">
        <v>0</v>
      </c>
      <c r="N949" t="s">
        <v>165</v>
      </c>
      <c r="O949" t="s">
        <v>9172</v>
      </c>
      <c r="P949" t="s">
        <v>328</v>
      </c>
      <c r="Q949">
        <v>947</v>
      </c>
      <c r="R949" t="s">
        <v>32579</v>
      </c>
    </row>
    <row r="950" spans="1:18" x14ac:dyDescent="0.3">
      <c r="A950">
        <v>949</v>
      </c>
      <c r="B950" t="s">
        <v>9173</v>
      </c>
      <c r="C950">
        <v>63</v>
      </c>
      <c r="D950" t="s">
        <v>9174</v>
      </c>
      <c r="E950">
        <v>5</v>
      </c>
      <c r="F950">
        <v>2</v>
      </c>
      <c r="G950" t="s">
        <v>388</v>
      </c>
      <c r="H950">
        <v>92</v>
      </c>
      <c r="I950" s="19">
        <v>45744.227083333331</v>
      </c>
      <c r="J950" s="19">
        <v>45744.331944444442</v>
      </c>
      <c r="K950" s="19"/>
      <c r="L950" s="19">
        <v>45745.227083333331</v>
      </c>
      <c r="M950">
        <v>0</v>
      </c>
      <c r="N950" t="s">
        <v>128</v>
      </c>
      <c r="O950" t="s">
        <v>9179</v>
      </c>
      <c r="Q950">
        <v>948</v>
      </c>
      <c r="R950" t="s">
        <v>32582</v>
      </c>
    </row>
    <row r="951" spans="1:18" x14ac:dyDescent="0.3">
      <c r="A951">
        <v>950</v>
      </c>
      <c r="B951" t="s">
        <v>9180</v>
      </c>
      <c r="C951">
        <v>65</v>
      </c>
      <c r="D951" t="s">
        <v>9181</v>
      </c>
      <c r="E951">
        <v>3</v>
      </c>
      <c r="F951">
        <v>3</v>
      </c>
      <c r="G951" t="s">
        <v>116</v>
      </c>
      <c r="H951">
        <v>54</v>
      </c>
      <c r="I951" s="19">
        <v>45348.345833333333</v>
      </c>
      <c r="J951" s="19">
        <v>45348.583333333336</v>
      </c>
      <c r="K951" s="19">
        <v>45350.318055555559</v>
      </c>
      <c r="L951" s="19">
        <v>45351.345833333333</v>
      </c>
      <c r="M951">
        <v>0</v>
      </c>
      <c r="N951" t="s">
        <v>307</v>
      </c>
      <c r="O951" t="s">
        <v>9187</v>
      </c>
      <c r="P951" t="s">
        <v>246</v>
      </c>
      <c r="Q951">
        <v>949</v>
      </c>
      <c r="R951" t="s">
        <v>32579</v>
      </c>
    </row>
    <row r="952" spans="1:18" x14ac:dyDescent="0.3">
      <c r="A952">
        <v>951</v>
      </c>
      <c r="B952" t="s">
        <v>9188</v>
      </c>
      <c r="C952">
        <v>12</v>
      </c>
      <c r="D952" t="s">
        <v>9189</v>
      </c>
      <c r="E952">
        <v>2</v>
      </c>
      <c r="F952">
        <v>2</v>
      </c>
      <c r="G952" t="s">
        <v>192</v>
      </c>
      <c r="H952">
        <v>49</v>
      </c>
      <c r="I952" s="19">
        <v>45524.152777777781</v>
      </c>
      <c r="J952" s="19">
        <v>45524.293055555558</v>
      </c>
      <c r="K952" s="19">
        <v>45524.884027777778</v>
      </c>
      <c r="L952" s="19">
        <v>45525.152777777781</v>
      </c>
      <c r="M952">
        <v>0</v>
      </c>
      <c r="N952" t="s">
        <v>307</v>
      </c>
      <c r="O952" t="s">
        <v>9194</v>
      </c>
      <c r="P952" t="s">
        <v>398</v>
      </c>
      <c r="Q952">
        <v>950</v>
      </c>
      <c r="R952" t="s">
        <v>32579</v>
      </c>
    </row>
    <row r="953" spans="1:18" x14ac:dyDescent="0.3">
      <c r="A953">
        <v>952</v>
      </c>
      <c r="B953" t="s">
        <v>9195</v>
      </c>
      <c r="C953">
        <v>8</v>
      </c>
      <c r="D953" t="s">
        <v>9197</v>
      </c>
      <c r="E953">
        <v>2</v>
      </c>
      <c r="F953">
        <v>1</v>
      </c>
      <c r="G953" t="s">
        <v>116</v>
      </c>
      <c r="H953">
        <v>66</v>
      </c>
      <c r="I953" s="19">
        <v>45527.607638888891</v>
      </c>
      <c r="J953" s="19">
        <v>45527.67291666667</v>
      </c>
      <c r="K953" s="19">
        <v>45528.097916666666</v>
      </c>
      <c r="L953" s="19">
        <v>45527.940972222219</v>
      </c>
      <c r="M953">
        <v>1</v>
      </c>
      <c r="N953" t="s">
        <v>128</v>
      </c>
      <c r="O953" t="s">
        <v>9202</v>
      </c>
      <c r="P953" t="s">
        <v>584</v>
      </c>
      <c r="Q953">
        <v>951</v>
      </c>
      <c r="R953" t="s">
        <v>32579</v>
      </c>
    </row>
    <row r="954" spans="1:18" x14ac:dyDescent="0.3">
      <c r="A954">
        <v>953</v>
      </c>
      <c r="B954" t="s">
        <v>9203</v>
      </c>
      <c r="C954">
        <v>66</v>
      </c>
      <c r="D954" t="s">
        <v>9204</v>
      </c>
      <c r="E954">
        <v>3</v>
      </c>
      <c r="F954">
        <v>3</v>
      </c>
      <c r="G954" t="s">
        <v>116</v>
      </c>
      <c r="H954">
        <v>1</v>
      </c>
      <c r="I954" s="19">
        <v>45387.318055555559</v>
      </c>
      <c r="J954" s="19">
        <v>45387.42083333333</v>
      </c>
      <c r="K954" s="19">
        <v>45392.3125</v>
      </c>
      <c r="L954" s="19">
        <v>45389.318055555559</v>
      </c>
      <c r="M954">
        <v>1</v>
      </c>
      <c r="N954" t="s">
        <v>307</v>
      </c>
      <c r="O954" t="s">
        <v>9210</v>
      </c>
      <c r="P954" t="s">
        <v>877</v>
      </c>
      <c r="Q954">
        <v>952</v>
      </c>
      <c r="R954" t="s">
        <v>32579</v>
      </c>
    </row>
    <row r="955" spans="1:18" x14ac:dyDescent="0.3">
      <c r="A955">
        <v>954</v>
      </c>
      <c r="B955" t="s">
        <v>9211</v>
      </c>
      <c r="C955">
        <v>39</v>
      </c>
      <c r="D955" t="s">
        <v>7877</v>
      </c>
      <c r="E955">
        <v>1</v>
      </c>
      <c r="F955">
        <v>3</v>
      </c>
      <c r="G955" t="s">
        <v>116</v>
      </c>
      <c r="H955">
        <v>24</v>
      </c>
      <c r="I955" s="19">
        <v>45166.381944444445</v>
      </c>
      <c r="J955" s="19">
        <v>45166.446527777778</v>
      </c>
      <c r="K955" s="19">
        <v>45166.712500000001</v>
      </c>
      <c r="L955" s="19">
        <v>45167.381944444445</v>
      </c>
      <c r="M955">
        <v>0</v>
      </c>
      <c r="N955" t="s">
        <v>128</v>
      </c>
      <c r="O955" t="s">
        <v>9217</v>
      </c>
      <c r="P955" t="s">
        <v>293</v>
      </c>
      <c r="Q955">
        <v>953</v>
      </c>
      <c r="R955" t="s">
        <v>32579</v>
      </c>
    </row>
    <row r="956" spans="1:18" x14ac:dyDescent="0.3">
      <c r="A956">
        <v>955</v>
      </c>
      <c r="B956" t="s">
        <v>9218</v>
      </c>
      <c r="C956">
        <v>69</v>
      </c>
      <c r="D956" t="s">
        <v>9219</v>
      </c>
      <c r="E956">
        <v>4</v>
      </c>
      <c r="F956">
        <v>2</v>
      </c>
      <c r="G956" t="s">
        <v>192</v>
      </c>
      <c r="H956">
        <v>25</v>
      </c>
      <c r="I956" s="19">
        <v>45683.827777777777</v>
      </c>
      <c r="J956" s="19">
        <v>45683.904861111114</v>
      </c>
      <c r="K956" s="19">
        <v>45684.372916666667</v>
      </c>
      <c r="L956" s="19">
        <v>45684.827777777777</v>
      </c>
      <c r="M956">
        <v>0</v>
      </c>
      <c r="N956" t="s">
        <v>165</v>
      </c>
      <c r="O956" t="s">
        <v>6445</v>
      </c>
      <c r="P956" t="s">
        <v>903</v>
      </c>
      <c r="Q956">
        <v>954</v>
      </c>
      <c r="R956" t="s">
        <v>32579</v>
      </c>
    </row>
    <row r="957" spans="1:18" x14ac:dyDescent="0.3">
      <c r="A957">
        <v>956</v>
      </c>
      <c r="B957" t="s">
        <v>9225</v>
      </c>
      <c r="C957">
        <v>32</v>
      </c>
      <c r="D957" t="s">
        <v>9226</v>
      </c>
      <c r="E957">
        <v>2</v>
      </c>
      <c r="F957">
        <v>3</v>
      </c>
      <c r="G957" t="s">
        <v>192</v>
      </c>
      <c r="H957">
        <v>96</v>
      </c>
      <c r="I957" s="19">
        <v>45317.581250000003</v>
      </c>
      <c r="J957" s="19">
        <v>45318.371527777781</v>
      </c>
      <c r="K957" s="19">
        <v>45319.724999999999</v>
      </c>
      <c r="L957" s="19">
        <v>45320.581250000003</v>
      </c>
      <c r="M957">
        <v>0</v>
      </c>
      <c r="N957" t="s">
        <v>307</v>
      </c>
      <c r="O957" t="s">
        <v>9231</v>
      </c>
      <c r="P957" t="s">
        <v>328</v>
      </c>
      <c r="Q957">
        <v>955</v>
      </c>
      <c r="R957" t="s">
        <v>32579</v>
      </c>
    </row>
    <row r="958" spans="1:18" x14ac:dyDescent="0.3">
      <c r="A958">
        <v>957</v>
      </c>
      <c r="B958" t="s">
        <v>9233</v>
      </c>
      <c r="C958">
        <v>3</v>
      </c>
      <c r="D958" t="s">
        <v>9234</v>
      </c>
      <c r="E958">
        <v>2</v>
      </c>
      <c r="F958">
        <v>3</v>
      </c>
      <c r="G958" t="s">
        <v>192</v>
      </c>
      <c r="H958">
        <v>26</v>
      </c>
      <c r="I958" s="19">
        <v>45655.345833333333</v>
      </c>
      <c r="J958" s="19">
        <v>45655.45208333333</v>
      </c>
      <c r="K958" s="19">
        <v>45656.525000000001</v>
      </c>
      <c r="L958" s="19">
        <v>45657.345833333333</v>
      </c>
      <c r="M958">
        <v>0</v>
      </c>
      <c r="N958" t="s">
        <v>165</v>
      </c>
      <c r="O958" t="s">
        <v>9239</v>
      </c>
      <c r="P958" t="s">
        <v>328</v>
      </c>
      <c r="Q958">
        <v>956</v>
      </c>
      <c r="R958" t="s">
        <v>32579</v>
      </c>
    </row>
    <row r="959" spans="1:18" x14ac:dyDescent="0.3">
      <c r="A959">
        <v>958</v>
      </c>
      <c r="B959" t="s">
        <v>9240</v>
      </c>
      <c r="C959">
        <v>20</v>
      </c>
      <c r="D959" t="s">
        <v>9241</v>
      </c>
      <c r="E959">
        <v>1</v>
      </c>
      <c r="F959">
        <v>3</v>
      </c>
      <c r="G959" t="s">
        <v>116</v>
      </c>
      <c r="H959">
        <v>119</v>
      </c>
      <c r="I959" s="19">
        <v>45424.435416666667</v>
      </c>
      <c r="J959" s="19">
        <v>45424.697222222225</v>
      </c>
      <c r="K959" s="19">
        <v>45426.413888888892</v>
      </c>
      <c r="L959" s="19">
        <v>45427.435416666667</v>
      </c>
      <c r="M959">
        <v>0</v>
      </c>
      <c r="N959" t="s">
        <v>165</v>
      </c>
      <c r="O959" t="s">
        <v>9247</v>
      </c>
      <c r="P959" t="s">
        <v>225</v>
      </c>
      <c r="Q959">
        <v>957</v>
      </c>
      <c r="R959" t="s">
        <v>32579</v>
      </c>
    </row>
    <row r="960" spans="1:18" x14ac:dyDescent="0.3">
      <c r="A960">
        <v>959</v>
      </c>
      <c r="B960" t="s">
        <v>9248</v>
      </c>
      <c r="C960">
        <v>73</v>
      </c>
      <c r="D960" t="s">
        <v>9250</v>
      </c>
      <c r="E960">
        <v>4</v>
      </c>
      <c r="F960">
        <v>2</v>
      </c>
      <c r="G960" t="s">
        <v>116</v>
      </c>
      <c r="H960">
        <v>19</v>
      </c>
      <c r="I960" s="19">
        <v>45253.225694444445</v>
      </c>
      <c r="J960" s="19">
        <v>45253.313888888886</v>
      </c>
      <c r="K960" s="19">
        <v>45253.897916666669</v>
      </c>
      <c r="L960" s="19">
        <v>45254.225694444445</v>
      </c>
      <c r="M960">
        <v>0</v>
      </c>
      <c r="N960" t="s">
        <v>165</v>
      </c>
      <c r="O960" t="s">
        <v>1564</v>
      </c>
      <c r="P960" t="s">
        <v>1266</v>
      </c>
      <c r="Q960">
        <v>958</v>
      </c>
      <c r="R960" t="s">
        <v>32579</v>
      </c>
    </row>
    <row r="961" spans="1:18" x14ac:dyDescent="0.3">
      <c r="A961">
        <v>960</v>
      </c>
      <c r="B961" t="s">
        <v>9256</v>
      </c>
      <c r="C961">
        <v>49</v>
      </c>
      <c r="D961" t="s">
        <v>9258</v>
      </c>
      <c r="E961">
        <v>5</v>
      </c>
      <c r="F961">
        <v>3</v>
      </c>
      <c r="G961" t="s">
        <v>116</v>
      </c>
      <c r="H961">
        <v>65</v>
      </c>
      <c r="I961" s="19">
        <v>45412.643750000003</v>
      </c>
      <c r="J961" s="19">
        <v>45412.736111111109</v>
      </c>
      <c r="K961" s="19">
        <v>45413.411805555559</v>
      </c>
      <c r="L961" s="19">
        <v>45414.643750000003</v>
      </c>
      <c r="M961">
        <v>0</v>
      </c>
      <c r="N961" t="s">
        <v>128</v>
      </c>
      <c r="O961" t="s">
        <v>9263</v>
      </c>
      <c r="P961" t="s">
        <v>2960</v>
      </c>
      <c r="Q961">
        <v>959</v>
      </c>
      <c r="R961" t="s">
        <v>32579</v>
      </c>
    </row>
    <row r="962" spans="1:18" x14ac:dyDescent="0.3">
      <c r="A962">
        <v>961</v>
      </c>
      <c r="B962" t="s">
        <v>9265</v>
      </c>
      <c r="C962">
        <v>60</v>
      </c>
      <c r="D962" t="s">
        <v>9266</v>
      </c>
      <c r="E962">
        <v>1</v>
      </c>
      <c r="F962">
        <v>3</v>
      </c>
      <c r="G962" t="s">
        <v>116</v>
      </c>
      <c r="H962">
        <v>33</v>
      </c>
      <c r="I962" s="19">
        <v>45418.77847222222</v>
      </c>
      <c r="J962" s="19">
        <v>45418.873611111114</v>
      </c>
      <c r="K962" s="19">
        <v>45420.074305555558</v>
      </c>
      <c r="L962" s="19">
        <v>45420.77847222222</v>
      </c>
      <c r="M962">
        <v>0</v>
      </c>
      <c r="N962" t="s">
        <v>165</v>
      </c>
      <c r="O962" t="s">
        <v>9271</v>
      </c>
      <c r="P962" t="s">
        <v>225</v>
      </c>
      <c r="Q962">
        <v>960</v>
      </c>
      <c r="R962" t="s">
        <v>32579</v>
      </c>
    </row>
    <row r="963" spans="1:18" x14ac:dyDescent="0.3">
      <c r="A963">
        <v>962</v>
      </c>
      <c r="B963" t="s">
        <v>9273</v>
      </c>
      <c r="C963">
        <v>78</v>
      </c>
      <c r="D963" t="s">
        <v>9274</v>
      </c>
      <c r="E963">
        <v>1</v>
      </c>
      <c r="F963">
        <v>3</v>
      </c>
      <c r="G963" t="s">
        <v>116</v>
      </c>
      <c r="H963">
        <v>76</v>
      </c>
      <c r="I963" s="19">
        <v>44989.147222222222</v>
      </c>
      <c r="J963" s="19">
        <v>44989.363888888889</v>
      </c>
      <c r="K963" s="19">
        <v>44991.186111111114</v>
      </c>
      <c r="L963" s="19">
        <v>44992.147222222222</v>
      </c>
      <c r="M963">
        <v>0</v>
      </c>
      <c r="N963" t="s">
        <v>165</v>
      </c>
      <c r="O963" t="s">
        <v>9279</v>
      </c>
      <c r="P963" t="s">
        <v>293</v>
      </c>
      <c r="Q963">
        <v>961</v>
      </c>
      <c r="R963" t="s">
        <v>32579</v>
      </c>
    </row>
    <row r="964" spans="1:18" x14ac:dyDescent="0.3">
      <c r="A964">
        <v>963</v>
      </c>
      <c r="B964" t="s">
        <v>9280</v>
      </c>
      <c r="C964">
        <v>23</v>
      </c>
      <c r="D964" t="s">
        <v>9281</v>
      </c>
      <c r="E964">
        <v>2</v>
      </c>
      <c r="F964">
        <v>3</v>
      </c>
      <c r="G964" t="s">
        <v>192</v>
      </c>
      <c r="H964">
        <v>96</v>
      </c>
      <c r="I964" s="19">
        <v>44953.57708333333</v>
      </c>
      <c r="J964" s="19">
        <v>44953.667361111111</v>
      </c>
      <c r="K964" s="19">
        <v>44954.321527777778</v>
      </c>
      <c r="L964" s="19">
        <v>44955.57708333333</v>
      </c>
      <c r="M964">
        <v>0</v>
      </c>
      <c r="N964" t="s">
        <v>128</v>
      </c>
      <c r="O964" t="s">
        <v>9287</v>
      </c>
      <c r="P964" t="s">
        <v>328</v>
      </c>
      <c r="Q964">
        <v>962</v>
      </c>
      <c r="R964" t="s">
        <v>32579</v>
      </c>
    </row>
    <row r="965" spans="1:18" x14ac:dyDescent="0.3">
      <c r="A965">
        <v>964</v>
      </c>
      <c r="B965" t="s">
        <v>9289</v>
      </c>
      <c r="C965">
        <v>15</v>
      </c>
      <c r="D965" t="s">
        <v>9290</v>
      </c>
      <c r="E965">
        <v>4</v>
      </c>
      <c r="F965">
        <v>3</v>
      </c>
      <c r="G965" t="s">
        <v>192</v>
      </c>
      <c r="H965">
        <v>106</v>
      </c>
      <c r="I965" s="19">
        <v>45720.745138888888</v>
      </c>
      <c r="J965" s="19">
        <v>45720.795138888891</v>
      </c>
      <c r="K965" s="19">
        <v>45722.35833333333</v>
      </c>
      <c r="L965" s="19">
        <v>45721.745138888888</v>
      </c>
      <c r="M965">
        <v>1</v>
      </c>
      <c r="N965" t="s">
        <v>307</v>
      </c>
      <c r="O965" t="s">
        <v>5271</v>
      </c>
      <c r="P965" t="s">
        <v>903</v>
      </c>
      <c r="Q965">
        <v>963</v>
      </c>
      <c r="R965" t="s">
        <v>32579</v>
      </c>
    </row>
    <row r="966" spans="1:18" x14ac:dyDescent="0.3">
      <c r="A966">
        <v>965</v>
      </c>
      <c r="B966" t="s">
        <v>9296</v>
      </c>
      <c r="C966">
        <v>32</v>
      </c>
      <c r="D966" t="s">
        <v>9297</v>
      </c>
      <c r="E966">
        <v>2</v>
      </c>
      <c r="F966">
        <v>3</v>
      </c>
      <c r="G966" t="s">
        <v>116</v>
      </c>
      <c r="H966">
        <v>102</v>
      </c>
      <c r="I966" s="19">
        <v>45354.377083333333</v>
      </c>
      <c r="J966" s="19">
        <v>45354.537499999999</v>
      </c>
      <c r="K966" s="19">
        <v>45361.534722222219</v>
      </c>
      <c r="L966" s="19">
        <v>45357.377083333333</v>
      </c>
      <c r="M966">
        <v>1</v>
      </c>
      <c r="N966" t="s">
        <v>128</v>
      </c>
      <c r="O966" t="s">
        <v>9302</v>
      </c>
      <c r="P966" t="s">
        <v>398</v>
      </c>
      <c r="Q966">
        <v>964</v>
      </c>
      <c r="R966" t="s">
        <v>32579</v>
      </c>
    </row>
    <row r="967" spans="1:18" x14ac:dyDescent="0.3">
      <c r="A967">
        <v>966</v>
      </c>
      <c r="B967" t="s">
        <v>9303</v>
      </c>
      <c r="C967">
        <v>69</v>
      </c>
      <c r="D967" t="s">
        <v>9304</v>
      </c>
      <c r="E967">
        <v>2</v>
      </c>
      <c r="F967">
        <v>3</v>
      </c>
      <c r="G967" t="s">
        <v>116</v>
      </c>
      <c r="H967">
        <v>30</v>
      </c>
      <c r="I967" s="19">
        <v>45614.359027777777</v>
      </c>
      <c r="J967" s="19">
        <v>45615.086805555555</v>
      </c>
      <c r="K967" s="19">
        <v>45617.944444444445</v>
      </c>
      <c r="L967" s="19">
        <v>45617.359027777777</v>
      </c>
      <c r="M967">
        <v>1</v>
      </c>
      <c r="N967" t="s">
        <v>165</v>
      </c>
      <c r="O967" t="s">
        <v>9310</v>
      </c>
      <c r="P967" t="s">
        <v>168</v>
      </c>
      <c r="Q967">
        <v>965</v>
      </c>
      <c r="R967" t="s">
        <v>32579</v>
      </c>
    </row>
    <row r="968" spans="1:18" x14ac:dyDescent="0.3">
      <c r="A968">
        <v>967</v>
      </c>
      <c r="B968" t="s">
        <v>9312</v>
      </c>
      <c r="C968">
        <v>40</v>
      </c>
      <c r="D968" t="s">
        <v>9313</v>
      </c>
      <c r="E968">
        <v>2</v>
      </c>
      <c r="F968">
        <v>3</v>
      </c>
      <c r="G968" t="s">
        <v>116</v>
      </c>
      <c r="H968">
        <v>9</v>
      </c>
      <c r="I968" s="19">
        <v>45336.522222222222</v>
      </c>
      <c r="J968" s="19">
        <v>45336.582638888889</v>
      </c>
      <c r="K968" s="19">
        <v>45337.202777777777</v>
      </c>
      <c r="L968" s="19">
        <v>45338.522222222222</v>
      </c>
      <c r="M968">
        <v>0</v>
      </c>
      <c r="N968" t="s">
        <v>307</v>
      </c>
      <c r="O968" t="s">
        <v>9319</v>
      </c>
      <c r="P968" t="s">
        <v>168</v>
      </c>
      <c r="Q968">
        <v>966</v>
      </c>
      <c r="R968" t="s">
        <v>32579</v>
      </c>
    </row>
    <row r="969" spans="1:18" x14ac:dyDescent="0.3">
      <c r="A969">
        <v>968</v>
      </c>
      <c r="B969" t="s">
        <v>9320</v>
      </c>
      <c r="C969">
        <v>76</v>
      </c>
      <c r="D969" t="s">
        <v>9322</v>
      </c>
      <c r="E969">
        <v>3</v>
      </c>
      <c r="F969">
        <v>3</v>
      </c>
      <c r="G969" t="s">
        <v>116</v>
      </c>
      <c r="H969">
        <v>99</v>
      </c>
      <c r="I969" s="19">
        <v>45043.294444444444</v>
      </c>
      <c r="J969" s="19">
        <v>45043.897916666669</v>
      </c>
      <c r="K969" s="19">
        <v>45044.295138888891</v>
      </c>
      <c r="L969" s="19">
        <v>45046.294444444444</v>
      </c>
      <c r="M969">
        <v>0</v>
      </c>
      <c r="N969" t="s">
        <v>307</v>
      </c>
      <c r="O969" t="s">
        <v>9328</v>
      </c>
      <c r="P969" t="s">
        <v>962</v>
      </c>
      <c r="Q969">
        <v>967</v>
      </c>
      <c r="R969" t="s">
        <v>32579</v>
      </c>
    </row>
    <row r="970" spans="1:18" x14ac:dyDescent="0.3">
      <c r="A970">
        <v>969</v>
      </c>
      <c r="B970" t="s">
        <v>9329</v>
      </c>
      <c r="C970">
        <v>33</v>
      </c>
      <c r="D970" t="s">
        <v>9330</v>
      </c>
      <c r="E970">
        <v>1</v>
      </c>
      <c r="F970">
        <v>3</v>
      </c>
      <c r="G970" t="s">
        <v>116</v>
      </c>
      <c r="H970">
        <v>111</v>
      </c>
      <c r="I970" s="19">
        <v>45584.842361111114</v>
      </c>
      <c r="J970" s="19">
        <v>45584.955555555556</v>
      </c>
      <c r="K970" s="19">
        <v>45585.996527777781</v>
      </c>
      <c r="L970" s="19">
        <v>45587.842361111114</v>
      </c>
      <c r="M970">
        <v>0</v>
      </c>
      <c r="N970" t="s">
        <v>165</v>
      </c>
      <c r="O970" t="s">
        <v>9336</v>
      </c>
      <c r="P970" t="s">
        <v>225</v>
      </c>
      <c r="Q970">
        <v>968</v>
      </c>
      <c r="R970" t="s">
        <v>32579</v>
      </c>
    </row>
    <row r="971" spans="1:18" x14ac:dyDescent="0.3">
      <c r="A971">
        <v>970</v>
      </c>
      <c r="B971" t="s">
        <v>9337</v>
      </c>
      <c r="C971">
        <v>72</v>
      </c>
      <c r="D971" t="s">
        <v>9339</v>
      </c>
      <c r="E971">
        <v>3</v>
      </c>
      <c r="F971">
        <v>2</v>
      </c>
      <c r="G971" t="s">
        <v>192</v>
      </c>
      <c r="H971">
        <v>77</v>
      </c>
      <c r="I971" s="19">
        <v>45538.618055555555</v>
      </c>
      <c r="J971" s="19">
        <v>45538.671527777777</v>
      </c>
      <c r="K971" s="19">
        <v>45538.944444444445</v>
      </c>
      <c r="L971" s="19">
        <v>45539.118055555555</v>
      </c>
      <c r="M971">
        <v>0</v>
      </c>
      <c r="N971" t="s">
        <v>165</v>
      </c>
      <c r="O971" t="s">
        <v>9345</v>
      </c>
      <c r="P971" t="s">
        <v>274</v>
      </c>
      <c r="Q971">
        <v>969</v>
      </c>
      <c r="R971" t="s">
        <v>32579</v>
      </c>
    </row>
    <row r="972" spans="1:18" x14ac:dyDescent="0.3">
      <c r="A972">
        <v>971</v>
      </c>
      <c r="B972" t="s">
        <v>9346</v>
      </c>
      <c r="C972">
        <v>35</v>
      </c>
      <c r="D972" t="s">
        <v>9347</v>
      </c>
      <c r="E972">
        <v>3</v>
      </c>
      <c r="F972">
        <v>2</v>
      </c>
      <c r="G972" t="s">
        <v>116</v>
      </c>
      <c r="H972">
        <v>116</v>
      </c>
      <c r="I972" s="19">
        <v>45599.758333333331</v>
      </c>
      <c r="J972" s="19">
        <v>45600.01458333333</v>
      </c>
      <c r="K972" s="19">
        <v>45600.591666666667</v>
      </c>
      <c r="L972" s="19">
        <v>45600.758333333331</v>
      </c>
      <c r="M972">
        <v>0</v>
      </c>
      <c r="N972" t="s">
        <v>128</v>
      </c>
      <c r="O972" t="s">
        <v>9354</v>
      </c>
      <c r="P972" t="s">
        <v>194</v>
      </c>
      <c r="Q972">
        <v>970</v>
      </c>
      <c r="R972" t="s">
        <v>32579</v>
      </c>
    </row>
    <row r="973" spans="1:18" x14ac:dyDescent="0.3">
      <c r="A973">
        <v>972</v>
      </c>
      <c r="B973" t="s">
        <v>9355</v>
      </c>
      <c r="C973">
        <v>2</v>
      </c>
      <c r="D973" t="s">
        <v>9357</v>
      </c>
      <c r="E973">
        <v>1</v>
      </c>
      <c r="F973">
        <v>1</v>
      </c>
      <c r="G973" t="s">
        <v>116</v>
      </c>
      <c r="H973">
        <v>16</v>
      </c>
      <c r="I973" s="19">
        <v>45178.310416666667</v>
      </c>
      <c r="J973" s="19">
        <v>45178.323611111111</v>
      </c>
      <c r="K973" s="19">
        <v>45178.385416666664</v>
      </c>
      <c r="L973" s="19">
        <v>45178.393750000003</v>
      </c>
      <c r="M973">
        <v>0</v>
      </c>
      <c r="N973" t="s">
        <v>307</v>
      </c>
      <c r="O973" t="s">
        <v>9363</v>
      </c>
      <c r="P973" t="s">
        <v>293</v>
      </c>
      <c r="Q973">
        <v>971</v>
      </c>
      <c r="R973" t="s">
        <v>32579</v>
      </c>
    </row>
    <row r="974" spans="1:18" x14ac:dyDescent="0.3">
      <c r="A974">
        <v>973</v>
      </c>
      <c r="B974" t="s">
        <v>9364</v>
      </c>
      <c r="C974">
        <v>20</v>
      </c>
      <c r="D974" t="s">
        <v>9365</v>
      </c>
      <c r="E974">
        <v>4</v>
      </c>
      <c r="F974">
        <v>2</v>
      </c>
      <c r="G974" t="s">
        <v>116</v>
      </c>
      <c r="H974">
        <v>78</v>
      </c>
      <c r="I974" s="19">
        <v>45122.095833333333</v>
      </c>
      <c r="J974" s="19">
        <v>45122.554166666669</v>
      </c>
      <c r="K974" s="19">
        <v>45122.652777777781</v>
      </c>
      <c r="L974" s="19">
        <v>45123.095833333333</v>
      </c>
      <c r="M974">
        <v>0</v>
      </c>
      <c r="N974" t="s">
        <v>128</v>
      </c>
      <c r="O974" t="s">
        <v>1534</v>
      </c>
      <c r="P974" t="s">
        <v>1512</v>
      </c>
      <c r="Q974">
        <v>972</v>
      </c>
      <c r="R974" t="s">
        <v>32579</v>
      </c>
    </row>
    <row r="975" spans="1:18" x14ac:dyDescent="0.3">
      <c r="A975">
        <v>974</v>
      </c>
      <c r="B975" t="s">
        <v>9371</v>
      </c>
      <c r="C975">
        <v>59</v>
      </c>
      <c r="D975" t="s">
        <v>9372</v>
      </c>
      <c r="E975">
        <v>2</v>
      </c>
      <c r="F975">
        <v>2</v>
      </c>
      <c r="G975" t="s">
        <v>152</v>
      </c>
      <c r="H975">
        <v>54</v>
      </c>
      <c r="I975" s="19">
        <v>45570.246527777781</v>
      </c>
      <c r="J975" s="19"/>
      <c r="K975" s="19"/>
      <c r="L975" s="19">
        <v>45571.246527777781</v>
      </c>
      <c r="M975">
        <v>0</v>
      </c>
      <c r="N975" t="s">
        <v>222</v>
      </c>
      <c r="O975" t="s">
        <v>9376</v>
      </c>
      <c r="Q975">
        <v>973</v>
      </c>
      <c r="R975" t="s">
        <v>32582</v>
      </c>
    </row>
    <row r="976" spans="1:18" x14ac:dyDescent="0.3">
      <c r="A976">
        <v>975</v>
      </c>
      <c r="B976" t="s">
        <v>9377</v>
      </c>
      <c r="C976">
        <v>30</v>
      </c>
      <c r="D976" t="s">
        <v>9378</v>
      </c>
      <c r="E976">
        <v>2</v>
      </c>
      <c r="F976">
        <v>1</v>
      </c>
      <c r="G976" t="s">
        <v>116</v>
      </c>
      <c r="H976">
        <v>54</v>
      </c>
      <c r="I976" s="19">
        <v>45607.304166666669</v>
      </c>
      <c r="J976" s="19">
        <v>45607.332638888889</v>
      </c>
      <c r="K976" s="19">
        <v>45607.404166666667</v>
      </c>
      <c r="L976" s="19">
        <v>45607.470833333333</v>
      </c>
      <c r="M976">
        <v>0</v>
      </c>
      <c r="N976" t="s">
        <v>128</v>
      </c>
      <c r="O976" t="s">
        <v>9384</v>
      </c>
      <c r="P976" t="s">
        <v>328</v>
      </c>
      <c r="Q976">
        <v>974</v>
      </c>
      <c r="R976" t="s">
        <v>32579</v>
      </c>
    </row>
    <row r="977" spans="1:18" x14ac:dyDescent="0.3">
      <c r="A977">
        <v>976</v>
      </c>
      <c r="B977" t="s">
        <v>9385</v>
      </c>
      <c r="C977">
        <v>10</v>
      </c>
      <c r="D977" t="s">
        <v>9386</v>
      </c>
      <c r="E977">
        <v>1</v>
      </c>
      <c r="F977">
        <v>4</v>
      </c>
      <c r="G977" t="s">
        <v>116</v>
      </c>
      <c r="H977">
        <v>35</v>
      </c>
      <c r="I977" s="19">
        <v>45638.688888888886</v>
      </c>
      <c r="J977" s="19">
        <v>45638.85</v>
      </c>
      <c r="K977" s="19">
        <v>45643.478472222225</v>
      </c>
      <c r="L977" s="19">
        <v>45641.688888888886</v>
      </c>
      <c r="M977">
        <v>1</v>
      </c>
      <c r="N977" t="s">
        <v>165</v>
      </c>
      <c r="O977" t="s">
        <v>9392</v>
      </c>
      <c r="P977" t="s">
        <v>293</v>
      </c>
      <c r="Q977">
        <v>975</v>
      </c>
      <c r="R977" t="s">
        <v>32579</v>
      </c>
    </row>
    <row r="978" spans="1:18" x14ac:dyDescent="0.3">
      <c r="A978">
        <v>977</v>
      </c>
      <c r="B978" t="s">
        <v>9393</v>
      </c>
      <c r="C978">
        <v>51</v>
      </c>
      <c r="D978" t="s">
        <v>9394</v>
      </c>
      <c r="E978">
        <v>5</v>
      </c>
      <c r="F978">
        <v>3</v>
      </c>
      <c r="G978" t="s">
        <v>116</v>
      </c>
      <c r="H978">
        <v>91</v>
      </c>
      <c r="I978" s="19">
        <v>45172.700694444444</v>
      </c>
      <c r="J978" s="19">
        <v>45172.977083333331</v>
      </c>
      <c r="K978" s="19">
        <v>45177.15</v>
      </c>
      <c r="L978" s="19">
        <v>45175.700694444444</v>
      </c>
      <c r="M978">
        <v>1</v>
      </c>
      <c r="N978" t="s">
        <v>307</v>
      </c>
      <c r="O978" t="s">
        <v>9399</v>
      </c>
      <c r="P978" t="s">
        <v>705</v>
      </c>
      <c r="Q978">
        <v>976</v>
      </c>
      <c r="R978" t="s">
        <v>32579</v>
      </c>
    </row>
    <row r="979" spans="1:18" x14ac:dyDescent="0.3">
      <c r="A979">
        <v>978</v>
      </c>
      <c r="B979" t="s">
        <v>9401</v>
      </c>
      <c r="C979">
        <v>22</v>
      </c>
      <c r="D979" t="s">
        <v>9402</v>
      </c>
      <c r="E979">
        <v>4</v>
      </c>
      <c r="F979">
        <v>2</v>
      </c>
      <c r="G979" t="s">
        <v>192</v>
      </c>
      <c r="H979">
        <v>78</v>
      </c>
      <c r="I979" s="19">
        <v>45207.835416666669</v>
      </c>
      <c r="J979" s="19">
        <v>45207.884027777778</v>
      </c>
      <c r="K979" s="19">
        <v>45208.059027777781</v>
      </c>
      <c r="L979" s="19">
        <v>45208.335416666669</v>
      </c>
      <c r="M979">
        <v>0</v>
      </c>
      <c r="N979" t="s">
        <v>222</v>
      </c>
      <c r="O979" t="s">
        <v>1265</v>
      </c>
      <c r="P979" t="s">
        <v>9407</v>
      </c>
      <c r="Q979">
        <v>977</v>
      </c>
      <c r="R979" t="s">
        <v>32579</v>
      </c>
    </row>
    <row r="980" spans="1:18" x14ac:dyDescent="0.3">
      <c r="A980">
        <v>979</v>
      </c>
      <c r="B980" t="s">
        <v>9409</v>
      </c>
      <c r="C980">
        <v>75</v>
      </c>
      <c r="D980" t="s">
        <v>9410</v>
      </c>
      <c r="E980">
        <v>3</v>
      </c>
      <c r="F980">
        <v>3</v>
      </c>
      <c r="G980" t="s">
        <v>172</v>
      </c>
      <c r="H980">
        <v>58</v>
      </c>
      <c r="I980" s="19">
        <v>45730.555555555555</v>
      </c>
      <c r="J980" s="19">
        <v>45730.693055555559</v>
      </c>
      <c r="K980" s="19"/>
      <c r="L980" s="19">
        <v>45732.555555555555</v>
      </c>
      <c r="M980">
        <v>1</v>
      </c>
      <c r="N980" t="s">
        <v>128</v>
      </c>
      <c r="O980" t="s">
        <v>9414</v>
      </c>
      <c r="Q980">
        <v>978</v>
      </c>
      <c r="R980" t="s">
        <v>32582</v>
      </c>
    </row>
    <row r="981" spans="1:18" x14ac:dyDescent="0.3">
      <c r="A981">
        <v>980</v>
      </c>
      <c r="B981" t="s">
        <v>9415</v>
      </c>
      <c r="C981">
        <v>53</v>
      </c>
      <c r="D981" t="s">
        <v>9417</v>
      </c>
      <c r="E981">
        <v>1</v>
      </c>
      <c r="F981">
        <v>3</v>
      </c>
      <c r="G981" t="s">
        <v>116</v>
      </c>
      <c r="H981">
        <v>7</v>
      </c>
      <c r="I981" s="19">
        <v>45707.238194444442</v>
      </c>
      <c r="J981" s="19">
        <v>45707.53125</v>
      </c>
      <c r="K981" s="19">
        <v>45708.527777777781</v>
      </c>
      <c r="L981" s="19">
        <v>45710.238194444442</v>
      </c>
      <c r="M981">
        <v>0</v>
      </c>
      <c r="N981" t="s">
        <v>307</v>
      </c>
      <c r="O981" t="s">
        <v>9423</v>
      </c>
      <c r="P981" t="s">
        <v>751</v>
      </c>
      <c r="Q981">
        <v>979</v>
      </c>
      <c r="R981" t="s">
        <v>32579</v>
      </c>
    </row>
    <row r="982" spans="1:18" x14ac:dyDescent="0.3">
      <c r="A982">
        <v>981</v>
      </c>
      <c r="B982" t="s">
        <v>9429</v>
      </c>
      <c r="C982">
        <v>64</v>
      </c>
      <c r="D982" t="s">
        <v>9430</v>
      </c>
      <c r="E982">
        <v>3</v>
      </c>
      <c r="F982">
        <v>2</v>
      </c>
      <c r="G982" t="s">
        <v>192</v>
      </c>
      <c r="H982">
        <v>4</v>
      </c>
      <c r="I982" s="19">
        <v>45078.511111111111</v>
      </c>
      <c r="J982" s="19">
        <v>45078.556944444441</v>
      </c>
      <c r="K982" s="19">
        <v>45078.900694444441</v>
      </c>
      <c r="L982" s="19">
        <v>45079.011111111111</v>
      </c>
      <c r="M982">
        <v>0</v>
      </c>
      <c r="N982" t="s">
        <v>128</v>
      </c>
      <c r="O982" t="s">
        <v>9437</v>
      </c>
      <c r="P982" t="s">
        <v>246</v>
      </c>
      <c r="Q982">
        <v>980</v>
      </c>
      <c r="R982" t="s">
        <v>32579</v>
      </c>
    </row>
    <row r="983" spans="1:18" x14ac:dyDescent="0.3">
      <c r="A983">
        <v>982</v>
      </c>
      <c r="B983" t="s">
        <v>9438</v>
      </c>
      <c r="C983">
        <v>2</v>
      </c>
      <c r="D983" t="s">
        <v>9439</v>
      </c>
      <c r="E983">
        <v>1</v>
      </c>
      <c r="F983">
        <v>3</v>
      </c>
      <c r="G983" t="s">
        <v>192</v>
      </c>
      <c r="H983">
        <v>5</v>
      </c>
      <c r="I983" s="19">
        <v>45555.304861111108</v>
      </c>
      <c r="J983" s="19">
        <v>45555.354861111111</v>
      </c>
      <c r="K983" s="19">
        <v>45557.770833333336</v>
      </c>
      <c r="L983" s="19">
        <v>45556.304861111108</v>
      </c>
      <c r="M983">
        <v>1</v>
      </c>
      <c r="N983" t="s">
        <v>307</v>
      </c>
      <c r="O983" t="s">
        <v>9446</v>
      </c>
      <c r="P983" t="s">
        <v>225</v>
      </c>
      <c r="Q983">
        <v>981</v>
      </c>
      <c r="R983" t="s">
        <v>32579</v>
      </c>
    </row>
    <row r="984" spans="1:18" x14ac:dyDescent="0.3">
      <c r="A984">
        <v>983</v>
      </c>
      <c r="B984" t="s">
        <v>9447</v>
      </c>
      <c r="C984">
        <v>46</v>
      </c>
      <c r="D984" t="s">
        <v>9448</v>
      </c>
      <c r="E984">
        <v>2</v>
      </c>
      <c r="F984">
        <v>1</v>
      </c>
      <c r="G984" t="s">
        <v>116</v>
      </c>
      <c r="H984">
        <v>31</v>
      </c>
      <c r="I984" s="19">
        <v>45044.443749999999</v>
      </c>
      <c r="J984" s="19">
        <v>45044.459027777775</v>
      </c>
      <c r="K984" s="19">
        <v>45044.72152777778</v>
      </c>
      <c r="L984" s="19">
        <v>45044.61041666667</v>
      </c>
      <c r="M984">
        <v>1</v>
      </c>
      <c r="N984" t="s">
        <v>307</v>
      </c>
      <c r="O984" t="s">
        <v>9456</v>
      </c>
      <c r="P984" t="s">
        <v>398</v>
      </c>
      <c r="Q984">
        <v>982</v>
      </c>
      <c r="R984" t="s">
        <v>32579</v>
      </c>
    </row>
    <row r="985" spans="1:18" x14ac:dyDescent="0.3">
      <c r="A985">
        <v>984</v>
      </c>
      <c r="B985" t="s">
        <v>9457</v>
      </c>
      <c r="C985">
        <v>53</v>
      </c>
      <c r="D985" t="s">
        <v>9458</v>
      </c>
      <c r="E985">
        <v>1</v>
      </c>
      <c r="F985">
        <v>2</v>
      </c>
      <c r="G985" t="s">
        <v>192</v>
      </c>
      <c r="H985">
        <v>14</v>
      </c>
      <c r="I985" s="19">
        <v>45514.195138888892</v>
      </c>
      <c r="J985" s="19">
        <v>45514.306250000001</v>
      </c>
      <c r="K985" s="19">
        <v>45514.542361111111</v>
      </c>
      <c r="L985" s="19">
        <v>45515.195138888892</v>
      </c>
      <c r="M985">
        <v>0</v>
      </c>
      <c r="N985" t="s">
        <v>165</v>
      </c>
      <c r="O985" t="s">
        <v>9464</v>
      </c>
      <c r="P985" t="s">
        <v>225</v>
      </c>
      <c r="Q985">
        <v>983</v>
      </c>
      <c r="R985" t="s">
        <v>32579</v>
      </c>
    </row>
    <row r="986" spans="1:18" x14ac:dyDescent="0.3">
      <c r="A986">
        <v>985</v>
      </c>
      <c r="B986" t="s">
        <v>9465</v>
      </c>
      <c r="C986">
        <v>31</v>
      </c>
      <c r="D986" t="s">
        <v>9466</v>
      </c>
      <c r="E986">
        <v>5</v>
      </c>
      <c r="F986">
        <v>2</v>
      </c>
      <c r="G986" t="s">
        <v>192</v>
      </c>
      <c r="H986">
        <v>31</v>
      </c>
      <c r="I986" s="19">
        <v>45173.280555555553</v>
      </c>
      <c r="J986" s="19">
        <v>45173.570833333331</v>
      </c>
      <c r="K986" s="19">
        <v>45173.660416666666</v>
      </c>
      <c r="L986" s="19">
        <v>45174.280555555553</v>
      </c>
      <c r="M986">
        <v>0</v>
      </c>
      <c r="N986" t="s">
        <v>165</v>
      </c>
      <c r="O986" t="s">
        <v>9471</v>
      </c>
      <c r="P986" t="s">
        <v>1735</v>
      </c>
      <c r="Q986">
        <v>984</v>
      </c>
      <c r="R986" t="s">
        <v>32579</v>
      </c>
    </row>
    <row r="987" spans="1:18" x14ac:dyDescent="0.3">
      <c r="A987">
        <v>986</v>
      </c>
      <c r="B987" t="s">
        <v>9473</v>
      </c>
      <c r="C987">
        <v>8</v>
      </c>
      <c r="D987" t="s">
        <v>9474</v>
      </c>
      <c r="E987">
        <v>2</v>
      </c>
      <c r="F987">
        <v>2</v>
      </c>
      <c r="G987" t="s">
        <v>116</v>
      </c>
      <c r="H987">
        <v>30</v>
      </c>
      <c r="I987" s="19">
        <v>45481.306250000001</v>
      </c>
      <c r="J987" s="19">
        <v>45481.418749999997</v>
      </c>
      <c r="K987" s="19">
        <v>45482.707638888889</v>
      </c>
      <c r="L987" s="19">
        <v>45482.306250000001</v>
      </c>
      <c r="M987">
        <v>1</v>
      </c>
      <c r="N987" t="s">
        <v>128</v>
      </c>
      <c r="O987" t="s">
        <v>9480</v>
      </c>
      <c r="P987" t="s">
        <v>9481</v>
      </c>
      <c r="Q987">
        <v>985</v>
      </c>
      <c r="R987" t="s">
        <v>32579</v>
      </c>
    </row>
    <row r="988" spans="1:18" x14ac:dyDescent="0.3">
      <c r="A988">
        <v>987</v>
      </c>
      <c r="B988" t="s">
        <v>9482</v>
      </c>
      <c r="C988">
        <v>57</v>
      </c>
      <c r="D988" t="s">
        <v>9483</v>
      </c>
      <c r="E988">
        <v>5</v>
      </c>
      <c r="F988">
        <v>4</v>
      </c>
      <c r="G988" t="s">
        <v>116</v>
      </c>
      <c r="H988">
        <v>112</v>
      </c>
      <c r="I988" s="19">
        <v>45503.547222222223</v>
      </c>
      <c r="J988" s="19">
        <v>45503.926388888889</v>
      </c>
      <c r="K988" s="19">
        <v>45505.144444444442</v>
      </c>
      <c r="L988" s="19">
        <v>45507.547222222223</v>
      </c>
      <c r="M988">
        <v>0</v>
      </c>
      <c r="N988" t="s">
        <v>307</v>
      </c>
      <c r="O988" t="s">
        <v>9489</v>
      </c>
      <c r="P988" t="s">
        <v>2960</v>
      </c>
      <c r="Q988">
        <v>986</v>
      </c>
      <c r="R988" t="s">
        <v>32579</v>
      </c>
    </row>
    <row r="989" spans="1:18" x14ac:dyDescent="0.3">
      <c r="A989">
        <v>988</v>
      </c>
      <c r="B989" t="s">
        <v>9494</v>
      </c>
      <c r="C989">
        <v>24</v>
      </c>
      <c r="D989" t="s">
        <v>9495</v>
      </c>
      <c r="E989">
        <v>4</v>
      </c>
      <c r="F989">
        <v>3</v>
      </c>
      <c r="G989" t="s">
        <v>116</v>
      </c>
      <c r="H989">
        <v>113</v>
      </c>
      <c r="I989" s="19">
        <v>45375.570138888892</v>
      </c>
      <c r="J989" s="19">
        <v>45375.696527777778</v>
      </c>
      <c r="K989" s="19">
        <v>45376.570138888892</v>
      </c>
      <c r="L989" s="19">
        <v>45377.570138888892</v>
      </c>
      <c r="M989">
        <v>0</v>
      </c>
      <c r="N989" t="s">
        <v>128</v>
      </c>
      <c r="O989" t="s">
        <v>973</v>
      </c>
      <c r="P989" t="s">
        <v>9501</v>
      </c>
      <c r="Q989">
        <v>987</v>
      </c>
      <c r="R989" t="s">
        <v>32579</v>
      </c>
    </row>
    <row r="990" spans="1:18" x14ac:dyDescent="0.3">
      <c r="A990">
        <v>989</v>
      </c>
      <c r="B990" t="s">
        <v>9502</v>
      </c>
      <c r="C990">
        <v>44</v>
      </c>
      <c r="D990" t="s">
        <v>9503</v>
      </c>
      <c r="E990">
        <v>2</v>
      </c>
      <c r="F990">
        <v>3</v>
      </c>
      <c r="G990" t="s">
        <v>192</v>
      </c>
      <c r="H990">
        <v>40</v>
      </c>
      <c r="I990" s="19">
        <v>45087.738194444442</v>
      </c>
      <c r="J990" s="19">
        <v>45087.967361111114</v>
      </c>
      <c r="K990" s="19">
        <v>45095.025000000001</v>
      </c>
      <c r="L990" s="19">
        <v>45090.738194444442</v>
      </c>
      <c r="M990">
        <v>1</v>
      </c>
      <c r="N990" t="s">
        <v>128</v>
      </c>
      <c r="O990" t="s">
        <v>9508</v>
      </c>
      <c r="P990" t="s">
        <v>168</v>
      </c>
      <c r="Q990">
        <v>988</v>
      </c>
      <c r="R990" t="s">
        <v>32579</v>
      </c>
    </row>
    <row r="991" spans="1:18" x14ac:dyDescent="0.3">
      <c r="A991">
        <v>990</v>
      </c>
      <c r="B991" t="s">
        <v>9510</v>
      </c>
      <c r="C991">
        <v>76</v>
      </c>
      <c r="D991" t="s">
        <v>9511</v>
      </c>
      <c r="E991">
        <v>2</v>
      </c>
      <c r="F991">
        <v>2</v>
      </c>
      <c r="G991" t="s">
        <v>116</v>
      </c>
      <c r="H991">
        <v>34</v>
      </c>
      <c r="I991" s="19">
        <v>45155.868055555555</v>
      </c>
      <c r="J991" s="19">
        <v>45155.979166666664</v>
      </c>
      <c r="K991" s="19">
        <v>45157.710416666669</v>
      </c>
      <c r="L991" s="19">
        <v>45156.868055555555</v>
      </c>
      <c r="M991">
        <v>1</v>
      </c>
      <c r="N991" t="s">
        <v>128</v>
      </c>
      <c r="O991" t="s">
        <v>9517</v>
      </c>
      <c r="P991" t="s">
        <v>398</v>
      </c>
      <c r="Q991">
        <v>989</v>
      </c>
      <c r="R991" t="s">
        <v>32579</v>
      </c>
    </row>
    <row r="992" spans="1:18" x14ac:dyDescent="0.3">
      <c r="A992">
        <v>991</v>
      </c>
      <c r="B992" t="s">
        <v>9519</v>
      </c>
      <c r="C992">
        <v>70</v>
      </c>
      <c r="D992" t="s">
        <v>9520</v>
      </c>
      <c r="E992">
        <v>1</v>
      </c>
      <c r="F992">
        <v>3</v>
      </c>
      <c r="G992" t="s">
        <v>192</v>
      </c>
      <c r="H992">
        <v>79</v>
      </c>
      <c r="I992" s="19">
        <v>45250.790277777778</v>
      </c>
      <c r="J992" s="19">
        <v>45251.045138888891</v>
      </c>
      <c r="K992" s="19">
        <v>45253.472916666666</v>
      </c>
      <c r="L992" s="19">
        <v>45253.790277777778</v>
      </c>
      <c r="M992">
        <v>0</v>
      </c>
      <c r="N992" t="s">
        <v>307</v>
      </c>
      <c r="O992" t="s">
        <v>9526</v>
      </c>
      <c r="P992" t="s">
        <v>363</v>
      </c>
      <c r="Q992">
        <v>990</v>
      </c>
      <c r="R992" t="s">
        <v>32579</v>
      </c>
    </row>
    <row r="993" spans="1:18" x14ac:dyDescent="0.3">
      <c r="A993">
        <v>992</v>
      </c>
      <c r="B993" t="s">
        <v>9528</v>
      </c>
      <c r="C993">
        <v>41</v>
      </c>
      <c r="D993" t="s">
        <v>9529</v>
      </c>
      <c r="E993">
        <v>1</v>
      </c>
      <c r="F993">
        <v>4</v>
      </c>
      <c r="G993" t="s">
        <v>116</v>
      </c>
      <c r="H993">
        <v>119</v>
      </c>
      <c r="I993" s="19">
        <v>45545.964583333334</v>
      </c>
      <c r="J993" s="19">
        <v>45546.24722222222</v>
      </c>
      <c r="K993" s="19">
        <v>45548.783333333333</v>
      </c>
      <c r="L993" s="19">
        <v>45549.964583333334</v>
      </c>
      <c r="M993">
        <v>0</v>
      </c>
      <c r="N993" t="s">
        <v>307</v>
      </c>
      <c r="O993" t="s">
        <v>9534</v>
      </c>
      <c r="P993" t="s">
        <v>293</v>
      </c>
      <c r="Q993">
        <v>991</v>
      </c>
      <c r="R993" t="s">
        <v>32579</v>
      </c>
    </row>
    <row r="994" spans="1:18" x14ac:dyDescent="0.3">
      <c r="A994">
        <v>993</v>
      </c>
      <c r="B994" t="s">
        <v>9535</v>
      </c>
      <c r="C994">
        <v>44</v>
      </c>
      <c r="D994" t="s">
        <v>9536</v>
      </c>
      <c r="E994">
        <v>1</v>
      </c>
      <c r="F994">
        <v>4</v>
      </c>
      <c r="G994" t="s">
        <v>116</v>
      </c>
      <c r="H994">
        <v>24</v>
      </c>
      <c r="I994" s="19">
        <v>44944.961805555555</v>
      </c>
      <c r="J994" s="19">
        <v>44945.660416666666</v>
      </c>
      <c r="K994" s="19">
        <v>44951.008333333331</v>
      </c>
      <c r="L994" s="19">
        <v>44949.961805555555</v>
      </c>
      <c r="M994">
        <v>1</v>
      </c>
      <c r="N994" t="s">
        <v>128</v>
      </c>
      <c r="O994" t="s">
        <v>9542</v>
      </c>
      <c r="P994" t="s">
        <v>751</v>
      </c>
      <c r="Q994">
        <v>992</v>
      </c>
      <c r="R994" t="s">
        <v>32579</v>
      </c>
    </row>
    <row r="995" spans="1:18" x14ac:dyDescent="0.3">
      <c r="A995">
        <v>994</v>
      </c>
      <c r="B995" t="s">
        <v>9543</v>
      </c>
      <c r="C995">
        <v>17</v>
      </c>
      <c r="D995" t="s">
        <v>9544</v>
      </c>
      <c r="E995">
        <v>1</v>
      </c>
      <c r="F995">
        <v>3</v>
      </c>
      <c r="G995" t="s">
        <v>192</v>
      </c>
      <c r="H995">
        <v>12</v>
      </c>
      <c r="I995" s="19">
        <v>44978.381249999999</v>
      </c>
      <c r="J995" s="19">
        <v>44978.636111111111</v>
      </c>
      <c r="K995" s="19">
        <v>44980.040277777778</v>
      </c>
      <c r="L995" s="19">
        <v>44981.381249999999</v>
      </c>
      <c r="M995">
        <v>0</v>
      </c>
      <c r="N995" t="s">
        <v>222</v>
      </c>
      <c r="O995" t="s">
        <v>9549</v>
      </c>
      <c r="P995" t="s">
        <v>363</v>
      </c>
      <c r="Q995">
        <v>993</v>
      </c>
      <c r="R995" t="s">
        <v>32579</v>
      </c>
    </row>
    <row r="996" spans="1:18" x14ac:dyDescent="0.3">
      <c r="A996">
        <v>995</v>
      </c>
      <c r="B996" t="s">
        <v>9551</v>
      </c>
      <c r="C996">
        <v>67</v>
      </c>
      <c r="D996" t="s">
        <v>9552</v>
      </c>
      <c r="E996">
        <v>5</v>
      </c>
      <c r="F996">
        <v>3</v>
      </c>
      <c r="G996" t="s">
        <v>116</v>
      </c>
      <c r="H996">
        <v>94</v>
      </c>
      <c r="I996" s="19">
        <v>45245.973611111112</v>
      </c>
      <c r="J996" s="19">
        <v>45246.238888888889</v>
      </c>
      <c r="K996" s="19">
        <v>45248.179861111108</v>
      </c>
      <c r="L996" s="19">
        <v>45248.973611111112</v>
      </c>
      <c r="M996">
        <v>0</v>
      </c>
      <c r="N996" t="s">
        <v>307</v>
      </c>
      <c r="O996" t="s">
        <v>9557</v>
      </c>
      <c r="P996" t="s">
        <v>1735</v>
      </c>
      <c r="Q996">
        <v>994</v>
      </c>
      <c r="R996" t="s">
        <v>32579</v>
      </c>
    </row>
    <row r="997" spans="1:18" x14ac:dyDescent="0.3">
      <c r="A997">
        <v>996</v>
      </c>
      <c r="B997" t="s">
        <v>9559</v>
      </c>
      <c r="C997">
        <v>12</v>
      </c>
      <c r="D997" t="s">
        <v>9560</v>
      </c>
      <c r="E997">
        <v>2</v>
      </c>
      <c r="F997">
        <v>4</v>
      </c>
      <c r="G997" t="s">
        <v>116</v>
      </c>
      <c r="H997">
        <v>15</v>
      </c>
      <c r="I997" s="19">
        <v>44966.037499999999</v>
      </c>
      <c r="J997" s="19">
        <v>44968.645833333336</v>
      </c>
      <c r="K997" s="19">
        <v>44969.205555555556</v>
      </c>
      <c r="L997" s="19">
        <v>44971.037499999999</v>
      </c>
      <c r="M997">
        <v>0</v>
      </c>
      <c r="N997" t="s">
        <v>165</v>
      </c>
      <c r="O997" t="s">
        <v>9566</v>
      </c>
      <c r="P997" t="s">
        <v>398</v>
      </c>
      <c r="Q997">
        <v>995</v>
      </c>
      <c r="R997" t="s">
        <v>32579</v>
      </c>
    </row>
    <row r="998" spans="1:18" x14ac:dyDescent="0.3">
      <c r="A998">
        <v>997</v>
      </c>
      <c r="B998" t="s">
        <v>9567</v>
      </c>
      <c r="C998">
        <v>48</v>
      </c>
      <c r="D998" t="s">
        <v>9569</v>
      </c>
      <c r="E998">
        <v>1</v>
      </c>
      <c r="F998">
        <v>4</v>
      </c>
      <c r="G998" t="s">
        <v>192</v>
      </c>
      <c r="H998">
        <v>96</v>
      </c>
      <c r="I998" s="19">
        <v>45397.038194444445</v>
      </c>
      <c r="J998" s="19">
        <v>45397.529861111114</v>
      </c>
      <c r="K998" s="19">
        <v>45398.731249999997</v>
      </c>
      <c r="L998" s="19">
        <v>45402.038194444445</v>
      </c>
      <c r="M998">
        <v>0</v>
      </c>
      <c r="N998" t="s">
        <v>307</v>
      </c>
      <c r="O998" t="s">
        <v>9575</v>
      </c>
      <c r="P998" t="s">
        <v>446</v>
      </c>
      <c r="Q998">
        <v>996</v>
      </c>
      <c r="R998" t="s">
        <v>32579</v>
      </c>
    </row>
    <row r="999" spans="1:18" x14ac:dyDescent="0.3">
      <c r="A999">
        <v>998</v>
      </c>
      <c r="B999" t="s">
        <v>9576</v>
      </c>
      <c r="C999">
        <v>21</v>
      </c>
      <c r="D999" t="s">
        <v>9577</v>
      </c>
      <c r="E999">
        <v>3</v>
      </c>
      <c r="F999">
        <v>2</v>
      </c>
      <c r="G999" t="s">
        <v>116</v>
      </c>
      <c r="H999">
        <v>79</v>
      </c>
      <c r="I999" s="19">
        <v>45079.199305555558</v>
      </c>
      <c r="J999" s="19">
        <v>45079.274305555555</v>
      </c>
      <c r="K999" s="19">
        <v>45079.495833333334</v>
      </c>
      <c r="L999" s="19">
        <v>45079.699305555558</v>
      </c>
      <c r="M999">
        <v>0</v>
      </c>
      <c r="N999" t="s">
        <v>165</v>
      </c>
      <c r="O999" t="s">
        <v>9583</v>
      </c>
      <c r="P999" t="s">
        <v>274</v>
      </c>
      <c r="Q999">
        <v>997</v>
      </c>
      <c r="R999" t="s">
        <v>32579</v>
      </c>
    </row>
    <row r="1000" spans="1:18" x14ac:dyDescent="0.3">
      <c r="A1000">
        <v>999</v>
      </c>
      <c r="B1000" t="s">
        <v>9585</v>
      </c>
      <c r="C1000">
        <v>11</v>
      </c>
      <c r="D1000" t="s">
        <v>9586</v>
      </c>
      <c r="E1000">
        <v>5</v>
      </c>
      <c r="F1000">
        <v>4</v>
      </c>
      <c r="G1000" t="s">
        <v>116</v>
      </c>
      <c r="H1000">
        <v>66</v>
      </c>
      <c r="I1000" s="19">
        <v>45258.413888888892</v>
      </c>
      <c r="J1000" s="19">
        <v>45258.652083333334</v>
      </c>
      <c r="K1000" s="19">
        <v>45261.138888888891</v>
      </c>
      <c r="L1000" s="19">
        <v>45262.413888888892</v>
      </c>
      <c r="M1000">
        <v>0</v>
      </c>
      <c r="N1000" t="s">
        <v>128</v>
      </c>
      <c r="O1000" t="s">
        <v>9592</v>
      </c>
      <c r="P1000" t="s">
        <v>705</v>
      </c>
      <c r="Q1000">
        <v>998</v>
      </c>
      <c r="R1000" t="s">
        <v>32579</v>
      </c>
    </row>
    <row r="1001" spans="1:18" x14ac:dyDescent="0.3">
      <c r="A1001">
        <v>1000</v>
      </c>
      <c r="B1001" t="s">
        <v>9594</v>
      </c>
      <c r="C1001">
        <v>41</v>
      </c>
      <c r="D1001" t="s">
        <v>9339</v>
      </c>
      <c r="E1001">
        <v>3</v>
      </c>
      <c r="F1001">
        <v>2</v>
      </c>
      <c r="G1001" t="s">
        <v>192</v>
      </c>
      <c r="H1001">
        <v>6</v>
      </c>
      <c r="I1001" s="19">
        <v>45001.720138888886</v>
      </c>
      <c r="J1001" s="19">
        <v>45001.761805555558</v>
      </c>
      <c r="K1001" s="19">
        <v>45002.07916666667</v>
      </c>
      <c r="L1001" s="19">
        <v>45002.220138888886</v>
      </c>
      <c r="M1001">
        <v>0</v>
      </c>
      <c r="N1001" t="s">
        <v>165</v>
      </c>
      <c r="O1001" t="s">
        <v>9600</v>
      </c>
      <c r="P1001" t="s">
        <v>962</v>
      </c>
      <c r="Q1001">
        <v>999</v>
      </c>
      <c r="R1001" t="s">
        <v>32579</v>
      </c>
    </row>
    <row r="1002" spans="1:18" x14ac:dyDescent="0.3">
      <c r="A1002">
        <v>1001</v>
      </c>
      <c r="B1002" t="s">
        <v>9601</v>
      </c>
      <c r="C1002">
        <v>41</v>
      </c>
      <c r="D1002" t="s">
        <v>9602</v>
      </c>
      <c r="E1002">
        <v>1</v>
      </c>
      <c r="F1002">
        <v>3</v>
      </c>
      <c r="G1002" t="s">
        <v>116</v>
      </c>
      <c r="H1002">
        <v>111</v>
      </c>
      <c r="I1002" s="19">
        <v>45683.175694444442</v>
      </c>
      <c r="J1002" s="19">
        <v>45683.279861111114</v>
      </c>
      <c r="K1002" s="19">
        <v>45684.123611111114</v>
      </c>
      <c r="L1002" s="19">
        <v>45685.175694444442</v>
      </c>
      <c r="M1002">
        <v>0</v>
      </c>
      <c r="N1002" t="s">
        <v>165</v>
      </c>
      <c r="O1002" t="s">
        <v>9608</v>
      </c>
      <c r="P1002" t="s">
        <v>363</v>
      </c>
      <c r="Q1002">
        <v>1000</v>
      </c>
      <c r="R1002" t="s">
        <v>32579</v>
      </c>
    </row>
    <row r="1003" spans="1:18" x14ac:dyDescent="0.3">
      <c r="A1003">
        <v>1002</v>
      </c>
      <c r="B1003" t="s">
        <v>9610</v>
      </c>
      <c r="C1003">
        <v>57</v>
      </c>
      <c r="D1003" t="s">
        <v>6127</v>
      </c>
      <c r="E1003">
        <v>2</v>
      </c>
      <c r="F1003">
        <v>2</v>
      </c>
      <c r="G1003" t="s">
        <v>116</v>
      </c>
      <c r="H1003">
        <v>45</v>
      </c>
      <c r="I1003" s="19">
        <v>45250.771527777775</v>
      </c>
      <c r="J1003" s="19">
        <v>45250.982638888891</v>
      </c>
      <c r="K1003" s="19">
        <v>45251.122916666667</v>
      </c>
      <c r="L1003" s="19">
        <v>45251.271527777775</v>
      </c>
      <c r="M1003">
        <v>0</v>
      </c>
      <c r="N1003" t="s">
        <v>128</v>
      </c>
      <c r="O1003" t="s">
        <v>9616</v>
      </c>
      <c r="P1003" t="s">
        <v>168</v>
      </c>
      <c r="Q1003">
        <v>1001</v>
      </c>
      <c r="R1003" t="s">
        <v>32579</v>
      </c>
    </row>
    <row r="1004" spans="1:18" x14ac:dyDescent="0.3">
      <c r="A1004">
        <v>1003</v>
      </c>
      <c r="B1004" t="s">
        <v>9617</v>
      </c>
      <c r="C1004">
        <v>43</v>
      </c>
      <c r="D1004" t="s">
        <v>9619</v>
      </c>
      <c r="E1004">
        <v>1</v>
      </c>
      <c r="F1004">
        <v>1</v>
      </c>
      <c r="G1004" t="s">
        <v>172</v>
      </c>
      <c r="H1004">
        <v>13</v>
      </c>
      <c r="I1004" s="19">
        <v>45353.683333333334</v>
      </c>
      <c r="J1004" s="19">
        <v>45353.708333333336</v>
      </c>
      <c r="K1004" s="19"/>
      <c r="L1004" s="19">
        <v>45353.85</v>
      </c>
      <c r="M1004">
        <v>0</v>
      </c>
      <c r="N1004" t="s">
        <v>165</v>
      </c>
      <c r="O1004" t="s">
        <v>9624</v>
      </c>
      <c r="Q1004">
        <v>1002</v>
      </c>
      <c r="R1004" t="s">
        <v>32582</v>
      </c>
    </row>
    <row r="1005" spans="1:18" x14ac:dyDescent="0.3">
      <c r="A1005">
        <v>1004</v>
      </c>
      <c r="B1005" t="s">
        <v>9626</v>
      </c>
      <c r="C1005">
        <v>39</v>
      </c>
      <c r="D1005" t="s">
        <v>9627</v>
      </c>
      <c r="E1005">
        <v>2</v>
      </c>
      <c r="F1005">
        <v>1</v>
      </c>
      <c r="G1005" t="s">
        <v>192</v>
      </c>
      <c r="H1005">
        <v>60</v>
      </c>
      <c r="I1005" s="19">
        <v>45083.129166666666</v>
      </c>
      <c r="J1005" s="19">
        <v>45083.137499999997</v>
      </c>
      <c r="K1005" s="19">
        <v>45083.159722222219</v>
      </c>
      <c r="L1005" s="19">
        <v>45083.212500000001</v>
      </c>
      <c r="M1005">
        <v>0</v>
      </c>
      <c r="N1005" t="s">
        <v>307</v>
      </c>
      <c r="O1005" t="s">
        <v>9633</v>
      </c>
      <c r="P1005" t="s">
        <v>584</v>
      </c>
      <c r="Q1005">
        <v>1003</v>
      </c>
      <c r="R1005" t="s">
        <v>32579</v>
      </c>
    </row>
    <row r="1006" spans="1:18" x14ac:dyDescent="0.3">
      <c r="A1006">
        <v>1005</v>
      </c>
      <c r="B1006" t="s">
        <v>9635</v>
      </c>
      <c r="C1006">
        <v>23</v>
      </c>
      <c r="D1006" t="s">
        <v>9636</v>
      </c>
      <c r="E1006">
        <v>1</v>
      </c>
      <c r="F1006">
        <v>3</v>
      </c>
      <c r="G1006" t="s">
        <v>192</v>
      </c>
      <c r="H1006">
        <v>23</v>
      </c>
      <c r="I1006" s="19">
        <v>45744.459027777775</v>
      </c>
      <c r="J1006" s="19">
        <v>45744.512499999997</v>
      </c>
      <c r="K1006" s="19">
        <v>45745.10833333333</v>
      </c>
      <c r="L1006" s="19">
        <v>45746.459027777775</v>
      </c>
      <c r="M1006">
        <v>0</v>
      </c>
      <c r="N1006" t="s">
        <v>128</v>
      </c>
      <c r="O1006" t="s">
        <v>9642</v>
      </c>
      <c r="P1006" t="s">
        <v>751</v>
      </c>
      <c r="Q1006">
        <v>1004</v>
      </c>
      <c r="R1006" t="s">
        <v>32579</v>
      </c>
    </row>
    <row r="1007" spans="1:18" x14ac:dyDescent="0.3">
      <c r="A1007">
        <v>1006</v>
      </c>
      <c r="B1007" t="s">
        <v>9643</v>
      </c>
      <c r="C1007">
        <v>62</v>
      </c>
      <c r="D1007" t="s">
        <v>9645</v>
      </c>
      <c r="E1007">
        <v>1</v>
      </c>
      <c r="F1007">
        <v>3</v>
      </c>
      <c r="G1007" t="s">
        <v>116</v>
      </c>
      <c r="H1007">
        <v>16</v>
      </c>
      <c r="I1007" s="19">
        <v>45153.543749999997</v>
      </c>
      <c r="J1007" s="19">
        <v>45153.61041666667</v>
      </c>
      <c r="K1007" s="19">
        <v>45154.119444444441</v>
      </c>
      <c r="L1007" s="19">
        <v>45154.543749999997</v>
      </c>
      <c r="M1007">
        <v>0</v>
      </c>
      <c r="N1007" t="s">
        <v>165</v>
      </c>
      <c r="O1007" t="s">
        <v>9651</v>
      </c>
      <c r="P1007" t="s">
        <v>751</v>
      </c>
      <c r="Q1007">
        <v>1005</v>
      </c>
      <c r="R1007" t="s">
        <v>32579</v>
      </c>
    </row>
    <row r="1008" spans="1:18" x14ac:dyDescent="0.3">
      <c r="A1008">
        <v>1007</v>
      </c>
      <c r="B1008" t="s">
        <v>9652</v>
      </c>
      <c r="C1008">
        <v>44</v>
      </c>
      <c r="D1008" t="s">
        <v>9653</v>
      </c>
      <c r="E1008">
        <v>1</v>
      </c>
      <c r="F1008">
        <v>2</v>
      </c>
      <c r="G1008" t="s">
        <v>116</v>
      </c>
      <c r="H1008">
        <v>104</v>
      </c>
      <c r="I1008" s="19">
        <v>45086.291666666664</v>
      </c>
      <c r="J1008" s="19">
        <v>45086.53125</v>
      </c>
      <c r="K1008" s="19">
        <v>45086.801388888889</v>
      </c>
      <c r="L1008" s="19">
        <v>45087.291666666664</v>
      </c>
      <c r="M1008">
        <v>0</v>
      </c>
      <c r="N1008" t="s">
        <v>307</v>
      </c>
      <c r="O1008" t="s">
        <v>9659</v>
      </c>
      <c r="P1008" t="s">
        <v>225</v>
      </c>
      <c r="Q1008">
        <v>1006</v>
      </c>
      <c r="R1008" t="s">
        <v>32579</v>
      </c>
    </row>
    <row r="1009" spans="1:18" x14ac:dyDescent="0.3">
      <c r="A1009">
        <v>1008</v>
      </c>
      <c r="B1009" t="s">
        <v>9660</v>
      </c>
      <c r="C1009">
        <v>80</v>
      </c>
      <c r="D1009" t="s">
        <v>9661</v>
      </c>
      <c r="E1009">
        <v>1</v>
      </c>
      <c r="F1009">
        <v>3</v>
      </c>
      <c r="G1009" t="s">
        <v>116</v>
      </c>
      <c r="H1009">
        <v>3</v>
      </c>
      <c r="I1009" s="19">
        <v>45274.175000000003</v>
      </c>
      <c r="J1009" s="19">
        <v>45274.457638888889</v>
      </c>
      <c r="K1009" s="19">
        <v>45276.904861111114</v>
      </c>
      <c r="L1009" s="19">
        <v>45277.175000000003</v>
      </c>
      <c r="M1009">
        <v>0</v>
      </c>
      <c r="N1009" t="s">
        <v>128</v>
      </c>
      <c r="O1009" t="s">
        <v>9667</v>
      </c>
      <c r="P1009" t="s">
        <v>446</v>
      </c>
      <c r="Q1009">
        <v>1007</v>
      </c>
      <c r="R1009" t="s">
        <v>32579</v>
      </c>
    </row>
    <row r="1010" spans="1:18" x14ac:dyDescent="0.3">
      <c r="A1010">
        <v>1009</v>
      </c>
      <c r="B1010" t="s">
        <v>9668</v>
      </c>
      <c r="C1010">
        <v>2</v>
      </c>
      <c r="D1010" t="s">
        <v>9670</v>
      </c>
      <c r="E1010">
        <v>4</v>
      </c>
      <c r="F1010">
        <v>2</v>
      </c>
      <c r="G1010" t="s">
        <v>192</v>
      </c>
      <c r="H1010">
        <v>109</v>
      </c>
      <c r="I1010" s="19">
        <v>45422.783333333333</v>
      </c>
      <c r="J1010" s="19">
        <v>45422.808333333334</v>
      </c>
      <c r="K1010" s="19">
        <v>45423.003472222219</v>
      </c>
      <c r="L1010" s="19">
        <v>45423.116666666669</v>
      </c>
      <c r="M1010">
        <v>0</v>
      </c>
      <c r="N1010" t="s">
        <v>307</v>
      </c>
      <c r="O1010" t="s">
        <v>1564</v>
      </c>
      <c r="P1010" t="s">
        <v>9676</v>
      </c>
      <c r="Q1010">
        <v>1008</v>
      </c>
      <c r="R1010" t="s">
        <v>32579</v>
      </c>
    </row>
    <row r="1011" spans="1:18" x14ac:dyDescent="0.3">
      <c r="A1011">
        <v>1010</v>
      </c>
      <c r="B1011" t="s">
        <v>9678</v>
      </c>
      <c r="C1011">
        <v>78</v>
      </c>
      <c r="D1011" t="s">
        <v>9679</v>
      </c>
      <c r="E1011">
        <v>2</v>
      </c>
      <c r="F1011">
        <v>2</v>
      </c>
      <c r="G1011" t="s">
        <v>116</v>
      </c>
      <c r="H1011">
        <v>3</v>
      </c>
      <c r="I1011" s="19">
        <v>45593.995833333334</v>
      </c>
      <c r="J1011" s="19">
        <v>45594.087500000001</v>
      </c>
      <c r="K1011" s="19">
        <v>45594.580555555556</v>
      </c>
      <c r="L1011" s="19">
        <v>45594.995833333334</v>
      </c>
      <c r="M1011">
        <v>0</v>
      </c>
      <c r="N1011" t="s">
        <v>128</v>
      </c>
      <c r="O1011" t="s">
        <v>9686</v>
      </c>
      <c r="P1011" t="s">
        <v>168</v>
      </c>
      <c r="Q1011">
        <v>1009</v>
      </c>
      <c r="R1011" t="s">
        <v>32579</v>
      </c>
    </row>
    <row r="1012" spans="1:18" x14ac:dyDescent="0.3">
      <c r="A1012">
        <v>1011</v>
      </c>
      <c r="B1012" t="s">
        <v>9687</v>
      </c>
      <c r="C1012">
        <v>9</v>
      </c>
      <c r="D1012" t="s">
        <v>9688</v>
      </c>
      <c r="E1012">
        <v>1</v>
      </c>
      <c r="F1012">
        <v>4</v>
      </c>
      <c r="G1012" t="s">
        <v>803</v>
      </c>
      <c r="H1012">
        <v>45</v>
      </c>
      <c r="I1012" s="19">
        <v>45144.836111111108</v>
      </c>
      <c r="J1012" s="19">
        <v>45145.423611111109</v>
      </c>
      <c r="K1012" s="19"/>
      <c r="L1012" s="19">
        <v>45149.836111111108</v>
      </c>
      <c r="M1012">
        <v>1</v>
      </c>
      <c r="N1012" t="s">
        <v>307</v>
      </c>
      <c r="O1012" t="s">
        <v>9692</v>
      </c>
      <c r="Q1012">
        <v>1010</v>
      </c>
      <c r="R1012" t="s">
        <v>32582</v>
      </c>
    </row>
    <row r="1013" spans="1:18" x14ac:dyDescent="0.3">
      <c r="A1013">
        <v>1012</v>
      </c>
      <c r="B1013" t="s">
        <v>9693</v>
      </c>
      <c r="C1013">
        <v>2</v>
      </c>
      <c r="D1013" t="s">
        <v>9694</v>
      </c>
      <c r="E1013">
        <v>1</v>
      </c>
      <c r="F1013">
        <v>4</v>
      </c>
      <c r="G1013" t="s">
        <v>116</v>
      </c>
      <c r="H1013">
        <v>108</v>
      </c>
      <c r="I1013" s="19">
        <v>45365.379861111112</v>
      </c>
      <c r="J1013" s="19">
        <v>45365.818055555559</v>
      </c>
      <c r="K1013" s="19">
        <v>45366.288888888892</v>
      </c>
      <c r="L1013" s="19">
        <v>45368.379861111112</v>
      </c>
      <c r="M1013">
        <v>0</v>
      </c>
      <c r="N1013" t="s">
        <v>307</v>
      </c>
      <c r="O1013" t="s">
        <v>9700</v>
      </c>
      <c r="P1013" t="s">
        <v>446</v>
      </c>
      <c r="Q1013">
        <v>1011</v>
      </c>
      <c r="R1013" t="s">
        <v>32579</v>
      </c>
    </row>
    <row r="1014" spans="1:18" x14ac:dyDescent="0.3">
      <c r="A1014">
        <v>1013</v>
      </c>
      <c r="B1014" t="s">
        <v>9701</v>
      </c>
      <c r="C1014">
        <v>64</v>
      </c>
      <c r="D1014" t="s">
        <v>9703</v>
      </c>
      <c r="E1014">
        <v>1</v>
      </c>
      <c r="F1014">
        <v>3</v>
      </c>
      <c r="G1014" t="s">
        <v>192</v>
      </c>
      <c r="H1014">
        <v>101</v>
      </c>
      <c r="I1014" s="19">
        <v>45365.076388888891</v>
      </c>
      <c r="J1014" s="19">
        <v>45365.411805555559</v>
      </c>
      <c r="K1014" s="19">
        <v>45365.880555555559</v>
      </c>
      <c r="L1014" s="19">
        <v>45367.076388888891</v>
      </c>
      <c r="M1014">
        <v>0</v>
      </c>
      <c r="N1014" t="s">
        <v>222</v>
      </c>
      <c r="O1014" t="s">
        <v>9709</v>
      </c>
      <c r="P1014" t="s">
        <v>363</v>
      </c>
      <c r="Q1014">
        <v>1012</v>
      </c>
      <c r="R1014" t="s">
        <v>32579</v>
      </c>
    </row>
    <row r="1015" spans="1:18" x14ac:dyDescent="0.3">
      <c r="A1015">
        <v>1014</v>
      </c>
      <c r="B1015" t="s">
        <v>9710</v>
      </c>
      <c r="C1015">
        <v>76</v>
      </c>
      <c r="D1015" t="s">
        <v>9711</v>
      </c>
      <c r="E1015">
        <v>4</v>
      </c>
      <c r="F1015">
        <v>2</v>
      </c>
      <c r="G1015" t="s">
        <v>192</v>
      </c>
      <c r="H1015">
        <v>77</v>
      </c>
      <c r="I1015" s="19">
        <v>45143.727083333331</v>
      </c>
      <c r="J1015" s="19">
        <v>45143.859722222223</v>
      </c>
      <c r="K1015" s="19">
        <v>45144.274305555555</v>
      </c>
      <c r="L1015" s="19">
        <v>45144.727083333331</v>
      </c>
      <c r="M1015">
        <v>0</v>
      </c>
      <c r="N1015" t="s">
        <v>128</v>
      </c>
      <c r="O1015" t="s">
        <v>1265</v>
      </c>
      <c r="P1015" t="s">
        <v>9717</v>
      </c>
      <c r="Q1015">
        <v>1013</v>
      </c>
      <c r="R1015" t="s">
        <v>32579</v>
      </c>
    </row>
    <row r="1016" spans="1:18" x14ac:dyDescent="0.3">
      <c r="A1016">
        <v>1015</v>
      </c>
      <c r="B1016" t="s">
        <v>9718</v>
      </c>
      <c r="C1016">
        <v>26</v>
      </c>
      <c r="D1016" t="s">
        <v>9719</v>
      </c>
      <c r="E1016">
        <v>2</v>
      </c>
      <c r="F1016">
        <v>4</v>
      </c>
      <c r="G1016" t="s">
        <v>116</v>
      </c>
      <c r="H1016">
        <v>41</v>
      </c>
      <c r="I1016" s="19">
        <v>45112.540277777778</v>
      </c>
      <c r="J1016" s="19">
        <v>45114.228472222225</v>
      </c>
      <c r="K1016" s="19">
        <v>45116.744444444441</v>
      </c>
      <c r="L1016" s="19">
        <v>45117.540277777778</v>
      </c>
      <c r="M1016">
        <v>0</v>
      </c>
      <c r="N1016" t="s">
        <v>165</v>
      </c>
      <c r="O1016" t="s">
        <v>9725</v>
      </c>
      <c r="P1016" t="s">
        <v>398</v>
      </c>
      <c r="Q1016">
        <v>1014</v>
      </c>
      <c r="R1016" t="s">
        <v>32579</v>
      </c>
    </row>
    <row r="1017" spans="1:18" x14ac:dyDescent="0.3">
      <c r="A1017">
        <v>1016</v>
      </c>
      <c r="B1017" t="s">
        <v>9727</v>
      </c>
      <c r="C1017">
        <v>51</v>
      </c>
      <c r="D1017" t="s">
        <v>9728</v>
      </c>
      <c r="E1017">
        <v>1</v>
      </c>
      <c r="F1017">
        <v>3</v>
      </c>
      <c r="G1017" t="s">
        <v>116</v>
      </c>
      <c r="H1017">
        <v>22</v>
      </c>
      <c r="I1017" s="19">
        <v>44939.123611111114</v>
      </c>
      <c r="J1017" s="19">
        <v>44939.23333333333</v>
      </c>
      <c r="K1017" s="19">
        <v>44941.238888888889</v>
      </c>
      <c r="L1017" s="19">
        <v>44942.123611111114</v>
      </c>
      <c r="M1017">
        <v>0</v>
      </c>
      <c r="N1017" t="s">
        <v>307</v>
      </c>
      <c r="O1017" t="s">
        <v>9734</v>
      </c>
      <c r="P1017" t="s">
        <v>751</v>
      </c>
      <c r="Q1017">
        <v>1015</v>
      </c>
      <c r="R1017" t="s">
        <v>32579</v>
      </c>
    </row>
    <row r="1018" spans="1:18" x14ac:dyDescent="0.3">
      <c r="A1018">
        <v>1017</v>
      </c>
      <c r="B1018" t="s">
        <v>9735</v>
      </c>
      <c r="C1018">
        <v>27</v>
      </c>
      <c r="D1018" t="s">
        <v>9736</v>
      </c>
      <c r="E1018">
        <v>2</v>
      </c>
      <c r="F1018">
        <v>2</v>
      </c>
      <c r="G1018" t="s">
        <v>116</v>
      </c>
      <c r="H1018">
        <v>46</v>
      </c>
      <c r="I1018" s="19">
        <v>45456.3</v>
      </c>
      <c r="J1018" s="19">
        <v>45456.313888888886</v>
      </c>
      <c r="K1018" s="19">
        <v>45456.474305555559</v>
      </c>
      <c r="L1018" s="19">
        <v>45456.633333333331</v>
      </c>
      <c r="M1018">
        <v>0</v>
      </c>
      <c r="N1018" t="s">
        <v>165</v>
      </c>
      <c r="O1018" t="s">
        <v>9745</v>
      </c>
      <c r="P1018" t="s">
        <v>398</v>
      </c>
      <c r="Q1018">
        <v>1016</v>
      </c>
      <c r="R1018" t="s">
        <v>32579</v>
      </c>
    </row>
    <row r="1019" spans="1:18" x14ac:dyDescent="0.3">
      <c r="A1019">
        <v>1018</v>
      </c>
      <c r="B1019" t="s">
        <v>9746</v>
      </c>
      <c r="C1019">
        <v>76</v>
      </c>
      <c r="D1019" t="s">
        <v>9747</v>
      </c>
      <c r="E1019">
        <v>3</v>
      </c>
      <c r="F1019">
        <v>3</v>
      </c>
      <c r="G1019" t="s">
        <v>192</v>
      </c>
      <c r="H1019">
        <v>40</v>
      </c>
      <c r="I1019" s="19">
        <v>45044.569444444445</v>
      </c>
      <c r="J1019" s="19">
        <v>45044.837500000001</v>
      </c>
      <c r="K1019" s="19">
        <v>45046.948611111111</v>
      </c>
      <c r="L1019" s="19">
        <v>45047.569444444445</v>
      </c>
      <c r="M1019">
        <v>0</v>
      </c>
      <c r="N1019" t="s">
        <v>307</v>
      </c>
      <c r="O1019" t="s">
        <v>9753</v>
      </c>
      <c r="P1019" t="s">
        <v>962</v>
      </c>
      <c r="Q1019">
        <v>1017</v>
      </c>
      <c r="R1019" t="s">
        <v>32579</v>
      </c>
    </row>
    <row r="1020" spans="1:18" x14ac:dyDescent="0.3">
      <c r="A1020">
        <v>1019</v>
      </c>
      <c r="B1020" t="s">
        <v>9754</v>
      </c>
      <c r="C1020">
        <v>59</v>
      </c>
      <c r="D1020" t="s">
        <v>9755</v>
      </c>
      <c r="E1020">
        <v>1</v>
      </c>
      <c r="F1020">
        <v>3</v>
      </c>
      <c r="G1020" t="s">
        <v>116</v>
      </c>
      <c r="H1020">
        <v>14</v>
      </c>
      <c r="I1020" s="19">
        <v>45031.25277777778</v>
      </c>
      <c r="J1020" s="19">
        <v>45031.517361111109</v>
      </c>
      <c r="K1020" s="19">
        <v>45033.054166666669</v>
      </c>
      <c r="L1020" s="19">
        <v>45034.25277777778</v>
      </c>
      <c r="M1020">
        <v>0</v>
      </c>
      <c r="N1020" t="s">
        <v>307</v>
      </c>
      <c r="O1020" t="s">
        <v>9761</v>
      </c>
      <c r="P1020" t="s">
        <v>446</v>
      </c>
      <c r="Q1020">
        <v>1018</v>
      </c>
      <c r="R1020" t="s">
        <v>32579</v>
      </c>
    </row>
    <row r="1021" spans="1:18" x14ac:dyDescent="0.3">
      <c r="A1021">
        <v>1020</v>
      </c>
      <c r="B1021" t="s">
        <v>9762</v>
      </c>
      <c r="C1021">
        <v>55</v>
      </c>
      <c r="D1021" t="s">
        <v>9763</v>
      </c>
      <c r="E1021">
        <v>3</v>
      </c>
      <c r="F1021">
        <v>3</v>
      </c>
      <c r="G1021" t="s">
        <v>192</v>
      </c>
      <c r="H1021">
        <v>88</v>
      </c>
      <c r="I1021" s="19">
        <v>45669.605555555558</v>
      </c>
      <c r="J1021" s="19">
        <v>45669.675694444442</v>
      </c>
      <c r="K1021" s="19">
        <v>45670.885416666664</v>
      </c>
      <c r="L1021" s="19">
        <v>45671.605555555558</v>
      </c>
      <c r="M1021">
        <v>0</v>
      </c>
      <c r="N1021" t="s">
        <v>128</v>
      </c>
      <c r="O1021" t="s">
        <v>9770</v>
      </c>
      <c r="P1021" t="s">
        <v>246</v>
      </c>
      <c r="Q1021">
        <v>1019</v>
      </c>
      <c r="R1021" t="s">
        <v>32579</v>
      </c>
    </row>
    <row r="1022" spans="1:18" x14ac:dyDescent="0.3">
      <c r="A1022">
        <v>1021</v>
      </c>
      <c r="B1022" t="s">
        <v>9771</v>
      </c>
      <c r="C1022">
        <v>28</v>
      </c>
      <c r="D1022" t="s">
        <v>9772</v>
      </c>
      <c r="E1022">
        <v>4</v>
      </c>
      <c r="F1022">
        <v>2</v>
      </c>
      <c r="G1022" t="s">
        <v>116</v>
      </c>
      <c r="H1022">
        <v>6</v>
      </c>
      <c r="I1022" s="19">
        <v>44960.845833333333</v>
      </c>
      <c r="J1022" s="19">
        <v>44960.888194444444</v>
      </c>
      <c r="K1022" s="19">
        <v>44961.78402777778</v>
      </c>
      <c r="L1022" s="19">
        <v>44961.345833333333</v>
      </c>
      <c r="M1022">
        <v>1</v>
      </c>
      <c r="N1022" t="s">
        <v>307</v>
      </c>
      <c r="O1022" t="s">
        <v>796</v>
      </c>
      <c r="P1022" t="s">
        <v>9777</v>
      </c>
      <c r="Q1022">
        <v>1020</v>
      </c>
      <c r="R1022" t="s">
        <v>32579</v>
      </c>
    </row>
    <row r="1023" spans="1:18" x14ac:dyDescent="0.3">
      <c r="A1023">
        <v>1022</v>
      </c>
      <c r="B1023" t="s">
        <v>9778</v>
      </c>
      <c r="C1023">
        <v>30</v>
      </c>
      <c r="D1023" t="s">
        <v>9779</v>
      </c>
      <c r="E1023">
        <v>4</v>
      </c>
      <c r="F1023">
        <v>2</v>
      </c>
      <c r="G1023" t="s">
        <v>116</v>
      </c>
      <c r="H1023">
        <v>70</v>
      </c>
      <c r="I1023" s="19">
        <v>45124.325694444444</v>
      </c>
      <c r="J1023" s="19">
        <v>45124.375</v>
      </c>
      <c r="K1023" s="19">
        <v>45124.727777777778</v>
      </c>
      <c r="L1023" s="19">
        <v>45124.825694444444</v>
      </c>
      <c r="M1023">
        <v>0</v>
      </c>
      <c r="N1023" t="s">
        <v>165</v>
      </c>
      <c r="O1023" t="s">
        <v>3495</v>
      </c>
      <c r="P1023" t="s">
        <v>9785</v>
      </c>
      <c r="Q1023">
        <v>1021</v>
      </c>
      <c r="R1023" t="s">
        <v>32579</v>
      </c>
    </row>
    <row r="1024" spans="1:18" x14ac:dyDescent="0.3">
      <c r="A1024">
        <v>1023</v>
      </c>
      <c r="B1024" t="s">
        <v>9786</v>
      </c>
      <c r="C1024">
        <v>24</v>
      </c>
      <c r="D1024" t="s">
        <v>9787</v>
      </c>
      <c r="E1024">
        <v>4</v>
      </c>
      <c r="F1024">
        <v>3</v>
      </c>
      <c r="G1024" t="s">
        <v>116</v>
      </c>
      <c r="H1024">
        <v>63</v>
      </c>
      <c r="I1024" s="19">
        <v>45592.161805555559</v>
      </c>
      <c r="J1024" s="19">
        <v>45592.591666666667</v>
      </c>
      <c r="K1024" s="19">
        <v>45595.331250000003</v>
      </c>
      <c r="L1024" s="19">
        <v>45594.161805555559</v>
      </c>
      <c r="M1024">
        <v>1</v>
      </c>
      <c r="N1024" t="s">
        <v>307</v>
      </c>
      <c r="O1024" t="s">
        <v>2859</v>
      </c>
      <c r="P1024" t="s">
        <v>1512</v>
      </c>
      <c r="Q1024">
        <v>1022</v>
      </c>
      <c r="R1024" t="s">
        <v>32579</v>
      </c>
    </row>
    <row r="1025" spans="1:18" x14ac:dyDescent="0.3">
      <c r="A1025">
        <v>1024</v>
      </c>
      <c r="B1025" t="s">
        <v>9794</v>
      </c>
      <c r="C1025">
        <v>62</v>
      </c>
      <c r="D1025" t="s">
        <v>9795</v>
      </c>
      <c r="E1025">
        <v>5</v>
      </c>
      <c r="F1025">
        <v>3</v>
      </c>
      <c r="G1025" t="s">
        <v>152</v>
      </c>
      <c r="H1025">
        <v>40</v>
      </c>
      <c r="I1025" s="19">
        <v>45721.624305555553</v>
      </c>
      <c r="J1025" s="19"/>
      <c r="K1025" s="19"/>
      <c r="L1025" s="19">
        <v>45722.624305555553</v>
      </c>
      <c r="M1025">
        <v>1</v>
      </c>
      <c r="N1025" t="s">
        <v>128</v>
      </c>
      <c r="O1025" t="s">
        <v>9799</v>
      </c>
      <c r="Q1025">
        <v>1023</v>
      </c>
      <c r="R1025" t="s">
        <v>32582</v>
      </c>
    </row>
    <row r="1026" spans="1:18" x14ac:dyDescent="0.3">
      <c r="A1026">
        <v>1025</v>
      </c>
      <c r="B1026" t="s">
        <v>9800</v>
      </c>
      <c r="C1026">
        <v>59</v>
      </c>
      <c r="D1026" t="s">
        <v>9802</v>
      </c>
      <c r="E1026">
        <v>5</v>
      </c>
      <c r="F1026">
        <v>3</v>
      </c>
      <c r="G1026" t="s">
        <v>192</v>
      </c>
      <c r="H1026">
        <v>60</v>
      </c>
      <c r="I1026" s="19">
        <v>45435.29583333333</v>
      </c>
      <c r="J1026" s="19">
        <v>45435.55972222222</v>
      </c>
      <c r="K1026" s="19">
        <v>45436.993055555555</v>
      </c>
      <c r="L1026" s="19">
        <v>45438.29583333333</v>
      </c>
      <c r="M1026">
        <v>0</v>
      </c>
      <c r="N1026" t="s">
        <v>128</v>
      </c>
      <c r="O1026" t="s">
        <v>9808</v>
      </c>
      <c r="P1026" t="s">
        <v>1735</v>
      </c>
      <c r="Q1026">
        <v>1024</v>
      </c>
      <c r="R1026" t="s">
        <v>32579</v>
      </c>
    </row>
    <row r="1027" spans="1:18" x14ac:dyDescent="0.3">
      <c r="A1027">
        <v>1026</v>
      </c>
      <c r="B1027" t="s">
        <v>9809</v>
      </c>
      <c r="C1027">
        <v>21</v>
      </c>
      <c r="D1027" t="s">
        <v>9810</v>
      </c>
      <c r="E1027">
        <v>3</v>
      </c>
      <c r="F1027">
        <v>2</v>
      </c>
      <c r="G1027" t="s">
        <v>192</v>
      </c>
      <c r="H1027">
        <v>14</v>
      </c>
      <c r="I1027" s="19">
        <v>45040.655555555553</v>
      </c>
      <c r="J1027" s="19">
        <v>45040.837500000001</v>
      </c>
      <c r="K1027" s="19">
        <v>45041.31527777778</v>
      </c>
      <c r="L1027" s="19">
        <v>45041.155555555553</v>
      </c>
      <c r="M1027">
        <v>1</v>
      </c>
      <c r="N1027" t="s">
        <v>128</v>
      </c>
      <c r="O1027" t="s">
        <v>9816</v>
      </c>
      <c r="P1027" t="s">
        <v>246</v>
      </c>
      <c r="Q1027">
        <v>1025</v>
      </c>
      <c r="R1027" t="s">
        <v>32579</v>
      </c>
    </row>
    <row r="1028" spans="1:18" x14ac:dyDescent="0.3">
      <c r="A1028">
        <v>1027</v>
      </c>
      <c r="B1028" t="s">
        <v>9817</v>
      </c>
      <c r="C1028">
        <v>4</v>
      </c>
      <c r="D1028" t="s">
        <v>9818</v>
      </c>
      <c r="E1028">
        <v>3</v>
      </c>
      <c r="F1028">
        <v>1</v>
      </c>
      <c r="G1028" t="s">
        <v>116</v>
      </c>
      <c r="H1028">
        <v>32</v>
      </c>
      <c r="I1028" s="19">
        <v>45243.632638888892</v>
      </c>
      <c r="J1028" s="19">
        <v>45243.645138888889</v>
      </c>
      <c r="K1028" s="19">
        <v>45243.707638888889</v>
      </c>
      <c r="L1028" s="19">
        <v>45243.71597222222</v>
      </c>
      <c r="M1028">
        <v>0</v>
      </c>
      <c r="N1028" t="s">
        <v>165</v>
      </c>
      <c r="O1028" t="s">
        <v>9824</v>
      </c>
      <c r="P1028" t="s">
        <v>962</v>
      </c>
      <c r="Q1028">
        <v>1026</v>
      </c>
      <c r="R1028" t="s">
        <v>32579</v>
      </c>
    </row>
    <row r="1029" spans="1:18" x14ac:dyDescent="0.3">
      <c r="A1029">
        <v>1028</v>
      </c>
      <c r="B1029" t="s">
        <v>9826</v>
      </c>
      <c r="C1029">
        <v>56</v>
      </c>
      <c r="D1029" t="s">
        <v>9827</v>
      </c>
      <c r="E1029">
        <v>3</v>
      </c>
      <c r="F1029">
        <v>3</v>
      </c>
      <c r="G1029" t="s">
        <v>116</v>
      </c>
      <c r="H1029">
        <v>55</v>
      </c>
      <c r="I1029" s="19">
        <v>45233.564583333333</v>
      </c>
      <c r="J1029" s="19">
        <v>45233.96597222222</v>
      </c>
      <c r="K1029" s="19">
        <v>45236.900694444441</v>
      </c>
      <c r="L1029" s="19">
        <v>45235.564583333333</v>
      </c>
      <c r="M1029">
        <v>1</v>
      </c>
      <c r="N1029" t="s">
        <v>165</v>
      </c>
      <c r="O1029" t="s">
        <v>9833</v>
      </c>
      <c r="P1029" t="s">
        <v>877</v>
      </c>
      <c r="Q1029">
        <v>1027</v>
      </c>
      <c r="R1029" t="s">
        <v>32579</v>
      </c>
    </row>
    <row r="1030" spans="1:18" x14ac:dyDescent="0.3">
      <c r="A1030">
        <v>1029</v>
      </c>
      <c r="B1030" t="s">
        <v>9834</v>
      </c>
      <c r="C1030">
        <v>30</v>
      </c>
      <c r="D1030" t="s">
        <v>9835</v>
      </c>
      <c r="E1030">
        <v>3</v>
      </c>
      <c r="F1030">
        <v>3</v>
      </c>
      <c r="G1030" t="s">
        <v>116</v>
      </c>
      <c r="H1030">
        <v>102</v>
      </c>
      <c r="I1030" s="19">
        <v>45245.156944444447</v>
      </c>
      <c r="J1030" s="19">
        <v>45245.245138888888</v>
      </c>
      <c r="K1030" s="19">
        <v>45248.734027777777</v>
      </c>
      <c r="L1030" s="19">
        <v>45247.156944444447</v>
      </c>
      <c r="M1030">
        <v>1</v>
      </c>
      <c r="N1030" t="s">
        <v>307</v>
      </c>
      <c r="O1030" t="s">
        <v>9843</v>
      </c>
      <c r="P1030" t="s">
        <v>274</v>
      </c>
      <c r="Q1030">
        <v>1028</v>
      </c>
      <c r="R1030" t="s">
        <v>32579</v>
      </c>
    </row>
    <row r="1031" spans="1:18" x14ac:dyDescent="0.3">
      <c r="A1031">
        <v>1030</v>
      </c>
      <c r="B1031" t="s">
        <v>9844</v>
      </c>
      <c r="C1031">
        <v>21</v>
      </c>
      <c r="D1031" t="s">
        <v>9846</v>
      </c>
      <c r="E1031">
        <v>5</v>
      </c>
      <c r="F1031">
        <v>4</v>
      </c>
      <c r="G1031" t="s">
        <v>116</v>
      </c>
      <c r="H1031">
        <v>81</v>
      </c>
      <c r="I1031" s="19">
        <v>44964.657638888886</v>
      </c>
      <c r="J1031" s="19">
        <v>44965.022222222222</v>
      </c>
      <c r="K1031" s="19">
        <v>44968.042361111111</v>
      </c>
      <c r="L1031" s="19">
        <v>44968.657638888886</v>
      </c>
      <c r="M1031">
        <v>0</v>
      </c>
      <c r="N1031" t="s">
        <v>222</v>
      </c>
      <c r="O1031" t="s">
        <v>9852</v>
      </c>
      <c r="P1031" t="s">
        <v>843</v>
      </c>
      <c r="Q1031">
        <v>1029</v>
      </c>
      <c r="R1031" t="s">
        <v>32579</v>
      </c>
    </row>
    <row r="1032" spans="1:18" x14ac:dyDescent="0.3">
      <c r="A1032">
        <v>1031</v>
      </c>
      <c r="B1032" t="s">
        <v>9853</v>
      </c>
      <c r="C1032">
        <v>75</v>
      </c>
      <c r="D1032" t="s">
        <v>9855</v>
      </c>
      <c r="E1032">
        <v>2</v>
      </c>
      <c r="F1032">
        <v>3</v>
      </c>
      <c r="G1032" t="s">
        <v>192</v>
      </c>
      <c r="H1032">
        <v>71</v>
      </c>
      <c r="I1032" s="19">
        <v>45020.561805555553</v>
      </c>
      <c r="J1032" s="19">
        <v>45020.663194444445</v>
      </c>
      <c r="K1032" s="19">
        <v>45022.079861111109</v>
      </c>
      <c r="L1032" s="19">
        <v>45022.561805555553</v>
      </c>
      <c r="M1032">
        <v>0</v>
      </c>
      <c r="N1032" t="s">
        <v>165</v>
      </c>
      <c r="O1032" t="s">
        <v>9867</v>
      </c>
      <c r="P1032" t="s">
        <v>168</v>
      </c>
      <c r="Q1032">
        <v>1030</v>
      </c>
      <c r="R1032" t="s">
        <v>32579</v>
      </c>
    </row>
    <row r="1033" spans="1:18" x14ac:dyDescent="0.3">
      <c r="A1033">
        <v>1032</v>
      </c>
      <c r="B1033" t="s">
        <v>9868</v>
      </c>
      <c r="C1033">
        <v>48</v>
      </c>
      <c r="D1033" t="s">
        <v>9869</v>
      </c>
      <c r="E1033">
        <v>1</v>
      </c>
      <c r="F1033">
        <v>3</v>
      </c>
      <c r="G1033" t="s">
        <v>192</v>
      </c>
      <c r="H1033">
        <v>92</v>
      </c>
      <c r="I1033" s="19">
        <v>45223.936111111114</v>
      </c>
      <c r="J1033" s="19">
        <v>45224.07916666667</v>
      </c>
      <c r="K1033" s="19">
        <v>45225.44027777778</v>
      </c>
      <c r="L1033" s="19">
        <v>45226.936111111114</v>
      </c>
      <c r="M1033">
        <v>0</v>
      </c>
      <c r="N1033" t="s">
        <v>165</v>
      </c>
      <c r="O1033" t="s">
        <v>9876</v>
      </c>
      <c r="P1033" t="s">
        <v>446</v>
      </c>
      <c r="Q1033">
        <v>1031</v>
      </c>
      <c r="R1033" t="s">
        <v>32579</v>
      </c>
    </row>
    <row r="1034" spans="1:18" x14ac:dyDescent="0.3">
      <c r="A1034">
        <v>1033</v>
      </c>
      <c r="B1034" t="s">
        <v>9877</v>
      </c>
      <c r="C1034">
        <v>37</v>
      </c>
      <c r="D1034" t="s">
        <v>9878</v>
      </c>
      <c r="E1034">
        <v>4</v>
      </c>
      <c r="F1034">
        <v>2</v>
      </c>
      <c r="G1034" t="s">
        <v>116</v>
      </c>
      <c r="H1034">
        <v>18</v>
      </c>
      <c r="I1034" s="19">
        <v>44983.399305555555</v>
      </c>
      <c r="J1034" s="19">
        <v>44983.423611111109</v>
      </c>
      <c r="K1034" s="19">
        <v>44983.799305555556</v>
      </c>
      <c r="L1034" s="19">
        <v>44983.732638888891</v>
      </c>
      <c r="M1034">
        <v>1</v>
      </c>
      <c r="N1034" t="s">
        <v>222</v>
      </c>
      <c r="O1034" t="s">
        <v>3495</v>
      </c>
      <c r="P1034" t="s">
        <v>903</v>
      </c>
      <c r="Q1034">
        <v>1032</v>
      </c>
      <c r="R1034" t="s">
        <v>32579</v>
      </c>
    </row>
    <row r="1035" spans="1:18" x14ac:dyDescent="0.3">
      <c r="A1035">
        <v>1034</v>
      </c>
      <c r="B1035" t="s">
        <v>9884</v>
      </c>
      <c r="C1035">
        <v>60</v>
      </c>
      <c r="D1035" t="s">
        <v>9885</v>
      </c>
      <c r="E1035">
        <v>5</v>
      </c>
      <c r="F1035">
        <v>3</v>
      </c>
      <c r="G1035" t="s">
        <v>116</v>
      </c>
      <c r="H1035">
        <v>11</v>
      </c>
      <c r="I1035" s="19">
        <v>45102.597222222219</v>
      </c>
      <c r="J1035" s="19">
        <v>45102.895138888889</v>
      </c>
      <c r="K1035" s="19">
        <v>45104.095138888886</v>
      </c>
      <c r="L1035" s="19">
        <v>45104.597222222219</v>
      </c>
      <c r="M1035">
        <v>0</v>
      </c>
      <c r="N1035" t="s">
        <v>128</v>
      </c>
      <c r="O1035" t="s">
        <v>9892</v>
      </c>
      <c r="P1035" t="s">
        <v>1735</v>
      </c>
      <c r="Q1035">
        <v>1033</v>
      </c>
      <c r="R1035" t="s">
        <v>32579</v>
      </c>
    </row>
    <row r="1036" spans="1:18" x14ac:dyDescent="0.3">
      <c r="A1036">
        <v>1035</v>
      </c>
      <c r="B1036" t="s">
        <v>9893</v>
      </c>
      <c r="C1036">
        <v>78</v>
      </c>
      <c r="D1036" t="s">
        <v>9894</v>
      </c>
      <c r="E1036">
        <v>1</v>
      </c>
      <c r="F1036">
        <v>3</v>
      </c>
      <c r="G1036" t="s">
        <v>192</v>
      </c>
      <c r="H1036">
        <v>101</v>
      </c>
      <c r="I1036" s="19">
        <v>45031.372916666667</v>
      </c>
      <c r="J1036" s="19">
        <v>45031.582638888889</v>
      </c>
      <c r="K1036" s="19">
        <v>45034.072222222225</v>
      </c>
      <c r="L1036" s="19">
        <v>45034.372916666667</v>
      </c>
      <c r="M1036">
        <v>0</v>
      </c>
      <c r="N1036" t="s">
        <v>307</v>
      </c>
      <c r="O1036" t="s">
        <v>9900</v>
      </c>
      <c r="P1036" t="s">
        <v>446</v>
      </c>
      <c r="Q1036">
        <v>1034</v>
      </c>
      <c r="R1036" t="s">
        <v>32579</v>
      </c>
    </row>
    <row r="1037" spans="1:18" x14ac:dyDescent="0.3">
      <c r="A1037">
        <v>1036</v>
      </c>
      <c r="B1037" t="s">
        <v>9901</v>
      </c>
      <c r="C1037">
        <v>48</v>
      </c>
      <c r="D1037" t="s">
        <v>9902</v>
      </c>
      <c r="E1037">
        <v>1</v>
      </c>
      <c r="F1037">
        <v>1</v>
      </c>
      <c r="G1037" t="s">
        <v>116</v>
      </c>
      <c r="H1037">
        <v>73</v>
      </c>
      <c r="I1037" s="19">
        <v>45343.166666666664</v>
      </c>
      <c r="J1037" s="19">
        <v>45343.250694444447</v>
      </c>
      <c r="K1037" s="19">
        <v>45343.614583333336</v>
      </c>
      <c r="L1037" s="19">
        <v>45343.5</v>
      </c>
      <c r="M1037">
        <v>1</v>
      </c>
      <c r="N1037" t="s">
        <v>128</v>
      </c>
      <c r="O1037" t="s">
        <v>9909</v>
      </c>
      <c r="P1037" t="s">
        <v>225</v>
      </c>
      <c r="Q1037">
        <v>1035</v>
      </c>
      <c r="R1037" t="s">
        <v>32579</v>
      </c>
    </row>
    <row r="1038" spans="1:18" x14ac:dyDescent="0.3">
      <c r="A1038">
        <v>1037</v>
      </c>
      <c r="B1038" t="s">
        <v>9910</v>
      </c>
      <c r="C1038">
        <v>9</v>
      </c>
      <c r="D1038" t="s">
        <v>9911</v>
      </c>
      <c r="E1038">
        <v>1</v>
      </c>
      <c r="F1038">
        <v>3</v>
      </c>
      <c r="G1038" t="s">
        <v>116</v>
      </c>
      <c r="H1038">
        <v>40</v>
      </c>
      <c r="I1038" s="19">
        <v>45183.040277777778</v>
      </c>
      <c r="J1038" s="19">
        <v>45183.629861111112</v>
      </c>
      <c r="K1038" s="19">
        <v>45186.209722222222</v>
      </c>
      <c r="L1038" s="19">
        <v>45186.040277777778</v>
      </c>
      <c r="M1038">
        <v>1</v>
      </c>
      <c r="N1038" t="s">
        <v>307</v>
      </c>
      <c r="O1038" t="s">
        <v>9919</v>
      </c>
      <c r="P1038" t="s">
        <v>446</v>
      </c>
      <c r="Q1038">
        <v>1036</v>
      </c>
      <c r="R1038" t="s">
        <v>32579</v>
      </c>
    </row>
    <row r="1039" spans="1:18" x14ac:dyDescent="0.3">
      <c r="A1039">
        <v>1038</v>
      </c>
      <c r="B1039" t="s">
        <v>9920</v>
      </c>
      <c r="C1039">
        <v>66</v>
      </c>
      <c r="D1039" t="s">
        <v>9921</v>
      </c>
      <c r="E1039">
        <v>5</v>
      </c>
      <c r="F1039">
        <v>3</v>
      </c>
      <c r="G1039" t="s">
        <v>192</v>
      </c>
      <c r="H1039">
        <v>103</v>
      </c>
      <c r="I1039" s="19">
        <v>45635.518750000003</v>
      </c>
      <c r="J1039" s="19">
        <v>45635.836111111108</v>
      </c>
      <c r="K1039" s="19">
        <v>45636.280555555553</v>
      </c>
      <c r="L1039" s="19">
        <v>45637.518750000003</v>
      </c>
      <c r="M1039">
        <v>0</v>
      </c>
      <c r="N1039" t="s">
        <v>222</v>
      </c>
      <c r="O1039" t="s">
        <v>9927</v>
      </c>
      <c r="P1039" t="s">
        <v>2960</v>
      </c>
      <c r="Q1039">
        <v>1037</v>
      </c>
      <c r="R1039" t="s">
        <v>32579</v>
      </c>
    </row>
    <row r="1040" spans="1:18" x14ac:dyDescent="0.3">
      <c r="A1040">
        <v>1039</v>
      </c>
      <c r="B1040" t="s">
        <v>9928</v>
      </c>
      <c r="C1040">
        <v>40</v>
      </c>
      <c r="D1040" t="s">
        <v>9932</v>
      </c>
      <c r="E1040">
        <v>4</v>
      </c>
      <c r="F1040">
        <v>3</v>
      </c>
      <c r="G1040" t="s">
        <v>192</v>
      </c>
      <c r="H1040">
        <v>34</v>
      </c>
      <c r="I1040" s="19">
        <v>45146.07708333333</v>
      </c>
      <c r="J1040" s="19">
        <v>45146.195138888892</v>
      </c>
      <c r="K1040" s="19">
        <v>45147.60833333333</v>
      </c>
      <c r="L1040" s="19">
        <v>45148.07708333333</v>
      </c>
      <c r="M1040">
        <v>0</v>
      </c>
      <c r="N1040" t="s">
        <v>307</v>
      </c>
      <c r="O1040" t="s">
        <v>8579</v>
      </c>
      <c r="P1040" t="s">
        <v>903</v>
      </c>
      <c r="Q1040">
        <v>1038</v>
      </c>
      <c r="R1040" t="s">
        <v>32579</v>
      </c>
    </row>
    <row r="1041" spans="1:18" x14ac:dyDescent="0.3">
      <c r="A1041">
        <v>1040</v>
      </c>
      <c r="B1041" t="s">
        <v>9939</v>
      </c>
      <c r="C1041">
        <v>61</v>
      </c>
      <c r="D1041" t="s">
        <v>9940</v>
      </c>
      <c r="E1041">
        <v>1</v>
      </c>
      <c r="F1041">
        <v>3</v>
      </c>
      <c r="G1041" t="s">
        <v>116</v>
      </c>
      <c r="H1041">
        <v>116</v>
      </c>
      <c r="I1041" s="19">
        <v>45470.832638888889</v>
      </c>
      <c r="J1041" s="19">
        <v>45470.94027777778</v>
      </c>
      <c r="K1041" s="19">
        <v>45473.020138888889</v>
      </c>
      <c r="L1041" s="19">
        <v>45473.832638888889</v>
      </c>
      <c r="M1041">
        <v>0</v>
      </c>
      <c r="N1041" t="s">
        <v>128</v>
      </c>
      <c r="O1041" t="s">
        <v>9947</v>
      </c>
      <c r="P1041" t="s">
        <v>363</v>
      </c>
      <c r="Q1041">
        <v>1039</v>
      </c>
      <c r="R1041" t="s">
        <v>32579</v>
      </c>
    </row>
    <row r="1042" spans="1:18" x14ac:dyDescent="0.3">
      <c r="A1042">
        <v>1041</v>
      </c>
      <c r="B1042" t="s">
        <v>9948</v>
      </c>
      <c r="C1042">
        <v>64</v>
      </c>
      <c r="D1042" t="s">
        <v>9950</v>
      </c>
      <c r="E1042">
        <v>3</v>
      </c>
      <c r="F1042">
        <v>3</v>
      </c>
      <c r="G1042" t="s">
        <v>116</v>
      </c>
      <c r="H1042">
        <v>92</v>
      </c>
      <c r="I1042" s="19">
        <v>45238.473611111112</v>
      </c>
      <c r="J1042" s="19">
        <v>45238.6</v>
      </c>
      <c r="K1042" s="19">
        <v>45239.859722222223</v>
      </c>
      <c r="L1042" s="19">
        <v>45240.473611111112</v>
      </c>
      <c r="M1042">
        <v>0</v>
      </c>
      <c r="N1042" t="s">
        <v>307</v>
      </c>
      <c r="O1042" t="s">
        <v>9956</v>
      </c>
      <c r="P1042" t="s">
        <v>962</v>
      </c>
      <c r="Q1042">
        <v>1040</v>
      </c>
      <c r="R1042" t="s">
        <v>32579</v>
      </c>
    </row>
    <row r="1043" spans="1:18" x14ac:dyDescent="0.3">
      <c r="A1043">
        <v>1042</v>
      </c>
      <c r="B1043" t="s">
        <v>9958</v>
      </c>
      <c r="C1043">
        <v>5</v>
      </c>
      <c r="D1043" t="s">
        <v>9959</v>
      </c>
      <c r="E1043">
        <v>1</v>
      </c>
      <c r="F1043">
        <v>4</v>
      </c>
      <c r="G1043" t="s">
        <v>116</v>
      </c>
      <c r="H1043">
        <v>5</v>
      </c>
      <c r="I1043" s="19">
        <v>45076.747916666667</v>
      </c>
      <c r="J1043" s="19">
        <v>45078.502083333333</v>
      </c>
      <c r="K1043" s="19">
        <v>45078.694444444445</v>
      </c>
      <c r="L1043" s="19">
        <v>45081.747916666667</v>
      </c>
      <c r="M1043">
        <v>0</v>
      </c>
      <c r="N1043" t="s">
        <v>307</v>
      </c>
      <c r="O1043" t="s">
        <v>9965</v>
      </c>
      <c r="P1043" t="s">
        <v>225</v>
      </c>
      <c r="Q1043">
        <v>1041</v>
      </c>
      <c r="R1043" t="s">
        <v>32579</v>
      </c>
    </row>
    <row r="1044" spans="1:18" x14ac:dyDescent="0.3">
      <c r="A1044">
        <v>1043</v>
      </c>
      <c r="B1044" t="s">
        <v>9966</v>
      </c>
      <c r="C1044">
        <v>51</v>
      </c>
      <c r="D1044" t="s">
        <v>9968</v>
      </c>
      <c r="E1044">
        <v>2</v>
      </c>
      <c r="F1044">
        <v>3</v>
      </c>
      <c r="G1044" t="s">
        <v>192</v>
      </c>
      <c r="H1044">
        <v>17</v>
      </c>
      <c r="I1044" s="19">
        <v>45691.622916666667</v>
      </c>
      <c r="J1044" s="19">
        <v>45691.817361111112</v>
      </c>
      <c r="K1044" s="19">
        <v>45693</v>
      </c>
      <c r="L1044" s="19">
        <v>45694.622916666667</v>
      </c>
      <c r="M1044">
        <v>0</v>
      </c>
      <c r="N1044" t="s">
        <v>128</v>
      </c>
      <c r="O1044" t="s">
        <v>9973</v>
      </c>
      <c r="P1044" t="s">
        <v>168</v>
      </c>
      <c r="Q1044">
        <v>1042</v>
      </c>
      <c r="R1044" t="s">
        <v>32579</v>
      </c>
    </row>
    <row r="1045" spans="1:18" x14ac:dyDescent="0.3">
      <c r="A1045">
        <v>1044</v>
      </c>
      <c r="B1045" t="s">
        <v>9974</v>
      </c>
      <c r="C1045">
        <v>52</v>
      </c>
      <c r="D1045" t="s">
        <v>9976</v>
      </c>
      <c r="E1045">
        <v>4</v>
      </c>
      <c r="F1045">
        <v>2</v>
      </c>
      <c r="G1045" t="s">
        <v>192</v>
      </c>
      <c r="H1045">
        <v>106</v>
      </c>
      <c r="I1045" s="19">
        <v>45154.52847222222</v>
      </c>
      <c r="J1045" s="19">
        <v>45154.604861111111</v>
      </c>
      <c r="K1045" s="19">
        <v>45156.886111111111</v>
      </c>
      <c r="L1045" s="19">
        <v>45155.52847222222</v>
      </c>
      <c r="M1045">
        <v>1</v>
      </c>
      <c r="N1045" t="s">
        <v>128</v>
      </c>
      <c r="O1045" t="s">
        <v>1504</v>
      </c>
      <c r="P1045" t="s">
        <v>1512</v>
      </c>
      <c r="Q1045">
        <v>1043</v>
      </c>
      <c r="R1045" t="s">
        <v>32579</v>
      </c>
    </row>
    <row r="1046" spans="1:18" x14ac:dyDescent="0.3">
      <c r="A1046">
        <v>1045</v>
      </c>
      <c r="B1046" t="s">
        <v>9982</v>
      </c>
      <c r="C1046">
        <v>54</v>
      </c>
      <c r="D1046" t="s">
        <v>9983</v>
      </c>
      <c r="E1046">
        <v>1</v>
      </c>
      <c r="F1046">
        <v>3</v>
      </c>
      <c r="G1046" t="s">
        <v>803</v>
      </c>
      <c r="H1046">
        <v>40</v>
      </c>
      <c r="I1046" s="19">
        <v>44954.46875</v>
      </c>
      <c r="J1046" s="19">
        <v>44954.507638888892</v>
      </c>
      <c r="K1046" s="19"/>
      <c r="L1046" s="19">
        <v>44955.46875</v>
      </c>
      <c r="M1046">
        <v>0</v>
      </c>
      <c r="N1046" t="s">
        <v>307</v>
      </c>
      <c r="O1046" t="s">
        <v>9989</v>
      </c>
      <c r="Q1046">
        <v>1044</v>
      </c>
      <c r="R1046" t="s">
        <v>32582</v>
      </c>
    </row>
    <row r="1047" spans="1:18" x14ac:dyDescent="0.3">
      <c r="A1047">
        <v>1046</v>
      </c>
      <c r="B1047" t="s">
        <v>9990</v>
      </c>
      <c r="C1047">
        <v>29</v>
      </c>
      <c r="D1047" t="s">
        <v>9991</v>
      </c>
      <c r="E1047">
        <v>5</v>
      </c>
      <c r="F1047">
        <v>3</v>
      </c>
      <c r="G1047" t="s">
        <v>192</v>
      </c>
      <c r="H1047">
        <v>11</v>
      </c>
      <c r="I1047" s="19">
        <v>44947.315972222219</v>
      </c>
      <c r="J1047" s="19">
        <v>44947.426388888889</v>
      </c>
      <c r="K1047" s="19">
        <v>44953.026388888888</v>
      </c>
      <c r="L1047" s="19">
        <v>44950.315972222219</v>
      </c>
      <c r="M1047">
        <v>1</v>
      </c>
      <c r="N1047" t="s">
        <v>222</v>
      </c>
      <c r="O1047" t="s">
        <v>9996</v>
      </c>
      <c r="P1047" t="s">
        <v>2960</v>
      </c>
      <c r="Q1047">
        <v>1045</v>
      </c>
      <c r="R1047" t="s">
        <v>32579</v>
      </c>
    </row>
    <row r="1048" spans="1:18" x14ac:dyDescent="0.3">
      <c r="A1048">
        <v>1047</v>
      </c>
      <c r="B1048" t="s">
        <v>9997</v>
      </c>
      <c r="C1048">
        <v>27</v>
      </c>
      <c r="D1048" t="s">
        <v>9999</v>
      </c>
      <c r="E1048">
        <v>1</v>
      </c>
      <c r="F1048">
        <v>3</v>
      </c>
      <c r="G1048" t="s">
        <v>192</v>
      </c>
      <c r="H1048">
        <v>104</v>
      </c>
      <c r="I1048" s="19">
        <v>45005.894444444442</v>
      </c>
      <c r="J1048" s="19">
        <v>45005.930555555555</v>
      </c>
      <c r="K1048" s="19">
        <v>45006.461805555555</v>
      </c>
      <c r="L1048" s="19">
        <v>45006.894444444442</v>
      </c>
      <c r="M1048">
        <v>0</v>
      </c>
      <c r="N1048" t="s">
        <v>165</v>
      </c>
      <c r="O1048" t="s">
        <v>10005</v>
      </c>
      <c r="P1048" t="s">
        <v>751</v>
      </c>
      <c r="Q1048">
        <v>1046</v>
      </c>
      <c r="R1048" t="s">
        <v>32579</v>
      </c>
    </row>
    <row r="1049" spans="1:18" x14ac:dyDescent="0.3">
      <c r="A1049">
        <v>1048</v>
      </c>
      <c r="B1049" t="s">
        <v>10007</v>
      </c>
      <c r="C1049">
        <v>36</v>
      </c>
      <c r="D1049" t="s">
        <v>10008</v>
      </c>
      <c r="E1049">
        <v>3</v>
      </c>
      <c r="F1049">
        <v>4</v>
      </c>
      <c r="G1049" t="s">
        <v>116</v>
      </c>
      <c r="H1049">
        <v>1</v>
      </c>
      <c r="I1049" s="19">
        <v>45638.809027777781</v>
      </c>
      <c r="J1049" s="19">
        <v>45639.256944444445</v>
      </c>
      <c r="K1049" s="19">
        <v>45643.520833333336</v>
      </c>
      <c r="L1049" s="19">
        <v>45642.809027777781</v>
      </c>
      <c r="M1049">
        <v>1</v>
      </c>
      <c r="N1049" t="s">
        <v>165</v>
      </c>
      <c r="O1049" t="s">
        <v>10015</v>
      </c>
      <c r="P1049" t="s">
        <v>962</v>
      </c>
      <c r="Q1049">
        <v>1047</v>
      </c>
      <c r="R1049" t="s">
        <v>32579</v>
      </c>
    </row>
    <row r="1050" spans="1:18" x14ac:dyDescent="0.3">
      <c r="A1050">
        <v>1049</v>
      </c>
      <c r="B1050" t="s">
        <v>10016</v>
      </c>
      <c r="C1050">
        <v>80</v>
      </c>
      <c r="D1050" t="s">
        <v>10018</v>
      </c>
      <c r="E1050">
        <v>1</v>
      </c>
      <c r="F1050">
        <v>2</v>
      </c>
      <c r="G1050" t="s">
        <v>116</v>
      </c>
      <c r="H1050">
        <v>112</v>
      </c>
      <c r="I1050" s="19">
        <v>45121.19027777778</v>
      </c>
      <c r="J1050" s="19">
        <v>45121.288194444445</v>
      </c>
      <c r="K1050" s="19">
        <v>45122.034722222219</v>
      </c>
      <c r="L1050" s="19">
        <v>45122.19027777778</v>
      </c>
      <c r="M1050">
        <v>0</v>
      </c>
      <c r="N1050" t="s">
        <v>307</v>
      </c>
      <c r="O1050" t="s">
        <v>10023</v>
      </c>
      <c r="P1050" t="s">
        <v>446</v>
      </c>
      <c r="Q1050">
        <v>1048</v>
      </c>
      <c r="R1050" t="s">
        <v>32579</v>
      </c>
    </row>
    <row r="1051" spans="1:18" x14ac:dyDescent="0.3">
      <c r="A1051">
        <v>1050</v>
      </c>
      <c r="B1051" t="s">
        <v>10025</v>
      </c>
      <c r="C1051">
        <v>31</v>
      </c>
      <c r="D1051" t="s">
        <v>10026</v>
      </c>
      <c r="E1051">
        <v>3</v>
      </c>
      <c r="F1051">
        <v>3</v>
      </c>
      <c r="G1051" t="s">
        <v>116</v>
      </c>
      <c r="H1051">
        <v>35</v>
      </c>
      <c r="I1051" s="19">
        <v>45562.95208333333</v>
      </c>
      <c r="J1051" s="19">
        <v>45563.123611111114</v>
      </c>
      <c r="K1051" s="19">
        <v>45565.089583333334</v>
      </c>
      <c r="L1051" s="19">
        <v>45565.95208333333</v>
      </c>
      <c r="M1051">
        <v>0</v>
      </c>
      <c r="N1051" t="s">
        <v>128</v>
      </c>
      <c r="O1051" t="s">
        <v>10031</v>
      </c>
      <c r="P1051" t="s">
        <v>194</v>
      </c>
      <c r="Q1051">
        <v>1049</v>
      </c>
      <c r="R1051" t="s">
        <v>32579</v>
      </c>
    </row>
    <row r="1052" spans="1:18" x14ac:dyDescent="0.3">
      <c r="A1052">
        <v>1051</v>
      </c>
      <c r="B1052" t="s">
        <v>10033</v>
      </c>
      <c r="C1052">
        <v>56</v>
      </c>
      <c r="D1052" t="s">
        <v>10034</v>
      </c>
      <c r="E1052">
        <v>2</v>
      </c>
      <c r="F1052">
        <v>3</v>
      </c>
      <c r="G1052" t="s">
        <v>116</v>
      </c>
      <c r="H1052">
        <v>23</v>
      </c>
      <c r="I1052" s="19">
        <v>45431.992361111108</v>
      </c>
      <c r="J1052" s="19">
        <v>45432.131944444445</v>
      </c>
      <c r="K1052" s="19">
        <v>45433.36041666667</v>
      </c>
      <c r="L1052" s="19">
        <v>45433.992361111108</v>
      </c>
      <c r="M1052">
        <v>0</v>
      </c>
      <c r="N1052" t="s">
        <v>307</v>
      </c>
      <c r="O1052" t="s">
        <v>10039</v>
      </c>
      <c r="P1052" t="s">
        <v>328</v>
      </c>
      <c r="Q1052">
        <v>1050</v>
      </c>
      <c r="R1052" t="s">
        <v>32579</v>
      </c>
    </row>
    <row r="1053" spans="1:18" x14ac:dyDescent="0.3">
      <c r="A1053">
        <v>1052</v>
      </c>
      <c r="B1053" t="s">
        <v>10040</v>
      </c>
      <c r="C1053">
        <v>70</v>
      </c>
      <c r="D1053" t="s">
        <v>10042</v>
      </c>
      <c r="E1053">
        <v>2</v>
      </c>
      <c r="F1053">
        <v>3</v>
      </c>
      <c r="G1053" t="s">
        <v>116</v>
      </c>
      <c r="H1053">
        <v>34</v>
      </c>
      <c r="I1053" s="19">
        <v>45517.925000000003</v>
      </c>
      <c r="J1053" s="19">
        <v>45518.479861111111</v>
      </c>
      <c r="K1053" s="19">
        <v>45518.871527777781</v>
      </c>
      <c r="L1053" s="19">
        <v>45520.925000000003</v>
      </c>
      <c r="M1053">
        <v>0</v>
      </c>
      <c r="N1053" t="s">
        <v>307</v>
      </c>
      <c r="O1053" t="s">
        <v>10047</v>
      </c>
      <c r="P1053" t="s">
        <v>398</v>
      </c>
      <c r="Q1053">
        <v>1051</v>
      </c>
      <c r="R1053" t="s">
        <v>32579</v>
      </c>
    </row>
    <row r="1054" spans="1:18" x14ac:dyDescent="0.3">
      <c r="A1054">
        <v>1053</v>
      </c>
      <c r="B1054" t="s">
        <v>10049</v>
      </c>
      <c r="C1054">
        <v>51</v>
      </c>
      <c r="D1054" t="s">
        <v>10050</v>
      </c>
      <c r="E1054">
        <v>5</v>
      </c>
      <c r="F1054">
        <v>2</v>
      </c>
      <c r="G1054" t="s">
        <v>116</v>
      </c>
      <c r="H1054">
        <v>55</v>
      </c>
      <c r="I1054" s="19">
        <v>45543.245833333334</v>
      </c>
      <c r="J1054" s="19">
        <v>45543.36041666667</v>
      </c>
      <c r="K1054" s="19">
        <v>45544.743055555555</v>
      </c>
      <c r="L1054" s="19">
        <v>45544.245833333334</v>
      </c>
      <c r="M1054">
        <v>1</v>
      </c>
      <c r="N1054" t="s">
        <v>165</v>
      </c>
      <c r="O1054" t="s">
        <v>10055</v>
      </c>
      <c r="P1054" t="s">
        <v>2960</v>
      </c>
      <c r="Q1054">
        <v>1052</v>
      </c>
      <c r="R1054" t="s">
        <v>32579</v>
      </c>
    </row>
    <row r="1055" spans="1:18" x14ac:dyDescent="0.3">
      <c r="A1055">
        <v>1054</v>
      </c>
      <c r="B1055" t="s">
        <v>10056</v>
      </c>
      <c r="C1055">
        <v>50</v>
      </c>
      <c r="D1055" t="s">
        <v>10057</v>
      </c>
      <c r="E1055">
        <v>2</v>
      </c>
      <c r="F1055">
        <v>3</v>
      </c>
      <c r="G1055" t="s">
        <v>116</v>
      </c>
      <c r="H1055">
        <v>15</v>
      </c>
      <c r="I1055" s="19">
        <v>45646.664583333331</v>
      </c>
      <c r="J1055" s="19">
        <v>45646.882638888892</v>
      </c>
      <c r="K1055" s="19">
        <v>45647.756944444445</v>
      </c>
      <c r="L1055" s="19">
        <v>45649.664583333331</v>
      </c>
      <c r="M1055">
        <v>0</v>
      </c>
      <c r="N1055" t="s">
        <v>128</v>
      </c>
      <c r="O1055" t="s">
        <v>10062</v>
      </c>
      <c r="P1055" t="s">
        <v>10063</v>
      </c>
      <c r="Q1055">
        <v>1053</v>
      </c>
      <c r="R1055" t="s">
        <v>32579</v>
      </c>
    </row>
    <row r="1056" spans="1:18" x14ac:dyDescent="0.3">
      <c r="A1056">
        <v>1055</v>
      </c>
      <c r="B1056" t="s">
        <v>10065</v>
      </c>
      <c r="C1056">
        <v>33</v>
      </c>
      <c r="D1056" t="s">
        <v>10066</v>
      </c>
      <c r="E1056">
        <v>1</v>
      </c>
      <c r="F1056">
        <v>2</v>
      </c>
      <c r="G1056" t="s">
        <v>116</v>
      </c>
      <c r="H1056">
        <v>72</v>
      </c>
      <c r="I1056" s="19">
        <v>45220.984722222223</v>
      </c>
      <c r="J1056" s="19">
        <v>45221.036111111112</v>
      </c>
      <c r="K1056" s="19">
        <v>45221.311111111114</v>
      </c>
      <c r="L1056" s="19">
        <v>45221.984722222223</v>
      </c>
      <c r="M1056">
        <v>0</v>
      </c>
      <c r="N1056" t="s">
        <v>128</v>
      </c>
      <c r="O1056" t="s">
        <v>10071</v>
      </c>
      <c r="P1056" t="s">
        <v>293</v>
      </c>
      <c r="Q1056">
        <v>1054</v>
      </c>
      <c r="R1056" t="s">
        <v>32579</v>
      </c>
    </row>
    <row r="1057" spans="1:18" x14ac:dyDescent="0.3">
      <c r="A1057">
        <v>1056</v>
      </c>
      <c r="B1057" t="s">
        <v>10072</v>
      </c>
      <c r="C1057">
        <v>41</v>
      </c>
      <c r="D1057" t="s">
        <v>10073</v>
      </c>
      <c r="E1057">
        <v>1</v>
      </c>
      <c r="F1057">
        <v>4</v>
      </c>
      <c r="G1057" t="s">
        <v>116</v>
      </c>
      <c r="H1057">
        <v>109</v>
      </c>
      <c r="I1057" s="19">
        <v>44965.986805555556</v>
      </c>
      <c r="J1057" s="19">
        <v>44966.164583333331</v>
      </c>
      <c r="K1057" s="19">
        <v>44967.884722222225</v>
      </c>
      <c r="L1057" s="19">
        <v>44969.986805555556</v>
      </c>
      <c r="M1057">
        <v>0</v>
      </c>
      <c r="N1057" t="s">
        <v>165</v>
      </c>
      <c r="O1057" t="s">
        <v>10079</v>
      </c>
      <c r="P1057" t="s">
        <v>446</v>
      </c>
      <c r="Q1057">
        <v>1055</v>
      </c>
      <c r="R1057" t="s">
        <v>32579</v>
      </c>
    </row>
    <row r="1058" spans="1:18" x14ac:dyDescent="0.3">
      <c r="A1058">
        <v>1057</v>
      </c>
      <c r="B1058" t="s">
        <v>10080</v>
      </c>
      <c r="C1058">
        <v>53</v>
      </c>
      <c r="D1058" t="s">
        <v>10081</v>
      </c>
      <c r="E1058">
        <v>3</v>
      </c>
      <c r="F1058">
        <v>2</v>
      </c>
      <c r="G1058" t="s">
        <v>192</v>
      </c>
      <c r="H1058">
        <v>36</v>
      </c>
      <c r="I1058" s="19">
        <v>45267.335416666669</v>
      </c>
      <c r="J1058" s="19">
        <v>45267.428472222222</v>
      </c>
      <c r="K1058" s="19">
        <v>45267.973611111112</v>
      </c>
      <c r="L1058" s="19">
        <v>45268.335416666669</v>
      </c>
      <c r="M1058">
        <v>0</v>
      </c>
      <c r="N1058" t="s">
        <v>307</v>
      </c>
      <c r="O1058" t="s">
        <v>10087</v>
      </c>
      <c r="P1058" t="s">
        <v>194</v>
      </c>
      <c r="Q1058">
        <v>1056</v>
      </c>
      <c r="R1058" t="s">
        <v>32579</v>
      </c>
    </row>
    <row r="1059" spans="1:18" x14ac:dyDescent="0.3">
      <c r="A1059">
        <v>1058</v>
      </c>
      <c r="B1059" t="s">
        <v>10088</v>
      </c>
      <c r="C1059">
        <v>31</v>
      </c>
      <c r="D1059" t="s">
        <v>10089</v>
      </c>
      <c r="E1059">
        <v>4</v>
      </c>
      <c r="F1059">
        <v>3</v>
      </c>
      <c r="G1059" t="s">
        <v>116</v>
      </c>
      <c r="H1059">
        <v>63</v>
      </c>
      <c r="I1059" s="19">
        <v>45601.802777777775</v>
      </c>
      <c r="J1059" s="19">
        <v>45601.90902777778</v>
      </c>
      <c r="K1059" s="19">
        <v>45603.573611111111</v>
      </c>
      <c r="L1059" s="19">
        <v>45604.802777777775</v>
      </c>
      <c r="M1059">
        <v>0</v>
      </c>
      <c r="N1059" t="s">
        <v>165</v>
      </c>
      <c r="O1059" t="s">
        <v>1564</v>
      </c>
      <c r="P1059" t="s">
        <v>1266</v>
      </c>
      <c r="Q1059">
        <v>1057</v>
      </c>
      <c r="R1059" t="s">
        <v>32579</v>
      </c>
    </row>
    <row r="1060" spans="1:18" x14ac:dyDescent="0.3">
      <c r="A1060">
        <v>1059</v>
      </c>
      <c r="B1060" t="s">
        <v>10095</v>
      </c>
      <c r="C1060">
        <v>61</v>
      </c>
      <c r="D1060" t="s">
        <v>10096</v>
      </c>
      <c r="E1060">
        <v>1</v>
      </c>
      <c r="F1060">
        <v>4</v>
      </c>
      <c r="G1060" t="s">
        <v>803</v>
      </c>
      <c r="H1060">
        <v>95</v>
      </c>
      <c r="I1060" s="19">
        <v>45451.180555555555</v>
      </c>
      <c r="J1060" s="19">
        <v>45451.663888888892</v>
      </c>
      <c r="K1060" s="19"/>
      <c r="L1060" s="19">
        <v>45456.180555555555</v>
      </c>
      <c r="M1060">
        <v>0</v>
      </c>
      <c r="N1060" t="s">
        <v>307</v>
      </c>
      <c r="O1060" t="s">
        <v>10100</v>
      </c>
      <c r="Q1060">
        <v>1058</v>
      </c>
      <c r="R1060" t="s">
        <v>32582</v>
      </c>
    </row>
    <row r="1061" spans="1:18" x14ac:dyDescent="0.3">
      <c r="A1061">
        <v>1060</v>
      </c>
      <c r="B1061" t="s">
        <v>10101</v>
      </c>
      <c r="C1061">
        <v>29</v>
      </c>
      <c r="D1061" t="s">
        <v>10102</v>
      </c>
      <c r="E1061">
        <v>1</v>
      </c>
      <c r="F1061">
        <v>2</v>
      </c>
      <c r="G1061" t="s">
        <v>192</v>
      </c>
      <c r="H1061">
        <v>109</v>
      </c>
      <c r="I1061" s="19">
        <v>44998.291666666664</v>
      </c>
      <c r="J1061" s="19">
        <v>44998.432638888888</v>
      </c>
      <c r="K1061" s="19">
        <v>45000.197916666664</v>
      </c>
      <c r="L1061" s="19">
        <v>44999.291666666664</v>
      </c>
      <c r="M1061">
        <v>1</v>
      </c>
      <c r="N1061" t="s">
        <v>128</v>
      </c>
      <c r="O1061" t="s">
        <v>10108</v>
      </c>
      <c r="P1061" t="s">
        <v>363</v>
      </c>
      <c r="Q1061">
        <v>1059</v>
      </c>
      <c r="R1061" t="s">
        <v>32579</v>
      </c>
    </row>
    <row r="1062" spans="1:18" x14ac:dyDescent="0.3">
      <c r="A1062">
        <v>1061</v>
      </c>
      <c r="B1062" t="s">
        <v>10109</v>
      </c>
      <c r="C1062">
        <v>20</v>
      </c>
      <c r="D1062" t="s">
        <v>10110</v>
      </c>
      <c r="E1062">
        <v>1</v>
      </c>
      <c r="F1062">
        <v>1</v>
      </c>
      <c r="G1062" t="s">
        <v>803</v>
      </c>
      <c r="H1062">
        <v>35</v>
      </c>
      <c r="I1062" s="19">
        <v>44934.89166666667</v>
      </c>
      <c r="J1062" s="19">
        <v>44934.944444444445</v>
      </c>
      <c r="K1062" s="19"/>
      <c r="L1062" s="19">
        <v>44935.224999999999</v>
      </c>
      <c r="M1062">
        <v>1</v>
      </c>
      <c r="N1062" t="s">
        <v>222</v>
      </c>
      <c r="O1062" t="s">
        <v>10115</v>
      </c>
      <c r="Q1062">
        <v>1060</v>
      </c>
      <c r="R1062" t="s">
        <v>32582</v>
      </c>
    </row>
    <row r="1063" spans="1:18" x14ac:dyDescent="0.3">
      <c r="A1063">
        <v>1062</v>
      </c>
      <c r="B1063" t="s">
        <v>10116</v>
      </c>
      <c r="C1063">
        <v>48</v>
      </c>
      <c r="D1063" t="s">
        <v>4954</v>
      </c>
      <c r="E1063">
        <v>3</v>
      </c>
      <c r="F1063">
        <v>3</v>
      </c>
      <c r="G1063" t="s">
        <v>116</v>
      </c>
      <c r="H1063">
        <v>8</v>
      </c>
      <c r="I1063" s="19">
        <v>45219.521527777775</v>
      </c>
      <c r="J1063" s="19">
        <v>45219.65</v>
      </c>
      <c r="K1063" s="19">
        <v>45221.510416666664</v>
      </c>
      <c r="L1063" s="19">
        <v>45222.521527777775</v>
      </c>
      <c r="M1063">
        <v>0</v>
      </c>
      <c r="N1063" t="s">
        <v>165</v>
      </c>
      <c r="O1063" t="s">
        <v>10122</v>
      </c>
      <c r="P1063" t="s">
        <v>274</v>
      </c>
      <c r="Q1063">
        <v>1061</v>
      </c>
      <c r="R1063" t="s">
        <v>32579</v>
      </c>
    </row>
    <row r="1064" spans="1:18" x14ac:dyDescent="0.3">
      <c r="A1064">
        <v>1063</v>
      </c>
      <c r="B1064" t="s">
        <v>10123</v>
      </c>
      <c r="C1064">
        <v>75</v>
      </c>
      <c r="D1064" t="s">
        <v>10124</v>
      </c>
      <c r="E1064">
        <v>2</v>
      </c>
      <c r="F1064">
        <v>3</v>
      </c>
      <c r="G1064" t="s">
        <v>192</v>
      </c>
      <c r="H1064">
        <v>73</v>
      </c>
      <c r="I1064" s="19">
        <v>45226.276388888888</v>
      </c>
      <c r="J1064" s="19">
        <v>45226.421527777777</v>
      </c>
      <c r="K1064" s="19">
        <v>45227.829861111109</v>
      </c>
      <c r="L1064" s="19">
        <v>45228.276388888888</v>
      </c>
      <c r="M1064">
        <v>0</v>
      </c>
      <c r="N1064" t="s">
        <v>165</v>
      </c>
      <c r="O1064" t="s">
        <v>10131</v>
      </c>
      <c r="P1064" t="s">
        <v>584</v>
      </c>
      <c r="Q1064">
        <v>1062</v>
      </c>
      <c r="R1064" t="s">
        <v>32579</v>
      </c>
    </row>
    <row r="1065" spans="1:18" x14ac:dyDescent="0.3">
      <c r="A1065">
        <v>1064</v>
      </c>
      <c r="B1065" t="s">
        <v>10132</v>
      </c>
      <c r="C1065">
        <v>59</v>
      </c>
      <c r="D1065" t="s">
        <v>10133</v>
      </c>
      <c r="E1065">
        <v>3</v>
      </c>
      <c r="F1065">
        <v>3</v>
      </c>
      <c r="G1065" t="s">
        <v>116</v>
      </c>
      <c r="H1065">
        <v>60</v>
      </c>
      <c r="I1065" s="19">
        <v>45138.154861111114</v>
      </c>
      <c r="J1065" s="19">
        <v>45138.295138888891</v>
      </c>
      <c r="K1065" s="19">
        <v>45139.783333333333</v>
      </c>
      <c r="L1065" s="19">
        <v>45141.154861111114</v>
      </c>
      <c r="M1065">
        <v>0</v>
      </c>
      <c r="N1065" t="s">
        <v>307</v>
      </c>
      <c r="O1065" t="s">
        <v>10138</v>
      </c>
      <c r="P1065" t="s">
        <v>246</v>
      </c>
      <c r="Q1065">
        <v>1063</v>
      </c>
      <c r="R1065" t="s">
        <v>32579</v>
      </c>
    </row>
    <row r="1066" spans="1:18" x14ac:dyDescent="0.3">
      <c r="A1066">
        <v>1065</v>
      </c>
      <c r="B1066" t="s">
        <v>10140</v>
      </c>
      <c r="C1066">
        <v>19</v>
      </c>
      <c r="D1066" t="s">
        <v>10141</v>
      </c>
      <c r="E1066">
        <v>1</v>
      </c>
      <c r="F1066">
        <v>3</v>
      </c>
      <c r="G1066" t="s">
        <v>172</v>
      </c>
      <c r="H1066">
        <v>119</v>
      </c>
      <c r="I1066" s="19">
        <v>45721.398611111108</v>
      </c>
      <c r="J1066" s="19">
        <v>45721.510416666664</v>
      </c>
      <c r="K1066" s="19"/>
      <c r="L1066" s="19">
        <v>45723.398611111108</v>
      </c>
      <c r="M1066">
        <v>1</v>
      </c>
      <c r="N1066" t="s">
        <v>165</v>
      </c>
      <c r="O1066" t="s">
        <v>10145</v>
      </c>
      <c r="Q1066">
        <v>1064</v>
      </c>
      <c r="R1066" t="s">
        <v>32582</v>
      </c>
    </row>
    <row r="1067" spans="1:18" x14ac:dyDescent="0.3">
      <c r="A1067">
        <v>1066</v>
      </c>
      <c r="B1067" t="s">
        <v>10146</v>
      </c>
      <c r="C1067">
        <v>45</v>
      </c>
      <c r="D1067" t="s">
        <v>10148</v>
      </c>
      <c r="E1067">
        <v>3</v>
      </c>
      <c r="F1067">
        <v>4</v>
      </c>
      <c r="G1067" t="s">
        <v>116</v>
      </c>
      <c r="H1067">
        <v>4</v>
      </c>
      <c r="I1067" s="19">
        <v>45448.649305555555</v>
      </c>
      <c r="J1067" s="19">
        <v>45450.620833333334</v>
      </c>
      <c r="K1067" s="19">
        <v>45454.805555555555</v>
      </c>
      <c r="L1067" s="19">
        <v>45453.649305555555</v>
      </c>
      <c r="M1067">
        <v>1</v>
      </c>
      <c r="N1067" t="s">
        <v>165</v>
      </c>
      <c r="O1067" t="s">
        <v>10153</v>
      </c>
      <c r="P1067" t="s">
        <v>194</v>
      </c>
      <c r="Q1067">
        <v>1065</v>
      </c>
      <c r="R1067" t="s">
        <v>32579</v>
      </c>
    </row>
    <row r="1068" spans="1:18" x14ac:dyDescent="0.3">
      <c r="A1068">
        <v>1067</v>
      </c>
      <c r="B1068" t="s">
        <v>10154</v>
      </c>
      <c r="C1068">
        <v>50</v>
      </c>
      <c r="D1068" t="s">
        <v>10156</v>
      </c>
      <c r="E1068">
        <v>5</v>
      </c>
      <c r="F1068">
        <v>3</v>
      </c>
      <c r="G1068" t="s">
        <v>192</v>
      </c>
      <c r="H1068">
        <v>93</v>
      </c>
      <c r="I1068" s="19">
        <v>45067.844444444447</v>
      </c>
      <c r="J1068" s="19">
        <v>45068.065972222219</v>
      </c>
      <c r="K1068" s="19">
        <v>45069.307638888888</v>
      </c>
      <c r="L1068" s="19">
        <v>45070.844444444447</v>
      </c>
      <c r="M1068">
        <v>0</v>
      </c>
      <c r="N1068" t="s">
        <v>307</v>
      </c>
      <c r="O1068" t="s">
        <v>10161</v>
      </c>
      <c r="P1068" t="s">
        <v>705</v>
      </c>
      <c r="Q1068">
        <v>1066</v>
      </c>
      <c r="R1068" t="s">
        <v>32579</v>
      </c>
    </row>
    <row r="1069" spans="1:18" x14ac:dyDescent="0.3">
      <c r="A1069">
        <v>1068</v>
      </c>
      <c r="B1069" t="s">
        <v>10162</v>
      </c>
      <c r="C1069">
        <v>10</v>
      </c>
      <c r="D1069" t="s">
        <v>10163</v>
      </c>
      <c r="E1069">
        <v>2</v>
      </c>
      <c r="F1069">
        <v>3</v>
      </c>
      <c r="G1069" t="s">
        <v>116</v>
      </c>
      <c r="H1069">
        <v>102</v>
      </c>
      <c r="I1069" s="19">
        <v>45098.521527777775</v>
      </c>
      <c r="J1069" s="19">
        <v>45098.577777777777</v>
      </c>
      <c r="K1069" s="19">
        <v>45098.875</v>
      </c>
      <c r="L1069" s="19">
        <v>45099.521527777775</v>
      </c>
      <c r="M1069">
        <v>0</v>
      </c>
      <c r="N1069" t="s">
        <v>307</v>
      </c>
      <c r="O1069" t="s">
        <v>10169</v>
      </c>
      <c r="P1069" t="s">
        <v>168</v>
      </c>
      <c r="Q1069">
        <v>1067</v>
      </c>
      <c r="R1069" t="s">
        <v>32579</v>
      </c>
    </row>
    <row r="1070" spans="1:18" x14ac:dyDescent="0.3">
      <c r="A1070">
        <v>1069</v>
      </c>
      <c r="B1070" t="s">
        <v>10170</v>
      </c>
      <c r="C1070">
        <v>17</v>
      </c>
      <c r="D1070" t="s">
        <v>10171</v>
      </c>
      <c r="E1070">
        <v>1</v>
      </c>
      <c r="F1070">
        <v>3</v>
      </c>
      <c r="G1070" t="s">
        <v>116</v>
      </c>
      <c r="H1070">
        <v>102</v>
      </c>
      <c r="I1070" s="19">
        <v>45653.879166666666</v>
      </c>
      <c r="J1070" s="19">
        <v>45654.697222222225</v>
      </c>
      <c r="K1070" s="19">
        <v>45657.958333333336</v>
      </c>
      <c r="L1070" s="19">
        <v>45656.879166666666</v>
      </c>
      <c r="M1070">
        <v>1</v>
      </c>
      <c r="N1070" t="s">
        <v>307</v>
      </c>
      <c r="O1070" t="s">
        <v>10177</v>
      </c>
      <c r="P1070" t="s">
        <v>225</v>
      </c>
      <c r="Q1070">
        <v>1068</v>
      </c>
      <c r="R1070" t="s">
        <v>32579</v>
      </c>
    </row>
    <row r="1071" spans="1:18" x14ac:dyDescent="0.3">
      <c r="A1071">
        <v>1070</v>
      </c>
      <c r="B1071" t="s">
        <v>10178</v>
      </c>
      <c r="C1071">
        <v>11</v>
      </c>
      <c r="D1071" t="s">
        <v>10179</v>
      </c>
      <c r="E1071">
        <v>2</v>
      </c>
      <c r="F1071">
        <v>2</v>
      </c>
      <c r="G1071" t="s">
        <v>116</v>
      </c>
      <c r="H1071">
        <v>55</v>
      </c>
      <c r="I1071" s="19">
        <v>45427.951388888891</v>
      </c>
      <c r="J1071" s="19">
        <v>45427.981944444444</v>
      </c>
      <c r="K1071" s="19">
        <v>45428.144444444442</v>
      </c>
      <c r="L1071" s="19">
        <v>45428.451388888891</v>
      </c>
      <c r="M1071">
        <v>0</v>
      </c>
      <c r="N1071" t="s">
        <v>307</v>
      </c>
      <c r="O1071" t="s">
        <v>10184</v>
      </c>
      <c r="P1071" t="s">
        <v>10185</v>
      </c>
      <c r="Q1071">
        <v>1069</v>
      </c>
      <c r="R1071" t="s">
        <v>32579</v>
      </c>
    </row>
    <row r="1072" spans="1:18" x14ac:dyDescent="0.3">
      <c r="A1072">
        <v>1071</v>
      </c>
      <c r="B1072" t="s">
        <v>10186</v>
      </c>
      <c r="C1072">
        <v>26</v>
      </c>
      <c r="D1072" t="s">
        <v>10188</v>
      </c>
      <c r="E1072">
        <v>1</v>
      </c>
      <c r="F1072">
        <v>1</v>
      </c>
      <c r="G1072" t="s">
        <v>192</v>
      </c>
      <c r="H1072">
        <v>14</v>
      </c>
      <c r="I1072" s="19">
        <v>44936.464583333334</v>
      </c>
      <c r="J1072" s="19">
        <v>44936.502083333333</v>
      </c>
      <c r="K1072" s="19">
        <v>44936.693749999999</v>
      </c>
      <c r="L1072" s="19">
        <v>44936.79791666667</v>
      </c>
      <c r="M1072">
        <v>0</v>
      </c>
      <c r="N1072" t="s">
        <v>165</v>
      </c>
      <c r="O1072" t="s">
        <v>10193</v>
      </c>
      <c r="P1072" t="s">
        <v>751</v>
      </c>
      <c r="Q1072">
        <v>1070</v>
      </c>
      <c r="R1072" t="s">
        <v>32579</v>
      </c>
    </row>
    <row r="1073" spans="1:18" x14ac:dyDescent="0.3">
      <c r="A1073">
        <v>1072</v>
      </c>
      <c r="B1073" t="s">
        <v>10195</v>
      </c>
      <c r="C1073">
        <v>30</v>
      </c>
      <c r="D1073" t="s">
        <v>10196</v>
      </c>
      <c r="E1073">
        <v>1</v>
      </c>
      <c r="F1073">
        <v>3</v>
      </c>
      <c r="G1073" t="s">
        <v>116</v>
      </c>
      <c r="H1073">
        <v>72</v>
      </c>
      <c r="I1073" s="19">
        <v>45351.645138888889</v>
      </c>
      <c r="J1073" s="19">
        <v>45351.757638888892</v>
      </c>
      <c r="K1073" s="19">
        <v>45353.156944444447</v>
      </c>
      <c r="L1073" s="19">
        <v>45353.645138888889</v>
      </c>
      <c r="M1073">
        <v>0</v>
      </c>
      <c r="N1073" t="s">
        <v>165</v>
      </c>
      <c r="O1073" t="s">
        <v>10201</v>
      </c>
      <c r="P1073" t="s">
        <v>751</v>
      </c>
      <c r="Q1073">
        <v>1071</v>
      </c>
      <c r="R1073" t="s">
        <v>32579</v>
      </c>
    </row>
    <row r="1074" spans="1:18" x14ac:dyDescent="0.3">
      <c r="A1074">
        <v>1073</v>
      </c>
      <c r="B1074" t="s">
        <v>10203</v>
      </c>
      <c r="C1074">
        <v>54</v>
      </c>
      <c r="D1074" t="s">
        <v>10204</v>
      </c>
      <c r="E1074">
        <v>1</v>
      </c>
      <c r="F1074">
        <v>3</v>
      </c>
      <c r="G1074" t="s">
        <v>192</v>
      </c>
      <c r="H1074">
        <v>12</v>
      </c>
      <c r="I1074" s="19">
        <v>45020.704861111109</v>
      </c>
      <c r="J1074" s="19">
        <v>45020.741666666669</v>
      </c>
      <c r="K1074" s="19">
        <v>45021.111805555556</v>
      </c>
      <c r="L1074" s="19">
        <v>45021.704861111109</v>
      </c>
      <c r="M1074">
        <v>0</v>
      </c>
      <c r="N1074" t="s">
        <v>128</v>
      </c>
      <c r="O1074" t="s">
        <v>10210</v>
      </c>
      <c r="P1074" t="s">
        <v>446</v>
      </c>
      <c r="Q1074">
        <v>1072</v>
      </c>
      <c r="R1074" t="s">
        <v>32579</v>
      </c>
    </row>
    <row r="1075" spans="1:18" x14ac:dyDescent="0.3">
      <c r="A1075">
        <v>1074</v>
      </c>
      <c r="B1075" t="s">
        <v>10212</v>
      </c>
      <c r="C1075">
        <v>14</v>
      </c>
      <c r="D1075" t="s">
        <v>10213</v>
      </c>
      <c r="E1075">
        <v>4</v>
      </c>
      <c r="F1075">
        <v>2</v>
      </c>
      <c r="G1075" t="s">
        <v>116</v>
      </c>
      <c r="H1075">
        <v>37</v>
      </c>
      <c r="I1075" s="19">
        <v>45671.253472222219</v>
      </c>
      <c r="J1075" s="19">
        <v>45671.354861111111</v>
      </c>
      <c r="K1075" s="19">
        <v>45671.961805555555</v>
      </c>
      <c r="L1075" s="19">
        <v>45672.253472222219</v>
      </c>
      <c r="M1075">
        <v>0</v>
      </c>
      <c r="N1075" t="s">
        <v>165</v>
      </c>
      <c r="O1075" t="s">
        <v>2607</v>
      </c>
      <c r="P1075" t="s">
        <v>1512</v>
      </c>
      <c r="Q1075">
        <v>1073</v>
      </c>
      <c r="R1075" t="s">
        <v>32579</v>
      </c>
    </row>
    <row r="1076" spans="1:18" x14ac:dyDescent="0.3">
      <c r="A1076">
        <v>1075</v>
      </c>
      <c r="B1076" t="s">
        <v>10219</v>
      </c>
      <c r="C1076">
        <v>80</v>
      </c>
      <c r="D1076" t="s">
        <v>10220</v>
      </c>
      <c r="E1076">
        <v>1</v>
      </c>
      <c r="F1076">
        <v>3</v>
      </c>
      <c r="G1076" t="s">
        <v>116</v>
      </c>
      <c r="H1076">
        <v>119</v>
      </c>
      <c r="I1076" s="19">
        <v>45494.626388888886</v>
      </c>
      <c r="J1076" s="19">
        <v>45494.847916666666</v>
      </c>
      <c r="K1076" s="19">
        <v>45495.936111111114</v>
      </c>
      <c r="L1076" s="19">
        <v>45497.626388888886</v>
      </c>
      <c r="M1076">
        <v>0</v>
      </c>
      <c r="N1076" t="s">
        <v>307</v>
      </c>
      <c r="O1076" t="s">
        <v>10226</v>
      </c>
      <c r="P1076" t="s">
        <v>363</v>
      </c>
      <c r="Q1076">
        <v>1074</v>
      </c>
      <c r="R1076" t="s">
        <v>32579</v>
      </c>
    </row>
    <row r="1077" spans="1:18" x14ac:dyDescent="0.3">
      <c r="A1077">
        <v>1076</v>
      </c>
      <c r="B1077" t="s">
        <v>10227</v>
      </c>
      <c r="C1077">
        <v>56</v>
      </c>
      <c r="D1077" t="s">
        <v>10229</v>
      </c>
      <c r="E1077">
        <v>3</v>
      </c>
      <c r="F1077">
        <v>2</v>
      </c>
      <c r="G1077" t="s">
        <v>192</v>
      </c>
      <c r="H1077">
        <v>49</v>
      </c>
      <c r="I1077" s="19">
        <v>45461.900694444441</v>
      </c>
      <c r="J1077" s="19">
        <v>45461.946527777778</v>
      </c>
      <c r="K1077" s="19">
        <v>45462.188888888886</v>
      </c>
      <c r="L1077" s="19">
        <v>45462.400694444441</v>
      </c>
      <c r="M1077">
        <v>0</v>
      </c>
      <c r="N1077" t="s">
        <v>128</v>
      </c>
      <c r="O1077" t="s">
        <v>10233</v>
      </c>
      <c r="P1077" t="s">
        <v>962</v>
      </c>
      <c r="Q1077">
        <v>1075</v>
      </c>
      <c r="R1077" t="s">
        <v>32579</v>
      </c>
    </row>
    <row r="1078" spans="1:18" x14ac:dyDescent="0.3">
      <c r="A1078">
        <v>1077</v>
      </c>
      <c r="B1078" t="s">
        <v>10235</v>
      </c>
      <c r="C1078">
        <v>54</v>
      </c>
      <c r="D1078" t="s">
        <v>10236</v>
      </c>
      <c r="E1078">
        <v>3</v>
      </c>
      <c r="F1078">
        <v>3</v>
      </c>
      <c r="G1078" t="s">
        <v>803</v>
      </c>
      <c r="H1078">
        <v>72</v>
      </c>
      <c r="I1078" s="19">
        <v>45611.811111111114</v>
      </c>
      <c r="J1078" s="19">
        <v>45611.84652777778</v>
      </c>
      <c r="K1078" s="19"/>
      <c r="L1078" s="19">
        <v>45612.811111111114</v>
      </c>
      <c r="M1078">
        <v>1</v>
      </c>
      <c r="N1078" t="s">
        <v>307</v>
      </c>
      <c r="O1078" t="s">
        <v>10241</v>
      </c>
      <c r="Q1078">
        <v>1076</v>
      </c>
      <c r="R1078" t="s">
        <v>32582</v>
      </c>
    </row>
    <row r="1079" spans="1:18" x14ac:dyDescent="0.3">
      <c r="A1079">
        <v>1078</v>
      </c>
      <c r="B1079" t="s">
        <v>10242</v>
      </c>
      <c r="C1079">
        <v>54</v>
      </c>
      <c r="D1079" t="s">
        <v>10243</v>
      </c>
      <c r="E1079">
        <v>1</v>
      </c>
      <c r="F1079">
        <v>3</v>
      </c>
      <c r="G1079" t="s">
        <v>116</v>
      </c>
      <c r="H1079">
        <v>87</v>
      </c>
      <c r="I1079" s="19">
        <v>45200.597916666666</v>
      </c>
      <c r="J1079" s="19">
        <v>45200.670138888891</v>
      </c>
      <c r="K1079" s="19">
        <v>45201.404861111114</v>
      </c>
      <c r="L1079" s="19">
        <v>45201.597916666666</v>
      </c>
      <c r="M1079">
        <v>0</v>
      </c>
      <c r="N1079" t="s">
        <v>128</v>
      </c>
      <c r="O1079" t="s">
        <v>10248</v>
      </c>
      <c r="P1079" t="s">
        <v>446</v>
      </c>
      <c r="Q1079">
        <v>1077</v>
      </c>
      <c r="R1079" t="s">
        <v>32579</v>
      </c>
    </row>
    <row r="1080" spans="1:18" x14ac:dyDescent="0.3">
      <c r="A1080">
        <v>1079</v>
      </c>
      <c r="B1080" t="s">
        <v>10249</v>
      </c>
      <c r="C1080">
        <v>37</v>
      </c>
      <c r="D1080" t="s">
        <v>10250</v>
      </c>
      <c r="E1080">
        <v>1</v>
      </c>
      <c r="F1080">
        <v>4</v>
      </c>
      <c r="G1080" t="s">
        <v>192</v>
      </c>
      <c r="H1080">
        <v>3</v>
      </c>
      <c r="I1080" s="19">
        <v>45671.740972222222</v>
      </c>
      <c r="J1080" s="19">
        <v>45672.036111111112</v>
      </c>
      <c r="K1080" s="19">
        <v>45673.605555555558</v>
      </c>
      <c r="L1080" s="19">
        <v>45674.740972222222</v>
      </c>
      <c r="M1080">
        <v>0</v>
      </c>
      <c r="N1080" t="s">
        <v>165</v>
      </c>
      <c r="O1080" t="s">
        <v>10256</v>
      </c>
      <c r="P1080" t="s">
        <v>293</v>
      </c>
      <c r="Q1080">
        <v>1078</v>
      </c>
      <c r="R1080" t="s">
        <v>32579</v>
      </c>
    </row>
    <row r="1081" spans="1:18" x14ac:dyDescent="0.3">
      <c r="A1081">
        <v>1080</v>
      </c>
      <c r="B1081" t="s">
        <v>10257</v>
      </c>
      <c r="C1081">
        <v>12</v>
      </c>
      <c r="D1081" t="s">
        <v>10258</v>
      </c>
      <c r="E1081">
        <v>2</v>
      </c>
      <c r="F1081">
        <v>2</v>
      </c>
      <c r="G1081" t="s">
        <v>116</v>
      </c>
      <c r="H1081">
        <v>76</v>
      </c>
      <c r="I1081" s="19">
        <v>45462.518750000003</v>
      </c>
      <c r="J1081" s="19">
        <v>45462.664583333331</v>
      </c>
      <c r="K1081" s="19">
        <v>45464.429861111108</v>
      </c>
      <c r="L1081" s="19">
        <v>45463.518750000003</v>
      </c>
      <c r="M1081">
        <v>1</v>
      </c>
      <c r="N1081" t="s">
        <v>222</v>
      </c>
      <c r="O1081" t="s">
        <v>10263</v>
      </c>
      <c r="P1081" t="s">
        <v>10264</v>
      </c>
      <c r="Q1081">
        <v>1079</v>
      </c>
      <c r="R1081" t="s">
        <v>32579</v>
      </c>
    </row>
    <row r="1082" spans="1:18" x14ac:dyDescent="0.3">
      <c r="A1082">
        <v>1081</v>
      </c>
      <c r="B1082" t="s">
        <v>10266</v>
      </c>
      <c r="C1082">
        <v>22</v>
      </c>
      <c r="D1082" t="s">
        <v>10267</v>
      </c>
      <c r="E1082">
        <v>2</v>
      </c>
      <c r="F1082">
        <v>4</v>
      </c>
      <c r="G1082" t="s">
        <v>192</v>
      </c>
      <c r="H1082">
        <v>17</v>
      </c>
      <c r="I1082" s="19">
        <v>45073.648611111108</v>
      </c>
      <c r="J1082" s="19">
        <v>45073.882638888892</v>
      </c>
      <c r="K1082" s="19">
        <v>45075.334027777775</v>
      </c>
      <c r="L1082" s="19">
        <v>45077.648611111108</v>
      </c>
      <c r="M1082">
        <v>0</v>
      </c>
      <c r="N1082" t="s">
        <v>128</v>
      </c>
      <c r="O1082" t="s">
        <v>10272</v>
      </c>
      <c r="P1082" t="s">
        <v>328</v>
      </c>
      <c r="Q1082">
        <v>1080</v>
      </c>
      <c r="R1082" t="s">
        <v>32579</v>
      </c>
    </row>
    <row r="1083" spans="1:18" x14ac:dyDescent="0.3">
      <c r="A1083">
        <v>1082</v>
      </c>
      <c r="B1083" t="s">
        <v>10273</v>
      </c>
      <c r="C1083">
        <v>67</v>
      </c>
      <c r="D1083" t="s">
        <v>966</v>
      </c>
      <c r="E1083">
        <v>3</v>
      </c>
      <c r="F1083">
        <v>3</v>
      </c>
      <c r="G1083" t="s">
        <v>116</v>
      </c>
      <c r="H1083">
        <v>79</v>
      </c>
      <c r="I1083" s="19">
        <v>45369.84652777778</v>
      </c>
      <c r="J1083" s="19">
        <v>45369.979166666664</v>
      </c>
      <c r="K1083" s="19">
        <v>45373.459722222222</v>
      </c>
      <c r="L1083" s="19">
        <v>45372.84652777778</v>
      </c>
      <c r="M1083">
        <v>1</v>
      </c>
      <c r="N1083" t="s">
        <v>128</v>
      </c>
      <c r="O1083" t="s">
        <v>10279</v>
      </c>
      <c r="P1083" t="s">
        <v>246</v>
      </c>
      <c r="Q1083">
        <v>1081</v>
      </c>
      <c r="R1083" t="s">
        <v>32579</v>
      </c>
    </row>
    <row r="1084" spans="1:18" x14ac:dyDescent="0.3">
      <c r="A1084">
        <v>1083</v>
      </c>
      <c r="B1084" t="s">
        <v>10280</v>
      </c>
      <c r="C1084">
        <v>2</v>
      </c>
      <c r="D1084" t="s">
        <v>10281</v>
      </c>
      <c r="E1084">
        <v>3</v>
      </c>
      <c r="F1084">
        <v>4</v>
      </c>
      <c r="G1084" t="s">
        <v>116</v>
      </c>
      <c r="H1084">
        <v>6</v>
      </c>
      <c r="I1084" s="19">
        <v>45599.460416666669</v>
      </c>
      <c r="J1084" s="19">
        <v>45599.751388888886</v>
      </c>
      <c r="K1084" s="19">
        <v>45601.128472222219</v>
      </c>
      <c r="L1084" s="19">
        <v>45602.460416666669</v>
      </c>
      <c r="M1084">
        <v>0</v>
      </c>
      <c r="N1084" t="s">
        <v>128</v>
      </c>
      <c r="O1084" t="s">
        <v>10286</v>
      </c>
      <c r="P1084" t="s">
        <v>877</v>
      </c>
      <c r="Q1084">
        <v>1082</v>
      </c>
      <c r="R1084" t="s">
        <v>32579</v>
      </c>
    </row>
    <row r="1085" spans="1:18" x14ac:dyDescent="0.3">
      <c r="A1085">
        <v>1084</v>
      </c>
      <c r="B1085" t="s">
        <v>10287</v>
      </c>
      <c r="C1085">
        <v>58</v>
      </c>
      <c r="D1085" t="s">
        <v>10288</v>
      </c>
      <c r="E1085">
        <v>2</v>
      </c>
      <c r="F1085">
        <v>2</v>
      </c>
      <c r="G1085" t="s">
        <v>116</v>
      </c>
      <c r="H1085">
        <v>60</v>
      </c>
      <c r="I1085" s="19">
        <v>45265.857638888891</v>
      </c>
      <c r="J1085" s="19">
        <v>45265.890972222223</v>
      </c>
      <c r="K1085" s="19">
        <v>45266.136805555558</v>
      </c>
      <c r="L1085" s="19">
        <v>45266.190972222219</v>
      </c>
      <c r="M1085">
        <v>0</v>
      </c>
      <c r="N1085" t="s">
        <v>222</v>
      </c>
      <c r="O1085" t="s">
        <v>10294</v>
      </c>
      <c r="P1085" t="s">
        <v>10295</v>
      </c>
      <c r="Q1085">
        <v>1083</v>
      </c>
      <c r="R1085" t="s">
        <v>32579</v>
      </c>
    </row>
    <row r="1086" spans="1:18" x14ac:dyDescent="0.3">
      <c r="A1086">
        <v>1085</v>
      </c>
      <c r="B1086" t="s">
        <v>10296</v>
      </c>
      <c r="C1086">
        <v>28</v>
      </c>
      <c r="D1086" t="s">
        <v>10297</v>
      </c>
      <c r="E1086">
        <v>2</v>
      </c>
      <c r="F1086">
        <v>3</v>
      </c>
      <c r="G1086" t="s">
        <v>116</v>
      </c>
      <c r="H1086">
        <v>20</v>
      </c>
      <c r="I1086" s="19">
        <v>45194.122916666667</v>
      </c>
      <c r="J1086" s="19">
        <v>45194.214583333334</v>
      </c>
      <c r="K1086" s="19">
        <v>45195.777777777781</v>
      </c>
      <c r="L1086" s="19">
        <v>45196.122916666667</v>
      </c>
      <c r="M1086">
        <v>0</v>
      </c>
      <c r="N1086" t="s">
        <v>128</v>
      </c>
      <c r="O1086" t="s">
        <v>10302</v>
      </c>
      <c r="P1086" t="s">
        <v>398</v>
      </c>
      <c r="Q1086">
        <v>1084</v>
      </c>
      <c r="R1086" t="s">
        <v>32579</v>
      </c>
    </row>
    <row r="1087" spans="1:18" x14ac:dyDescent="0.3">
      <c r="A1087">
        <v>1086</v>
      </c>
      <c r="B1087" t="s">
        <v>10304</v>
      </c>
      <c r="C1087">
        <v>53</v>
      </c>
      <c r="D1087" t="s">
        <v>8799</v>
      </c>
      <c r="E1087">
        <v>3</v>
      </c>
      <c r="F1087">
        <v>3</v>
      </c>
      <c r="G1087" t="s">
        <v>172</v>
      </c>
      <c r="H1087">
        <v>104</v>
      </c>
      <c r="I1087" s="19">
        <v>45728.738194444442</v>
      </c>
      <c r="J1087" s="19">
        <v>45729.018750000003</v>
      </c>
      <c r="K1087" s="19"/>
      <c r="L1087" s="19">
        <v>45731.738194444442</v>
      </c>
      <c r="M1087">
        <v>0</v>
      </c>
      <c r="N1087" t="s">
        <v>307</v>
      </c>
      <c r="O1087" t="s">
        <v>10309</v>
      </c>
      <c r="Q1087">
        <v>1085</v>
      </c>
      <c r="R1087" t="s">
        <v>32582</v>
      </c>
    </row>
    <row r="1088" spans="1:18" x14ac:dyDescent="0.3">
      <c r="A1088">
        <v>1087</v>
      </c>
      <c r="B1088" t="s">
        <v>10310</v>
      </c>
      <c r="C1088">
        <v>49</v>
      </c>
      <c r="D1088" t="s">
        <v>10311</v>
      </c>
      <c r="E1088">
        <v>1</v>
      </c>
      <c r="F1088">
        <v>4</v>
      </c>
      <c r="G1088" t="s">
        <v>192</v>
      </c>
      <c r="H1088">
        <v>76</v>
      </c>
      <c r="I1088" s="19">
        <v>45091.752083333333</v>
      </c>
      <c r="J1088" s="19">
        <v>45092.123611111114</v>
      </c>
      <c r="K1088" s="19">
        <v>45095.17083333333</v>
      </c>
      <c r="L1088" s="19">
        <v>45095.752083333333</v>
      </c>
      <c r="M1088">
        <v>0</v>
      </c>
      <c r="N1088" t="s">
        <v>165</v>
      </c>
      <c r="O1088" t="s">
        <v>10316</v>
      </c>
      <c r="P1088" t="s">
        <v>751</v>
      </c>
      <c r="Q1088">
        <v>1086</v>
      </c>
      <c r="R1088" t="s">
        <v>32579</v>
      </c>
    </row>
    <row r="1089" spans="1:18" x14ac:dyDescent="0.3">
      <c r="A1089">
        <v>1088</v>
      </c>
      <c r="B1089" t="s">
        <v>10317</v>
      </c>
      <c r="C1089">
        <v>37</v>
      </c>
      <c r="D1089" t="s">
        <v>10318</v>
      </c>
      <c r="E1089">
        <v>2</v>
      </c>
      <c r="F1089">
        <v>3</v>
      </c>
      <c r="G1089" t="s">
        <v>192</v>
      </c>
      <c r="H1089">
        <v>31</v>
      </c>
      <c r="I1089" s="19">
        <v>45483.478472222225</v>
      </c>
      <c r="J1089" s="19">
        <v>45483.515972222223</v>
      </c>
      <c r="K1089" s="19">
        <v>45483.976388888892</v>
      </c>
      <c r="L1089" s="19">
        <v>45484.478472222225</v>
      </c>
      <c r="M1089">
        <v>0</v>
      </c>
      <c r="N1089" t="s">
        <v>307</v>
      </c>
      <c r="O1089" t="s">
        <v>10324</v>
      </c>
      <c r="P1089" t="s">
        <v>328</v>
      </c>
      <c r="Q1089">
        <v>1087</v>
      </c>
      <c r="R1089" t="s">
        <v>32579</v>
      </c>
    </row>
    <row r="1090" spans="1:18" x14ac:dyDescent="0.3">
      <c r="A1090">
        <v>1089</v>
      </c>
      <c r="B1090" t="s">
        <v>10325</v>
      </c>
      <c r="C1090">
        <v>76</v>
      </c>
      <c r="D1090" t="s">
        <v>10326</v>
      </c>
      <c r="E1090">
        <v>2</v>
      </c>
      <c r="F1090">
        <v>3</v>
      </c>
      <c r="G1090" t="s">
        <v>116</v>
      </c>
      <c r="H1090">
        <v>21</v>
      </c>
      <c r="I1090" s="19">
        <v>45649.396527777775</v>
      </c>
      <c r="J1090" s="19">
        <v>45649.693055555559</v>
      </c>
      <c r="K1090" s="19">
        <v>45651.933333333334</v>
      </c>
      <c r="L1090" s="19">
        <v>45652.396527777775</v>
      </c>
      <c r="M1090">
        <v>0</v>
      </c>
      <c r="N1090" t="s">
        <v>128</v>
      </c>
      <c r="O1090" t="s">
        <v>10332</v>
      </c>
      <c r="P1090" t="s">
        <v>10333</v>
      </c>
      <c r="Q1090">
        <v>1088</v>
      </c>
      <c r="R1090" t="s">
        <v>32579</v>
      </c>
    </row>
    <row r="1091" spans="1:18" x14ac:dyDescent="0.3">
      <c r="A1091">
        <v>1090</v>
      </c>
      <c r="B1091" t="s">
        <v>10334</v>
      </c>
      <c r="C1091">
        <v>60</v>
      </c>
      <c r="D1091" t="s">
        <v>10335</v>
      </c>
      <c r="E1091">
        <v>5</v>
      </c>
      <c r="F1091">
        <v>3</v>
      </c>
      <c r="G1091" t="s">
        <v>192</v>
      </c>
      <c r="H1091">
        <v>2</v>
      </c>
      <c r="I1091" s="19">
        <v>45630.76666666667</v>
      </c>
      <c r="J1091" s="19">
        <v>45630.838888888888</v>
      </c>
      <c r="K1091" s="19">
        <v>45631.380555555559</v>
      </c>
      <c r="L1091" s="19">
        <v>45632.76666666667</v>
      </c>
      <c r="M1091">
        <v>0</v>
      </c>
      <c r="N1091" t="s">
        <v>128</v>
      </c>
      <c r="O1091" t="s">
        <v>10341</v>
      </c>
      <c r="P1091" t="s">
        <v>2960</v>
      </c>
      <c r="Q1091">
        <v>1089</v>
      </c>
      <c r="R1091" t="s">
        <v>32579</v>
      </c>
    </row>
    <row r="1092" spans="1:18" x14ac:dyDescent="0.3">
      <c r="A1092">
        <v>1091</v>
      </c>
      <c r="B1092" t="s">
        <v>10342</v>
      </c>
      <c r="C1092">
        <v>2</v>
      </c>
      <c r="D1092" t="s">
        <v>10343</v>
      </c>
      <c r="E1092">
        <v>2</v>
      </c>
      <c r="F1092">
        <v>2</v>
      </c>
      <c r="G1092" t="s">
        <v>116</v>
      </c>
      <c r="H1092">
        <v>71</v>
      </c>
      <c r="I1092" s="19">
        <v>45073.581250000003</v>
      </c>
      <c r="J1092" s="19">
        <v>45073.597916666666</v>
      </c>
      <c r="K1092" s="19">
        <v>45073.797222222223</v>
      </c>
      <c r="L1092" s="19">
        <v>45073.914583333331</v>
      </c>
      <c r="M1092">
        <v>0</v>
      </c>
      <c r="N1092" t="s">
        <v>307</v>
      </c>
      <c r="O1092" t="s">
        <v>10350</v>
      </c>
      <c r="P1092" t="s">
        <v>328</v>
      </c>
      <c r="Q1092">
        <v>1090</v>
      </c>
      <c r="R1092" t="s">
        <v>32579</v>
      </c>
    </row>
    <row r="1093" spans="1:18" x14ac:dyDescent="0.3">
      <c r="A1093">
        <v>1092</v>
      </c>
      <c r="B1093" t="s">
        <v>10351</v>
      </c>
      <c r="C1093">
        <v>14</v>
      </c>
      <c r="D1093" t="s">
        <v>10352</v>
      </c>
      <c r="E1093">
        <v>2</v>
      </c>
      <c r="F1093">
        <v>3</v>
      </c>
      <c r="G1093" t="s">
        <v>116</v>
      </c>
      <c r="H1093">
        <v>93</v>
      </c>
      <c r="I1093" s="19">
        <v>45110.663194444445</v>
      </c>
      <c r="J1093" s="19">
        <v>45110.830555555556</v>
      </c>
      <c r="K1093" s="19">
        <v>45113.848611111112</v>
      </c>
      <c r="L1093" s="19">
        <v>45113.663194444445</v>
      </c>
      <c r="M1093">
        <v>1</v>
      </c>
      <c r="N1093" t="s">
        <v>165</v>
      </c>
      <c r="O1093" t="s">
        <v>10358</v>
      </c>
      <c r="P1093" t="s">
        <v>10359</v>
      </c>
      <c r="Q1093">
        <v>1091</v>
      </c>
      <c r="R1093" t="s">
        <v>32579</v>
      </c>
    </row>
    <row r="1094" spans="1:18" x14ac:dyDescent="0.3">
      <c r="A1094">
        <v>1093</v>
      </c>
      <c r="B1094" t="s">
        <v>10360</v>
      </c>
      <c r="C1094">
        <v>47</v>
      </c>
      <c r="D1094" t="s">
        <v>10361</v>
      </c>
      <c r="E1094">
        <v>4</v>
      </c>
      <c r="F1094">
        <v>1</v>
      </c>
      <c r="G1094" t="s">
        <v>192</v>
      </c>
      <c r="H1094">
        <v>98</v>
      </c>
      <c r="I1094" s="19">
        <v>45072.329861111109</v>
      </c>
      <c r="J1094" s="19">
        <v>45072.439583333333</v>
      </c>
      <c r="K1094" s="19">
        <v>45073.002083333333</v>
      </c>
      <c r="L1094" s="19">
        <v>45072.663194444445</v>
      </c>
      <c r="M1094">
        <v>1</v>
      </c>
      <c r="N1094" t="s">
        <v>165</v>
      </c>
      <c r="O1094" t="s">
        <v>4705</v>
      </c>
      <c r="P1094" t="s">
        <v>1266</v>
      </c>
      <c r="Q1094">
        <v>1092</v>
      </c>
      <c r="R1094" t="s">
        <v>32579</v>
      </c>
    </row>
    <row r="1095" spans="1:18" x14ac:dyDescent="0.3">
      <c r="A1095">
        <v>1094</v>
      </c>
      <c r="B1095" t="s">
        <v>10366</v>
      </c>
      <c r="C1095">
        <v>54</v>
      </c>
      <c r="D1095" t="s">
        <v>10367</v>
      </c>
      <c r="E1095">
        <v>1</v>
      </c>
      <c r="F1095">
        <v>3</v>
      </c>
      <c r="G1095" t="s">
        <v>116</v>
      </c>
      <c r="H1095">
        <v>101</v>
      </c>
      <c r="I1095" s="19">
        <v>45599.636805555558</v>
      </c>
      <c r="J1095" s="19">
        <v>45599.700694444444</v>
      </c>
      <c r="K1095" s="19">
        <v>45600.084027777775</v>
      </c>
      <c r="L1095" s="19">
        <v>45600.636805555558</v>
      </c>
      <c r="M1095">
        <v>0</v>
      </c>
      <c r="N1095" t="s">
        <v>165</v>
      </c>
      <c r="O1095" t="s">
        <v>10373</v>
      </c>
      <c r="P1095" t="s">
        <v>751</v>
      </c>
      <c r="Q1095">
        <v>1093</v>
      </c>
      <c r="R1095" t="s">
        <v>32579</v>
      </c>
    </row>
    <row r="1096" spans="1:18" x14ac:dyDescent="0.3">
      <c r="A1096">
        <v>1095</v>
      </c>
      <c r="B1096" t="s">
        <v>10374</v>
      </c>
      <c r="C1096">
        <v>40</v>
      </c>
      <c r="D1096" t="s">
        <v>10375</v>
      </c>
      <c r="E1096">
        <v>3</v>
      </c>
      <c r="F1096">
        <v>2</v>
      </c>
      <c r="G1096" t="s">
        <v>116</v>
      </c>
      <c r="H1096">
        <v>40</v>
      </c>
      <c r="I1096" s="19">
        <v>45158.479861111111</v>
      </c>
      <c r="J1096" s="19">
        <v>45158.542361111111</v>
      </c>
      <c r="K1096" s="19">
        <v>45158.69027777778</v>
      </c>
      <c r="L1096" s="19">
        <v>45158.979861111111</v>
      </c>
      <c r="M1096">
        <v>0</v>
      </c>
      <c r="N1096" t="s">
        <v>307</v>
      </c>
      <c r="O1096" t="s">
        <v>10380</v>
      </c>
      <c r="P1096" t="s">
        <v>194</v>
      </c>
      <c r="Q1096">
        <v>1094</v>
      </c>
      <c r="R1096" t="s">
        <v>32579</v>
      </c>
    </row>
    <row r="1097" spans="1:18" x14ac:dyDescent="0.3">
      <c r="A1097">
        <v>1096</v>
      </c>
      <c r="B1097" t="s">
        <v>10382</v>
      </c>
      <c r="C1097">
        <v>5</v>
      </c>
      <c r="D1097" t="s">
        <v>10383</v>
      </c>
      <c r="E1097">
        <v>5</v>
      </c>
      <c r="F1097">
        <v>3</v>
      </c>
      <c r="G1097" t="s">
        <v>172</v>
      </c>
      <c r="H1097">
        <v>66</v>
      </c>
      <c r="I1097" s="19">
        <v>45716.064583333333</v>
      </c>
      <c r="J1097" s="19">
        <v>45716.22152777778</v>
      </c>
      <c r="K1097" s="19"/>
      <c r="L1097" s="19">
        <v>45719.064583333333</v>
      </c>
      <c r="M1097">
        <v>0</v>
      </c>
      <c r="N1097" t="s">
        <v>165</v>
      </c>
      <c r="O1097" t="s">
        <v>10387</v>
      </c>
      <c r="Q1097">
        <v>1095</v>
      </c>
      <c r="R1097" t="s">
        <v>32582</v>
      </c>
    </row>
    <row r="1098" spans="1:18" x14ac:dyDescent="0.3">
      <c r="A1098">
        <v>1097</v>
      </c>
      <c r="B1098" t="s">
        <v>10388</v>
      </c>
      <c r="C1098">
        <v>50</v>
      </c>
      <c r="D1098" t="s">
        <v>10389</v>
      </c>
      <c r="E1098">
        <v>4</v>
      </c>
      <c r="F1098">
        <v>1</v>
      </c>
      <c r="G1098" t="s">
        <v>116</v>
      </c>
      <c r="H1098">
        <v>105</v>
      </c>
      <c r="I1098" s="19">
        <v>45180.683333333334</v>
      </c>
      <c r="J1098" s="19">
        <v>45180.887499999997</v>
      </c>
      <c r="K1098" s="19">
        <v>45181.327777777777</v>
      </c>
      <c r="L1098" s="19">
        <v>45181.01666666667</v>
      </c>
      <c r="M1098">
        <v>1</v>
      </c>
      <c r="N1098" t="s">
        <v>165</v>
      </c>
      <c r="O1098" t="s">
        <v>7067</v>
      </c>
      <c r="P1098" t="s">
        <v>10394</v>
      </c>
      <c r="Q1098">
        <v>1096</v>
      </c>
      <c r="R1098" t="s">
        <v>32579</v>
      </c>
    </row>
    <row r="1099" spans="1:18" x14ac:dyDescent="0.3">
      <c r="A1099">
        <v>1098</v>
      </c>
      <c r="B1099" t="s">
        <v>10395</v>
      </c>
      <c r="C1099">
        <v>48</v>
      </c>
      <c r="D1099" t="s">
        <v>10396</v>
      </c>
      <c r="E1099">
        <v>4</v>
      </c>
      <c r="F1099">
        <v>2</v>
      </c>
      <c r="G1099" t="s">
        <v>116</v>
      </c>
      <c r="H1099">
        <v>38</v>
      </c>
      <c r="I1099" s="19">
        <v>44996.929861111108</v>
      </c>
      <c r="J1099" s="19">
        <v>44996.980555555558</v>
      </c>
      <c r="K1099" s="19">
        <v>44997.732638888891</v>
      </c>
      <c r="L1099" s="19">
        <v>44997.929861111108</v>
      </c>
      <c r="M1099">
        <v>0</v>
      </c>
      <c r="N1099" t="s">
        <v>128</v>
      </c>
      <c r="O1099" t="s">
        <v>6445</v>
      </c>
      <c r="P1099" t="s">
        <v>1512</v>
      </c>
      <c r="Q1099">
        <v>1097</v>
      </c>
      <c r="R1099" t="s">
        <v>32579</v>
      </c>
    </row>
    <row r="1100" spans="1:18" x14ac:dyDescent="0.3">
      <c r="A1100">
        <v>1099</v>
      </c>
      <c r="B1100" t="s">
        <v>10401</v>
      </c>
      <c r="C1100">
        <v>37</v>
      </c>
      <c r="D1100" t="s">
        <v>10402</v>
      </c>
      <c r="E1100">
        <v>2</v>
      </c>
      <c r="F1100">
        <v>3</v>
      </c>
      <c r="G1100" t="s">
        <v>192</v>
      </c>
      <c r="H1100">
        <v>8</v>
      </c>
      <c r="I1100" s="19">
        <v>45637.234722222223</v>
      </c>
      <c r="J1100" s="19">
        <v>45637.302777777775</v>
      </c>
      <c r="K1100" s="19">
        <v>45638.078472222223</v>
      </c>
      <c r="L1100" s="19">
        <v>45638.234722222223</v>
      </c>
      <c r="M1100">
        <v>0</v>
      </c>
      <c r="N1100" t="s">
        <v>128</v>
      </c>
      <c r="O1100" t="s">
        <v>10408</v>
      </c>
      <c r="P1100" t="s">
        <v>328</v>
      </c>
      <c r="Q1100">
        <v>1098</v>
      </c>
      <c r="R1100" t="s">
        <v>32579</v>
      </c>
    </row>
    <row r="1101" spans="1:18" x14ac:dyDescent="0.3">
      <c r="A1101">
        <v>1100</v>
      </c>
      <c r="B1101" t="s">
        <v>10409</v>
      </c>
      <c r="C1101">
        <v>51</v>
      </c>
      <c r="D1101" t="s">
        <v>10410</v>
      </c>
      <c r="E1101">
        <v>1</v>
      </c>
      <c r="F1101">
        <v>3</v>
      </c>
      <c r="G1101" t="s">
        <v>152</v>
      </c>
      <c r="H1101">
        <v>73</v>
      </c>
      <c r="I1101" s="19">
        <v>45577.964583333334</v>
      </c>
      <c r="J1101" s="19"/>
      <c r="K1101" s="19"/>
      <c r="L1101" s="19">
        <v>45580.964583333334</v>
      </c>
      <c r="M1101">
        <v>1</v>
      </c>
      <c r="N1101" t="s">
        <v>165</v>
      </c>
      <c r="O1101" t="s">
        <v>10413</v>
      </c>
      <c r="Q1101">
        <v>1099</v>
      </c>
      <c r="R1101" t="s">
        <v>32582</v>
      </c>
    </row>
    <row r="1102" spans="1:18" x14ac:dyDescent="0.3">
      <c r="A1102">
        <v>1101</v>
      </c>
      <c r="B1102" t="s">
        <v>10414</v>
      </c>
      <c r="C1102">
        <v>30</v>
      </c>
      <c r="D1102" t="s">
        <v>10415</v>
      </c>
      <c r="E1102">
        <v>5</v>
      </c>
      <c r="F1102">
        <v>3</v>
      </c>
      <c r="G1102" t="s">
        <v>116</v>
      </c>
      <c r="H1102">
        <v>96</v>
      </c>
      <c r="I1102" s="19">
        <v>45368.645833333336</v>
      </c>
      <c r="J1102" s="19">
        <v>45368.760416666664</v>
      </c>
      <c r="K1102" s="19">
        <v>45369.897916666669</v>
      </c>
      <c r="L1102" s="19">
        <v>45370.645833333336</v>
      </c>
      <c r="M1102">
        <v>0</v>
      </c>
      <c r="N1102" t="s">
        <v>307</v>
      </c>
      <c r="O1102" t="s">
        <v>10421</v>
      </c>
      <c r="P1102" t="s">
        <v>705</v>
      </c>
      <c r="Q1102">
        <v>1100</v>
      </c>
      <c r="R1102" t="s">
        <v>32579</v>
      </c>
    </row>
    <row r="1103" spans="1:18" x14ac:dyDescent="0.3">
      <c r="A1103">
        <v>1102</v>
      </c>
      <c r="B1103" t="s">
        <v>10422</v>
      </c>
      <c r="C1103">
        <v>37</v>
      </c>
      <c r="D1103" t="s">
        <v>10423</v>
      </c>
      <c r="E1103">
        <v>4</v>
      </c>
      <c r="F1103">
        <v>3</v>
      </c>
      <c r="G1103" t="s">
        <v>192</v>
      </c>
      <c r="H1103">
        <v>107</v>
      </c>
      <c r="I1103" s="19">
        <v>45203.765277777777</v>
      </c>
      <c r="J1103" s="19">
        <v>45203.929166666669</v>
      </c>
      <c r="K1103" s="19">
        <v>45204.273611111108</v>
      </c>
      <c r="L1103" s="19">
        <v>45204.765277777777</v>
      </c>
      <c r="M1103">
        <v>0</v>
      </c>
      <c r="N1103" t="s">
        <v>128</v>
      </c>
      <c r="O1103" t="s">
        <v>4705</v>
      </c>
      <c r="P1103" t="s">
        <v>1512</v>
      </c>
      <c r="Q1103">
        <v>1101</v>
      </c>
      <c r="R1103" t="s">
        <v>32579</v>
      </c>
    </row>
    <row r="1104" spans="1:18" x14ac:dyDescent="0.3">
      <c r="A1104">
        <v>1103</v>
      </c>
      <c r="B1104" t="s">
        <v>10429</v>
      </c>
      <c r="C1104">
        <v>44</v>
      </c>
      <c r="D1104" t="s">
        <v>10430</v>
      </c>
      <c r="E1104">
        <v>3</v>
      </c>
      <c r="F1104">
        <v>3</v>
      </c>
      <c r="G1104" t="s">
        <v>388</v>
      </c>
      <c r="H1104">
        <v>113</v>
      </c>
      <c r="I1104" s="19">
        <v>45726.056250000001</v>
      </c>
      <c r="J1104" s="19">
        <v>45726.259722222225</v>
      </c>
      <c r="K1104" s="19"/>
      <c r="L1104" s="19">
        <v>45729.056250000001</v>
      </c>
      <c r="M1104">
        <v>1</v>
      </c>
      <c r="N1104" t="s">
        <v>307</v>
      </c>
      <c r="O1104" t="s">
        <v>10435</v>
      </c>
      <c r="Q1104">
        <v>1102</v>
      </c>
      <c r="R1104" t="s">
        <v>32582</v>
      </c>
    </row>
    <row r="1105" spans="1:18" x14ac:dyDescent="0.3">
      <c r="A1105">
        <v>1104</v>
      </c>
      <c r="B1105" t="s">
        <v>10437</v>
      </c>
      <c r="C1105">
        <v>12</v>
      </c>
      <c r="D1105" t="s">
        <v>10438</v>
      </c>
      <c r="E1105">
        <v>1</v>
      </c>
      <c r="F1105">
        <v>3</v>
      </c>
      <c r="G1105" t="s">
        <v>116</v>
      </c>
      <c r="H1105">
        <v>116</v>
      </c>
      <c r="I1105" s="19">
        <v>44961.097916666666</v>
      </c>
      <c r="J1105" s="19">
        <v>44961.313888888886</v>
      </c>
      <c r="K1105" s="19">
        <v>44962.156944444447</v>
      </c>
      <c r="L1105" s="19">
        <v>44964.097916666666</v>
      </c>
      <c r="M1105">
        <v>0</v>
      </c>
      <c r="N1105" t="s">
        <v>307</v>
      </c>
      <c r="O1105" t="s">
        <v>10444</v>
      </c>
      <c r="P1105" t="s">
        <v>363</v>
      </c>
      <c r="Q1105">
        <v>1103</v>
      </c>
      <c r="R1105" t="s">
        <v>32579</v>
      </c>
    </row>
    <row r="1106" spans="1:18" x14ac:dyDescent="0.3">
      <c r="A1106">
        <v>1105</v>
      </c>
      <c r="B1106" t="s">
        <v>10445</v>
      </c>
      <c r="C1106">
        <v>31</v>
      </c>
      <c r="D1106" t="s">
        <v>10446</v>
      </c>
      <c r="E1106">
        <v>3</v>
      </c>
      <c r="F1106">
        <v>1</v>
      </c>
      <c r="G1106" t="s">
        <v>192</v>
      </c>
      <c r="H1106">
        <v>48</v>
      </c>
      <c r="I1106" s="19">
        <v>45528.96875</v>
      </c>
      <c r="J1106" s="19">
        <v>45529.015277777777</v>
      </c>
      <c r="K1106" s="19">
        <v>45529.211805555555</v>
      </c>
      <c r="L1106" s="19">
        <v>45529.302083333336</v>
      </c>
      <c r="M1106">
        <v>0</v>
      </c>
      <c r="N1106" t="s">
        <v>128</v>
      </c>
      <c r="O1106" t="s">
        <v>10452</v>
      </c>
      <c r="P1106" t="s">
        <v>877</v>
      </c>
      <c r="Q1106">
        <v>1104</v>
      </c>
      <c r="R1106" t="s">
        <v>32579</v>
      </c>
    </row>
    <row r="1107" spans="1:18" x14ac:dyDescent="0.3">
      <c r="A1107">
        <v>1106</v>
      </c>
      <c r="B1107" t="s">
        <v>10454</v>
      </c>
      <c r="C1107">
        <v>14</v>
      </c>
      <c r="D1107" t="s">
        <v>10455</v>
      </c>
      <c r="E1107">
        <v>2</v>
      </c>
      <c r="F1107">
        <v>3</v>
      </c>
      <c r="G1107" t="s">
        <v>116</v>
      </c>
      <c r="H1107">
        <v>102</v>
      </c>
      <c r="I1107" s="19">
        <v>45667.981249999997</v>
      </c>
      <c r="J1107" s="19">
        <v>45668.125694444447</v>
      </c>
      <c r="K1107" s="19">
        <v>45669.725694444445</v>
      </c>
      <c r="L1107" s="19">
        <v>45670.981249999997</v>
      </c>
      <c r="M1107">
        <v>0</v>
      </c>
      <c r="N1107" t="s">
        <v>165</v>
      </c>
      <c r="O1107" t="s">
        <v>10461</v>
      </c>
      <c r="P1107" t="s">
        <v>168</v>
      </c>
      <c r="Q1107">
        <v>1105</v>
      </c>
      <c r="R1107" t="s">
        <v>32579</v>
      </c>
    </row>
    <row r="1108" spans="1:18" x14ac:dyDescent="0.3">
      <c r="A1108">
        <v>1107</v>
      </c>
      <c r="B1108" t="s">
        <v>10462</v>
      </c>
      <c r="C1108">
        <v>79</v>
      </c>
      <c r="D1108" t="s">
        <v>10463</v>
      </c>
      <c r="E1108">
        <v>3</v>
      </c>
      <c r="F1108">
        <v>3</v>
      </c>
      <c r="G1108" t="s">
        <v>116</v>
      </c>
      <c r="H1108">
        <v>117</v>
      </c>
      <c r="I1108" s="19">
        <v>45686.012499999997</v>
      </c>
      <c r="J1108" s="19">
        <v>45686.436805555553</v>
      </c>
      <c r="K1108" s="19">
        <v>45687.474305555559</v>
      </c>
      <c r="L1108" s="19">
        <v>45688.012499999997</v>
      </c>
      <c r="M1108">
        <v>0</v>
      </c>
      <c r="N1108" t="s">
        <v>128</v>
      </c>
      <c r="O1108" t="s">
        <v>10469</v>
      </c>
      <c r="P1108" t="s">
        <v>962</v>
      </c>
      <c r="Q1108">
        <v>1106</v>
      </c>
      <c r="R1108" t="s">
        <v>32579</v>
      </c>
    </row>
    <row r="1109" spans="1:18" x14ac:dyDescent="0.3">
      <c r="A1109">
        <v>1108</v>
      </c>
      <c r="B1109" t="s">
        <v>10470</v>
      </c>
      <c r="C1109">
        <v>66</v>
      </c>
      <c r="D1109" t="s">
        <v>10471</v>
      </c>
      <c r="E1109">
        <v>5</v>
      </c>
      <c r="F1109">
        <v>3</v>
      </c>
      <c r="G1109" t="s">
        <v>116</v>
      </c>
      <c r="H1109">
        <v>70</v>
      </c>
      <c r="I1109" s="19">
        <v>45532.07916666667</v>
      </c>
      <c r="J1109" s="19">
        <v>45532.216666666667</v>
      </c>
      <c r="K1109" s="19">
        <v>45533.770833333336</v>
      </c>
      <c r="L1109" s="19">
        <v>45534.07916666667</v>
      </c>
      <c r="M1109">
        <v>0</v>
      </c>
      <c r="N1109" t="s">
        <v>128</v>
      </c>
      <c r="O1109" t="s">
        <v>10477</v>
      </c>
      <c r="P1109" t="s">
        <v>135</v>
      </c>
      <c r="Q1109">
        <v>1107</v>
      </c>
      <c r="R1109" t="s">
        <v>32579</v>
      </c>
    </row>
    <row r="1110" spans="1:18" x14ac:dyDescent="0.3">
      <c r="A1110">
        <v>1109</v>
      </c>
      <c r="B1110" t="s">
        <v>10478</v>
      </c>
      <c r="C1110">
        <v>5</v>
      </c>
      <c r="D1110" t="s">
        <v>10479</v>
      </c>
      <c r="E1110">
        <v>1</v>
      </c>
      <c r="F1110">
        <v>3</v>
      </c>
      <c r="G1110" t="s">
        <v>116</v>
      </c>
      <c r="H1110">
        <v>100</v>
      </c>
      <c r="I1110" s="19">
        <v>44999.586111111108</v>
      </c>
      <c r="J1110" s="19">
        <v>44999.760416666664</v>
      </c>
      <c r="K1110" s="19">
        <v>45001.442361111112</v>
      </c>
      <c r="L1110" s="19">
        <v>45002.586111111108</v>
      </c>
      <c r="M1110">
        <v>0</v>
      </c>
      <c r="N1110" t="s">
        <v>165</v>
      </c>
      <c r="O1110" t="s">
        <v>10484</v>
      </c>
      <c r="P1110" t="s">
        <v>363</v>
      </c>
      <c r="Q1110">
        <v>1108</v>
      </c>
      <c r="R1110" t="s">
        <v>32579</v>
      </c>
    </row>
    <row r="1111" spans="1:18" x14ac:dyDescent="0.3">
      <c r="A1111">
        <v>1110</v>
      </c>
      <c r="B1111" t="s">
        <v>10485</v>
      </c>
      <c r="C1111">
        <v>58</v>
      </c>
      <c r="D1111" t="s">
        <v>10486</v>
      </c>
      <c r="E1111">
        <v>4</v>
      </c>
      <c r="F1111">
        <v>1</v>
      </c>
      <c r="G1111" t="s">
        <v>116</v>
      </c>
      <c r="H1111">
        <v>6</v>
      </c>
      <c r="I1111" s="19">
        <v>45595.061805555553</v>
      </c>
      <c r="J1111" s="19">
        <v>45595.068055555559</v>
      </c>
      <c r="K1111" s="19">
        <v>45595.181250000001</v>
      </c>
      <c r="L1111" s="19">
        <v>45595.145138888889</v>
      </c>
      <c r="M1111">
        <v>1</v>
      </c>
      <c r="N1111" t="s">
        <v>165</v>
      </c>
      <c r="O1111" t="s">
        <v>2859</v>
      </c>
      <c r="P1111" t="s">
        <v>10492</v>
      </c>
      <c r="Q1111">
        <v>1109</v>
      </c>
      <c r="R1111" t="s">
        <v>32579</v>
      </c>
    </row>
    <row r="1112" spans="1:18" x14ac:dyDescent="0.3">
      <c r="A1112">
        <v>1111</v>
      </c>
      <c r="B1112" t="s">
        <v>10493</v>
      </c>
      <c r="C1112">
        <v>46</v>
      </c>
      <c r="D1112" t="s">
        <v>10494</v>
      </c>
      <c r="E1112">
        <v>2</v>
      </c>
      <c r="F1112">
        <v>3</v>
      </c>
      <c r="G1112" t="s">
        <v>116</v>
      </c>
      <c r="H1112">
        <v>17</v>
      </c>
      <c r="I1112" s="19">
        <v>45052.152083333334</v>
      </c>
      <c r="J1112" s="19">
        <v>45052.223611111112</v>
      </c>
      <c r="K1112" s="19">
        <v>45056.536111111112</v>
      </c>
      <c r="L1112" s="19">
        <v>45054.152083333334</v>
      </c>
      <c r="M1112">
        <v>1</v>
      </c>
      <c r="N1112" t="s">
        <v>128</v>
      </c>
      <c r="O1112" t="s">
        <v>10500</v>
      </c>
      <c r="P1112" t="s">
        <v>168</v>
      </c>
      <c r="Q1112">
        <v>1110</v>
      </c>
      <c r="R1112" t="s">
        <v>32579</v>
      </c>
    </row>
    <row r="1113" spans="1:18" x14ac:dyDescent="0.3">
      <c r="A1113">
        <v>1112</v>
      </c>
      <c r="B1113" t="s">
        <v>10501</v>
      </c>
      <c r="C1113">
        <v>65</v>
      </c>
      <c r="D1113" t="s">
        <v>10503</v>
      </c>
      <c r="E1113">
        <v>3</v>
      </c>
      <c r="F1113">
        <v>2</v>
      </c>
      <c r="G1113" t="s">
        <v>116</v>
      </c>
      <c r="H1113">
        <v>54</v>
      </c>
      <c r="I1113" s="19">
        <v>45566.745138888888</v>
      </c>
      <c r="J1113" s="19">
        <v>45567.075694444444</v>
      </c>
      <c r="K1113" s="19">
        <v>45567.431944444441</v>
      </c>
      <c r="L1113" s="19">
        <v>45567.745138888888</v>
      </c>
      <c r="M1113">
        <v>0</v>
      </c>
      <c r="N1113" t="s">
        <v>165</v>
      </c>
      <c r="O1113" t="s">
        <v>10508</v>
      </c>
      <c r="P1113" t="s">
        <v>194</v>
      </c>
      <c r="Q1113">
        <v>1111</v>
      </c>
      <c r="R1113" t="s">
        <v>32579</v>
      </c>
    </row>
    <row r="1114" spans="1:18" x14ac:dyDescent="0.3">
      <c r="A1114">
        <v>1113</v>
      </c>
      <c r="B1114" t="s">
        <v>10509</v>
      </c>
      <c r="C1114">
        <v>33</v>
      </c>
      <c r="D1114" t="s">
        <v>10510</v>
      </c>
      <c r="E1114">
        <v>3</v>
      </c>
      <c r="F1114">
        <v>3</v>
      </c>
      <c r="G1114" t="s">
        <v>116</v>
      </c>
      <c r="H1114">
        <v>98</v>
      </c>
      <c r="I1114" s="19">
        <v>44932.938888888886</v>
      </c>
      <c r="J1114" s="19">
        <v>44933.220833333333</v>
      </c>
      <c r="K1114" s="19">
        <v>44937.461805555555</v>
      </c>
      <c r="L1114" s="19">
        <v>44935.938888888886</v>
      </c>
      <c r="M1114">
        <v>1</v>
      </c>
      <c r="N1114" t="s">
        <v>307</v>
      </c>
      <c r="O1114" t="s">
        <v>10516</v>
      </c>
      <c r="P1114" t="s">
        <v>246</v>
      </c>
      <c r="Q1114">
        <v>1112</v>
      </c>
      <c r="R1114" t="s">
        <v>32579</v>
      </c>
    </row>
    <row r="1115" spans="1:18" x14ac:dyDescent="0.3">
      <c r="A1115">
        <v>1114</v>
      </c>
      <c r="B1115" t="s">
        <v>10517</v>
      </c>
      <c r="C1115">
        <v>45</v>
      </c>
      <c r="D1115" t="s">
        <v>10518</v>
      </c>
      <c r="E1115">
        <v>2</v>
      </c>
      <c r="F1115">
        <v>2</v>
      </c>
      <c r="G1115" t="s">
        <v>192</v>
      </c>
      <c r="H1115">
        <v>35</v>
      </c>
      <c r="I1115" s="19">
        <v>45680.060416666667</v>
      </c>
      <c r="J1115" s="19">
        <v>45680.194444444445</v>
      </c>
      <c r="K1115" s="19">
        <v>45680.822222222225</v>
      </c>
      <c r="L1115" s="19">
        <v>45681.060416666667</v>
      </c>
      <c r="M1115">
        <v>0</v>
      </c>
      <c r="N1115" t="s">
        <v>128</v>
      </c>
      <c r="O1115" t="s">
        <v>10523</v>
      </c>
      <c r="P1115" t="s">
        <v>584</v>
      </c>
      <c r="Q1115">
        <v>1113</v>
      </c>
      <c r="R1115" t="s">
        <v>32579</v>
      </c>
    </row>
    <row r="1116" spans="1:18" x14ac:dyDescent="0.3">
      <c r="A1116">
        <v>1115</v>
      </c>
      <c r="B1116" t="s">
        <v>10524</v>
      </c>
      <c r="C1116">
        <v>25</v>
      </c>
      <c r="D1116" t="s">
        <v>10525</v>
      </c>
      <c r="E1116">
        <v>1</v>
      </c>
      <c r="F1116">
        <v>4</v>
      </c>
      <c r="G1116" t="s">
        <v>116</v>
      </c>
      <c r="H1116">
        <v>119</v>
      </c>
      <c r="I1116" s="19">
        <v>45278.303472222222</v>
      </c>
      <c r="J1116" s="19">
        <v>45279.231944444444</v>
      </c>
      <c r="K1116" s="19">
        <v>45280.616666666669</v>
      </c>
      <c r="L1116" s="19">
        <v>45281.303472222222</v>
      </c>
      <c r="M1116">
        <v>0</v>
      </c>
      <c r="N1116" t="s">
        <v>128</v>
      </c>
      <c r="O1116" t="s">
        <v>10531</v>
      </c>
      <c r="P1116" t="s">
        <v>293</v>
      </c>
      <c r="Q1116">
        <v>1114</v>
      </c>
      <c r="R1116" t="s">
        <v>32579</v>
      </c>
    </row>
    <row r="1117" spans="1:18" x14ac:dyDescent="0.3">
      <c r="A1117">
        <v>1116</v>
      </c>
      <c r="B1117" t="s">
        <v>10532</v>
      </c>
      <c r="C1117">
        <v>53</v>
      </c>
      <c r="D1117" t="s">
        <v>10533</v>
      </c>
      <c r="E1117">
        <v>1</v>
      </c>
      <c r="F1117">
        <v>3</v>
      </c>
      <c r="G1117" t="s">
        <v>116</v>
      </c>
      <c r="H1117">
        <v>33</v>
      </c>
      <c r="I1117" s="19">
        <v>45231.179861111108</v>
      </c>
      <c r="J1117" s="19">
        <v>45231.386805555558</v>
      </c>
      <c r="K1117" s="19">
        <v>45232.477083333331</v>
      </c>
      <c r="L1117" s="19">
        <v>45234.179861111108</v>
      </c>
      <c r="M1117">
        <v>0</v>
      </c>
      <c r="N1117" t="s">
        <v>222</v>
      </c>
      <c r="O1117" t="s">
        <v>10538</v>
      </c>
      <c r="P1117" t="s">
        <v>293</v>
      </c>
      <c r="Q1117">
        <v>1115</v>
      </c>
      <c r="R1117" t="s">
        <v>32579</v>
      </c>
    </row>
    <row r="1118" spans="1:18" x14ac:dyDescent="0.3">
      <c r="A1118">
        <v>1117</v>
      </c>
      <c r="B1118" t="s">
        <v>10540</v>
      </c>
      <c r="C1118">
        <v>11</v>
      </c>
      <c r="D1118" t="s">
        <v>10541</v>
      </c>
      <c r="E1118">
        <v>1</v>
      </c>
      <c r="F1118">
        <v>4</v>
      </c>
      <c r="G1118" t="s">
        <v>192</v>
      </c>
      <c r="H1118">
        <v>96</v>
      </c>
      <c r="I1118" s="19">
        <v>45192.675694444442</v>
      </c>
      <c r="J1118" s="19">
        <v>45193.077777777777</v>
      </c>
      <c r="K1118" s="19">
        <v>45197.517361111109</v>
      </c>
      <c r="L1118" s="19">
        <v>45196.675694444442</v>
      </c>
      <c r="M1118">
        <v>1</v>
      </c>
      <c r="N1118" t="s">
        <v>222</v>
      </c>
      <c r="O1118" t="s">
        <v>10546</v>
      </c>
      <c r="P1118" t="s">
        <v>293</v>
      </c>
      <c r="Q1118">
        <v>1116</v>
      </c>
      <c r="R1118" t="s">
        <v>32579</v>
      </c>
    </row>
    <row r="1119" spans="1:18" x14ac:dyDescent="0.3">
      <c r="A1119">
        <v>1118</v>
      </c>
      <c r="B1119" t="s">
        <v>10547</v>
      </c>
      <c r="C1119">
        <v>9</v>
      </c>
      <c r="D1119" t="s">
        <v>10548</v>
      </c>
      <c r="E1119">
        <v>5</v>
      </c>
      <c r="F1119">
        <v>3</v>
      </c>
      <c r="G1119" t="s">
        <v>192</v>
      </c>
      <c r="H1119">
        <v>79</v>
      </c>
      <c r="I1119" s="19">
        <v>45231.929861111108</v>
      </c>
      <c r="J1119" s="19">
        <v>45232.081250000003</v>
      </c>
      <c r="K1119" s="19">
        <v>45234.685416666667</v>
      </c>
      <c r="L1119" s="19">
        <v>45234.929861111108</v>
      </c>
      <c r="M1119">
        <v>0</v>
      </c>
      <c r="N1119" t="s">
        <v>307</v>
      </c>
      <c r="O1119" t="s">
        <v>10553</v>
      </c>
      <c r="P1119" t="s">
        <v>843</v>
      </c>
      <c r="Q1119">
        <v>1117</v>
      </c>
      <c r="R1119" t="s">
        <v>32579</v>
      </c>
    </row>
    <row r="1120" spans="1:18" x14ac:dyDescent="0.3">
      <c r="A1120">
        <v>1119</v>
      </c>
      <c r="B1120" t="s">
        <v>10554</v>
      </c>
      <c r="C1120">
        <v>28</v>
      </c>
      <c r="D1120" t="s">
        <v>10555</v>
      </c>
      <c r="E1120">
        <v>2</v>
      </c>
      <c r="F1120">
        <v>2</v>
      </c>
      <c r="G1120" t="s">
        <v>192</v>
      </c>
      <c r="H1120">
        <v>17</v>
      </c>
      <c r="I1120" s="19">
        <v>45385.897916666669</v>
      </c>
      <c r="J1120" s="19">
        <v>45385.932638888888</v>
      </c>
      <c r="K1120" s="19">
        <v>45386.325694444444</v>
      </c>
      <c r="L1120" s="19">
        <v>45386.397916666669</v>
      </c>
      <c r="M1120">
        <v>0</v>
      </c>
      <c r="N1120" t="s">
        <v>222</v>
      </c>
      <c r="O1120" t="s">
        <v>10561</v>
      </c>
      <c r="P1120" t="s">
        <v>6888</v>
      </c>
      <c r="Q1120">
        <v>1118</v>
      </c>
      <c r="R1120" t="s">
        <v>32579</v>
      </c>
    </row>
    <row r="1121" spans="1:18" x14ac:dyDescent="0.3">
      <c r="A1121">
        <v>1120</v>
      </c>
      <c r="B1121" t="s">
        <v>10562</v>
      </c>
      <c r="C1121">
        <v>15</v>
      </c>
      <c r="D1121" t="s">
        <v>10563</v>
      </c>
      <c r="E1121">
        <v>2</v>
      </c>
      <c r="F1121">
        <v>3</v>
      </c>
      <c r="G1121" t="s">
        <v>116</v>
      </c>
      <c r="H1121">
        <v>84</v>
      </c>
      <c r="I1121" s="19">
        <v>45001.04791666667</v>
      </c>
      <c r="J1121" s="19">
        <v>45001.100694444445</v>
      </c>
      <c r="K1121" s="19">
        <v>45001.545138888891</v>
      </c>
      <c r="L1121" s="19">
        <v>45002.04791666667</v>
      </c>
      <c r="M1121">
        <v>0</v>
      </c>
      <c r="N1121" t="s">
        <v>222</v>
      </c>
      <c r="O1121" t="s">
        <v>10569</v>
      </c>
      <c r="P1121" t="s">
        <v>10570</v>
      </c>
      <c r="Q1121">
        <v>1119</v>
      </c>
      <c r="R1121" t="s">
        <v>32579</v>
      </c>
    </row>
    <row r="1122" spans="1:18" x14ac:dyDescent="0.3">
      <c r="A1122">
        <v>1121</v>
      </c>
      <c r="B1122" t="s">
        <v>10571</v>
      </c>
      <c r="C1122">
        <v>39</v>
      </c>
      <c r="D1122" t="s">
        <v>10572</v>
      </c>
      <c r="E1122">
        <v>5</v>
      </c>
      <c r="F1122">
        <v>4</v>
      </c>
      <c r="G1122" t="s">
        <v>192</v>
      </c>
      <c r="H1122">
        <v>20</v>
      </c>
      <c r="I1122" s="19">
        <v>45457.436111111114</v>
      </c>
      <c r="J1122" s="19">
        <v>45457.659722222219</v>
      </c>
      <c r="K1122" s="19">
        <v>45458.530555555553</v>
      </c>
      <c r="L1122" s="19">
        <v>45460.436111111114</v>
      </c>
      <c r="M1122">
        <v>0</v>
      </c>
      <c r="N1122" t="s">
        <v>307</v>
      </c>
      <c r="O1122" t="s">
        <v>10578</v>
      </c>
      <c r="P1122" t="s">
        <v>1735</v>
      </c>
      <c r="Q1122">
        <v>1120</v>
      </c>
      <c r="R1122" t="s">
        <v>32579</v>
      </c>
    </row>
    <row r="1123" spans="1:18" x14ac:dyDescent="0.3">
      <c r="A1123">
        <v>1122</v>
      </c>
      <c r="B1123" t="s">
        <v>10580</v>
      </c>
      <c r="C1123">
        <v>19</v>
      </c>
      <c r="D1123" t="s">
        <v>10581</v>
      </c>
      <c r="E1123">
        <v>1</v>
      </c>
      <c r="F1123">
        <v>3</v>
      </c>
      <c r="G1123" t="s">
        <v>116</v>
      </c>
      <c r="H1123">
        <v>95</v>
      </c>
      <c r="I1123" s="19">
        <v>45555.698611111111</v>
      </c>
      <c r="J1123" s="19">
        <v>45555.910416666666</v>
      </c>
      <c r="K1123" s="19">
        <v>45557.320138888892</v>
      </c>
      <c r="L1123" s="19">
        <v>45557.698611111111</v>
      </c>
      <c r="M1123">
        <v>0</v>
      </c>
      <c r="N1123" t="s">
        <v>307</v>
      </c>
      <c r="O1123" t="s">
        <v>10587</v>
      </c>
      <c r="P1123" t="s">
        <v>293</v>
      </c>
      <c r="Q1123">
        <v>1121</v>
      </c>
      <c r="R1123" t="s">
        <v>32579</v>
      </c>
    </row>
    <row r="1124" spans="1:18" x14ac:dyDescent="0.3">
      <c r="A1124">
        <v>1123</v>
      </c>
      <c r="B1124" t="s">
        <v>10588</v>
      </c>
      <c r="C1124">
        <v>14</v>
      </c>
      <c r="D1124" t="s">
        <v>10590</v>
      </c>
      <c r="E1124">
        <v>2</v>
      </c>
      <c r="F1124">
        <v>3</v>
      </c>
      <c r="G1124" t="s">
        <v>192</v>
      </c>
      <c r="H1124">
        <v>3</v>
      </c>
      <c r="I1124" s="19">
        <v>44933.363888888889</v>
      </c>
      <c r="J1124" s="19">
        <v>44933.59097222222</v>
      </c>
      <c r="K1124" s="19">
        <v>44940.634027777778</v>
      </c>
      <c r="L1124" s="19">
        <v>44936.363888888889</v>
      </c>
      <c r="M1124">
        <v>1</v>
      </c>
      <c r="N1124" t="s">
        <v>307</v>
      </c>
      <c r="O1124" t="s">
        <v>10595</v>
      </c>
      <c r="P1124" t="s">
        <v>168</v>
      </c>
      <c r="Q1124">
        <v>1122</v>
      </c>
      <c r="R1124" t="s">
        <v>32579</v>
      </c>
    </row>
    <row r="1125" spans="1:18" x14ac:dyDescent="0.3">
      <c r="A1125">
        <v>1124</v>
      </c>
      <c r="B1125" t="s">
        <v>10596</v>
      </c>
      <c r="C1125">
        <v>36</v>
      </c>
      <c r="D1125" t="s">
        <v>10597</v>
      </c>
      <c r="E1125">
        <v>3</v>
      </c>
      <c r="F1125">
        <v>3</v>
      </c>
      <c r="G1125" t="s">
        <v>192</v>
      </c>
      <c r="H1125">
        <v>77</v>
      </c>
      <c r="I1125" s="19">
        <v>45224.622916666667</v>
      </c>
      <c r="J1125" s="19">
        <v>45224.681944444441</v>
      </c>
      <c r="K1125" s="19">
        <v>45226.35833333333</v>
      </c>
      <c r="L1125" s="19">
        <v>45226.622916666667</v>
      </c>
      <c r="M1125">
        <v>0</v>
      </c>
      <c r="N1125" t="s">
        <v>128</v>
      </c>
      <c r="O1125" t="s">
        <v>10604</v>
      </c>
      <c r="P1125" t="s">
        <v>246</v>
      </c>
      <c r="Q1125">
        <v>1123</v>
      </c>
      <c r="R1125" t="s">
        <v>32579</v>
      </c>
    </row>
    <row r="1126" spans="1:18" x14ac:dyDescent="0.3">
      <c r="A1126">
        <v>1125</v>
      </c>
      <c r="B1126" t="s">
        <v>10605</v>
      </c>
      <c r="C1126">
        <v>27</v>
      </c>
      <c r="D1126" t="s">
        <v>10606</v>
      </c>
      <c r="E1126">
        <v>1</v>
      </c>
      <c r="F1126">
        <v>4</v>
      </c>
      <c r="G1126" t="s">
        <v>192</v>
      </c>
      <c r="H1126">
        <v>1</v>
      </c>
      <c r="I1126" s="19">
        <v>45334.564583333333</v>
      </c>
      <c r="J1126" s="19">
        <v>45334.760416666664</v>
      </c>
      <c r="K1126" s="19">
        <v>45336.98541666667</v>
      </c>
      <c r="L1126" s="19">
        <v>45337.564583333333</v>
      </c>
      <c r="M1126">
        <v>0</v>
      </c>
      <c r="N1126" t="s">
        <v>128</v>
      </c>
      <c r="O1126" t="s">
        <v>10611</v>
      </c>
      <c r="P1126" t="s">
        <v>363</v>
      </c>
      <c r="Q1126">
        <v>1124</v>
      </c>
      <c r="R1126" t="s">
        <v>32579</v>
      </c>
    </row>
    <row r="1127" spans="1:18" x14ac:dyDescent="0.3">
      <c r="A1127">
        <v>1126</v>
      </c>
      <c r="B1127" t="s">
        <v>10613</v>
      </c>
      <c r="C1127">
        <v>51</v>
      </c>
      <c r="D1127" t="s">
        <v>10614</v>
      </c>
      <c r="E1127">
        <v>1</v>
      </c>
      <c r="F1127">
        <v>3</v>
      </c>
      <c r="G1127" t="s">
        <v>116</v>
      </c>
      <c r="H1127">
        <v>14</v>
      </c>
      <c r="I1127" s="19">
        <v>45597.513194444444</v>
      </c>
      <c r="J1127" s="19">
        <v>45597.798611111109</v>
      </c>
      <c r="K1127" s="19">
        <v>45600.076388888891</v>
      </c>
      <c r="L1127" s="19">
        <v>45600.513194444444</v>
      </c>
      <c r="M1127">
        <v>0</v>
      </c>
      <c r="N1127" t="s">
        <v>307</v>
      </c>
      <c r="O1127" t="s">
        <v>10619</v>
      </c>
      <c r="P1127" t="s">
        <v>225</v>
      </c>
      <c r="Q1127">
        <v>1125</v>
      </c>
      <c r="R1127" t="s">
        <v>32579</v>
      </c>
    </row>
    <row r="1128" spans="1:18" x14ac:dyDescent="0.3">
      <c r="A1128">
        <v>1127</v>
      </c>
      <c r="B1128" t="s">
        <v>10621</v>
      </c>
      <c r="C1128">
        <v>28</v>
      </c>
      <c r="D1128" t="s">
        <v>10622</v>
      </c>
      <c r="E1128">
        <v>5</v>
      </c>
      <c r="F1128">
        <v>4</v>
      </c>
      <c r="G1128" t="s">
        <v>116</v>
      </c>
      <c r="H1128">
        <v>1</v>
      </c>
      <c r="I1128" s="19">
        <v>45521.045138888891</v>
      </c>
      <c r="J1128" s="19">
        <v>45521.395138888889</v>
      </c>
      <c r="K1128" s="19">
        <v>45524.46875</v>
      </c>
      <c r="L1128" s="19">
        <v>45525.045138888891</v>
      </c>
      <c r="M1128">
        <v>0</v>
      </c>
      <c r="N1128" t="s">
        <v>222</v>
      </c>
      <c r="O1128" t="s">
        <v>10627</v>
      </c>
      <c r="P1128" t="s">
        <v>705</v>
      </c>
      <c r="Q1128">
        <v>1126</v>
      </c>
      <c r="R1128" t="s">
        <v>32579</v>
      </c>
    </row>
    <row r="1129" spans="1:18" x14ac:dyDescent="0.3">
      <c r="A1129">
        <v>1128</v>
      </c>
      <c r="B1129" t="s">
        <v>10629</v>
      </c>
      <c r="C1129">
        <v>43</v>
      </c>
      <c r="D1129" t="s">
        <v>10630</v>
      </c>
      <c r="E1129">
        <v>2</v>
      </c>
      <c r="F1129">
        <v>4</v>
      </c>
      <c r="G1129" t="s">
        <v>116</v>
      </c>
      <c r="H1129">
        <v>16</v>
      </c>
      <c r="I1129" s="19">
        <v>45405.856249999997</v>
      </c>
      <c r="J1129" s="19">
        <v>45406.248611111114</v>
      </c>
      <c r="K1129" s="19">
        <v>45409.468055555553</v>
      </c>
      <c r="L1129" s="19">
        <v>45409.856249999997</v>
      </c>
      <c r="M1129">
        <v>0</v>
      </c>
      <c r="N1129" t="s">
        <v>128</v>
      </c>
      <c r="O1129" t="s">
        <v>10636</v>
      </c>
      <c r="P1129" t="s">
        <v>10637</v>
      </c>
      <c r="Q1129">
        <v>1127</v>
      </c>
      <c r="R1129" t="s">
        <v>32579</v>
      </c>
    </row>
    <row r="1130" spans="1:18" x14ac:dyDescent="0.3">
      <c r="A1130">
        <v>1129</v>
      </c>
      <c r="B1130" t="s">
        <v>10638</v>
      </c>
      <c r="C1130">
        <v>56</v>
      </c>
      <c r="D1130" t="s">
        <v>10639</v>
      </c>
      <c r="E1130">
        <v>3</v>
      </c>
      <c r="F1130">
        <v>2</v>
      </c>
      <c r="G1130" t="s">
        <v>192</v>
      </c>
      <c r="H1130">
        <v>1</v>
      </c>
      <c r="I1130" s="19">
        <v>45693.84097222222</v>
      </c>
      <c r="J1130" s="19">
        <v>45693.89166666667</v>
      </c>
      <c r="K1130" s="19">
        <v>45694.749305555553</v>
      </c>
      <c r="L1130" s="19">
        <v>45694.34097222222</v>
      </c>
      <c r="M1130">
        <v>1</v>
      </c>
      <c r="N1130" t="s">
        <v>165</v>
      </c>
      <c r="O1130" t="s">
        <v>10645</v>
      </c>
      <c r="P1130" t="s">
        <v>877</v>
      </c>
      <c r="Q1130">
        <v>1128</v>
      </c>
      <c r="R1130" t="s">
        <v>32579</v>
      </c>
    </row>
    <row r="1131" spans="1:18" x14ac:dyDescent="0.3">
      <c r="A1131">
        <v>1130</v>
      </c>
      <c r="B1131" t="s">
        <v>10647</v>
      </c>
      <c r="C1131">
        <v>17</v>
      </c>
      <c r="D1131" t="s">
        <v>10648</v>
      </c>
      <c r="E1131">
        <v>5</v>
      </c>
      <c r="F1131">
        <v>3</v>
      </c>
      <c r="G1131" t="s">
        <v>172</v>
      </c>
      <c r="H1131">
        <v>27</v>
      </c>
      <c r="I1131" s="19">
        <v>45745.909722222219</v>
      </c>
      <c r="J1131" s="19">
        <v>45746.188888888886</v>
      </c>
      <c r="K1131" s="19"/>
      <c r="L1131" s="19">
        <v>45748.909722222219</v>
      </c>
      <c r="M1131">
        <v>0</v>
      </c>
      <c r="N1131" t="s">
        <v>307</v>
      </c>
      <c r="O1131" t="s">
        <v>10653</v>
      </c>
      <c r="Q1131">
        <v>1129</v>
      </c>
      <c r="R1131" t="s">
        <v>32582</v>
      </c>
    </row>
    <row r="1132" spans="1:18" x14ac:dyDescent="0.3">
      <c r="A1132">
        <v>1131</v>
      </c>
      <c r="B1132" t="s">
        <v>10654</v>
      </c>
      <c r="C1132">
        <v>40</v>
      </c>
      <c r="D1132" t="s">
        <v>10655</v>
      </c>
      <c r="E1132">
        <v>1</v>
      </c>
      <c r="F1132">
        <v>4</v>
      </c>
      <c r="G1132" t="s">
        <v>116</v>
      </c>
      <c r="H1132">
        <v>96</v>
      </c>
      <c r="I1132" s="19">
        <v>45430.568055555559</v>
      </c>
      <c r="J1132" s="19">
        <v>45430.890972222223</v>
      </c>
      <c r="K1132" s="19">
        <v>45437.522916666669</v>
      </c>
      <c r="L1132" s="19">
        <v>45434.568055555559</v>
      </c>
      <c r="M1132">
        <v>1</v>
      </c>
      <c r="N1132" t="s">
        <v>307</v>
      </c>
      <c r="O1132" t="s">
        <v>10661</v>
      </c>
      <c r="P1132" t="s">
        <v>225</v>
      </c>
      <c r="Q1132">
        <v>1130</v>
      </c>
      <c r="R1132" t="s">
        <v>32579</v>
      </c>
    </row>
    <row r="1133" spans="1:18" x14ac:dyDescent="0.3">
      <c r="A1133">
        <v>1132</v>
      </c>
      <c r="B1133" t="s">
        <v>10662</v>
      </c>
      <c r="C1133">
        <v>40</v>
      </c>
      <c r="D1133" t="s">
        <v>10663</v>
      </c>
      <c r="E1133">
        <v>1</v>
      </c>
      <c r="F1133">
        <v>3</v>
      </c>
      <c r="G1133" t="s">
        <v>116</v>
      </c>
      <c r="H1133">
        <v>108</v>
      </c>
      <c r="I1133" s="19">
        <v>45062.460416666669</v>
      </c>
      <c r="J1133" s="19">
        <v>45062.743055555555</v>
      </c>
      <c r="K1133" s="19">
        <v>45067.253472222219</v>
      </c>
      <c r="L1133" s="19">
        <v>45064.460416666669</v>
      </c>
      <c r="M1133">
        <v>1</v>
      </c>
      <c r="N1133" t="s">
        <v>307</v>
      </c>
      <c r="O1133" t="s">
        <v>10670</v>
      </c>
      <c r="P1133" t="s">
        <v>363</v>
      </c>
      <c r="Q1133">
        <v>1131</v>
      </c>
      <c r="R1133" t="s">
        <v>32579</v>
      </c>
    </row>
    <row r="1134" spans="1:18" x14ac:dyDescent="0.3">
      <c r="A1134">
        <v>1133</v>
      </c>
      <c r="B1134" t="s">
        <v>10671</v>
      </c>
      <c r="C1134">
        <v>46</v>
      </c>
      <c r="D1134" t="s">
        <v>10672</v>
      </c>
      <c r="E1134">
        <v>3</v>
      </c>
      <c r="F1134">
        <v>3</v>
      </c>
      <c r="G1134" t="s">
        <v>116</v>
      </c>
      <c r="H1134">
        <v>104</v>
      </c>
      <c r="I1134" s="19">
        <v>45039.090277777781</v>
      </c>
      <c r="J1134" s="19">
        <v>45039.151388888888</v>
      </c>
      <c r="K1134" s="19">
        <v>45040.356944444444</v>
      </c>
      <c r="L1134" s="19">
        <v>45041.090277777781</v>
      </c>
      <c r="M1134">
        <v>0</v>
      </c>
      <c r="N1134" t="s">
        <v>128</v>
      </c>
      <c r="O1134" t="s">
        <v>10679</v>
      </c>
      <c r="P1134" t="s">
        <v>962</v>
      </c>
      <c r="Q1134">
        <v>1132</v>
      </c>
      <c r="R1134" t="s">
        <v>32579</v>
      </c>
    </row>
    <row r="1135" spans="1:18" x14ac:dyDescent="0.3">
      <c r="A1135">
        <v>1134</v>
      </c>
      <c r="B1135" t="s">
        <v>10681</v>
      </c>
      <c r="C1135">
        <v>66</v>
      </c>
      <c r="D1135" t="s">
        <v>10682</v>
      </c>
      <c r="E1135">
        <v>1</v>
      </c>
      <c r="F1135">
        <v>3</v>
      </c>
      <c r="G1135" t="s">
        <v>192</v>
      </c>
      <c r="H1135">
        <v>22</v>
      </c>
      <c r="I1135" s="19">
        <v>45168.480555555558</v>
      </c>
      <c r="J1135" s="19">
        <v>45168.606249999997</v>
      </c>
      <c r="K1135" s="19">
        <v>45169.351388888892</v>
      </c>
      <c r="L1135" s="19">
        <v>45170.480555555558</v>
      </c>
      <c r="M1135">
        <v>0</v>
      </c>
      <c r="N1135" t="s">
        <v>222</v>
      </c>
      <c r="O1135" t="s">
        <v>10688</v>
      </c>
      <c r="P1135" t="s">
        <v>751</v>
      </c>
      <c r="Q1135">
        <v>1133</v>
      </c>
      <c r="R1135" t="s">
        <v>32579</v>
      </c>
    </row>
    <row r="1136" spans="1:18" x14ac:dyDescent="0.3">
      <c r="A1136">
        <v>1135</v>
      </c>
      <c r="B1136" t="s">
        <v>10690</v>
      </c>
      <c r="C1136">
        <v>30</v>
      </c>
      <c r="D1136" t="s">
        <v>10691</v>
      </c>
      <c r="E1136">
        <v>5</v>
      </c>
      <c r="F1136">
        <v>3</v>
      </c>
      <c r="G1136" t="s">
        <v>192</v>
      </c>
      <c r="H1136">
        <v>45</v>
      </c>
      <c r="I1136" s="19">
        <v>45232.63958333333</v>
      </c>
      <c r="J1136" s="19">
        <v>45233.067361111112</v>
      </c>
      <c r="K1136" s="19">
        <v>45233.544444444444</v>
      </c>
      <c r="L1136" s="19">
        <v>45234.63958333333</v>
      </c>
      <c r="M1136">
        <v>0</v>
      </c>
      <c r="N1136" t="s">
        <v>128</v>
      </c>
      <c r="O1136" t="s">
        <v>10697</v>
      </c>
      <c r="P1136" t="s">
        <v>2960</v>
      </c>
      <c r="Q1136">
        <v>1134</v>
      </c>
      <c r="R1136" t="s">
        <v>32579</v>
      </c>
    </row>
    <row r="1137" spans="1:18" x14ac:dyDescent="0.3">
      <c r="A1137">
        <v>1136</v>
      </c>
      <c r="B1137" t="s">
        <v>10698</v>
      </c>
      <c r="C1137">
        <v>61</v>
      </c>
      <c r="D1137" t="s">
        <v>10699</v>
      </c>
      <c r="E1137">
        <v>5</v>
      </c>
      <c r="F1137">
        <v>2</v>
      </c>
      <c r="G1137" t="s">
        <v>116</v>
      </c>
      <c r="H1137">
        <v>117</v>
      </c>
      <c r="I1137" s="19">
        <v>45680.063888888886</v>
      </c>
      <c r="J1137" s="19">
        <v>45680.42083333333</v>
      </c>
      <c r="K1137" s="19">
        <v>45680.45</v>
      </c>
      <c r="L1137" s="19">
        <v>45681.063888888886</v>
      </c>
      <c r="M1137">
        <v>0</v>
      </c>
      <c r="N1137" t="s">
        <v>307</v>
      </c>
      <c r="O1137" t="s">
        <v>10706</v>
      </c>
      <c r="P1137" t="s">
        <v>2960</v>
      </c>
      <c r="Q1137">
        <v>1135</v>
      </c>
      <c r="R1137" t="s">
        <v>32579</v>
      </c>
    </row>
    <row r="1138" spans="1:18" x14ac:dyDescent="0.3">
      <c r="A1138">
        <v>1137</v>
      </c>
      <c r="B1138" t="s">
        <v>10707</v>
      </c>
      <c r="C1138">
        <v>62</v>
      </c>
      <c r="D1138" t="s">
        <v>10708</v>
      </c>
      <c r="E1138">
        <v>4</v>
      </c>
      <c r="F1138">
        <v>2</v>
      </c>
      <c r="G1138" t="s">
        <v>116</v>
      </c>
      <c r="H1138">
        <v>108</v>
      </c>
      <c r="I1138" s="19">
        <v>45165.886111111111</v>
      </c>
      <c r="J1138" s="19">
        <v>45165.900694444441</v>
      </c>
      <c r="K1138" s="19">
        <v>45166.40902777778</v>
      </c>
      <c r="L1138" s="19">
        <v>45166.219444444447</v>
      </c>
      <c r="M1138">
        <v>1</v>
      </c>
      <c r="N1138" t="s">
        <v>128</v>
      </c>
      <c r="O1138" t="s">
        <v>6445</v>
      </c>
      <c r="P1138" t="s">
        <v>10714</v>
      </c>
      <c r="Q1138">
        <v>1136</v>
      </c>
      <c r="R1138" t="s">
        <v>32579</v>
      </c>
    </row>
    <row r="1139" spans="1:18" x14ac:dyDescent="0.3">
      <c r="A1139">
        <v>1138</v>
      </c>
      <c r="B1139" t="s">
        <v>10715</v>
      </c>
      <c r="C1139">
        <v>27</v>
      </c>
      <c r="D1139" t="s">
        <v>10717</v>
      </c>
      <c r="E1139">
        <v>1</v>
      </c>
      <c r="F1139">
        <v>2</v>
      </c>
      <c r="G1139" t="s">
        <v>116</v>
      </c>
      <c r="H1139">
        <v>32</v>
      </c>
      <c r="I1139" s="19">
        <v>45574.786111111112</v>
      </c>
      <c r="J1139" s="19">
        <v>45574.814583333333</v>
      </c>
      <c r="K1139" s="19">
        <v>45575.043055555558</v>
      </c>
      <c r="L1139" s="19">
        <v>45575.119444444441</v>
      </c>
      <c r="M1139">
        <v>0</v>
      </c>
      <c r="N1139" t="s">
        <v>307</v>
      </c>
      <c r="O1139" t="s">
        <v>10723</v>
      </c>
      <c r="P1139" t="s">
        <v>293</v>
      </c>
      <c r="Q1139">
        <v>1137</v>
      </c>
      <c r="R1139" t="s">
        <v>32579</v>
      </c>
    </row>
    <row r="1140" spans="1:18" x14ac:dyDescent="0.3">
      <c r="A1140">
        <v>1139</v>
      </c>
      <c r="B1140" t="s">
        <v>10724</v>
      </c>
      <c r="C1140">
        <v>53</v>
      </c>
      <c r="D1140" t="s">
        <v>10726</v>
      </c>
      <c r="E1140">
        <v>1</v>
      </c>
      <c r="F1140">
        <v>3</v>
      </c>
      <c r="G1140" t="s">
        <v>116</v>
      </c>
      <c r="H1140">
        <v>15</v>
      </c>
      <c r="I1140" s="19">
        <v>45033.777777777781</v>
      </c>
      <c r="J1140" s="19">
        <v>45034.036111111112</v>
      </c>
      <c r="K1140" s="19">
        <v>45034.990277777775</v>
      </c>
      <c r="L1140" s="19">
        <v>45036.777777777781</v>
      </c>
      <c r="M1140">
        <v>0</v>
      </c>
      <c r="N1140" t="s">
        <v>128</v>
      </c>
      <c r="O1140" t="s">
        <v>10732</v>
      </c>
      <c r="P1140" t="s">
        <v>363</v>
      </c>
      <c r="Q1140">
        <v>1138</v>
      </c>
      <c r="R1140" t="s">
        <v>32579</v>
      </c>
    </row>
    <row r="1141" spans="1:18" x14ac:dyDescent="0.3">
      <c r="A1141">
        <v>1140</v>
      </c>
      <c r="B1141" t="s">
        <v>10733</v>
      </c>
      <c r="C1141">
        <v>50</v>
      </c>
      <c r="D1141" t="s">
        <v>10735</v>
      </c>
      <c r="E1141">
        <v>1</v>
      </c>
      <c r="F1141">
        <v>3</v>
      </c>
      <c r="G1141" t="s">
        <v>116</v>
      </c>
      <c r="H1141">
        <v>116</v>
      </c>
      <c r="I1141" s="19">
        <v>45516.454861111109</v>
      </c>
      <c r="J1141" s="19">
        <v>45516.627083333333</v>
      </c>
      <c r="K1141" s="19">
        <v>45518.512499999997</v>
      </c>
      <c r="L1141" s="19">
        <v>45519.454861111109</v>
      </c>
      <c r="M1141">
        <v>0</v>
      </c>
      <c r="N1141" t="s">
        <v>307</v>
      </c>
      <c r="O1141" t="s">
        <v>10741</v>
      </c>
      <c r="P1141" t="s">
        <v>363</v>
      </c>
      <c r="Q1141">
        <v>1139</v>
      </c>
      <c r="R1141" t="s">
        <v>32579</v>
      </c>
    </row>
    <row r="1142" spans="1:18" x14ac:dyDescent="0.3">
      <c r="A1142">
        <v>1141</v>
      </c>
      <c r="B1142" t="s">
        <v>10742</v>
      </c>
      <c r="C1142">
        <v>39</v>
      </c>
      <c r="D1142" t="s">
        <v>10743</v>
      </c>
      <c r="E1142">
        <v>5</v>
      </c>
      <c r="F1142">
        <v>3</v>
      </c>
      <c r="G1142" t="s">
        <v>116</v>
      </c>
      <c r="H1142">
        <v>75</v>
      </c>
      <c r="I1142" s="19">
        <v>45010.859027777777</v>
      </c>
      <c r="J1142" s="19">
        <v>45010.927083333336</v>
      </c>
      <c r="K1142" s="19">
        <v>45011.385416666664</v>
      </c>
      <c r="L1142" s="19">
        <v>45011.859027777777</v>
      </c>
      <c r="M1142">
        <v>0</v>
      </c>
      <c r="N1142" t="s">
        <v>128</v>
      </c>
      <c r="O1142" t="s">
        <v>10749</v>
      </c>
      <c r="P1142" t="s">
        <v>2960</v>
      </c>
      <c r="Q1142">
        <v>1140</v>
      </c>
      <c r="R1142" t="s">
        <v>32579</v>
      </c>
    </row>
    <row r="1143" spans="1:18" x14ac:dyDescent="0.3">
      <c r="A1143">
        <v>1142</v>
      </c>
      <c r="B1143" t="s">
        <v>10751</v>
      </c>
      <c r="C1143">
        <v>37</v>
      </c>
      <c r="D1143" t="s">
        <v>10752</v>
      </c>
      <c r="E1143">
        <v>1</v>
      </c>
      <c r="F1143">
        <v>2</v>
      </c>
      <c r="G1143" t="s">
        <v>116</v>
      </c>
      <c r="H1143">
        <v>14</v>
      </c>
      <c r="I1143" s="19">
        <v>45678.822916666664</v>
      </c>
      <c r="J1143" s="19">
        <v>45678.847916666666</v>
      </c>
      <c r="K1143" s="19">
        <v>45678.944444444445</v>
      </c>
      <c r="L1143" s="19">
        <v>45679.15625</v>
      </c>
      <c r="M1143">
        <v>0</v>
      </c>
      <c r="N1143" t="s">
        <v>307</v>
      </c>
      <c r="O1143" t="s">
        <v>10757</v>
      </c>
      <c r="P1143" t="s">
        <v>225</v>
      </c>
      <c r="Q1143">
        <v>1141</v>
      </c>
      <c r="R1143" t="s">
        <v>32579</v>
      </c>
    </row>
    <row r="1144" spans="1:18" x14ac:dyDescent="0.3">
      <c r="A1144">
        <v>1143</v>
      </c>
      <c r="B1144" t="s">
        <v>10759</v>
      </c>
      <c r="C1144">
        <v>76</v>
      </c>
      <c r="D1144" t="s">
        <v>10760</v>
      </c>
      <c r="E1144">
        <v>1</v>
      </c>
      <c r="F1144">
        <v>4</v>
      </c>
      <c r="G1144" t="s">
        <v>388</v>
      </c>
      <c r="H1144">
        <v>47</v>
      </c>
      <c r="I1144" s="19">
        <v>45497.010416666664</v>
      </c>
      <c r="J1144" s="19">
        <v>45497.760416666664</v>
      </c>
      <c r="K1144" s="19"/>
      <c r="L1144" s="19">
        <v>45502.010416666664</v>
      </c>
      <c r="M1144">
        <v>0</v>
      </c>
      <c r="N1144" t="s">
        <v>307</v>
      </c>
      <c r="O1144" t="s">
        <v>10764</v>
      </c>
      <c r="Q1144">
        <v>1142</v>
      </c>
      <c r="R1144" t="s">
        <v>32582</v>
      </c>
    </row>
    <row r="1145" spans="1:18" x14ac:dyDescent="0.3">
      <c r="A1145">
        <v>1144</v>
      </c>
      <c r="B1145" t="s">
        <v>10766</v>
      </c>
      <c r="C1145">
        <v>75</v>
      </c>
      <c r="D1145" t="s">
        <v>10767</v>
      </c>
      <c r="E1145">
        <v>1</v>
      </c>
      <c r="F1145">
        <v>4</v>
      </c>
      <c r="G1145" t="s">
        <v>116</v>
      </c>
      <c r="H1145">
        <v>105</v>
      </c>
      <c r="I1145" s="19">
        <v>45335.099305555559</v>
      </c>
      <c r="J1145" s="19">
        <v>45335.320833333331</v>
      </c>
      <c r="K1145" s="19">
        <v>45337.95</v>
      </c>
      <c r="L1145" s="19">
        <v>45339.099305555559</v>
      </c>
      <c r="M1145">
        <v>0</v>
      </c>
      <c r="N1145" t="s">
        <v>165</v>
      </c>
      <c r="O1145" t="s">
        <v>10773</v>
      </c>
      <c r="P1145" t="s">
        <v>751</v>
      </c>
      <c r="Q1145">
        <v>1143</v>
      </c>
      <c r="R1145" t="s">
        <v>32579</v>
      </c>
    </row>
    <row r="1146" spans="1:18" x14ac:dyDescent="0.3">
      <c r="A1146">
        <v>1145</v>
      </c>
      <c r="B1146" t="s">
        <v>10775</v>
      </c>
      <c r="C1146">
        <v>35</v>
      </c>
      <c r="D1146" t="s">
        <v>10776</v>
      </c>
      <c r="E1146">
        <v>3</v>
      </c>
      <c r="F1146">
        <v>3</v>
      </c>
      <c r="G1146" t="s">
        <v>116</v>
      </c>
      <c r="H1146">
        <v>13</v>
      </c>
      <c r="I1146" s="19">
        <v>45379.146527777775</v>
      </c>
      <c r="J1146" s="19">
        <v>45379.445833333331</v>
      </c>
      <c r="K1146" s="19">
        <v>45380.456250000003</v>
      </c>
      <c r="L1146" s="19">
        <v>45382.146527777775</v>
      </c>
      <c r="M1146">
        <v>0</v>
      </c>
      <c r="N1146" t="s">
        <v>128</v>
      </c>
      <c r="O1146" t="s">
        <v>10784</v>
      </c>
      <c r="P1146" t="s">
        <v>246</v>
      </c>
      <c r="Q1146">
        <v>1144</v>
      </c>
      <c r="R1146" t="s">
        <v>32579</v>
      </c>
    </row>
    <row r="1147" spans="1:18" x14ac:dyDescent="0.3">
      <c r="A1147">
        <v>1146</v>
      </c>
      <c r="B1147" t="s">
        <v>10786</v>
      </c>
      <c r="C1147">
        <v>7</v>
      </c>
      <c r="D1147" t="s">
        <v>10788</v>
      </c>
      <c r="E1147">
        <v>3</v>
      </c>
      <c r="F1147">
        <v>1</v>
      </c>
      <c r="G1147" t="s">
        <v>116</v>
      </c>
      <c r="H1147">
        <v>57</v>
      </c>
      <c r="I1147" s="19">
        <v>45090.227777777778</v>
      </c>
      <c r="J1147" s="19">
        <v>45090.243750000001</v>
      </c>
      <c r="K1147" s="19">
        <v>45090.254166666666</v>
      </c>
      <c r="L1147" s="19">
        <v>45090.311111111114</v>
      </c>
      <c r="M1147">
        <v>0</v>
      </c>
      <c r="N1147" t="s">
        <v>165</v>
      </c>
      <c r="O1147" t="s">
        <v>10794</v>
      </c>
      <c r="P1147" t="s">
        <v>274</v>
      </c>
      <c r="Q1147">
        <v>1145</v>
      </c>
      <c r="R1147" t="s">
        <v>32579</v>
      </c>
    </row>
    <row r="1148" spans="1:18" x14ac:dyDescent="0.3">
      <c r="A1148">
        <v>1147</v>
      </c>
      <c r="B1148" t="s">
        <v>10796</v>
      </c>
      <c r="C1148">
        <v>60</v>
      </c>
      <c r="D1148" t="s">
        <v>10797</v>
      </c>
      <c r="E1148">
        <v>3</v>
      </c>
      <c r="F1148">
        <v>3</v>
      </c>
      <c r="G1148" t="s">
        <v>192</v>
      </c>
      <c r="H1148">
        <v>54</v>
      </c>
      <c r="I1148" s="19">
        <v>45618.879861111112</v>
      </c>
      <c r="J1148" s="19">
        <v>45618.972916666666</v>
      </c>
      <c r="K1148" s="19">
        <v>45622.047222222223</v>
      </c>
      <c r="L1148" s="19">
        <v>45620.879861111112</v>
      </c>
      <c r="M1148">
        <v>1</v>
      </c>
      <c r="N1148" t="s">
        <v>165</v>
      </c>
      <c r="O1148" t="s">
        <v>10803</v>
      </c>
      <c r="P1148" t="s">
        <v>194</v>
      </c>
      <c r="Q1148">
        <v>1146</v>
      </c>
      <c r="R1148" t="s">
        <v>32579</v>
      </c>
    </row>
    <row r="1149" spans="1:18" x14ac:dyDescent="0.3">
      <c r="A1149">
        <v>1148</v>
      </c>
      <c r="B1149" t="s">
        <v>10804</v>
      </c>
      <c r="C1149">
        <v>31</v>
      </c>
      <c r="D1149" t="s">
        <v>10805</v>
      </c>
      <c r="E1149">
        <v>1</v>
      </c>
      <c r="F1149">
        <v>2</v>
      </c>
      <c r="G1149" t="s">
        <v>116</v>
      </c>
      <c r="H1149">
        <v>45</v>
      </c>
      <c r="I1149" s="19">
        <v>45285.377083333333</v>
      </c>
      <c r="J1149" s="19">
        <v>45285.43472222222</v>
      </c>
      <c r="K1149" s="19">
        <v>45286.057638888888</v>
      </c>
      <c r="L1149" s="19">
        <v>45286.377083333333</v>
      </c>
      <c r="M1149">
        <v>0</v>
      </c>
      <c r="N1149" t="s">
        <v>165</v>
      </c>
      <c r="O1149" t="s">
        <v>10811</v>
      </c>
      <c r="P1149" t="s">
        <v>293</v>
      </c>
      <c r="Q1149">
        <v>1147</v>
      </c>
      <c r="R1149" t="s">
        <v>32579</v>
      </c>
    </row>
    <row r="1150" spans="1:18" x14ac:dyDescent="0.3">
      <c r="A1150">
        <v>1149</v>
      </c>
      <c r="B1150" t="s">
        <v>10813</v>
      </c>
      <c r="C1150">
        <v>39</v>
      </c>
      <c r="D1150" t="s">
        <v>10814</v>
      </c>
      <c r="E1150">
        <v>3</v>
      </c>
      <c r="F1150">
        <v>3</v>
      </c>
      <c r="G1150" t="s">
        <v>192</v>
      </c>
      <c r="H1150">
        <v>2</v>
      </c>
      <c r="I1150" s="19">
        <v>45735.373611111114</v>
      </c>
      <c r="J1150" s="19">
        <v>45735.556944444441</v>
      </c>
      <c r="K1150" s="19">
        <v>45736.249305555553</v>
      </c>
      <c r="L1150" s="19">
        <v>45736.373611111114</v>
      </c>
      <c r="M1150">
        <v>0</v>
      </c>
      <c r="N1150" t="s">
        <v>307</v>
      </c>
      <c r="O1150" t="s">
        <v>10821</v>
      </c>
      <c r="P1150" t="s">
        <v>877</v>
      </c>
      <c r="Q1150">
        <v>1148</v>
      </c>
      <c r="R1150" t="s">
        <v>32579</v>
      </c>
    </row>
    <row r="1151" spans="1:18" x14ac:dyDescent="0.3">
      <c r="A1151">
        <v>1150</v>
      </c>
      <c r="B1151" t="s">
        <v>10822</v>
      </c>
      <c r="C1151">
        <v>34</v>
      </c>
      <c r="D1151" t="s">
        <v>10823</v>
      </c>
      <c r="E1151">
        <v>5</v>
      </c>
      <c r="F1151">
        <v>3</v>
      </c>
      <c r="G1151" t="s">
        <v>192</v>
      </c>
      <c r="H1151">
        <v>111</v>
      </c>
      <c r="I1151" s="19">
        <v>45658.8125</v>
      </c>
      <c r="J1151" s="19">
        <v>45658.926388888889</v>
      </c>
      <c r="K1151" s="19">
        <v>45665.720833333333</v>
      </c>
      <c r="L1151" s="19">
        <v>45661.8125</v>
      </c>
      <c r="M1151">
        <v>1</v>
      </c>
      <c r="N1151" t="s">
        <v>128</v>
      </c>
      <c r="O1151" t="s">
        <v>10828</v>
      </c>
      <c r="P1151" t="s">
        <v>843</v>
      </c>
      <c r="Q1151">
        <v>1149</v>
      </c>
      <c r="R1151" t="s">
        <v>32579</v>
      </c>
    </row>
    <row r="1152" spans="1:18" x14ac:dyDescent="0.3">
      <c r="A1152">
        <v>1151</v>
      </c>
      <c r="B1152" t="s">
        <v>10830</v>
      </c>
      <c r="C1152">
        <v>54</v>
      </c>
      <c r="D1152" t="s">
        <v>10831</v>
      </c>
      <c r="E1152">
        <v>1</v>
      </c>
      <c r="F1152">
        <v>2</v>
      </c>
      <c r="G1152" t="s">
        <v>116</v>
      </c>
      <c r="H1152">
        <v>12</v>
      </c>
      <c r="I1152" s="19">
        <v>45055.660416666666</v>
      </c>
      <c r="J1152" s="19">
        <v>45055.693055555559</v>
      </c>
      <c r="K1152" s="19">
        <v>45055.830555555556</v>
      </c>
      <c r="L1152" s="19">
        <v>45055.993750000001</v>
      </c>
      <c r="M1152">
        <v>0</v>
      </c>
      <c r="N1152" t="s">
        <v>128</v>
      </c>
      <c r="O1152" t="s">
        <v>10837</v>
      </c>
      <c r="P1152" t="s">
        <v>363</v>
      </c>
      <c r="Q1152">
        <v>1150</v>
      </c>
      <c r="R1152" t="s">
        <v>32579</v>
      </c>
    </row>
    <row r="1153" spans="1:18" x14ac:dyDescent="0.3">
      <c r="A1153">
        <v>1152</v>
      </c>
      <c r="B1153" t="s">
        <v>10839</v>
      </c>
      <c r="C1153">
        <v>17</v>
      </c>
      <c r="D1153" t="s">
        <v>10840</v>
      </c>
      <c r="E1153">
        <v>1</v>
      </c>
      <c r="F1153">
        <v>4</v>
      </c>
      <c r="G1153" t="s">
        <v>192</v>
      </c>
      <c r="H1153">
        <v>12</v>
      </c>
      <c r="I1153" s="19">
        <v>45736.324305555558</v>
      </c>
      <c r="J1153" s="19">
        <v>45737.082638888889</v>
      </c>
      <c r="K1153" s="19">
        <v>45738.093055555553</v>
      </c>
      <c r="L1153" s="19">
        <v>45741.324305555558</v>
      </c>
      <c r="M1153">
        <v>0</v>
      </c>
      <c r="N1153" t="s">
        <v>165</v>
      </c>
      <c r="O1153" t="s">
        <v>10846</v>
      </c>
      <c r="P1153" t="s">
        <v>446</v>
      </c>
      <c r="Q1153">
        <v>1151</v>
      </c>
      <c r="R1153" t="s">
        <v>32579</v>
      </c>
    </row>
    <row r="1154" spans="1:18" x14ac:dyDescent="0.3">
      <c r="A1154">
        <v>1153</v>
      </c>
      <c r="B1154" t="s">
        <v>10847</v>
      </c>
      <c r="C1154">
        <v>76</v>
      </c>
      <c r="D1154" t="s">
        <v>10848</v>
      </c>
      <c r="E1154">
        <v>2</v>
      </c>
      <c r="F1154">
        <v>3</v>
      </c>
      <c r="G1154" t="s">
        <v>192</v>
      </c>
      <c r="H1154">
        <v>119</v>
      </c>
      <c r="I1154" s="19">
        <v>45361.456250000003</v>
      </c>
      <c r="J1154" s="19">
        <v>45361.583333333336</v>
      </c>
      <c r="K1154" s="19">
        <v>45362.49722222222</v>
      </c>
      <c r="L1154" s="19">
        <v>45364.456250000003</v>
      </c>
      <c r="M1154">
        <v>0</v>
      </c>
      <c r="N1154" t="s">
        <v>128</v>
      </c>
      <c r="O1154" t="s">
        <v>10854</v>
      </c>
      <c r="P1154" t="s">
        <v>398</v>
      </c>
      <c r="Q1154">
        <v>1152</v>
      </c>
      <c r="R1154" t="s">
        <v>32579</v>
      </c>
    </row>
    <row r="1155" spans="1:18" x14ac:dyDescent="0.3">
      <c r="A1155">
        <v>1154</v>
      </c>
      <c r="B1155" t="s">
        <v>10855</v>
      </c>
      <c r="C1155">
        <v>1</v>
      </c>
      <c r="D1155" t="s">
        <v>10856</v>
      </c>
      <c r="E1155">
        <v>5</v>
      </c>
      <c r="F1155">
        <v>1</v>
      </c>
      <c r="G1155" t="s">
        <v>172</v>
      </c>
      <c r="H1155">
        <v>74</v>
      </c>
      <c r="I1155" s="19">
        <v>45716.729166666664</v>
      </c>
      <c r="J1155" s="19">
        <v>45716.76458333333</v>
      </c>
      <c r="K1155" s="19"/>
      <c r="L1155" s="19">
        <v>45716.895833333336</v>
      </c>
      <c r="M1155">
        <v>1</v>
      </c>
      <c r="N1155" t="s">
        <v>165</v>
      </c>
      <c r="O1155" t="s">
        <v>10861</v>
      </c>
      <c r="Q1155">
        <v>1153</v>
      </c>
      <c r="R1155" t="s">
        <v>32582</v>
      </c>
    </row>
    <row r="1156" spans="1:18" x14ac:dyDescent="0.3">
      <c r="A1156">
        <v>1155</v>
      </c>
      <c r="B1156" t="s">
        <v>10863</v>
      </c>
      <c r="C1156">
        <v>1</v>
      </c>
      <c r="D1156" t="s">
        <v>10864</v>
      </c>
      <c r="E1156">
        <v>1</v>
      </c>
      <c r="F1156">
        <v>3</v>
      </c>
      <c r="G1156" t="s">
        <v>116</v>
      </c>
      <c r="H1156">
        <v>72</v>
      </c>
      <c r="I1156" s="19">
        <v>45677.931250000001</v>
      </c>
      <c r="J1156" s="19">
        <v>45678.022916666669</v>
      </c>
      <c r="K1156" s="19">
        <v>45681.478472222225</v>
      </c>
      <c r="L1156" s="19">
        <v>45679.931250000001</v>
      </c>
      <c r="M1156">
        <v>1</v>
      </c>
      <c r="N1156" t="s">
        <v>165</v>
      </c>
      <c r="O1156" t="s">
        <v>10870</v>
      </c>
      <c r="P1156" t="s">
        <v>446</v>
      </c>
      <c r="Q1156">
        <v>1154</v>
      </c>
      <c r="R1156" t="s">
        <v>32579</v>
      </c>
    </row>
    <row r="1157" spans="1:18" x14ac:dyDescent="0.3">
      <c r="A1157">
        <v>1156</v>
      </c>
      <c r="B1157" t="s">
        <v>10871</v>
      </c>
      <c r="C1157">
        <v>24</v>
      </c>
      <c r="D1157" t="s">
        <v>10872</v>
      </c>
      <c r="E1157">
        <v>1</v>
      </c>
      <c r="F1157">
        <v>4</v>
      </c>
      <c r="G1157" t="s">
        <v>116</v>
      </c>
      <c r="H1157">
        <v>35</v>
      </c>
      <c r="I1157" s="19">
        <v>45528.706944444442</v>
      </c>
      <c r="J1157" s="19">
        <v>45528.986111111109</v>
      </c>
      <c r="K1157" s="19">
        <v>45531.390972222223</v>
      </c>
      <c r="L1157" s="19">
        <v>45532.706944444442</v>
      </c>
      <c r="M1157">
        <v>0</v>
      </c>
      <c r="N1157" t="s">
        <v>165</v>
      </c>
      <c r="O1157" t="s">
        <v>10878</v>
      </c>
      <c r="P1157" t="s">
        <v>293</v>
      </c>
      <c r="Q1157">
        <v>1155</v>
      </c>
      <c r="R1157" t="s">
        <v>32579</v>
      </c>
    </row>
    <row r="1158" spans="1:18" x14ac:dyDescent="0.3">
      <c r="A1158">
        <v>1157</v>
      </c>
      <c r="B1158" t="s">
        <v>10880</v>
      </c>
      <c r="C1158">
        <v>20</v>
      </c>
      <c r="D1158" t="s">
        <v>10881</v>
      </c>
      <c r="E1158">
        <v>3</v>
      </c>
      <c r="F1158">
        <v>2</v>
      </c>
      <c r="G1158" t="s">
        <v>192</v>
      </c>
      <c r="H1158">
        <v>117</v>
      </c>
      <c r="I1158" s="19">
        <v>45449.745833333334</v>
      </c>
      <c r="J1158" s="19">
        <v>45450.04791666667</v>
      </c>
      <c r="K1158" s="19">
        <v>45450.393750000003</v>
      </c>
      <c r="L1158" s="19">
        <v>45450.745833333334</v>
      </c>
      <c r="M1158">
        <v>0</v>
      </c>
      <c r="N1158" t="s">
        <v>165</v>
      </c>
      <c r="O1158" t="s">
        <v>10887</v>
      </c>
      <c r="P1158" t="s">
        <v>962</v>
      </c>
      <c r="Q1158">
        <v>1156</v>
      </c>
      <c r="R1158" t="s">
        <v>32579</v>
      </c>
    </row>
    <row r="1159" spans="1:18" x14ac:dyDescent="0.3">
      <c r="A1159">
        <v>1158</v>
      </c>
      <c r="B1159" t="s">
        <v>10889</v>
      </c>
      <c r="C1159">
        <v>35</v>
      </c>
      <c r="D1159" t="s">
        <v>10890</v>
      </c>
      <c r="E1159">
        <v>1</v>
      </c>
      <c r="F1159">
        <v>3</v>
      </c>
      <c r="G1159" t="s">
        <v>116</v>
      </c>
      <c r="H1159">
        <v>102</v>
      </c>
      <c r="I1159" s="19">
        <v>45031.390277777777</v>
      </c>
      <c r="J1159" s="19">
        <v>45031.646527777775</v>
      </c>
      <c r="K1159" s="19">
        <v>45032.615277777775</v>
      </c>
      <c r="L1159" s="19">
        <v>45034.390277777777</v>
      </c>
      <c r="M1159">
        <v>0</v>
      </c>
      <c r="N1159" t="s">
        <v>307</v>
      </c>
      <c r="O1159" t="s">
        <v>10896</v>
      </c>
      <c r="P1159" t="s">
        <v>751</v>
      </c>
      <c r="Q1159">
        <v>1157</v>
      </c>
      <c r="R1159" t="s">
        <v>32579</v>
      </c>
    </row>
    <row r="1160" spans="1:18" x14ac:dyDescent="0.3">
      <c r="A1160">
        <v>1159</v>
      </c>
      <c r="B1160" t="s">
        <v>10897</v>
      </c>
      <c r="C1160">
        <v>78</v>
      </c>
      <c r="D1160" t="s">
        <v>8722</v>
      </c>
      <c r="E1160">
        <v>1</v>
      </c>
      <c r="F1160">
        <v>4</v>
      </c>
      <c r="G1160" t="s">
        <v>192</v>
      </c>
      <c r="H1160">
        <v>115</v>
      </c>
      <c r="I1160" s="19">
        <v>45285.853472222225</v>
      </c>
      <c r="J1160" s="19">
        <v>45286.526388888888</v>
      </c>
      <c r="K1160" s="19">
        <v>45288.63958333333</v>
      </c>
      <c r="L1160" s="19">
        <v>45290.853472222225</v>
      </c>
      <c r="M1160">
        <v>0</v>
      </c>
      <c r="N1160" t="s">
        <v>128</v>
      </c>
      <c r="O1160" t="s">
        <v>10904</v>
      </c>
      <c r="P1160" t="s">
        <v>225</v>
      </c>
      <c r="Q1160">
        <v>1158</v>
      </c>
      <c r="R1160" t="s">
        <v>32579</v>
      </c>
    </row>
    <row r="1161" spans="1:18" x14ac:dyDescent="0.3">
      <c r="A1161">
        <v>1160</v>
      </c>
      <c r="B1161" t="s">
        <v>10906</v>
      </c>
      <c r="C1161">
        <v>12</v>
      </c>
      <c r="D1161" t="s">
        <v>10907</v>
      </c>
      <c r="E1161">
        <v>1</v>
      </c>
      <c r="F1161">
        <v>4</v>
      </c>
      <c r="G1161" t="s">
        <v>116</v>
      </c>
      <c r="H1161">
        <v>7</v>
      </c>
      <c r="I1161" s="19">
        <v>45399.981944444444</v>
      </c>
      <c r="J1161" s="19">
        <v>45400.607638888891</v>
      </c>
      <c r="K1161" s="19">
        <v>45403.28125</v>
      </c>
      <c r="L1161" s="19">
        <v>45404.981944444444</v>
      </c>
      <c r="M1161">
        <v>0</v>
      </c>
      <c r="N1161" t="s">
        <v>222</v>
      </c>
      <c r="O1161" t="s">
        <v>10913</v>
      </c>
      <c r="P1161" t="s">
        <v>446</v>
      </c>
      <c r="Q1161">
        <v>1159</v>
      </c>
      <c r="R1161" t="s">
        <v>32579</v>
      </c>
    </row>
    <row r="1162" spans="1:18" x14ac:dyDescent="0.3">
      <c r="A1162">
        <v>1161</v>
      </c>
      <c r="B1162" t="s">
        <v>10914</v>
      </c>
      <c r="C1162">
        <v>69</v>
      </c>
      <c r="D1162" t="s">
        <v>10915</v>
      </c>
      <c r="E1162">
        <v>5</v>
      </c>
      <c r="F1162">
        <v>2</v>
      </c>
      <c r="G1162" t="s">
        <v>116</v>
      </c>
      <c r="H1162">
        <v>26</v>
      </c>
      <c r="I1162" s="19">
        <v>44969.005555555559</v>
      </c>
      <c r="J1162" s="19">
        <v>44969.061111111114</v>
      </c>
      <c r="K1162" s="19">
        <v>44969.351388888892</v>
      </c>
      <c r="L1162" s="19">
        <v>44970.005555555559</v>
      </c>
      <c r="M1162">
        <v>0</v>
      </c>
      <c r="N1162" t="s">
        <v>307</v>
      </c>
      <c r="O1162" t="s">
        <v>10920</v>
      </c>
      <c r="P1162" t="s">
        <v>705</v>
      </c>
      <c r="Q1162">
        <v>1160</v>
      </c>
      <c r="R1162" t="s">
        <v>32579</v>
      </c>
    </row>
    <row r="1163" spans="1:18" x14ac:dyDescent="0.3">
      <c r="A1163">
        <v>1162</v>
      </c>
      <c r="B1163" t="s">
        <v>10922</v>
      </c>
      <c r="C1163">
        <v>17</v>
      </c>
      <c r="D1163" t="s">
        <v>10923</v>
      </c>
      <c r="E1163">
        <v>2</v>
      </c>
      <c r="F1163">
        <v>3</v>
      </c>
      <c r="G1163" t="s">
        <v>116</v>
      </c>
      <c r="H1163">
        <v>107</v>
      </c>
      <c r="I1163" s="19">
        <v>45631.89166666667</v>
      </c>
      <c r="J1163" s="19">
        <v>45632.486111111109</v>
      </c>
      <c r="K1163" s="19">
        <v>45633.524305555555</v>
      </c>
      <c r="L1163" s="19">
        <v>45634.89166666667</v>
      </c>
      <c r="M1163">
        <v>0</v>
      </c>
      <c r="N1163" t="s">
        <v>165</v>
      </c>
      <c r="O1163" t="s">
        <v>10928</v>
      </c>
      <c r="P1163" t="s">
        <v>398</v>
      </c>
      <c r="Q1163">
        <v>1161</v>
      </c>
      <c r="R1163" t="s">
        <v>32579</v>
      </c>
    </row>
    <row r="1164" spans="1:18" x14ac:dyDescent="0.3">
      <c r="A1164">
        <v>1163</v>
      </c>
      <c r="B1164" t="s">
        <v>10929</v>
      </c>
      <c r="C1164">
        <v>63</v>
      </c>
      <c r="D1164" t="s">
        <v>10930</v>
      </c>
      <c r="E1164">
        <v>1</v>
      </c>
      <c r="F1164">
        <v>3</v>
      </c>
      <c r="G1164" t="s">
        <v>116</v>
      </c>
      <c r="H1164">
        <v>115</v>
      </c>
      <c r="I1164" s="19">
        <v>45445.144444444442</v>
      </c>
      <c r="J1164" s="19">
        <v>45445.418055555558</v>
      </c>
      <c r="K1164" s="19">
        <v>45446.045138888891</v>
      </c>
      <c r="L1164" s="19">
        <v>45448.144444444442</v>
      </c>
      <c r="M1164">
        <v>0</v>
      </c>
      <c r="N1164" t="s">
        <v>222</v>
      </c>
      <c r="O1164" t="s">
        <v>10937</v>
      </c>
      <c r="P1164" t="s">
        <v>751</v>
      </c>
      <c r="Q1164">
        <v>1162</v>
      </c>
      <c r="R1164" t="s">
        <v>32579</v>
      </c>
    </row>
    <row r="1165" spans="1:18" x14ac:dyDescent="0.3">
      <c r="A1165">
        <v>1164</v>
      </c>
      <c r="B1165" t="s">
        <v>10938</v>
      </c>
      <c r="C1165">
        <v>43</v>
      </c>
      <c r="D1165" t="s">
        <v>10939</v>
      </c>
      <c r="E1165">
        <v>1</v>
      </c>
      <c r="F1165">
        <v>3</v>
      </c>
      <c r="G1165" t="s">
        <v>116</v>
      </c>
      <c r="H1165">
        <v>79</v>
      </c>
      <c r="I1165" s="19">
        <v>45179.298611111109</v>
      </c>
      <c r="J1165" s="19">
        <v>45179.732638888891</v>
      </c>
      <c r="K1165" s="19">
        <v>45180.629166666666</v>
      </c>
      <c r="L1165" s="19">
        <v>45181.298611111109</v>
      </c>
      <c r="M1165">
        <v>0</v>
      </c>
      <c r="N1165" t="s">
        <v>307</v>
      </c>
      <c r="O1165" t="s">
        <v>10946</v>
      </c>
      <c r="P1165" t="s">
        <v>446</v>
      </c>
      <c r="Q1165">
        <v>1163</v>
      </c>
      <c r="R1165" t="s">
        <v>32579</v>
      </c>
    </row>
    <row r="1166" spans="1:18" x14ac:dyDescent="0.3">
      <c r="A1166">
        <v>1165</v>
      </c>
      <c r="B1166" t="s">
        <v>10948</v>
      </c>
      <c r="C1166">
        <v>49</v>
      </c>
      <c r="D1166" t="s">
        <v>10950</v>
      </c>
      <c r="E1166">
        <v>3</v>
      </c>
      <c r="F1166">
        <v>3</v>
      </c>
      <c r="G1166" t="s">
        <v>116</v>
      </c>
      <c r="H1166">
        <v>15</v>
      </c>
      <c r="I1166" s="19">
        <v>45643.991666666669</v>
      </c>
      <c r="J1166" s="19">
        <v>45644.080555555556</v>
      </c>
      <c r="K1166" s="19">
        <v>45644.964583333334</v>
      </c>
      <c r="L1166" s="19">
        <v>45645.991666666669</v>
      </c>
      <c r="M1166">
        <v>0</v>
      </c>
      <c r="N1166" t="s">
        <v>128</v>
      </c>
      <c r="O1166" t="s">
        <v>10956</v>
      </c>
      <c r="P1166" t="s">
        <v>274</v>
      </c>
      <c r="Q1166">
        <v>1164</v>
      </c>
      <c r="R1166" t="s">
        <v>32579</v>
      </c>
    </row>
    <row r="1167" spans="1:18" x14ac:dyDescent="0.3">
      <c r="A1167">
        <v>1166</v>
      </c>
      <c r="B1167" t="s">
        <v>10957</v>
      </c>
      <c r="C1167">
        <v>27</v>
      </c>
      <c r="D1167" t="s">
        <v>10958</v>
      </c>
      <c r="E1167">
        <v>4</v>
      </c>
      <c r="F1167">
        <v>2</v>
      </c>
      <c r="G1167" t="s">
        <v>192</v>
      </c>
      <c r="H1167">
        <v>11</v>
      </c>
      <c r="I1167" s="19">
        <v>45560.709722222222</v>
      </c>
      <c r="J1167" s="19">
        <v>45560.736111111109</v>
      </c>
      <c r="K1167" s="19">
        <v>45560.970833333333</v>
      </c>
      <c r="L1167" s="19">
        <v>45561.043055555558</v>
      </c>
      <c r="M1167">
        <v>0</v>
      </c>
      <c r="N1167" t="s">
        <v>307</v>
      </c>
      <c r="O1167" t="s">
        <v>4705</v>
      </c>
      <c r="P1167" t="s">
        <v>1512</v>
      </c>
      <c r="Q1167">
        <v>1165</v>
      </c>
      <c r="R1167" t="s">
        <v>32579</v>
      </c>
    </row>
    <row r="1168" spans="1:18" x14ac:dyDescent="0.3">
      <c r="A1168">
        <v>1167</v>
      </c>
      <c r="B1168" t="s">
        <v>10965</v>
      </c>
      <c r="C1168">
        <v>27</v>
      </c>
      <c r="D1168" t="s">
        <v>10966</v>
      </c>
      <c r="E1168">
        <v>1</v>
      </c>
      <c r="F1168">
        <v>3</v>
      </c>
      <c r="G1168" t="s">
        <v>192</v>
      </c>
      <c r="H1168">
        <v>9</v>
      </c>
      <c r="I1168" s="19">
        <v>45617.123611111114</v>
      </c>
      <c r="J1168" s="19">
        <v>45617.320833333331</v>
      </c>
      <c r="K1168" s="19">
        <v>45618.352777777778</v>
      </c>
      <c r="L1168" s="19">
        <v>45618.123611111114</v>
      </c>
      <c r="M1168">
        <v>1</v>
      </c>
      <c r="N1168" t="s">
        <v>165</v>
      </c>
      <c r="O1168" t="s">
        <v>10973</v>
      </c>
      <c r="P1168" t="s">
        <v>225</v>
      </c>
      <c r="Q1168">
        <v>1166</v>
      </c>
      <c r="R1168" t="s">
        <v>32579</v>
      </c>
    </row>
    <row r="1169" spans="1:18" x14ac:dyDescent="0.3">
      <c r="A1169">
        <v>1168</v>
      </c>
      <c r="B1169" t="s">
        <v>10974</v>
      </c>
      <c r="C1169">
        <v>8</v>
      </c>
      <c r="D1169" t="s">
        <v>10975</v>
      </c>
      <c r="E1169">
        <v>3</v>
      </c>
      <c r="F1169">
        <v>3</v>
      </c>
      <c r="G1169" t="s">
        <v>116</v>
      </c>
      <c r="H1169">
        <v>31</v>
      </c>
      <c r="I1169" s="19">
        <v>45149.627083333333</v>
      </c>
      <c r="J1169" s="19">
        <v>45149.802777777775</v>
      </c>
      <c r="K1169" s="19">
        <v>45152.066666666666</v>
      </c>
      <c r="L1169" s="19">
        <v>45152.627083333333</v>
      </c>
      <c r="M1169">
        <v>0</v>
      </c>
      <c r="N1169" t="s">
        <v>128</v>
      </c>
      <c r="O1169" t="s">
        <v>10981</v>
      </c>
      <c r="P1169" t="s">
        <v>274</v>
      </c>
      <c r="Q1169">
        <v>1167</v>
      </c>
      <c r="R1169" t="s">
        <v>32579</v>
      </c>
    </row>
    <row r="1170" spans="1:18" x14ac:dyDescent="0.3">
      <c r="A1170">
        <v>1169</v>
      </c>
      <c r="B1170" t="s">
        <v>10982</v>
      </c>
      <c r="C1170">
        <v>21</v>
      </c>
      <c r="D1170" t="s">
        <v>10983</v>
      </c>
      <c r="E1170">
        <v>4</v>
      </c>
      <c r="F1170">
        <v>2</v>
      </c>
      <c r="G1170" t="s">
        <v>192</v>
      </c>
      <c r="H1170">
        <v>18</v>
      </c>
      <c r="I1170" s="19">
        <v>45401.942361111112</v>
      </c>
      <c r="J1170" s="19">
        <v>45402.009722222225</v>
      </c>
      <c r="K1170" s="19">
        <v>45402.213194444441</v>
      </c>
      <c r="L1170" s="19">
        <v>45402.442361111112</v>
      </c>
      <c r="M1170">
        <v>0</v>
      </c>
      <c r="N1170" t="s">
        <v>307</v>
      </c>
      <c r="O1170" t="s">
        <v>1504</v>
      </c>
      <c r="P1170" t="s">
        <v>903</v>
      </c>
      <c r="Q1170">
        <v>1168</v>
      </c>
      <c r="R1170" t="s">
        <v>32579</v>
      </c>
    </row>
    <row r="1171" spans="1:18" x14ac:dyDescent="0.3">
      <c r="A1171">
        <v>1170</v>
      </c>
      <c r="B1171" t="s">
        <v>10989</v>
      </c>
      <c r="C1171">
        <v>52</v>
      </c>
      <c r="D1171" t="s">
        <v>10991</v>
      </c>
      <c r="E1171">
        <v>3</v>
      </c>
      <c r="F1171">
        <v>2</v>
      </c>
      <c r="G1171" t="s">
        <v>116</v>
      </c>
      <c r="H1171">
        <v>41</v>
      </c>
      <c r="I1171" s="19">
        <v>45471.137499999997</v>
      </c>
      <c r="J1171" s="19">
        <v>45471.211805555555</v>
      </c>
      <c r="K1171" s="19">
        <v>45471.915972222225</v>
      </c>
      <c r="L1171" s="19">
        <v>45472.137499999997</v>
      </c>
      <c r="M1171">
        <v>0</v>
      </c>
      <c r="N1171" t="s">
        <v>222</v>
      </c>
      <c r="O1171" t="s">
        <v>10997</v>
      </c>
      <c r="P1171" t="s">
        <v>246</v>
      </c>
      <c r="Q1171">
        <v>1169</v>
      </c>
      <c r="R1171" t="s">
        <v>32579</v>
      </c>
    </row>
    <row r="1172" spans="1:18" x14ac:dyDescent="0.3">
      <c r="A1172">
        <v>1171</v>
      </c>
      <c r="B1172" t="s">
        <v>10998</v>
      </c>
      <c r="C1172">
        <v>20</v>
      </c>
      <c r="D1172" t="s">
        <v>10999</v>
      </c>
      <c r="E1172">
        <v>1</v>
      </c>
      <c r="F1172">
        <v>3</v>
      </c>
      <c r="G1172" t="s">
        <v>192</v>
      </c>
      <c r="H1172">
        <v>13</v>
      </c>
      <c r="I1172" s="19">
        <v>45189.529166666667</v>
      </c>
      <c r="J1172" s="19">
        <v>45189.80972222222</v>
      </c>
      <c r="K1172" s="19">
        <v>45192.260416666664</v>
      </c>
      <c r="L1172" s="19">
        <v>45192.529166666667</v>
      </c>
      <c r="M1172">
        <v>0</v>
      </c>
      <c r="N1172" t="s">
        <v>307</v>
      </c>
      <c r="O1172" t="s">
        <v>11006</v>
      </c>
      <c r="P1172" t="s">
        <v>293</v>
      </c>
      <c r="Q1172">
        <v>1170</v>
      </c>
      <c r="R1172" t="s">
        <v>32579</v>
      </c>
    </row>
    <row r="1173" spans="1:18" x14ac:dyDescent="0.3">
      <c r="A1173">
        <v>1172</v>
      </c>
      <c r="B1173" t="s">
        <v>11007</v>
      </c>
      <c r="C1173">
        <v>70</v>
      </c>
      <c r="D1173" t="s">
        <v>11009</v>
      </c>
      <c r="E1173">
        <v>1</v>
      </c>
      <c r="F1173">
        <v>4</v>
      </c>
      <c r="G1173" t="s">
        <v>116</v>
      </c>
      <c r="H1173">
        <v>109</v>
      </c>
      <c r="I1173" s="19">
        <v>45242.655555555553</v>
      </c>
      <c r="J1173" s="19">
        <v>45243.29583333333</v>
      </c>
      <c r="K1173" s="19">
        <v>45244.702777777777</v>
      </c>
      <c r="L1173" s="19">
        <v>45247.655555555553</v>
      </c>
      <c r="M1173">
        <v>0</v>
      </c>
      <c r="N1173" t="s">
        <v>307</v>
      </c>
      <c r="O1173" t="s">
        <v>11015</v>
      </c>
      <c r="P1173" t="s">
        <v>225</v>
      </c>
      <c r="Q1173">
        <v>1171</v>
      </c>
      <c r="R1173" t="s">
        <v>32579</v>
      </c>
    </row>
    <row r="1174" spans="1:18" x14ac:dyDescent="0.3">
      <c r="A1174">
        <v>1173</v>
      </c>
      <c r="B1174" t="s">
        <v>11017</v>
      </c>
      <c r="C1174">
        <v>47</v>
      </c>
      <c r="D1174" t="s">
        <v>11018</v>
      </c>
      <c r="E1174">
        <v>1</v>
      </c>
      <c r="F1174">
        <v>1</v>
      </c>
      <c r="G1174" t="s">
        <v>116</v>
      </c>
      <c r="H1174">
        <v>109</v>
      </c>
      <c r="I1174" s="19">
        <v>45049.404166666667</v>
      </c>
      <c r="J1174" s="19">
        <v>45049.463194444441</v>
      </c>
      <c r="K1174" s="19">
        <v>45049.508333333331</v>
      </c>
      <c r="L1174" s="19">
        <v>45049.737500000003</v>
      </c>
      <c r="M1174">
        <v>0</v>
      </c>
      <c r="N1174" t="s">
        <v>307</v>
      </c>
      <c r="O1174" t="s">
        <v>11022</v>
      </c>
      <c r="P1174" t="s">
        <v>751</v>
      </c>
      <c r="Q1174">
        <v>1172</v>
      </c>
      <c r="R1174" t="s">
        <v>32579</v>
      </c>
    </row>
    <row r="1175" spans="1:18" x14ac:dyDescent="0.3">
      <c r="A1175">
        <v>1174</v>
      </c>
      <c r="B1175" t="s">
        <v>11023</v>
      </c>
      <c r="C1175">
        <v>10</v>
      </c>
      <c r="D1175" t="s">
        <v>11024</v>
      </c>
      <c r="E1175">
        <v>2</v>
      </c>
      <c r="F1175">
        <v>3</v>
      </c>
      <c r="G1175" t="s">
        <v>192</v>
      </c>
      <c r="H1175">
        <v>119</v>
      </c>
      <c r="I1175" s="19">
        <v>45013.632638888892</v>
      </c>
      <c r="J1175" s="19">
        <v>45013.680555555555</v>
      </c>
      <c r="K1175" s="19">
        <v>45013.943749999999</v>
      </c>
      <c r="L1175" s="19">
        <v>45014.632638888892</v>
      </c>
      <c r="M1175">
        <v>0</v>
      </c>
      <c r="N1175" t="s">
        <v>222</v>
      </c>
      <c r="O1175" t="s">
        <v>11030</v>
      </c>
      <c r="P1175" t="s">
        <v>168</v>
      </c>
      <c r="Q1175">
        <v>1173</v>
      </c>
      <c r="R1175" t="s">
        <v>32579</v>
      </c>
    </row>
    <row r="1176" spans="1:18" x14ac:dyDescent="0.3">
      <c r="A1176">
        <v>1175</v>
      </c>
      <c r="B1176" t="s">
        <v>11031</v>
      </c>
      <c r="C1176">
        <v>43</v>
      </c>
      <c r="D1176" t="s">
        <v>11032</v>
      </c>
      <c r="E1176">
        <v>2</v>
      </c>
      <c r="F1176">
        <v>3</v>
      </c>
      <c r="G1176" t="s">
        <v>116</v>
      </c>
      <c r="H1176">
        <v>26</v>
      </c>
      <c r="I1176" s="19">
        <v>45220.373611111114</v>
      </c>
      <c r="J1176" s="19">
        <v>45220.473611111112</v>
      </c>
      <c r="K1176" s="19">
        <v>45224.47152777778</v>
      </c>
      <c r="L1176" s="19">
        <v>45222.373611111114</v>
      </c>
      <c r="M1176">
        <v>1</v>
      </c>
      <c r="N1176" t="s">
        <v>307</v>
      </c>
      <c r="O1176" t="s">
        <v>11038</v>
      </c>
      <c r="P1176" t="s">
        <v>398</v>
      </c>
      <c r="Q1176">
        <v>1174</v>
      </c>
      <c r="R1176" t="s">
        <v>32579</v>
      </c>
    </row>
    <row r="1177" spans="1:18" x14ac:dyDescent="0.3">
      <c r="A1177">
        <v>1176</v>
      </c>
      <c r="B1177" t="s">
        <v>11040</v>
      </c>
      <c r="C1177">
        <v>76</v>
      </c>
      <c r="D1177" t="s">
        <v>11041</v>
      </c>
      <c r="E1177">
        <v>2</v>
      </c>
      <c r="F1177">
        <v>1</v>
      </c>
      <c r="G1177" t="s">
        <v>116</v>
      </c>
      <c r="H1177">
        <v>64</v>
      </c>
      <c r="I1177" s="19">
        <v>45458.98541666667</v>
      </c>
      <c r="J1177" s="19">
        <v>45459.015277777777</v>
      </c>
      <c r="K1177" s="19">
        <v>45459.107638888891</v>
      </c>
      <c r="L1177" s="19">
        <v>45459.318749999999</v>
      </c>
      <c r="M1177">
        <v>0</v>
      </c>
      <c r="N1177" t="s">
        <v>165</v>
      </c>
      <c r="O1177" t="s">
        <v>11047</v>
      </c>
      <c r="P1177" t="s">
        <v>398</v>
      </c>
      <c r="Q1177">
        <v>1175</v>
      </c>
      <c r="R1177" t="s">
        <v>32579</v>
      </c>
    </row>
    <row r="1178" spans="1:18" x14ac:dyDescent="0.3">
      <c r="A1178">
        <v>1177</v>
      </c>
      <c r="B1178" t="s">
        <v>11048</v>
      </c>
      <c r="C1178">
        <v>51</v>
      </c>
      <c r="D1178" t="s">
        <v>11049</v>
      </c>
      <c r="E1178">
        <v>4</v>
      </c>
      <c r="F1178">
        <v>1</v>
      </c>
      <c r="G1178" t="s">
        <v>192</v>
      </c>
      <c r="H1178">
        <v>37</v>
      </c>
      <c r="I1178" s="19">
        <v>45123.576388888891</v>
      </c>
      <c r="J1178" s="19">
        <v>45123.643750000003</v>
      </c>
      <c r="K1178" s="19">
        <v>45124.204861111109</v>
      </c>
      <c r="L1178" s="19">
        <v>45123.909722222219</v>
      </c>
      <c r="M1178">
        <v>1</v>
      </c>
      <c r="N1178" t="s">
        <v>307</v>
      </c>
      <c r="O1178" t="s">
        <v>7067</v>
      </c>
      <c r="P1178" t="s">
        <v>11055</v>
      </c>
      <c r="Q1178">
        <v>1176</v>
      </c>
      <c r="R1178" t="s">
        <v>32579</v>
      </c>
    </row>
    <row r="1179" spans="1:18" x14ac:dyDescent="0.3">
      <c r="A1179">
        <v>1178</v>
      </c>
      <c r="B1179" t="s">
        <v>11056</v>
      </c>
      <c r="C1179">
        <v>12</v>
      </c>
      <c r="D1179" t="s">
        <v>11057</v>
      </c>
      <c r="E1179">
        <v>4</v>
      </c>
      <c r="F1179">
        <v>2</v>
      </c>
      <c r="G1179" t="s">
        <v>388</v>
      </c>
      <c r="H1179">
        <v>86</v>
      </c>
      <c r="I1179" s="19">
        <v>45366.061111111114</v>
      </c>
      <c r="J1179" s="19">
        <v>45366.144444444442</v>
      </c>
      <c r="K1179" s="19"/>
      <c r="L1179" s="19">
        <v>45367.061111111114</v>
      </c>
      <c r="M1179">
        <v>0</v>
      </c>
      <c r="N1179" t="s">
        <v>307</v>
      </c>
      <c r="O1179" t="s">
        <v>5271</v>
      </c>
      <c r="Q1179">
        <v>1177</v>
      </c>
      <c r="R1179" t="s">
        <v>32582</v>
      </c>
    </row>
    <row r="1180" spans="1:18" x14ac:dyDescent="0.3">
      <c r="A1180">
        <v>1179</v>
      </c>
      <c r="B1180" t="s">
        <v>11063</v>
      </c>
      <c r="C1180">
        <v>50</v>
      </c>
      <c r="D1180" t="s">
        <v>11064</v>
      </c>
      <c r="E1180">
        <v>2</v>
      </c>
      <c r="F1180">
        <v>3</v>
      </c>
      <c r="G1180" t="s">
        <v>192</v>
      </c>
      <c r="H1180">
        <v>66</v>
      </c>
      <c r="I1180" s="19">
        <v>45051.186805555553</v>
      </c>
      <c r="J1180" s="19">
        <v>45051.34652777778</v>
      </c>
      <c r="K1180" s="19">
        <v>45053.932638888888</v>
      </c>
      <c r="L1180" s="19">
        <v>45054.186805555553</v>
      </c>
      <c r="M1180">
        <v>0</v>
      </c>
      <c r="N1180" t="s">
        <v>222</v>
      </c>
      <c r="O1180" t="s">
        <v>11070</v>
      </c>
      <c r="P1180" t="s">
        <v>398</v>
      </c>
      <c r="Q1180">
        <v>1178</v>
      </c>
      <c r="R1180" t="s">
        <v>32579</v>
      </c>
    </row>
    <row r="1181" spans="1:18" x14ac:dyDescent="0.3">
      <c r="A1181">
        <v>1180</v>
      </c>
      <c r="B1181" t="s">
        <v>11072</v>
      </c>
      <c r="C1181">
        <v>44</v>
      </c>
      <c r="D1181" t="s">
        <v>11073</v>
      </c>
      <c r="E1181">
        <v>1</v>
      </c>
      <c r="F1181">
        <v>4</v>
      </c>
      <c r="G1181" t="s">
        <v>116</v>
      </c>
      <c r="H1181">
        <v>92</v>
      </c>
      <c r="I1181" s="19">
        <v>45645.708333333336</v>
      </c>
      <c r="J1181" s="19">
        <v>45647.359722222223</v>
      </c>
      <c r="K1181" s="19">
        <v>45650.055555555555</v>
      </c>
      <c r="L1181" s="19">
        <v>45650.708333333336</v>
      </c>
      <c r="M1181">
        <v>0</v>
      </c>
      <c r="N1181" t="s">
        <v>128</v>
      </c>
      <c r="O1181" t="s">
        <v>11079</v>
      </c>
      <c r="P1181" t="s">
        <v>293</v>
      </c>
      <c r="Q1181">
        <v>1179</v>
      </c>
      <c r="R1181" t="s">
        <v>32579</v>
      </c>
    </row>
    <row r="1182" spans="1:18" x14ac:dyDescent="0.3">
      <c r="A1182">
        <v>1181</v>
      </c>
      <c r="B1182" t="s">
        <v>11080</v>
      </c>
      <c r="C1182">
        <v>66</v>
      </c>
      <c r="D1182" t="s">
        <v>11081</v>
      </c>
      <c r="E1182">
        <v>3</v>
      </c>
      <c r="F1182">
        <v>2</v>
      </c>
      <c r="G1182" t="s">
        <v>116</v>
      </c>
      <c r="H1182">
        <v>5</v>
      </c>
      <c r="I1182" s="19">
        <v>45577.856944444444</v>
      </c>
      <c r="J1182" s="19">
        <v>45577.881944444445</v>
      </c>
      <c r="K1182" s="19">
        <v>45578.227083333331</v>
      </c>
      <c r="L1182" s="19">
        <v>45578.356944444444</v>
      </c>
      <c r="M1182">
        <v>0</v>
      </c>
      <c r="N1182" t="s">
        <v>128</v>
      </c>
      <c r="O1182" t="s">
        <v>11087</v>
      </c>
      <c r="P1182" t="s">
        <v>274</v>
      </c>
      <c r="Q1182">
        <v>1180</v>
      </c>
      <c r="R1182" t="s">
        <v>32579</v>
      </c>
    </row>
    <row r="1183" spans="1:18" x14ac:dyDescent="0.3">
      <c r="A1183">
        <v>1182</v>
      </c>
      <c r="B1183" t="s">
        <v>11088</v>
      </c>
      <c r="C1183">
        <v>33</v>
      </c>
      <c r="D1183" t="s">
        <v>11089</v>
      </c>
      <c r="E1183">
        <v>5</v>
      </c>
      <c r="F1183">
        <v>3</v>
      </c>
      <c r="G1183" t="s">
        <v>116</v>
      </c>
      <c r="H1183">
        <v>87</v>
      </c>
      <c r="I1183" s="19">
        <v>45009.745138888888</v>
      </c>
      <c r="J1183" s="19">
        <v>45010.011111111111</v>
      </c>
      <c r="K1183" s="19">
        <v>45016.863888888889</v>
      </c>
      <c r="L1183" s="19">
        <v>45012.745138888888</v>
      </c>
      <c r="M1183">
        <v>1</v>
      </c>
      <c r="N1183" t="s">
        <v>165</v>
      </c>
      <c r="O1183" t="s">
        <v>11096</v>
      </c>
      <c r="P1183" t="s">
        <v>705</v>
      </c>
      <c r="Q1183">
        <v>1181</v>
      </c>
      <c r="R1183" t="s">
        <v>32579</v>
      </c>
    </row>
    <row r="1184" spans="1:18" x14ac:dyDescent="0.3">
      <c r="A1184">
        <v>1183</v>
      </c>
      <c r="B1184" t="s">
        <v>11097</v>
      </c>
      <c r="C1184">
        <v>59</v>
      </c>
      <c r="D1184" t="s">
        <v>11099</v>
      </c>
      <c r="E1184">
        <v>2</v>
      </c>
      <c r="F1184">
        <v>3</v>
      </c>
      <c r="G1184" t="s">
        <v>116</v>
      </c>
      <c r="H1184">
        <v>3</v>
      </c>
      <c r="I1184" s="19">
        <v>44947.136805555558</v>
      </c>
      <c r="J1184" s="19">
        <v>44947.359027777777</v>
      </c>
      <c r="K1184" s="19">
        <v>44949.886805555558</v>
      </c>
      <c r="L1184" s="19">
        <v>44950.136805555558</v>
      </c>
      <c r="M1184">
        <v>0</v>
      </c>
      <c r="N1184" t="s">
        <v>165</v>
      </c>
      <c r="O1184" t="s">
        <v>11105</v>
      </c>
      <c r="P1184" t="s">
        <v>168</v>
      </c>
      <c r="Q1184">
        <v>1182</v>
      </c>
      <c r="R1184" t="s">
        <v>32579</v>
      </c>
    </row>
    <row r="1185" spans="1:18" x14ac:dyDescent="0.3">
      <c r="A1185">
        <v>1184</v>
      </c>
      <c r="B1185" t="s">
        <v>11106</v>
      </c>
      <c r="C1185">
        <v>67</v>
      </c>
      <c r="D1185" t="s">
        <v>11108</v>
      </c>
      <c r="E1185">
        <v>5</v>
      </c>
      <c r="F1185">
        <v>3</v>
      </c>
      <c r="G1185" t="s">
        <v>116</v>
      </c>
      <c r="H1185">
        <v>55</v>
      </c>
      <c r="I1185" s="19">
        <v>45055.368055555555</v>
      </c>
      <c r="J1185" s="19">
        <v>45055.501388888886</v>
      </c>
      <c r="K1185" s="19">
        <v>45056.57708333333</v>
      </c>
      <c r="L1185" s="19">
        <v>45058.368055555555</v>
      </c>
      <c r="M1185">
        <v>0</v>
      </c>
      <c r="N1185" t="s">
        <v>307</v>
      </c>
      <c r="O1185" t="s">
        <v>11114</v>
      </c>
      <c r="P1185" t="s">
        <v>1735</v>
      </c>
      <c r="Q1185">
        <v>1183</v>
      </c>
      <c r="R1185" t="s">
        <v>32579</v>
      </c>
    </row>
    <row r="1186" spans="1:18" x14ac:dyDescent="0.3">
      <c r="A1186">
        <v>1185</v>
      </c>
      <c r="B1186" t="s">
        <v>11115</v>
      </c>
      <c r="C1186">
        <v>61</v>
      </c>
      <c r="D1186" t="s">
        <v>11116</v>
      </c>
      <c r="E1186">
        <v>3</v>
      </c>
      <c r="F1186">
        <v>3</v>
      </c>
      <c r="G1186" t="s">
        <v>116</v>
      </c>
      <c r="H1186">
        <v>58</v>
      </c>
      <c r="I1186" s="19">
        <v>45394.320833333331</v>
      </c>
      <c r="J1186" s="19">
        <v>45394.480555555558</v>
      </c>
      <c r="K1186" s="19">
        <v>45396.144444444442</v>
      </c>
      <c r="L1186" s="19">
        <v>45397.320833333331</v>
      </c>
      <c r="M1186">
        <v>0</v>
      </c>
      <c r="N1186" t="s">
        <v>128</v>
      </c>
      <c r="O1186" t="s">
        <v>11122</v>
      </c>
      <c r="P1186" t="s">
        <v>194</v>
      </c>
      <c r="Q1186">
        <v>1184</v>
      </c>
      <c r="R1186" t="s">
        <v>32579</v>
      </c>
    </row>
    <row r="1187" spans="1:18" x14ac:dyDescent="0.3">
      <c r="A1187">
        <v>1186</v>
      </c>
      <c r="B1187" t="s">
        <v>11124</v>
      </c>
      <c r="C1187">
        <v>52</v>
      </c>
      <c r="D1187" t="s">
        <v>11125</v>
      </c>
      <c r="E1187">
        <v>3</v>
      </c>
      <c r="F1187">
        <v>3</v>
      </c>
      <c r="G1187" t="s">
        <v>192</v>
      </c>
      <c r="H1187">
        <v>78</v>
      </c>
      <c r="I1187" s="19">
        <v>45343.09652777778</v>
      </c>
      <c r="J1187" s="19">
        <v>45343.840277777781</v>
      </c>
      <c r="K1187" s="19">
        <v>45344.032638888886</v>
      </c>
      <c r="L1187" s="19">
        <v>45346.09652777778</v>
      </c>
      <c r="M1187">
        <v>0</v>
      </c>
      <c r="N1187" t="s">
        <v>307</v>
      </c>
      <c r="O1187" t="s">
        <v>11132</v>
      </c>
      <c r="P1187" t="s">
        <v>877</v>
      </c>
      <c r="Q1187">
        <v>1185</v>
      </c>
      <c r="R1187" t="s">
        <v>32579</v>
      </c>
    </row>
    <row r="1188" spans="1:18" x14ac:dyDescent="0.3">
      <c r="A1188">
        <v>1187</v>
      </c>
      <c r="B1188" t="s">
        <v>11134</v>
      </c>
      <c r="C1188">
        <v>72</v>
      </c>
      <c r="D1188" t="s">
        <v>11135</v>
      </c>
      <c r="E1188">
        <v>1</v>
      </c>
      <c r="F1188">
        <v>3</v>
      </c>
      <c r="G1188" t="s">
        <v>116</v>
      </c>
      <c r="H1188">
        <v>26</v>
      </c>
      <c r="I1188" s="19">
        <v>45080.515277777777</v>
      </c>
      <c r="J1188" s="19">
        <v>45080.599305555559</v>
      </c>
      <c r="K1188" s="19">
        <v>45082.171527777777</v>
      </c>
      <c r="L1188" s="19">
        <v>45082.515277777777</v>
      </c>
      <c r="M1188">
        <v>0</v>
      </c>
      <c r="N1188" t="s">
        <v>307</v>
      </c>
      <c r="O1188" t="s">
        <v>11141</v>
      </c>
      <c r="P1188" t="s">
        <v>751</v>
      </c>
      <c r="Q1188">
        <v>1186</v>
      </c>
      <c r="R1188" t="s">
        <v>32579</v>
      </c>
    </row>
    <row r="1189" spans="1:18" x14ac:dyDescent="0.3">
      <c r="A1189">
        <v>1188</v>
      </c>
      <c r="B1189" t="s">
        <v>11143</v>
      </c>
      <c r="C1189">
        <v>64</v>
      </c>
      <c r="D1189" t="s">
        <v>11144</v>
      </c>
      <c r="E1189">
        <v>2</v>
      </c>
      <c r="F1189">
        <v>3</v>
      </c>
      <c r="G1189" t="s">
        <v>192</v>
      </c>
      <c r="H1189">
        <v>15</v>
      </c>
      <c r="I1189" s="19">
        <v>45171.663194444445</v>
      </c>
      <c r="J1189" s="19">
        <v>45171.720138888886</v>
      </c>
      <c r="K1189" s="19">
        <v>45172.576388888891</v>
      </c>
      <c r="L1189" s="19">
        <v>45173.663194444445</v>
      </c>
      <c r="M1189">
        <v>0</v>
      </c>
      <c r="N1189" t="s">
        <v>307</v>
      </c>
      <c r="O1189" t="s">
        <v>11152</v>
      </c>
      <c r="P1189" t="s">
        <v>584</v>
      </c>
      <c r="Q1189">
        <v>1187</v>
      </c>
      <c r="R1189" t="s">
        <v>32579</v>
      </c>
    </row>
    <row r="1190" spans="1:18" x14ac:dyDescent="0.3">
      <c r="A1190">
        <v>1189</v>
      </c>
      <c r="B1190" t="s">
        <v>11153</v>
      </c>
      <c r="C1190">
        <v>44</v>
      </c>
      <c r="D1190" t="s">
        <v>11155</v>
      </c>
      <c r="E1190">
        <v>1</v>
      </c>
      <c r="F1190">
        <v>2</v>
      </c>
      <c r="G1190" t="s">
        <v>192</v>
      </c>
      <c r="H1190">
        <v>59</v>
      </c>
      <c r="I1190" s="19">
        <v>45456.885416666664</v>
      </c>
      <c r="J1190" s="19">
        <v>45456.972916666666</v>
      </c>
      <c r="K1190" s="19">
        <v>45457.240972222222</v>
      </c>
      <c r="L1190" s="19">
        <v>45457.885416666664</v>
      </c>
      <c r="M1190">
        <v>0</v>
      </c>
      <c r="N1190" t="s">
        <v>307</v>
      </c>
      <c r="O1190" t="s">
        <v>11160</v>
      </c>
      <c r="P1190" t="s">
        <v>225</v>
      </c>
      <c r="Q1190">
        <v>1188</v>
      </c>
      <c r="R1190" t="s">
        <v>32579</v>
      </c>
    </row>
    <row r="1191" spans="1:18" x14ac:dyDescent="0.3">
      <c r="A1191">
        <v>1190</v>
      </c>
      <c r="B1191" t="s">
        <v>11162</v>
      </c>
      <c r="C1191">
        <v>10</v>
      </c>
      <c r="D1191" t="s">
        <v>11163</v>
      </c>
      <c r="E1191">
        <v>3</v>
      </c>
      <c r="F1191">
        <v>2</v>
      </c>
      <c r="G1191" t="s">
        <v>116</v>
      </c>
      <c r="H1191">
        <v>13</v>
      </c>
      <c r="I1191" s="19">
        <v>45658.145833333336</v>
      </c>
      <c r="J1191" s="19">
        <v>45658.167361111111</v>
      </c>
      <c r="K1191" s="19">
        <v>45658.927777777775</v>
      </c>
      <c r="L1191" s="19">
        <v>45658.479166666664</v>
      </c>
      <c r="M1191">
        <v>1</v>
      </c>
      <c r="N1191" t="s">
        <v>307</v>
      </c>
      <c r="O1191" t="s">
        <v>11169</v>
      </c>
      <c r="P1191" t="s">
        <v>962</v>
      </c>
      <c r="Q1191">
        <v>1189</v>
      </c>
      <c r="R1191" t="s">
        <v>32579</v>
      </c>
    </row>
    <row r="1192" spans="1:18" x14ac:dyDescent="0.3">
      <c r="A1192">
        <v>1191</v>
      </c>
      <c r="B1192" t="s">
        <v>11170</v>
      </c>
      <c r="C1192">
        <v>52</v>
      </c>
      <c r="D1192" t="s">
        <v>11172</v>
      </c>
      <c r="E1192">
        <v>3</v>
      </c>
      <c r="F1192">
        <v>3</v>
      </c>
      <c r="G1192" t="s">
        <v>172</v>
      </c>
      <c r="H1192">
        <v>35</v>
      </c>
      <c r="I1192" s="19">
        <v>45599.31527777778</v>
      </c>
      <c r="J1192" s="19">
        <v>45599.506944444445</v>
      </c>
      <c r="K1192" s="19"/>
      <c r="L1192" s="19">
        <v>45602.31527777778</v>
      </c>
      <c r="M1192">
        <v>0</v>
      </c>
      <c r="N1192" t="s">
        <v>307</v>
      </c>
      <c r="O1192" t="s">
        <v>11176</v>
      </c>
      <c r="Q1192">
        <v>1190</v>
      </c>
      <c r="R1192" t="s">
        <v>32582</v>
      </c>
    </row>
    <row r="1193" spans="1:18" x14ac:dyDescent="0.3">
      <c r="A1193">
        <v>1192</v>
      </c>
      <c r="B1193" t="s">
        <v>11177</v>
      </c>
      <c r="C1193">
        <v>63</v>
      </c>
      <c r="D1193" t="s">
        <v>11178</v>
      </c>
      <c r="E1193">
        <v>3</v>
      </c>
      <c r="F1193">
        <v>3</v>
      </c>
      <c r="G1193" t="s">
        <v>116</v>
      </c>
      <c r="H1193">
        <v>6</v>
      </c>
      <c r="I1193" s="19">
        <v>45642.818055555559</v>
      </c>
      <c r="J1193" s="19">
        <v>45643.002083333333</v>
      </c>
      <c r="K1193" s="19">
        <v>45648.165277777778</v>
      </c>
      <c r="L1193" s="19">
        <v>45645.818055555559</v>
      </c>
      <c r="M1193">
        <v>1</v>
      </c>
      <c r="N1193" t="s">
        <v>307</v>
      </c>
      <c r="O1193" t="s">
        <v>11184</v>
      </c>
      <c r="P1193" t="s">
        <v>877</v>
      </c>
      <c r="Q1193">
        <v>1191</v>
      </c>
      <c r="R1193" t="s">
        <v>32579</v>
      </c>
    </row>
    <row r="1194" spans="1:18" x14ac:dyDescent="0.3">
      <c r="A1194">
        <v>1193</v>
      </c>
      <c r="B1194" t="s">
        <v>11185</v>
      </c>
      <c r="C1194">
        <v>71</v>
      </c>
      <c r="D1194" t="s">
        <v>11187</v>
      </c>
      <c r="E1194">
        <v>2</v>
      </c>
      <c r="F1194">
        <v>3</v>
      </c>
      <c r="G1194" t="s">
        <v>192</v>
      </c>
      <c r="H1194">
        <v>71</v>
      </c>
      <c r="I1194" s="19">
        <v>45079.824305555558</v>
      </c>
      <c r="J1194" s="19">
        <v>45079.963888888888</v>
      </c>
      <c r="K1194" s="19">
        <v>45080.910416666666</v>
      </c>
      <c r="L1194" s="19">
        <v>45081.824305555558</v>
      </c>
      <c r="M1194">
        <v>0</v>
      </c>
      <c r="N1194" t="s">
        <v>128</v>
      </c>
      <c r="O1194" t="s">
        <v>11192</v>
      </c>
      <c r="P1194" t="s">
        <v>584</v>
      </c>
      <c r="Q1194">
        <v>1192</v>
      </c>
      <c r="R1194" t="s">
        <v>32579</v>
      </c>
    </row>
    <row r="1195" spans="1:18" x14ac:dyDescent="0.3">
      <c r="A1195">
        <v>1194</v>
      </c>
      <c r="B1195" t="s">
        <v>11193</v>
      </c>
      <c r="C1195">
        <v>54</v>
      </c>
      <c r="D1195" t="s">
        <v>11194</v>
      </c>
      <c r="E1195">
        <v>5</v>
      </c>
      <c r="F1195">
        <v>3</v>
      </c>
      <c r="G1195" t="s">
        <v>116</v>
      </c>
      <c r="H1195">
        <v>63</v>
      </c>
      <c r="I1195" s="19">
        <v>45446.295138888891</v>
      </c>
      <c r="J1195" s="19">
        <v>45446.34375</v>
      </c>
      <c r="K1195" s="19">
        <v>45446.602083333331</v>
      </c>
      <c r="L1195" s="19">
        <v>45447.295138888891</v>
      </c>
      <c r="M1195">
        <v>0</v>
      </c>
      <c r="N1195" t="s">
        <v>165</v>
      </c>
      <c r="O1195" t="s">
        <v>11199</v>
      </c>
      <c r="P1195" t="s">
        <v>2960</v>
      </c>
      <c r="Q1195">
        <v>1193</v>
      </c>
      <c r="R1195" t="s">
        <v>32579</v>
      </c>
    </row>
    <row r="1196" spans="1:18" x14ac:dyDescent="0.3">
      <c r="A1196">
        <v>1195</v>
      </c>
      <c r="B1196" t="s">
        <v>11200</v>
      </c>
      <c r="C1196">
        <v>65</v>
      </c>
      <c r="D1196" t="s">
        <v>11202</v>
      </c>
      <c r="E1196">
        <v>2</v>
      </c>
      <c r="F1196">
        <v>2</v>
      </c>
      <c r="G1196" t="s">
        <v>192</v>
      </c>
      <c r="H1196">
        <v>29</v>
      </c>
      <c r="I1196" s="19">
        <v>45728.54583333333</v>
      </c>
      <c r="J1196" s="19">
        <v>45728.649305555555</v>
      </c>
      <c r="K1196" s="19">
        <v>45729.098611111112</v>
      </c>
      <c r="L1196" s="19">
        <v>45729.54583333333</v>
      </c>
      <c r="M1196">
        <v>0</v>
      </c>
      <c r="N1196" t="s">
        <v>165</v>
      </c>
      <c r="O1196" t="s">
        <v>11207</v>
      </c>
      <c r="P1196" t="s">
        <v>398</v>
      </c>
      <c r="Q1196">
        <v>1194</v>
      </c>
      <c r="R1196" t="s">
        <v>32579</v>
      </c>
    </row>
    <row r="1197" spans="1:18" x14ac:dyDescent="0.3">
      <c r="A1197">
        <v>1196</v>
      </c>
      <c r="B1197" t="s">
        <v>11209</v>
      </c>
      <c r="C1197">
        <v>67</v>
      </c>
      <c r="D1197" t="s">
        <v>11210</v>
      </c>
      <c r="E1197">
        <v>5</v>
      </c>
      <c r="F1197">
        <v>3</v>
      </c>
      <c r="G1197" t="s">
        <v>116</v>
      </c>
      <c r="H1197">
        <v>82</v>
      </c>
      <c r="I1197" s="19">
        <v>45336.565972222219</v>
      </c>
      <c r="J1197" s="19">
        <v>45336.810416666667</v>
      </c>
      <c r="K1197" s="19">
        <v>45337.595138888886</v>
      </c>
      <c r="L1197" s="19">
        <v>45339.565972222219</v>
      </c>
      <c r="M1197">
        <v>0</v>
      </c>
      <c r="N1197" t="s">
        <v>307</v>
      </c>
      <c r="O1197" t="s">
        <v>11216</v>
      </c>
      <c r="P1197" t="s">
        <v>705</v>
      </c>
      <c r="Q1197">
        <v>1195</v>
      </c>
      <c r="R1197" t="s">
        <v>32579</v>
      </c>
    </row>
    <row r="1198" spans="1:18" x14ac:dyDescent="0.3">
      <c r="A1198">
        <v>1197</v>
      </c>
      <c r="B1198" t="s">
        <v>11217</v>
      </c>
      <c r="C1198">
        <v>44</v>
      </c>
      <c r="D1198" t="s">
        <v>11218</v>
      </c>
      <c r="E1198">
        <v>4</v>
      </c>
      <c r="F1198">
        <v>2</v>
      </c>
      <c r="G1198" t="s">
        <v>116</v>
      </c>
      <c r="H1198">
        <v>118</v>
      </c>
      <c r="I1198" s="19">
        <v>45314.053472222222</v>
      </c>
      <c r="J1198" s="19">
        <v>45314.417361111111</v>
      </c>
      <c r="K1198" s="19">
        <v>45314.940972222219</v>
      </c>
      <c r="L1198" s="19">
        <v>45315.053472222222</v>
      </c>
      <c r="M1198">
        <v>0</v>
      </c>
      <c r="N1198" t="s">
        <v>165</v>
      </c>
      <c r="O1198" t="s">
        <v>1534</v>
      </c>
      <c r="P1198" t="s">
        <v>1512</v>
      </c>
      <c r="Q1198">
        <v>1196</v>
      </c>
      <c r="R1198" t="s">
        <v>32579</v>
      </c>
    </row>
    <row r="1199" spans="1:18" x14ac:dyDescent="0.3">
      <c r="A1199">
        <v>1198</v>
      </c>
      <c r="B1199" t="s">
        <v>11224</v>
      </c>
      <c r="C1199">
        <v>54</v>
      </c>
      <c r="D1199" t="s">
        <v>11225</v>
      </c>
      <c r="E1199">
        <v>1</v>
      </c>
      <c r="F1199">
        <v>3</v>
      </c>
      <c r="G1199" t="s">
        <v>192</v>
      </c>
      <c r="H1199">
        <v>109</v>
      </c>
      <c r="I1199" s="19">
        <v>45696.488888888889</v>
      </c>
      <c r="J1199" s="19">
        <v>45696.556250000001</v>
      </c>
      <c r="K1199" s="19">
        <v>45696.967361111114</v>
      </c>
      <c r="L1199" s="19">
        <v>45697.488888888889</v>
      </c>
      <c r="M1199">
        <v>0</v>
      </c>
      <c r="N1199" t="s">
        <v>128</v>
      </c>
      <c r="O1199" t="s">
        <v>11230</v>
      </c>
      <c r="P1199" t="s">
        <v>363</v>
      </c>
      <c r="Q1199">
        <v>1197</v>
      </c>
      <c r="R1199" t="s">
        <v>32579</v>
      </c>
    </row>
    <row r="1200" spans="1:18" x14ac:dyDescent="0.3">
      <c r="A1200">
        <v>1199</v>
      </c>
      <c r="B1200" t="s">
        <v>11231</v>
      </c>
      <c r="C1200">
        <v>49</v>
      </c>
      <c r="D1200" t="s">
        <v>11232</v>
      </c>
      <c r="E1200">
        <v>1</v>
      </c>
      <c r="F1200">
        <v>2</v>
      </c>
      <c r="G1200" t="s">
        <v>116</v>
      </c>
      <c r="H1200">
        <v>101</v>
      </c>
      <c r="I1200" s="19">
        <v>45386.822916666664</v>
      </c>
      <c r="J1200" s="19">
        <v>45386.849305555559</v>
      </c>
      <c r="K1200" s="19">
        <v>45387.261805555558</v>
      </c>
      <c r="L1200" s="19">
        <v>45387.322916666664</v>
      </c>
      <c r="M1200">
        <v>0</v>
      </c>
      <c r="N1200" t="s">
        <v>222</v>
      </c>
      <c r="O1200" t="s">
        <v>11238</v>
      </c>
      <c r="P1200" t="s">
        <v>446</v>
      </c>
      <c r="Q1200">
        <v>1198</v>
      </c>
      <c r="R1200" t="s">
        <v>32579</v>
      </c>
    </row>
    <row r="1201" spans="1:18" x14ac:dyDescent="0.3">
      <c r="A1201">
        <v>1200</v>
      </c>
      <c r="B1201" t="s">
        <v>11240</v>
      </c>
      <c r="C1201">
        <v>41</v>
      </c>
      <c r="D1201" t="s">
        <v>11241</v>
      </c>
      <c r="E1201">
        <v>1</v>
      </c>
      <c r="F1201">
        <v>3</v>
      </c>
      <c r="G1201" t="s">
        <v>116</v>
      </c>
      <c r="H1201">
        <v>92</v>
      </c>
      <c r="I1201" s="19">
        <v>45313.722916666666</v>
      </c>
      <c r="J1201" s="19">
        <v>45313.830555555556</v>
      </c>
      <c r="K1201" s="19">
        <v>45314.716666666667</v>
      </c>
      <c r="L1201" s="19">
        <v>45315.722916666666</v>
      </c>
      <c r="M1201">
        <v>0</v>
      </c>
      <c r="N1201" t="s">
        <v>307</v>
      </c>
      <c r="O1201" t="s">
        <v>11247</v>
      </c>
      <c r="P1201" t="s">
        <v>446</v>
      </c>
      <c r="Q1201">
        <v>1199</v>
      </c>
      <c r="R1201" t="s">
        <v>32579</v>
      </c>
    </row>
    <row r="1202" spans="1:18" x14ac:dyDescent="0.3">
      <c r="A1202">
        <v>1201</v>
      </c>
      <c r="B1202" t="s">
        <v>11248</v>
      </c>
      <c r="C1202">
        <v>72</v>
      </c>
      <c r="D1202" t="s">
        <v>11249</v>
      </c>
      <c r="E1202">
        <v>2</v>
      </c>
      <c r="F1202">
        <v>3</v>
      </c>
      <c r="G1202" t="s">
        <v>192</v>
      </c>
      <c r="H1202">
        <v>100</v>
      </c>
      <c r="I1202" s="19">
        <v>45698.666666666664</v>
      </c>
      <c r="J1202" s="19">
        <v>45698.754166666666</v>
      </c>
      <c r="K1202" s="19">
        <v>45699.462500000001</v>
      </c>
      <c r="L1202" s="19">
        <v>45700.666666666664</v>
      </c>
      <c r="M1202">
        <v>0</v>
      </c>
      <c r="N1202" t="s">
        <v>307</v>
      </c>
      <c r="O1202" t="s">
        <v>11255</v>
      </c>
      <c r="P1202" t="s">
        <v>11256</v>
      </c>
      <c r="Q1202">
        <v>1200</v>
      </c>
      <c r="R1202" t="s">
        <v>32579</v>
      </c>
    </row>
    <row r="1203" spans="1:18" x14ac:dyDescent="0.3">
      <c r="A1203">
        <v>1202</v>
      </c>
      <c r="B1203" t="s">
        <v>11257</v>
      </c>
      <c r="C1203">
        <v>16</v>
      </c>
      <c r="D1203" t="s">
        <v>11258</v>
      </c>
      <c r="E1203">
        <v>3</v>
      </c>
      <c r="F1203">
        <v>3</v>
      </c>
      <c r="G1203" t="s">
        <v>192</v>
      </c>
      <c r="H1203">
        <v>52</v>
      </c>
      <c r="I1203" s="19">
        <v>45213.869444444441</v>
      </c>
      <c r="J1203" s="19">
        <v>45213.923611111109</v>
      </c>
      <c r="K1203" s="19">
        <v>45215.632638888892</v>
      </c>
      <c r="L1203" s="19">
        <v>45215.869444444441</v>
      </c>
      <c r="M1203">
        <v>0</v>
      </c>
      <c r="N1203" t="s">
        <v>307</v>
      </c>
      <c r="O1203" t="s">
        <v>11266</v>
      </c>
      <c r="P1203" t="s">
        <v>194</v>
      </c>
      <c r="Q1203">
        <v>1201</v>
      </c>
      <c r="R1203" t="s">
        <v>32579</v>
      </c>
    </row>
    <row r="1204" spans="1:18" x14ac:dyDescent="0.3">
      <c r="A1204">
        <v>1203</v>
      </c>
      <c r="B1204" t="s">
        <v>11267</v>
      </c>
      <c r="C1204">
        <v>75</v>
      </c>
      <c r="D1204" t="s">
        <v>11268</v>
      </c>
      <c r="E1204">
        <v>1</v>
      </c>
      <c r="F1204">
        <v>2</v>
      </c>
      <c r="G1204" t="s">
        <v>116</v>
      </c>
      <c r="H1204">
        <v>116</v>
      </c>
      <c r="I1204" s="19">
        <v>45383.910416666666</v>
      </c>
      <c r="J1204" s="19">
        <v>45383.963888888888</v>
      </c>
      <c r="K1204" s="19">
        <v>45384.191666666666</v>
      </c>
      <c r="L1204" s="19">
        <v>45384.410416666666</v>
      </c>
      <c r="M1204">
        <v>0</v>
      </c>
      <c r="N1204" t="s">
        <v>307</v>
      </c>
      <c r="O1204" t="s">
        <v>11275</v>
      </c>
      <c r="P1204" t="s">
        <v>751</v>
      </c>
      <c r="Q1204">
        <v>1202</v>
      </c>
      <c r="R1204" t="s">
        <v>32579</v>
      </c>
    </row>
    <row r="1205" spans="1:18" x14ac:dyDescent="0.3">
      <c r="A1205">
        <v>1204</v>
      </c>
      <c r="B1205" t="s">
        <v>11276</v>
      </c>
      <c r="C1205">
        <v>80</v>
      </c>
      <c r="D1205" t="s">
        <v>11277</v>
      </c>
      <c r="E1205">
        <v>3</v>
      </c>
      <c r="F1205">
        <v>2</v>
      </c>
      <c r="G1205" t="s">
        <v>116</v>
      </c>
      <c r="H1205">
        <v>36</v>
      </c>
      <c r="I1205" s="19">
        <v>45159.068749999999</v>
      </c>
      <c r="J1205" s="19">
        <v>45159.125694444447</v>
      </c>
      <c r="K1205" s="19">
        <v>45160.459027777775</v>
      </c>
      <c r="L1205" s="19">
        <v>45160.068749999999</v>
      </c>
      <c r="M1205">
        <v>1</v>
      </c>
      <c r="N1205" t="s">
        <v>128</v>
      </c>
      <c r="O1205" t="s">
        <v>11284</v>
      </c>
      <c r="P1205" t="s">
        <v>962</v>
      </c>
      <c r="Q1205">
        <v>1203</v>
      </c>
      <c r="R1205" t="s">
        <v>32579</v>
      </c>
    </row>
    <row r="1206" spans="1:18" x14ac:dyDescent="0.3">
      <c r="A1206">
        <v>1205</v>
      </c>
      <c r="B1206" t="s">
        <v>11285</v>
      </c>
      <c r="C1206">
        <v>35</v>
      </c>
      <c r="D1206" t="s">
        <v>11286</v>
      </c>
      <c r="E1206">
        <v>5</v>
      </c>
      <c r="F1206">
        <v>3</v>
      </c>
      <c r="G1206" t="s">
        <v>803</v>
      </c>
      <c r="H1206">
        <v>1</v>
      </c>
      <c r="I1206" s="19">
        <v>45562.326388888891</v>
      </c>
      <c r="J1206" s="19">
        <v>45562.582638888889</v>
      </c>
      <c r="K1206" s="19"/>
      <c r="L1206" s="19">
        <v>45565.326388888891</v>
      </c>
      <c r="M1206">
        <v>1</v>
      </c>
      <c r="N1206" t="s">
        <v>128</v>
      </c>
      <c r="O1206" t="s">
        <v>11291</v>
      </c>
      <c r="Q1206">
        <v>1204</v>
      </c>
      <c r="R1206" t="s">
        <v>32582</v>
      </c>
    </row>
    <row r="1207" spans="1:18" x14ac:dyDescent="0.3">
      <c r="A1207">
        <v>1206</v>
      </c>
      <c r="B1207" t="s">
        <v>11293</v>
      </c>
      <c r="C1207">
        <v>22</v>
      </c>
      <c r="D1207" t="s">
        <v>11294</v>
      </c>
      <c r="E1207">
        <v>5</v>
      </c>
      <c r="F1207">
        <v>3</v>
      </c>
      <c r="G1207" t="s">
        <v>116</v>
      </c>
      <c r="H1207">
        <v>102</v>
      </c>
      <c r="I1207" s="19">
        <v>45399.229166666664</v>
      </c>
      <c r="J1207" s="19">
        <v>45399.3</v>
      </c>
      <c r="K1207" s="19">
        <v>45399.886111111111</v>
      </c>
      <c r="L1207" s="19">
        <v>45401.229166666664</v>
      </c>
      <c r="M1207">
        <v>0</v>
      </c>
      <c r="N1207" t="s">
        <v>128</v>
      </c>
      <c r="O1207" t="s">
        <v>11300</v>
      </c>
      <c r="P1207" t="s">
        <v>705</v>
      </c>
      <c r="Q1207">
        <v>1205</v>
      </c>
      <c r="R1207" t="s">
        <v>32579</v>
      </c>
    </row>
    <row r="1208" spans="1:18" x14ac:dyDescent="0.3">
      <c r="A1208">
        <v>1207</v>
      </c>
      <c r="B1208" t="s">
        <v>11301</v>
      </c>
      <c r="C1208">
        <v>62</v>
      </c>
      <c r="D1208" t="s">
        <v>11302</v>
      </c>
      <c r="E1208">
        <v>1</v>
      </c>
      <c r="F1208">
        <v>3</v>
      </c>
      <c r="G1208" t="s">
        <v>192</v>
      </c>
      <c r="H1208">
        <v>35</v>
      </c>
      <c r="I1208" s="19">
        <v>44930.791666666664</v>
      </c>
      <c r="J1208" s="19">
        <v>44930.816666666666</v>
      </c>
      <c r="K1208" s="19">
        <v>44931.59097222222</v>
      </c>
      <c r="L1208" s="19">
        <v>44931.791666666664</v>
      </c>
      <c r="M1208">
        <v>0</v>
      </c>
      <c r="N1208" t="s">
        <v>307</v>
      </c>
      <c r="O1208" t="s">
        <v>11308</v>
      </c>
      <c r="P1208" t="s">
        <v>363</v>
      </c>
      <c r="Q1208">
        <v>1206</v>
      </c>
      <c r="R1208" t="s">
        <v>32579</v>
      </c>
    </row>
    <row r="1209" spans="1:18" x14ac:dyDescent="0.3">
      <c r="A1209">
        <v>1208</v>
      </c>
      <c r="B1209" t="s">
        <v>11309</v>
      </c>
      <c r="C1209">
        <v>23</v>
      </c>
      <c r="D1209" t="s">
        <v>11311</v>
      </c>
      <c r="E1209">
        <v>1</v>
      </c>
      <c r="F1209">
        <v>3</v>
      </c>
      <c r="G1209" t="s">
        <v>116</v>
      </c>
      <c r="H1209">
        <v>40</v>
      </c>
      <c r="I1209" s="19">
        <v>45638.383333333331</v>
      </c>
      <c r="J1209" s="19">
        <v>45638.438888888886</v>
      </c>
      <c r="K1209" s="19">
        <v>45639.018055555556</v>
      </c>
      <c r="L1209" s="19">
        <v>45640.383333333331</v>
      </c>
      <c r="M1209">
        <v>0</v>
      </c>
      <c r="N1209" t="s">
        <v>165</v>
      </c>
      <c r="O1209" t="s">
        <v>11317</v>
      </c>
      <c r="P1209" t="s">
        <v>225</v>
      </c>
      <c r="Q1209">
        <v>1207</v>
      </c>
      <c r="R1209" t="s">
        <v>32579</v>
      </c>
    </row>
    <row r="1210" spans="1:18" x14ac:dyDescent="0.3">
      <c r="A1210">
        <v>1209</v>
      </c>
      <c r="B1210" t="s">
        <v>11318</v>
      </c>
      <c r="C1210">
        <v>57</v>
      </c>
      <c r="D1210" t="s">
        <v>11319</v>
      </c>
      <c r="E1210">
        <v>1</v>
      </c>
      <c r="F1210">
        <v>3</v>
      </c>
      <c r="G1210" t="s">
        <v>192</v>
      </c>
      <c r="H1210">
        <v>9</v>
      </c>
      <c r="I1210" s="19">
        <v>45394.080555555556</v>
      </c>
      <c r="J1210" s="19">
        <v>45394.17291666667</v>
      </c>
      <c r="K1210" s="19">
        <v>45397.197222222225</v>
      </c>
      <c r="L1210" s="19">
        <v>45396.080555555556</v>
      </c>
      <c r="M1210">
        <v>1</v>
      </c>
      <c r="N1210" t="s">
        <v>307</v>
      </c>
      <c r="O1210" t="s">
        <v>11326</v>
      </c>
      <c r="P1210" t="s">
        <v>751</v>
      </c>
      <c r="Q1210">
        <v>1208</v>
      </c>
      <c r="R1210" t="s">
        <v>32579</v>
      </c>
    </row>
    <row r="1211" spans="1:18" x14ac:dyDescent="0.3">
      <c r="A1211">
        <v>1210</v>
      </c>
      <c r="B1211" t="s">
        <v>11327</v>
      </c>
      <c r="C1211">
        <v>15</v>
      </c>
      <c r="D1211" t="s">
        <v>11328</v>
      </c>
      <c r="E1211">
        <v>3</v>
      </c>
      <c r="F1211">
        <v>2</v>
      </c>
      <c r="G1211" t="s">
        <v>192</v>
      </c>
      <c r="H1211">
        <v>48</v>
      </c>
      <c r="I1211" s="19">
        <v>45184.806944444441</v>
      </c>
      <c r="J1211" s="19">
        <v>45184.85</v>
      </c>
      <c r="K1211" s="19">
        <v>45184.968055555553</v>
      </c>
      <c r="L1211" s="19">
        <v>45185.140277777777</v>
      </c>
      <c r="M1211">
        <v>0</v>
      </c>
      <c r="N1211" t="s">
        <v>307</v>
      </c>
      <c r="O1211" t="s">
        <v>11334</v>
      </c>
      <c r="P1211" t="s">
        <v>194</v>
      </c>
      <c r="Q1211">
        <v>1209</v>
      </c>
      <c r="R1211" t="s">
        <v>32579</v>
      </c>
    </row>
    <row r="1212" spans="1:18" x14ac:dyDescent="0.3">
      <c r="A1212">
        <v>1211</v>
      </c>
      <c r="B1212" t="s">
        <v>11336</v>
      </c>
      <c r="C1212">
        <v>57</v>
      </c>
      <c r="D1212" t="s">
        <v>11337</v>
      </c>
      <c r="E1212">
        <v>1</v>
      </c>
      <c r="F1212">
        <v>3</v>
      </c>
      <c r="G1212" t="s">
        <v>116</v>
      </c>
      <c r="H1212">
        <v>3</v>
      </c>
      <c r="I1212" s="19">
        <v>45092.811805555553</v>
      </c>
      <c r="J1212" s="19">
        <v>45092.908333333333</v>
      </c>
      <c r="K1212" s="19">
        <v>45093.97152777778</v>
      </c>
      <c r="L1212" s="19">
        <v>45094.811805555553</v>
      </c>
      <c r="M1212">
        <v>0</v>
      </c>
      <c r="N1212" t="s">
        <v>222</v>
      </c>
      <c r="O1212" t="s">
        <v>11342</v>
      </c>
      <c r="P1212" t="s">
        <v>751</v>
      </c>
      <c r="Q1212">
        <v>1210</v>
      </c>
      <c r="R1212" t="s">
        <v>32579</v>
      </c>
    </row>
    <row r="1213" spans="1:18" x14ac:dyDescent="0.3">
      <c r="A1213">
        <v>1212</v>
      </c>
      <c r="B1213" t="s">
        <v>11343</v>
      </c>
      <c r="C1213">
        <v>60</v>
      </c>
      <c r="D1213" t="s">
        <v>11344</v>
      </c>
      <c r="E1213">
        <v>2</v>
      </c>
      <c r="F1213">
        <v>3</v>
      </c>
      <c r="G1213" t="s">
        <v>803</v>
      </c>
      <c r="H1213">
        <v>9</v>
      </c>
      <c r="I1213" s="19">
        <v>45008.222222222219</v>
      </c>
      <c r="J1213" s="19">
        <v>45008.469444444447</v>
      </c>
      <c r="K1213" s="19"/>
      <c r="L1213" s="19">
        <v>45010.222222222219</v>
      </c>
      <c r="M1213">
        <v>1</v>
      </c>
      <c r="N1213" t="s">
        <v>307</v>
      </c>
      <c r="O1213" t="s">
        <v>11349</v>
      </c>
      <c r="Q1213">
        <v>1211</v>
      </c>
      <c r="R1213" t="s">
        <v>32582</v>
      </c>
    </row>
    <row r="1214" spans="1:18" x14ac:dyDescent="0.3">
      <c r="A1214">
        <v>1213</v>
      </c>
      <c r="B1214" t="s">
        <v>11350</v>
      </c>
      <c r="C1214">
        <v>49</v>
      </c>
      <c r="D1214" t="s">
        <v>11352</v>
      </c>
      <c r="E1214">
        <v>3</v>
      </c>
      <c r="F1214">
        <v>3</v>
      </c>
      <c r="G1214" t="s">
        <v>116</v>
      </c>
      <c r="H1214">
        <v>17</v>
      </c>
      <c r="I1214" s="19">
        <v>45508.361805555556</v>
      </c>
      <c r="J1214" s="19">
        <v>45508.479166666664</v>
      </c>
      <c r="K1214" s="19">
        <v>45512.569444444445</v>
      </c>
      <c r="L1214" s="19">
        <v>45510.361805555556</v>
      </c>
      <c r="M1214">
        <v>1</v>
      </c>
      <c r="N1214" t="s">
        <v>307</v>
      </c>
      <c r="O1214" t="s">
        <v>11357</v>
      </c>
      <c r="P1214" t="s">
        <v>246</v>
      </c>
      <c r="Q1214">
        <v>1212</v>
      </c>
      <c r="R1214" t="s">
        <v>32579</v>
      </c>
    </row>
    <row r="1215" spans="1:18" x14ac:dyDescent="0.3">
      <c r="A1215">
        <v>1214</v>
      </c>
      <c r="B1215" t="s">
        <v>11359</v>
      </c>
      <c r="C1215">
        <v>16</v>
      </c>
      <c r="D1215" t="s">
        <v>11360</v>
      </c>
      <c r="E1215">
        <v>3</v>
      </c>
      <c r="F1215">
        <v>3</v>
      </c>
      <c r="G1215" t="s">
        <v>116</v>
      </c>
      <c r="H1215">
        <v>31</v>
      </c>
      <c r="I1215" s="19">
        <v>45633.265277777777</v>
      </c>
      <c r="J1215" s="19">
        <v>45633.384722222225</v>
      </c>
      <c r="K1215" s="19">
        <v>45634.503472222219</v>
      </c>
      <c r="L1215" s="19">
        <v>45635.265277777777</v>
      </c>
      <c r="M1215">
        <v>0</v>
      </c>
      <c r="N1215" t="s">
        <v>222</v>
      </c>
      <c r="O1215" t="s">
        <v>11367</v>
      </c>
      <c r="P1215" t="s">
        <v>962</v>
      </c>
      <c r="Q1215">
        <v>1213</v>
      </c>
      <c r="R1215" t="s">
        <v>32579</v>
      </c>
    </row>
    <row r="1216" spans="1:18" x14ac:dyDescent="0.3">
      <c r="A1216">
        <v>1215</v>
      </c>
      <c r="B1216" t="s">
        <v>11368</v>
      </c>
      <c r="C1216">
        <v>37</v>
      </c>
      <c r="D1216" t="s">
        <v>11369</v>
      </c>
      <c r="E1216">
        <v>2</v>
      </c>
      <c r="F1216">
        <v>3</v>
      </c>
      <c r="G1216" t="s">
        <v>192</v>
      </c>
      <c r="H1216">
        <v>30</v>
      </c>
      <c r="I1216" s="19">
        <v>45048.875694444447</v>
      </c>
      <c r="J1216" s="19">
        <v>45048.938888888886</v>
      </c>
      <c r="K1216" s="19">
        <v>45050.492361111108</v>
      </c>
      <c r="L1216" s="19">
        <v>45049.875694444447</v>
      </c>
      <c r="M1216">
        <v>1</v>
      </c>
      <c r="N1216" t="s">
        <v>307</v>
      </c>
      <c r="O1216" t="s">
        <v>11376</v>
      </c>
      <c r="P1216" t="s">
        <v>11377</v>
      </c>
      <c r="Q1216">
        <v>1214</v>
      </c>
      <c r="R1216" t="s">
        <v>32579</v>
      </c>
    </row>
    <row r="1217" spans="1:18" x14ac:dyDescent="0.3">
      <c r="A1217">
        <v>1216</v>
      </c>
      <c r="B1217" t="s">
        <v>11378</v>
      </c>
      <c r="C1217">
        <v>56</v>
      </c>
      <c r="D1217" t="s">
        <v>11379</v>
      </c>
      <c r="E1217">
        <v>2</v>
      </c>
      <c r="F1217">
        <v>2</v>
      </c>
      <c r="G1217" t="s">
        <v>192</v>
      </c>
      <c r="H1217">
        <v>45</v>
      </c>
      <c r="I1217" s="19">
        <v>45219.34652777778</v>
      </c>
      <c r="J1217" s="19">
        <v>45219.412499999999</v>
      </c>
      <c r="K1217" s="19">
        <v>45219.68472222222</v>
      </c>
      <c r="L1217" s="19">
        <v>45219.84652777778</v>
      </c>
      <c r="M1217">
        <v>0</v>
      </c>
      <c r="N1217" t="s">
        <v>165</v>
      </c>
      <c r="O1217" t="s">
        <v>11386</v>
      </c>
      <c r="P1217" t="s">
        <v>398</v>
      </c>
      <c r="Q1217">
        <v>1215</v>
      </c>
      <c r="R1217" t="s">
        <v>32579</v>
      </c>
    </row>
    <row r="1218" spans="1:18" x14ac:dyDescent="0.3">
      <c r="A1218">
        <v>1217</v>
      </c>
      <c r="B1218" t="s">
        <v>11387</v>
      </c>
      <c r="C1218">
        <v>15</v>
      </c>
      <c r="D1218" t="s">
        <v>11388</v>
      </c>
      <c r="E1218">
        <v>2</v>
      </c>
      <c r="F1218">
        <v>3</v>
      </c>
      <c r="G1218" t="s">
        <v>116</v>
      </c>
      <c r="H1218">
        <v>49</v>
      </c>
      <c r="I1218" s="19">
        <v>45541.129861111112</v>
      </c>
      <c r="J1218" s="19">
        <v>45541.171527777777</v>
      </c>
      <c r="K1218" s="19">
        <v>45541.967361111114</v>
      </c>
      <c r="L1218" s="19">
        <v>45542.129861111112</v>
      </c>
      <c r="M1218">
        <v>0</v>
      </c>
      <c r="N1218" t="s">
        <v>222</v>
      </c>
      <c r="O1218" t="s">
        <v>11395</v>
      </c>
      <c r="P1218" t="s">
        <v>11396</v>
      </c>
      <c r="Q1218">
        <v>1216</v>
      </c>
      <c r="R1218" t="s">
        <v>32579</v>
      </c>
    </row>
    <row r="1219" spans="1:18" x14ac:dyDescent="0.3">
      <c r="A1219">
        <v>1218</v>
      </c>
      <c r="B1219" t="s">
        <v>11397</v>
      </c>
      <c r="C1219">
        <v>64</v>
      </c>
      <c r="D1219" t="s">
        <v>11398</v>
      </c>
      <c r="E1219">
        <v>2</v>
      </c>
      <c r="F1219">
        <v>3</v>
      </c>
      <c r="G1219" t="s">
        <v>192</v>
      </c>
      <c r="H1219">
        <v>73</v>
      </c>
      <c r="I1219" s="19">
        <v>45226.412499999999</v>
      </c>
      <c r="J1219" s="19">
        <v>45226.525000000001</v>
      </c>
      <c r="K1219" s="19">
        <v>45227.188194444447</v>
      </c>
      <c r="L1219" s="19">
        <v>45228.412499999999</v>
      </c>
      <c r="M1219">
        <v>0</v>
      </c>
      <c r="N1219" t="s">
        <v>307</v>
      </c>
      <c r="O1219" t="s">
        <v>11404</v>
      </c>
      <c r="P1219" t="s">
        <v>328</v>
      </c>
      <c r="Q1219">
        <v>1217</v>
      </c>
      <c r="R1219" t="s">
        <v>32579</v>
      </c>
    </row>
    <row r="1220" spans="1:18" x14ac:dyDescent="0.3">
      <c r="A1220">
        <v>1219</v>
      </c>
      <c r="B1220" t="s">
        <v>11405</v>
      </c>
      <c r="C1220">
        <v>31</v>
      </c>
      <c r="D1220" t="s">
        <v>11407</v>
      </c>
      <c r="E1220">
        <v>2</v>
      </c>
      <c r="F1220">
        <v>2</v>
      </c>
      <c r="G1220" t="s">
        <v>192</v>
      </c>
      <c r="H1220">
        <v>15</v>
      </c>
      <c r="I1220" s="19">
        <v>45041.629861111112</v>
      </c>
      <c r="J1220" s="19">
        <v>45041.74722222222</v>
      </c>
      <c r="K1220" s="19">
        <v>45043.355555555558</v>
      </c>
      <c r="L1220" s="19">
        <v>45042.629861111112</v>
      </c>
      <c r="M1220">
        <v>1</v>
      </c>
      <c r="N1220" t="s">
        <v>307</v>
      </c>
      <c r="O1220" t="s">
        <v>11415</v>
      </c>
      <c r="P1220" t="s">
        <v>328</v>
      </c>
      <c r="Q1220">
        <v>1218</v>
      </c>
      <c r="R1220" t="s">
        <v>32579</v>
      </c>
    </row>
    <row r="1221" spans="1:18" x14ac:dyDescent="0.3">
      <c r="A1221">
        <v>1220</v>
      </c>
      <c r="B1221" t="s">
        <v>11417</v>
      </c>
      <c r="C1221">
        <v>31</v>
      </c>
      <c r="D1221" t="s">
        <v>11418</v>
      </c>
      <c r="E1221">
        <v>4</v>
      </c>
      <c r="F1221">
        <v>1</v>
      </c>
      <c r="G1221" t="s">
        <v>192</v>
      </c>
      <c r="H1221">
        <v>77</v>
      </c>
      <c r="I1221" s="19">
        <v>45054.111805555556</v>
      </c>
      <c r="J1221" s="19">
        <v>45054.160416666666</v>
      </c>
      <c r="K1221" s="19">
        <v>45054.34375</v>
      </c>
      <c r="L1221" s="19">
        <v>45054.445138888892</v>
      </c>
      <c r="M1221">
        <v>0</v>
      </c>
      <c r="N1221" t="s">
        <v>165</v>
      </c>
      <c r="O1221" t="s">
        <v>1564</v>
      </c>
      <c r="P1221" t="s">
        <v>1512</v>
      </c>
      <c r="Q1221">
        <v>1219</v>
      </c>
      <c r="R1221" t="s">
        <v>32579</v>
      </c>
    </row>
    <row r="1222" spans="1:18" x14ac:dyDescent="0.3">
      <c r="A1222">
        <v>1221</v>
      </c>
      <c r="B1222" t="s">
        <v>11424</v>
      </c>
      <c r="C1222">
        <v>10</v>
      </c>
      <c r="D1222" t="s">
        <v>11425</v>
      </c>
      <c r="E1222">
        <v>1</v>
      </c>
      <c r="F1222">
        <v>3</v>
      </c>
      <c r="G1222" t="s">
        <v>388</v>
      </c>
      <c r="H1222">
        <v>78</v>
      </c>
      <c r="I1222" s="19">
        <v>45570.190972222219</v>
      </c>
      <c r="J1222" s="19">
        <v>45570.227083333331</v>
      </c>
      <c r="K1222" s="19"/>
      <c r="L1222" s="19">
        <v>45571.190972222219</v>
      </c>
      <c r="M1222">
        <v>0</v>
      </c>
      <c r="N1222" t="s">
        <v>128</v>
      </c>
      <c r="O1222" t="s">
        <v>11430</v>
      </c>
      <c r="Q1222">
        <v>1220</v>
      </c>
      <c r="R1222" t="s">
        <v>32582</v>
      </c>
    </row>
    <row r="1223" spans="1:18" x14ac:dyDescent="0.3">
      <c r="A1223">
        <v>1222</v>
      </c>
      <c r="B1223" t="s">
        <v>11432</v>
      </c>
      <c r="C1223">
        <v>34</v>
      </c>
      <c r="D1223" t="s">
        <v>11433</v>
      </c>
      <c r="E1223">
        <v>5</v>
      </c>
      <c r="F1223">
        <v>3</v>
      </c>
      <c r="G1223" t="s">
        <v>116</v>
      </c>
      <c r="H1223">
        <v>85</v>
      </c>
      <c r="I1223" s="19">
        <v>45643.619444444441</v>
      </c>
      <c r="J1223" s="19">
        <v>45643.888888888891</v>
      </c>
      <c r="K1223" s="19">
        <v>45644.87222222222</v>
      </c>
      <c r="L1223" s="19">
        <v>45646.619444444441</v>
      </c>
      <c r="M1223">
        <v>0</v>
      </c>
      <c r="N1223" t="s">
        <v>307</v>
      </c>
      <c r="O1223" t="s">
        <v>11439</v>
      </c>
      <c r="P1223" t="s">
        <v>1735</v>
      </c>
      <c r="Q1223">
        <v>1221</v>
      </c>
      <c r="R1223" t="s">
        <v>32579</v>
      </c>
    </row>
    <row r="1224" spans="1:18" x14ac:dyDescent="0.3">
      <c r="A1224">
        <v>1223</v>
      </c>
      <c r="B1224" t="s">
        <v>11440</v>
      </c>
      <c r="C1224">
        <v>17</v>
      </c>
      <c r="D1224" t="s">
        <v>11441</v>
      </c>
      <c r="E1224">
        <v>1</v>
      </c>
      <c r="F1224">
        <v>4</v>
      </c>
      <c r="G1224" t="s">
        <v>192</v>
      </c>
      <c r="H1224">
        <v>35</v>
      </c>
      <c r="I1224" s="19">
        <v>45042.886805555558</v>
      </c>
      <c r="J1224" s="19">
        <v>45043.341666666667</v>
      </c>
      <c r="K1224" s="19">
        <v>45046.024305555555</v>
      </c>
      <c r="L1224" s="19">
        <v>45047.886805555558</v>
      </c>
      <c r="M1224">
        <v>0</v>
      </c>
      <c r="N1224" t="s">
        <v>165</v>
      </c>
      <c r="O1224" t="s">
        <v>11447</v>
      </c>
      <c r="P1224" t="s">
        <v>225</v>
      </c>
      <c r="Q1224">
        <v>1222</v>
      </c>
      <c r="R1224" t="s">
        <v>32579</v>
      </c>
    </row>
    <row r="1225" spans="1:18" x14ac:dyDescent="0.3">
      <c r="A1225">
        <v>1224</v>
      </c>
      <c r="B1225" t="s">
        <v>11448</v>
      </c>
      <c r="C1225">
        <v>25</v>
      </c>
      <c r="D1225" t="s">
        <v>11450</v>
      </c>
      <c r="E1225">
        <v>2</v>
      </c>
      <c r="F1225">
        <v>3</v>
      </c>
      <c r="G1225" t="s">
        <v>192</v>
      </c>
      <c r="H1225">
        <v>76</v>
      </c>
      <c r="I1225" s="19">
        <v>45480.873611111114</v>
      </c>
      <c r="J1225" s="19">
        <v>45480.911805555559</v>
      </c>
      <c r="K1225" s="19">
        <v>45481.321527777778</v>
      </c>
      <c r="L1225" s="19">
        <v>45481.873611111114</v>
      </c>
      <c r="M1225">
        <v>0</v>
      </c>
      <c r="N1225" t="s">
        <v>307</v>
      </c>
      <c r="O1225" t="s">
        <v>11455</v>
      </c>
      <c r="P1225" t="s">
        <v>328</v>
      </c>
      <c r="Q1225">
        <v>1223</v>
      </c>
      <c r="R1225" t="s">
        <v>32579</v>
      </c>
    </row>
    <row r="1226" spans="1:18" x14ac:dyDescent="0.3">
      <c r="A1226">
        <v>1225</v>
      </c>
      <c r="B1226" t="s">
        <v>11457</v>
      </c>
      <c r="C1226">
        <v>46</v>
      </c>
      <c r="D1226" t="s">
        <v>11458</v>
      </c>
      <c r="E1226">
        <v>2</v>
      </c>
      <c r="F1226">
        <v>1</v>
      </c>
      <c r="G1226" t="s">
        <v>116</v>
      </c>
      <c r="H1226">
        <v>93</v>
      </c>
      <c r="I1226" s="19">
        <v>45462.806944444441</v>
      </c>
      <c r="J1226" s="19">
        <v>45462.838194444441</v>
      </c>
      <c r="K1226" s="19">
        <v>45462.958333333336</v>
      </c>
      <c r="L1226" s="19">
        <v>45462.973611111112</v>
      </c>
      <c r="M1226">
        <v>0</v>
      </c>
      <c r="N1226" t="s">
        <v>128</v>
      </c>
      <c r="O1226" t="s">
        <v>11464</v>
      </c>
      <c r="P1226" t="s">
        <v>168</v>
      </c>
      <c r="Q1226">
        <v>1224</v>
      </c>
      <c r="R1226" t="s">
        <v>32579</v>
      </c>
    </row>
    <row r="1227" spans="1:18" x14ac:dyDescent="0.3">
      <c r="A1227">
        <v>1226</v>
      </c>
      <c r="B1227" t="s">
        <v>11466</v>
      </c>
      <c r="C1227">
        <v>31</v>
      </c>
      <c r="D1227" t="s">
        <v>11467</v>
      </c>
      <c r="E1227">
        <v>1</v>
      </c>
      <c r="F1227">
        <v>3</v>
      </c>
      <c r="G1227" t="s">
        <v>116</v>
      </c>
      <c r="H1227">
        <v>78</v>
      </c>
      <c r="I1227" s="19">
        <v>45535.527777777781</v>
      </c>
      <c r="J1227" s="19">
        <v>45535.820138888892</v>
      </c>
      <c r="K1227" s="19">
        <v>45537.662499999999</v>
      </c>
      <c r="L1227" s="19">
        <v>45538.527777777781</v>
      </c>
      <c r="M1227">
        <v>0</v>
      </c>
      <c r="N1227" t="s">
        <v>307</v>
      </c>
      <c r="O1227" t="s">
        <v>11473</v>
      </c>
      <c r="P1227" t="s">
        <v>293</v>
      </c>
      <c r="Q1227">
        <v>1225</v>
      </c>
      <c r="R1227" t="s">
        <v>32579</v>
      </c>
    </row>
    <row r="1228" spans="1:18" x14ac:dyDescent="0.3">
      <c r="A1228">
        <v>1227</v>
      </c>
      <c r="B1228" t="s">
        <v>11474</v>
      </c>
      <c r="C1228">
        <v>72</v>
      </c>
      <c r="D1228" t="s">
        <v>11475</v>
      </c>
      <c r="E1228">
        <v>2</v>
      </c>
      <c r="F1228">
        <v>2</v>
      </c>
      <c r="G1228" t="s">
        <v>116</v>
      </c>
      <c r="H1228">
        <v>76</v>
      </c>
      <c r="I1228" s="19">
        <v>45154.373611111114</v>
      </c>
      <c r="J1228" s="19">
        <v>45154.540972222225</v>
      </c>
      <c r="K1228" s="19">
        <v>45154.59375</v>
      </c>
      <c r="L1228" s="19">
        <v>45154.873611111114</v>
      </c>
      <c r="M1228">
        <v>0</v>
      </c>
      <c r="N1228" t="s">
        <v>222</v>
      </c>
      <c r="O1228" t="s">
        <v>11482</v>
      </c>
      <c r="P1228" t="s">
        <v>168</v>
      </c>
      <c r="Q1228">
        <v>1226</v>
      </c>
      <c r="R1228" t="s">
        <v>32579</v>
      </c>
    </row>
    <row r="1229" spans="1:18" x14ac:dyDescent="0.3">
      <c r="A1229">
        <v>1228</v>
      </c>
      <c r="B1229" t="s">
        <v>11483</v>
      </c>
      <c r="C1229">
        <v>1</v>
      </c>
      <c r="D1229" t="s">
        <v>11484</v>
      </c>
      <c r="E1229">
        <v>2</v>
      </c>
      <c r="F1229">
        <v>2</v>
      </c>
      <c r="G1229" t="s">
        <v>116</v>
      </c>
      <c r="H1229">
        <v>21</v>
      </c>
      <c r="I1229" s="19">
        <v>45660.460416666669</v>
      </c>
      <c r="J1229" s="19">
        <v>45660.626388888886</v>
      </c>
      <c r="K1229" s="19">
        <v>45660.758333333331</v>
      </c>
      <c r="L1229" s="19">
        <v>45660.960416666669</v>
      </c>
      <c r="M1229">
        <v>0</v>
      </c>
      <c r="N1229" t="s">
        <v>307</v>
      </c>
      <c r="O1229" t="s">
        <v>11490</v>
      </c>
      <c r="P1229" t="s">
        <v>168</v>
      </c>
      <c r="Q1229">
        <v>1227</v>
      </c>
      <c r="R1229" t="s">
        <v>32579</v>
      </c>
    </row>
    <row r="1230" spans="1:18" x14ac:dyDescent="0.3">
      <c r="A1230">
        <v>1229</v>
      </c>
      <c r="B1230" t="s">
        <v>11492</v>
      </c>
      <c r="C1230">
        <v>47</v>
      </c>
      <c r="D1230" t="s">
        <v>11493</v>
      </c>
      <c r="E1230">
        <v>1</v>
      </c>
      <c r="F1230">
        <v>3</v>
      </c>
      <c r="G1230" t="s">
        <v>116</v>
      </c>
      <c r="H1230">
        <v>43</v>
      </c>
      <c r="I1230" s="19">
        <v>45476.448611111111</v>
      </c>
      <c r="J1230" s="19">
        <v>45476.621527777781</v>
      </c>
      <c r="K1230" s="19">
        <v>45478.318749999999</v>
      </c>
      <c r="L1230" s="19">
        <v>45479.448611111111</v>
      </c>
      <c r="M1230">
        <v>0</v>
      </c>
      <c r="N1230" t="s">
        <v>307</v>
      </c>
      <c r="O1230" t="s">
        <v>11499</v>
      </c>
      <c r="P1230" t="s">
        <v>751</v>
      </c>
      <c r="Q1230">
        <v>1228</v>
      </c>
      <c r="R1230" t="s">
        <v>32579</v>
      </c>
    </row>
    <row r="1231" spans="1:18" x14ac:dyDescent="0.3">
      <c r="A1231">
        <v>1230</v>
      </c>
      <c r="B1231" t="s">
        <v>11501</v>
      </c>
      <c r="C1231">
        <v>21</v>
      </c>
      <c r="D1231" t="s">
        <v>11502</v>
      </c>
      <c r="E1231">
        <v>2</v>
      </c>
      <c r="F1231">
        <v>4</v>
      </c>
      <c r="G1231" t="s">
        <v>192</v>
      </c>
      <c r="H1231">
        <v>30</v>
      </c>
      <c r="I1231" s="19">
        <v>45127.730555555558</v>
      </c>
      <c r="J1231" s="19">
        <v>45127.95</v>
      </c>
      <c r="K1231" s="19">
        <v>45129.410416666666</v>
      </c>
      <c r="L1231" s="19">
        <v>45131.730555555558</v>
      </c>
      <c r="M1231">
        <v>0</v>
      </c>
      <c r="N1231" t="s">
        <v>307</v>
      </c>
      <c r="O1231" t="s">
        <v>11509</v>
      </c>
      <c r="P1231" t="s">
        <v>398</v>
      </c>
      <c r="Q1231">
        <v>1229</v>
      </c>
      <c r="R1231" t="s">
        <v>32579</v>
      </c>
    </row>
    <row r="1232" spans="1:18" x14ac:dyDescent="0.3">
      <c r="A1232">
        <v>1231</v>
      </c>
      <c r="B1232" t="s">
        <v>11510</v>
      </c>
      <c r="C1232">
        <v>59</v>
      </c>
      <c r="D1232" t="s">
        <v>11511</v>
      </c>
      <c r="E1232">
        <v>4</v>
      </c>
      <c r="F1232">
        <v>1</v>
      </c>
      <c r="G1232" t="s">
        <v>116</v>
      </c>
      <c r="H1232">
        <v>36</v>
      </c>
      <c r="I1232" s="19">
        <v>45543.111805555556</v>
      </c>
      <c r="J1232" s="19">
        <v>45543.167361111111</v>
      </c>
      <c r="K1232" s="19">
        <v>45543.689583333333</v>
      </c>
      <c r="L1232" s="19">
        <v>45543.445138888892</v>
      </c>
      <c r="M1232">
        <v>1</v>
      </c>
      <c r="N1232" t="s">
        <v>307</v>
      </c>
      <c r="O1232" t="s">
        <v>2607</v>
      </c>
      <c r="P1232" t="s">
        <v>1512</v>
      </c>
      <c r="Q1232">
        <v>1230</v>
      </c>
      <c r="R1232" t="s">
        <v>32579</v>
      </c>
    </row>
    <row r="1233" spans="1:18" x14ac:dyDescent="0.3">
      <c r="A1233">
        <v>1232</v>
      </c>
      <c r="B1233" t="s">
        <v>11518</v>
      </c>
      <c r="C1233">
        <v>1</v>
      </c>
      <c r="D1233" t="s">
        <v>11520</v>
      </c>
      <c r="E1233">
        <v>2</v>
      </c>
      <c r="F1233">
        <v>3</v>
      </c>
      <c r="G1233" t="s">
        <v>192</v>
      </c>
      <c r="H1233">
        <v>96</v>
      </c>
      <c r="I1233" s="19">
        <v>44974.911111111112</v>
      </c>
      <c r="J1233" s="19">
        <v>44975.01666666667</v>
      </c>
      <c r="K1233" s="19">
        <v>44976.429861111108</v>
      </c>
      <c r="L1233" s="19">
        <v>44976.911111111112</v>
      </c>
      <c r="M1233">
        <v>0</v>
      </c>
      <c r="N1233" t="s">
        <v>128</v>
      </c>
      <c r="O1233" t="s">
        <v>11526</v>
      </c>
      <c r="P1233" t="s">
        <v>584</v>
      </c>
      <c r="Q1233">
        <v>1231</v>
      </c>
      <c r="R1233" t="s">
        <v>32579</v>
      </c>
    </row>
    <row r="1234" spans="1:18" x14ac:dyDescent="0.3">
      <c r="A1234">
        <v>1233</v>
      </c>
      <c r="B1234" t="s">
        <v>11527</v>
      </c>
      <c r="C1234">
        <v>3</v>
      </c>
      <c r="D1234" t="s">
        <v>11528</v>
      </c>
      <c r="E1234">
        <v>2</v>
      </c>
      <c r="F1234">
        <v>2</v>
      </c>
      <c r="G1234" t="s">
        <v>116</v>
      </c>
      <c r="H1234">
        <v>84</v>
      </c>
      <c r="I1234" s="19">
        <v>45561.054166666669</v>
      </c>
      <c r="J1234" s="19">
        <v>45561.115277777775</v>
      </c>
      <c r="K1234" s="19">
        <v>45561.308333333334</v>
      </c>
      <c r="L1234" s="19">
        <v>45561.554166666669</v>
      </c>
      <c r="M1234">
        <v>0</v>
      </c>
      <c r="N1234" t="s">
        <v>128</v>
      </c>
      <c r="O1234" t="s">
        <v>11534</v>
      </c>
      <c r="P1234" t="s">
        <v>328</v>
      </c>
      <c r="Q1234">
        <v>1232</v>
      </c>
      <c r="R1234" t="s">
        <v>32579</v>
      </c>
    </row>
    <row r="1235" spans="1:18" x14ac:dyDescent="0.3">
      <c r="A1235">
        <v>1234</v>
      </c>
      <c r="B1235" t="s">
        <v>11535</v>
      </c>
      <c r="C1235">
        <v>34</v>
      </c>
      <c r="D1235" t="s">
        <v>11536</v>
      </c>
      <c r="E1235">
        <v>3</v>
      </c>
      <c r="F1235">
        <v>3</v>
      </c>
      <c r="G1235" t="s">
        <v>116</v>
      </c>
      <c r="H1235">
        <v>38</v>
      </c>
      <c r="I1235" s="19">
        <v>45470.793055555558</v>
      </c>
      <c r="J1235" s="19">
        <v>45471.30972222222</v>
      </c>
      <c r="K1235" s="19">
        <v>45474.701388888891</v>
      </c>
      <c r="L1235" s="19">
        <v>45473.793055555558</v>
      </c>
      <c r="M1235">
        <v>1</v>
      </c>
      <c r="N1235" t="s">
        <v>165</v>
      </c>
      <c r="O1235" t="s">
        <v>11542</v>
      </c>
      <c r="P1235" t="s">
        <v>274</v>
      </c>
      <c r="Q1235">
        <v>1233</v>
      </c>
      <c r="R1235" t="s">
        <v>32579</v>
      </c>
    </row>
    <row r="1236" spans="1:18" x14ac:dyDescent="0.3">
      <c r="A1236">
        <v>1235</v>
      </c>
      <c r="B1236" t="s">
        <v>11543</v>
      </c>
      <c r="C1236">
        <v>65</v>
      </c>
      <c r="D1236" t="s">
        <v>11545</v>
      </c>
      <c r="E1236">
        <v>3</v>
      </c>
      <c r="F1236">
        <v>3</v>
      </c>
      <c r="G1236" t="s">
        <v>116</v>
      </c>
      <c r="H1236">
        <v>93</v>
      </c>
      <c r="I1236" s="19">
        <v>45619.115972222222</v>
      </c>
      <c r="J1236" s="19">
        <v>45619.259722222225</v>
      </c>
      <c r="K1236" s="19">
        <v>45623.468055555553</v>
      </c>
      <c r="L1236" s="19">
        <v>45622.115972222222</v>
      </c>
      <c r="M1236">
        <v>1</v>
      </c>
      <c r="N1236" t="s">
        <v>128</v>
      </c>
      <c r="O1236" t="s">
        <v>11550</v>
      </c>
      <c r="P1236" t="s">
        <v>246</v>
      </c>
      <c r="Q1236">
        <v>1234</v>
      </c>
      <c r="R1236" t="s">
        <v>32579</v>
      </c>
    </row>
    <row r="1237" spans="1:18" x14ac:dyDescent="0.3">
      <c r="A1237">
        <v>1236</v>
      </c>
      <c r="B1237" t="s">
        <v>11551</v>
      </c>
      <c r="C1237">
        <v>45</v>
      </c>
      <c r="D1237" t="s">
        <v>11552</v>
      </c>
      <c r="E1237">
        <v>1</v>
      </c>
      <c r="F1237">
        <v>4</v>
      </c>
      <c r="G1237" t="s">
        <v>116</v>
      </c>
      <c r="H1237">
        <v>22</v>
      </c>
      <c r="I1237" s="19">
        <v>45131.217361111114</v>
      </c>
      <c r="J1237" s="19">
        <v>45131.938888888886</v>
      </c>
      <c r="K1237" s="19">
        <v>45142.036111111112</v>
      </c>
      <c r="L1237" s="19">
        <v>45136.217361111114</v>
      </c>
      <c r="M1237">
        <v>1</v>
      </c>
      <c r="N1237" t="s">
        <v>128</v>
      </c>
      <c r="O1237" t="s">
        <v>11559</v>
      </c>
      <c r="P1237" t="s">
        <v>446</v>
      </c>
      <c r="Q1237">
        <v>1235</v>
      </c>
      <c r="R1237" t="s">
        <v>32579</v>
      </c>
    </row>
    <row r="1238" spans="1:18" x14ac:dyDescent="0.3">
      <c r="A1238">
        <v>1237</v>
      </c>
      <c r="B1238" t="s">
        <v>11560</v>
      </c>
      <c r="C1238">
        <v>14</v>
      </c>
      <c r="D1238" t="s">
        <v>11562</v>
      </c>
      <c r="E1238">
        <v>2</v>
      </c>
      <c r="F1238">
        <v>3</v>
      </c>
      <c r="G1238" t="s">
        <v>116</v>
      </c>
      <c r="H1238">
        <v>96</v>
      </c>
      <c r="I1238" s="19">
        <v>45093.512499999997</v>
      </c>
      <c r="J1238" s="19">
        <v>45093.722222222219</v>
      </c>
      <c r="K1238" s="19">
        <v>45094.989583333336</v>
      </c>
      <c r="L1238" s="19">
        <v>45096.512499999997</v>
      </c>
      <c r="M1238">
        <v>0</v>
      </c>
      <c r="N1238" t="s">
        <v>307</v>
      </c>
      <c r="O1238" t="s">
        <v>11567</v>
      </c>
      <c r="P1238" t="s">
        <v>328</v>
      </c>
      <c r="Q1238">
        <v>1236</v>
      </c>
      <c r="R1238" t="s">
        <v>32579</v>
      </c>
    </row>
    <row r="1239" spans="1:18" x14ac:dyDescent="0.3">
      <c r="A1239">
        <v>1238</v>
      </c>
      <c r="B1239" t="s">
        <v>11568</v>
      </c>
      <c r="C1239">
        <v>5</v>
      </c>
      <c r="D1239" t="s">
        <v>11569</v>
      </c>
      <c r="E1239">
        <v>2</v>
      </c>
      <c r="F1239">
        <v>4</v>
      </c>
      <c r="G1239" t="s">
        <v>116</v>
      </c>
      <c r="H1239">
        <v>41</v>
      </c>
      <c r="I1239" s="19">
        <v>45096.704861111109</v>
      </c>
      <c r="J1239" s="19">
        <v>45097.470833333333</v>
      </c>
      <c r="K1239" s="19">
        <v>45100.438888888886</v>
      </c>
      <c r="L1239" s="19">
        <v>45101.704861111109</v>
      </c>
      <c r="M1239">
        <v>0</v>
      </c>
      <c r="N1239" t="s">
        <v>165</v>
      </c>
      <c r="O1239" t="s">
        <v>11575</v>
      </c>
      <c r="P1239" t="s">
        <v>328</v>
      </c>
      <c r="Q1239">
        <v>1237</v>
      </c>
      <c r="R1239" t="s">
        <v>32579</v>
      </c>
    </row>
    <row r="1240" spans="1:18" x14ac:dyDescent="0.3">
      <c r="A1240">
        <v>1239</v>
      </c>
      <c r="B1240" t="s">
        <v>11576</v>
      </c>
      <c r="C1240">
        <v>1</v>
      </c>
      <c r="D1240" t="s">
        <v>11577</v>
      </c>
      <c r="E1240">
        <v>2</v>
      </c>
      <c r="F1240">
        <v>3</v>
      </c>
      <c r="G1240" t="s">
        <v>192</v>
      </c>
      <c r="H1240">
        <v>32</v>
      </c>
      <c r="I1240" s="19">
        <v>45697.59652777778</v>
      </c>
      <c r="J1240" s="19">
        <v>45697.671527777777</v>
      </c>
      <c r="K1240" s="19">
        <v>45701.449305555558</v>
      </c>
      <c r="L1240" s="19">
        <v>45699.59652777778</v>
      </c>
      <c r="M1240">
        <v>1</v>
      </c>
      <c r="N1240" t="s">
        <v>128</v>
      </c>
      <c r="O1240" t="s">
        <v>11583</v>
      </c>
      <c r="P1240" t="s">
        <v>398</v>
      </c>
      <c r="Q1240">
        <v>1238</v>
      </c>
      <c r="R1240" t="s">
        <v>32579</v>
      </c>
    </row>
    <row r="1241" spans="1:18" x14ac:dyDescent="0.3">
      <c r="A1241">
        <v>1240</v>
      </c>
      <c r="B1241" t="s">
        <v>11584</v>
      </c>
      <c r="C1241">
        <v>51</v>
      </c>
      <c r="D1241" t="s">
        <v>11585</v>
      </c>
      <c r="E1241">
        <v>3</v>
      </c>
      <c r="F1241">
        <v>3</v>
      </c>
      <c r="G1241" t="s">
        <v>116</v>
      </c>
      <c r="H1241">
        <v>66</v>
      </c>
      <c r="I1241" s="19">
        <v>45153.411805555559</v>
      </c>
      <c r="J1241" s="19">
        <v>45154.261805555558</v>
      </c>
      <c r="K1241" s="19">
        <v>45155.280555555553</v>
      </c>
      <c r="L1241" s="19">
        <v>45156.411805555559</v>
      </c>
      <c r="M1241">
        <v>0</v>
      </c>
      <c r="N1241" t="s">
        <v>128</v>
      </c>
      <c r="O1241" t="s">
        <v>11591</v>
      </c>
      <c r="P1241" t="s">
        <v>194</v>
      </c>
      <c r="Q1241">
        <v>1239</v>
      </c>
      <c r="R1241" t="s">
        <v>32579</v>
      </c>
    </row>
    <row r="1242" spans="1:18" x14ac:dyDescent="0.3">
      <c r="A1242">
        <v>1241</v>
      </c>
      <c r="B1242" t="s">
        <v>11592</v>
      </c>
      <c r="C1242">
        <v>41</v>
      </c>
      <c r="D1242" t="s">
        <v>11593</v>
      </c>
      <c r="E1242">
        <v>2</v>
      </c>
      <c r="F1242">
        <v>3</v>
      </c>
      <c r="G1242" t="s">
        <v>116</v>
      </c>
      <c r="H1242">
        <v>113</v>
      </c>
      <c r="I1242" s="19">
        <v>45389</v>
      </c>
      <c r="J1242" s="19">
        <v>45389.364583333336</v>
      </c>
      <c r="K1242" s="19">
        <v>45391.997916666667</v>
      </c>
      <c r="L1242" s="19">
        <v>45391</v>
      </c>
      <c r="M1242">
        <v>1</v>
      </c>
      <c r="N1242" t="s">
        <v>307</v>
      </c>
      <c r="O1242" t="s">
        <v>11600</v>
      </c>
      <c r="P1242" t="s">
        <v>398</v>
      </c>
      <c r="Q1242">
        <v>1240</v>
      </c>
      <c r="R1242" t="s">
        <v>32579</v>
      </c>
    </row>
    <row r="1243" spans="1:18" x14ac:dyDescent="0.3">
      <c r="A1243">
        <v>1242</v>
      </c>
      <c r="B1243" t="s">
        <v>11601</v>
      </c>
      <c r="C1243">
        <v>16</v>
      </c>
      <c r="D1243" t="s">
        <v>11602</v>
      </c>
      <c r="E1243">
        <v>4</v>
      </c>
      <c r="F1243">
        <v>4</v>
      </c>
      <c r="G1243" t="s">
        <v>116</v>
      </c>
      <c r="H1243">
        <v>4</v>
      </c>
      <c r="I1243" s="19">
        <v>45534.729166666664</v>
      </c>
      <c r="J1243" s="19">
        <v>45535.052777777775</v>
      </c>
      <c r="K1243" s="19">
        <v>45540.143055555556</v>
      </c>
      <c r="L1243" s="19">
        <v>45538.729166666664</v>
      </c>
      <c r="M1243">
        <v>1</v>
      </c>
      <c r="N1243" t="s">
        <v>222</v>
      </c>
      <c r="O1243" t="s">
        <v>1331</v>
      </c>
      <c r="P1243" t="s">
        <v>11609</v>
      </c>
      <c r="Q1243">
        <v>1241</v>
      </c>
      <c r="R1243" t="s">
        <v>32579</v>
      </c>
    </row>
    <row r="1244" spans="1:18" x14ac:dyDescent="0.3">
      <c r="A1244">
        <v>1243</v>
      </c>
      <c r="B1244" t="s">
        <v>11610</v>
      </c>
      <c r="C1244">
        <v>70</v>
      </c>
      <c r="D1244" t="s">
        <v>11611</v>
      </c>
      <c r="E1244">
        <v>3</v>
      </c>
      <c r="F1244">
        <v>4</v>
      </c>
      <c r="G1244" t="s">
        <v>116</v>
      </c>
      <c r="H1244">
        <v>55</v>
      </c>
      <c r="I1244" s="19">
        <v>45439.761805555558</v>
      </c>
      <c r="J1244" s="19">
        <v>45440.347916666666</v>
      </c>
      <c r="K1244" s="19">
        <v>45443.856249999997</v>
      </c>
      <c r="L1244" s="19">
        <v>45444.761805555558</v>
      </c>
      <c r="M1244">
        <v>0</v>
      </c>
      <c r="N1244" t="s">
        <v>165</v>
      </c>
      <c r="O1244" t="s">
        <v>11617</v>
      </c>
      <c r="P1244" t="s">
        <v>962</v>
      </c>
      <c r="Q1244">
        <v>1242</v>
      </c>
      <c r="R1244" t="s">
        <v>32579</v>
      </c>
    </row>
    <row r="1245" spans="1:18" x14ac:dyDescent="0.3">
      <c r="A1245">
        <v>1244</v>
      </c>
      <c r="B1245" t="s">
        <v>11618</v>
      </c>
      <c r="C1245">
        <v>1</v>
      </c>
      <c r="D1245" t="s">
        <v>11620</v>
      </c>
      <c r="E1245">
        <v>1</v>
      </c>
      <c r="F1245">
        <v>1</v>
      </c>
      <c r="G1245" t="s">
        <v>192</v>
      </c>
      <c r="H1245">
        <v>90</v>
      </c>
      <c r="I1245" s="19">
        <v>45691.518750000003</v>
      </c>
      <c r="J1245" s="19">
        <v>45691.536111111112</v>
      </c>
      <c r="K1245" s="19">
        <v>45691.621527777781</v>
      </c>
      <c r="L1245" s="19">
        <v>45691.685416666667</v>
      </c>
      <c r="M1245">
        <v>0</v>
      </c>
      <c r="N1245" t="s">
        <v>128</v>
      </c>
      <c r="O1245" t="s">
        <v>11625</v>
      </c>
      <c r="P1245" t="s">
        <v>751</v>
      </c>
      <c r="Q1245">
        <v>1243</v>
      </c>
      <c r="R1245" t="s">
        <v>32579</v>
      </c>
    </row>
    <row r="1246" spans="1:18" x14ac:dyDescent="0.3">
      <c r="A1246">
        <v>1245</v>
      </c>
      <c r="B1246" t="s">
        <v>11627</v>
      </c>
      <c r="C1246">
        <v>34</v>
      </c>
      <c r="D1246" t="s">
        <v>11628</v>
      </c>
      <c r="E1246">
        <v>1</v>
      </c>
      <c r="F1246">
        <v>2</v>
      </c>
      <c r="G1246" t="s">
        <v>192</v>
      </c>
      <c r="H1246">
        <v>109</v>
      </c>
      <c r="I1246" s="19">
        <v>45414.43472222222</v>
      </c>
      <c r="J1246" s="19">
        <v>45414.546527777777</v>
      </c>
      <c r="K1246" s="19">
        <v>45415.109027777777</v>
      </c>
      <c r="L1246" s="19">
        <v>45415.43472222222</v>
      </c>
      <c r="M1246">
        <v>0</v>
      </c>
      <c r="N1246" t="s">
        <v>165</v>
      </c>
      <c r="O1246" t="s">
        <v>11642</v>
      </c>
      <c r="P1246" t="s">
        <v>363</v>
      </c>
      <c r="Q1246">
        <v>1244</v>
      </c>
      <c r="R1246" t="s">
        <v>32579</v>
      </c>
    </row>
    <row r="1247" spans="1:18" x14ac:dyDescent="0.3">
      <c r="A1247">
        <v>1246</v>
      </c>
      <c r="B1247" t="s">
        <v>11643</v>
      </c>
      <c r="C1247">
        <v>50</v>
      </c>
      <c r="D1247" t="s">
        <v>11644</v>
      </c>
      <c r="E1247">
        <v>3</v>
      </c>
      <c r="F1247">
        <v>2</v>
      </c>
      <c r="G1247" t="s">
        <v>192</v>
      </c>
      <c r="H1247">
        <v>4</v>
      </c>
      <c r="I1247" s="19">
        <v>45628.689583333333</v>
      </c>
      <c r="J1247" s="19">
        <v>45628.751388888886</v>
      </c>
      <c r="K1247" s="19">
        <v>45629.112500000003</v>
      </c>
      <c r="L1247" s="19">
        <v>45629.689583333333</v>
      </c>
      <c r="M1247">
        <v>0</v>
      </c>
      <c r="N1247" t="s">
        <v>222</v>
      </c>
      <c r="O1247" t="s">
        <v>11650</v>
      </c>
      <c r="P1247" t="s">
        <v>194</v>
      </c>
      <c r="Q1247">
        <v>1245</v>
      </c>
      <c r="R1247" t="s">
        <v>32579</v>
      </c>
    </row>
    <row r="1248" spans="1:18" x14ac:dyDescent="0.3">
      <c r="A1248">
        <v>1247</v>
      </c>
      <c r="B1248" t="s">
        <v>11652</v>
      </c>
      <c r="C1248">
        <v>22</v>
      </c>
      <c r="D1248" t="s">
        <v>11653</v>
      </c>
      <c r="E1248">
        <v>5</v>
      </c>
      <c r="F1248">
        <v>3</v>
      </c>
      <c r="G1248" t="s">
        <v>116</v>
      </c>
      <c r="H1248">
        <v>94</v>
      </c>
      <c r="I1248" s="19">
        <v>45669.272916666669</v>
      </c>
      <c r="J1248" s="19">
        <v>45669.536805555559</v>
      </c>
      <c r="K1248" s="19">
        <v>45670.383333333331</v>
      </c>
      <c r="L1248" s="19">
        <v>45671.272916666669</v>
      </c>
      <c r="M1248">
        <v>0</v>
      </c>
      <c r="N1248" t="s">
        <v>165</v>
      </c>
      <c r="O1248" t="s">
        <v>11659</v>
      </c>
      <c r="P1248" t="s">
        <v>135</v>
      </c>
      <c r="Q1248">
        <v>1246</v>
      </c>
      <c r="R1248" t="s">
        <v>32579</v>
      </c>
    </row>
    <row r="1249" spans="1:18" x14ac:dyDescent="0.3">
      <c r="A1249">
        <v>1248</v>
      </c>
      <c r="B1249" t="s">
        <v>11660</v>
      </c>
      <c r="C1249">
        <v>36</v>
      </c>
      <c r="D1249" t="s">
        <v>11662</v>
      </c>
      <c r="E1249">
        <v>1</v>
      </c>
      <c r="F1249">
        <v>1</v>
      </c>
      <c r="G1249" t="s">
        <v>116</v>
      </c>
      <c r="H1249">
        <v>47</v>
      </c>
      <c r="I1249" s="19">
        <v>45503.62777777778</v>
      </c>
      <c r="J1249" s="19">
        <v>45503.64166666667</v>
      </c>
      <c r="K1249" s="19">
        <v>45503.854166666664</v>
      </c>
      <c r="L1249" s="19">
        <v>45503.794444444444</v>
      </c>
      <c r="M1249">
        <v>1</v>
      </c>
      <c r="N1249" t="s">
        <v>307</v>
      </c>
      <c r="O1249" t="s">
        <v>11668</v>
      </c>
      <c r="P1249" t="s">
        <v>225</v>
      </c>
      <c r="Q1249">
        <v>1247</v>
      </c>
      <c r="R1249" t="s">
        <v>32579</v>
      </c>
    </row>
    <row r="1250" spans="1:18" x14ac:dyDescent="0.3">
      <c r="A1250">
        <v>1249</v>
      </c>
      <c r="B1250" t="s">
        <v>11669</v>
      </c>
      <c r="C1250">
        <v>9</v>
      </c>
      <c r="D1250" t="s">
        <v>11671</v>
      </c>
      <c r="E1250">
        <v>4</v>
      </c>
      <c r="F1250">
        <v>1</v>
      </c>
      <c r="G1250" t="s">
        <v>192</v>
      </c>
      <c r="H1250">
        <v>98</v>
      </c>
      <c r="I1250" s="19">
        <v>45335.661111111112</v>
      </c>
      <c r="J1250" s="19">
        <v>45335.720833333333</v>
      </c>
      <c r="K1250" s="19">
        <v>45336.20416666667</v>
      </c>
      <c r="L1250" s="19">
        <v>45335.994444444441</v>
      </c>
      <c r="M1250">
        <v>1</v>
      </c>
      <c r="N1250" t="s">
        <v>165</v>
      </c>
      <c r="O1250" t="s">
        <v>1068</v>
      </c>
      <c r="P1250" t="s">
        <v>11676</v>
      </c>
      <c r="Q1250">
        <v>1248</v>
      </c>
      <c r="R1250" t="s">
        <v>32579</v>
      </c>
    </row>
    <row r="1251" spans="1:18" x14ac:dyDescent="0.3">
      <c r="A1251">
        <v>1250</v>
      </c>
      <c r="B1251" t="s">
        <v>11677</v>
      </c>
      <c r="C1251">
        <v>5</v>
      </c>
      <c r="D1251" t="s">
        <v>11678</v>
      </c>
      <c r="E1251">
        <v>2</v>
      </c>
      <c r="F1251">
        <v>3</v>
      </c>
      <c r="G1251" t="s">
        <v>116</v>
      </c>
      <c r="H1251">
        <v>90</v>
      </c>
      <c r="I1251" s="19">
        <v>45597.902777777781</v>
      </c>
      <c r="J1251" s="19">
        <v>45598.276388888888</v>
      </c>
      <c r="K1251" s="19">
        <v>45599.006249999999</v>
      </c>
      <c r="L1251" s="19">
        <v>45600.902777777781</v>
      </c>
      <c r="M1251">
        <v>0</v>
      </c>
      <c r="N1251" t="s">
        <v>222</v>
      </c>
      <c r="O1251" t="s">
        <v>11690</v>
      </c>
      <c r="P1251" t="s">
        <v>328</v>
      </c>
      <c r="Q1251">
        <v>1249</v>
      </c>
      <c r="R1251" t="s">
        <v>32579</v>
      </c>
    </row>
    <row r="1252" spans="1:18" x14ac:dyDescent="0.3">
      <c r="A1252">
        <v>1251</v>
      </c>
      <c r="B1252" t="s">
        <v>11691</v>
      </c>
      <c r="C1252">
        <v>11</v>
      </c>
      <c r="D1252" t="s">
        <v>11692</v>
      </c>
      <c r="E1252">
        <v>5</v>
      </c>
      <c r="F1252">
        <v>3</v>
      </c>
      <c r="G1252" t="s">
        <v>116</v>
      </c>
      <c r="H1252">
        <v>94</v>
      </c>
      <c r="I1252" s="19">
        <v>45228.138194444444</v>
      </c>
      <c r="J1252" s="19">
        <v>45228.261805555558</v>
      </c>
      <c r="K1252" s="19">
        <v>45230.448611111111</v>
      </c>
      <c r="L1252" s="19">
        <v>45230.138194444444</v>
      </c>
      <c r="M1252">
        <v>1</v>
      </c>
      <c r="N1252" t="s">
        <v>307</v>
      </c>
      <c r="O1252" t="s">
        <v>11699</v>
      </c>
      <c r="P1252" t="s">
        <v>843</v>
      </c>
      <c r="Q1252">
        <v>1250</v>
      </c>
      <c r="R1252" t="s">
        <v>32579</v>
      </c>
    </row>
    <row r="1253" spans="1:18" x14ac:dyDescent="0.3">
      <c r="A1253">
        <v>1252</v>
      </c>
      <c r="B1253" t="s">
        <v>11700</v>
      </c>
      <c r="C1253">
        <v>9</v>
      </c>
      <c r="D1253" t="s">
        <v>11702</v>
      </c>
      <c r="E1253">
        <v>5</v>
      </c>
      <c r="F1253">
        <v>2</v>
      </c>
      <c r="G1253" t="s">
        <v>192</v>
      </c>
      <c r="H1253">
        <v>119</v>
      </c>
      <c r="I1253" s="19">
        <v>45122.947916666664</v>
      </c>
      <c r="J1253" s="19">
        <v>45123.072916666664</v>
      </c>
      <c r="K1253" s="19">
        <v>45123.738888888889</v>
      </c>
      <c r="L1253" s="19">
        <v>45123.947916666664</v>
      </c>
      <c r="M1253">
        <v>0</v>
      </c>
      <c r="N1253" t="s">
        <v>307</v>
      </c>
      <c r="O1253" t="s">
        <v>11708</v>
      </c>
      <c r="P1253" t="s">
        <v>2960</v>
      </c>
      <c r="Q1253">
        <v>1251</v>
      </c>
      <c r="R1253" t="s">
        <v>32579</v>
      </c>
    </row>
    <row r="1254" spans="1:18" x14ac:dyDescent="0.3">
      <c r="A1254">
        <v>1253</v>
      </c>
      <c r="B1254" t="s">
        <v>11709</v>
      </c>
      <c r="C1254">
        <v>73</v>
      </c>
      <c r="D1254" t="s">
        <v>11711</v>
      </c>
      <c r="E1254">
        <v>1</v>
      </c>
      <c r="F1254">
        <v>2</v>
      </c>
      <c r="G1254" t="s">
        <v>192</v>
      </c>
      <c r="H1254">
        <v>11</v>
      </c>
      <c r="I1254" s="19">
        <v>44967.399305555555</v>
      </c>
      <c r="J1254" s="19">
        <v>44967.732638888891</v>
      </c>
      <c r="K1254" s="19">
        <v>44968.824999999997</v>
      </c>
      <c r="L1254" s="19">
        <v>44968.399305555555</v>
      </c>
      <c r="M1254">
        <v>1</v>
      </c>
      <c r="N1254" t="s">
        <v>222</v>
      </c>
      <c r="O1254" t="s">
        <v>11717</v>
      </c>
      <c r="P1254" t="s">
        <v>446</v>
      </c>
      <c r="Q1254">
        <v>1252</v>
      </c>
      <c r="R1254" t="s">
        <v>32579</v>
      </c>
    </row>
    <row r="1255" spans="1:18" x14ac:dyDescent="0.3">
      <c r="A1255">
        <v>1254</v>
      </c>
      <c r="B1255" t="s">
        <v>11719</v>
      </c>
      <c r="C1255">
        <v>37</v>
      </c>
      <c r="D1255" t="s">
        <v>11720</v>
      </c>
      <c r="E1255">
        <v>3</v>
      </c>
      <c r="F1255">
        <v>3</v>
      </c>
      <c r="G1255" t="s">
        <v>192</v>
      </c>
      <c r="H1255">
        <v>15</v>
      </c>
      <c r="I1255" s="19">
        <v>45610.788194444445</v>
      </c>
      <c r="J1255" s="19">
        <v>45610.830555555556</v>
      </c>
      <c r="K1255" s="19">
        <v>45611.224999999999</v>
      </c>
      <c r="L1255" s="19">
        <v>45611.788194444445</v>
      </c>
      <c r="M1255">
        <v>0</v>
      </c>
      <c r="N1255" t="s">
        <v>165</v>
      </c>
      <c r="O1255" t="s">
        <v>11727</v>
      </c>
      <c r="P1255" t="s">
        <v>194</v>
      </c>
      <c r="Q1255">
        <v>1253</v>
      </c>
      <c r="R1255" t="s">
        <v>32579</v>
      </c>
    </row>
    <row r="1256" spans="1:18" x14ac:dyDescent="0.3">
      <c r="A1256">
        <v>1255</v>
      </c>
      <c r="B1256" t="s">
        <v>11728</v>
      </c>
      <c r="C1256">
        <v>8</v>
      </c>
      <c r="D1256" t="s">
        <v>11729</v>
      </c>
      <c r="E1256">
        <v>1</v>
      </c>
      <c r="F1256">
        <v>3</v>
      </c>
      <c r="G1256" t="s">
        <v>116</v>
      </c>
      <c r="H1256">
        <v>11</v>
      </c>
      <c r="I1256" s="19">
        <v>45601.491666666669</v>
      </c>
      <c r="J1256" s="19">
        <v>45601.682638888888</v>
      </c>
      <c r="K1256" s="19">
        <v>45607.015972222223</v>
      </c>
      <c r="L1256" s="19">
        <v>45604.491666666669</v>
      </c>
      <c r="M1256">
        <v>1</v>
      </c>
      <c r="N1256" t="s">
        <v>307</v>
      </c>
      <c r="O1256" t="s">
        <v>11737</v>
      </c>
      <c r="P1256" t="s">
        <v>751</v>
      </c>
      <c r="Q1256">
        <v>1254</v>
      </c>
      <c r="R1256" t="s">
        <v>32579</v>
      </c>
    </row>
    <row r="1257" spans="1:18" x14ac:dyDescent="0.3">
      <c r="A1257">
        <v>1256</v>
      </c>
      <c r="B1257" t="s">
        <v>11738</v>
      </c>
      <c r="C1257">
        <v>70</v>
      </c>
      <c r="D1257" t="s">
        <v>11739</v>
      </c>
      <c r="E1257">
        <v>1</v>
      </c>
      <c r="F1257">
        <v>2</v>
      </c>
      <c r="G1257" t="s">
        <v>116</v>
      </c>
      <c r="H1257">
        <v>106</v>
      </c>
      <c r="I1257" s="19">
        <v>45043.113888888889</v>
      </c>
      <c r="J1257" s="19">
        <v>45043.236805555556</v>
      </c>
      <c r="K1257" s="19">
        <v>45043.738888888889</v>
      </c>
      <c r="L1257" s="19">
        <v>45044.113888888889</v>
      </c>
      <c r="M1257">
        <v>0</v>
      </c>
      <c r="N1257" t="s">
        <v>128</v>
      </c>
      <c r="O1257" t="s">
        <v>11746</v>
      </c>
      <c r="P1257" t="s">
        <v>446</v>
      </c>
      <c r="Q1257">
        <v>1255</v>
      </c>
      <c r="R1257" t="s">
        <v>32579</v>
      </c>
    </row>
    <row r="1258" spans="1:18" x14ac:dyDescent="0.3">
      <c r="A1258">
        <v>1257</v>
      </c>
      <c r="B1258" t="s">
        <v>11747</v>
      </c>
      <c r="C1258">
        <v>26</v>
      </c>
      <c r="D1258" t="s">
        <v>11753</v>
      </c>
      <c r="E1258">
        <v>1</v>
      </c>
      <c r="F1258">
        <v>2</v>
      </c>
      <c r="G1258" t="s">
        <v>192</v>
      </c>
      <c r="H1258">
        <v>14</v>
      </c>
      <c r="I1258" s="19">
        <v>45335.125694444447</v>
      </c>
      <c r="J1258" s="19">
        <v>45335.494444444441</v>
      </c>
      <c r="K1258" s="19">
        <v>45335.95416666667</v>
      </c>
      <c r="L1258" s="19">
        <v>45336.125694444447</v>
      </c>
      <c r="M1258">
        <v>0</v>
      </c>
      <c r="N1258" t="s">
        <v>128</v>
      </c>
      <c r="O1258" t="s">
        <v>11759</v>
      </c>
      <c r="P1258" t="s">
        <v>751</v>
      </c>
      <c r="Q1258">
        <v>1256</v>
      </c>
      <c r="R1258" t="s">
        <v>32579</v>
      </c>
    </row>
    <row r="1259" spans="1:18" x14ac:dyDescent="0.3">
      <c r="A1259">
        <v>1258</v>
      </c>
      <c r="B1259" t="s">
        <v>11762</v>
      </c>
      <c r="C1259">
        <v>57</v>
      </c>
      <c r="D1259" t="s">
        <v>11766</v>
      </c>
      <c r="E1259">
        <v>3</v>
      </c>
      <c r="F1259">
        <v>3</v>
      </c>
      <c r="G1259" t="s">
        <v>192</v>
      </c>
      <c r="H1259">
        <v>9</v>
      </c>
      <c r="I1259" s="19">
        <v>45682.150694444441</v>
      </c>
      <c r="J1259" s="19">
        <v>45682.211111111108</v>
      </c>
      <c r="K1259" s="19">
        <v>45685.617361111108</v>
      </c>
      <c r="L1259" s="19">
        <v>45684.150694444441</v>
      </c>
      <c r="M1259">
        <v>1</v>
      </c>
      <c r="N1259" t="s">
        <v>128</v>
      </c>
      <c r="O1259" t="s">
        <v>11773</v>
      </c>
      <c r="P1259" t="s">
        <v>962</v>
      </c>
      <c r="Q1259">
        <v>1257</v>
      </c>
      <c r="R1259" t="s">
        <v>32579</v>
      </c>
    </row>
    <row r="1260" spans="1:18" x14ac:dyDescent="0.3">
      <c r="A1260">
        <v>1259</v>
      </c>
      <c r="B1260" t="s">
        <v>11774</v>
      </c>
      <c r="C1260">
        <v>12</v>
      </c>
      <c r="D1260" t="s">
        <v>11775</v>
      </c>
      <c r="E1260">
        <v>3</v>
      </c>
      <c r="F1260">
        <v>2</v>
      </c>
      <c r="G1260" t="s">
        <v>192</v>
      </c>
      <c r="H1260">
        <v>48</v>
      </c>
      <c r="I1260" s="19">
        <v>45010.76666666667</v>
      </c>
      <c r="J1260" s="19">
        <v>45011.104166666664</v>
      </c>
      <c r="K1260" s="19">
        <v>45011.492361111108</v>
      </c>
      <c r="L1260" s="19">
        <v>45011.76666666667</v>
      </c>
      <c r="M1260">
        <v>0</v>
      </c>
      <c r="N1260" t="s">
        <v>222</v>
      </c>
      <c r="O1260" t="s">
        <v>11783</v>
      </c>
      <c r="P1260" t="s">
        <v>274</v>
      </c>
      <c r="Q1260">
        <v>1258</v>
      </c>
      <c r="R1260" t="s">
        <v>32579</v>
      </c>
    </row>
    <row r="1261" spans="1:18" x14ac:dyDescent="0.3">
      <c r="A1261">
        <v>1260</v>
      </c>
      <c r="B1261" t="s">
        <v>11784</v>
      </c>
      <c r="C1261">
        <v>33</v>
      </c>
      <c r="D1261" t="s">
        <v>11785</v>
      </c>
      <c r="E1261">
        <v>2</v>
      </c>
      <c r="F1261">
        <v>2</v>
      </c>
      <c r="G1261" t="s">
        <v>116</v>
      </c>
      <c r="H1261">
        <v>9</v>
      </c>
      <c r="I1261" s="19">
        <v>45200.156944444447</v>
      </c>
      <c r="J1261" s="19">
        <v>45200.297222222223</v>
      </c>
      <c r="K1261" s="19">
        <v>45201.027083333334</v>
      </c>
      <c r="L1261" s="19">
        <v>45201.156944444447</v>
      </c>
      <c r="M1261">
        <v>0</v>
      </c>
      <c r="N1261" t="s">
        <v>307</v>
      </c>
      <c r="O1261" t="s">
        <v>11791</v>
      </c>
      <c r="P1261" t="s">
        <v>168</v>
      </c>
      <c r="Q1261">
        <v>1259</v>
      </c>
      <c r="R1261" t="s">
        <v>32579</v>
      </c>
    </row>
    <row r="1262" spans="1:18" x14ac:dyDescent="0.3">
      <c r="A1262">
        <v>1261</v>
      </c>
      <c r="B1262" t="s">
        <v>11793</v>
      </c>
      <c r="C1262">
        <v>23</v>
      </c>
      <c r="D1262" t="s">
        <v>11794</v>
      </c>
      <c r="E1262">
        <v>4</v>
      </c>
      <c r="F1262">
        <v>1</v>
      </c>
      <c r="G1262" t="s">
        <v>116</v>
      </c>
      <c r="H1262">
        <v>95</v>
      </c>
      <c r="I1262" s="19">
        <v>45523.200694444444</v>
      </c>
      <c r="J1262" s="19">
        <v>45523.229861111111</v>
      </c>
      <c r="K1262" s="19">
        <v>45523.279861111114</v>
      </c>
      <c r="L1262" s="19">
        <v>45523.367361111108</v>
      </c>
      <c r="M1262">
        <v>0</v>
      </c>
      <c r="N1262" t="s">
        <v>165</v>
      </c>
      <c r="O1262" t="s">
        <v>2607</v>
      </c>
      <c r="P1262" t="s">
        <v>1266</v>
      </c>
      <c r="Q1262">
        <v>1260</v>
      </c>
      <c r="R1262" t="s">
        <v>32579</v>
      </c>
    </row>
    <row r="1263" spans="1:18" x14ac:dyDescent="0.3">
      <c r="A1263">
        <v>1262</v>
      </c>
      <c r="B1263" t="s">
        <v>11801</v>
      </c>
      <c r="C1263">
        <v>56</v>
      </c>
      <c r="D1263" t="s">
        <v>11802</v>
      </c>
      <c r="E1263">
        <v>4</v>
      </c>
      <c r="F1263">
        <v>3</v>
      </c>
      <c r="G1263" t="s">
        <v>116</v>
      </c>
      <c r="H1263">
        <v>62</v>
      </c>
      <c r="I1263" s="19">
        <v>45622.171527777777</v>
      </c>
      <c r="J1263" s="19">
        <v>45622.568749999999</v>
      </c>
      <c r="K1263" s="19">
        <v>45623.439583333333</v>
      </c>
      <c r="L1263" s="19">
        <v>45624.171527777777</v>
      </c>
      <c r="M1263">
        <v>0</v>
      </c>
      <c r="N1263" t="s">
        <v>128</v>
      </c>
      <c r="O1263" t="s">
        <v>901</v>
      </c>
      <c r="P1263" t="s">
        <v>11809</v>
      </c>
      <c r="Q1263">
        <v>1261</v>
      </c>
      <c r="R1263" t="s">
        <v>32579</v>
      </c>
    </row>
    <row r="1264" spans="1:18" x14ac:dyDescent="0.3">
      <c r="A1264">
        <v>1263</v>
      </c>
      <c r="B1264" t="s">
        <v>11810</v>
      </c>
      <c r="C1264">
        <v>39</v>
      </c>
      <c r="D1264" t="s">
        <v>11811</v>
      </c>
      <c r="E1264">
        <v>2</v>
      </c>
      <c r="F1264">
        <v>1</v>
      </c>
      <c r="G1264" t="s">
        <v>116</v>
      </c>
      <c r="H1264">
        <v>64</v>
      </c>
      <c r="I1264" s="19">
        <v>44981.486111111109</v>
      </c>
      <c r="J1264" s="19">
        <v>44981.498611111114</v>
      </c>
      <c r="K1264" s="19">
        <v>44981.55</v>
      </c>
      <c r="L1264" s="19">
        <v>44981.569444444445</v>
      </c>
      <c r="M1264">
        <v>0</v>
      </c>
      <c r="N1264" t="s">
        <v>307</v>
      </c>
      <c r="O1264" t="s">
        <v>11818</v>
      </c>
      <c r="P1264" t="s">
        <v>584</v>
      </c>
      <c r="Q1264">
        <v>1262</v>
      </c>
      <c r="R1264" t="s">
        <v>32579</v>
      </c>
    </row>
    <row r="1265" spans="1:18" x14ac:dyDescent="0.3">
      <c r="A1265">
        <v>1264</v>
      </c>
      <c r="B1265" t="s">
        <v>11820</v>
      </c>
      <c r="C1265">
        <v>16</v>
      </c>
      <c r="D1265" t="s">
        <v>11821</v>
      </c>
      <c r="E1265">
        <v>1</v>
      </c>
      <c r="F1265">
        <v>4</v>
      </c>
      <c r="G1265" t="s">
        <v>116</v>
      </c>
      <c r="H1265">
        <v>13</v>
      </c>
      <c r="I1265" s="19">
        <v>45078.283333333333</v>
      </c>
      <c r="J1265" s="19">
        <v>45079.249305555553</v>
      </c>
      <c r="K1265" s="19">
        <v>45087.480555555558</v>
      </c>
      <c r="L1265" s="19">
        <v>45082.283333333333</v>
      </c>
      <c r="M1265">
        <v>1</v>
      </c>
      <c r="N1265" t="s">
        <v>307</v>
      </c>
      <c r="O1265" t="s">
        <v>11829</v>
      </c>
      <c r="P1265" t="s">
        <v>293</v>
      </c>
      <c r="Q1265">
        <v>1263</v>
      </c>
      <c r="R1265" t="s">
        <v>32579</v>
      </c>
    </row>
    <row r="1266" spans="1:18" x14ac:dyDescent="0.3">
      <c r="A1266">
        <v>1265</v>
      </c>
      <c r="B1266" t="s">
        <v>11831</v>
      </c>
      <c r="C1266">
        <v>64</v>
      </c>
      <c r="D1266" t="s">
        <v>11832</v>
      </c>
      <c r="E1266">
        <v>2</v>
      </c>
      <c r="F1266">
        <v>2</v>
      </c>
      <c r="G1266" t="s">
        <v>116</v>
      </c>
      <c r="H1266">
        <v>90</v>
      </c>
      <c r="I1266" s="19">
        <v>45235.784722222219</v>
      </c>
      <c r="J1266" s="19">
        <v>45235.853472222225</v>
      </c>
      <c r="K1266" s="19">
        <v>45235.984027777777</v>
      </c>
      <c r="L1266" s="19">
        <v>45236.284722222219</v>
      </c>
      <c r="M1266">
        <v>0</v>
      </c>
      <c r="N1266" t="s">
        <v>307</v>
      </c>
      <c r="O1266" t="s">
        <v>11839</v>
      </c>
      <c r="P1266" t="s">
        <v>328</v>
      </c>
      <c r="Q1266">
        <v>1264</v>
      </c>
      <c r="R1266" t="s">
        <v>32579</v>
      </c>
    </row>
    <row r="1267" spans="1:18" x14ac:dyDescent="0.3">
      <c r="A1267">
        <v>1266</v>
      </c>
      <c r="B1267" t="s">
        <v>11840</v>
      </c>
      <c r="C1267">
        <v>79</v>
      </c>
      <c r="D1267" t="s">
        <v>11842</v>
      </c>
      <c r="E1267">
        <v>4</v>
      </c>
      <c r="F1267">
        <v>3</v>
      </c>
      <c r="G1267" t="s">
        <v>116</v>
      </c>
      <c r="H1267">
        <v>100</v>
      </c>
      <c r="I1267" s="19">
        <v>45085.745138888888</v>
      </c>
      <c r="J1267" s="19">
        <v>45086.152777777781</v>
      </c>
      <c r="K1267" s="19">
        <v>45087.205555555556</v>
      </c>
      <c r="L1267" s="19">
        <v>45087.745138888888</v>
      </c>
      <c r="M1267">
        <v>0</v>
      </c>
      <c r="N1267" t="s">
        <v>128</v>
      </c>
      <c r="O1267" t="s">
        <v>4705</v>
      </c>
      <c r="P1267" t="s">
        <v>1512</v>
      </c>
      <c r="Q1267">
        <v>1265</v>
      </c>
      <c r="R1267" t="s">
        <v>32579</v>
      </c>
    </row>
    <row r="1268" spans="1:18" x14ac:dyDescent="0.3">
      <c r="A1268">
        <v>1267</v>
      </c>
      <c r="B1268" t="s">
        <v>11848</v>
      </c>
      <c r="C1268">
        <v>66</v>
      </c>
      <c r="D1268" t="s">
        <v>11849</v>
      </c>
      <c r="E1268">
        <v>3</v>
      </c>
      <c r="F1268">
        <v>4</v>
      </c>
      <c r="G1268" t="s">
        <v>192</v>
      </c>
      <c r="H1268">
        <v>8</v>
      </c>
      <c r="I1268" s="19">
        <v>45207.322916666664</v>
      </c>
      <c r="J1268" s="19">
        <v>45207.573611111111</v>
      </c>
      <c r="K1268" s="19">
        <v>45209.206250000003</v>
      </c>
      <c r="L1268" s="19">
        <v>45211.322916666664</v>
      </c>
      <c r="M1268">
        <v>0</v>
      </c>
      <c r="N1268" t="s">
        <v>307</v>
      </c>
      <c r="O1268" t="s">
        <v>11856</v>
      </c>
      <c r="P1268" t="s">
        <v>194</v>
      </c>
      <c r="Q1268">
        <v>1266</v>
      </c>
      <c r="R1268" t="s">
        <v>32579</v>
      </c>
    </row>
    <row r="1269" spans="1:18" x14ac:dyDescent="0.3">
      <c r="A1269">
        <v>1268</v>
      </c>
      <c r="B1269" t="s">
        <v>11858</v>
      </c>
      <c r="C1269">
        <v>72</v>
      </c>
      <c r="D1269" t="s">
        <v>11860</v>
      </c>
      <c r="E1269">
        <v>1</v>
      </c>
      <c r="F1269">
        <v>3</v>
      </c>
      <c r="G1269" t="s">
        <v>116</v>
      </c>
      <c r="H1269">
        <v>76</v>
      </c>
      <c r="I1269" s="19">
        <v>45328.094444444447</v>
      </c>
      <c r="J1269" s="19">
        <v>45328.145138888889</v>
      </c>
      <c r="K1269" s="19">
        <v>45332.880555555559</v>
      </c>
      <c r="L1269" s="19">
        <v>45330.094444444447</v>
      </c>
      <c r="M1269">
        <v>1</v>
      </c>
      <c r="N1269" t="s">
        <v>165</v>
      </c>
      <c r="O1269" t="s">
        <v>11869</v>
      </c>
      <c r="P1269" t="s">
        <v>446</v>
      </c>
      <c r="Q1269">
        <v>1267</v>
      </c>
      <c r="R1269" t="s">
        <v>32579</v>
      </c>
    </row>
    <row r="1270" spans="1:18" x14ac:dyDescent="0.3">
      <c r="A1270">
        <v>1269</v>
      </c>
      <c r="B1270" t="s">
        <v>11871</v>
      </c>
      <c r="C1270">
        <v>36</v>
      </c>
      <c r="D1270" t="s">
        <v>11872</v>
      </c>
      <c r="E1270">
        <v>5</v>
      </c>
      <c r="F1270">
        <v>3</v>
      </c>
      <c r="G1270" t="s">
        <v>803</v>
      </c>
      <c r="H1270">
        <v>31</v>
      </c>
      <c r="I1270" s="19">
        <v>45512.790972222225</v>
      </c>
      <c r="J1270" s="19">
        <v>45512.868750000001</v>
      </c>
      <c r="K1270" s="19"/>
      <c r="L1270" s="19">
        <v>45514.790972222225</v>
      </c>
      <c r="M1270">
        <v>0</v>
      </c>
      <c r="N1270" t="s">
        <v>128</v>
      </c>
      <c r="O1270" t="s">
        <v>11877</v>
      </c>
      <c r="Q1270">
        <v>1268</v>
      </c>
      <c r="R1270" t="s">
        <v>32582</v>
      </c>
    </row>
    <row r="1271" spans="1:18" x14ac:dyDescent="0.3">
      <c r="A1271">
        <v>1270</v>
      </c>
      <c r="B1271" t="s">
        <v>11882</v>
      </c>
      <c r="C1271">
        <v>21</v>
      </c>
      <c r="D1271" t="s">
        <v>11883</v>
      </c>
      <c r="E1271">
        <v>2</v>
      </c>
      <c r="F1271">
        <v>3</v>
      </c>
      <c r="G1271" t="s">
        <v>116</v>
      </c>
      <c r="H1271">
        <v>100</v>
      </c>
      <c r="I1271" s="19">
        <v>45132.873611111114</v>
      </c>
      <c r="J1271" s="19">
        <v>45133.018055555556</v>
      </c>
      <c r="K1271" s="19">
        <v>45134.302083333336</v>
      </c>
      <c r="L1271" s="19">
        <v>45134.873611111114</v>
      </c>
      <c r="M1271">
        <v>0</v>
      </c>
      <c r="N1271" t="s">
        <v>222</v>
      </c>
      <c r="O1271" t="s">
        <v>11889</v>
      </c>
      <c r="P1271" t="s">
        <v>398</v>
      </c>
      <c r="Q1271">
        <v>1269</v>
      </c>
      <c r="R1271" t="s">
        <v>32579</v>
      </c>
    </row>
    <row r="1272" spans="1:18" x14ac:dyDescent="0.3">
      <c r="A1272">
        <v>1271</v>
      </c>
      <c r="B1272" t="s">
        <v>11890</v>
      </c>
      <c r="C1272">
        <v>62</v>
      </c>
      <c r="D1272" t="s">
        <v>11891</v>
      </c>
      <c r="E1272">
        <v>1</v>
      </c>
      <c r="F1272">
        <v>2</v>
      </c>
      <c r="G1272" t="s">
        <v>116</v>
      </c>
      <c r="H1272">
        <v>106</v>
      </c>
      <c r="I1272" s="19">
        <v>45201.144444444442</v>
      </c>
      <c r="J1272" s="19">
        <v>45201.167361111111</v>
      </c>
      <c r="K1272" s="19">
        <v>45201.304166666669</v>
      </c>
      <c r="L1272" s="19">
        <v>45201.477777777778</v>
      </c>
      <c r="M1272">
        <v>0</v>
      </c>
      <c r="N1272" t="s">
        <v>165</v>
      </c>
      <c r="O1272" t="s">
        <v>11897</v>
      </c>
      <c r="P1272" t="s">
        <v>751</v>
      </c>
      <c r="Q1272">
        <v>1270</v>
      </c>
      <c r="R1272" t="s">
        <v>32579</v>
      </c>
    </row>
    <row r="1273" spans="1:18" x14ac:dyDescent="0.3">
      <c r="A1273">
        <v>1272</v>
      </c>
      <c r="B1273" t="s">
        <v>11898</v>
      </c>
      <c r="C1273">
        <v>69</v>
      </c>
      <c r="D1273" t="s">
        <v>11899</v>
      </c>
      <c r="E1273">
        <v>4</v>
      </c>
      <c r="F1273">
        <v>2</v>
      </c>
      <c r="G1273" t="s">
        <v>192</v>
      </c>
      <c r="H1273">
        <v>114</v>
      </c>
      <c r="I1273" s="19">
        <v>45001.1</v>
      </c>
      <c r="J1273" s="19">
        <v>45001.179861111108</v>
      </c>
      <c r="K1273" s="19">
        <v>45001.72152777778</v>
      </c>
      <c r="L1273" s="19">
        <v>45002.1</v>
      </c>
      <c r="M1273">
        <v>0</v>
      </c>
      <c r="N1273" t="s">
        <v>128</v>
      </c>
      <c r="O1273" t="s">
        <v>1784</v>
      </c>
      <c r="P1273" t="s">
        <v>903</v>
      </c>
      <c r="Q1273">
        <v>1271</v>
      </c>
      <c r="R1273" t="s">
        <v>32579</v>
      </c>
    </row>
    <row r="1274" spans="1:18" x14ac:dyDescent="0.3">
      <c r="A1274">
        <v>1273</v>
      </c>
      <c r="B1274" t="s">
        <v>11905</v>
      </c>
      <c r="C1274">
        <v>25</v>
      </c>
      <c r="D1274" t="s">
        <v>11906</v>
      </c>
      <c r="E1274">
        <v>1</v>
      </c>
      <c r="F1274">
        <v>2</v>
      </c>
      <c r="G1274" t="s">
        <v>388</v>
      </c>
      <c r="H1274">
        <v>110</v>
      </c>
      <c r="I1274" s="19">
        <v>45740.269444444442</v>
      </c>
      <c r="J1274" s="19">
        <v>45740.304861111108</v>
      </c>
      <c r="K1274" s="19"/>
      <c r="L1274" s="19">
        <v>45740.602777777778</v>
      </c>
      <c r="M1274">
        <v>0</v>
      </c>
      <c r="N1274" t="s">
        <v>128</v>
      </c>
      <c r="O1274" t="s">
        <v>11914</v>
      </c>
      <c r="Q1274">
        <v>1272</v>
      </c>
      <c r="R1274" t="s">
        <v>32582</v>
      </c>
    </row>
    <row r="1275" spans="1:18" x14ac:dyDescent="0.3">
      <c r="A1275">
        <v>1274</v>
      </c>
      <c r="B1275" t="s">
        <v>11915</v>
      </c>
      <c r="C1275">
        <v>23</v>
      </c>
      <c r="D1275" t="s">
        <v>11916</v>
      </c>
      <c r="E1275">
        <v>2</v>
      </c>
      <c r="F1275">
        <v>1</v>
      </c>
      <c r="G1275" t="s">
        <v>192</v>
      </c>
      <c r="H1275">
        <v>30</v>
      </c>
      <c r="I1275" s="19">
        <v>44996.393055555556</v>
      </c>
      <c r="J1275" s="19">
        <v>44996.425694444442</v>
      </c>
      <c r="K1275" s="19">
        <v>44996.53402777778</v>
      </c>
      <c r="L1275" s="19">
        <v>44996.55972222222</v>
      </c>
      <c r="M1275">
        <v>0</v>
      </c>
      <c r="N1275" t="s">
        <v>307</v>
      </c>
      <c r="O1275" t="s">
        <v>11922</v>
      </c>
      <c r="P1275" t="s">
        <v>584</v>
      </c>
      <c r="Q1275">
        <v>1273</v>
      </c>
      <c r="R1275" t="s">
        <v>32579</v>
      </c>
    </row>
    <row r="1276" spans="1:18" x14ac:dyDescent="0.3">
      <c r="A1276">
        <v>1275</v>
      </c>
      <c r="B1276" t="s">
        <v>11923</v>
      </c>
      <c r="C1276">
        <v>78</v>
      </c>
      <c r="D1276" t="s">
        <v>11924</v>
      </c>
      <c r="E1276">
        <v>5</v>
      </c>
      <c r="F1276">
        <v>3</v>
      </c>
      <c r="G1276" t="s">
        <v>116</v>
      </c>
      <c r="H1276">
        <v>19</v>
      </c>
      <c r="I1276" s="19">
        <v>45531.932638888888</v>
      </c>
      <c r="J1276" s="19">
        <v>45532.1</v>
      </c>
      <c r="K1276" s="19">
        <v>45533.832638888889</v>
      </c>
      <c r="L1276" s="19">
        <v>45534.932638888888</v>
      </c>
      <c r="M1276">
        <v>0</v>
      </c>
      <c r="N1276" t="s">
        <v>128</v>
      </c>
      <c r="O1276" t="s">
        <v>11930</v>
      </c>
      <c r="P1276" t="s">
        <v>843</v>
      </c>
      <c r="Q1276">
        <v>1274</v>
      </c>
      <c r="R1276" t="s">
        <v>32579</v>
      </c>
    </row>
    <row r="1277" spans="1:18" x14ac:dyDescent="0.3">
      <c r="A1277">
        <v>1276</v>
      </c>
      <c r="B1277" t="s">
        <v>11931</v>
      </c>
      <c r="C1277">
        <v>32</v>
      </c>
      <c r="D1277" t="s">
        <v>11932</v>
      </c>
      <c r="E1277">
        <v>1</v>
      </c>
      <c r="F1277">
        <v>3</v>
      </c>
      <c r="G1277" t="s">
        <v>116</v>
      </c>
      <c r="H1277">
        <v>105</v>
      </c>
      <c r="I1277" s="19">
        <v>45340.486805555556</v>
      </c>
      <c r="J1277" s="19">
        <v>45340.782638888886</v>
      </c>
      <c r="K1277" s="19">
        <v>45342.083333333336</v>
      </c>
      <c r="L1277" s="19">
        <v>45343.486805555556</v>
      </c>
      <c r="M1277">
        <v>0</v>
      </c>
      <c r="N1277" t="s">
        <v>165</v>
      </c>
      <c r="O1277" t="s">
        <v>11939</v>
      </c>
      <c r="P1277" t="s">
        <v>363</v>
      </c>
      <c r="Q1277">
        <v>1275</v>
      </c>
      <c r="R1277" t="s">
        <v>32579</v>
      </c>
    </row>
    <row r="1278" spans="1:18" x14ac:dyDescent="0.3">
      <c r="A1278">
        <v>1277</v>
      </c>
      <c r="B1278" t="s">
        <v>11940</v>
      </c>
      <c r="C1278">
        <v>66</v>
      </c>
      <c r="D1278" t="s">
        <v>11941</v>
      </c>
      <c r="E1278">
        <v>2</v>
      </c>
      <c r="F1278">
        <v>3</v>
      </c>
      <c r="G1278" t="s">
        <v>116</v>
      </c>
      <c r="H1278">
        <v>15</v>
      </c>
      <c r="I1278" s="19">
        <v>45266.487500000003</v>
      </c>
      <c r="J1278" s="19">
        <v>45266.601388888892</v>
      </c>
      <c r="K1278" s="19">
        <v>45269.081250000003</v>
      </c>
      <c r="L1278" s="19">
        <v>45268.487500000003</v>
      </c>
      <c r="M1278">
        <v>1</v>
      </c>
      <c r="N1278" t="s">
        <v>222</v>
      </c>
      <c r="O1278" t="s">
        <v>11953</v>
      </c>
      <c r="P1278" t="s">
        <v>584</v>
      </c>
      <c r="Q1278">
        <v>1276</v>
      </c>
      <c r="R1278" t="s">
        <v>32579</v>
      </c>
    </row>
    <row r="1279" spans="1:18" x14ac:dyDescent="0.3">
      <c r="A1279">
        <v>1278</v>
      </c>
      <c r="B1279" t="s">
        <v>11954</v>
      </c>
      <c r="C1279">
        <v>32</v>
      </c>
      <c r="D1279" t="s">
        <v>11955</v>
      </c>
      <c r="E1279">
        <v>2</v>
      </c>
      <c r="F1279">
        <v>3</v>
      </c>
      <c r="G1279" t="s">
        <v>192</v>
      </c>
      <c r="H1279">
        <v>57</v>
      </c>
      <c r="I1279" s="19">
        <v>45626.179166666669</v>
      </c>
      <c r="J1279" s="19">
        <v>45626.374305555553</v>
      </c>
      <c r="K1279" s="19">
        <v>45628.692361111112</v>
      </c>
      <c r="L1279" s="19">
        <v>45629.179166666669</v>
      </c>
      <c r="M1279">
        <v>0</v>
      </c>
      <c r="N1279" t="s">
        <v>165</v>
      </c>
      <c r="O1279" t="s">
        <v>11960</v>
      </c>
      <c r="P1279" t="s">
        <v>328</v>
      </c>
      <c r="Q1279">
        <v>1277</v>
      </c>
      <c r="R1279" t="s">
        <v>32579</v>
      </c>
    </row>
    <row r="1280" spans="1:18" x14ac:dyDescent="0.3">
      <c r="A1280">
        <v>1279</v>
      </c>
      <c r="B1280" t="s">
        <v>11962</v>
      </c>
      <c r="C1280">
        <v>37</v>
      </c>
      <c r="D1280" t="s">
        <v>11963</v>
      </c>
      <c r="E1280">
        <v>5</v>
      </c>
      <c r="F1280">
        <v>3</v>
      </c>
      <c r="G1280" t="s">
        <v>192</v>
      </c>
      <c r="H1280">
        <v>75</v>
      </c>
      <c r="I1280" s="19">
        <v>45597.231944444444</v>
      </c>
      <c r="J1280" s="19">
        <v>45597.288194444445</v>
      </c>
      <c r="K1280" s="19">
        <v>45597.966666666667</v>
      </c>
      <c r="L1280" s="19">
        <v>45598.231944444444</v>
      </c>
      <c r="M1280">
        <v>0</v>
      </c>
      <c r="N1280" t="s">
        <v>165</v>
      </c>
      <c r="O1280" t="s">
        <v>11970</v>
      </c>
      <c r="P1280" t="s">
        <v>2960</v>
      </c>
      <c r="Q1280">
        <v>1278</v>
      </c>
      <c r="R1280" t="s">
        <v>32579</v>
      </c>
    </row>
    <row r="1281" spans="1:18" x14ac:dyDescent="0.3">
      <c r="A1281">
        <v>1280</v>
      </c>
      <c r="B1281" t="s">
        <v>11971</v>
      </c>
      <c r="C1281">
        <v>40</v>
      </c>
      <c r="D1281" t="s">
        <v>11972</v>
      </c>
      <c r="E1281">
        <v>5</v>
      </c>
      <c r="F1281">
        <v>3</v>
      </c>
      <c r="G1281" t="s">
        <v>116</v>
      </c>
      <c r="H1281">
        <v>65</v>
      </c>
      <c r="I1281" s="19">
        <v>45175.356249999997</v>
      </c>
      <c r="J1281" s="19">
        <v>45175.461805555555</v>
      </c>
      <c r="K1281" s="19">
        <v>45176.030555555553</v>
      </c>
      <c r="L1281" s="19">
        <v>45177.356249999997</v>
      </c>
      <c r="M1281">
        <v>0</v>
      </c>
      <c r="N1281" t="s">
        <v>307</v>
      </c>
      <c r="O1281" t="s">
        <v>11984</v>
      </c>
      <c r="P1281" t="s">
        <v>1735</v>
      </c>
      <c r="Q1281">
        <v>1279</v>
      </c>
      <c r="R1281" t="s">
        <v>32579</v>
      </c>
    </row>
    <row r="1282" spans="1:18" x14ac:dyDescent="0.3">
      <c r="A1282">
        <v>1281</v>
      </c>
      <c r="B1282" t="s">
        <v>11985</v>
      </c>
      <c r="C1282">
        <v>78</v>
      </c>
      <c r="D1282" t="s">
        <v>11986</v>
      </c>
      <c r="E1282">
        <v>4</v>
      </c>
      <c r="F1282">
        <v>2</v>
      </c>
      <c r="G1282" t="s">
        <v>116</v>
      </c>
      <c r="H1282">
        <v>37</v>
      </c>
      <c r="I1282" s="19">
        <v>45275.06527777778</v>
      </c>
      <c r="J1282" s="19">
        <v>45275.20416666667</v>
      </c>
      <c r="K1282" s="19">
        <v>45275.993750000001</v>
      </c>
      <c r="L1282" s="19">
        <v>45276.06527777778</v>
      </c>
      <c r="M1282">
        <v>0</v>
      </c>
      <c r="N1282" t="s">
        <v>128</v>
      </c>
      <c r="O1282" t="s">
        <v>1331</v>
      </c>
      <c r="P1282" t="s">
        <v>11992</v>
      </c>
      <c r="Q1282">
        <v>1280</v>
      </c>
      <c r="R1282" t="s">
        <v>32579</v>
      </c>
    </row>
    <row r="1283" spans="1:18" x14ac:dyDescent="0.3">
      <c r="A1283">
        <v>1282</v>
      </c>
      <c r="B1283" t="s">
        <v>11994</v>
      </c>
      <c r="C1283">
        <v>63</v>
      </c>
      <c r="D1283" t="s">
        <v>11995</v>
      </c>
      <c r="E1283">
        <v>1</v>
      </c>
      <c r="F1283">
        <v>3</v>
      </c>
      <c r="G1283" t="s">
        <v>116</v>
      </c>
      <c r="H1283">
        <v>16</v>
      </c>
      <c r="I1283" s="19">
        <v>45690.078472222223</v>
      </c>
      <c r="J1283" s="19">
        <v>45690.967361111114</v>
      </c>
      <c r="K1283" s="19">
        <v>45691.793749999997</v>
      </c>
      <c r="L1283" s="19">
        <v>45693.078472222223</v>
      </c>
      <c r="M1283">
        <v>0</v>
      </c>
      <c r="N1283" t="s">
        <v>128</v>
      </c>
      <c r="O1283" t="s">
        <v>12001</v>
      </c>
      <c r="P1283" t="s">
        <v>363</v>
      </c>
      <c r="Q1283">
        <v>1281</v>
      </c>
      <c r="R1283" t="s">
        <v>32579</v>
      </c>
    </row>
    <row r="1284" spans="1:18" x14ac:dyDescent="0.3">
      <c r="A1284">
        <v>1283</v>
      </c>
      <c r="B1284" t="s">
        <v>12002</v>
      </c>
      <c r="C1284">
        <v>34</v>
      </c>
      <c r="D1284" t="s">
        <v>12003</v>
      </c>
      <c r="E1284">
        <v>5</v>
      </c>
      <c r="F1284">
        <v>3</v>
      </c>
      <c r="G1284" t="s">
        <v>116</v>
      </c>
      <c r="H1284">
        <v>19</v>
      </c>
      <c r="I1284" s="19">
        <v>45528.086111111108</v>
      </c>
      <c r="J1284" s="19">
        <v>45528.245833333334</v>
      </c>
      <c r="K1284" s="19">
        <v>45530.668055555558</v>
      </c>
      <c r="L1284" s="19">
        <v>45531.086111111108</v>
      </c>
      <c r="M1284">
        <v>0</v>
      </c>
      <c r="N1284" t="s">
        <v>128</v>
      </c>
      <c r="O1284" t="s">
        <v>12008</v>
      </c>
      <c r="P1284" t="s">
        <v>135</v>
      </c>
      <c r="Q1284">
        <v>1282</v>
      </c>
      <c r="R1284" t="s">
        <v>32579</v>
      </c>
    </row>
    <row r="1285" spans="1:18" x14ac:dyDescent="0.3">
      <c r="A1285">
        <v>1284</v>
      </c>
      <c r="B1285" t="s">
        <v>12009</v>
      </c>
      <c r="C1285">
        <v>11</v>
      </c>
      <c r="D1285" t="s">
        <v>12011</v>
      </c>
      <c r="E1285">
        <v>3</v>
      </c>
      <c r="F1285">
        <v>3</v>
      </c>
      <c r="G1285" t="s">
        <v>116</v>
      </c>
      <c r="H1285">
        <v>89</v>
      </c>
      <c r="I1285" s="19">
        <v>45539.945833333331</v>
      </c>
      <c r="J1285" s="19">
        <v>45540.067361111112</v>
      </c>
      <c r="K1285" s="19">
        <v>45541.594444444447</v>
      </c>
      <c r="L1285" s="19">
        <v>45541.945833333331</v>
      </c>
      <c r="M1285">
        <v>0</v>
      </c>
      <c r="N1285" t="s">
        <v>307</v>
      </c>
      <c r="O1285" t="s">
        <v>12015</v>
      </c>
      <c r="P1285" t="s">
        <v>962</v>
      </c>
      <c r="Q1285">
        <v>1283</v>
      </c>
      <c r="R1285" t="s">
        <v>32579</v>
      </c>
    </row>
    <row r="1286" spans="1:18" x14ac:dyDescent="0.3">
      <c r="A1286">
        <v>1285</v>
      </c>
      <c r="B1286" t="s">
        <v>12016</v>
      </c>
      <c r="C1286">
        <v>79</v>
      </c>
      <c r="D1286" t="s">
        <v>12017</v>
      </c>
      <c r="E1286">
        <v>2</v>
      </c>
      <c r="F1286">
        <v>1</v>
      </c>
      <c r="G1286" t="s">
        <v>192</v>
      </c>
      <c r="H1286">
        <v>35</v>
      </c>
      <c r="I1286" s="19">
        <v>45147.140277777777</v>
      </c>
      <c r="J1286" s="19">
        <v>45147.170138888891</v>
      </c>
      <c r="K1286" s="19">
        <v>45147.265972222223</v>
      </c>
      <c r="L1286" s="19">
        <v>45147.306944444441</v>
      </c>
      <c r="M1286">
        <v>0</v>
      </c>
      <c r="N1286" t="s">
        <v>222</v>
      </c>
      <c r="O1286" t="s">
        <v>12023</v>
      </c>
      <c r="P1286" t="s">
        <v>584</v>
      </c>
      <c r="Q1286">
        <v>1284</v>
      </c>
      <c r="R1286" t="s">
        <v>32579</v>
      </c>
    </row>
    <row r="1287" spans="1:18" x14ac:dyDescent="0.3">
      <c r="A1287">
        <v>1286</v>
      </c>
      <c r="B1287" t="s">
        <v>12024</v>
      </c>
      <c r="C1287">
        <v>14</v>
      </c>
      <c r="D1287" t="s">
        <v>12025</v>
      </c>
      <c r="E1287">
        <v>2</v>
      </c>
      <c r="F1287">
        <v>2</v>
      </c>
      <c r="G1287" t="s">
        <v>116</v>
      </c>
      <c r="H1287">
        <v>45</v>
      </c>
      <c r="I1287" s="19">
        <v>44987.584027777775</v>
      </c>
      <c r="J1287" s="19">
        <v>44987.690972222219</v>
      </c>
      <c r="K1287" s="19">
        <v>44987.922222222223</v>
      </c>
      <c r="L1287" s="19">
        <v>44988.584027777775</v>
      </c>
      <c r="M1287">
        <v>0</v>
      </c>
      <c r="N1287" t="s">
        <v>165</v>
      </c>
      <c r="O1287" t="s">
        <v>12031</v>
      </c>
      <c r="P1287" t="s">
        <v>584</v>
      </c>
      <c r="Q1287">
        <v>1285</v>
      </c>
      <c r="R1287" t="s">
        <v>32579</v>
      </c>
    </row>
    <row r="1288" spans="1:18" x14ac:dyDescent="0.3">
      <c r="A1288">
        <v>1287</v>
      </c>
      <c r="B1288" t="s">
        <v>12032</v>
      </c>
      <c r="C1288">
        <v>14</v>
      </c>
      <c r="D1288" t="s">
        <v>12033</v>
      </c>
      <c r="E1288">
        <v>1</v>
      </c>
      <c r="F1288">
        <v>4</v>
      </c>
      <c r="G1288" t="s">
        <v>116</v>
      </c>
      <c r="H1288">
        <v>24</v>
      </c>
      <c r="I1288" s="19">
        <v>45104.197916666664</v>
      </c>
      <c r="J1288" s="19">
        <v>45104.637499999997</v>
      </c>
      <c r="K1288" s="19">
        <v>45114.595833333333</v>
      </c>
      <c r="L1288" s="19">
        <v>45109.197916666664</v>
      </c>
      <c r="M1288">
        <v>1</v>
      </c>
      <c r="N1288" t="s">
        <v>165</v>
      </c>
      <c r="O1288" t="s">
        <v>12039</v>
      </c>
      <c r="P1288" t="s">
        <v>751</v>
      </c>
      <c r="Q1288">
        <v>1286</v>
      </c>
      <c r="R1288" t="s">
        <v>32579</v>
      </c>
    </row>
    <row r="1289" spans="1:18" x14ac:dyDescent="0.3">
      <c r="A1289">
        <v>1288</v>
      </c>
      <c r="B1289" t="s">
        <v>12040</v>
      </c>
      <c r="C1289">
        <v>17</v>
      </c>
      <c r="D1289" t="s">
        <v>6055</v>
      </c>
      <c r="E1289">
        <v>1</v>
      </c>
      <c r="F1289">
        <v>3</v>
      </c>
      <c r="G1289" t="s">
        <v>192</v>
      </c>
      <c r="H1289">
        <v>15</v>
      </c>
      <c r="I1289" s="19">
        <v>45108.304861111108</v>
      </c>
      <c r="J1289" s="19">
        <v>45108.544444444444</v>
      </c>
      <c r="K1289" s="19">
        <v>45109.363194444442</v>
      </c>
      <c r="L1289" s="19">
        <v>45111.304861111108</v>
      </c>
      <c r="M1289">
        <v>0</v>
      </c>
      <c r="N1289" t="s">
        <v>307</v>
      </c>
      <c r="O1289" t="s">
        <v>12052</v>
      </c>
      <c r="P1289" t="s">
        <v>293</v>
      </c>
      <c r="Q1289">
        <v>1287</v>
      </c>
      <c r="R1289" t="s">
        <v>32579</v>
      </c>
    </row>
    <row r="1290" spans="1:18" x14ac:dyDescent="0.3">
      <c r="A1290">
        <v>1289</v>
      </c>
      <c r="B1290" t="s">
        <v>12053</v>
      </c>
      <c r="C1290">
        <v>44</v>
      </c>
      <c r="D1290" t="s">
        <v>12054</v>
      </c>
      <c r="E1290">
        <v>2</v>
      </c>
      <c r="F1290">
        <v>3</v>
      </c>
      <c r="G1290" t="s">
        <v>116</v>
      </c>
      <c r="H1290">
        <v>23</v>
      </c>
      <c r="I1290" s="19">
        <v>45487.293749999997</v>
      </c>
      <c r="J1290" s="19">
        <v>45487.509027777778</v>
      </c>
      <c r="K1290" s="19">
        <v>45489.163888888892</v>
      </c>
      <c r="L1290" s="19">
        <v>45490.293749999997</v>
      </c>
      <c r="M1290">
        <v>0</v>
      </c>
      <c r="N1290" t="s">
        <v>307</v>
      </c>
      <c r="O1290" t="s">
        <v>12060</v>
      </c>
      <c r="P1290" t="s">
        <v>168</v>
      </c>
      <c r="Q1290">
        <v>1288</v>
      </c>
      <c r="R1290" t="s">
        <v>32579</v>
      </c>
    </row>
    <row r="1291" spans="1:18" x14ac:dyDescent="0.3">
      <c r="A1291">
        <v>1290</v>
      </c>
      <c r="B1291" t="s">
        <v>12061</v>
      </c>
      <c r="C1291">
        <v>10</v>
      </c>
      <c r="D1291" t="s">
        <v>12062</v>
      </c>
      <c r="E1291">
        <v>2</v>
      </c>
      <c r="F1291">
        <v>4</v>
      </c>
      <c r="G1291" t="s">
        <v>116</v>
      </c>
      <c r="H1291">
        <v>17</v>
      </c>
      <c r="I1291" s="19">
        <v>45679.59375</v>
      </c>
      <c r="J1291" s="19">
        <v>45679.874305555553</v>
      </c>
      <c r="K1291" s="19">
        <v>45680.711805555555</v>
      </c>
      <c r="L1291" s="19">
        <v>45682.59375</v>
      </c>
      <c r="M1291">
        <v>0</v>
      </c>
      <c r="N1291" t="s">
        <v>307</v>
      </c>
      <c r="O1291" t="s">
        <v>12068</v>
      </c>
      <c r="P1291" t="s">
        <v>398</v>
      </c>
      <c r="Q1291">
        <v>1289</v>
      </c>
      <c r="R1291" t="s">
        <v>32579</v>
      </c>
    </row>
    <row r="1292" spans="1:18" x14ac:dyDescent="0.3">
      <c r="A1292">
        <v>1291</v>
      </c>
      <c r="B1292" t="s">
        <v>12070</v>
      </c>
      <c r="C1292">
        <v>70</v>
      </c>
      <c r="D1292" t="s">
        <v>12071</v>
      </c>
      <c r="E1292">
        <v>2</v>
      </c>
      <c r="F1292">
        <v>3</v>
      </c>
      <c r="G1292" t="s">
        <v>116</v>
      </c>
      <c r="H1292">
        <v>31</v>
      </c>
      <c r="I1292" s="19">
        <v>45046.347222222219</v>
      </c>
      <c r="J1292" s="19">
        <v>45046.459027777775</v>
      </c>
      <c r="K1292" s="19">
        <v>45048.104861111111</v>
      </c>
      <c r="L1292" s="19">
        <v>45049.347222222219</v>
      </c>
      <c r="M1292">
        <v>0</v>
      </c>
      <c r="N1292" t="s">
        <v>222</v>
      </c>
      <c r="O1292" t="s">
        <v>12076</v>
      </c>
      <c r="P1292" t="s">
        <v>12078</v>
      </c>
      <c r="Q1292">
        <v>1290</v>
      </c>
      <c r="R1292" t="s">
        <v>32579</v>
      </c>
    </row>
    <row r="1293" spans="1:18" x14ac:dyDescent="0.3">
      <c r="A1293">
        <v>1292</v>
      </c>
      <c r="B1293" t="s">
        <v>12079</v>
      </c>
      <c r="C1293">
        <v>11</v>
      </c>
      <c r="D1293" t="s">
        <v>12082</v>
      </c>
      <c r="E1293">
        <v>5</v>
      </c>
      <c r="F1293">
        <v>3</v>
      </c>
      <c r="G1293" t="s">
        <v>116</v>
      </c>
      <c r="H1293">
        <v>92</v>
      </c>
      <c r="I1293" s="19">
        <v>45071.527083333334</v>
      </c>
      <c r="J1293" s="19">
        <v>45071.710416666669</v>
      </c>
      <c r="K1293" s="19">
        <v>45072.996527777781</v>
      </c>
      <c r="L1293" s="19">
        <v>45073.527083333334</v>
      </c>
      <c r="M1293">
        <v>0</v>
      </c>
      <c r="N1293" t="s">
        <v>222</v>
      </c>
      <c r="O1293" t="s">
        <v>12088</v>
      </c>
      <c r="P1293" t="s">
        <v>843</v>
      </c>
      <c r="Q1293">
        <v>1291</v>
      </c>
      <c r="R1293" t="s">
        <v>32579</v>
      </c>
    </row>
    <row r="1294" spans="1:18" x14ac:dyDescent="0.3">
      <c r="A1294">
        <v>1293</v>
      </c>
      <c r="B1294" t="s">
        <v>12089</v>
      </c>
      <c r="C1294">
        <v>56</v>
      </c>
      <c r="D1294" t="s">
        <v>12095</v>
      </c>
      <c r="E1294">
        <v>2</v>
      </c>
      <c r="F1294">
        <v>2</v>
      </c>
      <c r="G1294" t="s">
        <v>116</v>
      </c>
      <c r="H1294">
        <v>96</v>
      </c>
      <c r="I1294" s="19">
        <v>45544.381944444445</v>
      </c>
      <c r="J1294" s="19">
        <v>45544.445138888892</v>
      </c>
      <c r="K1294" s="19">
        <v>45544.677083333336</v>
      </c>
      <c r="L1294" s="19">
        <v>45544.881944444445</v>
      </c>
      <c r="M1294">
        <v>0</v>
      </c>
      <c r="N1294" t="s">
        <v>128</v>
      </c>
      <c r="O1294" t="s">
        <v>12101</v>
      </c>
      <c r="P1294" t="s">
        <v>12102</v>
      </c>
      <c r="Q1294">
        <v>1292</v>
      </c>
      <c r="R1294" t="s">
        <v>32579</v>
      </c>
    </row>
    <row r="1295" spans="1:18" x14ac:dyDescent="0.3">
      <c r="A1295">
        <v>1294</v>
      </c>
      <c r="B1295" t="s">
        <v>12104</v>
      </c>
      <c r="C1295">
        <v>44</v>
      </c>
      <c r="D1295" t="s">
        <v>12105</v>
      </c>
      <c r="E1295">
        <v>1</v>
      </c>
      <c r="F1295">
        <v>2</v>
      </c>
      <c r="G1295" t="s">
        <v>192</v>
      </c>
      <c r="H1295">
        <v>3</v>
      </c>
      <c r="I1295" s="19">
        <v>45262.088888888888</v>
      </c>
      <c r="J1295" s="19">
        <v>45262.488888888889</v>
      </c>
      <c r="K1295" s="19">
        <v>45262.944444444445</v>
      </c>
      <c r="L1295" s="19">
        <v>45263.088888888888</v>
      </c>
      <c r="M1295">
        <v>0</v>
      </c>
      <c r="N1295" t="s">
        <v>165</v>
      </c>
      <c r="O1295" t="s">
        <v>12111</v>
      </c>
      <c r="P1295" t="s">
        <v>225</v>
      </c>
      <c r="Q1295">
        <v>1293</v>
      </c>
      <c r="R1295" t="s">
        <v>32579</v>
      </c>
    </row>
    <row r="1296" spans="1:18" x14ac:dyDescent="0.3">
      <c r="A1296">
        <v>1295</v>
      </c>
      <c r="B1296" t="s">
        <v>12112</v>
      </c>
      <c r="C1296">
        <v>78</v>
      </c>
      <c r="D1296" t="s">
        <v>12113</v>
      </c>
      <c r="E1296">
        <v>4</v>
      </c>
      <c r="F1296">
        <v>2</v>
      </c>
      <c r="G1296" t="s">
        <v>116</v>
      </c>
      <c r="H1296">
        <v>98</v>
      </c>
      <c r="I1296" s="19">
        <v>45146.948611111111</v>
      </c>
      <c r="J1296" s="19">
        <v>45147.03402777778</v>
      </c>
      <c r="K1296" s="19">
        <v>45148.161805555559</v>
      </c>
      <c r="L1296" s="19">
        <v>45147.948611111111</v>
      </c>
      <c r="M1296">
        <v>1</v>
      </c>
      <c r="N1296" t="s">
        <v>128</v>
      </c>
      <c r="O1296" t="s">
        <v>1265</v>
      </c>
      <c r="P1296" t="s">
        <v>1512</v>
      </c>
      <c r="Q1296">
        <v>1294</v>
      </c>
      <c r="R1296" t="s">
        <v>32579</v>
      </c>
    </row>
    <row r="1297" spans="1:18" x14ac:dyDescent="0.3">
      <c r="A1297">
        <v>1296</v>
      </c>
      <c r="B1297" t="s">
        <v>12119</v>
      </c>
      <c r="C1297">
        <v>56</v>
      </c>
      <c r="D1297" t="s">
        <v>12120</v>
      </c>
      <c r="E1297">
        <v>2</v>
      </c>
      <c r="F1297">
        <v>3</v>
      </c>
      <c r="G1297" t="s">
        <v>116</v>
      </c>
      <c r="H1297">
        <v>22</v>
      </c>
      <c r="I1297" s="19">
        <v>45226.384722222225</v>
      </c>
      <c r="J1297" s="19">
        <v>45226.504166666666</v>
      </c>
      <c r="K1297" s="19">
        <v>45227.537499999999</v>
      </c>
      <c r="L1297" s="19">
        <v>45228.384722222225</v>
      </c>
      <c r="M1297">
        <v>0</v>
      </c>
      <c r="N1297" t="s">
        <v>222</v>
      </c>
      <c r="O1297" t="s">
        <v>12126</v>
      </c>
      <c r="P1297" t="s">
        <v>168</v>
      </c>
      <c r="Q1297">
        <v>1295</v>
      </c>
      <c r="R1297" t="s">
        <v>32579</v>
      </c>
    </row>
    <row r="1298" spans="1:18" x14ac:dyDescent="0.3">
      <c r="A1298">
        <v>1297</v>
      </c>
      <c r="B1298" t="s">
        <v>12127</v>
      </c>
      <c r="C1298">
        <v>57</v>
      </c>
      <c r="D1298" t="s">
        <v>12128</v>
      </c>
      <c r="E1298">
        <v>3</v>
      </c>
      <c r="F1298">
        <v>2</v>
      </c>
      <c r="G1298" t="s">
        <v>192</v>
      </c>
      <c r="H1298">
        <v>9</v>
      </c>
      <c r="I1298" s="19">
        <v>45281.495138888888</v>
      </c>
      <c r="J1298" s="19">
        <v>45281.542361111111</v>
      </c>
      <c r="K1298" s="19">
        <v>45281.683333333334</v>
      </c>
      <c r="L1298" s="19">
        <v>45281.995138888888</v>
      </c>
      <c r="M1298">
        <v>0</v>
      </c>
      <c r="N1298" t="s">
        <v>128</v>
      </c>
      <c r="O1298" t="s">
        <v>12134</v>
      </c>
      <c r="P1298" t="s">
        <v>877</v>
      </c>
      <c r="Q1298">
        <v>1296</v>
      </c>
      <c r="R1298" t="s">
        <v>32579</v>
      </c>
    </row>
    <row r="1299" spans="1:18" x14ac:dyDescent="0.3">
      <c r="A1299">
        <v>1298</v>
      </c>
      <c r="B1299" t="s">
        <v>12135</v>
      </c>
      <c r="C1299">
        <v>54</v>
      </c>
      <c r="D1299" t="s">
        <v>12136</v>
      </c>
      <c r="E1299">
        <v>3</v>
      </c>
      <c r="F1299">
        <v>3</v>
      </c>
      <c r="G1299" t="s">
        <v>192</v>
      </c>
      <c r="H1299">
        <v>6</v>
      </c>
      <c r="I1299" s="19">
        <v>45033.654166666667</v>
      </c>
      <c r="J1299" s="19">
        <v>45033.697916666664</v>
      </c>
      <c r="K1299" s="19">
        <v>45034.078472222223</v>
      </c>
      <c r="L1299" s="19">
        <v>45034.654166666667</v>
      </c>
      <c r="M1299">
        <v>0</v>
      </c>
      <c r="N1299" t="s">
        <v>128</v>
      </c>
      <c r="O1299" t="s">
        <v>12142</v>
      </c>
      <c r="P1299" t="s">
        <v>274</v>
      </c>
      <c r="Q1299">
        <v>1297</v>
      </c>
      <c r="R1299" t="s">
        <v>32579</v>
      </c>
    </row>
    <row r="1300" spans="1:18" x14ac:dyDescent="0.3">
      <c r="A1300">
        <v>1299</v>
      </c>
      <c r="B1300" t="s">
        <v>12143</v>
      </c>
      <c r="C1300">
        <v>56</v>
      </c>
      <c r="D1300" t="s">
        <v>12144</v>
      </c>
      <c r="E1300">
        <v>5</v>
      </c>
      <c r="F1300">
        <v>3</v>
      </c>
      <c r="G1300" t="s">
        <v>116</v>
      </c>
      <c r="H1300">
        <v>31</v>
      </c>
      <c r="I1300" s="19">
        <v>45705.261805555558</v>
      </c>
      <c r="J1300" s="19">
        <v>45705.711111111108</v>
      </c>
      <c r="K1300" s="19">
        <v>45710.237500000003</v>
      </c>
      <c r="L1300" s="19">
        <v>45707.261805555558</v>
      </c>
      <c r="M1300">
        <v>1</v>
      </c>
      <c r="N1300" t="s">
        <v>128</v>
      </c>
      <c r="O1300" t="s">
        <v>12149</v>
      </c>
      <c r="P1300" t="s">
        <v>705</v>
      </c>
      <c r="Q1300">
        <v>1298</v>
      </c>
      <c r="R1300" t="s">
        <v>32579</v>
      </c>
    </row>
    <row r="1301" spans="1:18" x14ac:dyDescent="0.3">
      <c r="A1301">
        <v>1300</v>
      </c>
      <c r="B1301" t="s">
        <v>12150</v>
      </c>
      <c r="C1301">
        <v>4</v>
      </c>
      <c r="D1301" t="s">
        <v>12151</v>
      </c>
      <c r="E1301">
        <v>3</v>
      </c>
      <c r="F1301">
        <v>3</v>
      </c>
      <c r="G1301" t="s">
        <v>116</v>
      </c>
      <c r="H1301">
        <v>32</v>
      </c>
      <c r="I1301" s="19">
        <v>44941.106944444444</v>
      </c>
      <c r="J1301" s="19">
        <v>44941.179861111108</v>
      </c>
      <c r="K1301" s="19">
        <v>44941.493750000001</v>
      </c>
      <c r="L1301" s="19">
        <v>44942.106944444444</v>
      </c>
      <c r="M1301">
        <v>0</v>
      </c>
      <c r="N1301" t="s">
        <v>222</v>
      </c>
      <c r="O1301" t="s">
        <v>12157</v>
      </c>
      <c r="P1301" t="s">
        <v>877</v>
      </c>
      <c r="Q1301">
        <v>1299</v>
      </c>
      <c r="R1301" t="s">
        <v>32579</v>
      </c>
    </row>
    <row r="1302" spans="1:18" x14ac:dyDescent="0.3">
      <c r="A1302">
        <v>1301</v>
      </c>
      <c r="B1302" t="s">
        <v>12158</v>
      </c>
      <c r="C1302">
        <v>9</v>
      </c>
      <c r="D1302" t="s">
        <v>12159</v>
      </c>
      <c r="E1302">
        <v>1</v>
      </c>
      <c r="F1302">
        <v>3</v>
      </c>
      <c r="G1302" t="s">
        <v>803</v>
      </c>
      <c r="H1302">
        <v>108</v>
      </c>
      <c r="I1302" s="19">
        <v>45431.960416666669</v>
      </c>
      <c r="J1302" s="19">
        <v>45432.099305555559</v>
      </c>
      <c r="K1302" s="19"/>
      <c r="L1302" s="19">
        <v>45434.960416666669</v>
      </c>
      <c r="M1302">
        <v>1</v>
      </c>
      <c r="N1302" t="s">
        <v>165</v>
      </c>
      <c r="O1302" t="s">
        <v>12163</v>
      </c>
      <c r="Q1302">
        <v>1300</v>
      </c>
      <c r="R1302" t="s">
        <v>32582</v>
      </c>
    </row>
    <row r="1303" spans="1:18" x14ac:dyDescent="0.3">
      <c r="A1303">
        <v>1302</v>
      </c>
      <c r="B1303" t="s">
        <v>12165</v>
      </c>
      <c r="C1303">
        <v>3</v>
      </c>
      <c r="D1303" t="s">
        <v>12166</v>
      </c>
      <c r="E1303">
        <v>4</v>
      </c>
      <c r="F1303">
        <v>3</v>
      </c>
      <c r="G1303" t="s">
        <v>116</v>
      </c>
      <c r="H1303">
        <v>40</v>
      </c>
      <c r="I1303" s="19">
        <v>45301.011111111111</v>
      </c>
      <c r="J1303" s="19">
        <v>45301.080555555556</v>
      </c>
      <c r="K1303" s="19">
        <v>45302.208333333336</v>
      </c>
      <c r="L1303" s="19">
        <v>45303.011111111111</v>
      </c>
      <c r="M1303">
        <v>0</v>
      </c>
      <c r="N1303" t="s">
        <v>165</v>
      </c>
      <c r="O1303" t="s">
        <v>2607</v>
      </c>
      <c r="P1303" t="s">
        <v>1266</v>
      </c>
      <c r="Q1303">
        <v>1301</v>
      </c>
      <c r="R1303" t="s">
        <v>32579</v>
      </c>
    </row>
    <row r="1304" spans="1:18" x14ac:dyDescent="0.3">
      <c r="A1304">
        <v>1303</v>
      </c>
      <c r="B1304" t="s">
        <v>12171</v>
      </c>
      <c r="C1304">
        <v>55</v>
      </c>
      <c r="D1304" t="s">
        <v>12172</v>
      </c>
      <c r="E1304">
        <v>1</v>
      </c>
      <c r="F1304">
        <v>3</v>
      </c>
      <c r="G1304" t="s">
        <v>192</v>
      </c>
      <c r="H1304">
        <v>100</v>
      </c>
      <c r="I1304" s="19">
        <v>45591.814583333333</v>
      </c>
      <c r="J1304" s="19">
        <v>45591.938888888886</v>
      </c>
      <c r="K1304" s="19">
        <v>45593.476388888892</v>
      </c>
      <c r="L1304" s="19">
        <v>45593.814583333333</v>
      </c>
      <c r="M1304">
        <v>0</v>
      </c>
      <c r="N1304" t="s">
        <v>307</v>
      </c>
      <c r="O1304" t="s">
        <v>12178</v>
      </c>
      <c r="P1304" t="s">
        <v>751</v>
      </c>
      <c r="Q1304">
        <v>1302</v>
      </c>
      <c r="R1304" t="s">
        <v>32579</v>
      </c>
    </row>
    <row r="1305" spans="1:18" x14ac:dyDescent="0.3">
      <c r="A1305">
        <v>1304</v>
      </c>
      <c r="B1305" t="s">
        <v>12179</v>
      </c>
      <c r="C1305">
        <v>41</v>
      </c>
      <c r="D1305" t="s">
        <v>12180</v>
      </c>
      <c r="E1305">
        <v>1</v>
      </c>
      <c r="F1305">
        <v>3</v>
      </c>
      <c r="G1305" t="s">
        <v>192</v>
      </c>
      <c r="H1305">
        <v>101</v>
      </c>
      <c r="I1305" s="19">
        <v>45422.76458333333</v>
      </c>
      <c r="J1305" s="19">
        <v>45422.855555555558</v>
      </c>
      <c r="K1305" s="19">
        <v>45423.652083333334</v>
      </c>
      <c r="L1305" s="19">
        <v>45424.76458333333</v>
      </c>
      <c r="M1305">
        <v>0</v>
      </c>
      <c r="N1305" t="s">
        <v>307</v>
      </c>
      <c r="O1305" t="s">
        <v>12186</v>
      </c>
      <c r="P1305" t="s">
        <v>446</v>
      </c>
      <c r="Q1305">
        <v>1303</v>
      </c>
      <c r="R1305" t="s">
        <v>32579</v>
      </c>
    </row>
    <row r="1306" spans="1:18" x14ac:dyDescent="0.3">
      <c r="A1306">
        <v>1305</v>
      </c>
      <c r="B1306" t="s">
        <v>12187</v>
      </c>
      <c r="C1306">
        <v>20</v>
      </c>
      <c r="D1306" t="s">
        <v>12189</v>
      </c>
      <c r="E1306">
        <v>2</v>
      </c>
      <c r="F1306">
        <v>4</v>
      </c>
      <c r="G1306" t="s">
        <v>116</v>
      </c>
      <c r="H1306">
        <v>86</v>
      </c>
      <c r="I1306" s="19">
        <v>45368.30972222222</v>
      </c>
      <c r="J1306" s="19">
        <v>45370.637499999997</v>
      </c>
      <c r="K1306" s="19">
        <v>45372.506944444445</v>
      </c>
      <c r="L1306" s="19">
        <v>45373.30972222222</v>
      </c>
      <c r="M1306">
        <v>0</v>
      </c>
      <c r="N1306" t="s">
        <v>165</v>
      </c>
      <c r="O1306" t="s">
        <v>12194</v>
      </c>
      <c r="P1306" t="s">
        <v>398</v>
      </c>
      <c r="Q1306">
        <v>1304</v>
      </c>
      <c r="R1306" t="s">
        <v>32579</v>
      </c>
    </row>
    <row r="1307" spans="1:18" x14ac:dyDescent="0.3">
      <c r="A1307">
        <v>1306</v>
      </c>
      <c r="B1307" t="s">
        <v>12196</v>
      </c>
      <c r="C1307">
        <v>66</v>
      </c>
      <c r="D1307" t="s">
        <v>12197</v>
      </c>
      <c r="E1307">
        <v>2</v>
      </c>
      <c r="F1307">
        <v>3</v>
      </c>
      <c r="G1307" t="s">
        <v>116</v>
      </c>
      <c r="H1307">
        <v>119</v>
      </c>
      <c r="I1307" s="19">
        <v>45485.330555555556</v>
      </c>
      <c r="J1307" s="19">
        <v>45485.534722222219</v>
      </c>
      <c r="K1307" s="19">
        <v>45487.088194444441</v>
      </c>
      <c r="L1307" s="19">
        <v>45487.330555555556</v>
      </c>
      <c r="M1307">
        <v>0</v>
      </c>
      <c r="N1307" t="s">
        <v>128</v>
      </c>
      <c r="O1307" t="s">
        <v>12202</v>
      </c>
      <c r="P1307" t="s">
        <v>328</v>
      </c>
      <c r="Q1307">
        <v>1305</v>
      </c>
      <c r="R1307" t="s">
        <v>32579</v>
      </c>
    </row>
    <row r="1308" spans="1:18" x14ac:dyDescent="0.3">
      <c r="A1308">
        <v>1307</v>
      </c>
      <c r="B1308" t="s">
        <v>12204</v>
      </c>
      <c r="C1308">
        <v>65</v>
      </c>
      <c r="D1308" t="s">
        <v>12205</v>
      </c>
      <c r="E1308">
        <v>4</v>
      </c>
      <c r="F1308">
        <v>3</v>
      </c>
      <c r="G1308" t="s">
        <v>116</v>
      </c>
      <c r="H1308">
        <v>98</v>
      </c>
      <c r="I1308" s="19">
        <v>44985.616666666669</v>
      </c>
      <c r="J1308" s="19">
        <v>44985.90347222222</v>
      </c>
      <c r="K1308" s="19">
        <v>44990.888194444444</v>
      </c>
      <c r="L1308" s="19">
        <v>44988.616666666669</v>
      </c>
      <c r="M1308">
        <v>1</v>
      </c>
      <c r="N1308" t="s">
        <v>222</v>
      </c>
      <c r="O1308" t="s">
        <v>2859</v>
      </c>
      <c r="P1308" t="s">
        <v>12209</v>
      </c>
      <c r="Q1308">
        <v>1306</v>
      </c>
      <c r="R1308" t="s">
        <v>32579</v>
      </c>
    </row>
    <row r="1309" spans="1:18" x14ac:dyDescent="0.3">
      <c r="A1309">
        <v>1308</v>
      </c>
      <c r="B1309" t="s">
        <v>12210</v>
      </c>
      <c r="C1309">
        <v>64</v>
      </c>
      <c r="D1309" t="s">
        <v>12211</v>
      </c>
      <c r="E1309">
        <v>1</v>
      </c>
      <c r="F1309">
        <v>3</v>
      </c>
      <c r="G1309" t="s">
        <v>116</v>
      </c>
      <c r="H1309">
        <v>35</v>
      </c>
      <c r="I1309" s="19">
        <v>45491.60833333333</v>
      </c>
      <c r="J1309" s="19">
        <v>45491.921527777777</v>
      </c>
      <c r="K1309" s="19">
        <v>45496.066666666666</v>
      </c>
      <c r="L1309" s="19">
        <v>45493.60833333333</v>
      </c>
      <c r="M1309">
        <v>1</v>
      </c>
      <c r="N1309" t="s">
        <v>307</v>
      </c>
      <c r="O1309" t="s">
        <v>12217</v>
      </c>
      <c r="P1309" t="s">
        <v>293</v>
      </c>
      <c r="Q1309">
        <v>1307</v>
      </c>
      <c r="R1309" t="s">
        <v>32579</v>
      </c>
    </row>
    <row r="1310" spans="1:18" x14ac:dyDescent="0.3">
      <c r="A1310">
        <v>1309</v>
      </c>
      <c r="B1310" t="s">
        <v>12218</v>
      </c>
      <c r="C1310">
        <v>80</v>
      </c>
      <c r="D1310" t="s">
        <v>12219</v>
      </c>
      <c r="E1310">
        <v>2</v>
      </c>
      <c r="F1310">
        <v>1</v>
      </c>
      <c r="G1310" t="s">
        <v>192</v>
      </c>
      <c r="H1310">
        <v>86</v>
      </c>
      <c r="I1310" s="19">
        <v>45115.299305555556</v>
      </c>
      <c r="J1310" s="19">
        <v>45115.32916666667</v>
      </c>
      <c r="K1310" s="19">
        <v>45115.536111111112</v>
      </c>
      <c r="L1310" s="19">
        <v>45115.632638888892</v>
      </c>
      <c r="M1310">
        <v>0</v>
      </c>
      <c r="N1310" t="s">
        <v>307</v>
      </c>
      <c r="O1310" t="s">
        <v>12225</v>
      </c>
      <c r="P1310" t="s">
        <v>168</v>
      </c>
      <c r="Q1310">
        <v>1308</v>
      </c>
      <c r="R1310" t="s">
        <v>32579</v>
      </c>
    </row>
    <row r="1311" spans="1:18" x14ac:dyDescent="0.3">
      <c r="A1311">
        <v>1310</v>
      </c>
      <c r="B1311" t="s">
        <v>12226</v>
      </c>
      <c r="C1311">
        <v>30</v>
      </c>
      <c r="D1311" t="s">
        <v>12227</v>
      </c>
      <c r="E1311">
        <v>1</v>
      </c>
      <c r="F1311">
        <v>3</v>
      </c>
      <c r="G1311" t="s">
        <v>192</v>
      </c>
      <c r="H1311">
        <v>100</v>
      </c>
      <c r="I1311" s="19">
        <v>45261.336111111108</v>
      </c>
      <c r="J1311" s="19">
        <v>45261.416666666664</v>
      </c>
      <c r="K1311" s="19">
        <v>45262.77847222222</v>
      </c>
      <c r="L1311" s="19">
        <v>45263.336111111108</v>
      </c>
      <c r="M1311">
        <v>0</v>
      </c>
      <c r="N1311" t="s">
        <v>165</v>
      </c>
      <c r="O1311" t="s">
        <v>12232</v>
      </c>
      <c r="P1311" t="s">
        <v>225</v>
      </c>
      <c r="Q1311">
        <v>1309</v>
      </c>
      <c r="R1311" t="s">
        <v>32579</v>
      </c>
    </row>
    <row r="1312" spans="1:18" x14ac:dyDescent="0.3">
      <c r="A1312">
        <v>1311</v>
      </c>
      <c r="B1312" t="s">
        <v>12233</v>
      </c>
      <c r="C1312">
        <v>72</v>
      </c>
      <c r="D1312" t="s">
        <v>12234</v>
      </c>
      <c r="E1312">
        <v>3</v>
      </c>
      <c r="F1312">
        <v>3</v>
      </c>
      <c r="G1312" t="s">
        <v>116</v>
      </c>
      <c r="H1312">
        <v>93</v>
      </c>
      <c r="I1312" s="19">
        <v>45574.987500000003</v>
      </c>
      <c r="J1312" s="19">
        <v>45575.095833333333</v>
      </c>
      <c r="K1312" s="19">
        <v>45576.21597222222</v>
      </c>
      <c r="L1312" s="19">
        <v>45576.987500000003</v>
      </c>
      <c r="M1312">
        <v>0</v>
      </c>
      <c r="N1312" t="s">
        <v>165</v>
      </c>
      <c r="O1312" t="s">
        <v>12239</v>
      </c>
      <c r="P1312" t="s">
        <v>274</v>
      </c>
      <c r="Q1312">
        <v>1310</v>
      </c>
      <c r="R1312" t="s">
        <v>32579</v>
      </c>
    </row>
    <row r="1313" spans="1:18" x14ac:dyDescent="0.3">
      <c r="A1313">
        <v>1312</v>
      </c>
      <c r="B1313" t="s">
        <v>12241</v>
      </c>
      <c r="C1313">
        <v>26</v>
      </c>
      <c r="D1313" t="s">
        <v>12242</v>
      </c>
      <c r="E1313">
        <v>4</v>
      </c>
      <c r="F1313">
        <v>3</v>
      </c>
      <c r="G1313" t="s">
        <v>116</v>
      </c>
      <c r="H1313">
        <v>58</v>
      </c>
      <c r="I1313" s="19">
        <v>45564.006249999999</v>
      </c>
      <c r="J1313" s="19">
        <v>45564.279166666667</v>
      </c>
      <c r="K1313" s="19">
        <v>45568.874305555553</v>
      </c>
      <c r="L1313" s="19">
        <v>45567.006249999999</v>
      </c>
      <c r="M1313">
        <v>1</v>
      </c>
      <c r="N1313" t="s">
        <v>307</v>
      </c>
      <c r="O1313" t="s">
        <v>4705</v>
      </c>
      <c r="P1313" t="s">
        <v>1512</v>
      </c>
      <c r="Q1313">
        <v>1311</v>
      </c>
      <c r="R1313" t="s">
        <v>32579</v>
      </c>
    </row>
    <row r="1314" spans="1:18" x14ac:dyDescent="0.3">
      <c r="A1314">
        <v>1313</v>
      </c>
      <c r="B1314" t="s">
        <v>12247</v>
      </c>
      <c r="C1314">
        <v>1</v>
      </c>
      <c r="D1314" t="s">
        <v>12248</v>
      </c>
      <c r="E1314">
        <v>2</v>
      </c>
      <c r="F1314">
        <v>3</v>
      </c>
      <c r="G1314" t="s">
        <v>116</v>
      </c>
      <c r="H1314">
        <v>26</v>
      </c>
      <c r="I1314" s="19">
        <v>44990.027083333334</v>
      </c>
      <c r="J1314" s="19">
        <v>44990.083333333336</v>
      </c>
      <c r="K1314" s="19">
        <v>44990.853472222225</v>
      </c>
      <c r="L1314" s="19">
        <v>44992.027083333334</v>
      </c>
      <c r="M1314">
        <v>0</v>
      </c>
      <c r="N1314" t="s">
        <v>307</v>
      </c>
      <c r="O1314" t="s">
        <v>12254</v>
      </c>
      <c r="P1314" t="s">
        <v>398</v>
      </c>
      <c r="Q1314">
        <v>1312</v>
      </c>
      <c r="R1314" t="s">
        <v>32579</v>
      </c>
    </row>
    <row r="1315" spans="1:18" x14ac:dyDescent="0.3">
      <c r="A1315">
        <v>1314</v>
      </c>
      <c r="B1315" t="s">
        <v>12255</v>
      </c>
      <c r="C1315">
        <v>5</v>
      </c>
      <c r="D1315" t="s">
        <v>12256</v>
      </c>
      <c r="E1315">
        <v>3</v>
      </c>
      <c r="F1315">
        <v>3</v>
      </c>
      <c r="G1315" t="s">
        <v>192</v>
      </c>
      <c r="H1315">
        <v>102</v>
      </c>
      <c r="I1315" s="19">
        <v>45644.165277777778</v>
      </c>
      <c r="J1315" s="19">
        <v>45644.411805555559</v>
      </c>
      <c r="K1315" s="19">
        <v>45645.228472222225</v>
      </c>
      <c r="L1315" s="19">
        <v>45647.165277777778</v>
      </c>
      <c r="M1315">
        <v>0</v>
      </c>
      <c r="N1315" t="s">
        <v>165</v>
      </c>
      <c r="O1315" t="s">
        <v>12262</v>
      </c>
      <c r="P1315" t="s">
        <v>877</v>
      </c>
      <c r="Q1315">
        <v>1313</v>
      </c>
      <c r="R1315" t="s">
        <v>32579</v>
      </c>
    </row>
    <row r="1316" spans="1:18" x14ac:dyDescent="0.3">
      <c r="A1316">
        <v>1315</v>
      </c>
      <c r="B1316" t="s">
        <v>12263</v>
      </c>
      <c r="C1316">
        <v>4</v>
      </c>
      <c r="D1316" t="s">
        <v>12264</v>
      </c>
      <c r="E1316">
        <v>2</v>
      </c>
      <c r="F1316">
        <v>3</v>
      </c>
      <c r="G1316" t="s">
        <v>116</v>
      </c>
      <c r="H1316">
        <v>103</v>
      </c>
      <c r="I1316" s="19">
        <v>45023.411805555559</v>
      </c>
      <c r="J1316" s="19">
        <v>45023.554861111108</v>
      </c>
      <c r="K1316" s="19">
        <v>45025.053472222222</v>
      </c>
      <c r="L1316" s="19">
        <v>45024.411805555559</v>
      </c>
      <c r="M1316">
        <v>1</v>
      </c>
      <c r="N1316" t="s">
        <v>165</v>
      </c>
      <c r="O1316" t="s">
        <v>12270</v>
      </c>
      <c r="P1316" t="s">
        <v>168</v>
      </c>
      <c r="Q1316">
        <v>1314</v>
      </c>
      <c r="R1316" t="s">
        <v>32579</v>
      </c>
    </row>
    <row r="1317" spans="1:18" x14ac:dyDescent="0.3">
      <c r="A1317">
        <v>1316</v>
      </c>
      <c r="B1317" t="s">
        <v>12271</v>
      </c>
      <c r="C1317">
        <v>32</v>
      </c>
      <c r="D1317" t="s">
        <v>12272</v>
      </c>
      <c r="E1317">
        <v>1</v>
      </c>
      <c r="F1317">
        <v>2</v>
      </c>
      <c r="G1317" t="s">
        <v>192</v>
      </c>
      <c r="H1317">
        <v>108</v>
      </c>
      <c r="I1317" s="19">
        <v>45699.85</v>
      </c>
      <c r="J1317" s="19">
        <v>45699.910416666666</v>
      </c>
      <c r="K1317" s="19">
        <v>45700.294444444444</v>
      </c>
      <c r="L1317" s="19">
        <v>45700.85</v>
      </c>
      <c r="M1317">
        <v>0</v>
      </c>
      <c r="N1317" t="s">
        <v>307</v>
      </c>
      <c r="O1317" t="s">
        <v>12278</v>
      </c>
      <c r="P1317" t="s">
        <v>446</v>
      </c>
      <c r="Q1317">
        <v>1315</v>
      </c>
      <c r="R1317" t="s">
        <v>32579</v>
      </c>
    </row>
    <row r="1318" spans="1:18" x14ac:dyDescent="0.3">
      <c r="A1318">
        <v>1317</v>
      </c>
      <c r="B1318" t="s">
        <v>12279</v>
      </c>
      <c r="C1318">
        <v>29</v>
      </c>
      <c r="D1318" t="s">
        <v>12280</v>
      </c>
      <c r="E1318">
        <v>1</v>
      </c>
      <c r="F1318">
        <v>3</v>
      </c>
      <c r="G1318" t="s">
        <v>116</v>
      </c>
      <c r="H1318">
        <v>105</v>
      </c>
      <c r="I1318" s="19">
        <v>45119.633333333331</v>
      </c>
      <c r="J1318" s="19">
        <v>45119.840277777781</v>
      </c>
      <c r="K1318" s="19">
        <v>45121.732638888891</v>
      </c>
      <c r="L1318" s="19">
        <v>45122.633333333331</v>
      </c>
      <c r="M1318">
        <v>0</v>
      </c>
      <c r="N1318" t="s">
        <v>128</v>
      </c>
      <c r="O1318" t="s">
        <v>12286</v>
      </c>
      <c r="P1318" t="s">
        <v>293</v>
      </c>
      <c r="Q1318">
        <v>1316</v>
      </c>
      <c r="R1318" t="s">
        <v>32579</v>
      </c>
    </row>
    <row r="1319" spans="1:18" x14ac:dyDescent="0.3">
      <c r="A1319">
        <v>1318</v>
      </c>
      <c r="B1319" t="s">
        <v>12287</v>
      </c>
      <c r="C1319">
        <v>17</v>
      </c>
      <c r="D1319" t="s">
        <v>12288</v>
      </c>
      <c r="E1319">
        <v>3</v>
      </c>
      <c r="F1319">
        <v>3</v>
      </c>
      <c r="G1319" t="s">
        <v>192</v>
      </c>
      <c r="H1319">
        <v>55</v>
      </c>
      <c r="I1319" s="19">
        <v>45669.131944444445</v>
      </c>
      <c r="J1319" s="19">
        <v>45669.427777777775</v>
      </c>
      <c r="K1319" s="19">
        <v>45670.59097222222</v>
      </c>
      <c r="L1319" s="19">
        <v>45672.131944444445</v>
      </c>
      <c r="M1319">
        <v>0</v>
      </c>
      <c r="N1319" t="s">
        <v>128</v>
      </c>
      <c r="O1319" t="s">
        <v>12293</v>
      </c>
      <c r="P1319" t="s">
        <v>877</v>
      </c>
      <c r="Q1319">
        <v>1317</v>
      </c>
      <c r="R1319" t="s">
        <v>32579</v>
      </c>
    </row>
    <row r="1320" spans="1:18" x14ac:dyDescent="0.3">
      <c r="A1320">
        <v>1319</v>
      </c>
      <c r="B1320" t="s">
        <v>12295</v>
      </c>
      <c r="C1320">
        <v>22</v>
      </c>
      <c r="D1320" t="s">
        <v>12296</v>
      </c>
      <c r="E1320">
        <v>1</v>
      </c>
      <c r="F1320">
        <v>3</v>
      </c>
      <c r="G1320" t="s">
        <v>116</v>
      </c>
      <c r="H1320">
        <v>23</v>
      </c>
      <c r="I1320" s="19">
        <v>45626.852777777778</v>
      </c>
      <c r="J1320" s="19">
        <v>45626.955555555556</v>
      </c>
      <c r="K1320" s="19">
        <v>45627.710416666669</v>
      </c>
      <c r="L1320" s="19">
        <v>45628.852777777778</v>
      </c>
      <c r="M1320">
        <v>0</v>
      </c>
      <c r="N1320" t="s">
        <v>165</v>
      </c>
      <c r="O1320" t="s">
        <v>12301</v>
      </c>
      <c r="P1320" t="s">
        <v>225</v>
      </c>
      <c r="Q1320">
        <v>1318</v>
      </c>
      <c r="R1320" t="s">
        <v>32579</v>
      </c>
    </row>
    <row r="1321" spans="1:18" x14ac:dyDescent="0.3">
      <c r="A1321">
        <v>1320</v>
      </c>
      <c r="B1321" t="s">
        <v>12303</v>
      </c>
      <c r="C1321">
        <v>72</v>
      </c>
      <c r="D1321" t="s">
        <v>12304</v>
      </c>
      <c r="E1321">
        <v>1</v>
      </c>
      <c r="F1321">
        <v>2</v>
      </c>
      <c r="G1321" t="s">
        <v>116</v>
      </c>
      <c r="H1321">
        <v>115</v>
      </c>
      <c r="I1321" s="19">
        <v>45508.525000000001</v>
      </c>
      <c r="J1321" s="19">
        <v>45508.728472222225</v>
      </c>
      <c r="K1321" s="19">
        <v>45508.88958333333</v>
      </c>
      <c r="L1321" s="19">
        <v>45509.025000000001</v>
      </c>
      <c r="M1321">
        <v>0</v>
      </c>
      <c r="N1321" t="s">
        <v>128</v>
      </c>
      <c r="O1321" t="s">
        <v>12310</v>
      </c>
      <c r="P1321" t="s">
        <v>446</v>
      </c>
      <c r="Q1321">
        <v>1319</v>
      </c>
      <c r="R1321" t="s">
        <v>32579</v>
      </c>
    </row>
    <row r="1322" spans="1:18" x14ac:dyDescent="0.3">
      <c r="A1322">
        <v>1321</v>
      </c>
      <c r="B1322" t="s">
        <v>12311</v>
      </c>
      <c r="C1322">
        <v>44</v>
      </c>
      <c r="D1322" t="s">
        <v>12313</v>
      </c>
      <c r="E1322">
        <v>2</v>
      </c>
      <c r="F1322">
        <v>3</v>
      </c>
      <c r="G1322" t="s">
        <v>116</v>
      </c>
      <c r="H1322">
        <v>30</v>
      </c>
      <c r="I1322" s="19">
        <v>45593.081250000003</v>
      </c>
      <c r="J1322" s="19">
        <v>45593.198611111111</v>
      </c>
      <c r="K1322" s="19">
        <v>45594.418055555558</v>
      </c>
      <c r="L1322" s="19">
        <v>45596.081250000003</v>
      </c>
      <c r="M1322">
        <v>0</v>
      </c>
      <c r="N1322" t="s">
        <v>307</v>
      </c>
      <c r="O1322" t="s">
        <v>12319</v>
      </c>
      <c r="P1322" t="s">
        <v>328</v>
      </c>
      <c r="Q1322">
        <v>1320</v>
      </c>
      <c r="R1322" t="s">
        <v>32579</v>
      </c>
    </row>
    <row r="1323" spans="1:18" x14ac:dyDescent="0.3">
      <c r="A1323">
        <v>1322</v>
      </c>
      <c r="B1323" t="s">
        <v>12320</v>
      </c>
      <c r="C1323">
        <v>30</v>
      </c>
      <c r="D1323" t="s">
        <v>12322</v>
      </c>
      <c r="E1323">
        <v>5</v>
      </c>
      <c r="F1323">
        <v>3</v>
      </c>
      <c r="G1323" t="s">
        <v>192</v>
      </c>
      <c r="H1323">
        <v>28</v>
      </c>
      <c r="I1323" s="19">
        <v>45571.441666666666</v>
      </c>
      <c r="J1323" s="19">
        <v>45571.551388888889</v>
      </c>
      <c r="K1323" s="19">
        <v>45572.742361111108</v>
      </c>
      <c r="L1323" s="19">
        <v>45573.441666666666</v>
      </c>
      <c r="M1323">
        <v>0</v>
      </c>
      <c r="N1323" t="s">
        <v>128</v>
      </c>
      <c r="O1323" t="s">
        <v>12326</v>
      </c>
      <c r="P1323" t="s">
        <v>1735</v>
      </c>
      <c r="Q1323">
        <v>1321</v>
      </c>
      <c r="R1323" t="s">
        <v>32579</v>
      </c>
    </row>
    <row r="1324" spans="1:18" x14ac:dyDescent="0.3">
      <c r="A1324">
        <v>1323</v>
      </c>
      <c r="B1324" t="s">
        <v>12328</v>
      </c>
      <c r="C1324">
        <v>14</v>
      </c>
      <c r="D1324" t="s">
        <v>12329</v>
      </c>
      <c r="E1324">
        <v>1</v>
      </c>
      <c r="F1324">
        <v>2</v>
      </c>
      <c r="G1324" t="s">
        <v>116</v>
      </c>
      <c r="H1324">
        <v>107</v>
      </c>
      <c r="I1324" s="19">
        <v>44951.722222222219</v>
      </c>
      <c r="J1324" s="19">
        <v>44951.793055555558</v>
      </c>
      <c r="K1324" s="19">
        <v>44952.161805555559</v>
      </c>
      <c r="L1324" s="19">
        <v>44952.722222222219</v>
      </c>
      <c r="M1324">
        <v>0</v>
      </c>
      <c r="N1324" t="s">
        <v>307</v>
      </c>
      <c r="O1324" t="s">
        <v>12335</v>
      </c>
      <c r="P1324" t="s">
        <v>446</v>
      </c>
      <c r="Q1324">
        <v>1322</v>
      </c>
      <c r="R1324" t="s">
        <v>32579</v>
      </c>
    </row>
    <row r="1325" spans="1:18" x14ac:dyDescent="0.3">
      <c r="A1325">
        <v>1324</v>
      </c>
      <c r="B1325" t="s">
        <v>12336</v>
      </c>
      <c r="C1325">
        <v>56</v>
      </c>
      <c r="D1325" t="s">
        <v>12337</v>
      </c>
      <c r="E1325">
        <v>2</v>
      </c>
      <c r="F1325">
        <v>1</v>
      </c>
      <c r="G1325" t="s">
        <v>192</v>
      </c>
      <c r="H1325">
        <v>114</v>
      </c>
      <c r="I1325" s="19">
        <v>44935.237500000003</v>
      </c>
      <c r="J1325" s="19">
        <v>44935.257638888892</v>
      </c>
      <c r="K1325" s="19">
        <v>44935.32916666667</v>
      </c>
      <c r="L1325" s="19">
        <v>44935.404166666667</v>
      </c>
      <c r="M1325">
        <v>0</v>
      </c>
      <c r="N1325" t="s">
        <v>307</v>
      </c>
      <c r="O1325" t="s">
        <v>12342</v>
      </c>
      <c r="P1325" t="s">
        <v>398</v>
      </c>
      <c r="Q1325">
        <v>1323</v>
      </c>
      <c r="R1325" t="s">
        <v>32579</v>
      </c>
    </row>
    <row r="1326" spans="1:18" x14ac:dyDescent="0.3">
      <c r="A1326">
        <v>1325</v>
      </c>
      <c r="B1326" t="s">
        <v>12343</v>
      </c>
      <c r="C1326">
        <v>40</v>
      </c>
      <c r="D1326" t="s">
        <v>12345</v>
      </c>
      <c r="E1326">
        <v>2</v>
      </c>
      <c r="F1326">
        <v>3</v>
      </c>
      <c r="G1326" t="s">
        <v>116</v>
      </c>
      <c r="H1326">
        <v>59</v>
      </c>
      <c r="I1326" s="19">
        <v>45069.26458333333</v>
      </c>
      <c r="J1326" s="19">
        <v>45069.376388888886</v>
      </c>
      <c r="K1326" s="19">
        <v>45070.113888888889</v>
      </c>
      <c r="L1326" s="19">
        <v>45071.26458333333</v>
      </c>
      <c r="M1326">
        <v>0</v>
      </c>
      <c r="N1326" t="s">
        <v>222</v>
      </c>
      <c r="O1326" t="s">
        <v>12350</v>
      </c>
      <c r="P1326" t="s">
        <v>168</v>
      </c>
      <c r="Q1326">
        <v>1324</v>
      </c>
      <c r="R1326" t="s">
        <v>32579</v>
      </c>
    </row>
    <row r="1327" spans="1:18" x14ac:dyDescent="0.3">
      <c r="A1327">
        <v>1326</v>
      </c>
      <c r="B1327" t="s">
        <v>12351</v>
      </c>
      <c r="C1327">
        <v>44</v>
      </c>
      <c r="D1327" t="s">
        <v>12353</v>
      </c>
      <c r="E1327">
        <v>2</v>
      </c>
      <c r="F1327">
        <v>4</v>
      </c>
      <c r="G1327" t="s">
        <v>116</v>
      </c>
      <c r="H1327">
        <v>60</v>
      </c>
      <c r="I1327" s="19">
        <v>45323.370833333334</v>
      </c>
      <c r="J1327" s="19">
        <v>45325.342361111114</v>
      </c>
      <c r="K1327" s="19">
        <v>45327.65</v>
      </c>
      <c r="L1327" s="19">
        <v>45328.370833333334</v>
      </c>
      <c r="M1327">
        <v>0</v>
      </c>
      <c r="N1327" t="s">
        <v>165</v>
      </c>
      <c r="O1327" t="s">
        <v>12358</v>
      </c>
      <c r="P1327" t="s">
        <v>168</v>
      </c>
      <c r="Q1327">
        <v>1325</v>
      </c>
      <c r="R1327" t="s">
        <v>32579</v>
      </c>
    </row>
    <row r="1328" spans="1:18" x14ac:dyDescent="0.3">
      <c r="A1328">
        <v>1327</v>
      </c>
      <c r="B1328" t="s">
        <v>12359</v>
      </c>
      <c r="C1328">
        <v>75</v>
      </c>
      <c r="D1328" t="s">
        <v>12361</v>
      </c>
      <c r="E1328">
        <v>3</v>
      </c>
      <c r="F1328">
        <v>3</v>
      </c>
      <c r="G1328" t="s">
        <v>192</v>
      </c>
      <c r="H1328">
        <v>35</v>
      </c>
      <c r="I1328" s="19">
        <v>45707.87222222222</v>
      </c>
      <c r="J1328" s="19">
        <v>45707.958333333336</v>
      </c>
      <c r="K1328" s="19">
        <v>45708.980555555558</v>
      </c>
      <c r="L1328" s="19">
        <v>45709.87222222222</v>
      </c>
      <c r="M1328">
        <v>0</v>
      </c>
      <c r="N1328" t="s">
        <v>222</v>
      </c>
      <c r="O1328" t="s">
        <v>12367</v>
      </c>
      <c r="P1328" t="s">
        <v>194</v>
      </c>
      <c r="Q1328">
        <v>1326</v>
      </c>
      <c r="R1328" t="s">
        <v>32579</v>
      </c>
    </row>
    <row r="1329" spans="1:18" x14ac:dyDescent="0.3">
      <c r="A1329">
        <v>1328</v>
      </c>
      <c r="B1329" t="s">
        <v>12368</v>
      </c>
      <c r="C1329">
        <v>25</v>
      </c>
      <c r="D1329" t="s">
        <v>12369</v>
      </c>
      <c r="E1329">
        <v>1</v>
      </c>
      <c r="F1329">
        <v>3</v>
      </c>
      <c r="G1329" t="s">
        <v>116</v>
      </c>
      <c r="H1329">
        <v>26</v>
      </c>
      <c r="I1329" s="19">
        <v>45339.334027777775</v>
      </c>
      <c r="J1329" s="19">
        <v>45339.386111111111</v>
      </c>
      <c r="K1329" s="19">
        <v>45339.745833333334</v>
      </c>
      <c r="L1329" s="19">
        <v>45340.334027777775</v>
      </c>
      <c r="M1329">
        <v>0</v>
      </c>
      <c r="N1329" t="s">
        <v>307</v>
      </c>
      <c r="O1329" t="s">
        <v>12375</v>
      </c>
      <c r="P1329" t="s">
        <v>293</v>
      </c>
      <c r="Q1329">
        <v>1327</v>
      </c>
      <c r="R1329" t="s">
        <v>32579</v>
      </c>
    </row>
    <row r="1330" spans="1:18" x14ac:dyDescent="0.3">
      <c r="A1330">
        <v>1329</v>
      </c>
      <c r="B1330" t="s">
        <v>12376</v>
      </c>
      <c r="C1330">
        <v>59</v>
      </c>
      <c r="D1330" t="s">
        <v>12377</v>
      </c>
      <c r="E1330">
        <v>1</v>
      </c>
      <c r="F1330">
        <v>4</v>
      </c>
      <c r="G1330" t="s">
        <v>116</v>
      </c>
      <c r="H1330">
        <v>58</v>
      </c>
      <c r="I1330" s="19">
        <v>45378.977777777778</v>
      </c>
      <c r="J1330" s="19">
        <v>45379.313194444447</v>
      </c>
      <c r="K1330" s="19">
        <v>45381.295138888891</v>
      </c>
      <c r="L1330" s="19">
        <v>45383.977777777778</v>
      </c>
      <c r="M1330">
        <v>0</v>
      </c>
      <c r="N1330" t="s">
        <v>128</v>
      </c>
      <c r="O1330" t="s">
        <v>12383</v>
      </c>
      <c r="P1330" t="s">
        <v>751</v>
      </c>
      <c r="Q1330">
        <v>1328</v>
      </c>
      <c r="R1330" t="s">
        <v>32579</v>
      </c>
    </row>
    <row r="1331" spans="1:18" x14ac:dyDescent="0.3">
      <c r="A1331">
        <v>1330</v>
      </c>
      <c r="B1331" t="s">
        <v>12385</v>
      </c>
      <c r="C1331">
        <v>79</v>
      </c>
      <c r="D1331" t="s">
        <v>12386</v>
      </c>
      <c r="E1331">
        <v>3</v>
      </c>
      <c r="F1331">
        <v>4</v>
      </c>
      <c r="G1331" t="s">
        <v>116</v>
      </c>
      <c r="H1331">
        <v>93</v>
      </c>
      <c r="I1331" s="19">
        <v>45562.343055555553</v>
      </c>
      <c r="J1331" s="19">
        <v>45562.662499999999</v>
      </c>
      <c r="K1331" s="19">
        <v>45563.65</v>
      </c>
      <c r="L1331" s="19">
        <v>45566.343055555553</v>
      </c>
      <c r="M1331">
        <v>0</v>
      </c>
      <c r="N1331" t="s">
        <v>128</v>
      </c>
      <c r="O1331" t="s">
        <v>12392</v>
      </c>
      <c r="P1331" t="s">
        <v>962</v>
      </c>
      <c r="Q1331">
        <v>1329</v>
      </c>
      <c r="R1331" t="s">
        <v>32579</v>
      </c>
    </row>
    <row r="1332" spans="1:18" x14ac:dyDescent="0.3">
      <c r="A1332">
        <v>1331</v>
      </c>
      <c r="B1332" t="s">
        <v>12393</v>
      </c>
      <c r="C1332">
        <v>46</v>
      </c>
      <c r="D1332" t="s">
        <v>12394</v>
      </c>
      <c r="E1332">
        <v>4</v>
      </c>
      <c r="F1332">
        <v>2</v>
      </c>
      <c r="G1332" t="s">
        <v>192</v>
      </c>
      <c r="H1332">
        <v>106</v>
      </c>
      <c r="I1332" s="19">
        <v>44927.836111111108</v>
      </c>
      <c r="J1332" s="19">
        <v>44927.90347222222</v>
      </c>
      <c r="K1332" s="19">
        <v>44928.149305555555</v>
      </c>
      <c r="L1332" s="19">
        <v>44928.336111111108</v>
      </c>
      <c r="M1332">
        <v>0</v>
      </c>
      <c r="N1332" t="s">
        <v>165</v>
      </c>
      <c r="O1332" t="s">
        <v>1068</v>
      </c>
      <c r="P1332" t="s">
        <v>12400</v>
      </c>
      <c r="Q1332">
        <v>1330</v>
      </c>
      <c r="R1332" t="s">
        <v>32579</v>
      </c>
    </row>
    <row r="1333" spans="1:18" x14ac:dyDescent="0.3">
      <c r="A1333">
        <v>1332</v>
      </c>
      <c r="B1333" t="s">
        <v>12401</v>
      </c>
      <c r="C1333">
        <v>14</v>
      </c>
      <c r="D1333" t="s">
        <v>12402</v>
      </c>
      <c r="E1333">
        <v>2</v>
      </c>
      <c r="F1333">
        <v>4</v>
      </c>
      <c r="G1333" t="s">
        <v>116</v>
      </c>
      <c r="H1333">
        <v>83</v>
      </c>
      <c r="I1333" s="19">
        <v>45385.915972222225</v>
      </c>
      <c r="J1333" s="19">
        <v>45386.456250000003</v>
      </c>
      <c r="K1333" s="19">
        <v>45388.593055555553</v>
      </c>
      <c r="L1333" s="19">
        <v>45390.915972222225</v>
      </c>
      <c r="M1333">
        <v>0</v>
      </c>
      <c r="N1333" t="s">
        <v>128</v>
      </c>
      <c r="O1333" t="s">
        <v>12410</v>
      </c>
      <c r="P1333" t="s">
        <v>168</v>
      </c>
      <c r="Q1333">
        <v>1331</v>
      </c>
      <c r="R1333" t="s">
        <v>32579</v>
      </c>
    </row>
    <row r="1334" spans="1:18" x14ac:dyDescent="0.3">
      <c r="A1334">
        <v>1333</v>
      </c>
      <c r="B1334" t="s">
        <v>12411</v>
      </c>
      <c r="C1334">
        <v>2</v>
      </c>
      <c r="D1334" t="s">
        <v>12412</v>
      </c>
      <c r="E1334">
        <v>1</v>
      </c>
      <c r="F1334">
        <v>1</v>
      </c>
      <c r="G1334" t="s">
        <v>116</v>
      </c>
      <c r="H1334">
        <v>104</v>
      </c>
      <c r="I1334" s="19">
        <v>45410.747916666667</v>
      </c>
      <c r="J1334" s="19">
        <v>45410.756249999999</v>
      </c>
      <c r="K1334" s="19">
        <v>45410.951388888891</v>
      </c>
      <c r="L1334" s="19">
        <v>45410.831250000003</v>
      </c>
      <c r="M1334">
        <v>1</v>
      </c>
      <c r="N1334" t="s">
        <v>222</v>
      </c>
      <c r="O1334" t="s">
        <v>12418</v>
      </c>
      <c r="P1334" t="s">
        <v>293</v>
      </c>
      <c r="Q1334">
        <v>1332</v>
      </c>
      <c r="R1334" t="s">
        <v>32579</v>
      </c>
    </row>
    <row r="1335" spans="1:18" x14ac:dyDescent="0.3">
      <c r="A1335">
        <v>1334</v>
      </c>
      <c r="B1335" t="s">
        <v>12419</v>
      </c>
      <c r="C1335">
        <v>28</v>
      </c>
      <c r="D1335" t="s">
        <v>12420</v>
      </c>
      <c r="E1335">
        <v>4</v>
      </c>
      <c r="F1335">
        <v>1</v>
      </c>
      <c r="G1335" t="s">
        <v>116</v>
      </c>
      <c r="H1335">
        <v>83</v>
      </c>
      <c r="I1335" s="19">
        <v>45361.440972222219</v>
      </c>
      <c r="J1335" s="19">
        <v>45361.475694444445</v>
      </c>
      <c r="K1335" s="19">
        <v>45361.811805555553</v>
      </c>
      <c r="L1335" s="19">
        <v>45361.607638888891</v>
      </c>
      <c r="M1335">
        <v>1</v>
      </c>
      <c r="N1335" t="s">
        <v>128</v>
      </c>
      <c r="O1335" t="s">
        <v>2859</v>
      </c>
      <c r="P1335" t="s">
        <v>1512</v>
      </c>
      <c r="Q1335">
        <v>1333</v>
      </c>
      <c r="R1335" t="s">
        <v>32579</v>
      </c>
    </row>
    <row r="1336" spans="1:18" x14ac:dyDescent="0.3">
      <c r="A1336">
        <v>1335</v>
      </c>
      <c r="B1336" t="s">
        <v>12429</v>
      </c>
      <c r="C1336">
        <v>10</v>
      </c>
      <c r="D1336" t="s">
        <v>12430</v>
      </c>
      <c r="E1336">
        <v>1</v>
      </c>
      <c r="F1336">
        <v>3</v>
      </c>
      <c r="G1336" t="s">
        <v>116</v>
      </c>
      <c r="H1336">
        <v>72</v>
      </c>
      <c r="I1336" s="19">
        <v>45208.993055555555</v>
      </c>
      <c r="J1336" s="19">
        <v>45209.050694444442</v>
      </c>
      <c r="K1336" s="19">
        <v>45211.48541666667</v>
      </c>
      <c r="L1336" s="19">
        <v>45209.993055555555</v>
      </c>
      <c r="M1336">
        <v>1</v>
      </c>
      <c r="N1336" t="s">
        <v>165</v>
      </c>
      <c r="O1336" t="s">
        <v>12436</v>
      </c>
      <c r="P1336" t="s">
        <v>446</v>
      </c>
      <c r="Q1336">
        <v>1334</v>
      </c>
      <c r="R1336" t="s">
        <v>32579</v>
      </c>
    </row>
    <row r="1337" spans="1:18" x14ac:dyDescent="0.3">
      <c r="A1337">
        <v>1336</v>
      </c>
      <c r="B1337" t="s">
        <v>12437</v>
      </c>
      <c r="C1337">
        <v>20</v>
      </c>
      <c r="D1337" t="s">
        <v>12439</v>
      </c>
      <c r="E1337">
        <v>2</v>
      </c>
      <c r="F1337">
        <v>3</v>
      </c>
      <c r="G1337" t="s">
        <v>116</v>
      </c>
      <c r="H1337">
        <v>119</v>
      </c>
      <c r="I1337" s="19">
        <v>45284.660416666666</v>
      </c>
      <c r="J1337" s="19">
        <v>45285.111111111109</v>
      </c>
      <c r="K1337" s="19">
        <v>45286.23541666667</v>
      </c>
      <c r="L1337" s="19">
        <v>45287.660416666666</v>
      </c>
      <c r="M1337">
        <v>0</v>
      </c>
      <c r="N1337" t="s">
        <v>165</v>
      </c>
      <c r="O1337" t="s">
        <v>12445</v>
      </c>
      <c r="P1337" t="s">
        <v>584</v>
      </c>
      <c r="Q1337">
        <v>1335</v>
      </c>
      <c r="R1337" t="s">
        <v>32579</v>
      </c>
    </row>
    <row r="1338" spans="1:18" x14ac:dyDescent="0.3">
      <c r="A1338">
        <v>1337</v>
      </c>
      <c r="B1338" t="s">
        <v>12446</v>
      </c>
      <c r="C1338">
        <v>16</v>
      </c>
      <c r="D1338" t="s">
        <v>12447</v>
      </c>
      <c r="E1338">
        <v>2</v>
      </c>
      <c r="F1338">
        <v>3</v>
      </c>
      <c r="G1338" t="s">
        <v>116</v>
      </c>
      <c r="H1338">
        <v>78</v>
      </c>
      <c r="I1338" s="19">
        <v>44958.65625</v>
      </c>
      <c r="J1338" s="19">
        <v>44958.74722222222</v>
      </c>
      <c r="K1338" s="19">
        <v>44960.474999999999</v>
      </c>
      <c r="L1338" s="19">
        <v>44960.65625</v>
      </c>
      <c r="M1338">
        <v>0</v>
      </c>
      <c r="N1338" t="s">
        <v>165</v>
      </c>
      <c r="O1338" t="s">
        <v>12453</v>
      </c>
      <c r="P1338" t="s">
        <v>12454</v>
      </c>
      <c r="Q1338">
        <v>1336</v>
      </c>
      <c r="R1338" t="s">
        <v>32579</v>
      </c>
    </row>
    <row r="1339" spans="1:18" x14ac:dyDescent="0.3">
      <c r="A1339">
        <v>1338</v>
      </c>
      <c r="B1339" t="s">
        <v>12456</v>
      </c>
      <c r="C1339">
        <v>80</v>
      </c>
      <c r="D1339" t="s">
        <v>12457</v>
      </c>
      <c r="E1339">
        <v>3</v>
      </c>
      <c r="F1339">
        <v>4</v>
      </c>
      <c r="G1339" t="s">
        <v>116</v>
      </c>
      <c r="H1339">
        <v>36</v>
      </c>
      <c r="I1339" s="19">
        <v>44948.038888888892</v>
      </c>
      <c r="J1339" s="19">
        <v>44948.364583333336</v>
      </c>
      <c r="K1339" s="19">
        <v>44949.776388888888</v>
      </c>
      <c r="L1339" s="19">
        <v>44953.038888888892</v>
      </c>
      <c r="M1339">
        <v>0</v>
      </c>
      <c r="N1339" t="s">
        <v>307</v>
      </c>
      <c r="O1339" t="s">
        <v>12465</v>
      </c>
      <c r="P1339" t="s">
        <v>194</v>
      </c>
      <c r="Q1339">
        <v>1337</v>
      </c>
      <c r="R1339" t="s">
        <v>32579</v>
      </c>
    </row>
    <row r="1340" spans="1:18" x14ac:dyDescent="0.3">
      <c r="A1340">
        <v>1339</v>
      </c>
      <c r="B1340" t="s">
        <v>12466</v>
      </c>
      <c r="C1340">
        <v>48</v>
      </c>
      <c r="D1340" t="s">
        <v>12467</v>
      </c>
      <c r="E1340">
        <v>4</v>
      </c>
      <c r="F1340">
        <v>1</v>
      </c>
      <c r="G1340" t="s">
        <v>192</v>
      </c>
      <c r="H1340">
        <v>6</v>
      </c>
      <c r="I1340" s="19">
        <v>45706.38958333333</v>
      </c>
      <c r="J1340" s="19">
        <v>45706.512499999997</v>
      </c>
      <c r="K1340" s="19">
        <v>45706.614583333336</v>
      </c>
      <c r="L1340" s="19">
        <v>45706.722916666666</v>
      </c>
      <c r="M1340">
        <v>0</v>
      </c>
      <c r="N1340" t="s">
        <v>128</v>
      </c>
      <c r="O1340" t="s">
        <v>973</v>
      </c>
      <c r="P1340" t="s">
        <v>12474</v>
      </c>
      <c r="Q1340">
        <v>1338</v>
      </c>
      <c r="R1340" t="s">
        <v>32579</v>
      </c>
    </row>
    <row r="1341" spans="1:18" x14ac:dyDescent="0.3">
      <c r="A1341">
        <v>1340</v>
      </c>
      <c r="B1341" t="s">
        <v>12475</v>
      </c>
      <c r="C1341">
        <v>3</v>
      </c>
      <c r="D1341" t="s">
        <v>12477</v>
      </c>
      <c r="E1341">
        <v>1</v>
      </c>
      <c r="F1341">
        <v>3</v>
      </c>
      <c r="G1341" t="s">
        <v>116</v>
      </c>
      <c r="H1341">
        <v>104</v>
      </c>
      <c r="I1341" s="19">
        <v>45378.385416666664</v>
      </c>
      <c r="J1341" s="19">
        <v>45378.68472222222</v>
      </c>
      <c r="K1341" s="19">
        <v>45379.383333333331</v>
      </c>
      <c r="L1341" s="19">
        <v>45380.385416666664</v>
      </c>
      <c r="M1341">
        <v>0</v>
      </c>
      <c r="N1341" t="s">
        <v>128</v>
      </c>
      <c r="O1341" t="s">
        <v>12483</v>
      </c>
      <c r="P1341" t="s">
        <v>225</v>
      </c>
      <c r="Q1341">
        <v>1339</v>
      </c>
      <c r="R1341" t="s">
        <v>32579</v>
      </c>
    </row>
    <row r="1342" spans="1:18" x14ac:dyDescent="0.3">
      <c r="A1342">
        <v>1341</v>
      </c>
      <c r="B1342" t="s">
        <v>12484</v>
      </c>
      <c r="C1342">
        <v>41</v>
      </c>
      <c r="D1342" t="s">
        <v>12485</v>
      </c>
      <c r="E1342">
        <v>2</v>
      </c>
      <c r="F1342">
        <v>3</v>
      </c>
      <c r="G1342" t="s">
        <v>116</v>
      </c>
      <c r="H1342">
        <v>21</v>
      </c>
      <c r="I1342" s="19">
        <v>45696.861805555556</v>
      </c>
      <c r="J1342" s="19">
        <v>45697.011111111111</v>
      </c>
      <c r="K1342" s="19">
        <v>45697.93472222222</v>
      </c>
      <c r="L1342" s="19">
        <v>45698.861805555556</v>
      </c>
      <c r="M1342">
        <v>0</v>
      </c>
      <c r="N1342" t="s">
        <v>128</v>
      </c>
      <c r="O1342" t="s">
        <v>12491</v>
      </c>
      <c r="P1342" t="s">
        <v>168</v>
      </c>
      <c r="Q1342">
        <v>1340</v>
      </c>
      <c r="R1342" t="s">
        <v>32579</v>
      </c>
    </row>
    <row r="1343" spans="1:18" x14ac:dyDescent="0.3">
      <c r="A1343">
        <v>1342</v>
      </c>
      <c r="B1343" t="s">
        <v>12493</v>
      </c>
      <c r="C1343">
        <v>61</v>
      </c>
      <c r="D1343" t="s">
        <v>12494</v>
      </c>
      <c r="E1343">
        <v>3</v>
      </c>
      <c r="F1343">
        <v>3</v>
      </c>
      <c r="G1343" t="s">
        <v>116</v>
      </c>
      <c r="H1343">
        <v>104</v>
      </c>
      <c r="I1343" s="19">
        <v>44939.570833333331</v>
      </c>
      <c r="J1343" s="19">
        <v>44939.832638888889</v>
      </c>
      <c r="K1343" s="19">
        <v>44941.507638888892</v>
      </c>
      <c r="L1343" s="19">
        <v>44942.570833333331</v>
      </c>
      <c r="M1343">
        <v>0</v>
      </c>
      <c r="N1343" t="s">
        <v>307</v>
      </c>
      <c r="O1343" t="s">
        <v>12500</v>
      </c>
      <c r="P1343" t="s">
        <v>962</v>
      </c>
      <c r="Q1343">
        <v>1341</v>
      </c>
      <c r="R1343" t="s">
        <v>32579</v>
      </c>
    </row>
    <row r="1344" spans="1:18" x14ac:dyDescent="0.3">
      <c r="A1344">
        <v>1343</v>
      </c>
      <c r="B1344" t="s">
        <v>12502</v>
      </c>
      <c r="C1344">
        <v>52</v>
      </c>
      <c r="D1344" t="s">
        <v>12503</v>
      </c>
      <c r="E1344">
        <v>1</v>
      </c>
      <c r="F1344">
        <v>2</v>
      </c>
      <c r="G1344" t="s">
        <v>116</v>
      </c>
      <c r="H1344">
        <v>14</v>
      </c>
      <c r="I1344" s="19">
        <v>45699.768750000003</v>
      </c>
      <c r="J1344" s="19">
        <v>45699.834027777775</v>
      </c>
      <c r="K1344" s="19">
        <v>45700.197222222225</v>
      </c>
      <c r="L1344" s="19">
        <v>45700.768750000003</v>
      </c>
      <c r="M1344">
        <v>0</v>
      </c>
      <c r="N1344" t="s">
        <v>307</v>
      </c>
      <c r="O1344" t="s">
        <v>12509</v>
      </c>
      <c r="P1344" t="s">
        <v>751</v>
      </c>
      <c r="Q1344">
        <v>1342</v>
      </c>
      <c r="R1344" t="s">
        <v>32579</v>
      </c>
    </row>
    <row r="1345" spans="1:18" x14ac:dyDescent="0.3">
      <c r="A1345">
        <v>1344</v>
      </c>
      <c r="B1345" t="s">
        <v>12510</v>
      </c>
      <c r="C1345">
        <v>9</v>
      </c>
      <c r="D1345" t="s">
        <v>12512</v>
      </c>
      <c r="E1345">
        <v>1</v>
      </c>
      <c r="F1345">
        <v>4</v>
      </c>
      <c r="G1345" t="s">
        <v>116</v>
      </c>
      <c r="H1345">
        <v>116</v>
      </c>
      <c r="I1345" s="19">
        <v>45454.695833333331</v>
      </c>
      <c r="J1345" s="19">
        <v>45457.310416666667</v>
      </c>
      <c r="K1345" s="19">
        <v>45458.613194444442</v>
      </c>
      <c r="L1345" s="19">
        <v>45459.695833333331</v>
      </c>
      <c r="M1345">
        <v>0</v>
      </c>
      <c r="N1345" t="s">
        <v>307</v>
      </c>
      <c r="O1345" t="s">
        <v>12518</v>
      </c>
      <c r="P1345" t="s">
        <v>225</v>
      </c>
      <c r="Q1345">
        <v>1343</v>
      </c>
      <c r="R1345" t="s">
        <v>32579</v>
      </c>
    </row>
    <row r="1346" spans="1:18" x14ac:dyDescent="0.3">
      <c r="A1346">
        <v>1345</v>
      </c>
      <c r="B1346" t="s">
        <v>12519</v>
      </c>
      <c r="C1346">
        <v>19</v>
      </c>
      <c r="D1346" t="s">
        <v>12520</v>
      </c>
      <c r="E1346">
        <v>1</v>
      </c>
      <c r="F1346">
        <v>3</v>
      </c>
      <c r="G1346" t="s">
        <v>192</v>
      </c>
      <c r="H1346">
        <v>102</v>
      </c>
      <c r="I1346" s="19">
        <v>44937.630555555559</v>
      </c>
      <c r="J1346" s="19">
        <v>44937.878472222219</v>
      </c>
      <c r="K1346" s="19">
        <v>44939.168055555558</v>
      </c>
      <c r="L1346" s="19">
        <v>44939.630555555559</v>
      </c>
      <c r="M1346">
        <v>0</v>
      </c>
      <c r="N1346" t="s">
        <v>307</v>
      </c>
      <c r="O1346" t="s">
        <v>12526</v>
      </c>
      <c r="P1346" t="s">
        <v>363</v>
      </c>
      <c r="Q1346">
        <v>1344</v>
      </c>
      <c r="R1346" t="s">
        <v>32579</v>
      </c>
    </row>
    <row r="1347" spans="1:18" x14ac:dyDescent="0.3">
      <c r="A1347">
        <v>1346</v>
      </c>
      <c r="B1347" t="s">
        <v>12527</v>
      </c>
      <c r="C1347">
        <v>67</v>
      </c>
      <c r="D1347" t="s">
        <v>12528</v>
      </c>
      <c r="E1347">
        <v>3</v>
      </c>
      <c r="F1347">
        <v>3</v>
      </c>
      <c r="G1347" t="s">
        <v>192</v>
      </c>
      <c r="H1347">
        <v>92</v>
      </c>
      <c r="I1347" s="19">
        <v>45162.106249999997</v>
      </c>
      <c r="J1347" s="19">
        <v>45162.39166666667</v>
      </c>
      <c r="K1347" s="19">
        <v>45164.009027777778</v>
      </c>
      <c r="L1347" s="19">
        <v>45165.106249999997</v>
      </c>
      <c r="M1347">
        <v>0</v>
      </c>
      <c r="N1347" t="s">
        <v>165</v>
      </c>
      <c r="O1347" t="s">
        <v>12534</v>
      </c>
      <c r="P1347" t="s">
        <v>194</v>
      </c>
      <c r="Q1347">
        <v>1345</v>
      </c>
      <c r="R1347" t="s">
        <v>32579</v>
      </c>
    </row>
    <row r="1348" spans="1:18" x14ac:dyDescent="0.3">
      <c r="A1348">
        <v>1347</v>
      </c>
      <c r="B1348" t="s">
        <v>12535</v>
      </c>
      <c r="C1348">
        <v>58</v>
      </c>
      <c r="D1348" t="s">
        <v>12536</v>
      </c>
      <c r="E1348">
        <v>4</v>
      </c>
      <c r="F1348">
        <v>1</v>
      </c>
      <c r="G1348" t="s">
        <v>116</v>
      </c>
      <c r="H1348">
        <v>68</v>
      </c>
      <c r="I1348" s="19">
        <v>45461.413194444445</v>
      </c>
      <c r="J1348" s="19">
        <v>45461.429861111108</v>
      </c>
      <c r="K1348" s="19">
        <v>45461.457638888889</v>
      </c>
      <c r="L1348" s="19">
        <v>45461.496527777781</v>
      </c>
      <c r="M1348">
        <v>0</v>
      </c>
      <c r="N1348" t="s">
        <v>128</v>
      </c>
      <c r="O1348" t="s">
        <v>2490</v>
      </c>
      <c r="P1348" t="s">
        <v>903</v>
      </c>
      <c r="Q1348">
        <v>1346</v>
      </c>
      <c r="R1348" t="s">
        <v>32579</v>
      </c>
    </row>
    <row r="1349" spans="1:18" x14ac:dyDescent="0.3">
      <c r="A1349">
        <v>1348</v>
      </c>
      <c r="B1349" t="s">
        <v>12543</v>
      </c>
      <c r="C1349">
        <v>23</v>
      </c>
      <c r="D1349" t="s">
        <v>12544</v>
      </c>
      <c r="E1349">
        <v>3</v>
      </c>
      <c r="F1349">
        <v>4</v>
      </c>
      <c r="G1349" t="s">
        <v>192</v>
      </c>
      <c r="H1349">
        <v>41</v>
      </c>
      <c r="I1349" s="19">
        <v>45415.995833333334</v>
      </c>
      <c r="J1349" s="19">
        <v>45416.206944444442</v>
      </c>
      <c r="K1349" s="19">
        <v>45419.461805555555</v>
      </c>
      <c r="L1349" s="19">
        <v>45419.995833333334</v>
      </c>
      <c r="M1349">
        <v>0</v>
      </c>
      <c r="N1349" t="s">
        <v>307</v>
      </c>
      <c r="O1349" t="s">
        <v>12550</v>
      </c>
      <c r="P1349" t="s">
        <v>877</v>
      </c>
      <c r="Q1349">
        <v>1347</v>
      </c>
      <c r="R1349" t="s">
        <v>32579</v>
      </c>
    </row>
    <row r="1350" spans="1:18" x14ac:dyDescent="0.3">
      <c r="A1350">
        <v>1349</v>
      </c>
      <c r="B1350" t="s">
        <v>12551</v>
      </c>
      <c r="C1350">
        <v>24</v>
      </c>
      <c r="D1350" t="s">
        <v>12552</v>
      </c>
      <c r="E1350">
        <v>1</v>
      </c>
      <c r="F1350">
        <v>4</v>
      </c>
      <c r="G1350" t="s">
        <v>116</v>
      </c>
      <c r="H1350">
        <v>32</v>
      </c>
      <c r="I1350" s="19">
        <v>44938.386111111111</v>
      </c>
      <c r="J1350" s="19">
        <v>44938.65</v>
      </c>
      <c r="K1350" s="19">
        <v>44939.910416666666</v>
      </c>
      <c r="L1350" s="19">
        <v>44942.386111111111</v>
      </c>
      <c r="M1350">
        <v>0</v>
      </c>
      <c r="N1350" t="s">
        <v>128</v>
      </c>
      <c r="O1350" t="s">
        <v>12558</v>
      </c>
      <c r="P1350" t="s">
        <v>751</v>
      </c>
      <c r="Q1350">
        <v>1348</v>
      </c>
      <c r="R1350" t="s">
        <v>32579</v>
      </c>
    </row>
    <row r="1351" spans="1:18" x14ac:dyDescent="0.3">
      <c r="A1351">
        <v>1350</v>
      </c>
      <c r="B1351" t="s">
        <v>12559</v>
      </c>
      <c r="C1351">
        <v>52</v>
      </c>
      <c r="D1351" t="s">
        <v>12560</v>
      </c>
      <c r="E1351">
        <v>3</v>
      </c>
      <c r="F1351">
        <v>3</v>
      </c>
      <c r="G1351" t="s">
        <v>116</v>
      </c>
      <c r="H1351">
        <v>9</v>
      </c>
      <c r="I1351" s="19">
        <v>45221.838888888888</v>
      </c>
      <c r="J1351" s="19">
        <v>45221.964583333334</v>
      </c>
      <c r="K1351" s="19">
        <v>45222.804166666669</v>
      </c>
      <c r="L1351" s="19">
        <v>45224.838888888888</v>
      </c>
      <c r="M1351">
        <v>0</v>
      </c>
      <c r="N1351" t="s">
        <v>128</v>
      </c>
      <c r="O1351" t="s">
        <v>12566</v>
      </c>
      <c r="P1351" t="s">
        <v>246</v>
      </c>
      <c r="Q1351">
        <v>1349</v>
      </c>
      <c r="R1351" t="s">
        <v>32579</v>
      </c>
    </row>
    <row r="1352" spans="1:18" x14ac:dyDescent="0.3">
      <c r="A1352">
        <v>1351</v>
      </c>
      <c r="B1352" t="s">
        <v>12567</v>
      </c>
      <c r="C1352">
        <v>54</v>
      </c>
      <c r="D1352" t="s">
        <v>12568</v>
      </c>
      <c r="E1352">
        <v>2</v>
      </c>
      <c r="F1352">
        <v>3</v>
      </c>
      <c r="G1352" t="s">
        <v>192</v>
      </c>
      <c r="H1352">
        <v>41</v>
      </c>
      <c r="I1352" s="19">
        <v>45402.518055555556</v>
      </c>
      <c r="J1352" s="19">
        <v>45402.633333333331</v>
      </c>
      <c r="K1352" s="19">
        <v>45403.20416666667</v>
      </c>
      <c r="L1352" s="19">
        <v>45403.518055555556</v>
      </c>
      <c r="M1352">
        <v>0</v>
      </c>
      <c r="N1352" t="s">
        <v>165</v>
      </c>
      <c r="O1352" t="s">
        <v>12574</v>
      </c>
      <c r="P1352" t="s">
        <v>398</v>
      </c>
      <c r="Q1352">
        <v>1350</v>
      </c>
      <c r="R1352" t="s">
        <v>32579</v>
      </c>
    </row>
    <row r="1353" spans="1:18" x14ac:dyDescent="0.3">
      <c r="A1353">
        <v>1352</v>
      </c>
      <c r="B1353" t="s">
        <v>12575</v>
      </c>
      <c r="C1353">
        <v>14</v>
      </c>
      <c r="D1353" t="s">
        <v>12576</v>
      </c>
      <c r="E1353">
        <v>4</v>
      </c>
      <c r="F1353">
        <v>2</v>
      </c>
      <c r="G1353" t="s">
        <v>192</v>
      </c>
      <c r="H1353">
        <v>105</v>
      </c>
      <c r="I1353" s="19">
        <v>44966.402777777781</v>
      </c>
      <c r="J1353" s="19">
        <v>44966.475694444445</v>
      </c>
      <c r="K1353" s="19">
        <v>44967.080555555556</v>
      </c>
      <c r="L1353" s="19">
        <v>44967.402777777781</v>
      </c>
      <c r="M1353">
        <v>0</v>
      </c>
      <c r="N1353" t="s">
        <v>307</v>
      </c>
      <c r="O1353" t="s">
        <v>8579</v>
      </c>
      <c r="P1353" t="s">
        <v>903</v>
      </c>
      <c r="Q1353">
        <v>1351</v>
      </c>
      <c r="R1353" t="s">
        <v>32579</v>
      </c>
    </row>
    <row r="1354" spans="1:18" x14ac:dyDescent="0.3">
      <c r="A1354">
        <v>1353</v>
      </c>
      <c r="B1354" t="s">
        <v>12582</v>
      </c>
      <c r="C1354">
        <v>72</v>
      </c>
      <c r="D1354" t="s">
        <v>12583</v>
      </c>
      <c r="E1354">
        <v>1</v>
      </c>
      <c r="F1354">
        <v>4</v>
      </c>
      <c r="G1354" t="s">
        <v>116</v>
      </c>
      <c r="H1354">
        <v>7</v>
      </c>
      <c r="I1354" s="19">
        <v>45554.103472222225</v>
      </c>
      <c r="J1354" s="19">
        <v>45554.292361111111</v>
      </c>
      <c r="K1354" s="19">
        <v>45556.791666666664</v>
      </c>
      <c r="L1354" s="19">
        <v>45558.103472222225</v>
      </c>
      <c r="M1354">
        <v>0</v>
      </c>
      <c r="N1354" t="s">
        <v>222</v>
      </c>
      <c r="O1354" t="s">
        <v>12589</v>
      </c>
      <c r="P1354" t="s">
        <v>751</v>
      </c>
      <c r="Q1354">
        <v>1352</v>
      </c>
      <c r="R1354" t="s">
        <v>32579</v>
      </c>
    </row>
    <row r="1355" spans="1:18" x14ac:dyDescent="0.3">
      <c r="A1355">
        <v>1354</v>
      </c>
      <c r="B1355" t="s">
        <v>12591</v>
      </c>
      <c r="C1355">
        <v>33</v>
      </c>
      <c r="D1355" t="s">
        <v>12592</v>
      </c>
      <c r="E1355">
        <v>1</v>
      </c>
      <c r="F1355">
        <v>2</v>
      </c>
      <c r="G1355" t="s">
        <v>116</v>
      </c>
      <c r="H1355">
        <v>32</v>
      </c>
      <c r="I1355" s="19">
        <v>45426.754861111112</v>
      </c>
      <c r="J1355" s="19">
        <v>45426.834027777775</v>
      </c>
      <c r="K1355" s="19">
        <v>45427.129166666666</v>
      </c>
      <c r="L1355" s="19">
        <v>45427.754861111112</v>
      </c>
      <c r="M1355">
        <v>0</v>
      </c>
      <c r="N1355" t="s">
        <v>128</v>
      </c>
      <c r="O1355" t="s">
        <v>12598</v>
      </c>
      <c r="P1355" t="s">
        <v>446</v>
      </c>
      <c r="Q1355">
        <v>1353</v>
      </c>
      <c r="R1355" t="s">
        <v>32579</v>
      </c>
    </row>
    <row r="1356" spans="1:18" x14ac:dyDescent="0.3">
      <c r="A1356">
        <v>1355</v>
      </c>
      <c r="B1356" t="s">
        <v>12599</v>
      </c>
      <c r="C1356">
        <v>55</v>
      </c>
      <c r="D1356" t="s">
        <v>12600</v>
      </c>
      <c r="E1356">
        <v>2</v>
      </c>
      <c r="F1356">
        <v>2</v>
      </c>
      <c r="G1356" t="s">
        <v>116</v>
      </c>
      <c r="H1356">
        <v>119</v>
      </c>
      <c r="I1356" s="19">
        <v>45566.001388888886</v>
      </c>
      <c r="J1356" s="19">
        <v>45566.026388888888</v>
      </c>
      <c r="K1356" s="19">
        <v>45566.8</v>
      </c>
      <c r="L1356" s="19">
        <v>45566.501388888886</v>
      </c>
      <c r="M1356">
        <v>1</v>
      </c>
      <c r="N1356" t="s">
        <v>222</v>
      </c>
      <c r="O1356" t="s">
        <v>12606</v>
      </c>
      <c r="P1356" t="s">
        <v>398</v>
      </c>
      <c r="Q1356">
        <v>1354</v>
      </c>
      <c r="R1356" t="s">
        <v>32579</v>
      </c>
    </row>
    <row r="1357" spans="1:18" x14ac:dyDescent="0.3">
      <c r="A1357">
        <v>1356</v>
      </c>
      <c r="B1357" t="s">
        <v>12607</v>
      </c>
      <c r="C1357">
        <v>67</v>
      </c>
      <c r="D1357" t="s">
        <v>12609</v>
      </c>
      <c r="E1357">
        <v>4</v>
      </c>
      <c r="F1357">
        <v>2</v>
      </c>
      <c r="G1357" t="s">
        <v>116</v>
      </c>
      <c r="H1357">
        <v>105</v>
      </c>
      <c r="I1357" s="19">
        <v>45333.697222222225</v>
      </c>
      <c r="J1357" s="19">
        <v>45333.768750000003</v>
      </c>
      <c r="K1357" s="19">
        <v>45334.533333333333</v>
      </c>
      <c r="L1357" s="19">
        <v>45334.697222222225</v>
      </c>
      <c r="M1357">
        <v>0</v>
      </c>
      <c r="N1357" t="s">
        <v>128</v>
      </c>
      <c r="O1357" t="s">
        <v>2325</v>
      </c>
      <c r="P1357" t="s">
        <v>1512</v>
      </c>
      <c r="Q1357">
        <v>1355</v>
      </c>
      <c r="R1357" t="s">
        <v>32579</v>
      </c>
    </row>
    <row r="1358" spans="1:18" x14ac:dyDescent="0.3">
      <c r="A1358">
        <v>1357</v>
      </c>
      <c r="B1358" t="s">
        <v>12618</v>
      </c>
      <c r="C1358">
        <v>15</v>
      </c>
      <c r="D1358" t="s">
        <v>12619</v>
      </c>
      <c r="E1358">
        <v>2</v>
      </c>
      <c r="F1358">
        <v>4</v>
      </c>
      <c r="G1358" t="s">
        <v>116</v>
      </c>
      <c r="H1358">
        <v>26</v>
      </c>
      <c r="I1358" s="19">
        <v>45209.599999999999</v>
      </c>
      <c r="J1358" s="19">
        <v>45209.768055555556</v>
      </c>
      <c r="K1358" s="19">
        <v>45213.955555555556</v>
      </c>
      <c r="L1358" s="19">
        <v>45212.6</v>
      </c>
      <c r="M1358">
        <v>1</v>
      </c>
      <c r="N1358" t="s">
        <v>307</v>
      </c>
      <c r="O1358" t="s">
        <v>12625</v>
      </c>
      <c r="P1358" t="s">
        <v>398</v>
      </c>
      <c r="Q1358">
        <v>1356</v>
      </c>
      <c r="R1358" t="s">
        <v>32579</v>
      </c>
    </row>
    <row r="1359" spans="1:18" x14ac:dyDescent="0.3">
      <c r="A1359">
        <v>1358</v>
      </c>
      <c r="B1359" t="s">
        <v>12626</v>
      </c>
      <c r="C1359">
        <v>65</v>
      </c>
      <c r="D1359" t="s">
        <v>12627</v>
      </c>
      <c r="E1359">
        <v>4</v>
      </c>
      <c r="F1359">
        <v>3</v>
      </c>
      <c r="G1359" t="s">
        <v>388</v>
      </c>
      <c r="H1359">
        <v>70</v>
      </c>
      <c r="I1359" s="19">
        <v>45064.57708333333</v>
      </c>
      <c r="J1359" s="19">
        <v>45064.822222222225</v>
      </c>
      <c r="K1359" s="19"/>
      <c r="L1359" s="19">
        <v>45067.57708333333</v>
      </c>
      <c r="M1359">
        <v>1</v>
      </c>
      <c r="N1359" t="s">
        <v>165</v>
      </c>
      <c r="O1359" t="s">
        <v>2490</v>
      </c>
      <c r="Q1359">
        <v>1357</v>
      </c>
      <c r="R1359" t="s">
        <v>32582</v>
      </c>
    </row>
    <row r="1360" spans="1:18" x14ac:dyDescent="0.3">
      <c r="A1360">
        <v>1359</v>
      </c>
      <c r="B1360" t="s">
        <v>12634</v>
      </c>
      <c r="C1360">
        <v>79</v>
      </c>
      <c r="D1360" t="s">
        <v>12635</v>
      </c>
      <c r="E1360">
        <v>5</v>
      </c>
      <c r="F1360">
        <v>3</v>
      </c>
      <c r="G1360" t="s">
        <v>192</v>
      </c>
      <c r="H1360">
        <v>82</v>
      </c>
      <c r="I1360" s="19">
        <v>45505.638194444444</v>
      </c>
      <c r="J1360" s="19">
        <v>45505.738194444442</v>
      </c>
      <c r="K1360" s="19">
        <v>45507.398611111108</v>
      </c>
      <c r="L1360" s="19">
        <v>45507.638194444444</v>
      </c>
      <c r="M1360">
        <v>0</v>
      </c>
      <c r="N1360" t="s">
        <v>222</v>
      </c>
      <c r="O1360" t="s">
        <v>12640</v>
      </c>
      <c r="P1360" t="s">
        <v>135</v>
      </c>
      <c r="Q1360">
        <v>1358</v>
      </c>
      <c r="R1360" t="s">
        <v>32579</v>
      </c>
    </row>
    <row r="1361" spans="1:18" x14ac:dyDescent="0.3">
      <c r="A1361">
        <v>1360</v>
      </c>
      <c r="B1361" t="s">
        <v>12641</v>
      </c>
      <c r="C1361">
        <v>80</v>
      </c>
      <c r="D1361" t="s">
        <v>12643</v>
      </c>
      <c r="E1361">
        <v>2</v>
      </c>
      <c r="F1361">
        <v>2</v>
      </c>
      <c r="G1361" t="s">
        <v>116</v>
      </c>
      <c r="H1361">
        <v>16</v>
      </c>
      <c r="I1361" s="19">
        <v>45587.773611111108</v>
      </c>
      <c r="J1361" s="19">
        <v>45587.848611111112</v>
      </c>
      <c r="K1361" s="19">
        <v>45588.441666666666</v>
      </c>
      <c r="L1361" s="19">
        <v>45588.773611111108</v>
      </c>
      <c r="M1361">
        <v>0</v>
      </c>
      <c r="N1361" t="s">
        <v>307</v>
      </c>
      <c r="O1361" t="s">
        <v>12648</v>
      </c>
      <c r="P1361" t="s">
        <v>328</v>
      </c>
      <c r="Q1361">
        <v>1359</v>
      </c>
      <c r="R1361" t="s">
        <v>32579</v>
      </c>
    </row>
    <row r="1362" spans="1:18" x14ac:dyDescent="0.3">
      <c r="A1362">
        <v>1361</v>
      </c>
      <c r="B1362" t="s">
        <v>12649</v>
      </c>
      <c r="C1362">
        <v>57</v>
      </c>
      <c r="D1362" t="s">
        <v>12650</v>
      </c>
      <c r="E1362">
        <v>3</v>
      </c>
      <c r="F1362">
        <v>3</v>
      </c>
      <c r="G1362" t="s">
        <v>192</v>
      </c>
      <c r="H1362">
        <v>52</v>
      </c>
      <c r="I1362" s="19">
        <v>45105.950694444444</v>
      </c>
      <c r="J1362" s="19">
        <v>45106.022916666669</v>
      </c>
      <c r="K1362" s="19">
        <v>45106.938194444447</v>
      </c>
      <c r="L1362" s="19">
        <v>45107.950694444444</v>
      </c>
      <c r="M1362">
        <v>0</v>
      </c>
      <c r="N1362" t="s">
        <v>165</v>
      </c>
      <c r="O1362" t="s">
        <v>12657</v>
      </c>
      <c r="P1362" t="s">
        <v>194</v>
      </c>
      <c r="Q1362">
        <v>1360</v>
      </c>
      <c r="R1362" t="s">
        <v>32579</v>
      </c>
    </row>
    <row r="1363" spans="1:18" x14ac:dyDescent="0.3">
      <c r="A1363">
        <v>1362</v>
      </c>
      <c r="B1363" t="s">
        <v>12658</v>
      </c>
      <c r="C1363">
        <v>75</v>
      </c>
      <c r="D1363" t="s">
        <v>12659</v>
      </c>
      <c r="E1363">
        <v>1</v>
      </c>
      <c r="F1363">
        <v>4</v>
      </c>
      <c r="G1363" t="s">
        <v>192</v>
      </c>
      <c r="H1363">
        <v>12</v>
      </c>
      <c r="I1363" s="19">
        <v>45539.049305555556</v>
      </c>
      <c r="J1363" s="19">
        <v>45539.445833333331</v>
      </c>
      <c r="K1363" s="19">
        <v>45547.332638888889</v>
      </c>
      <c r="L1363" s="19">
        <v>45543.049305555556</v>
      </c>
      <c r="M1363">
        <v>1</v>
      </c>
      <c r="N1363" t="s">
        <v>165</v>
      </c>
      <c r="O1363" t="s">
        <v>12664</v>
      </c>
      <c r="P1363" t="s">
        <v>293</v>
      </c>
      <c r="Q1363">
        <v>1361</v>
      </c>
      <c r="R1363" t="s">
        <v>32579</v>
      </c>
    </row>
    <row r="1364" spans="1:18" x14ac:dyDescent="0.3">
      <c r="A1364">
        <v>1363</v>
      </c>
      <c r="B1364" t="s">
        <v>12665</v>
      </c>
      <c r="C1364">
        <v>63</v>
      </c>
      <c r="D1364" t="s">
        <v>12666</v>
      </c>
      <c r="E1364">
        <v>2</v>
      </c>
      <c r="F1364">
        <v>2</v>
      </c>
      <c r="G1364" t="s">
        <v>192</v>
      </c>
      <c r="H1364">
        <v>9</v>
      </c>
      <c r="I1364" s="19">
        <v>45209.294444444444</v>
      </c>
      <c r="J1364" s="19">
        <v>45209.362500000003</v>
      </c>
      <c r="K1364" s="19">
        <v>45209.709027777775</v>
      </c>
      <c r="L1364" s="19">
        <v>45210.294444444444</v>
      </c>
      <c r="M1364">
        <v>0</v>
      </c>
      <c r="N1364" t="s">
        <v>128</v>
      </c>
      <c r="O1364" t="s">
        <v>12672</v>
      </c>
      <c r="P1364" t="s">
        <v>584</v>
      </c>
      <c r="Q1364">
        <v>1362</v>
      </c>
      <c r="R1364" t="s">
        <v>32579</v>
      </c>
    </row>
    <row r="1365" spans="1:18" x14ac:dyDescent="0.3">
      <c r="A1365">
        <v>1364</v>
      </c>
      <c r="B1365" t="s">
        <v>12674</v>
      </c>
      <c r="C1365">
        <v>52</v>
      </c>
      <c r="D1365" t="s">
        <v>12675</v>
      </c>
      <c r="E1365">
        <v>1</v>
      </c>
      <c r="F1365">
        <v>3</v>
      </c>
      <c r="G1365" t="s">
        <v>192</v>
      </c>
      <c r="H1365">
        <v>108</v>
      </c>
      <c r="I1365" s="19">
        <v>45489.543749999997</v>
      </c>
      <c r="J1365" s="19">
        <v>45489.740972222222</v>
      </c>
      <c r="K1365" s="19">
        <v>45490.661805555559</v>
      </c>
      <c r="L1365" s="19">
        <v>45492.543749999997</v>
      </c>
      <c r="M1365">
        <v>0</v>
      </c>
      <c r="N1365" t="s">
        <v>128</v>
      </c>
      <c r="O1365" t="s">
        <v>12681</v>
      </c>
      <c r="P1365" t="s">
        <v>293</v>
      </c>
      <c r="Q1365">
        <v>1363</v>
      </c>
      <c r="R1365" t="s">
        <v>32579</v>
      </c>
    </row>
    <row r="1366" spans="1:18" x14ac:dyDescent="0.3">
      <c r="A1366">
        <v>1365</v>
      </c>
      <c r="B1366" t="s">
        <v>12682</v>
      </c>
      <c r="C1366">
        <v>76</v>
      </c>
      <c r="D1366" t="s">
        <v>12683</v>
      </c>
      <c r="E1366">
        <v>1</v>
      </c>
      <c r="F1366">
        <v>3</v>
      </c>
      <c r="G1366" t="s">
        <v>116</v>
      </c>
      <c r="H1366">
        <v>115</v>
      </c>
      <c r="I1366" s="19">
        <v>45579.9375</v>
      </c>
      <c r="J1366" s="19">
        <v>45580.171527777777</v>
      </c>
      <c r="K1366" s="19">
        <v>45582.617361111108</v>
      </c>
      <c r="L1366" s="19">
        <v>45582.9375</v>
      </c>
      <c r="M1366">
        <v>0</v>
      </c>
      <c r="N1366" t="s">
        <v>307</v>
      </c>
      <c r="O1366" t="s">
        <v>12689</v>
      </c>
      <c r="P1366" t="s">
        <v>751</v>
      </c>
      <c r="Q1366">
        <v>1364</v>
      </c>
      <c r="R1366" t="s">
        <v>32579</v>
      </c>
    </row>
    <row r="1367" spans="1:18" x14ac:dyDescent="0.3">
      <c r="A1367">
        <v>1366</v>
      </c>
      <c r="B1367" t="s">
        <v>12690</v>
      </c>
      <c r="C1367">
        <v>70</v>
      </c>
      <c r="D1367" t="s">
        <v>12691</v>
      </c>
      <c r="E1367">
        <v>1</v>
      </c>
      <c r="F1367">
        <v>3</v>
      </c>
      <c r="G1367" t="s">
        <v>116</v>
      </c>
      <c r="H1367">
        <v>115</v>
      </c>
      <c r="I1367" s="19">
        <v>45586.455555555556</v>
      </c>
      <c r="J1367" s="19">
        <v>45586.715277777781</v>
      </c>
      <c r="K1367" s="19">
        <v>45588.334722222222</v>
      </c>
      <c r="L1367" s="19">
        <v>45589.455555555556</v>
      </c>
      <c r="M1367">
        <v>0</v>
      </c>
      <c r="N1367" t="s">
        <v>165</v>
      </c>
      <c r="O1367" t="s">
        <v>12697</v>
      </c>
      <c r="P1367" t="s">
        <v>751</v>
      </c>
      <c r="Q1367">
        <v>1365</v>
      </c>
      <c r="R1367" t="s">
        <v>32579</v>
      </c>
    </row>
    <row r="1368" spans="1:18" x14ac:dyDescent="0.3">
      <c r="A1368">
        <v>1367</v>
      </c>
      <c r="B1368" t="s">
        <v>12698</v>
      </c>
      <c r="C1368">
        <v>34</v>
      </c>
      <c r="D1368" t="s">
        <v>12699</v>
      </c>
      <c r="E1368">
        <v>4</v>
      </c>
      <c r="F1368">
        <v>3</v>
      </c>
      <c r="G1368" t="s">
        <v>192</v>
      </c>
      <c r="H1368">
        <v>111</v>
      </c>
      <c r="I1368" s="19">
        <v>45354.649305555555</v>
      </c>
      <c r="J1368" s="19">
        <v>45354.756249999999</v>
      </c>
      <c r="K1368" s="19">
        <v>45356.027777777781</v>
      </c>
      <c r="L1368" s="19">
        <v>45357.649305555555</v>
      </c>
      <c r="M1368">
        <v>0</v>
      </c>
      <c r="N1368" t="s">
        <v>128</v>
      </c>
      <c r="O1368" t="s">
        <v>1331</v>
      </c>
      <c r="P1368" t="s">
        <v>903</v>
      </c>
      <c r="Q1368">
        <v>1366</v>
      </c>
      <c r="R1368" t="s">
        <v>32579</v>
      </c>
    </row>
    <row r="1369" spans="1:18" x14ac:dyDescent="0.3">
      <c r="A1369">
        <v>1368</v>
      </c>
      <c r="B1369" t="s">
        <v>12705</v>
      </c>
      <c r="C1369">
        <v>50</v>
      </c>
      <c r="D1369" t="s">
        <v>12706</v>
      </c>
      <c r="E1369">
        <v>4</v>
      </c>
      <c r="F1369">
        <v>2</v>
      </c>
      <c r="G1369" t="s">
        <v>192</v>
      </c>
      <c r="H1369">
        <v>80</v>
      </c>
      <c r="I1369" s="19">
        <v>45361.765972222223</v>
      </c>
      <c r="J1369" s="19">
        <v>45362.090277777781</v>
      </c>
      <c r="K1369" s="19">
        <v>45362.401388888888</v>
      </c>
      <c r="L1369" s="19">
        <v>45362.765972222223</v>
      </c>
      <c r="M1369">
        <v>0</v>
      </c>
      <c r="N1369" t="s">
        <v>165</v>
      </c>
      <c r="O1369" t="s">
        <v>1784</v>
      </c>
      <c r="P1369" t="s">
        <v>903</v>
      </c>
      <c r="Q1369">
        <v>1367</v>
      </c>
      <c r="R1369" t="s">
        <v>32579</v>
      </c>
    </row>
    <row r="1370" spans="1:18" x14ac:dyDescent="0.3">
      <c r="A1370">
        <v>1369</v>
      </c>
      <c r="B1370" t="s">
        <v>12711</v>
      </c>
      <c r="C1370">
        <v>40</v>
      </c>
      <c r="D1370" t="s">
        <v>12713</v>
      </c>
      <c r="E1370">
        <v>5</v>
      </c>
      <c r="F1370">
        <v>3</v>
      </c>
      <c r="G1370" t="s">
        <v>192</v>
      </c>
      <c r="H1370">
        <v>74</v>
      </c>
      <c r="I1370" s="19">
        <v>44972.655555555553</v>
      </c>
      <c r="J1370" s="19">
        <v>44973.084722222222</v>
      </c>
      <c r="K1370" s="19">
        <v>44973.256944444445</v>
      </c>
      <c r="L1370" s="19">
        <v>44974.655555555553</v>
      </c>
      <c r="M1370">
        <v>0</v>
      </c>
      <c r="N1370" t="s">
        <v>307</v>
      </c>
      <c r="O1370" t="s">
        <v>12718</v>
      </c>
      <c r="P1370" t="s">
        <v>1735</v>
      </c>
      <c r="Q1370">
        <v>1368</v>
      </c>
      <c r="R1370" t="s">
        <v>32579</v>
      </c>
    </row>
    <row r="1371" spans="1:18" x14ac:dyDescent="0.3">
      <c r="A1371">
        <v>1370</v>
      </c>
      <c r="B1371" t="s">
        <v>12719</v>
      </c>
      <c r="C1371">
        <v>30</v>
      </c>
      <c r="D1371" t="s">
        <v>12720</v>
      </c>
      <c r="E1371">
        <v>2</v>
      </c>
      <c r="F1371">
        <v>3</v>
      </c>
      <c r="G1371" t="s">
        <v>116</v>
      </c>
      <c r="H1371">
        <v>34</v>
      </c>
      <c r="I1371" s="19">
        <v>45241.270138888889</v>
      </c>
      <c r="J1371" s="19">
        <v>45241.347222222219</v>
      </c>
      <c r="K1371" s="19">
        <v>45245.657638888886</v>
      </c>
      <c r="L1371" s="19">
        <v>45243.270138888889</v>
      </c>
      <c r="M1371">
        <v>1</v>
      </c>
      <c r="N1371" t="s">
        <v>222</v>
      </c>
      <c r="O1371" t="s">
        <v>12726</v>
      </c>
      <c r="P1371" t="s">
        <v>584</v>
      </c>
      <c r="Q1371">
        <v>1369</v>
      </c>
      <c r="R1371" t="s">
        <v>32579</v>
      </c>
    </row>
    <row r="1372" spans="1:18" x14ac:dyDescent="0.3">
      <c r="A1372">
        <v>1371</v>
      </c>
      <c r="B1372" t="s">
        <v>12727</v>
      </c>
      <c r="C1372">
        <v>41</v>
      </c>
      <c r="D1372" t="s">
        <v>12728</v>
      </c>
      <c r="E1372">
        <v>3</v>
      </c>
      <c r="F1372">
        <v>3</v>
      </c>
      <c r="G1372" t="s">
        <v>803</v>
      </c>
      <c r="H1372">
        <v>5</v>
      </c>
      <c r="I1372" s="19">
        <v>45035.788194444445</v>
      </c>
      <c r="J1372" s="19">
        <v>45035.881944444445</v>
      </c>
      <c r="K1372" s="19"/>
      <c r="L1372" s="19">
        <v>45037.788194444445</v>
      </c>
      <c r="M1372">
        <v>0</v>
      </c>
      <c r="N1372" t="s">
        <v>165</v>
      </c>
      <c r="O1372" t="s">
        <v>12732</v>
      </c>
      <c r="Q1372">
        <v>1370</v>
      </c>
      <c r="R1372" t="s">
        <v>32582</v>
      </c>
    </row>
    <row r="1373" spans="1:18" x14ac:dyDescent="0.3">
      <c r="A1373">
        <v>1372</v>
      </c>
      <c r="B1373" t="s">
        <v>12733</v>
      </c>
      <c r="C1373">
        <v>29</v>
      </c>
      <c r="D1373" t="s">
        <v>12734</v>
      </c>
      <c r="E1373">
        <v>2</v>
      </c>
      <c r="F1373">
        <v>3</v>
      </c>
      <c r="G1373" t="s">
        <v>116</v>
      </c>
      <c r="H1373">
        <v>26</v>
      </c>
      <c r="I1373" s="19">
        <v>45732.592361111114</v>
      </c>
      <c r="J1373" s="19">
        <v>45732.709722222222</v>
      </c>
      <c r="K1373" s="19">
        <v>45735.17291666667</v>
      </c>
      <c r="L1373" s="19">
        <v>45735.592361111114</v>
      </c>
      <c r="M1373">
        <v>0</v>
      </c>
      <c r="N1373" t="s">
        <v>222</v>
      </c>
      <c r="O1373" t="s">
        <v>12740</v>
      </c>
      <c r="P1373" t="s">
        <v>398</v>
      </c>
      <c r="Q1373">
        <v>1371</v>
      </c>
      <c r="R1373" t="s">
        <v>32579</v>
      </c>
    </row>
    <row r="1374" spans="1:18" x14ac:dyDescent="0.3">
      <c r="A1374">
        <v>1373</v>
      </c>
      <c r="B1374" t="s">
        <v>12742</v>
      </c>
      <c r="C1374">
        <v>57</v>
      </c>
      <c r="D1374" t="s">
        <v>12743</v>
      </c>
      <c r="E1374">
        <v>1</v>
      </c>
      <c r="F1374">
        <v>3</v>
      </c>
      <c r="G1374" t="s">
        <v>192</v>
      </c>
      <c r="H1374">
        <v>79</v>
      </c>
      <c r="I1374" s="19">
        <v>45747.330555555556</v>
      </c>
      <c r="J1374" s="19">
        <v>45747.38958333333</v>
      </c>
      <c r="K1374" s="19">
        <v>45751.459722222222</v>
      </c>
      <c r="L1374" s="19">
        <v>45749.330555555556</v>
      </c>
      <c r="M1374">
        <v>1</v>
      </c>
      <c r="N1374" t="s">
        <v>307</v>
      </c>
      <c r="O1374" t="s">
        <v>12748</v>
      </c>
      <c r="P1374" t="s">
        <v>225</v>
      </c>
      <c r="Q1374">
        <v>1372</v>
      </c>
      <c r="R1374" t="s">
        <v>32579</v>
      </c>
    </row>
    <row r="1375" spans="1:18" x14ac:dyDescent="0.3">
      <c r="A1375">
        <v>1374</v>
      </c>
      <c r="B1375" t="s">
        <v>12749</v>
      </c>
      <c r="C1375">
        <v>73</v>
      </c>
      <c r="D1375" t="s">
        <v>12751</v>
      </c>
      <c r="E1375">
        <v>2</v>
      </c>
      <c r="F1375">
        <v>2</v>
      </c>
      <c r="G1375" t="s">
        <v>116</v>
      </c>
      <c r="H1375">
        <v>96</v>
      </c>
      <c r="I1375" s="19">
        <v>45389.631944444445</v>
      </c>
      <c r="J1375" s="19">
        <v>45389.773611111108</v>
      </c>
      <c r="K1375" s="19">
        <v>45390.521527777775</v>
      </c>
      <c r="L1375" s="19">
        <v>45390.631944444445</v>
      </c>
      <c r="M1375">
        <v>0</v>
      </c>
      <c r="N1375" t="s">
        <v>307</v>
      </c>
      <c r="O1375" t="s">
        <v>12756</v>
      </c>
      <c r="P1375" t="s">
        <v>584</v>
      </c>
      <c r="Q1375">
        <v>1373</v>
      </c>
      <c r="R1375" t="s">
        <v>32579</v>
      </c>
    </row>
    <row r="1376" spans="1:18" x14ac:dyDescent="0.3">
      <c r="A1376">
        <v>1375</v>
      </c>
      <c r="B1376" t="s">
        <v>12757</v>
      </c>
      <c r="C1376">
        <v>70</v>
      </c>
      <c r="D1376" t="s">
        <v>12758</v>
      </c>
      <c r="E1376">
        <v>4</v>
      </c>
      <c r="F1376">
        <v>2</v>
      </c>
      <c r="G1376" t="s">
        <v>192</v>
      </c>
      <c r="H1376">
        <v>120</v>
      </c>
      <c r="I1376" s="19">
        <v>44982.96597222222</v>
      </c>
      <c r="J1376" s="19">
        <v>44983.080555555556</v>
      </c>
      <c r="K1376" s="19">
        <v>44983.726388888892</v>
      </c>
      <c r="L1376" s="19">
        <v>44983.96597222222</v>
      </c>
      <c r="M1376">
        <v>0</v>
      </c>
      <c r="N1376" t="s">
        <v>128</v>
      </c>
      <c r="O1376" t="s">
        <v>1534</v>
      </c>
      <c r="P1376" t="s">
        <v>12764</v>
      </c>
      <c r="Q1376">
        <v>1374</v>
      </c>
      <c r="R1376" t="s">
        <v>32579</v>
      </c>
    </row>
    <row r="1377" spans="1:18" x14ac:dyDescent="0.3">
      <c r="A1377">
        <v>1376</v>
      </c>
      <c r="B1377" t="s">
        <v>12765</v>
      </c>
      <c r="C1377">
        <v>20</v>
      </c>
      <c r="D1377" t="s">
        <v>12766</v>
      </c>
      <c r="E1377">
        <v>4</v>
      </c>
      <c r="F1377">
        <v>3</v>
      </c>
      <c r="G1377" t="s">
        <v>116</v>
      </c>
      <c r="H1377">
        <v>32</v>
      </c>
      <c r="I1377" s="19">
        <v>45671.758333333331</v>
      </c>
      <c r="J1377" s="19">
        <v>45672.03125</v>
      </c>
      <c r="K1377" s="19">
        <v>45674.206250000003</v>
      </c>
      <c r="L1377" s="19">
        <v>45674.758333333331</v>
      </c>
      <c r="M1377">
        <v>0</v>
      </c>
      <c r="N1377" t="s">
        <v>128</v>
      </c>
      <c r="O1377" t="s">
        <v>1564</v>
      </c>
      <c r="P1377" t="s">
        <v>903</v>
      </c>
      <c r="Q1377">
        <v>1375</v>
      </c>
      <c r="R1377" t="s">
        <v>32579</v>
      </c>
    </row>
    <row r="1378" spans="1:18" x14ac:dyDescent="0.3">
      <c r="A1378">
        <v>1377</v>
      </c>
      <c r="B1378" t="s">
        <v>12772</v>
      </c>
      <c r="C1378">
        <v>7</v>
      </c>
      <c r="D1378" t="s">
        <v>12773</v>
      </c>
      <c r="E1378">
        <v>5</v>
      </c>
      <c r="F1378">
        <v>4</v>
      </c>
      <c r="G1378" t="s">
        <v>803</v>
      </c>
      <c r="H1378">
        <v>103</v>
      </c>
      <c r="I1378" s="19">
        <v>45417.368750000001</v>
      </c>
      <c r="J1378" s="19">
        <v>45418.284722222219</v>
      </c>
      <c r="K1378" s="19"/>
      <c r="L1378" s="19">
        <v>45420.368750000001</v>
      </c>
      <c r="M1378">
        <v>1</v>
      </c>
      <c r="N1378" t="s">
        <v>128</v>
      </c>
      <c r="O1378" t="s">
        <v>12777</v>
      </c>
      <c r="Q1378">
        <v>1376</v>
      </c>
      <c r="R1378" t="s">
        <v>32582</v>
      </c>
    </row>
    <row r="1379" spans="1:18" x14ac:dyDescent="0.3">
      <c r="A1379">
        <v>1378</v>
      </c>
      <c r="B1379" t="s">
        <v>12778</v>
      </c>
      <c r="C1379">
        <v>5</v>
      </c>
      <c r="D1379" t="s">
        <v>12779</v>
      </c>
      <c r="E1379">
        <v>2</v>
      </c>
      <c r="F1379">
        <v>2</v>
      </c>
      <c r="G1379" t="s">
        <v>116</v>
      </c>
      <c r="H1379">
        <v>83</v>
      </c>
      <c r="I1379" s="19">
        <v>45129.791666666664</v>
      </c>
      <c r="J1379" s="19">
        <v>45129.861111111109</v>
      </c>
      <c r="K1379" s="19">
        <v>45130.469444444447</v>
      </c>
      <c r="L1379" s="19">
        <v>45130.791666666664</v>
      </c>
      <c r="M1379">
        <v>0</v>
      </c>
      <c r="N1379" t="s">
        <v>222</v>
      </c>
      <c r="O1379" t="s">
        <v>12785</v>
      </c>
      <c r="P1379" t="s">
        <v>328</v>
      </c>
      <c r="Q1379">
        <v>1377</v>
      </c>
      <c r="R1379" t="s">
        <v>32579</v>
      </c>
    </row>
    <row r="1380" spans="1:18" x14ac:dyDescent="0.3">
      <c r="A1380">
        <v>1379</v>
      </c>
      <c r="B1380" t="s">
        <v>12786</v>
      </c>
      <c r="C1380">
        <v>9</v>
      </c>
      <c r="D1380" t="s">
        <v>12787</v>
      </c>
      <c r="E1380">
        <v>1</v>
      </c>
      <c r="F1380">
        <v>3</v>
      </c>
      <c r="G1380" t="s">
        <v>116</v>
      </c>
      <c r="H1380">
        <v>108</v>
      </c>
      <c r="I1380" s="19">
        <v>45206.95416666667</v>
      </c>
      <c r="J1380" s="19">
        <v>45207.083333333336</v>
      </c>
      <c r="K1380" s="19">
        <v>45212.754166666666</v>
      </c>
      <c r="L1380" s="19">
        <v>45209.95416666667</v>
      </c>
      <c r="M1380">
        <v>1</v>
      </c>
      <c r="N1380" t="s">
        <v>128</v>
      </c>
      <c r="O1380" t="s">
        <v>12793</v>
      </c>
      <c r="P1380" t="s">
        <v>751</v>
      </c>
      <c r="Q1380">
        <v>1378</v>
      </c>
      <c r="R1380" t="s">
        <v>32579</v>
      </c>
    </row>
    <row r="1381" spans="1:18" x14ac:dyDescent="0.3">
      <c r="A1381">
        <v>1380</v>
      </c>
      <c r="B1381" t="s">
        <v>12794</v>
      </c>
      <c r="C1381">
        <v>9</v>
      </c>
      <c r="D1381" t="s">
        <v>12795</v>
      </c>
      <c r="E1381">
        <v>5</v>
      </c>
      <c r="F1381">
        <v>2</v>
      </c>
      <c r="G1381" t="s">
        <v>116</v>
      </c>
      <c r="H1381">
        <v>78</v>
      </c>
      <c r="I1381" s="19">
        <v>45394.852777777778</v>
      </c>
      <c r="J1381" s="19">
        <v>45394.926388888889</v>
      </c>
      <c r="K1381" s="19">
        <v>45397.22152777778</v>
      </c>
      <c r="L1381" s="19">
        <v>45395.852777777778</v>
      </c>
      <c r="M1381">
        <v>1</v>
      </c>
      <c r="N1381" t="s">
        <v>165</v>
      </c>
      <c r="O1381" t="s">
        <v>12801</v>
      </c>
      <c r="P1381" t="s">
        <v>135</v>
      </c>
      <c r="Q1381">
        <v>1379</v>
      </c>
      <c r="R1381" t="s">
        <v>32579</v>
      </c>
    </row>
    <row r="1382" spans="1:18" x14ac:dyDescent="0.3">
      <c r="A1382">
        <v>1381</v>
      </c>
      <c r="B1382" t="s">
        <v>12802</v>
      </c>
      <c r="C1382">
        <v>48</v>
      </c>
      <c r="D1382" t="s">
        <v>12803</v>
      </c>
      <c r="E1382">
        <v>5</v>
      </c>
      <c r="F1382">
        <v>3</v>
      </c>
      <c r="G1382" t="s">
        <v>192</v>
      </c>
      <c r="H1382">
        <v>31</v>
      </c>
      <c r="I1382" s="19">
        <v>45435.958333333336</v>
      </c>
      <c r="J1382" s="19">
        <v>45436.613194444442</v>
      </c>
      <c r="K1382" s="19">
        <v>45438.482638888891</v>
      </c>
      <c r="L1382" s="19">
        <v>45438.958333333336</v>
      </c>
      <c r="M1382">
        <v>0</v>
      </c>
      <c r="N1382" t="s">
        <v>128</v>
      </c>
      <c r="O1382" t="s">
        <v>12809</v>
      </c>
      <c r="P1382" t="s">
        <v>2960</v>
      </c>
      <c r="Q1382">
        <v>1380</v>
      </c>
      <c r="R1382" t="s">
        <v>32579</v>
      </c>
    </row>
    <row r="1383" spans="1:18" x14ac:dyDescent="0.3">
      <c r="A1383">
        <v>1382</v>
      </c>
      <c r="B1383" t="s">
        <v>12810</v>
      </c>
      <c r="C1383">
        <v>75</v>
      </c>
      <c r="D1383" t="s">
        <v>12811</v>
      </c>
      <c r="E1383">
        <v>3</v>
      </c>
      <c r="F1383">
        <v>3</v>
      </c>
      <c r="G1383" t="s">
        <v>172</v>
      </c>
      <c r="H1383">
        <v>90</v>
      </c>
      <c r="I1383" s="19">
        <v>45744.365277777775</v>
      </c>
      <c r="J1383" s="19">
        <v>45744.419444444444</v>
      </c>
      <c r="K1383" s="19"/>
      <c r="L1383" s="19">
        <v>45746.365277777775</v>
      </c>
      <c r="M1383">
        <v>0</v>
      </c>
      <c r="N1383" t="s">
        <v>165</v>
      </c>
      <c r="O1383" t="s">
        <v>12816</v>
      </c>
      <c r="Q1383">
        <v>1381</v>
      </c>
      <c r="R1383" t="s">
        <v>32582</v>
      </c>
    </row>
    <row r="1384" spans="1:18" x14ac:dyDescent="0.3">
      <c r="A1384">
        <v>1383</v>
      </c>
      <c r="B1384" t="s">
        <v>12817</v>
      </c>
      <c r="C1384">
        <v>43</v>
      </c>
      <c r="D1384" t="s">
        <v>12818</v>
      </c>
      <c r="E1384">
        <v>3</v>
      </c>
      <c r="F1384">
        <v>2</v>
      </c>
      <c r="G1384" t="s">
        <v>192</v>
      </c>
      <c r="H1384">
        <v>77</v>
      </c>
      <c r="I1384" s="19">
        <v>45723.472222222219</v>
      </c>
      <c r="J1384" s="19">
        <v>45723.681944444441</v>
      </c>
      <c r="K1384" s="19">
        <v>45723.782638888886</v>
      </c>
      <c r="L1384" s="19">
        <v>45723.972222222219</v>
      </c>
      <c r="M1384">
        <v>0</v>
      </c>
      <c r="N1384" t="s">
        <v>307</v>
      </c>
      <c r="O1384" t="s">
        <v>12823</v>
      </c>
      <c r="P1384" t="s">
        <v>194</v>
      </c>
      <c r="Q1384">
        <v>1382</v>
      </c>
      <c r="R1384" t="s">
        <v>32579</v>
      </c>
    </row>
    <row r="1385" spans="1:18" x14ac:dyDescent="0.3">
      <c r="A1385">
        <v>1384</v>
      </c>
      <c r="B1385" t="s">
        <v>12824</v>
      </c>
      <c r="C1385">
        <v>30</v>
      </c>
      <c r="D1385" t="s">
        <v>12825</v>
      </c>
      <c r="E1385">
        <v>3</v>
      </c>
      <c r="F1385">
        <v>3</v>
      </c>
      <c r="G1385" t="s">
        <v>192</v>
      </c>
      <c r="H1385">
        <v>49</v>
      </c>
      <c r="I1385" s="19">
        <v>45499.415972222225</v>
      </c>
      <c r="J1385" s="19">
        <v>45499.541666666664</v>
      </c>
      <c r="K1385" s="19">
        <v>45500.208333333336</v>
      </c>
      <c r="L1385" s="19">
        <v>45501.415972222225</v>
      </c>
      <c r="M1385">
        <v>0</v>
      </c>
      <c r="N1385" t="s">
        <v>128</v>
      </c>
      <c r="O1385" t="s">
        <v>12830</v>
      </c>
      <c r="P1385" t="s">
        <v>877</v>
      </c>
      <c r="Q1385">
        <v>1383</v>
      </c>
      <c r="R1385" t="s">
        <v>32579</v>
      </c>
    </row>
    <row r="1386" spans="1:18" x14ac:dyDescent="0.3">
      <c r="A1386">
        <v>1385</v>
      </c>
      <c r="B1386" t="s">
        <v>12831</v>
      </c>
      <c r="C1386">
        <v>31</v>
      </c>
      <c r="D1386" t="s">
        <v>12833</v>
      </c>
      <c r="E1386">
        <v>4</v>
      </c>
      <c r="F1386">
        <v>1</v>
      </c>
      <c r="G1386" t="s">
        <v>172</v>
      </c>
      <c r="H1386">
        <v>67</v>
      </c>
      <c r="I1386" s="19">
        <v>45726.292361111111</v>
      </c>
      <c r="J1386" s="19">
        <v>45726.35833333333</v>
      </c>
      <c r="K1386" s="19"/>
      <c r="L1386" s="19">
        <v>45726.625694444447</v>
      </c>
      <c r="M1386">
        <v>0</v>
      </c>
      <c r="N1386" t="s">
        <v>307</v>
      </c>
      <c r="O1386" t="s">
        <v>2490</v>
      </c>
      <c r="Q1386">
        <v>1384</v>
      </c>
      <c r="R1386" t="s">
        <v>32582</v>
      </c>
    </row>
    <row r="1387" spans="1:18" x14ac:dyDescent="0.3">
      <c r="A1387">
        <v>1386</v>
      </c>
      <c r="B1387" t="s">
        <v>12837</v>
      </c>
      <c r="C1387">
        <v>59</v>
      </c>
      <c r="D1387" t="s">
        <v>12838</v>
      </c>
      <c r="E1387">
        <v>2</v>
      </c>
      <c r="F1387">
        <v>2</v>
      </c>
      <c r="G1387" t="s">
        <v>116</v>
      </c>
      <c r="H1387">
        <v>31</v>
      </c>
      <c r="I1387" s="19">
        <v>45644.784722222219</v>
      </c>
      <c r="J1387" s="19">
        <v>45644.877083333333</v>
      </c>
      <c r="K1387" s="19">
        <v>45645.439583333333</v>
      </c>
      <c r="L1387" s="19">
        <v>45645.784722222219</v>
      </c>
      <c r="M1387">
        <v>0</v>
      </c>
      <c r="N1387" t="s">
        <v>222</v>
      </c>
      <c r="O1387" t="s">
        <v>12844</v>
      </c>
      <c r="P1387" t="s">
        <v>398</v>
      </c>
      <c r="Q1387">
        <v>1385</v>
      </c>
      <c r="R1387" t="s">
        <v>32579</v>
      </c>
    </row>
    <row r="1388" spans="1:18" x14ac:dyDescent="0.3">
      <c r="A1388">
        <v>1387</v>
      </c>
      <c r="B1388" t="s">
        <v>12845</v>
      </c>
      <c r="C1388">
        <v>3</v>
      </c>
      <c r="D1388" t="s">
        <v>12846</v>
      </c>
      <c r="E1388">
        <v>2</v>
      </c>
      <c r="F1388">
        <v>3</v>
      </c>
      <c r="G1388" t="s">
        <v>192</v>
      </c>
      <c r="H1388">
        <v>35</v>
      </c>
      <c r="I1388" s="19">
        <v>45510.813888888886</v>
      </c>
      <c r="J1388" s="19">
        <v>45510.879166666666</v>
      </c>
      <c r="K1388" s="19">
        <v>45512.021527777775</v>
      </c>
      <c r="L1388" s="19">
        <v>45512.813888888886</v>
      </c>
      <c r="M1388">
        <v>0</v>
      </c>
      <c r="N1388" t="s">
        <v>307</v>
      </c>
      <c r="O1388" t="s">
        <v>12851</v>
      </c>
      <c r="P1388" t="s">
        <v>12852</v>
      </c>
      <c r="Q1388">
        <v>1386</v>
      </c>
      <c r="R1388" t="s">
        <v>32579</v>
      </c>
    </row>
    <row r="1389" spans="1:18" x14ac:dyDescent="0.3">
      <c r="A1389">
        <v>1388</v>
      </c>
      <c r="B1389" t="s">
        <v>12853</v>
      </c>
      <c r="C1389">
        <v>80</v>
      </c>
      <c r="D1389" t="s">
        <v>12854</v>
      </c>
      <c r="E1389">
        <v>1</v>
      </c>
      <c r="F1389">
        <v>3</v>
      </c>
      <c r="G1389" t="s">
        <v>192</v>
      </c>
      <c r="H1389">
        <v>119</v>
      </c>
      <c r="I1389" s="19">
        <v>45301.18472222222</v>
      </c>
      <c r="J1389" s="19">
        <v>45302.050694444442</v>
      </c>
      <c r="K1389" s="19">
        <v>45302.906944444447</v>
      </c>
      <c r="L1389" s="19">
        <v>45304.18472222222</v>
      </c>
      <c r="M1389">
        <v>0</v>
      </c>
      <c r="N1389" t="s">
        <v>307</v>
      </c>
      <c r="O1389" t="s">
        <v>12858</v>
      </c>
      <c r="P1389" t="s">
        <v>293</v>
      </c>
      <c r="Q1389">
        <v>1387</v>
      </c>
      <c r="R1389" t="s">
        <v>32579</v>
      </c>
    </row>
    <row r="1390" spans="1:18" x14ac:dyDescent="0.3">
      <c r="A1390">
        <v>1389</v>
      </c>
      <c r="B1390" t="s">
        <v>12859</v>
      </c>
      <c r="C1390">
        <v>14</v>
      </c>
      <c r="D1390" t="s">
        <v>12860</v>
      </c>
      <c r="E1390">
        <v>3</v>
      </c>
      <c r="F1390">
        <v>2</v>
      </c>
      <c r="G1390" t="s">
        <v>116</v>
      </c>
      <c r="H1390">
        <v>66</v>
      </c>
      <c r="I1390" s="19">
        <v>44973.888888888891</v>
      </c>
      <c r="J1390" s="19">
        <v>44973.946527777778</v>
      </c>
      <c r="K1390" s="19">
        <v>44974.762499999997</v>
      </c>
      <c r="L1390" s="19">
        <v>44974.888888888891</v>
      </c>
      <c r="M1390">
        <v>0</v>
      </c>
      <c r="N1390" t="s">
        <v>128</v>
      </c>
      <c r="O1390" t="s">
        <v>12865</v>
      </c>
      <c r="P1390" t="s">
        <v>194</v>
      </c>
      <c r="Q1390">
        <v>1388</v>
      </c>
      <c r="R1390" t="s">
        <v>32579</v>
      </c>
    </row>
    <row r="1391" spans="1:18" x14ac:dyDescent="0.3">
      <c r="A1391">
        <v>1390</v>
      </c>
      <c r="B1391" t="s">
        <v>12866</v>
      </c>
      <c r="C1391">
        <v>35</v>
      </c>
      <c r="D1391" t="s">
        <v>12867</v>
      </c>
      <c r="E1391">
        <v>3</v>
      </c>
      <c r="F1391">
        <v>3</v>
      </c>
      <c r="G1391" t="s">
        <v>192</v>
      </c>
      <c r="H1391">
        <v>90</v>
      </c>
      <c r="I1391" s="19">
        <v>45033.848611111112</v>
      </c>
      <c r="J1391" s="19">
        <v>45034.140972222223</v>
      </c>
      <c r="K1391" s="19">
        <v>45035.704861111109</v>
      </c>
      <c r="L1391" s="19">
        <v>45036.848611111112</v>
      </c>
      <c r="M1391">
        <v>0</v>
      </c>
      <c r="N1391" t="s">
        <v>165</v>
      </c>
      <c r="O1391" t="s">
        <v>12871</v>
      </c>
      <c r="P1391" t="s">
        <v>246</v>
      </c>
      <c r="Q1391">
        <v>1389</v>
      </c>
      <c r="R1391" t="s">
        <v>32579</v>
      </c>
    </row>
    <row r="1392" spans="1:18" x14ac:dyDescent="0.3">
      <c r="A1392">
        <v>1391</v>
      </c>
      <c r="B1392" t="s">
        <v>12872</v>
      </c>
      <c r="C1392">
        <v>24</v>
      </c>
      <c r="D1392" t="s">
        <v>12873</v>
      </c>
      <c r="E1392">
        <v>4</v>
      </c>
      <c r="F1392">
        <v>1</v>
      </c>
      <c r="G1392" t="s">
        <v>116</v>
      </c>
      <c r="H1392">
        <v>45</v>
      </c>
      <c r="I1392" s="19">
        <v>45557.87222222222</v>
      </c>
      <c r="J1392" s="19">
        <v>45557.902083333334</v>
      </c>
      <c r="K1392" s="19">
        <v>45557.945138888892</v>
      </c>
      <c r="L1392" s="19">
        <v>45558.038888888892</v>
      </c>
      <c r="M1392">
        <v>0</v>
      </c>
      <c r="N1392" t="s">
        <v>307</v>
      </c>
      <c r="O1392" t="s">
        <v>4705</v>
      </c>
      <c r="P1392" t="s">
        <v>1512</v>
      </c>
      <c r="Q1392">
        <v>1390</v>
      </c>
      <c r="R1392" t="s">
        <v>32579</v>
      </c>
    </row>
    <row r="1393" spans="1:18" x14ac:dyDescent="0.3">
      <c r="A1393">
        <v>1392</v>
      </c>
      <c r="B1393" t="s">
        <v>12877</v>
      </c>
      <c r="C1393">
        <v>10</v>
      </c>
      <c r="D1393" t="s">
        <v>12879</v>
      </c>
      <c r="E1393">
        <v>5</v>
      </c>
      <c r="F1393">
        <v>4</v>
      </c>
      <c r="G1393" t="s">
        <v>116</v>
      </c>
      <c r="H1393">
        <v>78</v>
      </c>
      <c r="I1393" s="19">
        <v>45255.506249999999</v>
      </c>
      <c r="J1393" s="19">
        <v>45255.626388888886</v>
      </c>
      <c r="K1393" s="19">
        <v>45257.867361111108</v>
      </c>
      <c r="L1393" s="19">
        <v>45258.506249999999</v>
      </c>
      <c r="M1393">
        <v>0</v>
      </c>
      <c r="N1393" t="s">
        <v>307</v>
      </c>
      <c r="O1393" t="s">
        <v>12884</v>
      </c>
      <c r="P1393" t="s">
        <v>843</v>
      </c>
      <c r="Q1393">
        <v>1391</v>
      </c>
      <c r="R1393" t="s">
        <v>32579</v>
      </c>
    </row>
    <row r="1394" spans="1:18" x14ac:dyDescent="0.3">
      <c r="A1394">
        <v>1393</v>
      </c>
      <c r="B1394" t="s">
        <v>12885</v>
      </c>
      <c r="C1394">
        <v>61</v>
      </c>
      <c r="D1394" t="s">
        <v>12886</v>
      </c>
      <c r="E1394">
        <v>1</v>
      </c>
      <c r="F1394">
        <v>3</v>
      </c>
      <c r="G1394" t="s">
        <v>116</v>
      </c>
      <c r="H1394">
        <v>79</v>
      </c>
      <c r="I1394" s="19">
        <v>45381.097916666666</v>
      </c>
      <c r="J1394" s="19">
        <v>45381.25277777778</v>
      </c>
      <c r="K1394" s="19">
        <v>45382.872916666667</v>
      </c>
      <c r="L1394" s="19">
        <v>45384.097916666666</v>
      </c>
      <c r="M1394">
        <v>0</v>
      </c>
      <c r="N1394" t="s">
        <v>307</v>
      </c>
      <c r="O1394" t="s">
        <v>12891</v>
      </c>
      <c r="P1394" t="s">
        <v>446</v>
      </c>
      <c r="Q1394">
        <v>1392</v>
      </c>
      <c r="R1394" t="s">
        <v>32579</v>
      </c>
    </row>
    <row r="1395" spans="1:18" x14ac:dyDescent="0.3">
      <c r="A1395">
        <v>1394</v>
      </c>
      <c r="B1395" t="s">
        <v>12892</v>
      </c>
      <c r="C1395">
        <v>79</v>
      </c>
      <c r="D1395" t="s">
        <v>12893</v>
      </c>
      <c r="E1395">
        <v>2</v>
      </c>
      <c r="F1395">
        <v>3</v>
      </c>
      <c r="G1395" t="s">
        <v>192</v>
      </c>
      <c r="H1395">
        <v>55</v>
      </c>
      <c r="I1395" s="19">
        <v>45664.243750000001</v>
      </c>
      <c r="J1395" s="19">
        <v>45664.310416666667</v>
      </c>
      <c r="K1395" s="19">
        <v>45665.405555555553</v>
      </c>
      <c r="L1395" s="19">
        <v>45666.243750000001</v>
      </c>
      <c r="M1395">
        <v>0</v>
      </c>
      <c r="N1395" t="s">
        <v>165</v>
      </c>
      <c r="O1395" t="s">
        <v>12898</v>
      </c>
      <c r="P1395" t="s">
        <v>584</v>
      </c>
      <c r="Q1395">
        <v>1393</v>
      </c>
      <c r="R1395" t="s">
        <v>32579</v>
      </c>
    </row>
    <row r="1396" spans="1:18" x14ac:dyDescent="0.3">
      <c r="A1396">
        <v>1395</v>
      </c>
      <c r="B1396" t="s">
        <v>12899</v>
      </c>
      <c r="C1396">
        <v>29</v>
      </c>
      <c r="D1396" t="s">
        <v>12900</v>
      </c>
      <c r="E1396">
        <v>2</v>
      </c>
      <c r="F1396">
        <v>3</v>
      </c>
      <c r="G1396" t="s">
        <v>116</v>
      </c>
      <c r="H1396">
        <v>3</v>
      </c>
      <c r="I1396" s="19">
        <v>45360.975694444445</v>
      </c>
      <c r="J1396" s="19">
        <v>45361.192361111112</v>
      </c>
      <c r="K1396" s="19">
        <v>45362.925694444442</v>
      </c>
      <c r="L1396" s="19">
        <v>45363.975694444445</v>
      </c>
      <c r="M1396">
        <v>0</v>
      </c>
      <c r="N1396" t="s">
        <v>222</v>
      </c>
      <c r="O1396" t="s">
        <v>12906</v>
      </c>
      <c r="P1396" t="s">
        <v>398</v>
      </c>
      <c r="Q1396">
        <v>1394</v>
      </c>
      <c r="R1396" t="s">
        <v>32579</v>
      </c>
    </row>
    <row r="1397" spans="1:18" x14ac:dyDescent="0.3">
      <c r="A1397">
        <v>1396</v>
      </c>
      <c r="B1397" t="s">
        <v>12907</v>
      </c>
      <c r="C1397">
        <v>21</v>
      </c>
      <c r="D1397" t="s">
        <v>12908</v>
      </c>
      <c r="E1397">
        <v>1</v>
      </c>
      <c r="F1397">
        <v>3</v>
      </c>
      <c r="G1397" t="s">
        <v>192</v>
      </c>
      <c r="H1397">
        <v>58</v>
      </c>
      <c r="I1397" s="19">
        <v>45340.999305555553</v>
      </c>
      <c r="J1397" s="19">
        <v>45341.234027777777</v>
      </c>
      <c r="K1397" s="19">
        <v>45342.211805555555</v>
      </c>
      <c r="L1397" s="19">
        <v>45342.999305555553</v>
      </c>
      <c r="M1397">
        <v>0</v>
      </c>
      <c r="N1397" t="s">
        <v>128</v>
      </c>
      <c r="O1397" t="s">
        <v>12913</v>
      </c>
      <c r="P1397" t="s">
        <v>293</v>
      </c>
      <c r="Q1397">
        <v>1395</v>
      </c>
      <c r="R1397" t="s">
        <v>32579</v>
      </c>
    </row>
    <row r="1398" spans="1:18" x14ac:dyDescent="0.3">
      <c r="A1398">
        <v>1397</v>
      </c>
      <c r="B1398" t="s">
        <v>12915</v>
      </c>
      <c r="C1398">
        <v>37</v>
      </c>
      <c r="D1398" t="s">
        <v>12916</v>
      </c>
      <c r="E1398">
        <v>2</v>
      </c>
      <c r="F1398">
        <v>1</v>
      </c>
      <c r="G1398" t="s">
        <v>116</v>
      </c>
      <c r="H1398">
        <v>38</v>
      </c>
      <c r="I1398" s="19">
        <v>45439.507638888892</v>
      </c>
      <c r="J1398" s="19">
        <v>45439.540972222225</v>
      </c>
      <c r="K1398" s="19">
        <v>45439.567361111112</v>
      </c>
      <c r="L1398" s="19">
        <v>45439.59097222222</v>
      </c>
      <c r="M1398">
        <v>0</v>
      </c>
      <c r="N1398" t="s">
        <v>128</v>
      </c>
      <c r="O1398" t="s">
        <v>12921</v>
      </c>
      <c r="P1398" t="s">
        <v>584</v>
      </c>
      <c r="Q1398">
        <v>1396</v>
      </c>
      <c r="R1398" t="s">
        <v>32579</v>
      </c>
    </row>
    <row r="1399" spans="1:18" x14ac:dyDescent="0.3">
      <c r="A1399">
        <v>1398</v>
      </c>
      <c r="B1399" t="s">
        <v>12923</v>
      </c>
      <c r="C1399">
        <v>67</v>
      </c>
      <c r="D1399" t="s">
        <v>12924</v>
      </c>
      <c r="E1399">
        <v>5</v>
      </c>
      <c r="F1399">
        <v>3</v>
      </c>
      <c r="G1399" t="s">
        <v>116</v>
      </c>
      <c r="H1399">
        <v>32</v>
      </c>
      <c r="I1399" s="19">
        <v>45586.536111111112</v>
      </c>
      <c r="J1399" s="19">
        <v>45586.829861111109</v>
      </c>
      <c r="K1399" s="19">
        <v>45590.406944444447</v>
      </c>
      <c r="L1399" s="19">
        <v>45589.536111111112</v>
      </c>
      <c r="M1399">
        <v>1</v>
      </c>
      <c r="N1399" t="s">
        <v>165</v>
      </c>
      <c r="O1399" t="s">
        <v>12930</v>
      </c>
      <c r="P1399" t="s">
        <v>843</v>
      </c>
      <c r="Q1399">
        <v>1397</v>
      </c>
      <c r="R1399" t="s">
        <v>32579</v>
      </c>
    </row>
    <row r="1400" spans="1:18" x14ac:dyDescent="0.3">
      <c r="A1400">
        <v>1399</v>
      </c>
      <c r="B1400" t="s">
        <v>12931</v>
      </c>
      <c r="C1400">
        <v>61</v>
      </c>
      <c r="D1400" t="s">
        <v>12932</v>
      </c>
      <c r="E1400">
        <v>1</v>
      </c>
      <c r="F1400">
        <v>3</v>
      </c>
      <c r="G1400" t="s">
        <v>192</v>
      </c>
      <c r="H1400">
        <v>32</v>
      </c>
      <c r="I1400" s="19">
        <v>45615.629166666666</v>
      </c>
      <c r="J1400" s="19">
        <v>45615.738888888889</v>
      </c>
      <c r="K1400" s="19">
        <v>45617.722222222219</v>
      </c>
      <c r="L1400" s="19">
        <v>45618.629166666666</v>
      </c>
      <c r="M1400">
        <v>0</v>
      </c>
      <c r="N1400" t="s">
        <v>128</v>
      </c>
      <c r="O1400" t="s">
        <v>12937</v>
      </c>
      <c r="P1400" t="s">
        <v>225</v>
      </c>
      <c r="Q1400">
        <v>1398</v>
      </c>
      <c r="R1400" t="s">
        <v>32579</v>
      </c>
    </row>
    <row r="1401" spans="1:18" x14ac:dyDescent="0.3">
      <c r="A1401">
        <v>1400</v>
      </c>
      <c r="B1401" t="s">
        <v>12938</v>
      </c>
      <c r="C1401">
        <v>37</v>
      </c>
      <c r="D1401" t="s">
        <v>12939</v>
      </c>
      <c r="E1401">
        <v>1</v>
      </c>
      <c r="F1401">
        <v>3</v>
      </c>
      <c r="G1401" t="s">
        <v>116</v>
      </c>
      <c r="H1401">
        <v>22</v>
      </c>
      <c r="I1401" s="19">
        <v>45218.661805555559</v>
      </c>
      <c r="J1401" s="19">
        <v>45218.732638888891</v>
      </c>
      <c r="K1401" s="19">
        <v>45220.306944444441</v>
      </c>
      <c r="L1401" s="19">
        <v>45219.661805555559</v>
      </c>
      <c r="M1401">
        <v>1</v>
      </c>
      <c r="N1401" t="s">
        <v>165</v>
      </c>
      <c r="O1401" t="s">
        <v>12945</v>
      </c>
      <c r="P1401" t="s">
        <v>751</v>
      </c>
      <c r="Q1401">
        <v>1399</v>
      </c>
      <c r="R1401" t="s">
        <v>32579</v>
      </c>
    </row>
    <row r="1402" spans="1:18" x14ac:dyDescent="0.3">
      <c r="A1402">
        <v>1401</v>
      </c>
      <c r="B1402" t="s">
        <v>12946</v>
      </c>
      <c r="C1402">
        <v>71</v>
      </c>
      <c r="D1402" t="s">
        <v>12947</v>
      </c>
      <c r="E1402">
        <v>1</v>
      </c>
      <c r="F1402">
        <v>4</v>
      </c>
      <c r="G1402" t="s">
        <v>192</v>
      </c>
      <c r="H1402">
        <v>112</v>
      </c>
      <c r="I1402" s="19">
        <v>45047.601388888892</v>
      </c>
      <c r="J1402" s="19">
        <v>45047.788888888892</v>
      </c>
      <c r="K1402" s="19">
        <v>45049.474999999999</v>
      </c>
      <c r="L1402" s="19">
        <v>45051.601388888892</v>
      </c>
      <c r="M1402">
        <v>0</v>
      </c>
      <c r="N1402" t="s">
        <v>165</v>
      </c>
      <c r="O1402" t="s">
        <v>12952</v>
      </c>
      <c r="P1402" t="s">
        <v>446</v>
      </c>
      <c r="Q1402">
        <v>1400</v>
      </c>
      <c r="R1402" t="s">
        <v>32579</v>
      </c>
    </row>
    <row r="1403" spans="1:18" x14ac:dyDescent="0.3">
      <c r="A1403">
        <v>1402</v>
      </c>
      <c r="B1403" t="s">
        <v>12953</v>
      </c>
      <c r="C1403">
        <v>15</v>
      </c>
      <c r="D1403" t="s">
        <v>12954</v>
      </c>
      <c r="E1403">
        <v>2</v>
      </c>
      <c r="F1403">
        <v>3</v>
      </c>
      <c r="G1403" t="s">
        <v>192</v>
      </c>
      <c r="H1403">
        <v>114</v>
      </c>
      <c r="I1403" s="19">
        <v>45102.972222222219</v>
      </c>
      <c r="J1403" s="19">
        <v>45103.178472222222</v>
      </c>
      <c r="K1403" s="19">
        <v>45103.865972222222</v>
      </c>
      <c r="L1403" s="19">
        <v>45103.972222222219</v>
      </c>
      <c r="M1403">
        <v>0</v>
      </c>
      <c r="N1403" t="s">
        <v>307</v>
      </c>
      <c r="O1403" t="s">
        <v>12959</v>
      </c>
      <c r="P1403" t="s">
        <v>328</v>
      </c>
      <c r="Q1403">
        <v>1401</v>
      </c>
      <c r="R1403" t="s">
        <v>32579</v>
      </c>
    </row>
    <row r="1404" spans="1:18" x14ac:dyDescent="0.3">
      <c r="A1404">
        <v>1403</v>
      </c>
      <c r="B1404" t="s">
        <v>12960</v>
      </c>
      <c r="C1404">
        <v>64</v>
      </c>
      <c r="D1404" t="s">
        <v>12961</v>
      </c>
      <c r="E1404">
        <v>1</v>
      </c>
      <c r="F1404">
        <v>3</v>
      </c>
      <c r="G1404" t="s">
        <v>192</v>
      </c>
      <c r="H1404">
        <v>43</v>
      </c>
      <c r="I1404" s="19">
        <v>45373.95</v>
      </c>
      <c r="J1404" s="19">
        <v>45374.027777777781</v>
      </c>
      <c r="K1404" s="19">
        <v>45375.767361111109</v>
      </c>
      <c r="L1404" s="19">
        <v>45375.95</v>
      </c>
      <c r="M1404">
        <v>0</v>
      </c>
      <c r="N1404" t="s">
        <v>165</v>
      </c>
      <c r="O1404" t="s">
        <v>12967</v>
      </c>
      <c r="P1404" t="s">
        <v>446</v>
      </c>
      <c r="Q1404">
        <v>1402</v>
      </c>
      <c r="R1404" t="s">
        <v>32579</v>
      </c>
    </row>
    <row r="1405" spans="1:18" x14ac:dyDescent="0.3">
      <c r="A1405">
        <v>1404</v>
      </c>
      <c r="B1405" t="s">
        <v>12968</v>
      </c>
      <c r="C1405">
        <v>32</v>
      </c>
      <c r="D1405" t="s">
        <v>12969</v>
      </c>
      <c r="E1405">
        <v>2</v>
      </c>
      <c r="F1405">
        <v>1</v>
      </c>
      <c r="G1405" t="s">
        <v>116</v>
      </c>
      <c r="H1405">
        <v>49</v>
      </c>
      <c r="I1405" s="19">
        <v>45239.958333333336</v>
      </c>
      <c r="J1405" s="19">
        <v>45240.009027777778</v>
      </c>
      <c r="K1405" s="19">
        <v>45240.088888888888</v>
      </c>
      <c r="L1405" s="19">
        <v>45240.291666666664</v>
      </c>
      <c r="M1405">
        <v>0</v>
      </c>
      <c r="N1405" t="s">
        <v>307</v>
      </c>
      <c r="O1405" t="s">
        <v>12974</v>
      </c>
      <c r="P1405" t="s">
        <v>168</v>
      </c>
      <c r="Q1405">
        <v>1403</v>
      </c>
      <c r="R1405" t="s">
        <v>32579</v>
      </c>
    </row>
    <row r="1406" spans="1:18" x14ac:dyDescent="0.3">
      <c r="A1406">
        <v>1405</v>
      </c>
      <c r="B1406" t="s">
        <v>12975</v>
      </c>
      <c r="C1406">
        <v>1</v>
      </c>
      <c r="D1406" t="s">
        <v>12976</v>
      </c>
      <c r="E1406">
        <v>2</v>
      </c>
      <c r="F1406">
        <v>2</v>
      </c>
      <c r="G1406" t="s">
        <v>116</v>
      </c>
      <c r="H1406">
        <v>41</v>
      </c>
      <c r="I1406" s="19">
        <v>44939.3</v>
      </c>
      <c r="J1406" s="19">
        <v>44939.522222222222</v>
      </c>
      <c r="K1406" s="19">
        <v>44939.780555555553</v>
      </c>
      <c r="L1406" s="19">
        <v>44939.8</v>
      </c>
      <c r="M1406">
        <v>0</v>
      </c>
      <c r="N1406" t="s">
        <v>222</v>
      </c>
      <c r="O1406" t="s">
        <v>12981</v>
      </c>
      <c r="P1406" t="s">
        <v>328</v>
      </c>
      <c r="Q1406">
        <v>1404</v>
      </c>
      <c r="R1406" t="s">
        <v>32579</v>
      </c>
    </row>
    <row r="1407" spans="1:18" x14ac:dyDescent="0.3">
      <c r="A1407">
        <v>1406</v>
      </c>
      <c r="B1407" t="s">
        <v>12982</v>
      </c>
      <c r="C1407">
        <v>28</v>
      </c>
      <c r="D1407" t="s">
        <v>12983</v>
      </c>
      <c r="E1407">
        <v>5</v>
      </c>
      <c r="F1407">
        <v>3</v>
      </c>
      <c r="G1407" t="s">
        <v>192</v>
      </c>
      <c r="H1407">
        <v>105</v>
      </c>
      <c r="I1407" s="19">
        <v>45284.060416666667</v>
      </c>
      <c r="J1407" s="19">
        <v>45284.147222222222</v>
      </c>
      <c r="K1407" s="19">
        <v>45285.585416666669</v>
      </c>
      <c r="L1407" s="19">
        <v>45286.060416666667</v>
      </c>
      <c r="M1407">
        <v>0</v>
      </c>
      <c r="N1407" t="s">
        <v>165</v>
      </c>
      <c r="O1407" t="s">
        <v>12988</v>
      </c>
      <c r="P1407" t="s">
        <v>843</v>
      </c>
      <c r="Q1407">
        <v>1405</v>
      </c>
      <c r="R1407" t="s">
        <v>32579</v>
      </c>
    </row>
    <row r="1408" spans="1:18" x14ac:dyDescent="0.3">
      <c r="A1408">
        <v>1407</v>
      </c>
      <c r="B1408" t="s">
        <v>12989</v>
      </c>
      <c r="C1408">
        <v>26</v>
      </c>
      <c r="D1408" t="s">
        <v>12990</v>
      </c>
      <c r="E1408">
        <v>1</v>
      </c>
      <c r="F1408">
        <v>2</v>
      </c>
      <c r="G1408" t="s">
        <v>116</v>
      </c>
      <c r="H1408">
        <v>108</v>
      </c>
      <c r="I1408" s="19">
        <v>45542.411805555559</v>
      </c>
      <c r="J1408" s="19">
        <v>45542.525000000001</v>
      </c>
      <c r="K1408" s="19">
        <v>45543.177777777775</v>
      </c>
      <c r="L1408" s="19">
        <v>45543.411805555559</v>
      </c>
      <c r="M1408">
        <v>0</v>
      </c>
      <c r="N1408" t="s">
        <v>307</v>
      </c>
      <c r="O1408" t="s">
        <v>12995</v>
      </c>
      <c r="P1408" t="s">
        <v>751</v>
      </c>
      <c r="Q1408">
        <v>1406</v>
      </c>
      <c r="R1408" t="s">
        <v>32579</v>
      </c>
    </row>
    <row r="1409" spans="1:18" x14ac:dyDescent="0.3">
      <c r="A1409">
        <v>1408</v>
      </c>
      <c r="B1409" t="s">
        <v>12996</v>
      </c>
      <c r="C1409">
        <v>41</v>
      </c>
      <c r="D1409" t="s">
        <v>12997</v>
      </c>
      <c r="E1409">
        <v>1</v>
      </c>
      <c r="F1409">
        <v>3</v>
      </c>
      <c r="G1409" t="s">
        <v>192</v>
      </c>
      <c r="H1409">
        <v>116</v>
      </c>
      <c r="I1409" s="19">
        <v>45535.275000000001</v>
      </c>
      <c r="J1409" s="19">
        <v>45535.50277777778</v>
      </c>
      <c r="K1409" s="19">
        <v>45536.272916666669</v>
      </c>
      <c r="L1409" s="19">
        <v>45537.275000000001</v>
      </c>
      <c r="M1409">
        <v>0</v>
      </c>
      <c r="N1409" t="s">
        <v>128</v>
      </c>
      <c r="O1409" t="s">
        <v>13003</v>
      </c>
      <c r="P1409" t="s">
        <v>363</v>
      </c>
      <c r="Q1409">
        <v>1407</v>
      </c>
      <c r="R1409" t="s">
        <v>32579</v>
      </c>
    </row>
    <row r="1410" spans="1:18" x14ac:dyDescent="0.3">
      <c r="A1410">
        <v>1409</v>
      </c>
      <c r="B1410" t="s">
        <v>13004</v>
      </c>
      <c r="C1410">
        <v>22</v>
      </c>
      <c r="D1410" t="s">
        <v>13005</v>
      </c>
      <c r="E1410">
        <v>5</v>
      </c>
      <c r="F1410">
        <v>2</v>
      </c>
      <c r="G1410" t="s">
        <v>116</v>
      </c>
      <c r="H1410">
        <v>108</v>
      </c>
      <c r="I1410" s="19">
        <v>45076.296527777777</v>
      </c>
      <c r="J1410" s="19">
        <v>45076.343055555553</v>
      </c>
      <c r="K1410" s="19">
        <v>45076.504166666666</v>
      </c>
      <c r="L1410" s="19">
        <v>45076.796527777777</v>
      </c>
      <c r="M1410">
        <v>0</v>
      </c>
      <c r="N1410" t="s">
        <v>128</v>
      </c>
      <c r="O1410" t="s">
        <v>13010</v>
      </c>
      <c r="P1410" t="s">
        <v>1735</v>
      </c>
      <c r="Q1410">
        <v>1408</v>
      </c>
      <c r="R1410" t="s">
        <v>32579</v>
      </c>
    </row>
    <row r="1411" spans="1:18" x14ac:dyDescent="0.3">
      <c r="A1411">
        <v>1410</v>
      </c>
      <c r="B1411" t="s">
        <v>13012</v>
      </c>
      <c r="C1411">
        <v>62</v>
      </c>
      <c r="D1411" t="s">
        <v>13013</v>
      </c>
      <c r="E1411">
        <v>2</v>
      </c>
      <c r="F1411">
        <v>3</v>
      </c>
      <c r="G1411" t="s">
        <v>192</v>
      </c>
      <c r="H1411">
        <v>9</v>
      </c>
      <c r="I1411" s="19">
        <v>45509.837500000001</v>
      </c>
      <c r="J1411" s="19">
        <v>45509.956250000003</v>
      </c>
      <c r="K1411" s="19">
        <v>45510.492361111108</v>
      </c>
      <c r="L1411" s="19">
        <v>45510.837500000001</v>
      </c>
      <c r="M1411">
        <v>0</v>
      </c>
      <c r="N1411" t="s">
        <v>128</v>
      </c>
      <c r="O1411" t="s">
        <v>13018</v>
      </c>
      <c r="P1411" t="s">
        <v>328</v>
      </c>
      <c r="Q1411">
        <v>1409</v>
      </c>
      <c r="R1411" t="s">
        <v>32579</v>
      </c>
    </row>
    <row r="1412" spans="1:18" x14ac:dyDescent="0.3">
      <c r="A1412">
        <v>1411</v>
      </c>
      <c r="B1412" t="s">
        <v>13019</v>
      </c>
      <c r="C1412">
        <v>31</v>
      </c>
      <c r="D1412" t="s">
        <v>13020</v>
      </c>
      <c r="E1412">
        <v>3</v>
      </c>
      <c r="F1412">
        <v>2</v>
      </c>
      <c r="G1412" t="s">
        <v>803</v>
      </c>
      <c r="H1412">
        <v>40</v>
      </c>
      <c r="I1412" s="19">
        <v>45511.106944444444</v>
      </c>
      <c r="J1412" s="19">
        <v>45511.238888888889</v>
      </c>
      <c r="K1412" s="19"/>
      <c r="L1412" s="19">
        <v>45512.106944444444</v>
      </c>
      <c r="M1412">
        <v>0</v>
      </c>
      <c r="N1412" t="s">
        <v>165</v>
      </c>
      <c r="O1412" t="s">
        <v>13024</v>
      </c>
      <c r="Q1412">
        <v>1410</v>
      </c>
      <c r="R1412" t="s">
        <v>32582</v>
      </c>
    </row>
    <row r="1413" spans="1:18" x14ac:dyDescent="0.3">
      <c r="A1413">
        <v>1412</v>
      </c>
      <c r="B1413" t="s">
        <v>13025</v>
      </c>
      <c r="C1413">
        <v>3</v>
      </c>
      <c r="D1413" t="s">
        <v>13026</v>
      </c>
      <c r="E1413">
        <v>5</v>
      </c>
      <c r="F1413">
        <v>3</v>
      </c>
      <c r="G1413" t="s">
        <v>192</v>
      </c>
      <c r="H1413">
        <v>117</v>
      </c>
      <c r="I1413" s="19">
        <v>45700.114583333336</v>
      </c>
      <c r="J1413" s="19">
        <v>45700.222222222219</v>
      </c>
      <c r="K1413" s="19">
        <v>45701.810416666667</v>
      </c>
      <c r="L1413" s="19">
        <v>45702.114583333336</v>
      </c>
      <c r="M1413">
        <v>0</v>
      </c>
      <c r="N1413" t="s">
        <v>222</v>
      </c>
      <c r="O1413" t="s">
        <v>13032</v>
      </c>
      <c r="P1413" t="s">
        <v>2960</v>
      </c>
      <c r="Q1413">
        <v>1411</v>
      </c>
      <c r="R1413" t="s">
        <v>32579</v>
      </c>
    </row>
    <row r="1414" spans="1:18" x14ac:dyDescent="0.3">
      <c r="A1414">
        <v>1413</v>
      </c>
      <c r="B1414" t="s">
        <v>13033</v>
      </c>
      <c r="C1414">
        <v>55</v>
      </c>
      <c r="D1414" t="s">
        <v>13034</v>
      </c>
      <c r="E1414">
        <v>3</v>
      </c>
      <c r="F1414">
        <v>4</v>
      </c>
      <c r="G1414" t="s">
        <v>116</v>
      </c>
      <c r="H1414">
        <v>13</v>
      </c>
      <c r="I1414" s="19">
        <v>45028.081250000003</v>
      </c>
      <c r="J1414" s="19">
        <v>45029.24722222222</v>
      </c>
      <c r="K1414" s="19">
        <v>45030.80972222222</v>
      </c>
      <c r="L1414" s="19">
        <v>45032.081250000003</v>
      </c>
      <c r="M1414">
        <v>0</v>
      </c>
      <c r="N1414" t="s">
        <v>128</v>
      </c>
      <c r="O1414" t="s">
        <v>13039</v>
      </c>
      <c r="P1414" t="s">
        <v>962</v>
      </c>
      <c r="Q1414">
        <v>1412</v>
      </c>
      <c r="R1414" t="s">
        <v>32579</v>
      </c>
    </row>
    <row r="1415" spans="1:18" x14ac:dyDescent="0.3">
      <c r="A1415">
        <v>1414</v>
      </c>
      <c r="B1415" t="s">
        <v>13040</v>
      </c>
      <c r="C1415">
        <v>70</v>
      </c>
      <c r="D1415" t="s">
        <v>13041</v>
      </c>
      <c r="E1415">
        <v>4</v>
      </c>
      <c r="F1415">
        <v>4</v>
      </c>
      <c r="G1415" t="s">
        <v>803</v>
      </c>
      <c r="H1415">
        <v>95</v>
      </c>
      <c r="I1415" s="19">
        <v>45558.368055555555</v>
      </c>
      <c r="J1415" s="19">
        <v>45560.8125</v>
      </c>
      <c r="K1415" s="19"/>
      <c r="L1415" s="19">
        <v>45563.368055555555</v>
      </c>
      <c r="M1415">
        <v>0</v>
      </c>
      <c r="N1415" t="s">
        <v>307</v>
      </c>
      <c r="O1415" t="s">
        <v>2490</v>
      </c>
      <c r="Q1415">
        <v>1413</v>
      </c>
      <c r="R1415" t="s">
        <v>32582</v>
      </c>
    </row>
    <row r="1416" spans="1:18" x14ac:dyDescent="0.3">
      <c r="A1416">
        <v>1415</v>
      </c>
      <c r="B1416" t="s">
        <v>13046</v>
      </c>
      <c r="C1416">
        <v>20</v>
      </c>
      <c r="D1416" t="s">
        <v>13047</v>
      </c>
      <c r="E1416">
        <v>1</v>
      </c>
      <c r="F1416">
        <v>3</v>
      </c>
      <c r="G1416" t="s">
        <v>116</v>
      </c>
      <c r="H1416">
        <v>12</v>
      </c>
      <c r="I1416" s="19">
        <v>45083.542361111111</v>
      </c>
      <c r="J1416" s="19">
        <v>45083.789583333331</v>
      </c>
      <c r="K1416" s="19">
        <v>45088.022916666669</v>
      </c>
      <c r="L1416" s="19">
        <v>45086.542361111111</v>
      </c>
      <c r="M1416">
        <v>1</v>
      </c>
      <c r="N1416" t="s">
        <v>128</v>
      </c>
      <c r="O1416" t="s">
        <v>13053</v>
      </c>
      <c r="P1416" t="s">
        <v>225</v>
      </c>
      <c r="Q1416">
        <v>1414</v>
      </c>
      <c r="R1416" t="s">
        <v>32579</v>
      </c>
    </row>
    <row r="1417" spans="1:18" x14ac:dyDescent="0.3">
      <c r="A1417">
        <v>1416</v>
      </c>
      <c r="B1417" t="s">
        <v>13054</v>
      </c>
      <c r="C1417">
        <v>19</v>
      </c>
      <c r="D1417" t="s">
        <v>13055</v>
      </c>
      <c r="E1417">
        <v>4</v>
      </c>
      <c r="F1417">
        <v>3</v>
      </c>
      <c r="G1417" t="s">
        <v>116</v>
      </c>
      <c r="H1417">
        <v>60</v>
      </c>
      <c r="I1417" s="19">
        <v>45245.249305555553</v>
      </c>
      <c r="J1417" s="19">
        <v>45245.356249999997</v>
      </c>
      <c r="K1417" s="19">
        <v>45246.428472222222</v>
      </c>
      <c r="L1417" s="19">
        <v>45247.249305555553</v>
      </c>
      <c r="M1417">
        <v>0</v>
      </c>
      <c r="N1417" t="s">
        <v>128</v>
      </c>
      <c r="O1417" t="s">
        <v>1331</v>
      </c>
      <c r="P1417" t="s">
        <v>1512</v>
      </c>
      <c r="Q1417">
        <v>1415</v>
      </c>
      <c r="R1417" t="s">
        <v>32579</v>
      </c>
    </row>
    <row r="1418" spans="1:18" x14ac:dyDescent="0.3">
      <c r="A1418">
        <v>1417</v>
      </c>
      <c r="B1418" t="s">
        <v>13060</v>
      </c>
      <c r="C1418">
        <v>59</v>
      </c>
      <c r="D1418" t="s">
        <v>13061</v>
      </c>
      <c r="E1418">
        <v>4</v>
      </c>
      <c r="F1418">
        <v>3</v>
      </c>
      <c r="G1418" t="s">
        <v>192</v>
      </c>
      <c r="H1418">
        <v>34</v>
      </c>
      <c r="I1418" s="19">
        <v>45661.931944444441</v>
      </c>
      <c r="J1418" s="19">
        <v>45662.054861111108</v>
      </c>
      <c r="K1418" s="19">
        <v>45663.327777777777</v>
      </c>
      <c r="L1418" s="19">
        <v>45664.931944444441</v>
      </c>
      <c r="M1418">
        <v>0</v>
      </c>
      <c r="N1418" t="s">
        <v>128</v>
      </c>
      <c r="O1418" t="s">
        <v>2490</v>
      </c>
      <c r="P1418" t="s">
        <v>1266</v>
      </c>
      <c r="Q1418">
        <v>1416</v>
      </c>
      <c r="R1418" t="s">
        <v>32579</v>
      </c>
    </row>
    <row r="1419" spans="1:18" x14ac:dyDescent="0.3">
      <c r="A1419">
        <v>1418</v>
      </c>
      <c r="B1419" t="s">
        <v>13066</v>
      </c>
      <c r="C1419">
        <v>66</v>
      </c>
      <c r="D1419" t="s">
        <v>13067</v>
      </c>
      <c r="E1419">
        <v>2</v>
      </c>
      <c r="F1419">
        <v>3</v>
      </c>
      <c r="G1419" t="s">
        <v>116</v>
      </c>
      <c r="H1419">
        <v>25</v>
      </c>
      <c r="I1419" s="19">
        <v>45120.26458333333</v>
      </c>
      <c r="J1419" s="19">
        <v>45120.614583333336</v>
      </c>
      <c r="K1419" s="19">
        <v>45121.343055555553</v>
      </c>
      <c r="L1419" s="19">
        <v>45122.26458333333</v>
      </c>
      <c r="M1419">
        <v>0</v>
      </c>
      <c r="N1419" t="s">
        <v>128</v>
      </c>
      <c r="O1419" t="s">
        <v>13072</v>
      </c>
      <c r="P1419" t="s">
        <v>328</v>
      </c>
      <c r="Q1419">
        <v>1417</v>
      </c>
      <c r="R1419" t="s">
        <v>32579</v>
      </c>
    </row>
    <row r="1420" spans="1:18" x14ac:dyDescent="0.3">
      <c r="A1420">
        <v>1419</v>
      </c>
      <c r="B1420" t="s">
        <v>13073</v>
      </c>
      <c r="C1420">
        <v>5</v>
      </c>
      <c r="D1420" t="s">
        <v>13074</v>
      </c>
      <c r="E1420">
        <v>1</v>
      </c>
      <c r="F1420">
        <v>3</v>
      </c>
      <c r="G1420" t="s">
        <v>116</v>
      </c>
      <c r="H1420">
        <v>105</v>
      </c>
      <c r="I1420" s="19">
        <v>45258.042361111111</v>
      </c>
      <c r="J1420" s="19">
        <v>45258.185416666667</v>
      </c>
      <c r="K1420" s="19">
        <v>45259.685416666667</v>
      </c>
      <c r="L1420" s="19">
        <v>45261.042361111111</v>
      </c>
      <c r="M1420">
        <v>0</v>
      </c>
      <c r="N1420" t="s">
        <v>307</v>
      </c>
      <c r="O1420" t="s">
        <v>13079</v>
      </c>
      <c r="P1420" t="s">
        <v>225</v>
      </c>
      <c r="Q1420">
        <v>1418</v>
      </c>
      <c r="R1420" t="s">
        <v>32579</v>
      </c>
    </row>
    <row r="1421" spans="1:18" x14ac:dyDescent="0.3">
      <c r="A1421">
        <v>1420</v>
      </c>
      <c r="B1421" t="s">
        <v>13080</v>
      </c>
      <c r="C1421">
        <v>79</v>
      </c>
      <c r="D1421" t="s">
        <v>13081</v>
      </c>
      <c r="E1421">
        <v>2</v>
      </c>
      <c r="F1421">
        <v>2</v>
      </c>
      <c r="G1421" t="s">
        <v>192</v>
      </c>
      <c r="H1421">
        <v>31</v>
      </c>
      <c r="I1421" s="19">
        <v>45690.012499999997</v>
      </c>
      <c r="J1421" s="19">
        <v>45690.045138888891</v>
      </c>
      <c r="K1421" s="19">
        <v>45690.371527777781</v>
      </c>
      <c r="L1421" s="19">
        <v>45690.512499999997</v>
      </c>
      <c r="M1421">
        <v>0</v>
      </c>
      <c r="N1421" t="s">
        <v>128</v>
      </c>
      <c r="O1421" t="s">
        <v>13087</v>
      </c>
      <c r="P1421" t="s">
        <v>398</v>
      </c>
      <c r="Q1421">
        <v>1419</v>
      </c>
      <c r="R1421" t="s">
        <v>32579</v>
      </c>
    </row>
    <row r="1422" spans="1:18" x14ac:dyDescent="0.3">
      <c r="A1422">
        <v>1421</v>
      </c>
      <c r="B1422" t="s">
        <v>13088</v>
      </c>
      <c r="C1422">
        <v>48</v>
      </c>
      <c r="D1422" t="s">
        <v>13089</v>
      </c>
      <c r="E1422">
        <v>3</v>
      </c>
      <c r="F1422">
        <v>3</v>
      </c>
      <c r="G1422" t="s">
        <v>116</v>
      </c>
      <c r="H1422">
        <v>113</v>
      </c>
      <c r="I1422" s="19">
        <v>44939.877083333333</v>
      </c>
      <c r="J1422" s="19">
        <v>44940.138888888891</v>
      </c>
      <c r="K1422" s="19">
        <v>44942.357638888891</v>
      </c>
      <c r="L1422" s="19">
        <v>44942.877083333333</v>
      </c>
      <c r="M1422">
        <v>0</v>
      </c>
      <c r="N1422" t="s">
        <v>307</v>
      </c>
      <c r="O1422" t="s">
        <v>13094</v>
      </c>
      <c r="P1422" t="s">
        <v>962</v>
      </c>
      <c r="Q1422">
        <v>1420</v>
      </c>
      <c r="R1422" t="s">
        <v>32579</v>
      </c>
    </row>
    <row r="1423" spans="1:18" x14ac:dyDescent="0.3">
      <c r="A1423">
        <v>1422</v>
      </c>
      <c r="B1423" t="s">
        <v>13095</v>
      </c>
      <c r="C1423">
        <v>44</v>
      </c>
      <c r="D1423" t="s">
        <v>13097</v>
      </c>
      <c r="E1423">
        <v>1</v>
      </c>
      <c r="F1423">
        <v>2</v>
      </c>
      <c r="G1423" t="s">
        <v>192</v>
      </c>
      <c r="H1423">
        <v>35</v>
      </c>
      <c r="I1423" s="19">
        <v>45256.17083333333</v>
      </c>
      <c r="J1423" s="19">
        <v>45256.313194444447</v>
      </c>
      <c r="K1423" s="19">
        <v>45256.905555555553</v>
      </c>
      <c r="L1423" s="19">
        <v>45257.17083333333</v>
      </c>
      <c r="M1423">
        <v>0</v>
      </c>
      <c r="N1423" t="s">
        <v>165</v>
      </c>
      <c r="O1423" t="s">
        <v>13102</v>
      </c>
      <c r="P1423" t="s">
        <v>225</v>
      </c>
      <c r="Q1423">
        <v>1421</v>
      </c>
      <c r="R1423" t="s">
        <v>32579</v>
      </c>
    </row>
    <row r="1424" spans="1:18" x14ac:dyDescent="0.3">
      <c r="A1424">
        <v>1423</v>
      </c>
      <c r="B1424" t="s">
        <v>13103</v>
      </c>
      <c r="C1424">
        <v>59</v>
      </c>
      <c r="D1424" t="s">
        <v>13104</v>
      </c>
      <c r="E1424">
        <v>2</v>
      </c>
      <c r="F1424">
        <v>2</v>
      </c>
      <c r="G1424" t="s">
        <v>192</v>
      </c>
      <c r="H1424">
        <v>84</v>
      </c>
      <c r="I1424" s="19">
        <v>45216.977777777778</v>
      </c>
      <c r="J1424" s="19">
        <v>45217.081944444442</v>
      </c>
      <c r="K1424" s="19">
        <v>45219.175000000003</v>
      </c>
      <c r="L1424" s="19">
        <v>45217.977777777778</v>
      </c>
      <c r="M1424">
        <v>1</v>
      </c>
      <c r="N1424" t="s">
        <v>307</v>
      </c>
      <c r="O1424" t="s">
        <v>13110</v>
      </c>
      <c r="P1424" t="s">
        <v>584</v>
      </c>
      <c r="Q1424">
        <v>1422</v>
      </c>
      <c r="R1424" t="s">
        <v>32579</v>
      </c>
    </row>
    <row r="1425" spans="1:18" x14ac:dyDescent="0.3">
      <c r="A1425">
        <v>1424</v>
      </c>
      <c r="B1425" t="s">
        <v>13111</v>
      </c>
      <c r="C1425">
        <v>3</v>
      </c>
      <c r="D1425" t="s">
        <v>13112</v>
      </c>
      <c r="E1425">
        <v>1</v>
      </c>
      <c r="F1425">
        <v>3</v>
      </c>
      <c r="G1425" t="s">
        <v>116</v>
      </c>
      <c r="H1425">
        <v>15</v>
      </c>
      <c r="I1425" s="19">
        <v>45393.121527777781</v>
      </c>
      <c r="J1425" s="19">
        <v>45393.197222222225</v>
      </c>
      <c r="K1425" s="19">
        <v>45394.072222222225</v>
      </c>
      <c r="L1425" s="19">
        <v>45395.121527777781</v>
      </c>
      <c r="M1425">
        <v>0</v>
      </c>
      <c r="N1425" t="s">
        <v>165</v>
      </c>
      <c r="O1425" t="s">
        <v>13117</v>
      </c>
      <c r="P1425" t="s">
        <v>751</v>
      </c>
      <c r="Q1425">
        <v>1423</v>
      </c>
      <c r="R1425" t="s">
        <v>32579</v>
      </c>
    </row>
    <row r="1426" spans="1:18" x14ac:dyDescent="0.3">
      <c r="A1426">
        <v>1425</v>
      </c>
      <c r="B1426" t="s">
        <v>13118</v>
      </c>
      <c r="C1426">
        <v>35</v>
      </c>
      <c r="D1426" t="s">
        <v>13119</v>
      </c>
      <c r="E1426">
        <v>3</v>
      </c>
      <c r="F1426">
        <v>3</v>
      </c>
      <c r="G1426" t="s">
        <v>192</v>
      </c>
      <c r="H1426">
        <v>57</v>
      </c>
      <c r="I1426" s="19">
        <v>45501.65902777778</v>
      </c>
      <c r="J1426" s="19">
        <v>45501.918055555558</v>
      </c>
      <c r="K1426" s="19">
        <v>45505.146527777775</v>
      </c>
      <c r="L1426" s="19">
        <v>45504.65902777778</v>
      </c>
      <c r="M1426">
        <v>1</v>
      </c>
      <c r="N1426" t="s">
        <v>222</v>
      </c>
      <c r="O1426" t="s">
        <v>13124</v>
      </c>
      <c r="P1426" t="s">
        <v>246</v>
      </c>
      <c r="Q1426">
        <v>1424</v>
      </c>
      <c r="R1426" t="s">
        <v>32579</v>
      </c>
    </row>
    <row r="1427" spans="1:18" x14ac:dyDescent="0.3">
      <c r="A1427">
        <v>1426</v>
      </c>
      <c r="B1427" t="s">
        <v>13125</v>
      </c>
      <c r="C1427">
        <v>24</v>
      </c>
      <c r="D1427" t="s">
        <v>13126</v>
      </c>
      <c r="E1427">
        <v>4</v>
      </c>
      <c r="F1427">
        <v>3</v>
      </c>
      <c r="G1427" t="s">
        <v>116</v>
      </c>
      <c r="H1427">
        <v>32</v>
      </c>
      <c r="I1427" s="19">
        <v>45524.397222222222</v>
      </c>
      <c r="J1427" s="19">
        <v>45524.649305555555</v>
      </c>
      <c r="K1427" s="19">
        <v>45526.506944444445</v>
      </c>
      <c r="L1427" s="19">
        <v>45526.397222222222</v>
      </c>
      <c r="M1427">
        <v>1</v>
      </c>
      <c r="N1427" t="s">
        <v>307</v>
      </c>
      <c r="O1427" t="s">
        <v>1265</v>
      </c>
      <c r="P1427" t="s">
        <v>1266</v>
      </c>
      <c r="Q1427">
        <v>1425</v>
      </c>
      <c r="R1427" t="s">
        <v>32579</v>
      </c>
    </row>
    <row r="1428" spans="1:18" x14ac:dyDescent="0.3">
      <c r="A1428">
        <v>1427</v>
      </c>
      <c r="B1428" t="s">
        <v>13132</v>
      </c>
      <c r="C1428">
        <v>12</v>
      </c>
      <c r="D1428" t="s">
        <v>13133</v>
      </c>
      <c r="E1428">
        <v>1</v>
      </c>
      <c r="F1428">
        <v>3</v>
      </c>
      <c r="G1428" t="s">
        <v>192</v>
      </c>
      <c r="H1428">
        <v>28</v>
      </c>
      <c r="I1428" s="19">
        <v>45618.342361111114</v>
      </c>
      <c r="J1428" s="19">
        <v>45618.625</v>
      </c>
      <c r="K1428" s="19">
        <v>45624.978472222225</v>
      </c>
      <c r="L1428" s="19">
        <v>45621.342361111114</v>
      </c>
      <c r="M1428">
        <v>1</v>
      </c>
      <c r="N1428" t="s">
        <v>165</v>
      </c>
      <c r="O1428" t="s">
        <v>13137</v>
      </c>
      <c r="P1428" t="s">
        <v>293</v>
      </c>
      <c r="Q1428">
        <v>1426</v>
      </c>
      <c r="R1428" t="s">
        <v>32579</v>
      </c>
    </row>
    <row r="1429" spans="1:18" x14ac:dyDescent="0.3">
      <c r="A1429">
        <v>1428</v>
      </c>
      <c r="B1429" t="s">
        <v>13138</v>
      </c>
      <c r="C1429">
        <v>11</v>
      </c>
      <c r="D1429" t="s">
        <v>13140</v>
      </c>
      <c r="E1429">
        <v>2</v>
      </c>
      <c r="F1429">
        <v>2</v>
      </c>
      <c r="G1429" t="s">
        <v>192</v>
      </c>
      <c r="H1429">
        <v>86</v>
      </c>
      <c r="I1429" s="19">
        <v>45330.854166666664</v>
      </c>
      <c r="J1429" s="19">
        <v>45330.924305555556</v>
      </c>
      <c r="K1429" s="19">
        <v>45331.203472222223</v>
      </c>
      <c r="L1429" s="19">
        <v>45331.354166666664</v>
      </c>
      <c r="M1429">
        <v>0</v>
      </c>
      <c r="N1429" t="s">
        <v>165</v>
      </c>
      <c r="O1429" t="s">
        <v>13145</v>
      </c>
      <c r="P1429" t="s">
        <v>584</v>
      </c>
      <c r="Q1429">
        <v>1427</v>
      </c>
      <c r="R1429" t="s">
        <v>32579</v>
      </c>
    </row>
    <row r="1430" spans="1:18" x14ac:dyDescent="0.3">
      <c r="A1430">
        <v>1429</v>
      </c>
      <c r="B1430" t="s">
        <v>13146</v>
      </c>
      <c r="C1430">
        <v>61</v>
      </c>
      <c r="D1430" t="s">
        <v>13147</v>
      </c>
      <c r="E1430">
        <v>1</v>
      </c>
      <c r="F1430">
        <v>3</v>
      </c>
      <c r="G1430" t="s">
        <v>388</v>
      </c>
      <c r="H1430">
        <v>47</v>
      </c>
      <c r="I1430" s="19">
        <v>45536.386111111111</v>
      </c>
      <c r="J1430" s="19">
        <v>45536.681944444441</v>
      </c>
      <c r="K1430" s="19"/>
      <c r="L1430" s="19">
        <v>45539.386111111111</v>
      </c>
      <c r="M1430">
        <v>0</v>
      </c>
      <c r="N1430" t="s">
        <v>165</v>
      </c>
      <c r="O1430" t="s">
        <v>13151</v>
      </c>
      <c r="Q1430">
        <v>1428</v>
      </c>
      <c r="R1430" t="s">
        <v>32582</v>
      </c>
    </row>
    <row r="1431" spans="1:18" x14ac:dyDescent="0.3">
      <c r="A1431">
        <v>1430</v>
      </c>
      <c r="B1431" t="s">
        <v>13152</v>
      </c>
      <c r="C1431">
        <v>48</v>
      </c>
      <c r="D1431" t="s">
        <v>13153</v>
      </c>
      <c r="E1431">
        <v>1</v>
      </c>
      <c r="F1431">
        <v>2</v>
      </c>
      <c r="G1431" t="s">
        <v>116</v>
      </c>
      <c r="H1431">
        <v>112</v>
      </c>
      <c r="I1431" s="19">
        <v>45203.347916666666</v>
      </c>
      <c r="J1431" s="19">
        <v>45203.479166666664</v>
      </c>
      <c r="K1431" s="19">
        <v>45205.330555555556</v>
      </c>
      <c r="L1431" s="19">
        <v>45204.347916666666</v>
      </c>
      <c r="M1431">
        <v>1</v>
      </c>
      <c r="N1431" t="s">
        <v>165</v>
      </c>
      <c r="O1431" t="s">
        <v>13159</v>
      </c>
      <c r="P1431" t="s">
        <v>751</v>
      </c>
      <c r="Q1431">
        <v>1429</v>
      </c>
      <c r="R1431" t="s">
        <v>32579</v>
      </c>
    </row>
    <row r="1432" spans="1:18" x14ac:dyDescent="0.3">
      <c r="A1432">
        <v>1431</v>
      </c>
      <c r="B1432" t="s">
        <v>13160</v>
      </c>
      <c r="C1432">
        <v>56</v>
      </c>
      <c r="D1432" t="s">
        <v>13013</v>
      </c>
      <c r="E1432">
        <v>5</v>
      </c>
      <c r="F1432">
        <v>3</v>
      </c>
      <c r="G1432" t="s">
        <v>116</v>
      </c>
      <c r="H1432">
        <v>85</v>
      </c>
      <c r="I1432" s="19">
        <v>45221.805555555555</v>
      </c>
      <c r="J1432" s="19">
        <v>45221.870833333334</v>
      </c>
      <c r="K1432" s="19">
        <v>45226.309027777781</v>
      </c>
      <c r="L1432" s="19">
        <v>45223.805555555555</v>
      </c>
      <c r="M1432">
        <v>1</v>
      </c>
      <c r="N1432" t="s">
        <v>307</v>
      </c>
      <c r="O1432" t="s">
        <v>13166</v>
      </c>
      <c r="P1432" t="s">
        <v>1735</v>
      </c>
      <c r="Q1432">
        <v>1430</v>
      </c>
      <c r="R1432" t="s">
        <v>32579</v>
      </c>
    </row>
    <row r="1433" spans="1:18" x14ac:dyDescent="0.3">
      <c r="A1433">
        <v>1432</v>
      </c>
      <c r="B1433" t="s">
        <v>13167</v>
      </c>
      <c r="C1433">
        <v>52</v>
      </c>
      <c r="D1433" t="s">
        <v>13168</v>
      </c>
      <c r="E1433">
        <v>5</v>
      </c>
      <c r="F1433">
        <v>3</v>
      </c>
      <c r="G1433" t="s">
        <v>116</v>
      </c>
      <c r="H1433">
        <v>79</v>
      </c>
      <c r="I1433" s="19">
        <v>45389.164583333331</v>
      </c>
      <c r="J1433" s="19">
        <v>45389.452777777777</v>
      </c>
      <c r="K1433" s="19">
        <v>45390.531944444447</v>
      </c>
      <c r="L1433" s="19">
        <v>45392.164583333331</v>
      </c>
      <c r="M1433">
        <v>0</v>
      </c>
      <c r="N1433" t="s">
        <v>307</v>
      </c>
      <c r="O1433" t="s">
        <v>13173</v>
      </c>
      <c r="P1433" t="s">
        <v>2960</v>
      </c>
      <c r="Q1433">
        <v>1431</v>
      </c>
      <c r="R1433" t="s">
        <v>32579</v>
      </c>
    </row>
    <row r="1434" spans="1:18" x14ac:dyDescent="0.3">
      <c r="A1434">
        <v>1433</v>
      </c>
      <c r="B1434" t="s">
        <v>13174</v>
      </c>
      <c r="C1434">
        <v>15</v>
      </c>
      <c r="D1434" t="s">
        <v>13176</v>
      </c>
      <c r="E1434">
        <v>2</v>
      </c>
      <c r="F1434">
        <v>1</v>
      </c>
      <c r="G1434" t="s">
        <v>192</v>
      </c>
      <c r="H1434">
        <v>26</v>
      </c>
      <c r="I1434" s="19">
        <v>45080.151388888888</v>
      </c>
      <c r="J1434" s="19">
        <v>45080.15902777778</v>
      </c>
      <c r="K1434" s="19">
        <v>45080.222916666666</v>
      </c>
      <c r="L1434" s="19">
        <v>45080.234722222223</v>
      </c>
      <c r="M1434">
        <v>0</v>
      </c>
      <c r="N1434" t="s">
        <v>307</v>
      </c>
      <c r="O1434" t="s">
        <v>13181</v>
      </c>
      <c r="P1434" t="s">
        <v>584</v>
      </c>
      <c r="Q1434">
        <v>1432</v>
      </c>
      <c r="R1434" t="s">
        <v>32579</v>
      </c>
    </row>
    <row r="1435" spans="1:18" x14ac:dyDescent="0.3">
      <c r="A1435">
        <v>1434</v>
      </c>
      <c r="B1435" t="s">
        <v>13182</v>
      </c>
      <c r="C1435">
        <v>12</v>
      </c>
      <c r="D1435" t="s">
        <v>13183</v>
      </c>
      <c r="E1435">
        <v>5</v>
      </c>
      <c r="F1435">
        <v>3</v>
      </c>
      <c r="G1435" t="s">
        <v>116</v>
      </c>
      <c r="H1435">
        <v>106</v>
      </c>
      <c r="I1435" s="19">
        <v>45304.348611111112</v>
      </c>
      <c r="J1435" s="19">
        <v>45304.636111111111</v>
      </c>
      <c r="K1435" s="19">
        <v>45311.331250000003</v>
      </c>
      <c r="L1435" s="19">
        <v>45307.348611111112</v>
      </c>
      <c r="M1435">
        <v>1</v>
      </c>
      <c r="N1435" t="s">
        <v>307</v>
      </c>
      <c r="O1435" t="s">
        <v>13188</v>
      </c>
      <c r="P1435" t="s">
        <v>2960</v>
      </c>
      <c r="Q1435">
        <v>1433</v>
      </c>
      <c r="R1435" t="s">
        <v>32579</v>
      </c>
    </row>
    <row r="1436" spans="1:18" x14ac:dyDescent="0.3">
      <c r="A1436">
        <v>1435</v>
      </c>
      <c r="B1436" t="s">
        <v>13189</v>
      </c>
      <c r="C1436">
        <v>76</v>
      </c>
      <c r="D1436" t="s">
        <v>13190</v>
      </c>
      <c r="E1436">
        <v>3</v>
      </c>
      <c r="F1436">
        <v>3</v>
      </c>
      <c r="G1436" t="s">
        <v>116</v>
      </c>
      <c r="H1436">
        <v>88</v>
      </c>
      <c r="I1436" s="19">
        <v>45693.947916666664</v>
      </c>
      <c r="J1436" s="19">
        <v>45694.229861111111</v>
      </c>
      <c r="K1436" s="19">
        <v>45696.684027777781</v>
      </c>
      <c r="L1436" s="19">
        <v>45696.947916666664</v>
      </c>
      <c r="M1436">
        <v>0</v>
      </c>
      <c r="N1436" t="s">
        <v>165</v>
      </c>
      <c r="O1436" t="s">
        <v>13195</v>
      </c>
      <c r="P1436" t="s">
        <v>877</v>
      </c>
      <c r="Q1436">
        <v>1434</v>
      </c>
      <c r="R1436" t="s">
        <v>32579</v>
      </c>
    </row>
    <row r="1437" spans="1:18" x14ac:dyDescent="0.3">
      <c r="A1437">
        <v>1436</v>
      </c>
      <c r="B1437" t="s">
        <v>13196</v>
      </c>
      <c r="C1437">
        <v>11</v>
      </c>
      <c r="D1437" t="s">
        <v>13197</v>
      </c>
      <c r="E1437">
        <v>5</v>
      </c>
      <c r="F1437">
        <v>3</v>
      </c>
      <c r="G1437" t="s">
        <v>116</v>
      </c>
      <c r="H1437">
        <v>96</v>
      </c>
      <c r="I1437" s="19">
        <v>44956.336111111108</v>
      </c>
      <c r="J1437" s="19">
        <v>44956.472222222219</v>
      </c>
      <c r="K1437" s="19">
        <v>44958.855555555558</v>
      </c>
      <c r="L1437" s="19">
        <v>44958.336111111108</v>
      </c>
      <c r="M1437">
        <v>1</v>
      </c>
      <c r="N1437" t="s">
        <v>165</v>
      </c>
      <c r="O1437" t="s">
        <v>13202</v>
      </c>
      <c r="P1437" t="s">
        <v>2960</v>
      </c>
      <c r="Q1437">
        <v>1435</v>
      </c>
      <c r="R1437" t="s">
        <v>32579</v>
      </c>
    </row>
    <row r="1438" spans="1:18" x14ac:dyDescent="0.3">
      <c r="A1438">
        <v>1437</v>
      </c>
      <c r="B1438" t="s">
        <v>13203</v>
      </c>
      <c r="C1438">
        <v>33</v>
      </c>
      <c r="D1438" t="s">
        <v>13204</v>
      </c>
      <c r="E1438">
        <v>2</v>
      </c>
      <c r="F1438">
        <v>3</v>
      </c>
      <c r="G1438" t="s">
        <v>116</v>
      </c>
      <c r="H1438">
        <v>100</v>
      </c>
      <c r="I1438" s="19">
        <v>45422.979861111111</v>
      </c>
      <c r="J1438" s="19">
        <v>45423.189583333333</v>
      </c>
      <c r="K1438" s="19">
        <v>45424.845833333333</v>
      </c>
      <c r="L1438" s="19">
        <v>45425.979861111111</v>
      </c>
      <c r="M1438">
        <v>0</v>
      </c>
      <c r="N1438" t="s">
        <v>307</v>
      </c>
      <c r="O1438" t="s">
        <v>13209</v>
      </c>
      <c r="P1438" t="s">
        <v>168</v>
      </c>
      <c r="Q1438">
        <v>1436</v>
      </c>
      <c r="R1438" t="s">
        <v>32579</v>
      </c>
    </row>
    <row r="1439" spans="1:18" x14ac:dyDescent="0.3">
      <c r="A1439">
        <v>1438</v>
      </c>
      <c r="B1439" t="s">
        <v>13210</v>
      </c>
      <c r="C1439">
        <v>51</v>
      </c>
      <c r="D1439" t="s">
        <v>13211</v>
      </c>
      <c r="E1439">
        <v>1</v>
      </c>
      <c r="F1439">
        <v>4</v>
      </c>
      <c r="G1439" t="s">
        <v>192</v>
      </c>
      <c r="H1439">
        <v>116</v>
      </c>
      <c r="I1439" s="19">
        <v>45636.649305555555</v>
      </c>
      <c r="J1439" s="19">
        <v>45637.169444444444</v>
      </c>
      <c r="K1439" s="19">
        <v>45640.734027777777</v>
      </c>
      <c r="L1439" s="19">
        <v>45641.649305555555</v>
      </c>
      <c r="M1439">
        <v>0</v>
      </c>
      <c r="N1439" t="s">
        <v>165</v>
      </c>
      <c r="O1439" t="s">
        <v>13216</v>
      </c>
      <c r="P1439" t="s">
        <v>446</v>
      </c>
      <c r="Q1439">
        <v>1437</v>
      </c>
      <c r="R1439" t="s">
        <v>32579</v>
      </c>
    </row>
    <row r="1440" spans="1:18" x14ac:dyDescent="0.3">
      <c r="A1440">
        <v>1439</v>
      </c>
      <c r="B1440" t="s">
        <v>13217</v>
      </c>
      <c r="C1440">
        <v>1</v>
      </c>
      <c r="D1440" t="s">
        <v>13218</v>
      </c>
      <c r="E1440">
        <v>1</v>
      </c>
      <c r="F1440">
        <v>3</v>
      </c>
      <c r="G1440" t="s">
        <v>116</v>
      </c>
      <c r="H1440">
        <v>79</v>
      </c>
      <c r="I1440" s="19">
        <v>45697.249305555553</v>
      </c>
      <c r="J1440" s="19">
        <v>45697.376388888886</v>
      </c>
      <c r="K1440" s="19">
        <v>45698.204861111109</v>
      </c>
      <c r="L1440" s="19">
        <v>45699.249305555553</v>
      </c>
      <c r="M1440">
        <v>0</v>
      </c>
      <c r="N1440" t="s">
        <v>128</v>
      </c>
      <c r="O1440" t="s">
        <v>13222</v>
      </c>
      <c r="P1440" t="s">
        <v>751</v>
      </c>
      <c r="Q1440">
        <v>1438</v>
      </c>
      <c r="R1440" t="s">
        <v>32579</v>
      </c>
    </row>
    <row r="1441" spans="1:18" x14ac:dyDescent="0.3">
      <c r="A1441">
        <v>1440</v>
      </c>
      <c r="B1441" t="s">
        <v>13223</v>
      </c>
      <c r="C1441">
        <v>51</v>
      </c>
      <c r="D1441" t="s">
        <v>13224</v>
      </c>
      <c r="E1441">
        <v>5</v>
      </c>
      <c r="F1441">
        <v>3</v>
      </c>
      <c r="G1441" t="s">
        <v>192</v>
      </c>
      <c r="H1441">
        <v>88</v>
      </c>
      <c r="I1441" s="19">
        <v>45040.671527777777</v>
      </c>
      <c r="J1441" s="19">
        <v>45040.843055555553</v>
      </c>
      <c r="K1441" s="19">
        <v>45041.879166666666</v>
      </c>
      <c r="L1441" s="19">
        <v>45043.671527777777</v>
      </c>
      <c r="M1441">
        <v>0</v>
      </c>
      <c r="N1441" t="s">
        <v>165</v>
      </c>
      <c r="O1441" t="s">
        <v>13229</v>
      </c>
      <c r="P1441" t="s">
        <v>843</v>
      </c>
      <c r="Q1441">
        <v>1439</v>
      </c>
      <c r="R1441" t="s">
        <v>32579</v>
      </c>
    </row>
    <row r="1442" spans="1:18" x14ac:dyDescent="0.3">
      <c r="A1442">
        <v>1441</v>
      </c>
      <c r="B1442" t="s">
        <v>13230</v>
      </c>
      <c r="C1442">
        <v>51</v>
      </c>
      <c r="D1442" t="s">
        <v>13231</v>
      </c>
      <c r="E1442">
        <v>1</v>
      </c>
      <c r="F1442">
        <v>3</v>
      </c>
      <c r="G1442" t="s">
        <v>116</v>
      </c>
      <c r="H1442">
        <v>112</v>
      </c>
      <c r="I1442" s="19">
        <v>45097.798611111109</v>
      </c>
      <c r="J1442" s="19">
        <v>45097.980555555558</v>
      </c>
      <c r="K1442" s="19">
        <v>45098.901388888888</v>
      </c>
      <c r="L1442" s="19">
        <v>45100.798611111109</v>
      </c>
      <c r="M1442">
        <v>0</v>
      </c>
      <c r="N1442" t="s">
        <v>165</v>
      </c>
      <c r="O1442" t="s">
        <v>13237</v>
      </c>
      <c r="P1442" t="s">
        <v>751</v>
      </c>
      <c r="Q1442">
        <v>1440</v>
      </c>
      <c r="R1442" t="s">
        <v>32579</v>
      </c>
    </row>
    <row r="1443" spans="1:18" x14ac:dyDescent="0.3">
      <c r="A1443">
        <v>1442</v>
      </c>
      <c r="B1443" t="s">
        <v>13238</v>
      </c>
      <c r="C1443">
        <v>22</v>
      </c>
      <c r="D1443" t="s">
        <v>13239</v>
      </c>
      <c r="E1443">
        <v>2</v>
      </c>
      <c r="F1443">
        <v>4</v>
      </c>
      <c r="G1443" t="s">
        <v>116</v>
      </c>
      <c r="H1443">
        <v>30</v>
      </c>
      <c r="I1443" s="19">
        <v>45145.851388888892</v>
      </c>
      <c r="J1443" s="19">
        <v>45146.254166666666</v>
      </c>
      <c r="K1443" s="19">
        <v>45148.225694444445</v>
      </c>
      <c r="L1443" s="19">
        <v>45149.851388888892</v>
      </c>
      <c r="M1443">
        <v>0</v>
      </c>
      <c r="N1443" t="s">
        <v>307</v>
      </c>
      <c r="O1443" t="s">
        <v>13244</v>
      </c>
      <c r="P1443" t="s">
        <v>168</v>
      </c>
      <c r="Q1443">
        <v>1441</v>
      </c>
      <c r="R1443" t="s">
        <v>32579</v>
      </c>
    </row>
    <row r="1444" spans="1:18" x14ac:dyDescent="0.3">
      <c r="A1444">
        <v>1443</v>
      </c>
      <c r="B1444" t="s">
        <v>13245</v>
      </c>
      <c r="C1444">
        <v>33</v>
      </c>
      <c r="D1444" t="s">
        <v>13246</v>
      </c>
      <c r="E1444">
        <v>4</v>
      </c>
      <c r="F1444">
        <v>3</v>
      </c>
      <c r="G1444" t="s">
        <v>116</v>
      </c>
      <c r="H1444">
        <v>119</v>
      </c>
      <c r="I1444" s="19">
        <v>45476.17291666667</v>
      </c>
      <c r="J1444" s="19">
        <v>45476.443055555559</v>
      </c>
      <c r="K1444" s="19">
        <v>45477.335416666669</v>
      </c>
      <c r="L1444" s="19">
        <v>45479.17291666667</v>
      </c>
      <c r="M1444">
        <v>0</v>
      </c>
      <c r="N1444" t="s">
        <v>165</v>
      </c>
      <c r="O1444" t="s">
        <v>5271</v>
      </c>
      <c r="P1444" t="s">
        <v>13252</v>
      </c>
      <c r="Q1444">
        <v>1442</v>
      </c>
      <c r="R1444" t="s">
        <v>32579</v>
      </c>
    </row>
    <row r="1445" spans="1:18" x14ac:dyDescent="0.3">
      <c r="A1445">
        <v>1444</v>
      </c>
      <c r="B1445" t="s">
        <v>13253</v>
      </c>
      <c r="C1445">
        <v>3</v>
      </c>
      <c r="D1445" t="s">
        <v>13254</v>
      </c>
      <c r="E1445">
        <v>1</v>
      </c>
      <c r="F1445">
        <v>4</v>
      </c>
      <c r="G1445" t="s">
        <v>192</v>
      </c>
      <c r="H1445">
        <v>59</v>
      </c>
      <c r="I1445" s="19">
        <v>45710.06527777778</v>
      </c>
      <c r="J1445" s="19">
        <v>45710.435416666667</v>
      </c>
      <c r="K1445" s="19">
        <v>45713.712500000001</v>
      </c>
      <c r="L1445" s="19">
        <v>45714.06527777778</v>
      </c>
      <c r="M1445">
        <v>0</v>
      </c>
      <c r="N1445" t="s">
        <v>307</v>
      </c>
      <c r="O1445" t="s">
        <v>13260</v>
      </c>
      <c r="P1445" t="s">
        <v>446</v>
      </c>
      <c r="Q1445">
        <v>1443</v>
      </c>
      <c r="R1445" t="s">
        <v>32579</v>
      </c>
    </row>
    <row r="1446" spans="1:18" x14ac:dyDescent="0.3">
      <c r="A1446">
        <v>1445</v>
      </c>
      <c r="B1446" t="s">
        <v>13261</v>
      </c>
      <c r="C1446">
        <v>5</v>
      </c>
      <c r="D1446" t="s">
        <v>13262</v>
      </c>
      <c r="E1446">
        <v>5</v>
      </c>
      <c r="F1446">
        <v>3</v>
      </c>
      <c r="G1446" t="s">
        <v>192</v>
      </c>
      <c r="H1446">
        <v>19</v>
      </c>
      <c r="I1446" s="19">
        <v>44996.511805555558</v>
      </c>
      <c r="J1446" s="19">
        <v>44996.662499999999</v>
      </c>
      <c r="K1446" s="19">
        <v>44998.257638888892</v>
      </c>
      <c r="L1446" s="19">
        <v>44999.511805555558</v>
      </c>
      <c r="M1446">
        <v>0</v>
      </c>
      <c r="N1446" t="s">
        <v>307</v>
      </c>
      <c r="O1446" t="s">
        <v>13266</v>
      </c>
      <c r="P1446" t="s">
        <v>843</v>
      </c>
      <c r="Q1446">
        <v>1444</v>
      </c>
      <c r="R1446" t="s">
        <v>32579</v>
      </c>
    </row>
    <row r="1447" spans="1:18" x14ac:dyDescent="0.3">
      <c r="A1447">
        <v>1446</v>
      </c>
      <c r="B1447" t="s">
        <v>13267</v>
      </c>
      <c r="C1447">
        <v>30</v>
      </c>
      <c r="D1447" t="s">
        <v>13268</v>
      </c>
      <c r="E1447">
        <v>4</v>
      </c>
      <c r="F1447">
        <v>3</v>
      </c>
      <c r="G1447" t="s">
        <v>192</v>
      </c>
      <c r="H1447">
        <v>120</v>
      </c>
      <c r="I1447" s="19">
        <v>45126.731944444444</v>
      </c>
      <c r="J1447" s="19">
        <v>45126.831250000003</v>
      </c>
      <c r="K1447" s="19">
        <v>45127.590277777781</v>
      </c>
      <c r="L1447" s="19">
        <v>45128.731944444444</v>
      </c>
      <c r="M1447">
        <v>0</v>
      </c>
      <c r="N1447" t="s">
        <v>307</v>
      </c>
      <c r="O1447" t="s">
        <v>2859</v>
      </c>
      <c r="P1447" t="s">
        <v>13274</v>
      </c>
      <c r="Q1447">
        <v>1445</v>
      </c>
      <c r="R1447" t="s">
        <v>32579</v>
      </c>
    </row>
    <row r="1448" spans="1:18" x14ac:dyDescent="0.3">
      <c r="A1448">
        <v>1447</v>
      </c>
      <c r="B1448" t="s">
        <v>13275</v>
      </c>
      <c r="C1448">
        <v>49</v>
      </c>
      <c r="D1448" t="s">
        <v>13276</v>
      </c>
      <c r="E1448">
        <v>1</v>
      </c>
      <c r="F1448">
        <v>2</v>
      </c>
      <c r="G1448" t="s">
        <v>116</v>
      </c>
      <c r="H1448">
        <v>43</v>
      </c>
      <c r="I1448" s="19">
        <v>45496.495138888888</v>
      </c>
      <c r="J1448" s="19">
        <v>45496.522916666669</v>
      </c>
      <c r="K1448" s="19">
        <v>45496.952777777777</v>
      </c>
      <c r="L1448" s="19">
        <v>45496.995138888888</v>
      </c>
      <c r="M1448">
        <v>0</v>
      </c>
      <c r="N1448" t="s">
        <v>222</v>
      </c>
      <c r="O1448" t="s">
        <v>13281</v>
      </c>
      <c r="P1448" t="s">
        <v>751</v>
      </c>
      <c r="Q1448">
        <v>1446</v>
      </c>
      <c r="R1448" t="s">
        <v>32579</v>
      </c>
    </row>
    <row r="1449" spans="1:18" x14ac:dyDescent="0.3">
      <c r="A1449">
        <v>1448</v>
      </c>
      <c r="B1449" t="s">
        <v>13283</v>
      </c>
      <c r="C1449">
        <v>73</v>
      </c>
      <c r="D1449" t="s">
        <v>13285</v>
      </c>
      <c r="E1449">
        <v>3</v>
      </c>
      <c r="F1449">
        <v>2</v>
      </c>
      <c r="G1449" t="s">
        <v>116</v>
      </c>
      <c r="H1449">
        <v>93</v>
      </c>
      <c r="I1449" s="19">
        <v>45699.111805555556</v>
      </c>
      <c r="J1449" s="19">
        <v>45699.20416666667</v>
      </c>
      <c r="K1449" s="19">
        <v>45699.989583333336</v>
      </c>
      <c r="L1449" s="19">
        <v>45700.111805555556</v>
      </c>
      <c r="M1449">
        <v>0</v>
      </c>
      <c r="N1449" t="s">
        <v>128</v>
      </c>
      <c r="O1449" t="s">
        <v>13290</v>
      </c>
      <c r="P1449" t="s">
        <v>877</v>
      </c>
      <c r="Q1449">
        <v>1447</v>
      </c>
      <c r="R1449" t="s">
        <v>32579</v>
      </c>
    </row>
    <row r="1450" spans="1:18" x14ac:dyDescent="0.3">
      <c r="A1450">
        <v>1449</v>
      </c>
      <c r="B1450" t="s">
        <v>13291</v>
      </c>
      <c r="C1450">
        <v>7</v>
      </c>
      <c r="D1450" t="s">
        <v>13292</v>
      </c>
      <c r="E1450">
        <v>3</v>
      </c>
      <c r="F1450">
        <v>3</v>
      </c>
      <c r="G1450" t="s">
        <v>192</v>
      </c>
      <c r="H1450">
        <v>66</v>
      </c>
      <c r="I1450" s="19">
        <v>45358.779166666667</v>
      </c>
      <c r="J1450" s="19">
        <v>45358.833333333336</v>
      </c>
      <c r="K1450" s="19">
        <v>45359.545138888891</v>
      </c>
      <c r="L1450" s="19">
        <v>45359.779166666667</v>
      </c>
      <c r="M1450">
        <v>0</v>
      </c>
      <c r="N1450" t="s">
        <v>128</v>
      </c>
      <c r="O1450" t="s">
        <v>13298</v>
      </c>
      <c r="P1450" t="s">
        <v>246</v>
      </c>
      <c r="Q1450">
        <v>1448</v>
      </c>
      <c r="R1450" t="s">
        <v>32579</v>
      </c>
    </row>
    <row r="1451" spans="1:18" x14ac:dyDescent="0.3">
      <c r="A1451">
        <v>1450</v>
      </c>
      <c r="B1451" t="s">
        <v>13299</v>
      </c>
      <c r="C1451">
        <v>7</v>
      </c>
      <c r="D1451" t="s">
        <v>13300</v>
      </c>
      <c r="E1451">
        <v>3</v>
      </c>
      <c r="F1451">
        <v>3</v>
      </c>
      <c r="G1451" t="s">
        <v>192</v>
      </c>
      <c r="H1451">
        <v>88</v>
      </c>
      <c r="I1451" s="19">
        <v>45312.548611111109</v>
      </c>
      <c r="J1451" s="19">
        <v>45312.75277777778</v>
      </c>
      <c r="K1451" s="19">
        <v>45313.239583333336</v>
      </c>
      <c r="L1451" s="19">
        <v>45313.548611111109</v>
      </c>
      <c r="M1451">
        <v>0</v>
      </c>
      <c r="N1451" t="s">
        <v>165</v>
      </c>
      <c r="O1451" t="s">
        <v>13305</v>
      </c>
      <c r="P1451" t="s">
        <v>274</v>
      </c>
      <c r="Q1451">
        <v>1449</v>
      </c>
      <c r="R1451" t="s">
        <v>32579</v>
      </c>
    </row>
    <row r="1452" spans="1:18" x14ac:dyDescent="0.3">
      <c r="A1452">
        <v>1451</v>
      </c>
      <c r="B1452" t="s">
        <v>13306</v>
      </c>
      <c r="C1452">
        <v>63</v>
      </c>
      <c r="D1452" t="s">
        <v>13308</v>
      </c>
      <c r="E1452">
        <v>3</v>
      </c>
      <c r="F1452">
        <v>3</v>
      </c>
      <c r="G1452" t="s">
        <v>192</v>
      </c>
      <c r="H1452">
        <v>91</v>
      </c>
      <c r="I1452" s="19">
        <v>45053.395138888889</v>
      </c>
      <c r="J1452" s="19">
        <v>45053.865277777775</v>
      </c>
      <c r="K1452" s="19">
        <v>45055.090277777781</v>
      </c>
      <c r="L1452" s="19">
        <v>45056.395138888889</v>
      </c>
      <c r="M1452">
        <v>0</v>
      </c>
      <c r="N1452" t="s">
        <v>128</v>
      </c>
      <c r="O1452" t="s">
        <v>13313</v>
      </c>
      <c r="P1452" t="s">
        <v>274</v>
      </c>
      <c r="Q1452">
        <v>1450</v>
      </c>
      <c r="R1452" t="s">
        <v>32579</v>
      </c>
    </row>
    <row r="1453" spans="1:18" x14ac:dyDescent="0.3">
      <c r="A1453">
        <v>1452</v>
      </c>
      <c r="B1453" t="s">
        <v>13315</v>
      </c>
      <c r="C1453">
        <v>50</v>
      </c>
      <c r="D1453" t="s">
        <v>13316</v>
      </c>
      <c r="E1453">
        <v>3</v>
      </c>
      <c r="F1453">
        <v>3</v>
      </c>
      <c r="G1453" t="s">
        <v>192</v>
      </c>
      <c r="H1453">
        <v>102</v>
      </c>
      <c r="I1453" s="19">
        <v>45450.185416666667</v>
      </c>
      <c r="J1453" s="19">
        <v>45450.436805555553</v>
      </c>
      <c r="K1453" s="19">
        <v>45452.519444444442</v>
      </c>
      <c r="L1453" s="19">
        <v>45453.185416666667</v>
      </c>
      <c r="M1453">
        <v>0</v>
      </c>
      <c r="N1453" t="s">
        <v>307</v>
      </c>
      <c r="O1453" t="s">
        <v>13323</v>
      </c>
      <c r="P1453" t="s">
        <v>246</v>
      </c>
      <c r="Q1453">
        <v>1451</v>
      </c>
      <c r="R1453" t="s">
        <v>32579</v>
      </c>
    </row>
    <row r="1454" spans="1:18" x14ac:dyDescent="0.3">
      <c r="A1454">
        <v>1453</v>
      </c>
      <c r="B1454" t="s">
        <v>13324</v>
      </c>
      <c r="C1454">
        <v>2</v>
      </c>
      <c r="D1454" t="s">
        <v>13325</v>
      </c>
      <c r="E1454">
        <v>3</v>
      </c>
      <c r="F1454">
        <v>3</v>
      </c>
      <c r="G1454" t="s">
        <v>116</v>
      </c>
      <c r="H1454">
        <v>2</v>
      </c>
      <c r="I1454" s="19">
        <v>45357.997916666667</v>
      </c>
      <c r="J1454" s="19">
        <v>45358.070833333331</v>
      </c>
      <c r="K1454" s="19">
        <v>45360.181944444441</v>
      </c>
      <c r="L1454" s="19">
        <v>45358.997916666667</v>
      </c>
      <c r="M1454">
        <v>1</v>
      </c>
      <c r="N1454" t="s">
        <v>165</v>
      </c>
      <c r="O1454" t="s">
        <v>13330</v>
      </c>
      <c r="P1454" t="s">
        <v>274</v>
      </c>
      <c r="Q1454">
        <v>1452</v>
      </c>
      <c r="R1454" t="s">
        <v>32579</v>
      </c>
    </row>
    <row r="1455" spans="1:18" x14ac:dyDescent="0.3">
      <c r="A1455">
        <v>1454</v>
      </c>
      <c r="B1455" t="s">
        <v>13332</v>
      </c>
      <c r="C1455">
        <v>59</v>
      </c>
      <c r="D1455" t="s">
        <v>13333</v>
      </c>
      <c r="E1455">
        <v>2</v>
      </c>
      <c r="F1455">
        <v>2</v>
      </c>
      <c r="G1455" t="s">
        <v>116</v>
      </c>
      <c r="H1455">
        <v>32</v>
      </c>
      <c r="I1455" s="19">
        <v>45326.743055555555</v>
      </c>
      <c r="J1455" s="19">
        <v>45326.822916666664</v>
      </c>
      <c r="K1455" s="19">
        <v>45328.51458333333</v>
      </c>
      <c r="L1455" s="19">
        <v>45327.743055555555</v>
      </c>
      <c r="M1455">
        <v>1</v>
      </c>
      <c r="N1455" t="s">
        <v>307</v>
      </c>
      <c r="O1455" t="s">
        <v>13338</v>
      </c>
      <c r="P1455" t="s">
        <v>398</v>
      </c>
      <c r="Q1455">
        <v>1453</v>
      </c>
      <c r="R1455" t="s">
        <v>32579</v>
      </c>
    </row>
    <row r="1456" spans="1:18" x14ac:dyDescent="0.3">
      <c r="A1456">
        <v>1455</v>
      </c>
      <c r="B1456" t="s">
        <v>13340</v>
      </c>
      <c r="C1456">
        <v>41</v>
      </c>
      <c r="D1456" t="s">
        <v>13341</v>
      </c>
      <c r="E1456">
        <v>1</v>
      </c>
      <c r="F1456">
        <v>3</v>
      </c>
      <c r="G1456" t="s">
        <v>803</v>
      </c>
      <c r="H1456">
        <v>26</v>
      </c>
      <c r="I1456" s="19">
        <v>45383.669444444444</v>
      </c>
      <c r="J1456" s="19">
        <v>45383.750694444447</v>
      </c>
      <c r="K1456" s="19"/>
      <c r="L1456" s="19">
        <v>45385.669444444444</v>
      </c>
      <c r="M1456">
        <v>1</v>
      </c>
      <c r="N1456" t="s">
        <v>165</v>
      </c>
      <c r="O1456" t="s">
        <v>13345</v>
      </c>
      <c r="Q1456">
        <v>1454</v>
      </c>
      <c r="R1456" t="s">
        <v>32582</v>
      </c>
    </row>
    <row r="1457" spans="1:18" x14ac:dyDescent="0.3">
      <c r="A1457">
        <v>1456</v>
      </c>
      <c r="B1457" t="s">
        <v>13347</v>
      </c>
      <c r="C1457">
        <v>33</v>
      </c>
      <c r="D1457" t="s">
        <v>13348</v>
      </c>
      <c r="E1457">
        <v>3</v>
      </c>
      <c r="F1457">
        <v>2</v>
      </c>
      <c r="G1457" t="s">
        <v>388</v>
      </c>
      <c r="H1457">
        <v>9</v>
      </c>
      <c r="I1457" s="19">
        <v>45724.913194444445</v>
      </c>
      <c r="J1457" s="19">
        <v>45725.037499999999</v>
      </c>
      <c r="K1457" s="19"/>
      <c r="L1457" s="19">
        <v>45725.913194444445</v>
      </c>
      <c r="M1457">
        <v>0</v>
      </c>
      <c r="N1457" t="s">
        <v>165</v>
      </c>
      <c r="O1457" t="s">
        <v>13352</v>
      </c>
      <c r="Q1457">
        <v>1455</v>
      </c>
      <c r="R1457" t="s">
        <v>32582</v>
      </c>
    </row>
    <row r="1458" spans="1:18" x14ac:dyDescent="0.3">
      <c r="A1458">
        <v>1457</v>
      </c>
      <c r="B1458" t="s">
        <v>13353</v>
      </c>
      <c r="C1458">
        <v>28</v>
      </c>
      <c r="D1458" t="s">
        <v>13355</v>
      </c>
      <c r="E1458">
        <v>1</v>
      </c>
      <c r="F1458">
        <v>4</v>
      </c>
      <c r="G1458" t="s">
        <v>116</v>
      </c>
      <c r="H1458">
        <v>11</v>
      </c>
      <c r="I1458" s="19">
        <v>45019.277777777781</v>
      </c>
      <c r="J1458" s="19">
        <v>45019.46875</v>
      </c>
      <c r="K1458" s="19">
        <v>45021.144444444442</v>
      </c>
      <c r="L1458" s="19">
        <v>45023.277777777781</v>
      </c>
      <c r="M1458">
        <v>0</v>
      </c>
      <c r="N1458" t="s">
        <v>128</v>
      </c>
      <c r="O1458" t="s">
        <v>13362</v>
      </c>
      <c r="P1458" t="s">
        <v>751</v>
      </c>
      <c r="Q1458">
        <v>1456</v>
      </c>
      <c r="R1458" t="s">
        <v>32579</v>
      </c>
    </row>
    <row r="1459" spans="1:18" x14ac:dyDescent="0.3">
      <c r="A1459">
        <v>1458</v>
      </c>
      <c r="B1459" t="s">
        <v>13363</v>
      </c>
      <c r="C1459">
        <v>39</v>
      </c>
      <c r="D1459" t="s">
        <v>13364</v>
      </c>
      <c r="E1459">
        <v>1</v>
      </c>
      <c r="F1459">
        <v>3</v>
      </c>
      <c r="G1459" t="s">
        <v>192</v>
      </c>
      <c r="H1459">
        <v>111</v>
      </c>
      <c r="I1459" s="19">
        <v>45234.620833333334</v>
      </c>
      <c r="J1459" s="19">
        <v>45234.679861111108</v>
      </c>
      <c r="K1459" s="19">
        <v>45235.533333333333</v>
      </c>
      <c r="L1459" s="19">
        <v>45235.620833333334</v>
      </c>
      <c r="M1459">
        <v>0</v>
      </c>
      <c r="N1459" t="s">
        <v>165</v>
      </c>
      <c r="O1459" t="s">
        <v>13370</v>
      </c>
      <c r="P1459" t="s">
        <v>363</v>
      </c>
      <c r="Q1459">
        <v>1457</v>
      </c>
      <c r="R1459" t="s">
        <v>32579</v>
      </c>
    </row>
    <row r="1460" spans="1:18" x14ac:dyDescent="0.3">
      <c r="A1460">
        <v>1459</v>
      </c>
      <c r="B1460" t="s">
        <v>13371</v>
      </c>
      <c r="C1460">
        <v>4</v>
      </c>
      <c r="D1460" t="s">
        <v>13373</v>
      </c>
      <c r="E1460">
        <v>1</v>
      </c>
      <c r="F1460">
        <v>3</v>
      </c>
      <c r="G1460" t="s">
        <v>116</v>
      </c>
      <c r="H1460">
        <v>3</v>
      </c>
      <c r="I1460" s="19">
        <v>45140.945138888892</v>
      </c>
      <c r="J1460" s="19">
        <v>45140.990277777775</v>
      </c>
      <c r="K1460" s="19">
        <v>45141.27847222222</v>
      </c>
      <c r="L1460" s="19">
        <v>45141.945138888892</v>
      </c>
      <c r="M1460">
        <v>0</v>
      </c>
      <c r="N1460" t="s">
        <v>128</v>
      </c>
      <c r="O1460" t="s">
        <v>13379</v>
      </c>
      <c r="P1460" t="s">
        <v>225</v>
      </c>
      <c r="Q1460">
        <v>1458</v>
      </c>
      <c r="R1460" t="s">
        <v>32579</v>
      </c>
    </row>
    <row r="1461" spans="1:18" x14ac:dyDescent="0.3">
      <c r="A1461">
        <v>1460</v>
      </c>
      <c r="B1461" t="s">
        <v>13381</v>
      </c>
      <c r="C1461">
        <v>46</v>
      </c>
      <c r="D1461" t="s">
        <v>13382</v>
      </c>
      <c r="E1461">
        <v>2</v>
      </c>
      <c r="F1461">
        <v>3</v>
      </c>
      <c r="G1461" t="s">
        <v>192</v>
      </c>
      <c r="H1461">
        <v>20</v>
      </c>
      <c r="I1461" s="19">
        <v>45586.646527777775</v>
      </c>
      <c r="J1461" s="19">
        <v>45586.906944444447</v>
      </c>
      <c r="K1461" s="19">
        <v>45587.96597222222</v>
      </c>
      <c r="L1461" s="19">
        <v>45588.646527777775</v>
      </c>
      <c r="M1461">
        <v>0</v>
      </c>
      <c r="N1461" t="s">
        <v>307</v>
      </c>
      <c r="O1461" t="s">
        <v>13387</v>
      </c>
      <c r="P1461" t="s">
        <v>584</v>
      </c>
      <c r="Q1461">
        <v>1459</v>
      </c>
      <c r="R1461" t="s">
        <v>32579</v>
      </c>
    </row>
    <row r="1462" spans="1:18" x14ac:dyDescent="0.3">
      <c r="A1462">
        <v>1461</v>
      </c>
      <c r="B1462" t="s">
        <v>13389</v>
      </c>
      <c r="C1462">
        <v>53</v>
      </c>
      <c r="D1462" t="s">
        <v>13390</v>
      </c>
      <c r="E1462">
        <v>2</v>
      </c>
      <c r="F1462">
        <v>2</v>
      </c>
      <c r="G1462" t="s">
        <v>116</v>
      </c>
      <c r="H1462">
        <v>71</v>
      </c>
      <c r="I1462" s="19">
        <v>45020.580555555556</v>
      </c>
      <c r="J1462" s="19">
        <v>45020.71597222222</v>
      </c>
      <c r="K1462" s="19">
        <v>45020.900694444441</v>
      </c>
      <c r="L1462" s="19">
        <v>45021.580555555556</v>
      </c>
      <c r="M1462">
        <v>0</v>
      </c>
      <c r="N1462" t="s">
        <v>307</v>
      </c>
      <c r="O1462" t="s">
        <v>13395</v>
      </c>
      <c r="P1462" t="s">
        <v>584</v>
      </c>
      <c r="Q1462">
        <v>1460</v>
      </c>
      <c r="R1462" t="s">
        <v>32579</v>
      </c>
    </row>
    <row r="1463" spans="1:18" x14ac:dyDescent="0.3">
      <c r="A1463">
        <v>1462</v>
      </c>
      <c r="B1463" t="s">
        <v>13397</v>
      </c>
      <c r="C1463">
        <v>4</v>
      </c>
      <c r="D1463" t="s">
        <v>13398</v>
      </c>
      <c r="E1463">
        <v>2</v>
      </c>
      <c r="F1463">
        <v>1</v>
      </c>
      <c r="G1463" t="s">
        <v>116</v>
      </c>
      <c r="H1463">
        <v>38</v>
      </c>
      <c r="I1463" s="19">
        <v>45697.589583333334</v>
      </c>
      <c r="J1463" s="19">
        <v>45697.59652777778</v>
      </c>
      <c r="K1463" s="19">
        <v>45697.661111111112</v>
      </c>
      <c r="L1463" s="19">
        <v>45697.67291666667</v>
      </c>
      <c r="M1463">
        <v>0</v>
      </c>
      <c r="N1463" t="s">
        <v>307</v>
      </c>
      <c r="O1463" t="s">
        <v>13402</v>
      </c>
      <c r="P1463" t="s">
        <v>168</v>
      </c>
      <c r="Q1463">
        <v>1461</v>
      </c>
      <c r="R1463" t="s">
        <v>32579</v>
      </c>
    </row>
    <row r="1464" spans="1:18" x14ac:dyDescent="0.3">
      <c r="A1464">
        <v>1463</v>
      </c>
      <c r="B1464" t="s">
        <v>13403</v>
      </c>
      <c r="C1464">
        <v>55</v>
      </c>
      <c r="D1464" t="s">
        <v>13404</v>
      </c>
      <c r="E1464">
        <v>1</v>
      </c>
      <c r="F1464">
        <v>4</v>
      </c>
      <c r="G1464" t="s">
        <v>192</v>
      </c>
      <c r="H1464">
        <v>119</v>
      </c>
      <c r="I1464" s="19">
        <v>45338.286805555559</v>
      </c>
      <c r="J1464" s="19">
        <v>45338.678472222222</v>
      </c>
      <c r="K1464" s="19">
        <v>45339.508333333331</v>
      </c>
      <c r="L1464" s="19">
        <v>45342.286805555559</v>
      </c>
      <c r="M1464">
        <v>0</v>
      </c>
      <c r="N1464" t="s">
        <v>128</v>
      </c>
      <c r="O1464" t="s">
        <v>13410</v>
      </c>
      <c r="P1464" t="s">
        <v>446</v>
      </c>
      <c r="Q1464">
        <v>1462</v>
      </c>
      <c r="R1464" t="s">
        <v>32579</v>
      </c>
    </row>
    <row r="1465" spans="1:18" x14ac:dyDescent="0.3">
      <c r="A1465">
        <v>1464</v>
      </c>
      <c r="B1465" t="s">
        <v>13411</v>
      </c>
      <c r="C1465">
        <v>33</v>
      </c>
      <c r="D1465" t="s">
        <v>13412</v>
      </c>
      <c r="E1465">
        <v>4</v>
      </c>
      <c r="F1465">
        <v>2</v>
      </c>
      <c r="G1465" t="s">
        <v>192</v>
      </c>
      <c r="H1465">
        <v>114</v>
      </c>
      <c r="I1465" s="19">
        <v>45473.580555555556</v>
      </c>
      <c r="J1465" s="19">
        <v>45473.632638888892</v>
      </c>
      <c r="K1465" s="19">
        <v>45473.956944444442</v>
      </c>
      <c r="L1465" s="19">
        <v>45474.580555555556</v>
      </c>
      <c r="M1465">
        <v>0</v>
      </c>
      <c r="N1465" t="s">
        <v>165</v>
      </c>
      <c r="O1465" t="s">
        <v>4705</v>
      </c>
      <c r="P1465" t="s">
        <v>13417</v>
      </c>
      <c r="Q1465">
        <v>1463</v>
      </c>
      <c r="R1465" t="s">
        <v>32579</v>
      </c>
    </row>
    <row r="1466" spans="1:18" x14ac:dyDescent="0.3">
      <c r="A1466">
        <v>1465</v>
      </c>
      <c r="B1466" t="s">
        <v>13418</v>
      </c>
      <c r="C1466">
        <v>32</v>
      </c>
      <c r="D1466" t="s">
        <v>13420</v>
      </c>
      <c r="E1466">
        <v>1</v>
      </c>
      <c r="F1466">
        <v>3</v>
      </c>
      <c r="G1466" t="s">
        <v>116</v>
      </c>
      <c r="H1466">
        <v>105</v>
      </c>
      <c r="I1466" s="19">
        <v>45146.890277777777</v>
      </c>
      <c r="J1466" s="19">
        <v>45147.018750000003</v>
      </c>
      <c r="K1466" s="19">
        <v>45151.60833333333</v>
      </c>
      <c r="L1466" s="19">
        <v>45149.890277777777</v>
      </c>
      <c r="M1466">
        <v>1</v>
      </c>
      <c r="N1466" t="s">
        <v>165</v>
      </c>
      <c r="O1466" t="s">
        <v>13425</v>
      </c>
      <c r="P1466" t="s">
        <v>751</v>
      </c>
      <c r="Q1466">
        <v>1464</v>
      </c>
      <c r="R1466" t="s">
        <v>32579</v>
      </c>
    </row>
    <row r="1467" spans="1:18" x14ac:dyDescent="0.3">
      <c r="A1467">
        <v>1466</v>
      </c>
      <c r="B1467" t="s">
        <v>13426</v>
      </c>
      <c r="C1467">
        <v>44</v>
      </c>
      <c r="D1467" t="s">
        <v>13427</v>
      </c>
      <c r="E1467">
        <v>3</v>
      </c>
      <c r="F1467">
        <v>4</v>
      </c>
      <c r="G1467" t="s">
        <v>116</v>
      </c>
      <c r="H1467">
        <v>91</v>
      </c>
      <c r="I1467" s="19">
        <v>45310.296527777777</v>
      </c>
      <c r="J1467" s="19">
        <v>45311.165277777778</v>
      </c>
      <c r="K1467" s="19">
        <v>45318.881249999999</v>
      </c>
      <c r="L1467" s="19">
        <v>45315.296527777777</v>
      </c>
      <c r="M1467">
        <v>1</v>
      </c>
      <c r="N1467" t="s">
        <v>165</v>
      </c>
      <c r="O1467" t="s">
        <v>13432</v>
      </c>
      <c r="P1467" t="s">
        <v>274</v>
      </c>
      <c r="Q1467">
        <v>1465</v>
      </c>
      <c r="R1467" t="s">
        <v>32579</v>
      </c>
    </row>
    <row r="1468" spans="1:18" x14ac:dyDescent="0.3">
      <c r="A1468">
        <v>1467</v>
      </c>
      <c r="B1468" t="s">
        <v>13433</v>
      </c>
      <c r="C1468">
        <v>51</v>
      </c>
      <c r="D1468" t="s">
        <v>13434</v>
      </c>
      <c r="E1468">
        <v>3</v>
      </c>
      <c r="F1468">
        <v>3</v>
      </c>
      <c r="G1468" t="s">
        <v>116</v>
      </c>
      <c r="H1468">
        <v>58</v>
      </c>
      <c r="I1468" s="19">
        <v>45477.313888888886</v>
      </c>
      <c r="J1468" s="19">
        <v>45477.558333333334</v>
      </c>
      <c r="K1468" s="19">
        <v>45479.145138888889</v>
      </c>
      <c r="L1468" s="19">
        <v>45480.313888888886</v>
      </c>
      <c r="M1468">
        <v>0</v>
      </c>
      <c r="N1468" t="s">
        <v>165</v>
      </c>
      <c r="O1468" t="s">
        <v>13443</v>
      </c>
      <c r="P1468" t="s">
        <v>274</v>
      </c>
      <c r="Q1468">
        <v>1466</v>
      </c>
      <c r="R1468" t="s">
        <v>32579</v>
      </c>
    </row>
    <row r="1469" spans="1:18" x14ac:dyDescent="0.3">
      <c r="A1469">
        <v>1468</v>
      </c>
      <c r="B1469" t="s">
        <v>13444</v>
      </c>
      <c r="C1469">
        <v>56</v>
      </c>
      <c r="D1469" t="s">
        <v>13445</v>
      </c>
      <c r="E1469">
        <v>1</v>
      </c>
      <c r="F1469">
        <v>4</v>
      </c>
      <c r="G1469" t="s">
        <v>116</v>
      </c>
      <c r="H1469">
        <v>79</v>
      </c>
      <c r="I1469" s="19">
        <v>45128.258333333331</v>
      </c>
      <c r="J1469" s="19">
        <v>45129.002083333333</v>
      </c>
      <c r="K1469" s="19">
        <v>45131.137499999997</v>
      </c>
      <c r="L1469" s="19">
        <v>45132.258333333331</v>
      </c>
      <c r="M1469">
        <v>0</v>
      </c>
      <c r="N1469" t="s">
        <v>128</v>
      </c>
      <c r="O1469" t="s">
        <v>13451</v>
      </c>
      <c r="P1469" t="s">
        <v>751</v>
      </c>
      <c r="Q1469">
        <v>1467</v>
      </c>
      <c r="R1469" t="s">
        <v>32579</v>
      </c>
    </row>
    <row r="1470" spans="1:18" x14ac:dyDescent="0.3">
      <c r="A1470">
        <v>1469</v>
      </c>
      <c r="B1470" t="s">
        <v>13452</v>
      </c>
      <c r="C1470">
        <v>20</v>
      </c>
      <c r="D1470" t="s">
        <v>13454</v>
      </c>
      <c r="E1470">
        <v>2</v>
      </c>
      <c r="F1470">
        <v>4</v>
      </c>
      <c r="G1470" t="s">
        <v>116</v>
      </c>
      <c r="H1470">
        <v>9</v>
      </c>
      <c r="I1470" s="19">
        <v>45178.890972222223</v>
      </c>
      <c r="J1470" s="19">
        <v>45179.393750000003</v>
      </c>
      <c r="K1470" s="19">
        <v>45182.888888888891</v>
      </c>
      <c r="L1470" s="19">
        <v>45183.890972222223</v>
      </c>
      <c r="M1470">
        <v>0</v>
      </c>
      <c r="N1470" t="s">
        <v>128</v>
      </c>
      <c r="O1470" t="s">
        <v>13459</v>
      </c>
      <c r="P1470" t="s">
        <v>398</v>
      </c>
      <c r="Q1470">
        <v>1468</v>
      </c>
      <c r="R1470" t="s">
        <v>32579</v>
      </c>
    </row>
    <row r="1471" spans="1:18" x14ac:dyDescent="0.3">
      <c r="A1471">
        <v>1470</v>
      </c>
      <c r="B1471" t="s">
        <v>13460</v>
      </c>
      <c r="C1471">
        <v>64</v>
      </c>
      <c r="D1471" t="s">
        <v>13461</v>
      </c>
      <c r="E1471">
        <v>1</v>
      </c>
      <c r="F1471">
        <v>3</v>
      </c>
      <c r="G1471" t="s">
        <v>116</v>
      </c>
      <c r="H1471">
        <v>111</v>
      </c>
      <c r="I1471" s="19">
        <v>45227.96597222222</v>
      </c>
      <c r="J1471" s="19">
        <v>45228.037499999999</v>
      </c>
      <c r="K1471" s="19">
        <v>45229.505555555559</v>
      </c>
      <c r="L1471" s="19">
        <v>45229.96597222222</v>
      </c>
      <c r="M1471">
        <v>0</v>
      </c>
      <c r="N1471" t="s">
        <v>165</v>
      </c>
      <c r="O1471" t="s">
        <v>13467</v>
      </c>
      <c r="P1471" t="s">
        <v>225</v>
      </c>
      <c r="Q1471">
        <v>1469</v>
      </c>
      <c r="R1471" t="s">
        <v>32579</v>
      </c>
    </row>
    <row r="1472" spans="1:18" x14ac:dyDescent="0.3">
      <c r="A1472">
        <v>1471</v>
      </c>
      <c r="B1472" t="s">
        <v>13468</v>
      </c>
      <c r="C1472">
        <v>36</v>
      </c>
      <c r="D1472" t="s">
        <v>13469</v>
      </c>
      <c r="E1472">
        <v>1</v>
      </c>
      <c r="F1472">
        <v>3</v>
      </c>
      <c r="G1472" t="s">
        <v>803</v>
      </c>
      <c r="H1472">
        <v>58</v>
      </c>
      <c r="I1472" s="19">
        <v>45738.115277777775</v>
      </c>
      <c r="J1472" s="19">
        <v>45738.262499999997</v>
      </c>
      <c r="K1472" s="19"/>
      <c r="L1472" s="19">
        <v>45740.115277777775</v>
      </c>
      <c r="M1472">
        <v>0</v>
      </c>
      <c r="N1472" t="s">
        <v>222</v>
      </c>
      <c r="O1472" t="s">
        <v>13473</v>
      </c>
      <c r="Q1472">
        <v>1470</v>
      </c>
      <c r="R1472" t="s">
        <v>32582</v>
      </c>
    </row>
    <row r="1473" spans="1:18" x14ac:dyDescent="0.3">
      <c r="A1473">
        <v>1472</v>
      </c>
      <c r="B1473" t="s">
        <v>13474</v>
      </c>
      <c r="C1473">
        <v>80</v>
      </c>
      <c r="D1473" t="s">
        <v>13475</v>
      </c>
      <c r="E1473">
        <v>1</v>
      </c>
      <c r="F1473">
        <v>3</v>
      </c>
      <c r="G1473" t="s">
        <v>192</v>
      </c>
      <c r="H1473">
        <v>9</v>
      </c>
      <c r="I1473" s="19">
        <v>45229.548611111109</v>
      </c>
      <c r="J1473" s="19">
        <v>45229.762499999997</v>
      </c>
      <c r="K1473" s="19">
        <v>45231.349305555559</v>
      </c>
      <c r="L1473" s="19">
        <v>45232.548611111109</v>
      </c>
      <c r="M1473">
        <v>0</v>
      </c>
      <c r="N1473" t="s">
        <v>128</v>
      </c>
      <c r="O1473" t="s">
        <v>13481</v>
      </c>
      <c r="P1473" t="s">
        <v>751</v>
      </c>
      <c r="Q1473">
        <v>1471</v>
      </c>
      <c r="R1473" t="s">
        <v>32579</v>
      </c>
    </row>
    <row r="1474" spans="1:18" x14ac:dyDescent="0.3">
      <c r="A1474">
        <v>1473</v>
      </c>
      <c r="B1474" t="s">
        <v>13482</v>
      </c>
      <c r="C1474">
        <v>24</v>
      </c>
      <c r="D1474" t="s">
        <v>13483</v>
      </c>
      <c r="E1474">
        <v>1</v>
      </c>
      <c r="F1474">
        <v>4</v>
      </c>
      <c r="G1474" t="s">
        <v>192</v>
      </c>
      <c r="H1474">
        <v>107</v>
      </c>
      <c r="I1474" s="19">
        <v>45632.393055555556</v>
      </c>
      <c r="J1474" s="19">
        <v>45632.811805555553</v>
      </c>
      <c r="K1474" s="19">
        <v>45633.969444444447</v>
      </c>
      <c r="L1474" s="19">
        <v>45636.393055555556</v>
      </c>
      <c r="M1474">
        <v>0</v>
      </c>
      <c r="N1474" t="s">
        <v>222</v>
      </c>
      <c r="O1474" t="s">
        <v>13488</v>
      </c>
      <c r="P1474" t="s">
        <v>446</v>
      </c>
      <c r="Q1474">
        <v>1472</v>
      </c>
      <c r="R1474" t="s">
        <v>32579</v>
      </c>
    </row>
    <row r="1475" spans="1:18" x14ac:dyDescent="0.3">
      <c r="A1475">
        <v>1474</v>
      </c>
      <c r="B1475" t="s">
        <v>13489</v>
      </c>
      <c r="C1475">
        <v>40</v>
      </c>
      <c r="D1475" t="s">
        <v>13490</v>
      </c>
      <c r="E1475">
        <v>5</v>
      </c>
      <c r="F1475">
        <v>2</v>
      </c>
      <c r="G1475" t="s">
        <v>116</v>
      </c>
      <c r="H1475">
        <v>24</v>
      </c>
      <c r="I1475" s="19">
        <v>45466.642361111109</v>
      </c>
      <c r="J1475" s="19">
        <v>45466.695833333331</v>
      </c>
      <c r="K1475" s="19">
        <v>45466.833333333336</v>
      </c>
      <c r="L1475" s="19">
        <v>45467.142361111109</v>
      </c>
      <c r="M1475">
        <v>0</v>
      </c>
      <c r="N1475" t="s">
        <v>307</v>
      </c>
      <c r="O1475" t="s">
        <v>13496</v>
      </c>
      <c r="P1475" t="s">
        <v>843</v>
      </c>
      <c r="Q1475">
        <v>1473</v>
      </c>
      <c r="R1475" t="s">
        <v>32579</v>
      </c>
    </row>
    <row r="1476" spans="1:18" x14ac:dyDescent="0.3">
      <c r="A1476">
        <v>1475</v>
      </c>
      <c r="B1476" t="s">
        <v>13497</v>
      </c>
      <c r="C1476">
        <v>79</v>
      </c>
      <c r="D1476" t="s">
        <v>13498</v>
      </c>
      <c r="E1476">
        <v>1</v>
      </c>
      <c r="F1476">
        <v>3</v>
      </c>
      <c r="G1476" t="s">
        <v>388</v>
      </c>
      <c r="H1476">
        <v>95</v>
      </c>
      <c r="I1476" s="19">
        <v>45744.095833333333</v>
      </c>
      <c r="J1476" s="19">
        <v>45744.206250000003</v>
      </c>
      <c r="K1476" s="19"/>
      <c r="L1476" s="19">
        <v>45746.095833333333</v>
      </c>
      <c r="M1476">
        <v>0</v>
      </c>
      <c r="N1476" t="s">
        <v>307</v>
      </c>
      <c r="O1476" t="s">
        <v>13503</v>
      </c>
      <c r="Q1476">
        <v>1474</v>
      </c>
      <c r="R1476" t="s">
        <v>32582</v>
      </c>
    </row>
    <row r="1477" spans="1:18" x14ac:dyDescent="0.3">
      <c r="A1477">
        <v>1476</v>
      </c>
      <c r="B1477" t="s">
        <v>13504</v>
      </c>
      <c r="C1477">
        <v>50</v>
      </c>
      <c r="D1477" t="s">
        <v>13505</v>
      </c>
      <c r="E1477">
        <v>3</v>
      </c>
      <c r="F1477">
        <v>3</v>
      </c>
      <c r="G1477" t="s">
        <v>172</v>
      </c>
      <c r="H1477">
        <v>92</v>
      </c>
      <c r="I1477" s="19">
        <v>45728.404861111114</v>
      </c>
      <c r="J1477" s="19">
        <v>45728.572916666664</v>
      </c>
      <c r="K1477" s="19"/>
      <c r="L1477" s="19">
        <v>45731.404861111114</v>
      </c>
      <c r="M1477">
        <v>0</v>
      </c>
      <c r="N1477" t="s">
        <v>165</v>
      </c>
      <c r="O1477" t="s">
        <v>13510</v>
      </c>
      <c r="Q1477">
        <v>1475</v>
      </c>
      <c r="R1477" t="s">
        <v>32582</v>
      </c>
    </row>
    <row r="1478" spans="1:18" x14ac:dyDescent="0.3">
      <c r="A1478">
        <v>1477</v>
      </c>
      <c r="B1478" t="s">
        <v>13511</v>
      </c>
      <c r="C1478">
        <v>56</v>
      </c>
      <c r="D1478" t="s">
        <v>13512</v>
      </c>
      <c r="E1478">
        <v>2</v>
      </c>
      <c r="F1478">
        <v>3</v>
      </c>
      <c r="G1478" t="s">
        <v>116</v>
      </c>
      <c r="H1478">
        <v>55</v>
      </c>
      <c r="I1478" s="19">
        <v>45126.074999999997</v>
      </c>
      <c r="J1478" s="19">
        <v>45126.178472222222</v>
      </c>
      <c r="K1478" s="19">
        <v>45127.64166666667</v>
      </c>
      <c r="L1478" s="19">
        <v>45128.074999999997</v>
      </c>
      <c r="M1478">
        <v>0</v>
      </c>
      <c r="N1478" t="s">
        <v>307</v>
      </c>
      <c r="O1478" t="s">
        <v>13518</v>
      </c>
      <c r="P1478" t="s">
        <v>13519</v>
      </c>
      <c r="Q1478">
        <v>1476</v>
      </c>
      <c r="R1478" t="s">
        <v>32579</v>
      </c>
    </row>
    <row r="1479" spans="1:18" x14ac:dyDescent="0.3">
      <c r="A1479">
        <v>1478</v>
      </c>
      <c r="B1479" t="s">
        <v>13520</v>
      </c>
      <c r="C1479">
        <v>43</v>
      </c>
      <c r="D1479" t="s">
        <v>13521</v>
      </c>
      <c r="E1479">
        <v>1</v>
      </c>
      <c r="F1479">
        <v>2</v>
      </c>
      <c r="G1479" t="s">
        <v>192</v>
      </c>
      <c r="H1479">
        <v>100</v>
      </c>
      <c r="I1479" s="19">
        <v>45239.870833333334</v>
      </c>
      <c r="J1479" s="19">
        <v>45239.941666666666</v>
      </c>
      <c r="K1479" s="19">
        <v>45240.3</v>
      </c>
      <c r="L1479" s="19">
        <v>45240.370833333334</v>
      </c>
      <c r="M1479">
        <v>0</v>
      </c>
      <c r="N1479" t="s">
        <v>222</v>
      </c>
      <c r="O1479" t="s">
        <v>13527</v>
      </c>
      <c r="P1479" t="s">
        <v>446</v>
      </c>
      <c r="Q1479">
        <v>1477</v>
      </c>
      <c r="R1479" t="s">
        <v>32579</v>
      </c>
    </row>
    <row r="1480" spans="1:18" x14ac:dyDescent="0.3">
      <c r="A1480">
        <v>1479</v>
      </c>
      <c r="B1480" t="s">
        <v>13528</v>
      </c>
      <c r="C1480">
        <v>56</v>
      </c>
      <c r="D1480" t="s">
        <v>13529</v>
      </c>
      <c r="E1480">
        <v>5</v>
      </c>
      <c r="F1480">
        <v>2</v>
      </c>
      <c r="G1480" t="s">
        <v>116</v>
      </c>
      <c r="H1480">
        <v>70</v>
      </c>
      <c r="I1480" s="19">
        <v>45605.806944444441</v>
      </c>
      <c r="J1480" s="19">
        <v>45605.836805555555</v>
      </c>
      <c r="K1480" s="19">
        <v>45606.031944444447</v>
      </c>
      <c r="L1480" s="19">
        <v>45606.306944444441</v>
      </c>
      <c r="M1480">
        <v>0</v>
      </c>
      <c r="N1480" t="s">
        <v>165</v>
      </c>
      <c r="O1480" t="s">
        <v>13535</v>
      </c>
      <c r="P1480" t="s">
        <v>705</v>
      </c>
      <c r="Q1480">
        <v>1478</v>
      </c>
      <c r="R1480" t="s">
        <v>32579</v>
      </c>
    </row>
    <row r="1481" spans="1:18" x14ac:dyDescent="0.3">
      <c r="A1481">
        <v>1480</v>
      </c>
      <c r="B1481" t="s">
        <v>13536</v>
      </c>
      <c r="C1481">
        <v>39</v>
      </c>
      <c r="D1481" t="s">
        <v>13537</v>
      </c>
      <c r="E1481">
        <v>4</v>
      </c>
      <c r="F1481">
        <v>1</v>
      </c>
      <c r="G1481" t="s">
        <v>116</v>
      </c>
      <c r="H1481">
        <v>98</v>
      </c>
      <c r="I1481" s="19">
        <v>45480.940972222219</v>
      </c>
      <c r="J1481" s="19">
        <v>45480.958333333336</v>
      </c>
      <c r="K1481" s="19">
        <v>45481.147916666669</v>
      </c>
      <c r="L1481" s="19">
        <v>45481.024305555555</v>
      </c>
      <c r="M1481">
        <v>1</v>
      </c>
      <c r="N1481" t="s">
        <v>165</v>
      </c>
      <c r="O1481" t="s">
        <v>1534</v>
      </c>
      <c r="P1481" t="s">
        <v>13543</v>
      </c>
      <c r="Q1481">
        <v>1479</v>
      </c>
      <c r="R1481" t="s">
        <v>32579</v>
      </c>
    </row>
    <row r="1482" spans="1:18" x14ac:dyDescent="0.3">
      <c r="A1482">
        <v>1481</v>
      </c>
      <c r="B1482" t="s">
        <v>13544</v>
      </c>
      <c r="C1482">
        <v>26</v>
      </c>
      <c r="D1482" t="s">
        <v>4295</v>
      </c>
      <c r="E1482">
        <v>2</v>
      </c>
      <c r="F1482">
        <v>3</v>
      </c>
      <c r="G1482" t="s">
        <v>192</v>
      </c>
      <c r="H1482">
        <v>100</v>
      </c>
      <c r="I1482" s="19">
        <v>45598.591666666667</v>
      </c>
      <c r="J1482" s="19">
        <v>45598.886111111111</v>
      </c>
      <c r="K1482" s="19">
        <v>45601.305555555555</v>
      </c>
      <c r="L1482" s="19">
        <v>45601.591666666667</v>
      </c>
      <c r="M1482">
        <v>0</v>
      </c>
      <c r="N1482" t="s">
        <v>222</v>
      </c>
      <c r="O1482" t="s">
        <v>13550</v>
      </c>
      <c r="P1482" t="s">
        <v>168</v>
      </c>
      <c r="Q1482">
        <v>1480</v>
      </c>
      <c r="R1482" t="s">
        <v>32579</v>
      </c>
    </row>
    <row r="1483" spans="1:18" x14ac:dyDescent="0.3">
      <c r="A1483">
        <v>1482</v>
      </c>
      <c r="B1483" t="s">
        <v>13551</v>
      </c>
      <c r="C1483">
        <v>4</v>
      </c>
      <c r="D1483" t="s">
        <v>13552</v>
      </c>
      <c r="E1483">
        <v>1</v>
      </c>
      <c r="F1483">
        <v>3</v>
      </c>
      <c r="G1483" t="s">
        <v>116</v>
      </c>
      <c r="H1483">
        <v>78</v>
      </c>
      <c r="I1483" s="19">
        <v>45457.700694444444</v>
      </c>
      <c r="J1483" s="19">
        <v>45457.754861111112</v>
      </c>
      <c r="K1483" s="19">
        <v>45458.089583333334</v>
      </c>
      <c r="L1483" s="19">
        <v>45458.700694444444</v>
      </c>
      <c r="M1483">
        <v>0</v>
      </c>
      <c r="N1483" t="s">
        <v>165</v>
      </c>
      <c r="O1483" t="s">
        <v>13558</v>
      </c>
      <c r="P1483" t="s">
        <v>293</v>
      </c>
      <c r="Q1483">
        <v>1481</v>
      </c>
      <c r="R1483" t="s">
        <v>32579</v>
      </c>
    </row>
    <row r="1484" spans="1:18" x14ac:dyDescent="0.3">
      <c r="A1484">
        <v>1483</v>
      </c>
      <c r="B1484" t="s">
        <v>13559</v>
      </c>
      <c r="C1484">
        <v>30</v>
      </c>
      <c r="D1484" t="s">
        <v>13561</v>
      </c>
      <c r="E1484">
        <v>3</v>
      </c>
      <c r="F1484">
        <v>1</v>
      </c>
      <c r="G1484" t="s">
        <v>192</v>
      </c>
      <c r="H1484">
        <v>25</v>
      </c>
      <c r="I1484" s="19">
        <v>44975.219444444447</v>
      </c>
      <c r="J1484" s="19">
        <v>44975.334722222222</v>
      </c>
      <c r="K1484" s="19">
        <v>44975.493055555555</v>
      </c>
      <c r="L1484" s="19">
        <v>44975.386111111111</v>
      </c>
      <c r="M1484">
        <v>1</v>
      </c>
      <c r="N1484" t="s">
        <v>222</v>
      </c>
      <c r="O1484" t="s">
        <v>13567</v>
      </c>
      <c r="P1484" t="s">
        <v>962</v>
      </c>
      <c r="Q1484">
        <v>1482</v>
      </c>
      <c r="R1484" t="s">
        <v>32579</v>
      </c>
    </row>
    <row r="1485" spans="1:18" x14ac:dyDescent="0.3">
      <c r="A1485">
        <v>1484</v>
      </c>
      <c r="B1485" t="s">
        <v>13569</v>
      </c>
      <c r="C1485">
        <v>54</v>
      </c>
      <c r="D1485" t="s">
        <v>13570</v>
      </c>
      <c r="E1485">
        <v>1</v>
      </c>
      <c r="F1485">
        <v>3</v>
      </c>
      <c r="G1485" t="s">
        <v>192</v>
      </c>
      <c r="H1485">
        <v>33</v>
      </c>
      <c r="I1485" s="19">
        <v>45081.61041666667</v>
      </c>
      <c r="J1485" s="19">
        <v>45081.685416666667</v>
      </c>
      <c r="K1485" s="19">
        <v>45082.37222222222</v>
      </c>
      <c r="L1485" s="19">
        <v>45082.61041666667</v>
      </c>
      <c r="M1485">
        <v>0</v>
      </c>
      <c r="N1485" t="s">
        <v>165</v>
      </c>
      <c r="O1485" t="s">
        <v>13576</v>
      </c>
      <c r="P1485" t="s">
        <v>446</v>
      </c>
      <c r="Q1485">
        <v>1483</v>
      </c>
      <c r="R1485" t="s">
        <v>32579</v>
      </c>
    </row>
    <row r="1486" spans="1:18" x14ac:dyDescent="0.3">
      <c r="A1486">
        <v>1485</v>
      </c>
      <c r="B1486" t="s">
        <v>13577</v>
      </c>
      <c r="C1486">
        <v>27</v>
      </c>
      <c r="D1486" t="s">
        <v>13578</v>
      </c>
      <c r="E1486">
        <v>5</v>
      </c>
      <c r="F1486">
        <v>3</v>
      </c>
      <c r="G1486" t="s">
        <v>116</v>
      </c>
      <c r="H1486">
        <v>55</v>
      </c>
      <c r="I1486" s="19">
        <v>45050.57708333333</v>
      </c>
      <c r="J1486" s="19">
        <v>45050.643750000003</v>
      </c>
      <c r="K1486" s="19">
        <v>45051.037499999999</v>
      </c>
      <c r="L1486" s="19">
        <v>45051.57708333333</v>
      </c>
      <c r="M1486">
        <v>0</v>
      </c>
      <c r="N1486" t="s">
        <v>222</v>
      </c>
      <c r="O1486" t="s">
        <v>13584</v>
      </c>
      <c r="P1486" t="s">
        <v>705</v>
      </c>
      <c r="Q1486">
        <v>1484</v>
      </c>
      <c r="R1486" t="s">
        <v>32579</v>
      </c>
    </row>
    <row r="1487" spans="1:18" x14ac:dyDescent="0.3">
      <c r="A1487">
        <v>1486</v>
      </c>
      <c r="B1487" t="s">
        <v>13585</v>
      </c>
      <c r="C1487">
        <v>10</v>
      </c>
      <c r="D1487" t="s">
        <v>13586</v>
      </c>
      <c r="E1487">
        <v>2</v>
      </c>
      <c r="F1487">
        <v>3</v>
      </c>
      <c r="G1487" t="s">
        <v>116</v>
      </c>
      <c r="H1487">
        <v>19</v>
      </c>
      <c r="I1487" s="19">
        <v>45316.770138888889</v>
      </c>
      <c r="J1487" s="19">
        <v>45316.804166666669</v>
      </c>
      <c r="K1487" s="19">
        <v>45317.23333333333</v>
      </c>
      <c r="L1487" s="19">
        <v>45317.770138888889</v>
      </c>
      <c r="M1487">
        <v>0</v>
      </c>
      <c r="N1487" t="s">
        <v>165</v>
      </c>
      <c r="O1487" t="s">
        <v>13592</v>
      </c>
      <c r="P1487" t="s">
        <v>328</v>
      </c>
      <c r="Q1487">
        <v>1485</v>
      </c>
      <c r="R1487" t="s">
        <v>32579</v>
      </c>
    </row>
    <row r="1488" spans="1:18" x14ac:dyDescent="0.3">
      <c r="A1488">
        <v>1487</v>
      </c>
      <c r="B1488" t="s">
        <v>13593</v>
      </c>
      <c r="C1488">
        <v>31</v>
      </c>
      <c r="D1488" t="s">
        <v>13594</v>
      </c>
      <c r="E1488">
        <v>2</v>
      </c>
      <c r="F1488">
        <v>3</v>
      </c>
      <c r="G1488" t="s">
        <v>192</v>
      </c>
      <c r="H1488">
        <v>93</v>
      </c>
      <c r="I1488" s="19">
        <v>45142.659722222219</v>
      </c>
      <c r="J1488" s="19">
        <v>45142.861805555556</v>
      </c>
      <c r="K1488" s="19">
        <v>45147.336805555555</v>
      </c>
      <c r="L1488" s="19">
        <v>45145.659722222219</v>
      </c>
      <c r="M1488">
        <v>1</v>
      </c>
      <c r="N1488" t="s">
        <v>165</v>
      </c>
      <c r="O1488" t="s">
        <v>13599</v>
      </c>
      <c r="P1488" t="s">
        <v>584</v>
      </c>
      <c r="Q1488">
        <v>1486</v>
      </c>
      <c r="R1488" t="s">
        <v>32579</v>
      </c>
    </row>
    <row r="1489" spans="1:18" x14ac:dyDescent="0.3">
      <c r="A1489">
        <v>1488</v>
      </c>
      <c r="B1489" t="s">
        <v>13600</v>
      </c>
      <c r="C1489">
        <v>12</v>
      </c>
      <c r="D1489" t="s">
        <v>13601</v>
      </c>
      <c r="E1489">
        <v>2</v>
      </c>
      <c r="F1489">
        <v>3</v>
      </c>
      <c r="G1489" t="s">
        <v>116</v>
      </c>
      <c r="H1489">
        <v>49</v>
      </c>
      <c r="I1489" s="19">
        <v>45080.705555555556</v>
      </c>
      <c r="J1489" s="19">
        <v>45080.936111111114</v>
      </c>
      <c r="K1489" s="19">
        <v>45083.093055555553</v>
      </c>
      <c r="L1489" s="19">
        <v>45083.705555555556</v>
      </c>
      <c r="M1489">
        <v>0</v>
      </c>
      <c r="N1489" t="s">
        <v>165</v>
      </c>
      <c r="O1489" t="s">
        <v>13608</v>
      </c>
      <c r="P1489" t="s">
        <v>584</v>
      </c>
      <c r="Q1489">
        <v>1487</v>
      </c>
      <c r="R1489" t="s">
        <v>32579</v>
      </c>
    </row>
    <row r="1490" spans="1:18" x14ac:dyDescent="0.3">
      <c r="A1490">
        <v>1489</v>
      </c>
      <c r="B1490" t="s">
        <v>13609</v>
      </c>
      <c r="C1490">
        <v>2</v>
      </c>
      <c r="D1490" t="s">
        <v>13610</v>
      </c>
      <c r="E1490">
        <v>1</v>
      </c>
      <c r="F1490">
        <v>3</v>
      </c>
      <c r="G1490" t="s">
        <v>192</v>
      </c>
      <c r="H1490">
        <v>107</v>
      </c>
      <c r="I1490" s="19">
        <v>45704.263888888891</v>
      </c>
      <c r="J1490" s="19">
        <v>45704.318055555559</v>
      </c>
      <c r="K1490" s="19">
        <v>45705.118750000001</v>
      </c>
      <c r="L1490" s="19">
        <v>45705.263888888891</v>
      </c>
      <c r="M1490">
        <v>0</v>
      </c>
      <c r="N1490" t="s">
        <v>165</v>
      </c>
      <c r="O1490" t="s">
        <v>13616</v>
      </c>
      <c r="P1490" t="s">
        <v>293</v>
      </c>
      <c r="Q1490">
        <v>1488</v>
      </c>
      <c r="R1490" t="s">
        <v>32579</v>
      </c>
    </row>
    <row r="1491" spans="1:18" x14ac:dyDescent="0.3">
      <c r="A1491">
        <v>1490</v>
      </c>
      <c r="B1491" t="s">
        <v>13617</v>
      </c>
      <c r="C1491">
        <v>52</v>
      </c>
      <c r="D1491" t="s">
        <v>13618</v>
      </c>
      <c r="E1491">
        <v>2</v>
      </c>
      <c r="F1491">
        <v>2</v>
      </c>
      <c r="G1491" t="s">
        <v>192</v>
      </c>
      <c r="H1491">
        <v>105</v>
      </c>
      <c r="I1491" s="19">
        <v>45391.947222222225</v>
      </c>
      <c r="J1491" s="19">
        <v>45392.065972222219</v>
      </c>
      <c r="K1491" s="19">
        <v>45392.683333333334</v>
      </c>
      <c r="L1491" s="19">
        <v>45392.947222222225</v>
      </c>
      <c r="M1491">
        <v>0</v>
      </c>
      <c r="N1491" t="s">
        <v>307</v>
      </c>
      <c r="O1491" t="s">
        <v>13624</v>
      </c>
      <c r="P1491" t="s">
        <v>13625</v>
      </c>
      <c r="Q1491">
        <v>1489</v>
      </c>
      <c r="R1491" t="s">
        <v>32579</v>
      </c>
    </row>
    <row r="1492" spans="1:18" x14ac:dyDescent="0.3">
      <c r="A1492">
        <v>1491</v>
      </c>
      <c r="B1492" t="s">
        <v>13626</v>
      </c>
      <c r="C1492">
        <v>61</v>
      </c>
      <c r="D1492" t="s">
        <v>13627</v>
      </c>
      <c r="E1492">
        <v>1</v>
      </c>
      <c r="F1492">
        <v>3</v>
      </c>
      <c r="G1492" t="s">
        <v>192</v>
      </c>
      <c r="H1492">
        <v>101</v>
      </c>
      <c r="I1492" s="19">
        <v>45241.39166666667</v>
      </c>
      <c r="J1492" s="19">
        <v>45241.879166666666</v>
      </c>
      <c r="K1492" s="19">
        <v>45242.460416666669</v>
      </c>
      <c r="L1492" s="19">
        <v>45244.39166666667</v>
      </c>
      <c r="M1492">
        <v>0</v>
      </c>
      <c r="N1492" t="s">
        <v>307</v>
      </c>
      <c r="O1492" t="s">
        <v>13633</v>
      </c>
      <c r="P1492" t="s">
        <v>363</v>
      </c>
      <c r="Q1492">
        <v>1490</v>
      </c>
      <c r="R1492" t="s">
        <v>32579</v>
      </c>
    </row>
    <row r="1493" spans="1:18" x14ac:dyDescent="0.3">
      <c r="A1493">
        <v>1492</v>
      </c>
      <c r="B1493" t="s">
        <v>13635</v>
      </c>
      <c r="C1493">
        <v>70</v>
      </c>
      <c r="D1493" t="s">
        <v>13637</v>
      </c>
      <c r="E1493">
        <v>2</v>
      </c>
      <c r="F1493">
        <v>2</v>
      </c>
      <c r="G1493" t="s">
        <v>192</v>
      </c>
      <c r="H1493">
        <v>45</v>
      </c>
      <c r="I1493" s="19">
        <v>45424.097916666666</v>
      </c>
      <c r="J1493" s="19">
        <v>45424.1875</v>
      </c>
      <c r="K1493" s="19">
        <v>45424.572222222225</v>
      </c>
      <c r="L1493" s="19">
        <v>45425.097916666666</v>
      </c>
      <c r="M1493">
        <v>0</v>
      </c>
      <c r="N1493" t="s">
        <v>307</v>
      </c>
      <c r="O1493" t="s">
        <v>13643</v>
      </c>
      <c r="P1493" t="s">
        <v>328</v>
      </c>
      <c r="Q1493">
        <v>1491</v>
      </c>
      <c r="R1493" t="s">
        <v>32579</v>
      </c>
    </row>
    <row r="1494" spans="1:18" x14ac:dyDescent="0.3">
      <c r="A1494">
        <v>1493</v>
      </c>
      <c r="B1494" t="s">
        <v>13644</v>
      </c>
      <c r="C1494">
        <v>14</v>
      </c>
      <c r="D1494" t="s">
        <v>13645</v>
      </c>
      <c r="E1494">
        <v>3</v>
      </c>
      <c r="F1494">
        <v>3</v>
      </c>
      <c r="G1494" t="s">
        <v>192</v>
      </c>
      <c r="H1494">
        <v>49</v>
      </c>
      <c r="I1494" s="19">
        <v>45302.54583333333</v>
      </c>
      <c r="J1494" s="19">
        <v>45302.769444444442</v>
      </c>
      <c r="K1494" s="19">
        <v>45306.772222222222</v>
      </c>
      <c r="L1494" s="19">
        <v>45305.54583333333</v>
      </c>
      <c r="M1494">
        <v>1</v>
      </c>
      <c r="N1494" t="s">
        <v>307</v>
      </c>
      <c r="O1494" t="s">
        <v>13650</v>
      </c>
      <c r="P1494" t="s">
        <v>274</v>
      </c>
      <c r="Q1494">
        <v>1492</v>
      </c>
      <c r="R1494" t="s">
        <v>32579</v>
      </c>
    </row>
    <row r="1495" spans="1:18" x14ac:dyDescent="0.3">
      <c r="A1495">
        <v>1494</v>
      </c>
      <c r="B1495" t="s">
        <v>13651</v>
      </c>
      <c r="C1495">
        <v>17</v>
      </c>
      <c r="D1495" t="s">
        <v>12430</v>
      </c>
      <c r="E1495">
        <v>5</v>
      </c>
      <c r="F1495">
        <v>3</v>
      </c>
      <c r="G1495" t="s">
        <v>116</v>
      </c>
      <c r="H1495">
        <v>19</v>
      </c>
      <c r="I1495" s="19">
        <v>45598.677777777775</v>
      </c>
      <c r="J1495" s="19">
        <v>45598.904861111114</v>
      </c>
      <c r="K1495" s="19">
        <v>45601.371527777781</v>
      </c>
      <c r="L1495" s="19">
        <v>45601.677777777775</v>
      </c>
      <c r="M1495">
        <v>0</v>
      </c>
      <c r="N1495" t="s">
        <v>307</v>
      </c>
      <c r="O1495" t="s">
        <v>13657</v>
      </c>
      <c r="P1495" t="s">
        <v>1735</v>
      </c>
      <c r="Q1495">
        <v>1493</v>
      </c>
      <c r="R1495" t="s">
        <v>32579</v>
      </c>
    </row>
    <row r="1496" spans="1:18" x14ac:dyDescent="0.3">
      <c r="A1496">
        <v>1495</v>
      </c>
      <c r="B1496" t="s">
        <v>13658</v>
      </c>
      <c r="C1496">
        <v>8</v>
      </c>
      <c r="D1496" t="s">
        <v>13659</v>
      </c>
      <c r="E1496">
        <v>2</v>
      </c>
      <c r="F1496">
        <v>3</v>
      </c>
      <c r="G1496" t="s">
        <v>192</v>
      </c>
      <c r="H1496">
        <v>115</v>
      </c>
      <c r="I1496" s="19">
        <v>45067.851388888892</v>
      </c>
      <c r="J1496" s="19">
        <v>45068.674305555556</v>
      </c>
      <c r="K1496" s="19">
        <v>45068.897222222222</v>
      </c>
      <c r="L1496" s="19">
        <v>45070.851388888892</v>
      </c>
      <c r="M1496">
        <v>0</v>
      </c>
      <c r="N1496" t="s">
        <v>165</v>
      </c>
      <c r="O1496" t="s">
        <v>13664</v>
      </c>
      <c r="P1496" t="s">
        <v>398</v>
      </c>
      <c r="Q1496">
        <v>1494</v>
      </c>
      <c r="R1496" t="s">
        <v>32579</v>
      </c>
    </row>
    <row r="1497" spans="1:18" x14ac:dyDescent="0.3">
      <c r="A1497">
        <v>1496</v>
      </c>
      <c r="B1497" t="s">
        <v>13666</v>
      </c>
      <c r="C1497">
        <v>40</v>
      </c>
      <c r="D1497" t="s">
        <v>13667</v>
      </c>
      <c r="E1497">
        <v>3</v>
      </c>
      <c r="F1497">
        <v>3</v>
      </c>
      <c r="G1497" t="s">
        <v>192</v>
      </c>
      <c r="H1497">
        <v>98</v>
      </c>
      <c r="I1497" s="19">
        <v>45473.902083333334</v>
      </c>
      <c r="J1497" s="19">
        <v>45474.050694444442</v>
      </c>
      <c r="K1497" s="19">
        <v>45475.369444444441</v>
      </c>
      <c r="L1497" s="19">
        <v>45475.902083333334</v>
      </c>
      <c r="M1497">
        <v>0</v>
      </c>
      <c r="N1497" t="s">
        <v>165</v>
      </c>
      <c r="O1497" t="s">
        <v>13673</v>
      </c>
      <c r="P1497" t="s">
        <v>274</v>
      </c>
      <c r="Q1497">
        <v>1495</v>
      </c>
      <c r="R1497" t="s">
        <v>32579</v>
      </c>
    </row>
    <row r="1498" spans="1:18" x14ac:dyDescent="0.3">
      <c r="A1498">
        <v>1497</v>
      </c>
      <c r="B1498" t="s">
        <v>13674</v>
      </c>
      <c r="C1498">
        <v>20</v>
      </c>
      <c r="D1498" t="s">
        <v>13675</v>
      </c>
      <c r="E1498">
        <v>1</v>
      </c>
      <c r="F1498">
        <v>2</v>
      </c>
      <c r="G1498" t="s">
        <v>116</v>
      </c>
      <c r="H1498">
        <v>14</v>
      </c>
      <c r="I1498" s="19">
        <v>45522.708333333336</v>
      </c>
      <c r="J1498" s="19">
        <v>45522.785416666666</v>
      </c>
      <c r="K1498" s="19">
        <v>45523.413194444445</v>
      </c>
      <c r="L1498" s="19">
        <v>45523.708333333336</v>
      </c>
      <c r="M1498">
        <v>0</v>
      </c>
      <c r="N1498" t="s">
        <v>307</v>
      </c>
      <c r="O1498" t="s">
        <v>13680</v>
      </c>
      <c r="P1498" t="s">
        <v>293</v>
      </c>
      <c r="Q1498">
        <v>1496</v>
      </c>
      <c r="R1498" t="s">
        <v>32579</v>
      </c>
    </row>
    <row r="1499" spans="1:18" x14ac:dyDescent="0.3">
      <c r="A1499">
        <v>1498</v>
      </c>
      <c r="B1499" t="s">
        <v>13681</v>
      </c>
      <c r="C1499">
        <v>69</v>
      </c>
      <c r="D1499" t="s">
        <v>13682</v>
      </c>
      <c r="E1499">
        <v>3</v>
      </c>
      <c r="F1499">
        <v>3</v>
      </c>
      <c r="G1499" t="s">
        <v>116</v>
      </c>
      <c r="H1499">
        <v>52</v>
      </c>
      <c r="I1499" s="19">
        <v>45362.328472222223</v>
      </c>
      <c r="J1499" s="19">
        <v>45362.576388888891</v>
      </c>
      <c r="K1499" s="19">
        <v>45363.576388888891</v>
      </c>
      <c r="L1499" s="19">
        <v>45365.328472222223</v>
      </c>
      <c r="M1499">
        <v>0</v>
      </c>
      <c r="N1499" t="s">
        <v>307</v>
      </c>
      <c r="O1499" t="s">
        <v>13688</v>
      </c>
      <c r="P1499" t="s">
        <v>877</v>
      </c>
      <c r="Q1499">
        <v>1497</v>
      </c>
      <c r="R1499" t="s">
        <v>32579</v>
      </c>
    </row>
    <row r="1500" spans="1:18" x14ac:dyDescent="0.3">
      <c r="A1500">
        <v>1499</v>
      </c>
      <c r="B1500" t="s">
        <v>13689</v>
      </c>
      <c r="C1500">
        <v>67</v>
      </c>
      <c r="D1500" t="s">
        <v>13690</v>
      </c>
      <c r="E1500">
        <v>5</v>
      </c>
      <c r="F1500">
        <v>1</v>
      </c>
      <c r="G1500" t="s">
        <v>192</v>
      </c>
      <c r="H1500">
        <v>93</v>
      </c>
      <c r="I1500" s="19">
        <v>45076.763194444444</v>
      </c>
      <c r="J1500" s="19">
        <v>45076.822222222225</v>
      </c>
      <c r="K1500" s="19">
        <v>45077.175694444442</v>
      </c>
      <c r="L1500" s="19">
        <v>45077.09652777778</v>
      </c>
      <c r="M1500">
        <v>1</v>
      </c>
      <c r="N1500" t="s">
        <v>128</v>
      </c>
      <c r="O1500" t="s">
        <v>13696</v>
      </c>
      <c r="P1500" t="s">
        <v>843</v>
      </c>
      <c r="Q1500">
        <v>1498</v>
      </c>
      <c r="R1500" t="s">
        <v>32579</v>
      </c>
    </row>
    <row r="1501" spans="1:18" x14ac:dyDescent="0.3">
      <c r="A1501">
        <v>1500</v>
      </c>
      <c r="B1501" t="s">
        <v>13697</v>
      </c>
      <c r="C1501">
        <v>32</v>
      </c>
      <c r="D1501" t="s">
        <v>13698</v>
      </c>
      <c r="E1501">
        <v>2</v>
      </c>
      <c r="F1501">
        <v>3</v>
      </c>
      <c r="G1501" t="s">
        <v>116</v>
      </c>
      <c r="H1501">
        <v>38</v>
      </c>
      <c r="I1501" s="19">
        <v>45451.703472222223</v>
      </c>
      <c r="J1501" s="19">
        <v>45451.990972222222</v>
      </c>
      <c r="K1501" s="19">
        <v>45453.340277777781</v>
      </c>
      <c r="L1501" s="19">
        <v>45454.703472222223</v>
      </c>
      <c r="M1501">
        <v>0</v>
      </c>
      <c r="N1501" t="s">
        <v>307</v>
      </c>
      <c r="O1501" t="s">
        <v>13705</v>
      </c>
      <c r="P1501" t="s">
        <v>398</v>
      </c>
      <c r="Q1501">
        <v>1499</v>
      </c>
      <c r="R1501" t="s">
        <v>32579</v>
      </c>
    </row>
    <row r="1502" spans="1:18" x14ac:dyDescent="0.3">
      <c r="A1502">
        <v>1501</v>
      </c>
      <c r="B1502" t="s">
        <v>13706</v>
      </c>
      <c r="C1502">
        <v>50</v>
      </c>
      <c r="D1502" t="s">
        <v>13708</v>
      </c>
      <c r="E1502">
        <v>4</v>
      </c>
      <c r="F1502">
        <v>4</v>
      </c>
      <c r="G1502" t="s">
        <v>192</v>
      </c>
      <c r="H1502">
        <v>118</v>
      </c>
      <c r="I1502" s="19">
        <v>45018.783333333333</v>
      </c>
      <c r="J1502" s="19">
        <v>45019.595138888886</v>
      </c>
      <c r="K1502" s="19">
        <v>45022.076388888891</v>
      </c>
      <c r="L1502" s="19">
        <v>45023.783333333333</v>
      </c>
      <c r="M1502">
        <v>0</v>
      </c>
      <c r="N1502" t="s">
        <v>165</v>
      </c>
      <c r="O1502" t="s">
        <v>6445</v>
      </c>
      <c r="P1502" t="s">
        <v>1266</v>
      </c>
      <c r="Q1502">
        <v>1500</v>
      </c>
      <c r="R1502" t="s">
        <v>32579</v>
      </c>
    </row>
    <row r="1503" spans="1:18" x14ac:dyDescent="0.3">
      <c r="A1503">
        <v>1502</v>
      </c>
      <c r="B1503" t="s">
        <v>13714</v>
      </c>
      <c r="C1503">
        <v>7</v>
      </c>
      <c r="D1503" t="s">
        <v>13715</v>
      </c>
      <c r="E1503">
        <v>4</v>
      </c>
      <c r="F1503">
        <v>2</v>
      </c>
      <c r="G1503" t="s">
        <v>116</v>
      </c>
      <c r="H1503">
        <v>67</v>
      </c>
      <c r="I1503" s="19">
        <v>45270.718055555553</v>
      </c>
      <c r="J1503" s="19">
        <v>45270.754861111112</v>
      </c>
      <c r="K1503" s="19">
        <v>45270.868750000001</v>
      </c>
      <c r="L1503" s="19">
        <v>45271.051388888889</v>
      </c>
      <c r="M1503">
        <v>0</v>
      </c>
      <c r="N1503" t="s">
        <v>222</v>
      </c>
      <c r="O1503" t="s">
        <v>2325</v>
      </c>
      <c r="P1503" t="s">
        <v>1266</v>
      </c>
      <c r="Q1503">
        <v>1501</v>
      </c>
      <c r="R1503" t="s">
        <v>32579</v>
      </c>
    </row>
    <row r="1504" spans="1:18" x14ac:dyDescent="0.3">
      <c r="A1504">
        <v>1503</v>
      </c>
      <c r="B1504" t="s">
        <v>13721</v>
      </c>
      <c r="C1504">
        <v>47</v>
      </c>
      <c r="D1504" t="s">
        <v>13722</v>
      </c>
      <c r="E1504">
        <v>4</v>
      </c>
      <c r="F1504">
        <v>3</v>
      </c>
      <c r="G1504" t="s">
        <v>192</v>
      </c>
      <c r="H1504">
        <v>6</v>
      </c>
      <c r="I1504" s="19">
        <v>45065.345138888886</v>
      </c>
      <c r="J1504" s="19">
        <v>45065.523611111108</v>
      </c>
      <c r="K1504" s="19">
        <v>45070.201388888891</v>
      </c>
      <c r="L1504" s="19">
        <v>45068.345138888886</v>
      </c>
      <c r="M1504">
        <v>1</v>
      </c>
      <c r="N1504" t="s">
        <v>307</v>
      </c>
      <c r="O1504" t="s">
        <v>1265</v>
      </c>
      <c r="P1504" t="s">
        <v>13727</v>
      </c>
      <c r="Q1504">
        <v>1502</v>
      </c>
      <c r="R1504" t="s">
        <v>32579</v>
      </c>
    </row>
    <row r="1505" spans="1:18" x14ac:dyDescent="0.3">
      <c r="A1505">
        <v>1504</v>
      </c>
      <c r="B1505" t="s">
        <v>13729</v>
      </c>
      <c r="C1505">
        <v>62</v>
      </c>
      <c r="D1505" t="s">
        <v>13730</v>
      </c>
      <c r="E1505">
        <v>2</v>
      </c>
      <c r="F1505">
        <v>2</v>
      </c>
      <c r="G1505" t="s">
        <v>192</v>
      </c>
      <c r="H1505">
        <v>102</v>
      </c>
      <c r="I1505" s="19">
        <v>45545.563194444447</v>
      </c>
      <c r="J1505" s="19">
        <v>45545.57708333333</v>
      </c>
      <c r="K1505" s="19">
        <v>45545.852777777778</v>
      </c>
      <c r="L1505" s="19">
        <v>45545.896527777775</v>
      </c>
      <c r="M1505">
        <v>0</v>
      </c>
      <c r="N1505" t="s">
        <v>128</v>
      </c>
      <c r="O1505" t="s">
        <v>13735</v>
      </c>
      <c r="P1505" t="s">
        <v>398</v>
      </c>
      <c r="Q1505">
        <v>1503</v>
      </c>
      <c r="R1505" t="s">
        <v>32579</v>
      </c>
    </row>
    <row r="1506" spans="1:18" x14ac:dyDescent="0.3">
      <c r="A1506">
        <v>1505</v>
      </c>
      <c r="B1506" t="s">
        <v>13737</v>
      </c>
      <c r="C1506">
        <v>9</v>
      </c>
      <c r="D1506" t="s">
        <v>13738</v>
      </c>
      <c r="E1506">
        <v>1</v>
      </c>
      <c r="F1506">
        <v>1</v>
      </c>
      <c r="G1506" t="s">
        <v>192</v>
      </c>
      <c r="H1506">
        <v>24</v>
      </c>
      <c r="I1506" s="19">
        <v>45584.434027777781</v>
      </c>
      <c r="J1506" s="19">
        <v>45584.502083333333</v>
      </c>
      <c r="K1506" s="19">
        <v>45584.634027777778</v>
      </c>
      <c r="L1506" s="19">
        <v>45584.767361111109</v>
      </c>
      <c r="M1506">
        <v>0</v>
      </c>
      <c r="N1506" t="s">
        <v>165</v>
      </c>
      <c r="O1506" t="s">
        <v>13744</v>
      </c>
      <c r="P1506" t="s">
        <v>751</v>
      </c>
      <c r="Q1506">
        <v>1504</v>
      </c>
      <c r="R1506" t="s">
        <v>32579</v>
      </c>
    </row>
    <row r="1507" spans="1:18" x14ac:dyDescent="0.3">
      <c r="A1507">
        <v>1506</v>
      </c>
      <c r="B1507" t="s">
        <v>13745</v>
      </c>
      <c r="C1507">
        <v>31</v>
      </c>
      <c r="D1507" t="s">
        <v>13748</v>
      </c>
      <c r="E1507">
        <v>1</v>
      </c>
      <c r="F1507">
        <v>3</v>
      </c>
      <c r="G1507" t="s">
        <v>116</v>
      </c>
      <c r="H1507">
        <v>22</v>
      </c>
      <c r="I1507" s="19">
        <v>45269.431944444441</v>
      </c>
      <c r="J1507" s="19">
        <v>45269.689583333333</v>
      </c>
      <c r="K1507" s="19">
        <v>45271.112500000003</v>
      </c>
      <c r="L1507" s="19">
        <v>45272.431944444441</v>
      </c>
      <c r="M1507">
        <v>0</v>
      </c>
      <c r="N1507" t="s">
        <v>165</v>
      </c>
      <c r="O1507" t="s">
        <v>13753</v>
      </c>
      <c r="P1507" t="s">
        <v>446</v>
      </c>
      <c r="Q1507">
        <v>1505</v>
      </c>
      <c r="R1507" t="s">
        <v>32579</v>
      </c>
    </row>
    <row r="1508" spans="1:18" x14ac:dyDescent="0.3">
      <c r="A1508">
        <v>1507</v>
      </c>
      <c r="B1508" t="s">
        <v>13755</v>
      </c>
      <c r="C1508">
        <v>10</v>
      </c>
      <c r="D1508" t="s">
        <v>13756</v>
      </c>
      <c r="E1508">
        <v>1</v>
      </c>
      <c r="F1508">
        <v>4</v>
      </c>
      <c r="G1508" t="s">
        <v>192</v>
      </c>
      <c r="H1508">
        <v>47</v>
      </c>
      <c r="I1508" s="19">
        <v>45726.850694444445</v>
      </c>
      <c r="J1508" s="19">
        <v>45727.421527777777</v>
      </c>
      <c r="K1508" s="19">
        <v>45728.429166666669</v>
      </c>
      <c r="L1508" s="19">
        <v>45729.850694444445</v>
      </c>
      <c r="M1508">
        <v>0</v>
      </c>
      <c r="N1508" t="s">
        <v>307</v>
      </c>
      <c r="O1508" t="s">
        <v>13761</v>
      </c>
      <c r="P1508" t="s">
        <v>363</v>
      </c>
      <c r="Q1508">
        <v>1506</v>
      </c>
      <c r="R1508" t="s">
        <v>32579</v>
      </c>
    </row>
    <row r="1509" spans="1:18" x14ac:dyDescent="0.3">
      <c r="A1509">
        <v>1508</v>
      </c>
      <c r="B1509" t="s">
        <v>13765</v>
      </c>
      <c r="C1509">
        <v>39</v>
      </c>
      <c r="D1509" t="s">
        <v>13766</v>
      </c>
      <c r="E1509">
        <v>2</v>
      </c>
      <c r="F1509">
        <v>3</v>
      </c>
      <c r="G1509" t="s">
        <v>152</v>
      </c>
      <c r="H1509">
        <v>31</v>
      </c>
      <c r="I1509" s="19">
        <v>45728.658333333333</v>
      </c>
      <c r="J1509" s="19"/>
      <c r="K1509" s="19"/>
      <c r="L1509" s="19">
        <v>45729.658333333333</v>
      </c>
      <c r="M1509">
        <v>0</v>
      </c>
      <c r="N1509" t="s">
        <v>165</v>
      </c>
      <c r="O1509" t="s">
        <v>13769</v>
      </c>
      <c r="Q1509">
        <v>1507</v>
      </c>
      <c r="R1509" t="s">
        <v>32582</v>
      </c>
    </row>
    <row r="1510" spans="1:18" x14ac:dyDescent="0.3">
      <c r="A1510">
        <v>1509</v>
      </c>
      <c r="B1510" t="s">
        <v>13770</v>
      </c>
      <c r="C1510">
        <v>56</v>
      </c>
      <c r="D1510" t="s">
        <v>13771</v>
      </c>
      <c r="E1510">
        <v>3</v>
      </c>
      <c r="F1510">
        <v>2</v>
      </c>
      <c r="G1510" t="s">
        <v>192</v>
      </c>
      <c r="H1510">
        <v>4</v>
      </c>
      <c r="I1510" s="19">
        <v>45569.236805555556</v>
      </c>
      <c r="J1510" s="19">
        <v>45569.365972222222</v>
      </c>
      <c r="K1510" s="19">
        <v>45569.581250000003</v>
      </c>
      <c r="L1510" s="19">
        <v>45569.736805555556</v>
      </c>
      <c r="M1510">
        <v>0</v>
      </c>
      <c r="N1510" t="s">
        <v>307</v>
      </c>
      <c r="O1510" t="s">
        <v>13776</v>
      </c>
      <c r="P1510" t="s">
        <v>194</v>
      </c>
      <c r="Q1510">
        <v>1508</v>
      </c>
      <c r="R1510" t="s">
        <v>32579</v>
      </c>
    </row>
    <row r="1511" spans="1:18" x14ac:dyDescent="0.3">
      <c r="A1511">
        <v>1510</v>
      </c>
      <c r="B1511" t="s">
        <v>13777</v>
      </c>
      <c r="C1511">
        <v>28</v>
      </c>
      <c r="D1511" t="s">
        <v>13778</v>
      </c>
      <c r="E1511">
        <v>3</v>
      </c>
      <c r="F1511">
        <v>2</v>
      </c>
      <c r="G1511" t="s">
        <v>192</v>
      </c>
      <c r="H1511">
        <v>17</v>
      </c>
      <c r="I1511" s="19">
        <v>45164.744444444441</v>
      </c>
      <c r="J1511" s="19">
        <v>45164.818749999999</v>
      </c>
      <c r="K1511" s="19">
        <v>45165.188888888886</v>
      </c>
      <c r="L1511" s="19">
        <v>45165.244444444441</v>
      </c>
      <c r="M1511">
        <v>0</v>
      </c>
      <c r="N1511" t="s">
        <v>128</v>
      </c>
      <c r="O1511" t="s">
        <v>13783</v>
      </c>
      <c r="P1511" t="s">
        <v>246</v>
      </c>
      <c r="Q1511">
        <v>1509</v>
      </c>
      <c r="R1511" t="s">
        <v>32579</v>
      </c>
    </row>
    <row r="1512" spans="1:18" x14ac:dyDescent="0.3">
      <c r="A1512">
        <v>1511</v>
      </c>
      <c r="B1512" t="s">
        <v>13784</v>
      </c>
      <c r="C1512">
        <v>43</v>
      </c>
      <c r="D1512" t="s">
        <v>13785</v>
      </c>
      <c r="E1512">
        <v>2</v>
      </c>
      <c r="F1512">
        <v>2</v>
      </c>
      <c r="G1512" t="s">
        <v>116</v>
      </c>
      <c r="H1512">
        <v>49</v>
      </c>
      <c r="I1512" s="19">
        <v>45702.234027777777</v>
      </c>
      <c r="J1512" s="19">
        <v>45702.308333333334</v>
      </c>
      <c r="K1512" s="19">
        <v>45702.481944444444</v>
      </c>
      <c r="L1512" s="19">
        <v>45702.734027777777</v>
      </c>
      <c r="M1512">
        <v>0</v>
      </c>
      <c r="N1512" t="s">
        <v>128</v>
      </c>
      <c r="O1512" t="s">
        <v>13791</v>
      </c>
      <c r="P1512" t="s">
        <v>328</v>
      </c>
      <c r="Q1512">
        <v>1510</v>
      </c>
      <c r="R1512" t="s">
        <v>32579</v>
      </c>
    </row>
    <row r="1513" spans="1:18" x14ac:dyDescent="0.3">
      <c r="A1513">
        <v>1512</v>
      </c>
      <c r="B1513" t="s">
        <v>13792</v>
      </c>
      <c r="C1513">
        <v>24</v>
      </c>
      <c r="D1513" t="s">
        <v>13793</v>
      </c>
      <c r="E1513">
        <v>1</v>
      </c>
      <c r="F1513">
        <v>3</v>
      </c>
      <c r="G1513" t="s">
        <v>192</v>
      </c>
      <c r="H1513">
        <v>111</v>
      </c>
      <c r="I1513" s="19">
        <v>45480.330555555556</v>
      </c>
      <c r="J1513" s="19">
        <v>45480.413888888892</v>
      </c>
      <c r="K1513" s="19">
        <v>45481.138194444444</v>
      </c>
      <c r="L1513" s="19">
        <v>45482.330555555556</v>
      </c>
      <c r="M1513">
        <v>0</v>
      </c>
      <c r="N1513" t="s">
        <v>307</v>
      </c>
      <c r="O1513" t="s">
        <v>13799</v>
      </c>
      <c r="P1513" t="s">
        <v>225</v>
      </c>
      <c r="Q1513">
        <v>1511</v>
      </c>
      <c r="R1513" t="s">
        <v>32579</v>
      </c>
    </row>
    <row r="1514" spans="1:18" x14ac:dyDescent="0.3">
      <c r="A1514">
        <v>1513</v>
      </c>
      <c r="B1514" t="s">
        <v>13800</v>
      </c>
      <c r="C1514">
        <v>78</v>
      </c>
      <c r="D1514" t="s">
        <v>13801</v>
      </c>
      <c r="E1514">
        <v>3</v>
      </c>
      <c r="F1514">
        <v>3</v>
      </c>
      <c r="G1514" t="s">
        <v>116</v>
      </c>
      <c r="H1514">
        <v>60</v>
      </c>
      <c r="I1514" s="19">
        <v>45184.65625</v>
      </c>
      <c r="J1514" s="19">
        <v>45184.791666666664</v>
      </c>
      <c r="K1514" s="19">
        <v>45186.841666666667</v>
      </c>
      <c r="L1514" s="19">
        <v>45187.65625</v>
      </c>
      <c r="M1514">
        <v>0</v>
      </c>
      <c r="N1514" t="s">
        <v>222</v>
      </c>
      <c r="O1514" t="s">
        <v>13806</v>
      </c>
      <c r="P1514" t="s">
        <v>962</v>
      </c>
      <c r="Q1514">
        <v>1512</v>
      </c>
      <c r="R1514" t="s">
        <v>32579</v>
      </c>
    </row>
    <row r="1515" spans="1:18" x14ac:dyDescent="0.3">
      <c r="A1515">
        <v>1514</v>
      </c>
      <c r="B1515" t="s">
        <v>13807</v>
      </c>
      <c r="C1515">
        <v>72</v>
      </c>
      <c r="D1515" t="s">
        <v>13808</v>
      </c>
      <c r="E1515">
        <v>1</v>
      </c>
      <c r="F1515">
        <v>3</v>
      </c>
      <c r="G1515" t="s">
        <v>116</v>
      </c>
      <c r="H1515">
        <v>16</v>
      </c>
      <c r="I1515" s="19">
        <v>45542.272916666669</v>
      </c>
      <c r="J1515" s="19">
        <v>45542.397916666669</v>
      </c>
      <c r="K1515" s="19">
        <v>45544.077777777777</v>
      </c>
      <c r="L1515" s="19">
        <v>45544.272916666669</v>
      </c>
      <c r="M1515">
        <v>0</v>
      </c>
      <c r="N1515" t="s">
        <v>128</v>
      </c>
      <c r="O1515" t="s">
        <v>13814</v>
      </c>
      <c r="P1515" t="s">
        <v>446</v>
      </c>
      <c r="Q1515">
        <v>1513</v>
      </c>
      <c r="R1515" t="s">
        <v>32579</v>
      </c>
    </row>
    <row r="1516" spans="1:18" x14ac:dyDescent="0.3">
      <c r="A1516">
        <v>1515</v>
      </c>
      <c r="B1516" t="s">
        <v>13815</v>
      </c>
      <c r="C1516">
        <v>44</v>
      </c>
      <c r="D1516" t="s">
        <v>13816</v>
      </c>
      <c r="E1516">
        <v>2</v>
      </c>
      <c r="F1516">
        <v>2</v>
      </c>
      <c r="G1516" t="s">
        <v>116</v>
      </c>
      <c r="H1516">
        <v>15</v>
      </c>
      <c r="I1516" s="19">
        <v>45351.536805555559</v>
      </c>
      <c r="J1516" s="19">
        <v>45351.652083333334</v>
      </c>
      <c r="K1516" s="19">
        <v>45353.376388888886</v>
      </c>
      <c r="L1516" s="19">
        <v>45352.536805555559</v>
      </c>
      <c r="M1516">
        <v>1</v>
      </c>
      <c r="N1516" t="s">
        <v>165</v>
      </c>
      <c r="O1516" t="s">
        <v>13821</v>
      </c>
      <c r="P1516" t="s">
        <v>398</v>
      </c>
      <c r="Q1516">
        <v>1514</v>
      </c>
      <c r="R1516" t="s">
        <v>32579</v>
      </c>
    </row>
    <row r="1517" spans="1:18" x14ac:dyDescent="0.3">
      <c r="A1517">
        <v>1516</v>
      </c>
      <c r="B1517" t="s">
        <v>13823</v>
      </c>
      <c r="C1517">
        <v>79</v>
      </c>
      <c r="D1517" t="s">
        <v>13824</v>
      </c>
      <c r="E1517">
        <v>3</v>
      </c>
      <c r="F1517">
        <v>3</v>
      </c>
      <c r="G1517" t="s">
        <v>116</v>
      </c>
      <c r="H1517">
        <v>8</v>
      </c>
      <c r="I1517" s="19">
        <v>44930.996527777781</v>
      </c>
      <c r="J1517" s="19">
        <v>44931.127083333333</v>
      </c>
      <c r="K1517" s="19">
        <v>44931.868055555555</v>
      </c>
      <c r="L1517" s="19">
        <v>44932.996527777781</v>
      </c>
      <c r="M1517">
        <v>0</v>
      </c>
      <c r="N1517" t="s">
        <v>165</v>
      </c>
      <c r="O1517" t="s">
        <v>13829</v>
      </c>
      <c r="P1517" t="s">
        <v>246</v>
      </c>
      <c r="Q1517">
        <v>1515</v>
      </c>
      <c r="R1517" t="s">
        <v>32579</v>
      </c>
    </row>
    <row r="1518" spans="1:18" x14ac:dyDescent="0.3">
      <c r="A1518">
        <v>1517</v>
      </c>
      <c r="B1518" t="s">
        <v>13831</v>
      </c>
      <c r="C1518">
        <v>31</v>
      </c>
      <c r="D1518" t="s">
        <v>13832</v>
      </c>
      <c r="E1518">
        <v>4</v>
      </c>
      <c r="F1518">
        <v>2</v>
      </c>
      <c r="G1518" t="s">
        <v>116</v>
      </c>
      <c r="H1518">
        <v>45</v>
      </c>
      <c r="I1518" s="19">
        <v>45030.742361111108</v>
      </c>
      <c r="J1518" s="19">
        <v>45030.80972222222</v>
      </c>
      <c r="K1518" s="19">
        <v>45031.196527777778</v>
      </c>
      <c r="L1518" s="19">
        <v>45031.742361111108</v>
      </c>
      <c r="M1518">
        <v>0</v>
      </c>
      <c r="N1518" t="s">
        <v>165</v>
      </c>
      <c r="O1518" t="s">
        <v>2490</v>
      </c>
      <c r="P1518" t="s">
        <v>1266</v>
      </c>
      <c r="Q1518">
        <v>1516</v>
      </c>
      <c r="R1518" t="s">
        <v>32579</v>
      </c>
    </row>
    <row r="1519" spans="1:18" x14ac:dyDescent="0.3">
      <c r="A1519">
        <v>1518</v>
      </c>
      <c r="B1519" t="s">
        <v>13836</v>
      </c>
      <c r="C1519">
        <v>2</v>
      </c>
      <c r="D1519" t="s">
        <v>13837</v>
      </c>
      <c r="E1519">
        <v>2</v>
      </c>
      <c r="F1519">
        <v>2</v>
      </c>
      <c r="G1519" t="s">
        <v>192</v>
      </c>
      <c r="H1519">
        <v>100</v>
      </c>
      <c r="I1519" s="19">
        <v>44939.45416666667</v>
      </c>
      <c r="J1519" s="19">
        <v>44939.490972222222</v>
      </c>
      <c r="K1519" s="19">
        <v>44939.753472222219</v>
      </c>
      <c r="L1519" s="19">
        <v>44939.787499999999</v>
      </c>
      <c r="M1519">
        <v>0</v>
      </c>
      <c r="N1519" t="s">
        <v>307</v>
      </c>
      <c r="O1519" t="s">
        <v>13845</v>
      </c>
      <c r="P1519" t="s">
        <v>328</v>
      </c>
      <c r="Q1519">
        <v>1517</v>
      </c>
      <c r="R1519" t="s">
        <v>32579</v>
      </c>
    </row>
    <row r="1520" spans="1:18" x14ac:dyDescent="0.3">
      <c r="A1520">
        <v>1519</v>
      </c>
      <c r="B1520" t="s">
        <v>13846</v>
      </c>
      <c r="C1520">
        <v>41</v>
      </c>
      <c r="D1520" t="s">
        <v>13847</v>
      </c>
      <c r="E1520">
        <v>2</v>
      </c>
      <c r="F1520">
        <v>1</v>
      </c>
      <c r="G1520" t="s">
        <v>192</v>
      </c>
      <c r="H1520">
        <v>35</v>
      </c>
      <c r="I1520" s="19">
        <v>45692.89166666667</v>
      </c>
      <c r="J1520" s="19">
        <v>45692.919444444444</v>
      </c>
      <c r="K1520" s="19">
        <v>45693.23333333333</v>
      </c>
      <c r="L1520" s="19">
        <v>45693.058333333334</v>
      </c>
      <c r="M1520">
        <v>1</v>
      </c>
      <c r="N1520" t="s">
        <v>128</v>
      </c>
      <c r="O1520" t="s">
        <v>13853</v>
      </c>
      <c r="P1520" t="s">
        <v>328</v>
      </c>
      <c r="Q1520">
        <v>1518</v>
      </c>
      <c r="R1520" t="s">
        <v>32579</v>
      </c>
    </row>
    <row r="1521" spans="1:18" x14ac:dyDescent="0.3">
      <c r="A1521">
        <v>1520</v>
      </c>
      <c r="B1521" t="s">
        <v>13854</v>
      </c>
      <c r="C1521">
        <v>17</v>
      </c>
      <c r="D1521" t="s">
        <v>13855</v>
      </c>
      <c r="E1521">
        <v>5</v>
      </c>
      <c r="F1521">
        <v>3</v>
      </c>
      <c r="G1521" t="s">
        <v>192</v>
      </c>
      <c r="H1521">
        <v>115</v>
      </c>
      <c r="I1521" s="19">
        <v>45204.966666666667</v>
      </c>
      <c r="J1521" s="19">
        <v>45205.069444444445</v>
      </c>
      <c r="K1521" s="19">
        <v>45207.001388888886</v>
      </c>
      <c r="L1521" s="19">
        <v>45207.966666666667</v>
      </c>
      <c r="M1521">
        <v>0</v>
      </c>
      <c r="N1521" t="s">
        <v>307</v>
      </c>
      <c r="O1521" t="s">
        <v>13861</v>
      </c>
      <c r="P1521" t="s">
        <v>705</v>
      </c>
      <c r="Q1521">
        <v>1519</v>
      </c>
      <c r="R1521" t="s">
        <v>32579</v>
      </c>
    </row>
    <row r="1522" spans="1:18" x14ac:dyDescent="0.3">
      <c r="A1522">
        <v>1521</v>
      </c>
      <c r="B1522" t="s">
        <v>13862</v>
      </c>
      <c r="C1522">
        <v>17</v>
      </c>
      <c r="D1522" t="s">
        <v>13863</v>
      </c>
      <c r="E1522">
        <v>5</v>
      </c>
      <c r="F1522">
        <v>2</v>
      </c>
      <c r="G1522" t="s">
        <v>192</v>
      </c>
      <c r="H1522">
        <v>66</v>
      </c>
      <c r="I1522" s="19">
        <v>45080.70208333333</v>
      </c>
      <c r="J1522" s="19">
        <v>45080.804861111108</v>
      </c>
      <c r="K1522" s="19">
        <v>45082.063888888886</v>
      </c>
      <c r="L1522" s="19">
        <v>45081.70208333333</v>
      </c>
      <c r="M1522">
        <v>1</v>
      </c>
      <c r="N1522" t="s">
        <v>128</v>
      </c>
      <c r="O1522" t="s">
        <v>13868</v>
      </c>
      <c r="P1522" t="s">
        <v>135</v>
      </c>
      <c r="Q1522">
        <v>1520</v>
      </c>
      <c r="R1522" t="s">
        <v>32579</v>
      </c>
    </row>
    <row r="1523" spans="1:18" x14ac:dyDescent="0.3">
      <c r="A1523">
        <v>1522</v>
      </c>
      <c r="B1523" t="s">
        <v>13869</v>
      </c>
      <c r="C1523">
        <v>1</v>
      </c>
      <c r="D1523" t="s">
        <v>13870</v>
      </c>
      <c r="E1523">
        <v>3</v>
      </c>
      <c r="F1523">
        <v>4</v>
      </c>
      <c r="G1523" t="s">
        <v>192</v>
      </c>
      <c r="H1523">
        <v>48</v>
      </c>
      <c r="I1523" s="19">
        <v>45206.204861111109</v>
      </c>
      <c r="J1523" s="19">
        <v>45206.431944444441</v>
      </c>
      <c r="K1523" s="19">
        <v>45208.520138888889</v>
      </c>
      <c r="L1523" s="19">
        <v>45210.204861111109</v>
      </c>
      <c r="M1523">
        <v>0</v>
      </c>
      <c r="N1523" t="s">
        <v>307</v>
      </c>
      <c r="O1523" t="s">
        <v>13875</v>
      </c>
      <c r="P1523" t="s">
        <v>246</v>
      </c>
      <c r="Q1523">
        <v>1521</v>
      </c>
      <c r="R1523" t="s">
        <v>32579</v>
      </c>
    </row>
    <row r="1524" spans="1:18" x14ac:dyDescent="0.3">
      <c r="A1524">
        <v>1523</v>
      </c>
      <c r="B1524" t="s">
        <v>13876</v>
      </c>
      <c r="C1524">
        <v>73</v>
      </c>
      <c r="D1524" t="s">
        <v>13877</v>
      </c>
      <c r="E1524">
        <v>2</v>
      </c>
      <c r="F1524">
        <v>2</v>
      </c>
      <c r="G1524" t="s">
        <v>116</v>
      </c>
      <c r="H1524">
        <v>109</v>
      </c>
      <c r="I1524" s="19">
        <v>45363.869444444441</v>
      </c>
      <c r="J1524" s="19">
        <v>45363.95208333333</v>
      </c>
      <c r="K1524" s="19">
        <v>45364.502083333333</v>
      </c>
      <c r="L1524" s="19">
        <v>45364.869444444441</v>
      </c>
      <c r="M1524">
        <v>0</v>
      </c>
      <c r="N1524" t="s">
        <v>307</v>
      </c>
      <c r="O1524" t="s">
        <v>13883</v>
      </c>
      <c r="P1524" t="s">
        <v>584</v>
      </c>
      <c r="Q1524">
        <v>1522</v>
      </c>
      <c r="R1524" t="s">
        <v>32579</v>
      </c>
    </row>
    <row r="1525" spans="1:18" x14ac:dyDescent="0.3">
      <c r="A1525">
        <v>1524</v>
      </c>
      <c r="B1525" t="s">
        <v>13884</v>
      </c>
      <c r="C1525">
        <v>1</v>
      </c>
      <c r="D1525" t="s">
        <v>13885</v>
      </c>
      <c r="E1525">
        <v>3</v>
      </c>
      <c r="F1525">
        <v>1</v>
      </c>
      <c r="G1525" t="s">
        <v>192</v>
      </c>
      <c r="H1525">
        <v>2</v>
      </c>
      <c r="I1525" s="19">
        <v>45280.30972222222</v>
      </c>
      <c r="J1525" s="19">
        <v>45280.343055555553</v>
      </c>
      <c r="K1525" s="19">
        <v>45280.413194444445</v>
      </c>
      <c r="L1525" s="19">
        <v>45280.476388888892</v>
      </c>
      <c r="M1525">
        <v>0</v>
      </c>
      <c r="N1525" t="s">
        <v>165</v>
      </c>
      <c r="O1525" t="s">
        <v>13891</v>
      </c>
      <c r="P1525" t="s">
        <v>877</v>
      </c>
      <c r="Q1525">
        <v>1523</v>
      </c>
      <c r="R1525" t="s">
        <v>32579</v>
      </c>
    </row>
    <row r="1526" spans="1:18" x14ac:dyDescent="0.3">
      <c r="A1526">
        <v>1525</v>
      </c>
      <c r="B1526" t="s">
        <v>13892</v>
      </c>
      <c r="C1526">
        <v>19</v>
      </c>
      <c r="D1526" t="s">
        <v>13893</v>
      </c>
      <c r="E1526">
        <v>2</v>
      </c>
      <c r="F1526">
        <v>3</v>
      </c>
      <c r="G1526" t="s">
        <v>192</v>
      </c>
      <c r="H1526">
        <v>21</v>
      </c>
      <c r="I1526" s="19">
        <v>45294.347222222219</v>
      </c>
      <c r="J1526" s="19">
        <v>45294.40347222222</v>
      </c>
      <c r="K1526" s="19">
        <v>45294.981944444444</v>
      </c>
      <c r="L1526" s="19">
        <v>45296.347222222219</v>
      </c>
      <c r="M1526">
        <v>0</v>
      </c>
      <c r="N1526" t="s">
        <v>307</v>
      </c>
      <c r="O1526" t="s">
        <v>13898</v>
      </c>
      <c r="P1526" t="s">
        <v>584</v>
      </c>
      <c r="Q1526">
        <v>1524</v>
      </c>
      <c r="R1526" t="s">
        <v>32579</v>
      </c>
    </row>
    <row r="1527" spans="1:18" x14ac:dyDescent="0.3">
      <c r="A1527">
        <v>1526</v>
      </c>
      <c r="B1527" t="s">
        <v>13899</v>
      </c>
      <c r="C1527">
        <v>39</v>
      </c>
      <c r="D1527" t="s">
        <v>13901</v>
      </c>
      <c r="E1527">
        <v>3</v>
      </c>
      <c r="F1527">
        <v>3</v>
      </c>
      <c r="G1527" t="s">
        <v>192</v>
      </c>
      <c r="H1527">
        <v>116</v>
      </c>
      <c r="I1527" s="19">
        <v>45664.627083333333</v>
      </c>
      <c r="J1527" s="19">
        <v>45664.672222222223</v>
      </c>
      <c r="K1527" s="19">
        <v>45665.518750000003</v>
      </c>
      <c r="L1527" s="19">
        <v>45665.627083333333</v>
      </c>
      <c r="M1527">
        <v>0</v>
      </c>
      <c r="N1527" t="s">
        <v>307</v>
      </c>
      <c r="O1527" t="s">
        <v>13906</v>
      </c>
      <c r="P1527" t="s">
        <v>194</v>
      </c>
      <c r="Q1527">
        <v>1525</v>
      </c>
      <c r="R1527" t="s">
        <v>32579</v>
      </c>
    </row>
    <row r="1528" spans="1:18" x14ac:dyDescent="0.3">
      <c r="A1528">
        <v>1527</v>
      </c>
      <c r="B1528" t="s">
        <v>13907</v>
      </c>
      <c r="C1528">
        <v>12</v>
      </c>
      <c r="D1528" t="s">
        <v>13909</v>
      </c>
      <c r="E1528">
        <v>3</v>
      </c>
      <c r="F1528">
        <v>3</v>
      </c>
      <c r="G1528" t="s">
        <v>116</v>
      </c>
      <c r="H1528">
        <v>72</v>
      </c>
      <c r="I1528" s="19">
        <v>45310.184027777781</v>
      </c>
      <c r="J1528" s="19">
        <v>45310.466666666667</v>
      </c>
      <c r="K1528" s="19">
        <v>45312.506944444445</v>
      </c>
      <c r="L1528" s="19">
        <v>45313.184027777781</v>
      </c>
      <c r="M1528">
        <v>0</v>
      </c>
      <c r="N1528" t="s">
        <v>222</v>
      </c>
      <c r="O1528" t="s">
        <v>13915</v>
      </c>
      <c r="P1528" t="s">
        <v>877</v>
      </c>
      <c r="Q1528">
        <v>1526</v>
      </c>
      <c r="R1528" t="s">
        <v>32579</v>
      </c>
    </row>
    <row r="1529" spans="1:18" x14ac:dyDescent="0.3">
      <c r="A1529">
        <v>1528</v>
      </c>
      <c r="B1529" t="s">
        <v>13916</v>
      </c>
      <c r="C1529">
        <v>5</v>
      </c>
      <c r="D1529" t="s">
        <v>13918</v>
      </c>
      <c r="E1529">
        <v>3</v>
      </c>
      <c r="F1529">
        <v>2</v>
      </c>
      <c r="G1529" t="s">
        <v>116</v>
      </c>
      <c r="H1529">
        <v>113</v>
      </c>
      <c r="I1529" s="19">
        <v>45165.443055555559</v>
      </c>
      <c r="J1529" s="19">
        <v>45165.586111111108</v>
      </c>
      <c r="K1529" s="19">
        <v>45166.339583333334</v>
      </c>
      <c r="L1529" s="19">
        <v>45166.443055555559</v>
      </c>
      <c r="M1529">
        <v>0</v>
      </c>
      <c r="N1529" t="s">
        <v>307</v>
      </c>
      <c r="O1529" t="s">
        <v>13925</v>
      </c>
      <c r="P1529" t="s">
        <v>877</v>
      </c>
      <c r="Q1529">
        <v>1527</v>
      </c>
      <c r="R1529" t="s">
        <v>32579</v>
      </c>
    </row>
    <row r="1530" spans="1:18" x14ac:dyDescent="0.3">
      <c r="A1530">
        <v>1529</v>
      </c>
      <c r="B1530" t="s">
        <v>13926</v>
      </c>
      <c r="C1530">
        <v>28</v>
      </c>
      <c r="D1530" t="s">
        <v>13927</v>
      </c>
      <c r="E1530">
        <v>3</v>
      </c>
      <c r="F1530">
        <v>2</v>
      </c>
      <c r="G1530" t="s">
        <v>192</v>
      </c>
      <c r="H1530">
        <v>5</v>
      </c>
      <c r="I1530" s="19">
        <v>45158.436805555553</v>
      </c>
      <c r="J1530" s="19">
        <v>45158.496527777781</v>
      </c>
      <c r="K1530" s="19">
        <v>45158.752083333333</v>
      </c>
      <c r="L1530" s="19">
        <v>45158.936805555553</v>
      </c>
      <c r="M1530">
        <v>0</v>
      </c>
      <c r="N1530" t="s">
        <v>128</v>
      </c>
      <c r="O1530" t="s">
        <v>13935</v>
      </c>
      <c r="P1530" t="s">
        <v>274</v>
      </c>
      <c r="Q1530">
        <v>1528</v>
      </c>
      <c r="R1530" t="s">
        <v>32579</v>
      </c>
    </row>
    <row r="1531" spans="1:18" x14ac:dyDescent="0.3">
      <c r="A1531">
        <v>1530</v>
      </c>
      <c r="B1531" t="s">
        <v>13937</v>
      </c>
      <c r="C1531">
        <v>24</v>
      </c>
      <c r="D1531" t="s">
        <v>13938</v>
      </c>
      <c r="E1531">
        <v>5</v>
      </c>
      <c r="F1531">
        <v>3</v>
      </c>
      <c r="G1531" t="s">
        <v>116</v>
      </c>
      <c r="H1531">
        <v>2</v>
      </c>
      <c r="I1531" s="19">
        <v>45323.362500000003</v>
      </c>
      <c r="J1531" s="19">
        <v>45323.452777777777</v>
      </c>
      <c r="K1531" s="19">
        <v>45324.861805555556</v>
      </c>
      <c r="L1531" s="19">
        <v>45325.362500000003</v>
      </c>
      <c r="M1531">
        <v>0</v>
      </c>
      <c r="N1531" t="s">
        <v>222</v>
      </c>
      <c r="O1531" t="s">
        <v>13944</v>
      </c>
      <c r="P1531" t="s">
        <v>1735</v>
      </c>
      <c r="Q1531">
        <v>1529</v>
      </c>
      <c r="R1531" t="s">
        <v>32579</v>
      </c>
    </row>
    <row r="1532" spans="1:18" x14ac:dyDescent="0.3">
      <c r="A1532">
        <v>1531</v>
      </c>
      <c r="B1532" t="s">
        <v>13945</v>
      </c>
      <c r="C1532">
        <v>50</v>
      </c>
      <c r="D1532" t="s">
        <v>13946</v>
      </c>
      <c r="E1532">
        <v>3</v>
      </c>
      <c r="F1532">
        <v>3</v>
      </c>
      <c r="G1532" t="s">
        <v>192</v>
      </c>
      <c r="H1532">
        <v>93</v>
      </c>
      <c r="I1532" s="19">
        <v>45130.633333333331</v>
      </c>
      <c r="J1532" s="19">
        <v>45130.816666666666</v>
      </c>
      <c r="K1532" s="19">
        <v>45131.847222222219</v>
      </c>
      <c r="L1532" s="19">
        <v>45133.633333333331</v>
      </c>
      <c r="M1532">
        <v>0</v>
      </c>
      <c r="N1532" t="s">
        <v>307</v>
      </c>
      <c r="O1532" t="s">
        <v>13952</v>
      </c>
      <c r="P1532" t="s">
        <v>877</v>
      </c>
      <c r="Q1532">
        <v>1530</v>
      </c>
      <c r="R1532" t="s">
        <v>32579</v>
      </c>
    </row>
    <row r="1533" spans="1:18" x14ac:dyDescent="0.3">
      <c r="A1533">
        <v>1532</v>
      </c>
      <c r="B1533" t="s">
        <v>13953</v>
      </c>
      <c r="C1533">
        <v>39</v>
      </c>
      <c r="D1533" t="s">
        <v>13954</v>
      </c>
      <c r="E1533">
        <v>2</v>
      </c>
      <c r="F1533">
        <v>2</v>
      </c>
      <c r="G1533" t="s">
        <v>116</v>
      </c>
      <c r="H1533">
        <v>20</v>
      </c>
      <c r="I1533" s="19">
        <v>45019.142361111109</v>
      </c>
      <c r="J1533" s="19">
        <v>45019.165277777778</v>
      </c>
      <c r="K1533" s="19">
        <v>45019.427777777775</v>
      </c>
      <c r="L1533" s="19">
        <v>45019.475694444445</v>
      </c>
      <c r="M1533">
        <v>0</v>
      </c>
      <c r="N1533" t="s">
        <v>307</v>
      </c>
      <c r="O1533" t="s">
        <v>13960</v>
      </c>
      <c r="P1533" t="s">
        <v>398</v>
      </c>
      <c r="Q1533">
        <v>1531</v>
      </c>
      <c r="R1533" t="s">
        <v>32579</v>
      </c>
    </row>
    <row r="1534" spans="1:18" x14ac:dyDescent="0.3">
      <c r="A1534">
        <v>1533</v>
      </c>
      <c r="B1534" t="s">
        <v>13961</v>
      </c>
      <c r="C1534">
        <v>52</v>
      </c>
      <c r="D1534" t="s">
        <v>13962</v>
      </c>
      <c r="E1534">
        <v>1</v>
      </c>
      <c r="F1534">
        <v>3</v>
      </c>
      <c r="G1534" t="s">
        <v>116</v>
      </c>
      <c r="H1534">
        <v>110</v>
      </c>
      <c r="I1534" s="19">
        <v>45491.342361111114</v>
      </c>
      <c r="J1534" s="19">
        <v>45491.503472222219</v>
      </c>
      <c r="K1534" s="19">
        <v>45492.790972222225</v>
      </c>
      <c r="L1534" s="19">
        <v>45494.342361111114</v>
      </c>
      <c r="M1534">
        <v>0</v>
      </c>
      <c r="N1534" t="s">
        <v>307</v>
      </c>
      <c r="O1534" t="s">
        <v>13968</v>
      </c>
      <c r="P1534" t="s">
        <v>446</v>
      </c>
      <c r="Q1534">
        <v>1532</v>
      </c>
      <c r="R1534" t="s">
        <v>32579</v>
      </c>
    </row>
    <row r="1535" spans="1:18" x14ac:dyDescent="0.3">
      <c r="A1535">
        <v>1534</v>
      </c>
      <c r="B1535" t="s">
        <v>13969</v>
      </c>
      <c r="C1535">
        <v>79</v>
      </c>
      <c r="D1535" t="s">
        <v>13970</v>
      </c>
      <c r="E1535">
        <v>1</v>
      </c>
      <c r="F1535">
        <v>3</v>
      </c>
      <c r="G1535" t="s">
        <v>116</v>
      </c>
      <c r="H1535">
        <v>22</v>
      </c>
      <c r="I1535" s="19">
        <v>45392.252083333333</v>
      </c>
      <c r="J1535" s="19">
        <v>45392.352777777778</v>
      </c>
      <c r="K1535" s="19">
        <v>45394.568749999999</v>
      </c>
      <c r="L1535" s="19">
        <v>45394.252083333333</v>
      </c>
      <c r="M1535">
        <v>1</v>
      </c>
      <c r="N1535" t="s">
        <v>165</v>
      </c>
      <c r="O1535" t="s">
        <v>13977</v>
      </c>
      <c r="P1535" t="s">
        <v>225</v>
      </c>
      <c r="Q1535">
        <v>1533</v>
      </c>
      <c r="R1535" t="s">
        <v>32579</v>
      </c>
    </row>
    <row r="1536" spans="1:18" x14ac:dyDescent="0.3">
      <c r="A1536">
        <v>1535</v>
      </c>
      <c r="B1536" t="s">
        <v>13978</v>
      </c>
      <c r="C1536">
        <v>62</v>
      </c>
      <c r="D1536" t="s">
        <v>13979</v>
      </c>
      <c r="E1536">
        <v>5</v>
      </c>
      <c r="F1536">
        <v>3</v>
      </c>
      <c r="G1536" t="s">
        <v>116</v>
      </c>
      <c r="H1536">
        <v>50</v>
      </c>
      <c r="I1536" s="19">
        <v>45244.697916666664</v>
      </c>
      <c r="J1536" s="19">
        <v>45244.767361111109</v>
      </c>
      <c r="K1536" s="19">
        <v>45245.404166666667</v>
      </c>
      <c r="L1536" s="19">
        <v>45245.697916666664</v>
      </c>
      <c r="M1536">
        <v>0</v>
      </c>
      <c r="N1536" t="s">
        <v>307</v>
      </c>
      <c r="O1536" t="s">
        <v>13985</v>
      </c>
      <c r="P1536" t="s">
        <v>2960</v>
      </c>
      <c r="Q1536">
        <v>1534</v>
      </c>
      <c r="R1536" t="s">
        <v>32579</v>
      </c>
    </row>
    <row r="1537" spans="1:18" x14ac:dyDescent="0.3">
      <c r="A1537">
        <v>1536</v>
      </c>
      <c r="B1537" t="s">
        <v>13986</v>
      </c>
      <c r="C1537">
        <v>34</v>
      </c>
      <c r="D1537" t="s">
        <v>13987</v>
      </c>
      <c r="E1537">
        <v>5</v>
      </c>
      <c r="F1537">
        <v>3</v>
      </c>
      <c r="G1537" t="s">
        <v>116</v>
      </c>
      <c r="H1537">
        <v>52</v>
      </c>
      <c r="I1537" s="19">
        <v>45003.011805555558</v>
      </c>
      <c r="J1537" s="19">
        <v>45003.163888888892</v>
      </c>
      <c r="K1537" s="19">
        <v>45005.797222222223</v>
      </c>
      <c r="L1537" s="19">
        <v>45006.011805555558</v>
      </c>
      <c r="M1537">
        <v>0</v>
      </c>
      <c r="N1537" t="s">
        <v>222</v>
      </c>
      <c r="O1537" t="s">
        <v>13994</v>
      </c>
      <c r="P1537" t="s">
        <v>135</v>
      </c>
      <c r="Q1537">
        <v>1535</v>
      </c>
      <c r="R1537" t="s">
        <v>32579</v>
      </c>
    </row>
    <row r="1538" spans="1:18" x14ac:dyDescent="0.3">
      <c r="A1538">
        <v>1537</v>
      </c>
      <c r="B1538" t="s">
        <v>13995</v>
      </c>
      <c r="C1538">
        <v>11</v>
      </c>
      <c r="D1538" t="s">
        <v>13996</v>
      </c>
      <c r="E1538">
        <v>1</v>
      </c>
      <c r="F1538">
        <v>1</v>
      </c>
      <c r="G1538" t="s">
        <v>116</v>
      </c>
      <c r="H1538">
        <v>105</v>
      </c>
      <c r="I1538" s="19">
        <v>45344.668055555558</v>
      </c>
      <c r="J1538" s="19">
        <v>45344.695138888892</v>
      </c>
      <c r="K1538" s="19">
        <v>45344.720833333333</v>
      </c>
      <c r="L1538" s="19">
        <v>45344.834722222222</v>
      </c>
      <c r="M1538">
        <v>0</v>
      </c>
      <c r="N1538" t="s">
        <v>128</v>
      </c>
      <c r="O1538" t="s">
        <v>14002</v>
      </c>
      <c r="P1538" t="s">
        <v>446</v>
      </c>
      <c r="Q1538">
        <v>1536</v>
      </c>
      <c r="R1538" t="s">
        <v>32579</v>
      </c>
    </row>
    <row r="1539" spans="1:18" x14ac:dyDescent="0.3">
      <c r="A1539">
        <v>1538</v>
      </c>
      <c r="B1539" t="s">
        <v>14003</v>
      </c>
      <c r="C1539">
        <v>11</v>
      </c>
      <c r="D1539" t="s">
        <v>14004</v>
      </c>
      <c r="E1539">
        <v>2</v>
      </c>
      <c r="F1539">
        <v>1</v>
      </c>
      <c r="G1539" t="s">
        <v>116</v>
      </c>
      <c r="H1539">
        <v>55</v>
      </c>
      <c r="I1539" s="19">
        <v>45340.953472222223</v>
      </c>
      <c r="J1539" s="19">
        <v>45340.988888888889</v>
      </c>
      <c r="K1539" s="19">
        <v>45341.018055555556</v>
      </c>
      <c r="L1539" s="19">
        <v>45341.120138888888</v>
      </c>
      <c r="M1539">
        <v>0</v>
      </c>
      <c r="N1539" t="s">
        <v>307</v>
      </c>
      <c r="O1539" t="s">
        <v>14010</v>
      </c>
      <c r="P1539" t="s">
        <v>328</v>
      </c>
      <c r="Q1539">
        <v>1537</v>
      </c>
      <c r="R1539" t="s">
        <v>32579</v>
      </c>
    </row>
    <row r="1540" spans="1:18" x14ac:dyDescent="0.3">
      <c r="A1540">
        <v>1539</v>
      </c>
      <c r="B1540" t="s">
        <v>14011</v>
      </c>
      <c r="C1540">
        <v>72</v>
      </c>
      <c r="D1540" t="s">
        <v>14012</v>
      </c>
      <c r="E1540">
        <v>3</v>
      </c>
      <c r="F1540">
        <v>4</v>
      </c>
      <c r="G1540" t="s">
        <v>116</v>
      </c>
      <c r="H1540">
        <v>88</v>
      </c>
      <c r="I1540" s="19">
        <v>45279.709722222222</v>
      </c>
      <c r="J1540" s="19">
        <v>45279.977083333331</v>
      </c>
      <c r="K1540" s="19">
        <v>45282.793749999997</v>
      </c>
      <c r="L1540" s="19">
        <v>45283.709722222222</v>
      </c>
      <c r="M1540">
        <v>0</v>
      </c>
      <c r="N1540" t="s">
        <v>307</v>
      </c>
      <c r="O1540" t="s">
        <v>14017</v>
      </c>
      <c r="P1540" t="s">
        <v>962</v>
      </c>
      <c r="Q1540">
        <v>1538</v>
      </c>
      <c r="R1540" t="s">
        <v>32579</v>
      </c>
    </row>
    <row r="1541" spans="1:18" x14ac:dyDescent="0.3">
      <c r="A1541">
        <v>1540</v>
      </c>
      <c r="B1541" t="s">
        <v>14018</v>
      </c>
      <c r="C1541">
        <v>10</v>
      </c>
      <c r="D1541" t="s">
        <v>14019</v>
      </c>
      <c r="E1541">
        <v>1</v>
      </c>
      <c r="F1541">
        <v>4</v>
      </c>
      <c r="G1541" t="s">
        <v>192</v>
      </c>
      <c r="H1541">
        <v>11</v>
      </c>
      <c r="I1541" s="19">
        <v>45371.490277777775</v>
      </c>
      <c r="J1541" s="19">
        <v>45371.593055555553</v>
      </c>
      <c r="K1541" s="19">
        <v>45373.981944444444</v>
      </c>
      <c r="L1541" s="19">
        <v>45374.490277777775</v>
      </c>
      <c r="M1541">
        <v>0</v>
      </c>
      <c r="N1541" t="s">
        <v>307</v>
      </c>
      <c r="O1541" t="s">
        <v>14025</v>
      </c>
      <c r="P1541" t="s">
        <v>363</v>
      </c>
      <c r="Q1541">
        <v>1539</v>
      </c>
      <c r="R1541" t="s">
        <v>32579</v>
      </c>
    </row>
    <row r="1542" spans="1:18" x14ac:dyDescent="0.3">
      <c r="A1542">
        <v>1541</v>
      </c>
      <c r="B1542" t="s">
        <v>14026</v>
      </c>
      <c r="C1542">
        <v>66</v>
      </c>
      <c r="D1542" t="s">
        <v>14027</v>
      </c>
      <c r="E1542">
        <v>2</v>
      </c>
      <c r="F1542">
        <v>2</v>
      </c>
      <c r="G1542" t="s">
        <v>116</v>
      </c>
      <c r="H1542">
        <v>27</v>
      </c>
      <c r="I1542" s="19">
        <v>45605.904166666667</v>
      </c>
      <c r="J1542" s="19">
        <v>45605.959722222222</v>
      </c>
      <c r="K1542" s="19">
        <v>45606.126388888886</v>
      </c>
      <c r="L1542" s="19">
        <v>45606.404166666667</v>
      </c>
      <c r="M1542">
        <v>0</v>
      </c>
      <c r="N1542" t="s">
        <v>222</v>
      </c>
      <c r="O1542" t="s">
        <v>14032</v>
      </c>
      <c r="P1542" t="s">
        <v>168</v>
      </c>
      <c r="Q1542">
        <v>1540</v>
      </c>
      <c r="R1542" t="s">
        <v>32579</v>
      </c>
    </row>
    <row r="1543" spans="1:18" x14ac:dyDescent="0.3">
      <c r="A1543">
        <v>1542</v>
      </c>
      <c r="B1543" t="s">
        <v>14033</v>
      </c>
      <c r="C1543">
        <v>7</v>
      </c>
      <c r="D1543" t="s">
        <v>14034</v>
      </c>
      <c r="E1543">
        <v>1</v>
      </c>
      <c r="F1543">
        <v>3</v>
      </c>
      <c r="G1543" t="s">
        <v>192</v>
      </c>
      <c r="H1543">
        <v>101</v>
      </c>
      <c r="I1543" s="19">
        <v>45500.510416666664</v>
      </c>
      <c r="J1543" s="19">
        <v>45500.540972222225</v>
      </c>
      <c r="K1543" s="19">
        <v>45500.987500000003</v>
      </c>
      <c r="L1543" s="19">
        <v>45501.510416666664</v>
      </c>
      <c r="M1543">
        <v>0</v>
      </c>
      <c r="N1543" t="s">
        <v>307</v>
      </c>
      <c r="O1543" t="s">
        <v>14039</v>
      </c>
      <c r="P1543" t="s">
        <v>446</v>
      </c>
      <c r="Q1543">
        <v>1541</v>
      </c>
      <c r="R1543" t="s">
        <v>32579</v>
      </c>
    </row>
    <row r="1544" spans="1:18" x14ac:dyDescent="0.3">
      <c r="A1544">
        <v>1543</v>
      </c>
      <c r="B1544" t="s">
        <v>14040</v>
      </c>
      <c r="C1544">
        <v>59</v>
      </c>
      <c r="D1544" t="s">
        <v>14041</v>
      </c>
      <c r="E1544">
        <v>2</v>
      </c>
      <c r="F1544">
        <v>1</v>
      </c>
      <c r="G1544" t="s">
        <v>116</v>
      </c>
      <c r="H1544">
        <v>41</v>
      </c>
      <c r="I1544" s="19">
        <v>45255.854166666664</v>
      </c>
      <c r="J1544" s="19">
        <v>45255.94027777778</v>
      </c>
      <c r="K1544" s="19">
        <v>45256.131944444445</v>
      </c>
      <c r="L1544" s="19">
        <v>45256.1875</v>
      </c>
      <c r="M1544">
        <v>0</v>
      </c>
      <c r="N1544" t="s">
        <v>307</v>
      </c>
      <c r="O1544" t="s">
        <v>14047</v>
      </c>
      <c r="P1544" t="s">
        <v>584</v>
      </c>
      <c r="Q1544">
        <v>1542</v>
      </c>
      <c r="R1544" t="s">
        <v>32579</v>
      </c>
    </row>
    <row r="1545" spans="1:18" x14ac:dyDescent="0.3">
      <c r="A1545">
        <v>1544</v>
      </c>
      <c r="B1545" t="s">
        <v>14048</v>
      </c>
      <c r="C1545">
        <v>40</v>
      </c>
      <c r="D1545" t="s">
        <v>14049</v>
      </c>
      <c r="E1545">
        <v>1</v>
      </c>
      <c r="F1545">
        <v>3</v>
      </c>
      <c r="G1545" t="s">
        <v>116</v>
      </c>
      <c r="H1545">
        <v>101</v>
      </c>
      <c r="I1545" s="19">
        <v>45463.632638888892</v>
      </c>
      <c r="J1545" s="19">
        <v>45463.981249999997</v>
      </c>
      <c r="K1545" s="19">
        <v>45464.743750000001</v>
      </c>
      <c r="L1545" s="19">
        <v>45465.632638888892</v>
      </c>
      <c r="M1545">
        <v>0</v>
      </c>
      <c r="N1545" t="s">
        <v>307</v>
      </c>
      <c r="O1545" t="s">
        <v>14055</v>
      </c>
      <c r="P1545" t="s">
        <v>446</v>
      </c>
      <c r="Q1545">
        <v>1543</v>
      </c>
      <c r="R1545" t="s">
        <v>32579</v>
      </c>
    </row>
    <row r="1546" spans="1:18" x14ac:dyDescent="0.3">
      <c r="A1546">
        <v>1545</v>
      </c>
      <c r="B1546" t="s">
        <v>14057</v>
      </c>
      <c r="C1546">
        <v>32</v>
      </c>
      <c r="D1546" t="s">
        <v>14058</v>
      </c>
      <c r="E1546">
        <v>3</v>
      </c>
      <c r="F1546">
        <v>2</v>
      </c>
      <c r="G1546" t="s">
        <v>116</v>
      </c>
      <c r="H1546">
        <v>36</v>
      </c>
      <c r="I1546" s="19">
        <v>45682.060416666667</v>
      </c>
      <c r="J1546" s="19">
        <v>45682.182638888888</v>
      </c>
      <c r="K1546" s="19">
        <v>45682.568055555559</v>
      </c>
      <c r="L1546" s="19">
        <v>45683.060416666667</v>
      </c>
      <c r="M1546">
        <v>0</v>
      </c>
      <c r="N1546" t="s">
        <v>128</v>
      </c>
      <c r="O1546" t="s">
        <v>14064</v>
      </c>
      <c r="P1546" t="s">
        <v>962</v>
      </c>
      <c r="Q1546">
        <v>1544</v>
      </c>
      <c r="R1546" t="s">
        <v>32579</v>
      </c>
    </row>
    <row r="1547" spans="1:18" x14ac:dyDescent="0.3">
      <c r="A1547">
        <v>1546</v>
      </c>
      <c r="B1547" t="s">
        <v>14065</v>
      </c>
      <c r="C1547">
        <v>26</v>
      </c>
      <c r="D1547" t="s">
        <v>14066</v>
      </c>
      <c r="E1547">
        <v>4</v>
      </c>
      <c r="F1547">
        <v>3</v>
      </c>
      <c r="G1547" t="s">
        <v>116</v>
      </c>
      <c r="H1547">
        <v>83</v>
      </c>
      <c r="I1547" s="19">
        <v>45352.590277777781</v>
      </c>
      <c r="J1547" s="19">
        <v>45352.865972222222</v>
      </c>
      <c r="K1547" s="19">
        <v>45354.670138888891</v>
      </c>
      <c r="L1547" s="19">
        <v>45355.590277777781</v>
      </c>
      <c r="M1547">
        <v>0</v>
      </c>
      <c r="N1547" t="s">
        <v>165</v>
      </c>
      <c r="O1547" t="s">
        <v>7067</v>
      </c>
      <c r="P1547" t="s">
        <v>1512</v>
      </c>
      <c r="Q1547">
        <v>1545</v>
      </c>
      <c r="R1547" t="s">
        <v>32579</v>
      </c>
    </row>
    <row r="1548" spans="1:18" x14ac:dyDescent="0.3">
      <c r="A1548">
        <v>1547</v>
      </c>
      <c r="B1548" t="s">
        <v>14072</v>
      </c>
      <c r="C1548">
        <v>49</v>
      </c>
      <c r="D1548" t="s">
        <v>14073</v>
      </c>
      <c r="E1548">
        <v>2</v>
      </c>
      <c r="F1548">
        <v>3</v>
      </c>
      <c r="G1548" t="s">
        <v>116</v>
      </c>
      <c r="H1548">
        <v>21</v>
      </c>
      <c r="I1548" s="19">
        <v>45054.945833333331</v>
      </c>
      <c r="J1548" s="19">
        <v>45055.042361111111</v>
      </c>
      <c r="K1548" s="19">
        <v>45056.600694444445</v>
      </c>
      <c r="L1548" s="19">
        <v>45056.945833333331</v>
      </c>
      <c r="M1548">
        <v>0</v>
      </c>
      <c r="N1548" t="s">
        <v>307</v>
      </c>
      <c r="O1548" t="s">
        <v>14079</v>
      </c>
      <c r="P1548" t="s">
        <v>168</v>
      </c>
      <c r="Q1548">
        <v>1546</v>
      </c>
      <c r="R1548" t="s">
        <v>32579</v>
      </c>
    </row>
    <row r="1549" spans="1:18" x14ac:dyDescent="0.3">
      <c r="A1549">
        <v>1548</v>
      </c>
      <c r="B1549" t="s">
        <v>14080</v>
      </c>
      <c r="C1549">
        <v>25</v>
      </c>
      <c r="D1549" t="s">
        <v>14081</v>
      </c>
      <c r="E1549">
        <v>1</v>
      </c>
      <c r="F1549">
        <v>3</v>
      </c>
      <c r="G1549" t="s">
        <v>192</v>
      </c>
      <c r="H1549">
        <v>33</v>
      </c>
      <c r="I1549" s="19">
        <v>44961.144444444442</v>
      </c>
      <c r="J1549" s="19">
        <v>44961.209027777775</v>
      </c>
      <c r="K1549" s="19">
        <v>44962.002083333333</v>
      </c>
      <c r="L1549" s="19">
        <v>44962.144444444442</v>
      </c>
      <c r="M1549">
        <v>0</v>
      </c>
      <c r="N1549" t="s">
        <v>307</v>
      </c>
      <c r="O1549" t="s">
        <v>14087</v>
      </c>
      <c r="P1549" t="s">
        <v>293</v>
      </c>
      <c r="Q1549">
        <v>1547</v>
      </c>
      <c r="R1549" t="s">
        <v>32579</v>
      </c>
    </row>
    <row r="1550" spans="1:18" x14ac:dyDescent="0.3">
      <c r="A1550">
        <v>1549</v>
      </c>
      <c r="B1550" t="s">
        <v>14088</v>
      </c>
      <c r="C1550">
        <v>16</v>
      </c>
      <c r="D1550" t="s">
        <v>14089</v>
      </c>
      <c r="E1550">
        <v>3</v>
      </c>
      <c r="F1550">
        <v>1</v>
      </c>
      <c r="G1550" t="s">
        <v>116</v>
      </c>
      <c r="H1550">
        <v>60</v>
      </c>
      <c r="I1550" s="19">
        <v>45029.793055555558</v>
      </c>
      <c r="J1550" s="19">
        <v>45029.830555555556</v>
      </c>
      <c r="K1550" s="19">
        <v>45029.929861111108</v>
      </c>
      <c r="L1550" s="19">
        <v>45029.959722222222</v>
      </c>
      <c r="M1550">
        <v>0</v>
      </c>
      <c r="N1550" t="s">
        <v>307</v>
      </c>
      <c r="O1550" t="s">
        <v>14095</v>
      </c>
      <c r="P1550" t="s">
        <v>962</v>
      </c>
      <c r="Q1550">
        <v>1548</v>
      </c>
      <c r="R1550" t="s">
        <v>32579</v>
      </c>
    </row>
    <row r="1551" spans="1:18" x14ac:dyDescent="0.3">
      <c r="A1551">
        <v>1550</v>
      </c>
      <c r="B1551" t="s">
        <v>14096</v>
      </c>
      <c r="C1551">
        <v>29</v>
      </c>
      <c r="D1551" t="s">
        <v>14097</v>
      </c>
      <c r="E1551">
        <v>3</v>
      </c>
      <c r="F1551">
        <v>3</v>
      </c>
      <c r="G1551" t="s">
        <v>116</v>
      </c>
      <c r="H1551">
        <v>32</v>
      </c>
      <c r="I1551" s="19">
        <v>45062.734027777777</v>
      </c>
      <c r="J1551" s="19">
        <v>45062.865972222222</v>
      </c>
      <c r="K1551" s="19">
        <v>45066.020833333336</v>
      </c>
      <c r="L1551" s="19">
        <v>45065.734027777777</v>
      </c>
      <c r="M1551">
        <v>1</v>
      </c>
      <c r="N1551" t="s">
        <v>128</v>
      </c>
      <c r="O1551" t="s">
        <v>14103</v>
      </c>
      <c r="P1551" t="s">
        <v>962</v>
      </c>
      <c r="Q1551">
        <v>1549</v>
      </c>
      <c r="R1551" t="s">
        <v>32579</v>
      </c>
    </row>
    <row r="1552" spans="1:18" x14ac:dyDescent="0.3">
      <c r="A1552">
        <v>1551</v>
      </c>
      <c r="B1552" t="s">
        <v>14104</v>
      </c>
      <c r="C1552">
        <v>9</v>
      </c>
      <c r="D1552" t="s">
        <v>14105</v>
      </c>
      <c r="E1552">
        <v>2</v>
      </c>
      <c r="F1552">
        <v>2</v>
      </c>
      <c r="G1552" t="s">
        <v>116</v>
      </c>
      <c r="H1552">
        <v>31</v>
      </c>
      <c r="I1552" s="19">
        <v>45250.492361111108</v>
      </c>
      <c r="J1552" s="19">
        <v>45250.622916666667</v>
      </c>
      <c r="K1552" s="19">
        <v>45250.919444444444</v>
      </c>
      <c r="L1552" s="19">
        <v>45251.492361111108</v>
      </c>
      <c r="M1552">
        <v>0</v>
      </c>
      <c r="N1552" t="s">
        <v>222</v>
      </c>
      <c r="O1552" t="s">
        <v>14110</v>
      </c>
      <c r="P1552" t="s">
        <v>328</v>
      </c>
      <c r="Q1552">
        <v>1550</v>
      </c>
      <c r="R1552" t="s">
        <v>32579</v>
      </c>
    </row>
    <row r="1553" spans="1:18" x14ac:dyDescent="0.3">
      <c r="A1553">
        <v>1552</v>
      </c>
      <c r="B1553" t="s">
        <v>14111</v>
      </c>
      <c r="C1553">
        <v>12</v>
      </c>
      <c r="D1553" t="s">
        <v>14112</v>
      </c>
      <c r="E1553">
        <v>1</v>
      </c>
      <c r="F1553">
        <v>3</v>
      </c>
      <c r="G1553" t="s">
        <v>116</v>
      </c>
      <c r="H1553">
        <v>47</v>
      </c>
      <c r="I1553" s="19">
        <v>45246.993055555555</v>
      </c>
      <c r="J1553" s="19">
        <v>45247.224305555559</v>
      </c>
      <c r="K1553" s="19">
        <v>45249.304861111108</v>
      </c>
      <c r="L1553" s="19">
        <v>45249.993055555555</v>
      </c>
      <c r="M1553">
        <v>0</v>
      </c>
      <c r="N1553" t="s">
        <v>165</v>
      </c>
      <c r="O1553" t="s">
        <v>14118</v>
      </c>
      <c r="P1553" t="s">
        <v>446</v>
      </c>
      <c r="Q1553">
        <v>1551</v>
      </c>
      <c r="R1553" t="s">
        <v>32579</v>
      </c>
    </row>
    <row r="1554" spans="1:18" x14ac:dyDescent="0.3">
      <c r="A1554">
        <v>1553</v>
      </c>
      <c r="B1554" t="s">
        <v>14119</v>
      </c>
      <c r="C1554">
        <v>44</v>
      </c>
      <c r="D1554" t="s">
        <v>14120</v>
      </c>
      <c r="E1554">
        <v>1</v>
      </c>
      <c r="F1554">
        <v>4</v>
      </c>
      <c r="G1554" t="s">
        <v>192</v>
      </c>
      <c r="H1554">
        <v>90</v>
      </c>
      <c r="I1554" s="19">
        <v>45402.236111111109</v>
      </c>
      <c r="J1554" s="19">
        <v>45404.864583333336</v>
      </c>
      <c r="K1554" s="19">
        <v>45405.275000000001</v>
      </c>
      <c r="L1554" s="19">
        <v>45407.236111111109</v>
      </c>
      <c r="M1554">
        <v>0</v>
      </c>
      <c r="N1554" t="s">
        <v>128</v>
      </c>
      <c r="O1554" t="s">
        <v>14125</v>
      </c>
      <c r="P1554" t="s">
        <v>293</v>
      </c>
      <c r="Q1554">
        <v>1552</v>
      </c>
      <c r="R1554" t="s">
        <v>32579</v>
      </c>
    </row>
    <row r="1555" spans="1:18" x14ac:dyDescent="0.3">
      <c r="A1555">
        <v>1554</v>
      </c>
      <c r="B1555" t="s">
        <v>14126</v>
      </c>
      <c r="C1555">
        <v>5</v>
      </c>
      <c r="D1555" t="s">
        <v>14128</v>
      </c>
      <c r="E1555">
        <v>5</v>
      </c>
      <c r="F1555">
        <v>3</v>
      </c>
      <c r="G1555" t="s">
        <v>116</v>
      </c>
      <c r="H1555">
        <v>28</v>
      </c>
      <c r="I1555" s="19">
        <v>45172.285416666666</v>
      </c>
      <c r="J1555" s="19">
        <v>45172.509027777778</v>
      </c>
      <c r="K1555" s="19">
        <v>45174.637499999997</v>
      </c>
      <c r="L1555" s="19">
        <v>45175.285416666666</v>
      </c>
      <c r="M1555">
        <v>0</v>
      </c>
      <c r="N1555" t="s">
        <v>165</v>
      </c>
      <c r="O1555" t="s">
        <v>14133</v>
      </c>
      <c r="P1555" t="s">
        <v>1735</v>
      </c>
      <c r="Q1555">
        <v>1553</v>
      </c>
      <c r="R1555" t="s">
        <v>32579</v>
      </c>
    </row>
    <row r="1556" spans="1:18" x14ac:dyDescent="0.3">
      <c r="A1556">
        <v>1555</v>
      </c>
      <c r="B1556" t="s">
        <v>14134</v>
      </c>
      <c r="C1556">
        <v>48</v>
      </c>
      <c r="D1556" t="s">
        <v>14135</v>
      </c>
      <c r="E1556">
        <v>5</v>
      </c>
      <c r="F1556">
        <v>3</v>
      </c>
      <c r="G1556" t="s">
        <v>116</v>
      </c>
      <c r="H1556">
        <v>103</v>
      </c>
      <c r="I1556" s="19">
        <v>45031.754861111112</v>
      </c>
      <c r="J1556" s="19">
        <v>45032.018055555556</v>
      </c>
      <c r="K1556" s="19">
        <v>45033.209027777775</v>
      </c>
      <c r="L1556" s="19">
        <v>45034.754861111112</v>
      </c>
      <c r="M1556">
        <v>0</v>
      </c>
      <c r="N1556" t="s">
        <v>165</v>
      </c>
      <c r="O1556" t="s">
        <v>14142</v>
      </c>
      <c r="P1556" t="s">
        <v>705</v>
      </c>
      <c r="Q1556">
        <v>1554</v>
      </c>
      <c r="R1556" t="s">
        <v>32579</v>
      </c>
    </row>
    <row r="1557" spans="1:18" x14ac:dyDescent="0.3">
      <c r="A1557">
        <v>1556</v>
      </c>
      <c r="B1557" t="s">
        <v>14143</v>
      </c>
      <c r="C1557">
        <v>75</v>
      </c>
      <c r="D1557" t="s">
        <v>14144</v>
      </c>
      <c r="E1557">
        <v>4</v>
      </c>
      <c r="F1557">
        <v>4</v>
      </c>
      <c r="G1557" t="s">
        <v>192</v>
      </c>
      <c r="H1557">
        <v>72</v>
      </c>
      <c r="I1557" s="19">
        <v>45510.932638888888</v>
      </c>
      <c r="J1557" s="19">
        <v>45511.085416666669</v>
      </c>
      <c r="K1557" s="19">
        <v>45513.614583333336</v>
      </c>
      <c r="L1557" s="19">
        <v>45514.932638888888</v>
      </c>
      <c r="M1557">
        <v>0</v>
      </c>
      <c r="N1557" t="s">
        <v>128</v>
      </c>
      <c r="O1557" t="s">
        <v>8579</v>
      </c>
      <c r="P1557" t="s">
        <v>903</v>
      </c>
      <c r="Q1557">
        <v>1555</v>
      </c>
      <c r="R1557" t="s">
        <v>32579</v>
      </c>
    </row>
    <row r="1558" spans="1:18" x14ac:dyDescent="0.3">
      <c r="A1558">
        <v>1557</v>
      </c>
      <c r="B1558" t="s">
        <v>14150</v>
      </c>
      <c r="C1558">
        <v>49</v>
      </c>
      <c r="D1558" t="s">
        <v>14151</v>
      </c>
      <c r="E1558">
        <v>2</v>
      </c>
      <c r="F1558">
        <v>2</v>
      </c>
      <c r="G1558" t="s">
        <v>116</v>
      </c>
      <c r="H1558">
        <v>105</v>
      </c>
      <c r="I1558" s="19">
        <v>44996.400694444441</v>
      </c>
      <c r="J1558" s="19">
        <v>44996.46597222222</v>
      </c>
      <c r="K1558" s="19">
        <v>44996.574999999997</v>
      </c>
      <c r="L1558" s="19">
        <v>44996.900694444441</v>
      </c>
      <c r="M1558">
        <v>0</v>
      </c>
      <c r="N1558" t="s">
        <v>307</v>
      </c>
      <c r="O1558" t="s">
        <v>14157</v>
      </c>
      <c r="P1558" t="s">
        <v>14158</v>
      </c>
      <c r="Q1558">
        <v>1556</v>
      </c>
      <c r="R1558" t="s">
        <v>32579</v>
      </c>
    </row>
    <row r="1559" spans="1:18" x14ac:dyDescent="0.3">
      <c r="A1559">
        <v>1558</v>
      </c>
      <c r="B1559" t="s">
        <v>14159</v>
      </c>
      <c r="C1559">
        <v>20</v>
      </c>
      <c r="D1559" t="s">
        <v>1654</v>
      </c>
      <c r="E1559">
        <v>1</v>
      </c>
      <c r="F1559">
        <v>3</v>
      </c>
      <c r="G1559" t="s">
        <v>192</v>
      </c>
      <c r="H1559">
        <v>58</v>
      </c>
      <c r="I1559" s="19">
        <v>45063.729861111111</v>
      </c>
      <c r="J1559" s="19">
        <v>45063.865277777775</v>
      </c>
      <c r="K1559" s="19">
        <v>45065.854166666664</v>
      </c>
      <c r="L1559" s="19">
        <v>45066.729861111111</v>
      </c>
      <c r="M1559">
        <v>0</v>
      </c>
      <c r="N1559" t="s">
        <v>222</v>
      </c>
      <c r="O1559" t="s">
        <v>14164</v>
      </c>
      <c r="P1559" t="s">
        <v>751</v>
      </c>
      <c r="Q1559">
        <v>1557</v>
      </c>
      <c r="R1559" t="s">
        <v>32579</v>
      </c>
    </row>
    <row r="1560" spans="1:18" x14ac:dyDescent="0.3">
      <c r="A1560">
        <v>1559</v>
      </c>
      <c r="B1560" t="s">
        <v>14165</v>
      </c>
      <c r="C1560">
        <v>73</v>
      </c>
      <c r="D1560" t="s">
        <v>14166</v>
      </c>
      <c r="E1560">
        <v>2</v>
      </c>
      <c r="F1560">
        <v>3</v>
      </c>
      <c r="G1560" t="s">
        <v>192</v>
      </c>
      <c r="H1560">
        <v>16</v>
      </c>
      <c r="I1560" s="19">
        <v>45716.623611111114</v>
      </c>
      <c r="J1560" s="19">
        <v>45716.788888888892</v>
      </c>
      <c r="K1560" s="19">
        <v>45722.720138888886</v>
      </c>
      <c r="L1560" s="19">
        <v>45719.623611111114</v>
      </c>
      <c r="M1560">
        <v>1</v>
      </c>
      <c r="N1560" t="s">
        <v>307</v>
      </c>
      <c r="O1560" t="s">
        <v>14172</v>
      </c>
      <c r="P1560" t="s">
        <v>584</v>
      </c>
      <c r="Q1560">
        <v>1558</v>
      </c>
      <c r="R1560" t="s">
        <v>32579</v>
      </c>
    </row>
    <row r="1561" spans="1:18" x14ac:dyDescent="0.3">
      <c r="A1561">
        <v>1560</v>
      </c>
      <c r="B1561" t="s">
        <v>14173</v>
      </c>
      <c r="C1561">
        <v>46</v>
      </c>
      <c r="D1561" t="s">
        <v>14174</v>
      </c>
      <c r="E1561">
        <v>1</v>
      </c>
      <c r="F1561">
        <v>4</v>
      </c>
      <c r="G1561" t="s">
        <v>116</v>
      </c>
      <c r="H1561">
        <v>109</v>
      </c>
      <c r="I1561" s="19">
        <v>45112.843055555553</v>
      </c>
      <c r="J1561" s="19">
        <v>45113.055555555555</v>
      </c>
      <c r="K1561" s="19">
        <v>45116.523611111108</v>
      </c>
      <c r="L1561" s="19">
        <v>45116.843055555553</v>
      </c>
      <c r="M1561">
        <v>0</v>
      </c>
      <c r="N1561" t="s">
        <v>128</v>
      </c>
      <c r="O1561" t="s">
        <v>14179</v>
      </c>
      <c r="P1561" t="s">
        <v>751</v>
      </c>
      <c r="Q1561">
        <v>1559</v>
      </c>
      <c r="R1561" t="s">
        <v>32579</v>
      </c>
    </row>
    <row r="1562" spans="1:18" x14ac:dyDescent="0.3">
      <c r="A1562">
        <v>1561</v>
      </c>
      <c r="B1562" t="s">
        <v>14180</v>
      </c>
      <c r="C1562">
        <v>60</v>
      </c>
      <c r="D1562" t="s">
        <v>14181</v>
      </c>
      <c r="E1562">
        <v>1</v>
      </c>
      <c r="F1562">
        <v>2</v>
      </c>
      <c r="G1562" t="s">
        <v>116</v>
      </c>
      <c r="H1562">
        <v>112</v>
      </c>
      <c r="I1562" s="19">
        <v>45628.013888888891</v>
      </c>
      <c r="J1562" s="19">
        <v>45628.082638888889</v>
      </c>
      <c r="K1562" s="19">
        <v>45628.338194444441</v>
      </c>
      <c r="L1562" s="19">
        <v>45628.513888888891</v>
      </c>
      <c r="M1562">
        <v>0</v>
      </c>
      <c r="N1562" t="s">
        <v>222</v>
      </c>
      <c r="O1562" t="s">
        <v>14187</v>
      </c>
      <c r="P1562" t="s">
        <v>363</v>
      </c>
      <c r="Q1562">
        <v>1560</v>
      </c>
      <c r="R1562" t="s">
        <v>32579</v>
      </c>
    </row>
    <row r="1563" spans="1:18" x14ac:dyDescent="0.3">
      <c r="A1563">
        <v>1562</v>
      </c>
      <c r="B1563" t="s">
        <v>14188</v>
      </c>
      <c r="C1563">
        <v>30</v>
      </c>
      <c r="D1563" t="s">
        <v>14189</v>
      </c>
      <c r="E1563">
        <v>3</v>
      </c>
      <c r="F1563">
        <v>2</v>
      </c>
      <c r="G1563" t="s">
        <v>116</v>
      </c>
      <c r="H1563">
        <v>78</v>
      </c>
      <c r="I1563" s="19">
        <v>45531.128472222219</v>
      </c>
      <c r="J1563" s="19">
        <v>45531.17083333333</v>
      </c>
      <c r="K1563" s="19">
        <v>45531.302777777775</v>
      </c>
      <c r="L1563" s="19">
        <v>45531.628472222219</v>
      </c>
      <c r="M1563">
        <v>0</v>
      </c>
      <c r="N1563" t="s">
        <v>165</v>
      </c>
      <c r="O1563" t="s">
        <v>14196</v>
      </c>
      <c r="P1563" t="s">
        <v>962</v>
      </c>
      <c r="Q1563">
        <v>1561</v>
      </c>
      <c r="R1563" t="s">
        <v>32579</v>
      </c>
    </row>
    <row r="1564" spans="1:18" x14ac:dyDescent="0.3">
      <c r="A1564">
        <v>1563</v>
      </c>
      <c r="B1564" t="s">
        <v>14197</v>
      </c>
      <c r="C1564">
        <v>71</v>
      </c>
      <c r="D1564" t="s">
        <v>14198</v>
      </c>
      <c r="E1564">
        <v>3</v>
      </c>
      <c r="F1564">
        <v>2</v>
      </c>
      <c r="G1564" t="s">
        <v>116</v>
      </c>
      <c r="H1564">
        <v>35</v>
      </c>
      <c r="I1564" s="19">
        <v>45587.931944444441</v>
      </c>
      <c r="J1564" s="19">
        <v>45587.982638888891</v>
      </c>
      <c r="K1564" s="19">
        <v>45588.152777777781</v>
      </c>
      <c r="L1564" s="19">
        <v>45588.431944444441</v>
      </c>
      <c r="M1564">
        <v>0</v>
      </c>
      <c r="N1564" t="s">
        <v>128</v>
      </c>
      <c r="O1564" t="s">
        <v>14205</v>
      </c>
      <c r="P1564" t="s">
        <v>877</v>
      </c>
      <c r="Q1564">
        <v>1562</v>
      </c>
      <c r="R1564" t="s">
        <v>32579</v>
      </c>
    </row>
    <row r="1565" spans="1:18" x14ac:dyDescent="0.3">
      <c r="A1565">
        <v>1564</v>
      </c>
      <c r="B1565" t="s">
        <v>14206</v>
      </c>
      <c r="C1565">
        <v>43</v>
      </c>
      <c r="D1565" t="s">
        <v>14207</v>
      </c>
      <c r="E1565">
        <v>2</v>
      </c>
      <c r="F1565">
        <v>2</v>
      </c>
      <c r="G1565" t="s">
        <v>192</v>
      </c>
      <c r="H1565">
        <v>109</v>
      </c>
      <c r="I1565" s="19">
        <v>45185.518055555556</v>
      </c>
      <c r="J1565" s="19">
        <v>45185.582638888889</v>
      </c>
      <c r="K1565" s="19">
        <v>45186.65</v>
      </c>
      <c r="L1565" s="19">
        <v>45186.018055555556</v>
      </c>
      <c r="M1565">
        <v>1</v>
      </c>
      <c r="N1565" t="s">
        <v>128</v>
      </c>
      <c r="O1565" t="s">
        <v>14213</v>
      </c>
      <c r="P1565" t="s">
        <v>168</v>
      </c>
      <c r="Q1565">
        <v>1563</v>
      </c>
      <c r="R1565" t="s">
        <v>32579</v>
      </c>
    </row>
    <row r="1566" spans="1:18" x14ac:dyDescent="0.3">
      <c r="A1566">
        <v>1565</v>
      </c>
      <c r="B1566" t="s">
        <v>14215</v>
      </c>
      <c r="C1566">
        <v>20</v>
      </c>
      <c r="D1566" t="s">
        <v>14216</v>
      </c>
      <c r="E1566">
        <v>1</v>
      </c>
      <c r="F1566">
        <v>3</v>
      </c>
      <c r="G1566" t="s">
        <v>116</v>
      </c>
      <c r="H1566">
        <v>119</v>
      </c>
      <c r="I1566" s="19">
        <v>45283.488888888889</v>
      </c>
      <c r="J1566" s="19">
        <v>45283.691666666666</v>
      </c>
      <c r="K1566" s="19">
        <v>45284.413194444445</v>
      </c>
      <c r="L1566" s="19">
        <v>45286.488888888889</v>
      </c>
      <c r="M1566">
        <v>0</v>
      </c>
      <c r="N1566" t="s">
        <v>307</v>
      </c>
      <c r="O1566" t="s">
        <v>14221</v>
      </c>
      <c r="P1566" t="s">
        <v>225</v>
      </c>
      <c r="Q1566">
        <v>1564</v>
      </c>
      <c r="R1566" t="s">
        <v>32579</v>
      </c>
    </row>
    <row r="1567" spans="1:18" x14ac:dyDescent="0.3">
      <c r="A1567">
        <v>1566</v>
      </c>
      <c r="B1567" t="s">
        <v>14223</v>
      </c>
      <c r="C1567">
        <v>24</v>
      </c>
      <c r="D1567" t="s">
        <v>14224</v>
      </c>
      <c r="E1567">
        <v>3</v>
      </c>
      <c r="F1567">
        <v>2</v>
      </c>
      <c r="G1567" t="s">
        <v>116</v>
      </c>
      <c r="H1567">
        <v>102</v>
      </c>
      <c r="I1567" s="19">
        <v>45707.965277777781</v>
      </c>
      <c r="J1567" s="19">
        <v>45708.030555555553</v>
      </c>
      <c r="K1567" s="19">
        <v>45708.238888888889</v>
      </c>
      <c r="L1567" s="19">
        <v>45708.465277777781</v>
      </c>
      <c r="M1567">
        <v>0</v>
      </c>
      <c r="N1567" t="s">
        <v>307</v>
      </c>
      <c r="O1567" t="s">
        <v>14229</v>
      </c>
      <c r="P1567" t="s">
        <v>962</v>
      </c>
      <c r="Q1567">
        <v>1565</v>
      </c>
      <c r="R1567" t="s">
        <v>32579</v>
      </c>
    </row>
    <row r="1568" spans="1:18" x14ac:dyDescent="0.3">
      <c r="A1568">
        <v>1567</v>
      </c>
      <c r="B1568" t="s">
        <v>14230</v>
      </c>
      <c r="C1568">
        <v>29</v>
      </c>
      <c r="D1568" t="s">
        <v>14231</v>
      </c>
      <c r="E1568">
        <v>1</v>
      </c>
      <c r="F1568">
        <v>1</v>
      </c>
      <c r="G1568" t="s">
        <v>192</v>
      </c>
      <c r="H1568">
        <v>104</v>
      </c>
      <c r="I1568" s="19">
        <v>45690.59652777778</v>
      </c>
      <c r="J1568" s="19">
        <v>45690.635416666664</v>
      </c>
      <c r="K1568" s="19">
        <v>45691.348611111112</v>
      </c>
      <c r="L1568" s="19">
        <v>45690.929861111108</v>
      </c>
      <c r="M1568">
        <v>1</v>
      </c>
      <c r="N1568" t="s">
        <v>307</v>
      </c>
      <c r="O1568" t="s">
        <v>14237</v>
      </c>
      <c r="P1568" t="s">
        <v>363</v>
      </c>
      <c r="Q1568">
        <v>1566</v>
      </c>
      <c r="R1568" t="s">
        <v>32579</v>
      </c>
    </row>
    <row r="1569" spans="1:18" x14ac:dyDescent="0.3">
      <c r="A1569">
        <v>1568</v>
      </c>
      <c r="B1569" t="s">
        <v>14239</v>
      </c>
      <c r="C1569">
        <v>48</v>
      </c>
      <c r="D1569" t="s">
        <v>14240</v>
      </c>
      <c r="E1569">
        <v>4</v>
      </c>
      <c r="F1569">
        <v>2</v>
      </c>
      <c r="G1569" t="s">
        <v>116</v>
      </c>
      <c r="H1569">
        <v>67</v>
      </c>
      <c r="I1569" s="19">
        <v>45571.31527777778</v>
      </c>
      <c r="J1569" s="19">
        <v>45571.446527777778</v>
      </c>
      <c r="K1569" s="19">
        <v>45573.426388888889</v>
      </c>
      <c r="L1569" s="19">
        <v>45572.31527777778</v>
      </c>
      <c r="M1569">
        <v>1</v>
      </c>
      <c r="N1569" t="s">
        <v>165</v>
      </c>
      <c r="O1569" t="s">
        <v>1331</v>
      </c>
      <c r="P1569" t="s">
        <v>14246</v>
      </c>
      <c r="Q1569">
        <v>1567</v>
      </c>
      <c r="R1569" t="s">
        <v>32579</v>
      </c>
    </row>
    <row r="1570" spans="1:18" x14ac:dyDescent="0.3">
      <c r="A1570">
        <v>1569</v>
      </c>
      <c r="B1570" t="s">
        <v>14247</v>
      </c>
      <c r="C1570">
        <v>71</v>
      </c>
      <c r="D1570" t="s">
        <v>14248</v>
      </c>
      <c r="E1570">
        <v>3</v>
      </c>
      <c r="F1570">
        <v>3</v>
      </c>
      <c r="G1570" t="s">
        <v>116</v>
      </c>
      <c r="H1570">
        <v>17</v>
      </c>
      <c r="I1570" s="19">
        <v>45479.645138888889</v>
      </c>
      <c r="J1570" s="19">
        <v>45479.745833333334</v>
      </c>
      <c r="K1570" s="19">
        <v>45484.381944444445</v>
      </c>
      <c r="L1570" s="19">
        <v>45481.645138888889</v>
      </c>
      <c r="M1570">
        <v>1</v>
      </c>
      <c r="N1570" t="s">
        <v>165</v>
      </c>
      <c r="O1570" t="s">
        <v>14253</v>
      </c>
      <c r="P1570" t="s">
        <v>877</v>
      </c>
      <c r="Q1570">
        <v>1568</v>
      </c>
      <c r="R1570" t="s">
        <v>32579</v>
      </c>
    </row>
    <row r="1571" spans="1:18" x14ac:dyDescent="0.3">
      <c r="A1571">
        <v>1570</v>
      </c>
      <c r="B1571" t="s">
        <v>14254</v>
      </c>
      <c r="C1571">
        <v>58</v>
      </c>
      <c r="D1571" t="s">
        <v>14255</v>
      </c>
      <c r="E1571">
        <v>2</v>
      </c>
      <c r="F1571">
        <v>2</v>
      </c>
      <c r="G1571" t="s">
        <v>116</v>
      </c>
      <c r="H1571">
        <v>21</v>
      </c>
      <c r="I1571" s="19">
        <v>45465.413888888892</v>
      </c>
      <c r="J1571" s="19">
        <v>45465.508333333331</v>
      </c>
      <c r="K1571" s="19">
        <v>45465.950694444444</v>
      </c>
      <c r="L1571" s="19">
        <v>45465.74722222222</v>
      </c>
      <c r="M1571">
        <v>1</v>
      </c>
      <c r="N1571" t="s">
        <v>128</v>
      </c>
      <c r="O1571" t="s">
        <v>14260</v>
      </c>
      <c r="P1571" t="s">
        <v>398</v>
      </c>
      <c r="Q1571">
        <v>1569</v>
      </c>
      <c r="R1571" t="s">
        <v>32579</v>
      </c>
    </row>
    <row r="1572" spans="1:18" x14ac:dyDescent="0.3">
      <c r="A1572">
        <v>1571</v>
      </c>
      <c r="B1572" t="s">
        <v>14261</v>
      </c>
      <c r="C1572">
        <v>67</v>
      </c>
      <c r="D1572" t="s">
        <v>14262</v>
      </c>
      <c r="E1572">
        <v>3</v>
      </c>
      <c r="F1572">
        <v>2</v>
      </c>
      <c r="G1572" t="s">
        <v>116</v>
      </c>
      <c r="H1572">
        <v>54</v>
      </c>
      <c r="I1572" s="19">
        <v>45563.126388888886</v>
      </c>
      <c r="J1572" s="19">
        <v>45563.453472222223</v>
      </c>
      <c r="K1572" s="19">
        <v>45563.820138888892</v>
      </c>
      <c r="L1572" s="19">
        <v>45564.126388888886</v>
      </c>
      <c r="M1572">
        <v>0</v>
      </c>
      <c r="N1572" t="s">
        <v>307</v>
      </c>
      <c r="O1572" t="s">
        <v>14268</v>
      </c>
      <c r="P1572" t="s">
        <v>962</v>
      </c>
      <c r="Q1572">
        <v>1570</v>
      </c>
      <c r="R1572" t="s">
        <v>32579</v>
      </c>
    </row>
    <row r="1573" spans="1:18" x14ac:dyDescent="0.3">
      <c r="A1573">
        <v>1572</v>
      </c>
      <c r="B1573" t="s">
        <v>14269</v>
      </c>
      <c r="C1573">
        <v>52</v>
      </c>
      <c r="D1573" t="s">
        <v>14270</v>
      </c>
      <c r="E1573">
        <v>1</v>
      </c>
      <c r="F1573">
        <v>3</v>
      </c>
      <c r="G1573" t="s">
        <v>116</v>
      </c>
      <c r="H1573">
        <v>58</v>
      </c>
      <c r="I1573" s="19">
        <v>45219.799305555556</v>
      </c>
      <c r="J1573" s="19">
        <v>45219.956250000003</v>
      </c>
      <c r="K1573" s="19">
        <v>45221.568055555559</v>
      </c>
      <c r="L1573" s="19">
        <v>45222.799305555556</v>
      </c>
      <c r="M1573">
        <v>0</v>
      </c>
      <c r="N1573" t="s">
        <v>165</v>
      </c>
      <c r="O1573" t="s">
        <v>14276</v>
      </c>
      <c r="P1573" t="s">
        <v>293</v>
      </c>
      <c r="Q1573">
        <v>1571</v>
      </c>
      <c r="R1573" t="s">
        <v>32579</v>
      </c>
    </row>
    <row r="1574" spans="1:18" x14ac:dyDescent="0.3">
      <c r="A1574">
        <v>1573</v>
      </c>
      <c r="B1574" t="s">
        <v>14277</v>
      </c>
      <c r="C1574">
        <v>4</v>
      </c>
      <c r="D1574" t="s">
        <v>14278</v>
      </c>
      <c r="E1574">
        <v>1</v>
      </c>
      <c r="F1574">
        <v>3</v>
      </c>
      <c r="G1574" t="s">
        <v>116</v>
      </c>
      <c r="H1574">
        <v>105</v>
      </c>
      <c r="I1574" s="19">
        <v>45274.520138888889</v>
      </c>
      <c r="J1574" s="19">
        <v>45274.592361111114</v>
      </c>
      <c r="K1574" s="19">
        <v>45275.29791666667</v>
      </c>
      <c r="L1574" s="19">
        <v>45275.520138888889</v>
      </c>
      <c r="M1574">
        <v>0</v>
      </c>
      <c r="N1574" t="s">
        <v>165</v>
      </c>
      <c r="O1574" t="s">
        <v>14284</v>
      </c>
      <c r="P1574" t="s">
        <v>446</v>
      </c>
      <c r="Q1574">
        <v>1572</v>
      </c>
      <c r="R1574" t="s">
        <v>32579</v>
      </c>
    </row>
    <row r="1575" spans="1:18" x14ac:dyDescent="0.3">
      <c r="A1575">
        <v>1574</v>
      </c>
      <c r="B1575" t="s">
        <v>14285</v>
      </c>
      <c r="C1575">
        <v>54</v>
      </c>
      <c r="D1575" t="s">
        <v>14286</v>
      </c>
      <c r="E1575">
        <v>3</v>
      </c>
      <c r="F1575">
        <v>3</v>
      </c>
      <c r="G1575" t="s">
        <v>116</v>
      </c>
      <c r="H1575">
        <v>55</v>
      </c>
      <c r="I1575" s="19">
        <v>45489.054861111108</v>
      </c>
      <c r="J1575" s="19">
        <v>45489.111111111109</v>
      </c>
      <c r="K1575" s="19">
        <v>45489.61041666667</v>
      </c>
      <c r="L1575" s="19">
        <v>45490.054861111108</v>
      </c>
      <c r="M1575">
        <v>0</v>
      </c>
      <c r="N1575" t="s">
        <v>128</v>
      </c>
      <c r="O1575" t="s">
        <v>14292</v>
      </c>
      <c r="P1575" t="s">
        <v>274</v>
      </c>
      <c r="Q1575">
        <v>1573</v>
      </c>
      <c r="R1575" t="s">
        <v>32579</v>
      </c>
    </row>
    <row r="1576" spans="1:18" x14ac:dyDescent="0.3">
      <c r="A1576">
        <v>1575</v>
      </c>
      <c r="B1576" t="s">
        <v>14293</v>
      </c>
      <c r="C1576">
        <v>56</v>
      </c>
      <c r="D1576" t="s">
        <v>14294</v>
      </c>
      <c r="E1576">
        <v>1</v>
      </c>
      <c r="F1576">
        <v>3</v>
      </c>
      <c r="G1576" t="s">
        <v>116</v>
      </c>
      <c r="H1576">
        <v>111</v>
      </c>
      <c r="I1576" s="19">
        <v>45317.647916666669</v>
      </c>
      <c r="J1576" s="19">
        <v>45317.731944444444</v>
      </c>
      <c r="K1576" s="19">
        <v>45322.341666666667</v>
      </c>
      <c r="L1576" s="19">
        <v>45319.647916666669</v>
      </c>
      <c r="M1576">
        <v>1</v>
      </c>
      <c r="N1576" t="s">
        <v>128</v>
      </c>
      <c r="O1576" t="s">
        <v>14300</v>
      </c>
      <c r="P1576" t="s">
        <v>751</v>
      </c>
      <c r="Q1576">
        <v>1574</v>
      </c>
      <c r="R1576" t="s">
        <v>32579</v>
      </c>
    </row>
    <row r="1577" spans="1:18" x14ac:dyDescent="0.3">
      <c r="A1577">
        <v>1576</v>
      </c>
      <c r="B1577" t="s">
        <v>14301</v>
      </c>
      <c r="C1577">
        <v>26</v>
      </c>
      <c r="D1577" t="s">
        <v>14304</v>
      </c>
      <c r="E1577">
        <v>1</v>
      </c>
      <c r="F1577">
        <v>2</v>
      </c>
      <c r="G1577" t="s">
        <v>192</v>
      </c>
      <c r="H1577">
        <v>72</v>
      </c>
      <c r="I1577" s="19">
        <v>45583.542361111111</v>
      </c>
      <c r="J1577" s="19">
        <v>45583.643055555556</v>
      </c>
      <c r="K1577" s="19">
        <v>45583.862500000003</v>
      </c>
      <c r="L1577" s="19">
        <v>45584.542361111111</v>
      </c>
      <c r="M1577">
        <v>0</v>
      </c>
      <c r="N1577" t="s">
        <v>307</v>
      </c>
      <c r="O1577" t="s">
        <v>14312</v>
      </c>
      <c r="P1577" t="s">
        <v>446</v>
      </c>
      <c r="Q1577">
        <v>1575</v>
      </c>
      <c r="R1577" t="s">
        <v>32579</v>
      </c>
    </row>
    <row r="1578" spans="1:18" x14ac:dyDescent="0.3">
      <c r="A1578">
        <v>1577</v>
      </c>
      <c r="B1578" t="s">
        <v>14313</v>
      </c>
      <c r="C1578">
        <v>9</v>
      </c>
      <c r="D1578" t="s">
        <v>14314</v>
      </c>
      <c r="E1578">
        <v>1</v>
      </c>
      <c r="F1578">
        <v>2</v>
      </c>
      <c r="G1578" t="s">
        <v>116</v>
      </c>
      <c r="H1578">
        <v>76</v>
      </c>
      <c r="I1578" s="19">
        <v>44981.582638888889</v>
      </c>
      <c r="J1578" s="19">
        <v>44981.672222222223</v>
      </c>
      <c r="K1578" s="19">
        <v>44983.661111111112</v>
      </c>
      <c r="L1578" s="19">
        <v>44982.582638888889</v>
      </c>
      <c r="M1578">
        <v>1</v>
      </c>
      <c r="N1578" t="s">
        <v>307</v>
      </c>
      <c r="O1578" t="s">
        <v>14320</v>
      </c>
      <c r="P1578" t="s">
        <v>363</v>
      </c>
      <c r="Q1578">
        <v>1576</v>
      </c>
      <c r="R1578" t="s">
        <v>32579</v>
      </c>
    </row>
    <row r="1579" spans="1:18" x14ac:dyDescent="0.3">
      <c r="A1579">
        <v>1578</v>
      </c>
      <c r="B1579" t="s">
        <v>14321</v>
      </c>
      <c r="C1579">
        <v>54</v>
      </c>
      <c r="D1579" t="s">
        <v>14322</v>
      </c>
      <c r="E1579">
        <v>1</v>
      </c>
      <c r="F1579">
        <v>3</v>
      </c>
      <c r="G1579" t="s">
        <v>192</v>
      </c>
      <c r="H1579">
        <v>9</v>
      </c>
      <c r="I1579" s="19">
        <v>45700.655555555553</v>
      </c>
      <c r="J1579" s="19">
        <v>45700.680555555555</v>
      </c>
      <c r="K1579" s="19">
        <v>45701.542361111111</v>
      </c>
      <c r="L1579" s="19">
        <v>45701.655555555553</v>
      </c>
      <c r="M1579">
        <v>0</v>
      </c>
      <c r="N1579" t="s">
        <v>128</v>
      </c>
      <c r="O1579" t="s">
        <v>14328</v>
      </c>
      <c r="P1579" t="s">
        <v>751</v>
      </c>
      <c r="Q1579">
        <v>1577</v>
      </c>
      <c r="R1579" t="s">
        <v>32579</v>
      </c>
    </row>
    <row r="1580" spans="1:18" x14ac:dyDescent="0.3">
      <c r="A1580">
        <v>1579</v>
      </c>
      <c r="B1580" t="s">
        <v>14329</v>
      </c>
      <c r="C1580">
        <v>2</v>
      </c>
      <c r="D1580" t="s">
        <v>14330</v>
      </c>
      <c r="E1580">
        <v>3</v>
      </c>
      <c r="F1580">
        <v>3</v>
      </c>
      <c r="G1580" t="s">
        <v>192</v>
      </c>
      <c r="H1580">
        <v>17</v>
      </c>
      <c r="I1580" s="19">
        <v>45383.745833333334</v>
      </c>
      <c r="J1580" s="19">
        <v>45383.876388888886</v>
      </c>
      <c r="K1580" s="19">
        <v>45384.439583333333</v>
      </c>
      <c r="L1580" s="19">
        <v>45384.745833333334</v>
      </c>
      <c r="M1580">
        <v>0</v>
      </c>
      <c r="N1580" t="s">
        <v>165</v>
      </c>
      <c r="O1580" t="s">
        <v>14335</v>
      </c>
      <c r="P1580" t="s">
        <v>962</v>
      </c>
      <c r="Q1580">
        <v>1578</v>
      </c>
      <c r="R1580" t="s">
        <v>32579</v>
      </c>
    </row>
    <row r="1581" spans="1:18" x14ac:dyDescent="0.3">
      <c r="A1581">
        <v>1580</v>
      </c>
      <c r="B1581" t="s">
        <v>14336</v>
      </c>
      <c r="C1581">
        <v>25</v>
      </c>
      <c r="D1581" t="s">
        <v>14337</v>
      </c>
      <c r="E1581">
        <v>5</v>
      </c>
      <c r="F1581">
        <v>3</v>
      </c>
      <c r="G1581" t="s">
        <v>116</v>
      </c>
      <c r="H1581">
        <v>82</v>
      </c>
      <c r="I1581" s="19">
        <v>45740.699305555558</v>
      </c>
      <c r="J1581" s="19">
        <v>45740.916666666664</v>
      </c>
      <c r="K1581" s="19">
        <v>45741.522916666669</v>
      </c>
      <c r="L1581" s="19">
        <v>45741.699305555558</v>
      </c>
      <c r="M1581">
        <v>0</v>
      </c>
      <c r="N1581" t="s">
        <v>222</v>
      </c>
      <c r="O1581" t="s">
        <v>14343</v>
      </c>
      <c r="P1581" t="s">
        <v>2960</v>
      </c>
      <c r="Q1581">
        <v>1579</v>
      </c>
      <c r="R1581" t="s">
        <v>32579</v>
      </c>
    </row>
    <row r="1582" spans="1:18" x14ac:dyDescent="0.3">
      <c r="A1582">
        <v>1581</v>
      </c>
      <c r="B1582" t="s">
        <v>14344</v>
      </c>
      <c r="C1582">
        <v>34</v>
      </c>
      <c r="D1582" t="s">
        <v>14345</v>
      </c>
      <c r="E1582">
        <v>1</v>
      </c>
      <c r="F1582">
        <v>2</v>
      </c>
      <c r="G1582" t="s">
        <v>116</v>
      </c>
      <c r="H1582">
        <v>109</v>
      </c>
      <c r="I1582" s="19">
        <v>45177.561805555553</v>
      </c>
      <c r="J1582" s="19">
        <v>45177.699305555558</v>
      </c>
      <c r="K1582" s="19">
        <v>45179.635416666664</v>
      </c>
      <c r="L1582" s="19">
        <v>45178.561805555553</v>
      </c>
      <c r="M1582">
        <v>1</v>
      </c>
      <c r="N1582" t="s">
        <v>165</v>
      </c>
      <c r="O1582" t="s">
        <v>14351</v>
      </c>
      <c r="P1582" t="s">
        <v>751</v>
      </c>
      <c r="Q1582">
        <v>1580</v>
      </c>
      <c r="R1582" t="s">
        <v>32579</v>
      </c>
    </row>
    <row r="1583" spans="1:18" x14ac:dyDescent="0.3">
      <c r="A1583">
        <v>1582</v>
      </c>
      <c r="B1583" t="s">
        <v>14352</v>
      </c>
      <c r="C1583">
        <v>16</v>
      </c>
      <c r="D1583" t="s">
        <v>14353</v>
      </c>
      <c r="E1583">
        <v>1</v>
      </c>
      <c r="F1583">
        <v>3</v>
      </c>
      <c r="G1583" t="s">
        <v>192</v>
      </c>
      <c r="H1583">
        <v>79</v>
      </c>
      <c r="I1583" s="19">
        <v>45048.003472222219</v>
      </c>
      <c r="J1583" s="19">
        <v>45048.097916666666</v>
      </c>
      <c r="K1583" s="19">
        <v>45051.53402777778</v>
      </c>
      <c r="L1583" s="19">
        <v>45050.003472222219</v>
      </c>
      <c r="M1583">
        <v>1</v>
      </c>
      <c r="N1583" t="s">
        <v>128</v>
      </c>
      <c r="O1583" t="s">
        <v>14359</v>
      </c>
      <c r="P1583" t="s">
        <v>446</v>
      </c>
      <c r="Q1583">
        <v>1581</v>
      </c>
      <c r="R1583" t="s">
        <v>32579</v>
      </c>
    </row>
    <row r="1584" spans="1:18" x14ac:dyDescent="0.3">
      <c r="A1584">
        <v>1583</v>
      </c>
      <c r="B1584" t="s">
        <v>14360</v>
      </c>
      <c r="C1584">
        <v>27</v>
      </c>
      <c r="D1584" t="s">
        <v>14361</v>
      </c>
      <c r="E1584">
        <v>1</v>
      </c>
      <c r="F1584">
        <v>3</v>
      </c>
      <c r="G1584" t="s">
        <v>192</v>
      </c>
      <c r="H1584">
        <v>108</v>
      </c>
      <c r="I1584" s="19">
        <v>45297.405555555553</v>
      </c>
      <c r="J1584" s="19">
        <v>45297.452777777777</v>
      </c>
      <c r="K1584" s="19">
        <v>45297.775694444441</v>
      </c>
      <c r="L1584" s="19">
        <v>45298.405555555553</v>
      </c>
      <c r="M1584">
        <v>0</v>
      </c>
      <c r="N1584" t="s">
        <v>165</v>
      </c>
      <c r="O1584" t="s">
        <v>14367</v>
      </c>
      <c r="P1584" t="s">
        <v>446</v>
      </c>
      <c r="Q1584">
        <v>1582</v>
      </c>
      <c r="R1584" t="s">
        <v>32579</v>
      </c>
    </row>
    <row r="1585" spans="1:18" x14ac:dyDescent="0.3">
      <c r="A1585">
        <v>1584</v>
      </c>
      <c r="B1585" t="s">
        <v>14368</v>
      </c>
      <c r="C1585">
        <v>52</v>
      </c>
      <c r="D1585" t="s">
        <v>14369</v>
      </c>
      <c r="E1585">
        <v>2</v>
      </c>
      <c r="F1585">
        <v>2</v>
      </c>
      <c r="G1585" t="s">
        <v>192</v>
      </c>
      <c r="H1585">
        <v>100</v>
      </c>
      <c r="I1585" s="19">
        <v>45074.513888888891</v>
      </c>
      <c r="J1585" s="19">
        <v>45074.640277777777</v>
      </c>
      <c r="K1585" s="19">
        <v>45075.26666666667</v>
      </c>
      <c r="L1585" s="19">
        <v>45075.513888888891</v>
      </c>
      <c r="M1585">
        <v>0</v>
      </c>
      <c r="N1585" t="s">
        <v>165</v>
      </c>
      <c r="O1585" t="s">
        <v>14375</v>
      </c>
      <c r="P1585" t="s">
        <v>14377</v>
      </c>
      <c r="Q1585">
        <v>1583</v>
      </c>
      <c r="R1585" t="s">
        <v>32579</v>
      </c>
    </row>
    <row r="1586" spans="1:18" x14ac:dyDescent="0.3">
      <c r="A1586">
        <v>1585</v>
      </c>
      <c r="B1586" t="s">
        <v>14378</v>
      </c>
      <c r="C1586">
        <v>16</v>
      </c>
      <c r="D1586" t="s">
        <v>14379</v>
      </c>
      <c r="E1586">
        <v>4</v>
      </c>
      <c r="F1586">
        <v>2</v>
      </c>
      <c r="G1586" t="s">
        <v>116</v>
      </c>
      <c r="H1586">
        <v>109</v>
      </c>
      <c r="I1586" s="19">
        <v>45087.37777777778</v>
      </c>
      <c r="J1586" s="19">
        <v>45087.415277777778</v>
      </c>
      <c r="K1586" s="19">
        <v>45087.8</v>
      </c>
      <c r="L1586" s="19">
        <v>45087.87777777778</v>
      </c>
      <c r="M1586">
        <v>0</v>
      </c>
      <c r="N1586" t="s">
        <v>307</v>
      </c>
      <c r="O1586" t="s">
        <v>2607</v>
      </c>
      <c r="P1586" t="s">
        <v>1512</v>
      </c>
      <c r="Q1586">
        <v>1584</v>
      </c>
      <c r="R1586" t="s">
        <v>32579</v>
      </c>
    </row>
    <row r="1587" spans="1:18" x14ac:dyDescent="0.3">
      <c r="A1587">
        <v>1586</v>
      </c>
      <c r="B1587" t="s">
        <v>14385</v>
      </c>
      <c r="C1587">
        <v>71</v>
      </c>
      <c r="D1587" t="s">
        <v>14386</v>
      </c>
      <c r="E1587">
        <v>5</v>
      </c>
      <c r="F1587">
        <v>3</v>
      </c>
      <c r="G1587" t="s">
        <v>192</v>
      </c>
      <c r="H1587">
        <v>10</v>
      </c>
      <c r="I1587" s="19">
        <v>45252.809027777781</v>
      </c>
      <c r="J1587" s="19">
        <v>45252.929166666669</v>
      </c>
      <c r="K1587" s="19">
        <v>45254.020138888889</v>
      </c>
      <c r="L1587" s="19">
        <v>45254.809027777781</v>
      </c>
      <c r="M1587">
        <v>0</v>
      </c>
      <c r="N1587" t="s">
        <v>165</v>
      </c>
      <c r="O1587" t="s">
        <v>14392</v>
      </c>
      <c r="P1587" t="s">
        <v>1735</v>
      </c>
      <c r="Q1587">
        <v>1585</v>
      </c>
      <c r="R1587" t="s">
        <v>32579</v>
      </c>
    </row>
    <row r="1588" spans="1:18" x14ac:dyDescent="0.3">
      <c r="A1588">
        <v>1587</v>
      </c>
      <c r="B1588" t="s">
        <v>14393</v>
      </c>
      <c r="C1588">
        <v>52</v>
      </c>
      <c r="D1588" t="s">
        <v>14394</v>
      </c>
      <c r="E1588">
        <v>1</v>
      </c>
      <c r="F1588">
        <v>3</v>
      </c>
      <c r="G1588" t="s">
        <v>116</v>
      </c>
      <c r="H1588">
        <v>33</v>
      </c>
      <c r="I1588" s="19">
        <v>45142.340277777781</v>
      </c>
      <c r="J1588" s="19">
        <v>45142.503472222219</v>
      </c>
      <c r="K1588" s="19">
        <v>45146.957638888889</v>
      </c>
      <c r="L1588" s="19">
        <v>45145.340277777781</v>
      </c>
      <c r="M1588">
        <v>1</v>
      </c>
      <c r="N1588" t="s">
        <v>165</v>
      </c>
      <c r="O1588" t="s">
        <v>14402</v>
      </c>
      <c r="P1588" t="s">
        <v>225</v>
      </c>
      <c r="Q1588">
        <v>1586</v>
      </c>
      <c r="R1588" t="s">
        <v>32579</v>
      </c>
    </row>
    <row r="1589" spans="1:18" x14ac:dyDescent="0.3">
      <c r="A1589">
        <v>1588</v>
      </c>
      <c r="B1589" t="s">
        <v>14403</v>
      </c>
      <c r="C1589">
        <v>55</v>
      </c>
      <c r="D1589" t="s">
        <v>14404</v>
      </c>
      <c r="E1589">
        <v>2</v>
      </c>
      <c r="F1589">
        <v>3</v>
      </c>
      <c r="G1589" t="s">
        <v>116</v>
      </c>
      <c r="H1589">
        <v>102</v>
      </c>
      <c r="I1589" s="19">
        <v>45176.979166666664</v>
      </c>
      <c r="J1589" s="19">
        <v>45177.087500000001</v>
      </c>
      <c r="K1589" s="19">
        <v>45178.506249999999</v>
      </c>
      <c r="L1589" s="19">
        <v>45178.979166666664</v>
      </c>
      <c r="M1589">
        <v>0</v>
      </c>
      <c r="N1589" t="s">
        <v>222</v>
      </c>
      <c r="O1589" t="s">
        <v>14410</v>
      </c>
      <c r="P1589" t="s">
        <v>584</v>
      </c>
      <c r="Q1589">
        <v>1587</v>
      </c>
      <c r="R1589" t="s">
        <v>32579</v>
      </c>
    </row>
    <row r="1590" spans="1:18" x14ac:dyDescent="0.3">
      <c r="A1590">
        <v>1589</v>
      </c>
      <c r="B1590" t="s">
        <v>14411</v>
      </c>
      <c r="C1590">
        <v>58</v>
      </c>
      <c r="D1590" t="s">
        <v>14412</v>
      </c>
      <c r="E1590">
        <v>3</v>
      </c>
      <c r="F1590">
        <v>3</v>
      </c>
      <c r="G1590" t="s">
        <v>116</v>
      </c>
      <c r="H1590">
        <v>9</v>
      </c>
      <c r="I1590" s="19">
        <v>45745.392361111109</v>
      </c>
      <c r="J1590" s="19">
        <v>45745.595138888886</v>
      </c>
      <c r="K1590" s="19">
        <v>45746.148611111108</v>
      </c>
      <c r="L1590" s="19">
        <v>45746.392361111109</v>
      </c>
      <c r="M1590">
        <v>0</v>
      </c>
      <c r="N1590" t="s">
        <v>128</v>
      </c>
      <c r="O1590" t="s">
        <v>14418</v>
      </c>
      <c r="P1590" t="s">
        <v>274</v>
      </c>
      <c r="Q1590">
        <v>1588</v>
      </c>
      <c r="R1590" t="s">
        <v>32579</v>
      </c>
    </row>
    <row r="1591" spans="1:18" x14ac:dyDescent="0.3">
      <c r="A1591">
        <v>1590</v>
      </c>
      <c r="B1591" t="s">
        <v>14420</v>
      </c>
      <c r="C1591">
        <v>71</v>
      </c>
      <c r="D1591" t="s">
        <v>14421</v>
      </c>
      <c r="E1591">
        <v>4</v>
      </c>
      <c r="F1591">
        <v>1</v>
      </c>
      <c r="G1591" t="s">
        <v>192</v>
      </c>
      <c r="H1591">
        <v>40</v>
      </c>
      <c r="I1591" s="19">
        <v>45487.397916666669</v>
      </c>
      <c r="J1591" s="19">
        <v>45487.48541666667</v>
      </c>
      <c r="K1591" s="19">
        <v>45487.542361111111</v>
      </c>
      <c r="L1591" s="19">
        <v>45487.564583333333</v>
      </c>
      <c r="M1591">
        <v>0</v>
      </c>
      <c r="N1591" t="s">
        <v>307</v>
      </c>
      <c r="O1591" t="s">
        <v>1784</v>
      </c>
      <c r="P1591" t="s">
        <v>903</v>
      </c>
      <c r="Q1591">
        <v>1589</v>
      </c>
      <c r="R1591" t="s">
        <v>32579</v>
      </c>
    </row>
    <row r="1592" spans="1:18" x14ac:dyDescent="0.3">
      <c r="A1592">
        <v>1591</v>
      </c>
      <c r="B1592" t="s">
        <v>14427</v>
      </c>
      <c r="C1592">
        <v>44</v>
      </c>
      <c r="D1592" t="s">
        <v>14428</v>
      </c>
      <c r="E1592">
        <v>2</v>
      </c>
      <c r="F1592">
        <v>2</v>
      </c>
      <c r="G1592" t="s">
        <v>116</v>
      </c>
      <c r="H1592">
        <v>35</v>
      </c>
      <c r="I1592" s="19">
        <v>44941.425000000003</v>
      </c>
      <c r="J1592" s="19">
        <v>44941.570138888892</v>
      </c>
      <c r="K1592" s="19">
        <v>44941.788194444445</v>
      </c>
      <c r="L1592" s="19">
        <v>44942.425000000003</v>
      </c>
      <c r="M1592">
        <v>0</v>
      </c>
      <c r="N1592" t="s">
        <v>222</v>
      </c>
      <c r="O1592" t="s">
        <v>14433</v>
      </c>
      <c r="P1592" t="s">
        <v>168</v>
      </c>
      <c r="Q1592">
        <v>1590</v>
      </c>
      <c r="R1592" t="s">
        <v>32579</v>
      </c>
    </row>
    <row r="1593" spans="1:18" x14ac:dyDescent="0.3">
      <c r="A1593">
        <v>1592</v>
      </c>
      <c r="B1593" t="s">
        <v>14435</v>
      </c>
      <c r="C1593">
        <v>55</v>
      </c>
      <c r="D1593" t="s">
        <v>14436</v>
      </c>
      <c r="E1593">
        <v>2</v>
      </c>
      <c r="F1593">
        <v>3</v>
      </c>
      <c r="G1593" t="s">
        <v>116</v>
      </c>
      <c r="H1593">
        <v>86</v>
      </c>
      <c r="I1593" s="19">
        <v>45381.206944444442</v>
      </c>
      <c r="J1593" s="19">
        <v>45381.324305555558</v>
      </c>
      <c r="K1593" s="19">
        <v>45386.041666666664</v>
      </c>
      <c r="L1593" s="19">
        <v>45383.206944444442</v>
      </c>
      <c r="M1593">
        <v>1</v>
      </c>
      <c r="N1593" t="s">
        <v>307</v>
      </c>
      <c r="O1593" t="s">
        <v>14442</v>
      </c>
      <c r="P1593" t="s">
        <v>398</v>
      </c>
      <c r="Q1593">
        <v>1591</v>
      </c>
      <c r="R1593" t="s">
        <v>32579</v>
      </c>
    </row>
    <row r="1594" spans="1:18" x14ac:dyDescent="0.3">
      <c r="A1594">
        <v>1593</v>
      </c>
      <c r="B1594" t="s">
        <v>14443</v>
      </c>
      <c r="C1594">
        <v>3</v>
      </c>
      <c r="D1594" t="s">
        <v>14444</v>
      </c>
      <c r="E1594">
        <v>1</v>
      </c>
      <c r="F1594">
        <v>3</v>
      </c>
      <c r="G1594" t="s">
        <v>116</v>
      </c>
      <c r="H1594">
        <v>58</v>
      </c>
      <c r="I1594" s="19">
        <v>45383.290277777778</v>
      </c>
      <c r="J1594" s="19">
        <v>45383.436805555553</v>
      </c>
      <c r="K1594" s="19">
        <v>45384.859722222223</v>
      </c>
      <c r="L1594" s="19">
        <v>45385.290277777778</v>
      </c>
      <c r="M1594">
        <v>0</v>
      </c>
      <c r="N1594" t="s">
        <v>307</v>
      </c>
      <c r="O1594" t="s">
        <v>14450</v>
      </c>
      <c r="P1594" t="s">
        <v>751</v>
      </c>
      <c r="Q1594">
        <v>1592</v>
      </c>
      <c r="R1594" t="s">
        <v>32579</v>
      </c>
    </row>
    <row r="1595" spans="1:18" x14ac:dyDescent="0.3">
      <c r="A1595">
        <v>1594</v>
      </c>
      <c r="B1595" t="s">
        <v>14451</v>
      </c>
      <c r="C1595">
        <v>36</v>
      </c>
      <c r="D1595" t="s">
        <v>3329</v>
      </c>
      <c r="E1595">
        <v>2</v>
      </c>
      <c r="F1595">
        <v>4</v>
      </c>
      <c r="G1595" t="s">
        <v>192</v>
      </c>
      <c r="H1595">
        <v>118</v>
      </c>
      <c r="I1595" s="19">
        <v>45273.082638888889</v>
      </c>
      <c r="J1595" s="19">
        <v>45273.638194444444</v>
      </c>
      <c r="K1595" s="19">
        <v>45277.850694444445</v>
      </c>
      <c r="L1595" s="19">
        <v>45277.082638888889</v>
      </c>
      <c r="M1595">
        <v>1</v>
      </c>
      <c r="N1595" t="s">
        <v>222</v>
      </c>
      <c r="O1595" t="s">
        <v>14457</v>
      </c>
      <c r="P1595" t="s">
        <v>584</v>
      </c>
      <c r="Q1595">
        <v>1593</v>
      </c>
      <c r="R1595" t="s">
        <v>32579</v>
      </c>
    </row>
    <row r="1596" spans="1:18" x14ac:dyDescent="0.3">
      <c r="A1596">
        <v>1595</v>
      </c>
      <c r="B1596" t="s">
        <v>14458</v>
      </c>
      <c r="C1596">
        <v>48</v>
      </c>
      <c r="D1596" t="s">
        <v>14459</v>
      </c>
      <c r="E1596">
        <v>3</v>
      </c>
      <c r="F1596">
        <v>3</v>
      </c>
      <c r="G1596" t="s">
        <v>116</v>
      </c>
      <c r="H1596">
        <v>85</v>
      </c>
      <c r="I1596" s="19">
        <v>45632.154166666667</v>
      </c>
      <c r="J1596" s="19">
        <v>45632.286805555559</v>
      </c>
      <c r="K1596" s="19">
        <v>45633.197916666664</v>
      </c>
      <c r="L1596" s="19">
        <v>45635.154166666667</v>
      </c>
      <c r="M1596">
        <v>0</v>
      </c>
      <c r="N1596" t="s">
        <v>222</v>
      </c>
      <c r="O1596" t="s">
        <v>14465</v>
      </c>
      <c r="P1596" t="s">
        <v>246</v>
      </c>
      <c r="Q1596">
        <v>1594</v>
      </c>
      <c r="R1596" t="s">
        <v>32579</v>
      </c>
    </row>
    <row r="1597" spans="1:18" x14ac:dyDescent="0.3">
      <c r="A1597">
        <v>1596</v>
      </c>
      <c r="B1597" t="s">
        <v>14466</v>
      </c>
      <c r="C1597">
        <v>3</v>
      </c>
      <c r="D1597" t="s">
        <v>14468</v>
      </c>
      <c r="E1597">
        <v>5</v>
      </c>
      <c r="F1597">
        <v>3</v>
      </c>
      <c r="G1597" t="s">
        <v>116</v>
      </c>
      <c r="H1597">
        <v>68</v>
      </c>
      <c r="I1597" s="19">
        <v>45088.742361111108</v>
      </c>
      <c r="J1597" s="19">
        <v>45088.875</v>
      </c>
      <c r="K1597" s="19">
        <v>45090.487500000003</v>
      </c>
      <c r="L1597" s="19">
        <v>45090.742361111108</v>
      </c>
      <c r="M1597">
        <v>0</v>
      </c>
      <c r="N1597" t="s">
        <v>307</v>
      </c>
      <c r="O1597" t="s">
        <v>14473</v>
      </c>
      <c r="P1597" t="s">
        <v>705</v>
      </c>
      <c r="Q1597">
        <v>1595</v>
      </c>
      <c r="R1597" t="s">
        <v>32579</v>
      </c>
    </row>
    <row r="1598" spans="1:18" x14ac:dyDescent="0.3">
      <c r="A1598">
        <v>1597</v>
      </c>
      <c r="B1598" t="s">
        <v>14474</v>
      </c>
      <c r="C1598">
        <v>22</v>
      </c>
      <c r="D1598" t="s">
        <v>14475</v>
      </c>
      <c r="E1598">
        <v>4</v>
      </c>
      <c r="F1598">
        <v>2</v>
      </c>
      <c r="G1598" t="s">
        <v>116</v>
      </c>
      <c r="H1598">
        <v>65</v>
      </c>
      <c r="I1598" s="19">
        <v>45045.632638888892</v>
      </c>
      <c r="J1598" s="19">
        <v>45045.756944444445</v>
      </c>
      <c r="K1598" s="19">
        <v>45046.71875</v>
      </c>
      <c r="L1598" s="19">
        <v>45046.132638888892</v>
      </c>
      <c r="M1598">
        <v>1</v>
      </c>
      <c r="N1598" t="s">
        <v>307</v>
      </c>
      <c r="O1598" t="s">
        <v>3495</v>
      </c>
      <c r="P1598" t="s">
        <v>14481</v>
      </c>
      <c r="Q1598">
        <v>1596</v>
      </c>
      <c r="R1598" t="s">
        <v>32579</v>
      </c>
    </row>
    <row r="1599" spans="1:18" x14ac:dyDescent="0.3">
      <c r="A1599">
        <v>1598</v>
      </c>
      <c r="B1599" t="s">
        <v>14482</v>
      </c>
      <c r="C1599">
        <v>53</v>
      </c>
      <c r="D1599" t="s">
        <v>14483</v>
      </c>
      <c r="E1599">
        <v>3</v>
      </c>
      <c r="F1599">
        <v>3</v>
      </c>
      <c r="G1599" t="s">
        <v>116</v>
      </c>
      <c r="H1599">
        <v>17</v>
      </c>
      <c r="I1599" s="19">
        <v>44964.581944444442</v>
      </c>
      <c r="J1599" s="19">
        <v>44965.298611111109</v>
      </c>
      <c r="K1599" s="19">
        <v>44967.070138888892</v>
      </c>
      <c r="L1599" s="19">
        <v>44967.581944444442</v>
      </c>
      <c r="M1599">
        <v>0</v>
      </c>
      <c r="N1599" t="s">
        <v>307</v>
      </c>
      <c r="O1599" t="s">
        <v>14489</v>
      </c>
      <c r="P1599" t="s">
        <v>246</v>
      </c>
      <c r="Q1599">
        <v>1597</v>
      </c>
      <c r="R1599" t="s">
        <v>32579</v>
      </c>
    </row>
    <row r="1600" spans="1:18" x14ac:dyDescent="0.3">
      <c r="A1600">
        <v>1599</v>
      </c>
      <c r="B1600" t="s">
        <v>14490</v>
      </c>
      <c r="C1600">
        <v>36</v>
      </c>
      <c r="D1600" t="s">
        <v>14491</v>
      </c>
      <c r="E1600">
        <v>2</v>
      </c>
      <c r="F1600">
        <v>2</v>
      </c>
      <c r="G1600" t="s">
        <v>116</v>
      </c>
      <c r="H1600">
        <v>23</v>
      </c>
      <c r="I1600" s="19">
        <v>45029.841666666667</v>
      </c>
      <c r="J1600" s="19">
        <v>45029.874305555553</v>
      </c>
      <c r="K1600" s="19">
        <v>45030.173611111109</v>
      </c>
      <c r="L1600" s="19">
        <v>45030.341666666667</v>
      </c>
      <c r="M1600">
        <v>0</v>
      </c>
      <c r="N1600" t="s">
        <v>128</v>
      </c>
      <c r="O1600" t="s">
        <v>14496</v>
      </c>
      <c r="P1600" t="s">
        <v>168</v>
      </c>
      <c r="Q1600">
        <v>1598</v>
      </c>
      <c r="R1600" t="s">
        <v>32579</v>
      </c>
    </row>
    <row r="1601" spans="1:18" x14ac:dyDescent="0.3">
      <c r="A1601">
        <v>1600</v>
      </c>
      <c r="B1601" t="s">
        <v>14497</v>
      </c>
      <c r="C1601">
        <v>24</v>
      </c>
      <c r="D1601" t="s">
        <v>14499</v>
      </c>
      <c r="E1601">
        <v>1</v>
      </c>
      <c r="F1601">
        <v>4</v>
      </c>
      <c r="G1601" t="s">
        <v>192</v>
      </c>
      <c r="H1601">
        <v>102</v>
      </c>
      <c r="I1601" s="19">
        <v>45575.206250000003</v>
      </c>
      <c r="J1601" s="19">
        <v>45575.45416666667</v>
      </c>
      <c r="K1601" s="19">
        <v>45578.262499999997</v>
      </c>
      <c r="L1601" s="19">
        <v>45579.206250000003</v>
      </c>
      <c r="M1601">
        <v>0</v>
      </c>
      <c r="N1601" t="s">
        <v>128</v>
      </c>
      <c r="O1601" t="s">
        <v>14504</v>
      </c>
      <c r="P1601" t="s">
        <v>225</v>
      </c>
      <c r="Q1601">
        <v>1599</v>
      </c>
      <c r="R1601" t="s">
        <v>32579</v>
      </c>
    </row>
    <row r="1602" spans="1:18" x14ac:dyDescent="0.3">
      <c r="A1602">
        <v>1601</v>
      </c>
      <c r="B1602" t="s">
        <v>14505</v>
      </c>
      <c r="C1602">
        <v>36</v>
      </c>
      <c r="D1602" t="s">
        <v>14506</v>
      </c>
      <c r="E1602">
        <v>3</v>
      </c>
      <c r="F1602">
        <v>2</v>
      </c>
      <c r="G1602" t="s">
        <v>116</v>
      </c>
      <c r="H1602">
        <v>117</v>
      </c>
      <c r="I1602" s="19">
        <v>45544.724305555559</v>
      </c>
      <c r="J1602" s="19">
        <v>45544.774305555555</v>
      </c>
      <c r="K1602" s="19">
        <v>45544.888888888891</v>
      </c>
      <c r="L1602" s="19">
        <v>45545.224305555559</v>
      </c>
      <c r="M1602">
        <v>0</v>
      </c>
      <c r="N1602" t="s">
        <v>307</v>
      </c>
      <c r="O1602" t="s">
        <v>14512</v>
      </c>
      <c r="P1602" t="s">
        <v>194</v>
      </c>
      <c r="Q1602">
        <v>1600</v>
      </c>
      <c r="R1602" t="s">
        <v>32579</v>
      </c>
    </row>
    <row r="1603" spans="1:18" x14ac:dyDescent="0.3">
      <c r="A1603">
        <v>1602</v>
      </c>
      <c r="B1603" t="s">
        <v>14513</v>
      </c>
      <c r="C1603">
        <v>4</v>
      </c>
      <c r="D1603" t="s">
        <v>14514</v>
      </c>
      <c r="E1603">
        <v>1</v>
      </c>
      <c r="F1603">
        <v>3</v>
      </c>
      <c r="G1603" t="s">
        <v>116</v>
      </c>
      <c r="H1603">
        <v>72</v>
      </c>
      <c r="I1603" s="19">
        <v>45739.376388888886</v>
      </c>
      <c r="J1603" s="19">
        <v>45739.422222222223</v>
      </c>
      <c r="K1603" s="19">
        <v>45739.756944444445</v>
      </c>
      <c r="L1603" s="19">
        <v>45740.376388888886</v>
      </c>
      <c r="M1603">
        <v>0</v>
      </c>
      <c r="N1603" t="s">
        <v>165</v>
      </c>
      <c r="O1603" t="s">
        <v>14520</v>
      </c>
      <c r="P1603" t="s">
        <v>293</v>
      </c>
      <c r="Q1603">
        <v>1601</v>
      </c>
      <c r="R1603" t="s">
        <v>32579</v>
      </c>
    </row>
    <row r="1604" spans="1:18" x14ac:dyDescent="0.3">
      <c r="A1604">
        <v>1603</v>
      </c>
      <c r="B1604" t="s">
        <v>14521</v>
      </c>
      <c r="C1604">
        <v>31</v>
      </c>
      <c r="D1604" t="s">
        <v>14522</v>
      </c>
      <c r="E1604">
        <v>1</v>
      </c>
      <c r="F1604">
        <v>2</v>
      </c>
      <c r="G1604" t="s">
        <v>192</v>
      </c>
      <c r="H1604">
        <v>87</v>
      </c>
      <c r="I1604" s="19">
        <v>45652.209027777775</v>
      </c>
      <c r="J1604" s="19">
        <v>45652.28402777778</v>
      </c>
      <c r="K1604" s="19">
        <v>45652.869444444441</v>
      </c>
      <c r="L1604" s="19">
        <v>45653.209027777775</v>
      </c>
      <c r="M1604">
        <v>0</v>
      </c>
      <c r="N1604" t="s">
        <v>307</v>
      </c>
      <c r="O1604" t="s">
        <v>14527</v>
      </c>
      <c r="P1604" t="s">
        <v>363</v>
      </c>
      <c r="Q1604">
        <v>1602</v>
      </c>
      <c r="R1604" t="s">
        <v>32579</v>
      </c>
    </row>
    <row r="1605" spans="1:18" x14ac:dyDescent="0.3">
      <c r="A1605">
        <v>1604</v>
      </c>
      <c r="B1605" t="s">
        <v>14528</v>
      </c>
      <c r="C1605">
        <v>40</v>
      </c>
      <c r="D1605" t="s">
        <v>14530</v>
      </c>
      <c r="E1605">
        <v>2</v>
      </c>
      <c r="F1605">
        <v>3</v>
      </c>
      <c r="G1605" t="s">
        <v>116</v>
      </c>
      <c r="H1605">
        <v>40</v>
      </c>
      <c r="I1605" s="19">
        <v>45542.696527777778</v>
      </c>
      <c r="J1605" s="19">
        <v>45542.775694444441</v>
      </c>
      <c r="K1605" s="19">
        <v>45543.772916666669</v>
      </c>
      <c r="L1605" s="19">
        <v>45544.696527777778</v>
      </c>
      <c r="M1605">
        <v>0</v>
      </c>
      <c r="N1605" t="s">
        <v>165</v>
      </c>
      <c r="O1605" t="s">
        <v>14536</v>
      </c>
      <c r="P1605" t="s">
        <v>398</v>
      </c>
      <c r="Q1605">
        <v>1603</v>
      </c>
      <c r="R1605" t="s">
        <v>32579</v>
      </c>
    </row>
    <row r="1606" spans="1:18" x14ac:dyDescent="0.3">
      <c r="A1606">
        <v>1605</v>
      </c>
      <c r="B1606" t="s">
        <v>14537</v>
      </c>
      <c r="C1606">
        <v>73</v>
      </c>
      <c r="D1606" t="s">
        <v>14538</v>
      </c>
      <c r="E1606">
        <v>2</v>
      </c>
      <c r="F1606">
        <v>2</v>
      </c>
      <c r="G1606" t="s">
        <v>192</v>
      </c>
      <c r="H1606">
        <v>64</v>
      </c>
      <c r="I1606" s="19">
        <v>45254.65347222222</v>
      </c>
      <c r="J1606" s="19">
        <v>45255.056944444441</v>
      </c>
      <c r="K1606" s="19">
        <v>45255.322222222225</v>
      </c>
      <c r="L1606" s="19">
        <v>45255.65347222222</v>
      </c>
      <c r="M1606">
        <v>0</v>
      </c>
      <c r="N1606" t="s">
        <v>165</v>
      </c>
      <c r="O1606" t="s">
        <v>14544</v>
      </c>
      <c r="P1606" t="s">
        <v>168</v>
      </c>
      <c r="Q1606">
        <v>1604</v>
      </c>
      <c r="R1606" t="s">
        <v>32579</v>
      </c>
    </row>
    <row r="1607" spans="1:18" x14ac:dyDescent="0.3">
      <c r="A1607">
        <v>1606</v>
      </c>
      <c r="B1607" t="s">
        <v>14545</v>
      </c>
      <c r="C1607">
        <v>20</v>
      </c>
      <c r="D1607" t="s">
        <v>14546</v>
      </c>
      <c r="E1607">
        <v>2</v>
      </c>
      <c r="F1607">
        <v>3</v>
      </c>
      <c r="G1607" t="s">
        <v>116</v>
      </c>
      <c r="H1607">
        <v>52</v>
      </c>
      <c r="I1607" s="19">
        <v>45596.182638888888</v>
      </c>
      <c r="J1607" s="19">
        <v>45596.646527777775</v>
      </c>
      <c r="K1607" s="19">
        <v>45597.890277777777</v>
      </c>
      <c r="L1607" s="19">
        <v>45599.182638888888</v>
      </c>
      <c r="M1607">
        <v>0</v>
      </c>
      <c r="N1607" t="s">
        <v>128</v>
      </c>
      <c r="O1607" t="s">
        <v>14552</v>
      </c>
      <c r="P1607" t="s">
        <v>398</v>
      </c>
      <c r="Q1607">
        <v>1605</v>
      </c>
      <c r="R1607" t="s">
        <v>32579</v>
      </c>
    </row>
    <row r="1608" spans="1:18" x14ac:dyDescent="0.3">
      <c r="A1608">
        <v>1607</v>
      </c>
      <c r="B1608" t="s">
        <v>14553</v>
      </c>
      <c r="C1608">
        <v>72</v>
      </c>
      <c r="D1608" t="s">
        <v>14554</v>
      </c>
      <c r="E1608">
        <v>5</v>
      </c>
      <c r="F1608">
        <v>3</v>
      </c>
      <c r="G1608" t="s">
        <v>388</v>
      </c>
      <c r="H1608">
        <v>105</v>
      </c>
      <c r="I1608" s="19">
        <v>45284.684027777781</v>
      </c>
      <c r="J1608" s="19">
        <v>45285.07916666667</v>
      </c>
      <c r="K1608" s="19"/>
      <c r="L1608" s="19">
        <v>45286.684027777781</v>
      </c>
      <c r="M1608">
        <v>1</v>
      </c>
      <c r="N1608" t="s">
        <v>128</v>
      </c>
      <c r="O1608" t="s">
        <v>14558</v>
      </c>
      <c r="Q1608">
        <v>1606</v>
      </c>
      <c r="R1608" t="s">
        <v>32582</v>
      </c>
    </row>
    <row r="1609" spans="1:18" x14ac:dyDescent="0.3">
      <c r="A1609">
        <v>1608</v>
      </c>
      <c r="B1609" t="s">
        <v>14559</v>
      </c>
      <c r="C1609">
        <v>12</v>
      </c>
      <c r="D1609" t="s">
        <v>14560</v>
      </c>
      <c r="E1609">
        <v>3</v>
      </c>
      <c r="F1609">
        <v>1</v>
      </c>
      <c r="G1609" t="s">
        <v>116</v>
      </c>
      <c r="H1609">
        <v>85</v>
      </c>
      <c r="I1609" s="19">
        <v>45321.844444444447</v>
      </c>
      <c r="J1609" s="19">
        <v>45321.892361111109</v>
      </c>
      <c r="K1609" s="19">
        <v>45322.097222222219</v>
      </c>
      <c r="L1609" s="19">
        <v>45322.177777777775</v>
      </c>
      <c r="M1609">
        <v>0</v>
      </c>
      <c r="N1609" t="s">
        <v>165</v>
      </c>
      <c r="O1609" t="s">
        <v>14565</v>
      </c>
      <c r="P1609" t="s">
        <v>962</v>
      </c>
      <c r="Q1609">
        <v>1607</v>
      </c>
      <c r="R1609" t="s">
        <v>32579</v>
      </c>
    </row>
    <row r="1610" spans="1:18" x14ac:dyDescent="0.3">
      <c r="A1610">
        <v>1609</v>
      </c>
      <c r="B1610" t="s">
        <v>14567</v>
      </c>
      <c r="C1610">
        <v>55</v>
      </c>
      <c r="D1610" t="s">
        <v>14568</v>
      </c>
      <c r="E1610">
        <v>3</v>
      </c>
      <c r="F1610">
        <v>3</v>
      </c>
      <c r="G1610" t="s">
        <v>116</v>
      </c>
      <c r="H1610">
        <v>78</v>
      </c>
      <c r="I1610" s="19">
        <v>45449.9</v>
      </c>
      <c r="J1610" s="19">
        <v>45449.959027777775</v>
      </c>
      <c r="K1610" s="19">
        <v>45453.923611111109</v>
      </c>
      <c r="L1610" s="19">
        <v>45451.9</v>
      </c>
      <c r="M1610">
        <v>1</v>
      </c>
      <c r="N1610" t="s">
        <v>128</v>
      </c>
      <c r="O1610" t="s">
        <v>14573</v>
      </c>
      <c r="P1610" t="s">
        <v>246</v>
      </c>
      <c r="Q1610">
        <v>1608</v>
      </c>
      <c r="R1610" t="s">
        <v>32579</v>
      </c>
    </row>
    <row r="1611" spans="1:18" x14ac:dyDescent="0.3">
      <c r="A1611">
        <v>1610</v>
      </c>
      <c r="B1611" t="s">
        <v>14574</v>
      </c>
      <c r="C1611">
        <v>46</v>
      </c>
      <c r="D1611" t="s">
        <v>14575</v>
      </c>
      <c r="E1611">
        <v>3</v>
      </c>
      <c r="F1611">
        <v>3</v>
      </c>
      <c r="G1611" t="s">
        <v>116</v>
      </c>
      <c r="H1611">
        <v>85</v>
      </c>
      <c r="I1611" s="19">
        <v>45594.25</v>
      </c>
      <c r="J1611" s="19">
        <v>45594.385416666664</v>
      </c>
      <c r="K1611" s="19">
        <v>45598.68472222222</v>
      </c>
      <c r="L1611" s="19">
        <v>45596.25</v>
      </c>
      <c r="M1611">
        <v>1</v>
      </c>
      <c r="N1611" t="s">
        <v>165</v>
      </c>
      <c r="O1611" t="s">
        <v>14581</v>
      </c>
      <c r="P1611" t="s">
        <v>246</v>
      </c>
      <c r="Q1611">
        <v>1609</v>
      </c>
      <c r="R1611" t="s">
        <v>32579</v>
      </c>
    </row>
    <row r="1612" spans="1:18" x14ac:dyDescent="0.3">
      <c r="A1612">
        <v>1611</v>
      </c>
      <c r="B1612" t="s">
        <v>14582</v>
      </c>
      <c r="C1612">
        <v>58</v>
      </c>
      <c r="D1612" t="s">
        <v>14583</v>
      </c>
      <c r="E1612">
        <v>2</v>
      </c>
      <c r="F1612">
        <v>2</v>
      </c>
      <c r="G1612" t="s">
        <v>192</v>
      </c>
      <c r="H1612">
        <v>35</v>
      </c>
      <c r="I1612" s="19">
        <v>45311.418055555558</v>
      </c>
      <c r="J1612" s="19">
        <v>45311.45208333333</v>
      </c>
      <c r="K1612" s="19">
        <v>45311.634722222225</v>
      </c>
      <c r="L1612" s="19">
        <v>45311.751388888886</v>
      </c>
      <c r="M1612">
        <v>0</v>
      </c>
      <c r="N1612" t="s">
        <v>165</v>
      </c>
      <c r="O1612" t="s">
        <v>14589</v>
      </c>
      <c r="P1612" t="s">
        <v>328</v>
      </c>
      <c r="Q1612">
        <v>1610</v>
      </c>
      <c r="R1612" t="s">
        <v>32579</v>
      </c>
    </row>
    <row r="1613" spans="1:18" x14ac:dyDescent="0.3">
      <c r="A1613">
        <v>1612</v>
      </c>
      <c r="B1613" t="s">
        <v>14590</v>
      </c>
      <c r="C1613">
        <v>80</v>
      </c>
      <c r="D1613" t="s">
        <v>14591</v>
      </c>
      <c r="E1613">
        <v>1</v>
      </c>
      <c r="F1613">
        <v>3</v>
      </c>
      <c r="G1613" t="s">
        <v>152</v>
      </c>
      <c r="H1613">
        <v>47</v>
      </c>
      <c r="I1613" s="19">
        <v>45717.868055555555</v>
      </c>
      <c r="J1613" s="19"/>
      <c r="K1613" s="19"/>
      <c r="L1613" s="19">
        <v>45720.868055555555</v>
      </c>
      <c r="M1613">
        <v>0</v>
      </c>
      <c r="N1613" t="s">
        <v>222</v>
      </c>
      <c r="O1613" t="s">
        <v>14597</v>
      </c>
      <c r="Q1613">
        <v>1611</v>
      </c>
      <c r="R1613" t="s">
        <v>32582</v>
      </c>
    </row>
    <row r="1614" spans="1:18" x14ac:dyDescent="0.3">
      <c r="A1614">
        <v>1613</v>
      </c>
      <c r="B1614" t="s">
        <v>14598</v>
      </c>
      <c r="C1614">
        <v>53</v>
      </c>
      <c r="D1614" t="s">
        <v>14599</v>
      </c>
      <c r="E1614">
        <v>5</v>
      </c>
      <c r="F1614">
        <v>3</v>
      </c>
      <c r="G1614" t="s">
        <v>192</v>
      </c>
      <c r="H1614">
        <v>70</v>
      </c>
      <c r="I1614" s="19">
        <v>45227.615972222222</v>
      </c>
      <c r="J1614" s="19">
        <v>45227.758333333331</v>
      </c>
      <c r="K1614" s="19">
        <v>45231.65</v>
      </c>
      <c r="L1614" s="19">
        <v>45230.615972222222</v>
      </c>
      <c r="M1614">
        <v>1</v>
      </c>
      <c r="N1614" t="s">
        <v>165</v>
      </c>
      <c r="O1614" t="s">
        <v>14604</v>
      </c>
      <c r="P1614" t="s">
        <v>705</v>
      </c>
      <c r="Q1614">
        <v>1612</v>
      </c>
      <c r="R1614" t="s">
        <v>32579</v>
      </c>
    </row>
    <row r="1615" spans="1:18" x14ac:dyDescent="0.3">
      <c r="A1615">
        <v>1614</v>
      </c>
      <c r="B1615" t="s">
        <v>14605</v>
      </c>
      <c r="C1615">
        <v>1</v>
      </c>
      <c r="D1615" t="s">
        <v>14606</v>
      </c>
      <c r="E1615">
        <v>1</v>
      </c>
      <c r="F1615">
        <v>3</v>
      </c>
      <c r="G1615" t="s">
        <v>192</v>
      </c>
      <c r="H1615">
        <v>112</v>
      </c>
      <c r="I1615" s="19">
        <v>45019.156944444447</v>
      </c>
      <c r="J1615" s="19">
        <v>45019.247916666667</v>
      </c>
      <c r="K1615" s="19">
        <v>45020.732638888891</v>
      </c>
      <c r="L1615" s="19">
        <v>45021.156944444447</v>
      </c>
      <c r="M1615">
        <v>0</v>
      </c>
      <c r="N1615" t="s">
        <v>165</v>
      </c>
      <c r="O1615" t="s">
        <v>14612</v>
      </c>
      <c r="P1615" t="s">
        <v>293</v>
      </c>
      <c r="Q1615">
        <v>1613</v>
      </c>
      <c r="R1615" t="s">
        <v>32579</v>
      </c>
    </row>
    <row r="1616" spans="1:18" x14ac:dyDescent="0.3">
      <c r="A1616">
        <v>1615</v>
      </c>
      <c r="B1616" t="s">
        <v>14613</v>
      </c>
      <c r="C1616">
        <v>48</v>
      </c>
      <c r="D1616" t="s">
        <v>14614</v>
      </c>
      <c r="E1616">
        <v>3</v>
      </c>
      <c r="F1616">
        <v>3</v>
      </c>
      <c r="G1616" t="s">
        <v>192</v>
      </c>
      <c r="H1616">
        <v>15</v>
      </c>
      <c r="I1616" s="19">
        <v>45401.917361111111</v>
      </c>
      <c r="J1616" s="19">
        <v>45402.21597222222</v>
      </c>
      <c r="K1616" s="19">
        <v>45403.904861111114</v>
      </c>
      <c r="L1616" s="19">
        <v>45404.917361111111</v>
      </c>
      <c r="M1616">
        <v>0</v>
      </c>
      <c r="N1616" t="s">
        <v>128</v>
      </c>
      <c r="O1616" t="s">
        <v>14619</v>
      </c>
      <c r="P1616" t="s">
        <v>962</v>
      </c>
      <c r="Q1616">
        <v>1614</v>
      </c>
      <c r="R1616" t="s">
        <v>32579</v>
      </c>
    </row>
    <row r="1617" spans="1:18" x14ac:dyDescent="0.3">
      <c r="A1617">
        <v>1616</v>
      </c>
      <c r="B1617" t="s">
        <v>14620</v>
      </c>
      <c r="C1617">
        <v>80</v>
      </c>
      <c r="D1617" t="s">
        <v>14621</v>
      </c>
      <c r="E1617">
        <v>2</v>
      </c>
      <c r="F1617">
        <v>3</v>
      </c>
      <c r="G1617" t="s">
        <v>192</v>
      </c>
      <c r="H1617">
        <v>93</v>
      </c>
      <c r="I1617" s="19">
        <v>45305.422222222223</v>
      </c>
      <c r="J1617" s="19">
        <v>45305.662499999999</v>
      </c>
      <c r="K1617" s="19">
        <v>45307.431944444441</v>
      </c>
      <c r="L1617" s="19">
        <v>45308.422222222223</v>
      </c>
      <c r="M1617">
        <v>0</v>
      </c>
      <c r="N1617" t="s">
        <v>128</v>
      </c>
      <c r="O1617" t="s">
        <v>14626</v>
      </c>
      <c r="P1617" t="s">
        <v>398</v>
      </c>
      <c r="Q1617">
        <v>1615</v>
      </c>
      <c r="R1617" t="s">
        <v>32579</v>
      </c>
    </row>
    <row r="1618" spans="1:18" x14ac:dyDescent="0.3">
      <c r="A1618">
        <v>1617</v>
      </c>
      <c r="B1618" t="s">
        <v>14627</v>
      </c>
      <c r="C1618">
        <v>66</v>
      </c>
      <c r="D1618" t="s">
        <v>14628</v>
      </c>
      <c r="E1618">
        <v>1</v>
      </c>
      <c r="F1618">
        <v>3</v>
      </c>
      <c r="G1618" t="s">
        <v>192</v>
      </c>
      <c r="H1618">
        <v>26</v>
      </c>
      <c r="I1618" s="19">
        <v>45377.018055555556</v>
      </c>
      <c r="J1618" s="19">
        <v>45377.231944444444</v>
      </c>
      <c r="K1618" s="19">
        <v>45378.617361111108</v>
      </c>
      <c r="L1618" s="19">
        <v>45379.018055555556</v>
      </c>
      <c r="M1618">
        <v>0</v>
      </c>
      <c r="N1618" t="s">
        <v>165</v>
      </c>
      <c r="O1618" t="s">
        <v>14633</v>
      </c>
      <c r="P1618" t="s">
        <v>446</v>
      </c>
      <c r="Q1618">
        <v>1616</v>
      </c>
      <c r="R1618" t="s">
        <v>32579</v>
      </c>
    </row>
    <row r="1619" spans="1:18" x14ac:dyDescent="0.3">
      <c r="A1619">
        <v>1618</v>
      </c>
      <c r="B1619" t="s">
        <v>14634</v>
      </c>
      <c r="C1619">
        <v>63</v>
      </c>
      <c r="D1619" t="s">
        <v>14635</v>
      </c>
      <c r="E1619">
        <v>1</v>
      </c>
      <c r="F1619">
        <v>2</v>
      </c>
      <c r="G1619" t="s">
        <v>192</v>
      </c>
      <c r="H1619">
        <v>12</v>
      </c>
      <c r="I1619" s="19">
        <v>45655.453472222223</v>
      </c>
      <c r="J1619" s="19">
        <v>45655.622916666667</v>
      </c>
      <c r="K1619" s="19">
        <v>45657.606944444444</v>
      </c>
      <c r="L1619" s="19">
        <v>45656.453472222223</v>
      </c>
      <c r="M1619">
        <v>1</v>
      </c>
      <c r="N1619" t="s">
        <v>128</v>
      </c>
      <c r="O1619" t="s">
        <v>14642</v>
      </c>
      <c r="P1619" t="s">
        <v>446</v>
      </c>
      <c r="Q1619">
        <v>1617</v>
      </c>
      <c r="R1619" t="s">
        <v>32579</v>
      </c>
    </row>
    <row r="1620" spans="1:18" x14ac:dyDescent="0.3">
      <c r="A1620">
        <v>1619</v>
      </c>
      <c r="B1620" t="s">
        <v>14643</v>
      </c>
      <c r="C1620">
        <v>62</v>
      </c>
      <c r="D1620" t="s">
        <v>14644</v>
      </c>
      <c r="E1620">
        <v>1</v>
      </c>
      <c r="F1620">
        <v>4</v>
      </c>
      <c r="G1620" t="s">
        <v>192</v>
      </c>
      <c r="H1620">
        <v>15</v>
      </c>
      <c r="I1620" s="19">
        <v>44981.152777777781</v>
      </c>
      <c r="J1620" s="19">
        <v>44981.724305555559</v>
      </c>
      <c r="K1620" s="19">
        <v>44985.3125</v>
      </c>
      <c r="L1620" s="19">
        <v>44984.152777777781</v>
      </c>
      <c r="M1620">
        <v>1</v>
      </c>
      <c r="N1620" t="s">
        <v>165</v>
      </c>
      <c r="O1620" t="s">
        <v>14650</v>
      </c>
      <c r="P1620" t="s">
        <v>446</v>
      </c>
      <c r="Q1620">
        <v>1618</v>
      </c>
      <c r="R1620" t="s">
        <v>32579</v>
      </c>
    </row>
    <row r="1621" spans="1:18" x14ac:dyDescent="0.3">
      <c r="A1621">
        <v>1620</v>
      </c>
      <c r="B1621" t="s">
        <v>14651</v>
      </c>
      <c r="C1621">
        <v>30</v>
      </c>
      <c r="D1621" t="s">
        <v>14652</v>
      </c>
      <c r="E1621">
        <v>1</v>
      </c>
      <c r="F1621">
        <v>3</v>
      </c>
      <c r="G1621" t="s">
        <v>116</v>
      </c>
      <c r="H1621">
        <v>104</v>
      </c>
      <c r="I1621" s="19">
        <v>45604.381944444445</v>
      </c>
      <c r="J1621" s="19">
        <v>45604.50277777778</v>
      </c>
      <c r="K1621" s="19">
        <v>45605.023611111108</v>
      </c>
      <c r="L1621" s="19">
        <v>45606.381944444445</v>
      </c>
      <c r="M1621">
        <v>0</v>
      </c>
      <c r="N1621" t="s">
        <v>307</v>
      </c>
      <c r="O1621" t="s">
        <v>14658</v>
      </c>
      <c r="P1621" t="s">
        <v>225</v>
      </c>
      <c r="Q1621">
        <v>1619</v>
      </c>
      <c r="R1621" t="s">
        <v>32579</v>
      </c>
    </row>
    <row r="1622" spans="1:18" x14ac:dyDescent="0.3">
      <c r="A1622">
        <v>1621</v>
      </c>
      <c r="B1622" t="s">
        <v>14660</v>
      </c>
      <c r="C1622">
        <v>55</v>
      </c>
      <c r="D1622" t="s">
        <v>14661</v>
      </c>
      <c r="E1622">
        <v>4</v>
      </c>
      <c r="F1622">
        <v>3</v>
      </c>
      <c r="G1622" t="s">
        <v>192</v>
      </c>
      <c r="H1622">
        <v>65</v>
      </c>
      <c r="I1622" s="19">
        <v>45609.37777777778</v>
      </c>
      <c r="J1622" s="19">
        <v>45609.459722222222</v>
      </c>
      <c r="K1622" s="19">
        <v>45610.202777777777</v>
      </c>
      <c r="L1622" s="19">
        <v>45611.37777777778</v>
      </c>
      <c r="M1622">
        <v>0</v>
      </c>
      <c r="N1622" t="s">
        <v>128</v>
      </c>
      <c r="O1622" t="s">
        <v>973</v>
      </c>
      <c r="P1622" t="s">
        <v>1266</v>
      </c>
      <c r="Q1622">
        <v>1620</v>
      </c>
      <c r="R1622" t="s">
        <v>32579</v>
      </c>
    </row>
    <row r="1623" spans="1:18" x14ac:dyDescent="0.3">
      <c r="A1623">
        <v>1622</v>
      </c>
      <c r="B1623" t="s">
        <v>14666</v>
      </c>
      <c r="C1623">
        <v>2</v>
      </c>
      <c r="D1623" t="s">
        <v>14667</v>
      </c>
      <c r="E1623">
        <v>5</v>
      </c>
      <c r="F1623">
        <v>3</v>
      </c>
      <c r="G1623" t="s">
        <v>192</v>
      </c>
      <c r="H1623">
        <v>81</v>
      </c>
      <c r="I1623" s="19">
        <v>45495.417361111111</v>
      </c>
      <c r="J1623" s="19">
        <v>45495.505555555559</v>
      </c>
      <c r="K1623" s="19">
        <v>45495.85833333333</v>
      </c>
      <c r="L1623" s="19">
        <v>45496.417361111111</v>
      </c>
      <c r="M1623">
        <v>0</v>
      </c>
      <c r="N1623" t="s">
        <v>222</v>
      </c>
      <c r="O1623" t="s">
        <v>14673</v>
      </c>
      <c r="P1623" t="s">
        <v>843</v>
      </c>
      <c r="Q1623">
        <v>1621</v>
      </c>
      <c r="R1623" t="s">
        <v>32579</v>
      </c>
    </row>
    <row r="1624" spans="1:18" x14ac:dyDescent="0.3">
      <c r="A1624">
        <v>1623</v>
      </c>
      <c r="B1624" t="s">
        <v>14674</v>
      </c>
      <c r="C1624">
        <v>50</v>
      </c>
      <c r="D1624" t="s">
        <v>8644</v>
      </c>
      <c r="E1624">
        <v>1</v>
      </c>
      <c r="F1624">
        <v>1</v>
      </c>
      <c r="G1624" t="s">
        <v>116</v>
      </c>
      <c r="H1624">
        <v>87</v>
      </c>
      <c r="I1624" s="19">
        <v>45494.956944444442</v>
      </c>
      <c r="J1624" s="19">
        <v>45495.029166666667</v>
      </c>
      <c r="K1624" s="19">
        <v>45495.140277777777</v>
      </c>
      <c r="L1624" s="19">
        <v>45495.290277777778</v>
      </c>
      <c r="M1624">
        <v>0</v>
      </c>
      <c r="N1624" t="s">
        <v>307</v>
      </c>
      <c r="O1624" t="s">
        <v>14679</v>
      </c>
      <c r="P1624" t="s">
        <v>293</v>
      </c>
      <c r="Q1624">
        <v>1622</v>
      </c>
      <c r="R1624" t="s">
        <v>32579</v>
      </c>
    </row>
    <row r="1625" spans="1:18" x14ac:dyDescent="0.3">
      <c r="A1625">
        <v>1624</v>
      </c>
      <c r="B1625" t="s">
        <v>14680</v>
      </c>
      <c r="C1625">
        <v>61</v>
      </c>
      <c r="D1625" t="s">
        <v>14681</v>
      </c>
      <c r="E1625">
        <v>4</v>
      </c>
      <c r="F1625">
        <v>2</v>
      </c>
      <c r="G1625" t="s">
        <v>192</v>
      </c>
      <c r="H1625">
        <v>6</v>
      </c>
      <c r="I1625" s="19">
        <v>44966.1</v>
      </c>
      <c r="J1625" s="19">
        <v>44966.15625</v>
      </c>
      <c r="K1625" s="19">
        <v>44966.904166666667</v>
      </c>
      <c r="L1625" s="19">
        <v>44967.1</v>
      </c>
      <c r="M1625">
        <v>0</v>
      </c>
      <c r="N1625" t="s">
        <v>128</v>
      </c>
      <c r="O1625" t="s">
        <v>973</v>
      </c>
      <c r="P1625" t="s">
        <v>1266</v>
      </c>
      <c r="Q1625">
        <v>1623</v>
      </c>
      <c r="R1625" t="s">
        <v>32579</v>
      </c>
    </row>
    <row r="1626" spans="1:18" x14ac:dyDescent="0.3">
      <c r="A1626">
        <v>1625</v>
      </c>
      <c r="B1626" t="s">
        <v>14687</v>
      </c>
      <c r="C1626">
        <v>48</v>
      </c>
      <c r="D1626" t="s">
        <v>14688</v>
      </c>
      <c r="E1626">
        <v>1</v>
      </c>
      <c r="F1626">
        <v>4</v>
      </c>
      <c r="G1626" t="s">
        <v>116</v>
      </c>
      <c r="H1626">
        <v>107</v>
      </c>
      <c r="I1626" s="19">
        <v>44958.236805555556</v>
      </c>
      <c r="J1626" s="19">
        <v>44958.632638888892</v>
      </c>
      <c r="K1626" s="19">
        <v>44960.584027777775</v>
      </c>
      <c r="L1626" s="19">
        <v>44963.236805555556</v>
      </c>
      <c r="M1626">
        <v>0</v>
      </c>
      <c r="N1626" t="s">
        <v>307</v>
      </c>
      <c r="O1626" t="s">
        <v>14694</v>
      </c>
      <c r="P1626" t="s">
        <v>225</v>
      </c>
      <c r="Q1626">
        <v>1624</v>
      </c>
      <c r="R1626" t="s">
        <v>32579</v>
      </c>
    </row>
    <row r="1627" spans="1:18" x14ac:dyDescent="0.3">
      <c r="A1627">
        <v>1626</v>
      </c>
      <c r="B1627" t="s">
        <v>14695</v>
      </c>
      <c r="C1627">
        <v>63</v>
      </c>
      <c r="D1627" t="s">
        <v>14696</v>
      </c>
      <c r="E1627">
        <v>4</v>
      </c>
      <c r="F1627">
        <v>3</v>
      </c>
      <c r="G1627" t="s">
        <v>192</v>
      </c>
      <c r="H1627">
        <v>104</v>
      </c>
      <c r="I1627" s="19">
        <v>44988.113194444442</v>
      </c>
      <c r="J1627" s="19">
        <v>44988.511111111111</v>
      </c>
      <c r="K1627" s="19">
        <v>44989.217361111114</v>
      </c>
      <c r="L1627" s="19">
        <v>44991.113194444442</v>
      </c>
      <c r="M1627">
        <v>0</v>
      </c>
      <c r="N1627" t="s">
        <v>165</v>
      </c>
      <c r="O1627" t="s">
        <v>973</v>
      </c>
      <c r="P1627" t="s">
        <v>14701</v>
      </c>
      <c r="Q1627">
        <v>1625</v>
      </c>
      <c r="R1627" t="s">
        <v>32579</v>
      </c>
    </row>
    <row r="1628" spans="1:18" x14ac:dyDescent="0.3">
      <c r="A1628">
        <v>1627</v>
      </c>
      <c r="B1628" t="s">
        <v>14702</v>
      </c>
      <c r="C1628">
        <v>72</v>
      </c>
      <c r="D1628" t="s">
        <v>14704</v>
      </c>
      <c r="E1628">
        <v>4</v>
      </c>
      <c r="F1628">
        <v>3</v>
      </c>
      <c r="G1628" t="s">
        <v>116</v>
      </c>
      <c r="H1628">
        <v>72</v>
      </c>
      <c r="I1628" s="19">
        <v>45098.15902777778</v>
      </c>
      <c r="J1628" s="19">
        <v>45098.210416666669</v>
      </c>
      <c r="K1628" s="19">
        <v>45101.197222222225</v>
      </c>
      <c r="L1628" s="19">
        <v>45100.15902777778</v>
      </c>
      <c r="M1628">
        <v>1</v>
      </c>
      <c r="N1628" t="s">
        <v>165</v>
      </c>
      <c r="O1628" t="s">
        <v>1784</v>
      </c>
      <c r="P1628" t="s">
        <v>14710</v>
      </c>
      <c r="Q1628">
        <v>1626</v>
      </c>
      <c r="R1628" t="s">
        <v>32579</v>
      </c>
    </row>
    <row r="1629" spans="1:18" x14ac:dyDescent="0.3">
      <c r="A1629">
        <v>1628</v>
      </c>
      <c r="B1629" t="s">
        <v>14711</v>
      </c>
      <c r="C1629">
        <v>17</v>
      </c>
      <c r="D1629" t="s">
        <v>14712</v>
      </c>
      <c r="E1629">
        <v>1</v>
      </c>
      <c r="F1629">
        <v>1</v>
      </c>
      <c r="G1629" t="s">
        <v>116</v>
      </c>
      <c r="H1629">
        <v>43</v>
      </c>
      <c r="I1629" s="19">
        <v>45002.24722222222</v>
      </c>
      <c r="J1629" s="19">
        <v>45002.320138888892</v>
      </c>
      <c r="K1629" s="19">
        <v>45002.520138888889</v>
      </c>
      <c r="L1629" s="19">
        <v>45002.580555555556</v>
      </c>
      <c r="M1629">
        <v>0</v>
      </c>
      <c r="N1629" t="s">
        <v>128</v>
      </c>
      <c r="O1629" t="s">
        <v>14718</v>
      </c>
      <c r="P1629" t="s">
        <v>446</v>
      </c>
      <c r="Q1629">
        <v>1627</v>
      </c>
      <c r="R1629" t="s">
        <v>32579</v>
      </c>
    </row>
    <row r="1630" spans="1:18" x14ac:dyDescent="0.3">
      <c r="A1630">
        <v>1629</v>
      </c>
      <c r="B1630" t="s">
        <v>14719</v>
      </c>
      <c r="C1630">
        <v>11</v>
      </c>
      <c r="D1630" t="s">
        <v>14720</v>
      </c>
      <c r="E1630">
        <v>2</v>
      </c>
      <c r="F1630">
        <v>3</v>
      </c>
      <c r="G1630" t="s">
        <v>116</v>
      </c>
      <c r="H1630">
        <v>34</v>
      </c>
      <c r="I1630" s="19">
        <v>45177.070138888892</v>
      </c>
      <c r="J1630" s="19">
        <v>45177.469444444447</v>
      </c>
      <c r="K1630" s="19">
        <v>45177.814583333333</v>
      </c>
      <c r="L1630" s="19">
        <v>45179.070138888892</v>
      </c>
      <c r="M1630">
        <v>0</v>
      </c>
      <c r="N1630" t="s">
        <v>222</v>
      </c>
      <c r="O1630" t="s">
        <v>14725</v>
      </c>
      <c r="P1630" t="s">
        <v>328</v>
      </c>
      <c r="Q1630">
        <v>1628</v>
      </c>
      <c r="R1630" t="s">
        <v>32579</v>
      </c>
    </row>
    <row r="1631" spans="1:18" x14ac:dyDescent="0.3">
      <c r="A1631">
        <v>1630</v>
      </c>
      <c r="B1631" t="s">
        <v>14726</v>
      </c>
      <c r="C1631">
        <v>47</v>
      </c>
      <c r="D1631" t="s">
        <v>14727</v>
      </c>
      <c r="E1631">
        <v>2</v>
      </c>
      <c r="F1631">
        <v>3</v>
      </c>
      <c r="G1631" t="s">
        <v>152</v>
      </c>
      <c r="H1631">
        <v>118</v>
      </c>
      <c r="I1631" s="19">
        <v>45043.611111111109</v>
      </c>
      <c r="J1631" s="19"/>
      <c r="K1631" s="19"/>
      <c r="L1631" s="19">
        <v>45046.611111111109</v>
      </c>
      <c r="M1631">
        <v>0</v>
      </c>
      <c r="N1631" t="s">
        <v>307</v>
      </c>
      <c r="O1631" t="s">
        <v>14730</v>
      </c>
      <c r="Q1631">
        <v>1629</v>
      </c>
      <c r="R1631" t="s">
        <v>32582</v>
      </c>
    </row>
    <row r="1632" spans="1:18" x14ac:dyDescent="0.3">
      <c r="A1632">
        <v>1631</v>
      </c>
      <c r="B1632" t="s">
        <v>14731</v>
      </c>
      <c r="C1632">
        <v>59</v>
      </c>
      <c r="D1632" t="s">
        <v>14732</v>
      </c>
      <c r="E1632">
        <v>3</v>
      </c>
      <c r="F1632">
        <v>3</v>
      </c>
      <c r="G1632" t="s">
        <v>116</v>
      </c>
      <c r="H1632">
        <v>50</v>
      </c>
      <c r="I1632" s="19">
        <v>45534.331250000003</v>
      </c>
      <c r="J1632" s="19">
        <v>45534.450694444444</v>
      </c>
      <c r="K1632" s="19">
        <v>45537.083333333336</v>
      </c>
      <c r="L1632" s="19">
        <v>45537.331250000003</v>
      </c>
      <c r="M1632">
        <v>0</v>
      </c>
      <c r="N1632" t="s">
        <v>128</v>
      </c>
      <c r="O1632" t="s">
        <v>14738</v>
      </c>
      <c r="P1632" t="s">
        <v>246</v>
      </c>
      <c r="Q1632">
        <v>1630</v>
      </c>
      <c r="R1632" t="s">
        <v>32579</v>
      </c>
    </row>
    <row r="1633" spans="1:18" x14ac:dyDescent="0.3">
      <c r="A1633">
        <v>1632</v>
      </c>
      <c r="B1633" t="s">
        <v>14739</v>
      </c>
      <c r="C1633">
        <v>22</v>
      </c>
      <c r="D1633" t="s">
        <v>14740</v>
      </c>
      <c r="E1633">
        <v>2</v>
      </c>
      <c r="F1633">
        <v>3</v>
      </c>
      <c r="G1633" t="s">
        <v>192</v>
      </c>
      <c r="H1633">
        <v>26</v>
      </c>
      <c r="I1633" s="19">
        <v>45429.036805555559</v>
      </c>
      <c r="J1633" s="19">
        <v>45429.109722222223</v>
      </c>
      <c r="K1633" s="19">
        <v>45429.822916666664</v>
      </c>
      <c r="L1633" s="19">
        <v>45431.036805555559</v>
      </c>
      <c r="M1633">
        <v>0</v>
      </c>
      <c r="N1633" t="s">
        <v>165</v>
      </c>
      <c r="O1633" t="s">
        <v>14745</v>
      </c>
      <c r="P1633" t="s">
        <v>328</v>
      </c>
      <c r="Q1633">
        <v>1631</v>
      </c>
      <c r="R1633" t="s">
        <v>32579</v>
      </c>
    </row>
    <row r="1634" spans="1:18" x14ac:dyDescent="0.3">
      <c r="A1634">
        <v>1633</v>
      </c>
      <c r="B1634" t="s">
        <v>14747</v>
      </c>
      <c r="C1634">
        <v>56</v>
      </c>
      <c r="D1634" t="s">
        <v>14748</v>
      </c>
      <c r="E1634">
        <v>2</v>
      </c>
      <c r="F1634">
        <v>2</v>
      </c>
      <c r="G1634" t="s">
        <v>116</v>
      </c>
      <c r="H1634">
        <v>64</v>
      </c>
      <c r="I1634" s="19">
        <v>45111.525000000001</v>
      </c>
      <c r="J1634" s="19">
        <v>45111.638194444444</v>
      </c>
      <c r="K1634" s="19">
        <v>45111.953472222223</v>
      </c>
      <c r="L1634" s="19">
        <v>45112.025000000001</v>
      </c>
      <c r="M1634">
        <v>0</v>
      </c>
      <c r="N1634" t="s">
        <v>165</v>
      </c>
      <c r="O1634" t="s">
        <v>14753</v>
      </c>
      <c r="P1634" t="s">
        <v>584</v>
      </c>
      <c r="Q1634">
        <v>1632</v>
      </c>
      <c r="R1634" t="s">
        <v>32579</v>
      </c>
    </row>
    <row r="1635" spans="1:18" x14ac:dyDescent="0.3">
      <c r="A1635">
        <v>1634</v>
      </c>
      <c r="B1635" t="s">
        <v>14755</v>
      </c>
      <c r="C1635">
        <v>26</v>
      </c>
      <c r="D1635" t="s">
        <v>14756</v>
      </c>
      <c r="E1635">
        <v>5</v>
      </c>
      <c r="F1635">
        <v>2</v>
      </c>
      <c r="G1635" t="s">
        <v>192</v>
      </c>
      <c r="H1635">
        <v>66</v>
      </c>
      <c r="I1635" s="19">
        <v>44950.910416666666</v>
      </c>
      <c r="J1635" s="19">
        <v>44950.978472222225</v>
      </c>
      <c r="K1635" s="19">
        <v>44951.587500000001</v>
      </c>
      <c r="L1635" s="19">
        <v>44951.910416666666</v>
      </c>
      <c r="M1635">
        <v>0</v>
      </c>
      <c r="N1635" t="s">
        <v>128</v>
      </c>
      <c r="O1635" t="s">
        <v>14761</v>
      </c>
      <c r="P1635" t="s">
        <v>705</v>
      </c>
      <c r="Q1635">
        <v>1633</v>
      </c>
      <c r="R1635" t="s">
        <v>32579</v>
      </c>
    </row>
    <row r="1636" spans="1:18" x14ac:dyDescent="0.3">
      <c r="A1636">
        <v>1635</v>
      </c>
      <c r="B1636" t="s">
        <v>14762</v>
      </c>
      <c r="C1636">
        <v>50</v>
      </c>
      <c r="D1636" t="s">
        <v>14763</v>
      </c>
      <c r="E1636">
        <v>1</v>
      </c>
      <c r="F1636">
        <v>3</v>
      </c>
      <c r="G1636" t="s">
        <v>116</v>
      </c>
      <c r="H1636">
        <v>105</v>
      </c>
      <c r="I1636" s="19">
        <v>45454.28402777778</v>
      </c>
      <c r="J1636" s="19">
        <v>45455.084722222222</v>
      </c>
      <c r="K1636" s="19">
        <v>45456.895138888889</v>
      </c>
      <c r="L1636" s="19">
        <v>45457.28402777778</v>
      </c>
      <c r="M1636">
        <v>0</v>
      </c>
      <c r="N1636" t="s">
        <v>222</v>
      </c>
      <c r="O1636" t="s">
        <v>14769</v>
      </c>
      <c r="P1636" t="s">
        <v>293</v>
      </c>
      <c r="Q1636">
        <v>1634</v>
      </c>
      <c r="R1636" t="s">
        <v>32579</v>
      </c>
    </row>
    <row r="1637" spans="1:18" x14ac:dyDescent="0.3">
      <c r="A1637">
        <v>1636</v>
      </c>
      <c r="B1637" t="s">
        <v>14770</v>
      </c>
      <c r="C1637">
        <v>55</v>
      </c>
      <c r="D1637" t="s">
        <v>14771</v>
      </c>
      <c r="E1637">
        <v>4</v>
      </c>
      <c r="F1637">
        <v>1</v>
      </c>
      <c r="G1637" t="s">
        <v>116</v>
      </c>
      <c r="H1637">
        <v>40</v>
      </c>
      <c r="I1637" s="19">
        <v>45372.027777777781</v>
      </c>
      <c r="J1637" s="19">
        <v>45372.047222222223</v>
      </c>
      <c r="K1637" s="19">
        <v>45372.405555555553</v>
      </c>
      <c r="L1637" s="19">
        <v>45372.194444444445</v>
      </c>
      <c r="M1637">
        <v>1</v>
      </c>
      <c r="N1637" t="s">
        <v>128</v>
      </c>
      <c r="O1637" t="s">
        <v>1504</v>
      </c>
      <c r="P1637" t="s">
        <v>1512</v>
      </c>
      <c r="Q1637">
        <v>1635</v>
      </c>
      <c r="R1637" t="s">
        <v>32579</v>
      </c>
    </row>
    <row r="1638" spans="1:18" x14ac:dyDescent="0.3">
      <c r="A1638">
        <v>1637</v>
      </c>
      <c r="B1638" t="s">
        <v>14777</v>
      </c>
      <c r="C1638">
        <v>8</v>
      </c>
      <c r="D1638" t="s">
        <v>14778</v>
      </c>
      <c r="E1638">
        <v>5</v>
      </c>
      <c r="F1638">
        <v>4</v>
      </c>
      <c r="G1638" t="s">
        <v>116</v>
      </c>
      <c r="H1638">
        <v>66</v>
      </c>
      <c r="I1638" s="19">
        <v>45586.849305555559</v>
      </c>
      <c r="J1638" s="19">
        <v>45587.438888888886</v>
      </c>
      <c r="K1638" s="19">
        <v>45590.71597222222</v>
      </c>
      <c r="L1638" s="19">
        <v>45591.849305555559</v>
      </c>
      <c r="M1638">
        <v>0</v>
      </c>
      <c r="N1638" t="s">
        <v>165</v>
      </c>
      <c r="O1638" t="s">
        <v>14784</v>
      </c>
      <c r="P1638" t="s">
        <v>135</v>
      </c>
      <c r="Q1638">
        <v>1636</v>
      </c>
      <c r="R1638" t="s">
        <v>32579</v>
      </c>
    </row>
    <row r="1639" spans="1:18" x14ac:dyDescent="0.3">
      <c r="A1639">
        <v>1638</v>
      </c>
      <c r="B1639" t="s">
        <v>14785</v>
      </c>
      <c r="C1639">
        <v>78</v>
      </c>
      <c r="D1639" t="s">
        <v>14786</v>
      </c>
      <c r="E1639">
        <v>2</v>
      </c>
      <c r="F1639">
        <v>3</v>
      </c>
      <c r="G1639" t="s">
        <v>116</v>
      </c>
      <c r="H1639">
        <v>59</v>
      </c>
      <c r="I1639" s="19">
        <v>45621.669444444444</v>
      </c>
      <c r="J1639" s="19">
        <v>45621.898611111108</v>
      </c>
      <c r="K1639" s="19">
        <v>45624.333333333336</v>
      </c>
      <c r="L1639" s="19">
        <v>45624.669444444444</v>
      </c>
      <c r="M1639">
        <v>0</v>
      </c>
      <c r="N1639" t="s">
        <v>165</v>
      </c>
      <c r="O1639" t="s">
        <v>14792</v>
      </c>
      <c r="P1639" t="s">
        <v>168</v>
      </c>
      <c r="Q1639">
        <v>1637</v>
      </c>
      <c r="R1639" t="s">
        <v>32579</v>
      </c>
    </row>
    <row r="1640" spans="1:18" x14ac:dyDescent="0.3">
      <c r="A1640">
        <v>1639</v>
      </c>
      <c r="B1640" t="s">
        <v>14795</v>
      </c>
      <c r="C1640">
        <v>36</v>
      </c>
      <c r="D1640" t="s">
        <v>14796</v>
      </c>
      <c r="E1640">
        <v>3</v>
      </c>
      <c r="F1640">
        <v>3</v>
      </c>
      <c r="G1640" t="s">
        <v>192</v>
      </c>
      <c r="H1640">
        <v>57</v>
      </c>
      <c r="I1640" s="19">
        <v>45489.854166666664</v>
      </c>
      <c r="J1640" s="19">
        <v>45490.21875</v>
      </c>
      <c r="K1640" s="19">
        <v>45491.55972222222</v>
      </c>
      <c r="L1640" s="19">
        <v>45491.854166666664</v>
      </c>
      <c r="M1640">
        <v>0</v>
      </c>
      <c r="N1640" t="s">
        <v>165</v>
      </c>
      <c r="O1640" t="s">
        <v>14802</v>
      </c>
      <c r="P1640" t="s">
        <v>877</v>
      </c>
      <c r="Q1640">
        <v>1638</v>
      </c>
      <c r="R1640" t="s">
        <v>32579</v>
      </c>
    </row>
    <row r="1641" spans="1:18" x14ac:dyDescent="0.3">
      <c r="A1641">
        <v>1640</v>
      </c>
      <c r="B1641" t="s">
        <v>14803</v>
      </c>
      <c r="C1641">
        <v>78</v>
      </c>
      <c r="D1641" t="s">
        <v>14804</v>
      </c>
      <c r="E1641">
        <v>3</v>
      </c>
      <c r="F1641">
        <v>3</v>
      </c>
      <c r="G1641" t="s">
        <v>116</v>
      </c>
      <c r="H1641">
        <v>41</v>
      </c>
      <c r="I1641" s="19">
        <v>45712.597222222219</v>
      </c>
      <c r="J1641" s="19">
        <v>45712.856249999997</v>
      </c>
      <c r="K1641" s="19">
        <v>45714.122916666667</v>
      </c>
      <c r="L1641" s="19">
        <v>45715.597222222219</v>
      </c>
      <c r="M1641">
        <v>0</v>
      </c>
      <c r="N1641" t="s">
        <v>307</v>
      </c>
      <c r="O1641" t="s">
        <v>14810</v>
      </c>
      <c r="P1641" t="s">
        <v>246</v>
      </c>
      <c r="Q1641">
        <v>1639</v>
      </c>
      <c r="R1641" t="s">
        <v>32579</v>
      </c>
    </row>
    <row r="1642" spans="1:18" x14ac:dyDescent="0.3">
      <c r="A1642">
        <v>1641</v>
      </c>
      <c r="B1642" t="s">
        <v>14811</v>
      </c>
      <c r="C1642">
        <v>49</v>
      </c>
      <c r="D1642" t="s">
        <v>14812</v>
      </c>
      <c r="E1642">
        <v>3</v>
      </c>
      <c r="F1642">
        <v>2</v>
      </c>
      <c r="G1642" t="s">
        <v>192</v>
      </c>
      <c r="H1642">
        <v>14</v>
      </c>
      <c r="I1642" s="19">
        <v>45302.25277777778</v>
      </c>
      <c r="J1642" s="19">
        <v>45302.475694444445</v>
      </c>
      <c r="K1642" s="19">
        <v>45302.675000000003</v>
      </c>
      <c r="L1642" s="19">
        <v>45302.75277777778</v>
      </c>
      <c r="M1642">
        <v>0</v>
      </c>
      <c r="N1642" t="s">
        <v>165</v>
      </c>
      <c r="O1642" t="s">
        <v>14817</v>
      </c>
      <c r="P1642" t="s">
        <v>246</v>
      </c>
      <c r="Q1642">
        <v>1640</v>
      </c>
      <c r="R1642" t="s">
        <v>32579</v>
      </c>
    </row>
    <row r="1643" spans="1:18" x14ac:dyDescent="0.3">
      <c r="A1643">
        <v>1642</v>
      </c>
      <c r="B1643" t="s">
        <v>14818</v>
      </c>
      <c r="C1643">
        <v>59</v>
      </c>
      <c r="D1643" t="s">
        <v>14819</v>
      </c>
      <c r="E1643">
        <v>3</v>
      </c>
      <c r="F1643">
        <v>2</v>
      </c>
      <c r="G1643" t="s">
        <v>192</v>
      </c>
      <c r="H1643">
        <v>32</v>
      </c>
      <c r="I1643" s="19">
        <v>45049.168055555558</v>
      </c>
      <c r="J1643" s="19">
        <v>45049.29583333333</v>
      </c>
      <c r="K1643" s="19">
        <v>45049.962500000001</v>
      </c>
      <c r="L1643" s="19">
        <v>45050.168055555558</v>
      </c>
      <c r="M1643">
        <v>0</v>
      </c>
      <c r="N1643" t="s">
        <v>165</v>
      </c>
      <c r="O1643" t="s">
        <v>14824</v>
      </c>
      <c r="P1643" t="s">
        <v>246</v>
      </c>
      <c r="Q1643">
        <v>1641</v>
      </c>
      <c r="R1643" t="s">
        <v>32579</v>
      </c>
    </row>
    <row r="1644" spans="1:18" x14ac:dyDescent="0.3">
      <c r="A1644">
        <v>1643</v>
      </c>
      <c r="B1644" t="s">
        <v>14825</v>
      </c>
      <c r="C1644">
        <v>60</v>
      </c>
      <c r="D1644" t="s">
        <v>14826</v>
      </c>
      <c r="E1644">
        <v>2</v>
      </c>
      <c r="F1644">
        <v>3</v>
      </c>
      <c r="G1644" t="s">
        <v>116</v>
      </c>
      <c r="H1644">
        <v>49</v>
      </c>
      <c r="I1644" s="19">
        <v>45141.148611111108</v>
      </c>
      <c r="J1644" s="19">
        <v>45141.236111111109</v>
      </c>
      <c r="K1644" s="19">
        <v>45144.095138888886</v>
      </c>
      <c r="L1644" s="19">
        <v>45143.148611111108</v>
      </c>
      <c r="M1644">
        <v>1</v>
      </c>
      <c r="N1644" t="s">
        <v>165</v>
      </c>
      <c r="O1644" t="s">
        <v>14831</v>
      </c>
      <c r="P1644" t="s">
        <v>14833</v>
      </c>
      <c r="Q1644">
        <v>1642</v>
      </c>
      <c r="R1644" t="s">
        <v>32579</v>
      </c>
    </row>
    <row r="1645" spans="1:18" x14ac:dyDescent="0.3">
      <c r="A1645">
        <v>1644</v>
      </c>
      <c r="B1645" t="s">
        <v>14834</v>
      </c>
      <c r="C1645">
        <v>36</v>
      </c>
      <c r="D1645" t="s">
        <v>14835</v>
      </c>
      <c r="E1645">
        <v>1</v>
      </c>
      <c r="F1645">
        <v>1</v>
      </c>
      <c r="G1645" t="s">
        <v>116</v>
      </c>
      <c r="H1645">
        <v>90</v>
      </c>
      <c r="I1645" s="19">
        <v>45203.7</v>
      </c>
      <c r="J1645" s="19">
        <v>45203.722222222219</v>
      </c>
      <c r="K1645" s="19">
        <v>45203.78402777778</v>
      </c>
      <c r="L1645" s="19">
        <v>45203.866666666669</v>
      </c>
      <c r="M1645">
        <v>0</v>
      </c>
      <c r="N1645" t="s">
        <v>165</v>
      </c>
      <c r="O1645" t="s">
        <v>14840</v>
      </c>
      <c r="P1645" t="s">
        <v>293</v>
      </c>
      <c r="Q1645">
        <v>1643</v>
      </c>
      <c r="R1645" t="s">
        <v>32579</v>
      </c>
    </row>
    <row r="1646" spans="1:18" x14ac:dyDescent="0.3">
      <c r="A1646">
        <v>1645</v>
      </c>
      <c r="B1646" t="s">
        <v>14841</v>
      </c>
      <c r="C1646">
        <v>51</v>
      </c>
      <c r="D1646" t="s">
        <v>14842</v>
      </c>
      <c r="E1646">
        <v>3</v>
      </c>
      <c r="F1646">
        <v>3</v>
      </c>
      <c r="G1646" t="s">
        <v>172</v>
      </c>
      <c r="H1646">
        <v>92</v>
      </c>
      <c r="I1646" s="19">
        <v>45727.115972222222</v>
      </c>
      <c r="J1646" s="19">
        <v>45727.250694444447</v>
      </c>
      <c r="K1646" s="19"/>
      <c r="L1646" s="19">
        <v>45730.115972222222</v>
      </c>
      <c r="M1646">
        <v>0</v>
      </c>
      <c r="N1646" t="s">
        <v>128</v>
      </c>
      <c r="O1646" t="s">
        <v>14846</v>
      </c>
      <c r="Q1646">
        <v>1644</v>
      </c>
      <c r="R1646" t="s">
        <v>32582</v>
      </c>
    </row>
    <row r="1647" spans="1:18" x14ac:dyDescent="0.3">
      <c r="A1647">
        <v>1646</v>
      </c>
      <c r="B1647" t="s">
        <v>14847</v>
      </c>
      <c r="C1647">
        <v>50</v>
      </c>
      <c r="D1647" t="s">
        <v>14848</v>
      </c>
      <c r="E1647">
        <v>4</v>
      </c>
      <c r="F1647">
        <v>3</v>
      </c>
      <c r="G1647" t="s">
        <v>116</v>
      </c>
      <c r="H1647">
        <v>68</v>
      </c>
      <c r="I1647" s="19">
        <v>45105.927777777775</v>
      </c>
      <c r="J1647" s="19">
        <v>45106.040972222225</v>
      </c>
      <c r="K1647" s="19">
        <v>45108.462500000001</v>
      </c>
      <c r="L1647" s="19">
        <v>45108.927777777775</v>
      </c>
      <c r="M1647">
        <v>0</v>
      </c>
      <c r="N1647" t="s">
        <v>307</v>
      </c>
      <c r="O1647" t="s">
        <v>6445</v>
      </c>
      <c r="P1647" t="s">
        <v>1512</v>
      </c>
      <c r="Q1647">
        <v>1645</v>
      </c>
      <c r="R1647" t="s">
        <v>32579</v>
      </c>
    </row>
    <row r="1648" spans="1:18" x14ac:dyDescent="0.3">
      <c r="A1648">
        <v>1647</v>
      </c>
      <c r="B1648" t="s">
        <v>14854</v>
      </c>
      <c r="C1648">
        <v>20</v>
      </c>
      <c r="D1648" t="s">
        <v>14855</v>
      </c>
      <c r="E1648">
        <v>5</v>
      </c>
      <c r="F1648">
        <v>3</v>
      </c>
      <c r="G1648" t="s">
        <v>192</v>
      </c>
      <c r="H1648">
        <v>111</v>
      </c>
      <c r="I1648" s="19">
        <v>45530.074305555558</v>
      </c>
      <c r="J1648" s="19">
        <v>45530.601388888892</v>
      </c>
      <c r="K1648" s="19">
        <v>45531.105555555558</v>
      </c>
      <c r="L1648" s="19">
        <v>45533.074305555558</v>
      </c>
      <c r="M1648">
        <v>0</v>
      </c>
      <c r="N1648" t="s">
        <v>165</v>
      </c>
      <c r="O1648" t="s">
        <v>14860</v>
      </c>
      <c r="P1648" t="s">
        <v>2960</v>
      </c>
      <c r="Q1648">
        <v>1646</v>
      </c>
      <c r="R1648" t="s">
        <v>32579</v>
      </c>
    </row>
    <row r="1649" spans="1:18" x14ac:dyDescent="0.3">
      <c r="A1649">
        <v>1648</v>
      </c>
      <c r="B1649" t="s">
        <v>14861</v>
      </c>
      <c r="C1649">
        <v>5</v>
      </c>
      <c r="D1649" t="s">
        <v>14862</v>
      </c>
      <c r="E1649">
        <v>5</v>
      </c>
      <c r="F1649">
        <v>3</v>
      </c>
      <c r="G1649" t="s">
        <v>192</v>
      </c>
      <c r="H1649">
        <v>115</v>
      </c>
      <c r="I1649" s="19">
        <v>45675.113888888889</v>
      </c>
      <c r="J1649" s="19">
        <v>45676.034722222219</v>
      </c>
      <c r="K1649" s="19">
        <v>45676.95416666667</v>
      </c>
      <c r="L1649" s="19">
        <v>45678.113888888889</v>
      </c>
      <c r="M1649">
        <v>0</v>
      </c>
      <c r="N1649" t="s">
        <v>307</v>
      </c>
      <c r="O1649" t="s">
        <v>14867</v>
      </c>
      <c r="P1649" t="s">
        <v>135</v>
      </c>
      <c r="Q1649">
        <v>1647</v>
      </c>
      <c r="R1649" t="s">
        <v>32579</v>
      </c>
    </row>
    <row r="1650" spans="1:18" x14ac:dyDescent="0.3">
      <c r="A1650">
        <v>1649</v>
      </c>
      <c r="B1650" t="s">
        <v>14868</v>
      </c>
      <c r="C1650">
        <v>8</v>
      </c>
      <c r="D1650" t="s">
        <v>14869</v>
      </c>
      <c r="E1650">
        <v>3</v>
      </c>
      <c r="F1650">
        <v>2</v>
      </c>
      <c r="G1650" t="s">
        <v>192</v>
      </c>
      <c r="H1650">
        <v>15</v>
      </c>
      <c r="I1650" s="19">
        <v>45266.021527777775</v>
      </c>
      <c r="J1650" s="19">
        <v>45266.442361111112</v>
      </c>
      <c r="K1650" s="19">
        <v>45266.771527777775</v>
      </c>
      <c r="L1650" s="19">
        <v>45267.021527777775</v>
      </c>
      <c r="M1650">
        <v>0</v>
      </c>
      <c r="N1650" t="s">
        <v>307</v>
      </c>
      <c r="O1650" t="s">
        <v>14875</v>
      </c>
      <c r="P1650" t="s">
        <v>246</v>
      </c>
      <c r="Q1650">
        <v>1648</v>
      </c>
      <c r="R1650" t="s">
        <v>32579</v>
      </c>
    </row>
    <row r="1651" spans="1:18" x14ac:dyDescent="0.3">
      <c r="A1651">
        <v>1650</v>
      </c>
      <c r="B1651" t="s">
        <v>14876</v>
      </c>
      <c r="C1651">
        <v>44</v>
      </c>
      <c r="D1651" t="s">
        <v>14877</v>
      </c>
      <c r="E1651">
        <v>1</v>
      </c>
      <c r="F1651">
        <v>3</v>
      </c>
      <c r="G1651" t="s">
        <v>116</v>
      </c>
      <c r="H1651">
        <v>58</v>
      </c>
      <c r="I1651" s="19">
        <v>45643.862500000003</v>
      </c>
      <c r="J1651" s="19">
        <v>45644.155555555553</v>
      </c>
      <c r="K1651" s="19">
        <v>45646.047222222223</v>
      </c>
      <c r="L1651" s="19">
        <v>45646.862500000003</v>
      </c>
      <c r="M1651">
        <v>0</v>
      </c>
      <c r="N1651" t="s">
        <v>307</v>
      </c>
      <c r="O1651" t="s">
        <v>14882</v>
      </c>
      <c r="P1651" t="s">
        <v>446</v>
      </c>
      <c r="Q1651">
        <v>1649</v>
      </c>
      <c r="R1651" t="s">
        <v>32579</v>
      </c>
    </row>
    <row r="1652" spans="1:18" x14ac:dyDescent="0.3">
      <c r="A1652">
        <v>1651</v>
      </c>
      <c r="B1652" t="s">
        <v>14883</v>
      </c>
      <c r="C1652">
        <v>36</v>
      </c>
      <c r="D1652" t="s">
        <v>14884</v>
      </c>
      <c r="E1652">
        <v>1</v>
      </c>
      <c r="F1652">
        <v>3</v>
      </c>
      <c r="G1652" t="s">
        <v>192</v>
      </c>
      <c r="H1652">
        <v>101</v>
      </c>
      <c r="I1652" s="19">
        <v>45273.697222222225</v>
      </c>
      <c r="J1652" s="19">
        <v>45273.810416666667</v>
      </c>
      <c r="K1652" s="19">
        <v>45276.9375</v>
      </c>
      <c r="L1652" s="19">
        <v>45275.697222222225</v>
      </c>
      <c r="M1652">
        <v>1</v>
      </c>
      <c r="N1652" t="s">
        <v>165</v>
      </c>
      <c r="O1652" t="s">
        <v>14890</v>
      </c>
      <c r="P1652" t="s">
        <v>751</v>
      </c>
      <c r="Q1652">
        <v>1650</v>
      </c>
      <c r="R1652" t="s">
        <v>32579</v>
      </c>
    </row>
    <row r="1653" spans="1:18" x14ac:dyDescent="0.3">
      <c r="A1653">
        <v>1652</v>
      </c>
      <c r="B1653" t="s">
        <v>14891</v>
      </c>
      <c r="C1653">
        <v>9</v>
      </c>
      <c r="D1653" t="s">
        <v>14892</v>
      </c>
      <c r="E1653">
        <v>1</v>
      </c>
      <c r="F1653">
        <v>3</v>
      </c>
      <c r="G1653" t="s">
        <v>192</v>
      </c>
      <c r="H1653">
        <v>90</v>
      </c>
      <c r="I1653" s="19">
        <v>45394.081250000003</v>
      </c>
      <c r="J1653" s="19">
        <v>45394.334027777775</v>
      </c>
      <c r="K1653" s="19">
        <v>45398.081250000003</v>
      </c>
      <c r="L1653" s="19">
        <v>45397.081250000003</v>
      </c>
      <c r="M1653">
        <v>1</v>
      </c>
      <c r="N1653" t="s">
        <v>307</v>
      </c>
      <c r="O1653" t="s">
        <v>14897</v>
      </c>
      <c r="P1653" t="s">
        <v>225</v>
      </c>
      <c r="Q1653">
        <v>1651</v>
      </c>
      <c r="R1653" t="s">
        <v>32579</v>
      </c>
    </row>
    <row r="1654" spans="1:18" x14ac:dyDescent="0.3">
      <c r="A1654">
        <v>1653</v>
      </c>
      <c r="B1654" t="s">
        <v>14898</v>
      </c>
      <c r="C1654">
        <v>62</v>
      </c>
      <c r="D1654" t="s">
        <v>14899</v>
      </c>
      <c r="E1654">
        <v>2</v>
      </c>
      <c r="F1654">
        <v>3</v>
      </c>
      <c r="G1654" t="s">
        <v>192</v>
      </c>
      <c r="H1654">
        <v>59</v>
      </c>
      <c r="I1654" s="19">
        <v>45643.177777777775</v>
      </c>
      <c r="J1654" s="19">
        <v>45643.232638888891</v>
      </c>
      <c r="K1654" s="19">
        <v>45643.501388888886</v>
      </c>
      <c r="L1654" s="19">
        <v>45644.177777777775</v>
      </c>
      <c r="M1654">
        <v>0</v>
      </c>
      <c r="N1654" t="s">
        <v>165</v>
      </c>
      <c r="O1654" t="s">
        <v>14905</v>
      </c>
      <c r="P1654" t="s">
        <v>328</v>
      </c>
      <c r="Q1654">
        <v>1652</v>
      </c>
      <c r="R1654" t="s">
        <v>32579</v>
      </c>
    </row>
    <row r="1655" spans="1:18" x14ac:dyDescent="0.3">
      <c r="A1655">
        <v>1654</v>
      </c>
      <c r="B1655" t="s">
        <v>14906</v>
      </c>
      <c r="C1655">
        <v>35</v>
      </c>
      <c r="D1655" t="s">
        <v>14907</v>
      </c>
      <c r="E1655">
        <v>1</v>
      </c>
      <c r="F1655">
        <v>3</v>
      </c>
      <c r="G1655" t="s">
        <v>192</v>
      </c>
      <c r="H1655">
        <v>116</v>
      </c>
      <c r="I1655" s="19">
        <v>45264.261111111111</v>
      </c>
      <c r="J1655" s="19">
        <v>45264.82916666667</v>
      </c>
      <c r="K1655" s="19">
        <v>45266.051388888889</v>
      </c>
      <c r="L1655" s="19">
        <v>45267.261111111111</v>
      </c>
      <c r="M1655">
        <v>0</v>
      </c>
      <c r="N1655" t="s">
        <v>165</v>
      </c>
      <c r="O1655" t="s">
        <v>14912</v>
      </c>
      <c r="P1655" t="s">
        <v>446</v>
      </c>
      <c r="Q1655">
        <v>1653</v>
      </c>
      <c r="R1655" t="s">
        <v>32579</v>
      </c>
    </row>
    <row r="1656" spans="1:18" x14ac:dyDescent="0.3">
      <c r="A1656">
        <v>1655</v>
      </c>
      <c r="B1656" t="s">
        <v>14914</v>
      </c>
      <c r="C1656">
        <v>10</v>
      </c>
      <c r="D1656" t="s">
        <v>14915</v>
      </c>
      <c r="E1656">
        <v>3</v>
      </c>
      <c r="F1656">
        <v>3</v>
      </c>
      <c r="G1656" t="s">
        <v>192</v>
      </c>
      <c r="H1656">
        <v>38</v>
      </c>
      <c r="I1656" s="19">
        <v>45744.912499999999</v>
      </c>
      <c r="J1656" s="19">
        <v>45744.973611111112</v>
      </c>
      <c r="K1656" s="19">
        <v>45745.473611111112</v>
      </c>
      <c r="L1656" s="19">
        <v>45745.912499999999</v>
      </c>
      <c r="M1656">
        <v>0</v>
      </c>
      <c r="N1656" t="s">
        <v>307</v>
      </c>
      <c r="O1656" t="s">
        <v>14920</v>
      </c>
      <c r="P1656" t="s">
        <v>274</v>
      </c>
      <c r="Q1656">
        <v>1654</v>
      </c>
      <c r="R1656" t="s">
        <v>32579</v>
      </c>
    </row>
    <row r="1657" spans="1:18" x14ac:dyDescent="0.3">
      <c r="A1657">
        <v>1656</v>
      </c>
      <c r="B1657" t="s">
        <v>14921</v>
      </c>
      <c r="C1657">
        <v>69</v>
      </c>
      <c r="D1657" t="s">
        <v>14922</v>
      </c>
      <c r="E1657">
        <v>3</v>
      </c>
      <c r="F1657">
        <v>2</v>
      </c>
      <c r="G1657" t="s">
        <v>116</v>
      </c>
      <c r="H1657">
        <v>56</v>
      </c>
      <c r="I1657" s="19">
        <v>44967.461805555555</v>
      </c>
      <c r="J1657" s="19">
        <v>44967.526388888888</v>
      </c>
      <c r="K1657" s="19">
        <v>44968.211111111108</v>
      </c>
      <c r="L1657" s="19">
        <v>44968.461805555555</v>
      </c>
      <c r="M1657">
        <v>0</v>
      </c>
      <c r="N1657" t="s">
        <v>307</v>
      </c>
      <c r="O1657" t="s">
        <v>14927</v>
      </c>
      <c r="P1657" t="s">
        <v>877</v>
      </c>
      <c r="Q1657">
        <v>1655</v>
      </c>
      <c r="R1657" t="s">
        <v>32579</v>
      </c>
    </row>
    <row r="1658" spans="1:18" x14ac:dyDescent="0.3">
      <c r="A1658">
        <v>1657</v>
      </c>
      <c r="B1658" t="s">
        <v>14928</v>
      </c>
      <c r="C1658">
        <v>58</v>
      </c>
      <c r="D1658" t="s">
        <v>14929</v>
      </c>
      <c r="E1658">
        <v>1</v>
      </c>
      <c r="F1658">
        <v>4</v>
      </c>
      <c r="G1658" t="s">
        <v>192</v>
      </c>
      <c r="H1658">
        <v>107</v>
      </c>
      <c r="I1658" s="19">
        <v>45744.831250000003</v>
      </c>
      <c r="J1658" s="19">
        <v>45744.986111111109</v>
      </c>
      <c r="K1658" s="19">
        <v>45745.795138888891</v>
      </c>
      <c r="L1658" s="19">
        <v>45747.831250000003</v>
      </c>
      <c r="M1658">
        <v>0</v>
      </c>
      <c r="N1658" t="s">
        <v>307</v>
      </c>
      <c r="O1658" t="s">
        <v>14934</v>
      </c>
      <c r="P1658" t="s">
        <v>751</v>
      </c>
      <c r="Q1658">
        <v>1656</v>
      </c>
      <c r="R1658" t="s">
        <v>32579</v>
      </c>
    </row>
    <row r="1659" spans="1:18" x14ac:dyDescent="0.3">
      <c r="A1659">
        <v>1658</v>
      </c>
      <c r="B1659" t="s">
        <v>14935</v>
      </c>
      <c r="C1659">
        <v>50</v>
      </c>
      <c r="D1659" t="s">
        <v>14936</v>
      </c>
      <c r="E1659">
        <v>1</v>
      </c>
      <c r="F1659">
        <v>3</v>
      </c>
      <c r="G1659" t="s">
        <v>116</v>
      </c>
      <c r="H1659">
        <v>112</v>
      </c>
      <c r="I1659" s="19">
        <v>44967.041666666664</v>
      </c>
      <c r="J1659" s="19">
        <v>44967.205555555556</v>
      </c>
      <c r="K1659" s="19">
        <v>44967.944444444445</v>
      </c>
      <c r="L1659" s="19">
        <v>44970.041666666664</v>
      </c>
      <c r="M1659">
        <v>0</v>
      </c>
      <c r="N1659" t="s">
        <v>165</v>
      </c>
      <c r="O1659" t="s">
        <v>14941</v>
      </c>
      <c r="P1659" t="s">
        <v>293</v>
      </c>
      <c r="Q1659">
        <v>1657</v>
      </c>
      <c r="R1659" t="s">
        <v>32579</v>
      </c>
    </row>
    <row r="1660" spans="1:18" x14ac:dyDescent="0.3">
      <c r="A1660">
        <v>1659</v>
      </c>
      <c r="B1660" t="s">
        <v>14942</v>
      </c>
      <c r="C1660">
        <v>79</v>
      </c>
      <c r="D1660" t="s">
        <v>14944</v>
      </c>
      <c r="E1660">
        <v>2</v>
      </c>
      <c r="F1660">
        <v>3</v>
      </c>
      <c r="G1660" t="s">
        <v>192</v>
      </c>
      <c r="H1660">
        <v>46</v>
      </c>
      <c r="I1660" s="19">
        <v>45590.295138888891</v>
      </c>
      <c r="J1660" s="19">
        <v>45590.384027777778</v>
      </c>
      <c r="K1660" s="19">
        <v>45592.074305555558</v>
      </c>
      <c r="L1660" s="19">
        <v>45592.295138888891</v>
      </c>
      <c r="M1660">
        <v>0</v>
      </c>
      <c r="N1660" t="s">
        <v>307</v>
      </c>
      <c r="O1660" t="s">
        <v>14949</v>
      </c>
      <c r="P1660" t="s">
        <v>328</v>
      </c>
      <c r="Q1660">
        <v>1658</v>
      </c>
      <c r="R1660" t="s">
        <v>32579</v>
      </c>
    </row>
    <row r="1661" spans="1:18" x14ac:dyDescent="0.3">
      <c r="A1661">
        <v>1660</v>
      </c>
      <c r="B1661" t="s">
        <v>14950</v>
      </c>
      <c r="C1661">
        <v>61</v>
      </c>
      <c r="D1661" t="s">
        <v>14951</v>
      </c>
      <c r="E1661">
        <v>3</v>
      </c>
      <c r="F1661">
        <v>4</v>
      </c>
      <c r="G1661" t="s">
        <v>116</v>
      </c>
      <c r="H1661">
        <v>66</v>
      </c>
      <c r="I1661" s="19">
        <v>45191.836111111108</v>
      </c>
      <c r="J1661" s="19">
        <v>45192.244444444441</v>
      </c>
      <c r="K1661" s="19">
        <v>45193.987500000003</v>
      </c>
      <c r="L1661" s="19">
        <v>45196.836111111108</v>
      </c>
      <c r="M1661">
        <v>0</v>
      </c>
      <c r="N1661" t="s">
        <v>307</v>
      </c>
      <c r="O1661" t="s">
        <v>14956</v>
      </c>
      <c r="P1661" t="s">
        <v>246</v>
      </c>
      <c r="Q1661">
        <v>1659</v>
      </c>
      <c r="R1661" t="s">
        <v>32579</v>
      </c>
    </row>
    <row r="1662" spans="1:18" x14ac:dyDescent="0.3">
      <c r="A1662">
        <v>1661</v>
      </c>
      <c r="B1662" t="s">
        <v>14957</v>
      </c>
      <c r="C1662">
        <v>67</v>
      </c>
      <c r="D1662" t="s">
        <v>14958</v>
      </c>
      <c r="E1662">
        <v>1</v>
      </c>
      <c r="F1662">
        <v>3</v>
      </c>
      <c r="G1662" t="s">
        <v>192</v>
      </c>
      <c r="H1662">
        <v>16</v>
      </c>
      <c r="I1662" s="19">
        <v>45590.759027777778</v>
      </c>
      <c r="J1662" s="19">
        <v>45591.384722222225</v>
      </c>
      <c r="K1662" s="19">
        <v>45593.493055555555</v>
      </c>
      <c r="L1662" s="19">
        <v>45593.759027777778</v>
      </c>
      <c r="M1662">
        <v>0</v>
      </c>
      <c r="N1662" t="s">
        <v>128</v>
      </c>
      <c r="O1662" t="s">
        <v>14964</v>
      </c>
      <c r="P1662" t="s">
        <v>446</v>
      </c>
      <c r="Q1662">
        <v>1660</v>
      </c>
      <c r="R1662" t="s">
        <v>32579</v>
      </c>
    </row>
    <row r="1663" spans="1:18" x14ac:dyDescent="0.3">
      <c r="A1663">
        <v>1662</v>
      </c>
      <c r="B1663" t="s">
        <v>14965</v>
      </c>
      <c r="C1663">
        <v>62</v>
      </c>
      <c r="D1663" t="s">
        <v>14966</v>
      </c>
      <c r="E1663">
        <v>2</v>
      </c>
      <c r="F1663">
        <v>2</v>
      </c>
      <c r="G1663" t="s">
        <v>192</v>
      </c>
      <c r="H1663">
        <v>41</v>
      </c>
      <c r="I1663" s="19">
        <v>45746.236805555556</v>
      </c>
      <c r="J1663" s="19">
        <v>45746.26458333333</v>
      </c>
      <c r="K1663" s="19">
        <v>45746.526388888888</v>
      </c>
      <c r="L1663" s="19">
        <v>45746.570138888892</v>
      </c>
      <c r="M1663">
        <v>0</v>
      </c>
      <c r="N1663" t="s">
        <v>128</v>
      </c>
      <c r="O1663" t="s">
        <v>14971</v>
      </c>
      <c r="P1663" t="s">
        <v>398</v>
      </c>
      <c r="Q1663">
        <v>1661</v>
      </c>
      <c r="R1663" t="s">
        <v>32579</v>
      </c>
    </row>
    <row r="1664" spans="1:18" x14ac:dyDescent="0.3">
      <c r="A1664">
        <v>1663</v>
      </c>
      <c r="B1664" t="s">
        <v>14972</v>
      </c>
      <c r="C1664">
        <v>67</v>
      </c>
      <c r="D1664" t="s">
        <v>14973</v>
      </c>
      <c r="E1664">
        <v>1</v>
      </c>
      <c r="F1664">
        <v>3</v>
      </c>
      <c r="G1664" t="s">
        <v>116</v>
      </c>
      <c r="H1664">
        <v>79</v>
      </c>
      <c r="I1664" s="19">
        <v>45667.908333333333</v>
      </c>
      <c r="J1664" s="19">
        <v>45668.036805555559</v>
      </c>
      <c r="K1664" s="19">
        <v>45669.781944444447</v>
      </c>
      <c r="L1664" s="19">
        <v>45670.908333333333</v>
      </c>
      <c r="M1664">
        <v>0</v>
      </c>
      <c r="N1664" t="s">
        <v>307</v>
      </c>
      <c r="O1664" t="s">
        <v>14979</v>
      </c>
      <c r="P1664" t="s">
        <v>446</v>
      </c>
      <c r="Q1664">
        <v>1662</v>
      </c>
      <c r="R1664" t="s">
        <v>32579</v>
      </c>
    </row>
    <row r="1665" spans="1:18" x14ac:dyDescent="0.3">
      <c r="A1665">
        <v>1664</v>
      </c>
      <c r="B1665" t="s">
        <v>14980</v>
      </c>
      <c r="C1665">
        <v>27</v>
      </c>
      <c r="D1665" t="s">
        <v>14981</v>
      </c>
      <c r="E1665">
        <v>4</v>
      </c>
      <c r="F1665">
        <v>2</v>
      </c>
      <c r="G1665" t="s">
        <v>116</v>
      </c>
      <c r="H1665">
        <v>89</v>
      </c>
      <c r="I1665" s="19">
        <v>44990.232638888891</v>
      </c>
      <c r="J1665" s="19">
        <v>44990.245833333334</v>
      </c>
      <c r="K1665" s="19">
        <v>44990.488194444442</v>
      </c>
      <c r="L1665" s="19">
        <v>44990.565972222219</v>
      </c>
      <c r="M1665">
        <v>0</v>
      </c>
      <c r="N1665" t="s">
        <v>165</v>
      </c>
      <c r="O1665" t="s">
        <v>1068</v>
      </c>
      <c r="P1665" t="s">
        <v>14986</v>
      </c>
      <c r="Q1665">
        <v>1663</v>
      </c>
      <c r="R1665" t="s">
        <v>32579</v>
      </c>
    </row>
    <row r="1666" spans="1:18" x14ac:dyDescent="0.3">
      <c r="A1666">
        <v>1665</v>
      </c>
      <c r="B1666" t="s">
        <v>14987</v>
      </c>
      <c r="C1666">
        <v>66</v>
      </c>
      <c r="D1666" t="s">
        <v>14989</v>
      </c>
      <c r="E1666">
        <v>1</v>
      </c>
      <c r="F1666">
        <v>2</v>
      </c>
      <c r="G1666" t="s">
        <v>192</v>
      </c>
      <c r="H1666">
        <v>14</v>
      </c>
      <c r="I1666" s="19">
        <v>45087.568749999999</v>
      </c>
      <c r="J1666" s="19">
        <v>45087.788888888892</v>
      </c>
      <c r="K1666" s="19">
        <v>45087.959722222222</v>
      </c>
      <c r="L1666" s="19">
        <v>45088.068749999999</v>
      </c>
      <c r="M1666">
        <v>0</v>
      </c>
      <c r="N1666" t="s">
        <v>307</v>
      </c>
      <c r="O1666" t="s">
        <v>14994</v>
      </c>
      <c r="P1666" t="s">
        <v>293</v>
      </c>
      <c r="Q1666">
        <v>1664</v>
      </c>
      <c r="R1666" t="s">
        <v>32579</v>
      </c>
    </row>
    <row r="1667" spans="1:18" x14ac:dyDescent="0.3">
      <c r="A1667">
        <v>1666</v>
      </c>
      <c r="B1667" t="s">
        <v>14995</v>
      </c>
      <c r="C1667">
        <v>27</v>
      </c>
      <c r="D1667" t="s">
        <v>14996</v>
      </c>
      <c r="E1667">
        <v>5</v>
      </c>
      <c r="F1667">
        <v>3</v>
      </c>
      <c r="G1667" t="s">
        <v>152</v>
      </c>
      <c r="H1667">
        <v>87</v>
      </c>
      <c r="I1667" s="19">
        <v>45113.805555555555</v>
      </c>
      <c r="J1667" s="19"/>
      <c r="K1667" s="19"/>
      <c r="L1667" s="19">
        <v>45114.805555555555</v>
      </c>
      <c r="M1667">
        <v>0</v>
      </c>
      <c r="N1667" t="s">
        <v>128</v>
      </c>
      <c r="O1667" t="s">
        <v>15000</v>
      </c>
      <c r="Q1667">
        <v>1665</v>
      </c>
      <c r="R1667" t="s">
        <v>32582</v>
      </c>
    </row>
    <row r="1668" spans="1:18" x14ac:dyDescent="0.3">
      <c r="A1668">
        <v>1667</v>
      </c>
      <c r="B1668" t="s">
        <v>15001</v>
      </c>
      <c r="C1668">
        <v>64</v>
      </c>
      <c r="D1668" t="s">
        <v>15002</v>
      </c>
      <c r="E1668">
        <v>1</v>
      </c>
      <c r="F1668">
        <v>4</v>
      </c>
      <c r="G1668" t="s">
        <v>116</v>
      </c>
      <c r="H1668">
        <v>101</v>
      </c>
      <c r="I1668" s="19">
        <v>45268.302777777775</v>
      </c>
      <c r="J1668" s="19">
        <v>45268.584027777775</v>
      </c>
      <c r="K1668" s="19">
        <v>45269.571527777778</v>
      </c>
      <c r="L1668" s="19">
        <v>45272.302777777775</v>
      </c>
      <c r="M1668">
        <v>0</v>
      </c>
      <c r="N1668" t="s">
        <v>165</v>
      </c>
      <c r="O1668" t="s">
        <v>15007</v>
      </c>
      <c r="P1668" t="s">
        <v>751</v>
      </c>
      <c r="Q1668">
        <v>1666</v>
      </c>
      <c r="R1668" t="s">
        <v>32579</v>
      </c>
    </row>
    <row r="1669" spans="1:18" x14ac:dyDescent="0.3">
      <c r="A1669">
        <v>1668</v>
      </c>
      <c r="B1669" t="s">
        <v>15008</v>
      </c>
      <c r="C1669">
        <v>4</v>
      </c>
      <c r="D1669" t="s">
        <v>15009</v>
      </c>
      <c r="E1669">
        <v>3</v>
      </c>
      <c r="F1669">
        <v>2</v>
      </c>
      <c r="G1669" t="s">
        <v>116</v>
      </c>
      <c r="H1669">
        <v>2</v>
      </c>
      <c r="I1669" s="19">
        <v>45054.234027777777</v>
      </c>
      <c r="J1669" s="19">
        <v>45054.263888888891</v>
      </c>
      <c r="K1669" s="19">
        <v>45054.408333333333</v>
      </c>
      <c r="L1669" s="19">
        <v>45054.567361111112</v>
      </c>
      <c r="M1669">
        <v>0</v>
      </c>
      <c r="N1669" t="s">
        <v>222</v>
      </c>
      <c r="O1669" t="s">
        <v>15015</v>
      </c>
      <c r="P1669" t="s">
        <v>274</v>
      </c>
      <c r="Q1669">
        <v>1667</v>
      </c>
      <c r="R1669" t="s">
        <v>32579</v>
      </c>
    </row>
    <row r="1670" spans="1:18" x14ac:dyDescent="0.3">
      <c r="A1670">
        <v>1669</v>
      </c>
      <c r="B1670" t="s">
        <v>15016</v>
      </c>
      <c r="C1670">
        <v>46</v>
      </c>
      <c r="D1670" t="s">
        <v>15017</v>
      </c>
      <c r="E1670">
        <v>1</v>
      </c>
      <c r="F1670">
        <v>3</v>
      </c>
      <c r="G1670" t="s">
        <v>116</v>
      </c>
      <c r="H1670">
        <v>101</v>
      </c>
      <c r="I1670" s="19">
        <v>45243.143750000003</v>
      </c>
      <c r="J1670" s="19">
        <v>45243.272222222222</v>
      </c>
      <c r="K1670" s="19">
        <v>45244.753472222219</v>
      </c>
      <c r="L1670" s="19">
        <v>45245.143750000003</v>
      </c>
      <c r="M1670">
        <v>0</v>
      </c>
      <c r="N1670" t="s">
        <v>128</v>
      </c>
      <c r="O1670" t="s">
        <v>15022</v>
      </c>
      <c r="P1670" t="s">
        <v>363</v>
      </c>
      <c r="Q1670">
        <v>1668</v>
      </c>
      <c r="R1670" t="s">
        <v>32579</v>
      </c>
    </row>
    <row r="1671" spans="1:18" x14ac:dyDescent="0.3">
      <c r="A1671">
        <v>1670</v>
      </c>
      <c r="B1671" t="s">
        <v>15023</v>
      </c>
      <c r="C1671">
        <v>1</v>
      </c>
      <c r="D1671" t="s">
        <v>15024</v>
      </c>
      <c r="E1671">
        <v>3</v>
      </c>
      <c r="F1671">
        <v>3</v>
      </c>
      <c r="G1671" t="s">
        <v>192</v>
      </c>
      <c r="H1671">
        <v>25</v>
      </c>
      <c r="I1671" s="19">
        <v>45493.667361111111</v>
      </c>
      <c r="J1671" s="19">
        <v>45493.731249999997</v>
      </c>
      <c r="K1671" s="19">
        <v>45495.363888888889</v>
      </c>
      <c r="L1671" s="19">
        <v>45495.667361111111</v>
      </c>
      <c r="M1671">
        <v>0</v>
      </c>
      <c r="N1671" t="s">
        <v>165</v>
      </c>
      <c r="O1671" t="s">
        <v>15029</v>
      </c>
      <c r="P1671" t="s">
        <v>962</v>
      </c>
      <c r="Q1671">
        <v>1669</v>
      </c>
      <c r="R1671" t="s">
        <v>32579</v>
      </c>
    </row>
    <row r="1672" spans="1:18" x14ac:dyDescent="0.3">
      <c r="A1672">
        <v>1671</v>
      </c>
      <c r="B1672" t="s">
        <v>15030</v>
      </c>
      <c r="C1672">
        <v>16</v>
      </c>
      <c r="D1672" t="s">
        <v>15031</v>
      </c>
      <c r="E1672">
        <v>1</v>
      </c>
      <c r="F1672">
        <v>2</v>
      </c>
      <c r="G1672" t="s">
        <v>116</v>
      </c>
      <c r="H1672">
        <v>58</v>
      </c>
      <c r="I1672" s="19">
        <v>45420.663888888892</v>
      </c>
      <c r="J1672" s="19">
        <v>45420.730555555558</v>
      </c>
      <c r="K1672" s="19">
        <v>45421.086805555555</v>
      </c>
      <c r="L1672" s="19">
        <v>45421.163888888892</v>
      </c>
      <c r="M1672">
        <v>0</v>
      </c>
      <c r="N1672" t="s">
        <v>128</v>
      </c>
      <c r="O1672" t="s">
        <v>15037</v>
      </c>
      <c r="P1672" t="s">
        <v>225</v>
      </c>
      <c r="Q1672">
        <v>1670</v>
      </c>
      <c r="R1672" t="s">
        <v>32579</v>
      </c>
    </row>
    <row r="1673" spans="1:18" x14ac:dyDescent="0.3">
      <c r="A1673">
        <v>1672</v>
      </c>
      <c r="B1673" t="s">
        <v>15038</v>
      </c>
      <c r="C1673">
        <v>60</v>
      </c>
      <c r="D1673" t="s">
        <v>15039</v>
      </c>
      <c r="E1673">
        <v>2</v>
      </c>
      <c r="F1673">
        <v>1</v>
      </c>
      <c r="G1673" t="s">
        <v>116</v>
      </c>
      <c r="H1673">
        <v>76</v>
      </c>
      <c r="I1673" s="19">
        <v>45225.930555555555</v>
      </c>
      <c r="J1673" s="19">
        <v>45225.947916666664</v>
      </c>
      <c r="K1673" s="19">
        <v>45226.007638888892</v>
      </c>
      <c r="L1673" s="19">
        <v>45226.097222222219</v>
      </c>
      <c r="M1673">
        <v>0</v>
      </c>
      <c r="N1673" t="s">
        <v>307</v>
      </c>
      <c r="O1673" t="s">
        <v>15045</v>
      </c>
      <c r="P1673" t="s">
        <v>168</v>
      </c>
      <c r="Q1673">
        <v>1671</v>
      </c>
      <c r="R1673" t="s">
        <v>32579</v>
      </c>
    </row>
    <row r="1674" spans="1:18" x14ac:dyDescent="0.3">
      <c r="A1674">
        <v>1673</v>
      </c>
      <c r="B1674" t="s">
        <v>15046</v>
      </c>
      <c r="C1674">
        <v>67</v>
      </c>
      <c r="D1674" t="s">
        <v>15047</v>
      </c>
      <c r="E1674">
        <v>1</v>
      </c>
      <c r="F1674">
        <v>3</v>
      </c>
      <c r="G1674" t="s">
        <v>116</v>
      </c>
      <c r="H1674">
        <v>45</v>
      </c>
      <c r="I1674" s="19">
        <v>45504.272916666669</v>
      </c>
      <c r="J1674" s="19">
        <v>45504.555555555555</v>
      </c>
      <c r="K1674" s="19">
        <v>45505.72152777778</v>
      </c>
      <c r="L1674" s="19">
        <v>45507.272916666669</v>
      </c>
      <c r="M1674">
        <v>0</v>
      </c>
      <c r="N1674" t="s">
        <v>128</v>
      </c>
      <c r="O1674" t="s">
        <v>15052</v>
      </c>
      <c r="P1674" t="s">
        <v>225</v>
      </c>
      <c r="Q1674">
        <v>1672</v>
      </c>
      <c r="R1674" t="s">
        <v>32579</v>
      </c>
    </row>
    <row r="1675" spans="1:18" x14ac:dyDescent="0.3">
      <c r="A1675">
        <v>1674</v>
      </c>
      <c r="B1675" t="s">
        <v>15053</v>
      </c>
      <c r="C1675">
        <v>79</v>
      </c>
      <c r="D1675" t="s">
        <v>15054</v>
      </c>
      <c r="E1675">
        <v>3</v>
      </c>
      <c r="F1675">
        <v>3</v>
      </c>
      <c r="G1675" t="s">
        <v>116</v>
      </c>
      <c r="H1675">
        <v>2</v>
      </c>
      <c r="I1675" s="19">
        <v>45027.828472222223</v>
      </c>
      <c r="J1675" s="19">
        <v>45027.931250000001</v>
      </c>
      <c r="K1675" s="19">
        <v>45028.859722222223</v>
      </c>
      <c r="L1675" s="19">
        <v>45029.828472222223</v>
      </c>
      <c r="M1675">
        <v>0</v>
      </c>
      <c r="N1675" t="s">
        <v>128</v>
      </c>
      <c r="O1675" t="s">
        <v>15060</v>
      </c>
      <c r="P1675" t="s">
        <v>246</v>
      </c>
      <c r="Q1675">
        <v>1673</v>
      </c>
      <c r="R1675" t="s">
        <v>32579</v>
      </c>
    </row>
    <row r="1676" spans="1:18" x14ac:dyDescent="0.3">
      <c r="A1676">
        <v>1675</v>
      </c>
      <c r="B1676" t="s">
        <v>15061</v>
      </c>
      <c r="C1676">
        <v>65</v>
      </c>
      <c r="D1676" t="s">
        <v>15062</v>
      </c>
      <c r="E1676">
        <v>1</v>
      </c>
      <c r="F1676">
        <v>2</v>
      </c>
      <c r="G1676" t="s">
        <v>192</v>
      </c>
      <c r="H1676">
        <v>101</v>
      </c>
      <c r="I1676" s="19">
        <v>45397.988194444442</v>
      </c>
      <c r="J1676" s="19">
        <v>45398.105555555558</v>
      </c>
      <c r="K1676" s="19">
        <v>45398.717361111114</v>
      </c>
      <c r="L1676" s="19">
        <v>45398.988194444442</v>
      </c>
      <c r="M1676">
        <v>0</v>
      </c>
      <c r="N1676" t="s">
        <v>307</v>
      </c>
      <c r="O1676" t="s">
        <v>15067</v>
      </c>
      <c r="P1676" t="s">
        <v>363</v>
      </c>
      <c r="Q1676">
        <v>1674</v>
      </c>
      <c r="R1676" t="s">
        <v>32579</v>
      </c>
    </row>
    <row r="1677" spans="1:18" x14ac:dyDescent="0.3">
      <c r="A1677">
        <v>1676</v>
      </c>
      <c r="B1677" t="s">
        <v>15069</v>
      </c>
      <c r="C1677">
        <v>45</v>
      </c>
      <c r="D1677" t="s">
        <v>15070</v>
      </c>
      <c r="E1677">
        <v>1</v>
      </c>
      <c r="F1677">
        <v>1</v>
      </c>
      <c r="G1677" t="s">
        <v>116</v>
      </c>
      <c r="H1677">
        <v>96</v>
      </c>
      <c r="I1677" s="19">
        <v>45448.848611111112</v>
      </c>
      <c r="J1677" s="19">
        <v>45448.880555555559</v>
      </c>
      <c r="K1677" s="19">
        <v>45448.953472222223</v>
      </c>
      <c r="L1677" s="19">
        <v>45449.181944444441</v>
      </c>
      <c r="M1677">
        <v>0</v>
      </c>
      <c r="N1677" t="s">
        <v>307</v>
      </c>
      <c r="O1677" t="s">
        <v>15075</v>
      </c>
      <c r="P1677" t="s">
        <v>363</v>
      </c>
      <c r="Q1677">
        <v>1675</v>
      </c>
      <c r="R1677" t="s">
        <v>32579</v>
      </c>
    </row>
    <row r="1678" spans="1:18" x14ac:dyDescent="0.3">
      <c r="A1678">
        <v>1677</v>
      </c>
      <c r="B1678" t="s">
        <v>15076</v>
      </c>
      <c r="C1678">
        <v>32</v>
      </c>
      <c r="D1678" t="s">
        <v>15077</v>
      </c>
      <c r="E1678">
        <v>5</v>
      </c>
      <c r="F1678">
        <v>4</v>
      </c>
      <c r="G1678" t="s">
        <v>192</v>
      </c>
      <c r="H1678">
        <v>27</v>
      </c>
      <c r="I1678" s="19">
        <v>45538.988888888889</v>
      </c>
      <c r="J1678" s="19">
        <v>45539.811805555553</v>
      </c>
      <c r="K1678" s="19">
        <v>45541.513194444444</v>
      </c>
      <c r="L1678" s="19">
        <v>45543.988888888889</v>
      </c>
      <c r="M1678">
        <v>0</v>
      </c>
      <c r="N1678" t="s">
        <v>128</v>
      </c>
      <c r="O1678" t="s">
        <v>15083</v>
      </c>
      <c r="P1678" t="s">
        <v>705</v>
      </c>
      <c r="Q1678">
        <v>1676</v>
      </c>
      <c r="R1678" t="s">
        <v>32579</v>
      </c>
    </row>
    <row r="1679" spans="1:18" x14ac:dyDescent="0.3">
      <c r="A1679">
        <v>1678</v>
      </c>
      <c r="B1679" t="s">
        <v>15084</v>
      </c>
      <c r="C1679">
        <v>5</v>
      </c>
      <c r="D1679" t="s">
        <v>15085</v>
      </c>
      <c r="E1679">
        <v>2</v>
      </c>
      <c r="F1679">
        <v>2</v>
      </c>
      <c r="G1679" t="s">
        <v>192</v>
      </c>
      <c r="H1679">
        <v>103</v>
      </c>
      <c r="I1679" s="19">
        <v>44990.444444444445</v>
      </c>
      <c r="J1679" s="19">
        <v>44990.588888888888</v>
      </c>
      <c r="K1679" s="19">
        <v>44990.916666666664</v>
      </c>
      <c r="L1679" s="19">
        <v>44991.444444444445</v>
      </c>
      <c r="M1679">
        <v>0</v>
      </c>
      <c r="N1679" t="s">
        <v>307</v>
      </c>
      <c r="O1679" t="s">
        <v>15090</v>
      </c>
      <c r="P1679" t="s">
        <v>328</v>
      </c>
      <c r="Q1679">
        <v>1677</v>
      </c>
      <c r="R1679" t="s">
        <v>32579</v>
      </c>
    </row>
    <row r="1680" spans="1:18" x14ac:dyDescent="0.3">
      <c r="A1680">
        <v>1679</v>
      </c>
      <c r="B1680" t="s">
        <v>15091</v>
      </c>
      <c r="C1680">
        <v>71</v>
      </c>
      <c r="D1680" t="s">
        <v>10525</v>
      </c>
      <c r="E1680">
        <v>3</v>
      </c>
      <c r="F1680">
        <v>1</v>
      </c>
      <c r="G1680" t="s">
        <v>116</v>
      </c>
      <c r="H1680">
        <v>31</v>
      </c>
      <c r="I1680" s="19">
        <v>45622.992361111108</v>
      </c>
      <c r="J1680" s="19">
        <v>45623.072222222225</v>
      </c>
      <c r="K1680" s="19">
        <v>45623.084722222222</v>
      </c>
      <c r="L1680" s="19">
        <v>45623.15902777778</v>
      </c>
      <c r="M1680">
        <v>0</v>
      </c>
      <c r="N1680" t="s">
        <v>307</v>
      </c>
      <c r="O1680" t="s">
        <v>15096</v>
      </c>
      <c r="P1680" t="s">
        <v>877</v>
      </c>
      <c r="Q1680">
        <v>1678</v>
      </c>
      <c r="R1680" t="s">
        <v>32579</v>
      </c>
    </row>
    <row r="1681" spans="1:18" x14ac:dyDescent="0.3">
      <c r="A1681">
        <v>1680</v>
      </c>
      <c r="B1681" t="s">
        <v>15097</v>
      </c>
      <c r="C1681">
        <v>36</v>
      </c>
      <c r="D1681" t="s">
        <v>15098</v>
      </c>
      <c r="E1681">
        <v>2</v>
      </c>
      <c r="F1681">
        <v>2</v>
      </c>
      <c r="G1681" t="s">
        <v>192</v>
      </c>
      <c r="H1681">
        <v>31</v>
      </c>
      <c r="I1681" s="19">
        <v>45433.00277777778</v>
      </c>
      <c r="J1681" s="19">
        <v>45433.05</v>
      </c>
      <c r="K1681" s="19">
        <v>45433.425694444442</v>
      </c>
      <c r="L1681" s="19">
        <v>45433.50277777778</v>
      </c>
      <c r="M1681">
        <v>0</v>
      </c>
      <c r="N1681" t="s">
        <v>222</v>
      </c>
      <c r="O1681" t="s">
        <v>15103</v>
      </c>
      <c r="P1681" t="s">
        <v>328</v>
      </c>
      <c r="Q1681">
        <v>1679</v>
      </c>
      <c r="R1681" t="s">
        <v>32579</v>
      </c>
    </row>
    <row r="1682" spans="1:18" x14ac:dyDescent="0.3">
      <c r="A1682">
        <v>1681</v>
      </c>
      <c r="B1682" t="s">
        <v>15104</v>
      </c>
      <c r="C1682">
        <v>45</v>
      </c>
      <c r="D1682" t="s">
        <v>15105</v>
      </c>
      <c r="E1682">
        <v>3</v>
      </c>
      <c r="F1682">
        <v>3</v>
      </c>
      <c r="G1682" t="s">
        <v>116</v>
      </c>
      <c r="H1682">
        <v>38</v>
      </c>
      <c r="I1682" s="19">
        <v>45685.853472222225</v>
      </c>
      <c r="J1682" s="19">
        <v>45686.082638888889</v>
      </c>
      <c r="K1682" s="19">
        <v>45687.606249999997</v>
      </c>
      <c r="L1682" s="19">
        <v>45688.853472222225</v>
      </c>
      <c r="M1682">
        <v>0</v>
      </c>
      <c r="N1682" t="s">
        <v>128</v>
      </c>
      <c r="O1682" t="s">
        <v>15109</v>
      </c>
      <c r="P1682" t="s">
        <v>877</v>
      </c>
      <c r="Q1682">
        <v>1680</v>
      </c>
      <c r="R1682" t="s">
        <v>32579</v>
      </c>
    </row>
    <row r="1683" spans="1:18" x14ac:dyDescent="0.3">
      <c r="A1683">
        <v>1682</v>
      </c>
      <c r="B1683" t="s">
        <v>15110</v>
      </c>
      <c r="C1683">
        <v>36</v>
      </c>
      <c r="D1683" t="s">
        <v>15111</v>
      </c>
      <c r="E1683">
        <v>1</v>
      </c>
      <c r="F1683">
        <v>4</v>
      </c>
      <c r="G1683" t="s">
        <v>192</v>
      </c>
      <c r="H1683">
        <v>11</v>
      </c>
      <c r="I1683" s="19">
        <v>45622.961805555555</v>
      </c>
      <c r="J1683" s="19">
        <v>45623.697916666664</v>
      </c>
      <c r="K1683" s="19">
        <v>45624.629166666666</v>
      </c>
      <c r="L1683" s="19">
        <v>45626.961805555555</v>
      </c>
      <c r="M1683">
        <v>0</v>
      </c>
      <c r="N1683" t="s">
        <v>222</v>
      </c>
      <c r="O1683" t="s">
        <v>15116</v>
      </c>
      <c r="P1683" t="s">
        <v>751</v>
      </c>
      <c r="Q1683">
        <v>1681</v>
      </c>
      <c r="R1683" t="s">
        <v>32579</v>
      </c>
    </row>
    <row r="1684" spans="1:18" x14ac:dyDescent="0.3">
      <c r="A1684">
        <v>1683</v>
      </c>
      <c r="B1684" t="s">
        <v>15117</v>
      </c>
      <c r="C1684">
        <v>65</v>
      </c>
      <c r="D1684" t="s">
        <v>15118</v>
      </c>
      <c r="E1684">
        <v>4</v>
      </c>
      <c r="F1684">
        <v>3</v>
      </c>
      <c r="G1684" t="s">
        <v>116</v>
      </c>
      <c r="H1684">
        <v>38</v>
      </c>
      <c r="I1684" s="19">
        <v>44996.518055555556</v>
      </c>
      <c r="J1684" s="19">
        <v>44996.62222222222</v>
      </c>
      <c r="K1684" s="19">
        <v>44998.453472222223</v>
      </c>
      <c r="L1684" s="19">
        <v>44999.518055555556</v>
      </c>
      <c r="M1684">
        <v>0</v>
      </c>
      <c r="N1684" t="s">
        <v>128</v>
      </c>
      <c r="O1684" t="s">
        <v>1534</v>
      </c>
      <c r="P1684" t="s">
        <v>1512</v>
      </c>
      <c r="Q1684">
        <v>1682</v>
      </c>
      <c r="R1684" t="s">
        <v>32579</v>
      </c>
    </row>
    <row r="1685" spans="1:18" x14ac:dyDescent="0.3">
      <c r="A1685">
        <v>1684</v>
      </c>
      <c r="B1685" t="s">
        <v>15124</v>
      </c>
      <c r="C1685">
        <v>45</v>
      </c>
      <c r="D1685" t="s">
        <v>15125</v>
      </c>
      <c r="E1685">
        <v>1</v>
      </c>
      <c r="F1685">
        <v>3</v>
      </c>
      <c r="G1685" t="s">
        <v>116</v>
      </c>
      <c r="H1685">
        <v>32</v>
      </c>
      <c r="I1685" s="19">
        <v>45605.50277777778</v>
      </c>
      <c r="J1685" s="19">
        <v>45605.636805555558</v>
      </c>
      <c r="K1685" s="19">
        <v>45606.762499999997</v>
      </c>
      <c r="L1685" s="19">
        <v>45608.50277777778</v>
      </c>
      <c r="M1685">
        <v>0</v>
      </c>
      <c r="N1685" t="s">
        <v>165</v>
      </c>
      <c r="O1685" t="s">
        <v>15130</v>
      </c>
      <c r="P1685" t="s">
        <v>225</v>
      </c>
      <c r="Q1685">
        <v>1683</v>
      </c>
      <c r="R1685" t="s">
        <v>32579</v>
      </c>
    </row>
    <row r="1686" spans="1:18" x14ac:dyDescent="0.3">
      <c r="A1686">
        <v>1685</v>
      </c>
      <c r="B1686" t="s">
        <v>15131</v>
      </c>
      <c r="C1686">
        <v>52</v>
      </c>
      <c r="D1686" t="s">
        <v>15133</v>
      </c>
      <c r="E1686">
        <v>2</v>
      </c>
      <c r="F1686">
        <v>4</v>
      </c>
      <c r="G1686" t="s">
        <v>116</v>
      </c>
      <c r="H1686">
        <v>16</v>
      </c>
      <c r="I1686" s="19">
        <v>45462.770833333336</v>
      </c>
      <c r="J1686" s="19">
        <v>45463.628472222219</v>
      </c>
      <c r="K1686" s="19">
        <v>45472.57708333333</v>
      </c>
      <c r="L1686" s="19">
        <v>45467.770833333336</v>
      </c>
      <c r="M1686">
        <v>1</v>
      </c>
      <c r="N1686" t="s">
        <v>165</v>
      </c>
      <c r="O1686" t="s">
        <v>15138</v>
      </c>
      <c r="P1686" t="s">
        <v>328</v>
      </c>
      <c r="Q1686">
        <v>1684</v>
      </c>
      <c r="R1686" t="s">
        <v>32579</v>
      </c>
    </row>
    <row r="1687" spans="1:18" x14ac:dyDescent="0.3">
      <c r="A1687">
        <v>1686</v>
      </c>
      <c r="B1687" t="s">
        <v>15139</v>
      </c>
      <c r="C1687">
        <v>23</v>
      </c>
      <c r="D1687" t="s">
        <v>15140</v>
      </c>
      <c r="E1687">
        <v>2</v>
      </c>
      <c r="F1687">
        <v>3</v>
      </c>
      <c r="G1687" t="s">
        <v>192</v>
      </c>
      <c r="H1687">
        <v>26</v>
      </c>
      <c r="I1687" s="19">
        <v>45535.183333333334</v>
      </c>
      <c r="J1687" s="19">
        <v>45535.299305555556</v>
      </c>
      <c r="K1687" s="19">
        <v>45536.450694444444</v>
      </c>
      <c r="L1687" s="19">
        <v>45537.183333333334</v>
      </c>
      <c r="M1687">
        <v>0</v>
      </c>
      <c r="N1687" t="s">
        <v>307</v>
      </c>
      <c r="O1687" t="s">
        <v>15144</v>
      </c>
      <c r="P1687" t="s">
        <v>168</v>
      </c>
      <c r="Q1687">
        <v>1685</v>
      </c>
      <c r="R1687" t="s">
        <v>32579</v>
      </c>
    </row>
    <row r="1688" spans="1:18" x14ac:dyDescent="0.3">
      <c r="A1688">
        <v>1687</v>
      </c>
      <c r="B1688" t="s">
        <v>15145</v>
      </c>
      <c r="C1688">
        <v>62</v>
      </c>
      <c r="D1688" t="s">
        <v>15146</v>
      </c>
      <c r="E1688">
        <v>2</v>
      </c>
      <c r="F1688">
        <v>3</v>
      </c>
      <c r="G1688" t="s">
        <v>192</v>
      </c>
      <c r="H1688">
        <v>54</v>
      </c>
      <c r="I1688" s="19">
        <v>45380.038888888892</v>
      </c>
      <c r="J1688" s="19">
        <v>45380.089583333334</v>
      </c>
      <c r="K1688" s="19">
        <v>45380.738888888889</v>
      </c>
      <c r="L1688" s="19">
        <v>45381.038888888892</v>
      </c>
      <c r="M1688">
        <v>0</v>
      </c>
      <c r="N1688" t="s">
        <v>222</v>
      </c>
      <c r="O1688" t="s">
        <v>15151</v>
      </c>
      <c r="P1688" t="s">
        <v>584</v>
      </c>
      <c r="Q1688">
        <v>1686</v>
      </c>
      <c r="R1688" t="s">
        <v>32579</v>
      </c>
    </row>
    <row r="1689" spans="1:18" x14ac:dyDescent="0.3">
      <c r="A1689">
        <v>1688</v>
      </c>
      <c r="B1689" t="s">
        <v>15152</v>
      </c>
      <c r="C1689">
        <v>69</v>
      </c>
      <c r="D1689" t="s">
        <v>15154</v>
      </c>
      <c r="E1689">
        <v>3</v>
      </c>
      <c r="F1689">
        <v>2</v>
      </c>
      <c r="G1689" t="s">
        <v>192</v>
      </c>
      <c r="H1689">
        <v>88</v>
      </c>
      <c r="I1689" s="19">
        <v>45465.722916666666</v>
      </c>
      <c r="J1689" s="19">
        <v>45466.10833333333</v>
      </c>
      <c r="K1689" s="19">
        <v>45467.365972222222</v>
      </c>
      <c r="L1689" s="19">
        <v>45466.722916666666</v>
      </c>
      <c r="M1689">
        <v>1</v>
      </c>
      <c r="N1689" t="s">
        <v>222</v>
      </c>
      <c r="O1689" t="s">
        <v>15159</v>
      </c>
      <c r="P1689" t="s">
        <v>194</v>
      </c>
      <c r="Q1689">
        <v>1687</v>
      </c>
      <c r="R1689" t="s">
        <v>32579</v>
      </c>
    </row>
    <row r="1690" spans="1:18" x14ac:dyDescent="0.3">
      <c r="A1690">
        <v>1689</v>
      </c>
      <c r="B1690" t="s">
        <v>15160</v>
      </c>
      <c r="C1690">
        <v>19</v>
      </c>
      <c r="D1690" t="s">
        <v>15161</v>
      </c>
      <c r="E1690">
        <v>1</v>
      </c>
      <c r="F1690">
        <v>2</v>
      </c>
      <c r="G1690" t="s">
        <v>116</v>
      </c>
      <c r="H1690">
        <v>12</v>
      </c>
      <c r="I1690" s="19">
        <v>45247.953472222223</v>
      </c>
      <c r="J1690" s="19">
        <v>45247.993750000001</v>
      </c>
      <c r="K1690" s="19">
        <v>45248.880555555559</v>
      </c>
      <c r="L1690" s="19">
        <v>45248.453472222223</v>
      </c>
      <c r="M1690">
        <v>1</v>
      </c>
      <c r="N1690" t="s">
        <v>128</v>
      </c>
      <c r="O1690" t="s">
        <v>15166</v>
      </c>
      <c r="P1690" t="s">
        <v>446</v>
      </c>
      <c r="Q1690">
        <v>1688</v>
      </c>
      <c r="R1690" t="s">
        <v>32579</v>
      </c>
    </row>
    <row r="1691" spans="1:18" x14ac:dyDescent="0.3">
      <c r="A1691">
        <v>1690</v>
      </c>
      <c r="B1691" t="s">
        <v>15167</v>
      </c>
      <c r="C1691">
        <v>60</v>
      </c>
      <c r="D1691" t="s">
        <v>15168</v>
      </c>
      <c r="E1691">
        <v>4</v>
      </c>
      <c r="F1691">
        <v>1</v>
      </c>
      <c r="G1691" t="s">
        <v>192</v>
      </c>
      <c r="H1691">
        <v>78</v>
      </c>
      <c r="I1691" s="19">
        <v>45137.31527777778</v>
      </c>
      <c r="J1691" s="19">
        <v>45137.340277777781</v>
      </c>
      <c r="K1691" s="19">
        <v>45137.668749999997</v>
      </c>
      <c r="L1691" s="19">
        <v>45137.481944444444</v>
      </c>
      <c r="M1691">
        <v>1</v>
      </c>
      <c r="N1691" t="s">
        <v>307</v>
      </c>
      <c r="O1691" t="s">
        <v>4705</v>
      </c>
      <c r="P1691" t="s">
        <v>903</v>
      </c>
      <c r="Q1691">
        <v>1689</v>
      </c>
      <c r="R1691" t="s">
        <v>32579</v>
      </c>
    </row>
    <row r="1692" spans="1:18" x14ac:dyDescent="0.3">
      <c r="A1692">
        <v>1691</v>
      </c>
      <c r="B1692" t="s">
        <v>15174</v>
      </c>
      <c r="C1692">
        <v>14</v>
      </c>
      <c r="D1692" t="s">
        <v>15175</v>
      </c>
      <c r="E1692">
        <v>2</v>
      </c>
      <c r="F1692">
        <v>2</v>
      </c>
      <c r="G1692" t="s">
        <v>803</v>
      </c>
      <c r="H1692">
        <v>78</v>
      </c>
      <c r="I1692" s="19">
        <v>45420.584722222222</v>
      </c>
      <c r="J1692" s="19">
        <v>45420.677083333336</v>
      </c>
      <c r="K1692" s="19"/>
      <c r="L1692" s="19">
        <v>45421.584722222222</v>
      </c>
      <c r="M1692">
        <v>0</v>
      </c>
      <c r="N1692" t="s">
        <v>165</v>
      </c>
      <c r="O1692" t="s">
        <v>15179</v>
      </c>
      <c r="Q1692">
        <v>1690</v>
      </c>
      <c r="R1692" t="s">
        <v>32582</v>
      </c>
    </row>
    <row r="1693" spans="1:18" x14ac:dyDescent="0.3">
      <c r="A1693">
        <v>1692</v>
      </c>
      <c r="B1693" t="s">
        <v>15180</v>
      </c>
      <c r="C1693">
        <v>70</v>
      </c>
      <c r="D1693" t="s">
        <v>15181</v>
      </c>
      <c r="E1693">
        <v>1</v>
      </c>
      <c r="F1693">
        <v>2</v>
      </c>
      <c r="G1693" t="s">
        <v>116</v>
      </c>
      <c r="H1693">
        <v>15</v>
      </c>
      <c r="I1693" s="19">
        <v>45132.120138888888</v>
      </c>
      <c r="J1693" s="19">
        <v>45132.247916666667</v>
      </c>
      <c r="K1693" s="19">
        <v>45133.381944444445</v>
      </c>
      <c r="L1693" s="19">
        <v>45133.120138888888</v>
      </c>
      <c r="M1693">
        <v>1</v>
      </c>
      <c r="N1693" t="s">
        <v>222</v>
      </c>
      <c r="O1693" t="s">
        <v>15187</v>
      </c>
      <c r="P1693" t="s">
        <v>751</v>
      </c>
      <c r="Q1693">
        <v>1691</v>
      </c>
      <c r="R1693" t="s">
        <v>32579</v>
      </c>
    </row>
    <row r="1694" spans="1:18" x14ac:dyDescent="0.3">
      <c r="A1694">
        <v>1693</v>
      </c>
      <c r="B1694" t="s">
        <v>15188</v>
      </c>
      <c r="C1694">
        <v>70</v>
      </c>
      <c r="D1694" t="s">
        <v>15189</v>
      </c>
      <c r="E1694">
        <v>4</v>
      </c>
      <c r="F1694">
        <v>3</v>
      </c>
      <c r="G1694" t="s">
        <v>116</v>
      </c>
      <c r="H1694">
        <v>63</v>
      </c>
      <c r="I1694" s="19">
        <v>44954.769444444442</v>
      </c>
      <c r="J1694" s="19">
        <v>44954.876388888886</v>
      </c>
      <c r="K1694" s="19">
        <v>44959.996527777781</v>
      </c>
      <c r="L1694" s="19">
        <v>44957.769444444442</v>
      </c>
      <c r="M1694">
        <v>1</v>
      </c>
      <c r="N1694" t="s">
        <v>307</v>
      </c>
      <c r="O1694" t="s">
        <v>1534</v>
      </c>
      <c r="P1694" t="s">
        <v>15194</v>
      </c>
      <c r="Q1694">
        <v>1692</v>
      </c>
      <c r="R1694" t="s">
        <v>32579</v>
      </c>
    </row>
    <row r="1695" spans="1:18" x14ac:dyDescent="0.3">
      <c r="A1695">
        <v>1694</v>
      </c>
      <c r="B1695" t="s">
        <v>15195</v>
      </c>
      <c r="C1695">
        <v>32</v>
      </c>
      <c r="D1695" t="s">
        <v>15196</v>
      </c>
      <c r="E1695">
        <v>1</v>
      </c>
      <c r="F1695">
        <v>1</v>
      </c>
      <c r="G1695" t="s">
        <v>116</v>
      </c>
      <c r="H1695">
        <v>23</v>
      </c>
      <c r="I1695" s="19">
        <v>45659.074999999997</v>
      </c>
      <c r="J1695" s="19">
        <v>45659.145833333336</v>
      </c>
      <c r="K1695" s="19">
        <v>45659.296527777777</v>
      </c>
      <c r="L1695" s="19">
        <v>45659.408333333333</v>
      </c>
      <c r="M1695">
        <v>0</v>
      </c>
      <c r="N1695" t="s">
        <v>307</v>
      </c>
      <c r="O1695" t="s">
        <v>15202</v>
      </c>
      <c r="P1695" t="s">
        <v>751</v>
      </c>
      <c r="Q1695">
        <v>1693</v>
      </c>
      <c r="R1695" t="s">
        <v>32579</v>
      </c>
    </row>
    <row r="1696" spans="1:18" x14ac:dyDescent="0.3">
      <c r="A1696">
        <v>1695</v>
      </c>
      <c r="B1696" t="s">
        <v>15203</v>
      </c>
      <c r="C1696">
        <v>41</v>
      </c>
      <c r="D1696" t="s">
        <v>15204</v>
      </c>
      <c r="E1696">
        <v>3</v>
      </c>
      <c r="F1696">
        <v>4</v>
      </c>
      <c r="G1696" t="s">
        <v>192</v>
      </c>
      <c r="H1696">
        <v>40</v>
      </c>
      <c r="I1696" s="19">
        <v>45692.308333333334</v>
      </c>
      <c r="J1696" s="19">
        <v>45692.645138888889</v>
      </c>
      <c r="K1696" s="19">
        <v>45695.632638888892</v>
      </c>
      <c r="L1696" s="19">
        <v>45696.308333333334</v>
      </c>
      <c r="M1696">
        <v>0</v>
      </c>
      <c r="N1696" t="s">
        <v>128</v>
      </c>
      <c r="O1696" t="s">
        <v>15209</v>
      </c>
      <c r="P1696" t="s">
        <v>194</v>
      </c>
      <c r="Q1696">
        <v>1694</v>
      </c>
      <c r="R1696" t="s">
        <v>32579</v>
      </c>
    </row>
    <row r="1697" spans="1:18" x14ac:dyDescent="0.3">
      <c r="A1697">
        <v>1696</v>
      </c>
      <c r="B1697" t="s">
        <v>15211</v>
      </c>
      <c r="C1697">
        <v>26</v>
      </c>
      <c r="D1697" t="s">
        <v>15212</v>
      </c>
      <c r="E1697">
        <v>1</v>
      </c>
      <c r="F1697">
        <v>3</v>
      </c>
      <c r="G1697" t="s">
        <v>192</v>
      </c>
      <c r="H1697">
        <v>32</v>
      </c>
      <c r="I1697" s="19">
        <v>45436.822222222225</v>
      </c>
      <c r="J1697" s="19">
        <v>45437.057638888888</v>
      </c>
      <c r="K1697" s="19">
        <v>45439.519444444442</v>
      </c>
      <c r="L1697" s="19">
        <v>45439.822222222225</v>
      </c>
      <c r="M1697">
        <v>0</v>
      </c>
      <c r="N1697" t="s">
        <v>307</v>
      </c>
      <c r="O1697" t="s">
        <v>15217</v>
      </c>
      <c r="P1697" t="s">
        <v>293</v>
      </c>
      <c r="Q1697">
        <v>1695</v>
      </c>
      <c r="R1697" t="s">
        <v>32579</v>
      </c>
    </row>
    <row r="1698" spans="1:18" x14ac:dyDescent="0.3">
      <c r="A1698">
        <v>1697</v>
      </c>
      <c r="B1698" t="s">
        <v>15218</v>
      </c>
      <c r="C1698">
        <v>26</v>
      </c>
      <c r="D1698" t="s">
        <v>15219</v>
      </c>
      <c r="E1698">
        <v>2</v>
      </c>
      <c r="F1698">
        <v>1</v>
      </c>
      <c r="G1698" t="s">
        <v>192</v>
      </c>
      <c r="H1698">
        <v>107</v>
      </c>
      <c r="I1698" s="19">
        <v>45346.136111111111</v>
      </c>
      <c r="J1698" s="19">
        <v>45346.345138888886</v>
      </c>
      <c r="K1698" s="19">
        <v>45346.413194444445</v>
      </c>
      <c r="L1698" s="19">
        <v>45346.469444444447</v>
      </c>
      <c r="M1698">
        <v>0</v>
      </c>
      <c r="N1698" t="s">
        <v>128</v>
      </c>
      <c r="O1698" t="s">
        <v>15224</v>
      </c>
      <c r="P1698" t="s">
        <v>584</v>
      </c>
      <c r="Q1698">
        <v>1696</v>
      </c>
      <c r="R1698" t="s">
        <v>32579</v>
      </c>
    </row>
    <row r="1699" spans="1:18" x14ac:dyDescent="0.3">
      <c r="A1699">
        <v>1698</v>
      </c>
      <c r="B1699" t="s">
        <v>15225</v>
      </c>
      <c r="C1699">
        <v>65</v>
      </c>
      <c r="D1699" t="s">
        <v>15226</v>
      </c>
      <c r="E1699">
        <v>4</v>
      </c>
      <c r="F1699">
        <v>2</v>
      </c>
      <c r="G1699" t="s">
        <v>116</v>
      </c>
      <c r="H1699">
        <v>87</v>
      </c>
      <c r="I1699" s="19">
        <v>44976.03125</v>
      </c>
      <c r="J1699" s="19">
        <v>44976.160416666666</v>
      </c>
      <c r="K1699" s="19">
        <v>44976.885416666664</v>
      </c>
      <c r="L1699" s="19">
        <v>44977.03125</v>
      </c>
      <c r="M1699">
        <v>0</v>
      </c>
      <c r="N1699" t="s">
        <v>128</v>
      </c>
      <c r="O1699" t="s">
        <v>901</v>
      </c>
      <c r="P1699" t="s">
        <v>1512</v>
      </c>
      <c r="Q1699">
        <v>1697</v>
      </c>
      <c r="R1699" t="s">
        <v>32579</v>
      </c>
    </row>
    <row r="1700" spans="1:18" x14ac:dyDescent="0.3">
      <c r="A1700">
        <v>1699</v>
      </c>
      <c r="B1700" t="s">
        <v>15232</v>
      </c>
      <c r="C1700">
        <v>12</v>
      </c>
      <c r="D1700" t="s">
        <v>15233</v>
      </c>
      <c r="E1700">
        <v>1</v>
      </c>
      <c r="F1700">
        <v>2</v>
      </c>
      <c r="G1700" t="s">
        <v>116</v>
      </c>
      <c r="H1700">
        <v>59</v>
      </c>
      <c r="I1700" s="19">
        <v>45412.602083333331</v>
      </c>
      <c r="J1700" s="19">
        <v>45412.750694444447</v>
      </c>
      <c r="K1700" s="19">
        <v>45414.126388888886</v>
      </c>
      <c r="L1700" s="19">
        <v>45413.602083333331</v>
      </c>
      <c r="M1700">
        <v>1</v>
      </c>
      <c r="N1700" t="s">
        <v>307</v>
      </c>
      <c r="O1700" t="s">
        <v>15238</v>
      </c>
      <c r="P1700" t="s">
        <v>363</v>
      </c>
      <c r="Q1700">
        <v>1698</v>
      </c>
      <c r="R1700" t="s">
        <v>32579</v>
      </c>
    </row>
    <row r="1701" spans="1:18" x14ac:dyDescent="0.3">
      <c r="A1701">
        <v>1700</v>
      </c>
      <c r="B1701" t="s">
        <v>15239</v>
      </c>
      <c r="C1701">
        <v>33</v>
      </c>
      <c r="D1701" t="s">
        <v>15240</v>
      </c>
      <c r="E1701">
        <v>2</v>
      </c>
      <c r="F1701">
        <v>4</v>
      </c>
      <c r="G1701" t="s">
        <v>192</v>
      </c>
      <c r="H1701">
        <v>46</v>
      </c>
      <c r="I1701" s="19">
        <v>45109.041666666664</v>
      </c>
      <c r="J1701" s="19">
        <v>45109.435416666667</v>
      </c>
      <c r="K1701" s="19">
        <v>45110.742361111108</v>
      </c>
      <c r="L1701" s="19">
        <v>45114.041666666664</v>
      </c>
      <c r="M1701">
        <v>0</v>
      </c>
      <c r="N1701" t="s">
        <v>307</v>
      </c>
      <c r="O1701" t="s">
        <v>15245</v>
      </c>
      <c r="P1701" t="s">
        <v>15246</v>
      </c>
      <c r="Q1701">
        <v>1699</v>
      </c>
      <c r="R1701" t="s">
        <v>32579</v>
      </c>
    </row>
    <row r="1702" spans="1:18" x14ac:dyDescent="0.3">
      <c r="A1702">
        <v>1701</v>
      </c>
      <c r="B1702" t="s">
        <v>15247</v>
      </c>
      <c r="C1702">
        <v>2</v>
      </c>
      <c r="D1702" t="s">
        <v>15248</v>
      </c>
      <c r="E1702">
        <v>1</v>
      </c>
      <c r="F1702">
        <v>2</v>
      </c>
      <c r="G1702" t="s">
        <v>116</v>
      </c>
      <c r="H1702">
        <v>115</v>
      </c>
      <c r="I1702" s="19">
        <v>44936.15625</v>
      </c>
      <c r="J1702" s="19">
        <v>44936.188888888886</v>
      </c>
      <c r="K1702" s="19">
        <v>44936.288888888892</v>
      </c>
      <c r="L1702" s="19">
        <v>44936.489583333336</v>
      </c>
      <c r="M1702">
        <v>0</v>
      </c>
      <c r="N1702" t="s">
        <v>165</v>
      </c>
      <c r="O1702" t="s">
        <v>15254</v>
      </c>
      <c r="P1702" t="s">
        <v>751</v>
      </c>
      <c r="Q1702">
        <v>1700</v>
      </c>
      <c r="R1702" t="s">
        <v>32579</v>
      </c>
    </row>
    <row r="1703" spans="1:18" x14ac:dyDescent="0.3">
      <c r="A1703">
        <v>1702</v>
      </c>
      <c r="B1703" t="s">
        <v>15255</v>
      </c>
      <c r="C1703">
        <v>75</v>
      </c>
      <c r="D1703" t="s">
        <v>15256</v>
      </c>
      <c r="E1703">
        <v>1</v>
      </c>
      <c r="F1703">
        <v>2</v>
      </c>
      <c r="G1703" t="s">
        <v>192</v>
      </c>
      <c r="H1703">
        <v>79</v>
      </c>
      <c r="I1703" s="19">
        <v>45512.006944444445</v>
      </c>
      <c r="J1703" s="19">
        <v>45512.069444444445</v>
      </c>
      <c r="K1703" s="19">
        <v>45512.25</v>
      </c>
      <c r="L1703" s="19">
        <v>45512.506944444445</v>
      </c>
      <c r="M1703">
        <v>0</v>
      </c>
      <c r="N1703" t="s">
        <v>222</v>
      </c>
      <c r="O1703" t="s">
        <v>15261</v>
      </c>
      <c r="P1703" t="s">
        <v>363</v>
      </c>
      <c r="Q1703">
        <v>1701</v>
      </c>
      <c r="R1703" t="s">
        <v>32579</v>
      </c>
    </row>
    <row r="1704" spans="1:18" x14ac:dyDescent="0.3">
      <c r="A1704">
        <v>1703</v>
      </c>
      <c r="B1704" t="s">
        <v>15262</v>
      </c>
      <c r="C1704">
        <v>20</v>
      </c>
      <c r="D1704" t="s">
        <v>15263</v>
      </c>
      <c r="E1704">
        <v>2</v>
      </c>
      <c r="F1704">
        <v>2</v>
      </c>
      <c r="G1704" t="s">
        <v>116</v>
      </c>
      <c r="H1704">
        <v>119</v>
      </c>
      <c r="I1704" s="19">
        <v>45697.82708333333</v>
      </c>
      <c r="J1704" s="19">
        <v>45698.14166666667</v>
      </c>
      <c r="K1704" s="19">
        <v>45698.611111111109</v>
      </c>
      <c r="L1704" s="19">
        <v>45698.82708333333</v>
      </c>
      <c r="M1704">
        <v>0</v>
      </c>
      <c r="N1704" t="s">
        <v>165</v>
      </c>
      <c r="O1704" t="s">
        <v>15268</v>
      </c>
      <c r="P1704" t="s">
        <v>328</v>
      </c>
      <c r="Q1704">
        <v>1702</v>
      </c>
      <c r="R1704" t="s">
        <v>32579</v>
      </c>
    </row>
    <row r="1705" spans="1:18" x14ac:dyDescent="0.3">
      <c r="A1705">
        <v>1704</v>
      </c>
      <c r="B1705" t="s">
        <v>15269</v>
      </c>
      <c r="C1705">
        <v>17</v>
      </c>
      <c r="D1705" t="s">
        <v>15270</v>
      </c>
      <c r="E1705">
        <v>2</v>
      </c>
      <c r="F1705">
        <v>2</v>
      </c>
      <c r="G1705" t="s">
        <v>116</v>
      </c>
      <c r="H1705">
        <v>16</v>
      </c>
      <c r="I1705" s="19">
        <v>45072.761111111111</v>
      </c>
      <c r="J1705" s="19">
        <v>45072.840277777781</v>
      </c>
      <c r="K1705" s="19">
        <v>45074.263194444444</v>
      </c>
      <c r="L1705" s="19">
        <v>45073.761111111111</v>
      </c>
      <c r="M1705">
        <v>1</v>
      </c>
      <c r="N1705" t="s">
        <v>307</v>
      </c>
      <c r="O1705" t="s">
        <v>15276</v>
      </c>
      <c r="P1705" t="s">
        <v>584</v>
      </c>
      <c r="Q1705">
        <v>1703</v>
      </c>
      <c r="R1705" t="s">
        <v>32579</v>
      </c>
    </row>
    <row r="1706" spans="1:18" x14ac:dyDescent="0.3">
      <c r="A1706">
        <v>1705</v>
      </c>
      <c r="B1706" t="s">
        <v>15277</v>
      </c>
      <c r="C1706">
        <v>47</v>
      </c>
      <c r="D1706" t="s">
        <v>15278</v>
      </c>
      <c r="E1706">
        <v>3</v>
      </c>
      <c r="F1706">
        <v>3</v>
      </c>
      <c r="G1706" t="s">
        <v>116</v>
      </c>
      <c r="H1706">
        <v>48</v>
      </c>
      <c r="I1706" s="19">
        <v>45409.313194444447</v>
      </c>
      <c r="J1706" s="19">
        <v>45409.576388888891</v>
      </c>
      <c r="K1706" s="19">
        <v>45410.227777777778</v>
      </c>
      <c r="L1706" s="19">
        <v>45412.313194444447</v>
      </c>
      <c r="M1706">
        <v>0</v>
      </c>
      <c r="N1706" t="s">
        <v>165</v>
      </c>
      <c r="O1706" t="s">
        <v>15283</v>
      </c>
      <c r="P1706" t="s">
        <v>877</v>
      </c>
      <c r="Q1706">
        <v>1704</v>
      </c>
      <c r="R1706" t="s">
        <v>32579</v>
      </c>
    </row>
    <row r="1707" spans="1:18" x14ac:dyDescent="0.3">
      <c r="A1707">
        <v>1706</v>
      </c>
      <c r="B1707" t="s">
        <v>15284</v>
      </c>
      <c r="C1707">
        <v>63</v>
      </c>
      <c r="D1707" t="s">
        <v>15285</v>
      </c>
      <c r="E1707">
        <v>1</v>
      </c>
      <c r="F1707">
        <v>3</v>
      </c>
      <c r="G1707" t="s">
        <v>192</v>
      </c>
      <c r="H1707">
        <v>95</v>
      </c>
      <c r="I1707" s="19">
        <v>45258.554166666669</v>
      </c>
      <c r="J1707" s="19">
        <v>45259.26666666667</v>
      </c>
      <c r="K1707" s="19">
        <v>45260.314583333333</v>
      </c>
      <c r="L1707" s="19">
        <v>45261.554166666669</v>
      </c>
      <c r="M1707">
        <v>0</v>
      </c>
      <c r="N1707" t="s">
        <v>307</v>
      </c>
      <c r="O1707" t="s">
        <v>15290</v>
      </c>
      <c r="P1707" t="s">
        <v>293</v>
      </c>
      <c r="Q1707">
        <v>1705</v>
      </c>
      <c r="R1707" t="s">
        <v>32579</v>
      </c>
    </row>
    <row r="1708" spans="1:18" x14ac:dyDescent="0.3">
      <c r="A1708">
        <v>1707</v>
      </c>
      <c r="B1708" t="s">
        <v>15291</v>
      </c>
      <c r="C1708">
        <v>57</v>
      </c>
      <c r="D1708" t="s">
        <v>3934</v>
      </c>
      <c r="E1708">
        <v>1</v>
      </c>
      <c r="F1708">
        <v>2</v>
      </c>
      <c r="G1708" t="s">
        <v>116</v>
      </c>
      <c r="H1708">
        <v>110</v>
      </c>
      <c r="I1708" s="19">
        <v>45016.268750000003</v>
      </c>
      <c r="J1708" s="19">
        <v>45016.301388888889</v>
      </c>
      <c r="K1708" s="19">
        <v>45016.457638888889</v>
      </c>
      <c r="L1708" s="19">
        <v>45016.768750000003</v>
      </c>
      <c r="M1708">
        <v>0</v>
      </c>
      <c r="N1708" t="s">
        <v>222</v>
      </c>
      <c r="O1708" t="s">
        <v>15296</v>
      </c>
      <c r="P1708" t="s">
        <v>446</v>
      </c>
      <c r="Q1708">
        <v>1706</v>
      </c>
      <c r="R1708" t="s">
        <v>32579</v>
      </c>
    </row>
    <row r="1709" spans="1:18" x14ac:dyDescent="0.3">
      <c r="A1709">
        <v>1708</v>
      </c>
      <c r="B1709" t="s">
        <v>15298</v>
      </c>
      <c r="C1709">
        <v>22</v>
      </c>
      <c r="D1709" t="s">
        <v>15299</v>
      </c>
      <c r="E1709">
        <v>1</v>
      </c>
      <c r="F1709">
        <v>3</v>
      </c>
      <c r="G1709" t="s">
        <v>192</v>
      </c>
      <c r="H1709">
        <v>26</v>
      </c>
      <c r="I1709" s="19">
        <v>45124.511111111111</v>
      </c>
      <c r="J1709" s="19">
        <v>45124.660416666666</v>
      </c>
      <c r="K1709" s="19">
        <v>45126.046527777777</v>
      </c>
      <c r="L1709" s="19">
        <v>45126.511111111111</v>
      </c>
      <c r="M1709">
        <v>0</v>
      </c>
      <c r="N1709" t="s">
        <v>222</v>
      </c>
      <c r="O1709" t="s">
        <v>15304</v>
      </c>
      <c r="P1709" t="s">
        <v>363</v>
      </c>
      <c r="Q1709">
        <v>1707</v>
      </c>
      <c r="R1709" t="s">
        <v>32579</v>
      </c>
    </row>
    <row r="1710" spans="1:18" x14ac:dyDescent="0.3">
      <c r="A1710">
        <v>1709</v>
      </c>
      <c r="B1710" t="s">
        <v>15305</v>
      </c>
      <c r="C1710">
        <v>60</v>
      </c>
      <c r="D1710" t="s">
        <v>15306</v>
      </c>
      <c r="E1710">
        <v>1</v>
      </c>
      <c r="F1710">
        <v>4</v>
      </c>
      <c r="G1710" t="s">
        <v>116</v>
      </c>
      <c r="H1710">
        <v>40</v>
      </c>
      <c r="I1710" s="19">
        <v>45534.59097222222</v>
      </c>
      <c r="J1710" s="19">
        <v>45534.868750000001</v>
      </c>
      <c r="K1710" s="19">
        <v>45537.709722222222</v>
      </c>
      <c r="L1710" s="19">
        <v>45538.59097222222</v>
      </c>
      <c r="M1710">
        <v>0</v>
      </c>
      <c r="N1710" t="s">
        <v>307</v>
      </c>
      <c r="O1710" t="s">
        <v>15312</v>
      </c>
      <c r="P1710" t="s">
        <v>751</v>
      </c>
      <c r="Q1710">
        <v>1708</v>
      </c>
      <c r="R1710" t="s">
        <v>32579</v>
      </c>
    </row>
    <row r="1711" spans="1:18" x14ac:dyDescent="0.3">
      <c r="A1711">
        <v>1710</v>
      </c>
      <c r="B1711" t="s">
        <v>15313</v>
      </c>
      <c r="C1711">
        <v>16</v>
      </c>
      <c r="D1711" t="s">
        <v>15314</v>
      </c>
      <c r="E1711">
        <v>2</v>
      </c>
      <c r="F1711">
        <v>4</v>
      </c>
      <c r="G1711" t="s">
        <v>116</v>
      </c>
      <c r="H1711">
        <v>90</v>
      </c>
      <c r="I1711" s="19">
        <v>45274.940972222219</v>
      </c>
      <c r="J1711" s="19">
        <v>45275.327777777777</v>
      </c>
      <c r="K1711" s="19">
        <v>45278.04791666667</v>
      </c>
      <c r="L1711" s="19">
        <v>45278.940972222219</v>
      </c>
      <c r="M1711">
        <v>0</v>
      </c>
      <c r="N1711" t="s">
        <v>165</v>
      </c>
      <c r="O1711" t="s">
        <v>15319</v>
      </c>
      <c r="P1711" t="s">
        <v>584</v>
      </c>
      <c r="Q1711">
        <v>1709</v>
      </c>
      <c r="R1711" t="s">
        <v>32579</v>
      </c>
    </row>
    <row r="1712" spans="1:18" x14ac:dyDescent="0.3">
      <c r="A1712">
        <v>1711</v>
      </c>
      <c r="B1712" t="s">
        <v>15320</v>
      </c>
      <c r="C1712">
        <v>75</v>
      </c>
      <c r="D1712" t="s">
        <v>15321</v>
      </c>
      <c r="E1712">
        <v>1</v>
      </c>
      <c r="F1712">
        <v>3</v>
      </c>
      <c r="G1712" t="s">
        <v>116</v>
      </c>
      <c r="H1712">
        <v>1</v>
      </c>
      <c r="I1712" s="19">
        <v>45280.620138888888</v>
      </c>
      <c r="J1712" s="19">
        <v>45280.756249999999</v>
      </c>
      <c r="K1712" s="19">
        <v>45281.577777777777</v>
      </c>
      <c r="L1712" s="19">
        <v>45282.620138888888</v>
      </c>
      <c r="M1712">
        <v>0</v>
      </c>
      <c r="N1712" t="s">
        <v>307</v>
      </c>
      <c r="O1712" t="s">
        <v>15327</v>
      </c>
      <c r="P1712" t="s">
        <v>446</v>
      </c>
      <c r="Q1712">
        <v>1710</v>
      </c>
      <c r="R1712" t="s">
        <v>32579</v>
      </c>
    </row>
    <row r="1713" spans="1:18" x14ac:dyDescent="0.3">
      <c r="A1713">
        <v>1712</v>
      </c>
      <c r="B1713" t="s">
        <v>15328</v>
      </c>
      <c r="C1713">
        <v>52</v>
      </c>
      <c r="D1713" t="s">
        <v>15329</v>
      </c>
      <c r="E1713">
        <v>3</v>
      </c>
      <c r="F1713">
        <v>3</v>
      </c>
      <c r="G1713" t="s">
        <v>192</v>
      </c>
      <c r="H1713">
        <v>52</v>
      </c>
      <c r="I1713" s="19">
        <v>45170.038194444445</v>
      </c>
      <c r="J1713" s="19">
        <v>45170.27847222222</v>
      </c>
      <c r="K1713" s="19">
        <v>45171.542361111111</v>
      </c>
      <c r="L1713" s="19">
        <v>45173.038194444445</v>
      </c>
      <c r="M1713">
        <v>0</v>
      </c>
      <c r="N1713" t="s">
        <v>165</v>
      </c>
      <c r="O1713" t="s">
        <v>15335</v>
      </c>
      <c r="P1713" t="s">
        <v>194</v>
      </c>
      <c r="Q1713">
        <v>1711</v>
      </c>
      <c r="R1713" t="s">
        <v>32579</v>
      </c>
    </row>
    <row r="1714" spans="1:18" x14ac:dyDescent="0.3">
      <c r="A1714">
        <v>1713</v>
      </c>
      <c r="B1714" t="s">
        <v>15336</v>
      </c>
      <c r="C1714">
        <v>51</v>
      </c>
      <c r="D1714" t="s">
        <v>15337</v>
      </c>
      <c r="E1714">
        <v>1</v>
      </c>
      <c r="F1714">
        <v>1</v>
      </c>
      <c r="G1714" t="s">
        <v>116</v>
      </c>
      <c r="H1714">
        <v>100</v>
      </c>
      <c r="I1714" s="19">
        <v>45190.101388888892</v>
      </c>
      <c r="J1714" s="19">
        <v>45190.144444444442</v>
      </c>
      <c r="K1714" s="19">
        <v>45190.302777777775</v>
      </c>
      <c r="L1714" s="19">
        <v>45190.43472222222</v>
      </c>
      <c r="M1714">
        <v>0</v>
      </c>
      <c r="N1714" t="s">
        <v>307</v>
      </c>
      <c r="O1714" t="s">
        <v>15343</v>
      </c>
      <c r="P1714" t="s">
        <v>446</v>
      </c>
      <c r="Q1714">
        <v>1712</v>
      </c>
      <c r="R1714" t="s">
        <v>32579</v>
      </c>
    </row>
    <row r="1715" spans="1:18" x14ac:dyDescent="0.3">
      <c r="A1715">
        <v>1714</v>
      </c>
      <c r="B1715" t="s">
        <v>15344</v>
      </c>
      <c r="C1715">
        <v>15</v>
      </c>
      <c r="D1715" t="s">
        <v>15345</v>
      </c>
      <c r="E1715">
        <v>1</v>
      </c>
      <c r="F1715">
        <v>3</v>
      </c>
      <c r="G1715" t="s">
        <v>192</v>
      </c>
      <c r="H1715">
        <v>102</v>
      </c>
      <c r="I1715" s="19">
        <v>45067.741666666669</v>
      </c>
      <c r="J1715" s="19">
        <v>45067.802777777775</v>
      </c>
      <c r="K1715" s="19">
        <v>45069.714583333334</v>
      </c>
      <c r="L1715" s="19">
        <v>45068.741666666669</v>
      </c>
      <c r="M1715">
        <v>1</v>
      </c>
      <c r="N1715" t="s">
        <v>307</v>
      </c>
      <c r="O1715" t="s">
        <v>15350</v>
      </c>
      <c r="P1715" t="s">
        <v>225</v>
      </c>
      <c r="Q1715">
        <v>1713</v>
      </c>
      <c r="R1715" t="s">
        <v>32579</v>
      </c>
    </row>
    <row r="1716" spans="1:18" x14ac:dyDescent="0.3">
      <c r="A1716">
        <v>1715</v>
      </c>
      <c r="B1716" t="s">
        <v>15351</v>
      </c>
      <c r="C1716">
        <v>19</v>
      </c>
      <c r="D1716" t="s">
        <v>15352</v>
      </c>
      <c r="E1716">
        <v>1</v>
      </c>
      <c r="F1716">
        <v>3</v>
      </c>
      <c r="G1716" t="s">
        <v>192</v>
      </c>
      <c r="H1716">
        <v>101</v>
      </c>
      <c r="I1716" s="19">
        <v>45642.461805555555</v>
      </c>
      <c r="J1716" s="19">
        <v>45642.589583333334</v>
      </c>
      <c r="K1716" s="19">
        <v>45645.169444444444</v>
      </c>
      <c r="L1716" s="19">
        <v>45644.461805555555</v>
      </c>
      <c r="M1716">
        <v>1</v>
      </c>
      <c r="N1716" t="s">
        <v>307</v>
      </c>
      <c r="O1716" t="s">
        <v>15357</v>
      </c>
      <c r="P1716" t="s">
        <v>446</v>
      </c>
      <c r="Q1716">
        <v>1714</v>
      </c>
      <c r="R1716" t="s">
        <v>32579</v>
      </c>
    </row>
    <row r="1717" spans="1:18" x14ac:dyDescent="0.3">
      <c r="A1717">
        <v>1716</v>
      </c>
      <c r="B1717" t="s">
        <v>15358</v>
      </c>
      <c r="C1717">
        <v>17</v>
      </c>
      <c r="D1717" t="s">
        <v>15359</v>
      </c>
      <c r="E1717">
        <v>1</v>
      </c>
      <c r="F1717">
        <v>3</v>
      </c>
      <c r="G1717" t="s">
        <v>116</v>
      </c>
      <c r="H1717">
        <v>11</v>
      </c>
      <c r="I1717" s="19">
        <v>45333.102083333331</v>
      </c>
      <c r="J1717" s="19">
        <v>45333.34375</v>
      </c>
      <c r="K1717" s="19">
        <v>45334.382638888892</v>
      </c>
      <c r="L1717" s="19">
        <v>45336.102083333331</v>
      </c>
      <c r="M1717">
        <v>0</v>
      </c>
      <c r="N1717" t="s">
        <v>307</v>
      </c>
      <c r="O1717" t="s">
        <v>15365</v>
      </c>
      <c r="P1717" t="s">
        <v>293</v>
      </c>
      <c r="Q1717">
        <v>1715</v>
      </c>
      <c r="R1717" t="s">
        <v>32579</v>
      </c>
    </row>
    <row r="1718" spans="1:18" x14ac:dyDescent="0.3">
      <c r="A1718">
        <v>1717</v>
      </c>
      <c r="B1718" t="s">
        <v>15366</v>
      </c>
      <c r="C1718">
        <v>67</v>
      </c>
      <c r="D1718" t="s">
        <v>15367</v>
      </c>
      <c r="E1718">
        <v>1</v>
      </c>
      <c r="F1718">
        <v>3</v>
      </c>
      <c r="G1718" t="s">
        <v>116</v>
      </c>
      <c r="H1718">
        <v>13</v>
      </c>
      <c r="I1718" s="19">
        <v>45332.633333333331</v>
      </c>
      <c r="J1718" s="19">
        <v>45332.875</v>
      </c>
      <c r="K1718" s="19">
        <v>45334.180555555555</v>
      </c>
      <c r="L1718" s="19">
        <v>45335.633333333331</v>
      </c>
      <c r="M1718">
        <v>0</v>
      </c>
      <c r="N1718" t="s">
        <v>128</v>
      </c>
      <c r="O1718" t="s">
        <v>15372</v>
      </c>
      <c r="P1718" t="s">
        <v>293</v>
      </c>
      <c r="Q1718">
        <v>1716</v>
      </c>
      <c r="R1718" t="s">
        <v>32579</v>
      </c>
    </row>
    <row r="1719" spans="1:18" x14ac:dyDescent="0.3">
      <c r="A1719">
        <v>1718</v>
      </c>
      <c r="B1719" t="s">
        <v>15373</v>
      </c>
      <c r="C1719">
        <v>32</v>
      </c>
      <c r="D1719" t="s">
        <v>15374</v>
      </c>
      <c r="E1719">
        <v>3</v>
      </c>
      <c r="F1719">
        <v>4</v>
      </c>
      <c r="G1719" t="s">
        <v>192</v>
      </c>
      <c r="H1719">
        <v>40</v>
      </c>
      <c r="I1719" s="19">
        <v>45541.536111111112</v>
      </c>
      <c r="J1719" s="19">
        <v>45542.1875</v>
      </c>
      <c r="K1719" s="19">
        <v>45543.737500000003</v>
      </c>
      <c r="L1719" s="19">
        <v>45546.536111111112</v>
      </c>
      <c r="M1719">
        <v>0</v>
      </c>
      <c r="N1719" t="s">
        <v>165</v>
      </c>
      <c r="O1719" t="s">
        <v>15380</v>
      </c>
      <c r="P1719" t="s">
        <v>246</v>
      </c>
      <c r="Q1719">
        <v>1717</v>
      </c>
      <c r="R1719" t="s">
        <v>32579</v>
      </c>
    </row>
    <row r="1720" spans="1:18" x14ac:dyDescent="0.3">
      <c r="A1720">
        <v>1719</v>
      </c>
      <c r="B1720" t="s">
        <v>15381</v>
      </c>
      <c r="C1720">
        <v>16</v>
      </c>
      <c r="D1720" t="s">
        <v>15382</v>
      </c>
      <c r="E1720">
        <v>1</v>
      </c>
      <c r="F1720">
        <v>3</v>
      </c>
      <c r="G1720" t="s">
        <v>192</v>
      </c>
      <c r="H1720">
        <v>79</v>
      </c>
      <c r="I1720" s="19">
        <v>44972.974999999999</v>
      </c>
      <c r="J1720" s="19">
        <v>44973.029166666667</v>
      </c>
      <c r="K1720" s="19">
        <v>44976.249305555553</v>
      </c>
      <c r="L1720" s="19">
        <v>44974.974999999999</v>
      </c>
      <c r="M1720">
        <v>1</v>
      </c>
      <c r="N1720" t="s">
        <v>307</v>
      </c>
      <c r="O1720" t="s">
        <v>15387</v>
      </c>
      <c r="P1720" t="s">
        <v>225</v>
      </c>
      <c r="Q1720">
        <v>1718</v>
      </c>
      <c r="R1720" t="s">
        <v>32579</v>
      </c>
    </row>
    <row r="1721" spans="1:18" x14ac:dyDescent="0.3">
      <c r="A1721">
        <v>1720</v>
      </c>
      <c r="B1721" t="s">
        <v>15388</v>
      </c>
      <c r="C1721">
        <v>47</v>
      </c>
      <c r="D1721" t="s">
        <v>15389</v>
      </c>
      <c r="E1721">
        <v>3</v>
      </c>
      <c r="F1721">
        <v>3</v>
      </c>
      <c r="G1721" t="s">
        <v>116</v>
      </c>
      <c r="H1721">
        <v>5</v>
      </c>
      <c r="I1721" s="19">
        <v>45664.461111111108</v>
      </c>
      <c r="J1721" s="19">
        <v>45664.62222222222</v>
      </c>
      <c r="K1721" s="19">
        <v>45666.9375</v>
      </c>
      <c r="L1721" s="19">
        <v>45667.461111111108</v>
      </c>
      <c r="M1721">
        <v>0</v>
      </c>
      <c r="N1721" t="s">
        <v>222</v>
      </c>
      <c r="O1721" t="s">
        <v>15395</v>
      </c>
      <c r="P1721" t="s">
        <v>246</v>
      </c>
      <c r="Q1721">
        <v>1719</v>
      </c>
      <c r="R1721" t="s">
        <v>32579</v>
      </c>
    </row>
    <row r="1722" spans="1:18" x14ac:dyDescent="0.3">
      <c r="A1722">
        <v>1721</v>
      </c>
      <c r="B1722" t="s">
        <v>15396</v>
      </c>
      <c r="C1722">
        <v>73</v>
      </c>
      <c r="D1722" t="s">
        <v>15397</v>
      </c>
      <c r="E1722">
        <v>1</v>
      </c>
      <c r="F1722">
        <v>3</v>
      </c>
      <c r="G1722" t="s">
        <v>116</v>
      </c>
      <c r="H1722">
        <v>104</v>
      </c>
      <c r="I1722" s="19">
        <v>44937.467361111114</v>
      </c>
      <c r="J1722" s="19">
        <v>44937.64166666667</v>
      </c>
      <c r="K1722" s="19">
        <v>44938.508333333331</v>
      </c>
      <c r="L1722" s="19">
        <v>44940.467361111114</v>
      </c>
      <c r="M1722">
        <v>0</v>
      </c>
      <c r="N1722" t="s">
        <v>222</v>
      </c>
      <c r="O1722" t="s">
        <v>15402</v>
      </c>
      <c r="P1722" t="s">
        <v>446</v>
      </c>
      <c r="Q1722">
        <v>1720</v>
      </c>
      <c r="R1722" t="s">
        <v>32579</v>
      </c>
    </row>
    <row r="1723" spans="1:18" x14ac:dyDescent="0.3">
      <c r="A1723">
        <v>1722</v>
      </c>
      <c r="B1723" t="s">
        <v>15404</v>
      </c>
      <c r="C1723">
        <v>30</v>
      </c>
      <c r="D1723" t="s">
        <v>15405</v>
      </c>
      <c r="E1723">
        <v>1</v>
      </c>
      <c r="F1723">
        <v>3</v>
      </c>
      <c r="G1723" t="s">
        <v>116</v>
      </c>
      <c r="H1723">
        <v>7</v>
      </c>
      <c r="I1723" s="19">
        <v>45619.218055555553</v>
      </c>
      <c r="J1723" s="19">
        <v>45619.298611111109</v>
      </c>
      <c r="K1723" s="19">
        <v>45620.206944444442</v>
      </c>
      <c r="L1723" s="19">
        <v>45621.218055555553</v>
      </c>
      <c r="M1723">
        <v>0</v>
      </c>
      <c r="N1723" t="s">
        <v>165</v>
      </c>
      <c r="O1723" t="s">
        <v>15410</v>
      </c>
      <c r="P1723" t="s">
        <v>293</v>
      </c>
      <c r="Q1723">
        <v>1721</v>
      </c>
      <c r="R1723" t="s">
        <v>32579</v>
      </c>
    </row>
    <row r="1724" spans="1:18" x14ac:dyDescent="0.3">
      <c r="A1724">
        <v>1723</v>
      </c>
      <c r="B1724" t="s">
        <v>15411</v>
      </c>
      <c r="C1724">
        <v>4</v>
      </c>
      <c r="D1724" t="s">
        <v>15412</v>
      </c>
      <c r="E1724">
        <v>3</v>
      </c>
      <c r="F1724">
        <v>3</v>
      </c>
      <c r="G1724" t="s">
        <v>192</v>
      </c>
      <c r="H1724">
        <v>78</v>
      </c>
      <c r="I1724" s="19">
        <v>45205.709027777775</v>
      </c>
      <c r="J1724" s="19">
        <v>45205.800694444442</v>
      </c>
      <c r="K1724" s="19">
        <v>45207.815972222219</v>
      </c>
      <c r="L1724" s="19">
        <v>45206.709027777775</v>
      </c>
      <c r="M1724">
        <v>1</v>
      </c>
      <c r="N1724" t="s">
        <v>165</v>
      </c>
      <c r="O1724" t="s">
        <v>15417</v>
      </c>
      <c r="P1724" t="s">
        <v>246</v>
      </c>
      <c r="Q1724">
        <v>1722</v>
      </c>
      <c r="R1724" t="s">
        <v>32579</v>
      </c>
    </row>
    <row r="1725" spans="1:18" x14ac:dyDescent="0.3">
      <c r="A1725">
        <v>1724</v>
      </c>
      <c r="B1725" t="s">
        <v>15418</v>
      </c>
      <c r="C1725">
        <v>34</v>
      </c>
      <c r="D1725" t="s">
        <v>15419</v>
      </c>
      <c r="E1725">
        <v>3</v>
      </c>
      <c r="F1725">
        <v>2</v>
      </c>
      <c r="G1725" t="s">
        <v>116</v>
      </c>
      <c r="H1725">
        <v>99</v>
      </c>
      <c r="I1725" s="19">
        <v>45263.443749999999</v>
      </c>
      <c r="J1725" s="19">
        <v>45263.535416666666</v>
      </c>
      <c r="K1725" s="19">
        <v>45264.582638888889</v>
      </c>
      <c r="L1725" s="19">
        <v>45264.443749999999</v>
      </c>
      <c r="M1725">
        <v>1</v>
      </c>
      <c r="N1725" t="s">
        <v>307</v>
      </c>
      <c r="O1725" t="s">
        <v>15424</v>
      </c>
      <c r="P1725" t="s">
        <v>246</v>
      </c>
      <c r="Q1725">
        <v>1723</v>
      </c>
      <c r="R1725" t="s">
        <v>32579</v>
      </c>
    </row>
    <row r="1726" spans="1:18" x14ac:dyDescent="0.3">
      <c r="A1726">
        <v>1725</v>
      </c>
      <c r="B1726" t="s">
        <v>15425</v>
      </c>
      <c r="C1726">
        <v>35</v>
      </c>
      <c r="D1726" t="s">
        <v>15426</v>
      </c>
      <c r="E1726">
        <v>1</v>
      </c>
      <c r="F1726">
        <v>3</v>
      </c>
      <c r="G1726" t="s">
        <v>116</v>
      </c>
      <c r="H1726">
        <v>24</v>
      </c>
      <c r="I1726" s="19">
        <v>45688.637499999997</v>
      </c>
      <c r="J1726" s="19">
        <v>45688.748611111114</v>
      </c>
      <c r="K1726" s="19">
        <v>45690.713888888888</v>
      </c>
      <c r="L1726" s="19">
        <v>45691.637499999997</v>
      </c>
      <c r="M1726">
        <v>0</v>
      </c>
      <c r="N1726" t="s">
        <v>165</v>
      </c>
      <c r="O1726" t="s">
        <v>15431</v>
      </c>
      <c r="P1726" t="s">
        <v>363</v>
      </c>
      <c r="Q1726">
        <v>1724</v>
      </c>
      <c r="R1726" t="s">
        <v>32579</v>
      </c>
    </row>
    <row r="1727" spans="1:18" x14ac:dyDescent="0.3">
      <c r="A1727">
        <v>1726</v>
      </c>
      <c r="B1727" t="s">
        <v>15432</v>
      </c>
      <c r="C1727">
        <v>15</v>
      </c>
      <c r="D1727" t="s">
        <v>15433</v>
      </c>
      <c r="E1727">
        <v>1</v>
      </c>
      <c r="F1727">
        <v>3</v>
      </c>
      <c r="G1727" t="s">
        <v>116</v>
      </c>
      <c r="H1727">
        <v>22</v>
      </c>
      <c r="I1727" s="19">
        <v>45534.969444444447</v>
      </c>
      <c r="J1727" s="19">
        <v>45535.000694444447</v>
      </c>
      <c r="K1727" s="19">
        <v>45535.439583333333</v>
      </c>
      <c r="L1727" s="19">
        <v>45535.969444444447</v>
      </c>
      <c r="M1727">
        <v>0</v>
      </c>
      <c r="N1727" t="s">
        <v>165</v>
      </c>
      <c r="O1727" t="s">
        <v>15439</v>
      </c>
      <c r="P1727" t="s">
        <v>293</v>
      </c>
      <c r="Q1727">
        <v>1725</v>
      </c>
      <c r="R1727" t="s">
        <v>32579</v>
      </c>
    </row>
    <row r="1728" spans="1:18" x14ac:dyDescent="0.3">
      <c r="A1728">
        <v>1727</v>
      </c>
      <c r="B1728" t="s">
        <v>15440</v>
      </c>
      <c r="C1728">
        <v>62</v>
      </c>
      <c r="D1728" t="s">
        <v>15441</v>
      </c>
      <c r="E1728">
        <v>3</v>
      </c>
      <c r="F1728">
        <v>2</v>
      </c>
      <c r="G1728" t="s">
        <v>116</v>
      </c>
      <c r="H1728">
        <v>14</v>
      </c>
      <c r="I1728" s="19">
        <v>45113.198611111111</v>
      </c>
      <c r="J1728" s="19">
        <v>45113.23333333333</v>
      </c>
      <c r="K1728" s="19">
        <v>45113.428472222222</v>
      </c>
      <c r="L1728" s="19">
        <v>45113.531944444447</v>
      </c>
      <c r="M1728">
        <v>0</v>
      </c>
      <c r="N1728" t="s">
        <v>307</v>
      </c>
      <c r="O1728" t="s">
        <v>15446</v>
      </c>
      <c r="P1728" t="s">
        <v>246</v>
      </c>
      <c r="Q1728">
        <v>1726</v>
      </c>
      <c r="R1728" t="s">
        <v>32579</v>
      </c>
    </row>
    <row r="1729" spans="1:18" x14ac:dyDescent="0.3">
      <c r="A1729">
        <v>1728</v>
      </c>
      <c r="B1729" t="s">
        <v>15447</v>
      </c>
      <c r="C1729">
        <v>37</v>
      </c>
      <c r="D1729" t="s">
        <v>15448</v>
      </c>
      <c r="E1729">
        <v>2</v>
      </c>
      <c r="F1729">
        <v>3</v>
      </c>
      <c r="G1729" t="s">
        <v>116</v>
      </c>
      <c r="H1729">
        <v>38</v>
      </c>
      <c r="I1729" s="19">
        <v>45358.693055555559</v>
      </c>
      <c r="J1729" s="19">
        <v>45358.767361111109</v>
      </c>
      <c r="K1729" s="19">
        <v>45359.331944444442</v>
      </c>
      <c r="L1729" s="19">
        <v>45359.693055555559</v>
      </c>
      <c r="M1729">
        <v>0</v>
      </c>
      <c r="N1729" t="s">
        <v>128</v>
      </c>
      <c r="O1729" t="s">
        <v>15453</v>
      </c>
      <c r="P1729" t="s">
        <v>584</v>
      </c>
      <c r="Q1729">
        <v>1727</v>
      </c>
      <c r="R1729" t="s">
        <v>32579</v>
      </c>
    </row>
    <row r="1730" spans="1:18" x14ac:dyDescent="0.3">
      <c r="A1730">
        <v>1729</v>
      </c>
      <c r="B1730" t="s">
        <v>15454</v>
      </c>
      <c r="C1730">
        <v>40</v>
      </c>
      <c r="D1730" t="s">
        <v>15455</v>
      </c>
      <c r="E1730">
        <v>2</v>
      </c>
      <c r="F1730">
        <v>3</v>
      </c>
      <c r="G1730" t="s">
        <v>192</v>
      </c>
      <c r="H1730">
        <v>76</v>
      </c>
      <c r="I1730" s="19">
        <v>44942.277083333334</v>
      </c>
      <c r="J1730" s="19">
        <v>44942.39166666667</v>
      </c>
      <c r="K1730" s="19">
        <v>44943.634722222225</v>
      </c>
      <c r="L1730" s="19">
        <v>44944.277083333334</v>
      </c>
      <c r="M1730">
        <v>0</v>
      </c>
      <c r="N1730" t="s">
        <v>165</v>
      </c>
      <c r="O1730" t="s">
        <v>15461</v>
      </c>
      <c r="P1730" t="s">
        <v>584</v>
      </c>
      <c r="Q1730">
        <v>1728</v>
      </c>
      <c r="R1730" t="s">
        <v>32579</v>
      </c>
    </row>
    <row r="1731" spans="1:18" x14ac:dyDescent="0.3">
      <c r="A1731">
        <v>1730</v>
      </c>
      <c r="B1731" t="s">
        <v>15462</v>
      </c>
      <c r="C1731">
        <v>3</v>
      </c>
      <c r="D1731" t="s">
        <v>15463</v>
      </c>
      <c r="E1731">
        <v>1</v>
      </c>
      <c r="F1731">
        <v>3</v>
      </c>
      <c r="G1731" t="s">
        <v>192</v>
      </c>
      <c r="H1731">
        <v>32</v>
      </c>
      <c r="I1731" s="19">
        <v>45039.431250000001</v>
      </c>
      <c r="J1731" s="19">
        <v>45039.511805555558</v>
      </c>
      <c r="K1731" s="19">
        <v>45041.261111111111</v>
      </c>
      <c r="L1731" s="19">
        <v>45041.431250000001</v>
      </c>
      <c r="M1731">
        <v>0</v>
      </c>
      <c r="N1731" t="s">
        <v>165</v>
      </c>
      <c r="O1731" t="s">
        <v>15468</v>
      </c>
      <c r="P1731" t="s">
        <v>446</v>
      </c>
      <c r="Q1731">
        <v>1729</v>
      </c>
      <c r="R1731" t="s">
        <v>32579</v>
      </c>
    </row>
    <row r="1732" spans="1:18" x14ac:dyDescent="0.3">
      <c r="A1732">
        <v>1731</v>
      </c>
      <c r="B1732" t="s">
        <v>15469</v>
      </c>
      <c r="C1732">
        <v>76</v>
      </c>
      <c r="D1732" t="s">
        <v>15470</v>
      </c>
      <c r="E1732">
        <v>3</v>
      </c>
      <c r="F1732">
        <v>2</v>
      </c>
      <c r="G1732" t="s">
        <v>192</v>
      </c>
      <c r="H1732">
        <v>50</v>
      </c>
      <c r="I1732" s="19">
        <v>45611.967361111114</v>
      </c>
      <c r="J1732" s="19">
        <v>45612.106944444444</v>
      </c>
      <c r="K1732" s="19">
        <v>45612.356944444444</v>
      </c>
      <c r="L1732" s="19">
        <v>45612.967361111114</v>
      </c>
      <c r="M1732">
        <v>0</v>
      </c>
      <c r="N1732" t="s">
        <v>307</v>
      </c>
      <c r="O1732" t="s">
        <v>15476</v>
      </c>
      <c r="P1732" t="s">
        <v>962</v>
      </c>
      <c r="Q1732">
        <v>1730</v>
      </c>
      <c r="R1732" t="s">
        <v>32579</v>
      </c>
    </row>
    <row r="1733" spans="1:18" x14ac:dyDescent="0.3">
      <c r="A1733">
        <v>1732</v>
      </c>
      <c r="B1733" t="s">
        <v>15477</v>
      </c>
      <c r="C1733">
        <v>71</v>
      </c>
      <c r="D1733" t="s">
        <v>15478</v>
      </c>
      <c r="E1733">
        <v>3</v>
      </c>
      <c r="F1733">
        <v>2</v>
      </c>
      <c r="G1733" t="s">
        <v>192</v>
      </c>
      <c r="H1733">
        <v>17</v>
      </c>
      <c r="I1733" s="19">
        <v>45101.482638888891</v>
      </c>
      <c r="J1733" s="19">
        <v>45101.525000000001</v>
      </c>
      <c r="K1733" s="19">
        <v>45101.75</v>
      </c>
      <c r="L1733" s="19">
        <v>45101.982638888891</v>
      </c>
      <c r="M1733">
        <v>0</v>
      </c>
      <c r="N1733" t="s">
        <v>165</v>
      </c>
      <c r="O1733" t="s">
        <v>15483</v>
      </c>
      <c r="P1733" t="s">
        <v>246</v>
      </c>
      <c r="Q1733">
        <v>1731</v>
      </c>
      <c r="R1733" t="s">
        <v>32579</v>
      </c>
    </row>
    <row r="1734" spans="1:18" x14ac:dyDescent="0.3">
      <c r="A1734">
        <v>1733</v>
      </c>
      <c r="B1734" t="s">
        <v>15484</v>
      </c>
      <c r="C1734">
        <v>61</v>
      </c>
      <c r="D1734" t="s">
        <v>15485</v>
      </c>
      <c r="E1734">
        <v>3</v>
      </c>
      <c r="F1734">
        <v>2</v>
      </c>
      <c r="G1734" t="s">
        <v>116</v>
      </c>
      <c r="H1734">
        <v>60</v>
      </c>
      <c r="I1734" s="19">
        <v>45353.789583333331</v>
      </c>
      <c r="J1734" s="19">
        <v>45353.911111111112</v>
      </c>
      <c r="K1734" s="19">
        <v>45354.208333333336</v>
      </c>
      <c r="L1734" s="19">
        <v>45354.789583333331</v>
      </c>
      <c r="M1734">
        <v>0</v>
      </c>
      <c r="N1734" t="s">
        <v>222</v>
      </c>
      <c r="O1734" t="s">
        <v>15490</v>
      </c>
      <c r="P1734" t="s">
        <v>246</v>
      </c>
      <c r="Q1734">
        <v>1732</v>
      </c>
      <c r="R1734" t="s">
        <v>32579</v>
      </c>
    </row>
    <row r="1735" spans="1:18" x14ac:dyDescent="0.3">
      <c r="A1735">
        <v>1734</v>
      </c>
      <c r="B1735" t="s">
        <v>15491</v>
      </c>
      <c r="C1735">
        <v>58</v>
      </c>
      <c r="D1735" t="s">
        <v>15492</v>
      </c>
      <c r="E1735">
        <v>1</v>
      </c>
      <c r="F1735">
        <v>3</v>
      </c>
      <c r="G1735" t="s">
        <v>172</v>
      </c>
      <c r="H1735">
        <v>32</v>
      </c>
      <c r="I1735" s="19">
        <v>45719.428472222222</v>
      </c>
      <c r="J1735" s="19">
        <v>45719.467361111114</v>
      </c>
      <c r="K1735" s="19"/>
      <c r="L1735" s="19">
        <v>45720.428472222222</v>
      </c>
      <c r="M1735">
        <v>0</v>
      </c>
      <c r="N1735" t="s">
        <v>222</v>
      </c>
      <c r="O1735" t="s">
        <v>15497</v>
      </c>
      <c r="Q1735">
        <v>1733</v>
      </c>
      <c r="R1735" t="s">
        <v>32582</v>
      </c>
    </row>
    <row r="1736" spans="1:18" x14ac:dyDescent="0.3">
      <c r="A1736">
        <v>1735</v>
      </c>
      <c r="B1736" t="s">
        <v>15498</v>
      </c>
      <c r="C1736">
        <v>34</v>
      </c>
      <c r="D1736" t="s">
        <v>15499</v>
      </c>
      <c r="E1736">
        <v>4</v>
      </c>
      <c r="F1736">
        <v>3</v>
      </c>
      <c r="G1736" t="s">
        <v>116</v>
      </c>
      <c r="H1736">
        <v>89</v>
      </c>
      <c r="I1736" s="19">
        <v>45616.958333333336</v>
      </c>
      <c r="J1736" s="19">
        <v>45617.113888888889</v>
      </c>
      <c r="K1736" s="19">
        <v>45619.204861111109</v>
      </c>
      <c r="L1736" s="19">
        <v>45619.958333333336</v>
      </c>
      <c r="M1736">
        <v>0</v>
      </c>
      <c r="N1736" t="s">
        <v>307</v>
      </c>
      <c r="O1736" t="s">
        <v>2607</v>
      </c>
      <c r="P1736" t="s">
        <v>903</v>
      </c>
      <c r="Q1736">
        <v>1734</v>
      </c>
      <c r="R1736" t="s">
        <v>32579</v>
      </c>
    </row>
    <row r="1737" spans="1:18" x14ac:dyDescent="0.3">
      <c r="A1737">
        <v>1736</v>
      </c>
      <c r="B1737" t="s">
        <v>15505</v>
      </c>
      <c r="C1737">
        <v>78</v>
      </c>
      <c r="D1737" t="s">
        <v>15506</v>
      </c>
      <c r="E1737">
        <v>2</v>
      </c>
      <c r="F1737">
        <v>3</v>
      </c>
      <c r="G1737" t="s">
        <v>116</v>
      </c>
      <c r="H1737">
        <v>49</v>
      </c>
      <c r="I1737" s="19">
        <v>45323.568055555559</v>
      </c>
      <c r="J1737" s="19">
        <v>45323.797222222223</v>
      </c>
      <c r="K1737" s="19">
        <v>45325.869444444441</v>
      </c>
      <c r="L1737" s="19">
        <v>45326.568055555559</v>
      </c>
      <c r="M1737">
        <v>0</v>
      </c>
      <c r="N1737" t="s">
        <v>307</v>
      </c>
      <c r="O1737" t="s">
        <v>15511</v>
      </c>
      <c r="P1737" t="s">
        <v>584</v>
      </c>
      <c r="Q1737">
        <v>1735</v>
      </c>
      <c r="R1737" t="s">
        <v>32579</v>
      </c>
    </row>
    <row r="1738" spans="1:18" x14ac:dyDescent="0.3">
      <c r="A1738">
        <v>1737</v>
      </c>
      <c r="B1738" t="s">
        <v>15512</v>
      </c>
      <c r="C1738">
        <v>7</v>
      </c>
      <c r="D1738" t="s">
        <v>15513</v>
      </c>
      <c r="E1738">
        <v>5</v>
      </c>
      <c r="F1738">
        <v>3</v>
      </c>
      <c r="G1738" t="s">
        <v>192</v>
      </c>
      <c r="H1738">
        <v>31</v>
      </c>
      <c r="I1738" s="19">
        <v>45426.96597222222</v>
      </c>
      <c r="J1738" s="19">
        <v>45426.996527777781</v>
      </c>
      <c r="K1738" s="19">
        <v>45427.34375</v>
      </c>
      <c r="L1738" s="19">
        <v>45427.96597222222</v>
      </c>
      <c r="M1738">
        <v>0</v>
      </c>
      <c r="N1738" t="s">
        <v>307</v>
      </c>
      <c r="O1738" t="s">
        <v>15519</v>
      </c>
      <c r="P1738" t="s">
        <v>1735</v>
      </c>
      <c r="Q1738">
        <v>1736</v>
      </c>
      <c r="R1738" t="s">
        <v>32579</v>
      </c>
    </row>
    <row r="1739" spans="1:18" x14ac:dyDescent="0.3">
      <c r="A1739">
        <v>1738</v>
      </c>
      <c r="B1739" t="s">
        <v>15520</v>
      </c>
      <c r="C1739">
        <v>24</v>
      </c>
      <c r="D1739" t="s">
        <v>15521</v>
      </c>
      <c r="E1739">
        <v>3</v>
      </c>
      <c r="F1739">
        <v>4</v>
      </c>
      <c r="G1739" t="s">
        <v>116</v>
      </c>
      <c r="H1739">
        <v>36</v>
      </c>
      <c r="I1739" s="19">
        <v>45518.493750000001</v>
      </c>
      <c r="J1739" s="19">
        <v>45518.706944444442</v>
      </c>
      <c r="K1739" s="19">
        <v>45521.87222222222</v>
      </c>
      <c r="L1739" s="19">
        <v>45522.493750000001</v>
      </c>
      <c r="M1739">
        <v>0</v>
      </c>
      <c r="N1739" t="s">
        <v>307</v>
      </c>
      <c r="O1739" t="s">
        <v>15526</v>
      </c>
      <c r="P1739" t="s">
        <v>962</v>
      </c>
      <c r="Q1739">
        <v>1737</v>
      </c>
      <c r="R1739" t="s">
        <v>32579</v>
      </c>
    </row>
    <row r="1740" spans="1:18" x14ac:dyDescent="0.3">
      <c r="A1740">
        <v>1739</v>
      </c>
      <c r="B1740" t="s">
        <v>15528</v>
      </c>
      <c r="C1740">
        <v>40</v>
      </c>
      <c r="D1740" t="s">
        <v>15529</v>
      </c>
      <c r="E1740">
        <v>2</v>
      </c>
      <c r="F1740">
        <v>3</v>
      </c>
      <c r="G1740" t="s">
        <v>116</v>
      </c>
      <c r="H1740">
        <v>59</v>
      </c>
      <c r="I1740" s="19">
        <v>45619.133333333331</v>
      </c>
      <c r="J1740" s="19">
        <v>45619.381249999999</v>
      </c>
      <c r="K1740" s="19">
        <v>45620.300694444442</v>
      </c>
      <c r="L1740" s="19">
        <v>45621.133333333331</v>
      </c>
      <c r="M1740">
        <v>0</v>
      </c>
      <c r="N1740" t="s">
        <v>222</v>
      </c>
      <c r="O1740" t="s">
        <v>15534</v>
      </c>
      <c r="P1740" t="s">
        <v>328</v>
      </c>
      <c r="Q1740">
        <v>1738</v>
      </c>
      <c r="R1740" t="s">
        <v>32579</v>
      </c>
    </row>
    <row r="1741" spans="1:18" x14ac:dyDescent="0.3">
      <c r="A1741">
        <v>1740</v>
      </c>
      <c r="B1741" t="s">
        <v>15535</v>
      </c>
      <c r="C1741">
        <v>76</v>
      </c>
      <c r="D1741" t="s">
        <v>15536</v>
      </c>
      <c r="E1741">
        <v>3</v>
      </c>
      <c r="F1741">
        <v>3</v>
      </c>
      <c r="G1741" t="s">
        <v>192</v>
      </c>
      <c r="H1741">
        <v>58</v>
      </c>
      <c r="I1741" s="19">
        <v>45425.536805555559</v>
      </c>
      <c r="J1741" s="19">
        <v>45425.762499999997</v>
      </c>
      <c r="K1741" s="19">
        <v>45428.231944444444</v>
      </c>
      <c r="L1741" s="19">
        <v>45428.536805555559</v>
      </c>
      <c r="M1741">
        <v>0</v>
      </c>
      <c r="N1741" t="s">
        <v>165</v>
      </c>
      <c r="O1741" t="s">
        <v>15542</v>
      </c>
      <c r="P1741" t="s">
        <v>962</v>
      </c>
      <c r="Q1741">
        <v>1739</v>
      </c>
      <c r="R1741" t="s">
        <v>32579</v>
      </c>
    </row>
    <row r="1742" spans="1:18" x14ac:dyDescent="0.3">
      <c r="A1742">
        <v>1741</v>
      </c>
      <c r="B1742" t="s">
        <v>15543</v>
      </c>
      <c r="C1742">
        <v>27</v>
      </c>
      <c r="D1742" t="s">
        <v>15544</v>
      </c>
      <c r="E1742">
        <v>4</v>
      </c>
      <c r="F1742">
        <v>3</v>
      </c>
      <c r="G1742" t="s">
        <v>192</v>
      </c>
      <c r="H1742">
        <v>100</v>
      </c>
      <c r="I1742" s="19">
        <v>44932.341666666667</v>
      </c>
      <c r="J1742" s="19">
        <v>44932.55972222222</v>
      </c>
      <c r="K1742" s="19">
        <v>44934.522916666669</v>
      </c>
      <c r="L1742" s="19">
        <v>44933.341666666667</v>
      </c>
      <c r="M1742">
        <v>1</v>
      </c>
      <c r="N1742" t="s">
        <v>222</v>
      </c>
      <c r="O1742" t="s">
        <v>1534</v>
      </c>
      <c r="P1742" t="s">
        <v>903</v>
      </c>
      <c r="Q1742">
        <v>1740</v>
      </c>
      <c r="R1742" t="s">
        <v>32579</v>
      </c>
    </row>
    <row r="1743" spans="1:18" x14ac:dyDescent="0.3">
      <c r="A1743">
        <v>1742</v>
      </c>
      <c r="B1743" t="s">
        <v>15549</v>
      </c>
      <c r="C1743">
        <v>80</v>
      </c>
      <c r="D1743" t="s">
        <v>15550</v>
      </c>
      <c r="E1743">
        <v>5</v>
      </c>
      <c r="F1743">
        <v>3</v>
      </c>
      <c r="G1743" t="s">
        <v>192</v>
      </c>
      <c r="H1743">
        <v>115</v>
      </c>
      <c r="I1743" s="19">
        <v>45350.961111111108</v>
      </c>
      <c r="J1743" s="19">
        <v>45351.884027777778</v>
      </c>
      <c r="K1743" s="19">
        <v>45354.211111111108</v>
      </c>
      <c r="L1743" s="19">
        <v>45353.961111111108</v>
      </c>
      <c r="M1743">
        <v>1</v>
      </c>
      <c r="N1743" t="s">
        <v>222</v>
      </c>
      <c r="O1743" t="s">
        <v>15556</v>
      </c>
      <c r="P1743" t="s">
        <v>1735</v>
      </c>
      <c r="Q1743">
        <v>1741</v>
      </c>
      <c r="R1743" t="s">
        <v>32579</v>
      </c>
    </row>
    <row r="1744" spans="1:18" x14ac:dyDescent="0.3">
      <c r="A1744">
        <v>1743</v>
      </c>
      <c r="B1744" t="s">
        <v>15557</v>
      </c>
      <c r="C1744">
        <v>9</v>
      </c>
      <c r="D1744" t="s">
        <v>15558</v>
      </c>
      <c r="E1744">
        <v>1</v>
      </c>
      <c r="F1744">
        <v>3</v>
      </c>
      <c r="G1744" t="s">
        <v>116</v>
      </c>
      <c r="H1744">
        <v>102</v>
      </c>
      <c r="I1744" s="19">
        <v>45676.009722222225</v>
      </c>
      <c r="J1744" s="19">
        <v>45676.154861111114</v>
      </c>
      <c r="K1744" s="19">
        <v>45678.386111111111</v>
      </c>
      <c r="L1744" s="19">
        <v>45679.009722222225</v>
      </c>
      <c r="M1744">
        <v>0</v>
      </c>
      <c r="N1744" t="s">
        <v>165</v>
      </c>
      <c r="O1744" t="s">
        <v>15563</v>
      </c>
      <c r="P1744" t="s">
        <v>446</v>
      </c>
      <c r="Q1744">
        <v>1742</v>
      </c>
      <c r="R1744" t="s">
        <v>32579</v>
      </c>
    </row>
    <row r="1745" spans="1:18" x14ac:dyDescent="0.3">
      <c r="A1745">
        <v>1744</v>
      </c>
      <c r="B1745" t="s">
        <v>15564</v>
      </c>
      <c r="C1745">
        <v>66</v>
      </c>
      <c r="D1745" t="s">
        <v>15566</v>
      </c>
      <c r="E1745">
        <v>2</v>
      </c>
      <c r="F1745">
        <v>1</v>
      </c>
      <c r="G1745" t="s">
        <v>192</v>
      </c>
      <c r="H1745">
        <v>40</v>
      </c>
      <c r="I1745" s="19">
        <v>45197.011111111111</v>
      </c>
      <c r="J1745" s="19">
        <v>45197.038888888892</v>
      </c>
      <c r="K1745" s="19">
        <v>45197.125694444447</v>
      </c>
      <c r="L1745" s="19">
        <v>45197.177777777775</v>
      </c>
      <c r="M1745">
        <v>0</v>
      </c>
      <c r="N1745" t="s">
        <v>128</v>
      </c>
      <c r="O1745" t="s">
        <v>15571</v>
      </c>
      <c r="P1745" t="s">
        <v>15572</v>
      </c>
      <c r="Q1745">
        <v>1743</v>
      </c>
      <c r="R1745" t="s">
        <v>32579</v>
      </c>
    </row>
    <row r="1746" spans="1:18" x14ac:dyDescent="0.3">
      <c r="A1746">
        <v>1745</v>
      </c>
      <c r="B1746" t="s">
        <v>15573</v>
      </c>
      <c r="C1746">
        <v>3</v>
      </c>
      <c r="D1746" t="s">
        <v>15574</v>
      </c>
      <c r="E1746">
        <v>3</v>
      </c>
      <c r="F1746">
        <v>3</v>
      </c>
      <c r="G1746" t="s">
        <v>116</v>
      </c>
      <c r="H1746">
        <v>31</v>
      </c>
      <c r="I1746" s="19">
        <v>45147.020138888889</v>
      </c>
      <c r="J1746" s="19">
        <v>45147.152777777781</v>
      </c>
      <c r="K1746" s="19">
        <v>45148.70416666667</v>
      </c>
      <c r="L1746" s="19">
        <v>45149.020138888889</v>
      </c>
      <c r="M1746">
        <v>0</v>
      </c>
      <c r="N1746" t="s">
        <v>222</v>
      </c>
      <c r="O1746" t="s">
        <v>15579</v>
      </c>
      <c r="P1746" t="s">
        <v>246</v>
      </c>
      <c r="Q1746">
        <v>1744</v>
      </c>
      <c r="R1746" t="s">
        <v>32579</v>
      </c>
    </row>
    <row r="1747" spans="1:18" x14ac:dyDescent="0.3">
      <c r="A1747">
        <v>1746</v>
      </c>
      <c r="B1747" t="s">
        <v>15580</v>
      </c>
      <c r="C1747">
        <v>37</v>
      </c>
      <c r="D1747" t="s">
        <v>15581</v>
      </c>
      <c r="E1747">
        <v>2</v>
      </c>
      <c r="F1747">
        <v>2</v>
      </c>
      <c r="G1747" t="s">
        <v>192</v>
      </c>
      <c r="H1747">
        <v>30</v>
      </c>
      <c r="I1747" s="19">
        <v>44988.579861111109</v>
      </c>
      <c r="J1747" s="19">
        <v>44988.604166666664</v>
      </c>
      <c r="K1747" s="19">
        <v>44988.699305555558</v>
      </c>
      <c r="L1747" s="19">
        <v>44988.913194444445</v>
      </c>
      <c r="M1747">
        <v>0</v>
      </c>
      <c r="N1747" t="s">
        <v>307</v>
      </c>
      <c r="O1747" t="s">
        <v>15586</v>
      </c>
      <c r="P1747" t="s">
        <v>15587</v>
      </c>
      <c r="Q1747">
        <v>1745</v>
      </c>
      <c r="R1747" t="s">
        <v>32579</v>
      </c>
    </row>
    <row r="1748" spans="1:18" x14ac:dyDescent="0.3">
      <c r="A1748">
        <v>1747</v>
      </c>
      <c r="B1748" t="s">
        <v>15589</v>
      </c>
      <c r="C1748">
        <v>36</v>
      </c>
      <c r="D1748" t="s">
        <v>15590</v>
      </c>
      <c r="E1748">
        <v>5</v>
      </c>
      <c r="F1748">
        <v>3</v>
      </c>
      <c r="G1748" t="s">
        <v>116</v>
      </c>
      <c r="H1748">
        <v>27</v>
      </c>
      <c r="I1748" s="19">
        <v>45166.847916666666</v>
      </c>
      <c r="J1748" s="19">
        <v>45167.181944444441</v>
      </c>
      <c r="K1748" s="19">
        <v>45168.054861111108</v>
      </c>
      <c r="L1748" s="19">
        <v>45168.847916666666</v>
      </c>
      <c r="M1748">
        <v>0</v>
      </c>
      <c r="N1748" t="s">
        <v>128</v>
      </c>
      <c r="O1748" t="s">
        <v>15595</v>
      </c>
      <c r="P1748" t="s">
        <v>1735</v>
      </c>
      <c r="Q1748">
        <v>1746</v>
      </c>
      <c r="R1748" t="s">
        <v>32579</v>
      </c>
    </row>
    <row r="1749" spans="1:18" x14ac:dyDescent="0.3">
      <c r="A1749">
        <v>1748</v>
      </c>
      <c r="B1749" t="s">
        <v>15596</v>
      </c>
      <c r="C1749">
        <v>26</v>
      </c>
      <c r="D1749" t="s">
        <v>15597</v>
      </c>
      <c r="E1749">
        <v>1</v>
      </c>
      <c r="F1749">
        <v>3</v>
      </c>
      <c r="G1749" t="s">
        <v>116</v>
      </c>
      <c r="H1749">
        <v>79</v>
      </c>
      <c r="I1749" s="19">
        <v>45624.135416666664</v>
      </c>
      <c r="J1749" s="19">
        <v>45624.326388888891</v>
      </c>
      <c r="K1749" s="19">
        <v>45625.177083333336</v>
      </c>
      <c r="L1749" s="19">
        <v>45627.135416666664</v>
      </c>
      <c r="M1749">
        <v>0</v>
      </c>
      <c r="N1749" t="s">
        <v>165</v>
      </c>
      <c r="O1749" t="s">
        <v>15603</v>
      </c>
      <c r="P1749" t="s">
        <v>363</v>
      </c>
      <c r="Q1749">
        <v>1747</v>
      </c>
      <c r="R1749" t="s">
        <v>32579</v>
      </c>
    </row>
    <row r="1750" spans="1:18" x14ac:dyDescent="0.3">
      <c r="A1750">
        <v>1749</v>
      </c>
      <c r="B1750" t="s">
        <v>15604</v>
      </c>
      <c r="C1750">
        <v>56</v>
      </c>
      <c r="D1750" t="s">
        <v>15605</v>
      </c>
      <c r="E1750">
        <v>1</v>
      </c>
      <c r="F1750">
        <v>3</v>
      </c>
      <c r="G1750" t="s">
        <v>116</v>
      </c>
      <c r="H1750">
        <v>115</v>
      </c>
      <c r="I1750" s="19">
        <v>45644.041666666664</v>
      </c>
      <c r="J1750" s="19">
        <v>45644.143055555556</v>
      </c>
      <c r="K1750" s="19">
        <v>45645.359027777777</v>
      </c>
      <c r="L1750" s="19">
        <v>45646.041666666664</v>
      </c>
      <c r="M1750">
        <v>0</v>
      </c>
      <c r="N1750" t="s">
        <v>165</v>
      </c>
      <c r="O1750" t="s">
        <v>15610</v>
      </c>
      <c r="P1750" t="s">
        <v>446</v>
      </c>
      <c r="Q1750">
        <v>1748</v>
      </c>
      <c r="R1750" t="s">
        <v>32579</v>
      </c>
    </row>
    <row r="1751" spans="1:18" x14ac:dyDescent="0.3">
      <c r="A1751">
        <v>1750</v>
      </c>
      <c r="B1751" t="s">
        <v>15611</v>
      </c>
      <c r="C1751">
        <v>43</v>
      </c>
      <c r="D1751" t="s">
        <v>15612</v>
      </c>
      <c r="E1751">
        <v>5</v>
      </c>
      <c r="F1751">
        <v>2</v>
      </c>
      <c r="G1751" t="s">
        <v>116</v>
      </c>
      <c r="H1751">
        <v>68</v>
      </c>
      <c r="I1751" s="19">
        <v>44955.313888888886</v>
      </c>
      <c r="J1751" s="19">
        <v>44955.368750000001</v>
      </c>
      <c r="K1751" s="19">
        <v>44956.532638888886</v>
      </c>
      <c r="L1751" s="19">
        <v>44955.813888888886</v>
      </c>
      <c r="M1751">
        <v>1</v>
      </c>
      <c r="N1751" t="s">
        <v>128</v>
      </c>
      <c r="O1751" t="s">
        <v>15617</v>
      </c>
      <c r="P1751" t="s">
        <v>705</v>
      </c>
      <c r="Q1751">
        <v>1749</v>
      </c>
      <c r="R1751" t="s">
        <v>32579</v>
      </c>
    </row>
    <row r="1752" spans="1:18" x14ac:dyDescent="0.3">
      <c r="A1752">
        <v>1751</v>
      </c>
      <c r="B1752" t="s">
        <v>15619</v>
      </c>
      <c r="C1752">
        <v>64</v>
      </c>
      <c r="D1752" t="s">
        <v>15620</v>
      </c>
      <c r="E1752">
        <v>1</v>
      </c>
      <c r="F1752">
        <v>4</v>
      </c>
      <c r="G1752" t="s">
        <v>116</v>
      </c>
      <c r="H1752">
        <v>100</v>
      </c>
      <c r="I1752" s="19">
        <v>45086.226388888892</v>
      </c>
      <c r="J1752" s="19">
        <v>45086.451388888891</v>
      </c>
      <c r="K1752" s="19">
        <v>45088.576388888891</v>
      </c>
      <c r="L1752" s="19">
        <v>45090.226388888892</v>
      </c>
      <c r="M1752">
        <v>0</v>
      </c>
      <c r="N1752" t="s">
        <v>307</v>
      </c>
      <c r="O1752" t="s">
        <v>15624</v>
      </c>
      <c r="P1752" t="s">
        <v>751</v>
      </c>
      <c r="Q1752">
        <v>1750</v>
      </c>
      <c r="R1752" t="s">
        <v>32579</v>
      </c>
    </row>
    <row r="1753" spans="1:18" x14ac:dyDescent="0.3">
      <c r="A1753">
        <v>1752</v>
      </c>
      <c r="B1753" t="s">
        <v>15625</v>
      </c>
      <c r="C1753">
        <v>12</v>
      </c>
      <c r="D1753" t="s">
        <v>15626</v>
      </c>
      <c r="E1753">
        <v>2</v>
      </c>
      <c r="F1753">
        <v>4</v>
      </c>
      <c r="G1753" t="s">
        <v>116</v>
      </c>
      <c r="H1753">
        <v>20</v>
      </c>
      <c r="I1753" s="19">
        <v>44974.480555555558</v>
      </c>
      <c r="J1753" s="19">
        <v>44975.046527777777</v>
      </c>
      <c r="K1753" s="19">
        <v>44978.738194444442</v>
      </c>
      <c r="L1753" s="19">
        <v>44979.480555555558</v>
      </c>
      <c r="M1753">
        <v>0</v>
      </c>
      <c r="N1753" t="s">
        <v>165</v>
      </c>
      <c r="O1753" t="s">
        <v>15631</v>
      </c>
      <c r="P1753" t="s">
        <v>584</v>
      </c>
      <c r="Q1753">
        <v>1751</v>
      </c>
      <c r="R1753" t="s">
        <v>32579</v>
      </c>
    </row>
    <row r="1754" spans="1:18" x14ac:dyDescent="0.3">
      <c r="A1754">
        <v>1753</v>
      </c>
      <c r="B1754" t="s">
        <v>15632</v>
      </c>
      <c r="C1754">
        <v>1</v>
      </c>
      <c r="D1754" t="s">
        <v>10204</v>
      </c>
      <c r="E1754">
        <v>4</v>
      </c>
      <c r="F1754">
        <v>4</v>
      </c>
      <c r="G1754" t="s">
        <v>116</v>
      </c>
      <c r="H1754">
        <v>119</v>
      </c>
      <c r="I1754" s="19">
        <v>45214.542361111111</v>
      </c>
      <c r="J1754" s="19">
        <v>45215.806944444441</v>
      </c>
      <c r="K1754" s="19">
        <v>45216.884027777778</v>
      </c>
      <c r="L1754" s="19">
        <v>45218.542361111111</v>
      </c>
      <c r="M1754">
        <v>0</v>
      </c>
      <c r="N1754" t="s">
        <v>307</v>
      </c>
      <c r="O1754" t="s">
        <v>2490</v>
      </c>
      <c r="P1754" t="s">
        <v>1512</v>
      </c>
      <c r="Q1754">
        <v>1752</v>
      </c>
      <c r="R1754" t="s">
        <v>32579</v>
      </c>
    </row>
    <row r="1755" spans="1:18" x14ac:dyDescent="0.3">
      <c r="A1755">
        <v>1754</v>
      </c>
      <c r="B1755" t="s">
        <v>15638</v>
      </c>
      <c r="C1755">
        <v>24</v>
      </c>
      <c r="D1755" t="s">
        <v>15639</v>
      </c>
      <c r="E1755">
        <v>4</v>
      </c>
      <c r="F1755">
        <v>4</v>
      </c>
      <c r="G1755" t="s">
        <v>116</v>
      </c>
      <c r="H1755">
        <v>119</v>
      </c>
      <c r="I1755" s="19">
        <v>45174.78402777778</v>
      </c>
      <c r="J1755" s="19">
        <v>45174.934027777781</v>
      </c>
      <c r="K1755" s="19">
        <v>45177.304861111108</v>
      </c>
      <c r="L1755" s="19">
        <v>45178.78402777778</v>
      </c>
      <c r="M1755">
        <v>0</v>
      </c>
      <c r="N1755" t="s">
        <v>165</v>
      </c>
      <c r="O1755" t="s">
        <v>2607</v>
      </c>
      <c r="P1755" t="s">
        <v>1266</v>
      </c>
      <c r="Q1755">
        <v>1753</v>
      </c>
      <c r="R1755" t="s">
        <v>32579</v>
      </c>
    </row>
    <row r="1756" spans="1:18" x14ac:dyDescent="0.3">
      <c r="A1756">
        <v>1755</v>
      </c>
      <c r="B1756" t="s">
        <v>15645</v>
      </c>
      <c r="C1756">
        <v>66</v>
      </c>
      <c r="D1756" t="s">
        <v>15646</v>
      </c>
      <c r="E1756">
        <v>3</v>
      </c>
      <c r="F1756">
        <v>3</v>
      </c>
      <c r="G1756" t="s">
        <v>116</v>
      </c>
      <c r="H1756">
        <v>6</v>
      </c>
      <c r="I1756" s="19">
        <v>45056.984027777777</v>
      </c>
      <c r="J1756" s="19">
        <v>45057.112500000003</v>
      </c>
      <c r="K1756" s="19">
        <v>45060.067361111112</v>
      </c>
      <c r="L1756" s="19">
        <v>45058.984027777777</v>
      </c>
      <c r="M1756">
        <v>1</v>
      </c>
      <c r="N1756" t="s">
        <v>165</v>
      </c>
      <c r="O1756" t="s">
        <v>15651</v>
      </c>
      <c r="P1756" t="s">
        <v>962</v>
      </c>
      <c r="Q1756">
        <v>1754</v>
      </c>
      <c r="R1756" t="s">
        <v>32579</v>
      </c>
    </row>
    <row r="1757" spans="1:18" x14ac:dyDescent="0.3">
      <c r="A1757">
        <v>1756</v>
      </c>
      <c r="B1757" t="s">
        <v>15652</v>
      </c>
      <c r="C1757">
        <v>28</v>
      </c>
      <c r="D1757" t="s">
        <v>15653</v>
      </c>
      <c r="E1757">
        <v>2</v>
      </c>
      <c r="F1757">
        <v>3</v>
      </c>
      <c r="G1757" t="s">
        <v>116</v>
      </c>
      <c r="H1757">
        <v>113</v>
      </c>
      <c r="I1757" s="19">
        <v>45353.023611111108</v>
      </c>
      <c r="J1757" s="19">
        <v>45353.372916666667</v>
      </c>
      <c r="K1757" s="19">
        <v>45354.691666666666</v>
      </c>
      <c r="L1757" s="19">
        <v>45355.023611111108</v>
      </c>
      <c r="M1757">
        <v>0</v>
      </c>
      <c r="N1757" t="s">
        <v>222</v>
      </c>
      <c r="O1757" t="s">
        <v>15659</v>
      </c>
      <c r="P1757" t="s">
        <v>398</v>
      </c>
      <c r="Q1757">
        <v>1755</v>
      </c>
      <c r="R1757" t="s">
        <v>32579</v>
      </c>
    </row>
    <row r="1758" spans="1:18" x14ac:dyDescent="0.3">
      <c r="A1758">
        <v>1757</v>
      </c>
      <c r="B1758" t="s">
        <v>15660</v>
      </c>
      <c r="C1758">
        <v>55</v>
      </c>
      <c r="D1758" t="s">
        <v>15661</v>
      </c>
      <c r="E1758">
        <v>4</v>
      </c>
      <c r="F1758">
        <v>3</v>
      </c>
      <c r="G1758" t="s">
        <v>116</v>
      </c>
      <c r="H1758">
        <v>95</v>
      </c>
      <c r="I1758" s="19">
        <v>45336.59097222222</v>
      </c>
      <c r="J1758" s="19">
        <v>45336.719444444447</v>
      </c>
      <c r="K1758" s="19">
        <v>45337.616666666669</v>
      </c>
      <c r="L1758" s="19">
        <v>45338.59097222222</v>
      </c>
      <c r="M1758">
        <v>0</v>
      </c>
      <c r="N1758" t="s">
        <v>165</v>
      </c>
      <c r="O1758" t="s">
        <v>901</v>
      </c>
      <c r="P1758" t="s">
        <v>903</v>
      </c>
      <c r="Q1758">
        <v>1756</v>
      </c>
      <c r="R1758" t="s">
        <v>32579</v>
      </c>
    </row>
    <row r="1759" spans="1:18" x14ac:dyDescent="0.3">
      <c r="A1759">
        <v>1758</v>
      </c>
      <c r="B1759" t="s">
        <v>15666</v>
      </c>
      <c r="C1759">
        <v>3</v>
      </c>
      <c r="D1759" t="s">
        <v>15667</v>
      </c>
      <c r="E1759">
        <v>1</v>
      </c>
      <c r="F1759">
        <v>4</v>
      </c>
      <c r="G1759" t="s">
        <v>116</v>
      </c>
      <c r="H1759">
        <v>100</v>
      </c>
      <c r="I1759" s="19">
        <v>45044.833333333336</v>
      </c>
      <c r="J1759" s="19">
        <v>45045.256944444445</v>
      </c>
      <c r="K1759" s="19">
        <v>45046.463194444441</v>
      </c>
      <c r="L1759" s="19">
        <v>45048.833333333336</v>
      </c>
      <c r="M1759">
        <v>0</v>
      </c>
      <c r="N1759" t="s">
        <v>128</v>
      </c>
      <c r="O1759" t="s">
        <v>15673</v>
      </c>
      <c r="P1759" t="s">
        <v>363</v>
      </c>
      <c r="Q1759">
        <v>1757</v>
      </c>
      <c r="R1759" t="s">
        <v>32579</v>
      </c>
    </row>
    <row r="1760" spans="1:18" x14ac:dyDescent="0.3">
      <c r="A1760">
        <v>1759</v>
      </c>
      <c r="B1760" t="s">
        <v>15674</v>
      </c>
      <c r="C1760">
        <v>70</v>
      </c>
      <c r="D1760" t="s">
        <v>15675</v>
      </c>
      <c r="E1760">
        <v>3</v>
      </c>
      <c r="F1760">
        <v>3</v>
      </c>
      <c r="G1760" t="s">
        <v>116</v>
      </c>
      <c r="H1760">
        <v>71</v>
      </c>
      <c r="I1760" s="19">
        <v>44956.510416666664</v>
      </c>
      <c r="J1760" s="19">
        <v>44956.882638888892</v>
      </c>
      <c r="K1760" s="19">
        <v>44960.649305555555</v>
      </c>
      <c r="L1760" s="19">
        <v>44959.510416666664</v>
      </c>
      <c r="M1760">
        <v>1</v>
      </c>
      <c r="N1760" t="s">
        <v>128</v>
      </c>
      <c r="O1760" t="s">
        <v>15681</v>
      </c>
      <c r="P1760" t="s">
        <v>877</v>
      </c>
      <c r="Q1760">
        <v>1758</v>
      </c>
      <c r="R1760" t="s">
        <v>32579</v>
      </c>
    </row>
    <row r="1761" spans="1:18" x14ac:dyDescent="0.3">
      <c r="A1761">
        <v>1760</v>
      </c>
      <c r="B1761" t="s">
        <v>15682</v>
      </c>
      <c r="C1761">
        <v>71</v>
      </c>
      <c r="D1761" t="s">
        <v>15683</v>
      </c>
      <c r="E1761">
        <v>2</v>
      </c>
      <c r="F1761">
        <v>3</v>
      </c>
      <c r="G1761" t="s">
        <v>116</v>
      </c>
      <c r="H1761">
        <v>34</v>
      </c>
      <c r="I1761" s="19">
        <v>45108.150694444441</v>
      </c>
      <c r="J1761" s="19">
        <v>45108.298611111109</v>
      </c>
      <c r="K1761" s="19">
        <v>45108.85</v>
      </c>
      <c r="L1761" s="19">
        <v>45110.150694444441</v>
      </c>
      <c r="M1761">
        <v>0</v>
      </c>
      <c r="N1761" t="s">
        <v>307</v>
      </c>
      <c r="O1761" t="s">
        <v>15688</v>
      </c>
      <c r="P1761" t="s">
        <v>398</v>
      </c>
      <c r="Q1761">
        <v>1759</v>
      </c>
      <c r="R1761" t="s">
        <v>32579</v>
      </c>
    </row>
    <row r="1762" spans="1:18" x14ac:dyDescent="0.3">
      <c r="A1762">
        <v>1761</v>
      </c>
      <c r="B1762" t="s">
        <v>15689</v>
      </c>
      <c r="C1762">
        <v>65</v>
      </c>
      <c r="D1762" t="s">
        <v>15690</v>
      </c>
      <c r="E1762">
        <v>2</v>
      </c>
      <c r="F1762">
        <v>3</v>
      </c>
      <c r="G1762" t="s">
        <v>116</v>
      </c>
      <c r="H1762">
        <v>52</v>
      </c>
      <c r="I1762" s="19">
        <v>45535.404166666667</v>
      </c>
      <c r="J1762" s="19">
        <v>45535.52847222222</v>
      </c>
      <c r="K1762" s="19">
        <v>45536.462500000001</v>
      </c>
      <c r="L1762" s="19">
        <v>45538.404166666667</v>
      </c>
      <c r="M1762">
        <v>0</v>
      </c>
      <c r="N1762" t="s">
        <v>165</v>
      </c>
      <c r="O1762" t="s">
        <v>15696</v>
      </c>
      <c r="P1762" t="s">
        <v>15697</v>
      </c>
      <c r="Q1762">
        <v>1760</v>
      </c>
      <c r="R1762" t="s">
        <v>32579</v>
      </c>
    </row>
    <row r="1763" spans="1:18" x14ac:dyDescent="0.3">
      <c r="A1763">
        <v>1762</v>
      </c>
      <c r="B1763" t="s">
        <v>15698</v>
      </c>
      <c r="C1763">
        <v>41</v>
      </c>
      <c r="D1763" t="s">
        <v>15699</v>
      </c>
      <c r="E1763">
        <v>2</v>
      </c>
      <c r="F1763">
        <v>2</v>
      </c>
      <c r="G1763" t="s">
        <v>192</v>
      </c>
      <c r="H1763">
        <v>45</v>
      </c>
      <c r="I1763" s="19">
        <v>45498.570833333331</v>
      </c>
      <c r="J1763" s="19">
        <v>45498.642361111109</v>
      </c>
      <c r="K1763" s="19">
        <v>45498.73541666667</v>
      </c>
      <c r="L1763" s="19">
        <v>45499.070833333331</v>
      </c>
      <c r="M1763">
        <v>0</v>
      </c>
      <c r="N1763" t="s">
        <v>128</v>
      </c>
      <c r="O1763" t="s">
        <v>15705</v>
      </c>
      <c r="P1763" t="s">
        <v>15706</v>
      </c>
      <c r="Q1763">
        <v>1761</v>
      </c>
      <c r="R1763" t="s">
        <v>32579</v>
      </c>
    </row>
    <row r="1764" spans="1:18" x14ac:dyDescent="0.3">
      <c r="A1764">
        <v>1763</v>
      </c>
      <c r="B1764" t="s">
        <v>15707</v>
      </c>
      <c r="C1764">
        <v>23</v>
      </c>
      <c r="D1764" t="s">
        <v>15708</v>
      </c>
      <c r="E1764">
        <v>1</v>
      </c>
      <c r="F1764">
        <v>3</v>
      </c>
      <c r="G1764" t="s">
        <v>116</v>
      </c>
      <c r="H1764">
        <v>47</v>
      </c>
      <c r="I1764" s="19">
        <v>45099.369444444441</v>
      </c>
      <c r="J1764" s="19">
        <v>45099.481249999997</v>
      </c>
      <c r="K1764" s="19">
        <v>45100.216666666667</v>
      </c>
      <c r="L1764" s="19">
        <v>45101.369444444441</v>
      </c>
      <c r="M1764">
        <v>0</v>
      </c>
      <c r="N1764" t="s">
        <v>307</v>
      </c>
      <c r="O1764" t="s">
        <v>15713</v>
      </c>
      <c r="P1764" t="s">
        <v>446</v>
      </c>
      <c r="Q1764">
        <v>1762</v>
      </c>
      <c r="R1764" t="s">
        <v>32579</v>
      </c>
    </row>
    <row r="1765" spans="1:18" x14ac:dyDescent="0.3">
      <c r="A1765">
        <v>1764</v>
      </c>
      <c r="B1765" t="s">
        <v>15714</v>
      </c>
      <c r="C1765">
        <v>78</v>
      </c>
      <c r="D1765" t="s">
        <v>15715</v>
      </c>
      <c r="E1765">
        <v>2</v>
      </c>
      <c r="F1765">
        <v>3</v>
      </c>
      <c r="G1765" t="s">
        <v>116</v>
      </c>
      <c r="H1765">
        <v>17</v>
      </c>
      <c r="I1765" s="19">
        <v>44972.78125</v>
      </c>
      <c r="J1765" s="19">
        <v>44972.962500000001</v>
      </c>
      <c r="K1765" s="19">
        <v>44974.6875</v>
      </c>
      <c r="L1765" s="19">
        <v>44975.78125</v>
      </c>
      <c r="M1765">
        <v>0</v>
      </c>
      <c r="N1765" t="s">
        <v>307</v>
      </c>
      <c r="O1765" t="s">
        <v>15721</v>
      </c>
      <c r="P1765" t="s">
        <v>398</v>
      </c>
      <c r="Q1765">
        <v>1763</v>
      </c>
      <c r="R1765" t="s">
        <v>32579</v>
      </c>
    </row>
    <row r="1766" spans="1:18" x14ac:dyDescent="0.3">
      <c r="A1766">
        <v>1765</v>
      </c>
      <c r="B1766" t="s">
        <v>15722</v>
      </c>
      <c r="C1766">
        <v>34</v>
      </c>
      <c r="D1766" t="s">
        <v>15723</v>
      </c>
      <c r="E1766">
        <v>3</v>
      </c>
      <c r="F1766">
        <v>3</v>
      </c>
      <c r="G1766" t="s">
        <v>192</v>
      </c>
      <c r="H1766">
        <v>5</v>
      </c>
      <c r="I1766" s="19">
        <v>45638.3125</v>
      </c>
      <c r="J1766" s="19">
        <v>45638.482638888891</v>
      </c>
      <c r="K1766" s="19">
        <v>45641.922222222223</v>
      </c>
      <c r="L1766" s="19">
        <v>45641.3125</v>
      </c>
      <c r="M1766">
        <v>1</v>
      </c>
      <c r="N1766" t="s">
        <v>307</v>
      </c>
      <c r="O1766" t="s">
        <v>15728</v>
      </c>
      <c r="P1766" t="s">
        <v>962</v>
      </c>
      <c r="Q1766">
        <v>1764</v>
      </c>
      <c r="R1766" t="s">
        <v>32579</v>
      </c>
    </row>
    <row r="1767" spans="1:18" x14ac:dyDescent="0.3">
      <c r="A1767">
        <v>1766</v>
      </c>
      <c r="B1767" t="s">
        <v>15729</v>
      </c>
      <c r="C1767">
        <v>52</v>
      </c>
      <c r="D1767" t="s">
        <v>15730</v>
      </c>
      <c r="E1767">
        <v>4</v>
      </c>
      <c r="F1767">
        <v>1</v>
      </c>
      <c r="G1767" t="s">
        <v>116</v>
      </c>
      <c r="H1767">
        <v>112</v>
      </c>
      <c r="I1767" s="19">
        <v>45305.549305555556</v>
      </c>
      <c r="J1767" s="19">
        <v>45305.754166666666</v>
      </c>
      <c r="K1767" s="19">
        <v>45306.122916666667</v>
      </c>
      <c r="L1767" s="19">
        <v>45305.882638888892</v>
      </c>
      <c r="M1767">
        <v>1</v>
      </c>
      <c r="N1767" t="s">
        <v>128</v>
      </c>
      <c r="O1767" t="s">
        <v>1068</v>
      </c>
      <c r="P1767" t="s">
        <v>903</v>
      </c>
      <c r="Q1767">
        <v>1765</v>
      </c>
      <c r="R1767" t="s">
        <v>32579</v>
      </c>
    </row>
    <row r="1768" spans="1:18" x14ac:dyDescent="0.3">
      <c r="A1768">
        <v>1767</v>
      </c>
      <c r="B1768" t="s">
        <v>15736</v>
      </c>
      <c r="C1768">
        <v>80</v>
      </c>
      <c r="D1768" t="s">
        <v>15737</v>
      </c>
      <c r="E1768">
        <v>4</v>
      </c>
      <c r="F1768">
        <v>3</v>
      </c>
      <c r="G1768" t="s">
        <v>116</v>
      </c>
      <c r="H1768">
        <v>117</v>
      </c>
      <c r="I1768" s="19">
        <v>45700.976388888892</v>
      </c>
      <c r="J1768" s="19">
        <v>45701.691666666666</v>
      </c>
      <c r="K1768" s="19">
        <v>45702.097916666666</v>
      </c>
      <c r="L1768" s="19">
        <v>45703.976388888892</v>
      </c>
      <c r="M1768">
        <v>0</v>
      </c>
      <c r="N1768" t="s">
        <v>307</v>
      </c>
      <c r="O1768" t="s">
        <v>973</v>
      </c>
      <c r="P1768" t="s">
        <v>903</v>
      </c>
      <c r="Q1768">
        <v>1766</v>
      </c>
      <c r="R1768" t="s">
        <v>32579</v>
      </c>
    </row>
    <row r="1769" spans="1:18" x14ac:dyDescent="0.3">
      <c r="A1769">
        <v>1768</v>
      </c>
      <c r="B1769" t="s">
        <v>15742</v>
      </c>
      <c r="C1769">
        <v>9</v>
      </c>
      <c r="D1769" t="s">
        <v>15743</v>
      </c>
      <c r="E1769">
        <v>3</v>
      </c>
      <c r="F1769">
        <v>2</v>
      </c>
      <c r="G1769" t="s">
        <v>116</v>
      </c>
      <c r="H1769">
        <v>92</v>
      </c>
      <c r="I1769" s="19">
        <v>45277.084027777775</v>
      </c>
      <c r="J1769" s="19">
        <v>45277.134027777778</v>
      </c>
      <c r="K1769" s="19">
        <v>45277.822222222225</v>
      </c>
      <c r="L1769" s="19">
        <v>45278.084027777775</v>
      </c>
      <c r="M1769">
        <v>0</v>
      </c>
      <c r="N1769" t="s">
        <v>165</v>
      </c>
      <c r="O1769" t="s">
        <v>15748</v>
      </c>
      <c r="P1769" t="s">
        <v>962</v>
      </c>
      <c r="Q1769">
        <v>1767</v>
      </c>
      <c r="R1769" t="s">
        <v>32579</v>
      </c>
    </row>
    <row r="1770" spans="1:18" x14ac:dyDescent="0.3">
      <c r="A1770">
        <v>1769</v>
      </c>
      <c r="B1770" t="s">
        <v>15749</v>
      </c>
      <c r="C1770">
        <v>79</v>
      </c>
      <c r="D1770" t="s">
        <v>15750</v>
      </c>
      <c r="E1770">
        <v>3</v>
      </c>
      <c r="F1770">
        <v>4</v>
      </c>
      <c r="G1770" t="s">
        <v>388</v>
      </c>
      <c r="H1770">
        <v>5</v>
      </c>
      <c r="I1770" s="19">
        <v>45304.169444444444</v>
      </c>
      <c r="J1770" s="19">
        <v>45304.478472222225</v>
      </c>
      <c r="K1770" s="19"/>
      <c r="L1770" s="19">
        <v>45308.169444444444</v>
      </c>
      <c r="M1770">
        <v>1</v>
      </c>
      <c r="N1770" t="s">
        <v>307</v>
      </c>
      <c r="O1770" t="s">
        <v>15754</v>
      </c>
      <c r="Q1770">
        <v>1768</v>
      </c>
      <c r="R1770" t="s">
        <v>32582</v>
      </c>
    </row>
    <row r="1771" spans="1:18" x14ac:dyDescent="0.3">
      <c r="A1771">
        <v>1770</v>
      </c>
      <c r="B1771" t="s">
        <v>15755</v>
      </c>
      <c r="C1771">
        <v>69</v>
      </c>
      <c r="D1771" t="s">
        <v>15756</v>
      </c>
      <c r="E1771">
        <v>2</v>
      </c>
      <c r="F1771">
        <v>4</v>
      </c>
      <c r="G1771" t="s">
        <v>116</v>
      </c>
      <c r="H1771">
        <v>35</v>
      </c>
      <c r="I1771" s="19">
        <v>45437.489583333336</v>
      </c>
      <c r="J1771" s="19">
        <v>45437.789583333331</v>
      </c>
      <c r="K1771" s="19">
        <v>45440.51666666667</v>
      </c>
      <c r="L1771" s="19">
        <v>45442.489583333336</v>
      </c>
      <c r="M1771">
        <v>0</v>
      </c>
      <c r="N1771" t="s">
        <v>128</v>
      </c>
      <c r="O1771" t="s">
        <v>15762</v>
      </c>
      <c r="P1771" t="s">
        <v>398</v>
      </c>
      <c r="Q1771">
        <v>1769</v>
      </c>
      <c r="R1771" t="s">
        <v>32579</v>
      </c>
    </row>
    <row r="1772" spans="1:18" x14ac:dyDescent="0.3">
      <c r="A1772">
        <v>1771</v>
      </c>
      <c r="B1772" t="s">
        <v>15763</v>
      </c>
      <c r="C1772">
        <v>76</v>
      </c>
      <c r="D1772" t="s">
        <v>15764</v>
      </c>
      <c r="E1772">
        <v>2</v>
      </c>
      <c r="F1772">
        <v>2</v>
      </c>
      <c r="G1772" t="s">
        <v>192</v>
      </c>
      <c r="H1772">
        <v>16</v>
      </c>
      <c r="I1772" s="19">
        <v>45487.704861111109</v>
      </c>
      <c r="J1772" s="19">
        <v>45487.773611111108</v>
      </c>
      <c r="K1772" s="19">
        <v>45488.3</v>
      </c>
      <c r="L1772" s="19">
        <v>45488.704861111109</v>
      </c>
      <c r="M1772">
        <v>0</v>
      </c>
      <c r="N1772" t="s">
        <v>307</v>
      </c>
      <c r="O1772" t="s">
        <v>15769</v>
      </c>
      <c r="P1772" t="s">
        <v>15770</v>
      </c>
      <c r="Q1772">
        <v>1770</v>
      </c>
      <c r="R1772" t="s">
        <v>32579</v>
      </c>
    </row>
    <row r="1773" spans="1:18" x14ac:dyDescent="0.3">
      <c r="A1773">
        <v>1772</v>
      </c>
      <c r="B1773" t="s">
        <v>15771</v>
      </c>
      <c r="C1773">
        <v>14</v>
      </c>
      <c r="D1773" t="s">
        <v>15772</v>
      </c>
      <c r="E1773">
        <v>1</v>
      </c>
      <c r="F1773">
        <v>1</v>
      </c>
      <c r="G1773" t="s">
        <v>116</v>
      </c>
      <c r="H1773">
        <v>12</v>
      </c>
      <c r="I1773" s="19">
        <v>45377.045138888891</v>
      </c>
      <c r="J1773" s="19">
        <v>45377.129166666666</v>
      </c>
      <c r="K1773" s="19">
        <v>45377.339583333334</v>
      </c>
      <c r="L1773" s="19">
        <v>45377.378472222219</v>
      </c>
      <c r="M1773">
        <v>0</v>
      </c>
      <c r="N1773" t="s">
        <v>307</v>
      </c>
      <c r="O1773" t="s">
        <v>15777</v>
      </c>
      <c r="P1773" t="s">
        <v>446</v>
      </c>
      <c r="Q1773">
        <v>1771</v>
      </c>
      <c r="R1773" t="s">
        <v>32579</v>
      </c>
    </row>
    <row r="1774" spans="1:18" x14ac:dyDescent="0.3">
      <c r="A1774">
        <v>1773</v>
      </c>
      <c r="B1774" t="s">
        <v>15778</v>
      </c>
      <c r="C1774">
        <v>37</v>
      </c>
      <c r="D1774" t="s">
        <v>15779</v>
      </c>
      <c r="E1774">
        <v>3</v>
      </c>
      <c r="F1774">
        <v>3</v>
      </c>
      <c r="G1774" t="s">
        <v>116</v>
      </c>
      <c r="H1774">
        <v>32</v>
      </c>
      <c r="I1774" s="19">
        <v>45623.390972222223</v>
      </c>
      <c r="J1774" s="19">
        <v>45623.444444444445</v>
      </c>
      <c r="K1774" s="19">
        <v>45623.923611111109</v>
      </c>
      <c r="L1774" s="19">
        <v>45624.390972222223</v>
      </c>
      <c r="M1774">
        <v>0</v>
      </c>
      <c r="N1774" t="s">
        <v>128</v>
      </c>
      <c r="O1774" t="s">
        <v>15785</v>
      </c>
      <c r="P1774" t="s">
        <v>877</v>
      </c>
      <c r="Q1774">
        <v>1772</v>
      </c>
      <c r="R1774" t="s">
        <v>32579</v>
      </c>
    </row>
    <row r="1775" spans="1:18" x14ac:dyDescent="0.3">
      <c r="A1775">
        <v>1774</v>
      </c>
      <c r="B1775" t="s">
        <v>15786</v>
      </c>
      <c r="C1775">
        <v>44</v>
      </c>
      <c r="D1775" t="s">
        <v>15787</v>
      </c>
      <c r="E1775">
        <v>1</v>
      </c>
      <c r="F1775">
        <v>3</v>
      </c>
      <c r="G1775" t="s">
        <v>116</v>
      </c>
      <c r="H1775">
        <v>14</v>
      </c>
      <c r="I1775" s="19">
        <v>45061.78125</v>
      </c>
      <c r="J1775" s="19">
        <v>45061.995138888888</v>
      </c>
      <c r="K1775" s="19">
        <v>45066.625</v>
      </c>
      <c r="L1775" s="19">
        <v>45064.78125</v>
      </c>
      <c r="M1775">
        <v>1</v>
      </c>
      <c r="N1775" t="s">
        <v>165</v>
      </c>
      <c r="O1775" t="s">
        <v>15792</v>
      </c>
      <c r="P1775" t="s">
        <v>293</v>
      </c>
      <c r="Q1775">
        <v>1773</v>
      </c>
      <c r="R1775" t="s">
        <v>32579</v>
      </c>
    </row>
    <row r="1776" spans="1:18" x14ac:dyDescent="0.3">
      <c r="A1776">
        <v>1775</v>
      </c>
      <c r="B1776" t="s">
        <v>15793</v>
      </c>
      <c r="C1776">
        <v>19</v>
      </c>
      <c r="D1776" t="s">
        <v>15794</v>
      </c>
      <c r="E1776">
        <v>5</v>
      </c>
      <c r="F1776">
        <v>3</v>
      </c>
      <c r="G1776" t="s">
        <v>116</v>
      </c>
      <c r="H1776">
        <v>5</v>
      </c>
      <c r="I1776" s="19">
        <v>45499.249305555553</v>
      </c>
      <c r="J1776" s="19">
        <v>45499.690972222219</v>
      </c>
      <c r="K1776" s="19">
        <v>45500.142361111109</v>
      </c>
      <c r="L1776" s="19">
        <v>45501.249305555553</v>
      </c>
      <c r="M1776">
        <v>0</v>
      </c>
      <c r="N1776" t="s">
        <v>165</v>
      </c>
      <c r="O1776" t="s">
        <v>15799</v>
      </c>
      <c r="P1776" t="s">
        <v>843</v>
      </c>
      <c r="Q1776">
        <v>1774</v>
      </c>
      <c r="R1776" t="s">
        <v>32579</v>
      </c>
    </row>
    <row r="1777" spans="1:18" x14ac:dyDescent="0.3">
      <c r="A1777">
        <v>1776</v>
      </c>
      <c r="B1777" t="s">
        <v>15800</v>
      </c>
      <c r="C1777">
        <v>32</v>
      </c>
      <c r="D1777" t="s">
        <v>15801</v>
      </c>
      <c r="E1777">
        <v>4</v>
      </c>
      <c r="F1777">
        <v>2</v>
      </c>
      <c r="G1777" t="s">
        <v>172</v>
      </c>
      <c r="H1777">
        <v>77</v>
      </c>
      <c r="I1777" s="19">
        <v>45732.245138888888</v>
      </c>
      <c r="J1777" s="19">
        <v>45732.334027777775</v>
      </c>
      <c r="K1777" s="19"/>
      <c r="L1777" s="19">
        <v>45733.245138888888</v>
      </c>
      <c r="M1777">
        <v>0</v>
      </c>
      <c r="N1777" t="s">
        <v>165</v>
      </c>
      <c r="O1777" t="s">
        <v>901</v>
      </c>
      <c r="Q1777">
        <v>1775</v>
      </c>
      <c r="R1777" t="s">
        <v>32582</v>
      </c>
    </row>
    <row r="1778" spans="1:18" x14ac:dyDescent="0.3">
      <c r="A1778">
        <v>1777</v>
      </c>
      <c r="B1778" t="s">
        <v>15806</v>
      </c>
      <c r="C1778">
        <v>61</v>
      </c>
      <c r="D1778" t="s">
        <v>15807</v>
      </c>
      <c r="E1778">
        <v>3</v>
      </c>
      <c r="F1778">
        <v>3</v>
      </c>
      <c r="G1778" t="s">
        <v>116</v>
      </c>
      <c r="H1778">
        <v>56</v>
      </c>
      <c r="I1778" s="19">
        <v>45516.918749999997</v>
      </c>
      <c r="J1778" s="19">
        <v>45517.149305555555</v>
      </c>
      <c r="K1778" s="19">
        <v>45519.214583333334</v>
      </c>
      <c r="L1778" s="19">
        <v>45519.918749999997</v>
      </c>
      <c r="M1778">
        <v>0</v>
      </c>
      <c r="N1778" t="s">
        <v>128</v>
      </c>
      <c r="O1778" t="s">
        <v>15812</v>
      </c>
      <c r="P1778" t="s">
        <v>962</v>
      </c>
      <c r="Q1778">
        <v>1776</v>
      </c>
      <c r="R1778" t="s">
        <v>32579</v>
      </c>
    </row>
    <row r="1779" spans="1:18" x14ac:dyDescent="0.3">
      <c r="A1779">
        <v>1778</v>
      </c>
      <c r="B1779" t="s">
        <v>15813</v>
      </c>
      <c r="C1779">
        <v>75</v>
      </c>
      <c r="D1779" t="s">
        <v>15814</v>
      </c>
      <c r="E1779">
        <v>1</v>
      </c>
      <c r="F1779">
        <v>3</v>
      </c>
      <c r="G1779" t="s">
        <v>116</v>
      </c>
      <c r="H1779">
        <v>23</v>
      </c>
      <c r="I1779" s="19">
        <v>45156.052777777775</v>
      </c>
      <c r="J1779" s="19">
        <v>45156.105555555558</v>
      </c>
      <c r="K1779" s="19">
        <v>45157.904166666667</v>
      </c>
      <c r="L1779" s="19">
        <v>45158.052777777775</v>
      </c>
      <c r="M1779">
        <v>0</v>
      </c>
      <c r="N1779" t="s">
        <v>307</v>
      </c>
      <c r="O1779" t="s">
        <v>15819</v>
      </c>
      <c r="P1779" t="s">
        <v>446</v>
      </c>
      <c r="Q1779">
        <v>1777</v>
      </c>
      <c r="R1779" t="s">
        <v>32579</v>
      </c>
    </row>
    <row r="1780" spans="1:18" x14ac:dyDescent="0.3">
      <c r="A1780">
        <v>1779</v>
      </c>
      <c r="B1780" t="s">
        <v>15820</v>
      </c>
      <c r="C1780">
        <v>58</v>
      </c>
      <c r="D1780" t="s">
        <v>15821</v>
      </c>
      <c r="E1780">
        <v>1</v>
      </c>
      <c r="F1780">
        <v>3</v>
      </c>
      <c r="G1780" t="s">
        <v>116</v>
      </c>
      <c r="H1780">
        <v>59</v>
      </c>
      <c r="I1780" s="19">
        <v>45219.570138888892</v>
      </c>
      <c r="J1780" s="19">
        <v>45219.620138888888</v>
      </c>
      <c r="K1780" s="19">
        <v>45220.424305555556</v>
      </c>
      <c r="L1780" s="19">
        <v>45220.570138888892</v>
      </c>
      <c r="M1780">
        <v>0</v>
      </c>
      <c r="N1780" t="s">
        <v>128</v>
      </c>
      <c r="O1780" t="s">
        <v>15827</v>
      </c>
      <c r="P1780" t="s">
        <v>293</v>
      </c>
      <c r="Q1780">
        <v>1778</v>
      </c>
      <c r="R1780" t="s">
        <v>32579</v>
      </c>
    </row>
    <row r="1781" spans="1:18" x14ac:dyDescent="0.3">
      <c r="A1781">
        <v>1780</v>
      </c>
      <c r="B1781" t="s">
        <v>15828</v>
      </c>
      <c r="C1781">
        <v>25</v>
      </c>
      <c r="D1781" t="s">
        <v>15829</v>
      </c>
      <c r="E1781">
        <v>3</v>
      </c>
      <c r="F1781">
        <v>2</v>
      </c>
      <c r="G1781" t="s">
        <v>116</v>
      </c>
      <c r="H1781">
        <v>53</v>
      </c>
      <c r="I1781" s="19">
        <v>45340.95208333333</v>
      </c>
      <c r="J1781" s="19">
        <v>45340.984027777777</v>
      </c>
      <c r="K1781" s="19">
        <v>45341.177777777775</v>
      </c>
      <c r="L1781" s="19">
        <v>45341.285416666666</v>
      </c>
      <c r="M1781">
        <v>0</v>
      </c>
      <c r="N1781" t="s">
        <v>307</v>
      </c>
      <c r="O1781" t="s">
        <v>15834</v>
      </c>
      <c r="P1781" t="s">
        <v>194</v>
      </c>
      <c r="Q1781">
        <v>1779</v>
      </c>
      <c r="R1781" t="s">
        <v>32579</v>
      </c>
    </row>
    <row r="1782" spans="1:18" x14ac:dyDescent="0.3">
      <c r="A1782">
        <v>1781</v>
      </c>
      <c r="B1782" t="s">
        <v>15835</v>
      </c>
      <c r="C1782">
        <v>1</v>
      </c>
      <c r="D1782" t="s">
        <v>15837</v>
      </c>
      <c r="E1782">
        <v>1</v>
      </c>
      <c r="F1782">
        <v>3</v>
      </c>
      <c r="G1782" t="s">
        <v>116</v>
      </c>
      <c r="H1782">
        <v>111</v>
      </c>
      <c r="I1782" s="19">
        <v>45464.430555555555</v>
      </c>
      <c r="J1782" s="19">
        <v>45464.762499999997</v>
      </c>
      <c r="K1782" s="19">
        <v>45466.063888888886</v>
      </c>
      <c r="L1782" s="19">
        <v>45466.430555555555</v>
      </c>
      <c r="M1782">
        <v>0</v>
      </c>
      <c r="N1782" t="s">
        <v>307</v>
      </c>
      <c r="O1782" t="s">
        <v>15842</v>
      </c>
      <c r="P1782" t="s">
        <v>225</v>
      </c>
      <c r="Q1782">
        <v>1780</v>
      </c>
      <c r="R1782" t="s">
        <v>32579</v>
      </c>
    </row>
    <row r="1783" spans="1:18" x14ac:dyDescent="0.3">
      <c r="A1783">
        <v>1782</v>
      </c>
      <c r="B1783" t="s">
        <v>15843</v>
      </c>
      <c r="C1783">
        <v>71</v>
      </c>
      <c r="D1783" t="s">
        <v>15844</v>
      </c>
      <c r="E1783">
        <v>1</v>
      </c>
      <c r="F1783">
        <v>3</v>
      </c>
      <c r="G1783" t="s">
        <v>116</v>
      </c>
      <c r="H1783">
        <v>73</v>
      </c>
      <c r="I1783" s="19">
        <v>44973.240972222222</v>
      </c>
      <c r="J1783" s="19">
        <v>44973.296527777777</v>
      </c>
      <c r="K1783" s="19">
        <v>44977.097916666666</v>
      </c>
      <c r="L1783" s="19">
        <v>44975.240972222222</v>
      </c>
      <c r="M1783">
        <v>1</v>
      </c>
      <c r="N1783" t="s">
        <v>165</v>
      </c>
      <c r="O1783" t="s">
        <v>15849</v>
      </c>
      <c r="P1783" t="s">
        <v>225</v>
      </c>
      <c r="Q1783">
        <v>1781</v>
      </c>
      <c r="R1783" t="s">
        <v>32579</v>
      </c>
    </row>
    <row r="1784" spans="1:18" x14ac:dyDescent="0.3">
      <c r="A1784">
        <v>1783</v>
      </c>
      <c r="B1784" t="s">
        <v>15851</v>
      </c>
      <c r="C1784">
        <v>48</v>
      </c>
      <c r="D1784" t="s">
        <v>15852</v>
      </c>
      <c r="E1784">
        <v>1</v>
      </c>
      <c r="F1784">
        <v>4</v>
      </c>
      <c r="G1784" t="s">
        <v>116</v>
      </c>
      <c r="H1784">
        <v>76</v>
      </c>
      <c r="I1784" s="19">
        <v>45302.040972222225</v>
      </c>
      <c r="J1784" s="19">
        <v>45303.987500000003</v>
      </c>
      <c r="K1784" s="19">
        <v>45304.445833333331</v>
      </c>
      <c r="L1784" s="19">
        <v>45307.040972222225</v>
      </c>
      <c r="M1784">
        <v>0</v>
      </c>
      <c r="N1784" t="s">
        <v>307</v>
      </c>
      <c r="O1784" t="s">
        <v>15857</v>
      </c>
      <c r="P1784" t="s">
        <v>751</v>
      </c>
      <c r="Q1784">
        <v>1782</v>
      </c>
      <c r="R1784" t="s">
        <v>32579</v>
      </c>
    </row>
    <row r="1785" spans="1:18" x14ac:dyDescent="0.3">
      <c r="A1785">
        <v>1784</v>
      </c>
      <c r="B1785" t="s">
        <v>15858</v>
      </c>
      <c r="C1785">
        <v>67</v>
      </c>
      <c r="D1785" t="s">
        <v>15859</v>
      </c>
      <c r="E1785">
        <v>2</v>
      </c>
      <c r="F1785">
        <v>2</v>
      </c>
      <c r="G1785" t="s">
        <v>192</v>
      </c>
      <c r="H1785">
        <v>103</v>
      </c>
      <c r="I1785" s="19">
        <v>45355.374305555553</v>
      </c>
      <c r="J1785" s="19">
        <v>45355.522222222222</v>
      </c>
      <c r="K1785" s="19">
        <v>45355.816666666666</v>
      </c>
      <c r="L1785" s="19">
        <v>45356.374305555553</v>
      </c>
      <c r="M1785">
        <v>0</v>
      </c>
      <c r="N1785" t="s">
        <v>307</v>
      </c>
      <c r="O1785" t="s">
        <v>15865</v>
      </c>
      <c r="P1785" t="s">
        <v>328</v>
      </c>
      <c r="Q1785">
        <v>1783</v>
      </c>
      <c r="R1785" t="s">
        <v>32579</v>
      </c>
    </row>
    <row r="1786" spans="1:18" x14ac:dyDescent="0.3">
      <c r="A1786">
        <v>1785</v>
      </c>
      <c r="B1786" t="s">
        <v>15866</v>
      </c>
      <c r="C1786">
        <v>17</v>
      </c>
      <c r="D1786" t="s">
        <v>15867</v>
      </c>
      <c r="E1786">
        <v>1</v>
      </c>
      <c r="F1786">
        <v>1</v>
      </c>
      <c r="G1786" t="s">
        <v>192</v>
      </c>
      <c r="H1786">
        <v>76</v>
      </c>
      <c r="I1786" s="19">
        <v>45443.159722222219</v>
      </c>
      <c r="J1786" s="19">
        <v>45443.19027777778</v>
      </c>
      <c r="K1786" s="19">
        <v>45443.361111111109</v>
      </c>
      <c r="L1786" s="19">
        <v>45443.493055555555</v>
      </c>
      <c r="M1786">
        <v>0</v>
      </c>
      <c r="N1786" t="s">
        <v>128</v>
      </c>
      <c r="O1786" t="s">
        <v>15872</v>
      </c>
      <c r="P1786" t="s">
        <v>363</v>
      </c>
      <c r="Q1786">
        <v>1784</v>
      </c>
      <c r="R1786" t="s">
        <v>32579</v>
      </c>
    </row>
    <row r="1787" spans="1:18" x14ac:dyDescent="0.3">
      <c r="A1787">
        <v>1786</v>
      </c>
      <c r="B1787" t="s">
        <v>15873</v>
      </c>
      <c r="C1787">
        <v>26</v>
      </c>
      <c r="D1787" t="s">
        <v>15874</v>
      </c>
      <c r="E1787">
        <v>2</v>
      </c>
      <c r="F1787">
        <v>2</v>
      </c>
      <c r="G1787" t="s">
        <v>116</v>
      </c>
      <c r="H1787">
        <v>57</v>
      </c>
      <c r="I1787" s="19">
        <v>45012.511805555558</v>
      </c>
      <c r="J1787" s="19">
        <v>45012.623611111114</v>
      </c>
      <c r="K1787" s="19">
        <v>45013.231249999997</v>
      </c>
      <c r="L1787" s="19">
        <v>45013.511805555558</v>
      </c>
      <c r="M1787">
        <v>0</v>
      </c>
      <c r="N1787" t="s">
        <v>307</v>
      </c>
      <c r="O1787" t="s">
        <v>15880</v>
      </c>
      <c r="P1787" t="s">
        <v>328</v>
      </c>
      <c r="Q1787">
        <v>1785</v>
      </c>
      <c r="R1787" t="s">
        <v>32579</v>
      </c>
    </row>
    <row r="1788" spans="1:18" x14ac:dyDescent="0.3">
      <c r="A1788">
        <v>1787</v>
      </c>
      <c r="B1788" t="s">
        <v>15881</v>
      </c>
      <c r="C1788">
        <v>29</v>
      </c>
      <c r="D1788" t="s">
        <v>15882</v>
      </c>
      <c r="E1788">
        <v>5</v>
      </c>
      <c r="F1788">
        <v>3</v>
      </c>
      <c r="G1788" t="s">
        <v>172</v>
      </c>
      <c r="H1788">
        <v>60</v>
      </c>
      <c r="I1788" s="19">
        <v>45742.484027777777</v>
      </c>
      <c r="J1788" s="19">
        <v>45743.070833333331</v>
      </c>
      <c r="K1788" s="19"/>
      <c r="L1788" s="19">
        <v>45745.484027777777</v>
      </c>
      <c r="M1788">
        <v>0</v>
      </c>
      <c r="N1788" t="s">
        <v>307</v>
      </c>
      <c r="O1788" t="s">
        <v>15886</v>
      </c>
      <c r="Q1788">
        <v>1786</v>
      </c>
      <c r="R1788" t="s">
        <v>32582</v>
      </c>
    </row>
    <row r="1789" spans="1:18" x14ac:dyDescent="0.3">
      <c r="A1789">
        <v>1788</v>
      </c>
      <c r="B1789" t="s">
        <v>15887</v>
      </c>
      <c r="C1789">
        <v>79</v>
      </c>
      <c r="D1789" t="s">
        <v>15888</v>
      </c>
      <c r="E1789">
        <v>2</v>
      </c>
      <c r="F1789">
        <v>2</v>
      </c>
      <c r="G1789" t="s">
        <v>192</v>
      </c>
      <c r="H1789">
        <v>73</v>
      </c>
      <c r="I1789" s="19">
        <v>45007.810416666667</v>
      </c>
      <c r="J1789" s="19">
        <v>45007.839583333334</v>
      </c>
      <c r="K1789" s="19">
        <v>45008.203472222223</v>
      </c>
      <c r="L1789" s="19">
        <v>45008.310416666667</v>
      </c>
      <c r="M1789">
        <v>0</v>
      </c>
      <c r="N1789" t="s">
        <v>222</v>
      </c>
      <c r="O1789" t="s">
        <v>15893</v>
      </c>
      <c r="P1789" t="s">
        <v>168</v>
      </c>
      <c r="Q1789">
        <v>1787</v>
      </c>
      <c r="R1789" t="s">
        <v>32579</v>
      </c>
    </row>
    <row r="1790" spans="1:18" x14ac:dyDescent="0.3">
      <c r="A1790">
        <v>1789</v>
      </c>
      <c r="B1790" t="s">
        <v>15894</v>
      </c>
      <c r="C1790">
        <v>5</v>
      </c>
      <c r="D1790" t="s">
        <v>15895</v>
      </c>
      <c r="E1790">
        <v>4</v>
      </c>
      <c r="F1790">
        <v>2</v>
      </c>
      <c r="G1790" t="s">
        <v>116</v>
      </c>
      <c r="H1790">
        <v>11</v>
      </c>
      <c r="I1790" s="19">
        <v>45601.43472222222</v>
      </c>
      <c r="J1790" s="19">
        <v>45601.570138888892</v>
      </c>
      <c r="K1790" s="19">
        <v>45602.111111111109</v>
      </c>
      <c r="L1790" s="19">
        <v>45602.43472222222</v>
      </c>
      <c r="M1790">
        <v>0</v>
      </c>
      <c r="N1790" t="s">
        <v>307</v>
      </c>
      <c r="O1790" t="s">
        <v>1504</v>
      </c>
      <c r="P1790" t="s">
        <v>15901</v>
      </c>
      <c r="Q1790">
        <v>1788</v>
      </c>
      <c r="R1790" t="s">
        <v>32579</v>
      </c>
    </row>
    <row r="1791" spans="1:18" x14ac:dyDescent="0.3">
      <c r="A1791">
        <v>1790</v>
      </c>
      <c r="B1791" t="s">
        <v>15902</v>
      </c>
      <c r="C1791">
        <v>20</v>
      </c>
      <c r="D1791" t="s">
        <v>15903</v>
      </c>
      <c r="E1791">
        <v>4</v>
      </c>
      <c r="F1791">
        <v>3</v>
      </c>
      <c r="G1791" t="s">
        <v>116</v>
      </c>
      <c r="H1791">
        <v>103</v>
      </c>
      <c r="I1791" s="19">
        <v>45689.943055555559</v>
      </c>
      <c r="J1791" s="19">
        <v>45690.20416666667</v>
      </c>
      <c r="K1791" s="19">
        <v>45692.06527777778</v>
      </c>
      <c r="L1791" s="19">
        <v>45692.943055555559</v>
      </c>
      <c r="M1791">
        <v>0</v>
      </c>
      <c r="N1791" t="s">
        <v>307</v>
      </c>
      <c r="O1791" t="s">
        <v>5271</v>
      </c>
      <c r="P1791" t="s">
        <v>15908</v>
      </c>
      <c r="Q1791">
        <v>1789</v>
      </c>
      <c r="R1791" t="s">
        <v>32579</v>
      </c>
    </row>
    <row r="1792" spans="1:18" x14ac:dyDescent="0.3">
      <c r="A1792">
        <v>1791</v>
      </c>
      <c r="B1792" t="s">
        <v>15909</v>
      </c>
      <c r="C1792">
        <v>57</v>
      </c>
      <c r="D1792" t="s">
        <v>15910</v>
      </c>
      <c r="E1792">
        <v>2</v>
      </c>
      <c r="F1792">
        <v>3</v>
      </c>
      <c r="G1792" t="s">
        <v>192</v>
      </c>
      <c r="H1792">
        <v>9</v>
      </c>
      <c r="I1792" s="19">
        <v>45091.979166666664</v>
      </c>
      <c r="J1792" s="19">
        <v>45092.095833333333</v>
      </c>
      <c r="K1792" s="19">
        <v>45092.661805555559</v>
      </c>
      <c r="L1792" s="19">
        <v>45093.979166666664</v>
      </c>
      <c r="M1792">
        <v>0</v>
      </c>
      <c r="N1792" t="s">
        <v>165</v>
      </c>
      <c r="O1792" t="s">
        <v>15915</v>
      </c>
      <c r="P1792" t="s">
        <v>584</v>
      </c>
      <c r="Q1792">
        <v>1790</v>
      </c>
      <c r="R1792" t="s">
        <v>32579</v>
      </c>
    </row>
    <row r="1793" spans="1:18" x14ac:dyDescent="0.3">
      <c r="A1793">
        <v>1792</v>
      </c>
      <c r="B1793" t="s">
        <v>15916</v>
      </c>
      <c r="C1793">
        <v>36</v>
      </c>
      <c r="D1793" t="s">
        <v>15917</v>
      </c>
      <c r="E1793">
        <v>5</v>
      </c>
      <c r="F1793">
        <v>4</v>
      </c>
      <c r="G1793" t="s">
        <v>116</v>
      </c>
      <c r="H1793">
        <v>45</v>
      </c>
      <c r="I1793" s="19">
        <v>45308.236805555556</v>
      </c>
      <c r="J1793" s="19">
        <v>45308.511111111111</v>
      </c>
      <c r="K1793" s="19">
        <v>45310.522916666669</v>
      </c>
      <c r="L1793" s="19">
        <v>45312.236805555556</v>
      </c>
      <c r="M1793">
        <v>0</v>
      </c>
      <c r="N1793" t="s">
        <v>165</v>
      </c>
      <c r="O1793" t="s">
        <v>15923</v>
      </c>
      <c r="P1793" t="s">
        <v>135</v>
      </c>
      <c r="Q1793">
        <v>1791</v>
      </c>
      <c r="R1793" t="s">
        <v>32579</v>
      </c>
    </row>
    <row r="1794" spans="1:18" x14ac:dyDescent="0.3">
      <c r="A1794">
        <v>1793</v>
      </c>
      <c r="B1794" t="s">
        <v>15924</v>
      </c>
      <c r="C1794">
        <v>51</v>
      </c>
      <c r="D1794" t="s">
        <v>15925</v>
      </c>
      <c r="E1794">
        <v>2</v>
      </c>
      <c r="F1794">
        <v>3</v>
      </c>
      <c r="G1794" t="s">
        <v>116</v>
      </c>
      <c r="H1794">
        <v>102</v>
      </c>
      <c r="I1794" s="19">
        <v>45225.976388888892</v>
      </c>
      <c r="J1794" s="19">
        <v>45226.220833333333</v>
      </c>
      <c r="K1794" s="19">
        <v>45228.009722222225</v>
      </c>
      <c r="L1794" s="19">
        <v>45228.976388888892</v>
      </c>
      <c r="M1794">
        <v>0</v>
      </c>
      <c r="N1794" t="s">
        <v>165</v>
      </c>
      <c r="O1794" t="s">
        <v>15930</v>
      </c>
      <c r="P1794" t="s">
        <v>398</v>
      </c>
      <c r="Q1794">
        <v>1792</v>
      </c>
      <c r="R1794" t="s">
        <v>32579</v>
      </c>
    </row>
    <row r="1795" spans="1:18" x14ac:dyDescent="0.3">
      <c r="A1795">
        <v>1794</v>
      </c>
      <c r="B1795" t="s">
        <v>15931</v>
      </c>
      <c r="C1795">
        <v>15</v>
      </c>
      <c r="D1795" t="s">
        <v>15933</v>
      </c>
      <c r="E1795">
        <v>3</v>
      </c>
      <c r="F1795">
        <v>1</v>
      </c>
      <c r="G1795" t="s">
        <v>803</v>
      </c>
      <c r="H1795">
        <v>38</v>
      </c>
      <c r="I1795" s="19">
        <v>45547.727083333331</v>
      </c>
      <c r="J1795" s="19">
        <v>45547.740972222222</v>
      </c>
      <c r="K1795" s="19"/>
      <c r="L1795" s="19">
        <v>45547.810416666667</v>
      </c>
      <c r="M1795">
        <v>0</v>
      </c>
      <c r="N1795" t="s">
        <v>165</v>
      </c>
      <c r="O1795" t="s">
        <v>15937</v>
      </c>
      <c r="Q1795">
        <v>1793</v>
      </c>
      <c r="R1795" t="s">
        <v>32582</v>
      </c>
    </row>
    <row r="1796" spans="1:18" x14ac:dyDescent="0.3">
      <c r="A1796">
        <v>1795</v>
      </c>
      <c r="B1796" t="s">
        <v>15938</v>
      </c>
      <c r="C1796">
        <v>75</v>
      </c>
      <c r="D1796" t="s">
        <v>15939</v>
      </c>
      <c r="E1796">
        <v>1</v>
      </c>
      <c r="F1796">
        <v>3</v>
      </c>
      <c r="G1796" t="s">
        <v>116</v>
      </c>
      <c r="H1796">
        <v>87</v>
      </c>
      <c r="I1796" s="19">
        <v>45593.120138888888</v>
      </c>
      <c r="J1796" s="19">
        <v>45593.302777777775</v>
      </c>
      <c r="K1796" s="19">
        <v>45597.824305555558</v>
      </c>
      <c r="L1796" s="19">
        <v>45595.120138888888</v>
      </c>
      <c r="M1796">
        <v>1</v>
      </c>
      <c r="N1796" t="s">
        <v>165</v>
      </c>
      <c r="O1796" t="s">
        <v>15944</v>
      </c>
      <c r="P1796" t="s">
        <v>293</v>
      </c>
      <c r="Q1796">
        <v>1794</v>
      </c>
      <c r="R1796" t="s">
        <v>32579</v>
      </c>
    </row>
    <row r="1797" spans="1:18" x14ac:dyDescent="0.3">
      <c r="A1797">
        <v>1796</v>
      </c>
      <c r="B1797" t="s">
        <v>15945</v>
      </c>
      <c r="C1797">
        <v>58</v>
      </c>
      <c r="D1797" t="s">
        <v>15946</v>
      </c>
      <c r="E1797">
        <v>1</v>
      </c>
      <c r="F1797">
        <v>3</v>
      </c>
      <c r="G1797" t="s">
        <v>116</v>
      </c>
      <c r="H1797">
        <v>105</v>
      </c>
      <c r="I1797" s="19">
        <v>45627.443749999999</v>
      </c>
      <c r="J1797" s="19">
        <v>45627.470138888886</v>
      </c>
      <c r="K1797" s="19">
        <v>45628.095833333333</v>
      </c>
      <c r="L1797" s="19">
        <v>45628.443749999999</v>
      </c>
      <c r="M1797">
        <v>0</v>
      </c>
      <c r="N1797" t="s">
        <v>222</v>
      </c>
      <c r="O1797" t="s">
        <v>15951</v>
      </c>
      <c r="P1797" t="s">
        <v>225</v>
      </c>
      <c r="Q1797">
        <v>1795</v>
      </c>
      <c r="R1797" t="s">
        <v>32579</v>
      </c>
    </row>
    <row r="1798" spans="1:18" x14ac:dyDescent="0.3">
      <c r="A1798">
        <v>1797</v>
      </c>
      <c r="B1798" t="s">
        <v>15952</v>
      </c>
      <c r="C1798">
        <v>66</v>
      </c>
      <c r="D1798" t="s">
        <v>15953</v>
      </c>
      <c r="E1798">
        <v>2</v>
      </c>
      <c r="F1798">
        <v>3</v>
      </c>
      <c r="G1798" t="s">
        <v>192</v>
      </c>
      <c r="H1798">
        <v>119</v>
      </c>
      <c r="I1798" s="19">
        <v>45005.490972222222</v>
      </c>
      <c r="J1798" s="19">
        <v>45005.540972222225</v>
      </c>
      <c r="K1798" s="19">
        <v>45006.682638888888</v>
      </c>
      <c r="L1798" s="19">
        <v>45007.490972222222</v>
      </c>
      <c r="M1798">
        <v>0</v>
      </c>
      <c r="N1798" t="s">
        <v>165</v>
      </c>
      <c r="O1798" t="s">
        <v>15959</v>
      </c>
      <c r="P1798" t="s">
        <v>15960</v>
      </c>
      <c r="Q1798">
        <v>1796</v>
      </c>
      <c r="R1798" t="s">
        <v>32579</v>
      </c>
    </row>
    <row r="1799" spans="1:18" x14ac:dyDescent="0.3">
      <c r="A1799">
        <v>1798</v>
      </c>
      <c r="B1799" t="s">
        <v>15961</v>
      </c>
      <c r="C1799">
        <v>30</v>
      </c>
      <c r="D1799" t="s">
        <v>15962</v>
      </c>
      <c r="E1799">
        <v>5</v>
      </c>
      <c r="F1799">
        <v>3</v>
      </c>
      <c r="G1799" t="s">
        <v>116</v>
      </c>
      <c r="H1799">
        <v>34</v>
      </c>
      <c r="I1799" s="19">
        <v>45339.366666666669</v>
      </c>
      <c r="J1799" s="19">
        <v>45339.468055555553</v>
      </c>
      <c r="K1799" s="19">
        <v>45341.041666666664</v>
      </c>
      <c r="L1799" s="19">
        <v>45341.366666666669</v>
      </c>
      <c r="M1799">
        <v>0</v>
      </c>
      <c r="N1799" t="s">
        <v>307</v>
      </c>
      <c r="O1799" t="s">
        <v>15967</v>
      </c>
      <c r="P1799" t="s">
        <v>705</v>
      </c>
      <c r="Q1799">
        <v>1797</v>
      </c>
      <c r="R1799" t="s">
        <v>32579</v>
      </c>
    </row>
    <row r="1800" spans="1:18" x14ac:dyDescent="0.3">
      <c r="A1800">
        <v>1799</v>
      </c>
      <c r="B1800" t="s">
        <v>15968</v>
      </c>
      <c r="C1800">
        <v>19</v>
      </c>
      <c r="D1800" t="s">
        <v>15969</v>
      </c>
      <c r="E1800">
        <v>3</v>
      </c>
      <c r="F1800">
        <v>2</v>
      </c>
      <c r="G1800" t="s">
        <v>116</v>
      </c>
      <c r="H1800">
        <v>71</v>
      </c>
      <c r="I1800" s="19">
        <v>45169.743055555555</v>
      </c>
      <c r="J1800" s="19">
        <v>45169.777083333334</v>
      </c>
      <c r="K1800" s="19">
        <v>45169.940972222219</v>
      </c>
      <c r="L1800" s="19">
        <v>45170.243055555555</v>
      </c>
      <c r="M1800">
        <v>0</v>
      </c>
      <c r="N1800" t="s">
        <v>307</v>
      </c>
      <c r="O1800" t="s">
        <v>15974</v>
      </c>
      <c r="P1800" t="s">
        <v>962</v>
      </c>
      <c r="Q1800">
        <v>1798</v>
      </c>
      <c r="R1800" t="s">
        <v>32579</v>
      </c>
    </row>
    <row r="1801" spans="1:18" x14ac:dyDescent="0.3">
      <c r="A1801">
        <v>1800</v>
      </c>
      <c r="B1801" t="s">
        <v>15975</v>
      </c>
      <c r="C1801">
        <v>62</v>
      </c>
      <c r="D1801" t="s">
        <v>15977</v>
      </c>
      <c r="E1801">
        <v>1</v>
      </c>
      <c r="F1801">
        <v>4</v>
      </c>
      <c r="G1801" t="s">
        <v>116</v>
      </c>
      <c r="H1801">
        <v>104</v>
      </c>
      <c r="I1801" s="19">
        <v>44966.384027777778</v>
      </c>
      <c r="J1801" s="19">
        <v>44966.564583333333</v>
      </c>
      <c r="K1801" s="19">
        <v>44968.54791666667</v>
      </c>
      <c r="L1801" s="19">
        <v>44969.384027777778</v>
      </c>
      <c r="M1801">
        <v>0</v>
      </c>
      <c r="N1801" t="s">
        <v>128</v>
      </c>
      <c r="O1801" t="s">
        <v>15982</v>
      </c>
      <c r="P1801" t="s">
        <v>225</v>
      </c>
      <c r="Q1801">
        <v>1799</v>
      </c>
      <c r="R1801" t="s">
        <v>32579</v>
      </c>
    </row>
    <row r="1802" spans="1:18" x14ac:dyDescent="0.3">
      <c r="A1802">
        <v>1801</v>
      </c>
      <c r="B1802" t="s">
        <v>15983</v>
      </c>
      <c r="C1802">
        <v>69</v>
      </c>
      <c r="D1802" t="s">
        <v>15984</v>
      </c>
      <c r="E1802">
        <v>3</v>
      </c>
      <c r="F1802">
        <v>1</v>
      </c>
      <c r="G1802" t="s">
        <v>116</v>
      </c>
      <c r="H1802">
        <v>60</v>
      </c>
      <c r="I1802" s="19">
        <v>44989.615277777775</v>
      </c>
      <c r="J1802" s="19">
        <v>44989.672222222223</v>
      </c>
      <c r="K1802" s="19">
        <v>44989.909722222219</v>
      </c>
      <c r="L1802" s="19">
        <v>44989.948611111111</v>
      </c>
      <c r="M1802">
        <v>0</v>
      </c>
      <c r="N1802" t="s">
        <v>128</v>
      </c>
      <c r="O1802" t="s">
        <v>15989</v>
      </c>
      <c r="P1802" t="s">
        <v>194</v>
      </c>
      <c r="Q1802">
        <v>1800</v>
      </c>
      <c r="R1802" t="s">
        <v>32579</v>
      </c>
    </row>
    <row r="1803" spans="1:18" x14ac:dyDescent="0.3">
      <c r="A1803">
        <v>1802</v>
      </c>
      <c r="B1803" t="s">
        <v>15990</v>
      </c>
      <c r="C1803">
        <v>16</v>
      </c>
      <c r="D1803" t="s">
        <v>15991</v>
      </c>
      <c r="E1803">
        <v>1</v>
      </c>
      <c r="F1803">
        <v>3</v>
      </c>
      <c r="G1803" t="s">
        <v>116</v>
      </c>
      <c r="H1803">
        <v>90</v>
      </c>
      <c r="I1803" s="19">
        <v>45276.129861111112</v>
      </c>
      <c r="J1803" s="19">
        <v>45276.236805555556</v>
      </c>
      <c r="K1803" s="19">
        <v>45277.23333333333</v>
      </c>
      <c r="L1803" s="19">
        <v>45278.129861111112</v>
      </c>
      <c r="M1803">
        <v>0</v>
      </c>
      <c r="N1803" t="s">
        <v>222</v>
      </c>
      <c r="O1803" t="s">
        <v>15996</v>
      </c>
      <c r="P1803" t="s">
        <v>293</v>
      </c>
      <c r="Q1803">
        <v>1801</v>
      </c>
      <c r="R1803" t="s">
        <v>32579</v>
      </c>
    </row>
    <row r="1804" spans="1:18" x14ac:dyDescent="0.3">
      <c r="A1804">
        <v>1803</v>
      </c>
      <c r="B1804" t="s">
        <v>15997</v>
      </c>
      <c r="C1804">
        <v>78</v>
      </c>
      <c r="D1804" t="s">
        <v>15998</v>
      </c>
      <c r="E1804">
        <v>2</v>
      </c>
      <c r="F1804">
        <v>2</v>
      </c>
      <c r="G1804" t="s">
        <v>192</v>
      </c>
      <c r="H1804">
        <v>19</v>
      </c>
      <c r="I1804" s="19">
        <v>45694.938888888886</v>
      </c>
      <c r="J1804" s="19">
        <v>45695.084722222222</v>
      </c>
      <c r="K1804" s="19">
        <v>45695.647222222222</v>
      </c>
      <c r="L1804" s="19">
        <v>45695.938888888886</v>
      </c>
      <c r="M1804">
        <v>0</v>
      </c>
      <c r="N1804" t="s">
        <v>128</v>
      </c>
      <c r="O1804" t="s">
        <v>16003</v>
      </c>
      <c r="P1804" t="s">
        <v>168</v>
      </c>
      <c r="Q1804">
        <v>1802</v>
      </c>
      <c r="R1804" t="s">
        <v>32579</v>
      </c>
    </row>
    <row r="1805" spans="1:18" x14ac:dyDescent="0.3">
      <c r="A1805">
        <v>1804</v>
      </c>
      <c r="B1805" t="s">
        <v>16005</v>
      </c>
      <c r="C1805">
        <v>22</v>
      </c>
      <c r="D1805" t="s">
        <v>16006</v>
      </c>
      <c r="E1805">
        <v>2</v>
      </c>
      <c r="F1805">
        <v>3</v>
      </c>
      <c r="G1805" t="s">
        <v>803</v>
      </c>
      <c r="H1805">
        <v>114</v>
      </c>
      <c r="I1805" s="19">
        <v>45102.188194444447</v>
      </c>
      <c r="J1805" s="19">
        <v>45102.288194444445</v>
      </c>
      <c r="K1805" s="19"/>
      <c r="L1805" s="19">
        <v>45104.188194444447</v>
      </c>
      <c r="M1805">
        <v>1</v>
      </c>
      <c r="N1805" t="s">
        <v>307</v>
      </c>
      <c r="O1805" t="s">
        <v>16009</v>
      </c>
      <c r="Q1805">
        <v>1803</v>
      </c>
      <c r="R1805" t="s">
        <v>32582</v>
      </c>
    </row>
    <row r="1806" spans="1:18" x14ac:dyDescent="0.3">
      <c r="A1806">
        <v>1805</v>
      </c>
      <c r="B1806" t="s">
        <v>16010</v>
      </c>
      <c r="C1806">
        <v>8</v>
      </c>
      <c r="D1806" t="s">
        <v>16011</v>
      </c>
      <c r="E1806">
        <v>1</v>
      </c>
      <c r="F1806">
        <v>4</v>
      </c>
      <c r="G1806" t="s">
        <v>116</v>
      </c>
      <c r="H1806">
        <v>23</v>
      </c>
      <c r="I1806" s="19">
        <v>45582.579861111109</v>
      </c>
      <c r="J1806" s="19">
        <v>45583.009027777778</v>
      </c>
      <c r="K1806" s="19">
        <v>45586.906944444447</v>
      </c>
      <c r="L1806" s="19">
        <v>45587.579861111109</v>
      </c>
      <c r="M1806">
        <v>0</v>
      </c>
      <c r="N1806" t="s">
        <v>307</v>
      </c>
      <c r="O1806" t="s">
        <v>16015</v>
      </c>
      <c r="P1806" t="s">
        <v>446</v>
      </c>
      <c r="Q1806">
        <v>1804</v>
      </c>
      <c r="R1806" t="s">
        <v>32579</v>
      </c>
    </row>
    <row r="1807" spans="1:18" x14ac:dyDescent="0.3">
      <c r="A1807">
        <v>1806</v>
      </c>
      <c r="B1807" t="s">
        <v>16016</v>
      </c>
      <c r="C1807">
        <v>50</v>
      </c>
      <c r="D1807" t="s">
        <v>16017</v>
      </c>
      <c r="E1807">
        <v>1</v>
      </c>
      <c r="F1807">
        <v>2</v>
      </c>
      <c r="G1807" t="s">
        <v>116</v>
      </c>
      <c r="H1807">
        <v>107</v>
      </c>
      <c r="I1807" s="19">
        <v>45181.350694444445</v>
      </c>
      <c r="J1807" s="19">
        <v>45181.413888888892</v>
      </c>
      <c r="K1807" s="19">
        <v>45181.930555555555</v>
      </c>
      <c r="L1807" s="19">
        <v>45182.350694444445</v>
      </c>
      <c r="M1807">
        <v>0</v>
      </c>
      <c r="N1807" t="s">
        <v>307</v>
      </c>
      <c r="O1807" t="s">
        <v>16022</v>
      </c>
      <c r="P1807" t="s">
        <v>293</v>
      </c>
      <c r="Q1807">
        <v>1805</v>
      </c>
      <c r="R1807" t="s">
        <v>32579</v>
      </c>
    </row>
    <row r="1808" spans="1:18" x14ac:dyDescent="0.3">
      <c r="A1808">
        <v>1807</v>
      </c>
      <c r="B1808" t="s">
        <v>16023</v>
      </c>
      <c r="C1808">
        <v>55</v>
      </c>
      <c r="D1808" t="s">
        <v>16024</v>
      </c>
      <c r="E1808">
        <v>1</v>
      </c>
      <c r="F1808">
        <v>3</v>
      </c>
      <c r="G1808" t="s">
        <v>192</v>
      </c>
      <c r="H1808">
        <v>105</v>
      </c>
      <c r="I1808" s="19">
        <v>45200.445138888892</v>
      </c>
      <c r="J1808" s="19">
        <v>45200.592361111114</v>
      </c>
      <c r="K1808" s="19">
        <v>45204.623611111114</v>
      </c>
      <c r="L1808" s="19">
        <v>45202.445138888892</v>
      </c>
      <c r="M1808">
        <v>1</v>
      </c>
      <c r="N1808" t="s">
        <v>307</v>
      </c>
      <c r="O1808" t="s">
        <v>16029</v>
      </c>
      <c r="P1808" t="s">
        <v>751</v>
      </c>
      <c r="Q1808">
        <v>1806</v>
      </c>
      <c r="R1808" t="s">
        <v>32579</v>
      </c>
    </row>
    <row r="1809" spans="1:18" x14ac:dyDescent="0.3">
      <c r="A1809">
        <v>1808</v>
      </c>
      <c r="B1809" t="s">
        <v>16030</v>
      </c>
      <c r="C1809">
        <v>78</v>
      </c>
      <c r="D1809" t="s">
        <v>16031</v>
      </c>
      <c r="E1809">
        <v>1</v>
      </c>
      <c r="F1809">
        <v>3</v>
      </c>
      <c r="G1809" t="s">
        <v>116</v>
      </c>
      <c r="H1809">
        <v>45</v>
      </c>
      <c r="I1809" s="19">
        <v>45169.755555555559</v>
      </c>
      <c r="J1809" s="19">
        <v>45170.043055555558</v>
      </c>
      <c r="K1809" s="19">
        <v>45171.659722222219</v>
      </c>
      <c r="L1809" s="19">
        <v>45172.755555555559</v>
      </c>
      <c r="M1809">
        <v>0</v>
      </c>
      <c r="N1809" t="s">
        <v>307</v>
      </c>
      <c r="O1809" t="s">
        <v>16036</v>
      </c>
      <c r="P1809" t="s">
        <v>751</v>
      </c>
      <c r="Q1809">
        <v>1807</v>
      </c>
      <c r="R1809" t="s">
        <v>32579</v>
      </c>
    </row>
    <row r="1810" spans="1:18" x14ac:dyDescent="0.3">
      <c r="A1810">
        <v>1809</v>
      </c>
      <c r="B1810" t="s">
        <v>16037</v>
      </c>
      <c r="C1810">
        <v>54</v>
      </c>
      <c r="D1810" t="s">
        <v>16038</v>
      </c>
      <c r="E1810">
        <v>4</v>
      </c>
      <c r="F1810">
        <v>3</v>
      </c>
      <c r="G1810" t="s">
        <v>192</v>
      </c>
      <c r="H1810">
        <v>120</v>
      </c>
      <c r="I1810" s="19">
        <v>44942.17291666667</v>
      </c>
      <c r="J1810" s="19">
        <v>44942.209722222222</v>
      </c>
      <c r="K1810" s="19">
        <v>44944.337500000001</v>
      </c>
      <c r="L1810" s="19">
        <v>44943.17291666667</v>
      </c>
      <c r="M1810">
        <v>1</v>
      </c>
      <c r="N1810" t="s">
        <v>307</v>
      </c>
      <c r="O1810" t="s">
        <v>2859</v>
      </c>
      <c r="P1810" t="s">
        <v>1512</v>
      </c>
      <c r="Q1810">
        <v>1808</v>
      </c>
      <c r="R1810" t="s">
        <v>32579</v>
      </c>
    </row>
    <row r="1811" spans="1:18" x14ac:dyDescent="0.3">
      <c r="A1811">
        <v>1810</v>
      </c>
      <c r="B1811" t="s">
        <v>16043</v>
      </c>
      <c r="C1811">
        <v>28</v>
      </c>
      <c r="D1811" t="s">
        <v>16044</v>
      </c>
      <c r="E1811">
        <v>2</v>
      </c>
      <c r="F1811">
        <v>3</v>
      </c>
      <c r="G1811" t="s">
        <v>116</v>
      </c>
      <c r="H1811">
        <v>78</v>
      </c>
      <c r="I1811" s="19">
        <v>45143.677777777775</v>
      </c>
      <c r="J1811" s="19">
        <v>45143.804166666669</v>
      </c>
      <c r="K1811" s="19">
        <v>45144.823611111111</v>
      </c>
      <c r="L1811" s="19">
        <v>45145.677777777775</v>
      </c>
      <c r="M1811">
        <v>0</v>
      </c>
      <c r="N1811" t="s">
        <v>165</v>
      </c>
      <c r="O1811" t="s">
        <v>16049</v>
      </c>
      <c r="P1811" t="s">
        <v>584</v>
      </c>
      <c r="Q1811">
        <v>1809</v>
      </c>
      <c r="R1811" t="s">
        <v>32579</v>
      </c>
    </row>
    <row r="1812" spans="1:18" x14ac:dyDescent="0.3">
      <c r="A1812">
        <v>1811</v>
      </c>
      <c r="B1812" t="s">
        <v>16050</v>
      </c>
      <c r="C1812">
        <v>15</v>
      </c>
      <c r="D1812" t="s">
        <v>16051</v>
      </c>
      <c r="E1812">
        <v>3</v>
      </c>
      <c r="F1812">
        <v>3</v>
      </c>
      <c r="G1812" t="s">
        <v>116</v>
      </c>
      <c r="H1812">
        <v>49</v>
      </c>
      <c r="I1812" s="19">
        <v>45510.197222222225</v>
      </c>
      <c r="J1812" s="19">
        <v>45510.263888888891</v>
      </c>
      <c r="K1812" s="19">
        <v>45510.7</v>
      </c>
      <c r="L1812" s="19">
        <v>45511.197222222225</v>
      </c>
      <c r="M1812">
        <v>0</v>
      </c>
      <c r="N1812" t="s">
        <v>307</v>
      </c>
      <c r="O1812" t="s">
        <v>16056</v>
      </c>
      <c r="P1812" t="s">
        <v>877</v>
      </c>
      <c r="Q1812">
        <v>1810</v>
      </c>
      <c r="R1812" t="s">
        <v>32579</v>
      </c>
    </row>
    <row r="1813" spans="1:18" x14ac:dyDescent="0.3">
      <c r="A1813">
        <v>1812</v>
      </c>
      <c r="B1813" t="s">
        <v>16057</v>
      </c>
      <c r="C1813">
        <v>67</v>
      </c>
      <c r="D1813" t="s">
        <v>16058</v>
      </c>
      <c r="E1813">
        <v>1</v>
      </c>
      <c r="F1813">
        <v>4</v>
      </c>
      <c r="G1813" t="s">
        <v>192</v>
      </c>
      <c r="H1813">
        <v>7</v>
      </c>
      <c r="I1813" s="19">
        <v>45100.625</v>
      </c>
      <c r="J1813" s="19">
        <v>45101.056944444441</v>
      </c>
      <c r="K1813" s="19">
        <v>45109.206944444442</v>
      </c>
      <c r="L1813" s="19">
        <v>45105.625</v>
      </c>
      <c r="M1813">
        <v>1</v>
      </c>
      <c r="N1813" t="s">
        <v>128</v>
      </c>
      <c r="O1813" t="s">
        <v>16064</v>
      </c>
      <c r="P1813" t="s">
        <v>446</v>
      </c>
      <c r="Q1813">
        <v>1811</v>
      </c>
      <c r="R1813" t="s">
        <v>32579</v>
      </c>
    </row>
    <row r="1814" spans="1:18" x14ac:dyDescent="0.3">
      <c r="A1814">
        <v>1813</v>
      </c>
      <c r="B1814" t="s">
        <v>16065</v>
      </c>
      <c r="C1814">
        <v>41</v>
      </c>
      <c r="D1814" t="s">
        <v>16066</v>
      </c>
      <c r="E1814">
        <v>1</v>
      </c>
      <c r="F1814">
        <v>3</v>
      </c>
      <c r="G1814" t="s">
        <v>116</v>
      </c>
      <c r="H1814">
        <v>76</v>
      </c>
      <c r="I1814" s="19">
        <v>45567.987500000003</v>
      </c>
      <c r="J1814" s="19">
        <v>45568.042361111111</v>
      </c>
      <c r="K1814" s="19">
        <v>45569.363194444442</v>
      </c>
      <c r="L1814" s="19">
        <v>45569.987500000003</v>
      </c>
      <c r="M1814">
        <v>0</v>
      </c>
      <c r="N1814" t="s">
        <v>307</v>
      </c>
      <c r="O1814" t="s">
        <v>16071</v>
      </c>
      <c r="P1814" t="s">
        <v>363</v>
      </c>
      <c r="Q1814">
        <v>1812</v>
      </c>
      <c r="R1814" t="s">
        <v>32579</v>
      </c>
    </row>
    <row r="1815" spans="1:18" x14ac:dyDescent="0.3">
      <c r="A1815">
        <v>1814</v>
      </c>
      <c r="B1815" t="s">
        <v>16072</v>
      </c>
      <c r="C1815">
        <v>72</v>
      </c>
      <c r="D1815" t="s">
        <v>16073</v>
      </c>
      <c r="E1815">
        <v>2</v>
      </c>
      <c r="F1815">
        <v>3</v>
      </c>
      <c r="G1815" t="s">
        <v>192</v>
      </c>
      <c r="H1815">
        <v>22</v>
      </c>
      <c r="I1815" s="19">
        <v>45711.427083333336</v>
      </c>
      <c r="J1815" s="19">
        <v>45711.517361111109</v>
      </c>
      <c r="K1815" s="19">
        <v>45712.520138888889</v>
      </c>
      <c r="L1815" s="19">
        <v>45713.427083333336</v>
      </c>
      <c r="M1815">
        <v>0</v>
      </c>
      <c r="N1815" t="s">
        <v>307</v>
      </c>
      <c r="O1815" t="s">
        <v>16079</v>
      </c>
      <c r="P1815" t="s">
        <v>168</v>
      </c>
      <c r="Q1815">
        <v>1813</v>
      </c>
      <c r="R1815" t="s">
        <v>32579</v>
      </c>
    </row>
    <row r="1816" spans="1:18" x14ac:dyDescent="0.3">
      <c r="A1816">
        <v>1815</v>
      </c>
      <c r="B1816" t="s">
        <v>16080</v>
      </c>
      <c r="C1816">
        <v>51</v>
      </c>
      <c r="D1816" t="s">
        <v>16081</v>
      </c>
      <c r="E1816">
        <v>1</v>
      </c>
      <c r="F1816">
        <v>3</v>
      </c>
      <c r="G1816" t="s">
        <v>192</v>
      </c>
      <c r="H1816">
        <v>13</v>
      </c>
      <c r="I1816" s="19">
        <v>44952.118750000001</v>
      </c>
      <c r="J1816" s="19">
        <v>44952.406944444447</v>
      </c>
      <c r="K1816" s="19">
        <v>44954.640277777777</v>
      </c>
      <c r="L1816" s="19">
        <v>44955.118750000001</v>
      </c>
      <c r="M1816">
        <v>0</v>
      </c>
      <c r="N1816" t="s">
        <v>165</v>
      </c>
      <c r="O1816" t="s">
        <v>16086</v>
      </c>
      <c r="P1816" t="s">
        <v>225</v>
      </c>
      <c r="Q1816">
        <v>1814</v>
      </c>
      <c r="R1816" t="s">
        <v>32579</v>
      </c>
    </row>
    <row r="1817" spans="1:18" x14ac:dyDescent="0.3">
      <c r="A1817">
        <v>1816</v>
      </c>
      <c r="B1817" t="s">
        <v>16087</v>
      </c>
      <c r="C1817">
        <v>57</v>
      </c>
      <c r="D1817" t="s">
        <v>16088</v>
      </c>
      <c r="E1817">
        <v>5</v>
      </c>
      <c r="F1817">
        <v>3</v>
      </c>
      <c r="G1817" t="s">
        <v>116</v>
      </c>
      <c r="H1817">
        <v>87</v>
      </c>
      <c r="I1817" s="19">
        <v>45406.703472222223</v>
      </c>
      <c r="J1817" s="19">
        <v>45406.765972222223</v>
      </c>
      <c r="K1817" s="19">
        <v>45407.404166666667</v>
      </c>
      <c r="L1817" s="19">
        <v>45408.703472222223</v>
      </c>
      <c r="M1817">
        <v>0</v>
      </c>
      <c r="N1817" t="s">
        <v>165</v>
      </c>
      <c r="O1817" t="s">
        <v>16094</v>
      </c>
      <c r="P1817" t="s">
        <v>135</v>
      </c>
      <c r="Q1817">
        <v>1815</v>
      </c>
      <c r="R1817" t="s">
        <v>32579</v>
      </c>
    </row>
    <row r="1818" spans="1:18" x14ac:dyDescent="0.3">
      <c r="A1818">
        <v>1817</v>
      </c>
      <c r="B1818" t="s">
        <v>16095</v>
      </c>
      <c r="C1818">
        <v>32</v>
      </c>
      <c r="D1818" t="s">
        <v>16096</v>
      </c>
      <c r="E1818">
        <v>2</v>
      </c>
      <c r="F1818">
        <v>3</v>
      </c>
      <c r="G1818" t="s">
        <v>192</v>
      </c>
      <c r="H1818">
        <v>90</v>
      </c>
      <c r="I1818" s="19">
        <v>45110.89166666667</v>
      </c>
      <c r="J1818" s="19">
        <v>45111.136805555558</v>
      </c>
      <c r="K1818" s="19">
        <v>45112.511805555558</v>
      </c>
      <c r="L1818" s="19">
        <v>45113.89166666667</v>
      </c>
      <c r="M1818">
        <v>0</v>
      </c>
      <c r="N1818" t="s">
        <v>165</v>
      </c>
      <c r="O1818" t="s">
        <v>16101</v>
      </c>
      <c r="P1818" t="s">
        <v>328</v>
      </c>
      <c r="Q1818">
        <v>1816</v>
      </c>
      <c r="R1818" t="s">
        <v>32579</v>
      </c>
    </row>
    <row r="1819" spans="1:18" x14ac:dyDescent="0.3">
      <c r="A1819">
        <v>1818</v>
      </c>
      <c r="B1819" t="s">
        <v>16102</v>
      </c>
      <c r="C1819">
        <v>78</v>
      </c>
      <c r="D1819" t="s">
        <v>16103</v>
      </c>
      <c r="E1819">
        <v>3</v>
      </c>
      <c r="F1819">
        <v>3</v>
      </c>
      <c r="G1819" t="s">
        <v>116</v>
      </c>
      <c r="H1819">
        <v>49</v>
      </c>
      <c r="I1819" s="19">
        <v>45028.167361111111</v>
      </c>
      <c r="J1819" s="19">
        <v>45028.448611111111</v>
      </c>
      <c r="K1819" s="19">
        <v>45030.134722222225</v>
      </c>
      <c r="L1819" s="19">
        <v>45031.167361111111</v>
      </c>
      <c r="M1819">
        <v>0</v>
      </c>
      <c r="N1819" t="s">
        <v>307</v>
      </c>
      <c r="O1819" t="s">
        <v>16109</v>
      </c>
      <c r="P1819" t="s">
        <v>194</v>
      </c>
      <c r="Q1819">
        <v>1817</v>
      </c>
      <c r="R1819" t="s">
        <v>32579</v>
      </c>
    </row>
    <row r="1820" spans="1:18" x14ac:dyDescent="0.3">
      <c r="A1820">
        <v>1819</v>
      </c>
      <c r="B1820" t="s">
        <v>16110</v>
      </c>
      <c r="C1820">
        <v>73</v>
      </c>
      <c r="D1820" t="s">
        <v>16111</v>
      </c>
      <c r="E1820">
        <v>3</v>
      </c>
      <c r="F1820">
        <v>3</v>
      </c>
      <c r="G1820" t="s">
        <v>192</v>
      </c>
      <c r="H1820">
        <v>40</v>
      </c>
      <c r="I1820" s="19">
        <v>45040.136111111111</v>
      </c>
      <c r="J1820" s="19">
        <v>45040.725694444445</v>
      </c>
      <c r="K1820" s="19">
        <v>45041.217361111114</v>
      </c>
      <c r="L1820" s="19">
        <v>45043.136111111111</v>
      </c>
      <c r="M1820">
        <v>0</v>
      </c>
      <c r="N1820" t="s">
        <v>307</v>
      </c>
      <c r="O1820" t="s">
        <v>16116</v>
      </c>
      <c r="P1820" t="s">
        <v>246</v>
      </c>
      <c r="Q1820">
        <v>1818</v>
      </c>
      <c r="R1820" t="s">
        <v>32579</v>
      </c>
    </row>
    <row r="1821" spans="1:18" x14ac:dyDescent="0.3">
      <c r="A1821">
        <v>1820</v>
      </c>
      <c r="B1821" t="s">
        <v>16117</v>
      </c>
      <c r="C1821">
        <v>23</v>
      </c>
      <c r="D1821" t="s">
        <v>16118</v>
      </c>
      <c r="E1821">
        <v>3</v>
      </c>
      <c r="F1821">
        <v>3</v>
      </c>
      <c r="G1821" t="s">
        <v>116</v>
      </c>
      <c r="H1821">
        <v>91</v>
      </c>
      <c r="I1821" s="19">
        <v>45362.500694444447</v>
      </c>
      <c r="J1821" s="19">
        <v>45362.621527777781</v>
      </c>
      <c r="K1821" s="19">
        <v>45363.98541666667</v>
      </c>
      <c r="L1821" s="19">
        <v>45364.500694444447</v>
      </c>
      <c r="M1821">
        <v>0</v>
      </c>
      <c r="N1821" t="s">
        <v>307</v>
      </c>
      <c r="O1821" t="s">
        <v>16124</v>
      </c>
      <c r="P1821" t="s">
        <v>194</v>
      </c>
      <c r="Q1821">
        <v>1819</v>
      </c>
      <c r="R1821" t="s">
        <v>32579</v>
      </c>
    </row>
    <row r="1822" spans="1:18" x14ac:dyDescent="0.3">
      <c r="A1822">
        <v>1821</v>
      </c>
      <c r="B1822" t="s">
        <v>16125</v>
      </c>
      <c r="C1822">
        <v>61</v>
      </c>
      <c r="D1822" t="s">
        <v>16126</v>
      </c>
      <c r="E1822">
        <v>2</v>
      </c>
      <c r="F1822">
        <v>3</v>
      </c>
      <c r="G1822" t="s">
        <v>192</v>
      </c>
      <c r="H1822">
        <v>109</v>
      </c>
      <c r="I1822" s="19">
        <v>45203.960416666669</v>
      </c>
      <c r="J1822" s="19">
        <v>45204.246527777781</v>
      </c>
      <c r="K1822" s="19">
        <v>45206.079861111109</v>
      </c>
      <c r="L1822" s="19">
        <v>45206.960416666669</v>
      </c>
      <c r="M1822">
        <v>0</v>
      </c>
      <c r="N1822" t="s">
        <v>307</v>
      </c>
      <c r="O1822" t="s">
        <v>16131</v>
      </c>
      <c r="P1822" t="s">
        <v>328</v>
      </c>
      <c r="Q1822">
        <v>1820</v>
      </c>
      <c r="R1822" t="s">
        <v>32579</v>
      </c>
    </row>
    <row r="1823" spans="1:18" x14ac:dyDescent="0.3">
      <c r="A1823">
        <v>1822</v>
      </c>
      <c r="B1823" t="s">
        <v>16132</v>
      </c>
      <c r="C1823">
        <v>57</v>
      </c>
      <c r="D1823" t="s">
        <v>16133</v>
      </c>
      <c r="E1823">
        <v>1</v>
      </c>
      <c r="F1823">
        <v>4</v>
      </c>
      <c r="G1823" t="s">
        <v>116</v>
      </c>
      <c r="H1823">
        <v>24</v>
      </c>
      <c r="I1823" s="19">
        <v>45288.362500000003</v>
      </c>
      <c r="J1823" s="19">
        <v>45288.555555555555</v>
      </c>
      <c r="K1823" s="19">
        <v>45295.382638888892</v>
      </c>
      <c r="L1823" s="19">
        <v>45292.362500000003</v>
      </c>
      <c r="M1823">
        <v>1</v>
      </c>
      <c r="N1823" t="s">
        <v>307</v>
      </c>
      <c r="O1823" t="s">
        <v>16139</v>
      </c>
      <c r="P1823" t="s">
        <v>363</v>
      </c>
      <c r="Q1823">
        <v>1821</v>
      </c>
      <c r="R1823" t="s">
        <v>32579</v>
      </c>
    </row>
    <row r="1824" spans="1:18" x14ac:dyDescent="0.3">
      <c r="A1824">
        <v>1823</v>
      </c>
      <c r="B1824" t="s">
        <v>16140</v>
      </c>
      <c r="C1824">
        <v>76</v>
      </c>
      <c r="D1824" t="s">
        <v>16141</v>
      </c>
      <c r="E1824">
        <v>1</v>
      </c>
      <c r="F1824">
        <v>3</v>
      </c>
      <c r="G1824" t="s">
        <v>116</v>
      </c>
      <c r="H1824">
        <v>11</v>
      </c>
      <c r="I1824" s="19">
        <v>45209.804861111108</v>
      </c>
      <c r="J1824" s="19">
        <v>45209.967361111114</v>
      </c>
      <c r="K1824" s="19">
        <v>45215.030555555553</v>
      </c>
      <c r="L1824" s="19">
        <v>45212.804861111108</v>
      </c>
      <c r="M1824">
        <v>1</v>
      </c>
      <c r="N1824" t="s">
        <v>307</v>
      </c>
      <c r="O1824" t="s">
        <v>16146</v>
      </c>
      <c r="P1824" t="s">
        <v>225</v>
      </c>
      <c r="Q1824">
        <v>1822</v>
      </c>
      <c r="R1824" t="s">
        <v>32579</v>
      </c>
    </row>
    <row r="1825" spans="1:18" x14ac:dyDescent="0.3">
      <c r="A1825">
        <v>1824</v>
      </c>
      <c r="B1825" t="s">
        <v>16147</v>
      </c>
      <c r="C1825">
        <v>31</v>
      </c>
      <c r="D1825" t="s">
        <v>16148</v>
      </c>
      <c r="E1825">
        <v>2</v>
      </c>
      <c r="F1825">
        <v>3</v>
      </c>
      <c r="G1825" t="s">
        <v>192</v>
      </c>
      <c r="H1825">
        <v>30</v>
      </c>
      <c r="I1825" s="19">
        <v>45696.244444444441</v>
      </c>
      <c r="J1825" s="19">
        <v>45696.408333333333</v>
      </c>
      <c r="K1825" s="19">
        <v>45698.500694444447</v>
      </c>
      <c r="L1825" s="19">
        <v>45699.244444444441</v>
      </c>
      <c r="M1825">
        <v>0</v>
      </c>
      <c r="N1825" t="s">
        <v>307</v>
      </c>
      <c r="O1825" t="s">
        <v>16154</v>
      </c>
      <c r="P1825" t="s">
        <v>168</v>
      </c>
      <c r="Q1825">
        <v>1823</v>
      </c>
      <c r="R1825" t="s">
        <v>32579</v>
      </c>
    </row>
    <row r="1826" spans="1:18" x14ac:dyDescent="0.3">
      <c r="A1826">
        <v>1825</v>
      </c>
      <c r="B1826" t="s">
        <v>16155</v>
      </c>
      <c r="C1826">
        <v>29</v>
      </c>
      <c r="D1826" t="s">
        <v>16156</v>
      </c>
      <c r="E1826">
        <v>1</v>
      </c>
      <c r="F1826">
        <v>1</v>
      </c>
      <c r="G1826" t="s">
        <v>116</v>
      </c>
      <c r="H1826">
        <v>47</v>
      </c>
      <c r="I1826" s="19">
        <v>45273.271527777775</v>
      </c>
      <c r="J1826" s="19">
        <v>45273.330555555556</v>
      </c>
      <c r="K1826" s="19">
        <v>45273.522222222222</v>
      </c>
      <c r="L1826" s="19">
        <v>45273.604861111111</v>
      </c>
      <c r="M1826">
        <v>0</v>
      </c>
      <c r="N1826" t="s">
        <v>307</v>
      </c>
      <c r="O1826" t="s">
        <v>16162</v>
      </c>
      <c r="P1826" t="s">
        <v>225</v>
      </c>
      <c r="Q1826">
        <v>1824</v>
      </c>
      <c r="R1826" t="s">
        <v>32579</v>
      </c>
    </row>
    <row r="1827" spans="1:18" x14ac:dyDescent="0.3">
      <c r="A1827">
        <v>1826</v>
      </c>
      <c r="B1827" t="s">
        <v>16163</v>
      </c>
      <c r="C1827">
        <v>28</v>
      </c>
      <c r="D1827" t="s">
        <v>16164</v>
      </c>
      <c r="E1827">
        <v>2</v>
      </c>
      <c r="F1827">
        <v>3</v>
      </c>
      <c r="G1827" t="s">
        <v>116</v>
      </c>
      <c r="H1827">
        <v>8</v>
      </c>
      <c r="I1827" s="19">
        <v>45629.190972222219</v>
      </c>
      <c r="J1827" s="19">
        <v>45629.305555555555</v>
      </c>
      <c r="K1827" s="19">
        <v>45634.051388888889</v>
      </c>
      <c r="L1827" s="19">
        <v>45631.190972222219</v>
      </c>
      <c r="M1827">
        <v>1</v>
      </c>
      <c r="N1827" t="s">
        <v>165</v>
      </c>
      <c r="O1827" t="s">
        <v>16169</v>
      </c>
      <c r="P1827" t="s">
        <v>398</v>
      </c>
      <c r="Q1827">
        <v>1825</v>
      </c>
      <c r="R1827" t="s">
        <v>32579</v>
      </c>
    </row>
    <row r="1828" spans="1:18" x14ac:dyDescent="0.3">
      <c r="A1828">
        <v>1827</v>
      </c>
      <c r="B1828" t="s">
        <v>16170</v>
      </c>
      <c r="C1828">
        <v>53</v>
      </c>
      <c r="D1828" t="s">
        <v>16172</v>
      </c>
      <c r="E1828">
        <v>5</v>
      </c>
      <c r="F1828">
        <v>4</v>
      </c>
      <c r="G1828" t="s">
        <v>192</v>
      </c>
      <c r="H1828">
        <v>10</v>
      </c>
      <c r="I1828" s="19">
        <v>44958.536805555559</v>
      </c>
      <c r="J1828" s="19">
        <v>44959.401388888888</v>
      </c>
      <c r="K1828" s="19">
        <v>44963.15</v>
      </c>
      <c r="L1828" s="19">
        <v>44963.536805555559</v>
      </c>
      <c r="M1828">
        <v>0</v>
      </c>
      <c r="N1828" t="s">
        <v>307</v>
      </c>
      <c r="O1828" t="s">
        <v>16177</v>
      </c>
      <c r="P1828" t="s">
        <v>135</v>
      </c>
      <c r="Q1828">
        <v>1826</v>
      </c>
      <c r="R1828" t="s">
        <v>32579</v>
      </c>
    </row>
    <row r="1829" spans="1:18" x14ac:dyDescent="0.3">
      <c r="A1829">
        <v>1828</v>
      </c>
      <c r="B1829" t="s">
        <v>16178</v>
      </c>
      <c r="C1829">
        <v>76</v>
      </c>
      <c r="D1829" t="s">
        <v>16179</v>
      </c>
      <c r="E1829">
        <v>1</v>
      </c>
      <c r="F1829">
        <v>4</v>
      </c>
      <c r="G1829" t="s">
        <v>116</v>
      </c>
      <c r="H1829">
        <v>1</v>
      </c>
      <c r="I1829" s="19">
        <v>45661.397222222222</v>
      </c>
      <c r="J1829" s="19">
        <v>45662.206944444442</v>
      </c>
      <c r="K1829" s="19">
        <v>45663.477777777778</v>
      </c>
      <c r="L1829" s="19">
        <v>45666.397222222222</v>
      </c>
      <c r="M1829">
        <v>0</v>
      </c>
      <c r="N1829" t="s">
        <v>128</v>
      </c>
      <c r="O1829" t="s">
        <v>16185</v>
      </c>
      <c r="P1829" t="s">
        <v>363</v>
      </c>
      <c r="Q1829">
        <v>1827</v>
      </c>
      <c r="R1829" t="s">
        <v>32579</v>
      </c>
    </row>
    <row r="1830" spans="1:18" x14ac:dyDescent="0.3">
      <c r="A1830">
        <v>1829</v>
      </c>
      <c r="B1830" t="s">
        <v>16186</v>
      </c>
      <c r="C1830">
        <v>69</v>
      </c>
      <c r="D1830" t="s">
        <v>4813</v>
      </c>
      <c r="E1830">
        <v>4</v>
      </c>
      <c r="F1830">
        <v>3</v>
      </c>
      <c r="G1830" t="s">
        <v>192</v>
      </c>
      <c r="H1830">
        <v>40</v>
      </c>
      <c r="I1830" s="19">
        <v>45531.500694444447</v>
      </c>
      <c r="J1830" s="19">
        <v>45531.666666666664</v>
      </c>
      <c r="K1830" s="19">
        <v>45534.176388888889</v>
      </c>
      <c r="L1830" s="19">
        <v>45534.500694444447</v>
      </c>
      <c r="M1830">
        <v>0</v>
      </c>
      <c r="N1830" t="s">
        <v>165</v>
      </c>
      <c r="O1830" t="s">
        <v>973</v>
      </c>
      <c r="P1830" t="s">
        <v>903</v>
      </c>
      <c r="Q1830">
        <v>1828</v>
      </c>
      <c r="R1830" t="s">
        <v>32579</v>
      </c>
    </row>
    <row r="1831" spans="1:18" x14ac:dyDescent="0.3">
      <c r="A1831">
        <v>1830</v>
      </c>
      <c r="B1831" t="s">
        <v>16191</v>
      </c>
      <c r="C1831">
        <v>63</v>
      </c>
      <c r="D1831" t="s">
        <v>16192</v>
      </c>
      <c r="E1831">
        <v>1</v>
      </c>
      <c r="F1831">
        <v>3</v>
      </c>
      <c r="G1831" t="s">
        <v>116</v>
      </c>
      <c r="H1831">
        <v>96</v>
      </c>
      <c r="I1831" s="19">
        <v>45044.10833333333</v>
      </c>
      <c r="J1831" s="19">
        <v>45044.354166666664</v>
      </c>
      <c r="K1831" s="19">
        <v>45046.515277777777</v>
      </c>
      <c r="L1831" s="19">
        <v>45047.10833333333</v>
      </c>
      <c r="M1831">
        <v>0</v>
      </c>
      <c r="N1831" t="s">
        <v>165</v>
      </c>
      <c r="O1831" t="s">
        <v>16197</v>
      </c>
      <c r="P1831" t="s">
        <v>225</v>
      </c>
      <c r="Q1831">
        <v>1829</v>
      </c>
      <c r="R1831" t="s">
        <v>32579</v>
      </c>
    </row>
    <row r="1832" spans="1:18" x14ac:dyDescent="0.3">
      <c r="A1832">
        <v>1831</v>
      </c>
      <c r="B1832" t="s">
        <v>16198</v>
      </c>
      <c r="C1832">
        <v>73</v>
      </c>
      <c r="D1832" t="s">
        <v>16200</v>
      </c>
      <c r="E1832">
        <v>1</v>
      </c>
      <c r="F1832">
        <v>2</v>
      </c>
      <c r="G1832" t="s">
        <v>192</v>
      </c>
      <c r="H1832">
        <v>1</v>
      </c>
      <c r="I1832" s="19">
        <v>45514.088888888888</v>
      </c>
      <c r="J1832" s="19">
        <v>45514.209027777775</v>
      </c>
      <c r="K1832" s="19">
        <v>45514.455555555556</v>
      </c>
      <c r="L1832" s="19">
        <v>45515.088888888888</v>
      </c>
      <c r="M1832">
        <v>0</v>
      </c>
      <c r="N1832" t="s">
        <v>307</v>
      </c>
      <c r="O1832" t="s">
        <v>16205</v>
      </c>
      <c r="P1832" t="s">
        <v>363</v>
      </c>
      <c r="Q1832">
        <v>1830</v>
      </c>
      <c r="R1832" t="s">
        <v>32579</v>
      </c>
    </row>
    <row r="1833" spans="1:18" x14ac:dyDescent="0.3">
      <c r="A1833">
        <v>1832</v>
      </c>
      <c r="B1833" t="s">
        <v>16206</v>
      </c>
      <c r="C1833">
        <v>44</v>
      </c>
      <c r="D1833" t="s">
        <v>16207</v>
      </c>
      <c r="E1833">
        <v>3</v>
      </c>
      <c r="F1833">
        <v>3</v>
      </c>
      <c r="G1833" t="s">
        <v>192</v>
      </c>
      <c r="H1833">
        <v>14</v>
      </c>
      <c r="I1833" s="19">
        <v>45041.229166666664</v>
      </c>
      <c r="J1833" s="19">
        <v>45041.451388888891</v>
      </c>
      <c r="K1833" s="19">
        <v>45043.684027777781</v>
      </c>
      <c r="L1833" s="19">
        <v>45044.229166666664</v>
      </c>
      <c r="M1833">
        <v>0</v>
      </c>
      <c r="N1833" t="s">
        <v>307</v>
      </c>
      <c r="O1833" t="s">
        <v>16213</v>
      </c>
      <c r="P1833" t="s">
        <v>962</v>
      </c>
      <c r="Q1833">
        <v>1831</v>
      </c>
      <c r="R1833" t="s">
        <v>32579</v>
      </c>
    </row>
    <row r="1834" spans="1:18" x14ac:dyDescent="0.3">
      <c r="A1834">
        <v>1833</v>
      </c>
      <c r="B1834" t="s">
        <v>16214</v>
      </c>
      <c r="C1834">
        <v>30</v>
      </c>
      <c r="D1834" t="s">
        <v>16215</v>
      </c>
      <c r="E1834">
        <v>2</v>
      </c>
      <c r="F1834">
        <v>2</v>
      </c>
      <c r="G1834" t="s">
        <v>116</v>
      </c>
      <c r="H1834">
        <v>8</v>
      </c>
      <c r="I1834" s="19">
        <v>45549.106249999997</v>
      </c>
      <c r="J1834" s="19">
        <v>45549.15625</v>
      </c>
      <c r="K1834" s="19">
        <v>45549.431944444441</v>
      </c>
      <c r="L1834" s="19">
        <v>45549.606249999997</v>
      </c>
      <c r="M1834">
        <v>0</v>
      </c>
      <c r="N1834" t="s">
        <v>307</v>
      </c>
      <c r="O1834" t="s">
        <v>16220</v>
      </c>
      <c r="P1834" t="s">
        <v>168</v>
      </c>
      <c r="Q1834">
        <v>1832</v>
      </c>
      <c r="R1834" t="s">
        <v>32579</v>
      </c>
    </row>
    <row r="1835" spans="1:18" x14ac:dyDescent="0.3">
      <c r="A1835">
        <v>1834</v>
      </c>
      <c r="B1835" t="s">
        <v>16221</v>
      </c>
      <c r="C1835">
        <v>32</v>
      </c>
      <c r="D1835" t="s">
        <v>16222</v>
      </c>
      <c r="E1835">
        <v>1</v>
      </c>
      <c r="F1835">
        <v>3</v>
      </c>
      <c r="G1835" t="s">
        <v>116</v>
      </c>
      <c r="H1835">
        <v>110</v>
      </c>
      <c r="I1835" s="19">
        <v>45040.201388888891</v>
      </c>
      <c r="J1835" s="19">
        <v>45040.461111111108</v>
      </c>
      <c r="K1835" s="19">
        <v>45042.786805555559</v>
      </c>
      <c r="L1835" s="19">
        <v>45043.201388888891</v>
      </c>
      <c r="M1835">
        <v>0</v>
      </c>
      <c r="N1835" t="s">
        <v>128</v>
      </c>
      <c r="O1835" t="s">
        <v>16228</v>
      </c>
      <c r="P1835" t="s">
        <v>293</v>
      </c>
      <c r="Q1835">
        <v>1833</v>
      </c>
      <c r="R1835" t="s">
        <v>32579</v>
      </c>
    </row>
    <row r="1836" spans="1:18" x14ac:dyDescent="0.3">
      <c r="A1836">
        <v>1835</v>
      </c>
      <c r="B1836" t="s">
        <v>16229</v>
      </c>
      <c r="C1836">
        <v>66</v>
      </c>
      <c r="D1836" t="s">
        <v>16230</v>
      </c>
      <c r="E1836">
        <v>1</v>
      </c>
      <c r="F1836">
        <v>3</v>
      </c>
      <c r="G1836" t="s">
        <v>192</v>
      </c>
      <c r="H1836">
        <v>78</v>
      </c>
      <c r="I1836" s="19">
        <v>45361.169444444444</v>
      </c>
      <c r="J1836" s="19">
        <v>45361.603472222225</v>
      </c>
      <c r="K1836" s="19">
        <v>45361.970138888886</v>
      </c>
      <c r="L1836" s="19">
        <v>45363.169444444444</v>
      </c>
      <c r="M1836">
        <v>0</v>
      </c>
      <c r="N1836" t="s">
        <v>307</v>
      </c>
      <c r="O1836" t="s">
        <v>16235</v>
      </c>
      <c r="P1836" t="s">
        <v>225</v>
      </c>
      <c r="Q1836">
        <v>1834</v>
      </c>
      <c r="R1836" t="s">
        <v>32579</v>
      </c>
    </row>
    <row r="1837" spans="1:18" x14ac:dyDescent="0.3">
      <c r="A1837">
        <v>1836</v>
      </c>
      <c r="B1837" t="s">
        <v>16236</v>
      </c>
      <c r="C1837">
        <v>3</v>
      </c>
      <c r="D1837" t="s">
        <v>16237</v>
      </c>
      <c r="E1837">
        <v>2</v>
      </c>
      <c r="F1837">
        <v>3</v>
      </c>
      <c r="G1837" t="s">
        <v>116</v>
      </c>
      <c r="H1837">
        <v>25</v>
      </c>
      <c r="I1837" s="19">
        <v>45406.446527777778</v>
      </c>
      <c r="J1837" s="19">
        <v>45406.52847222222</v>
      </c>
      <c r="K1837" s="19">
        <v>45407.162499999999</v>
      </c>
      <c r="L1837" s="19">
        <v>45408.446527777778</v>
      </c>
      <c r="M1837">
        <v>0</v>
      </c>
      <c r="N1837" t="s">
        <v>165</v>
      </c>
      <c r="O1837" t="s">
        <v>16243</v>
      </c>
      <c r="P1837" t="s">
        <v>168</v>
      </c>
      <c r="Q1837">
        <v>1835</v>
      </c>
      <c r="R1837" t="s">
        <v>32579</v>
      </c>
    </row>
    <row r="1838" spans="1:18" x14ac:dyDescent="0.3">
      <c r="A1838">
        <v>1837</v>
      </c>
      <c r="B1838" t="s">
        <v>16244</v>
      </c>
      <c r="C1838">
        <v>56</v>
      </c>
      <c r="D1838" t="s">
        <v>16245</v>
      </c>
      <c r="E1838">
        <v>4</v>
      </c>
      <c r="F1838">
        <v>1</v>
      </c>
      <c r="G1838" t="s">
        <v>192</v>
      </c>
      <c r="H1838">
        <v>80</v>
      </c>
      <c r="I1838" s="19">
        <v>45066.259027777778</v>
      </c>
      <c r="J1838" s="19">
        <v>45066.277083333334</v>
      </c>
      <c r="K1838" s="19">
        <v>45066.438194444447</v>
      </c>
      <c r="L1838" s="19">
        <v>45066.425694444442</v>
      </c>
      <c r="M1838">
        <v>1</v>
      </c>
      <c r="N1838" t="s">
        <v>222</v>
      </c>
      <c r="O1838" t="s">
        <v>1534</v>
      </c>
      <c r="P1838" t="s">
        <v>1266</v>
      </c>
      <c r="Q1838">
        <v>1836</v>
      </c>
      <c r="R1838" t="s">
        <v>32579</v>
      </c>
    </row>
    <row r="1839" spans="1:18" x14ac:dyDescent="0.3">
      <c r="A1839">
        <v>1838</v>
      </c>
      <c r="B1839" t="s">
        <v>16250</v>
      </c>
      <c r="C1839">
        <v>31</v>
      </c>
      <c r="D1839" t="s">
        <v>16251</v>
      </c>
      <c r="E1839">
        <v>2</v>
      </c>
      <c r="F1839">
        <v>1</v>
      </c>
      <c r="G1839" t="s">
        <v>116</v>
      </c>
      <c r="H1839">
        <v>9</v>
      </c>
      <c r="I1839" s="19">
        <v>45624.492361111108</v>
      </c>
      <c r="J1839" s="19">
        <v>45624.54583333333</v>
      </c>
      <c r="K1839" s="19">
        <v>45625.245138888888</v>
      </c>
      <c r="L1839" s="19">
        <v>45624.825694444444</v>
      </c>
      <c r="M1839">
        <v>1</v>
      </c>
      <c r="N1839" t="s">
        <v>307</v>
      </c>
      <c r="O1839" t="s">
        <v>16257</v>
      </c>
      <c r="P1839" t="s">
        <v>398</v>
      </c>
      <c r="Q1839">
        <v>1837</v>
      </c>
      <c r="R1839" t="s">
        <v>32579</v>
      </c>
    </row>
    <row r="1840" spans="1:18" x14ac:dyDescent="0.3">
      <c r="A1840">
        <v>1839</v>
      </c>
      <c r="B1840" t="s">
        <v>16258</v>
      </c>
      <c r="C1840">
        <v>52</v>
      </c>
      <c r="D1840" t="s">
        <v>16259</v>
      </c>
      <c r="E1840">
        <v>1</v>
      </c>
      <c r="F1840">
        <v>3</v>
      </c>
      <c r="G1840" t="s">
        <v>116</v>
      </c>
      <c r="H1840">
        <v>109</v>
      </c>
      <c r="I1840" s="19">
        <v>45002.777083333334</v>
      </c>
      <c r="J1840" s="19">
        <v>45003.024305555555</v>
      </c>
      <c r="K1840" s="19">
        <v>45008.927777777775</v>
      </c>
      <c r="L1840" s="19">
        <v>45005.777083333334</v>
      </c>
      <c r="M1840">
        <v>1</v>
      </c>
      <c r="N1840" t="s">
        <v>165</v>
      </c>
      <c r="O1840" t="s">
        <v>16265</v>
      </c>
      <c r="P1840" t="s">
        <v>363</v>
      </c>
      <c r="Q1840">
        <v>1838</v>
      </c>
      <c r="R1840" t="s">
        <v>32579</v>
      </c>
    </row>
    <row r="1841" spans="1:18" x14ac:dyDescent="0.3">
      <c r="A1841">
        <v>1840</v>
      </c>
      <c r="B1841" t="s">
        <v>16266</v>
      </c>
      <c r="C1841">
        <v>39</v>
      </c>
      <c r="D1841" t="s">
        <v>16267</v>
      </c>
      <c r="E1841">
        <v>1</v>
      </c>
      <c r="F1841">
        <v>3</v>
      </c>
      <c r="G1841" t="s">
        <v>192</v>
      </c>
      <c r="H1841">
        <v>13</v>
      </c>
      <c r="I1841" s="19">
        <v>45514.327777777777</v>
      </c>
      <c r="J1841" s="19">
        <v>45514.510416666664</v>
      </c>
      <c r="K1841" s="19">
        <v>45516.751388888886</v>
      </c>
      <c r="L1841" s="19">
        <v>45515.327777777777</v>
      </c>
      <c r="M1841">
        <v>1</v>
      </c>
      <c r="N1841" t="s">
        <v>128</v>
      </c>
      <c r="O1841" t="s">
        <v>16272</v>
      </c>
      <c r="P1841" t="s">
        <v>225</v>
      </c>
      <c r="Q1841">
        <v>1839</v>
      </c>
      <c r="R1841" t="s">
        <v>32579</v>
      </c>
    </row>
    <row r="1842" spans="1:18" x14ac:dyDescent="0.3">
      <c r="A1842">
        <v>1841</v>
      </c>
      <c r="B1842" t="s">
        <v>16273</v>
      </c>
      <c r="C1842">
        <v>29</v>
      </c>
      <c r="D1842" t="s">
        <v>16274</v>
      </c>
      <c r="E1842">
        <v>2</v>
      </c>
      <c r="F1842">
        <v>2</v>
      </c>
      <c r="G1842" t="s">
        <v>116</v>
      </c>
      <c r="H1842">
        <v>76</v>
      </c>
      <c r="I1842" s="19">
        <v>45452.347916666666</v>
      </c>
      <c r="J1842" s="19">
        <v>45452.421527777777</v>
      </c>
      <c r="K1842" s="19">
        <v>45453.148611111108</v>
      </c>
      <c r="L1842" s="19">
        <v>45453.347916666666</v>
      </c>
      <c r="M1842">
        <v>0</v>
      </c>
      <c r="N1842" t="s">
        <v>165</v>
      </c>
      <c r="O1842" t="s">
        <v>16279</v>
      </c>
      <c r="P1842" t="s">
        <v>328</v>
      </c>
      <c r="Q1842">
        <v>1840</v>
      </c>
      <c r="R1842" t="s">
        <v>32579</v>
      </c>
    </row>
    <row r="1843" spans="1:18" x14ac:dyDescent="0.3">
      <c r="A1843">
        <v>1842</v>
      </c>
      <c r="B1843" t="s">
        <v>16280</v>
      </c>
      <c r="C1843">
        <v>16</v>
      </c>
      <c r="D1843" t="s">
        <v>16281</v>
      </c>
      <c r="E1843">
        <v>1</v>
      </c>
      <c r="F1843">
        <v>3</v>
      </c>
      <c r="G1843" t="s">
        <v>116</v>
      </c>
      <c r="H1843">
        <v>15</v>
      </c>
      <c r="I1843" s="19">
        <v>45536.04791666667</v>
      </c>
      <c r="J1843" s="19">
        <v>45536.169444444444</v>
      </c>
      <c r="K1843" s="19">
        <v>45536.95208333333</v>
      </c>
      <c r="L1843" s="19">
        <v>45538.04791666667</v>
      </c>
      <c r="M1843">
        <v>0</v>
      </c>
      <c r="N1843" t="s">
        <v>165</v>
      </c>
      <c r="O1843" t="s">
        <v>16287</v>
      </c>
      <c r="P1843" t="s">
        <v>363</v>
      </c>
      <c r="Q1843">
        <v>1841</v>
      </c>
      <c r="R1843" t="s">
        <v>32579</v>
      </c>
    </row>
    <row r="1844" spans="1:18" x14ac:dyDescent="0.3">
      <c r="A1844">
        <v>1843</v>
      </c>
      <c r="B1844" t="s">
        <v>16288</v>
      </c>
      <c r="C1844">
        <v>71</v>
      </c>
      <c r="D1844" t="s">
        <v>16289</v>
      </c>
      <c r="E1844">
        <v>3</v>
      </c>
      <c r="F1844">
        <v>1</v>
      </c>
      <c r="G1844" t="s">
        <v>116</v>
      </c>
      <c r="H1844">
        <v>102</v>
      </c>
      <c r="I1844" s="19">
        <v>45091.300694444442</v>
      </c>
      <c r="J1844" s="19">
        <v>45091.317361111112</v>
      </c>
      <c r="K1844" s="19">
        <v>45091.453472222223</v>
      </c>
      <c r="L1844" s="19">
        <v>45091.467361111114</v>
      </c>
      <c r="M1844">
        <v>0</v>
      </c>
      <c r="N1844" t="s">
        <v>165</v>
      </c>
      <c r="O1844" t="s">
        <v>16294</v>
      </c>
      <c r="P1844" t="s">
        <v>246</v>
      </c>
      <c r="Q1844">
        <v>1842</v>
      </c>
      <c r="R1844" t="s">
        <v>32579</v>
      </c>
    </row>
    <row r="1845" spans="1:18" x14ac:dyDescent="0.3">
      <c r="A1845">
        <v>1844</v>
      </c>
      <c r="B1845" t="s">
        <v>16295</v>
      </c>
      <c r="C1845">
        <v>24</v>
      </c>
      <c r="D1845" t="s">
        <v>10848</v>
      </c>
      <c r="E1845">
        <v>1</v>
      </c>
      <c r="F1845">
        <v>4</v>
      </c>
      <c r="G1845" t="s">
        <v>192</v>
      </c>
      <c r="H1845">
        <v>78</v>
      </c>
      <c r="I1845" s="19">
        <v>45532.995138888888</v>
      </c>
      <c r="J1845" s="19">
        <v>45533.265277777777</v>
      </c>
      <c r="K1845" s="19">
        <v>45540.950694444444</v>
      </c>
      <c r="L1845" s="19">
        <v>45536.995138888888</v>
      </c>
      <c r="M1845">
        <v>1</v>
      </c>
      <c r="N1845" t="s">
        <v>128</v>
      </c>
      <c r="O1845" t="s">
        <v>16300</v>
      </c>
      <c r="P1845" t="s">
        <v>293</v>
      </c>
      <c r="Q1845">
        <v>1843</v>
      </c>
      <c r="R1845" t="s">
        <v>32579</v>
      </c>
    </row>
    <row r="1846" spans="1:18" x14ac:dyDescent="0.3">
      <c r="A1846">
        <v>1845</v>
      </c>
      <c r="B1846" t="s">
        <v>16301</v>
      </c>
      <c r="C1846">
        <v>22</v>
      </c>
      <c r="D1846" t="s">
        <v>16303</v>
      </c>
      <c r="E1846">
        <v>3</v>
      </c>
      <c r="F1846">
        <v>2</v>
      </c>
      <c r="G1846" t="s">
        <v>116</v>
      </c>
      <c r="H1846">
        <v>36</v>
      </c>
      <c r="I1846" s="19">
        <v>44932.763194444444</v>
      </c>
      <c r="J1846" s="19">
        <v>44932.85833333333</v>
      </c>
      <c r="K1846" s="19">
        <v>44932.984722222223</v>
      </c>
      <c r="L1846" s="19">
        <v>44933.263194444444</v>
      </c>
      <c r="M1846">
        <v>0</v>
      </c>
      <c r="N1846" t="s">
        <v>165</v>
      </c>
      <c r="O1846" t="s">
        <v>16308</v>
      </c>
      <c r="P1846" t="s">
        <v>962</v>
      </c>
      <c r="Q1846">
        <v>1844</v>
      </c>
      <c r="R1846" t="s">
        <v>32579</v>
      </c>
    </row>
    <row r="1847" spans="1:18" x14ac:dyDescent="0.3">
      <c r="A1847">
        <v>1846</v>
      </c>
      <c r="B1847" t="s">
        <v>16309</v>
      </c>
      <c r="C1847">
        <v>10</v>
      </c>
      <c r="D1847" t="s">
        <v>16310</v>
      </c>
      <c r="E1847">
        <v>5</v>
      </c>
      <c r="F1847">
        <v>3</v>
      </c>
      <c r="G1847" t="s">
        <v>192</v>
      </c>
      <c r="H1847">
        <v>56</v>
      </c>
      <c r="I1847" s="19">
        <v>45388.074305555558</v>
      </c>
      <c r="J1847" s="19">
        <v>45388.302083333336</v>
      </c>
      <c r="K1847" s="19">
        <v>45388.770138888889</v>
      </c>
      <c r="L1847" s="19">
        <v>45389.074305555558</v>
      </c>
      <c r="M1847">
        <v>0</v>
      </c>
      <c r="N1847" t="s">
        <v>128</v>
      </c>
      <c r="O1847" t="s">
        <v>16315</v>
      </c>
      <c r="P1847" t="s">
        <v>135</v>
      </c>
      <c r="Q1847">
        <v>1845</v>
      </c>
      <c r="R1847" t="s">
        <v>32579</v>
      </c>
    </row>
    <row r="1848" spans="1:18" x14ac:dyDescent="0.3">
      <c r="A1848">
        <v>1847</v>
      </c>
      <c r="B1848" t="s">
        <v>16316</v>
      </c>
      <c r="C1848">
        <v>14</v>
      </c>
      <c r="D1848" t="s">
        <v>16318</v>
      </c>
      <c r="E1848">
        <v>2</v>
      </c>
      <c r="F1848">
        <v>2</v>
      </c>
      <c r="G1848" t="s">
        <v>116</v>
      </c>
      <c r="H1848">
        <v>113</v>
      </c>
      <c r="I1848" s="19">
        <v>44986.396527777775</v>
      </c>
      <c r="J1848" s="19">
        <v>44986.64166666667</v>
      </c>
      <c r="K1848" s="19">
        <v>44987.025000000001</v>
      </c>
      <c r="L1848" s="19">
        <v>44987.396527777775</v>
      </c>
      <c r="M1848">
        <v>0</v>
      </c>
      <c r="N1848" t="s">
        <v>128</v>
      </c>
      <c r="O1848" t="s">
        <v>16323</v>
      </c>
      <c r="P1848" t="s">
        <v>584</v>
      </c>
      <c r="Q1848">
        <v>1846</v>
      </c>
      <c r="R1848" t="s">
        <v>32579</v>
      </c>
    </row>
    <row r="1849" spans="1:18" x14ac:dyDescent="0.3">
      <c r="A1849">
        <v>1848</v>
      </c>
      <c r="B1849" t="s">
        <v>16324</v>
      </c>
      <c r="C1849">
        <v>25</v>
      </c>
      <c r="D1849" t="s">
        <v>16325</v>
      </c>
      <c r="E1849">
        <v>1</v>
      </c>
      <c r="F1849">
        <v>3</v>
      </c>
      <c r="G1849" t="s">
        <v>192</v>
      </c>
      <c r="H1849">
        <v>47</v>
      </c>
      <c r="I1849" s="19">
        <v>45196.794444444444</v>
      </c>
      <c r="J1849" s="19">
        <v>45196.977083333331</v>
      </c>
      <c r="K1849" s="19">
        <v>45197.254861111112</v>
      </c>
      <c r="L1849" s="19">
        <v>45197.794444444444</v>
      </c>
      <c r="M1849">
        <v>0</v>
      </c>
      <c r="N1849" t="s">
        <v>307</v>
      </c>
      <c r="O1849" t="s">
        <v>16331</v>
      </c>
      <c r="P1849" t="s">
        <v>363</v>
      </c>
      <c r="Q1849">
        <v>1847</v>
      </c>
      <c r="R1849" t="s">
        <v>32579</v>
      </c>
    </row>
    <row r="1850" spans="1:18" x14ac:dyDescent="0.3">
      <c r="A1850">
        <v>1849</v>
      </c>
      <c r="B1850" t="s">
        <v>16332</v>
      </c>
      <c r="C1850">
        <v>63</v>
      </c>
      <c r="D1850" t="s">
        <v>16333</v>
      </c>
      <c r="E1850">
        <v>1</v>
      </c>
      <c r="F1850">
        <v>3</v>
      </c>
      <c r="G1850" t="s">
        <v>192</v>
      </c>
      <c r="H1850">
        <v>45</v>
      </c>
      <c r="I1850" s="19">
        <v>44983.524305555555</v>
      </c>
      <c r="J1850" s="19">
        <v>44983.647222222222</v>
      </c>
      <c r="K1850" s="19">
        <v>44984.810416666667</v>
      </c>
      <c r="L1850" s="19">
        <v>44986.524305555555</v>
      </c>
      <c r="M1850">
        <v>0</v>
      </c>
      <c r="N1850" t="s">
        <v>165</v>
      </c>
      <c r="O1850" t="s">
        <v>16338</v>
      </c>
      <c r="P1850" t="s">
        <v>751</v>
      </c>
      <c r="Q1850">
        <v>1848</v>
      </c>
      <c r="R1850" t="s">
        <v>32579</v>
      </c>
    </row>
    <row r="1851" spans="1:18" x14ac:dyDescent="0.3">
      <c r="A1851">
        <v>1850</v>
      </c>
      <c r="B1851" t="s">
        <v>16339</v>
      </c>
      <c r="C1851">
        <v>41</v>
      </c>
      <c r="D1851" t="s">
        <v>16340</v>
      </c>
      <c r="E1851">
        <v>3</v>
      </c>
      <c r="F1851">
        <v>4</v>
      </c>
      <c r="G1851" t="s">
        <v>116</v>
      </c>
      <c r="H1851">
        <v>38</v>
      </c>
      <c r="I1851" s="19">
        <v>45527.683333333334</v>
      </c>
      <c r="J1851" s="19">
        <v>45528.521527777775</v>
      </c>
      <c r="K1851" s="19">
        <v>45530.940972222219</v>
      </c>
      <c r="L1851" s="19">
        <v>45531.683333333334</v>
      </c>
      <c r="M1851">
        <v>0</v>
      </c>
      <c r="N1851" t="s">
        <v>165</v>
      </c>
      <c r="O1851" t="s">
        <v>16345</v>
      </c>
      <c r="P1851" t="s">
        <v>194</v>
      </c>
      <c r="Q1851">
        <v>1849</v>
      </c>
      <c r="R1851" t="s">
        <v>32579</v>
      </c>
    </row>
    <row r="1852" spans="1:18" x14ac:dyDescent="0.3">
      <c r="A1852">
        <v>1851</v>
      </c>
      <c r="B1852" t="s">
        <v>16346</v>
      </c>
      <c r="C1852">
        <v>25</v>
      </c>
      <c r="D1852" t="s">
        <v>12313</v>
      </c>
      <c r="E1852">
        <v>2</v>
      </c>
      <c r="F1852">
        <v>3</v>
      </c>
      <c r="G1852" t="s">
        <v>152</v>
      </c>
      <c r="H1852">
        <v>54</v>
      </c>
      <c r="I1852" s="19">
        <v>45726.800694444442</v>
      </c>
      <c r="J1852" s="19"/>
      <c r="K1852" s="19"/>
      <c r="L1852" s="19">
        <v>45727.800694444442</v>
      </c>
      <c r="M1852">
        <v>1</v>
      </c>
      <c r="N1852" t="s">
        <v>307</v>
      </c>
      <c r="O1852" t="s">
        <v>16350</v>
      </c>
      <c r="Q1852">
        <v>1850</v>
      </c>
      <c r="R1852" t="s">
        <v>32582</v>
      </c>
    </row>
    <row r="1853" spans="1:18" x14ac:dyDescent="0.3">
      <c r="A1853">
        <v>1852</v>
      </c>
      <c r="B1853" t="s">
        <v>16352</v>
      </c>
      <c r="C1853">
        <v>78</v>
      </c>
      <c r="D1853" t="s">
        <v>16353</v>
      </c>
      <c r="E1853">
        <v>5</v>
      </c>
      <c r="F1853">
        <v>3</v>
      </c>
      <c r="G1853" t="s">
        <v>192</v>
      </c>
      <c r="H1853">
        <v>52</v>
      </c>
      <c r="I1853" s="19">
        <v>45563.322916666664</v>
      </c>
      <c r="J1853" s="19">
        <v>45563.447222222225</v>
      </c>
      <c r="K1853" s="19">
        <v>45569.916666666664</v>
      </c>
      <c r="L1853" s="19">
        <v>45566.322916666664</v>
      </c>
      <c r="M1853">
        <v>1</v>
      </c>
      <c r="N1853" t="s">
        <v>165</v>
      </c>
      <c r="O1853" t="s">
        <v>16357</v>
      </c>
      <c r="P1853" t="s">
        <v>135</v>
      </c>
      <c r="Q1853">
        <v>1851</v>
      </c>
      <c r="R1853" t="s">
        <v>32579</v>
      </c>
    </row>
    <row r="1854" spans="1:18" x14ac:dyDescent="0.3">
      <c r="A1854">
        <v>1853</v>
      </c>
      <c r="B1854" t="s">
        <v>16358</v>
      </c>
      <c r="C1854">
        <v>78</v>
      </c>
      <c r="D1854" t="s">
        <v>16359</v>
      </c>
      <c r="E1854">
        <v>5</v>
      </c>
      <c r="F1854">
        <v>3</v>
      </c>
      <c r="G1854" t="s">
        <v>116</v>
      </c>
      <c r="H1854">
        <v>111</v>
      </c>
      <c r="I1854" s="19">
        <v>45276.827777777777</v>
      </c>
      <c r="J1854" s="19">
        <v>45276.931250000001</v>
      </c>
      <c r="K1854" s="19">
        <v>45278.931944444441</v>
      </c>
      <c r="L1854" s="19">
        <v>45279.827777777777</v>
      </c>
      <c r="M1854">
        <v>0</v>
      </c>
      <c r="N1854" t="s">
        <v>307</v>
      </c>
      <c r="O1854" t="s">
        <v>16365</v>
      </c>
      <c r="P1854" t="s">
        <v>135</v>
      </c>
      <c r="Q1854">
        <v>1852</v>
      </c>
      <c r="R1854" t="s">
        <v>32579</v>
      </c>
    </row>
    <row r="1855" spans="1:18" x14ac:dyDescent="0.3">
      <c r="A1855">
        <v>1854</v>
      </c>
      <c r="B1855" t="s">
        <v>16366</v>
      </c>
      <c r="C1855">
        <v>69</v>
      </c>
      <c r="D1855" t="s">
        <v>16367</v>
      </c>
      <c r="E1855">
        <v>1</v>
      </c>
      <c r="F1855">
        <v>3</v>
      </c>
      <c r="G1855" t="s">
        <v>116</v>
      </c>
      <c r="H1855">
        <v>115</v>
      </c>
      <c r="I1855" s="19">
        <v>45382.861111111109</v>
      </c>
      <c r="J1855" s="19">
        <v>45383.131249999999</v>
      </c>
      <c r="K1855" s="19">
        <v>45385.629166666666</v>
      </c>
      <c r="L1855" s="19">
        <v>45385.861111111109</v>
      </c>
      <c r="M1855">
        <v>0</v>
      </c>
      <c r="N1855" t="s">
        <v>307</v>
      </c>
      <c r="O1855" t="s">
        <v>16372</v>
      </c>
      <c r="P1855" t="s">
        <v>363</v>
      </c>
      <c r="Q1855">
        <v>1853</v>
      </c>
      <c r="R1855" t="s">
        <v>32579</v>
      </c>
    </row>
    <row r="1856" spans="1:18" x14ac:dyDescent="0.3">
      <c r="A1856">
        <v>1855</v>
      </c>
      <c r="B1856" t="s">
        <v>16373</v>
      </c>
      <c r="C1856">
        <v>65</v>
      </c>
      <c r="D1856" t="s">
        <v>16374</v>
      </c>
      <c r="E1856">
        <v>2</v>
      </c>
      <c r="F1856">
        <v>3</v>
      </c>
      <c r="G1856" t="s">
        <v>116</v>
      </c>
      <c r="H1856">
        <v>76</v>
      </c>
      <c r="I1856" s="19">
        <v>45181.320138888892</v>
      </c>
      <c r="J1856" s="19">
        <v>45181.563194444447</v>
      </c>
      <c r="K1856" s="19">
        <v>45184.040277777778</v>
      </c>
      <c r="L1856" s="19">
        <v>45184.320138888892</v>
      </c>
      <c r="M1856">
        <v>0</v>
      </c>
      <c r="N1856" t="s">
        <v>128</v>
      </c>
      <c r="O1856" t="s">
        <v>16380</v>
      </c>
      <c r="P1856" t="s">
        <v>16381</v>
      </c>
      <c r="Q1856">
        <v>1854</v>
      </c>
      <c r="R1856" t="s">
        <v>32579</v>
      </c>
    </row>
    <row r="1857" spans="1:18" x14ac:dyDescent="0.3">
      <c r="A1857">
        <v>1856</v>
      </c>
      <c r="B1857" t="s">
        <v>16382</v>
      </c>
      <c r="C1857">
        <v>3</v>
      </c>
      <c r="D1857" t="s">
        <v>16383</v>
      </c>
      <c r="E1857">
        <v>3</v>
      </c>
      <c r="F1857">
        <v>2</v>
      </c>
      <c r="G1857" t="s">
        <v>116</v>
      </c>
      <c r="H1857">
        <v>54</v>
      </c>
      <c r="I1857" s="19">
        <v>45623.790972222225</v>
      </c>
      <c r="J1857" s="19">
        <v>45623.845138888886</v>
      </c>
      <c r="K1857" s="19">
        <v>45624.0625</v>
      </c>
      <c r="L1857" s="19">
        <v>45624.290972222225</v>
      </c>
      <c r="M1857">
        <v>0</v>
      </c>
      <c r="N1857" t="s">
        <v>128</v>
      </c>
      <c r="O1857" t="s">
        <v>16389</v>
      </c>
      <c r="P1857" t="s">
        <v>962</v>
      </c>
      <c r="Q1857">
        <v>1855</v>
      </c>
      <c r="R1857" t="s">
        <v>32579</v>
      </c>
    </row>
    <row r="1858" spans="1:18" x14ac:dyDescent="0.3">
      <c r="A1858">
        <v>1857</v>
      </c>
      <c r="B1858" t="s">
        <v>16390</v>
      </c>
      <c r="C1858">
        <v>34</v>
      </c>
      <c r="D1858" t="s">
        <v>16391</v>
      </c>
      <c r="E1858">
        <v>3</v>
      </c>
      <c r="F1858">
        <v>2</v>
      </c>
      <c r="G1858" t="s">
        <v>192</v>
      </c>
      <c r="H1858">
        <v>99</v>
      </c>
      <c r="I1858" s="19">
        <v>45591.834722222222</v>
      </c>
      <c r="J1858" s="19">
        <v>45591.931250000001</v>
      </c>
      <c r="K1858" s="19">
        <v>45592.177777777775</v>
      </c>
      <c r="L1858" s="19">
        <v>45592.834722222222</v>
      </c>
      <c r="M1858">
        <v>0</v>
      </c>
      <c r="N1858" t="s">
        <v>307</v>
      </c>
      <c r="O1858" t="s">
        <v>16396</v>
      </c>
      <c r="P1858" t="s">
        <v>194</v>
      </c>
      <c r="Q1858">
        <v>1856</v>
      </c>
      <c r="R1858" t="s">
        <v>32579</v>
      </c>
    </row>
    <row r="1859" spans="1:18" x14ac:dyDescent="0.3">
      <c r="A1859">
        <v>1858</v>
      </c>
      <c r="B1859" t="s">
        <v>16397</v>
      </c>
      <c r="C1859">
        <v>41</v>
      </c>
      <c r="D1859" t="s">
        <v>16398</v>
      </c>
      <c r="E1859">
        <v>1</v>
      </c>
      <c r="F1859">
        <v>2</v>
      </c>
      <c r="G1859" t="s">
        <v>192</v>
      </c>
      <c r="H1859">
        <v>58</v>
      </c>
      <c r="I1859" s="19">
        <v>45643.885416666664</v>
      </c>
      <c r="J1859" s="19">
        <v>45643.92291666667</v>
      </c>
      <c r="K1859" s="19">
        <v>45644.314583333333</v>
      </c>
      <c r="L1859" s="19">
        <v>45644.385416666664</v>
      </c>
      <c r="M1859">
        <v>0</v>
      </c>
      <c r="N1859" t="s">
        <v>222</v>
      </c>
      <c r="O1859" t="s">
        <v>16404</v>
      </c>
      <c r="P1859" t="s">
        <v>225</v>
      </c>
      <c r="Q1859">
        <v>1857</v>
      </c>
      <c r="R1859" t="s">
        <v>32579</v>
      </c>
    </row>
    <row r="1860" spans="1:18" x14ac:dyDescent="0.3">
      <c r="A1860">
        <v>1859</v>
      </c>
      <c r="B1860" t="s">
        <v>16405</v>
      </c>
      <c r="C1860">
        <v>47</v>
      </c>
      <c r="D1860" t="s">
        <v>16406</v>
      </c>
      <c r="E1860">
        <v>3</v>
      </c>
      <c r="F1860">
        <v>3</v>
      </c>
      <c r="G1860" t="s">
        <v>116</v>
      </c>
      <c r="H1860">
        <v>54</v>
      </c>
      <c r="I1860" s="19">
        <v>45200.931250000001</v>
      </c>
      <c r="J1860" s="19">
        <v>45201.03402777778</v>
      </c>
      <c r="K1860" s="19">
        <v>45206.354861111111</v>
      </c>
      <c r="L1860" s="19">
        <v>45203.931250000001</v>
      </c>
      <c r="M1860">
        <v>1</v>
      </c>
      <c r="N1860" t="s">
        <v>128</v>
      </c>
      <c r="O1860" t="s">
        <v>16412</v>
      </c>
      <c r="P1860" t="s">
        <v>246</v>
      </c>
      <c r="Q1860">
        <v>1858</v>
      </c>
      <c r="R1860" t="s">
        <v>32579</v>
      </c>
    </row>
    <row r="1861" spans="1:18" x14ac:dyDescent="0.3">
      <c r="A1861">
        <v>1860</v>
      </c>
      <c r="B1861" t="s">
        <v>16413</v>
      </c>
      <c r="C1861">
        <v>75</v>
      </c>
      <c r="D1861" t="s">
        <v>16414</v>
      </c>
      <c r="E1861">
        <v>5</v>
      </c>
      <c r="F1861">
        <v>1</v>
      </c>
      <c r="G1861" t="s">
        <v>116</v>
      </c>
      <c r="H1861">
        <v>119</v>
      </c>
      <c r="I1861" s="19">
        <v>45000.717361111114</v>
      </c>
      <c r="J1861" s="19">
        <v>45000.796527777777</v>
      </c>
      <c r="K1861" s="19">
        <v>45000.845833333333</v>
      </c>
      <c r="L1861" s="19">
        <v>45000.884027777778</v>
      </c>
      <c r="M1861">
        <v>0</v>
      </c>
      <c r="N1861" t="s">
        <v>165</v>
      </c>
      <c r="O1861" t="s">
        <v>16419</v>
      </c>
      <c r="P1861" t="s">
        <v>2960</v>
      </c>
      <c r="Q1861">
        <v>1859</v>
      </c>
      <c r="R1861" t="s">
        <v>32579</v>
      </c>
    </row>
    <row r="1862" spans="1:18" x14ac:dyDescent="0.3">
      <c r="A1862">
        <v>1861</v>
      </c>
      <c r="B1862" t="s">
        <v>16421</v>
      </c>
      <c r="C1862">
        <v>78</v>
      </c>
      <c r="D1862" t="s">
        <v>16422</v>
      </c>
      <c r="E1862">
        <v>1</v>
      </c>
      <c r="F1862">
        <v>4</v>
      </c>
      <c r="G1862" t="s">
        <v>116</v>
      </c>
      <c r="H1862">
        <v>24</v>
      </c>
      <c r="I1862" s="19">
        <v>45638.052083333336</v>
      </c>
      <c r="J1862" s="19">
        <v>45638.509722222225</v>
      </c>
      <c r="K1862" s="19">
        <v>45639.847222222219</v>
      </c>
      <c r="L1862" s="19">
        <v>45643.052083333336</v>
      </c>
      <c r="M1862">
        <v>0</v>
      </c>
      <c r="N1862" t="s">
        <v>165</v>
      </c>
      <c r="O1862" t="s">
        <v>16427</v>
      </c>
      <c r="P1862" t="s">
        <v>751</v>
      </c>
      <c r="Q1862">
        <v>1860</v>
      </c>
      <c r="R1862" t="s">
        <v>32579</v>
      </c>
    </row>
    <row r="1863" spans="1:18" x14ac:dyDescent="0.3">
      <c r="A1863">
        <v>1862</v>
      </c>
      <c r="B1863" t="s">
        <v>16428</v>
      </c>
      <c r="C1863">
        <v>75</v>
      </c>
      <c r="D1863" t="s">
        <v>16429</v>
      </c>
      <c r="E1863">
        <v>1</v>
      </c>
      <c r="F1863">
        <v>4</v>
      </c>
      <c r="G1863" t="s">
        <v>116</v>
      </c>
      <c r="H1863">
        <v>33</v>
      </c>
      <c r="I1863" s="19">
        <v>45284.40347222222</v>
      </c>
      <c r="J1863" s="19">
        <v>45284.7</v>
      </c>
      <c r="K1863" s="19">
        <v>45286.069444444445</v>
      </c>
      <c r="L1863" s="19">
        <v>45288.40347222222</v>
      </c>
      <c r="M1863">
        <v>0</v>
      </c>
      <c r="N1863" t="s">
        <v>128</v>
      </c>
      <c r="O1863" t="s">
        <v>16435</v>
      </c>
      <c r="P1863" t="s">
        <v>225</v>
      </c>
      <c r="Q1863">
        <v>1861</v>
      </c>
      <c r="R1863" t="s">
        <v>32579</v>
      </c>
    </row>
    <row r="1864" spans="1:18" x14ac:dyDescent="0.3">
      <c r="A1864">
        <v>1863</v>
      </c>
      <c r="B1864" t="s">
        <v>16436</v>
      </c>
      <c r="C1864">
        <v>16</v>
      </c>
      <c r="D1864" t="s">
        <v>16437</v>
      </c>
      <c r="E1864">
        <v>4</v>
      </c>
      <c r="F1864">
        <v>3</v>
      </c>
      <c r="G1864" t="s">
        <v>192</v>
      </c>
      <c r="H1864">
        <v>60</v>
      </c>
      <c r="I1864" s="19">
        <v>45044.140972222223</v>
      </c>
      <c r="J1864" s="19">
        <v>45044.227083333331</v>
      </c>
      <c r="K1864" s="19">
        <v>45045.054861111108</v>
      </c>
      <c r="L1864" s="19">
        <v>45046.140972222223</v>
      </c>
      <c r="M1864">
        <v>0</v>
      </c>
      <c r="N1864" t="s">
        <v>307</v>
      </c>
      <c r="O1864" t="s">
        <v>1265</v>
      </c>
      <c r="P1864" t="s">
        <v>16442</v>
      </c>
      <c r="Q1864">
        <v>1862</v>
      </c>
      <c r="R1864" t="s">
        <v>32579</v>
      </c>
    </row>
    <row r="1865" spans="1:18" x14ac:dyDescent="0.3">
      <c r="A1865">
        <v>1864</v>
      </c>
      <c r="B1865" t="s">
        <v>16443</v>
      </c>
      <c r="C1865">
        <v>2</v>
      </c>
      <c r="D1865" t="s">
        <v>16444</v>
      </c>
      <c r="E1865">
        <v>3</v>
      </c>
      <c r="F1865">
        <v>3</v>
      </c>
      <c r="G1865" t="s">
        <v>116</v>
      </c>
      <c r="H1865">
        <v>66</v>
      </c>
      <c r="I1865" s="19">
        <v>45167.40347222222</v>
      </c>
      <c r="J1865" s="19">
        <v>45167.436111111114</v>
      </c>
      <c r="K1865" s="19">
        <v>45169.447916666664</v>
      </c>
      <c r="L1865" s="19">
        <v>45168.40347222222</v>
      </c>
      <c r="M1865">
        <v>1</v>
      </c>
      <c r="N1865" t="s">
        <v>128</v>
      </c>
      <c r="O1865" t="s">
        <v>16450</v>
      </c>
      <c r="P1865" t="s">
        <v>246</v>
      </c>
      <c r="Q1865">
        <v>1863</v>
      </c>
      <c r="R1865" t="s">
        <v>32579</v>
      </c>
    </row>
    <row r="1866" spans="1:18" x14ac:dyDescent="0.3">
      <c r="A1866">
        <v>1865</v>
      </c>
      <c r="B1866" t="s">
        <v>16451</v>
      </c>
      <c r="C1866">
        <v>32</v>
      </c>
      <c r="D1866" t="s">
        <v>16452</v>
      </c>
      <c r="E1866">
        <v>2</v>
      </c>
      <c r="F1866">
        <v>2</v>
      </c>
      <c r="G1866" t="s">
        <v>116</v>
      </c>
      <c r="H1866">
        <v>86</v>
      </c>
      <c r="I1866" s="19">
        <v>45438.315972222219</v>
      </c>
      <c r="J1866" s="19">
        <v>45438.71597222222</v>
      </c>
      <c r="K1866" s="19">
        <v>45440.76666666667</v>
      </c>
      <c r="L1866" s="19">
        <v>45439.315972222219</v>
      </c>
      <c r="M1866">
        <v>1</v>
      </c>
      <c r="N1866" t="s">
        <v>128</v>
      </c>
      <c r="O1866" t="s">
        <v>16458</v>
      </c>
      <c r="P1866" t="s">
        <v>398</v>
      </c>
      <c r="Q1866">
        <v>1864</v>
      </c>
      <c r="R1866" t="s">
        <v>32579</v>
      </c>
    </row>
    <row r="1867" spans="1:18" x14ac:dyDescent="0.3">
      <c r="A1867">
        <v>1866</v>
      </c>
      <c r="B1867" t="s">
        <v>16459</v>
      </c>
      <c r="C1867">
        <v>26</v>
      </c>
      <c r="D1867" t="s">
        <v>16460</v>
      </c>
      <c r="E1867">
        <v>3</v>
      </c>
      <c r="F1867">
        <v>2</v>
      </c>
      <c r="G1867" t="s">
        <v>192</v>
      </c>
      <c r="H1867">
        <v>57</v>
      </c>
      <c r="I1867" s="19">
        <v>44993.723611111112</v>
      </c>
      <c r="J1867" s="19">
        <v>44993.783333333333</v>
      </c>
      <c r="K1867" s="19">
        <v>44994.238194444442</v>
      </c>
      <c r="L1867" s="19">
        <v>44994.723611111112</v>
      </c>
      <c r="M1867">
        <v>0</v>
      </c>
      <c r="N1867" t="s">
        <v>307</v>
      </c>
      <c r="O1867" t="s">
        <v>16465</v>
      </c>
      <c r="P1867" t="s">
        <v>962</v>
      </c>
      <c r="Q1867">
        <v>1865</v>
      </c>
      <c r="R1867" t="s">
        <v>32579</v>
      </c>
    </row>
    <row r="1868" spans="1:18" x14ac:dyDescent="0.3">
      <c r="A1868">
        <v>1867</v>
      </c>
      <c r="B1868" t="s">
        <v>16466</v>
      </c>
      <c r="C1868">
        <v>11</v>
      </c>
      <c r="D1868" t="s">
        <v>16467</v>
      </c>
      <c r="E1868">
        <v>5</v>
      </c>
      <c r="F1868">
        <v>3</v>
      </c>
      <c r="G1868" t="s">
        <v>152</v>
      </c>
      <c r="H1868">
        <v>81</v>
      </c>
      <c r="I1868" s="19">
        <v>45160.995833333334</v>
      </c>
      <c r="J1868" s="19"/>
      <c r="K1868" s="19"/>
      <c r="L1868" s="19">
        <v>45162.995833333334</v>
      </c>
      <c r="M1868">
        <v>1</v>
      </c>
      <c r="N1868" t="s">
        <v>222</v>
      </c>
      <c r="O1868" t="s">
        <v>16471</v>
      </c>
      <c r="Q1868">
        <v>1866</v>
      </c>
      <c r="R1868" t="s">
        <v>32582</v>
      </c>
    </row>
    <row r="1869" spans="1:18" x14ac:dyDescent="0.3">
      <c r="A1869">
        <v>1868</v>
      </c>
      <c r="B1869" t="s">
        <v>16472</v>
      </c>
      <c r="C1869">
        <v>63</v>
      </c>
      <c r="D1869" t="s">
        <v>16473</v>
      </c>
      <c r="E1869">
        <v>1</v>
      </c>
      <c r="F1869">
        <v>2</v>
      </c>
      <c r="G1869" t="s">
        <v>116</v>
      </c>
      <c r="H1869">
        <v>109</v>
      </c>
      <c r="I1869" s="19">
        <v>45588.679166666669</v>
      </c>
      <c r="J1869" s="19">
        <v>45588.742361111108</v>
      </c>
      <c r="K1869" s="19">
        <v>45589.589583333334</v>
      </c>
      <c r="L1869" s="19">
        <v>45589.679166666669</v>
      </c>
      <c r="M1869">
        <v>0</v>
      </c>
      <c r="N1869" t="s">
        <v>307</v>
      </c>
      <c r="O1869" t="s">
        <v>16479</v>
      </c>
      <c r="P1869" t="s">
        <v>293</v>
      </c>
      <c r="Q1869">
        <v>1867</v>
      </c>
      <c r="R1869" t="s">
        <v>32579</v>
      </c>
    </row>
    <row r="1870" spans="1:18" x14ac:dyDescent="0.3">
      <c r="A1870">
        <v>1869</v>
      </c>
      <c r="B1870" t="s">
        <v>16480</v>
      </c>
      <c r="C1870">
        <v>43</v>
      </c>
      <c r="D1870" t="s">
        <v>16481</v>
      </c>
      <c r="E1870">
        <v>2</v>
      </c>
      <c r="F1870">
        <v>3</v>
      </c>
      <c r="G1870" t="s">
        <v>116</v>
      </c>
      <c r="H1870">
        <v>100</v>
      </c>
      <c r="I1870" s="19">
        <v>45042.991666666669</v>
      </c>
      <c r="J1870" s="19">
        <v>45043.137499999997</v>
      </c>
      <c r="K1870" s="19">
        <v>45044.765277777777</v>
      </c>
      <c r="L1870" s="19">
        <v>45044.991666666669</v>
      </c>
      <c r="M1870">
        <v>0</v>
      </c>
      <c r="N1870" t="s">
        <v>128</v>
      </c>
      <c r="O1870" t="s">
        <v>16487</v>
      </c>
      <c r="P1870" t="s">
        <v>584</v>
      </c>
      <c r="Q1870">
        <v>1868</v>
      </c>
      <c r="R1870" t="s">
        <v>32579</v>
      </c>
    </row>
    <row r="1871" spans="1:18" x14ac:dyDescent="0.3">
      <c r="A1871">
        <v>1870</v>
      </c>
      <c r="B1871" t="s">
        <v>16488</v>
      </c>
      <c r="C1871">
        <v>75</v>
      </c>
      <c r="D1871" t="s">
        <v>16489</v>
      </c>
      <c r="E1871">
        <v>2</v>
      </c>
      <c r="F1871">
        <v>3</v>
      </c>
      <c r="G1871" t="s">
        <v>116</v>
      </c>
      <c r="H1871">
        <v>76</v>
      </c>
      <c r="I1871" s="19">
        <v>45489.977777777778</v>
      </c>
      <c r="J1871" s="19">
        <v>45490.296527777777</v>
      </c>
      <c r="K1871" s="19">
        <v>45491.25277777778</v>
      </c>
      <c r="L1871" s="19">
        <v>45491.977777777778</v>
      </c>
      <c r="M1871">
        <v>0</v>
      </c>
      <c r="N1871" t="s">
        <v>307</v>
      </c>
      <c r="O1871" t="s">
        <v>16495</v>
      </c>
      <c r="P1871" t="s">
        <v>168</v>
      </c>
      <c r="Q1871">
        <v>1869</v>
      </c>
      <c r="R1871" t="s">
        <v>32579</v>
      </c>
    </row>
    <row r="1872" spans="1:18" x14ac:dyDescent="0.3">
      <c r="A1872">
        <v>1871</v>
      </c>
      <c r="B1872" t="s">
        <v>16496</v>
      </c>
      <c r="C1872">
        <v>1</v>
      </c>
      <c r="D1872" t="s">
        <v>16497</v>
      </c>
      <c r="E1872">
        <v>1</v>
      </c>
      <c r="F1872">
        <v>3</v>
      </c>
      <c r="G1872" t="s">
        <v>192</v>
      </c>
      <c r="H1872">
        <v>45</v>
      </c>
      <c r="I1872" s="19">
        <v>45210.704861111109</v>
      </c>
      <c r="J1872" s="19">
        <v>45210.770833333336</v>
      </c>
      <c r="K1872" s="19">
        <v>45215.159722222219</v>
      </c>
      <c r="L1872" s="19">
        <v>45212.704861111109</v>
      </c>
      <c r="M1872">
        <v>1</v>
      </c>
      <c r="N1872" t="s">
        <v>165</v>
      </c>
      <c r="O1872" t="s">
        <v>16502</v>
      </c>
      <c r="P1872" t="s">
        <v>446</v>
      </c>
      <c r="Q1872">
        <v>1870</v>
      </c>
      <c r="R1872" t="s">
        <v>32579</v>
      </c>
    </row>
    <row r="1873" spans="1:18" x14ac:dyDescent="0.3">
      <c r="A1873">
        <v>1872</v>
      </c>
      <c r="B1873" t="s">
        <v>16504</v>
      </c>
      <c r="C1873">
        <v>72</v>
      </c>
      <c r="D1873" t="s">
        <v>16505</v>
      </c>
      <c r="E1873">
        <v>2</v>
      </c>
      <c r="F1873">
        <v>1</v>
      </c>
      <c r="G1873" t="s">
        <v>192</v>
      </c>
      <c r="H1873">
        <v>35</v>
      </c>
      <c r="I1873" s="19">
        <v>44975.411111111112</v>
      </c>
      <c r="J1873" s="19">
        <v>44975.43472222222</v>
      </c>
      <c r="K1873" s="19">
        <v>44975.71875</v>
      </c>
      <c r="L1873" s="19">
        <v>44975.577777777777</v>
      </c>
      <c r="M1873">
        <v>1</v>
      </c>
      <c r="N1873" t="s">
        <v>307</v>
      </c>
      <c r="O1873" t="s">
        <v>16510</v>
      </c>
      <c r="P1873" t="s">
        <v>328</v>
      </c>
      <c r="Q1873">
        <v>1871</v>
      </c>
      <c r="R1873" t="s">
        <v>32579</v>
      </c>
    </row>
    <row r="1874" spans="1:18" x14ac:dyDescent="0.3">
      <c r="A1874">
        <v>1873</v>
      </c>
      <c r="B1874" t="s">
        <v>16512</v>
      </c>
      <c r="C1874">
        <v>71</v>
      </c>
      <c r="D1874" t="s">
        <v>16513</v>
      </c>
      <c r="E1874">
        <v>4</v>
      </c>
      <c r="F1874">
        <v>3</v>
      </c>
      <c r="G1874" t="s">
        <v>116</v>
      </c>
      <c r="H1874">
        <v>87</v>
      </c>
      <c r="I1874" s="19">
        <v>45248.862500000003</v>
      </c>
      <c r="J1874" s="19">
        <v>45248.974999999999</v>
      </c>
      <c r="K1874" s="19">
        <v>45250.314583333333</v>
      </c>
      <c r="L1874" s="19">
        <v>45250.862500000003</v>
      </c>
      <c r="M1874">
        <v>0</v>
      </c>
      <c r="N1874" t="s">
        <v>165</v>
      </c>
      <c r="O1874" t="s">
        <v>1331</v>
      </c>
      <c r="P1874" t="s">
        <v>16519</v>
      </c>
      <c r="Q1874">
        <v>1872</v>
      </c>
      <c r="R1874" t="s">
        <v>32579</v>
      </c>
    </row>
    <row r="1875" spans="1:18" x14ac:dyDescent="0.3">
      <c r="A1875">
        <v>1874</v>
      </c>
      <c r="B1875" t="s">
        <v>16520</v>
      </c>
      <c r="C1875">
        <v>23</v>
      </c>
      <c r="D1875" t="s">
        <v>16521</v>
      </c>
      <c r="E1875">
        <v>2</v>
      </c>
      <c r="F1875">
        <v>2</v>
      </c>
      <c r="G1875" t="s">
        <v>116</v>
      </c>
      <c r="H1875">
        <v>3</v>
      </c>
      <c r="I1875" s="19">
        <v>45038.003472222219</v>
      </c>
      <c r="J1875" s="19">
        <v>45038.065972222219</v>
      </c>
      <c r="K1875" s="19">
        <v>45038.277777777781</v>
      </c>
      <c r="L1875" s="19">
        <v>45038.503472222219</v>
      </c>
      <c r="M1875">
        <v>0</v>
      </c>
      <c r="N1875" t="s">
        <v>165</v>
      </c>
      <c r="O1875" t="s">
        <v>16526</v>
      </c>
      <c r="P1875" t="s">
        <v>168</v>
      </c>
      <c r="Q1875">
        <v>1873</v>
      </c>
      <c r="R1875" t="s">
        <v>32579</v>
      </c>
    </row>
    <row r="1876" spans="1:18" x14ac:dyDescent="0.3">
      <c r="A1876">
        <v>1875</v>
      </c>
      <c r="B1876" t="s">
        <v>16527</v>
      </c>
      <c r="C1876">
        <v>10</v>
      </c>
      <c r="D1876" t="s">
        <v>16528</v>
      </c>
      <c r="E1876">
        <v>2</v>
      </c>
      <c r="F1876">
        <v>4</v>
      </c>
      <c r="G1876" t="s">
        <v>116</v>
      </c>
      <c r="H1876">
        <v>26</v>
      </c>
      <c r="I1876" s="19">
        <v>45459.966666666667</v>
      </c>
      <c r="J1876" s="19">
        <v>45460.227777777778</v>
      </c>
      <c r="K1876" s="19">
        <v>45461.418749999997</v>
      </c>
      <c r="L1876" s="19">
        <v>45462.966666666667</v>
      </c>
      <c r="M1876">
        <v>0</v>
      </c>
      <c r="N1876" t="s">
        <v>222</v>
      </c>
      <c r="O1876" t="s">
        <v>16534</v>
      </c>
      <c r="P1876" t="s">
        <v>168</v>
      </c>
      <c r="Q1876">
        <v>1874</v>
      </c>
      <c r="R1876" t="s">
        <v>32579</v>
      </c>
    </row>
    <row r="1877" spans="1:18" x14ac:dyDescent="0.3">
      <c r="A1877">
        <v>1876</v>
      </c>
      <c r="B1877" t="s">
        <v>16535</v>
      </c>
      <c r="C1877">
        <v>52</v>
      </c>
      <c r="D1877" t="s">
        <v>16536</v>
      </c>
      <c r="E1877">
        <v>1</v>
      </c>
      <c r="F1877">
        <v>3</v>
      </c>
      <c r="G1877" t="s">
        <v>192</v>
      </c>
      <c r="H1877">
        <v>59</v>
      </c>
      <c r="I1877" s="19">
        <v>45335.667361111111</v>
      </c>
      <c r="J1877" s="19">
        <v>45335.922222222223</v>
      </c>
      <c r="K1877" s="19">
        <v>45336.607638888891</v>
      </c>
      <c r="L1877" s="19">
        <v>45338.667361111111</v>
      </c>
      <c r="M1877">
        <v>0</v>
      </c>
      <c r="N1877" t="s">
        <v>165</v>
      </c>
      <c r="O1877" t="s">
        <v>16541</v>
      </c>
      <c r="P1877" t="s">
        <v>446</v>
      </c>
      <c r="Q1877">
        <v>1875</v>
      </c>
      <c r="R1877" t="s">
        <v>32579</v>
      </c>
    </row>
    <row r="1878" spans="1:18" x14ac:dyDescent="0.3">
      <c r="A1878">
        <v>1877</v>
      </c>
      <c r="B1878" t="s">
        <v>16542</v>
      </c>
      <c r="C1878">
        <v>17</v>
      </c>
      <c r="D1878" t="s">
        <v>2110</v>
      </c>
      <c r="E1878">
        <v>2</v>
      </c>
      <c r="F1878">
        <v>3</v>
      </c>
      <c r="G1878" t="s">
        <v>388</v>
      </c>
      <c r="H1878">
        <v>57</v>
      </c>
      <c r="I1878" s="19">
        <v>45725.638888888891</v>
      </c>
      <c r="J1878" s="19">
        <v>45725.760416666664</v>
      </c>
      <c r="K1878" s="19"/>
      <c r="L1878" s="19">
        <v>45728.638888888891</v>
      </c>
      <c r="M1878">
        <v>0</v>
      </c>
      <c r="N1878" t="s">
        <v>165</v>
      </c>
      <c r="O1878" t="s">
        <v>16547</v>
      </c>
      <c r="Q1878">
        <v>1876</v>
      </c>
      <c r="R1878" t="s">
        <v>32582</v>
      </c>
    </row>
    <row r="1879" spans="1:18" x14ac:dyDescent="0.3">
      <c r="A1879">
        <v>1878</v>
      </c>
      <c r="B1879" t="s">
        <v>16548</v>
      </c>
      <c r="C1879">
        <v>63</v>
      </c>
      <c r="D1879" t="s">
        <v>16549</v>
      </c>
      <c r="E1879">
        <v>5</v>
      </c>
      <c r="F1879">
        <v>4</v>
      </c>
      <c r="G1879" t="s">
        <v>116</v>
      </c>
      <c r="H1879">
        <v>118</v>
      </c>
      <c r="I1879" s="19">
        <v>45015.138888888891</v>
      </c>
      <c r="J1879" s="19">
        <v>45016.513888888891</v>
      </c>
      <c r="K1879" s="19">
        <v>45018.675694444442</v>
      </c>
      <c r="L1879" s="19">
        <v>45020.138888888891</v>
      </c>
      <c r="M1879">
        <v>0</v>
      </c>
      <c r="N1879" t="s">
        <v>307</v>
      </c>
      <c r="O1879" t="s">
        <v>16555</v>
      </c>
      <c r="P1879" t="s">
        <v>1735</v>
      </c>
      <c r="Q1879">
        <v>1877</v>
      </c>
      <c r="R1879" t="s">
        <v>32579</v>
      </c>
    </row>
    <row r="1880" spans="1:18" x14ac:dyDescent="0.3">
      <c r="A1880">
        <v>1879</v>
      </c>
      <c r="B1880" t="s">
        <v>16556</v>
      </c>
      <c r="C1880">
        <v>49</v>
      </c>
      <c r="D1880" t="s">
        <v>16557</v>
      </c>
      <c r="E1880">
        <v>5</v>
      </c>
      <c r="F1880">
        <v>3</v>
      </c>
      <c r="G1880" t="s">
        <v>116</v>
      </c>
      <c r="H1880">
        <v>60</v>
      </c>
      <c r="I1880" s="19">
        <v>45550.381944444445</v>
      </c>
      <c r="J1880" s="19">
        <v>45550.445138888892</v>
      </c>
      <c r="K1880" s="19">
        <v>45551.462500000001</v>
      </c>
      <c r="L1880" s="19">
        <v>45552.381944444445</v>
      </c>
      <c r="M1880">
        <v>0</v>
      </c>
      <c r="N1880" t="s">
        <v>165</v>
      </c>
      <c r="O1880" t="s">
        <v>16563</v>
      </c>
      <c r="P1880" t="s">
        <v>705</v>
      </c>
      <c r="Q1880">
        <v>1878</v>
      </c>
      <c r="R1880" t="s">
        <v>32579</v>
      </c>
    </row>
    <row r="1881" spans="1:18" x14ac:dyDescent="0.3">
      <c r="A1881">
        <v>1880</v>
      </c>
      <c r="B1881" t="s">
        <v>16564</v>
      </c>
      <c r="C1881">
        <v>54</v>
      </c>
      <c r="D1881" t="s">
        <v>16565</v>
      </c>
      <c r="E1881">
        <v>2</v>
      </c>
      <c r="F1881">
        <v>3</v>
      </c>
      <c r="G1881" t="s">
        <v>116</v>
      </c>
      <c r="H1881">
        <v>83</v>
      </c>
      <c r="I1881" s="19">
        <v>45683.256944444445</v>
      </c>
      <c r="J1881" s="19">
        <v>45683.291666666664</v>
      </c>
      <c r="K1881" s="19">
        <v>45684.156944444447</v>
      </c>
      <c r="L1881" s="19">
        <v>45684.256944444445</v>
      </c>
      <c r="M1881">
        <v>0</v>
      </c>
      <c r="N1881" t="s">
        <v>128</v>
      </c>
      <c r="O1881" t="s">
        <v>16570</v>
      </c>
      <c r="P1881" t="s">
        <v>168</v>
      </c>
      <c r="Q1881">
        <v>1879</v>
      </c>
      <c r="R1881" t="s">
        <v>32579</v>
      </c>
    </row>
    <row r="1882" spans="1:18" x14ac:dyDescent="0.3">
      <c r="A1882">
        <v>1881</v>
      </c>
      <c r="B1882" t="s">
        <v>16571</v>
      </c>
      <c r="C1882">
        <v>45</v>
      </c>
      <c r="D1882" t="s">
        <v>16572</v>
      </c>
      <c r="E1882">
        <v>4</v>
      </c>
      <c r="F1882">
        <v>1</v>
      </c>
      <c r="G1882" t="s">
        <v>116</v>
      </c>
      <c r="H1882">
        <v>38</v>
      </c>
      <c r="I1882" s="19">
        <v>45446.934027777781</v>
      </c>
      <c r="J1882" s="19">
        <v>45446.990277777775</v>
      </c>
      <c r="K1882" s="19">
        <v>45447.223611111112</v>
      </c>
      <c r="L1882" s="19">
        <v>45447.267361111109</v>
      </c>
      <c r="M1882">
        <v>0</v>
      </c>
      <c r="N1882" t="s">
        <v>165</v>
      </c>
      <c r="O1882" t="s">
        <v>1564</v>
      </c>
      <c r="P1882" t="s">
        <v>16578</v>
      </c>
      <c r="Q1882">
        <v>1880</v>
      </c>
      <c r="R1882" t="s">
        <v>32579</v>
      </c>
    </row>
    <row r="1883" spans="1:18" x14ac:dyDescent="0.3">
      <c r="A1883">
        <v>1882</v>
      </c>
      <c r="B1883" t="s">
        <v>16579</v>
      </c>
      <c r="C1883">
        <v>78</v>
      </c>
      <c r="D1883" t="s">
        <v>16580</v>
      </c>
      <c r="E1883">
        <v>2</v>
      </c>
      <c r="F1883">
        <v>2</v>
      </c>
      <c r="G1883" t="s">
        <v>192</v>
      </c>
      <c r="H1883">
        <v>54</v>
      </c>
      <c r="I1883" s="19">
        <v>45736.532638888886</v>
      </c>
      <c r="J1883" s="19">
        <v>45736.643055555556</v>
      </c>
      <c r="K1883" s="19">
        <v>45737.31527777778</v>
      </c>
      <c r="L1883" s="19">
        <v>45737.532638888886</v>
      </c>
      <c r="M1883">
        <v>0</v>
      </c>
      <c r="N1883" t="s">
        <v>165</v>
      </c>
      <c r="O1883" t="s">
        <v>16586</v>
      </c>
      <c r="P1883" t="s">
        <v>16587</v>
      </c>
      <c r="Q1883">
        <v>1881</v>
      </c>
      <c r="R1883" t="s">
        <v>32579</v>
      </c>
    </row>
    <row r="1884" spans="1:18" x14ac:dyDescent="0.3">
      <c r="A1884">
        <v>1883</v>
      </c>
      <c r="B1884" t="s">
        <v>16588</v>
      </c>
      <c r="C1884">
        <v>43</v>
      </c>
      <c r="D1884" t="s">
        <v>16589</v>
      </c>
      <c r="E1884">
        <v>3</v>
      </c>
      <c r="F1884">
        <v>3</v>
      </c>
      <c r="G1884" t="s">
        <v>116</v>
      </c>
      <c r="H1884">
        <v>58</v>
      </c>
      <c r="I1884" s="19">
        <v>45331.868750000001</v>
      </c>
      <c r="J1884" s="19">
        <v>45331.955555555556</v>
      </c>
      <c r="K1884" s="19">
        <v>45333.384027777778</v>
      </c>
      <c r="L1884" s="19">
        <v>45333.868750000001</v>
      </c>
      <c r="M1884">
        <v>0</v>
      </c>
      <c r="N1884" t="s">
        <v>307</v>
      </c>
      <c r="O1884" t="s">
        <v>16595</v>
      </c>
      <c r="P1884" t="s">
        <v>274</v>
      </c>
      <c r="Q1884">
        <v>1882</v>
      </c>
      <c r="R1884" t="s">
        <v>32579</v>
      </c>
    </row>
    <row r="1885" spans="1:18" x14ac:dyDescent="0.3">
      <c r="A1885">
        <v>1884</v>
      </c>
      <c r="B1885" t="s">
        <v>16596</v>
      </c>
      <c r="C1885">
        <v>35</v>
      </c>
      <c r="D1885" t="s">
        <v>16597</v>
      </c>
      <c r="E1885">
        <v>1</v>
      </c>
      <c r="F1885">
        <v>2</v>
      </c>
      <c r="G1885" t="s">
        <v>172</v>
      </c>
      <c r="H1885">
        <v>32</v>
      </c>
      <c r="I1885" s="19">
        <v>45119.81527777778</v>
      </c>
      <c r="J1885" s="19">
        <v>45119.881944444445</v>
      </c>
      <c r="K1885" s="19"/>
      <c r="L1885" s="19">
        <v>45120.81527777778</v>
      </c>
      <c r="M1885">
        <v>0</v>
      </c>
      <c r="N1885" t="s">
        <v>128</v>
      </c>
      <c r="O1885" t="s">
        <v>16601</v>
      </c>
      <c r="Q1885">
        <v>1883</v>
      </c>
      <c r="R1885" t="s">
        <v>32582</v>
      </c>
    </row>
    <row r="1886" spans="1:18" x14ac:dyDescent="0.3">
      <c r="A1886">
        <v>1885</v>
      </c>
      <c r="B1886" t="s">
        <v>16603</v>
      </c>
      <c r="C1886">
        <v>66</v>
      </c>
      <c r="D1886" t="s">
        <v>16604</v>
      </c>
      <c r="E1886">
        <v>2</v>
      </c>
      <c r="F1886">
        <v>1</v>
      </c>
      <c r="G1886" t="s">
        <v>116</v>
      </c>
      <c r="H1886">
        <v>8</v>
      </c>
      <c r="I1886" s="19">
        <v>45483.821527777778</v>
      </c>
      <c r="J1886" s="19">
        <v>45483.839583333334</v>
      </c>
      <c r="K1886" s="19">
        <v>45484.148611111108</v>
      </c>
      <c r="L1886" s="19">
        <v>45483.988194444442</v>
      </c>
      <c r="M1886">
        <v>1</v>
      </c>
      <c r="N1886" t="s">
        <v>307</v>
      </c>
      <c r="O1886" t="s">
        <v>16610</v>
      </c>
      <c r="P1886" t="s">
        <v>168</v>
      </c>
      <c r="Q1886">
        <v>1884</v>
      </c>
      <c r="R1886" t="s">
        <v>32579</v>
      </c>
    </row>
    <row r="1887" spans="1:18" x14ac:dyDescent="0.3">
      <c r="A1887">
        <v>1886</v>
      </c>
      <c r="B1887" t="s">
        <v>16611</v>
      </c>
      <c r="C1887">
        <v>58</v>
      </c>
      <c r="D1887" t="s">
        <v>11163</v>
      </c>
      <c r="E1887">
        <v>2</v>
      </c>
      <c r="F1887">
        <v>2</v>
      </c>
      <c r="G1887" t="s">
        <v>116</v>
      </c>
      <c r="H1887">
        <v>105</v>
      </c>
      <c r="I1887" s="19">
        <v>45610.291666666664</v>
      </c>
      <c r="J1887" s="19">
        <v>45610.32708333333</v>
      </c>
      <c r="K1887" s="19">
        <v>45610.552777777775</v>
      </c>
      <c r="L1887" s="19">
        <v>45610.625</v>
      </c>
      <c r="M1887">
        <v>0</v>
      </c>
      <c r="N1887" t="s">
        <v>165</v>
      </c>
      <c r="O1887" t="s">
        <v>16617</v>
      </c>
      <c r="P1887" t="s">
        <v>328</v>
      </c>
      <c r="Q1887">
        <v>1885</v>
      </c>
      <c r="R1887" t="s">
        <v>32579</v>
      </c>
    </row>
    <row r="1888" spans="1:18" x14ac:dyDescent="0.3">
      <c r="A1888">
        <v>1887</v>
      </c>
      <c r="B1888" t="s">
        <v>16618</v>
      </c>
      <c r="C1888">
        <v>57</v>
      </c>
      <c r="D1888" t="s">
        <v>16619</v>
      </c>
      <c r="E1888">
        <v>1</v>
      </c>
      <c r="F1888">
        <v>3</v>
      </c>
      <c r="G1888" t="s">
        <v>192</v>
      </c>
      <c r="H1888">
        <v>47</v>
      </c>
      <c r="I1888" s="19">
        <v>45543.284722222219</v>
      </c>
      <c r="J1888" s="19">
        <v>45543.338194444441</v>
      </c>
      <c r="K1888" s="19">
        <v>45544.381944444445</v>
      </c>
      <c r="L1888" s="19">
        <v>45545.284722222219</v>
      </c>
      <c r="M1888">
        <v>0</v>
      </c>
      <c r="N1888" t="s">
        <v>165</v>
      </c>
      <c r="O1888" t="s">
        <v>16624</v>
      </c>
      <c r="P1888" t="s">
        <v>225</v>
      </c>
      <c r="Q1888">
        <v>1886</v>
      </c>
      <c r="R1888" t="s">
        <v>32579</v>
      </c>
    </row>
    <row r="1889" spans="1:18" x14ac:dyDescent="0.3">
      <c r="A1889">
        <v>1888</v>
      </c>
      <c r="B1889" t="s">
        <v>16625</v>
      </c>
      <c r="C1889">
        <v>26</v>
      </c>
      <c r="D1889" t="s">
        <v>16626</v>
      </c>
      <c r="E1889">
        <v>3</v>
      </c>
      <c r="F1889">
        <v>3</v>
      </c>
      <c r="G1889" t="s">
        <v>192</v>
      </c>
      <c r="H1889">
        <v>36</v>
      </c>
      <c r="I1889" s="19">
        <v>45314.96875</v>
      </c>
      <c r="J1889" s="19">
        <v>45315.073611111111</v>
      </c>
      <c r="K1889" s="19">
        <v>45316.176388888889</v>
      </c>
      <c r="L1889" s="19">
        <v>45317.96875</v>
      </c>
      <c r="M1889">
        <v>0</v>
      </c>
      <c r="N1889" t="s">
        <v>222</v>
      </c>
      <c r="O1889" t="s">
        <v>16632</v>
      </c>
      <c r="P1889" t="s">
        <v>194</v>
      </c>
      <c r="Q1889">
        <v>1887</v>
      </c>
      <c r="R1889" t="s">
        <v>32579</v>
      </c>
    </row>
    <row r="1890" spans="1:18" x14ac:dyDescent="0.3">
      <c r="A1890">
        <v>1889</v>
      </c>
      <c r="B1890" t="s">
        <v>16633</v>
      </c>
      <c r="C1890">
        <v>31</v>
      </c>
      <c r="D1890" t="s">
        <v>16634</v>
      </c>
      <c r="E1890">
        <v>5</v>
      </c>
      <c r="F1890">
        <v>3</v>
      </c>
      <c r="G1890" t="s">
        <v>192</v>
      </c>
      <c r="H1890">
        <v>11</v>
      </c>
      <c r="I1890" s="19">
        <v>45219.604166666664</v>
      </c>
      <c r="J1890" s="19">
        <v>45219.706944444442</v>
      </c>
      <c r="K1890" s="19">
        <v>45222.304861111108</v>
      </c>
      <c r="L1890" s="19">
        <v>45222.604166666664</v>
      </c>
      <c r="M1890">
        <v>0</v>
      </c>
      <c r="N1890" t="s">
        <v>165</v>
      </c>
      <c r="O1890" t="s">
        <v>16640</v>
      </c>
      <c r="P1890" t="s">
        <v>843</v>
      </c>
      <c r="Q1890">
        <v>1888</v>
      </c>
      <c r="R1890" t="s">
        <v>32579</v>
      </c>
    </row>
    <row r="1891" spans="1:18" x14ac:dyDescent="0.3">
      <c r="A1891">
        <v>1890</v>
      </c>
      <c r="B1891" t="s">
        <v>16641</v>
      </c>
      <c r="C1891">
        <v>29</v>
      </c>
      <c r="D1891" t="s">
        <v>16642</v>
      </c>
      <c r="E1891">
        <v>2</v>
      </c>
      <c r="F1891">
        <v>3</v>
      </c>
      <c r="G1891" t="s">
        <v>192</v>
      </c>
      <c r="H1891">
        <v>29</v>
      </c>
      <c r="I1891" s="19">
        <v>45302.504166666666</v>
      </c>
      <c r="J1891" s="19">
        <v>45303.206250000003</v>
      </c>
      <c r="K1891" s="19">
        <v>45305.740277777775</v>
      </c>
      <c r="L1891" s="19">
        <v>45305.504166666666</v>
      </c>
      <c r="M1891">
        <v>1</v>
      </c>
      <c r="N1891" t="s">
        <v>307</v>
      </c>
      <c r="O1891" t="s">
        <v>16648</v>
      </c>
      <c r="P1891" t="s">
        <v>584</v>
      </c>
      <c r="Q1891">
        <v>1889</v>
      </c>
      <c r="R1891" t="s">
        <v>32579</v>
      </c>
    </row>
    <row r="1892" spans="1:18" x14ac:dyDescent="0.3">
      <c r="A1892">
        <v>1891</v>
      </c>
      <c r="B1892" t="s">
        <v>16649</v>
      </c>
      <c r="C1892">
        <v>11</v>
      </c>
      <c r="D1892" t="s">
        <v>16650</v>
      </c>
      <c r="E1892">
        <v>1</v>
      </c>
      <c r="F1892">
        <v>1</v>
      </c>
      <c r="G1892" t="s">
        <v>116</v>
      </c>
      <c r="H1892">
        <v>9</v>
      </c>
      <c r="I1892" s="19">
        <v>45404.117361111108</v>
      </c>
      <c r="J1892" s="19">
        <v>45404.225694444445</v>
      </c>
      <c r="K1892" s="19">
        <v>45404.234027777777</v>
      </c>
      <c r="L1892" s="19">
        <v>45404.28402777778</v>
      </c>
      <c r="M1892">
        <v>0</v>
      </c>
      <c r="N1892" t="s">
        <v>165</v>
      </c>
      <c r="O1892" t="s">
        <v>16656</v>
      </c>
      <c r="P1892" t="s">
        <v>751</v>
      </c>
      <c r="Q1892">
        <v>1890</v>
      </c>
      <c r="R1892" t="s">
        <v>32579</v>
      </c>
    </row>
    <row r="1893" spans="1:18" x14ac:dyDescent="0.3">
      <c r="A1893">
        <v>1892</v>
      </c>
      <c r="B1893" t="s">
        <v>16657</v>
      </c>
      <c r="C1893">
        <v>64</v>
      </c>
      <c r="D1893" t="s">
        <v>16659</v>
      </c>
      <c r="E1893">
        <v>1</v>
      </c>
      <c r="F1893">
        <v>4</v>
      </c>
      <c r="G1893" t="s">
        <v>116</v>
      </c>
      <c r="H1893">
        <v>73</v>
      </c>
      <c r="I1893" s="19">
        <v>45196.893055555556</v>
      </c>
      <c r="J1893" s="19">
        <v>45197.223611111112</v>
      </c>
      <c r="K1893" s="19">
        <v>45204.068749999999</v>
      </c>
      <c r="L1893" s="19">
        <v>45200.893055555556</v>
      </c>
      <c r="M1893">
        <v>1</v>
      </c>
      <c r="N1893" t="s">
        <v>307</v>
      </c>
      <c r="O1893" t="s">
        <v>16664</v>
      </c>
      <c r="P1893" t="s">
        <v>363</v>
      </c>
      <c r="Q1893">
        <v>1891</v>
      </c>
      <c r="R1893" t="s">
        <v>32579</v>
      </c>
    </row>
    <row r="1894" spans="1:18" x14ac:dyDescent="0.3">
      <c r="A1894">
        <v>1893</v>
      </c>
      <c r="B1894" t="s">
        <v>16666</v>
      </c>
      <c r="C1894">
        <v>61</v>
      </c>
      <c r="D1894" t="s">
        <v>16667</v>
      </c>
      <c r="E1894">
        <v>3</v>
      </c>
      <c r="F1894">
        <v>4</v>
      </c>
      <c r="G1894" t="s">
        <v>116</v>
      </c>
      <c r="H1894">
        <v>72</v>
      </c>
      <c r="I1894" s="19">
        <v>45122.091666666667</v>
      </c>
      <c r="J1894" s="19">
        <v>45122.393055555556</v>
      </c>
      <c r="K1894" s="19">
        <v>45125.201388888891</v>
      </c>
      <c r="L1894" s="19">
        <v>45127.091666666667</v>
      </c>
      <c r="M1894">
        <v>0</v>
      </c>
      <c r="N1894" t="s">
        <v>165</v>
      </c>
      <c r="O1894" t="s">
        <v>16672</v>
      </c>
      <c r="P1894" t="s">
        <v>274</v>
      </c>
      <c r="Q1894">
        <v>1892</v>
      </c>
      <c r="R1894" t="s">
        <v>32579</v>
      </c>
    </row>
    <row r="1895" spans="1:18" x14ac:dyDescent="0.3">
      <c r="A1895">
        <v>1894</v>
      </c>
      <c r="B1895" t="s">
        <v>16673</v>
      </c>
      <c r="C1895">
        <v>3</v>
      </c>
      <c r="D1895" t="s">
        <v>16675</v>
      </c>
      <c r="E1895">
        <v>2</v>
      </c>
      <c r="F1895">
        <v>3</v>
      </c>
      <c r="G1895" t="s">
        <v>116</v>
      </c>
      <c r="H1895">
        <v>100</v>
      </c>
      <c r="I1895" s="19">
        <v>45508.793749999997</v>
      </c>
      <c r="J1895" s="19">
        <v>45508.870138888888</v>
      </c>
      <c r="K1895" s="19">
        <v>45510.240277777775</v>
      </c>
      <c r="L1895" s="19">
        <v>45510.793749999997</v>
      </c>
      <c r="M1895">
        <v>0</v>
      </c>
      <c r="N1895" t="s">
        <v>165</v>
      </c>
      <c r="O1895" t="s">
        <v>16680</v>
      </c>
      <c r="P1895" t="s">
        <v>16681</v>
      </c>
      <c r="Q1895">
        <v>1893</v>
      </c>
      <c r="R1895" t="s">
        <v>32579</v>
      </c>
    </row>
    <row r="1896" spans="1:18" x14ac:dyDescent="0.3">
      <c r="A1896">
        <v>1895</v>
      </c>
      <c r="B1896" t="s">
        <v>16682</v>
      </c>
      <c r="C1896">
        <v>62</v>
      </c>
      <c r="D1896" t="s">
        <v>16684</v>
      </c>
      <c r="E1896">
        <v>3</v>
      </c>
      <c r="F1896">
        <v>3</v>
      </c>
      <c r="G1896" t="s">
        <v>152</v>
      </c>
      <c r="H1896">
        <v>49</v>
      </c>
      <c r="I1896" s="19">
        <v>45168.947222222225</v>
      </c>
      <c r="J1896" s="19"/>
      <c r="K1896" s="19"/>
      <c r="L1896" s="19">
        <v>45169.947222222225</v>
      </c>
      <c r="M1896">
        <v>1</v>
      </c>
      <c r="N1896" t="s">
        <v>307</v>
      </c>
      <c r="O1896" t="s">
        <v>16687</v>
      </c>
      <c r="Q1896">
        <v>1894</v>
      </c>
      <c r="R1896" t="s">
        <v>32582</v>
      </c>
    </row>
    <row r="1897" spans="1:18" x14ac:dyDescent="0.3">
      <c r="A1897">
        <v>1896</v>
      </c>
      <c r="B1897" t="s">
        <v>16688</v>
      </c>
      <c r="C1897">
        <v>25</v>
      </c>
      <c r="D1897" t="s">
        <v>16689</v>
      </c>
      <c r="E1897">
        <v>3</v>
      </c>
      <c r="F1897">
        <v>2</v>
      </c>
      <c r="G1897" t="s">
        <v>116</v>
      </c>
      <c r="H1897">
        <v>9</v>
      </c>
      <c r="I1897" s="19">
        <v>45254.650694444441</v>
      </c>
      <c r="J1897" s="19">
        <v>45254.675000000003</v>
      </c>
      <c r="K1897" s="19">
        <v>45254.754166666666</v>
      </c>
      <c r="L1897" s="19">
        <v>45254.984027777777</v>
      </c>
      <c r="M1897">
        <v>0</v>
      </c>
      <c r="N1897" t="s">
        <v>128</v>
      </c>
      <c r="O1897" t="s">
        <v>16695</v>
      </c>
      <c r="P1897" t="s">
        <v>194</v>
      </c>
      <c r="Q1897">
        <v>1895</v>
      </c>
      <c r="R1897" t="s">
        <v>32579</v>
      </c>
    </row>
    <row r="1898" spans="1:18" x14ac:dyDescent="0.3">
      <c r="A1898">
        <v>1897</v>
      </c>
      <c r="B1898" t="s">
        <v>16696</v>
      </c>
      <c r="C1898">
        <v>52</v>
      </c>
      <c r="D1898" t="s">
        <v>16697</v>
      </c>
      <c r="E1898">
        <v>1</v>
      </c>
      <c r="F1898">
        <v>4</v>
      </c>
      <c r="G1898" t="s">
        <v>116</v>
      </c>
      <c r="H1898">
        <v>110</v>
      </c>
      <c r="I1898" s="19">
        <v>45498.520833333336</v>
      </c>
      <c r="J1898" s="19">
        <v>45500.995138888888</v>
      </c>
      <c r="K1898" s="19">
        <v>45505.956944444442</v>
      </c>
      <c r="L1898" s="19">
        <v>45503.520833333336</v>
      </c>
      <c r="M1898">
        <v>1</v>
      </c>
      <c r="N1898" t="s">
        <v>307</v>
      </c>
      <c r="O1898" t="s">
        <v>16702</v>
      </c>
      <c r="P1898" t="s">
        <v>363</v>
      </c>
      <c r="Q1898">
        <v>1896</v>
      </c>
      <c r="R1898" t="s">
        <v>32579</v>
      </c>
    </row>
    <row r="1899" spans="1:18" x14ac:dyDescent="0.3">
      <c r="A1899">
        <v>1898</v>
      </c>
      <c r="B1899" t="s">
        <v>16703</v>
      </c>
      <c r="C1899">
        <v>12</v>
      </c>
      <c r="D1899" t="s">
        <v>16704</v>
      </c>
      <c r="E1899">
        <v>1</v>
      </c>
      <c r="F1899">
        <v>3</v>
      </c>
      <c r="G1899" t="s">
        <v>116</v>
      </c>
      <c r="H1899">
        <v>90</v>
      </c>
      <c r="I1899" s="19">
        <v>45711.177083333336</v>
      </c>
      <c r="J1899" s="19">
        <v>45711.461111111108</v>
      </c>
      <c r="K1899" s="19">
        <v>45713.077777777777</v>
      </c>
      <c r="L1899" s="19">
        <v>45714.177083333336</v>
      </c>
      <c r="M1899">
        <v>0</v>
      </c>
      <c r="N1899" t="s">
        <v>128</v>
      </c>
      <c r="O1899" t="s">
        <v>16709</v>
      </c>
      <c r="P1899" t="s">
        <v>751</v>
      </c>
      <c r="Q1899">
        <v>1897</v>
      </c>
      <c r="R1899" t="s">
        <v>32579</v>
      </c>
    </row>
    <row r="1900" spans="1:18" x14ac:dyDescent="0.3">
      <c r="A1900">
        <v>1899</v>
      </c>
      <c r="B1900" t="s">
        <v>16711</v>
      </c>
      <c r="C1900">
        <v>52</v>
      </c>
      <c r="D1900" t="s">
        <v>16712</v>
      </c>
      <c r="E1900">
        <v>2</v>
      </c>
      <c r="F1900">
        <v>3</v>
      </c>
      <c r="G1900" t="s">
        <v>192</v>
      </c>
      <c r="H1900">
        <v>34</v>
      </c>
      <c r="I1900" s="19">
        <v>45739.210416666669</v>
      </c>
      <c r="J1900" s="19">
        <v>45739.313888888886</v>
      </c>
      <c r="K1900" s="19">
        <v>45740.662499999999</v>
      </c>
      <c r="L1900" s="19">
        <v>45742.210416666669</v>
      </c>
      <c r="M1900">
        <v>0</v>
      </c>
      <c r="N1900" t="s">
        <v>128</v>
      </c>
      <c r="O1900" t="s">
        <v>16716</v>
      </c>
      <c r="P1900" t="s">
        <v>16717</v>
      </c>
      <c r="Q1900">
        <v>1898</v>
      </c>
      <c r="R1900" t="s">
        <v>32579</v>
      </c>
    </row>
    <row r="1901" spans="1:18" x14ac:dyDescent="0.3">
      <c r="A1901">
        <v>1900</v>
      </c>
      <c r="B1901" t="s">
        <v>16718</v>
      </c>
      <c r="C1901">
        <v>48</v>
      </c>
      <c r="D1901" t="s">
        <v>16719</v>
      </c>
      <c r="E1901">
        <v>2</v>
      </c>
      <c r="F1901">
        <v>3</v>
      </c>
      <c r="G1901" t="s">
        <v>116</v>
      </c>
      <c r="H1901">
        <v>113</v>
      </c>
      <c r="I1901" s="19">
        <v>45010.371527777781</v>
      </c>
      <c r="J1901" s="19">
        <v>45010.478472222225</v>
      </c>
      <c r="K1901" s="19">
        <v>45013.127083333333</v>
      </c>
      <c r="L1901" s="19">
        <v>45013.371527777781</v>
      </c>
      <c r="M1901">
        <v>0</v>
      </c>
      <c r="N1901" t="s">
        <v>128</v>
      </c>
      <c r="O1901" t="s">
        <v>16725</v>
      </c>
      <c r="P1901" t="s">
        <v>328</v>
      </c>
      <c r="Q1901">
        <v>1899</v>
      </c>
      <c r="R1901" t="s">
        <v>32579</v>
      </c>
    </row>
    <row r="1902" spans="1:18" x14ac:dyDescent="0.3">
      <c r="A1902">
        <v>1901</v>
      </c>
      <c r="B1902" t="s">
        <v>16726</v>
      </c>
      <c r="C1902">
        <v>25</v>
      </c>
      <c r="D1902" t="s">
        <v>16727</v>
      </c>
      <c r="E1902">
        <v>5</v>
      </c>
      <c r="F1902">
        <v>3</v>
      </c>
      <c r="G1902" t="s">
        <v>116</v>
      </c>
      <c r="H1902">
        <v>20</v>
      </c>
      <c r="I1902" s="19">
        <v>44991.697222222225</v>
      </c>
      <c r="J1902" s="19">
        <v>44991.897222222222</v>
      </c>
      <c r="K1902" s="19">
        <v>44992.298611111109</v>
      </c>
      <c r="L1902" s="19">
        <v>44992.697222222225</v>
      </c>
      <c r="M1902">
        <v>0</v>
      </c>
      <c r="N1902" t="s">
        <v>307</v>
      </c>
      <c r="O1902" t="s">
        <v>16732</v>
      </c>
      <c r="P1902" t="s">
        <v>135</v>
      </c>
      <c r="Q1902">
        <v>1900</v>
      </c>
      <c r="R1902" t="s">
        <v>32579</v>
      </c>
    </row>
    <row r="1903" spans="1:18" x14ac:dyDescent="0.3">
      <c r="A1903">
        <v>1902</v>
      </c>
      <c r="B1903" t="s">
        <v>16734</v>
      </c>
      <c r="C1903">
        <v>36</v>
      </c>
      <c r="D1903" t="s">
        <v>16735</v>
      </c>
      <c r="E1903">
        <v>3</v>
      </c>
      <c r="F1903">
        <v>3</v>
      </c>
      <c r="G1903" t="s">
        <v>116</v>
      </c>
      <c r="H1903">
        <v>56</v>
      </c>
      <c r="I1903" s="19">
        <v>45122.018750000003</v>
      </c>
      <c r="J1903" s="19">
        <v>45122.310416666667</v>
      </c>
      <c r="K1903" s="19">
        <v>45123.228472222225</v>
      </c>
      <c r="L1903" s="19">
        <v>45124.018750000003</v>
      </c>
      <c r="M1903">
        <v>0</v>
      </c>
      <c r="N1903" t="s">
        <v>307</v>
      </c>
      <c r="O1903" t="s">
        <v>16741</v>
      </c>
      <c r="P1903" t="s">
        <v>246</v>
      </c>
      <c r="Q1903">
        <v>1901</v>
      </c>
      <c r="R1903" t="s">
        <v>32579</v>
      </c>
    </row>
    <row r="1904" spans="1:18" x14ac:dyDescent="0.3">
      <c r="A1904">
        <v>1903</v>
      </c>
      <c r="B1904" t="s">
        <v>16742</v>
      </c>
      <c r="C1904">
        <v>28</v>
      </c>
      <c r="D1904" t="s">
        <v>16743</v>
      </c>
      <c r="E1904">
        <v>1</v>
      </c>
      <c r="F1904">
        <v>3</v>
      </c>
      <c r="G1904" t="s">
        <v>116</v>
      </c>
      <c r="H1904">
        <v>106</v>
      </c>
      <c r="I1904" s="19">
        <v>44945.098611111112</v>
      </c>
      <c r="J1904" s="19">
        <v>44945.23541666667</v>
      </c>
      <c r="K1904" s="19">
        <v>44945.8125</v>
      </c>
      <c r="L1904" s="19">
        <v>44947.098611111112</v>
      </c>
      <c r="M1904">
        <v>0</v>
      </c>
      <c r="N1904" t="s">
        <v>307</v>
      </c>
      <c r="O1904" t="s">
        <v>16749</v>
      </c>
      <c r="P1904" t="s">
        <v>363</v>
      </c>
      <c r="Q1904">
        <v>1902</v>
      </c>
      <c r="R1904" t="s">
        <v>32579</v>
      </c>
    </row>
    <row r="1905" spans="1:18" x14ac:dyDescent="0.3">
      <c r="A1905">
        <v>1904</v>
      </c>
      <c r="B1905" t="s">
        <v>16750</v>
      </c>
      <c r="C1905">
        <v>43</v>
      </c>
      <c r="D1905" t="s">
        <v>16751</v>
      </c>
      <c r="E1905">
        <v>2</v>
      </c>
      <c r="F1905">
        <v>1</v>
      </c>
      <c r="G1905" t="s">
        <v>192</v>
      </c>
      <c r="H1905">
        <v>73</v>
      </c>
      <c r="I1905" s="19">
        <v>45157.813888888886</v>
      </c>
      <c r="J1905" s="19">
        <v>45157.829861111109</v>
      </c>
      <c r="K1905" s="19">
        <v>45157.967361111114</v>
      </c>
      <c r="L1905" s="19">
        <v>45157.980555555558</v>
      </c>
      <c r="M1905">
        <v>0</v>
      </c>
      <c r="N1905" t="s">
        <v>165</v>
      </c>
      <c r="O1905" t="s">
        <v>16756</v>
      </c>
      <c r="P1905" t="s">
        <v>168</v>
      </c>
      <c r="Q1905">
        <v>1903</v>
      </c>
      <c r="R1905" t="s">
        <v>32579</v>
      </c>
    </row>
    <row r="1906" spans="1:18" x14ac:dyDescent="0.3">
      <c r="A1906">
        <v>1905</v>
      </c>
      <c r="B1906" t="s">
        <v>16758</v>
      </c>
      <c r="C1906">
        <v>76</v>
      </c>
      <c r="D1906" t="s">
        <v>16759</v>
      </c>
      <c r="E1906">
        <v>2</v>
      </c>
      <c r="F1906">
        <v>3</v>
      </c>
      <c r="G1906" t="s">
        <v>116</v>
      </c>
      <c r="H1906">
        <v>16</v>
      </c>
      <c r="I1906" s="19">
        <v>45182.90625</v>
      </c>
      <c r="J1906" s="19">
        <v>45183.097916666666</v>
      </c>
      <c r="K1906" s="19">
        <v>45186.167361111111</v>
      </c>
      <c r="L1906" s="19">
        <v>45185.90625</v>
      </c>
      <c r="M1906">
        <v>1</v>
      </c>
      <c r="N1906" t="s">
        <v>307</v>
      </c>
      <c r="O1906" t="s">
        <v>16764</v>
      </c>
      <c r="P1906" t="s">
        <v>584</v>
      </c>
      <c r="Q1906">
        <v>1904</v>
      </c>
      <c r="R1906" t="s">
        <v>32579</v>
      </c>
    </row>
    <row r="1907" spans="1:18" x14ac:dyDescent="0.3">
      <c r="A1907">
        <v>1906</v>
      </c>
      <c r="B1907" t="s">
        <v>16765</v>
      </c>
      <c r="C1907">
        <v>60</v>
      </c>
      <c r="D1907" t="s">
        <v>16767</v>
      </c>
      <c r="E1907">
        <v>2</v>
      </c>
      <c r="F1907">
        <v>3</v>
      </c>
      <c r="G1907" t="s">
        <v>116</v>
      </c>
      <c r="H1907">
        <v>71</v>
      </c>
      <c r="I1907" s="19">
        <v>45441.588888888888</v>
      </c>
      <c r="J1907" s="19">
        <v>45441.698611111111</v>
      </c>
      <c r="K1907" s="19">
        <v>45446.025000000001</v>
      </c>
      <c r="L1907" s="19">
        <v>45443.588888888888</v>
      </c>
      <c r="M1907">
        <v>1</v>
      </c>
      <c r="N1907" t="s">
        <v>128</v>
      </c>
      <c r="O1907" t="s">
        <v>16772</v>
      </c>
      <c r="P1907" t="s">
        <v>16773</v>
      </c>
      <c r="Q1907">
        <v>1905</v>
      </c>
      <c r="R1907" t="s">
        <v>32579</v>
      </c>
    </row>
    <row r="1908" spans="1:18" x14ac:dyDescent="0.3">
      <c r="A1908">
        <v>1907</v>
      </c>
      <c r="B1908" t="s">
        <v>16775</v>
      </c>
      <c r="C1908">
        <v>75</v>
      </c>
      <c r="D1908" t="s">
        <v>16776</v>
      </c>
      <c r="E1908">
        <v>3</v>
      </c>
      <c r="F1908">
        <v>4</v>
      </c>
      <c r="G1908" t="s">
        <v>192</v>
      </c>
      <c r="H1908">
        <v>72</v>
      </c>
      <c r="I1908" s="19">
        <v>45365.955555555556</v>
      </c>
      <c r="J1908" s="19">
        <v>45366.336805555555</v>
      </c>
      <c r="K1908" s="19">
        <v>45367.884027777778</v>
      </c>
      <c r="L1908" s="19">
        <v>45369.955555555556</v>
      </c>
      <c r="M1908">
        <v>0</v>
      </c>
      <c r="N1908" t="s">
        <v>165</v>
      </c>
      <c r="O1908" t="s">
        <v>16781</v>
      </c>
      <c r="P1908" t="s">
        <v>246</v>
      </c>
      <c r="Q1908">
        <v>1906</v>
      </c>
      <c r="R1908" t="s">
        <v>32579</v>
      </c>
    </row>
    <row r="1909" spans="1:18" x14ac:dyDescent="0.3">
      <c r="A1909">
        <v>1908</v>
      </c>
      <c r="B1909" t="s">
        <v>16783</v>
      </c>
      <c r="C1909">
        <v>50</v>
      </c>
      <c r="D1909" t="s">
        <v>16785</v>
      </c>
      <c r="E1909">
        <v>2</v>
      </c>
      <c r="F1909">
        <v>3</v>
      </c>
      <c r="G1909" t="s">
        <v>192</v>
      </c>
      <c r="H1909">
        <v>31</v>
      </c>
      <c r="I1909" s="19">
        <v>45451.700694444444</v>
      </c>
      <c r="J1909" s="19">
        <v>45451.924305555556</v>
      </c>
      <c r="K1909" s="19">
        <v>45458.286805555559</v>
      </c>
      <c r="L1909" s="19">
        <v>45454.700694444444</v>
      </c>
      <c r="M1909">
        <v>1</v>
      </c>
      <c r="N1909" t="s">
        <v>128</v>
      </c>
      <c r="O1909" t="s">
        <v>16790</v>
      </c>
      <c r="P1909" t="s">
        <v>398</v>
      </c>
      <c r="Q1909">
        <v>1907</v>
      </c>
      <c r="R1909" t="s">
        <v>32579</v>
      </c>
    </row>
    <row r="1910" spans="1:18" x14ac:dyDescent="0.3">
      <c r="A1910">
        <v>1909</v>
      </c>
      <c r="B1910" t="s">
        <v>16792</v>
      </c>
      <c r="C1910">
        <v>26</v>
      </c>
      <c r="D1910" t="s">
        <v>16793</v>
      </c>
      <c r="E1910">
        <v>1</v>
      </c>
      <c r="F1910">
        <v>3</v>
      </c>
      <c r="G1910" t="s">
        <v>116</v>
      </c>
      <c r="H1910">
        <v>26</v>
      </c>
      <c r="I1910" s="19">
        <v>45530.520138888889</v>
      </c>
      <c r="J1910" s="19">
        <v>45530.801388888889</v>
      </c>
      <c r="K1910" s="19">
        <v>45532.835416666669</v>
      </c>
      <c r="L1910" s="19">
        <v>45533.520138888889</v>
      </c>
      <c r="M1910">
        <v>0</v>
      </c>
      <c r="N1910" t="s">
        <v>165</v>
      </c>
      <c r="O1910" t="s">
        <v>16799</v>
      </c>
      <c r="P1910" t="s">
        <v>225</v>
      </c>
      <c r="Q1910">
        <v>1908</v>
      </c>
      <c r="R1910" t="s">
        <v>32579</v>
      </c>
    </row>
    <row r="1911" spans="1:18" x14ac:dyDescent="0.3">
      <c r="A1911">
        <v>1910</v>
      </c>
      <c r="B1911" t="s">
        <v>16800</v>
      </c>
      <c r="C1911">
        <v>33</v>
      </c>
      <c r="D1911" t="s">
        <v>16801</v>
      </c>
      <c r="E1911">
        <v>1</v>
      </c>
      <c r="F1911">
        <v>3</v>
      </c>
      <c r="G1911" t="s">
        <v>116</v>
      </c>
      <c r="H1911">
        <v>59</v>
      </c>
      <c r="I1911" s="19">
        <v>45020.659722222219</v>
      </c>
      <c r="J1911" s="19">
        <v>45020.943749999999</v>
      </c>
      <c r="K1911" s="19">
        <v>45021.748611111114</v>
      </c>
      <c r="L1911" s="19">
        <v>45023.659722222219</v>
      </c>
      <c r="M1911">
        <v>0</v>
      </c>
      <c r="N1911" t="s">
        <v>222</v>
      </c>
      <c r="O1911" t="s">
        <v>16806</v>
      </c>
      <c r="P1911" t="s">
        <v>446</v>
      </c>
      <c r="Q1911">
        <v>1909</v>
      </c>
      <c r="R1911" t="s">
        <v>32579</v>
      </c>
    </row>
    <row r="1912" spans="1:18" x14ac:dyDescent="0.3">
      <c r="A1912">
        <v>1911</v>
      </c>
      <c r="B1912" t="s">
        <v>16807</v>
      </c>
      <c r="C1912">
        <v>59</v>
      </c>
      <c r="D1912" t="s">
        <v>16808</v>
      </c>
      <c r="E1912">
        <v>1</v>
      </c>
      <c r="F1912">
        <v>3</v>
      </c>
      <c r="G1912" t="s">
        <v>116</v>
      </c>
      <c r="H1912">
        <v>23</v>
      </c>
      <c r="I1912" s="19">
        <v>45679.191666666666</v>
      </c>
      <c r="J1912" s="19">
        <v>45679.381944444445</v>
      </c>
      <c r="K1912" s="19">
        <v>45680.838194444441</v>
      </c>
      <c r="L1912" s="19">
        <v>45682.191666666666</v>
      </c>
      <c r="M1912">
        <v>0</v>
      </c>
      <c r="N1912" t="s">
        <v>165</v>
      </c>
      <c r="O1912" t="s">
        <v>16814</v>
      </c>
      <c r="P1912" t="s">
        <v>363</v>
      </c>
      <c r="Q1912">
        <v>1910</v>
      </c>
      <c r="R1912" t="s">
        <v>32579</v>
      </c>
    </row>
    <row r="1913" spans="1:18" x14ac:dyDescent="0.3">
      <c r="A1913">
        <v>1912</v>
      </c>
      <c r="B1913" t="s">
        <v>16815</v>
      </c>
      <c r="C1913">
        <v>28</v>
      </c>
      <c r="D1913" t="s">
        <v>16816</v>
      </c>
      <c r="E1913">
        <v>2</v>
      </c>
      <c r="F1913">
        <v>3</v>
      </c>
      <c r="G1913" t="s">
        <v>192</v>
      </c>
      <c r="H1913">
        <v>34</v>
      </c>
      <c r="I1913" s="19">
        <v>45652.191666666666</v>
      </c>
      <c r="J1913" s="19">
        <v>45652.286111111112</v>
      </c>
      <c r="K1913" s="19">
        <v>45653.526388888888</v>
      </c>
      <c r="L1913" s="19">
        <v>45654.191666666666</v>
      </c>
      <c r="M1913">
        <v>0</v>
      </c>
      <c r="N1913" t="s">
        <v>222</v>
      </c>
      <c r="O1913" t="s">
        <v>16821</v>
      </c>
      <c r="P1913" t="s">
        <v>168</v>
      </c>
      <c r="Q1913">
        <v>1911</v>
      </c>
      <c r="R1913" t="s">
        <v>32579</v>
      </c>
    </row>
    <row r="1914" spans="1:18" x14ac:dyDescent="0.3">
      <c r="A1914">
        <v>1913</v>
      </c>
      <c r="B1914" t="s">
        <v>16822</v>
      </c>
      <c r="C1914">
        <v>35</v>
      </c>
      <c r="D1914" t="s">
        <v>16823</v>
      </c>
      <c r="E1914">
        <v>3</v>
      </c>
      <c r="F1914">
        <v>4</v>
      </c>
      <c r="G1914" t="s">
        <v>192</v>
      </c>
      <c r="H1914">
        <v>99</v>
      </c>
      <c r="I1914" s="19">
        <v>45673.64166666667</v>
      </c>
      <c r="J1914" s="19">
        <v>45673.951388888891</v>
      </c>
      <c r="K1914" s="19">
        <v>45677.385416666664</v>
      </c>
      <c r="L1914" s="19">
        <v>45678.64166666667</v>
      </c>
      <c r="M1914">
        <v>0</v>
      </c>
      <c r="N1914" t="s">
        <v>165</v>
      </c>
      <c r="O1914" t="s">
        <v>16829</v>
      </c>
      <c r="P1914" t="s">
        <v>877</v>
      </c>
      <c r="Q1914">
        <v>1912</v>
      </c>
      <c r="R1914" t="s">
        <v>32579</v>
      </c>
    </row>
    <row r="1915" spans="1:18" x14ac:dyDescent="0.3">
      <c r="A1915">
        <v>1914</v>
      </c>
      <c r="B1915" t="s">
        <v>16831</v>
      </c>
      <c r="C1915">
        <v>49</v>
      </c>
      <c r="D1915" t="s">
        <v>16832</v>
      </c>
      <c r="E1915">
        <v>2</v>
      </c>
      <c r="F1915">
        <v>3</v>
      </c>
      <c r="G1915" t="s">
        <v>192</v>
      </c>
      <c r="H1915">
        <v>16</v>
      </c>
      <c r="I1915" s="19">
        <v>45577.549305555556</v>
      </c>
      <c r="J1915" s="19">
        <v>45577.898611111108</v>
      </c>
      <c r="K1915" s="19">
        <v>45579.01458333333</v>
      </c>
      <c r="L1915" s="19">
        <v>45579.549305555556</v>
      </c>
      <c r="M1915">
        <v>0</v>
      </c>
      <c r="N1915" t="s">
        <v>165</v>
      </c>
      <c r="O1915" t="s">
        <v>16842</v>
      </c>
      <c r="P1915" t="s">
        <v>328</v>
      </c>
      <c r="Q1915">
        <v>1913</v>
      </c>
      <c r="R1915" t="s">
        <v>32579</v>
      </c>
    </row>
    <row r="1916" spans="1:18" x14ac:dyDescent="0.3">
      <c r="A1916">
        <v>1915</v>
      </c>
      <c r="B1916" t="s">
        <v>16843</v>
      </c>
      <c r="C1916">
        <v>58</v>
      </c>
      <c r="D1916" t="s">
        <v>16844</v>
      </c>
      <c r="E1916">
        <v>1</v>
      </c>
      <c r="F1916">
        <v>3</v>
      </c>
      <c r="G1916" t="s">
        <v>116</v>
      </c>
      <c r="H1916">
        <v>7</v>
      </c>
      <c r="I1916" s="19">
        <v>45544.990972222222</v>
      </c>
      <c r="J1916" s="19">
        <v>45545.064583333333</v>
      </c>
      <c r="K1916" s="19">
        <v>45545.327777777777</v>
      </c>
      <c r="L1916" s="19">
        <v>45545.990972222222</v>
      </c>
      <c r="M1916">
        <v>0</v>
      </c>
      <c r="N1916" t="s">
        <v>165</v>
      </c>
      <c r="O1916" t="s">
        <v>16850</v>
      </c>
      <c r="P1916" t="s">
        <v>446</v>
      </c>
      <c r="Q1916">
        <v>1914</v>
      </c>
      <c r="R1916" t="s">
        <v>32579</v>
      </c>
    </row>
    <row r="1917" spans="1:18" x14ac:dyDescent="0.3">
      <c r="A1917">
        <v>1916</v>
      </c>
      <c r="B1917" t="s">
        <v>16851</v>
      </c>
      <c r="C1917">
        <v>70</v>
      </c>
      <c r="D1917" t="s">
        <v>16852</v>
      </c>
      <c r="E1917">
        <v>3</v>
      </c>
      <c r="F1917">
        <v>4</v>
      </c>
      <c r="G1917" t="s">
        <v>116</v>
      </c>
      <c r="H1917">
        <v>85</v>
      </c>
      <c r="I1917" s="19">
        <v>45615.394444444442</v>
      </c>
      <c r="J1917" s="19">
        <v>45616.90625</v>
      </c>
      <c r="K1917" s="19">
        <v>45619.736111111109</v>
      </c>
      <c r="L1917" s="19">
        <v>45620.394444444442</v>
      </c>
      <c r="M1917">
        <v>0</v>
      </c>
      <c r="N1917" t="s">
        <v>128</v>
      </c>
      <c r="O1917" t="s">
        <v>16857</v>
      </c>
      <c r="P1917" t="s">
        <v>246</v>
      </c>
      <c r="Q1917">
        <v>1915</v>
      </c>
      <c r="R1917" t="s">
        <v>32579</v>
      </c>
    </row>
    <row r="1918" spans="1:18" x14ac:dyDescent="0.3">
      <c r="A1918">
        <v>1917</v>
      </c>
      <c r="B1918" t="s">
        <v>16858</v>
      </c>
      <c r="C1918">
        <v>29</v>
      </c>
      <c r="D1918" t="s">
        <v>16859</v>
      </c>
      <c r="E1918">
        <v>1</v>
      </c>
      <c r="F1918">
        <v>3</v>
      </c>
      <c r="G1918" t="s">
        <v>116</v>
      </c>
      <c r="H1918">
        <v>59</v>
      </c>
      <c r="I1918" s="19">
        <v>45144.906944444447</v>
      </c>
      <c r="J1918" s="19">
        <v>45145.011805555558</v>
      </c>
      <c r="K1918" s="19">
        <v>45147.013888888891</v>
      </c>
      <c r="L1918" s="19">
        <v>45147.906944444447</v>
      </c>
      <c r="M1918">
        <v>0</v>
      </c>
      <c r="N1918" t="s">
        <v>128</v>
      </c>
      <c r="O1918" t="s">
        <v>16865</v>
      </c>
      <c r="P1918" t="s">
        <v>293</v>
      </c>
      <c r="Q1918">
        <v>1916</v>
      </c>
      <c r="R1918" t="s">
        <v>32579</v>
      </c>
    </row>
    <row r="1919" spans="1:18" x14ac:dyDescent="0.3">
      <c r="A1919">
        <v>1918</v>
      </c>
      <c r="B1919" t="s">
        <v>16866</v>
      </c>
      <c r="C1919">
        <v>30</v>
      </c>
      <c r="D1919" t="s">
        <v>16867</v>
      </c>
      <c r="E1919">
        <v>1</v>
      </c>
      <c r="F1919">
        <v>3</v>
      </c>
      <c r="G1919" t="s">
        <v>192</v>
      </c>
      <c r="H1919">
        <v>12</v>
      </c>
      <c r="I1919" s="19">
        <v>45274.131944444445</v>
      </c>
      <c r="J1919" s="19">
        <v>45274.195138888892</v>
      </c>
      <c r="K1919" s="19">
        <v>45275.792361111111</v>
      </c>
      <c r="L1919" s="19">
        <v>45276.131944444445</v>
      </c>
      <c r="M1919">
        <v>0</v>
      </c>
      <c r="N1919" t="s">
        <v>165</v>
      </c>
      <c r="O1919" t="s">
        <v>16873</v>
      </c>
      <c r="P1919" t="s">
        <v>446</v>
      </c>
      <c r="Q1919">
        <v>1917</v>
      </c>
      <c r="R1919" t="s">
        <v>32579</v>
      </c>
    </row>
    <row r="1920" spans="1:18" x14ac:dyDescent="0.3">
      <c r="A1920">
        <v>1919</v>
      </c>
      <c r="B1920" t="s">
        <v>16874</v>
      </c>
      <c r="C1920">
        <v>20</v>
      </c>
      <c r="D1920" t="s">
        <v>16875</v>
      </c>
      <c r="E1920">
        <v>3</v>
      </c>
      <c r="F1920">
        <v>3</v>
      </c>
      <c r="G1920" t="s">
        <v>192</v>
      </c>
      <c r="H1920">
        <v>54</v>
      </c>
      <c r="I1920" s="19">
        <v>45398.572222222225</v>
      </c>
      <c r="J1920" s="19">
        <v>45398.86041666667</v>
      </c>
      <c r="K1920" s="19">
        <v>45400.593055555553</v>
      </c>
      <c r="L1920" s="19">
        <v>45401.572222222225</v>
      </c>
      <c r="M1920">
        <v>0</v>
      </c>
      <c r="N1920" t="s">
        <v>165</v>
      </c>
      <c r="O1920" t="s">
        <v>16881</v>
      </c>
      <c r="P1920" t="s">
        <v>274</v>
      </c>
      <c r="Q1920">
        <v>1918</v>
      </c>
      <c r="R1920" t="s">
        <v>32579</v>
      </c>
    </row>
    <row r="1921" spans="1:18" x14ac:dyDescent="0.3">
      <c r="A1921">
        <v>1920</v>
      </c>
      <c r="B1921" t="s">
        <v>16882</v>
      </c>
      <c r="C1921">
        <v>47</v>
      </c>
      <c r="D1921" t="s">
        <v>16883</v>
      </c>
      <c r="E1921">
        <v>1</v>
      </c>
      <c r="F1921">
        <v>3</v>
      </c>
      <c r="G1921" t="s">
        <v>116</v>
      </c>
      <c r="H1921">
        <v>105</v>
      </c>
      <c r="I1921" s="19">
        <v>44938.370138888888</v>
      </c>
      <c r="J1921" s="19">
        <v>44938.606944444444</v>
      </c>
      <c r="K1921" s="19">
        <v>44941.075694444444</v>
      </c>
      <c r="L1921" s="19">
        <v>44941.370138888888</v>
      </c>
      <c r="M1921">
        <v>0</v>
      </c>
      <c r="N1921" t="s">
        <v>307</v>
      </c>
      <c r="O1921" t="s">
        <v>16889</v>
      </c>
      <c r="P1921" t="s">
        <v>225</v>
      </c>
      <c r="Q1921">
        <v>1919</v>
      </c>
      <c r="R1921" t="s">
        <v>32579</v>
      </c>
    </row>
    <row r="1922" spans="1:18" x14ac:dyDescent="0.3">
      <c r="A1922">
        <v>1921</v>
      </c>
      <c r="B1922" t="s">
        <v>16890</v>
      </c>
      <c r="C1922">
        <v>76</v>
      </c>
      <c r="D1922" t="s">
        <v>16891</v>
      </c>
      <c r="E1922">
        <v>2</v>
      </c>
      <c r="F1922">
        <v>1</v>
      </c>
      <c r="G1922" t="s">
        <v>192</v>
      </c>
      <c r="H1922">
        <v>26</v>
      </c>
      <c r="I1922" s="19">
        <v>45292.195833333331</v>
      </c>
      <c r="J1922" s="19">
        <v>45292.26666666667</v>
      </c>
      <c r="K1922" s="19">
        <v>45292.488888888889</v>
      </c>
      <c r="L1922" s="19">
        <v>45292.529166666667</v>
      </c>
      <c r="M1922">
        <v>0</v>
      </c>
      <c r="N1922" t="s">
        <v>128</v>
      </c>
      <c r="O1922" t="s">
        <v>16897</v>
      </c>
      <c r="P1922" t="s">
        <v>584</v>
      </c>
      <c r="Q1922">
        <v>1920</v>
      </c>
      <c r="R1922" t="s">
        <v>32579</v>
      </c>
    </row>
    <row r="1923" spans="1:18" x14ac:dyDescent="0.3">
      <c r="A1923">
        <v>1922</v>
      </c>
      <c r="B1923" t="s">
        <v>16898</v>
      </c>
      <c r="C1923">
        <v>45</v>
      </c>
      <c r="D1923" t="s">
        <v>16899</v>
      </c>
      <c r="E1923">
        <v>2</v>
      </c>
      <c r="F1923">
        <v>3</v>
      </c>
      <c r="G1923" t="s">
        <v>192</v>
      </c>
      <c r="H1923">
        <v>19</v>
      </c>
      <c r="I1923" s="19">
        <v>45560.181944444441</v>
      </c>
      <c r="J1923" s="19">
        <v>45560.397916666669</v>
      </c>
      <c r="K1923" s="19">
        <v>45562.318055555559</v>
      </c>
      <c r="L1923" s="19">
        <v>45563.181944444441</v>
      </c>
      <c r="M1923">
        <v>0</v>
      </c>
      <c r="N1923" t="s">
        <v>165</v>
      </c>
      <c r="O1923" t="s">
        <v>16905</v>
      </c>
      <c r="P1923" t="s">
        <v>398</v>
      </c>
      <c r="Q1923">
        <v>1921</v>
      </c>
      <c r="R1923" t="s">
        <v>32579</v>
      </c>
    </row>
    <row r="1924" spans="1:18" x14ac:dyDescent="0.3">
      <c r="A1924">
        <v>1923</v>
      </c>
      <c r="B1924" t="s">
        <v>16906</v>
      </c>
      <c r="C1924">
        <v>2</v>
      </c>
      <c r="D1924" t="s">
        <v>16907</v>
      </c>
      <c r="E1924">
        <v>1</v>
      </c>
      <c r="F1924">
        <v>3</v>
      </c>
      <c r="G1924" t="s">
        <v>192</v>
      </c>
      <c r="H1924">
        <v>14</v>
      </c>
      <c r="I1924" s="19">
        <v>45081.204861111109</v>
      </c>
      <c r="J1924" s="19">
        <v>45081.435416666667</v>
      </c>
      <c r="K1924" s="19">
        <v>45082.081250000003</v>
      </c>
      <c r="L1924" s="19">
        <v>45082.204861111109</v>
      </c>
      <c r="M1924">
        <v>0</v>
      </c>
      <c r="N1924" t="s">
        <v>128</v>
      </c>
      <c r="O1924" t="s">
        <v>16913</v>
      </c>
      <c r="P1924" t="s">
        <v>446</v>
      </c>
      <c r="Q1924">
        <v>1922</v>
      </c>
      <c r="R1924" t="s">
        <v>32579</v>
      </c>
    </row>
    <row r="1925" spans="1:18" x14ac:dyDescent="0.3">
      <c r="A1925">
        <v>1924</v>
      </c>
      <c r="B1925" t="s">
        <v>16914</v>
      </c>
      <c r="C1925">
        <v>28</v>
      </c>
      <c r="D1925" t="s">
        <v>16915</v>
      </c>
      <c r="E1925">
        <v>1</v>
      </c>
      <c r="F1925">
        <v>3</v>
      </c>
      <c r="G1925" t="s">
        <v>116</v>
      </c>
      <c r="H1925">
        <v>119</v>
      </c>
      <c r="I1925" s="19">
        <v>44972.065972222219</v>
      </c>
      <c r="J1925" s="19">
        <v>44972.188888888886</v>
      </c>
      <c r="K1925" s="19">
        <v>44973.46597222222</v>
      </c>
      <c r="L1925" s="19">
        <v>44974.065972222219</v>
      </c>
      <c r="M1925">
        <v>0</v>
      </c>
      <c r="N1925" t="s">
        <v>165</v>
      </c>
      <c r="O1925" t="s">
        <v>16921</v>
      </c>
      <c r="P1925" t="s">
        <v>293</v>
      </c>
      <c r="Q1925">
        <v>1923</v>
      </c>
      <c r="R1925" t="s">
        <v>32579</v>
      </c>
    </row>
    <row r="1926" spans="1:18" x14ac:dyDescent="0.3">
      <c r="A1926">
        <v>1925</v>
      </c>
      <c r="B1926" t="s">
        <v>16922</v>
      </c>
      <c r="C1926">
        <v>59</v>
      </c>
      <c r="D1926" t="s">
        <v>16923</v>
      </c>
      <c r="E1926">
        <v>2</v>
      </c>
      <c r="F1926">
        <v>2</v>
      </c>
      <c r="G1926" t="s">
        <v>192</v>
      </c>
      <c r="H1926">
        <v>73</v>
      </c>
      <c r="I1926" s="19">
        <v>45422.86041666667</v>
      </c>
      <c r="J1926" s="19">
        <v>45422.927083333336</v>
      </c>
      <c r="K1926" s="19">
        <v>45423.402777777781</v>
      </c>
      <c r="L1926" s="19">
        <v>45423.86041666667</v>
      </c>
      <c r="M1926">
        <v>0</v>
      </c>
      <c r="N1926" t="s">
        <v>128</v>
      </c>
      <c r="O1926" t="s">
        <v>16929</v>
      </c>
      <c r="P1926" t="s">
        <v>328</v>
      </c>
      <c r="Q1926">
        <v>1924</v>
      </c>
      <c r="R1926" t="s">
        <v>32579</v>
      </c>
    </row>
    <row r="1927" spans="1:18" x14ac:dyDescent="0.3">
      <c r="A1927">
        <v>1926</v>
      </c>
      <c r="B1927" t="s">
        <v>16930</v>
      </c>
      <c r="C1927">
        <v>1</v>
      </c>
      <c r="D1927" t="s">
        <v>16932</v>
      </c>
      <c r="E1927">
        <v>1</v>
      </c>
      <c r="F1927">
        <v>3</v>
      </c>
      <c r="G1927" t="s">
        <v>192</v>
      </c>
      <c r="H1927">
        <v>23</v>
      </c>
      <c r="I1927" s="19">
        <v>45443.356249999997</v>
      </c>
      <c r="J1927" s="19">
        <v>45443.782638888886</v>
      </c>
      <c r="K1927" s="19">
        <v>45444.749305555553</v>
      </c>
      <c r="L1927" s="19">
        <v>45445.356249999997</v>
      </c>
      <c r="M1927">
        <v>0</v>
      </c>
      <c r="N1927" t="s">
        <v>128</v>
      </c>
      <c r="O1927" t="s">
        <v>16937</v>
      </c>
      <c r="P1927" t="s">
        <v>446</v>
      </c>
      <c r="Q1927">
        <v>1925</v>
      </c>
      <c r="R1927" t="s">
        <v>32579</v>
      </c>
    </row>
    <row r="1928" spans="1:18" x14ac:dyDescent="0.3">
      <c r="A1928">
        <v>1927</v>
      </c>
      <c r="B1928" t="s">
        <v>16938</v>
      </c>
      <c r="C1928">
        <v>65</v>
      </c>
      <c r="D1928" t="s">
        <v>16939</v>
      </c>
      <c r="E1928">
        <v>5</v>
      </c>
      <c r="F1928">
        <v>3</v>
      </c>
      <c r="G1928" t="s">
        <v>192</v>
      </c>
      <c r="H1928">
        <v>92</v>
      </c>
      <c r="I1928" s="19">
        <v>45515.25277777778</v>
      </c>
      <c r="J1928" s="19">
        <v>45515.422222222223</v>
      </c>
      <c r="K1928" s="19">
        <v>45518.697222222225</v>
      </c>
      <c r="L1928" s="19">
        <v>45518.25277777778</v>
      </c>
      <c r="M1928">
        <v>1</v>
      </c>
      <c r="N1928" t="s">
        <v>128</v>
      </c>
      <c r="O1928" t="s">
        <v>16944</v>
      </c>
      <c r="P1928" t="s">
        <v>2960</v>
      </c>
      <c r="Q1928">
        <v>1926</v>
      </c>
      <c r="R1928" t="s">
        <v>32579</v>
      </c>
    </row>
    <row r="1929" spans="1:18" x14ac:dyDescent="0.3">
      <c r="A1929">
        <v>1928</v>
      </c>
      <c r="B1929" t="s">
        <v>16945</v>
      </c>
      <c r="C1929">
        <v>34</v>
      </c>
      <c r="D1929" t="s">
        <v>16946</v>
      </c>
      <c r="E1929">
        <v>1</v>
      </c>
      <c r="F1929">
        <v>3</v>
      </c>
      <c r="G1929" t="s">
        <v>116</v>
      </c>
      <c r="H1929">
        <v>101</v>
      </c>
      <c r="I1929" s="19">
        <v>45403.23333333333</v>
      </c>
      <c r="J1929" s="19">
        <v>45403.45</v>
      </c>
      <c r="K1929" s="19">
        <v>45409.950694444444</v>
      </c>
      <c r="L1929" s="19">
        <v>45406.23333333333</v>
      </c>
      <c r="M1929">
        <v>1</v>
      </c>
      <c r="N1929" t="s">
        <v>307</v>
      </c>
      <c r="O1929" t="s">
        <v>16957</v>
      </c>
      <c r="P1929" t="s">
        <v>225</v>
      </c>
      <c r="Q1929">
        <v>1927</v>
      </c>
      <c r="R1929" t="s">
        <v>32579</v>
      </c>
    </row>
    <row r="1930" spans="1:18" x14ac:dyDescent="0.3">
      <c r="A1930">
        <v>1929</v>
      </c>
      <c r="B1930" t="s">
        <v>16958</v>
      </c>
      <c r="C1930">
        <v>50</v>
      </c>
      <c r="D1930" t="s">
        <v>16959</v>
      </c>
      <c r="E1930">
        <v>2</v>
      </c>
      <c r="F1930">
        <v>3</v>
      </c>
      <c r="G1930" t="s">
        <v>116</v>
      </c>
      <c r="H1930">
        <v>118</v>
      </c>
      <c r="I1930" s="19">
        <v>45634.988888888889</v>
      </c>
      <c r="J1930" s="19">
        <v>45635.140972222223</v>
      </c>
      <c r="K1930" s="19">
        <v>45637.112500000003</v>
      </c>
      <c r="L1930" s="19">
        <v>45637.988888888889</v>
      </c>
      <c r="M1930">
        <v>0</v>
      </c>
      <c r="N1930" t="s">
        <v>222</v>
      </c>
      <c r="O1930" t="s">
        <v>16965</v>
      </c>
      <c r="P1930" t="s">
        <v>16966</v>
      </c>
      <c r="Q1930">
        <v>1928</v>
      </c>
      <c r="R1930" t="s">
        <v>32579</v>
      </c>
    </row>
    <row r="1931" spans="1:18" x14ac:dyDescent="0.3">
      <c r="A1931">
        <v>1930</v>
      </c>
      <c r="B1931" t="s">
        <v>16968</v>
      </c>
      <c r="C1931">
        <v>9</v>
      </c>
      <c r="D1931" t="s">
        <v>16969</v>
      </c>
      <c r="E1931">
        <v>2</v>
      </c>
      <c r="F1931">
        <v>2</v>
      </c>
      <c r="G1931" t="s">
        <v>116</v>
      </c>
      <c r="H1931">
        <v>16</v>
      </c>
      <c r="I1931" s="19">
        <v>45389.725694444445</v>
      </c>
      <c r="J1931" s="19">
        <v>45389.790972222225</v>
      </c>
      <c r="K1931" s="19">
        <v>45390.318055555559</v>
      </c>
      <c r="L1931" s="19">
        <v>45390.725694444445</v>
      </c>
      <c r="M1931">
        <v>0</v>
      </c>
      <c r="N1931" t="s">
        <v>128</v>
      </c>
      <c r="O1931" t="s">
        <v>16976</v>
      </c>
      <c r="P1931" t="s">
        <v>16977</v>
      </c>
      <c r="Q1931">
        <v>1929</v>
      </c>
      <c r="R1931" t="s">
        <v>32579</v>
      </c>
    </row>
    <row r="1932" spans="1:18" x14ac:dyDescent="0.3">
      <c r="A1932">
        <v>1931</v>
      </c>
      <c r="B1932" t="s">
        <v>16979</v>
      </c>
      <c r="C1932">
        <v>73</v>
      </c>
      <c r="D1932" t="s">
        <v>16980</v>
      </c>
      <c r="E1932">
        <v>2</v>
      </c>
      <c r="F1932">
        <v>2</v>
      </c>
      <c r="G1932" t="s">
        <v>192</v>
      </c>
      <c r="H1932">
        <v>71</v>
      </c>
      <c r="I1932" s="19">
        <v>45394.689583333333</v>
      </c>
      <c r="J1932" s="19">
        <v>45394.823611111111</v>
      </c>
      <c r="K1932" s="19">
        <v>45395.099305555559</v>
      </c>
      <c r="L1932" s="19">
        <v>45395.689583333333</v>
      </c>
      <c r="M1932">
        <v>0</v>
      </c>
      <c r="N1932" t="s">
        <v>165</v>
      </c>
      <c r="O1932" t="s">
        <v>16985</v>
      </c>
      <c r="P1932" t="s">
        <v>16986</v>
      </c>
      <c r="Q1932">
        <v>1930</v>
      </c>
      <c r="R1932" t="s">
        <v>32579</v>
      </c>
    </row>
    <row r="1933" spans="1:18" x14ac:dyDescent="0.3">
      <c r="A1933">
        <v>1932</v>
      </c>
      <c r="B1933" t="s">
        <v>16987</v>
      </c>
      <c r="C1933">
        <v>12</v>
      </c>
      <c r="D1933" t="s">
        <v>16988</v>
      </c>
      <c r="E1933">
        <v>2</v>
      </c>
      <c r="F1933">
        <v>3</v>
      </c>
      <c r="G1933" t="s">
        <v>116</v>
      </c>
      <c r="H1933">
        <v>34</v>
      </c>
      <c r="I1933" s="19">
        <v>45700.541666666664</v>
      </c>
      <c r="J1933" s="19">
        <v>45700.84097222222</v>
      </c>
      <c r="K1933" s="19">
        <v>45702.737500000003</v>
      </c>
      <c r="L1933" s="19">
        <v>45703.541666666664</v>
      </c>
      <c r="M1933">
        <v>0</v>
      </c>
      <c r="N1933" t="s">
        <v>165</v>
      </c>
      <c r="O1933" t="s">
        <v>16994</v>
      </c>
      <c r="P1933" t="s">
        <v>168</v>
      </c>
      <c r="Q1933">
        <v>1931</v>
      </c>
      <c r="R1933" t="s">
        <v>32579</v>
      </c>
    </row>
    <row r="1934" spans="1:18" x14ac:dyDescent="0.3">
      <c r="A1934">
        <v>1933</v>
      </c>
      <c r="B1934" t="s">
        <v>16995</v>
      </c>
      <c r="C1934">
        <v>80</v>
      </c>
      <c r="D1934" t="s">
        <v>16996</v>
      </c>
      <c r="E1934">
        <v>1</v>
      </c>
      <c r="F1934">
        <v>3</v>
      </c>
      <c r="G1934" t="s">
        <v>192</v>
      </c>
      <c r="H1934">
        <v>14</v>
      </c>
      <c r="I1934" s="19">
        <v>45100.106249999997</v>
      </c>
      <c r="J1934" s="19">
        <v>45100.347222222219</v>
      </c>
      <c r="K1934" s="19">
        <v>45102.226388888892</v>
      </c>
      <c r="L1934" s="19">
        <v>45103.106249999997</v>
      </c>
      <c r="M1934">
        <v>0</v>
      </c>
      <c r="N1934" t="s">
        <v>165</v>
      </c>
      <c r="O1934" t="s">
        <v>17002</v>
      </c>
      <c r="P1934" t="s">
        <v>751</v>
      </c>
      <c r="Q1934">
        <v>1932</v>
      </c>
      <c r="R1934" t="s">
        <v>32579</v>
      </c>
    </row>
    <row r="1935" spans="1:18" x14ac:dyDescent="0.3">
      <c r="A1935">
        <v>1934</v>
      </c>
      <c r="B1935" t="s">
        <v>17003</v>
      </c>
      <c r="C1935">
        <v>39</v>
      </c>
      <c r="D1935" t="s">
        <v>17004</v>
      </c>
      <c r="E1935">
        <v>5</v>
      </c>
      <c r="F1935">
        <v>3</v>
      </c>
      <c r="G1935" t="s">
        <v>192</v>
      </c>
      <c r="H1935">
        <v>8</v>
      </c>
      <c r="I1935" s="19">
        <v>45587.500694444447</v>
      </c>
      <c r="J1935" s="19">
        <v>45587.6875</v>
      </c>
      <c r="K1935" s="19">
        <v>45589.765277777777</v>
      </c>
      <c r="L1935" s="19">
        <v>45588.500694444447</v>
      </c>
      <c r="M1935">
        <v>1</v>
      </c>
      <c r="N1935" t="s">
        <v>128</v>
      </c>
      <c r="O1935" t="s">
        <v>17009</v>
      </c>
      <c r="P1935" t="s">
        <v>2960</v>
      </c>
      <c r="Q1935">
        <v>1933</v>
      </c>
      <c r="R1935" t="s">
        <v>32579</v>
      </c>
    </row>
    <row r="1936" spans="1:18" x14ac:dyDescent="0.3">
      <c r="A1936">
        <v>1935</v>
      </c>
      <c r="B1936" t="s">
        <v>17011</v>
      </c>
      <c r="C1936">
        <v>15</v>
      </c>
      <c r="D1936" t="s">
        <v>17012</v>
      </c>
      <c r="E1936">
        <v>3</v>
      </c>
      <c r="F1936">
        <v>4</v>
      </c>
      <c r="G1936" t="s">
        <v>116</v>
      </c>
      <c r="H1936">
        <v>4</v>
      </c>
      <c r="I1936" s="19">
        <v>45015.54791666667</v>
      </c>
      <c r="J1936" s="19">
        <v>45015.775694444441</v>
      </c>
      <c r="K1936" s="19">
        <v>45017.90347222222</v>
      </c>
      <c r="L1936" s="19">
        <v>45018.54791666667</v>
      </c>
      <c r="M1936">
        <v>0</v>
      </c>
      <c r="N1936" t="s">
        <v>165</v>
      </c>
      <c r="O1936" t="s">
        <v>17017</v>
      </c>
      <c r="P1936" t="s">
        <v>194</v>
      </c>
      <c r="Q1936">
        <v>1934</v>
      </c>
      <c r="R1936" t="s">
        <v>32579</v>
      </c>
    </row>
    <row r="1937" spans="1:18" x14ac:dyDescent="0.3">
      <c r="A1937">
        <v>1936</v>
      </c>
      <c r="B1937" t="s">
        <v>17018</v>
      </c>
      <c r="C1937">
        <v>61</v>
      </c>
      <c r="D1937" t="s">
        <v>17019</v>
      </c>
      <c r="E1937">
        <v>2</v>
      </c>
      <c r="F1937">
        <v>2</v>
      </c>
      <c r="G1937" t="s">
        <v>192</v>
      </c>
      <c r="H1937">
        <v>64</v>
      </c>
      <c r="I1937" s="19">
        <v>45218.191666666666</v>
      </c>
      <c r="J1937" s="19">
        <v>45218.466666666667</v>
      </c>
      <c r="K1937" s="19">
        <v>45218.57916666667</v>
      </c>
      <c r="L1937" s="19">
        <v>45219.191666666666</v>
      </c>
      <c r="M1937">
        <v>0</v>
      </c>
      <c r="N1937" t="s">
        <v>165</v>
      </c>
      <c r="O1937" t="s">
        <v>17024</v>
      </c>
      <c r="P1937" t="s">
        <v>328</v>
      </c>
      <c r="Q1937">
        <v>1935</v>
      </c>
      <c r="R1937" t="s">
        <v>32579</v>
      </c>
    </row>
    <row r="1938" spans="1:18" x14ac:dyDescent="0.3">
      <c r="A1938">
        <v>1937</v>
      </c>
      <c r="B1938" t="s">
        <v>17025</v>
      </c>
      <c r="C1938">
        <v>66</v>
      </c>
      <c r="D1938" t="s">
        <v>17027</v>
      </c>
      <c r="E1938">
        <v>1</v>
      </c>
      <c r="F1938">
        <v>4</v>
      </c>
      <c r="G1938" t="s">
        <v>192</v>
      </c>
      <c r="H1938">
        <v>26</v>
      </c>
      <c r="I1938" s="19">
        <v>45100.645833333336</v>
      </c>
      <c r="J1938" s="19">
        <v>45100.874305555553</v>
      </c>
      <c r="K1938" s="19">
        <v>45102.70416666667</v>
      </c>
      <c r="L1938" s="19">
        <v>45104.645833333336</v>
      </c>
      <c r="M1938">
        <v>0</v>
      </c>
      <c r="N1938" t="s">
        <v>307</v>
      </c>
      <c r="O1938" t="s">
        <v>17032</v>
      </c>
      <c r="P1938" t="s">
        <v>751</v>
      </c>
      <c r="Q1938">
        <v>1936</v>
      </c>
      <c r="R1938" t="s">
        <v>32579</v>
      </c>
    </row>
    <row r="1939" spans="1:18" x14ac:dyDescent="0.3">
      <c r="A1939">
        <v>1938</v>
      </c>
      <c r="B1939" t="s">
        <v>17033</v>
      </c>
      <c r="C1939">
        <v>5</v>
      </c>
      <c r="D1939" t="s">
        <v>17034</v>
      </c>
      <c r="E1939">
        <v>3</v>
      </c>
      <c r="F1939">
        <v>2</v>
      </c>
      <c r="G1939" t="s">
        <v>192</v>
      </c>
      <c r="H1939">
        <v>90</v>
      </c>
      <c r="I1939" s="19">
        <v>45438.324305555558</v>
      </c>
      <c r="J1939" s="19">
        <v>45438.378472222219</v>
      </c>
      <c r="K1939" s="19">
        <v>45438.835416666669</v>
      </c>
      <c r="L1939" s="19">
        <v>45439.324305555558</v>
      </c>
      <c r="M1939">
        <v>0</v>
      </c>
      <c r="N1939" t="s">
        <v>165</v>
      </c>
      <c r="O1939" t="s">
        <v>17039</v>
      </c>
      <c r="P1939" t="s">
        <v>194</v>
      </c>
      <c r="Q1939">
        <v>1937</v>
      </c>
      <c r="R1939" t="s">
        <v>32579</v>
      </c>
    </row>
    <row r="1940" spans="1:18" x14ac:dyDescent="0.3">
      <c r="A1940">
        <v>1939</v>
      </c>
      <c r="B1940" t="s">
        <v>17040</v>
      </c>
      <c r="C1940">
        <v>75</v>
      </c>
      <c r="D1940" t="s">
        <v>17042</v>
      </c>
      <c r="E1940">
        <v>2</v>
      </c>
      <c r="F1940">
        <v>2</v>
      </c>
      <c r="G1940" t="s">
        <v>116</v>
      </c>
      <c r="H1940">
        <v>93</v>
      </c>
      <c r="I1940" s="19">
        <v>45087.636805555558</v>
      </c>
      <c r="J1940" s="19">
        <v>45087.676388888889</v>
      </c>
      <c r="K1940" s="19">
        <v>45087.980555555558</v>
      </c>
      <c r="L1940" s="19">
        <v>45088.136805555558</v>
      </c>
      <c r="M1940">
        <v>0</v>
      </c>
      <c r="N1940" t="s">
        <v>307</v>
      </c>
      <c r="O1940" t="s">
        <v>17047</v>
      </c>
      <c r="P1940" t="s">
        <v>168</v>
      </c>
      <c r="Q1940">
        <v>1938</v>
      </c>
      <c r="R1940" t="s">
        <v>32579</v>
      </c>
    </row>
    <row r="1941" spans="1:18" x14ac:dyDescent="0.3">
      <c r="A1941">
        <v>1940</v>
      </c>
      <c r="B1941" t="s">
        <v>17048</v>
      </c>
      <c r="C1941">
        <v>73</v>
      </c>
      <c r="D1941" t="s">
        <v>17049</v>
      </c>
      <c r="E1941">
        <v>2</v>
      </c>
      <c r="F1941">
        <v>4</v>
      </c>
      <c r="G1941" t="s">
        <v>192</v>
      </c>
      <c r="H1941">
        <v>83</v>
      </c>
      <c r="I1941" s="19">
        <v>45442.829861111109</v>
      </c>
      <c r="J1941" s="19">
        <v>45443.540277777778</v>
      </c>
      <c r="K1941" s="19">
        <v>45445.184027777781</v>
      </c>
      <c r="L1941" s="19">
        <v>45447.829861111109</v>
      </c>
      <c r="M1941">
        <v>0</v>
      </c>
      <c r="N1941" t="s">
        <v>307</v>
      </c>
      <c r="O1941" t="s">
        <v>17055</v>
      </c>
      <c r="P1941" t="s">
        <v>17056</v>
      </c>
      <c r="Q1941">
        <v>1939</v>
      </c>
      <c r="R1941" t="s">
        <v>32579</v>
      </c>
    </row>
    <row r="1942" spans="1:18" x14ac:dyDescent="0.3">
      <c r="A1942">
        <v>1941</v>
      </c>
      <c r="B1942" t="s">
        <v>17057</v>
      </c>
      <c r="C1942">
        <v>67</v>
      </c>
      <c r="D1942" t="s">
        <v>17058</v>
      </c>
      <c r="E1942">
        <v>3</v>
      </c>
      <c r="F1942">
        <v>3</v>
      </c>
      <c r="G1942" t="s">
        <v>116</v>
      </c>
      <c r="H1942">
        <v>53</v>
      </c>
      <c r="I1942" s="19">
        <v>45640.995138888888</v>
      </c>
      <c r="J1942" s="19">
        <v>45641.106249999997</v>
      </c>
      <c r="K1942" s="19">
        <v>45642.049305555556</v>
      </c>
      <c r="L1942" s="19">
        <v>45643.995138888888</v>
      </c>
      <c r="M1942">
        <v>0</v>
      </c>
      <c r="N1942" t="s">
        <v>307</v>
      </c>
      <c r="O1942" t="s">
        <v>17064</v>
      </c>
      <c r="P1942" t="s">
        <v>877</v>
      </c>
      <c r="Q1942">
        <v>1940</v>
      </c>
      <c r="R1942" t="s">
        <v>32579</v>
      </c>
    </row>
    <row r="1943" spans="1:18" x14ac:dyDescent="0.3">
      <c r="A1943">
        <v>1942</v>
      </c>
      <c r="B1943" t="s">
        <v>17065</v>
      </c>
      <c r="C1943">
        <v>53</v>
      </c>
      <c r="D1943" t="s">
        <v>17066</v>
      </c>
      <c r="E1943">
        <v>1</v>
      </c>
      <c r="F1943">
        <v>3</v>
      </c>
      <c r="G1943" t="s">
        <v>192</v>
      </c>
      <c r="H1943">
        <v>109</v>
      </c>
      <c r="I1943" s="19">
        <v>45422.190972222219</v>
      </c>
      <c r="J1943" s="19">
        <v>45422.416666666664</v>
      </c>
      <c r="K1943" s="19">
        <v>45424.513194444444</v>
      </c>
      <c r="L1943" s="19">
        <v>45425.190972222219</v>
      </c>
      <c r="M1943">
        <v>0</v>
      </c>
      <c r="N1943" t="s">
        <v>165</v>
      </c>
      <c r="O1943" t="s">
        <v>17071</v>
      </c>
      <c r="P1943" t="s">
        <v>225</v>
      </c>
      <c r="Q1943">
        <v>1941</v>
      </c>
      <c r="R1943" t="s">
        <v>32579</v>
      </c>
    </row>
    <row r="1944" spans="1:18" x14ac:dyDescent="0.3">
      <c r="A1944">
        <v>1943</v>
      </c>
      <c r="B1944" t="s">
        <v>17073</v>
      </c>
      <c r="C1944">
        <v>73</v>
      </c>
      <c r="D1944" t="s">
        <v>17074</v>
      </c>
      <c r="E1944">
        <v>1</v>
      </c>
      <c r="F1944">
        <v>1</v>
      </c>
      <c r="G1944" t="s">
        <v>192</v>
      </c>
      <c r="H1944">
        <v>76</v>
      </c>
      <c r="I1944" s="19">
        <v>45302.911805555559</v>
      </c>
      <c r="J1944" s="19">
        <v>45302.97152777778</v>
      </c>
      <c r="K1944" s="19">
        <v>45303.204861111109</v>
      </c>
      <c r="L1944" s="19">
        <v>45303.245138888888</v>
      </c>
      <c r="M1944">
        <v>0</v>
      </c>
      <c r="N1944" t="s">
        <v>165</v>
      </c>
      <c r="O1944" t="s">
        <v>17079</v>
      </c>
      <c r="P1944" t="s">
        <v>363</v>
      </c>
      <c r="Q1944">
        <v>1942</v>
      </c>
      <c r="R1944" t="s">
        <v>32579</v>
      </c>
    </row>
    <row r="1945" spans="1:18" x14ac:dyDescent="0.3">
      <c r="A1945">
        <v>1944</v>
      </c>
      <c r="B1945" t="s">
        <v>17081</v>
      </c>
      <c r="C1945">
        <v>41</v>
      </c>
      <c r="D1945" t="s">
        <v>17082</v>
      </c>
      <c r="E1945">
        <v>1</v>
      </c>
      <c r="F1945">
        <v>3</v>
      </c>
      <c r="G1945" t="s">
        <v>192</v>
      </c>
      <c r="H1945">
        <v>40</v>
      </c>
      <c r="I1945" s="19">
        <v>45467.199999999997</v>
      </c>
      <c r="J1945" s="19">
        <v>45467.288888888892</v>
      </c>
      <c r="K1945" s="19">
        <v>45468.681250000001</v>
      </c>
      <c r="L1945" s="19">
        <v>45469.2</v>
      </c>
      <c r="M1945">
        <v>0</v>
      </c>
      <c r="N1945" t="s">
        <v>165</v>
      </c>
      <c r="O1945" t="s">
        <v>17087</v>
      </c>
      <c r="P1945" t="s">
        <v>446</v>
      </c>
      <c r="Q1945">
        <v>1943</v>
      </c>
      <c r="R1945" t="s">
        <v>32579</v>
      </c>
    </row>
    <row r="1946" spans="1:18" x14ac:dyDescent="0.3">
      <c r="A1946">
        <v>1945</v>
      </c>
      <c r="B1946" t="s">
        <v>17089</v>
      </c>
      <c r="C1946">
        <v>36</v>
      </c>
      <c r="D1946" t="s">
        <v>17090</v>
      </c>
      <c r="E1946">
        <v>1</v>
      </c>
      <c r="F1946">
        <v>2</v>
      </c>
      <c r="G1946" t="s">
        <v>192</v>
      </c>
      <c r="H1946">
        <v>14</v>
      </c>
      <c r="I1946" s="19">
        <v>44979.058333333334</v>
      </c>
      <c r="J1946" s="19">
        <v>44979.14166666667</v>
      </c>
      <c r="K1946" s="19">
        <v>44979.361111111109</v>
      </c>
      <c r="L1946" s="19">
        <v>44979.558333333334</v>
      </c>
      <c r="M1946">
        <v>0</v>
      </c>
      <c r="N1946" t="s">
        <v>128</v>
      </c>
      <c r="O1946" t="s">
        <v>17096</v>
      </c>
      <c r="P1946" t="s">
        <v>225</v>
      </c>
      <c r="Q1946">
        <v>1944</v>
      </c>
      <c r="R1946" t="s">
        <v>32579</v>
      </c>
    </row>
    <row r="1947" spans="1:18" x14ac:dyDescent="0.3">
      <c r="A1947">
        <v>1946</v>
      </c>
      <c r="B1947" t="s">
        <v>17097</v>
      </c>
      <c r="C1947">
        <v>57</v>
      </c>
      <c r="D1947" t="s">
        <v>17098</v>
      </c>
      <c r="E1947">
        <v>2</v>
      </c>
      <c r="F1947">
        <v>1</v>
      </c>
      <c r="G1947" t="s">
        <v>116</v>
      </c>
      <c r="H1947">
        <v>78</v>
      </c>
      <c r="I1947" s="19">
        <v>45205.754166666666</v>
      </c>
      <c r="J1947" s="19">
        <v>45205.786805555559</v>
      </c>
      <c r="K1947" s="19">
        <v>45205.814583333333</v>
      </c>
      <c r="L1947" s="19">
        <v>45205.92083333333</v>
      </c>
      <c r="M1947">
        <v>0</v>
      </c>
      <c r="N1947" t="s">
        <v>165</v>
      </c>
      <c r="O1947" t="s">
        <v>17103</v>
      </c>
      <c r="P1947" t="s">
        <v>168</v>
      </c>
      <c r="Q1947">
        <v>1945</v>
      </c>
      <c r="R1947" t="s">
        <v>32579</v>
      </c>
    </row>
    <row r="1948" spans="1:18" x14ac:dyDescent="0.3">
      <c r="A1948">
        <v>1947</v>
      </c>
      <c r="B1948" t="s">
        <v>17104</v>
      </c>
      <c r="C1948">
        <v>45</v>
      </c>
      <c r="D1948" t="s">
        <v>17105</v>
      </c>
      <c r="E1948">
        <v>1</v>
      </c>
      <c r="F1948">
        <v>3</v>
      </c>
      <c r="G1948" t="s">
        <v>116</v>
      </c>
      <c r="H1948">
        <v>16</v>
      </c>
      <c r="I1948" s="19">
        <v>45492.265277777777</v>
      </c>
      <c r="J1948" s="19">
        <v>45492.529166666667</v>
      </c>
      <c r="K1948" s="19">
        <v>45496.867361111108</v>
      </c>
      <c r="L1948" s="19">
        <v>45495.265277777777</v>
      </c>
      <c r="M1948">
        <v>1</v>
      </c>
      <c r="N1948" t="s">
        <v>128</v>
      </c>
      <c r="O1948" t="s">
        <v>17110</v>
      </c>
      <c r="P1948" t="s">
        <v>751</v>
      </c>
      <c r="Q1948">
        <v>1946</v>
      </c>
      <c r="R1948" t="s">
        <v>32579</v>
      </c>
    </row>
    <row r="1949" spans="1:18" x14ac:dyDescent="0.3">
      <c r="A1949">
        <v>1948</v>
      </c>
      <c r="B1949" t="s">
        <v>17112</v>
      </c>
      <c r="C1949">
        <v>75</v>
      </c>
      <c r="D1949" t="s">
        <v>17113</v>
      </c>
      <c r="E1949">
        <v>1</v>
      </c>
      <c r="F1949">
        <v>3</v>
      </c>
      <c r="G1949" t="s">
        <v>116</v>
      </c>
      <c r="H1949">
        <v>79</v>
      </c>
      <c r="I1949" s="19">
        <v>45137.365972222222</v>
      </c>
      <c r="J1949" s="19">
        <v>45137.42083333333</v>
      </c>
      <c r="K1949" s="19">
        <v>45138.913194444445</v>
      </c>
      <c r="L1949" s="19">
        <v>45139.365972222222</v>
      </c>
      <c r="M1949">
        <v>0</v>
      </c>
      <c r="N1949" t="s">
        <v>128</v>
      </c>
      <c r="O1949" t="s">
        <v>17118</v>
      </c>
      <c r="P1949" t="s">
        <v>363</v>
      </c>
      <c r="Q1949">
        <v>1947</v>
      </c>
      <c r="R1949" t="s">
        <v>32579</v>
      </c>
    </row>
    <row r="1950" spans="1:18" x14ac:dyDescent="0.3">
      <c r="A1950">
        <v>1949</v>
      </c>
      <c r="B1950" t="s">
        <v>17120</v>
      </c>
      <c r="C1950">
        <v>37</v>
      </c>
      <c r="D1950" t="s">
        <v>17121</v>
      </c>
      <c r="E1950">
        <v>2</v>
      </c>
      <c r="F1950">
        <v>2</v>
      </c>
      <c r="G1950" t="s">
        <v>116</v>
      </c>
      <c r="H1950">
        <v>84</v>
      </c>
      <c r="I1950" s="19">
        <v>45253.394444444442</v>
      </c>
      <c r="J1950" s="19">
        <v>45253.416666666664</v>
      </c>
      <c r="K1950" s="19">
        <v>45253.503472222219</v>
      </c>
      <c r="L1950" s="19">
        <v>45253.727777777778</v>
      </c>
      <c r="M1950">
        <v>0</v>
      </c>
      <c r="N1950" t="s">
        <v>128</v>
      </c>
      <c r="O1950" t="s">
        <v>17127</v>
      </c>
      <c r="P1950" t="s">
        <v>398</v>
      </c>
      <c r="Q1950">
        <v>1948</v>
      </c>
      <c r="R1950" t="s">
        <v>32579</v>
      </c>
    </row>
    <row r="1951" spans="1:18" x14ac:dyDescent="0.3">
      <c r="A1951">
        <v>1950</v>
      </c>
      <c r="B1951" t="s">
        <v>17128</v>
      </c>
      <c r="C1951">
        <v>2</v>
      </c>
      <c r="D1951" t="s">
        <v>146</v>
      </c>
      <c r="E1951">
        <v>1</v>
      </c>
      <c r="F1951">
        <v>3</v>
      </c>
      <c r="G1951" t="s">
        <v>116</v>
      </c>
      <c r="H1951">
        <v>32</v>
      </c>
      <c r="I1951" s="19">
        <v>45399.552777777775</v>
      </c>
      <c r="J1951" s="19">
        <v>45399.600694444445</v>
      </c>
      <c r="K1951" s="19">
        <v>45400.0625</v>
      </c>
      <c r="L1951" s="19">
        <v>45400.552777777775</v>
      </c>
      <c r="M1951">
        <v>0</v>
      </c>
      <c r="N1951" t="s">
        <v>128</v>
      </c>
      <c r="O1951" t="s">
        <v>17134</v>
      </c>
      <c r="P1951" t="s">
        <v>225</v>
      </c>
      <c r="Q1951">
        <v>1949</v>
      </c>
      <c r="R1951" t="s">
        <v>32579</v>
      </c>
    </row>
    <row r="1952" spans="1:18" x14ac:dyDescent="0.3">
      <c r="A1952">
        <v>1951</v>
      </c>
      <c r="B1952" t="s">
        <v>17135</v>
      </c>
      <c r="C1952">
        <v>36</v>
      </c>
      <c r="D1952" t="s">
        <v>17136</v>
      </c>
      <c r="E1952">
        <v>1</v>
      </c>
      <c r="F1952">
        <v>2</v>
      </c>
      <c r="G1952" t="s">
        <v>192</v>
      </c>
      <c r="H1952">
        <v>3</v>
      </c>
      <c r="I1952" s="19">
        <v>45300.518750000003</v>
      </c>
      <c r="J1952" s="19">
        <v>45300.549305555556</v>
      </c>
      <c r="K1952" s="19">
        <v>45300.804166666669</v>
      </c>
      <c r="L1952" s="19">
        <v>45301.018750000003</v>
      </c>
      <c r="M1952">
        <v>0</v>
      </c>
      <c r="N1952" t="s">
        <v>307</v>
      </c>
      <c r="O1952" t="s">
        <v>17142</v>
      </c>
      <c r="P1952" t="s">
        <v>225</v>
      </c>
      <c r="Q1952">
        <v>1950</v>
      </c>
      <c r="R1952" t="s">
        <v>32579</v>
      </c>
    </row>
    <row r="1953" spans="1:18" x14ac:dyDescent="0.3">
      <c r="A1953">
        <v>1952</v>
      </c>
      <c r="B1953" t="s">
        <v>17143</v>
      </c>
      <c r="C1953">
        <v>22</v>
      </c>
      <c r="D1953" t="s">
        <v>17144</v>
      </c>
      <c r="E1953">
        <v>2</v>
      </c>
      <c r="F1953">
        <v>2</v>
      </c>
      <c r="G1953" t="s">
        <v>116</v>
      </c>
      <c r="H1953">
        <v>23</v>
      </c>
      <c r="I1953" s="19">
        <v>45263.340277777781</v>
      </c>
      <c r="J1953" s="19">
        <v>45263.537499999999</v>
      </c>
      <c r="K1953" s="19">
        <v>45263.715277777781</v>
      </c>
      <c r="L1953" s="19">
        <v>45263.840277777781</v>
      </c>
      <c r="M1953">
        <v>0</v>
      </c>
      <c r="N1953" t="s">
        <v>128</v>
      </c>
      <c r="O1953" t="s">
        <v>17150</v>
      </c>
      <c r="P1953" t="s">
        <v>398</v>
      </c>
      <c r="Q1953">
        <v>1951</v>
      </c>
      <c r="R1953" t="s">
        <v>32579</v>
      </c>
    </row>
    <row r="1954" spans="1:18" x14ac:dyDescent="0.3">
      <c r="A1954">
        <v>1953</v>
      </c>
      <c r="B1954" t="s">
        <v>17151</v>
      </c>
      <c r="C1954">
        <v>9</v>
      </c>
      <c r="D1954" t="s">
        <v>17152</v>
      </c>
      <c r="E1954">
        <v>1</v>
      </c>
      <c r="F1954">
        <v>2</v>
      </c>
      <c r="G1954" t="s">
        <v>192</v>
      </c>
      <c r="H1954">
        <v>3</v>
      </c>
      <c r="I1954" s="19">
        <v>44950.75277777778</v>
      </c>
      <c r="J1954" s="19">
        <v>44950.863194444442</v>
      </c>
      <c r="K1954" s="19">
        <v>44951.475694444445</v>
      </c>
      <c r="L1954" s="19">
        <v>44951.75277777778</v>
      </c>
      <c r="M1954">
        <v>0</v>
      </c>
      <c r="N1954" t="s">
        <v>307</v>
      </c>
      <c r="O1954" t="s">
        <v>17158</v>
      </c>
      <c r="P1954" t="s">
        <v>225</v>
      </c>
      <c r="Q1954">
        <v>1952</v>
      </c>
      <c r="R1954" t="s">
        <v>32579</v>
      </c>
    </row>
    <row r="1955" spans="1:18" x14ac:dyDescent="0.3">
      <c r="A1955">
        <v>1954</v>
      </c>
      <c r="B1955" t="s">
        <v>17159</v>
      </c>
      <c r="C1955">
        <v>69</v>
      </c>
      <c r="D1955" t="s">
        <v>17160</v>
      </c>
      <c r="E1955">
        <v>5</v>
      </c>
      <c r="F1955">
        <v>2</v>
      </c>
      <c r="G1955" t="s">
        <v>116</v>
      </c>
      <c r="H1955">
        <v>24</v>
      </c>
      <c r="I1955" s="19">
        <v>45565.557638888888</v>
      </c>
      <c r="J1955" s="19">
        <v>45565.634722222225</v>
      </c>
      <c r="K1955" s="19">
        <v>45566.361111111109</v>
      </c>
      <c r="L1955" s="19">
        <v>45566.557638888888</v>
      </c>
      <c r="M1955">
        <v>0</v>
      </c>
      <c r="N1955" t="s">
        <v>128</v>
      </c>
      <c r="O1955" t="s">
        <v>17166</v>
      </c>
      <c r="P1955" t="s">
        <v>705</v>
      </c>
      <c r="Q1955">
        <v>1953</v>
      </c>
      <c r="R1955" t="s">
        <v>32579</v>
      </c>
    </row>
    <row r="1956" spans="1:18" x14ac:dyDescent="0.3">
      <c r="A1956">
        <v>1955</v>
      </c>
      <c r="B1956" t="s">
        <v>17167</v>
      </c>
      <c r="C1956">
        <v>8</v>
      </c>
      <c r="D1956" t="s">
        <v>17168</v>
      </c>
      <c r="E1956">
        <v>1</v>
      </c>
      <c r="F1956">
        <v>3</v>
      </c>
      <c r="G1956" t="s">
        <v>192</v>
      </c>
      <c r="H1956">
        <v>28</v>
      </c>
      <c r="I1956" s="19">
        <v>45536.456250000003</v>
      </c>
      <c r="J1956" s="19">
        <v>45536.65347222222</v>
      </c>
      <c r="K1956" s="19">
        <v>45537.586805555555</v>
      </c>
      <c r="L1956" s="19">
        <v>45539.456250000003</v>
      </c>
      <c r="M1956">
        <v>0</v>
      </c>
      <c r="N1956" t="s">
        <v>222</v>
      </c>
      <c r="O1956" t="s">
        <v>17173</v>
      </c>
      <c r="P1956" t="s">
        <v>363</v>
      </c>
      <c r="Q1956">
        <v>1954</v>
      </c>
      <c r="R1956" t="s">
        <v>32579</v>
      </c>
    </row>
    <row r="1957" spans="1:18" x14ac:dyDescent="0.3">
      <c r="A1957">
        <v>1956</v>
      </c>
      <c r="B1957" t="s">
        <v>17174</v>
      </c>
      <c r="C1957">
        <v>64</v>
      </c>
      <c r="D1957" t="s">
        <v>17175</v>
      </c>
      <c r="E1957">
        <v>2</v>
      </c>
      <c r="F1957">
        <v>3</v>
      </c>
      <c r="G1957" t="s">
        <v>192</v>
      </c>
      <c r="H1957">
        <v>71</v>
      </c>
      <c r="I1957" s="19">
        <v>45231.004166666666</v>
      </c>
      <c r="J1957" s="19">
        <v>45231.149305555555</v>
      </c>
      <c r="K1957" s="19">
        <v>45231.956250000003</v>
      </c>
      <c r="L1957" s="19">
        <v>45233.004166666666</v>
      </c>
      <c r="M1957">
        <v>0</v>
      </c>
      <c r="N1957" t="s">
        <v>165</v>
      </c>
      <c r="O1957" t="s">
        <v>17181</v>
      </c>
      <c r="P1957" t="s">
        <v>584</v>
      </c>
      <c r="Q1957">
        <v>1955</v>
      </c>
      <c r="R1957" t="s">
        <v>32579</v>
      </c>
    </row>
    <row r="1958" spans="1:18" x14ac:dyDescent="0.3">
      <c r="A1958">
        <v>1957</v>
      </c>
      <c r="B1958" t="s">
        <v>17182</v>
      </c>
      <c r="C1958">
        <v>4</v>
      </c>
      <c r="D1958" t="s">
        <v>17184</v>
      </c>
      <c r="E1958">
        <v>1</v>
      </c>
      <c r="F1958">
        <v>3</v>
      </c>
      <c r="G1958" t="s">
        <v>803</v>
      </c>
      <c r="H1958">
        <v>15</v>
      </c>
      <c r="I1958" s="19">
        <v>45525.070833333331</v>
      </c>
      <c r="J1958" s="19">
        <v>45525.131249999999</v>
      </c>
      <c r="K1958" s="19"/>
      <c r="L1958" s="19">
        <v>45526.070833333331</v>
      </c>
      <c r="M1958">
        <v>0</v>
      </c>
      <c r="N1958" t="s">
        <v>128</v>
      </c>
      <c r="O1958" t="s">
        <v>17188</v>
      </c>
      <c r="Q1958">
        <v>1956</v>
      </c>
      <c r="R1958" t="s">
        <v>32582</v>
      </c>
    </row>
    <row r="1959" spans="1:18" x14ac:dyDescent="0.3">
      <c r="A1959">
        <v>1958</v>
      </c>
      <c r="B1959" t="s">
        <v>17189</v>
      </c>
      <c r="C1959">
        <v>53</v>
      </c>
      <c r="D1959" t="s">
        <v>17190</v>
      </c>
      <c r="E1959">
        <v>2</v>
      </c>
      <c r="F1959">
        <v>2</v>
      </c>
      <c r="G1959" t="s">
        <v>116</v>
      </c>
      <c r="H1959">
        <v>55</v>
      </c>
      <c r="I1959" s="19">
        <v>45529.868750000001</v>
      </c>
      <c r="J1959" s="19">
        <v>45530.205555555556</v>
      </c>
      <c r="K1959" s="19">
        <v>45530.311805555553</v>
      </c>
      <c r="L1959" s="19">
        <v>45530.868750000001</v>
      </c>
      <c r="M1959">
        <v>0</v>
      </c>
      <c r="N1959" t="s">
        <v>165</v>
      </c>
      <c r="O1959" t="s">
        <v>17196</v>
      </c>
      <c r="P1959" t="s">
        <v>168</v>
      </c>
      <c r="Q1959">
        <v>1957</v>
      </c>
      <c r="R1959" t="s">
        <v>32579</v>
      </c>
    </row>
    <row r="1960" spans="1:18" x14ac:dyDescent="0.3">
      <c r="A1960">
        <v>1959</v>
      </c>
      <c r="B1960" t="s">
        <v>17197</v>
      </c>
      <c r="C1960">
        <v>49</v>
      </c>
      <c r="D1960" t="s">
        <v>17198</v>
      </c>
      <c r="E1960">
        <v>2</v>
      </c>
      <c r="F1960">
        <v>2</v>
      </c>
      <c r="G1960" t="s">
        <v>116</v>
      </c>
      <c r="H1960">
        <v>27</v>
      </c>
      <c r="I1960" s="19">
        <v>45291.289583333331</v>
      </c>
      <c r="J1960" s="19">
        <v>45291.34375</v>
      </c>
      <c r="K1960" s="19">
        <v>45291.464583333334</v>
      </c>
      <c r="L1960" s="19">
        <v>45291.789583333331</v>
      </c>
      <c r="M1960">
        <v>0</v>
      </c>
      <c r="N1960" t="s">
        <v>165</v>
      </c>
      <c r="O1960" t="s">
        <v>17204</v>
      </c>
      <c r="P1960" t="s">
        <v>584</v>
      </c>
      <c r="Q1960">
        <v>1958</v>
      </c>
      <c r="R1960" t="s">
        <v>32579</v>
      </c>
    </row>
    <row r="1961" spans="1:18" x14ac:dyDescent="0.3">
      <c r="A1961">
        <v>1960</v>
      </c>
      <c r="B1961" t="s">
        <v>17206</v>
      </c>
      <c r="C1961">
        <v>67</v>
      </c>
      <c r="D1961" t="s">
        <v>17207</v>
      </c>
      <c r="E1961">
        <v>3</v>
      </c>
      <c r="F1961">
        <v>2</v>
      </c>
      <c r="G1961" t="s">
        <v>116</v>
      </c>
      <c r="H1961">
        <v>32</v>
      </c>
      <c r="I1961" s="19">
        <v>45127.899305555555</v>
      </c>
      <c r="J1961" s="19">
        <v>45127.95</v>
      </c>
      <c r="K1961" s="19">
        <v>45128.464583333334</v>
      </c>
      <c r="L1961" s="19">
        <v>45128.899305555555</v>
      </c>
      <c r="M1961">
        <v>0</v>
      </c>
      <c r="N1961" t="s">
        <v>307</v>
      </c>
      <c r="O1961" t="s">
        <v>17211</v>
      </c>
      <c r="P1961" t="s">
        <v>274</v>
      </c>
      <c r="Q1961">
        <v>1959</v>
      </c>
      <c r="R1961" t="s">
        <v>32579</v>
      </c>
    </row>
    <row r="1962" spans="1:18" x14ac:dyDescent="0.3">
      <c r="A1962">
        <v>1961</v>
      </c>
      <c r="B1962" t="s">
        <v>17213</v>
      </c>
      <c r="C1962">
        <v>52</v>
      </c>
      <c r="D1962" t="s">
        <v>17214</v>
      </c>
      <c r="E1962">
        <v>1</v>
      </c>
      <c r="F1962">
        <v>3</v>
      </c>
      <c r="G1962" t="s">
        <v>116</v>
      </c>
      <c r="H1962">
        <v>47</v>
      </c>
      <c r="I1962" s="19">
        <v>45518.922222222223</v>
      </c>
      <c r="J1962" s="19">
        <v>45519.049305555556</v>
      </c>
      <c r="K1962" s="19">
        <v>45524.064583333333</v>
      </c>
      <c r="L1962" s="19">
        <v>45521.922222222223</v>
      </c>
      <c r="M1962">
        <v>1</v>
      </c>
      <c r="N1962" t="s">
        <v>307</v>
      </c>
      <c r="O1962" t="s">
        <v>17219</v>
      </c>
      <c r="P1962" t="s">
        <v>751</v>
      </c>
      <c r="Q1962">
        <v>1960</v>
      </c>
      <c r="R1962" t="s">
        <v>32579</v>
      </c>
    </row>
    <row r="1963" spans="1:18" x14ac:dyDescent="0.3">
      <c r="A1963">
        <v>1962</v>
      </c>
      <c r="B1963" t="s">
        <v>17220</v>
      </c>
      <c r="C1963">
        <v>44</v>
      </c>
      <c r="D1963" t="s">
        <v>17221</v>
      </c>
      <c r="E1963">
        <v>3</v>
      </c>
      <c r="F1963">
        <v>2</v>
      </c>
      <c r="G1963" t="s">
        <v>192</v>
      </c>
      <c r="H1963">
        <v>15</v>
      </c>
      <c r="I1963" s="19">
        <v>45038.725694444445</v>
      </c>
      <c r="J1963" s="19">
        <v>45038.840277777781</v>
      </c>
      <c r="K1963" s="19">
        <v>45039.433333333334</v>
      </c>
      <c r="L1963" s="19">
        <v>45039.725694444445</v>
      </c>
      <c r="M1963">
        <v>0</v>
      </c>
      <c r="N1963" t="s">
        <v>128</v>
      </c>
      <c r="O1963" t="s">
        <v>17227</v>
      </c>
      <c r="P1963" t="s">
        <v>274</v>
      </c>
      <c r="Q1963">
        <v>1961</v>
      </c>
      <c r="R1963" t="s">
        <v>32579</v>
      </c>
    </row>
    <row r="1964" spans="1:18" x14ac:dyDescent="0.3">
      <c r="A1964">
        <v>1963</v>
      </c>
      <c r="B1964" t="s">
        <v>17228</v>
      </c>
      <c r="C1964">
        <v>29</v>
      </c>
      <c r="D1964" t="s">
        <v>17229</v>
      </c>
      <c r="E1964">
        <v>4</v>
      </c>
      <c r="F1964">
        <v>2</v>
      </c>
      <c r="G1964" t="s">
        <v>192</v>
      </c>
      <c r="H1964">
        <v>4</v>
      </c>
      <c r="I1964" s="19">
        <v>45169.488194444442</v>
      </c>
      <c r="J1964" s="19">
        <v>45169.561111111114</v>
      </c>
      <c r="K1964" s="19">
        <v>45171.457638888889</v>
      </c>
      <c r="L1964" s="19">
        <v>45170.488194444442</v>
      </c>
      <c r="M1964">
        <v>1</v>
      </c>
      <c r="N1964" t="s">
        <v>128</v>
      </c>
      <c r="O1964" t="s">
        <v>796</v>
      </c>
      <c r="P1964" t="s">
        <v>17235</v>
      </c>
      <c r="Q1964">
        <v>1962</v>
      </c>
      <c r="R1964" t="s">
        <v>32579</v>
      </c>
    </row>
    <row r="1965" spans="1:18" x14ac:dyDescent="0.3">
      <c r="A1965">
        <v>1964</v>
      </c>
      <c r="B1965" t="s">
        <v>17237</v>
      </c>
      <c r="C1965">
        <v>58</v>
      </c>
      <c r="D1965" t="s">
        <v>17238</v>
      </c>
      <c r="E1965">
        <v>1</v>
      </c>
      <c r="F1965">
        <v>3</v>
      </c>
      <c r="G1965" t="s">
        <v>116</v>
      </c>
      <c r="H1965">
        <v>106</v>
      </c>
      <c r="I1965" s="19">
        <v>45311.746527777781</v>
      </c>
      <c r="J1965" s="19">
        <v>45311.884027777778</v>
      </c>
      <c r="K1965" s="19">
        <v>45312.643750000003</v>
      </c>
      <c r="L1965" s="19">
        <v>45312.746527777781</v>
      </c>
      <c r="M1965">
        <v>0</v>
      </c>
      <c r="N1965" t="s">
        <v>222</v>
      </c>
      <c r="O1965" t="s">
        <v>17243</v>
      </c>
      <c r="P1965" t="s">
        <v>446</v>
      </c>
      <c r="Q1965">
        <v>1963</v>
      </c>
      <c r="R1965" t="s">
        <v>32579</v>
      </c>
    </row>
    <row r="1966" spans="1:18" x14ac:dyDescent="0.3">
      <c r="A1966">
        <v>1965</v>
      </c>
      <c r="B1966" t="s">
        <v>17245</v>
      </c>
      <c r="C1966">
        <v>54</v>
      </c>
      <c r="D1966" t="s">
        <v>17246</v>
      </c>
      <c r="E1966">
        <v>2</v>
      </c>
      <c r="F1966">
        <v>3</v>
      </c>
      <c r="G1966" t="s">
        <v>116</v>
      </c>
      <c r="H1966">
        <v>34</v>
      </c>
      <c r="I1966" s="19">
        <v>45378.56527777778</v>
      </c>
      <c r="J1966" s="19">
        <v>45378.683333333334</v>
      </c>
      <c r="K1966" s="19">
        <v>45379.280555555553</v>
      </c>
      <c r="L1966" s="19">
        <v>45379.56527777778</v>
      </c>
      <c r="M1966">
        <v>0</v>
      </c>
      <c r="N1966" t="s">
        <v>307</v>
      </c>
      <c r="O1966" t="s">
        <v>17254</v>
      </c>
      <c r="P1966" t="s">
        <v>584</v>
      </c>
      <c r="Q1966">
        <v>1964</v>
      </c>
      <c r="R1966" t="s">
        <v>32579</v>
      </c>
    </row>
    <row r="1967" spans="1:18" x14ac:dyDescent="0.3">
      <c r="A1967">
        <v>1966</v>
      </c>
      <c r="B1967" t="s">
        <v>17255</v>
      </c>
      <c r="C1967">
        <v>44</v>
      </c>
      <c r="D1967" t="s">
        <v>17256</v>
      </c>
      <c r="E1967">
        <v>3</v>
      </c>
      <c r="F1967">
        <v>3</v>
      </c>
      <c r="G1967" t="s">
        <v>116</v>
      </c>
      <c r="H1967">
        <v>9</v>
      </c>
      <c r="I1967" s="19">
        <v>45127.48541666667</v>
      </c>
      <c r="J1967" s="19">
        <v>45127.702777777777</v>
      </c>
      <c r="K1967" s="19">
        <v>45128.913888888892</v>
      </c>
      <c r="L1967" s="19">
        <v>45130.48541666667</v>
      </c>
      <c r="M1967">
        <v>0</v>
      </c>
      <c r="N1967" t="s">
        <v>307</v>
      </c>
      <c r="O1967" t="s">
        <v>17262</v>
      </c>
      <c r="P1967" t="s">
        <v>274</v>
      </c>
      <c r="Q1967">
        <v>1965</v>
      </c>
      <c r="R1967" t="s">
        <v>32579</v>
      </c>
    </row>
    <row r="1968" spans="1:18" x14ac:dyDescent="0.3">
      <c r="A1968">
        <v>1967</v>
      </c>
      <c r="B1968" t="s">
        <v>17263</v>
      </c>
      <c r="C1968">
        <v>30</v>
      </c>
      <c r="D1968" t="s">
        <v>17264</v>
      </c>
      <c r="E1968">
        <v>5</v>
      </c>
      <c r="F1968">
        <v>3</v>
      </c>
      <c r="G1968" t="s">
        <v>192</v>
      </c>
      <c r="H1968">
        <v>97</v>
      </c>
      <c r="I1968" s="19">
        <v>44952.617361111108</v>
      </c>
      <c r="J1968" s="19">
        <v>44952.80972222222</v>
      </c>
      <c r="K1968" s="19">
        <v>44953.795138888891</v>
      </c>
      <c r="L1968" s="19">
        <v>44954.617361111108</v>
      </c>
      <c r="M1968">
        <v>0</v>
      </c>
      <c r="N1968" t="s">
        <v>222</v>
      </c>
      <c r="O1968" t="s">
        <v>17270</v>
      </c>
      <c r="P1968" t="s">
        <v>705</v>
      </c>
      <c r="Q1968">
        <v>1966</v>
      </c>
      <c r="R1968" t="s">
        <v>32579</v>
      </c>
    </row>
    <row r="1969" spans="1:18" x14ac:dyDescent="0.3">
      <c r="A1969">
        <v>1968</v>
      </c>
      <c r="B1969" t="s">
        <v>17271</v>
      </c>
      <c r="C1969">
        <v>5</v>
      </c>
      <c r="D1969" t="s">
        <v>17272</v>
      </c>
      <c r="E1969">
        <v>2</v>
      </c>
      <c r="F1969">
        <v>3</v>
      </c>
      <c r="G1969" t="s">
        <v>116</v>
      </c>
      <c r="H1969">
        <v>52</v>
      </c>
      <c r="I1969" s="19">
        <v>45528.574999999997</v>
      </c>
      <c r="J1969" s="19">
        <v>45529.122916666667</v>
      </c>
      <c r="K1969" s="19">
        <v>45529.693749999999</v>
      </c>
      <c r="L1969" s="19">
        <v>45531.574999999997</v>
      </c>
      <c r="M1969">
        <v>0</v>
      </c>
      <c r="N1969" t="s">
        <v>307</v>
      </c>
      <c r="O1969" t="s">
        <v>17278</v>
      </c>
      <c r="P1969" t="s">
        <v>398</v>
      </c>
      <c r="Q1969">
        <v>1967</v>
      </c>
      <c r="R1969" t="s">
        <v>32579</v>
      </c>
    </row>
    <row r="1970" spans="1:18" x14ac:dyDescent="0.3">
      <c r="A1970">
        <v>1969</v>
      </c>
      <c r="B1970" t="s">
        <v>17280</v>
      </c>
      <c r="C1970">
        <v>49</v>
      </c>
      <c r="D1970" t="s">
        <v>17281</v>
      </c>
      <c r="E1970">
        <v>1</v>
      </c>
      <c r="F1970">
        <v>2</v>
      </c>
      <c r="G1970" t="s">
        <v>192</v>
      </c>
      <c r="H1970">
        <v>95</v>
      </c>
      <c r="I1970" s="19">
        <v>45285.144444444442</v>
      </c>
      <c r="J1970" s="19">
        <v>45285.175694444442</v>
      </c>
      <c r="K1970" s="19">
        <v>45285.984722222223</v>
      </c>
      <c r="L1970" s="19">
        <v>45285.644444444442</v>
      </c>
      <c r="M1970">
        <v>1</v>
      </c>
      <c r="N1970" t="s">
        <v>128</v>
      </c>
      <c r="O1970" t="s">
        <v>17286</v>
      </c>
      <c r="P1970" t="s">
        <v>751</v>
      </c>
      <c r="Q1970">
        <v>1968</v>
      </c>
      <c r="R1970" t="s">
        <v>32579</v>
      </c>
    </row>
    <row r="1971" spans="1:18" x14ac:dyDescent="0.3">
      <c r="A1971">
        <v>1970</v>
      </c>
      <c r="B1971" t="s">
        <v>17288</v>
      </c>
      <c r="C1971">
        <v>36</v>
      </c>
      <c r="D1971" t="s">
        <v>17289</v>
      </c>
      <c r="E1971">
        <v>5</v>
      </c>
      <c r="F1971">
        <v>1</v>
      </c>
      <c r="G1971" t="s">
        <v>192</v>
      </c>
      <c r="H1971">
        <v>24</v>
      </c>
      <c r="I1971" s="19">
        <v>45702.359027777777</v>
      </c>
      <c r="J1971" s="19">
        <v>45702.388888888891</v>
      </c>
      <c r="K1971" s="19">
        <v>45702.461111111108</v>
      </c>
      <c r="L1971" s="19">
        <v>45702.525694444441</v>
      </c>
      <c r="M1971">
        <v>0</v>
      </c>
      <c r="N1971" t="s">
        <v>222</v>
      </c>
      <c r="O1971" t="s">
        <v>17294</v>
      </c>
      <c r="P1971" t="s">
        <v>2960</v>
      </c>
      <c r="Q1971">
        <v>1969</v>
      </c>
      <c r="R1971" t="s">
        <v>32579</v>
      </c>
    </row>
    <row r="1972" spans="1:18" x14ac:dyDescent="0.3">
      <c r="A1972">
        <v>1971</v>
      </c>
      <c r="B1972" t="s">
        <v>17295</v>
      </c>
      <c r="C1972">
        <v>5</v>
      </c>
      <c r="D1972" t="s">
        <v>17297</v>
      </c>
      <c r="E1972">
        <v>2</v>
      </c>
      <c r="F1972">
        <v>3</v>
      </c>
      <c r="G1972" t="s">
        <v>192</v>
      </c>
      <c r="H1972">
        <v>96</v>
      </c>
      <c r="I1972" s="19">
        <v>45593.006249999999</v>
      </c>
      <c r="J1972" s="19">
        <v>45593.82708333333</v>
      </c>
      <c r="K1972" s="19">
        <v>45594.093055555553</v>
      </c>
      <c r="L1972" s="19">
        <v>45596.006249999999</v>
      </c>
      <c r="M1972">
        <v>0</v>
      </c>
      <c r="N1972" t="s">
        <v>128</v>
      </c>
      <c r="O1972" t="s">
        <v>17302</v>
      </c>
      <c r="P1972" t="s">
        <v>17303</v>
      </c>
      <c r="Q1972">
        <v>1970</v>
      </c>
      <c r="R1972" t="s">
        <v>32579</v>
      </c>
    </row>
    <row r="1973" spans="1:18" x14ac:dyDescent="0.3">
      <c r="A1973">
        <v>1972</v>
      </c>
      <c r="B1973" t="s">
        <v>17304</v>
      </c>
      <c r="C1973">
        <v>63</v>
      </c>
      <c r="D1973" t="s">
        <v>17305</v>
      </c>
      <c r="E1973">
        <v>1</v>
      </c>
      <c r="F1973">
        <v>3</v>
      </c>
      <c r="G1973" t="s">
        <v>116</v>
      </c>
      <c r="H1973">
        <v>119</v>
      </c>
      <c r="I1973" s="19">
        <v>45099.138888888891</v>
      </c>
      <c r="J1973" s="19">
        <v>45099.857638888891</v>
      </c>
      <c r="K1973" s="19">
        <v>45100.884722222225</v>
      </c>
      <c r="L1973" s="19">
        <v>45102.138888888891</v>
      </c>
      <c r="M1973">
        <v>0</v>
      </c>
      <c r="N1973" t="s">
        <v>128</v>
      </c>
      <c r="O1973" t="s">
        <v>17311</v>
      </c>
      <c r="P1973" t="s">
        <v>363</v>
      </c>
      <c r="Q1973">
        <v>1971</v>
      </c>
      <c r="R1973" t="s">
        <v>32579</v>
      </c>
    </row>
    <row r="1974" spans="1:18" x14ac:dyDescent="0.3">
      <c r="A1974">
        <v>1973</v>
      </c>
      <c r="B1974" t="s">
        <v>17313</v>
      </c>
      <c r="C1974">
        <v>26</v>
      </c>
      <c r="D1974" t="s">
        <v>17314</v>
      </c>
      <c r="E1974">
        <v>2</v>
      </c>
      <c r="F1974">
        <v>2</v>
      </c>
      <c r="G1974" t="s">
        <v>116</v>
      </c>
      <c r="H1974">
        <v>30</v>
      </c>
      <c r="I1974" s="19">
        <v>45671.75</v>
      </c>
      <c r="J1974" s="19">
        <v>45671.885416666664</v>
      </c>
      <c r="K1974" s="19">
        <v>45674.09652777778</v>
      </c>
      <c r="L1974" s="19">
        <v>45672.75</v>
      </c>
      <c r="M1974">
        <v>1</v>
      </c>
      <c r="N1974" t="s">
        <v>128</v>
      </c>
      <c r="O1974" t="s">
        <v>17319</v>
      </c>
      <c r="P1974" t="s">
        <v>584</v>
      </c>
      <c r="Q1974">
        <v>1972</v>
      </c>
      <c r="R1974" t="s">
        <v>32579</v>
      </c>
    </row>
    <row r="1975" spans="1:18" x14ac:dyDescent="0.3">
      <c r="A1975">
        <v>1974</v>
      </c>
      <c r="B1975" t="s">
        <v>17320</v>
      </c>
      <c r="C1975">
        <v>70</v>
      </c>
      <c r="D1975" t="s">
        <v>17322</v>
      </c>
      <c r="E1975">
        <v>3</v>
      </c>
      <c r="F1975">
        <v>3</v>
      </c>
      <c r="G1975" t="s">
        <v>388</v>
      </c>
      <c r="H1975">
        <v>32</v>
      </c>
      <c r="I1975" s="19">
        <v>45729.928472222222</v>
      </c>
      <c r="J1975" s="19">
        <v>45730.030555555553</v>
      </c>
      <c r="K1975" s="19"/>
      <c r="L1975" s="19">
        <v>45732.928472222222</v>
      </c>
      <c r="M1975">
        <v>1</v>
      </c>
      <c r="N1975" t="s">
        <v>165</v>
      </c>
      <c r="O1975" t="s">
        <v>17326</v>
      </c>
      <c r="Q1975">
        <v>1973</v>
      </c>
      <c r="R1975" t="s">
        <v>32582</v>
      </c>
    </row>
    <row r="1976" spans="1:18" x14ac:dyDescent="0.3">
      <c r="A1976">
        <v>1975</v>
      </c>
      <c r="B1976" t="s">
        <v>17328</v>
      </c>
      <c r="C1976">
        <v>64</v>
      </c>
      <c r="D1976" t="s">
        <v>17329</v>
      </c>
      <c r="E1976">
        <v>3</v>
      </c>
      <c r="F1976">
        <v>4</v>
      </c>
      <c r="G1976" t="s">
        <v>116</v>
      </c>
      <c r="H1976">
        <v>5</v>
      </c>
      <c r="I1976" s="19">
        <v>45204.490972222222</v>
      </c>
      <c r="J1976" s="19">
        <v>45204.756249999999</v>
      </c>
      <c r="K1976" s="19">
        <v>45210.9375</v>
      </c>
      <c r="L1976" s="19">
        <v>45208.490972222222</v>
      </c>
      <c r="M1976">
        <v>1</v>
      </c>
      <c r="N1976" t="s">
        <v>128</v>
      </c>
      <c r="O1976" t="s">
        <v>17334</v>
      </c>
      <c r="P1976" t="s">
        <v>962</v>
      </c>
      <c r="Q1976">
        <v>1974</v>
      </c>
      <c r="R1976" t="s">
        <v>32579</v>
      </c>
    </row>
    <row r="1977" spans="1:18" x14ac:dyDescent="0.3">
      <c r="A1977">
        <v>1976</v>
      </c>
      <c r="B1977" t="s">
        <v>17336</v>
      </c>
      <c r="C1977">
        <v>17</v>
      </c>
      <c r="D1977" t="s">
        <v>17337</v>
      </c>
      <c r="E1977">
        <v>5</v>
      </c>
      <c r="F1977">
        <v>3</v>
      </c>
      <c r="G1977" t="s">
        <v>116</v>
      </c>
      <c r="H1977">
        <v>117</v>
      </c>
      <c r="I1977" s="19">
        <v>45063.159722222219</v>
      </c>
      <c r="J1977" s="19">
        <v>45063.306944444441</v>
      </c>
      <c r="K1977" s="19">
        <v>45065.132638888892</v>
      </c>
      <c r="L1977" s="19">
        <v>45066.159722222219</v>
      </c>
      <c r="M1977">
        <v>0</v>
      </c>
      <c r="N1977" t="s">
        <v>222</v>
      </c>
      <c r="O1977" t="s">
        <v>17342</v>
      </c>
      <c r="P1977" t="s">
        <v>2960</v>
      </c>
      <c r="Q1977">
        <v>1975</v>
      </c>
      <c r="R1977" t="s">
        <v>32579</v>
      </c>
    </row>
    <row r="1978" spans="1:18" x14ac:dyDescent="0.3">
      <c r="A1978">
        <v>1977</v>
      </c>
      <c r="B1978" t="s">
        <v>17343</v>
      </c>
      <c r="C1978">
        <v>57</v>
      </c>
      <c r="D1978" t="s">
        <v>17344</v>
      </c>
      <c r="E1978">
        <v>1</v>
      </c>
      <c r="F1978">
        <v>3</v>
      </c>
      <c r="G1978" t="s">
        <v>116</v>
      </c>
      <c r="H1978">
        <v>73</v>
      </c>
      <c r="I1978" s="19">
        <v>45693.53402777778</v>
      </c>
      <c r="J1978" s="19">
        <v>45693.636111111111</v>
      </c>
      <c r="K1978" s="19">
        <v>45694.179861111108</v>
      </c>
      <c r="L1978" s="19">
        <v>45695.53402777778</v>
      </c>
      <c r="M1978">
        <v>0</v>
      </c>
      <c r="N1978" t="s">
        <v>307</v>
      </c>
      <c r="O1978" t="s">
        <v>17350</v>
      </c>
      <c r="P1978" t="s">
        <v>293</v>
      </c>
      <c r="Q1978">
        <v>1976</v>
      </c>
      <c r="R1978" t="s">
        <v>32579</v>
      </c>
    </row>
    <row r="1979" spans="1:18" x14ac:dyDescent="0.3">
      <c r="A1979">
        <v>1978</v>
      </c>
      <c r="B1979" t="s">
        <v>17351</v>
      </c>
      <c r="C1979">
        <v>53</v>
      </c>
      <c r="D1979" t="s">
        <v>17352</v>
      </c>
      <c r="E1979">
        <v>2</v>
      </c>
      <c r="F1979">
        <v>4</v>
      </c>
      <c r="G1979" t="s">
        <v>192</v>
      </c>
      <c r="H1979">
        <v>34</v>
      </c>
      <c r="I1979" s="19">
        <v>45596.993055555555</v>
      </c>
      <c r="J1979" s="19">
        <v>45597.465277777781</v>
      </c>
      <c r="K1979" s="19">
        <v>45598.892361111109</v>
      </c>
      <c r="L1979" s="19">
        <v>45601.993055555555</v>
      </c>
      <c r="M1979">
        <v>0</v>
      </c>
      <c r="N1979" t="s">
        <v>307</v>
      </c>
      <c r="O1979" t="s">
        <v>17358</v>
      </c>
      <c r="P1979" t="s">
        <v>17359</v>
      </c>
      <c r="Q1979">
        <v>1977</v>
      </c>
      <c r="R1979" t="s">
        <v>32579</v>
      </c>
    </row>
    <row r="1980" spans="1:18" x14ac:dyDescent="0.3">
      <c r="A1980">
        <v>1979</v>
      </c>
      <c r="B1980" t="s">
        <v>17360</v>
      </c>
      <c r="C1980">
        <v>45</v>
      </c>
      <c r="D1980" t="s">
        <v>17361</v>
      </c>
      <c r="E1980">
        <v>3</v>
      </c>
      <c r="F1980">
        <v>3</v>
      </c>
      <c r="G1980" t="s">
        <v>192</v>
      </c>
      <c r="H1980">
        <v>55</v>
      </c>
      <c r="I1980" s="19">
        <v>45254.324305555558</v>
      </c>
      <c r="J1980" s="19">
        <v>45254.451388888891</v>
      </c>
      <c r="K1980" s="19">
        <v>45259.431944444441</v>
      </c>
      <c r="L1980" s="19">
        <v>45257.324305555558</v>
      </c>
      <c r="M1980">
        <v>1</v>
      </c>
      <c r="N1980" t="s">
        <v>128</v>
      </c>
      <c r="O1980" t="s">
        <v>17367</v>
      </c>
      <c r="P1980" t="s">
        <v>246</v>
      </c>
      <c r="Q1980">
        <v>1978</v>
      </c>
      <c r="R1980" t="s">
        <v>32579</v>
      </c>
    </row>
    <row r="1981" spans="1:18" x14ac:dyDescent="0.3">
      <c r="A1981">
        <v>1980</v>
      </c>
      <c r="B1981" t="s">
        <v>17368</v>
      </c>
      <c r="C1981">
        <v>29</v>
      </c>
      <c r="D1981" t="s">
        <v>17369</v>
      </c>
      <c r="E1981">
        <v>4</v>
      </c>
      <c r="F1981">
        <v>2</v>
      </c>
      <c r="G1981" t="s">
        <v>192</v>
      </c>
      <c r="H1981">
        <v>57</v>
      </c>
      <c r="I1981" s="19">
        <v>45090.780555555553</v>
      </c>
      <c r="J1981" s="19">
        <v>45091.204861111109</v>
      </c>
      <c r="K1981" s="19">
        <v>45092.730555555558</v>
      </c>
      <c r="L1981" s="19">
        <v>45091.780555555553</v>
      </c>
      <c r="M1981">
        <v>1</v>
      </c>
      <c r="N1981" t="s">
        <v>165</v>
      </c>
      <c r="O1981" t="s">
        <v>1784</v>
      </c>
      <c r="P1981" t="s">
        <v>1512</v>
      </c>
      <c r="Q1981">
        <v>1979</v>
      </c>
      <c r="R1981" t="s">
        <v>32579</v>
      </c>
    </row>
    <row r="1982" spans="1:18" x14ac:dyDescent="0.3">
      <c r="A1982">
        <v>1981</v>
      </c>
      <c r="B1982" t="s">
        <v>17375</v>
      </c>
      <c r="C1982">
        <v>56</v>
      </c>
      <c r="D1982" t="s">
        <v>17376</v>
      </c>
      <c r="E1982">
        <v>2</v>
      </c>
      <c r="F1982">
        <v>2</v>
      </c>
      <c r="G1982" t="s">
        <v>116</v>
      </c>
      <c r="H1982">
        <v>45</v>
      </c>
      <c r="I1982" s="19">
        <v>45660.53125</v>
      </c>
      <c r="J1982" s="19">
        <v>45660.55972222222</v>
      </c>
      <c r="K1982" s="19">
        <v>45660.762499999997</v>
      </c>
      <c r="L1982" s="19">
        <v>45661.03125</v>
      </c>
      <c r="M1982">
        <v>0</v>
      </c>
      <c r="N1982" t="s">
        <v>165</v>
      </c>
      <c r="O1982" t="s">
        <v>17382</v>
      </c>
      <c r="P1982" t="s">
        <v>168</v>
      </c>
      <c r="Q1982">
        <v>1980</v>
      </c>
      <c r="R1982" t="s">
        <v>32579</v>
      </c>
    </row>
    <row r="1983" spans="1:18" x14ac:dyDescent="0.3">
      <c r="A1983">
        <v>1982</v>
      </c>
      <c r="B1983" t="s">
        <v>17383</v>
      </c>
      <c r="C1983">
        <v>30</v>
      </c>
      <c r="D1983" t="s">
        <v>17384</v>
      </c>
      <c r="E1983">
        <v>3</v>
      </c>
      <c r="F1983">
        <v>3</v>
      </c>
      <c r="G1983" t="s">
        <v>152</v>
      </c>
      <c r="H1983">
        <v>72</v>
      </c>
      <c r="I1983" s="19">
        <v>45692.52847222222</v>
      </c>
      <c r="J1983" s="19"/>
      <c r="K1983" s="19"/>
      <c r="L1983" s="19">
        <v>45694.52847222222</v>
      </c>
      <c r="M1983">
        <v>1</v>
      </c>
      <c r="N1983" t="s">
        <v>307</v>
      </c>
      <c r="O1983" t="s">
        <v>17388</v>
      </c>
      <c r="Q1983">
        <v>1981</v>
      </c>
      <c r="R1983" t="s">
        <v>32582</v>
      </c>
    </row>
    <row r="1984" spans="1:18" x14ac:dyDescent="0.3">
      <c r="A1984">
        <v>1983</v>
      </c>
      <c r="B1984" t="s">
        <v>17389</v>
      </c>
      <c r="C1984">
        <v>65</v>
      </c>
      <c r="D1984" t="s">
        <v>17390</v>
      </c>
      <c r="E1984">
        <v>3</v>
      </c>
      <c r="F1984">
        <v>1</v>
      </c>
      <c r="G1984" t="s">
        <v>116</v>
      </c>
      <c r="H1984">
        <v>63</v>
      </c>
      <c r="I1984" s="19">
        <v>45467.149305555555</v>
      </c>
      <c r="J1984" s="19">
        <v>45467.180555555555</v>
      </c>
      <c r="K1984" s="19">
        <v>45467.267361111109</v>
      </c>
      <c r="L1984" s="19">
        <v>45467.482638888891</v>
      </c>
      <c r="M1984">
        <v>0</v>
      </c>
      <c r="N1984" t="s">
        <v>165</v>
      </c>
      <c r="O1984" t="s">
        <v>17396</v>
      </c>
      <c r="P1984" t="s">
        <v>962</v>
      </c>
      <c r="Q1984">
        <v>1982</v>
      </c>
      <c r="R1984" t="s">
        <v>32579</v>
      </c>
    </row>
    <row r="1985" spans="1:18" x14ac:dyDescent="0.3">
      <c r="A1985">
        <v>1984</v>
      </c>
      <c r="B1985" t="s">
        <v>17397</v>
      </c>
      <c r="C1985">
        <v>20</v>
      </c>
      <c r="D1985" t="s">
        <v>17398</v>
      </c>
      <c r="E1985">
        <v>2</v>
      </c>
      <c r="F1985">
        <v>3</v>
      </c>
      <c r="G1985" t="s">
        <v>116</v>
      </c>
      <c r="H1985">
        <v>57</v>
      </c>
      <c r="I1985" s="19">
        <v>45189.713194444441</v>
      </c>
      <c r="J1985" s="19">
        <v>45189.834027777775</v>
      </c>
      <c r="K1985" s="19">
        <v>45192.088194444441</v>
      </c>
      <c r="L1985" s="19">
        <v>45192.713194444441</v>
      </c>
      <c r="M1985">
        <v>0</v>
      </c>
      <c r="N1985" t="s">
        <v>165</v>
      </c>
      <c r="O1985" t="s">
        <v>17403</v>
      </c>
      <c r="P1985" t="s">
        <v>398</v>
      </c>
      <c r="Q1985">
        <v>1983</v>
      </c>
      <c r="R1985" t="s">
        <v>32579</v>
      </c>
    </row>
    <row r="1986" spans="1:18" x14ac:dyDescent="0.3">
      <c r="A1986">
        <v>1985</v>
      </c>
      <c r="B1986" t="s">
        <v>17404</v>
      </c>
      <c r="C1986">
        <v>71</v>
      </c>
      <c r="D1986" t="s">
        <v>17405</v>
      </c>
      <c r="E1986">
        <v>2</v>
      </c>
      <c r="F1986">
        <v>3</v>
      </c>
      <c r="G1986" t="s">
        <v>116</v>
      </c>
      <c r="H1986">
        <v>31</v>
      </c>
      <c r="I1986" s="19">
        <v>45549.8125</v>
      </c>
      <c r="J1986" s="19">
        <v>45550.234722222223</v>
      </c>
      <c r="K1986" s="19">
        <v>45550.979166666664</v>
      </c>
      <c r="L1986" s="19">
        <v>45551.8125</v>
      </c>
      <c r="M1986">
        <v>0</v>
      </c>
      <c r="N1986" t="s">
        <v>165</v>
      </c>
      <c r="O1986" t="s">
        <v>17411</v>
      </c>
      <c r="P1986" t="s">
        <v>168</v>
      </c>
      <c r="Q1986">
        <v>1984</v>
      </c>
      <c r="R1986" t="s">
        <v>32579</v>
      </c>
    </row>
    <row r="1987" spans="1:18" x14ac:dyDescent="0.3">
      <c r="A1987">
        <v>1986</v>
      </c>
      <c r="B1987" t="s">
        <v>17412</v>
      </c>
      <c r="C1987">
        <v>32</v>
      </c>
      <c r="D1987" t="s">
        <v>17414</v>
      </c>
      <c r="E1987">
        <v>1</v>
      </c>
      <c r="F1987">
        <v>3</v>
      </c>
      <c r="G1987" t="s">
        <v>116</v>
      </c>
      <c r="H1987">
        <v>26</v>
      </c>
      <c r="I1987" s="19">
        <v>45612.662499999999</v>
      </c>
      <c r="J1987" s="19">
        <v>45612.956250000003</v>
      </c>
      <c r="K1987" s="19">
        <v>45614.18472222222</v>
      </c>
      <c r="L1987" s="19">
        <v>45615.662499999999</v>
      </c>
      <c r="M1987">
        <v>0</v>
      </c>
      <c r="N1987" t="s">
        <v>128</v>
      </c>
      <c r="O1987" t="s">
        <v>17419</v>
      </c>
      <c r="P1987" t="s">
        <v>225</v>
      </c>
      <c r="Q1987">
        <v>1985</v>
      </c>
      <c r="R1987" t="s">
        <v>32579</v>
      </c>
    </row>
    <row r="1988" spans="1:18" x14ac:dyDescent="0.3">
      <c r="A1988">
        <v>1987</v>
      </c>
      <c r="B1988" t="s">
        <v>17420</v>
      </c>
      <c r="C1988">
        <v>2</v>
      </c>
      <c r="D1988" t="s">
        <v>17421</v>
      </c>
      <c r="E1988">
        <v>1</v>
      </c>
      <c r="F1988">
        <v>3</v>
      </c>
      <c r="G1988" t="s">
        <v>192</v>
      </c>
      <c r="H1988">
        <v>34</v>
      </c>
      <c r="I1988" s="19">
        <v>45173.472916666666</v>
      </c>
      <c r="J1988" s="19">
        <v>45173.545138888891</v>
      </c>
      <c r="K1988" s="19">
        <v>45174.306944444441</v>
      </c>
      <c r="L1988" s="19">
        <v>45174.472916666666</v>
      </c>
      <c r="M1988">
        <v>0</v>
      </c>
      <c r="N1988" t="s">
        <v>222</v>
      </c>
      <c r="O1988" t="s">
        <v>17428</v>
      </c>
      <c r="P1988" t="s">
        <v>751</v>
      </c>
      <c r="Q1988">
        <v>1986</v>
      </c>
      <c r="R1988" t="s">
        <v>32579</v>
      </c>
    </row>
    <row r="1989" spans="1:18" x14ac:dyDescent="0.3">
      <c r="A1989">
        <v>1988</v>
      </c>
      <c r="B1989" t="s">
        <v>17429</v>
      </c>
      <c r="C1989">
        <v>60</v>
      </c>
      <c r="D1989" t="s">
        <v>17430</v>
      </c>
      <c r="E1989">
        <v>1</v>
      </c>
      <c r="F1989">
        <v>1</v>
      </c>
      <c r="G1989" t="s">
        <v>116</v>
      </c>
      <c r="H1989">
        <v>90</v>
      </c>
      <c r="I1989" s="19">
        <v>45420.307638888888</v>
      </c>
      <c r="J1989" s="19">
        <v>45420.337500000001</v>
      </c>
      <c r="K1989" s="19">
        <v>45420.396527777775</v>
      </c>
      <c r="L1989" s="19">
        <v>45420.474305555559</v>
      </c>
      <c r="M1989">
        <v>0</v>
      </c>
      <c r="N1989" t="s">
        <v>222</v>
      </c>
      <c r="O1989" t="s">
        <v>17435</v>
      </c>
      <c r="P1989" t="s">
        <v>363</v>
      </c>
      <c r="Q1989">
        <v>1987</v>
      </c>
      <c r="R1989" t="s">
        <v>32579</v>
      </c>
    </row>
    <row r="1990" spans="1:18" x14ac:dyDescent="0.3">
      <c r="A1990">
        <v>1989</v>
      </c>
      <c r="B1990" t="s">
        <v>17436</v>
      </c>
      <c r="C1990">
        <v>79</v>
      </c>
      <c r="D1990" t="s">
        <v>17437</v>
      </c>
      <c r="E1990">
        <v>1</v>
      </c>
      <c r="F1990">
        <v>3</v>
      </c>
      <c r="G1990" t="s">
        <v>116</v>
      </c>
      <c r="H1990">
        <v>23</v>
      </c>
      <c r="I1990" s="19">
        <v>45547.781944444447</v>
      </c>
      <c r="J1990" s="19">
        <v>45547.869444444441</v>
      </c>
      <c r="K1990" s="19">
        <v>45551.013194444444</v>
      </c>
      <c r="L1990" s="19">
        <v>45549.781944444447</v>
      </c>
      <c r="M1990">
        <v>1</v>
      </c>
      <c r="N1990" t="s">
        <v>128</v>
      </c>
      <c r="O1990" t="s">
        <v>17443</v>
      </c>
      <c r="P1990" t="s">
        <v>225</v>
      </c>
      <c r="Q1990">
        <v>1988</v>
      </c>
      <c r="R1990" t="s">
        <v>32579</v>
      </c>
    </row>
    <row r="1991" spans="1:18" x14ac:dyDescent="0.3">
      <c r="A1991">
        <v>1990</v>
      </c>
      <c r="B1991" t="s">
        <v>17444</v>
      </c>
      <c r="C1991">
        <v>29</v>
      </c>
      <c r="D1991" t="s">
        <v>17445</v>
      </c>
      <c r="E1991">
        <v>4</v>
      </c>
      <c r="F1991">
        <v>2</v>
      </c>
      <c r="G1991" t="s">
        <v>116</v>
      </c>
      <c r="H1991">
        <v>70</v>
      </c>
      <c r="I1991" s="19">
        <v>44961.756944444445</v>
      </c>
      <c r="J1991" s="19">
        <v>44961.817361111112</v>
      </c>
      <c r="K1991" s="19">
        <v>44962.240277777775</v>
      </c>
      <c r="L1991" s="19">
        <v>44962.756944444445</v>
      </c>
      <c r="M1991">
        <v>0</v>
      </c>
      <c r="N1991" t="s">
        <v>307</v>
      </c>
      <c r="O1991" t="s">
        <v>1265</v>
      </c>
      <c r="P1991" t="s">
        <v>17451</v>
      </c>
      <c r="Q1991">
        <v>1989</v>
      </c>
      <c r="R1991" t="s">
        <v>32579</v>
      </c>
    </row>
    <row r="1992" spans="1:18" x14ac:dyDescent="0.3">
      <c r="A1992">
        <v>1991</v>
      </c>
      <c r="B1992" t="s">
        <v>17452</v>
      </c>
      <c r="C1992">
        <v>36</v>
      </c>
      <c r="D1992" t="s">
        <v>17453</v>
      </c>
      <c r="E1992">
        <v>3</v>
      </c>
      <c r="F1992">
        <v>2</v>
      </c>
      <c r="G1992" t="s">
        <v>116</v>
      </c>
      <c r="H1992">
        <v>38</v>
      </c>
      <c r="I1992" s="19">
        <v>45466.475694444445</v>
      </c>
      <c r="J1992" s="19">
        <v>45466.525694444441</v>
      </c>
      <c r="K1992" s="19">
        <v>45466.72152777778</v>
      </c>
      <c r="L1992" s="19">
        <v>45466.975694444445</v>
      </c>
      <c r="M1992">
        <v>0</v>
      </c>
      <c r="N1992" t="s">
        <v>165</v>
      </c>
      <c r="O1992" t="s">
        <v>17459</v>
      </c>
      <c r="P1992" t="s">
        <v>246</v>
      </c>
      <c r="Q1992">
        <v>1990</v>
      </c>
      <c r="R1992" t="s">
        <v>32579</v>
      </c>
    </row>
    <row r="1993" spans="1:18" x14ac:dyDescent="0.3">
      <c r="A1993">
        <v>1992</v>
      </c>
      <c r="B1993" t="s">
        <v>17460</v>
      </c>
      <c r="C1993">
        <v>9</v>
      </c>
      <c r="D1993" t="s">
        <v>17461</v>
      </c>
      <c r="E1993">
        <v>4</v>
      </c>
      <c r="F1993">
        <v>1</v>
      </c>
      <c r="G1993" t="s">
        <v>116</v>
      </c>
      <c r="H1993">
        <v>76</v>
      </c>
      <c r="I1993" s="19">
        <v>45615.95</v>
      </c>
      <c r="J1993" s="19">
        <v>45615.974999999999</v>
      </c>
      <c r="K1993" s="19">
        <v>45616.089583333334</v>
      </c>
      <c r="L1993" s="19">
        <v>45616.283333333333</v>
      </c>
      <c r="M1993">
        <v>0</v>
      </c>
      <c r="N1993" t="s">
        <v>128</v>
      </c>
      <c r="O1993" t="s">
        <v>1534</v>
      </c>
      <c r="P1993" t="s">
        <v>1266</v>
      </c>
      <c r="Q1993">
        <v>1991</v>
      </c>
      <c r="R1993" t="s">
        <v>32579</v>
      </c>
    </row>
    <row r="1994" spans="1:18" x14ac:dyDescent="0.3">
      <c r="A1994">
        <v>1993</v>
      </c>
      <c r="B1994" t="s">
        <v>17467</v>
      </c>
      <c r="C1994">
        <v>36</v>
      </c>
      <c r="D1994" t="s">
        <v>17468</v>
      </c>
      <c r="E1994">
        <v>1</v>
      </c>
      <c r="F1994">
        <v>2</v>
      </c>
      <c r="G1994" t="s">
        <v>192</v>
      </c>
      <c r="H1994">
        <v>33</v>
      </c>
      <c r="I1994" s="19">
        <v>45660.190972222219</v>
      </c>
      <c r="J1994" s="19">
        <v>45660.398611111108</v>
      </c>
      <c r="K1994" s="19">
        <v>45660.559027777781</v>
      </c>
      <c r="L1994" s="19">
        <v>45660.690972222219</v>
      </c>
      <c r="M1994">
        <v>0</v>
      </c>
      <c r="N1994" t="s">
        <v>307</v>
      </c>
      <c r="O1994" t="s">
        <v>17473</v>
      </c>
      <c r="P1994" t="s">
        <v>293</v>
      </c>
      <c r="Q1994">
        <v>1992</v>
      </c>
      <c r="R1994" t="s">
        <v>32579</v>
      </c>
    </row>
    <row r="1995" spans="1:18" x14ac:dyDescent="0.3">
      <c r="A1995">
        <v>1994</v>
      </c>
      <c r="B1995" t="s">
        <v>17475</v>
      </c>
      <c r="C1995">
        <v>63</v>
      </c>
      <c r="D1995" t="s">
        <v>17476</v>
      </c>
      <c r="E1995">
        <v>2</v>
      </c>
      <c r="F1995">
        <v>2</v>
      </c>
      <c r="G1995" t="s">
        <v>192</v>
      </c>
      <c r="H1995">
        <v>105</v>
      </c>
      <c r="I1995" s="19">
        <v>45489.190972222219</v>
      </c>
      <c r="J1995" s="19">
        <v>45489.247916666667</v>
      </c>
      <c r="K1995" s="19">
        <v>45490.808333333334</v>
      </c>
      <c r="L1995" s="19">
        <v>45490.190972222219</v>
      </c>
      <c r="M1995">
        <v>1</v>
      </c>
      <c r="N1995" t="s">
        <v>128</v>
      </c>
      <c r="O1995" t="s">
        <v>17481</v>
      </c>
      <c r="P1995" t="s">
        <v>328</v>
      </c>
      <c r="Q1995">
        <v>1993</v>
      </c>
      <c r="R1995" t="s">
        <v>32579</v>
      </c>
    </row>
    <row r="1996" spans="1:18" x14ac:dyDescent="0.3">
      <c r="A1996">
        <v>1995</v>
      </c>
      <c r="B1996" t="s">
        <v>17482</v>
      </c>
      <c r="C1996">
        <v>29</v>
      </c>
      <c r="D1996" t="s">
        <v>17483</v>
      </c>
      <c r="E1996">
        <v>2</v>
      </c>
      <c r="F1996">
        <v>3</v>
      </c>
      <c r="G1996" t="s">
        <v>116</v>
      </c>
      <c r="H1996">
        <v>83</v>
      </c>
      <c r="I1996" s="19">
        <v>45440.048611111109</v>
      </c>
      <c r="J1996" s="19">
        <v>45440.25277777778</v>
      </c>
      <c r="K1996" s="19">
        <v>45442.771527777775</v>
      </c>
      <c r="L1996" s="19">
        <v>45443.048611111109</v>
      </c>
      <c r="M1996">
        <v>0</v>
      </c>
      <c r="N1996" t="s">
        <v>165</v>
      </c>
      <c r="O1996" t="s">
        <v>17489</v>
      </c>
      <c r="P1996" t="s">
        <v>584</v>
      </c>
      <c r="Q1996">
        <v>1994</v>
      </c>
      <c r="R1996" t="s">
        <v>32579</v>
      </c>
    </row>
    <row r="1997" spans="1:18" x14ac:dyDescent="0.3">
      <c r="A1997">
        <v>1996</v>
      </c>
      <c r="B1997" t="s">
        <v>17490</v>
      </c>
      <c r="C1997">
        <v>1</v>
      </c>
      <c r="D1997" t="s">
        <v>17491</v>
      </c>
      <c r="E1997">
        <v>5</v>
      </c>
      <c r="F1997">
        <v>3</v>
      </c>
      <c r="G1997" t="s">
        <v>192</v>
      </c>
      <c r="H1997">
        <v>79</v>
      </c>
      <c r="I1997" s="19">
        <v>45125.732638888891</v>
      </c>
      <c r="J1997" s="19">
        <v>45125.862500000003</v>
      </c>
      <c r="K1997" s="19">
        <v>45126.876388888886</v>
      </c>
      <c r="L1997" s="19">
        <v>45127.732638888891</v>
      </c>
      <c r="M1997">
        <v>0</v>
      </c>
      <c r="N1997" t="s">
        <v>165</v>
      </c>
      <c r="O1997" t="s">
        <v>17497</v>
      </c>
      <c r="P1997" t="s">
        <v>705</v>
      </c>
      <c r="Q1997">
        <v>1995</v>
      </c>
      <c r="R1997" t="s">
        <v>32579</v>
      </c>
    </row>
    <row r="1998" spans="1:18" x14ac:dyDescent="0.3">
      <c r="A1998">
        <v>1997</v>
      </c>
      <c r="B1998" t="s">
        <v>17498</v>
      </c>
      <c r="C1998">
        <v>72</v>
      </c>
      <c r="D1998" t="s">
        <v>17499</v>
      </c>
      <c r="E1998">
        <v>1</v>
      </c>
      <c r="F1998">
        <v>3</v>
      </c>
      <c r="G1998" t="s">
        <v>116</v>
      </c>
      <c r="H1998">
        <v>102</v>
      </c>
      <c r="I1998" s="19">
        <v>45310.726388888892</v>
      </c>
      <c r="J1998" s="19">
        <v>45310.815972222219</v>
      </c>
      <c r="K1998" s="19">
        <v>45312.509027777778</v>
      </c>
      <c r="L1998" s="19">
        <v>45312.726388888892</v>
      </c>
      <c r="M1998">
        <v>0</v>
      </c>
      <c r="N1998" t="s">
        <v>128</v>
      </c>
      <c r="O1998" t="s">
        <v>17504</v>
      </c>
      <c r="P1998" t="s">
        <v>363</v>
      </c>
      <c r="Q1998">
        <v>1996</v>
      </c>
      <c r="R1998" t="s">
        <v>32579</v>
      </c>
    </row>
    <row r="1999" spans="1:18" x14ac:dyDescent="0.3">
      <c r="A1999">
        <v>1998</v>
      </c>
      <c r="B1999" t="s">
        <v>17505</v>
      </c>
      <c r="C1999">
        <v>2</v>
      </c>
      <c r="D1999" t="s">
        <v>17506</v>
      </c>
      <c r="E1999">
        <v>3</v>
      </c>
      <c r="F1999">
        <v>4</v>
      </c>
      <c r="G1999" t="s">
        <v>116</v>
      </c>
      <c r="H1999">
        <v>77</v>
      </c>
      <c r="I1999" s="19">
        <v>45033.063888888886</v>
      </c>
      <c r="J1999" s="19">
        <v>45033.338888888888</v>
      </c>
      <c r="K1999" s="19">
        <v>45034.807638888888</v>
      </c>
      <c r="L1999" s="19">
        <v>45036.063888888886</v>
      </c>
      <c r="M1999">
        <v>0</v>
      </c>
      <c r="N1999" t="s">
        <v>165</v>
      </c>
      <c r="O1999" t="s">
        <v>17512</v>
      </c>
      <c r="P1999" t="s">
        <v>274</v>
      </c>
      <c r="Q1999">
        <v>1997</v>
      </c>
      <c r="R1999" t="s">
        <v>32579</v>
      </c>
    </row>
    <row r="2000" spans="1:18" x14ac:dyDescent="0.3">
      <c r="A2000">
        <v>1999</v>
      </c>
      <c r="B2000" t="s">
        <v>17513</v>
      </c>
      <c r="C2000">
        <v>65</v>
      </c>
      <c r="D2000" t="s">
        <v>17514</v>
      </c>
      <c r="E2000">
        <v>1</v>
      </c>
      <c r="F2000">
        <v>2</v>
      </c>
      <c r="G2000" t="s">
        <v>192</v>
      </c>
      <c r="H2000">
        <v>96</v>
      </c>
      <c r="I2000" s="19">
        <v>45300.256249999999</v>
      </c>
      <c r="J2000" s="19">
        <v>45300.663888888892</v>
      </c>
      <c r="K2000" s="19">
        <v>45300.943749999999</v>
      </c>
      <c r="L2000" s="19">
        <v>45301.256249999999</v>
      </c>
      <c r="M2000">
        <v>0</v>
      </c>
      <c r="N2000" t="s">
        <v>307</v>
      </c>
      <c r="O2000" t="s">
        <v>17520</v>
      </c>
      <c r="P2000" t="s">
        <v>446</v>
      </c>
      <c r="Q2000">
        <v>1998</v>
      </c>
      <c r="R2000" t="s">
        <v>32579</v>
      </c>
    </row>
    <row r="2001" spans="1:18" x14ac:dyDescent="0.3">
      <c r="A2001">
        <v>2000</v>
      </c>
      <c r="B2001" t="s">
        <v>17521</v>
      </c>
      <c r="C2001">
        <v>26</v>
      </c>
      <c r="D2001" t="s">
        <v>17523</v>
      </c>
      <c r="E2001">
        <v>5</v>
      </c>
      <c r="F2001">
        <v>4</v>
      </c>
      <c r="G2001" t="s">
        <v>116</v>
      </c>
      <c r="H2001">
        <v>22</v>
      </c>
      <c r="I2001" s="19">
        <v>45684.854861111111</v>
      </c>
      <c r="J2001" s="19">
        <v>45685.365972222222</v>
      </c>
      <c r="K2001" s="19">
        <v>45686.964583333334</v>
      </c>
      <c r="L2001" s="19">
        <v>45689.854861111111</v>
      </c>
      <c r="M2001">
        <v>0</v>
      </c>
      <c r="N2001" t="s">
        <v>307</v>
      </c>
      <c r="O2001" t="s">
        <v>17528</v>
      </c>
      <c r="P2001" t="s">
        <v>135</v>
      </c>
      <c r="Q2001">
        <v>1999</v>
      </c>
      <c r="R2001" t="s">
        <v>32579</v>
      </c>
    </row>
    <row r="2002" spans="1:18" x14ac:dyDescent="0.3">
      <c r="A2002">
        <v>2001</v>
      </c>
      <c r="B2002" t="s">
        <v>17529</v>
      </c>
      <c r="C2002">
        <v>29</v>
      </c>
      <c r="D2002" t="s">
        <v>17530</v>
      </c>
      <c r="E2002">
        <v>3</v>
      </c>
      <c r="F2002">
        <v>3</v>
      </c>
      <c r="G2002" t="s">
        <v>116</v>
      </c>
      <c r="H2002">
        <v>40</v>
      </c>
      <c r="I2002" s="19">
        <v>45025.288194444445</v>
      </c>
      <c r="J2002" s="19">
        <v>45025.402777777781</v>
      </c>
      <c r="K2002" s="19">
        <v>45026.409722222219</v>
      </c>
      <c r="L2002" s="19">
        <v>45028.288194444445</v>
      </c>
      <c r="M2002">
        <v>0</v>
      </c>
      <c r="N2002" t="s">
        <v>307</v>
      </c>
      <c r="O2002" t="s">
        <v>17536</v>
      </c>
      <c r="P2002" t="s">
        <v>877</v>
      </c>
      <c r="Q2002">
        <v>2000</v>
      </c>
      <c r="R2002" t="s">
        <v>32579</v>
      </c>
    </row>
    <row r="2003" spans="1:18" x14ac:dyDescent="0.3">
      <c r="A2003">
        <v>2002</v>
      </c>
      <c r="B2003" t="s">
        <v>17537</v>
      </c>
      <c r="C2003">
        <v>27</v>
      </c>
      <c r="D2003" t="s">
        <v>17538</v>
      </c>
      <c r="E2003">
        <v>1</v>
      </c>
      <c r="F2003">
        <v>3</v>
      </c>
      <c r="G2003" t="s">
        <v>116</v>
      </c>
      <c r="H2003">
        <v>32</v>
      </c>
      <c r="I2003" s="19">
        <v>45123.00277777778</v>
      </c>
      <c r="J2003" s="19">
        <v>45123.169444444444</v>
      </c>
      <c r="K2003" s="19">
        <v>45123.925000000003</v>
      </c>
      <c r="L2003" s="19">
        <v>45124.00277777778</v>
      </c>
      <c r="M2003">
        <v>0</v>
      </c>
      <c r="N2003" t="s">
        <v>128</v>
      </c>
      <c r="O2003" t="s">
        <v>17543</v>
      </c>
      <c r="P2003" t="s">
        <v>363</v>
      </c>
      <c r="Q2003">
        <v>2001</v>
      </c>
      <c r="R2003" t="s">
        <v>32579</v>
      </c>
    </row>
    <row r="2004" spans="1:18" x14ac:dyDescent="0.3">
      <c r="A2004">
        <v>2003</v>
      </c>
      <c r="B2004" t="s">
        <v>17545</v>
      </c>
      <c r="C2004">
        <v>46</v>
      </c>
      <c r="D2004" t="s">
        <v>17546</v>
      </c>
      <c r="E2004">
        <v>2</v>
      </c>
      <c r="F2004">
        <v>2</v>
      </c>
      <c r="G2004" t="s">
        <v>116</v>
      </c>
      <c r="H2004">
        <v>83</v>
      </c>
      <c r="I2004" s="19">
        <v>45162.42291666667</v>
      </c>
      <c r="J2004" s="19">
        <v>45162.478472222225</v>
      </c>
      <c r="K2004" s="19">
        <v>45162.594444444447</v>
      </c>
      <c r="L2004" s="19">
        <v>45162.92291666667</v>
      </c>
      <c r="M2004">
        <v>0</v>
      </c>
      <c r="N2004" t="s">
        <v>128</v>
      </c>
      <c r="O2004" t="s">
        <v>17551</v>
      </c>
      <c r="P2004" t="s">
        <v>328</v>
      </c>
      <c r="Q2004">
        <v>2002</v>
      </c>
      <c r="R2004" t="s">
        <v>32579</v>
      </c>
    </row>
    <row r="2005" spans="1:18" x14ac:dyDescent="0.3">
      <c r="A2005">
        <v>2004</v>
      </c>
      <c r="B2005" t="s">
        <v>17553</v>
      </c>
      <c r="C2005">
        <v>48</v>
      </c>
      <c r="D2005" t="s">
        <v>17554</v>
      </c>
      <c r="E2005">
        <v>5</v>
      </c>
      <c r="F2005">
        <v>3</v>
      </c>
      <c r="G2005" t="s">
        <v>116</v>
      </c>
      <c r="H2005">
        <v>68</v>
      </c>
      <c r="I2005" s="19">
        <v>45058.203472222223</v>
      </c>
      <c r="J2005" s="19">
        <v>45058.468055555553</v>
      </c>
      <c r="K2005" s="19">
        <v>45059.995833333334</v>
      </c>
      <c r="L2005" s="19">
        <v>45061.203472222223</v>
      </c>
      <c r="M2005">
        <v>0</v>
      </c>
      <c r="N2005" t="s">
        <v>307</v>
      </c>
      <c r="O2005" t="s">
        <v>17559</v>
      </c>
      <c r="P2005" t="s">
        <v>1735</v>
      </c>
      <c r="Q2005">
        <v>2003</v>
      </c>
      <c r="R2005" t="s">
        <v>32579</v>
      </c>
    </row>
    <row r="2006" spans="1:18" x14ac:dyDescent="0.3">
      <c r="A2006">
        <v>2005</v>
      </c>
      <c r="B2006" t="s">
        <v>17560</v>
      </c>
      <c r="C2006">
        <v>50</v>
      </c>
      <c r="D2006" t="s">
        <v>17561</v>
      </c>
      <c r="E2006">
        <v>2</v>
      </c>
      <c r="F2006">
        <v>2</v>
      </c>
      <c r="G2006" t="s">
        <v>116</v>
      </c>
      <c r="H2006">
        <v>3</v>
      </c>
      <c r="I2006" s="19">
        <v>45428.154166666667</v>
      </c>
      <c r="J2006" s="19">
        <v>45428.273611111108</v>
      </c>
      <c r="K2006" s="19">
        <v>45428.911111111112</v>
      </c>
      <c r="L2006" s="19">
        <v>45429.154166666667</v>
      </c>
      <c r="M2006">
        <v>0</v>
      </c>
      <c r="N2006" t="s">
        <v>165</v>
      </c>
      <c r="O2006" t="s">
        <v>17567</v>
      </c>
      <c r="P2006" t="s">
        <v>328</v>
      </c>
      <c r="Q2006">
        <v>2004</v>
      </c>
      <c r="R2006" t="s">
        <v>32579</v>
      </c>
    </row>
    <row r="2007" spans="1:18" x14ac:dyDescent="0.3">
      <c r="A2007">
        <v>2006</v>
      </c>
      <c r="B2007" t="s">
        <v>17568</v>
      </c>
      <c r="C2007">
        <v>51</v>
      </c>
      <c r="D2007" t="s">
        <v>17569</v>
      </c>
      <c r="E2007">
        <v>2</v>
      </c>
      <c r="F2007">
        <v>3</v>
      </c>
      <c r="G2007" t="s">
        <v>192</v>
      </c>
      <c r="H2007">
        <v>59</v>
      </c>
      <c r="I2007" s="19">
        <v>45624.836111111108</v>
      </c>
      <c r="J2007" s="19">
        <v>45624.936111111114</v>
      </c>
      <c r="K2007" s="19">
        <v>45626.979166666664</v>
      </c>
      <c r="L2007" s="19">
        <v>45627.836111111108</v>
      </c>
      <c r="M2007">
        <v>0</v>
      </c>
      <c r="N2007" t="s">
        <v>307</v>
      </c>
      <c r="O2007" t="s">
        <v>17575</v>
      </c>
      <c r="P2007" t="s">
        <v>168</v>
      </c>
      <c r="Q2007">
        <v>2005</v>
      </c>
      <c r="R2007" t="s">
        <v>32579</v>
      </c>
    </row>
    <row r="2008" spans="1:18" x14ac:dyDescent="0.3">
      <c r="A2008">
        <v>2007</v>
      </c>
      <c r="B2008" t="s">
        <v>17576</v>
      </c>
      <c r="C2008">
        <v>72</v>
      </c>
      <c r="D2008" t="s">
        <v>17577</v>
      </c>
      <c r="E2008">
        <v>4</v>
      </c>
      <c r="F2008">
        <v>2</v>
      </c>
      <c r="G2008" t="s">
        <v>192</v>
      </c>
      <c r="H2008">
        <v>65</v>
      </c>
      <c r="I2008" s="19">
        <v>45285.325694444444</v>
      </c>
      <c r="J2008" s="19">
        <v>45285.392361111109</v>
      </c>
      <c r="K2008" s="19">
        <v>45286.07708333333</v>
      </c>
      <c r="L2008" s="19">
        <v>45285.825694444444</v>
      </c>
      <c r="M2008">
        <v>1</v>
      </c>
      <c r="N2008" t="s">
        <v>128</v>
      </c>
      <c r="O2008" t="s">
        <v>5271</v>
      </c>
      <c r="P2008" t="s">
        <v>1266</v>
      </c>
      <c r="Q2008">
        <v>2006</v>
      </c>
      <c r="R2008" t="s">
        <v>32579</v>
      </c>
    </row>
    <row r="2009" spans="1:18" x14ac:dyDescent="0.3">
      <c r="A2009">
        <v>2008</v>
      </c>
      <c r="B2009" t="s">
        <v>17582</v>
      </c>
      <c r="C2009">
        <v>3</v>
      </c>
      <c r="D2009" t="s">
        <v>17584</v>
      </c>
      <c r="E2009">
        <v>2</v>
      </c>
      <c r="F2009">
        <v>3</v>
      </c>
      <c r="G2009" t="s">
        <v>116</v>
      </c>
      <c r="H2009">
        <v>21</v>
      </c>
      <c r="I2009" s="19">
        <v>45354.148611111108</v>
      </c>
      <c r="J2009" s="19">
        <v>45354.259027777778</v>
      </c>
      <c r="K2009" s="19">
        <v>45354.844444444447</v>
      </c>
      <c r="L2009" s="19">
        <v>45356.148611111108</v>
      </c>
      <c r="M2009">
        <v>0</v>
      </c>
      <c r="N2009" t="s">
        <v>165</v>
      </c>
      <c r="O2009" t="s">
        <v>17589</v>
      </c>
      <c r="P2009" t="s">
        <v>168</v>
      </c>
      <c r="Q2009">
        <v>2007</v>
      </c>
      <c r="R2009" t="s">
        <v>32579</v>
      </c>
    </row>
    <row r="2010" spans="1:18" x14ac:dyDescent="0.3">
      <c r="A2010">
        <v>2009</v>
      </c>
      <c r="B2010" t="s">
        <v>17590</v>
      </c>
      <c r="C2010">
        <v>30</v>
      </c>
      <c r="D2010" t="s">
        <v>17591</v>
      </c>
      <c r="E2010">
        <v>1</v>
      </c>
      <c r="F2010">
        <v>3</v>
      </c>
      <c r="G2010" t="s">
        <v>192</v>
      </c>
      <c r="H2010">
        <v>79</v>
      </c>
      <c r="I2010" s="19">
        <v>45708.15625</v>
      </c>
      <c r="J2010" s="19">
        <v>45708.208333333336</v>
      </c>
      <c r="K2010" s="19">
        <v>45709.667361111111</v>
      </c>
      <c r="L2010" s="19">
        <v>45710.15625</v>
      </c>
      <c r="M2010">
        <v>0</v>
      </c>
      <c r="N2010" t="s">
        <v>307</v>
      </c>
      <c r="O2010" t="s">
        <v>17597</v>
      </c>
      <c r="P2010" t="s">
        <v>363</v>
      </c>
      <c r="Q2010">
        <v>2008</v>
      </c>
      <c r="R2010" t="s">
        <v>32579</v>
      </c>
    </row>
    <row r="2011" spans="1:18" x14ac:dyDescent="0.3">
      <c r="A2011">
        <v>2010</v>
      </c>
      <c r="B2011" t="s">
        <v>17598</v>
      </c>
      <c r="C2011">
        <v>9</v>
      </c>
      <c r="D2011" t="s">
        <v>17599</v>
      </c>
      <c r="E2011">
        <v>1</v>
      </c>
      <c r="F2011">
        <v>3</v>
      </c>
      <c r="G2011" t="s">
        <v>192</v>
      </c>
      <c r="H2011">
        <v>90</v>
      </c>
      <c r="I2011" s="19">
        <v>45530.454861111109</v>
      </c>
      <c r="J2011" s="19">
        <v>45530.748611111114</v>
      </c>
      <c r="K2011" s="19">
        <v>45532.988888888889</v>
      </c>
      <c r="L2011" s="19">
        <v>45533.454861111109</v>
      </c>
      <c r="M2011">
        <v>0</v>
      </c>
      <c r="N2011" t="s">
        <v>307</v>
      </c>
      <c r="O2011" t="s">
        <v>17605</v>
      </c>
      <c r="P2011" t="s">
        <v>225</v>
      </c>
      <c r="Q2011">
        <v>2009</v>
      </c>
      <c r="R2011" t="s">
        <v>32579</v>
      </c>
    </row>
    <row r="2012" spans="1:18" x14ac:dyDescent="0.3">
      <c r="A2012">
        <v>2011</v>
      </c>
      <c r="B2012" t="s">
        <v>17607</v>
      </c>
      <c r="C2012">
        <v>37</v>
      </c>
      <c r="D2012" t="s">
        <v>17608</v>
      </c>
      <c r="E2012">
        <v>1</v>
      </c>
      <c r="F2012">
        <v>3</v>
      </c>
      <c r="G2012" t="s">
        <v>116</v>
      </c>
      <c r="H2012">
        <v>22</v>
      </c>
      <c r="I2012" s="19">
        <v>45231.854861111111</v>
      </c>
      <c r="J2012" s="19">
        <v>45231.929166666669</v>
      </c>
      <c r="K2012" s="19">
        <v>45232.363888888889</v>
      </c>
      <c r="L2012" s="19">
        <v>45232.854861111111</v>
      </c>
      <c r="M2012">
        <v>0</v>
      </c>
      <c r="N2012" t="s">
        <v>307</v>
      </c>
      <c r="O2012" t="s">
        <v>17613</v>
      </c>
      <c r="P2012" t="s">
        <v>751</v>
      </c>
      <c r="Q2012">
        <v>2010</v>
      </c>
      <c r="R2012" t="s">
        <v>32579</v>
      </c>
    </row>
    <row r="2013" spans="1:18" x14ac:dyDescent="0.3">
      <c r="A2013">
        <v>2012</v>
      </c>
      <c r="B2013" t="s">
        <v>17614</v>
      </c>
      <c r="C2013">
        <v>8</v>
      </c>
      <c r="D2013" t="s">
        <v>17615</v>
      </c>
      <c r="E2013">
        <v>4</v>
      </c>
      <c r="F2013">
        <v>4</v>
      </c>
      <c r="G2013" t="s">
        <v>192</v>
      </c>
      <c r="H2013">
        <v>37</v>
      </c>
      <c r="I2013" s="19">
        <v>45030.574999999997</v>
      </c>
      <c r="J2013" s="19">
        <v>45031.06527777778</v>
      </c>
      <c r="K2013" s="19">
        <v>45032.481249999997</v>
      </c>
      <c r="L2013" s="19">
        <v>45035.574999999997</v>
      </c>
      <c r="M2013">
        <v>0</v>
      </c>
      <c r="N2013" t="s">
        <v>128</v>
      </c>
      <c r="O2013" t="s">
        <v>3495</v>
      </c>
      <c r="P2013" t="s">
        <v>903</v>
      </c>
      <c r="Q2013">
        <v>2011</v>
      </c>
      <c r="R2013" t="s">
        <v>32579</v>
      </c>
    </row>
    <row r="2014" spans="1:18" x14ac:dyDescent="0.3">
      <c r="A2014">
        <v>2013</v>
      </c>
      <c r="B2014" t="s">
        <v>17621</v>
      </c>
      <c r="C2014">
        <v>31</v>
      </c>
      <c r="D2014" t="s">
        <v>17622</v>
      </c>
      <c r="E2014">
        <v>3</v>
      </c>
      <c r="F2014">
        <v>3</v>
      </c>
      <c r="G2014" t="s">
        <v>192</v>
      </c>
      <c r="H2014">
        <v>2</v>
      </c>
      <c r="I2014" s="19">
        <v>45574.115277777775</v>
      </c>
      <c r="J2014" s="19">
        <v>45574.288194444445</v>
      </c>
      <c r="K2014" s="19">
        <v>45578.115972222222</v>
      </c>
      <c r="L2014" s="19">
        <v>45577.115277777775</v>
      </c>
      <c r="M2014">
        <v>1</v>
      </c>
      <c r="N2014" t="s">
        <v>128</v>
      </c>
      <c r="O2014" t="s">
        <v>17628</v>
      </c>
      <c r="P2014" t="s">
        <v>877</v>
      </c>
      <c r="Q2014">
        <v>2012</v>
      </c>
      <c r="R2014" t="s">
        <v>32579</v>
      </c>
    </row>
    <row r="2015" spans="1:18" x14ac:dyDescent="0.3">
      <c r="A2015">
        <v>2014</v>
      </c>
      <c r="B2015" t="s">
        <v>17629</v>
      </c>
      <c r="C2015">
        <v>4</v>
      </c>
      <c r="D2015" t="s">
        <v>17630</v>
      </c>
      <c r="E2015">
        <v>4</v>
      </c>
      <c r="F2015">
        <v>4</v>
      </c>
      <c r="G2015" t="s">
        <v>116</v>
      </c>
      <c r="H2015">
        <v>36</v>
      </c>
      <c r="I2015" s="19">
        <v>45484.727777777778</v>
      </c>
      <c r="J2015" s="19">
        <v>45485.508333333331</v>
      </c>
      <c r="K2015" s="19">
        <v>45490.823611111111</v>
      </c>
      <c r="L2015" s="19">
        <v>45487.727777777778</v>
      </c>
      <c r="M2015">
        <v>1</v>
      </c>
      <c r="N2015" t="s">
        <v>307</v>
      </c>
      <c r="O2015" t="s">
        <v>8579</v>
      </c>
      <c r="P2015" t="s">
        <v>1512</v>
      </c>
      <c r="Q2015">
        <v>2013</v>
      </c>
      <c r="R2015" t="s">
        <v>32579</v>
      </c>
    </row>
    <row r="2016" spans="1:18" x14ac:dyDescent="0.3">
      <c r="A2016">
        <v>2015</v>
      </c>
      <c r="B2016" t="s">
        <v>17636</v>
      </c>
      <c r="C2016">
        <v>15</v>
      </c>
      <c r="D2016" t="s">
        <v>17637</v>
      </c>
      <c r="E2016">
        <v>1</v>
      </c>
      <c r="F2016">
        <v>4</v>
      </c>
      <c r="G2016" t="s">
        <v>192</v>
      </c>
      <c r="H2016">
        <v>100</v>
      </c>
      <c r="I2016" s="19">
        <v>45555.736111111109</v>
      </c>
      <c r="J2016" s="19">
        <v>45556.004861111112</v>
      </c>
      <c r="K2016" s="19">
        <v>45561.663888888892</v>
      </c>
      <c r="L2016" s="19">
        <v>45558.736111111109</v>
      </c>
      <c r="M2016">
        <v>1</v>
      </c>
      <c r="N2016" t="s">
        <v>165</v>
      </c>
      <c r="O2016" t="s">
        <v>17642</v>
      </c>
      <c r="P2016" t="s">
        <v>751</v>
      </c>
      <c r="Q2016">
        <v>2014</v>
      </c>
      <c r="R2016" t="s">
        <v>32579</v>
      </c>
    </row>
    <row r="2017" spans="1:18" x14ac:dyDescent="0.3">
      <c r="A2017">
        <v>2016</v>
      </c>
      <c r="B2017" t="s">
        <v>17644</v>
      </c>
      <c r="C2017">
        <v>11</v>
      </c>
      <c r="D2017" t="s">
        <v>17645</v>
      </c>
      <c r="E2017">
        <v>1</v>
      </c>
      <c r="F2017">
        <v>3</v>
      </c>
      <c r="G2017" t="s">
        <v>116</v>
      </c>
      <c r="H2017">
        <v>116</v>
      </c>
      <c r="I2017" s="19">
        <v>45543.196527777778</v>
      </c>
      <c r="J2017" s="19">
        <v>45543.333333333336</v>
      </c>
      <c r="K2017" s="19">
        <v>45545.746527777781</v>
      </c>
      <c r="L2017" s="19">
        <v>45545.196527777778</v>
      </c>
      <c r="M2017">
        <v>1</v>
      </c>
      <c r="N2017" t="s">
        <v>128</v>
      </c>
      <c r="O2017" t="s">
        <v>17651</v>
      </c>
      <c r="P2017" t="s">
        <v>225</v>
      </c>
      <c r="Q2017">
        <v>2015</v>
      </c>
      <c r="R2017" t="s">
        <v>32579</v>
      </c>
    </row>
    <row r="2018" spans="1:18" x14ac:dyDescent="0.3">
      <c r="A2018">
        <v>2017</v>
      </c>
      <c r="B2018" t="s">
        <v>17652</v>
      </c>
      <c r="C2018">
        <v>75</v>
      </c>
      <c r="D2018" t="s">
        <v>17653</v>
      </c>
      <c r="E2018">
        <v>1</v>
      </c>
      <c r="F2018">
        <v>3</v>
      </c>
      <c r="G2018" t="s">
        <v>116</v>
      </c>
      <c r="H2018">
        <v>40</v>
      </c>
      <c r="I2018" s="19">
        <v>45149.363888888889</v>
      </c>
      <c r="J2018" s="19">
        <v>45149.62777777778</v>
      </c>
      <c r="K2018" s="19">
        <v>45150.21597222222</v>
      </c>
      <c r="L2018" s="19">
        <v>45151.363888888889</v>
      </c>
      <c r="M2018">
        <v>0</v>
      </c>
      <c r="N2018" t="s">
        <v>165</v>
      </c>
      <c r="O2018" t="s">
        <v>17659</v>
      </c>
      <c r="P2018" t="s">
        <v>363</v>
      </c>
      <c r="Q2018">
        <v>2016</v>
      </c>
      <c r="R2018" t="s">
        <v>32579</v>
      </c>
    </row>
    <row r="2019" spans="1:18" x14ac:dyDescent="0.3">
      <c r="A2019">
        <v>2018</v>
      </c>
      <c r="B2019" t="s">
        <v>17660</v>
      </c>
      <c r="C2019">
        <v>73</v>
      </c>
      <c r="D2019" t="s">
        <v>17661</v>
      </c>
      <c r="E2019">
        <v>2</v>
      </c>
      <c r="F2019">
        <v>3</v>
      </c>
      <c r="G2019" t="s">
        <v>116</v>
      </c>
      <c r="H2019">
        <v>27</v>
      </c>
      <c r="I2019" s="19">
        <v>45478.456944444442</v>
      </c>
      <c r="J2019" s="19">
        <v>45478.746527777781</v>
      </c>
      <c r="K2019" s="19">
        <v>45479.713888888888</v>
      </c>
      <c r="L2019" s="19">
        <v>45481.456944444442</v>
      </c>
      <c r="M2019">
        <v>0</v>
      </c>
      <c r="N2019" t="s">
        <v>165</v>
      </c>
      <c r="O2019" t="s">
        <v>17666</v>
      </c>
      <c r="P2019" t="s">
        <v>17667</v>
      </c>
      <c r="Q2019">
        <v>2017</v>
      </c>
      <c r="R2019" t="s">
        <v>32579</v>
      </c>
    </row>
    <row r="2020" spans="1:18" x14ac:dyDescent="0.3">
      <c r="A2020">
        <v>2019</v>
      </c>
      <c r="B2020" t="s">
        <v>17669</v>
      </c>
      <c r="C2020">
        <v>1</v>
      </c>
      <c r="D2020" t="s">
        <v>17670</v>
      </c>
      <c r="E2020">
        <v>1</v>
      </c>
      <c r="F2020">
        <v>4</v>
      </c>
      <c r="G2020" t="s">
        <v>192</v>
      </c>
      <c r="H2020">
        <v>33</v>
      </c>
      <c r="I2020" s="19">
        <v>44985.12777777778</v>
      </c>
      <c r="J2020" s="19">
        <v>44985.310416666667</v>
      </c>
      <c r="K2020" s="19">
        <v>44994.927083333336</v>
      </c>
      <c r="L2020" s="19">
        <v>44989.12777777778</v>
      </c>
      <c r="M2020">
        <v>1</v>
      </c>
      <c r="N2020" t="s">
        <v>128</v>
      </c>
      <c r="O2020" t="s">
        <v>17675</v>
      </c>
      <c r="P2020" t="s">
        <v>363</v>
      </c>
      <c r="Q2020">
        <v>2018</v>
      </c>
      <c r="R2020" t="s">
        <v>32579</v>
      </c>
    </row>
    <row r="2021" spans="1:18" x14ac:dyDescent="0.3">
      <c r="A2021">
        <v>2020</v>
      </c>
      <c r="B2021" t="s">
        <v>17676</v>
      </c>
      <c r="C2021">
        <v>61</v>
      </c>
      <c r="D2021" t="s">
        <v>2030</v>
      </c>
      <c r="E2021">
        <v>1</v>
      </c>
      <c r="F2021">
        <v>3</v>
      </c>
      <c r="G2021" t="s">
        <v>116</v>
      </c>
      <c r="H2021">
        <v>33</v>
      </c>
      <c r="I2021" s="19">
        <v>45048.994444444441</v>
      </c>
      <c r="J2021" s="19">
        <v>45049.238194444442</v>
      </c>
      <c r="K2021" s="19">
        <v>45051.28125</v>
      </c>
      <c r="L2021" s="19">
        <v>45051.994444444441</v>
      </c>
      <c r="M2021">
        <v>0</v>
      </c>
      <c r="N2021" t="s">
        <v>307</v>
      </c>
      <c r="O2021" t="s">
        <v>17682</v>
      </c>
      <c r="P2021" t="s">
        <v>225</v>
      </c>
      <c r="Q2021">
        <v>2019</v>
      </c>
      <c r="R2021" t="s">
        <v>32579</v>
      </c>
    </row>
    <row r="2022" spans="1:18" x14ac:dyDescent="0.3">
      <c r="A2022">
        <v>2021</v>
      </c>
      <c r="B2022" t="s">
        <v>17683</v>
      </c>
      <c r="C2022">
        <v>17</v>
      </c>
      <c r="D2022" t="s">
        <v>17684</v>
      </c>
      <c r="E2022">
        <v>1</v>
      </c>
      <c r="F2022">
        <v>3</v>
      </c>
      <c r="G2022" t="s">
        <v>192</v>
      </c>
      <c r="H2022">
        <v>12</v>
      </c>
      <c r="I2022" s="19">
        <v>45099.272916666669</v>
      </c>
      <c r="J2022" s="19">
        <v>45099.700694444444</v>
      </c>
      <c r="K2022" s="19">
        <v>45100.243750000001</v>
      </c>
      <c r="L2022" s="19">
        <v>45102.272916666669</v>
      </c>
      <c r="M2022">
        <v>0</v>
      </c>
      <c r="N2022" t="s">
        <v>222</v>
      </c>
      <c r="O2022" t="s">
        <v>17690</v>
      </c>
      <c r="P2022" t="s">
        <v>293</v>
      </c>
      <c r="Q2022">
        <v>2020</v>
      </c>
      <c r="R2022" t="s">
        <v>32579</v>
      </c>
    </row>
    <row r="2023" spans="1:18" x14ac:dyDescent="0.3">
      <c r="A2023">
        <v>2022</v>
      </c>
      <c r="B2023" t="s">
        <v>17691</v>
      </c>
      <c r="C2023">
        <v>9</v>
      </c>
      <c r="D2023" t="s">
        <v>17692</v>
      </c>
      <c r="E2023">
        <v>1</v>
      </c>
      <c r="F2023">
        <v>3</v>
      </c>
      <c r="G2023" t="s">
        <v>116</v>
      </c>
      <c r="H2023">
        <v>9</v>
      </c>
      <c r="I2023" s="19">
        <v>44930.200694444444</v>
      </c>
      <c r="J2023" s="19">
        <v>44930.44027777778</v>
      </c>
      <c r="K2023" s="19">
        <v>44931.960416666669</v>
      </c>
      <c r="L2023" s="19">
        <v>44933.200694444444</v>
      </c>
      <c r="M2023">
        <v>0</v>
      </c>
      <c r="N2023" t="s">
        <v>307</v>
      </c>
      <c r="O2023" t="s">
        <v>17698</v>
      </c>
      <c r="P2023" t="s">
        <v>363</v>
      </c>
      <c r="Q2023">
        <v>2021</v>
      </c>
      <c r="R2023" t="s">
        <v>32579</v>
      </c>
    </row>
    <row r="2024" spans="1:18" x14ac:dyDescent="0.3">
      <c r="A2024">
        <v>2023</v>
      </c>
      <c r="B2024" t="s">
        <v>17699</v>
      </c>
      <c r="C2024">
        <v>25</v>
      </c>
      <c r="D2024" t="s">
        <v>17700</v>
      </c>
      <c r="E2024">
        <v>1</v>
      </c>
      <c r="F2024">
        <v>3</v>
      </c>
      <c r="G2024" t="s">
        <v>116</v>
      </c>
      <c r="H2024">
        <v>90</v>
      </c>
      <c r="I2024" s="19">
        <v>45199.521527777775</v>
      </c>
      <c r="J2024" s="19">
        <v>45199.578472222223</v>
      </c>
      <c r="K2024" s="19">
        <v>45199.947222222225</v>
      </c>
      <c r="L2024" s="19">
        <v>45200.521527777775</v>
      </c>
      <c r="M2024">
        <v>0</v>
      </c>
      <c r="N2024" t="s">
        <v>307</v>
      </c>
      <c r="O2024" t="s">
        <v>17705</v>
      </c>
      <c r="P2024" t="s">
        <v>363</v>
      </c>
      <c r="Q2024">
        <v>2022</v>
      </c>
      <c r="R2024" t="s">
        <v>32579</v>
      </c>
    </row>
    <row r="2025" spans="1:18" x14ac:dyDescent="0.3">
      <c r="A2025">
        <v>2024</v>
      </c>
      <c r="B2025" t="s">
        <v>17706</v>
      </c>
      <c r="C2025">
        <v>33</v>
      </c>
      <c r="D2025" t="s">
        <v>17707</v>
      </c>
      <c r="E2025">
        <v>3</v>
      </c>
      <c r="F2025">
        <v>3</v>
      </c>
      <c r="G2025" t="s">
        <v>116</v>
      </c>
      <c r="H2025">
        <v>15</v>
      </c>
      <c r="I2025" s="19">
        <v>45544.443749999999</v>
      </c>
      <c r="J2025" s="19">
        <v>45544.549305555556</v>
      </c>
      <c r="K2025" s="19">
        <v>45545.693749999999</v>
      </c>
      <c r="L2025" s="19">
        <v>45547.443749999999</v>
      </c>
      <c r="M2025">
        <v>0</v>
      </c>
      <c r="N2025" t="s">
        <v>307</v>
      </c>
      <c r="O2025" t="s">
        <v>17712</v>
      </c>
      <c r="P2025" t="s">
        <v>274</v>
      </c>
      <c r="Q2025">
        <v>2023</v>
      </c>
      <c r="R2025" t="s">
        <v>32579</v>
      </c>
    </row>
    <row r="2026" spans="1:18" x14ac:dyDescent="0.3">
      <c r="A2026">
        <v>2025</v>
      </c>
      <c r="B2026" t="s">
        <v>17713</v>
      </c>
      <c r="C2026">
        <v>53</v>
      </c>
      <c r="D2026" t="s">
        <v>17714</v>
      </c>
      <c r="E2026">
        <v>2</v>
      </c>
      <c r="F2026">
        <v>3</v>
      </c>
      <c r="G2026" t="s">
        <v>192</v>
      </c>
      <c r="H2026">
        <v>84</v>
      </c>
      <c r="I2026" s="19">
        <v>45187.482638888891</v>
      </c>
      <c r="J2026" s="19">
        <v>45187.61041666667</v>
      </c>
      <c r="K2026" s="19">
        <v>45188.625</v>
      </c>
      <c r="L2026" s="19">
        <v>45190.482638888891</v>
      </c>
      <c r="M2026">
        <v>0</v>
      </c>
      <c r="N2026" t="s">
        <v>128</v>
      </c>
      <c r="O2026" t="s">
        <v>17720</v>
      </c>
      <c r="P2026" t="s">
        <v>328</v>
      </c>
      <c r="Q2026">
        <v>2024</v>
      </c>
      <c r="R2026" t="s">
        <v>32579</v>
      </c>
    </row>
    <row r="2027" spans="1:18" x14ac:dyDescent="0.3">
      <c r="A2027">
        <v>2026</v>
      </c>
      <c r="B2027" t="s">
        <v>17721</v>
      </c>
      <c r="C2027">
        <v>16</v>
      </c>
      <c r="D2027" t="s">
        <v>17722</v>
      </c>
      <c r="E2027">
        <v>5</v>
      </c>
      <c r="F2027">
        <v>3</v>
      </c>
      <c r="G2027" t="s">
        <v>192</v>
      </c>
      <c r="H2027">
        <v>102</v>
      </c>
      <c r="I2027" s="19">
        <v>45306.328472222223</v>
      </c>
      <c r="J2027" s="19">
        <v>45306.462500000001</v>
      </c>
      <c r="K2027" s="19">
        <v>45307.068749999999</v>
      </c>
      <c r="L2027" s="19">
        <v>45308.328472222223</v>
      </c>
      <c r="M2027">
        <v>0</v>
      </c>
      <c r="N2027" t="s">
        <v>307</v>
      </c>
      <c r="O2027" t="s">
        <v>17728</v>
      </c>
      <c r="P2027" t="s">
        <v>2960</v>
      </c>
      <c r="Q2027">
        <v>2025</v>
      </c>
      <c r="R2027" t="s">
        <v>32579</v>
      </c>
    </row>
    <row r="2028" spans="1:18" x14ac:dyDescent="0.3">
      <c r="A2028">
        <v>2027</v>
      </c>
      <c r="B2028" t="s">
        <v>17729</v>
      </c>
      <c r="C2028">
        <v>17</v>
      </c>
      <c r="D2028" t="s">
        <v>17730</v>
      </c>
      <c r="E2028">
        <v>1</v>
      </c>
      <c r="F2028">
        <v>1</v>
      </c>
      <c r="G2028" t="s">
        <v>192</v>
      </c>
      <c r="H2028">
        <v>9</v>
      </c>
      <c r="I2028" s="19">
        <v>45255.006944444445</v>
      </c>
      <c r="J2028" s="19">
        <v>45255.036111111112</v>
      </c>
      <c r="K2028" s="19">
        <v>45255.242361111108</v>
      </c>
      <c r="L2028" s="19">
        <v>45255.340277777781</v>
      </c>
      <c r="M2028">
        <v>0</v>
      </c>
      <c r="N2028" t="s">
        <v>307</v>
      </c>
      <c r="O2028" t="s">
        <v>17736</v>
      </c>
      <c r="P2028" t="s">
        <v>751</v>
      </c>
      <c r="Q2028">
        <v>2026</v>
      </c>
      <c r="R2028" t="s">
        <v>32579</v>
      </c>
    </row>
    <row r="2029" spans="1:18" x14ac:dyDescent="0.3">
      <c r="A2029">
        <v>2028</v>
      </c>
      <c r="B2029" t="s">
        <v>17737</v>
      </c>
      <c r="C2029">
        <v>65</v>
      </c>
      <c r="D2029" t="s">
        <v>17738</v>
      </c>
      <c r="E2029">
        <v>2</v>
      </c>
      <c r="F2029">
        <v>3</v>
      </c>
      <c r="G2029" t="s">
        <v>116</v>
      </c>
      <c r="H2029">
        <v>84</v>
      </c>
      <c r="I2029" s="19">
        <v>45547.936805555553</v>
      </c>
      <c r="J2029" s="19">
        <v>45548.229861111111</v>
      </c>
      <c r="K2029" s="19">
        <v>45554.113194444442</v>
      </c>
      <c r="L2029" s="19">
        <v>45550.936805555553</v>
      </c>
      <c r="M2029">
        <v>1</v>
      </c>
      <c r="N2029" t="s">
        <v>222</v>
      </c>
      <c r="O2029" t="s">
        <v>17744</v>
      </c>
      <c r="P2029" t="s">
        <v>168</v>
      </c>
      <c r="Q2029">
        <v>2027</v>
      </c>
      <c r="R2029" t="s">
        <v>32579</v>
      </c>
    </row>
    <row r="2030" spans="1:18" x14ac:dyDescent="0.3">
      <c r="A2030">
        <v>2029</v>
      </c>
      <c r="B2030" t="s">
        <v>17745</v>
      </c>
      <c r="C2030">
        <v>57</v>
      </c>
      <c r="D2030" t="s">
        <v>17746</v>
      </c>
      <c r="E2030">
        <v>2</v>
      </c>
      <c r="F2030">
        <v>3</v>
      </c>
      <c r="G2030" t="s">
        <v>116</v>
      </c>
      <c r="H2030">
        <v>27</v>
      </c>
      <c r="I2030" s="19">
        <v>45222.488194444442</v>
      </c>
      <c r="J2030" s="19">
        <v>45222.788194444445</v>
      </c>
      <c r="K2030" s="19">
        <v>45226.374305555553</v>
      </c>
      <c r="L2030" s="19">
        <v>45224.488194444442</v>
      </c>
      <c r="M2030">
        <v>1</v>
      </c>
      <c r="N2030" t="s">
        <v>128</v>
      </c>
      <c r="O2030" t="s">
        <v>17752</v>
      </c>
      <c r="P2030" t="s">
        <v>398</v>
      </c>
      <c r="Q2030">
        <v>2028</v>
      </c>
      <c r="R2030" t="s">
        <v>32579</v>
      </c>
    </row>
    <row r="2031" spans="1:18" x14ac:dyDescent="0.3">
      <c r="A2031">
        <v>2030</v>
      </c>
      <c r="B2031" t="s">
        <v>17753</v>
      </c>
      <c r="C2031">
        <v>53</v>
      </c>
      <c r="D2031" t="s">
        <v>17754</v>
      </c>
      <c r="E2031">
        <v>3</v>
      </c>
      <c r="F2031">
        <v>2</v>
      </c>
      <c r="G2031" t="s">
        <v>116</v>
      </c>
      <c r="H2031">
        <v>35</v>
      </c>
      <c r="I2031" s="19">
        <v>45274.37222222222</v>
      </c>
      <c r="J2031" s="19">
        <v>45274.477777777778</v>
      </c>
      <c r="K2031" s="19">
        <v>45275.759027777778</v>
      </c>
      <c r="L2031" s="19">
        <v>45275.37222222222</v>
      </c>
      <c r="M2031">
        <v>1</v>
      </c>
      <c r="N2031" t="s">
        <v>165</v>
      </c>
      <c r="O2031" t="s">
        <v>17759</v>
      </c>
      <c r="P2031" t="s">
        <v>246</v>
      </c>
      <c r="Q2031">
        <v>2029</v>
      </c>
      <c r="R2031" t="s">
        <v>32579</v>
      </c>
    </row>
    <row r="2032" spans="1:18" x14ac:dyDescent="0.3">
      <c r="A2032">
        <v>2031</v>
      </c>
      <c r="B2032" t="s">
        <v>17761</v>
      </c>
      <c r="C2032">
        <v>10</v>
      </c>
      <c r="D2032" t="s">
        <v>17762</v>
      </c>
      <c r="E2032">
        <v>4</v>
      </c>
      <c r="F2032">
        <v>2</v>
      </c>
      <c r="G2032" t="s">
        <v>116</v>
      </c>
      <c r="H2032">
        <v>24</v>
      </c>
      <c r="I2032" s="19">
        <v>45098.122916666667</v>
      </c>
      <c r="J2032" s="19">
        <v>45098.14166666667</v>
      </c>
      <c r="K2032" s="19">
        <v>45098.26458333333</v>
      </c>
      <c r="L2032" s="19">
        <v>45098.456250000003</v>
      </c>
      <c r="M2032">
        <v>0</v>
      </c>
      <c r="N2032" t="s">
        <v>128</v>
      </c>
      <c r="O2032" t="s">
        <v>973</v>
      </c>
      <c r="P2032" t="s">
        <v>1512</v>
      </c>
      <c r="Q2032">
        <v>2030</v>
      </c>
      <c r="R2032" t="s">
        <v>32579</v>
      </c>
    </row>
    <row r="2033" spans="1:18" x14ac:dyDescent="0.3">
      <c r="A2033">
        <v>2032</v>
      </c>
      <c r="B2033" t="s">
        <v>17767</v>
      </c>
      <c r="C2033">
        <v>41</v>
      </c>
      <c r="D2033" t="s">
        <v>17769</v>
      </c>
      <c r="E2033">
        <v>1</v>
      </c>
      <c r="F2033">
        <v>3</v>
      </c>
      <c r="G2033" t="s">
        <v>192</v>
      </c>
      <c r="H2033">
        <v>112</v>
      </c>
      <c r="I2033" s="19">
        <v>45511.936805555553</v>
      </c>
      <c r="J2033" s="19">
        <v>45512.01458333333</v>
      </c>
      <c r="K2033" s="19">
        <v>45513.162499999999</v>
      </c>
      <c r="L2033" s="19">
        <v>45513.936805555553</v>
      </c>
      <c r="M2033">
        <v>0</v>
      </c>
      <c r="N2033" t="s">
        <v>128</v>
      </c>
      <c r="O2033" t="s">
        <v>17774</v>
      </c>
      <c r="P2033" t="s">
        <v>363</v>
      </c>
      <c r="Q2033">
        <v>2031</v>
      </c>
      <c r="R2033" t="s">
        <v>32579</v>
      </c>
    </row>
    <row r="2034" spans="1:18" x14ac:dyDescent="0.3">
      <c r="A2034">
        <v>2033</v>
      </c>
      <c r="B2034" t="s">
        <v>17775</v>
      </c>
      <c r="C2034">
        <v>37</v>
      </c>
      <c r="D2034" t="s">
        <v>17777</v>
      </c>
      <c r="E2034">
        <v>1</v>
      </c>
      <c r="F2034">
        <v>3</v>
      </c>
      <c r="G2034" t="s">
        <v>172</v>
      </c>
      <c r="H2034">
        <v>102</v>
      </c>
      <c r="I2034" s="19">
        <v>45717.972222222219</v>
      </c>
      <c r="J2034" s="19">
        <v>45718.12222222222</v>
      </c>
      <c r="K2034" s="19"/>
      <c r="L2034" s="19">
        <v>45718.972222222219</v>
      </c>
      <c r="M2034">
        <v>0</v>
      </c>
      <c r="N2034" t="s">
        <v>307</v>
      </c>
      <c r="O2034" t="s">
        <v>17781</v>
      </c>
      <c r="Q2034">
        <v>2032</v>
      </c>
      <c r="R2034" t="s">
        <v>32582</v>
      </c>
    </row>
    <row r="2035" spans="1:18" x14ac:dyDescent="0.3">
      <c r="A2035">
        <v>2034</v>
      </c>
      <c r="B2035" t="s">
        <v>17783</v>
      </c>
      <c r="C2035">
        <v>10</v>
      </c>
      <c r="D2035" t="s">
        <v>17784</v>
      </c>
      <c r="E2035">
        <v>2</v>
      </c>
      <c r="F2035">
        <v>1</v>
      </c>
      <c r="G2035" t="s">
        <v>192</v>
      </c>
      <c r="H2035">
        <v>23</v>
      </c>
      <c r="I2035" s="19">
        <v>45744.572916666664</v>
      </c>
      <c r="J2035" s="19">
        <v>45744.583333333336</v>
      </c>
      <c r="K2035" s="19">
        <v>45744.613194444442</v>
      </c>
      <c r="L2035" s="19">
        <v>45744.65625</v>
      </c>
      <c r="M2035">
        <v>0</v>
      </c>
      <c r="N2035" t="s">
        <v>165</v>
      </c>
      <c r="O2035" t="s">
        <v>17789</v>
      </c>
      <c r="P2035" t="s">
        <v>328</v>
      </c>
      <c r="Q2035">
        <v>2033</v>
      </c>
      <c r="R2035" t="s">
        <v>32579</v>
      </c>
    </row>
    <row r="2036" spans="1:18" x14ac:dyDescent="0.3">
      <c r="A2036">
        <v>2035</v>
      </c>
      <c r="B2036" t="s">
        <v>17790</v>
      </c>
      <c r="C2036">
        <v>41</v>
      </c>
      <c r="D2036" t="s">
        <v>17791</v>
      </c>
      <c r="E2036">
        <v>1</v>
      </c>
      <c r="F2036">
        <v>3</v>
      </c>
      <c r="G2036" t="s">
        <v>192</v>
      </c>
      <c r="H2036">
        <v>24</v>
      </c>
      <c r="I2036" s="19">
        <v>45115.156944444447</v>
      </c>
      <c r="J2036" s="19">
        <v>45115.270138888889</v>
      </c>
      <c r="K2036" s="19">
        <v>45116.309027777781</v>
      </c>
      <c r="L2036" s="19">
        <v>45117.156944444447</v>
      </c>
      <c r="M2036">
        <v>0</v>
      </c>
      <c r="N2036" t="s">
        <v>165</v>
      </c>
      <c r="O2036" t="s">
        <v>17797</v>
      </c>
      <c r="P2036" t="s">
        <v>363</v>
      </c>
      <c r="Q2036">
        <v>2034</v>
      </c>
      <c r="R2036" t="s">
        <v>32579</v>
      </c>
    </row>
    <row r="2037" spans="1:18" x14ac:dyDescent="0.3">
      <c r="A2037">
        <v>2036</v>
      </c>
      <c r="B2037" t="s">
        <v>17798</v>
      </c>
      <c r="C2037">
        <v>69</v>
      </c>
      <c r="D2037" t="s">
        <v>17799</v>
      </c>
      <c r="E2037">
        <v>1</v>
      </c>
      <c r="F2037">
        <v>1</v>
      </c>
      <c r="G2037" t="s">
        <v>192</v>
      </c>
      <c r="H2037">
        <v>12</v>
      </c>
      <c r="I2037" s="19">
        <v>45231.55972222222</v>
      </c>
      <c r="J2037" s="19">
        <v>45231.593055555553</v>
      </c>
      <c r="K2037" s="19">
        <v>45231.696527777778</v>
      </c>
      <c r="L2037" s="19">
        <v>45231.893055555556</v>
      </c>
      <c r="M2037">
        <v>0</v>
      </c>
      <c r="N2037" t="s">
        <v>165</v>
      </c>
      <c r="O2037" t="s">
        <v>17805</v>
      </c>
      <c r="P2037" t="s">
        <v>363</v>
      </c>
      <c r="Q2037">
        <v>2035</v>
      </c>
      <c r="R2037" t="s">
        <v>32579</v>
      </c>
    </row>
    <row r="2038" spans="1:18" x14ac:dyDescent="0.3">
      <c r="A2038">
        <v>2037</v>
      </c>
      <c r="B2038" t="s">
        <v>17807</v>
      </c>
      <c r="C2038">
        <v>24</v>
      </c>
      <c r="D2038" t="s">
        <v>17808</v>
      </c>
      <c r="E2038">
        <v>3</v>
      </c>
      <c r="F2038">
        <v>4</v>
      </c>
      <c r="G2038" t="s">
        <v>192</v>
      </c>
      <c r="H2038">
        <v>9</v>
      </c>
      <c r="I2038" s="19">
        <v>45434.557638888888</v>
      </c>
      <c r="J2038" s="19">
        <v>45434.836805555555</v>
      </c>
      <c r="K2038" s="19">
        <v>45437.395833333336</v>
      </c>
      <c r="L2038" s="19">
        <v>45438.557638888888</v>
      </c>
      <c r="M2038">
        <v>0</v>
      </c>
      <c r="N2038" t="s">
        <v>128</v>
      </c>
      <c r="O2038" t="s">
        <v>17814</v>
      </c>
      <c r="P2038" t="s">
        <v>877</v>
      </c>
      <c r="Q2038">
        <v>2036</v>
      </c>
      <c r="R2038" t="s">
        <v>32579</v>
      </c>
    </row>
    <row r="2039" spans="1:18" x14ac:dyDescent="0.3">
      <c r="A2039">
        <v>2038</v>
      </c>
      <c r="B2039" t="s">
        <v>17815</v>
      </c>
      <c r="C2039">
        <v>43</v>
      </c>
      <c r="D2039" t="s">
        <v>17816</v>
      </c>
      <c r="E2039">
        <v>1</v>
      </c>
      <c r="F2039">
        <v>1</v>
      </c>
      <c r="G2039" t="s">
        <v>192</v>
      </c>
      <c r="H2039">
        <v>5</v>
      </c>
      <c r="I2039" s="19">
        <v>45557.748611111114</v>
      </c>
      <c r="J2039" s="19">
        <v>45557.762499999997</v>
      </c>
      <c r="K2039" s="19">
        <v>45558.089583333334</v>
      </c>
      <c r="L2039" s="19">
        <v>45557.915277777778</v>
      </c>
      <c r="M2039">
        <v>1</v>
      </c>
      <c r="N2039" t="s">
        <v>128</v>
      </c>
      <c r="O2039" t="s">
        <v>17821</v>
      </c>
      <c r="P2039" t="s">
        <v>751</v>
      </c>
      <c r="Q2039">
        <v>2037</v>
      </c>
      <c r="R2039" t="s">
        <v>32579</v>
      </c>
    </row>
    <row r="2040" spans="1:18" x14ac:dyDescent="0.3">
      <c r="A2040">
        <v>2039</v>
      </c>
      <c r="B2040" t="s">
        <v>17822</v>
      </c>
      <c r="C2040">
        <v>49</v>
      </c>
      <c r="D2040" t="s">
        <v>17823</v>
      </c>
      <c r="E2040">
        <v>5</v>
      </c>
      <c r="F2040">
        <v>4</v>
      </c>
      <c r="G2040" t="s">
        <v>116</v>
      </c>
      <c r="H2040">
        <v>102</v>
      </c>
      <c r="I2040" s="19">
        <v>45532.74722222222</v>
      </c>
      <c r="J2040" s="19">
        <v>45532.914583333331</v>
      </c>
      <c r="K2040" s="19">
        <v>45535.011805555558</v>
      </c>
      <c r="L2040" s="19">
        <v>45536.74722222222</v>
      </c>
      <c r="M2040">
        <v>0</v>
      </c>
      <c r="N2040" t="s">
        <v>165</v>
      </c>
      <c r="O2040" t="s">
        <v>17829</v>
      </c>
      <c r="P2040" t="s">
        <v>705</v>
      </c>
      <c r="Q2040">
        <v>2038</v>
      </c>
      <c r="R2040" t="s">
        <v>32579</v>
      </c>
    </row>
    <row r="2041" spans="1:18" x14ac:dyDescent="0.3">
      <c r="A2041">
        <v>2040</v>
      </c>
      <c r="B2041" t="s">
        <v>17830</v>
      </c>
      <c r="C2041">
        <v>37</v>
      </c>
      <c r="D2041" t="s">
        <v>17831</v>
      </c>
      <c r="E2041">
        <v>2</v>
      </c>
      <c r="F2041">
        <v>3</v>
      </c>
      <c r="G2041" t="s">
        <v>803</v>
      </c>
      <c r="H2041">
        <v>19</v>
      </c>
      <c r="I2041" s="19">
        <v>45039.476388888892</v>
      </c>
      <c r="J2041" s="19">
        <v>45039.54583333333</v>
      </c>
      <c r="K2041" s="19"/>
      <c r="L2041" s="19">
        <v>45040.476388888892</v>
      </c>
      <c r="M2041">
        <v>1</v>
      </c>
      <c r="N2041" t="s">
        <v>222</v>
      </c>
      <c r="O2041" t="s">
        <v>17836</v>
      </c>
      <c r="Q2041">
        <v>2039</v>
      </c>
      <c r="R2041" t="s">
        <v>32582</v>
      </c>
    </row>
    <row r="2042" spans="1:18" x14ac:dyDescent="0.3">
      <c r="A2042">
        <v>2041</v>
      </c>
      <c r="B2042" t="s">
        <v>17837</v>
      </c>
      <c r="C2042">
        <v>65</v>
      </c>
      <c r="D2042" t="s">
        <v>17838</v>
      </c>
      <c r="E2042">
        <v>1</v>
      </c>
      <c r="F2042">
        <v>3</v>
      </c>
      <c r="G2042" t="s">
        <v>116</v>
      </c>
      <c r="H2042">
        <v>13</v>
      </c>
      <c r="I2042" s="19">
        <v>45416.738888888889</v>
      </c>
      <c r="J2042" s="19">
        <v>45417.017361111109</v>
      </c>
      <c r="K2042" s="19">
        <v>45418.276388888888</v>
      </c>
      <c r="L2042" s="19">
        <v>45419.738888888889</v>
      </c>
      <c r="M2042">
        <v>0</v>
      </c>
      <c r="N2042" t="s">
        <v>128</v>
      </c>
      <c r="O2042" t="s">
        <v>17843</v>
      </c>
      <c r="P2042" t="s">
        <v>363</v>
      </c>
      <c r="Q2042">
        <v>2040</v>
      </c>
      <c r="R2042" t="s">
        <v>32579</v>
      </c>
    </row>
    <row r="2043" spans="1:18" x14ac:dyDescent="0.3">
      <c r="A2043">
        <v>2042</v>
      </c>
      <c r="B2043" t="s">
        <v>17844</v>
      </c>
      <c r="C2043">
        <v>64</v>
      </c>
      <c r="D2043" t="s">
        <v>17845</v>
      </c>
      <c r="E2043">
        <v>3</v>
      </c>
      <c r="F2043">
        <v>1</v>
      </c>
      <c r="G2043" t="s">
        <v>116</v>
      </c>
      <c r="H2043">
        <v>17</v>
      </c>
      <c r="I2043" s="19">
        <v>45637.899305555555</v>
      </c>
      <c r="J2043" s="19">
        <v>45637.935416666667</v>
      </c>
      <c r="K2043" s="19">
        <v>45637.984027777777</v>
      </c>
      <c r="L2043" s="19">
        <v>45638.065972222219</v>
      </c>
      <c r="M2043">
        <v>0</v>
      </c>
      <c r="N2043" t="s">
        <v>307</v>
      </c>
      <c r="O2043" t="s">
        <v>17851</v>
      </c>
      <c r="P2043" t="s">
        <v>962</v>
      </c>
      <c r="Q2043">
        <v>2041</v>
      </c>
      <c r="R2043" t="s">
        <v>32579</v>
      </c>
    </row>
    <row r="2044" spans="1:18" x14ac:dyDescent="0.3">
      <c r="A2044">
        <v>2043</v>
      </c>
      <c r="B2044" t="s">
        <v>17852</v>
      </c>
      <c r="C2044">
        <v>31</v>
      </c>
      <c r="D2044" t="s">
        <v>17853</v>
      </c>
      <c r="E2044">
        <v>3</v>
      </c>
      <c r="F2044">
        <v>3</v>
      </c>
      <c r="G2044" t="s">
        <v>192</v>
      </c>
      <c r="H2044">
        <v>102</v>
      </c>
      <c r="I2044" s="19">
        <v>45708.192361111112</v>
      </c>
      <c r="J2044" s="19">
        <v>45708.453472222223</v>
      </c>
      <c r="K2044" s="19">
        <v>45709.754166666666</v>
      </c>
      <c r="L2044" s="19">
        <v>45711.192361111112</v>
      </c>
      <c r="M2044">
        <v>0</v>
      </c>
      <c r="N2044" t="s">
        <v>165</v>
      </c>
      <c r="O2044" t="s">
        <v>17860</v>
      </c>
      <c r="P2044" t="s">
        <v>246</v>
      </c>
      <c r="Q2044">
        <v>2042</v>
      </c>
      <c r="R2044" t="s">
        <v>32579</v>
      </c>
    </row>
    <row r="2045" spans="1:18" x14ac:dyDescent="0.3">
      <c r="A2045">
        <v>2044</v>
      </c>
      <c r="B2045" t="s">
        <v>17861</v>
      </c>
      <c r="C2045">
        <v>56</v>
      </c>
      <c r="D2045" t="s">
        <v>17863</v>
      </c>
      <c r="E2045">
        <v>3</v>
      </c>
      <c r="F2045">
        <v>3</v>
      </c>
      <c r="G2045" t="s">
        <v>192</v>
      </c>
      <c r="H2045">
        <v>88</v>
      </c>
      <c r="I2045" s="19">
        <v>45303.506249999999</v>
      </c>
      <c r="J2045" s="19">
        <v>45303.59652777778</v>
      </c>
      <c r="K2045" s="19">
        <v>45304.15</v>
      </c>
      <c r="L2045" s="19">
        <v>45305.506249999999</v>
      </c>
      <c r="M2045">
        <v>0</v>
      </c>
      <c r="N2045" t="s">
        <v>307</v>
      </c>
      <c r="O2045" t="s">
        <v>17868</v>
      </c>
      <c r="P2045" t="s">
        <v>194</v>
      </c>
      <c r="Q2045">
        <v>2043</v>
      </c>
      <c r="R2045" t="s">
        <v>32579</v>
      </c>
    </row>
    <row r="2046" spans="1:18" x14ac:dyDescent="0.3">
      <c r="A2046">
        <v>2045</v>
      </c>
      <c r="B2046" t="s">
        <v>17870</v>
      </c>
      <c r="C2046">
        <v>9</v>
      </c>
      <c r="D2046" t="s">
        <v>17871</v>
      </c>
      <c r="E2046">
        <v>3</v>
      </c>
      <c r="F2046">
        <v>3</v>
      </c>
      <c r="G2046" t="s">
        <v>192</v>
      </c>
      <c r="H2046">
        <v>13</v>
      </c>
      <c r="I2046" s="19">
        <v>45132.814583333333</v>
      </c>
      <c r="J2046" s="19">
        <v>45133.0625</v>
      </c>
      <c r="K2046" s="19">
        <v>45135.121527777781</v>
      </c>
      <c r="L2046" s="19">
        <v>45135.814583333333</v>
      </c>
      <c r="M2046">
        <v>0</v>
      </c>
      <c r="N2046" t="s">
        <v>222</v>
      </c>
      <c r="O2046" t="s">
        <v>17876</v>
      </c>
      <c r="P2046" t="s">
        <v>274</v>
      </c>
      <c r="Q2046">
        <v>2044</v>
      </c>
      <c r="R2046" t="s">
        <v>32579</v>
      </c>
    </row>
    <row r="2047" spans="1:18" x14ac:dyDescent="0.3">
      <c r="A2047">
        <v>2046</v>
      </c>
      <c r="B2047" t="s">
        <v>17877</v>
      </c>
      <c r="C2047">
        <v>69</v>
      </c>
      <c r="D2047" t="s">
        <v>17878</v>
      </c>
      <c r="E2047">
        <v>3</v>
      </c>
      <c r="F2047">
        <v>2</v>
      </c>
      <c r="G2047" t="s">
        <v>116</v>
      </c>
      <c r="H2047">
        <v>4</v>
      </c>
      <c r="I2047" s="19">
        <v>45649.559027777781</v>
      </c>
      <c r="J2047" s="19">
        <v>45649.696527777778</v>
      </c>
      <c r="K2047" s="19">
        <v>45649.988194444442</v>
      </c>
      <c r="L2047" s="19">
        <v>45650.559027777781</v>
      </c>
      <c r="M2047">
        <v>0</v>
      </c>
      <c r="N2047" t="s">
        <v>307</v>
      </c>
      <c r="O2047" t="s">
        <v>17884</v>
      </c>
      <c r="P2047" t="s">
        <v>246</v>
      </c>
      <c r="Q2047">
        <v>2045</v>
      </c>
      <c r="R2047" t="s">
        <v>32579</v>
      </c>
    </row>
    <row r="2048" spans="1:18" x14ac:dyDescent="0.3">
      <c r="A2048">
        <v>2047</v>
      </c>
      <c r="B2048" t="s">
        <v>17885</v>
      </c>
      <c r="C2048">
        <v>14</v>
      </c>
      <c r="D2048" t="s">
        <v>17886</v>
      </c>
      <c r="E2048">
        <v>3</v>
      </c>
      <c r="F2048">
        <v>4</v>
      </c>
      <c r="G2048" t="s">
        <v>116</v>
      </c>
      <c r="H2048">
        <v>79</v>
      </c>
      <c r="I2048" s="19">
        <v>45059.418749999997</v>
      </c>
      <c r="J2048" s="19">
        <v>45059.954861111109</v>
      </c>
      <c r="K2048" s="19">
        <v>45063.632638888892</v>
      </c>
      <c r="L2048" s="19">
        <v>45064.418749999997</v>
      </c>
      <c r="M2048">
        <v>0</v>
      </c>
      <c r="N2048" t="s">
        <v>128</v>
      </c>
      <c r="O2048" t="s">
        <v>17891</v>
      </c>
      <c r="P2048" t="s">
        <v>274</v>
      </c>
      <c r="Q2048">
        <v>2046</v>
      </c>
      <c r="R2048" t="s">
        <v>32579</v>
      </c>
    </row>
    <row r="2049" spans="1:18" x14ac:dyDescent="0.3">
      <c r="A2049">
        <v>2048</v>
      </c>
      <c r="B2049" t="s">
        <v>17893</v>
      </c>
      <c r="C2049">
        <v>11</v>
      </c>
      <c r="D2049" t="s">
        <v>17894</v>
      </c>
      <c r="E2049">
        <v>3</v>
      </c>
      <c r="F2049">
        <v>2</v>
      </c>
      <c r="G2049" t="s">
        <v>192</v>
      </c>
      <c r="H2049">
        <v>82</v>
      </c>
      <c r="I2049" s="19">
        <v>45557.132638888892</v>
      </c>
      <c r="J2049" s="19">
        <v>45557.20208333333</v>
      </c>
      <c r="K2049" s="19">
        <v>45557.574305555558</v>
      </c>
      <c r="L2049" s="19">
        <v>45557.632638888892</v>
      </c>
      <c r="M2049">
        <v>0</v>
      </c>
      <c r="N2049" t="s">
        <v>307</v>
      </c>
      <c r="O2049" t="s">
        <v>17899</v>
      </c>
      <c r="P2049" t="s">
        <v>274</v>
      </c>
      <c r="Q2049">
        <v>2047</v>
      </c>
      <c r="R2049" t="s">
        <v>32579</v>
      </c>
    </row>
    <row r="2050" spans="1:18" x14ac:dyDescent="0.3">
      <c r="A2050">
        <v>2049</v>
      </c>
      <c r="B2050" t="s">
        <v>17901</v>
      </c>
      <c r="C2050">
        <v>52</v>
      </c>
      <c r="D2050" t="s">
        <v>17902</v>
      </c>
      <c r="E2050">
        <v>1</v>
      </c>
      <c r="F2050">
        <v>3</v>
      </c>
      <c r="G2050" t="s">
        <v>116</v>
      </c>
      <c r="H2050">
        <v>92</v>
      </c>
      <c r="I2050" s="19">
        <v>45736.372916666667</v>
      </c>
      <c r="J2050" s="19">
        <v>45736.475694444445</v>
      </c>
      <c r="K2050" s="19">
        <v>45737.681944444441</v>
      </c>
      <c r="L2050" s="19">
        <v>45739.372916666667</v>
      </c>
      <c r="M2050">
        <v>0</v>
      </c>
      <c r="N2050" t="s">
        <v>222</v>
      </c>
      <c r="O2050" t="s">
        <v>17908</v>
      </c>
      <c r="P2050" t="s">
        <v>293</v>
      </c>
      <c r="Q2050">
        <v>2048</v>
      </c>
      <c r="R2050" t="s">
        <v>32579</v>
      </c>
    </row>
    <row r="2051" spans="1:18" x14ac:dyDescent="0.3">
      <c r="A2051">
        <v>2050</v>
      </c>
      <c r="B2051" t="s">
        <v>17909</v>
      </c>
      <c r="C2051">
        <v>73</v>
      </c>
      <c r="D2051" t="s">
        <v>17910</v>
      </c>
      <c r="E2051">
        <v>2</v>
      </c>
      <c r="F2051">
        <v>3</v>
      </c>
      <c r="G2051" t="s">
        <v>116</v>
      </c>
      <c r="H2051">
        <v>71</v>
      </c>
      <c r="I2051" s="19">
        <v>44963.987500000003</v>
      </c>
      <c r="J2051" s="19">
        <v>44964.154861111114</v>
      </c>
      <c r="K2051" s="19">
        <v>44964.981249999997</v>
      </c>
      <c r="L2051" s="19">
        <v>44966.987500000003</v>
      </c>
      <c r="M2051">
        <v>0</v>
      </c>
      <c r="N2051" t="s">
        <v>222</v>
      </c>
      <c r="O2051" t="s">
        <v>17916</v>
      </c>
      <c r="P2051" t="s">
        <v>17917</v>
      </c>
      <c r="Q2051">
        <v>2049</v>
      </c>
      <c r="R2051" t="s">
        <v>32579</v>
      </c>
    </row>
    <row r="2052" spans="1:18" x14ac:dyDescent="0.3">
      <c r="A2052">
        <v>2051</v>
      </c>
      <c r="B2052" t="s">
        <v>17918</v>
      </c>
      <c r="C2052">
        <v>32</v>
      </c>
      <c r="D2052" t="s">
        <v>17919</v>
      </c>
      <c r="E2052">
        <v>2</v>
      </c>
      <c r="F2052">
        <v>2</v>
      </c>
      <c r="G2052" t="s">
        <v>192</v>
      </c>
      <c r="H2052">
        <v>114</v>
      </c>
      <c r="I2052" s="19">
        <v>45630.428472222222</v>
      </c>
      <c r="J2052" s="19">
        <v>45630.559027777781</v>
      </c>
      <c r="K2052" s="19">
        <v>45631.247916666667</v>
      </c>
      <c r="L2052" s="19">
        <v>45631.428472222222</v>
      </c>
      <c r="M2052">
        <v>0</v>
      </c>
      <c r="N2052" t="s">
        <v>307</v>
      </c>
      <c r="O2052" t="s">
        <v>17925</v>
      </c>
      <c r="P2052" t="s">
        <v>584</v>
      </c>
      <c r="Q2052">
        <v>2050</v>
      </c>
      <c r="R2052" t="s">
        <v>32579</v>
      </c>
    </row>
    <row r="2053" spans="1:18" x14ac:dyDescent="0.3">
      <c r="A2053">
        <v>2052</v>
      </c>
      <c r="B2053" t="s">
        <v>17926</v>
      </c>
      <c r="C2053">
        <v>20</v>
      </c>
      <c r="D2053" t="s">
        <v>17927</v>
      </c>
      <c r="E2053">
        <v>4</v>
      </c>
      <c r="F2053">
        <v>3</v>
      </c>
      <c r="G2053" t="s">
        <v>192</v>
      </c>
      <c r="H2053">
        <v>103</v>
      </c>
      <c r="I2053" s="19">
        <v>45310.067361111112</v>
      </c>
      <c r="J2053" s="19">
        <v>45310.282638888886</v>
      </c>
      <c r="K2053" s="19">
        <v>45314.149305555555</v>
      </c>
      <c r="L2053" s="19">
        <v>45313.067361111112</v>
      </c>
      <c r="M2053">
        <v>1</v>
      </c>
      <c r="N2053" t="s">
        <v>165</v>
      </c>
      <c r="O2053" t="s">
        <v>2325</v>
      </c>
      <c r="P2053" t="s">
        <v>903</v>
      </c>
      <c r="Q2053">
        <v>2051</v>
      </c>
      <c r="R2053" t="s">
        <v>32579</v>
      </c>
    </row>
    <row r="2054" spans="1:18" x14ac:dyDescent="0.3">
      <c r="A2054">
        <v>2053</v>
      </c>
      <c r="B2054" t="s">
        <v>17933</v>
      </c>
      <c r="C2054">
        <v>76</v>
      </c>
      <c r="D2054" t="s">
        <v>17934</v>
      </c>
      <c r="E2054">
        <v>4</v>
      </c>
      <c r="F2054">
        <v>1</v>
      </c>
      <c r="G2054" t="s">
        <v>192</v>
      </c>
      <c r="H2054">
        <v>38</v>
      </c>
      <c r="I2054" s="19">
        <v>45024.265972222223</v>
      </c>
      <c r="J2054" s="19">
        <v>45024.299305555556</v>
      </c>
      <c r="K2054" s="19">
        <v>45024.422222222223</v>
      </c>
      <c r="L2054" s="19">
        <v>45024.599305555559</v>
      </c>
      <c r="M2054">
        <v>0</v>
      </c>
      <c r="N2054" t="s">
        <v>307</v>
      </c>
      <c r="O2054" t="s">
        <v>1534</v>
      </c>
      <c r="P2054" t="s">
        <v>1266</v>
      </c>
      <c r="Q2054">
        <v>2052</v>
      </c>
      <c r="R2054" t="s">
        <v>32579</v>
      </c>
    </row>
    <row r="2055" spans="1:18" x14ac:dyDescent="0.3">
      <c r="A2055">
        <v>2054</v>
      </c>
      <c r="B2055" t="s">
        <v>17940</v>
      </c>
      <c r="C2055">
        <v>16</v>
      </c>
      <c r="D2055" t="s">
        <v>17941</v>
      </c>
      <c r="E2055">
        <v>1</v>
      </c>
      <c r="F2055">
        <v>4</v>
      </c>
      <c r="G2055" t="s">
        <v>192</v>
      </c>
      <c r="H2055">
        <v>45</v>
      </c>
      <c r="I2055" s="19">
        <v>45417.249305555553</v>
      </c>
      <c r="J2055" s="19">
        <v>45417.51666666667</v>
      </c>
      <c r="K2055" s="19">
        <v>45422.537499999999</v>
      </c>
      <c r="L2055" s="19">
        <v>45421.249305555553</v>
      </c>
      <c r="M2055">
        <v>1</v>
      </c>
      <c r="N2055" t="s">
        <v>307</v>
      </c>
      <c r="O2055" t="s">
        <v>17947</v>
      </c>
      <c r="P2055" t="s">
        <v>293</v>
      </c>
      <c r="Q2055">
        <v>2053</v>
      </c>
      <c r="R2055" t="s">
        <v>32579</v>
      </c>
    </row>
    <row r="2056" spans="1:18" x14ac:dyDescent="0.3">
      <c r="A2056">
        <v>2055</v>
      </c>
      <c r="B2056" t="s">
        <v>17948</v>
      </c>
      <c r="C2056">
        <v>47</v>
      </c>
      <c r="D2056" t="s">
        <v>17949</v>
      </c>
      <c r="E2056">
        <v>3</v>
      </c>
      <c r="F2056">
        <v>2</v>
      </c>
      <c r="G2056" t="s">
        <v>116</v>
      </c>
      <c r="H2056">
        <v>32</v>
      </c>
      <c r="I2056" s="19">
        <v>45092.370833333334</v>
      </c>
      <c r="J2056" s="19">
        <v>45092.421527777777</v>
      </c>
      <c r="K2056" s="19">
        <v>45092.885416666664</v>
      </c>
      <c r="L2056" s="19">
        <v>45093.370833333334</v>
      </c>
      <c r="M2056">
        <v>0</v>
      </c>
      <c r="N2056" t="s">
        <v>307</v>
      </c>
      <c r="O2056" t="s">
        <v>17955</v>
      </c>
      <c r="P2056" t="s">
        <v>246</v>
      </c>
      <c r="Q2056">
        <v>2054</v>
      </c>
      <c r="R2056" t="s">
        <v>32579</v>
      </c>
    </row>
    <row r="2057" spans="1:18" x14ac:dyDescent="0.3">
      <c r="A2057">
        <v>2056</v>
      </c>
      <c r="B2057" t="s">
        <v>17956</v>
      </c>
      <c r="C2057">
        <v>28</v>
      </c>
      <c r="D2057" t="s">
        <v>17958</v>
      </c>
      <c r="E2057">
        <v>3</v>
      </c>
      <c r="F2057">
        <v>3</v>
      </c>
      <c r="G2057" t="s">
        <v>116</v>
      </c>
      <c r="H2057">
        <v>79</v>
      </c>
      <c r="I2057" s="19">
        <v>45111.696527777778</v>
      </c>
      <c r="J2057" s="19">
        <v>45111.961805555555</v>
      </c>
      <c r="K2057" s="19">
        <v>45112.364583333336</v>
      </c>
      <c r="L2057" s="19">
        <v>45113.696527777778</v>
      </c>
      <c r="M2057">
        <v>0</v>
      </c>
      <c r="N2057" t="s">
        <v>165</v>
      </c>
      <c r="O2057" t="s">
        <v>17964</v>
      </c>
      <c r="P2057" t="s">
        <v>274</v>
      </c>
      <c r="Q2057">
        <v>2055</v>
      </c>
      <c r="R2057" t="s">
        <v>32579</v>
      </c>
    </row>
    <row r="2058" spans="1:18" x14ac:dyDescent="0.3">
      <c r="A2058">
        <v>2057</v>
      </c>
      <c r="B2058" t="s">
        <v>17965</v>
      </c>
      <c r="C2058">
        <v>58</v>
      </c>
      <c r="D2058" t="s">
        <v>17966</v>
      </c>
      <c r="E2058">
        <v>5</v>
      </c>
      <c r="F2058">
        <v>3</v>
      </c>
      <c r="G2058" t="s">
        <v>192</v>
      </c>
      <c r="H2058">
        <v>63</v>
      </c>
      <c r="I2058" s="19">
        <v>45615.228472222225</v>
      </c>
      <c r="J2058" s="19">
        <v>45615.267361111109</v>
      </c>
      <c r="K2058" s="19">
        <v>45615.975694444445</v>
      </c>
      <c r="L2058" s="19">
        <v>45616.228472222225</v>
      </c>
      <c r="M2058">
        <v>0</v>
      </c>
      <c r="N2058" t="s">
        <v>307</v>
      </c>
      <c r="O2058" t="s">
        <v>17972</v>
      </c>
      <c r="P2058" t="s">
        <v>705</v>
      </c>
      <c r="Q2058">
        <v>2056</v>
      </c>
      <c r="R2058" t="s">
        <v>32579</v>
      </c>
    </row>
    <row r="2059" spans="1:18" x14ac:dyDescent="0.3">
      <c r="A2059">
        <v>2058</v>
      </c>
      <c r="B2059" t="s">
        <v>17973</v>
      </c>
      <c r="C2059">
        <v>23</v>
      </c>
      <c r="D2059" t="s">
        <v>17974</v>
      </c>
      <c r="E2059">
        <v>3</v>
      </c>
      <c r="F2059">
        <v>3</v>
      </c>
      <c r="G2059" t="s">
        <v>116</v>
      </c>
      <c r="H2059">
        <v>25</v>
      </c>
      <c r="I2059" s="19">
        <v>45595.043055555558</v>
      </c>
      <c r="J2059" s="19">
        <v>45595.163888888892</v>
      </c>
      <c r="K2059" s="19">
        <v>45595.871527777781</v>
      </c>
      <c r="L2059" s="19">
        <v>45597.043055555558</v>
      </c>
      <c r="M2059">
        <v>0</v>
      </c>
      <c r="N2059" t="s">
        <v>307</v>
      </c>
      <c r="O2059" t="s">
        <v>17980</v>
      </c>
      <c r="P2059" t="s">
        <v>194</v>
      </c>
      <c r="Q2059">
        <v>2057</v>
      </c>
      <c r="R2059" t="s">
        <v>32579</v>
      </c>
    </row>
    <row r="2060" spans="1:18" x14ac:dyDescent="0.3">
      <c r="A2060">
        <v>2059</v>
      </c>
      <c r="B2060" t="s">
        <v>17981</v>
      </c>
      <c r="C2060">
        <v>64</v>
      </c>
      <c r="D2060" t="s">
        <v>17982</v>
      </c>
      <c r="E2060">
        <v>1</v>
      </c>
      <c r="F2060">
        <v>3</v>
      </c>
      <c r="G2060" t="s">
        <v>192</v>
      </c>
      <c r="H2060">
        <v>12</v>
      </c>
      <c r="I2060" s="19">
        <v>45434.786805555559</v>
      </c>
      <c r="J2060" s="19">
        <v>45435.115277777775</v>
      </c>
      <c r="K2060" s="19">
        <v>45435.798611111109</v>
      </c>
      <c r="L2060" s="19">
        <v>45436.786805555559</v>
      </c>
      <c r="M2060">
        <v>0</v>
      </c>
      <c r="N2060" t="s">
        <v>307</v>
      </c>
      <c r="O2060" t="s">
        <v>17987</v>
      </c>
      <c r="P2060" t="s">
        <v>363</v>
      </c>
      <c r="Q2060">
        <v>2058</v>
      </c>
      <c r="R2060" t="s">
        <v>32579</v>
      </c>
    </row>
    <row r="2061" spans="1:18" x14ac:dyDescent="0.3">
      <c r="A2061">
        <v>2060</v>
      </c>
      <c r="B2061" t="s">
        <v>17988</v>
      </c>
      <c r="C2061">
        <v>29</v>
      </c>
      <c r="D2061" t="s">
        <v>17989</v>
      </c>
      <c r="E2061">
        <v>1</v>
      </c>
      <c r="F2061">
        <v>3</v>
      </c>
      <c r="G2061" t="s">
        <v>116</v>
      </c>
      <c r="H2061">
        <v>26</v>
      </c>
      <c r="I2061" s="19">
        <v>45385.222222222219</v>
      </c>
      <c r="J2061" s="19">
        <v>45385.456944444442</v>
      </c>
      <c r="K2061" s="19">
        <v>45386.243750000001</v>
      </c>
      <c r="L2061" s="19">
        <v>45388.222222222219</v>
      </c>
      <c r="M2061">
        <v>0</v>
      </c>
      <c r="N2061" t="s">
        <v>307</v>
      </c>
      <c r="O2061" t="s">
        <v>17995</v>
      </c>
      <c r="P2061" t="s">
        <v>225</v>
      </c>
      <c r="Q2061">
        <v>2059</v>
      </c>
      <c r="R2061" t="s">
        <v>32579</v>
      </c>
    </row>
    <row r="2062" spans="1:18" x14ac:dyDescent="0.3">
      <c r="A2062">
        <v>2061</v>
      </c>
      <c r="B2062" t="s">
        <v>17996</v>
      </c>
      <c r="C2062">
        <v>44</v>
      </c>
      <c r="D2062" t="s">
        <v>17997</v>
      </c>
      <c r="E2062">
        <v>5</v>
      </c>
      <c r="F2062">
        <v>3</v>
      </c>
      <c r="G2062" t="s">
        <v>116</v>
      </c>
      <c r="H2062">
        <v>75</v>
      </c>
      <c r="I2062" s="19">
        <v>45094.720138888886</v>
      </c>
      <c r="J2062" s="19">
        <v>45095.467361111114</v>
      </c>
      <c r="K2062" s="19">
        <v>45096.372916666667</v>
      </c>
      <c r="L2062" s="19">
        <v>45097.720138888886</v>
      </c>
      <c r="M2062">
        <v>0</v>
      </c>
      <c r="N2062" t="s">
        <v>165</v>
      </c>
      <c r="O2062" t="s">
        <v>18003</v>
      </c>
      <c r="P2062" t="s">
        <v>705</v>
      </c>
      <c r="Q2062">
        <v>2060</v>
      </c>
      <c r="R2062" t="s">
        <v>32579</v>
      </c>
    </row>
    <row r="2063" spans="1:18" x14ac:dyDescent="0.3">
      <c r="A2063">
        <v>2062</v>
      </c>
      <c r="B2063" t="s">
        <v>18004</v>
      </c>
      <c r="C2063">
        <v>15</v>
      </c>
      <c r="D2063" t="s">
        <v>18005</v>
      </c>
      <c r="E2063">
        <v>1</v>
      </c>
      <c r="F2063">
        <v>3</v>
      </c>
      <c r="G2063" t="s">
        <v>152</v>
      </c>
      <c r="H2063">
        <v>11</v>
      </c>
      <c r="I2063" s="19">
        <v>45726.15625</v>
      </c>
      <c r="J2063" s="19"/>
      <c r="K2063" s="19"/>
      <c r="L2063" s="19">
        <v>45727.15625</v>
      </c>
      <c r="M2063">
        <v>0</v>
      </c>
      <c r="N2063" t="s">
        <v>128</v>
      </c>
      <c r="O2063" t="s">
        <v>18009</v>
      </c>
      <c r="Q2063">
        <v>2061</v>
      </c>
      <c r="R2063" t="s">
        <v>32582</v>
      </c>
    </row>
    <row r="2064" spans="1:18" x14ac:dyDescent="0.3">
      <c r="A2064">
        <v>2063</v>
      </c>
      <c r="B2064" t="s">
        <v>18010</v>
      </c>
      <c r="C2064">
        <v>61</v>
      </c>
      <c r="D2064" t="s">
        <v>18011</v>
      </c>
      <c r="E2064">
        <v>1</v>
      </c>
      <c r="F2064">
        <v>4</v>
      </c>
      <c r="G2064" t="s">
        <v>116</v>
      </c>
      <c r="H2064">
        <v>119</v>
      </c>
      <c r="I2064" s="19">
        <v>45099.732638888891</v>
      </c>
      <c r="J2064" s="19">
        <v>45100.26458333333</v>
      </c>
      <c r="K2064" s="19">
        <v>45102.585416666669</v>
      </c>
      <c r="L2064" s="19">
        <v>45104.732638888891</v>
      </c>
      <c r="M2064">
        <v>0</v>
      </c>
      <c r="N2064" t="s">
        <v>307</v>
      </c>
      <c r="O2064" t="s">
        <v>18017</v>
      </c>
      <c r="P2064" t="s">
        <v>751</v>
      </c>
      <c r="Q2064">
        <v>2062</v>
      </c>
      <c r="R2064" t="s">
        <v>32579</v>
      </c>
    </row>
    <row r="2065" spans="1:18" x14ac:dyDescent="0.3">
      <c r="A2065">
        <v>2064</v>
      </c>
      <c r="B2065" t="s">
        <v>18018</v>
      </c>
      <c r="C2065">
        <v>59</v>
      </c>
      <c r="D2065" t="s">
        <v>18019</v>
      </c>
      <c r="E2065">
        <v>3</v>
      </c>
      <c r="F2065">
        <v>3</v>
      </c>
      <c r="G2065" t="s">
        <v>192</v>
      </c>
      <c r="H2065">
        <v>35</v>
      </c>
      <c r="I2065" s="19">
        <v>45509.67291666667</v>
      </c>
      <c r="J2065" s="19">
        <v>45509.878472222219</v>
      </c>
      <c r="K2065" s="19">
        <v>45511.144444444442</v>
      </c>
      <c r="L2065" s="19">
        <v>45512.67291666667</v>
      </c>
      <c r="M2065">
        <v>0</v>
      </c>
      <c r="N2065" t="s">
        <v>165</v>
      </c>
      <c r="O2065" t="s">
        <v>18025</v>
      </c>
      <c r="P2065" t="s">
        <v>274</v>
      </c>
      <c r="Q2065">
        <v>2063</v>
      </c>
      <c r="R2065" t="s">
        <v>32579</v>
      </c>
    </row>
    <row r="2066" spans="1:18" x14ac:dyDescent="0.3">
      <c r="A2066">
        <v>2065</v>
      </c>
      <c r="B2066" t="s">
        <v>18026</v>
      </c>
      <c r="C2066">
        <v>16</v>
      </c>
      <c r="D2066" t="s">
        <v>18027</v>
      </c>
      <c r="E2066">
        <v>1</v>
      </c>
      <c r="F2066">
        <v>2</v>
      </c>
      <c r="G2066" t="s">
        <v>116</v>
      </c>
      <c r="H2066">
        <v>76</v>
      </c>
      <c r="I2066" s="19">
        <v>45513.004166666666</v>
      </c>
      <c r="J2066" s="19">
        <v>45513.065972222219</v>
      </c>
      <c r="K2066" s="19">
        <v>45513.808333333334</v>
      </c>
      <c r="L2066" s="19">
        <v>45513.504166666666</v>
      </c>
      <c r="M2066">
        <v>1</v>
      </c>
      <c r="N2066" t="s">
        <v>128</v>
      </c>
      <c r="O2066" t="s">
        <v>18032</v>
      </c>
      <c r="P2066" t="s">
        <v>751</v>
      </c>
      <c r="Q2066">
        <v>2064</v>
      </c>
      <c r="R2066" t="s">
        <v>32579</v>
      </c>
    </row>
    <row r="2067" spans="1:18" x14ac:dyDescent="0.3">
      <c r="A2067">
        <v>2066</v>
      </c>
      <c r="B2067" t="s">
        <v>18033</v>
      </c>
      <c r="C2067">
        <v>56</v>
      </c>
      <c r="D2067" t="s">
        <v>18034</v>
      </c>
      <c r="E2067">
        <v>1</v>
      </c>
      <c r="F2067">
        <v>1</v>
      </c>
      <c r="G2067" t="s">
        <v>116</v>
      </c>
      <c r="H2067">
        <v>73</v>
      </c>
      <c r="I2067" s="19">
        <v>45087.038194444445</v>
      </c>
      <c r="J2067" s="19">
        <v>45087.068749999999</v>
      </c>
      <c r="K2067" s="19">
        <v>45087.224999999999</v>
      </c>
      <c r="L2067" s="19">
        <v>45087.204861111109</v>
      </c>
      <c r="M2067">
        <v>1</v>
      </c>
      <c r="N2067" t="s">
        <v>307</v>
      </c>
      <c r="O2067" t="s">
        <v>18040</v>
      </c>
      <c r="P2067" t="s">
        <v>751</v>
      </c>
      <c r="Q2067">
        <v>2065</v>
      </c>
      <c r="R2067" t="s">
        <v>32579</v>
      </c>
    </row>
    <row r="2068" spans="1:18" x14ac:dyDescent="0.3">
      <c r="A2068">
        <v>2067</v>
      </c>
      <c r="B2068" t="s">
        <v>18041</v>
      </c>
      <c r="C2068">
        <v>9</v>
      </c>
      <c r="D2068" t="s">
        <v>18042</v>
      </c>
      <c r="E2068">
        <v>1</v>
      </c>
      <c r="F2068">
        <v>2</v>
      </c>
      <c r="G2068" t="s">
        <v>116</v>
      </c>
      <c r="H2068">
        <v>59</v>
      </c>
      <c r="I2068" s="19">
        <v>45475.131249999999</v>
      </c>
      <c r="J2068" s="19">
        <v>45475.231944444444</v>
      </c>
      <c r="K2068" s="19">
        <v>45475.531944444447</v>
      </c>
      <c r="L2068" s="19">
        <v>45476.131249999999</v>
      </c>
      <c r="M2068">
        <v>0</v>
      </c>
      <c r="N2068" t="s">
        <v>307</v>
      </c>
      <c r="O2068" t="s">
        <v>18047</v>
      </c>
      <c r="P2068" t="s">
        <v>363</v>
      </c>
      <c r="Q2068">
        <v>2066</v>
      </c>
      <c r="R2068" t="s">
        <v>32579</v>
      </c>
    </row>
    <row r="2069" spans="1:18" x14ac:dyDescent="0.3">
      <c r="A2069">
        <v>2068</v>
      </c>
      <c r="B2069" t="s">
        <v>18048</v>
      </c>
      <c r="C2069">
        <v>52</v>
      </c>
      <c r="D2069" t="s">
        <v>18049</v>
      </c>
      <c r="E2069">
        <v>2</v>
      </c>
      <c r="F2069">
        <v>3</v>
      </c>
      <c r="G2069" t="s">
        <v>116</v>
      </c>
      <c r="H2069">
        <v>119</v>
      </c>
      <c r="I2069" s="19">
        <v>45095.21597222222</v>
      </c>
      <c r="J2069" s="19">
        <v>45095.365277777775</v>
      </c>
      <c r="K2069" s="19">
        <v>45097.875694444447</v>
      </c>
      <c r="L2069" s="19">
        <v>45098.21597222222</v>
      </c>
      <c r="M2069">
        <v>0</v>
      </c>
      <c r="N2069" t="s">
        <v>128</v>
      </c>
      <c r="O2069" t="s">
        <v>18055</v>
      </c>
      <c r="P2069" t="s">
        <v>168</v>
      </c>
      <c r="Q2069">
        <v>2067</v>
      </c>
      <c r="R2069" t="s">
        <v>32579</v>
      </c>
    </row>
    <row r="2070" spans="1:18" x14ac:dyDescent="0.3">
      <c r="A2070">
        <v>2069</v>
      </c>
      <c r="B2070" t="s">
        <v>18056</v>
      </c>
      <c r="C2070">
        <v>17</v>
      </c>
      <c r="D2070" t="s">
        <v>18057</v>
      </c>
      <c r="E2070">
        <v>2</v>
      </c>
      <c r="F2070">
        <v>1</v>
      </c>
      <c r="G2070" t="s">
        <v>116</v>
      </c>
      <c r="H2070">
        <v>45</v>
      </c>
      <c r="I2070" s="19">
        <v>45606.530555555553</v>
      </c>
      <c r="J2070" s="19">
        <v>45606.593055555553</v>
      </c>
      <c r="K2070" s="19">
        <v>45606.671527777777</v>
      </c>
      <c r="L2070" s="19">
        <v>45606.863888888889</v>
      </c>
      <c r="M2070">
        <v>0</v>
      </c>
      <c r="N2070" t="s">
        <v>165</v>
      </c>
      <c r="O2070" t="s">
        <v>18062</v>
      </c>
      <c r="P2070" t="s">
        <v>398</v>
      </c>
      <c r="Q2070">
        <v>2068</v>
      </c>
      <c r="R2070" t="s">
        <v>32579</v>
      </c>
    </row>
    <row r="2071" spans="1:18" x14ac:dyDescent="0.3">
      <c r="A2071">
        <v>2070</v>
      </c>
      <c r="B2071" t="s">
        <v>18063</v>
      </c>
      <c r="C2071">
        <v>47</v>
      </c>
      <c r="D2071" t="s">
        <v>18064</v>
      </c>
      <c r="E2071">
        <v>3</v>
      </c>
      <c r="F2071">
        <v>3</v>
      </c>
      <c r="G2071" t="s">
        <v>192</v>
      </c>
      <c r="H2071">
        <v>13</v>
      </c>
      <c r="I2071" s="19">
        <v>45357.193749999999</v>
      </c>
      <c r="J2071" s="19">
        <v>45357.897222222222</v>
      </c>
      <c r="K2071" s="19">
        <v>45360.714583333334</v>
      </c>
      <c r="L2071" s="19">
        <v>45360.193749999999</v>
      </c>
      <c r="M2071">
        <v>1</v>
      </c>
      <c r="N2071" t="s">
        <v>128</v>
      </c>
      <c r="O2071" t="s">
        <v>18070</v>
      </c>
      <c r="P2071" t="s">
        <v>962</v>
      </c>
      <c r="Q2071">
        <v>2069</v>
      </c>
      <c r="R2071" t="s">
        <v>32579</v>
      </c>
    </row>
    <row r="2072" spans="1:18" x14ac:dyDescent="0.3">
      <c r="A2072">
        <v>2071</v>
      </c>
      <c r="B2072" t="s">
        <v>18071</v>
      </c>
      <c r="C2072">
        <v>52</v>
      </c>
      <c r="D2072" t="s">
        <v>18072</v>
      </c>
      <c r="E2072">
        <v>1</v>
      </c>
      <c r="F2072">
        <v>2</v>
      </c>
      <c r="G2072" t="s">
        <v>803</v>
      </c>
      <c r="H2072">
        <v>32</v>
      </c>
      <c r="I2072" s="19">
        <v>45695.70416666667</v>
      </c>
      <c r="J2072" s="19">
        <v>45695.769444444442</v>
      </c>
      <c r="K2072" s="19"/>
      <c r="L2072" s="19">
        <v>45696.70416666667</v>
      </c>
      <c r="M2072">
        <v>0</v>
      </c>
      <c r="N2072" t="s">
        <v>307</v>
      </c>
      <c r="O2072" t="s">
        <v>18076</v>
      </c>
      <c r="Q2072">
        <v>2070</v>
      </c>
      <c r="R2072" t="s">
        <v>32582</v>
      </c>
    </row>
    <row r="2073" spans="1:18" x14ac:dyDescent="0.3">
      <c r="A2073">
        <v>2072</v>
      </c>
      <c r="B2073" t="s">
        <v>18077</v>
      </c>
      <c r="C2073">
        <v>33</v>
      </c>
      <c r="D2073" t="s">
        <v>18079</v>
      </c>
      <c r="E2073">
        <v>5</v>
      </c>
      <c r="F2073">
        <v>3</v>
      </c>
      <c r="G2073" t="s">
        <v>116</v>
      </c>
      <c r="H2073">
        <v>68</v>
      </c>
      <c r="I2073" s="19">
        <v>45004.993055555555</v>
      </c>
      <c r="J2073" s="19">
        <v>45005.255555555559</v>
      </c>
      <c r="K2073" s="19">
        <v>45006.038194444445</v>
      </c>
      <c r="L2073" s="19">
        <v>45007.993055555555</v>
      </c>
      <c r="M2073">
        <v>0</v>
      </c>
      <c r="N2073" t="s">
        <v>165</v>
      </c>
      <c r="O2073" t="s">
        <v>18085</v>
      </c>
      <c r="P2073" t="s">
        <v>2960</v>
      </c>
      <c r="Q2073">
        <v>2071</v>
      </c>
      <c r="R2073" t="s">
        <v>32579</v>
      </c>
    </row>
    <row r="2074" spans="1:18" x14ac:dyDescent="0.3">
      <c r="A2074">
        <v>2073</v>
      </c>
      <c r="B2074" t="s">
        <v>18086</v>
      </c>
      <c r="C2074">
        <v>52</v>
      </c>
      <c r="D2074" t="s">
        <v>18087</v>
      </c>
      <c r="E2074">
        <v>5</v>
      </c>
      <c r="F2074">
        <v>3</v>
      </c>
      <c r="G2074" t="s">
        <v>116</v>
      </c>
      <c r="H2074">
        <v>34</v>
      </c>
      <c r="I2074" s="19">
        <v>44992.197916666664</v>
      </c>
      <c r="J2074" s="19">
        <v>44992.4</v>
      </c>
      <c r="K2074" s="19">
        <v>44993.36041666667</v>
      </c>
      <c r="L2074" s="19">
        <v>44995.197916666664</v>
      </c>
      <c r="M2074">
        <v>0</v>
      </c>
      <c r="N2074" t="s">
        <v>307</v>
      </c>
      <c r="O2074" t="s">
        <v>18092</v>
      </c>
      <c r="P2074" t="s">
        <v>705</v>
      </c>
      <c r="Q2074">
        <v>2072</v>
      </c>
      <c r="R2074" t="s">
        <v>32579</v>
      </c>
    </row>
    <row r="2075" spans="1:18" x14ac:dyDescent="0.3">
      <c r="A2075">
        <v>2074</v>
      </c>
      <c r="B2075" t="s">
        <v>18093</v>
      </c>
      <c r="C2075">
        <v>62</v>
      </c>
      <c r="D2075" t="s">
        <v>18094</v>
      </c>
      <c r="E2075">
        <v>3</v>
      </c>
      <c r="F2075">
        <v>2</v>
      </c>
      <c r="G2075" t="s">
        <v>116</v>
      </c>
      <c r="H2075">
        <v>91</v>
      </c>
      <c r="I2075" s="19">
        <v>45326.125694444447</v>
      </c>
      <c r="J2075" s="19">
        <v>45326.13958333333</v>
      </c>
      <c r="K2075" s="19">
        <v>45326.303472222222</v>
      </c>
      <c r="L2075" s="19">
        <v>45326.459027777775</v>
      </c>
      <c r="M2075">
        <v>0</v>
      </c>
      <c r="N2075" t="s">
        <v>165</v>
      </c>
      <c r="O2075" t="s">
        <v>18100</v>
      </c>
      <c r="P2075" t="s">
        <v>274</v>
      </c>
      <c r="Q2075">
        <v>2073</v>
      </c>
      <c r="R2075" t="s">
        <v>32579</v>
      </c>
    </row>
    <row r="2076" spans="1:18" x14ac:dyDescent="0.3">
      <c r="A2076">
        <v>2075</v>
      </c>
      <c r="B2076" t="s">
        <v>18101</v>
      </c>
      <c r="C2076">
        <v>21</v>
      </c>
      <c r="D2076" t="s">
        <v>18102</v>
      </c>
      <c r="E2076">
        <v>5</v>
      </c>
      <c r="F2076">
        <v>3</v>
      </c>
      <c r="G2076" t="s">
        <v>116</v>
      </c>
      <c r="H2076">
        <v>28</v>
      </c>
      <c r="I2076" s="19">
        <v>45521.022222222222</v>
      </c>
      <c r="J2076" s="19">
        <v>45521.161805555559</v>
      </c>
      <c r="K2076" s="19">
        <v>45522.307638888888</v>
      </c>
      <c r="L2076" s="19">
        <v>45523.022222222222</v>
      </c>
      <c r="M2076">
        <v>0</v>
      </c>
      <c r="N2076" t="s">
        <v>307</v>
      </c>
      <c r="O2076" t="s">
        <v>18107</v>
      </c>
      <c r="P2076" t="s">
        <v>843</v>
      </c>
      <c r="Q2076">
        <v>2074</v>
      </c>
      <c r="R2076" t="s">
        <v>32579</v>
      </c>
    </row>
    <row r="2077" spans="1:18" x14ac:dyDescent="0.3">
      <c r="A2077">
        <v>2076</v>
      </c>
      <c r="B2077" t="s">
        <v>18109</v>
      </c>
      <c r="C2077">
        <v>19</v>
      </c>
      <c r="D2077" t="s">
        <v>18110</v>
      </c>
      <c r="E2077">
        <v>1</v>
      </c>
      <c r="F2077">
        <v>3</v>
      </c>
      <c r="G2077" t="s">
        <v>116</v>
      </c>
      <c r="H2077">
        <v>119</v>
      </c>
      <c r="I2077" s="19">
        <v>45583.258333333331</v>
      </c>
      <c r="J2077" s="19">
        <v>45583.374305555553</v>
      </c>
      <c r="K2077" s="19">
        <v>45584.87222222222</v>
      </c>
      <c r="L2077" s="19">
        <v>45585.258333333331</v>
      </c>
      <c r="M2077">
        <v>0</v>
      </c>
      <c r="N2077" t="s">
        <v>307</v>
      </c>
      <c r="O2077" t="s">
        <v>18116</v>
      </c>
      <c r="P2077" t="s">
        <v>363</v>
      </c>
      <c r="Q2077">
        <v>2075</v>
      </c>
      <c r="R2077" t="s">
        <v>32579</v>
      </c>
    </row>
    <row r="2078" spans="1:18" x14ac:dyDescent="0.3">
      <c r="A2078">
        <v>2077</v>
      </c>
      <c r="B2078" t="s">
        <v>18117</v>
      </c>
      <c r="C2078">
        <v>7</v>
      </c>
      <c r="D2078" t="s">
        <v>18118</v>
      </c>
      <c r="E2078">
        <v>5</v>
      </c>
      <c r="F2078">
        <v>3</v>
      </c>
      <c r="G2078" t="s">
        <v>116</v>
      </c>
      <c r="H2078">
        <v>13</v>
      </c>
      <c r="I2078" s="19">
        <v>45632.418055555558</v>
      </c>
      <c r="J2078" s="19">
        <v>45632.515972222223</v>
      </c>
      <c r="K2078" s="19">
        <v>45633.699305555558</v>
      </c>
      <c r="L2078" s="19">
        <v>45633.418055555558</v>
      </c>
      <c r="M2078">
        <v>1</v>
      </c>
      <c r="N2078" t="s">
        <v>128</v>
      </c>
      <c r="O2078" t="s">
        <v>18124</v>
      </c>
      <c r="P2078" t="s">
        <v>135</v>
      </c>
      <c r="Q2078">
        <v>2076</v>
      </c>
      <c r="R2078" t="s">
        <v>32579</v>
      </c>
    </row>
    <row r="2079" spans="1:18" x14ac:dyDescent="0.3">
      <c r="A2079">
        <v>2078</v>
      </c>
      <c r="B2079" t="s">
        <v>18125</v>
      </c>
      <c r="C2079">
        <v>4</v>
      </c>
      <c r="D2079" t="s">
        <v>18126</v>
      </c>
      <c r="E2079">
        <v>1</v>
      </c>
      <c r="F2079">
        <v>2</v>
      </c>
      <c r="G2079" t="s">
        <v>192</v>
      </c>
      <c r="H2079">
        <v>15</v>
      </c>
      <c r="I2079" s="19">
        <v>45021.698611111111</v>
      </c>
      <c r="J2079" s="19">
        <v>45021.717361111114</v>
      </c>
      <c r="K2079" s="19">
        <v>45021.920138888891</v>
      </c>
      <c r="L2079" s="19">
        <v>45022.031944444447</v>
      </c>
      <c r="M2079">
        <v>0</v>
      </c>
      <c r="N2079" t="s">
        <v>222</v>
      </c>
      <c r="O2079" t="s">
        <v>18131</v>
      </c>
      <c r="P2079" t="s">
        <v>363</v>
      </c>
      <c r="Q2079">
        <v>2077</v>
      </c>
      <c r="R2079" t="s">
        <v>32579</v>
      </c>
    </row>
    <row r="2080" spans="1:18" x14ac:dyDescent="0.3">
      <c r="A2080">
        <v>2079</v>
      </c>
      <c r="B2080" t="s">
        <v>18133</v>
      </c>
      <c r="C2080">
        <v>28</v>
      </c>
      <c r="D2080" t="s">
        <v>18134</v>
      </c>
      <c r="E2080">
        <v>5</v>
      </c>
      <c r="F2080">
        <v>3</v>
      </c>
      <c r="G2080" t="s">
        <v>116</v>
      </c>
      <c r="H2080">
        <v>40</v>
      </c>
      <c r="I2080" s="19">
        <v>45468.988194444442</v>
      </c>
      <c r="J2080" s="19">
        <v>45469.07708333333</v>
      </c>
      <c r="K2080" s="19">
        <v>45470.300694444442</v>
      </c>
      <c r="L2080" s="19">
        <v>45470.988194444442</v>
      </c>
      <c r="M2080">
        <v>0</v>
      </c>
      <c r="N2080" t="s">
        <v>222</v>
      </c>
      <c r="O2080" t="s">
        <v>18139</v>
      </c>
      <c r="P2080" t="s">
        <v>843</v>
      </c>
      <c r="Q2080">
        <v>2078</v>
      </c>
      <c r="R2080" t="s">
        <v>32579</v>
      </c>
    </row>
    <row r="2081" spans="1:18" x14ac:dyDescent="0.3">
      <c r="A2081">
        <v>2080</v>
      </c>
      <c r="B2081" t="s">
        <v>18140</v>
      </c>
      <c r="C2081">
        <v>11</v>
      </c>
      <c r="D2081" t="s">
        <v>18142</v>
      </c>
      <c r="E2081">
        <v>2</v>
      </c>
      <c r="F2081">
        <v>2</v>
      </c>
      <c r="G2081" t="s">
        <v>192</v>
      </c>
      <c r="H2081">
        <v>38</v>
      </c>
      <c r="I2081" s="19">
        <v>45333.320833333331</v>
      </c>
      <c r="J2081" s="19">
        <v>45333.378472222219</v>
      </c>
      <c r="K2081" s="19">
        <v>45333.586111111108</v>
      </c>
      <c r="L2081" s="19">
        <v>45333.820833333331</v>
      </c>
      <c r="M2081">
        <v>0</v>
      </c>
      <c r="N2081" t="s">
        <v>307</v>
      </c>
      <c r="O2081" t="s">
        <v>18147</v>
      </c>
      <c r="P2081" t="s">
        <v>168</v>
      </c>
      <c r="Q2081">
        <v>2079</v>
      </c>
      <c r="R2081" t="s">
        <v>32579</v>
      </c>
    </row>
    <row r="2082" spans="1:18" x14ac:dyDescent="0.3">
      <c r="A2082">
        <v>2081</v>
      </c>
      <c r="B2082" t="s">
        <v>18149</v>
      </c>
      <c r="C2082">
        <v>62</v>
      </c>
      <c r="D2082" t="s">
        <v>18150</v>
      </c>
      <c r="E2082">
        <v>1</v>
      </c>
      <c r="F2082">
        <v>3</v>
      </c>
      <c r="G2082" t="s">
        <v>116</v>
      </c>
      <c r="H2082">
        <v>40</v>
      </c>
      <c r="I2082" s="19">
        <v>45523.854166666664</v>
      </c>
      <c r="J2082" s="19">
        <v>45523.913194444445</v>
      </c>
      <c r="K2082" s="19">
        <v>45525.908333333333</v>
      </c>
      <c r="L2082" s="19">
        <v>45524.854166666664</v>
      </c>
      <c r="M2082">
        <v>1</v>
      </c>
      <c r="N2082" t="s">
        <v>165</v>
      </c>
      <c r="O2082" t="s">
        <v>18155</v>
      </c>
      <c r="P2082" t="s">
        <v>225</v>
      </c>
      <c r="Q2082">
        <v>2080</v>
      </c>
      <c r="R2082" t="s">
        <v>32579</v>
      </c>
    </row>
    <row r="2083" spans="1:18" x14ac:dyDescent="0.3">
      <c r="A2083">
        <v>2082</v>
      </c>
      <c r="B2083" t="s">
        <v>18156</v>
      </c>
      <c r="C2083">
        <v>52</v>
      </c>
      <c r="D2083" t="s">
        <v>18158</v>
      </c>
      <c r="E2083">
        <v>1</v>
      </c>
      <c r="F2083">
        <v>4</v>
      </c>
      <c r="G2083" t="s">
        <v>116</v>
      </c>
      <c r="H2083">
        <v>35</v>
      </c>
      <c r="I2083" s="19">
        <v>45409.05972222222</v>
      </c>
      <c r="J2083" s="19">
        <v>45409.716666666667</v>
      </c>
      <c r="K2083" s="19">
        <v>45411.413194444445</v>
      </c>
      <c r="L2083" s="19">
        <v>45414.05972222222</v>
      </c>
      <c r="M2083">
        <v>0</v>
      </c>
      <c r="N2083" t="s">
        <v>165</v>
      </c>
      <c r="O2083" t="s">
        <v>18163</v>
      </c>
      <c r="P2083" t="s">
        <v>446</v>
      </c>
      <c r="Q2083">
        <v>2081</v>
      </c>
      <c r="R2083" t="s">
        <v>32579</v>
      </c>
    </row>
    <row r="2084" spans="1:18" x14ac:dyDescent="0.3">
      <c r="A2084">
        <v>2083</v>
      </c>
      <c r="B2084" t="s">
        <v>18164</v>
      </c>
      <c r="C2084">
        <v>50</v>
      </c>
      <c r="D2084" t="s">
        <v>18165</v>
      </c>
      <c r="E2084">
        <v>3</v>
      </c>
      <c r="F2084">
        <v>1</v>
      </c>
      <c r="G2084" t="s">
        <v>116</v>
      </c>
      <c r="H2084">
        <v>99</v>
      </c>
      <c r="I2084" s="19">
        <v>45317.466666666667</v>
      </c>
      <c r="J2084" s="19">
        <v>45317.586111111108</v>
      </c>
      <c r="K2084" s="19">
        <v>45317.768750000003</v>
      </c>
      <c r="L2084" s="19">
        <v>45317.8</v>
      </c>
      <c r="M2084">
        <v>0</v>
      </c>
      <c r="N2084" t="s">
        <v>222</v>
      </c>
      <c r="O2084" t="s">
        <v>18171</v>
      </c>
      <c r="P2084" t="s">
        <v>194</v>
      </c>
      <c r="Q2084">
        <v>2082</v>
      </c>
      <c r="R2084" t="s">
        <v>32579</v>
      </c>
    </row>
    <row r="2085" spans="1:18" x14ac:dyDescent="0.3">
      <c r="A2085">
        <v>2084</v>
      </c>
      <c r="B2085" t="s">
        <v>18172</v>
      </c>
      <c r="C2085">
        <v>63</v>
      </c>
      <c r="D2085" t="s">
        <v>18173</v>
      </c>
      <c r="E2085">
        <v>2</v>
      </c>
      <c r="F2085">
        <v>3</v>
      </c>
      <c r="G2085" t="s">
        <v>192</v>
      </c>
      <c r="H2085">
        <v>41</v>
      </c>
      <c r="I2085" s="19">
        <v>45434.893750000003</v>
      </c>
      <c r="J2085" s="19">
        <v>45435.086111111108</v>
      </c>
      <c r="K2085" s="19">
        <v>45436.727083333331</v>
      </c>
      <c r="L2085" s="19">
        <v>45437.893750000003</v>
      </c>
      <c r="M2085">
        <v>0</v>
      </c>
      <c r="N2085" t="s">
        <v>222</v>
      </c>
      <c r="O2085" t="s">
        <v>18179</v>
      </c>
      <c r="P2085" t="s">
        <v>168</v>
      </c>
      <c r="Q2085">
        <v>2083</v>
      </c>
      <c r="R2085" t="s">
        <v>32579</v>
      </c>
    </row>
    <row r="2086" spans="1:18" x14ac:dyDescent="0.3">
      <c r="A2086">
        <v>2085</v>
      </c>
      <c r="B2086" t="s">
        <v>18180</v>
      </c>
      <c r="C2086">
        <v>26</v>
      </c>
      <c r="D2086" t="s">
        <v>18181</v>
      </c>
      <c r="E2086">
        <v>2</v>
      </c>
      <c r="F2086">
        <v>3</v>
      </c>
      <c r="G2086" t="s">
        <v>116</v>
      </c>
      <c r="H2086">
        <v>23</v>
      </c>
      <c r="I2086" s="19">
        <v>45110.763194444444</v>
      </c>
      <c r="J2086" s="19">
        <v>45110.904861111114</v>
      </c>
      <c r="K2086" s="19">
        <v>45112.754166666666</v>
      </c>
      <c r="L2086" s="19">
        <v>45113.763194444444</v>
      </c>
      <c r="M2086">
        <v>0</v>
      </c>
      <c r="N2086" t="s">
        <v>128</v>
      </c>
      <c r="O2086" t="s">
        <v>18186</v>
      </c>
      <c r="P2086" t="s">
        <v>398</v>
      </c>
      <c r="Q2086">
        <v>2084</v>
      </c>
      <c r="R2086" t="s">
        <v>32579</v>
      </c>
    </row>
    <row r="2087" spans="1:18" x14ac:dyDescent="0.3">
      <c r="A2087">
        <v>2086</v>
      </c>
      <c r="B2087" t="s">
        <v>18187</v>
      </c>
      <c r="C2087">
        <v>44</v>
      </c>
      <c r="D2087" t="s">
        <v>18188</v>
      </c>
      <c r="E2087">
        <v>4</v>
      </c>
      <c r="F2087">
        <v>1</v>
      </c>
      <c r="G2087" t="s">
        <v>116</v>
      </c>
      <c r="H2087">
        <v>11</v>
      </c>
      <c r="I2087" s="19">
        <v>45388.69027777778</v>
      </c>
      <c r="J2087" s="19">
        <v>45388.887499999997</v>
      </c>
      <c r="K2087" s="19">
        <v>45389.098611111112</v>
      </c>
      <c r="L2087" s="19">
        <v>45389.023611111108</v>
      </c>
      <c r="M2087">
        <v>1</v>
      </c>
      <c r="N2087" t="s">
        <v>165</v>
      </c>
      <c r="O2087" t="s">
        <v>1331</v>
      </c>
      <c r="P2087" t="s">
        <v>1512</v>
      </c>
      <c r="Q2087">
        <v>2085</v>
      </c>
      <c r="R2087" t="s">
        <v>32579</v>
      </c>
    </row>
    <row r="2088" spans="1:18" x14ac:dyDescent="0.3">
      <c r="A2088">
        <v>2087</v>
      </c>
      <c r="B2088" t="s">
        <v>18194</v>
      </c>
      <c r="C2088">
        <v>70</v>
      </c>
      <c r="D2088" t="s">
        <v>18195</v>
      </c>
      <c r="E2088">
        <v>5</v>
      </c>
      <c r="F2088">
        <v>3</v>
      </c>
      <c r="G2088" t="s">
        <v>192</v>
      </c>
      <c r="H2088">
        <v>102</v>
      </c>
      <c r="I2088" s="19">
        <v>45682.463888888888</v>
      </c>
      <c r="J2088" s="19">
        <v>45682.636805555558</v>
      </c>
      <c r="K2088" s="19">
        <v>45687.338194444441</v>
      </c>
      <c r="L2088" s="19">
        <v>45685.463888888888</v>
      </c>
      <c r="M2088">
        <v>1</v>
      </c>
      <c r="N2088" t="s">
        <v>307</v>
      </c>
      <c r="O2088" t="s">
        <v>18200</v>
      </c>
      <c r="P2088" t="s">
        <v>843</v>
      </c>
      <c r="Q2088">
        <v>2086</v>
      </c>
      <c r="R2088" t="s">
        <v>32579</v>
      </c>
    </row>
    <row r="2089" spans="1:18" x14ac:dyDescent="0.3">
      <c r="A2089">
        <v>2088</v>
      </c>
      <c r="B2089" t="s">
        <v>18201</v>
      </c>
      <c r="C2089">
        <v>58</v>
      </c>
      <c r="D2089" t="s">
        <v>18202</v>
      </c>
      <c r="E2089">
        <v>4</v>
      </c>
      <c r="F2089">
        <v>3</v>
      </c>
      <c r="G2089" t="s">
        <v>116</v>
      </c>
      <c r="H2089">
        <v>68</v>
      </c>
      <c r="I2089" s="19">
        <v>45708.839583333334</v>
      </c>
      <c r="J2089" s="19">
        <v>45708.883333333331</v>
      </c>
      <c r="K2089" s="19">
        <v>45709.52847222222</v>
      </c>
      <c r="L2089" s="19">
        <v>45709.839583333334</v>
      </c>
      <c r="M2089">
        <v>0</v>
      </c>
      <c r="N2089" t="s">
        <v>307</v>
      </c>
      <c r="O2089" t="s">
        <v>2325</v>
      </c>
      <c r="P2089" t="s">
        <v>903</v>
      </c>
      <c r="Q2089">
        <v>2087</v>
      </c>
      <c r="R2089" t="s">
        <v>32579</v>
      </c>
    </row>
    <row r="2090" spans="1:18" x14ac:dyDescent="0.3">
      <c r="A2090">
        <v>2089</v>
      </c>
      <c r="B2090" t="s">
        <v>18208</v>
      </c>
      <c r="C2090">
        <v>43</v>
      </c>
      <c r="D2090" t="s">
        <v>18209</v>
      </c>
      <c r="E2090">
        <v>2</v>
      </c>
      <c r="F2090">
        <v>1</v>
      </c>
      <c r="G2090" t="s">
        <v>116</v>
      </c>
      <c r="H2090">
        <v>52</v>
      </c>
      <c r="I2090" s="19">
        <v>45086.111805555556</v>
      </c>
      <c r="J2090" s="19">
        <v>45086.144444444442</v>
      </c>
      <c r="K2090" s="19">
        <v>45086.164583333331</v>
      </c>
      <c r="L2090" s="19">
        <v>45086.27847222222</v>
      </c>
      <c r="M2090">
        <v>0</v>
      </c>
      <c r="N2090" t="s">
        <v>307</v>
      </c>
      <c r="O2090" t="s">
        <v>18215</v>
      </c>
      <c r="P2090" t="s">
        <v>584</v>
      </c>
      <c r="Q2090">
        <v>2088</v>
      </c>
      <c r="R2090" t="s">
        <v>32579</v>
      </c>
    </row>
    <row r="2091" spans="1:18" x14ac:dyDescent="0.3">
      <c r="A2091">
        <v>2090</v>
      </c>
      <c r="B2091" t="s">
        <v>18216</v>
      </c>
      <c r="C2091">
        <v>21</v>
      </c>
      <c r="D2091" t="s">
        <v>18218</v>
      </c>
      <c r="E2091">
        <v>5</v>
      </c>
      <c r="F2091">
        <v>4</v>
      </c>
      <c r="G2091" t="s">
        <v>116</v>
      </c>
      <c r="H2091">
        <v>60</v>
      </c>
      <c r="I2091" s="19">
        <v>45692.574999999997</v>
      </c>
      <c r="J2091" s="19">
        <v>45692.986111111109</v>
      </c>
      <c r="K2091" s="19">
        <v>45694.438888888886</v>
      </c>
      <c r="L2091" s="19">
        <v>45696.574999999997</v>
      </c>
      <c r="M2091">
        <v>0</v>
      </c>
      <c r="N2091" t="s">
        <v>307</v>
      </c>
      <c r="O2091" t="s">
        <v>18223</v>
      </c>
      <c r="P2091" t="s">
        <v>1735</v>
      </c>
      <c r="Q2091">
        <v>2089</v>
      </c>
      <c r="R2091" t="s">
        <v>32579</v>
      </c>
    </row>
    <row r="2092" spans="1:18" x14ac:dyDescent="0.3">
      <c r="A2092">
        <v>2091</v>
      </c>
      <c r="B2092" t="s">
        <v>18224</v>
      </c>
      <c r="C2092">
        <v>33</v>
      </c>
      <c r="D2092" t="s">
        <v>18225</v>
      </c>
      <c r="E2092">
        <v>1</v>
      </c>
      <c r="F2092">
        <v>4</v>
      </c>
      <c r="G2092" t="s">
        <v>192</v>
      </c>
      <c r="H2092">
        <v>90</v>
      </c>
      <c r="I2092" s="19">
        <v>45442.295138888891</v>
      </c>
      <c r="J2092" s="19">
        <v>45443.09652777778</v>
      </c>
      <c r="K2092" s="19">
        <v>45446.451388888891</v>
      </c>
      <c r="L2092" s="19">
        <v>45447.295138888891</v>
      </c>
      <c r="M2092">
        <v>0</v>
      </c>
      <c r="N2092" t="s">
        <v>165</v>
      </c>
      <c r="O2092" t="s">
        <v>18230</v>
      </c>
      <c r="P2092" t="s">
        <v>293</v>
      </c>
      <c r="Q2092">
        <v>2090</v>
      </c>
      <c r="R2092" t="s">
        <v>32579</v>
      </c>
    </row>
    <row r="2093" spans="1:18" x14ac:dyDescent="0.3">
      <c r="A2093">
        <v>2092</v>
      </c>
      <c r="B2093" t="s">
        <v>18231</v>
      </c>
      <c r="C2093">
        <v>20</v>
      </c>
      <c r="D2093" t="s">
        <v>18232</v>
      </c>
      <c r="E2093">
        <v>3</v>
      </c>
      <c r="F2093">
        <v>2</v>
      </c>
      <c r="G2093" t="s">
        <v>192</v>
      </c>
      <c r="H2093">
        <v>78</v>
      </c>
      <c r="I2093" s="19">
        <v>44938.229166666664</v>
      </c>
      <c r="J2093" s="19">
        <v>44938.345833333333</v>
      </c>
      <c r="K2093" s="19">
        <v>44938.817361111112</v>
      </c>
      <c r="L2093" s="19">
        <v>44939.229166666664</v>
      </c>
      <c r="M2093">
        <v>0</v>
      </c>
      <c r="N2093" t="s">
        <v>165</v>
      </c>
      <c r="O2093" t="s">
        <v>18238</v>
      </c>
      <c r="P2093" t="s">
        <v>194</v>
      </c>
      <c r="Q2093">
        <v>2091</v>
      </c>
      <c r="R2093" t="s">
        <v>32579</v>
      </c>
    </row>
    <row r="2094" spans="1:18" x14ac:dyDescent="0.3">
      <c r="A2094">
        <v>2093</v>
      </c>
      <c r="B2094" t="s">
        <v>18239</v>
      </c>
      <c r="C2094">
        <v>1</v>
      </c>
      <c r="D2094" t="s">
        <v>18240</v>
      </c>
      <c r="E2094">
        <v>5</v>
      </c>
      <c r="F2094">
        <v>2</v>
      </c>
      <c r="G2094" t="s">
        <v>192</v>
      </c>
      <c r="H2094">
        <v>94</v>
      </c>
      <c r="I2094" s="19">
        <v>45365.146527777775</v>
      </c>
      <c r="J2094" s="19">
        <v>45365.203472222223</v>
      </c>
      <c r="K2094" s="19">
        <v>45365.50277777778</v>
      </c>
      <c r="L2094" s="19">
        <v>45365.646527777775</v>
      </c>
      <c r="M2094">
        <v>0</v>
      </c>
      <c r="N2094" t="s">
        <v>222</v>
      </c>
      <c r="O2094" t="s">
        <v>18246</v>
      </c>
      <c r="P2094" t="s">
        <v>705</v>
      </c>
      <c r="Q2094">
        <v>2092</v>
      </c>
      <c r="R2094" t="s">
        <v>32579</v>
      </c>
    </row>
    <row r="2095" spans="1:18" x14ac:dyDescent="0.3">
      <c r="A2095">
        <v>2094</v>
      </c>
      <c r="B2095" t="s">
        <v>18247</v>
      </c>
      <c r="C2095">
        <v>44</v>
      </c>
      <c r="D2095" t="s">
        <v>18248</v>
      </c>
      <c r="E2095">
        <v>1</v>
      </c>
      <c r="F2095">
        <v>1</v>
      </c>
      <c r="G2095" t="s">
        <v>116</v>
      </c>
      <c r="H2095">
        <v>3</v>
      </c>
      <c r="I2095" s="19">
        <v>45180.404166666667</v>
      </c>
      <c r="J2095" s="19">
        <v>45180.472916666666</v>
      </c>
      <c r="K2095" s="19">
        <v>45180.636111111111</v>
      </c>
      <c r="L2095" s="19">
        <v>45180.737500000003</v>
      </c>
      <c r="M2095">
        <v>0</v>
      </c>
      <c r="N2095" t="s">
        <v>165</v>
      </c>
      <c r="O2095" t="s">
        <v>18254</v>
      </c>
      <c r="P2095" t="s">
        <v>363</v>
      </c>
      <c r="Q2095">
        <v>2093</v>
      </c>
      <c r="R2095" t="s">
        <v>32579</v>
      </c>
    </row>
    <row r="2096" spans="1:18" x14ac:dyDescent="0.3">
      <c r="A2096">
        <v>2095</v>
      </c>
      <c r="B2096" t="s">
        <v>18255</v>
      </c>
      <c r="C2096">
        <v>8</v>
      </c>
      <c r="D2096" t="s">
        <v>18256</v>
      </c>
      <c r="E2096">
        <v>1</v>
      </c>
      <c r="F2096">
        <v>4</v>
      </c>
      <c r="G2096" t="s">
        <v>116</v>
      </c>
      <c r="H2096">
        <v>78</v>
      </c>
      <c r="I2096" s="19">
        <v>45245.885416666664</v>
      </c>
      <c r="J2096" s="19">
        <v>45246.186805555553</v>
      </c>
      <c r="K2096" s="19">
        <v>45254.345833333333</v>
      </c>
      <c r="L2096" s="19">
        <v>45250.885416666664</v>
      </c>
      <c r="M2096">
        <v>1</v>
      </c>
      <c r="N2096" t="s">
        <v>128</v>
      </c>
      <c r="O2096" t="s">
        <v>18262</v>
      </c>
      <c r="P2096" t="s">
        <v>363</v>
      </c>
      <c r="Q2096">
        <v>2094</v>
      </c>
      <c r="R2096" t="s">
        <v>32579</v>
      </c>
    </row>
    <row r="2097" spans="1:18" x14ac:dyDescent="0.3">
      <c r="A2097">
        <v>2096</v>
      </c>
      <c r="B2097" t="s">
        <v>18263</v>
      </c>
      <c r="C2097">
        <v>80</v>
      </c>
      <c r="D2097" t="s">
        <v>18264</v>
      </c>
      <c r="E2097">
        <v>4</v>
      </c>
      <c r="F2097">
        <v>2</v>
      </c>
      <c r="G2097" t="s">
        <v>192</v>
      </c>
      <c r="H2097">
        <v>62</v>
      </c>
      <c r="I2097" s="19">
        <v>45245.757638888892</v>
      </c>
      <c r="J2097" s="19">
        <v>45245.84375</v>
      </c>
      <c r="K2097" s="19">
        <v>45247.588194444441</v>
      </c>
      <c r="L2097" s="19">
        <v>45246.757638888892</v>
      </c>
      <c r="M2097">
        <v>1</v>
      </c>
      <c r="N2097" t="s">
        <v>165</v>
      </c>
      <c r="O2097" t="s">
        <v>1534</v>
      </c>
      <c r="P2097" t="s">
        <v>16578</v>
      </c>
      <c r="Q2097">
        <v>2095</v>
      </c>
      <c r="R2097" t="s">
        <v>32579</v>
      </c>
    </row>
    <row r="2098" spans="1:18" x14ac:dyDescent="0.3">
      <c r="A2098">
        <v>2097</v>
      </c>
      <c r="B2098" t="s">
        <v>18270</v>
      </c>
      <c r="C2098">
        <v>36</v>
      </c>
      <c r="D2098" t="s">
        <v>18271</v>
      </c>
      <c r="E2098">
        <v>2</v>
      </c>
      <c r="F2098">
        <v>3</v>
      </c>
      <c r="G2098" t="s">
        <v>116</v>
      </c>
      <c r="H2098">
        <v>54</v>
      </c>
      <c r="I2098" s="19">
        <v>44971.79791666667</v>
      </c>
      <c r="J2098" s="19">
        <v>44971.897916666669</v>
      </c>
      <c r="K2098" s="19">
        <v>44972.411805555559</v>
      </c>
      <c r="L2098" s="19">
        <v>44973.79791666667</v>
      </c>
      <c r="M2098">
        <v>0</v>
      </c>
      <c r="N2098" t="s">
        <v>222</v>
      </c>
      <c r="O2098" t="s">
        <v>18276</v>
      </c>
      <c r="P2098" t="s">
        <v>168</v>
      </c>
      <c r="Q2098">
        <v>2096</v>
      </c>
      <c r="R2098" t="s">
        <v>32579</v>
      </c>
    </row>
    <row r="2099" spans="1:18" x14ac:dyDescent="0.3">
      <c r="A2099">
        <v>2098</v>
      </c>
      <c r="B2099" t="s">
        <v>18278</v>
      </c>
      <c r="C2099">
        <v>30</v>
      </c>
      <c r="D2099" t="s">
        <v>18279</v>
      </c>
      <c r="E2099">
        <v>1</v>
      </c>
      <c r="F2099">
        <v>3</v>
      </c>
      <c r="G2099" t="s">
        <v>192</v>
      </c>
      <c r="H2099">
        <v>102</v>
      </c>
      <c r="I2099" s="19">
        <v>45332.659722222219</v>
      </c>
      <c r="J2099" s="19">
        <v>45332.772916666669</v>
      </c>
      <c r="K2099" s="19">
        <v>45333.517361111109</v>
      </c>
      <c r="L2099" s="19">
        <v>45334.659722222219</v>
      </c>
      <c r="M2099">
        <v>0</v>
      </c>
      <c r="N2099" t="s">
        <v>307</v>
      </c>
      <c r="O2099" t="s">
        <v>18284</v>
      </c>
      <c r="P2099" t="s">
        <v>751</v>
      </c>
      <c r="Q2099">
        <v>2097</v>
      </c>
      <c r="R2099" t="s">
        <v>32579</v>
      </c>
    </row>
    <row r="2100" spans="1:18" x14ac:dyDescent="0.3">
      <c r="A2100">
        <v>2099</v>
      </c>
      <c r="B2100" t="s">
        <v>18285</v>
      </c>
      <c r="C2100">
        <v>14</v>
      </c>
      <c r="D2100" t="s">
        <v>18286</v>
      </c>
      <c r="E2100">
        <v>1</v>
      </c>
      <c r="F2100">
        <v>3</v>
      </c>
      <c r="G2100" t="s">
        <v>116</v>
      </c>
      <c r="H2100">
        <v>111</v>
      </c>
      <c r="I2100" s="19">
        <v>45113.724999999999</v>
      </c>
      <c r="J2100" s="19">
        <v>45114.000694444447</v>
      </c>
      <c r="K2100" s="19">
        <v>45117.781944444447</v>
      </c>
      <c r="L2100" s="19">
        <v>45116.724999999999</v>
      </c>
      <c r="M2100">
        <v>1</v>
      </c>
      <c r="N2100" t="s">
        <v>307</v>
      </c>
      <c r="O2100" t="s">
        <v>18292</v>
      </c>
      <c r="P2100" t="s">
        <v>446</v>
      </c>
      <c r="Q2100">
        <v>2098</v>
      </c>
      <c r="R2100" t="s">
        <v>32579</v>
      </c>
    </row>
    <row r="2101" spans="1:18" x14ac:dyDescent="0.3">
      <c r="A2101">
        <v>2100</v>
      </c>
      <c r="B2101" t="s">
        <v>18293</v>
      </c>
      <c r="C2101">
        <v>35</v>
      </c>
      <c r="D2101" t="s">
        <v>18294</v>
      </c>
      <c r="E2101">
        <v>3</v>
      </c>
      <c r="F2101">
        <v>3</v>
      </c>
      <c r="G2101" t="s">
        <v>192</v>
      </c>
      <c r="H2101">
        <v>63</v>
      </c>
      <c r="I2101" s="19">
        <v>45719.420138888891</v>
      </c>
      <c r="J2101" s="19">
        <v>45719.622916666667</v>
      </c>
      <c r="K2101" s="19">
        <v>45721.59652777778</v>
      </c>
      <c r="L2101" s="19">
        <v>45722.420138888891</v>
      </c>
      <c r="M2101">
        <v>0</v>
      </c>
      <c r="N2101" t="s">
        <v>165</v>
      </c>
      <c r="O2101" t="s">
        <v>18300</v>
      </c>
      <c r="P2101" t="s">
        <v>877</v>
      </c>
      <c r="Q2101">
        <v>2099</v>
      </c>
      <c r="R2101" t="s">
        <v>32579</v>
      </c>
    </row>
    <row r="2102" spans="1:18" x14ac:dyDescent="0.3">
      <c r="A2102">
        <v>2101</v>
      </c>
      <c r="B2102" t="s">
        <v>18301</v>
      </c>
      <c r="C2102">
        <v>80</v>
      </c>
      <c r="D2102" t="s">
        <v>18302</v>
      </c>
      <c r="E2102">
        <v>3</v>
      </c>
      <c r="F2102">
        <v>3</v>
      </c>
      <c r="G2102" t="s">
        <v>116</v>
      </c>
      <c r="H2102">
        <v>55</v>
      </c>
      <c r="I2102" s="19">
        <v>45079.71597222222</v>
      </c>
      <c r="J2102" s="19">
        <v>45079.977083333331</v>
      </c>
      <c r="K2102" s="19">
        <v>45081.165972222225</v>
      </c>
      <c r="L2102" s="19">
        <v>45082.71597222222</v>
      </c>
      <c r="M2102">
        <v>0</v>
      </c>
      <c r="N2102" t="s">
        <v>222</v>
      </c>
      <c r="O2102" t="s">
        <v>18307</v>
      </c>
      <c r="P2102" t="s">
        <v>274</v>
      </c>
      <c r="Q2102">
        <v>2100</v>
      </c>
      <c r="R2102" t="s">
        <v>32579</v>
      </c>
    </row>
    <row r="2103" spans="1:18" x14ac:dyDescent="0.3">
      <c r="A2103">
        <v>2102</v>
      </c>
      <c r="B2103" t="s">
        <v>18308</v>
      </c>
      <c r="C2103">
        <v>32</v>
      </c>
      <c r="D2103" t="s">
        <v>18309</v>
      </c>
      <c r="E2103">
        <v>1</v>
      </c>
      <c r="F2103">
        <v>2</v>
      </c>
      <c r="G2103" t="s">
        <v>116</v>
      </c>
      <c r="H2103">
        <v>28</v>
      </c>
      <c r="I2103" s="19">
        <v>45075.963888888888</v>
      </c>
      <c r="J2103" s="19">
        <v>45076.017361111109</v>
      </c>
      <c r="K2103" s="19">
        <v>45078.32916666667</v>
      </c>
      <c r="L2103" s="19">
        <v>45076.963888888888</v>
      </c>
      <c r="M2103">
        <v>1</v>
      </c>
      <c r="N2103" t="s">
        <v>128</v>
      </c>
      <c r="O2103" t="s">
        <v>18315</v>
      </c>
      <c r="P2103" t="s">
        <v>363</v>
      </c>
      <c r="Q2103">
        <v>2101</v>
      </c>
      <c r="R2103" t="s">
        <v>32579</v>
      </c>
    </row>
    <row r="2104" spans="1:18" x14ac:dyDescent="0.3">
      <c r="A2104">
        <v>2103</v>
      </c>
      <c r="B2104" t="s">
        <v>18316</v>
      </c>
      <c r="C2104">
        <v>24</v>
      </c>
      <c r="D2104" t="s">
        <v>18318</v>
      </c>
      <c r="E2104">
        <v>1</v>
      </c>
      <c r="F2104">
        <v>3</v>
      </c>
      <c r="G2104" t="s">
        <v>192</v>
      </c>
      <c r="H2104">
        <v>11</v>
      </c>
      <c r="I2104" s="19">
        <v>45000.15347222222</v>
      </c>
      <c r="J2104" s="19">
        <v>45000.299305555556</v>
      </c>
      <c r="K2104" s="19">
        <v>45001.530555555553</v>
      </c>
      <c r="L2104" s="19">
        <v>45002.15347222222</v>
      </c>
      <c r="M2104">
        <v>0</v>
      </c>
      <c r="N2104" t="s">
        <v>128</v>
      </c>
      <c r="O2104" t="s">
        <v>18323</v>
      </c>
      <c r="P2104" t="s">
        <v>225</v>
      </c>
      <c r="Q2104">
        <v>2102</v>
      </c>
      <c r="R2104" t="s">
        <v>32579</v>
      </c>
    </row>
    <row r="2105" spans="1:18" x14ac:dyDescent="0.3">
      <c r="A2105">
        <v>2104</v>
      </c>
      <c r="B2105" t="s">
        <v>18324</v>
      </c>
      <c r="C2105">
        <v>20</v>
      </c>
      <c r="D2105" t="s">
        <v>18325</v>
      </c>
      <c r="E2105">
        <v>1</v>
      </c>
      <c r="F2105">
        <v>2</v>
      </c>
      <c r="G2105" t="s">
        <v>116</v>
      </c>
      <c r="H2105">
        <v>1</v>
      </c>
      <c r="I2105" s="19">
        <v>45343.38958333333</v>
      </c>
      <c r="J2105" s="19">
        <v>45343.468055555553</v>
      </c>
      <c r="K2105" s="19">
        <v>45343.902083333334</v>
      </c>
      <c r="L2105" s="19">
        <v>45344.38958333333</v>
      </c>
      <c r="M2105">
        <v>0</v>
      </c>
      <c r="N2105" t="s">
        <v>128</v>
      </c>
      <c r="O2105" t="s">
        <v>18331</v>
      </c>
      <c r="P2105" t="s">
        <v>751</v>
      </c>
      <c r="Q2105">
        <v>2103</v>
      </c>
      <c r="R2105" t="s">
        <v>32579</v>
      </c>
    </row>
    <row r="2106" spans="1:18" x14ac:dyDescent="0.3">
      <c r="A2106">
        <v>2105</v>
      </c>
      <c r="B2106" t="s">
        <v>18332</v>
      </c>
      <c r="C2106">
        <v>54</v>
      </c>
      <c r="D2106" t="s">
        <v>18334</v>
      </c>
      <c r="E2106">
        <v>1</v>
      </c>
      <c r="F2106">
        <v>4</v>
      </c>
      <c r="G2106" t="s">
        <v>116</v>
      </c>
      <c r="H2106">
        <v>3</v>
      </c>
      <c r="I2106" s="19">
        <v>45434.103472222225</v>
      </c>
      <c r="J2106" s="19">
        <v>45434.368750000001</v>
      </c>
      <c r="K2106" s="19">
        <v>45436.78125</v>
      </c>
      <c r="L2106" s="19">
        <v>45437.103472222225</v>
      </c>
      <c r="M2106">
        <v>0</v>
      </c>
      <c r="N2106" t="s">
        <v>128</v>
      </c>
      <c r="O2106" t="s">
        <v>18338</v>
      </c>
      <c r="P2106" t="s">
        <v>446</v>
      </c>
      <c r="Q2106">
        <v>2104</v>
      </c>
      <c r="R2106" t="s">
        <v>32579</v>
      </c>
    </row>
    <row r="2107" spans="1:18" x14ac:dyDescent="0.3">
      <c r="A2107">
        <v>2106</v>
      </c>
      <c r="B2107" t="s">
        <v>18339</v>
      </c>
      <c r="C2107">
        <v>45</v>
      </c>
      <c r="D2107" t="s">
        <v>18340</v>
      </c>
      <c r="E2107">
        <v>1</v>
      </c>
      <c r="F2107">
        <v>3</v>
      </c>
      <c r="G2107" t="s">
        <v>116</v>
      </c>
      <c r="H2107">
        <v>108</v>
      </c>
      <c r="I2107" s="19">
        <v>45122.367361111108</v>
      </c>
      <c r="J2107" s="19">
        <v>45122.581250000003</v>
      </c>
      <c r="K2107" s="19">
        <v>45125.046527777777</v>
      </c>
      <c r="L2107" s="19">
        <v>45125.367361111108</v>
      </c>
      <c r="M2107">
        <v>0</v>
      </c>
      <c r="N2107" t="s">
        <v>307</v>
      </c>
      <c r="O2107" t="s">
        <v>18346</v>
      </c>
      <c r="P2107" t="s">
        <v>293</v>
      </c>
      <c r="Q2107">
        <v>2105</v>
      </c>
      <c r="R2107" t="s">
        <v>32579</v>
      </c>
    </row>
    <row r="2108" spans="1:18" x14ac:dyDescent="0.3">
      <c r="A2108">
        <v>2107</v>
      </c>
      <c r="B2108" t="s">
        <v>18347</v>
      </c>
      <c r="C2108">
        <v>21</v>
      </c>
      <c r="D2108" t="s">
        <v>18348</v>
      </c>
      <c r="E2108">
        <v>3</v>
      </c>
      <c r="F2108">
        <v>2</v>
      </c>
      <c r="G2108" t="s">
        <v>192</v>
      </c>
      <c r="H2108">
        <v>102</v>
      </c>
      <c r="I2108" s="19">
        <v>45722.104166666664</v>
      </c>
      <c r="J2108" s="19">
        <v>45722.147916666669</v>
      </c>
      <c r="K2108" s="19">
        <v>45723.270833333336</v>
      </c>
      <c r="L2108" s="19">
        <v>45722.604166666664</v>
      </c>
      <c r="M2108">
        <v>1</v>
      </c>
      <c r="N2108" t="s">
        <v>128</v>
      </c>
      <c r="O2108" t="s">
        <v>18354</v>
      </c>
      <c r="P2108" t="s">
        <v>194</v>
      </c>
      <c r="Q2108">
        <v>2106</v>
      </c>
      <c r="R2108" t="s">
        <v>32579</v>
      </c>
    </row>
    <row r="2109" spans="1:18" x14ac:dyDescent="0.3">
      <c r="A2109">
        <v>2108</v>
      </c>
      <c r="B2109" t="s">
        <v>18355</v>
      </c>
      <c r="C2109">
        <v>70</v>
      </c>
      <c r="D2109" t="s">
        <v>18356</v>
      </c>
      <c r="E2109">
        <v>3</v>
      </c>
      <c r="F2109">
        <v>3</v>
      </c>
      <c r="G2109" t="s">
        <v>116</v>
      </c>
      <c r="H2109">
        <v>36</v>
      </c>
      <c r="I2109" s="19">
        <v>45455.866666666669</v>
      </c>
      <c r="J2109" s="19">
        <v>45456.063194444447</v>
      </c>
      <c r="K2109" s="19">
        <v>45462.272222222222</v>
      </c>
      <c r="L2109" s="19">
        <v>45458.866666666669</v>
      </c>
      <c r="M2109">
        <v>1</v>
      </c>
      <c r="N2109" t="s">
        <v>128</v>
      </c>
      <c r="O2109" t="s">
        <v>18361</v>
      </c>
      <c r="P2109" t="s">
        <v>877</v>
      </c>
      <c r="Q2109">
        <v>2107</v>
      </c>
      <c r="R2109" t="s">
        <v>32579</v>
      </c>
    </row>
    <row r="2110" spans="1:18" x14ac:dyDescent="0.3">
      <c r="A2110">
        <v>2109</v>
      </c>
      <c r="B2110" t="s">
        <v>18362</v>
      </c>
      <c r="C2110">
        <v>41</v>
      </c>
      <c r="D2110" t="s">
        <v>18364</v>
      </c>
      <c r="E2110">
        <v>1</v>
      </c>
      <c r="F2110">
        <v>2</v>
      </c>
      <c r="G2110" t="s">
        <v>116</v>
      </c>
      <c r="H2110">
        <v>14</v>
      </c>
      <c r="I2110" s="19">
        <v>45664.919444444444</v>
      </c>
      <c r="J2110" s="19">
        <v>45665.140277777777</v>
      </c>
      <c r="K2110" s="19">
        <v>45665.163194444445</v>
      </c>
      <c r="L2110" s="19">
        <v>45665.419444444444</v>
      </c>
      <c r="M2110">
        <v>0</v>
      </c>
      <c r="N2110" t="s">
        <v>307</v>
      </c>
      <c r="O2110" t="s">
        <v>18369</v>
      </c>
      <c r="P2110" t="s">
        <v>293</v>
      </c>
      <c r="Q2110">
        <v>2108</v>
      </c>
      <c r="R2110" t="s">
        <v>32579</v>
      </c>
    </row>
    <row r="2111" spans="1:18" x14ac:dyDescent="0.3">
      <c r="A2111">
        <v>2110</v>
      </c>
      <c r="B2111" t="s">
        <v>18370</v>
      </c>
      <c r="C2111">
        <v>53</v>
      </c>
      <c r="D2111" t="s">
        <v>18371</v>
      </c>
      <c r="E2111">
        <v>5</v>
      </c>
      <c r="F2111">
        <v>3</v>
      </c>
      <c r="G2111" t="s">
        <v>116</v>
      </c>
      <c r="H2111">
        <v>12</v>
      </c>
      <c r="I2111" s="19">
        <v>45174.796527777777</v>
      </c>
      <c r="J2111" s="19">
        <v>45175.243055555555</v>
      </c>
      <c r="K2111" s="19">
        <v>45176.387499999997</v>
      </c>
      <c r="L2111" s="19">
        <v>45177.796527777777</v>
      </c>
      <c r="M2111">
        <v>0</v>
      </c>
      <c r="N2111" t="s">
        <v>222</v>
      </c>
      <c r="O2111" t="s">
        <v>18377</v>
      </c>
      <c r="P2111" t="s">
        <v>843</v>
      </c>
      <c r="Q2111">
        <v>2109</v>
      </c>
      <c r="R2111" t="s">
        <v>32579</v>
      </c>
    </row>
    <row r="2112" spans="1:18" x14ac:dyDescent="0.3">
      <c r="A2112">
        <v>2111</v>
      </c>
      <c r="B2112" t="s">
        <v>18378</v>
      </c>
      <c r="C2112">
        <v>73</v>
      </c>
      <c r="D2112" t="s">
        <v>18379</v>
      </c>
      <c r="E2112">
        <v>1</v>
      </c>
      <c r="F2112">
        <v>3</v>
      </c>
      <c r="G2112" t="s">
        <v>192</v>
      </c>
      <c r="H2112">
        <v>92</v>
      </c>
      <c r="I2112" s="19">
        <v>45072.31527777778</v>
      </c>
      <c r="J2112" s="19">
        <v>45073.020833333336</v>
      </c>
      <c r="K2112" s="19">
        <v>45073.442361111112</v>
      </c>
      <c r="L2112" s="19">
        <v>45075.31527777778</v>
      </c>
      <c r="M2112">
        <v>0</v>
      </c>
      <c r="N2112" t="s">
        <v>307</v>
      </c>
      <c r="O2112" t="s">
        <v>18385</v>
      </c>
      <c r="P2112" t="s">
        <v>363</v>
      </c>
      <c r="Q2112">
        <v>2110</v>
      </c>
      <c r="R2112" t="s">
        <v>32579</v>
      </c>
    </row>
    <row r="2113" spans="1:18" x14ac:dyDescent="0.3">
      <c r="A2113">
        <v>2112</v>
      </c>
      <c r="B2113" t="s">
        <v>18386</v>
      </c>
      <c r="C2113">
        <v>41</v>
      </c>
      <c r="D2113" t="s">
        <v>18388</v>
      </c>
      <c r="E2113">
        <v>4</v>
      </c>
      <c r="F2113">
        <v>1</v>
      </c>
      <c r="G2113" t="s">
        <v>116</v>
      </c>
      <c r="H2113">
        <v>100</v>
      </c>
      <c r="I2113" s="19">
        <v>45632.198611111111</v>
      </c>
      <c r="J2113" s="19">
        <v>45632.211805555555</v>
      </c>
      <c r="K2113" s="19">
        <v>45632.345833333333</v>
      </c>
      <c r="L2113" s="19">
        <v>45632.365277777775</v>
      </c>
      <c r="M2113">
        <v>0</v>
      </c>
      <c r="N2113" t="s">
        <v>307</v>
      </c>
      <c r="O2113" t="s">
        <v>3495</v>
      </c>
      <c r="P2113" t="s">
        <v>18393</v>
      </c>
      <c r="Q2113">
        <v>2111</v>
      </c>
      <c r="R2113" t="s">
        <v>32579</v>
      </c>
    </row>
    <row r="2114" spans="1:18" x14ac:dyDescent="0.3">
      <c r="A2114">
        <v>2113</v>
      </c>
      <c r="B2114" t="s">
        <v>18394</v>
      </c>
      <c r="C2114">
        <v>32</v>
      </c>
      <c r="D2114" t="s">
        <v>18396</v>
      </c>
      <c r="E2114">
        <v>1</v>
      </c>
      <c r="F2114">
        <v>3</v>
      </c>
      <c r="G2114" t="s">
        <v>152</v>
      </c>
      <c r="H2114">
        <v>34</v>
      </c>
      <c r="I2114" s="19">
        <v>45135.149305555555</v>
      </c>
      <c r="J2114" s="19"/>
      <c r="K2114" s="19"/>
      <c r="L2114" s="19">
        <v>45138.149305555555</v>
      </c>
      <c r="M2114">
        <v>0</v>
      </c>
      <c r="N2114" t="s">
        <v>165</v>
      </c>
      <c r="O2114" t="s">
        <v>18400</v>
      </c>
      <c r="Q2114">
        <v>2112</v>
      </c>
      <c r="R2114" t="s">
        <v>32582</v>
      </c>
    </row>
    <row r="2115" spans="1:18" x14ac:dyDescent="0.3">
      <c r="A2115">
        <v>2114</v>
      </c>
      <c r="B2115" t="s">
        <v>18401</v>
      </c>
      <c r="C2115">
        <v>25</v>
      </c>
      <c r="D2115" t="s">
        <v>18402</v>
      </c>
      <c r="E2115">
        <v>5</v>
      </c>
      <c r="F2115">
        <v>2</v>
      </c>
      <c r="G2115" t="s">
        <v>116</v>
      </c>
      <c r="H2115">
        <v>75</v>
      </c>
      <c r="I2115" s="19">
        <v>45495.590277777781</v>
      </c>
      <c r="J2115" s="19">
        <v>45495.626388888886</v>
      </c>
      <c r="K2115" s="19">
        <v>45495.964583333334</v>
      </c>
      <c r="L2115" s="19">
        <v>45495.923611111109</v>
      </c>
      <c r="M2115">
        <v>1</v>
      </c>
      <c r="N2115" t="s">
        <v>128</v>
      </c>
      <c r="O2115" t="s">
        <v>18408</v>
      </c>
      <c r="P2115" t="s">
        <v>2960</v>
      </c>
      <c r="Q2115">
        <v>2113</v>
      </c>
      <c r="R2115" t="s">
        <v>32579</v>
      </c>
    </row>
    <row r="2116" spans="1:18" x14ac:dyDescent="0.3">
      <c r="A2116">
        <v>2115</v>
      </c>
      <c r="B2116" t="s">
        <v>18409</v>
      </c>
      <c r="C2116">
        <v>11</v>
      </c>
      <c r="D2116" t="s">
        <v>18410</v>
      </c>
      <c r="E2116">
        <v>2</v>
      </c>
      <c r="F2116">
        <v>3</v>
      </c>
      <c r="G2116" t="s">
        <v>116</v>
      </c>
      <c r="H2116">
        <v>22</v>
      </c>
      <c r="I2116" s="19">
        <v>45479.835416666669</v>
      </c>
      <c r="J2116" s="19">
        <v>45479.979166666664</v>
      </c>
      <c r="K2116" s="19">
        <v>45481.056944444441</v>
      </c>
      <c r="L2116" s="19">
        <v>45481.835416666669</v>
      </c>
      <c r="M2116">
        <v>0</v>
      </c>
      <c r="N2116" t="s">
        <v>165</v>
      </c>
      <c r="O2116" t="s">
        <v>18416</v>
      </c>
      <c r="P2116" t="s">
        <v>584</v>
      </c>
      <c r="Q2116">
        <v>2114</v>
      </c>
      <c r="R2116" t="s">
        <v>32579</v>
      </c>
    </row>
    <row r="2117" spans="1:18" x14ac:dyDescent="0.3">
      <c r="A2117">
        <v>2116</v>
      </c>
      <c r="B2117" t="s">
        <v>18418</v>
      </c>
      <c r="C2117">
        <v>55</v>
      </c>
      <c r="D2117" t="s">
        <v>18419</v>
      </c>
      <c r="E2117">
        <v>3</v>
      </c>
      <c r="F2117">
        <v>3</v>
      </c>
      <c r="G2117" t="s">
        <v>192</v>
      </c>
      <c r="H2117">
        <v>13</v>
      </c>
      <c r="I2117" s="19">
        <v>45019.134722222225</v>
      </c>
      <c r="J2117" s="19">
        <v>45019.198611111111</v>
      </c>
      <c r="K2117" s="19">
        <v>45022.301388888889</v>
      </c>
      <c r="L2117" s="19">
        <v>45021.134722222225</v>
      </c>
      <c r="M2117">
        <v>1</v>
      </c>
      <c r="N2117" t="s">
        <v>165</v>
      </c>
      <c r="O2117" t="s">
        <v>18424</v>
      </c>
      <c r="P2117" t="s">
        <v>194</v>
      </c>
      <c r="Q2117">
        <v>2115</v>
      </c>
      <c r="R2117" t="s">
        <v>32579</v>
      </c>
    </row>
    <row r="2118" spans="1:18" x14ac:dyDescent="0.3">
      <c r="A2118">
        <v>2117</v>
      </c>
      <c r="B2118" t="s">
        <v>18426</v>
      </c>
      <c r="C2118">
        <v>63</v>
      </c>
      <c r="D2118" t="s">
        <v>18427</v>
      </c>
      <c r="E2118">
        <v>2</v>
      </c>
      <c r="F2118">
        <v>3</v>
      </c>
      <c r="G2118" t="s">
        <v>192</v>
      </c>
      <c r="H2118">
        <v>105</v>
      </c>
      <c r="I2118" s="19">
        <v>45068.818055555559</v>
      </c>
      <c r="J2118" s="19">
        <v>45069.452777777777</v>
      </c>
      <c r="K2118" s="19">
        <v>45072.954861111109</v>
      </c>
      <c r="L2118" s="19">
        <v>45071.818055555559</v>
      </c>
      <c r="M2118">
        <v>1</v>
      </c>
      <c r="N2118" t="s">
        <v>165</v>
      </c>
      <c r="O2118" t="s">
        <v>18432</v>
      </c>
      <c r="P2118" t="s">
        <v>398</v>
      </c>
      <c r="Q2118">
        <v>2116</v>
      </c>
      <c r="R2118" t="s">
        <v>32579</v>
      </c>
    </row>
    <row r="2119" spans="1:18" x14ac:dyDescent="0.3">
      <c r="A2119">
        <v>2118</v>
      </c>
      <c r="B2119" t="s">
        <v>18434</v>
      </c>
      <c r="C2119">
        <v>73</v>
      </c>
      <c r="D2119" t="s">
        <v>18435</v>
      </c>
      <c r="E2119">
        <v>1</v>
      </c>
      <c r="F2119">
        <v>3</v>
      </c>
      <c r="G2119" t="s">
        <v>116</v>
      </c>
      <c r="H2119">
        <v>112</v>
      </c>
      <c r="I2119" s="19">
        <v>44975.933333333334</v>
      </c>
      <c r="J2119" s="19">
        <v>44976.044444444444</v>
      </c>
      <c r="K2119" s="19">
        <v>44977.272916666669</v>
      </c>
      <c r="L2119" s="19">
        <v>44978.933333333334</v>
      </c>
      <c r="M2119">
        <v>0</v>
      </c>
      <c r="N2119" t="s">
        <v>165</v>
      </c>
      <c r="O2119" t="s">
        <v>18440</v>
      </c>
      <c r="P2119" t="s">
        <v>225</v>
      </c>
      <c r="Q2119">
        <v>2117</v>
      </c>
      <c r="R2119" t="s">
        <v>32579</v>
      </c>
    </row>
    <row r="2120" spans="1:18" x14ac:dyDescent="0.3">
      <c r="A2120">
        <v>2119</v>
      </c>
      <c r="B2120" t="s">
        <v>18441</v>
      </c>
      <c r="C2120">
        <v>56</v>
      </c>
      <c r="D2120" t="s">
        <v>18442</v>
      </c>
      <c r="E2120">
        <v>1</v>
      </c>
      <c r="F2120">
        <v>3</v>
      </c>
      <c r="G2120" t="s">
        <v>192</v>
      </c>
      <c r="H2120">
        <v>115</v>
      </c>
      <c r="I2120" s="19">
        <v>45450.325694444444</v>
      </c>
      <c r="J2120" s="19">
        <v>45450.456944444442</v>
      </c>
      <c r="K2120" s="19">
        <v>45451.042361111111</v>
      </c>
      <c r="L2120" s="19">
        <v>45452.325694444444</v>
      </c>
      <c r="M2120">
        <v>0</v>
      </c>
      <c r="N2120" t="s">
        <v>165</v>
      </c>
      <c r="O2120" t="s">
        <v>18448</v>
      </c>
      <c r="P2120" t="s">
        <v>446</v>
      </c>
      <c r="Q2120">
        <v>2118</v>
      </c>
      <c r="R2120" t="s">
        <v>32579</v>
      </c>
    </row>
    <row r="2121" spans="1:18" x14ac:dyDescent="0.3">
      <c r="A2121">
        <v>2120</v>
      </c>
      <c r="B2121" t="s">
        <v>18449</v>
      </c>
      <c r="C2121">
        <v>55</v>
      </c>
      <c r="D2121" t="s">
        <v>18450</v>
      </c>
      <c r="E2121">
        <v>2</v>
      </c>
      <c r="F2121">
        <v>3</v>
      </c>
      <c r="G2121" t="s">
        <v>116</v>
      </c>
      <c r="H2121">
        <v>23</v>
      </c>
      <c r="I2121" s="19">
        <v>45122.574305555558</v>
      </c>
      <c r="J2121" s="19">
        <v>45122.673611111109</v>
      </c>
      <c r="K2121" s="19">
        <v>45123.915277777778</v>
      </c>
      <c r="L2121" s="19">
        <v>45124.574305555558</v>
      </c>
      <c r="M2121">
        <v>0</v>
      </c>
      <c r="N2121" t="s">
        <v>128</v>
      </c>
      <c r="O2121" t="s">
        <v>18456</v>
      </c>
      <c r="P2121" t="s">
        <v>168</v>
      </c>
      <c r="Q2121">
        <v>2119</v>
      </c>
      <c r="R2121" t="s">
        <v>32579</v>
      </c>
    </row>
    <row r="2122" spans="1:18" x14ac:dyDescent="0.3">
      <c r="A2122">
        <v>2121</v>
      </c>
      <c r="B2122" t="s">
        <v>18457</v>
      </c>
      <c r="C2122">
        <v>76</v>
      </c>
      <c r="D2122" t="s">
        <v>18458</v>
      </c>
      <c r="E2122">
        <v>2</v>
      </c>
      <c r="F2122">
        <v>3</v>
      </c>
      <c r="G2122" t="s">
        <v>116</v>
      </c>
      <c r="H2122">
        <v>46</v>
      </c>
      <c r="I2122" s="19">
        <v>45009.042361111111</v>
      </c>
      <c r="J2122" s="19">
        <v>45009.330555555556</v>
      </c>
      <c r="K2122" s="19">
        <v>45010.695138888892</v>
      </c>
      <c r="L2122" s="19">
        <v>45012.042361111111</v>
      </c>
      <c r="M2122">
        <v>0</v>
      </c>
      <c r="N2122" t="s">
        <v>307</v>
      </c>
      <c r="O2122" t="s">
        <v>18464</v>
      </c>
      <c r="P2122" t="s">
        <v>584</v>
      </c>
      <c r="Q2122">
        <v>2120</v>
      </c>
      <c r="R2122" t="s">
        <v>32579</v>
      </c>
    </row>
    <row r="2123" spans="1:18" x14ac:dyDescent="0.3">
      <c r="A2123">
        <v>2122</v>
      </c>
      <c r="B2123" t="s">
        <v>18465</v>
      </c>
      <c r="C2123">
        <v>53</v>
      </c>
      <c r="D2123" t="s">
        <v>18466</v>
      </c>
      <c r="E2123">
        <v>1</v>
      </c>
      <c r="F2123">
        <v>4</v>
      </c>
      <c r="G2123" t="s">
        <v>116</v>
      </c>
      <c r="H2123">
        <v>11</v>
      </c>
      <c r="I2123" s="19">
        <v>45214.92083333333</v>
      </c>
      <c r="J2123" s="19">
        <v>45215.629861111112</v>
      </c>
      <c r="K2123" s="19">
        <v>45216.999305555553</v>
      </c>
      <c r="L2123" s="19">
        <v>45219.92083333333</v>
      </c>
      <c r="M2123">
        <v>0</v>
      </c>
      <c r="N2123" t="s">
        <v>307</v>
      </c>
      <c r="O2123" t="s">
        <v>18472</v>
      </c>
      <c r="P2123" t="s">
        <v>293</v>
      </c>
      <c r="Q2123">
        <v>2121</v>
      </c>
      <c r="R2123" t="s">
        <v>32579</v>
      </c>
    </row>
    <row r="2124" spans="1:18" x14ac:dyDescent="0.3">
      <c r="A2124">
        <v>2123</v>
      </c>
      <c r="B2124" t="s">
        <v>18474</v>
      </c>
      <c r="C2124">
        <v>75</v>
      </c>
      <c r="D2124" t="s">
        <v>18475</v>
      </c>
      <c r="E2124">
        <v>4</v>
      </c>
      <c r="F2124">
        <v>2</v>
      </c>
      <c r="G2124" t="s">
        <v>116</v>
      </c>
      <c r="H2124">
        <v>114</v>
      </c>
      <c r="I2124" s="19">
        <v>45500.90902777778</v>
      </c>
      <c r="J2124" s="19">
        <v>45501.026388888888</v>
      </c>
      <c r="K2124" s="19">
        <v>45501.142361111109</v>
      </c>
      <c r="L2124" s="19">
        <v>45501.40902777778</v>
      </c>
      <c r="M2124">
        <v>0</v>
      </c>
      <c r="N2124" t="s">
        <v>128</v>
      </c>
      <c r="O2124" t="s">
        <v>973</v>
      </c>
      <c r="P2124" t="s">
        <v>903</v>
      </c>
      <c r="Q2124">
        <v>2122</v>
      </c>
      <c r="R2124" t="s">
        <v>32579</v>
      </c>
    </row>
    <row r="2125" spans="1:18" x14ac:dyDescent="0.3">
      <c r="A2125">
        <v>2124</v>
      </c>
      <c r="B2125" t="s">
        <v>18480</v>
      </c>
      <c r="C2125">
        <v>31</v>
      </c>
      <c r="D2125" t="s">
        <v>18481</v>
      </c>
      <c r="E2125">
        <v>3</v>
      </c>
      <c r="F2125">
        <v>3</v>
      </c>
      <c r="G2125" t="s">
        <v>116</v>
      </c>
      <c r="H2125">
        <v>71</v>
      </c>
      <c r="I2125" s="19">
        <v>45524.776388888888</v>
      </c>
      <c r="J2125" s="19">
        <v>45524.927083333336</v>
      </c>
      <c r="K2125" s="19">
        <v>45531.78125</v>
      </c>
      <c r="L2125" s="19">
        <v>45527.776388888888</v>
      </c>
      <c r="M2125">
        <v>1</v>
      </c>
      <c r="N2125" t="s">
        <v>307</v>
      </c>
      <c r="O2125" t="s">
        <v>18487</v>
      </c>
      <c r="P2125" t="s">
        <v>194</v>
      </c>
      <c r="Q2125">
        <v>2123</v>
      </c>
      <c r="R2125" t="s">
        <v>32579</v>
      </c>
    </row>
    <row r="2126" spans="1:18" x14ac:dyDescent="0.3">
      <c r="A2126">
        <v>2125</v>
      </c>
      <c r="B2126" t="s">
        <v>18488</v>
      </c>
      <c r="C2126">
        <v>57</v>
      </c>
      <c r="D2126" t="s">
        <v>18489</v>
      </c>
      <c r="E2126">
        <v>2</v>
      </c>
      <c r="F2126">
        <v>3</v>
      </c>
      <c r="G2126" t="s">
        <v>116</v>
      </c>
      <c r="H2126">
        <v>66</v>
      </c>
      <c r="I2126" s="19">
        <v>45609.420138888891</v>
      </c>
      <c r="J2126" s="19">
        <v>45609.506944444445</v>
      </c>
      <c r="K2126" s="19">
        <v>45611.222222222219</v>
      </c>
      <c r="L2126" s="19">
        <v>45611.420138888891</v>
      </c>
      <c r="M2126">
        <v>0</v>
      </c>
      <c r="N2126" t="s">
        <v>165</v>
      </c>
      <c r="O2126" t="s">
        <v>18495</v>
      </c>
      <c r="P2126" t="s">
        <v>398</v>
      </c>
      <c r="Q2126">
        <v>2124</v>
      </c>
      <c r="R2126" t="s">
        <v>32579</v>
      </c>
    </row>
    <row r="2127" spans="1:18" x14ac:dyDescent="0.3">
      <c r="A2127">
        <v>2126</v>
      </c>
      <c r="B2127" t="s">
        <v>18496</v>
      </c>
      <c r="C2127">
        <v>2</v>
      </c>
      <c r="D2127" t="s">
        <v>18497</v>
      </c>
      <c r="E2127">
        <v>5</v>
      </c>
      <c r="F2127">
        <v>1</v>
      </c>
      <c r="G2127" t="s">
        <v>116</v>
      </c>
      <c r="H2127">
        <v>102</v>
      </c>
      <c r="I2127" s="19">
        <v>45155.527083333334</v>
      </c>
      <c r="J2127" s="19">
        <v>45155.540972222225</v>
      </c>
      <c r="K2127" s="19">
        <v>45155.568749999999</v>
      </c>
      <c r="L2127" s="19">
        <v>45155.61041666667</v>
      </c>
      <c r="M2127">
        <v>0</v>
      </c>
      <c r="N2127" t="s">
        <v>165</v>
      </c>
      <c r="O2127" t="s">
        <v>18503</v>
      </c>
      <c r="P2127" t="s">
        <v>2960</v>
      </c>
      <c r="Q2127">
        <v>2125</v>
      </c>
      <c r="R2127" t="s">
        <v>32579</v>
      </c>
    </row>
    <row r="2128" spans="1:18" x14ac:dyDescent="0.3">
      <c r="A2128">
        <v>2127</v>
      </c>
      <c r="B2128" t="s">
        <v>18504</v>
      </c>
      <c r="C2128">
        <v>58</v>
      </c>
      <c r="D2128" t="s">
        <v>18505</v>
      </c>
      <c r="E2128">
        <v>1</v>
      </c>
      <c r="F2128">
        <v>3</v>
      </c>
      <c r="G2128" t="s">
        <v>116</v>
      </c>
      <c r="H2128">
        <v>119</v>
      </c>
      <c r="I2128" s="19">
        <v>45352.345833333333</v>
      </c>
      <c r="J2128" s="19">
        <v>45352.40625</v>
      </c>
      <c r="K2128" s="19">
        <v>45354.347222222219</v>
      </c>
      <c r="L2128" s="19">
        <v>45353.345833333333</v>
      </c>
      <c r="M2128">
        <v>1</v>
      </c>
      <c r="N2128" t="s">
        <v>222</v>
      </c>
      <c r="O2128" t="s">
        <v>18511</v>
      </c>
      <c r="P2128" t="s">
        <v>225</v>
      </c>
      <c r="Q2128">
        <v>2126</v>
      </c>
      <c r="R2128" t="s">
        <v>32579</v>
      </c>
    </row>
    <row r="2129" spans="1:18" x14ac:dyDescent="0.3">
      <c r="A2129">
        <v>2128</v>
      </c>
      <c r="B2129" t="s">
        <v>18512</v>
      </c>
      <c r="C2129">
        <v>11</v>
      </c>
      <c r="D2129" t="s">
        <v>18513</v>
      </c>
      <c r="E2129">
        <v>5</v>
      </c>
      <c r="F2129">
        <v>3</v>
      </c>
      <c r="G2129" t="s">
        <v>192</v>
      </c>
      <c r="H2129">
        <v>70</v>
      </c>
      <c r="I2129" s="19">
        <v>45069.307638888888</v>
      </c>
      <c r="J2129" s="19">
        <v>45069.382638888892</v>
      </c>
      <c r="K2129" s="19">
        <v>45069.943055555559</v>
      </c>
      <c r="L2129" s="19">
        <v>45071.307638888888</v>
      </c>
      <c r="M2129">
        <v>0</v>
      </c>
      <c r="N2129" t="s">
        <v>307</v>
      </c>
      <c r="O2129" t="s">
        <v>18518</v>
      </c>
      <c r="P2129" t="s">
        <v>2960</v>
      </c>
      <c r="Q2129">
        <v>2127</v>
      </c>
      <c r="R2129" t="s">
        <v>32579</v>
      </c>
    </row>
    <row r="2130" spans="1:18" x14ac:dyDescent="0.3">
      <c r="A2130">
        <v>2129</v>
      </c>
      <c r="B2130" t="s">
        <v>18519</v>
      </c>
      <c r="C2130">
        <v>59</v>
      </c>
      <c r="D2130" t="s">
        <v>18520</v>
      </c>
      <c r="E2130">
        <v>5</v>
      </c>
      <c r="F2130">
        <v>2</v>
      </c>
      <c r="G2130" t="s">
        <v>192</v>
      </c>
      <c r="H2130">
        <v>68</v>
      </c>
      <c r="I2130" s="19">
        <v>45149.768750000003</v>
      </c>
      <c r="J2130" s="19">
        <v>45149.911805555559</v>
      </c>
      <c r="K2130" s="19">
        <v>45150.07916666667</v>
      </c>
      <c r="L2130" s="19">
        <v>45150.768750000003</v>
      </c>
      <c r="M2130">
        <v>0</v>
      </c>
      <c r="N2130" t="s">
        <v>307</v>
      </c>
      <c r="O2130" t="s">
        <v>18525</v>
      </c>
      <c r="P2130" t="s">
        <v>135</v>
      </c>
      <c r="Q2130">
        <v>2128</v>
      </c>
      <c r="R2130" t="s">
        <v>32579</v>
      </c>
    </row>
    <row r="2131" spans="1:18" x14ac:dyDescent="0.3">
      <c r="A2131">
        <v>2130</v>
      </c>
      <c r="B2131" t="s">
        <v>18527</v>
      </c>
      <c r="C2131">
        <v>56</v>
      </c>
      <c r="D2131" t="s">
        <v>18528</v>
      </c>
      <c r="E2131">
        <v>2</v>
      </c>
      <c r="F2131">
        <v>2</v>
      </c>
      <c r="G2131" t="s">
        <v>116</v>
      </c>
      <c r="H2131">
        <v>105</v>
      </c>
      <c r="I2131" s="19">
        <v>45519.626388888886</v>
      </c>
      <c r="J2131" s="19">
        <v>45519.652083333334</v>
      </c>
      <c r="K2131" s="19">
        <v>45520.72152777778</v>
      </c>
      <c r="L2131" s="19">
        <v>45520.126388888886</v>
      </c>
      <c r="M2131">
        <v>1</v>
      </c>
      <c r="N2131" t="s">
        <v>165</v>
      </c>
      <c r="O2131" t="s">
        <v>18533</v>
      </c>
      <c r="P2131" t="s">
        <v>18535</v>
      </c>
      <c r="Q2131">
        <v>2129</v>
      </c>
      <c r="R2131" t="s">
        <v>32579</v>
      </c>
    </row>
    <row r="2132" spans="1:18" x14ac:dyDescent="0.3">
      <c r="A2132">
        <v>2131</v>
      </c>
      <c r="B2132" t="s">
        <v>18536</v>
      </c>
      <c r="C2132">
        <v>7</v>
      </c>
      <c r="D2132" t="s">
        <v>18537</v>
      </c>
      <c r="E2132">
        <v>2</v>
      </c>
      <c r="F2132">
        <v>2</v>
      </c>
      <c r="G2132" t="s">
        <v>192</v>
      </c>
      <c r="H2132">
        <v>19</v>
      </c>
      <c r="I2132" s="19">
        <v>45422.309027777781</v>
      </c>
      <c r="J2132" s="19">
        <v>45422.413194444445</v>
      </c>
      <c r="K2132" s="19">
        <v>45422.59652777778</v>
      </c>
      <c r="L2132" s="19">
        <v>45422.642361111109</v>
      </c>
      <c r="M2132">
        <v>0</v>
      </c>
      <c r="N2132" t="s">
        <v>165</v>
      </c>
      <c r="O2132" t="s">
        <v>18542</v>
      </c>
      <c r="P2132" t="s">
        <v>168</v>
      </c>
      <c r="Q2132">
        <v>2130</v>
      </c>
      <c r="R2132" t="s">
        <v>32579</v>
      </c>
    </row>
    <row r="2133" spans="1:18" x14ac:dyDescent="0.3">
      <c r="A2133">
        <v>2132</v>
      </c>
      <c r="B2133" t="s">
        <v>18543</v>
      </c>
      <c r="C2133">
        <v>7</v>
      </c>
      <c r="D2133" t="s">
        <v>18544</v>
      </c>
      <c r="E2133">
        <v>5</v>
      </c>
      <c r="F2133">
        <v>4</v>
      </c>
      <c r="G2133" t="s">
        <v>192</v>
      </c>
      <c r="H2133">
        <v>40</v>
      </c>
      <c r="I2133" s="19">
        <v>45098.030555555553</v>
      </c>
      <c r="J2133" s="19">
        <v>45098.318749999999</v>
      </c>
      <c r="K2133" s="19">
        <v>45102.178472222222</v>
      </c>
      <c r="L2133" s="19">
        <v>45101.030555555553</v>
      </c>
      <c r="M2133">
        <v>1</v>
      </c>
      <c r="N2133" t="s">
        <v>128</v>
      </c>
      <c r="O2133" t="s">
        <v>18550</v>
      </c>
      <c r="P2133" t="s">
        <v>1735</v>
      </c>
      <c r="Q2133">
        <v>2131</v>
      </c>
      <c r="R2133" t="s">
        <v>32579</v>
      </c>
    </row>
    <row r="2134" spans="1:18" x14ac:dyDescent="0.3">
      <c r="A2134">
        <v>2133</v>
      </c>
      <c r="B2134" t="s">
        <v>18551</v>
      </c>
      <c r="C2134">
        <v>16</v>
      </c>
      <c r="D2134" t="s">
        <v>18552</v>
      </c>
      <c r="E2134">
        <v>1</v>
      </c>
      <c r="F2134">
        <v>3</v>
      </c>
      <c r="G2134" t="s">
        <v>116</v>
      </c>
      <c r="H2134">
        <v>87</v>
      </c>
      <c r="I2134" s="19">
        <v>45025.06527777778</v>
      </c>
      <c r="J2134" s="19">
        <v>45025.140277777777</v>
      </c>
      <c r="K2134" s="19">
        <v>45026.691666666666</v>
      </c>
      <c r="L2134" s="19">
        <v>45027.06527777778</v>
      </c>
      <c r="M2134">
        <v>0</v>
      </c>
      <c r="N2134" t="s">
        <v>307</v>
      </c>
      <c r="O2134" t="s">
        <v>18557</v>
      </c>
      <c r="P2134" t="s">
        <v>225</v>
      </c>
      <c r="Q2134">
        <v>2132</v>
      </c>
      <c r="R2134" t="s">
        <v>32579</v>
      </c>
    </row>
    <row r="2135" spans="1:18" x14ac:dyDescent="0.3">
      <c r="A2135">
        <v>2134</v>
      </c>
      <c r="B2135" t="s">
        <v>18558</v>
      </c>
      <c r="C2135">
        <v>65</v>
      </c>
      <c r="D2135" t="s">
        <v>18559</v>
      </c>
      <c r="E2135">
        <v>3</v>
      </c>
      <c r="F2135">
        <v>1</v>
      </c>
      <c r="G2135" t="s">
        <v>192</v>
      </c>
      <c r="H2135">
        <v>85</v>
      </c>
      <c r="I2135" s="19">
        <v>45463.722916666666</v>
      </c>
      <c r="J2135" s="19">
        <v>45463.831944444442</v>
      </c>
      <c r="K2135" s="19">
        <v>45463.876388888886</v>
      </c>
      <c r="L2135" s="19">
        <v>45464.056250000001</v>
      </c>
      <c r="M2135">
        <v>0</v>
      </c>
      <c r="N2135" t="s">
        <v>165</v>
      </c>
      <c r="O2135" t="s">
        <v>18564</v>
      </c>
      <c r="P2135" t="s">
        <v>194</v>
      </c>
      <c r="Q2135">
        <v>2133</v>
      </c>
      <c r="R2135" t="s">
        <v>32579</v>
      </c>
    </row>
    <row r="2136" spans="1:18" x14ac:dyDescent="0.3">
      <c r="A2136">
        <v>2135</v>
      </c>
      <c r="B2136" t="s">
        <v>18566</v>
      </c>
      <c r="C2136">
        <v>28</v>
      </c>
      <c r="D2136" t="s">
        <v>18567</v>
      </c>
      <c r="E2136">
        <v>5</v>
      </c>
      <c r="F2136">
        <v>4</v>
      </c>
      <c r="G2136" t="s">
        <v>192</v>
      </c>
      <c r="H2136">
        <v>1</v>
      </c>
      <c r="I2136" s="19">
        <v>45165.993750000001</v>
      </c>
      <c r="J2136" s="19">
        <v>45166.328472222223</v>
      </c>
      <c r="K2136" s="19">
        <v>45167.230555555558</v>
      </c>
      <c r="L2136" s="19">
        <v>45169.993750000001</v>
      </c>
      <c r="M2136">
        <v>0</v>
      </c>
      <c r="N2136" t="s">
        <v>307</v>
      </c>
      <c r="O2136" t="s">
        <v>18572</v>
      </c>
      <c r="P2136" t="s">
        <v>135</v>
      </c>
      <c r="Q2136">
        <v>2134</v>
      </c>
      <c r="R2136" t="s">
        <v>32579</v>
      </c>
    </row>
    <row r="2137" spans="1:18" x14ac:dyDescent="0.3">
      <c r="A2137">
        <v>2136</v>
      </c>
      <c r="B2137" t="s">
        <v>18573</v>
      </c>
      <c r="C2137">
        <v>9</v>
      </c>
      <c r="D2137" t="s">
        <v>18574</v>
      </c>
      <c r="E2137">
        <v>2</v>
      </c>
      <c r="F2137">
        <v>2</v>
      </c>
      <c r="G2137" t="s">
        <v>116</v>
      </c>
      <c r="H2137">
        <v>117</v>
      </c>
      <c r="I2137" s="19">
        <v>44995.525000000001</v>
      </c>
      <c r="J2137" s="19">
        <v>44995.644444444442</v>
      </c>
      <c r="K2137" s="19">
        <v>44997.179861111108</v>
      </c>
      <c r="L2137" s="19">
        <v>44996.525000000001</v>
      </c>
      <c r="M2137">
        <v>1</v>
      </c>
      <c r="N2137" t="s">
        <v>222</v>
      </c>
      <c r="O2137" t="s">
        <v>18580</v>
      </c>
      <c r="P2137" t="s">
        <v>328</v>
      </c>
      <c r="Q2137">
        <v>2135</v>
      </c>
      <c r="R2137" t="s">
        <v>32579</v>
      </c>
    </row>
    <row r="2138" spans="1:18" x14ac:dyDescent="0.3">
      <c r="A2138">
        <v>2137</v>
      </c>
      <c r="B2138" t="s">
        <v>18581</v>
      </c>
      <c r="C2138">
        <v>19</v>
      </c>
      <c r="D2138" t="s">
        <v>18582</v>
      </c>
      <c r="E2138">
        <v>1</v>
      </c>
      <c r="F2138">
        <v>3</v>
      </c>
      <c r="G2138" t="s">
        <v>116</v>
      </c>
      <c r="H2138">
        <v>35</v>
      </c>
      <c r="I2138" s="19">
        <v>45572.055555555555</v>
      </c>
      <c r="J2138" s="19">
        <v>45572.518750000003</v>
      </c>
      <c r="K2138" s="19">
        <v>45576.005555555559</v>
      </c>
      <c r="L2138" s="19">
        <v>45574.055555555555</v>
      </c>
      <c r="M2138">
        <v>1</v>
      </c>
      <c r="N2138" t="s">
        <v>165</v>
      </c>
      <c r="O2138" t="s">
        <v>18587</v>
      </c>
      <c r="P2138" t="s">
        <v>225</v>
      </c>
      <c r="Q2138">
        <v>2136</v>
      </c>
      <c r="R2138" t="s">
        <v>32579</v>
      </c>
    </row>
    <row r="2139" spans="1:18" x14ac:dyDescent="0.3">
      <c r="A2139">
        <v>2138</v>
      </c>
      <c r="B2139" t="s">
        <v>18589</v>
      </c>
      <c r="C2139">
        <v>31</v>
      </c>
      <c r="D2139" t="s">
        <v>18590</v>
      </c>
      <c r="E2139">
        <v>2</v>
      </c>
      <c r="F2139">
        <v>3</v>
      </c>
      <c r="G2139" t="s">
        <v>116</v>
      </c>
      <c r="H2139">
        <v>66</v>
      </c>
      <c r="I2139" s="19">
        <v>45198.429861111108</v>
      </c>
      <c r="J2139" s="19">
        <v>45198.717361111114</v>
      </c>
      <c r="K2139" s="19">
        <v>45200.852777777778</v>
      </c>
      <c r="L2139" s="19">
        <v>45201.429861111108</v>
      </c>
      <c r="M2139">
        <v>0</v>
      </c>
      <c r="N2139" t="s">
        <v>222</v>
      </c>
      <c r="O2139" t="s">
        <v>18595</v>
      </c>
      <c r="P2139" t="s">
        <v>584</v>
      </c>
      <c r="Q2139">
        <v>2137</v>
      </c>
      <c r="R2139" t="s">
        <v>32579</v>
      </c>
    </row>
    <row r="2140" spans="1:18" x14ac:dyDescent="0.3">
      <c r="A2140">
        <v>2139</v>
      </c>
      <c r="B2140" t="s">
        <v>18596</v>
      </c>
      <c r="C2140">
        <v>4</v>
      </c>
      <c r="D2140" t="s">
        <v>18598</v>
      </c>
      <c r="E2140">
        <v>3</v>
      </c>
      <c r="F2140">
        <v>2</v>
      </c>
      <c r="G2140" t="s">
        <v>116</v>
      </c>
      <c r="H2140">
        <v>15</v>
      </c>
      <c r="I2140" s="19">
        <v>44970.695833333331</v>
      </c>
      <c r="J2140" s="19">
        <v>44970.71875</v>
      </c>
      <c r="K2140" s="19">
        <v>44970.98333333333</v>
      </c>
      <c r="L2140" s="19">
        <v>44971.029166666667</v>
      </c>
      <c r="M2140">
        <v>0</v>
      </c>
      <c r="N2140" t="s">
        <v>165</v>
      </c>
      <c r="O2140" t="s">
        <v>18602</v>
      </c>
      <c r="P2140" t="s">
        <v>877</v>
      </c>
      <c r="Q2140">
        <v>2138</v>
      </c>
      <c r="R2140" t="s">
        <v>32579</v>
      </c>
    </row>
    <row r="2141" spans="1:18" x14ac:dyDescent="0.3">
      <c r="A2141">
        <v>2140</v>
      </c>
      <c r="B2141" t="s">
        <v>18603</v>
      </c>
      <c r="C2141">
        <v>24</v>
      </c>
      <c r="D2141" t="s">
        <v>18604</v>
      </c>
      <c r="E2141">
        <v>2</v>
      </c>
      <c r="F2141">
        <v>3</v>
      </c>
      <c r="G2141" t="s">
        <v>116</v>
      </c>
      <c r="H2141">
        <v>109</v>
      </c>
      <c r="I2141" s="19">
        <v>45133.173611111109</v>
      </c>
      <c r="J2141" s="19">
        <v>45133.265277777777</v>
      </c>
      <c r="K2141" s="19">
        <v>45134.384027777778</v>
      </c>
      <c r="L2141" s="19">
        <v>45135.173611111109</v>
      </c>
      <c r="M2141">
        <v>0</v>
      </c>
      <c r="N2141" t="s">
        <v>165</v>
      </c>
      <c r="O2141" t="s">
        <v>18610</v>
      </c>
      <c r="P2141" t="s">
        <v>398</v>
      </c>
      <c r="Q2141">
        <v>2139</v>
      </c>
      <c r="R2141" t="s">
        <v>32579</v>
      </c>
    </row>
    <row r="2142" spans="1:18" x14ac:dyDescent="0.3">
      <c r="A2142">
        <v>2141</v>
      </c>
      <c r="B2142" t="s">
        <v>18611</v>
      </c>
      <c r="C2142">
        <v>11</v>
      </c>
      <c r="D2142" t="s">
        <v>18612</v>
      </c>
      <c r="E2142">
        <v>3</v>
      </c>
      <c r="F2142">
        <v>2</v>
      </c>
      <c r="G2142" t="s">
        <v>116</v>
      </c>
      <c r="H2142">
        <v>91</v>
      </c>
      <c r="I2142" s="19">
        <v>45495.001388888886</v>
      </c>
      <c r="J2142" s="19">
        <v>45495.042361111111</v>
      </c>
      <c r="K2142" s="19">
        <v>45495.443055555559</v>
      </c>
      <c r="L2142" s="19">
        <v>45495.501388888886</v>
      </c>
      <c r="M2142">
        <v>0</v>
      </c>
      <c r="N2142" t="s">
        <v>128</v>
      </c>
      <c r="O2142" t="s">
        <v>18618</v>
      </c>
      <c r="P2142" t="s">
        <v>194</v>
      </c>
      <c r="Q2142">
        <v>2140</v>
      </c>
      <c r="R2142" t="s">
        <v>32579</v>
      </c>
    </row>
    <row r="2143" spans="1:18" x14ac:dyDescent="0.3">
      <c r="A2143">
        <v>2142</v>
      </c>
      <c r="B2143" t="s">
        <v>18619</v>
      </c>
      <c r="C2143">
        <v>78</v>
      </c>
      <c r="D2143" t="s">
        <v>18620</v>
      </c>
      <c r="E2143">
        <v>2</v>
      </c>
      <c r="F2143">
        <v>2</v>
      </c>
      <c r="G2143" t="s">
        <v>192</v>
      </c>
      <c r="H2143">
        <v>103</v>
      </c>
      <c r="I2143" s="19">
        <v>45646.029861111114</v>
      </c>
      <c r="J2143" s="19">
        <v>45646.086111111108</v>
      </c>
      <c r="K2143" s="19">
        <v>45646.707638888889</v>
      </c>
      <c r="L2143" s="19">
        <v>45647.029861111114</v>
      </c>
      <c r="M2143">
        <v>0</v>
      </c>
      <c r="N2143" t="s">
        <v>222</v>
      </c>
      <c r="O2143" t="s">
        <v>18625</v>
      </c>
      <c r="P2143" t="s">
        <v>18627</v>
      </c>
      <c r="Q2143">
        <v>2141</v>
      </c>
      <c r="R2143" t="s">
        <v>32579</v>
      </c>
    </row>
    <row r="2144" spans="1:18" x14ac:dyDescent="0.3">
      <c r="A2144">
        <v>2143</v>
      </c>
      <c r="B2144" t="s">
        <v>18628</v>
      </c>
      <c r="C2144">
        <v>37</v>
      </c>
      <c r="D2144" t="s">
        <v>18629</v>
      </c>
      <c r="E2144">
        <v>1</v>
      </c>
      <c r="F2144">
        <v>3</v>
      </c>
      <c r="G2144" t="s">
        <v>192</v>
      </c>
      <c r="H2144">
        <v>26</v>
      </c>
      <c r="I2144" s="19">
        <v>45385.444444444445</v>
      </c>
      <c r="J2144" s="19">
        <v>45385.476388888892</v>
      </c>
      <c r="K2144" s="19">
        <v>45385.981249999997</v>
      </c>
      <c r="L2144" s="19">
        <v>45386.444444444445</v>
      </c>
      <c r="M2144">
        <v>0</v>
      </c>
      <c r="N2144" t="s">
        <v>307</v>
      </c>
      <c r="O2144" t="s">
        <v>18635</v>
      </c>
      <c r="P2144" t="s">
        <v>446</v>
      </c>
      <c r="Q2144">
        <v>2142</v>
      </c>
      <c r="R2144" t="s">
        <v>32579</v>
      </c>
    </row>
    <row r="2145" spans="1:18" x14ac:dyDescent="0.3">
      <c r="A2145">
        <v>2144</v>
      </c>
      <c r="B2145" t="s">
        <v>18636</v>
      </c>
      <c r="C2145">
        <v>59</v>
      </c>
      <c r="D2145" t="s">
        <v>18637</v>
      </c>
      <c r="E2145">
        <v>4</v>
      </c>
      <c r="F2145">
        <v>3</v>
      </c>
      <c r="G2145" t="s">
        <v>192</v>
      </c>
      <c r="H2145">
        <v>99</v>
      </c>
      <c r="I2145" s="19">
        <v>45278.919444444444</v>
      </c>
      <c r="J2145" s="19">
        <v>45279.168749999997</v>
      </c>
      <c r="K2145" s="19">
        <v>45280.251388888886</v>
      </c>
      <c r="L2145" s="19">
        <v>45281.919444444444</v>
      </c>
      <c r="M2145">
        <v>0</v>
      </c>
      <c r="N2145" t="s">
        <v>165</v>
      </c>
      <c r="O2145" t="s">
        <v>1331</v>
      </c>
      <c r="P2145" t="s">
        <v>903</v>
      </c>
      <c r="Q2145">
        <v>2143</v>
      </c>
      <c r="R2145" t="s">
        <v>32579</v>
      </c>
    </row>
    <row r="2146" spans="1:18" x14ac:dyDescent="0.3">
      <c r="A2146">
        <v>2145</v>
      </c>
      <c r="B2146" t="s">
        <v>18643</v>
      </c>
      <c r="C2146">
        <v>36</v>
      </c>
      <c r="D2146" t="s">
        <v>18644</v>
      </c>
      <c r="E2146">
        <v>3</v>
      </c>
      <c r="F2146">
        <v>3</v>
      </c>
      <c r="G2146" t="s">
        <v>192</v>
      </c>
      <c r="H2146">
        <v>13</v>
      </c>
      <c r="I2146" s="19">
        <v>45519.916666666664</v>
      </c>
      <c r="J2146" s="19">
        <v>45520.05</v>
      </c>
      <c r="K2146" s="19">
        <v>45521.615277777775</v>
      </c>
      <c r="L2146" s="19">
        <v>45521.916666666664</v>
      </c>
      <c r="M2146">
        <v>0</v>
      </c>
      <c r="N2146" t="s">
        <v>307</v>
      </c>
      <c r="O2146" t="s">
        <v>18649</v>
      </c>
      <c r="P2146" t="s">
        <v>274</v>
      </c>
      <c r="Q2146">
        <v>2144</v>
      </c>
      <c r="R2146" t="s">
        <v>32579</v>
      </c>
    </row>
    <row r="2147" spans="1:18" x14ac:dyDescent="0.3">
      <c r="A2147">
        <v>2146</v>
      </c>
      <c r="B2147" t="s">
        <v>18650</v>
      </c>
      <c r="C2147">
        <v>80</v>
      </c>
      <c r="D2147" t="s">
        <v>18652</v>
      </c>
      <c r="E2147">
        <v>3</v>
      </c>
      <c r="F2147">
        <v>2</v>
      </c>
      <c r="G2147" t="s">
        <v>192</v>
      </c>
      <c r="H2147">
        <v>63</v>
      </c>
      <c r="I2147" s="19">
        <v>45382.209027777775</v>
      </c>
      <c r="J2147" s="19">
        <v>45382.318055555559</v>
      </c>
      <c r="K2147" s="19">
        <v>45383.493750000001</v>
      </c>
      <c r="L2147" s="19">
        <v>45383.209027777775</v>
      </c>
      <c r="M2147">
        <v>1</v>
      </c>
      <c r="N2147" t="s">
        <v>165</v>
      </c>
      <c r="O2147" t="s">
        <v>18658</v>
      </c>
      <c r="P2147" t="s">
        <v>274</v>
      </c>
      <c r="Q2147">
        <v>2145</v>
      </c>
      <c r="R2147" t="s">
        <v>32579</v>
      </c>
    </row>
    <row r="2148" spans="1:18" x14ac:dyDescent="0.3">
      <c r="A2148">
        <v>2147</v>
      </c>
      <c r="B2148" t="s">
        <v>18659</v>
      </c>
      <c r="C2148">
        <v>57</v>
      </c>
      <c r="D2148" t="s">
        <v>18660</v>
      </c>
      <c r="E2148">
        <v>1</v>
      </c>
      <c r="F2148">
        <v>2</v>
      </c>
      <c r="G2148" t="s">
        <v>116</v>
      </c>
      <c r="H2148">
        <v>13</v>
      </c>
      <c r="I2148" s="19">
        <v>45111.343055555553</v>
      </c>
      <c r="J2148" s="19">
        <v>45111.384722222225</v>
      </c>
      <c r="K2148" s="19">
        <v>45111.559027777781</v>
      </c>
      <c r="L2148" s="19">
        <v>45111.843055555553</v>
      </c>
      <c r="M2148">
        <v>0</v>
      </c>
      <c r="N2148" t="s">
        <v>165</v>
      </c>
      <c r="O2148" t="s">
        <v>18665</v>
      </c>
      <c r="P2148" t="s">
        <v>225</v>
      </c>
      <c r="Q2148">
        <v>2146</v>
      </c>
      <c r="R2148" t="s">
        <v>32579</v>
      </c>
    </row>
    <row r="2149" spans="1:18" x14ac:dyDescent="0.3">
      <c r="A2149">
        <v>2148</v>
      </c>
      <c r="B2149" t="s">
        <v>18666</v>
      </c>
      <c r="C2149">
        <v>2</v>
      </c>
      <c r="D2149" t="s">
        <v>18667</v>
      </c>
      <c r="E2149">
        <v>4</v>
      </c>
      <c r="F2149">
        <v>3</v>
      </c>
      <c r="G2149" t="s">
        <v>116</v>
      </c>
      <c r="H2149">
        <v>104</v>
      </c>
      <c r="I2149" s="19">
        <v>44977.865277777775</v>
      </c>
      <c r="J2149" s="19">
        <v>44977.927083333336</v>
      </c>
      <c r="K2149" s="19">
        <v>44979.777777777781</v>
      </c>
      <c r="L2149" s="19">
        <v>44978.865277777775</v>
      </c>
      <c r="M2149">
        <v>1</v>
      </c>
      <c r="N2149" t="s">
        <v>165</v>
      </c>
      <c r="O2149" t="s">
        <v>5271</v>
      </c>
      <c r="P2149" t="s">
        <v>1266</v>
      </c>
      <c r="Q2149">
        <v>2147</v>
      </c>
      <c r="R2149" t="s">
        <v>32579</v>
      </c>
    </row>
    <row r="2150" spans="1:18" x14ac:dyDescent="0.3">
      <c r="A2150">
        <v>2149</v>
      </c>
      <c r="B2150" t="s">
        <v>18673</v>
      </c>
      <c r="C2150">
        <v>69</v>
      </c>
      <c r="D2150" t="s">
        <v>18675</v>
      </c>
      <c r="E2150">
        <v>1</v>
      </c>
      <c r="F2150">
        <v>3</v>
      </c>
      <c r="G2150" t="s">
        <v>192</v>
      </c>
      <c r="H2150">
        <v>13</v>
      </c>
      <c r="I2150" s="19">
        <v>44976.964583333334</v>
      </c>
      <c r="J2150" s="19">
        <v>44977.07708333333</v>
      </c>
      <c r="K2150" s="19">
        <v>44978.791666666664</v>
      </c>
      <c r="L2150" s="19">
        <v>44979.964583333334</v>
      </c>
      <c r="M2150">
        <v>0</v>
      </c>
      <c r="N2150" t="s">
        <v>307</v>
      </c>
      <c r="O2150" t="s">
        <v>18680</v>
      </c>
      <c r="P2150" t="s">
        <v>751</v>
      </c>
      <c r="Q2150">
        <v>2148</v>
      </c>
      <c r="R2150" t="s">
        <v>32579</v>
      </c>
    </row>
    <row r="2151" spans="1:18" x14ac:dyDescent="0.3">
      <c r="A2151">
        <v>2150</v>
      </c>
      <c r="B2151" t="s">
        <v>18682</v>
      </c>
      <c r="C2151">
        <v>79</v>
      </c>
      <c r="D2151" t="s">
        <v>18683</v>
      </c>
      <c r="E2151">
        <v>2</v>
      </c>
      <c r="F2151">
        <v>2</v>
      </c>
      <c r="G2151" t="s">
        <v>116</v>
      </c>
      <c r="H2151">
        <v>73</v>
      </c>
      <c r="I2151" s="19">
        <v>45697.022222222222</v>
      </c>
      <c r="J2151" s="19">
        <v>45697.063194444447</v>
      </c>
      <c r="K2151" s="19">
        <v>45697.363888888889</v>
      </c>
      <c r="L2151" s="19">
        <v>45697.522222222222</v>
      </c>
      <c r="M2151">
        <v>0</v>
      </c>
      <c r="N2151" t="s">
        <v>128</v>
      </c>
      <c r="O2151" t="s">
        <v>18689</v>
      </c>
      <c r="P2151" t="s">
        <v>398</v>
      </c>
      <c r="Q2151">
        <v>2149</v>
      </c>
      <c r="R2151" t="s">
        <v>32579</v>
      </c>
    </row>
    <row r="2152" spans="1:18" x14ac:dyDescent="0.3">
      <c r="A2152">
        <v>2151</v>
      </c>
      <c r="B2152" t="s">
        <v>18690</v>
      </c>
      <c r="C2152">
        <v>40</v>
      </c>
      <c r="D2152" t="s">
        <v>18691</v>
      </c>
      <c r="E2152">
        <v>1</v>
      </c>
      <c r="F2152">
        <v>3</v>
      </c>
      <c r="G2152" t="s">
        <v>116</v>
      </c>
      <c r="H2152">
        <v>108</v>
      </c>
      <c r="I2152" s="19">
        <v>45236.635416666664</v>
      </c>
      <c r="J2152" s="19">
        <v>45236.761805555558</v>
      </c>
      <c r="K2152" s="19">
        <v>45237.990277777775</v>
      </c>
      <c r="L2152" s="19">
        <v>45238.635416666664</v>
      </c>
      <c r="M2152">
        <v>0</v>
      </c>
      <c r="N2152" t="s">
        <v>165</v>
      </c>
      <c r="O2152" t="s">
        <v>18696</v>
      </c>
      <c r="P2152" t="s">
        <v>751</v>
      </c>
      <c r="Q2152">
        <v>2150</v>
      </c>
      <c r="R2152" t="s">
        <v>32579</v>
      </c>
    </row>
    <row r="2153" spans="1:18" x14ac:dyDescent="0.3">
      <c r="A2153">
        <v>2152</v>
      </c>
      <c r="B2153" t="s">
        <v>18698</v>
      </c>
      <c r="C2153">
        <v>21</v>
      </c>
      <c r="D2153" t="s">
        <v>18699</v>
      </c>
      <c r="E2153">
        <v>2</v>
      </c>
      <c r="F2153">
        <v>3</v>
      </c>
      <c r="G2153" t="s">
        <v>116</v>
      </c>
      <c r="H2153">
        <v>100</v>
      </c>
      <c r="I2153" s="19">
        <v>45000.561805555553</v>
      </c>
      <c r="J2153" s="19">
        <v>45000.647222222222</v>
      </c>
      <c r="K2153" s="19">
        <v>45003.750694444447</v>
      </c>
      <c r="L2153" s="19">
        <v>45002.561805555553</v>
      </c>
      <c r="M2153">
        <v>1</v>
      </c>
      <c r="N2153" t="s">
        <v>128</v>
      </c>
      <c r="O2153" t="s">
        <v>18704</v>
      </c>
      <c r="P2153" t="s">
        <v>584</v>
      </c>
      <c r="Q2153">
        <v>2151</v>
      </c>
      <c r="R2153" t="s">
        <v>32579</v>
      </c>
    </row>
    <row r="2154" spans="1:18" x14ac:dyDescent="0.3">
      <c r="A2154">
        <v>2153</v>
      </c>
      <c r="B2154" t="s">
        <v>18706</v>
      </c>
      <c r="C2154">
        <v>30</v>
      </c>
      <c r="D2154" t="s">
        <v>18707</v>
      </c>
      <c r="E2154">
        <v>1</v>
      </c>
      <c r="F2154">
        <v>3</v>
      </c>
      <c r="G2154" t="s">
        <v>192</v>
      </c>
      <c r="H2154">
        <v>116</v>
      </c>
      <c r="I2154" s="19">
        <v>45081.666666666664</v>
      </c>
      <c r="J2154" s="19">
        <v>45081.780555555553</v>
      </c>
      <c r="K2154" s="19">
        <v>45082.660416666666</v>
      </c>
      <c r="L2154" s="19">
        <v>45083.666666666664</v>
      </c>
      <c r="M2154">
        <v>0</v>
      </c>
      <c r="N2154" t="s">
        <v>222</v>
      </c>
      <c r="O2154" t="s">
        <v>18712</v>
      </c>
      <c r="P2154" t="s">
        <v>225</v>
      </c>
      <c r="Q2154">
        <v>2152</v>
      </c>
      <c r="R2154" t="s">
        <v>32579</v>
      </c>
    </row>
    <row r="2155" spans="1:18" x14ac:dyDescent="0.3">
      <c r="A2155">
        <v>2154</v>
      </c>
      <c r="B2155" t="s">
        <v>18714</v>
      </c>
      <c r="C2155">
        <v>25</v>
      </c>
      <c r="D2155" t="s">
        <v>18715</v>
      </c>
      <c r="E2155">
        <v>3</v>
      </c>
      <c r="F2155">
        <v>3</v>
      </c>
      <c r="G2155" t="s">
        <v>116</v>
      </c>
      <c r="H2155">
        <v>82</v>
      </c>
      <c r="I2155" s="19">
        <v>45151.98333333333</v>
      </c>
      <c r="J2155" s="19">
        <v>45152.012499999997</v>
      </c>
      <c r="K2155" s="19">
        <v>45152.322222222225</v>
      </c>
      <c r="L2155" s="19">
        <v>45152.98333333333</v>
      </c>
      <c r="M2155">
        <v>0</v>
      </c>
      <c r="N2155" t="s">
        <v>165</v>
      </c>
      <c r="O2155" t="s">
        <v>18720</v>
      </c>
      <c r="P2155" t="s">
        <v>274</v>
      </c>
      <c r="Q2155">
        <v>2153</v>
      </c>
      <c r="R2155" t="s">
        <v>32579</v>
      </c>
    </row>
    <row r="2156" spans="1:18" x14ac:dyDescent="0.3">
      <c r="A2156">
        <v>2155</v>
      </c>
      <c r="B2156" t="s">
        <v>18722</v>
      </c>
      <c r="C2156">
        <v>49</v>
      </c>
      <c r="D2156" t="s">
        <v>18723</v>
      </c>
      <c r="E2156">
        <v>1</v>
      </c>
      <c r="F2156">
        <v>3</v>
      </c>
      <c r="G2156" t="s">
        <v>116</v>
      </c>
      <c r="H2156">
        <v>112</v>
      </c>
      <c r="I2156" s="19">
        <v>45627.515972222223</v>
      </c>
      <c r="J2156" s="19">
        <v>45627.654861111114</v>
      </c>
      <c r="K2156" s="19">
        <v>45631.999305555553</v>
      </c>
      <c r="L2156" s="19">
        <v>45629.515972222223</v>
      </c>
      <c r="M2156">
        <v>1</v>
      </c>
      <c r="N2156" t="s">
        <v>128</v>
      </c>
      <c r="O2156" t="s">
        <v>18729</v>
      </c>
      <c r="P2156" t="s">
        <v>446</v>
      </c>
      <c r="Q2156">
        <v>2154</v>
      </c>
      <c r="R2156" t="s">
        <v>32579</v>
      </c>
    </row>
    <row r="2157" spans="1:18" x14ac:dyDescent="0.3">
      <c r="A2157">
        <v>2156</v>
      </c>
      <c r="B2157" t="s">
        <v>18730</v>
      </c>
      <c r="C2157">
        <v>65</v>
      </c>
      <c r="D2157" t="s">
        <v>18731</v>
      </c>
      <c r="E2157">
        <v>1</v>
      </c>
      <c r="F2157">
        <v>3</v>
      </c>
      <c r="G2157" t="s">
        <v>192</v>
      </c>
      <c r="H2157">
        <v>58</v>
      </c>
      <c r="I2157" s="19">
        <v>45712.827777777777</v>
      </c>
      <c r="J2157" s="19">
        <v>45713.273611111108</v>
      </c>
      <c r="K2157" s="19">
        <v>45717.441666666666</v>
      </c>
      <c r="L2157" s="19">
        <v>45715.827777777777</v>
      </c>
      <c r="M2157">
        <v>1</v>
      </c>
      <c r="N2157" t="s">
        <v>128</v>
      </c>
      <c r="O2157" t="s">
        <v>18737</v>
      </c>
      <c r="P2157" t="s">
        <v>363</v>
      </c>
      <c r="Q2157">
        <v>2155</v>
      </c>
      <c r="R2157" t="s">
        <v>32579</v>
      </c>
    </row>
    <row r="2158" spans="1:18" x14ac:dyDescent="0.3">
      <c r="A2158">
        <v>2157</v>
      </c>
      <c r="B2158" t="s">
        <v>18738</v>
      </c>
      <c r="C2158">
        <v>59</v>
      </c>
      <c r="D2158" t="s">
        <v>18739</v>
      </c>
      <c r="E2158">
        <v>2</v>
      </c>
      <c r="F2158">
        <v>4</v>
      </c>
      <c r="G2158" t="s">
        <v>172</v>
      </c>
      <c r="H2158">
        <v>84</v>
      </c>
      <c r="I2158" s="19">
        <v>45724.090277777781</v>
      </c>
      <c r="J2158" s="19">
        <v>45725.466666666667</v>
      </c>
      <c r="K2158" s="19"/>
      <c r="L2158" s="19">
        <v>45729.090277777781</v>
      </c>
      <c r="M2158">
        <v>1</v>
      </c>
      <c r="N2158" t="s">
        <v>128</v>
      </c>
      <c r="O2158" t="s">
        <v>18743</v>
      </c>
      <c r="Q2158">
        <v>2156</v>
      </c>
      <c r="R2158" t="s">
        <v>32582</v>
      </c>
    </row>
    <row r="2159" spans="1:18" x14ac:dyDescent="0.3">
      <c r="A2159">
        <v>2158</v>
      </c>
      <c r="B2159" t="s">
        <v>18744</v>
      </c>
      <c r="C2159">
        <v>61</v>
      </c>
      <c r="D2159" t="s">
        <v>18745</v>
      </c>
      <c r="E2159">
        <v>3</v>
      </c>
      <c r="F2159">
        <v>2</v>
      </c>
      <c r="G2159" t="s">
        <v>172</v>
      </c>
      <c r="H2159">
        <v>40</v>
      </c>
      <c r="I2159" s="19">
        <v>45735.724999999999</v>
      </c>
      <c r="J2159" s="19">
        <v>45735.852083333331</v>
      </c>
      <c r="K2159" s="19"/>
      <c r="L2159" s="19">
        <v>45736.724999999999</v>
      </c>
      <c r="M2159">
        <v>1</v>
      </c>
      <c r="N2159" t="s">
        <v>128</v>
      </c>
      <c r="O2159" t="s">
        <v>18750</v>
      </c>
      <c r="Q2159">
        <v>2157</v>
      </c>
      <c r="R2159" t="s">
        <v>32582</v>
      </c>
    </row>
    <row r="2160" spans="1:18" x14ac:dyDescent="0.3">
      <c r="A2160">
        <v>2159</v>
      </c>
      <c r="B2160" t="s">
        <v>18751</v>
      </c>
      <c r="C2160">
        <v>19</v>
      </c>
      <c r="D2160" t="s">
        <v>18752</v>
      </c>
      <c r="E2160">
        <v>1</v>
      </c>
      <c r="F2160">
        <v>4</v>
      </c>
      <c r="G2160" t="s">
        <v>116</v>
      </c>
      <c r="H2160">
        <v>110</v>
      </c>
      <c r="I2160" s="19">
        <v>45262.138194444444</v>
      </c>
      <c r="J2160" s="19">
        <v>45262.3125</v>
      </c>
      <c r="K2160" s="19">
        <v>45264.830555555556</v>
      </c>
      <c r="L2160" s="19">
        <v>45266.138194444444</v>
      </c>
      <c r="M2160">
        <v>0</v>
      </c>
      <c r="N2160" t="s">
        <v>165</v>
      </c>
      <c r="O2160" t="s">
        <v>18758</v>
      </c>
      <c r="P2160" t="s">
        <v>751</v>
      </c>
      <c r="Q2160">
        <v>2158</v>
      </c>
      <c r="R2160" t="s">
        <v>32579</v>
      </c>
    </row>
    <row r="2161" spans="1:18" x14ac:dyDescent="0.3">
      <c r="A2161">
        <v>2160</v>
      </c>
      <c r="B2161" t="s">
        <v>18759</v>
      </c>
      <c r="C2161">
        <v>59</v>
      </c>
      <c r="D2161" t="s">
        <v>18760</v>
      </c>
      <c r="E2161">
        <v>2</v>
      </c>
      <c r="F2161">
        <v>2</v>
      </c>
      <c r="G2161" t="s">
        <v>116</v>
      </c>
      <c r="H2161">
        <v>19</v>
      </c>
      <c r="I2161" s="19">
        <v>44939.704861111109</v>
      </c>
      <c r="J2161" s="19">
        <v>44939.799305555556</v>
      </c>
      <c r="K2161" s="19">
        <v>44941.841666666667</v>
      </c>
      <c r="L2161" s="19">
        <v>44940.704861111109</v>
      </c>
      <c r="M2161">
        <v>1</v>
      </c>
      <c r="N2161" t="s">
        <v>128</v>
      </c>
      <c r="O2161" t="s">
        <v>18765</v>
      </c>
      <c r="P2161" t="s">
        <v>18766</v>
      </c>
      <c r="Q2161">
        <v>2159</v>
      </c>
      <c r="R2161" t="s">
        <v>32579</v>
      </c>
    </row>
    <row r="2162" spans="1:18" x14ac:dyDescent="0.3">
      <c r="A2162">
        <v>2161</v>
      </c>
      <c r="B2162" t="s">
        <v>18768</v>
      </c>
      <c r="C2162">
        <v>69</v>
      </c>
      <c r="D2162" t="s">
        <v>18769</v>
      </c>
      <c r="E2162">
        <v>1</v>
      </c>
      <c r="F2162">
        <v>3</v>
      </c>
      <c r="G2162" t="s">
        <v>192</v>
      </c>
      <c r="H2162">
        <v>23</v>
      </c>
      <c r="I2162" s="19">
        <v>45687.333333333336</v>
      </c>
      <c r="J2162" s="19">
        <v>45687.59375</v>
      </c>
      <c r="K2162" s="19">
        <v>45692.959722222222</v>
      </c>
      <c r="L2162" s="19">
        <v>45690.333333333336</v>
      </c>
      <c r="M2162">
        <v>1</v>
      </c>
      <c r="N2162" t="s">
        <v>307</v>
      </c>
      <c r="O2162" t="s">
        <v>18774</v>
      </c>
      <c r="P2162" t="s">
        <v>225</v>
      </c>
      <c r="Q2162">
        <v>2160</v>
      </c>
      <c r="R2162" t="s">
        <v>32579</v>
      </c>
    </row>
    <row r="2163" spans="1:18" x14ac:dyDescent="0.3">
      <c r="A2163">
        <v>2162</v>
      </c>
      <c r="B2163" t="s">
        <v>18775</v>
      </c>
      <c r="C2163">
        <v>73</v>
      </c>
      <c r="D2163" t="s">
        <v>18777</v>
      </c>
      <c r="E2163">
        <v>3</v>
      </c>
      <c r="F2163">
        <v>2</v>
      </c>
      <c r="G2163" t="s">
        <v>116</v>
      </c>
      <c r="H2163">
        <v>48</v>
      </c>
      <c r="I2163" s="19">
        <v>45125.459027777775</v>
      </c>
      <c r="J2163" s="19">
        <v>45125.543055555558</v>
      </c>
      <c r="K2163" s="19">
        <v>45126.134722222225</v>
      </c>
      <c r="L2163" s="19">
        <v>45126.459027777775</v>
      </c>
      <c r="M2163">
        <v>0</v>
      </c>
      <c r="N2163" t="s">
        <v>128</v>
      </c>
      <c r="O2163" t="s">
        <v>18782</v>
      </c>
      <c r="P2163" t="s">
        <v>194</v>
      </c>
      <c r="Q2163">
        <v>2161</v>
      </c>
      <c r="R2163" t="s">
        <v>32579</v>
      </c>
    </row>
    <row r="2164" spans="1:18" x14ac:dyDescent="0.3">
      <c r="A2164">
        <v>2163</v>
      </c>
      <c r="B2164" t="s">
        <v>18783</v>
      </c>
      <c r="C2164">
        <v>48</v>
      </c>
      <c r="D2164" t="s">
        <v>18784</v>
      </c>
      <c r="E2164">
        <v>1</v>
      </c>
      <c r="F2164">
        <v>3</v>
      </c>
      <c r="G2164" t="s">
        <v>192</v>
      </c>
      <c r="H2164">
        <v>23</v>
      </c>
      <c r="I2164" s="19">
        <v>44963.82708333333</v>
      </c>
      <c r="J2164" s="19">
        <v>44963.989583333336</v>
      </c>
      <c r="K2164" s="19">
        <v>44966.324999999997</v>
      </c>
      <c r="L2164" s="19">
        <v>44966.82708333333</v>
      </c>
      <c r="M2164">
        <v>0</v>
      </c>
      <c r="N2164" t="s">
        <v>307</v>
      </c>
      <c r="O2164" t="s">
        <v>18790</v>
      </c>
      <c r="P2164" t="s">
        <v>751</v>
      </c>
      <c r="Q2164">
        <v>2162</v>
      </c>
      <c r="R2164" t="s">
        <v>32579</v>
      </c>
    </row>
    <row r="2165" spans="1:18" x14ac:dyDescent="0.3">
      <c r="A2165">
        <v>2164</v>
      </c>
      <c r="B2165" t="s">
        <v>18791</v>
      </c>
      <c r="C2165">
        <v>26</v>
      </c>
      <c r="D2165" t="s">
        <v>18792</v>
      </c>
      <c r="E2165">
        <v>1</v>
      </c>
      <c r="F2165">
        <v>4</v>
      </c>
      <c r="G2165" t="s">
        <v>192</v>
      </c>
      <c r="H2165">
        <v>115</v>
      </c>
      <c r="I2165" s="19">
        <v>45091.582638888889</v>
      </c>
      <c r="J2165" s="19">
        <v>45092.208333333336</v>
      </c>
      <c r="K2165" s="19">
        <v>45094.565972222219</v>
      </c>
      <c r="L2165" s="19">
        <v>45096.582638888889</v>
      </c>
      <c r="M2165">
        <v>0</v>
      </c>
      <c r="N2165" t="s">
        <v>307</v>
      </c>
      <c r="O2165" t="s">
        <v>18797</v>
      </c>
      <c r="P2165" t="s">
        <v>751</v>
      </c>
      <c r="Q2165">
        <v>2163</v>
      </c>
      <c r="R2165" t="s">
        <v>32579</v>
      </c>
    </row>
    <row r="2166" spans="1:18" x14ac:dyDescent="0.3">
      <c r="A2166">
        <v>2165</v>
      </c>
      <c r="B2166" t="s">
        <v>18799</v>
      </c>
      <c r="C2166">
        <v>60</v>
      </c>
      <c r="D2166" t="s">
        <v>18800</v>
      </c>
      <c r="E2166">
        <v>1</v>
      </c>
      <c r="F2166">
        <v>3</v>
      </c>
      <c r="G2166" t="s">
        <v>192</v>
      </c>
      <c r="H2166">
        <v>95</v>
      </c>
      <c r="I2166" s="19">
        <v>45267.759722222225</v>
      </c>
      <c r="J2166" s="19">
        <v>45267.85833333333</v>
      </c>
      <c r="K2166" s="19">
        <v>45268.46875</v>
      </c>
      <c r="L2166" s="19">
        <v>45269.759722222225</v>
      </c>
      <c r="M2166">
        <v>0</v>
      </c>
      <c r="N2166" t="s">
        <v>128</v>
      </c>
      <c r="O2166" t="s">
        <v>18806</v>
      </c>
      <c r="P2166" t="s">
        <v>225</v>
      </c>
      <c r="Q2166">
        <v>2164</v>
      </c>
      <c r="R2166" t="s">
        <v>32579</v>
      </c>
    </row>
    <row r="2167" spans="1:18" x14ac:dyDescent="0.3">
      <c r="A2167">
        <v>2166</v>
      </c>
      <c r="B2167" t="s">
        <v>18807</v>
      </c>
      <c r="C2167">
        <v>59</v>
      </c>
      <c r="D2167" t="s">
        <v>18808</v>
      </c>
      <c r="E2167">
        <v>2</v>
      </c>
      <c r="F2167">
        <v>3</v>
      </c>
      <c r="G2167" t="s">
        <v>116</v>
      </c>
      <c r="H2167">
        <v>102</v>
      </c>
      <c r="I2167" s="19">
        <v>45171.223611111112</v>
      </c>
      <c r="J2167" s="19">
        <v>45171.45</v>
      </c>
      <c r="K2167" s="19">
        <v>45178.254166666666</v>
      </c>
      <c r="L2167" s="19">
        <v>45174.223611111112</v>
      </c>
      <c r="M2167">
        <v>1</v>
      </c>
      <c r="N2167" t="s">
        <v>165</v>
      </c>
      <c r="O2167" t="s">
        <v>18814</v>
      </c>
      <c r="P2167" t="s">
        <v>328</v>
      </c>
      <c r="Q2167">
        <v>2165</v>
      </c>
      <c r="R2167" t="s">
        <v>32579</v>
      </c>
    </row>
    <row r="2168" spans="1:18" x14ac:dyDescent="0.3">
      <c r="A2168">
        <v>2167</v>
      </c>
      <c r="B2168" t="s">
        <v>18815</v>
      </c>
      <c r="C2168">
        <v>17</v>
      </c>
      <c r="D2168" t="s">
        <v>18816</v>
      </c>
      <c r="E2168">
        <v>2</v>
      </c>
      <c r="F2168">
        <v>4</v>
      </c>
      <c r="G2168" t="s">
        <v>152</v>
      </c>
      <c r="H2168">
        <v>25</v>
      </c>
      <c r="I2168" s="19">
        <v>45734.770833333336</v>
      </c>
      <c r="J2168" s="19"/>
      <c r="K2168" s="19"/>
      <c r="L2168" s="19">
        <v>45739.770833333336</v>
      </c>
      <c r="M2168">
        <v>1</v>
      </c>
      <c r="N2168" t="s">
        <v>222</v>
      </c>
      <c r="O2168" t="s">
        <v>18820</v>
      </c>
      <c r="Q2168">
        <v>2166</v>
      </c>
      <c r="R2168" t="s">
        <v>32582</v>
      </c>
    </row>
    <row r="2169" spans="1:18" x14ac:dyDescent="0.3">
      <c r="A2169">
        <v>2168</v>
      </c>
      <c r="B2169" t="s">
        <v>18821</v>
      </c>
      <c r="C2169">
        <v>21</v>
      </c>
      <c r="D2169" t="s">
        <v>18822</v>
      </c>
      <c r="E2169">
        <v>1</v>
      </c>
      <c r="F2169">
        <v>3</v>
      </c>
      <c r="G2169" t="s">
        <v>388</v>
      </c>
      <c r="H2169">
        <v>24</v>
      </c>
      <c r="I2169" s="19">
        <v>45009.633333333331</v>
      </c>
      <c r="J2169" s="19">
        <v>45009.711805555555</v>
      </c>
      <c r="K2169" s="19"/>
      <c r="L2169" s="19">
        <v>45011.633333333331</v>
      </c>
      <c r="M2169">
        <v>1</v>
      </c>
      <c r="N2169" t="s">
        <v>307</v>
      </c>
      <c r="O2169" t="s">
        <v>18827</v>
      </c>
      <c r="Q2169">
        <v>2167</v>
      </c>
      <c r="R2169" t="s">
        <v>32582</v>
      </c>
    </row>
    <row r="2170" spans="1:18" x14ac:dyDescent="0.3">
      <c r="A2170">
        <v>2169</v>
      </c>
      <c r="B2170" t="s">
        <v>18828</v>
      </c>
      <c r="C2170">
        <v>44</v>
      </c>
      <c r="D2170" t="s">
        <v>18829</v>
      </c>
      <c r="E2170">
        <v>2</v>
      </c>
      <c r="F2170">
        <v>3</v>
      </c>
      <c r="G2170" t="s">
        <v>116</v>
      </c>
      <c r="H2170">
        <v>118</v>
      </c>
      <c r="I2170" s="19">
        <v>45470.504861111112</v>
      </c>
      <c r="J2170" s="19">
        <v>45470.751388888886</v>
      </c>
      <c r="K2170" s="19">
        <v>45472.729166666664</v>
      </c>
      <c r="L2170" s="19">
        <v>45473.504861111112</v>
      </c>
      <c r="M2170">
        <v>0</v>
      </c>
      <c r="N2170" t="s">
        <v>128</v>
      </c>
      <c r="O2170" t="s">
        <v>18833</v>
      </c>
      <c r="P2170" t="s">
        <v>328</v>
      </c>
      <c r="Q2170">
        <v>2168</v>
      </c>
      <c r="R2170" t="s">
        <v>32579</v>
      </c>
    </row>
    <row r="2171" spans="1:18" x14ac:dyDescent="0.3">
      <c r="A2171">
        <v>2170</v>
      </c>
      <c r="B2171" t="s">
        <v>18835</v>
      </c>
      <c r="C2171">
        <v>26</v>
      </c>
      <c r="D2171" t="s">
        <v>18836</v>
      </c>
      <c r="E2171">
        <v>2</v>
      </c>
      <c r="F2171">
        <v>4</v>
      </c>
      <c r="G2171" t="s">
        <v>116</v>
      </c>
      <c r="H2171">
        <v>86</v>
      </c>
      <c r="I2171" s="19">
        <v>45277.327777777777</v>
      </c>
      <c r="J2171" s="19">
        <v>45277.950694444444</v>
      </c>
      <c r="K2171" s="19">
        <v>45281.522916666669</v>
      </c>
      <c r="L2171" s="19">
        <v>45282.327777777777</v>
      </c>
      <c r="M2171">
        <v>0</v>
      </c>
      <c r="N2171" t="s">
        <v>165</v>
      </c>
      <c r="O2171" t="s">
        <v>18842</v>
      </c>
      <c r="P2171" t="s">
        <v>18843</v>
      </c>
      <c r="Q2171">
        <v>2169</v>
      </c>
      <c r="R2171" t="s">
        <v>32579</v>
      </c>
    </row>
    <row r="2172" spans="1:18" x14ac:dyDescent="0.3">
      <c r="A2172">
        <v>2171</v>
      </c>
      <c r="B2172" t="s">
        <v>18844</v>
      </c>
      <c r="C2172">
        <v>48</v>
      </c>
      <c r="D2172" t="s">
        <v>18845</v>
      </c>
      <c r="E2172">
        <v>5</v>
      </c>
      <c r="F2172">
        <v>4</v>
      </c>
      <c r="G2172" t="s">
        <v>192</v>
      </c>
      <c r="H2172">
        <v>92</v>
      </c>
      <c r="I2172" s="19">
        <v>45021.270833333336</v>
      </c>
      <c r="J2172" s="19">
        <v>45021.654861111114</v>
      </c>
      <c r="K2172" s="19">
        <v>45023.629166666666</v>
      </c>
      <c r="L2172" s="19">
        <v>45026.270833333336</v>
      </c>
      <c r="M2172">
        <v>0</v>
      </c>
      <c r="N2172" t="s">
        <v>307</v>
      </c>
      <c r="O2172" t="s">
        <v>18850</v>
      </c>
      <c r="P2172" t="s">
        <v>705</v>
      </c>
      <c r="Q2172">
        <v>2170</v>
      </c>
      <c r="R2172" t="s">
        <v>32579</v>
      </c>
    </row>
    <row r="2173" spans="1:18" x14ac:dyDescent="0.3">
      <c r="A2173">
        <v>2172</v>
      </c>
      <c r="B2173" t="s">
        <v>18851</v>
      </c>
      <c r="C2173">
        <v>59</v>
      </c>
      <c r="D2173" t="s">
        <v>18853</v>
      </c>
      <c r="E2173">
        <v>2</v>
      </c>
      <c r="F2173">
        <v>1</v>
      </c>
      <c r="G2173" t="s">
        <v>116</v>
      </c>
      <c r="H2173">
        <v>8</v>
      </c>
      <c r="I2173" s="19">
        <v>45037.092361111114</v>
      </c>
      <c r="J2173" s="19">
        <v>45037.277083333334</v>
      </c>
      <c r="K2173" s="19">
        <v>45037.343055555553</v>
      </c>
      <c r="L2173" s="19">
        <v>45037.425694444442</v>
      </c>
      <c r="M2173">
        <v>0</v>
      </c>
      <c r="N2173" t="s">
        <v>128</v>
      </c>
      <c r="O2173" t="s">
        <v>18859</v>
      </c>
      <c r="P2173" t="s">
        <v>328</v>
      </c>
      <c r="Q2173">
        <v>2171</v>
      </c>
      <c r="R2173" t="s">
        <v>32579</v>
      </c>
    </row>
    <row r="2174" spans="1:18" x14ac:dyDescent="0.3">
      <c r="A2174">
        <v>2173</v>
      </c>
      <c r="B2174" t="s">
        <v>18860</v>
      </c>
      <c r="C2174">
        <v>29</v>
      </c>
      <c r="D2174" t="s">
        <v>18861</v>
      </c>
      <c r="E2174">
        <v>2</v>
      </c>
      <c r="F2174">
        <v>2</v>
      </c>
      <c r="G2174" t="s">
        <v>192</v>
      </c>
      <c r="H2174">
        <v>35</v>
      </c>
      <c r="I2174" s="19">
        <v>45448.15902777778</v>
      </c>
      <c r="J2174" s="19">
        <v>45448.237500000003</v>
      </c>
      <c r="K2174" s="19">
        <v>45448.995138888888</v>
      </c>
      <c r="L2174" s="19">
        <v>45449.15902777778</v>
      </c>
      <c r="M2174">
        <v>0</v>
      </c>
      <c r="N2174" t="s">
        <v>165</v>
      </c>
      <c r="O2174" t="s">
        <v>18867</v>
      </c>
      <c r="P2174" t="s">
        <v>398</v>
      </c>
      <c r="Q2174">
        <v>2172</v>
      </c>
      <c r="R2174" t="s">
        <v>32579</v>
      </c>
    </row>
    <row r="2175" spans="1:18" x14ac:dyDescent="0.3">
      <c r="A2175">
        <v>2174</v>
      </c>
      <c r="B2175" t="s">
        <v>18868</v>
      </c>
      <c r="C2175">
        <v>7</v>
      </c>
      <c r="D2175" t="s">
        <v>18869</v>
      </c>
      <c r="E2175">
        <v>2</v>
      </c>
      <c r="F2175">
        <v>2</v>
      </c>
      <c r="G2175" t="s">
        <v>803</v>
      </c>
      <c r="H2175">
        <v>15</v>
      </c>
      <c r="I2175" s="19">
        <v>45411.716666666667</v>
      </c>
      <c r="J2175" s="19">
        <v>45411.731944444444</v>
      </c>
      <c r="K2175" s="19"/>
      <c r="L2175" s="19">
        <v>45412.05</v>
      </c>
      <c r="M2175">
        <v>0</v>
      </c>
      <c r="N2175" t="s">
        <v>222</v>
      </c>
      <c r="O2175" t="s">
        <v>18874</v>
      </c>
      <c r="Q2175">
        <v>2173</v>
      </c>
      <c r="R2175" t="s">
        <v>32582</v>
      </c>
    </row>
    <row r="2176" spans="1:18" x14ac:dyDescent="0.3">
      <c r="A2176">
        <v>2175</v>
      </c>
      <c r="B2176" t="s">
        <v>18875</v>
      </c>
      <c r="C2176">
        <v>23</v>
      </c>
      <c r="D2176" t="s">
        <v>18876</v>
      </c>
      <c r="E2176">
        <v>1</v>
      </c>
      <c r="F2176">
        <v>3</v>
      </c>
      <c r="G2176" t="s">
        <v>116</v>
      </c>
      <c r="H2176">
        <v>9</v>
      </c>
      <c r="I2176" s="19">
        <v>45410.95416666667</v>
      </c>
      <c r="J2176" s="19">
        <v>45411.054861111108</v>
      </c>
      <c r="K2176" s="19">
        <v>45415.579861111109</v>
      </c>
      <c r="L2176" s="19">
        <v>45412.95416666667</v>
      </c>
      <c r="M2176">
        <v>1</v>
      </c>
      <c r="N2176" t="s">
        <v>307</v>
      </c>
      <c r="O2176" t="s">
        <v>18882</v>
      </c>
      <c r="P2176" t="s">
        <v>293</v>
      </c>
      <c r="Q2176">
        <v>2174</v>
      </c>
      <c r="R2176" t="s">
        <v>32579</v>
      </c>
    </row>
    <row r="2177" spans="1:18" x14ac:dyDescent="0.3">
      <c r="A2177">
        <v>2176</v>
      </c>
      <c r="B2177" t="s">
        <v>18883</v>
      </c>
      <c r="C2177">
        <v>21</v>
      </c>
      <c r="D2177" t="s">
        <v>18884</v>
      </c>
      <c r="E2177">
        <v>1</v>
      </c>
      <c r="F2177">
        <v>2</v>
      </c>
      <c r="G2177" t="s">
        <v>192</v>
      </c>
      <c r="H2177">
        <v>33</v>
      </c>
      <c r="I2177" s="19">
        <v>45697.422222222223</v>
      </c>
      <c r="J2177" s="19">
        <v>45697.491666666669</v>
      </c>
      <c r="K2177" s="19">
        <v>45698.50277777778</v>
      </c>
      <c r="L2177" s="19">
        <v>45697.922222222223</v>
      </c>
      <c r="M2177">
        <v>1</v>
      </c>
      <c r="N2177" t="s">
        <v>128</v>
      </c>
      <c r="O2177" t="s">
        <v>18890</v>
      </c>
      <c r="P2177" t="s">
        <v>751</v>
      </c>
      <c r="Q2177">
        <v>2175</v>
      </c>
      <c r="R2177" t="s">
        <v>32579</v>
      </c>
    </row>
    <row r="2178" spans="1:18" x14ac:dyDescent="0.3">
      <c r="A2178">
        <v>2177</v>
      </c>
      <c r="B2178" t="s">
        <v>18891</v>
      </c>
      <c r="C2178">
        <v>59</v>
      </c>
      <c r="D2178" t="s">
        <v>18892</v>
      </c>
      <c r="E2178">
        <v>2</v>
      </c>
      <c r="F2178">
        <v>3</v>
      </c>
      <c r="G2178" t="s">
        <v>192</v>
      </c>
      <c r="H2178">
        <v>17</v>
      </c>
      <c r="I2178" s="19">
        <v>45422.861111111109</v>
      </c>
      <c r="J2178" s="19">
        <v>45423.01666666667</v>
      </c>
      <c r="K2178" s="19">
        <v>45425.630555555559</v>
      </c>
      <c r="L2178" s="19">
        <v>45425.861111111109</v>
      </c>
      <c r="M2178">
        <v>0</v>
      </c>
      <c r="N2178" t="s">
        <v>128</v>
      </c>
      <c r="O2178" t="s">
        <v>18898</v>
      </c>
      <c r="P2178" t="s">
        <v>18899</v>
      </c>
      <c r="Q2178">
        <v>2176</v>
      </c>
      <c r="R2178" t="s">
        <v>32579</v>
      </c>
    </row>
    <row r="2179" spans="1:18" x14ac:dyDescent="0.3">
      <c r="A2179">
        <v>2178</v>
      </c>
      <c r="B2179" t="s">
        <v>18900</v>
      </c>
      <c r="C2179">
        <v>28</v>
      </c>
      <c r="D2179" t="s">
        <v>18901</v>
      </c>
      <c r="E2179">
        <v>1</v>
      </c>
      <c r="F2179">
        <v>2</v>
      </c>
      <c r="G2179" t="s">
        <v>116</v>
      </c>
      <c r="H2179">
        <v>87</v>
      </c>
      <c r="I2179" s="19">
        <v>45061.533333333333</v>
      </c>
      <c r="J2179" s="19">
        <v>45061.602083333331</v>
      </c>
      <c r="K2179" s="19">
        <v>45062.520138888889</v>
      </c>
      <c r="L2179" s="19">
        <v>45062.033333333333</v>
      </c>
      <c r="M2179">
        <v>1</v>
      </c>
      <c r="N2179" t="s">
        <v>128</v>
      </c>
      <c r="O2179" t="s">
        <v>18907</v>
      </c>
      <c r="P2179" t="s">
        <v>225</v>
      </c>
      <c r="Q2179">
        <v>2177</v>
      </c>
      <c r="R2179" t="s">
        <v>32579</v>
      </c>
    </row>
    <row r="2180" spans="1:18" x14ac:dyDescent="0.3">
      <c r="A2180">
        <v>2179</v>
      </c>
      <c r="B2180" t="s">
        <v>18908</v>
      </c>
      <c r="C2180">
        <v>29</v>
      </c>
      <c r="D2180" t="s">
        <v>18909</v>
      </c>
      <c r="E2180">
        <v>5</v>
      </c>
      <c r="F2180">
        <v>3</v>
      </c>
      <c r="G2180" t="s">
        <v>192</v>
      </c>
      <c r="H2180">
        <v>96</v>
      </c>
      <c r="I2180" s="19">
        <v>44927.45416666667</v>
      </c>
      <c r="J2180" s="19">
        <v>44927.654166666667</v>
      </c>
      <c r="K2180" s="19">
        <v>44929.147916666669</v>
      </c>
      <c r="L2180" s="19">
        <v>44930.45416666667</v>
      </c>
      <c r="M2180">
        <v>0</v>
      </c>
      <c r="N2180" t="s">
        <v>222</v>
      </c>
      <c r="O2180" t="s">
        <v>18915</v>
      </c>
      <c r="P2180" t="s">
        <v>1735</v>
      </c>
      <c r="Q2180">
        <v>2178</v>
      </c>
      <c r="R2180" t="s">
        <v>32579</v>
      </c>
    </row>
    <row r="2181" spans="1:18" x14ac:dyDescent="0.3">
      <c r="A2181">
        <v>2180</v>
      </c>
      <c r="B2181" t="s">
        <v>18916</v>
      </c>
      <c r="C2181">
        <v>26</v>
      </c>
      <c r="D2181" t="s">
        <v>18917</v>
      </c>
      <c r="E2181">
        <v>3</v>
      </c>
      <c r="F2181">
        <v>2</v>
      </c>
      <c r="G2181" t="s">
        <v>192</v>
      </c>
      <c r="H2181">
        <v>31</v>
      </c>
      <c r="I2181" s="19">
        <v>44939.308333333334</v>
      </c>
      <c r="J2181" s="19">
        <v>44939.444444444445</v>
      </c>
      <c r="K2181" s="19">
        <v>44939.904861111114</v>
      </c>
      <c r="L2181" s="19">
        <v>44940.308333333334</v>
      </c>
      <c r="M2181">
        <v>0</v>
      </c>
      <c r="N2181" t="s">
        <v>165</v>
      </c>
      <c r="O2181" t="s">
        <v>18923</v>
      </c>
      <c r="P2181" t="s">
        <v>962</v>
      </c>
      <c r="Q2181">
        <v>2179</v>
      </c>
      <c r="R2181" t="s">
        <v>32579</v>
      </c>
    </row>
    <row r="2182" spans="1:18" x14ac:dyDescent="0.3">
      <c r="A2182">
        <v>2181</v>
      </c>
      <c r="B2182" t="s">
        <v>18924</v>
      </c>
      <c r="C2182">
        <v>22</v>
      </c>
      <c r="D2182" t="s">
        <v>18925</v>
      </c>
      <c r="E2182">
        <v>5</v>
      </c>
      <c r="F2182">
        <v>3</v>
      </c>
      <c r="G2182" t="s">
        <v>192</v>
      </c>
      <c r="H2182">
        <v>103</v>
      </c>
      <c r="I2182" s="19">
        <v>45332.255555555559</v>
      </c>
      <c r="J2182" s="19">
        <v>45332.356249999997</v>
      </c>
      <c r="K2182" s="19">
        <v>45333.044444444444</v>
      </c>
      <c r="L2182" s="19">
        <v>45334.255555555559</v>
      </c>
      <c r="M2182">
        <v>0</v>
      </c>
      <c r="N2182" t="s">
        <v>222</v>
      </c>
      <c r="O2182" t="s">
        <v>18931</v>
      </c>
      <c r="P2182" t="s">
        <v>705</v>
      </c>
      <c r="Q2182">
        <v>2180</v>
      </c>
      <c r="R2182" t="s">
        <v>32579</v>
      </c>
    </row>
    <row r="2183" spans="1:18" x14ac:dyDescent="0.3">
      <c r="A2183">
        <v>2182</v>
      </c>
      <c r="B2183" t="s">
        <v>18932</v>
      </c>
      <c r="C2183">
        <v>46</v>
      </c>
      <c r="D2183" t="s">
        <v>18933</v>
      </c>
      <c r="E2183">
        <v>2</v>
      </c>
      <c r="F2183">
        <v>3</v>
      </c>
      <c r="G2183" t="s">
        <v>116</v>
      </c>
      <c r="H2183">
        <v>105</v>
      </c>
      <c r="I2183" s="19">
        <v>45501.90347222222</v>
      </c>
      <c r="J2183" s="19">
        <v>45502.030555555553</v>
      </c>
      <c r="K2183" s="19">
        <v>45503.709027777775</v>
      </c>
      <c r="L2183" s="19">
        <v>45503.90347222222</v>
      </c>
      <c r="M2183">
        <v>0</v>
      </c>
      <c r="N2183" t="s">
        <v>165</v>
      </c>
      <c r="O2183" t="s">
        <v>18939</v>
      </c>
      <c r="P2183" t="s">
        <v>328</v>
      </c>
      <c r="Q2183">
        <v>2181</v>
      </c>
      <c r="R2183" t="s">
        <v>32579</v>
      </c>
    </row>
    <row r="2184" spans="1:18" x14ac:dyDescent="0.3">
      <c r="A2184">
        <v>2183</v>
      </c>
      <c r="B2184" t="s">
        <v>18940</v>
      </c>
      <c r="C2184">
        <v>22</v>
      </c>
      <c r="D2184" t="s">
        <v>18941</v>
      </c>
      <c r="E2184">
        <v>5</v>
      </c>
      <c r="F2184">
        <v>2</v>
      </c>
      <c r="G2184" t="s">
        <v>116</v>
      </c>
      <c r="H2184">
        <v>50</v>
      </c>
      <c r="I2184" s="19">
        <v>45323.566666666666</v>
      </c>
      <c r="J2184" s="19">
        <v>45323.629861111112</v>
      </c>
      <c r="K2184" s="19">
        <v>45323.915277777778</v>
      </c>
      <c r="L2184" s="19">
        <v>45324.066666666666</v>
      </c>
      <c r="M2184">
        <v>0</v>
      </c>
      <c r="N2184" t="s">
        <v>128</v>
      </c>
      <c r="O2184" t="s">
        <v>18946</v>
      </c>
      <c r="P2184" t="s">
        <v>2960</v>
      </c>
      <c r="Q2184">
        <v>2182</v>
      </c>
      <c r="R2184" t="s">
        <v>32579</v>
      </c>
    </row>
    <row r="2185" spans="1:18" x14ac:dyDescent="0.3">
      <c r="A2185">
        <v>2184</v>
      </c>
      <c r="B2185" t="s">
        <v>18947</v>
      </c>
      <c r="C2185">
        <v>63</v>
      </c>
      <c r="D2185" t="s">
        <v>18948</v>
      </c>
      <c r="E2185">
        <v>1</v>
      </c>
      <c r="F2185">
        <v>2</v>
      </c>
      <c r="G2185" t="s">
        <v>116</v>
      </c>
      <c r="H2185">
        <v>96</v>
      </c>
      <c r="I2185" s="19">
        <v>45594.649305555555</v>
      </c>
      <c r="J2185" s="19">
        <v>45594.751388888886</v>
      </c>
      <c r="K2185" s="19">
        <v>45595.043749999997</v>
      </c>
      <c r="L2185" s="19">
        <v>45595.649305555555</v>
      </c>
      <c r="M2185">
        <v>0</v>
      </c>
      <c r="N2185" t="s">
        <v>128</v>
      </c>
      <c r="O2185" t="s">
        <v>18954</v>
      </c>
      <c r="P2185" t="s">
        <v>225</v>
      </c>
      <c r="Q2185">
        <v>2183</v>
      </c>
      <c r="R2185" t="s">
        <v>32579</v>
      </c>
    </row>
    <row r="2186" spans="1:18" x14ac:dyDescent="0.3">
      <c r="A2186">
        <v>2185</v>
      </c>
      <c r="B2186" t="s">
        <v>18955</v>
      </c>
      <c r="C2186">
        <v>34</v>
      </c>
      <c r="D2186" t="s">
        <v>18956</v>
      </c>
      <c r="E2186">
        <v>1</v>
      </c>
      <c r="F2186">
        <v>3</v>
      </c>
      <c r="G2186" t="s">
        <v>192</v>
      </c>
      <c r="H2186">
        <v>95</v>
      </c>
      <c r="I2186" s="19">
        <v>45672.866666666669</v>
      </c>
      <c r="J2186" s="19">
        <v>45672.993055555555</v>
      </c>
      <c r="K2186" s="19">
        <v>45674.754166666666</v>
      </c>
      <c r="L2186" s="19">
        <v>45675.866666666669</v>
      </c>
      <c r="M2186">
        <v>0</v>
      </c>
      <c r="N2186" t="s">
        <v>222</v>
      </c>
      <c r="O2186" t="s">
        <v>18962</v>
      </c>
      <c r="P2186" t="s">
        <v>293</v>
      </c>
      <c r="Q2186">
        <v>2184</v>
      </c>
      <c r="R2186" t="s">
        <v>32579</v>
      </c>
    </row>
    <row r="2187" spans="1:18" x14ac:dyDescent="0.3">
      <c r="A2187">
        <v>2186</v>
      </c>
      <c r="B2187" t="s">
        <v>18963</v>
      </c>
      <c r="C2187">
        <v>23</v>
      </c>
      <c r="D2187" t="s">
        <v>18964</v>
      </c>
      <c r="E2187">
        <v>1</v>
      </c>
      <c r="F2187">
        <v>3</v>
      </c>
      <c r="G2187" t="s">
        <v>116</v>
      </c>
      <c r="H2187">
        <v>72</v>
      </c>
      <c r="I2187" s="19">
        <v>45166.96875</v>
      </c>
      <c r="J2187" s="19">
        <v>45167.109027777777</v>
      </c>
      <c r="K2187" s="19">
        <v>45168.123611111114</v>
      </c>
      <c r="L2187" s="19">
        <v>45168.96875</v>
      </c>
      <c r="M2187">
        <v>0</v>
      </c>
      <c r="N2187" t="s">
        <v>165</v>
      </c>
      <c r="O2187" t="s">
        <v>18969</v>
      </c>
      <c r="P2187" t="s">
        <v>293</v>
      </c>
      <c r="Q2187">
        <v>2185</v>
      </c>
      <c r="R2187" t="s">
        <v>32579</v>
      </c>
    </row>
    <row r="2188" spans="1:18" x14ac:dyDescent="0.3">
      <c r="A2188">
        <v>2187</v>
      </c>
      <c r="B2188" t="s">
        <v>18970</v>
      </c>
      <c r="C2188">
        <v>61</v>
      </c>
      <c r="D2188" t="s">
        <v>18971</v>
      </c>
      <c r="E2188">
        <v>3</v>
      </c>
      <c r="F2188">
        <v>3</v>
      </c>
      <c r="G2188" t="s">
        <v>116</v>
      </c>
      <c r="H2188">
        <v>113</v>
      </c>
      <c r="I2188" s="19">
        <v>45706.195833333331</v>
      </c>
      <c r="J2188" s="19">
        <v>45706.368055555555</v>
      </c>
      <c r="K2188" s="19">
        <v>45707.626388888886</v>
      </c>
      <c r="L2188" s="19">
        <v>45709.195833333331</v>
      </c>
      <c r="M2188">
        <v>0</v>
      </c>
      <c r="N2188" t="s">
        <v>128</v>
      </c>
      <c r="O2188" t="s">
        <v>18977</v>
      </c>
      <c r="P2188" t="s">
        <v>274</v>
      </c>
      <c r="Q2188">
        <v>2186</v>
      </c>
      <c r="R2188" t="s">
        <v>32579</v>
      </c>
    </row>
    <row r="2189" spans="1:18" x14ac:dyDescent="0.3">
      <c r="A2189">
        <v>2188</v>
      </c>
      <c r="B2189" t="s">
        <v>18978</v>
      </c>
      <c r="C2189">
        <v>16</v>
      </c>
      <c r="D2189" t="s">
        <v>18979</v>
      </c>
      <c r="E2189">
        <v>2</v>
      </c>
      <c r="F2189">
        <v>3</v>
      </c>
      <c r="G2189" t="s">
        <v>116</v>
      </c>
      <c r="H2189">
        <v>109</v>
      </c>
      <c r="I2189" s="19">
        <v>45352.57916666667</v>
      </c>
      <c r="J2189" s="19">
        <v>45352.972222222219</v>
      </c>
      <c r="K2189" s="19">
        <v>45353.356944444444</v>
      </c>
      <c r="L2189" s="19">
        <v>45354.57916666667</v>
      </c>
      <c r="M2189">
        <v>0</v>
      </c>
      <c r="N2189" t="s">
        <v>128</v>
      </c>
      <c r="O2189" t="s">
        <v>18984</v>
      </c>
      <c r="P2189" t="s">
        <v>328</v>
      </c>
      <c r="Q2189">
        <v>2187</v>
      </c>
      <c r="R2189" t="s">
        <v>32579</v>
      </c>
    </row>
    <row r="2190" spans="1:18" x14ac:dyDescent="0.3">
      <c r="A2190">
        <v>2189</v>
      </c>
      <c r="B2190" t="s">
        <v>18986</v>
      </c>
      <c r="C2190">
        <v>73</v>
      </c>
      <c r="D2190" t="s">
        <v>18987</v>
      </c>
      <c r="E2190">
        <v>3</v>
      </c>
      <c r="F2190">
        <v>3</v>
      </c>
      <c r="G2190" t="s">
        <v>192</v>
      </c>
      <c r="H2190">
        <v>4</v>
      </c>
      <c r="I2190" s="19">
        <v>45428.788194444445</v>
      </c>
      <c r="J2190" s="19">
        <v>45429.54583333333</v>
      </c>
      <c r="K2190" s="19">
        <v>45434.148611111108</v>
      </c>
      <c r="L2190" s="19">
        <v>45431.788194444445</v>
      </c>
      <c r="M2190">
        <v>1</v>
      </c>
      <c r="N2190" t="s">
        <v>307</v>
      </c>
      <c r="O2190" t="s">
        <v>18993</v>
      </c>
      <c r="P2190" t="s">
        <v>246</v>
      </c>
      <c r="Q2190">
        <v>2188</v>
      </c>
      <c r="R2190" t="s">
        <v>32579</v>
      </c>
    </row>
    <row r="2191" spans="1:18" x14ac:dyDescent="0.3">
      <c r="A2191">
        <v>2190</v>
      </c>
      <c r="B2191" t="s">
        <v>18994</v>
      </c>
      <c r="C2191">
        <v>45</v>
      </c>
      <c r="D2191" t="s">
        <v>18995</v>
      </c>
      <c r="E2191">
        <v>4</v>
      </c>
      <c r="F2191">
        <v>2</v>
      </c>
      <c r="G2191" t="s">
        <v>192</v>
      </c>
      <c r="H2191">
        <v>105</v>
      </c>
      <c r="I2191" s="19">
        <v>45709.059027777781</v>
      </c>
      <c r="J2191" s="19">
        <v>45709.157638888886</v>
      </c>
      <c r="K2191" s="19">
        <v>45709.886111111111</v>
      </c>
      <c r="L2191" s="19">
        <v>45710.059027777781</v>
      </c>
      <c r="M2191">
        <v>0</v>
      </c>
      <c r="N2191" t="s">
        <v>128</v>
      </c>
      <c r="O2191" t="s">
        <v>1564</v>
      </c>
      <c r="P2191" t="s">
        <v>1512</v>
      </c>
      <c r="Q2191">
        <v>2189</v>
      </c>
      <c r="R2191" t="s">
        <v>32579</v>
      </c>
    </row>
    <row r="2192" spans="1:18" x14ac:dyDescent="0.3">
      <c r="A2192">
        <v>2191</v>
      </c>
      <c r="B2192" t="s">
        <v>19001</v>
      </c>
      <c r="C2192">
        <v>60</v>
      </c>
      <c r="D2192" t="s">
        <v>19002</v>
      </c>
      <c r="E2192">
        <v>1</v>
      </c>
      <c r="F2192">
        <v>2</v>
      </c>
      <c r="G2192" t="s">
        <v>192</v>
      </c>
      <c r="H2192">
        <v>58</v>
      </c>
      <c r="I2192" s="19">
        <v>45404.979166666664</v>
      </c>
      <c r="J2192" s="19">
        <v>45405.202777777777</v>
      </c>
      <c r="K2192" s="19">
        <v>45405.3</v>
      </c>
      <c r="L2192" s="19">
        <v>45405.479166666664</v>
      </c>
      <c r="M2192">
        <v>0</v>
      </c>
      <c r="N2192" t="s">
        <v>165</v>
      </c>
      <c r="O2192" t="s">
        <v>19007</v>
      </c>
      <c r="P2192" t="s">
        <v>293</v>
      </c>
      <c r="Q2192">
        <v>2190</v>
      </c>
      <c r="R2192" t="s">
        <v>32579</v>
      </c>
    </row>
    <row r="2193" spans="1:18" x14ac:dyDescent="0.3">
      <c r="A2193">
        <v>2192</v>
      </c>
      <c r="B2193" t="s">
        <v>19009</v>
      </c>
      <c r="C2193">
        <v>16</v>
      </c>
      <c r="D2193" t="s">
        <v>19010</v>
      </c>
      <c r="E2193">
        <v>3</v>
      </c>
      <c r="F2193">
        <v>4</v>
      </c>
      <c r="G2193" t="s">
        <v>116</v>
      </c>
      <c r="H2193">
        <v>50</v>
      </c>
      <c r="I2193" s="19">
        <v>45319.025000000001</v>
      </c>
      <c r="J2193" s="19">
        <v>45319.378472222219</v>
      </c>
      <c r="K2193" s="19">
        <v>45321.320833333331</v>
      </c>
      <c r="L2193" s="19">
        <v>45323.025000000001</v>
      </c>
      <c r="M2193">
        <v>0</v>
      </c>
      <c r="N2193" t="s">
        <v>307</v>
      </c>
      <c r="O2193" t="s">
        <v>19015</v>
      </c>
      <c r="P2193" t="s">
        <v>246</v>
      </c>
      <c r="Q2193">
        <v>2191</v>
      </c>
      <c r="R2193" t="s">
        <v>32579</v>
      </c>
    </row>
    <row r="2194" spans="1:18" x14ac:dyDescent="0.3">
      <c r="A2194">
        <v>2193</v>
      </c>
      <c r="B2194" t="s">
        <v>19016</v>
      </c>
      <c r="C2194">
        <v>32</v>
      </c>
      <c r="D2194" t="s">
        <v>19017</v>
      </c>
      <c r="E2194">
        <v>2</v>
      </c>
      <c r="F2194">
        <v>4</v>
      </c>
      <c r="G2194" t="s">
        <v>192</v>
      </c>
      <c r="H2194">
        <v>119</v>
      </c>
      <c r="I2194" s="19">
        <v>45170.876388888886</v>
      </c>
      <c r="J2194" s="19">
        <v>45171.742361111108</v>
      </c>
      <c r="K2194" s="19">
        <v>45173.044444444444</v>
      </c>
      <c r="L2194" s="19">
        <v>45175.876388888886</v>
      </c>
      <c r="M2194">
        <v>0</v>
      </c>
      <c r="N2194" t="s">
        <v>307</v>
      </c>
      <c r="O2194" t="s">
        <v>19023</v>
      </c>
      <c r="P2194" t="s">
        <v>168</v>
      </c>
      <c r="Q2194">
        <v>2192</v>
      </c>
      <c r="R2194" t="s">
        <v>32579</v>
      </c>
    </row>
    <row r="2195" spans="1:18" x14ac:dyDescent="0.3">
      <c r="A2195">
        <v>2194</v>
      </c>
      <c r="B2195" t="s">
        <v>19024</v>
      </c>
      <c r="C2195">
        <v>79</v>
      </c>
      <c r="D2195" t="s">
        <v>19025</v>
      </c>
      <c r="E2195">
        <v>1</v>
      </c>
      <c r="F2195">
        <v>2</v>
      </c>
      <c r="G2195" t="s">
        <v>192</v>
      </c>
      <c r="H2195">
        <v>40</v>
      </c>
      <c r="I2195" s="19">
        <v>45050.267361111109</v>
      </c>
      <c r="J2195" s="19">
        <v>45050.42291666667</v>
      </c>
      <c r="K2195" s="19">
        <v>45050.625</v>
      </c>
      <c r="L2195" s="19">
        <v>45050.767361111109</v>
      </c>
      <c r="M2195">
        <v>0</v>
      </c>
      <c r="N2195" t="s">
        <v>128</v>
      </c>
      <c r="O2195" t="s">
        <v>19031</v>
      </c>
      <c r="P2195" t="s">
        <v>293</v>
      </c>
      <c r="Q2195">
        <v>2193</v>
      </c>
      <c r="R2195" t="s">
        <v>32579</v>
      </c>
    </row>
    <row r="2196" spans="1:18" x14ac:dyDescent="0.3">
      <c r="A2196">
        <v>2195</v>
      </c>
      <c r="B2196" t="s">
        <v>19032</v>
      </c>
      <c r="C2196">
        <v>17</v>
      </c>
      <c r="D2196" t="s">
        <v>19033</v>
      </c>
      <c r="E2196">
        <v>1</v>
      </c>
      <c r="F2196">
        <v>3</v>
      </c>
      <c r="G2196" t="s">
        <v>116</v>
      </c>
      <c r="H2196">
        <v>78</v>
      </c>
      <c r="I2196" s="19">
        <v>45026.515277777777</v>
      </c>
      <c r="J2196" s="19">
        <v>45026.730555555558</v>
      </c>
      <c r="K2196" s="19">
        <v>45028.988888888889</v>
      </c>
      <c r="L2196" s="19">
        <v>45029.515277777777</v>
      </c>
      <c r="M2196">
        <v>0</v>
      </c>
      <c r="N2196" t="s">
        <v>165</v>
      </c>
      <c r="O2196" t="s">
        <v>19039</v>
      </c>
      <c r="P2196" t="s">
        <v>293</v>
      </c>
      <c r="Q2196">
        <v>2194</v>
      </c>
      <c r="R2196" t="s">
        <v>32579</v>
      </c>
    </row>
    <row r="2197" spans="1:18" x14ac:dyDescent="0.3">
      <c r="A2197">
        <v>2196</v>
      </c>
      <c r="B2197" t="s">
        <v>19040</v>
      </c>
      <c r="C2197">
        <v>41</v>
      </c>
      <c r="D2197" t="s">
        <v>19041</v>
      </c>
      <c r="E2197">
        <v>3</v>
      </c>
      <c r="F2197">
        <v>2</v>
      </c>
      <c r="G2197" t="s">
        <v>116</v>
      </c>
      <c r="H2197">
        <v>52</v>
      </c>
      <c r="I2197" s="19">
        <v>45014.959722222222</v>
      </c>
      <c r="J2197" s="19">
        <v>45015.003472222219</v>
      </c>
      <c r="K2197" s="19">
        <v>45015.404166666667</v>
      </c>
      <c r="L2197" s="19">
        <v>45015.459722222222</v>
      </c>
      <c r="M2197">
        <v>0</v>
      </c>
      <c r="N2197" t="s">
        <v>307</v>
      </c>
      <c r="O2197" t="s">
        <v>19047</v>
      </c>
      <c r="P2197" t="s">
        <v>962</v>
      </c>
      <c r="Q2197">
        <v>2195</v>
      </c>
      <c r="R2197" t="s">
        <v>32579</v>
      </c>
    </row>
    <row r="2198" spans="1:18" x14ac:dyDescent="0.3">
      <c r="A2198">
        <v>2197</v>
      </c>
      <c r="B2198" t="s">
        <v>19048</v>
      </c>
      <c r="C2198">
        <v>79</v>
      </c>
      <c r="D2198" t="s">
        <v>19049</v>
      </c>
      <c r="E2198">
        <v>3</v>
      </c>
      <c r="F2198">
        <v>3</v>
      </c>
      <c r="G2198" t="s">
        <v>116</v>
      </c>
      <c r="H2198">
        <v>38</v>
      </c>
      <c r="I2198" s="19">
        <v>45349.59375</v>
      </c>
      <c r="J2198" s="19">
        <v>45349.738194444442</v>
      </c>
      <c r="K2198" s="19">
        <v>45352.718055555553</v>
      </c>
      <c r="L2198" s="19">
        <v>45351.59375</v>
      </c>
      <c r="M2198">
        <v>1</v>
      </c>
      <c r="N2198" t="s">
        <v>222</v>
      </c>
      <c r="O2198" t="s">
        <v>19054</v>
      </c>
      <c r="P2198" t="s">
        <v>962</v>
      </c>
      <c r="Q2198">
        <v>2196</v>
      </c>
      <c r="R2198" t="s">
        <v>32579</v>
      </c>
    </row>
    <row r="2199" spans="1:18" x14ac:dyDescent="0.3">
      <c r="A2199">
        <v>2198</v>
      </c>
      <c r="B2199" t="s">
        <v>19056</v>
      </c>
      <c r="C2199">
        <v>54</v>
      </c>
      <c r="D2199" t="s">
        <v>19057</v>
      </c>
      <c r="E2199">
        <v>2</v>
      </c>
      <c r="F2199">
        <v>2</v>
      </c>
      <c r="G2199" t="s">
        <v>116</v>
      </c>
      <c r="H2199">
        <v>29</v>
      </c>
      <c r="I2199" s="19">
        <v>45165.282638888886</v>
      </c>
      <c r="J2199" s="19">
        <v>45165.315972222219</v>
      </c>
      <c r="K2199" s="19">
        <v>45165.384027777778</v>
      </c>
      <c r="L2199" s="19">
        <v>45165.615972222222</v>
      </c>
      <c r="M2199">
        <v>0</v>
      </c>
      <c r="N2199" t="s">
        <v>307</v>
      </c>
      <c r="O2199" t="s">
        <v>19062</v>
      </c>
      <c r="P2199" t="s">
        <v>19064</v>
      </c>
      <c r="Q2199">
        <v>2197</v>
      </c>
      <c r="R2199" t="s">
        <v>32579</v>
      </c>
    </row>
    <row r="2200" spans="1:18" x14ac:dyDescent="0.3">
      <c r="A2200">
        <v>2199</v>
      </c>
      <c r="B2200" t="s">
        <v>19065</v>
      </c>
      <c r="C2200">
        <v>61</v>
      </c>
      <c r="D2200" t="s">
        <v>19066</v>
      </c>
      <c r="E2200">
        <v>3</v>
      </c>
      <c r="F2200">
        <v>3</v>
      </c>
      <c r="G2200" t="s">
        <v>192</v>
      </c>
      <c r="H2200">
        <v>52</v>
      </c>
      <c r="I2200" s="19">
        <v>45013.230555555558</v>
      </c>
      <c r="J2200" s="19">
        <v>45013.432638888888</v>
      </c>
      <c r="K2200" s="19">
        <v>45014.834722222222</v>
      </c>
      <c r="L2200" s="19">
        <v>45016.230555555558</v>
      </c>
      <c r="M2200">
        <v>0</v>
      </c>
      <c r="N2200" t="s">
        <v>307</v>
      </c>
      <c r="O2200" t="s">
        <v>19072</v>
      </c>
      <c r="P2200" t="s">
        <v>194</v>
      </c>
      <c r="Q2200">
        <v>2198</v>
      </c>
      <c r="R2200" t="s">
        <v>32579</v>
      </c>
    </row>
    <row r="2201" spans="1:18" x14ac:dyDescent="0.3">
      <c r="A2201">
        <v>2200</v>
      </c>
      <c r="B2201" t="s">
        <v>19073</v>
      </c>
      <c r="C2201">
        <v>7</v>
      </c>
      <c r="D2201" t="s">
        <v>19074</v>
      </c>
      <c r="E2201">
        <v>1</v>
      </c>
      <c r="F2201">
        <v>3</v>
      </c>
      <c r="G2201" t="s">
        <v>192</v>
      </c>
      <c r="H2201">
        <v>40</v>
      </c>
      <c r="I2201" s="19">
        <v>45223.566666666666</v>
      </c>
      <c r="J2201" s="19">
        <v>45223.630555555559</v>
      </c>
      <c r="K2201" s="19">
        <v>45224.45416666667</v>
      </c>
      <c r="L2201" s="19">
        <v>45224.566666666666</v>
      </c>
      <c r="M2201">
        <v>0</v>
      </c>
      <c r="N2201" t="s">
        <v>165</v>
      </c>
      <c r="O2201" t="s">
        <v>19080</v>
      </c>
      <c r="P2201" t="s">
        <v>363</v>
      </c>
      <c r="Q2201">
        <v>2199</v>
      </c>
      <c r="R2201" t="s">
        <v>32579</v>
      </c>
    </row>
    <row r="2202" spans="1:18" x14ac:dyDescent="0.3">
      <c r="A2202">
        <v>2201</v>
      </c>
      <c r="B2202" t="s">
        <v>19081</v>
      </c>
      <c r="C2202">
        <v>8</v>
      </c>
      <c r="D2202" t="s">
        <v>19082</v>
      </c>
      <c r="E2202">
        <v>1</v>
      </c>
      <c r="F2202">
        <v>2</v>
      </c>
      <c r="G2202" t="s">
        <v>116</v>
      </c>
      <c r="H2202">
        <v>73</v>
      </c>
      <c r="I2202" s="19">
        <v>45130.476388888892</v>
      </c>
      <c r="J2202" s="19">
        <v>45130.574999999997</v>
      </c>
      <c r="K2202" s="19">
        <v>45131.175000000003</v>
      </c>
      <c r="L2202" s="19">
        <v>45131.476388888892</v>
      </c>
      <c r="M2202">
        <v>0</v>
      </c>
      <c r="N2202" t="s">
        <v>165</v>
      </c>
      <c r="O2202" t="s">
        <v>19088</v>
      </c>
      <c r="P2202" t="s">
        <v>363</v>
      </c>
      <c r="Q2202">
        <v>2200</v>
      </c>
      <c r="R2202" t="s">
        <v>32579</v>
      </c>
    </row>
    <row r="2203" spans="1:18" x14ac:dyDescent="0.3">
      <c r="A2203">
        <v>2202</v>
      </c>
      <c r="B2203" t="s">
        <v>19089</v>
      </c>
      <c r="C2203">
        <v>2</v>
      </c>
      <c r="D2203" t="s">
        <v>19090</v>
      </c>
      <c r="E2203">
        <v>2</v>
      </c>
      <c r="F2203">
        <v>4</v>
      </c>
      <c r="G2203" t="s">
        <v>116</v>
      </c>
      <c r="H2203">
        <v>35</v>
      </c>
      <c r="I2203" s="19">
        <v>45249.339583333334</v>
      </c>
      <c r="J2203" s="19">
        <v>45249.475694444445</v>
      </c>
      <c r="K2203" s="19">
        <v>45251.435416666667</v>
      </c>
      <c r="L2203" s="19">
        <v>45252.339583333334</v>
      </c>
      <c r="M2203">
        <v>0</v>
      </c>
      <c r="N2203" t="s">
        <v>128</v>
      </c>
      <c r="O2203" t="s">
        <v>19095</v>
      </c>
      <c r="P2203" t="s">
        <v>19096</v>
      </c>
      <c r="Q2203">
        <v>2201</v>
      </c>
      <c r="R2203" t="s">
        <v>32579</v>
      </c>
    </row>
    <row r="2204" spans="1:18" x14ac:dyDescent="0.3">
      <c r="A2204">
        <v>2203</v>
      </c>
      <c r="B2204" t="s">
        <v>19097</v>
      </c>
      <c r="C2204">
        <v>50</v>
      </c>
      <c r="D2204" t="s">
        <v>19098</v>
      </c>
      <c r="E2204">
        <v>5</v>
      </c>
      <c r="F2204">
        <v>3</v>
      </c>
      <c r="G2204" t="s">
        <v>116</v>
      </c>
      <c r="H2204">
        <v>79</v>
      </c>
      <c r="I2204" s="19">
        <v>45261.665972222225</v>
      </c>
      <c r="J2204" s="19">
        <v>45261.944444444445</v>
      </c>
      <c r="K2204" s="19">
        <v>45268.527777777781</v>
      </c>
      <c r="L2204" s="19">
        <v>45264.665972222225</v>
      </c>
      <c r="M2204">
        <v>1</v>
      </c>
      <c r="N2204" t="s">
        <v>307</v>
      </c>
      <c r="O2204" t="s">
        <v>19104</v>
      </c>
      <c r="P2204" t="s">
        <v>1735</v>
      </c>
      <c r="Q2204">
        <v>2202</v>
      </c>
      <c r="R2204" t="s">
        <v>32579</v>
      </c>
    </row>
    <row r="2205" spans="1:18" x14ac:dyDescent="0.3">
      <c r="A2205">
        <v>2204</v>
      </c>
      <c r="B2205" t="s">
        <v>19105</v>
      </c>
      <c r="C2205">
        <v>16</v>
      </c>
      <c r="D2205" t="s">
        <v>19106</v>
      </c>
      <c r="E2205">
        <v>3</v>
      </c>
      <c r="F2205">
        <v>3</v>
      </c>
      <c r="G2205" t="s">
        <v>116</v>
      </c>
      <c r="H2205">
        <v>71</v>
      </c>
      <c r="I2205" s="19">
        <v>45365.477083333331</v>
      </c>
      <c r="J2205" s="19">
        <v>45365.594444444447</v>
      </c>
      <c r="K2205" s="19">
        <v>45370.426388888889</v>
      </c>
      <c r="L2205" s="19">
        <v>45367.477083333331</v>
      </c>
      <c r="M2205">
        <v>1</v>
      </c>
      <c r="N2205" t="s">
        <v>222</v>
      </c>
      <c r="O2205" t="s">
        <v>19111</v>
      </c>
      <c r="P2205" t="s">
        <v>246</v>
      </c>
      <c r="Q2205">
        <v>2203</v>
      </c>
      <c r="R2205" t="s">
        <v>32579</v>
      </c>
    </row>
    <row r="2206" spans="1:18" x14ac:dyDescent="0.3">
      <c r="A2206">
        <v>2205</v>
      </c>
      <c r="B2206" t="s">
        <v>19113</v>
      </c>
      <c r="C2206">
        <v>52</v>
      </c>
      <c r="D2206" t="s">
        <v>19114</v>
      </c>
      <c r="E2206">
        <v>4</v>
      </c>
      <c r="F2206">
        <v>2</v>
      </c>
      <c r="G2206" t="s">
        <v>192</v>
      </c>
      <c r="H2206">
        <v>110</v>
      </c>
      <c r="I2206" s="19">
        <v>45572.053472222222</v>
      </c>
      <c r="J2206" s="19">
        <v>45572.15902777778</v>
      </c>
      <c r="K2206" s="19">
        <v>45572.847222222219</v>
      </c>
      <c r="L2206" s="19">
        <v>45573.053472222222</v>
      </c>
      <c r="M2206">
        <v>0</v>
      </c>
      <c r="N2206" t="s">
        <v>307</v>
      </c>
      <c r="O2206" t="s">
        <v>6445</v>
      </c>
      <c r="P2206" t="s">
        <v>903</v>
      </c>
      <c r="Q2206">
        <v>2204</v>
      </c>
      <c r="R2206" t="s">
        <v>32579</v>
      </c>
    </row>
    <row r="2207" spans="1:18" x14ac:dyDescent="0.3">
      <c r="A2207">
        <v>2206</v>
      </c>
      <c r="B2207" t="s">
        <v>19120</v>
      </c>
      <c r="C2207">
        <v>33</v>
      </c>
      <c r="D2207" t="s">
        <v>19121</v>
      </c>
      <c r="E2207">
        <v>3</v>
      </c>
      <c r="F2207">
        <v>1</v>
      </c>
      <c r="G2207" t="s">
        <v>116</v>
      </c>
      <c r="H2207">
        <v>40</v>
      </c>
      <c r="I2207" s="19">
        <v>45355.356944444444</v>
      </c>
      <c r="J2207" s="19">
        <v>45355.422222222223</v>
      </c>
      <c r="K2207" s="19">
        <v>45355.547222222223</v>
      </c>
      <c r="L2207" s="19">
        <v>45355.69027777778</v>
      </c>
      <c r="M2207">
        <v>0</v>
      </c>
      <c r="N2207" t="s">
        <v>222</v>
      </c>
      <c r="O2207" t="s">
        <v>19126</v>
      </c>
      <c r="P2207" t="s">
        <v>962</v>
      </c>
      <c r="Q2207">
        <v>2205</v>
      </c>
      <c r="R2207" t="s">
        <v>32579</v>
      </c>
    </row>
    <row r="2208" spans="1:18" x14ac:dyDescent="0.3">
      <c r="A2208">
        <v>2207</v>
      </c>
      <c r="B2208" t="s">
        <v>19127</v>
      </c>
      <c r="C2208">
        <v>48</v>
      </c>
      <c r="D2208" t="s">
        <v>19128</v>
      </c>
      <c r="E2208">
        <v>2</v>
      </c>
      <c r="F2208">
        <v>3</v>
      </c>
      <c r="G2208" t="s">
        <v>192</v>
      </c>
      <c r="H2208">
        <v>93</v>
      </c>
      <c r="I2208" s="19">
        <v>45020.236111111109</v>
      </c>
      <c r="J2208" s="19">
        <v>45020.408333333333</v>
      </c>
      <c r="K2208" s="19">
        <v>45021.282638888886</v>
      </c>
      <c r="L2208" s="19">
        <v>45023.236111111109</v>
      </c>
      <c r="M2208">
        <v>0</v>
      </c>
      <c r="N2208" t="s">
        <v>128</v>
      </c>
      <c r="O2208" t="s">
        <v>19134</v>
      </c>
      <c r="P2208" t="s">
        <v>168</v>
      </c>
      <c r="Q2208">
        <v>2206</v>
      </c>
      <c r="R2208" t="s">
        <v>32579</v>
      </c>
    </row>
    <row r="2209" spans="1:18" x14ac:dyDescent="0.3">
      <c r="A2209">
        <v>2208</v>
      </c>
      <c r="B2209" t="s">
        <v>19135</v>
      </c>
      <c r="C2209">
        <v>28</v>
      </c>
      <c r="D2209" t="s">
        <v>19136</v>
      </c>
      <c r="E2209">
        <v>1</v>
      </c>
      <c r="F2209">
        <v>4</v>
      </c>
      <c r="G2209" t="s">
        <v>192</v>
      </c>
      <c r="H2209">
        <v>16</v>
      </c>
      <c r="I2209" s="19">
        <v>45619.571527777778</v>
      </c>
      <c r="J2209" s="19">
        <v>45619.963194444441</v>
      </c>
      <c r="K2209" s="19">
        <v>45622.695833333331</v>
      </c>
      <c r="L2209" s="19">
        <v>45623.571527777778</v>
      </c>
      <c r="M2209">
        <v>0</v>
      </c>
      <c r="N2209" t="s">
        <v>165</v>
      </c>
      <c r="O2209" t="s">
        <v>19141</v>
      </c>
      <c r="P2209" t="s">
        <v>225</v>
      </c>
      <c r="Q2209">
        <v>2207</v>
      </c>
      <c r="R2209" t="s">
        <v>32579</v>
      </c>
    </row>
    <row r="2210" spans="1:18" x14ac:dyDescent="0.3">
      <c r="A2210">
        <v>2209</v>
      </c>
      <c r="B2210" t="s">
        <v>19142</v>
      </c>
      <c r="C2210">
        <v>70</v>
      </c>
      <c r="D2210" t="s">
        <v>19143</v>
      </c>
      <c r="E2210">
        <v>3</v>
      </c>
      <c r="F2210">
        <v>3</v>
      </c>
      <c r="G2210" t="s">
        <v>192</v>
      </c>
      <c r="H2210">
        <v>1</v>
      </c>
      <c r="I2210" s="19">
        <v>45400.22152777778</v>
      </c>
      <c r="J2210" s="19">
        <v>45400.494444444441</v>
      </c>
      <c r="K2210" s="19">
        <v>45402.022916666669</v>
      </c>
      <c r="L2210" s="19">
        <v>45403.22152777778</v>
      </c>
      <c r="M2210">
        <v>0</v>
      </c>
      <c r="N2210" t="s">
        <v>128</v>
      </c>
      <c r="O2210" t="s">
        <v>19149</v>
      </c>
      <c r="P2210" t="s">
        <v>194</v>
      </c>
      <c r="Q2210">
        <v>2208</v>
      </c>
      <c r="R2210" t="s">
        <v>32579</v>
      </c>
    </row>
    <row r="2211" spans="1:18" x14ac:dyDescent="0.3">
      <c r="A2211">
        <v>2210</v>
      </c>
      <c r="B2211" t="s">
        <v>19150</v>
      </c>
      <c r="C2211">
        <v>43</v>
      </c>
      <c r="D2211" t="s">
        <v>19151</v>
      </c>
      <c r="E2211">
        <v>1</v>
      </c>
      <c r="F2211">
        <v>4</v>
      </c>
      <c r="G2211" t="s">
        <v>192</v>
      </c>
      <c r="H2211">
        <v>15</v>
      </c>
      <c r="I2211" s="19">
        <v>45335.178472222222</v>
      </c>
      <c r="J2211" s="19">
        <v>45335.42291666667</v>
      </c>
      <c r="K2211" s="19">
        <v>45336.574305555558</v>
      </c>
      <c r="L2211" s="19">
        <v>45339.178472222222</v>
      </c>
      <c r="M2211">
        <v>0</v>
      </c>
      <c r="N2211" t="s">
        <v>307</v>
      </c>
      <c r="O2211" t="s">
        <v>19156</v>
      </c>
      <c r="P2211" t="s">
        <v>751</v>
      </c>
      <c r="Q2211">
        <v>2209</v>
      </c>
      <c r="R2211" t="s">
        <v>32579</v>
      </c>
    </row>
    <row r="2212" spans="1:18" x14ac:dyDescent="0.3">
      <c r="A2212">
        <v>2211</v>
      </c>
      <c r="B2212" t="s">
        <v>19158</v>
      </c>
      <c r="C2212">
        <v>63</v>
      </c>
      <c r="D2212" t="s">
        <v>19159</v>
      </c>
      <c r="E2212">
        <v>4</v>
      </c>
      <c r="F2212">
        <v>1</v>
      </c>
      <c r="G2212" t="s">
        <v>116</v>
      </c>
      <c r="H2212">
        <v>114</v>
      </c>
      <c r="I2212" s="19">
        <v>45001.827777777777</v>
      </c>
      <c r="J2212" s="19">
        <v>45001.898611111108</v>
      </c>
      <c r="K2212" s="19">
        <v>45001.996527777781</v>
      </c>
      <c r="L2212" s="19">
        <v>45002.161111111112</v>
      </c>
      <c r="M2212">
        <v>0</v>
      </c>
      <c r="N2212" t="s">
        <v>165</v>
      </c>
      <c r="O2212" t="s">
        <v>1564</v>
      </c>
      <c r="P2212" t="s">
        <v>19165</v>
      </c>
      <c r="Q2212">
        <v>2210</v>
      </c>
      <c r="R2212" t="s">
        <v>32579</v>
      </c>
    </row>
    <row r="2213" spans="1:18" x14ac:dyDescent="0.3">
      <c r="A2213">
        <v>2212</v>
      </c>
      <c r="B2213" t="s">
        <v>19166</v>
      </c>
      <c r="C2213">
        <v>11</v>
      </c>
      <c r="D2213" t="s">
        <v>19167</v>
      </c>
      <c r="E2213">
        <v>2</v>
      </c>
      <c r="F2213">
        <v>4</v>
      </c>
      <c r="G2213" t="s">
        <v>116</v>
      </c>
      <c r="H2213">
        <v>59</v>
      </c>
      <c r="I2213" s="19">
        <v>45472.131249999999</v>
      </c>
      <c r="J2213" s="19">
        <v>45473.097222222219</v>
      </c>
      <c r="K2213" s="19">
        <v>45474.89166666667</v>
      </c>
      <c r="L2213" s="19">
        <v>45476.131249999999</v>
      </c>
      <c r="M2213">
        <v>0</v>
      </c>
      <c r="N2213" t="s">
        <v>307</v>
      </c>
      <c r="O2213" t="s">
        <v>19171</v>
      </c>
      <c r="P2213" t="s">
        <v>584</v>
      </c>
      <c r="Q2213">
        <v>2211</v>
      </c>
      <c r="R2213" t="s">
        <v>32579</v>
      </c>
    </row>
    <row r="2214" spans="1:18" x14ac:dyDescent="0.3">
      <c r="A2214">
        <v>2213</v>
      </c>
      <c r="B2214" t="s">
        <v>19173</v>
      </c>
      <c r="C2214">
        <v>50</v>
      </c>
      <c r="D2214" t="s">
        <v>19174</v>
      </c>
      <c r="E2214">
        <v>3</v>
      </c>
      <c r="F2214">
        <v>2</v>
      </c>
      <c r="G2214" t="s">
        <v>192</v>
      </c>
      <c r="H2214">
        <v>41</v>
      </c>
      <c r="I2214" s="19">
        <v>45085.260416666664</v>
      </c>
      <c r="J2214" s="19">
        <v>45085.379861111112</v>
      </c>
      <c r="K2214" s="19">
        <v>45085.895833333336</v>
      </c>
      <c r="L2214" s="19">
        <v>45086.260416666664</v>
      </c>
      <c r="M2214">
        <v>0</v>
      </c>
      <c r="N2214" t="s">
        <v>128</v>
      </c>
      <c r="O2214" t="s">
        <v>19179</v>
      </c>
      <c r="P2214" t="s">
        <v>246</v>
      </c>
      <c r="Q2214">
        <v>2212</v>
      </c>
      <c r="R2214" t="s">
        <v>32579</v>
      </c>
    </row>
    <row r="2215" spans="1:18" x14ac:dyDescent="0.3">
      <c r="A2215">
        <v>2214</v>
      </c>
      <c r="B2215" t="s">
        <v>19181</v>
      </c>
      <c r="C2215">
        <v>73</v>
      </c>
      <c r="D2215" t="s">
        <v>19182</v>
      </c>
      <c r="E2215">
        <v>2</v>
      </c>
      <c r="F2215">
        <v>2</v>
      </c>
      <c r="G2215" t="s">
        <v>803</v>
      </c>
      <c r="H2215">
        <v>16</v>
      </c>
      <c r="I2215" s="19">
        <v>45732.918749999997</v>
      </c>
      <c r="J2215" s="19">
        <v>45733.054166666669</v>
      </c>
      <c r="K2215" s="19"/>
      <c r="L2215" s="19">
        <v>45733.918749999997</v>
      </c>
      <c r="M2215">
        <v>0</v>
      </c>
      <c r="N2215" t="s">
        <v>128</v>
      </c>
      <c r="O2215" t="s">
        <v>19187</v>
      </c>
      <c r="Q2215">
        <v>2213</v>
      </c>
      <c r="R2215" t="s">
        <v>32582</v>
      </c>
    </row>
    <row r="2216" spans="1:18" x14ac:dyDescent="0.3">
      <c r="A2216">
        <v>2215</v>
      </c>
      <c r="B2216" t="s">
        <v>19188</v>
      </c>
      <c r="C2216">
        <v>1</v>
      </c>
      <c r="D2216" t="s">
        <v>19189</v>
      </c>
      <c r="E2216">
        <v>1</v>
      </c>
      <c r="F2216">
        <v>3</v>
      </c>
      <c r="G2216" t="s">
        <v>192</v>
      </c>
      <c r="H2216">
        <v>107</v>
      </c>
      <c r="I2216" s="19">
        <v>45514.007638888892</v>
      </c>
      <c r="J2216" s="19">
        <v>45514.125</v>
      </c>
      <c r="K2216" s="19">
        <v>45515.25277777778</v>
      </c>
      <c r="L2216" s="19">
        <v>45516.007638888892</v>
      </c>
      <c r="M2216">
        <v>0</v>
      </c>
      <c r="N2216" t="s">
        <v>307</v>
      </c>
      <c r="O2216" t="s">
        <v>19194</v>
      </c>
      <c r="P2216" t="s">
        <v>225</v>
      </c>
      <c r="Q2216">
        <v>2214</v>
      </c>
      <c r="R2216" t="s">
        <v>32579</v>
      </c>
    </row>
    <row r="2217" spans="1:18" x14ac:dyDescent="0.3">
      <c r="A2217">
        <v>2216</v>
      </c>
      <c r="B2217" t="s">
        <v>19195</v>
      </c>
      <c r="C2217">
        <v>32</v>
      </c>
      <c r="D2217" t="s">
        <v>19196</v>
      </c>
      <c r="E2217">
        <v>1</v>
      </c>
      <c r="F2217">
        <v>3</v>
      </c>
      <c r="G2217" t="s">
        <v>192</v>
      </c>
      <c r="H2217">
        <v>104</v>
      </c>
      <c r="I2217" s="19">
        <v>45590.219444444447</v>
      </c>
      <c r="J2217" s="19">
        <v>45590.640277777777</v>
      </c>
      <c r="K2217" s="19">
        <v>45592.802083333336</v>
      </c>
      <c r="L2217" s="19">
        <v>45593.219444444447</v>
      </c>
      <c r="M2217">
        <v>0</v>
      </c>
      <c r="N2217" t="s">
        <v>165</v>
      </c>
      <c r="O2217" t="s">
        <v>19201</v>
      </c>
      <c r="P2217" t="s">
        <v>363</v>
      </c>
      <c r="Q2217">
        <v>2215</v>
      </c>
      <c r="R2217" t="s">
        <v>32579</v>
      </c>
    </row>
    <row r="2218" spans="1:18" x14ac:dyDescent="0.3">
      <c r="A2218">
        <v>2217</v>
      </c>
      <c r="B2218" t="s">
        <v>19203</v>
      </c>
      <c r="C2218">
        <v>50</v>
      </c>
      <c r="D2218" t="s">
        <v>19204</v>
      </c>
      <c r="E2218">
        <v>1</v>
      </c>
      <c r="F2218">
        <v>3</v>
      </c>
      <c r="G2218" t="s">
        <v>192</v>
      </c>
      <c r="H2218">
        <v>100</v>
      </c>
      <c r="I2218" s="19">
        <v>45252.341666666667</v>
      </c>
      <c r="J2218" s="19">
        <v>45252.515277777777</v>
      </c>
      <c r="K2218" s="19">
        <v>45254.486111111109</v>
      </c>
      <c r="L2218" s="19">
        <v>45255.341666666667</v>
      </c>
      <c r="M2218">
        <v>0</v>
      </c>
      <c r="N2218" t="s">
        <v>128</v>
      </c>
      <c r="O2218" t="s">
        <v>19209</v>
      </c>
      <c r="P2218" t="s">
        <v>293</v>
      </c>
      <c r="Q2218">
        <v>2216</v>
      </c>
      <c r="R2218" t="s">
        <v>32579</v>
      </c>
    </row>
    <row r="2219" spans="1:18" x14ac:dyDescent="0.3">
      <c r="A2219">
        <v>2218</v>
      </c>
      <c r="B2219" t="s">
        <v>19211</v>
      </c>
      <c r="C2219">
        <v>2</v>
      </c>
      <c r="D2219" t="s">
        <v>19212</v>
      </c>
      <c r="E2219">
        <v>1</v>
      </c>
      <c r="F2219">
        <v>3</v>
      </c>
      <c r="G2219" t="s">
        <v>116</v>
      </c>
      <c r="H2219">
        <v>11</v>
      </c>
      <c r="I2219" s="19">
        <v>45415.512499999997</v>
      </c>
      <c r="J2219" s="19">
        <v>45415.579861111109</v>
      </c>
      <c r="K2219" s="19">
        <v>45416.310416666667</v>
      </c>
      <c r="L2219" s="19">
        <v>45416.512499999997</v>
      </c>
      <c r="M2219">
        <v>0</v>
      </c>
      <c r="N2219" t="s">
        <v>307</v>
      </c>
      <c r="O2219" t="s">
        <v>19216</v>
      </c>
      <c r="P2219" t="s">
        <v>225</v>
      </c>
      <c r="Q2219">
        <v>2217</v>
      </c>
      <c r="R2219" t="s">
        <v>32579</v>
      </c>
    </row>
    <row r="2220" spans="1:18" x14ac:dyDescent="0.3">
      <c r="A2220">
        <v>2219</v>
      </c>
      <c r="B2220" t="s">
        <v>19218</v>
      </c>
      <c r="C2220">
        <v>26</v>
      </c>
      <c r="D2220" t="s">
        <v>19219</v>
      </c>
      <c r="E2220">
        <v>5</v>
      </c>
      <c r="F2220">
        <v>4</v>
      </c>
      <c r="G2220" t="s">
        <v>192</v>
      </c>
      <c r="H2220">
        <v>5</v>
      </c>
      <c r="I2220" s="19">
        <v>45592.23541666667</v>
      </c>
      <c r="J2220" s="19">
        <v>45592.880555555559</v>
      </c>
      <c r="K2220" s="19">
        <v>45594.331944444442</v>
      </c>
      <c r="L2220" s="19">
        <v>45597.23541666667</v>
      </c>
      <c r="M2220">
        <v>0</v>
      </c>
      <c r="N2220" t="s">
        <v>307</v>
      </c>
      <c r="O2220" t="s">
        <v>19224</v>
      </c>
      <c r="P2220" t="s">
        <v>1735</v>
      </c>
      <c r="Q2220">
        <v>2218</v>
      </c>
      <c r="R2220" t="s">
        <v>32579</v>
      </c>
    </row>
    <row r="2221" spans="1:18" x14ac:dyDescent="0.3">
      <c r="A2221">
        <v>2220</v>
      </c>
      <c r="B2221" t="s">
        <v>19225</v>
      </c>
      <c r="C2221">
        <v>40</v>
      </c>
      <c r="D2221" t="s">
        <v>19226</v>
      </c>
      <c r="E2221">
        <v>1</v>
      </c>
      <c r="F2221">
        <v>3</v>
      </c>
      <c r="G2221" t="s">
        <v>192</v>
      </c>
      <c r="H2221">
        <v>40</v>
      </c>
      <c r="I2221" s="19">
        <v>45682.524305555555</v>
      </c>
      <c r="J2221" s="19">
        <v>45682.609722222223</v>
      </c>
      <c r="K2221" s="19">
        <v>45683.253472222219</v>
      </c>
      <c r="L2221" s="19">
        <v>45684.524305555555</v>
      </c>
      <c r="M2221">
        <v>0</v>
      </c>
      <c r="N2221" t="s">
        <v>307</v>
      </c>
      <c r="O2221" t="s">
        <v>19231</v>
      </c>
      <c r="P2221" t="s">
        <v>446</v>
      </c>
      <c r="Q2221">
        <v>2219</v>
      </c>
      <c r="R2221" t="s">
        <v>32579</v>
      </c>
    </row>
    <row r="2222" spans="1:18" x14ac:dyDescent="0.3">
      <c r="A2222">
        <v>2221</v>
      </c>
      <c r="B2222" t="s">
        <v>19233</v>
      </c>
      <c r="C2222">
        <v>12</v>
      </c>
      <c r="D2222" t="s">
        <v>19234</v>
      </c>
      <c r="E2222">
        <v>3</v>
      </c>
      <c r="F2222">
        <v>1</v>
      </c>
      <c r="G2222" t="s">
        <v>116</v>
      </c>
      <c r="H2222">
        <v>8</v>
      </c>
      <c r="I2222" s="19">
        <v>44932.386111111111</v>
      </c>
      <c r="J2222" s="19">
        <v>44932.443749999999</v>
      </c>
      <c r="K2222" s="19">
        <v>44933.202777777777</v>
      </c>
      <c r="L2222" s="19">
        <v>44932.719444444447</v>
      </c>
      <c r="M2222">
        <v>1</v>
      </c>
      <c r="N2222" t="s">
        <v>307</v>
      </c>
      <c r="O2222" t="s">
        <v>19239</v>
      </c>
      <c r="P2222" t="s">
        <v>274</v>
      </c>
      <c r="Q2222">
        <v>2220</v>
      </c>
      <c r="R2222" t="s">
        <v>32579</v>
      </c>
    </row>
    <row r="2223" spans="1:18" x14ac:dyDescent="0.3">
      <c r="A2223">
        <v>2222</v>
      </c>
      <c r="B2223" t="s">
        <v>19240</v>
      </c>
      <c r="C2223">
        <v>71</v>
      </c>
      <c r="D2223" t="s">
        <v>19242</v>
      </c>
      <c r="E2223">
        <v>3</v>
      </c>
      <c r="F2223">
        <v>3</v>
      </c>
      <c r="G2223" t="s">
        <v>192</v>
      </c>
      <c r="H2223">
        <v>93</v>
      </c>
      <c r="I2223" s="19">
        <v>45745.031944444447</v>
      </c>
      <c r="J2223" s="19">
        <v>45745.490277777775</v>
      </c>
      <c r="K2223" s="19">
        <v>45745.792361111111</v>
      </c>
      <c r="L2223" s="19">
        <v>45747.031944444447</v>
      </c>
      <c r="M2223">
        <v>0</v>
      </c>
      <c r="N2223" t="s">
        <v>128</v>
      </c>
      <c r="O2223" t="s">
        <v>19247</v>
      </c>
      <c r="P2223" t="s">
        <v>246</v>
      </c>
      <c r="Q2223">
        <v>2221</v>
      </c>
      <c r="R2223" t="s">
        <v>32579</v>
      </c>
    </row>
    <row r="2224" spans="1:18" x14ac:dyDescent="0.3">
      <c r="A2224">
        <v>2223</v>
      </c>
      <c r="B2224" t="s">
        <v>19248</v>
      </c>
      <c r="C2224">
        <v>41</v>
      </c>
      <c r="D2224" t="s">
        <v>19249</v>
      </c>
      <c r="E2224">
        <v>2</v>
      </c>
      <c r="F2224">
        <v>3</v>
      </c>
      <c r="G2224" t="s">
        <v>803</v>
      </c>
      <c r="H2224">
        <v>52</v>
      </c>
      <c r="I2224" s="19">
        <v>45517.295138888891</v>
      </c>
      <c r="J2224" s="19">
        <v>45517.44027777778</v>
      </c>
      <c r="K2224" s="19"/>
      <c r="L2224" s="19">
        <v>45519.295138888891</v>
      </c>
      <c r="M2224">
        <v>0</v>
      </c>
      <c r="N2224" t="s">
        <v>222</v>
      </c>
      <c r="O2224" t="s">
        <v>19253</v>
      </c>
      <c r="Q2224">
        <v>2222</v>
      </c>
      <c r="R2224" t="s">
        <v>32582</v>
      </c>
    </row>
    <row r="2225" spans="1:18" x14ac:dyDescent="0.3">
      <c r="A2225">
        <v>2224</v>
      </c>
      <c r="B2225" t="s">
        <v>19255</v>
      </c>
      <c r="C2225">
        <v>7</v>
      </c>
      <c r="D2225" t="s">
        <v>19256</v>
      </c>
      <c r="E2225">
        <v>5</v>
      </c>
      <c r="F2225">
        <v>1</v>
      </c>
      <c r="G2225" t="s">
        <v>116</v>
      </c>
      <c r="H2225">
        <v>5</v>
      </c>
      <c r="I2225" s="19">
        <v>45046.693055555559</v>
      </c>
      <c r="J2225" s="19">
        <v>45046.710416666669</v>
      </c>
      <c r="K2225" s="19">
        <v>45046.729166666664</v>
      </c>
      <c r="L2225" s="19">
        <v>45046.776388888888</v>
      </c>
      <c r="M2225">
        <v>0</v>
      </c>
      <c r="N2225" t="s">
        <v>165</v>
      </c>
      <c r="O2225" t="s">
        <v>19261</v>
      </c>
      <c r="P2225" t="s">
        <v>1735</v>
      </c>
      <c r="Q2225">
        <v>2223</v>
      </c>
      <c r="R2225" t="s">
        <v>32579</v>
      </c>
    </row>
    <row r="2226" spans="1:18" x14ac:dyDescent="0.3">
      <c r="A2226">
        <v>2225</v>
      </c>
      <c r="B2226" t="s">
        <v>19263</v>
      </c>
      <c r="C2226">
        <v>25</v>
      </c>
      <c r="D2226" t="s">
        <v>19264</v>
      </c>
      <c r="E2226">
        <v>1</v>
      </c>
      <c r="F2226">
        <v>4</v>
      </c>
      <c r="G2226" t="s">
        <v>116</v>
      </c>
      <c r="H2226">
        <v>26</v>
      </c>
      <c r="I2226" s="19">
        <v>45563.134027777778</v>
      </c>
      <c r="J2226" s="19">
        <v>45563.543749999997</v>
      </c>
      <c r="K2226" s="19">
        <v>45564.637499999997</v>
      </c>
      <c r="L2226" s="19">
        <v>45566.134027777778</v>
      </c>
      <c r="M2226">
        <v>0</v>
      </c>
      <c r="N2226" t="s">
        <v>128</v>
      </c>
      <c r="O2226" t="s">
        <v>19269</v>
      </c>
      <c r="P2226" t="s">
        <v>446</v>
      </c>
      <c r="Q2226">
        <v>2224</v>
      </c>
      <c r="R2226" t="s">
        <v>32579</v>
      </c>
    </row>
    <row r="2227" spans="1:18" x14ac:dyDescent="0.3">
      <c r="A2227">
        <v>2226</v>
      </c>
      <c r="B2227" t="s">
        <v>19270</v>
      </c>
      <c r="C2227">
        <v>12</v>
      </c>
      <c r="D2227" t="s">
        <v>19271</v>
      </c>
      <c r="E2227">
        <v>4</v>
      </c>
      <c r="F2227">
        <v>3</v>
      </c>
      <c r="G2227" t="s">
        <v>116</v>
      </c>
      <c r="H2227">
        <v>89</v>
      </c>
      <c r="I2227" s="19">
        <v>45120.98333333333</v>
      </c>
      <c r="J2227" s="19">
        <v>45121.167361111111</v>
      </c>
      <c r="K2227" s="19">
        <v>45122.25277777778</v>
      </c>
      <c r="L2227" s="19">
        <v>45123.98333333333</v>
      </c>
      <c r="M2227">
        <v>0</v>
      </c>
      <c r="N2227" t="s">
        <v>128</v>
      </c>
      <c r="O2227" t="s">
        <v>1784</v>
      </c>
      <c r="P2227" t="s">
        <v>1512</v>
      </c>
      <c r="Q2227">
        <v>2225</v>
      </c>
      <c r="R2227" t="s">
        <v>32579</v>
      </c>
    </row>
    <row r="2228" spans="1:18" x14ac:dyDescent="0.3">
      <c r="A2228">
        <v>2227</v>
      </c>
      <c r="B2228" t="s">
        <v>19277</v>
      </c>
      <c r="C2228">
        <v>49</v>
      </c>
      <c r="D2228" t="s">
        <v>19278</v>
      </c>
      <c r="E2228">
        <v>1</v>
      </c>
      <c r="F2228">
        <v>4</v>
      </c>
      <c r="G2228" t="s">
        <v>192</v>
      </c>
      <c r="H2228">
        <v>11</v>
      </c>
      <c r="I2228" s="19">
        <v>45617.73333333333</v>
      </c>
      <c r="J2228" s="19">
        <v>45618.04791666667</v>
      </c>
      <c r="K2228" s="19">
        <v>45619.792361111111</v>
      </c>
      <c r="L2228" s="19">
        <v>45621.73333333333</v>
      </c>
      <c r="M2228">
        <v>0</v>
      </c>
      <c r="N2228" t="s">
        <v>128</v>
      </c>
      <c r="O2228" t="s">
        <v>19284</v>
      </c>
      <c r="P2228" t="s">
        <v>446</v>
      </c>
      <c r="Q2228">
        <v>2226</v>
      </c>
      <c r="R2228" t="s">
        <v>32579</v>
      </c>
    </row>
    <row r="2229" spans="1:18" x14ac:dyDescent="0.3">
      <c r="A2229">
        <v>2228</v>
      </c>
      <c r="B2229" t="s">
        <v>19285</v>
      </c>
      <c r="C2229">
        <v>2</v>
      </c>
      <c r="D2229" t="s">
        <v>19286</v>
      </c>
      <c r="E2229">
        <v>5</v>
      </c>
      <c r="F2229">
        <v>3</v>
      </c>
      <c r="G2229" t="s">
        <v>192</v>
      </c>
      <c r="H2229">
        <v>77</v>
      </c>
      <c r="I2229" s="19">
        <v>45600.893055555556</v>
      </c>
      <c r="J2229" s="19">
        <v>45600.918749999997</v>
      </c>
      <c r="K2229" s="19">
        <v>45601.468055555553</v>
      </c>
      <c r="L2229" s="19">
        <v>45601.893055555556</v>
      </c>
      <c r="M2229">
        <v>0</v>
      </c>
      <c r="N2229" t="s">
        <v>128</v>
      </c>
      <c r="O2229" t="s">
        <v>19291</v>
      </c>
      <c r="P2229" t="s">
        <v>1735</v>
      </c>
      <c r="Q2229">
        <v>2227</v>
      </c>
      <c r="R2229" t="s">
        <v>32579</v>
      </c>
    </row>
    <row r="2230" spans="1:18" x14ac:dyDescent="0.3">
      <c r="A2230">
        <v>2229</v>
      </c>
      <c r="B2230" t="s">
        <v>19292</v>
      </c>
      <c r="C2230">
        <v>34</v>
      </c>
      <c r="D2230" t="s">
        <v>19294</v>
      </c>
      <c r="E2230">
        <v>1</v>
      </c>
      <c r="F2230">
        <v>2</v>
      </c>
      <c r="G2230" t="s">
        <v>172</v>
      </c>
      <c r="H2230">
        <v>102</v>
      </c>
      <c r="I2230" s="19">
        <v>45057.001388888886</v>
      </c>
      <c r="J2230" s="19">
        <v>45057.060416666667</v>
      </c>
      <c r="K2230" s="19"/>
      <c r="L2230" s="19">
        <v>45058.001388888886</v>
      </c>
      <c r="M2230">
        <v>1</v>
      </c>
      <c r="N2230" t="s">
        <v>165</v>
      </c>
      <c r="O2230" t="s">
        <v>19298</v>
      </c>
      <c r="Q2230">
        <v>2228</v>
      </c>
      <c r="R2230" t="s">
        <v>32582</v>
      </c>
    </row>
    <row r="2231" spans="1:18" x14ac:dyDescent="0.3">
      <c r="A2231">
        <v>2230</v>
      </c>
      <c r="B2231" t="s">
        <v>19299</v>
      </c>
      <c r="C2231">
        <v>71</v>
      </c>
      <c r="D2231" t="s">
        <v>19301</v>
      </c>
      <c r="E2231">
        <v>4</v>
      </c>
      <c r="F2231">
        <v>1</v>
      </c>
      <c r="G2231" t="s">
        <v>116</v>
      </c>
      <c r="H2231">
        <v>64</v>
      </c>
      <c r="I2231" s="19">
        <v>45551.558333333334</v>
      </c>
      <c r="J2231" s="19">
        <v>45551.59375</v>
      </c>
      <c r="K2231" s="19">
        <v>45551.664583333331</v>
      </c>
      <c r="L2231" s="19">
        <v>45551.724999999999</v>
      </c>
      <c r="M2231">
        <v>0</v>
      </c>
      <c r="N2231" t="s">
        <v>222</v>
      </c>
      <c r="O2231" t="s">
        <v>1331</v>
      </c>
      <c r="P2231" t="s">
        <v>19306</v>
      </c>
      <c r="Q2231">
        <v>2229</v>
      </c>
      <c r="R2231" t="s">
        <v>32579</v>
      </c>
    </row>
    <row r="2232" spans="1:18" x14ac:dyDescent="0.3">
      <c r="A2232">
        <v>2231</v>
      </c>
      <c r="B2232" t="s">
        <v>19307</v>
      </c>
      <c r="C2232">
        <v>57</v>
      </c>
      <c r="D2232" t="s">
        <v>19309</v>
      </c>
      <c r="E2232">
        <v>4</v>
      </c>
      <c r="F2232">
        <v>2</v>
      </c>
      <c r="G2232" t="s">
        <v>116</v>
      </c>
      <c r="H2232">
        <v>98</v>
      </c>
      <c r="I2232" s="19">
        <v>45492.262499999997</v>
      </c>
      <c r="J2232" s="19">
        <v>45492.304166666669</v>
      </c>
      <c r="K2232" s="19">
        <v>45492.433333333334</v>
      </c>
      <c r="L2232" s="19">
        <v>45492.762499999997</v>
      </c>
      <c r="M2232">
        <v>0</v>
      </c>
      <c r="N2232" t="s">
        <v>165</v>
      </c>
      <c r="O2232" t="s">
        <v>8579</v>
      </c>
      <c r="P2232" t="s">
        <v>903</v>
      </c>
      <c r="Q2232">
        <v>2230</v>
      </c>
      <c r="R2232" t="s">
        <v>32579</v>
      </c>
    </row>
    <row r="2233" spans="1:18" x14ac:dyDescent="0.3">
      <c r="A2233">
        <v>2232</v>
      </c>
      <c r="B2233" t="s">
        <v>19315</v>
      </c>
      <c r="C2233">
        <v>28</v>
      </c>
      <c r="D2233" t="s">
        <v>19316</v>
      </c>
      <c r="E2233">
        <v>2</v>
      </c>
      <c r="F2233">
        <v>3</v>
      </c>
      <c r="G2233" t="s">
        <v>192</v>
      </c>
      <c r="H2233">
        <v>119</v>
      </c>
      <c r="I2233" s="19">
        <v>45442.675000000003</v>
      </c>
      <c r="J2233" s="19">
        <v>45442.897916666669</v>
      </c>
      <c r="K2233" s="19">
        <v>45443.623611111114</v>
      </c>
      <c r="L2233" s="19">
        <v>45444.675000000003</v>
      </c>
      <c r="M2233">
        <v>0</v>
      </c>
      <c r="N2233" t="s">
        <v>128</v>
      </c>
      <c r="O2233" t="s">
        <v>19321</v>
      </c>
      <c r="P2233" t="s">
        <v>16681</v>
      </c>
      <c r="Q2233">
        <v>2231</v>
      </c>
      <c r="R2233" t="s">
        <v>32579</v>
      </c>
    </row>
    <row r="2234" spans="1:18" x14ac:dyDescent="0.3">
      <c r="A2234">
        <v>2233</v>
      </c>
      <c r="B2234" t="s">
        <v>19323</v>
      </c>
      <c r="C2234">
        <v>39</v>
      </c>
      <c r="D2234" t="s">
        <v>19324</v>
      </c>
      <c r="E2234">
        <v>1</v>
      </c>
      <c r="F2234">
        <v>1</v>
      </c>
      <c r="G2234" t="s">
        <v>116</v>
      </c>
      <c r="H2234">
        <v>106</v>
      </c>
      <c r="I2234" s="19">
        <v>45001.511805555558</v>
      </c>
      <c r="J2234" s="19">
        <v>45001.52847222222</v>
      </c>
      <c r="K2234" s="19">
        <v>45001.553472222222</v>
      </c>
      <c r="L2234" s="19">
        <v>45001.595138888886</v>
      </c>
      <c r="M2234">
        <v>0</v>
      </c>
      <c r="N2234" t="s">
        <v>128</v>
      </c>
      <c r="O2234" t="s">
        <v>19329</v>
      </c>
      <c r="P2234" t="s">
        <v>751</v>
      </c>
      <c r="Q2234">
        <v>2232</v>
      </c>
      <c r="R2234" t="s">
        <v>32579</v>
      </c>
    </row>
    <row r="2235" spans="1:18" x14ac:dyDescent="0.3">
      <c r="A2235">
        <v>2234</v>
      </c>
      <c r="B2235" t="s">
        <v>19330</v>
      </c>
      <c r="C2235">
        <v>39</v>
      </c>
      <c r="D2235" t="s">
        <v>19331</v>
      </c>
      <c r="E2235">
        <v>3</v>
      </c>
      <c r="F2235">
        <v>3</v>
      </c>
      <c r="G2235" t="s">
        <v>116</v>
      </c>
      <c r="H2235">
        <v>82</v>
      </c>
      <c r="I2235" s="19">
        <v>45178.288194444445</v>
      </c>
      <c r="J2235" s="19">
        <v>45178.326388888891</v>
      </c>
      <c r="K2235" s="19">
        <v>45179.587500000001</v>
      </c>
      <c r="L2235" s="19">
        <v>45179.288194444445</v>
      </c>
      <c r="M2235">
        <v>1</v>
      </c>
      <c r="N2235" t="s">
        <v>165</v>
      </c>
      <c r="O2235" t="s">
        <v>19337</v>
      </c>
      <c r="P2235" t="s">
        <v>877</v>
      </c>
      <c r="Q2235">
        <v>2233</v>
      </c>
      <c r="R2235" t="s">
        <v>32579</v>
      </c>
    </row>
    <row r="2236" spans="1:18" x14ac:dyDescent="0.3">
      <c r="A2236">
        <v>2235</v>
      </c>
      <c r="B2236" t="s">
        <v>19338</v>
      </c>
      <c r="C2236">
        <v>36</v>
      </c>
      <c r="D2236" t="s">
        <v>19339</v>
      </c>
      <c r="E2236">
        <v>1</v>
      </c>
      <c r="F2236">
        <v>3</v>
      </c>
      <c r="G2236" t="s">
        <v>116</v>
      </c>
      <c r="H2236">
        <v>95</v>
      </c>
      <c r="I2236" s="19">
        <v>44967.982638888891</v>
      </c>
      <c r="J2236" s="19">
        <v>44968.060416666667</v>
      </c>
      <c r="K2236" s="19">
        <v>44968.881944444445</v>
      </c>
      <c r="L2236" s="19">
        <v>44969.982638888891</v>
      </c>
      <c r="M2236">
        <v>0</v>
      </c>
      <c r="N2236" t="s">
        <v>222</v>
      </c>
      <c r="O2236" t="s">
        <v>19345</v>
      </c>
      <c r="P2236" t="s">
        <v>751</v>
      </c>
      <c r="Q2236">
        <v>2234</v>
      </c>
      <c r="R2236" t="s">
        <v>32579</v>
      </c>
    </row>
    <row r="2237" spans="1:18" x14ac:dyDescent="0.3">
      <c r="A2237">
        <v>2236</v>
      </c>
      <c r="B2237" t="s">
        <v>19346</v>
      </c>
      <c r="C2237">
        <v>25</v>
      </c>
      <c r="D2237" t="s">
        <v>19347</v>
      </c>
      <c r="E2237">
        <v>2</v>
      </c>
      <c r="F2237">
        <v>3</v>
      </c>
      <c r="G2237" t="s">
        <v>116</v>
      </c>
      <c r="H2237">
        <v>35</v>
      </c>
      <c r="I2237" s="19">
        <v>45164.098611111112</v>
      </c>
      <c r="J2237" s="19">
        <v>45164.170138888891</v>
      </c>
      <c r="K2237" s="19">
        <v>45166.27847222222</v>
      </c>
      <c r="L2237" s="19">
        <v>45165.098611111112</v>
      </c>
      <c r="M2237">
        <v>1</v>
      </c>
      <c r="N2237" t="s">
        <v>165</v>
      </c>
      <c r="O2237" t="s">
        <v>19353</v>
      </c>
      <c r="P2237" t="s">
        <v>398</v>
      </c>
      <c r="Q2237">
        <v>2235</v>
      </c>
      <c r="R2237" t="s">
        <v>32579</v>
      </c>
    </row>
    <row r="2238" spans="1:18" x14ac:dyDescent="0.3">
      <c r="A2238">
        <v>2237</v>
      </c>
      <c r="B2238" t="s">
        <v>19354</v>
      </c>
      <c r="C2238">
        <v>11</v>
      </c>
      <c r="D2238" t="s">
        <v>19355</v>
      </c>
      <c r="E2238">
        <v>4</v>
      </c>
      <c r="F2238">
        <v>3</v>
      </c>
      <c r="G2238" t="s">
        <v>192</v>
      </c>
      <c r="H2238">
        <v>70</v>
      </c>
      <c r="I2238" s="19">
        <v>45043.532638888886</v>
      </c>
      <c r="J2238" s="19">
        <v>45043.588194444441</v>
      </c>
      <c r="K2238" s="19">
        <v>45044.573611111111</v>
      </c>
      <c r="L2238" s="19">
        <v>45045.532638888886</v>
      </c>
      <c r="M2238">
        <v>0</v>
      </c>
      <c r="N2238" t="s">
        <v>307</v>
      </c>
      <c r="O2238" t="s">
        <v>973</v>
      </c>
      <c r="P2238" t="s">
        <v>1512</v>
      </c>
      <c r="Q2238">
        <v>2236</v>
      </c>
      <c r="R2238" t="s">
        <v>32579</v>
      </c>
    </row>
    <row r="2239" spans="1:18" x14ac:dyDescent="0.3">
      <c r="A2239">
        <v>2238</v>
      </c>
      <c r="B2239" t="s">
        <v>19360</v>
      </c>
      <c r="C2239">
        <v>65</v>
      </c>
      <c r="D2239" t="s">
        <v>19361</v>
      </c>
      <c r="E2239">
        <v>1</v>
      </c>
      <c r="F2239">
        <v>3</v>
      </c>
      <c r="G2239" t="s">
        <v>116</v>
      </c>
      <c r="H2239">
        <v>87</v>
      </c>
      <c r="I2239" s="19">
        <v>45061.576388888891</v>
      </c>
      <c r="J2239" s="19">
        <v>45061.724305555559</v>
      </c>
      <c r="K2239" s="19">
        <v>45062.854166666664</v>
      </c>
      <c r="L2239" s="19">
        <v>45064.576388888891</v>
      </c>
      <c r="M2239">
        <v>0</v>
      </c>
      <c r="N2239" t="s">
        <v>307</v>
      </c>
      <c r="O2239" t="s">
        <v>19366</v>
      </c>
      <c r="P2239" t="s">
        <v>751</v>
      </c>
      <c r="Q2239">
        <v>2237</v>
      </c>
      <c r="R2239" t="s">
        <v>32579</v>
      </c>
    </row>
    <row r="2240" spans="1:18" x14ac:dyDescent="0.3">
      <c r="A2240">
        <v>2239</v>
      </c>
      <c r="B2240" t="s">
        <v>19367</v>
      </c>
      <c r="C2240">
        <v>33</v>
      </c>
      <c r="D2240" t="s">
        <v>19368</v>
      </c>
      <c r="E2240">
        <v>1</v>
      </c>
      <c r="F2240">
        <v>3</v>
      </c>
      <c r="G2240" t="s">
        <v>116</v>
      </c>
      <c r="H2240">
        <v>95</v>
      </c>
      <c r="I2240" s="19">
        <v>45378.888194444444</v>
      </c>
      <c r="J2240" s="19">
        <v>45379.070833333331</v>
      </c>
      <c r="K2240" s="19">
        <v>45379.952777777777</v>
      </c>
      <c r="L2240" s="19">
        <v>45381.888194444444</v>
      </c>
      <c r="M2240">
        <v>0</v>
      </c>
      <c r="N2240" t="s">
        <v>165</v>
      </c>
      <c r="O2240" t="s">
        <v>19374</v>
      </c>
      <c r="P2240" t="s">
        <v>363</v>
      </c>
      <c r="Q2240">
        <v>2238</v>
      </c>
      <c r="R2240" t="s">
        <v>32579</v>
      </c>
    </row>
    <row r="2241" spans="1:18" x14ac:dyDescent="0.3">
      <c r="A2241">
        <v>2240</v>
      </c>
      <c r="B2241" t="s">
        <v>19375</v>
      </c>
      <c r="C2241">
        <v>54</v>
      </c>
      <c r="D2241" t="s">
        <v>19376</v>
      </c>
      <c r="E2241">
        <v>1</v>
      </c>
      <c r="F2241">
        <v>3</v>
      </c>
      <c r="G2241" t="s">
        <v>192</v>
      </c>
      <c r="H2241">
        <v>87</v>
      </c>
      <c r="I2241" s="19">
        <v>45598.581944444442</v>
      </c>
      <c r="J2241" s="19">
        <v>45598.652083333334</v>
      </c>
      <c r="K2241" s="19">
        <v>45598.934027777781</v>
      </c>
      <c r="L2241" s="19">
        <v>45599.581944444442</v>
      </c>
      <c r="M2241">
        <v>0</v>
      </c>
      <c r="N2241" t="s">
        <v>307</v>
      </c>
      <c r="O2241" t="s">
        <v>19382</v>
      </c>
      <c r="P2241" t="s">
        <v>363</v>
      </c>
      <c r="Q2241">
        <v>2239</v>
      </c>
      <c r="R2241" t="s">
        <v>32579</v>
      </c>
    </row>
    <row r="2242" spans="1:18" x14ac:dyDescent="0.3">
      <c r="A2242">
        <v>2241</v>
      </c>
      <c r="B2242" t="s">
        <v>19383</v>
      </c>
      <c r="C2242">
        <v>31</v>
      </c>
      <c r="D2242" t="s">
        <v>19384</v>
      </c>
      <c r="E2242">
        <v>4</v>
      </c>
      <c r="F2242">
        <v>2</v>
      </c>
      <c r="G2242" t="s">
        <v>192</v>
      </c>
      <c r="H2242">
        <v>86</v>
      </c>
      <c r="I2242" s="19">
        <v>45324.48541666667</v>
      </c>
      <c r="J2242" s="19">
        <v>45324.567361111112</v>
      </c>
      <c r="K2242" s="19">
        <v>45325.189583333333</v>
      </c>
      <c r="L2242" s="19">
        <v>45325.48541666667</v>
      </c>
      <c r="M2242">
        <v>0</v>
      </c>
      <c r="N2242" t="s">
        <v>165</v>
      </c>
      <c r="O2242" t="s">
        <v>2325</v>
      </c>
      <c r="P2242" t="s">
        <v>19390</v>
      </c>
      <c r="Q2242">
        <v>2240</v>
      </c>
      <c r="R2242" t="s">
        <v>32579</v>
      </c>
    </row>
    <row r="2243" spans="1:18" x14ac:dyDescent="0.3">
      <c r="A2243">
        <v>2242</v>
      </c>
      <c r="B2243" t="s">
        <v>19391</v>
      </c>
      <c r="C2243">
        <v>11</v>
      </c>
      <c r="D2243" t="s">
        <v>19392</v>
      </c>
      <c r="E2243">
        <v>5</v>
      </c>
      <c r="F2243">
        <v>4</v>
      </c>
      <c r="G2243" t="s">
        <v>192</v>
      </c>
      <c r="H2243">
        <v>34</v>
      </c>
      <c r="I2243" s="19">
        <v>45429.818055555559</v>
      </c>
      <c r="J2243" s="19">
        <v>45430.770833333336</v>
      </c>
      <c r="K2243" s="19">
        <v>45433.40347222222</v>
      </c>
      <c r="L2243" s="19">
        <v>45433.818055555559</v>
      </c>
      <c r="M2243">
        <v>0</v>
      </c>
      <c r="N2243" t="s">
        <v>307</v>
      </c>
      <c r="O2243" t="s">
        <v>19397</v>
      </c>
      <c r="P2243" t="s">
        <v>705</v>
      </c>
      <c r="Q2243">
        <v>2241</v>
      </c>
      <c r="R2243" t="s">
        <v>32579</v>
      </c>
    </row>
    <row r="2244" spans="1:18" x14ac:dyDescent="0.3">
      <c r="A2244">
        <v>2243</v>
      </c>
      <c r="B2244" t="s">
        <v>19399</v>
      </c>
      <c r="C2244">
        <v>56</v>
      </c>
      <c r="D2244" t="s">
        <v>17684</v>
      </c>
      <c r="E2244">
        <v>3</v>
      </c>
      <c r="F2244">
        <v>2</v>
      </c>
      <c r="G2244" t="s">
        <v>116</v>
      </c>
      <c r="H2244">
        <v>117</v>
      </c>
      <c r="I2244" s="19">
        <v>45239.586111111108</v>
      </c>
      <c r="J2244" s="19">
        <v>45239.657638888886</v>
      </c>
      <c r="K2244" s="19">
        <v>45239.795138888891</v>
      </c>
      <c r="L2244" s="19">
        <v>45240.086111111108</v>
      </c>
      <c r="M2244">
        <v>0</v>
      </c>
      <c r="N2244" t="s">
        <v>222</v>
      </c>
      <c r="O2244" t="s">
        <v>19404</v>
      </c>
      <c r="P2244" t="s">
        <v>962</v>
      </c>
      <c r="Q2244">
        <v>2242</v>
      </c>
      <c r="R2244" t="s">
        <v>32579</v>
      </c>
    </row>
    <row r="2245" spans="1:18" x14ac:dyDescent="0.3">
      <c r="A2245">
        <v>2244</v>
      </c>
      <c r="B2245" t="s">
        <v>19405</v>
      </c>
      <c r="C2245">
        <v>27</v>
      </c>
      <c r="D2245" t="s">
        <v>19406</v>
      </c>
      <c r="E2245">
        <v>2</v>
      </c>
      <c r="F2245">
        <v>3</v>
      </c>
      <c r="G2245" t="s">
        <v>116</v>
      </c>
      <c r="H2245">
        <v>83</v>
      </c>
      <c r="I2245" s="19">
        <v>45527.585416666669</v>
      </c>
      <c r="J2245" s="19">
        <v>45527.65</v>
      </c>
      <c r="K2245" s="19">
        <v>45528.015277777777</v>
      </c>
      <c r="L2245" s="19">
        <v>45528.585416666669</v>
      </c>
      <c r="M2245">
        <v>0</v>
      </c>
      <c r="N2245" t="s">
        <v>128</v>
      </c>
      <c r="O2245" t="s">
        <v>19412</v>
      </c>
      <c r="P2245" t="s">
        <v>168</v>
      </c>
      <c r="Q2245">
        <v>2243</v>
      </c>
      <c r="R2245" t="s">
        <v>32579</v>
      </c>
    </row>
    <row r="2246" spans="1:18" x14ac:dyDescent="0.3">
      <c r="A2246">
        <v>2245</v>
      </c>
      <c r="B2246" t="s">
        <v>19413</v>
      </c>
      <c r="C2246">
        <v>11</v>
      </c>
      <c r="D2246" t="s">
        <v>19414</v>
      </c>
      <c r="E2246">
        <v>1</v>
      </c>
      <c r="F2246">
        <v>3</v>
      </c>
      <c r="G2246" t="s">
        <v>192</v>
      </c>
      <c r="H2246">
        <v>102</v>
      </c>
      <c r="I2246" s="19">
        <v>45388.101388888892</v>
      </c>
      <c r="J2246" s="19">
        <v>45388.163194444445</v>
      </c>
      <c r="K2246" s="19">
        <v>45389.147916666669</v>
      </c>
      <c r="L2246" s="19">
        <v>45390.101388888892</v>
      </c>
      <c r="M2246">
        <v>0</v>
      </c>
      <c r="N2246" t="s">
        <v>307</v>
      </c>
      <c r="O2246" t="s">
        <v>19419</v>
      </c>
      <c r="P2246" t="s">
        <v>751</v>
      </c>
      <c r="Q2246">
        <v>2244</v>
      </c>
      <c r="R2246" t="s">
        <v>32579</v>
      </c>
    </row>
    <row r="2247" spans="1:18" x14ac:dyDescent="0.3">
      <c r="A2247">
        <v>2246</v>
      </c>
      <c r="B2247" t="s">
        <v>19421</v>
      </c>
      <c r="C2247">
        <v>71</v>
      </c>
      <c r="D2247" t="s">
        <v>19422</v>
      </c>
      <c r="E2247">
        <v>5</v>
      </c>
      <c r="F2247">
        <v>4</v>
      </c>
      <c r="G2247" t="s">
        <v>192</v>
      </c>
      <c r="H2247">
        <v>82</v>
      </c>
      <c r="I2247" s="19">
        <v>45639.463194444441</v>
      </c>
      <c r="J2247" s="19">
        <v>45639.638194444444</v>
      </c>
      <c r="K2247" s="19">
        <v>45642.965277777781</v>
      </c>
      <c r="L2247" s="19">
        <v>45643.463194444441</v>
      </c>
      <c r="M2247">
        <v>0</v>
      </c>
      <c r="N2247" t="s">
        <v>307</v>
      </c>
      <c r="O2247" t="s">
        <v>19427</v>
      </c>
      <c r="P2247" t="s">
        <v>1735</v>
      </c>
      <c r="Q2247">
        <v>2245</v>
      </c>
      <c r="R2247" t="s">
        <v>32579</v>
      </c>
    </row>
    <row r="2248" spans="1:18" x14ac:dyDescent="0.3">
      <c r="A2248">
        <v>2247</v>
      </c>
      <c r="B2248" t="s">
        <v>19428</v>
      </c>
      <c r="C2248">
        <v>7</v>
      </c>
      <c r="D2248" t="s">
        <v>19429</v>
      </c>
      <c r="E2248">
        <v>2</v>
      </c>
      <c r="F2248">
        <v>3</v>
      </c>
      <c r="G2248" t="s">
        <v>192</v>
      </c>
      <c r="H2248">
        <v>76</v>
      </c>
      <c r="I2248" s="19">
        <v>45585.310416666667</v>
      </c>
      <c r="J2248" s="19">
        <v>45585.374305555553</v>
      </c>
      <c r="K2248" s="19">
        <v>45586.081944444442</v>
      </c>
      <c r="L2248" s="19">
        <v>45586.310416666667</v>
      </c>
      <c r="M2248">
        <v>0</v>
      </c>
      <c r="N2248" t="s">
        <v>307</v>
      </c>
      <c r="O2248" t="s">
        <v>19435</v>
      </c>
      <c r="P2248" t="s">
        <v>398</v>
      </c>
      <c r="Q2248">
        <v>2246</v>
      </c>
      <c r="R2248" t="s">
        <v>32579</v>
      </c>
    </row>
    <row r="2249" spans="1:18" x14ac:dyDescent="0.3">
      <c r="A2249">
        <v>2248</v>
      </c>
      <c r="B2249" t="s">
        <v>19436</v>
      </c>
      <c r="C2249">
        <v>48</v>
      </c>
      <c r="D2249" t="s">
        <v>19437</v>
      </c>
      <c r="E2249">
        <v>3</v>
      </c>
      <c r="F2249">
        <v>4</v>
      </c>
      <c r="G2249" t="s">
        <v>116</v>
      </c>
      <c r="H2249">
        <v>92</v>
      </c>
      <c r="I2249" s="19">
        <v>45078.584722222222</v>
      </c>
      <c r="J2249" s="19">
        <v>45079.456250000003</v>
      </c>
      <c r="K2249" s="19">
        <v>45080.548611111109</v>
      </c>
      <c r="L2249" s="19">
        <v>45083.584722222222</v>
      </c>
      <c r="M2249">
        <v>0</v>
      </c>
      <c r="N2249" t="s">
        <v>165</v>
      </c>
      <c r="O2249" t="s">
        <v>19442</v>
      </c>
      <c r="P2249" t="s">
        <v>246</v>
      </c>
      <c r="Q2249">
        <v>2247</v>
      </c>
      <c r="R2249" t="s">
        <v>32579</v>
      </c>
    </row>
    <row r="2250" spans="1:18" x14ac:dyDescent="0.3">
      <c r="A2250">
        <v>2249</v>
      </c>
      <c r="B2250" t="s">
        <v>19444</v>
      </c>
      <c r="C2250">
        <v>35</v>
      </c>
      <c r="D2250" t="s">
        <v>19445</v>
      </c>
      <c r="E2250">
        <v>3</v>
      </c>
      <c r="F2250">
        <v>3</v>
      </c>
      <c r="G2250" t="s">
        <v>116</v>
      </c>
      <c r="H2250">
        <v>82</v>
      </c>
      <c r="I2250" s="19">
        <v>45638.395138888889</v>
      </c>
      <c r="J2250" s="19">
        <v>45638.690972222219</v>
      </c>
      <c r="K2250" s="19">
        <v>45645.118750000001</v>
      </c>
      <c r="L2250" s="19">
        <v>45641.395138888889</v>
      </c>
      <c r="M2250">
        <v>1</v>
      </c>
      <c r="N2250" t="s">
        <v>307</v>
      </c>
      <c r="O2250" t="s">
        <v>19450</v>
      </c>
      <c r="P2250" t="s">
        <v>246</v>
      </c>
      <c r="Q2250">
        <v>2248</v>
      </c>
      <c r="R2250" t="s">
        <v>32579</v>
      </c>
    </row>
    <row r="2251" spans="1:18" x14ac:dyDescent="0.3">
      <c r="A2251">
        <v>2250</v>
      </c>
      <c r="B2251" t="s">
        <v>19451</v>
      </c>
      <c r="C2251">
        <v>54</v>
      </c>
      <c r="D2251" t="s">
        <v>19453</v>
      </c>
      <c r="E2251">
        <v>3</v>
      </c>
      <c r="F2251">
        <v>3</v>
      </c>
      <c r="G2251" t="s">
        <v>803</v>
      </c>
      <c r="H2251">
        <v>58</v>
      </c>
      <c r="I2251" s="19">
        <v>45453.652777777781</v>
      </c>
      <c r="J2251" s="19">
        <v>45453.71875</v>
      </c>
      <c r="K2251" s="19"/>
      <c r="L2251" s="19">
        <v>45454.652777777781</v>
      </c>
      <c r="M2251">
        <v>1</v>
      </c>
      <c r="N2251" t="s">
        <v>307</v>
      </c>
      <c r="O2251" t="s">
        <v>19457</v>
      </c>
      <c r="Q2251">
        <v>2249</v>
      </c>
      <c r="R2251" t="s">
        <v>32582</v>
      </c>
    </row>
    <row r="2252" spans="1:18" x14ac:dyDescent="0.3">
      <c r="A2252">
        <v>2251</v>
      </c>
      <c r="B2252" t="s">
        <v>19458</v>
      </c>
      <c r="C2252">
        <v>26</v>
      </c>
      <c r="D2252" t="s">
        <v>19460</v>
      </c>
      <c r="E2252">
        <v>3</v>
      </c>
      <c r="F2252">
        <v>2</v>
      </c>
      <c r="G2252" t="s">
        <v>152</v>
      </c>
      <c r="H2252">
        <v>8</v>
      </c>
      <c r="I2252" s="19">
        <v>45725.7</v>
      </c>
      <c r="J2252" s="19"/>
      <c r="K2252" s="19"/>
      <c r="L2252" s="19">
        <v>45726.7</v>
      </c>
      <c r="M2252">
        <v>1</v>
      </c>
      <c r="N2252" t="s">
        <v>307</v>
      </c>
      <c r="O2252" t="s">
        <v>19463</v>
      </c>
      <c r="Q2252">
        <v>2250</v>
      </c>
      <c r="R2252" t="s">
        <v>32582</v>
      </c>
    </row>
    <row r="2253" spans="1:18" x14ac:dyDescent="0.3">
      <c r="A2253">
        <v>2252</v>
      </c>
      <c r="B2253" t="s">
        <v>19465</v>
      </c>
      <c r="C2253">
        <v>58</v>
      </c>
      <c r="D2253" t="s">
        <v>19466</v>
      </c>
      <c r="E2253">
        <v>5</v>
      </c>
      <c r="F2253">
        <v>3</v>
      </c>
      <c r="G2253" t="s">
        <v>192</v>
      </c>
      <c r="H2253">
        <v>26</v>
      </c>
      <c r="I2253" s="19">
        <v>45314.426388888889</v>
      </c>
      <c r="J2253" s="19">
        <v>45314.474305555559</v>
      </c>
      <c r="K2253" s="19">
        <v>45316.304861111108</v>
      </c>
      <c r="L2253" s="19">
        <v>45315.426388888889</v>
      </c>
      <c r="M2253">
        <v>1</v>
      </c>
      <c r="N2253" t="s">
        <v>307</v>
      </c>
      <c r="O2253" t="s">
        <v>19471</v>
      </c>
      <c r="P2253" t="s">
        <v>843</v>
      </c>
      <c r="Q2253">
        <v>2251</v>
      </c>
      <c r="R2253" t="s">
        <v>32579</v>
      </c>
    </row>
    <row r="2254" spans="1:18" x14ac:dyDescent="0.3">
      <c r="A2254">
        <v>2253</v>
      </c>
      <c r="B2254" t="s">
        <v>19473</v>
      </c>
      <c r="C2254">
        <v>37</v>
      </c>
      <c r="D2254" t="s">
        <v>19474</v>
      </c>
      <c r="E2254">
        <v>1</v>
      </c>
      <c r="F2254">
        <v>4</v>
      </c>
      <c r="G2254" t="s">
        <v>192</v>
      </c>
      <c r="H2254">
        <v>119</v>
      </c>
      <c r="I2254" s="19">
        <v>45100.504166666666</v>
      </c>
      <c r="J2254" s="19">
        <v>45100.646527777775</v>
      </c>
      <c r="K2254" s="19">
        <v>45102.176388888889</v>
      </c>
      <c r="L2254" s="19">
        <v>45103.504166666666</v>
      </c>
      <c r="M2254">
        <v>0</v>
      </c>
      <c r="N2254" t="s">
        <v>165</v>
      </c>
      <c r="O2254" t="s">
        <v>19480</v>
      </c>
      <c r="P2254" t="s">
        <v>751</v>
      </c>
      <c r="Q2254">
        <v>2252</v>
      </c>
      <c r="R2254" t="s">
        <v>32579</v>
      </c>
    </row>
    <row r="2255" spans="1:18" x14ac:dyDescent="0.3">
      <c r="A2255">
        <v>2254</v>
      </c>
      <c r="B2255" t="s">
        <v>19481</v>
      </c>
      <c r="C2255">
        <v>46</v>
      </c>
      <c r="D2255" t="s">
        <v>19482</v>
      </c>
      <c r="E2255">
        <v>1</v>
      </c>
      <c r="F2255">
        <v>4</v>
      </c>
      <c r="G2255" t="s">
        <v>192</v>
      </c>
      <c r="H2255">
        <v>110</v>
      </c>
      <c r="I2255" s="19">
        <v>45677.302777777775</v>
      </c>
      <c r="J2255" s="19">
        <v>45677.576388888891</v>
      </c>
      <c r="K2255" s="19">
        <v>45679.547222222223</v>
      </c>
      <c r="L2255" s="19">
        <v>45681.302777777775</v>
      </c>
      <c r="M2255">
        <v>0</v>
      </c>
      <c r="N2255" t="s">
        <v>165</v>
      </c>
      <c r="O2255" t="s">
        <v>19487</v>
      </c>
      <c r="P2255" t="s">
        <v>751</v>
      </c>
      <c r="Q2255">
        <v>2253</v>
      </c>
      <c r="R2255" t="s">
        <v>32579</v>
      </c>
    </row>
    <row r="2256" spans="1:18" x14ac:dyDescent="0.3">
      <c r="A2256">
        <v>2255</v>
      </c>
      <c r="B2256" t="s">
        <v>19488</v>
      </c>
      <c r="C2256">
        <v>19</v>
      </c>
      <c r="D2256" t="s">
        <v>19490</v>
      </c>
      <c r="E2256">
        <v>1</v>
      </c>
      <c r="F2256">
        <v>3</v>
      </c>
      <c r="G2256" t="s">
        <v>192</v>
      </c>
      <c r="H2256">
        <v>34</v>
      </c>
      <c r="I2256" s="19">
        <v>45566.370138888888</v>
      </c>
      <c r="J2256" s="19">
        <v>45566.50277777778</v>
      </c>
      <c r="K2256" s="19">
        <v>45567.573611111111</v>
      </c>
      <c r="L2256" s="19">
        <v>45568.370138888888</v>
      </c>
      <c r="M2256">
        <v>0</v>
      </c>
      <c r="N2256" t="s">
        <v>165</v>
      </c>
      <c r="O2256" t="s">
        <v>19495</v>
      </c>
      <c r="P2256" t="s">
        <v>363</v>
      </c>
      <c r="Q2256">
        <v>2254</v>
      </c>
      <c r="R2256" t="s">
        <v>32579</v>
      </c>
    </row>
    <row r="2257" spans="1:18" x14ac:dyDescent="0.3">
      <c r="A2257">
        <v>2256</v>
      </c>
      <c r="B2257" t="s">
        <v>19496</v>
      </c>
      <c r="C2257">
        <v>75</v>
      </c>
      <c r="D2257" t="s">
        <v>19498</v>
      </c>
      <c r="E2257">
        <v>4</v>
      </c>
      <c r="F2257">
        <v>2</v>
      </c>
      <c r="G2257" t="s">
        <v>116</v>
      </c>
      <c r="H2257">
        <v>117</v>
      </c>
      <c r="I2257" s="19">
        <v>45053.498611111114</v>
      </c>
      <c r="J2257" s="19">
        <v>45053.543055555558</v>
      </c>
      <c r="K2257" s="19">
        <v>45053.88958333333</v>
      </c>
      <c r="L2257" s="19">
        <v>45053.998611111114</v>
      </c>
      <c r="M2257">
        <v>0</v>
      </c>
      <c r="N2257" t="s">
        <v>307</v>
      </c>
      <c r="O2257" t="s">
        <v>3495</v>
      </c>
      <c r="P2257" t="s">
        <v>19503</v>
      </c>
      <c r="Q2257">
        <v>2255</v>
      </c>
      <c r="R2257" t="s">
        <v>32579</v>
      </c>
    </row>
    <row r="2258" spans="1:18" x14ac:dyDescent="0.3">
      <c r="A2258">
        <v>2257</v>
      </c>
      <c r="B2258" t="s">
        <v>19504</v>
      </c>
      <c r="C2258">
        <v>49</v>
      </c>
      <c r="D2258" t="s">
        <v>19506</v>
      </c>
      <c r="E2258">
        <v>4</v>
      </c>
      <c r="F2258">
        <v>3</v>
      </c>
      <c r="G2258" t="s">
        <v>192</v>
      </c>
      <c r="H2258">
        <v>36</v>
      </c>
      <c r="I2258" s="19">
        <v>45593.449305555558</v>
      </c>
      <c r="J2258" s="19">
        <v>45593.538194444445</v>
      </c>
      <c r="K2258" s="19">
        <v>45594.168749999997</v>
      </c>
      <c r="L2258" s="19">
        <v>45595.449305555558</v>
      </c>
      <c r="M2258">
        <v>0</v>
      </c>
      <c r="N2258" t="s">
        <v>165</v>
      </c>
      <c r="O2258" t="s">
        <v>8579</v>
      </c>
      <c r="P2258" t="s">
        <v>19511</v>
      </c>
      <c r="Q2258">
        <v>2256</v>
      </c>
      <c r="R2258" t="s">
        <v>32579</v>
      </c>
    </row>
    <row r="2259" spans="1:18" x14ac:dyDescent="0.3">
      <c r="A2259">
        <v>2258</v>
      </c>
      <c r="B2259" t="s">
        <v>19512</v>
      </c>
      <c r="C2259">
        <v>45</v>
      </c>
      <c r="D2259" t="s">
        <v>19513</v>
      </c>
      <c r="E2259">
        <v>4</v>
      </c>
      <c r="F2259">
        <v>2</v>
      </c>
      <c r="G2259" t="s">
        <v>116</v>
      </c>
      <c r="H2259">
        <v>95</v>
      </c>
      <c r="I2259" s="19">
        <v>45701.95416666667</v>
      </c>
      <c r="J2259" s="19">
        <v>45702.013194444444</v>
      </c>
      <c r="K2259" s="19">
        <v>45702.73541666667</v>
      </c>
      <c r="L2259" s="19">
        <v>45702.95416666667</v>
      </c>
      <c r="M2259">
        <v>0</v>
      </c>
      <c r="N2259" t="s">
        <v>222</v>
      </c>
      <c r="O2259" t="s">
        <v>1784</v>
      </c>
      <c r="P2259" t="s">
        <v>9676</v>
      </c>
      <c r="Q2259">
        <v>2257</v>
      </c>
      <c r="R2259" t="s">
        <v>32579</v>
      </c>
    </row>
    <row r="2260" spans="1:18" x14ac:dyDescent="0.3">
      <c r="A2260">
        <v>2259</v>
      </c>
      <c r="B2260" t="s">
        <v>19519</v>
      </c>
      <c r="C2260">
        <v>14</v>
      </c>
      <c r="D2260" t="s">
        <v>19520</v>
      </c>
      <c r="E2260">
        <v>4</v>
      </c>
      <c r="F2260">
        <v>1</v>
      </c>
      <c r="G2260" t="s">
        <v>192</v>
      </c>
      <c r="H2260">
        <v>104</v>
      </c>
      <c r="I2260" s="19">
        <v>45394.753472222219</v>
      </c>
      <c r="J2260" s="19">
        <v>45394.79791666667</v>
      </c>
      <c r="K2260" s="19">
        <v>45394.98541666667</v>
      </c>
      <c r="L2260" s="19">
        <v>45395.086805555555</v>
      </c>
      <c r="M2260">
        <v>0</v>
      </c>
      <c r="N2260" t="s">
        <v>307</v>
      </c>
      <c r="O2260" t="s">
        <v>3495</v>
      </c>
      <c r="P2260" t="s">
        <v>903</v>
      </c>
      <c r="Q2260">
        <v>2258</v>
      </c>
      <c r="R2260" t="s">
        <v>32579</v>
      </c>
    </row>
    <row r="2261" spans="1:18" x14ac:dyDescent="0.3">
      <c r="A2261">
        <v>2260</v>
      </c>
      <c r="B2261" t="s">
        <v>19526</v>
      </c>
      <c r="C2261">
        <v>32</v>
      </c>
      <c r="D2261" t="s">
        <v>19527</v>
      </c>
      <c r="E2261">
        <v>2</v>
      </c>
      <c r="F2261">
        <v>3</v>
      </c>
      <c r="G2261" t="s">
        <v>192</v>
      </c>
      <c r="H2261">
        <v>32</v>
      </c>
      <c r="I2261" s="19">
        <v>45310.635416666664</v>
      </c>
      <c r="J2261" s="19">
        <v>45310.808333333334</v>
      </c>
      <c r="K2261" s="19">
        <v>45311.909722222219</v>
      </c>
      <c r="L2261" s="19">
        <v>45313.635416666664</v>
      </c>
      <c r="M2261">
        <v>0</v>
      </c>
      <c r="N2261" t="s">
        <v>128</v>
      </c>
      <c r="O2261" t="s">
        <v>19533</v>
      </c>
      <c r="P2261" t="s">
        <v>19534</v>
      </c>
      <c r="Q2261">
        <v>2259</v>
      </c>
      <c r="R2261" t="s">
        <v>32579</v>
      </c>
    </row>
    <row r="2262" spans="1:18" x14ac:dyDescent="0.3">
      <c r="A2262">
        <v>2261</v>
      </c>
      <c r="B2262" t="s">
        <v>19535</v>
      </c>
      <c r="C2262">
        <v>58</v>
      </c>
      <c r="D2262" t="s">
        <v>19536</v>
      </c>
      <c r="E2262">
        <v>2</v>
      </c>
      <c r="F2262">
        <v>2</v>
      </c>
      <c r="G2262" t="s">
        <v>116</v>
      </c>
      <c r="H2262">
        <v>113</v>
      </c>
      <c r="I2262" s="19">
        <v>45410.155555555553</v>
      </c>
      <c r="J2262" s="19">
        <v>45410.184027777781</v>
      </c>
      <c r="K2262" s="19">
        <v>45410.381249999999</v>
      </c>
      <c r="L2262" s="19">
        <v>45410.488888888889</v>
      </c>
      <c r="M2262">
        <v>0</v>
      </c>
      <c r="N2262" t="s">
        <v>165</v>
      </c>
      <c r="O2262" t="s">
        <v>19542</v>
      </c>
      <c r="P2262" t="s">
        <v>328</v>
      </c>
      <c r="Q2262">
        <v>2260</v>
      </c>
      <c r="R2262" t="s">
        <v>32579</v>
      </c>
    </row>
    <row r="2263" spans="1:18" x14ac:dyDescent="0.3">
      <c r="A2263">
        <v>2262</v>
      </c>
      <c r="B2263" t="s">
        <v>19543</v>
      </c>
      <c r="C2263">
        <v>36</v>
      </c>
      <c r="D2263" t="s">
        <v>19544</v>
      </c>
      <c r="E2263">
        <v>3</v>
      </c>
      <c r="F2263">
        <v>2</v>
      </c>
      <c r="G2263" t="s">
        <v>192</v>
      </c>
      <c r="H2263">
        <v>48</v>
      </c>
      <c r="I2263" s="19">
        <v>45013.941666666666</v>
      </c>
      <c r="J2263" s="19">
        <v>45014.099305555559</v>
      </c>
      <c r="K2263" s="19">
        <v>45014.117361111108</v>
      </c>
      <c r="L2263" s="19">
        <v>45014.441666666666</v>
      </c>
      <c r="M2263">
        <v>0</v>
      </c>
      <c r="N2263" t="s">
        <v>128</v>
      </c>
      <c r="O2263" t="s">
        <v>19549</v>
      </c>
      <c r="P2263" t="s">
        <v>274</v>
      </c>
      <c r="Q2263">
        <v>2261</v>
      </c>
      <c r="R2263" t="s">
        <v>32579</v>
      </c>
    </row>
    <row r="2264" spans="1:18" x14ac:dyDescent="0.3">
      <c r="A2264">
        <v>2263</v>
      </c>
      <c r="B2264" t="s">
        <v>19551</v>
      </c>
      <c r="C2264">
        <v>24</v>
      </c>
      <c r="D2264" t="s">
        <v>19552</v>
      </c>
      <c r="E2264">
        <v>5</v>
      </c>
      <c r="F2264">
        <v>3</v>
      </c>
      <c r="G2264" t="s">
        <v>803</v>
      </c>
      <c r="H2264">
        <v>10</v>
      </c>
      <c r="I2264" s="19">
        <v>45228.265277777777</v>
      </c>
      <c r="J2264" s="19">
        <v>45228.384722222225</v>
      </c>
      <c r="K2264" s="19"/>
      <c r="L2264" s="19">
        <v>45230.265277777777</v>
      </c>
      <c r="M2264">
        <v>1</v>
      </c>
      <c r="N2264" t="s">
        <v>222</v>
      </c>
      <c r="O2264" t="s">
        <v>19555</v>
      </c>
      <c r="Q2264">
        <v>2262</v>
      </c>
      <c r="R2264" t="s">
        <v>32582</v>
      </c>
    </row>
    <row r="2265" spans="1:18" x14ac:dyDescent="0.3">
      <c r="A2265">
        <v>2264</v>
      </c>
      <c r="B2265" t="s">
        <v>19556</v>
      </c>
      <c r="C2265">
        <v>8</v>
      </c>
      <c r="D2265" t="s">
        <v>19557</v>
      </c>
      <c r="E2265">
        <v>5</v>
      </c>
      <c r="F2265">
        <v>3</v>
      </c>
      <c r="G2265" t="s">
        <v>116</v>
      </c>
      <c r="H2265">
        <v>74</v>
      </c>
      <c r="I2265" s="19">
        <v>45400.707638888889</v>
      </c>
      <c r="J2265" s="19">
        <v>45400.898611111108</v>
      </c>
      <c r="K2265" s="19">
        <v>45407.354861111111</v>
      </c>
      <c r="L2265" s="19">
        <v>45403.707638888889</v>
      </c>
      <c r="M2265">
        <v>1</v>
      </c>
      <c r="N2265" t="s">
        <v>307</v>
      </c>
      <c r="O2265" t="s">
        <v>19563</v>
      </c>
      <c r="P2265" t="s">
        <v>135</v>
      </c>
      <c r="Q2265">
        <v>2263</v>
      </c>
      <c r="R2265" t="s">
        <v>32579</v>
      </c>
    </row>
    <row r="2266" spans="1:18" x14ac:dyDescent="0.3">
      <c r="A2266">
        <v>2265</v>
      </c>
      <c r="B2266" t="s">
        <v>19564</v>
      </c>
      <c r="C2266">
        <v>17</v>
      </c>
      <c r="D2266" t="s">
        <v>19565</v>
      </c>
      <c r="E2266">
        <v>2</v>
      </c>
      <c r="F2266">
        <v>3</v>
      </c>
      <c r="G2266" t="s">
        <v>192</v>
      </c>
      <c r="H2266">
        <v>115</v>
      </c>
      <c r="I2266" s="19">
        <v>45056.490277777775</v>
      </c>
      <c r="J2266" s="19">
        <v>45056.611111111109</v>
      </c>
      <c r="K2266" s="19">
        <v>45057.423611111109</v>
      </c>
      <c r="L2266" s="19">
        <v>45059.490277777775</v>
      </c>
      <c r="M2266">
        <v>0</v>
      </c>
      <c r="N2266" t="s">
        <v>307</v>
      </c>
      <c r="O2266" t="s">
        <v>19571</v>
      </c>
      <c r="P2266" t="s">
        <v>584</v>
      </c>
      <c r="Q2266">
        <v>2264</v>
      </c>
      <c r="R2266" t="s">
        <v>32579</v>
      </c>
    </row>
    <row r="2267" spans="1:18" x14ac:dyDescent="0.3">
      <c r="A2267">
        <v>2266</v>
      </c>
      <c r="B2267" t="s">
        <v>19572</v>
      </c>
      <c r="C2267">
        <v>12</v>
      </c>
      <c r="D2267" t="s">
        <v>19573</v>
      </c>
      <c r="E2267">
        <v>1</v>
      </c>
      <c r="F2267">
        <v>3</v>
      </c>
      <c r="G2267" t="s">
        <v>116</v>
      </c>
      <c r="H2267">
        <v>3</v>
      </c>
      <c r="I2267" s="19">
        <v>45470.168055555558</v>
      </c>
      <c r="J2267" s="19">
        <v>45470.643750000003</v>
      </c>
      <c r="K2267" s="19">
        <v>45472.627083333333</v>
      </c>
      <c r="L2267" s="19">
        <v>45473.168055555558</v>
      </c>
      <c r="M2267">
        <v>0</v>
      </c>
      <c r="N2267" t="s">
        <v>165</v>
      </c>
      <c r="O2267" t="s">
        <v>19579</v>
      </c>
      <c r="P2267" t="s">
        <v>293</v>
      </c>
      <c r="Q2267">
        <v>2265</v>
      </c>
      <c r="R2267" t="s">
        <v>32579</v>
      </c>
    </row>
    <row r="2268" spans="1:18" x14ac:dyDescent="0.3">
      <c r="A2268">
        <v>2267</v>
      </c>
      <c r="B2268" t="s">
        <v>19580</v>
      </c>
      <c r="C2268">
        <v>22</v>
      </c>
      <c r="D2268" t="s">
        <v>19581</v>
      </c>
      <c r="E2268">
        <v>4</v>
      </c>
      <c r="F2268">
        <v>2</v>
      </c>
      <c r="G2268" t="s">
        <v>116</v>
      </c>
      <c r="H2268">
        <v>84</v>
      </c>
      <c r="I2268" s="19">
        <v>45177.517361111109</v>
      </c>
      <c r="J2268" s="19">
        <v>45177.561111111114</v>
      </c>
      <c r="K2268" s="19">
        <v>45177.940972222219</v>
      </c>
      <c r="L2268" s="19">
        <v>45178.017361111109</v>
      </c>
      <c r="M2268">
        <v>0</v>
      </c>
      <c r="N2268" t="s">
        <v>128</v>
      </c>
      <c r="O2268" t="s">
        <v>2607</v>
      </c>
      <c r="P2268" t="s">
        <v>1266</v>
      </c>
      <c r="Q2268">
        <v>2266</v>
      </c>
      <c r="R2268" t="s">
        <v>32579</v>
      </c>
    </row>
    <row r="2269" spans="1:18" x14ac:dyDescent="0.3">
      <c r="A2269">
        <v>2268</v>
      </c>
      <c r="B2269" t="s">
        <v>19587</v>
      </c>
      <c r="C2269">
        <v>3</v>
      </c>
      <c r="D2269" t="s">
        <v>19588</v>
      </c>
      <c r="E2269">
        <v>1</v>
      </c>
      <c r="F2269">
        <v>3</v>
      </c>
      <c r="G2269" t="s">
        <v>192</v>
      </c>
      <c r="H2269">
        <v>35</v>
      </c>
      <c r="I2269" s="19">
        <v>45092.053472222222</v>
      </c>
      <c r="J2269" s="19">
        <v>45092.104166666664</v>
      </c>
      <c r="K2269" s="19">
        <v>45095.459027777775</v>
      </c>
      <c r="L2269" s="19">
        <v>45094.053472222222</v>
      </c>
      <c r="M2269">
        <v>1</v>
      </c>
      <c r="N2269" t="s">
        <v>307</v>
      </c>
      <c r="O2269" t="s">
        <v>19593</v>
      </c>
      <c r="P2269" t="s">
        <v>751</v>
      </c>
      <c r="Q2269">
        <v>2267</v>
      </c>
      <c r="R2269" t="s">
        <v>32579</v>
      </c>
    </row>
    <row r="2270" spans="1:18" x14ac:dyDescent="0.3">
      <c r="A2270">
        <v>2269</v>
      </c>
      <c r="B2270" t="s">
        <v>19594</v>
      </c>
      <c r="C2270">
        <v>10</v>
      </c>
      <c r="D2270" t="s">
        <v>19595</v>
      </c>
      <c r="E2270">
        <v>1</v>
      </c>
      <c r="F2270">
        <v>3</v>
      </c>
      <c r="G2270" t="s">
        <v>116</v>
      </c>
      <c r="H2270">
        <v>92</v>
      </c>
      <c r="I2270" s="19">
        <v>45100.417361111111</v>
      </c>
      <c r="J2270" s="19">
        <v>45100.455555555556</v>
      </c>
      <c r="K2270" s="19">
        <v>45100.835416666669</v>
      </c>
      <c r="L2270" s="19">
        <v>45101.417361111111</v>
      </c>
      <c r="M2270">
        <v>0</v>
      </c>
      <c r="N2270" t="s">
        <v>165</v>
      </c>
      <c r="O2270" t="s">
        <v>19601</v>
      </c>
      <c r="P2270" t="s">
        <v>446</v>
      </c>
      <c r="Q2270">
        <v>2268</v>
      </c>
      <c r="R2270" t="s">
        <v>32579</v>
      </c>
    </row>
    <row r="2271" spans="1:18" x14ac:dyDescent="0.3">
      <c r="A2271">
        <v>2270</v>
      </c>
      <c r="B2271" t="s">
        <v>19602</v>
      </c>
      <c r="C2271">
        <v>44</v>
      </c>
      <c r="D2271" t="s">
        <v>19603</v>
      </c>
      <c r="E2271">
        <v>1</v>
      </c>
      <c r="F2271">
        <v>3</v>
      </c>
      <c r="G2271" t="s">
        <v>192</v>
      </c>
      <c r="H2271">
        <v>109</v>
      </c>
      <c r="I2271" s="19">
        <v>45206.82916666667</v>
      </c>
      <c r="J2271" s="19">
        <v>45207.586805555555</v>
      </c>
      <c r="K2271" s="19">
        <v>45208.602777777778</v>
      </c>
      <c r="L2271" s="19">
        <v>45209.82916666667</v>
      </c>
      <c r="M2271">
        <v>0</v>
      </c>
      <c r="N2271" t="s">
        <v>128</v>
      </c>
      <c r="O2271" t="s">
        <v>19609</v>
      </c>
      <c r="P2271" t="s">
        <v>446</v>
      </c>
      <c r="Q2271">
        <v>2269</v>
      </c>
      <c r="R2271" t="s">
        <v>32579</v>
      </c>
    </row>
    <row r="2272" spans="1:18" x14ac:dyDescent="0.3">
      <c r="A2272">
        <v>2271</v>
      </c>
      <c r="B2272" t="s">
        <v>19610</v>
      </c>
      <c r="C2272">
        <v>66</v>
      </c>
      <c r="D2272" t="s">
        <v>19612</v>
      </c>
      <c r="E2272">
        <v>1</v>
      </c>
      <c r="F2272">
        <v>3</v>
      </c>
      <c r="G2272" t="s">
        <v>116</v>
      </c>
      <c r="H2272">
        <v>43</v>
      </c>
      <c r="I2272" s="19">
        <v>45452.156944444447</v>
      </c>
      <c r="J2272" s="19">
        <v>45452.290972222225</v>
      </c>
      <c r="K2272" s="19">
        <v>45453.441666666666</v>
      </c>
      <c r="L2272" s="19">
        <v>45454.156944444447</v>
      </c>
      <c r="M2272">
        <v>0</v>
      </c>
      <c r="N2272" t="s">
        <v>307</v>
      </c>
      <c r="O2272" t="s">
        <v>19617</v>
      </c>
      <c r="P2272" t="s">
        <v>293</v>
      </c>
      <c r="Q2272">
        <v>2270</v>
      </c>
      <c r="R2272" t="s">
        <v>32579</v>
      </c>
    </row>
    <row r="2273" spans="1:18" x14ac:dyDescent="0.3">
      <c r="A2273">
        <v>2272</v>
      </c>
      <c r="B2273" t="s">
        <v>19618</v>
      </c>
      <c r="C2273">
        <v>12</v>
      </c>
      <c r="D2273" t="s">
        <v>19619</v>
      </c>
      <c r="E2273">
        <v>2</v>
      </c>
      <c r="F2273">
        <v>2</v>
      </c>
      <c r="G2273" t="s">
        <v>192</v>
      </c>
      <c r="H2273">
        <v>23</v>
      </c>
      <c r="I2273" s="19">
        <v>45391.511805555558</v>
      </c>
      <c r="J2273" s="19">
        <v>45391.92291666667</v>
      </c>
      <c r="K2273" s="19">
        <v>45392.352777777778</v>
      </c>
      <c r="L2273" s="19">
        <v>45392.511805555558</v>
      </c>
      <c r="M2273">
        <v>0</v>
      </c>
      <c r="N2273" t="s">
        <v>307</v>
      </c>
      <c r="O2273" t="s">
        <v>19623</v>
      </c>
      <c r="P2273" t="s">
        <v>168</v>
      </c>
      <c r="Q2273">
        <v>2271</v>
      </c>
      <c r="R2273" t="s">
        <v>32579</v>
      </c>
    </row>
    <row r="2274" spans="1:18" x14ac:dyDescent="0.3">
      <c r="A2274">
        <v>2273</v>
      </c>
      <c r="B2274" t="s">
        <v>19624</v>
      </c>
      <c r="C2274">
        <v>51</v>
      </c>
      <c r="D2274" t="s">
        <v>19625</v>
      </c>
      <c r="E2274">
        <v>3</v>
      </c>
      <c r="F2274">
        <v>2</v>
      </c>
      <c r="G2274" t="s">
        <v>116</v>
      </c>
      <c r="H2274">
        <v>102</v>
      </c>
      <c r="I2274" s="19">
        <v>45610.92083333333</v>
      </c>
      <c r="J2274" s="19">
        <v>45611.0625</v>
      </c>
      <c r="K2274" s="19">
        <v>45611.536805555559</v>
      </c>
      <c r="L2274" s="19">
        <v>45611.92083333333</v>
      </c>
      <c r="M2274">
        <v>0</v>
      </c>
      <c r="N2274" t="s">
        <v>307</v>
      </c>
      <c r="O2274" t="s">
        <v>19631</v>
      </c>
      <c r="P2274" t="s">
        <v>246</v>
      </c>
      <c r="Q2274">
        <v>2272</v>
      </c>
      <c r="R2274" t="s">
        <v>32579</v>
      </c>
    </row>
    <row r="2275" spans="1:18" x14ac:dyDescent="0.3">
      <c r="A2275">
        <v>2274</v>
      </c>
      <c r="B2275" t="s">
        <v>19632</v>
      </c>
      <c r="C2275">
        <v>80</v>
      </c>
      <c r="D2275" t="s">
        <v>19633</v>
      </c>
      <c r="E2275">
        <v>1</v>
      </c>
      <c r="F2275">
        <v>3</v>
      </c>
      <c r="G2275" t="s">
        <v>116</v>
      </c>
      <c r="H2275">
        <v>12</v>
      </c>
      <c r="I2275" s="19">
        <v>45577.59375</v>
      </c>
      <c r="J2275" s="19">
        <v>45577.704861111109</v>
      </c>
      <c r="K2275" s="19">
        <v>45583.206944444442</v>
      </c>
      <c r="L2275" s="19">
        <v>45580.59375</v>
      </c>
      <c r="M2275">
        <v>1</v>
      </c>
      <c r="N2275" t="s">
        <v>128</v>
      </c>
      <c r="O2275" t="s">
        <v>19639</v>
      </c>
      <c r="P2275" t="s">
        <v>293</v>
      </c>
      <c r="Q2275">
        <v>2273</v>
      </c>
      <c r="R2275" t="s">
        <v>32579</v>
      </c>
    </row>
    <row r="2276" spans="1:18" x14ac:dyDescent="0.3">
      <c r="A2276">
        <v>2275</v>
      </c>
      <c r="B2276" t="s">
        <v>19640</v>
      </c>
      <c r="C2276">
        <v>31</v>
      </c>
      <c r="D2276" t="s">
        <v>19641</v>
      </c>
      <c r="E2276">
        <v>1</v>
      </c>
      <c r="F2276">
        <v>3</v>
      </c>
      <c r="G2276" t="s">
        <v>192</v>
      </c>
      <c r="H2276">
        <v>59</v>
      </c>
      <c r="I2276" s="19">
        <v>45472.743055555555</v>
      </c>
      <c r="J2276" s="19">
        <v>45472.92291666667</v>
      </c>
      <c r="K2276" s="19">
        <v>45475.493750000001</v>
      </c>
      <c r="L2276" s="19">
        <v>45475.743055555555</v>
      </c>
      <c r="M2276">
        <v>0</v>
      </c>
      <c r="N2276" t="s">
        <v>165</v>
      </c>
      <c r="O2276" t="s">
        <v>19645</v>
      </c>
      <c r="P2276" t="s">
        <v>751</v>
      </c>
      <c r="Q2276">
        <v>2274</v>
      </c>
      <c r="R2276" t="s">
        <v>32579</v>
      </c>
    </row>
    <row r="2277" spans="1:18" x14ac:dyDescent="0.3">
      <c r="A2277">
        <v>2276</v>
      </c>
      <c r="B2277" t="s">
        <v>19646</v>
      </c>
      <c r="C2277">
        <v>60</v>
      </c>
      <c r="D2277" t="s">
        <v>19648</v>
      </c>
      <c r="E2277">
        <v>1</v>
      </c>
      <c r="F2277">
        <v>2</v>
      </c>
      <c r="G2277" t="s">
        <v>116</v>
      </c>
      <c r="H2277">
        <v>108</v>
      </c>
      <c r="I2277" s="19">
        <v>45521.116666666669</v>
      </c>
      <c r="J2277" s="19">
        <v>45521.163888888892</v>
      </c>
      <c r="K2277" s="19">
        <v>45521.384027777778</v>
      </c>
      <c r="L2277" s="19">
        <v>45521.616666666669</v>
      </c>
      <c r="M2277">
        <v>0</v>
      </c>
      <c r="N2277" t="s">
        <v>307</v>
      </c>
      <c r="O2277" t="s">
        <v>19653</v>
      </c>
      <c r="P2277" t="s">
        <v>293</v>
      </c>
      <c r="Q2277">
        <v>2275</v>
      </c>
      <c r="R2277" t="s">
        <v>32579</v>
      </c>
    </row>
    <row r="2278" spans="1:18" x14ac:dyDescent="0.3">
      <c r="A2278">
        <v>2277</v>
      </c>
      <c r="B2278" t="s">
        <v>19655</v>
      </c>
      <c r="C2278">
        <v>19</v>
      </c>
      <c r="D2278" t="s">
        <v>19656</v>
      </c>
      <c r="E2278">
        <v>1</v>
      </c>
      <c r="F2278">
        <v>3</v>
      </c>
      <c r="G2278" t="s">
        <v>192</v>
      </c>
      <c r="H2278">
        <v>106</v>
      </c>
      <c r="I2278" s="19">
        <v>45279.697916666664</v>
      </c>
      <c r="J2278" s="19">
        <v>45279.844444444447</v>
      </c>
      <c r="K2278" s="19">
        <v>45280.530555555553</v>
      </c>
      <c r="L2278" s="19">
        <v>45281.697916666664</v>
      </c>
      <c r="M2278">
        <v>0</v>
      </c>
      <c r="N2278" t="s">
        <v>128</v>
      </c>
      <c r="O2278" t="s">
        <v>19661</v>
      </c>
      <c r="P2278" t="s">
        <v>446</v>
      </c>
      <c r="Q2278">
        <v>2276</v>
      </c>
      <c r="R2278" t="s">
        <v>32579</v>
      </c>
    </row>
    <row r="2279" spans="1:18" x14ac:dyDescent="0.3">
      <c r="A2279">
        <v>2278</v>
      </c>
      <c r="B2279" t="s">
        <v>19662</v>
      </c>
      <c r="C2279">
        <v>54</v>
      </c>
      <c r="D2279" t="s">
        <v>19663</v>
      </c>
      <c r="E2279">
        <v>3</v>
      </c>
      <c r="F2279">
        <v>2</v>
      </c>
      <c r="G2279" t="s">
        <v>116</v>
      </c>
      <c r="H2279">
        <v>72</v>
      </c>
      <c r="I2279" s="19">
        <v>45530.020138888889</v>
      </c>
      <c r="J2279" s="19">
        <v>45530.056250000001</v>
      </c>
      <c r="K2279" s="19">
        <v>45530.179166666669</v>
      </c>
      <c r="L2279" s="19">
        <v>45530.353472222225</v>
      </c>
      <c r="M2279">
        <v>0</v>
      </c>
      <c r="N2279" t="s">
        <v>307</v>
      </c>
      <c r="O2279" t="s">
        <v>19670</v>
      </c>
      <c r="P2279" t="s">
        <v>274</v>
      </c>
      <c r="Q2279">
        <v>2277</v>
      </c>
      <c r="R2279" t="s">
        <v>32579</v>
      </c>
    </row>
    <row r="2280" spans="1:18" x14ac:dyDescent="0.3">
      <c r="A2280">
        <v>2279</v>
      </c>
      <c r="B2280" t="s">
        <v>19671</v>
      </c>
      <c r="C2280">
        <v>53</v>
      </c>
      <c r="D2280" t="s">
        <v>19672</v>
      </c>
      <c r="E2280">
        <v>3</v>
      </c>
      <c r="F2280">
        <v>3</v>
      </c>
      <c r="G2280" t="s">
        <v>192</v>
      </c>
      <c r="H2280">
        <v>117</v>
      </c>
      <c r="I2280" s="19">
        <v>45540.131944444445</v>
      </c>
      <c r="J2280" s="19">
        <v>45540.268055555556</v>
      </c>
      <c r="K2280" s="19">
        <v>45542.105555555558</v>
      </c>
      <c r="L2280" s="19">
        <v>45543.131944444445</v>
      </c>
      <c r="M2280">
        <v>0</v>
      </c>
      <c r="N2280" t="s">
        <v>307</v>
      </c>
      <c r="O2280" t="s">
        <v>19677</v>
      </c>
      <c r="P2280" t="s">
        <v>194</v>
      </c>
      <c r="Q2280">
        <v>2278</v>
      </c>
      <c r="R2280" t="s">
        <v>32579</v>
      </c>
    </row>
    <row r="2281" spans="1:18" x14ac:dyDescent="0.3">
      <c r="A2281">
        <v>2280</v>
      </c>
      <c r="B2281" t="s">
        <v>19679</v>
      </c>
      <c r="C2281">
        <v>65</v>
      </c>
      <c r="D2281" t="s">
        <v>19680</v>
      </c>
      <c r="E2281">
        <v>1</v>
      </c>
      <c r="F2281">
        <v>2</v>
      </c>
      <c r="G2281" t="s">
        <v>192</v>
      </c>
      <c r="H2281">
        <v>92</v>
      </c>
      <c r="I2281" s="19">
        <v>45673.830555555556</v>
      </c>
      <c r="J2281" s="19">
        <v>45673.907638888886</v>
      </c>
      <c r="K2281" s="19">
        <v>45674.431944444441</v>
      </c>
      <c r="L2281" s="19">
        <v>45674.830555555556</v>
      </c>
      <c r="M2281">
        <v>0</v>
      </c>
      <c r="N2281" t="s">
        <v>128</v>
      </c>
      <c r="O2281" t="s">
        <v>19686</v>
      </c>
      <c r="P2281" t="s">
        <v>751</v>
      </c>
      <c r="Q2281">
        <v>2279</v>
      </c>
      <c r="R2281" t="s">
        <v>32579</v>
      </c>
    </row>
    <row r="2282" spans="1:18" x14ac:dyDescent="0.3">
      <c r="A2282">
        <v>2281</v>
      </c>
      <c r="B2282" t="s">
        <v>19687</v>
      </c>
      <c r="C2282">
        <v>26</v>
      </c>
      <c r="D2282" t="s">
        <v>19688</v>
      </c>
      <c r="E2282">
        <v>2</v>
      </c>
      <c r="F2282">
        <v>3</v>
      </c>
      <c r="G2282" t="s">
        <v>116</v>
      </c>
      <c r="H2282">
        <v>60</v>
      </c>
      <c r="I2282" s="19">
        <v>45699.870833333334</v>
      </c>
      <c r="J2282" s="19">
        <v>45700.728472222225</v>
      </c>
      <c r="K2282" s="19">
        <v>45701.725694444445</v>
      </c>
      <c r="L2282" s="19">
        <v>45702.870833333334</v>
      </c>
      <c r="M2282">
        <v>0</v>
      </c>
      <c r="N2282" t="s">
        <v>165</v>
      </c>
      <c r="O2282" t="s">
        <v>19693</v>
      </c>
      <c r="P2282" t="s">
        <v>584</v>
      </c>
      <c r="Q2282">
        <v>2280</v>
      </c>
      <c r="R2282" t="s">
        <v>32579</v>
      </c>
    </row>
    <row r="2283" spans="1:18" x14ac:dyDescent="0.3">
      <c r="A2283">
        <v>2282</v>
      </c>
      <c r="B2283" t="s">
        <v>19695</v>
      </c>
      <c r="C2283">
        <v>22</v>
      </c>
      <c r="D2283" t="s">
        <v>19696</v>
      </c>
      <c r="E2283">
        <v>5</v>
      </c>
      <c r="F2283">
        <v>3</v>
      </c>
      <c r="G2283" t="s">
        <v>116</v>
      </c>
      <c r="H2283">
        <v>63</v>
      </c>
      <c r="I2283" s="19">
        <v>45035.565972222219</v>
      </c>
      <c r="J2283" s="19">
        <v>45035.669444444444</v>
      </c>
      <c r="K2283" s="19">
        <v>45036.566666666666</v>
      </c>
      <c r="L2283" s="19">
        <v>45037.565972222219</v>
      </c>
      <c r="M2283">
        <v>0</v>
      </c>
      <c r="N2283" t="s">
        <v>307</v>
      </c>
      <c r="O2283" t="s">
        <v>19701</v>
      </c>
      <c r="P2283" t="s">
        <v>1735</v>
      </c>
      <c r="Q2283">
        <v>2281</v>
      </c>
      <c r="R2283" t="s">
        <v>32579</v>
      </c>
    </row>
    <row r="2284" spans="1:18" x14ac:dyDescent="0.3">
      <c r="A2284">
        <v>2283</v>
      </c>
      <c r="B2284" t="s">
        <v>19703</v>
      </c>
      <c r="C2284">
        <v>61</v>
      </c>
      <c r="D2284" t="s">
        <v>19704</v>
      </c>
      <c r="E2284">
        <v>3</v>
      </c>
      <c r="F2284">
        <v>3</v>
      </c>
      <c r="G2284" t="s">
        <v>152</v>
      </c>
      <c r="H2284">
        <v>56</v>
      </c>
      <c r="I2284" s="19">
        <v>45718.043749999997</v>
      </c>
      <c r="J2284" s="19"/>
      <c r="K2284" s="19"/>
      <c r="L2284" s="19">
        <v>45721.043749999997</v>
      </c>
      <c r="M2284">
        <v>0</v>
      </c>
      <c r="N2284" t="s">
        <v>307</v>
      </c>
      <c r="O2284" t="s">
        <v>19707</v>
      </c>
      <c r="Q2284">
        <v>2282</v>
      </c>
      <c r="R2284" t="s">
        <v>32582</v>
      </c>
    </row>
    <row r="2285" spans="1:18" x14ac:dyDescent="0.3">
      <c r="A2285">
        <v>2284</v>
      </c>
      <c r="B2285" t="s">
        <v>19708</v>
      </c>
      <c r="C2285">
        <v>16</v>
      </c>
      <c r="D2285" t="s">
        <v>19709</v>
      </c>
      <c r="E2285">
        <v>3</v>
      </c>
      <c r="F2285">
        <v>3</v>
      </c>
      <c r="G2285" t="s">
        <v>192</v>
      </c>
      <c r="H2285">
        <v>52</v>
      </c>
      <c r="I2285" s="19">
        <v>45447.385416666664</v>
      </c>
      <c r="J2285" s="19">
        <v>45447.443749999999</v>
      </c>
      <c r="K2285" s="19">
        <v>45449.238888888889</v>
      </c>
      <c r="L2285" s="19">
        <v>45449.385416666664</v>
      </c>
      <c r="M2285">
        <v>0</v>
      </c>
      <c r="N2285" t="s">
        <v>165</v>
      </c>
      <c r="O2285" t="s">
        <v>19714</v>
      </c>
      <c r="P2285" t="s">
        <v>246</v>
      </c>
      <c r="Q2285">
        <v>2283</v>
      </c>
      <c r="R2285" t="s">
        <v>32579</v>
      </c>
    </row>
    <row r="2286" spans="1:18" x14ac:dyDescent="0.3">
      <c r="A2286">
        <v>2285</v>
      </c>
      <c r="B2286" t="s">
        <v>19715</v>
      </c>
      <c r="C2286">
        <v>27</v>
      </c>
      <c r="D2286" t="s">
        <v>19716</v>
      </c>
      <c r="E2286">
        <v>1</v>
      </c>
      <c r="F2286">
        <v>1</v>
      </c>
      <c r="G2286" t="s">
        <v>192</v>
      </c>
      <c r="H2286">
        <v>78</v>
      </c>
      <c r="I2286" s="19">
        <v>45174.500694444447</v>
      </c>
      <c r="J2286" s="19">
        <v>45174.513194444444</v>
      </c>
      <c r="K2286" s="19">
        <v>45174.529861111114</v>
      </c>
      <c r="L2286" s="19">
        <v>45174.584027777775</v>
      </c>
      <c r="M2286">
        <v>0</v>
      </c>
      <c r="N2286" t="s">
        <v>165</v>
      </c>
      <c r="O2286" t="s">
        <v>19721</v>
      </c>
      <c r="P2286" t="s">
        <v>446</v>
      </c>
      <c r="Q2286">
        <v>2284</v>
      </c>
      <c r="R2286" t="s">
        <v>32579</v>
      </c>
    </row>
    <row r="2287" spans="1:18" x14ac:dyDescent="0.3">
      <c r="A2287">
        <v>2286</v>
      </c>
      <c r="B2287" t="s">
        <v>19723</v>
      </c>
      <c r="C2287">
        <v>80</v>
      </c>
      <c r="D2287" t="s">
        <v>19724</v>
      </c>
      <c r="E2287">
        <v>3</v>
      </c>
      <c r="F2287">
        <v>2</v>
      </c>
      <c r="G2287" t="s">
        <v>192</v>
      </c>
      <c r="H2287">
        <v>32</v>
      </c>
      <c r="I2287" s="19">
        <v>45207.686111111114</v>
      </c>
      <c r="J2287" s="19">
        <v>45207.802083333336</v>
      </c>
      <c r="K2287" s="19">
        <v>45209.533333333333</v>
      </c>
      <c r="L2287" s="19">
        <v>45208.686111111114</v>
      </c>
      <c r="M2287">
        <v>1</v>
      </c>
      <c r="N2287" t="s">
        <v>222</v>
      </c>
      <c r="O2287" t="s">
        <v>19729</v>
      </c>
      <c r="P2287" t="s">
        <v>246</v>
      </c>
      <c r="Q2287">
        <v>2285</v>
      </c>
      <c r="R2287" t="s">
        <v>32579</v>
      </c>
    </row>
    <row r="2288" spans="1:18" x14ac:dyDescent="0.3">
      <c r="A2288">
        <v>2287</v>
      </c>
      <c r="B2288" t="s">
        <v>19730</v>
      </c>
      <c r="C2288">
        <v>70</v>
      </c>
      <c r="D2288" t="s">
        <v>19731</v>
      </c>
      <c r="E2288">
        <v>2</v>
      </c>
      <c r="F2288">
        <v>3</v>
      </c>
      <c r="G2288" t="s">
        <v>116</v>
      </c>
      <c r="H2288">
        <v>21</v>
      </c>
      <c r="I2288" s="19">
        <v>45247.831250000003</v>
      </c>
      <c r="J2288" s="19">
        <v>45248.470833333333</v>
      </c>
      <c r="K2288" s="19">
        <v>45249.538194444445</v>
      </c>
      <c r="L2288" s="19">
        <v>45250.831250000003</v>
      </c>
      <c r="M2288">
        <v>0</v>
      </c>
      <c r="N2288" t="s">
        <v>128</v>
      </c>
      <c r="O2288" t="s">
        <v>19737</v>
      </c>
      <c r="P2288" t="s">
        <v>328</v>
      </c>
      <c r="Q2288">
        <v>2286</v>
      </c>
      <c r="R2288" t="s">
        <v>32579</v>
      </c>
    </row>
    <row r="2289" spans="1:18" x14ac:dyDescent="0.3">
      <c r="A2289">
        <v>2288</v>
      </c>
      <c r="B2289" t="s">
        <v>19738</v>
      </c>
      <c r="C2289">
        <v>4</v>
      </c>
      <c r="D2289" t="s">
        <v>19739</v>
      </c>
      <c r="E2289">
        <v>2</v>
      </c>
      <c r="F2289">
        <v>4</v>
      </c>
      <c r="G2289" t="s">
        <v>116</v>
      </c>
      <c r="H2289">
        <v>46</v>
      </c>
      <c r="I2289" s="19">
        <v>45022.535416666666</v>
      </c>
      <c r="J2289" s="19">
        <v>45022.728472222225</v>
      </c>
      <c r="K2289" s="19">
        <v>45023.538194444445</v>
      </c>
      <c r="L2289" s="19">
        <v>45025.535416666666</v>
      </c>
      <c r="M2289">
        <v>0</v>
      </c>
      <c r="N2289" t="s">
        <v>128</v>
      </c>
      <c r="O2289" t="s">
        <v>19745</v>
      </c>
      <c r="P2289" t="s">
        <v>584</v>
      </c>
      <c r="Q2289">
        <v>2287</v>
      </c>
      <c r="R2289" t="s">
        <v>32579</v>
      </c>
    </row>
    <row r="2290" spans="1:18" x14ac:dyDescent="0.3">
      <c r="A2290">
        <v>2289</v>
      </c>
      <c r="B2290" t="s">
        <v>19746</v>
      </c>
      <c r="C2290">
        <v>12</v>
      </c>
      <c r="D2290" t="s">
        <v>19747</v>
      </c>
      <c r="E2290">
        <v>5</v>
      </c>
      <c r="F2290">
        <v>4</v>
      </c>
      <c r="G2290" t="s">
        <v>192</v>
      </c>
      <c r="H2290">
        <v>102</v>
      </c>
      <c r="I2290" s="19">
        <v>45148.402777777781</v>
      </c>
      <c r="J2290" s="19">
        <v>45149.259722222225</v>
      </c>
      <c r="K2290" s="19">
        <v>45150.446527777778</v>
      </c>
      <c r="L2290" s="19">
        <v>45153.402777777781</v>
      </c>
      <c r="M2290">
        <v>0</v>
      </c>
      <c r="N2290" t="s">
        <v>128</v>
      </c>
      <c r="O2290" t="s">
        <v>19752</v>
      </c>
      <c r="P2290" t="s">
        <v>843</v>
      </c>
      <c r="Q2290">
        <v>2288</v>
      </c>
      <c r="R2290" t="s">
        <v>32579</v>
      </c>
    </row>
    <row r="2291" spans="1:18" x14ac:dyDescent="0.3">
      <c r="A2291">
        <v>2290</v>
      </c>
      <c r="B2291" t="s">
        <v>19753</v>
      </c>
      <c r="C2291">
        <v>21</v>
      </c>
      <c r="D2291" t="s">
        <v>19755</v>
      </c>
      <c r="E2291">
        <v>1</v>
      </c>
      <c r="F2291">
        <v>2</v>
      </c>
      <c r="G2291" t="s">
        <v>172</v>
      </c>
      <c r="H2291">
        <v>45</v>
      </c>
      <c r="I2291" s="19">
        <v>45716.1875</v>
      </c>
      <c r="J2291" s="19">
        <v>45716.229166666664</v>
      </c>
      <c r="K2291" s="19"/>
      <c r="L2291" s="19">
        <v>45716.6875</v>
      </c>
      <c r="M2291">
        <v>0</v>
      </c>
      <c r="N2291" t="s">
        <v>307</v>
      </c>
      <c r="O2291" t="s">
        <v>19759</v>
      </c>
      <c r="Q2291">
        <v>2289</v>
      </c>
      <c r="R2291" t="s">
        <v>32582</v>
      </c>
    </row>
    <row r="2292" spans="1:18" x14ac:dyDescent="0.3">
      <c r="A2292">
        <v>2291</v>
      </c>
      <c r="B2292" t="s">
        <v>19760</v>
      </c>
      <c r="C2292">
        <v>7</v>
      </c>
      <c r="D2292" t="s">
        <v>19761</v>
      </c>
      <c r="E2292">
        <v>2</v>
      </c>
      <c r="F2292">
        <v>3</v>
      </c>
      <c r="G2292" t="s">
        <v>116</v>
      </c>
      <c r="H2292">
        <v>25</v>
      </c>
      <c r="I2292" s="19">
        <v>45246.786805555559</v>
      </c>
      <c r="J2292" s="19">
        <v>45246.823611111111</v>
      </c>
      <c r="K2292" s="19">
        <v>45247.379166666666</v>
      </c>
      <c r="L2292" s="19">
        <v>45247.786805555559</v>
      </c>
      <c r="M2292">
        <v>0</v>
      </c>
      <c r="N2292" t="s">
        <v>307</v>
      </c>
      <c r="O2292" t="s">
        <v>19767</v>
      </c>
      <c r="P2292" t="s">
        <v>19768</v>
      </c>
      <c r="Q2292">
        <v>2290</v>
      </c>
      <c r="R2292" t="s">
        <v>32579</v>
      </c>
    </row>
    <row r="2293" spans="1:18" x14ac:dyDescent="0.3">
      <c r="A2293">
        <v>2292</v>
      </c>
      <c r="B2293" t="s">
        <v>19769</v>
      </c>
      <c r="C2293">
        <v>51</v>
      </c>
      <c r="D2293" t="s">
        <v>19770</v>
      </c>
      <c r="E2293">
        <v>1</v>
      </c>
      <c r="F2293">
        <v>3</v>
      </c>
      <c r="G2293" t="s">
        <v>116</v>
      </c>
      <c r="H2293">
        <v>28</v>
      </c>
      <c r="I2293" s="19">
        <v>45327.40902777778</v>
      </c>
      <c r="J2293" s="19">
        <v>45327.884027777778</v>
      </c>
      <c r="K2293" s="19">
        <v>45329.344444444447</v>
      </c>
      <c r="L2293" s="19">
        <v>45330.40902777778</v>
      </c>
      <c r="M2293">
        <v>0</v>
      </c>
      <c r="N2293" t="s">
        <v>128</v>
      </c>
      <c r="O2293" t="s">
        <v>19776</v>
      </c>
      <c r="P2293" t="s">
        <v>225</v>
      </c>
      <c r="Q2293">
        <v>2291</v>
      </c>
      <c r="R2293" t="s">
        <v>32579</v>
      </c>
    </row>
    <row r="2294" spans="1:18" x14ac:dyDescent="0.3">
      <c r="A2294">
        <v>2293</v>
      </c>
      <c r="B2294" t="s">
        <v>19777</v>
      </c>
      <c r="C2294">
        <v>12</v>
      </c>
      <c r="D2294" t="s">
        <v>10726</v>
      </c>
      <c r="E2294">
        <v>1</v>
      </c>
      <c r="F2294">
        <v>2</v>
      </c>
      <c r="G2294" t="s">
        <v>192</v>
      </c>
      <c r="H2294">
        <v>45</v>
      </c>
      <c r="I2294" s="19">
        <v>45159.194444444445</v>
      </c>
      <c r="J2294" s="19">
        <v>45159.305555555555</v>
      </c>
      <c r="K2294" s="19">
        <v>45159.882638888892</v>
      </c>
      <c r="L2294" s="19">
        <v>45160.194444444445</v>
      </c>
      <c r="M2294">
        <v>0</v>
      </c>
      <c r="N2294" t="s">
        <v>222</v>
      </c>
      <c r="O2294" t="s">
        <v>19783</v>
      </c>
      <c r="P2294" t="s">
        <v>446</v>
      </c>
      <c r="Q2294">
        <v>2292</v>
      </c>
      <c r="R2294" t="s">
        <v>32579</v>
      </c>
    </row>
    <row r="2295" spans="1:18" x14ac:dyDescent="0.3">
      <c r="A2295">
        <v>2294</v>
      </c>
      <c r="B2295" t="s">
        <v>19784</v>
      </c>
      <c r="C2295">
        <v>27</v>
      </c>
      <c r="D2295" t="s">
        <v>19785</v>
      </c>
      <c r="E2295">
        <v>2</v>
      </c>
      <c r="F2295">
        <v>3</v>
      </c>
      <c r="G2295" t="s">
        <v>116</v>
      </c>
      <c r="H2295">
        <v>31</v>
      </c>
      <c r="I2295" s="19">
        <v>45393.568055555559</v>
      </c>
      <c r="J2295" s="19">
        <v>45393.634027777778</v>
      </c>
      <c r="K2295" s="19">
        <v>45394.279861111114</v>
      </c>
      <c r="L2295" s="19">
        <v>45394.568055555559</v>
      </c>
      <c r="M2295">
        <v>0</v>
      </c>
      <c r="N2295" t="s">
        <v>222</v>
      </c>
      <c r="O2295" t="s">
        <v>19791</v>
      </c>
      <c r="P2295" t="s">
        <v>19792</v>
      </c>
      <c r="Q2295">
        <v>2293</v>
      </c>
      <c r="R2295" t="s">
        <v>32579</v>
      </c>
    </row>
    <row r="2296" spans="1:18" x14ac:dyDescent="0.3">
      <c r="A2296">
        <v>2295</v>
      </c>
      <c r="B2296" t="s">
        <v>19793</v>
      </c>
      <c r="C2296">
        <v>46</v>
      </c>
      <c r="D2296" t="s">
        <v>19795</v>
      </c>
      <c r="E2296">
        <v>1</v>
      </c>
      <c r="F2296">
        <v>3</v>
      </c>
      <c r="G2296" t="s">
        <v>192</v>
      </c>
      <c r="H2296">
        <v>26</v>
      </c>
      <c r="I2296" s="19">
        <v>45594.155555555553</v>
      </c>
      <c r="J2296" s="19">
        <v>45594.234027777777</v>
      </c>
      <c r="K2296" s="19">
        <v>45595.647916666669</v>
      </c>
      <c r="L2296" s="19">
        <v>45596.155555555553</v>
      </c>
      <c r="M2296">
        <v>0</v>
      </c>
      <c r="N2296" t="s">
        <v>128</v>
      </c>
      <c r="O2296" t="s">
        <v>19800</v>
      </c>
      <c r="P2296" t="s">
        <v>225</v>
      </c>
      <c r="Q2296">
        <v>2294</v>
      </c>
      <c r="R2296" t="s">
        <v>32579</v>
      </c>
    </row>
    <row r="2297" spans="1:18" x14ac:dyDescent="0.3">
      <c r="A2297">
        <v>2296</v>
      </c>
      <c r="B2297" t="s">
        <v>19801</v>
      </c>
      <c r="C2297">
        <v>5</v>
      </c>
      <c r="D2297" t="s">
        <v>19802</v>
      </c>
      <c r="E2297">
        <v>3</v>
      </c>
      <c r="F2297">
        <v>3</v>
      </c>
      <c r="G2297" t="s">
        <v>116</v>
      </c>
      <c r="H2297">
        <v>63</v>
      </c>
      <c r="I2297" s="19">
        <v>45218.315972222219</v>
      </c>
      <c r="J2297" s="19">
        <v>45218.452777777777</v>
      </c>
      <c r="K2297" s="19">
        <v>45219.543055555558</v>
      </c>
      <c r="L2297" s="19">
        <v>45221.315972222219</v>
      </c>
      <c r="M2297">
        <v>0</v>
      </c>
      <c r="N2297" t="s">
        <v>165</v>
      </c>
      <c r="O2297" t="s">
        <v>19808</v>
      </c>
      <c r="P2297" t="s">
        <v>962</v>
      </c>
      <c r="Q2297">
        <v>2295</v>
      </c>
      <c r="R2297" t="s">
        <v>32579</v>
      </c>
    </row>
    <row r="2298" spans="1:18" x14ac:dyDescent="0.3">
      <c r="A2298">
        <v>2297</v>
      </c>
      <c r="B2298" t="s">
        <v>19809</v>
      </c>
      <c r="C2298">
        <v>1</v>
      </c>
      <c r="D2298" t="s">
        <v>19810</v>
      </c>
      <c r="E2298">
        <v>3</v>
      </c>
      <c r="F2298">
        <v>3</v>
      </c>
      <c r="G2298" t="s">
        <v>116</v>
      </c>
      <c r="H2298">
        <v>78</v>
      </c>
      <c r="I2298" s="19">
        <v>45109.086111111108</v>
      </c>
      <c r="J2298" s="19">
        <v>45109.158333333333</v>
      </c>
      <c r="K2298" s="19">
        <v>45110.582638888889</v>
      </c>
      <c r="L2298" s="19">
        <v>45111.086111111108</v>
      </c>
      <c r="M2298">
        <v>0</v>
      </c>
      <c r="N2298" t="s">
        <v>165</v>
      </c>
      <c r="O2298" t="s">
        <v>19816</v>
      </c>
      <c r="P2298" t="s">
        <v>194</v>
      </c>
      <c r="Q2298">
        <v>2296</v>
      </c>
      <c r="R2298" t="s">
        <v>32579</v>
      </c>
    </row>
    <row r="2299" spans="1:18" x14ac:dyDescent="0.3">
      <c r="A2299">
        <v>2298</v>
      </c>
      <c r="B2299" t="s">
        <v>19817</v>
      </c>
      <c r="C2299">
        <v>7</v>
      </c>
      <c r="D2299" t="s">
        <v>19818</v>
      </c>
      <c r="E2299">
        <v>3</v>
      </c>
      <c r="F2299">
        <v>4</v>
      </c>
      <c r="G2299" t="s">
        <v>192</v>
      </c>
      <c r="H2299">
        <v>20</v>
      </c>
      <c r="I2299" s="19">
        <v>45144.822222222225</v>
      </c>
      <c r="J2299" s="19">
        <v>45145.072222222225</v>
      </c>
      <c r="K2299" s="19">
        <v>45146.830555555556</v>
      </c>
      <c r="L2299" s="19">
        <v>45147.822222222225</v>
      </c>
      <c r="M2299">
        <v>0</v>
      </c>
      <c r="N2299" t="s">
        <v>307</v>
      </c>
      <c r="O2299" t="s">
        <v>19824</v>
      </c>
      <c r="P2299" t="s">
        <v>962</v>
      </c>
      <c r="Q2299">
        <v>2297</v>
      </c>
      <c r="R2299" t="s">
        <v>32579</v>
      </c>
    </row>
    <row r="2300" spans="1:18" x14ac:dyDescent="0.3">
      <c r="A2300">
        <v>2299</v>
      </c>
      <c r="B2300" t="s">
        <v>19825</v>
      </c>
      <c r="C2300">
        <v>14</v>
      </c>
      <c r="D2300" t="s">
        <v>19826</v>
      </c>
      <c r="E2300">
        <v>1</v>
      </c>
      <c r="F2300">
        <v>3</v>
      </c>
      <c r="G2300" t="s">
        <v>192</v>
      </c>
      <c r="H2300">
        <v>79</v>
      </c>
      <c r="I2300" s="19">
        <v>45371.631944444445</v>
      </c>
      <c r="J2300" s="19">
        <v>45371.896527777775</v>
      </c>
      <c r="K2300" s="19">
        <v>45377.45208333333</v>
      </c>
      <c r="L2300" s="19">
        <v>45374.631944444445</v>
      </c>
      <c r="M2300">
        <v>1</v>
      </c>
      <c r="N2300" t="s">
        <v>165</v>
      </c>
      <c r="O2300" t="s">
        <v>19832</v>
      </c>
      <c r="P2300" t="s">
        <v>446</v>
      </c>
      <c r="Q2300">
        <v>2298</v>
      </c>
      <c r="R2300" t="s">
        <v>32579</v>
      </c>
    </row>
    <row r="2301" spans="1:18" x14ac:dyDescent="0.3">
      <c r="A2301">
        <v>2300</v>
      </c>
      <c r="B2301" t="s">
        <v>19834</v>
      </c>
      <c r="C2301">
        <v>65</v>
      </c>
      <c r="D2301" t="s">
        <v>19835</v>
      </c>
      <c r="E2301">
        <v>3</v>
      </c>
      <c r="F2301">
        <v>3</v>
      </c>
      <c r="G2301" t="s">
        <v>116</v>
      </c>
      <c r="H2301">
        <v>104</v>
      </c>
      <c r="I2301" s="19">
        <v>45594.706944444442</v>
      </c>
      <c r="J2301" s="19">
        <v>45595.112500000003</v>
      </c>
      <c r="K2301" s="19">
        <v>45597.173611111109</v>
      </c>
      <c r="L2301" s="19">
        <v>45597.706944444442</v>
      </c>
      <c r="M2301">
        <v>0</v>
      </c>
      <c r="N2301" t="s">
        <v>307</v>
      </c>
      <c r="O2301" t="s">
        <v>19840</v>
      </c>
      <c r="P2301" t="s">
        <v>274</v>
      </c>
      <c r="Q2301">
        <v>2299</v>
      </c>
      <c r="R2301" t="s">
        <v>32579</v>
      </c>
    </row>
    <row r="2302" spans="1:18" x14ac:dyDescent="0.3">
      <c r="A2302">
        <v>2301</v>
      </c>
      <c r="B2302" t="s">
        <v>19842</v>
      </c>
      <c r="C2302">
        <v>60</v>
      </c>
      <c r="D2302" t="s">
        <v>19843</v>
      </c>
      <c r="E2302">
        <v>5</v>
      </c>
      <c r="F2302">
        <v>3</v>
      </c>
      <c r="G2302" t="s">
        <v>116</v>
      </c>
      <c r="H2302">
        <v>106</v>
      </c>
      <c r="I2302" s="19">
        <v>45326.822222222225</v>
      </c>
      <c r="J2302" s="19">
        <v>45326.902083333334</v>
      </c>
      <c r="K2302" s="19">
        <v>45327.899305555555</v>
      </c>
      <c r="L2302" s="19">
        <v>45328.822222222225</v>
      </c>
      <c r="M2302">
        <v>0</v>
      </c>
      <c r="N2302" t="s">
        <v>165</v>
      </c>
      <c r="O2302" t="s">
        <v>19848</v>
      </c>
      <c r="P2302" t="s">
        <v>843</v>
      </c>
      <c r="Q2302">
        <v>2300</v>
      </c>
      <c r="R2302" t="s">
        <v>32579</v>
      </c>
    </row>
    <row r="2303" spans="1:18" x14ac:dyDescent="0.3">
      <c r="A2303">
        <v>2302</v>
      </c>
      <c r="B2303" t="s">
        <v>19850</v>
      </c>
      <c r="C2303">
        <v>62</v>
      </c>
      <c r="D2303" t="s">
        <v>19851</v>
      </c>
      <c r="E2303">
        <v>1</v>
      </c>
      <c r="F2303">
        <v>4</v>
      </c>
      <c r="G2303" t="s">
        <v>192</v>
      </c>
      <c r="H2303">
        <v>23</v>
      </c>
      <c r="I2303" s="19">
        <v>45336.032638888886</v>
      </c>
      <c r="J2303" s="19">
        <v>45336.136111111111</v>
      </c>
      <c r="K2303" s="19">
        <v>45337.892361111109</v>
      </c>
      <c r="L2303" s="19">
        <v>45339.032638888886</v>
      </c>
      <c r="M2303">
        <v>0</v>
      </c>
      <c r="N2303" t="s">
        <v>128</v>
      </c>
      <c r="O2303" t="s">
        <v>19856</v>
      </c>
      <c r="P2303" t="s">
        <v>225</v>
      </c>
      <c r="Q2303">
        <v>2301</v>
      </c>
      <c r="R2303" t="s">
        <v>32579</v>
      </c>
    </row>
    <row r="2304" spans="1:18" x14ac:dyDescent="0.3">
      <c r="A2304">
        <v>2303</v>
      </c>
      <c r="B2304" t="s">
        <v>19858</v>
      </c>
      <c r="C2304">
        <v>19</v>
      </c>
      <c r="D2304" t="s">
        <v>19859</v>
      </c>
      <c r="E2304">
        <v>1</v>
      </c>
      <c r="F2304">
        <v>3</v>
      </c>
      <c r="G2304" t="s">
        <v>116</v>
      </c>
      <c r="H2304">
        <v>87</v>
      </c>
      <c r="I2304" s="19">
        <v>45658.563194444447</v>
      </c>
      <c r="J2304" s="19">
        <v>45659.029166666667</v>
      </c>
      <c r="K2304" s="19">
        <v>45659.216666666667</v>
      </c>
      <c r="L2304" s="19">
        <v>45660.563194444447</v>
      </c>
      <c r="M2304">
        <v>0</v>
      </c>
      <c r="N2304" t="s">
        <v>128</v>
      </c>
      <c r="O2304" t="s">
        <v>19864</v>
      </c>
      <c r="P2304" t="s">
        <v>363</v>
      </c>
      <c r="Q2304">
        <v>2302</v>
      </c>
      <c r="R2304" t="s">
        <v>32579</v>
      </c>
    </row>
    <row r="2305" spans="1:18" x14ac:dyDescent="0.3">
      <c r="A2305">
        <v>2304</v>
      </c>
      <c r="B2305" t="s">
        <v>19865</v>
      </c>
      <c r="C2305">
        <v>30</v>
      </c>
      <c r="D2305" t="s">
        <v>19866</v>
      </c>
      <c r="E2305">
        <v>3</v>
      </c>
      <c r="F2305">
        <v>3</v>
      </c>
      <c r="G2305" t="s">
        <v>192</v>
      </c>
      <c r="H2305">
        <v>66</v>
      </c>
      <c r="I2305" s="19">
        <v>45395.511111111111</v>
      </c>
      <c r="J2305" s="19">
        <v>45395.6</v>
      </c>
      <c r="K2305" s="19">
        <v>45396.961111111108</v>
      </c>
      <c r="L2305" s="19">
        <v>45397.511111111111</v>
      </c>
      <c r="M2305">
        <v>0</v>
      </c>
      <c r="N2305" t="s">
        <v>165</v>
      </c>
      <c r="O2305" t="s">
        <v>19872</v>
      </c>
      <c r="P2305" t="s">
        <v>274</v>
      </c>
      <c r="Q2305">
        <v>2303</v>
      </c>
      <c r="R2305" t="s">
        <v>32579</v>
      </c>
    </row>
    <row r="2306" spans="1:18" x14ac:dyDescent="0.3">
      <c r="A2306">
        <v>2305</v>
      </c>
      <c r="B2306" t="s">
        <v>19873</v>
      </c>
      <c r="C2306">
        <v>31</v>
      </c>
      <c r="D2306" t="s">
        <v>19874</v>
      </c>
      <c r="E2306">
        <v>2</v>
      </c>
      <c r="F2306">
        <v>2</v>
      </c>
      <c r="G2306" t="s">
        <v>192</v>
      </c>
      <c r="H2306">
        <v>64</v>
      </c>
      <c r="I2306" s="19">
        <v>45097.663888888892</v>
      </c>
      <c r="J2306" s="19">
        <v>45097.727777777778</v>
      </c>
      <c r="K2306" s="19">
        <v>45097.998611111114</v>
      </c>
      <c r="L2306" s="19">
        <v>45098.663888888892</v>
      </c>
      <c r="M2306">
        <v>0</v>
      </c>
      <c r="N2306" t="s">
        <v>222</v>
      </c>
      <c r="O2306" t="s">
        <v>19880</v>
      </c>
      <c r="P2306" t="s">
        <v>398</v>
      </c>
      <c r="Q2306">
        <v>2304</v>
      </c>
      <c r="R2306" t="s">
        <v>32579</v>
      </c>
    </row>
    <row r="2307" spans="1:18" x14ac:dyDescent="0.3">
      <c r="A2307">
        <v>2306</v>
      </c>
      <c r="B2307" t="s">
        <v>19881</v>
      </c>
      <c r="C2307">
        <v>44</v>
      </c>
      <c r="D2307" t="s">
        <v>19883</v>
      </c>
      <c r="E2307">
        <v>3</v>
      </c>
      <c r="F2307">
        <v>4</v>
      </c>
      <c r="G2307" t="s">
        <v>192</v>
      </c>
      <c r="H2307">
        <v>77</v>
      </c>
      <c r="I2307" s="19">
        <v>45096.885416666664</v>
      </c>
      <c r="J2307" s="19">
        <v>45097.756249999999</v>
      </c>
      <c r="K2307" s="19">
        <v>45101.506249999999</v>
      </c>
      <c r="L2307" s="19">
        <v>45101.885416666664</v>
      </c>
      <c r="M2307">
        <v>0</v>
      </c>
      <c r="N2307" t="s">
        <v>222</v>
      </c>
      <c r="O2307" t="s">
        <v>19888</v>
      </c>
      <c r="P2307" t="s">
        <v>962</v>
      </c>
      <c r="Q2307">
        <v>2305</v>
      </c>
      <c r="R2307" t="s">
        <v>32579</v>
      </c>
    </row>
    <row r="2308" spans="1:18" x14ac:dyDescent="0.3">
      <c r="A2308">
        <v>2307</v>
      </c>
      <c r="B2308" t="s">
        <v>19889</v>
      </c>
      <c r="C2308">
        <v>69</v>
      </c>
      <c r="D2308" t="s">
        <v>19890</v>
      </c>
      <c r="E2308">
        <v>2</v>
      </c>
      <c r="F2308">
        <v>2</v>
      </c>
      <c r="G2308" t="s">
        <v>192</v>
      </c>
      <c r="H2308">
        <v>25</v>
      </c>
      <c r="I2308" s="19">
        <v>45056.143750000003</v>
      </c>
      <c r="J2308" s="19">
        <v>45056.24722222222</v>
      </c>
      <c r="K2308" s="19">
        <v>45057.432638888888</v>
      </c>
      <c r="L2308" s="19">
        <v>45057.143750000003</v>
      </c>
      <c r="M2308">
        <v>1</v>
      </c>
      <c r="N2308" t="s">
        <v>128</v>
      </c>
      <c r="O2308" t="s">
        <v>19896</v>
      </c>
      <c r="P2308" t="s">
        <v>328</v>
      </c>
      <c r="Q2308">
        <v>2306</v>
      </c>
      <c r="R2308" t="s">
        <v>32579</v>
      </c>
    </row>
    <row r="2309" spans="1:18" x14ac:dyDescent="0.3">
      <c r="A2309">
        <v>2308</v>
      </c>
      <c r="B2309" t="s">
        <v>19897</v>
      </c>
      <c r="C2309">
        <v>57</v>
      </c>
      <c r="D2309" t="s">
        <v>19898</v>
      </c>
      <c r="E2309">
        <v>3</v>
      </c>
      <c r="F2309">
        <v>3</v>
      </c>
      <c r="G2309" t="s">
        <v>116</v>
      </c>
      <c r="H2309">
        <v>8</v>
      </c>
      <c r="I2309" s="19">
        <v>45083.19027777778</v>
      </c>
      <c r="J2309" s="19">
        <v>45083.29791666667</v>
      </c>
      <c r="K2309" s="19">
        <v>45087.337500000001</v>
      </c>
      <c r="L2309" s="19">
        <v>45085.19027777778</v>
      </c>
      <c r="M2309">
        <v>1</v>
      </c>
      <c r="N2309" t="s">
        <v>165</v>
      </c>
      <c r="O2309" t="s">
        <v>19903</v>
      </c>
      <c r="P2309" t="s">
        <v>274</v>
      </c>
      <c r="Q2309">
        <v>2307</v>
      </c>
      <c r="R2309" t="s">
        <v>32579</v>
      </c>
    </row>
    <row r="2310" spans="1:18" x14ac:dyDescent="0.3">
      <c r="A2310">
        <v>2309</v>
      </c>
      <c r="B2310" t="s">
        <v>19904</v>
      </c>
      <c r="C2310">
        <v>37</v>
      </c>
      <c r="D2310" t="s">
        <v>19905</v>
      </c>
      <c r="E2310">
        <v>3</v>
      </c>
      <c r="F2310">
        <v>2</v>
      </c>
      <c r="G2310" t="s">
        <v>192</v>
      </c>
      <c r="H2310">
        <v>66</v>
      </c>
      <c r="I2310" s="19">
        <v>45136.484027777777</v>
      </c>
      <c r="J2310" s="19">
        <v>45136.509722222225</v>
      </c>
      <c r="K2310" s="19">
        <v>45136.722916666666</v>
      </c>
      <c r="L2310" s="19">
        <v>45136.817361111112</v>
      </c>
      <c r="M2310">
        <v>0</v>
      </c>
      <c r="N2310" t="s">
        <v>128</v>
      </c>
      <c r="O2310" t="s">
        <v>19911</v>
      </c>
      <c r="P2310" t="s">
        <v>274</v>
      </c>
      <c r="Q2310">
        <v>2308</v>
      </c>
      <c r="R2310" t="s">
        <v>32579</v>
      </c>
    </row>
    <row r="2311" spans="1:18" x14ac:dyDescent="0.3">
      <c r="A2311">
        <v>2310</v>
      </c>
      <c r="B2311" t="s">
        <v>19912</v>
      </c>
      <c r="C2311">
        <v>23</v>
      </c>
      <c r="D2311" t="s">
        <v>19913</v>
      </c>
      <c r="E2311">
        <v>1</v>
      </c>
      <c r="F2311">
        <v>3</v>
      </c>
      <c r="G2311" t="s">
        <v>116</v>
      </c>
      <c r="H2311">
        <v>116</v>
      </c>
      <c r="I2311" s="19">
        <v>45452.912499999999</v>
      </c>
      <c r="J2311" s="19">
        <v>45452.981944444444</v>
      </c>
      <c r="K2311" s="19">
        <v>45456.563194444447</v>
      </c>
      <c r="L2311" s="19">
        <v>45454.912499999999</v>
      </c>
      <c r="M2311">
        <v>1</v>
      </c>
      <c r="N2311" t="s">
        <v>307</v>
      </c>
      <c r="O2311" t="s">
        <v>19920</v>
      </c>
      <c r="P2311" t="s">
        <v>363</v>
      </c>
      <c r="Q2311">
        <v>2309</v>
      </c>
      <c r="R2311" t="s">
        <v>32579</v>
      </c>
    </row>
    <row r="2312" spans="1:18" x14ac:dyDescent="0.3">
      <c r="A2312">
        <v>2311</v>
      </c>
      <c r="B2312" t="s">
        <v>19921</v>
      </c>
      <c r="C2312">
        <v>71</v>
      </c>
      <c r="D2312" t="s">
        <v>19922</v>
      </c>
      <c r="E2312">
        <v>3</v>
      </c>
      <c r="F2312">
        <v>3</v>
      </c>
      <c r="G2312" t="s">
        <v>172</v>
      </c>
      <c r="H2312">
        <v>50</v>
      </c>
      <c r="I2312" s="19">
        <v>45731.603472222225</v>
      </c>
      <c r="J2312" s="19">
        <v>45731.708333333336</v>
      </c>
      <c r="K2312" s="19"/>
      <c r="L2312" s="19">
        <v>45733.603472222225</v>
      </c>
      <c r="M2312">
        <v>0</v>
      </c>
      <c r="N2312" t="s">
        <v>165</v>
      </c>
      <c r="O2312" t="s">
        <v>19927</v>
      </c>
      <c r="Q2312">
        <v>2310</v>
      </c>
      <c r="R2312" t="s">
        <v>32582</v>
      </c>
    </row>
    <row r="2313" spans="1:18" x14ac:dyDescent="0.3">
      <c r="A2313">
        <v>2312</v>
      </c>
      <c r="B2313" t="s">
        <v>19928</v>
      </c>
      <c r="C2313">
        <v>28</v>
      </c>
      <c r="D2313" t="s">
        <v>19929</v>
      </c>
      <c r="E2313">
        <v>2</v>
      </c>
      <c r="F2313">
        <v>3</v>
      </c>
      <c r="G2313" t="s">
        <v>116</v>
      </c>
      <c r="H2313">
        <v>64</v>
      </c>
      <c r="I2313" s="19">
        <v>45141.220138888886</v>
      </c>
      <c r="J2313" s="19">
        <v>45141.317361111112</v>
      </c>
      <c r="K2313" s="19">
        <v>45144.743750000001</v>
      </c>
      <c r="L2313" s="19">
        <v>45143.220138888886</v>
      </c>
      <c r="M2313">
        <v>1</v>
      </c>
      <c r="N2313" t="s">
        <v>307</v>
      </c>
      <c r="O2313" t="s">
        <v>19935</v>
      </c>
      <c r="P2313" t="s">
        <v>19936</v>
      </c>
      <c r="Q2313">
        <v>2311</v>
      </c>
      <c r="R2313" t="s">
        <v>32579</v>
      </c>
    </row>
    <row r="2314" spans="1:18" x14ac:dyDescent="0.3">
      <c r="A2314">
        <v>2313</v>
      </c>
      <c r="B2314" t="s">
        <v>19937</v>
      </c>
      <c r="C2314">
        <v>37</v>
      </c>
      <c r="D2314" t="s">
        <v>19938</v>
      </c>
      <c r="E2314">
        <v>1</v>
      </c>
      <c r="F2314">
        <v>3</v>
      </c>
      <c r="G2314" t="s">
        <v>192</v>
      </c>
      <c r="H2314">
        <v>79</v>
      </c>
      <c r="I2314" s="19">
        <v>45091.197222222225</v>
      </c>
      <c r="J2314" s="19">
        <v>45091.248611111114</v>
      </c>
      <c r="K2314" s="19">
        <v>45091.536805555559</v>
      </c>
      <c r="L2314" s="19">
        <v>45092.197222222225</v>
      </c>
      <c r="M2314">
        <v>0</v>
      </c>
      <c r="N2314" t="s">
        <v>128</v>
      </c>
      <c r="O2314" t="s">
        <v>19944</v>
      </c>
      <c r="P2314" t="s">
        <v>751</v>
      </c>
      <c r="Q2314">
        <v>2312</v>
      </c>
      <c r="R2314" t="s">
        <v>32579</v>
      </c>
    </row>
    <row r="2315" spans="1:18" x14ac:dyDescent="0.3">
      <c r="A2315">
        <v>2314</v>
      </c>
      <c r="B2315" t="s">
        <v>19945</v>
      </c>
      <c r="C2315">
        <v>24</v>
      </c>
      <c r="D2315" t="s">
        <v>19946</v>
      </c>
      <c r="E2315">
        <v>4</v>
      </c>
      <c r="F2315">
        <v>3</v>
      </c>
      <c r="G2315" t="s">
        <v>116</v>
      </c>
      <c r="H2315">
        <v>58</v>
      </c>
      <c r="I2315" s="19">
        <v>45096.569444444445</v>
      </c>
      <c r="J2315" s="19">
        <v>45096.62777777778</v>
      </c>
      <c r="K2315" s="19">
        <v>45098.137499999997</v>
      </c>
      <c r="L2315" s="19">
        <v>45098.569444444445</v>
      </c>
      <c r="M2315">
        <v>0</v>
      </c>
      <c r="N2315" t="s">
        <v>165</v>
      </c>
      <c r="O2315" t="s">
        <v>2859</v>
      </c>
      <c r="P2315" t="s">
        <v>903</v>
      </c>
      <c r="Q2315">
        <v>2313</v>
      </c>
      <c r="R2315" t="s">
        <v>32579</v>
      </c>
    </row>
    <row r="2316" spans="1:18" x14ac:dyDescent="0.3">
      <c r="A2316">
        <v>2315</v>
      </c>
      <c r="B2316" t="s">
        <v>19952</v>
      </c>
      <c r="C2316">
        <v>15</v>
      </c>
      <c r="D2316" t="s">
        <v>19953</v>
      </c>
      <c r="E2316">
        <v>2</v>
      </c>
      <c r="F2316">
        <v>3</v>
      </c>
      <c r="G2316" t="s">
        <v>116</v>
      </c>
      <c r="H2316">
        <v>100</v>
      </c>
      <c r="I2316" s="19">
        <v>45507.240277777775</v>
      </c>
      <c r="J2316" s="19">
        <v>45507.311111111114</v>
      </c>
      <c r="K2316" s="19">
        <v>45509.190972222219</v>
      </c>
      <c r="L2316" s="19">
        <v>45508.240277777775</v>
      </c>
      <c r="M2316">
        <v>1</v>
      </c>
      <c r="N2316" t="s">
        <v>165</v>
      </c>
      <c r="O2316" t="s">
        <v>19959</v>
      </c>
      <c r="P2316" t="s">
        <v>328</v>
      </c>
      <c r="Q2316">
        <v>2314</v>
      </c>
      <c r="R2316" t="s">
        <v>32579</v>
      </c>
    </row>
    <row r="2317" spans="1:18" x14ac:dyDescent="0.3">
      <c r="A2317">
        <v>2316</v>
      </c>
      <c r="B2317" t="s">
        <v>19960</v>
      </c>
      <c r="C2317">
        <v>73</v>
      </c>
      <c r="D2317" t="s">
        <v>19961</v>
      </c>
      <c r="E2317">
        <v>3</v>
      </c>
      <c r="F2317">
        <v>2</v>
      </c>
      <c r="G2317" t="s">
        <v>116</v>
      </c>
      <c r="H2317">
        <v>99</v>
      </c>
      <c r="I2317" s="19">
        <v>45131.305555555555</v>
      </c>
      <c r="J2317" s="19">
        <v>45131.40902777778</v>
      </c>
      <c r="K2317" s="19">
        <v>45133.197916666664</v>
      </c>
      <c r="L2317" s="19">
        <v>45132.305555555555</v>
      </c>
      <c r="M2317">
        <v>1</v>
      </c>
      <c r="N2317" t="s">
        <v>128</v>
      </c>
      <c r="O2317" t="s">
        <v>19967</v>
      </c>
      <c r="P2317" t="s">
        <v>194</v>
      </c>
      <c r="Q2317">
        <v>2315</v>
      </c>
      <c r="R2317" t="s">
        <v>32579</v>
      </c>
    </row>
    <row r="2318" spans="1:18" x14ac:dyDescent="0.3">
      <c r="A2318">
        <v>2317</v>
      </c>
      <c r="B2318" t="s">
        <v>19968</v>
      </c>
      <c r="C2318">
        <v>63</v>
      </c>
      <c r="D2318" t="s">
        <v>19969</v>
      </c>
      <c r="E2318">
        <v>3</v>
      </c>
      <c r="F2318">
        <v>4</v>
      </c>
      <c r="G2318" t="s">
        <v>116</v>
      </c>
      <c r="H2318">
        <v>91</v>
      </c>
      <c r="I2318" s="19">
        <v>44968.98541666667</v>
      </c>
      <c r="J2318" s="19">
        <v>44969.756249999999</v>
      </c>
      <c r="K2318" s="19">
        <v>44973.384722222225</v>
      </c>
      <c r="L2318" s="19">
        <v>44973.98541666667</v>
      </c>
      <c r="M2318">
        <v>0</v>
      </c>
      <c r="N2318" t="s">
        <v>165</v>
      </c>
      <c r="O2318" t="s">
        <v>19975</v>
      </c>
      <c r="P2318" t="s">
        <v>962</v>
      </c>
      <c r="Q2318">
        <v>2316</v>
      </c>
      <c r="R2318" t="s">
        <v>32579</v>
      </c>
    </row>
    <row r="2319" spans="1:18" x14ac:dyDescent="0.3">
      <c r="A2319">
        <v>2318</v>
      </c>
      <c r="B2319" t="s">
        <v>19976</v>
      </c>
      <c r="C2319">
        <v>46</v>
      </c>
      <c r="D2319" t="s">
        <v>19977</v>
      </c>
      <c r="E2319">
        <v>1</v>
      </c>
      <c r="F2319">
        <v>4</v>
      </c>
      <c r="G2319" t="s">
        <v>116</v>
      </c>
      <c r="H2319">
        <v>111</v>
      </c>
      <c r="I2319" s="19">
        <v>44980.140277777777</v>
      </c>
      <c r="J2319" s="19">
        <v>44980.509722222225</v>
      </c>
      <c r="K2319" s="19">
        <v>44981.932638888888</v>
      </c>
      <c r="L2319" s="19">
        <v>44984.140277777777</v>
      </c>
      <c r="M2319">
        <v>0</v>
      </c>
      <c r="N2319" t="s">
        <v>165</v>
      </c>
      <c r="O2319" t="s">
        <v>19983</v>
      </c>
      <c r="P2319" t="s">
        <v>293</v>
      </c>
      <c r="Q2319">
        <v>2317</v>
      </c>
      <c r="R2319" t="s">
        <v>32579</v>
      </c>
    </row>
    <row r="2320" spans="1:18" x14ac:dyDescent="0.3">
      <c r="A2320">
        <v>2319</v>
      </c>
      <c r="B2320" t="s">
        <v>19984</v>
      </c>
      <c r="C2320">
        <v>63</v>
      </c>
      <c r="D2320" t="s">
        <v>19985</v>
      </c>
      <c r="E2320">
        <v>4</v>
      </c>
      <c r="F2320">
        <v>2</v>
      </c>
      <c r="G2320" t="s">
        <v>116</v>
      </c>
      <c r="H2320">
        <v>94</v>
      </c>
      <c r="I2320" s="19">
        <v>45309.300694444442</v>
      </c>
      <c r="J2320" s="19">
        <v>45309.43472222222</v>
      </c>
      <c r="K2320" s="19">
        <v>45310.069444444445</v>
      </c>
      <c r="L2320" s="19">
        <v>45310.300694444442</v>
      </c>
      <c r="M2320">
        <v>0</v>
      </c>
      <c r="N2320" t="s">
        <v>165</v>
      </c>
      <c r="O2320" t="s">
        <v>1504</v>
      </c>
      <c r="P2320" t="s">
        <v>19990</v>
      </c>
      <c r="Q2320">
        <v>2318</v>
      </c>
      <c r="R2320" t="s">
        <v>32579</v>
      </c>
    </row>
    <row r="2321" spans="1:18" x14ac:dyDescent="0.3">
      <c r="A2321">
        <v>2320</v>
      </c>
      <c r="B2321" t="s">
        <v>19991</v>
      </c>
      <c r="C2321">
        <v>72</v>
      </c>
      <c r="D2321" t="s">
        <v>19992</v>
      </c>
      <c r="E2321">
        <v>3</v>
      </c>
      <c r="F2321">
        <v>3</v>
      </c>
      <c r="G2321" t="s">
        <v>116</v>
      </c>
      <c r="H2321">
        <v>1</v>
      </c>
      <c r="I2321" s="19">
        <v>45743.338194444441</v>
      </c>
      <c r="J2321" s="19">
        <v>45743.482638888891</v>
      </c>
      <c r="K2321" s="19">
        <v>45744.967361111114</v>
      </c>
      <c r="L2321" s="19">
        <v>45745.338194444441</v>
      </c>
      <c r="M2321">
        <v>0</v>
      </c>
      <c r="N2321" t="s">
        <v>222</v>
      </c>
      <c r="O2321" t="s">
        <v>19997</v>
      </c>
      <c r="P2321" t="s">
        <v>246</v>
      </c>
      <c r="Q2321">
        <v>2319</v>
      </c>
      <c r="R2321" t="s">
        <v>32579</v>
      </c>
    </row>
    <row r="2322" spans="1:18" x14ac:dyDescent="0.3">
      <c r="A2322">
        <v>2321</v>
      </c>
      <c r="B2322" t="s">
        <v>19998</v>
      </c>
      <c r="C2322">
        <v>2</v>
      </c>
      <c r="D2322" t="s">
        <v>20000</v>
      </c>
      <c r="E2322">
        <v>4</v>
      </c>
      <c r="F2322">
        <v>3</v>
      </c>
      <c r="G2322" t="s">
        <v>116</v>
      </c>
      <c r="H2322">
        <v>25</v>
      </c>
      <c r="I2322" s="19">
        <v>45575.790972222225</v>
      </c>
      <c r="J2322" s="19">
        <v>45575.852777777778</v>
      </c>
      <c r="K2322" s="19">
        <v>45576.28402777778</v>
      </c>
      <c r="L2322" s="19">
        <v>45576.790972222225</v>
      </c>
      <c r="M2322">
        <v>0</v>
      </c>
      <c r="N2322" t="s">
        <v>307</v>
      </c>
      <c r="O2322" t="s">
        <v>6445</v>
      </c>
      <c r="P2322" t="s">
        <v>20005</v>
      </c>
      <c r="Q2322">
        <v>2320</v>
      </c>
      <c r="R2322" t="s">
        <v>32579</v>
      </c>
    </row>
    <row r="2323" spans="1:18" x14ac:dyDescent="0.3">
      <c r="A2323">
        <v>2322</v>
      </c>
      <c r="B2323" t="s">
        <v>20006</v>
      </c>
      <c r="C2323">
        <v>75</v>
      </c>
      <c r="D2323" t="s">
        <v>20007</v>
      </c>
      <c r="E2323">
        <v>3</v>
      </c>
      <c r="F2323">
        <v>2</v>
      </c>
      <c r="G2323" t="s">
        <v>192</v>
      </c>
      <c r="H2323">
        <v>79</v>
      </c>
      <c r="I2323" s="19">
        <v>45418.527777777781</v>
      </c>
      <c r="J2323" s="19">
        <v>45418.59375</v>
      </c>
      <c r="K2323" s="19">
        <v>45419.675000000003</v>
      </c>
      <c r="L2323" s="19">
        <v>45419.027777777781</v>
      </c>
      <c r="M2323">
        <v>1</v>
      </c>
      <c r="N2323" t="s">
        <v>128</v>
      </c>
      <c r="O2323" t="s">
        <v>20013</v>
      </c>
      <c r="P2323" t="s">
        <v>194</v>
      </c>
      <c r="Q2323">
        <v>2321</v>
      </c>
      <c r="R2323" t="s">
        <v>32579</v>
      </c>
    </row>
    <row r="2324" spans="1:18" x14ac:dyDescent="0.3">
      <c r="A2324">
        <v>2323</v>
      </c>
      <c r="B2324" t="s">
        <v>20014</v>
      </c>
      <c r="C2324">
        <v>9</v>
      </c>
      <c r="D2324" t="s">
        <v>20015</v>
      </c>
      <c r="E2324">
        <v>1</v>
      </c>
      <c r="F2324">
        <v>3</v>
      </c>
      <c r="G2324" t="s">
        <v>116</v>
      </c>
      <c r="H2324">
        <v>110</v>
      </c>
      <c r="I2324" s="19">
        <v>45056.844444444447</v>
      </c>
      <c r="J2324" s="19">
        <v>45057.114583333336</v>
      </c>
      <c r="K2324" s="19">
        <v>45057.861111111109</v>
      </c>
      <c r="L2324" s="19">
        <v>45059.844444444447</v>
      </c>
      <c r="M2324">
        <v>0</v>
      </c>
      <c r="N2324" t="s">
        <v>307</v>
      </c>
      <c r="O2324" t="s">
        <v>20020</v>
      </c>
      <c r="P2324" t="s">
        <v>293</v>
      </c>
      <c r="Q2324">
        <v>2322</v>
      </c>
      <c r="R2324" t="s">
        <v>32579</v>
      </c>
    </row>
    <row r="2325" spans="1:18" x14ac:dyDescent="0.3">
      <c r="A2325">
        <v>2324</v>
      </c>
      <c r="B2325" t="s">
        <v>20021</v>
      </c>
      <c r="C2325">
        <v>12</v>
      </c>
      <c r="D2325" t="s">
        <v>20022</v>
      </c>
      <c r="E2325">
        <v>3</v>
      </c>
      <c r="F2325">
        <v>1</v>
      </c>
      <c r="G2325" t="s">
        <v>192</v>
      </c>
      <c r="H2325">
        <v>82</v>
      </c>
      <c r="I2325" s="19">
        <v>45728.470138888886</v>
      </c>
      <c r="J2325" s="19">
        <v>45728.503472222219</v>
      </c>
      <c r="K2325" s="19">
        <v>45728.77847222222</v>
      </c>
      <c r="L2325" s="19">
        <v>45728.803472222222</v>
      </c>
      <c r="M2325">
        <v>0</v>
      </c>
      <c r="N2325" t="s">
        <v>128</v>
      </c>
      <c r="O2325" t="s">
        <v>20027</v>
      </c>
      <c r="P2325" t="s">
        <v>877</v>
      </c>
      <c r="Q2325">
        <v>2323</v>
      </c>
      <c r="R2325" t="s">
        <v>32579</v>
      </c>
    </row>
    <row r="2326" spans="1:18" x14ac:dyDescent="0.3">
      <c r="A2326">
        <v>2325</v>
      </c>
      <c r="B2326" t="s">
        <v>20029</v>
      </c>
      <c r="C2326">
        <v>36</v>
      </c>
      <c r="D2326" t="s">
        <v>20030</v>
      </c>
      <c r="E2326">
        <v>5</v>
      </c>
      <c r="F2326">
        <v>3</v>
      </c>
      <c r="G2326" t="s">
        <v>116</v>
      </c>
      <c r="H2326">
        <v>34</v>
      </c>
      <c r="I2326" s="19">
        <v>45064.022916666669</v>
      </c>
      <c r="J2326" s="19">
        <v>45064.105555555558</v>
      </c>
      <c r="K2326" s="19">
        <v>45066.654166666667</v>
      </c>
      <c r="L2326" s="19">
        <v>45066.022916666669</v>
      </c>
      <c r="M2326">
        <v>1</v>
      </c>
      <c r="N2326" t="s">
        <v>128</v>
      </c>
      <c r="O2326" t="s">
        <v>20035</v>
      </c>
      <c r="P2326" t="s">
        <v>135</v>
      </c>
      <c r="Q2326">
        <v>2324</v>
      </c>
      <c r="R2326" t="s">
        <v>32579</v>
      </c>
    </row>
    <row r="2327" spans="1:18" x14ac:dyDescent="0.3">
      <c r="A2327">
        <v>2326</v>
      </c>
      <c r="B2327" t="s">
        <v>20036</v>
      </c>
      <c r="C2327">
        <v>29</v>
      </c>
      <c r="D2327" t="s">
        <v>20037</v>
      </c>
      <c r="E2327">
        <v>1</v>
      </c>
      <c r="F2327">
        <v>2</v>
      </c>
      <c r="G2327" t="s">
        <v>192</v>
      </c>
      <c r="H2327">
        <v>90</v>
      </c>
      <c r="I2327" s="19">
        <v>45288.811805555553</v>
      </c>
      <c r="J2327" s="19">
        <v>45288.863888888889</v>
      </c>
      <c r="K2327" s="19">
        <v>45289.297222222223</v>
      </c>
      <c r="L2327" s="19">
        <v>45289.811805555553</v>
      </c>
      <c r="M2327">
        <v>0</v>
      </c>
      <c r="N2327" t="s">
        <v>128</v>
      </c>
      <c r="O2327" t="s">
        <v>20042</v>
      </c>
      <c r="P2327" t="s">
        <v>446</v>
      </c>
      <c r="Q2327">
        <v>2325</v>
      </c>
      <c r="R2327" t="s">
        <v>32579</v>
      </c>
    </row>
    <row r="2328" spans="1:18" x14ac:dyDescent="0.3">
      <c r="A2328">
        <v>2327</v>
      </c>
      <c r="B2328" t="s">
        <v>20043</v>
      </c>
      <c r="C2328">
        <v>61</v>
      </c>
      <c r="D2328" t="s">
        <v>20044</v>
      </c>
      <c r="E2328">
        <v>1</v>
      </c>
      <c r="F2328">
        <v>3</v>
      </c>
      <c r="G2328" t="s">
        <v>116</v>
      </c>
      <c r="H2328">
        <v>105</v>
      </c>
      <c r="I2328" s="19">
        <v>45590.65902777778</v>
      </c>
      <c r="J2328" s="19">
        <v>45590.779166666667</v>
      </c>
      <c r="K2328" s="19">
        <v>45594.960416666669</v>
      </c>
      <c r="L2328" s="19">
        <v>45593.65902777778</v>
      </c>
      <c r="M2328">
        <v>1</v>
      </c>
      <c r="N2328" t="s">
        <v>165</v>
      </c>
      <c r="O2328" t="s">
        <v>20050</v>
      </c>
      <c r="P2328" t="s">
        <v>363</v>
      </c>
      <c r="Q2328">
        <v>2326</v>
      </c>
      <c r="R2328" t="s">
        <v>32579</v>
      </c>
    </row>
    <row r="2329" spans="1:18" x14ac:dyDescent="0.3">
      <c r="A2329">
        <v>2328</v>
      </c>
      <c r="B2329" t="s">
        <v>20051</v>
      </c>
      <c r="C2329">
        <v>50</v>
      </c>
      <c r="D2329" t="s">
        <v>20052</v>
      </c>
      <c r="E2329">
        <v>3</v>
      </c>
      <c r="F2329">
        <v>2</v>
      </c>
      <c r="G2329" t="s">
        <v>116</v>
      </c>
      <c r="H2329">
        <v>71</v>
      </c>
      <c r="I2329" s="19">
        <v>45045.234027777777</v>
      </c>
      <c r="J2329" s="19">
        <v>45045.304861111108</v>
      </c>
      <c r="K2329" s="19">
        <v>45045.981944444444</v>
      </c>
      <c r="L2329" s="19">
        <v>45046.234027777777</v>
      </c>
      <c r="M2329">
        <v>0</v>
      </c>
      <c r="N2329" t="s">
        <v>307</v>
      </c>
      <c r="O2329" t="s">
        <v>20058</v>
      </c>
      <c r="P2329" t="s">
        <v>194</v>
      </c>
      <c r="Q2329">
        <v>2327</v>
      </c>
      <c r="R2329" t="s">
        <v>32579</v>
      </c>
    </row>
    <row r="2330" spans="1:18" x14ac:dyDescent="0.3">
      <c r="A2330">
        <v>2329</v>
      </c>
      <c r="B2330" t="s">
        <v>20059</v>
      </c>
      <c r="C2330">
        <v>40</v>
      </c>
      <c r="D2330" t="s">
        <v>20060</v>
      </c>
      <c r="E2330">
        <v>4</v>
      </c>
      <c r="F2330">
        <v>2</v>
      </c>
      <c r="G2330" t="s">
        <v>116</v>
      </c>
      <c r="H2330">
        <v>120</v>
      </c>
      <c r="I2330" s="19">
        <v>45293.207638888889</v>
      </c>
      <c r="J2330" s="19">
        <v>45293.268750000003</v>
      </c>
      <c r="K2330" s="19">
        <v>45293.538888888892</v>
      </c>
      <c r="L2330" s="19">
        <v>45293.707638888889</v>
      </c>
      <c r="M2330">
        <v>0</v>
      </c>
      <c r="N2330" t="s">
        <v>128</v>
      </c>
      <c r="O2330" t="s">
        <v>1265</v>
      </c>
      <c r="P2330" t="s">
        <v>1266</v>
      </c>
      <c r="Q2330">
        <v>2328</v>
      </c>
      <c r="R2330" t="s">
        <v>32579</v>
      </c>
    </row>
    <row r="2331" spans="1:18" x14ac:dyDescent="0.3">
      <c r="A2331">
        <v>2330</v>
      </c>
      <c r="B2331" t="s">
        <v>20066</v>
      </c>
      <c r="C2331">
        <v>52</v>
      </c>
      <c r="D2331" t="s">
        <v>20067</v>
      </c>
      <c r="E2331">
        <v>1</v>
      </c>
      <c r="F2331">
        <v>3</v>
      </c>
      <c r="G2331" t="s">
        <v>192</v>
      </c>
      <c r="H2331">
        <v>112</v>
      </c>
      <c r="I2331" s="19">
        <v>45687.896527777775</v>
      </c>
      <c r="J2331" s="19">
        <v>45688.178472222222</v>
      </c>
      <c r="K2331" s="19">
        <v>45689.35</v>
      </c>
      <c r="L2331" s="19">
        <v>45690.896527777775</v>
      </c>
      <c r="M2331">
        <v>0</v>
      </c>
      <c r="N2331" t="s">
        <v>165</v>
      </c>
      <c r="O2331" t="s">
        <v>20072</v>
      </c>
      <c r="P2331" t="s">
        <v>751</v>
      </c>
      <c r="Q2331">
        <v>2329</v>
      </c>
      <c r="R2331" t="s">
        <v>32579</v>
      </c>
    </row>
    <row r="2332" spans="1:18" x14ac:dyDescent="0.3">
      <c r="A2332">
        <v>2331</v>
      </c>
      <c r="B2332" t="s">
        <v>20073</v>
      </c>
      <c r="C2332">
        <v>25</v>
      </c>
      <c r="D2332" t="s">
        <v>20074</v>
      </c>
      <c r="E2332">
        <v>5</v>
      </c>
      <c r="F2332">
        <v>4</v>
      </c>
      <c r="G2332" t="s">
        <v>116</v>
      </c>
      <c r="H2332">
        <v>56</v>
      </c>
      <c r="I2332" s="19">
        <v>45344.05</v>
      </c>
      <c r="J2332" s="19">
        <v>45344.240277777775</v>
      </c>
      <c r="K2332" s="19">
        <v>45346.302083333336</v>
      </c>
      <c r="L2332" s="19">
        <v>45347.05</v>
      </c>
      <c r="M2332">
        <v>0</v>
      </c>
      <c r="N2332" t="s">
        <v>307</v>
      </c>
      <c r="O2332" t="s">
        <v>20080</v>
      </c>
      <c r="P2332" t="s">
        <v>705</v>
      </c>
      <c r="Q2332">
        <v>2330</v>
      </c>
      <c r="R2332" t="s">
        <v>32579</v>
      </c>
    </row>
    <row r="2333" spans="1:18" x14ac:dyDescent="0.3">
      <c r="A2333">
        <v>2332</v>
      </c>
      <c r="B2333" t="s">
        <v>20081</v>
      </c>
      <c r="C2333">
        <v>30</v>
      </c>
      <c r="D2333" t="s">
        <v>20082</v>
      </c>
      <c r="E2333">
        <v>1</v>
      </c>
      <c r="F2333">
        <v>3</v>
      </c>
      <c r="G2333" t="s">
        <v>116</v>
      </c>
      <c r="H2333">
        <v>47</v>
      </c>
      <c r="I2333" s="19">
        <v>45055.209722222222</v>
      </c>
      <c r="J2333" s="19">
        <v>45055.313888888886</v>
      </c>
      <c r="K2333" s="19">
        <v>45055.982638888891</v>
      </c>
      <c r="L2333" s="19">
        <v>45057.209722222222</v>
      </c>
      <c r="M2333">
        <v>0</v>
      </c>
      <c r="N2333" t="s">
        <v>307</v>
      </c>
      <c r="O2333" t="s">
        <v>20087</v>
      </c>
      <c r="P2333" t="s">
        <v>446</v>
      </c>
      <c r="Q2333">
        <v>2331</v>
      </c>
      <c r="R2333" t="s">
        <v>32579</v>
      </c>
    </row>
    <row r="2334" spans="1:18" x14ac:dyDescent="0.3">
      <c r="A2334">
        <v>2333</v>
      </c>
      <c r="B2334" t="s">
        <v>20088</v>
      </c>
      <c r="C2334">
        <v>79</v>
      </c>
      <c r="D2334" t="s">
        <v>20089</v>
      </c>
      <c r="E2334">
        <v>1</v>
      </c>
      <c r="F2334">
        <v>3</v>
      </c>
      <c r="G2334" t="s">
        <v>116</v>
      </c>
      <c r="H2334">
        <v>95</v>
      </c>
      <c r="I2334" s="19">
        <v>45184.881944444445</v>
      </c>
      <c r="J2334" s="19">
        <v>45184.99722222222</v>
      </c>
      <c r="K2334" s="19">
        <v>45185.96875</v>
      </c>
      <c r="L2334" s="19">
        <v>45186.881944444445</v>
      </c>
      <c r="M2334">
        <v>0</v>
      </c>
      <c r="N2334" t="s">
        <v>165</v>
      </c>
      <c r="O2334" t="s">
        <v>20094</v>
      </c>
      <c r="P2334" t="s">
        <v>363</v>
      </c>
      <c r="Q2334">
        <v>2332</v>
      </c>
      <c r="R2334" t="s">
        <v>32579</v>
      </c>
    </row>
    <row r="2335" spans="1:18" x14ac:dyDescent="0.3">
      <c r="A2335">
        <v>2334</v>
      </c>
      <c r="B2335" t="s">
        <v>20095</v>
      </c>
      <c r="C2335">
        <v>24</v>
      </c>
      <c r="D2335" t="s">
        <v>20097</v>
      </c>
      <c r="E2335">
        <v>4</v>
      </c>
      <c r="F2335">
        <v>1</v>
      </c>
      <c r="G2335" t="s">
        <v>192</v>
      </c>
      <c r="H2335">
        <v>114</v>
      </c>
      <c r="I2335" s="19">
        <v>45265.522222222222</v>
      </c>
      <c r="J2335" s="19">
        <v>45265.54583333333</v>
      </c>
      <c r="K2335" s="19">
        <v>45265.663888888892</v>
      </c>
      <c r="L2335" s="19">
        <v>45265.688888888886</v>
      </c>
      <c r="M2335">
        <v>0</v>
      </c>
      <c r="N2335" t="s">
        <v>307</v>
      </c>
      <c r="O2335" t="s">
        <v>973</v>
      </c>
      <c r="P2335" t="s">
        <v>1512</v>
      </c>
      <c r="Q2335">
        <v>2333</v>
      </c>
      <c r="R2335" t="s">
        <v>32579</v>
      </c>
    </row>
    <row r="2336" spans="1:18" x14ac:dyDescent="0.3">
      <c r="A2336">
        <v>2335</v>
      </c>
      <c r="B2336" t="s">
        <v>20102</v>
      </c>
      <c r="C2336">
        <v>40</v>
      </c>
      <c r="D2336" t="s">
        <v>20103</v>
      </c>
      <c r="E2336">
        <v>2</v>
      </c>
      <c r="F2336">
        <v>3</v>
      </c>
      <c r="G2336" t="s">
        <v>192</v>
      </c>
      <c r="H2336">
        <v>57</v>
      </c>
      <c r="I2336" s="19">
        <v>45328.377083333333</v>
      </c>
      <c r="J2336" s="19">
        <v>45328.448611111111</v>
      </c>
      <c r="K2336" s="19">
        <v>45328.981249999997</v>
      </c>
      <c r="L2336" s="19">
        <v>45330.377083333333</v>
      </c>
      <c r="M2336">
        <v>0</v>
      </c>
      <c r="N2336" t="s">
        <v>307</v>
      </c>
      <c r="O2336" t="s">
        <v>20108</v>
      </c>
      <c r="P2336" t="s">
        <v>328</v>
      </c>
      <c r="Q2336">
        <v>2334</v>
      </c>
      <c r="R2336" t="s">
        <v>32579</v>
      </c>
    </row>
    <row r="2337" spans="1:18" x14ac:dyDescent="0.3">
      <c r="A2337">
        <v>2336</v>
      </c>
      <c r="B2337" t="s">
        <v>20110</v>
      </c>
      <c r="C2337">
        <v>76</v>
      </c>
      <c r="D2337" t="s">
        <v>4794</v>
      </c>
      <c r="E2337">
        <v>1</v>
      </c>
      <c r="F2337">
        <v>3</v>
      </c>
      <c r="G2337" t="s">
        <v>192</v>
      </c>
      <c r="H2337">
        <v>33</v>
      </c>
      <c r="I2337" s="19">
        <v>45287.635416666664</v>
      </c>
      <c r="J2337" s="19">
        <v>45288.19027777778</v>
      </c>
      <c r="K2337" s="19">
        <v>45294.063194444447</v>
      </c>
      <c r="L2337" s="19">
        <v>45290.635416666664</v>
      </c>
      <c r="M2337">
        <v>1</v>
      </c>
      <c r="N2337" t="s">
        <v>165</v>
      </c>
      <c r="O2337" t="s">
        <v>20115</v>
      </c>
      <c r="P2337" t="s">
        <v>363</v>
      </c>
      <c r="Q2337">
        <v>2335</v>
      </c>
      <c r="R2337" t="s">
        <v>32579</v>
      </c>
    </row>
    <row r="2338" spans="1:18" x14ac:dyDescent="0.3">
      <c r="A2338">
        <v>2337</v>
      </c>
      <c r="B2338" t="s">
        <v>20116</v>
      </c>
      <c r="C2338">
        <v>26</v>
      </c>
      <c r="D2338" t="s">
        <v>20118</v>
      </c>
      <c r="E2338">
        <v>1</v>
      </c>
      <c r="F2338">
        <v>3</v>
      </c>
      <c r="G2338" t="s">
        <v>192</v>
      </c>
      <c r="H2338">
        <v>119</v>
      </c>
      <c r="I2338" s="19">
        <v>45465.255555555559</v>
      </c>
      <c r="J2338" s="19">
        <v>45465.390277777777</v>
      </c>
      <c r="K2338" s="19">
        <v>45466.524305555555</v>
      </c>
      <c r="L2338" s="19">
        <v>45468.255555555559</v>
      </c>
      <c r="M2338">
        <v>0</v>
      </c>
      <c r="N2338" t="s">
        <v>165</v>
      </c>
      <c r="O2338" t="s">
        <v>20123</v>
      </c>
      <c r="P2338" t="s">
        <v>293</v>
      </c>
      <c r="Q2338">
        <v>2336</v>
      </c>
      <c r="R2338" t="s">
        <v>32579</v>
      </c>
    </row>
    <row r="2339" spans="1:18" x14ac:dyDescent="0.3">
      <c r="A2339">
        <v>2338</v>
      </c>
      <c r="B2339" t="s">
        <v>20124</v>
      </c>
      <c r="C2339">
        <v>73</v>
      </c>
      <c r="D2339" t="s">
        <v>20126</v>
      </c>
      <c r="E2339">
        <v>1</v>
      </c>
      <c r="F2339">
        <v>2</v>
      </c>
      <c r="G2339" t="s">
        <v>116</v>
      </c>
      <c r="H2339">
        <v>1</v>
      </c>
      <c r="I2339" s="19">
        <v>45296.542361111111</v>
      </c>
      <c r="J2339" s="19">
        <v>45296.597222222219</v>
      </c>
      <c r="K2339" s="19">
        <v>45298.832638888889</v>
      </c>
      <c r="L2339" s="19">
        <v>45297.542361111111</v>
      </c>
      <c r="M2339">
        <v>1</v>
      </c>
      <c r="N2339" t="s">
        <v>307</v>
      </c>
      <c r="O2339" t="s">
        <v>20131</v>
      </c>
      <c r="P2339" t="s">
        <v>293</v>
      </c>
      <c r="Q2339">
        <v>2337</v>
      </c>
      <c r="R2339" t="s">
        <v>32579</v>
      </c>
    </row>
    <row r="2340" spans="1:18" x14ac:dyDescent="0.3">
      <c r="A2340">
        <v>2339</v>
      </c>
      <c r="B2340" t="s">
        <v>20132</v>
      </c>
      <c r="C2340">
        <v>40</v>
      </c>
      <c r="D2340" t="s">
        <v>20133</v>
      </c>
      <c r="E2340">
        <v>1</v>
      </c>
      <c r="F2340">
        <v>2</v>
      </c>
      <c r="G2340" t="s">
        <v>116</v>
      </c>
      <c r="H2340">
        <v>23</v>
      </c>
      <c r="I2340" s="19">
        <v>45151.333333333336</v>
      </c>
      <c r="J2340" s="19">
        <v>45151.362500000003</v>
      </c>
      <c r="K2340" s="19">
        <v>45151.532638888886</v>
      </c>
      <c r="L2340" s="19">
        <v>45151.833333333336</v>
      </c>
      <c r="M2340">
        <v>0</v>
      </c>
      <c r="N2340" t="s">
        <v>165</v>
      </c>
      <c r="O2340" t="s">
        <v>20139</v>
      </c>
      <c r="P2340" t="s">
        <v>446</v>
      </c>
      <c r="Q2340">
        <v>2338</v>
      </c>
      <c r="R2340" t="s">
        <v>32579</v>
      </c>
    </row>
    <row r="2341" spans="1:18" x14ac:dyDescent="0.3">
      <c r="A2341">
        <v>2340</v>
      </c>
      <c r="B2341" t="s">
        <v>20140</v>
      </c>
      <c r="C2341">
        <v>72</v>
      </c>
      <c r="D2341" t="s">
        <v>20142</v>
      </c>
      <c r="E2341">
        <v>4</v>
      </c>
      <c r="F2341">
        <v>3</v>
      </c>
      <c r="G2341" t="s">
        <v>192</v>
      </c>
      <c r="H2341">
        <v>37</v>
      </c>
      <c r="I2341" s="19">
        <v>45743.561111111114</v>
      </c>
      <c r="J2341" s="19">
        <v>45743.677777777775</v>
      </c>
      <c r="K2341" s="19">
        <v>45746.150694444441</v>
      </c>
      <c r="L2341" s="19">
        <v>45745.561111111114</v>
      </c>
      <c r="M2341">
        <v>1</v>
      </c>
      <c r="N2341" t="s">
        <v>307</v>
      </c>
      <c r="O2341" t="s">
        <v>6445</v>
      </c>
      <c r="P2341" t="s">
        <v>20147</v>
      </c>
      <c r="Q2341">
        <v>2339</v>
      </c>
      <c r="R2341" t="s">
        <v>32579</v>
      </c>
    </row>
    <row r="2342" spans="1:18" x14ac:dyDescent="0.3">
      <c r="A2342">
        <v>2341</v>
      </c>
      <c r="B2342" t="s">
        <v>20148</v>
      </c>
      <c r="C2342">
        <v>69</v>
      </c>
      <c r="D2342" t="s">
        <v>20149</v>
      </c>
      <c r="E2342">
        <v>2</v>
      </c>
      <c r="F2342">
        <v>3</v>
      </c>
      <c r="G2342" t="s">
        <v>116</v>
      </c>
      <c r="H2342">
        <v>113</v>
      </c>
      <c r="I2342" s="19">
        <v>45091.689583333333</v>
      </c>
      <c r="J2342" s="19">
        <v>45091.818749999999</v>
      </c>
      <c r="K2342" s="19">
        <v>45093.54583333333</v>
      </c>
      <c r="L2342" s="19">
        <v>45094.689583333333</v>
      </c>
      <c r="M2342">
        <v>0</v>
      </c>
      <c r="N2342" t="s">
        <v>307</v>
      </c>
      <c r="O2342" t="s">
        <v>20154</v>
      </c>
      <c r="P2342" t="s">
        <v>398</v>
      </c>
      <c r="Q2342">
        <v>2340</v>
      </c>
      <c r="R2342" t="s">
        <v>32579</v>
      </c>
    </row>
    <row r="2343" spans="1:18" x14ac:dyDescent="0.3">
      <c r="A2343">
        <v>2342</v>
      </c>
      <c r="B2343" t="s">
        <v>20155</v>
      </c>
      <c r="C2343">
        <v>7</v>
      </c>
      <c r="D2343" t="s">
        <v>20157</v>
      </c>
      <c r="E2343">
        <v>2</v>
      </c>
      <c r="F2343">
        <v>3</v>
      </c>
      <c r="G2343" t="s">
        <v>116</v>
      </c>
      <c r="H2343">
        <v>76</v>
      </c>
      <c r="I2343" s="19">
        <v>44960.788194444445</v>
      </c>
      <c r="J2343" s="19">
        <v>44960.914583333331</v>
      </c>
      <c r="K2343" s="19">
        <v>44961.156944444447</v>
      </c>
      <c r="L2343" s="19">
        <v>44961.788194444445</v>
      </c>
      <c r="M2343">
        <v>0</v>
      </c>
      <c r="N2343" t="s">
        <v>128</v>
      </c>
      <c r="O2343" t="s">
        <v>20162</v>
      </c>
      <c r="P2343" t="s">
        <v>398</v>
      </c>
      <c r="Q2343">
        <v>2341</v>
      </c>
      <c r="R2343" t="s">
        <v>32579</v>
      </c>
    </row>
    <row r="2344" spans="1:18" x14ac:dyDescent="0.3">
      <c r="A2344">
        <v>2343</v>
      </c>
      <c r="B2344" t="s">
        <v>20163</v>
      </c>
      <c r="C2344">
        <v>3</v>
      </c>
      <c r="D2344" t="s">
        <v>20165</v>
      </c>
      <c r="E2344">
        <v>3</v>
      </c>
      <c r="F2344">
        <v>3</v>
      </c>
      <c r="G2344" t="s">
        <v>116</v>
      </c>
      <c r="H2344">
        <v>15</v>
      </c>
      <c r="I2344" s="19">
        <v>45091.493055555555</v>
      </c>
      <c r="J2344" s="19">
        <v>45091.595138888886</v>
      </c>
      <c r="K2344" s="19">
        <v>45093.050694444442</v>
      </c>
      <c r="L2344" s="19">
        <v>45093.493055555555</v>
      </c>
      <c r="M2344">
        <v>0</v>
      </c>
      <c r="N2344" t="s">
        <v>307</v>
      </c>
      <c r="O2344" t="s">
        <v>20170</v>
      </c>
      <c r="P2344" t="s">
        <v>877</v>
      </c>
      <c r="Q2344">
        <v>2342</v>
      </c>
      <c r="R2344" t="s">
        <v>32579</v>
      </c>
    </row>
    <row r="2345" spans="1:18" x14ac:dyDescent="0.3">
      <c r="A2345">
        <v>2344</v>
      </c>
      <c r="B2345" t="s">
        <v>20171</v>
      </c>
      <c r="C2345">
        <v>47</v>
      </c>
      <c r="D2345" t="s">
        <v>20172</v>
      </c>
      <c r="E2345">
        <v>3</v>
      </c>
      <c r="F2345">
        <v>4</v>
      </c>
      <c r="G2345" t="s">
        <v>192</v>
      </c>
      <c r="H2345">
        <v>8</v>
      </c>
      <c r="I2345" s="19">
        <v>45680.603472222225</v>
      </c>
      <c r="J2345" s="19">
        <v>45681.296527777777</v>
      </c>
      <c r="K2345" s="19">
        <v>45683.57708333333</v>
      </c>
      <c r="L2345" s="19">
        <v>45685.603472222225</v>
      </c>
      <c r="M2345">
        <v>0</v>
      </c>
      <c r="N2345" t="s">
        <v>165</v>
      </c>
      <c r="O2345" t="s">
        <v>20177</v>
      </c>
      <c r="P2345" t="s">
        <v>274</v>
      </c>
      <c r="Q2345">
        <v>2343</v>
      </c>
      <c r="R2345" t="s">
        <v>32579</v>
      </c>
    </row>
    <row r="2346" spans="1:18" x14ac:dyDescent="0.3">
      <c r="A2346">
        <v>2345</v>
      </c>
      <c r="B2346" t="s">
        <v>20178</v>
      </c>
      <c r="C2346">
        <v>26</v>
      </c>
      <c r="D2346" t="s">
        <v>20179</v>
      </c>
      <c r="E2346">
        <v>1</v>
      </c>
      <c r="F2346">
        <v>4</v>
      </c>
      <c r="G2346" t="s">
        <v>192</v>
      </c>
      <c r="H2346">
        <v>33</v>
      </c>
      <c r="I2346" s="19">
        <v>45241.121527777781</v>
      </c>
      <c r="J2346" s="19">
        <v>45241.645138888889</v>
      </c>
      <c r="K2346" s="19">
        <v>45244.894444444442</v>
      </c>
      <c r="L2346" s="19">
        <v>45246.121527777781</v>
      </c>
      <c r="M2346">
        <v>0</v>
      </c>
      <c r="N2346" t="s">
        <v>307</v>
      </c>
      <c r="O2346" t="s">
        <v>20185</v>
      </c>
      <c r="P2346" t="s">
        <v>751</v>
      </c>
      <c r="Q2346">
        <v>2344</v>
      </c>
      <c r="R2346" t="s">
        <v>32579</v>
      </c>
    </row>
    <row r="2347" spans="1:18" x14ac:dyDescent="0.3">
      <c r="A2347">
        <v>2346</v>
      </c>
      <c r="B2347" t="s">
        <v>20186</v>
      </c>
      <c r="C2347">
        <v>17</v>
      </c>
      <c r="D2347" t="s">
        <v>20187</v>
      </c>
      <c r="E2347">
        <v>1</v>
      </c>
      <c r="F2347">
        <v>3</v>
      </c>
      <c r="G2347" t="s">
        <v>116</v>
      </c>
      <c r="H2347">
        <v>109</v>
      </c>
      <c r="I2347" s="19">
        <v>45101.981249999997</v>
      </c>
      <c r="J2347" s="19">
        <v>45102.203472222223</v>
      </c>
      <c r="K2347" s="19">
        <v>45104.571527777778</v>
      </c>
      <c r="L2347" s="19">
        <v>45104.981249999997</v>
      </c>
      <c r="M2347">
        <v>0</v>
      </c>
      <c r="N2347" t="s">
        <v>128</v>
      </c>
      <c r="O2347" t="s">
        <v>20193</v>
      </c>
      <c r="P2347" t="s">
        <v>446</v>
      </c>
      <c r="Q2347">
        <v>2345</v>
      </c>
      <c r="R2347" t="s">
        <v>32579</v>
      </c>
    </row>
    <row r="2348" spans="1:18" x14ac:dyDescent="0.3">
      <c r="A2348">
        <v>2347</v>
      </c>
      <c r="B2348" t="s">
        <v>20194</v>
      </c>
      <c r="C2348">
        <v>14</v>
      </c>
      <c r="D2348" t="s">
        <v>20195</v>
      </c>
      <c r="E2348">
        <v>2</v>
      </c>
      <c r="F2348">
        <v>2</v>
      </c>
      <c r="G2348" t="s">
        <v>192</v>
      </c>
      <c r="H2348">
        <v>113</v>
      </c>
      <c r="I2348" s="19">
        <v>45265.988194444442</v>
      </c>
      <c r="J2348" s="19">
        <v>45266.378472222219</v>
      </c>
      <c r="K2348" s="19">
        <v>45266.645138888889</v>
      </c>
      <c r="L2348" s="19">
        <v>45266.988194444442</v>
      </c>
      <c r="M2348">
        <v>0</v>
      </c>
      <c r="N2348" t="s">
        <v>128</v>
      </c>
      <c r="O2348" t="s">
        <v>20201</v>
      </c>
      <c r="P2348" t="s">
        <v>398</v>
      </c>
      <c r="Q2348">
        <v>2346</v>
      </c>
      <c r="R2348" t="s">
        <v>32579</v>
      </c>
    </row>
    <row r="2349" spans="1:18" x14ac:dyDescent="0.3">
      <c r="A2349">
        <v>2348</v>
      </c>
      <c r="B2349" t="s">
        <v>20202</v>
      </c>
      <c r="C2349">
        <v>46</v>
      </c>
      <c r="D2349" t="s">
        <v>20203</v>
      </c>
      <c r="E2349">
        <v>1</v>
      </c>
      <c r="F2349">
        <v>3</v>
      </c>
      <c r="G2349" t="s">
        <v>116</v>
      </c>
      <c r="H2349">
        <v>107</v>
      </c>
      <c r="I2349" s="19">
        <v>45052.063194444447</v>
      </c>
      <c r="J2349" s="19">
        <v>45052.177083333336</v>
      </c>
      <c r="K2349" s="19">
        <v>45053.486805555556</v>
      </c>
      <c r="L2349" s="19">
        <v>45054.063194444447</v>
      </c>
      <c r="M2349">
        <v>0</v>
      </c>
      <c r="N2349" t="s">
        <v>128</v>
      </c>
      <c r="O2349" t="s">
        <v>20209</v>
      </c>
      <c r="P2349" t="s">
        <v>751</v>
      </c>
      <c r="Q2349">
        <v>2347</v>
      </c>
      <c r="R2349" t="s">
        <v>32579</v>
      </c>
    </row>
    <row r="2350" spans="1:18" x14ac:dyDescent="0.3">
      <c r="A2350">
        <v>2349</v>
      </c>
      <c r="B2350" t="s">
        <v>20210</v>
      </c>
      <c r="C2350">
        <v>36</v>
      </c>
      <c r="D2350" t="s">
        <v>20211</v>
      </c>
      <c r="E2350">
        <v>1</v>
      </c>
      <c r="F2350">
        <v>3</v>
      </c>
      <c r="G2350" t="s">
        <v>192</v>
      </c>
      <c r="H2350">
        <v>3</v>
      </c>
      <c r="I2350" s="19">
        <v>45245.667361111111</v>
      </c>
      <c r="J2350" s="19">
        <v>45245.770138888889</v>
      </c>
      <c r="K2350" s="19">
        <v>45246.354861111111</v>
      </c>
      <c r="L2350" s="19">
        <v>45247.667361111111</v>
      </c>
      <c r="M2350">
        <v>0</v>
      </c>
      <c r="N2350" t="s">
        <v>222</v>
      </c>
      <c r="O2350" t="s">
        <v>20217</v>
      </c>
      <c r="P2350" t="s">
        <v>751</v>
      </c>
      <c r="Q2350">
        <v>2348</v>
      </c>
      <c r="R2350" t="s">
        <v>32579</v>
      </c>
    </row>
    <row r="2351" spans="1:18" x14ac:dyDescent="0.3">
      <c r="A2351">
        <v>2350</v>
      </c>
      <c r="B2351" t="s">
        <v>20218</v>
      </c>
      <c r="C2351">
        <v>55</v>
      </c>
      <c r="D2351" t="s">
        <v>20219</v>
      </c>
      <c r="E2351">
        <v>2</v>
      </c>
      <c r="F2351">
        <v>3</v>
      </c>
      <c r="G2351" t="s">
        <v>116</v>
      </c>
      <c r="H2351">
        <v>34</v>
      </c>
      <c r="I2351" s="19">
        <v>45525.099305555559</v>
      </c>
      <c r="J2351" s="19">
        <v>45525.220138888886</v>
      </c>
      <c r="K2351" s="19">
        <v>45525.703472222223</v>
      </c>
      <c r="L2351" s="19">
        <v>45527.099305555559</v>
      </c>
      <c r="M2351">
        <v>0</v>
      </c>
      <c r="N2351" t="s">
        <v>307</v>
      </c>
      <c r="O2351" t="s">
        <v>20224</v>
      </c>
      <c r="P2351" t="s">
        <v>168</v>
      </c>
      <c r="Q2351">
        <v>2349</v>
      </c>
      <c r="R2351" t="s">
        <v>32579</v>
      </c>
    </row>
    <row r="2352" spans="1:18" x14ac:dyDescent="0.3">
      <c r="A2352">
        <v>2351</v>
      </c>
      <c r="B2352" t="s">
        <v>20225</v>
      </c>
      <c r="C2352">
        <v>54</v>
      </c>
      <c r="D2352" t="s">
        <v>20226</v>
      </c>
      <c r="E2352">
        <v>2</v>
      </c>
      <c r="F2352">
        <v>3</v>
      </c>
      <c r="G2352" t="s">
        <v>116</v>
      </c>
      <c r="H2352">
        <v>19</v>
      </c>
      <c r="I2352" s="19">
        <v>45501.370833333334</v>
      </c>
      <c r="J2352" s="19">
        <v>45501.404166666667</v>
      </c>
      <c r="K2352" s="19">
        <v>45503.20416666667</v>
      </c>
      <c r="L2352" s="19">
        <v>45502.370833333334</v>
      </c>
      <c r="M2352">
        <v>1</v>
      </c>
      <c r="N2352" t="s">
        <v>307</v>
      </c>
      <c r="O2352" t="s">
        <v>20232</v>
      </c>
      <c r="P2352" t="s">
        <v>20233</v>
      </c>
      <c r="Q2352">
        <v>2350</v>
      </c>
      <c r="R2352" t="s">
        <v>32579</v>
      </c>
    </row>
    <row r="2353" spans="1:18" x14ac:dyDescent="0.3">
      <c r="A2353">
        <v>2352</v>
      </c>
      <c r="B2353" t="s">
        <v>20234</v>
      </c>
      <c r="C2353">
        <v>55</v>
      </c>
      <c r="D2353" t="s">
        <v>20235</v>
      </c>
      <c r="E2353">
        <v>4</v>
      </c>
      <c r="F2353">
        <v>3</v>
      </c>
      <c r="G2353" t="s">
        <v>116</v>
      </c>
      <c r="H2353">
        <v>38</v>
      </c>
      <c r="I2353" s="19">
        <v>45443.488888888889</v>
      </c>
      <c r="J2353" s="19">
        <v>45443.585416666669</v>
      </c>
      <c r="K2353" s="19">
        <v>45445.088194444441</v>
      </c>
      <c r="L2353" s="19">
        <v>45445.488888888889</v>
      </c>
      <c r="M2353">
        <v>0</v>
      </c>
      <c r="N2353" t="s">
        <v>222</v>
      </c>
      <c r="O2353" t="s">
        <v>5271</v>
      </c>
      <c r="P2353" t="s">
        <v>20241</v>
      </c>
      <c r="Q2353">
        <v>2351</v>
      </c>
      <c r="R2353" t="s">
        <v>32579</v>
      </c>
    </row>
    <row r="2354" spans="1:18" x14ac:dyDescent="0.3">
      <c r="A2354">
        <v>2353</v>
      </c>
      <c r="B2354" t="s">
        <v>20242</v>
      </c>
      <c r="C2354">
        <v>3</v>
      </c>
      <c r="D2354" t="s">
        <v>20243</v>
      </c>
      <c r="E2354">
        <v>1</v>
      </c>
      <c r="F2354">
        <v>3</v>
      </c>
      <c r="G2354" t="s">
        <v>192</v>
      </c>
      <c r="H2354">
        <v>105</v>
      </c>
      <c r="I2354" s="19">
        <v>45689.34375</v>
      </c>
      <c r="J2354" s="19">
        <v>45689.40625</v>
      </c>
      <c r="K2354" s="19">
        <v>45691.945138888892</v>
      </c>
      <c r="L2354" s="19">
        <v>45691.34375</v>
      </c>
      <c r="M2354">
        <v>1</v>
      </c>
      <c r="N2354" t="s">
        <v>165</v>
      </c>
      <c r="O2354" t="s">
        <v>20248</v>
      </c>
      <c r="P2354" t="s">
        <v>751</v>
      </c>
      <c r="Q2354">
        <v>2352</v>
      </c>
      <c r="R2354" t="s">
        <v>32579</v>
      </c>
    </row>
    <row r="2355" spans="1:18" x14ac:dyDescent="0.3">
      <c r="A2355">
        <v>2354</v>
      </c>
      <c r="B2355" t="s">
        <v>20250</v>
      </c>
      <c r="C2355">
        <v>39</v>
      </c>
      <c r="D2355" t="s">
        <v>20251</v>
      </c>
      <c r="E2355">
        <v>2</v>
      </c>
      <c r="F2355">
        <v>3</v>
      </c>
      <c r="G2355" t="s">
        <v>116</v>
      </c>
      <c r="H2355">
        <v>21</v>
      </c>
      <c r="I2355" s="19">
        <v>45410.545138888891</v>
      </c>
      <c r="J2355" s="19">
        <v>45410.609722222223</v>
      </c>
      <c r="K2355" s="19">
        <v>45411.004861111112</v>
      </c>
      <c r="L2355" s="19">
        <v>45411.545138888891</v>
      </c>
      <c r="M2355">
        <v>0</v>
      </c>
      <c r="N2355" t="s">
        <v>307</v>
      </c>
      <c r="O2355" t="s">
        <v>20256</v>
      </c>
      <c r="P2355" t="s">
        <v>584</v>
      </c>
      <c r="Q2355">
        <v>2353</v>
      </c>
      <c r="R2355" t="s">
        <v>32579</v>
      </c>
    </row>
    <row r="2356" spans="1:18" x14ac:dyDescent="0.3">
      <c r="A2356">
        <v>2355</v>
      </c>
      <c r="B2356" t="s">
        <v>20257</v>
      </c>
      <c r="C2356">
        <v>62</v>
      </c>
      <c r="D2356" t="s">
        <v>20258</v>
      </c>
      <c r="E2356">
        <v>2</v>
      </c>
      <c r="F2356">
        <v>3</v>
      </c>
      <c r="G2356" t="s">
        <v>192</v>
      </c>
      <c r="H2356">
        <v>17</v>
      </c>
      <c r="I2356" s="19">
        <v>45475.476388888892</v>
      </c>
      <c r="J2356" s="19">
        <v>45475.546527777777</v>
      </c>
      <c r="K2356" s="19">
        <v>45476.309027777781</v>
      </c>
      <c r="L2356" s="19">
        <v>45476.476388888892</v>
      </c>
      <c r="M2356">
        <v>0</v>
      </c>
      <c r="N2356" t="s">
        <v>128</v>
      </c>
      <c r="O2356" t="s">
        <v>20264</v>
      </c>
      <c r="P2356" t="s">
        <v>168</v>
      </c>
      <c r="Q2356">
        <v>2354</v>
      </c>
      <c r="R2356" t="s">
        <v>32579</v>
      </c>
    </row>
    <row r="2357" spans="1:18" x14ac:dyDescent="0.3">
      <c r="A2357">
        <v>2356</v>
      </c>
      <c r="B2357" t="s">
        <v>20265</v>
      </c>
      <c r="C2357">
        <v>50</v>
      </c>
      <c r="D2357" t="s">
        <v>20266</v>
      </c>
      <c r="E2357">
        <v>1</v>
      </c>
      <c r="F2357">
        <v>2</v>
      </c>
      <c r="G2357" t="s">
        <v>116</v>
      </c>
      <c r="H2357">
        <v>96</v>
      </c>
      <c r="I2357" s="19">
        <v>45309.734722222223</v>
      </c>
      <c r="J2357" s="19">
        <v>45309.879861111112</v>
      </c>
      <c r="K2357" s="19">
        <v>45310.535416666666</v>
      </c>
      <c r="L2357" s="19">
        <v>45310.734722222223</v>
      </c>
      <c r="M2357">
        <v>0</v>
      </c>
      <c r="N2357" t="s">
        <v>222</v>
      </c>
      <c r="O2357" t="s">
        <v>20272</v>
      </c>
      <c r="P2357" t="s">
        <v>363</v>
      </c>
      <c r="Q2357">
        <v>2355</v>
      </c>
      <c r="R2357" t="s">
        <v>32579</v>
      </c>
    </row>
    <row r="2358" spans="1:18" x14ac:dyDescent="0.3">
      <c r="A2358">
        <v>2357</v>
      </c>
      <c r="B2358" t="s">
        <v>20273</v>
      </c>
      <c r="C2358">
        <v>47</v>
      </c>
      <c r="D2358" t="s">
        <v>20274</v>
      </c>
      <c r="E2358">
        <v>5</v>
      </c>
      <c r="F2358">
        <v>3</v>
      </c>
      <c r="G2358" t="s">
        <v>172</v>
      </c>
      <c r="H2358">
        <v>85</v>
      </c>
      <c r="I2358" s="19">
        <v>45674.255555555559</v>
      </c>
      <c r="J2358" s="19">
        <v>45674.797222222223</v>
      </c>
      <c r="K2358" s="19"/>
      <c r="L2358" s="19">
        <v>45677.255555555559</v>
      </c>
      <c r="M2358">
        <v>0</v>
      </c>
      <c r="N2358" t="s">
        <v>128</v>
      </c>
      <c r="O2358" t="s">
        <v>20279</v>
      </c>
      <c r="Q2358">
        <v>2356</v>
      </c>
      <c r="R2358" t="s">
        <v>32582</v>
      </c>
    </row>
    <row r="2359" spans="1:18" x14ac:dyDescent="0.3">
      <c r="A2359">
        <v>2358</v>
      </c>
      <c r="B2359" t="s">
        <v>20280</v>
      </c>
      <c r="C2359">
        <v>59</v>
      </c>
      <c r="D2359" t="s">
        <v>20281</v>
      </c>
      <c r="E2359">
        <v>1</v>
      </c>
      <c r="F2359">
        <v>3</v>
      </c>
      <c r="G2359" t="s">
        <v>803</v>
      </c>
      <c r="H2359">
        <v>7</v>
      </c>
      <c r="I2359" s="19">
        <v>45722.038194444445</v>
      </c>
      <c r="J2359" s="19">
        <v>45722.647222222222</v>
      </c>
      <c r="K2359" s="19"/>
      <c r="L2359" s="19">
        <v>45725.038194444445</v>
      </c>
      <c r="M2359">
        <v>0</v>
      </c>
      <c r="N2359" t="s">
        <v>165</v>
      </c>
      <c r="O2359" t="s">
        <v>20286</v>
      </c>
      <c r="Q2359">
        <v>2357</v>
      </c>
      <c r="R2359" t="s">
        <v>32582</v>
      </c>
    </row>
    <row r="2360" spans="1:18" x14ac:dyDescent="0.3">
      <c r="A2360">
        <v>2359</v>
      </c>
      <c r="B2360" t="s">
        <v>20287</v>
      </c>
      <c r="C2360">
        <v>26</v>
      </c>
      <c r="D2360" t="s">
        <v>20288</v>
      </c>
      <c r="E2360">
        <v>5</v>
      </c>
      <c r="F2360">
        <v>4</v>
      </c>
      <c r="G2360" t="s">
        <v>192</v>
      </c>
      <c r="H2360">
        <v>52</v>
      </c>
      <c r="I2360" s="19">
        <v>45574.587500000001</v>
      </c>
      <c r="J2360" s="19">
        <v>45575.816666666666</v>
      </c>
      <c r="K2360" s="19">
        <v>45580.552083333336</v>
      </c>
      <c r="L2360" s="19">
        <v>45579.587500000001</v>
      </c>
      <c r="M2360">
        <v>1</v>
      </c>
      <c r="N2360" t="s">
        <v>307</v>
      </c>
      <c r="O2360" t="s">
        <v>20292</v>
      </c>
      <c r="P2360" t="s">
        <v>2960</v>
      </c>
      <c r="Q2360">
        <v>2358</v>
      </c>
      <c r="R2360" t="s">
        <v>32579</v>
      </c>
    </row>
    <row r="2361" spans="1:18" x14ac:dyDescent="0.3">
      <c r="A2361">
        <v>2360</v>
      </c>
      <c r="B2361" t="s">
        <v>20294</v>
      </c>
      <c r="C2361">
        <v>32</v>
      </c>
      <c r="D2361" t="s">
        <v>20295</v>
      </c>
      <c r="E2361">
        <v>1</v>
      </c>
      <c r="F2361">
        <v>3</v>
      </c>
      <c r="G2361" t="s">
        <v>116</v>
      </c>
      <c r="H2361">
        <v>33</v>
      </c>
      <c r="I2361" s="19">
        <v>44994.269444444442</v>
      </c>
      <c r="J2361" s="19">
        <v>44994.515972222223</v>
      </c>
      <c r="K2361" s="19">
        <v>44996.025694444441</v>
      </c>
      <c r="L2361" s="19">
        <v>44997.269444444442</v>
      </c>
      <c r="M2361">
        <v>0</v>
      </c>
      <c r="N2361" t="s">
        <v>165</v>
      </c>
      <c r="O2361" t="s">
        <v>20301</v>
      </c>
      <c r="P2361" t="s">
        <v>293</v>
      </c>
      <c r="Q2361">
        <v>2359</v>
      </c>
      <c r="R2361" t="s">
        <v>32579</v>
      </c>
    </row>
    <row r="2362" spans="1:18" x14ac:dyDescent="0.3">
      <c r="A2362">
        <v>2361</v>
      </c>
      <c r="B2362" t="s">
        <v>20302</v>
      </c>
      <c r="C2362">
        <v>80</v>
      </c>
      <c r="D2362" t="s">
        <v>20303</v>
      </c>
      <c r="E2362">
        <v>4</v>
      </c>
      <c r="F2362">
        <v>1</v>
      </c>
      <c r="G2362" t="s">
        <v>192</v>
      </c>
      <c r="H2362">
        <v>57</v>
      </c>
      <c r="I2362" s="19">
        <v>45643.072916666664</v>
      </c>
      <c r="J2362" s="19">
        <v>45643.125</v>
      </c>
      <c r="K2362" s="19">
        <v>45643.536805555559</v>
      </c>
      <c r="L2362" s="19">
        <v>45643.40625</v>
      </c>
      <c r="M2362">
        <v>1</v>
      </c>
      <c r="N2362" t="s">
        <v>307</v>
      </c>
      <c r="O2362" t="s">
        <v>7067</v>
      </c>
      <c r="P2362" t="s">
        <v>1512</v>
      </c>
      <c r="Q2362">
        <v>2360</v>
      </c>
      <c r="R2362" t="s">
        <v>32579</v>
      </c>
    </row>
    <row r="2363" spans="1:18" x14ac:dyDescent="0.3">
      <c r="A2363">
        <v>2362</v>
      </c>
      <c r="B2363" t="s">
        <v>20309</v>
      </c>
      <c r="C2363">
        <v>30</v>
      </c>
      <c r="D2363" t="s">
        <v>20310</v>
      </c>
      <c r="E2363">
        <v>2</v>
      </c>
      <c r="F2363">
        <v>3</v>
      </c>
      <c r="G2363" t="s">
        <v>192</v>
      </c>
      <c r="H2363">
        <v>27</v>
      </c>
      <c r="I2363" s="19">
        <v>45000.570833333331</v>
      </c>
      <c r="J2363" s="19">
        <v>45000.719444444447</v>
      </c>
      <c r="K2363" s="19">
        <v>45001.818055555559</v>
      </c>
      <c r="L2363" s="19">
        <v>45002.570833333331</v>
      </c>
      <c r="M2363">
        <v>0</v>
      </c>
      <c r="N2363" t="s">
        <v>222</v>
      </c>
      <c r="O2363" t="s">
        <v>20315</v>
      </c>
      <c r="P2363" t="s">
        <v>20316</v>
      </c>
      <c r="Q2363">
        <v>2361</v>
      </c>
      <c r="R2363" t="s">
        <v>32579</v>
      </c>
    </row>
    <row r="2364" spans="1:18" x14ac:dyDescent="0.3">
      <c r="A2364">
        <v>2363</v>
      </c>
      <c r="B2364" t="s">
        <v>20318</v>
      </c>
      <c r="C2364">
        <v>78</v>
      </c>
      <c r="D2364" t="s">
        <v>20319</v>
      </c>
      <c r="E2364">
        <v>1</v>
      </c>
      <c r="F2364">
        <v>2</v>
      </c>
      <c r="G2364" t="s">
        <v>388</v>
      </c>
      <c r="H2364">
        <v>109</v>
      </c>
      <c r="I2364" s="19">
        <v>45223.163194444445</v>
      </c>
      <c r="J2364" s="19">
        <v>45223.260416666664</v>
      </c>
      <c r="K2364" s="19"/>
      <c r="L2364" s="19">
        <v>45224.163194444445</v>
      </c>
      <c r="M2364">
        <v>0</v>
      </c>
      <c r="N2364" t="s">
        <v>307</v>
      </c>
      <c r="O2364" t="s">
        <v>20323</v>
      </c>
      <c r="Q2364">
        <v>2362</v>
      </c>
      <c r="R2364" t="s">
        <v>32582</v>
      </c>
    </row>
    <row r="2365" spans="1:18" x14ac:dyDescent="0.3">
      <c r="A2365">
        <v>2364</v>
      </c>
      <c r="B2365" t="s">
        <v>20324</v>
      </c>
      <c r="C2365">
        <v>58</v>
      </c>
      <c r="D2365" t="s">
        <v>20325</v>
      </c>
      <c r="E2365">
        <v>2</v>
      </c>
      <c r="F2365">
        <v>2</v>
      </c>
      <c r="G2365" t="s">
        <v>116</v>
      </c>
      <c r="H2365">
        <v>117</v>
      </c>
      <c r="I2365" s="19">
        <v>45628.426388888889</v>
      </c>
      <c r="J2365" s="19">
        <v>45628.439583333333</v>
      </c>
      <c r="K2365" s="19">
        <v>45628.603472222225</v>
      </c>
      <c r="L2365" s="19">
        <v>45628.759722222225</v>
      </c>
      <c r="M2365">
        <v>0</v>
      </c>
      <c r="N2365" t="s">
        <v>307</v>
      </c>
      <c r="O2365" t="s">
        <v>20331</v>
      </c>
      <c r="P2365" t="s">
        <v>19792</v>
      </c>
      <c r="Q2365">
        <v>2363</v>
      </c>
      <c r="R2365" t="s">
        <v>32579</v>
      </c>
    </row>
    <row r="2366" spans="1:18" x14ac:dyDescent="0.3">
      <c r="A2366">
        <v>2365</v>
      </c>
      <c r="B2366" t="s">
        <v>20332</v>
      </c>
      <c r="C2366">
        <v>33</v>
      </c>
      <c r="D2366" t="s">
        <v>20333</v>
      </c>
      <c r="E2366">
        <v>1</v>
      </c>
      <c r="F2366">
        <v>2</v>
      </c>
      <c r="G2366" t="s">
        <v>192</v>
      </c>
      <c r="H2366">
        <v>11</v>
      </c>
      <c r="I2366" s="19">
        <v>45626.544444444444</v>
      </c>
      <c r="J2366" s="19">
        <v>45626.615972222222</v>
      </c>
      <c r="K2366" s="19">
        <v>45627.307638888888</v>
      </c>
      <c r="L2366" s="19">
        <v>45627.544444444444</v>
      </c>
      <c r="M2366">
        <v>0</v>
      </c>
      <c r="N2366" t="s">
        <v>128</v>
      </c>
      <c r="O2366" t="s">
        <v>20339</v>
      </c>
      <c r="P2366" t="s">
        <v>225</v>
      </c>
      <c r="Q2366">
        <v>2364</v>
      </c>
      <c r="R2366" t="s">
        <v>32579</v>
      </c>
    </row>
    <row r="2367" spans="1:18" x14ac:dyDescent="0.3">
      <c r="A2367">
        <v>2366</v>
      </c>
      <c r="B2367" t="s">
        <v>20340</v>
      </c>
      <c r="C2367">
        <v>31</v>
      </c>
      <c r="D2367" t="s">
        <v>20341</v>
      </c>
      <c r="E2367">
        <v>2</v>
      </c>
      <c r="F2367">
        <v>3</v>
      </c>
      <c r="G2367" t="s">
        <v>116</v>
      </c>
      <c r="H2367">
        <v>52</v>
      </c>
      <c r="I2367" s="19">
        <v>45013.623611111114</v>
      </c>
      <c r="J2367" s="19">
        <v>45013.73333333333</v>
      </c>
      <c r="K2367" s="19">
        <v>45019.811805555553</v>
      </c>
      <c r="L2367" s="19">
        <v>45016.623611111114</v>
      </c>
      <c r="M2367">
        <v>1</v>
      </c>
      <c r="N2367" t="s">
        <v>165</v>
      </c>
      <c r="O2367" t="s">
        <v>20347</v>
      </c>
      <c r="P2367" t="s">
        <v>20348</v>
      </c>
      <c r="Q2367">
        <v>2365</v>
      </c>
      <c r="R2367" t="s">
        <v>32579</v>
      </c>
    </row>
    <row r="2368" spans="1:18" x14ac:dyDescent="0.3">
      <c r="A2368">
        <v>2367</v>
      </c>
      <c r="B2368" t="s">
        <v>20349</v>
      </c>
      <c r="C2368">
        <v>48</v>
      </c>
      <c r="D2368" t="s">
        <v>20350</v>
      </c>
      <c r="E2368">
        <v>2</v>
      </c>
      <c r="F2368">
        <v>1</v>
      </c>
      <c r="G2368" t="s">
        <v>192</v>
      </c>
      <c r="H2368">
        <v>90</v>
      </c>
      <c r="I2368" s="19">
        <v>45216.179861111108</v>
      </c>
      <c r="J2368" s="19">
        <v>45216.224305555559</v>
      </c>
      <c r="K2368" s="19">
        <v>45216.45</v>
      </c>
      <c r="L2368" s="19">
        <v>45216.513194444444</v>
      </c>
      <c r="M2368">
        <v>0</v>
      </c>
      <c r="N2368" t="s">
        <v>222</v>
      </c>
      <c r="O2368" t="s">
        <v>20356</v>
      </c>
      <c r="P2368" t="s">
        <v>328</v>
      </c>
      <c r="Q2368">
        <v>2366</v>
      </c>
      <c r="R2368" t="s">
        <v>32579</v>
      </c>
    </row>
    <row r="2369" spans="1:18" x14ac:dyDescent="0.3">
      <c r="A2369">
        <v>2368</v>
      </c>
      <c r="B2369" t="s">
        <v>20357</v>
      </c>
      <c r="C2369">
        <v>49</v>
      </c>
      <c r="D2369" t="s">
        <v>20358</v>
      </c>
      <c r="E2369">
        <v>3</v>
      </c>
      <c r="F2369">
        <v>1</v>
      </c>
      <c r="G2369" t="s">
        <v>116</v>
      </c>
      <c r="H2369">
        <v>20</v>
      </c>
      <c r="I2369" s="19">
        <v>45260.495833333334</v>
      </c>
      <c r="J2369" s="19">
        <v>45260.53125</v>
      </c>
      <c r="K2369" s="19">
        <v>45260.650694444441</v>
      </c>
      <c r="L2369" s="19">
        <v>45260.662499999999</v>
      </c>
      <c r="M2369">
        <v>0</v>
      </c>
      <c r="N2369" t="s">
        <v>307</v>
      </c>
      <c r="O2369" t="s">
        <v>20364</v>
      </c>
      <c r="P2369" t="s">
        <v>274</v>
      </c>
      <c r="Q2369">
        <v>2367</v>
      </c>
      <c r="R2369" t="s">
        <v>32579</v>
      </c>
    </row>
    <row r="2370" spans="1:18" x14ac:dyDescent="0.3">
      <c r="A2370">
        <v>2369</v>
      </c>
      <c r="B2370" t="s">
        <v>20365</v>
      </c>
      <c r="C2370">
        <v>60</v>
      </c>
      <c r="D2370" t="s">
        <v>20366</v>
      </c>
      <c r="E2370">
        <v>2</v>
      </c>
      <c r="F2370">
        <v>2</v>
      </c>
      <c r="G2370" t="s">
        <v>116</v>
      </c>
      <c r="H2370">
        <v>107</v>
      </c>
      <c r="I2370" s="19">
        <v>45293.99722222222</v>
      </c>
      <c r="J2370" s="19">
        <v>45294.039583333331</v>
      </c>
      <c r="K2370" s="19">
        <v>45294.290277777778</v>
      </c>
      <c r="L2370" s="19">
        <v>45294.49722222222</v>
      </c>
      <c r="M2370">
        <v>0</v>
      </c>
      <c r="N2370" t="s">
        <v>307</v>
      </c>
      <c r="O2370" t="s">
        <v>20371</v>
      </c>
      <c r="P2370" t="s">
        <v>20372</v>
      </c>
      <c r="Q2370">
        <v>2368</v>
      </c>
      <c r="R2370" t="s">
        <v>32579</v>
      </c>
    </row>
    <row r="2371" spans="1:18" x14ac:dyDescent="0.3">
      <c r="A2371">
        <v>2370</v>
      </c>
      <c r="B2371" t="s">
        <v>20374</v>
      </c>
      <c r="C2371">
        <v>39</v>
      </c>
      <c r="D2371" t="s">
        <v>20375</v>
      </c>
      <c r="E2371">
        <v>1</v>
      </c>
      <c r="F2371">
        <v>3</v>
      </c>
      <c r="G2371" t="s">
        <v>192</v>
      </c>
      <c r="H2371">
        <v>105</v>
      </c>
      <c r="I2371" s="19">
        <v>45348.354861111111</v>
      </c>
      <c r="J2371" s="19">
        <v>45348.420138888891</v>
      </c>
      <c r="K2371" s="19">
        <v>45348.992361111108</v>
      </c>
      <c r="L2371" s="19">
        <v>45349.354861111111</v>
      </c>
      <c r="M2371">
        <v>0</v>
      </c>
      <c r="N2371" t="s">
        <v>128</v>
      </c>
      <c r="O2371" t="s">
        <v>20380</v>
      </c>
      <c r="P2371" t="s">
        <v>363</v>
      </c>
      <c r="Q2371">
        <v>2369</v>
      </c>
      <c r="R2371" t="s">
        <v>32579</v>
      </c>
    </row>
    <row r="2372" spans="1:18" x14ac:dyDescent="0.3">
      <c r="A2372">
        <v>2371</v>
      </c>
      <c r="B2372" t="s">
        <v>20381</v>
      </c>
      <c r="C2372">
        <v>36</v>
      </c>
      <c r="D2372" t="s">
        <v>20383</v>
      </c>
      <c r="E2372">
        <v>3</v>
      </c>
      <c r="F2372">
        <v>3</v>
      </c>
      <c r="G2372" t="s">
        <v>116</v>
      </c>
      <c r="H2372">
        <v>53</v>
      </c>
      <c r="I2372" s="19">
        <v>45133.175694444442</v>
      </c>
      <c r="J2372" s="19">
        <v>45133.304166666669</v>
      </c>
      <c r="K2372" s="19">
        <v>45134.070833333331</v>
      </c>
      <c r="L2372" s="19">
        <v>45135.175694444442</v>
      </c>
      <c r="M2372">
        <v>0</v>
      </c>
      <c r="N2372" t="s">
        <v>165</v>
      </c>
      <c r="O2372" t="s">
        <v>20388</v>
      </c>
      <c r="P2372" t="s">
        <v>194</v>
      </c>
      <c r="Q2372">
        <v>2370</v>
      </c>
      <c r="R2372" t="s">
        <v>32579</v>
      </c>
    </row>
    <row r="2373" spans="1:18" x14ac:dyDescent="0.3">
      <c r="A2373">
        <v>2372</v>
      </c>
      <c r="B2373" t="s">
        <v>20389</v>
      </c>
      <c r="C2373">
        <v>22</v>
      </c>
      <c r="D2373" t="s">
        <v>20390</v>
      </c>
      <c r="E2373">
        <v>1</v>
      </c>
      <c r="F2373">
        <v>3</v>
      </c>
      <c r="G2373" t="s">
        <v>192</v>
      </c>
      <c r="H2373">
        <v>111</v>
      </c>
      <c r="I2373" s="19">
        <v>45447.828472222223</v>
      </c>
      <c r="J2373" s="19">
        <v>45447.895833333336</v>
      </c>
      <c r="K2373" s="19">
        <v>45452.318055555559</v>
      </c>
      <c r="L2373" s="19">
        <v>45449.828472222223</v>
      </c>
      <c r="M2373">
        <v>1</v>
      </c>
      <c r="N2373" t="s">
        <v>128</v>
      </c>
      <c r="O2373" t="s">
        <v>20396</v>
      </c>
      <c r="P2373" t="s">
        <v>293</v>
      </c>
      <c r="Q2373">
        <v>2371</v>
      </c>
      <c r="R2373" t="s">
        <v>32579</v>
      </c>
    </row>
    <row r="2374" spans="1:18" x14ac:dyDescent="0.3">
      <c r="A2374">
        <v>2373</v>
      </c>
      <c r="B2374" t="s">
        <v>20397</v>
      </c>
      <c r="C2374">
        <v>24</v>
      </c>
      <c r="D2374" t="s">
        <v>20398</v>
      </c>
      <c r="E2374">
        <v>1</v>
      </c>
      <c r="F2374">
        <v>3</v>
      </c>
      <c r="G2374" t="s">
        <v>116</v>
      </c>
      <c r="H2374">
        <v>110</v>
      </c>
      <c r="I2374" s="19">
        <v>45006.354166666664</v>
      </c>
      <c r="J2374" s="19">
        <v>45006.689583333333</v>
      </c>
      <c r="K2374" s="19">
        <v>45008.706944444442</v>
      </c>
      <c r="L2374" s="19">
        <v>45008.354166666664</v>
      </c>
      <c r="M2374">
        <v>1</v>
      </c>
      <c r="N2374" t="s">
        <v>128</v>
      </c>
      <c r="O2374" t="s">
        <v>20404</v>
      </c>
      <c r="P2374" t="s">
        <v>446</v>
      </c>
      <c r="Q2374">
        <v>2372</v>
      </c>
      <c r="R2374" t="s">
        <v>32579</v>
      </c>
    </row>
    <row r="2375" spans="1:18" x14ac:dyDescent="0.3">
      <c r="A2375">
        <v>2374</v>
      </c>
      <c r="B2375" t="s">
        <v>20405</v>
      </c>
      <c r="C2375">
        <v>47</v>
      </c>
      <c r="D2375" t="s">
        <v>20406</v>
      </c>
      <c r="E2375">
        <v>1</v>
      </c>
      <c r="F2375">
        <v>3</v>
      </c>
      <c r="G2375" t="s">
        <v>192</v>
      </c>
      <c r="H2375">
        <v>1</v>
      </c>
      <c r="I2375" s="19">
        <v>45455.078472222223</v>
      </c>
      <c r="J2375" s="19">
        <v>45455.197222222225</v>
      </c>
      <c r="K2375" s="19">
        <v>45456.761805555558</v>
      </c>
      <c r="L2375" s="19">
        <v>45458.078472222223</v>
      </c>
      <c r="M2375">
        <v>0</v>
      </c>
      <c r="N2375" t="s">
        <v>128</v>
      </c>
      <c r="O2375" t="s">
        <v>20411</v>
      </c>
      <c r="P2375" t="s">
        <v>446</v>
      </c>
      <c r="Q2375">
        <v>2373</v>
      </c>
      <c r="R2375" t="s">
        <v>32579</v>
      </c>
    </row>
    <row r="2376" spans="1:18" x14ac:dyDescent="0.3">
      <c r="A2376">
        <v>2375</v>
      </c>
      <c r="B2376" t="s">
        <v>20412</v>
      </c>
      <c r="C2376">
        <v>19</v>
      </c>
      <c r="D2376" t="s">
        <v>20413</v>
      </c>
      <c r="E2376">
        <v>1</v>
      </c>
      <c r="F2376">
        <v>3</v>
      </c>
      <c r="G2376" t="s">
        <v>192</v>
      </c>
      <c r="H2376">
        <v>33</v>
      </c>
      <c r="I2376" s="19">
        <v>45401.165972222225</v>
      </c>
      <c r="J2376" s="19">
        <v>45401.4375</v>
      </c>
      <c r="K2376" s="19">
        <v>45402.847916666666</v>
      </c>
      <c r="L2376" s="19">
        <v>45403.165972222225</v>
      </c>
      <c r="M2376">
        <v>0</v>
      </c>
      <c r="N2376" t="s">
        <v>165</v>
      </c>
      <c r="O2376" t="s">
        <v>20419</v>
      </c>
      <c r="P2376" t="s">
        <v>293</v>
      </c>
      <c r="Q2376">
        <v>2374</v>
      </c>
      <c r="R2376" t="s">
        <v>32579</v>
      </c>
    </row>
    <row r="2377" spans="1:18" x14ac:dyDescent="0.3">
      <c r="A2377">
        <v>2376</v>
      </c>
      <c r="B2377" t="s">
        <v>20420</v>
      </c>
      <c r="C2377">
        <v>1</v>
      </c>
      <c r="D2377" t="s">
        <v>20421</v>
      </c>
      <c r="E2377">
        <v>1</v>
      </c>
      <c r="F2377">
        <v>3</v>
      </c>
      <c r="G2377" t="s">
        <v>192</v>
      </c>
      <c r="H2377">
        <v>14</v>
      </c>
      <c r="I2377" s="19">
        <v>45065.991666666669</v>
      </c>
      <c r="J2377" s="19">
        <v>45066.450694444444</v>
      </c>
      <c r="K2377" s="19">
        <v>45067.406944444447</v>
      </c>
      <c r="L2377" s="19">
        <v>45067.991666666669</v>
      </c>
      <c r="M2377">
        <v>0</v>
      </c>
      <c r="N2377" t="s">
        <v>165</v>
      </c>
      <c r="O2377" t="s">
        <v>20427</v>
      </c>
      <c r="P2377" t="s">
        <v>293</v>
      </c>
      <c r="Q2377">
        <v>2375</v>
      </c>
      <c r="R2377" t="s">
        <v>32579</v>
      </c>
    </row>
    <row r="2378" spans="1:18" x14ac:dyDescent="0.3">
      <c r="A2378">
        <v>2377</v>
      </c>
      <c r="B2378" t="s">
        <v>20428</v>
      </c>
      <c r="C2378">
        <v>23</v>
      </c>
      <c r="D2378" t="s">
        <v>20429</v>
      </c>
      <c r="E2378">
        <v>1</v>
      </c>
      <c r="F2378">
        <v>3</v>
      </c>
      <c r="G2378" t="s">
        <v>192</v>
      </c>
      <c r="H2378">
        <v>15</v>
      </c>
      <c r="I2378" s="19">
        <v>45215.237500000003</v>
      </c>
      <c r="J2378" s="19">
        <v>45215.49722222222</v>
      </c>
      <c r="K2378" s="19">
        <v>45216.467361111114</v>
      </c>
      <c r="L2378" s="19">
        <v>45217.237500000003</v>
      </c>
      <c r="M2378">
        <v>0</v>
      </c>
      <c r="N2378" t="s">
        <v>165</v>
      </c>
      <c r="O2378" t="s">
        <v>20434</v>
      </c>
      <c r="P2378" t="s">
        <v>446</v>
      </c>
      <c r="Q2378">
        <v>2376</v>
      </c>
      <c r="R2378" t="s">
        <v>32579</v>
      </c>
    </row>
    <row r="2379" spans="1:18" x14ac:dyDescent="0.3">
      <c r="A2379">
        <v>2378</v>
      </c>
      <c r="B2379" t="s">
        <v>20435</v>
      </c>
      <c r="C2379">
        <v>3</v>
      </c>
      <c r="D2379" t="s">
        <v>20436</v>
      </c>
      <c r="E2379">
        <v>2</v>
      </c>
      <c r="F2379">
        <v>1</v>
      </c>
      <c r="G2379" t="s">
        <v>116</v>
      </c>
      <c r="H2379">
        <v>83</v>
      </c>
      <c r="I2379" s="19">
        <v>44938.435416666667</v>
      </c>
      <c r="J2379" s="19">
        <v>44938.455555555556</v>
      </c>
      <c r="K2379" s="19">
        <v>44938.750694444447</v>
      </c>
      <c r="L2379" s="19">
        <v>44938.602083333331</v>
      </c>
      <c r="M2379">
        <v>1</v>
      </c>
      <c r="N2379" t="s">
        <v>222</v>
      </c>
      <c r="O2379" t="s">
        <v>20442</v>
      </c>
      <c r="P2379" t="s">
        <v>398</v>
      </c>
      <c r="Q2379">
        <v>2377</v>
      </c>
      <c r="R2379" t="s">
        <v>32579</v>
      </c>
    </row>
    <row r="2380" spans="1:18" x14ac:dyDescent="0.3">
      <c r="A2380">
        <v>2379</v>
      </c>
      <c r="B2380" t="s">
        <v>20443</v>
      </c>
      <c r="C2380">
        <v>24</v>
      </c>
      <c r="D2380" t="s">
        <v>20444</v>
      </c>
      <c r="E2380">
        <v>5</v>
      </c>
      <c r="F2380">
        <v>2</v>
      </c>
      <c r="G2380" t="s">
        <v>116</v>
      </c>
      <c r="H2380">
        <v>28</v>
      </c>
      <c r="I2380" s="19">
        <v>45452.552777777775</v>
      </c>
      <c r="J2380" s="19">
        <v>45452.590277777781</v>
      </c>
      <c r="K2380" s="19">
        <v>45452.772916666669</v>
      </c>
      <c r="L2380" s="19">
        <v>45453.052777777775</v>
      </c>
      <c r="M2380">
        <v>0</v>
      </c>
      <c r="N2380" t="s">
        <v>307</v>
      </c>
      <c r="O2380" t="s">
        <v>20450</v>
      </c>
      <c r="P2380" t="s">
        <v>1735</v>
      </c>
      <c r="Q2380">
        <v>2378</v>
      </c>
      <c r="R2380" t="s">
        <v>32579</v>
      </c>
    </row>
    <row r="2381" spans="1:18" x14ac:dyDescent="0.3">
      <c r="A2381">
        <v>2380</v>
      </c>
      <c r="B2381" t="s">
        <v>20451</v>
      </c>
      <c r="C2381">
        <v>37</v>
      </c>
      <c r="D2381" t="s">
        <v>20452</v>
      </c>
      <c r="E2381">
        <v>1</v>
      </c>
      <c r="F2381">
        <v>3</v>
      </c>
      <c r="G2381" t="s">
        <v>192</v>
      </c>
      <c r="H2381">
        <v>115</v>
      </c>
      <c r="I2381" s="19">
        <v>45440.719444444447</v>
      </c>
      <c r="J2381" s="19">
        <v>45440.854861111111</v>
      </c>
      <c r="K2381" s="19">
        <v>45441.162499999999</v>
      </c>
      <c r="L2381" s="19">
        <v>45441.719444444447</v>
      </c>
      <c r="M2381">
        <v>0</v>
      </c>
      <c r="N2381" t="s">
        <v>165</v>
      </c>
      <c r="O2381" t="s">
        <v>20458</v>
      </c>
      <c r="P2381" t="s">
        <v>293</v>
      </c>
      <c r="Q2381">
        <v>2379</v>
      </c>
      <c r="R2381" t="s">
        <v>32579</v>
      </c>
    </row>
    <row r="2382" spans="1:18" x14ac:dyDescent="0.3">
      <c r="A2382">
        <v>2381</v>
      </c>
      <c r="B2382" t="s">
        <v>20459</v>
      </c>
      <c r="C2382">
        <v>30</v>
      </c>
      <c r="D2382" t="s">
        <v>20460</v>
      </c>
      <c r="E2382">
        <v>1</v>
      </c>
      <c r="F2382">
        <v>4</v>
      </c>
      <c r="G2382" t="s">
        <v>192</v>
      </c>
      <c r="H2382">
        <v>7</v>
      </c>
      <c r="I2382" s="19">
        <v>45535.995138888888</v>
      </c>
      <c r="J2382" s="19">
        <v>45536.229861111111</v>
      </c>
      <c r="K2382" s="19">
        <v>45537.697916666664</v>
      </c>
      <c r="L2382" s="19">
        <v>45539.995138888888</v>
      </c>
      <c r="M2382">
        <v>0</v>
      </c>
      <c r="N2382" t="s">
        <v>128</v>
      </c>
      <c r="O2382" t="s">
        <v>20465</v>
      </c>
      <c r="P2382" t="s">
        <v>446</v>
      </c>
      <c r="Q2382">
        <v>2380</v>
      </c>
      <c r="R2382" t="s">
        <v>32579</v>
      </c>
    </row>
    <row r="2383" spans="1:18" x14ac:dyDescent="0.3">
      <c r="A2383">
        <v>2382</v>
      </c>
      <c r="B2383" t="s">
        <v>20466</v>
      </c>
      <c r="C2383">
        <v>27</v>
      </c>
      <c r="D2383" t="s">
        <v>20468</v>
      </c>
      <c r="E2383">
        <v>5</v>
      </c>
      <c r="F2383">
        <v>4</v>
      </c>
      <c r="G2383" t="s">
        <v>116</v>
      </c>
      <c r="H2383">
        <v>40</v>
      </c>
      <c r="I2383" s="19">
        <v>45462.470138888886</v>
      </c>
      <c r="J2383" s="19">
        <v>45462.604861111111</v>
      </c>
      <c r="K2383" s="19">
        <v>45465.252083333333</v>
      </c>
      <c r="L2383" s="19">
        <v>45465.470138888886</v>
      </c>
      <c r="M2383">
        <v>0</v>
      </c>
      <c r="N2383" t="s">
        <v>222</v>
      </c>
      <c r="O2383" t="s">
        <v>20473</v>
      </c>
      <c r="P2383" t="s">
        <v>705</v>
      </c>
      <c r="Q2383">
        <v>2381</v>
      </c>
      <c r="R2383" t="s">
        <v>32579</v>
      </c>
    </row>
    <row r="2384" spans="1:18" x14ac:dyDescent="0.3">
      <c r="A2384">
        <v>2383</v>
      </c>
      <c r="B2384" t="s">
        <v>20474</v>
      </c>
      <c r="C2384">
        <v>50</v>
      </c>
      <c r="D2384" t="s">
        <v>20475</v>
      </c>
      <c r="E2384">
        <v>5</v>
      </c>
      <c r="F2384">
        <v>2</v>
      </c>
      <c r="G2384" t="s">
        <v>192</v>
      </c>
      <c r="H2384">
        <v>24</v>
      </c>
      <c r="I2384" s="19">
        <v>45009.578472222223</v>
      </c>
      <c r="J2384" s="19">
        <v>45009.717361111114</v>
      </c>
      <c r="K2384" s="19">
        <v>45010.265277777777</v>
      </c>
      <c r="L2384" s="19">
        <v>45010.578472222223</v>
      </c>
      <c r="M2384">
        <v>0</v>
      </c>
      <c r="N2384" t="s">
        <v>165</v>
      </c>
      <c r="O2384" t="s">
        <v>20481</v>
      </c>
      <c r="P2384" t="s">
        <v>705</v>
      </c>
      <c r="Q2384">
        <v>2382</v>
      </c>
      <c r="R2384" t="s">
        <v>32579</v>
      </c>
    </row>
    <row r="2385" spans="1:18" x14ac:dyDescent="0.3">
      <c r="A2385">
        <v>2384</v>
      </c>
      <c r="B2385" t="s">
        <v>20482</v>
      </c>
      <c r="C2385">
        <v>25</v>
      </c>
      <c r="D2385" t="s">
        <v>20483</v>
      </c>
      <c r="E2385">
        <v>3</v>
      </c>
      <c r="F2385">
        <v>3</v>
      </c>
      <c r="G2385" t="s">
        <v>116</v>
      </c>
      <c r="H2385">
        <v>77</v>
      </c>
      <c r="I2385" s="19">
        <v>45387.018750000003</v>
      </c>
      <c r="J2385" s="19">
        <v>45387.059027777781</v>
      </c>
      <c r="K2385" s="19">
        <v>45387.633333333331</v>
      </c>
      <c r="L2385" s="19">
        <v>45388.018750000003</v>
      </c>
      <c r="M2385">
        <v>0</v>
      </c>
      <c r="N2385" t="s">
        <v>165</v>
      </c>
      <c r="O2385" t="s">
        <v>20489</v>
      </c>
      <c r="P2385" t="s">
        <v>962</v>
      </c>
      <c r="Q2385">
        <v>2383</v>
      </c>
      <c r="R2385" t="s">
        <v>32579</v>
      </c>
    </row>
    <row r="2386" spans="1:18" x14ac:dyDescent="0.3">
      <c r="A2386">
        <v>2385</v>
      </c>
      <c r="B2386" t="s">
        <v>20490</v>
      </c>
      <c r="C2386">
        <v>29</v>
      </c>
      <c r="D2386" t="s">
        <v>20491</v>
      </c>
      <c r="E2386">
        <v>1</v>
      </c>
      <c r="F2386">
        <v>2</v>
      </c>
      <c r="G2386" t="s">
        <v>192</v>
      </c>
      <c r="H2386">
        <v>105</v>
      </c>
      <c r="I2386" s="19">
        <v>45635.865972222222</v>
      </c>
      <c r="J2386" s="19">
        <v>45635.97152777778</v>
      </c>
      <c r="K2386" s="19">
        <v>45636.175000000003</v>
      </c>
      <c r="L2386" s="19">
        <v>45636.865972222222</v>
      </c>
      <c r="M2386">
        <v>0</v>
      </c>
      <c r="N2386" t="s">
        <v>165</v>
      </c>
      <c r="O2386" t="s">
        <v>20496</v>
      </c>
      <c r="P2386" t="s">
        <v>293</v>
      </c>
      <c r="Q2386">
        <v>2384</v>
      </c>
      <c r="R2386" t="s">
        <v>32579</v>
      </c>
    </row>
    <row r="2387" spans="1:18" x14ac:dyDescent="0.3">
      <c r="A2387">
        <v>2386</v>
      </c>
      <c r="B2387" t="s">
        <v>20498</v>
      </c>
      <c r="C2387">
        <v>27</v>
      </c>
      <c r="D2387" t="s">
        <v>20500</v>
      </c>
      <c r="E2387">
        <v>1</v>
      </c>
      <c r="F2387">
        <v>3</v>
      </c>
      <c r="G2387" t="s">
        <v>116</v>
      </c>
      <c r="H2387">
        <v>35</v>
      </c>
      <c r="I2387" s="19">
        <v>45706.049305555556</v>
      </c>
      <c r="J2387" s="19">
        <v>45706.206250000003</v>
      </c>
      <c r="K2387" s="19">
        <v>45707.50277777778</v>
      </c>
      <c r="L2387" s="19">
        <v>45707.049305555556</v>
      </c>
      <c r="M2387">
        <v>1</v>
      </c>
      <c r="N2387" t="s">
        <v>307</v>
      </c>
      <c r="O2387" t="s">
        <v>20505</v>
      </c>
      <c r="P2387" t="s">
        <v>446</v>
      </c>
      <c r="Q2387">
        <v>2385</v>
      </c>
      <c r="R2387" t="s">
        <v>32579</v>
      </c>
    </row>
    <row r="2388" spans="1:18" x14ac:dyDescent="0.3">
      <c r="A2388">
        <v>2387</v>
      </c>
      <c r="B2388" t="s">
        <v>20506</v>
      </c>
      <c r="C2388">
        <v>17</v>
      </c>
      <c r="D2388" t="s">
        <v>20507</v>
      </c>
      <c r="E2388">
        <v>1</v>
      </c>
      <c r="F2388">
        <v>3</v>
      </c>
      <c r="G2388" t="s">
        <v>192</v>
      </c>
      <c r="H2388">
        <v>59</v>
      </c>
      <c r="I2388" s="19">
        <v>45073.965277777781</v>
      </c>
      <c r="J2388" s="19">
        <v>45074.263888888891</v>
      </c>
      <c r="K2388" s="19">
        <v>45074.999305555553</v>
      </c>
      <c r="L2388" s="19">
        <v>45076.965277777781</v>
      </c>
      <c r="M2388">
        <v>0</v>
      </c>
      <c r="N2388" t="s">
        <v>165</v>
      </c>
      <c r="O2388" t="s">
        <v>20512</v>
      </c>
      <c r="P2388" t="s">
        <v>225</v>
      </c>
      <c r="Q2388">
        <v>2386</v>
      </c>
      <c r="R2388" t="s">
        <v>32579</v>
      </c>
    </row>
    <row r="2389" spans="1:18" x14ac:dyDescent="0.3">
      <c r="A2389">
        <v>2388</v>
      </c>
      <c r="B2389" t="s">
        <v>20514</v>
      </c>
      <c r="C2389">
        <v>19</v>
      </c>
      <c r="D2389" t="s">
        <v>20515</v>
      </c>
      <c r="E2389">
        <v>1</v>
      </c>
      <c r="F2389">
        <v>2</v>
      </c>
      <c r="G2389" t="s">
        <v>116</v>
      </c>
      <c r="H2389">
        <v>3</v>
      </c>
      <c r="I2389" s="19">
        <v>45054.537499999999</v>
      </c>
      <c r="J2389" s="19">
        <v>45054.7</v>
      </c>
      <c r="K2389" s="19">
        <v>45054.935416666667</v>
      </c>
      <c r="L2389" s="19">
        <v>45055.037499999999</v>
      </c>
      <c r="M2389">
        <v>0</v>
      </c>
      <c r="N2389" t="s">
        <v>307</v>
      </c>
      <c r="O2389" t="s">
        <v>20520</v>
      </c>
      <c r="P2389" t="s">
        <v>446</v>
      </c>
      <c r="Q2389">
        <v>2387</v>
      </c>
      <c r="R2389" t="s">
        <v>32579</v>
      </c>
    </row>
    <row r="2390" spans="1:18" x14ac:dyDescent="0.3">
      <c r="A2390">
        <v>2389</v>
      </c>
      <c r="B2390" t="s">
        <v>20521</v>
      </c>
      <c r="C2390">
        <v>46</v>
      </c>
      <c r="D2390" t="s">
        <v>20522</v>
      </c>
      <c r="E2390">
        <v>1</v>
      </c>
      <c r="F2390">
        <v>3</v>
      </c>
      <c r="G2390" t="s">
        <v>116</v>
      </c>
      <c r="H2390">
        <v>100</v>
      </c>
      <c r="I2390" s="19">
        <v>45665.336111111108</v>
      </c>
      <c r="J2390" s="19">
        <v>45665.584722222222</v>
      </c>
      <c r="K2390" s="19">
        <v>45666.916666666664</v>
      </c>
      <c r="L2390" s="19">
        <v>45667.336111111108</v>
      </c>
      <c r="M2390">
        <v>0</v>
      </c>
      <c r="N2390" t="s">
        <v>128</v>
      </c>
      <c r="O2390" t="s">
        <v>20527</v>
      </c>
      <c r="P2390" t="s">
        <v>751</v>
      </c>
      <c r="Q2390">
        <v>2388</v>
      </c>
      <c r="R2390" t="s">
        <v>32579</v>
      </c>
    </row>
    <row r="2391" spans="1:18" x14ac:dyDescent="0.3">
      <c r="A2391">
        <v>2390</v>
      </c>
      <c r="B2391" t="s">
        <v>20529</v>
      </c>
      <c r="C2391">
        <v>27</v>
      </c>
      <c r="D2391" t="s">
        <v>20530</v>
      </c>
      <c r="E2391">
        <v>3</v>
      </c>
      <c r="F2391">
        <v>1</v>
      </c>
      <c r="G2391" t="s">
        <v>192</v>
      </c>
      <c r="H2391">
        <v>71</v>
      </c>
      <c r="I2391" s="19">
        <v>45644.004166666666</v>
      </c>
      <c r="J2391" s="19">
        <v>45644.012499999997</v>
      </c>
      <c r="K2391" s="19">
        <v>45644.037499999999</v>
      </c>
      <c r="L2391" s="19">
        <v>45644.087500000001</v>
      </c>
      <c r="M2391">
        <v>0</v>
      </c>
      <c r="N2391" t="s">
        <v>165</v>
      </c>
      <c r="O2391" t="s">
        <v>20535</v>
      </c>
      <c r="P2391" t="s">
        <v>274</v>
      </c>
      <c r="Q2391">
        <v>2389</v>
      </c>
      <c r="R2391" t="s">
        <v>32579</v>
      </c>
    </row>
    <row r="2392" spans="1:18" x14ac:dyDescent="0.3">
      <c r="A2392">
        <v>2391</v>
      </c>
      <c r="B2392" t="s">
        <v>20537</v>
      </c>
      <c r="C2392">
        <v>1</v>
      </c>
      <c r="D2392" t="s">
        <v>20538</v>
      </c>
      <c r="E2392">
        <v>2</v>
      </c>
      <c r="F2392">
        <v>3</v>
      </c>
      <c r="G2392" t="s">
        <v>116</v>
      </c>
      <c r="H2392">
        <v>109</v>
      </c>
      <c r="I2392" s="19">
        <v>45678.876388888886</v>
      </c>
      <c r="J2392" s="19">
        <v>45679.004861111112</v>
      </c>
      <c r="K2392" s="19">
        <v>45680.359722222223</v>
      </c>
      <c r="L2392" s="19">
        <v>45680.876388888886</v>
      </c>
      <c r="M2392">
        <v>0</v>
      </c>
      <c r="N2392" t="s">
        <v>165</v>
      </c>
      <c r="O2392" t="s">
        <v>20543</v>
      </c>
      <c r="P2392" t="s">
        <v>398</v>
      </c>
      <c r="Q2392">
        <v>2390</v>
      </c>
      <c r="R2392" t="s">
        <v>32579</v>
      </c>
    </row>
    <row r="2393" spans="1:18" x14ac:dyDescent="0.3">
      <c r="A2393">
        <v>2392</v>
      </c>
      <c r="B2393" t="s">
        <v>20545</v>
      </c>
      <c r="C2393">
        <v>7</v>
      </c>
      <c r="D2393" t="s">
        <v>20546</v>
      </c>
      <c r="E2393">
        <v>5</v>
      </c>
      <c r="F2393">
        <v>4</v>
      </c>
      <c r="G2393" t="s">
        <v>803</v>
      </c>
      <c r="H2393">
        <v>82</v>
      </c>
      <c r="I2393" s="19">
        <v>45195.130555555559</v>
      </c>
      <c r="J2393" s="19">
        <v>45195.333333333336</v>
      </c>
      <c r="K2393" s="19"/>
      <c r="L2393" s="19">
        <v>45198.130555555559</v>
      </c>
      <c r="M2393">
        <v>0</v>
      </c>
      <c r="N2393" t="s">
        <v>222</v>
      </c>
      <c r="O2393" t="s">
        <v>20551</v>
      </c>
      <c r="Q2393">
        <v>2391</v>
      </c>
      <c r="R2393" t="s">
        <v>32582</v>
      </c>
    </row>
    <row r="2394" spans="1:18" x14ac:dyDescent="0.3">
      <c r="A2394">
        <v>2393</v>
      </c>
      <c r="B2394" t="s">
        <v>20552</v>
      </c>
      <c r="C2394">
        <v>20</v>
      </c>
      <c r="D2394" t="s">
        <v>20553</v>
      </c>
      <c r="E2394">
        <v>2</v>
      </c>
      <c r="F2394">
        <v>2</v>
      </c>
      <c r="G2394" t="s">
        <v>116</v>
      </c>
      <c r="H2394">
        <v>73</v>
      </c>
      <c r="I2394" s="19">
        <v>45515.368055555555</v>
      </c>
      <c r="J2394" s="19">
        <v>45515.507638888892</v>
      </c>
      <c r="K2394" s="19">
        <v>45516.219444444447</v>
      </c>
      <c r="L2394" s="19">
        <v>45516.368055555555</v>
      </c>
      <c r="M2394">
        <v>0</v>
      </c>
      <c r="N2394" t="s">
        <v>222</v>
      </c>
      <c r="O2394" t="s">
        <v>20558</v>
      </c>
      <c r="P2394" t="s">
        <v>328</v>
      </c>
      <c r="Q2394">
        <v>2392</v>
      </c>
      <c r="R2394" t="s">
        <v>32579</v>
      </c>
    </row>
    <row r="2395" spans="1:18" x14ac:dyDescent="0.3">
      <c r="A2395">
        <v>2394</v>
      </c>
      <c r="B2395" t="s">
        <v>20559</v>
      </c>
      <c r="C2395">
        <v>61</v>
      </c>
      <c r="D2395" t="s">
        <v>20560</v>
      </c>
      <c r="E2395">
        <v>5</v>
      </c>
      <c r="F2395">
        <v>1</v>
      </c>
      <c r="G2395" t="s">
        <v>116</v>
      </c>
      <c r="H2395">
        <v>79</v>
      </c>
      <c r="I2395" s="19">
        <v>44960.056250000001</v>
      </c>
      <c r="J2395" s="19">
        <v>44960.107638888891</v>
      </c>
      <c r="K2395" s="19">
        <v>44960.3</v>
      </c>
      <c r="L2395" s="19">
        <v>44960.38958333333</v>
      </c>
      <c r="M2395">
        <v>0</v>
      </c>
      <c r="N2395" t="s">
        <v>165</v>
      </c>
      <c r="O2395" t="s">
        <v>20565</v>
      </c>
      <c r="P2395" t="s">
        <v>705</v>
      </c>
      <c r="Q2395">
        <v>2393</v>
      </c>
      <c r="R2395" t="s">
        <v>32579</v>
      </c>
    </row>
    <row r="2396" spans="1:18" x14ac:dyDescent="0.3">
      <c r="A2396">
        <v>2395</v>
      </c>
      <c r="B2396" t="s">
        <v>20566</v>
      </c>
      <c r="C2396">
        <v>22</v>
      </c>
      <c r="D2396" t="s">
        <v>20567</v>
      </c>
      <c r="E2396">
        <v>3</v>
      </c>
      <c r="F2396">
        <v>2</v>
      </c>
      <c r="G2396" t="s">
        <v>192</v>
      </c>
      <c r="H2396">
        <v>20</v>
      </c>
      <c r="I2396" s="19">
        <v>45159.161805555559</v>
      </c>
      <c r="J2396" s="19">
        <v>45159.191666666666</v>
      </c>
      <c r="K2396" s="19">
        <v>45159.376388888886</v>
      </c>
      <c r="L2396" s="19">
        <v>45159.661805555559</v>
      </c>
      <c r="M2396">
        <v>0</v>
      </c>
      <c r="N2396" t="s">
        <v>222</v>
      </c>
      <c r="O2396" t="s">
        <v>20572</v>
      </c>
      <c r="P2396" t="s">
        <v>877</v>
      </c>
      <c r="Q2396">
        <v>2394</v>
      </c>
      <c r="R2396" t="s">
        <v>32579</v>
      </c>
    </row>
    <row r="2397" spans="1:18" x14ac:dyDescent="0.3">
      <c r="A2397">
        <v>2396</v>
      </c>
      <c r="B2397" t="s">
        <v>20574</v>
      </c>
      <c r="C2397">
        <v>56</v>
      </c>
      <c r="D2397" t="s">
        <v>20575</v>
      </c>
      <c r="E2397">
        <v>1</v>
      </c>
      <c r="F2397">
        <v>2</v>
      </c>
      <c r="G2397" t="s">
        <v>116</v>
      </c>
      <c r="H2397">
        <v>92</v>
      </c>
      <c r="I2397" s="19">
        <v>45017.27847222222</v>
      </c>
      <c r="J2397" s="19">
        <v>45017.307638888888</v>
      </c>
      <c r="K2397" s="19">
        <v>45017.612500000003</v>
      </c>
      <c r="L2397" s="19">
        <v>45017.77847222222</v>
      </c>
      <c r="M2397">
        <v>0</v>
      </c>
      <c r="N2397" t="s">
        <v>307</v>
      </c>
      <c r="O2397" t="s">
        <v>20580</v>
      </c>
      <c r="P2397" t="s">
        <v>363</v>
      </c>
      <c r="Q2397">
        <v>2395</v>
      </c>
      <c r="R2397" t="s">
        <v>32579</v>
      </c>
    </row>
    <row r="2398" spans="1:18" x14ac:dyDescent="0.3">
      <c r="A2398">
        <v>2397</v>
      </c>
      <c r="B2398" t="s">
        <v>20581</v>
      </c>
      <c r="C2398">
        <v>62</v>
      </c>
      <c r="D2398" t="s">
        <v>20582</v>
      </c>
      <c r="E2398">
        <v>1</v>
      </c>
      <c r="F2398">
        <v>3</v>
      </c>
      <c r="G2398" t="s">
        <v>192</v>
      </c>
      <c r="H2398">
        <v>5</v>
      </c>
      <c r="I2398" s="19">
        <v>45053.290972222225</v>
      </c>
      <c r="J2398" s="19">
        <v>45053.325694444444</v>
      </c>
      <c r="K2398" s="19">
        <v>45055.655555555553</v>
      </c>
      <c r="L2398" s="19">
        <v>45054.290972222225</v>
      </c>
      <c r="M2398">
        <v>1</v>
      </c>
      <c r="N2398" t="s">
        <v>128</v>
      </c>
      <c r="O2398" t="s">
        <v>20588</v>
      </c>
      <c r="P2398" t="s">
        <v>363</v>
      </c>
      <c r="Q2398">
        <v>2396</v>
      </c>
      <c r="R2398" t="s">
        <v>32579</v>
      </c>
    </row>
    <row r="2399" spans="1:18" x14ac:dyDescent="0.3">
      <c r="A2399">
        <v>2398</v>
      </c>
      <c r="B2399" t="s">
        <v>20589</v>
      </c>
      <c r="C2399">
        <v>4</v>
      </c>
      <c r="D2399" t="s">
        <v>20590</v>
      </c>
      <c r="E2399">
        <v>2</v>
      </c>
      <c r="F2399">
        <v>2</v>
      </c>
      <c r="G2399" t="s">
        <v>116</v>
      </c>
      <c r="H2399">
        <v>119</v>
      </c>
      <c r="I2399" s="19">
        <v>45006.979166666664</v>
      </c>
      <c r="J2399" s="19">
        <v>45007.009027777778</v>
      </c>
      <c r="K2399" s="19">
        <v>45007.182638888888</v>
      </c>
      <c r="L2399" s="19">
        <v>45007.3125</v>
      </c>
      <c r="M2399">
        <v>0</v>
      </c>
      <c r="N2399" t="s">
        <v>307</v>
      </c>
      <c r="O2399" t="s">
        <v>20596</v>
      </c>
      <c r="P2399" t="s">
        <v>584</v>
      </c>
      <c r="Q2399">
        <v>2397</v>
      </c>
      <c r="R2399" t="s">
        <v>32579</v>
      </c>
    </row>
    <row r="2400" spans="1:18" x14ac:dyDescent="0.3">
      <c r="A2400">
        <v>2399</v>
      </c>
      <c r="B2400" t="s">
        <v>20598</v>
      </c>
      <c r="C2400">
        <v>62</v>
      </c>
      <c r="D2400" t="s">
        <v>20599</v>
      </c>
      <c r="E2400">
        <v>3</v>
      </c>
      <c r="F2400">
        <v>3</v>
      </c>
      <c r="G2400" t="s">
        <v>192</v>
      </c>
      <c r="H2400">
        <v>32</v>
      </c>
      <c r="I2400" s="19">
        <v>45344.941666666666</v>
      </c>
      <c r="J2400" s="19">
        <v>45345.174305555556</v>
      </c>
      <c r="K2400" s="19">
        <v>45345.65625</v>
      </c>
      <c r="L2400" s="19">
        <v>45345.941666666666</v>
      </c>
      <c r="M2400">
        <v>0</v>
      </c>
      <c r="N2400" t="s">
        <v>307</v>
      </c>
      <c r="O2400" t="s">
        <v>20604</v>
      </c>
      <c r="P2400" t="s">
        <v>194</v>
      </c>
      <c r="Q2400">
        <v>2398</v>
      </c>
      <c r="R2400" t="s">
        <v>32579</v>
      </c>
    </row>
    <row r="2401" spans="1:18" x14ac:dyDescent="0.3">
      <c r="A2401">
        <v>2400</v>
      </c>
      <c r="B2401" t="s">
        <v>20606</v>
      </c>
      <c r="C2401">
        <v>14</v>
      </c>
      <c r="D2401" t="s">
        <v>20607</v>
      </c>
      <c r="E2401">
        <v>2</v>
      </c>
      <c r="F2401">
        <v>3</v>
      </c>
      <c r="G2401" t="s">
        <v>192</v>
      </c>
      <c r="H2401">
        <v>57</v>
      </c>
      <c r="I2401" s="19">
        <v>45420.054861111108</v>
      </c>
      <c r="J2401" s="19">
        <v>45420.199305555558</v>
      </c>
      <c r="K2401" s="19">
        <v>45422.402083333334</v>
      </c>
      <c r="L2401" s="19">
        <v>45423.054861111108</v>
      </c>
      <c r="M2401">
        <v>0</v>
      </c>
      <c r="N2401" t="s">
        <v>165</v>
      </c>
      <c r="O2401" t="s">
        <v>20612</v>
      </c>
      <c r="P2401" t="s">
        <v>584</v>
      </c>
      <c r="Q2401">
        <v>2399</v>
      </c>
      <c r="R2401" t="s">
        <v>32579</v>
      </c>
    </row>
    <row r="2402" spans="1:18" x14ac:dyDescent="0.3">
      <c r="A2402">
        <v>2401</v>
      </c>
      <c r="B2402" t="s">
        <v>20613</v>
      </c>
      <c r="C2402">
        <v>25</v>
      </c>
      <c r="D2402" t="s">
        <v>20614</v>
      </c>
      <c r="E2402">
        <v>2</v>
      </c>
      <c r="F2402">
        <v>2</v>
      </c>
      <c r="G2402" t="s">
        <v>192</v>
      </c>
      <c r="H2402">
        <v>105</v>
      </c>
      <c r="I2402" s="19">
        <v>45647.097916666666</v>
      </c>
      <c r="J2402" s="19">
        <v>45647.133333333331</v>
      </c>
      <c r="K2402" s="19">
        <v>45647.330555555556</v>
      </c>
      <c r="L2402" s="19">
        <v>45647.431250000001</v>
      </c>
      <c r="M2402">
        <v>0</v>
      </c>
      <c r="N2402" t="s">
        <v>222</v>
      </c>
      <c r="O2402" t="s">
        <v>20620</v>
      </c>
      <c r="P2402" t="s">
        <v>168</v>
      </c>
      <c r="Q2402">
        <v>2400</v>
      </c>
      <c r="R2402" t="s">
        <v>32579</v>
      </c>
    </row>
    <row r="2403" spans="1:18" x14ac:dyDescent="0.3">
      <c r="A2403">
        <v>2402</v>
      </c>
      <c r="B2403" t="s">
        <v>20621</v>
      </c>
      <c r="C2403">
        <v>63</v>
      </c>
      <c r="D2403" t="s">
        <v>20622</v>
      </c>
      <c r="E2403">
        <v>3</v>
      </c>
      <c r="F2403">
        <v>4</v>
      </c>
      <c r="G2403" t="s">
        <v>116</v>
      </c>
      <c r="H2403">
        <v>5</v>
      </c>
      <c r="I2403" s="19">
        <v>45162.256944444445</v>
      </c>
      <c r="J2403" s="19">
        <v>45163.122916666667</v>
      </c>
      <c r="K2403" s="19">
        <v>45165.162499999999</v>
      </c>
      <c r="L2403" s="19">
        <v>45167.256944444445</v>
      </c>
      <c r="M2403">
        <v>0</v>
      </c>
      <c r="N2403" t="s">
        <v>307</v>
      </c>
      <c r="O2403" t="s">
        <v>20628</v>
      </c>
      <c r="P2403" t="s">
        <v>962</v>
      </c>
      <c r="Q2403">
        <v>2401</v>
      </c>
      <c r="R2403" t="s">
        <v>32579</v>
      </c>
    </row>
    <row r="2404" spans="1:18" x14ac:dyDescent="0.3">
      <c r="A2404">
        <v>2403</v>
      </c>
      <c r="B2404" t="s">
        <v>20629</v>
      </c>
      <c r="C2404">
        <v>72</v>
      </c>
      <c r="D2404" t="s">
        <v>20630</v>
      </c>
      <c r="E2404">
        <v>4</v>
      </c>
      <c r="F2404">
        <v>2</v>
      </c>
      <c r="G2404" t="s">
        <v>116</v>
      </c>
      <c r="H2404">
        <v>107</v>
      </c>
      <c r="I2404" s="19">
        <v>44993.286805555559</v>
      </c>
      <c r="J2404" s="19">
        <v>44993.336111111108</v>
      </c>
      <c r="K2404" s="19">
        <v>44993.71875</v>
      </c>
      <c r="L2404" s="19">
        <v>44993.786805555559</v>
      </c>
      <c r="M2404">
        <v>0</v>
      </c>
      <c r="N2404" t="s">
        <v>165</v>
      </c>
      <c r="O2404" t="s">
        <v>1504</v>
      </c>
      <c r="P2404" t="s">
        <v>903</v>
      </c>
      <c r="Q2404">
        <v>2402</v>
      </c>
      <c r="R2404" t="s">
        <v>32579</v>
      </c>
    </row>
    <row r="2405" spans="1:18" x14ac:dyDescent="0.3">
      <c r="A2405">
        <v>2404</v>
      </c>
      <c r="B2405" t="s">
        <v>20636</v>
      </c>
      <c r="C2405">
        <v>67</v>
      </c>
      <c r="D2405" t="s">
        <v>20637</v>
      </c>
      <c r="E2405">
        <v>1</v>
      </c>
      <c r="F2405">
        <v>4</v>
      </c>
      <c r="G2405" t="s">
        <v>192</v>
      </c>
      <c r="H2405">
        <v>116</v>
      </c>
      <c r="I2405" s="19">
        <v>45114.380555555559</v>
      </c>
      <c r="J2405" s="19">
        <v>45115.275694444441</v>
      </c>
      <c r="K2405" s="19">
        <v>45117.85</v>
      </c>
      <c r="L2405" s="19">
        <v>45119.380555555559</v>
      </c>
      <c r="M2405">
        <v>0</v>
      </c>
      <c r="N2405" t="s">
        <v>307</v>
      </c>
      <c r="O2405" t="s">
        <v>20643</v>
      </c>
      <c r="P2405" t="s">
        <v>225</v>
      </c>
      <c r="Q2405">
        <v>2403</v>
      </c>
      <c r="R2405" t="s">
        <v>32579</v>
      </c>
    </row>
    <row r="2406" spans="1:18" x14ac:dyDescent="0.3">
      <c r="A2406">
        <v>2405</v>
      </c>
      <c r="B2406" t="s">
        <v>20644</v>
      </c>
      <c r="C2406">
        <v>4</v>
      </c>
      <c r="D2406" t="s">
        <v>20645</v>
      </c>
      <c r="E2406">
        <v>5</v>
      </c>
      <c r="F2406">
        <v>3</v>
      </c>
      <c r="G2406" t="s">
        <v>116</v>
      </c>
      <c r="H2406">
        <v>81</v>
      </c>
      <c r="I2406" s="19">
        <v>45347.640972222223</v>
      </c>
      <c r="J2406" s="19">
        <v>45347.834027777775</v>
      </c>
      <c r="K2406" s="19">
        <v>45348.32916666667</v>
      </c>
      <c r="L2406" s="19">
        <v>45348.640972222223</v>
      </c>
      <c r="M2406">
        <v>0</v>
      </c>
      <c r="N2406" t="s">
        <v>222</v>
      </c>
      <c r="O2406" t="s">
        <v>20651</v>
      </c>
      <c r="P2406" t="s">
        <v>135</v>
      </c>
      <c r="Q2406">
        <v>2404</v>
      </c>
      <c r="R2406" t="s">
        <v>32579</v>
      </c>
    </row>
    <row r="2407" spans="1:18" x14ac:dyDescent="0.3">
      <c r="A2407">
        <v>2406</v>
      </c>
      <c r="B2407" t="s">
        <v>20652</v>
      </c>
      <c r="C2407">
        <v>73</v>
      </c>
      <c r="D2407" t="s">
        <v>16712</v>
      </c>
      <c r="E2407">
        <v>3</v>
      </c>
      <c r="F2407">
        <v>2</v>
      </c>
      <c r="G2407" t="s">
        <v>116</v>
      </c>
      <c r="H2407">
        <v>116</v>
      </c>
      <c r="I2407" s="19">
        <v>45292.836805555555</v>
      </c>
      <c r="J2407" s="19">
        <v>45292.908333333333</v>
      </c>
      <c r="K2407" s="19">
        <v>45293.533333333333</v>
      </c>
      <c r="L2407" s="19">
        <v>45293.836805555555</v>
      </c>
      <c r="M2407">
        <v>0</v>
      </c>
      <c r="N2407" t="s">
        <v>165</v>
      </c>
      <c r="O2407" t="s">
        <v>20659</v>
      </c>
      <c r="P2407" t="s">
        <v>246</v>
      </c>
      <c r="Q2407">
        <v>2405</v>
      </c>
      <c r="R2407" t="s">
        <v>32579</v>
      </c>
    </row>
    <row r="2408" spans="1:18" x14ac:dyDescent="0.3">
      <c r="A2408">
        <v>2407</v>
      </c>
      <c r="B2408" t="s">
        <v>20660</v>
      </c>
      <c r="C2408">
        <v>78</v>
      </c>
      <c r="D2408" t="s">
        <v>20661</v>
      </c>
      <c r="E2408">
        <v>5</v>
      </c>
      <c r="F2408">
        <v>3</v>
      </c>
      <c r="G2408" t="s">
        <v>116</v>
      </c>
      <c r="H2408">
        <v>74</v>
      </c>
      <c r="I2408" s="19">
        <v>45537.726388888892</v>
      </c>
      <c r="J2408" s="19">
        <v>45538.015972222223</v>
      </c>
      <c r="K2408" s="19">
        <v>45540.226388888892</v>
      </c>
      <c r="L2408" s="19">
        <v>45540.726388888892</v>
      </c>
      <c r="M2408">
        <v>0</v>
      </c>
      <c r="N2408" t="s">
        <v>307</v>
      </c>
      <c r="O2408" t="s">
        <v>20668</v>
      </c>
      <c r="P2408" t="s">
        <v>705</v>
      </c>
      <c r="Q2408">
        <v>2406</v>
      </c>
      <c r="R2408" t="s">
        <v>32579</v>
      </c>
    </row>
    <row r="2409" spans="1:18" x14ac:dyDescent="0.3">
      <c r="A2409">
        <v>2408</v>
      </c>
      <c r="B2409" t="s">
        <v>20669</v>
      </c>
      <c r="C2409">
        <v>47</v>
      </c>
      <c r="D2409" t="s">
        <v>20670</v>
      </c>
      <c r="E2409">
        <v>2</v>
      </c>
      <c r="F2409">
        <v>4</v>
      </c>
      <c r="G2409" t="s">
        <v>116</v>
      </c>
      <c r="H2409">
        <v>57</v>
      </c>
      <c r="I2409" s="19">
        <v>45446.556250000001</v>
      </c>
      <c r="J2409" s="19">
        <v>45448.900694444441</v>
      </c>
      <c r="K2409" s="19">
        <v>45449.131249999999</v>
      </c>
      <c r="L2409" s="19">
        <v>45451.556250000001</v>
      </c>
      <c r="M2409">
        <v>0</v>
      </c>
      <c r="N2409" t="s">
        <v>307</v>
      </c>
      <c r="O2409" t="s">
        <v>20676</v>
      </c>
      <c r="P2409" t="s">
        <v>584</v>
      </c>
      <c r="Q2409">
        <v>2407</v>
      </c>
      <c r="R2409" t="s">
        <v>32579</v>
      </c>
    </row>
    <row r="2410" spans="1:18" x14ac:dyDescent="0.3">
      <c r="A2410">
        <v>2409</v>
      </c>
      <c r="B2410" t="s">
        <v>20678</v>
      </c>
      <c r="C2410">
        <v>22</v>
      </c>
      <c r="D2410" t="s">
        <v>20679</v>
      </c>
      <c r="E2410">
        <v>3</v>
      </c>
      <c r="F2410">
        <v>3</v>
      </c>
      <c r="G2410" t="s">
        <v>116</v>
      </c>
      <c r="H2410">
        <v>6</v>
      </c>
      <c r="I2410" s="19">
        <v>45302.309027777781</v>
      </c>
      <c r="J2410" s="19">
        <v>45302.365277777775</v>
      </c>
      <c r="K2410" s="19">
        <v>45304.115972222222</v>
      </c>
      <c r="L2410" s="19">
        <v>45304.309027777781</v>
      </c>
      <c r="M2410">
        <v>0</v>
      </c>
      <c r="N2410" t="s">
        <v>165</v>
      </c>
      <c r="O2410" t="s">
        <v>20685</v>
      </c>
      <c r="P2410" t="s">
        <v>962</v>
      </c>
      <c r="Q2410">
        <v>2408</v>
      </c>
      <c r="R2410" t="s">
        <v>32579</v>
      </c>
    </row>
    <row r="2411" spans="1:18" x14ac:dyDescent="0.3">
      <c r="A2411">
        <v>2410</v>
      </c>
      <c r="B2411" t="s">
        <v>20686</v>
      </c>
      <c r="C2411">
        <v>40</v>
      </c>
      <c r="D2411" t="s">
        <v>20687</v>
      </c>
      <c r="E2411">
        <v>3</v>
      </c>
      <c r="F2411">
        <v>3</v>
      </c>
      <c r="G2411" t="s">
        <v>116</v>
      </c>
      <c r="H2411">
        <v>2</v>
      </c>
      <c r="I2411" s="19">
        <v>45560.194444444445</v>
      </c>
      <c r="J2411" s="19">
        <v>45560.28402777778</v>
      </c>
      <c r="K2411" s="19">
        <v>45561.599305555559</v>
      </c>
      <c r="L2411" s="19">
        <v>45562.194444444445</v>
      </c>
      <c r="M2411">
        <v>0</v>
      </c>
      <c r="N2411" t="s">
        <v>128</v>
      </c>
      <c r="O2411" t="s">
        <v>20693</v>
      </c>
      <c r="P2411" t="s">
        <v>194</v>
      </c>
      <c r="Q2411">
        <v>2409</v>
      </c>
      <c r="R2411" t="s">
        <v>32579</v>
      </c>
    </row>
    <row r="2412" spans="1:18" x14ac:dyDescent="0.3">
      <c r="A2412">
        <v>2411</v>
      </c>
      <c r="B2412" t="s">
        <v>20694</v>
      </c>
      <c r="C2412">
        <v>57</v>
      </c>
      <c r="D2412" t="s">
        <v>20696</v>
      </c>
      <c r="E2412">
        <v>1</v>
      </c>
      <c r="F2412">
        <v>3</v>
      </c>
      <c r="G2412" t="s">
        <v>192</v>
      </c>
      <c r="H2412">
        <v>104</v>
      </c>
      <c r="I2412" s="19">
        <v>45173.224305555559</v>
      </c>
      <c r="J2412" s="19">
        <v>45173.349305555559</v>
      </c>
      <c r="K2412" s="19">
        <v>45173.848611111112</v>
      </c>
      <c r="L2412" s="19">
        <v>45175.224305555559</v>
      </c>
      <c r="M2412">
        <v>0</v>
      </c>
      <c r="N2412" t="s">
        <v>307</v>
      </c>
      <c r="O2412" t="s">
        <v>20702</v>
      </c>
      <c r="P2412" t="s">
        <v>446</v>
      </c>
      <c r="Q2412">
        <v>2410</v>
      </c>
      <c r="R2412" t="s">
        <v>32579</v>
      </c>
    </row>
    <row r="2413" spans="1:18" x14ac:dyDescent="0.3">
      <c r="A2413">
        <v>2412</v>
      </c>
      <c r="B2413" t="s">
        <v>20703</v>
      </c>
      <c r="C2413">
        <v>73</v>
      </c>
      <c r="D2413" t="s">
        <v>20705</v>
      </c>
      <c r="E2413">
        <v>5</v>
      </c>
      <c r="F2413">
        <v>2</v>
      </c>
      <c r="G2413" t="s">
        <v>116</v>
      </c>
      <c r="H2413">
        <v>102</v>
      </c>
      <c r="I2413" s="19">
        <v>45170.413194444445</v>
      </c>
      <c r="J2413" s="19">
        <v>45170.522222222222</v>
      </c>
      <c r="K2413" s="19">
        <v>45171.182638888888</v>
      </c>
      <c r="L2413" s="19">
        <v>45171.413194444445</v>
      </c>
      <c r="M2413">
        <v>0</v>
      </c>
      <c r="N2413" t="s">
        <v>128</v>
      </c>
      <c r="O2413" t="s">
        <v>20710</v>
      </c>
      <c r="P2413" t="s">
        <v>705</v>
      </c>
      <c r="Q2413">
        <v>2411</v>
      </c>
      <c r="R2413" t="s">
        <v>32579</v>
      </c>
    </row>
    <row r="2414" spans="1:18" x14ac:dyDescent="0.3">
      <c r="A2414">
        <v>2413</v>
      </c>
      <c r="B2414" t="s">
        <v>20711</v>
      </c>
      <c r="C2414">
        <v>50</v>
      </c>
      <c r="D2414" t="s">
        <v>20713</v>
      </c>
      <c r="E2414">
        <v>4</v>
      </c>
      <c r="F2414">
        <v>2</v>
      </c>
      <c r="G2414" t="s">
        <v>116</v>
      </c>
      <c r="H2414">
        <v>106</v>
      </c>
      <c r="I2414" s="19">
        <v>45367.879166666666</v>
      </c>
      <c r="J2414" s="19">
        <v>45367.981249999997</v>
      </c>
      <c r="K2414" s="19">
        <v>45368.556944444441</v>
      </c>
      <c r="L2414" s="19">
        <v>45368.879166666666</v>
      </c>
      <c r="M2414">
        <v>0</v>
      </c>
      <c r="N2414" t="s">
        <v>307</v>
      </c>
      <c r="O2414" t="s">
        <v>2607</v>
      </c>
      <c r="P2414" t="s">
        <v>1512</v>
      </c>
      <c r="Q2414">
        <v>2412</v>
      </c>
      <c r="R2414" t="s">
        <v>32579</v>
      </c>
    </row>
    <row r="2415" spans="1:18" x14ac:dyDescent="0.3">
      <c r="A2415">
        <v>2414</v>
      </c>
      <c r="B2415" t="s">
        <v>20719</v>
      </c>
      <c r="C2415">
        <v>37</v>
      </c>
      <c r="D2415" t="s">
        <v>20720</v>
      </c>
      <c r="E2415">
        <v>2</v>
      </c>
      <c r="F2415">
        <v>3</v>
      </c>
      <c r="G2415" t="s">
        <v>116</v>
      </c>
      <c r="H2415">
        <v>119</v>
      </c>
      <c r="I2415" s="19">
        <v>45122.550694444442</v>
      </c>
      <c r="J2415" s="19">
        <v>45122.599305555559</v>
      </c>
      <c r="K2415" s="19">
        <v>45123.186111111114</v>
      </c>
      <c r="L2415" s="19">
        <v>45123.550694444442</v>
      </c>
      <c r="M2415">
        <v>0</v>
      </c>
      <c r="N2415" t="s">
        <v>307</v>
      </c>
      <c r="O2415" t="s">
        <v>20726</v>
      </c>
      <c r="P2415" t="s">
        <v>328</v>
      </c>
      <c r="Q2415">
        <v>2413</v>
      </c>
      <c r="R2415" t="s">
        <v>32579</v>
      </c>
    </row>
    <row r="2416" spans="1:18" x14ac:dyDescent="0.3">
      <c r="A2416">
        <v>2415</v>
      </c>
      <c r="B2416" t="s">
        <v>20727</v>
      </c>
      <c r="C2416">
        <v>11</v>
      </c>
      <c r="D2416" t="s">
        <v>20728</v>
      </c>
      <c r="E2416">
        <v>3</v>
      </c>
      <c r="F2416">
        <v>2</v>
      </c>
      <c r="G2416" t="s">
        <v>116</v>
      </c>
      <c r="H2416">
        <v>8</v>
      </c>
      <c r="I2416" s="19">
        <v>45201.018055555556</v>
      </c>
      <c r="J2416" s="19">
        <v>45201.082638888889</v>
      </c>
      <c r="K2416" s="19">
        <v>45202.113888888889</v>
      </c>
      <c r="L2416" s="19">
        <v>45201.518055555556</v>
      </c>
      <c r="M2416">
        <v>1</v>
      </c>
      <c r="N2416" t="s">
        <v>222</v>
      </c>
      <c r="O2416" t="s">
        <v>20734</v>
      </c>
      <c r="P2416" t="s">
        <v>246</v>
      </c>
      <c r="Q2416">
        <v>2414</v>
      </c>
      <c r="R2416" t="s">
        <v>32579</v>
      </c>
    </row>
    <row r="2417" spans="1:18" x14ac:dyDescent="0.3">
      <c r="A2417">
        <v>2416</v>
      </c>
      <c r="B2417" t="s">
        <v>20736</v>
      </c>
      <c r="C2417">
        <v>71</v>
      </c>
      <c r="D2417" t="s">
        <v>20737</v>
      </c>
      <c r="E2417">
        <v>1</v>
      </c>
      <c r="F2417">
        <v>3</v>
      </c>
      <c r="G2417" t="s">
        <v>116</v>
      </c>
      <c r="H2417">
        <v>34</v>
      </c>
      <c r="I2417" s="19">
        <v>45374.931944444441</v>
      </c>
      <c r="J2417" s="19">
        <v>45375</v>
      </c>
      <c r="K2417" s="19">
        <v>45377.768750000003</v>
      </c>
      <c r="L2417" s="19">
        <v>45376.931944444441</v>
      </c>
      <c r="M2417">
        <v>1</v>
      </c>
      <c r="N2417" t="s">
        <v>307</v>
      </c>
      <c r="O2417" t="s">
        <v>20743</v>
      </c>
      <c r="P2417" t="s">
        <v>293</v>
      </c>
      <c r="Q2417">
        <v>2415</v>
      </c>
      <c r="R2417" t="s">
        <v>32579</v>
      </c>
    </row>
    <row r="2418" spans="1:18" x14ac:dyDescent="0.3">
      <c r="A2418">
        <v>2417</v>
      </c>
      <c r="B2418" t="s">
        <v>20744</v>
      </c>
      <c r="C2418">
        <v>43</v>
      </c>
      <c r="D2418" t="s">
        <v>20745</v>
      </c>
      <c r="E2418">
        <v>3</v>
      </c>
      <c r="F2418">
        <v>2</v>
      </c>
      <c r="G2418" t="s">
        <v>116</v>
      </c>
      <c r="H2418">
        <v>85</v>
      </c>
      <c r="I2418" s="19">
        <v>45675.275000000001</v>
      </c>
      <c r="J2418" s="19">
        <v>45675.457638888889</v>
      </c>
      <c r="K2418" s="19">
        <v>45675.863194444442</v>
      </c>
      <c r="L2418" s="19">
        <v>45675.775000000001</v>
      </c>
      <c r="M2418">
        <v>1</v>
      </c>
      <c r="N2418" t="s">
        <v>128</v>
      </c>
      <c r="O2418" t="s">
        <v>20751</v>
      </c>
      <c r="P2418" t="s">
        <v>194</v>
      </c>
      <c r="Q2418">
        <v>2416</v>
      </c>
      <c r="R2418" t="s">
        <v>32579</v>
      </c>
    </row>
    <row r="2419" spans="1:18" x14ac:dyDescent="0.3">
      <c r="A2419">
        <v>2418</v>
      </c>
      <c r="B2419" t="s">
        <v>20753</v>
      </c>
      <c r="C2419">
        <v>16</v>
      </c>
      <c r="D2419" t="s">
        <v>20755</v>
      </c>
      <c r="E2419">
        <v>1</v>
      </c>
      <c r="F2419">
        <v>3</v>
      </c>
      <c r="G2419" t="s">
        <v>116</v>
      </c>
      <c r="H2419">
        <v>87</v>
      </c>
      <c r="I2419" s="19">
        <v>45518.877083333333</v>
      </c>
      <c r="J2419" s="19">
        <v>45519.210416666669</v>
      </c>
      <c r="K2419" s="19">
        <v>45521.175000000003</v>
      </c>
      <c r="L2419" s="19">
        <v>45520.877083333333</v>
      </c>
      <c r="M2419">
        <v>1</v>
      </c>
      <c r="N2419" t="s">
        <v>128</v>
      </c>
      <c r="O2419" t="s">
        <v>20760</v>
      </c>
      <c r="P2419" t="s">
        <v>363</v>
      </c>
      <c r="Q2419">
        <v>2417</v>
      </c>
      <c r="R2419" t="s">
        <v>32579</v>
      </c>
    </row>
    <row r="2420" spans="1:18" x14ac:dyDescent="0.3">
      <c r="A2420">
        <v>2419</v>
      </c>
      <c r="B2420" t="s">
        <v>20762</v>
      </c>
      <c r="C2420">
        <v>50</v>
      </c>
      <c r="D2420" t="s">
        <v>20763</v>
      </c>
      <c r="E2420">
        <v>5</v>
      </c>
      <c r="F2420">
        <v>3</v>
      </c>
      <c r="G2420" t="s">
        <v>116</v>
      </c>
      <c r="H2420">
        <v>96</v>
      </c>
      <c r="I2420" s="19">
        <v>45259.934027777781</v>
      </c>
      <c r="J2420" s="19">
        <v>45260.201388888891</v>
      </c>
      <c r="K2420" s="19">
        <v>45261.163888888892</v>
      </c>
      <c r="L2420" s="19">
        <v>45262.934027777781</v>
      </c>
      <c r="M2420">
        <v>0</v>
      </c>
      <c r="N2420" t="s">
        <v>307</v>
      </c>
      <c r="O2420" t="s">
        <v>20768</v>
      </c>
      <c r="P2420" t="s">
        <v>2960</v>
      </c>
      <c r="Q2420">
        <v>2418</v>
      </c>
      <c r="R2420" t="s">
        <v>32579</v>
      </c>
    </row>
    <row r="2421" spans="1:18" x14ac:dyDescent="0.3">
      <c r="A2421">
        <v>2420</v>
      </c>
      <c r="B2421" t="s">
        <v>20770</v>
      </c>
      <c r="C2421">
        <v>19</v>
      </c>
      <c r="D2421" t="s">
        <v>20771</v>
      </c>
      <c r="E2421">
        <v>3</v>
      </c>
      <c r="F2421">
        <v>4</v>
      </c>
      <c r="G2421" t="s">
        <v>116</v>
      </c>
      <c r="H2421">
        <v>102</v>
      </c>
      <c r="I2421" s="19">
        <v>45170.457638888889</v>
      </c>
      <c r="J2421" s="19">
        <v>45170.871527777781</v>
      </c>
      <c r="K2421" s="19">
        <v>45173.09375</v>
      </c>
      <c r="L2421" s="19">
        <v>45174.457638888889</v>
      </c>
      <c r="M2421">
        <v>0</v>
      </c>
      <c r="N2421" t="s">
        <v>307</v>
      </c>
      <c r="O2421" t="s">
        <v>20778</v>
      </c>
      <c r="P2421" t="s">
        <v>962</v>
      </c>
      <c r="Q2421">
        <v>2419</v>
      </c>
      <c r="R2421" t="s">
        <v>32579</v>
      </c>
    </row>
    <row r="2422" spans="1:18" x14ac:dyDescent="0.3">
      <c r="A2422">
        <v>2421</v>
      </c>
      <c r="B2422" t="s">
        <v>20779</v>
      </c>
      <c r="C2422">
        <v>62</v>
      </c>
      <c r="D2422" t="s">
        <v>20780</v>
      </c>
      <c r="E2422">
        <v>1</v>
      </c>
      <c r="F2422">
        <v>3</v>
      </c>
      <c r="G2422" t="s">
        <v>388</v>
      </c>
      <c r="H2422">
        <v>92</v>
      </c>
      <c r="I2422" s="19">
        <v>45680.669444444444</v>
      </c>
      <c r="J2422" s="19">
        <v>45680.738888888889</v>
      </c>
      <c r="K2422" s="19"/>
      <c r="L2422" s="19">
        <v>45681.669444444444</v>
      </c>
      <c r="M2422">
        <v>1</v>
      </c>
      <c r="N2422" t="s">
        <v>307</v>
      </c>
      <c r="O2422" t="s">
        <v>20786</v>
      </c>
      <c r="Q2422">
        <v>2420</v>
      </c>
      <c r="R2422" t="s">
        <v>32582</v>
      </c>
    </row>
    <row r="2423" spans="1:18" x14ac:dyDescent="0.3">
      <c r="A2423">
        <v>2422</v>
      </c>
      <c r="B2423" t="s">
        <v>20787</v>
      </c>
      <c r="C2423">
        <v>5</v>
      </c>
      <c r="D2423" t="s">
        <v>20788</v>
      </c>
      <c r="E2423">
        <v>3</v>
      </c>
      <c r="F2423">
        <v>3</v>
      </c>
      <c r="G2423" t="s">
        <v>192</v>
      </c>
      <c r="H2423">
        <v>31</v>
      </c>
      <c r="I2423" s="19">
        <v>45640.342361111114</v>
      </c>
      <c r="J2423" s="19">
        <v>45640.586805555555</v>
      </c>
      <c r="K2423" s="19">
        <v>45641.760416666664</v>
      </c>
      <c r="L2423" s="19">
        <v>45643.342361111114</v>
      </c>
      <c r="M2423">
        <v>0</v>
      </c>
      <c r="N2423" t="s">
        <v>128</v>
      </c>
      <c r="O2423" t="s">
        <v>20794</v>
      </c>
      <c r="P2423" t="s">
        <v>194</v>
      </c>
      <c r="Q2423">
        <v>2421</v>
      </c>
      <c r="R2423" t="s">
        <v>32579</v>
      </c>
    </row>
    <row r="2424" spans="1:18" x14ac:dyDescent="0.3">
      <c r="A2424">
        <v>2423</v>
      </c>
      <c r="B2424" t="s">
        <v>20796</v>
      </c>
      <c r="C2424">
        <v>47</v>
      </c>
      <c r="D2424" t="s">
        <v>20797</v>
      </c>
      <c r="E2424">
        <v>1</v>
      </c>
      <c r="F2424">
        <v>3</v>
      </c>
      <c r="G2424" t="s">
        <v>152</v>
      </c>
      <c r="H2424">
        <v>33</v>
      </c>
      <c r="I2424" s="19">
        <v>45739.143750000003</v>
      </c>
      <c r="J2424" s="19"/>
      <c r="K2424" s="19"/>
      <c r="L2424" s="19">
        <v>45742.143750000003</v>
      </c>
      <c r="M2424">
        <v>0</v>
      </c>
      <c r="N2424" t="s">
        <v>128</v>
      </c>
      <c r="O2424" t="s">
        <v>20801</v>
      </c>
      <c r="Q2424">
        <v>2422</v>
      </c>
      <c r="R2424" t="s">
        <v>32582</v>
      </c>
    </row>
    <row r="2425" spans="1:18" x14ac:dyDescent="0.3">
      <c r="A2425">
        <v>2424</v>
      </c>
      <c r="B2425" t="s">
        <v>20802</v>
      </c>
      <c r="C2425">
        <v>33</v>
      </c>
      <c r="D2425" t="s">
        <v>20803</v>
      </c>
      <c r="E2425">
        <v>1</v>
      </c>
      <c r="F2425">
        <v>3</v>
      </c>
      <c r="G2425" t="s">
        <v>116</v>
      </c>
      <c r="H2425">
        <v>9</v>
      </c>
      <c r="I2425" s="19">
        <v>45481.15347222222</v>
      </c>
      <c r="J2425" s="19">
        <v>45481.441666666666</v>
      </c>
      <c r="K2425" s="19">
        <v>45482.821527777778</v>
      </c>
      <c r="L2425" s="19">
        <v>45484.15347222222</v>
      </c>
      <c r="M2425">
        <v>0</v>
      </c>
      <c r="N2425" t="s">
        <v>307</v>
      </c>
      <c r="O2425" t="s">
        <v>20808</v>
      </c>
      <c r="P2425" t="s">
        <v>751</v>
      </c>
      <c r="Q2425">
        <v>2423</v>
      </c>
      <c r="R2425" t="s">
        <v>32579</v>
      </c>
    </row>
    <row r="2426" spans="1:18" x14ac:dyDescent="0.3">
      <c r="A2426">
        <v>2425</v>
      </c>
      <c r="B2426" t="s">
        <v>20809</v>
      </c>
      <c r="C2426">
        <v>16</v>
      </c>
      <c r="D2426" t="s">
        <v>20810</v>
      </c>
      <c r="E2426">
        <v>1</v>
      </c>
      <c r="F2426">
        <v>3</v>
      </c>
      <c r="G2426" t="s">
        <v>192</v>
      </c>
      <c r="H2426">
        <v>47</v>
      </c>
      <c r="I2426" s="19">
        <v>45683.754861111112</v>
      </c>
      <c r="J2426" s="19">
        <v>45683.897916666669</v>
      </c>
      <c r="K2426" s="19">
        <v>45685.574999999997</v>
      </c>
      <c r="L2426" s="19">
        <v>45685.754861111112</v>
      </c>
      <c r="M2426">
        <v>0</v>
      </c>
      <c r="N2426" t="s">
        <v>128</v>
      </c>
      <c r="O2426" t="s">
        <v>20817</v>
      </c>
      <c r="P2426" t="s">
        <v>751</v>
      </c>
      <c r="Q2426">
        <v>2424</v>
      </c>
      <c r="R2426" t="s">
        <v>32579</v>
      </c>
    </row>
    <row r="2427" spans="1:18" x14ac:dyDescent="0.3">
      <c r="A2427">
        <v>2426</v>
      </c>
      <c r="B2427" t="s">
        <v>20818</v>
      </c>
      <c r="C2427">
        <v>69</v>
      </c>
      <c r="D2427" t="s">
        <v>20819</v>
      </c>
      <c r="E2427">
        <v>1</v>
      </c>
      <c r="F2427">
        <v>3</v>
      </c>
      <c r="G2427" t="s">
        <v>192</v>
      </c>
      <c r="H2427">
        <v>43</v>
      </c>
      <c r="I2427" s="19">
        <v>45486.824305555558</v>
      </c>
      <c r="J2427" s="19">
        <v>45487.511805555558</v>
      </c>
      <c r="K2427" s="19">
        <v>45489.603472222225</v>
      </c>
      <c r="L2427" s="19">
        <v>45489.824305555558</v>
      </c>
      <c r="M2427">
        <v>0</v>
      </c>
      <c r="N2427" t="s">
        <v>128</v>
      </c>
      <c r="O2427" t="s">
        <v>20826</v>
      </c>
      <c r="P2427" t="s">
        <v>293</v>
      </c>
      <c r="Q2427">
        <v>2425</v>
      </c>
      <c r="R2427" t="s">
        <v>32579</v>
      </c>
    </row>
    <row r="2428" spans="1:18" x14ac:dyDescent="0.3">
      <c r="A2428">
        <v>2427</v>
      </c>
      <c r="B2428" t="s">
        <v>20827</v>
      </c>
      <c r="C2428">
        <v>66</v>
      </c>
      <c r="D2428" t="s">
        <v>20828</v>
      </c>
      <c r="E2428">
        <v>1</v>
      </c>
      <c r="F2428">
        <v>3</v>
      </c>
      <c r="G2428" t="s">
        <v>116</v>
      </c>
      <c r="H2428">
        <v>119</v>
      </c>
      <c r="I2428" s="19">
        <v>45228.920138888891</v>
      </c>
      <c r="J2428" s="19">
        <v>45229.021527777775</v>
      </c>
      <c r="K2428" s="19">
        <v>45229.92083333333</v>
      </c>
      <c r="L2428" s="19">
        <v>45230.920138888891</v>
      </c>
      <c r="M2428">
        <v>0</v>
      </c>
      <c r="N2428" t="s">
        <v>307</v>
      </c>
      <c r="O2428" t="s">
        <v>20834</v>
      </c>
      <c r="P2428" t="s">
        <v>293</v>
      </c>
      <c r="Q2428">
        <v>2426</v>
      </c>
      <c r="R2428" t="s">
        <v>32579</v>
      </c>
    </row>
    <row r="2429" spans="1:18" x14ac:dyDescent="0.3">
      <c r="A2429">
        <v>2428</v>
      </c>
      <c r="B2429" t="s">
        <v>20835</v>
      </c>
      <c r="C2429">
        <v>59</v>
      </c>
      <c r="D2429" t="s">
        <v>20836</v>
      </c>
      <c r="E2429">
        <v>1</v>
      </c>
      <c r="F2429">
        <v>3</v>
      </c>
      <c r="G2429" t="s">
        <v>192</v>
      </c>
      <c r="H2429">
        <v>115</v>
      </c>
      <c r="I2429" s="19">
        <v>45367.854861111111</v>
      </c>
      <c r="J2429" s="19">
        <v>45368.04791666667</v>
      </c>
      <c r="K2429" s="19">
        <v>45368.910416666666</v>
      </c>
      <c r="L2429" s="19">
        <v>45370.854861111111</v>
      </c>
      <c r="M2429">
        <v>0</v>
      </c>
      <c r="N2429" t="s">
        <v>222</v>
      </c>
      <c r="O2429" t="s">
        <v>20842</v>
      </c>
      <c r="P2429" t="s">
        <v>363</v>
      </c>
      <c r="Q2429">
        <v>2427</v>
      </c>
      <c r="R2429" t="s">
        <v>32579</v>
      </c>
    </row>
    <row r="2430" spans="1:18" x14ac:dyDescent="0.3">
      <c r="A2430">
        <v>2429</v>
      </c>
      <c r="B2430" t="s">
        <v>20843</v>
      </c>
      <c r="C2430">
        <v>76</v>
      </c>
      <c r="D2430" t="s">
        <v>20844</v>
      </c>
      <c r="E2430">
        <v>2</v>
      </c>
      <c r="F2430">
        <v>3</v>
      </c>
      <c r="G2430" t="s">
        <v>192</v>
      </c>
      <c r="H2430">
        <v>71</v>
      </c>
      <c r="I2430" s="19">
        <v>45053.585416666669</v>
      </c>
      <c r="J2430" s="19">
        <v>45053.847222222219</v>
      </c>
      <c r="K2430" s="19">
        <v>45054.570833333331</v>
      </c>
      <c r="L2430" s="19">
        <v>45056.585416666669</v>
      </c>
      <c r="M2430">
        <v>0</v>
      </c>
      <c r="N2430" t="s">
        <v>307</v>
      </c>
      <c r="O2430" t="s">
        <v>20850</v>
      </c>
      <c r="P2430" t="s">
        <v>168</v>
      </c>
      <c r="Q2430">
        <v>2428</v>
      </c>
      <c r="R2430" t="s">
        <v>32579</v>
      </c>
    </row>
    <row r="2431" spans="1:18" x14ac:dyDescent="0.3">
      <c r="A2431">
        <v>2430</v>
      </c>
      <c r="B2431" t="s">
        <v>20851</v>
      </c>
      <c r="C2431">
        <v>24</v>
      </c>
      <c r="D2431" t="s">
        <v>20853</v>
      </c>
      <c r="E2431">
        <v>2</v>
      </c>
      <c r="F2431">
        <v>2</v>
      </c>
      <c r="G2431" t="s">
        <v>116</v>
      </c>
      <c r="H2431">
        <v>60</v>
      </c>
      <c r="I2431" s="19">
        <v>45298.224305555559</v>
      </c>
      <c r="J2431" s="19">
        <v>45298.275000000001</v>
      </c>
      <c r="K2431" s="19">
        <v>45298.627083333333</v>
      </c>
      <c r="L2431" s="19">
        <v>45298.724305555559</v>
      </c>
      <c r="M2431">
        <v>0</v>
      </c>
      <c r="N2431" t="s">
        <v>307</v>
      </c>
      <c r="O2431" t="s">
        <v>20859</v>
      </c>
      <c r="P2431" t="s">
        <v>328</v>
      </c>
      <c r="Q2431">
        <v>2429</v>
      </c>
      <c r="R2431" t="s">
        <v>32579</v>
      </c>
    </row>
    <row r="2432" spans="1:18" x14ac:dyDescent="0.3">
      <c r="A2432">
        <v>2431</v>
      </c>
      <c r="B2432" t="s">
        <v>20861</v>
      </c>
      <c r="C2432">
        <v>26</v>
      </c>
      <c r="D2432" t="s">
        <v>20862</v>
      </c>
      <c r="E2432">
        <v>2</v>
      </c>
      <c r="F2432">
        <v>4</v>
      </c>
      <c r="G2432" t="s">
        <v>116</v>
      </c>
      <c r="H2432">
        <v>114</v>
      </c>
      <c r="I2432" s="19">
        <v>44939.736111111109</v>
      </c>
      <c r="J2432" s="19">
        <v>44940.336111111108</v>
      </c>
      <c r="K2432" s="19">
        <v>44943.43472222222</v>
      </c>
      <c r="L2432" s="19">
        <v>44944.736111111109</v>
      </c>
      <c r="M2432">
        <v>0</v>
      </c>
      <c r="N2432" t="s">
        <v>128</v>
      </c>
      <c r="O2432" t="s">
        <v>20867</v>
      </c>
      <c r="P2432" t="s">
        <v>398</v>
      </c>
      <c r="Q2432">
        <v>2430</v>
      </c>
      <c r="R2432" t="s">
        <v>32579</v>
      </c>
    </row>
    <row r="2433" spans="1:18" x14ac:dyDescent="0.3">
      <c r="A2433">
        <v>2432</v>
      </c>
      <c r="B2433" t="s">
        <v>20868</v>
      </c>
      <c r="C2433">
        <v>80</v>
      </c>
      <c r="D2433" t="s">
        <v>20869</v>
      </c>
      <c r="E2433">
        <v>2</v>
      </c>
      <c r="F2433">
        <v>2</v>
      </c>
      <c r="G2433" t="s">
        <v>116</v>
      </c>
      <c r="H2433">
        <v>64</v>
      </c>
      <c r="I2433" s="19">
        <v>44947.650694444441</v>
      </c>
      <c r="J2433" s="19">
        <v>44947.731249999997</v>
      </c>
      <c r="K2433" s="19">
        <v>44948.393750000003</v>
      </c>
      <c r="L2433" s="19">
        <v>44948.650694444441</v>
      </c>
      <c r="M2433">
        <v>0</v>
      </c>
      <c r="N2433" t="s">
        <v>165</v>
      </c>
      <c r="O2433" t="s">
        <v>20875</v>
      </c>
      <c r="P2433" t="s">
        <v>328</v>
      </c>
      <c r="Q2433">
        <v>2431</v>
      </c>
      <c r="R2433" t="s">
        <v>32579</v>
      </c>
    </row>
    <row r="2434" spans="1:18" x14ac:dyDescent="0.3">
      <c r="A2434">
        <v>2433</v>
      </c>
      <c r="B2434" t="s">
        <v>20877</v>
      </c>
      <c r="C2434">
        <v>23</v>
      </c>
      <c r="D2434" t="s">
        <v>20878</v>
      </c>
      <c r="E2434">
        <v>2</v>
      </c>
      <c r="F2434">
        <v>3</v>
      </c>
      <c r="G2434" t="s">
        <v>192</v>
      </c>
      <c r="H2434">
        <v>115</v>
      </c>
      <c r="I2434" s="19">
        <v>45134.115277777775</v>
      </c>
      <c r="J2434" s="19">
        <v>45134.392361111109</v>
      </c>
      <c r="K2434" s="19">
        <v>45135.958333333336</v>
      </c>
      <c r="L2434" s="19">
        <v>45136.115277777775</v>
      </c>
      <c r="M2434">
        <v>0</v>
      </c>
      <c r="N2434" t="s">
        <v>165</v>
      </c>
      <c r="O2434" t="s">
        <v>20884</v>
      </c>
      <c r="P2434" t="s">
        <v>398</v>
      </c>
      <c r="Q2434">
        <v>2432</v>
      </c>
      <c r="R2434" t="s">
        <v>32579</v>
      </c>
    </row>
    <row r="2435" spans="1:18" x14ac:dyDescent="0.3">
      <c r="A2435">
        <v>2434</v>
      </c>
      <c r="B2435" t="s">
        <v>20886</v>
      </c>
      <c r="C2435">
        <v>8</v>
      </c>
      <c r="D2435" t="s">
        <v>20887</v>
      </c>
      <c r="E2435">
        <v>1</v>
      </c>
      <c r="F2435">
        <v>1</v>
      </c>
      <c r="G2435" t="s">
        <v>116</v>
      </c>
      <c r="H2435">
        <v>108</v>
      </c>
      <c r="I2435" s="19">
        <v>45664.300694444442</v>
      </c>
      <c r="J2435" s="19">
        <v>45664.370833333334</v>
      </c>
      <c r="K2435" s="19">
        <v>45664.404861111114</v>
      </c>
      <c r="L2435" s="19">
        <v>45664.634027777778</v>
      </c>
      <c r="M2435">
        <v>0</v>
      </c>
      <c r="N2435" t="s">
        <v>307</v>
      </c>
      <c r="O2435" t="s">
        <v>20894</v>
      </c>
      <c r="P2435" t="s">
        <v>751</v>
      </c>
      <c r="Q2435">
        <v>2433</v>
      </c>
      <c r="R2435" t="s">
        <v>32579</v>
      </c>
    </row>
    <row r="2436" spans="1:18" x14ac:dyDescent="0.3">
      <c r="A2436">
        <v>2435</v>
      </c>
      <c r="B2436" t="s">
        <v>20895</v>
      </c>
      <c r="C2436">
        <v>32</v>
      </c>
      <c r="D2436" t="s">
        <v>20896</v>
      </c>
      <c r="E2436">
        <v>1</v>
      </c>
      <c r="F2436">
        <v>4</v>
      </c>
      <c r="G2436" t="s">
        <v>192</v>
      </c>
      <c r="H2436">
        <v>102</v>
      </c>
      <c r="I2436" s="19">
        <v>45350.973611111112</v>
      </c>
      <c r="J2436" s="19">
        <v>45352.489583333336</v>
      </c>
      <c r="K2436" s="19">
        <v>45355.118750000001</v>
      </c>
      <c r="L2436" s="19">
        <v>45355.973611111112</v>
      </c>
      <c r="M2436">
        <v>0</v>
      </c>
      <c r="N2436" t="s">
        <v>128</v>
      </c>
      <c r="O2436" t="s">
        <v>20902</v>
      </c>
      <c r="P2436" t="s">
        <v>293</v>
      </c>
      <c r="Q2436">
        <v>2434</v>
      </c>
      <c r="R2436" t="s">
        <v>32579</v>
      </c>
    </row>
    <row r="2437" spans="1:18" x14ac:dyDescent="0.3">
      <c r="A2437">
        <v>2436</v>
      </c>
      <c r="B2437" t="s">
        <v>20903</v>
      </c>
      <c r="C2437">
        <v>64</v>
      </c>
      <c r="D2437" t="s">
        <v>20905</v>
      </c>
      <c r="E2437">
        <v>5</v>
      </c>
      <c r="F2437">
        <v>3</v>
      </c>
      <c r="G2437" t="s">
        <v>116</v>
      </c>
      <c r="H2437">
        <v>92</v>
      </c>
      <c r="I2437" s="19">
        <v>45226.64166666667</v>
      </c>
      <c r="J2437" s="19">
        <v>45226.772916666669</v>
      </c>
      <c r="K2437" s="19">
        <v>45228.02847222222</v>
      </c>
      <c r="L2437" s="19">
        <v>45228.64166666667</v>
      </c>
      <c r="M2437">
        <v>0</v>
      </c>
      <c r="N2437" t="s">
        <v>307</v>
      </c>
      <c r="O2437" t="s">
        <v>20911</v>
      </c>
      <c r="P2437" t="s">
        <v>1735</v>
      </c>
      <c r="Q2437">
        <v>2435</v>
      </c>
      <c r="R2437" t="s">
        <v>32579</v>
      </c>
    </row>
    <row r="2438" spans="1:18" x14ac:dyDescent="0.3">
      <c r="A2438">
        <v>2437</v>
      </c>
      <c r="B2438" t="s">
        <v>20912</v>
      </c>
      <c r="C2438">
        <v>50</v>
      </c>
      <c r="D2438" t="s">
        <v>20913</v>
      </c>
      <c r="E2438">
        <v>1</v>
      </c>
      <c r="F2438">
        <v>3</v>
      </c>
      <c r="G2438" t="s">
        <v>116</v>
      </c>
      <c r="H2438">
        <v>40</v>
      </c>
      <c r="I2438" s="19">
        <v>45128.020138888889</v>
      </c>
      <c r="J2438" s="19">
        <v>45128.167361111111</v>
      </c>
      <c r="K2438" s="19">
        <v>45130.381944444445</v>
      </c>
      <c r="L2438" s="19">
        <v>45131.020138888889</v>
      </c>
      <c r="M2438">
        <v>0</v>
      </c>
      <c r="N2438" t="s">
        <v>307</v>
      </c>
      <c r="O2438" t="s">
        <v>20919</v>
      </c>
      <c r="P2438" t="s">
        <v>293</v>
      </c>
      <c r="Q2438">
        <v>2436</v>
      </c>
      <c r="R2438" t="s">
        <v>32579</v>
      </c>
    </row>
    <row r="2439" spans="1:18" x14ac:dyDescent="0.3">
      <c r="A2439">
        <v>2438</v>
      </c>
      <c r="B2439" t="s">
        <v>20920</v>
      </c>
      <c r="C2439">
        <v>11</v>
      </c>
      <c r="D2439" t="s">
        <v>20921</v>
      </c>
      <c r="E2439">
        <v>1</v>
      </c>
      <c r="F2439">
        <v>2</v>
      </c>
      <c r="G2439" t="s">
        <v>116</v>
      </c>
      <c r="H2439">
        <v>14</v>
      </c>
      <c r="I2439" s="19">
        <v>44934.36041666667</v>
      </c>
      <c r="J2439" s="19">
        <v>44934.418749999997</v>
      </c>
      <c r="K2439" s="19">
        <v>44934.652777777781</v>
      </c>
      <c r="L2439" s="19">
        <v>44934.86041666667</v>
      </c>
      <c r="M2439">
        <v>0</v>
      </c>
      <c r="N2439" t="s">
        <v>307</v>
      </c>
      <c r="O2439" t="s">
        <v>20928</v>
      </c>
      <c r="P2439" t="s">
        <v>363</v>
      </c>
      <c r="Q2439">
        <v>2437</v>
      </c>
      <c r="R2439" t="s">
        <v>32579</v>
      </c>
    </row>
    <row r="2440" spans="1:18" x14ac:dyDescent="0.3">
      <c r="A2440">
        <v>2439</v>
      </c>
      <c r="B2440" t="s">
        <v>20929</v>
      </c>
      <c r="C2440">
        <v>22</v>
      </c>
      <c r="D2440" t="s">
        <v>20930</v>
      </c>
      <c r="E2440">
        <v>2</v>
      </c>
      <c r="F2440">
        <v>3</v>
      </c>
      <c r="G2440" t="s">
        <v>116</v>
      </c>
      <c r="H2440">
        <v>9</v>
      </c>
      <c r="I2440" s="19">
        <v>45052.945833333331</v>
      </c>
      <c r="J2440" s="19">
        <v>45053.027083333334</v>
      </c>
      <c r="K2440" s="19">
        <v>45054.400000000001</v>
      </c>
      <c r="L2440" s="19">
        <v>45054.945833333331</v>
      </c>
      <c r="M2440">
        <v>0</v>
      </c>
      <c r="N2440" t="s">
        <v>222</v>
      </c>
      <c r="O2440" t="s">
        <v>20935</v>
      </c>
      <c r="P2440" t="s">
        <v>584</v>
      </c>
      <c r="Q2440">
        <v>2438</v>
      </c>
      <c r="R2440" t="s">
        <v>32579</v>
      </c>
    </row>
    <row r="2441" spans="1:18" x14ac:dyDescent="0.3">
      <c r="A2441">
        <v>2440</v>
      </c>
      <c r="B2441" t="s">
        <v>20936</v>
      </c>
      <c r="C2441">
        <v>54</v>
      </c>
      <c r="D2441" t="s">
        <v>20937</v>
      </c>
      <c r="E2441">
        <v>1</v>
      </c>
      <c r="F2441">
        <v>3</v>
      </c>
      <c r="G2441" t="s">
        <v>192</v>
      </c>
      <c r="H2441">
        <v>24</v>
      </c>
      <c r="I2441" s="19">
        <v>45700.759027777778</v>
      </c>
      <c r="J2441" s="19">
        <v>45700.82708333333</v>
      </c>
      <c r="K2441" s="19">
        <v>45701.53402777778</v>
      </c>
      <c r="L2441" s="19">
        <v>45701.759027777778</v>
      </c>
      <c r="M2441">
        <v>0</v>
      </c>
      <c r="N2441" t="s">
        <v>128</v>
      </c>
      <c r="O2441" t="s">
        <v>20943</v>
      </c>
      <c r="P2441" t="s">
        <v>293</v>
      </c>
      <c r="Q2441">
        <v>2439</v>
      </c>
      <c r="R2441" t="s">
        <v>32579</v>
      </c>
    </row>
    <row r="2442" spans="1:18" x14ac:dyDescent="0.3">
      <c r="A2442">
        <v>2441</v>
      </c>
      <c r="B2442" t="s">
        <v>20944</v>
      </c>
      <c r="C2442">
        <v>21</v>
      </c>
      <c r="D2442" t="s">
        <v>20945</v>
      </c>
      <c r="E2442">
        <v>1</v>
      </c>
      <c r="F2442">
        <v>4</v>
      </c>
      <c r="G2442" t="s">
        <v>803</v>
      </c>
      <c r="H2442">
        <v>35</v>
      </c>
      <c r="I2442" s="19">
        <v>45011.814583333333</v>
      </c>
      <c r="J2442" s="19">
        <v>45012.022916666669</v>
      </c>
      <c r="K2442" s="19"/>
      <c r="L2442" s="19">
        <v>45015.814583333333</v>
      </c>
      <c r="M2442">
        <v>1</v>
      </c>
      <c r="N2442" t="s">
        <v>128</v>
      </c>
      <c r="O2442" t="s">
        <v>20949</v>
      </c>
      <c r="Q2442">
        <v>2440</v>
      </c>
      <c r="R2442" t="s">
        <v>32582</v>
      </c>
    </row>
    <row r="2443" spans="1:18" x14ac:dyDescent="0.3">
      <c r="A2443">
        <v>2442</v>
      </c>
      <c r="B2443" t="s">
        <v>20951</v>
      </c>
      <c r="C2443">
        <v>31</v>
      </c>
      <c r="D2443" t="s">
        <v>20952</v>
      </c>
      <c r="E2443">
        <v>2</v>
      </c>
      <c r="F2443">
        <v>3</v>
      </c>
      <c r="G2443" t="s">
        <v>192</v>
      </c>
      <c r="H2443">
        <v>22</v>
      </c>
      <c r="I2443" s="19">
        <v>45291.195833333331</v>
      </c>
      <c r="J2443" s="19">
        <v>45291.46875</v>
      </c>
      <c r="K2443" s="19">
        <v>45292.9</v>
      </c>
      <c r="L2443" s="19">
        <v>45294.195833333331</v>
      </c>
      <c r="M2443">
        <v>0</v>
      </c>
      <c r="N2443" t="s">
        <v>165</v>
      </c>
      <c r="O2443" t="s">
        <v>20959</v>
      </c>
      <c r="P2443" t="s">
        <v>168</v>
      </c>
      <c r="Q2443">
        <v>2441</v>
      </c>
      <c r="R2443" t="s">
        <v>32579</v>
      </c>
    </row>
    <row r="2444" spans="1:18" x14ac:dyDescent="0.3">
      <c r="A2444">
        <v>2443</v>
      </c>
      <c r="B2444" t="s">
        <v>20960</v>
      </c>
      <c r="C2444">
        <v>4</v>
      </c>
      <c r="D2444" t="s">
        <v>20961</v>
      </c>
      <c r="E2444">
        <v>2</v>
      </c>
      <c r="F2444">
        <v>4</v>
      </c>
      <c r="G2444" t="s">
        <v>116</v>
      </c>
      <c r="H2444">
        <v>66</v>
      </c>
      <c r="I2444" s="19">
        <v>45314.088194444441</v>
      </c>
      <c r="J2444" s="19">
        <v>45314.24722222222</v>
      </c>
      <c r="K2444" s="19">
        <v>45319.593055555553</v>
      </c>
      <c r="L2444" s="19">
        <v>45317.088194444441</v>
      </c>
      <c r="M2444">
        <v>1</v>
      </c>
      <c r="N2444" t="s">
        <v>307</v>
      </c>
      <c r="O2444" t="s">
        <v>20967</v>
      </c>
      <c r="P2444" t="s">
        <v>398</v>
      </c>
      <c r="Q2444">
        <v>2442</v>
      </c>
      <c r="R2444" t="s">
        <v>32579</v>
      </c>
    </row>
    <row r="2445" spans="1:18" x14ac:dyDescent="0.3">
      <c r="A2445">
        <v>2444</v>
      </c>
      <c r="B2445" t="s">
        <v>20968</v>
      </c>
      <c r="C2445">
        <v>78</v>
      </c>
      <c r="D2445" t="s">
        <v>20969</v>
      </c>
      <c r="E2445">
        <v>2</v>
      </c>
      <c r="F2445">
        <v>1</v>
      </c>
      <c r="G2445" t="s">
        <v>116</v>
      </c>
      <c r="H2445">
        <v>115</v>
      </c>
      <c r="I2445" s="19">
        <v>45010.295138888891</v>
      </c>
      <c r="J2445" s="19">
        <v>45010.332638888889</v>
      </c>
      <c r="K2445" s="19">
        <v>45010.571527777778</v>
      </c>
      <c r="L2445" s="19">
        <v>45010.628472222219</v>
      </c>
      <c r="M2445">
        <v>0</v>
      </c>
      <c r="N2445" t="s">
        <v>128</v>
      </c>
      <c r="O2445" t="s">
        <v>20974</v>
      </c>
      <c r="P2445" t="s">
        <v>328</v>
      </c>
      <c r="Q2445">
        <v>2443</v>
      </c>
      <c r="R2445" t="s">
        <v>32579</v>
      </c>
    </row>
    <row r="2446" spans="1:18" x14ac:dyDescent="0.3">
      <c r="A2446">
        <v>2445</v>
      </c>
      <c r="B2446" t="s">
        <v>20975</v>
      </c>
      <c r="C2446">
        <v>65</v>
      </c>
      <c r="D2446" t="s">
        <v>20977</v>
      </c>
      <c r="E2446">
        <v>1</v>
      </c>
      <c r="F2446">
        <v>3</v>
      </c>
      <c r="G2446" t="s">
        <v>116</v>
      </c>
      <c r="H2446">
        <v>58</v>
      </c>
      <c r="I2446" s="19">
        <v>45610.607638888891</v>
      </c>
      <c r="J2446" s="19">
        <v>45610.795138888891</v>
      </c>
      <c r="K2446" s="19">
        <v>45612.0625</v>
      </c>
      <c r="L2446" s="19">
        <v>45613.607638888891</v>
      </c>
      <c r="M2446">
        <v>0</v>
      </c>
      <c r="N2446" t="s">
        <v>128</v>
      </c>
      <c r="O2446" t="s">
        <v>20983</v>
      </c>
      <c r="P2446" t="s">
        <v>225</v>
      </c>
      <c r="Q2446">
        <v>2444</v>
      </c>
      <c r="R2446" t="s">
        <v>32579</v>
      </c>
    </row>
    <row r="2447" spans="1:18" x14ac:dyDescent="0.3">
      <c r="A2447">
        <v>2446</v>
      </c>
      <c r="B2447" t="s">
        <v>20984</v>
      </c>
      <c r="C2447">
        <v>40</v>
      </c>
      <c r="D2447" t="s">
        <v>20985</v>
      </c>
      <c r="E2447">
        <v>4</v>
      </c>
      <c r="F2447">
        <v>2</v>
      </c>
      <c r="G2447" t="s">
        <v>116</v>
      </c>
      <c r="H2447">
        <v>111</v>
      </c>
      <c r="I2447" s="19">
        <v>45141.113888888889</v>
      </c>
      <c r="J2447" s="19">
        <v>45141.158333333333</v>
      </c>
      <c r="K2447" s="19">
        <v>45141.545138888891</v>
      </c>
      <c r="L2447" s="19">
        <v>45141.613888888889</v>
      </c>
      <c r="M2447">
        <v>0</v>
      </c>
      <c r="N2447" t="s">
        <v>307</v>
      </c>
      <c r="O2447" t="s">
        <v>1784</v>
      </c>
      <c r="P2447" t="s">
        <v>20991</v>
      </c>
      <c r="Q2447">
        <v>2445</v>
      </c>
      <c r="R2447" t="s">
        <v>32579</v>
      </c>
    </row>
    <row r="2448" spans="1:18" x14ac:dyDescent="0.3">
      <c r="A2448">
        <v>2447</v>
      </c>
      <c r="B2448" t="s">
        <v>20992</v>
      </c>
      <c r="C2448">
        <v>26</v>
      </c>
      <c r="D2448" t="s">
        <v>20993</v>
      </c>
      <c r="E2448">
        <v>2</v>
      </c>
      <c r="F2448">
        <v>2</v>
      </c>
      <c r="G2448" t="s">
        <v>192</v>
      </c>
      <c r="H2448">
        <v>15</v>
      </c>
      <c r="I2448" s="19">
        <v>45321.051388888889</v>
      </c>
      <c r="J2448" s="19">
        <v>45321.197916666664</v>
      </c>
      <c r="K2448" s="19">
        <v>45321.82708333333</v>
      </c>
      <c r="L2448" s="19">
        <v>45322.051388888889</v>
      </c>
      <c r="M2448">
        <v>0</v>
      </c>
      <c r="N2448" t="s">
        <v>307</v>
      </c>
      <c r="O2448" t="s">
        <v>20999</v>
      </c>
      <c r="P2448" t="s">
        <v>168</v>
      </c>
      <c r="Q2448">
        <v>2446</v>
      </c>
      <c r="R2448" t="s">
        <v>32579</v>
      </c>
    </row>
    <row r="2449" spans="1:18" x14ac:dyDescent="0.3">
      <c r="A2449">
        <v>2448</v>
      </c>
      <c r="B2449" t="s">
        <v>21001</v>
      </c>
      <c r="C2449">
        <v>61</v>
      </c>
      <c r="D2449" t="s">
        <v>21002</v>
      </c>
      <c r="E2449">
        <v>4</v>
      </c>
      <c r="F2449">
        <v>3</v>
      </c>
      <c r="G2449" t="s">
        <v>192</v>
      </c>
      <c r="H2449">
        <v>78</v>
      </c>
      <c r="I2449" s="19">
        <v>45424.87222222222</v>
      </c>
      <c r="J2449" s="19">
        <v>45425.463888888888</v>
      </c>
      <c r="K2449" s="19">
        <v>45427.518055555556</v>
      </c>
      <c r="L2449" s="19">
        <v>45427.87222222222</v>
      </c>
      <c r="M2449">
        <v>0</v>
      </c>
      <c r="N2449" t="s">
        <v>128</v>
      </c>
      <c r="O2449" t="s">
        <v>5271</v>
      </c>
      <c r="P2449" t="s">
        <v>21008</v>
      </c>
      <c r="Q2449">
        <v>2447</v>
      </c>
      <c r="R2449" t="s">
        <v>32579</v>
      </c>
    </row>
    <row r="2450" spans="1:18" x14ac:dyDescent="0.3">
      <c r="A2450">
        <v>2449</v>
      </c>
      <c r="B2450" t="s">
        <v>21009</v>
      </c>
      <c r="C2450">
        <v>47</v>
      </c>
      <c r="D2450" t="s">
        <v>21011</v>
      </c>
      <c r="E2450">
        <v>3</v>
      </c>
      <c r="F2450">
        <v>3</v>
      </c>
      <c r="G2450" t="s">
        <v>192</v>
      </c>
      <c r="H2450">
        <v>9</v>
      </c>
      <c r="I2450" s="19">
        <v>45746.811111111114</v>
      </c>
      <c r="J2450" s="19">
        <v>45747.086111111108</v>
      </c>
      <c r="K2450" s="19">
        <v>45749.344444444447</v>
      </c>
      <c r="L2450" s="19">
        <v>45749.811111111114</v>
      </c>
      <c r="M2450">
        <v>0</v>
      </c>
      <c r="N2450" t="s">
        <v>222</v>
      </c>
      <c r="O2450" t="s">
        <v>21017</v>
      </c>
      <c r="P2450" t="s">
        <v>246</v>
      </c>
      <c r="Q2450">
        <v>2448</v>
      </c>
      <c r="R2450" t="s">
        <v>32579</v>
      </c>
    </row>
    <row r="2451" spans="1:18" x14ac:dyDescent="0.3">
      <c r="A2451">
        <v>2450</v>
      </c>
      <c r="B2451" t="s">
        <v>21018</v>
      </c>
      <c r="C2451">
        <v>50</v>
      </c>
      <c r="D2451" t="s">
        <v>21020</v>
      </c>
      <c r="E2451">
        <v>1</v>
      </c>
      <c r="F2451">
        <v>4</v>
      </c>
      <c r="G2451" t="s">
        <v>192</v>
      </c>
      <c r="H2451">
        <v>47</v>
      </c>
      <c r="I2451" s="19">
        <v>45475.782638888886</v>
      </c>
      <c r="J2451" s="19">
        <v>45478.234722222223</v>
      </c>
      <c r="K2451" s="19">
        <v>45478.472222222219</v>
      </c>
      <c r="L2451" s="19">
        <v>45480.782638888886</v>
      </c>
      <c r="M2451">
        <v>0</v>
      </c>
      <c r="N2451" t="s">
        <v>165</v>
      </c>
      <c r="O2451" t="s">
        <v>21026</v>
      </c>
      <c r="P2451" t="s">
        <v>446</v>
      </c>
      <c r="Q2451">
        <v>2449</v>
      </c>
      <c r="R2451" t="s">
        <v>32579</v>
      </c>
    </row>
    <row r="2452" spans="1:18" x14ac:dyDescent="0.3">
      <c r="A2452">
        <v>2451</v>
      </c>
      <c r="B2452" t="s">
        <v>21027</v>
      </c>
      <c r="C2452">
        <v>71</v>
      </c>
      <c r="D2452" t="s">
        <v>21029</v>
      </c>
      <c r="E2452">
        <v>3</v>
      </c>
      <c r="F2452">
        <v>3</v>
      </c>
      <c r="G2452" t="s">
        <v>116</v>
      </c>
      <c r="H2452">
        <v>89</v>
      </c>
      <c r="I2452" s="19">
        <v>45259.463888888888</v>
      </c>
      <c r="J2452" s="19">
        <v>45259.601388888892</v>
      </c>
      <c r="K2452" s="19">
        <v>45260.556250000001</v>
      </c>
      <c r="L2452" s="19">
        <v>45261.463888888888</v>
      </c>
      <c r="M2452">
        <v>0</v>
      </c>
      <c r="N2452" t="s">
        <v>307</v>
      </c>
      <c r="O2452" t="s">
        <v>21035</v>
      </c>
      <c r="P2452" t="s">
        <v>274</v>
      </c>
      <c r="Q2452">
        <v>2450</v>
      </c>
      <c r="R2452" t="s">
        <v>32579</v>
      </c>
    </row>
    <row r="2453" spans="1:18" x14ac:dyDescent="0.3">
      <c r="A2453">
        <v>2452</v>
      </c>
      <c r="B2453" t="s">
        <v>21036</v>
      </c>
      <c r="C2453">
        <v>10</v>
      </c>
      <c r="D2453" t="s">
        <v>21037</v>
      </c>
      <c r="E2453">
        <v>4</v>
      </c>
      <c r="F2453">
        <v>3</v>
      </c>
      <c r="G2453" t="s">
        <v>116</v>
      </c>
      <c r="H2453">
        <v>100</v>
      </c>
      <c r="I2453" s="19">
        <v>45389.277083333334</v>
      </c>
      <c r="J2453" s="19">
        <v>45389.309027777781</v>
      </c>
      <c r="K2453" s="19">
        <v>45389.890277777777</v>
      </c>
      <c r="L2453" s="19">
        <v>45390.277083333334</v>
      </c>
      <c r="M2453">
        <v>0</v>
      </c>
      <c r="N2453" t="s">
        <v>128</v>
      </c>
      <c r="O2453" t="s">
        <v>2490</v>
      </c>
      <c r="P2453" t="s">
        <v>21043</v>
      </c>
      <c r="Q2453">
        <v>2451</v>
      </c>
      <c r="R2453" t="s">
        <v>32579</v>
      </c>
    </row>
    <row r="2454" spans="1:18" x14ac:dyDescent="0.3">
      <c r="A2454">
        <v>2453</v>
      </c>
      <c r="B2454" t="s">
        <v>21045</v>
      </c>
      <c r="C2454">
        <v>29</v>
      </c>
      <c r="D2454" t="s">
        <v>21046</v>
      </c>
      <c r="E2454">
        <v>4</v>
      </c>
      <c r="F2454">
        <v>3</v>
      </c>
      <c r="G2454" t="s">
        <v>116</v>
      </c>
      <c r="H2454">
        <v>76</v>
      </c>
      <c r="I2454" s="19">
        <v>45392.285416666666</v>
      </c>
      <c r="J2454" s="19">
        <v>45392.45</v>
      </c>
      <c r="K2454" s="19">
        <v>45394.990277777775</v>
      </c>
      <c r="L2454" s="19">
        <v>45395.285416666666</v>
      </c>
      <c r="M2454">
        <v>0</v>
      </c>
      <c r="N2454" t="s">
        <v>128</v>
      </c>
      <c r="O2454" t="s">
        <v>2859</v>
      </c>
      <c r="P2454" t="s">
        <v>21051</v>
      </c>
      <c r="Q2454">
        <v>2452</v>
      </c>
      <c r="R2454" t="s">
        <v>32579</v>
      </c>
    </row>
    <row r="2455" spans="1:18" x14ac:dyDescent="0.3">
      <c r="A2455">
        <v>2454</v>
      </c>
      <c r="B2455" t="s">
        <v>21053</v>
      </c>
      <c r="C2455">
        <v>64</v>
      </c>
      <c r="D2455" t="s">
        <v>21054</v>
      </c>
      <c r="E2455">
        <v>3</v>
      </c>
      <c r="F2455">
        <v>3</v>
      </c>
      <c r="G2455" t="s">
        <v>116</v>
      </c>
      <c r="H2455">
        <v>89</v>
      </c>
      <c r="I2455" s="19">
        <v>44952.4375</v>
      </c>
      <c r="J2455" s="19">
        <v>44952.572916666664</v>
      </c>
      <c r="K2455" s="19">
        <v>44953.897916666669</v>
      </c>
      <c r="L2455" s="19">
        <v>44954.4375</v>
      </c>
      <c r="M2455">
        <v>0</v>
      </c>
      <c r="N2455" t="s">
        <v>307</v>
      </c>
      <c r="O2455" t="s">
        <v>21060</v>
      </c>
      <c r="P2455" t="s">
        <v>274</v>
      </c>
      <c r="Q2455">
        <v>2453</v>
      </c>
      <c r="R2455" t="s">
        <v>32579</v>
      </c>
    </row>
    <row r="2456" spans="1:18" x14ac:dyDescent="0.3">
      <c r="A2456">
        <v>2455</v>
      </c>
      <c r="B2456" t="s">
        <v>21061</v>
      </c>
      <c r="C2456">
        <v>70</v>
      </c>
      <c r="D2456" t="s">
        <v>21062</v>
      </c>
      <c r="E2456">
        <v>5</v>
      </c>
      <c r="F2456">
        <v>3</v>
      </c>
      <c r="G2456" t="s">
        <v>192</v>
      </c>
      <c r="H2456">
        <v>32</v>
      </c>
      <c r="I2456" s="19">
        <v>45227.290972222225</v>
      </c>
      <c r="J2456" s="19">
        <v>45227.550694444442</v>
      </c>
      <c r="K2456" s="19">
        <v>45231.651388888888</v>
      </c>
      <c r="L2456" s="19">
        <v>45230.290972222225</v>
      </c>
      <c r="M2456">
        <v>1</v>
      </c>
      <c r="N2456" t="s">
        <v>165</v>
      </c>
      <c r="O2456" t="s">
        <v>21069</v>
      </c>
      <c r="P2456" t="s">
        <v>1735</v>
      </c>
      <c r="Q2456">
        <v>2454</v>
      </c>
      <c r="R2456" t="s">
        <v>32579</v>
      </c>
    </row>
    <row r="2457" spans="1:18" x14ac:dyDescent="0.3">
      <c r="A2457">
        <v>2456</v>
      </c>
      <c r="B2457" t="s">
        <v>21070</v>
      </c>
      <c r="C2457">
        <v>28</v>
      </c>
      <c r="D2457" t="s">
        <v>21071</v>
      </c>
      <c r="E2457">
        <v>2</v>
      </c>
      <c r="F2457">
        <v>3</v>
      </c>
      <c r="G2457" t="s">
        <v>116</v>
      </c>
      <c r="H2457">
        <v>34</v>
      </c>
      <c r="I2457" s="19">
        <v>45064.268750000003</v>
      </c>
      <c r="J2457" s="19">
        <v>45064.661805555559</v>
      </c>
      <c r="K2457" s="19">
        <v>45065.6875</v>
      </c>
      <c r="L2457" s="19">
        <v>45066.268750000003</v>
      </c>
      <c r="M2457">
        <v>0</v>
      </c>
      <c r="N2457" t="s">
        <v>165</v>
      </c>
      <c r="O2457" t="s">
        <v>21077</v>
      </c>
      <c r="P2457" t="s">
        <v>584</v>
      </c>
      <c r="Q2457">
        <v>2455</v>
      </c>
      <c r="R2457" t="s">
        <v>32579</v>
      </c>
    </row>
    <row r="2458" spans="1:18" x14ac:dyDescent="0.3">
      <c r="A2458">
        <v>2457</v>
      </c>
      <c r="B2458" t="s">
        <v>21079</v>
      </c>
      <c r="C2458">
        <v>62</v>
      </c>
      <c r="D2458" t="s">
        <v>21080</v>
      </c>
      <c r="E2458">
        <v>1</v>
      </c>
      <c r="F2458">
        <v>2</v>
      </c>
      <c r="G2458" t="s">
        <v>192</v>
      </c>
      <c r="H2458">
        <v>58</v>
      </c>
      <c r="I2458" s="19">
        <v>45678.37222222222</v>
      </c>
      <c r="J2458" s="19">
        <v>45678.386111111111</v>
      </c>
      <c r="K2458" s="19">
        <v>45678.65625</v>
      </c>
      <c r="L2458" s="19">
        <v>45678.705555555556</v>
      </c>
      <c r="M2458">
        <v>0</v>
      </c>
      <c r="N2458" t="s">
        <v>165</v>
      </c>
      <c r="O2458" t="s">
        <v>21085</v>
      </c>
      <c r="P2458" t="s">
        <v>293</v>
      </c>
      <c r="Q2458">
        <v>2456</v>
      </c>
      <c r="R2458" t="s">
        <v>32579</v>
      </c>
    </row>
    <row r="2459" spans="1:18" x14ac:dyDescent="0.3">
      <c r="A2459">
        <v>2458</v>
      </c>
      <c r="B2459" t="s">
        <v>21088</v>
      </c>
      <c r="C2459">
        <v>22</v>
      </c>
      <c r="D2459" t="s">
        <v>21089</v>
      </c>
      <c r="E2459">
        <v>2</v>
      </c>
      <c r="F2459">
        <v>2</v>
      </c>
      <c r="G2459" t="s">
        <v>116</v>
      </c>
      <c r="H2459">
        <v>103</v>
      </c>
      <c r="I2459" s="19">
        <v>45028.833333333336</v>
      </c>
      <c r="J2459" s="19">
        <v>45028.945138888892</v>
      </c>
      <c r="K2459" s="19">
        <v>45029.211111111108</v>
      </c>
      <c r="L2459" s="19">
        <v>45029.333333333336</v>
      </c>
      <c r="M2459">
        <v>0</v>
      </c>
      <c r="N2459" t="s">
        <v>165</v>
      </c>
      <c r="O2459" t="s">
        <v>21095</v>
      </c>
      <c r="P2459" t="s">
        <v>584</v>
      </c>
      <c r="Q2459">
        <v>2457</v>
      </c>
      <c r="R2459" t="s">
        <v>32579</v>
      </c>
    </row>
    <row r="2460" spans="1:18" x14ac:dyDescent="0.3">
      <c r="A2460">
        <v>2459</v>
      </c>
      <c r="B2460" t="s">
        <v>21096</v>
      </c>
      <c r="C2460">
        <v>34</v>
      </c>
      <c r="D2460" t="s">
        <v>21097</v>
      </c>
      <c r="E2460">
        <v>4</v>
      </c>
      <c r="F2460">
        <v>2</v>
      </c>
      <c r="G2460" t="s">
        <v>116</v>
      </c>
      <c r="H2460">
        <v>35</v>
      </c>
      <c r="I2460" s="19">
        <v>45451.795138888891</v>
      </c>
      <c r="J2460" s="19">
        <v>45451.943055555559</v>
      </c>
      <c r="K2460" s="19">
        <v>45453.453472222223</v>
      </c>
      <c r="L2460" s="19">
        <v>45452.795138888891</v>
      </c>
      <c r="M2460">
        <v>1</v>
      </c>
      <c r="N2460" t="s">
        <v>165</v>
      </c>
      <c r="O2460" t="s">
        <v>796</v>
      </c>
      <c r="P2460" t="s">
        <v>1266</v>
      </c>
      <c r="Q2460">
        <v>2458</v>
      </c>
      <c r="R2460" t="s">
        <v>32579</v>
      </c>
    </row>
    <row r="2461" spans="1:18" x14ac:dyDescent="0.3">
      <c r="A2461">
        <v>2460</v>
      </c>
      <c r="B2461" t="s">
        <v>21104</v>
      </c>
      <c r="C2461">
        <v>56</v>
      </c>
      <c r="D2461" t="s">
        <v>21105</v>
      </c>
      <c r="E2461">
        <v>5</v>
      </c>
      <c r="F2461">
        <v>3</v>
      </c>
      <c r="G2461" t="s">
        <v>192</v>
      </c>
      <c r="H2461">
        <v>26</v>
      </c>
      <c r="I2461" s="19">
        <v>44938.71875</v>
      </c>
      <c r="J2461" s="19">
        <v>44938.951388888891</v>
      </c>
      <c r="K2461" s="19">
        <v>44939.331250000003</v>
      </c>
      <c r="L2461" s="19">
        <v>44940.71875</v>
      </c>
      <c r="M2461">
        <v>0</v>
      </c>
      <c r="N2461" t="s">
        <v>307</v>
      </c>
      <c r="O2461" t="s">
        <v>21111</v>
      </c>
      <c r="P2461" t="s">
        <v>843</v>
      </c>
      <c r="Q2461">
        <v>2459</v>
      </c>
      <c r="R2461" t="s">
        <v>32579</v>
      </c>
    </row>
    <row r="2462" spans="1:18" x14ac:dyDescent="0.3">
      <c r="A2462">
        <v>2461</v>
      </c>
      <c r="B2462" t="s">
        <v>21112</v>
      </c>
      <c r="C2462">
        <v>40</v>
      </c>
      <c r="D2462" t="s">
        <v>21115</v>
      </c>
      <c r="E2462">
        <v>1</v>
      </c>
      <c r="F2462">
        <v>2</v>
      </c>
      <c r="G2462" t="s">
        <v>116</v>
      </c>
      <c r="H2462">
        <v>7</v>
      </c>
      <c r="I2462" s="19">
        <v>45133.724305555559</v>
      </c>
      <c r="J2462" s="19">
        <v>45133.78125</v>
      </c>
      <c r="K2462" s="19">
        <v>45133.991666666669</v>
      </c>
      <c r="L2462" s="19">
        <v>45134.224305555559</v>
      </c>
      <c r="M2462">
        <v>0</v>
      </c>
      <c r="N2462" t="s">
        <v>307</v>
      </c>
      <c r="O2462" t="s">
        <v>21120</v>
      </c>
      <c r="P2462" t="s">
        <v>225</v>
      </c>
      <c r="Q2462">
        <v>2460</v>
      </c>
      <c r="R2462" t="s">
        <v>32579</v>
      </c>
    </row>
    <row r="2463" spans="1:18" x14ac:dyDescent="0.3">
      <c r="A2463">
        <v>2462</v>
      </c>
      <c r="B2463" t="s">
        <v>21121</v>
      </c>
      <c r="C2463">
        <v>28</v>
      </c>
      <c r="D2463" t="s">
        <v>21123</v>
      </c>
      <c r="E2463">
        <v>2</v>
      </c>
      <c r="F2463">
        <v>2</v>
      </c>
      <c r="G2463" t="s">
        <v>192</v>
      </c>
      <c r="H2463">
        <v>119</v>
      </c>
      <c r="I2463" s="19">
        <v>45559.738194444442</v>
      </c>
      <c r="J2463" s="19">
        <v>45559.77847222222</v>
      </c>
      <c r="K2463" s="19">
        <v>45560.069444444445</v>
      </c>
      <c r="L2463" s="19">
        <v>45560.238194444442</v>
      </c>
      <c r="M2463">
        <v>0</v>
      </c>
      <c r="N2463" t="s">
        <v>307</v>
      </c>
      <c r="O2463" t="s">
        <v>21129</v>
      </c>
      <c r="P2463" t="s">
        <v>398</v>
      </c>
      <c r="Q2463">
        <v>2461</v>
      </c>
      <c r="R2463" t="s">
        <v>32579</v>
      </c>
    </row>
    <row r="2464" spans="1:18" x14ac:dyDescent="0.3">
      <c r="A2464">
        <v>2463</v>
      </c>
      <c r="B2464" t="s">
        <v>21130</v>
      </c>
      <c r="C2464">
        <v>46</v>
      </c>
      <c r="D2464" t="s">
        <v>21131</v>
      </c>
      <c r="E2464">
        <v>2</v>
      </c>
      <c r="F2464">
        <v>2</v>
      </c>
      <c r="G2464" t="s">
        <v>116</v>
      </c>
      <c r="H2464">
        <v>119</v>
      </c>
      <c r="I2464" s="19">
        <v>45411.406944444447</v>
      </c>
      <c r="J2464" s="19">
        <v>45411.464583333334</v>
      </c>
      <c r="K2464" s="19">
        <v>45411.681250000001</v>
      </c>
      <c r="L2464" s="19">
        <v>45411.906944444447</v>
      </c>
      <c r="M2464">
        <v>0</v>
      </c>
      <c r="N2464" t="s">
        <v>222</v>
      </c>
      <c r="O2464" t="s">
        <v>21138</v>
      </c>
      <c r="P2464" t="s">
        <v>584</v>
      </c>
      <c r="Q2464">
        <v>2462</v>
      </c>
      <c r="R2464" t="s">
        <v>32579</v>
      </c>
    </row>
    <row r="2465" spans="1:18" x14ac:dyDescent="0.3">
      <c r="A2465">
        <v>2464</v>
      </c>
      <c r="B2465" t="s">
        <v>21139</v>
      </c>
      <c r="C2465">
        <v>65</v>
      </c>
      <c r="D2465" t="s">
        <v>21140</v>
      </c>
      <c r="E2465">
        <v>2</v>
      </c>
      <c r="F2465">
        <v>2</v>
      </c>
      <c r="G2465" t="s">
        <v>116</v>
      </c>
      <c r="H2465">
        <v>3</v>
      </c>
      <c r="I2465" s="19">
        <v>45636.179166666669</v>
      </c>
      <c r="J2465" s="19">
        <v>45636.286111111112</v>
      </c>
      <c r="K2465" s="19">
        <v>45636.904166666667</v>
      </c>
      <c r="L2465" s="19">
        <v>45637.179166666669</v>
      </c>
      <c r="M2465">
        <v>0</v>
      </c>
      <c r="N2465" t="s">
        <v>165</v>
      </c>
      <c r="O2465" t="s">
        <v>21146</v>
      </c>
      <c r="P2465" t="s">
        <v>168</v>
      </c>
      <c r="Q2465">
        <v>2463</v>
      </c>
      <c r="R2465" t="s">
        <v>32579</v>
      </c>
    </row>
    <row r="2466" spans="1:18" x14ac:dyDescent="0.3">
      <c r="A2466">
        <v>2465</v>
      </c>
      <c r="B2466" t="s">
        <v>21147</v>
      </c>
      <c r="C2466">
        <v>64</v>
      </c>
      <c r="D2466" t="s">
        <v>21149</v>
      </c>
      <c r="E2466">
        <v>5</v>
      </c>
      <c r="F2466">
        <v>4</v>
      </c>
      <c r="G2466" t="s">
        <v>192</v>
      </c>
      <c r="H2466">
        <v>111</v>
      </c>
      <c r="I2466" s="19">
        <v>45481.083333333336</v>
      </c>
      <c r="J2466" s="19">
        <v>45481.311111111114</v>
      </c>
      <c r="K2466" s="19">
        <v>45482.697222222225</v>
      </c>
      <c r="L2466" s="19">
        <v>45485.083333333336</v>
      </c>
      <c r="M2466">
        <v>0</v>
      </c>
      <c r="N2466" t="s">
        <v>307</v>
      </c>
      <c r="O2466" t="s">
        <v>21155</v>
      </c>
      <c r="P2466" t="s">
        <v>2960</v>
      </c>
      <c r="Q2466">
        <v>2464</v>
      </c>
      <c r="R2466" t="s">
        <v>32579</v>
      </c>
    </row>
    <row r="2467" spans="1:18" x14ac:dyDescent="0.3">
      <c r="A2467">
        <v>2466</v>
      </c>
      <c r="B2467" t="s">
        <v>21156</v>
      </c>
      <c r="C2467">
        <v>44</v>
      </c>
      <c r="D2467" t="s">
        <v>21157</v>
      </c>
      <c r="E2467">
        <v>4</v>
      </c>
      <c r="F2467">
        <v>2</v>
      </c>
      <c r="G2467" t="s">
        <v>116</v>
      </c>
      <c r="H2467">
        <v>63</v>
      </c>
      <c r="I2467" s="19">
        <v>45683.765972222223</v>
      </c>
      <c r="J2467" s="19">
        <v>45683.913888888892</v>
      </c>
      <c r="K2467" s="19">
        <v>45685.786805555559</v>
      </c>
      <c r="L2467" s="19">
        <v>45684.765972222223</v>
      </c>
      <c r="M2467">
        <v>1</v>
      </c>
      <c r="N2467" t="s">
        <v>307</v>
      </c>
      <c r="O2467" t="s">
        <v>901</v>
      </c>
      <c r="P2467" t="s">
        <v>1512</v>
      </c>
      <c r="Q2467">
        <v>2465</v>
      </c>
      <c r="R2467" t="s">
        <v>32579</v>
      </c>
    </row>
    <row r="2468" spans="1:18" x14ac:dyDescent="0.3">
      <c r="A2468">
        <v>2467</v>
      </c>
      <c r="B2468" t="s">
        <v>21163</v>
      </c>
      <c r="C2468">
        <v>30</v>
      </c>
      <c r="D2468" t="s">
        <v>21165</v>
      </c>
      <c r="E2468">
        <v>2</v>
      </c>
      <c r="F2468">
        <v>3</v>
      </c>
      <c r="G2468" t="s">
        <v>192</v>
      </c>
      <c r="H2468">
        <v>78</v>
      </c>
      <c r="I2468" s="19">
        <v>45718.425000000003</v>
      </c>
      <c r="J2468" s="19">
        <v>45718.621527777781</v>
      </c>
      <c r="K2468" s="19">
        <v>45719.775000000001</v>
      </c>
      <c r="L2468" s="19">
        <v>45720.425000000003</v>
      </c>
      <c r="M2468">
        <v>0</v>
      </c>
      <c r="N2468" t="s">
        <v>307</v>
      </c>
      <c r="O2468" t="s">
        <v>21171</v>
      </c>
      <c r="P2468" t="s">
        <v>21172</v>
      </c>
      <c r="Q2468">
        <v>2466</v>
      </c>
      <c r="R2468" t="s">
        <v>32579</v>
      </c>
    </row>
    <row r="2469" spans="1:18" x14ac:dyDescent="0.3">
      <c r="A2469">
        <v>2468</v>
      </c>
      <c r="B2469" t="s">
        <v>21174</v>
      </c>
      <c r="C2469">
        <v>63</v>
      </c>
      <c r="D2469" t="s">
        <v>21175</v>
      </c>
      <c r="E2469">
        <v>3</v>
      </c>
      <c r="F2469">
        <v>3</v>
      </c>
      <c r="G2469" t="s">
        <v>116</v>
      </c>
      <c r="H2469">
        <v>117</v>
      </c>
      <c r="I2469" s="19">
        <v>45337.32916666667</v>
      </c>
      <c r="J2469" s="19">
        <v>45337.51666666667</v>
      </c>
      <c r="K2469" s="19">
        <v>45339.080555555556</v>
      </c>
      <c r="L2469" s="19">
        <v>45340.32916666667</v>
      </c>
      <c r="M2469">
        <v>0</v>
      </c>
      <c r="N2469" t="s">
        <v>307</v>
      </c>
      <c r="O2469" t="s">
        <v>21180</v>
      </c>
      <c r="P2469" t="s">
        <v>194</v>
      </c>
      <c r="Q2469">
        <v>2467</v>
      </c>
      <c r="R2469" t="s">
        <v>32579</v>
      </c>
    </row>
    <row r="2470" spans="1:18" x14ac:dyDescent="0.3">
      <c r="A2470">
        <v>2469</v>
      </c>
      <c r="B2470" t="s">
        <v>21181</v>
      </c>
      <c r="C2470">
        <v>12</v>
      </c>
      <c r="D2470" t="s">
        <v>21182</v>
      </c>
      <c r="E2470">
        <v>3</v>
      </c>
      <c r="F2470">
        <v>3</v>
      </c>
      <c r="G2470" t="s">
        <v>116</v>
      </c>
      <c r="H2470">
        <v>93</v>
      </c>
      <c r="I2470" s="19">
        <v>45710.810416666667</v>
      </c>
      <c r="J2470" s="19">
        <v>45710.979166666664</v>
      </c>
      <c r="K2470" s="19">
        <v>45712.761805555558</v>
      </c>
      <c r="L2470" s="19">
        <v>45713.810416666667</v>
      </c>
      <c r="M2470">
        <v>0</v>
      </c>
      <c r="N2470" t="s">
        <v>165</v>
      </c>
      <c r="O2470" t="s">
        <v>21189</v>
      </c>
      <c r="P2470" t="s">
        <v>274</v>
      </c>
      <c r="Q2470">
        <v>2468</v>
      </c>
      <c r="R2470" t="s">
        <v>32579</v>
      </c>
    </row>
    <row r="2471" spans="1:18" x14ac:dyDescent="0.3">
      <c r="A2471">
        <v>2470</v>
      </c>
      <c r="B2471" t="s">
        <v>21190</v>
      </c>
      <c r="C2471">
        <v>41</v>
      </c>
      <c r="D2471" t="s">
        <v>21192</v>
      </c>
      <c r="E2471">
        <v>4</v>
      </c>
      <c r="F2471">
        <v>3</v>
      </c>
      <c r="G2471" t="s">
        <v>192</v>
      </c>
      <c r="H2471">
        <v>62</v>
      </c>
      <c r="I2471" s="19">
        <v>45189.36041666667</v>
      </c>
      <c r="J2471" s="19">
        <v>45189.620138888888</v>
      </c>
      <c r="K2471" s="19">
        <v>45190.063888888886</v>
      </c>
      <c r="L2471" s="19">
        <v>45191.36041666667</v>
      </c>
      <c r="M2471">
        <v>0</v>
      </c>
      <c r="N2471" t="s">
        <v>307</v>
      </c>
      <c r="O2471" t="s">
        <v>3495</v>
      </c>
      <c r="P2471" t="s">
        <v>1266</v>
      </c>
      <c r="Q2471">
        <v>2469</v>
      </c>
      <c r="R2471" t="s">
        <v>32579</v>
      </c>
    </row>
    <row r="2472" spans="1:18" x14ac:dyDescent="0.3">
      <c r="A2472">
        <v>2471</v>
      </c>
      <c r="B2472" t="s">
        <v>21198</v>
      </c>
      <c r="C2472">
        <v>14</v>
      </c>
      <c r="D2472" t="s">
        <v>21199</v>
      </c>
      <c r="E2472">
        <v>3</v>
      </c>
      <c r="F2472">
        <v>2</v>
      </c>
      <c r="G2472" t="s">
        <v>116</v>
      </c>
      <c r="H2472">
        <v>4</v>
      </c>
      <c r="I2472" s="19">
        <v>45108.432638888888</v>
      </c>
      <c r="J2472" s="19">
        <v>45108.500694444447</v>
      </c>
      <c r="K2472" s="19">
        <v>45109.258333333331</v>
      </c>
      <c r="L2472" s="19">
        <v>45109.432638888888</v>
      </c>
      <c r="M2472">
        <v>0</v>
      </c>
      <c r="N2472" t="s">
        <v>307</v>
      </c>
      <c r="O2472" t="s">
        <v>21205</v>
      </c>
      <c r="P2472" t="s">
        <v>877</v>
      </c>
      <c r="Q2472">
        <v>2470</v>
      </c>
      <c r="R2472" t="s">
        <v>32579</v>
      </c>
    </row>
    <row r="2473" spans="1:18" x14ac:dyDescent="0.3">
      <c r="A2473">
        <v>2472</v>
      </c>
      <c r="B2473" t="s">
        <v>21207</v>
      </c>
      <c r="C2473">
        <v>79</v>
      </c>
      <c r="D2473" t="s">
        <v>21208</v>
      </c>
      <c r="E2473">
        <v>1</v>
      </c>
      <c r="F2473">
        <v>2</v>
      </c>
      <c r="G2473" t="s">
        <v>192</v>
      </c>
      <c r="H2473">
        <v>73</v>
      </c>
      <c r="I2473" s="19">
        <v>45602.797222222223</v>
      </c>
      <c r="J2473" s="19">
        <v>45602.996527777781</v>
      </c>
      <c r="K2473" s="19">
        <v>45603.05972222222</v>
      </c>
      <c r="L2473" s="19">
        <v>45603.297222222223</v>
      </c>
      <c r="M2473">
        <v>0</v>
      </c>
      <c r="N2473" t="s">
        <v>128</v>
      </c>
      <c r="O2473" t="s">
        <v>21214</v>
      </c>
      <c r="P2473" t="s">
        <v>293</v>
      </c>
      <c r="Q2473">
        <v>2471</v>
      </c>
      <c r="R2473" t="s">
        <v>32579</v>
      </c>
    </row>
    <row r="2474" spans="1:18" x14ac:dyDescent="0.3">
      <c r="A2474">
        <v>2473</v>
      </c>
      <c r="B2474" t="s">
        <v>21215</v>
      </c>
      <c r="C2474">
        <v>71</v>
      </c>
      <c r="D2474" t="s">
        <v>21217</v>
      </c>
      <c r="E2474">
        <v>4</v>
      </c>
      <c r="F2474">
        <v>2</v>
      </c>
      <c r="G2474" t="s">
        <v>116</v>
      </c>
      <c r="H2474">
        <v>108</v>
      </c>
      <c r="I2474" s="19">
        <v>45362.146527777775</v>
      </c>
      <c r="J2474" s="19">
        <v>45362.202777777777</v>
      </c>
      <c r="K2474" s="19">
        <v>45362.522916666669</v>
      </c>
      <c r="L2474" s="19">
        <v>45362.646527777775</v>
      </c>
      <c r="M2474">
        <v>0</v>
      </c>
      <c r="N2474" t="s">
        <v>128</v>
      </c>
      <c r="O2474" t="s">
        <v>1265</v>
      </c>
      <c r="P2474" t="s">
        <v>903</v>
      </c>
      <c r="Q2474">
        <v>2472</v>
      </c>
      <c r="R2474" t="s">
        <v>32579</v>
      </c>
    </row>
    <row r="2475" spans="1:18" x14ac:dyDescent="0.3">
      <c r="A2475">
        <v>2474</v>
      </c>
      <c r="B2475" t="s">
        <v>21223</v>
      </c>
      <c r="C2475">
        <v>30</v>
      </c>
      <c r="D2475" t="s">
        <v>16557</v>
      </c>
      <c r="E2475">
        <v>2</v>
      </c>
      <c r="F2475">
        <v>3</v>
      </c>
      <c r="G2475" t="s">
        <v>192</v>
      </c>
      <c r="H2475">
        <v>9</v>
      </c>
      <c r="I2475" s="19">
        <v>45703.675694444442</v>
      </c>
      <c r="J2475" s="19">
        <v>45703.759027777778</v>
      </c>
      <c r="K2475" s="19">
        <v>45705.17291666667</v>
      </c>
      <c r="L2475" s="19">
        <v>45705.675694444442</v>
      </c>
      <c r="M2475">
        <v>0</v>
      </c>
      <c r="N2475" t="s">
        <v>165</v>
      </c>
      <c r="O2475" t="s">
        <v>21229</v>
      </c>
      <c r="P2475" t="s">
        <v>328</v>
      </c>
      <c r="Q2475">
        <v>2473</v>
      </c>
      <c r="R2475" t="s">
        <v>32579</v>
      </c>
    </row>
    <row r="2476" spans="1:18" x14ac:dyDescent="0.3">
      <c r="A2476">
        <v>2475</v>
      </c>
      <c r="B2476" t="s">
        <v>21231</v>
      </c>
      <c r="C2476">
        <v>44</v>
      </c>
      <c r="D2476" t="s">
        <v>21232</v>
      </c>
      <c r="E2476">
        <v>2</v>
      </c>
      <c r="F2476">
        <v>2</v>
      </c>
      <c r="G2476" t="s">
        <v>116</v>
      </c>
      <c r="H2476">
        <v>60</v>
      </c>
      <c r="I2476" s="19">
        <v>45709.915972222225</v>
      </c>
      <c r="J2476" s="19">
        <v>45710.009027777778</v>
      </c>
      <c r="K2476" s="19">
        <v>45710.384027777778</v>
      </c>
      <c r="L2476" s="19">
        <v>45710.915972222225</v>
      </c>
      <c r="M2476">
        <v>0</v>
      </c>
      <c r="N2476" t="s">
        <v>222</v>
      </c>
      <c r="O2476" t="s">
        <v>21238</v>
      </c>
      <c r="P2476" t="s">
        <v>584</v>
      </c>
      <c r="Q2476">
        <v>2474</v>
      </c>
      <c r="R2476" t="s">
        <v>32579</v>
      </c>
    </row>
    <row r="2477" spans="1:18" x14ac:dyDescent="0.3">
      <c r="A2477">
        <v>2476</v>
      </c>
      <c r="B2477" t="s">
        <v>21239</v>
      </c>
      <c r="C2477">
        <v>75</v>
      </c>
      <c r="D2477" t="s">
        <v>21241</v>
      </c>
      <c r="E2477">
        <v>2</v>
      </c>
      <c r="F2477">
        <v>3</v>
      </c>
      <c r="G2477" t="s">
        <v>192</v>
      </c>
      <c r="H2477">
        <v>29</v>
      </c>
      <c r="I2477" s="19">
        <v>45444.535416666666</v>
      </c>
      <c r="J2477" s="19">
        <v>45444.619444444441</v>
      </c>
      <c r="K2477" s="19">
        <v>45445.399305555555</v>
      </c>
      <c r="L2477" s="19">
        <v>45446.535416666666</v>
      </c>
      <c r="M2477">
        <v>0</v>
      </c>
      <c r="N2477" t="s">
        <v>165</v>
      </c>
      <c r="O2477" t="s">
        <v>21246</v>
      </c>
      <c r="P2477" t="s">
        <v>168</v>
      </c>
      <c r="Q2477">
        <v>2475</v>
      </c>
      <c r="R2477" t="s">
        <v>32579</v>
      </c>
    </row>
    <row r="2478" spans="1:18" x14ac:dyDescent="0.3">
      <c r="A2478">
        <v>2477</v>
      </c>
      <c r="B2478" t="s">
        <v>21248</v>
      </c>
      <c r="C2478">
        <v>41</v>
      </c>
      <c r="D2478" t="s">
        <v>21249</v>
      </c>
      <c r="E2478">
        <v>3</v>
      </c>
      <c r="F2478">
        <v>3</v>
      </c>
      <c r="G2478" t="s">
        <v>192</v>
      </c>
      <c r="H2478">
        <v>99</v>
      </c>
      <c r="I2478" s="19">
        <v>45133.118750000001</v>
      </c>
      <c r="J2478" s="19">
        <v>45133.242361111108</v>
      </c>
      <c r="K2478" s="19">
        <v>45133.993750000001</v>
      </c>
      <c r="L2478" s="19">
        <v>45135.118750000001</v>
      </c>
      <c r="M2478">
        <v>0</v>
      </c>
      <c r="N2478" t="s">
        <v>307</v>
      </c>
      <c r="O2478" t="s">
        <v>21256</v>
      </c>
      <c r="P2478" t="s">
        <v>246</v>
      </c>
      <c r="Q2478">
        <v>2476</v>
      </c>
      <c r="R2478" t="s">
        <v>32579</v>
      </c>
    </row>
    <row r="2479" spans="1:18" x14ac:dyDescent="0.3">
      <c r="A2479">
        <v>2478</v>
      </c>
      <c r="B2479" t="s">
        <v>21257</v>
      </c>
      <c r="C2479">
        <v>49</v>
      </c>
      <c r="D2479" t="s">
        <v>21258</v>
      </c>
      <c r="E2479">
        <v>1</v>
      </c>
      <c r="F2479">
        <v>3</v>
      </c>
      <c r="G2479" t="s">
        <v>116</v>
      </c>
      <c r="H2479">
        <v>40</v>
      </c>
      <c r="I2479" s="19">
        <v>45397.217361111114</v>
      </c>
      <c r="J2479" s="19">
        <v>45397.305555555555</v>
      </c>
      <c r="K2479" s="19">
        <v>45398.30972222222</v>
      </c>
      <c r="L2479" s="19">
        <v>45399.217361111114</v>
      </c>
      <c r="M2479">
        <v>0</v>
      </c>
      <c r="N2479" t="s">
        <v>128</v>
      </c>
      <c r="O2479" t="s">
        <v>21265</v>
      </c>
      <c r="P2479" t="s">
        <v>225</v>
      </c>
      <c r="Q2479">
        <v>2477</v>
      </c>
      <c r="R2479" t="s">
        <v>32579</v>
      </c>
    </row>
    <row r="2480" spans="1:18" x14ac:dyDescent="0.3">
      <c r="A2480">
        <v>2479</v>
      </c>
      <c r="B2480" t="s">
        <v>21266</v>
      </c>
      <c r="C2480">
        <v>79</v>
      </c>
      <c r="D2480" t="s">
        <v>21267</v>
      </c>
      <c r="E2480">
        <v>1</v>
      </c>
      <c r="F2480">
        <v>3</v>
      </c>
      <c r="G2480" t="s">
        <v>116</v>
      </c>
      <c r="H2480">
        <v>3</v>
      </c>
      <c r="I2480" s="19">
        <v>45216.247916666667</v>
      </c>
      <c r="J2480" s="19">
        <v>45216.369444444441</v>
      </c>
      <c r="K2480" s="19">
        <v>45217.758333333331</v>
      </c>
      <c r="L2480" s="19">
        <v>45218.247916666667</v>
      </c>
      <c r="M2480">
        <v>0</v>
      </c>
      <c r="N2480" t="s">
        <v>307</v>
      </c>
      <c r="O2480" t="s">
        <v>21273</v>
      </c>
      <c r="P2480" t="s">
        <v>446</v>
      </c>
      <c r="Q2480">
        <v>2478</v>
      </c>
      <c r="R2480" t="s">
        <v>32579</v>
      </c>
    </row>
    <row r="2481" spans="1:18" x14ac:dyDescent="0.3">
      <c r="A2481">
        <v>2480</v>
      </c>
      <c r="B2481" t="s">
        <v>21274</v>
      </c>
      <c r="C2481">
        <v>20</v>
      </c>
      <c r="D2481" t="s">
        <v>21275</v>
      </c>
      <c r="E2481">
        <v>2</v>
      </c>
      <c r="F2481">
        <v>2</v>
      </c>
      <c r="G2481" t="s">
        <v>803</v>
      </c>
      <c r="H2481">
        <v>84</v>
      </c>
      <c r="I2481" s="19">
        <v>45128.947916666664</v>
      </c>
      <c r="J2481" s="19">
        <v>45129.042361111111</v>
      </c>
      <c r="K2481" s="19"/>
      <c r="L2481" s="19">
        <v>45129.947916666664</v>
      </c>
      <c r="M2481">
        <v>0</v>
      </c>
      <c r="N2481" t="s">
        <v>307</v>
      </c>
      <c r="O2481" t="s">
        <v>21279</v>
      </c>
      <c r="Q2481">
        <v>2479</v>
      </c>
      <c r="R2481" t="s">
        <v>32582</v>
      </c>
    </row>
    <row r="2482" spans="1:18" x14ac:dyDescent="0.3">
      <c r="A2482">
        <v>2481</v>
      </c>
      <c r="B2482" t="s">
        <v>21280</v>
      </c>
      <c r="C2482">
        <v>32</v>
      </c>
      <c r="D2482" t="s">
        <v>21282</v>
      </c>
      <c r="E2482">
        <v>1</v>
      </c>
      <c r="F2482">
        <v>4</v>
      </c>
      <c r="G2482" t="s">
        <v>116</v>
      </c>
      <c r="H2482">
        <v>95</v>
      </c>
      <c r="I2482" s="19">
        <v>45168.761111111111</v>
      </c>
      <c r="J2482" s="19">
        <v>45169.314583333333</v>
      </c>
      <c r="K2482" s="19">
        <v>45171.015972222223</v>
      </c>
      <c r="L2482" s="19">
        <v>45173.761111111111</v>
      </c>
      <c r="M2482">
        <v>0</v>
      </c>
      <c r="N2482" t="s">
        <v>307</v>
      </c>
      <c r="O2482" t="s">
        <v>21288</v>
      </c>
      <c r="P2482" t="s">
        <v>293</v>
      </c>
      <c r="Q2482">
        <v>2480</v>
      </c>
      <c r="R2482" t="s">
        <v>32579</v>
      </c>
    </row>
    <row r="2483" spans="1:18" x14ac:dyDescent="0.3">
      <c r="A2483">
        <v>2482</v>
      </c>
      <c r="B2483" t="s">
        <v>21289</v>
      </c>
      <c r="C2483">
        <v>29</v>
      </c>
      <c r="D2483" t="s">
        <v>21290</v>
      </c>
      <c r="E2483">
        <v>5</v>
      </c>
      <c r="F2483">
        <v>3</v>
      </c>
      <c r="G2483" t="s">
        <v>116</v>
      </c>
      <c r="H2483">
        <v>10</v>
      </c>
      <c r="I2483" s="19">
        <v>45555.836111111108</v>
      </c>
      <c r="J2483" s="19">
        <v>45556.070833333331</v>
      </c>
      <c r="K2483" s="19">
        <v>45557.28125</v>
      </c>
      <c r="L2483" s="19">
        <v>45558.836111111108</v>
      </c>
      <c r="M2483">
        <v>0</v>
      </c>
      <c r="N2483" t="s">
        <v>307</v>
      </c>
      <c r="O2483" t="s">
        <v>21296</v>
      </c>
      <c r="P2483" t="s">
        <v>135</v>
      </c>
      <c r="Q2483">
        <v>2481</v>
      </c>
      <c r="R2483" t="s">
        <v>32579</v>
      </c>
    </row>
    <row r="2484" spans="1:18" x14ac:dyDescent="0.3">
      <c r="A2484">
        <v>2483</v>
      </c>
      <c r="B2484" t="s">
        <v>21297</v>
      </c>
      <c r="C2484">
        <v>27</v>
      </c>
      <c r="D2484" t="s">
        <v>21298</v>
      </c>
      <c r="E2484">
        <v>3</v>
      </c>
      <c r="F2484">
        <v>2</v>
      </c>
      <c r="G2484" t="s">
        <v>116</v>
      </c>
      <c r="H2484">
        <v>35</v>
      </c>
      <c r="I2484" s="19">
        <v>45182.302083333336</v>
      </c>
      <c r="J2484" s="19">
        <v>45182.32916666667</v>
      </c>
      <c r="K2484" s="19">
        <v>45182.817361111112</v>
      </c>
      <c r="L2484" s="19">
        <v>45182.635416666664</v>
      </c>
      <c r="M2484">
        <v>1</v>
      </c>
      <c r="N2484" t="s">
        <v>307</v>
      </c>
      <c r="O2484" t="s">
        <v>21305</v>
      </c>
      <c r="P2484" t="s">
        <v>877</v>
      </c>
      <c r="Q2484">
        <v>2482</v>
      </c>
      <c r="R2484" t="s">
        <v>32579</v>
      </c>
    </row>
    <row r="2485" spans="1:18" x14ac:dyDescent="0.3">
      <c r="A2485">
        <v>2484</v>
      </c>
      <c r="B2485" t="s">
        <v>21306</v>
      </c>
      <c r="C2485">
        <v>70</v>
      </c>
      <c r="D2485" t="s">
        <v>21307</v>
      </c>
      <c r="E2485">
        <v>3</v>
      </c>
      <c r="F2485">
        <v>2</v>
      </c>
      <c r="G2485" t="s">
        <v>192</v>
      </c>
      <c r="H2485">
        <v>99</v>
      </c>
      <c r="I2485" s="19">
        <v>45393.364583333336</v>
      </c>
      <c r="J2485" s="19">
        <v>45393.477083333331</v>
      </c>
      <c r="K2485" s="19">
        <v>45393.833333333336</v>
      </c>
      <c r="L2485" s="19">
        <v>45394.364583333336</v>
      </c>
      <c r="M2485">
        <v>0</v>
      </c>
      <c r="N2485" t="s">
        <v>128</v>
      </c>
      <c r="O2485" t="s">
        <v>21313</v>
      </c>
      <c r="P2485" t="s">
        <v>877</v>
      </c>
      <c r="Q2485">
        <v>2483</v>
      </c>
      <c r="R2485" t="s">
        <v>32579</v>
      </c>
    </row>
    <row r="2486" spans="1:18" x14ac:dyDescent="0.3">
      <c r="A2486">
        <v>2485</v>
      </c>
      <c r="B2486" t="s">
        <v>21314</v>
      </c>
      <c r="C2486">
        <v>48</v>
      </c>
      <c r="D2486" t="s">
        <v>21316</v>
      </c>
      <c r="E2486">
        <v>1</v>
      </c>
      <c r="F2486">
        <v>3</v>
      </c>
      <c r="G2486" t="s">
        <v>192</v>
      </c>
      <c r="H2486">
        <v>79</v>
      </c>
      <c r="I2486" s="19">
        <v>45335.771527777775</v>
      </c>
      <c r="J2486" s="19">
        <v>45335.897916666669</v>
      </c>
      <c r="K2486" s="19">
        <v>45337.030555555553</v>
      </c>
      <c r="L2486" s="19">
        <v>45338.771527777775</v>
      </c>
      <c r="M2486">
        <v>0</v>
      </c>
      <c r="N2486" t="s">
        <v>165</v>
      </c>
      <c r="O2486" t="s">
        <v>21322</v>
      </c>
      <c r="P2486" t="s">
        <v>293</v>
      </c>
      <c r="Q2486">
        <v>2484</v>
      </c>
      <c r="R2486" t="s">
        <v>32579</v>
      </c>
    </row>
    <row r="2487" spans="1:18" x14ac:dyDescent="0.3">
      <c r="A2487">
        <v>2486</v>
      </c>
      <c r="B2487" t="s">
        <v>21323</v>
      </c>
      <c r="C2487">
        <v>45</v>
      </c>
      <c r="D2487" t="s">
        <v>21325</v>
      </c>
      <c r="E2487">
        <v>5</v>
      </c>
      <c r="F2487">
        <v>3</v>
      </c>
      <c r="G2487" t="s">
        <v>116</v>
      </c>
      <c r="H2487">
        <v>2</v>
      </c>
      <c r="I2487" s="19">
        <v>45068.240277777775</v>
      </c>
      <c r="J2487" s="19">
        <v>45068.754166666666</v>
      </c>
      <c r="K2487" s="19">
        <v>45069.748611111114</v>
      </c>
      <c r="L2487" s="19">
        <v>45071.240277777775</v>
      </c>
      <c r="M2487">
        <v>0</v>
      </c>
      <c r="N2487" t="s">
        <v>165</v>
      </c>
      <c r="O2487" t="s">
        <v>21331</v>
      </c>
      <c r="P2487" t="s">
        <v>1735</v>
      </c>
      <c r="Q2487">
        <v>2485</v>
      </c>
      <c r="R2487" t="s">
        <v>32579</v>
      </c>
    </row>
    <row r="2488" spans="1:18" x14ac:dyDescent="0.3">
      <c r="A2488">
        <v>2487</v>
      </c>
      <c r="B2488" t="s">
        <v>21332</v>
      </c>
      <c r="C2488">
        <v>78</v>
      </c>
      <c r="D2488" t="s">
        <v>21334</v>
      </c>
      <c r="E2488">
        <v>3</v>
      </c>
      <c r="F2488">
        <v>3</v>
      </c>
      <c r="G2488" t="s">
        <v>116</v>
      </c>
      <c r="H2488">
        <v>8</v>
      </c>
      <c r="I2488" s="19">
        <v>45572.046527777777</v>
      </c>
      <c r="J2488" s="19">
        <v>45572.234027777777</v>
      </c>
      <c r="K2488" s="19">
        <v>45574.755555555559</v>
      </c>
      <c r="L2488" s="19">
        <v>45575.046527777777</v>
      </c>
      <c r="M2488">
        <v>0</v>
      </c>
      <c r="N2488" t="s">
        <v>165</v>
      </c>
      <c r="O2488" t="s">
        <v>21339</v>
      </c>
      <c r="P2488" t="s">
        <v>246</v>
      </c>
      <c r="Q2488">
        <v>2486</v>
      </c>
      <c r="R2488" t="s">
        <v>32579</v>
      </c>
    </row>
    <row r="2489" spans="1:18" x14ac:dyDescent="0.3">
      <c r="A2489">
        <v>2488</v>
      </c>
      <c r="B2489" t="s">
        <v>21340</v>
      </c>
      <c r="C2489">
        <v>10</v>
      </c>
      <c r="D2489" t="s">
        <v>21341</v>
      </c>
      <c r="E2489">
        <v>3</v>
      </c>
      <c r="F2489">
        <v>4</v>
      </c>
      <c r="G2489" t="s">
        <v>116</v>
      </c>
      <c r="H2489">
        <v>98</v>
      </c>
      <c r="I2489" s="19">
        <v>45000.294444444444</v>
      </c>
      <c r="J2489" s="19">
        <v>45000.578472222223</v>
      </c>
      <c r="K2489" s="19">
        <v>45001.594444444447</v>
      </c>
      <c r="L2489" s="19">
        <v>45003.294444444444</v>
      </c>
      <c r="M2489">
        <v>0</v>
      </c>
      <c r="N2489" t="s">
        <v>307</v>
      </c>
      <c r="O2489" t="s">
        <v>21347</v>
      </c>
      <c r="P2489" t="s">
        <v>194</v>
      </c>
      <c r="Q2489">
        <v>2487</v>
      </c>
      <c r="R2489" t="s">
        <v>32579</v>
      </c>
    </row>
    <row r="2490" spans="1:18" x14ac:dyDescent="0.3">
      <c r="A2490">
        <v>2489</v>
      </c>
      <c r="B2490" t="s">
        <v>21348</v>
      </c>
      <c r="C2490">
        <v>59</v>
      </c>
      <c r="D2490" t="s">
        <v>21349</v>
      </c>
      <c r="E2490">
        <v>5</v>
      </c>
      <c r="F2490">
        <v>3</v>
      </c>
      <c r="G2490" t="s">
        <v>116</v>
      </c>
      <c r="H2490">
        <v>112</v>
      </c>
      <c r="I2490" s="19">
        <v>44965.590277777781</v>
      </c>
      <c r="J2490" s="19">
        <v>44965.85833333333</v>
      </c>
      <c r="K2490" s="19">
        <v>44967.705555555556</v>
      </c>
      <c r="L2490" s="19">
        <v>44968.590277777781</v>
      </c>
      <c r="M2490">
        <v>0</v>
      </c>
      <c r="N2490" t="s">
        <v>128</v>
      </c>
      <c r="O2490" t="s">
        <v>21356</v>
      </c>
      <c r="P2490" t="s">
        <v>135</v>
      </c>
      <c r="Q2490">
        <v>2488</v>
      </c>
      <c r="R2490" t="s">
        <v>32579</v>
      </c>
    </row>
    <row r="2491" spans="1:18" x14ac:dyDescent="0.3">
      <c r="A2491">
        <v>2490</v>
      </c>
      <c r="B2491" t="s">
        <v>21357</v>
      </c>
      <c r="C2491">
        <v>80</v>
      </c>
      <c r="D2491" t="s">
        <v>21358</v>
      </c>
      <c r="E2491">
        <v>5</v>
      </c>
      <c r="F2491">
        <v>3</v>
      </c>
      <c r="G2491" t="s">
        <v>192</v>
      </c>
      <c r="H2491">
        <v>52</v>
      </c>
      <c r="I2491" s="19">
        <v>45612.765972222223</v>
      </c>
      <c r="J2491" s="19">
        <v>45613.040277777778</v>
      </c>
      <c r="K2491" s="19">
        <v>45614.146527777775</v>
      </c>
      <c r="L2491" s="19">
        <v>45615.765972222223</v>
      </c>
      <c r="M2491">
        <v>0</v>
      </c>
      <c r="N2491" t="s">
        <v>222</v>
      </c>
      <c r="O2491" t="s">
        <v>21364</v>
      </c>
      <c r="P2491" t="s">
        <v>135</v>
      </c>
      <c r="Q2491">
        <v>2489</v>
      </c>
      <c r="R2491" t="s">
        <v>32579</v>
      </c>
    </row>
    <row r="2492" spans="1:18" x14ac:dyDescent="0.3">
      <c r="A2492">
        <v>2491</v>
      </c>
      <c r="B2492" t="s">
        <v>21365</v>
      </c>
      <c r="C2492">
        <v>31</v>
      </c>
      <c r="D2492" t="s">
        <v>21366</v>
      </c>
      <c r="E2492">
        <v>1</v>
      </c>
      <c r="F2492">
        <v>3</v>
      </c>
      <c r="G2492" t="s">
        <v>192</v>
      </c>
      <c r="H2492">
        <v>95</v>
      </c>
      <c r="I2492" s="19">
        <v>45420.797222222223</v>
      </c>
      <c r="J2492" s="19">
        <v>45421.145138888889</v>
      </c>
      <c r="K2492" s="19">
        <v>45422.28402777778</v>
      </c>
      <c r="L2492" s="19">
        <v>45423.797222222223</v>
      </c>
      <c r="M2492">
        <v>0</v>
      </c>
      <c r="N2492" t="s">
        <v>307</v>
      </c>
      <c r="O2492" t="s">
        <v>21372</v>
      </c>
      <c r="P2492" t="s">
        <v>751</v>
      </c>
      <c r="Q2492">
        <v>2490</v>
      </c>
      <c r="R2492" t="s">
        <v>32579</v>
      </c>
    </row>
    <row r="2493" spans="1:18" x14ac:dyDescent="0.3">
      <c r="A2493">
        <v>2492</v>
      </c>
      <c r="B2493" t="s">
        <v>21373</v>
      </c>
      <c r="C2493">
        <v>49</v>
      </c>
      <c r="D2493" t="s">
        <v>21374</v>
      </c>
      <c r="E2493">
        <v>2</v>
      </c>
      <c r="F2493">
        <v>2</v>
      </c>
      <c r="G2493" t="s">
        <v>192</v>
      </c>
      <c r="H2493">
        <v>29</v>
      </c>
      <c r="I2493" s="19">
        <v>45361.745833333334</v>
      </c>
      <c r="J2493" s="19">
        <v>45361.936805555553</v>
      </c>
      <c r="K2493" s="19">
        <v>45362.054166666669</v>
      </c>
      <c r="L2493" s="19">
        <v>45362.245833333334</v>
      </c>
      <c r="M2493">
        <v>0</v>
      </c>
      <c r="N2493" t="s">
        <v>165</v>
      </c>
      <c r="O2493" t="s">
        <v>21381</v>
      </c>
      <c r="P2493" t="s">
        <v>398</v>
      </c>
      <c r="Q2493">
        <v>2491</v>
      </c>
      <c r="R2493" t="s">
        <v>32579</v>
      </c>
    </row>
    <row r="2494" spans="1:18" x14ac:dyDescent="0.3">
      <c r="A2494">
        <v>2493</v>
      </c>
      <c r="B2494" t="s">
        <v>21382</v>
      </c>
      <c r="C2494">
        <v>31</v>
      </c>
      <c r="D2494" t="s">
        <v>21383</v>
      </c>
      <c r="E2494">
        <v>1</v>
      </c>
      <c r="F2494">
        <v>3</v>
      </c>
      <c r="G2494" t="s">
        <v>116</v>
      </c>
      <c r="H2494">
        <v>107</v>
      </c>
      <c r="I2494" s="19">
        <v>44995.834027777775</v>
      </c>
      <c r="J2494" s="19">
        <v>44996.089583333334</v>
      </c>
      <c r="K2494" s="19">
        <v>44997.415277777778</v>
      </c>
      <c r="L2494" s="19">
        <v>44998.834027777775</v>
      </c>
      <c r="M2494">
        <v>0</v>
      </c>
      <c r="N2494" t="s">
        <v>165</v>
      </c>
      <c r="O2494" t="s">
        <v>21389</v>
      </c>
      <c r="P2494" t="s">
        <v>751</v>
      </c>
      <c r="Q2494">
        <v>2492</v>
      </c>
      <c r="R2494" t="s">
        <v>32579</v>
      </c>
    </row>
    <row r="2495" spans="1:18" x14ac:dyDescent="0.3">
      <c r="A2495">
        <v>2494</v>
      </c>
      <c r="B2495" t="s">
        <v>21390</v>
      </c>
      <c r="C2495">
        <v>36</v>
      </c>
      <c r="D2495" t="s">
        <v>21391</v>
      </c>
      <c r="E2495">
        <v>3</v>
      </c>
      <c r="F2495">
        <v>4</v>
      </c>
      <c r="G2495" t="s">
        <v>192</v>
      </c>
      <c r="H2495">
        <v>57</v>
      </c>
      <c r="I2495" s="19">
        <v>45300.477777777778</v>
      </c>
      <c r="J2495" s="19">
        <v>45300.87222222222</v>
      </c>
      <c r="K2495" s="19">
        <v>45309.734027777777</v>
      </c>
      <c r="L2495" s="19">
        <v>45304.477777777778</v>
      </c>
      <c r="M2495">
        <v>1</v>
      </c>
      <c r="N2495" t="s">
        <v>222</v>
      </c>
      <c r="O2495" t="s">
        <v>21397</v>
      </c>
      <c r="P2495" t="s">
        <v>246</v>
      </c>
      <c r="Q2495">
        <v>2493</v>
      </c>
      <c r="R2495" t="s">
        <v>32579</v>
      </c>
    </row>
    <row r="2496" spans="1:18" x14ac:dyDescent="0.3">
      <c r="A2496">
        <v>2495</v>
      </c>
      <c r="B2496" t="s">
        <v>21398</v>
      </c>
      <c r="C2496">
        <v>44</v>
      </c>
      <c r="D2496" t="s">
        <v>21399</v>
      </c>
      <c r="E2496">
        <v>1</v>
      </c>
      <c r="F2496">
        <v>2</v>
      </c>
      <c r="G2496" t="s">
        <v>116</v>
      </c>
      <c r="H2496">
        <v>108</v>
      </c>
      <c r="I2496" s="19">
        <v>45697.738888888889</v>
      </c>
      <c r="J2496" s="19">
        <v>45697.847916666666</v>
      </c>
      <c r="K2496" s="19">
        <v>45698.579861111109</v>
      </c>
      <c r="L2496" s="19">
        <v>45698.738888888889</v>
      </c>
      <c r="M2496">
        <v>0</v>
      </c>
      <c r="N2496" t="s">
        <v>165</v>
      </c>
      <c r="O2496" t="s">
        <v>21405</v>
      </c>
      <c r="P2496" t="s">
        <v>751</v>
      </c>
      <c r="Q2496">
        <v>2494</v>
      </c>
      <c r="R2496" t="s">
        <v>32579</v>
      </c>
    </row>
    <row r="2497" spans="1:18" x14ac:dyDescent="0.3">
      <c r="A2497">
        <v>2496</v>
      </c>
      <c r="B2497" t="s">
        <v>21406</v>
      </c>
      <c r="C2497">
        <v>7</v>
      </c>
      <c r="D2497" t="s">
        <v>21407</v>
      </c>
      <c r="E2497">
        <v>1</v>
      </c>
      <c r="F2497">
        <v>3</v>
      </c>
      <c r="G2497" t="s">
        <v>116</v>
      </c>
      <c r="H2497">
        <v>101</v>
      </c>
      <c r="I2497" s="19">
        <v>45631.709722222222</v>
      </c>
      <c r="J2497" s="19">
        <v>45631.734722222223</v>
      </c>
      <c r="K2497" s="19">
        <v>45633.902083333334</v>
      </c>
      <c r="L2497" s="19">
        <v>45632.709722222222</v>
      </c>
      <c r="M2497">
        <v>1</v>
      </c>
      <c r="N2497" t="s">
        <v>222</v>
      </c>
      <c r="O2497" t="s">
        <v>21413</v>
      </c>
      <c r="P2497" t="s">
        <v>293</v>
      </c>
      <c r="Q2497">
        <v>2495</v>
      </c>
      <c r="R2497" t="s">
        <v>32579</v>
      </c>
    </row>
    <row r="2498" spans="1:18" x14ac:dyDescent="0.3">
      <c r="A2498">
        <v>2497</v>
      </c>
      <c r="B2498" t="s">
        <v>21414</v>
      </c>
      <c r="C2498">
        <v>52</v>
      </c>
      <c r="D2498" t="s">
        <v>21415</v>
      </c>
      <c r="E2498">
        <v>1</v>
      </c>
      <c r="F2498">
        <v>2</v>
      </c>
      <c r="G2498" t="s">
        <v>116</v>
      </c>
      <c r="H2498">
        <v>106</v>
      </c>
      <c r="I2498" s="19">
        <v>45271.50277777778</v>
      </c>
      <c r="J2498" s="19">
        <v>45271.638888888891</v>
      </c>
      <c r="K2498" s="19">
        <v>45271.866666666669</v>
      </c>
      <c r="L2498" s="19">
        <v>45272.50277777778</v>
      </c>
      <c r="M2498">
        <v>0</v>
      </c>
      <c r="N2498" t="s">
        <v>165</v>
      </c>
      <c r="O2498" t="s">
        <v>21421</v>
      </c>
      <c r="P2498" t="s">
        <v>751</v>
      </c>
      <c r="Q2498">
        <v>2496</v>
      </c>
      <c r="R2498" t="s">
        <v>32579</v>
      </c>
    </row>
    <row r="2499" spans="1:18" x14ac:dyDescent="0.3">
      <c r="A2499">
        <v>2498</v>
      </c>
      <c r="B2499" t="s">
        <v>21422</v>
      </c>
      <c r="C2499">
        <v>48</v>
      </c>
      <c r="D2499" t="s">
        <v>21423</v>
      </c>
      <c r="E2499">
        <v>1</v>
      </c>
      <c r="F2499">
        <v>2</v>
      </c>
      <c r="G2499" t="s">
        <v>192</v>
      </c>
      <c r="H2499">
        <v>95</v>
      </c>
      <c r="I2499" s="19">
        <v>45057.25</v>
      </c>
      <c r="J2499" s="19">
        <v>45057.314583333333</v>
      </c>
      <c r="K2499" s="19">
        <v>45058.020138888889</v>
      </c>
      <c r="L2499" s="19">
        <v>45058.25</v>
      </c>
      <c r="M2499">
        <v>0</v>
      </c>
      <c r="N2499" t="s">
        <v>307</v>
      </c>
      <c r="O2499" t="s">
        <v>21429</v>
      </c>
      <c r="P2499" t="s">
        <v>363</v>
      </c>
      <c r="Q2499">
        <v>2497</v>
      </c>
      <c r="R2499" t="s">
        <v>32579</v>
      </c>
    </row>
    <row r="2500" spans="1:18" x14ac:dyDescent="0.3">
      <c r="A2500">
        <v>2499</v>
      </c>
      <c r="B2500" t="s">
        <v>21430</v>
      </c>
      <c r="C2500">
        <v>61</v>
      </c>
      <c r="D2500" t="s">
        <v>21431</v>
      </c>
      <c r="E2500">
        <v>3</v>
      </c>
      <c r="F2500">
        <v>2</v>
      </c>
      <c r="G2500" t="s">
        <v>192</v>
      </c>
      <c r="H2500">
        <v>20</v>
      </c>
      <c r="I2500" s="19">
        <v>45410.131249999999</v>
      </c>
      <c r="J2500" s="19">
        <v>45410.234722222223</v>
      </c>
      <c r="K2500" s="19">
        <v>45410.477083333331</v>
      </c>
      <c r="L2500" s="19">
        <v>45411.131249999999</v>
      </c>
      <c r="M2500">
        <v>0</v>
      </c>
      <c r="N2500" t="s">
        <v>307</v>
      </c>
      <c r="O2500" t="s">
        <v>21437</v>
      </c>
      <c r="P2500" t="s">
        <v>194</v>
      </c>
      <c r="Q2500">
        <v>2498</v>
      </c>
      <c r="R2500" t="s">
        <v>32579</v>
      </c>
    </row>
    <row r="2501" spans="1:18" x14ac:dyDescent="0.3">
      <c r="A2501">
        <v>2500</v>
      </c>
      <c r="B2501" t="s">
        <v>21439</v>
      </c>
      <c r="C2501">
        <v>12</v>
      </c>
      <c r="D2501" t="s">
        <v>21440</v>
      </c>
      <c r="E2501">
        <v>1</v>
      </c>
      <c r="F2501">
        <v>3</v>
      </c>
      <c r="G2501" t="s">
        <v>172</v>
      </c>
      <c r="H2501">
        <v>112</v>
      </c>
      <c r="I2501" s="19">
        <v>45497.183333333334</v>
      </c>
      <c r="J2501" s="19">
        <v>45497.354166666664</v>
      </c>
      <c r="K2501" s="19"/>
      <c r="L2501" s="19">
        <v>45500.183333333334</v>
      </c>
      <c r="M2501">
        <v>0</v>
      </c>
      <c r="N2501" t="s">
        <v>165</v>
      </c>
      <c r="O2501" t="s">
        <v>21444</v>
      </c>
      <c r="Q2501">
        <v>2499</v>
      </c>
      <c r="R2501" t="s">
        <v>32582</v>
      </c>
    </row>
    <row r="2502" spans="1:18" x14ac:dyDescent="0.3">
      <c r="A2502">
        <v>2501</v>
      </c>
      <c r="B2502" t="s">
        <v>21446</v>
      </c>
      <c r="C2502">
        <v>34</v>
      </c>
      <c r="D2502" t="s">
        <v>21447</v>
      </c>
      <c r="E2502">
        <v>2</v>
      </c>
      <c r="F2502">
        <v>2</v>
      </c>
      <c r="G2502" t="s">
        <v>192</v>
      </c>
      <c r="H2502">
        <v>27</v>
      </c>
      <c r="I2502" s="19">
        <v>45692.370138888888</v>
      </c>
      <c r="J2502" s="19">
        <v>45692.57916666667</v>
      </c>
      <c r="K2502" s="19">
        <v>45693.287499999999</v>
      </c>
      <c r="L2502" s="19">
        <v>45693.370138888888</v>
      </c>
      <c r="M2502">
        <v>0</v>
      </c>
      <c r="N2502" t="s">
        <v>307</v>
      </c>
      <c r="O2502" t="s">
        <v>21453</v>
      </c>
      <c r="P2502" t="s">
        <v>584</v>
      </c>
      <c r="Q2502">
        <v>2500</v>
      </c>
      <c r="R2502" t="s">
        <v>32579</v>
      </c>
    </row>
    <row r="2503" spans="1:18" x14ac:dyDescent="0.3">
      <c r="A2503">
        <v>2502</v>
      </c>
      <c r="B2503" t="s">
        <v>21455</v>
      </c>
      <c r="C2503">
        <v>11</v>
      </c>
      <c r="D2503" t="s">
        <v>21456</v>
      </c>
      <c r="E2503">
        <v>2</v>
      </c>
      <c r="F2503">
        <v>3</v>
      </c>
      <c r="G2503" t="s">
        <v>192</v>
      </c>
      <c r="H2503">
        <v>27</v>
      </c>
      <c r="I2503" s="19">
        <v>45574.054166666669</v>
      </c>
      <c r="J2503" s="19">
        <v>45574.132638888892</v>
      </c>
      <c r="K2503" s="19">
        <v>45577.121527777781</v>
      </c>
      <c r="L2503" s="19">
        <v>45576.054166666669</v>
      </c>
      <c r="M2503">
        <v>1</v>
      </c>
      <c r="N2503" t="s">
        <v>307</v>
      </c>
      <c r="O2503" t="s">
        <v>21462</v>
      </c>
      <c r="P2503" t="s">
        <v>398</v>
      </c>
      <c r="Q2503">
        <v>2501</v>
      </c>
      <c r="R2503" t="s">
        <v>32579</v>
      </c>
    </row>
    <row r="2504" spans="1:18" x14ac:dyDescent="0.3">
      <c r="A2504">
        <v>2503</v>
      </c>
      <c r="B2504" t="s">
        <v>21463</v>
      </c>
      <c r="C2504">
        <v>12</v>
      </c>
      <c r="D2504" t="s">
        <v>21464</v>
      </c>
      <c r="E2504">
        <v>2</v>
      </c>
      <c r="F2504">
        <v>4</v>
      </c>
      <c r="G2504" t="s">
        <v>116</v>
      </c>
      <c r="H2504">
        <v>57</v>
      </c>
      <c r="I2504" s="19">
        <v>45289.273611111108</v>
      </c>
      <c r="J2504" s="19">
        <v>45289.882638888892</v>
      </c>
      <c r="K2504" s="19">
        <v>45294.732638888891</v>
      </c>
      <c r="L2504" s="19">
        <v>45294.273611111108</v>
      </c>
      <c r="M2504">
        <v>1</v>
      </c>
      <c r="N2504" t="s">
        <v>165</v>
      </c>
      <c r="O2504" t="s">
        <v>21470</v>
      </c>
      <c r="P2504" t="s">
        <v>584</v>
      </c>
      <c r="Q2504">
        <v>2502</v>
      </c>
      <c r="R2504" t="s">
        <v>32579</v>
      </c>
    </row>
    <row r="2505" spans="1:18" x14ac:dyDescent="0.3">
      <c r="A2505">
        <v>2504</v>
      </c>
      <c r="B2505" t="s">
        <v>21471</v>
      </c>
      <c r="C2505">
        <v>78</v>
      </c>
      <c r="D2505" t="s">
        <v>21472</v>
      </c>
      <c r="E2505">
        <v>4</v>
      </c>
      <c r="F2505">
        <v>2</v>
      </c>
      <c r="G2505" t="s">
        <v>116</v>
      </c>
      <c r="H2505">
        <v>32</v>
      </c>
      <c r="I2505" s="19">
        <v>45616.915972222225</v>
      </c>
      <c r="J2505" s="19">
        <v>45617.018750000003</v>
      </c>
      <c r="K2505" s="19">
        <v>45617.69027777778</v>
      </c>
      <c r="L2505" s="19">
        <v>45617.915972222225</v>
      </c>
      <c r="M2505">
        <v>0</v>
      </c>
      <c r="N2505" t="s">
        <v>307</v>
      </c>
      <c r="O2505" t="s">
        <v>2607</v>
      </c>
      <c r="P2505" t="s">
        <v>1512</v>
      </c>
      <c r="Q2505">
        <v>2503</v>
      </c>
      <c r="R2505" t="s">
        <v>32579</v>
      </c>
    </row>
    <row r="2506" spans="1:18" x14ac:dyDescent="0.3">
      <c r="A2506">
        <v>2505</v>
      </c>
      <c r="B2506" t="s">
        <v>21478</v>
      </c>
      <c r="C2506">
        <v>37</v>
      </c>
      <c r="D2506" t="s">
        <v>21480</v>
      </c>
      <c r="E2506">
        <v>2</v>
      </c>
      <c r="F2506">
        <v>3</v>
      </c>
      <c r="G2506" t="s">
        <v>192</v>
      </c>
      <c r="H2506">
        <v>73</v>
      </c>
      <c r="I2506" s="19">
        <v>45496.991666666669</v>
      </c>
      <c r="J2506" s="19">
        <v>45497.029166666667</v>
      </c>
      <c r="K2506" s="19">
        <v>45497.354166666664</v>
      </c>
      <c r="L2506" s="19">
        <v>45497.991666666669</v>
      </c>
      <c r="M2506">
        <v>0</v>
      </c>
      <c r="N2506" t="s">
        <v>222</v>
      </c>
      <c r="O2506" t="s">
        <v>21484</v>
      </c>
      <c r="P2506" t="s">
        <v>328</v>
      </c>
      <c r="Q2506">
        <v>2504</v>
      </c>
      <c r="R2506" t="s">
        <v>32579</v>
      </c>
    </row>
    <row r="2507" spans="1:18" x14ac:dyDescent="0.3">
      <c r="A2507">
        <v>2506</v>
      </c>
      <c r="B2507" t="s">
        <v>21486</v>
      </c>
      <c r="C2507">
        <v>39</v>
      </c>
      <c r="D2507" t="s">
        <v>21488</v>
      </c>
      <c r="E2507">
        <v>2</v>
      </c>
      <c r="F2507">
        <v>3</v>
      </c>
      <c r="G2507" t="s">
        <v>116</v>
      </c>
      <c r="H2507">
        <v>78</v>
      </c>
      <c r="I2507" s="19">
        <v>44998.998611111114</v>
      </c>
      <c r="J2507" s="19">
        <v>44999.027777777781</v>
      </c>
      <c r="K2507" s="19">
        <v>45001.368055555555</v>
      </c>
      <c r="L2507" s="19">
        <v>44999.998611111114</v>
      </c>
      <c r="M2507">
        <v>1</v>
      </c>
      <c r="N2507" t="s">
        <v>128</v>
      </c>
      <c r="O2507" t="s">
        <v>21494</v>
      </c>
      <c r="P2507" t="s">
        <v>398</v>
      </c>
      <c r="Q2507">
        <v>2505</v>
      </c>
      <c r="R2507" t="s">
        <v>32579</v>
      </c>
    </row>
    <row r="2508" spans="1:18" x14ac:dyDescent="0.3">
      <c r="A2508">
        <v>2507</v>
      </c>
      <c r="B2508" t="s">
        <v>21495</v>
      </c>
      <c r="C2508">
        <v>35</v>
      </c>
      <c r="D2508" t="s">
        <v>21496</v>
      </c>
      <c r="E2508">
        <v>1</v>
      </c>
      <c r="F2508">
        <v>2</v>
      </c>
      <c r="G2508" t="s">
        <v>116</v>
      </c>
      <c r="H2508">
        <v>7</v>
      </c>
      <c r="I2508" s="19">
        <v>45660.697916666664</v>
      </c>
      <c r="J2508" s="19">
        <v>45660.822916666664</v>
      </c>
      <c r="K2508" s="19">
        <v>45661.243750000001</v>
      </c>
      <c r="L2508" s="19">
        <v>45661.697916666664</v>
      </c>
      <c r="M2508">
        <v>0</v>
      </c>
      <c r="N2508" t="s">
        <v>307</v>
      </c>
      <c r="O2508" t="s">
        <v>21501</v>
      </c>
      <c r="P2508" t="s">
        <v>751</v>
      </c>
      <c r="Q2508">
        <v>2506</v>
      </c>
      <c r="R2508" t="s">
        <v>32579</v>
      </c>
    </row>
    <row r="2509" spans="1:18" x14ac:dyDescent="0.3">
      <c r="A2509">
        <v>2508</v>
      </c>
      <c r="B2509" t="s">
        <v>21503</v>
      </c>
      <c r="C2509">
        <v>28</v>
      </c>
      <c r="D2509" t="s">
        <v>21504</v>
      </c>
      <c r="E2509">
        <v>2</v>
      </c>
      <c r="F2509">
        <v>2</v>
      </c>
      <c r="G2509" t="s">
        <v>116</v>
      </c>
      <c r="H2509">
        <v>52</v>
      </c>
      <c r="I2509" s="19">
        <v>45593.418055555558</v>
      </c>
      <c r="J2509" s="19">
        <v>45593.448611111111</v>
      </c>
      <c r="K2509" s="19">
        <v>45593.755555555559</v>
      </c>
      <c r="L2509" s="19">
        <v>45593.918055555558</v>
      </c>
      <c r="M2509">
        <v>0</v>
      </c>
      <c r="N2509" t="s">
        <v>128</v>
      </c>
      <c r="O2509" t="s">
        <v>21509</v>
      </c>
      <c r="P2509" t="s">
        <v>328</v>
      </c>
      <c r="Q2509">
        <v>2507</v>
      </c>
      <c r="R2509" t="s">
        <v>32579</v>
      </c>
    </row>
    <row r="2510" spans="1:18" x14ac:dyDescent="0.3">
      <c r="A2510">
        <v>2509</v>
      </c>
      <c r="B2510" t="s">
        <v>21510</v>
      </c>
      <c r="C2510">
        <v>60</v>
      </c>
      <c r="D2510" t="s">
        <v>21512</v>
      </c>
      <c r="E2510">
        <v>5</v>
      </c>
      <c r="F2510">
        <v>1</v>
      </c>
      <c r="G2510" t="s">
        <v>116</v>
      </c>
      <c r="H2510">
        <v>28</v>
      </c>
      <c r="I2510" s="19">
        <v>45222.972222222219</v>
      </c>
      <c r="J2510" s="19">
        <v>45222.991666666669</v>
      </c>
      <c r="K2510" s="19">
        <v>45223.061111111114</v>
      </c>
      <c r="L2510" s="19">
        <v>45223.138888888891</v>
      </c>
      <c r="M2510">
        <v>0</v>
      </c>
      <c r="N2510" t="s">
        <v>128</v>
      </c>
      <c r="O2510" t="s">
        <v>21517</v>
      </c>
      <c r="P2510" t="s">
        <v>843</v>
      </c>
      <c r="Q2510">
        <v>2508</v>
      </c>
      <c r="R2510" t="s">
        <v>32579</v>
      </c>
    </row>
    <row r="2511" spans="1:18" x14ac:dyDescent="0.3">
      <c r="A2511">
        <v>2510</v>
      </c>
      <c r="B2511" t="s">
        <v>21519</v>
      </c>
      <c r="C2511">
        <v>36</v>
      </c>
      <c r="D2511" t="s">
        <v>21520</v>
      </c>
      <c r="E2511">
        <v>2</v>
      </c>
      <c r="F2511">
        <v>3</v>
      </c>
      <c r="G2511" t="s">
        <v>116</v>
      </c>
      <c r="H2511">
        <v>109</v>
      </c>
      <c r="I2511" s="19">
        <v>45194.081250000003</v>
      </c>
      <c r="J2511" s="19">
        <v>45194.313194444447</v>
      </c>
      <c r="K2511" s="19">
        <v>45194.743750000001</v>
      </c>
      <c r="L2511" s="19">
        <v>45196.081250000003</v>
      </c>
      <c r="M2511">
        <v>0</v>
      </c>
      <c r="N2511" t="s">
        <v>165</v>
      </c>
      <c r="O2511" t="s">
        <v>21525</v>
      </c>
      <c r="P2511" t="s">
        <v>168</v>
      </c>
      <c r="Q2511">
        <v>2509</v>
      </c>
      <c r="R2511" t="s">
        <v>32579</v>
      </c>
    </row>
    <row r="2512" spans="1:18" x14ac:dyDescent="0.3">
      <c r="A2512">
        <v>2511</v>
      </c>
      <c r="B2512" t="s">
        <v>21526</v>
      </c>
      <c r="C2512">
        <v>15</v>
      </c>
      <c r="D2512" t="s">
        <v>21527</v>
      </c>
      <c r="E2512">
        <v>1</v>
      </c>
      <c r="F2512">
        <v>4</v>
      </c>
      <c r="G2512" t="s">
        <v>192</v>
      </c>
      <c r="H2512">
        <v>3</v>
      </c>
      <c r="I2512" s="19">
        <v>45548.786805555559</v>
      </c>
      <c r="J2512" s="19">
        <v>45549.053472222222</v>
      </c>
      <c r="K2512" s="19">
        <v>45551.207638888889</v>
      </c>
      <c r="L2512" s="19">
        <v>45551.786805555559</v>
      </c>
      <c r="M2512">
        <v>0</v>
      </c>
      <c r="N2512" t="s">
        <v>128</v>
      </c>
      <c r="O2512" t="s">
        <v>21533</v>
      </c>
      <c r="P2512" t="s">
        <v>293</v>
      </c>
      <c r="Q2512">
        <v>2510</v>
      </c>
      <c r="R2512" t="s">
        <v>32579</v>
      </c>
    </row>
    <row r="2513" spans="1:18" x14ac:dyDescent="0.3">
      <c r="A2513">
        <v>2512</v>
      </c>
      <c r="B2513" t="s">
        <v>21534</v>
      </c>
      <c r="C2513">
        <v>49</v>
      </c>
      <c r="D2513" t="s">
        <v>21536</v>
      </c>
      <c r="E2513">
        <v>1</v>
      </c>
      <c r="F2513">
        <v>3</v>
      </c>
      <c r="G2513" t="s">
        <v>116</v>
      </c>
      <c r="H2513">
        <v>16</v>
      </c>
      <c r="I2513" s="19">
        <v>45532.49722222222</v>
      </c>
      <c r="J2513" s="19">
        <v>45532.618055555555</v>
      </c>
      <c r="K2513" s="19">
        <v>45534.144444444442</v>
      </c>
      <c r="L2513" s="19">
        <v>45534.49722222222</v>
      </c>
      <c r="M2513">
        <v>0</v>
      </c>
      <c r="N2513" t="s">
        <v>165</v>
      </c>
      <c r="O2513" t="s">
        <v>21541</v>
      </c>
      <c r="P2513" t="s">
        <v>751</v>
      </c>
      <c r="Q2513">
        <v>2511</v>
      </c>
      <c r="R2513" t="s">
        <v>32579</v>
      </c>
    </row>
    <row r="2514" spans="1:18" x14ac:dyDescent="0.3">
      <c r="A2514">
        <v>2513</v>
      </c>
      <c r="B2514" t="s">
        <v>21542</v>
      </c>
      <c r="C2514">
        <v>27</v>
      </c>
      <c r="D2514" t="s">
        <v>21543</v>
      </c>
      <c r="E2514">
        <v>2</v>
      </c>
      <c r="F2514">
        <v>3</v>
      </c>
      <c r="G2514" t="s">
        <v>116</v>
      </c>
      <c r="H2514">
        <v>20</v>
      </c>
      <c r="I2514" s="19">
        <v>45148.571527777778</v>
      </c>
      <c r="J2514" s="19">
        <v>45148.642361111109</v>
      </c>
      <c r="K2514" s="19">
        <v>45150.477083333331</v>
      </c>
      <c r="L2514" s="19">
        <v>45149.571527777778</v>
      </c>
      <c r="M2514">
        <v>1</v>
      </c>
      <c r="N2514" t="s">
        <v>165</v>
      </c>
      <c r="O2514" t="s">
        <v>21549</v>
      </c>
      <c r="P2514" t="s">
        <v>168</v>
      </c>
      <c r="Q2514">
        <v>2512</v>
      </c>
      <c r="R2514" t="s">
        <v>32579</v>
      </c>
    </row>
    <row r="2515" spans="1:18" x14ac:dyDescent="0.3">
      <c r="A2515">
        <v>2514</v>
      </c>
      <c r="B2515" t="s">
        <v>21550</v>
      </c>
      <c r="C2515">
        <v>21</v>
      </c>
      <c r="D2515" t="s">
        <v>21551</v>
      </c>
      <c r="E2515">
        <v>2</v>
      </c>
      <c r="F2515">
        <v>3</v>
      </c>
      <c r="G2515" t="s">
        <v>116</v>
      </c>
      <c r="H2515">
        <v>49</v>
      </c>
      <c r="I2515" s="19">
        <v>45642.217361111114</v>
      </c>
      <c r="J2515" s="19">
        <v>45642.308333333334</v>
      </c>
      <c r="K2515" s="19">
        <v>45646.502083333333</v>
      </c>
      <c r="L2515" s="19">
        <v>45644.217361111114</v>
      </c>
      <c r="M2515">
        <v>1</v>
      </c>
      <c r="N2515" t="s">
        <v>307</v>
      </c>
      <c r="O2515" t="s">
        <v>21558</v>
      </c>
      <c r="P2515" t="s">
        <v>168</v>
      </c>
      <c r="Q2515">
        <v>2513</v>
      </c>
      <c r="R2515" t="s">
        <v>32579</v>
      </c>
    </row>
    <row r="2516" spans="1:18" x14ac:dyDescent="0.3">
      <c r="A2516">
        <v>2515</v>
      </c>
      <c r="B2516" t="s">
        <v>21559</v>
      </c>
      <c r="C2516">
        <v>27</v>
      </c>
      <c r="D2516" t="s">
        <v>21561</v>
      </c>
      <c r="E2516">
        <v>4</v>
      </c>
      <c r="F2516">
        <v>2</v>
      </c>
      <c r="G2516" t="s">
        <v>116</v>
      </c>
      <c r="H2516">
        <v>19</v>
      </c>
      <c r="I2516" s="19">
        <v>45042.681944444441</v>
      </c>
      <c r="J2516" s="19">
        <v>45042.731249999997</v>
      </c>
      <c r="K2516" s="19">
        <v>45042.861805555556</v>
      </c>
      <c r="L2516" s="19">
        <v>45043.015277777777</v>
      </c>
      <c r="M2516">
        <v>0</v>
      </c>
      <c r="N2516" t="s">
        <v>128</v>
      </c>
      <c r="O2516" t="s">
        <v>2490</v>
      </c>
      <c r="P2516" t="s">
        <v>1266</v>
      </c>
      <c r="Q2516">
        <v>2514</v>
      </c>
      <c r="R2516" t="s">
        <v>32579</v>
      </c>
    </row>
    <row r="2517" spans="1:18" x14ac:dyDescent="0.3">
      <c r="A2517">
        <v>2516</v>
      </c>
      <c r="B2517" t="s">
        <v>21567</v>
      </c>
      <c r="C2517">
        <v>49</v>
      </c>
      <c r="D2517" t="s">
        <v>21568</v>
      </c>
      <c r="E2517">
        <v>3</v>
      </c>
      <c r="F2517">
        <v>3</v>
      </c>
      <c r="G2517" t="s">
        <v>116</v>
      </c>
      <c r="H2517">
        <v>4</v>
      </c>
      <c r="I2517" s="19">
        <v>44930.429166666669</v>
      </c>
      <c r="J2517" s="19">
        <v>44930.524305555555</v>
      </c>
      <c r="K2517" s="19">
        <v>44932.125694444447</v>
      </c>
      <c r="L2517" s="19">
        <v>44932.429166666669</v>
      </c>
      <c r="M2517">
        <v>0</v>
      </c>
      <c r="N2517" t="s">
        <v>128</v>
      </c>
      <c r="O2517" t="s">
        <v>21574</v>
      </c>
      <c r="P2517" t="s">
        <v>194</v>
      </c>
      <c r="Q2517">
        <v>2515</v>
      </c>
      <c r="R2517" t="s">
        <v>32579</v>
      </c>
    </row>
    <row r="2518" spans="1:18" x14ac:dyDescent="0.3">
      <c r="A2518">
        <v>2517</v>
      </c>
      <c r="B2518" t="s">
        <v>21576</v>
      </c>
      <c r="C2518">
        <v>33</v>
      </c>
      <c r="D2518" t="s">
        <v>21577</v>
      </c>
      <c r="E2518">
        <v>2</v>
      </c>
      <c r="F2518">
        <v>3</v>
      </c>
      <c r="G2518" t="s">
        <v>116</v>
      </c>
      <c r="H2518">
        <v>103</v>
      </c>
      <c r="I2518" s="19">
        <v>45590.463194444441</v>
      </c>
      <c r="J2518" s="19">
        <v>45590.688194444447</v>
      </c>
      <c r="K2518" s="19">
        <v>45592.995138888888</v>
      </c>
      <c r="L2518" s="19">
        <v>45593.463194444441</v>
      </c>
      <c r="M2518">
        <v>0</v>
      </c>
      <c r="N2518" t="s">
        <v>165</v>
      </c>
      <c r="O2518" t="s">
        <v>21583</v>
      </c>
      <c r="P2518" t="s">
        <v>15960</v>
      </c>
      <c r="Q2518">
        <v>2516</v>
      </c>
      <c r="R2518" t="s">
        <v>32579</v>
      </c>
    </row>
    <row r="2519" spans="1:18" x14ac:dyDescent="0.3">
      <c r="A2519">
        <v>2518</v>
      </c>
      <c r="B2519" t="s">
        <v>21585</v>
      </c>
      <c r="C2519">
        <v>72</v>
      </c>
      <c r="D2519" t="s">
        <v>21586</v>
      </c>
      <c r="E2519">
        <v>1</v>
      </c>
      <c r="F2519">
        <v>2</v>
      </c>
      <c r="G2519" t="s">
        <v>192</v>
      </c>
      <c r="H2519">
        <v>116</v>
      </c>
      <c r="I2519" s="19">
        <v>45286.854861111111</v>
      </c>
      <c r="J2519" s="19">
        <v>45286.895833333336</v>
      </c>
      <c r="K2519" s="19">
        <v>45287.176388888889</v>
      </c>
      <c r="L2519" s="19">
        <v>45287.354861111111</v>
      </c>
      <c r="M2519">
        <v>0</v>
      </c>
      <c r="N2519" t="s">
        <v>128</v>
      </c>
      <c r="O2519" t="s">
        <v>21592</v>
      </c>
      <c r="P2519" t="s">
        <v>225</v>
      </c>
      <c r="Q2519">
        <v>2517</v>
      </c>
      <c r="R2519" t="s">
        <v>32579</v>
      </c>
    </row>
    <row r="2520" spans="1:18" x14ac:dyDescent="0.3">
      <c r="A2520">
        <v>2519</v>
      </c>
      <c r="B2520" t="s">
        <v>21594</v>
      </c>
      <c r="C2520">
        <v>37</v>
      </c>
      <c r="D2520" t="s">
        <v>21595</v>
      </c>
      <c r="E2520">
        <v>3</v>
      </c>
      <c r="F2520">
        <v>3</v>
      </c>
      <c r="G2520" t="s">
        <v>152</v>
      </c>
      <c r="H2520">
        <v>17</v>
      </c>
      <c r="I2520" s="19">
        <v>44989.679166666669</v>
      </c>
      <c r="J2520" s="19"/>
      <c r="K2520" s="19"/>
      <c r="L2520" s="19">
        <v>44990.679166666669</v>
      </c>
      <c r="M2520">
        <v>0</v>
      </c>
      <c r="N2520" t="s">
        <v>128</v>
      </c>
      <c r="O2520" t="s">
        <v>21599</v>
      </c>
      <c r="Q2520">
        <v>2518</v>
      </c>
      <c r="R2520" t="s">
        <v>32582</v>
      </c>
    </row>
    <row r="2521" spans="1:18" x14ac:dyDescent="0.3">
      <c r="A2521">
        <v>2520</v>
      </c>
      <c r="B2521" t="s">
        <v>21600</v>
      </c>
      <c r="C2521">
        <v>14</v>
      </c>
      <c r="D2521" t="s">
        <v>21601</v>
      </c>
      <c r="E2521">
        <v>5</v>
      </c>
      <c r="F2521">
        <v>3</v>
      </c>
      <c r="G2521" t="s">
        <v>116</v>
      </c>
      <c r="H2521">
        <v>96</v>
      </c>
      <c r="I2521" s="19">
        <v>45662.072222222225</v>
      </c>
      <c r="J2521" s="19">
        <v>45662.370833333334</v>
      </c>
      <c r="K2521" s="19">
        <v>45666.765277777777</v>
      </c>
      <c r="L2521" s="19">
        <v>45665.072222222225</v>
      </c>
      <c r="M2521">
        <v>1</v>
      </c>
      <c r="N2521" t="s">
        <v>165</v>
      </c>
      <c r="O2521" t="s">
        <v>21606</v>
      </c>
      <c r="P2521" t="s">
        <v>843</v>
      </c>
      <c r="Q2521">
        <v>2519</v>
      </c>
      <c r="R2521" t="s">
        <v>32579</v>
      </c>
    </row>
    <row r="2522" spans="1:18" x14ac:dyDescent="0.3">
      <c r="A2522">
        <v>2521</v>
      </c>
      <c r="B2522" t="s">
        <v>21608</v>
      </c>
      <c r="C2522">
        <v>11</v>
      </c>
      <c r="D2522" t="s">
        <v>21609</v>
      </c>
      <c r="E2522">
        <v>1</v>
      </c>
      <c r="F2522">
        <v>3</v>
      </c>
      <c r="G2522" t="s">
        <v>116</v>
      </c>
      <c r="H2522">
        <v>59</v>
      </c>
      <c r="I2522" s="19">
        <v>45634.436805555553</v>
      </c>
      <c r="J2522" s="19">
        <v>45634.53125</v>
      </c>
      <c r="K2522" s="19">
        <v>45637.022222222222</v>
      </c>
      <c r="L2522" s="19">
        <v>45636.436805555553</v>
      </c>
      <c r="M2522">
        <v>1</v>
      </c>
      <c r="N2522" t="s">
        <v>165</v>
      </c>
      <c r="O2522" t="s">
        <v>21615</v>
      </c>
      <c r="P2522" t="s">
        <v>225</v>
      </c>
      <c r="Q2522">
        <v>2520</v>
      </c>
      <c r="R2522" t="s">
        <v>32579</v>
      </c>
    </row>
    <row r="2523" spans="1:18" x14ac:dyDescent="0.3">
      <c r="A2523">
        <v>2522</v>
      </c>
      <c r="B2523" t="s">
        <v>21617</v>
      </c>
      <c r="C2523">
        <v>55</v>
      </c>
      <c r="D2523" t="s">
        <v>21618</v>
      </c>
      <c r="E2523">
        <v>2</v>
      </c>
      <c r="F2523">
        <v>3</v>
      </c>
      <c r="G2523" t="s">
        <v>116</v>
      </c>
      <c r="H2523">
        <v>114</v>
      </c>
      <c r="I2523" s="19">
        <v>45435.905555555553</v>
      </c>
      <c r="J2523" s="19">
        <v>45436.01458333333</v>
      </c>
      <c r="K2523" s="19">
        <v>45437.099305555559</v>
      </c>
      <c r="L2523" s="19">
        <v>45437.905555555553</v>
      </c>
      <c r="M2523">
        <v>0</v>
      </c>
      <c r="N2523" t="s">
        <v>307</v>
      </c>
      <c r="O2523" t="s">
        <v>21624</v>
      </c>
      <c r="P2523" t="s">
        <v>21625</v>
      </c>
      <c r="Q2523">
        <v>2521</v>
      </c>
      <c r="R2523" t="s">
        <v>32579</v>
      </c>
    </row>
    <row r="2524" spans="1:18" x14ac:dyDescent="0.3">
      <c r="A2524">
        <v>2523</v>
      </c>
      <c r="B2524" t="s">
        <v>21627</v>
      </c>
      <c r="C2524">
        <v>63</v>
      </c>
      <c r="D2524" t="s">
        <v>21628</v>
      </c>
      <c r="E2524">
        <v>1</v>
      </c>
      <c r="F2524">
        <v>2</v>
      </c>
      <c r="G2524" t="s">
        <v>116</v>
      </c>
      <c r="H2524">
        <v>79</v>
      </c>
      <c r="I2524" s="19">
        <v>45659.023611111108</v>
      </c>
      <c r="J2524" s="19">
        <v>45659.091666666667</v>
      </c>
      <c r="K2524" s="19">
        <v>45659.731944444444</v>
      </c>
      <c r="L2524" s="19">
        <v>45660.023611111108</v>
      </c>
      <c r="M2524">
        <v>0</v>
      </c>
      <c r="N2524" t="s">
        <v>128</v>
      </c>
      <c r="O2524" t="s">
        <v>21634</v>
      </c>
      <c r="P2524" t="s">
        <v>363</v>
      </c>
      <c r="Q2524">
        <v>2522</v>
      </c>
      <c r="R2524" t="s">
        <v>32579</v>
      </c>
    </row>
    <row r="2525" spans="1:18" x14ac:dyDescent="0.3">
      <c r="A2525">
        <v>2524</v>
      </c>
      <c r="B2525" t="s">
        <v>21635</v>
      </c>
      <c r="C2525">
        <v>25</v>
      </c>
      <c r="D2525" t="s">
        <v>21636</v>
      </c>
      <c r="E2525">
        <v>1</v>
      </c>
      <c r="F2525">
        <v>3</v>
      </c>
      <c r="G2525" t="s">
        <v>192</v>
      </c>
      <c r="H2525">
        <v>43</v>
      </c>
      <c r="I2525" s="19">
        <v>45331.112500000003</v>
      </c>
      <c r="J2525" s="19">
        <v>45331.142361111109</v>
      </c>
      <c r="K2525" s="19">
        <v>45331.975694444445</v>
      </c>
      <c r="L2525" s="19">
        <v>45332.112500000003</v>
      </c>
      <c r="M2525">
        <v>0</v>
      </c>
      <c r="N2525" t="s">
        <v>165</v>
      </c>
      <c r="O2525" t="s">
        <v>21642</v>
      </c>
      <c r="P2525" t="s">
        <v>446</v>
      </c>
      <c r="Q2525">
        <v>2523</v>
      </c>
      <c r="R2525" t="s">
        <v>32579</v>
      </c>
    </row>
    <row r="2526" spans="1:18" x14ac:dyDescent="0.3">
      <c r="A2526">
        <v>2525</v>
      </c>
      <c r="B2526" t="s">
        <v>21643</v>
      </c>
      <c r="C2526">
        <v>46</v>
      </c>
      <c r="D2526" t="s">
        <v>21645</v>
      </c>
      <c r="E2526">
        <v>1</v>
      </c>
      <c r="F2526">
        <v>3</v>
      </c>
      <c r="G2526" t="s">
        <v>192</v>
      </c>
      <c r="H2526">
        <v>76</v>
      </c>
      <c r="I2526" s="19">
        <v>45078.854166666664</v>
      </c>
      <c r="J2526" s="19">
        <v>45078.960416666669</v>
      </c>
      <c r="K2526" s="19">
        <v>45080.522916666669</v>
      </c>
      <c r="L2526" s="19">
        <v>45080.854166666664</v>
      </c>
      <c r="M2526">
        <v>0</v>
      </c>
      <c r="N2526" t="s">
        <v>165</v>
      </c>
      <c r="O2526" t="s">
        <v>21651</v>
      </c>
      <c r="P2526" t="s">
        <v>446</v>
      </c>
      <c r="Q2526">
        <v>2524</v>
      </c>
      <c r="R2526" t="s">
        <v>32579</v>
      </c>
    </row>
    <row r="2527" spans="1:18" x14ac:dyDescent="0.3">
      <c r="A2527">
        <v>2526</v>
      </c>
      <c r="B2527" t="s">
        <v>21653</v>
      </c>
      <c r="C2527">
        <v>28</v>
      </c>
      <c r="D2527" t="s">
        <v>21654</v>
      </c>
      <c r="E2527">
        <v>5</v>
      </c>
      <c r="F2527">
        <v>3</v>
      </c>
      <c r="G2527" t="s">
        <v>116</v>
      </c>
      <c r="H2527">
        <v>40</v>
      </c>
      <c r="I2527" s="19">
        <v>45081.635416666664</v>
      </c>
      <c r="J2527" s="19">
        <v>45081.715277777781</v>
      </c>
      <c r="K2527" s="19">
        <v>45085.214583333334</v>
      </c>
      <c r="L2527" s="19">
        <v>45083.635416666664</v>
      </c>
      <c r="M2527">
        <v>1</v>
      </c>
      <c r="N2527" t="s">
        <v>165</v>
      </c>
      <c r="O2527" t="s">
        <v>21660</v>
      </c>
      <c r="P2527" t="s">
        <v>1735</v>
      </c>
      <c r="Q2527">
        <v>2525</v>
      </c>
      <c r="R2527" t="s">
        <v>32579</v>
      </c>
    </row>
    <row r="2528" spans="1:18" x14ac:dyDescent="0.3">
      <c r="A2528">
        <v>2527</v>
      </c>
      <c r="B2528" t="s">
        <v>21661</v>
      </c>
      <c r="C2528">
        <v>32</v>
      </c>
      <c r="D2528" t="s">
        <v>21662</v>
      </c>
      <c r="E2528">
        <v>1</v>
      </c>
      <c r="F2528">
        <v>3</v>
      </c>
      <c r="G2528" t="s">
        <v>192</v>
      </c>
      <c r="H2528">
        <v>9</v>
      </c>
      <c r="I2528" s="19">
        <v>45661.197222222225</v>
      </c>
      <c r="J2528" s="19">
        <v>45661.315972222219</v>
      </c>
      <c r="K2528" s="19">
        <v>45663.34375</v>
      </c>
      <c r="L2528" s="19">
        <v>45664.197222222225</v>
      </c>
      <c r="M2528">
        <v>0</v>
      </c>
      <c r="N2528" t="s">
        <v>307</v>
      </c>
      <c r="O2528" t="s">
        <v>21669</v>
      </c>
      <c r="P2528" t="s">
        <v>293</v>
      </c>
      <c r="Q2528">
        <v>2526</v>
      </c>
      <c r="R2528" t="s">
        <v>32579</v>
      </c>
    </row>
    <row r="2529" spans="1:18" x14ac:dyDescent="0.3">
      <c r="A2529">
        <v>2528</v>
      </c>
      <c r="B2529" t="s">
        <v>21670</v>
      </c>
      <c r="C2529">
        <v>64</v>
      </c>
      <c r="D2529" t="s">
        <v>21671</v>
      </c>
      <c r="E2529">
        <v>2</v>
      </c>
      <c r="F2529">
        <v>2</v>
      </c>
      <c r="G2529" t="s">
        <v>192</v>
      </c>
      <c r="H2529">
        <v>84</v>
      </c>
      <c r="I2529" s="19">
        <v>45679.115972222222</v>
      </c>
      <c r="J2529" s="19">
        <v>45679.280555555553</v>
      </c>
      <c r="K2529" s="19">
        <v>45679.290277777778</v>
      </c>
      <c r="L2529" s="19">
        <v>45679.615972222222</v>
      </c>
      <c r="M2529">
        <v>0</v>
      </c>
      <c r="N2529" t="s">
        <v>165</v>
      </c>
      <c r="O2529" t="s">
        <v>21677</v>
      </c>
      <c r="P2529" t="s">
        <v>328</v>
      </c>
      <c r="Q2529">
        <v>2527</v>
      </c>
      <c r="R2529" t="s">
        <v>32579</v>
      </c>
    </row>
    <row r="2530" spans="1:18" x14ac:dyDescent="0.3">
      <c r="A2530">
        <v>2529</v>
      </c>
      <c r="B2530" t="s">
        <v>21679</v>
      </c>
      <c r="C2530">
        <v>1</v>
      </c>
      <c r="D2530" t="s">
        <v>21680</v>
      </c>
      <c r="E2530">
        <v>1</v>
      </c>
      <c r="F2530">
        <v>4</v>
      </c>
      <c r="G2530" t="s">
        <v>192</v>
      </c>
      <c r="H2530">
        <v>32</v>
      </c>
      <c r="I2530" s="19">
        <v>44974.756249999999</v>
      </c>
      <c r="J2530" s="19">
        <v>44975.430555555555</v>
      </c>
      <c r="K2530" s="19">
        <v>44978.226388888892</v>
      </c>
      <c r="L2530" s="19">
        <v>44978.756249999999</v>
      </c>
      <c r="M2530">
        <v>0</v>
      </c>
      <c r="N2530" t="s">
        <v>222</v>
      </c>
      <c r="O2530" t="s">
        <v>21686</v>
      </c>
      <c r="P2530" t="s">
        <v>225</v>
      </c>
      <c r="Q2530">
        <v>2528</v>
      </c>
      <c r="R2530" t="s">
        <v>32579</v>
      </c>
    </row>
    <row r="2531" spans="1:18" x14ac:dyDescent="0.3">
      <c r="A2531">
        <v>2530</v>
      </c>
      <c r="B2531" t="s">
        <v>21688</v>
      </c>
      <c r="C2531">
        <v>79</v>
      </c>
      <c r="D2531" t="s">
        <v>21689</v>
      </c>
      <c r="E2531">
        <v>1</v>
      </c>
      <c r="F2531">
        <v>4</v>
      </c>
      <c r="G2531" t="s">
        <v>192</v>
      </c>
      <c r="H2531">
        <v>47</v>
      </c>
      <c r="I2531" s="19">
        <v>45528.112500000003</v>
      </c>
      <c r="J2531" s="19">
        <v>45528.78402777778</v>
      </c>
      <c r="K2531" s="19">
        <v>45530.728472222225</v>
      </c>
      <c r="L2531" s="19">
        <v>45532.112500000003</v>
      </c>
      <c r="M2531">
        <v>0</v>
      </c>
      <c r="N2531" t="s">
        <v>128</v>
      </c>
      <c r="O2531" t="s">
        <v>21695</v>
      </c>
      <c r="P2531" t="s">
        <v>446</v>
      </c>
      <c r="Q2531">
        <v>2529</v>
      </c>
      <c r="R2531" t="s">
        <v>32579</v>
      </c>
    </row>
    <row r="2532" spans="1:18" x14ac:dyDescent="0.3">
      <c r="A2532">
        <v>2531</v>
      </c>
      <c r="B2532" t="s">
        <v>21696</v>
      </c>
      <c r="C2532">
        <v>12</v>
      </c>
      <c r="D2532" t="s">
        <v>21697</v>
      </c>
      <c r="E2532">
        <v>1</v>
      </c>
      <c r="F2532">
        <v>3</v>
      </c>
      <c r="G2532" t="s">
        <v>116</v>
      </c>
      <c r="H2532">
        <v>12</v>
      </c>
      <c r="I2532" s="19">
        <v>45316.178472222222</v>
      </c>
      <c r="J2532" s="19">
        <v>45316.315972222219</v>
      </c>
      <c r="K2532" s="19">
        <v>45317.606944444444</v>
      </c>
      <c r="L2532" s="19">
        <v>45319.178472222222</v>
      </c>
      <c r="M2532">
        <v>0</v>
      </c>
      <c r="N2532" t="s">
        <v>307</v>
      </c>
      <c r="O2532" t="s">
        <v>21704</v>
      </c>
      <c r="P2532" t="s">
        <v>363</v>
      </c>
      <c r="Q2532">
        <v>2530</v>
      </c>
      <c r="R2532" t="s">
        <v>32579</v>
      </c>
    </row>
    <row r="2533" spans="1:18" x14ac:dyDescent="0.3">
      <c r="A2533">
        <v>2532</v>
      </c>
      <c r="B2533" t="s">
        <v>21705</v>
      </c>
      <c r="C2533">
        <v>5</v>
      </c>
      <c r="D2533" t="s">
        <v>21706</v>
      </c>
      <c r="E2533">
        <v>1</v>
      </c>
      <c r="F2533">
        <v>3</v>
      </c>
      <c r="G2533" t="s">
        <v>192</v>
      </c>
      <c r="H2533">
        <v>116</v>
      </c>
      <c r="I2533" s="19">
        <v>44988.054861111108</v>
      </c>
      <c r="J2533" s="19">
        <v>44988.462500000001</v>
      </c>
      <c r="K2533" s="19">
        <v>44989.879861111112</v>
      </c>
      <c r="L2533" s="19">
        <v>44991.054861111108</v>
      </c>
      <c r="M2533">
        <v>0</v>
      </c>
      <c r="N2533" t="s">
        <v>307</v>
      </c>
      <c r="O2533" t="s">
        <v>21713</v>
      </c>
      <c r="P2533" t="s">
        <v>446</v>
      </c>
      <c r="Q2533">
        <v>2531</v>
      </c>
      <c r="R2533" t="s">
        <v>32579</v>
      </c>
    </row>
    <row r="2534" spans="1:18" x14ac:dyDescent="0.3">
      <c r="A2534">
        <v>2533</v>
      </c>
      <c r="B2534" t="s">
        <v>21714</v>
      </c>
      <c r="C2534">
        <v>16</v>
      </c>
      <c r="D2534" t="s">
        <v>21715</v>
      </c>
      <c r="E2534">
        <v>5</v>
      </c>
      <c r="F2534">
        <v>4</v>
      </c>
      <c r="G2534" t="s">
        <v>116</v>
      </c>
      <c r="H2534">
        <v>8</v>
      </c>
      <c r="I2534" s="19">
        <v>45424.322916666664</v>
      </c>
      <c r="J2534" s="19">
        <v>45424.646527777775</v>
      </c>
      <c r="K2534" s="19">
        <v>45426.794444444444</v>
      </c>
      <c r="L2534" s="19">
        <v>45428.322916666664</v>
      </c>
      <c r="M2534">
        <v>0</v>
      </c>
      <c r="N2534" t="s">
        <v>222</v>
      </c>
      <c r="O2534" t="s">
        <v>21721</v>
      </c>
      <c r="P2534" t="s">
        <v>843</v>
      </c>
      <c r="Q2534">
        <v>2532</v>
      </c>
      <c r="R2534" t="s">
        <v>32579</v>
      </c>
    </row>
    <row r="2535" spans="1:18" x14ac:dyDescent="0.3">
      <c r="A2535">
        <v>2534</v>
      </c>
      <c r="B2535" t="s">
        <v>21722</v>
      </c>
      <c r="C2535">
        <v>25</v>
      </c>
      <c r="D2535" t="s">
        <v>21723</v>
      </c>
      <c r="E2535">
        <v>2</v>
      </c>
      <c r="F2535">
        <v>1</v>
      </c>
      <c r="G2535" t="s">
        <v>192</v>
      </c>
      <c r="H2535">
        <v>26</v>
      </c>
      <c r="I2535" s="19">
        <v>45391.390972222223</v>
      </c>
      <c r="J2535" s="19">
        <v>45391.406944444447</v>
      </c>
      <c r="K2535" s="19">
        <v>45391.42291666667</v>
      </c>
      <c r="L2535" s="19">
        <v>45391.474305555559</v>
      </c>
      <c r="M2535">
        <v>0</v>
      </c>
      <c r="N2535" t="s">
        <v>307</v>
      </c>
      <c r="O2535" t="s">
        <v>21727</v>
      </c>
      <c r="P2535" t="s">
        <v>398</v>
      </c>
      <c r="Q2535">
        <v>2533</v>
      </c>
      <c r="R2535" t="s">
        <v>32579</v>
      </c>
    </row>
    <row r="2536" spans="1:18" x14ac:dyDescent="0.3">
      <c r="A2536">
        <v>2535</v>
      </c>
      <c r="B2536" t="s">
        <v>21729</v>
      </c>
      <c r="C2536">
        <v>23</v>
      </c>
      <c r="D2536" t="s">
        <v>21730</v>
      </c>
      <c r="E2536">
        <v>5</v>
      </c>
      <c r="F2536">
        <v>2</v>
      </c>
      <c r="G2536" t="s">
        <v>116</v>
      </c>
      <c r="H2536">
        <v>77</v>
      </c>
      <c r="I2536" s="19">
        <v>45661.873611111114</v>
      </c>
      <c r="J2536" s="19">
        <v>45661.925694444442</v>
      </c>
      <c r="K2536" s="19">
        <v>45662.15625</v>
      </c>
      <c r="L2536" s="19">
        <v>45662.373611111114</v>
      </c>
      <c r="M2536">
        <v>0</v>
      </c>
      <c r="N2536" t="s">
        <v>128</v>
      </c>
      <c r="O2536" t="s">
        <v>21735</v>
      </c>
      <c r="P2536" t="s">
        <v>843</v>
      </c>
      <c r="Q2536">
        <v>2534</v>
      </c>
      <c r="R2536" t="s">
        <v>32579</v>
      </c>
    </row>
    <row r="2537" spans="1:18" x14ac:dyDescent="0.3">
      <c r="A2537">
        <v>2536</v>
      </c>
      <c r="B2537" t="s">
        <v>21737</v>
      </c>
      <c r="C2537">
        <v>17</v>
      </c>
      <c r="D2537" t="s">
        <v>21738</v>
      </c>
      <c r="E2537">
        <v>1</v>
      </c>
      <c r="F2537">
        <v>3</v>
      </c>
      <c r="G2537" t="s">
        <v>116</v>
      </c>
      <c r="H2537">
        <v>58</v>
      </c>
      <c r="I2537" s="19">
        <v>45446.473611111112</v>
      </c>
      <c r="J2537" s="19">
        <v>45446.640972222223</v>
      </c>
      <c r="K2537" s="19">
        <v>45447.571527777778</v>
      </c>
      <c r="L2537" s="19">
        <v>45449.473611111112</v>
      </c>
      <c r="M2537">
        <v>0</v>
      </c>
      <c r="N2537" t="s">
        <v>165</v>
      </c>
      <c r="O2537" t="s">
        <v>21744</v>
      </c>
      <c r="P2537" t="s">
        <v>225</v>
      </c>
      <c r="Q2537">
        <v>2535</v>
      </c>
      <c r="R2537" t="s">
        <v>32579</v>
      </c>
    </row>
    <row r="2538" spans="1:18" x14ac:dyDescent="0.3">
      <c r="A2538">
        <v>2537</v>
      </c>
      <c r="B2538" t="s">
        <v>21746</v>
      </c>
      <c r="C2538">
        <v>57</v>
      </c>
      <c r="D2538" t="s">
        <v>21747</v>
      </c>
      <c r="E2538">
        <v>3</v>
      </c>
      <c r="F2538">
        <v>2</v>
      </c>
      <c r="G2538" t="s">
        <v>192</v>
      </c>
      <c r="H2538">
        <v>92</v>
      </c>
      <c r="I2538" s="19">
        <v>45423.70208333333</v>
      </c>
      <c r="J2538" s="19">
        <v>45423.767361111109</v>
      </c>
      <c r="K2538" s="19">
        <v>45423.934027777781</v>
      </c>
      <c r="L2538" s="19">
        <v>45424.20208333333</v>
      </c>
      <c r="M2538">
        <v>0</v>
      </c>
      <c r="N2538" t="s">
        <v>165</v>
      </c>
      <c r="O2538" t="s">
        <v>21752</v>
      </c>
      <c r="P2538" t="s">
        <v>194</v>
      </c>
      <c r="Q2538">
        <v>2536</v>
      </c>
      <c r="R2538" t="s">
        <v>32579</v>
      </c>
    </row>
    <row r="2539" spans="1:18" x14ac:dyDescent="0.3">
      <c r="A2539">
        <v>2538</v>
      </c>
      <c r="B2539" t="s">
        <v>21754</v>
      </c>
      <c r="C2539">
        <v>41</v>
      </c>
      <c r="D2539" t="s">
        <v>21755</v>
      </c>
      <c r="E2539">
        <v>2</v>
      </c>
      <c r="F2539">
        <v>4</v>
      </c>
      <c r="G2539" t="s">
        <v>152</v>
      </c>
      <c r="H2539">
        <v>109</v>
      </c>
      <c r="I2539" s="19">
        <v>45400.395833333336</v>
      </c>
      <c r="J2539" s="19"/>
      <c r="K2539" s="19"/>
      <c r="L2539" s="19">
        <v>45404.395833333336</v>
      </c>
      <c r="M2539">
        <v>1</v>
      </c>
      <c r="N2539" t="s">
        <v>307</v>
      </c>
      <c r="O2539" t="s">
        <v>21758</v>
      </c>
      <c r="Q2539">
        <v>2537</v>
      </c>
      <c r="R2539" t="s">
        <v>32582</v>
      </c>
    </row>
    <row r="2540" spans="1:18" x14ac:dyDescent="0.3">
      <c r="A2540">
        <v>2539</v>
      </c>
      <c r="B2540" t="s">
        <v>21759</v>
      </c>
      <c r="C2540">
        <v>3</v>
      </c>
      <c r="D2540" t="s">
        <v>21761</v>
      </c>
      <c r="E2540">
        <v>5</v>
      </c>
      <c r="F2540">
        <v>3</v>
      </c>
      <c r="G2540" t="s">
        <v>116</v>
      </c>
      <c r="H2540">
        <v>1</v>
      </c>
      <c r="I2540" s="19">
        <v>45218.334027777775</v>
      </c>
      <c r="J2540" s="19">
        <v>45218.388888888891</v>
      </c>
      <c r="K2540" s="19">
        <v>45221.892361111109</v>
      </c>
      <c r="L2540" s="19">
        <v>45220.334027777775</v>
      </c>
      <c r="M2540">
        <v>1</v>
      </c>
      <c r="N2540" t="s">
        <v>165</v>
      </c>
      <c r="O2540" t="s">
        <v>21766</v>
      </c>
      <c r="P2540" t="s">
        <v>705</v>
      </c>
      <c r="Q2540">
        <v>2538</v>
      </c>
      <c r="R2540" t="s">
        <v>32579</v>
      </c>
    </row>
    <row r="2541" spans="1:18" x14ac:dyDescent="0.3">
      <c r="A2541">
        <v>2540</v>
      </c>
      <c r="B2541" t="s">
        <v>21767</v>
      </c>
      <c r="C2541">
        <v>78</v>
      </c>
      <c r="D2541" t="s">
        <v>21768</v>
      </c>
      <c r="E2541">
        <v>2</v>
      </c>
      <c r="F2541">
        <v>2</v>
      </c>
      <c r="G2541" t="s">
        <v>192</v>
      </c>
      <c r="H2541">
        <v>19</v>
      </c>
      <c r="I2541" s="19">
        <v>45405.14166666667</v>
      </c>
      <c r="J2541" s="19">
        <v>45405.443055555559</v>
      </c>
      <c r="K2541" s="19">
        <v>45405.9375</v>
      </c>
      <c r="L2541" s="19">
        <v>45406.14166666667</v>
      </c>
      <c r="M2541">
        <v>0</v>
      </c>
      <c r="N2541" t="s">
        <v>165</v>
      </c>
      <c r="O2541" t="s">
        <v>21774</v>
      </c>
      <c r="P2541" t="s">
        <v>21775</v>
      </c>
      <c r="Q2541">
        <v>2539</v>
      </c>
      <c r="R2541" t="s">
        <v>32579</v>
      </c>
    </row>
    <row r="2542" spans="1:18" x14ac:dyDescent="0.3">
      <c r="A2542">
        <v>2541</v>
      </c>
      <c r="B2542" t="s">
        <v>21776</v>
      </c>
      <c r="C2542">
        <v>15</v>
      </c>
      <c r="D2542" t="s">
        <v>21777</v>
      </c>
      <c r="E2542">
        <v>2</v>
      </c>
      <c r="F2542">
        <v>2</v>
      </c>
      <c r="G2542" t="s">
        <v>192</v>
      </c>
      <c r="H2542">
        <v>93</v>
      </c>
      <c r="I2542" s="19">
        <v>45127.243750000001</v>
      </c>
      <c r="J2542" s="19">
        <v>45127.347916666666</v>
      </c>
      <c r="K2542" s="19">
        <v>45127.480555555558</v>
      </c>
      <c r="L2542" s="19">
        <v>45127.57708333333</v>
      </c>
      <c r="M2542">
        <v>0</v>
      </c>
      <c r="N2542" t="s">
        <v>165</v>
      </c>
      <c r="O2542" t="s">
        <v>21783</v>
      </c>
      <c r="P2542" t="s">
        <v>21784</v>
      </c>
      <c r="Q2542">
        <v>2540</v>
      </c>
      <c r="R2542" t="s">
        <v>32579</v>
      </c>
    </row>
    <row r="2543" spans="1:18" x14ac:dyDescent="0.3">
      <c r="A2543">
        <v>2542</v>
      </c>
      <c r="B2543" t="s">
        <v>21785</v>
      </c>
      <c r="C2543">
        <v>16</v>
      </c>
      <c r="D2543" t="s">
        <v>21786</v>
      </c>
      <c r="E2543">
        <v>1</v>
      </c>
      <c r="F2543">
        <v>1</v>
      </c>
      <c r="G2543" t="s">
        <v>116</v>
      </c>
      <c r="H2543">
        <v>79</v>
      </c>
      <c r="I2543" s="19">
        <v>45310.725694444445</v>
      </c>
      <c r="J2543" s="19">
        <v>45310.743750000001</v>
      </c>
      <c r="K2543" s="19">
        <v>45311.054166666669</v>
      </c>
      <c r="L2543" s="19">
        <v>45310.892361111109</v>
      </c>
      <c r="M2543">
        <v>1</v>
      </c>
      <c r="N2543" t="s">
        <v>128</v>
      </c>
      <c r="O2543" t="s">
        <v>21792</v>
      </c>
      <c r="P2543" t="s">
        <v>363</v>
      </c>
      <c r="Q2543">
        <v>2541</v>
      </c>
      <c r="R2543" t="s">
        <v>32579</v>
      </c>
    </row>
    <row r="2544" spans="1:18" x14ac:dyDescent="0.3">
      <c r="A2544">
        <v>2543</v>
      </c>
      <c r="B2544" t="s">
        <v>21793</v>
      </c>
      <c r="C2544">
        <v>44</v>
      </c>
      <c r="D2544" t="s">
        <v>21794</v>
      </c>
      <c r="E2544">
        <v>3</v>
      </c>
      <c r="F2544">
        <v>4</v>
      </c>
      <c r="G2544" t="s">
        <v>803</v>
      </c>
      <c r="H2544">
        <v>40</v>
      </c>
      <c r="I2544" s="19">
        <v>44941.375</v>
      </c>
      <c r="J2544" s="19">
        <v>44941.941666666666</v>
      </c>
      <c r="K2544" s="19"/>
      <c r="L2544" s="19">
        <v>44946.375</v>
      </c>
      <c r="M2544">
        <v>1</v>
      </c>
      <c r="N2544" t="s">
        <v>307</v>
      </c>
      <c r="O2544" t="s">
        <v>21799</v>
      </c>
      <c r="Q2544">
        <v>2542</v>
      </c>
      <c r="R2544" t="s">
        <v>32582</v>
      </c>
    </row>
    <row r="2545" spans="1:18" x14ac:dyDescent="0.3">
      <c r="A2545">
        <v>2544</v>
      </c>
      <c r="B2545" t="s">
        <v>21800</v>
      </c>
      <c r="C2545">
        <v>3</v>
      </c>
      <c r="D2545" t="s">
        <v>17121</v>
      </c>
      <c r="E2545">
        <v>4</v>
      </c>
      <c r="F2545">
        <v>1</v>
      </c>
      <c r="G2545" t="s">
        <v>192</v>
      </c>
      <c r="H2545">
        <v>37</v>
      </c>
      <c r="I2545" s="19">
        <v>45317.654861111114</v>
      </c>
      <c r="J2545" s="19">
        <v>45317.736805555556</v>
      </c>
      <c r="K2545" s="19">
        <v>45317.75277777778</v>
      </c>
      <c r="L2545" s="19">
        <v>45317.821527777778</v>
      </c>
      <c r="M2545">
        <v>0</v>
      </c>
      <c r="N2545" t="s">
        <v>307</v>
      </c>
      <c r="O2545" t="s">
        <v>1504</v>
      </c>
      <c r="P2545" t="s">
        <v>21806</v>
      </c>
      <c r="Q2545">
        <v>2543</v>
      </c>
      <c r="R2545" t="s">
        <v>32579</v>
      </c>
    </row>
    <row r="2546" spans="1:18" x14ac:dyDescent="0.3">
      <c r="A2546">
        <v>2545</v>
      </c>
      <c r="B2546" t="s">
        <v>21807</v>
      </c>
      <c r="C2546">
        <v>28</v>
      </c>
      <c r="D2546" t="s">
        <v>21808</v>
      </c>
      <c r="E2546">
        <v>2</v>
      </c>
      <c r="F2546">
        <v>3</v>
      </c>
      <c r="G2546" t="s">
        <v>116</v>
      </c>
      <c r="H2546">
        <v>78</v>
      </c>
      <c r="I2546" s="19">
        <v>45059.984722222223</v>
      </c>
      <c r="J2546" s="19">
        <v>45060.087500000001</v>
      </c>
      <c r="K2546" s="19">
        <v>45064.442361111112</v>
      </c>
      <c r="L2546" s="19">
        <v>45061.984722222223</v>
      </c>
      <c r="M2546">
        <v>1</v>
      </c>
      <c r="N2546" t="s">
        <v>222</v>
      </c>
      <c r="O2546" t="s">
        <v>21814</v>
      </c>
      <c r="P2546" t="s">
        <v>584</v>
      </c>
      <c r="Q2546">
        <v>2544</v>
      </c>
      <c r="R2546" t="s">
        <v>32579</v>
      </c>
    </row>
    <row r="2547" spans="1:18" x14ac:dyDescent="0.3">
      <c r="A2547">
        <v>2546</v>
      </c>
      <c r="B2547" t="s">
        <v>21815</v>
      </c>
      <c r="C2547">
        <v>45</v>
      </c>
      <c r="D2547" t="s">
        <v>21816</v>
      </c>
      <c r="E2547">
        <v>2</v>
      </c>
      <c r="F2547">
        <v>2</v>
      </c>
      <c r="G2547" t="s">
        <v>116</v>
      </c>
      <c r="H2547">
        <v>32</v>
      </c>
      <c r="I2547" s="19">
        <v>45530.251388888886</v>
      </c>
      <c r="J2547" s="19">
        <v>45530.352777777778</v>
      </c>
      <c r="K2547" s="19">
        <v>45530.640277777777</v>
      </c>
      <c r="L2547" s="19">
        <v>45531.251388888886</v>
      </c>
      <c r="M2547">
        <v>0</v>
      </c>
      <c r="N2547" t="s">
        <v>307</v>
      </c>
      <c r="O2547" t="s">
        <v>21822</v>
      </c>
      <c r="P2547" t="s">
        <v>398</v>
      </c>
      <c r="Q2547">
        <v>2545</v>
      </c>
      <c r="R2547" t="s">
        <v>32579</v>
      </c>
    </row>
    <row r="2548" spans="1:18" x14ac:dyDescent="0.3">
      <c r="A2548">
        <v>2547</v>
      </c>
      <c r="B2548" t="s">
        <v>21823</v>
      </c>
      <c r="C2548">
        <v>25</v>
      </c>
      <c r="D2548" t="s">
        <v>21825</v>
      </c>
      <c r="E2548">
        <v>1</v>
      </c>
      <c r="F2548">
        <v>4</v>
      </c>
      <c r="G2548" t="s">
        <v>192</v>
      </c>
      <c r="H2548">
        <v>106</v>
      </c>
      <c r="I2548" s="19">
        <v>45184.729861111111</v>
      </c>
      <c r="J2548" s="19">
        <v>45184.830555555556</v>
      </c>
      <c r="K2548" s="19">
        <v>45186.606944444444</v>
      </c>
      <c r="L2548" s="19">
        <v>45187.729861111111</v>
      </c>
      <c r="M2548">
        <v>0</v>
      </c>
      <c r="N2548" t="s">
        <v>307</v>
      </c>
      <c r="O2548" t="s">
        <v>21831</v>
      </c>
      <c r="P2548" t="s">
        <v>363</v>
      </c>
      <c r="Q2548">
        <v>2546</v>
      </c>
      <c r="R2548" t="s">
        <v>32579</v>
      </c>
    </row>
    <row r="2549" spans="1:18" x14ac:dyDescent="0.3">
      <c r="A2549">
        <v>2548</v>
      </c>
      <c r="B2549" t="s">
        <v>21832</v>
      </c>
      <c r="C2549">
        <v>51</v>
      </c>
      <c r="D2549" t="s">
        <v>21833</v>
      </c>
      <c r="E2549">
        <v>3</v>
      </c>
      <c r="F2549">
        <v>3</v>
      </c>
      <c r="G2549" t="s">
        <v>116</v>
      </c>
      <c r="H2549">
        <v>17</v>
      </c>
      <c r="I2549" s="19">
        <v>45741.094444444447</v>
      </c>
      <c r="J2549" s="19">
        <v>45741.870138888888</v>
      </c>
      <c r="K2549" s="19">
        <v>45742.517361111109</v>
      </c>
      <c r="L2549" s="19">
        <v>45744.094444444447</v>
      </c>
      <c r="M2549">
        <v>0</v>
      </c>
      <c r="N2549" t="s">
        <v>128</v>
      </c>
      <c r="O2549" t="s">
        <v>21839</v>
      </c>
      <c r="P2549" t="s">
        <v>962</v>
      </c>
      <c r="Q2549">
        <v>2547</v>
      </c>
      <c r="R2549" t="s">
        <v>32579</v>
      </c>
    </row>
    <row r="2550" spans="1:18" x14ac:dyDescent="0.3">
      <c r="A2550">
        <v>2549</v>
      </c>
      <c r="B2550" t="s">
        <v>21840</v>
      </c>
      <c r="C2550">
        <v>61</v>
      </c>
      <c r="D2550" t="s">
        <v>21841</v>
      </c>
      <c r="E2550">
        <v>2</v>
      </c>
      <c r="F2550">
        <v>2</v>
      </c>
      <c r="G2550" t="s">
        <v>192</v>
      </c>
      <c r="H2550">
        <v>35</v>
      </c>
      <c r="I2550" s="19">
        <v>45001.162499999999</v>
      </c>
      <c r="J2550" s="19">
        <v>45001.222916666666</v>
      </c>
      <c r="K2550" s="19">
        <v>45001.888888888891</v>
      </c>
      <c r="L2550" s="19">
        <v>45002.162499999999</v>
      </c>
      <c r="M2550">
        <v>0</v>
      </c>
      <c r="N2550" t="s">
        <v>165</v>
      </c>
      <c r="O2550" t="s">
        <v>21846</v>
      </c>
      <c r="P2550" t="s">
        <v>21847</v>
      </c>
      <c r="Q2550">
        <v>2548</v>
      </c>
      <c r="R2550" t="s">
        <v>32579</v>
      </c>
    </row>
    <row r="2551" spans="1:18" x14ac:dyDescent="0.3">
      <c r="A2551">
        <v>2550</v>
      </c>
      <c r="B2551" t="s">
        <v>21848</v>
      </c>
      <c r="C2551">
        <v>55</v>
      </c>
      <c r="D2551" t="s">
        <v>21849</v>
      </c>
      <c r="E2551">
        <v>1</v>
      </c>
      <c r="F2551">
        <v>4</v>
      </c>
      <c r="G2551" t="s">
        <v>192</v>
      </c>
      <c r="H2551">
        <v>45</v>
      </c>
      <c r="I2551" s="19">
        <v>44943.209722222222</v>
      </c>
      <c r="J2551" s="19">
        <v>44944.26458333333</v>
      </c>
      <c r="K2551" s="19">
        <v>44945.742361111108</v>
      </c>
      <c r="L2551" s="19">
        <v>44947.209722222222</v>
      </c>
      <c r="M2551">
        <v>0</v>
      </c>
      <c r="N2551" t="s">
        <v>165</v>
      </c>
      <c r="O2551" t="s">
        <v>21855</v>
      </c>
      <c r="P2551" t="s">
        <v>225</v>
      </c>
      <c r="Q2551">
        <v>2549</v>
      </c>
      <c r="R2551" t="s">
        <v>32579</v>
      </c>
    </row>
    <row r="2552" spans="1:18" x14ac:dyDescent="0.3">
      <c r="A2552">
        <v>2551</v>
      </c>
      <c r="B2552" t="s">
        <v>21857</v>
      </c>
      <c r="C2552">
        <v>11</v>
      </c>
      <c r="D2552" t="s">
        <v>21858</v>
      </c>
      <c r="E2552">
        <v>2</v>
      </c>
      <c r="F2552">
        <v>2</v>
      </c>
      <c r="G2552" t="s">
        <v>116</v>
      </c>
      <c r="H2552">
        <v>118</v>
      </c>
      <c r="I2552" s="19">
        <v>45200.993750000001</v>
      </c>
      <c r="J2552" s="19">
        <v>45201.064583333333</v>
      </c>
      <c r="K2552" s="19">
        <v>45201.185416666667</v>
      </c>
      <c r="L2552" s="19">
        <v>45201.493750000001</v>
      </c>
      <c r="M2552">
        <v>0</v>
      </c>
      <c r="N2552" t="s">
        <v>128</v>
      </c>
      <c r="O2552" t="s">
        <v>21864</v>
      </c>
      <c r="P2552" t="s">
        <v>328</v>
      </c>
      <c r="Q2552">
        <v>2550</v>
      </c>
      <c r="R2552" t="s">
        <v>32579</v>
      </c>
    </row>
    <row r="2553" spans="1:18" x14ac:dyDescent="0.3">
      <c r="A2553">
        <v>2552</v>
      </c>
      <c r="B2553" t="s">
        <v>21865</v>
      </c>
      <c r="C2553">
        <v>71</v>
      </c>
      <c r="D2553" t="s">
        <v>21866</v>
      </c>
      <c r="E2553">
        <v>3</v>
      </c>
      <c r="F2553">
        <v>3</v>
      </c>
      <c r="G2553" t="s">
        <v>116</v>
      </c>
      <c r="H2553">
        <v>79</v>
      </c>
      <c r="I2553" s="19">
        <v>45041.136805555558</v>
      </c>
      <c r="J2553" s="19">
        <v>45041.241666666669</v>
      </c>
      <c r="K2553" s="19">
        <v>45042.313888888886</v>
      </c>
      <c r="L2553" s="19">
        <v>45043.136805555558</v>
      </c>
      <c r="M2553">
        <v>0</v>
      </c>
      <c r="N2553" t="s">
        <v>307</v>
      </c>
      <c r="O2553" t="s">
        <v>21872</v>
      </c>
      <c r="P2553" t="s">
        <v>194</v>
      </c>
      <c r="Q2553">
        <v>2551</v>
      </c>
      <c r="R2553" t="s">
        <v>32579</v>
      </c>
    </row>
    <row r="2554" spans="1:18" x14ac:dyDescent="0.3">
      <c r="A2554">
        <v>2553</v>
      </c>
      <c r="B2554" t="s">
        <v>21873</v>
      </c>
      <c r="C2554">
        <v>4</v>
      </c>
      <c r="D2554" t="s">
        <v>21874</v>
      </c>
      <c r="E2554">
        <v>5</v>
      </c>
      <c r="F2554">
        <v>3</v>
      </c>
      <c r="G2554" t="s">
        <v>116</v>
      </c>
      <c r="H2554">
        <v>117</v>
      </c>
      <c r="I2554" s="19">
        <v>45515.199305555558</v>
      </c>
      <c r="J2554" s="19">
        <v>45515.340277777781</v>
      </c>
      <c r="K2554" s="19">
        <v>45517.14166666667</v>
      </c>
      <c r="L2554" s="19">
        <v>45516.199305555558</v>
      </c>
      <c r="M2554">
        <v>1</v>
      </c>
      <c r="N2554" t="s">
        <v>307</v>
      </c>
      <c r="O2554" t="s">
        <v>21879</v>
      </c>
      <c r="P2554" t="s">
        <v>843</v>
      </c>
      <c r="Q2554">
        <v>2552</v>
      </c>
      <c r="R2554" t="s">
        <v>32579</v>
      </c>
    </row>
    <row r="2555" spans="1:18" x14ac:dyDescent="0.3">
      <c r="A2555">
        <v>2554</v>
      </c>
      <c r="B2555" t="s">
        <v>21880</v>
      </c>
      <c r="C2555">
        <v>71</v>
      </c>
      <c r="D2555" t="s">
        <v>21881</v>
      </c>
      <c r="E2555">
        <v>2</v>
      </c>
      <c r="F2555">
        <v>3</v>
      </c>
      <c r="G2555" t="s">
        <v>116</v>
      </c>
      <c r="H2555">
        <v>107</v>
      </c>
      <c r="I2555" s="19">
        <v>45581.465277777781</v>
      </c>
      <c r="J2555" s="19">
        <v>45581.556944444441</v>
      </c>
      <c r="K2555" s="19">
        <v>45583.323611111111</v>
      </c>
      <c r="L2555" s="19">
        <v>45583.465277777781</v>
      </c>
      <c r="M2555">
        <v>0</v>
      </c>
      <c r="N2555" t="s">
        <v>307</v>
      </c>
      <c r="O2555" t="s">
        <v>21887</v>
      </c>
      <c r="P2555" t="s">
        <v>398</v>
      </c>
      <c r="Q2555">
        <v>2553</v>
      </c>
      <c r="R2555" t="s">
        <v>32579</v>
      </c>
    </row>
    <row r="2556" spans="1:18" x14ac:dyDescent="0.3">
      <c r="A2556">
        <v>2555</v>
      </c>
      <c r="B2556" t="s">
        <v>21888</v>
      </c>
      <c r="C2556">
        <v>48</v>
      </c>
      <c r="D2556" t="s">
        <v>21890</v>
      </c>
      <c r="E2556">
        <v>1</v>
      </c>
      <c r="F2556">
        <v>3</v>
      </c>
      <c r="G2556" t="s">
        <v>192</v>
      </c>
      <c r="H2556">
        <v>109</v>
      </c>
      <c r="I2556" s="19">
        <v>45528.70208333333</v>
      </c>
      <c r="J2556" s="19">
        <v>45528.847222222219</v>
      </c>
      <c r="K2556" s="19">
        <v>45529.730555555558</v>
      </c>
      <c r="L2556" s="19">
        <v>45531.70208333333</v>
      </c>
      <c r="M2556">
        <v>0</v>
      </c>
      <c r="N2556" t="s">
        <v>307</v>
      </c>
      <c r="O2556" t="s">
        <v>21895</v>
      </c>
      <c r="P2556" t="s">
        <v>751</v>
      </c>
      <c r="Q2556">
        <v>2554</v>
      </c>
      <c r="R2556" t="s">
        <v>32579</v>
      </c>
    </row>
    <row r="2557" spans="1:18" x14ac:dyDescent="0.3">
      <c r="A2557">
        <v>2556</v>
      </c>
      <c r="B2557" t="s">
        <v>21896</v>
      </c>
      <c r="C2557">
        <v>14</v>
      </c>
      <c r="D2557" t="s">
        <v>21897</v>
      </c>
      <c r="E2557">
        <v>1</v>
      </c>
      <c r="F2557">
        <v>3</v>
      </c>
      <c r="G2557" t="s">
        <v>192</v>
      </c>
      <c r="H2557">
        <v>111</v>
      </c>
      <c r="I2557" s="19">
        <v>44961.390972222223</v>
      </c>
      <c r="J2557" s="19">
        <v>44961.56527777778</v>
      </c>
      <c r="K2557" s="19">
        <v>44963.384722222225</v>
      </c>
      <c r="L2557" s="19">
        <v>44964.390972222223</v>
      </c>
      <c r="M2557">
        <v>0</v>
      </c>
      <c r="N2557" t="s">
        <v>128</v>
      </c>
      <c r="O2557" t="s">
        <v>21903</v>
      </c>
      <c r="P2557" t="s">
        <v>363</v>
      </c>
      <c r="Q2557">
        <v>2555</v>
      </c>
      <c r="R2557" t="s">
        <v>32579</v>
      </c>
    </row>
    <row r="2558" spans="1:18" x14ac:dyDescent="0.3">
      <c r="A2558">
        <v>2557</v>
      </c>
      <c r="B2558" t="s">
        <v>21904</v>
      </c>
      <c r="C2558">
        <v>78</v>
      </c>
      <c r="D2558" t="s">
        <v>21905</v>
      </c>
      <c r="E2558">
        <v>1</v>
      </c>
      <c r="F2558">
        <v>2</v>
      </c>
      <c r="G2558" t="s">
        <v>116</v>
      </c>
      <c r="H2558">
        <v>59</v>
      </c>
      <c r="I2558" s="19">
        <v>45533.92291666667</v>
      </c>
      <c r="J2558" s="19">
        <v>45534.027083333334</v>
      </c>
      <c r="K2558" s="19">
        <v>45534.663888888892</v>
      </c>
      <c r="L2558" s="19">
        <v>45534.92291666667</v>
      </c>
      <c r="M2558">
        <v>0</v>
      </c>
      <c r="N2558" t="s">
        <v>222</v>
      </c>
      <c r="O2558" t="s">
        <v>21911</v>
      </c>
      <c r="P2558" t="s">
        <v>751</v>
      </c>
      <c r="Q2558">
        <v>2556</v>
      </c>
      <c r="R2558" t="s">
        <v>32579</v>
      </c>
    </row>
    <row r="2559" spans="1:18" x14ac:dyDescent="0.3">
      <c r="A2559">
        <v>2558</v>
      </c>
      <c r="B2559" t="s">
        <v>21912</v>
      </c>
      <c r="C2559">
        <v>28</v>
      </c>
      <c r="D2559" t="s">
        <v>21913</v>
      </c>
      <c r="E2559">
        <v>3</v>
      </c>
      <c r="F2559">
        <v>3</v>
      </c>
      <c r="G2559" t="s">
        <v>116</v>
      </c>
      <c r="H2559">
        <v>116</v>
      </c>
      <c r="I2559" s="19">
        <v>45523.741666666669</v>
      </c>
      <c r="J2559" s="19">
        <v>45523.847222222219</v>
      </c>
      <c r="K2559" s="19">
        <v>45524.817361111112</v>
      </c>
      <c r="L2559" s="19">
        <v>45525.741666666669</v>
      </c>
      <c r="M2559">
        <v>0</v>
      </c>
      <c r="N2559" t="s">
        <v>307</v>
      </c>
      <c r="O2559" t="s">
        <v>21919</v>
      </c>
      <c r="P2559" t="s">
        <v>877</v>
      </c>
      <c r="Q2559">
        <v>2557</v>
      </c>
      <c r="R2559" t="s">
        <v>32579</v>
      </c>
    </row>
    <row r="2560" spans="1:18" x14ac:dyDescent="0.3">
      <c r="A2560">
        <v>2559</v>
      </c>
      <c r="B2560" t="s">
        <v>21920</v>
      </c>
      <c r="C2560">
        <v>49</v>
      </c>
      <c r="D2560" t="s">
        <v>21921</v>
      </c>
      <c r="E2560">
        <v>2</v>
      </c>
      <c r="F2560">
        <v>3</v>
      </c>
      <c r="G2560" t="s">
        <v>116</v>
      </c>
      <c r="H2560">
        <v>54</v>
      </c>
      <c r="I2560" s="19">
        <v>45542.07708333333</v>
      </c>
      <c r="J2560" s="19">
        <v>45542.159722222219</v>
      </c>
      <c r="K2560" s="19">
        <v>45543.385416666664</v>
      </c>
      <c r="L2560" s="19">
        <v>45544.07708333333</v>
      </c>
      <c r="M2560">
        <v>0</v>
      </c>
      <c r="N2560" t="s">
        <v>165</v>
      </c>
      <c r="O2560" t="s">
        <v>21927</v>
      </c>
      <c r="P2560" t="s">
        <v>168</v>
      </c>
      <c r="Q2560">
        <v>2558</v>
      </c>
      <c r="R2560" t="s">
        <v>32579</v>
      </c>
    </row>
    <row r="2561" spans="1:18" x14ac:dyDescent="0.3">
      <c r="A2561">
        <v>2560</v>
      </c>
      <c r="B2561" t="s">
        <v>21928</v>
      </c>
      <c r="C2561">
        <v>11</v>
      </c>
      <c r="D2561" t="s">
        <v>21929</v>
      </c>
      <c r="E2561">
        <v>3</v>
      </c>
      <c r="F2561">
        <v>3</v>
      </c>
      <c r="G2561" t="s">
        <v>116</v>
      </c>
      <c r="H2561">
        <v>72</v>
      </c>
      <c r="I2561" s="19">
        <v>45659.018750000003</v>
      </c>
      <c r="J2561" s="19">
        <v>45659.078472222223</v>
      </c>
      <c r="K2561" s="19">
        <v>45663.290972222225</v>
      </c>
      <c r="L2561" s="19">
        <v>45661.018750000003</v>
      </c>
      <c r="M2561">
        <v>1</v>
      </c>
      <c r="N2561" t="s">
        <v>307</v>
      </c>
      <c r="O2561" t="s">
        <v>21935</v>
      </c>
      <c r="P2561" t="s">
        <v>877</v>
      </c>
      <c r="Q2561">
        <v>2559</v>
      </c>
      <c r="R2561" t="s">
        <v>32579</v>
      </c>
    </row>
    <row r="2562" spans="1:18" x14ac:dyDescent="0.3">
      <c r="A2562">
        <v>2561</v>
      </c>
      <c r="B2562" t="s">
        <v>21936</v>
      </c>
      <c r="C2562">
        <v>60</v>
      </c>
      <c r="D2562" t="s">
        <v>21937</v>
      </c>
      <c r="E2562">
        <v>4</v>
      </c>
      <c r="F2562">
        <v>3</v>
      </c>
      <c r="G2562" t="s">
        <v>116</v>
      </c>
      <c r="H2562">
        <v>63</v>
      </c>
      <c r="I2562" s="19">
        <v>45400.794444444444</v>
      </c>
      <c r="J2562" s="19">
        <v>45400.854861111111</v>
      </c>
      <c r="K2562" s="19">
        <v>45401.863194444442</v>
      </c>
      <c r="L2562" s="19">
        <v>45402.794444444444</v>
      </c>
      <c r="M2562">
        <v>0</v>
      </c>
      <c r="N2562" t="s">
        <v>165</v>
      </c>
      <c r="O2562" t="s">
        <v>7067</v>
      </c>
      <c r="P2562" t="s">
        <v>903</v>
      </c>
      <c r="Q2562">
        <v>2560</v>
      </c>
      <c r="R2562" t="s">
        <v>32579</v>
      </c>
    </row>
    <row r="2563" spans="1:18" x14ac:dyDescent="0.3">
      <c r="A2563">
        <v>2562</v>
      </c>
      <c r="B2563" t="s">
        <v>21943</v>
      </c>
      <c r="C2563">
        <v>44</v>
      </c>
      <c r="D2563" t="s">
        <v>21945</v>
      </c>
      <c r="E2563">
        <v>5</v>
      </c>
      <c r="F2563">
        <v>3</v>
      </c>
      <c r="G2563" t="s">
        <v>192</v>
      </c>
      <c r="H2563">
        <v>70</v>
      </c>
      <c r="I2563" s="19">
        <v>45508.106944444444</v>
      </c>
      <c r="J2563" s="19">
        <v>45508.354166666664</v>
      </c>
      <c r="K2563" s="19">
        <v>45514.729861111111</v>
      </c>
      <c r="L2563" s="19">
        <v>45511.106944444444</v>
      </c>
      <c r="M2563">
        <v>1</v>
      </c>
      <c r="N2563" t="s">
        <v>222</v>
      </c>
      <c r="O2563" t="s">
        <v>21950</v>
      </c>
      <c r="P2563" t="s">
        <v>843</v>
      </c>
      <c r="Q2563">
        <v>2561</v>
      </c>
      <c r="R2563" t="s">
        <v>32579</v>
      </c>
    </row>
    <row r="2564" spans="1:18" x14ac:dyDescent="0.3">
      <c r="A2564">
        <v>2563</v>
      </c>
      <c r="B2564" t="s">
        <v>21951</v>
      </c>
      <c r="C2564">
        <v>20</v>
      </c>
      <c r="D2564" t="s">
        <v>21952</v>
      </c>
      <c r="E2564">
        <v>1</v>
      </c>
      <c r="F2564">
        <v>3</v>
      </c>
      <c r="G2564" t="s">
        <v>116</v>
      </c>
      <c r="H2564">
        <v>16</v>
      </c>
      <c r="I2564" s="19">
        <v>45279.452777777777</v>
      </c>
      <c r="J2564" s="19">
        <v>45279.671527777777</v>
      </c>
      <c r="K2564" s="19">
        <v>45281.696527777778</v>
      </c>
      <c r="L2564" s="19">
        <v>45282.452777777777</v>
      </c>
      <c r="M2564">
        <v>0</v>
      </c>
      <c r="N2564" t="s">
        <v>165</v>
      </c>
      <c r="O2564" t="s">
        <v>21958</v>
      </c>
      <c r="P2564" t="s">
        <v>446</v>
      </c>
      <c r="Q2564">
        <v>2562</v>
      </c>
      <c r="R2564" t="s">
        <v>32579</v>
      </c>
    </row>
    <row r="2565" spans="1:18" x14ac:dyDescent="0.3">
      <c r="A2565">
        <v>2564</v>
      </c>
      <c r="B2565" t="s">
        <v>21959</v>
      </c>
      <c r="C2565">
        <v>16</v>
      </c>
      <c r="D2565" t="s">
        <v>21960</v>
      </c>
      <c r="E2565">
        <v>1</v>
      </c>
      <c r="F2565">
        <v>4</v>
      </c>
      <c r="G2565" t="s">
        <v>192</v>
      </c>
      <c r="H2565">
        <v>108</v>
      </c>
      <c r="I2565" s="19">
        <v>45051.897916666669</v>
      </c>
      <c r="J2565" s="19">
        <v>45052.05972222222</v>
      </c>
      <c r="K2565" s="19">
        <v>45055.581944444442</v>
      </c>
      <c r="L2565" s="19">
        <v>45055.897916666669</v>
      </c>
      <c r="M2565">
        <v>0</v>
      </c>
      <c r="N2565" t="s">
        <v>222</v>
      </c>
      <c r="O2565" t="s">
        <v>21966</v>
      </c>
      <c r="P2565" t="s">
        <v>363</v>
      </c>
      <c r="Q2565">
        <v>2563</v>
      </c>
      <c r="R2565" t="s">
        <v>32579</v>
      </c>
    </row>
    <row r="2566" spans="1:18" x14ac:dyDescent="0.3">
      <c r="A2566">
        <v>2565</v>
      </c>
      <c r="B2566" t="s">
        <v>21967</v>
      </c>
      <c r="C2566">
        <v>5</v>
      </c>
      <c r="D2566" t="s">
        <v>21968</v>
      </c>
      <c r="E2566">
        <v>2</v>
      </c>
      <c r="F2566">
        <v>2</v>
      </c>
      <c r="G2566" t="s">
        <v>116</v>
      </c>
      <c r="H2566">
        <v>46</v>
      </c>
      <c r="I2566" s="19">
        <v>45084.700694444444</v>
      </c>
      <c r="J2566" s="19">
        <v>45084.792361111111</v>
      </c>
      <c r="K2566" s="19">
        <v>45087.089583333334</v>
      </c>
      <c r="L2566" s="19">
        <v>45085.700694444444</v>
      </c>
      <c r="M2566">
        <v>1</v>
      </c>
      <c r="N2566" t="s">
        <v>165</v>
      </c>
      <c r="O2566" t="s">
        <v>21973</v>
      </c>
      <c r="P2566" t="s">
        <v>398</v>
      </c>
      <c r="Q2566">
        <v>2564</v>
      </c>
      <c r="R2566" t="s">
        <v>32579</v>
      </c>
    </row>
    <row r="2567" spans="1:18" x14ac:dyDescent="0.3">
      <c r="A2567">
        <v>2566</v>
      </c>
      <c r="B2567" t="s">
        <v>21974</v>
      </c>
      <c r="C2567">
        <v>28</v>
      </c>
      <c r="D2567" t="s">
        <v>21976</v>
      </c>
      <c r="E2567">
        <v>3</v>
      </c>
      <c r="F2567">
        <v>2</v>
      </c>
      <c r="G2567" t="s">
        <v>192</v>
      </c>
      <c r="H2567">
        <v>79</v>
      </c>
      <c r="I2567" s="19">
        <v>45580.422222222223</v>
      </c>
      <c r="J2567" s="19">
        <v>45580.45</v>
      </c>
      <c r="K2567" s="19">
        <v>45580.747916666667</v>
      </c>
      <c r="L2567" s="19">
        <v>45580.922222222223</v>
      </c>
      <c r="M2567">
        <v>0</v>
      </c>
      <c r="N2567" t="s">
        <v>128</v>
      </c>
      <c r="O2567" t="s">
        <v>21982</v>
      </c>
      <c r="P2567" t="s">
        <v>962</v>
      </c>
      <c r="Q2567">
        <v>2565</v>
      </c>
      <c r="R2567" t="s">
        <v>32579</v>
      </c>
    </row>
    <row r="2568" spans="1:18" x14ac:dyDescent="0.3">
      <c r="A2568">
        <v>2567</v>
      </c>
      <c r="B2568" t="s">
        <v>21983</v>
      </c>
      <c r="C2568">
        <v>78</v>
      </c>
      <c r="D2568" t="s">
        <v>21984</v>
      </c>
      <c r="E2568">
        <v>1</v>
      </c>
      <c r="F2568">
        <v>3</v>
      </c>
      <c r="G2568" t="s">
        <v>116</v>
      </c>
      <c r="H2568">
        <v>108</v>
      </c>
      <c r="I2568" s="19">
        <v>45255.720833333333</v>
      </c>
      <c r="J2568" s="19">
        <v>45255.89166666667</v>
      </c>
      <c r="K2568" s="19">
        <v>45258.1</v>
      </c>
      <c r="L2568" s="19">
        <v>45258.720833333333</v>
      </c>
      <c r="M2568">
        <v>0</v>
      </c>
      <c r="N2568" t="s">
        <v>165</v>
      </c>
      <c r="O2568" t="s">
        <v>21990</v>
      </c>
      <c r="P2568" t="s">
        <v>225</v>
      </c>
      <c r="Q2568">
        <v>2566</v>
      </c>
      <c r="R2568" t="s">
        <v>32579</v>
      </c>
    </row>
    <row r="2569" spans="1:18" x14ac:dyDescent="0.3">
      <c r="A2569">
        <v>2568</v>
      </c>
      <c r="B2569" t="s">
        <v>21991</v>
      </c>
      <c r="C2569">
        <v>37</v>
      </c>
      <c r="D2569" t="s">
        <v>21992</v>
      </c>
      <c r="E2569">
        <v>5</v>
      </c>
      <c r="F2569">
        <v>2</v>
      </c>
      <c r="G2569" t="s">
        <v>116</v>
      </c>
      <c r="H2569">
        <v>56</v>
      </c>
      <c r="I2569" s="19">
        <v>45436.527083333334</v>
      </c>
      <c r="J2569" s="19">
        <v>45436.609027777777</v>
      </c>
      <c r="K2569" s="19">
        <v>45437.176388888889</v>
      </c>
      <c r="L2569" s="19">
        <v>45436.86041666667</v>
      </c>
      <c r="M2569">
        <v>1</v>
      </c>
      <c r="N2569" t="s">
        <v>128</v>
      </c>
      <c r="O2569" t="s">
        <v>21998</v>
      </c>
      <c r="P2569" t="s">
        <v>843</v>
      </c>
      <c r="Q2569">
        <v>2567</v>
      </c>
      <c r="R2569" t="s">
        <v>32579</v>
      </c>
    </row>
    <row r="2570" spans="1:18" x14ac:dyDescent="0.3">
      <c r="A2570">
        <v>2569</v>
      </c>
      <c r="B2570" t="s">
        <v>21999</v>
      </c>
      <c r="C2570">
        <v>71</v>
      </c>
      <c r="D2570" t="s">
        <v>22000</v>
      </c>
      <c r="E2570">
        <v>1</v>
      </c>
      <c r="F2570">
        <v>2</v>
      </c>
      <c r="G2570" t="s">
        <v>116</v>
      </c>
      <c r="H2570">
        <v>24</v>
      </c>
      <c r="I2570" s="19">
        <v>44931.228472222225</v>
      </c>
      <c r="J2570" s="19">
        <v>44931.272222222222</v>
      </c>
      <c r="K2570" s="19">
        <v>44931.551388888889</v>
      </c>
      <c r="L2570" s="19">
        <v>44931.728472222225</v>
      </c>
      <c r="M2570">
        <v>0</v>
      </c>
      <c r="N2570" t="s">
        <v>222</v>
      </c>
      <c r="O2570" t="s">
        <v>22006</v>
      </c>
      <c r="P2570" t="s">
        <v>446</v>
      </c>
      <c r="Q2570">
        <v>2568</v>
      </c>
      <c r="R2570" t="s">
        <v>32579</v>
      </c>
    </row>
    <row r="2571" spans="1:18" x14ac:dyDescent="0.3">
      <c r="A2571">
        <v>2570</v>
      </c>
      <c r="B2571" t="s">
        <v>22008</v>
      </c>
      <c r="C2571">
        <v>61</v>
      </c>
      <c r="D2571" t="s">
        <v>22009</v>
      </c>
      <c r="E2571">
        <v>1</v>
      </c>
      <c r="F2571">
        <v>2</v>
      </c>
      <c r="G2571" t="s">
        <v>192</v>
      </c>
      <c r="H2571">
        <v>12</v>
      </c>
      <c r="I2571" s="19">
        <v>45678.286111111112</v>
      </c>
      <c r="J2571" s="19">
        <v>45678.370138888888</v>
      </c>
      <c r="K2571" s="19">
        <v>45679.14166666667</v>
      </c>
      <c r="L2571" s="19">
        <v>45679.286111111112</v>
      </c>
      <c r="M2571">
        <v>0</v>
      </c>
      <c r="N2571" t="s">
        <v>307</v>
      </c>
      <c r="O2571" t="s">
        <v>22015</v>
      </c>
      <c r="P2571" t="s">
        <v>446</v>
      </c>
      <c r="Q2571">
        <v>2569</v>
      </c>
      <c r="R2571" t="s">
        <v>32579</v>
      </c>
    </row>
    <row r="2572" spans="1:18" x14ac:dyDescent="0.3">
      <c r="A2572">
        <v>2571</v>
      </c>
      <c r="B2572" t="s">
        <v>22017</v>
      </c>
      <c r="C2572">
        <v>5</v>
      </c>
      <c r="D2572" t="s">
        <v>22018</v>
      </c>
      <c r="E2572">
        <v>1</v>
      </c>
      <c r="F2572">
        <v>4</v>
      </c>
      <c r="G2572" t="s">
        <v>192</v>
      </c>
      <c r="H2572">
        <v>9</v>
      </c>
      <c r="I2572" s="19">
        <v>45511.667361111111</v>
      </c>
      <c r="J2572" s="19">
        <v>45511.979861111111</v>
      </c>
      <c r="K2572" s="19">
        <v>45513.244444444441</v>
      </c>
      <c r="L2572" s="19">
        <v>45516.667361111111</v>
      </c>
      <c r="M2572">
        <v>0</v>
      </c>
      <c r="N2572" t="s">
        <v>165</v>
      </c>
      <c r="O2572" t="s">
        <v>22023</v>
      </c>
      <c r="P2572" t="s">
        <v>751</v>
      </c>
      <c r="Q2572">
        <v>2570</v>
      </c>
      <c r="R2572" t="s">
        <v>32579</v>
      </c>
    </row>
    <row r="2573" spans="1:18" x14ac:dyDescent="0.3">
      <c r="A2573">
        <v>2572</v>
      </c>
      <c r="B2573" t="s">
        <v>22024</v>
      </c>
      <c r="C2573">
        <v>80</v>
      </c>
      <c r="D2573" t="s">
        <v>22026</v>
      </c>
      <c r="E2573">
        <v>2</v>
      </c>
      <c r="F2573">
        <v>3</v>
      </c>
      <c r="G2573" t="s">
        <v>192</v>
      </c>
      <c r="H2573">
        <v>31</v>
      </c>
      <c r="I2573" s="19">
        <v>45153.282638888886</v>
      </c>
      <c r="J2573" s="19">
        <v>45153.897222222222</v>
      </c>
      <c r="K2573" s="19">
        <v>45154.754861111112</v>
      </c>
      <c r="L2573" s="19">
        <v>45156.282638888886</v>
      </c>
      <c r="M2573">
        <v>0</v>
      </c>
      <c r="N2573" t="s">
        <v>165</v>
      </c>
      <c r="O2573" t="s">
        <v>22032</v>
      </c>
      <c r="P2573" t="s">
        <v>22033</v>
      </c>
      <c r="Q2573">
        <v>2571</v>
      </c>
      <c r="R2573" t="s">
        <v>32579</v>
      </c>
    </row>
    <row r="2574" spans="1:18" x14ac:dyDescent="0.3">
      <c r="A2574">
        <v>2573</v>
      </c>
      <c r="B2574" t="s">
        <v>22034</v>
      </c>
      <c r="C2574">
        <v>34</v>
      </c>
      <c r="D2574" t="s">
        <v>22035</v>
      </c>
      <c r="E2574">
        <v>1</v>
      </c>
      <c r="F2574">
        <v>3</v>
      </c>
      <c r="G2574" t="s">
        <v>192</v>
      </c>
      <c r="H2574">
        <v>104</v>
      </c>
      <c r="I2574" s="19">
        <v>45207.84652777778</v>
      </c>
      <c r="J2574" s="19">
        <v>45208.116666666669</v>
      </c>
      <c r="K2574" s="19">
        <v>45209.473611111112</v>
      </c>
      <c r="L2574" s="19">
        <v>45210.84652777778</v>
      </c>
      <c r="M2574">
        <v>0</v>
      </c>
      <c r="N2574" t="s">
        <v>128</v>
      </c>
      <c r="O2574" t="s">
        <v>22041</v>
      </c>
      <c r="P2574" t="s">
        <v>225</v>
      </c>
      <c r="Q2574">
        <v>2572</v>
      </c>
      <c r="R2574" t="s">
        <v>32579</v>
      </c>
    </row>
    <row r="2575" spans="1:18" x14ac:dyDescent="0.3">
      <c r="A2575">
        <v>2574</v>
      </c>
      <c r="B2575" t="s">
        <v>22042</v>
      </c>
      <c r="C2575">
        <v>48</v>
      </c>
      <c r="D2575" t="s">
        <v>22043</v>
      </c>
      <c r="E2575">
        <v>3</v>
      </c>
      <c r="F2575">
        <v>3</v>
      </c>
      <c r="G2575" t="s">
        <v>192</v>
      </c>
      <c r="H2575">
        <v>98</v>
      </c>
      <c r="I2575" s="19">
        <v>45044.920138888891</v>
      </c>
      <c r="J2575" s="19">
        <v>45045.063194444447</v>
      </c>
      <c r="K2575" s="19">
        <v>45046.959722222222</v>
      </c>
      <c r="L2575" s="19">
        <v>45047.920138888891</v>
      </c>
      <c r="M2575">
        <v>0</v>
      </c>
      <c r="N2575" t="s">
        <v>307</v>
      </c>
      <c r="O2575" t="s">
        <v>22049</v>
      </c>
      <c r="P2575" t="s">
        <v>246</v>
      </c>
      <c r="Q2575">
        <v>2573</v>
      </c>
      <c r="R2575" t="s">
        <v>32579</v>
      </c>
    </row>
    <row r="2576" spans="1:18" x14ac:dyDescent="0.3">
      <c r="A2576">
        <v>2575</v>
      </c>
      <c r="B2576" t="s">
        <v>22051</v>
      </c>
      <c r="C2576">
        <v>80</v>
      </c>
      <c r="D2576" t="s">
        <v>22052</v>
      </c>
      <c r="E2576">
        <v>3</v>
      </c>
      <c r="F2576">
        <v>1</v>
      </c>
      <c r="G2576" t="s">
        <v>192</v>
      </c>
      <c r="H2576">
        <v>79</v>
      </c>
      <c r="I2576" s="19">
        <v>45495.340277777781</v>
      </c>
      <c r="J2576" s="19">
        <v>45495.370833333334</v>
      </c>
      <c r="K2576" s="19">
        <v>45495.531944444447</v>
      </c>
      <c r="L2576" s="19">
        <v>45495.673611111109</v>
      </c>
      <c r="M2576">
        <v>0</v>
      </c>
      <c r="N2576" t="s">
        <v>307</v>
      </c>
      <c r="O2576" t="s">
        <v>22058</v>
      </c>
      <c r="P2576" t="s">
        <v>274</v>
      </c>
      <c r="Q2576">
        <v>2574</v>
      </c>
      <c r="R2576" t="s">
        <v>32579</v>
      </c>
    </row>
    <row r="2577" spans="1:18" x14ac:dyDescent="0.3">
      <c r="A2577">
        <v>2576</v>
      </c>
      <c r="B2577" t="s">
        <v>22060</v>
      </c>
      <c r="C2577">
        <v>73</v>
      </c>
      <c r="D2577" t="s">
        <v>22061</v>
      </c>
      <c r="E2577">
        <v>3</v>
      </c>
      <c r="F2577">
        <v>4</v>
      </c>
      <c r="G2577" t="s">
        <v>116</v>
      </c>
      <c r="H2577">
        <v>13</v>
      </c>
      <c r="I2577" s="19">
        <v>45412.388888888891</v>
      </c>
      <c r="J2577" s="19">
        <v>45413.171527777777</v>
      </c>
      <c r="K2577" s="19">
        <v>45415.792361111111</v>
      </c>
      <c r="L2577" s="19">
        <v>45417.388888888891</v>
      </c>
      <c r="M2577">
        <v>0</v>
      </c>
      <c r="N2577" t="s">
        <v>307</v>
      </c>
      <c r="O2577" t="s">
        <v>22068</v>
      </c>
      <c r="P2577" t="s">
        <v>962</v>
      </c>
      <c r="Q2577">
        <v>2575</v>
      </c>
      <c r="R2577" t="s">
        <v>32579</v>
      </c>
    </row>
    <row r="2578" spans="1:18" x14ac:dyDescent="0.3">
      <c r="A2578">
        <v>2577</v>
      </c>
      <c r="B2578" t="s">
        <v>22069</v>
      </c>
      <c r="C2578">
        <v>26</v>
      </c>
      <c r="D2578" t="s">
        <v>22070</v>
      </c>
      <c r="E2578">
        <v>4</v>
      </c>
      <c r="F2578">
        <v>2</v>
      </c>
      <c r="G2578" t="s">
        <v>116</v>
      </c>
      <c r="H2578">
        <v>25</v>
      </c>
      <c r="I2578" s="19">
        <v>45126.11041666667</v>
      </c>
      <c r="J2578" s="19">
        <v>45126.487500000003</v>
      </c>
      <c r="K2578" s="19">
        <v>45126.750694444447</v>
      </c>
      <c r="L2578" s="19">
        <v>45127.11041666667</v>
      </c>
      <c r="M2578">
        <v>0</v>
      </c>
      <c r="N2578" t="s">
        <v>307</v>
      </c>
      <c r="O2578" t="s">
        <v>901</v>
      </c>
      <c r="P2578" t="s">
        <v>1266</v>
      </c>
      <c r="Q2578">
        <v>2576</v>
      </c>
      <c r="R2578" t="s">
        <v>32579</v>
      </c>
    </row>
    <row r="2579" spans="1:18" x14ac:dyDescent="0.3">
      <c r="A2579">
        <v>2578</v>
      </c>
      <c r="B2579" t="s">
        <v>22077</v>
      </c>
      <c r="C2579">
        <v>50</v>
      </c>
      <c r="D2579" t="s">
        <v>22078</v>
      </c>
      <c r="E2579">
        <v>3</v>
      </c>
      <c r="F2579">
        <v>2</v>
      </c>
      <c r="G2579" t="s">
        <v>192</v>
      </c>
      <c r="H2579">
        <v>99</v>
      </c>
      <c r="I2579" s="19">
        <v>45513.668749999997</v>
      </c>
      <c r="J2579" s="19">
        <v>45513.724305555559</v>
      </c>
      <c r="K2579" s="19">
        <v>45514.316666666666</v>
      </c>
      <c r="L2579" s="19">
        <v>45514.668749999997</v>
      </c>
      <c r="M2579">
        <v>0</v>
      </c>
      <c r="N2579" t="s">
        <v>307</v>
      </c>
      <c r="O2579" t="s">
        <v>22085</v>
      </c>
      <c r="P2579" t="s">
        <v>274</v>
      </c>
      <c r="Q2579">
        <v>2577</v>
      </c>
      <c r="R2579" t="s">
        <v>32579</v>
      </c>
    </row>
    <row r="2580" spans="1:18" x14ac:dyDescent="0.3">
      <c r="A2580">
        <v>2579</v>
      </c>
      <c r="B2580" t="s">
        <v>22086</v>
      </c>
      <c r="C2580">
        <v>9</v>
      </c>
      <c r="D2580" t="s">
        <v>22088</v>
      </c>
      <c r="E2580">
        <v>1</v>
      </c>
      <c r="F2580">
        <v>3</v>
      </c>
      <c r="G2580" t="s">
        <v>192</v>
      </c>
      <c r="H2580">
        <v>78</v>
      </c>
      <c r="I2580" s="19">
        <v>45483.433333333334</v>
      </c>
      <c r="J2580" s="19">
        <v>45483.686805555553</v>
      </c>
      <c r="K2580" s="19">
        <v>45484.930555555555</v>
      </c>
      <c r="L2580" s="19">
        <v>45486.433333333334</v>
      </c>
      <c r="M2580">
        <v>0</v>
      </c>
      <c r="N2580" t="s">
        <v>307</v>
      </c>
      <c r="O2580" t="s">
        <v>22094</v>
      </c>
      <c r="P2580" t="s">
        <v>446</v>
      </c>
      <c r="Q2580">
        <v>2578</v>
      </c>
      <c r="R2580" t="s">
        <v>32579</v>
      </c>
    </row>
    <row r="2581" spans="1:18" x14ac:dyDescent="0.3">
      <c r="A2581">
        <v>2580</v>
      </c>
      <c r="B2581" t="s">
        <v>22095</v>
      </c>
      <c r="C2581">
        <v>11</v>
      </c>
      <c r="D2581" t="s">
        <v>22096</v>
      </c>
      <c r="E2581">
        <v>3</v>
      </c>
      <c r="F2581">
        <v>3</v>
      </c>
      <c r="G2581" t="s">
        <v>116</v>
      </c>
      <c r="H2581">
        <v>98</v>
      </c>
      <c r="I2581" s="19">
        <v>45035.305555555555</v>
      </c>
      <c r="J2581" s="19">
        <v>45035.378472222219</v>
      </c>
      <c r="K2581" s="19">
        <v>45036.790277777778</v>
      </c>
      <c r="L2581" s="19">
        <v>45037.305555555555</v>
      </c>
      <c r="M2581">
        <v>0</v>
      </c>
      <c r="N2581" t="s">
        <v>128</v>
      </c>
      <c r="O2581" t="s">
        <v>22102</v>
      </c>
      <c r="P2581" t="s">
        <v>274</v>
      </c>
      <c r="Q2581">
        <v>2579</v>
      </c>
      <c r="R2581" t="s">
        <v>32579</v>
      </c>
    </row>
    <row r="2582" spans="1:18" x14ac:dyDescent="0.3">
      <c r="A2582">
        <v>2581</v>
      </c>
      <c r="B2582" t="s">
        <v>22103</v>
      </c>
      <c r="C2582">
        <v>15</v>
      </c>
      <c r="D2582" t="s">
        <v>22104</v>
      </c>
      <c r="E2582">
        <v>3</v>
      </c>
      <c r="F2582">
        <v>3</v>
      </c>
      <c r="G2582" t="s">
        <v>116</v>
      </c>
      <c r="H2582">
        <v>72</v>
      </c>
      <c r="I2582" s="19">
        <v>44953.050694444442</v>
      </c>
      <c r="J2582" s="19">
        <v>44953.136805555558</v>
      </c>
      <c r="K2582" s="19">
        <v>44953.929861111108</v>
      </c>
      <c r="L2582" s="19">
        <v>44954.050694444442</v>
      </c>
      <c r="M2582">
        <v>0</v>
      </c>
      <c r="N2582" t="s">
        <v>307</v>
      </c>
      <c r="O2582" t="s">
        <v>22110</v>
      </c>
      <c r="P2582" t="s">
        <v>877</v>
      </c>
      <c r="Q2582">
        <v>2580</v>
      </c>
      <c r="R2582" t="s">
        <v>32579</v>
      </c>
    </row>
    <row r="2583" spans="1:18" x14ac:dyDescent="0.3">
      <c r="A2583">
        <v>2582</v>
      </c>
      <c r="B2583" t="s">
        <v>22111</v>
      </c>
      <c r="C2583">
        <v>25</v>
      </c>
      <c r="D2583" t="s">
        <v>22112</v>
      </c>
      <c r="E2583">
        <v>3</v>
      </c>
      <c r="F2583">
        <v>3</v>
      </c>
      <c r="G2583" t="s">
        <v>192</v>
      </c>
      <c r="H2583">
        <v>5</v>
      </c>
      <c r="I2583" s="19">
        <v>45284.286805555559</v>
      </c>
      <c r="J2583" s="19">
        <v>45284.334722222222</v>
      </c>
      <c r="K2583" s="19">
        <v>45284.913888888892</v>
      </c>
      <c r="L2583" s="19">
        <v>45285.286805555559</v>
      </c>
      <c r="M2583">
        <v>0</v>
      </c>
      <c r="N2583" t="s">
        <v>128</v>
      </c>
      <c r="O2583" t="s">
        <v>22117</v>
      </c>
      <c r="P2583" t="s">
        <v>962</v>
      </c>
      <c r="Q2583">
        <v>2581</v>
      </c>
      <c r="R2583" t="s">
        <v>32579</v>
      </c>
    </row>
    <row r="2584" spans="1:18" x14ac:dyDescent="0.3">
      <c r="A2584">
        <v>2583</v>
      </c>
      <c r="B2584" t="s">
        <v>22118</v>
      </c>
      <c r="C2584">
        <v>1</v>
      </c>
      <c r="D2584" t="s">
        <v>22120</v>
      </c>
      <c r="E2584">
        <v>2</v>
      </c>
      <c r="F2584">
        <v>1</v>
      </c>
      <c r="G2584" t="s">
        <v>116</v>
      </c>
      <c r="H2584">
        <v>105</v>
      </c>
      <c r="I2584" s="19">
        <v>44949.156944444447</v>
      </c>
      <c r="J2584" s="19">
        <v>44949.18472222222</v>
      </c>
      <c r="K2584" s="19">
        <v>44949.282638888886</v>
      </c>
      <c r="L2584" s="19">
        <v>44949.323611111111</v>
      </c>
      <c r="M2584">
        <v>0</v>
      </c>
      <c r="N2584" t="s">
        <v>222</v>
      </c>
      <c r="O2584" t="s">
        <v>22125</v>
      </c>
      <c r="P2584" t="s">
        <v>328</v>
      </c>
      <c r="Q2584">
        <v>2582</v>
      </c>
      <c r="R2584" t="s">
        <v>32579</v>
      </c>
    </row>
    <row r="2585" spans="1:18" x14ac:dyDescent="0.3">
      <c r="A2585">
        <v>2584</v>
      </c>
      <c r="B2585" t="s">
        <v>22126</v>
      </c>
      <c r="C2585">
        <v>45</v>
      </c>
      <c r="D2585" t="s">
        <v>22128</v>
      </c>
      <c r="E2585">
        <v>5</v>
      </c>
      <c r="F2585">
        <v>3</v>
      </c>
      <c r="G2585" t="s">
        <v>116</v>
      </c>
      <c r="H2585">
        <v>28</v>
      </c>
      <c r="I2585" s="19">
        <v>45033.126388888886</v>
      </c>
      <c r="J2585" s="19">
        <v>45033.279166666667</v>
      </c>
      <c r="K2585" s="19">
        <v>45035.243750000001</v>
      </c>
      <c r="L2585" s="19">
        <v>45036.126388888886</v>
      </c>
      <c r="M2585">
        <v>0</v>
      </c>
      <c r="N2585" t="s">
        <v>307</v>
      </c>
      <c r="O2585" t="s">
        <v>22134</v>
      </c>
      <c r="P2585" t="s">
        <v>2960</v>
      </c>
      <c r="Q2585">
        <v>2583</v>
      </c>
      <c r="R2585" t="s">
        <v>32579</v>
      </c>
    </row>
    <row r="2586" spans="1:18" x14ac:dyDescent="0.3">
      <c r="A2586">
        <v>2585</v>
      </c>
      <c r="B2586" t="s">
        <v>22136</v>
      </c>
      <c r="C2586">
        <v>10</v>
      </c>
      <c r="D2586" t="s">
        <v>22137</v>
      </c>
      <c r="E2586">
        <v>5</v>
      </c>
      <c r="F2586">
        <v>3</v>
      </c>
      <c r="G2586" t="s">
        <v>192</v>
      </c>
      <c r="H2586">
        <v>78</v>
      </c>
      <c r="I2586" s="19">
        <v>44941.777083333334</v>
      </c>
      <c r="J2586" s="19">
        <v>44941.824305555558</v>
      </c>
      <c r="K2586" s="19">
        <v>44944.120138888888</v>
      </c>
      <c r="L2586" s="19">
        <v>44942.777083333334</v>
      </c>
      <c r="M2586">
        <v>1</v>
      </c>
      <c r="N2586" t="s">
        <v>128</v>
      </c>
      <c r="O2586" t="s">
        <v>22142</v>
      </c>
      <c r="P2586" t="s">
        <v>135</v>
      </c>
      <c r="Q2586">
        <v>2584</v>
      </c>
      <c r="R2586" t="s">
        <v>32579</v>
      </c>
    </row>
    <row r="2587" spans="1:18" x14ac:dyDescent="0.3">
      <c r="A2587">
        <v>2586</v>
      </c>
      <c r="B2587" t="s">
        <v>22143</v>
      </c>
      <c r="C2587">
        <v>21</v>
      </c>
      <c r="D2587" t="s">
        <v>22145</v>
      </c>
      <c r="E2587">
        <v>2</v>
      </c>
      <c r="F2587">
        <v>3</v>
      </c>
      <c r="G2587" t="s">
        <v>116</v>
      </c>
      <c r="H2587">
        <v>31</v>
      </c>
      <c r="I2587" s="19">
        <v>45453.499305555553</v>
      </c>
      <c r="J2587" s="19">
        <v>45453.572916666664</v>
      </c>
      <c r="K2587" s="19">
        <v>45455.34375</v>
      </c>
      <c r="L2587" s="19">
        <v>45455.499305555553</v>
      </c>
      <c r="M2587">
        <v>0</v>
      </c>
      <c r="N2587" t="s">
        <v>128</v>
      </c>
      <c r="O2587" t="s">
        <v>22150</v>
      </c>
      <c r="P2587" t="s">
        <v>22151</v>
      </c>
      <c r="Q2587">
        <v>2585</v>
      </c>
      <c r="R2587" t="s">
        <v>32579</v>
      </c>
    </row>
    <row r="2588" spans="1:18" x14ac:dyDescent="0.3">
      <c r="A2588">
        <v>2587</v>
      </c>
      <c r="B2588" t="s">
        <v>22153</v>
      </c>
      <c r="C2588">
        <v>19</v>
      </c>
      <c r="D2588" t="s">
        <v>22155</v>
      </c>
      <c r="E2588">
        <v>1</v>
      </c>
      <c r="F2588">
        <v>4</v>
      </c>
      <c r="G2588" t="s">
        <v>116</v>
      </c>
      <c r="H2588">
        <v>15</v>
      </c>
      <c r="I2588" s="19">
        <v>45590.84375</v>
      </c>
      <c r="J2588" s="19">
        <v>45591.230555555558</v>
      </c>
      <c r="K2588" s="19">
        <v>45594.559027777781</v>
      </c>
      <c r="L2588" s="19">
        <v>45594.84375</v>
      </c>
      <c r="M2588">
        <v>0</v>
      </c>
      <c r="N2588" t="s">
        <v>307</v>
      </c>
      <c r="O2588" t="s">
        <v>22160</v>
      </c>
      <c r="P2588" t="s">
        <v>363</v>
      </c>
      <c r="Q2588">
        <v>2586</v>
      </c>
      <c r="R2588" t="s">
        <v>32579</v>
      </c>
    </row>
    <row r="2589" spans="1:18" x14ac:dyDescent="0.3">
      <c r="A2589">
        <v>2588</v>
      </c>
      <c r="B2589" t="s">
        <v>22162</v>
      </c>
      <c r="C2589">
        <v>8</v>
      </c>
      <c r="D2589" t="s">
        <v>22163</v>
      </c>
      <c r="E2589">
        <v>3</v>
      </c>
      <c r="F2589">
        <v>1</v>
      </c>
      <c r="G2589" t="s">
        <v>116</v>
      </c>
      <c r="H2589">
        <v>38</v>
      </c>
      <c r="I2589" s="19">
        <v>45348.179861111108</v>
      </c>
      <c r="J2589" s="19">
        <v>45348.246527777781</v>
      </c>
      <c r="K2589" s="19">
        <v>45348.645833333336</v>
      </c>
      <c r="L2589" s="19">
        <v>45348.513194444444</v>
      </c>
      <c r="M2589">
        <v>1</v>
      </c>
      <c r="N2589" t="s">
        <v>307</v>
      </c>
      <c r="O2589" t="s">
        <v>22169</v>
      </c>
      <c r="P2589" t="s">
        <v>877</v>
      </c>
      <c r="Q2589">
        <v>2587</v>
      </c>
      <c r="R2589" t="s">
        <v>32579</v>
      </c>
    </row>
    <row r="2590" spans="1:18" x14ac:dyDescent="0.3">
      <c r="A2590">
        <v>2589</v>
      </c>
      <c r="B2590" t="s">
        <v>22171</v>
      </c>
      <c r="C2590">
        <v>65</v>
      </c>
      <c r="D2590" t="s">
        <v>22172</v>
      </c>
      <c r="E2590">
        <v>1</v>
      </c>
      <c r="F2590">
        <v>3</v>
      </c>
      <c r="G2590" t="s">
        <v>192</v>
      </c>
      <c r="H2590">
        <v>102</v>
      </c>
      <c r="I2590" s="19">
        <v>45112.729861111111</v>
      </c>
      <c r="J2590" s="19">
        <v>45113.453472222223</v>
      </c>
      <c r="K2590" s="19">
        <v>45115.51666666667</v>
      </c>
      <c r="L2590" s="19">
        <v>45115.729861111111</v>
      </c>
      <c r="M2590">
        <v>0</v>
      </c>
      <c r="N2590" t="s">
        <v>307</v>
      </c>
      <c r="O2590" t="s">
        <v>22178</v>
      </c>
      <c r="P2590" t="s">
        <v>363</v>
      </c>
      <c r="Q2590">
        <v>2588</v>
      </c>
      <c r="R2590" t="s">
        <v>32579</v>
      </c>
    </row>
    <row r="2591" spans="1:18" x14ac:dyDescent="0.3">
      <c r="A2591">
        <v>2590</v>
      </c>
      <c r="B2591" t="s">
        <v>22180</v>
      </c>
      <c r="C2591">
        <v>52</v>
      </c>
      <c r="D2591" t="s">
        <v>22181</v>
      </c>
      <c r="E2591">
        <v>3</v>
      </c>
      <c r="F2591">
        <v>4</v>
      </c>
      <c r="G2591" t="s">
        <v>192</v>
      </c>
      <c r="H2591">
        <v>35</v>
      </c>
      <c r="I2591" s="19">
        <v>45103.570833333331</v>
      </c>
      <c r="J2591" s="19">
        <v>45104.115972222222</v>
      </c>
      <c r="K2591" s="19">
        <v>45107.928472222222</v>
      </c>
      <c r="L2591" s="19">
        <v>45108.570833333331</v>
      </c>
      <c r="M2591">
        <v>0</v>
      </c>
      <c r="N2591" t="s">
        <v>307</v>
      </c>
      <c r="O2591" t="s">
        <v>22187</v>
      </c>
      <c r="P2591" t="s">
        <v>194</v>
      </c>
      <c r="Q2591">
        <v>2589</v>
      </c>
      <c r="R2591" t="s">
        <v>32579</v>
      </c>
    </row>
    <row r="2592" spans="1:18" x14ac:dyDescent="0.3">
      <c r="A2592">
        <v>2591</v>
      </c>
      <c r="B2592" t="s">
        <v>22188</v>
      </c>
      <c r="C2592">
        <v>70</v>
      </c>
      <c r="D2592" t="s">
        <v>22189</v>
      </c>
      <c r="E2592">
        <v>3</v>
      </c>
      <c r="F2592">
        <v>3</v>
      </c>
      <c r="G2592" t="s">
        <v>116</v>
      </c>
      <c r="H2592">
        <v>60</v>
      </c>
      <c r="I2592" s="19">
        <v>45662.994444444441</v>
      </c>
      <c r="J2592" s="19">
        <v>45663.279166666667</v>
      </c>
      <c r="K2592" s="19">
        <v>45669.868750000001</v>
      </c>
      <c r="L2592" s="19">
        <v>45665.994444444441</v>
      </c>
      <c r="M2592">
        <v>1</v>
      </c>
      <c r="N2592" t="s">
        <v>165</v>
      </c>
      <c r="O2592" t="s">
        <v>22195</v>
      </c>
      <c r="P2592" t="s">
        <v>274</v>
      </c>
      <c r="Q2592">
        <v>2590</v>
      </c>
      <c r="R2592" t="s">
        <v>32579</v>
      </c>
    </row>
    <row r="2593" spans="1:18" x14ac:dyDescent="0.3">
      <c r="A2593">
        <v>2592</v>
      </c>
      <c r="B2593" t="s">
        <v>22197</v>
      </c>
      <c r="C2593">
        <v>31</v>
      </c>
      <c r="D2593" t="s">
        <v>22198</v>
      </c>
      <c r="E2593">
        <v>5</v>
      </c>
      <c r="F2593">
        <v>3</v>
      </c>
      <c r="G2593" t="s">
        <v>116</v>
      </c>
      <c r="H2593">
        <v>78</v>
      </c>
      <c r="I2593" s="19">
        <v>45179.501388888886</v>
      </c>
      <c r="J2593" s="19">
        <v>45180.127083333333</v>
      </c>
      <c r="K2593" s="19">
        <v>45184.397916666669</v>
      </c>
      <c r="L2593" s="19">
        <v>45182.501388888886</v>
      </c>
      <c r="M2593">
        <v>1</v>
      </c>
      <c r="N2593" t="s">
        <v>307</v>
      </c>
      <c r="O2593" t="s">
        <v>22204</v>
      </c>
      <c r="P2593" t="s">
        <v>2960</v>
      </c>
      <c r="Q2593">
        <v>2591</v>
      </c>
      <c r="R2593" t="s">
        <v>32579</v>
      </c>
    </row>
    <row r="2594" spans="1:18" x14ac:dyDescent="0.3">
      <c r="A2594">
        <v>2593</v>
      </c>
      <c r="B2594" t="s">
        <v>22205</v>
      </c>
      <c r="C2594">
        <v>1</v>
      </c>
      <c r="D2594" t="s">
        <v>22206</v>
      </c>
      <c r="E2594">
        <v>1</v>
      </c>
      <c r="F2594">
        <v>3</v>
      </c>
      <c r="G2594" t="s">
        <v>116</v>
      </c>
      <c r="H2594">
        <v>9</v>
      </c>
      <c r="I2594" s="19">
        <v>44974.086111111108</v>
      </c>
      <c r="J2594" s="19">
        <v>44974.15347222222</v>
      </c>
      <c r="K2594" s="19">
        <v>44975.401388888888</v>
      </c>
      <c r="L2594" s="19">
        <v>44976.086111111108</v>
      </c>
      <c r="M2594">
        <v>0</v>
      </c>
      <c r="N2594" t="s">
        <v>307</v>
      </c>
      <c r="O2594" t="s">
        <v>22213</v>
      </c>
      <c r="P2594" t="s">
        <v>225</v>
      </c>
      <c r="Q2594">
        <v>2592</v>
      </c>
      <c r="R2594" t="s">
        <v>32579</v>
      </c>
    </row>
    <row r="2595" spans="1:18" x14ac:dyDescent="0.3">
      <c r="A2595">
        <v>2594</v>
      </c>
      <c r="B2595" t="s">
        <v>22214</v>
      </c>
      <c r="C2595">
        <v>8</v>
      </c>
      <c r="D2595" t="s">
        <v>22215</v>
      </c>
      <c r="E2595">
        <v>3</v>
      </c>
      <c r="F2595">
        <v>3</v>
      </c>
      <c r="G2595" t="s">
        <v>192</v>
      </c>
      <c r="H2595">
        <v>72</v>
      </c>
      <c r="I2595" s="19">
        <v>45045.736805555556</v>
      </c>
      <c r="J2595" s="19">
        <v>45046.006944444445</v>
      </c>
      <c r="K2595" s="19">
        <v>45052.229166666664</v>
      </c>
      <c r="L2595" s="19">
        <v>45048.736805555556</v>
      </c>
      <c r="M2595">
        <v>1</v>
      </c>
      <c r="N2595" t="s">
        <v>165</v>
      </c>
      <c r="O2595" t="s">
        <v>22222</v>
      </c>
      <c r="P2595" t="s">
        <v>246</v>
      </c>
      <c r="Q2595">
        <v>2593</v>
      </c>
      <c r="R2595" t="s">
        <v>32579</v>
      </c>
    </row>
    <row r="2596" spans="1:18" x14ac:dyDescent="0.3">
      <c r="A2596">
        <v>2595</v>
      </c>
      <c r="B2596" t="s">
        <v>22223</v>
      </c>
      <c r="C2596">
        <v>69</v>
      </c>
      <c r="D2596" t="s">
        <v>22224</v>
      </c>
      <c r="E2596">
        <v>1</v>
      </c>
      <c r="F2596">
        <v>3</v>
      </c>
      <c r="G2596" t="s">
        <v>116</v>
      </c>
      <c r="H2596">
        <v>45</v>
      </c>
      <c r="I2596" s="19">
        <v>45302.199305555558</v>
      </c>
      <c r="J2596" s="19">
        <v>45302.404861111114</v>
      </c>
      <c r="K2596" s="19">
        <v>45304.67083333333</v>
      </c>
      <c r="L2596" s="19">
        <v>45305.199305555558</v>
      </c>
      <c r="M2596">
        <v>0</v>
      </c>
      <c r="N2596" t="s">
        <v>307</v>
      </c>
      <c r="O2596" t="s">
        <v>22230</v>
      </c>
      <c r="P2596" t="s">
        <v>751</v>
      </c>
      <c r="Q2596">
        <v>2594</v>
      </c>
      <c r="R2596" t="s">
        <v>32579</v>
      </c>
    </row>
    <row r="2597" spans="1:18" x14ac:dyDescent="0.3">
      <c r="A2597">
        <v>2596</v>
      </c>
      <c r="B2597" t="s">
        <v>22232</v>
      </c>
      <c r="C2597">
        <v>14</v>
      </c>
      <c r="D2597" t="s">
        <v>22233</v>
      </c>
      <c r="E2597">
        <v>1</v>
      </c>
      <c r="F2597">
        <v>4</v>
      </c>
      <c r="G2597" t="s">
        <v>192</v>
      </c>
      <c r="H2597">
        <v>105</v>
      </c>
      <c r="I2597" s="19">
        <v>45700.668055555558</v>
      </c>
      <c r="J2597" s="19">
        <v>45701.880555555559</v>
      </c>
      <c r="K2597" s="19">
        <v>45705.185416666667</v>
      </c>
      <c r="L2597" s="19">
        <v>45705.668055555558</v>
      </c>
      <c r="M2597">
        <v>0</v>
      </c>
      <c r="N2597" t="s">
        <v>128</v>
      </c>
      <c r="O2597" t="s">
        <v>22240</v>
      </c>
      <c r="P2597" t="s">
        <v>751</v>
      </c>
      <c r="Q2597">
        <v>2595</v>
      </c>
      <c r="R2597" t="s">
        <v>32579</v>
      </c>
    </row>
    <row r="2598" spans="1:18" x14ac:dyDescent="0.3">
      <c r="A2598">
        <v>2597</v>
      </c>
      <c r="B2598" t="s">
        <v>22241</v>
      </c>
      <c r="C2598">
        <v>59</v>
      </c>
      <c r="D2598" t="s">
        <v>22242</v>
      </c>
      <c r="E2598">
        <v>1</v>
      </c>
      <c r="F2598">
        <v>3</v>
      </c>
      <c r="G2598" t="s">
        <v>192</v>
      </c>
      <c r="H2598">
        <v>110</v>
      </c>
      <c r="I2598" s="19">
        <v>45006.995138888888</v>
      </c>
      <c r="J2598" s="19">
        <v>45007.458333333336</v>
      </c>
      <c r="K2598" s="19">
        <v>45008.761805555558</v>
      </c>
      <c r="L2598" s="19">
        <v>45009.995138888888</v>
      </c>
      <c r="M2598">
        <v>0</v>
      </c>
      <c r="N2598" t="s">
        <v>307</v>
      </c>
      <c r="O2598" t="s">
        <v>22248</v>
      </c>
      <c r="P2598" t="s">
        <v>293</v>
      </c>
      <c r="Q2598">
        <v>2596</v>
      </c>
      <c r="R2598" t="s">
        <v>32579</v>
      </c>
    </row>
    <row r="2599" spans="1:18" x14ac:dyDescent="0.3">
      <c r="A2599">
        <v>2598</v>
      </c>
      <c r="B2599" t="s">
        <v>22249</v>
      </c>
      <c r="C2599">
        <v>67</v>
      </c>
      <c r="D2599" t="s">
        <v>22251</v>
      </c>
      <c r="E2599">
        <v>1</v>
      </c>
      <c r="F2599">
        <v>3</v>
      </c>
      <c r="G2599" t="s">
        <v>172</v>
      </c>
      <c r="H2599">
        <v>28</v>
      </c>
      <c r="I2599" s="19">
        <v>45250.081250000003</v>
      </c>
      <c r="J2599" s="19">
        <v>45250.182638888888</v>
      </c>
      <c r="K2599" s="19"/>
      <c r="L2599" s="19">
        <v>45253.081250000003</v>
      </c>
      <c r="M2599">
        <v>0</v>
      </c>
      <c r="N2599" t="s">
        <v>307</v>
      </c>
      <c r="O2599" t="s">
        <v>22255</v>
      </c>
      <c r="Q2599">
        <v>2597</v>
      </c>
      <c r="R2599" t="s">
        <v>32582</v>
      </c>
    </row>
    <row r="2600" spans="1:18" x14ac:dyDescent="0.3">
      <c r="A2600">
        <v>2599</v>
      </c>
      <c r="B2600" t="s">
        <v>22256</v>
      </c>
      <c r="C2600">
        <v>14</v>
      </c>
      <c r="D2600" t="s">
        <v>22257</v>
      </c>
      <c r="E2600">
        <v>5</v>
      </c>
      <c r="F2600">
        <v>3</v>
      </c>
      <c r="G2600" t="s">
        <v>192</v>
      </c>
      <c r="H2600">
        <v>1</v>
      </c>
      <c r="I2600" s="19">
        <v>45374.920138888891</v>
      </c>
      <c r="J2600" s="19">
        <v>45375.088888888888</v>
      </c>
      <c r="K2600" s="19">
        <v>45377.074999999997</v>
      </c>
      <c r="L2600" s="19">
        <v>45377.920138888891</v>
      </c>
      <c r="M2600">
        <v>0</v>
      </c>
      <c r="N2600" t="s">
        <v>165</v>
      </c>
      <c r="O2600" t="s">
        <v>22263</v>
      </c>
      <c r="P2600" t="s">
        <v>2960</v>
      </c>
      <c r="Q2600">
        <v>2598</v>
      </c>
      <c r="R2600" t="s">
        <v>32579</v>
      </c>
    </row>
    <row r="2601" spans="1:18" x14ac:dyDescent="0.3">
      <c r="A2601">
        <v>2600</v>
      </c>
      <c r="B2601" t="s">
        <v>22265</v>
      </c>
      <c r="C2601">
        <v>34</v>
      </c>
      <c r="D2601" t="s">
        <v>22266</v>
      </c>
      <c r="E2601">
        <v>2</v>
      </c>
      <c r="F2601">
        <v>3</v>
      </c>
      <c r="G2601" t="s">
        <v>116</v>
      </c>
      <c r="H2601">
        <v>26</v>
      </c>
      <c r="I2601" s="19">
        <v>45664.961111111108</v>
      </c>
      <c r="J2601" s="19">
        <v>45665.111805555556</v>
      </c>
      <c r="K2601" s="19">
        <v>45666.313194444447</v>
      </c>
      <c r="L2601" s="19">
        <v>45667.961111111108</v>
      </c>
      <c r="M2601">
        <v>0</v>
      </c>
      <c r="N2601" t="s">
        <v>165</v>
      </c>
      <c r="O2601" t="s">
        <v>22272</v>
      </c>
      <c r="P2601" t="s">
        <v>168</v>
      </c>
      <c r="Q2601">
        <v>2599</v>
      </c>
      <c r="R2601" t="s">
        <v>32579</v>
      </c>
    </row>
    <row r="2602" spans="1:18" x14ac:dyDescent="0.3">
      <c r="A2602">
        <v>2601</v>
      </c>
      <c r="B2602" t="s">
        <v>22273</v>
      </c>
      <c r="C2602">
        <v>1</v>
      </c>
      <c r="D2602" t="s">
        <v>22275</v>
      </c>
      <c r="E2602">
        <v>3</v>
      </c>
      <c r="F2602">
        <v>2</v>
      </c>
      <c r="G2602" t="s">
        <v>192</v>
      </c>
      <c r="H2602">
        <v>89</v>
      </c>
      <c r="I2602" s="19">
        <v>45069.052083333336</v>
      </c>
      <c r="J2602" s="19">
        <v>45069.104861111111</v>
      </c>
      <c r="K2602" s="19">
        <v>45069.29583333333</v>
      </c>
      <c r="L2602" s="19">
        <v>45069.552083333336</v>
      </c>
      <c r="M2602">
        <v>0</v>
      </c>
      <c r="N2602" t="s">
        <v>307</v>
      </c>
      <c r="O2602" t="s">
        <v>22281</v>
      </c>
      <c r="P2602" t="s">
        <v>246</v>
      </c>
      <c r="Q2602">
        <v>2600</v>
      </c>
      <c r="R2602" t="s">
        <v>32579</v>
      </c>
    </row>
    <row r="2603" spans="1:18" x14ac:dyDescent="0.3">
      <c r="A2603">
        <v>2602</v>
      </c>
      <c r="B2603" t="s">
        <v>22282</v>
      </c>
      <c r="C2603">
        <v>39</v>
      </c>
      <c r="D2603" t="s">
        <v>22283</v>
      </c>
      <c r="E2603">
        <v>2</v>
      </c>
      <c r="F2603">
        <v>2</v>
      </c>
      <c r="G2603" t="s">
        <v>116</v>
      </c>
      <c r="H2603">
        <v>46</v>
      </c>
      <c r="I2603" s="19">
        <v>45414.956250000003</v>
      </c>
      <c r="J2603" s="19">
        <v>45415.069444444445</v>
      </c>
      <c r="K2603" s="19">
        <v>45415.145833333336</v>
      </c>
      <c r="L2603" s="19">
        <v>45415.289583333331</v>
      </c>
      <c r="M2603">
        <v>0</v>
      </c>
      <c r="N2603" t="s">
        <v>165</v>
      </c>
      <c r="O2603" t="s">
        <v>22290</v>
      </c>
      <c r="P2603" t="s">
        <v>584</v>
      </c>
      <c r="Q2603">
        <v>2601</v>
      </c>
      <c r="R2603" t="s">
        <v>32579</v>
      </c>
    </row>
    <row r="2604" spans="1:18" x14ac:dyDescent="0.3">
      <c r="A2604">
        <v>2603</v>
      </c>
      <c r="B2604" t="s">
        <v>22291</v>
      </c>
      <c r="C2604">
        <v>25</v>
      </c>
      <c r="D2604" t="s">
        <v>22292</v>
      </c>
      <c r="E2604">
        <v>2</v>
      </c>
      <c r="F2604">
        <v>3</v>
      </c>
      <c r="G2604" t="s">
        <v>192</v>
      </c>
      <c r="H2604">
        <v>23</v>
      </c>
      <c r="I2604" s="19">
        <v>45347.254861111112</v>
      </c>
      <c r="J2604" s="19">
        <v>45347.286805555559</v>
      </c>
      <c r="K2604" s="19">
        <v>45347.927777777775</v>
      </c>
      <c r="L2604" s="19">
        <v>45348.254861111112</v>
      </c>
      <c r="M2604">
        <v>0</v>
      </c>
      <c r="N2604" t="s">
        <v>307</v>
      </c>
      <c r="O2604" t="s">
        <v>22298</v>
      </c>
      <c r="P2604" t="s">
        <v>328</v>
      </c>
      <c r="Q2604">
        <v>2602</v>
      </c>
      <c r="R2604" t="s">
        <v>32579</v>
      </c>
    </row>
    <row r="2605" spans="1:18" x14ac:dyDescent="0.3">
      <c r="A2605">
        <v>2604</v>
      </c>
      <c r="B2605" t="s">
        <v>22299</v>
      </c>
      <c r="C2605">
        <v>34</v>
      </c>
      <c r="D2605" t="s">
        <v>22300</v>
      </c>
      <c r="E2605">
        <v>1</v>
      </c>
      <c r="F2605">
        <v>3</v>
      </c>
      <c r="G2605" t="s">
        <v>116</v>
      </c>
      <c r="H2605">
        <v>15</v>
      </c>
      <c r="I2605" s="19">
        <v>45620.022916666669</v>
      </c>
      <c r="J2605" s="19">
        <v>45620.186111111114</v>
      </c>
      <c r="K2605" s="19">
        <v>45621.323611111111</v>
      </c>
      <c r="L2605" s="19">
        <v>45623.022916666669</v>
      </c>
      <c r="M2605">
        <v>0</v>
      </c>
      <c r="N2605" t="s">
        <v>307</v>
      </c>
      <c r="O2605" t="s">
        <v>22306</v>
      </c>
      <c r="P2605" t="s">
        <v>363</v>
      </c>
      <c r="Q2605">
        <v>2603</v>
      </c>
      <c r="R2605" t="s">
        <v>32579</v>
      </c>
    </row>
    <row r="2606" spans="1:18" x14ac:dyDescent="0.3">
      <c r="A2606">
        <v>2605</v>
      </c>
      <c r="B2606" t="s">
        <v>22307</v>
      </c>
      <c r="C2606">
        <v>47</v>
      </c>
      <c r="D2606" t="s">
        <v>22308</v>
      </c>
      <c r="E2606">
        <v>4</v>
      </c>
      <c r="F2606">
        <v>3</v>
      </c>
      <c r="G2606" t="s">
        <v>192</v>
      </c>
      <c r="H2606">
        <v>24</v>
      </c>
      <c r="I2606" s="19">
        <v>45456.392361111109</v>
      </c>
      <c r="J2606" s="19">
        <v>45456.576388888891</v>
      </c>
      <c r="K2606" s="19">
        <v>45457.745833333334</v>
      </c>
      <c r="L2606" s="19">
        <v>45459.392361111109</v>
      </c>
      <c r="M2606">
        <v>0</v>
      </c>
      <c r="N2606" t="s">
        <v>307</v>
      </c>
      <c r="O2606" t="s">
        <v>2325</v>
      </c>
      <c r="P2606" t="s">
        <v>22315</v>
      </c>
      <c r="Q2606">
        <v>2604</v>
      </c>
      <c r="R2606" t="s">
        <v>32579</v>
      </c>
    </row>
    <row r="2607" spans="1:18" x14ac:dyDescent="0.3">
      <c r="A2607">
        <v>2606</v>
      </c>
      <c r="B2607" t="s">
        <v>22316</v>
      </c>
      <c r="C2607">
        <v>8</v>
      </c>
      <c r="D2607" t="s">
        <v>22317</v>
      </c>
      <c r="E2607">
        <v>3</v>
      </c>
      <c r="F2607">
        <v>3</v>
      </c>
      <c r="G2607" t="s">
        <v>116</v>
      </c>
      <c r="H2607">
        <v>79</v>
      </c>
      <c r="I2607" s="19">
        <v>45520.287499999999</v>
      </c>
      <c r="J2607" s="19">
        <v>45520.484722222223</v>
      </c>
      <c r="K2607" s="19">
        <v>45521.378472222219</v>
      </c>
      <c r="L2607" s="19">
        <v>45523.287499999999</v>
      </c>
      <c r="M2607">
        <v>0</v>
      </c>
      <c r="N2607" t="s">
        <v>307</v>
      </c>
      <c r="O2607" t="s">
        <v>22323</v>
      </c>
      <c r="P2607" t="s">
        <v>274</v>
      </c>
      <c r="Q2607">
        <v>2605</v>
      </c>
      <c r="R2607" t="s">
        <v>32579</v>
      </c>
    </row>
    <row r="2608" spans="1:18" x14ac:dyDescent="0.3">
      <c r="A2608">
        <v>2607</v>
      </c>
      <c r="B2608" t="s">
        <v>22324</v>
      </c>
      <c r="C2608">
        <v>27</v>
      </c>
      <c r="D2608" t="s">
        <v>20444</v>
      </c>
      <c r="E2608">
        <v>5</v>
      </c>
      <c r="F2608">
        <v>3</v>
      </c>
      <c r="G2608" t="s">
        <v>192</v>
      </c>
      <c r="H2608">
        <v>55</v>
      </c>
      <c r="I2608" s="19">
        <v>45531.576388888891</v>
      </c>
      <c r="J2608" s="19">
        <v>45531.697916666664</v>
      </c>
      <c r="K2608" s="19">
        <v>45532.193055555559</v>
      </c>
      <c r="L2608" s="19">
        <v>45532.576388888891</v>
      </c>
      <c r="M2608">
        <v>0</v>
      </c>
      <c r="N2608" t="s">
        <v>307</v>
      </c>
      <c r="O2608" t="s">
        <v>22331</v>
      </c>
      <c r="P2608" t="s">
        <v>1735</v>
      </c>
      <c r="Q2608">
        <v>2606</v>
      </c>
      <c r="R2608" t="s">
        <v>32579</v>
      </c>
    </row>
    <row r="2609" spans="1:18" x14ac:dyDescent="0.3">
      <c r="A2609">
        <v>2608</v>
      </c>
      <c r="B2609" t="s">
        <v>22333</v>
      </c>
      <c r="C2609">
        <v>64</v>
      </c>
      <c r="D2609" t="s">
        <v>22334</v>
      </c>
      <c r="E2609">
        <v>1</v>
      </c>
      <c r="F2609">
        <v>1</v>
      </c>
      <c r="G2609" t="s">
        <v>116</v>
      </c>
      <c r="H2609">
        <v>47</v>
      </c>
      <c r="I2609" s="19">
        <v>45490.297222222223</v>
      </c>
      <c r="J2609" s="19">
        <v>45490.332638888889</v>
      </c>
      <c r="K2609" s="19">
        <v>45490.443749999999</v>
      </c>
      <c r="L2609" s="19">
        <v>45490.463888888888</v>
      </c>
      <c r="M2609">
        <v>0</v>
      </c>
      <c r="N2609" t="s">
        <v>307</v>
      </c>
      <c r="O2609" t="s">
        <v>22340</v>
      </c>
      <c r="P2609" t="s">
        <v>225</v>
      </c>
      <c r="Q2609">
        <v>2607</v>
      </c>
      <c r="R2609" t="s">
        <v>32579</v>
      </c>
    </row>
    <row r="2610" spans="1:18" x14ac:dyDescent="0.3">
      <c r="A2610">
        <v>2609</v>
      </c>
      <c r="B2610" t="s">
        <v>22342</v>
      </c>
      <c r="C2610">
        <v>73</v>
      </c>
      <c r="D2610" t="s">
        <v>22343</v>
      </c>
      <c r="E2610">
        <v>1</v>
      </c>
      <c r="F2610">
        <v>3</v>
      </c>
      <c r="G2610" t="s">
        <v>116</v>
      </c>
      <c r="H2610">
        <v>105</v>
      </c>
      <c r="I2610" s="19">
        <v>44991.3125</v>
      </c>
      <c r="J2610" s="19">
        <v>44991.490277777775</v>
      </c>
      <c r="K2610" s="19">
        <v>44992.566666666666</v>
      </c>
      <c r="L2610" s="19">
        <v>44994.3125</v>
      </c>
      <c r="M2610">
        <v>0</v>
      </c>
      <c r="N2610" t="s">
        <v>128</v>
      </c>
      <c r="O2610" t="s">
        <v>22349</v>
      </c>
      <c r="P2610" t="s">
        <v>446</v>
      </c>
      <c r="Q2610">
        <v>2608</v>
      </c>
      <c r="R2610" t="s">
        <v>32579</v>
      </c>
    </row>
    <row r="2611" spans="1:18" x14ac:dyDescent="0.3">
      <c r="A2611">
        <v>2610</v>
      </c>
      <c r="B2611" t="s">
        <v>22350</v>
      </c>
      <c r="C2611">
        <v>63</v>
      </c>
      <c r="D2611" t="s">
        <v>22351</v>
      </c>
      <c r="E2611">
        <v>2</v>
      </c>
      <c r="F2611">
        <v>2</v>
      </c>
      <c r="G2611" t="s">
        <v>192</v>
      </c>
      <c r="H2611">
        <v>118</v>
      </c>
      <c r="I2611" s="19">
        <v>45222.763194444444</v>
      </c>
      <c r="J2611" s="19">
        <v>45222.877083333333</v>
      </c>
      <c r="K2611" s="19">
        <v>45223.693055555559</v>
      </c>
      <c r="L2611" s="19">
        <v>45223.763194444444</v>
      </c>
      <c r="M2611">
        <v>0</v>
      </c>
      <c r="N2611" t="s">
        <v>165</v>
      </c>
      <c r="O2611" t="s">
        <v>22357</v>
      </c>
      <c r="P2611" t="s">
        <v>22358</v>
      </c>
      <c r="Q2611">
        <v>2609</v>
      </c>
      <c r="R2611" t="s">
        <v>32579</v>
      </c>
    </row>
    <row r="2612" spans="1:18" x14ac:dyDescent="0.3">
      <c r="A2612">
        <v>2611</v>
      </c>
      <c r="B2612" t="s">
        <v>22359</v>
      </c>
      <c r="C2612">
        <v>28</v>
      </c>
      <c r="D2612" t="s">
        <v>22360</v>
      </c>
      <c r="E2612">
        <v>1</v>
      </c>
      <c r="F2612">
        <v>3</v>
      </c>
      <c r="G2612" t="s">
        <v>116</v>
      </c>
      <c r="H2612">
        <v>5</v>
      </c>
      <c r="I2612" s="19">
        <v>44967.870138888888</v>
      </c>
      <c r="J2612" s="19">
        <v>44967.976388888892</v>
      </c>
      <c r="K2612" s="19">
        <v>44969.121527777781</v>
      </c>
      <c r="L2612" s="19">
        <v>44969.870138888888</v>
      </c>
      <c r="M2612">
        <v>0</v>
      </c>
      <c r="N2612" t="s">
        <v>222</v>
      </c>
      <c r="O2612" t="s">
        <v>22366</v>
      </c>
      <c r="P2612" t="s">
        <v>293</v>
      </c>
      <c r="Q2612">
        <v>2610</v>
      </c>
      <c r="R2612" t="s">
        <v>32579</v>
      </c>
    </row>
    <row r="2613" spans="1:18" x14ac:dyDescent="0.3">
      <c r="A2613">
        <v>2612</v>
      </c>
      <c r="B2613" t="s">
        <v>22367</v>
      </c>
      <c r="C2613">
        <v>61</v>
      </c>
      <c r="D2613" t="s">
        <v>22368</v>
      </c>
      <c r="E2613">
        <v>4</v>
      </c>
      <c r="F2613">
        <v>3</v>
      </c>
      <c r="G2613" t="s">
        <v>192</v>
      </c>
      <c r="H2613">
        <v>6</v>
      </c>
      <c r="I2613" s="19">
        <v>45425.124305555553</v>
      </c>
      <c r="J2613" s="19">
        <v>45425.49722222222</v>
      </c>
      <c r="K2613" s="19">
        <v>45426.289583333331</v>
      </c>
      <c r="L2613" s="19">
        <v>45428.124305555553</v>
      </c>
      <c r="M2613">
        <v>0</v>
      </c>
      <c r="N2613" t="s">
        <v>128</v>
      </c>
      <c r="O2613" t="s">
        <v>4705</v>
      </c>
      <c r="P2613" t="s">
        <v>22374</v>
      </c>
      <c r="Q2613">
        <v>2611</v>
      </c>
      <c r="R2613" t="s">
        <v>32579</v>
      </c>
    </row>
    <row r="2614" spans="1:18" x14ac:dyDescent="0.3">
      <c r="A2614">
        <v>2613</v>
      </c>
      <c r="B2614" t="s">
        <v>22376</v>
      </c>
      <c r="C2614">
        <v>35</v>
      </c>
      <c r="D2614" t="s">
        <v>22377</v>
      </c>
      <c r="E2614">
        <v>3</v>
      </c>
      <c r="F2614">
        <v>2</v>
      </c>
      <c r="G2614" t="s">
        <v>172</v>
      </c>
      <c r="H2614">
        <v>40</v>
      </c>
      <c r="I2614" s="19">
        <v>45727.752083333333</v>
      </c>
      <c r="J2614" s="19">
        <v>45727.850694444445</v>
      </c>
      <c r="K2614" s="19"/>
      <c r="L2614" s="19">
        <v>45728.752083333333</v>
      </c>
      <c r="M2614">
        <v>0</v>
      </c>
      <c r="N2614" t="s">
        <v>307</v>
      </c>
      <c r="O2614" t="s">
        <v>22382</v>
      </c>
      <c r="Q2614">
        <v>2612</v>
      </c>
      <c r="R2614" t="s">
        <v>32582</v>
      </c>
    </row>
    <row r="2615" spans="1:18" x14ac:dyDescent="0.3">
      <c r="A2615">
        <v>2614</v>
      </c>
      <c r="B2615" t="s">
        <v>22383</v>
      </c>
      <c r="C2615">
        <v>30</v>
      </c>
      <c r="D2615" t="s">
        <v>1108</v>
      </c>
      <c r="E2615">
        <v>1</v>
      </c>
      <c r="F2615">
        <v>1</v>
      </c>
      <c r="G2615" t="s">
        <v>388</v>
      </c>
      <c r="H2615">
        <v>26</v>
      </c>
      <c r="I2615" s="19">
        <v>45210.822916666664</v>
      </c>
      <c r="J2615" s="19">
        <v>45210.910416666666</v>
      </c>
      <c r="K2615" s="19"/>
      <c r="L2615" s="19">
        <v>45210.989583333336</v>
      </c>
      <c r="M2615">
        <v>1</v>
      </c>
      <c r="N2615" t="s">
        <v>307</v>
      </c>
      <c r="O2615" t="s">
        <v>22389</v>
      </c>
      <c r="Q2615">
        <v>2613</v>
      </c>
      <c r="R2615" t="s">
        <v>32582</v>
      </c>
    </row>
    <row r="2616" spans="1:18" x14ac:dyDescent="0.3">
      <c r="A2616">
        <v>2615</v>
      </c>
      <c r="B2616" t="s">
        <v>22390</v>
      </c>
      <c r="C2616">
        <v>78</v>
      </c>
      <c r="D2616" t="s">
        <v>22392</v>
      </c>
      <c r="E2616">
        <v>1</v>
      </c>
      <c r="F2616">
        <v>2</v>
      </c>
      <c r="G2616" t="s">
        <v>116</v>
      </c>
      <c r="H2616">
        <v>110</v>
      </c>
      <c r="I2616" s="19">
        <v>45070.213194444441</v>
      </c>
      <c r="J2616" s="19">
        <v>45070.301388888889</v>
      </c>
      <c r="K2616" s="19">
        <v>45071.7</v>
      </c>
      <c r="L2616" s="19">
        <v>45071.213194444441</v>
      </c>
      <c r="M2616">
        <v>1</v>
      </c>
      <c r="N2616" t="s">
        <v>222</v>
      </c>
      <c r="O2616" t="s">
        <v>22398</v>
      </c>
      <c r="P2616" t="s">
        <v>751</v>
      </c>
      <c r="Q2616">
        <v>2614</v>
      </c>
      <c r="R2616" t="s">
        <v>32579</v>
      </c>
    </row>
    <row r="2617" spans="1:18" x14ac:dyDescent="0.3">
      <c r="A2617">
        <v>2616</v>
      </c>
      <c r="B2617" t="s">
        <v>22400</v>
      </c>
      <c r="C2617">
        <v>26</v>
      </c>
      <c r="D2617" t="s">
        <v>22401</v>
      </c>
      <c r="E2617">
        <v>2</v>
      </c>
      <c r="F2617">
        <v>1</v>
      </c>
      <c r="G2617" t="s">
        <v>192</v>
      </c>
      <c r="H2617">
        <v>32</v>
      </c>
      <c r="I2617" s="19">
        <v>45537.881944444445</v>
      </c>
      <c r="J2617" s="19">
        <v>45537.936111111114</v>
      </c>
      <c r="K2617" s="19">
        <v>45538.181944444441</v>
      </c>
      <c r="L2617" s="19">
        <v>45538.215277777781</v>
      </c>
      <c r="M2617">
        <v>0</v>
      </c>
      <c r="N2617" t="s">
        <v>128</v>
      </c>
      <c r="O2617" t="s">
        <v>22407</v>
      </c>
      <c r="P2617" t="s">
        <v>168</v>
      </c>
      <c r="Q2617">
        <v>2615</v>
      </c>
      <c r="R2617" t="s">
        <v>32579</v>
      </c>
    </row>
    <row r="2618" spans="1:18" x14ac:dyDescent="0.3">
      <c r="A2618">
        <v>2617</v>
      </c>
      <c r="B2618" t="s">
        <v>22409</v>
      </c>
      <c r="C2618">
        <v>62</v>
      </c>
      <c r="D2618" t="s">
        <v>22410</v>
      </c>
      <c r="E2618">
        <v>1</v>
      </c>
      <c r="F2618">
        <v>3</v>
      </c>
      <c r="G2618" t="s">
        <v>192</v>
      </c>
      <c r="H2618">
        <v>45</v>
      </c>
      <c r="I2618" s="19">
        <v>45199.045138888891</v>
      </c>
      <c r="J2618" s="19">
        <v>45199.202777777777</v>
      </c>
      <c r="K2618" s="19">
        <v>45200.372916666667</v>
      </c>
      <c r="L2618" s="19">
        <v>45200.045138888891</v>
      </c>
      <c r="M2618">
        <v>1</v>
      </c>
      <c r="N2618" t="s">
        <v>128</v>
      </c>
      <c r="O2618" t="s">
        <v>22416</v>
      </c>
      <c r="P2618" t="s">
        <v>751</v>
      </c>
      <c r="Q2618">
        <v>2616</v>
      </c>
      <c r="R2618" t="s">
        <v>32579</v>
      </c>
    </row>
    <row r="2619" spans="1:18" x14ac:dyDescent="0.3">
      <c r="A2619">
        <v>2618</v>
      </c>
      <c r="B2619" t="s">
        <v>22417</v>
      </c>
      <c r="C2619">
        <v>4</v>
      </c>
      <c r="D2619" t="s">
        <v>22419</v>
      </c>
      <c r="E2619">
        <v>2</v>
      </c>
      <c r="F2619">
        <v>2</v>
      </c>
      <c r="G2619" t="s">
        <v>192</v>
      </c>
      <c r="H2619">
        <v>49</v>
      </c>
      <c r="I2619" s="19">
        <v>45531.805555555555</v>
      </c>
      <c r="J2619" s="19">
        <v>45531.82708333333</v>
      </c>
      <c r="K2619" s="19">
        <v>45532.019444444442</v>
      </c>
      <c r="L2619" s="19">
        <v>45532.138888888891</v>
      </c>
      <c r="M2619">
        <v>0</v>
      </c>
      <c r="N2619" t="s">
        <v>222</v>
      </c>
      <c r="O2619" t="s">
        <v>22425</v>
      </c>
      <c r="P2619" t="s">
        <v>398</v>
      </c>
      <c r="Q2619">
        <v>2617</v>
      </c>
      <c r="R2619" t="s">
        <v>32579</v>
      </c>
    </row>
    <row r="2620" spans="1:18" x14ac:dyDescent="0.3">
      <c r="A2620">
        <v>2619</v>
      </c>
      <c r="B2620" t="s">
        <v>22426</v>
      </c>
      <c r="C2620">
        <v>23</v>
      </c>
      <c r="D2620" t="s">
        <v>22427</v>
      </c>
      <c r="E2620">
        <v>3</v>
      </c>
      <c r="F2620">
        <v>4</v>
      </c>
      <c r="G2620" t="s">
        <v>192</v>
      </c>
      <c r="H2620">
        <v>93</v>
      </c>
      <c r="I2620" s="19">
        <v>45048.17291666667</v>
      </c>
      <c r="J2620" s="19">
        <v>45048.40902777778</v>
      </c>
      <c r="K2620" s="19">
        <v>45055.603472222225</v>
      </c>
      <c r="L2620" s="19">
        <v>45052.17291666667</v>
      </c>
      <c r="M2620">
        <v>1</v>
      </c>
      <c r="N2620" t="s">
        <v>128</v>
      </c>
      <c r="O2620" t="s">
        <v>22434</v>
      </c>
      <c r="P2620" t="s">
        <v>194</v>
      </c>
      <c r="Q2620">
        <v>2618</v>
      </c>
      <c r="R2620" t="s">
        <v>32579</v>
      </c>
    </row>
    <row r="2621" spans="1:18" x14ac:dyDescent="0.3">
      <c r="A2621">
        <v>2620</v>
      </c>
      <c r="B2621" t="s">
        <v>22435</v>
      </c>
      <c r="C2621">
        <v>11</v>
      </c>
      <c r="D2621" t="s">
        <v>22436</v>
      </c>
      <c r="E2621">
        <v>3</v>
      </c>
      <c r="F2621">
        <v>4</v>
      </c>
      <c r="G2621" t="s">
        <v>116</v>
      </c>
      <c r="H2621">
        <v>53</v>
      </c>
      <c r="I2621" s="19">
        <v>45164.62222222222</v>
      </c>
      <c r="J2621" s="19">
        <v>45164.810416666667</v>
      </c>
      <c r="K2621" s="19">
        <v>45170.611805555556</v>
      </c>
      <c r="L2621" s="19">
        <v>45168.62222222222</v>
      </c>
      <c r="M2621">
        <v>1</v>
      </c>
      <c r="N2621" t="s">
        <v>165</v>
      </c>
      <c r="O2621" t="s">
        <v>22443</v>
      </c>
      <c r="P2621" t="s">
        <v>962</v>
      </c>
      <c r="Q2621">
        <v>2619</v>
      </c>
      <c r="R2621" t="s">
        <v>32579</v>
      </c>
    </row>
    <row r="2622" spans="1:18" x14ac:dyDescent="0.3">
      <c r="A2622">
        <v>2621</v>
      </c>
      <c r="B2622" t="s">
        <v>22444</v>
      </c>
      <c r="C2622">
        <v>40</v>
      </c>
      <c r="D2622" t="s">
        <v>22446</v>
      </c>
      <c r="E2622">
        <v>4</v>
      </c>
      <c r="F2622">
        <v>2</v>
      </c>
      <c r="G2622" t="s">
        <v>192</v>
      </c>
      <c r="H2622">
        <v>117</v>
      </c>
      <c r="I2622" s="19">
        <v>45191.320833333331</v>
      </c>
      <c r="J2622" s="19">
        <v>45191.349305555559</v>
      </c>
      <c r="K2622" s="19">
        <v>45191.668749999997</v>
      </c>
      <c r="L2622" s="19">
        <v>45191.820833333331</v>
      </c>
      <c r="M2622">
        <v>0</v>
      </c>
      <c r="N2622" t="s">
        <v>128</v>
      </c>
      <c r="O2622" t="s">
        <v>2859</v>
      </c>
      <c r="P2622" t="s">
        <v>903</v>
      </c>
      <c r="Q2622">
        <v>2620</v>
      </c>
      <c r="R2622" t="s">
        <v>32579</v>
      </c>
    </row>
    <row r="2623" spans="1:18" x14ac:dyDescent="0.3">
      <c r="A2623">
        <v>2622</v>
      </c>
      <c r="B2623" t="s">
        <v>22453</v>
      </c>
      <c r="C2623">
        <v>12</v>
      </c>
      <c r="D2623" t="s">
        <v>22454</v>
      </c>
      <c r="E2623">
        <v>2</v>
      </c>
      <c r="F2623">
        <v>2</v>
      </c>
      <c r="G2623" t="s">
        <v>192</v>
      </c>
      <c r="H2623">
        <v>16</v>
      </c>
      <c r="I2623" s="19">
        <v>44949.801388888889</v>
      </c>
      <c r="J2623" s="19">
        <v>44950.184027777781</v>
      </c>
      <c r="K2623" s="19">
        <v>44951.757638888892</v>
      </c>
      <c r="L2623" s="19">
        <v>44950.801388888889</v>
      </c>
      <c r="M2623">
        <v>1</v>
      </c>
      <c r="N2623" t="s">
        <v>222</v>
      </c>
      <c r="O2623" t="s">
        <v>22460</v>
      </c>
      <c r="P2623" t="s">
        <v>328</v>
      </c>
      <c r="Q2623">
        <v>2621</v>
      </c>
      <c r="R2623" t="s">
        <v>32579</v>
      </c>
    </row>
    <row r="2624" spans="1:18" x14ac:dyDescent="0.3">
      <c r="A2624">
        <v>2623</v>
      </c>
      <c r="B2624" t="s">
        <v>22462</v>
      </c>
      <c r="C2624">
        <v>53</v>
      </c>
      <c r="D2624" t="s">
        <v>22463</v>
      </c>
      <c r="E2624">
        <v>1</v>
      </c>
      <c r="F2624">
        <v>3</v>
      </c>
      <c r="G2624" t="s">
        <v>116</v>
      </c>
      <c r="H2624">
        <v>9</v>
      </c>
      <c r="I2624" s="19">
        <v>45084.418055555558</v>
      </c>
      <c r="J2624" s="19">
        <v>45084.552777777775</v>
      </c>
      <c r="K2624" s="19">
        <v>45086.405555555553</v>
      </c>
      <c r="L2624" s="19">
        <v>45087.418055555558</v>
      </c>
      <c r="M2624">
        <v>0</v>
      </c>
      <c r="N2624" t="s">
        <v>307</v>
      </c>
      <c r="O2624" t="s">
        <v>22470</v>
      </c>
      <c r="P2624" t="s">
        <v>225</v>
      </c>
      <c r="Q2624">
        <v>2622</v>
      </c>
      <c r="R2624" t="s">
        <v>32579</v>
      </c>
    </row>
    <row r="2625" spans="1:18" x14ac:dyDescent="0.3">
      <c r="A2625">
        <v>2624</v>
      </c>
      <c r="B2625" t="s">
        <v>22471</v>
      </c>
      <c r="C2625">
        <v>28</v>
      </c>
      <c r="D2625" t="s">
        <v>22472</v>
      </c>
      <c r="E2625">
        <v>2</v>
      </c>
      <c r="F2625">
        <v>3</v>
      </c>
      <c r="G2625" t="s">
        <v>192</v>
      </c>
      <c r="H2625">
        <v>64</v>
      </c>
      <c r="I2625" s="19">
        <v>45015.334722222222</v>
      </c>
      <c r="J2625" s="19">
        <v>45015.406944444447</v>
      </c>
      <c r="K2625" s="19">
        <v>45017.131944444445</v>
      </c>
      <c r="L2625" s="19">
        <v>45017.334722222222</v>
      </c>
      <c r="M2625">
        <v>0</v>
      </c>
      <c r="N2625" t="s">
        <v>307</v>
      </c>
      <c r="O2625" t="s">
        <v>22479</v>
      </c>
      <c r="P2625" t="s">
        <v>168</v>
      </c>
      <c r="Q2625">
        <v>2623</v>
      </c>
      <c r="R2625" t="s">
        <v>32579</v>
      </c>
    </row>
    <row r="2626" spans="1:18" x14ac:dyDescent="0.3">
      <c r="A2626">
        <v>2625</v>
      </c>
      <c r="B2626" t="s">
        <v>22480</v>
      </c>
      <c r="C2626">
        <v>53</v>
      </c>
      <c r="D2626" t="s">
        <v>22481</v>
      </c>
      <c r="E2626">
        <v>4</v>
      </c>
      <c r="F2626">
        <v>2</v>
      </c>
      <c r="G2626" t="s">
        <v>116</v>
      </c>
      <c r="H2626">
        <v>77</v>
      </c>
      <c r="I2626" s="19">
        <v>45624.386111111111</v>
      </c>
      <c r="J2626" s="19">
        <v>45624.443749999999</v>
      </c>
      <c r="K2626" s="19">
        <v>45625.298611111109</v>
      </c>
      <c r="L2626" s="19">
        <v>45625.386111111111</v>
      </c>
      <c r="M2626">
        <v>0</v>
      </c>
      <c r="N2626" t="s">
        <v>307</v>
      </c>
      <c r="O2626" t="s">
        <v>1331</v>
      </c>
      <c r="P2626" t="s">
        <v>22488</v>
      </c>
      <c r="Q2626">
        <v>2624</v>
      </c>
      <c r="R2626" t="s">
        <v>32579</v>
      </c>
    </row>
    <row r="2627" spans="1:18" x14ac:dyDescent="0.3">
      <c r="A2627">
        <v>2626</v>
      </c>
      <c r="B2627" t="s">
        <v>22489</v>
      </c>
      <c r="C2627">
        <v>14</v>
      </c>
      <c r="D2627" t="s">
        <v>22491</v>
      </c>
      <c r="E2627">
        <v>1</v>
      </c>
      <c r="F2627">
        <v>2</v>
      </c>
      <c r="G2627" t="s">
        <v>192</v>
      </c>
      <c r="H2627">
        <v>79</v>
      </c>
      <c r="I2627" s="19">
        <v>45399.594444444447</v>
      </c>
      <c r="J2627" s="19">
        <v>45400.006249999999</v>
      </c>
      <c r="K2627" s="19">
        <v>45400.501388888886</v>
      </c>
      <c r="L2627" s="19">
        <v>45400.594444444447</v>
      </c>
      <c r="M2627">
        <v>0</v>
      </c>
      <c r="N2627" t="s">
        <v>222</v>
      </c>
      <c r="O2627" t="s">
        <v>22497</v>
      </c>
      <c r="P2627" t="s">
        <v>751</v>
      </c>
      <c r="Q2627">
        <v>2625</v>
      </c>
      <c r="R2627" t="s">
        <v>32579</v>
      </c>
    </row>
    <row r="2628" spans="1:18" x14ac:dyDescent="0.3">
      <c r="A2628">
        <v>2627</v>
      </c>
      <c r="B2628" t="s">
        <v>22498</v>
      </c>
      <c r="C2628">
        <v>2</v>
      </c>
      <c r="D2628" t="s">
        <v>22499</v>
      </c>
      <c r="E2628">
        <v>3</v>
      </c>
      <c r="F2628">
        <v>2</v>
      </c>
      <c r="G2628" t="s">
        <v>192</v>
      </c>
      <c r="H2628">
        <v>71</v>
      </c>
      <c r="I2628" s="19">
        <v>44970.673611111109</v>
      </c>
      <c r="J2628" s="19">
        <v>44970.706250000003</v>
      </c>
      <c r="K2628" s="19">
        <v>44970.900694444441</v>
      </c>
      <c r="L2628" s="19">
        <v>44971.006944444445</v>
      </c>
      <c r="M2628">
        <v>0</v>
      </c>
      <c r="N2628" t="s">
        <v>307</v>
      </c>
      <c r="O2628" t="s">
        <v>22505</v>
      </c>
      <c r="P2628" t="s">
        <v>194</v>
      </c>
      <c r="Q2628">
        <v>2626</v>
      </c>
      <c r="R2628" t="s">
        <v>32579</v>
      </c>
    </row>
    <row r="2629" spans="1:18" x14ac:dyDescent="0.3">
      <c r="A2629">
        <v>2628</v>
      </c>
      <c r="B2629" t="s">
        <v>22507</v>
      </c>
      <c r="C2629">
        <v>12</v>
      </c>
      <c r="D2629" t="s">
        <v>22508</v>
      </c>
      <c r="E2629">
        <v>1</v>
      </c>
      <c r="F2629">
        <v>3</v>
      </c>
      <c r="G2629" t="s">
        <v>116</v>
      </c>
      <c r="H2629">
        <v>12</v>
      </c>
      <c r="I2629" s="19">
        <v>45278.65902777778</v>
      </c>
      <c r="J2629" s="19">
        <v>45278.928472222222</v>
      </c>
      <c r="K2629" s="19">
        <v>45283.806944444441</v>
      </c>
      <c r="L2629" s="19">
        <v>45281.65902777778</v>
      </c>
      <c r="M2629">
        <v>1</v>
      </c>
      <c r="N2629" t="s">
        <v>307</v>
      </c>
      <c r="O2629" t="s">
        <v>22513</v>
      </c>
      <c r="P2629" t="s">
        <v>446</v>
      </c>
      <c r="Q2629">
        <v>2627</v>
      </c>
      <c r="R2629" t="s">
        <v>32579</v>
      </c>
    </row>
    <row r="2630" spans="1:18" x14ac:dyDescent="0.3">
      <c r="A2630">
        <v>2629</v>
      </c>
      <c r="B2630" t="s">
        <v>22515</v>
      </c>
      <c r="C2630">
        <v>78</v>
      </c>
      <c r="D2630" t="s">
        <v>22516</v>
      </c>
      <c r="E2630">
        <v>5</v>
      </c>
      <c r="F2630">
        <v>3</v>
      </c>
      <c r="G2630" t="s">
        <v>116</v>
      </c>
      <c r="H2630">
        <v>13</v>
      </c>
      <c r="I2630" s="19">
        <v>45439.749305555553</v>
      </c>
      <c r="J2630" s="19">
        <v>45440.042361111111</v>
      </c>
      <c r="K2630" s="19">
        <v>45446.507638888892</v>
      </c>
      <c r="L2630" s="19">
        <v>45442.749305555553</v>
      </c>
      <c r="M2630">
        <v>1</v>
      </c>
      <c r="N2630" t="s">
        <v>165</v>
      </c>
      <c r="O2630" t="s">
        <v>22521</v>
      </c>
      <c r="P2630" t="s">
        <v>843</v>
      </c>
      <c r="Q2630">
        <v>2628</v>
      </c>
      <c r="R2630" t="s">
        <v>32579</v>
      </c>
    </row>
    <row r="2631" spans="1:18" x14ac:dyDescent="0.3">
      <c r="A2631">
        <v>2630</v>
      </c>
      <c r="B2631" t="s">
        <v>22522</v>
      </c>
      <c r="C2631">
        <v>80</v>
      </c>
      <c r="D2631" t="s">
        <v>22523</v>
      </c>
      <c r="E2631">
        <v>5</v>
      </c>
      <c r="F2631">
        <v>3</v>
      </c>
      <c r="G2631" t="s">
        <v>116</v>
      </c>
      <c r="H2631">
        <v>11</v>
      </c>
      <c r="I2631" s="19">
        <v>45455.397222222222</v>
      </c>
      <c r="J2631" s="19">
        <v>45455.573611111111</v>
      </c>
      <c r="K2631" s="19">
        <v>45457.899305555555</v>
      </c>
      <c r="L2631" s="19">
        <v>45458.397222222222</v>
      </c>
      <c r="M2631">
        <v>0</v>
      </c>
      <c r="N2631" t="s">
        <v>307</v>
      </c>
      <c r="O2631" t="s">
        <v>22530</v>
      </c>
      <c r="P2631" t="s">
        <v>135</v>
      </c>
      <c r="Q2631">
        <v>2629</v>
      </c>
      <c r="R2631" t="s">
        <v>32579</v>
      </c>
    </row>
    <row r="2632" spans="1:18" x14ac:dyDescent="0.3">
      <c r="A2632">
        <v>2631</v>
      </c>
      <c r="B2632" t="s">
        <v>22531</v>
      </c>
      <c r="C2632">
        <v>54</v>
      </c>
      <c r="D2632" t="s">
        <v>22532</v>
      </c>
      <c r="E2632">
        <v>2</v>
      </c>
      <c r="F2632">
        <v>2</v>
      </c>
      <c r="G2632" t="s">
        <v>192</v>
      </c>
      <c r="H2632">
        <v>34</v>
      </c>
      <c r="I2632" s="19">
        <v>45418.94027777778</v>
      </c>
      <c r="J2632" s="19">
        <v>45419.055555555555</v>
      </c>
      <c r="K2632" s="19">
        <v>45419.100694444445</v>
      </c>
      <c r="L2632" s="19">
        <v>45419.273611111108</v>
      </c>
      <c r="M2632">
        <v>0</v>
      </c>
      <c r="N2632" t="s">
        <v>307</v>
      </c>
      <c r="O2632" t="s">
        <v>22538</v>
      </c>
      <c r="P2632" t="s">
        <v>328</v>
      </c>
      <c r="Q2632">
        <v>2630</v>
      </c>
      <c r="R2632" t="s">
        <v>32579</v>
      </c>
    </row>
    <row r="2633" spans="1:18" x14ac:dyDescent="0.3">
      <c r="A2633">
        <v>2632</v>
      </c>
      <c r="B2633" t="s">
        <v>22539</v>
      </c>
      <c r="C2633">
        <v>79</v>
      </c>
      <c r="D2633" t="s">
        <v>22540</v>
      </c>
      <c r="E2633">
        <v>1</v>
      </c>
      <c r="F2633">
        <v>2</v>
      </c>
      <c r="G2633" t="s">
        <v>192</v>
      </c>
      <c r="H2633">
        <v>45</v>
      </c>
      <c r="I2633" s="19">
        <v>45381.370833333334</v>
      </c>
      <c r="J2633" s="19">
        <v>45381.439583333333</v>
      </c>
      <c r="K2633" s="19">
        <v>45382.022222222222</v>
      </c>
      <c r="L2633" s="19">
        <v>45381.870833333334</v>
      </c>
      <c r="M2633">
        <v>1</v>
      </c>
      <c r="N2633" t="s">
        <v>307</v>
      </c>
      <c r="O2633" t="s">
        <v>22546</v>
      </c>
      <c r="P2633" t="s">
        <v>446</v>
      </c>
      <c r="Q2633">
        <v>2631</v>
      </c>
      <c r="R2633" t="s">
        <v>32579</v>
      </c>
    </row>
    <row r="2634" spans="1:18" x14ac:dyDescent="0.3">
      <c r="A2634">
        <v>2633</v>
      </c>
      <c r="B2634" t="s">
        <v>22548</v>
      </c>
      <c r="C2634">
        <v>27</v>
      </c>
      <c r="D2634" t="s">
        <v>22549</v>
      </c>
      <c r="E2634">
        <v>1</v>
      </c>
      <c r="F2634">
        <v>3</v>
      </c>
      <c r="G2634" t="s">
        <v>116</v>
      </c>
      <c r="H2634">
        <v>15</v>
      </c>
      <c r="I2634" s="19">
        <v>45583.656944444447</v>
      </c>
      <c r="J2634" s="19">
        <v>45583.72152777778</v>
      </c>
      <c r="K2634" s="19">
        <v>45584.585416666669</v>
      </c>
      <c r="L2634" s="19">
        <v>45584.656944444447</v>
      </c>
      <c r="M2634">
        <v>0</v>
      </c>
      <c r="N2634" t="s">
        <v>222</v>
      </c>
      <c r="O2634" t="s">
        <v>22554</v>
      </c>
      <c r="P2634" t="s">
        <v>446</v>
      </c>
      <c r="Q2634">
        <v>2632</v>
      </c>
      <c r="R2634" t="s">
        <v>32579</v>
      </c>
    </row>
    <row r="2635" spans="1:18" x14ac:dyDescent="0.3">
      <c r="A2635">
        <v>2634</v>
      </c>
      <c r="B2635" t="s">
        <v>22555</v>
      </c>
      <c r="C2635">
        <v>7</v>
      </c>
      <c r="D2635" t="s">
        <v>22556</v>
      </c>
      <c r="E2635">
        <v>4</v>
      </c>
      <c r="F2635">
        <v>3</v>
      </c>
      <c r="G2635" t="s">
        <v>116</v>
      </c>
      <c r="H2635">
        <v>63</v>
      </c>
      <c r="I2635" s="19">
        <v>45599.183333333334</v>
      </c>
      <c r="J2635" s="19">
        <v>45599.363888888889</v>
      </c>
      <c r="K2635" s="19">
        <v>45599.847222222219</v>
      </c>
      <c r="L2635" s="19">
        <v>45600.183333333334</v>
      </c>
      <c r="M2635">
        <v>0</v>
      </c>
      <c r="N2635" t="s">
        <v>128</v>
      </c>
      <c r="O2635" t="s">
        <v>1068</v>
      </c>
      <c r="P2635" t="s">
        <v>903</v>
      </c>
      <c r="Q2635">
        <v>2633</v>
      </c>
      <c r="R2635" t="s">
        <v>32579</v>
      </c>
    </row>
    <row r="2636" spans="1:18" x14ac:dyDescent="0.3">
      <c r="A2636">
        <v>2635</v>
      </c>
      <c r="B2636" t="s">
        <v>22564</v>
      </c>
      <c r="C2636">
        <v>21</v>
      </c>
      <c r="D2636" t="s">
        <v>22565</v>
      </c>
      <c r="E2636">
        <v>3</v>
      </c>
      <c r="F2636">
        <v>3</v>
      </c>
      <c r="G2636" t="s">
        <v>116</v>
      </c>
      <c r="H2636">
        <v>71</v>
      </c>
      <c r="I2636" s="19">
        <v>45331.780555555553</v>
      </c>
      <c r="J2636" s="19">
        <v>45332.030555555553</v>
      </c>
      <c r="K2636" s="19">
        <v>45332.90902777778</v>
      </c>
      <c r="L2636" s="19">
        <v>45333.780555555553</v>
      </c>
      <c r="M2636">
        <v>0</v>
      </c>
      <c r="N2636" t="s">
        <v>307</v>
      </c>
      <c r="O2636" t="s">
        <v>22571</v>
      </c>
      <c r="P2636" t="s">
        <v>194</v>
      </c>
      <c r="Q2636">
        <v>2634</v>
      </c>
      <c r="R2636" t="s">
        <v>32579</v>
      </c>
    </row>
    <row r="2637" spans="1:18" x14ac:dyDescent="0.3">
      <c r="A2637">
        <v>2636</v>
      </c>
      <c r="B2637" t="s">
        <v>22573</v>
      </c>
      <c r="C2637">
        <v>63</v>
      </c>
      <c r="D2637" t="s">
        <v>22574</v>
      </c>
      <c r="E2637">
        <v>1</v>
      </c>
      <c r="F2637">
        <v>3</v>
      </c>
      <c r="G2637" t="s">
        <v>116</v>
      </c>
      <c r="H2637">
        <v>1</v>
      </c>
      <c r="I2637" s="19">
        <v>45154.388194444444</v>
      </c>
      <c r="J2637" s="19">
        <v>45155.055555555555</v>
      </c>
      <c r="K2637" s="19">
        <v>45155.692361111112</v>
      </c>
      <c r="L2637" s="19">
        <v>45157.388194444444</v>
      </c>
      <c r="M2637">
        <v>0</v>
      </c>
      <c r="N2637" t="s">
        <v>307</v>
      </c>
      <c r="O2637" t="s">
        <v>22580</v>
      </c>
      <c r="P2637" t="s">
        <v>363</v>
      </c>
      <c r="Q2637">
        <v>2635</v>
      </c>
      <c r="R2637" t="s">
        <v>32579</v>
      </c>
    </row>
    <row r="2638" spans="1:18" x14ac:dyDescent="0.3">
      <c r="A2638">
        <v>2637</v>
      </c>
      <c r="B2638" t="s">
        <v>22582</v>
      </c>
      <c r="C2638">
        <v>14</v>
      </c>
      <c r="D2638" t="s">
        <v>22583</v>
      </c>
      <c r="E2638">
        <v>5</v>
      </c>
      <c r="F2638">
        <v>3</v>
      </c>
      <c r="G2638" t="s">
        <v>192</v>
      </c>
      <c r="H2638">
        <v>19</v>
      </c>
      <c r="I2638" s="19">
        <v>44996.352083333331</v>
      </c>
      <c r="J2638" s="19">
        <v>44996.456250000003</v>
      </c>
      <c r="K2638" s="19">
        <v>44998.015277777777</v>
      </c>
      <c r="L2638" s="19">
        <v>44999.352083333331</v>
      </c>
      <c r="M2638">
        <v>0</v>
      </c>
      <c r="N2638" t="s">
        <v>128</v>
      </c>
      <c r="O2638" t="s">
        <v>22589</v>
      </c>
      <c r="P2638" t="s">
        <v>843</v>
      </c>
      <c r="Q2638">
        <v>2636</v>
      </c>
      <c r="R2638" t="s">
        <v>32579</v>
      </c>
    </row>
    <row r="2639" spans="1:18" x14ac:dyDescent="0.3">
      <c r="A2639">
        <v>2638</v>
      </c>
      <c r="B2639" t="s">
        <v>22591</v>
      </c>
      <c r="C2639">
        <v>72</v>
      </c>
      <c r="D2639" t="s">
        <v>22592</v>
      </c>
      <c r="E2639">
        <v>1</v>
      </c>
      <c r="F2639">
        <v>3</v>
      </c>
      <c r="G2639" t="s">
        <v>116</v>
      </c>
      <c r="H2639">
        <v>95</v>
      </c>
      <c r="I2639" s="19">
        <v>45116.777083333334</v>
      </c>
      <c r="J2639" s="19">
        <v>45116.918749999997</v>
      </c>
      <c r="K2639" s="19">
        <v>45118.413888888892</v>
      </c>
      <c r="L2639" s="19">
        <v>45118.777083333334</v>
      </c>
      <c r="M2639">
        <v>0</v>
      </c>
      <c r="N2639" t="s">
        <v>307</v>
      </c>
      <c r="O2639" t="s">
        <v>22599</v>
      </c>
      <c r="P2639" t="s">
        <v>446</v>
      </c>
      <c r="Q2639">
        <v>2637</v>
      </c>
      <c r="R2639" t="s">
        <v>32579</v>
      </c>
    </row>
    <row r="2640" spans="1:18" x14ac:dyDescent="0.3">
      <c r="A2640">
        <v>2639</v>
      </c>
      <c r="B2640" t="s">
        <v>22600</v>
      </c>
      <c r="C2640">
        <v>56</v>
      </c>
      <c r="D2640" t="s">
        <v>22601</v>
      </c>
      <c r="E2640">
        <v>3</v>
      </c>
      <c r="F2640">
        <v>3</v>
      </c>
      <c r="G2640" t="s">
        <v>152</v>
      </c>
      <c r="H2640">
        <v>52</v>
      </c>
      <c r="I2640" s="19">
        <v>45732.707638888889</v>
      </c>
      <c r="J2640" s="19"/>
      <c r="K2640" s="19"/>
      <c r="L2640" s="19">
        <v>45734.707638888889</v>
      </c>
      <c r="M2640">
        <v>0</v>
      </c>
      <c r="N2640" t="s">
        <v>222</v>
      </c>
      <c r="O2640" t="s">
        <v>22605</v>
      </c>
      <c r="Q2640">
        <v>2638</v>
      </c>
      <c r="R2640" t="s">
        <v>32582</v>
      </c>
    </row>
    <row r="2641" spans="1:18" x14ac:dyDescent="0.3">
      <c r="A2641">
        <v>2640</v>
      </c>
      <c r="B2641" t="s">
        <v>22607</v>
      </c>
      <c r="C2641">
        <v>36</v>
      </c>
      <c r="D2641" t="s">
        <v>22608</v>
      </c>
      <c r="E2641">
        <v>1</v>
      </c>
      <c r="F2641">
        <v>3</v>
      </c>
      <c r="G2641" t="s">
        <v>192</v>
      </c>
      <c r="H2641">
        <v>43</v>
      </c>
      <c r="I2641" s="19">
        <v>45183.779861111114</v>
      </c>
      <c r="J2641" s="19">
        <v>45183.974999999999</v>
      </c>
      <c r="K2641" s="19">
        <v>45185.442361111112</v>
      </c>
      <c r="L2641" s="19">
        <v>45185.779861111114</v>
      </c>
      <c r="M2641">
        <v>0</v>
      </c>
      <c r="N2641" t="s">
        <v>307</v>
      </c>
      <c r="O2641" t="s">
        <v>22614</v>
      </c>
      <c r="P2641" t="s">
        <v>363</v>
      </c>
      <c r="Q2641">
        <v>2639</v>
      </c>
      <c r="R2641" t="s">
        <v>32579</v>
      </c>
    </row>
    <row r="2642" spans="1:18" x14ac:dyDescent="0.3">
      <c r="A2642">
        <v>2641</v>
      </c>
      <c r="B2642" t="s">
        <v>22616</v>
      </c>
      <c r="C2642">
        <v>15</v>
      </c>
      <c r="D2642" t="s">
        <v>22617</v>
      </c>
      <c r="E2642">
        <v>1</v>
      </c>
      <c r="F2642">
        <v>3</v>
      </c>
      <c r="G2642" t="s">
        <v>116</v>
      </c>
      <c r="H2642">
        <v>105</v>
      </c>
      <c r="I2642" s="19">
        <v>45171.175694444442</v>
      </c>
      <c r="J2642" s="19">
        <v>45171.228472222225</v>
      </c>
      <c r="K2642" s="19">
        <v>45171.734027777777</v>
      </c>
      <c r="L2642" s="19">
        <v>45172.175694444442</v>
      </c>
      <c r="M2642">
        <v>0</v>
      </c>
      <c r="N2642" t="s">
        <v>307</v>
      </c>
      <c r="O2642" t="s">
        <v>22623</v>
      </c>
      <c r="P2642" t="s">
        <v>293</v>
      </c>
      <c r="Q2642">
        <v>2640</v>
      </c>
      <c r="R2642" t="s">
        <v>32579</v>
      </c>
    </row>
    <row r="2643" spans="1:18" x14ac:dyDescent="0.3">
      <c r="A2643">
        <v>2642</v>
      </c>
      <c r="B2643" t="s">
        <v>22624</v>
      </c>
      <c r="C2643">
        <v>8</v>
      </c>
      <c r="D2643" t="s">
        <v>22625</v>
      </c>
      <c r="E2643">
        <v>1</v>
      </c>
      <c r="F2643">
        <v>1</v>
      </c>
      <c r="G2643" t="s">
        <v>192</v>
      </c>
      <c r="H2643">
        <v>23</v>
      </c>
      <c r="I2643" s="19">
        <v>45517.145138888889</v>
      </c>
      <c r="J2643" s="19">
        <v>45517.21597222222</v>
      </c>
      <c r="K2643" s="19">
        <v>45517.298611111109</v>
      </c>
      <c r="L2643" s="19">
        <v>45517.478472222225</v>
      </c>
      <c r="M2643">
        <v>0</v>
      </c>
      <c r="N2643" t="s">
        <v>307</v>
      </c>
      <c r="O2643" t="s">
        <v>22631</v>
      </c>
      <c r="P2643" t="s">
        <v>293</v>
      </c>
      <c r="Q2643">
        <v>2641</v>
      </c>
      <c r="R2643" t="s">
        <v>32579</v>
      </c>
    </row>
    <row r="2644" spans="1:18" x14ac:dyDescent="0.3">
      <c r="A2644">
        <v>2643</v>
      </c>
      <c r="B2644" t="s">
        <v>22632</v>
      </c>
      <c r="C2644">
        <v>40</v>
      </c>
      <c r="D2644" t="s">
        <v>22633</v>
      </c>
      <c r="E2644">
        <v>3</v>
      </c>
      <c r="F2644">
        <v>3</v>
      </c>
      <c r="G2644" t="s">
        <v>116</v>
      </c>
      <c r="H2644">
        <v>113</v>
      </c>
      <c r="I2644" s="19">
        <v>45638.725694444445</v>
      </c>
      <c r="J2644" s="19">
        <v>45638.828472222223</v>
      </c>
      <c r="K2644" s="19">
        <v>45639.944444444445</v>
      </c>
      <c r="L2644" s="19">
        <v>45640.725694444445</v>
      </c>
      <c r="M2644">
        <v>0</v>
      </c>
      <c r="N2644" t="s">
        <v>307</v>
      </c>
      <c r="O2644" t="s">
        <v>22639</v>
      </c>
      <c r="P2644" t="s">
        <v>274</v>
      </c>
      <c r="Q2644">
        <v>2642</v>
      </c>
      <c r="R2644" t="s">
        <v>32579</v>
      </c>
    </row>
    <row r="2645" spans="1:18" x14ac:dyDescent="0.3">
      <c r="A2645">
        <v>2644</v>
      </c>
      <c r="B2645" t="s">
        <v>22640</v>
      </c>
      <c r="C2645">
        <v>61</v>
      </c>
      <c r="D2645" t="s">
        <v>22642</v>
      </c>
      <c r="E2645">
        <v>2</v>
      </c>
      <c r="F2645">
        <v>1</v>
      </c>
      <c r="G2645" t="s">
        <v>192</v>
      </c>
      <c r="H2645">
        <v>26</v>
      </c>
      <c r="I2645" s="19">
        <v>45668.143055555556</v>
      </c>
      <c r="J2645" s="19">
        <v>45668.180555555555</v>
      </c>
      <c r="K2645" s="19">
        <v>45668.540972222225</v>
      </c>
      <c r="L2645" s="19">
        <v>45668.476388888892</v>
      </c>
      <c r="M2645">
        <v>1</v>
      </c>
      <c r="N2645" t="s">
        <v>307</v>
      </c>
      <c r="O2645" t="s">
        <v>22648</v>
      </c>
      <c r="P2645" t="s">
        <v>398</v>
      </c>
      <c r="Q2645">
        <v>2643</v>
      </c>
      <c r="R2645" t="s">
        <v>32579</v>
      </c>
    </row>
    <row r="2646" spans="1:18" x14ac:dyDescent="0.3">
      <c r="A2646">
        <v>2645</v>
      </c>
      <c r="B2646" t="s">
        <v>22649</v>
      </c>
      <c r="C2646">
        <v>32</v>
      </c>
      <c r="D2646" t="s">
        <v>22651</v>
      </c>
      <c r="E2646">
        <v>2</v>
      </c>
      <c r="F2646">
        <v>2</v>
      </c>
      <c r="G2646" t="s">
        <v>116</v>
      </c>
      <c r="H2646">
        <v>25</v>
      </c>
      <c r="I2646" s="19">
        <v>45380.907638888886</v>
      </c>
      <c r="J2646" s="19">
        <v>45380.984027777777</v>
      </c>
      <c r="K2646" s="19">
        <v>45381.243750000001</v>
      </c>
      <c r="L2646" s="19">
        <v>45381.907638888886</v>
      </c>
      <c r="M2646">
        <v>0</v>
      </c>
      <c r="N2646" t="s">
        <v>128</v>
      </c>
      <c r="O2646" t="s">
        <v>22657</v>
      </c>
      <c r="P2646" t="s">
        <v>584</v>
      </c>
      <c r="Q2646">
        <v>2644</v>
      </c>
      <c r="R2646" t="s">
        <v>32579</v>
      </c>
    </row>
    <row r="2647" spans="1:18" x14ac:dyDescent="0.3">
      <c r="A2647">
        <v>2646</v>
      </c>
      <c r="B2647" t="s">
        <v>22659</v>
      </c>
      <c r="C2647">
        <v>52</v>
      </c>
      <c r="D2647" t="s">
        <v>22660</v>
      </c>
      <c r="E2647">
        <v>1</v>
      </c>
      <c r="F2647">
        <v>3</v>
      </c>
      <c r="G2647" t="s">
        <v>192</v>
      </c>
      <c r="H2647">
        <v>32</v>
      </c>
      <c r="I2647" s="19">
        <v>45180.603472222225</v>
      </c>
      <c r="J2647" s="19">
        <v>45180.869444444441</v>
      </c>
      <c r="K2647" s="19">
        <v>45182.813888888886</v>
      </c>
      <c r="L2647" s="19">
        <v>45183.603472222225</v>
      </c>
      <c r="M2647">
        <v>0</v>
      </c>
      <c r="N2647" t="s">
        <v>307</v>
      </c>
      <c r="O2647" t="s">
        <v>22666</v>
      </c>
      <c r="P2647" t="s">
        <v>751</v>
      </c>
      <c r="Q2647">
        <v>2645</v>
      </c>
      <c r="R2647" t="s">
        <v>32579</v>
      </c>
    </row>
    <row r="2648" spans="1:18" x14ac:dyDescent="0.3">
      <c r="A2648">
        <v>2647</v>
      </c>
      <c r="B2648" t="s">
        <v>22667</v>
      </c>
      <c r="C2648">
        <v>70</v>
      </c>
      <c r="D2648" t="s">
        <v>22668</v>
      </c>
      <c r="E2648">
        <v>1</v>
      </c>
      <c r="F2648">
        <v>4</v>
      </c>
      <c r="G2648" t="s">
        <v>116</v>
      </c>
      <c r="H2648">
        <v>105</v>
      </c>
      <c r="I2648" s="19">
        <v>45481.433333333334</v>
      </c>
      <c r="J2648" s="19">
        <v>45482.091666666667</v>
      </c>
      <c r="K2648" s="19">
        <v>45484.208333333336</v>
      </c>
      <c r="L2648" s="19">
        <v>45486.433333333334</v>
      </c>
      <c r="M2648">
        <v>0</v>
      </c>
      <c r="N2648" t="s">
        <v>128</v>
      </c>
      <c r="O2648" t="s">
        <v>22673</v>
      </c>
      <c r="P2648" t="s">
        <v>751</v>
      </c>
      <c r="Q2648">
        <v>2646</v>
      </c>
      <c r="R2648" t="s">
        <v>32579</v>
      </c>
    </row>
    <row r="2649" spans="1:18" x14ac:dyDescent="0.3">
      <c r="A2649">
        <v>2648</v>
      </c>
      <c r="B2649" t="s">
        <v>22674</v>
      </c>
      <c r="C2649">
        <v>40</v>
      </c>
      <c r="D2649" t="s">
        <v>22675</v>
      </c>
      <c r="E2649">
        <v>3</v>
      </c>
      <c r="F2649">
        <v>2</v>
      </c>
      <c r="G2649" t="s">
        <v>116</v>
      </c>
      <c r="H2649">
        <v>31</v>
      </c>
      <c r="I2649" s="19">
        <v>44946.129166666666</v>
      </c>
      <c r="J2649" s="19">
        <v>44946.175000000003</v>
      </c>
      <c r="K2649" s="19">
        <v>44946.513194444444</v>
      </c>
      <c r="L2649" s="19">
        <v>44946.629166666666</v>
      </c>
      <c r="M2649">
        <v>0</v>
      </c>
      <c r="N2649" t="s">
        <v>307</v>
      </c>
      <c r="O2649" t="s">
        <v>22681</v>
      </c>
      <c r="P2649" t="s">
        <v>246</v>
      </c>
      <c r="Q2649">
        <v>2647</v>
      </c>
      <c r="R2649" t="s">
        <v>32579</v>
      </c>
    </row>
    <row r="2650" spans="1:18" x14ac:dyDescent="0.3">
      <c r="A2650">
        <v>2649</v>
      </c>
      <c r="B2650" t="s">
        <v>22683</v>
      </c>
      <c r="C2650">
        <v>7</v>
      </c>
      <c r="D2650" t="s">
        <v>22684</v>
      </c>
      <c r="E2650">
        <v>2</v>
      </c>
      <c r="F2650">
        <v>2</v>
      </c>
      <c r="G2650" t="s">
        <v>192</v>
      </c>
      <c r="H2650">
        <v>40</v>
      </c>
      <c r="I2650" s="19">
        <v>45009.322222222225</v>
      </c>
      <c r="J2650" s="19">
        <v>45009.348611111112</v>
      </c>
      <c r="K2650" s="19">
        <v>45009.4375</v>
      </c>
      <c r="L2650" s="19">
        <v>45009.655555555553</v>
      </c>
      <c r="M2650">
        <v>0</v>
      </c>
      <c r="N2650" t="s">
        <v>165</v>
      </c>
      <c r="O2650" t="s">
        <v>22690</v>
      </c>
      <c r="P2650" t="s">
        <v>328</v>
      </c>
      <c r="Q2650">
        <v>2648</v>
      </c>
      <c r="R2650" t="s">
        <v>32579</v>
      </c>
    </row>
    <row r="2651" spans="1:18" x14ac:dyDescent="0.3">
      <c r="A2651">
        <v>2650</v>
      </c>
      <c r="B2651" t="s">
        <v>22691</v>
      </c>
      <c r="C2651">
        <v>76</v>
      </c>
      <c r="D2651" t="s">
        <v>22693</v>
      </c>
      <c r="E2651">
        <v>1</v>
      </c>
      <c r="F2651">
        <v>3</v>
      </c>
      <c r="G2651" t="s">
        <v>388</v>
      </c>
      <c r="H2651">
        <v>115</v>
      </c>
      <c r="I2651" s="19">
        <v>45263.859027777777</v>
      </c>
      <c r="J2651" s="19">
        <v>45264.030555555553</v>
      </c>
      <c r="K2651" s="19"/>
      <c r="L2651" s="19">
        <v>45266.859027777777</v>
      </c>
      <c r="M2651">
        <v>0</v>
      </c>
      <c r="N2651" t="s">
        <v>307</v>
      </c>
      <c r="O2651" t="s">
        <v>22698</v>
      </c>
      <c r="Q2651">
        <v>2649</v>
      </c>
      <c r="R2651" t="s">
        <v>32582</v>
      </c>
    </row>
    <row r="2652" spans="1:18" x14ac:dyDescent="0.3">
      <c r="A2652">
        <v>2651</v>
      </c>
      <c r="B2652" t="s">
        <v>22699</v>
      </c>
      <c r="C2652">
        <v>44</v>
      </c>
      <c r="D2652" t="s">
        <v>22700</v>
      </c>
      <c r="E2652">
        <v>5</v>
      </c>
      <c r="F2652">
        <v>2</v>
      </c>
      <c r="G2652" t="s">
        <v>116</v>
      </c>
      <c r="H2652">
        <v>102</v>
      </c>
      <c r="I2652" s="19">
        <v>45199.587500000001</v>
      </c>
      <c r="J2652" s="19">
        <v>45199.693749999999</v>
      </c>
      <c r="K2652" s="19">
        <v>45199.88958333333</v>
      </c>
      <c r="L2652" s="19">
        <v>45200.587500000001</v>
      </c>
      <c r="M2652">
        <v>0</v>
      </c>
      <c r="N2652" t="s">
        <v>307</v>
      </c>
      <c r="O2652" t="s">
        <v>22706</v>
      </c>
      <c r="P2652" t="s">
        <v>705</v>
      </c>
      <c r="Q2652">
        <v>2650</v>
      </c>
      <c r="R2652" t="s">
        <v>32579</v>
      </c>
    </row>
    <row r="2653" spans="1:18" x14ac:dyDescent="0.3">
      <c r="A2653">
        <v>2652</v>
      </c>
      <c r="B2653" t="s">
        <v>22708</v>
      </c>
      <c r="C2653">
        <v>47</v>
      </c>
      <c r="D2653" t="s">
        <v>22709</v>
      </c>
      <c r="E2653">
        <v>1</v>
      </c>
      <c r="F2653">
        <v>3</v>
      </c>
      <c r="G2653" t="s">
        <v>192</v>
      </c>
      <c r="H2653">
        <v>58</v>
      </c>
      <c r="I2653" s="19">
        <v>45263.993055555555</v>
      </c>
      <c r="J2653" s="19">
        <v>45264.222222222219</v>
      </c>
      <c r="K2653" s="19">
        <v>45265.279861111114</v>
      </c>
      <c r="L2653" s="19">
        <v>45266.993055555555</v>
      </c>
      <c r="M2653">
        <v>0</v>
      </c>
      <c r="N2653" t="s">
        <v>165</v>
      </c>
      <c r="O2653" t="s">
        <v>22715</v>
      </c>
      <c r="P2653" t="s">
        <v>363</v>
      </c>
      <c r="Q2653">
        <v>2651</v>
      </c>
      <c r="R2653" t="s">
        <v>32579</v>
      </c>
    </row>
    <row r="2654" spans="1:18" x14ac:dyDescent="0.3">
      <c r="A2654">
        <v>2653</v>
      </c>
      <c r="B2654" t="s">
        <v>22717</v>
      </c>
      <c r="C2654">
        <v>11</v>
      </c>
      <c r="D2654" t="s">
        <v>1880</v>
      </c>
      <c r="E2654">
        <v>2</v>
      </c>
      <c r="F2654">
        <v>2</v>
      </c>
      <c r="G2654" t="s">
        <v>116</v>
      </c>
      <c r="H2654">
        <v>40</v>
      </c>
      <c r="I2654" s="19">
        <v>45577.325694444444</v>
      </c>
      <c r="J2654" s="19">
        <v>45577.427083333336</v>
      </c>
      <c r="K2654" s="19">
        <v>45577.747916666667</v>
      </c>
      <c r="L2654" s="19">
        <v>45577.825694444444</v>
      </c>
      <c r="M2654">
        <v>0</v>
      </c>
      <c r="N2654" t="s">
        <v>307</v>
      </c>
      <c r="O2654" t="s">
        <v>22723</v>
      </c>
      <c r="P2654" t="s">
        <v>398</v>
      </c>
      <c r="Q2654">
        <v>2652</v>
      </c>
      <c r="R2654" t="s">
        <v>32579</v>
      </c>
    </row>
    <row r="2655" spans="1:18" x14ac:dyDescent="0.3">
      <c r="A2655">
        <v>2654</v>
      </c>
      <c r="B2655" t="s">
        <v>22724</v>
      </c>
      <c r="C2655">
        <v>36</v>
      </c>
      <c r="D2655" t="s">
        <v>22725</v>
      </c>
      <c r="E2655">
        <v>1</v>
      </c>
      <c r="F2655">
        <v>3</v>
      </c>
      <c r="G2655" t="s">
        <v>192</v>
      </c>
      <c r="H2655">
        <v>5</v>
      </c>
      <c r="I2655" s="19">
        <v>45471.1875</v>
      </c>
      <c r="J2655" s="19">
        <v>45471.297222222223</v>
      </c>
      <c r="K2655" s="19">
        <v>45473.936111111114</v>
      </c>
      <c r="L2655" s="19">
        <v>45473.1875</v>
      </c>
      <c r="M2655">
        <v>1</v>
      </c>
      <c r="N2655" t="s">
        <v>165</v>
      </c>
      <c r="O2655" t="s">
        <v>22732</v>
      </c>
      <c r="P2655" t="s">
        <v>363</v>
      </c>
      <c r="Q2655">
        <v>2653</v>
      </c>
      <c r="R2655" t="s">
        <v>32579</v>
      </c>
    </row>
    <row r="2656" spans="1:18" x14ac:dyDescent="0.3">
      <c r="A2656">
        <v>2655</v>
      </c>
      <c r="B2656" t="s">
        <v>22733</v>
      </c>
      <c r="C2656">
        <v>17</v>
      </c>
      <c r="D2656" t="s">
        <v>22734</v>
      </c>
      <c r="E2656">
        <v>2</v>
      </c>
      <c r="F2656">
        <v>3</v>
      </c>
      <c r="G2656" t="s">
        <v>116</v>
      </c>
      <c r="H2656">
        <v>100</v>
      </c>
      <c r="I2656" s="19">
        <v>45240.086111111108</v>
      </c>
      <c r="J2656" s="19">
        <v>45240.231249999997</v>
      </c>
      <c r="K2656" s="19">
        <v>45242.611805555556</v>
      </c>
      <c r="L2656" s="19">
        <v>45243.086111111108</v>
      </c>
      <c r="M2656">
        <v>0</v>
      </c>
      <c r="N2656" t="s">
        <v>165</v>
      </c>
      <c r="O2656" t="s">
        <v>22739</v>
      </c>
      <c r="P2656" t="s">
        <v>328</v>
      </c>
      <c r="Q2656">
        <v>2654</v>
      </c>
      <c r="R2656" t="s">
        <v>32579</v>
      </c>
    </row>
    <row r="2657" spans="1:18" x14ac:dyDescent="0.3">
      <c r="A2657">
        <v>2656</v>
      </c>
      <c r="B2657" t="s">
        <v>22740</v>
      </c>
      <c r="C2657">
        <v>32</v>
      </c>
      <c r="D2657" t="s">
        <v>22742</v>
      </c>
      <c r="E2657">
        <v>1</v>
      </c>
      <c r="F2657">
        <v>3</v>
      </c>
      <c r="G2657" t="s">
        <v>803</v>
      </c>
      <c r="H2657">
        <v>73</v>
      </c>
      <c r="I2657" s="19">
        <v>45238.163888888892</v>
      </c>
      <c r="J2657" s="19">
        <v>45238.286111111112</v>
      </c>
      <c r="K2657" s="19"/>
      <c r="L2657" s="19">
        <v>45241.163888888892</v>
      </c>
      <c r="M2657">
        <v>1</v>
      </c>
      <c r="N2657" t="s">
        <v>222</v>
      </c>
      <c r="O2657" t="s">
        <v>22747</v>
      </c>
      <c r="Q2657">
        <v>2655</v>
      </c>
      <c r="R2657" t="s">
        <v>32582</v>
      </c>
    </row>
    <row r="2658" spans="1:18" x14ac:dyDescent="0.3">
      <c r="A2658">
        <v>2657</v>
      </c>
      <c r="B2658" t="s">
        <v>22748</v>
      </c>
      <c r="C2658">
        <v>1</v>
      </c>
      <c r="D2658" t="s">
        <v>22750</v>
      </c>
      <c r="E2658">
        <v>1</v>
      </c>
      <c r="F2658">
        <v>1</v>
      </c>
      <c r="G2658" t="s">
        <v>192</v>
      </c>
      <c r="H2658">
        <v>107</v>
      </c>
      <c r="I2658" s="19">
        <v>45623.834027777775</v>
      </c>
      <c r="J2658" s="19">
        <v>45623.870138888888</v>
      </c>
      <c r="K2658" s="19">
        <v>45623.961111111108</v>
      </c>
      <c r="L2658" s="19">
        <v>45624.000694444447</v>
      </c>
      <c r="M2658">
        <v>0</v>
      </c>
      <c r="N2658" t="s">
        <v>307</v>
      </c>
      <c r="O2658" t="s">
        <v>22756</v>
      </c>
      <c r="P2658" t="s">
        <v>363</v>
      </c>
      <c r="Q2658">
        <v>2656</v>
      </c>
      <c r="R2658" t="s">
        <v>32579</v>
      </c>
    </row>
    <row r="2659" spans="1:18" x14ac:dyDescent="0.3">
      <c r="A2659">
        <v>2658</v>
      </c>
      <c r="B2659" t="s">
        <v>22757</v>
      </c>
      <c r="C2659">
        <v>9</v>
      </c>
      <c r="D2659" t="s">
        <v>22758</v>
      </c>
      <c r="E2659">
        <v>4</v>
      </c>
      <c r="F2659">
        <v>1</v>
      </c>
      <c r="G2659" t="s">
        <v>192</v>
      </c>
      <c r="H2659">
        <v>112</v>
      </c>
      <c r="I2659" s="19">
        <v>45674.90902777778</v>
      </c>
      <c r="J2659" s="19">
        <v>45674.960416666669</v>
      </c>
      <c r="K2659" s="19">
        <v>45675.175694444442</v>
      </c>
      <c r="L2659" s="19">
        <v>45675.242361111108</v>
      </c>
      <c r="M2659">
        <v>0</v>
      </c>
      <c r="N2659" t="s">
        <v>307</v>
      </c>
      <c r="O2659" t="s">
        <v>5271</v>
      </c>
      <c r="P2659" t="s">
        <v>903</v>
      </c>
      <c r="Q2659">
        <v>2657</v>
      </c>
      <c r="R2659" t="s">
        <v>32579</v>
      </c>
    </row>
    <row r="2660" spans="1:18" x14ac:dyDescent="0.3">
      <c r="A2660">
        <v>2659</v>
      </c>
      <c r="B2660" t="s">
        <v>22766</v>
      </c>
      <c r="C2660">
        <v>48</v>
      </c>
      <c r="D2660" t="s">
        <v>22767</v>
      </c>
      <c r="E2660">
        <v>1</v>
      </c>
      <c r="F2660">
        <v>3</v>
      </c>
      <c r="G2660" t="s">
        <v>116</v>
      </c>
      <c r="H2660">
        <v>87</v>
      </c>
      <c r="I2660" s="19">
        <v>45405.395138888889</v>
      </c>
      <c r="J2660" s="19">
        <v>45405.552777777775</v>
      </c>
      <c r="K2660" s="19">
        <v>45410.104861111111</v>
      </c>
      <c r="L2660" s="19">
        <v>45408.395138888889</v>
      </c>
      <c r="M2660">
        <v>1</v>
      </c>
      <c r="N2660" t="s">
        <v>307</v>
      </c>
      <c r="O2660" t="s">
        <v>22773</v>
      </c>
      <c r="P2660" t="s">
        <v>751</v>
      </c>
      <c r="Q2660">
        <v>2658</v>
      </c>
      <c r="R2660" t="s">
        <v>32579</v>
      </c>
    </row>
    <row r="2661" spans="1:18" x14ac:dyDescent="0.3">
      <c r="A2661">
        <v>2660</v>
      </c>
      <c r="B2661" t="s">
        <v>22775</v>
      </c>
      <c r="C2661">
        <v>54</v>
      </c>
      <c r="D2661" t="s">
        <v>22776</v>
      </c>
      <c r="E2661">
        <v>2</v>
      </c>
      <c r="F2661">
        <v>3</v>
      </c>
      <c r="G2661" t="s">
        <v>116</v>
      </c>
      <c r="H2661">
        <v>34</v>
      </c>
      <c r="I2661" s="19">
        <v>44948.675694444442</v>
      </c>
      <c r="J2661" s="19">
        <v>44948.71597222222</v>
      </c>
      <c r="K2661" s="19">
        <v>44948.987500000003</v>
      </c>
      <c r="L2661" s="19">
        <v>44949.675694444442</v>
      </c>
      <c r="M2661">
        <v>0</v>
      </c>
      <c r="N2661" t="s">
        <v>307</v>
      </c>
      <c r="O2661" t="s">
        <v>22783</v>
      </c>
      <c r="P2661" t="s">
        <v>584</v>
      </c>
      <c r="Q2661">
        <v>2659</v>
      </c>
      <c r="R2661" t="s">
        <v>32579</v>
      </c>
    </row>
    <row r="2662" spans="1:18" x14ac:dyDescent="0.3">
      <c r="A2662">
        <v>2661</v>
      </c>
      <c r="B2662" t="s">
        <v>22784</v>
      </c>
      <c r="C2662">
        <v>57</v>
      </c>
      <c r="D2662" t="s">
        <v>22785</v>
      </c>
      <c r="E2662">
        <v>5</v>
      </c>
      <c r="F2662">
        <v>3</v>
      </c>
      <c r="G2662" t="s">
        <v>192</v>
      </c>
      <c r="H2662">
        <v>45</v>
      </c>
      <c r="I2662" s="19">
        <v>45730.527083333334</v>
      </c>
      <c r="J2662" s="19">
        <v>45730.599305555559</v>
      </c>
      <c r="K2662" s="19">
        <v>45735.343055555553</v>
      </c>
      <c r="L2662" s="19">
        <v>45732.527083333334</v>
      </c>
      <c r="M2662">
        <v>1</v>
      </c>
      <c r="N2662" t="s">
        <v>307</v>
      </c>
      <c r="O2662" t="s">
        <v>22791</v>
      </c>
      <c r="P2662" t="s">
        <v>843</v>
      </c>
      <c r="Q2662">
        <v>2660</v>
      </c>
      <c r="R2662" t="s">
        <v>32579</v>
      </c>
    </row>
    <row r="2663" spans="1:18" x14ac:dyDescent="0.3">
      <c r="A2663">
        <v>2662</v>
      </c>
      <c r="B2663" t="s">
        <v>22793</v>
      </c>
      <c r="C2663">
        <v>71</v>
      </c>
      <c r="D2663" t="s">
        <v>22794</v>
      </c>
      <c r="E2663">
        <v>2</v>
      </c>
      <c r="F2663">
        <v>3</v>
      </c>
      <c r="G2663" t="s">
        <v>192</v>
      </c>
      <c r="H2663">
        <v>32</v>
      </c>
      <c r="I2663" s="19">
        <v>45658.606944444444</v>
      </c>
      <c r="J2663" s="19">
        <v>45658.728472222225</v>
      </c>
      <c r="K2663" s="19">
        <v>45659.225694444445</v>
      </c>
      <c r="L2663" s="19">
        <v>45660.606944444444</v>
      </c>
      <c r="M2663">
        <v>0</v>
      </c>
      <c r="N2663" t="s">
        <v>128</v>
      </c>
      <c r="O2663" t="s">
        <v>22800</v>
      </c>
      <c r="P2663" t="s">
        <v>328</v>
      </c>
      <c r="Q2663">
        <v>2661</v>
      </c>
      <c r="R2663" t="s">
        <v>32579</v>
      </c>
    </row>
    <row r="2664" spans="1:18" x14ac:dyDescent="0.3">
      <c r="A2664">
        <v>2663</v>
      </c>
      <c r="B2664" t="s">
        <v>22801</v>
      </c>
      <c r="C2664">
        <v>58</v>
      </c>
      <c r="D2664" t="s">
        <v>18181</v>
      </c>
      <c r="E2664">
        <v>1</v>
      </c>
      <c r="F2664">
        <v>3</v>
      </c>
      <c r="G2664" t="s">
        <v>192</v>
      </c>
      <c r="H2664">
        <v>40</v>
      </c>
      <c r="I2664" s="19">
        <v>45385.35</v>
      </c>
      <c r="J2664" s="19">
        <v>45385.567361111112</v>
      </c>
      <c r="K2664" s="19">
        <v>45385.728472222225</v>
      </c>
      <c r="L2664" s="19">
        <v>45386.35</v>
      </c>
      <c r="M2664">
        <v>0</v>
      </c>
      <c r="N2664" t="s">
        <v>222</v>
      </c>
      <c r="O2664" t="s">
        <v>22808</v>
      </c>
      <c r="P2664" t="s">
        <v>446</v>
      </c>
      <c r="Q2664">
        <v>2662</v>
      </c>
      <c r="R2664" t="s">
        <v>32579</v>
      </c>
    </row>
    <row r="2665" spans="1:18" x14ac:dyDescent="0.3">
      <c r="A2665">
        <v>2664</v>
      </c>
      <c r="B2665" t="s">
        <v>22809</v>
      </c>
      <c r="C2665">
        <v>71</v>
      </c>
      <c r="D2665" t="s">
        <v>22811</v>
      </c>
      <c r="E2665">
        <v>2</v>
      </c>
      <c r="F2665">
        <v>2</v>
      </c>
      <c r="G2665" t="s">
        <v>116</v>
      </c>
      <c r="H2665">
        <v>119</v>
      </c>
      <c r="I2665" s="19">
        <v>45367.511805555558</v>
      </c>
      <c r="J2665" s="19">
        <v>45367.549305555556</v>
      </c>
      <c r="K2665" s="19">
        <v>45367.661805555559</v>
      </c>
      <c r="L2665" s="19">
        <v>45368.011805555558</v>
      </c>
      <c r="M2665">
        <v>0</v>
      </c>
      <c r="N2665" t="s">
        <v>307</v>
      </c>
      <c r="O2665" t="s">
        <v>22817</v>
      </c>
      <c r="P2665" t="s">
        <v>328</v>
      </c>
      <c r="Q2665">
        <v>2663</v>
      </c>
      <c r="R2665" t="s">
        <v>32579</v>
      </c>
    </row>
    <row r="2666" spans="1:18" x14ac:dyDescent="0.3">
      <c r="A2666">
        <v>2665</v>
      </c>
      <c r="B2666" t="s">
        <v>22818</v>
      </c>
      <c r="C2666">
        <v>25</v>
      </c>
      <c r="D2666" t="s">
        <v>22819</v>
      </c>
      <c r="E2666">
        <v>1</v>
      </c>
      <c r="F2666">
        <v>3</v>
      </c>
      <c r="G2666" t="s">
        <v>116</v>
      </c>
      <c r="H2666">
        <v>13</v>
      </c>
      <c r="I2666" s="19">
        <v>45614.22152777778</v>
      </c>
      <c r="J2666" s="19">
        <v>45614.263888888891</v>
      </c>
      <c r="K2666" s="19">
        <v>45614.57916666667</v>
      </c>
      <c r="L2666" s="19">
        <v>45615.22152777778</v>
      </c>
      <c r="M2666">
        <v>0</v>
      </c>
      <c r="N2666" t="s">
        <v>165</v>
      </c>
      <c r="O2666" t="s">
        <v>22825</v>
      </c>
      <c r="P2666" t="s">
        <v>363</v>
      </c>
      <c r="Q2666">
        <v>2664</v>
      </c>
      <c r="R2666" t="s">
        <v>32579</v>
      </c>
    </row>
    <row r="2667" spans="1:18" x14ac:dyDescent="0.3">
      <c r="A2667">
        <v>2666</v>
      </c>
      <c r="B2667" t="s">
        <v>22826</v>
      </c>
      <c r="C2667">
        <v>33</v>
      </c>
      <c r="D2667" t="s">
        <v>22827</v>
      </c>
      <c r="E2667">
        <v>5</v>
      </c>
      <c r="F2667">
        <v>3</v>
      </c>
      <c r="G2667" t="s">
        <v>116</v>
      </c>
      <c r="H2667">
        <v>52</v>
      </c>
      <c r="I2667" s="19">
        <v>45535.563194444447</v>
      </c>
      <c r="J2667" s="19">
        <v>45535.757638888892</v>
      </c>
      <c r="K2667" s="19">
        <v>45536.543055555558</v>
      </c>
      <c r="L2667" s="19">
        <v>45538.563194444447</v>
      </c>
      <c r="M2667">
        <v>0</v>
      </c>
      <c r="N2667" t="s">
        <v>307</v>
      </c>
      <c r="O2667" t="s">
        <v>22834</v>
      </c>
      <c r="P2667" t="s">
        <v>2960</v>
      </c>
      <c r="Q2667">
        <v>2665</v>
      </c>
      <c r="R2667" t="s">
        <v>32579</v>
      </c>
    </row>
    <row r="2668" spans="1:18" x14ac:dyDescent="0.3">
      <c r="A2668">
        <v>2667</v>
      </c>
      <c r="B2668" t="s">
        <v>22835</v>
      </c>
      <c r="C2668">
        <v>53</v>
      </c>
      <c r="D2668" t="s">
        <v>22836</v>
      </c>
      <c r="E2668">
        <v>1</v>
      </c>
      <c r="F2668">
        <v>4</v>
      </c>
      <c r="G2668" t="s">
        <v>116</v>
      </c>
      <c r="H2668">
        <v>13</v>
      </c>
      <c r="I2668" s="19">
        <v>45726.397916666669</v>
      </c>
      <c r="J2668" s="19">
        <v>45728.53125</v>
      </c>
      <c r="K2668" s="19">
        <v>45731.004861111112</v>
      </c>
      <c r="L2668" s="19">
        <v>45731.397916666669</v>
      </c>
      <c r="M2668">
        <v>0</v>
      </c>
      <c r="N2668" t="s">
        <v>165</v>
      </c>
      <c r="O2668" t="s">
        <v>22843</v>
      </c>
      <c r="P2668" t="s">
        <v>363</v>
      </c>
      <c r="Q2668">
        <v>2666</v>
      </c>
      <c r="R2668" t="s">
        <v>32579</v>
      </c>
    </row>
    <row r="2669" spans="1:18" x14ac:dyDescent="0.3">
      <c r="A2669">
        <v>2668</v>
      </c>
      <c r="B2669" t="s">
        <v>22844</v>
      </c>
      <c r="C2669">
        <v>26</v>
      </c>
      <c r="D2669" t="s">
        <v>22845</v>
      </c>
      <c r="E2669">
        <v>2</v>
      </c>
      <c r="F2669">
        <v>3</v>
      </c>
      <c r="G2669" t="s">
        <v>116</v>
      </c>
      <c r="H2669">
        <v>115</v>
      </c>
      <c r="I2669" s="19">
        <v>45289.231944444444</v>
      </c>
      <c r="J2669" s="19">
        <v>45289.445138888892</v>
      </c>
      <c r="K2669" s="19">
        <v>45291.100694444445</v>
      </c>
      <c r="L2669" s="19">
        <v>45292.231944444444</v>
      </c>
      <c r="M2669">
        <v>0</v>
      </c>
      <c r="N2669" t="s">
        <v>165</v>
      </c>
      <c r="O2669" t="s">
        <v>22852</v>
      </c>
      <c r="P2669" t="s">
        <v>398</v>
      </c>
      <c r="Q2669">
        <v>2667</v>
      </c>
      <c r="R2669" t="s">
        <v>32579</v>
      </c>
    </row>
    <row r="2670" spans="1:18" x14ac:dyDescent="0.3">
      <c r="A2670">
        <v>2669</v>
      </c>
      <c r="B2670" t="s">
        <v>22853</v>
      </c>
      <c r="C2670">
        <v>46</v>
      </c>
      <c r="D2670" t="s">
        <v>22854</v>
      </c>
      <c r="E2670">
        <v>2</v>
      </c>
      <c r="F2670">
        <v>3</v>
      </c>
      <c r="G2670" t="s">
        <v>192</v>
      </c>
      <c r="H2670">
        <v>21</v>
      </c>
      <c r="I2670" s="19">
        <v>45369.885416666664</v>
      </c>
      <c r="J2670" s="19">
        <v>45370.033333333333</v>
      </c>
      <c r="K2670" s="19">
        <v>45371.055555555555</v>
      </c>
      <c r="L2670" s="19">
        <v>45371.885416666664</v>
      </c>
      <c r="M2670">
        <v>0</v>
      </c>
      <c r="N2670" t="s">
        <v>307</v>
      </c>
      <c r="O2670" t="s">
        <v>22859</v>
      </c>
      <c r="P2670" t="s">
        <v>22860</v>
      </c>
      <c r="Q2670">
        <v>2668</v>
      </c>
      <c r="R2670" t="s">
        <v>32579</v>
      </c>
    </row>
    <row r="2671" spans="1:18" x14ac:dyDescent="0.3">
      <c r="A2671">
        <v>2670</v>
      </c>
      <c r="B2671" t="s">
        <v>22861</v>
      </c>
      <c r="C2671">
        <v>8</v>
      </c>
      <c r="D2671" t="s">
        <v>22863</v>
      </c>
      <c r="E2671">
        <v>3</v>
      </c>
      <c r="F2671">
        <v>2</v>
      </c>
      <c r="G2671" t="s">
        <v>192</v>
      </c>
      <c r="H2671">
        <v>88</v>
      </c>
      <c r="I2671" s="19">
        <v>44932.811111111114</v>
      </c>
      <c r="J2671" s="19">
        <v>44933.197916666664</v>
      </c>
      <c r="K2671" s="19">
        <v>44934.377083333333</v>
      </c>
      <c r="L2671" s="19">
        <v>44933.811111111114</v>
      </c>
      <c r="M2671">
        <v>1</v>
      </c>
      <c r="N2671" t="s">
        <v>307</v>
      </c>
      <c r="O2671" t="s">
        <v>22868</v>
      </c>
      <c r="P2671" t="s">
        <v>274</v>
      </c>
      <c r="Q2671">
        <v>2669</v>
      </c>
      <c r="R2671" t="s">
        <v>32579</v>
      </c>
    </row>
    <row r="2672" spans="1:18" x14ac:dyDescent="0.3">
      <c r="A2672">
        <v>2671</v>
      </c>
      <c r="B2672" t="s">
        <v>22870</v>
      </c>
      <c r="C2672">
        <v>39</v>
      </c>
      <c r="D2672" t="s">
        <v>22871</v>
      </c>
      <c r="E2672">
        <v>3</v>
      </c>
      <c r="F2672">
        <v>3</v>
      </c>
      <c r="G2672" t="s">
        <v>116</v>
      </c>
      <c r="H2672">
        <v>31</v>
      </c>
      <c r="I2672" s="19">
        <v>45512.10833333333</v>
      </c>
      <c r="J2672" s="19">
        <v>45512.165972222225</v>
      </c>
      <c r="K2672" s="19">
        <v>45512.65625</v>
      </c>
      <c r="L2672" s="19">
        <v>45513.10833333333</v>
      </c>
      <c r="M2672">
        <v>0</v>
      </c>
      <c r="N2672" t="s">
        <v>128</v>
      </c>
      <c r="O2672" t="s">
        <v>22877</v>
      </c>
      <c r="P2672" t="s">
        <v>194</v>
      </c>
      <c r="Q2672">
        <v>2670</v>
      </c>
      <c r="R2672" t="s">
        <v>32579</v>
      </c>
    </row>
    <row r="2673" spans="1:18" x14ac:dyDescent="0.3">
      <c r="A2673">
        <v>2672</v>
      </c>
      <c r="B2673" t="s">
        <v>22882</v>
      </c>
      <c r="C2673">
        <v>10</v>
      </c>
      <c r="D2673" t="s">
        <v>22883</v>
      </c>
      <c r="E2673">
        <v>1</v>
      </c>
      <c r="F2673">
        <v>4</v>
      </c>
      <c r="G2673" t="s">
        <v>192</v>
      </c>
      <c r="H2673">
        <v>43</v>
      </c>
      <c r="I2673" s="19">
        <v>45558.902083333334</v>
      </c>
      <c r="J2673" s="19">
        <v>45559.129861111112</v>
      </c>
      <c r="K2673" s="19">
        <v>45560.034722222219</v>
      </c>
      <c r="L2673" s="19">
        <v>45561.902083333334</v>
      </c>
      <c r="M2673">
        <v>0</v>
      </c>
      <c r="N2673" t="s">
        <v>128</v>
      </c>
      <c r="O2673" t="s">
        <v>22889</v>
      </c>
      <c r="P2673" t="s">
        <v>293</v>
      </c>
      <c r="Q2673">
        <v>2671</v>
      </c>
      <c r="R2673" t="s">
        <v>32579</v>
      </c>
    </row>
    <row r="2674" spans="1:18" x14ac:dyDescent="0.3">
      <c r="A2674">
        <v>2673</v>
      </c>
      <c r="B2674" t="s">
        <v>22891</v>
      </c>
      <c r="C2674">
        <v>53</v>
      </c>
      <c r="D2674" t="s">
        <v>22892</v>
      </c>
      <c r="E2674">
        <v>2</v>
      </c>
      <c r="F2674">
        <v>3</v>
      </c>
      <c r="G2674" t="s">
        <v>116</v>
      </c>
      <c r="H2674">
        <v>59</v>
      </c>
      <c r="I2674" s="19">
        <v>45065.193749999999</v>
      </c>
      <c r="J2674" s="19">
        <v>45065.431944444441</v>
      </c>
      <c r="K2674" s="19">
        <v>45066.734027777777</v>
      </c>
      <c r="L2674" s="19">
        <v>45068.193749999999</v>
      </c>
      <c r="M2674">
        <v>0</v>
      </c>
      <c r="N2674" t="s">
        <v>307</v>
      </c>
      <c r="O2674" t="s">
        <v>22899</v>
      </c>
      <c r="P2674" t="s">
        <v>398</v>
      </c>
      <c r="Q2674">
        <v>2672</v>
      </c>
      <c r="R2674" t="s">
        <v>32579</v>
      </c>
    </row>
    <row r="2675" spans="1:18" x14ac:dyDescent="0.3">
      <c r="A2675">
        <v>2674</v>
      </c>
      <c r="B2675" t="s">
        <v>22900</v>
      </c>
      <c r="C2675">
        <v>59</v>
      </c>
      <c r="D2675" t="s">
        <v>22901</v>
      </c>
      <c r="E2675">
        <v>1</v>
      </c>
      <c r="F2675">
        <v>3</v>
      </c>
      <c r="G2675" t="s">
        <v>116</v>
      </c>
      <c r="H2675">
        <v>12</v>
      </c>
      <c r="I2675" s="19">
        <v>45092.584027777775</v>
      </c>
      <c r="J2675" s="19">
        <v>45092.720833333333</v>
      </c>
      <c r="K2675" s="19">
        <v>45098.472222222219</v>
      </c>
      <c r="L2675" s="19">
        <v>45095.584027777775</v>
      </c>
      <c r="M2675">
        <v>1</v>
      </c>
      <c r="N2675" t="s">
        <v>307</v>
      </c>
      <c r="O2675" t="s">
        <v>22909</v>
      </c>
      <c r="P2675" t="s">
        <v>751</v>
      </c>
      <c r="Q2675">
        <v>2673</v>
      </c>
      <c r="R2675" t="s">
        <v>32579</v>
      </c>
    </row>
    <row r="2676" spans="1:18" x14ac:dyDescent="0.3">
      <c r="A2676">
        <v>2675</v>
      </c>
      <c r="B2676" t="s">
        <v>22910</v>
      </c>
      <c r="C2676">
        <v>11</v>
      </c>
      <c r="D2676" t="s">
        <v>22911</v>
      </c>
      <c r="E2676">
        <v>2</v>
      </c>
      <c r="F2676">
        <v>2</v>
      </c>
      <c r="G2676" t="s">
        <v>116</v>
      </c>
      <c r="H2676">
        <v>86</v>
      </c>
      <c r="I2676" s="19">
        <v>45600.92291666667</v>
      </c>
      <c r="J2676" s="19">
        <v>45601.025000000001</v>
      </c>
      <c r="K2676" s="19">
        <v>45601.554861111108</v>
      </c>
      <c r="L2676" s="19">
        <v>45601.42291666667</v>
      </c>
      <c r="M2676">
        <v>1</v>
      </c>
      <c r="N2676" t="s">
        <v>128</v>
      </c>
      <c r="O2676" t="s">
        <v>22919</v>
      </c>
      <c r="P2676" t="s">
        <v>168</v>
      </c>
      <c r="Q2676">
        <v>2674</v>
      </c>
      <c r="R2676" t="s">
        <v>32579</v>
      </c>
    </row>
    <row r="2677" spans="1:18" x14ac:dyDescent="0.3">
      <c r="A2677">
        <v>2676</v>
      </c>
      <c r="B2677" t="s">
        <v>22920</v>
      </c>
      <c r="C2677">
        <v>9</v>
      </c>
      <c r="D2677" t="s">
        <v>22922</v>
      </c>
      <c r="E2677">
        <v>3</v>
      </c>
      <c r="F2677">
        <v>3</v>
      </c>
      <c r="G2677" t="s">
        <v>192</v>
      </c>
      <c r="H2677">
        <v>102</v>
      </c>
      <c r="I2677" s="19">
        <v>45523.922222222223</v>
      </c>
      <c r="J2677" s="19">
        <v>45524.197222222225</v>
      </c>
      <c r="K2677" s="19">
        <v>45525.369444444441</v>
      </c>
      <c r="L2677" s="19">
        <v>45526.922222222223</v>
      </c>
      <c r="M2677">
        <v>0</v>
      </c>
      <c r="N2677" t="s">
        <v>307</v>
      </c>
      <c r="O2677" t="s">
        <v>22932</v>
      </c>
      <c r="P2677" t="s">
        <v>274</v>
      </c>
      <c r="Q2677">
        <v>2675</v>
      </c>
      <c r="R2677" t="s">
        <v>32579</v>
      </c>
    </row>
    <row r="2678" spans="1:18" x14ac:dyDescent="0.3">
      <c r="A2678">
        <v>2677</v>
      </c>
      <c r="B2678" t="s">
        <v>22933</v>
      </c>
      <c r="C2678">
        <v>73</v>
      </c>
      <c r="D2678" t="s">
        <v>22934</v>
      </c>
      <c r="E2678">
        <v>3</v>
      </c>
      <c r="F2678">
        <v>2</v>
      </c>
      <c r="G2678" t="s">
        <v>116</v>
      </c>
      <c r="H2678">
        <v>48</v>
      </c>
      <c r="I2678" s="19">
        <v>45225.345138888886</v>
      </c>
      <c r="J2678" s="19">
        <v>45225.481249999997</v>
      </c>
      <c r="K2678" s="19">
        <v>45225.865972222222</v>
      </c>
      <c r="L2678" s="19">
        <v>45226.345138888886</v>
      </c>
      <c r="M2678">
        <v>0</v>
      </c>
      <c r="N2678" t="s">
        <v>307</v>
      </c>
      <c r="O2678" t="s">
        <v>22941</v>
      </c>
      <c r="P2678" t="s">
        <v>246</v>
      </c>
      <c r="Q2678">
        <v>2676</v>
      </c>
      <c r="R2678" t="s">
        <v>32579</v>
      </c>
    </row>
    <row r="2679" spans="1:18" x14ac:dyDescent="0.3">
      <c r="A2679">
        <v>2678</v>
      </c>
      <c r="B2679" t="s">
        <v>22943</v>
      </c>
      <c r="C2679">
        <v>55</v>
      </c>
      <c r="D2679" t="s">
        <v>22944</v>
      </c>
      <c r="E2679">
        <v>3</v>
      </c>
      <c r="F2679">
        <v>3</v>
      </c>
      <c r="G2679" t="s">
        <v>192</v>
      </c>
      <c r="H2679">
        <v>72</v>
      </c>
      <c r="I2679" s="19">
        <v>45501.980555555558</v>
      </c>
      <c r="J2679" s="19">
        <v>45502.077777777777</v>
      </c>
      <c r="K2679" s="19">
        <v>45503.650694444441</v>
      </c>
      <c r="L2679" s="19">
        <v>45503.980555555558</v>
      </c>
      <c r="M2679">
        <v>0</v>
      </c>
      <c r="N2679" t="s">
        <v>165</v>
      </c>
      <c r="O2679" t="s">
        <v>22949</v>
      </c>
      <c r="P2679" t="s">
        <v>274</v>
      </c>
      <c r="Q2679">
        <v>2677</v>
      </c>
      <c r="R2679" t="s">
        <v>32579</v>
      </c>
    </row>
    <row r="2680" spans="1:18" x14ac:dyDescent="0.3">
      <c r="A2680">
        <v>2679</v>
      </c>
      <c r="B2680" t="s">
        <v>22951</v>
      </c>
      <c r="C2680">
        <v>8</v>
      </c>
      <c r="D2680" t="s">
        <v>22952</v>
      </c>
      <c r="E2680">
        <v>3</v>
      </c>
      <c r="F2680">
        <v>2</v>
      </c>
      <c r="G2680" t="s">
        <v>116</v>
      </c>
      <c r="H2680">
        <v>8</v>
      </c>
      <c r="I2680" s="19">
        <v>45261.671527777777</v>
      </c>
      <c r="J2680" s="19">
        <v>45261.76458333333</v>
      </c>
      <c r="K2680" s="19">
        <v>45262.085416666669</v>
      </c>
      <c r="L2680" s="19">
        <v>45262.671527777777</v>
      </c>
      <c r="M2680">
        <v>0</v>
      </c>
      <c r="N2680" t="s">
        <v>128</v>
      </c>
      <c r="O2680" t="s">
        <v>22958</v>
      </c>
      <c r="P2680" t="s">
        <v>194</v>
      </c>
      <c r="Q2680">
        <v>2678</v>
      </c>
      <c r="R2680" t="s">
        <v>32579</v>
      </c>
    </row>
    <row r="2681" spans="1:18" x14ac:dyDescent="0.3">
      <c r="A2681">
        <v>2680</v>
      </c>
      <c r="B2681" t="s">
        <v>22959</v>
      </c>
      <c r="C2681">
        <v>37</v>
      </c>
      <c r="D2681" t="s">
        <v>22960</v>
      </c>
      <c r="E2681">
        <v>2</v>
      </c>
      <c r="F2681">
        <v>3</v>
      </c>
      <c r="G2681" t="s">
        <v>192</v>
      </c>
      <c r="H2681">
        <v>83</v>
      </c>
      <c r="I2681" s="19">
        <v>45316.38958333333</v>
      </c>
      <c r="J2681" s="19">
        <v>45316.454861111109</v>
      </c>
      <c r="K2681" s="19">
        <v>45316.991666666669</v>
      </c>
      <c r="L2681" s="19">
        <v>45317.38958333333</v>
      </c>
      <c r="M2681">
        <v>0</v>
      </c>
      <c r="N2681" t="s">
        <v>165</v>
      </c>
      <c r="O2681" t="s">
        <v>22966</v>
      </c>
      <c r="P2681" t="s">
        <v>168</v>
      </c>
      <c r="Q2681">
        <v>2679</v>
      </c>
      <c r="R2681" t="s">
        <v>32579</v>
      </c>
    </row>
    <row r="2682" spans="1:18" x14ac:dyDescent="0.3">
      <c r="A2682">
        <v>2681</v>
      </c>
      <c r="B2682" t="s">
        <v>22968</v>
      </c>
      <c r="C2682">
        <v>62</v>
      </c>
      <c r="D2682" t="s">
        <v>22969</v>
      </c>
      <c r="E2682">
        <v>5</v>
      </c>
      <c r="F2682">
        <v>3</v>
      </c>
      <c r="G2682" t="s">
        <v>192</v>
      </c>
      <c r="H2682">
        <v>115</v>
      </c>
      <c r="I2682" s="19">
        <v>45562.052083333336</v>
      </c>
      <c r="J2682" s="19">
        <v>45562.116666666669</v>
      </c>
      <c r="K2682" s="19">
        <v>45564.134722222225</v>
      </c>
      <c r="L2682" s="19">
        <v>45563.052083333336</v>
      </c>
      <c r="M2682">
        <v>1</v>
      </c>
      <c r="N2682" t="s">
        <v>128</v>
      </c>
      <c r="O2682" t="s">
        <v>22975</v>
      </c>
      <c r="P2682" t="s">
        <v>705</v>
      </c>
      <c r="Q2682">
        <v>2680</v>
      </c>
      <c r="R2682" t="s">
        <v>32579</v>
      </c>
    </row>
    <row r="2683" spans="1:18" x14ac:dyDescent="0.3">
      <c r="A2683">
        <v>2682</v>
      </c>
      <c r="B2683" t="s">
        <v>22977</v>
      </c>
      <c r="C2683">
        <v>40</v>
      </c>
      <c r="D2683" t="s">
        <v>22978</v>
      </c>
      <c r="E2683">
        <v>2</v>
      </c>
      <c r="F2683">
        <v>3</v>
      </c>
      <c r="G2683" t="s">
        <v>116</v>
      </c>
      <c r="H2683">
        <v>31</v>
      </c>
      <c r="I2683" s="19">
        <v>45320.383333333331</v>
      </c>
      <c r="J2683" s="19">
        <v>45320.518055555556</v>
      </c>
      <c r="K2683" s="19">
        <v>45321.495138888888</v>
      </c>
      <c r="L2683" s="19">
        <v>45322.383333333331</v>
      </c>
      <c r="M2683">
        <v>0</v>
      </c>
      <c r="N2683" t="s">
        <v>307</v>
      </c>
      <c r="O2683" t="s">
        <v>22984</v>
      </c>
      <c r="P2683" t="s">
        <v>398</v>
      </c>
      <c r="Q2683">
        <v>2681</v>
      </c>
      <c r="R2683" t="s">
        <v>32579</v>
      </c>
    </row>
    <row r="2684" spans="1:18" x14ac:dyDescent="0.3">
      <c r="A2684">
        <v>2683</v>
      </c>
      <c r="B2684" t="s">
        <v>22985</v>
      </c>
      <c r="C2684">
        <v>20</v>
      </c>
      <c r="D2684" t="s">
        <v>22986</v>
      </c>
      <c r="E2684">
        <v>5</v>
      </c>
      <c r="F2684">
        <v>3</v>
      </c>
      <c r="G2684" t="s">
        <v>192</v>
      </c>
      <c r="H2684">
        <v>65</v>
      </c>
      <c r="I2684" s="19">
        <v>45037.40347222222</v>
      </c>
      <c r="J2684" s="19">
        <v>45037.538194444445</v>
      </c>
      <c r="K2684" s="19">
        <v>45040.601388888892</v>
      </c>
      <c r="L2684" s="19">
        <v>45040.40347222222</v>
      </c>
      <c r="M2684">
        <v>1</v>
      </c>
      <c r="N2684" t="s">
        <v>307</v>
      </c>
      <c r="O2684" t="s">
        <v>22992</v>
      </c>
      <c r="P2684" t="s">
        <v>135</v>
      </c>
      <c r="Q2684">
        <v>2682</v>
      </c>
      <c r="R2684" t="s">
        <v>32579</v>
      </c>
    </row>
    <row r="2685" spans="1:18" x14ac:dyDescent="0.3">
      <c r="A2685">
        <v>2684</v>
      </c>
      <c r="B2685" t="s">
        <v>22993</v>
      </c>
      <c r="C2685">
        <v>47</v>
      </c>
      <c r="D2685" t="s">
        <v>22994</v>
      </c>
      <c r="E2685">
        <v>1</v>
      </c>
      <c r="F2685">
        <v>3</v>
      </c>
      <c r="G2685" t="s">
        <v>116</v>
      </c>
      <c r="H2685">
        <v>119</v>
      </c>
      <c r="I2685" s="19">
        <v>45594.717361111114</v>
      </c>
      <c r="J2685" s="19">
        <v>45594.98541666667</v>
      </c>
      <c r="K2685" s="19">
        <v>45596.054861111108</v>
      </c>
      <c r="L2685" s="19">
        <v>45597.717361111114</v>
      </c>
      <c r="M2685">
        <v>0</v>
      </c>
      <c r="N2685" t="s">
        <v>128</v>
      </c>
      <c r="O2685" t="s">
        <v>23000</v>
      </c>
      <c r="P2685" t="s">
        <v>751</v>
      </c>
      <c r="Q2685">
        <v>2683</v>
      </c>
      <c r="R2685" t="s">
        <v>32579</v>
      </c>
    </row>
    <row r="2686" spans="1:18" x14ac:dyDescent="0.3">
      <c r="A2686">
        <v>2685</v>
      </c>
      <c r="B2686" t="s">
        <v>23002</v>
      </c>
      <c r="C2686">
        <v>63</v>
      </c>
      <c r="D2686" t="s">
        <v>23003</v>
      </c>
      <c r="E2686">
        <v>1</v>
      </c>
      <c r="F2686">
        <v>4</v>
      </c>
      <c r="G2686" t="s">
        <v>116</v>
      </c>
      <c r="H2686">
        <v>11</v>
      </c>
      <c r="I2686" s="19">
        <v>45311.143055555556</v>
      </c>
      <c r="J2686" s="19">
        <v>45311.634027777778</v>
      </c>
      <c r="K2686" s="19">
        <v>45322.065972222219</v>
      </c>
      <c r="L2686" s="19">
        <v>45316.143055555556</v>
      </c>
      <c r="M2686">
        <v>1</v>
      </c>
      <c r="N2686" t="s">
        <v>307</v>
      </c>
      <c r="O2686" t="s">
        <v>23014</v>
      </c>
      <c r="P2686" t="s">
        <v>751</v>
      </c>
      <c r="Q2686">
        <v>2684</v>
      </c>
      <c r="R2686" t="s">
        <v>32579</v>
      </c>
    </row>
    <row r="2687" spans="1:18" x14ac:dyDescent="0.3">
      <c r="A2687">
        <v>2686</v>
      </c>
      <c r="B2687" t="s">
        <v>23015</v>
      </c>
      <c r="C2687">
        <v>3</v>
      </c>
      <c r="D2687" t="s">
        <v>23016</v>
      </c>
      <c r="E2687">
        <v>2</v>
      </c>
      <c r="F2687">
        <v>1</v>
      </c>
      <c r="G2687" t="s">
        <v>116</v>
      </c>
      <c r="H2687">
        <v>31</v>
      </c>
      <c r="I2687" s="19">
        <v>45696.102777777778</v>
      </c>
      <c r="J2687" s="19">
        <v>45696.154861111114</v>
      </c>
      <c r="K2687" s="19">
        <v>45696.234027777777</v>
      </c>
      <c r="L2687" s="19">
        <v>45696.269444444442</v>
      </c>
      <c r="M2687">
        <v>0</v>
      </c>
      <c r="N2687" t="s">
        <v>222</v>
      </c>
      <c r="O2687" t="s">
        <v>23022</v>
      </c>
      <c r="P2687" t="s">
        <v>328</v>
      </c>
      <c r="Q2687">
        <v>2685</v>
      </c>
      <c r="R2687" t="s">
        <v>32579</v>
      </c>
    </row>
    <row r="2688" spans="1:18" x14ac:dyDescent="0.3">
      <c r="A2688">
        <v>2687</v>
      </c>
      <c r="B2688" t="s">
        <v>23023</v>
      </c>
      <c r="C2688">
        <v>65</v>
      </c>
      <c r="D2688" t="s">
        <v>23024</v>
      </c>
      <c r="E2688">
        <v>2</v>
      </c>
      <c r="F2688">
        <v>3</v>
      </c>
      <c r="G2688" t="s">
        <v>192</v>
      </c>
      <c r="H2688">
        <v>31</v>
      </c>
      <c r="I2688" s="19">
        <v>44997.35833333333</v>
      </c>
      <c r="J2688" s="19">
        <v>44997.552083333336</v>
      </c>
      <c r="K2688" s="19">
        <v>45000.144444444442</v>
      </c>
      <c r="L2688" s="19">
        <v>45000.35833333333</v>
      </c>
      <c r="M2688">
        <v>0</v>
      </c>
      <c r="N2688" t="s">
        <v>307</v>
      </c>
      <c r="O2688" t="s">
        <v>23031</v>
      </c>
      <c r="P2688" t="s">
        <v>23032</v>
      </c>
      <c r="Q2688">
        <v>2686</v>
      </c>
      <c r="R2688" t="s">
        <v>32579</v>
      </c>
    </row>
    <row r="2689" spans="1:18" x14ac:dyDescent="0.3">
      <c r="A2689">
        <v>2688</v>
      </c>
      <c r="B2689" t="s">
        <v>23033</v>
      </c>
      <c r="C2689">
        <v>70</v>
      </c>
      <c r="D2689" t="s">
        <v>23035</v>
      </c>
      <c r="E2689">
        <v>3</v>
      </c>
      <c r="F2689">
        <v>2</v>
      </c>
      <c r="G2689" t="s">
        <v>192</v>
      </c>
      <c r="H2689">
        <v>31</v>
      </c>
      <c r="I2689" s="19">
        <v>45124.723611111112</v>
      </c>
      <c r="J2689" s="19">
        <v>45124.788888888892</v>
      </c>
      <c r="K2689" s="19">
        <v>45125.553472222222</v>
      </c>
      <c r="L2689" s="19">
        <v>45125.723611111112</v>
      </c>
      <c r="M2689">
        <v>0</v>
      </c>
      <c r="N2689" t="s">
        <v>128</v>
      </c>
      <c r="O2689" t="s">
        <v>23041</v>
      </c>
      <c r="P2689" t="s">
        <v>194</v>
      </c>
      <c r="Q2689">
        <v>2687</v>
      </c>
      <c r="R2689" t="s">
        <v>32579</v>
      </c>
    </row>
    <row r="2690" spans="1:18" x14ac:dyDescent="0.3">
      <c r="A2690">
        <v>2689</v>
      </c>
      <c r="B2690" t="s">
        <v>23042</v>
      </c>
      <c r="C2690">
        <v>56</v>
      </c>
      <c r="D2690" t="s">
        <v>23043</v>
      </c>
      <c r="E2690">
        <v>3</v>
      </c>
      <c r="F2690">
        <v>2</v>
      </c>
      <c r="G2690" t="s">
        <v>192</v>
      </c>
      <c r="H2690">
        <v>99</v>
      </c>
      <c r="I2690" s="19">
        <v>45431.572916666664</v>
      </c>
      <c r="J2690" s="19">
        <v>45431.750694444447</v>
      </c>
      <c r="K2690" s="19">
        <v>45432.023611111108</v>
      </c>
      <c r="L2690" s="19">
        <v>45432.072916666664</v>
      </c>
      <c r="M2690">
        <v>0</v>
      </c>
      <c r="N2690" t="s">
        <v>165</v>
      </c>
      <c r="O2690" t="s">
        <v>23049</v>
      </c>
      <c r="P2690" t="s">
        <v>246</v>
      </c>
      <c r="Q2690">
        <v>2688</v>
      </c>
      <c r="R2690" t="s">
        <v>32579</v>
      </c>
    </row>
    <row r="2691" spans="1:18" x14ac:dyDescent="0.3">
      <c r="A2691">
        <v>2690</v>
      </c>
      <c r="B2691" t="s">
        <v>23051</v>
      </c>
      <c r="C2691">
        <v>47</v>
      </c>
      <c r="D2691" t="s">
        <v>23052</v>
      </c>
      <c r="E2691">
        <v>1</v>
      </c>
      <c r="F2691">
        <v>3</v>
      </c>
      <c r="G2691" t="s">
        <v>116</v>
      </c>
      <c r="H2691">
        <v>35</v>
      </c>
      <c r="I2691" s="19">
        <v>45253.896527777775</v>
      </c>
      <c r="J2691" s="19">
        <v>45254.047222222223</v>
      </c>
      <c r="K2691" s="19">
        <v>45254.823611111111</v>
      </c>
      <c r="L2691" s="19">
        <v>45256.896527777775</v>
      </c>
      <c r="M2691">
        <v>0</v>
      </c>
      <c r="N2691" t="s">
        <v>222</v>
      </c>
      <c r="O2691" t="s">
        <v>23058</v>
      </c>
      <c r="P2691" t="s">
        <v>446</v>
      </c>
      <c r="Q2691">
        <v>2689</v>
      </c>
      <c r="R2691" t="s">
        <v>32579</v>
      </c>
    </row>
    <row r="2692" spans="1:18" x14ac:dyDescent="0.3">
      <c r="A2692">
        <v>2691</v>
      </c>
      <c r="B2692" t="s">
        <v>23059</v>
      </c>
      <c r="C2692">
        <v>15</v>
      </c>
      <c r="D2692" t="s">
        <v>23060</v>
      </c>
      <c r="E2692">
        <v>3</v>
      </c>
      <c r="F2692">
        <v>2</v>
      </c>
      <c r="G2692" t="s">
        <v>192</v>
      </c>
      <c r="H2692">
        <v>5</v>
      </c>
      <c r="I2692" s="19">
        <v>45683.722222222219</v>
      </c>
      <c r="J2692" s="19">
        <v>45683.73541666667</v>
      </c>
      <c r="K2692" s="19">
        <v>45684.498611111114</v>
      </c>
      <c r="L2692" s="19">
        <v>45684.055555555555</v>
      </c>
      <c r="M2692">
        <v>1</v>
      </c>
      <c r="N2692" t="s">
        <v>307</v>
      </c>
      <c r="O2692" t="s">
        <v>23067</v>
      </c>
      <c r="P2692" t="s">
        <v>194</v>
      </c>
      <c r="Q2692">
        <v>2690</v>
      </c>
      <c r="R2692" t="s">
        <v>32579</v>
      </c>
    </row>
    <row r="2693" spans="1:18" x14ac:dyDescent="0.3">
      <c r="A2693">
        <v>2692</v>
      </c>
      <c r="B2693" t="s">
        <v>23069</v>
      </c>
      <c r="C2693">
        <v>20</v>
      </c>
      <c r="D2693" t="s">
        <v>23070</v>
      </c>
      <c r="E2693">
        <v>2</v>
      </c>
      <c r="F2693">
        <v>1</v>
      </c>
      <c r="G2693" t="s">
        <v>116</v>
      </c>
      <c r="H2693">
        <v>86</v>
      </c>
      <c r="I2693" s="19">
        <v>45077.700694444444</v>
      </c>
      <c r="J2693" s="19">
        <v>45077.725694444445</v>
      </c>
      <c r="K2693" s="19">
        <v>45078.183333333334</v>
      </c>
      <c r="L2693" s="19">
        <v>45078.03402777778</v>
      </c>
      <c r="M2693">
        <v>1</v>
      </c>
      <c r="N2693" t="s">
        <v>128</v>
      </c>
      <c r="O2693" t="s">
        <v>23076</v>
      </c>
      <c r="P2693" t="s">
        <v>168</v>
      </c>
      <c r="Q2693">
        <v>2691</v>
      </c>
      <c r="R2693" t="s">
        <v>32579</v>
      </c>
    </row>
    <row r="2694" spans="1:18" x14ac:dyDescent="0.3">
      <c r="A2694">
        <v>2693</v>
      </c>
      <c r="B2694" t="s">
        <v>23077</v>
      </c>
      <c r="C2694">
        <v>73</v>
      </c>
      <c r="D2694" t="s">
        <v>23079</v>
      </c>
      <c r="E2694">
        <v>1</v>
      </c>
      <c r="F2694">
        <v>3</v>
      </c>
      <c r="G2694" t="s">
        <v>192</v>
      </c>
      <c r="H2694">
        <v>7</v>
      </c>
      <c r="I2694" s="19">
        <v>45605.125</v>
      </c>
      <c r="J2694" s="19">
        <v>45605.331250000003</v>
      </c>
      <c r="K2694" s="19">
        <v>45606.634722222225</v>
      </c>
      <c r="L2694" s="19">
        <v>45608.125</v>
      </c>
      <c r="M2694">
        <v>0</v>
      </c>
      <c r="N2694" t="s">
        <v>307</v>
      </c>
      <c r="O2694" t="s">
        <v>23085</v>
      </c>
      <c r="P2694" t="s">
        <v>751</v>
      </c>
      <c r="Q2694">
        <v>2692</v>
      </c>
      <c r="R2694" t="s">
        <v>32579</v>
      </c>
    </row>
    <row r="2695" spans="1:18" x14ac:dyDescent="0.3">
      <c r="A2695">
        <v>2694</v>
      </c>
      <c r="B2695" t="s">
        <v>23086</v>
      </c>
      <c r="C2695">
        <v>46</v>
      </c>
      <c r="D2695" t="s">
        <v>23087</v>
      </c>
      <c r="E2695">
        <v>1</v>
      </c>
      <c r="F2695">
        <v>3</v>
      </c>
      <c r="G2695" t="s">
        <v>192</v>
      </c>
      <c r="H2695">
        <v>59</v>
      </c>
      <c r="I2695" s="19">
        <v>45147.552083333336</v>
      </c>
      <c r="J2695" s="19">
        <v>45147.60833333333</v>
      </c>
      <c r="K2695" s="19">
        <v>45148.788888888892</v>
      </c>
      <c r="L2695" s="19">
        <v>45149.552083333336</v>
      </c>
      <c r="M2695">
        <v>0</v>
      </c>
      <c r="N2695" t="s">
        <v>307</v>
      </c>
      <c r="O2695" t="s">
        <v>23093</v>
      </c>
      <c r="P2695" t="s">
        <v>751</v>
      </c>
      <c r="Q2695">
        <v>2693</v>
      </c>
      <c r="R2695" t="s">
        <v>32579</v>
      </c>
    </row>
    <row r="2696" spans="1:18" x14ac:dyDescent="0.3">
      <c r="A2696">
        <v>2695</v>
      </c>
      <c r="B2696" t="s">
        <v>23094</v>
      </c>
      <c r="C2696">
        <v>14</v>
      </c>
      <c r="D2696" t="s">
        <v>23095</v>
      </c>
      <c r="E2696">
        <v>1</v>
      </c>
      <c r="F2696">
        <v>3</v>
      </c>
      <c r="G2696" t="s">
        <v>116</v>
      </c>
      <c r="H2696">
        <v>24</v>
      </c>
      <c r="I2696" s="19">
        <v>45561.206250000003</v>
      </c>
      <c r="J2696" s="19">
        <v>45561.474999999999</v>
      </c>
      <c r="K2696" s="19">
        <v>45563.936805555553</v>
      </c>
      <c r="L2696" s="19">
        <v>45564.206250000003</v>
      </c>
      <c r="M2696">
        <v>0</v>
      </c>
      <c r="N2696" t="s">
        <v>307</v>
      </c>
      <c r="O2696" t="s">
        <v>23101</v>
      </c>
      <c r="P2696" t="s">
        <v>293</v>
      </c>
      <c r="Q2696">
        <v>2694</v>
      </c>
      <c r="R2696" t="s">
        <v>32579</v>
      </c>
    </row>
    <row r="2697" spans="1:18" x14ac:dyDescent="0.3">
      <c r="A2697">
        <v>2696</v>
      </c>
      <c r="B2697" t="s">
        <v>23103</v>
      </c>
      <c r="C2697">
        <v>12</v>
      </c>
      <c r="D2697" t="s">
        <v>13285</v>
      </c>
      <c r="E2697">
        <v>1</v>
      </c>
      <c r="F2697">
        <v>3</v>
      </c>
      <c r="G2697" t="s">
        <v>116</v>
      </c>
      <c r="H2697">
        <v>109</v>
      </c>
      <c r="I2697" s="19">
        <v>45703.487500000003</v>
      </c>
      <c r="J2697" s="19">
        <v>45703.771527777775</v>
      </c>
      <c r="K2697" s="19">
        <v>45704.439583333333</v>
      </c>
      <c r="L2697" s="19">
        <v>45706.487500000003</v>
      </c>
      <c r="M2697">
        <v>0</v>
      </c>
      <c r="N2697" t="s">
        <v>128</v>
      </c>
      <c r="O2697" t="s">
        <v>23109</v>
      </c>
      <c r="P2697" t="s">
        <v>293</v>
      </c>
      <c r="Q2697">
        <v>2695</v>
      </c>
      <c r="R2697" t="s">
        <v>32579</v>
      </c>
    </row>
    <row r="2698" spans="1:18" x14ac:dyDescent="0.3">
      <c r="A2698">
        <v>2697</v>
      </c>
      <c r="B2698" t="s">
        <v>23111</v>
      </c>
      <c r="C2698">
        <v>78</v>
      </c>
      <c r="D2698" t="s">
        <v>23112</v>
      </c>
      <c r="E2698">
        <v>3</v>
      </c>
      <c r="F2698">
        <v>3</v>
      </c>
      <c r="G2698" t="s">
        <v>116</v>
      </c>
      <c r="H2698">
        <v>48</v>
      </c>
      <c r="I2698" s="19">
        <v>45596.86041666667</v>
      </c>
      <c r="J2698" s="19">
        <v>45596.98333333333</v>
      </c>
      <c r="K2698" s="19">
        <v>45599.027083333334</v>
      </c>
      <c r="L2698" s="19">
        <v>45599.86041666667</v>
      </c>
      <c r="M2698">
        <v>0</v>
      </c>
      <c r="N2698" t="s">
        <v>307</v>
      </c>
      <c r="O2698" t="s">
        <v>23117</v>
      </c>
      <c r="P2698" t="s">
        <v>246</v>
      </c>
      <c r="Q2698">
        <v>2696</v>
      </c>
      <c r="R2698" t="s">
        <v>32579</v>
      </c>
    </row>
    <row r="2699" spans="1:18" x14ac:dyDescent="0.3">
      <c r="A2699">
        <v>2698</v>
      </c>
      <c r="B2699" t="s">
        <v>23118</v>
      </c>
      <c r="C2699">
        <v>55</v>
      </c>
      <c r="D2699" t="s">
        <v>23119</v>
      </c>
      <c r="E2699">
        <v>1</v>
      </c>
      <c r="F2699">
        <v>2</v>
      </c>
      <c r="G2699" t="s">
        <v>116</v>
      </c>
      <c r="H2699">
        <v>92</v>
      </c>
      <c r="I2699" s="19">
        <v>45078.804166666669</v>
      </c>
      <c r="J2699" s="19">
        <v>45078.832638888889</v>
      </c>
      <c r="K2699" s="19">
        <v>45079.445138888892</v>
      </c>
      <c r="L2699" s="19">
        <v>45079.304166666669</v>
      </c>
      <c r="M2699">
        <v>1</v>
      </c>
      <c r="N2699" t="s">
        <v>222</v>
      </c>
      <c r="O2699" t="s">
        <v>23126</v>
      </c>
      <c r="P2699" t="s">
        <v>751</v>
      </c>
      <c r="Q2699">
        <v>2697</v>
      </c>
      <c r="R2699" t="s">
        <v>32579</v>
      </c>
    </row>
    <row r="2700" spans="1:18" x14ac:dyDescent="0.3">
      <c r="A2700">
        <v>2699</v>
      </c>
      <c r="B2700" t="s">
        <v>23127</v>
      </c>
      <c r="C2700">
        <v>24</v>
      </c>
      <c r="D2700" t="s">
        <v>23128</v>
      </c>
      <c r="E2700">
        <v>1</v>
      </c>
      <c r="F2700">
        <v>3</v>
      </c>
      <c r="G2700" t="s">
        <v>116</v>
      </c>
      <c r="H2700">
        <v>101</v>
      </c>
      <c r="I2700" s="19">
        <v>45712.79583333333</v>
      </c>
      <c r="J2700" s="19">
        <v>45712.94027777778</v>
      </c>
      <c r="K2700" s="19">
        <v>45714.331250000003</v>
      </c>
      <c r="L2700" s="19">
        <v>45714.79583333333</v>
      </c>
      <c r="M2700">
        <v>0</v>
      </c>
      <c r="N2700" t="s">
        <v>128</v>
      </c>
      <c r="O2700" t="s">
        <v>23136</v>
      </c>
      <c r="P2700" t="s">
        <v>751</v>
      </c>
      <c r="Q2700">
        <v>2698</v>
      </c>
      <c r="R2700" t="s">
        <v>32579</v>
      </c>
    </row>
    <row r="2701" spans="1:18" x14ac:dyDescent="0.3">
      <c r="A2701">
        <v>2700</v>
      </c>
      <c r="B2701" t="s">
        <v>23137</v>
      </c>
      <c r="C2701">
        <v>39</v>
      </c>
      <c r="D2701" t="s">
        <v>23138</v>
      </c>
      <c r="E2701">
        <v>5</v>
      </c>
      <c r="F2701">
        <v>3</v>
      </c>
      <c r="G2701" t="s">
        <v>192</v>
      </c>
      <c r="H2701">
        <v>26</v>
      </c>
      <c r="I2701" s="19">
        <v>44936.998611111114</v>
      </c>
      <c r="J2701" s="19">
        <v>44937.027777777781</v>
      </c>
      <c r="K2701" s="19">
        <v>44939.413194444445</v>
      </c>
      <c r="L2701" s="19">
        <v>44937.998611111114</v>
      </c>
      <c r="M2701">
        <v>1</v>
      </c>
      <c r="N2701" t="s">
        <v>128</v>
      </c>
      <c r="O2701" t="s">
        <v>23145</v>
      </c>
      <c r="P2701" t="s">
        <v>705</v>
      </c>
      <c r="Q2701">
        <v>2699</v>
      </c>
      <c r="R2701" t="s">
        <v>32579</v>
      </c>
    </row>
    <row r="2702" spans="1:18" x14ac:dyDescent="0.3">
      <c r="A2702">
        <v>2701</v>
      </c>
      <c r="B2702" t="s">
        <v>23147</v>
      </c>
      <c r="C2702">
        <v>49</v>
      </c>
      <c r="D2702" t="s">
        <v>23148</v>
      </c>
      <c r="E2702">
        <v>4</v>
      </c>
      <c r="F2702">
        <v>1</v>
      </c>
      <c r="G2702" t="s">
        <v>192</v>
      </c>
      <c r="H2702">
        <v>38</v>
      </c>
      <c r="I2702" s="19">
        <v>45037.769444444442</v>
      </c>
      <c r="J2702" s="19">
        <v>45037.787499999999</v>
      </c>
      <c r="K2702" s="19">
        <v>45037.852777777778</v>
      </c>
      <c r="L2702" s="19">
        <v>45037.936111111114</v>
      </c>
      <c r="M2702">
        <v>0</v>
      </c>
      <c r="N2702" t="s">
        <v>307</v>
      </c>
      <c r="O2702" t="s">
        <v>2859</v>
      </c>
      <c r="P2702" t="s">
        <v>1266</v>
      </c>
      <c r="Q2702">
        <v>2700</v>
      </c>
      <c r="R2702" t="s">
        <v>32579</v>
      </c>
    </row>
    <row r="2703" spans="1:18" x14ac:dyDescent="0.3">
      <c r="A2703">
        <v>2702</v>
      </c>
      <c r="B2703" t="s">
        <v>23154</v>
      </c>
      <c r="C2703">
        <v>35</v>
      </c>
      <c r="D2703" t="s">
        <v>23156</v>
      </c>
      <c r="E2703">
        <v>1</v>
      </c>
      <c r="F2703">
        <v>3</v>
      </c>
      <c r="G2703" t="s">
        <v>116</v>
      </c>
      <c r="H2703">
        <v>14</v>
      </c>
      <c r="I2703" s="19">
        <v>45692.634027777778</v>
      </c>
      <c r="J2703" s="19">
        <v>45693.219444444447</v>
      </c>
      <c r="K2703" s="19">
        <v>45694.706250000003</v>
      </c>
      <c r="L2703" s="19">
        <v>45695.634027777778</v>
      </c>
      <c r="M2703">
        <v>0</v>
      </c>
      <c r="N2703" t="s">
        <v>222</v>
      </c>
      <c r="O2703" t="s">
        <v>23162</v>
      </c>
      <c r="P2703" t="s">
        <v>751</v>
      </c>
      <c r="Q2703">
        <v>2701</v>
      </c>
      <c r="R2703" t="s">
        <v>32579</v>
      </c>
    </row>
    <row r="2704" spans="1:18" x14ac:dyDescent="0.3">
      <c r="A2704">
        <v>2703</v>
      </c>
      <c r="B2704" t="s">
        <v>23163</v>
      </c>
      <c r="C2704">
        <v>79</v>
      </c>
      <c r="D2704" t="s">
        <v>23165</v>
      </c>
      <c r="E2704">
        <v>2</v>
      </c>
      <c r="F2704">
        <v>4</v>
      </c>
      <c r="G2704" t="s">
        <v>116</v>
      </c>
      <c r="H2704">
        <v>93</v>
      </c>
      <c r="I2704" s="19">
        <v>45262.940972222219</v>
      </c>
      <c r="J2704" s="19">
        <v>45263.155555555553</v>
      </c>
      <c r="K2704" s="19">
        <v>45264.259027777778</v>
      </c>
      <c r="L2704" s="19">
        <v>45266.940972222219</v>
      </c>
      <c r="M2704">
        <v>0</v>
      </c>
      <c r="N2704" t="s">
        <v>165</v>
      </c>
      <c r="O2704" t="s">
        <v>23171</v>
      </c>
      <c r="P2704" t="s">
        <v>23172</v>
      </c>
      <c r="Q2704">
        <v>2702</v>
      </c>
      <c r="R2704" t="s">
        <v>32579</v>
      </c>
    </row>
    <row r="2705" spans="1:18" x14ac:dyDescent="0.3">
      <c r="A2705">
        <v>2704</v>
      </c>
      <c r="B2705" t="s">
        <v>23173</v>
      </c>
      <c r="C2705">
        <v>71</v>
      </c>
      <c r="D2705" t="s">
        <v>23174</v>
      </c>
      <c r="E2705">
        <v>2</v>
      </c>
      <c r="F2705">
        <v>3</v>
      </c>
      <c r="G2705" t="s">
        <v>192</v>
      </c>
      <c r="H2705">
        <v>71</v>
      </c>
      <c r="I2705" s="19">
        <v>45111.000694444447</v>
      </c>
      <c r="J2705" s="19">
        <v>45111.143055555556</v>
      </c>
      <c r="K2705" s="19">
        <v>45112.854861111111</v>
      </c>
      <c r="L2705" s="19">
        <v>45113.000694444447</v>
      </c>
      <c r="M2705">
        <v>0</v>
      </c>
      <c r="N2705" t="s">
        <v>307</v>
      </c>
      <c r="O2705" t="s">
        <v>23180</v>
      </c>
      <c r="P2705" t="s">
        <v>168</v>
      </c>
      <c r="Q2705">
        <v>2703</v>
      </c>
      <c r="R2705" t="s">
        <v>32579</v>
      </c>
    </row>
    <row r="2706" spans="1:18" x14ac:dyDescent="0.3">
      <c r="A2706">
        <v>2705</v>
      </c>
      <c r="B2706" t="s">
        <v>23181</v>
      </c>
      <c r="C2706">
        <v>80</v>
      </c>
      <c r="D2706" t="s">
        <v>23183</v>
      </c>
      <c r="E2706">
        <v>2</v>
      </c>
      <c r="F2706">
        <v>3</v>
      </c>
      <c r="G2706" t="s">
        <v>192</v>
      </c>
      <c r="H2706">
        <v>76</v>
      </c>
      <c r="I2706" s="19">
        <v>45696.188194444447</v>
      </c>
      <c r="J2706" s="19">
        <v>45696.343055555553</v>
      </c>
      <c r="K2706" s="19">
        <v>45702.192361111112</v>
      </c>
      <c r="L2706" s="19">
        <v>45699.188194444447</v>
      </c>
      <c r="M2706">
        <v>1</v>
      </c>
      <c r="N2706" t="s">
        <v>307</v>
      </c>
      <c r="O2706" t="s">
        <v>23189</v>
      </c>
      <c r="P2706" t="s">
        <v>168</v>
      </c>
      <c r="Q2706">
        <v>2704</v>
      </c>
      <c r="R2706" t="s">
        <v>32579</v>
      </c>
    </row>
    <row r="2707" spans="1:18" x14ac:dyDescent="0.3">
      <c r="A2707">
        <v>2706</v>
      </c>
      <c r="B2707" t="s">
        <v>23191</v>
      </c>
      <c r="C2707">
        <v>53</v>
      </c>
      <c r="D2707" t="s">
        <v>23192</v>
      </c>
      <c r="E2707">
        <v>2</v>
      </c>
      <c r="F2707">
        <v>3</v>
      </c>
      <c r="G2707" t="s">
        <v>116</v>
      </c>
      <c r="H2707">
        <v>22</v>
      </c>
      <c r="I2707" s="19">
        <v>45324.466666666667</v>
      </c>
      <c r="J2707" s="19">
        <v>45325.18472222222</v>
      </c>
      <c r="K2707" s="19">
        <v>45326.411111111112</v>
      </c>
      <c r="L2707" s="19">
        <v>45327.466666666667</v>
      </c>
      <c r="M2707">
        <v>0</v>
      </c>
      <c r="N2707" t="s">
        <v>165</v>
      </c>
      <c r="O2707" t="s">
        <v>23199</v>
      </c>
      <c r="P2707" t="s">
        <v>168</v>
      </c>
      <c r="Q2707">
        <v>2705</v>
      </c>
      <c r="R2707" t="s">
        <v>32579</v>
      </c>
    </row>
    <row r="2708" spans="1:18" x14ac:dyDescent="0.3">
      <c r="A2708">
        <v>2707</v>
      </c>
      <c r="B2708" t="s">
        <v>23200</v>
      </c>
      <c r="C2708">
        <v>16</v>
      </c>
      <c r="D2708" t="s">
        <v>23201</v>
      </c>
      <c r="E2708">
        <v>2</v>
      </c>
      <c r="F2708">
        <v>3</v>
      </c>
      <c r="G2708" t="s">
        <v>116</v>
      </c>
      <c r="H2708">
        <v>15</v>
      </c>
      <c r="I2708" s="19">
        <v>45351.662499999999</v>
      </c>
      <c r="J2708" s="19">
        <v>45351.737500000003</v>
      </c>
      <c r="K2708" s="19">
        <v>45352.611805555556</v>
      </c>
      <c r="L2708" s="19">
        <v>45353.662499999999</v>
      </c>
      <c r="M2708">
        <v>0</v>
      </c>
      <c r="N2708" t="s">
        <v>165</v>
      </c>
      <c r="O2708" t="s">
        <v>23208</v>
      </c>
      <c r="P2708" t="s">
        <v>584</v>
      </c>
      <c r="Q2708">
        <v>2706</v>
      </c>
      <c r="R2708" t="s">
        <v>32579</v>
      </c>
    </row>
    <row r="2709" spans="1:18" x14ac:dyDescent="0.3">
      <c r="A2709">
        <v>2708</v>
      </c>
      <c r="B2709" t="s">
        <v>23209</v>
      </c>
      <c r="C2709">
        <v>11</v>
      </c>
      <c r="D2709" t="s">
        <v>23210</v>
      </c>
      <c r="E2709">
        <v>1</v>
      </c>
      <c r="F2709">
        <v>3</v>
      </c>
      <c r="G2709" t="s">
        <v>116</v>
      </c>
      <c r="H2709">
        <v>45</v>
      </c>
      <c r="I2709" s="19">
        <v>45663.588194444441</v>
      </c>
      <c r="J2709" s="19">
        <v>45663.71875</v>
      </c>
      <c r="K2709" s="19">
        <v>45666.533333333333</v>
      </c>
      <c r="L2709" s="19">
        <v>45665.588194444441</v>
      </c>
      <c r="M2709">
        <v>1</v>
      </c>
      <c r="N2709" t="s">
        <v>222</v>
      </c>
      <c r="O2709" t="s">
        <v>23217</v>
      </c>
      <c r="P2709" t="s">
        <v>751</v>
      </c>
      <c r="Q2709">
        <v>2707</v>
      </c>
      <c r="R2709" t="s">
        <v>32579</v>
      </c>
    </row>
    <row r="2710" spans="1:18" x14ac:dyDescent="0.3">
      <c r="A2710">
        <v>2709</v>
      </c>
      <c r="B2710" t="s">
        <v>23218</v>
      </c>
      <c r="C2710">
        <v>2</v>
      </c>
      <c r="D2710" t="s">
        <v>23219</v>
      </c>
      <c r="E2710">
        <v>2</v>
      </c>
      <c r="F2710">
        <v>2</v>
      </c>
      <c r="G2710" t="s">
        <v>116</v>
      </c>
      <c r="H2710">
        <v>23</v>
      </c>
      <c r="I2710" s="19">
        <v>45200.579861111109</v>
      </c>
      <c r="J2710" s="19">
        <v>45200.613194444442</v>
      </c>
      <c r="K2710" s="19">
        <v>45200.682638888888</v>
      </c>
      <c r="L2710" s="19">
        <v>45200.913194444445</v>
      </c>
      <c r="M2710">
        <v>0</v>
      </c>
      <c r="N2710" t="s">
        <v>165</v>
      </c>
      <c r="O2710" t="s">
        <v>23226</v>
      </c>
      <c r="P2710" t="s">
        <v>584</v>
      </c>
      <c r="Q2710">
        <v>2708</v>
      </c>
      <c r="R2710" t="s">
        <v>32579</v>
      </c>
    </row>
    <row r="2711" spans="1:18" x14ac:dyDescent="0.3">
      <c r="A2711">
        <v>2710</v>
      </c>
      <c r="B2711" t="s">
        <v>23227</v>
      </c>
      <c r="C2711">
        <v>39</v>
      </c>
      <c r="D2711" t="s">
        <v>23229</v>
      </c>
      <c r="E2711">
        <v>2</v>
      </c>
      <c r="F2711">
        <v>3</v>
      </c>
      <c r="G2711" t="s">
        <v>803</v>
      </c>
      <c r="H2711">
        <v>114</v>
      </c>
      <c r="I2711" s="19">
        <v>45726.046527777777</v>
      </c>
      <c r="J2711" s="19">
        <v>45726.105555555558</v>
      </c>
      <c r="K2711" s="19"/>
      <c r="L2711" s="19">
        <v>45727.046527777777</v>
      </c>
      <c r="M2711">
        <v>0</v>
      </c>
      <c r="N2711" t="s">
        <v>222</v>
      </c>
      <c r="O2711" t="s">
        <v>23233</v>
      </c>
      <c r="Q2711">
        <v>2709</v>
      </c>
      <c r="R2711" t="s">
        <v>32582</v>
      </c>
    </row>
    <row r="2712" spans="1:18" x14ac:dyDescent="0.3">
      <c r="A2712">
        <v>2711</v>
      </c>
      <c r="B2712" t="s">
        <v>23237</v>
      </c>
      <c r="C2712">
        <v>61</v>
      </c>
      <c r="D2712" t="s">
        <v>23238</v>
      </c>
      <c r="E2712">
        <v>2</v>
      </c>
      <c r="F2712">
        <v>2</v>
      </c>
      <c r="G2712" t="s">
        <v>116</v>
      </c>
      <c r="H2712">
        <v>86</v>
      </c>
      <c r="I2712" s="19">
        <v>44945.796527777777</v>
      </c>
      <c r="J2712" s="19">
        <v>44945.940972222219</v>
      </c>
      <c r="K2712" s="19">
        <v>44947.786111111112</v>
      </c>
      <c r="L2712" s="19">
        <v>44946.796527777777</v>
      </c>
      <c r="M2712">
        <v>1</v>
      </c>
      <c r="N2712" t="s">
        <v>307</v>
      </c>
      <c r="O2712" t="s">
        <v>23244</v>
      </c>
      <c r="P2712" t="s">
        <v>398</v>
      </c>
      <c r="Q2712">
        <v>2710</v>
      </c>
      <c r="R2712" t="s">
        <v>32579</v>
      </c>
    </row>
    <row r="2713" spans="1:18" x14ac:dyDescent="0.3">
      <c r="A2713">
        <v>2712</v>
      </c>
      <c r="B2713" t="s">
        <v>23246</v>
      </c>
      <c r="C2713">
        <v>64</v>
      </c>
      <c r="D2713" t="s">
        <v>23247</v>
      </c>
      <c r="E2713">
        <v>5</v>
      </c>
      <c r="F2713">
        <v>3</v>
      </c>
      <c r="G2713" t="s">
        <v>116</v>
      </c>
      <c r="H2713">
        <v>50</v>
      </c>
      <c r="I2713" s="19">
        <v>45010.730555555558</v>
      </c>
      <c r="J2713" s="19">
        <v>45010.878472222219</v>
      </c>
      <c r="K2713" s="19">
        <v>45013.429861111108</v>
      </c>
      <c r="L2713" s="19">
        <v>45012.730555555558</v>
      </c>
      <c r="M2713">
        <v>1</v>
      </c>
      <c r="N2713" t="s">
        <v>307</v>
      </c>
      <c r="O2713" t="s">
        <v>23254</v>
      </c>
      <c r="P2713" t="s">
        <v>135</v>
      </c>
      <c r="Q2713">
        <v>2711</v>
      </c>
      <c r="R2713" t="s">
        <v>32579</v>
      </c>
    </row>
    <row r="2714" spans="1:18" x14ac:dyDescent="0.3">
      <c r="A2714">
        <v>2713</v>
      </c>
      <c r="B2714" t="s">
        <v>23255</v>
      </c>
      <c r="C2714">
        <v>51</v>
      </c>
      <c r="D2714" t="s">
        <v>23256</v>
      </c>
      <c r="E2714">
        <v>1</v>
      </c>
      <c r="F2714">
        <v>4</v>
      </c>
      <c r="G2714" t="s">
        <v>116</v>
      </c>
      <c r="H2714">
        <v>112</v>
      </c>
      <c r="I2714" s="19">
        <v>45291.445138888892</v>
      </c>
      <c r="J2714" s="19">
        <v>45291.819444444445</v>
      </c>
      <c r="K2714" s="19">
        <v>45293.330555555556</v>
      </c>
      <c r="L2714" s="19">
        <v>45296.445138888892</v>
      </c>
      <c r="M2714">
        <v>0</v>
      </c>
      <c r="N2714" t="s">
        <v>307</v>
      </c>
      <c r="O2714" t="s">
        <v>23263</v>
      </c>
      <c r="P2714" t="s">
        <v>293</v>
      </c>
      <c r="Q2714">
        <v>2712</v>
      </c>
      <c r="R2714" t="s">
        <v>32579</v>
      </c>
    </row>
    <row r="2715" spans="1:18" x14ac:dyDescent="0.3">
      <c r="A2715">
        <v>2714</v>
      </c>
      <c r="B2715" t="s">
        <v>23264</v>
      </c>
      <c r="C2715">
        <v>79</v>
      </c>
      <c r="D2715" t="s">
        <v>23266</v>
      </c>
      <c r="E2715">
        <v>2</v>
      </c>
      <c r="F2715">
        <v>3</v>
      </c>
      <c r="G2715" t="s">
        <v>192</v>
      </c>
      <c r="H2715">
        <v>52</v>
      </c>
      <c r="I2715" s="19">
        <v>45364.35</v>
      </c>
      <c r="J2715" s="19">
        <v>45364.556944444441</v>
      </c>
      <c r="K2715" s="19">
        <v>45365.060416666667</v>
      </c>
      <c r="L2715" s="19">
        <v>45366.35</v>
      </c>
      <c r="M2715">
        <v>0</v>
      </c>
      <c r="N2715" t="s">
        <v>307</v>
      </c>
      <c r="O2715" t="s">
        <v>23272</v>
      </c>
      <c r="P2715" t="s">
        <v>328</v>
      </c>
      <c r="Q2715">
        <v>2713</v>
      </c>
      <c r="R2715" t="s">
        <v>32579</v>
      </c>
    </row>
    <row r="2716" spans="1:18" x14ac:dyDescent="0.3">
      <c r="A2716">
        <v>2715</v>
      </c>
      <c r="B2716" t="s">
        <v>23273</v>
      </c>
      <c r="C2716">
        <v>62</v>
      </c>
      <c r="D2716" t="s">
        <v>23274</v>
      </c>
      <c r="E2716">
        <v>1</v>
      </c>
      <c r="F2716">
        <v>3</v>
      </c>
      <c r="G2716" t="s">
        <v>192</v>
      </c>
      <c r="H2716">
        <v>12</v>
      </c>
      <c r="I2716" s="19">
        <v>45325.214583333334</v>
      </c>
      <c r="J2716" s="19">
        <v>45325.282638888886</v>
      </c>
      <c r="K2716" s="19">
        <v>45325.921527777777</v>
      </c>
      <c r="L2716" s="19">
        <v>45326.214583333334</v>
      </c>
      <c r="M2716">
        <v>0</v>
      </c>
      <c r="N2716" t="s">
        <v>128</v>
      </c>
      <c r="O2716" t="s">
        <v>23280</v>
      </c>
      <c r="P2716" t="s">
        <v>225</v>
      </c>
      <c r="Q2716">
        <v>2714</v>
      </c>
      <c r="R2716" t="s">
        <v>32579</v>
      </c>
    </row>
    <row r="2717" spans="1:18" x14ac:dyDescent="0.3">
      <c r="A2717">
        <v>2716</v>
      </c>
      <c r="B2717" t="s">
        <v>23282</v>
      </c>
      <c r="C2717">
        <v>33</v>
      </c>
      <c r="D2717" t="s">
        <v>23283</v>
      </c>
      <c r="E2717">
        <v>3</v>
      </c>
      <c r="F2717">
        <v>2</v>
      </c>
      <c r="G2717" t="s">
        <v>116</v>
      </c>
      <c r="H2717">
        <v>57</v>
      </c>
      <c r="I2717" s="19">
        <v>45503.857638888891</v>
      </c>
      <c r="J2717" s="19">
        <v>45503.960416666669</v>
      </c>
      <c r="K2717" s="19">
        <v>45504.636111111111</v>
      </c>
      <c r="L2717" s="19">
        <v>45504.857638888891</v>
      </c>
      <c r="M2717">
        <v>0</v>
      </c>
      <c r="N2717" t="s">
        <v>165</v>
      </c>
      <c r="O2717" t="s">
        <v>23289</v>
      </c>
      <c r="P2717" t="s">
        <v>962</v>
      </c>
      <c r="Q2717">
        <v>2715</v>
      </c>
      <c r="R2717" t="s">
        <v>32579</v>
      </c>
    </row>
    <row r="2718" spans="1:18" x14ac:dyDescent="0.3">
      <c r="A2718">
        <v>2717</v>
      </c>
      <c r="B2718" t="s">
        <v>23290</v>
      </c>
      <c r="C2718">
        <v>64</v>
      </c>
      <c r="D2718" t="s">
        <v>23292</v>
      </c>
      <c r="E2718">
        <v>1</v>
      </c>
      <c r="F2718">
        <v>3</v>
      </c>
      <c r="G2718" t="s">
        <v>116</v>
      </c>
      <c r="H2718">
        <v>13</v>
      </c>
      <c r="I2718" s="19">
        <v>45241.275000000001</v>
      </c>
      <c r="J2718" s="19">
        <v>45241.32708333333</v>
      </c>
      <c r="K2718" s="19">
        <v>45242.186805555553</v>
      </c>
      <c r="L2718" s="19">
        <v>45243.275000000001</v>
      </c>
      <c r="M2718">
        <v>0</v>
      </c>
      <c r="N2718" t="s">
        <v>165</v>
      </c>
      <c r="O2718" t="s">
        <v>23298</v>
      </c>
      <c r="P2718" t="s">
        <v>225</v>
      </c>
      <c r="Q2718">
        <v>2716</v>
      </c>
      <c r="R2718" t="s">
        <v>32579</v>
      </c>
    </row>
    <row r="2719" spans="1:18" x14ac:dyDescent="0.3">
      <c r="A2719">
        <v>2718</v>
      </c>
      <c r="B2719" t="s">
        <v>23299</v>
      </c>
      <c r="C2719">
        <v>63</v>
      </c>
      <c r="D2719" t="s">
        <v>23300</v>
      </c>
      <c r="E2719">
        <v>2</v>
      </c>
      <c r="F2719">
        <v>3</v>
      </c>
      <c r="G2719" t="s">
        <v>192</v>
      </c>
      <c r="H2719">
        <v>32</v>
      </c>
      <c r="I2719" s="19">
        <v>44958.791666666664</v>
      </c>
      <c r="J2719" s="19">
        <v>44959.074999999997</v>
      </c>
      <c r="K2719" s="19">
        <v>44961.399305555555</v>
      </c>
      <c r="L2719" s="19">
        <v>44961.791666666664</v>
      </c>
      <c r="M2719">
        <v>0</v>
      </c>
      <c r="N2719" t="s">
        <v>165</v>
      </c>
      <c r="O2719" t="s">
        <v>23306</v>
      </c>
      <c r="P2719" t="s">
        <v>398</v>
      </c>
      <c r="Q2719">
        <v>2717</v>
      </c>
      <c r="R2719" t="s">
        <v>32579</v>
      </c>
    </row>
    <row r="2720" spans="1:18" x14ac:dyDescent="0.3">
      <c r="A2720">
        <v>2719</v>
      </c>
      <c r="B2720" t="s">
        <v>23307</v>
      </c>
      <c r="C2720">
        <v>37</v>
      </c>
      <c r="D2720" t="s">
        <v>23308</v>
      </c>
      <c r="E2720">
        <v>2</v>
      </c>
      <c r="F2720">
        <v>3</v>
      </c>
      <c r="G2720" t="s">
        <v>388</v>
      </c>
      <c r="H2720">
        <v>34</v>
      </c>
      <c r="I2720" s="19">
        <v>45705.606249999997</v>
      </c>
      <c r="J2720" s="19">
        <v>45705.671527777777</v>
      </c>
      <c r="K2720" s="19"/>
      <c r="L2720" s="19">
        <v>45706.606249999997</v>
      </c>
      <c r="M2720">
        <v>0</v>
      </c>
      <c r="N2720" t="s">
        <v>307</v>
      </c>
      <c r="O2720" t="s">
        <v>23313</v>
      </c>
      <c r="Q2720">
        <v>2718</v>
      </c>
      <c r="R2720" t="s">
        <v>32582</v>
      </c>
    </row>
    <row r="2721" spans="1:18" x14ac:dyDescent="0.3">
      <c r="A2721">
        <v>2720</v>
      </c>
      <c r="B2721" t="s">
        <v>23314</v>
      </c>
      <c r="C2721">
        <v>55</v>
      </c>
      <c r="D2721" t="s">
        <v>23315</v>
      </c>
      <c r="E2721">
        <v>2</v>
      </c>
      <c r="F2721">
        <v>3</v>
      </c>
      <c r="G2721" t="s">
        <v>116</v>
      </c>
      <c r="H2721">
        <v>76</v>
      </c>
      <c r="I2721" s="19">
        <v>45614.315972222219</v>
      </c>
      <c r="J2721" s="19">
        <v>45614.415277777778</v>
      </c>
      <c r="K2721" s="19">
        <v>45616.09652777778</v>
      </c>
      <c r="L2721" s="19">
        <v>45616.315972222219</v>
      </c>
      <c r="M2721">
        <v>0</v>
      </c>
      <c r="N2721" t="s">
        <v>307</v>
      </c>
      <c r="O2721" t="s">
        <v>23321</v>
      </c>
      <c r="P2721" t="s">
        <v>328</v>
      </c>
      <c r="Q2721">
        <v>2719</v>
      </c>
      <c r="R2721" t="s">
        <v>32579</v>
      </c>
    </row>
    <row r="2722" spans="1:18" x14ac:dyDescent="0.3">
      <c r="A2722">
        <v>2721</v>
      </c>
      <c r="B2722" t="s">
        <v>23322</v>
      </c>
      <c r="C2722">
        <v>72</v>
      </c>
      <c r="D2722" t="s">
        <v>23323</v>
      </c>
      <c r="E2722">
        <v>4</v>
      </c>
      <c r="F2722">
        <v>2</v>
      </c>
      <c r="G2722" t="s">
        <v>192</v>
      </c>
      <c r="H2722">
        <v>119</v>
      </c>
      <c r="I2722" s="19">
        <v>45291.65625</v>
      </c>
      <c r="J2722" s="19">
        <v>45291.681944444441</v>
      </c>
      <c r="K2722" s="19">
        <v>45292.318055555559</v>
      </c>
      <c r="L2722" s="19">
        <v>45292.15625</v>
      </c>
      <c r="M2722">
        <v>1</v>
      </c>
      <c r="N2722" t="s">
        <v>222</v>
      </c>
      <c r="O2722" t="s">
        <v>1534</v>
      </c>
      <c r="P2722" t="s">
        <v>1512</v>
      </c>
      <c r="Q2722">
        <v>2720</v>
      </c>
      <c r="R2722" t="s">
        <v>32579</v>
      </c>
    </row>
    <row r="2723" spans="1:18" x14ac:dyDescent="0.3">
      <c r="A2723">
        <v>2722</v>
      </c>
      <c r="B2723" t="s">
        <v>23329</v>
      </c>
      <c r="C2723">
        <v>58</v>
      </c>
      <c r="D2723" t="s">
        <v>23330</v>
      </c>
      <c r="E2723">
        <v>4</v>
      </c>
      <c r="F2723">
        <v>3</v>
      </c>
      <c r="G2723" t="s">
        <v>192</v>
      </c>
      <c r="H2723">
        <v>103</v>
      </c>
      <c r="I2723" s="19">
        <v>45227.568749999999</v>
      </c>
      <c r="J2723" s="19">
        <v>45227.788888888892</v>
      </c>
      <c r="K2723" s="19">
        <v>45228.098611111112</v>
      </c>
      <c r="L2723" s="19">
        <v>45228.568749999999</v>
      </c>
      <c r="M2723">
        <v>0</v>
      </c>
      <c r="N2723" t="s">
        <v>165</v>
      </c>
      <c r="O2723" t="s">
        <v>2490</v>
      </c>
      <c r="P2723" t="s">
        <v>23336</v>
      </c>
      <c r="Q2723">
        <v>2721</v>
      </c>
      <c r="R2723" t="s">
        <v>32579</v>
      </c>
    </row>
    <row r="2724" spans="1:18" x14ac:dyDescent="0.3">
      <c r="A2724">
        <v>2723</v>
      </c>
      <c r="B2724" t="s">
        <v>23337</v>
      </c>
      <c r="C2724">
        <v>76</v>
      </c>
      <c r="D2724" t="s">
        <v>23338</v>
      </c>
      <c r="E2724">
        <v>1</v>
      </c>
      <c r="F2724">
        <v>1</v>
      </c>
      <c r="G2724" t="s">
        <v>116</v>
      </c>
      <c r="H2724">
        <v>26</v>
      </c>
      <c r="I2724" s="19">
        <v>45159.126388888886</v>
      </c>
      <c r="J2724" s="19">
        <v>45159.194444444445</v>
      </c>
      <c r="K2724" s="19">
        <v>45159.288194444445</v>
      </c>
      <c r="L2724" s="19">
        <v>45159.459722222222</v>
      </c>
      <c r="M2724">
        <v>0</v>
      </c>
      <c r="N2724" t="s">
        <v>307</v>
      </c>
      <c r="O2724" t="s">
        <v>23344</v>
      </c>
      <c r="P2724" t="s">
        <v>363</v>
      </c>
      <c r="Q2724">
        <v>2722</v>
      </c>
      <c r="R2724" t="s">
        <v>32579</v>
      </c>
    </row>
    <row r="2725" spans="1:18" x14ac:dyDescent="0.3">
      <c r="A2725">
        <v>2724</v>
      </c>
      <c r="B2725" t="s">
        <v>23345</v>
      </c>
      <c r="C2725">
        <v>5</v>
      </c>
      <c r="D2725" t="s">
        <v>23346</v>
      </c>
      <c r="E2725">
        <v>2</v>
      </c>
      <c r="F2725">
        <v>3</v>
      </c>
      <c r="G2725" t="s">
        <v>192</v>
      </c>
      <c r="H2725">
        <v>83</v>
      </c>
      <c r="I2725" s="19">
        <v>45553.430555555555</v>
      </c>
      <c r="J2725" s="19">
        <v>45553.668055555558</v>
      </c>
      <c r="K2725" s="19">
        <v>45555.515972222223</v>
      </c>
      <c r="L2725" s="19">
        <v>45556.430555555555</v>
      </c>
      <c r="M2725">
        <v>0</v>
      </c>
      <c r="N2725" t="s">
        <v>165</v>
      </c>
      <c r="O2725" t="s">
        <v>23352</v>
      </c>
      <c r="P2725" t="s">
        <v>23353</v>
      </c>
      <c r="Q2725">
        <v>2723</v>
      </c>
      <c r="R2725" t="s">
        <v>32579</v>
      </c>
    </row>
    <row r="2726" spans="1:18" x14ac:dyDescent="0.3">
      <c r="A2726">
        <v>2725</v>
      </c>
      <c r="B2726" t="s">
        <v>23354</v>
      </c>
      <c r="C2726">
        <v>5</v>
      </c>
      <c r="D2726" t="s">
        <v>23355</v>
      </c>
      <c r="E2726">
        <v>1</v>
      </c>
      <c r="F2726">
        <v>3</v>
      </c>
      <c r="G2726" t="s">
        <v>116</v>
      </c>
      <c r="H2726">
        <v>16</v>
      </c>
      <c r="I2726" s="19">
        <v>45286.051388888889</v>
      </c>
      <c r="J2726" s="19">
        <v>45286.307638888888</v>
      </c>
      <c r="K2726" s="19">
        <v>45287.311805555553</v>
      </c>
      <c r="L2726" s="19">
        <v>45289.051388888889</v>
      </c>
      <c r="M2726">
        <v>0</v>
      </c>
      <c r="N2726" t="s">
        <v>165</v>
      </c>
      <c r="O2726" t="s">
        <v>23362</v>
      </c>
      <c r="P2726" t="s">
        <v>293</v>
      </c>
      <c r="Q2726">
        <v>2724</v>
      </c>
      <c r="R2726" t="s">
        <v>32579</v>
      </c>
    </row>
    <row r="2727" spans="1:18" x14ac:dyDescent="0.3">
      <c r="A2727">
        <v>2726</v>
      </c>
      <c r="B2727" t="s">
        <v>23363</v>
      </c>
      <c r="C2727">
        <v>28</v>
      </c>
      <c r="D2727" t="s">
        <v>23365</v>
      </c>
      <c r="E2727">
        <v>1</v>
      </c>
      <c r="F2727">
        <v>1</v>
      </c>
      <c r="G2727" t="s">
        <v>116</v>
      </c>
      <c r="H2727">
        <v>116</v>
      </c>
      <c r="I2727" s="19">
        <v>45199.59375</v>
      </c>
      <c r="J2727" s="19">
        <v>45199.623611111114</v>
      </c>
      <c r="K2727" s="19">
        <v>45199.712500000001</v>
      </c>
      <c r="L2727" s="19">
        <v>45199.760416666664</v>
      </c>
      <c r="M2727">
        <v>0</v>
      </c>
      <c r="N2727" t="s">
        <v>222</v>
      </c>
      <c r="O2727" t="s">
        <v>23371</v>
      </c>
      <c r="P2727" t="s">
        <v>363</v>
      </c>
      <c r="Q2727">
        <v>2725</v>
      </c>
      <c r="R2727" t="s">
        <v>32579</v>
      </c>
    </row>
    <row r="2728" spans="1:18" x14ac:dyDescent="0.3">
      <c r="A2728">
        <v>2727</v>
      </c>
      <c r="B2728" t="s">
        <v>23373</v>
      </c>
      <c r="C2728">
        <v>28</v>
      </c>
      <c r="D2728" t="s">
        <v>23374</v>
      </c>
      <c r="E2728">
        <v>1</v>
      </c>
      <c r="F2728">
        <v>2</v>
      </c>
      <c r="G2728" t="s">
        <v>116</v>
      </c>
      <c r="H2728">
        <v>32</v>
      </c>
      <c r="I2728" s="19">
        <v>45560.441666666666</v>
      </c>
      <c r="J2728" s="19">
        <v>45560.515277777777</v>
      </c>
      <c r="K2728" s="19">
        <v>45560.625694444447</v>
      </c>
      <c r="L2728" s="19">
        <v>45560.941666666666</v>
      </c>
      <c r="M2728">
        <v>0</v>
      </c>
      <c r="N2728" t="s">
        <v>307</v>
      </c>
      <c r="O2728" t="s">
        <v>23380</v>
      </c>
      <c r="P2728" t="s">
        <v>751</v>
      </c>
      <c r="Q2728">
        <v>2726</v>
      </c>
      <c r="R2728" t="s">
        <v>32579</v>
      </c>
    </row>
    <row r="2729" spans="1:18" x14ac:dyDescent="0.3">
      <c r="A2729">
        <v>2728</v>
      </c>
      <c r="B2729" t="s">
        <v>23381</v>
      </c>
      <c r="C2729">
        <v>24</v>
      </c>
      <c r="D2729" t="s">
        <v>23382</v>
      </c>
      <c r="E2729">
        <v>1</v>
      </c>
      <c r="F2729">
        <v>2</v>
      </c>
      <c r="G2729" t="s">
        <v>116</v>
      </c>
      <c r="H2729">
        <v>24</v>
      </c>
      <c r="I2729" s="19">
        <v>45115.413888888892</v>
      </c>
      <c r="J2729" s="19">
        <v>45115.474305555559</v>
      </c>
      <c r="K2729" s="19">
        <v>45115.843055555553</v>
      </c>
      <c r="L2729" s="19">
        <v>45115.913888888892</v>
      </c>
      <c r="M2729">
        <v>0</v>
      </c>
      <c r="N2729" t="s">
        <v>128</v>
      </c>
      <c r="O2729" t="s">
        <v>23388</v>
      </c>
      <c r="P2729" t="s">
        <v>363</v>
      </c>
      <c r="Q2729">
        <v>2727</v>
      </c>
      <c r="R2729" t="s">
        <v>32579</v>
      </c>
    </row>
    <row r="2730" spans="1:18" x14ac:dyDescent="0.3">
      <c r="A2730">
        <v>2729</v>
      </c>
      <c r="B2730" t="s">
        <v>23389</v>
      </c>
      <c r="C2730">
        <v>12</v>
      </c>
      <c r="D2730" t="s">
        <v>23390</v>
      </c>
      <c r="E2730">
        <v>2</v>
      </c>
      <c r="F2730">
        <v>2</v>
      </c>
      <c r="G2730" t="s">
        <v>116</v>
      </c>
      <c r="H2730">
        <v>29</v>
      </c>
      <c r="I2730" s="19">
        <v>45454.668055555558</v>
      </c>
      <c r="J2730" s="19">
        <v>45454.779166666667</v>
      </c>
      <c r="K2730" s="19">
        <v>45455.154861111114</v>
      </c>
      <c r="L2730" s="19">
        <v>45455.668055555558</v>
      </c>
      <c r="M2730">
        <v>0</v>
      </c>
      <c r="N2730" t="s">
        <v>165</v>
      </c>
      <c r="O2730" t="s">
        <v>23396</v>
      </c>
      <c r="P2730" t="s">
        <v>328</v>
      </c>
      <c r="Q2730">
        <v>2728</v>
      </c>
      <c r="R2730" t="s">
        <v>32579</v>
      </c>
    </row>
    <row r="2731" spans="1:18" x14ac:dyDescent="0.3">
      <c r="A2731">
        <v>2730</v>
      </c>
      <c r="B2731" t="s">
        <v>23397</v>
      </c>
      <c r="C2731">
        <v>65</v>
      </c>
      <c r="D2731" t="s">
        <v>23398</v>
      </c>
      <c r="E2731">
        <v>3</v>
      </c>
      <c r="F2731">
        <v>2</v>
      </c>
      <c r="G2731" t="s">
        <v>803</v>
      </c>
      <c r="H2731">
        <v>63</v>
      </c>
      <c r="I2731" s="19">
        <v>45062.003472222219</v>
      </c>
      <c r="J2731" s="19">
        <v>45062.134722222225</v>
      </c>
      <c r="K2731" s="19"/>
      <c r="L2731" s="19">
        <v>45063.003472222219</v>
      </c>
      <c r="M2731">
        <v>0</v>
      </c>
      <c r="N2731" t="s">
        <v>128</v>
      </c>
      <c r="O2731" t="s">
        <v>23404</v>
      </c>
      <c r="Q2731">
        <v>2729</v>
      </c>
      <c r="R2731" t="s">
        <v>32582</v>
      </c>
    </row>
    <row r="2732" spans="1:18" x14ac:dyDescent="0.3">
      <c r="A2732">
        <v>2731</v>
      </c>
      <c r="B2732" t="s">
        <v>23405</v>
      </c>
      <c r="C2732">
        <v>1</v>
      </c>
      <c r="D2732" t="s">
        <v>23406</v>
      </c>
      <c r="E2732">
        <v>3</v>
      </c>
      <c r="F2732">
        <v>2</v>
      </c>
      <c r="G2732" t="s">
        <v>116</v>
      </c>
      <c r="H2732">
        <v>91</v>
      </c>
      <c r="I2732" s="19">
        <v>45395.923611111109</v>
      </c>
      <c r="J2732" s="19">
        <v>45395.989583333336</v>
      </c>
      <c r="K2732" s="19">
        <v>45396.283333333333</v>
      </c>
      <c r="L2732" s="19">
        <v>45396.423611111109</v>
      </c>
      <c r="M2732">
        <v>0</v>
      </c>
      <c r="N2732" t="s">
        <v>222</v>
      </c>
      <c r="O2732" t="s">
        <v>23412</v>
      </c>
      <c r="P2732" t="s">
        <v>962</v>
      </c>
      <c r="Q2732">
        <v>2730</v>
      </c>
      <c r="R2732" t="s">
        <v>32579</v>
      </c>
    </row>
    <row r="2733" spans="1:18" x14ac:dyDescent="0.3">
      <c r="A2733">
        <v>2732</v>
      </c>
      <c r="B2733" t="s">
        <v>23421</v>
      </c>
      <c r="C2733">
        <v>30</v>
      </c>
      <c r="D2733" t="s">
        <v>23423</v>
      </c>
      <c r="E2733">
        <v>3</v>
      </c>
      <c r="F2733">
        <v>3</v>
      </c>
      <c r="G2733" t="s">
        <v>116</v>
      </c>
      <c r="H2733">
        <v>14</v>
      </c>
      <c r="I2733" s="19">
        <v>45635.100694444445</v>
      </c>
      <c r="J2733" s="19">
        <v>45635.155555555553</v>
      </c>
      <c r="K2733" s="19">
        <v>45638.115277777775</v>
      </c>
      <c r="L2733" s="19">
        <v>45637.100694444445</v>
      </c>
      <c r="M2733">
        <v>1</v>
      </c>
      <c r="N2733" t="s">
        <v>128</v>
      </c>
      <c r="O2733" t="s">
        <v>23429</v>
      </c>
      <c r="P2733" t="s">
        <v>194</v>
      </c>
      <c r="Q2733">
        <v>2731</v>
      </c>
      <c r="R2733" t="s">
        <v>32579</v>
      </c>
    </row>
    <row r="2734" spans="1:18" x14ac:dyDescent="0.3">
      <c r="A2734">
        <v>2733</v>
      </c>
      <c r="B2734" t="s">
        <v>23430</v>
      </c>
      <c r="C2734">
        <v>3</v>
      </c>
      <c r="D2734" t="s">
        <v>23431</v>
      </c>
      <c r="E2734">
        <v>3</v>
      </c>
      <c r="F2734">
        <v>2</v>
      </c>
      <c r="G2734" t="s">
        <v>192</v>
      </c>
      <c r="H2734">
        <v>78</v>
      </c>
      <c r="I2734" s="19">
        <v>45468.173611111109</v>
      </c>
      <c r="J2734" s="19">
        <v>45468.231249999997</v>
      </c>
      <c r="K2734" s="19">
        <v>45468.567361111112</v>
      </c>
      <c r="L2734" s="19">
        <v>45468.673611111109</v>
      </c>
      <c r="M2734">
        <v>0</v>
      </c>
      <c r="N2734" t="s">
        <v>128</v>
      </c>
      <c r="O2734" t="s">
        <v>23437</v>
      </c>
      <c r="P2734" t="s">
        <v>962</v>
      </c>
      <c r="Q2734">
        <v>2732</v>
      </c>
      <c r="R2734" t="s">
        <v>32579</v>
      </c>
    </row>
    <row r="2735" spans="1:18" x14ac:dyDescent="0.3">
      <c r="A2735">
        <v>2734</v>
      </c>
      <c r="B2735" t="s">
        <v>23438</v>
      </c>
      <c r="C2735">
        <v>9</v>
      </c>
      <c r="D2735" t="s">
        <v>23439</v>
      </c>
      <c r="E2735">
        <v>4</v>
      </c>
      <c r="F2735">
        <v>2</v>
      </c>
      <c r="G2735" t="s">
        <v>116</v>
      </c>
      <c r="H2735">
        <v>109</v>
      </c>
      <c r="I2735" s="19">
        <v>45139.338194444441</v>
      </c>
      <c r="J2735" s="19">
        <v>45139.393055555556</v>
      </c>
      <c r="K2735" s="19">
        <v>45139.892361111109</v>
      </c>
      <c r="L2735" s="19">
        <v>45140.338194444441</v>
      </c>
      <c r="M2735">
        <v>0</v>
      </c>
      <c r="N2735" t="s">
        <v>165</v>
      </c>
      <c r="O2735" t="s">
        <v>2859</v>
      </c>
      <c r="P2735" t="s">
        <v>1266</v>
      </c>
      <c r="Q2735">
        <v>2733</v>
      </c>
      <c r="R2735" t="s">
        <v>32579</v>
      </c>
    </row>
    <row r="2736" spans="1:18" x14ac:dyDescent="0.3">
      <c r="A2736">
        <v>2735</v>
      </c>
      <c r="B2736" t="s">
        <v>23445</v>
      </c>
      <c r="C2736">
        <v>17</v>
      </c>
      <c r="D2736" t="s">
        <v>23446</v>
      </c>
      <c r="E2736">
        <v>3</v>
      </c>
      <c r="F2736">
        <v>2</v>
      </c>
      <c r="G2736" t="s">
        <v>192</v>
      </c>
      <c r="H2736">
        <v>55</v>
      </c>
      <c r="I2736" s="19">
        <v>44955.095833333333</v>
      </c>
      <c r="J2736" s="19">
        <v>44955.206944444442</v>
      </c>
      <c r="K2736" s="19">
        <v>44955.672222222223</v>
      </c>
      <c r="L2736" s="19">
        <v>44956.095833333333</v>
      </c>
      <c r="M2736">
        <v>0</v>
      </c>
      <c r="N2736" t="s">
        <v>307</v>
      </c>
      <c r="O2736" t="s">
        <v>23452</v>
      </c>
      <c r="P2736" t="s">
        <v>194</v>
      </c>
      <c r="Q2736">
        <v>2734</v>
      </c>
      <c r="R2736" t="s">
        <v>32579</v>
      </c>
    </row>
    <row r="2737" spans="1:18" x14ac:dyDescent="0.3">
      <c r="A2737">
        <v>2736</v>
      </c>
      <c r="B2737" t="s">
        <v>23453</v>
      </c>
      <c r="C2737">
        <v>46</v>
      </c>
      <c r="D2737" t="s">
        <v>23454</v>
      </c>
      <c r="E2737">
        <v>2</v>
      </c>
      <c r="F2737">
        <v>3</v>
      </c>
      <c r="G2737" t="s">
        <v>116</v>
      </c>
      <c r="H2737">
        <v>29</v>
      </c>
      <c r="I2737" s="19">
        <v>45306.104166666664</v>
      </c>
      <c r="J2737" s="19">
        <v>45306.208333333336</v>
      </c>
      <c r="K2737" s="19">
        <v>45308.26458333333</v>
      </c>
      <c r="L2737" s="19">
        <v>45308.104166666664</v>
      </c>
      <c r="M2737">
        <v>1</v>
      </c>
      <c r="N2737" t="s">
        <v>307</v>
      </c>
      <c r="O2737" t="s">
        <v>23460</v>
      </c>
      <c r="P2737" t="s">
        <v>584</v>
      </c>
      <c r="Q2737">
        <v>2735</v>
      </c>
      <c r="R2737" t="s">
        <v>32579</v>
      </c>
    </row>
    <row r="2738" spans="1:18" x14ac:dyDescent="0.3">
      <c r="A2738">
        <v>2737</v>
      </c>
      <c r="B2738" t="s">
        <v>23461</v>
      </c>
      <c r="C2738">
        <v>37</v>
      </c>
      <c r="D2738" t="s">
        <v>23463</v>
      </c>
      <c r="E2738">
        <v>1</v>
      </c>
      <c r="F2738">
        <v>3</v>
      </c>
      <c r="G2738" t="s">
        <v>116</v>
      </c>
      <c r="H2738">
        <v>104</v>
      </c>
      <c r="I2738" s="19">
        <v>45452.431944444441</v>
      </c>
      <c r="J2738" s="19">
        <v>45452.459027777775</v>
      </c>
      <c r="K2738" s="19">
        <v>45452.956944444442</v>
      </c>
      <c r="L2738" s="19">
        <v>45453.431944444441</v>
      </c>
      <c r="M2738">
        <v>0</v>
      </c>
      <c r="N2738" t="s">
        <v>128</v>
      </c>
      <c r="O2738" t="s">
        <v>23470</v>
      </c>
      <c r="P2738" t="s">
        <v>751</v>
      </c>
      <c r="Q2738">
        <v>2736</v>
      </c>
      <c r="R2738" t="s">
        <v>32579</v>
      </c>
    </row>
    <row r="2739" spans="1:18" x14ac:dyDescent="0.3">
      <c r="A2739">
        <v>2738</v>
      </c>
      <c r="B2739" t="s">
        <v>23471</v>
      </c>
      <c r="C2739">
        <v>44</v>
      </c>
      <c r="D2739" t="s">
        <v>23472</v>
      </c>
      <c r="E2739">
        <v>3</v>
      </c>
      <c r="F2739">
        <v>4</v>
      </c>
      <c r="G2739" t="s">
        <v>116</v>
      </c>
      <c r="H2739">
        <v>102</v>
      </c>
      <c r="I2739" s="19">
        <v>45144.990277777775</v>
      </c>
      <c r="J2739" s="19">
        <v>45145.509722222225</v>
      </c>
      <c r="K2739" s="19">
        <v>45150.870138888888</v>
      </c>
      <c r="L2739" s="19">
        <v>45149.990277777775</v>
      </c>
      <c r="M2739">
        <v>1</v>
      </c>
      <c r="N2739" t="s">
        <v>165</v>
      </c>
      <c r="O2739" t="s">
        <v>23477</v>
      </c>
      <c r="P2739" t="s">
        <v>877</v>
      </c>
      <c r="Q2739">
        <v>2737</v>
      </c>
      <c r="R2739" t="s">
        <v>32579</v>
      </c>
    </row>
    <row r="2740" spans="1:18" x14ac:dyDescent="0.3">
      <c r="A2740">
        <v>2739</v>
      </c>
      <c r="B2740" t="s">
        <v>23478</v>
      </c>
      <c r="C2740">
        <v>48</v>
      </c>
      <c r="D2740" t="s">
        <v>23480</v>
      </c>
      <c r="E2740">
        <v>1</v>
      </c>
      <c r="F2740">
        <v>3</v>
      </c>
      <c r="G2740" t="s">
        <v>192</v>
      </c>
      <c r="H2740">
        <v>78</v>
      </c>
      <c r="I2740" s="19">
        <v>45705.510416666664</v>
      </c>
      <c r="J2740" s="19">
        <v>45705.802777777775</v>
      </c>
      <c r="K2740" s="19">
        <v>45711.268750000003</v>
      </c>
      <c r="L2740" s="19">
        <v>45708.510416666664</v>
      </c>
      <c r="M2740">
        <v>1</v>
      </c>
      <c r="N2740" t="s">
        <v>222</v>
      </c>
      <c r="O2740" t="s">
        <v>23485</v>
      </c>
      <c r="P2740" t="s">
        <v>363</v>
      </c>
      <c r="Q2740">
        <v>2738</v>
      </c>
      <c r="R2740" t="s">
        <v>32579</v>
      </c>
    </row>
    <row r="2741" spans="1:18" x14ac:dyDescent="0.3">
      <c r="A2741">
        <v>2740</v>
      </c>
      <c r="B2741" t="s">
        <v>23487</v>
      </c>
      <c r="C2741">
        <v>41</v>
      </c>
      <c r="D2741" t="s">
        <v>23488</v>
      </c>
      <c r="E2741">
        <v>3</v>
      </c>
      <c r="F2741">
        <v>3</v>
      </c>
      <c r="G2741" t="s">
        <v>116</v>
      </c>
      <c r="H2741">
        <v>56</v>
      </c>
      <c r="I2741" s="19">
        <v>45031.645833333336</v>
      </c>
      <c r="J2741" s="19">
        <v>45031.762499999997</v>
      </c>
      <c r="K2741" s="19">
        <v>45033.50277777778</v>
      </c>
      <c r="L2741" s="19">
        <v>45033.645833333336</v>
      </c>
      <c r="M2741">
        <v>0</v>
      </c>
      <c r="N2741" t="s">
        <v>307</v>
      </c>
      <c r="O2741" t="s">
        <v>23494</v>
      </c>
      <c r="P2741" t="s">
        <v>194</v>
      </c>
      <c r="Q2741">
        <v>2739</v>
      </c>
      <c r="R2741" t="s">
        <v>32579</v>
      </c>
    </row>
    <row r="2742" spans="1:18" x14ac:dyDescent="0.3">
      <c r="A2742">
        <v>2741</v>
      </c>
      <c r="B2742" t="s">
        <v>23495</v>
      </c>
      <c r="C2742">
        <v>16</v>
      </c>
      <c r="D2742" t="s">
        <v>23497</v>
      </c>
      <c r="E2742">
        <v>2</v>
      </c>
      <c r="F2742">
        <v>2</v>
      </c>
      <c r="G2742" t="s">
        <v>192</v>
      </c>
      <c r="H2742">
        <v>54</v>
      </c>
      <c r="I2742" s="19">
        <v>45057.07708333333</v>
      </c>
      <c r="J2742" s="19">
        <v>45057.286111111112</v>
      </c>
      <c r="K2742" s="19">
        <v>45057.507638888892</v>
      </c>
      <c r="L2742" s="19">
        <v>45057.57708333333</v>
      </c>
      <c r="M2742">
        <v>0</v>
      </c>
      <c r="N2742" t="s">
        <v>222</v>
      </c>
      <c r="O2742" t="s">
        <v>23503</v>
      </c>
      <c r="P2742" t="s">
        <v>23504</v>
      </c>
      <c r="Q2742">
        <v>2740</v>
      </c>
      <c r="R2742" t="s">
        <v>32579</v>
      </c>
    </row>
    <row r="2743" spans="1:18" x14ac:dyDescent="0.3">
      <c r="A2743">
        <v>2742</v>
      </c>
      <c r="B2743" t="s">
        <v>23505</v>
      </c>
      <c r="C2743">
        <v>52</v>
      </c>
      <c r="D2743" t="s">
        <v>23506</v>
      </c>
      <c r="E2743">
        <v>4</v>
      </c>
      <c r="F2743">
        <v>1</v>
      </c>
      <c r="G2743" t="s">
        <v>192</v>
      </c>
      <c r="H2743">
        <v>100</v>
      </c>
      <c r="I2743" s="19">
        <v>45439.219444444447</v>
      </c>
      <c r="J2743" s="19">
        <v>45439.290972222225</v>
      </c>
      <c r="K2743" s="19">
        <v>45440.008333333331</v>
      </c>
      <c r="L2743" s="19">
        <v>45439.552777777775</v>
      </c>
      <c r="M2743">
        <v>1</v>
      </c>
      <c r="N2743" t="s">
        <v>128</v>
      </c>
      <c r="O2743" t="s">
        <v>796</v>
      </c>
      <c r="P2743" t="s">
        <v>1512</v>
      </c>
      <c r="Q2743">
        <v>2741</v>
      </c>
      <c r="R2743" t="s">
        <v>32579</v>
      </c>
    </row>
    <row r="2744" spans="1:18" x14ac:dyDescent="0.3">
      <c r="A2744">
        <v>2743</v>
      </c>
      <c r="B2744" t="s">
        <v>23513</v>
      </c>
      <c r="C2744">
        <v>60</v>
      </c>
      <c r="D2744" t="s">
        <v>23514</v>
      </c>
      <c r="E2744">
        <v>3</v>
      </c>
      <c r="F2744">
        <v>2</v>
      </c>
      <c r="G2744" t="s">
        <v>116</v>
      </c>
      <c r="H2744">
        <v>55</v>
      </c>
      <c r="I2744" s="19">
        <v>45492.714583333334</v>
      </c>
      <c r="J2744" s="19">
        <v>45492.85833333333</v>
      </c>
      <c r="K2744" s="19">
        <v>45492.931944444441</v>
      </c>
      <c r="L2744" s="19">
        <v>45493.214583333334</v>
      </c>
      <c r="M2744">
        <v>0</v>
      </c>
      <c r="N2744" t="s">
        <v>165</v>
      </c>
      <c r="O2744" t="s">
        <v>23520</v>
      </c>
      <c r="P2744" t="s">
        <v>962</v>
      </c>
      <c r="Q2744">
        <v>2742</v>
      </c>
      <c r="R2744" t="s">
        <v>32579</v>
      </c>
    </row>
    <row r="2745" spans="1:18" x14ac:dyDescent="0.3">
      <c r="A2745">
        <v>2744</v>
      </c>
      <c r="B2745" t="s">
        <v>23521</v>
      </c>
      <c r="C2745">
        <v>27</v>
      </c>
      <c r="D2745" t="s">
        <v>23523</v>
      </c>
      <c r="E2745">
        <v>2</v>
      </c>
      <c r="F2745">
        <v>3</v>
      </c>
      <c r="G2745" t="s">
        <v>116</v>
      </c>
      <c r="H2745">
        <v>78</v>
      </c>
      <c r="I2745" s="19">
        <v>45363.386111111111</v>
      </c>
      <c r="J2745" s="19">
        <v>45363.425000000003</v>
      </c>
      <c r="K2745" s="19">
        <v>45364.263888888891</v>
      </c>
      <c r="L2745" s="19">
        <v>45364.386111111111</v>
      </c>
      <c r="M2745">
        <v>0</v>
      </c>
      <c r="N2745" t="s">
        <v>165</v>
      </c>
      <c r="O2745" t="s">
        <v>23528</v>
      </c>
      <c r="P2745" t="s">
        <v>168</v>
      </c>
      <c r="Q2745">
        <v>2743</v>
      </c>
      <c r="R2745" t="s">
        <v>32579</v>
      </c>
    </row>
    <row r="2746" spans="1:18" x14ac:dyDescent="0.3">
      <c r="A2746">
        <v>2745</v>
      </c>
      <c r="B2746" t="s">
        <v>23530</v>
      </c>
      <c r="C2746">
        <v>32</v>
      </c>
      <c r="D2746" t="s">
        <v>23531</v>
      </c>
      <c r="E2746">
        <v>1</v>
      </c>
      <c r="F2746">
        <v>3</v>
      </c>
      <c r="G2746" t="s">
        <v>192</v>
      </c>
      <c r="H2746">
        <v>72</v>
      </c>
      <c r="I2746" s="19">
        <v>45311.487500000003</v>
      </c>
      <c r="J2746" s="19">
        <v>45311.681944444441</v>
      </c>
      <c r="K2746" s="19">
        <v>45313.190972222219</v>
      </c>
      <c r="L2746" s="19">
        <v>45314.487500000003</v>
      </c>
      <c r="M2746">
        <v>0</v>
      </c>
      <c r="N2746" t="s">
        <v>165</v>
      </c>
      <c r="O2746" t="s">
        <v>23537</v>
      </c>
      <c r="P2746" t="s">
        <v>751</v>
      </c>
      <c r="Q2746">
        <v>2744</v>
      </c>
      <c r="R2746" t="s">
        <v>32579</v>
      </c>
    </row>
    <row r="2747" spans="1:18" x14ac:dyDescent="0.3">
      <c r="A2747">
        <v>2746</v>
      </c>
      <c r="B2747" t="s">
        <v>23538</v>
      </c>
      <c r="C2747">
        <v>78</v>
      </c>
      <c r="D2747" t="s">
        <v>23540</v>
      </c>
      <c r="E2747">
        <v>5</v>
      </c>
      <c r="F2747">
        <v>3</v>
      </c>
      <c r="G2747" t="s">
        <v>192</v>
      </c>
      <c r="H2747">
        <v>91</v>
      </c>
      <c r="I2747" s="19">
        <v>45013.363194444442</v>
      </c>
      <c r="J2747" s="19">
        <v>45013.926388888889</v>
      </c>
      <c r="K2747" s="19">
        <v>45015.875694444447</v>
      </c>
      <c r="L2747" s="19">
        <v>45016.363194444442</v>
      </c>
      <c r="M2747">
        <v>0</v>
      </c>
      <c r="N2747" t="s">
        <v>165</v>
      </c>
      <c r="O2747" t="s">
        <v>23546</v>
      </c>
      <c r="P2747" t="s">
        <v>2960</v>
      </c>
      <c r="Q2747">
        <v>2745</v>
      </c>
      <c r="R2747" t="s">
        <v>32579</v>
      </c>
    </row>
    <row r="2748" spans="1:18" x14ac:dyDescent="0.3">
      <c r="A2748">
        <v>2747</v>
      </c>
      <c r="B2748" t="s">
        <v>23548</v>
      </c>
      <c r="C2748">
        <v>61</v>
      </c>
      <c r="D2748" t="s">
        <v>23549</v>
      </c>
      <c r="E2748">
        <v>5</v>
      </c>
      <c r="F2748">
        <v>2</v>
      </c>
      <c r="G2748" t="s">
        <v>192</v>
      </c>
      <c r="H2748">
        <v>24</v>
      </c>
      <c r="I2748" s="19">
        <v>45556.074305555558</v>
      </c>
      <c r="J2748" s="19">
        <v>45556.186805555553</v>
      </c>
      <c r="K2748" s="19">
        <v>45556.515277777777</v>
      </c>
      <c r="L2748" s="19">
        <v>45557.074305555558</v>
      </c>
      <c r="M2748">
        <v>0</v>
      </c>
      <c r="N2748" t="s">
        <v>307</v>
      </c>
      <c r="O2748" t="s">
        <v>23554</v>
      </c>
      <c r="P2748" t="s">
        <v>2960</v>
      </c>
      <c r="Q2748">
        <v>2746</v>
      </c>
      <c r="R2748" t="s">
        <v>32579</v>
      </c>
    </row>
    <row r="2749" spans="1:18" x14ac:dyDescent="0.3">
      <c r="A2749">
        <v>2748</v>
      </c>
      <c r="B2749" t="s">
        <v>23555</v>
      </c>
      <c r="C2749">
        <v>28</v>
      </c>
      <c r="D2749" t="s">
        <v>23557</v>
      </c>
      <c r="E2749">
        <v>3</v>
      </c>
      <c r="F2749">
        <v>4</v>
      </c>
      <c r="G2749" t="s">
        <v>116</v>
      </c>
      <c r="H2749">
        <v>52</v>
      </c>
      <c r="I2749" s="19">
        <v>45569.704861111109</v>
      </c>
      <c r="J2749" s="19">
        <v>45570.618750000001</v>
      </c>
      <c r="K2749" s="19">
        <v>45571.793749999997</v>
      </c>
      <c r="L2749" s="19">
        <v>45573.704861111109</v>
      </c>
      <c r="M2749">
        <v>0</v>
      </c>
      <c r="N2749" t="s">
        <v>165</v>
      </c>
      <c r="O2749" t="s">
        <v>23563</v>
      </c>
      <c r="P2749" t="s">
        <v>274</v>
      </c>
      <c r="Q2749">
        <v>2747</v>
      </c>
      <c r="R2749" t="s">
        <v>32579</v>
      </c>
    </row>
    <row r="2750" spans="1:18" x14ac:dyDescent="0.3">
      <c r="A2750">
        <v>2749</v>
      </c>
      <c r="B2750" t="s">
        <v>23564</v>
      </c>
      <c r="C2750">
        <v>63</v>
      </c>
      <c r="D2750" t="s">
        <v>23565</v>
      </c>
      <c r="E2750">
        <v>4</v>
      </c>
      <c r="F2750">
        <v>2</v>
      </c>
      <c r="G2750" t="s">
        <v>116</v>
      </c>
      <c r="H2750">
        <v>40</v>
      </c>
      <c r="I2750" s="19">
        <v>45198.090277777781</v>
      </c>
      <c r="J2750" s="19">
        <v>45198.183333333334</v>
      </c>
      <c r="K2750" s="19">
        <v>45198.962500000001</v>
      </c>
      <c r="L2750" s="19">
        <v>45199.090277777781</v>
      </c>
      <c r="M2750">
        <v>0</v>
      </c>
      <c r="N2750" t="s">
        <v>165</v>
      </c>
      <c r="O2750" t="s">
        <v>2859</v>
      </c>
      <c r="P2750" t="s">
        <v>23572</v>
      </c>
      <c r="Q2750">
        <v>2748</v>
      </c>
      <c r="R2750" t="s">
        <v>32579</v>
      </c>
    </row>
    <row r="2751" spans="1:18" x14ac:dyDescent="0.3">
      <c r="A2751">
        <v>2750</v>
      </c>
      <c r="B2751" t="s">
        <v>23573</v>
      </c>
      <c r="C2751">
        <v>3</v>
      </c>
      <c r="D2751" t="s">
        <v>23574</v>
      </c>
      <c r="E2751">
        <v>1</v>
      </c>
      <c r="F2751">
        <v>3</v>
      </c>
      <c r="G2751" t="s">
        <v>192</v>
      </c>
      <c r="H2751">
        <v>1</v>
      </c>
      <c r="I2751" s="19">
        <v>45690.241666666669</v>
      </c>
      <c r="J2751" s="19">
        <v>45690.330555555556</v>
      </c>
      <c r="K2751" s="19">
        <v>45691.45</v>
      </c>
      <c r="L2751" s="19">
        <v>45692.241666666669</v>
      </c>
      <c r="M2751">
        <v>0</v>
      </c>
      <c r="N2751" t="s">
        <v>307</v>
      </c>
      <c r="O2751" t="s">
        <v>23580</v>
      </c>
      <c r="P2751" t="s">
        <v>446</v>
      </c>
      <c r="Q2751">
        <v>2749</v>
      </c>
      <c r="R2751" t="s">
        <v>32579</v>
      </c>
    </row>
    <row r="2752" spans="1:18" x14ac:dyDescent="0.3">
      <c r="A2752">
        <v>2751</v>
      </c>
      <c r="B2752" t="s">
        <v>23582</v>
      </c>
      <c r="C2752">
        <v>45</v>
      </c>
      <c r="D2752" t="s">
        <v>23583</v>
      </c>
      <c r="E2752">
        <v>2</v>
      </c>
      <c r="F2752">
        <v>3</v>
      </c>
      <c r="G2752" t="s">
        <v>192</v>
      </c>
      <c r="H2752">
        <v>52</v>
      </c>
      <c r="I2752" s="19">
        <v>45492.893750000003</v>
      </c>
      <c r="J2752" s="19">
        <v>45493.032638888886</v>
      </c>
      <c r="K2752" s="19">
        <v>45499.660416666666</v>
      </c>
      <c r="L2752" s="19">
        <v>45495.893750000003</v>
      </c>
      <c r="M2752">
        <v>1</v>
      </c>
      <c r="N2752" t="s">
        <v>165</v>
      </c>
      <c r="O2752" t="s">
        <v>23588</v>
      </c>
      <c r="P2752" t="s">
        <v>584</v>
      </c>
      <c r="Q2752">
        <v>2750</v>
      </c>
      <c r="R2752" t="s">
        <v>32579</v>
      </c>
    </row>
    <row r="2753" spans="1:18" x14ac:dyDescent="0.3">
      <c r="A2753">
        <v>2752</v>
      </c>
      <c r="B2753" t="s">
        <v>23589</v>
      </c>
      <c r="C2753">
        <v>57</v>
      </c>
      <c r="D2753" t="s">
        <v>23590</v>
      </c>
      <c r="E2753">
        <v>5</v>
      </c>
      <c r="F2753">
        <v>2</v>
      </c>
      <c r="G2753" t="s">
        <v>192</v>
      </c>
      <c r="H2753">
        <v>26</v>
      </c>
      <c r="I2753" s="19">
        <v>45079.099305555559</v>
      </c>
      <c r="J2753" s="19">
        <v>45079.150694444441</v>
      </c>
      <c r="K2753" s="19">
        <v>45079.544444444444</v>
      </c>
      <c r="L2753" s="19">
        <v>45079.599305555559</v>
      </c>
      <c r="M2753">
        <v>0</v>
      </c>
      <c r="N2753" t="s">
        <v>165</v>
      </c>
      <c r="O2753" t="s">
        <v>23596</v>
      </c>
      <c r="P2753" t="s">
        <v>1735</v>
      </c>
      <c r="Q2753">
        <v>2751</v>
      </c>
      <c r="R2753" t="s">
        <v>32579</v>
      </c>
    </row>
    <row r="2754" spans="1:18" x14ac:dyDescent="0.3">
      <c r="A2754">
        <v>2753</v>
      </c>
      <c r="B2754" t="s">
        <v>23598</v>
      </c>
      <c r="C2754">
        <v>36</v>
      </c>
      <c r="D2754" t="s">
        <v>23599</v>
      </c>
      <c r="E2754">
        <v>2</v>
      </c>
      <c r="F2754">
        <v>3</v>
      </c>
      <c r="G2754" t="s">
        <v>116</v>
      </c>
      <c r="H2754">
        <v>23</v>
      </c>
      <c r="I2754" s="19">
        <v>45010.421527777777</v>
      </c>
      <c r="J2754" s="19">
        <v>45010.477777777778</v>
      </c>
      <c r="K2754" s="19">
        <v>45011.777083333334</v>
      </c>
      <c r="L2754" s="19">
        <v>45012.421527777777</v>
      </c>
      <c r="M2754">
        <v>0</v>
      </c>
      <c r="N2754" t="s">
        <v>307</v>
      </c>
      <c r="O2754" t="s">
        <v>23605</v>
      </c>
      <c r="P2754" t="s">
        <v>328</v>
      </c>
      <c r="Q2754">
        <v>2752</v>
      </c>
      <c r="R2754" t="s">
        <v>32579</v>
      </c>
    </row>
    <row r="2755" spans="1:18" x14ac:dyDescent="0.3">
      <c r="A2755">
        <v>2754</v>
      </c>
      <c r="B2755" t="s">
        <v>23609</v>
      </c>
      <c r="C2755">
        <v>29</v>
      </c>
      <c r="D2755" t="s">
        <v>23611</v>
      </c>
      <c r="E2755">
        <v>4</v>
      </c>
      <c r="F2755">
        <v>2</v>
      </c>
      <c r="G2755" t="s">
        <v>116</v>
      </c>
      <c r="H2755">
        <v>120</v>
      </c>
      <c r="I2755" s="19">
        <v>45023.931944444441</v>
      </c>
      <c r="J2755" s="19">
        <v>45024.021527777775</v>
      </c>
      <c r="K2755" s="19">
        <v>45024.67291666667</v>
      </c>
      <c r="L2755" s="19">
        <v>45024.931944444441</v>
      </c>
      <c r="M2755">
        <v>0</v>
      </c>
      <c r="N2755" t="s">
        <v>307</v>
      </c>
      <c r="O2755" t="s">
        <v>1534</v>
      </c>
      <c r="P2755" t="s">
        <v>23617</v>
      </c>
      <c r="Q2755">
        <v>2753</v>
      </c>
      <c r="R2755" t="s">
        <v>32579</v>
      </c>
    </row>
    <row r="2756" spans="1:18" x14ac:dyDescent="0.3">
      <c r="A2756">
        <v>2755</v>
      </c>
      <c r="B2756" t="s">
        <v>23618</v>
      </c>
      <c r="C2756">
        <v>58</v>
      </c>
      <c r="D2756" t="s">
        <v>23620</v>
      </c>
      <c r="E2756">
        <v>1</v>
      </c>
      <c r="F2756">
        <v>4</v>
      </c>
      <c r="G2756" t="s">
        <v>116</v>
      </c>
      <c r="H2756">
        <v>76</v>
      </c>
      <c r="I2756" s="19">
        <v>45230.879166666666</v>
      </c>
      <c r="J2756" s="19">
        <v>45231.796527777777</v>
      </c>
      <c r="K2756" s="19">
        <v>45233.20416666667</v>
      </c>
      <c r="L2756" s="19">
        <v>45233.879166666666</v>
      </c>
      <c r="M2756">
        <v>0</v>
      </c>
      <c r="N2756" t="s">
        <v>128</v>
      </c>
      <c r="O2756" t="s">
        <v>23625</v>
      </c>
      <c r="P2756" t="s">
        <v>751</v>
      </c>
      <c r="Q2756">
        <v>2754</v>
      </c>
      <c r="R2756" t="s">
        <v>32579</v>
      </c>
    </row>
    <row r="2757" spans="1:18" x14ac:dyDescent="0.3">
      <c r="A2757">
        <v>2756</v>
      </c>
      <c r="B2757" t="s">
        <v>23626</v>
      </c>
      <c r="C2757">
        <v>35</v>
      </c>
      <c r="D2757" t="s">
        <v>23628</v>
      </c>
      <c r="E2757">
        <v>3</v>
      </c>
      <c r="F2757">
        <v>3</v>
      </c>
      <c r="G2757" t="s">
        <v>116</v>
      </c>
      <c r="H2757">
        <v>31</v>
      </c>
      <c r="I2757" s="19">
        <v>45347.492361111108</v>
      </c>
      <c r="J2757" s="19">
        <v>45347.62777777778</v>
      </c>
      <c r="K2757" s="19">
        <v>45349.158333333333</v>
      </c>
      <c r="L2757" s="19">
        <v>45350.492361111108</v>
      </c>
      <c r="M2757">
        <v>0</v>
      </c>
      <c r="N2757" t="s">
        <v>307</v>
      </c>
      <c r="O2757" t="s">
        <v>23633</v>
      </c>
      <c r="P2757" t="s">
        <v>274</v>
      </c>
      <c r="Q2757">
        <v>2755</v>
      </c>
      <c r="R2757" t="s">
        <v>32579</v>
      </c>
    </row>
    <row r="2758" spans="1:18" x14ac:dyDescent="0.3">
      <c r="A2758">
        <v>2757</v>
      </c>
      <c r="B2758" t="s">
        <v>23635</v>
      </c>
      <c r="C2758">
        <v>76</v>
      </c>
      <c r="D2758" t="s">
        <v>23636</v>
      </c>
      <c r="E2758">
        <v>4</v>
      </c>
      <c r="F2758">
        <v>2</v>
      </c>
      <c r="G2758" t="s">
        <v>192</v>
      </c>
      <c r="H2758">
        <v>2</v>
      </c>
      <c r="I2758" s="19">
        <v>45587.260416666664</v>
      </c>
      <c r="J2758" s="19">
        <v>45587.386805555558</v>
      </c>
      <c r="K2758" s="19">
        <v>45587.978472222225</v>
      </c>
      <c r="L2758" s="19">
        <v>45588.260416666664</v>
      </c>
      <c r="M2758">
        <v>0</v>
      </c>
      <c r="N2758" t="s">
        <v>128</v>
      </c>
      <c r="O2758" t="s">
        <v>3495</v>
      </c>
      <c r="P2758" t="s">
        <v>1512</v>
      </c>
      <c r="Q2758">
        <v>2756</v>
      </c>
      <c r="R2758" t="s">
        <v>32579</v>
      </c>
    </row>
    <row r="2759" spans="1:18" x14ac:dyDescent="0.3">
      <c r="A2759">
        <v>2758</v>
      </c>
      <c r="B2759" t="s">
        <v>23642</v>
      </c>
      <c r="C2759">
        <v>55</v>
      </c>
      <c r="D2759" t="s">
        <v>23643</v>
      </c>
      <c r="E2759">
        <v>2</v>
      </c>
      <c r="F2759">
        <v>1</v>
      </c>
      <c r="G2759" t="s">
        <v>116</v>
      </c>
      <c r="H2759">
        <v>73</v>
      </c>
      <c r="I2759" s="19">
        <v>44990.529861111114</v>
      </c>
      <c r="J2759" s="19">
        <v>44990.558333333334</v>
      </c>
      <c r="K2759" s="19">
        <v>44990.664583333331</v>
      </c>
      <c r="L2759" s="19">
        <v>44990.696527777778</v>
      </c>
      <c r="M2759">
        <v>0</v>
      </c>
      <c r="N2759" t="s">
        <v>128</v>
      </c>
      <c r="O2759" t="s">
        <v>23649</v>
      </c>
      <c r="P2759" t="s">
        <v>168</v>
      </c>
      <c r="Q2759">
        <v>2757</v>
      </c>
      <c r="R2759" t="s">
        <v>32579</v>
      </c>
    </row>
    <row r="2760" spans="1:18" x14ac:dyDescent="0.3">
      <c r="A2760">
        <v>2759</v>
      </c>
      <c r="B2760" t="s">
        <v>23650</v>
      </c>
      <c r="C2760">
        <v>12</v>
      </c>
      <c r="D2760" t="s">
        <v>23651</v>
      </c>
      <c r="E2760">
        <v>2</v>
      </c>
      <c r="F2760">
        <v>3</v>
      </c>
      <c r="G2760" t="s">
        <v>192</v>
      </c>
      <c r="H2760">
        <v>107</v>
      </c>
      <c r="I2760" s="19">
        <v>44954.186111111114</v>
      </c>
      <c r="J2760" s="19">
        <v>44954.318749999999</v>
      </c>
      <c r="K2760" s="19">
        <v>44955.445138888892</v>
      </c>
      <c r="L2760" s="19">
        <v>44957.186111111114</v>
      </c>
      <c r="M2760">
        <v>0</v>
      </c>
      <c r="N2760" t="s">
        <v>165</v>
      </c>
      <c r="O2760" t="s">
        <v>23657</v>
      </c>
      <c r="P2760" t="s">
        <v>23658</v>
      </c>
      <c r="Q2760">
        <v>2758</v>
      </c>
      <c r="R2760" t="s">
        <v>32579</v>
      </c>
    </row>
    <row r="2761" spans="1:18" x14ac:dyDescent="0.3">
      <c r="A2761">
        <v>2760</v>
      </c>
      <c r="B2761" t="s">
        <v>23659</v>
      </c>
      <c r="C2761">
        <v>39</v>
      </c>
      <c r="D2761" t="s">
        <v>23660</v>
      </c>
      <c r="E2761">
        <v>1</v>
      </c>
      <c r="F2761">
        <v>3</v>
      </c>
      <c r="G2761" t="s">
        <v>116</v>
      </c>
      <c r="H2761">
        <v>5</v>
      </c>
      <c r="I2761" s="19">
        <v>45126.072222222225</v>
      </c>
      <c r="J2761" s="19">
        <v>45126.134027777778</v>
      </c>
      <c r="K2761" s="19">
        <v>45126.54583333333</v>
      </c>
      <c r="L2761" s="19">
        <v>45127.072222222225</v>
      </c>
      <c r="M2761">
        <v>0</v>
      </c>
      <c r="N2761" t="s">
        <v>128</v>
      </c>
      <c r="O2761" t="s">
        <v>23666</v>
      </c>
      <c r="P2761" t="s">
        <v>751</v>
      </c>
      <c r="Q2761">
        <v>2759</v>
      </c>
      <c r="R2761" t="s">
        <v>32579</v>
      </c>
    </row>
    <row r="2762" spans="1:18" x14ac:dyDescent="0.3">
      <c r="A2762">
        <v>2761</v>
      </c>
      <c r="B2762" t="s">
        <v>23667</v>
      </c>
      <c r="C2762">
        <v>70</v>
      </c>
      <c r="D2762" t="s">
        <v>23668</v>
      </c>
      <c r="E2762">
        <v>3</v>
      </c>
      <c r="F2762">
        <v>3</v>
      </c>
      <c r="G2762" t="s">
        <v>192</v>
      </c>
      <c r="H2762">
        <v>71</v>
      </c>
      <c r="I2762" s="19">
        <v>45465.086111111108</v>
      </c>
      <c r="J2762" s="19">
        <v>45465.322222222225</v>
      </c>
      <c r="K2762" s="19">
        <v>45466.701388888891</v>
      </c>
      <c r="L2762" s="19">
        <v>45468.086111111108</v>
      </c>
      <c r="M2762">
        <v>0</v>
      </c>
      <c r="N2762" t="s">
        <v>128</v>
      </c>
      <c r="O2762" t="s">
        <v>23674</v>
      </c>
      <c r="P2762" t="s">
        <v>962</v>
      </c>
      <c r="Q2762">
        <v>2760</v>
      </c>
      <c r="R2762" t="s">
        <v>32579</v>
      </c>
    </row>
    <row r="2763" spans="1:18" x14ac:dyDescent="0.3">
      <c r="A2763">
        <v>2762</v>
      </c>
      <c r="B2763" t="s">
        <v>23675</v>
      </c>
      <c r="C2763">
        <v>70</v>
      </c>
      <c r="D2763" t="s">
        <v>23676</v>
      </c>
      <c r="E2763">
        <v>5</v>
      </c>
      <c r="F2763">
        <v>4</v>
      </c>
      <c r="G2763" t="s">
        <v>116</v>
      </c>
      <c r="H2763">
        <v>117</v>
      </c>
      <c r="I2763" s="19">
        <v>45378.819444444445</v>
      </c>
      <c r="J2763" s="19">
        <v>45379.517361111109</v>
      </c>
      <c r="K2763" s="19">
        <v>45381.951388888891</v>
      </c>
      <c r="L2763" s="19">
        <v>45383.819444444445</v>
      </c>
      <c r="M2763">
        <v>0</v>
      </c>
      <c r="N2763" t="s">
        <v>128</v>
      </c>
      <c r="O2763" t="s">
        <v>23682</v>
      </c>
      <c r="P2763" t="s">
        <v>2960</v>
      </c>
      <c r="Q2763">
        <v>2761</v>
      </c>
      <c r="R2763" t="s">
        <v>32579</v>
      </c>
    </row>
    <row r="2764" spans="1:18" x14ac:dyDescent="0.3">
      <c r="A2764">
        <v>2763</v>
      </c>
      <c r="B2764" t="s">
        <v>23684</v>
      </c>
      <c r="C2764">
        <v>36</v>
      </c>
      <c r="D2764" t="s">
        <v>23685</v>
      </c>
      <c r="E2764">
        <v>2</v>
      </c>
      <c r="F2764">
        <v>3</v>
      </c>
      <c r="G2764" t="s">
        <v>192</v>
      </c>
      <c r="H2764">
        <v>19</v>
      </c>
      <c r="I2764" s="19">
        <v>45194.450694444444</v>
      </c>
      <c r="J2764" s="19">
        <v>45194.631249999999</v>
      </c>
      <c r="K2764" s="19">
        <v>45195.915277777778</v>
      </c>
      <c r="L2764" s="19">
        <v>45196.450694444444</v>
      </c>
      <c r="M2764">
        <v>0</v>
      </c>
      <c r="N2764" t="s">
        <v>307</v>
      </c>
      <c r="O2764" t="s">
        <v>23691</v>
      </c>
      <c r="P2764" t="s">
        <v>23692</v>
      </c>
      <c r="Q2764">
        <v>2762</v>
      </c>
      <c r="R2764" t="s">
        <v>32579</v>
      </c>
    </row>
    <row r="2765" spans="1:18" x14ac:dyDescent="0.3">
      <c r="A2765">
        <v>2764</v>
      </c>
      <c r="B2765" t="s">
        <v>23693</v>
      </c>
      <c r="C2765">
        <v>32</v>
      </c>
      <c r="D2765" t="s">
        <v>23695</v>
      </c>
      <c r="E2765">
        <v>2</v>
      </c>
      <c r="F2765">
        <v>3</v>
      </c>
      <c r="G2765" t="s">
        <v>116</v>
      </c>
      <c r="H2765">
        <v>93</v>
      </c>
      <c r="I2765" s="19">
        <v>45283.595138888886</v>
      </c>
      <c r="J2765" s="19">
        <v>45284.388194444444</v>
      </c>
      <c r="K2765" s="19">
        <v>45285.936805555553</v>
      </c>
      <c r="L2765" s="19">
        <v>45286.595138888886</v>
      </c>
      <c r="M2765">
        <v>0</v>
      </c>
      <c r="N2765" t="s">
        <v>165</v>
      </c>
      <c r="O2765" t="s">
        <v>23700</v>
      </c>
      <c r="P2765" t="s">
        <v>584</v>
      </c>
      <c r="Q2765">
        <v>2763</v>
      </c>
      <c r="R2765" t="s">
        <v>32579</v>
      </c>
    </row>
    <row r="2766" spans="1:18" x14ac:dyDescent="0.3">
      <c r="A2766">
        <v>2765</v>
      </c>
      <c r="B2766" t="s">
        <v>23701</v>
      </c>
      <c r="C2766">
        <v>44</v>
      </c>
      <c r="D2766" t="s">
        <v>23702</v>
      </c>
      <c r="E2766">
        <v>4</v>
      </c>
      <c r="F2766">
        <v>2</v>
      </c>
      <c r="G2766" t="s">
        <v>116</v>
      </c>
      <c r="H2766">
        <v>98</v>
      </c>
      <c r="I2766" s="19">
        <v>45233.478472222225</v>
      </c>
      <c r="J2766" s="19">
        <v>45233.62777777778</v>
      </c>
      <c r="K2766" s="19">
        <v>45235.061111111114</v>
      </c>
      <c r="L2766" s="19">
        <v>45234.478472222225</v>
      </c>
      <c r="M2766">
        <v>1</v>
      </c>
      <c r="N2766" t="s">
        <v>165</v>
      </c>
      <c r="O2766" t="s">
        <v>901</v>
      </c>
      <c r="P2766" t="s">
        <v>903</v>
      </c>
      <c r="Q2766">
        <v>2764</v>
      </c>
      <c r="R2766" t="s">
        <v>32579</v>
      </c>
    </row>
    <row r="2767" spans="1:18" x14ac:dyDescent="0.3">
      <c r="A2767">
        <v>2766</v>
      </c>
      <c r="B2767" t="s">
        <v>23709</v>
      </c>
      <c r="C2767">
        <v>45</v>
      </c>
      <c r="D2767" t="s">
        <v>23710</v>
      </c>
      <c r="E2767">
        <v>3</v>
      </c>
      <c r="F2767">
        <v>3</v>
      </c>
      <c r="G2767" t="s">
        <v>116</v>
      </c>
      <c r="H2767">
        <v>50</v>
      </c>
      <c r="I2767" s="19">
        <v>45316.272916666669</v>
      </c>
      <c r="J2767" s="19">
        <v>45316.410416666666</v>
      </c>
      <c r="K2767" s="19">
        <v>45317.376388888886</v>
      </c>
      <c r="L2767" s="19">
        <v>45319.272916666669</v>
      </c>
      <c r="M2767">
        <v>0</v>
      </c>
      <c r="N2767" t="s">
        <v>165</v>
      </c>
      <c r="O2767" t="s">
        <v>23717</v>
      </c>
      <c r="P2767" t="s">
        <v>246</v>
      </c>
      <c r="Q2767">
        <v>2765</v>
      </c>
      <c r="R2767" t="s">
        <v>32579</v>
      </c>
    </row>
    <row r="2768" spans="1:18" x14ac:dyDescent="0.3">
      <c r="A2768">
        <v>2767</v>
      </c>
      <c r="B2768" t="s">
        <v>23718</v>
      </c>
      <c r="C2768">
        <v>73</v>
      </c>
      <c r="D2768" t="s">
        <v>23719</v>
      </c>
      <c r="E2768">
        <v>5</v>
      </c>
      <c r="F2768">
        <v>3</v>
      </c>
      <c r="G2768" t="s">
        <v>192</v>
      </c>
      <c r="H2768">
        <v>111</v>
      </c>
      <c r="I2768" s="19">
        <v>45548.400694444441</v>
      </c>
      <c r="J2768" s="19">
        <v>45548.611111111109</v>
      </c>
      <c r="K2768" s="19">
        <v>45549.457638888889</v>
      </c>
      <c r="L2768" s="19">
        <v>45551.400694444441</v>
      </c>
      <c r="M2768">
        <v>0</v>
      </c>
      <c r="N2768" t="s">
        <v>128</v>
      </c>
      <c r="O2768" t="s">
        <v>23725</v>
      </c>
      <c r="P2768" t="s">
        <v>843</v>
      </c>
      <c r="Q2768">
        <v>2766</v>
      </c>
      <c r="R2768" t="s">
        <v>32579</v>
      </c>
    </row>
    <row r="2769" spans="1:18" x14ac:dyDescent="0.3">
      <c r="A2769">
        <v>2768</v>
      </c>
      <c r="B2769" t="s">
        <v>23727</v>
      </c>
      <c r="C2769">
        <v>20</v>
      </c>
      <c r="D2769" t="s">
        <v>23728</v>
      </c>
      <c r="E2769">
        <v>2</v>
      </c>
      <c r="F2769">
        <v>2</v>
      </c>
      <c r="G2769" t="s">
        <v>116</v>
      </c>
      <c r="H2769">
        <v>25</v>
      </c>
      <c r="I2769" s="19">
        <v>45566.675000000003</v>
      </c>
      <c r="J2769" s="19">
        <v>45566.851388888892</v>
      </c>
      <c r="K2769" s="19">
        <v>45568.218055555553</v>
      </c>
      <c r="L2769" s="19">
        <v>45567.675000000003</v>
      </c>
      <c r="M2769">
        <v>1</v>
      </c>
      <c r="N2769" t="s">
        <v>165</v>
      </c>
      <c r="O2769" t="s">
        <v>23734</v>
      </c>
      <c r="P2769" t="s">
        <v>168</v>
      </c>
      <c r="Q2769">
        <v>2767</v>
      </c>
      <c r="R2769" t="s">
        <v>32579</v>
      </c>
    </row>
    <row r="2770" spans="1:18" x14ac:dyDescent="0.3">
      <c r="A2770">
        <v>2769</v>
      </c>
      <c r="B2770" t="s">
        <v>23735</v>
      </c>
      <c r="C2770">
        <v>4</v>
      </c>
      <c r="D2770" t="s">
        <v>23736</v>
      </c>
      <c r="E2770">
        <v>5</v>
      </c>
      <c r="F2770">
        <v>3</v>
      </c>
      <c r="G2770" t="s">
        <v>192</v>
      </c>
      <c r="H2770">
        <v>20</v>
      </c>
      <c r="I2770" s="19">
        <v>45267.411805555559</v>
      </c>
      <c r="J2770" s="19">
        <v>45267.445138888892</v>
      </c>
      <c r="K2770" s="19">
        <v>45267.982638888891</v>
      </c>
      <c r="L2770" s="19">
        <v>45268.411805555559</v>
      </c>
      <c r="M2770">
        <v>0</v>
      </c>
      <c r="N2770" t="s">
        <v>165</v>
      </c>
      <c r="O2770" t="s">
        <v>23742</v>
      </c>
      <c r="P2770" t="s">
        <v>1735</v>
      </c>
      <c r="Q2770">
        <v>2768</v>
      </c>
      <c r="R2770" t="s">
        <v>32579</v>
      </c>
    </row>
    <row r="2771" spans="1:18" x14ac:dyDescent="0.3">
      <c r="A2771">
        <v>2770</v>
      </c>
      <c r="B2771" t="s">
        <v>23743</v>
      </c>
      <c r="C2771">
        <v>59</v>
      </c>
      <c r="D2771" t="s">
        <v>23744</v>
      </c>
      <c r="E2771">
        <v>1</v>
      </c>
      <c r="F2771">
        <v>2</v>
      </c>
      <c r="G2771" t="s">
        <v>116</v>
      </c>
      <c r="H2771">
        <v>119</v>
      </c>
      <c r="I2771" s="19">
        <v>45146.563888888886</v>
      </c>
      <c r="J2771" s="19">
        <v>45146.677083333336</v>
      </c>
      <c r="K2771" s="19">
        <v>45147.440972222219</v>
      </c>
      <c r="L2771" s="19">
        <v>45147.563888888886</v>
      </c>
      <c r="M2771">
        <v>0</v>
      </c>
      <c r="N2771" t="s">
        <v>165</v>
      </c>
      <c r="O2771" t="s">
        <v>23750</v>
      </c>
      <c r="P2771" t="s">
        <v>751</v>
      </c>
      <c r="Q2771">
        <v>2769</v>
      </c>
      <c r="R2771" t="s">
        <v>32579</v>
      </c>
    </row>
    <row r="2772" spans="1:18" x14ac:dyDescent="0.3">
      <c r="A2772">
        <v>2771</v>
      </c>
      <c r="B2772" t="s">
        <v>23752</v>
      </c>
      <c r="C2772">
        <v>69</v>
      </c>
      <c r="D2772" t="s">
        <v>23753</v>
      </c>
      <c r="E2772">
        <v>3</v>
      </c>
      <c r="F2772">
        <v>2</v>
      </c>
      <c r="G2772" t="s">
        <v>116</v>
      </c>
      <c r="H2772">
        <v>14</v>
      </c>
      <c r="I2772" s="19">
        <v>45212.341666666667</v>
      </c>
      <c r="J2772" s="19">
        <v>45212.484027777777</v>
      </c>
      <c r="K2772" s="19">
        <v>45214.469444444447</v>
      </c>
      <c r="L2772" s="19">
        <v>45213.341666666667</v>
      </c>
      <c r="M2772">
        <v>1</v>
      </c>
      <c r="N2772" t="s">
        <v>307</v>
      </c>
      <c r="O2772" t="s">
        <v>23758</v>
      </c>
      <c r="P2772" t="s">
        <v>274</v>
      </c>
      <c r="Q2772">
        <v>2770</v>
      </c>
      <c r="R2772" t="s">
        <v>32579</v>
      </c>
    </row>
    <row r="2773" spans="1:18" x14ac:dyDescent="0.3">
      <c r="A2773">
        <v>2772</v>
      </c>
      <c r="B2773" t="s">
        <v>23760</v>
      </c>
      <c r="C2773">
        <v>62</v>
      </c>
      <c r="D2773" t="s">
        <v>23761</v>
      </c>
      <c r="E2773">
        <v>1</v>
      </c>
      <c r="F2773">
        <v>4</v>
      </c>
      <c r="G2773" t="s">
        <v>192</v>
      </c>
      <c r="H2773">
        <v>78</v>
      </c>
      <c r="I2773" s="19">
        <v>45613.269444444442</v>
      </c>
      <c r="J2773" s="19">
        <v>45613.432638888888</v>
      </c>
      <c r="K2773" s="19">
        <v>45618.697222222225</v>
      </c>
      <c r="L2773" s="19">
        <v>45616.269444444442</v>
      </c>
      <c r="M2773">
        <v>1</v>
      </c>
      <c r="N2773" t="s">
        <v>165</v>
      </c>
      <c r="O2773" t="s">
        <v>23767</v>
      </c>
      <c r="P2773" t="s">
        <v>293</v>
      </c>
      <c r="Q2773">
        <v>2771</v>
      </c>
      <c r="R2773" t="s">
        <v>32579</v>
      </c>
    </row>
    <row r="2774" spans="1:18" x14ac:dyDescent="0.3">
      <c r="A2774">
        <v>2773</v>
      </c>
      <c r="B2774" t="s">
        <v>23768</v>
      </c>
      <c r="C2774">
        <v>40</v>
      </c>
      <c r="D2774" t="s">
        <v>23769</v>
      </c>
      <c r="E2774">
        <v>2</v>
      </c>
      <c r="F2774">
        <v>3</v>
      </c>
      <c r="G2774" t="s">
        <v>116</v>
      </c>
      <c r="H2774">
        <v>9</v>
      </c>
      <c r="I2774" s="19">
        <v>45344.422222222223</v>
      </c>
      <c r="J2774" s="19">
        <v>45344.477083333331</v>
      </c>
      <c r="K2774" s="19">
        <v>45346.160416666666</v>
      </c>
      <c r="L2774" s="19">
        <v>45346.422222222223</v>
      </c>
      <c r="M2774">
        <v>0</v>
      </c>
      <c r="N2774" t="s">
        <v>165</v>
      </c>
      <c r="O2774" t="s">
        <v>23775</v>
      </c>
      <c r="P2774" t="s">
        <v>584</v>
      </c>
      <c r="Q2774">
        <v>2772</v>
      </c>
      <c r="R2774" t="s">
        <v>32579</v>
      </c>
    </row>
    <row r="2775" spans="1:18" x14ac:dyDescent="0.3">
      <c r="A2775">
        <v>2774</v>
      </c>
      <c r="B2775" t="s">
        <v>23776</v>
      </c>
      <c r="C2775">
        <v>52</v>
      </c>
      <c r="D2775" t="s">
        <v>23777</v>
      </c>
      <c r="E2775">
        <v>1</v>
      </c>
      <c r="F2775">
        <v>1</v>
      </c>
      <c r="G2775" t="s">
        <v>116</v>
      </c>
      <c r="H2775">
        <v>104</v>
      </c>
      <c r="I2775" s="19">
        <v>45317.311805555553</v>
      </c>
      <c r="J2775" s="19">
        <v>45317.495833333334</v>
      </c>
      <c r="K2775" s="19">
        <v>45317.818749999999</v>
      </c>
      <c r="L2775" s="19">
        <v>45317.645138888889</v>
      </c>
      <c r="M2775">
        <v>1</v>
      </c>
      <c r="N2775" t="s">
        <v>307</v>
      </c>
      <c r="O2775" t="s">
        <v>23783</v>
      </c>
      <c r="P2775" t="s">
        <v>225</v>
      </c>
      <c r="Q2775">
        <v>2773</v>
      </c>
      <c r="R2775" t="s">
        <v>32579</v>
      </c>
    </row>
    <row r="2776" spans="1:18" x14ac:dyDescent="0.3">
      <c r="A2776">
        <v>2775</v>
      </c>
      <c r="B2776" t="s">
        <v>23784</v>
      </c>
      <c r="C2776">
        <v>56</v>
      </c>
      <c r="D2776" t="s">
        <v>23785</v>
      </c>
      <c r="E2776">
        <v>1</v>
      </c>
      <c r="F2776">
        <v>3</v>
      </c>
      <c r="G2776" t="s">
        <v>116</v>
      </c>
      <c r="H2776">
        <v>7</v>
      </c>
      <c r="I2776" s="19">
        <v>45398.083333333336</v>
      </c>
      <c r="J2776" s="19">
        <v>45398.162499999999</v>
      </c>
      <c r="K2776" s="19">
        <v>45398.759027777778</v>
      </c>
      <c r="L2776" s="19">
        <v>45400.083333333336</v>
      </c>
      <c r="M2776">
        <v>0</v>
      </c>
      <c r="N2776" t="s">
        <v>128</v>
      </c>
      <c r="O2776" t="s">
        <v>23792</v>
      </c>
      <c r="P2776" t="s">
        <v>751</v>
      </c>
      <c r="Q2776">
        <v>2774</v>
      </c>
      <c r="R2776" t="s">
        <v>32579</v>
      </c>
    </row>
    <row r="2777" spans="1:18" x14ac:dyDescent="0.3">
      <c r="A2777">
        <v>2776</v>
      </c>
      <c r="B2777" t="s">
        <v>23793</v>
      </c>
      <c r="C2777">
        <v>36</v>
      </c>
      <c r="D2777" t="s">
        <v>23794</v>
      </c>
      <c r="E2777">
        <v>5</v>
      </c>
      <c r="F2777">
        <v>3</v>
      </c>
      <c r="G2777" t="s">
        <v>116</v>
      </c>
      <c r="H2777">
        <v>97</v>
      </c>
      <c r="I2777" s="19">
        <v>45356.194444444445</v>
      </c>
      <c r="J2777" s="19">
        <v>45356.288194444445</v>
      </c>
      <c r="K2777" s="19">
        <v>45358.331250000003</v>
      </c>
      <c r="L2777" s="19">
        <v>45358.194444444445</v>
      </c>
      <c r="M2777">
        <v>1</v>
      </c>
      <c r="N2777" t="s">
        <v>128</v>
      </c>
      <c r="O2777" t="s">
        <v>23801</v>
      </c>
      <c r="P2777" t="s">
        <v>705</v>
      </c>
      <c r="Q2777">
        <v>2775</v>
      </c>
      <c r="R2777" t="s">
        <v>32579</v>
      </c>
    </row>
    <row r="2778" spans="1:18" x14ac:dyDescent="0.3">
      <c r="A2778">
        <v>2777</v>
      </c>
      <c r="B2778" t="s">
        <v>23802</v>
      </c>
      <c r="C2778">
        <v>20</v>
      </c>
      <c r="D2778" t="s">
        <v>23803</v>
      </c>
      <c r="E2778">
        <v>1</v>
      </c>
      <c r="F2778">
        <v>4</v>
      </c>
      <c r="G2778" t="s">
        <v>192</v>
      </c>
      <c r="H2778">
        <v>45</v>
      </c>
      <c r="I2778" s="19">
        <v>45162.487500000003</v>
      </c>
      <c r="J2778" s="19">
        <v>45163.036111111112</v>
      </c>
      <c r="K2778" s="19">
        <v>45165.907638888886</v>
      </c>
      <c r="L2778" s="19">
        <v>45167.487500000003</v>
      </c>
      <c r="M2778">
        <v>0</v>
      </c>
      <c r="N2778" t="s">
        <v>128</v>
      </c>
      <c r="O2778" t="s">
        <v>23809</v>
      </c>
      <c r="P2778" t="s">
        <v>225</v>
      </c>
      <c r="Q2778">
        <v>2776</v>
      </c>
      <c r="R2778" t="s">
        <v>32579</v>
      </c>
    </row>
    <row r="2779" spans="1:18" x14ac:dyDescent="0.3">
      <c r="A2779">
        <v>2778</v>
      </c>
      <c r="B2779" t="s">
        <v>23811</v>
      </c>
      <c r="C2779">
        <v>8</v>
      </c>
      <c r="D2779" t="s">
        <v>23812</v>
      </c>
      <c r="E2779">
        <v>2</v>
      </c>
      <c r="F2779">
        <v>1</v>
      </c>
      <c r="G2779" t="s">
        <v>116</v>
      </c>
      <c r="H2779">
        <v>102</v>
      </c>
      <c r="I2779" s="19">
        <v>45509.435416666667</v>
      </c>
      <c r="J2779" s="19">
        <v>45509.553472222222</v>
      </c>
      <c r="K2779" s="19">
        <v>45509.646527777775</v>
      </c>
      <c r="L2779" s="19">
        <v>45509.768750000003</v>
      </c>
      <c r="M2779">
        <v>0</v>
      </c>
      <c r="N2779" t="s">
        <v>165</v>
      </c>
      <c r="O2779" t="s">
        <v>23817</v>
      </c>
      <c r="P2779" t="s">
        <v>18899</v>
      </c>
      <c r="Q2779">
        <v>2777</v>
      </c>
      <c r="R2779" t="s">
        <v>32579</v>
      </c>
    </row>
    <row r="2780" spans="1:18" x14ac:dyDescent="0.3">
      <c r="A2780">
        <v>2779</v>
      </c>
      <c r="B2780" t="s">
        <v>23819</v>
      </c>
      <c r="C2780">
        <v>57</v>
      </c>
      <c r="D2780" t="s">
        <v>23820</v>
      </c>
      <c r="E2780">
        <v>4</v>
      </c>
      <c r="F2780">
        <v>3</v>
      </c>
      <c r="G2780" t="s">
        <v>116</v>
      </c>
      <c r="H2780">
        <v>99</v>
      </c>
      <c r="I2780" s="19">
        <v>45093.394444444442</v>
      </c>
      <c r="J2780" s="19">
        <v>45093.724999999999</v>
      </c>
      <c r="K2780" s="19">
        <v>45094.609027777777</v>
      </c>
      <c r="L2780" s="19">
        <v>45095.394444444442</v>
      </c>
      <c r="M2780">
        <v>0</v>
      </c>
      <c r="N2780" t="s">
        <v>307</v>
      </c>
      <c r="O2780" t="s">
        <v>4705</v>
      </c>
      <c r="P2780" t="s">
        <v>1512</v>
      </c>
      <c r="Q2780">
        <v>2778</v>
      </c>
      <c r="R2780" t="s">
        <v>32579</v>
      </c>
    </row>
    <row r="2781" spans="1:18" x14ac:dyDescent="0.3">
      <c r="A2781">
        <v>2780</v>
      </c>
      <c r="B2781" t="s">
        <v>23826</v>
      </c>
      <c r="C2781">
        <v>10</v>
      </c>
      <c r="D2781" t="s">
        <v>23828</v>
      </c>
      <c r="E2781">
        <v>1</v>
      </c>
      <c r="F2781">
        <v>3</v>
      </c>
      <c r="G2781" t="s">
        <v>116</v>
      </c>
      <c r="H2781">
        <v>79</v>
      </c>
      <c r="I2781" s="19">
        <v>45492.868055555555</v>
      </c>
      <c r="J2781" s="19">
        <v>45493.083333333336</v>
      </c>
      <c r="K2781" s="19">
        <v>45493.174305555556</v>
      </c>
      <c r="L2781" s="19">
        <v>45493.868055555555</v>
      </c>
      <c r="M2781">
        <v>0</v>
      </c>
      <c r="N2781" t="s">
        <v>307</v>
      </c>
      <c r="O2781" t="s">
        <v>23834</v>
      </c>
      <c r="P2781" t="s">
        <v>363</v>
      </c>
      <c r="Q2781">
        <v>2779</v>
      </c>
      <c r="R2781" t="s">
        <v>32579</v>
      </c>
    </row>
    <row r="2782" spans="1:18" x14ac:dyDescent="0.3">
      <c r="A2782">
        <v>2781</v>
      </c>
      <c r="B2782" t="s">
        <v>23835</v>
      </c>
      <c r="C2782">
        <v>9</v>
      </c>
      <c r="D2782" t="s">
        <v>23836</v>
      </c>
      <c r="E2782">
        <v>1</v>
      </c>
      <c r="F2782">
        <v>3</v>
      </c>
      <c r="G2782" t="s">
        <v>116</v>
      </c>
      <c r="H2782">
        <v>76</v>
      </c>
      <c r="I2782" s="19">
        <v>45228.219444444447</v>
      </c>
      <c r="J2782" s="19">
        <v>45229.149305555555</v>
      </c>
      <c r="K2782" s="19">
        <v>45235.398611111108</v>
      </c>
      <c r="L2782" s="19">
        <v>45231.219444444447</v>
      </c>
      <c r="M2782">
        <v>1</v>
      </c>
      <c r="N2782" t="s">
        <v>222</v>
      </c>
      <c r="O2782" t="s">
        <v>23842</v>
      </c>
      <c r="P2782" t="s">
        <v>446</v>
      </c>
      <c r="Q2782">
        <v>2780</v>
      </c>
      <c r="R2782" t="s">
        <v>32579</v>
      </c>
    </row>
    <row r="2783" spans="1:18" x14ac:dyDescent="0.3">
      <c r="A2783">
        <v>2782</v>
      </c>
      <c r="B2783" t="s">
        <v>23844</v>
      </c>
      <c r="C2783">
        <v>21</v>
      </c>
      <c r="D2783" t="s">
        <v>23845</v>
      </c>
      <c r="E2783">
        <v>2</v>
      </c>
      <c r="F2783">
        <v>3</v>
      </c>
      <c r="G2783" t="s">
        <v>116</v>
      </c>
      <c r="H2783">
        <v>20</v>
      </c>
      <c r="I2783" s="19">
        <v>45295.503472222219</v>
      </c>
      <c r="J2783" s="19">
        <v>45295.65347222222</v>
      </c>
      <c r="K2783" s="19">
        <v>45298.745138888888</v>
      </c>
      <c r="L2783" s="19">
        <v>45297.503472222219</v>
      </c>
      <c r="M2783">
        <v>1</v>
      </c>
      <c r="N2783" t="s">
        <v>165</v>
      </c>
      <c r="O2783" t="s">
        <v>23851</v>
      </c>
      <c r="P2783" t="s">
        <v>398</v>
      </c>
      <c r="Q2783">
        <v>2781</v>
      </c>
      <c r="R2783" t="s">
        <v>32579</v>
      </c>
    </row>
    <row r="2784" spans="1:18" x14ac:dyDescent="0.3">
      <c r="A2784">
        <v>2783</v>
      </c>
      <c r="B2784" t="s">
        <v>23853</v>
      </c>
      <c r="C2784">
        <v>33</v>
      </c>
      <c r="D2784" t="s">
        <v>23854</v>
      </c>
      <c r="E2784">
        <v>1</v>
      </c>
      <c r="F2784">
        <v>2</v>
      </c>
      <c r="G2784" t="s">
        <v>192</v>
      </c>
      <c r="H2784">
        <v>15</v>
      </c>
      <c r="I2784" s="19">
        <v>45376.440972222219</v>
      </c>
      <c r="J2784" s="19">
        <v>45376.540972222225</v>
      </c>
      <c r="K2784" s="19">
        <v>45376.833333333336</v>
      </c>
      <c r="L2784" s="19">
        <v>45377.440972222219</v>
      </c>
      <c r="M2784">
        <v>0</v>
      </c>
      <c r="N2784" t="s">
        <v>165</v>
      </c>
      <c r="O2784" t="s">
        <v>23860</v>
      </c>
      <c r="P2784" t="s">
        <v>446</v>
      </c>
      <c r="Q2784">
        <v>2782</v>
      </c>
      <c r="R2784" t="s">
        <v>32579</v>
      </c>
    </row>
    <row r="2785" spans="1:18" x14ac:dyDescent="0.3">
      <c r="A2785">
        <v>2784</v>
      </c>
      <c r="B2785" t="s">
        <v>23861</v>
      </c>
      <c r="C2785">
        <v>10</v>
      </c>
      <c r="D2785" t="s">
        <v>23862</v>
      </c>
      <c r="E2785">
        <v>2</v>
      </c>
      <c r="F2785">
        <v>2</v>
      </c>
      <c r="G2785" t="s">
        <v>116</v>
      </c>
      <c r="H2785">
        <v>105</v>
      </c>
      <c r="I2785" s="19">
        <v>45225.375</v>
      </c>
      <c r="J2785" s="19">
        <v>45225.393750000003</v>
      </c>
      <c r="K2785" s="19">
        <v>45226.079861111109</v>
      </c>
      <c r="L2785" s="19">
        <v>45225.708333333336</v>
      </c>
      <c r="M2785">
        <v>1</v>
      </c>
      <c r="N2785" t="s">
        <v>307</v>
      </c>
      <c r="O2785" t="s">
        <v>23869</v>
      </c>
      <c r="P2785" t="s">
        <v>168</v>
      </c>
      <c r="Q2785">
        <v>2783</v>
      </c>
      <c r="R2785" t="s">
        <v>32579</v>
      </c>
    </row>
    <row r="2786" spans="1:18" x14ac:dyDescent="0.3">
      <c r="A2786">
        <v>2785</v>
      </c>
      <c r="B2786" t="s">
        <v>23870</v>
      </c>
      <c r="C2786">
        <v>19</v>
      </c>
      <c r="D2786" t="s">
        <v>23872</v>
      </c>
      <c r="E2786">
        <v>3</v>
      </c>
      <c r="F2786">
        <v>2</v>
      </c>
      <c r="G2786" t="s">
        <v>192</v>
      </c>
      <c r="H2786">
        <v>15</v>
      </c>
      <c r="I2786" s="19">
        <v>45690.973611111112</v>
      </c>
      <c r="J2786" s="19">
        <v>45691.030555555553</v>
      </c>
      <c r="K2786" s="19">
        <v>45691.181250000001</v>
      </c>
      <c r="L2786" s="19">
        <v>45691.473611111112</v>
      </c>
      <c r="M2786">
        <v>0</v>
      </c>
      <c r="N2786" t="s">
        <v>307</v>
      </c>
      <c r="O2786" t="s">
        <v>23878</v>
      </c>
      <c r="P2786" t="s">
        <v>274</v>
      </c>
      <c r="Q2786">
        <v>2784</v>
      </c>
      <c r="R2786" t="s">
        <v>32579</v>
      </c>
    </row>
    <row r="2787" spans="1:18" x14ac:dyDescent="0.3">
      <c r="A2787">
        <v>2786</v>
      </c>
      <c r="B2787" t="s">
        <v>23879</v>
      </c>
      <c r="C2787">
        <v>51</v>
      </c>
      <c r="D2787" t="s">
        <v>23881</v>
      </c>
      <c r="E2787">
        <v>3</v>
      </c>
      <c r="F2787">
        <v>3</v>
      </c>
      <c r="G2787" t="s">
        <v>192</v>
      </c>
      <c r="H2787">
        <v>20</v>
      </c>
      <c r="I2787" s="19">
        <v>45225.843055555553</v>
      </c>
      <c r="J2787" s="19">
        <v>45226.140277777777</v>
      </c>
      <c r="K2787" s="19">
        <v>45228.27847222222</v>
      </c>
      <c r="L2787" s="19">
        <v>45228.843055555553</v>
      </c>
      <c r="M2787">
        <v>0</v>
      </c>
      <c r="N2787" t="s">
        <v>307</v>
      </c>
      <c r="O2787" t="s">
        <v>23886</v>
      </c>
      <c r="P2787" t="s">
        <v>194</v>
      </c>
      <c r="Q2787">
        <v>2785</v>
      </c>
      <c r="R2787" t="s">
        <v>32579</v>
      </c>
    </row>
    <row r="2788" spans="1:18" x14ac:dyDescent="0.3">
      <c r="A2788">
        <v>2787</v>
      </c>
      <c r="B2788" t="s">
        <v>23888</v>
      </c>
      <c r="C2788">
        <v>51</v>
      </c>
      <c r="D2788" t="s">
        <v>23889</v>
      </c>
      <c r="E2788">
        <v>2</v>
      </c>
      <c r="F2788">
        <v>3</v>
      </c>
      <c r="G2788" t="s">
        <v>388</v>
      </c>
      <c r="H2788">
        <v>100</v>
      </c>
      <c r="I2788" s="19">
        <v>45243.803472222222</v>
      </c>
      <c r="J2788" s="19">
        <v>45244.058333333334</v>
      </c>
      <c r="K2788" s="19"/>
      <c r="L2788" s="19">
        <v>45246.803472222222</v>
      </c>
      <c r="M2788">
        <v>1</v>
      </c>
      <c r="N2788" t="s">
        <v>128</v>
      </c>
      <c r="O2788" t="s">
        <v>23894</v>
      </c>
      <c r="Q2788">
        <v>2786</v>
      </c>
      <c r="R2788" t="s">
        <v>32582</v>
      </c>
    </row>
    <row r="2789" spans="1:18" x14ac:dyDescent="0.3">
      <c r="A2789">
        <v>2788</v>
      </c>
      <c r="B2789" t="s">
        <v>23896</v>
      </c>
      <c r="C2789">
        <v>50</v>
      </c>
      <c r="D2789" t="s">
        <v>23897</v>
      </c>
      <c r="E2789">
        <v>1</v>
      </c>
      <c r="F2789">
        <v>4</v>
      </c>
      <c r="G2789" t="s">
        <v>192</v>
      </c>
      <c r="H2789">
        <v>76</v>
      </c>
      <c r="I2789" s="19">
        <v>45239.760416666664</v>
      </c>
      <c r="J2789" s="19">
        <v>45240.34652777778</v>
      </c>
      <c r="K2789" s="19">
        <v>45246.195833333331</v>
      </c>
      <c r="L2789" s="19">
        <v>45244.760416666664</v>
      </c>
      <c r="M2789">
        <v>1</v>
      </c>
      <c r="N2789" t="s">
        <v>307</v>
      </c>
      <c r="O2789" t="s">
        <v>23903</v>
      </c>
      <c r="P2789" t="s">
        <v>293</v>
      </c>
      <c r="Q2789">
        <v>2787</v>
      </c>
      <c r="R2789" t="s">
        <v>32579</v>
      </c>
    </row>
    <row r="2790" spans="1:18" x14ac:dyDescent="0.3">
      <c r="A2790">
        <v>2789</v>
      </c>
      <c r="B2790" t="s">
        <v>23905</v>
      </c>
      <c r="C2790">
        <v>72</v>
      </c>
      <c r="D2790" t="s">
        <v>19818</v>
      </c>
      <c r="E2790">
        <v>5</v>
      </c>
      <c r="F2790">
        <v>3</v>
      </c>
      <c r="G2790" t="s">
        <v>116</v>
      </c>
      <c r="H2790">
        <v>31</v>
      </c>
      <c r="I2790" s="19">
        <v>45507.920138888891</v>
      </c>
      <c r="J2790" s="19">
        <v>45508.030555555553</v>
      </c>
      <c r="K2790" s="19">
        <v>45511.493750000001</v>
      </c>
      <c r="L2790" s="19">
        <v>45509.920138888891</v>
      </c>
      <c r="M2790">
        <v>1</v>
      </c>
      <c r="N2790" t="s">
        <v>165</v>
      </c>
      <c r="O2790" t="s">
        <v>23911</v>
      </c>
      <c r="P2790" t="s">
        <v>2960</v>
      </c>
      <c r="Q2790">
        <v>2788</v>
      </c>
      <c r="R2790" t="s">
        <v>32579</v>
      </c>
    </row>
    <row r="2791" spans="1:18" x14ac:dyDescent="0.3">
      <c r="A2791">
        <v>2790</v>
      </c>
      <c r="B2791" t="s">
        <v>23913</v>
      </c>
      <c r="C2791">
        <v>70</v>
      </c>
      <c r="D2791" t="s">
        <v>23914</v>
      </c>
      <c r="E2791">
        <v>2</v>
      </c>
      <c r="F2791">
        <v>3</v>
      </c>
      <c r="G2791" t="s">
        <v>116</v>
      </c>
      <c r="H2791">
        <v>54</v>
      </c>
      <c r="I2791" s="19">
        <v>45129.67291666667</v>
      </c>
      <c r="J2791" s="19">
        <v>45129.798611111109</v>
      </c>
      <c r="K2791" s="19">
        <v>45130.585416666669</v>
      </c>
      <c r="L2791" s="19">
        <v>45132.67291666667</v>
      </c>
      <c r="M2791">
        <v>0</v>
      </c>
      <c r="N2791" t="s">
        <v>165</v>
      </c>
      <c r="O2791" t="s">
        <v>23920</v>
      </c>
      <c r="P2791" t="s">
        <v>584</v>
      </c>
      <c r="Q2791">
        <v>2789</v>
      </c>
      <c r="R2791" t="s">
        <v>32579</v>
      </c>
    </row>
    <row r="2792" spans="1:18" x14ac:dyDescent="0.3">
      <c r="A2792">
        <v>2791</v>
      </c>
      <c r="B2792" t="s">
        <v>23921</v>
      </c>
      <c r="C2792">
        <v>47</v>
      </c>
      <c r="D2792" t="s">
        <v>23923</v>
      </c>
      <c r="E2792">
        <v>1</v>
      </c>
      <c r="F2792">
        <v>3</v>
      </c>
      <c r="G2792" t="s">
        <v>116</v>
      </c>
      <c r="H2792">
        <v>43</v>
      </c>
      <c r="I2792" s="19">
        <v>45087.970138888886</v>
      </c>
      <c r="J2792" s="19">
        <v>45088.082638888889</v>
      </c>
      <c r="K2792" s="19">
        <v>45092.946527777778</v>
      </c>
      <c r="L2792" s="19">
        <v>45090.970138888886</v>
      </c>
      <c r="M2792">
        <v>1</v>
      </c>
      <c r="N2792" t="s">
        <v>128</v>
      </c>
      <c r="O2792" t="s">
        <v>23928</v>
      </c>
      <c r="P2792" t="s">
        <v>446</v>
      </c>
      <c r="Q2792">
        <v>2790</v>
      </c>
      <c r="R2792" t="s">
        <v>32579</v>
      </c>
    </row>
    <row r="2793" spans="1:18" x14ac:dyDescent="0.3">
      <c r="A2793">
        <v>2792</v>
      </c>
      <c r="B2793" t="s">
        <v>23930</v>
      </c>
      <c r="C2793">
        <v>15</v>
      </c>
      <c r="D2793" t="s">
        <v>23931</v>
      </c>
      <c r="E2793">
        <v>1</v>
      </c>
      <c r="F2793">
        <v>2</v>
      </c>
      <c r="G2793" t="s">
        <v>192</v>
      </c>
      <c r="H2793">
        <v>79</v>
      </c>
      <c r="I2793" s="19">
        <v>45643.822222222225</v>
      </c>
      <c r="J2793" s="19">
        <v>45643.848611111112</v>
      </c>
      <c r="K2793" s="19">
        <v>45644.043749999997</v>
      </c>
      <c r="L2793" s="19">
        <v>45644.155555555553</v>
      </c>
      <c r="M2793">
        <v>0</v>
      </c>
      <c r="N2793" t="s">
        <v>222</v>
      </c>
      <c r="O2793" t="s">
        <v>23936</v>
      </c>
      <c r="P2793" t="s">
        <v>225</v>
      </c>
      <c r="Q2793">
        <v>2791</v>
      </c>
      <c r="R2793" t="s">
        <v>32579</v>
      </c>
    </row>
    <row r="2794" spans="1:18" x14ac:dyDescent="0.3">
      <c r="A2794">
        <v>2793</v>
      </c>
      <c r="B2794" t="s">
        <v>23937</v>
      </c>
      <c r="C2794">
        <v>55</v>
      </c>
      <c r="D2794" t="s">
        <v>23938</v>
      </c>
      <c r="E2794">
        <v>1</v>
      </c>
      <c r="F2794">
        <v>3</v>
      </c>
      <c r="G2794" t="s">
        <v>116</v>
      </c>
      <c r="H2794">
        <v>1</v>
      </c>
      <c r="I2794" s="19">
        <v>45644.779861111114</v>
      </c>
      <c r="J2794" s="19">
        <v>45645.20208333333</v>
      </c>
      <c r="K2794" s="19">
        <v>45645.90347222222</v>
      </c>
      <c r="L2794" s="19">
        <v>45646.779861111114</v>
      </c>
      <c r="M2794">
        <v>0</v>
      </c>
      <c r="N2794" t="s">
        <v>307</v>
      </c>
      <c r="O2794" t="s">
        <v>23945</v>
      </c>
      <c r="P2794" t="s">
        <v>225</v>
      </c>
      <c r="Q2794">
        <v>2792</v>
      </c>
      <c r="R2794" t="s">
        <v>32579</v>
      </c>
    </row>
    <row r="2795" spans="1:18" x14ac:dyDescent="0.3">
      <c r="A2795">
        <v>2794</v>
      </c>
      <c r="B2795" t="s">
        <v>23946</v>
      </c>
      <c r="C2795">
        <v>66</v>
      </c>
      <c r="D2795" t="s">
        <v>23947</v>
      </c>
      <c r="E2795">
        <v>1</v>
      </c>
      <c r="F2795">
        <v>4</v>
      </c>
      <c r="G2795" t="s">
        <v>192</v>
      </c>
      <c r="H2795">
        <v>106</v>
      </c>
      <c r="I2795" s="19">
        <v>45559.356944444444</v>
      </c>
      <c r="J2795" s="19">
        <v>45559.536805555559</v>
      </c>
      <c r="K2795" s="19">
        <v>45562.662499999999</v>
      </c>
      <c r="L2795" s="19">
        <v>45563.356944444444</v>
      </c>
      <c r="M2795">
        <v>0</v>
      </c>
      <c r="N2795" t="s">
        <v>307</v>
      </c>
      <c r="O2795" t="s">
        <v>23952</v>
      </c>
      <c r="P2795" t="s">
        <v>751</v>
      </c>
      <c r="Q2795">
        <v>2793</v>
      </c>
      <c r="R2795" t="s">
        <v>32579</v>
      </c>
    </row>
    <row r="2796" spans="1:18" x14ac:dyDescent="0.3">
      <c r="A2796">
        <v>2795</v>
      </c>
      <c r="B2796" t="s">
        <v>23953</v>
      </c>
      <c r="C2796">
        <v>71</v>
      </c>
      <c r="D2796" t="s">
        <v>15506</v>
      </c>
      <c r="E2796">
        <v>2</v>
      </c>
      <c r="F2796">
        <v>3</v>
      </c>
      <c r="G2796" t="s">
        <v>116</v>
      </c>
      <c r="H2796">
        <v>52</v>
      </c>
      <c r="I2796" s="19">
        <v>45300.777777777781</v>
      </c>
      <c r="J2796" s="19">
        <v>45300.836111111108</v>
      </c>
      <c r="K2796" s="19">
        <v>45303.404166666667</v>
      </c>
      <c r="L2796" s="19">
        <v>45302.777777777781</v>
      </c>
      <c r="M2796">
        <v>1</v>
      </c>
      <c r="N2796" t="s">
        <v>165</v>
      </c>
      <c r="O2796" t="s">
        <v>23959</v>
      </c>
      <c r="P2796" t="s">
        <v>584</v>
      </c>
      <c r="Q2796">
        <v>2794</v>
      </c>
      <c r="R2796" t="s">
        <v>32579</v>
      </c>
    </row>
    <row r="2797" spans="1:18" x14ac:dyDescent="0.3">
      <c r="A2797">
        <v>2796</v>
      </c>
      <c r="B2797" t="s">
        <v>23961</v>
      </c>
      <c r="C2797">
        <v>8</v>
      </c>
      <c r="D2797" t="s">
        <v>23962</v>
      </c>
      <c r="E2797">
        <v>4</v>
      </c>
      <c r="F2797">
        <v>3</v>
      </c>
      <c r="G2797" t="s">
        <v>116</v>
      </c>
      <c r="H2797">
        <v>11</v>
      </c>
      <c r="I2797" s="19">
        <v>45286.042361111111</v>
      </c>
      <c r="J2797" s="19">
        <v>45286.290972222225</v>
      </c>
      <c r="K2797" s="19">
        <v>45288.422222222223</v>
      </c>
      <c r="L2797" s="19">
        <v>45289.042361111111</v>
      </c>
      <c r="M2797">
        <v>0</v>
      </c>
      <c r="N2797" t="s">
        <v>307</v>
      </c>
      <c r="O2797" t="s">
        <v>1564</v>
      </c>
      <c r="P2797" t="s">
        <v>1512</v>
      </c>
      <c r="Q2797">
        <v>2795</v>
      </c>
      <c r="R2797" t="s">
        <v>32579</v>
      </c>
    </row>
    <row r="2798" spans="1:18" x14ac:dyDescent="0.3">
      <c r="A2798">
        <v>2797</v>
      </c>
      <c r="B2798" t="s">
        <v>23968</v>
      </c>
      <c r="C2798">
        <v>3</v>
      </c>
      <c r="D2798" t="s">
        <v>23970</v>
      </c>
      <c r="E2798">
        <v>2</v>
      </c>
      <c r="F2798">
        <v>2</v>
      </c>
      <c r="G2798" t="s">
        <v>116</v>
      </c>
      <c r="H2798">
        <v>100</v>
      </c>
      <c r="I2798" s="19">
        <v>45432.804166666669</v>
      </c>
      <c r="J2798" s="19">
        <v>45432.831250000003</v>
      </c>
      <c r="K2798" s="19">
        <v>45432.981944444444</v>
      </c>
      <c r="L2798" s="19">
        <v>45433.304166666669</v>
      </c>
      <c r="M2798">
        <v>0</v>
      </c>
      <c r="N2798" t="s">
        <v>307</v>
      </c>
      <c r="O2798" t="s">
        <v>23976</v>
      </c>
      <c r="P2798" t="s">
        <v>398</v>
      </c>
      <c r="Q2798">
        <v>2796</v>
      </c>
      <c r="R2798" t="s">
        <v>32579</v>
      </c>
    </row>
    <row r="2799" spans="1:18" x14ac:dyDescent="0.3">
      <c r="A2799">
        <v>2798</v>
      </c>
      <c r="B2799" t="s">
        <v>23977</v>
      </c>
      <c r="C2799">
        <v>59</v>
      </c>
      <c r="D2799" t="s">
        <v>23978</v>
      </c>
      <c r="E2799">
        <v>1</v>
      </c>
      <c r="F2799">
        <v>3</v>
      </c>
      <c r="G2799" t="s">
        <v>192</v>
      </c>
      <c r="H2799">
        <v>14</v>
      </c>
      <c r="I2799" s="19">
        <v>45471.300694444442</v>
      </c>
      <c r="J2799" s="19">
        <v>45471.489583333336</v>
      </c>
      <c r="K2799" s="19">
        <v>45472.82916666667</v>
      </c>
      <c r="L2799" s="19">
        <v>45474.300694444442</v>
      </c>
      <c r="M2799">
        <v>0</v>
      </c>
      <c r="N2799" t="s">
        <v>222</v>
      </c>
      <c r="O2799" t="s">
        <v>23984</v>
      </c>
      <c r="P2799" t="s">
        <v>293</v>
      </c>
      <c r="Q2799">
        <v>2797</v>
      </c>
      <c r="R2799" t="s">
        <v>32579</v>
      </c>
    </row>
    <row r="2800" spans="1:18" x14ac:dyDescent="0.3">
      <c r="A2800">
        <v>2799</v>
      </c>
      <c r="B2800" t="s">
        <v>23986</v>
      </c>
      <c r="C2800">
        <v>12</v>
      </c>
      <c r="D2800" t="s">
        <v>23987</v>
      </c>
      <c r="E2800">
        <v>4</v>
      </c>
      <c r="F2800">
        <v>2</v>
      </c>
      <c r="G2800" t="s">
        <v>116</v>
      </c>
      <c r="H2800">
        <v>110</v>
      </c>
      <c r="I2800" s="19">
        <v>45025.533333333333</v>
      </c>
      <c r="J2800" s="19">
        <v>45025.649305555555</v>
      </c>
      <c r="K2800" s="19">
        <v>45025.9375</v>
      </c>
      <c r="L2800" s="19">
        <v>45026.533333333333</v>
      </c>
      <c r="M2800">
        <v>0</v>
      </c>
      <c r="N2800" t="s">
        <v>165</v>
      </c>
      <c r="O2800" t="s">
        <v>1331</v>
      </c>
      <c r="P2800" t="s">
        <v>903</v>
      </c>
      <c r="Q2800">
        <v>2798</v>
      </c>
      <c r="R2800" t="s">
        <v>32579</v>
      </c>
    </row>
    <row r="2801" spans="1:18" x14ac:dyDescent="0.3">
      <c r="A2801">
        <v>2800</v>
      </c>
      <c r="B2801" t="s">
        <v>23993</v>
      </c>
      <c r="C2801">
        <v>9</v>
      </c>
      <c r="D2801" t="s">
        <v>23994</v>
      </c>
      <c r="E2801">
        <v>2</v>
      </c>
      <c r="F2801">
        <v>1</v>
      </c>
      <c r="G2801" t="s">
        <v>116</v>
      </c>
      <c r="H2801">
        <v>30</v>
      </c>
      <c r="I2801" s="19">
        <v>45680.782638888886</v>
      </c>
      <c r="J2801" s="19">
        <v>45680.822222222225</v>
      </c>
      <c r="K2801" s="19">
        <v>45681.370833333334</v>
      </c>
      <c r="L2801" s="19">
        <v>45681.115972222222</v>
      </c>
      <c r="M2801">
        <v>1</v>
      </c>
      <c r="N2801" t="s">
        <v>128</v>
      </c>
      <c r="O2801" t="s">
        <v>23999</v>
      </c>
      <c r="P2801" t="s">
        <v>328</v>
      </c>
      <c r="Q2801">
        <v>2799</v>
      </c>
      <c r="R2801" t="s">
        <v>32579</v>
      </c>
    </row>
    <row r="2802" spans="1:18" x14ac:dyDescent="0.3">
      <c r="A2802">
        <v>2801</v>
      </c>
      <c r="B2802" t="s">
        <v>24001</v>
      </c>
      <c r="C2802">
        <v>58</v>
      </c>
      <c r="D2802" t="s">
        <v>24002</v>
      </c>
      <c r="E2802">
        <v>3</v>
      </c>
      <c r="F2802">
        <v>2</v>
      </c>
      <c r="G2802" t="s">
        <v>116</v>
      </c>
      <c r="H2802">
        <v>4</v>
      </c>
      <c r="I2802" s="19">
        <v>45027.085416666669</v>
      </c>
      <c r="J2802" s="19">
        <v>45027.105555555558</v>
      </c>
      <c r="K2802" s="19">
        <v>45027.256944444445</v>
      </c>
      <c r="L2802" s="19">
        <v>45027.418749999997</v>
      </c>
      <c r="M2802">
        <v>0</v>
      </c>
      <c r="N2802" t="s">
        <v>128</v>
      </c>
      <c r="O2802" t="s">
        <v>24008</v>
      </c>
      <c r="P2802" t="s">
        <v>194</v>
      </c>
      <c r="Q2802">
        <v>2800</v>
      </c>
      <c r="R2802" t="s">
        <v>32579</v>
      </c>
    </row>
    <row r="2803" spans="1:18" x14ac:dyDescent="0.3">
      <c r="A2803">
        <v>2802</v>
      </c>
      <c r="B2803" t="s">
        <v>24010</v>
      </c>
      <c r="C2803">
        <v>28</v>
      </c>
      <c r="D2803" t="s">
        <v>24011</v>
      </c>
      <c r="E2803">
        <v>2</v>
      </c>
      <c r="F2803">
        <v>3</v>
      </c>
      <c r="G2803" t="s">
        <v>116</v>
      </c>
      <c r="H2803">
        <v>59</v>
      </c>
      <c r="I2803" s="19">
        <v>45405.587500000001</v>
      </c>
      <c r="J2803" s="19">
        <v>45405.695138888892</v>
      </c>
      <c r="K2803" s="19">
        <v>45406.79791666667</v>
      </c>
      <c r="L2803" s="19">
        <v>45407.587500000001</v>
      </c>
      <c r="M2803">
        <v>0</v>
      </c>
      <c r="N2803" t="s">
        <v>307</v>
      </c>
      <c r="O2803" t="s">
        <v>24017</v>
      </c>
      <c r="P2803" t="s">
        <v>328</v>
      </c>
      <c r="Q2803">
        <v>2801</v>
      </c>
      <c r="R2803" t="s">
        <v>32579</v>
      </c>
    </row>
    <row r="2804" spans="1:18" x14ac:dyDescent="0.3">
      <c r="A2804">
        <v>2803</v>
      </c>
      <c r="B2804" t="s">
        <v>24019</v>
      </c>
      <c r="C2804">
        <v>63</v>
      </c>
      <c r="D2804" t="s">
        <v>24020</v>
      </c>
      <c r="E2804">
        <v>1</v>
      </c>
      <c r="F2804">
        <v>3</v>
      </c>
      <c r="G2804" t="s">
        <v>803</v>
      </c>
      <c r="H2804">
        <v>11</v>
      </c>
      <c r="I2804" s="19">
        <v>45665.46597222222</v>
      </c>
      <c r="J2804" s="19">
        <v>45666.015972222223</v>
      </c>
      <c r="K2804" s="19"/>
      <c r="L2804" s="19">
        <v>45668.46597222222</v>
      </c>
      <c r="M2804">
        <v>1</v>
      </c>
      <c r="N2804" t="s">
        <v>128</v>
      </c>
      <c r="O2804" t="s">
        <v>24025</v>
      </c>
      <c r="Q2804">
        <v>2802</v>
      </c>
      <c r="R2804" t="s">
        <v>32582</v>
      </c>
    </row>
    <row r="2805" spans="1:18" x14ac:dyDescent="0.3">
      <c r="A2805">
        <v>2804</v>
      </c>
      <c r="B2805" t="s">
        <v>24027</v>
      </c>
      <c r="C2805">
        <v>50</v>
      </c>
      <c r="D2805" t="s">
        <v>24028</v>
      </c>
      <c r="E2805">
        <v>1</v>
      </c>
      <c r="F2805">
        <v>3</v>
      </c>
      <c r="G2805" t="s">
        <v>192</v>
      </c>
      <c r="H2805">
        <v>96</v>
      </c>
      <c r="I2805" s="19">
        <v>45290.877083333333</v>
      </c>
      <c r="J2805" s="19">
        <v>45291.041666666664</v>
      </c>
      <c r="K2805" s="19">
        <v>45296.058333333334</v>
      </c>
      <c r="L2805" s="19">
        <v>45293.877083333333</v>
      </c>
      <c r="M2805">
        <v>1</v>
      </c>
      <c r="N2805" t="s">
        <v>128</v>
      </c>
      <c r="O2805" t="s">
        <v>24034</v>
      </c>
      <c r="P2805" t="s">
        <v>363</v>
      </c>
      <c r="Q2805">
        <v>2803</v>
      </c>
      <c r="R2805" t="s">
        <v>32579</v>
      </c>
    </row>
    <row r="2806" spans="1:18" x14ac:dyDescent="0.3">
      <c r="A2806">
        <v>2805</v>
      </c>
      <c r="B2806" t="s">
        <v>24035</v>
      </c>
      <c r="C2806">
        <v>9</v>
      </c>
      <c r="D2806" t="s">
        <v>24036</v>
      </c>
      <c r="E2806">
        <v>3</v>
      </c>
      <c r="F2806">
        <v>2</v>
      </c>
      <c r="G2806" t="s">
        <v>192</v>
      </c>
      <c r="H2806">
        <v>41</v>
      </c>
      <c r="I2806" s="19">
        <v>45608.949305555558</v>
      </c>
      <c r="J2806" s="19">
        <v>45609.029861111114</v>
      </c>
      <c r="K2806" s="19">
        <v>45609.414583333331</v>
      </c>
      <c r="L2806" s="19">
        <v>45609.949305555558</v>
      </c>
      <c r="M2806">
        <v>0</v>
      </c>
      <c r="N2806" t="s">
        <v>222</v>
      </c>
      <c r="O2806" t="s">
        <v>24042</v>
      </c>
      <c r="P2806" t="s">
        <v>194</v>
      </c>
      <c r="Q2806">
        <v>2804</v>
      </c>
      <c r="R2806" t="s">
        <v>32579</v>
      </c>
    </row>
    <row r="2807" spans="1:18" x14ac:dyDescent="0.3">
      <c r="A2807">
        <v>2806</v>
      </c>
      <c r="B2807" t="s">
        <v>24043</v>
      </c>
      <c r="C2807">
        <v>28</v>
      </c>
      <c r="D2807" t="s">
        <v>24044</v>
      </c>
      <c r="E2807">
        <v>2</v>
      </c>
      <c r="F2807">
        <v>4</v>
      </c>
      <c r="G2807" t="s">
        <v>116</v>
      </c>
      <c r="H2807">
        <v>100</v>
      </c>
      <c r="I2807" s="19">
        <v>45361.208333333336</v>
      </c>
      <c r="J2807" s="19">
        <v>45361.995833333334</v>
      </c>
      <c r="K2807" s="19">
        <v>45362.863194444442</v>
      </c>
      <c r="L2807" s="19">
        <v>45365.208333333336</v>
      </c>
      <c r="M2807">
        <v>0</v>
      </c>
      <c r="N2807" t="s">
        <v>165</v>
      </c>
      <c r="O2807" t="s">
        <v>24050</v>
      </c>
      <c r="P2807" t="s">
        <v>24051</v>
      </c>
      <c r="Q2807">
        <v>2805</v>
      </c>
      <c r="R2807" t="s">
        <v>32579</v>
      </c>
    </row>
    <row r="2808" spans="1:18" x14ac:dyDescent="0.3">
      <c r="A2808">
        <v>2807</v>
      </c>
      <c r="B2808" t="s">
        <v>24052</v>
      </c>
      <c r="C2808">
        <v>70</v>
      </c>
      <c r="D2808" t="s">
        <v>24053</v>
      </c>
      <c r="E2808">
        <v>1</v>
      </c>
      <c r="F2808">
        <v>2</v>
      </c>
      <c r="G2808" t="s">
        <v>116</v>
      </c>
      <c r="H2808">
        <v>76</v>
      </c>
      <c r="I2808" s="19">
        <v>45706.474999999999</v>
      </c>
      <c r="J2808" s="19">
        <v>45706.585416666669</v>
      </c>
      <c r="K2808" s="19">
        <v>45707.22152777778</v>
      </c>
      <c r="L2808" s="19">
        <v>45707.474999999999</v>
      </c>
      <c r="M2808">
        <v>0</v>
      </c>
      <c r="N2808" t="s">
        <v>307</v>
      </c>
      <c r="O2808" t="s">
        <v>24059</v>
      </c>
      <c r="P2808" t="s">
        <v>363</v>
      </c>
      <c r="Q2808">
        <v>2806</v>
      </c>
      <c r="R2808" t="s">
        <v>32579</v>
      </c>
    </row>
    <row r="2809" spans="1:18" x14ac:dyDescent="0.3">
      <c r="A2809">
        <v>2808</v>
      </c>
      <c r="B2809" t="s">
        <v>24061</v>
      </c>
      <c r="C2809">
        <v>1</v>
      </c>
      <c r="D2809" t="s">
        <v>24062</v>
      </c>
      <c r="E2809">
        <v>1</v>
      </c>
      <c r="F2809">
        <v>3</v>
      </c>
      <c r="G2809" t="s">
        <v>803</v>
      </c>
      <c r="H2809">
        <v>22</v>
      </c>
      <c r="I2809" s="19">
        <v>45571.460416666669</v>
      </c>
      <c r="J2809" s="19">
        <v>45571.709027777775</v>
      </c>
      <c r="K2809" s="19"/>
      <c r="L2809" s="19">
        <v>45573.460416666669</v>
      </c>
      <c r="M2809">
        <v>0</v>
      </c>
      <c r="N2809" t="s">
        <v>165</v>
      </c>
      <c r="O2809" t="s">
        <v>24067</v>
      </c>
      <c r="Q2809">
        <v>2807</v>
      </c>
      <c r="R2809" t="s">
        <v>32582</v>
      </c>
    </row>
    <row r="2810" spans="1:18" x14ac:dyDescent="0.3">
      <c r="A2810">
        <v>2809</v>
      </c>
      <c r="B2810" t="s">
        <v>24068</v>
      </c>
      <c r="C2810">
        <v>71</v>
      </c>
      <c r="D2810" t="s">
        <v>24070</v>
      </c>
      <c r="E2810">
        <v>3</v>
      </c>
      <c r="F2810">
        <v>3</v>
      </c>
      <c r="G2810" t="s">
        <v>388</v>
      </c>
      <c r="H2810">
        <v>104</v>
      </c>
      <c r="I2810" s="19">
        <v>45736.500694444447</v>
      </c>
      <c r="J2810" s="19">
        <v>45736.606249999997</v>
      </c>
      <c r="K2810" s="19"/>
      <c r="L2810" s="19">
        <v>45738.500694444447</v>
      </c>
      <c r="M2810">
        <v>1</v>
      </c>
      <c r="N2810" t="s">
        <v>165</v>
      </c>
      <c r="O2810" t="s">
        <v>24075</v>
      </c>
      <c r="Q2810">
        <v>2808</v>
      </c>
      <c r="R2810" t="s">
        <v>32582</v>
      </c>
    </row>
    <row r="2811" spans="1:18" x14ac:dyDescent="0.3">
      <c r="A2811">
        <v>2810</v>
      </c>
      <c r="B2811" t="s">
        <v>24076</v>
      </c>
      <c r="C2811">
        <v>70</v>
      </c>
      <c r="D2811" t="s">
        <v>24077</v>
      </c>
      <c r="E2811">
        <v>2</v>
      </c>
      <c r="F2811">
        <v>2</v>
      </c>
      <c r="G2811" t="s">
        <v>116</v>
      </c>
      <c r="H2811">
        <v>107</v>
      </c>
      <c r="I2811" s="19">
        <v>45611.503472222219</v>
      </c>
      <c r="J2811" s="19">
        <v>45611.643750000003</v>
      </c>
      <c r="K2811" s="19">
        <v>45612.836111111108</v>
      </c>
      <c r="L2811" s="19">
        <v>45612.503472222219</v>
      </c>
      <c r="M2811">
        <v>1</v>
      </c>
      <c r="N2811" t="s">
        <v>307</v>
      </c>
      <c r="O2811" t="s">
        <v>24084</v>
      </c>
      <c r="P2811" t="s">
        <v>584</v>
      </c>
      <c r="Q2811">
        <v>2809</v>
      </c>
      <c r="R2811" t="s">
        <v>32579</v>
      </c>
    </row>
    <row r="2812" spans="1:18" x14ac:dyDescent="0.3">
      <c r="A2812">
        <v>2811</v>
      </c>
      <c r="B2812" t="s">
        <v>24085</v>
      </c>
      <c r="C2812">
        <v>25</v>
      </c>
      <c r="D2812" t="s">
        <v>24086</v>
      </c>
      <c r="E2812">
        <v>3</v>
      </c>
      <c r="F2812">
        <v>2</v>
      </c>
      <c r="G2812" t="s">
        <v>116</v>
      </c>
      <c r="H2812">
        <v>8</v>
      </c>
      <c r="I2812" s="19">
        <v>45244.479861111111</v>
      </c>
      <c r="J2812" s="19">
        <v>45244.57916666667</v>
      </c>
      <c r="K2812" s="19">
        <v>45244.636805555558</v>
      </c>
      <c r="L2812" s="19">
        <v>45244.813194444447</v>
      </c>
      <c r="M2812">
        <v>0</v>
      </c>
      <c r="N2812" t="s">
        <v>307</v>
      </c>
      <c r="O2812" t="s">
        <v>24092</v>
      </c>
      <c r="P2812" t="s">
        <v>246</v>
      </c>
      <c r="Q2812">
        <v>2810</v>
      </c>
      <c r="R2812" t="s">
        <v>32579</v>
      </c>
    </row>
    <row r="2813" spans="1:18" x14ac:dyDescent="0.3">
      <c r="A2813">
        <v>2812</v>
      </c>
      <c r="B2813" t="s">
        <v>24093</v>
      </c>
      <c r="C2813">
        <v>72</v>
      </c>
      <c r="D2813" t="s">
        <v>24094</v>
      </c>
      <c r="E2813">
        <v>1</v>
      </c>
      <c r="F2813">
        <v>3</v>
      </c>
      <c r="G2813" t="s">
        <v>116</v>
      </c>
      <c r="H2813">
        <v>73</v>
      </c>
      <c r="I2813" s="19">
        <v>45158.738888888889</v>
      </c>
      <c r="J2813" s="19">
        <v>45158.792361111111</v>
      </c>
      <c r="K2813" s="19">
        <v>45160.332638888889</v>
      </c>
      <c r="L2813" s="19">
        <v>45160.738888888889</v>
      </c>
      <c r="M2813">
        <v>0</v>
      </c>
      <c r="N2813" t="s">
        <v>128</v>
      </c>
      <c r="O2813" t="s">
        <v>24100</v>
      </c>
      <c r="P2813" t="s">
        <v>363</v>
      </c>
      <c r="Q2813">
        <v>2811</v>
      </c>
      <c r="R2813" t="s">
        <v>32579</v>
      </c>
    </row>
    <row r="2814" spans="1:18" x14ac:dyDescent="0.3">
      <c r="A2814">
        <v>2813</v>
      </c>
      <c r="B2814" t="s">
        <v>24102</v>
      </c>
      <c r="C2814">
        <v>71</v>
      </c>
      <c r="D2814" t="s">
        <v>24104</v>
      </c>
      <c r="E2814">
        <v>1</v>
      </c>
      <c r="F2814">
        <v>3</v>
      </c>
      <c r="G2814" t="s">
        <v>116</v>
      </c>
      <c r="H2814">
        <v>102</v>
      </c>
      <c r="I2814" s="19">
        <v>45600.395833333336</v>
      </c>
      <c r="J2814" s="19">
        <v>45600.527083333334</v>
      </c>
      <c r="K2814" s="19">
        <v>45601.745833333334</v>
      </c>
      <c r="L2814" s="19">
        <v>45602.395833333336</v>
      </c>
      <c r="M2814">
        <v>0</v>
      </c>
      <c r="N2814" t="s">
        <v>165</v>
      </c>
      <c r="O2814" t="s">
        <v>24110</v>
      </c>
      <c r="P2814" t="s">
        <v>363</v>
      </c>
      <c r="Q2814">
        <v>2812</v>
      </c>
      <c r="R2814" t="s">
        <v>32579</v>
      </c>
    </row>
    <row r="2815" spans="1:18" x14ac:dyDescent="0.3">
      <c r="A2815">
        <v>2814</v>
      </c>
      <c r="B2815" t="s">
        <v>24111</v>
      </c>
      <c r="C2815">
        <v>80</v>
      </c>
      <c r="D2815" t="s">
        <v>24112</v>
      </c>
      <c r="E2815">
        <v>1</v>
      </c>
      <c r="F2815">
        <v>4</v>
      </c>
      <c r="G2815" t="s">
        <v>192</v>
      </c>
      <c r="H2815">
        <v>87</v>
      </c>
      <c r="I2815" s="19">
        <v>45049.160416666666</v>
      </c>
      <c r="J2815" s="19">
        <v>45049.968055555553</v>
      </c>
      <c r="K2815" s="19">
        <v>45052.609722222223</v>
      </c>
      <c r="L2815" s="19">
        <v>45054.160416666666</v>
      </c>
      <c r="M2815">
        <v>0</v>
      </c>
      <c r="N2815" t="s">
        <v>128</v>
      </c>
      <c r="O2815" t="s">
        <v>24117</v>
      </c>
      <c r="P2815" t="s">
        <v>225</v>
      </c>
      <c r="Q2815">
        <v>2813</v>
      </c>
      <c r="R2815" t="s">
        <v>32579</v>
      </c>
    </row>
    <row r="2816" spans="1:18" x14ac:dyDescent="0.3">
      <c r="A2816">
        <v>2815</v>
      </c>
      <c r="B2816" t="s">
        <v>24118</v>
      </c>
      <c r="C2816">
        <v>63</v>
      </c>
      <c r="D2816" t="s">
        <v>24119</v>
      </c>
      <c r="E2816">
        <v>5</v>
      </c>
      <c r="F2816">
        <v>3</v>
      </c>
      <c r="G2816" t="s">
        <v>192</v>
      </c>
      <c r="H2816">
        <v>19</v>
      </c>
      <c r="I2816" s="19">
        <v>45047.525000000001</v>
      </c>
      <c r="J2816" s="19">
        <v>45047.715277777781</v>
      </c>
      <c r="K2816" s="19">
        <v>45049.509722222225</v>
      </c>
      <c r="L2816" s="19">
        <v>45050.525000000001</v>
      </c>
      <c r="M2816">
        <v>0</v>
      </c>
      <c r="N2816" t="s">
        <v>222</v>
      </c>
      <c r="O2816" t="s">
        <v>24124</v>
      </c>
      <c r="P2816" t="s">
        <v>705</v>
      </c>
      <c r="Q2816">
        <v>2814</v>
      </c>
      <c r="R2816" t="s">
        <v>32579</v>
      </c>
    </row>
    <row r="2817" spans="1:18" x14ac:dyDescent="0.3">
      <c r="A2817">
        <v>2816</v>
      </c>
      <c r="B2817" t="s">
        <v>24125</v>
      </c>
      <c r="C2817">
        <v>27</v>
      </c>
      <c r="D2817" t="s">
        <v>24127</v>
      </c>
      <c r="E2817">
        <v>1</v>
      </c>
      <c r="F2817">
        <v>3</v>
      </c>
      <c r="G2817" t="s">
        <v>116</v>
      </c>
      <c r="H2817">
        <v>92</v>
      </c>
      <c r="I2817" s="19">
        <v>45731.194444444445</v>
      </c>
      <c r="J2817" s="19">
        <v>45731.249305555553</v>
      </c>
      <c r="K2817" s="19">
        <v>45731.816666666666</v>
      </c>
      <c r="L2817" s="19">
        <v>45732.194444444445</v>
      </c>
      <c r="M2817">
        <v>0</v>
      </c>
      <c r="N2817" t="s">
        <v>307</v>
      </c>
      <c r="O2817" t="s">
        <v>24133</v>
      </c>
      <c r="P2817" t="s">
        <v>225</v>
      </c>
      <c r="Q2817">
        <v>2815</v>
      </c>
      <c r="R2817" t="s">
        <v>32579</v>
      </c>
    </row>
    <row r="2818" spans="1:18" x14ac:dyDescent="0.3">
      <c r="A2818">
        <v>2817</v>
      </c>
      <c r="B2818" t="s">
        <v>24134</v>
      </c>
      <c r="C2818">
        <v>29</v>
      </c>
      <c r="D2818" t="s">
        <v>24136</v>
      </c>
      <c r="E2818">
        <v>2</v>
      </c>
      <c r="F2818">
        <v>3</v>
      </c>
      <c r="G2818" t="s">
        <v>116</v>
      </c>
      <c r="H2818">
        <v>15</v>
      </c>
      <c r="I2818" s="19">
        <v>45178.246527777781</v>
      </c>
      <c r="J2818" s="19">
        <v>45178.493055555555</v>
      </c>
      <c r="K2818" s="19">
        <v>45180.824999999997</v>
      </c>
      <c r="L2818" s="19">
        <v>45181.246527777781</v>
      </c>
      <c r="M2818">
        <v>0</v>
      </c>
      <c r="N2818" t="s">
        <v>307</v>
      </c>
      <c r="O2818" t="s">
        <v>24141</v>
      </c>
      <c r="P2818" t="s">
        <v>168</v>
      </c>
      <c r="Q2818">
        <v>2816</v>
      </c>
      <c r="R2818" t="s">
        <v>32579</v>
      </c>
    </row>
    <row r="2819" spans="1:18" x14ac:dyDescent="0.3">
      <c r="A2819">
        <v>2818</v>
      </c>
      <c r="B2819" t="s">
        <v>24142</v>
      </c>
      <c r="C2819">
        <v>62</v>
      </c>
      <c r="D2819" t="s">
        <v>24143</v>
      </c>
      <c r="E2819">
        <v>1</v>
      </c>
      <c r="F2819">
        <v>3</v>
      </c>
      <c r="G2819" t="s">
        <v>116</v>
      </c>
      <c r="H2819">
        <v>11</v>
      </c>
      <c r="I2819" s="19">
        <v>45560.331944444442</v>
      </c>
      <c r="J2819" s="19">
        <v>45560.397916666669</v>
      </c>
      <c r="K2819" s="19">
        <v>45561.037499999999</v>
      </c>
      <c r="L2819" s="19">
        <v>45561.331944444442</v>
      </c>
      <c r="M2819">
        <v>0</v>
      </c>
      <c r="N2819" t="s">
        <v>222</v>
      </c>
      <c r="O2819" t="s">
        <v>24148</v>
      </c>
      <c r="P2819" t="s">
        <v>363</v>
      </c>
      <c r="Q2819">
        <v>2817</v>
      </c>
      <c r="R2819" t="s">
        <v>32579</v>
      </c>
    </row>
    <row r="2820" spans="1:18" x14ac:dyDescent="0.3">
      <c r="A2820">
        <v>2819</v>
      </c>
      <c r="B2820" t="s">
        <v>24150</v>
      </c>
      <c r="C2820">
        <v>70</v>
      </c>
      <c r="D2820" t="s">
        <v>8895</v>
      </c>
      <c r="E2820">
        <v>5</v>
      </c>
      <c r="F2820">
        <v>4</v>
      </c>
      <c r="G2820" t="s">
        <v>116</v>
      </c>
      <c r="H2820">
        <v>79</v>
      </c>
      <c r="I2820" s="19">
        <v>45092.338888888888</v>
      </c>
      <c r="J2820" s="19">
        <v>45092.746527777781</v>
      </c>
      <c r="K2820" s="19">
        <v>45096.018055555556</v>
      </c>
      <c r="L2820" s="19">
        <v>45097.338888888888</v>
      </c>
      <c r="M2820">
        <v>0</v>
      </c>
      <c r="N2820" t="s">
        <v>222</v>
      </c>
      <c r="O2820" t="s">
        <v>24156</v>
      </c>
      <c r="P2820" t="s">
        <v>2960</v>
      </c>
      <c r="Q2820">
        <v>2818</v>
      </c>
      <c r="R2820" t="s">
        <v>32579</v>
      </c>
    </row>
    <row r="2821" spans="1:18" x14ac:dyDescent="0.3">
      <c r="A2821">
        <v>2820</v>
      </c>
      <c r="B2821" t="s">
        <v>24158</v>
      </c>
      <c r="C2821">
        <v>62</v>
      </c>
      <c r="D2821" t="s">
        <v>24159</v>
      </c>
      <c r="E2821">
        <v>3</v>
      </c>
      <c r="F2821">
        <v>2</v>
      </c>
      <c r="G2821" t="s">
        <v>192</v>
      </c>
      <c r="H2821">
        <v>79</v>
      </c>
      <c r="I2821" s="19">
        <v>45342.147222222222</v>
      </c>
      <c r="J2821" s="19">
        <v>45342.170138888891</v>
      </c>
      <c r="K2821" s="19">
        <v>45342.574305555558</v>
      </c>
      <c r="L2821" s="19">
        <v>45342.480555555558</v>
      </c>
      <c r="M2821">
        <v>1</v>
      </c>
      <c r="N2821" t="s">
        <v>222</v>
      </c>
      <c r="O2821" t="s">
        <v>24165</v>
      </c>
      <c r="P2821" t="s">
        <v>877</v>
      </c>
      <c r="Q2821">
        <v>2819</v>
      </c>
      <c r="R2821" t="s">
        <v>32579</v>
      </c>
    </row>
    <row r="2822" spans="1:18" x14ac:dyDescent="0.3">
      <c r="A2822">
        <v>2821</v>
      </c>
      <c r="B2822" t="s">
        <v>24167</v>
      </c>
      <c r="C2822">
        <v>12</v>
      </c>
      <c r="D2822" t="s">
        <v>24168</v>
      </c>
      <c r="E2822">
        <v>5</v>
      </c>
      <c r="F2822">
        <v>4</v>
      </c>
      <c r="G2822" t="s">
        <v>116</v>
      </c>
      <c r="H2822">
        <v>85</v>
      </c>
      <c r="I2822" s="19">
        <v>45311.895138888889</v>
      </c>
      <c r="J2822" s="19">
        <v>45312.55</v>
      </c>
      <c r="K2822" s="19">
        <v>45313.54583333333</v>
      </c>
      <c r="L2822" s="19">
        <v>45316.895138888889</v>
      </c>
      <c r="M2822">
        <v>0</v>
      </c>
      <c r="N2822" t="s">
        <v>222</v>
      </c>
      <c r="O2822" t="s">
        <v>24174</v>
      </c>
      <c r="P2822" t="s">
        <v>843</v>
      </c>
      <c r="Q2822">
        <v>2820</v>
      </c>
      <c r="R2822" t="s">
        <v>32579</v>
      </c>
    </row>
    <row r="2823" spans="1:18" x14ac:dyDescent="0.3">
      <c r="A2823">
        <v>2822</v>
      </c>
      <c r="B2823" t="s">
        <v>24175</v>
      </c>
      <c r="C2823">
        <v>33</v>
      </c>
      <c r="D2823" t="s">
        <v>24177</v>
      </c>
      <c r="E2823">
        <v>1</v>
      </c>
      <c r="F2823">
        <v>3</v>
      </c>
      <c r="G2823" t="s">
        <v>116</v>
      </c>
      <c r="H2823">
        <v>72</v>
      </c>
      <c r="I2823" s="19">
        <v>45220.795138888891</v>
      </c>
      <c r="J2823" s="19">
        <v>45221.059027777781</v>
      </c>
      <c r="K2823" s="19">
        <v>45221.961111111108</v>
      </c>
      <c r="L2823" s="19">
        <v>45223.795138888891</v>
      </c>
      <c r="M2823">
        <v>0</v>
      </c>
      <c r="N2823" t="s">
        <v>128</v>
      </c>
      <c r="O2823" t="s">
        <v>24183</v>
      </c>
      <c r="P2823" t="s">
        <v>446</v>
      </c>
      <c r="Q2823">
        <v>2821</v>
      </c>
      <c r="R2823" t="s">
        <v>32579</v>
      </c>
    </row>
    <row r="2824" spans="1:18" x14ac:dyDescent="0.3">
      <c r="A2824">
        <v>2823</v>
      </c>
      <c r="B2824" t="s">
        <v>24185</v>
      </c>
      <c r="C2824">
        <v>61</v>
      </c>
      <c r="D2824" t="s">
        <v>19961</v>
      </c>
      <c r="E2824">
        <v>5</v>
      </c>
      <c r="F2824">
        <v>3</v>
      </c>
      <c r="G2824" t="s">
        <v>116</v>
      </c>
      <c r="H2824">
        <v>74</v>
      </c>
      <c r="I2824" s="19">
        <v>45320.423611111109</v>
      </c>
      <c r="J2824" s="19">
        <v>45320.575694444444</v>
      </c>
      <c r="K2824" s="19">
        <v>45324.331250000003</v>
      </c>
      <c r="L2824" s="19">
        <v>45323.423611111109</v>
      </c>
      <c r="M2824">
        <v>1</v>
      </c>
      <c r="N2824" t="s">
        <v>307</v>
      </c>
      <c r="O2824" t="s">
        <v>24191</v>
      </c>
      <c r="P2824" t="s">
        <v>2960</v>
      </c>
      <c r="Q2824">
        <v>2822</v>
      </c>
      <c r="R2824" t="s">
        <v>32579</v>
      </c>
    </row>
    <row r="2825" spans="1:18" x14ac:dyDescent="0.3">
      <c r="A2825">
        <v>2824</v>
      </c>
      <c r="B2825" t="s">
        <v>24192</v>
      </c>
      <c r="C2825">
        <v>26</v>
      </c>
      <c r="D2825" t="s">
        <v>24193</v>
      </c>
      <c r="E2825">
        <v>2</v>
      </c>
      <c r="F2825">
        <v>2</v>
      </c>
      <c r="G2825" t="s">
        <v>388</v>
      </c>
      <c r="H2825">
        <v>60</v>
      </c>
      <c r="I2825" s="19">
        <v>45350.008333333331</v>
      </c>
      <c r="J2825" s="19">
        <v>45350.126388888886</v>
      </c>
      <c r="K2825" s="19"/>
      <c r="L2825" s="19">
        <v>45351.008333333331</v>
      </c>
      <c r="M2825">
        <v>0</v>
      </c>
      <c r="N2825" t="s">
        <v>307</v>
      </c>
      <c r="O2825" t="s">
        <v>24198</v>
      </c>
      <c r="Q2825">
        <v>2823</v>
      </c>
      <c r="R2825" t="s">
        <v>32582</v>
      </c>
    </row>
    <row r="2826" spans="1:18" x14ac:dyDescent="0.3">
      <c r="A2826">
        <v>2825</v>
      </c>
      <c r="B2826" t="s">
        <v>24199</v>
      </c>
      <c r="C2826">
        <v>7</v>
      </c>
      <c r="D2826" t="s">
        <v>24200</v>
      </c>
      <c r="E2826">
        <v>2</v>
      </c>
      <c r="F2826">
        <v>1</v>
      </c>
      <c r="G2826" t="s">
        <v>192</v>
      </c>
      <c r="H2826">
        <v>113</v>
      </c>
      <c r="I2826" s="19">
        <v>45518.63958333333</v>
      </c>
      <c r="J2826" s="19">
        <v>45518.65347222222</v>
      </c>
      <c r="K2826" s="19">
        <v>45518.6875</v>
      </c>
      <c r="L2826" s="19">
        <v>45518.722916666666</v>
      </c>
      <c r="M2826">
        <v>0</v>
      </c>
      <c r="N2826" t="s">
        <v>128</v>
      </c>
      <c r="O2826" t="s">
        <v>24207</v>
      </c>
      <c r="P2826" t="s">
        <v>328</v>
      </c>
      <c r="Q2826">
        <v>2824</v>
      </c>
      <c r="R2826" t="s">
        <v>32579</v>
      </c>
    </row>
    <row r="2827" spans="1:18" x14ac:dyDescent="0.3">
      <c r="A2827">
        <v>2826</v>
      </c>
      <c r="B2827" t="s">
        <v>24209</v>
      </c>
      <c r="C2827">
        <v>17</v>
      </c>
      <c r="D2827" t="s">
        <v>24210</v>
      </c>
      <c r="E2827">
        <v>2</v>
      </c>
      <c r="F2827">
        <v>2</v>
      </c>
      <c r="G2827" t="s">
        <v>116</v>
      </c>
      <c r="H2827">
        <v>64</v>
      </c>
      <c r="I2827" s="19">
        <v>45408.636805555558</v>
      </c>
      <c r="J2827" s="19">
        <v>45408.777777777781</v>
      </c>
      <c r="K2827" s="19">
        <v>45408.978472222225</v>
      </c>
      <c r="L2827" s="19">
        <v>45409.636805555558</v>
      </c>
      <c r="M2827">
        <v>0</v>
      </c>
      <c r="N2827" t="s">
        <v>307</v>
      </c>
      <c r="O2827" t="s">
        <v>24216</v>
      </c>
      <c r="P2827" t="s">
        <v>168</v>
      </c>
      <c r="Q2827">
        <v>2825</v>
      </c>
      <c r="R2827" t="s">
        <v>32579</v>
      </c>
    </row>
    <row r="2828" spans="1:18" x14ac:dyDescent="0.3">
      <c r="A2828">
        <v>2827</v>
      </c>
      <c r="B2828" t="s">
        <v>24217</v>
      </c>
      <c r="C2828">
        <v>34</v>
      </c>
      <c r="D2828" t="s">
        <v>24218</v>
      </c>
      <c r="E2828">
        <v>2</v>
      </c>
      <c r="F2828">
        <v>2</v>
      </c>
      <c r="G2828" t="s">
        <v>192</v>
      </c>
      <c r="H2828">
        <v>16</v>
      </c>
      <c r="I2828" s="19">
        <v>45721.424305555556</v>
      </c>
      <c r="J2828" s="19">
        <v>45721.55972222222</v>
      </c>
      <c r="K2828" s="19">
        <v>45723.111111111109</v>
      </c>
      <c r="L2828" s="19">
        <v>45722.424305555556</v>
      </c>
      <c r="M2828">
        <v>1</v>
      </c>
      <c r="N2828" t="s">
        <v>307</v>
      </c>
      <c r="O2828" t="s">
        <v>24224</v>
      </c>
      <c r="P2828" t="s">
        <v>8112</v>
      </c>
      <c r="Q2828">
        <v>2826</v>
      </c>
      <c r="R2828" t="s">
        <v>32579</v>
      </c>
    </row>
    <row r="2829" spans="1:18" x14ac:dyDescent="0.3">
      <c r="A2829">
        <v>2828</v>
      </c>
      <c r="B2829" t="s">
        <v>24226</v>
      </c>
      <c r="C2829">
        <v>47</v>
      </c>
      <c r="D2829" t="s">
        <v>24227</v>
      </c>
      <c r="E2829">
        <v>2</v>
      </c>
      <c r="F2829">
        <v>3</v>
      </c>
      <c r="G2829" t="s">
        <v>192</v>
      </c>
      <c r="H2829">
        <v>107</v>
      </c>
      <c r="I2829" s="19">
        <v>44958.84097222222</v>
      </c>
      <c r="J2829" s="19">
        <v>44959.00277777778</v>
      </c>
      <c r="K2829" s="19">
        <v>44959.755555555559</v>
      </c>
      <c r="L2829" s="19">
        <v>44961.84097222222</v>
      </c>
      <c r="M2829">
        <v>0</v>
      </c>
      <c r="N2829" t="s">
        <v>307</v>
      </c>
      <c r="O2829" t="s">
        <v>24233</v>
      </c>
      <c r="P2829" t="s">
        <v>398</v>
      </c>
      <c r="Q2829">
        <v>2827</v>
      </c>
      <c r="R2829" t="s">
        <v>32579</v>
      </c>
    </row>
    <row r="2830" spans="1:18" x14ac:dyDescent="0.3">
      <c r="A2830">
        <v>2829</v>
      </c>
      <c r="B2830" t="s">
        <v>24235</v>
      </c>
      <c r="C2830">
        <v>52</v>
      </c>
      <c r="D2830" t="s">
        <v>24236</v>
      </c>
      <c r="E2830">
        <v>1</v>
      </c>
      <c r="F2830">
        <v>3</v>
      </c>
      <c r="G2830" t="s">
        <v>116</v>
      </c>
      <c r="H2830">
        <v>23</v>
      </c>
      <c r="I2830" s="19">
        <v>45299.743055555555</v>
      </c>
      <c r="J2830" s="19">
        <v>45299.870138888888</v>
      </c>
      <c r="K2830" s="19">
        <v>45302.232638888891</v>
      </c>
      <c r="L2830" s="19">
        <v>45302.743055555555</v>
      </c>
      <c r="M2830">
        <v>0</v>
      </c>
      <c r="N2830" t="s">
        <v>222</v>
      </c>
      <c r="O2830" t="s">
        <v>24241</v>
      </c>
      <c r="P2830" t="s">
        <v>363</v>
      </c>
      <c r="Q2830">
        <v>2828</v>
      </c>
      <c r="R2830" t="s">
        <v>32579</v>
      </c>
    </row>
    <row r="2831" spans="1:18" x14ac:dyDescent="0.3">
      <c r="A2831">
        <v>2830</v>
      </c>
      <c r="B2831" t="s">
        <v>24243</v>
      </c>
      <c r="C2831">
        <v>32</v>
      </c>
      <c r="D2831" t="s">
        <v>24244</v>
      </c>
      <c r="E2831">
        <v>1</v>
      </c>
      <c r="F2831">
        <v>3</v>
      </c>
      <c r="G2831" t="s">
        <v>116</v>
      </c>
      <c r="H2831">
        <v>58</v>
      </c>
      <c r="I2831" s="19">
        <v>45150.084722222222</v>
      </c>
      <c r="J2831" s="19">
        <v>45150.227083333331</v>
      </c>
      <c r="K2831" s="19">
        <v>45156.10833333333</v>
      </c>
      <c r="L2831" s="19">
        <v>45153.084722222222</v>
      </c>
      <c r="M2831">
        <v>1</v>
      </c>
      <c r="N2831" t="s">
        <v>307</v>
      </c>
      <c r="O2831" t="s">
        <v>24250</v>
      </c>
      <c r="P2831" t="s">
        <v>363</v>
      </c>
      <c r="Q2831">
        <v>2829</v>
      </c>
      <c r="R2831" t="s">
        <v>32579</v>
      </c>
    </row>
    <row r="2832" spans="1:18" x14ac:dyDescent="0.3">
      <c r="A2832">
        <v>2831</v>
      </c>
      <c r="B2832" t="s">
        <v>24251</v>
      </c>
      <c r="C2832">
        <v>21</v>
      </c>
      <c r="D2832" t="s">
        <v>24252</v>
      </c>
      <c r="E2832">
        <v>4</v>
      </c>
      <c r="F2832">
        <v>1</v>
      </c>
      <c r="G2832" t="s">
        <v>116</v>
      </c>
      <c r="H2832">
        <v>114</v>
      </c>
      <c r="I2832" s="19">
        <v>45171.593055555553</v>
      </c>
      <c r="J2832" s="19">
        <v>45171.62777777778</v>
      </c>
      <c r="K2832" s="19">
        <v>45171.666666666664</v>
      </c>
      <c r="L2832" s="19">
        <v>45171.759722222225</v>
      </c>
      <c r="M2832">
        <v>0</v>
      </c>
      <c r="N2832" t="s">
        <v>128</v>
      </c>
      <c r="O2832" t="s">
        <v>1331</v>
      </c>
      <c r="P2832" t="s">
        <v>24258</v>
      </c>
      <c r="Q2832">
        <v>2830</v>
      </c>
      <c r="R2832" t="s">
        <v>32579</v>
      </c>
    </row>
    <row r="2833" spans="1:18" x14ac:dyDescent="0.3">
      <c r="A2833">
        <v>2832</v>
      </c>
      <c r="B2833" t="s">
        <v>24259</v>
      </c>
      <c r="C2833">
        <v>39</v>
      </c>
      <c r="D2833" t="s">
        <v>24260</v>
      </c>
      <c r="E2833">
        <v>2</v>
      </c>
      <c r="F2833">
        <v>2</v>
      </c>
      <c r="G2833" t="s">
        <v>803</v>
      </c>
      <c r="H2833">
        <v>115</v>
      </c>
      <c r="I2833" s="19">
        <v>45038.584027777775</v>
      </c>
      <c r="J2833" s="19">
        <v>45038.609027777777</v>
      </c>
      <c r="K2833" s="19"/>
      <c r="L2833" s="19">
        <v>45038.917361111111</v>
      </c>
      <c r="M2833">
        <v>0</v>
      </c>
      <c r="N2833" t="s">
        <v>128</v>
      </c>
      <c r="O2833" t="s">
        <v>24265</v>
      </c>
      <c r="Q2833">
        <v>2831</v>
      </c>
      <c r="R2833" t="s">
        <v>32582</v>
      </c>
    </row>
    <row r="2834" spans="1:18" x14ac:dyDescent="0.3">
      <c r="A2834">
        <v>2833</v>
      </c>
      <c r="B2834" t="s">
        <v>24266</v>
      </c>
      <c r="C2834">
        <v>40</v>
      </c>
      <c r="D2834" t="s">
        <v>24268</v>
      </c>
      <c r="E2834">
        <v>5</v>
      </c>
      <c r="F2834">
        <v>3</v>
      </c>
      <c r="G2834" t="s">
        <v>116</v>
      </c>
      <c r="H2834">
        <v>111</v>
      </c>
      <c r="I2834" s="19">
        <v>45097.336111111108</v>
      </c>
      <c r="J2834" s="19">
        <v>45097.609722222223</v>
      </c>
      <c r="K2834" s="19">
        <v>45098.402777777781</v>
      </c>
      <c r="L2834" s="19">
        <v>45099.336111111108</v>
      </c>
      <c r="M2834">
        <v>0</v>
      </c>
      <c r="N2834" t="s">
        <v>165</v>
      </c>
      <c r="O2834" t="s">
        <v>24274</v>
      </c>
      <c r="P2834" t="s">
        <v>1735</v>
      </c>
      <c r="Q2834">
        <v>2832</v>
      </c>
      <c r="R2834" t="s">
        <v>32579</v>
      </c>
    </row>
    <row r="2835" spans="1:18" x14ac:dyDescent="0.3">
      <c r="A2835">
        <v>2834</v>
      </c>
      <c r="B2835" t="s">
        <v>24275</v>
      </c>
      <c r="C2835">
        <v>33</v>
      </c>
      <c r="D2835" t="s">
        <v>24276</v>
      </c>
      <c r="E2835">
        <v>4</v>
      </c>
      <c r="F2835">
        <v>2</v>
      </c>
      <c r="G2835" t="s">
        <v>192</v>
      </c>
      <c r="H2835">
        <v>67</v>
      </c>
      <c r="I2835" s="19">
        <v>45560.375</v>
      </c>
      <c r="J2835" s="19">
        <v>45560.518750000003</v>
      </c>
      <c r="K2835" s="19">
        <v>45561.159722222219</v>
      </c>
      <c r="L2835" s="19">
        <v>45561.375</v>
      </c>
      <c r="M2835">
        <v>0</v>
      </c>
      <c r="N2835" t="s">
        <v>128</v>
      </c>
      <c r="O2835" t="s">
        <v>5271</v>
      </c>
      <c r="P2835" t="s">
        <v>1266</v>
      </c>
      <c r="Q2835">
        <v>2833</v>
      </c>
      <c r="R2835" t="s">
        <v>32579</v>
      </c>
    </row>
    <row r="2836" spans="1:18" x14ac:dyDescent="0.3">
      <c r="A2836">
        <v>2835</v>
      </c>
      <c r="B2836" t="s">
        <v>24283</v>
      </c>
      <c r="C2836">
        <v>36</v>
      </c>
      <c r="D2836" t="s">
        <v>24284</v>
      </c>
      <c r="E2836">
        <v>1</v>
      </c>
      <c r="F2836">
        <v>3</v>
      </c>
      <c r="G2836" t="s">
        <v>192</v>
      </c>
      <c r="H2836">
        <v>23</v>
      </c>
      <c r="I2836" s="19">
        <v>45258.525000000001</v>
      </c>
      <c r="J2836" s="19">
        <v>45258.826388888891</v>
      </c>
      <c r="K2836" s="19">
        <v>45260.160416666666</v>
      </c>
      <c r="L2836" s="19">
        <v>45260.525000000001</v>
      </c>
      <c r="M2836">
        <v>0</v>
      </c>
      <c r="N2836" t="s">
        <v>128</v>
      </c>
      <c r="O2836" t="s">
        <v>24290</v>
      </c>
      <c r="P2836" t="s">
        <v>225</v>
      </c>
      <c r="Q2836">
        <v>2834</v>
      </c>
      <c r="R2836" t="s">
        <v>32579</v>
      </c>
    </row>
    <row r="2837" spans="1:18" x14ac:dyDescent="0.3">
      <c r="A2837">
        <v>2836</v>
      </c>
      <c r="B2837" t="s">
        <v>24292</v>
      </c>
      <c r="C2837">
        <v>50</v>
      </c>
      <c r="D2837" t="s">
        <v>12568</v>
      </c>
      <c r="E2837">
        <v>4</v>
      </c>
      <c r="F2837">
        <v>2</v>
      </c>
      <c r="G2837" t="s">
        <v>192</v>
      </c>
      <c r="H2837">
        <v>99</v>
      </c>
      <c r="I2837" s="19">
        <v>45519.552083333336</v>
      </c>
      <c r="J2837" s="19">
        <v>45519.970833333333</v>
      </c>
      <c r="K2837" s="19">
        <v>45520.152777777781</v>
      </c>
      <c r="L2837" s="19">
        <v>45520.552083333336</v>
      </c>
      <c r="M2837">
        <v>0</v>
      </c>
      <c r="N2837" t="s">
        <v>165</v>
      </c>
      <c r="O2837" t="s">
        <v>1265</v>
      </c>
      <c r="P2837" t="s">
        <v>24298</v>
      </c>
      <c r="Q2837">
        <v>2835</v>
      </c>
      <c r="R2837" t="s">
        <v>32579</v>
      </c>
    </row>
    <row r="2838" spans="1:18" x14ac:dyDescent="0.3">
      <c r="A2838">
        <v>2837</v>
      </c>
      <c r="B2838" t="s">
        <v>24299</v>
      </c>
      <c r="C2838">
        <v>53</v>
      </c>
      <c r="D2838" t="s">
        <v>24300</v>
      </c>
      <c r="E2838">
        <v>3</v>
      </c>
      <c r="F2838">
        <v>3</v>
      </c>
      <c r="G2838" t="s">
        <v>192</v>
      </c>
      <c r="H2838">
        <v>2</v>
      </c>
      <c r="I2838" s="19">
        <v>45450.481249999997</v>
      </c>
      <c r="J2838" s="19">
        <v>45450.603472222225</v>
      </c>
      <c r="K2838" s="19">
        <v>45452.717361111114</v>
      </c>
      <c r="L2838" s="19">
        <v>45453.481249999997</v>
      </c>
      <c r="M2838">
        <v>0</v>
      </c>
      <c r="N2838" t="s">
        <v>307</v>
      </c>
      <c r="O2838" t="s">
        <v>24306</v>
      </c>
      <c r="P2838" t="s">
        <v>877</v>
      </c>
      <c r="Q2838">
        <v>2836</v>
      </c>
      <c r="R2838" t="s">
        <v>32579</v>
      </c>
    </row>
    <row r="2839" spans="1:18" x14ac:dyDescent="0.3">
      <c r="A2839">
        <v>2838</v>
      </c>
      <c r="B2839" t="s">
        <v>24307</v>
      </c>
      <c r="C2839">
        <v>33</v>
      </c>
      <c r="D2839" t="s">
        <v>24309</v>
      </c>
      <c r="E2839">
        <v>1</v>
      </c>
      <c r="F2839">
        <v>4</v>
      </c>
      <c r="G2839" t="s">
        <v>116</v>
      </c>
      <c r="H2839">
        <v>14</v>
      </c>
      <c r="I2839" s="19">
        <v>45199.105555555558</v>
      </c>
      <c r="J2839" s="19">
        <v>45199.884722222225</v>
      </c>
      <c r="K2839" s="19">
        <v>45202.588194444441</v>
      </c>
      <c r="L2839" s="19">
        <v>45204.105555555558</v>
      </c>
      <c r="M2839">
        <v>0</v>
      </c>
      <c r="N2839" t="s">
        <v>165</v>
      </c>
      <c r="O2839" t="s">
        <v>24315</v>
      </c>
      <c r="P2839" t="s">
        <v>446</v>
      </c>
      <c r="Q2839">
        <v>2837</v>
      </c>
      <c r="R2839" t="s">
        <v>32579</v>
      </c>
    </row>
    <row r="2840" spans="1:18" x14ac:dyDescent="0.3">
      <c r="A2840">
        <v>2839</v>
      </c>
      <c r="B2840" t="s">
        <v>24316</v>
      </c>
      <c r="C2840">
        <v>33</v>
      </c>
      <c r="D2840" t="s">
        <v>24318</v>
      </c>
      <c r="E2840">
        <v>5</v>
      </c>
      <c r="F2840">
        <v>3</v>
      </c>
      <c r="G2840" t="s">
        <v>116</v>
      </c>
      <c r="H2840">
        <v>117</v>
      </c>
      <c r="I2840" s="19">
        <v>45718.997916666667</v>
      </c>
      <c r="J2840" s="19">
        <v>45719.118055555555</v>
      </c>
      <c r="K2840" s="19">
        <v>45720.974305555559</v>
      </c>
      <c r="L2840" s="19">
        <v>45721.997916666667</v>
      </c>
      <c r="M2840">
        <v>0</v>
      </c>
      <c r="N2840" t="s">
        <v>128</v>
      </c>
      <c r="O2840" t="s">
        <v>24323</v>
      </c>
      <c r="P2840" t="s">
        <v>2960</v>
      </c>
      <c r="Q2840">
        <v>2838</v>
      </c>
      <c r="R2840" t="s">
        <v>32579</v>
      </c>
    </row>
    <row r="2841" spans="1:18" x14ac:dyDescent="0.3">
      <c r="A2841">
        <v>2840</v>
      </c>
      <c r="B2841" t="s">
        <v>24325</v>
      </c>
      <c r="C2841">
        <v>35</v>
      </c>
      <c r="D2841" t="s">
        <v>24326</v>
      </c>
      <c r="E2841">
        <v>1</v>
      </c>
      <c r="F2841">
        <v>3</v>
      </c>
      <c r="G2841" t="s">
        <v>192</v>
      </c>
      <c r="H2841">
        <v>76</v>
      </c>
      <c r="I2841" s="19">
        <v>45154.739583333336</v>
      </c>
      <c r="J2841" s="19">
        <v>45154.961111111108</v>
      </c>
      <c r="K2841" s="19">
        <v>45161.127083333333</v>
      </c>
      <c r="L2841" s="19">
        <v>45157.739583333336</v>
      </c>
      <c r="M2841">
        <v>1</v>
      </c>
      <c r="N2841" t="s">
        <v>128</v>
      </c>
      <c r="O2841" t="s">
        <v>24332</v>
      </c>
      <c r="P2841" t="s">
        <v>225</v>
      </c>
      <c r="Q2841">
        <v>2839</v>
      </c>
      <c r="R2841" t="s">
        <v>32579</v>
      </c>
    </row>
    <row r="2842" spans="1:18" x14ac:dyDescent="0.3">
      <c r="A2842">
        <v>2841</v>
      </c>
      <c r="B2842" t="s">
        <v>24333</v>
      </c>
      <c r="C2842">
        <v>11</v>
      </c>
      <c r="D2842" t="s">
        <v>24334</v>
      </c>
      <c r="E2842">
        <v>5</v>
      </c>
      <c r="F2842">
        <v>4</v>
      </c>
      <c r="G2842" t="s">
        <v>192</v>
      </c>
      <c r="H2842">
        <v>93</v>
      </c>
      <c r="I2842" s="19">
        <v>45079.165277777778</v>
      </c>
      <c r="J2842" s="19">
        <v>45080.353472222225</v>
      </c>
      <c r="K2842" s="19">
        <v>45085.331250000003</v>
      </c>
      <c r="L2842" s="19">
        <v>45083.165277777778</v>
      </c>
      <c r="M2842">
        <v>1</v>
      </c>
      <c r="N2842" t="s">
        <v>128</v>
      </c>
      <c r="O2842" t="s">
        <v>24341</v>
      </c>
      <c r="P2842" t="s">
        <v>135</v>
      </c>
      <c r="Q2842">
        <v>2840</v>
      </c>
      <c r="R2842" t="s">
        <v>32579</v>
      </c>
    </row>
    <row r="2843" spans="1:18" x14ac:dyDescent="0.3">
      <c r="A2843">
        <v>2842</v>
      </c>
      <c r="B2843" t="s">
        <v>24343</v>
      </c>
      <c r="C2843">
        <v>3</v>
      </c>
      <c r="D2843" t="s">
        <v>24344</v>
      </c>
      <c r="E2843">
        <v>2</v>
      </c>
      <c r="F2843">
        <v>3</v>
      </c>
      <c r="G2843" t="s">
        <v>192</v>
      </c>
      <c r="H2843">
        <v>66</v>
      </c>
      <c r="I2843" s="19">
        <v>45007.772222222222</v>
      </c>
      <c r="J2843" s="19">
        <v>45007.84097222222</v>
      </c>
      <c r="K2843" s="19">
        <v>45009.308333333334</v>
      </c>
      <c r="L2843" s="19">
        <v>45009.772222222222</v>
      </c>
      <c r="M2843">
        <v>0</v>
      </c>
      <c r="N2843" t="s">
        <v>307</v>
      </c>
      <c r="O2843" t="s">
        <v>24350</v>
      </c>
      <c r="P2843" t="s">
        <v>398</v>
      </c>
      <c r="Q2843">
        <v>2841</v>
      </c>
      <c r="R2843" t="s">
        <v>32579</v>
      </c>
    </row>
    <row r="2844" spans="1:18" x14ac:dyDescent="0.3">
      <c r="A2844">
        <v>2843</v>
      </c>
      <c r="B2844" t="s">
        <v>24352</v>
      </c>
      <c r="C2844">
        <v>73</v>
      </c>
      <c r="D2844" t="s">
        <v>24354</v>
      </c>
      <c r="E2844">
        <v>5</v>
      </c>
      <c r="F2844">
        <v>3</v>
      </c>
      <c r="G2844" t="s">
        <v>116</v>
      </c>
      <c r="H2844">
        <v>12</v>
      </c>
      <c r="I2844" s="19">
        <v>45271.660416666666</v>
      </c>
      <c r="J2844" s="19">
        <v>45271.935416666667</v>
      </c>
      <c r="K2844" s="19">
        <v>45272.865277777775</v>
      </c>
      <c r="L2844" s="19">
        <v>45274.660416666666</v>
      </c>
      <c r="M2844">
        <v>0</v>
      </c>
      <c r="N2844" t="s">
        <v>165</v>
      </c>
      <c r="O2844" t="s">
        <v>24360</v>
      </c>
      <c r="P2844" t="s">
        <v>1735</v>
      </c>
      <c r="Q2844">
        <v>2842</v>
      </c>
      <c r="R2844" t="s">
        <v>32579</v>
      </c>
    </row>
    <row r="2845" spans="1:18" x14ac:dyDescent="0.3">
      <c r="A2845">
        <v>2844</v>
      </c>
      <c r="B2845" t="s">
        <v>24361</v>
      </c>
      <c r="C2845">
        <v>20</v>
      </c>
      <c r="D2845" t="s">
        <v>24362</v>
      </c>
      <c r="E2845">
        <v>3</v>
      </c>
      <c r="F2845">
        <v>2</v>
      </c>
      <c r="G2845" t="s">
        <v>192</v>
      </c>
      <c r="H2845">
        <v>4</v>
      </c>
      <c r="I2845" s="19">
        <v>45074.138888888891</v>
      </c>
      <c r="J2845" s="19">
        <v>45074.280555555553</v>
      </c>
      <c r="K2845" s="19">
        <v>45076.423611111109</v>
      </c>
      <c r="L2845" s="19">
        <v>45075.138888888891</v>
      </c>
      <c r="M2845">
        <v>1</v>
      </c>
      <c r="N2845" t="s">
        <v>307</v>
      </c>
      <c r="O2845" t="s">
        <v>24368</v>
      </c>
      <c r="P2845" t="s">
        <v>962</v>
      </c>
      <c r="Q2845">
        <v>2843</v>
      </c>
      <c r="R2845" t="s">
        <v>32579</v>
      </c>
    </row>
    <row r="2846" spans="1:18" x14ac:dyDescent="0.3">
      <c r="A2846">
        <v>2845</v>
      </c>
      <c r="B2846" t="s">
        <v>24369</v>
      </c>
      <c r="C2846">
        <v>60</v>
      </c>
      <c r="D2846" t="s">
        <v>24370</v>
      </c>
      <c r="E2846">
        <v>4</v>
      </c>
      <c r="F2846">
        <v>2</v>
      </c>
      <c r="G2846" t="s">
        <v>192</v>
      </c>
      <c r="H2846">
        <v>19</v>
      </c>
      <c r="I2846" s="19">
        <v>45301.825694444444</v>
      </c>
      <c r="J2846" s="19">
        <v>45301.959027777775</v>
      </c>
      <c r="K2846" s="19">
        <v>45302.204861111109</v>
      </c>
      <c r="L2846" s="19">
        <v>45302.325694444444</v>
      </c>
      <c r="M2846">
        <v>0</v>
      </c>
      <c r="N2846" t="s">
        <v>222</v>
      </c>
      <c r="O2846" t="s">
        <v>1265</v>
      </c>
      <c r="P2846" t="s">
        <v>24376</v>
      </c>
      <c r="Q2846">
        <v>2844</v>
      </c>
      <c r="R2846" t="s">
        <v>32579</v>
      </c>
    </row>
    <row r="2847" spans="1:18" x14ac:dyDescent="0.3">
      <c r="A2847">
        <v>2846</v>
      </c>
      <c r="B2847" t="s">
        <v>24378</v>
      </c>
      <c r="C2847">
        <v>50</v>
      </c>
      <c r="D2847" t="s">
        <v>24379</v>
      </c>
      <c r="E2847">
        <v>3</v>
      </c>
      <c r="F2847">
        <v>2</v>
      </c>
      <c r="G2847" t="s">
        <v>116</v>
      </c>
      <c r="H2847">
        <v>60</v>
      </c>
      <c r="I2847" s="19">
        <v>44947.468055555553</v>
      </c>
      <c r="J2847" s="19">
        <v>44947.6</v>
      </c>
      <c r="K2847" s="19">
        <v>44949.182638888888</v>
      </c>
      <c r="L2847" s="19">
        <v>44948.468055555553</v>
      </c>
      <c r="M2847">
        <v>1</v>
      </c>
      <c r="N2847" t="s">
        <v>222</v>
      </c>
      <c r="O2847" t="s">
        <v>24385</v>
      </c>
      <c r="P2847" t="s">
        <v>274</v>
      </c>
      <c r="Q2847">
        <v>2845</v>
      </c>
      <c r="R2847" t="s">
        <v>32579</v>
      </c>
    </row>
    <row r="2848" spans="1:18" x14ac:dyDescent="0.3">
      <c r="A2848">
        <v>2847</v>
      </c>
      <c r="B2848" t="s">
        <v>24387</v>
      </c>
      <c r="C2848">
        <v>11</v>
      </c>
      <c r="D2848" t="s">
        <v>24388</v>
      </c>
      <c r="E2848">
        <v>5</v>
      </c>
      <c r="F2848">
        <v>1</v>
      </c>
      <c r="G2848" t="s">
        <v>116</v>
      </c>
      <c r="H2848">
        <v>11</v>
      </c>
      <c r="I2848" s="19">
        <v>45545.969444444447</v>
      </c>
      <c r="J2848" s="19">
        <v>45546.070138888892</v>
      </c>
      <c r="K2848" s="19">
        <v>45546.123611111114</v>
      </c>
      <c r="L2848" s="19">
        <v>45546.136111111111</v>
      </c>
      <c r="M2848">
        <v>0</v>
      </c>
      <c r="N2848" t="s">
        <v>128</v>
      </c>
      <c r="O2848" t="s">
        <v>24394</v>
      </c>
      <c r="P2848" t="s">
        <v>135</v>
      </c>
      <c r="Q2848">
        <v>2846</v>
      </c>
      <c r="R2848" t="s">
        <v>32579</v>
      </c>
    </row>
    <row r="2849" spans="1:18" x14ac:dyDescent="0.3">
      <c r="A2849">
        <v>2848</v>
      </c>
      <c r="B2849" t="s">
        <v>24395</v>
      </c>
      <c r="C2849">
        <v>31</v>
      </c>
      <c r="D2849" t="s">
        <v>24397</v>
      </c>
      <c r="E2849">
        <v>2</v>
      </c>
      <c r="F2849">
        <v>1</v>
      </c>
      <c r="G2849" t="s">
        <v>152</v>
      </c>
      <c r="H2849">
        <v>84</v>
      </c>
      <c r="I2849" s="19">
        <v>45724.774305555555</v>
      </c>
      <c r="J2849" s="19"/>
      <c r="K2849" s="19"/>
      <c r="L2849" s="19">
        <v>45725.107638888891</v>
      </c>
      <c r="M2849">
        <v>1</v>
      </c>
      <c r="N2849" t="s">
        <v>128</v>
      </c>
      <c r="O2849" t="s">
        <v>24400</v>
      </c>
      <c r="Q2849">
        <v>2847</v>
      </c>
      <c r="R2849" t="s">
        <v>32582</v>
      </c>
    </row>
    <row r="2850" spans="1:18" x14ac:dyDescent="0.3">
      <c r="A2850">
        <v>2849</v>
      </c>
      <c r="B2850" t="s">
        <v>24402</v>
      </c>
      <c r="C2850">
        <v>22</v>
      </c>
      <c r="D2850" t="s">
        <v>24403</v>
      </c>
      <c r="E2850">
        <v>1</v>
      </c>
      <c r="F2850">
        <v>3</v>
      </c>
      <c r="G2850" t="s">
        <v>116</v>
      </c>
      <c r="H2850">
        <v>26</v>
      </c>
      <c r="I2850" s="19">
        <v>45131.222222222219</v>
      </c>
      <c r="J2850" s="19">
        <v>45131.313888888886</v>
      </c>
      <c r="K2850" s="19">
        <v>45131.975694444445</v>
      </c>
      <c r="L2850" s="19">
        <v>45133.222222222219</v>
      </c>
      <c r="M2850">
        <v>0</v>
      </c>
      <c r="N2850" t="s">
        <v>165</v>
      </c>
      <c r="O2850" t="s">
        <v>24409</v>
      </c>
      <c r="P2850" t="s">
        <v>446</v>
      </c>
      <c r="Q2850">
        <v>2848</v>
      </c>
      <c r="R2850" t="s">
        <v>32579</v>
      </c>
    </row>
    <row r="2851" spans="1:18" x14ac:dyDescent="0.3">
      <c r="A2851">
        <v>2850</v>
      </c>
      <c r="B2851" t="s">
        <v>24410</v>
      </c>
      <c r="C2851">
        <v>51</v>
      </c>
      <c r="D2851" t="s">
        <v>24412</v>
      </c>
      <c r="E2851">
        <v>1</v>
      </c>
      <c r="F2851">
        <v>3</v>
      </c>
      <c r="G2851" t="s">
        <v>192</v>
      </c>
      <c r="H2851">
        <v>87</v>
      </c>
      <c r="I2851" s="19">
        <v>45120.372916666667</v>
      </c>
      <c r="J2851" s="19">
        <v>45120.581250000003</v>
      </c>
      <c r="K2851" s="19">
        <v>45122.439583333333</v>
      </c>
      <c r="L2851" s="19">
        <v>45123.372916666667</v>
      </c>
      <c r="M2851">
        <v>0</v>
      </c>
      <c r="N2851" t="s">
        <v>307</v>
      </c>
      <c r="O2851" t="s">
        <v>24417</v>
      </c>
      <c r="P2851" t="s">
        <v>446</v>
      </c>
      <c r="Q2851">
        <v>2849</v>
      </c>
      <c r="R2851" t="s">
        <v>32579</v>
      </c>
    </row>
    <row r="2852" spans="1:18" x14ac:dyDescent="0.3">
      <c r="A2852">
        <v>2851</v>
      </c>
      <c r="B2852" t="s">
        <v>24418</v>
      </c>
      <c r="C2852">
        <v>56</v>
      </c>
      <c r="D2852" t="s">
        <v>24420</v>
      </c>
      <c r="E2852">
        <v>3</v>
      </c>
      <c r="F2852">
        <v>2</v>
      </c>
      <c r="G2852" t="s">
        <v>192</v>
      </c>
      <c r="H2852">
        <v>40</v>
      </c>
      <c r="I2852" s="19">
        <v>45665.944444444445</v>
      </c>
      <c r="J2852" s="19">
        <v>45665.974999999999</v>
      </c>
      <c r="K2852" s="19">
        <v>45666.777083333334</v>
      </c>
      <c r="L2852" s="19">
        <v>45666.444444444445</v>
      </c>
      <c r="M2852">
        <v>1</v>
      </c>
      <c r="N2852" t="s">
        <v>165</v>
      </c>
      <c r="O2852" t="s">
        <v>24426</v>
      </c>
      <c r="P2852" t="s">
        <v>274</v>
      </c>
      <c r="Q2852">
        <v>2850</v>
      </c>
      <c r="R2852" t="s">
        <v>32579</v>
      </c>
    </row>
    <row r="2853" spans="1:18" x14ac:dyDescent="0.3">
      <c r="A2853">
        <v>2852</v>
      </c>
      <c r="B2853" t="s">
        <v>24427</v>
      </c>
      <c r="C2853">
        <v>7</v>
      </c>
      <c r="D2853" t="s">
        <v>24428</v>
      </c>
      <c r="E2853">
        <v>5</v>
      </c>
      <c r="F2853">
        <v>3</v>
      </c>
      <c r="G2853" t="s">
        <v>116</v>
      </c>
      <c r="H2853">
        <v>81</v>
      </c>
      <c r="I2853" s="19">
        <v>45211.585416666669</v>
      </c>
      <c r="J2853" s="19">
        <v>45211.773611111108</v>
      </c>
      <c r="K2853" s="19">
        <v>45212.499305555553</v>
      </c>
      <c r="L2853" s="19">
        <v>45212.585416666669</v>
      </c>
      <c r="M2853">
        <v>0</v>
      </c>
      <c r="N2853" t="s">
        <v>222</v>
      </c>
      <c r="O2853" t="s">
        <v>24434</v>
      </c>
      <c r="P2853" t="s">
        <v>705</v>
      </c>
      <c r="Q2853">
        <v>2851</v>
      </c>
      <c r="R2853" t="s">
        <v>32579</v>
      </c>
    </row>
    <row r="2854" spans="1:18" x14ac:dyDescent="0.3">
      <c r="A2854">
        <v>2853</v>
      </c>
      <c r="B2854" t="s">
        <v>24436</v>
      </c>
      <c r="C2854">
        <v>69</v>
      </c>
      <c r="D2854" t="s">
        <v>24437</v>
      </c>
      <c r="E2854">
        <v>1</v>
      </c>
      <c r="F2854">
        <v>2</v>
      </c>
      <c r="G2854" t="s">
        <v>116</v>
      </c>
      <c r="H2854">
        <v>90</v>
      </c>
      <c r="I2854" s="19">
        <v>45527.546527777777</v>
      </c>
      <c r="J2854" s="19">
        <v>45528.004166666666</v>
      </c>
      <c r="K2854" s="19">
        <v>45528.175694444442</v>
      </c>
      <c r="L2854" s="19">
        <v>45528.546527777777</v>
      </c>
      <c r="M2854">
        <v>0</v>
      </c>
      <c r="N2854" t="s">
        <v>307</v>
      </c>
      <c r="O2854" t="s">
        <v>24443</v>
      </c>
      <c r="P2854" t="s">
        <v>363</v>
      </c>
      <c r="Q2854">
        <v>2852</v>
      </c>
      <c r="R2854" t="s">
        <v>32579</v>
      </c>
    </row>
    <row r="2855" spans="1:18" x14ac:dyDescent="0.3">
      <c r="A2855">
        <v>2854</v>
      </c>
      <c r="B2855" t="s">
        <v>24445</v>
      </c>
      <c r="C2855">
        <v>49</v>
      </c>
      <c r="D2855" t="s">
        <v>24446</v>
      </c>
      <c r="E2855">
        <v>3</v>
      </c>
      <c r="F2855">
        <v>3</v>
      </c>
      <c r="G2855" t="s">
        <v>116</v>
      </c>
      <c r="H2855">
        <v>14</v>
      </c>
      <c r="I2855" s="19">
        <v>45665.633333333331</v>
      </c>
      <c r="J2855" s="19">
        <v>45665.702777777777</v>
      </c>
      <c r="K2855" s="19">
        <v>45667.304861111108</v>
      </c>
      <c r="L2855" s="19">
        <v>45667.633333333331</v>
      </c>
      <c r="M2855">
        <v>0</v>
      </c>
      <c r="N2855" t="s">
        <v>128</v>
      </c>
      <c r="O2855" t="s">
        <v>24452</v>
      </c>
      <c r="P2855" t="s">
        <v>194</v>
      </c>
      <c r="Q2855">
        <v>2853</v>
      </c>
      <c r="R2855" t="s">
        <v>32579</v>
      </c>
    </row>
    <row r="2856" spans="1:18" x14ac:dyDescent="0.3">
      <c r="A2856">
        <v>2855</v>
      </c>
      <c r="B2856" t="s">
        <v>24453</v>
      </c>
      <c r="C2856">
        <v>14</v>
      </c>
      <c r="D2856" t="s">
        <v>24454</v>
      </c>
      <c r="E2856">
        <v>3</v>
      </c>
      <c r="F2856">
        <v>2</v>
      </c>
      <c r="G2856" t="s">
        <v>116</v>
      </c>
      <c r="H2856">
        <v>25</v>
      </c>
      <c r="I2856" s="19">
        <v>45487.163888888892</v>
      </c>
      <c r="J2856" s="19">
        <v>45487.3</v>
      </c>
      <c r="K2856" s="19">
        <v>45487.697222222225</v>
      </c>
      <c r="L2856" s="19">
        <v>45488.163888888892</v>
      </c>
      <c r="M2856">
        <v>0</v>
      </c>
      <c r="N2856" t="s">
        <v>307</v>
      </c>
      <c r="O2856" t="s">
        <v>24461</v>
      </c>
      <c r="P2856" t="s">
        <v>194</v>
      </c>
      <c r="Q2856">
        <v>2854</v>
      </c>
      <c r="R2856" t="s">
        <v>32579</v>
      </c>
    </row>
    <row r="2857" spans="1:18" x14ac:dyDescent="0.3">
      <c r="A2857">
        <v>2856</v>
      </c>
      <c r="B2857" t="s">
        <v>24462</v>
      </c>
      <c r="C2857">
        <v>8</v>
      </c>
      <c r="D2857" t="s">
        <v>24463</v>
      </c>
      <c r="E2857">
        <v>1</v>
      </c>
      <c r="F2857">
        <v>3</v>
      </c>
      <c r="G2857" t="s">
        <v>116</v>
      </c>
      <c r="H2857">
        <v>58</v>
      </c>
      <c r="I2857" s="19">
        <v>45598.251388888886</v>
      </c>
      <c r="J2857" s="19">
        <v>45598.545138888891</v>
      </c>
      <c r="K2857" s="19">
        <v>45600.308333333334</v>
      </c>
      <c r="L2857" s="19">
        <v>45601.251388888886</v>
      </c>
      <c r="M2857">
        <v>0</v>
      </c>
      <c r="N2857" t="s">
        <v>128</v>
      </c>
      <c r="O2857" t="s">
        <v>24470</v>
      </c>
      <c r="P2857" t="s">
        <v>363</v>
      </c>
      <c r="Q2857">
        <v>2855</v>
      </c>
      <c r="R2857" t="s">
        <v>32579</v>
      </c>
    </row>
    <row r="2858" spans="1:18" x14ac:dyDescent="0.3">
      <c r="A2858">
        <v>2857</v>
      </c>
      <c r="B2858" t="s">
        <v>24471</v>
      </c>
      <c r="C2858">
        <v>10</v>
      </c>
      <c r="D2858" t="s">
        <v>24472</v>
      </c>
      <c r="E2858">
        <v>2</v>
      </c>
      <c r="F2858">
        <v>2</v>
      </c>
      <c r="G2858" t="s">
        <v>192</v>
      </c>
      <c r="H2858">
        <v>20</v>
      </c>
      <c r="I2858" s="19">
        <v>45398.590277777781</v>
      </c>
      <c r="J2858" s="19">
        <v>45398.626388888886</v>
      </c>
      <c r="K2858" s="19">
        <v>45398.793749999997</v>
      </c>
      <c r="L2858" s="19">
        <v>45398.923611111109</v>
      </c>
      <c r="M2858">
        <v>0</v>
      </c>
      <c r="N2858" t="s">
        <v>128</v>
      </c>
      <c r="O2858" t="s">
        <v>24478</v>
      </c>
      <c r="P2858" t="s">
        <v>584</v>
      </c>
      <c r="Q2858">
        <v>2856</v>
      </c>
      <c r="R2858" t="s">
        <v>32579</v>
      </c>
    </row>
    <row r="2859" spans="1:18" x14ac:dyDescent="0.3">
      <c r="A2859">
        <v>2858</v>
      </c>
      <c r="B2859" t="s">
        <v>24480</v>
      </c>
      <c r="C2859">
        <v>72</v>
      </c>
      <c r="D2859" t="s">
        <v>24481</v>
      </c>
      <c r="E2859">
        <v>2</v>
      </c>
      <c r="F2859">
        <v>3</v>
      </c>
      <c r="G2859" t="s">
        <v>192</v>
      </c>
      <c r="H2859">
        <v>25</v>
      </c>
      <c r="I2859" s="19">
        <v>45109.309027777781</v>
      </c>
      <c r="J2859" s="19">
        <v>45109.423611111109</v>
      </c>
      <c r="K2859" s="19">
        <v>45111.094444444447</v>
      </c>
      <c r="L2859" s="19">
        <v>45111.309027777781</v>
      </c>
      <c r="M2859">
        <v>0</v>
      </c>
      <c r="N2859" t="s">
        <v>307</v>
      </c>
      <c r="O2859" t="s">
        <v>24486</v>
      </c>
      <c r="P2859" t="s">
        <v>24487</v>
      </c>
      <c r="Q2859">
        <v>2857</v>
      </c>
      <c r="R2859" t="s">
        <v>32579</v>
      </c>
    </row>
    <row r="2860" spans="1:18" x14ac:dyDescent="0.3">
      <c r="A2860">
        <v>2859</v>
      </c>
      <c r="B2860" t="s">
        <v>24488</v>
      </c>
      <c r="C2860">
        <v>34</v>
      </c>
      <c r="D2860" t="s">
        <v>24490</v>
      </c>
      <c r="E2860">
        <v>1</v>
      </c>
      <c r="F2860">
        <v>3</v>
      </c>
      <c r="G2860" t="s">
        <v>192</v>
      </c>
      <c r="H2860">
        <v>72</v>
      </c>
      <c r="I2860" s="19">
        <v>45541.884722222225</v>
      </c>
      <c r="J2860" s="19">
        <v>45542.152083333334</v>
      </c>
      <c r="K2860" s="19">
        <v>45543.607638888891</v>
      </c>
      <c r="L2860" s="19">
        <v>45544.884722222225</v>
      </c>
      <c r="M2860">
        <v>0</v>
      </c>
      <c r="N2860" t="s">
        <v>165</v>
      </c>
      <c r="O2860" t="s">
        <v>24496</v>
      </c>
      <c r="P2860" t="s">
        <v>293</v>
      </c>
      <c r="Q2860">
        <v>2858</v>
      </c>
      <c r="R2860" t="s">
        <v>32579</v>
      </c>
    </row>
    <row r="2861" spans="1:18" x14ac:dyDescent="0.3">
      <c r="A2861">
        <v>2860</v>
      </c>
      <c r="B2861" t="s">
        <v>24497</v>
      </c>
      <c r="C2861">
        <v>28</v>
      </c>
      <c r="D2861" t="s">
        <v>24498</v>
      </c>
      <c r="E2861">
        <v>2</v>
      </c>
      <c r="F2861">
        <v>2</v>
      </c>
      <c r="G2861" t="s">
        <v>116</v>
      </c>
      <c r="H2861">
        <v>32</v>
      </c>
      <c r="I2861" s="19">
        <v>45352.548611111109</v>
      </c>
      <c r="J2861" s="19">
        <v>45352.593055555553</v>
      </c>
      <c r="K2861" s="19">
        <v>45352.712500000001</v>
      </c>
      <c r="L2861" s="19">
        <v>45353.048611111109</v>
      </c>
      <c r="M2861">
        <v>0</v>
      </c>
      <c r="N2861" t="s">
        <v>128</v>
      </c>
      <c r="O2861" t="s">
        <v>24504</v>
      </c>
      <c r="P2861" t="s">
        <v>168</v>
      </c>
      <c r="Q2861">
        <v>2859</v>
      </c>
      <c r="R2861" t="s">
        <v>32579</v>
      </c>
    </row>
    <row r="2862" spans="1:18" x14ac:dyDescent="0.3">
      <c r="A2862">
        <v>2861</v>
      </c>
      <c r="B2862" t="s">
        <v>24505</v>
      </c>
      <c r="C2862">
        <v>50</v>
      </c>
      <c r="D2862" t="s">
        <v>24506</v>
      </c>
      <c r="E2862">
        <v>3</v>
      </c>
      <c r="F2862">
        <v>2</v>
      </c>
      <c r="G2862" t="s">
        <v>116</v>
      </c>
      <c r="H2862">
        <v>71</v>
      </c>
      <c r="I2862" s="19">
        <v>44994.86041666667</v>
      </c>
      <c r="J2862" s="19">
        <v>44994.913194444445</v>
      </c>
      <c r="K2862" s="19">
        <v>44995.327777777777</v>
      </c>
      <c r="L2862" s="19">
        <v>44995.86041666667</v>
      </c>
      <c r="M2862">
        <v>0</v>
      </c>
      <c r="N2862" t="s">
        <v>165</v>
      </c>
      <c r="O2862" t="s">
        <v>24511</v>
      </c>
      <c r="P2862" t="s">
        <v>877</v>
      </c>
      <c r="Q2862">
        <v>2860</v>
      </c>
      <c r="R2862" t="s">
        <v>32579</v>
      </c>
    </row>
    <row r="2863" spans="1:18" x14ac:dyDescent="0.3">
      <c r="A2863">
        <v>2862</v>
      </c>
      <c r="B2863" t="s">
        <v>24513</v>
      </c>
      <c r="C2863">
        <v>26</v>
      </c>
      <c r="D2863" t="s">
        <v>24514</v>
      </c>
      <c r="E2863">
        <v>1</v>
      </c>
      <c r="F2863">
        <v>3</v>
      </c>
      <c r="G2863" t="s">
        <v>192</v>
      </c>
      <c r="H2863">
        <v>33</v>
      </c>
      <c r="I2863" s="19">
        <v>44975.575694444444</v>
      </c>
      <c r="J2863" s="19">
        <v>44975.75277777778</v>
      </c>
      <c r="K2863" s="19">
        <v>44978.015277777777</v>
      </c>
      <c r="L2863" s="19">
        <v>44978.575694444444</v>
      </c>
      <c r="M2863">
        <v>0</v>
      </c>
      <c r="N2863" t="s">
        <v>165</v>
      </c>
      <c r="O2863" t="s">
        <v>24520</v>
      </c>
      <c r="P2863" t="s">
        <v>293</v>
      </c>
      <c r="Q2863">
        <v>2861</v>
      </c>
      <c r="R2863" t="s">
        <v>32579</v>
      </c>
    </row>
    <row r="2864" spans="1:18" x14ac:dyDescent="0.3">
      <c r="A2864">
        <v>2863</v>
      </c>
      <c r="B2864" t="s">
        <v>24521</v>
      </c>
      <c r="C2864">
        <v>52</v>
      </c>
      <c r="D2864" t="s">
        <v>24522</v>
      </c>
      <c r="E2864">
        <v>5</v>
      </c>
      <c r="F2864">
        <v>3</v>
      </c>
      <c r="G2864" t="s">
        <v>116</v>
      </c>
      <c r="H2864">
        <v>70</v>
      </c>
      <c r="I2864" s="19">
        <v>45568.411805555559</v>
      </c>
      <c r="J2864" s="19">
        <v>45568.65</v>
      </c>
      <c r="K2864" s="19">
        <v>45570.390972222223</v>
      </c>
      <c r="L2864" s="19">
        <v>45571.411805555559</v>
      </c>
      <c r="M2864">
        <v>0</v>
      </c>
      <c r="N2864" t="s">
        <v>307</v>
      </c>
      <c r="O2864" t="s">
        <v>24528</v>
      </c>
      <c r="P2864" t="s">
        <v>135</v>
      </c>
      <c r="Q2864">
        <v>2862</v>
      </c>
      <c r="R2864" t="s">
        <v>32579</v>
      </c>
    </row>
    <row r="2865" spans="1:18" x14ac:dyDescent="0.3">
      <c r="A2865">
        <v>2864</v>
      </c>
      <c r="B2865" t="s">
        <v>24529</v>
      </c>
      <c r="C2865">
        <v>75</v>
      </c>
      <c r="D2865" t="s">
        <v>24531</v>
      </c>
      <c r="E2865">
        <v>1</v>
      </c>
      <c r="F2865">
        <v>3</v>
      </c>
      <c r="G2865" t="s">
        <v>116</v>
      </c>
      <c r="H2865">
        <v>15</v>
      </c>
      <c r="I2865" s="19">
        <v>45184.697916666664</v>
      </c>
      <c r="J2865" s="19">
        <v>45184.995833333334</v>
      </c>
      <c r="K2865" s="19">
        <v>45185.362500000003</v>
      </c>
      <c r="L2865" s="19">
        <v>45186.697916666664</v>
      </c>
      <c r="M2865">
        <v>0</v>
      </c>
      <c r="N2865" t="s">
        <v>307</v>
      </c>
      <c r="O2865" t="s">
        <v>24537</v>
      </c>
      <c r="P2865" t="s">
        <v>293</v>
      </c>
      <c r="Q2865">
        <v>2863</v>
      </c>
      <c r="R2865" t="s">
        <v>32579</v>
      </c>
    </row>
    <row r="2866" spans="1:18" x14ac:dyDescent="0.3">
      <c r="A2866">
        <v>2865</v>
      </c>
      <c r="B2866" t="s">
        <v>24538</v>
      </c>
      <c r="C2866">
        <v>59</v>
      </c>
      <c r="D2866" t="s">
        <v>24540</v>
      </c>
      <c r="E2866">
        <v>5</v>
      </c>
      <c r="F2866">
        <v>3</v>
      </c>
      <c r="G2866" t="s">
        <v>172</v>
      </c>
      <c r="H2866">
        <v>108</v>
      </c>
      <c r="I2866" s="19">
        <v>45398.695833333331</v>
      </c>
      <c r="J2866" s="19">
        <v>45398.906944444447</v>
      </c>
      <c r="K2866" s="19"/>
      <c r="L2866" s="19">
        <v>45401.695833333331</v>
      </c>
      <c r="M2866">
        <v>0</v>
      </c>
      <c r="N2866" t="s">
        <v>165</v>
      </c>
      <c r="O2866" t="s">
        <v>24545</v>
      </c>
      <c r="Q2866">
        <v>2864</v>
      </c>
      <c r="R2866" t="s">
        <v>32582</v>
      </c>
    </row>
    <row r="2867" spans="1:18" x14ac:dyDescent="0.3">
      <c r="A2867">
        <v>2866</v>
      </c>
      <c r="B2867" t="s">
        <v>24546</v>
      </c>
      <c r="C2867">
        <v>22</v>
      </c>
      <c r="D2867" t="s">
        <v>24547</v>
      </c>
      <c r="E2867">
        <v>5</v>
      </c>
      <c r="F2867">
        <v>3</v>
      </c>
      <c r="G2867" t="s">
        <v>116</v>
      </c>
      <c r="H2867">
        <v>10</v>
      </c>
      <c r="I2867" s="19">
        <v>45504.748611111114</v>
      </c>
      <c r="J2867" s="19">
        <v>45504.871527777781</v>
      </c>
      <c r="K2867" s="19">
        <v>45505.829861111109</v>
      </c>
      <c r="L2867" s="19">
        <v>45506.748611111114</v>
      </c>
      <c r="M2867">
        <v>0</v>
      </c>
      <c r="N2867" t="s">
        <v>128</v>
      </c>
      <c r="O2867" t="s">
        <v>24554</v>
      </c>
      <c r="P2867" t="s">
        <v>843</v>
      </c>
      <c r="Q2867">
        <v>2865</v>
      </c>
      <c r="R2867" t="s">
        <v>32579</v>
      </c>
    </row>
    <row r="2868" spans="1:18" x14ac:dyDescent="0.3">
      <c r="A2868">
        <v>2867</v>
      </c>
      <c r="B2868" t="s">
        <v>24555</v>
      </c>
      <c r="C2868">
        <v>40</v>
      </c>
      <c r="D2868" t="s">
        <v>24556</v>
      </c>
      <c r="E2868">
        <v>5</v>
      </c>
      <c r="F2868">
        <v>2</v>
      </c>
      <c r="G2868" t="s">
        <v>116</v>
      </c>
      <c r="H2868">
        <v>92</v>
      </c>
      <c r="I2868" s="19">
        <v>44961.314583333333</v>
      </c>
      <c r="J2868" s="19">
        <v>44961.356249999997</v>
      </c>
      <c r="K2868" s="19">
        <v>44961.476388888892</v>
      </c>
      <c r="L2868" s="19">
        <v>44961.814583333333</v>
      </c>
      <c r="M2868">
        <v>0</v>
      </c>
      <c r="N2868" t="s">
        <v>307</v>
      </c>
      <c r="O2868" t="s">
        <v>24562</v>
      </c>
      <c r="P2868" t="s">
        <v>705</v>
      </c>
      <c r="Q2868">
        <v>2866</v>
      </c>
      <c r="R2868" t="s">
        <v>32579</v>
      </c>
    </row>
    <row r="2869" spans="1:18" x14ac:dyDescent="0.3">
      <c r="A2869">
        <v>2868</v>
      </c>
      <c r="B2869" t="s">
        <v>24564</v>
      </c>
      <c r="C2869">
        <v>7</v>
      </c>
      <c r="D2869" t="s">
        <v>24565</v>
      </c>
      <c r="E2869">
        <v>1</v>
      </c>
      <c r="F2869">
        <v>4</v>
      </c>
      <c r="G2869" t="s">
        <v>116</v>
      </c>
      <c r="H2869">
        <v>92</v>
      </c>
      <c r="I2869" s="19">
        <v>45465.823611111111</v>
      </c>
      <c r="J2869" s="19">
        <v>45466.040972222225</v>
      </c>
      <c r="K2869" s="19">
        <v>45467.462500000001</v>
      </c>
      <c r="L2869" s="19">
        <v>45468.823611111111</v>
      </c>
      <c r="M2869">
        <v>0</v>
      </c>
      <c r="N2869" t="s">
        <v>128</v>
      </c>
      <c r="O2869" t="s">
        <v>24571</v>
      </c>
      <c r="P2869" t="s">
        <v>446</v>
      </c>
      <c r="Q2869">
        <v>2867</v>
      </c>
      <c r="R2869" t="s">
        <v>32579</v>
      </c>
    </row>
    <row r="2870" spans="1:18" x14ac:dyDescent="0.3">
      <c r="A2870">
        <v>2869</v>
      </c>
      <c r="B2870" t="s">
        <v>24573</v>
      </c>
      <c r="C2870">
        <v>24</v>
      </c>
      <c r="D2870" t="s">
        <v>24574</v>
      </c>
      <c r="E2870">
        <v>2</v>
      </c>
      <c r="F2870">
        <v>3</v>
      </c>
      <c r="G2870" t="s">
        <v>116</v>
      </c>
      <c r="H2870">
        <v>21</v>
      </c>
      <c r="I2870" s="19">
        <v>45451.782638888886</v>
      </c>
      <c r="J2870" s="19">
        <v>45451.928472222222</v>
      </c>
      <c r="K2870" s="19">
        <v>45452.592361111114</v>
      </c>
      <c r="L2870" s="19">
        <v>45453.782638888886</v>
      </c>
      <c r="M2870">
        <v>0</v>
      </c>
      <c r="N2870" t="s">
        <v>307</v>
      </c>
      <c r="O2870" t="s">
        <v>24580</v>
      </c>
      <c r="P2870" t="s">
        <v>328</v>
      </c>
      <c r="Q2870">
        <v>2868</v>
      </c>
      <c r="R2870" t="s">
        <v>32579</v>
      </c>
    </row>
    <row r="2871" spans="1:18" x14ac:dyDescent="0.3">
      <c r="A2871">
        <v>2870</v>
      </c>
      <c r="B2871" t="s">
        <v>24581</v>
      </c>
      <c r="C2871">
        <v>2</v>
      </c>
      <c r="D2871" t="s">
        <v>24582</v>
      </c>
      <c r="E2871">
        <v>3</v>
      </c>
      <c r="F2871">
        <v>3</v>
      </c>
      <c r="G2871" t="s">
        <v>116</v>
      </c>
      <c r="H2871">
        <v>85</v>
      </c>
      <c r="I2871" s="19">
        <v>45327.477777777778</v>
      </c>
      <c r="J2871" s="19">
        <v>45327.535416666666</v>
      </c>
      <c r="K2871" s="19">
        <v>45329.96597222222</v>
      </c>
      <c r="L2871" s="19">
        <v>45328.477777777778</v>
      </c>
      <c r="M2871">
        <v>1</v>
      </c>
      <c r="N2871" t="s">
        <v>165</v>
      </c>
      <c r="O2871" t="s">
        <v>24587</v>
      </c>
      <c r="P2871" t="s">
        <v>877</v>
      </c>
      <c r="Q2871">
        <v>2869</v>
      </c>
      <c r="R2871" t="s">
        <v>32579</v>
      </c>
    </row>
    <row r="2872" spans="1:18" x14ac:dyDescent="0.3">
      <c r="A2872">
        <v>2871</v>
      </c>
      <c r="B2872" t="s">
        <v>24588</v>
      </c>
      <c r="C2872">
        <v>20</v>
      </c>
      <c r="D2872" t="s">
        <v>24589</v>
      </c>
      <c r="E2872">
        <v>1</v>
      </c>
      <c r="F2872">
        <v>3</v>
      </c>
      <c r="G2872" t="s">
        <v>116</v>
      </c>
      <c r="H2872">
        <v>95</v>
      </c>
      <c r="I2872" s="19">
        <v>45252.0625</v>
      </c>
      <c r="J2872" s="19">
        <v>45252.202777777777</v>
      </c>
      <c r="K2872" s="19">
        <v>45253.515277777777</v>
      </c>
      <c r="L2872" s="19">
        <v>45255.0625</v>
      </c>
      <c r="M2872">
        <v>0</v>
      </c>
      <c r="N2872" t="s">
        <v>128</v>
      </c>
      <c r="O2872" t="s">
        <v>24595</v>
      </c>
      <c r="P2872" t="s">
        <v>225</v>
      </c>
      <c r="Q2872">
        <v>2870</v>
      </c>
      <c r="R2872" t="s">
        <v>32579</v>
      </c>
    </row>
    <row r="2873" spans="1:18" x14ac:dyDescent="0.3">
      <c r="A2873">
        <v>2872</v>
      </c>
      <c r="B2873" t="s">
        <v>24596</v>
      </c>
      <c r="C2873">
        <v>9</v>
      </c>
      <c r="D2873" t="s">
        <v>24597</v>
      </c>
      <c r="E2873">
        <v>2</v>
      </c>
      <c r="F2873">
        <v>3</v>
      </c>
      <c r="G2873" t="s">
        <v>116</v>
      </c>
      <c r="H2873">
        <v>86</v>
      </c>
      <c r="I2873" s="19">
        <v>45577.081944444442</v>
      </c>
      <c r="J2873" s="19">
        <v>45577.211805555555</v>
      </c>
      <c r="K2873" s="19">
        <v>45579.520138888889</v>
      </c>
      <c r="L2873" s="19">
        <v>45580.081944444442</v>
      </c>
      <c r="M2873">
        <v>0</v>
      </c>
      <c r="N2873" t="s">
        <v>165</v>
      </c>
      <c r="O2873" t="s">
        <v>24603</v>
      </c>
      <c r="P2873" t="s">
        <v>398</v>
      </c>
      <c r="Q2873">
        <v>2871</v>
      </c>
      <c r="R2873" t="s">
        <v>32579</v>
      </c>
    </row>
    <row r="2874" spans="1:18" x14ac:dyDescent="0.3">
      <c r="A2874">
        <v>2873</v>
      </c>
      <c r="B2874" t="s">
        <v>24604</v>
      </c>
      <c r="C2874">
        <v>52</v>
      </c>
      <c r="D2874" t="s">
        <v>24605</v>
      </c>
      <c r="E2874">
        <v>4</v>
      </c>
      <c r="F2874">
        <v>2</v>
      </c>
      <c r="G2874" t="s">
        <v>192</v>
      </c>
      <c r="H2874">
        <v>68</v>
      </c>
      <c r="I2874" s="19">
        <v>44977.040972222225</v>
      </c>
      <c r="J2874" s="19">
        <v>44977.374305555553</v>
      </c>
      <c r="K2874" s="19">
        <v>44978.715277777781</v>
      </c>
      <c r="L2874" s="19">
        <v>44978.040972222225</v>
      </c>
      <c r="M2874">
        <v>1</v>
      </c>
      <c r="N2874" t="s">
        <v>128</v>
      </c>
      <c r="O2874" t="s">
        <v>2607</v>
      </c>
      <c r="P2874" t="s">
        <v>1266</v>
      </c>
      <c r="Q2874">
        <v>2872</v>
      </c>
      <c r="R2874" t="s">
        <v>32579</v>
      </c>
    </row>
    <row r="2875" spans="1:18" x14ac:dyDescent="0.3">
      <c r="A2875">
        <v>2874</v>
      </c>
      <c r="B2875" t="s">
        <v>24611</v>
      </c>
      <c r="C2875">
        <v>21</v>
      </c>
      <c r="D2875" t="s">
        <v>24612</v>
      </c>
      <c r="E2875">
        <v>1</v>
      </c>
      <c r="F2875">
        <v>2</v>
      </c>
      <c r="G2875" t="s">
        <v>116</v>
      </c>
      <c r="H2875">
        <v>76</v>
      </c>
      <c r="I2875" s="19">
        <v>45637.806250000001</v>
      </c>
      <c r="J2875" s="19">
        <v>45638.02847222222</v>
      </c>
      <c r="K2875" s="19">
        <v>45638.105555555558</v>
      </c>
      <c r="L2875" s="19">
        <v>45638.306250000001</v>
      </c>
      <c r="M2875">
        <v>0</v>
      </c>
      <c r="N2875" t="s">
        <v>307</v>
      </c>
      <c r="O2875" t="s">
        <v>24619</v>
      </c>
      <c r="P2875" t="s">
        <v>225</v>
      </c>
      <c r="Q2875">
        <v>2873</v>
      </c>
      <c r="R2875" t="s">
        <v>32579</v>
      </c>
    </row>
    <row r="2876" spans="1:18" x14ac:dyDescent="0.3">
      <c r="A2876">
        <v>2875</v>
      </c>
      <c r="B2876" t="s">
        <v>24620</v>
      </c>
      <c r="C2876">
        <v>34</v>
      </c>
      <c r="D2876" t="s">
        <v>24621</v>
      </c>
      <c r="E2876">
        <v>2</v>
      </c>
      <c r="F2876">
        <v>3</v>
      </c>
      <c r="G2876" t="s">
        <v>116</v>
      </c>
      <c r="H2876">
        <v>8</v>
      </c>
      <c r="I2876" s="19">
        <v>45007.407638888886</v>
      </c>
      <c r="J2876" s="19">
        <v>45007.536111111112</v>
      </c>
      <c r="K2876" s="19">
        <v>45011.716666666667</v>
      </c>
      <c r="L2876" s="19">
        <v>45010.407638888886</v>
      </c>
      <c r="M2876">
        <v>1</v>
      </c>
      <c r="N2876" t="s">
        <v>165</v>
      </c>
      <c r="O2876" t="s">
        <v>24626</v>
      </c>
      <c r="P2876" t="s">
        <v>168</v>
      </c>
      <c r="Q2876">
        <v>2874</v>
      </c>
      <c r="R2876" t="s">
        <v>32579</v>
      </c>
    </row>
    <row r="2877" spans="1:18" x14ac:dyDescent="0.3">
      <c r="A2877">
        <v>2876</v>
      </c>
      <c r="B2877" t="s">
        <v>24628</v>
      </c>
      <c r="C2877">
        <v>24</v>
      </c>
      <c r="D2877" t="s">
        <v>24629</v>
      </c>
      <c r="E2877">
        <v>1</v>
      </c>
      <c r="F2877">
        <v>1</v>
      </c>
      <c r="G2877" t="s">
        <v>116</v>
      </c>
      <c r="H2877">
        <v>79</v>
      </c>
      <c r="I2877" s="19">
        <v>45020.347222222219</v>
      </c>
      <c r="J2877" s="19">
        <v>45020.369444444441</v>
      </c>
      <c r="K2877" s="19">
        <v>45020.491666666669</v>
      </c>
      <c r="L2877" s="19">
        <v>45020.513888888891</v>
      </c>
      <c r="M2877">
        <v>0</v>
      </c>
      <c r="N2877" t="s">
        <v>307</v>
      </c>
      <c r="O2877" t="s">
        <v>24634</v>
      </c>
      <c r="P2877" t="s">
        <v>225</v>
      </c>
      <c r="Q2877">
        <v>2875</v>
      </c>
      <c r="R2877" t="s">
        <v>32579</v>
      </c>
    </row>
    <row r="2878" spans="1:18" x14ac:dyDescent="0.3">
      <c r="A2878">
        <v>2877</v>
      </c>
      <c r="B2878" t="s">
        <v>24635</v>
      </c>
      <c r="C2878">
        <v>55</v>
      </c>
      <c r="D2878" t="s">
        <v>1726</v>
      </c>
      <c r="E2878">
        <v>4</v>
      </c>
      <c r="F2878">
        <v>1</v>
      </c>
      <c r="G2878" t="s">
        <v>116</v>
      </c>
      <c r="H2878">
        <v>98</v>
      </c>
      <c r="I2878" s="19">
        <v>45698.644444444442</v>
      </c>
      <c r="J2878" s="19">
        <v>45698.674305555556</v>
      </c>
      <c r="K2878" s="19">
        <v>45698.762499999997</v>
      </c>
      <c r="L2878" s="19">
        <v>45698.811111111114</v>
      </c>
      <c r="M2878">
        <v>0</v>
      </c>
      <c r="N2878" t="s">
        <v>222</v>
      </c>
      <c r="O2878" t="s">
        <v>1504</v>
      </c>
      <c r="P2878" t="s">
        <v>24641</v>
      </c>
      <c r="Q2878">
        <v>2876</v>
      </c>
      <c r="R2878" t="s">
        <v>32579</v>
      </c>
    </row>
    <row r="2879" spans="1:18" x14ac:dyDescent="0.3">
      <c r="A2879">
        <v>2878</v>
      </c>
      <c r="B2879" t="s">
        <v>24642</v>
      </c>
      <c r="C2879">
        <v>4</v>
      </c>
      <c r="D2879" t="s">
        <v>24643</v>
      </c>
      <c r="E2879">
        <v>1</v>
      </c>
      <c r="F2879">
        <v>4</v>
      </c>
      <c r="G2879" t="s">
        <v>116</v>
      </c>
      <c r="H2879">
        <v>22</v>
      </c>
      <c r="I2879" s="19">
        <v>45095.493055555555</v>
      </c>
      <c r="J2879" s="19">
        <v>45095.738888888889</v>
      </c>
      <c r="K2879" s="19">
        <v>45098.144444444442</v>
      </c>
      <c r="L2879" s="19">
        <v>45098.493055555555</v>
      </c>
      <c r="M2879">
        <v>0</v>
      </c>
      <c r="N2879" t="s">
        <v>128</v>
      </c>
      <c r="O2879" t="s">
        <v>24648</v>
      </c>
      <c r="P2879" t="s">
        <v>751</v>
      </c>
      <c r="Q2879">
        <v>2877</v>
      </c>
      <c r="R2879" t="s">
        <v>32579</v>
      </c>
    </row>
    <row r="2880" spans="1:18" x14ac:dyDescent="0.3">
      <c r="A2880">
        <v>2879</v>
      </c>
      <c r="B2880" t="s">
        <v>24649</v>
      </c>
      <c r="C2880">
        <v>36</v>
      </c>
      <c r="D2880" t="s">
        <v>24650</v>
      </c>
      <c r="E2880">
        <v>1</v>
      </c>
      <c r="F2880">
        <v>4</v>
      </c>
      <c r="G2880" t="s">
        <v>116</v>
      </c>
      <c r="H2880">
        <v>108</v>
      </c>
      <c r="I2880" s="19">
        <v>45457.745833333334</v>
      </c>
      <c r="J2880" s="19">
        <v>45458.078472222223</v>
      </c>
      <c r="K2880" s="19">
        <v>45463.255555555559</v>
      </c>
      <c r="L2880" s="19">
        <v>45461.745833333334</v>
      </c>
      <c r="M2880">
        <v>1</v>
      </c>
      <c r="N2880" t="s">
        <v>128</v>
      </c>
      <c r="O2880" t="s">
        <v>24653</v>
      </c>
      <c r="P2880" t="s">
        <v>225</v>
      </c>
      <c r="Q2880">
        <v>2878</v>
      </c>
      <c r="R2880" t="s">
        <v>32579</v>
      </c>
    </row>
    <row r="2881" spans="1:18" x14ac:dyDescent="0.3">
      <c r="A2881">
        <v>2880</v>
      </c>
      <c r="B2881" t="s">
        <v>24654</v>
      </c>
      <c r="C2881">
        <v>33</v>
      </c>
      <c r="D2881" t="s">
        <v>24655</v>
      </c>
      <c r="E2881">
        <v>1</v>
      </c>
      <c r="F2881">
        <v>4</v>
      </c>
      <c r="G2881" t="s">
        <v>116</v>
      </c>
      <c r="H2881">
        <v>23</v>
      </c>
      <c r="I2881" s="19">
        <v>45534.654861111114</v>
      </c>
      <c r="J2881" s="19">
        <v>45536.274305555555</v>
      </c>
      <c r="K2881" s="19">
        <v>45545.804861111108</v>
      </c>
      <c r="L2881" s="19">
        <v>45539.654861111114</v>
      </c>
      <c r="M2881">
        <v>1</v>
      </c>
      <c r="N2881" t="s">
        <v>128</v>
      </c>
      <c r="O2881" t="s">
        <v>24662</v>
      </c>
      <c r="P2881" t="s">
        <v>293</v>
      </c>
      <c r="Q2881">
        <v>2879</v>
      </c>
      <c r="R2881" t="s">
        <v>32579</v>
      </c>
    </row>
    <row r="2882" spans="1:18" x14ac:dyDescent="0.3">
      <c r="A2882">
        <v>2881</v>
      </c>
      <c r="B2882" t="s">
        <v>24663</v>
      </c>
      <c r="C2882">
        <v>44</v>
      </c>
      <c r="D2882" t="s">
        <v>24664</v>
      </c>
      <c r="E2882">
        <v>1</v>
      </c>
      <c r="F2882">
        <v>3</v>
      </c>
      <c r="G2882" t="s">
        <v>116</v>
      </c>
      <c r="H2882">
        <v>32</v>
      </c>
      <c r="I2882" s="19">
        <v>45543.3125</v>
      </c>
      <c r="J2882" s="19">
        <v>45543.914583333331</v>
      </c>
      <c r="K2882" s="19">
        <v>45546.752083333333</v>
      </c>
      <c r="L2882" s="19">
        <v>45546.3125</v>
      </c>
      <c r="M2882">
        <v>1</v>
      </c>
      <c r="N2882" t="s">
        <v>222</v>
      </c>
      <c r="O2882" t="s">
        <v>24670</v>
      </c>
      <c r="P2882" t="s">
        <v>363</v>
      </c>
      <c r="Q2882">
        <v>2880</v>
      </c>
      <c r="R2882" t="s">
        <v>32579</v>
      </c>
    </row>
    <row r="2883" spans="1:18" x14ac:dyDescent="0.3">
      <c r="A2883">
        <v>2882</v>
      </c>
      <c r="B2883" t="s">
        <v>24671</v>
      </c>
      <c r="C2883">
        <v>20</v>
      </c>
      <c r="D2883" t="s">
        <v>24672</v>
      </c>
      <c r="E2883">
        <v>1</v>
      </c>
      <c r="F2883">
        <v>3</v>
      </c>
      <c r="G2883" t="s">
        <v>192</v>
      </c>
      <c r="H2883">
        <v>108</v>
      </c>
      <c r="I2883" s="19">
        <v>45079.113888888889</v>
      </c>
      <c r="J2883" s="19">
        <v>45079.313194444447</v>
      </c>
      <c r="K2883" s="19">
        <v>45080.867361111108</v>
      </c>
      <c r="L2883" s="19">
        <v>45082.113888888889</v>
      </c>
      <c r="M2883">
        <v>0</v>
      </c>
      <c r="N2883" t="s">
        <v>128</v>
      </c>
      <c r="O2883" t="s">
        <v>24678</v>
      </c>
      <c r="P2883" t="s">
        <v>446</v>
      </c>
      <c r="Q2883">
        <v>2881</v>
      </c>
      <c r="R2883" t="s">
        <v>32579</v>
      </c>
    </row>
    <row r="2884" spans="1:18" x14ac:dyDescent="0.3">
      <c r="A2884">
        <v>2883</v>
      </c>
      <c r="B2884" t="s">
        <v>24679</v>
      </c>
      <c r="C2884">
        <v>25</v>
      </c>
      <c r="D2884" t="s">
        <v>24680</v>
      </c>
      <c r="E2884">
        <v>1</v>
      </c>
      <c r="F2884">
        <v>3</v>
      </c>
      <c r="G2884" t="s">
        <v>192</v>
      </c>
      <c r="H2884">
        <v>111</v>
      </c>
      <c r="I2884" s="19">
        <v>45221.386111111111</v>
      </c>
      <c r="J2884" s="19">
        <v>45221.453472222223</v>
      </c>
      <c r="K2884" s="19">
        <v>45222.300694444442</v>
      </c>
      <c r="L2884" s="19">
        <v>45222.386111111111</v>
      </c>
      <c r="M2884">
        <v>0</v>
      </c>
      <c r="N2884" t="s">
        <v>165</v>
      </c>
      <c r="O2884" t="s">
        <v>24686</v>
      </c>
      <c r="P2884" t="s">
        <v>751</v>
      </c>
      <c r="Q2884">
        <v>2882</v>
      </c>
      <c r="R2884" t="s">
        <v>32579</v>
      </c>
    </row>
    <row r="2885" spans="1:18" x14ac:dyDescent="0.3">
      <c r="A2885">
        <v>2884</v>
      </c>
      <c r="B2885" t="s">
        <v>24687</v>
      </c>
      <c r="C2885">
        <v>44</v>
      </c>
      <c r="D2885" t="s">
        <v>24688</v>
      </c>
      <c r="E2885">
        <v>4</v>
      </c>
      <c r="F2885">
        <v>3</v>
      </c>
      <c r="G2885" t="s">
        <v>116</v>
      </c>
      <c r="H2885">
        <v>48</v>
      </c>
      <c r="I2885" s="19">
        <v>45107.754166666666</v>
      </c>
      <c r="J2885" s="19">
        <v>45107.866666666669</v>
      </c>
      <c r="K2885" s="19">
        <v>45108.730555555558</v>
      </c>
      <c r="L2885" s="19">
        <v>45110.754166666666</v>
      </c>
      <c r="M2885">
        <v>0</v>
      </c>
      <c r="N2885" t="s">
        <v>165</v>
      </c>
      <c r="O2885" t="s">
        <v>1265</v>
      </c>
      <c r="P2885" t="s">
        <v>903</v>
      </c>
      <c r="Q2885">
        <v>2883</v>
      </c>
      <c r="R2885" t="s">
        <v>32579</v>
      </c>
    </row>
    <row r="2886" spans="1:18" x14ac:dyDescent="0.3">
      <c r="A2886">
        <v>2885</v>
      </c>
      <c r="B2886" t="s">
        <v>24694</v>
      </c>
      <c r="C2886">
        <v>60</v>
      </c>
      <c r="D2886" t="s">
        <v>24695</v>
      </c>
      <c r="E2886">
        <v>1</v>
      </c>
      <c r="F2886">
        <v>3</v>
      </c>
      <c r="G2886" t="s">
        <v>192</v>
      </c>
      <c r="H2886">
        <v>3</v>
      </c>
      <c r="I2886" s="19">
        <v>45628.622916666667</v>
      </c>
      <c r="J2886" s="19">
        <v>45628.679861111108</v>
      </c>
      <c r="K2886" s="19">
        <v>45629.951388888891</v>
      </c>
      <c r="L2886" s="19">
        <v>45630.622916666667</v>
      </c>
      <c r="M2886">
        <v>0</v>
      </c>
      <c r="N2886" t="s">
        <v>165</v>
      </c>
      <c r="O2886" t="s">
        <v>24700</v>
      </c>
      <c r="P2886" t="s">
        <v>293</v>
      </c>
      <c r="Q2886">
        <v>2884</v>
      </c>
      <c r="R2886" t="s">
        <v>32579</v>
      </c>
    </row>
    <row r="2887" spans="1:18" x14ac:dyDescent="0.3">
      <c r="A2887">
        <v>2886</v>
      </c>
      <c r="B2887" t="s">
        <v>24701</v>
      </c>
      <c r="C2887">
        <v>30</v>
      </c>
      <c r="D2887" t="s">
        <v>24702</v>
      </c>
      <c r="E2887">
        <v>3</v>
      </c>
      <c r="F2887">
        <v>3</v>
      </c>
      <c r="G2887" t="s">
        <v>192</v>
      </c>
      <c r="H2887">
        <v>92</v>
      </c>
      <c r="I2887" s="19">
        <v>44930.40347222222</v>
      </c>
      <c r="J2887" s="19">
        <v>44930.790277777778</v>
      </c>
      <c r="K2887" s="19">
        <v>44931.70208333333</v>
      </c>
      <c r="L2887" s="19">
        <v>44932.40347222222</v>
      </c>
      <c r="M2887">
        <v>0</v>
      </c>
      <c r="N2887" t="s">
        <v>222</v>
      </c>
      <c r="O2887" t="s">
        <v>24708</v>
      </c>
      <c r="P2887" t="s">
        <v>194</v>
      </c>
      <c r="Q2887">
        <v>2885</v>
      </c>
      <c r="R2887" t="s">
        <v>32579</v>
      </c>
    </row>
    <row r="2888" spans="1:18" x14ac:dyDescent="0.3">
      <c r="A2888">
        <v>2887</v>
      </c>
      <c r="B2888" t="s">
        <v>24709</v>
      </c>
      <c r="C2888">
        <v>26</v>
      </c>
      <c r="D2888" t="s">
        <v>24710</v>
      </c>
      <c r="E2888">
        <v>5</v>
      </c>
      <c r="F2888">
        <v>3</v>
      </c>
      <c r="G2888" t="s">
        <v>116</v>
      </c>
      <c r="H2888">
        <v>31</v>
      </c>
      <c r="I2888" s="19">
        <v>45703.429166666669</v>
      </c>
      <c r="J2888" s="19">
        <v>45703.877083333333</v>
      </c>
      <c r="K2888" s="19">
        <v>45708.810416666667</v>
      </c>
      <c r="L2888" s="19">
        <v>45706.429166666669</v>
      </c>
      <c r="M2888">
        <v>1</v>
      </c>
      <c r="N2888" t="s">
        <v>307</v>
      </c>
      <c r="O2888" t="s">
        <v>24716</v>
      </c>
      <c r="P2888" t="s">
        <v>135</v>
      </c>
      <c r="Q2888">
        <v>2886</v>
      </c>
      <c r="R2888" t="s">
        <v>32579</v>
      </c>
    </row>
    <row r="2889" spans="1:18" x14ac:dyDescent="0.3">
      <c r="A2889">
        <v>2888</v>
      </c>
      <c r="B2889" t="s">
        <v>24717</v>
      </c>
      <c r="C2889">
        <v>43</v>
      </c>
      <c r="D2889" t="s">
        <v>24718</v>
      </c>
      <c r="E2889">
        <v>1</v>
      </c>
      <c r="F2889">
        <v>3</v>
      </c>
      <c r="G2889" t="s">
        <v>192</v>
      </c>
      <c r="H2889">
        <v>26</v>
      </c>
      <c r="I2889" s="19">
        <v>45412.466666666667</v>
      </c>
      <c r="J2889" s="19">
        <v>45412.603472222225</v>
      </c>
      <c r="K2889" s="19">
        <v>45413.552777777775</v>
      </c>
      <c r="L2889" s="19">
        <v>45414.466666666667</v>
      </c>
      <c r="M2889">
        <v>0</v>
      </c>
      <c r="N2889" t="s">
        <v>307</v>
      </c>
      <c r="O2889" t="s">
        <v>24724</v>
      </c>
      <c r="P2889" t="s">
        <v>751</v>
      </c>
      <c r="Q2889">
        <v>2887</v>
      </c>
      <c r="R2889" t="s">
        <v>32579</v>
      </c>
    </row>
    <row r="2890" spans="1:18" x14ac:dyDescent="0.3">
      <c r="A2890">
        <v>2889</v>
      </c>
      <c r="B2890" t="s">
        <v>24725</v>
      </c>
      <c r="C2890">
        <v>62</v>
      </c>
      <c r="D2890" t="s">
        <v>24726</v>
      </c>
      <c r="E2890">
        <v>2</v>
      </c>
      <c r="F2890">
        <v>4</v>
      </c>
      <c r="G2890" t="s">
        <v>192</v>
      </c>
      <c r="H2890">
        <v>9</v>
      </c>
      <c r="I2890" s="19">
        <v>45389.320833333331</v>
      </c>
      <c r="J2890" s="19">
        <v>45389.606944444444</v>
      </c>
      <c r="K2890" s="19">
        <v>45395.768750000003</v>
      </c>
      <c r="L2890" s="19">
        <v>45392.320833333331</v>
      </c>
      <c r="M2890">
        <v>1</v>
      </c>
      <c r="N2890" t="s">
        <v>128</v>
      </c>
      <c r="O2890" t="s">
        <v>24731</v>
      </c>
      <c r="P2890" t="s">
        <v>328</v>
      </c>
      <c r="Q2890">
        <v>2888</v>
      </c>
      <c r="R2890" t="s">
        <v>32579</v>
      </c>
    </row>
    <row r="2891" spans="1:18" x14ac:dyDescent="0.3">
      <c r="A2891">
        <v>2890</v>
      </c>
      <c r="B2891" t="s">
        <v>24733</v>
      </c>
      <c r="C2891">
        <v>69</v>
      </c>
      <c r="D2891" t="s">
        <v>24734</v>
      </c>
      <c r="E2891">
        <v>5</v>
      </c>
      <c r="F2891">
        <v>4</v>
      </c>
      <c r="G2891" t="s">
        <v>192</v>
      </c>
      <c r="H2891">
        <v>96</v>
      </c>
      <c r="I2891" s="19">
        <v>45628.967361111114</v>
      </c>
      <c r="J2891" s="19">
        <v>45630.855555555558</v>
      </c>
      <c r="K2891" s="19">
        <v>45631.93472222222</v>
      </c>
      <c r="L2891" s="19">
        <v>45633.967361111114</v>
      </c>
      <c r="M2891">
        <v>0</v>
      </c>
      <c r="N2891" t="s">
        <v>307</v>
      </c>
      <c r="O2891" t="s">
        <v>24740</v>
      </c>
      <c r="P2891" t="s">
        <v>2960</v>
      </c>
      <c r="Q2891">
        <v>2889</v>
      </c>
      <c r="R2891" t="s">
        <v>32579</v>
      </c>
    </row>
    <row r="2892" spans="1:18" x14ac:dyDescent="0.3">
      <c r="A2892">
        <v>2891</v>
      </c>
      <c r="B2892" t="s">
        <v>24741</v>
      </c>
      <c r="C2892">
        <v>64</v>
      </c>
      <c r="D2892" t="s">
        <v>24742</v>
      </c>
      <c r="E2892">
        <v>3</v>
      </c>
      <c r="F2892">
        <v>4</v>
      </c>
      <c r="G2892" t="s">
        <v>192</v>
      </c>
      <c r="H2892">
        <v>116</v>
      </c>
      <c r="I2892" s="19">
        <v>45050.944444444445</v>
      </c>
      <c r="J2892" s="19">
        <v>45051.163194444445</v>
      </c>
      <c r="K2892" s="19">
        <v>45052.371527777781</v>
      </c>
      <c r="L2892" s="19">
        <v>45054.944444444445</v>
      </c>
      <c r="M2892">
        <v>0</v>
      </c>
      <c r="N2892" t="s">
        <v>307</v>
      </c>
      <c r="O2892" t="s">
        <v>24748</v>
      </c>
      <c r="P2892" t="s">
        <v>194</v>
      </c>
      <c r="Q2892">
        <v>2890</v>
      </c>
      <c r="R2892" t="s">
        <v>32579</v>
      </c>
    </row>
    <row r="2893" spans="1:18" x14ac:dyDescent="0.3">
      <c r="A2893">
        <v>2892</v>
      </c>
      <c r="B2893" t="s">
        <v>24749</v>
      </c>
      <c r="C2893">
        <v>15</v>
      </c>
      <c r="D2893" t="s">
        <v>24750</v>
      </c>
      <c r="E2893">
        <v>1</v>
      </c>
      <c r="F2893">
        <v>3</v>
      </c>
      <c r="G2893" t="s">
        <v>116</v>
      </c>
      <c r="H2893">
        <v>9</v>
      </c>
      <c r="I2893" s="19">
        <v>45348.069444444445</v>
      </c>
      <c r="J2893" s="19">
        <v>45348.129166666666</v>
      </c>
      <c r="K2893" s="19">
        <v>45348.395138888889</v>
      </c>
      <c r="L2893" s="19">
        <v>45349.069444444445</v>
      </c>
      <c r="M2893">
        <v>0</v>
      </c>
      <c r="N2893" t="s">
        <v>128</v>
      </c>
      <c r="O2893" t="s">
        <v>24756</v>
      </c>
      <c r="P2893" t="s">
        <v>751</v>
      </c>
      <c r="Q2893">
        <v>2891</v>
      </c>
      <c r="R2893" t="s">
        <v>32579</v>
      </c>
    </row>
    <row r="2894" spans="1:18" x14ac:dyDescent="0.3">
      <c r="A2894">
        <v>2893</v>
      </c>
      <c r="B2894" t="s">
        <v>24757</v>
      </c>
      <c r="C2894">
        <v>57</v>
      </c>
      <c r="D2894" t="s">
        <v>24758</v>
      </c>
      <c r="E2894">
        <v>5</v>
      </c>
      <c r="F2894">
        <v>4</v>
      </c>
      <c r="G2894" t="s">
        <v>116</v>
      </c>
      <c r="H2894">
        <v>70</v>
      </c>
      <c r="I2894" s="19">
        <v>45166.102083333331</v>
      </c>
      <c r="J2894" s="19">
        <v>45166.501388888886</v>
      </c>
      <c r="K2894" s="19">
        <v>45173.904166666667</v>
      </c>
      <c r="L2894" s="19">
        <v>45170.102083333331</v>
      </c>
      <c r="M2894">
        <v>1</v>
      </c>
      <c r="N2894" t="s">
        <v>307</v>
      </c>
      <c r="O2894" t="s">
        <v>24763</v>
      </c>
      <c r="P2894" t="s">
        <v>705</v>
      </c>
      <c r="Q2894">
        <v>2892</v>
      </c>
      <c r="R2894" t="s">
        <v>32579</v>
      </c>
    </row>
    <row r="2895" spans="1:18" x14ac:dyDescent="0.3">
      <c r="A2895">
        <v>2894</v>
      </c>
      <c r="B2895" t="s">
        <v>24764</v>
      </c>
      <c r="C2895">
        <v>20</v>
      </c>
      <c r="D2895" t="s">
        <v>24765</v>
      </c>
      <c r="E2895">
        <v>5</v>
      </c>
      <c r="F2895">
        <v>3</v>
      </c>
      <c r="G2895" t="s">
        <v>116</v>
      </c>
      <c r="H2895">
        <v>65</v>
      </c>
      <c r="I2895" s="19">
        <v>44954.168749999997</v>
      </c>
      <c r="J2895" s="19">
        <v>44954.363888888889</v>
      </c>
      <c r="K2895" s="19">
        <v>44955.092361111114</v>
      </c>
      <c r="L2895" s="19">
        <v>44957.168749999997</v>
      </c>
      <c r="M2895">
        <v>0</v>
      </c>
      <c r="N2895" t="s">
        <v>307</v>
      </c>
      <c r="O2895" t="s">
        <v>24771</v>
      </c>
      <c r="P2895" t="s">
        <v>1735</v>
      </c>
      <c r="Q2895">
        <v>2893</v>
      </c>
      <c r="R2895" t="s">
        <v>32579</v>
      </c>
    </row>
    <row r="2896" spans="1:18" x14ac:dyDescent="0.3">
      <c r="A2896">
        <v>2895</v>
      </c>
      <c r="B2896" t="s">
        <v>24772</v>
      </c>
      <c r="C2896">
        <v>22</v>
      </c>
      <c r="D2896" t="s">
        <v>24773</v>
      </c>
      <c r="E2896">
        <v>2</v>
      </c>
      <c r="F2896">
        <v>2</v>
      </c>
      <c r="G2896" t="s">
        <v>192</v>
      </c>
      <c r="H2896">
        <v>83</v>
      </c>
      <c r="I2896" s="19">
        <v>45482.602083333331</v>
      </c>
      <c r="J2896" s="19">
        <v>45482.788194444445</v>
      </c>
      <c r="K2896" s="19">
        <v>45482.906944444447</v>
      </c>
      <c r="L2896" s="19">
        <v>45483.102083333331</v>
      </c>
      <c r="M2896">
        <v>0</v>
      </c>
      <c r="N2896" t="s">
        <v>128</v>
      </c>
      <c r="O2896" t="s">
        <v>24779</v>
      </c>
      <c r="P2896" t="s">
        <v>24780</v>
      </c>
      <c r="Q2896">
        <v>2894</v>
      </c>
      <c r="R2896" t="s">
        <v>32579</v>
      </c>
    </row>
    <row r="2897" spans="1:18" x14ac:dyDescent="0.3">
      <c r="A2897">
        <v>2896</v>
      </c>
      <c r="B2897" t="s">
        <v>24782</v>
      </c>
      <c r="C2897">
        <v>1</v>
      </c>
      <c r="D2897" t="s">
        <v>24783</v>
      </c>
      <c r="E2897">
        <v>3</v>
      </c>
      <c r="F2897">
        <v>3</v>
      </c>
      <c r="G2897" t="s">
        <v>116</v>
      </c>
      <c r="H2897">
        <v>98</v>
      </c>
      <c r="I2897" s="19">
        <v>45030.206944444442</v>
      </c>
      <c r="J2897" s="19">
        <v>45030.288888888892</v>
      </c>
      <c r="K2897" s="19">
        <v>45031.25</v>
      </c>
      <c r="L2897" s="19">
        <v>45032.206944444442</v>
      </c>
      <c r="M2897">
        <v>0</v>
      </c>
      <c r="N2897" t="s">
        <v>307</v>
      </c>
      <c r="O2897" t="s">
        <v>24788</v>
      </c>
      <c r="P2897" t="s">
        <v>962</v>
      </c>
      <c r="Q2897">
        <v>2895</v>
      </c>
      <c r="R2897" t="s">
        <v>32579</v>
      </c>
    </row>
    <row r="2898" spans="1:18" x14ac:dyDescent="0.3">
      <c r="A2898">
        <v>2897</v>
      </c>
      <c r="B2898" t="s">
        <v>24789</v>
      </c>
      <c r="C2898">
        <v>63</v>
      </c>
      <c r="D2898" t="s">
        <v>24790</v>
      </c>
      <c r="E2898">
        <v>2</v>
      </c>
      <c r="F2898">
        <v>3</v>
      </c>
      <c r="G2898" t="s">
        <v>192</v>
      </c>
      <c r="H2898">
        <v>27</v>
      </c>
      <c r="I2898" s="19">
        <v>45614.928472222222</v>
      </c>
      <c r="J2898" s="19">
        <v>45615.069444444445</v>
      </c>
      <c r="K2898" s="19">
        <v>45616.746527777781</v>
      </c>
      <c r="L2898" s="19">
        <v>45617.928472222222</v>
      </c>
      <c r="M2898">
        <v>0</v>
      </c>
      <c r="N2898" t="s">
        <v>307</v>
      </c>
      <c r="O2898" t="s">
        <v>24796</v>
      </c>
      <c r="P2898" t="s">
        <v>168</v>
      </c>
      <c r="Q2898">
        <v>2896</v>
      </c>
      <c r="R2898" t="s">
        <v>32579</v>
      </c>
    </row>
    <row r="2899" spans="1:18" x14ac:dyDescent="0.3">
      <c r="A2899">
        <v>2898</v>
      </c>
      <c r="B2899" t="s">
        <v>24798</v>
      </c>
      <c r="C2899">
        <v>45</v>
      </c>
      <c r="D2899" t="s">
        <v>24799</v>
      </c>
      <c r="E2899">
        <v>1</v>
      </c>
      <c r="F2899">
        <v>3</v>
      </c>
      <c r="G2899" t="s">
        <v>172</v>
      </c>
      <c r="H2899">
        <v>73</v>
      </c>
      <c r="I2899" s="19">
        <v>45737.821527777778</v>
      </c>
      <c r="J2899" s="19">
        <v>45738.115277777775</v>
      </c>
      <c r="K2899" s="19"/>
      <c r="L2899" s="19">
        <v>45740.821527777778</v>
      </c>
      <c r="M2899">
        <v>1</v>
      </c>
      <c r="N2899" t="s">
        <v>307</v>
      </c>
      <c r="O2899" t="s">
        <v>24802</v>
      </c>
      <c r="Q2899">
        <v>2897</v>
      </c>
      <c r="R2899" t="s">
        <v>32582</v>
      </c>
    </row>
    <row r="2900" spans="1:18" x14ac:dyDescent="0.3">
      <c r="A2900">
        <v>2899</v>
      </c>
      <c r="B2900" t="s">
        <v>24803</v>
      </c>
      <c r="C2900">
        <v>51</v>
      </c>
      <c r="D2900" t="s">
        <v>24804</v>
      </c>
      <c r="E2900">
        <v>1</v>
      </c>
      <c r="F2900">
        <v>2</v>
      </c>
      <c r="G2900" t="s">
        <v>192</v>
      </c>
      <c r="H2900">
        <v>1</v>
      </c>
      <c r="I2900" s="19">
        <v>45565.261805555558</v>
      </c>
      <c r="J2900" s="19">
        <v>45565.390972222223</v>
      </c>
      <c r="K2900" s="19">
        <v>45565.911111111112</v>
      </c>
      <c r="L2900" s="19">
        <v>45566.261805555558</v>
      </c>
      <c r="M2900">
        <v>0</v>
      </c>
      <c r="N2900" t="s">
        <v>128</v>
      </c>
      <c r="O2900" t="s">
        <v>24809</v>
      </c>
      <c r="P2900" t="s">
        <v>225</v>
      </c>
      <c r="Q2900">
        <v>2898</v>
      </c>
      <c r="R2900" t="s">
        <v>32579</v>
      </c>
    </row>
    <row r="2901" spans="1:18" x14ac:dyDescent="0.3">
      <c r="A2901">
        <v>2900</v>
      </c>
      <c r="B2901" t="s">
        <v>24810</v>
      </c>
      <c r="C2901">
        <v>3</v>
      </c>
      <c r="D2901" t="s">
        <v>24812</v>
      </c>
      <c r="E2901">
        <v>5</v>
      </c>
      <c r="F2901">
        <v>3</v>
      </c>
      <c r="G2901" t="s">
        <v>192</v>
      </c>
      <c r="H2901">
        <v>103</v>
      </c>
      <c r="I2901" s="19">
        <v>45448.246527777781</v>
      </c>
      <c r="J2901" s="19">
        <v>45448.314583333333</v>
      </c>
      <c r="K2901" s="19">
        <v>45450.072222222225</v>
      </c>
      <c r="L2901" s="19">
        <v>45450.246527777781</v>
      </c>
      <c r="M2901">
        <v>0</v>
      </c>
      <c r="N2901" t="s">
        <v>165</v>
      </c>
      <c r="O2901" t="s">
        <v>24817</v>
      </c>
      <c r="P2901" t="s">
        <v>1735</v>
      </c>
      <c r="Q2901">
        <v>2899</v>
      </c>
      <c r="R2901" t="s">
        <v>32579</v>
      </c>
    </row>
    <row r="2902" spans="1:18" x14ac:dyDescent="0.3">
      <c r="A2902">
        <v>2901</v>
      </c>
      <c r="B2902" t="s">
        <v>24819</v>
      </c>
      <c r="C2902">
        <v>8</v>
      </c>
      <c r="D2902" t="s">
        <v>24820</v>
      </c>
      <c r="E2902">
        <v>2</v>
      </c>
      <c r="F2902">
        <v>3</v>
      </c>
      <c r="G2902" t="s">
        <v>116</v>
      </c>
      <c r="H2902">
        <v>27</v>
      </c>
      <c r="I2902" s="19">
        <v>45151.393750000003</v>
      </c>
      <c r="J2902" s="19">
        <v>45151.502083333333</v>
      </c>
      <c r="K2902" s="19">
        <v>45152.871527777781</v>
      </c>
      <c r="L2902" s="19">
        <v>45154.393750000003</v>
      </c>
      <c r="M2902">
        <v>0</v>
      </c>
      <c r="N2902" t="s">
        <v>165</v>
      </c>
      <c r="O2902" t="s">
        <v>24825</v>
      </c>
      <c r="P2902" t="s">
        <v>4181</v>
      </c>
      <c r="Q2902">
        <v>2900</v>
      </c>
      <c r="R2902" t="s">
        <v>32579</v>
      </c>
    </row>
    <row r="2903" spans="1:18" x14ac:dyDescent="0.3">
      <c r="A2903">
        <v>2902</v>
      </c>
      <c r="B2903" t="s">
        <v>24827</v>
      </c>
      <c r="C2903">
        <v>15</v>
      </c>
      <c r="D2903" t="s">
        <v>24828</v>
      </c>
      <c r="E2903">
        <v>2</v>
      </c>
      <c r="F2903">
        <v>2</v>
      </c>
      <c r="G2903" t="s">
        <v>116</v>
      </c>
      <c r="H2903">
        <v>107</v>
      </c>
      <c r="I2903" s="19">
        <v>45418.316666666666</v>
      </c>
      <c r="J2903" s="19">
        <v>45418.354166666664</v>
      </c>
      <c r="K2903" s="19">
        <v>45418.486805555556</v>
      </c>
      <c r="L2903" s="19">
        <v>45418.65</v>
      </c>
      <c r="M2903">
        <v>0</v>
      </c>
      <c r="N2903" t="s">
        <v>165</v>
      </c>
      <c r="O2903" t="s">
        <v>24833</v>
      </c>
      <c r="P2903" t="s">
        <v>24834</v>
      </c>
      <c r="Q2903">
        <v>2901</v>
      </c>
      <c r="R2903" t="s">
        <v>32579</v>
      </c>
    </row>
    <row r="2904" spans="1:18" x14ac:dyDescent="0.3">
      <c r="A2904">
        <v>2903</v>
      </c>
      <c r="B2904" t="s">
        <v>24836</v>
      </c>
      <c r="C2904">
        <v>9</v>
      </c>
      <c r="D2904" t="s">
        <v>24837</v>
      </c>
      <c r="E2904">
        <v>1</v>
      </c>
      <c r="F2904">
        <v>3</v>
      </c>
      <c r="G2904" t="s">
        <v>192</v>
      </c>
      <c r="H2904">
        <v>116</v>
      </c>
      <c r="I2904" s="19">
        <v>45366.46597222222</v>
      </c>
      <c r="J2904" s="19">
        <v>45366.581944444442</v>
      </c>
      <c r="K2904" s="19">
        <v>45372.714583333334</v>
      </c>
      <c r="L2904" s="19">
        <v>45369.46597222222</v>
      </c>
      <c r="M2904">
        <v>1</v>
      </c>
      <c r="N2904" t="s">
        <v>307</v>
      </c>
      <c r="O2904" t="s">
        <v>24843</v>
      </c>
      <c r="P2904" t="s">
        <v>293</v>
      </c>
      <c r="Q2904">
        <v>2902</v>
      </c>
      <c r="R2904" t="s">
        <v>32579</v>
      </c>
    </row>
    <row r="2905" spans="1:18" x14ac:dyDescent="0.3">
      <c r="A2905">
        <v>2904</v>
      </c>
      <c r="B2905" t="s">
        <v>24844</v>
      </c>
      <c r="C2905">
        <v>33</v>
      </c>
      <c r="D2905" t="s">
        <v>24845</v>
      </c>
      <c r="E2905">
        <v>2</v>
      </c>
      <c r="F2905">
        <v>2</v>
      </c>
      <c r="G2905" t="s">
        <v>192</v>
      </c>
      <c r="H2905">
        <v>102</v>
      </c>
      <c r="I2905" s="19">
        <v>45359.234722222223</v>
      </c>
      <c r="J2905" s="19">
        <v>45359.339583333334</v>
      </c>
      <c r="K2905" s="19">
        <v>45360.070138888892</v>
      </c>
      <c r="L2905" s="19">
        <v>45360.234722222223</v>
      </c>
      <c r="M2905">
        <v>0</v>
      </c>
      <c r="N2905" t="s">
        <v>165</v>
      </c>
      <c r="O2905" t="s">
        <v>24851</v>
      </c>
      <c r="P2905" t="s">
        <v>328</v>
      </c>
      <c r="Q2905">
        <v>2903</v>
      </c>
      <c r="R2905" t="s">
        <v>32579</v>
      </c>
    </row>
    <row r="2906" spans="1:18" x14ac:dyDescent="0.3">
      <c r="A2906">
        <v>2905</v>
      </c>
      <c r="B2906" t="s">
        <v>24852</v>
      </c>
      <c r="C2906">
        <v>32</v>
      </c>
      <c r="D2906" t="s">
        <v>24853</v>
      </c>
      <c r="E2906">
        <v>3</v>
      </c>
      <c r="F2906">
        <v>3</v>
      </c>
      <c r="G2906" t="s">
        <v>192</v>
      </c>
      <c r="H2906">
        <v>72</v>
      </c>
      <c r="I2906" s="19">
        <v>45519.911805555559</v>
      </c>
      <c r="J2906" s="19">
        <v>45520.029861111114</v>
      </c>
      <c r="K2906" s="19">
        <v>45526.168055555558</v>
      </c>
      <c r="L2906" s="19">
        <v>45522.911805555559</v>
      </c>
      <c r="M2906">
        <v>1</v>
      </c>
      <c r="N2906" t="s">
        <v>128</v>
      </c>
      <c r="O2906" t="s">
        <v>24859</v>
      </c>
      <c r="P2906" t="s">
        <v>194</v>
      </c>
      <c r="Q2906">
        <v>2904</v>
      </c>
      <c r="R2906" t="s">
        <v>32579</v>
      </c>
    </row>
    <row r="2907" spans="1:18" x14ac:dyDescent="0.3">
      <c r="A2907">
        <v>2906</v>
      </c>
      <c r="B2907" t="s">
        <v>24860</v>
      </c>
      <c r="C2907">
        <v>36</v>
      </c>
      <c r="D2907" t="s">
        <v>24861</v>
      </c>
      <c r="E2907">
        <v>1</v>
      </c>
      <c r="F2907">
        <v>3</v>
      </c>
      <c r="G2907" t="s">
        <v>116</v>
      </c>
      <c r="H2907">
        <v>95</v>
      </c>
      <c r="I2907" s="19">
        <v>44984.425000000003</v>
      </c>
      <c r="J2907" s="19">
        <v>44984.548611111109</v>
      </c>
      <c r="K2907" s="19">
        <v>44985.925694444442</v>
      </c>
      <c r="L2907" s="19">
        <v>44986.425000000003</v>
      </c>
      <c r="M2907">
        <v>0</v>
      </c>
      <c r="N2907" t="s">
        <v>307</v>
      </c>
      <c r="O2907" t="s">
        <v>24867</v>
      </c>
      <c r="P2907" t="s">
        <v>225</v>
      </c>
      <c r="Q2907">
        <v>2905</v>
      </c>
      <c r="R2907" t="s">
        <v>32579</v>
      </c>
    </row>
    <row r="2908" spans="1:18" x14ac:dyDescent="0.3">
      <c r="A2908">
        <v>2907</v>
      </c>
      <c r="B2908" t="s">
        <v>24868</v>
      </c>
      <c r="C2908">
        <v>10</v>
      </c>
      <c r="D2908" t="s">
        <v>24869</v>
      </c>
      <c r="E2908">
        <v>3</v>
      </c>
      <c r="F2908">
        <v>4</v>
      </c>
      <c r="G2908" t="s">
        <v>116</v>
      </c>
      <c r="H2908">
        <v>49</v>
      </c>
      <c r="I2908" s="19">
        <v>45161.290277777778</v>
      </c>
      <c r="J2908" s="19">
        <v>45161.579861111109</v>
      </c>
      <c r="K2908" s="19">
        <v>45162.444444444445</v>
      </c>
      <c r="L2908" s="19">
        <v>45164.290277777778</v>
      </c>
      <c r="M2908">
        <v>0</v>
      </c>
      <c r="N2908" t="s">
        <v>165</v>
      </c>
      <c r="O2908" t="s">
        <v>24874</v>
      </c>
      <c r="P2908" t="s">
        <v>274</v>
      </c>
      <c r="Q2908">
        <v>2906</v>
      </c>
      <c r="R2908" t="s">
        <v>32579</v>
      </c>
    </row>
    <row r="2909" spans="1:18" x14ac:dyDescent="0.3">
      <c r="A2909">
        <v>2908</v>
      </c>
      <c r="B2909" t="s">
        <v>24875</v>
      </c>
      <c r="C2909">
        <v>7</v>
      </c>
      <c r="D2909" t="s">
        <v>24876</v>
      </c>
      <c r="E2909">
        <v>3</v>
      </c>
      <c r="F2909">
        <v>4</v>
      </c>
      <c r="G2909" t="s">
        <v>116</v>
      </c>
      <c r="H2909">
        <v>93</v>
      </c>
      <c r="I2909" s="19">
        <v>44932.816666666666</v>
      </c>
      <c r="J2909" s="19">
        <v>44932.930555555555</v>
      </c>
      <c r="K2909" s="19">
        <v>44939.07708333333</v>
      </c>
      <c r="L2909" s="19">
        <v>44935.816666666666</v>
      </c>
      <c r="M2909">
        <v>1</v>
      </c>
      <c r="N2909" t="s">
        <v>307</v>
      </c>
      <c r="O2909" t="s">
        <v>24882</v>
      </c>
      <c r="P2909" t="s">
        <v>877</v>
      </c>
      <c r="Q2909">
        <v>2907</v>
      </c>
      <c r="R2909" t="s">
        <v>32579</v>
      </c>
    </row>
    <row r="2910" spans="1:18" x14ac:dyDescent="0.3">
      <c r="A2910">
        <v>2909</v>
      </c>
      <c r="B2910" t="s">
        <v>24883</v>
      </c>
      <c r="C2910">
        <v>39</v>
      </c>
      <c r="D2910" t="s">
        <v>24884</v>
      </c>
      <c r="E2910">
        <v>3</v>
      </c>
      <c r="F2910">
        <v>2</v>
      </c>
      <c r="G2910" t="s">
        <v>192</v>
      </c>
      <c r="H2910">
        <v>5</v>
      </c>
      <c r="I2910" s="19">
        <v>45027.714583333334</v>
      </c>
      <c r="J2910" s="19">
        <v>45027.796527777777</v>
      </c>
      <c r="K2910" s="19">
        <v>45027.968055555553</v>
      </c>
      <c r="L2910" s="19">
        <v>45028.04791666667</v>
      </c>
      <c r="M2910">
        <v>0</v>
      </c>
      <c r="N2910" t="s">
        <v>307</v>
      </c>
      <c r="O2910" t="s">
        <v>24890</v>
      </c>
      <c r="P2910" t="s">
        <v>246</v>
      </c>
      <c r="Q2910">
        <v>2908</v>
      </c>
      <c r="R2910" t="s">
        <v>32579</v>
      </c>
    </row>
    <row r="2911" spans="1:18" x14ac:dyDescent="0.3">
      <c r="A2911">
        <v>2910</v>
      </c>
      <c r="B2911" t="s">
        <v>24891</v>
      </c>
      <c r="C2911">
        <v>55</v>
      </c>
      <c r="D2911" t="s">
        <v>24892</v>
      </c>
      <c r="E2911">
        <v>4</v>
      </c>
      <c r="F2911">
        <v>3</v>
      </c>
      <c r="G2911" t="s">
        <v>116</v>
      </c>
      <c r="H2911">
        <v>19</v>
      </c>
      <c r="I2911" s="19">
        <v>45356.918749999997</v>
      </c>
      <c r="J2911" s="19">
        <v>45357.025000000001</v>
      </c>
      <c r="K2911" s="19">
        <v>45357.729861111111</v>
      </c>
      <c r="L2911" s="19">
        <v>45358.918749999997</v>
      </c>
      <c r="M2911">
        <v>0</v>
      </c>
      <c r="N2911" t="s">
        <v>165</v>
      </c>
      <c r="O2911" t="s">
        <v>1784</v>
      </c>
      <c r="P2911" t="s">
        <v>24898</v>
      </c>
      <c r="Q2911">
        <v>2909</v>
      </c>
      <c r="R2911" t="s">
        <v>32579</v>
      </c>
    </row>
    <row r="2912" spans="1:18" x14ac:dyDescent="0.3">
      <c r="A2912">
        <v>2911</v>
      </c>
      <c r="B2912" t="s">
        <v>24899</v>
      </c>
      <c r="C2912">
        <v>63</v>
      </c>
      <c r="D2912" t="s">
        <v>24900</v>
      </c>
      <c r="E2912">
        <v>5</v>
      </c>
      <c r="F2912">
        <v>3</v>
      </c>
      <c r="G2912" t="s">
        <v>192</v>
      </c>
      <c r="H2912">
        <v>112</v>
      </c>
      <c r="I2912" s="19">
        <v>45438.797222222223</v>
      </c>
      <c r="J2912" s="19">
        <v>45439.072222222225</v>
      </c>
      <c r="K2912" s="19">
        <v>45439.769444444442</v>
      </c>
      <c r="L2912" s="19">
        <v>45441.797222222223</v>
      </c>
      <c r="M2912">
        <v>0</v>
      </c>
      <c r="N2912" t="s">
        <v>165</v>
      </c>
      <c r="O2912" t="s">
        <v>24906</v>
      </c>
      <c r="P2912" t="s">
        <v>843</v>
      </c>
      <c r="Q2912">
        <v>2910</v>
      </c>
      <c r="R2912" t="s">
        <v>32579</v>
      </c>
    </row>
    <row r="2913" spans="1:18" x14ac:dyDescent="0.3">
      <c r="A2913">
        <v>2912</v>
      </c>
      <c r="B2913" t="s">
        <v>24907</v>
      </c>
      <c r="C2913">
        <v>58</v>
      </c>
      <c r="D2913" t="s">
        <v>24908</v>
      </c>
      <c r="E2913">
        <v>3</v>
      </c>
      <c r="F2913">
        <v>3</v>
      </c>
      <c r="G2913" t="s">
        <v>116</v>
      </c>
      <c r="H2913">
        <v>85</v>
      </c>
      <c r="I2913" s="19">
        <v>45203.855555555558</v>
      </c>
      <c r="J2913" s="19">
        <v>45203.919444444444</v>
      </c>
      <c r="K2913" s="19">
        <v>45204.428472222222</v>
      </c>
      <c r="L2913" s="19">
        <v>45204.855555555558</v>
      </c>
      <c r="M2913">
        <v>0</v>
      </c>
      <c r="N2913" t="s">
        <v>165</v>
      </c>
      <c r="O2913" t="s">
        <v>24913</v>
      </c>
      <c r="P2913" t="s">
        <v>194</v>
      </c>
      <c r="Q2913">
        <v>2911</v>
      </c>
      <c r="R2913" t="s">
        <v>32579</v>
      </c>
    </row>
    <row r="2914" spans="1:18" x14ac:dyDescent="0.3">
      <c r="A2914">
        <v>2913</v>
      </c>
      <c r="B2914" t="s">
        <v>24914</v>
      </c>
      <c r="C2914">
        <v>2</v>
      </c>
      <c r="D2914" t="s">
        <v>24915</v>
      </c>
      <c r="E2914">
        <v>1</v>
      </c>
      <c r="F2914">
        <v>2</v>
      </c>
      <c r="G2914" t="s">
        <v>116</v>
      </c>
      <c r="H2914">
        <v>104</v>
      </c>
      <c r="I2914" s="19">
        <v>45578.85833333333</v>
      </c>
      <c r="J2914" s="19">
        <v>45578.888194444444</v>
      </c>
      <c r="K2914" s="19">
        <v>45579.135416666664</v>
      </c>
      <c r="L2914" s="19">
        <v>45579.191666666666</v>
      </c>
      <c r="M2914">
        <v>0</v>
      </c>
      <c r="N2914" t="s">
        <v>222</v>
      </c>
      <c r="O2914" t="s">
        <v>24921</v>
      </c>
      <c r="P2914" t="s">
        <v>363</v>
      </c>
      <c r="Q2914">
        <v>2912</v>
      </c>
      <c r="R2914" t="s">
        <v>32579</v>
      </c>
    </row>
    <row r="2915" spans="1:18" x14ac:dyDescent="0.3">
      <c r="A2915">
        <v>2914</v>
      </c>
      <c r="B2915" t="s">
        <v>24922</v>
      </c>
      <c r="C2915">
        <v>10</v>
      </c>
      <c r="D2915" t="s">
        <v>24923</v>
      </c>
      <c r="E2915">
        <v>1</v>
      </c>
      <c r="F2915">
        <v>3</v>
      </c>
      <c r="G2915" t="s">
        <v>116</v>
      </c>
      <c r="H2915">
        <v>43</v>
      </c>
      <c r="I2915" s="19">
        <v>45365.415972222225</v>
      </c>
      <c r="J2915" s="19">
        <v>45365.475694444445</v>
      </c>
      <c r="K2915" s="19">
        <v>45367.526388888888</v>
      </c>
      <c r="L2915" s="19">
        <v>45366.415972222225</v>
      </c>
      <c r="M2915">
        <v>1</v>
      </c>
      <c r="N2915" t="s">
        <v>128</v>
      </c>
      <c r="O2915" t="s">
        <v>24929</v>
      </c>
      <c r="P2915" t="s">
        <v>751</v>
      </c>
      <c r="Q2915">
        <v>2913</v>
      </c>
      <c r="R2915" t="s">
        <v>32579</v>
      </c>
    </row>
    <row r="2916" spans="1:18" x14ac:dyDescent="0.3">
      <c r="A2916">
        <v>2915</v>
      </c>
      <c r="B2916" t="s">
        <v>24930</v>
      </c>
      <c r="C2916">
        <v>57</v>
      </c>
      <c r="D2916" t="s">
        <v>24931</v>
      </c>
      <c r="E2916">
        <v>2</v>
      </c>
      <c r="F2916">
        <v>3</v>
      </c>
      <c r="G2916" t="s">
        <v>116</v>
      </c>
      <c r="H2916">
        <v>103</v>
      </c>
      <c r="I2916" s="19">
        <v>45135.513888888891</v>
      </c>
      <c r="J2916" s="19">
        <v>45135.573611111111</v>
      </c>
      <c r="K2916" s="19">
        <v>45137.6875</v>
      </c>
      <c r="L2916" s="19">
        <v>45137.513888888891</v>
      </c>
      <c r="M2916">
        <v>1</v>
      </c>
      <c r="N2916" t="s">
        <v>165</v>
      </c>
      <c r="O2916" t="s">
        <v>24937</v>
      </c>
      <c r="P2916" t="s">
        <v>328</v>
      </c>
      <c r="Q2916">
        <v>2914</v>
      </c>
      <c r="R2916" t="s">
        <v>32579</v>
      </c>
    </row>
    <row r="2917" spans="1:18" x14ac:dyDescent="0.3">
      <c r="A2917">
        <v>2916</v>
      </c>
      <c r="B2917" t="s">
        <v>24938</v>
      </c>
      <c r="C2917">
        <v>43</v>
      </c>
      <c r="D2917" t="s">
        <v>24939</v>
      </c>
      <c r="E2917">
        <v>3</v>
      </c>
      <c r="F2917">
        <v>3</v>
      </c>
      <c r="G2917" t="s">
        <v>116</v>
      </c>
      <c r="H2917">
        <v>5</v>
      </c>
      <c r="I2917" s="19">
        <v>45066.788194444445</v>
      </c>
      <c r="J2917" s="19">
        <v>45066.932638888888</v>
      </c>
      <c r="K2917" s="19">
        <v>45068.214583333334</v>
      </c>
      <c r="L2917" s="19">
        <v>45068.788194444445</v>
      </c>
      <c r="M2917">
        <v>0</v>
      </c>
      <c r="N2917" t="s">
        <v>128</v>
      </c>
      <c r="O2917" t="s">
        <v>24945</v>
      </c>
      <c r="P2917" t="s">
        <v>274</v>
      </c>
      <c r="Q2917">
        <v>2915</v>
      </c>
      <c r="R2917" t="s">
        <v>32579</v>
      </c>
    </row>
    <row r="2918" spans="1:18" x14ac:dyDescent="0.3">
      <c r="A2918">
        <v>2917</v>
      </c>
      <c r="B2918" t="s">
        <v>24946</v>
      </c>
      <c r="C2918">
        <v>29</v>
      </c>
      <c r="D2918" t="s">
        <v>24947</v>
      </c>
      <c r="E2918">
        <v>1</v>
      </c>
      <c r="F2918">
        <v>3</v>
      </c>
      <c r="G2918" t="s">
        <v>116</v>
      </c>
      <c r="H2918">
        <v>119</v>
      </c>
      <c r="I2918" s="19">
        <v>45367.272916666669</v>
      </c>
      <c r="J2918" s="19">
        <v>45368.004166666666</v>
      </c>
      <c r="K2918" s="19">
        <v>45369.40625</v>
      </c>
      <c r="L2918" s="19">
        <v>45370.272916666669</v>
      </c>
      <c r="M2918">
        <v>0</v>
      </c>
      <c r="N2918" t="s">
        <v>128</v>
      </c>
      <c r="O2918" t="s">
        <v>24953</v>
      </c>
      <c r="P2918" t="s">
        <v>225</v>
      </c>
      <c r="Q2918">
        <v>2916</v>
      </c>
      <c r="R2918" t="s">
        <v>32579</v>
      </c>
    </row>
    <row r="2919" spans="1:18" x14ac:dyDescent="0.3">
      <c r="A2919">
        <v>2918</v>
      </c>
      <c r="B2919" t="s">
        <v>24954</v>
      </c>
      <c r="C2919">
        <v>60</v>
      </c>
      <c r="D2919" t="s">
        <v>24955</v>
      </c>
      <c r="E2919">
        <v>1</v>
      </c>
      <c r="F2919">
        <v>3</v>
      </c>
      <c r="G2919" t="s">
        <v>116</v>
      </c>
      <c r="H2919">
        <v>59</v>
      </c>
      <c r="I2919" s="19">
        <v>45250.645138888889</v>
      </c>
      <c r="J2919" s="19">
        <v>45250.757638888892</v>
      </c>
      <c r="K2919" s="19">
        <v>45255.46875</v>
      </c>
      <c r="L2919" s="19">
        <v>45252.645138888889</v>
      </c>
      <c r="M2919">
        <v>1</v>
      </c>
      <c r="N2919" t="s">
        <v>222</v>
      </c>
      <c r="O2919" t="s">
        <v>24961</v>
      </c>
      <c r="P2919" t="s">
        <v>446</v>
      </c>
      <c r="Q2919">
        <v>2917</v>
      </c>
      <c r="R2919" t="s">
        <v>32579</v>
      </c>
    </row>
    <row r="2920" spans="1:18" x14ac:dyDescent="0.3">
      <c r="A2920">
        <v>2919</v>
      </c>
      <c r="B2920" t="s">
        <v>24962</v>
      </c>
      <c r="C2920">
        <v>8</v>
      </c>
      <c r="D2920" t="s">
        <v>24963</v>
      </c>
      <c r="E2920">
        <v>3</v>
      </c>
      <c r="F2920">
        <v>3</v>
      </c>
      <c r="G2920" t="s">
        <v>192</v>
      </c>
      <c r="H2920">
        <v>40</v>
      </c>
      <c r="I2920" s="19">
        <v>45597.612500000003</v>
      </c>
      <c r="J2920" s="19">
        <v>45598.152777777781</v>
      </c>
      <c r="K2920" s="19">
        <v>45599.881249999999</v>
      </c>
      <c r="L2920" s="19">
        <v>45600.612500000003</v>
      </c>
      <c r="M2920">
        <v>0</v>
      </c>
      <c r="N2920" t="s">
        <v>307</v>
      </c>
      <c r="O2920" t="s">
        <v>24969</v>
      </c>
      <c r="P2920" t="s">
        <v>962</v>
      </c>
      <c r="Q2920">
        <v>2918</v>
      </c>
      <c r="R2920" t="s">
        <v>32579</v>
      </c>
    </row>
    <row r="2921" spans="1:18" x14ac:dyDescent="0.3">
      <c r="A2921">
        <v>2920</v>
      </c>
      <c r="B2921" t="s">
        <v>24970</v>
      </c>
      <c r="C2921">
        <v>22</v>
      </c>
      <c r="D2921" t="s">
        <v>24971</v>
      </c>
      <c r="E2921">
        <v>1</v>
      </c>
      <c r="F2921">
        <v>3</v>
      </c>
      <c r="G2921" t="s">
        <v>192</v>
      </c>
      <c r="H2921">
        <v>33</v>
      </c>
      <c r="I2921" s="19">
        <v>45168.314583333333</v>
      </c>
      <c r="J2921" s="19">
        <v>45168.376388888886</v>
      </c>
      <c r="K2921" s="19">
        <v>45169.156944444447</v>
      </c>
      <c r="L2921" s="19">
        <v>45170.314583333333</v>
      </c>
      <c r="M2921">
        <v>0</v>
      </c>
      <c r="N2921" t="s">
        <v>165</v>
      </c>
      <c r="O2921" t="s">
        <v>24977</v>
      </c>
      <c r="P2921" t="s">
        <v>293</v>
      </c>
      <c r="Q2921">
        <v>2919</v>
      </c>
      <c r="R2921" t="s">
        <v>32579</v>
      </c>
    </row>
    <row r="2922" spans="1:18" x14ac:dyDescent="0.3">
      <c r="A2922">
        <v>2921</v>
      </c>
      <c r="B2922" t="s">
        <v>24978</v>
      </c>
      <c r="C2922">
        <v>34</v>
      </c>
      <c r="D2922" t="s">
        <v>24979</v>
      </c>
      <c r="E2922">
        <v>4</v>
      </c>
      <c r="F2922">
        <v>3</v>
      </c>
      <c r="G2922" t="s">
        <v>116</v>
      </c>
      <c r="H2922">
        <v>2</v>
      </c>
      <c r="I2922" s="19">
        <v>45579.513194444444</v>
      </c>
      <c r="J2922" s="19">
        <v>45579.786111111112</v>
      </c>
      <c r="K2922" s="19">
        <v>45581.100694444445</v>
      </c>
      <c r="L2922" s="19">
        <v>45582.513194444444</v>
      </c>
      <c r="M2922">
        <v>0</v>
      </c>
      <c r="N2922" t="s">
        <v>128</v>
      </c>
      <c r="O2922" t="s">
        <v>5271</v>
      </c>
      <c r="P2922" t="s">
        <v>903</v>
      </c>
      <c r="Q2922">
        <v>2920</v>
      </c>
      <c r="R2922" t="s">
        <v>32579</v>
      </c>
    </row>
    <row r="2923" spans="1:18" x14ac:dyDescent="0.3">
      <c r="A2923">
        <v>2922</v>
      </c>
      <c r="B2923" t="s">
        <v>24985</v>
      </c>
      <c r="C2923">
        <v>66</v>
      </c>
      <c r="D2923" t="s">
        <v>24986</v>
      </c>
      <c r="E2923">
        <v>1</v>
      </c>
      <c r="F2923">
        <v>1</v>
      </c>
      <c r="G2923" t="s">
        <v>192</v>
      </c>
      <c r="H2923">
        <v>58</v>
      </c>
      <c r="I2923" s="19">
        <v>45479.929861111108</v>
      </c>
      <c r="J2923" s="19">
        <v>45479.96597222222</v>
      </c>
      <c r="K2923" s="19">
        <v>45480.043749999997</v>
      </c>
      <c r="L2923" s="19">
        <v>45480.09652777778</v>
      </c>
      <c r="M2923">
        <v>0</v>
      </c>
      <c r="N2923" t="s">
        <v>165</v>
      </c>
      <c r="O2923" t="s">
        <v>24992</v>
      </c>
      <c r="P2923" t="s">
        <v>751</v>
      </c>
      <c r="Q2923">
        <v>2921</v>
      </c>
      <c r="R2923" t="s">
        <v>32579</v>
      </c>
    </row>
    <row r="2924" spans="1:18" x14ac:dyDescent="0.3">
      <c r="A2924">
        <v>2923</v>
      </c>
      <c r="B2924" t="s">
        <v>24993</v>
      </c>
      <c r="C2924">
        <v>44</v>
      </c>
      <c r="D2924" t="s">
        <v>24994</v>
      </c>
      <c r="E2924">
        <v>3</v>
      </c>
      <c r="F2924">
        <v>4</v>
      </c>
      <c r="G2924" t="s">
        <v>116</v>
      </c>
      <c r="H2924">
        <v>14</v>
      </c>
      <c r="I2924" s="19">
        <v>45338.686111111114</v>
      </c>
      <c r="J2924" s="19">
        <v>45339.18472222222</v>
      </c>
      <c r="K2924" s="19">
        <v>45340.956944444442</v>
      </c>
      <c r="L2924" s="19">
        <v>45343.686111111114</v>
      </c>
      <c r="M2924">
        <v>0</v>
      </c>
      <c r="N2924" t="s">
        <v>165</v>
      </c>
      <c r="O2924" t="s">
        <v>24999</v>
      </c>
      <c r="P2924" t="s">
        <v>194</v>
      </c>
      <c r="Q2924">
        <v>2922</v>
      </c>
      <c r="R2924" t="s">
        <v>32579</v>
      </c>
    </row>
    <row r="2925" spans="1:18" x14ac:dyDescent="0.3">
      <c r="A2925">
        <v>2924</v>
      </c>
      <c r="B2925" t="s">
        <v>25000</v>
      </c>
      <c r="C2925">
        <v>27</v>
      </c>
      <c r="D2925" t="s">
        <v>25001</v>
      </c>
      <c r="E2925">
        <v>2</v>
      </c>
      <c r="F2925">
        <v>4</v>
      </c>
      <c r="G2925" t="s">
        <v>192</v>
      </c>
      <c r="H2925">
        <v>59</v>
      </c>
      <c r="I2925" s="19">
        <v>44941.995138888888</v>
      </c>
      <c r="J2925" s="19">
        <v>44942.230555555558</v>
      </c>
      <c r="K2925" s="19">
        <v>44944.045138888891</v>
      </c>
      <c r="L2925" s="19">
        <v>44944.995138888888</v>
      </c>
      <c r="M2925">
        <v>0</v>
      </c>
      <c r="N2925" t="s">
        <v>307</v>
      </c>
      <c r="O2925" t="s">
        <v>25007</v>
      </c>
      <c r="P2925" t="s">
        <v>25008</v>
      </c>
      <c r="Q2925">
        <v>2923</v>
      </c>
      <c r="R2925" t="s">
        <v>32579</v>
      </c>
    </row>
    <row r="2926" spans="1:18" x14ac:dyDescent="0.3">
      <c r="A2926">
        <v>2925</v>
      </c>
      <c r="B2926" t="s">
        <v>25010</v>
      </c>
      <c r="C2926">
        <v>9</v>
      </c>
      <c r="D2926" t="s">
        <v>25011</v>
      </c>
      <c r="E2926">
        <v>5</v>
      </c>
      <c r="F2926">
        <v>3</v>
      </c>
      <c r="G2926" t="s">
        <v>116</v>
      </c>
      <c r="H2926">
        <v>96</v>
      </c>
      <c r="I2926" s="19">
        <v>45346.010416666664</v>
      </c>
      <c r="J2926" s="19">
        <v>45346.261111111111</v>
      </c>
      <c r="K2926" s="19">
        <v>45347.963888888888</v>
      </c>
      <c r="L2926" s="19">
        <v>45349.010416666664</v>
      </c>
      <c r="M2926">
        <v>0</v>
      </c>
      <c r="N2926" t="s">
        <v>307</v>
      </c>
      <c r="O2926" t="s">
        <v>25016</v>
      </c>
      <c r="P2926" t="s">
        <v>843</v>
      </c>
      <c r="Q2926">
        <v>2924</v>
      </c>
      <c r="R2926" t="s">
        <v>32579</v>
      </c>
    </row>
    <row r="2927" spans="1:18" x14ac:dyDescent="0.3">
      <c r="A2927">
        <v>2926</v>
      </c>
      <c r="B2927" t="s">
        <v>25017</v>
      </c>
      <c r="C2927">
        <v>65</v>
      </c>
      <c r="D2927" t="s">
        <v>25019</v>
      </c>
      <c r="E2927">
        <v>3</v>
      </c>
      <c r="F2927">
        <v>3</v>
      </c>
      <c r="G2927" t="s">
        <v>192</v>
      </c>
      <c r="H2927">
        <v>36</v>
      </c>
      <c r="I2927" s="19">
        <v>45367.001388888886</v>
      </c>
      <c r="J2927" s="19">
        <v>45367.238888888889</v>
      </c>
      <c r="K2927" s="19">
        <v>45368.071527777778</v>
      </c>
      <c r="L2927" s="19">
        <v>45370.001388888886</v>
      </c>
      <c r="M2927">
        <v>0</v>
      </c>
      <c r="N2927" t="s">
        <v>165</v>
      </c>
      <c r="O2927" t="s">
        <v>25024</v>
      </c>
      <c r="P2927" t="s">
        <v>877</v>
      </c>
      <c r="Q2927">
        <v>2925</v>
      </c>
      <c r="R2927" t="s">
        <v>32579</v>
      </c>
    </row>
    <row r="2928" spans="1:18" x14ac:dyDescent="0.3">
      <c r="A2928">
        <v>2927</v>
      </c>
      <c r="B2928" t="s">
        <v>25025</v>
      </c>
      <c r="C2928">
        <v>51</v>
      </c>
      <c r="D2928" t="s">
        <v>25027</v>
      </c>
      <c r="E2928">
        <v>3</v>
      </c>
      <c r="F2928">
        <v>3</v>
      </c>
      <c r="G2928" t="s">
        <v>116</v>
      </c>
      <c r="H2928">
        <v>32</v>
      </c>
      <c r="I2928" s="19">
        <v>44980.44027777778</v>
      </c>
      <c r="J2928" s="19">
        <v>44980.625694444447</v>
      </c>
      <c r="K2928" s="19">
        <v>44982.515972222223</v>
      </c>
      <c r="L2928" s="19">
        <v>44983.44027777778</v>
      </c>
      <c r="M2928">
        <v>0</v>
      </c>
      <c r="N2928" t="s">
        <v>128</v>
      </c>
      <c r="O2928" t="s">
        <v>25032</v>
      </c>
      <c r="P2928" t="s">
        <v>962</v>
      </c>
      <c r="Q2928">
        <v>2926</v>
      </c>
      <c r="R2928" t="s">
        <v>32579</v>
      </c>
    </row>
    <row r="2929" spans="1:18" x14ac:dyDescent="0.3">
      <c r="A2929">
        <v>2928</v>
      </c>
      <c r="B2929" t="s">
        <v>25034</v>
      </c>
      <c r="C2929">
        <v>34</v>
      </c>
      <c r="D2929" t="s">
        <v>25035</v>
      </c>
      <c r="E2929">
        <v>2</v>
      </c>
      <c r="F2929">
        <v>3</v>
      </c>
      <c r="G2929" t="s">
        <v>116</v>
      </c>
      <c r="H2929">
        <v>20</v>
      </c>
      <c r="I2929" s="19">
        <v>45461.697916666664</v>
      </c>
      <c r="J2929" s="19">
        <v>45461.879166666666</v>
      </c>
      <c r="K2929" s="19">
        <v>45463.208333333336</v>
      </c>
      <c r="L2929" s="19">
        <v>45464.697916666664</v>
      </c>
      <c r="M2929">
        <v>0</v>
      </c>
      <c r="N2929" t="s">
        <v>307</v>
      </c>
      <c r="O2929" t="s">
        <v>25041</v>
      </c>
      <c r="P2929" t="s">
        <v>168</v>
      </c>
      <c r="Q2929">
        <v>2927</v>
      </c>
      <c r="R2929" t="s">
        <v>32579</v>
      </c>
    </row>
    <row r="2930" spans="1:18" x14ac:dyDescent="0.3">
      <c r="A2930">
        <v>2929</v>
      </c>
      <c r="B2930" t="s">
        <v>25043</v>
      </c>
      <c r="C2930">
        <v>50</v>
      </c>
      <c r="D2930" t="s">
        <v>25044</v>
      </c>
      <c r="E2930">
        <v>1</v>
      </c>
      <c r="F2930">
        <v>3</v>
      </c>
      <c r="G2930" t="s">
        <v>116</v>
      </c>
      <c r="H2930">
        <v>24</v>
      </c>
      <c r="I2930" s="19">
        <v>45446.762499999997</v>
      </c>
      <c r="J2930" s="19">
        <v>45446.886805555558</v>
      </c>
      <c r="K2930" s="19">
        <v>45453.554166666669</v>
      </c>
      <c r="L2930" s="19">
        <v>45449.762499999997</v>
      </c>
      <c r="M2930">
        <v>1</v>
      </c>
      <c r="N2930" t="s">
        <v>165</v>
      </c>
      <c r="O2930" t="s">
        <v>25051</v>
      </c>
      <c r="P2930" t="s">
        <v>446</v>
      </c>
      <c r="Q2930">
        <v>2928</v>
      </c>
      <c r="R2930" t="s">
        <v>32579</v>
      </c>
    </row>
    <row r="2931" spans="1:18" x14ac:dyDescent="0.3">
      <c r="A2931">
        <v>2930</v>
      </c>
      <c r="B2931" t="s">
        <v>25052</v>
      </c>
      <c r="C2931">
        <v>64</v>
      </c>
      <c r="D2931" t="s">
        <v>25053</v>
      </c>
      <c r="E2931">
        <v>2</v>
      </c>
      <c r="F2931">
        <v>2</v>
      </c>
      <c r="G2931" t="s">
        <v>116</v>
      </c>
      <c r="H2931">
        <v>117</v>
      </c>
      <c r="I2931" s="19">
        <v>45248.765277777777</v>
      </c>
      <c r="J2931" s="19">
        <v>45248.822222222225</v>
      </c>
      <c r="K2931" s="19">
        <v>45249.115277777775</v>
      </c>
      <c r="L2931" s="19">
        <v>45249.265277777777</v>
      </c>
      <c r="M2931">
        <v>0</v>
      </c>
      <c r="N2931" t="s">
        <v>165</v>
      </c>
      <c r="O2931" t="s">
        <v>25059</v>
      </c>
      <c r="P2931" t="s">
        <v>168</v>
      </c>
      <c r="Q2931">
        <v>2929</v>
      </c>
      <c r="R2931" t="s">
        <v>32579</v>
      </c>
    </row>
    <row r="2932" spans="1:18" x14ac:dyDescent="0.3">
      <c r="A2932">
        <v>2931</v>
      </c>
      <c r="B2932" t="s">
        <v>25061</v>
      </c>
      <c r="C2932">
        <v>67</v>
      </c>
      <c r="D2932" t="s">
        <v>25062</v>
      </c>
      <c r="E2932">
        <v>2</v>
      </c>
      <c r="F2932">
        <v>3</v>
      </c>
      <c r="G2932" t="s">
        <v>116</v>
      </c>
      <c r="H2932">
        <v>3</v>
      </c>
      <c r="I2932" s="19">
        <v>45044.657638888886</v>
      </c>
      <c r="J2932" s="19">
        <v>45044.913888888892</v>
      </c>
      <c r="K2932" s="19">
        <v>45051.325694444444</v>
      </c>
      <c r="L2932" s="19">
        <v>45047.657638888886</v>
      </c>
      <c r="M2932">
        <v>1</v>
      </c>
      <c r="N2932" t="s">
        <v>128</v>
      </c>
      <c r="O2932" t="s">
        <v>25067</v>
      </c>
      <c r="P2932" t="s">
        <v>328</v>
      </c>
      <c r="Q2932">
        <v>2930</v>
      </c>
      <c r="R2932" t="s">
        <v>32579</v>
      </c>
    </row>
    <row r="2933" spans="1:18" x14ac:dyDescent="0.3">
      <c r="A2933">
        <v>2932</v>
      </c>
      <c r="B2933" t="s">
        <v>25068</v>
      </c>
      <c r="C2933">
        <v>34</v>
      </c>
      <c r="D2933" t="s">
        <v>25069</v>
      </c>
      <c r="E2933">
        <v>1</v>
      </c>
      <c r="F2933">
        <v>4</v>
      </c>
      <c r="G2933" t="s">
        <v>192</v>
      </c>
      <c r="H2933">
        <v>104</v>
      </c>
      <c r="I2933" s="19">
        <v>45301.55972222222</v>
      </c>
      <c r="J2933" s="19">
        <v>45302.203472222223</v>
      </c>
      <c r="K2933" s="19">
        <v>45305.201388888891</v>
      </c>
      <c r="L2933" s="19">
        <v>45306.55972222222</v>
      </c>
      <c r="M2933">
        <v>0</v>
      </c>
      <c r="N2933" t="s">
        <v>222</v>
      </c>
      <c r="O2933" t="s">
        <v>25074</v>
      </c>
      <c r="P2933" t="s">
        <v>225</v>
      </c>
      <c r="Q2933">
        <v>2931</v>
      </c>
      <c r="R2933" t="s">
        <v>32579</v>
      </c>
    </row>
    <row r="2934" spans="1:18" x14ac:dyDescent="0.3">
      <c r="A2934">
        <v>2933</v>
      </c>
      <c r="B2934" t="s">
        <v>25076</v>
      </c>
      <c r="C2934">
        <v>27</v>
      </c>
      <c r="D2934" t="s">
        <v>25077</v>
      </c>
      <c r="E2934">
        <v>2</v>
      </c>
      <c r="F2934">
        <v>2</v>
      </c>
      <c r="G2934" t="s">
        <v>116</v>
      </c>
      <c r="H2934">
        <v>119</v>
      </c>
      <c r="I2934" s="19">
        <v>45015.793055555558</v>
      </c>
      <c r="J2934" s="19">
        <v>45015.808333333334</v>
      </c>
      <c r="K2934" s="19">
        <v>45016.086805555555</v>
      </c>
      <c r="L2934" s="19">
        <v>45016.126388888886</v>
      </c>
      <c r="M2934">
        <v>0</v>
      </c>
      <c r="N2934" t="s">
        <v>128</v>
      </c>
      <c r="O2934" t="s">
        <v>25082</v>
      </c>
      <c r="P2934" t="s">
        <v>25083</v>
      </c>
      <c r="Q2934">
        <v>2932</v>
      </c>
      <c r="R2934" t="s">
        <v>32579</v>
      </c>
    </row>
    <row r="2935" spans="1:18" x14ac:dyDescent="0.3">
      <c r="A2935">
        <v>2934</v>
      </c>
      <c r="B2935" t="s">
        <v>25084</v>
      </c>
      <c r="C2935">
        <v>79</v>
      </c>
      <c r="D2935" t="s">
        <v>25086</v>
      </c>
      <c r="E2935">
        <v>3</v>
      </c>
      <c r="F2935">
        <v>1</v>
      </c>
      <c r="G2935" t="s">
        <v>116</v>
      </c>
      <c r="H2935">
        <v>4</v>
      </c>
      <c r="I2935" s="19">
        <v>45368.909722222219</v>
      </c>
      <c r="J2935" s="19">
        <v>45368.926388888889</v>
      </c>
      <c r="K2935" s="19">
        <v>45368.972916666666</v>
      </c>
      <c r="L2935" s="19">
        <v>45369.076388888891</v>
      </c>
      <c r="M2935">
        <v>0</v>
      </c>
      <c r="N2935" t="s">
        <v>128</v>
      </c>
      <c r="O2935" t="s">
        <v>25091</v>
      </c>
      <c r="P2935" t="s">
        <v>194</v>
      </c>
      <c r="Q2935">
        <v>2933</v>
      </c>
      <c r="R2935" t="s">
        <v>32579</v>
      </c>
    </row>
    <row r="2936" spans="1:18" x14ac:dyDescent="0.3">
      <c r="A2936">
        <v>2935</v>
      </c>
      <c r="B2936" t="s">
        <v>25092</v>
      </c>
      <c r="C2936">
        <v>50</v>
      </c>
      <c r="D2936" t="s">
        <v>5223</v>
      </c>
      <c r="E2936">
        <v>1</v>
      </c>
      <c r="F2936">
        <v>2</v>
      </c>
      <c r="G2936" t="s">
        <v>116</v>
      </c>
      <c r="H2936">
        <v>95</v>
      </c>
      <c r="I2936" s="19">
        <v>45289.0625</v>
      </c>
      <c r="J2936" s="19">
        <v>45289.15625</v>
      </c>
      <c r="K2936" s="19">
        <v>45291.092361111114</v>
      </c>
      <c r="L2936" s="19">
        <v>45290.0625</v>
      </c>
      <c r="M2936">
        <v>1</v>
      </c>
      <c r="N2936" t="s">
        <v>128</v>
      </c>
      <c r="O2936" t="s">
        <v>25099</v>
      </c>
      <c r="P2936" t="s">
        <v>446</v>
      </c>
      <c r="Q2936">
        <v>2934</v>
      </c>
      <c r="R2936" t="s">
        <v>32579</v>
      </c>
    </row>
    <row r="2937" spans="1:18" x14ac:dyDescent="0.3">
      <c r="A2937">
        <v>2936</v>
      </c>
      <c r="B2937" t="s">
        <v>25100</v>
      </c>
      <c r="C2937">
        <v>5</v>
      </c>
      <c r="D2937" t="s">
        <v>25101</v>
      </c>
      <c r="E2937">
        <v>3</v>
      </c>
      <c r="F2937">
        <v>3</v>
      </c>
      <c r="G2937" t="s">
        <v>192</v>
      </c>
      <c r="H2937">
        <v>20</v>
      </c>
      <c r="I2937" s="19">
        <v>45064.363888888889</v>
      </c>
      <c r="J2937" s="19">
        <v>45064.655555555553</v>
      </c>
      <c r="K2937" s="19">
        <v>45066.428472222222</v>
      </c>
      <c r="L2937" s="19">
        <v>45067.363888888889</v>
      </c>
      <c r="M2937">
        <v>0</v>
      </c>
      <c r="N2937" t="s">
        <v>307</v>
      </c>
      <c r="O2937" t="s">
        <v>25107</v>
      </c>
      <c r="P2937" t="s">
        <v>194</v>
      </c>
      <c r="Q2937">
        <v>2935</v>
      </c>
      <c r="R2937" t="s">
        <v>32579</v>
      </c>
    </row>
    <row r="2938" spans="1:18" x14ac:dyDescent="0.3">
      <c r="A2938">
        <v>2937</v>
      </c>
      <c r="B2938" t="s">
        <v>25108</v>
      </c>
      <c r="C2938">
        <v>39</v>
      </c>
      <c r="D2938" t="s">
        <v>25109</v>
      </c>
      <c r="E2938">
        <v>2</v>
      </c>
      <c r="F2938">
        <v>2</v>
      </c>
      <c r="G2938" t="s">
        <v>116</v>
      </c>
      <c r="H2938">
        <v>113</v>
      </c>
      <c r="I2938" s="19">
        <v>45663.165277777778</v>
      </c>
      <c r="J2938" s="19">
        <v>45663.192361111112</v>
      </c>
      <c r="K2938" s="19">
        <v>45663.290972222225</v>
      </c>
      <c r="L2938" s="19">
        <v>45663.498611111114</v>
      </c>
      <c r="M2938">
        <v>0</v>
      </c>
      <c r="N2938" t="s">
        <v>128</v>
      </c>
      <c r="O2938" t="s">
        <v>25114</v>
      </c>
      <c r="P2938" t="s">
        <v>398</v>
      </c>
      <c r="Q2938">
        <v>2936</v>
      </c>
      <c r="R2938" t="s">
        <v>32579</v>
      </c>
    </row>
    <row r="2939" spans="1:18" x14ac:dyDescent="0.3">
      <c r="A2939">
        <v>2938</v>
      </c>
      <c r="B2939" t="s">
        <v>25115</v>
      </c>
      <c r="C2939">
        <v>75</v>
      </c>
      <c r="D2939" t="s">
        <v>25116</v>
      </c>
      <c r="E2939">
        <v>2</v>
      </c>
      <c r="F2939">
        <v>2</v>
      </c>
      <c r="G2939" t="s">
        <v>116</v>
      </c>
      <c r="H2939">
        <v>59</v>
      </c>
      <c r="I2939" s="19">
        <v>45028.368750000001</v>
      </c>
      <c r="J2939" s="19">
        <v>45028.4</v>
      </c>
      <c r="K2939" s="19">
        <v>45028.742361111108</v>
      </c>
      <c r="L2939" s="19">
        <v>45028.868750000001</v>
      </c>
      <c r="M2939">
        <v>0</v>
      </c>
      <c r="N2939" t="s">
        <v>165</v>
      </c>
      <c r="O2939" t="s">
        <v>25122</v>
      </c>
      <c r="P2939" t="s">
        <v>25123</v>
      </c>
      <c r="Q2939">
        <v>2937</v>
      </c>
      <c r="R2939" t="s">
        <v>32579</v>
      </c>
    </row>
    <row r="2940" spans="1:18" x14ac:dyDescent="0.3">
      <c r="A2940">
        <v>2939</v>
      </c>
      <c r="B2940" t="s">
        <v>25124</v>
      </c>
      <c r="C2940">
        <v>66</v>
      </c>
      <c r="D2940" t="s">
        <v>25125</v>
      </c>
      <c r="E2940">
        <v>5</v>
      </c>
      <c r="F2940">
        <v>4</v>
      </c>
      <c r="G2940" t="s">
        <v>116</v>
      </c>
      <c r="H2940">
        <v>8</v>
      </c>
      <c r="I2940" s="19">
        <v>45563.647916666669</v>
      </c>
      <c r="J2940" s="19">
        <v>45563.814583333333</v>
      </c>
      <c r="K2940" s="19">
        <v>45567.025000000001</v>
      </c>
      <c r="L2940" s="19">
        <v>45567.647916666669</v>
      </c>
      <c r="M2940">
        <v>0</v>
      </c>
      <c r="N2940" t="s">
        <v>165</v>
      </c>
      <c r="O2940" t="s">
        <v>25130</v>
      </c>
      <c r="P2940" t="s">
        <v>1735</v>
      </c>
      <c r="Q2940">
        <v>2938</v>
      </c>
      <c r="R2940" t="s">
        <v>32579</v>
      </c>
    </row>
    <row r="2941" spans="1:18" x14ac:dyDescent="0.3">
      <c r="A2941">
        <v>2940</v>
      </c>
      <c r="B2941" t="s">
        <v>25132</v>
      </c>
      <c r="C2941">
        <v>60</v>
      </c>
      <c r="D2941" t="s">
        <v>25133</v>
      </c>
      <c r="E2941">
        <v>4</v>
      </c>
      <c r="F2941">
        <v>2</v>
      </c>
      <c r="G2941" t="s">
        <v>116</v>
      </c>
      <c r="H2941">
        <v>40</v>
      </c>
      <c r="I2941" s="19">
        <v>45650.347222222219</v>
      </c>
      <c r="J2941" s="19">
        <v>45650.397222222222</v>
      </c>
      <c r="K2941" s="19">
        <v>45650.661111111112</v>
      </c>
      <c r="L2941" s="19">
        <v>45650.847222222219</v>
      </c>
      <c r="M2941">
        <v>0</v>
      </c>
      <c r="N2941" t="s">
        <v>307</v>
      </c>
      <c r="O2941" t="s">
        <v>8579</v>
      </c>
      <c r="P2941" t="s">
        <v>903</v>
      </c>
      <c r="Q2941">
        <v>2939</v>
      </c>
      <c r="R2941" t="s">
        <v>32579</v>
      </c>
    </row>
    <row r="2942" spans="1:18" x14ac:dyDescent="0.3">
      <c r="A2942">
        <v>2941</v>
      </c>
      <c r="B2942" t="s">
        <v>25139</v>
      </c>
      <c r="C2942">
        <v>72</v>
      </c>
      <c r="D2942" t="s">
        <v>25140</v>
      </c>
      <c r="E2942">
        <v>5</v>
      </c>
      <c r="F2942">
        <v>2</v>
      </c>
      <c r="G2942" t="s">
        <v>172</v>
      </c>
      <c r="H2942">
        <v>1</v>
      </c>
      <c r="I2942" s="19">
        <v>45730.569444444445</v>
      </c>
      <c r="J2942" s="19">
        <v>45730.629166666666</v>
      </c>
      <c r="K2942" s="19"/>
      <c r="L2942" s="19">
        <v>45731.069444444445</v>
      </c>
      <c r="M2942">
        <v>1</v>
      </c>
      <c r="N2942" t="s">
        <v>165</v>
      </c>
      <c r="O2942" t="s">
        <v>25144</v>
      </c>
      <c r="Q2942">
        <v>2940</v>
      </c>
      <c r="R2942" t="s">
        <v>32582</v>
      </c>
    </row>
    <row r="2943" spans="1:18" x14ac:dyDescent="0.3">
      <c r="A2943">
        <v>2942</v>
      </c>
      <c r="B2943" t="s">
        <v>25146</v>
      </c>
      <c r="C2943">
        <v>79</v>
      </c>
      <c r="D2943" t="s">
        <v>25147</v>
      </c>
      <c r="E2943">
        <v>2</v>
      </c>
      <c r="F2943">
        <v>3</v>
      </c>
      <c r="G2943" t="s">
        <v>116</v>
      </c>
      <c r="H2943">
        <v>105</v>
      </c>
      <c r="I2943" s="19">
        <v>45531.711805555555</v>
      </c>
      <c r="J2943" s="19">
        <v>45531.845138888886</v>
      </c>
      <c r="K2943" s="19">
        <v>45533.53402777778</v>
      </c>
      <c r="L2943" s="19">
        <v>45533.711805555555</v>
      </c>
      <c r="M2943">
        <v>0</v>
      </c>
      <c r="N2943" t="s">
        <v>307</v>
      </c>
      <c r="O2943" t="s">
        <v>25153</v>
      </c>
      <c r="P2943" t="s">
        <v>584</v>
      </c>
      <c r="Q2943">
        <v>2941</v>
      </c>
      <c r="R2943" t="s">
        <v>32579</v>
      </c>
    </row>
    <row r="2944" spans="1:18" x14ac:dyDescent="0.3">
      <c r="A2944">
        <v>2943</v>
      </c>
      <c r="B2944" t="s">
        <v>25154</v>
      </c>
      <c r="C2944">
        <v>20</v>
      </c>
      <c r="D2944" t="s">
        <v>25155</v>
      </c>
      <c r="E2944">
        <v>5</v>
      </c>
      <c r="F2944">
        <v>3</v>
      </c>
      <c r="G2944" t="s">
        <v>116</v>
      </c>
      <c r="H2944">
        <v>87</v>
      </c>
      <c r="I2944" s="19">
        <v>45269.426388888889</v>
      </c>
      <c r="J2944" s="19">
        <v>45269.585416666669</v>
      </c>
      <c r="K2944" s="19">
        <v>45272.131944444445</v>
      </c>
      <c r="L2944" s="19">
        <v>45272.426388888889</v>
      </c>
      <c r="M2944">
        <v>0</v>
      </c>
      <c r="N2944" t="s">
        <v>307</v>
      </c>
      <c r="O2944" t="s">
        <v>25160</v>
      </c>
      <c r="P2944" t="s">
        <v>135</v>
      </c>
      <c r="Q2944">
        <v>2942</v>
      </c>
      <c r="R2944" t="s">
        <v>32579</v>
      </c>
    </row>
    <row r="2945" spans="1:18" x14ac:dyDescent="0.3">
      <c r="A2945">
        <v>2944</v>
      </c>
      <c r="B2945" t="s">
        <v>25161</v>
      </c>
      <c r="C2945">
        <v>45</v>
      </c>
      <c r="D2945" t="s">
        <v>25162</v>
      </c>
      <c r="E2945">
        <v>1</v>
      </c>
      <c r="F2945">
        <v>3</v>
      </c>
      <c r="G2945" t="s">
        <v>116</v>
      </c>
      <c r="H2945">
        <v>7</v>
      </c>
      <c r="I2945" s="19">
        <v>45690.588888888888</v>
      </c>
      <c r="J2945" s="19">
        <v>45690.834027777775</v>
      </c>
      <c r="K2945" s="19">
        <v>45697.973611111112</v>
      </c>
      <c r="L2945" s="19">
        <v>45693.588888888888</v>
      </c>
      <c r="M2945">
        <v>1</v>
      </c>
      <c r="N2945" t="s">
        <v>165</v>
      </c>
      <c r="O2945" t="s">
        <v>25168</v>
      </c>
      <c r="P2945" t="s">
        <v>293</v>
      </c>
      <c r="Q2945">
        <v>2943</v>
      </c>
      <c r="R2945" t="s">
        <v>32579</v>
      </c>
    </row>
    <row r="2946" spans="1:18" x14ac:dyDescent="0.3">
      <c r="A2946">
        <v>2945</v>
      </c>
      <c r="B2946" t="s">
        <v>25169</v>
      </c>
      <c r="C2946">
        <v>5</v>
      </c>
      <c r="D2946" t="s">
        <v>25170</v>
      </c>
      <c r="E2946">
        <v>5</v>
      </c>
      <c r="F2946">
        <v>4</v>
      </c>
      <c r="G2946" t="s">
        <v>116</v>
      </c>
      <c r="H2946">
        <v>85</v>
      </c>
      <c r="I2946" s="19">
        <v>45232.45</v>
      </c>
      <c r="J2946" s="19">
        <v>45232.895833333336</v>
      </c>
      <c r="K2946" s="19">
        <v>45236.911111111112</v>
      </c>
      <c r="L2946" s="19">
        <v>45237.45</v>
      </c>
      <c r="M2946">
        <v>0</v>
      </c>
      <c r="N2946" t="s">
        <v>165</v>
      </c>
      <c r="O2946" t="s">
        <v>25175</v>
      </c>
      <c r="P2946" t="s">
        <v>1735</v>
      </c>
      <c r="Q2946">
        <v>2944</v>
      </c>
      <c r="R2946" t="s">
        <v>32579</v>
      </c>
    </row>
    <row r="2947" spans="1:18" x14ac:dyDescent="0.3">
      <c r="A2947">
        <v>2946</v>
      </c>
      <c r="B2947" t="s">
        <v>25177</v>
      </c>
      <c r="C2947">
        <v>51</v>
      </c>
      <c r="D2947" t="s">
        <v>25178</v>
      </c>
      <c r="E2947">
        <v>1</v>
      </c>
      <c r="F2947">
        <v>3</v>
      </c>
      <c r="G2947" t="s">
        <v>116</v>
      </c>
      <c r="H2947">
        <v>104</v>
      </c>
      <c r="I2947" s="19">
        <v>45686.134027777778</v>
      </c>
      <c r="J2947" s="19">
        <v>45686.372916666667</v>
      </c>
      <c r="K2947" s="19">
        <v>45688.511111111111</v>
      </c>
      <c r="L2947" s="19">
        <v>45689.134027777778</v>
      </c>
      <c r="M2947">
        <v>0</v>
      </c>
      <c r="N2947" t="s">
        <v>165</v>
      </c>
      <c r="O2947" t="s">
        <v>25183</v>
      </c>
      <c r="P2947" t="s">
        <v>225</v>
      </c>
      <c r="Q2947">
        <v>2945</v>
      </c>
      <c r="R2947" t="s">
        <v>32579</v>
      </c>
    </row>
    <row r="2948" spans="1:18" x14ac:dyDescent="0.3">
      <c r="A2948">
        <v>2947</v>
      </c>
      <c r="B2948" t="s">
        <v>25184</v>
      </c>
      <c r="C2948">
        <v>3</v>
      </c>
      <c r="D2948" t="s">
        <v>25186</v>
      </c>
      <c r="E2948">
        <v>5</v>
      </c>
      <c r="F2948">
        <v>3</v>
      </c>
      <c r="G2948" t="s">
        <v>192</v>
      </c>
      <c r="H2948">
        <v>102</v>
      </c>
      <c r="I2948" s="19">
        <v>45191.543749999997</v>
      </c>
      <c r="J2948" s="19">
        <v>45191.644444444442</v>
      </c>
      <c r="K2948" s="19">
        <v>45192.5</v>
      </c>
      <c r="L2948" s="19">
        <v>45193.543749999997</v>
      </c>
      <c r="M2948">
        <v>0</v>
      </c>
      <c r="N2948" t="s">
        <v>307</v>
      </c>
      <c r="O2948" t="s">
        <v>25191</v>
      </c>
      <c r="P2948" t="s">
        <v>2960</v>
      </c>
      <c r="Q2948">
        <v>2946</v>
      </c>
      <c r="R2948" t="s">
        <v>32579</v>
      </c>
    </row>
    <row r="2949" spans="1:18" x14ac:dyDescent="0.3">
      <c r="A2949">
        <v>2948</v>
      </c>
      <c r="B2949" t="s">
        <v>25193</v>
      </c>
      <c r="C2949">
        <v>36</v>
      </c>
      <c r="D2949" t="s">
        <v>25194</v>
      </c>
      <c r="E2949">
        <v>1</v>
      </c>
      <c r="F2949">
        <v>4</v>
      </c>
      <c r="G2949" t="s">
        <v>116</v>
      </c>
      <c r="H2949">
        <v>107</v>
      </c>
      <c r="I2949" s="19">
        <v>45140.984722222223</v>
      </c>
      <c r="J2949" s="19">
        <v>45141.160416666666</v>
      </c>
      <c r="K2949" s="19">
        <v>45143.443749999999</v>
      </c>
      <c r="L2949" s="19">
        <v>45144.984722222223</v>
      </c>
      <c r="M2949">
        <v>0</v>
      </c>
      <c r="N2949" t="s">
        <v>307</v>
      </c>
      <c r="O2949" t="s">
        <v>25199</v>
      </c>
      <c r="P2949" t="s">
        <v>446</v>
      </c>
      <c r="Q2949">
        <v>2947</v>
      </c>
      <c r="R2949" t="s">
        <v>32579</v>
      </c>
    </row>
    <row r="2950" spans="1:18" x14ac:dyDescent="0.3">
      <c r="A2950">
        <v>2949</v>
      </c>
      <c r="B2950" t="s">
        <v>25201</v>
      </c>
      <c r="C2950">
        <v>36</v>
      </c>
      <c r="D2950" t="s">
        <v>25202</v>
      </c>
      <c r="E2950">
        <v>2</v>
      </c>
      <c r="F2950">
        <v>1</v>
      </c>
      <c r="G2950" t="s">
        <v>192</v>
      </c>
      <c r="H2950">
        <v>52</v>
      </c>
      <c r="I2950" s="19">
        <v>45114.819444444445</v>
      </c>
      <c r="J2950" s="19">
        <v>45114.833333333336</v>
      </c>
      <c r="K2950" s="19">
        <v>45114.964583333334</v>
      </c>
      <c r="L2950" s="19">
        <v>45114.986111111109</v>
      </c>
      <c r="M2950">
        <v>0</v>
      </c>
      <c r="N2950" t="s">
        <v>307</v>
      </c>
      <c r="O2950" t="s">
        <v>25208</v>
      </c>
      <c r="P2950" t="s">
        <v>584</v>
      </c>
      <c r="Q2950">
        <v>2948</v>
      </c>
      <c r="R2950" t="s">
        <v>32579</v>
      </c>
    </row>
    <row r="2951" spans="1:18" x14ac:dyDescent="0.3">
      <c r="A2951">
        <v>2950</v>
      </c>
      <c r="B2951" t="s">
        <v>25209</v>
      </c>
      <c r="C2951">
        <v>36</v>
      </c>
      <c r="D2951" t="s">
        <v>25210</v>
      </c>
      <c r="E2951">
        <v>1</v>
      </c>
      <c r="F2951">
        <v>3</v>
      </c>
      <c r="G2951" t="s">
        <v>192</v>
      </c>
      <c r="H2951">
        <v>109</v>
      </c>
      <c r="I2951" s="19">
        <v>45027.25277777778</v>
      </c>
      <c r="J2951" s="19">
        <v>45027.340277777781</v>
      </c>
      <c r="K2951" s="19">
        <v>45030.243750000001</v>
      </c>
      <c r="L2951" s="19">
        <v>45029.25277777778</v>
      </c>
      <c r="M2951">
        <v>1</v>
      </c>
      <c r="N2951" t="s">
        <v>307</v>
      </c>
      <c r="O2951" t="s">
        <v>25216</v>
      </c>
      <c r="P2951" t="s">
        <v>225</v>
      </c>
      <c r="Q2951">
        <v>2949</v>
      </c>
      <c r="R2951" t="s">
        <v>32579</v>
      </c>
    </row>
    <row r="2952" spans="1:18" x14ac:dyDescent="0.3">
      <c r="A2952">
        <v>2951</v>
      </c>
      <c r="B2952" t="s">
        <v>25217</v>
      </c>
      <c r="C2952">
        <v>35</v>
      </c>
      <c r="D2952" t="s">
        <v>25218</v>
      </c>
      <c r="E2952">
        <v>1</v>
      </c>
      <c r="F2952">
        <v>3</v>
      </c>
      <c r="G2952" t="s">
        <v>803</v>
      </c>
      <c r="H2952">
        <v>76</v>
      </c>
      <c r="I2952" s="19">
        <v>45518.499305555553</v>
      </c>
      <c r="J2952" s="19">
        <v>45518.763194444444</v>
      </c>
      <c r="K2952" s="19"/>
      <c r="L2952" s="19">
        <v>45521.499305555553</v>
      </c>
      <c r="M2952">
        <v>1</v>
      </c>
      <c r="N2952" t="s">
        <v>128</v>
      </c>
      <c r="O2952" t="s">
        <v>25223</v>
      </c>
      <c r="Q2952">
        <v>2950</v>
      </c>
      <c r="R2952" t="s">
        <v>32582</v>
      </c>
    </row>
    <row r="2953" spans="1:18" x14ac:dyDescent="0.3">
      <c r="A2953">
        <v>2952</v>
      </c>
      <c r="B2953" t="s">
        <v>25224</v>
      </c>
      <c r="C2953">
        <v>19</v>
      </c>
      <c r="D2953" t="s">
        <v>25225</v>
      </c>
      <c r="E2953">
        <v>4</v>
      </c>
      <c r="F2953">
        <v>3</v>
      </c>
      <c r="G2953" t="s">
        <v>116</v>
      </c>
      <c r="H2953">
        <v>60</v>
      </c>
      <c r="I2953" s="19">
        <v>45507.386805555558</v>
      </c>
      <c r="J2953" s="19">
        <v>45507.632638888892</v>
      </c>
      <c r="K2953" s="19">
        <v>45508.301388888889</v>
      </c>
      <c r="L2953" s="19">
        <v>45509.386805555558</v>
      </c>
      <c r="M2953">
        <v>0</v>
      </c>
      <c r="N2953" t="s">
        <v>222</v>
      </c>
      <c r="O2953" t="s">
        <v>1068</v>
      </c>
      <c r="P2953" t="s">
        <v>25230</v>
      </c>
      <c r="Q2953">
        <v>2951</v>
      </c>
      <c r="R2953" t="s">
        <v>32579</v>
      </c>
    </row>
    <row r="2954" spans="1:18" x14ac:dyDescent="0.3">
      <c r="A2954">
        <v>2953</v>
      </c>
      <c r="B2954" t="s">
        <v>25231</v>
      </c>
      <c r="C2954">
        <v>10</v>
      </c>
      <c r="D2954" t="s">
        <v>25233</v>
      </c>
      <c r="E2954">
        <v>1</v>
      </c>
      <c r="F2954">
        <v>4</v>
      </c>
      <c r="G2954" t="s">
        <v>116</v>
      </c>
      <c r="H2954">
        <v>58</v>
      </c>
      <c r="I2954" s="19">
        <v>45130.070138888892</v>
      </c>
      <c r="J2954" s="19">
        <v>45130.17083333333</v>
      </c>
      <c r="K2954" s="19">
        <v>45131.061805555553</v>
      </c>
      <c r="L2954" s="19">
        <v>45133.070138888892</v>
      </c>
      <c r="M2954">
        <v>0</v>
      </c>
      <c r="N2954" t="s">
        <v>307</v>
      </c>
      <c r="O2954" t="s">
        <v>25238</v>
      </c>
      <c r="P2954" t="s">
        <v>225</v>
      </c>
      <c r="Q2954">
        <v>2952</v>
      </c>
      <c r="R2954" t="s">
        <v>32579</v>
      </c>
    </row>
    <row r="2955" spans="1:18" x14ac:dyDescent="0.3">
      <c r="A2955">
        <v>2954</v>
      </c>
      <c r="B2955" t="s">
        <v>25239</v>
      </c>
      <c r="C2955">
        <v>31</v>
      </c>
      <c r="D2955" t="s">
        <v>13140</v>
      </c>
      <c r="E2955">
        <v>1</v>
      </c>
      <c r="F2955">
        <v>3</v>
      </c>
      <c r="G2955" t="s">
        <v>192</v>
      </c>
      <c r="H2955">
        <v>95</v>
      </c>
      <c r="I2955" s="19">
        <v>45399.474999999999</v>
      </c>
      <c r="J2955" s="19">
        <v>45399.581250000003</v>
      </c>
      <c r="K2955" s="19">
        <v>45400.941666666666</v>
      </c>
      <c r="L2955" s="19">
        <v>45402.474999999999</v>
      </c>
      <c r="M2955">
        <v>0</v>
      </c>
      <c r="N2955" t="s">
        <v>307</v>
      </c>
      <c r="O2955" t="s">
        <v>25245</v>
      </c>
      <c r="P2955" t="s">
        <v>225</v>
      </c>
      <c r="Q2955">
        <v>2953</v>
      </c>
      <c r="R2955" t="s">
        <v>32579</v>
      </c>
    </row>
    <row r="2956" spans="1:18" x14ac:dyDescent="0.3">
      <c r="A2956">
        <v>2955</v>
      </c>
      <c r="B2956" t="s">
        <v>25246</v>
      </c>
      <c r="C2956">
        <v>33</v>
      </c>
      <c r="D2956" t="s">
        <v>25247</v>
      </c>
      <c r="E2956">
        <v>3</v>
      </c>
      <c r="F2956">
        <v>3</v>
      </c>
      <c r="G2956" t="s">
        <v>116</v>
      </c>
      <c r="H2956">
        <v>116</v>
      </c>
      <c r="I2956" s="19">
        <v>45093.287499999999</v>
      </c>
      <c r="J2956" s="19">
        <v>45093.494444444441</v>
      </c>
      <c r="K2956" s="19">
        <v>45094.190972222219</v>
      </c>
      <c r="L2956" s="19">
        <v>45096.287499999999</v>
      </c>
      <c r="M2956">
        <v>0</v>
      </c>
      <c r="N2956" t="s">
        <v>128</v>
      </c>
      <c r="O2956" t="s">
        <v>25252</v>
      </c>
      <c r="P2956" t="s">
        <v>877</v>
      </c>
      <c r="Q2956">
        <v>2954</v>
      </c>
      <c r="R2956" t="s">
        <v>32579</v>
      </c>
    </row>
    <row r="2957" spans="1:18" x14ac:dyDescent="0.3">
      <c r="A2957">
        <v>2956</v>
      </c>
      <c r="B2957" t="s">
        <v>25254</v>
      </c>
      <c r="C2957">
        <v>21</v>
      </c>
      <c r="D2957" t="s">
        <v>25255</v>
      </c>
      <c r="E2957">
        <v>1</v>
      </c>
      <c r="F2957">
        <v>3</v>
      </c>
      <c r="G2957" t="s">
        <v>116</v>
      </c>
      <c r="H2957">
        <v>3</v>
      </c>
      <c r="I2957" s="19">
        <v>45318.249305555553</v>
      </c>
      <c r="J2957" s="19">
        <v>45318.344444444447</v>
      </c>
      <c r="K2957" s="19">
        <v>45318.988194444442</v>
      </c>
      <c r="L2957" s="19">
        <v>45320.249305555553</v>
      </c>
      <c r="M2957">
        <v>0</v>
      </c>
      <c r="N2957" t="s">
        <v>307</v>
      </c>
      <c r="O2957" t="s">
        <v>25261</v>
      </c>
      <c r="P2957" t="s">
        <v>751</v>
      </c>
      <c r="Q2957">
        <v>2955</v>
      </c>
      <c r="R2957" t="s">
        <v>32579</v>
      </c>
    </row>
    <row r="2958" spans="1:18" x14ac:dyDescent="0.3">
      <c r="A2958">
        <v>2957</v>
      </c>
      <c r="B2958" t="s">
        <v>25262</v>
      </c>
      <c r="C2958">
        <v>57</v>
      </c>
      <c r="D2958" t="s">
        <v>25263</v>
      </c>
      <c r="E2958">
        <v>1</v>
      </c>
      <c r="F2958">
        <v>4</v>
      </c>
      <c r="G2958" t="s">
        <v>192</v>
      </c>
      <c r="H2958">
        <v>26</v>
      </c>
      <c r="I2958" s="19">
        <v>45666.12222222222</v>
      </c>
      <c r="J2958" s="19">
        <v>45666.443055555559</v>
      </c>
      <c r="K2958" s="19">
        <v>45669.436805555553</v>
      </c>
      <c r="L2958" s="19">
        <v>45670.12222222222</v>
      </c>
      <c r="M2958">
        <v>0</v>
      </c>
      <c r="N2958" t="s">
        <v>128</v>
      </c>
      <c r="O2958" t="s">
        <v>25268</v>
      </c>
      <c r="P2958" t="s">
        <v>293</v>
      </c>
      <c r="Q2958">
        <v>2956</v>
      </c>
      <c r="R2958" t="s">
        <v>32579</v>
      </c>
    </row>
    <row r="2959" spans="1:18" x14ac:dyDescent="0.3">
      <c r="A2959">
        <v>2958</v>
      </c>
      <c r="B2959" t="s">
        <v>25269</v>
      </c>
      <c r="C2959">
        <v>31</v>
      </c>
      <c r="D2959" t="s">
        <v>25270</v>
      </c>
      <c r="E2959">
        <v>2</v>
      </c>
      <c r="F2959">
        <v>3</v>
      </c>
      <c r="G2959" t="s">
        <v>116</v>
      </c>
      <c r="H2959">
        <v>49</v>
      </c>
      <c r="I2959" s="19">
        <v>45356.317361111112</v>
      </c>
      <c r="J2959" s="19">
        <v>45356.959722222222</v>
      </c>
      <c r="K2959" s="19">
        <v>45358.554166666669</v>
      </c>
      <c r="L2959" s="19">
        <v>45359.317361111112</v>
      </c>
      <c r="M2959">
        <v>0</v>
      </c>
      <c r="N2959" t="s">
        <v>128</v>
      </c>
      <c r="O2959" t="s">
        <v>25276</v>
      </c>
      <c r="P2959" t="s">
        <v>398</v>
      </c>
      <c r="Q2959">
        <v>2957</v>
      </c>
      <c r="R2959" t="s">
        <v>32579</v>
      </c>
    </row>
    <row r="2960" spans="1:18" x14ac:dyDescent="0.3">
      <c r="A2960">
        <v>2959</v>
      </c>
      <c r="B2960" t="s">
        <v>25277</v>
      </c>
      <c r="C2960">
        <v>53</v>
      </c>
      <c r="D2960" t="s">
        <v>25279</v>
      </c>
      <c r="E2960">
        <v>1</v>
      </c>
      <c r="F2960">
        <v>4</v>
      </c>
      <c r="G2960" t="s">
        <v>116</v>
      </c>
      <c r="H2960">
        <v>79</v>
      </c>
      <c r="I2960" s="19">
        <v>45508.734027777777</v>
      </c>
      <c r="J2960" s="19">
        <v>45509.054861111108</v>
      </c>
      <c r="K2960" s="19">
        <v>45514.324305555558</v>
      </c>
      <c r="L2960" s="19">
        <v>45513.734027777777</v>
      </c>
      <c r="M2960">
        <v>1</v>
      </c>
      <c r="N2960" t="s">
        <v>128</v>
      </c>
      <c r="O2960" t="s">
        <v>25284</v>
      </c>
      <c r="P2960" t="s">
        <v>225</v>
      </c>
      <c r="Q2960">
        <v>2958</v>
      </c>
      <c r="R2960" t="s">
        <v>32579</v>
      </c>
    </row>
    <row r="2961" spans="1:18" x14ac:dyDescent="0.3">
      <c r="A2961">
        <v>2960</v>
      </c>
      <c r="B2961" t="s">
        <v>25285</v>
      </c>
      <c r="C2961">
        <v>69</v>
      </c>
      <c r="D2961" t="s">
        <v>25286</v>
      </c>
      <c r="E2961">
        <v>1</v>
      </c>
      <c r="F2961">
        <v>3</v>
      </c>
      <c r="G2961" t="s">
        <v>192</v>
      </c>
      <c r="H2961">
        <v>76</v>
      </c>
      <c r="I2961" s="19">
        <v>45569.026388888888</v>
      </c>
      <c r="J2961" s="19">
        <v>45569.179861111108</v>
      </c>
      <c r="K2961" s="19">
        <v>45570.402777777781</v>
      </c>
      <c r="L2961" s="19">
        <v>45572.026388888888</v>
      </c>
      <c r="M2961">
        <v>0</v>
      </c>
      <c r="N2961" t="s">
        <v>165</v>
      </c>
      <c r="O2961" t="s">
        <v>25292</v>
      </c>
      <c r="P2961" t="s">
        <v>225</v>
      </c>
      <c r="Q2961">
        <v>2959</v>
      </c>
      <c r="R2961" t="s">
        <v>32579</v>
      </c>
    </row>
    <row r="2962" spans="1:18" x14ac:dyDescent="0.3">
      <c r="A2962">
        <v>2961</v>
      </c>
      <c r="B2962" t="s">
        <v>25293</v>
      </c>
      <c r="C2962">
        <v>58</v>
      </c>
      <c r="D2962" t="s">
        <v>22660</v>
      </c>
      <c r="E2962">
        <v>1</v>
      </c>
      <c r="F2962">
        <v>4</v>
      </c>
      <c r="G2962" t="s">
        <v>116</v>
      </c>
      <c r="H2962">
        <v>87</v>
      </c>
      <c r="I2962" s="19">
        <v>45162.443749999999</v>
      </c>
      <c r="J2962" s="19">
        <v>45162.729861111111</v>
      </c>
      <c r="K2962" s="19">
        <v>45168.122916666667</v>
      </c>
      <c r="L2962" s="19">
        <v>45165.443749999999</v>
      </c>
      <c r="M2962">
        <v>1</v>
      </c>
      <c r="N2962" t="s">
        <v>307</v>
      </c>
      <c r="O2962" t="s">
        <v>25299</v>
      </c>
      <c r="P2962" t="s">
        <v>363</v>
      </c>
      <c r="Q2962">
        <v>2960</v>
      </c>
      <c r="R2962" t="s">
        <v>32579</v>
      </c>
    </row>
    <row r="2963" spans="1:18" x14ac:dyDescent="0.3">
      <c r="A2963">
        <v>2962</v>
      </c>
      <c r="B2963" t="s">
        <v>25300</v>
      </c>
      <c r="C2963">
        <v>52</v>
      </c>
      <c r="D2963" t="s">
        <v>25301</v>
      </c>
      <c r="E2963">
        <v>3</v>
      </c>
      <c r="F2963">
        <v>3</v>
      </c>
      <c r="G2963" t="s">
        <v>116</v>
      </c>
      <c r="H2963">
        <v>92</v>
      </c>
      <c r="I2963" s="19">
        <v>45443.890277777777</v>
      </c>
      <c r="J2963" s="19">
        <v>45444.46875</v>
      </c>
      <c r="K2963" s="19">
        <v>45445.022222222222</v>
      </c>
      <c r="L2963" s="19">
        <v>45446.890277777777</v>
      </c>
      <c r="M2963">
        <v>0</v>
      </c>
      <c r="N2963" t="s">
        <v>165</v>
      </c>
      <c r="O2963" t="s">
        <v>25306</v>
      </c>
      <c r="P2963" t="s">
        <v>274</v>
      </c>
      <c r="Q2963">
        <v>2961</v>
      </c>
      <c r="R2963" t="s">
        <v>32579</v>
      </c>
    </row>
    <row r="2964" spans="1:18" x14ac:dyDescent="0.3">
      <c r="A2964">
        <v>2963</v>
      </c>
      <c r="B2964" t="s">
        <v>25307</v>
      </c>
      <c r="C2964">
        <v>30</v>
      </c>
      <c r="D2964" t="s">
        <v>25308</v>
      </c>
      <c r="E2964">
        <v>3</v>
      </c>
      <c r="F2964">
        <v>2</v>
      </c>
      <c r="G2964" t="s">
        <v>116</v>
      </c>
      <c r="H2964">
        <v>17</v>
      </c>
      <c r="I2964" s="19">
        <v>45639.805555555555</v>
      </c>
      <c r="J2964" s="19">
        <v>45639.863194444442</v>
      </c>
      <c r="K2964" s="19">
        <v>45640.181944444441</v>
      </c>
      <c r="L2964" s="19">
        <v>45640.305555555555</v>
      </c>
      <c r="M2964">
        <v>0</v>
      </c>
      <c r="N2964" t="s">
        <v>222</v>
      </c>
      <c r="O2964" t="s">
        <v>25314</v>
      </c>
      <c r="P2964" t="s">
        <v>877</v>
      </c>
      <c r="Q2964">
        <v>2962</v>
      </c>
      <c r="R2964" t="s">
        <v>32579</v>
      </c>
    </row>
    <row r="2965" spans="1:18" x14ac:dyDescent="0.3">
      <c r="A2965">
        <v>2964</v>
      </c>
      <c r="B2965" t="s">
        <v>25315</v>
      </c>
      <c r="C2965">
        <v>66</v>
      </c>
      <c r="D2965" t="s">
        <v>25316</v>
      </c>
      <c r="E2965">
        <v>2</v>
      </c>
      <c r="F2965">
        <v>1</v>
      </c>
      <c r="G2965" t="s">
        <v>116</v>
      </c>
      <c r="H2965">
        <v>9</v>
      </c>
      <c r="I2965" s="19">
        <v>45024.436111111114</v>
      </c>
      <c r="J2965" s="19">
        <v>45024.529861111114</v>
      </c>
      <c r="K2965" s="19">
        <v>45024.743055555555</v>
      </c>
      <c r="L2965" s="19">
        <v>45024.602777777778</v>
      </c>
      <c r="M2965">
        <v>1</v>
      </c>
      <c r="N2965" t="s">
        <v>128</v>
      </c>
      <c r="O2965" t="s">
        <v>25322</v>
      </c>
      <c r="P2965" t="s">
        <v>584</v>
      </c>
      <c r="Q2965">
        <v>2963</v>
      </c>
      <c r="R2965" t="s">
        <v>32579</v>
      </c>
    </row>
    <row r="2966" spans="1:18" x14ac:dyDescent="0.3">
      <c r="A2966">
        <v>2965</v>
      </c>
      <c r="B2966" t="s">
        <v>25323</v>
      </c>
      <c r="C2966">
        <v>9</v>
      </c>
      <c r="D2966" t="s">
        <v>25324</v>
      </c>
      <c r="E2966">
        <v>1</v>
      </c>
      <c r="F2966">
        <v>3</v>
      </c>
      <c r="G2966" t="s">
        <v>116</v>
      </c>
      <c r="H2966">
        <v>115</v>
      </c>
      <c r="I2966" s="19">
        <v>45266.2</v>
      </c>
      <c r="J2966" s="19">
        <v>45266.864583333336</v>
      </c>
      <c r="K2966" s="19">
        <v>45268.579861111109</v>
      </c>
      <c r="L2966" s="19">
        <v>45269.2</v>
      </c>
      <c r="M2966">
        <v>0</v>
      </c>
      <c r="N2966" t="s">
        <v>128</v>
      </c>
      <c r="O2966" t="s">
        <v>25330</v>
      </c>
      <c r="P2966" t="s">
        <v>225</v>
      </c>
      <c r="Q2966">
        <v>2964</v>
      </c>
      <c r="R2966" t="s">
        <v>32579</v>
      </c>
    </row>
    <row r="2967" spans="1:18" x14ac:dyDescent="0.3">
      <c r="A2967">
        <v>2966</v>
      </c>
      <c r="B2967" t="s">
        <v>25331</v>
      </c>
      <c r="C2967">
        <v>8</v>
      </c>
      <c r="D2967" t="s">
        <v>25332</v>
      </c>
      <c r="E2967">
        <v>1</v>
      </c>
      <c r="F2967">
        <v>4</v>
      </c>
      <c r="G2967" t="s">
        <v>192</v>
      </c>
      <c r="H2967">
        <v>14</v>
      </c>
      <c r="I2967" s="19">
        <v>45570.924305555556</v>
      </c>
      <c r="J2967" s="19">
        <v>45571.629166666666</v>
      </c>
      <c r="K2967" s="19">
        <v>45581.599305555559</v>
      </c>
      <c r="L2967" s="19">
        <v>45575.924305555556</v>
      </c>
      <c r="M2967">
        <v>1</v>
      </c>
      <c r="N2967" t="s">
        <v>307</v>
      </c>
      <c r="O2967" t="s">
        <v>25339</v>
      </c>
      <c r="P2967" t="s">
        <v>225</v>
      </c>
      <c r="Q2967">
        <v>2965</v>
      </c>
      <c r="R2967" t="s">
        <v>32579</v>
      </c>
    </row>
    <row r="2968" spans="1:18" x14ac:dyDescent="0.3">
      <c r="A2968">
        <v>2967</v>
      </c>
      <c r="B2968" t="s">
        <v>25340</v>
      </c>
      <c r="C2968">
        <v>47</v>
      </c>
      <c r="D2968" t="s">
        <v>25341</v>
      </c>
      <c r="E2968">
        <v>1</v>
      </c>
      <c r="F2968">
        <v>3</v>
      </c>
      <c r="G2968" t="s">
        <v>116</v>
      </c>
      <c r="H2968">
        <v>104</v>
      </c>
      <c r="I2968" s="19">
        <v>45178.366666666669</v>
      </c>
      <c r="J2968" s="19">
        <v>45179.061111111114</v>
      </c>
      <c r="K2968" s="19">
        <v>45180.679861111108</v>
      </c>
      <c r="L2968" s="19">
        <v>45181.366666666669</v>
      </c>
      <c r="M2968">
        <v>0</v>
      </c>
      <c r="N2968" t="s">
        <v>128</v>
      </c>
      <c r="O2968" t="s">
        <v>25347</v>
      </c>
      <c r="P2968" t="s">
        <v>446</v>
      </c>
      <c r="Q2968">
        <v>2966</v>
      </c>
      <c r="R2968" t="s">
        <v>32579</v>
      </c>
    </row>
    <row r="2969" spans="1:18" x14ac:dyDescent="0.3">
      <c r="A2969">
        <v>2968</v>
      </c>
      <c r="B2969" t="s">
        <v>25349</v>
      </c>
      <c r="C2969">
        <v>27</v>
      </c>
      <c r="D2969" t="s">
        <v>25350</v>
      </c>
      <c r="E2969">
        <v>1</v>
      </c>
      <c r="F2969">
        <v>3</v>
      </c>
      <c r="G2969" t="s">
        <v>116</v>
      </c>
      <c r="H2969">
        <v>23</v>
      </c>
      <c r="I2969" s="19">
        <v>45645.961805555555</v>
      </c>
      <c r="J2969" s="19">
        <v>45646.009722222225</v>
      </c>
      <c r="K2969" s="19">
        <v>45646.591666666667</v>
      </c>
      <c r="L2969" s="19">
        <v>45646.961805555555</v>
      </c>
      <c r="M2969">
        <v>0</v>
      </c>
      <c r="N2969" t="s">
        <v>307</v>
      </c>
      <c r="O2969" t="s">
        <v>25356</v>
      </c>
      <c r="P2969" t="s">
        <v>293</v>
      </c>
      <c r="Q2969">
        <v>2967</v>
      </c>
      <c r="R2969" t="s">
        <v>32579</v>
      </c>
    </row>
    <row r="2970" spans="1:18" x14ac:dyDescent="0.3">
      <c r="A2970">
        <v>2969</v>
      </c>
      <c r="B2970" t="s">
        <v>25357</v>
      </c>
      <c r="C2970">
        <v>64</v>
      </c>
      <c r="D2970" t="s">
        <v>25358</v>
      </c>
      <c r="E2970">
        <v>2</v>
      </c>
      <c r="F2970">
        <v>2</v>
      </c>
      <c r="G2970" t="s">
        <v>116</v>
      </c>
      <c r="H2970">
        <v>109</v>
      </c>
      <c r="I2970" s="19">
        <v>45686.345833333333</v>
      </c>
      <c r="J2970" s="19">
        <v>45686.417361111111</v>
      </c>
      <c r="K2970" s="19">
        <v>45686.743055555555</v>
      </c>
      <c r="L2970" s="19">
        <v>45686.845833333333</v>
      </c>
      <c r="M2970">
        <v>0</v>
      </c>
      <c r="N2970" t="s">
        <v>128</v>
      </c>
      <c r="O2970" t="s">
        <v>25364</v>
      </c>
      <c r="P2970" t="s">
        <v>168</v>
      </c>
      <c r="Q2970">
        <v>2968</v>
      </c>
      <c r="R2970" t="s">
        <v>32579</v>
      </c>
    </row>
    <row r="2971" spans="1:18" x14ac:dyDescent="0.3">
      <c r="A2971">
        <v>2970</v>
      </c>
      <c r="B2971" t="s">
        <v>25365</v>
      </c>
      <c r="C2971">
        <v>63</v>
      </c>
      <c r="D2971" t="s">
        <v>25366</v>
      </c>
      <c r="E2971">
        <v>1</v>
      </c>
      <c r="F2971">
        <v>3</v>
      </c>
      <c r="G2971" t="s">
        <v>192</v>
      </c>
      <c r="H2971">
        <v>12</v>
      </c>
      <c r="I2971" s="19">
        <v>45263.632638888892</v>
      </c>
      <c r="J2971" s="19">
        <v>45263.881249999999</v>
      </c>
      <c r="K2971" s="19">
        <v>45270.92083333333</v>
      </c>
      <c r="L2971" s="19">
        <v>45266.632638888892</v>
      </c>
      <c r="M2971">
        <v>1</v>
      </c>
      <c r="N2971" t="s">
        <v>307</v>
      </c>
      <c r="O2971" t="s">
        <v>25372</v>
      </c>
      <c r="P2971" t="s">
        <v>225</v>
      </c>
      <c r="Q2971">
        <v>2969</v>
      </c>
      <c r="R2971" t="s">
        <v>32579</v>
      </c>
    </row>
    <row r="2972" spans="1:18" x14ac:dyDescent="0.3">
      <c r="A2972">
        <v>2971</v>
      </c>
      <c r="B2972" t="s">
        <v>25373</v>
      </c>
      <c r="C2972">
        <v>72</v>
      </c>
      <c r="D2972" t="s">
        <v>25374</v>
      </c>
      <c r="E2972">
        <v>1</v>
      </c>
      <c r="F2972">
        <v>3</v>
      </c>
      <c r="G2972" t="s">
        <v>116</v>
      </c>
      <c r="H2972">
        <v>104</v>
      </c>
      <c r="I2972" s="19">
        <v>45589.979861111111</v>
      </c>
      <c r="J2972" s="19">
        <v>45590.073611111111</v>
      </c>
      <c r="K2972" s="19">
        <v>45591.175000000003</v>
      </c>
      <c r="L2972" s="19">
        <v>45591.979861111111</v>
      </c>
      <c r="M2972">
        <v>0</v>
      </c>
      <c r="N2972" t="s">
        <v>165</v>
      </c>
      <c r="O2972" t="s">
        <v>25379</v>
      </c>
      <c r="P2972" t="s">
        <v>293</v>
      </c>
      <c r="Q2972">
        <v>2970</v>
      </c>
      <c r="R2972" t="s">
        <v>32579</v>
      </c>
    </row>
    <row r="2973" spans="1:18" x14ac:dyDescent="0.3">
      <c r="A2973">
        <v>2972</v>
      </c>
      <c r="B2973" t="s">
        <v>25381</v>
      </c>
      <c r="C2973">
        <v>55</v>
      </c>
      <c r="D2973" t="s">
        <v>25382</v>
      </c>
      <c r="E2973">
        <v>2</v>
      </c>
      <c r="F2973">
        <v>3</v>
      </c>
      <c r="G2973" t="s">
        <v>152</v>
      </c>
      <c r="H2973">
        <v>93</v>
      </c>
      <c r="I2973" s="19">
        <v>45717.366666666669</v>
      </c>
      <c r="J2973" s="19"/>
      <c r="K2973" s="19"/>
      <c r="L2973" s="19">
        <v>45719.366666666669</v>
      </c>
      <c r="M2973">
        <v>0</v>
      </c>
      <c r="N2973" t="s">
        <v>307</v>
      </c>
      <c r="O2973" t="s">
        <v>25385</v>
      </c>
      <c r="Q2973">
        <v>2971</v>
      </c>
      <c r="R2973" t="s">
        <v>32582</v>
      </c>
    </row>
    <row r="2974" spans="1:18" x14ac:dyDescent="0.3">
      <c r="A2974">
        <v>2973</v>
      </c>
      <c r="B2974" t="s">
        <v>25387</v>
      </c>
      <c r="C2974">
        <v>31</v>
      </c>
      <c r="D2974" t="s">
        <v>25388</v>
      </c>
      <c r="E2974">
        <v>5</v>
      </c>
      <c r="F2974">
        <v>3</v>
      </c>
      <c r="G2974" t="s">
        <v>116</v>
      </c>
      <c r="H2974">
        <v>94</v>
      </c>
      <c r="I2974" s="19">
        <v>44991.954861111109</v>
      </c>
      <c r="J2974" s="19">
        <v>44992.179166666669</v>
      </c>
      <c r="K2974" s="19">
        <v>44998.788194444445</v>
      </c>
      <c r="L2974" s="19">
        <v>44994.954861111109</v>
      </c>
      <c r="M2974">
        <v>1</v>
      </c>
      <c r="N2974" t="s">
        <v>128</v>
      </c>
      <c r="O2974" t="s">
        <v>25393</v>
      </c>
      <c r="P2974" t="s">
        <v>705</v>
      </c>
      <c r="Q2974">
        <v>2972</v>
      </c>
      <c r="R2974" t="s">
        <v>32579</v>
      </c>
    </row>
    <row r="2975" spans="1:18" x14ac:dyDescent="0.3">
      <c r="A2975">
        <v>2974</v>
      </c>
      <c r="B2975" t="s">
        <v>25394</v>
      </c>
      <c r="C2975">
        <v>54</v>
      </c>
      <c r="D2975" t="s">
        <v>25395</v>
      </c>
      <c r="E2975">
        <v>4</v>
      </c>
      <c r="F2975">
        <v>3</v>
      </c>
      <c r="G2975" t="s">
        <v>116</v>
      </c>
      <c r="H2975">
        <v>50</v>
      </c>
      <c r="I2975" s="19">
        <v>45132.127083333333</v>
      </c>
      <c r="J2975" s="19">
        <v>45132.195833333331</v>
      </c>
      <c r="K2975" s="19">
        <v>45134.125</v>
      </c>
      <c r="L2975" s="19">
        <v>45133.127083333333</v>
      </c>
      <c r="M2975">
        <v>1</v>
      </c>
      <c r="N2975" t="s">
        <v>165</v>
      </c>
      <c r="O2975" t="s">
        <v>1265</v>
      </c>
      <c r="P2975" t="s">
        <v>1266</v>
      </c>
      <c r="Q2975">
        <v>2973</v>
      </c>
      <c r="R2975" t="s">
        <v>32579</v>
      </c>
    </row>
    <row r="2976" spans="1:18" x14ac:dyDescent="0.3">
      <c r="A2976">
        <v>2975</v>
      </c>
      <c r="B2976" t="s">
        <v>25400</v>
      </c>
      <c r="C2976">
        <v>17</v>
      </c>
      <c r="D2976" t="s">
        <v>25402</v>
      </c>
      <c r="E2976">
        <v>1</v>
      </c>
      <c r="F2976">
        <v>4</v>
      </c>
      <c r="G2976" t="s">
        <v>116</v>
      </c>
      <c r="H2976">
        <v>96</v>
      </c>
      <c r="I2976" s="19">
        <v>45518.127083333333</v>
      </c>
      <c r="J2976" s="19">
        <v>45518.540972222225</v>
      </c>
      <c r="K2976" s="19">
        <v>45522.104166666664</v>
      </c>
      <c r="L2976" s="19">
        <v>45523.127083333333</v>
      </c>
      <c r="M2976">
        <v>0</v>
      </c>
      <c r="N2976" t="s">
        <v>307</v>
      </c>
      <c r="O2976" t="s">
        <v>25407</v>
      </c>
      <c r="P2976" t="s">
        <v>293</v>
      </c>
      <c r="Q2976">
        <v>2974</v>
      </c>
      <c r="R2976" t="s">
        <v>32579</v>
      </c>
    </row>
    <row r="2977" spans="1:18" x14ac:dyDescent="0.3">
      <c r="A2977">
        <v>2976</v>
      </c>
      <c r="B2977" t="s">
        <v>25409</v>
      </c>
      <c r="C2977">
        <v>17</v>
      </c>
      <c r="D2977" t="s">
        <v>25410</v>
      </c>
      <c r="E2977">
        <v>1</v>
      </c>
      <c r="F2977">
        <v>2</v>
      </c>
      <c r="G2977" t="s">
        <v>192</v>
      </c>
      <c r="H2977">
        <v>106</v>
      </c>
      <c r="I2977" s="19">
        <v>45238.181944444441</v>
      </c>
      <c r="J2977" s="19">
        <v>45238.271527777775</v>
      </c>
      <c r="K2977" s="19">
        <v>45238.647222222222</v>
      </c>
      <c r="L2977" s="19">
        <v>45239.181944444441</v>
      </c>
      <c r="M2977">
        <v>0</v>
      </c>
      <c r="N2977" t="s">
        <v>165</v>
      </c>
      <c r="O2977" t="s">
        <v>25415</v>
      </c>
      <c r="P2977" t="s">
        <v>225</v>
      </c>
      <c r="Q2977">
        <v>2975</v>
      </c>
      <c r="R2977" t="s">
        <v>32579</v>
      </c>
    </row>
    <row r="2978" spans="1:18" x14ac:dyDescent="0.3">
      <c r="A2978">
        <v>2977</v>
      </c>
      <c r="B2978" t="s">
        <v>25417</v>
      </c>
      <c r="C2978">
        <v>17</v>
      </c>
      <c r="D2978" t="s">
        <v>25418</v>
      </c>
      <c r="E2978">
        <v>3</v>
      </c>
      <c r="F2978">
        <v>3</v>
      </c>
      <c r="G2978" t="s">
        <v>116</v>
      </c>
      <c r="H2978">
        <v>91</v>
      </c>
      <c r="I2978" s="19">
        <v>44947.513194444444</v>
      </c>
      <c r="J2978" s="19">
        <v>44947.621527777781</v>
      </c>
      <c r="K2978" s="19">
        <v>44949.977083333331</v>
      </c>
      <c r="L2978" s="19">
        <v>44950.513194444444</v>
      </c>
      <c r="M2978">
        <v>0</v>
      </c>
      <c r="N2978" t="s">
        <v>128</v>
      </c>
      <c r="O2978" t="s">
        <v>25423</v>
      </c>
      <c r="P2978" t="s">
        <v>246</v>
      </c>
      <c r="Q2978">
        <v>2976</v>
      </c>
      <c r="R2978" t="s">
        <v>32579</v>
      </c>
    </row>
    <row r="2979" spans="1:18" x14ac:dyDescent="0.3">
      <c r="A2979">
        <v>2978</v>
      </c>
      <c r="B2979" t="s">
        <v>25425</v>
      </c>
      <c r="C2979">
        <v>24</v>
      </c>
      <c r="D2979" t="s">
        <v>25426</v>
      </c>
      <c r="E2979">
        <v>4</v>
      </c>
      <c r="F2979">
        <v>2</v>
      </c>
      <c r="G2979" t="s">
        <v>116</v>
      </c>
      <c r="H2979">
        <v>113</v>
      </c>
      <c r="I2979" s="19">
        <v>45157.418749999997</v>
      </c>
      <c r="J2979" s="19">
        <v>45157.45208333333</v>
      </c>
      <c r="K2979" s="19">
        <v>45158.664583333331</v>
      </c>
      <c r="L2979" s="19">
        <v>45157.918749999997</v>
      </c>
      <c r="M2979">
        <v>1</v>
      </c>
      <c r="N2979" t="s">
        <v>307</v>
      </c>
      <c r="O2979" t="s">
        <v>2607</v>
      </c>
      <c r="P2979" t="s">
        <v>903</v>
      </c>
      <c r="Q2979">
        <v>2977</v>
      </c>
      <c r="R2979" t="s">
        <v>32579</v>
      </c>
    </row>
    <row r="2980" spans="1:18" x14ac:dyDescent="0.3">
      <c r="A2980">
        <v>2979</v>
      </c>
      <c r="B2980" t="s">
        <v>25432</v>
      </c>
      <c r="C2980">
        <v>75</v>
      </c>
      <c r="D2980" t="s">
        <v>25433</v>
      </c>
      <c r="E2980">
        <v>3</v>
      </c>
      <c r="F2980">
        <v>3</v>
      </c>
      <c r="G2980" t="s">
        <v>116</v>
      </c>
      <c r="H2980">
        <v>99</v>
      </c>
      <c r="I2980" s="19">
        <v>45420.137499999997</v>
      </c>
      <c r="J2980" s="19">
        <v>45420.400694444441</v>
      </c>
      <c r="K2980" s="19">
        <v>45421.454861111109</v>
      </c>
      <c r="L2980" s="19">
        <v>45422.137499999997</v>
      </c>
      <c r="M2980">
        <v>0</v>
      </c>
      <c r="N2980" t="s">
        <v>165</v>
      </c>
      <c r="O2980" t="s">
        <v>25439</v>
      </c>
      <c r="P2980" t="s">
        <v>246</v>
      </c>
      <c r="Q2980">
        <v>2978</v>
      </c>
      <c r="R2980" t="s">
        <v>32579</v>
      </c>
    </row>
    <row r="2981" spans="1:18" x14ac:dyDescent="0.3">
      <c r="A2981">
        <v>2980</v>
      </c>
      <c r="B2981" t="s">
        <v>25440</v>
      </c>
      <c r="C2981">
        <v>49</v>
      </c>
      <c r="D2981" t="s">
        <v>1845</v>
      </c>
      <c r="E2981">
        <v>2</v>
      </c>
      <c r="F2981">
        <v>3</v>
      </c>
      <c r="G2981" t="s">
        <v>388</v>
      </c>
      <c r="H2981">
        <v>27</v>
      </c>
      <c r="I2981" s="19">
        <v>45734.556250000001</v>
      </c>
      <c r="J2981" s="19">
        <v>45734.697916666664</v>
      </c>
      <c r="K2981" s="19"/>
      <c r="L2981" s="19">
        <v>45736.556250000001</v>
      </c>
      <c r="M2981">
        <v>0</v>
      </c>
      <c r="N2981" t="s">
        <v>165</v>
      </c>
      <c r="O2981" t="s">
        <v>25445</v>
      </c>
      <c r="Q2981">
        <v>2979</v>
      </c>
      <c r="R2981" t="s">
        <v>32582</v>
      </c>
    </row>
    <row r="2982" spans="1:18" x14ac:dyDescent="0.3">
      <c r="A2982">
        <v>2981</v>
      </c>
      <c r="B2982" t="s">
        <v>25446</v>
      </c>
      <c r="C2982">
        <v>36</v>
      </c>
      <c r="D2982" t="s">
        <v>25447</v>
      </c>
      <c r="E2982">
        <v>1</v>
      </c>
      <c r="F2982">
        <v>3</v>
      </c>
      <c r="G2982" t="s">
        <v>152</v>
      </c>
      <c r="H2982">
        <v>3</v>
      </c>
      <c r="I2982" s="19">
        <v>45734.569444444445</v>
      </c>
      <c r="J2982" s="19"/>
      <c r="K2982" s="19"/>
      <c r="L2982" s="19">
        <v>45736.569444444445</v>
      </c>
      <c r="M2982">
        <v>0</v>
      </c>
      <c r="N2982" t="s">
        <v>128</v>
      </c>
      <c r="O2982" t="s">
        <v>25451</v>
      </c>
      <c r="Q2982">
        <v>2980</v>
      </c>
      <c r="R2982" t="s">
        <v>32582</v>
      </c>
    </row>
    <row r="2983" spans="1:18" x14ac:dyDescent="0.3">
      <c r="A2983">
        <v>2982</v>
      </c>
      <c r="B2983" t="s">
        <v>25452</v>
      </c>
      <c r="C2983">
        <v>59</v>
      </c>
      <c r="D2983" t="s">
        <v>25453</v>
      </c>
      <c r="E2983">
        <v>1</v>
      </c>
      <c r="F2983">
        <v>3</v>
      </c>
      <c r="G2983" t="s">
        <v>172</v>
      </c>
      <c r="H2983">
        <v>13</v>
      </c>
      <c r="I2983" s="19">
        <v>45727.555555555555</v>
      </c>
      <c r="J2983" s="19">
        <v>45727.800694444442</v>
      </c>
      <c r="K2983" s="19"/>
      <c r="L2983" s="19">
        <v>45730.555555555555</v>
      </c>
      <c r="M2983">
        <v>0</v>
      </c>
      <c r="N2983" t="s">
        <v>128</v>
      </c>
      <c r="O2983" t="s">
        <v>25455</v>
      </c>
      <c r="Q2983">
        <v>2981</v>
      </c>
      <c r="R2983" t="s">
        <v>32582</v>
      </c>
    </row>
    <row r="2984" spans="1:18" x14ac:dyDescent="0.3">
      <c r="A2984">
        <v>2983</v>
      </c>
      <c r="B2984" t="s">
        <v>25457</v>
      </c>
      <c r="C2984">
        <v>19</v>
      </c>
      <c r="D2984" t="s">
        <v>25458</v>
      </c>
      <c r="E2984">
        <v>5</v>
      </c>
      <c r="F2984">
        <v>3</v>
      </c>
      <c r="G2984" t="s">
        <v>192</v>
      </c>
      <c r="H2984">
        <v>102</v>
      </c>
      <c r="I2984" s="19">
        <v>45642.869444444441</v>
      </c>
      <c r="J2984" s="19">
        <v>45643.015972222223</v>
      </c>
      <c r="K2984" s="19">
        <v>45644.570833333331</v>
      </c>
      <c r="L2984" s="19">
        <v>45644.869444444441</v>
      </c>
      <c r="M2984">
        <v>0</v>
      </c>
      <c r="N2984" t="s">
        <v>307</v>
      </c>
      <c r="O2984" t="s">
        <v>25463</v>
      </c>
      <c r="P2984" t="s">
        <v>2960</v>
      </c>
      <c r="Q2984">
        <v>2982</v>
      </c>
      <c r="R2984" t="s">
        <v>32579</v>
      </c>
    </row>
    <row r="2985" spans="1:18" x14ac:dyDescent="0.3">
      <c r="A2985">
        <v>2984</v>
      </c>
      <c r="B2985" t="s">
        <v>25464</v>
      </c>
      <c r="C2985">
        <v>3</v>
      </c>
      <c r="D2985" t="s">
        <v>25465</v>
      </c>
      <c r="E2985">
        <v>4</v>
      </c>
      <c r="F2985">
        <v>2</v>
      </c>
      <c r="G2985" t="s">
        <v>152</v>
      </c>
      <c r="H2985">
        <v>94</v>
      </c>
      <c r="I2985" s="19">
        <v>45735.104861111111</v>
      </c>
      <c r="J2985" s="19"/>
      <c r="K2985" s="19"/>
      <c r="L2985" s="19">
        <v>45735.604861111111</v>
      </c>
      <c r="M2985">
        <v>0</v>
      </c>
      <c r="N2985" t="s">
        <v>307</v>
      </c>
      <c r="O2985" t="s">
        <v>4705</v>
      </c>
      <c r="Q2985">
        <v>2983</v>
      </c>
      <c r="R2985" t="s">
        <v>32582</v>
      </c>
    </row>
    <row r="2986" spans="1:18" x14ac:dyDescent="0.3">
      <c r="A2986">
        <v>2985</v>
      </c>
      <c r="B2986" t="s">
        <v>25469</v>
      </c>
      <c r="C2986">
        <v>52</v>
      </c>
      <c r="D2986" t="s">
        <v>25470</v>
      </c>
      <c r="E2986">
        <v>1</v>
      </c>
      <c r="F2986">
        <v>2</v>
      </c>
      <c r="G2986" t="s">
        <v>192</v>
      </c>
      <c r="H2986">
        <v>26</v>
      </c>
      <c r="I2986" s="19">
        <v>45535.106249999997</v>
      </c>
      <c r="J2986" s="19">
        <v>45535.216666666667</v>
      </c>
      <c r="K2986" s="19">
        <v>45535.67083333333</v>
      </c>
      <c r="L2986" s="19">
        <v>45536.106249999997</v>
      </c>
      <c r="M2986">
        <v>0</v>
      </c>
      <c r="N2986" t="s">
        <v>165</v>
      </c>
      <c r="O2986" t="s">
        <v>25475</v>
      </c>
      <c r="P2986" t="s">
        <v>225</v>
      </c>
      <c r="Q2986">
        <v>2984</v>
      </c>
      <c r="R2986" t="s">
        <v>32579</v>
      </c>
    </row>
    <row r="2987" spans="1:18" x14ac:dyDescent="0.3">
      <c r="A2987">
        <v>2986</v>
      </c>
      <c r="B2987" t="s">
        <v>25477</v>
      </c>
      <c r="C2987">
        <v>51</v>
      </c>
      <c r="D2987" t="s">
        <v>25478</v>
      </c>
      <c r="E2987">
        <v>3</v>
      </c>
      <c r="F2987">
        <v>3</v>
      </c>
      <c r="G2987" t="s">
        <v>192</v>
      </c>
      <c r="H2987">
        <v>116</v>
      </c>
      <c r="I2987" s="19">
        <v>45432.811805555553</v>
      </c>
      <c r="J2987" s="19">
        <v>45433.017361111109</v>
      </c>
      <c r="K2987" s="19">
        <v>45434.534722222219</v>
      </c>
      <c r="L2987" s="19">
        <v>45435.811805555553</v>
      </c>
      <c r="M2987">
        <v>0</v>
      </c>
      <c r="N2987" t="s">
        <v>128</v>
      </c>
      <c r="O2987" t="s">
        <v>25484</v>
      </c>
      <c r="P2987" t="s">
        <v>962</v>
      </c>
      <c r="Q2987">
        <v>2985</v>
      </c>
      <c r="R2987" t="s">
        <v>32579</v>
      </c>
    </row>
    <row r="2988" spans="1:18" x14ac:dyDescent="0.3">
      <c r="A2988">
        <v>2987</v>
      </c>
      <c r="B2988" t="s">
        <v>25485</v>
      </c>
      <c r="C2988">
        <v>21</v>
      </c>
      <c r="D2988" t="s">
        <v>25486</v>
      </c>
      <c r="E2988">
        <v>3</v>
      </c>
      <c r="F2988">
        <v>1</v>
      </c>
      <c r="G2988" t="s">
        <v>192</v>
      </c>
      <c r="H2988">
        <v>13</v>
      </c>
      <c r="I2988" s="19">
        <v>45215.594444444447</v>
      </c>
      <c r="J2988" s="19">
        <v>45215.629166666666</v>
      </c>
      <c r="K2988" s="19">
        <v>45215.668749999997</v>
      </c>
      <c r="L2988" s="19">
        <v>45215.761111111111</v>
      </c>
      <c r="M2988">
        <v>0</v>
      </c>
      <c r="N2988" t="s">
        <v>165</v>
      </c>
      <c r="O2988" t="s">
        <v>25491</v>
      </c>
      <c r="P2988" t="s">
        <v>246</v>
      </c>
      <c r="Q2988">
        <v>2986</v>
      </c>
      <c r="R2988" t="s">
        <v>32579</v>
      </c>
    </row>
    <row r="2989" spans="1:18" x14ac:dyDescent="0.3">
      <c r="A2989">
        <v>2988</v>
      </c>
      <c r="B2989" t="s">
        <v>25493</v>
      </c>
      <c r="C2989">
        <v>17</v>
      </c>
      <c r="D2989" t="s">
        <v>25494</v>
      </c>
      <c r="E2989">
        <v>1</v>
      </c>
      <c r="F2989">
        <v>3</v>
      </c>
      <c r="G2989" t="s">
        <v>192</v>
      </c>
      <c r="H2989">
        <v>115</v>
      </c>
      <c r="I2989" s="19">
        <v>44974.708333333336</v>
      </c>
      <c r="J2989" s="19">
        <v>44975.527083333334</v>
      </c>
      <c r="K2989" s="19">
        <v>44976.710416666669</v>
      </c>
      <c r="L2989" s="19">
        <v>44977.708333333336</v>
      </c>
      <c r="M2989">
        <v>0</v>
      </c>
      <c r="N2989" t="s">
        <v>165</v>
      </c>
      <c r="O2989" t="s">
        <v>25499</v>
      </c>
      <c r="P2989" t="s">
        <v>225</v>
      </c>
      <c r="Q2989">
        <v>2987</v>
      </c>
      <c r="R2989" t="s">
        <v>32579</v>
      </c>
    </row>
    <row r="2990" spans="1:18" x14ac:dyDescent="0.3">
      <c r="A2990">
        <v>2989</v>
      </c>
      <c r="B2990" t="s">
        <v>25500</v>
      </c>
      <c r="C2990">
        <v>43</v>
      </c>
      <c r="D2990" t="s">
        <v>25501</v>
      </c>
      <c r="E2990">
        <v>2</v>
      </c>
      <c r="F2990">
        <v>4</v>
      </c>
      <c r="G2990" t="s">
        <v>192</v>
      </c>
      <c r="H2990">
        <v>20</v>
      </c>
      <c r="I2990" s="19">
        <v>45153.188888888886</v>
      </c>
      <c r="J2990" s="19">
        <v>45154.457638888889</v>
      </c>
      <c r="K2990" s="19">
        <v>45156.552083333336</v>
      </c>
      <c r="L2990" s="19">
        <v>45157.188888888886</v>
      </c>
      <c r="M2990">
        <v>0</v>
      </c>
      <c r="N2990" t="s">
        <v>128</v>
      </c>
      <c r="O2990" t="s">
        <v>25507</v>
      </c>
      <c r="P2990" t="s">
        <v>584</v>
      </c>
      <c r="Q2990">
        <v>2988</v>
      </c>
      <c r="R2990" t="s">
        <v>32579</v>
      </c>
    </row>
    <row r="2991" spans="1:18" x14ac:dyDescent="0.3">
      <c r="A2991">
        <v>2990</v>
      </c>
      <c r="B2991" t="s">
        <v>25508</v>
      </c>
      <c r="C2991">
        <v>76</v>
      </c>
      <c r="D2991" t="s">
        <v>25509</v>
      </c>
      <c r="E2991">
        <v>2</v>
      </c>
      <c r="F2991">
        <v>1</v>
      </c>
      <c r="G2991" t="s">
        <v>116</v>
      </c>
      <c r="H2991">
        <v>83</v>
      </c>
      <c r="I2991" s="19">
        <v>45604.34375</v>
      </c>
      <c r="J2991" s="19">
        <v>45604.370833333334</v>
      </c>
      <c r="K2991" s="19">
        <v>45604.743750000001</v>
      </c>
      <c r="L2991" s="19">
        <v>45604.677083333336</v>
      </c>
      <c r="M2991">
        <v>1</v>
      </c>
      <c r="N2991" t="s">
        <v>222</v>
      </c>
      <c r="O2991" t="s">
        <v>25515</v>
      </c>
      <c r="P2991" t="s">
        <v>6535</v>
      </c>
      <c r="Q2991">
        <v>2989</v>
      </c>
      <c r="R2991" t="s">
        <v>32579</v>
      </c>
    </row>
    <row r="2992" spans="1:18" x14ac:dyDescent="0.3">
      <c r="A2992">
        <v>2991</v>
      </c>
      <c r="B2992" t="s">
        <v>25516</v>
      </c>
      <c r="C2992">
        <v>29</v>
      </c>
      <c r="D2992" t="s">
        <v>25517</v>
      </c>
      <c r="E2992">
        <v>5</v>
      </c>
      <c r="F2992">
        <v>3</v>
      </c>
      <c r="G2992" t="s">
        <v>192</v>
      </c>
      <c r="H2992">
        <v>117</v>
      </c>
      <c r="I2992" s="19">
        <v>45267.871527777781</v>
      </c>
      <c r="J2992" s="19">
        <v>45268.15902777778</v>
      </c>
      <c r="K2992" s="19">
        <v>45270.436805555553</v>
      </c>
      <c r="L2992" s="19">
        <v>45270.871527777781</v>
      </c>
      <c r="M2992">
        <v>0</v>
      </c>
      <c r="N2992" t="s">
        <v>128</v>
      </c>
      <c r="O2992" t="s">
        <v>25523</v>
      </c>
      <c r="P2992" t="s">
        <v>135</v>
      </c>
      <c r="Q2992">
        <v>2990</v>
      </c>
      <c r="R2992" t="s">
        <v>32579</v>
      </c>
    </row>
    <row r="2993" spans="1:18" x14ac:dyDescent="0.3">
      <c r="A2993">
        <v>2992</v>
      </c>
      <c r="B2993" t="s">
        <v>25524</v>
      </c>
      <c r="C2993">
        <v>61</v>
      </c>
      <c r="D2993" t="s">
        <v>25525</v>
      </c>
      <c r="E2993">
        <v>2</v>
      </c>
      <c r="F2993">
        <v>3</v>
      </c>
      <c r="G2993" t="s">
        <v>116</v>
      </c>
      <c r="H2993">
        <v>55</v>
      </c>
      <c r="I2993" s="19">
        <v>45435.884722222225</v>
      </c>
      <c r="J2993" s="19">
        <v>45436.01458333333</v>
      </c>
      <c r="K2993" s="19">
        <v>45436.921527777777</v>
      </c>
      <c r="L2993" s="19">
        <v>45438.884722222225</v>
      </c>
      <c r="M2993">
        <v>0</v>
      </c>
      <c r="N2993" t="s">
        <v>307</v>
      </c>
      <c r="O2993" t="s">
        <v>25530</v>
      </c>
      <c r="P2993" t="s">
        <v>584</v>
      </c>
      <c r="Q2993">
        <v>2991</v>
      </c>
      <c r="R2993" t="s">
        <v>32579</v>
      </c>
    </row>
    <row r="2994" spans="1:18" x14ac:dyDescent="0.3">
      <c r="A2994">
        <v>2993</v>
      </c>
      <c r="B2994" t="s">
        <v>25531</v>
      </c>
      <c r="C2994">
        <v>80</v>
      </c>
      <c r="D2994" t="s">
        <v>25532</v>
      </c>
      <c r="E2994">
        <v>4</v>
      </c>
      <c r="F2994">
        <v>3</v>
      </c>
      <c r="G2994" t="s">
        <v>192</v>
      </c>
      <c r="H2994">
        <v>99</v>
      </c>
      <c r="I2994" s="19">
        <v>45060.675694444442</v>
      </c>
      <c r="J2994" s="19">
        <v>45060.87222222222</v>
      </c>
      <c r="K2994" s="19">
        <v>45063.293749999997</v>
      </c>
      <c r="L2994" s="19">
        <v>45063.675694444442</v>
      </c>
      <c r="M2994">
        <v>0</v>
      </c>
      <c r="N2994" t="s">
        <v>222</v>
      </c>
      <c r="O2994" t="s">
        <v>1534</v>
      </c>
      <c r="P2994" t="s">
        <v>1266</v>
      </c>
      <c r="Q2994">
        <v>2992</v>
      </c>
      <c r="R2994" t="s">
        <v>32579</v>
      </c>
    </row>
    <row r="2995" spans="1:18" x14ac:dyDescent="0.3">
      <c r="A2995">
        <v>2994</v>
      </c>
      <c r="B2995" t="s">
        <v>25537</v>
      </c>
      <c r="C2995">
        <v>8</v>
      </c>
      <c r="D2995" t="s">
        <v>25539</v>
      </c>
      <c r="E2995">
        <v>3</v>
      </c>
      <c r="F2995">
        <v>3</v>
      </c>
      <c r="G2995" t="s">
        <v>192</v>
      </c>
      <c r="H2995">
        <v>17</v>
      </c>
      <c r="I2995" s="19">
        <v>45645.140277777777</v>
      </c>
      <c r="J2995" s="19">
        <v>45645.618750000001</v>
      </c>
      <c r="K2995" s="19">
        <v>45651.40902777778</v>
      </c>
      <c r="L2995" s="19">
        <v>45648.140277777777</v>
      </c>
      <c r="M2995">
        <v>1</v>
      </c>
      <c r="N2995" t="s">
        <v>128</v>
      </c>
      <c r="O2995" t="s">
        <v>25544</v>
      </c>
      <c r="P2995" t="s">
        <v>194</v>
      </c>
      <c r="Q2995">
        <v>2993</v>
      </c>
      <c r="R2995" t="s">
        <v>32579</v>
      </c>
    </row>
    <row r="2996" spans="1:18" x14ac:dyDescent="0.3">
      <c r="A2996">
        <v>2995</v>
      </c>
      <c r="B2996" t="s">
        <v>25545</v>
      </c>
      <c r="C2996">
        <v>36</v>
      </c>
      <c r="D2996" t="s">
        <v>25546</v>
      </c>
      <c r="E2996">
        <v>2</v>
      </c>
      <c r="F2996">
        <v>2</v>
      </c>
      <c r="G2996" t="s">
        <v>192</v>
      </c>
      <c r="H2996">
        <v>103</v>
      </c>
      <c r="I2996" s="19">
        <v>45244.001388888886</v>
      </c>
      <c r="J2996" s="19">
        <v>45244.214583333334</v>
      </c>
      <c r="K2996" s="19">
        <v>45244.538888888892</v>
      </c>
      <c r="L2996" s="19">
        <v>45244.501388888886</v>
      </c>
      <c r="M2996">
        <v>1</v>
      </c>
      <c r="N2996" t="s">
        <v>307</v>
      </c>
      <c r="O2996" t="s">
        <v>25552</v>
      </c>
      <c r="P2996" t="s">
        <v>25553</v>
      </c>
      <c r="Q2996">
        <v>2994</v>
      </c>
      <c r="R2996" t="s">
        <v>32579</v>
      </c>
    </row>
    <row r="2997" spans="1:18" x14ac:dyDescent="0.3">
      <c r="A2997">
        <v>2996</v>
      </c>
      <c r="B2997" t="s">
        <v>25554</v>
      </c>
      <c r="C2997">
        <v>75</v>
      </c>
      <c r="D2997" t="s">
        <v>25555</v>
      </c>
      <c r="E2997">
        <v>5</v>
      </c>
      <c r="F2997">
        <v>3</v>
      </c>
      <c r="G2997" t="s">
        <v>192</v>
      </c>
      <c r="H2997">
        <v>1</v>
      </c>
      <c r="I2997" s="19">
        <v>45532.959027777775</v>
      </c>
      <c r="J2997" s="19">
        <v>45533.087500000001</v>
      </c>
      <c r="K2997" s="19">
        <v>45534.049305555556</v>
      </c>
      <c r="L2997" s="19">
        <v>45534.959027777775</v>
      </c>
      <c r="M2997">
        <v>0</v>
      </c>
      <c r="N2997" t="s">
        <v>307</v>
      </c>
      <c r="O2997" t="s">
        <v>25561</v>
      </c>
      <c r="P2997" t="s">
        <v>135</v>
      </c>
      <c r="Q2997">
        <v>2995</v>
      </c>
      <c r="R2997" t="s">
        <v>32579</v>
      </c>
    </row>
    <row r="2998" spans="1:18" x14ac:dyDescent="0.3">
      <c r="A2998">
        <v>2997</v>
      </c>
      <c r="B2998" t="s">
        <v>25562</v>
      </c>
      <c r="C2998">
        <v>3</v>
      </c>
      <c r="D2998" t="s">
        <v>25563</v>
      </c>
      <c r="E2998">
        <v>2</v>
      </c>
      <c r="F2998">
        <v>3</v>
      </c>
      <c r="G2998" t="s">
        <v>192</v>
      </c>
      <c r="H2998">
        <v>41</v>
      </c>
      <c r="I2998" s="19">
        <v>45561.531944444447</v>
      </c>
      <c r="J2998" s="19">
        <v>45561.629861111112</v>
      </c>
      <c r="K2998" s="19">
        <v>45562.228472222225</v>
      </c>
      <c r="L2998" s="19">
        <v>45563.531944444447</v>
      </c>
      <c r="M2998">
        <v>0</v>
      </c>
      <c r="N2998" t="s">
        <v>307</v>
      </c>
      <c r="O2998" t="s">
        <v>25569</v>
      </c>
      <c r="P2998" t="s">
        <v>168</v>
      </c>
      <c r="Q2998">
        <v>2996</v>
      </c>
      <c r="R2998" t="s">
        <v>32579</v>
      </c>
    </row>
    <row r="2999" spans="1:18" x14ac:dyDescent="0.3">
      <c r="A2999">
        <v>2998</v>
      </c>
      <c r="B2999" t="s">
        <v>25570</v>
      </c>
      <c r="C2999">
        <v>30</v>
      </c>
      <c r="D2999" t="s">
        <v>25572</v>
      </c>
      <c r="E2999">
        <v>1</v>
      </c>
      <c r="F2999">
        <v>2</v>
      </c>
      <c r="G2999" t="s">
        <v>116</v>
      </c>
      <c r="H2999">
        <v>26</v>
      </c>
      <c r="I2999" s="19">
        <v>45392.482638888891</v>
      </c>
      <c r="J2999" s="19">
        <v>45392.550694444442</v>
      </c>
      <c r="K2999" s="19">
        <v>45393.283333333333</v>
      </c>
      <c r="L2999" s="19">
        <v>45392.982638888891</v>
      </c>
      <c r="M2999">
        <v>1</v>
      </c>
      <c r="N2999" t="s">
        <v>165</v>
      </c>
      <c r="O2999" t="s">
        <v>25576</v>
      </c>
      <c r="P2999" t="s">
        <v>751</v>
      </c>
      <c r="Q2999">
        <v>2997</v>
      </c>
      <c r="R2999" t="s">
        <v>32579</v>
      </c>
    </row>
    <row r="3000" spans="1:18" x14ac:dyDescent="0.3">
      <c r="A3000">
        <v>2999</v>
      </c>
      <c r="B3000" t="s">
        <v>25578</v>
      </c>
      <c r="C3000">
        <v>58</v>
      </c>
      <c r="D3000" t="s">
        <v>25579</v>
      </c>
      <c r="E3000">
        <v>5</v>
      </c>
      <c r="F3000">
        <v>3</v>
      </c>
      <c r="G3000" t="s">
        <v>116</v>
      </c>
      <c r="H3000">
        <v>117</v>
      </c>
      <c r="I3000" s="19">
        <v>45675.973611111112</v>
      </c>
      <c r="J3000" s="19">
        <v>45676.011111111111</v>
      </c>
      <c r="K3000" s="19">
        <v>45676.78125</v>
      </c>
      <c r="L3000" s="19">
        <v>45676.973611111112</v>
      </c>
      <c r="M3000">
        <v>0</v>
      </c>
      <c r="N3000" t="s">
        <v>165</v>
      </c>
      <c r="O3000" t="s">
        <v>25584</v>
      </c>
      <c r="P3000" t="s">
        <v>705</v>
      </c>
      <c r="Q3000">
        <v>2998</v>
      </c>
      <c r="R3000" t="s">
        <v>32579</v>
      </c>
    </row>
    <row r="3001" spans="1:18" x14ac:dyDescent="0.3">
      <c r="A3001">
        <v>3000</v>
      </c>
      <c r="B3001" t="s">
        <v>25585</v>
      </c>
      <c r="C3001">
        <v>26</v>
      </c>
      <c r="D3001" t="s">
        <v>25586</v>
      </c>
      <c r="E3001">
        <v>5</v>
      </c>
      <c r="F3001">
        <v>3</v>
      </c>
      <c r="G3001" t="s">
        <v>192</v>
      </c>
      <c r="H3001">
        <v>70</v>
      </c>
      <c r="I3001" s="19">
        <v>45146</v>
      </c>
      <c r="J3001" s="19">
        <v>45146.128472222219</v>
      </c>
      <c r="K3001" s="19">
        <v>45146.920138888891</v>
      </c>
      <c r="L3001" s="19">
        <v>45149</v>
      </c>
      <c r="M3001">
        <v>0</v>
      </c>
      <c r="N3001" t="s">
        <v>165</v>
      </c>
      <c r="O3001" t="s">
        <v>25591</v>
      </c>
      <c r="P3001" t="s">
        <v>135</v>
      </c>
      <c r="Q3001">
        <v>2999</v>
      </c>
      <c r="R3001" t="s">
        <v>32579</v>
      </c>
    </row>
    <row r="3002" spans="1:18" x14ac:dyDescent="0.3">
      <c r="A3002">
        <v>3001</v>
      </c>
      <c r="B3002" t="s">
        <v>25592</v>
      </c>
      <c r="C3002">
        <v>55</v>
      </c>
      <c r="D3002" t="s">
        <v>25593</v>
      </c>
      <c r="E3002">
        <v>5</v>
      </c>
      <c r="F3002">
        <v>4</v>
      </c>
      <c r="G3002" t="s">
        <v>192</v>
      </c>
      <c r="H3002">
        <v>117</v>
      </c>
      <c r="I3002" s="19">
        <v>45240.742361111108</v>
      </c>
      <c r="J3002" s="19">
        <v>45241.447916666664</v>
      </c>
      <c r="K3002" s="19">
        <v>45242.02847222222</v>
      </c>
      <c r="L3002" s="19">
        <v>45244.742361111108</v>
      </c>
      <c r="M3002">
        <v>0</v>
      </c>
      <c r="N3002" t="s">
        <v>165</v>
      </c>
      <c r="O3002" t="s">
        <v>25598</v>
      </c>
      <c r="P3002" t="s">
        <v>1735</v>
      </c>
      <c r="Q3002">
        <v>3000</v>
      </c>
      <c r="R3002" t="s">
        <v>32579</v>
      </c>
    </row>
    <row r="3003" spans="1:18" x14ac:dyDescent="0.3">
      <c r="A3003">
        <v>3002</v>
      </c>
      <c r="B3003" t="s">
        <v>25599</v>
      </c>
      <c r="C3003">
        <v>59</v>
      </c>
      <c r="D3003" t="s">
        <v>25600</v>
      </c>
      <c r="E3003">
        <v>2</v>
      </c>
      <c r="F3003">
        <v>3</v>
      </c>
      <c r="G3003" t="s">
        <v>116</v>
      </c>
      <c r="H3003">
        <v>25</v>
      </c>
      <c r="I3003" s="19">
        <v>45423.31527777778</v>
      </c>
      <c r="J3003" s="19">
        <v>45423.604861111111</v>
      </c>
      <c r="K3003" s="19">
        <v>45428.484027777777</v>
      </c>
      <c r="L3003" s="19">
        <v>45426.31527777778</v>
      </c>
      <c r="M3003">
        <v>1</v>
      </c>
      <c r="N3003" t="s">
        <v>165</v>
      </c>
      <c r="O3003" t="s">
        <v>25606</v>
      </c>
      <c r="P3003" t="s">
        <v>328</v>
      </c>
      <c r="Q3003">
        <v>3001</v>
      </c>
      <c r="R3003" t="s">
        <v>32579</v>
      </c>
    </row>
    <row r="3004" spans="1:18" x14ac:dyDescent="0.3">
      <c r="A3004">
        <v>3003</v>
      </c>
      <c r="B3004" t="s">
        <v>25607</v>
      </c>
      <c r="C3004">
        <v>22</v>
      </c>
      <c r="D3004" t="s">
        <v>25608</v>
      </c>
      <c r="E3004">
        <v>4</v>
      </c>
      <c r="F3004">
        <v>2</v>
      </c>
      <c r="G3004" t="s">
        <v>116</v>
      </c>
      <c r="H3004">
        <v>31</v>
      </c>
      <c r="I3004" s="19">
        <v>45068.813194444447</v>
      </c>
      <c r="J3004" s="19">
        <v>45068.875</v>
      </c>
      <c r="K3004" s="19">
        <v>45069.082638888889</v>
      </c>
      <c r="L3004" s="19">
        <v>45069.313194444447</v>
      </c>
      <c r="M3004">
        <v>0</v>
      </c>
      <c r="N3004" t="s">
        <v>307</v>
      </c>
      <c r="O3004" t="s">
        <v>4705</v>
      </c>
      <c r="P3004" t="s">
        <v>1512</v>
      </c>
      <c r="Q3004">
        <v>3002</v>
      </c>
      <c r="R3004" t="s">
        <v>32579</v>
      </c>
    </row>
    <row r="3005" spans="1:18" x14ac:dyDescent="0.3">
      <c r="A3005">
        <v>3004</v>
      </c>
      <c r="B3005" t="s">
        <v>25614</v>
      </c>
      <c r="C3005">
        <v>44</v>
      </c>
      <c r="D3005" t="s">
        <v>25615</v>
      </c>
      <c r="E3005">
        <v>1</v>
      </c>
      <c r="F3005">
        <v>3</v>
      </c>
      <c r="G3005" t="s">
        <v>192</v>
      </c>
      <c r="H3005">
        <v>59</v>
      </c>
      <c r="I3005" s="19">
        <v>45607.643750000003</v>
      </c>
      <c r="J3005" s="19">
        <v>45607.831944444442</v>
      </c>
      <c r="K3005" s="19">
        <v>45609.238194444442</v>
      </c>
      <c r="L3005" s="19">
        <v>45610.643750000003</v>
      </c>
      <c r="M3005">
        <v>0</v>
      </c>
      <c r="N3005" t="s">
        <v>307</v>
      </c>
      <c r="O3005" t="s">
        <v>25621</v>
      </c>
      <c r="P3005" t="s">
        <v>293</v>
      </c>
      <c r="Q3005">
        <v>3003</v>
      </c>
      <c r="R3005" t="s">
        <v>32579</v>
      </c>
    </row>
    <row r="3006" spans="1:18" x14ac:dyDescent="0.3">
      <c r="A3006">
        <v>3005</v>
      </c>
      <c r="B3006" t="s">
        <v>25622</v>
      </c>
      <c r="C3006">
        <v>9</v>
      </c>
      <c r="D3006" t="s">
        <v>25623</v>
      </c>
      <c r="E3006">
        <v>1</v>
      </c>
      <c r="F3006">
        <v>3</v>
      </c>
      <c r="G3006" t="s">
        <v>192</v>
      </c>
      <c r="H3006">
        <v>43</v>
      </c>
      <c r="I3006" s="19">
        <v>45233.761111111111</v>
      </c>
      <c r="J3006" s="19">
        <v>45234.052083333336</v>
      </c>
      <c r="K3006" s="19">
        <v>45236.527083333334</v>
      </c>
      <c r="L3006" s="19">
        <v>45236.761111111111</v>
      </c>
      <c r="M3006">
        <v>0</v>
      </c>
      <c r="N3006" t="s">
        <v>307</v>
      </c>
      <c r="O3006" t="s">
        <v>25629</v>
      </c>
      <c r="P3006" t="s">
        <v>751</v>
      </c>
      <c r="Q3006">
        <v>3004</v>
      </c>
      <c r="R3006" t="s">
        <v>32579</v>
      </c>
    </row>
    <row r="3007" spans="1:18" x14ac:dyDescent="0.3">
      <c r="A3007">
        <v>3006</v>
      </c>
      <c r="B3007" t="s">
        <v>25630</v>
      </c>
      <c r="C3007">
        <v>80</v>
      </c>
      <c r="D3007" t="s">
        <v>25631</v>
      </c>
      <c r="E3007">
        <v>3</v>
      </c>
      <c r="F3007">
        <v>3</v>
      </c>
      <c r="G3007" t="s">
        <v>192</v>
      </c>
      <c r="H3007">
        <v>4</v>
      </c>
      <c r="I3007" s="19">
        <v>45640.112500000003</v>
      </c>
      <c r="J3007" s="19">
        <v>45640.518055555556</v>
      </c>
      <c r="K3007" s="19">
        <v>45641.803472222222</v>
      </c>
      <c r="L3007" s="19">
        <v>45643.112500000003</v>
      </c>
      <c r="M3007">
        <v>0</v>
      </c>
      <c r="N3007" t="s">
        <v>307</v>
      </c>
      <c r="O3007" t="s">
        <v>25637</v>
      </c>
      <c r="P3007" t="s">
        <v>194</v>
      </c>
      <c r="Q3007">
        <v>3005</v>
      </c>
      <c r="R3007" t="s">
        <v>32579</v>
      </c>
    </row>
    <row r="3008" spans="1:18" x14ac:dyDescent="0.3">
      <c r="A3008">
        <v>3007</v>
      </c>
      <c r="B3008" t="s">
        <v>25638</v>
      </c>
      <c r="C3008">
        <v>5</v>
      </c>
      <c r="D3008" t="s">
        <v>25640</v>
      </c>
      <c r="E3008">
        <v>4</v>
      </c>
      <c r="F3008">
        <v>2</v>
      </c>
      <c r="G3008" t="s">
        <v>192</v>
      </c>
      <c r="H3008">
        <v>78</v>
      </c>
      <c r="I3008" s="19">
        <v>45717.739583333336</v>
      </c>
      <c r="J3008" s="19">
        <v>45718.146527777775</v>
      </c>
      <c r="K3008" s="19">
        <v>45718.643750000003</v>
      </c>
      <c r="L3008" s="19">
        <v>45718.739583333336</v>
      </c>
      <c r="M3008">
        <v>0</v>
      </c>
      <c r="N3008" t="s">
        <v>128</v>
      </c>
      <c r="O3008" t="s">
        <v>1564</v>
      </c>
      <c r="P3008" t="s">
        <v>25646</v>
      </c>
      <c r="Q3008">
        <v>3006</v>
      </c>
      <c r="R3008" t="s">
        <v>32579</v>
      </c>
    </row>
    <row r="3009" spans="1:18" x14ac:dyDescent="0.3">
      <c r="A3009">
        <v>3008</v>
      </c>
      <c r="B3009" t="s">
        <v>25648</v>
      </c>
      <c r="C3009">
        <v>10</v>
      </c>
      <c r="D3009" t="s">
        <v>25649</v>
      </c>
      <c r="E3009">
        <v>1</v>
      </c>
      <c r="F3009">
        <v>3</v>
      </c>
      <c r="G3009" t="s">
        <v>116</v>
      </c>
      <c r="H3009">
        <v>100</v>
      </c>
      <c r="I3009" s="19">
        <v>45234.54583333333</v>
      </c>
      <c r="J3009" s="19">
        <v>45234.615277777775</v>
      </c>
      <c r="K3009" s="19">
        <v>45235.227777777778</v>
      </c>
      <c r="L3009" s="19">
        <v>45235.54583333333</v>
      </c>
      <c r="M3009">
        <v>0</v>
      </c>
      <c r="N3009" t="s">
        <v>307</v>
      </c>
      <c r="O3009" t="s">
        <v>25656</v>
      </c>
      <c r="P3009" t="s">
        <v>446</v>
      </c>
      <c r="Q3009">
        <v>3007</v>
      </c>
      <c r="R3009" t="s">
        <v>32579</v>
      </c>
    </row>
    <row r="3010" spans="1:18" x14ac:dyDescent="0.3">
      <c r="A3010">
        <v>3009</v>
      </c>
      <c r="B3010" t="s">
        <v>25658</v>
      </c>
      <c r="C3010">
        <v>26</v>
      </c>
      <c r="D3010" t="s">
        <v>25659</v>
      </c>
      <c r="E3010">
        <v>2</v>
      </c>
      <c r="F3010">
        <v>3</v>
      </c>
      <c r="G3010" t="s">
        <v>116</v>
      </c>
      <c r="H3010">
        <v>66</v>
      </c>
      <c r="I3010" s="19">
        <v>45646.415277777778</v>
      </c>
      <c r="J3010" s="19">
        <v>45646.597222222219</v>
      </c>
      <c r="K3010" s="19">
        <v>45648.9375</v>
      </c>
      <c r="L3010" s="19">
        <v>45649.415277777778</v>
      </c>
      <c r="M3010">
        <v>0</v>
      </c>
      <c r="N3010" t="s">
        <v>128</v>
      </c>
      <c r="O3010" t="s">
        <v>25665</v>
      </c>
      <c r="P3010" t="s">
        <v>328</v>
      </c>
      <c r="Q3010">
        <v>3008</v>
      </c>
      <c r="R3010" t="s">
        <v>32579</v>
      </c>
    </row>
    <row r="3011" spans="1:18" x14ac:dyDescent="0.3">
      <c r="A3011">
        <v>3010</v>
      </c>
      <c r="B3011" t="s">
        <v>25666</v>
      </c>
      <c r="C3011">
        <v>54</v>
      </c>
      <c r="D3011" t="s">
        <v>25667</v>
      </c>
      <c r="E3011">
        <v>2</v>
      </c>
      <c r="F3011">
        <v>2</v>
      </c>
      <c r="G3011" t="s">
        <v>192</v>
      </c>
      <c r="H3011">
        <v>100</v>
      </c>
      <c r="I3011" s="19">
        <v>45266.484722222223</v>
      </c>
      <c r="J3011" s="19">
        <v>45266.522222222222</v>
      </c>
      <c r="K3011" s="19">
        <v>45266.64166666667</v>
      </c>
      <c r="L3011" s="19">
        <v>45266.818055555559</v>
      </c>
      <c r="M3011">
        <v>0</v>
      </c>
      <c r="N3011" t="s">
        <v>165</v>
      </c>
      <c r="O3011" t="s">
        <v>25673</v>
      </c>
      <c r="P3011" t="s">
        <v>168</v>
      </c>
      <c r="Q3011">
        <v>3009</v>
      </c>
      <c r="R3011" t="s">
        <v>32579</v>
      </c>
    </row>
    <row r="3012" spans="1:18" x14ac:dyDescent="0.3">
      <c r="A3012">
        <v>3011</v>
      </c>
      <c r="B3012" t="s">
        <v>25675</v>
      </c>
      <c r="C3012">
        <v>8</v>
      </c>
      <c r="D3012" t="s">
        <v>25676</v>
      </c>
      <c r="E3012">
        <v>3</v>
      </c>
      <c r="F3012">
        <v>2</v>
      </c>
      <c r="G3012" t="s">
        <v>116</v>
      </c>
      <c r="H3012">
        <v>72</v>
      </c>
      <c r="I3012" s="19">
        <v>45495.451388888891</v>
      </c>
      <c r="J3012" s="19">
        <v>45495.809027777781</v>
      </c>
      <c r="K3012" s="19">
        <v>45496.081250000003</v>
      </c>
      <c r="L3012" s="19">
        <v>45496.451388888891</v>
      </c>
      <c r="M3012">
        <v>0</v>
      </c>
      <c r="N3012" t="s">
        <v>307</v>
      </c>
      <c r="O3012" t="s">
        <v>25682</v>
      </c>
      <c r="P3012" t="s">
        <v>246</v>
      </c>
      <c r="Q3012">
        <v>3010</v>
      </c>
      <c r="R3012" t="s">
        <v>32579</v>
      </c>
    </row>
    <row r="3013" spans="1:18" x14ac:dyDescent="0.3">
      <c r="A3013">
        <v>3012</v>
      </c>
      <c r="B3013" t="s">
        <v>25683</v>
      </c>
      <c r="C3013">
        <v>1</v>
      </c>
      <c r="D3013" t="s">
        <v>25684</v>
      </c>
      <c r="E3013">
        <v>1</v>
      </c>
      <c r="F3013">
        <v>2</v>
      </c>
      <c r="G3013" t="s">
        <v>116</v>
      </c>
      <c r="H3013">
        <v>107</v>
      </c>
      <c r="I3013" s="19">
        <v>45052.410416666666</v>
      </c>
      <c r="J3013" s="19">
        <v>45052.455555555556</v>
      </c>
      <c r="K3013" s="19">
        <v>45052.754861111112</v>
      </c>
      <c r="L3013" s="19">
        <v>45052.910416666666</v>
      </c>
      <c r="M3013">
        <v>0</v>
      </c>
      <c r="N3013" t="s">
        <v>128</v>
      </c>
      <c r="O3013" t="s">
        <v>25690</v>
      </c>
      <c r="P3013" t="s">
        <v>225</v>
      </c>
      <c r="Q3013">
        <v>3011</v>
      </c>
      <c r="R3013" t="s">
        <v>32579</v>
      </c>
    </row>
    <row r="3014" spans="1:18" x14ac:dyDescent="0.3">
      <c r="A3014">
        <v>3013</v>
      </c>
      <c r="B3014" t="s">
        <v>25691</v>
      </c>
      <c r="C3014">
        <v>57</v>
      </c>
      <c r="D3014" t="s">
        <v>25693</v>
      </c>
      <c r="E3014">
        <v>2</v>
      </c>
      <c r="F3014">
        <v>4</v>
      </c>
      <c r="G3014" t="s">
        <v>116</v>
      </c>
      <c r="H3014">
        <v>96</v>
      </c>
      <c r="I3014" s="19">
        <v>45455.675000000003</v>
      </c>
      <c r="J3014" s="19">
        <v>45456.05</v>
      </c>
      <c r="K3014" s="19">
        <v>45462.638888888891</v>
      </c>
      <c r="L3014" s="19">
        <v>45459.675000000003</v>
      </c>
      <c r="M3014">
        <v>1</v>
      </c>
      <c r="N3014" t="s">
        <v>307</v>
      </c>
      <c r="O3014" t="s">
        <v>25699</v>
      </c>
      <c r="P3014" t="s">
        <v>25700</v>
      </c>
      <c r="Q3014">
        <v>3012</v>
      </c>
      <c r="R3014" t="s">
        <v>32579</v>
      </c>
    </row>
    <row r="3015" spans="1:18" x14ac:dyDescent="0.3">
      <c r="A3015">
        <v>3014</v>
      </c>
      <c r="B3015" t="s">
        <v>25702</v>
      </c>
      <c r="C3015">
        <v>32</v>
      </c>
      <c r="D3015" t="s">
        <v>25703</v>
      </c>
      <c r="E3015">
        <v>3</v>
      </c>
      <c r="F3015">
        <v>3</v>
      </c>
      <c r="G3015" t="s">
        <v>192</v>
      </c>
      <c r="H3015">
        <v>90</v>
      </c>
      <c r="I3015" s="19">
        <v>45126.504861111112</v>
      </c>
      <c r="J3015" s="19">
        <v>45126.769444444442</v>
      </c>
      <c r="K3015" s="19">
        <v>45128.038888888892</v>
      </c>
      <c r="L3015" s="19">
        <v>45129.504861111112</v>
      </c>
      <c r="M3015">
        <v>0</v>
      </c>
      <c r="N3015" t="s">
        <v>128</v>
      </c>
      <c r="O3015" t="s">
        <v>25708</v>
      </c>
      <c r="P3015" t="s">
        <v>877</v>
      </c>
      <c r="Q3015">
        <v>3013</v>
      </c>
      <c r="R3015" t="s">
        <v>32579</v>
      </c>
    </row>
    <row r="3016" spans="1:18" x14ac:dyDescent="0.3">
      <c r="A3016">
        <v>3015</v>
      </c>
      <c r="B3016" t="s">
        <v>25709</v>
      </c>
      <c r="C3016">
        <v>32</v>
      </c>
      <c r="D3016" t="s">
        <v>25710</v>
      </c>
      <c r="E3016">
        <v>5</v>
      </c>
      <c r="F3016">
        <v>4</v>
      </c>
      <c r="G3016" t="s">
        <v>192</v>
      </c>
      <c r="H3016">
        <v>118</v>
      </c>
      <c r="I3016" s="19">
        <v>44954.018055555556</v>
      </c>
      <c r="J3016" s="19">
        <v>44954.572222222225</v>
      </c>
      <c r="K3016" s="19">
        <v>44958.436805555553</v>
      </c>
      <c r="L3016" s="19">
        <v>44959.018055555556</v>
      </c>
      <c r="M3016">
        <v>0</v>
      </c>
      <c r="N3016" t="s">
        <v>165</v>
      </c>
      <c r="O3016" t="s">
        <v>25716</v>
      </c>
      <c r="P3016" t="s">
        <v>135</v>
      </c>
      <c r="Q3016">
        <v>3014</v>
      </c>
      <c r="R3016" t="s">
        <v>32579</v>
      </c>
    </row>
    <row r="3017" spans="1:18" x14ac:dyDescent="0.3">
      <c r="A3017">
        <v>3016</v>
      </c>
      <c r="B3017" t="s">
        <v>25717</v>
      </c>
      <c r="C3017">
        <v>35</v>
      </c>
      <c r="D3017" t="s">
        <v>25719</v>
      </c>
      <c r="E3017">
        <v>1</v>
      </c>
      <c r="F3017">
        <v>2</v>
      </c>
      <c r="G3017" t="s">
        <v>192</v>
      </c>
      <c r="H3017">
        <v>58</v>
      </c>
      <c r="I3017" s="19">
        <v>45314.005555555559</v>
      </c>
      <c r="J3017" s="19">
        <v>45314.11041666667</v>
      </c>
      <c r="K3017" s="19">
        <v>45314.467361111114</v>
      </c>
      <c r="L3017" s="19">
        <v>45315.005555555559</v>
      </c>
      <c r="M3017">
        <v>0</v>
      </c>
      <c r="N3017" t="s">
        <v>307</v>
      </c>
      <c r="O3017" t="s">
        <v>25724</v>
      </c>
      <c r="P3017" t="s">
        <v>293</v>
      </c>
      <c r="Q3017">
        <v>3015</v>
      </c>
      <c r="R3017" t="s">
        <v>32579</v>
      </c>
    </row>
    <row r="3018" spans="1:18" x14ac:dyDescent="0.3">
      <c r="A3018">
        <v>3017</v>
      </c>
      <c r="B3018" t="s">
        <v>25726</v>
      </c>
      <c r="C3018">
        <v>50</v>
      </c>
      <c r="D3018" t="s">
        <v>25727</v>
      </c>
      <c r="E3018">
        <v>2</v>
      </c>
      <c r="F3018">
        <v>3</v>
      </c>
      <c r="G3018" t="s">
        <v>192</v>
      </c>
      <c r="H3018">
        <v>113</v>
      </c>
      <c r="I3018" s="19">
        <v>44960.041666666664</v>
      </c>
      <c r="J3018" s="19">
        <v>44960.186111111114</v>
      </c>
      <c r="K3018" s="19">
        <v>44962.229861111111</v>
      </c>
      <c r="L3018" s="19">
        <v>44963.041666666664</v>
      </c>
      <c r="M3018">
        <v>0</v>
      </c>
      <c r="N3018" t="s">
        <v>165</v>
      </c>
      <c r="O3018" t="s">
        <v>25731</v>
      </c>
      <c r="P3018" t="s">
        <v>584</v>
      </c>
      <c r="Q3018">
        <v>3016</v>
      </c>
      <c r="R3018" t="s">
        <v>32579</v>
      </c>
    </row>
    <row r="3019" spans="1:18" x14ac:dyDescent="0.3">
      <c r="A3019">
        <v>3018</v>
      </c>
      <c r="B3019" t="s">
        <v>25733</v>
      </c>
      <c r="C3019">
        <v>33</v>
      </c>
      <c r="D3019" t="s">
        <v>25734</v>
      </c>
      <c r="E3019">
        <v>3</v>
      </c>
      <c r="F3019">
        <v>2</v>
      </c>
      <c r="G3019" t="s">
        <v>116</v>
      </c>
      <c r="H3019">
        <v>78</v>
      </c>
      <c r="I3019" s="19">
        <v>45271.522222222222</v>
      </c>
      <c r="J3019" s="19">
        <v>45271.969444444447</v>
      </c>
      <c r="K3019" s="19">
        <v>45272.334722222222</v>
      </c>
      <c r="L3019" s="19">
        <v>45272.522222222222</v>
      </c>
      <c r="M3019">
        <v>0</v>
      </c>
      <c r="N3019" t="s">
        <v>222</v>
      </c>
      <c r="O3019" t="s">
        <v>25740</v>
      </c>
      <c r="P3019" t="s">
        <v>877</v>
      </c>
      <c r="Q3019">
        <v>3017</v>
      </c>
      <c r="R3019" t="s">
        <v>32579</v>
      </c>
    </row>
    <row r="3020" spans="1:18" x14ac:dyDescent="0.3">
      <c r="A3020">
        <v>3019</v>
      </c>
      <c r="B3020" t="s">
        <v>25741</v>
      </c>
      <c r="C3020">
        <v>9</v>
      </c>
      <c r="D3020" t="s">
        <v>25742</v>
      </c>
      <c r="E3020">
        <v>1</v>
      </c>
      <c r="F3020">
        <v>3</v>
      </c>
      <c r="G3020" t="s">
        <v>192</v>
      </c>
      <c r="H3020">
        <v>108</v>
      </c>
      <c r="I3020" s="19">
        <v>45310.836111111108</v>
      </c>
      <c r="J3020" s="19">
        <v>45311.118750000001</v>
      </c>
      <c r="K3020" s="19">
        <v>45312.856249999997</v>
      </c>
      <c r="L3020" s="19">
        <v>45313.836111111108</v>
      </c>
      <c r="M3020">
        <v>0</v>
      </c>
      <c r="N3020" t="s">
        <v>307</v>
      </c>
      <c r="O3020" t="s">
        <v>25748</v>
      </c>
      <c r="P3020" t="s">
        <v>225</v>
      </c>
      <c r="Q3020">
        <v>3018</v>
      </c>
      <c r="R3020" t="s">
        <v>32579</v>
      </c>
    </row>
    <row r="3021" spans="1:18" x14ac:dyDescent="0.3">
      <c r="A3021">
        <v>3020</v>
      </c>
      <c r="B3021" t="s">
        <v>25749</v>
      </c>
      <c r="C3021">
        <v>58</v>
      </c>
      <c r="D3021" t="s">
        <v>25750</v>
      </c>
      <c r="E3021">
        <v>4</v>
      </c>
      <c r="F3021">
        <v>2</v>
      </c>
      <c r="G3021" t="s">
        <v>116</v>
      </c>
      <c r="H3021">
        <v>32</v>
      </c>
      <c r="I3021" s="19">
        <v>45680.768750000003</v>
      </c>
      <c r="J3021" s="19">
        <v>45680.850694444445</v>
      </c>
      <c r="K3021" s="19">
        <v>45681.331250000003</v>
      </c>
      <c r="L3021" s="19">
        <v>45681.102083333331</v>
      </c>
      <c r="M3021">
        <v>1</v>
      </c>
      <c r="N3021" t="s">
        <v>307</v>
      </c>
      <c r="O3021" t="s">
        <v>8579</v>
      </c>
      <c r="P3021" t="s">
        <v>1266</v>
      </c>
      <c r="Q3021">
        <v>3019</v>
      </c>
      <c r="R3021" t="s">
        <v>32579</v>
      </c>
    </row>
    <row r="3022" spans="1:18" x14ac:dyDescent="0.3">
      <c r="A3022">
        <v>3021</v>
      </c>
      <c r="B3022" t="s">
        <v>25756</v>
      </c>
      <c r="C3022">
        <v>76</v>
      </c>
      <c r="D3022" t="s">
        <v>25757</v>
      </c>
      <c r="E3022">
        <v>3</v>
      </c>
      <c r="F3022">
        <v>2</v>
      </c>
      <c r="G3022" t="s">
        <v>116</v>
      </c>
      <c r="H3022">
        <v>98</v>
      </c>
      <c r="I3022" s="19">
        <v>44952.534722222219</v>
      </c>
      <c r="J3022" s="19">
        <v>44952.734027777777</v>
      </c>
      <c r="K3022" s="19">
        <v>44954.462500000001</v>
      </c>
      <c r="L3022" s="19">
        <v>44953.534722222219</v>
      </c>
      <c r="M3022">
        <v>1</v>
      </c>
      <c r="N3022" t="s">
        <v>165</v>
      </c>
      <c r="O3022" t="s">
        <v>25763</v>
      </c>
      <c r="P3022" t="s">
        <v>962</v>
      </c>
      <c r="Q3022">
        <v>3020</v>
      </c>
      <c r="R3022" t="s">
        <v>32579</v>
      </c>
    </row>
    <row r="3023" spans="1:18" x14ac:dyDescent="0.3">
      <c r="A3023">
        <v>3022</v>
      </c>
      <c r="B3023" t="s">
        <v>25764</v>
      </c>
      <c r="C3023">
        <v>51</v>
      </c>
      <c r="D3023" t="s">
        <v>25765</v>
      </c>
      <c r="E3023">
        <v>5</v>
      </c>
      <c r="F3023">
        <v>3</v>
      </c>
      <c r="G3023" t="s">
        <v>116</v>
      </c>
      <c r="H3023">
        <v>63</v>
      </c>
      <c r="I3023" s="19">
        <v>45194.3</v>
      </c>
      <c r="J3023" s="19">
        <v>45194.435416666667</v>
      </c>
      <c r="K3023" s="19">
        <v>45201.143055555556</v>
      </c>
      <c r="L3023" s="19">
        <v>45197.3</v>
      </c>
      <c r="M3023">
        <v>1</v>
      </c>
      <c r="N3023" t="s">
        <v>128</v>
      </c>
      <c r="O3023" t="s">
        <v>25770</v>
      </c>
      <c r="P3023" t="s">
        <v>843</v>
      </c>
      <c r="Q3023">
        <v>3021</v>
      </c>
      <c r="R3023" t="s">
        <v>32579</v>
      </c>
    </row>
    <row r="3024" spans="1:18" x14ac:dyDescent="0.3">
      <c r="A3024">
        <v>3023</v>
      </c>
      <c r="B3024" t="s">
        <v>25772</v>
      </c>
      <c r="C3024">
        <v>48</v>
      </c>
      <c r="D3024" t="s">
        <v>25773</v>
      </c>
      <c r="E3024">
        <v>5</v>
      </c>
      <c r="F3024">
        <v>4</v>
      </c>
      <c r="G3024" t="s">
        <v>192</v>
      </c>
      <c r="H3024">
        <v>1</v>
      </c>
      <c r="I3024" s="19">
        <v>45096.672222222223</v>
      </c>
      <c r="J3024" s="19">
        <v>45097.345833333333</v>
      </c>
      <c r="K3024" s="19">
        <v>45100.13958333333</v>
      </c>
      <c r="L3024" s="19">
        <v>45101.672222222223</v>
      </c>
      <c r="M3024">
        <v>0</v>
      </c>
      <c r="N3024" t="s">
        <v>222</v>
      </c>
      <c r="O3024" t="s">
        <v>25778</v>
      </c>
      <c r="P3024" t="s">
        <v>705</v>
      </c>
      <c r="Q3024">
        <v>3022</v>
      </c>
      <c r="R3024" t="s">
        <v>32579</v>
      </c>
    </row>
    <row r="3025" spans="1:18" x14ac:dyDescent="0.3">
      <c r="A3025">
        <v>3024</v>
      </c>
      <c r="B3025" t="s">
        <v>25779</v>
      </c>
      <c r="C3025">
        <v>48</v>
      </c>
      <c r="D3025" t="s">
        <v>25780</v>
      </c>
      <c r="E3025">
        <v>2</v>
      </c>
      <c r="F3025">
        <v>2</v>
      </c>
      <c r="G3025" t="s">
        <v>116</v>
      </c>
      <c r="H3025">
        <v>17</v>
      </c>
      <c r="I3025" s="19">
        <v>45335.580555555556</v>
      </c>
      <c r="J3025" s="19">
        <v>45335.688194444447</v>
      </c>
      <c r="K3025" s="19">
        <v>45336.038888888892</v>
      </c>
      <c r="L3025" s="19">
        <v>45336.580555555556</v>
      </c>
      <c r="M3025">
        <v>0</v>
      </c>
      <c r="N3025" t="s">
        <v>128</v>
      </c>
      <c r="O3025" t="s">
        <v>25786</v>
      </c>
      <c r="P3025" t="s">
        <v>584</v>
      </c>
      <c r="Q3025">
        <v>3023</v>
      </c>
      <c r="R3025" t="s">
        <v>32579</v>
      </c>
    </row>
    <row r="3026" spans="1:18" x14ac:dyDescent="0.3">
      <c r="A3026">
        <v>3025</v>
      </c>
      <c r="B3026" t="s">
        <v>25787</v>
      </c>
      <c r="C3026">
        <v>60</v>
      </c>
      <c r="D3026" t="s">
        <v>25789</v>
      </c>
      <c r="E3026">
        <v>1</v>
      </c>
      <c r="F3026">
        <v>3</v>
      </c>
      <c r="G3026" t="s">
        <v>116</v>
      </c>
      <c r="H3026">
        <v>58</v>
      </c>
      <c r="I3026" s="19">
        <v>45508.836111111108</v>
      </c>
      <c r="J3026" s="19">
        <v>45508.888888888891</v>
      </c>
      <c r="K3026" s="19">
        <v>45510.246527777781</v>
      </c>
      <c r="L3026" s="19">
        <v>45510.836111111108</v>
      </c>
      <c r="M3026">
        <v>0</v>
      </c>
      <c r="N3026" t="s">
        <v>307</v>
      </c>
      <c r="O3026" t="s">
        <v>25795</v>
      </c>
      <c r="P3026" t="s">
        <v>363</v>
      </c>
      <c r="Q3026">
        <v>3024</v>
      </c>
      <c r="R3026" t="s">
        <v>32579</v>
      </c>
    </row>
    <row r="3027" spans="1:18" x14ac:dyDescent="0.3">
      <c r="A3027">
        <v>3026</v>
      </c>
      <c r="B3027" t="s">
        <v>25796</v>
      </c>
      <c r="C3027">
        <v>51</v>
      </c>
      <c r="D3027" t="s">
        <v>25797</v>
      </c>
      <c r="E3027">
        <v>1</v>
      </c>
      <c r="F3027">
        <v>3</v>
      </c>
      <c r="G3027" t="s">
        <v>116</v>
      </c>
      <c r="H3027">
        <v>92</v>
      </c>
      <c r="I3027" s="19">
        <v>45134.814583333333</v>
      </c>
      <c r="J3027" s="19">
        <v>45135.050694444442</v>
      </c>
      <c r="K3027" s="19">
        <v>45137.34097222222</v>
      </c>
      <c r="L3027" s="19">
        <v>45137.814583333333</v>
      </c>
      <c r="M3027">
        <v>0</v>
      </c>
      <c r="N3027" t="s">
        <v>128</v>
      </c>
      <c r="O3027" t="s">
        <v>25803</v>
      </c>
      <c r="P3027" t="s">
        <v>225</v>
      </c>
      <c r="Q3027">
        <v>3025</v>
      </c>
      <c r="R3027" t="s">
        <v>32579</v>
      </c>
    </row>
    <row r="3028" spans="1:18" x14ac:dyDescent="0.3">
      <c r="A3028">
        <v>3027</v>
      </c>
      <c r="B3028" t="s">
        <v>25805</v>
      </c>
      <c r="C3028">
        <v>59</v>
      </c>
      <c r="D3028" t="s">
        <v>25806</v>
      </c>
      <c r="E3028">
        <v>3</v>
      </c>
      <c r="F3028">
        <v>2</v>
      </c>
      <c r="G3028" t="s">
        <v>192</v>
      </c>
      <c r="H3028">
        <v>72</v>
      </c>
      <c r="I3028" s="19">
        <v>44997.830555555556</v>
      </c>
      <c r="J3028" s="19">
        <v>44997.906944444447</v>
      </c>
      <c r="K3028" s="19">
        <v>44998.130555555559</v>
      </c>
      <c r="L3028" s="19">
        <v>44998.830555555556</v>
      </c>
      <c r="M3028">
        <v>0</v>
      </c>
      <c r="N3028" t="s">
        <v>128</v>
      </c>
      <c r="O3028" t="s">
        <v>25812</v>
      </c>
      <c r="P3028" t="s">
        <v>877</v>
      </c>
      <c r="Q3028">
        <v>3026</v>
      </c>
      <c r="R3028" t="s">
        <v>32579</v>
      </c>
    </row>
    <row r="3029" spans="1:18" x14ac:dyDescent="0.3">
      <c r="A3029">
        <v>3028</v>
      </c>
      <c r="B3029" t="s">
        <v>25814</v>
      </c>
      <c r="C3029">
        <v>75</v>
      </c>
      <c r="D3029" t="s">
        <v>25815</v>
      </c>
      <c r="E3029">
        <v>5</v>
      </c>
      <c r="F3029">
        <v>3</v>
      </c>
      <c r="G3029" t="s">
        <v>152</v>
      </c>
      <c r="H3029">
        <v>94</v>
      </c>
      <c r="I3029" s="19">
        <v>45735.592361111114</v>
      </c>
      <c r="J3029" s="19"/>
      <c r="K3029" s="19"/>
      <c r="L3029" s="19">
        <v>45737.592361111114</v>
      </c>
      <c r="M3029">
        <v>0</v>
      </c>
      <c r="N3029" t="s">
        <v>165</v>
      </c>
      <c r="O3029" t="s">
        <v>25818</v>
      </c>
      <c r="Q3029">
        <v>3027</v>
      </c>
      <c r="R3029" t="s">
        <v>32582</v>
      </c>
    </row>
    <row r="3030" spans="1:18" x14ac:dyDescent="0.3">
      <c r="A3030">
        <v>3029</v>
      </c>
      <c r="B3030" t="s">
        <v>25819</v>
      </c>
      <c r="C3030">
        <v>44</v>
      </c>
      <c r="D3030" t="s">
        <v>25820</v>
      </c>
      <c r="E3030">
        <v>5</v>
      </c>
      <c r="F3030">
        <v>4</v>
      </c>
      <c r="G3030" t="s">
        <v>116</v>
      </c>
      <c r="H3030">
        <v>63</v>
      </c>
      <c r="I3030" s="19">
        <v>45411.433333333334</v>
      </c>
      <c r="J3030" s="19">
        <v>45412.308333333334</v>
      </c>
      <c r="K3030" s="19">
        <v>45415.223611111112</v>
      </c>
      <c r="L3030" s="19">
        <v>45416.433333333334</v>
      </c>
      <c r="M3030">
        <v>0</v>
      </c>
      <c r="N3030" t="s">
        <v>307</v>
      </c>
      <c r="O3030" t="s">
        <v>25825</v>
      </c>
      <c r="P3030" t="s">
        <v>2960</v>
      </c>
      <c r="Q3030">
        <v>3028</v>
      </c>
      <c r="R3030" t="s">
        <v>32579</v>
      </c>
    </row>
    <row r="3031" spans="1:18" x14ac:dyDescent="0.3">
      <c r="A3031">
        <v>3030</v>
      </c>
      <c r="B3031" t="s">
        <v>25827</v>
      </c>
      <c r="C3031">
        <v>78</v>
      </c>
      <c r="D3031" t="s">
        <v>25828</v>
      </c>
      <c r="E3031">
        <v>1</v>
      </c>
      <c r="F3031">
        <v>4</v>
      </c>
      <c r="G3031" t="s">
        <v>192</v>
      </c>
      <c r="H3031">
        <v>9</v>
      </c>
      <c r="I3031" s="19">
        <v>45266.65902777778</v>
      </c>
      <c r="J3031" s="19">
        <v>45267.370138888888</v>
      </c>
      <c r="K3031" s="19">
        <v>45269.34652777778</v>
      </c>
      <c r="L3031" s="19">
        <v>45271.65902777778</v>
      </c>
      <c r="M3031">
        <v>0</v>
      </c>
      <c r="N3031" t="s">
        <v>222</v>
      </c>
      <c r="O3031" t="s">
        <v>25835</v>
      </c>
      <c r="P3031" t="s">
        <v>446</v>
      </c>
      <c r="Q3031">
        <v>3029</v>
      </c>
      <c r="R3031" t="s">
        <v>32579</v>
      </c>
    </row>
    <row r="3032" spans="1:18" x14ac:dyDescent="0.3">
      <c r="A3032">
        <v>3031</v>
      </c>
      <c r="B3032" t="s">
        <v>25837</v>
      </c>
      <c r="C3032">
        <v>51</v>
      </c>
      <c r="D3032" t="s">
        <v>25838</v>
      </c>
      <c r="E3032">
        <v>5</v>
      </c>
      <c r="F3032">
        <v>3</v>
      </c>
      <c r="G3032" t="s">
        <v>192</v>
      </c>
      <c r="H3032">
        <v>65</v>
      </c>
      <c r="I3032" s="19">
        <v>45037.3125</v>
      </c>
      <c r="J3032" s="19">
        <v>45037.59652777778</v>
      </c>
      <c r="K3032" s="19">
        <v>45039.015277777777</v>
      </c>
      <c r="L3032" s="19">
        <v>45040.3125</v>
      </c>
      <c r="M3032">
        <v>0</v>
      </c>
      <c r="N3032" t="s">
        <v>165</v>
      </c>
      <c r="O3032" t="s">
        <v>25845</v>
      </c>
      <c r="P3032" t="s">
        <v>135</v>
      </c>
      <c r="Q3032">
        <v>3030</v>
      </c>
      <c r="R3032" t="s">
        <v>32579</v>
      </c>
    </row>
    <row r="3033" spans="1:18" x14ac:dyDescent="0.3">
      <c r="A3033">
        <v>3032</v>
      </c>
      <c r="B3033" t="s">
        <v>25846</v>
      </c>
      <c r="C3033">
        <v>78</v>
      </c>
      <c r="D3033" t="s">
        <v>25847</v>
      </c>
      <c r="E3033">
        <v>3</v>
      </c>
      <c r="F3033">
        <v>4</v>
      </c>
      <c r="G3033" t="s">
        <v>116</v>
      </c>
      <c r="H3033">
        <v>13</v>
      </c>
      <c r="I3033" s="19">
        <v>45044.438194444447</v>
      </c>
      <c r="J3033" s="19">
        <v>45045.195833333331</v>
      </c>
      <c r="K3033" s="19">
        <v>45054.018750000003</v>
      </c>
      <c r="L3033" s="19">
        <v>45049.438194444447</v>
      </c>
      <c r="M3033">
        <v>1</v>
      </c>
      <c r="N3033" t="s">
        <v>165</v>
      </c>
      <c r="O3033" t="s">
        <v>25854</v>
      </c>
      <c r="P3033" t="s">
        <v>194</v>
      </c>
      <c r="Q3033">
        <v>3031</v>
      </c>
      <c r="R3033" t="s">
        <v>32579</v>
      </c>
    </row>
    <row r="3034" spans="1:18" x14ac:dyDescent="0.3">
      <c r="A3034">
        <v>3033</v>
      </c>
      <c r="B3034" t="s">
        <v>25855</v>
      </c>
      <c r="C3034">
        <v>30</v>
      </c>
      <c r="D3034" t="s">
        <v>25857</v>
      </c>
      <c r="E3034">
        <v>3</v>
      </c>
      <c r="F3034">
        <v>4</v>
      </c>
      <c r="G3034" t="s">
        <v>116</v>
      </c>
      <c r="H3034">
        <v>50</v>
      </c>
      <c r="I3034" s="19">
        <v>45702.931250000001</v>
      </c>
      <c r="J3034" s="19">
        <v>45703.190972222219</v>
      </c>
      <c r="K3034" s="19">
        <v>45706.095138888886</v>
      </c>
      <c r="L3034" s="19">
        <v>45706.931250000001</v>
      </c>
      <c r="M3034">
        <v>0</v>
      </c>
      <c r="N3034" t="s">
        <v>128</v>
      </c>
      <c r="O3034" t="s">
        <v>25863</v>
      </c>
      <c r="P3034" t="s">
        <v>962</v>
      </c>
      <c r="Q3034">
        <v>3032</v>
      </c>
      <c r="R3034" t="s">
        <v>32579</v>
      </c>
    </row>
    <row r="3035" spans="1:18" x14ac:dyDescent="0.3">
      <c r="A3035">
        <v>3034</v>
      </c>
      <c r="B3035" t="s">
        <v>25864</v>
      </c>
      <c r="C3035">
        <v>21</v>
      </c>
      <c r="D3035" t="s">
        <v>25866</v>
      </c>
      <c r="E3035">
        <v>2</v>
      </c>
      <c r="F3035">
        <v>3</v>
      </c>
      <c r="G3035" t="s">
        <v>116</v>
      </c>
      <c r="H3035">
        <v>35</v>
      </c>
      <c r="I3035" s="19">
        <v>45209.506249999999</v>
      </c>
      <c r="J3035" s="19">
        <v>45209.603472222225</v>
      </c>
      <c r="K3035" s="19">
        <v>45210.940972222219</v>
      </c>
      <c r="L3035" s="19">
        <v>45211.506249999999</v>
      </c>
      <c r="M3035">
        <v>0</v>
      </c>
      <c r="N3035" t="s">
        <v>165</v>
      </c>
      <c r="O3035" t="s">
        <v>25871</v>
      </c>
      <c r="P3035" t="s">
        <v>168</v>
      </c>
      <c r="Q3035">
        <v>3033</v>
      </c>
      <c r="R3035" t="s">
        <v>32579</v>
      </c>
    </row>
    <row r="3036" spans="1:18" x14ac:dyDescent="0.3">
      <c r="A3036">
        <v>3035</v>
      </c>
      <c r="B3036" t="s">
        <v>25872</v>
      </c>
      <c r="C3036">
        <v>61</v>
      </c>
      <c r="D3036" t="s">
        <v>25874</v>
      </c>
      <c r="E3036">
        <v>5</v>
      </c>
      <c r="F3036">
        <v>2</v>
      </c>
      <c r="G3036" t="s">
        <v>192</v>
      </c>
      <c r="H3036">
        <v>66</v>
      </c>
      <c r="I3036" s="19">
        <v>44946.428472222222</v>
      </c>
      <c r="J3036" s="19">
        <v>44946.506249999999</v>
      </c>
      <c r="K3036" s="19">
        <v>44947.123611111114</v>
      </c>
      <c r="L3036" s="19">
        <v>44947.428472222222</v>
      </c>
      <c r="M3036">
        <v>0</v>
      </c>
      <c r="N3036" t="s">
        <v>307</v>
      </c>
      <c r="O3036" t="s">
        <v>25880</v>
      </c>
      <c r="P3036" t="s">
        <v>843</v>
      </c>
      <c r="Q3036">
        <v>3034</v>
      </c>
      <c r="R3036" t="s">
        <v>32579</v>
      </c>
    </row>
    <row r="3037" spans="1:18" x14ac:dyDescent="0.3">
      <c r="A3037">
        <v>3036</v>
      </c>
      <c r="B3037" t="s">
        <v>25881</v>
      </c>
      <c r="C3037">
        <v>29</v>
      </c>
      <c r="D3037" t="s">
        <v>25883</v>
      </c>
      <c r="E3037">
        <v>2</v>
      </c>
      <c r="F3037">
        <v>3</v>
      </c>
      <c r="G3037" t="s">
        <v>116</v>
      </c>
      <c r="H3037">
        <v>49</v>
      </c>
      <c r="I3037" s="19">
        <v>45272.984722222223</v>
      </c>
      <c r="J3037" s="19">
        <v>45273.248611111114</v>
      </c>
      <c r="K3037" s="19">
        <v>45273.942361111112</v>
      </c>
      <c r="L3037" s="19">
        <v>45275.984722222223</v>
      </c>
      <c r="M3037">
        <v>0</v>
      </c>
      <c r="N3037" t="s">
        <v>165</v>
      </c>
      <c r="O3037" t="s">
        <v>25889</v>
      </c>
      <c r="P3037" t="s">
        <v>8938</v>
      </c>
      <c r="Q3037">
        <v>3035</v>
      </c>
      <c r="R3037" t="s">
        <v>32579</v>
      </c>
    </row>
    <row r="3038" spans="1:18" x14ac:dyDescent="0.3">
      <c r="A3038">
        <v>3037</v>
      </c>
      <c r="B3038" t="s">
        <v>25890</v>
      </c>
      <c r="C3038">
        <v>52</v>
      </c>
      <c r="D3038" t="s">
        <v>25891</v>
      </c>
      <c r="E3038">
        <v>5</v>
      </c>
      <c r="F3038">
        <v>3</v>
      </c>
      <c r="G3038" t="s">
        <v>116</v>
      </c>
      <c r="H3038">
        <v>11</v>
      </c>
      <c r="I3038" s="19">
        <v>45537.271527777775</v>
      </c>
      <c r="J3038" s="19">
        <v>45537.87777777778</v>
      </c>
      <c r="K3038" s="19">
        <v>45540.788194444445</v>
      </c>
      <c r="L3038" s="19">
        <v>45540.271527777775</v>
      </c>
      <c r="M3038">
        <v>1</v>
      </c>
      <c r="N3038" t="s">
        <v>307</v>
      </c>
      <c r="O3038" t="s">
        <v>25896</v>
      </c>
      <c r="P3038" t="s">
        <v>1735</v>
      </c>
      <c r="Q3038">
        <v>3036</v>
      </c>
      <c r="R3038" t="s">
        <v>32579</v>
      </c>
    </row>
    <row r="3039" spans="1:18" x14ac:dyDescent="0.3">
      <c r="A3039">
        <v>3038</v>
      </c>
      <c r="B3039" t="s">
        <v>25898</v>
      </c>
      <c r="C3039">
        <v>69</v>
      </c>
      <c r="D3039" t="s">
        <v>11089</v>
      </c>
      <c r="E3039">
        <v>1</v>
      </c>
      <c r="F3039">
        <v>3</v>
      </c>
      <c r="G3039" t="s">
        <v>192</v>
      </c>
      <c r="H3039">
        <v>109</v>
      </c>
      <c r="I3039" s="19">
        <v>45223.231944444444</v>
      </c>
      <c r="J3039" s="19">
        <v>45223.355555555558</v>
      </c>
      <c r="K3039" s="19">
        <v>45224.769444444442</v>
      </c>
      <c r="L3039" s="19">
        <v>45226.231944444444</v>
      </c>
      <c r="M3039">
        <v>0</v>
      </c>
      <c r="N3039" t="s">
        <v>165</v>
      </c>
      <c r="O3039" t="s">
        <v>25904</v>
      </c>
      <c r="P3039" t="s">
        <v>293</v>
      </c>
      <c r="Q3039">
        <v>3037</v>
      </c>
      <c r="R3039" t="s">
        <v>32579</v>
      </c>
    </row>
    <row r="3040" spans="1:18" x14ac:dyDescent="0.3">
      <c r="A3040">
        <v>3039</v>
      </c>
      <c r="B3040" t="s">
        <v>25905</v>
      </c>
      <c r="C3040">
        <v>50</v>
      </c>
      <c r="D3040" t="s">
        <v>25906</v>
      </c>
      <c r="E3040">
        <v>3</v>
      </c>
      <c r="F3040">
        <v>3</v>
      </c>
      <c r="G3040" t="s">
        <v>116</v>
      </c>
      <c r="H3040">
        <v>17</v>
      </c>
      <c r="I3040" s="19">
        <v>45180.396527777775</v>
      </c>
      <c r="J3040" s="19">
        <v>45180.6</v>
      </c>
      <c r="K3040" s="19">
        <v>45181.890277777777</v>
      </c>
      <c r="L3040" s="19">
        <v>45183.396527777775</v>
      </c>
      <c r="M3040">
        <v>0</v>
      </c>
      <c r="N3040" t="s">
        <v>128</v>
      </c>
      <c r="O3040" t="s">
        <v>25912</v>
      </c>
      <c r="P3040" t="s">
        <v>246</v>
      </c>
      <c r="Q3040">
        <v>3038</v>
      </c>
      <c r="R3040" t="s">
        <v>32579</v>
      </c>
    </row>
    <row r="3041" spans="1:18" x14ac:dyDescent="0.3">
      <c r="A3041">
        <v>3040</v>
      </c>
      <c r="B3041" t="s">
        <v>25914</v>
      </c>
      <c r="C3041">
        <v>20</v>
      </c>
      <c r="D3041" t="s">
        <v>25915</v>
      </c>
      <c r="E3041">
        <v>4</v>
      </c>
      <c r="F3041">
        <v>2</v>
      </c>
      <c r="G3041" t="s">
        <v>192</v>
      </c>
      <c r="H3041">
        <v>109</v>
      </c>
      <c r="I3041" s="19">
        <v>44966.009722222225</v>
      </c>
      <c r="J3041" s="19">
        <v>44966.151388888888</v>
      </c>
      <c r="K3041" s="19">
        <v>44967.129166666666</v>
      </c>
      <c r="L3041" s="19">
        <v>44967.009722222225</v>
      </c>
      <c r="M3041">
        <v>1</v>
      </c>
      <c r="N3041" t="s">
        <v>307</v>
      </c>
      <c r="O3041" t="s">
        <v>4705</v>
      </c>
      <c r="P3041" t="s">
        <v>1266</v>
      </c>
      <c r="Q3041">
        <v>3039</v>
      </c>
      <c r="R3041" t="s">
        <v>32579</v>
      </c>
    </row>
    <row r="3042" spans="1:18" x14ac:dyDescent="0.3">
      <c r="A3042">
        <v>3041</v>
      </c>
      <c r="B3042" t="s">
        <v>25921</v>
      </c>
      <c r="C3042">
        <v>57</v>
      </c>
      <c r="D3042" t="s">
        <v>25923</v>
      </c>
      <c r="E3042">
        <v>1</v>
      </c>
      <c r="F3042">
        <v>3</v>
      </c>
      <c r="G3042" t="s">
        <v>116</v>
      </c>
      <c r="H3042">
        <v>22</v>
      </c>
      <c r="I3042" s="19">
        <v>45635.288888888892</v>
      </c>
      <c r="J3042" s="19">
        <v>45635.388194444444</v>
      </c>
      <c r="K3042" s="19">
        <v>45636.568055555559</v>
      </c>
      <c r="L3042" s="19">
        <v>45637.288888888892</v>
      </c>
      <c r="M3042">
        <v>0</v>
      </c>
      <c r="N3042" t="s">
        <v>128</v>
      </c>
      <c r="O3042" t="s">
        <v>25928</v>
      </c>
      <c r="P3042" t="s">
        <v>293</v>
      </c>
      <c r="Q3042">
        <v>3040</v>
      </c>
      <c r="R3042" t="s">
        <v>32579</v>
      </c>
    </row>
    <row r="3043" spans="1:18" x14ac:dyDescent="0.3">
      <c r="A3043">
        <v>3042</v>
      </c>
      <c r="B3043" t="s">
        <v>25929</v>
      </c>
      <c r="C3043">
        <v>17</v>
      </c>
      <c r="D3043" t="s">
        <v>25931</v>
      </c>
      <c r="E3043">
        <v>5</v>
      </c>
      <c r="F3043">
        <v>3</v>
      </c>
      <c r="G3043" t="s">
        <v>116</v>
      </c>
      <c r="H3043">
        <v>105</v>
      </c>
      <c r="I3043" s="19">
        <v>45634.611805555556</v>
      </c>
      <c r="J3043" s="19">
        <v>45634.885416666664</v>
      </c>
      <c r="K3043" s="19">
        <v>45636.525000000001</v>
      </c>
      <c r="L3043" s="19">
        <v>45637.611805555556</v>
      </c>
      <c r="M3043">
        <v>0</v>
      </c>
      <c r="N3043" t="s">
        <v>128</v>
      </c>
      <c r="O3043" t="s">
        <v>25937</v>
      </c>
      <c r="P3043" t="s">
        <v>843</v>
      </c>
      <c r="Q3043">
        <v>3041</v>
      </c>
      <c r="R3043" t="s">
        <v>32579</v>
      </c>
    </row>
    <row r="3044" spans="1:18" x14ac:dyDescent="0.3">
      <c r="A3044">
        <v>3043</v>
      </c>
      <c r="B3044" t="s">
        <v>25938</v>
      </c>
      <c r="C3044">
        <v>9</v>
      </c>
      <c r="D3044" t="s">
        <v>25939</v>
      </c>
      <c r="E3044">
        <v>3</v>
      </c>
      <c r="F3044">
        <v>2</v>
      </c>
      <c r="G3044" t="s">
        <v>116</v>
      </c>
      <c r="H3044">
        <v>72</v>
      </c>
      <c r="I3044" s="19">
        <v>45442.337500000001</v>
      </c>
      <c r="J3044" s="19">
        <v>45442.425000000003</v>
      </c>
      <c r="K3044" s="19">
        <v>45443.195138888892</v>
      </c>
      <c r="L3044" s="19">
        <v>45443.337500000001</v>
      </c>
      <c r="M3044">
        <v>0</v>
      </c>
      <c r="N3044" t="s">
        <v>307</v>
      </c>
      <c r="O3044" t="s">
        <v>25946</v>
      </c>
      <c r="P3044" t="s">
        <v>274</v>
      </c>
      <c r="Q3044">
        <v>3042</v>
      </c>
      <c r="R3044" t="s">
        <v>32579</v>
      </c>
    </row>
    <row r="3045" spans="1:18" x14ac:dyDescent="0.3">
      <c r="A3045">
        <v>3044</v>
      </c>
      <c r="B3045" t="s">
        <v>25947</v>
      </c>
      <c r="C3045">
        <v>31</v>
      </c>
      <c r="D3045" t="s">
        <v>25948</v>
      </c>
      <c r="E3045">
        <v>3</v>
      </c>
      <c r="F3045">
        <v>3</v>
      </c>
      <c r="G3045" t="s">
        <v>192</v>
      </c>
      <c r="H3045">
        <v>72</v>
      </c>
      <c r="I3045" s="19">
        <v>45207.033333333333</v>
      </c>
      <c r="J3045" s="19">
        <v>45207.673611111109</v>
      </c>
      <c r="K3045" s="19">
        <v>45208.204861111109</v>
      </c>
      <c r="L3045" s="19">
        <v>45210.033333333333</v>
      </c>
      <c r="M3045">
        <v>0</v>
      </c>
      <c r="N3045" t="s">
        <v>165</v>
      </c>
      <c r="O3045" t="s">
        <v>25954</v>
      </c>
      <c r="P3045" t="s">
        <v>246</v>
      </c>
      <c r="Q3045">
        <v>3043</v>
      </c>
      <c r="R3045" t="s">
        <v>32579</v>
      </c>
    </row>
    <row r="3046" spans="1:18" x14ac:dyDescent="0.3">
      <c r="A3046">
        <v>3045</v>
      </c>
      <c r="B3046" t="s">
        <v>25955</v>
      </c>
      <c r="C3046">
        <v>64</v>
      </c>
      <c r="D3046" t="s">
        <v>25956</v>
      </c>
      <c r="E3046">
        <v>1</v>
      </c>
      <c r="F3046">
        <v>3</v>
      </c>
      <c r="G3046" t="s">
        <v>116</v>
      </c>
      <c r="H3046">
        <v>105</v>
      </c>
      <c r="I3046" s="19">
        <v>45484.532638888886</v>
      </c>
      <c r="J3046" s="19">
        <v>45484.621527777781</v>
      </c>
      <c r="K3046" s="19">
        <v>45485.424305555556</v>
      </c>
      <c r="L3046" s="19">
        <v>45486.532638888886</v>
      </c>
      <c r="M3046">
        <v>0</v>
      </c>
      <c r="N3046" t="s">
        <v>165</v>
      </c>
      <c r="O3046" t="s">
        <v>25963</v>
      </c>
      <c r="P3046" t="s">
        <v>293</v>
      </c>
      <c r="Q3046">
        <v>3044</v>
      </c>
      <c r="R3046" t="s">
        <v>32579</v>
      </c>
    </row>
    <row r="3047" spans="1:18" x14ac:dyDescent="0.3">
      <c r="A3047">
        <v>3046</v>
      </c>
      <c r="B3047" t="s">
        <v>25964</v>
      </c>
      <c r="C3047">
        <v>22</v>
      </c>
      <c r="D3047" t="s">
        <v>25965</v>
      </c>
      <c r="E3047">
        <v>2</v>
      </c>
      <c r="F3047">
        <v>3</v>
      </c>
      <c r="G3047" t="s">
        <v>116</v>
      </c>
      <c r="H3047">
        <v>100</v>
      </c>
      <c r="I3047" s="19">
        <v>45288.300694444442</v>
      </c>
      <c r="J3047" s="19">
        <v>45288.412499999999</v>
      </c>
      <c r="K3047" s="19">
        <v>45291.85</v>
      </c>
      <c r="L3047" s="19">
        <v>45290.300694444442</v>
      </c>
      <c r="M3047">
        <v>1</v>
      </c>
      <c r="N3047" t="s">
        <v>165</v>
      </c>
      <c r="O3047" t="s">
        <v>25971</v>
      </c>
      <c r="P3047" t="s">
        <v>328</v>
      </c>
      <c r="Q3047">
        <v>3045</v>
      </c>
      <c r="R3047" t="s">
        <v>32579</v>
      </c>
    </row>
    <row r="3048" spans="1:18" x14ac:dyDescent="0.3">
      <c r="A3048">
        <v>3047</v>
      </c>
      <c r="B3048" t="s">
        <v>25972</v>
      </c>
      <c r="C3048">
        <v>63</v>
      </c>
      <c r="D3048" t="s">
        <v>25973</v>
      </c>
      <c r="E3048">
        <v>5</v>
      </c>
      <c r="F3048">
        <v>3</v>
      </c>
      <c r="G3048" t="s">
        <v>116</v>
      </c>
      <c r="H3048">
        <v>63</v>
      </c>
      <c r="I3048" s="19">
        <v>44941.017361111109</v>
      </c>
      <c r="J3048" s="19">
        <v>44941.211805555555</v>
      </c>
      <c r="K3048" s="19">
        <v>44942.363888888889</v>
      </c>
      <c r="L3048" s="19">
        <v>44944.017361111109</v>
      </c>
      <c r="M3048">
        <v>0</v>
      </c>
      <c r="N3048" t="s">
        <v>222</v>
      </c>
      <c r="O3048" t="s">
        <v>25980</v>
      </c>
      <c r="P3048" t="s">
        <v>135</v>
      </c>
      <c r="Q3048">
        <v>3046</v>
      </c>
      <c r="R3048" t="s">
        <v>32579</v>
      </c>
    </row>
    <row r="3049" spans="1:18" x14ac:dyDescent="0.3">
      <c r="A3049">
        <v>3048</v>
      </c>
      <c r="B3049" t="s">
        <v>25981</v>
      </c>
      <c r="C3049">
        <v>37</v>
      </c>
      <c r="D3049" t="s">
        <v>25982</v>
      </c>
      <c r="E3049">
        <v>3</v>
      </c>
      <c r="F3049">
        <v>3</v>
      </c>
      <c r="G3049" t="s">
        <v>116</v>
      </c>
      <c r="H3049">
        <v>113</v>
      </c>
      <c r="I3049" s="19">
        <v>45584.057638888888</v>
      </c>
      <c r="J3049" s="19">
        <v>45584.084027777775</v>
      </c>
      <c r="K3049" s="19">
        <v>45585.606944444444</v>
      </c>
      <c r="L3049" s="19">
        <v>45585.057638888888</v>
      </c>
      <c r="M3049">
        <v>1</v>
      </c>
      <c r="N3049" t="s">
        <v>307</v>
      </c>
      <c r="O3049" t="s">
        <v>25989</v>
      </c>
      <c r="P3049" t="s">
        <v>962</v>
      </c>
      <c r="Q3049">
        <v>3047</v>
      </c>
      <c r="R3049" t="s">
        <v>32579</v>
      </c>
    </row>
    <row r="3050" spans="1:18" x14ac:dyDescent="0.3">
      <c r="A3050">
        <v>3049</v>
      </c>
      <c r="B3050" t="s">
        <v>25990</v>
      </c>
      <c r="C3050">
        <v>37</v>
      </c>
      <c r="D3050" t="s">
        <v>25991</v>
      </c>
      <c r="E3050">
        <v>1</v>
      </c>
      <c r="F3050">
        <v>3</v>
      </c>
      <c r="G3050" t="s">
        <v>116</v>
      </c>
      <c r="H3050">
        <v>105</v>
      </c>
      <c r="I3050" s="19">
        <v>45114.792361111111</v>
      </c>
      <c r="J3050" s="19">
        <v>45114.865277777775</v>
      </c>
      <c r="K3050" s="19">
        <v>45115.67291666667</v>
      </c>
      <c r="L3050" s="19">
        <v>45115.792361111111</v>
      </c>
      <c r="M3050">
        <v>0</v>
      </c>
      <c r="N3050" t="s">
        <v>165</v>
      </c>
      <c r="O3050" t="s">
        <v>25997</v>
      </c>
      <c r="P3050" t="s">
        <v>225</v>
      </c>
      <c r="Q3050">
        <v>3048</v>
      </c>
      <c r="R3050" t="s">
        <v>32579</v>
      </c>
    </row>
    <row r="3051" spans="1:18" x14ac:dyDescent="0.3">
      <c r="A3051">
        <v>3050</v>
      </c>
      <c r="B3051" t="s">
        <v>25999</v>
      </c>
      <c r="C3051">
        <v>15</v>
      </c>
      <c r="D3051" t="s">
        <v>26000</v>
      </c>
      <c r="E3051">
        <v>3</v>
      </c>
      <c r="F3051">
        <v>3</v>
      </c>
      <c r="G3051" t="s">
        <v>192</v>
      </c>
      <c r="H3051">
        <v>78</v>
      </c>
      <c r="I3051" s="19">
        <v>44947.657638888886</v>
      </c>
      <c r="J3051" s="19">
        <v>44947.713194444441</v>
      </c>
      <c r="K3051" s="19">
        <v>44948.02847222222</v>
      </c>
      <c r="L3051" s="19">
        <v>44948.657638888886</v>
      </c>
      <c r="M3051">
        <v>0</v>
      </c>
      <c r="N3051" t="s">
        <v>222</v>
      </c>
      <c r="O3051" t="s">
        <v>26005</v>
      </c>
      <c r="P3051" t="s">
        <v>962</v>
      </c>
      <c r="Q3051">
        <v>3049</v>
      </c>
      <c r="R3051" t="s">
        <v>32579</v>
      </c>
    </row>
    <row r="3052" spans="1:18" x14ac:dyDescent="0.3">
      <c r="A3052">
        <v>3051</v>
      </c>
      <c r="B3052" t="s">
        <v>26007</v>
      </c>
      <c r="C3052">
        <v>16</v>
      </c>
      <c r="D3052" t="s">
        <v>26008</v>
      </c>
      <c r="E3052">
        <v>5</v>
      </c>
      <c r="F3052">
        <v>3</v>
      </c>
      <c r="G3052" t="s">
        <v>192</v>
      </c>
      <c r="H3052">
        <v>96</v>
      </c>
      <c r="I3052" s="19">
        <v>45573.905555555553</v>
      </c>
      <c r="J3052" s="19">
        <v>45573.974999999999</v>
      </c>
      <c r="K3052" s="19">
        <v>45575.556250000001</v>
      </c>
      <c r="L3052" s="19">
        <v>45575.905555555553</v>
      </c>
      <c r="M3052">
        <v>0</v>
      </c>
      <c r="N3052" t="s">
        <v>307</v>
      </c>
      <c r="O3052" t="s">
        <v>26014</v>
      </c>
      <c r="P3052" t="s">
        <v>705</v>
      </c>
      <c r="Q3052">
        <v>3050</v>
      </c>
      <c r="R3052" t="s">
        <v>32579</v>
      </c>
    </row>
    <row r="3053" spans="1:18" x14ac:dyDescent="0.3">
      <c r="A3053">
        <v>3052</v>
      </c>
      <c r="B3053" t="s">
        <v>26015</v>
      </c>
      <c r="C3053">
        <v>52</v>
      </c>
      <c r="D3053" t="s">
        <v>26016</v>
      </c>
      <c r="E3053">
        <v>4</v>
      </c>
      <c r="F3053">
        <v>2</v>
      </c>
      <c r="G3053" t="s">
        <v>116</v>
      </c>
      <c r="H3053">
        <v>19</v>
      </c>
      <c r="I3053" s="19">
        <v>45172.234027777777</v>
      </c>
      <c r="J3053" s="19">
        <v>45172.34097222222</v>
      </c>
      <c r="K3053" s="19">
        <v>45172.62777777778</v>
      </c>
      <c r="L3053" s="19">
        <v>45173.234027777777</v>
      </c>
      <c r="M3053">
        <v>0</v>
      </c>
      <c r="N3053" t="s">
        <v>128</v>
      </c>
      <c r="O3053" t="s">
        <v>7067</v>
      </c>
      <c r="P3053" t="s">
        <v>26023</v>
      </c>
      <c r="Q3053">
        <v>3051</v>
      </c>
      <c r="R3053" t="s">
        <v>32579</v>
      </c>
    </row>
    <row r="3054" spans="1:18" x14ac:dyDescent="0.3">
      <c r="A3054">
        <v>3053</v>
      </c>
      <c r="B3054" t="s">
        <v>26024</v>
      </c>
      <c r="C3054">
        <v>35</v>
      </c>
      <c r="D3054" t="s">
        <v>26026</v>
      </c>
      <c r="E3054">
        <v>1</v>
      </c>
      <c r="F3054">
        <v>3</v>
      </c>
      <c r="G3054" t="s">
        <v>116</v>
      </c>
      <c r="H3054">
        <v>107</v>
      </c>
      <c r="I3054" s="19">
        <v>44966.686805555553</v>
      </c>
      <c r="J3054" s="19">
        <v>44966.927777777775</v>
      </c>
      <c r="K3054" s="19">
        <v>44968.822916666664</v>
      </c>
      <c r="L3054" s="19">
        <v>44969.686805555553</v>
      </c>
      <c r="M3054">
        <v>0</v>
      </c>
      <c r="N3054" t="s">
        <v>128</v>
      </c>
      <c r="O3054" t="s">
        <v>26032</v>
      </c>
      <c r="P3054" t="s">
        <v>293</v>
      </c>
      <c r="Q3054">
        <v>3052</v>
      </c>
      <c r="R3054" t="s">
        <v>32579</v>
      </c>
    </row>
    <row r="3055" spans="1:18" x14ac:dyDescent="0.3">
      <c r="A3055">
        <v>3054</v>
      </c>
      <c r="B3055" t="s">
        <v>26033</v>
      </c>
      <c r="C3055">
        <v>40</v>
      </c>
      <c r="D3055" t="s">
        <v>26034</v>
      </c>
      <c r="E3055">
        <v>2</v>
      </c>
      <c r="F3055">
        <v>2</v>
      </c>
      <c r="G3055" t="s">
        <v>116</v>
      </c>
      <c r="H3055">
        <v>73</v>
      </c>
      <c r="I3055" s="19">
        <v>45010.363194444442</v>
      </c>
      <c r="J3055" s="19">
        <v>45010.423611111109</v>
      </c>
      <c r="K3055" s="19">
        <v>45011.444444444445</v>
      </c>
      <c r="L3055" s="19">
        <v>45010.863194444442</v>
      </c>
      <c r="M3055">
        <v>1</v>
      </c>
      <c r="N3055" t="s">
        <v>222</v>
      </c>
      <c r="O3055" t="s">
        <v>26039</v>
      </c>
      <c r="P3055" t="s">
        <v>328</v>
      </c>
      <c r="Q3055">
        <v>3053</v>
      </c>
      <c r="R3055" t="s">
        <v>32579</v>
      </c>
    </row>
    <row r="3056" spans="1:18" x14ac:dyDescent="0.3">
      <c r="A3056">
        <v>3055</v>
      </c>
      <c r="B3056" t="s">
        <v>26040</v>
      </c>
      <c r="C3056">
        <v>34</v>
      </c>
      <c r="D3056" t="s">
        <v>26041</v>
      </c>
      <c r="E3056">
        <v>4</v>
      </c>
      <c r="F3056">
        <v>3</v>
      </c>
      <c r="G3056" t="s">
        <v>192</v>
      </c>
      <c r="H3056">
        <v>19</v>
      </c>
      <c r="I3056" s="19">
        <v>45636.137499999997</v>
      </c>
      <c r="J3056" s="19">
        <v>45636.856249999997</v>
      </c>
      <c r="K3056" s="19">
        <v>45637.150694444441</v>
      </c>
      <c r="L3056" s="19">
        <v>45639.137499999997</v>
      </c>
      <c r="M3056">
        <v>0</v>
      </c>
      <c r="N3056" t="s">
        <v>307</v>
      </c>
      <c r="O3056" t="s">
        <v>1331</v>
      </c>
      <c r="P3056" t="s">
        <v>1266</v>
      </c>
      <c r="Q3056">
        <v>3054</v>
      </c>
      <c r="R3056" t="s">
        <v>32579</v>
      </c>
    </row>
    <row r="3057" spans="1:18" x14ac:dyDescent="0.3">
      <c r="A3057">
        <v>3056</v>
      </c>
      <c r="B3057" t="s">
        <v>26048</v>
      </c>
      <c r="C3057">
        <v>70</v>
      </c>
      <c r="D3057" t="s">
        <v>26049</v>
      </c>
      <c r="E3057">
        <v>2</v>
      </c>
      <c r="F3057">
        <v>3</v>
      </c>
      <c r="G3057" t="s">
        <v>116</v>
      </c>
      <c r="H3057">
        <v>115</v>
      </c>
      <c r="I3057" s="19">
        <v>45616.892361111109</v>
      </c>
      <c r="J3057" s="19">
        <v>45617.188194444447</v>
      </c>
      <c r="K3057" s="19">
        <v>45618.976388888892</v>
      </c>
      <c r="L3057" s="19">
        <v>45619.892361111109</v>
      </c>
      <c r="M3057">
        <v>0</v>
      </c>
      <c r="N3057" t="s">
        <v>307</v>
      </c>
      <c r="O3057" t="s">
        <v>26056</v>
      </c>
      <c r="P3057" t="s">
        <v>168</v>
      </c>
      <c r="Q3057">
        <v>3055</v>
      </c>
      <c r="R3057" t="s">
        <v>32579</v>
      </c>
    </row>
    <row r="3058" spans="1:18" x14ac:dyDescent="0.3">
      <c r="A3058">
        <v>3057</v>
      </c>
      <c r="B3058" t="s">
        <v>26057</v>
      </c>
      <c r="C3058">
        <v>34</v>
      </c>
      <c r="D3058" t="s">
        <v>26059</v>
      </c>
      <c r="E3058">
        <v>4</v>
      </c>
      <c r="F3058">
        <v>1</v>
      </c>
      <c r="G3058" t="s">
        <v>116</v>
      </c>
      <c r="H3058">
        <v>57</v>
      </c>
      <c r="I3058" s="19">
        <v>45419.310416666667</v>
      </c>
      <c r="J3058" s="19">
        <v>45419.353472222225</v>
      </c>
      <c r="K3058" s="19">
        <v>45419.44027777778</v>
      </c>
      <c r="L3058" s="19">
        <v>45419.643750000003</v>
      </c>
      <c r="M3058">
        <v>0</v>
      </c>
      <c r="N3058" t="s">
        <v>222</v>
      </c>
      <c r="O3058" t="s">
        <v>2859</v>
      </c>
      <c r="P3058" t="s">
        <v>1266</v>
      </c>
      <c r="Q3058">
        <v>3056</v>
      </c>
      <c r="R3058" t="s">
        <v>32579</v>
      </c>
    </row>
    <row r="3059" spans="1:18" x14ac:dyDescent="0.3">
      <c r="A3059">
        <v>3058</v>
      </c>
      <c r="B3059" t="s">
        <v>26065</v>
      </c>
      <c r="C3059">
        <v>69</v>
      </c>
      <c r="D3059" t="s">
        <v>26066</v>
      </c>
      <c r="E3059">
        <v>2</v>
      </c>
      <c r="F3059">
        <v>2</v>
      </c>
      <c r="G3059" t="s">
        <v>192</v>
      </c>
      <c r="H3059">
        <v>113</v>
      </c>
      <c r="I3059" s="19">
        <v>45017.35833333333</v>
      </c>
      <c r="J3059" s="19">
        <v>45017.451388888891</v>
      </c>
      <c r="K3059" s="19">
        <v>45017.713888888888</v>
      </c>
      <c r="L3059" s="19">
        <v>45018.35833333333</v>
      </c>
      <c r="M3059">
        <v>0</v>
      </c>
      <c r="N3059" t="s">
        <v>165</v>
      </c>
      <c r="O3059" t="s">
        <v>26072</v>
      </c>
      <c r="P3059" t="s">
        <v>398</v>
      </c>
      <c r="Q3059">
        <v>3057</v>
      </c>
      <c r="R3059" t="s">
        <v>32579</v>
      </c>
    </row>
    <row r="3060" spans="1:18" x14ac:dyDescent="0.3">
      <c r="A3060">
        <v>3059</v>
      </c>
      <c r="B3060" t="s">
        <v>26073</v>
      </c>
      <c r="C3060">
        <v>4</v>
      </c>
      <c r="D3060" t="s">
        <v>26074</v>
      </c>
      <c r="E3060">
        <v>3</v>
      </c>
      <c r="F3060">
        <v>2</v>
      </c>
      <c r="G3060" t="s">
        <v>116</v>
      </c>
      <c r="H3060">
        <v>82</v>
      </c>
      <c r="I3060" s="19">
        <v>45187.24722222222</v>
      </c>
      <c r="J3060" s="19">
        <v>45187.283333333333</v>
      </c>
      <c r="K3060" s="19">
        <v>45187.507638888892</v>
      </c>
      <c r="L3060" s="19">
        <v>45187.580555555556</v>
      </c>
      <c r="M3060">
        <v>0</v>
      </c>
      <c r="N3060" t="s">
        <v>128</v>
      </c>
      <c r="O3060" t="s">
        <v>26080</v>
      </c>
      <c r="P3060" t="s">
        <v>274</v>
      </c>
      <c r="Q3060">
        <v>3058</v>
      </c>
      <c r="R3060" t="s">
        <v>32579</v>
      </c>
    </row>
    <row r="3061" spans="1:18" x14ac:dyDescent="0.3">
      <c r="A3061">
        <v>3060</v>
      </c>
      <c r="B3061" t="s">
        <v>26081</v>
      </c>
      <c r="C3061">
        <v>55</v>
      </c>
      <c r="D3061" t="s">
        <v>26082</v>
      </c>
      <c r="E3061">
        <v>2</v>
      </c>
      <c r="F3061">
        <v>3</v>
      </c>
      <c r="G3061" t="s">
        <v>116</v>
      </c>
      <c r="H3061">
        <v>8</v>
      </c>
      <c r="I3061" s="19">
        <v>45637.791666666664</v>
      </c>
      <c r="J3061" s="19">
        <v>45637.859027777777</v>
      </c>
      <c r="K3061" s="19">
        <v>45639.595138888886</v>
      </c>
      <c r="L3061" s="19">
        <v>45639.791666666664</v>
      </c>
      <c r="M3061">
        <v>0</v>
      </c>
      <c r="N3061" t="s">
        <v>307</v>
      </c>
      <c r="O3061" t="s">
        <v>26088</v>
      </c>
      <c r="P3061" t="s">
        <v>328</v>
      </c>
      <c r="Q3061">
        <v>3059</v>
      </c>
      <c r="R3061" t="s">
        <v>32579</v>
      </c>
    </row>
    <row r="3062" spans="1:18" x14ac:dyDescent="0.3">
      <c r="A3062">
        <v>3061</v>
      </c>
      <c r="B3062" t="s">
        <v>26089</v>
      </c>
      <c r="C3062">
        <v>5</v>
      </c>
      <c r="D3062" t="s">
        <v>26090</v>
      </c>
      <c r="E3062">
        <v>1</v>
      </c>
      <c r="F3062">
        <v>3</v>
      </c>
      <c r="G3062" t="s">
        <v>116</v>
      </c>
      <c r="H3062">
        <v>34</v>
      </c>
      <c r="I3062" s="19">
        <v>45087.154861111114</v>
      </c>
      <c r="J3062" s="19">
        <v>45087.277083333334</v>
      </c>
      <c r="K3062" s="19">
        <v>45089.863888888889</v>
      </c>
      <c r="L3062" s="19">
        <v>45090.154861111114</v>
      </c>
      <c r="M3062">
        <v>0</v>
      </c>
      <c r="N3062" t="s">
        <v>128</v>
      </c>
      <c r="O3062" t="s">
        <v>26097</v>
      </c>
      <c r="P3062" t="s">
        <v>293</v>
      </c>
      <c r="Q3062">
        <v>3060</v>
      </c>
      <c r="R3062" t="s">
        <v>32579</v>
      </c>
    </row>
    <row r="3063" spans="1:18" x14ac:dyDescent="0.3">
      <c r="A3063">
        <v>3062</v>
      </c>
      <c r="B3063" t="s">
        <v>26098</v>
      </c>
      <c r="C3063">
        <v>28</v>
      </c>
      <c r="D3063" t="s">
        <v>26099</v>
      </c>
      <c r="E3063">
        <v>1</v>
      </c>
      <c r="F3063">
        <v>1</v>
      </c>
      <c r="G3063" t="s">
        <v>116</v>
      </c>
      <c r="H3063">
        <v>33</v>
      </c>
      <c r="I3063" s="19">
        <v>45625.059027777781</v>
      </c>
      <c r="J3063" s="19">
        <v>45625.09097222222</v>
      </c>
      <c r="K3063" s="19">
        <v>45625.293749999997</v>
      </c>
      <c r="L3063" s="19">
        <v>45625.225694444445</v>
      </c>
      <c r="M3063">
        <v>1</v>
      </c>
      <c r="N3063" t="s">
        <v>307</v>
      </c>
      <c r="O3063" t="s">
        <v>26105</v>
      </c>
      <c r="P3063" t="s">
        <v>446</v>
      </c>
      <c r="Q3063">
        <v>3061</v>
      </c>
      <c r="R3063" t="s">
        <v>32579</v>
      </c>
    </row>
    <row r="3064" spans="1:18" x14ac:dyDescent="0.3">
      <c r="A3064">
        <v>3063</v>
      </c>
      <c r="B3064" t="s">
        <v>26107</v>
      </c>
      <c r="C3064">
        <v>63</v>
      </c>
      <c r="D3064" t="s">
        <v>26108</v>
      </c>
      <c r="E3064">
        <v>2</v>
      </c>
      <c r="F3064">
        <v>4</v>
      </c>
      <c r="G3064" t="s">
        <v>116</v>
      </c>
      <c r="H3064">
        <v>118</v>
      </c>
      <c r="I3064" s="19">
        <v>45216.248611111114</v>
      </c>
      <c r="J3064" s="19">
        <v>45216.597916666666</v>
      </c>
      <c r="K3064" s="19">
        <v>45218.551388888889</v>
      </c>
      <c r="L3064" s="19">
        <v>45221.248611111114</v>
      </c>
      <c r="M3064">
        <v>0</v>
      </c>
      <c r="N3064" t="s">
        <v>307</v>
      </c>
      <c r="O3064" t="s">
        <v>26114</v>
      </c>
      <c r="P3064" t="s">
        <v>168</v>
      </c>
      <c r="Q3064">
        <v>3062</v>
      </c>
      <c r="R3064" t="s">
        <v>32579</v>
      </c>
    </row>
    <row r="3065" spans="1:18" x14ac:dyDescent="0.3">
      <c r="A3065">
        <v>3064</v>
      </c>
      <c r="B3065" t="s">
        <v>26115</v>
      </c>
      <c r="C3065">
        <v>65</v>
      </c>
      <c r="D3065" t="s">
        <v>26117</v>
      </c>
      <c r="E3065">
        <v>3</v>
      </c>
      <c r="F3065">
        <v>2</v>
      </c>
      <c r="G3065" t="s">
        <v>192</v>
      </c>
      <c r="H3065">
        <v>77</v>
      </c>
      <c r="I3065" s="19">
        <v>44975.020833333336</v>
      </c>
      <c r="J3065" s="19">
        <v>44975.123611111114</v>
      </c>
      <c r="K3065" s="19">
        <v>44976.749305555553</v>
      </c>
      <c r="L3065" s="19">
        <v>44976.020833333336</v>
      </c>
      <c r="M3065">
        <v>1</v>
      </c>
      <c r="N3065" t="s">
        <v>128</v>
      </c>
      <c r="O3065" t="s">
        <v>26123</v>
      </c>
      <c r="P3065" t="s">
        <v>962</v>
      </c>
      <c r="Q3065">
        <v>3063</v>
      </c>
      <c r="R3065" t="s">
        <v>32579</v>
      </c>
    </row>
    <row r="3066" spans="1:18" x14ac:dyDescent="0.3">
      <c r="A3066">
        <v>3065</v>
      </c>
      <c r="B3066" t="s">
        <v>26124</v>
      </c>
      <c r="C3066">
        <v>78</v>
      </c>
      <c r="D3066" t="s">
        <v>26125</v>
      </c>
      <c r="E3066">
        <v>1</v>
      </c>
      <c r="F3066">
        <v>3</v>
      </c>
      <c r="G3066" t="s">
        <v>192</v>
      </c>
      <c r="H3066">
        <v>40</v>
      </c>
      <c r="I3066" s="19">
        <v>45329.51666666667</v>
      </c>
      <c r="J3066" s="19">
        <v>45329.745833333334</v>
      </c>
      <c r="K3066" s="19">
        <v>45330.931250000001</v>
      </c>
      <c r="L3066" s="19">
        <v>45332.51666666667</v>
      </c>
      <c r="M3066">
        <v>0</v>
      </c>
      <c r="N3066" t="s">
        <v>307</v>
      </c>
      <c r="O3066" t="s">
        <v>26132</v>
      </c>
      <c r="P3066" t="s">
        <v>363</v>
      </c>
      <c r="Q3066">
        <v>3064</v>
      </c>
      <c r="R3066" t="s">
        <v>32579</v>
      </c>
    </row>
    <row r="3067" spans="1:18" x14ac:dyDescent="0.3">
      <c r="A3067">
        <v>3066</v>
      </c>
      <c r="B3067" t="s">
        <v>26133</v>
      </c>
      <c r="C3067">
        <v>29</v>
      </c>
      <c r="D3067" t="s">
        <v>26134</v>
      </c>
      <c r="E3067">
        <v>5</v>
      </c>
      <c r="F3067">
        <v>3</v>
      </c>
      <c r="G3067" t="s">
        <v>116</v>
      </c>
      <c r="H3067">
        <v>88</v>
      </c>
      <c r="I3067" s="19">
        <v>45677.972916666666</v>
      </c>
      <c r="J3067" s="19">
        <v>45678.1875</v>
      </c>
      <c r="K3067" s="19">
        <v>45683.73541666667</v>
      </c>
      <c r="L3067" s="19">
        <v>45680.972916666666</v>
      </c>
      <c r="M3067">
        <v>1</v>
      </c>
      <c r="N3067" t="s">
        <v>222</v>
      </c>
      <c r="O3067" t="s">
        <v>26140</v>
      </c>
      <c r="P3067" t="s">
        <v>705</v>
      </c>
      <c r="Q3067">
        <v>3065</v>
      </c>
      <c r="R3067" t="s">
        <v>32579</v>
      </c>
    </row>
    <row r="3068" spans="1:18" x14ac:dyDescent="0.3">
      <c r="A3068">
        <v>3067</v>
      </c>
      <c r="B3068" t="s">
        <v>26141</v>
      </c>
      <c r="C3068">
        <v>4</v>
      </c>
      <c r="D3068" t="s">
        <v>26142</v>
      </c>
      <c r="E3068">
        <v>2</v>
      </c>
      <c r="F3068">
        <v>2</v>
      </c>
      <c r="G3068" t="s">
        <v>116</v>
      </c>
      <c r="H3068">
        <v>38</v>
      </c>
      <c r="I3068" s="19">
        <v>45296.819444444445</v>
      </c>
      <c r="J3068" s="19">
        <v>45296.845138888886</v>
      </c>
      <c r="K3068" s="19">
        <v>45297.120138888888</v>
      </c>
      <c r="L3068" s="19">
        <v>45297.152777777781</v>
      </c>
      <c r="M3068">
        <v>0</v>
      </c>
      <c r="N3068" t="s">
        <v>128</v>
      </c>
      <c r="O3068" t="s">
        <v>26148</v>
      </c>
      <c r="P3068" t="s">
        <v>398</v>
      </c>
      <c r="Q3068">
        <v>3066</v>
      </c>
      <c r="R3068" t="s">
        <v>32579</v>
      </c>
    </row>
    <row r="3069" spans="1:18" x14ac:dyDescent="0.3">
      <c r="A3069">
        <v>3068</v>
      </c>
      <c r="B3069" t="s">
        <v>26150</v>
      </c>
      <c r="C3069">
        <v>7</v>
      </c>
      <c r="D3069" t="s">
        <v>26151</v>
      </c>
      <c r="E3069">
        <v>1</v>
      </c>
      <c r="F3069">
        <v>3</v>
      </c>
      <c r="G3069" t="s">
        <v>192</v>
      </c>
      <c r="H3069">
        <v>111</v>
      </c>
      <c r="I3069" s="19">
        <v>45352.01458333333</v>
      </c>
      <c r="J3069" s="19">
        <v>45352.040972222225</v>
      </c>
      <c r="K3069" s="19">
        <v>45352.929861111108</v>
      </c>
      <c r="L3069" s="19">
        <v>45353.01458333333</v>
      </c>
      <c r="M3069">
        <v>0</v>
      </c>
      <c r="N3069" t="s">
        <v>165</v>
      </c>
      <c r="O3069" t="s">
        <v>26157</v>
      </c>
      <c r="P3069" t="s">
        <v>293</v>
      </c>
      <c r="Q3069">
        <v>3067</v>
      </c>
      <c r="R3069" t="s">
        <v>32579</v>
      </c>
    </row>
    <row r="3070" spans="1:18" x14ac:dyDescent="0.3">
      <c r="A3070">
        <v>3069</v>
      </c>
      <c r="B3070" t="s">
        <v>26158</v>
      </c>
      <c r="C3070">
        <v>10</v>
      </c>
      <c r="D3070" t="s">
        <v>26160</v>
      </c>
      <c r="E3070">
        <v>3</v>
      </c>
      <c r="F3070">
        <v>3</v>
      </c>
      <c r="G3070" t="s">
        <v>116</v>
      </c>
      <c r="H3070">
        <v>116</v>
      </c>
      <c r="I3070" s="19">
        <v>45081.968055555553</v>
      </c>
      <c r="J3070" s="19">
        <v>45082.03125</v>
      </c>
      <c r="K3070" s="19">
        <v>45083.644444444442</v>
      </c>
      <c r="L3070" s="19">
        <v>45082.968055555553</v>
      </c>
      <c r="M3070">
        <v>1</v>
      </c>
      <c r="N3070" t="s">
        <v>128</v>
      </c>
      <c r="O3070" t="s">
        <v>26166</v>
      </c>
      <c r="P3070" t="s">
        <v>274</v>
      </c>
      <c r="Q3070">
        <v>3068</v>
      </c>
      <c r="R3070" t="s">
        <v>32579</v>
      </c>
    </row>
    <row r="3071" spans="1:18" x14ac:dyDescent="0.3">
      <c r="A3071">
        <v>3070</v>
      </c>
      <c r="B3071" t="s">
        <v>26168</v>
      </c>
      <c r="C3071">
        <v>72</v>
      </c>
      <c r="D3071" t="s">
        <v>26169</v>
      </c>
      <c r="E3071">
        <v>1</v>
      </c>
      <c r="F3071">
        <v>3</v>
      </c>
      <c r="G3071" t="s">
        <v>192</v>
      </c>
      <c r="H3071">
        <v>11</v>
      </c>
      <c r="I3071" s="19">
        <v>45626.30972222222</v>
      </c>
      <c r="J3071" s="19">
        <v>45626.364583333336</v>
      </c>
      <c r="K3071" s="19">
        <v>45628.092361111114</v>
      </c>
      <c r="L3071" s="19">
        <v>45628.30972222222</v>
      </c>
      <c r="M3071">
        <v>0</v>
      </c>
      <c r="N3071" t="s">
        <v>128</v>
      </c>
      <c r="O3071" t="s">
        <v>26175</v>
      </c>
      <c r="P3071" t="s">
        <v>363</v>
      </c>
      <c r="Q3071">
        <v>3069</v>
      </c>
      <c r="R3071" t="s">
        <v>32579</v>
      </c>
    </row>
    <row r="3072" spans="1:18" x14ac:dyDescent="0.3">
      <c r="A3072">
        <v>3071</v>
      </c>
      <c r="B3072" t="s">
        <v>26177</v>
      </c>
      <c r="C3072">
        <v>50</v>
      </c>
      <c r="D3072" t="s">
        <v>16497</v>
      </c>
      <c r="E3072">
        <v>1</v>
      </c>
      <c r="F3072">
        <v>2</v>
      </c>
      <c r="G3072" t="s">
        <v>192</v>
      </c>
      <c r="H3072">
        <v>23</v>
      </c>
      <c r="I3072" s="19">
        <v>45338.668749999997</v>
      </c>
      <c r="J3072" s="19">
        <v>45338.79583333333</v>
      </c>
      <c r="K3072" s="19">
        <v>45339.461805555555</v>
      </c>
      <c r="L3072" s="19">
        <v>45339.668749999997</v>
      </c>
      <c r="M3072">
        <v>0</v>
      </c>
      <c r="N3072" t="s">
        <v>165</v>
      </c>
      <c r="O3072" t="s">
        <v>26183</v>
      </c>
      <c r="P3072" t="s">
        <v>751</v>
      </c>
      <c r="Q3072">
        <v>3070</v>
      </c>
      <c r="R3072" t="s">
        <v>32579</v>
      </c>
    </row>
    <row r="3073" spans="1:18" x14ac:dyDescent="0.3">
      <c r="A3073">
        <v>3072</v>
      </c>
      <c r="B3073" t="s">
        <v>26184</v>
      </c>
      <c r="C3073">
        <v>21</v>
      </c>
      <c r="D3073" t="s">
        <v>26186</v>
      </c>
      <c r="E3073">
        <v>3</v>
      </c>
      <c r="F3073">
        <v>2</v>
      </c>
      <c r="G3073" t="s">
        <v>388</v>
      </c>
      <c r="H3073">
        <v>56</v>
      </c>
      <c r="I3073" s="19">
        <v>45690.580555555556</v>
      </c>
      <c r="J3073" s="19">
        <v>45690.638194444444</v>
      </c>
      <c r="K3073" s="19"/>
      <c r="L3073" s="19">
        <v>45691.080555555556</v>
      </c>
      <c r="M3073">
        <v>0</v>
      </c>
      <c r="N3073" t="s">
        <v>165</v>
      </c>
      <c r="O3073" t="s">
        <v>26191</v>
      </c>
      <c r="Q3073">
        <v>3071</v>
      </c>
      <c r="R3073" t="s">
        <v>32582</v>
      </c>
    </row>
    <row r="3074" spans="1:18" x14ac:dyDescent="0.3">
      <c r="A3074">
        <v>3073</v>
      </c>
      <c r="B3074" t="s">
        <v>26192</v>
      </c>
      <c r="C3074">
        <v>80</v>
      </c>
      <c r="D3074" t="s">
        <v>26194</v>
      </c>
      <c r="E3074">
        <v>4</v>
      </c>
      <c r="F3074">
        <v>2</v>
      </c>
      <c r="G3074" t="s">
        <v>116</v>
      </c>
      <c r="H3074">
        <v>108</v>
      </c>
      <c r="I3074" s="19">
        <v>44948.050694444442</v>
      </c>
      <c r="J3074" s="19">
        <v>44948.138888888891</v>
      </c>
      <c r="K3074" s="19">
        <v>44948.564583333333</v>
      </c>
      <c r="L3074" s="19">
        <v>44949.050694444442</v>
      </c>
      <c r="M3074">
        <v>0</v>
      </c>
      <c r="N3074" t="s">
        <v>165</v>
      </c>
      <c r="O3074" t="s">
        <v>973</v>
      </c>
      <c r="P3074" t="s">
        <v>26200</v>
      </c>
      <c r="Q3074">
        <v>3072</v>
      </c>
      <c r="R3074" t="s">
        <v>32579</v>
      </c>
    </row>
    <row r="3075" spans="1:18" x14ac:dyDescent="0.3">
      <c r="A3075">
        <v>3074</v>
      </c>
      <c r="B3075" t="s">
        <v>26201</v>
      </c>
      <c r="C3075">
        <v>7</v>
      </c>
      <c r="D3075" t="s">
        <v>26202</v>
      </c>
      <c r="E3075">
        <v>2</v>
      </c>
      <c r="F3075">
        <v>4</v>
      </c>
      <c r="G3075" t="s">
        <v>192</v>
      </c>
      <c r="H3075">
        <v>26</v>
      </c>
      <c r="I3075" s="19">
        <v>45236.788194444445</v>
      </c>
      <c r="J3075" s="19">
        <v>45236.966666666667</v>
      </c>
      <c r="K3075" s="19">
        <v>45239.568749999999</v>
      </c>
      <c r="L3075" s="19">
        <v>45239.788194444445</v>
      </c>
      <c r="M3075">
        <v>0</v>
      </c>
      <c r="N3075" t="s">
        <v>165</v>
      </c>
      <c r="O3075" t="s">
        <v>26208</v>
      </c>
      <c r="P3075" t="s">
        <v>168</v>
      </c>
      <c r="Q3075">
        <v>3073</v>
      </c>
      <c r="R3075" t="s">
        <v>32579</v>
      </c>
    </row>
    <row r="3076" spans="1:18" x14ac:dyDescent="0.3">
      <c r="A3076">
        <v>3075</v>
      </c>
      <c r="B3076" t="s">
        <v>26210</v>
      </c>
      <c r="C3076">
        <v>63</v>
      </c>
      <c r="D3076" t="s">
        <v>26211</v>
      </c>
      <c r="E3076">
        <v>5</v>
      </c>
      <c r="F3076">
        <v>3</v>
      </c>
      <c r="G3076" t="s">
        <v>192</v>
      </c>
      <c r="H3076">
        <v>65</v>
      </c>
      <c r="I3076" s="19">
        <v>45292.347222222219</v>
      </c>
      <c r="J3076" s="19">
        <v>45292.824999999997</v>
      </c>
      <c r="K3076" s="19">
        <v>45294.498611111114</v>
      </c>
      <c r="L3076" s="19">
        <v>45295.347222222219</v>
      </c>
      <c r="M3076">
        <v>0</v>
      </c>
      <c r="N3076" t="s">
        <v>165</v>
      </c>
      <c r="O3076" t="s">
        <v>26217</v>
      </c>
      <c r="P3076" t="s">
        <v>1735</v>
      </c>
      <c r="Q3076">
        <v>3074</v>
      </c>
      <c r="R3076" t="s">
        <v>32579</v>
      </c>
    </row>
    <row r="3077" spans="1:18" x14ac:dyDescent="0.3">
      <c r="A3077">
        <v>3076</v>
      </c>
      <c r="B3077" t="s">
        <v>26219</v>
      </c>
      <c r="C3077">
        <v>4</v>
      </c>
      <c r="D3077" t="s">
        <v>26220</v>
      </c>
      <c r="E3077">
        <v>1</v>
      </c>
      <c r="F3077">
        <v>3</v>
      </c>
      <c r="G3077" t="s">
        <v>116</v>
      </c>
      <c r="H3077">
        <v>22</v>
      </c>
      <c r="I3077" s="19">
        <v>45129.368055555555</v>
      </c>
      <c r="J3077" s="19">
        <v>45129.428472222222</v>
      </c>
      <c r="K3077" s="19">
        <v>45130.201388888891</v>
      </c>
      <c r="L3077" s="19">
        <v>45130.368055555555</v>
      </c>
      <c r="M3077">
        <v>0</v>
      </c>
      <c r="N3077" t="s">
        <v>128</v>
      </c>
      <c r="O3077" t="s">
        <v>26226</v>
      </c>
      <c r="P3077" t="s">
        <v>446</v>
      </c>
      <c r="Q3077">
        <v>3075</v>
      </c>
      <c r="R3077" t="s">
        <v>32579</v>
      </c>
    </row>
    <row r="3078" spans="1:18" x14ac:dyDescent="0.3">
      <c r="A3078">
        <v>3077</v>
      </c>
      <c r="B3078" t="s">
        <v>26227</v>
      </c>
      <c r="C3078">
        <v>51</v>
      </c>
      <c r="D3078" t="s">
        <v>26228</v>
      </c>
      <c r="E3078">
        <v>3</v>
      </c>
      <c r="F3078">
        <v>2</v>
      </c>
      <c r="G3078" t="s">
        <v>116</v>
      </c>
      <c r="H3078">
        <v>90</v>
      </c>
      <c r="I3078" s="19">
        <v>45741.238194444442</v>
      </c>
      <c r="J3078" s="19">
        <v>45741.375694444447</v>
      </c>
      <c r="K3078" s="19">
        <v>45741.63958333333</v>
      </c>
      <c r="L3078" s="19">
        <v>45742.238194444442</v>
      </c>
      <c r="M3078">
        <v>0</v>
      </c>
      <c r="N3078" t="s">
        <v>307</v>
      </c>
      <c r="O3078" t="s">
        <v>26234</v>
      </c>
      <c r="P3078" t="s">
        <v>877</v>
      </c>
      <c r="Q3078">
        <v>3076</v>
      </c>
      <c r="R3078" t="s">
        <v>32579</v>
      </c>
    </row>
    <row r="3079" spans="1:18" x14ac:dyDescent="0.3">
      <c r="A3079">
        <v>3078</v>
      </c>
      <c r="B3079" t="s">
        <v>26235</v>
      </c>
      <c r="C3079">
        <v>33</v>
      </c>
      <c r="D3079" t="s">
        <v>26236</v>
      </c>
      <c r="E3079">
        <v>1</v>
      </c>
      <c r="F3079">
        <v>3</v>
      </c>
      <c r="G3079" t="s">
        <v>192</v>
      </c>
      <c r="H3079">
        <v>7</v>
      </c>
      <c r="I3079" s="19">
        <v>44985.276388888888</v>
      </c>
      <c r="J3079" s="19">
        <v>44985.982638888891</v>
      </c>
      <c r="K3079" s="19">
        <v>44986.535416666666</v>
      </c>
      <c r="L3079" s="19">
        <v>44988.276388888888</v>
      </c>
      <c r="M3079">
        <v>0</v>
      </c>
      <c r="N3079" t="s">
        <v>165</v>
      </c>
      <c r="O3079" t="s">
        <v>26243</v>
      </c>
      <c r="P3079" t="s">
        <v>751</v>
      </c>
      <c r="Q3079">
        <v>3077</v>
      </c>
      <c r="R3079" t="s">
        <v>32579</v>
      </c>
    </row>
    <row r="3080" spans="1:18" x14ac:dyDescent="0.3">
      <c r="A3080">
        <v>3079</v>
      </c>
      <c r="B3080" t="s">
        <v>26244</v>
      </c>
      <c r="C3080">
        <v>26</v>
      </c>
      <c r="D3080" t="s">
        <v>26245</v>
      </c>
      <c r="E3080">
        <v>1</v>
      </c>
      <c r="F3080">
        <v>1</v>
      </c>
      <c r="G3080" t="s">
        <v>192</v>
      </c>
      <c r="H3080">
        <v>45</v>
      </c>
      <c r="I3080" s="19">
        <v>45433.111111111109</v>
      </c>
      <c r="J3080" s="19">
        <v>45433.157638888886</v>
      </c>
      <c r="K3080" s="19">
        <v>45433.245138888888</v>
      </c>
      <c r="L3080" s="19">
        <v>45433.444444444445</v>
      </c>
      <c r="M3080">
        <v>0</v>
      </c>
      <c r="N3080" t="s">
        <v>128</v>
      </c>
      <c r="O3080" t="s">
        <v>26252</v>
      </c>
      <c r="P3080" t="s">
        <v>363</v>
      </c>
      <c r="Q3080">
        <v>3078</v>
      </c>
      <c r="R3080" t="s">
        <v>32579</v>
      </c>
    </row>
    <row r="3081" spans="1:18" x14ac:dyDescent="0.3">
      <c r="A3081">
        <v>3080</v>
      </c>
      <c r="B3081" t="s">
        <v>26253</v>
      </c>
      <c r="C3081">
        <v>69</v>
      </c>
      <c r="D3081" t="s">
        <v>19724</v>
      </c>
      <c r="E3081">
        <v>3</v>
      </c>
      <c r="F3081">
        <v>2</v>
      </c>
      <c r="G3081" t="s">
        <v>116</v>
      </c>
      <c r="H3081">
        <v>35</v>
      </c>
      <c r="I3081" s="19">
        <v>45569.904861111114</v>
      </c>
      <c r="J3081" s="19">
        <v>45570.21875</v>
      </c>
      <c r="K3081" s="19">
        <v>45570.790972222225</v>
      </c>
      <c r="L3081" s="19">
        <v>45570.904861111114</v>
      </c>
      <c r="M3081">
        <v>0</v>
      </c>
      <c r="N3081" t="s">
        <v>307</v>
      </c>
      <c r="O3081" t="s">
        <v>26259</v>
      </c>
      <c r="P3081" t="s">
        <v>194</v>
      </c>
      <c r="Q3081">
        <v>3079</v>
      </c>
      <c r="R3081" t="s">
        <v>32579</v>
      </c>
    </row>
    <row r="3082" spans="1:18" x14ac:dyDescent="0.3">
      <c r="A3082">
        <v>3081</v>
      </c>
      <c r="B3082" t="s">
        <v>26260</v>
      </c>
      <c r="C3082">
        <v>22</v>
      </c>
      <c r="D3082" t="s">
        <v>26262</v>
      </c>
      <c r="E3082">
        <v>5</v>
      </c>
      <c r="F3082">
        <v>2</v>
      </c>
      <c r="G3082" t="s">
        <v>192</v>
      </c>
      <c r="H3082">
        <v>28</v>
      </c>
      <c r="I3082" s="19">
        <v>44939.539583333331</v>
      </c>
      <c r="J3082" s="19">
        <v>44939.611805555556</v>
      </c>
      <c r="K3082" s="19">
        <v>44939.787499999999</v>
      </c>
      <c r="L3082" s="19">
        <v>44940.039583333331</v>
      </c>
      <c r="M3082">
        <v>0</v>
      </c>
      <c r="N3082" t="s">
        <v>222</v>
      </c>
      <c r="O3082" t="s">
        <v>26267</v>
      </c>
      <c r="P3082" t="s">
        <v>2960</v>
      </c>
      <c r="Q3082">
        <v>3080</v>
      </c>
      <c r="R3082" t="s">
        <v>32579</v>
      </c>
    </row>
    <row r="3083" spans="1:18" x14ac:dyDescent="0.3">
      <c r="A3083">
        <v>3082</v>
      </c>
      <c r="B3083" t="s">
        <v>26268</v>
      </c>
      <c r="C3083">
        <v>72</v>
      </c>
      <c r="D3083" t="s">
        <v>26269</v>
      </c>
      <c r="E3083">
        <v>3</v>
      </c>
      <c r="F3083">
        <v>3</v>
      </c>
      <c r="G3083" t="s">
        <v>116</v>
      </c>
      <c r="H3083">
        <v>102</v>
      </c>
      <c r="I3083" s="19">
        <v>45324.380555555559</v>
      </c>
      <c r="J3083" s="19">
        <v>45324.484722222223</v>
      </c>
      <c r="K3083" s="19">
        <v>45325.942361111112</v>
      </c>
      <c r="L3083" s="19">
        <v>45326.380555555559</v>
      </c>
      <c r="M3083">
        <v>0</v>
      </c>
      <c r="N3083" t="s">
        <v>307</v>
      </c>
      <c r="O3083" t="s">
        <v>26276</v>
      </c>
      <c r="P3083" t="s">
        <v>246</v>
      </c>
      <c r="Q3083">
        <v>3081</v>
      </c>
      <c r="R3083" t="s">
        <v>32579</v>
      </c>
    </row>
    <row r="3084" spans="1:18" x14ac:dyDescent="0.3">
      <c r="A3084">
        <v>3083</v>
      </c>
      <c r="B3084" t="s">
        <v>26277</v>
      </c>
      <c r="C3084">
        <v>79</v>
      </c>
      <c r="D3084" t="s">
        <v>26278</v>
      </c>
      <c r="E3084">
        <v>3</v>
      </c>
      <c r="F3084">
        <v>3</v>
      </c>
      <c r="G3084" t="s">
        <v>116</v>
      </c>
      <c r="H3084">
        <v>93</v>
      </c>
      <c r="I3084" s="19">
        <v>45486.044444444444</v>
      </c>
      <c r="J3084" s="19">
        <v>45486.179861111108</v>
      </c>
      <c r="K3084" s="19">
        <v>45487.800694444442</v>
      </c>
      <c r="L3084" s="19">
        <v>45488.044444444444</v>
      </c>
      <c r="M3084">
        <v>0</v>
      </c>
      <c r="N3084" t="s">
        <v>307</v>
      </c>
      <c r="O3084" t="s">
        <v>26283</v>
      </c>
      <c r="P3084" t="s">
        <v>246</v>
      </c>
      <c r="Q3084">
        <v>3082</v>
      </c>
      <c r="R3084" t="s">
        <v>32579</v>
      </c>
    </row>
    <row r="3085" spans="1:18" x14ac:dyDescent="0.3">
      <c r="A3085">
        <v>3084</v>
      </c>
      <c r="B3085" t="s">
        <v>26284</v>
      </c>
      <c r="C3085">
        <v>73</v>
      </c>
      <c r="D3085" t="s">
        <v>26285</v>
      </c>
      <c r="E3085">
        <v>3</v>
      </c>
      <c r="F3085">
        <v>3</v>
      </c>
      <c r="G3085" t="s">
        <v>116</v>
      </c>
      <c r="H3085">
        <v>17</v>
      </c>
      <c r="I3085" s="19">
        <v>45361.461805555555</v>
      </c>
      <c r="J3085" s="19">
        <v>45361.615277777775</v>
      </c>
      <c r="K3085" s="19">
        <v>45363.875</v>
      </c>
      <c r="L3085" s="19">
        <v>45364.461805555555</v>
      </c>
      <c r="M3085">
        <v>0</v>
      </c>
      <c r="N3085" t="s">
        <v>165</v>
      </c>
      <c r="O3085" t="s">
        <v>26290</v>
      </c>
      <c r="P3085" t="s">
        <v>962</v>
      </c>
      <c r="Q3085">
        <v>3083</v>
      </c>
      <c r="R3085" t="s">
        <v>32579</v>
      </c>
    </row>
    <row r="3086" spans="1:18" x14ac:dyDescent="0.3">
      <c r="A3086">
        <v>3085</v>
      </c>
      <c r="B3086" t="s">
        <v>26292</v>
      </c>
      <c r="C3086">
        <v>27</v>
      </c>
      <c r="D3086" t="s">
        <v>26293</v>
      </c>
      <c r="E3086">
        <v>1</v>
      </c>
      <c r="F3086">
        <v>3</v>
      </c>
      <c r="G3086" t="s">
        <v>192</v>
      </c>
      <c r="H3086">
        <v>43</v>
      </c>
      <c r="I3086" s="19">
        <v>45593.479166666664</v>
      </c>
      <c r="J3086" s="19">
        <v>45593.536805555559</v>
      </c>
      <c r="K3086" s="19">
        <v>45594.289583333331</v>
      </c>
      <c r="L3086" s="19">
        <v>45594.479166666664</v>
      </c>
      <c r="M3086">
        <v>0</v>
      </c>
      <c r="N3086" t="s">
        <v>128</v>
      </c>
      <c r="O3086" t="s">
        <v>26300</v>
      </c>
      <c r="P3086" t="s">
        <v>446</v>
      </c>
      <c r="Q3086">
        <v>3084</v>
      </c>
      <c r="R3086" t="s">
        <v>32579</v>
      </c>
    </row>
    <row r="3087" spans="1:18" x14ac:dyDescent="0.3">
      <c r="A3087">
        <v>3086</v>
      </c>
      <c r="B3087" t="s">
        <v>26302</v>
      </c>
      <c r="C3087">
        <v>37</v>
      </c>
      <c r="D3087" t="s">
        <v>26303</v>
      </c>
      <c r="E3087">
        <v>2</v>
      </c>
      <c r="F3087">
        <v>3</v>
      </c>
      <c r="G3087" t="s">
        <v>192</v>
      </c>
      <c r="H3087">
        <v>46</v>
      </c>
      <c r="I3087" s="19">
        <v>45359.527083333334</v>
      </c>
      <c r="J3087" s="19">
        <v>45359.555555555555</v>
      </c>
      <c r="K3087" s="19">
        <v>45360.008333333331</v>
      </c>
      <c r="L3087" s="19">
        <v>45360.527083333334</v>
      </c>
      <c r="M3087">
        <v>0</v>
      </c>
      <c r="N3087" t="s">
        <v>307</v>
      </c>
      <c r="O3087" t="s">
        <v>26309</v>
      </c>
      <c r="P3087" t="s">
        <v>26310</v>
      </c>
      <c r="Q3087">
        <v>3085</v>
      </c>
      <c r="R3087" t="s">
        <v>32579</v>
      </c>
    </row>
    <row r="3088" spans="1:18" x14ac:dyDescent="0.3">
      <c r="A3088">
        <v>3087</v>
      </c>
      <c r="B3088" t="s">
        <v>26311</v>
      </c>
      <c r="C3088">
        <v>71</v>
      </c>
      <c r="D3088" t="s">
        <v>26312</v>
      </c>
      <c r="E3088">
        <v>2</v>
      </c>
      <c r="F3088">
        <v>2</v>
      </c>
      <c r="G3088" t="s">
        <v>116</v>
      </c>
      <c r="H3088">
        <v>86</v>
      </c>
      <c r="I3088" s="19">
        <v>45634.476388888892</v>
      </c>
      <c r="J3088" s="19">
        <v>45634.67291666667</v>
      </c>
      <c r="K3088" s="19">
        <v>45634.761111111111</v>
      </c>
      <c r="L3088" s="19">
        <v>45634.976388888892</v>
      </c>
      <c r="M3088">
        <v>0</v>
      </c>
      <c r="N3088" t="s">
        <v>307</v>
      </c>
      <c r="O3088" t="s">
        <v>26318</v>
      </c>
      <c r="P3088" t="s">
        <v>328</v>
      </c>
      <c r="Q3088">
        <v>3086</v>
      </c>
      <c r="R3088" t="s">
        <v>32579</v>
      </c>
    </row>
    <row r="3089" spans="1:18" x14ac:dyDescent="0.3">
      <c r="A3089">
        <v>3088</v>
      </c>
      <c r="B3089" t="s">
        <v>26319</v>
      </c>
      <c r="C3089">
        <v>15</v>
      </c>
      <c r="D3089" t="s">
        <v>26320</v>
      </c>
      <c r="E3089">
        <v>3</v>
      </c>
      <c r="F3089">
        <v>3</v>
      </c>
      <c r="G3089" t="s">
        <v>116</v>
      </c>
      <c r="H3089">
        <v>71</v>
      </c>
      <c r="I3089" s="19">
        <v>45369.497916666667</v>
      </c>
      <c r="J3089" s="19">
        <v>45369.556944444441</v>
      </c>
      <c r="K3089" s="19">
        <v>45370.927777777775</v>
      </c>
      <c r="L3089" s="19">
        <v>45370.497916666667</v>
      </c>
      <c r="M3089">
        <v>1</v>
      </c>
      <c r="N3089" t="s">
        <v>307</v>
      </c>
      <c r="O3089" t="s">
        <v>26327</v>
      </c>
      <c r="P3089" t="s">
        <v>877</v>
      </c>
      <c r="Q3089">
        <v>3087</v>
      </c>
      <c r="R3089" t="s">
        <v>32579</v>
      </c>
    </row>
    <row r="3090" spans="1:18" x14ac:dyDescent="0.3">
      <c r="A3090">
        <v>3089</v>
      </c>
      <c r="B3090" t="s">
        <v>26328</v>
      </c>
      <c r="C3090">
        <v>46</v>
      </c>
      <c r="D3090" t="s">
        <v>26330</v>
      </c>
      <c r="E3090">
        <v>2</v>
      </c>
      <c r="F3090">
        <v>2</v>
      </c>
      <c r="G3090" t="s">
        <v>116</v>
      </c>
      <c r="H3090">
        <v>100</v>
      </c>
      <c r="I3090" s="19">
        <v>45151.42291666667</v>
      </c>
      <c r="J3090" s="19">
        <v>45151.490277777775</v>
      </c>
      <c r="K3090" s="19">
        <v>45151.854166666664</v>
      </c>
      <c r="L3090" s="19">
        <v>45151.92291666667</v>
      </c>
      <c r="M3090">
        <v>0</v>
      </c>
      <c r="N3090" t="s">
        <v>307</v>
      </c>
      <c r="O3090" t="s">
        <v>26336</v>
      </c>
      <c r="P3090" t="s">
        <v>398</v>
      </c>
      <c r="Q3090">
        <v>3088</v>
      </c>
      <c r="R3090" t="s">
        <v>32579</v>
      </c>
    </row>
    <row r="3091" spans="1:18" x14ac:dyDescent="0.3">
      <c r="A3091">
        <v>3090</v>
      </c>
      <c r="B3091" t="s">
        <v>26337</v>
      </c>
      <c r="C3091">
        <v>50</v>
      </c>
      <c r="D3091" t="s">
        <v>26339</v>
      </c>
      <c r="E3091">
        <v>4</v>
      </c>
      <c r="F3091">
        <v>3</v>
      </c>
      <c r="G3091" t="s">
        <v>116</v>
      </c>
      <c r="H3091">
        <v>84</v>
      </c>
      <c r="I3091" s="19">
        <v>45446.336805555555</v>
      </c>
      <c r="J3091" s="19">
        <v>45447.215277777781</v>
      </c>
      <c r="K3091" s="19">
        <v>45448.40902777778</v>
      </c>
      <c r="L3091" s="19">
        <v>45449.336805555555</v>
      </c>
      <c r="M3091">
        <v>0</v>
      </c>
      <c r="N3091" t="s">
        <v>165</v>
      </c>
      <c r="O3091" t="s">
        <v>5271</v>
      </c>
      <c r="P3091" t="s">
        <v>1512</v>
      </c>
      <c r="Q3091">
        <v>3089</v>
      </c>
      <c r="R3091" t="s">
        <v>32579</v>
      </c>
    </row>
    <row r="3092" spans="1:18" x14ac:dyDescent="0.3">
      <c r="A3092">
        <v>3091</v>
      </c>
      <c r="B3092" t="s">
        <v>26346</v>
      </c>
      <c r="C3092">
        <v>62</v>
      </c>
      <c r="D3092" t="s">
        <v>26347</v>
      </c>
      <c r="E3092">
        <v>4</v>
      </c>
      <c r="F3092">
        <v>2</v>
      </c>
      <c r="G3092" t="s">
        <v>116</v>
      </c>
      <c r="H3092">
        <v>100</v>
      </c>
      <c r="I3092" s="19">
        <v>45164.633333333331</v>
      </c>
      <c r="J3092" s="19">
        <v>45164.65</v>
      </c>
      <c r="K3092" s="19">
        <v>45164.842361111114</v>
      </c>
      <c r="L3092" s="19">
        <v>45164.966666666667</v>
      </c>
      <c r="M3092">
        <v>0</v>
      </c>
      <c r="N3092" t="s">
        <v>128</v>
      </c>
      <c r="O3092" t="s">
        <v>6445</v>
      </c>
      <c r="P3092" t="s">
        <v>26354</v>
      </c>
      <c r="Q3092">
        <v>3090</v>
      </c>
      <c r="R3092" t="s">
        <v>32579</v>
      </c>
    </row>
    <row r="3093" spans="1:18" x14ac:dyDescent="0.3">
      <c r="A3093">
        <v>3092</v>
      </c>
      <c r="B3093" t="s">
        <v>26355</v>
      </c>
      <c r="C3093">
        <v>4</v>
      </c>
      <c r="D3093" t="s">
        <v>26356</v>
      </c>
      <c r="E3093">
        <v>5</v>
      </c>
      <c r="F3093">
        <v>3</v>
      </c>
      <c r="G3093" t="s">
        <v>116</v>
      </c>
      <c r="H3093">
        <v>45</v>
      </c>
      <c r="I3093" s="19">
        <v>45675.484027777777</v>
      </c>
      <c r="J3093" s="19">
        <v>45675.673611111109</v>
      </c>
      <c r="K3093" s="19">
        <v>45676.250694444447</v>
      </c>
      <c r="L3093" s="19">
        <v>45676.484027777777</v>
      </c>
      <c r="M3093">
        <v>0</v>
      </c>
      <c r="N3093" t="s">
        <v>128</v>
      </c>
      <c r="O3093" t="s">
        <v>26363</v>
      </c>
      <c r="P3093" t="s">
        <v>843</v>
      </c>
      <c r="Q3093">
        <v>3091</v>
      </c>
      <c r="R3093" t="s">
        <v>32579</v>
      </c>
    </row>
    <row r="3094" spans="1:18" x14ac:dyDescent="0.3">
      <c r="A3094">
        <v>3093</v>
      </c>
      <c r="B3094" t="s">
        <v>26364</v>
      </c>
      <c r="C3094">
        <v>50</v>
      </c>
      <c r="D3094" t="s">
        <v>26366</v>
      </c>
      <c r="E3094">
        <v>1</v>
      </c>
      <c r="F3094">
        <v>2</v>
      </c>
      <c r="G3094" t="s">
        <v>116</v>
      </c>
      <c r="H3094">
        <v>15</v>
      </c>
      <c r="I3094" s="19">
        <v>45736.072222222225</v>
      </c>
      <c r="J3094" s="19">
        <v>45736.341666666667</v>
      </c>
      <c r="K3094" s="19">
        <v>45736.878472222219</v>
      </c>
      <c r="L3094" s="19">
        <v>45737.072222222225</v>
      </c>
      <c r="M3094">
        <v>0</v>
      </c>
      <c r="N3094" t="s">
        <v>307</v>
      </c>
      <c r="O3094" t="s">
        <v>26371</v>
      </c>
      <c r="P3094" t="s">
        <v>225</v>
      </c>
      <c r="Q3094">
        <v>3092</v>
      </c>
      <c r="R3094" t="s">
        <v>32579</v>
      </c>
    </row>
    <row r="3095" spans="1:18" x14ac:dyDescent="0.3">
      <c r="A3095">
        <v>3094</v>
      </c>
      <c r="B3095" t="s">
        <v>26372</v>
      </c>
      <c r="C3095">
        <v>11</v>
      </c>
      <c r="D3095" t="s">
        <v>26374</v>
      </c>
      <c r="E3095">
        <v>1</v>
      </c>
      <c r="F3095">
        <v>2</v>
      </c>
      <c r="G3095" t="s">
        <v>116</v>
      </c>
      <c r="H3095">
        <v>101</v>
      </c>
      <c r="I3095" s="19">
        <v>45486.297222222223</v>
      </c>
      <c r="J3095" s="19">
        <v>45486.354861111111</v>
      </c>
      <c r="K3095" s="19">
        <v>45486.759027777778</v>
      </c>
      <c r="L3095" s="19">
        <v>45486.797222222223</v>
      </c>
      <c r="M3095">
        <v>0</v>
      </c>
      <c r="N3095" t="s">
        <v>307</v>
      </c>
      <c r="O3095" t="s">
        <v>26380</v>
      </c>
      <c r="P3095" t="s">
        <v>446</v>
      </c>
      <c r="Q3095">
        <v>3093</v>
      </c>
      <c r="R3095" t="s">
        <v>32579</v>
      </c>
    </row>
    <row r="3096" spans="1:18" x14ac:dyDescent="0.3">
      <c r="A3096">
        <v>3095</v>
      </c>
      <c r="B3096" t="s">
        <v>26381</v>
      </c>
      <c r="C3096">
        <v>56</v>
      </c>
      <c r="D3096" t="s">
        <v>26382</v>
      </c>
      <c r="E3096">
        <v>1</v>
      </c>
      <c r="F3096">
        <v>3</v>
      </c>
      <c r="G3096" t="s">
        <v>116</v>
      </c>
      <c r="H3096">
        <v>15</v>
      </c>
      <c r="I3096" s="19">
        <v>45380.098611111112</v>
      </c>
      <c r="J3096" s="19">
        <v>45380.236805555556</v>
      </c>
      <c r="K3096" s="19">
        <v>45380.994444444441</v>
      </c>
      <c r="L3096" s="19">
        <v>45382.098611111112</v>
      </c>
      <c r="M3096">
        <v>0</v>
      </c>
      <c r="N3096" t="s">
        <v>307</v>
      </c>
      <c r="O3096" t="s">
        <v>26388</v>
      </c>
      <c r="P3096" t="s">
        <v>225</v>
      </c>
      <c r="Q3096">
        <v>3094</v>
      </c>
      <c r="R3096" t="s">
        <v>32579</v>
      </c>
    </row>
    <row r="3097" spans="1:18" x14ac:dyDescent="0.3">
      <c r="A3097">
        <v>3096</v>
      </c>
      <c r="B3097" t="s">
        <v>26390</v>
      </c>
      <c r="C3097">
        <v>9</v>
      </c>
      <c r="D3097" t="s">
        <v>26391</v>
      </c>
      <c r="E3097">
        <v>5</v>
      </c>
      <c r="F3097">
        <v>2</v>
      </c>
      <c r="G3097" t="s">
        <v>192</v>
      </c>
      <c r="H3097">
        <v>56</v>
      </c>
      <c r="I3097" s="19">
        <v>44983.292361111111</v>
      </c>
      <c r="J3097" s="19">
        <v>44983.34375</v>
      </c>
      <c r="K3097" s="19">
        <v>44983.693055555559</v>
      </c>
      <c r="L3097" s="19">
        <v>44984.292361111111</v>
      </c>
      <c r="M3097">
        <v>0</v>
      </c>
      <c r="N3097" t="s">
        <v>307</v>
      </c>
      <c r="O3097" t="s">
        <v>26396</v>
      </c>
      <c r="P3097" t="s">
        <v>843</v>
      </c>
      <c r="Q3097">
        <v>3095</v>
      </c>
      <c r="R3097" t="s">
        <v>32579</v>
      </c>
    </row>
    <row r="3098" spans="1:18" x14ac:dyDescent="0.3">
      <c r="A3098">
        <v>3097</v>
      </c>
      <c r="B3098" t="s">
        <v>26398</v>
      </c>
      <c r="C3098">
        <v>25</v>
      </c>
      <c r="D3098" t="s">
        <v>26399</v>
      </c>
      <c r="E3098">
        <v>1</v>
      </c>
      <c r="F3098">
        <v>2</v>
      </c>
      <c r="G3098" t="s">
        <v>116</v>
      </c>
      <c r="H3098">
        <v>11</v>
      </c>
      <c r="I3098" s="19">
        <v>45109.293055555558</v>
      </c>
      <c r="J3098" s="19">
        <v>45109.326388888891</v>
      </c>
      <c r="K3098" s="19">
        <v>45109.599999999999</v>
      </c>
      <c r="L3098" s="19">
        <v>45109.626388888886</v>
      </c>
      <c r="M3098">
        <v>0</v>
      </c>
      <c r="N3098" t="s">
        <v>165</v>
      </c>
      <c r="O3098" t="s">
        <v>26405</v>
      </c>
      <c r="P3098" t="s">
        <v>293</v>
      </c>
      <c r="Q3098">
        <v>3096</v>
      </c>
      <c r="R3098" t="s">
        <v>32579</v>
      </c>
    </row>
    <row r="3099" spans="1:18" x14ac:dyDescent="0.3">
      <c r="A3099">
        <v>3098</v>
      </c>
      <c r="B3099" t="s">
        <v>26406</v>
      </c>
      <c r="C3099">
        <v>49</v>
      </c>
      <c r="D3099" t="s">
        <v>26408</v>
      </c>
      <c r="E3099">
        <v>1</v>
      </c>
      <c r="F3099">
        <v>3</v>
      </c>
      <c r="G3099" t="s">
        <v>192</v>
      </c>
      <c r="H3099">
        <v>34</v>
      </c>
      <c r="I3099" s="19">
        <v>44955.006944444445</v>
      </c>
      <c r="J3099" s="19">
        <v>44955.134027777778</v>
      </c>
      <c r="K3099" s="19">
        <v>44956.806250000001</v>
      </c>
      <c r="L3099" s="19">
        <v>44957.006944444445</v>
      </c>
      <c r="M3099">
        <v>0</v>
      </c>
      <c r="N3099" t="s">
        <v>165</v>
      </c>
      <c r="O3099" t="s">
        <v>26413</v>
      </c>
      <c r="P3099" t="s">
        <v>751</v>
      </c>
      <c r="Q3099">
        <v>3097</v>
      </c>
      <c r="R3099" t="s">
        <v>32579</v>
      </c>
    </row>
    <row r="3100" spans="1:18" x14ac:dyDescent="0.3">
      <c r="A3100">
        <v>3099</v>
      </c>
      <c r="B3100" t="s">
        <v>26415</v>
      </c>
      <c r="C3100">
        <v>11</v>
      </c>
      <c r="D3100" t="s">
        <v>26416</v>
      </c>
      <c r="E3100">
        <v>5</v>
      </c>
      <c r="F3100">
        <v>3</v>
      </c>
      <c r="G3100" t="s">
        <v>192</v>
      </c>
      <c r="H3100">
        <v>97</v>
      </c>
      <c r="I3100" s="19">
        <v>45240.640972222223</v>
      </c>
      <c r="J3100" s="19">
        <v>45240.788194444445</v>
      </c>
      <c r="K3100" s="19">
        <v>45242.4375</v>
      </c>
      <c r="L3100" s="19">
        <v>45242.640972222223</v>
      </c>
      <c r="M3100">
        <v>0</v>
      </c>
      <c r="N3100" t="s">
        <v>128</v>
      </c>
      <c r="O3100" t="s">
        <v>26422</v>
      </c>
      <c r="P3100" t="s">
        <v>2960</v>
      </c>
      <c r="Q3100">
        <v>3098</v>
      </c>
      <c r="R3100" t="s">
        <v>32579</v>
      </c>
    </row>
    <row r="3101" spans="1:18" x14ac:dyDescent="0.3">
      <c r="A3101">
        <v>3100</v>
      </c>
      <c r="B3101" t="s">
        <v>26423</v>
      </c>
      <c r="C3101">
        <v>14</v>
      </c>
      <c r="D3101" t="s">
        <v>26425</v>
      </c>
      <c r="E3101">
        <v>1</v>
      </c>
      <c r="F3101">
        <v>3</v>
      </c>
      <c r="G3101" t="s">
        <v>192</v>
      </c>
      <c r="H3101">
        <v>28</v>
      </c>
      <c r="I3101" s="19">
        <v>44955.456944444442</v>
      </c>
      <c r="J3101" s="19">
        <v>44956.143055555556</v>
      </c>
      <c r="K3101" s="19">
        <v>44956.490972222222</v>
      </c>
      <c r="L3101" s="19">
        <v>44958.456944444442</v>
      </c>
      <c r="M3101">
        <v>0</v>
      </c>
      <c r="N3101" t="s">
        <v>307</v>
      </c>
      <c r="O3101" t="s">
        <v>26431</v>
      </c>
      <c r="P3101" t="s">
        <v>751</v>
      </c>
      <c r="Q3101">
        <v>3099</v>
      </c>
      <c r="R3101" t="s">
        <v>32579</v>
      </c>
    </row>
    <row r="3102" spans="1:18" x14ac:dyDescent="0.3">
      <c r="A3102">
        <v>3101</v>
      </c>
      <c r="B3102" t="s">
        <v>26432</v>
      </c>
      <c r="C3102">
        <v>46</v>
      </c>
      <c r="D3102" t="s">
        <v>26433</v>
      </c>
      <c r="E3102">
        <v>3</v>
      </c>
      <c r="F3102">
        <v>3</v>
      </c>
      <c r="G3102" t="s">
        <v>116</v>
      </c>
      <c r="H3102">
        <v>57</v>
      </c>
      <c r="I3102" s="19">
        <v>45674.82708333333</v>
      </c>
      <c r="J3102" s="19">
        <v>45674.973611111112</v>
      </c>
      <c r="K3102" s="19">
        <v>45676.361111111109</v>
      </c>
      <c r="L3102" s="19">
        <v>45676.82708333333</v>
      </c>
      <c r="M3102">
        <v>0</v>
      </c>
      <c r="N3102" t="s">
        <v>128</v>
      </c>
      <c r="O3102" t="s">
        <v>26439</v>
      </c>
      <c r="P3102" t="s">
        <v>246</v>
      </c>
      <c r="Q3102">
        <v>3100</v>
      </c>
      <c r="R3102" t="s">
        <v>32579</v>
      </c>
    </row>
    <row r="3103" spans="1:18" x14ac:dyDescent="0.3">
      <c r="A3103">
        <v>3102</v>
      </c>
      <c r="B3103" t="s">
        <v>26440</v>
      </c>
      <c r="C3103">
        <v>62</v>
      </c>
      <c r="D3103" t="s">
        <v>26442</v>
      </c>
      <c r="E3103">
        <v>4</v>
      </c>
      <c r="F3103">
        <v>2</v>
      </c>
      <c r="G3103" t="s">
        <v>116</v>
      </c>
      <c r="H3103">
        <v>38</v>
      </c>
      <c r="I3103" s="19">
        <v>45404.581250000003</v>
      </c>
      <c r="J3103" s="19">
        <v>45404.613194444442</v>
      </c>
      <c r="K3103" s="19">
        <v>45405.336805555555</v>
      </c>
      <c r="L3103" s="19">
        <v>45404.914583333331</v>
      </c>
      <c r="M3103">
        <v>1</v>
      </c>
      <c r="N3103" t="s">
        <v>307</v>
      </c>
      <c r="O3103" t="s">
        <v>1534</v>
      </c>
      <c r="P3103" t="s">
        <v>1512</v>
      </c>
      <c r="Q3103">
        <v>3101</v>
      </c>
      <c r="R3103" t="s">
        <v>32579</v>
      </c>
    </row>
    <row r="3104" spans="1:18" x14ac:dyDescent="0.3">
      <c r="A3104">
        <v>3103</v>
      </c>
      <c r="B3104" t="s">
        <v>26448</v>
      </c>
      <c r="C3104">
        <v>55</v>
      </c>
      <c r="D3104" t="s">
        <v>26450</v>
      </c>
      <c r="E3104">
        <v>2</v>
      </c>
      <c r="F3104">
        <v>1</v>
      </c>
      <c r="G3104" t="s">
        <v>116</v>
      </c>
      <c r="H3104">
        <v>60</v>
      </c>
      <c r="I3104" s="19">
        <v>45082.838888888888</v>
      </c>
      <c r="J3104" s="19">
        <v>45082.85833333333</v>
      </c>
      <c r="K3104" s="19">
        <v>45082.945138888892</v>
      </c>
      <c r="L3104" s="19">
        <v>45083.005555555559</v>
      </c>
      <c r="M3104">
        <v>0</v>
      </c>
      <c r="N3104" t="s">
        <v>128</v>
      </c>
      <c r="O3104" t="s">
        <v>26456</v>
      </c>
      <c r="P3104" t="s">
        <v>168</v>
      </c>
      <c r="Q3104">
        <v>3102</v>
      </c>
      <c r="R3104" t="s">
        <v>32579</v>
      </c>
    </row>
    <row r="3105" spans="1:18" x14ac:dyDescent="0.3">
      <c r="A3105">
        <v>3104</v>
      </c>
      <c r="B3105" t="s">
        <v>26457</v>
      </c>
      <c r="C3105">
        <v>60</v>
      </c>
      <c r="D3105" t="s">
        <v>26459</v>
      </c>
      <c r="E3105">
        <v>1</v>
      </c>
      <c r="F3105">
        <v>3</v>
      </c>
      <c r="G3105" t="s">
        <v>116</v>
      </c>
      <c r="H3105">
        <v>78</v>
      </c>
      <c r="I3105" s="19">
        <v>45713.449305555558</v>
      </c>
      <c r="J3105" s="19">
        <v>45713.54791666667</v>
      </c>
      <c r="K3105" s="19">
        <v>45715.302777777775</v>
      </c>
      <c r="L3105" s="19">
        <v>45715.449305555558</v>
      </c>
      <c r="M3105">
        <v>0</v>
      </c>
      <c r="N3105" t="s">
        <v>307</v>
      </c>
      <c r="O3105" t="s">
        <v>26465</v>
      </c>
      <c r="P3105" t="s">
        <v>293</v>
      </c>
      <c r="Q3105">
        <v>3103</v>
      </c>
      <c r="R3105" t="s">
        <v>32579</v>
      </c>
    </row>
    <row r="3106" spans="1:18" x14ac:dyDescent="0.3">
      <c r="A3106">
        <v>3105</v>
      </c>
      <c r="B3106" t="s">
        <v>26466</v>
      </c>
      <c r="C3106">
        <v>54</v>
      </c>
      <c r="D3106" t="s">
        <v>26467</v>
      </c>
      <c r="E3106">
        <v>3</v>
      </c>
      <c r="F3106">
        <v>2</v>
      </c>
      <c r="G3106" t="s">
        <v>116</v>
      </c>
      <c r="H3106">
        <v>2</v>
      </c>
      <c r="I3106" s="19">
        <v>45469.529861111114</v>
      </c>
      <c r="J3106" s="19">
        <v>45469.634722222225</v>
      </c>
      <c r="K3106" s="19">
        <v>45469.761111111111</v>
      </c>
      <c r="L3106" s="19">
        <v>45469.863194444442</v>
      </c>
      <c r="M3106">
        <v>0</v>
      </c>
      <c r="N3106" t="s">
        <v>128</v>
      </c>
      <c r="O3106" t="s">
        <v>26472</v>
      </c>
      <c r="P3106" t="s">
        <v>246</v>
      </c>
      <c r="Q3106">
        <v>3104</v>
      </c>
      <c r="R3106" t="s">
        <v>32579</v>
      </c>
    </row>
    <row r="3107" spans="1:18" x14ac:dyDescent="0.3">
      <c r="A3107">
        <v>3106</v>
      </c>
      <c r="B3107" t="s">
        <v>26473</v>
      </c>
      <c r="C3107">
        <v>73</v>
      </c>
      <c r="D3107" t="s">
        <v>26474</v>
      </c>
      <c r="E3107">
        <v>1</v>
      </c>
      <c r="F3107">
        <v>4</v>
      </c>
      <c r="G3107" t="s">
        <v>116</v>
      </c>
      <c r="H3107">
        <v>116</v>
      </c>
      <c r="I3107" s="19">
        <v>45168.482638888891</v>
      </c>
      <c r="J3107" s="19">
        <v>45169.161111111112</v>
      </c>
      <c r="K3107" s="19">
        <v>45170.737500000003</v>
      </c>
      <c r="L3107" s="19">
        <v>45173.482638888891</v>
      </c>
      <c r="M3107">
        <v>0</v>
      </c>
      <c r="N3107" t="s">
        <v>165</v>
      </c>
      <c r="O3107" t="s">
        <v>26481</v>
      </c>
      <c r="P3107" t="s">
        <v>225</v>
      </c>
      <c r="Q3107">
        <v>3105</v>
      </c>
      <c r="R3107" t="s">
        <v>32579</v>
      </c>
    </row>
    <row r="3108" spans="1:18" x14ac:dyDescent="0.3">
      <c r="A3108">
        <v>3107</v>
      </c>
      <c r="B3108" t="s">
        <v>26482</v>
      </c>
      <c r="C3108">
        <v>78</v>
      </c>
      <c r="D3108" t="s">
        <v>26483</v>
      </c>
      <c r="E3108">
        <v>1</v>
      </c>
      <c r="F3108">
        <v>2</v>
      </c>
      <c r="G3108" t="s">
        <v>116</v>
      </c>
      <c r="H3108">
        <v>15</v>
      </c>
      <c r="I3108" s="19">
        <v>45617.5</v>
      </c>
      <c r="J3108" s="19">
        <v>45617.627083333333</v>
      </c>
      <c r="K3108" s="19">
        <v>45618.112500000003</v>
      </c>
      <c r="L3108" s="19">
        <v>45618.5</v>
      </c>
      <c r="M3108">
        <v>0</v>
      </c>
      <c r="N3108" t="s">
        <v>307</v>
      </c>
      <c r="O3108" t="s">
        <v>26489</v>
      </c>
      <c r="P3108" t="s">
        <v>293</v>
      </c>
      <c r="Q3108">
        <v>3106</v>
      </c>
      <c r="R3108" t="s">
        <v>32579</v>
      </c>
    </row>
    <row r="3109" spans="1:18" x14ac:dyDescent="0.3">
      <c r="A3109">
        <v>3108</v>
      </c>
      <c r="B3109" t="s">
        <v>26491</v>
      </c>
      <c r="C3109">
        <v>60</v>
      </c>
      <c r="D3109" t="s">
        <v>26492</v>
      </c>
      <c r="E3109">
        <v>1</v>
      </c>
      <c r="F3109">
        <v>1</v>
      </c>
      <c r="G3109" t="s">
        <v>116</v>
      </c>
      <c r="H3109">
        <v>14</v>
      </c>
      <c r="I3109" s="19">
        <v>45257.788194444445</v>
      </c>
      <c r="J3109" s="19">
        <v>45257.825694444444</v>
      </c>
      <c r="K3109" s="19">
        <v>45257.870833333334</v>
      </c>
      <c r="L3109" s="19">
        <v>45257.954861111109</v>
      </c>
      <c r="M3109">
        <v>0</v>
      </c>
      <c r="N3109" t="s">
        <v>128</v>
      </c>
      <c r="O3109" t="s">
        <v>26498</v>
      </c>
      <c r="P3109" t="s">
        <v>751</v>
      </c>
      <c r="Q3109">
        <v>3107</v>
      </c>
      <c r="R3109" t="s">
        <v>32579</v>
      </c>
    </row>
    <row r="3110" spans="1:18" x14ac:dyDescent="0.3">
      <c r="A3110">
        <v>3109</v>
      </c>
      <c r="B3110" t="s">
        <v>26499</v>
      </c>
      <c r="C3110">
        <v>44</v>
      </c>
      <c r="D3110" t="s">
        <v>26501</v>
      </c>
      <c r="E3110">
        <v>1</v>
      </c>
      <c r="F3110">
        <v>3</v>
      </c>
      <c r="G3110" t="s">
        <v>116</v>
      </c>
      <c r="H3110">
        <v>32</v>
      </c>
      <c r="I3110" s="19">
        <v>45014.290972222225</v>
      </c>
      <c r="J3110" s="19">
        <v>45014.461805555555</v>
      </c>
      <c r="K3110" s="19">
        <v>45015.85833333333</v>
      </c>
      <c r="L3110" s="19">
        <v>45017.290972222225</v>
      </c>
      <c r="M3110">
        <v>0</v>
      </c>
      <c r="N3110" t="s">
        <v>307</v>
      </c>
      <c r="O3110" t="s">
        <v>26507</v>
      </c>
      <c r="P3110" t="s">
        <v>225</v>
      </c>
      <c r="Q3110">
        <v>3108</v>
      </c>
      <c r="R3110" t="s">
        <v>32579</v>
      </c>
    </row>
    <row r="3111" spans="1:18" x14ac:dyDescent="0.3">
      <c r="A3111">
        <v>3110</v>
      </c>
      <c r="B3111" t="s">
        <v>26508</v>
      </c>
      <c r="C3111">
        <v>10</v>
      </c>
      <c r="D3111" t="s">
        <v>26510</v>
      </c>
      <c r="E3111">
        <v>2</v>
      </c>
      <c r="F3111">
        <v>2</v>
      </c>
      <c r="G3111" t="s">
        <v>116</v>
      </c>
      <c r="H3111">
        <v>66</v>
      </c>
      <c r="I3111" s="19">
        <v>45613.163194444445</v>
      </c>
      <c r="J3111" s="19">
        <v>45613.238888888889</v>
      </c>
      <c r="K3111" s="19">
        <v>45613.425694444442</v>
      </c>
      <c r="L3111" s="19">
        <v>45613.496527777781</v>
      </c>
      <c r="M3111">
        <v>0</v>
      </c>
      <c r="N3111" t="s">
        <v>307</v>
      </c>
      <c r="O3111" t="s">
        <v>26516</v>
      </c>
      <c r="P3111" t="s">
        <v>584</v>
      </c>
      <c r="Q3111">
        <v>3109</v>
      </c>
      <c r="R3111" t="s">
        <v>32579</v>
      </c>
    </row>
    <row r="3112" spans="1:18" x14ac:dyDescent="0.3">
      <c r="A3112">
        <v>3111</v>
      </c>
      <c r="B3112" t="s">
        <v>26517</v>
      </c>
      <c r="C3112">
        <v>28</v>
      </c>
      <c r="D3112" t="s">
        <v>26518</v>
      </c>
      <c r="E3112">
        <v>3</v>
      </c>
      <c r="F3112">
        <v>3</v>
      </c>
      <c r="G3112" t="s">
        <v>116</v>
      </c>
      <c r="H3112">
        <v>5</v>
      </c>
      <c r="I3112" s="19">
        <v>45591.520833333336</v>
      </c>
      <c r="J3112" s="19">
        <v>45591.663888888892</v>
      </c>
      <c r="K3112" s="19">
        <v>45593.054166666669</v>
      </c>
      <c r="L3112" s="19">
        <v>45593.520833333336</v>
      </c>
      <c r="M3112">
        <v>0</v>
      </c>
      <c r="N3112" t="s">
        <v>307</v>
      </c>
      <c r="O3112" t="s">
        <v>26524</v>
      </c>
      <c r="P3112" t="s">
        <v>274</v>
      </c>
      <c r="Q3112">
        <v>3110</v>
      </c>
      <c r="R3112" t="s">
        <v>32579</v>
      </c>
    </row>
    <row r="3113" spans="1:18" x14ac:dyDescent="0.3">
      <c r="A3113">
        <v>3112</v>
      </c>
      <c r="B3113" t="s">
        <v>26525</v>
      </c>
      <c r="C3113">
        <v>52</v>
      </c>
      <c r="D3113" t="s">
        <v>26526</v>
      </c>
      <c r="E3113">
        <v>1</v>
      </c>
      <c r="F3113">
        <v>4</v>
      </c>
      <c r="G3113" t="s">
        <v>192</v>
      </c>
      <c r="H3113">
        <v>110</v>
      </c>
      <c r="I3113" s="19">
        <v>45698.322222222225</v>
      </c>
      <c r="J3113" s="19">
        <v>45698.811111111114</v>
      </c>
      <c r="K3113" s="19">
        <v>45700.05972222222</v>
      </c>
      <c r="L3113" s="19">
        <v>45703.322222222225</v>
      </c>
      <c r="M3113">
        <v>0</v>
      </c>
      <c r="N3113" t="s">
        <v>307</v>
      </c>
      <c r="O3113" t="s">
        <v>26530</v>
      </c>
      <c r="P3113" t="s">
        <v>446</v>
      </c>
      <c r="Q3113">
        <v>3111</v>
      </c>
      <c r="R3113" t="s">
        <v>32579</v>
      </c>
    </row>
    <row r="3114" spans="1:18" x14ac:dyDescent="0.3">
      <c r="A3114">
        <v>3113</v>
      </c>
      <c r="B3114" t="s">
        <v>26532</v>
      </c>
      <c r="C3114">
        <v>21</v>
      </c>
      <c r="D3114" t="s">
        <v>26533</v>
      </c>
      <c r="E3114">
        <v>2</v>
      </c>
      <c r="F3114">
        <v>3</v>
      </c>
      <c r="G3114" t="s">
        <v>116</v>
      </c>
      <c r="H3114">
        <v>96</v>
      </c>
      <c r="I3114" s="19">
        <v>45080.54791666667</v>
      </c>
      <c r="J3114" s="19">
        <v>45080.657638888886</v>
      </c>
      <c r="K3114" s="19">
        <v>45081.379166666666</v>
      </c>
      <c r="L3114" s="19">
        <v>45082.54791666667</v>
      </c>
      <c r="M3114">
        <v>0</v>
      </c>
      <c r="N3114" t="s">
        <v>307</v>
      </c>
      <c r="O3114" t="s">
        <v>26538</v>
      </c>
      <c r="P3114" t="s">
        <v>398</v>
      </c>
      <c r="Q3114">
        <v>3112</v>
      </c>
      <c r="R3114" t="s">
        <v>32579</v>
      </c>
    </row>
    <row r="3115" spans="1:18" x14ac:dyDescent="0.3">
      <c r="A3115">
        <v>3114</v>
      </c>
      <c r="B3115" t="s">
        <v>26540</v>
      </c>
      <c r="C3115">
        <v>71</v>
      </c>
      <c r="D3115" t="s">
        <v>26541</v>
      </c>
      <c r="E3115">
        <v>5</v>
      </c>
      <c r="F3115">
        <v>3</v>
      </c>
      <c r="G3115" t="s">
        <v>116</v>
      </c>
      <c r="H3115">
        <v>81</v>
      </c>
      <c r="I3115" s="19">
        <v>45738.502083333333</v>
      </c>
      <c r="J3115" s="19">
        <v>45738.59652777778</v>
      </c>
      <c r="K3115" s="19">
        <v>45739.379166666666</v>
      </c>
      <c r="L3115" s="19">
        <v>45740.502083333333</v>
      </c>
      <c r="M3115">
        <v>0</v>
      </c>
      <c r="N3115" t="s">
        <v>128</v>
      </c>
      <c r="O3115" t="s">
        <v>26547</v>
      </c>
      <c r="P3115" t="s">
        <v>135</v>
      </c>
      <c r="Q3115">
        <v>3113</v>
      </c>
      <c r="R3115" t="s">
        <v>32579</v>
      </c>
    </row>
    <row r="3116" spans="1:18" x14ac:dyDescent="0.3">
      <c r="A3116">
        <v>3115</v>
      </c>
      <c r="B3116" t="s">
        <v>26548</v>
      </c>
      <c r="C3116">
        <v>17</v>
      </c>
      <c r="D3116" t="s">
        <v>26549</v>
      </c>
      <c r="E3116">
        <v>3</v>
      </c>
      <c r="F3116">
        <v>3</v>
      </c>
      <c r="G3116" t="s">
        <v>116</v>
      </c>
      <c r="H3116">
        <v>102</v>
      </c>
      <c r="I3116" s="19">
        <v>45340.313888888886</v>
      </c>
      <c r="J3116" s="19">
        <v>45340.568055555559</v>
      </c>
      <c r="K3116" s="19">
        <v>45342.293749999997</v>
      </c>
      <c r="L3116" s="19">
        <v>45343.313888888886</v>
      </c>
      <c r="M3116">
        <v>0</v>
      </c>
      <c r="N3116" t="s">
        <v>165</v>
      </c>
      <c r="O3116" t="s">
        <v>26555</v>
      </c>
      <c r="P3116" t="s">
        <v>962</v>
      </c>
      <c r="Q3116">
        <v>3114</v>
      </c>
      <c r="R3116" t="s">
        <v>32579</v>
      </c>
    </row>
    <row r="3117" spans="1:18" x14ac:dyDescent="0.3">
      <c r="A3117">
        <v>3116</v>
      </c>
      <c r="B3117" t="s">
        <v>26557</v>
      </c>
      <c r="C3117">
        <v>71</v>
      </c>
      <c r="D3117" t="s">
        <v>26558</v>
      </c>
      <c r="E3117">
        <v>3</v>
      </c>
      <c r="F3117">
        <v>3</v>
      </c>
      <c r="G3117" t="s">
        <v>192</v>
      </c>
      <c r="H3117">
        <v>60</v>
      </c>
      <c r="I3117" s="19">
        <v>45243.395833333336</v>
      </c>
      <c r="J3117" s="19">
        <v>45243.455555555556</v>
      </c>
      <c r="K3117" s="19">
        <v>45246.027083333334</v>
      </c>
      <c r="L3117" s="19">
        <v>45245.395833333336</v>
      </c>
      <c r="M3117">
        <v>1</v>
      </c>
      <c r="N3117" t="s">
        <v>307</v>
      </c>
      <c r="O3117" t="s">
        <v>26564</v>
      </c>
      <c r="P3117" t="s">
        <v>194</v>
      </c>
      <c r="Q3117">
        <v>3115</v>
      </c>
      <c r="R3117" t="s">
        <v>32579</v>
      </c>
    </row>
    <row r="3118" spans="1:18" x14ac:dyDescent="0.3">
      <c r="A3118">
        <v>3117</v>
      </c>
      <c r="B3118" t="s">
        <v>26566</v>
      </c>
      <c r="C3118">
        <v>78</v>
      </c>
      <c r="D3118" t="s">
        <v>26567</v>
      </c>
      <c r="E3118">
        <v>2</v>
      </c>
      <c r="F3118">
        <v>3</v>
      </c>
      <c r="G3118" t="s">
        <v>803</v>
      </c>
      <c r="H3118">
        <v>34</v>
      </c>
      <c r="I3118" s="19">
        <v>45368.754166666666</v>
      </c>
      <c r="J3118" s="19">
        <v>45369.188194444447</v>
      </c>
      <c r="K3118" s="19"/>
      <c r="L3118" s="19">
        <v>45371.754166666666</v>
      </c>
      <c r="M3118">
        <v>0</v>
      </c>
      <c r="N3118" t="s">
        <v>307</v>
      </c>
      <c r="O3118" t="s">
        <v>26573</v>
      </c>
      <c r="Q3118">
        <v>3116</v>
      </c>
      <c r="R3118" t="s">
        <v>32582</v>
      </c>
    </row>
    <row r="3119" spans="1:18" x14ac:dyDescent="0.3">
      <c r="A3119">
        <v>3118</v>
      </c>
      <c r="B3119" t="s">
        <v>26575</v>
      </c>
      <c r="C3119">
        <v>33</v>
      </c>
      <c r="D3119" t="s">
        <v>26576</v>
      </c>
      <c r="E3119">
        <v>4</v>
      </c>
      <c r="F3119">
        <v>1</v>
      </c>
      <c r="G3119" t="s">
        <v>116</v>
      </c>
      <c r="H3119">
        <v>105</v>
      </c>
      <c r="I3119" s="19">
        <v>45630.625694444447</v>
      </c>
      <c r="J3119" s="19">
        <v>45630.652777777781</v>
      </c>
      <c r="K3119" s="19">
        <v>45630.86041666667</v>
      </c>
      <c r="L3119" s="19">
        <v>45630.959027777775</v>
      </c>
      <c r="M3119">
        <v>0</v>
      </c>
      <c r="N3119" t="s">
        <v>165</v>
      </c>
      <c r="O3119" t="s">
        <v>2859</v>
      </c>
      <c r="P3119" t="s">
        <v>26582</v>
      </c>
      <c r="Q3119">
        <v>3117</v>
      </c>
      <c r="R3119" t="s">
        <v>32579</v>
      </c>
    </row>
    <row r="3120" spans="1:18" x14ac:dyDescent="0.3">
      <c r="A3120">
        <v>3119</v>
      </c>
      <c r="B3120" t="s">
        <v>26583</v>
      </c>
      <c r="C3120">
        <v>5</v>
      </c>
      <c r="D3120" t="s">
        <v>26585</v>
      </c>
      <c r="E3120">
        <v>4</v>
      </c>
      <c r="F3120">
        <v>2</v>
      </c>
      <c r="G3120" t="s">
        <v>116</v>
      </c>
      <c r="H3120">
        <v>34</v>
      </c>
      <c r="I3120" s="19">
        <v>45282.754861111112</v>
      </c>
      <c r="J3120" s="19">
        <v>45282.855555555558</v>
      </c>
      <c r="K3120" s="19">
        <v>45283.068055555559</v>
      </c>
      <c r="L3120" s="19">
        <v>45283.754861111112</v>
      </c>
      <c r="M3120">
        <v>0</v>
      </c>
      <c r="N3120" t="s">
        <v>128</v>
      </c>
      <c r="O3120" t="s">
        <v>1265</v>
      </c>
      <c r="P3120" t="s">
        <v>26591</v>
      </c>
      <c r="Q3120">
        <v>3118</v>
      </c>
      <c r="R3120" t="s">
        <v>32579</v>
      </c>
    </row>
    <row r="3121" spans="1:18" x14ac:dyDescent="0.3">
      <c r="A3121">
        <v>3120</v>
      </c>
      <c r="B3121" t="s">
        <v>26592</v>
      </c>
      <c r="C3121">
        <v>4</v>
      </c>
      <c r="D3121" t="s">
        <v>26593</v>
      </c>
      <c r="E3121">
        <v>2</v>
      </c>
      <c r="F3121">
        <v>3</v>
      </c>
      <c r="G3121" t="s">
        <v>116</v>
      </c>
      <c r="H3121">
        <v>83</v>
      </c>
      <c r="I3121" s="19">
        <v>45050.972916666666</v>
      </c>
      <c r="J3121" s="19">
        <v>45051.023611111108</v>
      </c>
      <c r="K3121" s="19">
        <v>45051.470833333333</v>
      </c>
      <c r="L3121" s="19">
        <v>45051.972916666666</v>
      </c>
      <c r="M3121">
        <v>0</v>
      </c>
      <c r="N3121" t="s">
        <v>165</v>
      </c>
      <c r="O3121" t="s">
        <v>26599</v>
      </c>
      <c r="P3121" t="s">
        <v>168</v>
      </c>
      <c r="Q3121">
        <v>3119</v>
      </c>
      <c r="R3121" t="s">
        <v>32579</v>
      </c>
    </row>
    <row r="3122" spans="1:18" x14ac:dyDescent="0.3">
      <c r="A3122">
        <v>3121</v>
      </c>
      <c r="B3122" t="s">
        <v>26601</v>
      </c>
      <c r="C3122">
        <v>78</v>
      </c>
      <c r="D3122" t="s">
        <v>26602</v>
      </c>
      <c r="E3122">
        <v>2</v>
      </c>
      <c r="F3122">
        <v>2</v>
      </c>
      <c r="G3122" t="s">
        <v>192</v>
      </c>
      <c r="H3122">
        <v>83</v>
      </c>
      <c r="I3122" s="19">
        <v>44985.199305555558</v>
      </c>
      <c r="J3122" s="19">
        <v>44985.331250000003</v>
      </c>
      <c r="K3122" s="19">
        <v>44985.509722222225</v>
      </c>
      <c r="L3122" s="19">
        <v>44986.199305555558</v>
      </c>
      <c r="M3122">
        <v>0</v>
      </c>
      <c r="N3122" t="s">
        <v>222</v>
      </c>
      <c r="O3122" t="s">
        <v>26608</v>
      </c>
      <c r="P3122" t="s">
        <v>584</v>
      </c>
      <c r="Q3122">
        <v>3120</v>
      </c>
      <c r="R3122" t="s">
        <v>32579</v>
      </c>
    </row>
    <row r="3123" spans="1:18" x14ac:dyDescent="0.3">
      <c r="A3123">
        <v>3122</v>
      </c>
      <c r="B3123" t="s">
        <v>26610</v>
      </c>
      <c r="C3123">
        <v>30</v>
      </c>
      <c r="D3123" t="s">
        <v>26611</v>
      </c>
      <c r="E3123">
        <v>5</v>
      </c>
      <c r="F3123">
        <v>2</v>
      </c>
      <c r="G3123" t="s">
        <v>192</v>
      </c>
      <c r="H3123">
        <v>10</v>
      </c>
      <c r="I3123" s="19">
        <v>45310.005555555559</v>
      </c>
      <c r="J3123" s="19">
        <v>45310.177777777775</v>
      </c>
      <c r="K3123" s="19">
        <v>45310.631249999999</v>
      </c>
      <c r="L3123" s="19">
        <v>45310.505555555559</v>
      </c>
      <c r="M3123">
        <v>1</v>
      </c>
      <c r="N3123" t="s">
        <v>165</v>
      </c>
      <c r="O3123" t="s">
        <v>26617</v>
      </c>
      <c r="P3123" t="s">
        <v>705</v>
      </c>
      <c r="Q3123">
        <v>3121</v>
      </c>
      <c r="R3123" t="s">
        <v>32579</v>
      </c>
    </row>
    <row r="3124" spans="1:18" x14ac:dyDescent="0.3">
      <c r="A3124">
        <v>3123</v>
      </c>
      <c r="B3124" t="s">
        <v>26619</v>
      </c>
      <c r="C3124">
        <v>58</v>
      </c>
      <c r="D3124" t="s">
        <v>26620</v>
      </c>
      <c r="E3124">
        <v>1</v>
      </c>
      <c r="F3124">
        <v>2</v>
      </c>
      <c r="G3124" t="s">
        <v>192</v>
      </c>
      <c r="H3124">
        <v>24</v>
      </c>
      <c r="I3124" s="19">
        <v>45055.292361111111</v>
      </c>
      <c r="J3124" s="19">
        <v>45055.318749999999</v>
      </c>
      <c r="K3124" s="19">
        <v>45055.492361111108</v>
      </c>
      <c r="L3124" s="19">
        <v>45055.625694444447</v>
      </c>
      <c r="M3124">
        <v>0</v>
      </c>
      <c r="N3124" t="s">
        <v>128</v>
      </c>
      <c r="O3124" t="s">
        <v>26626</v>
      </c>
      <c r="P3124" t="s">
        <v>293</v>
      </c>
      <c r="Q3124">
        <v>3122</v>
      </c>
      <c r="R3124" t="s">
        <v>32579</v>
      </c>
    </row>
    <row r="3125" spans="1:18" x14ac:dyDescent="0.3">
      <c r="A3125">
        <v>3124</v>
      </c>
      <c r="B3125" t="s">
        <v>26628</v>
      </c>
      <c r="C3125">
        <v>54</v>
      </c>
      <c r="D3125" t="s">
        <v>26629</v>
      </c>
      <c r="E3125">
        <v>4</v>
      </c>
      <c r="F3125">
        <v>1</v>
      </c>
      <c r="G3125" t="s">
        <v>192</v>
      </c>
      <c r="H3125">
        <v>40</v>
      </c>
      <c r="I3125" s="19">
        <v>45474.760416666664</v>
      </c>
      <c r="J3125" s="19">
        <v>45474.771527777775</v>
      </c>
      <c r="K3125" s="19">
        <v>45474.820138888892</v>
      </c>
      <c r="L3125" s="19">
        <v>45474.84375</v>
      </c>
      <c r="M3125">
        <v>0</v>
      </c>
      <c r="N3125" t="s">
        <v>307</v>
      </c>
      <c r="O3125" t="s">
        <v>5271</v>
      </c>
      <c r="P3125" t="s">
        <v>26635</v>
      </c>
      <c r="Q3125">
        <v>3123</v>
      </c>
      <c r="R3125" t="s">
        <v>32579</v>
      </c>
    </row>
    <row r="3126" spans="1:18" x14ac:dyDescent="0.3">
      <c r="A3126">
        <v>3125</v>
      </c>
      <c r="B3126" t="s">
        <v>26636</v>
      </c>
      <c r="C3126">
        <v>32</v>
      </c>
      <c r="D3126" t="s">
        <v>26638</v>
      </c>
      <c r="E3126">
        <v>1</v>
      </c>
      <c r="F3126">
        <v>4</v>
      </c>
      <c r="G3126" t="s">
        <v>116</v>
      </c>
      <c r="H3126">
        <v>15</v>
      </c>
      <c r="I3126" s="19">
        <v>44960.761805555558</v>
      </c>
      <c r="J3126" s="19">
        <v>44961.540972222225</v>
      </c>
      <c r="K3126" s="19">
        <v>44962.938194444447</v>
      </c>
      <c r="L3126" s="19">
        <v>44965.761805555558</v>
      </c>
      <c r="M3126">
        <v>0</v>
      </c>
      <c r="N3126" t="s">
        <v>307</v>
      </c>
      <c r="O3126" t="s">
        <v>26644</v>
      </c>
      <c r="P3126" t="s">
        <v>446</v>
      </c>
      <c r="Q3126">
        <v>3124</v>
      </c>
      <c r="R3126" t="s">
        <v>32579</v>
      </c>
    </row>
    <row r="3127" spans="1:18" x14ac:dyDescent="0.3">
      <c r="A3127">
        <v>3126</v>
      </c>
      <c r="B3127" t="s">
        <v>26645</v>
      </c>
      <c r="C3127">
        <v>22</v>
      </c>
      <c r="D3127" t="s">
        <v>26646</v>
      </c>
      <c r="E3127">
        <v>4</v>
      </c>
      <c r="F3127">
        <v>3</v>
      </c>
      <c r="G3127" t="s">
        <v>192</v>
      </c>
      <c r="H3127">
        <v>62</v>
      </c>
      <c r="I3127" s="19">
        <v>45513.311805555553</v>
      </c>
      <c r="J3127" s="19">
        <v>45513.372916666667</v>
      </c>
      <c r="K3127" s="19">
        <v>45514.129861111112</v>
      </c>
      <c r="L3127" s="19">
        <v>45515.311805555553</v>
      </c>
      <c r="M3127">
        <v>0</v>
      </c>
      <c r="N3127" t="s">
        <v>307</v>
      </c>
      <c r="O3127" t="s">
        <v>5271</v>
      </c>
      <c r="P3127" t="s">
        <v>26652</v>
      </c>
      <c r="Q3127">
        <v>3125</v>
      </c>
      <c r="R3127" t="s">
        <v>32579</v>
      </c>
    </row>
    <row r="3128" spans="1:18" x14ac:dyDescent="0.3">
      <c r="A3128">
        <v>3127</v>
      </c>
      <c r="B3128" t="s">
        <v>26653</v>
      </c>
      <c r="C3128">
        <v>69</v>
      </c>
      <c r="D3128" t="s">
        <v>14848</v>
      </c>
      <c r="E3128">
        <v>1</v>
      </c>
      <c r="F3128">
        <v>3</v>
      </c>
      <c r="G3128" t="s">
        <v>192</v>
      </c>
      <c r="H3128">
        <v>79</v>
      </c>
      <c r="I3128" s="19">
        <v>44953.035416666666</v>
      </c>
      <c r="J3128" s="19">
        <v>44953.15</v>
      </c>
      <c r="K3128" s="19">
        <v>44954.193749999999</v>
      </c>
      <c r="L3128" s="19">
        <v>44956.035416666666</v>
      </c>
      <c r="M3128">
        <v>0</v>
      </c>
      <c r="N3128" t="s">
        <v>307</v>
      </c>
      <c r="O3128" t="s">
        <v>26660</v>
      </c>
      <c r="P3128" t="s">
        <v>751</v>
      </c>
      <c r="Q3128">
        <v>3126</v>
      </c>
      <c r="R3128" t="s">
        <v>32579</v>
      </c>
    </row>
    <row r="3129" spans="1:18" x14ac:dyDescent="0.3">
      <c r="A3129">
        <v>3128</v>
      </c>
      <c r="B3129" t="s">
        <v>26661</v>
      </c>
      <c r="C3129">
        <v>8</v>
      </c>
      <c r="D3129" t="s">
        <v>26662</v>
      </c>
      <c r="E3129">
        <v>1</v>
      </c>
      <c r="F3129">
        <v>3</v>
      </c>
      <c r="G3129" t="s">
        <v>116</v>
      </c>
      <c r="H3129">
        <v>40</v>
      </c>
      <c r="I3129" s="19">
        <v>45602.724305555559</v>
      </c>
      <c r="J3129" s="19">
        <v>45602.990972222222</v>
      </c>
      <c r="K3129" s="19">
        <v>45604.193055555559</v>
      </c>
      <c r="L3129" s="19">
        <v>45605.724305555559</v>
      </c>
      <c r="M3129">
        <v>0</v>
      </c>
      <c r="N3129" t="s">
        <v>307</v>
      </c>
      <c r="O3129" t="s">
        <v>26668</v>
      </c>
      <c r="P3129" t="s">
        <v>751</v>
      </c>
      <c r="Q3129">
        <v>3127</v>
      </c>
      <c r="R3129" t="s">
        <v>32579</v>
      </c>
    </row>
    <row r="3130" spans="1:18" x14ac:dyDescent="0.3">
      <c r="A3130">
        <v>3129</v>
      </c>
      <c r="B3130" t="s">
        <v>26670</v>
      </c>
      <c r="C3130">
        <v>79</v>
      </c>
      <c r="D3130" t="s">
        <v>26671</v>
      </c>
      <c r="E3130">
        <v>1</v>
      </c>
      <c r="F3130">
        <v>3</v>
      </c>
      <c r="G3130" t="s">
        <v>116</v>
      </c>
      <c r="H3130">
        <v>1</v>
      </c>
      <c r="I3130" s="19">
        <v>44947.036111111112</v>
      </c>
      <c r="J3130" s="19">
        <v>44947.088888888888</v>
      </c>
      <c r="K3130" s="19">
        <v>44948.106249999997</v>
      </c>
      <c r="L3130" s="19">
        <v>44949.036111111112</v>
      </c>
      <c r="M3130">
        <v>0</v>
      </c>
      <c r="N3130" t="s">
        <v>128</v>
      </c>
      <c r="O3130" t="s">
        <v>26677</v>
      </c>
      <c r="P3130" t="s">
        <v>363</v>
      </c>
      <c r="Q3130">
        <v>3128</v>
      </c>
      <c r="R3130" t="s">
        <v>32579</v>
      </c>
    </row>
    <row r="3131" spans="1:18" x14ac:dyDescent="0.3">
      <c r="A3131">
        <v>3130</v>
      </c>
      <c r="B3131" t="s">
        <v>26679</v>
      </c>
      <c r="C3131">
        <v>61</v>
      </c>
      <c r="D3131" t="s">
        <v>26680</v>
      </c>
      <c r="E3131">
        <v>5</v>
      </c>
      <c r="F3131">
        <v>1</v>
      </c>
      <c r="G3131" t="s">
        <v>116</v>
      </c>
      <c r="H3131">
        <v>45</v>
      </c>
      <c r="I3131" s="19">
        <v>45429.34652777778</v>
      </c>
      <c r="J3131" s="19">
        <v>45429.376388888886</v>
      </c>
      <c r="K3131" s="19">
        <v>45429.524305555555</v>
      </c>
      <c r="L3131" s="19">
        <v>45429.679861111108</v>
      </c>
      <c r="M3131">
        <v>0</v>
      </c>
      <c r="N3131" t="s">
        <v>128</v>
      </c>
      <c r="O3131" t="s">
        <v>26686</v>
      </c>
      <c r="P3131" t="s">
        <v>1735</v>
      </c>
      <c r="Q3131">
        <v>3129</v>
      </c>
      <c r="R3131" t="s">
        <v>32579</v>
      </c>
    </row>
    <row r="3132" spans="1:18" x14ac:dyDescent="0.3">
      <c r="A3132">
        <v>3131</v>
      </c>
      <c r="B3132" t="s">
        <v>26688</v>
      </c>
      <c r="C3132">
        <v>17</v>
      </c>
      <c r="D3132" t="s">
        <v>26689</v>
      </c>
      <c r="E3132">
        <v>3</v>
      </c>
      <c r="F3132">
        <v>2</v>
      </c>
      <c r="G3132" t="s">
        <v>116</v>
      </c>
      <c r="H3132">
        <v>1</v>
      </c>
      <c r="I3132" s="19">
        <v>45178.168055555558</v>
      </c>
      <c r="J3132" s="19">
        <v>45178.292361111111</v>
      </c>
      <c r="K3132" s="19">
        <v>45178.475694444445</v>
      </c>
      <c r="L3132" s="19">
        <v>45179.168055555558</v>
      </c>
      <c r="M3132">
        <v>0</v>
      </c>
      <c r="N3132" t="s">
        <v>165</v>
      </c>
      <c r="O3132" t="s">
        <v>26695</v>
      </c>
      <c r="P3132" t="s">
        <v>246</v>
      </c>
      <c r="Q3132">
        <v>3130</v>
      </c>
      <c r="R3132" t="s">
        <v>32579</v>
      </c>
    </row>
    <row r="3133" spans="1:18" x14ac:dyDescent="0.3">
      <c r="A3133">
        <v>3132</v>
      </c>
      <c r="B3133" t="s">
        <v>26697</v>
      </c>
      <c r="C3133">
        <v>47</v>
      </c>
      <c r="D3133" t="s">
        <v>26698</v>
      </c>
      <c r="E3133">
        <v>2</v>
      </c>
      <c r="F3133">
        <v>2</v>
      </c>
      <c r="G3133" t="s">
        <v>388</v>
      </c>
      <c r="H3133">
        <v>64</v>
      </c>
      <c r="I3133" s="19">
        <v>45268.488888888889</v>
      </c>
      <c r="J3133" s="19">
        <v>45268.60833333333</v>
      </c>
      <c r="K3133" s="19"/>
      <c r="L3133" s="19">
        <v>45269.488888888889</v>
      </c>
      <c r="M3133">
        <v>1</v>
      </c>
      <c r="N3133" t="s">
        <v>307</v>
      </c>
      <c r="O3133" t="s">
        <v>26703</v>
      </c>
      <c r="Q3133">
        <v>3131</v>
      </c>
      <c r="R3133" t="s">
        <v>32582</v>
      </c>
    </row>
    <row r="3134" spans="1:18" x14ac:dyDescent="0.3">
      <c r="A3134">
        <v>3133</v>
      </c>
      <c r="B3134" t="s">
        <v>26704</v>
      </c>
      <c r="C3134">
        <v>35</v>
      </c>
      <c r="D3134" t="s">
        <v>26705</v>
      </c>
      <c r="E3134">
        <v>5</v>
      </c>
      <c r="F3134">
        <v>4</v>
      </c>
      <c r="G3134" t="s">
        <v>192</v>
      </c>
      <c r="H3134">
        <v>119</v>
      </c>
      <c r="I3134" s="19">
        <v>45230.458333333336</v>
      </c>
      <c r="J3134" s="19">
        <v>45231.177083333336</v>
      </c>
      <c r="K3134" s="19">
        <v>45234.353472222225</v>
      </c>
      <c r="L3134" s="19">
        <v>45235.458333333336</v>
      </c>
      <c r="M3134">
        <v>0</v>
      </c>
      <c r="N3134" t="s">
        <v>128</v>
      </c>
      <c r="O3134" t="s">
        <v>26711</v>
      </c>
      <c r="P3134" t="s">
        <v>1735</v>
      </c>
      <c r="Q3134">
        <v>3132</v>
      </c>
      <c r="R3134" t="s">
        <v>32579</v>
      </c>
    </row>
    <row r="3135" spans="1:18" x14ac:dyDescent="0.3">
      <c r="A3135">
        <v>3134</v>
      </c>
      <c r="B3135" t="s">
        <v>26712</v>
      </c>
      <c r="C3135">
        <v>4</v>
      </c>
      <c r="D3135" t="s">
        <v>26713</v>
      </c>
      <c r="E3135">
        <v>2</v>
      </c>
      <c r="F3135">
        <v>3</v>
      </c>
      <c r="G3135" t="s">
        <v>192</v>
      </c>
      <c r="H3135">
        <v>102</v>
      </c>
      <c r="I3135" s="19">
        <v>45077.327777777777</v>
      </c>
      <c r="J3135" s="19">
        <v>45077.354166666664</v>
      </c>
      <c r="K3135" s="19">
        <v>45077.763194444444</v>
      </c>
      <c r="L3135" s="19">
        <v>45078.327777777777</v>
      </c>
      <c r="M3135">
        <v>0</v>
      </c>
      <c r="N3135" t="s">
        <v>128</v>
      </c>
      <c r="O3135" t="s">
        <v>26720</v>
      </c>
      <c r="P3135" t="s">
        <v>584</v>
      </c>
      <c r="Q3135">
        <v>3133</v>
      </c>
      <c r="R3135" t="s">
        <v>32579</v>
      </c>
    </row>
    <row r="3136" spans="1:18" x14ac:dyDescent="0.3">
      <c r="A3136">
        <v>3135</v>
      </c>
      <c r="B3136" t="s">
        <v>26721</v>
      </c>
      <c r="C3136">
        <v>57</v>
      </c>
      <c r="D3136" t="s">
        <v>26722</v>
      </c>
      <c r="E3136">
        <v>1</v>
      </c>
      <c r="F3136">
        <v>3</v>
      </c>
      <c r="G3136" t="s">
        <v>152</v>
      </c>
      <c r="H3136">
        <v>26</v>
      </c>
      <c r="I3136" s="19">
        <v>45735.31527777778</v>
      </c>
      <c r="J3136" s="19"/>
      <c r="K3136" s="19"/>
      <c r="L3136" s="19">
        <v>45737.31527777778</v>
      </c>
      <c r="M3136">
        <v>0</v>
      </c>
      <c r="N3136" t="s">
        <v>222</v>
      </c>
      <c r="O3136" t="s">
        <v>26725</v>
      </c>
      <c r="Q3136">
        <v>3134</v>
      </c>
      <c r="R3136" t="s">
        <v>32582</v>
      </c>
    </row>
    <row r="3137" spans="1:18" x14ac:dyDescent="0.3">
      <c r="A3137">
        <v>3136</v>
      </c>
      <c r="B3137" t="s">
        <v>26727</v>
      </c>
      <c r="C3137">
        <v>12</v>
      </c>
      <c r="D3137" t="s">
        <v>26728</v>
      </c>
      <c r="E3137">
        <v>4</v>
      </c>
      <c r="F3137">
        <v>2</v>
      </c>
      <c r="G3137" t="s">
        <v>192</v>
      </c>
      <c r="H3137">
        <v>70</v>
      </c>
      <c r="I3137" s="19">
        <v>45654.900694444441</v>
      </c>
      <c r="J3137" s="19">
        <v>45655.225694444445</v>
      </c>
      <c r="K3137" s="19">
        <v>45656.62222222222</v>
      </c>
      <c r="L3137" s="19">
        <v>45655.900694444441</v>
      </c>
      <c r="M3137">
        <v>1</v>
      </c>
      <c r="N3137" t="s">
        <v>165</v>
      </c>
      <c r="O3137" t="s">
        <v>6445</v>
      </c>
      <c r="P3137" t="s">
        <v>26734</v>
      </c>
      <c r="Q3137">
        <v>3135</v>
      </c>
      <c r="R3137" t="s">
        <v>32579</v>
      </c>
    </row>
    <row r="3138" spans="1:18" x14ac:dyDescent="0.3">
      <c r="A3138">
        <v>3137</v>
      </c>
      <c r="B3138" t="s">
        <v>26736</v>
      </c>
      <c r="C3138">
        <v>41</v>
      </c>
      <c r="D3138" t="s">
        <v>26737</v>
      </c>
      <c r="E3138">
        <v>3</v>
      </c>
      <c r="F3138">
        <v>3</v>
      </c>
      <c r="G3138" t="s">
        <v>116</v>
      </c>
      <c r="H3138">
        <v>41</v>
      </c>
      <c r="I3138" s="19">
        <v>45328.453472222223</v>
      </c>
      <c r="J3138" s="19">
        <v>45328.531944444447</v>
      </c>
      <c r="K3138" s="19">
        <v>45333.002083333333</v>
      </c>
      <c r="L3138" s="19">
        <v>45330.453472222223</v>
      </c>
      <c r="M3138">
        <v>1</v>
      </c>
      <c r="N3138" t="s">
        <v>307</v>
      </c>
      <c r="O3138" t="s">
        <v>26743</v>
      </c>
      <c r="P3138" t="s">
        <v>246</v>
      </c>
      <c r="Q3138">
        <v>3136</v>
      </c>
      <c r="R3138" t="s">
        <v>32579</v>
      </c>
    </row>
    <row r="3139" spans="1:18" x14ac:dyDescent="0.3">
      <c r="A3139">
        <v>3138</v>
      </c>
      <c r="B3139" t="s">
        <v>26744</v>
      </c>
      <c r="C3139">
        <v>52</v>
      </c>
      <c r="D3139" t="s">
        <v>26746</v>
      </c>
      <c r="E3139">
        <v>3</v>
      </c>
      <c r="F3139">
        <v>4</v>
      </c>
      <c r="G3139" t="s">
        <v>192</v>
      </c>
      <c r="H3139">
        <v>66</v>
      </c>
      <c r="I3139" s="19">
        <v>45473.775694444441</v>
      </c>
      <c r="J3139" s="19">
        <v>45474.188888888886</v>
      </c>
      <c r="K3139" s="19">
        <v>45476.105555555558</v>
      </c>
      <c r="L3139" s="19">
        <v>45478.775694444441</v>
      </c>
      <c r="M3139">
        <v>0</v>
      </c>
      <c r="N3139" t="s">
        <v>307</v>
      </c>
      <c r="O3139" t="s">
        <v>26751</v>
      </c>
      <c r="P3139" t="s">
        <v>274</v>
      </c>
      <c r="Q3139">
        <v>3137</v>
      </c>
      <c r="R3139" t="s">
        <v>32579</v>
      </c>
    </row>
    <row r="3140" spans="1:18" x14ac:dyDescent="0.3">
      <c r="A3140">
        <v>3139</v>
      </c>
      <c r="B3140" t="s">
        <v>26753</v>
      </c>
      <c r="C3140">
        <v>37</v>
      </c>
      <c r="D3140" t="s">
        <v>26754</v>
      </c>
      <c r="E3140">
        <v>1</v>
      </c>
      <c r="F3140">
        <v>4</v>
      </c>
      <c r="G3140" t="s">
        <v>192</v>
      </c>
      <c r="H3140">
        <v>73</v>
      </c>
      <c r="I3140" s="19">
        <v>45480.09097222222</v>
      </c>
      <c r="J3140" s="19">
        <v>45480.317361111112</v>
      </c>
      <c r="K3140" s="19">
        <v>45481.44027777778</v>
      </c>
      <c r="L3140" s="19">
        <v>45483.09097222222</v>
      </c>
      <c r="M3140">
        <v>0</v>
      </c>
      <c r="N3140" t="s">
        <v>307</v>
      </c>
      <c r="O3140" t="s">
        <v>26760</v>
      </c>
      <c r="P3140" t="s">
        <v>225</v>
      </c>
      <c r="Q3140">
        <v>3138</v>
      </c>
      <c r="R3140" t="s">
        <v>32579</v>
      </c>
    </row>
    <row r="3141" spans="1:18" x14ac:dyDescent="0.3">
      <c r="A3141">
        <v>3140</v>
      </c>
      <c r="B3141" t="s">
        <v>26762</v>
      </c>
      <c r="C3141">
        <v>5</v>
      </c>
      <c r="D3141" t="s">
        <v>26763</v>
      </c>
      <c r="E3141">
        <v>5</v>
      </c>
      <c r="F3141">
        <v>4</v>
      </c>
      <c r="G3141" t="s">
        <v>116</v>
      </c>
      <c r="H3141">
        <v>13</v>
      </c>
      <c r="I3141" s="19">
        <v>45469.152777777781</v>
      </c>
      <c r="J3141" s="19">
        <v>45469.943749999999</v>
      </c>
      <c r="K3141" s="19">
        <v>45479.32708333333</v>
      </c>
      <c r="L3141" s="19">
        <v>45474.152777777781</v>
      </c>
      <c r="M3141">
        <v>1</v>
      </c>
      <c r="N3141" t="s">
        <v>307</v>
      </c>
      <c r="O3141" t="s">
        <v>26769</v>
      </c>
      <c r="P3141" t="s">
        <v>843</v>
      </c>
      <c r="Q3141">
        <v>3139</v>
      </c>
      <c r="R3141" t="s">
        <v>32579</v>
      </c>
    </row>
    <row r="3142" spans="1:18" x14ac:dyDescent="0.3">
      <c r="A3142">
        <v>3141</v>
      </c>
      <c r="B3142" t="s">
        <v>26770</v>
      </c>
      <c r="C3142">
        <v>43</v>
      </c>
      <c r="D3142" t="s">
        <v>26772</v>
      </c>
      <c r="E3142">
        <v>3</v>
      </c>
      <c r="F3142">
        <v>3</v>
      </c>
      <c r="G3142" t="s">
        <v>116</v>
      </c>
      <c r="H3142">
        <v>17</v>
      </c>
      <c r="I3142" s="19">
        <v>45208.871527777781</v>
      </c>
      <c r="J3142" s="19">
        <v>45209.019444444442</v>
      </c>
      <c r="K3142" s="19">
        <v>45213.165277777778</v>
      </c>
      <c r="L3142" s="19">
        <v>45210.871527777781</v>
      </c>
      <c r="M3142">
        <v>1</v>
      </c>
      <c r="N3142" t="s">
        <v>307</v>
      </c>
      <c r="O3142" t="s">
        <v>26777</v>
      </c>
      <c r="P3142" t="s">
        <v>194</v>
      </c>
      <c r="Q3142">
        <v>3140</v>
      </c>
      <c r="R3142" t="s">
        <v>32579</v>
      </c>
    </row>
    <row r="3143" spans="1:18" x14ac:dyDescent="0.3">
      <c r="A3143">
        <v>3142</v>
      </c>
      <c r="B3143" t="s">
        <v>26779</v>
      </c>
      <c r="C3143">
        <v>33</v>
      </c>
      <c r="D3143" t="s">
        <v>26780</v>
      </c>
      <c r="E3143">
        <v>4</v>
      </c>
      <c r="F3143">
        <v>2</v>
      </c>
      <c r="G3143" t="s">
        <v>116</v>
      </c>
      <c r="H3143">
        <v>27</v>
      </c>
      <c r="I3143" s="19">
        <v>45551.682638888888</v>
      </c>
      <c r="J3143" s="19">
        <v>45551.784722222219</v>
      </c>
      <c r="K3143" s="19">
        <v>45552.886805555558</v>
      </c>
      <c r="L3143" s="19">
        <v>45552.682638888888</v>
      </c>
      <c r="M3143">
        <v>1</v>
      </c>
      <c r="N3143" t="s">
        <v>165</v>
      </c>
      <c r="O3143" t="s">
        <v>1331</v>
      </c>
      <c r="P3143" t="s">
        <v>903</v>
      </c>
      <c r="Q3143">
        <v>3141</v>
      </c>
      <c r="R3143" t="s">
        <v>32579</v>
      </c>
    </row>
    <row r="3144" spans="1:18" x14ac:dyDescent="0.3">
      <c r="A3144">
        <v>3143</v>
      </c>
      <c r="B3144" t="s">
        <v>26786</v>
      </c>
      <c r="C3144">
        <v>23</v>
      </c>
      <c r="D3144" t="s">
        <v>26788</v>
      </c>
      <c r="E3144">
        <v>2</v>
      </c>
      <c r="F3144">
        <v>2</v>
      </c>
      <c r="G3144" t="s">
        <v>116</v>
      </c>
      <c r="H3144">
        <v>16</v>
      </c>
      <c r="I3144" s="19">
        <v>45553.069444444445</v>
      </c>
      <c r="J3144" s="19">
        <v>45553.128472222219</v>
      </c>
      <c r="K3144" s="19">
        <v>45553.883333333331</v>
      </c>
      <c r="L3144" s="19">
        <v>45553.569444444445</v>
      </c>
      <c r="M3144">
        <v>1</v>
      </c>
      <c r="N3144" t="s">
        <v>128</v>
      </c>
      <c r="O3144" t="s">
        <v>26794</v>
      </c>
      <c r="P3144" t="s">
        <v>26795</v>
      </c>
      <c r="Q3144">
        <v>3142</v>
      </c>
      <c r="R3144" t="s">
        <v>32579</v>
      </c>
    </row>
    <row r="3145" spans="1:18" x14ac:dyDescent="0.3">
      <c r="A3145">
        <v>3144</v>
      </c>
      <c r="B3145" t="s">
        <v>26796</v>
      </c>
      <c r="C3145">
        <v>15</v>
      </c>
      <c r="D3145" t="s">
        <v>26797</v>
      </c>
      <c r="E3145">
        <v>1</v>
      </c>
      <c r="F3145">
        <v>4</v>
      </c>
      <c r="G3145" t="s">
        <v>192</v>
      </c>
      <c r="H3145">
        <v>5</v>
      </c>
      <c r="I3145" s="19">
        <v>45688.376388888886</v>
      </c>
      <c r="J3145" s="19">
        <v>45689.036111111112</v>
      </c>
      <c r="K3145" s="19">
        <v>45690.790972222225</v>
      </c>
      <c r="L3145" s="19">
        <v>45691.376388888886</v>
      </c>
      <c r="M3145">
        <v>0</v>
      </c>
      <c r="N3145" t="s">
        <v>307</v>
      </c>
      <c r="O3145" t="s">
        <v>26803</v>
      </c>
      <c r="P3145" t="s">
        <v>751</v>
      </c>
      <c r="Q3145">
        <v>3143</v>
      </c>
      <c r="R3145" t="s">
        <v>32579</v>
      </c>
    </row>
    <row r="3146" spans="1:18" x14ac:dyDescent="0.3">
      <c r="A3146">
        <v>3145</v>
      </c>
      <c r="B3146" t="s">
        <v>26805</v>
      </c>
      <c r="C3146">
        <v>9</v>
      </c>
      <c r="D3146" t="s">
        <v>26806</v>
      </c>
      <c r="E3146">
        <v>2</v>
      </c>
      <c r="F3146">
        <v>3</v>
      </c>
      <c r="G3146" t="s">
        <v>116</v>
      </c>
      <c r="H3146">
        <v>52</v>
      </c>
      <c r="I3146" s="19">
        <v>45051.402083333334</v>
      </c>
      <c r="J3146" s="19">
        <v>45051.618055555555</v>
      </c>
      <c r="K3146" s="19">
        <v>45052.425694444442</v>
      </c>
      <c r="L3146" s="19">
        <v>45054.402083333334</v>
      </c>
      <c r="M3146">
        <v>0</v>
      </c>
      <c r="N3146" t="s">
        <v>165</v>
      </c>
      <c r="O3146" t="s">
        <v>26812</v>
      </c>
      <c r="P3146" t="s">
        <v>168</v>
      </c>
      <c r="Q3146">
        <v>3144</v>
      </c>
      <c r="R3146" t="s">
        <v>32579</v>
      </c>
    </row>
    <row r="3147" spans="1:18" x14ac:dyDescent="0.3">
      <c r="A3147">
        <v>3146</v>
      </c>
      <c r="B3147" t="s">
        <v>26814</v>
      </c>
      <c r="C3147">
        <v>79</v>
      </c>
      <c r="D3147" t="s">
        <v>26815</v>
      </c>
      <c r="E3147">
        <v>2</v>
      </c>
      <c r="F3147">
        <v>3</v>
      </c>
      <c r="G3147" t="s">
        <v>192</v>
      </c>
      <c r="H3147">
        <v>71</v>
      </c>
      <c r="I3147" s="19">
        <v>45740.659722222219</v>
      </c>
      <c r="J3147" s="19">
        <v>45740.736111111109</v>
      </c>
      <c r="K3147" s="19">
        <v>45741.689583333333</v>
      </c>
      <c r="L3147" s="19">
        <v>45742.659722222219</v>
      </c>
      <c r="M3147">
        <v>0</v>
      </c>
      <c r="N3147" t="s">
        <v>165</v>
      </c>
      <c r="O3147" t="s">
        <v>26821</v>
      </c>
      <c r="P3147" t="s">
        <v>584</v>
      </c>
      <c r="Q3147">
        <v>3145</v>
      </c>
      <c r="R3147" t="s">
        <v>32579</v>
      </c>
    </row>
    <row r="3148" spans="1:18" x14ac:dyDescent="0.3">
      <c r="A3148">
        <v>3147</v>
      </c>
      <c r="B3148" t="s">
        <v>26823</v>
      </c>
      <c r="C3148">
        <v>26</v>
      </c>
      <c r="D3148" t="s">
        <v>26824</v>
      </c>
      <c r="E3148">
        <v>1</v>
      </c>
      <c r="F3148">
        <v>3</v>
      </c>
      <c r="G3148" t="s">
        <v>116</v>
      </c>
      <c r="H3148">
        <v>72</v>
      </c>
      <c r="I3148" s="19">
        <v>45693.902777777781</v>
      </c>
      <c r="J3148" s="19">
        <v>45694.379166666666</v>
      </c>
      <c r="K3148" s="19">
        <v>45695.5</v>
      </c>
      <c r="L3148" s="19">
        <v>45696.902777777781</v>
      </c>
      <c r="M3148">
        <v>0</v>
      </c>
      <c r="N3148" t="s">
        <v>128</v>
      </c>
      <c r="O3148" t="s">
        <v>26830</v>
      </c>
      <c r="P3148" t="s">
        <v>751</v>
      </c>
      <c r="Q3148">
        <v>3146</v>
      </c>
      <c r="R3148" t="s">
        <v>32579</v>
      </c>
    </row>
    <row r="3149" spans="1:18" x14ac:dyDescent="0.3">
      <c r="A3149">
        <v>3148</v>
      </c>
      <c r="B3149" t="s">
        <v>26832</v>
      </c>
      <c r="C3149">
        <v>56</v>
      </c>
      <c r="D3149" t="s">
        <v>26833</v>
      </c>
      <c r="E3149">
        <v>2</v>
      </c>
      <c r="F3149">
        <v>1</v>
      </c>
      <c r="G3149" t="s">
        <v>116</v>
      </c>
      <c r="H3149">
        <v>35</v>
      </c>
      <c r="I3149" s="19">
        <v>45260.694444444445</v>
      </c>
      <c r="J3149" s="19">
        <v>45260.717361111114</v>
      </c>
      <c r="K3149" s="19">
        <v>45260.79583333333</v>
      </c>
      <c r="L3149" s="19">
        <v>45260.861111111109</v>
      </c>
      <c r="M3149">
        <v>0</v>
      </c>
      <c r="N3149" t="s">
        <v>307</v>
      </c>
      <c r="O3149" t="s">
        <v>26839</v>
      </c>
      <c r="P3149" t="s">
        <v>398</v>
      </c>
      <c r="Q3149">
        <v>3147</v>
      </c>
      <c r="R3149" t="s">
        <v>32579</v>
      </c>
    </row>
    <row r="3150" spans="1:18" x14ac:dyDescent="0.3">
      <c r="A3150">
        <v>3149</v>
      </c>
      <c r="B3150" t="s">
        <v>26841</v>
      </c>
      <c r="C3150">
        <v>75</v>
      </c>
      <c r="D3150" t="s">
        <v>26842</v>
      </c>
      <c r="E3150">
        <v>1</v>
      </c>
      <c r="F3150">
        <v>3</v>
      </c>
      <c r="G3150" t="s">
        <v>116</v>
      </c>
      <c r="H3150">
        <v>105</v>
      </c>
      <c r="I3150" s="19">
        <v>45735.018055555556</v>
      </c>
      <c r="J3150" s="19">
        <v>45735.102777777778</v>
      </c>
      <c r="K3150" s="19">
        <v>45736.114583333336</v>
      </c>
      <c r="L3150" s="19">
        <v>45737.018055555556</v>
      </c>
      <c r="M3150">
        <v>0</v>
      </c>
      <c r="N3150" t="s">
        <v>128</v>
      </c>
      <c r="O3150" t="s">
        <v>26848</v>
      </c>
      <c r="P3150" t="s">
        <v>363</v>
      </c>
      <c r="Q3150">
        <v>3148</v>
      </c>
      <c r="R3150" t="s">
        <v>32579</v>
      </c>
    </row>
    <row r="3151" spans="1:18" x14ac:dyDescent="0.3">
      <c r="A3151">
        <v>3150</v>
      </c>
      <c r="B3151" t="s">
        <v>26850</v>
      </c>
      <c r="C3151">
        <v>71</v>
      </c>
      <c r="D3151" t="s">
        <v>26851</v>
      </c>
      <c r="E3151">
        <v>1</v>
      </c>
      <c r="F3151">
        <v>4</v>
      </c>
      <c r="G3151" t="s">
        <v>192</v>
      </c>
      <c r="H3151">
        <v>32</v>
      </c>
      <c r="I3151" s="19">
        <v>45653.165277777778</v>
      </c>
      <c r="J3151" s="19">
        <v>45653.40902777778</v>
      </c>
      <c r="K3151" s="19">
        <v>45654.795138888891</v>
      </c>
      <c r="L3151" s="19">
        <v>45657.165277777778</v>
      </c>
      <c r="M3151">
        <v>0</v>
      </c>
      <c r="N3151" t="s">
        <v>307</v>
      </c>
      <c r="O3151" t="s">
        <v>26856</v>
      </c>
      <c r="P3151" t="s">
        <v>751</v>
      </c>
      <c r="Q3151">
        <v>3149</v>
      </c>
      <c r="R3151" t="s">
        <v>32579</v>
      </c>
    </row>
    <row r="3152" spans="1:18" x14ac:dyDescent="0.3">
      <c r="A3152">
        <v>3151</v>
      </c>
      <c r="B3152" t="s">
        <v>26857</v>
      </c>
      <c r="C3152">
        <v>23</v>
      </c>
      <c r="D3152" t="s">
        <v>26859</v>
      </c>
      <c r="E3152">
        <v>2</v>
      </c>
      <c r="F3152">
        <v>3</v>
      </c>
      <c r="G3152" t="s">
        <v>116</v>
      </c>
      <c r="H3152">
        <v>109</v>
      </c>
      <c r="I3152" s="19">
        <v>45656.820138888892</v>
      </c>
      <c r="J3152" s="19">
        <v>45656.886805555558</v>
      </c>
      <c r="K3152" s="19">
        <v>45657.711111111108</v>
      </c>
      <c r="L3152" s="19">
        <v>45658.820138888892</v>
      </c>
      <c r="M3152">
        <v>0</v>
      </c>
      <c r="N3152" t="s">
        <v>307</v>
      </c>
      <c r="O3152" t="s">
        <v>26865</v>
      </c>
      <c r="P3152" t="s">
        <v>398</v>
      </c>
      <c r="Q3152">
        <v>3150</v>
      </c>
      <c r="R3152" t="s">
        <v>32579</v>
      </c>
    </row>
    <row r="3153" spans="1:18" x14ac:dyDescent="0.3">
      <c r="A3153">
        <v>3152</v>
      </c>
      <c r="B3153" t="s">
        <v>26866</v>
      </c>
      <c r="C3153">
        <v>41</v>
      </c>
      <c r="D3153" t="s">
        <v>26867</v>
      </c>
      <c r="E3153">
        <v>1</v>
      </c>
      <c r="F3153">
        <v>2</v>
      </c>
      <c r="G3153" t="s">
        <v>116</v>
      </c>
      <c r="H3153">
        <v>59</v>
      </c>
      <c r="I3153" s="19">
        <v>45037.272916666669</v>
      </c>
      <c r="J3153" s="19">
        <v>45037.404166666667</v>
      </c>
      <c r="K3153" s="19">
        <v>45037.454861111109</v>
      </c>
      <c r="L3153" s="19">
        <v>45037.772916666669</v>
      </c>
      <c r="M3153">
        <v>0</v>
      </c>
      <c r="N3153" t="s">
        <v>165</v>
      </c>
      <c r="O3153" t="s">
        <v>26873</v>
      </c>
      <c r="P3153" t="s">
        <v>363</v>
      </c>
      <c r="Q3153">
        <v>3151</v>
      </c>
      <c r="R3153" t="s">
        <v>32579</v>
      </c>
    </row>
    <row r="3154" spans="1:18" x14ac:dyDescent="0.3">
      <c r="A3154">
        <v>3153</v>
      </c>
      <c r="B3154" t="s">
        <v>26875</v>
      </c>
      <c r="C3154">
        <v>53</v>
      </c>
      <c r="D3154" t="s">
        <v>26876</v>
      </c>
      <c r="E3154">
        <v>5</v>
      </c>
      <c r="F3154">
        <v>3</v>
      </c>
      <c r="G3154" t="s">
        <v>172</v>
      </c>
      <c r="H3154">
        <v>85</v>
      </c>
      <c r="I3154" s="19">
        <v>45731.835416666669</v>
      </c>
      <c r="J3154" s="19">
        <v>45732.00277777778</v>
      </c>
      <c r="K3154" s="19"/>
      <c r="L3154" s="19">
        <v>45734.835416666669</v>
      </c>
      <c r="M3154">
        <v>1</v>
      </c>
      <c r="N3154" t="s">
        <v>128</v>
      </c>
      <c r="O3154" t="s">
        <v>26880</v>
      </c>
      <c r="Q3154">
        <v>3152</v>
      </c>
      <c r="R3154" t="s">
        <v>32582</v>
      </c>
    </row>
    <row r="3155" spans="1:18" x14ac:dyDescent="0.3">
      <c r="A3155">
        <v>3154</v>
      </c>
      <c r="B3155" t="s">
        <v>26881</v>
      </c>
      <c r="C3155">
        <v>65</v>
      </c>
      <c r="D3155" t="s">
        <v>26882</v>
      </c>
      <c r="E3155">
        <v>4</v>
      </c>
      <c r="F3155">
        <v>3</v>
      </c>
      <c r="G3155" t="s">
        <v>116</v>
      </c>
      <c r="H3155">
        <v>70</v>
      </c>
      <c r="I3155" s="19">
        <v>45156.713888888888</v>
      </c>
      <c r="J3155" s="19">
        <v>45156.938194444447</v>
      </c>
      <c r="K3155" s="19">
        <v>45159.459722222222</v>
      </c>
      <c r="L3155" s="19">
        <v>45159.713888888888</v>
      </c>
      <c r="M3155">
        <v>0</v>
      </c>
      <c r="N3155" t="s">
        <v>128</v>
      </c>
      <c r="O3155" t="s">
        <v>1068</v>
      </c>
      <c r="P3155" t="s">
        <v>903</v>
      </c>
      <c r="Q3155">
        <v>3153</v>
      </c>
      <c r="R3155" t="s">
        <v>32579</v>
      </c>
    </row>
    <row r="3156" spans="1:18" x14ac:dyDescent="0.3">
      <c r="A3156">
        <v>3155</v>
      </c>
      <c r="B3156" t="s">
        <v>26888</v>
      </c>
      <c r="C3156">
        <v>17</v>
      </c>
      <c r="D3156" t="s">
        <v>26889</v>
      </c>
      <c r="E3156">
        <v>5</v>
      </c>
      <c r="F3156">
        <v>3</v>
      </c>
      <c r="G3156" t="s">
        <v>192</v>
      </c>
      <c r="H3156">
        <v>78</v>
      </c>
      <c r="I3156" s="19">
        <v>45717.964583333334</v>
      </c>
      <c r="J3156" s="19">
        <v>45718.241666666669</v>
      </c>
      <c r="K3156" s="19">
        <v>45719.081250000003</v>
      </c>
      <c r="L3156" s="19">
        <v>45720.964583333334</v>
      </c>
      <c r="M3156">
        <v>0</v>
      </c>
      <c r="N3156" t="s">
        <v>307</v>
      </c>
      <c r="O3156" t="s">
        <v>26896</v>
      </c>
      <c r="P3156" t="s">
        <v>705</v>
      </c>
      <c r="Q3156">
        <v>3154</v>
      </c>
      <c r="R3156" t="s">
        <v>32579</v>
      </c>
    </row>
    <row r="3157" spans="1:18" x14ac:dyDescent="0.3">
      <c r="A3157">
        <v>3156</v>
      </c>
      <c r="B3157" t="s">
        <v>26897</v>
      </c>
      <c r="C3157">
        <v>12</v>
      </c>
      <c r="D3157" t="s">
        <v>26898</v>
      </c>
      <c r="E3157">
        <v>1</v>
      </c>
      <c r="F3157">
        <v>3</v>
      </c>
      <c r="G3157" t="s">
        <v>116</v>
      </c>
      <c r="H3157">
        <v>13</v>
      </c>
      <c r="I3157" s="19">
        <v>45140.396527777775</v>
      </c>
      <c r="J3157" s="19">
        <v>45140.558333333334</v>
      </c>
      <c r="K3157" s="19">
        <v>45141.652083333334</v>
      </c>
      <c r="L3157" s="19">
        <v>45143.396527777775</v>
      </c>
      <c r="M3157">
        <v>0</v>
      </c>
      <c r="N3157" t="s">
        <v>222</v>
      </c>
      <c r="O3157" t="s">
        <v>26905</v>
      </c>
      <c r="P3157" t="s">
        <v>446</v>
      </c>
      <c r="Q3157">
        <v>3155</v>
      </c>
      <c r="R3157" t="s">
        <v>32579</v>
      </c>
    </row>
    <row r="3158" spans="1:18" x14ac:dyDescent="0.3">
      <c r="A3158">
        <v>3157</v>
      </c>
      <c r="B3158" t="s">
        <v>26906</v>
      </c>
      <c r="C3158">
        <v>48</v>
      </c>
      <c r="D3158" t="s">
        <v>26908</v>
      </c>
      <c r="E3158">
        <v>3</v>
      </c>
      <c r="F3158">
        <v>1</v>
      </c>
      <c r="G3158" t="s">
        <v>116</v>
      </c>
      <c r="H3158">
        <v>25</v>
      </c>
      <c r="I3158" s="19">
        <v>45283.050694444442</v>
      </c>
      <c r="J3158" s="19">
        <v>45283.087500000001</v>
      </c>
      <c r="K3158" s="19">
        <v>45283.311805555553</v>
      </c>
      <c r="L3158" s="19">
        <v>45283.384027777778</v>
      </c>
      <c r="M3158">
        <v>0</v>
      </c>
      <c r="N3158" t="s">
        <v>128</v>
      </c>
      <c r="O3158" t="s">
        <v>26914</v>
      </c>
      <c r="P3158" t="s">
        <v>962</v>
      </c>
      <c r="Q3158">
        <v>3156</v>
      </c>
      <c r="R3158" t="s">
        <v>32579</v>
      </c>
    </row>
    <row r="3159" spans="1:18" x14ac:dyDescent="0.3">
      <c r="A3159">
        <v>3158</v>
      </c>
      <c r="B3159" t="s">
        <v>26915</v>
      </c>
      <c r="C3159">
        <v>50</v>
      </c>
      <c r="D3159" t="s">
        <v>26916</v>
      </c>
      <c r="E3159">
        <v>3</v>
      </c>
      <c r="F3159">
        <v>3</v>
      </c>
      <c r="G3159" t="s">
        <v>192</v>
      </c>
      <c r="H3159">
        <v>93</v>
      </c>
      <c r="I3159" s="19">
        <v>45412.084027777775</v>
      </c>
      <c r="J3159" s="19">
        <v>45412.300694444442</v>
      </c>
      <c r="K3159" s="19">
        <v>45413.21875</v>
      </c>
      <c r="L3159" s="19">
        <v>45415.084027777775</v>
      </c>
      <c r="M3159">
        <v>0</v>
      </c>
      <c r="N3159" t="s">
        <v>307</v>
      </c>
      <c r="O3159" t="s">
        <v>26921</v>
      </c>
      <c r="P3159" t="s">
        <v>877</v>
      </c>
      <c r="Q3159">
        <v>3157</v>
      </c>
      <c r="R3159" t="s">
        <v>32579</v>
      </c>
    </row>
    <row r="3160" spans="1:18" x14ac:dyDescent="0.3">
      <c r="A3160">
        <v>3159</v>
      </c>
      <c r="B3160" t="s">
        <v>26922</v>
      </c>
      <c r="C3160">
        <v>59</v>
      </c>
      <c r="D3160" t="s">
        <v>26923</v>
      </c>
      <c r="E3160">
        <v>1</v>
      </c>
      <c r="F3160">
        <v>4</v>
      </c>
      <c r="G3160" t="s">
        <v>116</v>
      </c>
      <c r="H3160">
        <v>1</v>
      </c>
      <c r="I3160" s="19">
        <v>45001.754861111112</v>
      </c>
      <c r="J3160" s="19">
        <v>45002.090277777781</v>
      </c>
      <c r="K3160" s="19">
        <v>45010.42083333333</v>
      </c>
      <c r="L3160" s="19">
        <v>45006.754861111112</v>
      </c>
      <c r="M3160">
        <v>1</v>
      </c>
      <c r="N3160" t="s">
        <v>165</v>
      </c>
      <c r="O3160" t="s">
        <v>26929</v>
      </c>
      <c r="P3160" t="s">
        <v>293</v>
      </c>
      <c r="Q3160">
        <v>3158</v>
      </c>
      <c r="R3160" t="s">
        <v>32579</v>
      </c>
    </row>
    <row r="3161" spans="1:18" x14ac:dyDescent="0.3">
      <c r="A3161">
        <v>3160</v>
      </c>
      <c r="B3161" t="s">
        <v>26930</v>
      </c>
      <c r="C3161">
        <v>54</v>
      </c>
      <c r="D3161" t="s">
        <v>26931</v>
      </c>
      <c r="E3161">
        <v>1</v>
      </c>
      <c r="F3161">
        <v>4</v>
      </c>
      <c r="G3161" t="s">
        <v>192</v>
      </c>
      <c r="H3161">
        <v>35</v>
      </c>
      <c r="I3161" s="19">
        <v>45423.178472222222</v>
      </c>
      <c r="J3161" s="19">
        <v>45423.468055555553</v>
      </c>
      <c r="K3161" s="19">
        <v>45424.915972222225</v>
      </c>
      <c r="L3161" s="19">
        <v>45426.178472222222</v>
      </c>
      <c r="M3161">
        <v>0</v>
      </c>
      <c r="N3161" t="s">
        <v>128</v>
      </c>
      <c r="O3161" t="s">
        <v>26937</v>
      </c>
      <c r="P3161" t="s">
        <v>225</v>
      </c>
      <c r="Q3161">
        <v>3159</v>
      </c>
      <c r="R3161" t="s">
        <v>32579</v>
      </c>
    </row>
    <row r="3162" spans="1:18" x14ac:dyDescent="0.3">
      <c r="A3162">
        <v>3161</v>
      </c>
      <c r="B3162" t="s">
        <v>26938</v>
      </c>
      <c r="C3162">
        <v>33</v>
      </c>
      <c r="D3162" t="s">
        <v>26939</v>
      </c>
      <c r="E3162">
        <v>1</v>
      </c>
      <c r="F3162">
        <v>3</v>
      </c>
      <c r="G3162" t="s">
        <v>116</v>
      </c>
      <c r="H3162">
        <v>107</v>
      </c>
      <c r="I3162" s="19">
        <v>45394.2</v>
      </c>
      <c r="J3162" s="19">
        <v>45394.348611111112</v>
      </c>
      <c r="K3162" s="19">
        <v>45398.386805555558</v>
      </c>
      <c r="L3162" s="19">
        <v>45397.2</v>
      </c>
      <c r="M3162">
        <v>1</v>
      </c>
      <c r="N3162" t="s">
        <v>307</v>
      </c>
      <c r="O3162" t="s">
        <v>26945</v>
      </c>
      <c r="P3162" t="s">
        <v>225</v>
      </c>
      <c r="Q3162">
        <v>3160</v>
      </c>
      <c r="R3162" t="s">
        <v>32579</v>
      </c>
    </row>
    <row r="3163" spans="1:18" x14ac:dyDescent="0.3">
      <c r="A3163">
        <v>3162</v>
      </c>
      <c r="B3163" t="s">
        <v>26946</v>
      </c>
      <c r="C3163">
        <v>28</v>
      </c>
      <c r="D3163" t="s">
        <v>26947</v>
      </c>
      <c r="E3163">
        <v>2</v>
      </c>
      <c r="F3163">
        <v>3</v>
      </c>
      <c r="G3163" t="s">
        <v>116</v>
      </c>
      <c r="H3163">
        <v>46</v>
      </c>
      <c r="I3163" s="19">
        <v>45335.714583333334</v>
      </c>
      <c r="J3163" s="19">
        <v>45335.8125</v>
      </c>
      <c r="K3163" s="19">
        <v>45337.343055555553</v>
      </c>
      <c r="L3163" s="19">
        <v>45337.714583333334</v>
      </c>
      <c r="M3163">
        <v>0</v>
      </c>
      <c r="N3163" t="s">
        <v>128</v>
      </c>
      <c r="O3163" t="s">
        <v>26953</v>
      </c>
      <c r="P3163" t="s">
        <v>26954</v>
      </c>
      <c r="Q3163">
        <v>3161</v>
      </c>
      <c r="R3163" t="s">
        <v>32579</v>
      </c>
    </row>
    <row r="3164" spans="1:18" x14ac:dyDescent="0.3">
      <c r="A3164">
        <v>3163</v>
      </c>
      <c r="B3164" t="s">
        <v>26955</v>
      </c>
      <c r="C3164">
        <v>50</v>
      </c>
      <c r="D3164" t="s">
        <v>26956</v>
      </c>
      <c r="E3164">
        <v>2</v>
      </c>
      <c r="F3164">
        <v>3</v>
      </c>
      <c r="G3164" t="s">
        <v>116</v>
      </c>
      <c r="H3164">
        <v>25</v>
      </c>
      <c r="I3164" s="19">
        <v>45251.725694444445</v>
      </c>
      <c r="J3164" s="19">
        <v>45251.996527777781</v>
      </c>
      <c r="K3164" s="19">
        <v>45252.82916666667</v>
      </c>
      <c r="L3164" s="19">
        <v>45254.725694444445</v>
      </c>
      <c r="M3164">
        <v>0</v>
      </c>
      <c r="N3164" t="s">
        <v>307</v>
      </c>
      <c r="O3164" t="s">
        <v>26962</v>
      </c>
      <c r="P3164" t="s">
        <v>328</v>
      </c>
      <c r="Q3164">
        <v>3162</v>
      </c>
      <c r="R3164" t="s">
        <v>32579</v>
      </c>
    </row>
    <row r="3165" spans="1:18" x14ac:dyDescent="0.3">
      <c r="A3165">
        <v>3164</v>
      </c>
      <c r="B3165" t="s">
        <v>26964</v>
      </c>
      <c r="C3165">
        <v>56</v>
      </c>
      <c r="D3165" t="s">
        <v>26965</v>
      </c>
      <c r="E3165">
        <v>3</v>
      </c>
      <c r="F3165">
        <v>3</v>
      </c>
      <c r="G3165" t="s">
        <v>116</v>
      </c>
      <c r="H3165">
        <v>5</v>
      </c>
      <c r="I3165" s="19">
        <v>45009.978472222225</v>
      </c>
      <c r="J3165" s="19">
        <v>45010.086111111108</v>
      </c>
      <c r="K3165" s="19">
        <v>45011.004861111112</v>
      </c>
      <c r="L3165" s="19">
        <v>45011.978472222225</v>
      </c>
      <c r="M3165">
        <v>0</v>
      </c>
      <c r="N3165" t="s">
        <v>165</v>
      </c>
      <c r="O3165" t="s">
        <v>26971</v>
      </c>
      <c r="P3165" t="s">
        <v>246</v>
      </c>
      <c r="Q3165">
        <v>3163</v>
      </c>
      <c r="R3165" t="s">
        <v>32579</v>
      </c>
    </row>
    <row r="3166" spans="1:18" x14ac:dyDescent="0.3">
      <c r="A3166">
        <v>3165</v>
      </c>
      <c r="B3166" t="s">
        <v>26972</v>
      </c>
      <c r="C3166">
        <v>49</v>
      </c>
      <c r="D3166" t="s">
        <v>15047</v>
      </c>
      <c r="E3166">
        <v>1</v>
      </c>
      <c r="F3166">
        <v>3</v>
      </c>
      <c r="G3166" t="s">
        <v>116</v>
      </c>
      <c r="H3166">
        <v>101</v>
      </c>
      <c r="I3166" s="19">
        <v>45627.581944444442</v>
      </c>
      <c r="J3166" s="19">
        <v>45627.65625</v>
      </c>
      <c r="K3166" s="19">
        <v>45628.387499999997</v>
      </c>
      <c r="L3166" s="19">
        <v>45629.581944444442</v>
      </c>
      <c r="M3166">
        <v>0</v>
      </c>
      <c r="N3166" t="s">
        <v>128</v>
      </c>
      <c r="O3166" t="s">
        <v>26978</v>
      </c>
      <c r="P3166" t="s">
        <v>751</v>
      </c>
      <c r="Q3166">
        <v>3164</v>
      </c>
      <c r="R3166" t="s">
        <v>32579</v>
      </c>
    </row>
    <row r="3167" spans="1:18" x14ac:dyDescent="0.3">
      <c r="A3167">
        <v>3166</v>
      </c>
      <c r="B3167" t="s">
        <v>26980</v>
      </c>
      <c r="C3167">
        <v>2</v>
      </c>
      <c r="D3167" t="s">
        <v>26981</v>
      </c>
      <c r="E3167">
        <v>3</v>
      </c>
      <c r="F3167">
        <v>3</v>
      </c>
      <c r="G3167" t="s">
        <v>116</v>
      </c>
      <c r="H3167">
        <v>85</v>
      </c>
      <c r="I3167" s="19">
        <v>44933.955555555556</v>
      </c>
      <c r="J3167" s="19">
        <v>44934.008333333331</v>
      </c>
      <c r="K3167" s="19">
        <v>44935.106944444444</v>
      </c>
      <c r="L3167" s="19">
        <v>44934.955555555556</v>
      </c>
      <c r="M3167">
        <v>1</v>
      </c>
      <c r="N3167" t="s">
        <v>307</v>
      </c>
      <c r="O3167" t="s">
        <v>26986</v>
      </c>
      <c r="P3167" t="s">
        <v>274</v>
      </c>
      <c r="Q3167">
        <v>3165</v>
      </c>
      <c r="R3167" t="s">
        <v>32579</v>
      </c>
    </row>
    <row r="3168" spans="1:18" x14ac:dyDescent="0.3">
      <c r="A3168">
        <v>3167</v>
      </c>
      <c r="B3168" t="s">
        <v>26988</v>
      </c>
      <c r="C3168">
        <v>27</v>
      </c>
      <c r="D3168" t="s">
        <v>26989</v>
      </c>
      <c r="E3168">
        <v>1</v>
      </c>
      <c r="F3168">
        <v>3</v>
      </c>
      <c r="G3168" t="s">
        <v>192</v>
      </c>
      <c r="H3168">
        <v>100</v>
      </c>
      <c r="I3168" s="19">
        <v>45289.295138888891</v>
      </c>
      <c r="J3168" s="19">
        <v>45289.395138888889</v>
      </c>
      <c r="K3168" s="19">
        <v>45289.734027777777</v>
      </c>
      <c r="L3168" s="19">
        <v>45290.295138888891</v>
      </c>
      <c r="M3168">
        <v>0</v>
      </c>
      <c r="N3168" t="s">
        <v>128</v>
      </c>
      <c r="O3168" t="s">
        <v>26995</v>
      </c>
      <c r="P3168" t="s">
        <v>363</v>
      </c>
      <c r="Q3168">
        <v>3166</v>
      </c>
      <c r="R3168" t="s">
        <v>32579</v>
      </c>
    </row>
    <row r="3169" spans="1:18" x14ac:dyDescent="0.3">
      <c r="A3169">
        <v>3168</v>
      </c>
      <c r="B3169" t="s">
        <v>26997</v>
      </c>
      <c r="C3169">
        <v>35</v>
      </c>
      <c r="D3169" t="s">
        <v>26998</v>
      </c>
      <c r="E3169">
        <v>1</v>
      </c>
      <c r="F3169">
        <v>3</v>
      </c>
      <c r="G3169" t="s">
        <v>116</v>
      </c>
      <c r="H3169">
        <v>45</v>
      </c>
      <c r="I3169" s="19">
        <v>45268.439583333333</v>
      </c>
      <c r="J3169" s="19">
        <v>45268.602777777778</v>
      </c>
      <c r="K3169" s="19">
        <v>45269.75</v>
      </c>
      <c r="L3169" s="19">
        <v>45271.439583333333</v>
      </c>
      <c r="M3169">
        <v>0</v>
      </c>
      <c r="N3169" t="s">
        <v>165</v>
      </c>
      <c r="O3169" t="s">
        <v>27003</v>
      </c>
      <c r="P3169" t="s">
        <v>293</v>
      </c>
      <c r="Q3169">
        <v>3167</v>
      </c>
      <c r="R3169" t="s">
        <v>32579</v>
      </c>
    </row>
    <row r="3170" spans="1:18" x14ac:dyDescent="0.3">
      <c r="A3170">
        <v>3169</v>
      </c>
      <c r="B3170" t="s">
        <v>27005</v>
      </c>
      <c r="C3170">
        <v>8</v>
      </c>
      <c r="D3170" t="s">
        <v>27006</v>
      </c>
      <c r="E3170">
        <v>3</v>
      </c>
      <c r="F3170">
        <v>2</v>
      </c>
      <c r="G3170" t="s">
        <v>116</v>
      </c>
      <c r="H3170">
        <v>92</v>
      </c>
      <c r="I3170" s="19">
        <v>45251.436805555553</v>
      </c>
      <c r="J3170" s="19">
        <v>45251.575694444444</v>
      </c>
      <c r="K3170" s="19">
        <v>45252.283333333333</v>
      </c>
      <c r="L3170" s="19">
        <v>45252.436805555553</v>
      </c>
      <c r="M3170">
        <v>0</v>
      </c>
      <c r="N3170" t="s">
        <v>128</v>
      </c>
      <c r="O3170" t="s">
        <v>27012</v>
      </c>
      <c r="P3170" t="s">
        <v>877</v>
      </c>
      <c r="Q3170">
        <v>3168</v>
      </c>
      <c r="R3170" t="s">
        <v>32579</v>
      </c>
    </row>
    <row r="3171" spans="1:18" x14ac:dyDescent="0.3">
      <c r="A3171">
        <v>3170</v>
      </c>
      <c r="B3171" t="s">
        <v>27013</v>
      </c>
      <c r="C3171">
        <v>44</v>
      </c>
      <c r="D3171" t="s">
        <v>27014</v>
      </c>
      <c r="E3171">
        <v>2</v>
      </c>
      <c r="F3171">
        <v>2</v>
      </c>
      <c r="G3171" t="s">
        <v>803</v>
      </c>
      <c r="H3171">
        <v>114</v>
      </c>
      <c r="I3171" s="19">
        <v>45438.864583333336</v>
      </c>
      <c r="J3171" s="19">
        <v>45439.004166666666</v>
      </c>
      <c r="K3171" s="19"/>
      <c r="L3171" s="19">
        <v>45439.864583333336</v>
      </c>
      <c r="M3171">
        <v>1</v>
      </c>
      <c r="N3171" t="s">
        <v>128</v>
      </c>
      <c r="O3171" t="s">
        <v>27020</v>
      </c>
      <c r="Q3171">
        <v>3169</v>
      </c>
      <c r="R3171" t="s">
        <v>32582</v>
      </c>
    </row>
    <row r="3172" spans="1:18" x14ac:dyDescent="0.3">
      <c r="A3172">
        <v>3171</v>
      </c>
      <c r="B3172" t="s">
        <v>27021</v>
      </c>
      <c r="C3172">
        <v>33</v>
      </c>
      <c r="D3172" t="s">
        <v>27023</v>
      </c>
      <c r="E3172">
        <v>4</v>
      </c>
      <c r="F3172">
        <v>3</v>
      </c>
      <c r="G3172" t="s">
        <v>116</v>
      </c>
      <c r="H3172">
        <v>11</v>
      </c>
      <c r="I3172" s="19">
        <v>45306.109722222223</v>
      </c>
      <c r="J3172" s="19">
        <v>45306.341666666667</v>
      </c>
      <c r="K3172" s="19">
        <v>45307.265972222223</v>
      </c>
      <c r="L3172" s="19">
        <v>45309.109722222223</v>
      </c>
      <c r="M3172">
        <v>0</v>
      </c>
      <c r="N3172" t="s">
        <v>307</v>
      </c>
      <c r="O3172" t="s">
        <v>3495</v>
      </c>
      <c r="P3172" t="s">
        <v>27029</v>
      </c>
      <c r="Q3172">
        <v>3170</v>
      </c>
      <c r="R3172" t="s">
        <v>32579</v>
      </c>
    </row>
    <row r="3173" spans="1:18" x14ac:dyDescent="0.3">
      <c r="A3173">
        <v>3172</v>
      </c>
      <c r="B3173" t="s">
        <v>27030</v>
      </c>
      <c r="C3173">
        <v>48</v>
      </c>
      <c r="D3173" t="s">
        <v>27032</v>
      </c>
      <c r="E3173">
        <v>1</v>
      </c>
      <c r="F3173">
        <v>4</v>
      </c>
      <c r="G3173" t="s">
        <v>172</v>
      </c>
      <c r="H3173">
        <v>1</v>
      </c>
      <c r="I3173" s="19">
        <v>45090.755555555559</v>
      </c>
      <c r="J3173" s="19">
        <v>45091.54583333333</v>
      </c>
      <c r="K3173" s="19"/>
      <c r="L3173" s="19">
        <v>45095.755555555559</v>
      </c>
      <c r="M3173">
        <v>1</v>
      </c>
      <c r="N3173" t="s">
        <v>307</v>
      </c>
      <c r="O3173" t="s">
        <v>27037</v>
      </c>
      <c r="Q3173">
        <v>3171</v>
      </c>
      <c r="R3173" t="s">
        <v>32582</v>
      </c>
    </row>
    <row r="3174" spans="1:18" x14ac:dyDescent="0.3">
      <c r="A3174">
        <v>3173</v>
      </c>
      <c r="B3174" t="s">
        <v>27039</v>
      </c>
      <c r="C3174">
        <v>5</v>
      </c>
      <c r="D3174" t="s">
        <v>27040</v>
      </c>
      <c r="E3174">
        <v>5</v>
      </c>
      <c r="F3174">
        <v>1</v>
      </c>
      <c r="G3174" t="s">
        <v>116</v>
      </c>
      <c r="H3174">
        <v>31</v>
      </c>
      <c r="I3174" s="19">
        <v>45356.965277777781</v>
      </c>
      <c r="J3174" s="19">
        <v>45357.005555555559</v>
      </c>
      <c r="K3174" s="19">
        <v>45357.079861111109</v>
      </c>
      <c r="L3174" s="19">
        <v>45357.298611111109</v>
      </c>
      <c r="M3174">
        <v>0</v>
      </c>
      <c r="N3174" t="s">
        <v>165</v>
      </c>
      <c r="O3174" t="s">
        <v>27046</v>
      </c>
      <c r="P3174" t="s">
        <v>843</v>
      </c>
      <c r="Q3174">
        <v>3172</v>
      </c>
      <c r="R3174" t="s">
        <v>32579</v>
      </c>
    </row>
    <row r="3175" spans="1:18" x14ac:dyDescent="0.3">
      <c r="A3175">
        <v>3174</v>
      </c>
      <c r="B3175" t="s">
        <v>27048</v>
      </c>
      <c r="C3175">
        <v>12</v>
      </c>
      <c r="D3175" t="s">
        <v>27049</v>
      </c>
      <c r="E3175">
        <v>3</v>
      </c>
      <c r="F3175">
        <v>3</v>
      </c>
      <c r="G3175" t="s">
        <v>116</v>
      </c>
      <c r="H3175">
        <v>117</v>
      </c>
      <c r="I3175" s="19">
        <v>45455.415972222225</v>
      </c>
      <c r="J3175" s="19">
        <v>45455.614583333336</v>
      </c>
      <c r="K3175" s="19">
        <v>45460.002083333333</v>
      </c>
      <c r="L3175" s="19">
        <v>45458.415972222225</v>
      </c>
      <c r="M3175">
        <v>1</v>
      </c>
      <c r="N3175" t="s">
        <v>222</v>
      </c>
      <c r="O3175" t="s">
        <v>27055</v>
      </c>
      <c r="P3175" t="s">
        <v>877</v>
      </c>
      <c r="Q3175">
        <v>3173</v>
      </c>
      <c r="R3175" t="s">
        <v>32579</v>
      </c>
    </row>
    <row r="3176" spans="1:18" x14ac:dyDescent="0.3">
      <c r="A3176">
        <v>3175</v>
      </c>
      <c r="B3176" t="s">
        <v>27057</v>
      </c>
      <c r="C3176">
        <v>73</v>
      </c>
      <c r="D3176" t="s">
        <v>27058</v>
      </c>
      <c r="E3176">
        <v>2</v>
      </c>
      <c r="F3176">
        <v>3</v>
      </c>
      <c r="G3176" t="s">
        <v>192</v>
      </c>
      <c r="H3176">
        <v>109</v>
      </c>
      <c r="I3176" s="19">
        <v>45167.686111111114</v>
      </c>
      <c r="J3176" s="19">
        <v>45167.865972222222</v>
      </c>
      <c r="K3176" s="19">
        <v>45169.929861111108</v>
      </c>
      <c r="L3176" s="19">
        <v>45170.686111111114</v>
      </c>
      <c r="M3176">
        <v>0</v>
      </c>
      <c r="N3176" t="s">
        <v>307</v>
      </c>
      <c r="O3176" t="s">
        <v>27064</v>
      </c>
      <c r="P3176" t="s">
        <v>168</v>
      </c>
      <c r="Q3176">
        <v>3174</v>
      </c>
      <c r="R3176" t="s">
        <v>32579</v>
      </c>
    </row>
    <row r="3177" spans="1:18" x14ac:dyDescent="0.3">
      <c r="A3177">
        <v>3176</v>
      </c>
      <c r="B3177" t="s">
        <v>27066</v>
      </c>
      <c r="C3177">
        <v>62</v>
      </c>
      <c r="D3177" t="s">
        <v>27067</v>
      </c>
      <c r="E3177">
        <v>2</v>
      </c>
      <c r="F3177">
        <v>3</v>
      </c>
      <c r="G3177" t="s">
        <v>116</v>
      </c>
      <c r="H3177">
        <v>3</v>
      </c>
      <c r="I3177" s="19">
        <v>45236.773611111108</v>
      </c>
      <c r="J3177" s="19">
        <v>45236.843055555553</v>
      </c>
      <c r="K3177" s="19">
        <v>45237.254861111112</v>
      </c>
      <c r="L3177" s="19">
        <v>45237.773611111108</v>
      </c>
      <c r="M3177">
        <v>0</v>
      </c>
      <c r="N3177" t="s">
        <v>128</v>
      </c>
      <c r="O3177" t="s">
        <v>27073</v>
      </c>
      <c r="P3177" t="s">
        <v>168</v>
      </c>
      <c r="Q3177">
        <v>3175</v>
      </c>
      <c r="R3177" t="s">
        <v>32579</v>
      </c>
    </row>
    <row r="3178" spans="1:18" x14ac:dyDescent="0.3">
      <c r="A3178">
        <v>3177</v>
      </c>
      <c r="B3178" t="s">
        <v>27074</v>
      </c>
      <c r="C3178">
        <v>69</v>
      </c>
      <c r="D3178" t="s">
        <v>27076</v>
      </c>
      <c r="E3178">
        <v>2</v>
      </c>
      <c r="F3178">
        <v>4</v>
      </c>
      <c r="G3178" t="s">
        <v>116</v>
      </c>
      <c r="H3178">
        <v>59</v>
      </c>
      <c r="I3178" s="19">
        <v>45154.100694444445</v>
      </c>
      <c r="J3178" s="19">
        <v>45154.532638888886</v>
      </c>
      <c r="K3178" s="19">
        <v>45158.706944444442</v>
      </c>
      <c r="L3178" s="19">
        <v>45159.100694444445</v>
      </c>
      <c r="M3178">
        <v>0</v>
      </c>
      <c r="N3178" t="s">
        <v>165</v>
      </c>
      <c r="O3178" t="s">
        <v>27082</v>
      </c>
      <c r="P3178" t="s">
        <v>398</v>
      </c>
      <c r="Q3178">
        <v>3176</v>
      </c>
      <c r="R3178" t="s">
        <v>32579</v>
      </c>
    </row>
    <row r="3179" spans="1:18" x14ac:dyDescent="0.3">
      <c r="A3179">
        <v>3178</v>
      </c>
      <c r="B3179" t="s">
        <v>27083</v>
      </c>
      <c r="C3179">
        <v>1</v>
      </c>
      <c r="D3179" t="s">
        <v>27085</v>
      </c>
      <c r="E3179">
        <v>1</v>
      </c>
      <c r="F3179">
        <v>3</v>
      </c>
      <c r="G3179" t="s">
        <v>116</v>
      </c>
      <c r="H3179">
        <v>96</v>
      </c>
      <c r="I3179" s="19">
        <v>45267.136805555558</v>
      </c>
      <c r="J3179" s="19">
        <v>45267.245138888888</v>
      </c>
      <c r="K3179" s="19">
        <v>45268.585416666669</v>
      </c>
      <c r="L3179" s="19">
        <v>45269.136805555558</v>
      </c>
      <c r="M3179">
        <v>0</v>
      </c>
      <c r="N3179" t="s">
        <v>307</v>
      </c>
      <c r="O3179" t="s">
        <v>27090</v>
      </c>
      <c r="P3179" t="s">
        <v>751</v>
      </c>
      <c r="Q3179">
        <v>3177</v>
      </c>
      <c r="R3179" t="s">
        <v>32579</v>
      </c>
    </row>
    <row r="3180" spans="1:18" x14ac:dyDescent="0.3">
      <c r="A3180">
        <v>3179</v>
      </c>
      <c r="B3180" t="s">
        <v>27091</v>
      </c>
      <c r="C3180">
        <v>41</v>
      </c>
      <c r="D3180" t="s">
        <v>27092</v>
      </c>
      <c r="E3180">
        <v>2</v>
      </c>
      <c r="F3180">
        <v>3</v>
      </c>
      <c r="G3180" t="s">
        <v>116</v>
      </c>
      <c r="H3180">
        <v>8</v>
      </c>
      <c r="I3180" s="19">
        <v>45347.9375</v>
      </c>
      <c r="J3180" s="19">
        <v>45348.194444444445</v>
      </c>
      <c r="K3180" s="19">
        <v>45349.002083333333</v>
      </c>
      <c r="L3180" s="19">
        <v>45349.9375</v>
      </c>
      <c r="M3180">
        <v>0</v>
      </c>
      <c r="N3180" t="s">
        <v>222</v>
      </c>
      <c r="O3180" t="s">
        <v>27099</v>
      </c>
      <c r="P3180" t="s">
        <v>328</v>
      </c>
      <c r="Q3180">
        <v>3178</v>
      </c>
      <c r="R3180" t="s">
        <v>32579</v>
      </c>
    </row>
    <row r="3181" spans="1:18" x14ac:dyDescent="0.3">
      <c r="A3181">
        <v>3180</v>
      </c>
      <c r="B3181" t="s">
        <v>27100</v>
      </c>
      <c r="C3181">
        <v>76</v>
      </c>
      <c r="D3181" t="s">
        <v>27101</v>
      </c>
      <c r="E3181">
        <v>2</v>
      </c>
      <c r="F3181">
        <v>3</v>
      </c>
      <c r="G3181" t="s">
        <v>192</v>
      </c>
      <c r="H3181">
        <v>114</v>
      </c>
      <c r="I3181" s="19">
        <v>45341.836805555555</v>
      </c>
      <c r="J3181" s="19">
        <v>45342.195138888892</v>
      </c>
      <c r="K3181" s="19">
        <v>45343.956250000003</v>
      </c>
      <c r="L3181" s="19">
        <v>45344.836805555555</v>
      </c>
      <c r="M3181">
        <v>0</v>
      </c>
      <c r="N3181" t="s">
        <v>307</v>
      </c>
      <c r="O3181" t="s">
        <v>27107</v>
      </c>
      <c r="P3181" t="s">
        <v>27108</v>
      </c>
      <c r="Q3181">
        <v>3179</v>
      </c>
      <c r="R3181" t="s">
        <v>32579</v>
      </c>
    </row>
    <row r="3182" spans="1:18" x14ac:dyDescent="0.3">
      <c r="A3182">
        <v>3181</v>
      </c>
      <c r="B3182" t="s">
        <v>27109</v>
      </c>
      <c r="C3182">
        <v>61</v>
      </c>
      <c r="D3182" t="s">
        <v>27110</v>
      </c>
      <c r="E3182">
        <v>1</v>
      </c>
      <c r="F3182">
        <v>4</v>
      </c>
      <c r="G3182" t="s">
        <v>192</v>
      </c>
      <c r="H3182">
        <v>79</v>
      </c>
      <c r="I3182" s="19">
        <v>45678.664583333331</v>
      </c>
      <c r="J3182" s="19">
        <v>45680.443055555559</v>
      </c>
      <c r="K3182" s="19">
        <v>45683.033333333333</v>
      </c>
      <c r="L3182" s="19">
        <v>45683.664583333331</v>
      </c>
      <c r="M3182">
        <v>0</v>
      </c>
      <c r="N3182" t="s">
        <v>128</v>
      </c>
      <c r="O3182" t="s">
        <v>27116</v>
      </c>
      <c r="P3182" t="s">
        <v>225</v>
      </c>
      <c r="Q3182">
        <v>3180</v>
      </c>
      <c r="R3182" t="s">
        <v>32579</v>
      </c>
    </row>
    <row r="3183" spans="1:18" x14ac:dyDescent="0.3">
      <c r="A3183">
        <v>3182</v>
      </c>
      <c r="B3183" t="s">
        <v>27117</v>
      </c>
      <c r="C3183">
        <v>64</v>
      </c>
      <c r="D3183" t="s">
        <v>27118</v>
      </c>
      <c r="E3183">
        <v>2</v>
      </c>
      <c r="F3183">
        <v>3</v>
      </c>
      <c r="G3183" t="s">
        <v>116</v>
      </c>
      <c r="H3183">
        <v>117</v>
      </c>
      <c r="I3183" s="19">
        <v>45290.767361111109</v>
      </c>
      <c r="J3183" s="19">
        <v>45290.86041666667</v>
      </c>
      <c r="K3183" s="19">
        <v>45295.341666666667</v>
      </c>
      <c r="L3183" s="19">
        <v>45292.767361111109</v>
      </c>
      <c r="M3183">
        <v>1</v>
      </c>
      <c r="N3183" t="s">
        <v>307</v>
      </c>
      <c r="O3183" t="s">
        <v>27124</v>
      </c>
      <c r="P3183" t="s">
        <v>168</v>
      </c>
      <c r="Q3183">
        <v>3181</v>
      </c>
      <c r="R3183" t="s">
        <v>32579</v>
      </c>
    </row>
    <row r="3184" spans="1:18" x14ac:dyDescent="0.3">
      <c r="A3184">
        <v>3183</v>
      </c>
      <c r="B3184" t="s">
        <v>27126</v>
      </c>
      <c r="C3184">
        <v>46</v>
      </c>
      <c r="D3184" t="s">
        <v>27127</v>
      </c>
      <c r="E3184">
        <v>2</v>
      </c>
      <c r="F3184">
        <v>2</v>
      </c>
      <c r="G3184" t="s">
        <v>116</v>
      </c>
      <c r="H3184">
        <v>8</v>
      </c>
      <c r="I3184" s="19">
        <v>45113.032638888886</v>
      </c>
      <c r="J3184" s="19">
        <v>45113.080555555556</v>
      </c>
      <c r="K3184" s="19">
        <v>45113.265277777777</v>
      </c>
      <c r="L3184" s="19">
        <v>45113.532638888886</v>
      </c>
      <c r="M3184">
        <v>0</v>
      </c>
      <c r="N3184" t="s">
        <v>307</v>
      </c>
      <c r="O3184" t="s">
        <v>27133</v>
      </c>
      <c r="P3184" t="s">
        <v>398</v>
      </c>
      <c r="Q3184">
        <v>3182</v>
      </c>
      <c r="R3184" t="s">
        <v>32579</v>
      </c>
    </row>
    <row r="3185" spans="1:18" x14ac:dyDescent="0.3">
      <c r="A3185">
        <v>3184</v>
      </c>
      <c r="B3185" t="s">
        <v>27135</v>
      </c>
      <c r="C3185">
        <v>8</v>
      </c>
      <c r="D3185" t="s">
        <v>27136</v>
      </c>
      <c r="E3185">
        <v>2</v>
      </c>
      <c r="F3185">
        <v>3</v>
      </c>
      <c r="G3185" t="s">
        <v>116</v>
      </c>
      <c r="H3185">
        <v>66</v>
      </c>
      <c r="I3185" s="19">
        <v>45613.677777777775</v>
      </c>
      <c r="J3185" s="19">
        <v>45613.873611111114</v>
      </c>
      <c r="K3185" s="19">
        <v>45616.015277777777</v>
      </c>
      <c r="L3185" s="19">
        <v>45616.677777777775</v>
      </c>
      <c r="M3185">
        <v>0</v>
      </c>
      <c r="N3185" t="s">
        <v>165</v>
      </c>
      <c r="O3185" t="s">
        <v>27141</v>
      </c>
      <c r="P3185" t="s">
        <v>398</v>
      </c>
      <c r="Q3185">
        <v>3183</v>
      </c>
      <c r="R3185" t="s">
        <v>32579</v>
      </c>
    </row>
    <row r="3186" spans="1:18" x14ac:dyDescent="0.3">
      <c r="A3186">
        <v>3185</v>
      </c>
      <c r="B3186" t="s">
        <v>27142</v>
      </c>
      <c r="C3186">
        <v>57</v>
      </c>
      <c r="D3186" t="s">
        <v>27143</v>
      </c>
      <c r="E3186">
        <v>1</v>
      </c>
      <c r="F3186">
        <v>3</v>
      </c>
      <c r="G3186" t="s">
        <v>192</v>
      </c>
      <c r="H3186">
        <v>11</v>
      </c>
      <c r="I3186" s="19">
        <v>44984.759722222225</v>
      </c>
      <c r="J3186" s="19">
        <v>44984.87222222222</v>
      </c>
      <c r="K3186" s="19">
        <v>44986.02847222222</v>
      </c>
      <c r="L3186" s="19">
        <v>44986.759722222225</v>
      </c>
      <c r="M3186">
        <v>0</v>
      </c>
      <c r="N3186" t="s">
        <v>128</v>
      </c>
      <c r="O3186" t="s">
        <v>27149</v>
      </c>
      <c r="P3186" t="s">
        <v>225</v>
      </c>
      <c r="Q3186">
        <v>3184</v>
      </c>
      <c r="R3186" t="s">
        <v>32579</v>
      </c>
    </row>
    <row r="3187" spans="1:18" x14ac:dyDescent="0.3">
      <c r="A3187">
        <v>3186</v>
      </c>
      <c r="B3187" t="s">
        <v>27150</v>
      </c>
      <c r="C3187">
        <v>73</v>
      </c>
      <c r="D3187" t="s">
        <v>27151</v>
      </c>
      <c r="E3187">
        <v>3</v>
      </c>
      <c r="F3187">
        <v>2</v>
      </c>
      <c r="G3187" t="s">
        <v>116</v>
      </c>
      <c r="H3187">
        <v>104</v>
      </c>
      <c r="I3187" s="19">
        <v>45347.84652777778</v>
      </c>
      <c r="J3187" s="19">
        <v>45347.94027777778</v>
      </c>
      <c r="K3187" s="19">
        <v>45348.270833333336</v>
      </c>
      <c r="L3187" s="19">
        <v>45348.84652777778</v>
      </c>
      <c r="M3187">
        <v>0</v>
      </c>
      <c r="N3187" t="s">
        <v>307</v>
      </c>
      <c r="O3187" t="s">
        <v>27157</v>
      </c>
      <c r="P3187" t="s">
        <v>962</v>
      </c>
      <c r="Q3187">
        <v>3185</v>
      </c>
      <c r="R3187" t="s">
        <v>32579</v>
      </c>
    </row>
    <row r="3188" spans="1:18" x14ac:dyDescent="0.3">
      <c r="A3188">
        <v>3187</v>
      </c>
      <c r="B3188" t="s">
        <v>27159</v>
      </c>
      <c r="C3188">
        <v>8</v>
      </c>
      <c r="D3188" t="s">
        <v>27160</v>
      </c>
      <c r="E3188">
        <v>1</v>
      </c>
      <c r="F3188">
        <v>3</v>
      </c>
      <c r="G3188" t="s">
        <v>116</v>
      </c>
      <c r="H3188">
        <v>13</v>
      </c>
      <c r="I3188" s="19">
        <v>45166.422222222223</v>
      </c>
      <c r="J3188" s="19">
        <v>45166.564583333333</v>
      </c>
      <c r="K3188" s="19">
        <v>45167.817361111112</v>
      </c>
      <c r="L3188" s="19">
        <v>45169.422222222223</v>
      </c>
      <c r="M3188">
        <v>0</v>
      </c>
      <c r="N3188" t="s">
        <v>307</v>
      </c>
      <c r="O3188" t="s">
        <v>27165</v>
      </c>
      <c r="P3188" t="s">
        <v>293</v>
      </c>
      <c r="Q3188">
        <v>3186</v>
      </c>
      <c r="R3188" t="s">
        <v>32579</v>
      </c>
    </row>
    <row r="3189" spans="1:18" x14ac:dyDescent="0.3">
      <c r="A3189">
        <v>3188</v>
      </c>
      <c r="B3189" t="s">
        <v>27167</v>
      </c>
      <c r="C3189">
        <v>60</v>
      </c>
      <c r="D3189" t="s">
        <v>27168</v>
      </c>
      <c r="E3189">
        <v>4</v>
      </c>
      <c r="F3189">
        <v>2</v>
      </c>
      <c r="G3189" t="s">
        <v>192</v>
      </c>
      <c r="H3189">
        <v>18</v>
      </c>
      <c r="I3189" s="19">
        <v>45503.938194444447</v>
      </c>
      <c r="J3189" s="19">
        <v>45503.98333333333</v>
      </c>
      <c r="K3189" s="19">
        <v>45504.195833333331</v>
      </c>
      <c r="L3189" s="19">
        <v>45504.438194444447</v>
      </c>
      <c r="M3189">
        <v>0</v>
      </c>
      <c r="N3189" t="s">
        <v>128</v>
      </c>
      <c r="O3189" t="s">
        <v>5271</v>
      </c>
      <c r="P3189" t="s">
        <v>1512</v>
      </c>
      <c r="Q3189">
        <v>3187</v>
      </c>
      <c r="R3189" t="s">
        <v>32579</v>
      </c>
    </row>
    <row r="3190" spans="1:18" x14ac:dyDescent="0.3">
      <c r="A3190">
        <v>3189</v>
      </c>
      <c r="B3190" t="s">
        <v>27175</v>
      </c>
      <c r="C3190">
        <v>2</v>
      </c>
      <c r="D3190" t="s">
        <v>27176</v>
      </c>
      <c r="E3190">
        <v>2</v>
      </c>
      <c r="F3190">
        <v>2</v>
      </c>
      <c r="G3190" t="s">
        <v>116</v>
      </c>
      <c r="H3190">
        <v>15</v>
      </c>
      <c r="I3190" s="19">
        <v>45273.754861111112</v>
      </c>
      <c r="J3190" s="19">
        <v>45273.775694444441</v>
      </c>
      <c r="K3190" s="19">
        <v>45274.006944444445</v>
      </c>
      <c r="L3190" s="19">
        <v>45274.088194444441</v>
      </c>
      <c r="M3190">
        <v>0</v>
      </c>
      <c r="N3190" t="s">
        <v>307</v>
      </c>
      <c r="O3190" t="s">
        <v>27182</v>
      </c>
      <c r="P3190" t="s">
        <v>584</v>
      </c>
      <c r="Q3190">
        <v>3188</v>
      </c>
      <c r="R3190" t="s">
        <v>32579</v>
      </c>
    </row>
    <row r="3191" spans="1:18" x14ac:dyDescent="0.3">
      <c r="A3191">
        <v>3190</v>
      </c>
      <c r="B3191" t="s">
        <v>27184</v>
      </c>
      <c r="C3191">
        <v>52</v>
      </c>
      <c r="D3191" t="s">
        <v>27185</v>
      </c>
      <c r="E3191">
        <v>3</v>
      </c>
      <c r="F3191">
        <v>3</v>
      </c>
      <c r="G3191" t="s">
        <v>116</v>
      </c>
      <c r="H3191">
        <v>116</v>
      </c>
      <c r="I3191" s="19">
        <v>45691.332638888889</v>
      </c>
      <c r="J3191" s="19">
        <v>45691.442361111112</v>
      </c>
      <c r="K3191" s="19">
        <v>45698.216666666667</v>
      </c>
      <c r="L3191" s="19">
        <v>45694.332638888889</v>
      </c>
      <c r="M3191">
        <v>1</v>
      </c>
      <c r="N3191" t="s">
        <v>307</v>
      </c>
      <c r="O3191" t="s">
        <v>27191</v>
      </c>
      <c r="P3191" t="s">
        <v>877</v>
      </c>
      <c r="Q3191">
        <v>3189</v>
      </c>
      <c r="R3191" t="s">
        <v>32579</v>
      </c>
    </row>
    <row r="3192" spans="1:18" x14ac:dyDescent="0.3">
      <c r="A3192">
        <v>3191</v>
      </c>
      <c r="B3192" t="s">
        <v>27192</v>
      </c>
      <c r="C3192">
        <v>51</v>
      </c>
      <c r="D3192" t="s">
        <v>27194</v>
      </c>
      <c r="E3192">
        <v>5</v>
      </c>
      <c r="F3192">
        <v>3</v>
      </c>
      <c r="G3192" t="s">
        <v>116</v>
      </c>
      <c r="H3192">
        <v>28</v>
      </c>
      <c r="I3192" s="19">
        <v>45400.806944444441</v>
      </c>
      <c r="J3192" s="19">
        <v>45401.331250000003</v>
      </c>
      <c r="K3192" s="19">
        <v>45407.009722222225</v>
      </c>
      <c r="L3192" s="19">
        <v>45403.806944444441</v>
      </c>
      <c r="M3192">
        <v>1</v>
      </c>
      <c r="N3192" t="s">
        <v>307</v>
      </c>
      <c r="O3192" t="s">
        <v>27200</v>
      </c>
      <c r="P3192" t="s">
        <v>2960</v>
      </c>
      <c r="Q3192">
        <v>3190</v>
      </c>
      <c r="R3192" t="s">
        <v>32579</v>
      </c>
    </row>
    <row r="3193" spans="1:18" x14ac:dyDescent="0.3">
      <c r="A3193">
        <v>3192</v>
      </c>
      <c r="B3193" t="s">
        <v>27201</v>
      </c>
      <c r="C3193">
        <v>54</v>
      </c>
      <c r="D3193" t="s">
        <v>27202</v>
      </c>
      <c r="E3193">
        <v>1</v>
      </c>
      <c r="F3193">
        <v>3</v>
      </c>
      <c r="G3193" t="s">
        <v>192</v>
      </c>
      <c r="H3193">
        <v>16</v>
      </c>
      <c r="I3193" s="19">
        <v>45217.215277777781</v>
      </c>
      <c r="J3193" s="19">
        <v>45217.26458333333</v>
      </c>
      <c r="K3193" s="19">
        <v>45218.111805555556</v>
      </c>
      <c r="L3193" s="19">
        <v>45218.215277777781</v>
      </c>
      <c r="M3193">
        <v>0</v>
      </c>
      <c r="N3193" t="s">
        <v>222</v>
      </c>
      <c r="O3193" t="s">
        <v>27208</v>
      </c>
      <c r="P3193" t="s">
        <v>225</v>
      </c>
      <c r="Q3193">
        <v>3191</v>
      </c>
      <c r="R3193" t="s">
        <v>32579</v>
      </c>
    </row>
    <row r="3194" spans="1:18" x14ac:dyDescent="0.3">
      <c r="A3194">
        <v>3193</v>
      </c>
      <c r="B3194" t="s">
        <v>27210</v>
      </c>
      <c r="C3194">
        <v>51</v>
      </c>
      <c r="D3194" t="s">
        <v>27211</v>
      </c>
      <c r="E3194">
        <v>1</v>
      </c>
      <c r="F3194">
        <v>4</v>
      </c>
      <c r="G3194" t="s">
        <v>116</v>
      </c>
      <c r="H3194">
        <v>112</v>
      </c>
      <c r="I3194" s="19">
        <v>44975.254861111112</v>
      </c>
      <c r="J3194" s="19">
        <v>44976.134027777778</v>
      </c>
      <c r="K3194" s="19">
        <v>44983.493750000001</v>
      </c>
      <c r="L3194" s="19">
        <v>44980.254861111112</v>
      </c>
      <c r="M3194">
        <v>1</v>
      </c>
      <c r="N3194" t="s">
        <v>128</v>
      </c>
      <c r="O3194" t="s">
        <v>27217</v>
      </c>
      <c r="P3194" t="s">
        <v>293</v>
      </c>
      <c r="Q3194">
        <v>3192</v>
      </c>
      <c r="R3194" t="s">
        <v>32579</v>
      </c>
    </row>
    <row r="3195" spans="1:18" x14ac:dyDescent="0.3">
      <c r="A3195">
        <v>3194</v>
      </c>
      <c r="B3195" t="s">
        <v>27218</v>
      </c>
      <c r="C3195">
        <v>23</v>
      </c>
      <c r="D3195" t="s">
        <v>27219</v>
      </c>
      <c r="E3195">
        <v>3</v>
      </c>
      <c r="F3195">
        <v>2</v>
      </c>
      <c r="G3195" t="s">
        <v>172</v>
      </c>
      <c r="H3195">
        <v>88</v>
      </c>
      <c r="I3195" s="19">
        <v>45354.711111111108</v>
      </c>
      <c r="J3195" s="19">
        <v>45354.78402777778</v>
      </c>
      <c r="K3195" s="19"/>
      <c r="L3195" s="19">
        <v>45355.211111111108</v>
      </c>
      <c r="M3195">
        <v>1</v>
      </c>
      <c r="N3195" t="s">
        <v>128</v>
      </c>
      <c r="O3195" t="s">
        <v>27225</v>
      </c>
      <c r="Q3195">
        <v>3193</v>
      </c>
      <c r="R3195" t="s">
        <v>32582</v>
      </c>
    </row>
    <row r="3196" spans="1:18" x14ac:dyDescent="0.3">
      <c r="A3196">
        <v>3195</v>
      </c>
      <c r="B3196" t="s">
        <v>27226</v>
      </c>
      <c r="C3196">
        <v>31</v>
      </c>
      <c r="D3196" t="s">
        <v>27227</v>
      </c>
      <c r="E3196">
        <v>3</v>
      </c>
      <c r="F3196">
        <v>3</v>
      </c>
      <c r="G3196" t="s">
        <v>116</v>
      </c>
      <c r="H3196">
        <v>38</v>
      </c>
      <c r="I3196" s="19">
        <v>45214.685416666667</v>
      </c>
      <c r="J3196" s="19">
        <v>45214.838888888888</v>
      </c>
      <c r="K3196" s="19">
        <v>45221.965277777781</v>
      </c>
      <c r="L3196" s="19">
        <v>45217.685416666667</v>
      </c>
      <c r="M3196">
        <v>1</v>
      </c>
      <c r="N3196" t="s">
        <v>128</v>
      </c>
      <c r="O3196" t="s">
        <v>27233</v>
      </c>
      <c r="P3196" t="s">
        <v>194</v>
      </c>
      <c r="Q3196">
        <v>3194</v>
      </c>
      <c r="R3196" t="s">
        <v>32579</v>
      </c>
    </row>
    <row r="3197" spans="1:18" x14ac:dyDescent="0.3">
      <c r="A3197">
        <v>3196</v>
      </c>
      <c r="B3197" t="s">
        <v>27234</v>
      </c>
      <c r="C3197">
        <v>45</v>
      </c>
      <c r="D3197" t="s">
        <v>27235</v>
      </c>
      <c r="E3197">
        <v>4</v>
      </c>
      <c r="F3197">
        <v>1</v>
      </c>
      <c r="G3197" t="s">
        <v>116</v>
      </c>
      <c r="H3197">
        <v>63</v>
      </c>
      <c r="I3197" s="19">
        <v>45620.274305555555</v>
      </c>
      <c r="J3197" s="19">
        <v>45620.313888888886</v>
      </c>
      <c r="K3197" s="19">
        <v>45620.404166666667</v>
      </c>
      <c r="L3197" s="19">
        <v>45620.607638888891</v>
      </c>
      <c r="M3197">
        <v>0</v>
      </c>
      <c r="N3197" t="s">
        <v>307</v>
      </c>
      <c r="O3197" t="s">
        <v>1784</v>
      </c>
      <c r="P3197" t="s">
        <v>1512</v>
      </c>
      <c r="Q3197">
        <v>3195</v>
      </c>
      <c r="R3197" t="s">
        <v>32579</v>
      </c>
    </row>
    <row r="3198" spans="1:18" x14ac:dyDescent="0.3">
      <c r="A3198">
        <v>3197</v>
      </c>
      <c r="B3198" t="s">
        <v>27241</v>
      </c>
      <c r="C3198">
        <v>62</v>
      </c>
      <c r="D3198" t="s">
        <v>27242</v>
      </c>
      <c r="E3198">
        <v>2</v>
      </c>
      <c r="F3198">
        <v>3</v>
      </c>
      <c r="G3198" t="s">
        <v>192</v>
      </c>
      <c r="H3198">
        <v>83</v>
      </c>
      <c r="I3198" s="19">
        <v>45171.568055555559</v>
      </c>
      <c r="J3198" s="19">
        <v>45171.623611111114</v>
      </c>
      <c r="K3198" s="19">
        <v>45172.115972222222</v>
      </c>
      <c r="L3198" s="19">
        <v>45172.568055555559</v>
      </c>
      <c r="M3198">
        <v>0</v>
      </c>
      <c r="N3198" t="s">
        <v>128</v>
      </c>
      <c r="O3198" t="s">
        <v>27248</v>
      </c>
      <c r="P3198" t="s">
        <v>398</v>
      </c>
      <c r="Q3198">
        <v>3196</v>
      </c>
      <c r="R3198" t="s">
        <v>32579</v>
      </c>
    </row>
    <row r="3199" spans="1:18" x14ac:dyDescent="0.3">
      <c r="A3199">
        <v>3198</v>
      </c>
      <c r="B3199" t="s">
        <v>27249</v>
      </c>
      <c r="C3199">
        <v>30</v>
      </c>
      <c r="D3199" t="s">
        <v>27250</v>
      </c>
      <c r="E3199">
        <v>1</v>
      </c>
      <c r="F3199">
        <v>3</v>
      </c>
      <c r="G3199" t="s">
        <v>116</v>
      </c>
      <c r="H3199">
        <v>12</v>
      </c>
      <c r="I3199" s="19">
        <v>45412.163194444445</v>
      </c>
      <c r="J3199" s="19">
        <v>45412.275000000001</v>
      </c>
      <c r="K3199" s="19">
        <v>45413.918749999997</v>
      </c>
      <c r="L3199" s="19">
        <v>45414.163194444445</v>
      </c>
      <c r="M3199">
        <v>0</v>
      </c>
      <c r="N3199" t="s">
        <v>222</v>
      </c>
      <c r="O3199" t="s">
        <v>27255</v>
      </c>
      <c r="P3199" t="s">
        <v>225</v>
      </c>
      <c r="Q3199">
        <v>3197</v>
      </c>
      <c r="R3199" t="s">
        <v>32579</v>
      </c>
    </row>
    <row r="3200" spans="1:18" x14ac:dyDescent="0.3">
      <c r="A3200">
        <v>3199</v>
      </c>
      <c r="B3200" t="s">
        <v>27256</v>
      </c>
      <c r="C3200">
        <v>57</v>
      </c>
      <c r="D3200" t="s">
        <v>27257</v>
      </c>
      <c r="E3200">
        <v>5</v>
      </c>
      <c r="F3200">
        <v>3</v>
      </c>
      <c r="G3200" t="s">
        <v>116</v>
      </c>
      <c r="H3200">
        <v>75</v>
      </c>
      <c r="I3200" s="19">
        <v>45388.890972222223</v>
      </c>
      <c r="J3200" s="19">
        <v>45389.000694444447</v>
      </c>
      <c r="K3200" s="19">
        <v>45389.508333333331</v>
      </c>
      <c r="L3200" s="19">
        <v>45390.890972222223</v>
      </c>
      <c r="M3200">
        <v>0</v>
      </c>
      <c r="N3200" t="s">
        <v>165</v>
      </c>
      <c r="O3200" t="s">
        <v>27263</v>
      </c>
      <c r="P3200" t="s">
        <v>843</v>
      </c>
      <c r="Q3200">
        <v>3198</v>
      </c>
      <c r="R3200" t="s">
        <v>32579</v>
      </c>
    </row>
    <row r="3201" spans="1:18" x14ac:dyDescent="0.3">
      <c r="A3201">
        <v>3200</v>
      </c>
      <c r="B3201" t="s">
        <v>27264</v>
      </c>
      <c r="C3201">
        <v>50</v>
      </c>
      <c r="D3201" t="s">
        <v>27265</v>
      </c>
      <c r="E3201">
        <v>4</v>
      </c>
      <c r="F3201">
        <v>1</v>
      </c>
      <c r="G3201" t="s">
        <v>192</v>
      </c>
      <c r="H3201">
        <v>87</v>
      </c>
      <c r="I3201" s="19">
        <v>44989.85833333333</v>
      </c>
      <c r="J3201" s="19">
        <v>44989.921527777777</v>
      </c>
      <c r="K3201" s="19">
        <v>44990.558333333334</v>
      </c>
      <c r="L3201" s="19">
        <v>44990.191666666666</v>
      </c>
      <c r="M3201">
        <v>1</v>
      </c>
      <c r="N3201" t="s">
        <v>128</v>
      </c>
      <c r="O3201" t="s">
        <v>2325</v>
      </c>
      <c r="P3201" t="s">
        <v>903</v>
      </c>
      <c r="Q3201">
        <v>3199</v>
      </c>
      <c r="R3201" t="s">
        <v>32579</v>
      </c>
    </row>
    <row r="3202" spans="1:18" x14ac:dyDescent="0.3">
      <c r="A3202">
        <v>3201</v>
      </c>
      <c r="B3202" t="s">
        <v>27271</v>
      </c>
      <c r="C3202">
        <v>58</v>
      </c>
      <c r="D3202" t="s">
        <v>27272</v>
      </c>
      <c r="E3202">
        <v>1</v>
      </c>
      <c r="F3202">
        <v>4</v>
      </c>
      <c r="G3202" t="s">
        <v>192</v>
      </c>
      <c r="H3202">
        <v>28</v>
      </c>
      <c r="I3202" s="19">
        <v>45144.906944444447</v>
      </c>
      <c r="J3202" s="19">
        <v>45145.033333333333</v>
      </c>
      <c r="K3202" s="19">
        <v>45146.38958333333</v>
      </c>
      <c r="L3202" s="19">
        <v>45147.906944444447</v>
      </c>
      <c r="M3202">
        <v>0</v>
      </c>
      <c r="N3202" t="s">
        <v>165</v>
      </c>
      <c r="O3202" t="s">
        <v>27276</v>
      </c>
      <c r="P3202" t="s">
        <v>293</v>
      </c>
      <c r="Q3202">
        <v>3200</v>
      </c>
      <c r="R3202" t="s">
        <v>32579</v>
      </c>
    </row>
    <row r="3203" spans="1:18" x14ac:dyDescent="0.3">
      <c r="A3203">
        <v>3202</v>
      </c>
      <c r="B3203" t="s">
        <v>27277</v>
      </c>
      <c r="C3203">
        <v>58</v>
      </c>
      <c r="D3203" t="s">
        <v>27278</v>
      </c>
      <c r="E3203">
        <v>2</v>
      </c>
      <c r="F3203">
        <v>4</v>
      </c>
      <c r="G3203" t="s">
        <v>192</v>
      </c>
      <c r="H3203">
        <v>64</v>
      </c>
      <c r="I3203" s="19">
        <v>45435.072916666664</v>
      </c>
      <c r="J3203" s="19">
        <v>45435.949305555558</v>
      </c>
      <c r="K3203" s="19">
        <v>45437.465277777781</v>
      </c>
      <c r="L3203" s="19">
        <v>45438.072916666664</v>
      </c>
      <c r="M3203">
        <v>0</v>
      </c>
      <c r="N3203" t="s">
        <v>165</v>
      </c>
      <c r="O3203" t="s">
        <v>27285</v>
      </c>
      <c r="P3203" t="s">
        <v>398</v>
      </c>
      <c r="Q3203">
        <v>3201</v>
      </c>
      <c r="R3203" t="s">
        <v>32579</v>
      </c>
    </row>
    <row r="3204" spans="1:18" x14ac:dyDescent="0.3">
      <c r="A3204">
        <v>3203</v>
      </c>
      <c r="B3204" t="s">
        <v>27286</v>
      </c>
      <c r="C3204">
        <v>43</v>
      </c>
      <c r="D3204" t="s">
        <v>27287</v>
      </c>
      <c r="E3204">
        <v>2</v>
      </c>
      <c r="F3204">
        <v>1</v>
      </c>
      <c r="G3204" t="s">
        <v>803</v>
      </c>
      <c r="H3204">
        <v>26</v>
      </c>
      <c r="I3204" s="19">
        <v>45510.888194444444</v>
      </c>
      <c r="J3204" s="19">
        <v>45510.925000000003</v>
      </c>
      <c r="K3204" s="19"/>
      <c r="L3204" s="19">
        <v>45511.054861111108</v>
      </c>
      <c r="M3204">
        <v>1</v>
      </c>
      <c r="N3204" t="s">
        <v>165</v>
      </c>
      <c r="O3204" t="s">
        <v>27293</v>
      </c>
      <c r="Q3204">
        <v>3202</v>
      </c>
      <c r="R3204" t="s">
        <v>32582</v>
      </c>
    </row>
    <row r="3205" spans="1:18" x14ac:dyDescent="0.3">
      <c r="A3205">
        <v>3204</v>
      </c>
      <c r="B3205" t="s">
        <v>27294</v>
      </c>
      <c r="C3205">
        <v>7</v>
      </c>
      <c r="D3205" t="s">
        <v>27296</v>
      </c>
      <c r="E3205">
        <v>3</v>
      </c>
      <c r="F3205">
        <v>2</v>
      </c>
      <c r="G3205" t="s">
        <v>192</v>
      </c>
      <c r="H3205">
        <v>89</v>
      </c>
      <c r="I3205" s="19">
        <v>45416.831944444442</v>
      </c>
      <c r="J3205" s="19">
        <v>45416.888194444444</v>
      </c>
      <c r="K3205" s="19">
        <v>45416.987500000003</v>
      </c>
      <c r="L3205" s="19">
        <v>45417.165277777778</v>
      </c>
      <c r="M3205">
        <v>0</v>
      </c>
      <c r="N3205" t="s">
        <v>222</v>
      </c>
      <c r="O3205" t="s">
        <v>27302</v>
      </c>
      <c r="P3205" t="s">
        <v>877</v>
      </c>
      <c r="Q3205">
        <v>3203</v>
      </c>
      <c r="R3205" t="s">
        <v>32579</v>
      </c>
    </row>
    <row r="3206" spans="1:18" x14ac:dyDescent="0.3">
      <c r="A3206">
        <v>3205</v>
      </c>
      <c r="B3206" t="s">
        <v>27304</v>
      </c>
      <c r="C3206">
        <v>39</v>
      </c>
      <c r="D3206" t="s">
        <v>27305</v>
      </c>
      <c r="E3206">
        <v>3</v>
      </c>
      <c r="F3206">
        <v>2</v>
      </c>
      <c r="G3206" t="s">
        <v>116</v>
      </c>
      <c r="H3206">
        <v>99</v>
      </c>
      <c r="I3206" s="19">
        <v>45702.509027777778</v>
      </c>
      <c r="J3206" s="19">
        <v>45702.535416666666</v>
      </c>
      <c r="K3206" s="19">
        <v>45703.049305555556</v>
      </c>
      <c r="L3206" s="19">
        <v>45702.842361111114</v>
      </c>
      <c r="M3206">
        <v>1</v>
      </c>
      <c r="N3206" t="s">
        <v>307</v>
      </c>
      <c r="O3206" t="s">
        <v>27311</v>
      </c>
      <c r="P3206" t="s">
        <v>877</v>
      </c>
      <c r="Q3206">
        <v>3204</v>
      </c>
      <c r="R3206" t="s">
        <v>32579</v>
      </c>
    </row>
    <row r="3207" spans="1:18" x14ac:dyDescent="0.3">
      <c r="A3207">
        <v>3206</v>
      </c>
      <c r="B3207" t="s">
        <v>27312</v>
      </c>
      <c r="C3207">
        <v>22</v>
      </c>
      <c r="D3207" t="s">
        <v>27313</v>
      </c>
      <c r="E3207">
        <v>2</v>
      </c>
      <c r="F3207">
        <v>2</v>
      </c>
      <c r="G3207" t="s">
        <v>116</v>
      </c>
      <c r="H3207">
        <v>109</v>
      </c>
      <c r="I3207" s="19">
        <v>45673.354166666664</v>
      </c>
      <c r="J3207" s="19">
        <v>45673.414583333331</v>
      </c>
      <c r="K3207" s="19">
        <v>45673.628472222219</v>
      </c>
      <c r="L3207" s="19">
        <v>45673.854166666664</v>
      </c>
      <c r="M3207">
        <v>0</v>
      </c>
      <c r="N3207" t="s">
        <v>222</v>
      </c>
      <c r="O3207" t="s">
        <v>27319</v>
      </c>
      <c r="P3207" t="s">
        <v>584</v>
      </c>
      <c r="Q3207">
        <v>3205</v>
      </c>
      <c r="R3207" t="s">
        <v>32579</v>
      </c>
    </row>
    <row r="3208" spans="1:18" x14ac:dyDescent="0.3">
      <c r="A3208">
        <v>3207</v>
      </c>
      <c r="B3208" t="s">
        <v>27321</v>
      </c>
      <c r="C3208">
        <v>32</v>
      </c>
      <c r="D3208" t="s">
        <v>27322</v>
      </c>
      <c r="E3208">
        <v>4</v>
      </c>
      <c r="F3208">
        <v>1</v>
      </c>
      <c r="G3208" t="s">
        <v>192</v>
      </c>
      <c r="H3208">
        <v>11</v>
      </c>
      <c r="I3208" s="19">
        <v>45576.770138888889</v>
      </c>
      <c r="J3208" s="19">
        <v>45576.801388888889</v>
      </c>
      <c r="K3208" s="19">
        <v>45576.986805555556</v>
      </c>
      <c r="L3208" s="19">
        <v>45577.103472222225</v>
      </c>
      <c r="M3208">
        <v>0</v>
      </c>
      <c r="N3208" t="s">
        <v>222</v>
      </c>
      <c r="O3208" t="s">
        <v>3495</v>
      </c>
      <c r="P3208" t="s">
        <v>27328</v>
      </c>
      <c r="Q3208">
        <v>3206</v>
      </c>
      <c r="R3208" t="s">
        <v>32579</v>
      </c>
    </row>
    <row r="3209" spans="1:18" x14ac:dyDescent="0.3">
      <c r="A3209">
        <v>3208</v>
      </c>
      <c r="B3209" t="s">
        <v>27329</v>
      </c>
      <c r="C3209">
        <v>45</v>
      </c>
      <c r="D3209" t="s">
        <v>27331</v>
      </c>
      <c r="E3209">
        <v>1</v>
      </c>
      <c r="F3209">
        <v>3</v>
      </c>
      <c r="G3209" t="s">
        <v>116</v>
      </c>
      <c r="H3209">
        <v>107</v>
      </c>
      <c r="I3209" s="19">
        <v>45192.456944444442</v>
      </c>
      <c r="J3209" s="19">
        <v>45193.092361111114</v>
      </c>
      <c r="K3209" s="19">
        <v>45193.42291666667</v>
      </c>
      <c r="L3209" s="19">
        <v>45195.456944444442</v>
      </c>
      <c r="M3209">
        <v>0</v>
      </c>
      <c r="N3209" t="s">
        <v>128</v>
      </c>
      <c r="O3209" t="s">
        <v>27338</v>
      </c>
      <c r="P3209" t="s">
        <v>446</v>
      </c>
      <c r="Q3209">
        <v>3207</v>
      </c>
      <c r="R3209" t="s">
        <v>32579</v>
      </c>
    </row>
    <row r="3210" spans="1:18" x14ac:dyDescent="0.3">
      <c r="A3210">
        <v>3209</v>
      </c>
      <c r="B3210" t="s">
        <v>27339</v>
      </c>
      <c r="C3210">
        <v>51</v>
      </c>
      <c r="D3210" t="s">
        <v>27340</v>
      </c>
      <c r="E3210">
        <v>1</v>
      </c>
      <c r="F3210">
        <v>3</v>
      </c>
      <c r="G3210" t="s">
        <v>116</v>
      </c>
      <c r="H3210">
        <v>72</v>
      </c>
      <c r="I3210" s="19">
        <v>45421.986111111109</v>
      </c>
      <c r="J3210" s="19">
        <v>45422.169444444444</v>
      </c>
      <c r="K3210" s="19">
        <v>45424.244444444441</v>
      </c>
      <c r="L3210" s="19">
        <v>45424.986111111109</v>
      </c>
      <c r="M3210">
        <v>0</v>
      </c>
      <c r="N3210" t="s">
        <v>128</v>
      </c>
      <c r="O3210" t="s">
        <v>27346</v>
      </c>
      <c r="P3210" t="s">
        <v>751</v>
      </c>
      <c r="Q3210">
        <v>3208</v>
      </c>
      <c r="R3210" t="s">
        <v>32579</v>
      </c>
    </row>
    <row r="3211" spans="1:18" x14ac:dyDescent="0.3">
      <c r="A3211">
        <v>3210</v>
      </c>
      <c r="B3211" t="s">
        <v>27347</v>
      </c>
      <c r="C3211">
        <v>73</v>
      </c>
      <c r="D3211" t="s">
        <v>27349</v>
      </c>
      <c r="E3211">
        <v>1</v>
      </c>
      <c r="F3211">
        <v>2</v>
      </c>
      <c r="G3211" t="s">
        <v>116</v>
      </c>
      <c r="H3211">
        <v>108</v>
      </c>
      <c r="I3211" s="19">
        <v>45396.09097222222</v>
      </c>
      <c r="J3211" s="19">
        <v>45396.388194444444</v>
      </c>
      <c r="K3211" s="19">
        <v>45396.50277777778</v>
      </c>
      <c r="L3211" s="19">
        <v>45397.09097222222</v>
      </c>
      <c r="M3211">
        <v>0</v>
      </c>
      <c r="N3211" t="s">
        <v>128</v>
      </c>
      <c r="O3211" t="s">
        <v>27355</v>
      </c>
      <c r="P3211" t="s">
        <v>446</v>
      </c>
      <c r="Q3211">
        <v>3209</v>
      </c>
      <c r="R3211" t="s">
        <v>32579</v>
      </c>
    </row>
    <row r="3212" spans="1:18" x14ac:dyDescent="0.3">
      <c r="A3212">
        <v>3211</v>
      </c>
      <c r="B3212" t="s">
        <v>27356</v>
      </c>
      <c r="C3212">
        <v>28</v>
      </c>
      <c r="D3212" t="s">
        <v>27357</v>
      </c>
      <c r="E3212">
        <v>3</v>
      </c>
      <c r="F3212">
        <v>2</v>
      </c>
      <c r="G3212" t="s">
        <v>192</v>
      </c>
      <c r="H3212">
        <v>53</v>
      </c>
      <c r="I3212" s="19">
        <v>45522.21597222222</v>
      </c>
      <c r="J3212" s="19">
        <v>45522.28125</v>
      </c>
      <c r="K3212" s="19">
        <v>45522.422222222223</v>
      </c>
      <c r="L3212" s="19">
        <v>45522.71597222222</v>
      </c>
      <c r="M3212">
        <v>0</v>
      </c>
      <c r="N3212" t="s">
        <v>128</v>
      </c>
      <c r="O3212" t="s">
        <v>27363</v>
      </c>
      <c r="P3212" t="s">
        <v>962</v>
      </c>
      <c r="Q3212">
        <v>3210</v>
      </c>
      <c r="R3212" t="s">
        <v>32579</v>
      </c>
    </row>
    <row r="3213" spans="1:18" x14ac:dyDescent="0.3">
      <c r="A3213">
        <v>3212</v>
      </c>
      <c r="B3213" t="s">
        <v>27365</v>
      </c>
      <c r="C3213">
        <v>20</v>
      </c>
      <c r="D3213" t="s">
        <v>27366</v>
      </c>
      <c r="E3213">
        <v>5</v>
      </c>
      <c r="F3213">
        <v>3</v>
      </c>
      <c r="G3213" t="s">
        <v>192</v>
      </c>
      <c r="H3213">
        <v>55</v>
      </c>
      <c r="I3213" s="19">
        <v>45670.211111111108</v>
      </c>
      <c r="J3213" s="19">
        <v>45670.467361111114</v>
      </c>
      <c r="K3213" s="19">
        <v>45671.828472222223</v>
      </c>
      <c r="L3213" s="19">
        <v>45673.211111111108</v>
      </c>
      <c r="M3213">
        <v>0</v>
      </c>
      <c r="N3213" t="s">
        <v>222</v>
      </c>
      <c r="O3213" t="s">
        <v>27373</v>
      </c>
      <c r="P3213" t="s">
        <v>843</v>
      </c>
      <c r="Q3213">
        <v>3211</v>
      </c>
      <c r="R3213" t="s">
        <v>32579</v>
      </c>
    </row>
    <row r="3214" spans="1:18" x14ac:dyDescent="0.3">
      <c r="A3214">
        <v>3213</v>
      </c>
      <c r="B3214" t="s">
        <v>27374</v>
      </c>
      <c r="C3214">
        <v>31</v>
      </c>
      <c r="D3214" t="s">
        <v>27375</v>
      </c>
      <c r="E3214">
        <v>5</v>
      </c>
      <c r="F3214">
        <v>3</v>
      </c>
      <c r="G3214" t="s">
        <v>116</v>
      </c>
      <c r="H3214">
        <v>11</v>
      </c>
      <c r="I3214" s="19">
        <v>45352.337500000001</v>
      </c>
      <c r="J3214" s="19">
        <v>45352.850694444445</v>
      </c>
      <c r="K3214" s="19">
        <v>45353.57916666667</v>
      </c>
      <c r="L3214" s="19">
        <v>45355.337500000001</v>
      </c>
      <c r="M3214">
        <v>0</v>
      </c>
      <c r="N3214" t="s">
        <v>307</v>
      </c>
      <c r="O3214" t="s">
        <v>27381</v>
      </c>
      <c r="P3214" t="s">
        <v>135</v>
      </c>
      <c r="Q3214">
        <v>3212</v>
      </c>
      <c r="R3214" t="s">
        <v>32579</v>
      </c>
    </row>
    <row r="3215" spans="1:18" x14ac:dyDescent="0.3">
      <c r="A3215">
        <v>3214</v>
      </c>
      <c r="B3215" t="s">
        <v>27383</v>
      </c>
      <c r="C3215">
        <v>3</v>
      </c>
      <c r="D3215" t="s">
        <v>27384</v>
      </c>
      <c r="E3215">
        <v>3</v>
      </c>
      <c r="F3215">
        <v>3</v>
      </c>
      <c r="G3215" t="s">
        <v>192</v>
      </c>
      <c r="H3215">
        <v>60</v>
      </c>
      <c r="I3215" s="19">
        <v>45274.824305555558</v>
      </c>
      <c r="J3215" s="19">
        <v>45275.113888888889</v>
      </c>
      <c r="K3215" s="19">
        <v>45276.040972222225</v>
      </c>
      <c r="L3215" s="19">
        <v>45276.824305555558</v>
      </c>
      <c r="M3215">
        <v>0</v>
      </c>
      <c r="N3215" t="s">
        <v>307</v>
      </c>
      <c r="O3215" t="s">
        <v>27390</v>
      </c>
      <c r="P3215" t="s">
        <v>877</v>
      </c>
      <c r="Q3215">
        <v>3213</v>
      </c>
      <c r="R3215" t="s">
        <v>32579</v>
      </c>
    </row>
    <row r="3216" spans="1:18" x14ac:dyDescent="0.3">
      <c r="A3216">
        <v>3215</v>
      </c>
      <c r="B3216" t="s">
        <v>27391</v>
      </c>
      <c r="C3216">
        <v>57</v>
      </c>
      <c r="D3216" t="s">
        <v>27392</v>
      </c>
      <c r="E3216">
        <v>3</v>
      </c>
      <c r="F3216">
        <v>3</v>
      </c>
      <c r="G3216" t="s">
        <v>152</v>
      </c>
      <c r="H3216">
        <v>50</v>
      </c>
      <c r="I3216" s="19">
        <v>45732.987500000003</v>
      </c>
      <c r="J3216" s="19"/>
      <c r="K3216" s="19"/>
      <c r="L3216" s="19">
        <v>45734.987500000003</v>
      </c>
      <c r="M3216">
        <v>1</v>
      </c>
      <c r="N3216" t="s">
        <v>128</v>
      </c>
      <c r="O3216" t="s">
        <v>27395</v>
      </c>
      <c r="Q3216">
        <v>3214</v>
      </c>
      <c r="R3216" t="s">
        <v>32582</v>
      </c>
    </row>
    <row r="3217" spans="1:18" x14ac:dyDescent="0.3">
      <c r="A3217">
        <v>3216</v>
      </c>
      <c r="B3217" t="s">
        <v>27397</v>
      </c>
      <c r="C3217">
        <v>15</v>
      </c>
      <c r="D3217" t="s">
        <v>27398</v>
      </c>
      <c r="E3217">
        <v>3</v>
      </c>
      <c r="F3217">
        <v>3</v>
      </c>
      <c r="G3217" t="s">
        <v>192</v>
      </c>
      <c r="H3217">
        <v>71</v>
      </c>
      <c r="I3217" s="19">
        <v>45583.995833333334</v>
      </c>
      <c r="J3217" s="19">
        <v>45584.049305555556</v>
      </c>
      <c r="K3217" s="19">
        <v>45584.729861111111</v>
      </c>
      <c r="L3217" s="19">
        <v>45584.995833333334</v>
      </c>
      <c r="M3217">
        <v>0</v>
      </c>
      <c r="N3217" t="s">
        <v>128</v>
      </c>
      <c r="O3217" t="s">
        <v>27404</v>
      </c>
      <c r="P3217" t="s">
        <v>274</v>
      </c>
      <c r="Q3217">
        <v>3215</v>
      </c>
      <c r="R3217" t="s">
        <v>32579</v>
      </c>
    </row>
    <row r="3218" spans="1:18" x14ac:dyDescent="0.3">
      <c r="A3218">
        <v>3217</v>
      </c>
      <c r="B3218" t="s">
        <v>27406</v>
      </c>
      <c r="C3218">
        <v>16</v>
      </c>
      <c r="D3218" t="s">
        <v>27407</v>
      </c>
      <c r="E3218">
        <v>4</v>
      </c>
      <c r="F3218">
        <v>3</v>
      </c>
      <c r="G3218" t="s">
        <v>116</v>
      </c>
      <c r="H3218">
        <v>10</v>
      </c>
      <c r="I3218" s="19">
        <v>44930.261111111111</v>
      </c>
      <c r="J3218" s="19">
        <v>44930.40347222222</v>
      </c>
      <c r="K3218" s="19">
        <v>44931.404861111114</v>
      </c>
      <c r="L3218" s="19">
        <v>44932.261111111111</v>
      </c>
      <c r="M3218">
        <v>0</v>
      </c>
      <c r="N3218" t="s">
        <v>128</v>
      </c>
      <c r="O3218" t="s">
        <v>5271</v>
      </c>
      <c r="P3218" t="s">
        <v>27412</v>
      </c>
      <c r="Q3218">
        <v>3216</v>
      </c>
      <c r="R3218" t="s">
        <v>32579</v>
      </c>
    </row>
    <row r="3219" spans="1:18" x14ac:dyDescent="0.3">
      <c r="A3219">
        <v>3218</v>
      </c>
      <c r="B3219" t="s">
        <v>27413</v>
      </c>
      <c r="C3219">
        <v>23</v>
      </c>
      <c r="D3219" t="s">
        <v>27414</v>
      </c>
      <c r="E3219">
        <v>2</v>
      </c>
      <c r="F3219">
        <v>3</v>
      </c>
      <c r="G3219" t="s">
        <v>192</v>
      </c>
      <c r="H3219">
        <v>22</v>
      </c>
      <c r="I3219" s="19">
        <v>45059.354166666664</v>
      </c>
      <c r="J3219" s="19">
        <v>45059.703472222223</v>
      </c>
      <c r="K3219" s="19">
        <v>45060.949305555558</v>
      </c>
      <c r="L3219" s="19">
        <v>45061.354166666664</v>
      </c>
      <c r="M3219">
        <v>0</v>
      </c>
      <c r="N3219" t="s">
        <v>128</v>
      </c>
      <c r="O3219" t="s">
        <v>27419</v>
      </c>
      <c r="P3219" t="s">
        <v>584</v>
      </c>
      <c r="Q3219">
        <v>3217</v>
      </c>
      <c r="R3219" t="s">
        <v>32579</v>
      </c>
    </row>
    <row r="3220" spans="1:18" x14ac:dyDescent="0.3">
      <c r="A3220">
        <v>3219</v>
      </c>
      <c r="B3220" t="s">
        <v>27420</v>
      </c>
      <c r="C3220">
        <v>24</v>
      </c>
      <c r="D3220" t="s">
        <v>27422</v>
      </c>
      <c r="E3220">
        <v>3</v>
      </c>
      <c r="F3220">
        <v>1</v>
      </c>
      <c r="G3220" t="s">
        <v>116</v>
      </c>
      <c r="H3220">
        <v>88</v>
      </c>
      <c r="I3220" s="19">
        <v>45585.354166666664</v>
      </c>
      <c r="J3220" s="19">
        <v>45585.385416666664</v>
      </c>
      <c r="K3220" s="19">
        <v>45585.490277777775</v>
      </c>
      <c r="L3220" s="19">
        <v>45585.520833333336</v>
      </c>
      <c r="M3220">
        <v>0</v>
      </c>
      <c r="N3220" t="s">
        <v>165</v>
      </c>
      <c r="O3220" t="s">
        <v>27428</v>
      </c>
      <c r="P3220" t="s">
        <v>246</v>
      </c>
      <c r="Q3220">
        <v>3218</v>
      </c>
      <c r="R3220" t="s">
        <v>32579</v>
      </c>
    </row>
    <row r="3221" spans="1:18" x14ac:dyDescent="0.3">
      <c r="A3221">
        <v>3220</v>
      </c>
      <c r="B3221" t="s">
        <v>27430</v>
      </c>
      <c r="C3221">
        <v>60</v>
      </c>
      <c r="D3221" t="s">
        <v>27431</v>
      </c>
      <c r="E3221">
        <v>1</v>
      </c>
      <c r="F3221">
        <v>2</v>
      </c>
      <c r="G3221" t="s">
        <v>192</v>
      </c>
      <c r="H3221">
        <v>119</v>
      </c>
      <c r="I3221" s="19">
        <v>45467.505555555559</v>
      </c>
      <c r="J3221" s="19">
        <v>45467.570833333331</v>
      </c>
      <c r="K3221" s="19">
        <v>45467.820138888892</v>
      </c>
      <c r="L3221" s="19">
        <v>45468.005555555559</v>
      </c>
      <c r="M3221">
        <v>0</v>
      </c>
      <c r="N3221" t="s">
        <v>307</v>
      </c>
      <c r="O3221" t="s">
        <v>27437</v>
      </c>
      <c r="P3221" t="s">
        <v>363</v>
      </c>
      <c r="Q3221">
        <v>3219</v>
      </c>
      <c r="R3221" t="s">
        <v>32579</v>
      </c>
    </row>
    <row r="3222" spans="1:18" x14ac:dyDescent="0.3">
      <c r="A3222">
        <v>3221</v>
      </c>
      <c r="B3222" t="s">
        <v>27439</v>
      </c>
      <c r="C3222">
        <v>41</v>
      </c>
      <c r="D3222" t="s">
        <v>27440</v>
      </c>
      <c r="E3222">
        <v>1</v>
      </c>
      <c r="F3222">
        <v>3</v>
      </c>
      <c r="G3222" t="s">
        <v>116</v>
      </c>
      <c r="H3222">
        <v>12</v>
      </c>
      <c r="I3222" s="19">
        <v>45399.466666666667</v>
      </c>
      <c r="J3222" s="19">
        <v>45399.599305555559</v>
      </c>
      <c r="K3222" s="19">
        <v>45400.7</v>
      </c>
      <c r="L3222" s="19">
        <v>45401.466666666667</v>
      </c>
      <c r="M3222">
        <v>0</v>
      </c>
      <c r="N3222" t="s">
        <v>128</v>
      </c>
      <c r="O3222" t="s">
        <v>27447</v>
      </c>
      <c r="P3222" t="s">
        <v>363</v>
      </c>
      <c r="Q3222">
        <v>3220</v>
      </c>
      <c r="R3222" t="s">
        <v>32579</v>
      </c>
    </row>
    <row r="3223" spans="1:18" x14ac:dyDescent="0.3">
      <c r="A3223">
        <v>3222</v>
      </c>
      <c r="B3223" t="s">
        <v>27448</v>
      </c>
      <c r="C3223">
        <v>79</v>
      </c>
      <c r="D3223" t="s">
        <v>27449</v>
      </c>
      <c r="E3223">
        <v>2</v>
      </c>
      <c r="F3223">
        <v>3</v>
      </c>
      <c r="G3223" t="s">
        <v>116</v>
      </c>
      <c r="H3223">
        <v>35</v>
      </c>
      <c r="I3223" s="19">
        <v>45428.769444444442</v>
      </c>
      <c r="J3223" s="19">
        <v>45428.820138888892</v>
      </c>
      <c r="K3223" s="19">
        <v>45433.26458333333</v>
      </c>
      <c r="L3223" s="19">
        <v>45430.769444444442</v>
      </c>
      <c r="M3223">
        <v>1</v>
      </c>
      <c r="N3223" t="s">
        <v>165</v>
      </c>
      <c r="O3223" t="s">
        <v>27455</v>
      </c>
      <c r="P3223" t="s">
        <v>328</v>
      </c>
      <c r="Q3223">
        <v>3221</v>
      </c>
      <c r="R3223" t="s">
        <v>32579</v>
      </c>
    </row>
    <row r="3224" spans="1:18" x14ac:dyDescent="0.3">
      <c r="A3224">
        <v>3223</v>
      </c>
      <c r="B3224" t="s">
        <v>27456</v>
      </c>
      <c r="C3224">
        <v>37</v>
      </c>
      <c r="D3224" t="s">
        <v>27458</v>
      </c>
      <c r="E3224">
        <v>3</v>
      </c>
      <c r="F3224">
        <v>3</v>
      </c>
      <c r="G3224" t="s">
        <v>192</v>
      </c>
      <c r="H3224">
        <v>14</v>
      </c>
      <c r="I3224" s="19">
        <v>45238.659722222219</v>
      </c>
      <c r="J3224" s="19">
        <v>45238.81527777778</v>
      </c>
      <c r="K3224" s="19">
        <v>45239.978472222225</v>
      </c>
      <c r="L3224" s="19">
        <v>45239.659722222219</v>
      </c>
      <c r="M3224">
        <v>1</v>
      </c>
      <c r="N3224" t="s">
        <v>165</v>
      </c>
      <c r="O3224" t="s">
        <v>27464</v>
      </c>
      <c r="P3224" t="s">
        <v>194</v>
      </c>
      <c r="Q3224">
        <v>3222</v>
      </c>
      <c r="R3224" t="s">
        <v>32579</v>
      </c>
    </row>
    <row r="3225" spans="1:18" x14ac:dyDescent="0.3">
      <c r="A3225">
        <v>3224</v>
      </c>
      <c r="B3225" t="s">
        <v>27466</v>
      </c>
      <c r="C3225">
        <v>25</v>
      </c>
      <c r="D3225" t="s">
        <v>27467</v>
      </c>
      <c r="E3225">
        <v>1</v>
      </c>
      <c r="F3225">
        <v>2</v>
      </c>
      <c r="G3225" t="s">
        <v>116</v>
      </c>
      <c r="H3225">
        <v>28</v>
      </c>
      <c r="I3225" s="19">
        <v>45515.245833333334</v>
      </c>
      <c r="J3225" s="19">
        <v>45515.275694444441</v>
      </c>
      <c r="K3225" s="19">
        <v>45515.886805555558</v>
      </c>
      <c r="L3225" s="19">
        <v>45515.57916666667</v>
      </c>
      <c r="M3225">
        <v>1</v>
      </c>
      <c r="N3225" t="s">
        <v>165</v>
      </c>
      <c r="O3225" t="s">
        <v>27472</v>
      </c>
      <c r="P3225" t="s">
        <v>293</v>
      </c>
      <c r="Q3225">
        <v>3223</v>
      </c>
      <c r="R3225" t="s">
        <v>32579</v>
      </c>
    </row>
    <row r="3226" spans="1:18" x14ac:dyDescent="0.3">
      <c r="A3226">
        <v>3225</v>
      </c>
      <c r="B3226" t="s">
        <v>27474</v>
      </c>
      <c r="C3226">
        <v>66</v>
      </c>
      <c r="D3226" t="s">
        <v>27475</v>
      </c>
      <c r="E3226">
        <v>3</v>
      </c>
      <c r="F3226">
        <v>3</v>
      </c>
      <c r="G3226" t="s">
        <v>116</v>
      </c>
      <c r="H3226">
        <v>72</v>
      </c>
      <c r="I3226" s="19">
        <v>45029.287499999999</v>
      </c>
      <c r="J3226" s="19">
        <v>45029.397222222222</v>
      </c>
      <c r="K3226" s="19">
        <v>45030.215277777781</v>
      </c>
      <c r="L3226" s="19">
        <v>45031.287499999999</v>
      </c>
      <c r="M3226">
        <v>0</v>
      </c>
      <c r="N3226" t="s">
        <v>222</v>
      </c>
      <c r="O3226" t="s">
        <v>27481</v>
      </c>
      <c r="P3226" t="s">
        <v>194</v>
      </c>
      <c r="Q3226">
        <v>3224</v>
      </c>
      <c r="R3226" t="s">
        <v>32579</v>
      </c>
    </row>
    <row r="3227" spans="1:18" x14ac:dyDescent="0.3">
      <c r="A3227">
        <v>3226</v>
      </c>
      <c r="B3227" t="s">
        <v>27483</v>
      </c>
      <c r="C3227">
        <v>66</v>
      </c>
      <c r="D3227" t="s">
        <v>27484</v>
      </c>
      <c r="E3227">
        <v>3</v>
      </c>
      <c r="F3227">
        <v>3</v>
      </c>
      <c r="G3227" t="s">
        <v>116</v>
      </c>
      <c r="H3227">
        <v>20</v>
      </c>
      <c r="I3227" s="19">
        <v>45378.628472222219</v>
      </c>
      <c r="J3227" s="19">
        <v>45378.751388888886</v>
      </c>
      <c r="K3227" s="19">
        <v>45379.618055555555</v>
      </c>
      <c r="L3227" s="19">
        <v>45380.628472222219</v>
      </c>
      <c r="M3227">
        <v>0</v>
      </c>
      <c r="N3227" t="s">
        <v>307</v>
      </c>
      <c r="O3227" t="s">
        <v>27490</v>
      </c>
      <c r="P3227" t="s">
        <v>877</v>
      </c>
      <c r="Q3227">
        <v>3225</v>
      </c>
      <c r="R3227" t="s">
        <v>32579</v>
      </c>
    </row>
    <row r="3228" spans="1:18" x14ac:dyDescent="0.3">
      <c r="A3228">
        <v>3227</v>
      </c>
      <c r="B3228" t="s">
        <v>27491</v>
      </c>
      <c r="C3228">
        <v>79</v>
      </c>
      <c r="D3228" t="s">
        <v>27492</v>
      </c>
      <c r="E3228">
        <v>1</v>
      </c>
      <c r="F3228">
        <v>3</v>
      </c>
      <c r="G3228" t="s">
        <v>192</v>
      </c>
      <c r="H3228">
        <v>105</v>
      </c>
      <c r="I3228" s="19">
        <v>45523.762499999997</v>
      </c>
      <c r="J3228" s="19">
        <v>45523.90902777778</v>
      </c>
      <c r="K3228" s="19">
        <v>45524.89166666667</v>
      </c>
      <c r="L3228" s="19">
        <v>45525.762499999997</v>
      </c>
      <c r="M3228">
        <v>0</v>
      </c>
      <c r="N3228" t="s">
        <v>128</v>
      </c>
      <c r="O3228" t="s">
        <v>27498</v>
      </c>
      <c r="P3228" t="s">
        <v>293</v>
      </c>
      <c r="Q3228">
        <v>3226</v>
      </c>
      <c r="R3228" t="s">
        <v>32579</v>
      </c>
    </row>
    <row r="3229" spans="1:18" x14ac:dyDescent="0.3">
      <c r="A3229">
        <v>3228</v>
      </c>
      <c r="B3229" t="s">
        <v>27500</v>
      </c>
      <c r="C3229">
        <v>30</v>
      </c>
      <c r="D3229" t="s">
        <v>27501</v>
      </c>
      <c r="E3229">
        <v>1</v>
      </c>
      <c r="F3229">
        <v>3</v>
      </c>
      <c r="G3229" t="s">
        <v>116</v>
      </c>
      <c r="H3229">
        <v>95</v>
      </c>
      <c r="I3229" s="19">
        <v>45037.25277777778</v>
      </c>
      <c r="J3229" s="19">
        <v>45037.331944444442</v>
      </c>
      <c r="K3229" s="19">
        <v>45038.847916666666</v>
      </c>
      <c r="L3229" s="19">
        <v>45039.25277777778</v>
      </c>
      <c r="M3229">
        <v>0</v>
      </c>
      <c r="N3229" t="s">
        <v>222</v>
      </c>
      <c r="O3229" t="s">
        <v>27508</v>
      </c>
      <c r="P3229" t="s">
        <v>446</v>
      </c>
      <c r="Q3229">
        <v>3227</v>
      </c>
      <c r="R3229" t="s">
        <v>32579</v>
      </c>
    </row>
    <row r="3230" spans="1:18" x14ac:dyDescent="0.3">
      <c r="A3230">
        <v>3229</v>
      </c>
      <c r="B3230" t="s">
        <v>27509</v>
      </c>
      <c r="C3230">
        <v>66</v>
      </c>
      <c r="D3230" t="s">
        <v>27511</v>
      </c>
      <c r="E3230">
        <v>1</v>
      </c>
      <c r="F3230">
        <v>4</v>
      </c>
      <c r="G3230" t="s">
        <v>116</v>
      </c>
      <c r="H3230">
        <v>11</v>
      </c>
      <c r="I3230" s="19">
        <v>45638.298611111109</v>
      </c>
      <c r="J3230" s="19">
        <v>45638.626388888886</v>
      </c>
      <c r="K3230" s="19">
        <v>45639.598611111112</v>
      </c>
      <c r="L3230" s="19">
        <v>45642.298611111109</v>
      </c>
      <c r="M3230">
        <v>0</v>
      </c>
      <c r="N3230" t="s">
        <v>307</v>
      </c>
      <c r="O3230" t="s">
        <v>27516</v>
      </c>
      <c r="P3230" t="s">
        <v>446</v>
      </c>
      <c r="Q3230">
        <v>3228</v>
      </c>
      <c r="R3230" t="s">
        <v>32579</v>
      </c>
    </row>
    <row r="3231" spans="1:18" x14ac:dyDescent="0.3">
      <c r="A3231">
        <v>3230</v>
      </c>
      <c r="B3231" t="s">
        <v>27518</v>
      </c>
      <c r="C3231">
        <v>3</v>
      </c>
      <c r="D3231" t="s">
        <v>27519</v>
      </c>
      <c r="E3231">
        <v>4</v>
      </c>
      <c r="F3231">
        <v>1</v>
      </c>
      <c r="G3231" t="s">
        <v>116</v>
      </c>
      <c r="H3231">
        <v>48</v>
      </c>
      <c r="I3231" s="19">
        <v>45420.945833333331</v>
      </c>
      <c r="J3231" s="19">
        <v>45420.963194444441</v>
      </c>
      <c r="K3231" s="19">
        <v>45421.020833333336</v>
      </c>
      <c r="L3231" s="19">
        <v>45421.112500000003</v>
      </c>
      <c r="M3231">
        <v>0</v>
      </c>
      <c r="N3231" t="s">
        <v>307</v>
      </c>
      <c r="O3231" t="s">
        <v>3495</v>
      </c>
      <c r="P3231" t="s">
        <v>903</v>
      </c>
      <c r="Q3231">
        <v>3229</v>
      </c>
      <c r="R3231" t="s">
        <v>32579</v>
      </c>
    </row>
    <row r="3232" spans="1:18" x14ac:dyDescent="0.3">
      <c r="A3232">
        <v>3231</v>
      </c>
      <c r="B3232" t="s">
        <v>27525</v>
      </c>
      <c r="C3232">
        <v>71</v>
      </c>
      <c r="D3232" t="s">
        <v>22565</v>
      </c>
      <c r="E3232">
        <v>2</v>
      </c>
      <c r="F3232">
        <v>3</v>
      </c>
      <c r="G3232" t="s">
        <v>116</v>
      </c>
      <c r="H3232">
        <v>84</v>
      </c>
      <c r="I3232" s="19">
        <v>45429.863888888889</v>
      </c>
      <c r="J3232" s="19">
        <v>45429.975694444445</v>
      </c>
      <c r="K3232" s="19">
        <v>45431.31527777778</v>
      </c>
      <c r="L3232" s="19">
        <v>45431.863888888889</v>
      </c>
      <c r="M3232">
        <v>0</v>
      </c>
      <c r="N3232" t="s">
        <v>165</v>
      </c>
      <c r="O3232" t="s">
        <v>27531</v>
      </c>
      <c r="P3232" t="s">
        <v>328</v>
      </c>
      <c r="Q3232">
        <v>3230</v>
      </c>
      <c r="R3232" t="s">
        <v>32579</v>
      </c>
    </row>
    <row r="3233" spans="1:18" x14ac:dyDescent="0.3">
      <c r="A3233">
        <v>3232</v>
      </c>
      <c r="B3233" t="s">
        <v>27532</v>
      </c>
      <c r="C3233">
        <v>12</v>
      </c>
      <c r="D3233" t="s">
        <v>27533</v>
      </c>
      <c r="E3233">
        <v>2</v>
      </c>
      <c r="F3233">
        <v>3</v>
      </c>
      <c r="G3233" t="s">
        <v>116</v>
      </c>
      <c r="H3233">
        <v>20</v>
      </c>
      <c r="I3233" s="19">
        <v>45542.841666666667</v>
      </c>
      <c r="J3233" s="19">
        <v>45543.024305555555</v>
      </c>
      <c r="K3233" s="19">
        <v>45544.19027777778</v>
      </c>
      <c r="L3233" s="19">
        <v>45545.841666666667</v>
      </c>
      <c r="M3233">
        <v>0</v>
      </c>
      <c r="N3233" t="s">
        <v>307</v>
      </c>
      <c r="O3233" t="s">
        <v>27539</v>
      </c>
      <c r="P3233" t="s">
        <v>168</v>
      </c>
      <c r="Q3233">
        <v>3231</v>
      </c>
      <c r="R3233" t="s">
        <v>32579</v>
      </c>
    </row>
    <row r="3234" spans="1:18" x14ac:dyDescent="0.3">
      <c r="A3234">
        <v>3233</v>
      </c>
      <c r="B3234" t="s">
        <v>27540</v>
      </c>
      <c r="C3234">
        <v>65</v>
      </c>
      <c r="D3234" t="s">
        <v>27541</v>
      </c>
      <c r="E3234">
        <v>1</v>
      </c>
      <c r="F3234">
        <v>3</v>
      </c>
      <c r="G3234" t="s">
        <v>192</v>
      </c>
      <c r="H3234">
        <v>5</v>
      </c>
      <c r="I3234" s="19">
        <v>44959.231944444444</v>
      </c>
      <c r="J3234" s="19">
        <v>44959.520833333336</v>
      </c>
      <c r="K3234" s="19">
        <v>44961.626388888886</v>
      </c>
      <c r="L3234" s="19">
        <v>44962.231944444444</v>
      </c>
      <c r="M3234">
        <v>0</v>
      </c>
      <c r="N3234" t="s">
        <v>128</v>
      </c>
      <c r="O3234" t="s">
        <v>27547</v>
      </c>
      <c r="P3234" t="s">
        <v>751</v>
      </c>
      <c r="Q3234">
        <v>3232</v>
      </c>
      <c r="R3234" t="s">
        <v>32579</v>
      </c>
    </row>
    <row r="3235" spans="1:18" x14ac:dyDescent="0.3">
      <c r="A3235">
        <v>3234</v>
      </c>
      <c r="B3235" t="s">
        <v>27548</v>
      </c>
      <c r="C3235">
        <v>78</v>
      </c>
      <c r="D3235" t="s">
        <v>27549</v>
      </c>
      <c r="E3235">
        <v>4</v>
      </c>
      <c r="F3235">
        <v>3</v>
      </c>
      <c r="G3235" t="s">
        <v>116</v>
      </c>
      <c r="H3235">
        <v>104</v>
      </c>
      <c r="I3235" s="19">
        <v>45263.85</v>
      </c>
      <c r="J3235" s="19">
        <v>45264.02847222222</v>
      </c>
      <c r="K3235" s="19">
        <v>45265.818749999999</v>
      </c>
      <c r="L3235" s="19">
        <v>45266.85</v>
      </c>
      <c r="M3235">
        <v>0</v>
      </c>
      <c r="N3235" t="s">
        <v>165</v>
      </c>
      <c r="O3235" t="s">
        <v>3495</v>
      </c>
      <c r="P3235" t="s">
        <v>27555</v>
      </c>
      <c r="Q3235">
        <v>3233</v>
      </c>
      <c r="R3235" t="s">
        <v>32579</v>
      </c>
    </row>
    <row r="3236" spans="1:18" x14ac:dyDescent="0.3">
      <c r="A3236">
        <v>3235</v>
      </c>
      <c r="B3236" t="s">
        <v>27557</v>
      </c>
      <c r="C3236">
        <v>28</v>
      </c>
      <c r="D3236" t="s">
        <v>27558</v>
      </c>
      <c r="E3236">
        <v>4</v>
      </c>
      <c r="F3236">
        <v>1</v>
      </c>
      <c r="G3236" t="s">
        <v>116</v>
      </c>
      <c r="H3236">
        <v>32</v>
      </c>
      <c r="I3236" s="19">
        <v>45370.759722222225</v>
      </c>
      <c r="J3236" s="19">
        <v>45370.831944444442</v>
      </c>
      <c r="K3236" s="19">
        <v>45370.882638888892</v>
      </c>
      <c r="L3236" s="19">
        <v>45370.926388888889</v>
      </c>
      <c r="M3236">
        <v>0</v>
      </c>
      <c r="N3236" t="s">
        <v>128</v>
      </c>
      <c r="O3236" t="s">
        <v>1784</v>
      </c>
      <c r="P3236" t="s">
        <v>27564</v>
      </c>
      <c r="Q3236">
        <v>3234</v>
      </c>
      <c r="R3236" t="s">
        <v>32579</v>
      </c>
    </row>
    <row r="3237" spans="1:18" x14ac:dyDescent="0.3">
      <c r="A3237">
        <v>3236</v>
      </c>
      <c r="B3237" t="s">
        <v>27565</v>
      </c>
      <c r="C3237">
        <v>52</v>
      </c>
      <c r="D3237" t="s">
        <v>27566</v>
      </c>
      <c r="E3237">
        <v>1</v>
      </c>
      <c r="F3237">
        <v>3</v>
      </c>
      <c r="G3237" t="s">
        <v>172</v>
      </c>
      <c r="H3237">
        <v>102</v>
      </c>
      <c r="I3237" s="19">
        <v>45549.934027777781</v>
      </c>
      <c r="J3237" s="19">
        <v>45550.074305555558</v>
      </c>
      <c r="K3237" s="19"/>
      <c r="L3237" s="19">
        <v>45552.934027777781</v>
      </c>
      <c r="M3237">
        <v>0</v>
      </c>
      <c r="N3237" t="s">
        <v>165</v>
      </c>
      <c r="O3237" t="s">
        <v>27572</v>
      </c>
      <c r="Q3237">
        <v>3235</v>
      </c>
      <c r="R3237" t="s">
        <v>32582</v>
      </c>
    </row>
    <row r="3238" spans="1:18" x14ac:dyDescent="0.3">
      <c r="A3238">
        <v>3237</v>
      </c>
      <c r="B3238" t="s">
        <v>27573</v>
      </c>
      <c r="C3238">
        <v>61</v>
      </c>
      <c r="D3238" t="s">
        <v>27574</v>
      </c>
      <c r="E3238">
        <v>3</v>
      </c>
      <c r="F3238">
        <v>2</v>
      </c>
      <c r="G3238" t="s">
        <v>192</v>
      </c>
      <c r="H3238">
        <v>79</v>
      </c>
      <c r="I3238" s="19">
        <v>45489.686111111114</v>
      </c>
      <c r="J3238" s="19">
        <v>45489.813888888886</v>
      </c>
      <c r="K3238" s="19">
        <v>45490.461805555555</v>
      </c>
      <c r="L3238" s="19">
        <v>45490.686111111114</v>
      </c>
      <c r="M3238">
        <v>0</v>
      </c>
      <c r="N3238" t="s">
        <v>128</v>
      </c>
      <c r="O3238" t="s">
        <v>27580</v>
      </c>
      <c r="P3238" t="s">
        <v>962</v>
      </c>
      <c r="Q3238">
        <v>3236</v>
      </c>
      <c r="R3238" t="s">
        <v>32579</v>
      </c>
    </row>
    <row r="3239" spans="1:18" x14ac:dyDescent="0.3">
      <c r="A3239">
        <v>3238</v>
      </c>
      <c r="B3239" t="s">
        <v>27581</v>
      </c>
      <c r="C3239">
        <v>73</v>
      </c>
      <c r="D3239" t="s">
        <v>27582</v>
      </c>
      <c r="E3239">
        <v>3</v>
      </c>
      <c r="F3239">
        <v>2</v>
      </c>
      <c r="G3239" t="s">
        <v>116</v>
      </c>
      <c r="H3239">
        <v>63</v>
      </c>
      <c r="I3239" s="19">
        <v>45042.965277777781</v>
      </c>
      <c r="J3239" s="19">
        <v>45043.315972222219</v>
      </c>
      <c r="K3239" s="19">
        <v>45043.612500000003</v>
      </c>
      <c r="L3239" s="19">
        <v>45043.965277777781</v>
      </c>
      <c r="M3239">
        <v>0</v>
      </c>
      <c r="N3239" t="s">
        <v>165</v>
      </c>
      <c r="O3239" t="s">
        <v>27588</v>
      </c>
      <c r="P3239" t="s">
        <v>246</v>
      </c>
      <c r="Q3239">
        <v>3237</v>
      </c>
      <c r="R3239" t="s">
        <v>32579</v>
      </c>
    </row>
    <row r="3240" spans="1:18" x14ac:dyDescent="0.3">
      <c r="A3240">
        <v>3239</v>
      </c>
      <c r="B3240" t="s">
        <v>27589</v>
      </c>
      <c r="C3240">
        <v>27</v>
      </c>
      <c r="D3240" t="s">
        <v>27590</v>
      </c>
      <c r="E3240">
        <v>3</v>
      </c>
      <c r="F3240">
        <v>3</v>
      </c>
      <c r="G3240" t="s">
        <v>192</v>
      </c>
      <c r="H3240">
        <v>99</v>
      </c>
      <c r="I3240" s="19">
        <v>45742.975694444445</v>
      </c>
      <c r="J3240" s="19">
        <v>45743.015972222223</v>
      </c>
      <c r="K3240" s="19">
        <v>45744.088888888888</v>
      </c>
      <c r="L3240" s="19">
        <v>45743.975694444445</v>
      </c>
      <c r="M3240">
        <v>1</v>
      </c>
      <c r="N3240" t="s">
        <v>165</v>
      </c>
      <c r="O3240" t="s">
        <v>27596</v>
      </c>
      <c r="P3240" t="s">
        <v>877</v>
      </c>
      <c r="Q3240">
        <v>3238</v>
      </c>
      <c r="R3240" t="s">
        <v>32579</v>
      </c>
    </row>
    <row r="3241" spans="1:18" x14ac:dyDescent="0.3">
      <c r="A3241">
        <v>3240</v>
      </c>
      <c r="B3241" t="s">
        <v>27597</v>
      </c>
      <c r="C3241">
        <v>27</v>
      </c>
      <c r="D3241" t="s">
        <v>27598</v>
      </c>
      <c r="E3241">
        <v>1</v>
      </c>
      <c r="F3241">
        <v>3</v>
      </c>
      <c r="G3241" t="s">
        <v>116</v>
      </c>
      <c r="H3241">
        <v>7</v>
      </c>
      <c r="I3241" s="19">
        <v>45197.40347222222</v>
      </c>
      <c r="J3241" s="19">
        <v>45197.433333333334</v>
      </c>
      <c r="K3241" s="19">
        <v>45198.15902777778</v>
      </c>
      <c r="L3241" s="19">
        <v>45198.40347222222</v>
      </c>
      <c r="M3241">
        <v>0</v>
      </c>
      <c r="N3241" t="s">
        <v>222</v>
      </c>
      <c r="O3241" t="s">
        <v>27604</v>
      </c>
      <c r="P3241" t="s">
        <v>446</v>
      </c>
      <c r="Q3241">
        <v>3239</v>
      </c>
      <c r="R3241" t="s">
        <v>32579</v>
      </c>
    </row>
    <row r="3242" spans="1:18" x14ac:dyDescent="0.3">
      <c r="A3242">
        <v>3241</v>
      </c>
      <c r="B3242" t="s">
        <v>27606</v>
      </c>
      <c r="C3242">
        <v>57</v>
      </c>
      <c r="D3242" t="s">
        <v>27607</v>
      </c>
      <c r="E3242">
        <v>5</v>
      </c>
      <c r="F3242">
        <v>4</v>
      </c>
      <c r="G3242" t="s">
        <v>116</v>
      </c>
      <c r="H3242">
        <v>56</v>
      </c>
      <c r="I3242" s="19">
        <v>45307.219444444447</v>
      </c>
      <c r="J3242" s="19">
        <v>45307.523611111108</v>
      </c>
      <c r="K3242" s="19">
        <v>45310.459722222222</v>
      </c>
      <c r="L3242" s="19">
        <v>45311.219444444447</v>
      </c>
      <c r="M3242">
        <v>0</v>
      </c>
      <c r="N3242" t="s">
        <v>307</v>
      </c>
      <c r="O3242" t="s">
        <v>27613</v>
      </c>
      <c r="P3242" t="s">
        <v>843</v>
      </c>
      <c r="Q3242">
        <v>3240</v>
      </c>
      <c r="R3242" t="s">
        <v>32579</v>
      </c>
    </row>
    <row r="3243" spans="1:18" x14ac:dyDescent="0.3">
      <c r="A3243">
        <v>3242</v>
      </c>
      <c r="B3243" t="s">
        <v>27614</v>
      </c>
      <c r="C3243">
        <v>53</v>
      </c>
      <c r="D3243" t="s">
        <v>27615</v>
      </c>
      <c r="E3243">
        <v>2</v>
      </c>
      <c r="F3243">
        <v>3</v>
      </c>
      <c r="G3243" t="s">
        <v>116</v>
      </c>
      <c r="H3243">
        <v>52</v>
      </c>
      <c r="I3243" s="19">
        <v>45423.107638888891</v>
      </c>
      <c r="J3243" s="19">
        <v>45423.231944444444</v>
      </c>
      <c r="K3243" s="19">
        <v>45424.191666666666</v>
      </c>
      <c r="L3243" s="19">
        <v>45426.107638888891</v>
      </c>
      <c r="M3243">
        <v>0</v>
      </c>
      <c r="N3243" t="s">
        <v>307</v>
      </c>
      <c r="O3243" t="s">
        <v>27621</v>
      </c>
      <c r="P3243" t="s">
        <v>328</v>
      </c>
      <c r="Q3243">
        <v>3241</v>
      </c>
      <c r="R3243" t="s">
        <v>32579</v>
      </c>
    </row>
    <row r="3244" spans="1:18" x14ac:dyDescent="0.3">
      <c r="A3244">
        <v>3243</v>
      </c>
      <c r="B3244" t="s">
        <v>27622</v>
      </c>
      <c r="C3244">
        <v>33</v>
      </c>
      <c r="D3244" t="s">
        <v>27623</v>
      </c>
      <c r="E3244">
        <v>2</v>
      </c>
      <c r="F3244">
        <v>2</v>
      </c>
      <c r="G3244" t="s">
        <v>192</v>
      </c>
      <c r="H3244">
        <v>20</v>
      </c>
      <c r="I3244" s="19">
        <v>45528.964583333334</v>
      </c>
      <c r="J3244" s="19">
        <v>45529.061805555553</v>
      </c>
      <c r="K3244" s="19">
        <v>45529.445833333331</v>
      </c>
      <c r="L3244" s="19">
        <v>45529.964583333334</v>
      </c>
      <c r="M3244">
        <v>0</v>
      </c>
      <c r="N3244" t="s">
        <v>128</v>
      </c>
      <c r="O3244" t="s">
        <v>27629</v>
      </c>
      <c r="P3244" t="s">
        <v>584</v>
      </c>
      <c r="Q3244">
        <v>3242</v>
      </c>
      <c r="R3244" t="s">
        <v>32579</v>
      </c>
    </row>
    <row r="3245" spans="1:18" x14ac:dyDescent="0.3">
      <c r="A3245">
        <v>3244</v>
      </c>
      <c r="B3245" t="s">
        <v>27630</v>
      </c>
      <c r="C3245">
        <v>35</v>
      </c>
      <c r="D3245" t="s">
        <v>27632</v>
      </c>
      <c r="E3245">
        <v>1</v>
      </c>
      <c r="F3245">
        <v>3</v>
      </c>
      <c r="G3245" t="s">
        <v>116</v>
      </c>
      <c r="H3245">
        <v>109</v>
      </c>
      <c r="I3245" s="19">
        <v>45251.101388888892</v>
      </c>
      <c r="J3245" s="19">
        <v>45251.236805555556</v>
      </c>
      <c r="K3245" s="19">
        <v>45252.011805555558</v>
      </c>
      <c r="L3245" s="19">
        <v>45254.101388888892</v>
      </c>
      <c r="M3245">
        <v>0</v>
      </c>
      <c r="N3245" t="s">
        <v>165</v>
      </c>
      <c r="O3245" t="s">
        <v>27637</v>
      </c>
      <c r="P3245" t="s">
        <v>363</v>
      </c>
      <c r="Q3245">
        <v>3243</v>
      </c>
      <c r="R3245" t="s">
        <v>32579</v>
      </c>
    </row>
    <row r="3246" spans="1:18" x14ac:dyDescent="0.3">
      <c r="A3246">
        <v>3245</v>
      </c>
      <c r="B3246" t="s">
        <v>27639</v>
      </c>
      <c r="C3246">
        <v>21</v>
      </c>
      <c r="D3246" t="s">
        <v>27640</v>
      </c>
      <c r="E3246">
        <v>5</v>
      </c>
      <c r="F3246">
        <v>4</v>
      </c>
      <c r="G3246" t="s">
        <v>192</v>
      </c>
      <c r="H3246">
        <v>118</v>
      </c>
      <c r="I3246" s="19">
        <v>45057.378472222219</v>
      </c>
      <c r="J3246" s="19">
        <v>45057.947222222225</v>
      </c>
      <c r="K3246" s="19">
        <v>45059.940972222219</v>
      </c>
      <c r="L3246" s="19">
        <v>45061.378472222219</v>
      </c>
      <c r="M3246">
        <v>0</v>
      </c>
      <c r="N3246" t="s">
        <v>307</v>
      </c>
      <c r="O3246" t="s">
        <v>27646</v>
      </c>
      <c r="P3246" t="s">
        <v>2960</v>
      </c>
      <c r="Q3246">
        <v>3244</v>
      </c>
      <c r="R3246" t="s">
        <v>32579</v>
      </c>
    </row>
    <row r="3247" spans="1:18" x14ac:dyDescent="0.3">
      <c r="A3247">
        <v>3246</v>
      </c>
      <c r="B3247" t="s">
        <v>27647</v>
      </c>
      <c r="C3247">
        <v>9</v>
      </c>
      <c r="D3247" t="s">
        <v>27648</v>
      </c>
      <c r="E3247">
        <v>4</v>
      </c>
      <c r="F3247">
        <v>3</v>
      </c>
      <c r="G3247" t="s">
        <v>192</v>
      </c>
      <c r="H3247">
        <v>80</v>
      </c>
      <c r="I3247" s="19">
        <v>44965.215277777781</v>
      </c>
      <c r="J3247" s="19">
        <v>44965.493055555555</v>
      </c>
      <c r="K3247" s="19">
        <v>44971.895833333336</v>
      </c>
      <c r="L3247" s="19">
        <v>44968.215277777781</v>
      </c>
      <c r="M3247">
        <v>1</v>
      </c>
      <c r="N3247" t="s">
        <v>165</v>
      </c>
      <c r="O3247" t="s">
        <v>7067</v>
      </c>
      <c r="P3247" t="s">
        <v>27654</v>
      </c>
      <c r="Q3247">
        <v>3245</v>
      </c>
      <c r="R3247" t="s">
        <v>32579</v>
      </c>
    </row>
    <row r="3248" spans="1:18" x14ac:dyDescent="0.3">
      <c r="A3248">
        <v>3247</v>
      </c>
      <c r="B3248" t="s">
        <v>27655</v>
      </c>
      <c r="C3248">
        <v>26</v>
      </c>
      <c r="D3248" t="s">
        <v>27657</v>
      </c>
      <c r="E3248">
        <v>3</v>
      </c>
      <c r="F3248">
        <v>3</v>
      </c>
      <c r="G3248" t="s">
        <v>116</v>
      </c>
      <c r="H3248">
        <v>40</v>
      </c>
      <c r="I3248" s="19">
        <v>45143.015972222223</v>
      </c>
      <c r="J3248" s="19">
        <v>45143.245833333334</v>
      </c>
      <c r="K3248" s="19">
        <v>45144.670138888891</v>
      </c>
      <c r="L3248" s="19">
        <v>45146.015972222223</v>
      </c>
      <c r="M3248">
        <v>0</v>
      </c>
      <c r="N3248" t="s">
        <v>128</v>
      </c>
      <c r="O3248" t="s">
        <v>27663</v>
      </c>
      <c r="P3248" t="s">
        <v>962</v>
      </c>
      <c r="Q3248">
        <v>3246</v>
      </c>
      <c r="R3248" t="s">
        <v>32579</v>
      </c>
    </row>
    <row r="3249" spans="1:18" x14ac:dyDescent="0.3">
      <c r="A3249">
        <v>3248</v>
      </c>
      <c r="B3249" t="s">
        <v>27664</v>
      </c>
      <c r="C3249">
        <v>50</v>
      </c>
      <c r="D3249" t="s">
        <v>27665</v>
      </c>
      <c r="E3249">
        <v>1</v>
      </c>
      <c r="F3249">
        <v>4</v>
      </c>
      <c r="G3249" t="s">
        <v>116</v>
      </c>
      <c r="H3249">
        <v>104</v>
      </c>
      <c r="I3249" s="19">
        <v>45123.103472222225</v>
      </c>
      <c r="J3249" s="19">
        <v>45123.857638888891</v>
      </c>
      <c r="K3249" s="19">
        <v>45124.95</v>
      </c>
      <c r="L3249" s="19">
        <v>45128.103472222225</v>
      </c>
      <c r="M3249">
        <v>0</v>
      </c>
      <c r="N3249" t="s">
        <v>307</v>
      </c>
      <c r="O3249" t="s">
        <v>27671</v>
      </c>
      <c r="P3249" t="s">
        <v>363</v>
      </c>
      <c r="Q3249">
        <v>3247</v>
      </c>
      <c r="R3249" t="s">
        <v>32579</v>
      </c>
    </row>
    <row r="3250" spans="1:18" x14ac:dyDescent="0.3">
      <c r="A3250">
        <v>3249</v>
      </c>
      <c r="B3250" t="s">
        <v>27673</v>
      </c>
      <c r="C3250">
        <v>10</v>
      </c>
      <c r="D3250" t="s">
        <v>27674</v>
      </c>
      <c r="E3250">
        <v>5</v>
      </c>
      <c r="F3250">
        <v>4</v>
      </c>
      <c r="G3250" t="s">
        <v>116</v>
      </c>
      <c r="H3250">
        <v>31</v>
      </c>
      <c r="I3250" s="19">
        <v>45554.425694444442</v>
      </c>
      <c r="J3250" s="19">
        <v>45554.567361111112</v>
      </c>
      <c r="K3250" s="19">
        <v>45555.342361111114</v>
      </c>
      <c r="L3250" s="19">
        <v>45557.425694444442</v>
      </c>
      <c r="M3250">
        <v>0</v>
      </c>
      <c r="N3250" t="s">
        <v>165</v>
      </c>
      <c r="O3250" t="s">
        <v>27679</v>
      </c>
      <c r="P3250" t="s">
        <v>135</v>
      </c>
      <c r="Q3250">
        <v>3248</v>
      </c>
      <c r="R3250" t="s">
        <v>32579</v>
      </c>
    </row>
    <row r="3251" spans="1:18" x14ac:dyDescent="0.3">
      <c r="A3251">
        <v>3250</v>
      </c>
      <c r="B3251" t="s">
        <v>27680</v>
      </c>
      <c r="C3251">
        <v>4</v>
      </c>
      <c r="D3251" t="s">
        <v>27681</v>
      </c>
      <c r="E3251">
        <v>2</v>
      </c>
      <c r="F3251">
        <v>4</v>
      </c>
      <c r="G3251" t="s">
        <v>172</v>
      </c>
      <c r="H3251">
        <v>54</v>
      </c>
      <c r="I3251" s="19">
        <v>45455.097916666666</v>
      </c>
      <c r="J3251" s="19">
        <v>45455.310416666667</v>
      </c>
      <c r="K3251" s="19"/>
      <c r="L3251" s="19">
        <v>45458.097916666666</v>
      </c>
      <c r="M3251">
        <v>0</v>
      </c>
      <c r="N3251" t="s">
        <v>165</v>
      </c>
      <c r="O3251" t="s">
        <v>27686</v>
      </c>
      <c r="Q3251">
        <v>3249</v>
      </c>
      <c r="R3251" t="s">
        <v>32582</v>
      </c>
    </row>
    <row r="3252" spans="1:18" x14ac:dyDescent="0.3">
      <c r="A3252">
        <v>3251</v>
      </c>
      <c r="B3252" t="s">
        <v>27687</v>
      </c>
      <c r="C3252">
        <v>53</v>
      </c>
      <c r="D3252" t="s">
        <v>27688</v>
      </c>
      <c r="E3252">
        <v>5</v>
      </c>
      <c r="F3252">
        <v>3</v>
      </c>
      <c r="G3252" t="s">
        <v>116</v>
      </c>
      <c r="H3252">
        <v>87</v>
      </c>
      <c r="I3252" s="19">
        <v>45562.511805555558</v>
      </c>
      <c r="J3252" s="19">
        <v>45562.69027777778</v>
      </c>
      <c r="K3252" s="19">
        <v>45568.366666666669</v>
      </c>
      <c r="L3252" s="19">
        <v>45565.511805555558</v>
      </c>
      <c r="M3252">
        <v>1</v>
      </c>
      <c r="N3252" t="s">
        <v>307</v>
      </c>
      <c r="O3252" t="s">
        <v>27694</v>
      </c>
      <c r="P3252" t="s">
        <v>705</v>
      </c>
      <c r="Q3252">
        <v>3250</v>
      </c>
      <c r="R3252" t="s">
        <v>32579</v>
      </c>
    </row>
    <row r="3253" spans="1:18" x14ac:dyDescent="0.3">
      <c r="A3253">
        <v>3252</v>
      </c>
      <c r="B3253" t="s">
        <v>27695</v>
      </c>
      <c r="C3253">
        <v>33</v>
      </c>
      <c r="D3253" t="s">
        <v>27696</v>
      </c>
      <c r="E3253">
        <v>5</v>
      </c>
      <c r="F3253">
        <v>3</v>
      </c>
      <c r="G3253" t="s">
        <v>388</v>
      </c>
      <c r="H3253">
        <v>52</v>
      </c>
      <c r="I3253" s="19">
        <v>45579.179166666669</v>
      </c>
      <c r="J3253" s="19">
        <v>45579.46597222222</v>
      </c>
      <c r="K3253" s="19"/>
      <c r="L3253" s="19">
        <v>45582.179166666669</v>
      </c>
      <c r="M3253">
        <v>0</v>
      </c>
      <c r="N3253" t="s">
        <v>165</v>
      </c>
      <c r="O3253" t="s">
        <v>27701</v>
      </c>
      <c r="Q3253">
        <v>3251</v>
      </c>
      <c r="R3253" t="s">
        <v>32582</v>
      </c>
    </row>
    <row r="3254" spans="1:18" x14ac:dyDescent="0.3">
      <c r="A3254">
        <v>3253</v>
      </c>
      <c r="B3254" t="s">
        <v>27703</v>
      </c>
      <c r="C3254">
        <v>72</v>
      </c>
      <c r="D3254" t="s">
        <v>27704</v>
      </c>
      <c r="E3254">
        <v>4</v>
      </c>
      <c r="F3254">
        <v>1</v>
      </c>
      <c r="G3254" t="s">
        <v>192</v>
      </c>
      <c r="H3254">
        <v>58</v>
      </c>
      <c r="I3254" s="19">
        <v>45513.140972222223</v>
      </c>
      <c r="J3254" s="19">
        <v>45513.174305555556</v>
      </c>
      <c r="K3254" s="19">
        <v>45513.32708333333</v>
      </c>
      <c r="L3254" s="19">
        <v>45513.307638888888</v>
      </c>
      <c r="M3254">
        <v>1</v>
      </c>
      <c r="N3254" t="s">
        <v>307</v>
      </c>
      <c r="O3254" t="s">
        <v>1068</v>
      </c>
      <c r="P3254" t="s">
        <v>1266</v>
      </c>
      <c r="Q3254">
        <v>3252</v>
      </c>
      <c r="R3254" t="s">
        <v>32579</v>
      </c>
    </row>
    <row r="3255" spans="1:18" x14ac:dyDescent="0.3">
      <c r="A3255">
        <v>3254</v>
      </c>
      <c r="B3255" t="s">
        <v>27711</v>
      </c>
      <c r="C3255">
        <v>53</v>
      </c>
      <c r="D3255" t="s">
        <v>27712</v>
      </c>
      <c r="E3255">
        <v>1</v>
      </c>
      <c r="F3255">
        <v>3</v>
      </c>
      <c r="G3255" t="s">
        <v>116</v>
      </c>
      <c r="H3255">
        <v>115</v>
      </c>
      <c r="I3255" s="19">
        <v>45691.951388888891</v>
      </c>
      <c r="J3255" s="19">
        <v>45692.237500000003</v>
      </c>
      <c r="K3255" s="19">
        <v>45692.852083333331</v>
      </c>
      <c r="L3255" s="19">
        <v>45694.951388888891</v>
      </c>
      <c r="M3255">
        <v>0</v>
      </c>
      <c r="N3255" t="s">
        <v>128</v>
      </c>
      <c r="O3255" t="s">
        <v>27718</v>
      </c>
      <c r="P3255" t="s">
        <v>446</v>
      </c>
      <c r="Q3255">
        <v>3253</v>
      </c>
      <c r="R3255" t="s">
        <v>32579</v>
      </c>
    </row>
    <row r="3256" spans="1:18" x14ac:dyDescent="0.3">
      <c r="A3256">
        <v>3255</v>
      </c>
      <c r="B3256" t="s">
        <v>27720</v>
      </c>
      <c r="C3256">
        <v>24</v>
      </c>
      <c r="D3256" t="s">
        <v>27721</v>
      </c>
      <c r="E3256">
        <v>1</v>
      </c>
      <c r="F3256">
        <v>3</v>
      </c>
      <c r="G3256" t="s">
        <v>192</v>
      </c>
      <c r="H3256">
        <v>79</v>
      </c>
      <c r="I3256" s="19">
        <v>45605.095833333333</v>
      </c>
      <c r="J3256" s="19">
        <v>45605.293749999997</v>
      </c>
      <c r="K3256" s="19">
        <v>45609.323611111111</v>
      </c>
      <c r="L3256" s="19">
        <v>45607.095833333333</v>
      </c>
      <c r="M3256">
        <v>1</v>
      </c>
      <c r="N3256" t="s">
        <v>307</v>
      </c>
      <c r="O3256" t="s">
        <v>27727</v>
      </c>
      <c r="P3256" t="s">
        <v>293</v>
      </c>
      <c r="Q3256">
        <v>3254</v>
      </c>
      <c r="R3256" t="s">
        <v>32579</v>
      </c>
    </row>
    <row r="3257" spans="1:18" x14ac:dyDescent="0.3">
      <c r="A3257">
        <v>3256</v>
      </c>
      <c r="B3257" t="s">
        <v>27729</v>
      </c>
      <c r="C3257">
        <v>62</v>
      </c>
      <c r="D3257" t="s">
        <v>27730</v>
      </c>
      <c r="E3257">
        <v>4</v>
      </c>
      <c r="F3257">
        <v>2</v>
      </c>
      <c r="G3257" t="s">
        <v>116</v>
      </c>
      <c r="H3257">
        <v>99</v>
      </c>
      <c r="I3257" s="19">
        <v>45167.314583333333</v>
      </c>
      <c r="J3257" s="19">
        <v>45167.350694444445</v>
      </c>
      <c r="K3257" s="19">
        <v>45167.513888888891</v>
      </c>
      <c r="L3257" s="19">
        <v>45167.647916666669</v>
      </c>
      <c r="M3257">
        <v>0</v>
      </c>
      <c r="N3257" t="s">
        <v>307</v>
      </c>
      <c r="O3257" t="s">
        <v>796</v>
      </c>
      <c r="P3257" t="s">
        <v>1512</v>
      </c>
      <c r="Q3257">
        <v>3255</v>
      </c>
      <c r="R3257" t="s">
        <v>32579</v>
      </c>
    </row>
    <row r="3258" spans="1:18" x14ac:dyDescent="0.3">
      <c r="A3258">
        <v>3257</v>
      </c>
      <c r="B3258" t="s">
        <v>27737</v>
      </c>
      <c r="C3258">
        <v>37</v>
      </c>
      <c r="D3258" t="s">
        <v>27738</v>
      </c>
      <c r="E3258">
        <v>4</v>
      </c>
      <c r="F3258">
        <v>3</v>
      </c>
      <c r="G3258" t="s">
        <v>116</v>
      </c>
      <c r="H3258">
        <v>117</v>
      </c>
      <c r="I3258" s="19">
        <v>45596.695138888892</v>
      </c>
      <c r="J3258" s="19">
        <v>45596.73333333333</v>
      </c>
      <c r="K3258" s="19">
        <v>45598.606944444444</v>
      </c>
      <c r="L3258" s="19">
        <v>45597.695138888892</v>
      </c>
      <c r="M3258">
        <v>1</v>
      </c>
      <c r="N3258" t="s">
        <v>128</v>
      </c>
      <c r="O3258" t="s">
        <v>1504</v>
      </c>
      <c r="P3258" t="s">
        <v>903</v>
      </c>
      <c r="Q3258">
        <v>3256</v>
      </c>
      <c r="R3258" t="s">
        <v>32579</v>
      </c>
    </row>
    <row r="3259" spans="1:18" x14ac:dyDescent="0.3">
      <c r="A3259">
        <v>3258</v>
      </c>
      <c r="B3259" t="s">
        <v>27744</v>
      </c>
      <c r="C3259">
        <v>78</v>
      </c>
      <c r="D3259" t="s">
        <v>27745</v>
      </c>
      <c r="E3259">
        <v>3</v>
      </c>
      <c r="F3259">
        <v>3</v>
      </c>
      <c r="G3259" t="s">
        <v>116</v>
      </c>
      <c r="H3259">
        <v>117</v>
      </c>
      <c r="I3259" s="19">
        <v>45251.561805555553</v>
      </c>
      <c r="J3259" s="19">
        <v>45251.761111111111</v>
      </c>
      <c r="K3259" s="19">
        <v>45253.393055555556</v>
      </c>
      <c r="L3259" s="19">
        <v>45254.561805555553</v>
      </c>
      <c r="M3259">
        <v>0</v>
      </c>
      <c r="N3259" t="s">
        <v>307</v>
      </c>
      <c r="O3259" t="s">
        <v>27751</v>
      </c>
      <c r="P3259" t="s">
        <v>962</v>
      </c>
      <c r="Q3259">
        <v>3257</v>
      </c>
      <c r="R3259" t="s">
        <v>32579</v>
      </c>
    </row>
    <row r="3260" spans="1:18" x14ac:dyDescent="0.3">
      <c r="A3260">
        <v>3259</v>
      </c>
      <c r="B3260" t="s">
        <v>27753</v>
      </c>
      <c r="C3260">
        <v>20</v>
      </c>
      <c r="D3260" t="s">
        <v>27754</v>
      </c>
      <c r="E3260">
        <v>3</v>
      </c>
      <c r="F3260">
        <v>3</v>
      </c>
      <c r="G3260" t="s">
        <v>116</v>
      </c>
      <c r="H3260">
        <v>117</v>
      </c>
      <c r="I3260" s="19">
        <v>45393.703472222223</v>
      </c>
      <c r="J3260" s="19">
        <v>45393.906944444447</v>
      </c>
      <c r="K3260" s="19">
        <v>45396.104861111111</v>
      </c>
      <c r="L3260" s="19">
        <v>45396.703472222223</v>
      </c>
      <c r="M3260">
        <v>0</v>
      </c>
      <c r="N3260" t="s">
        <v>165</v>
      </c>
      <c r="O3260" t="s">
        <v>27760</v>
      </c>
      <c r="P3260" t="s">
        <v>274</v>
      </c>
      <c r="Q3260">
        <v>3258</v>
      </c>
      <c r="R3260" t="s">
        <v>32579</v>
      </c>
    </row>
    <row r="3261" spans="1:18" x14ac:dyDescent="0.3">
      <c r="A3261">
        <v>3260</v>
      </c>
      <c r="B3261" t="s">
        <v>27761</v>
      </c>
      <c r="C3261">
        <v>2</v>
      </c>
      <c r="D3261" t="s">
        <v>27763</v>
      </c>
      <c r="E3261">
        <v>4</v>
      </c>
      <c r="F3261">
        <v>2</v>
      </c>
      <c r="G3261" t="s">
        <v>116</v>
      </c>
      <c r="H3261">
        <v>6</v>
      </c>
      <c r="I3261" s="19">
        <v>45593.911111111112</v>
      </c>
      <c r="J3261" s="19">
        <v>45594.002083333333</v>
      </c>
      <c r="K3261" s="19">
        <v>45594.075694444444</v>
      </c>
      <c r="L3261" s="19">
        <v>45594.244444444441</v>
      </c>
      <c r="M3261">
        <v>0</v>
      </c>
      <c r="N3261" t="s">
        <v>307</v>
      </c>
      <c r="O3261" t="s">
        <v>1331</v>
      </c>
      <c r="P3261" t="s">
        <v>903</v>
      </c>
      <c r="Q3261">
        <v>3259</v>
      </c>
      <c r="R3261" t="s">
        <v>32579</v>
      </c>
    </row>
    <row r="3262" spans="1:18" x14ac:dyDescent="0.3">
      <c r="A3262">
        <v>3261</v>
      </c>
      <c r="B3262" t="s">
        <v>27769</v>
      </c>
      <c r="C3262">
        <v>36</v>
      </c>
      <c r="D3262" t="s">
        <v>27771</v>
      </c>
      <c r="E3262">
        <v>1</v>
      </c>
      <c r="F3262">
        <v>1</v>
      </c>
      <c r="G3262" t="s">
        <v>192</v>
      </c>
      <c r="H3262">
        <v>102</v>
      </c>
      <c r="I3262" s="19">
        <v>45538.679166666669</v>
      </c>
      <c r="J3262" s="19">
        <v>45538.693055555559</v>
      </c>
      <c r="K3262" s="19">
        <v>45538.96875</v>
      </c>
      <c r="L3262" s="19">
        <v>45538.845833333333</v>
      </c>
      <c r="M3262">
        <v>1</v>
      </c>
      <c r="N3262" t="s">
        <v>222</v>
      </c>
      <c r="O3262" t="s">
        <v>27777</v>
      </c>
      <c r="P3262" t="s">
        <v>293</v>
      </c>
      <c r="Q3262">
        <v>3260</v>
      </c>
      <c r="R3262" t="s">
        <v>32579</v>
      </c>
    </row>
    <row r="3263" spans="1:18" x14ac:dyDescent="0.3">
      <c r="A3263">
        <v>3262</v>
      </c>
      <c r="B3263" t="s">
        <v>27778</v>
      </c>
      <c r="C3263">
        <v>7</v>
      </c>
      <c r="D3263" t="s">
        <v>27780</v>
      </c>
      <c r="E3263">
        <v>3</v>
      </c>
      <c r="F3263">
        <v>3</v>
      </c>
      <c r="G3263" t="s">
        <v>116</v>
      </c>
      <c r="H3263">
        <v>71</v>
      </c>
      <c r="I3263" s="19">
        <v>45530.795138888891</v>
      </c>
      <c r="J3263" s="19">
        <v>45530.850694444445</v>
      </c>
      <c r="K3263" s="19">
        <v>45532.240972222222</v>
      </c>
      <c r="L3263" s="19">
        <v>45531.795138888891</v>
      </c>
      <c r="M3263">
        <v>1</v>
      </c>
      <c r="N3263" t="s">
        <v>307</v>
      </c>
      <c r="O3263" t="s">
        <v>27784</v>
      </c>
      <c r="P3263" t="s">
        <v>246</v>
      </c>
      <c r="Q3263">
        <v>3261</v>
      </c>
      <c r="R3263" t="s">
        <v>32579</v>
      </c>
    </row>
    <row r="3264" spans="1:18" x14ac:dyDescent="0.3">
      <c r="A3264">
        <v>3263</v>
      </c>
      <c r="B3264" t="s">
        <v>27786</v>
      </c>
      <c r="C3264">
        <v>10</v>
      </c>
      <c r="D3264" t="s">
        <v>27787</v>
      </c>
      <c r="E3264">
        <v>5</v>
      </c>
      <c r="F3264">
        <v>4</v>
      </c>
      <c r="G3264" t="s">
        <v>116</v>
      </c>
      <c r="H3264">
        <v>65</v>
      </c>
      <c r="I3264" s="19">
        <v>45163.519444444442</v>
      </c>
      <c r="J3264" s="19">
        <v>45163.810416666667</v>
      </c>
      <c r="K3264" s="19">
        <v>45165.55972222222</v>
      </c>
      <c r="L3264" s="19">
        <v>45166.519444444442</v>
      </c>
      <c r="M3264">
        <v>0</v>
      </c>
      <c r="N3264" t="s">
        <v>222</v>
      </c>
      <c r="O3264" t="s">
        <v>27793</v>
      </c>
      <c r="P3264" t="s">
        <v>2960</v>
      </c>
      <c r="Q3264">
        <v>3262</v>
      </c>
      <c r="R3264" t="s">
        <v>32579</v>
      </c>
    </row>
    <row r="3265" spans="1:18" x14ac:dyDescent="0.3">
      <c r="A3265">
        <v>3264</v>
      </c>
      <c r="B3265" t="s">
        <v>27795</v>
      </c>
      <c r="C3265">
        <v>32</v>
      </c>
      <c r="D3265" t="s">
        <v>27796</v>
      </c>
      <c r="E3265">
        <v>3</v>
      </c>
      <c r="F3265">
        <v>3</v>
      </c>
      <c r="G3265" t="s">
        <v>192</v>
      </c>
      <c r="H3265">
        <v>50</v>
      </c>
      <c r="I3265" s="19">
        <v>45363.359027777777</v>
      </c>
      <c r="J3265" s="19">
        <v>45363.512499999997</v>
      </c>
      <c r="K3265" s="19">
        <v>45365.163888888892</v>
      </c>
      <c r="L3265" s="19">
        <v>45366.359027777777</v>
      </c>
      <c r="M3265">
        <v>0</v>
      </c>
      <c r="N3265" t="s">
        <v>128</v>
      </c>
      <c r="O3265" t="s">
        <v>27802</v>
      </c>
      <c r="P3265" t="s">
        <v>877</v>
      </c>
      <c r="Q3265">
        <v>3263</v>
      </c>
      <c r="R3265" t="s">
        <v>32579</v>
      </c>
    </row>
    <row r="3266" spans="1:18" x14ac:dyDescent="0.3">
      <c r="A3266">
        <v>3265</v>
      </c>
      <c r="B3266" t="s">
        <v>27804</v>
      </c>
      <c r="C3266">
        <v>58</v>
      </c>
      <c r="D3266" t="s">
        <v>27805</v>
      </c>
      <c r="E3266">
        <v>3</v>
      </c>
      <c r="F3266">
        <v>1</v>
      </c>
      <c r="G3266" t="s">
        <v>192</v>
      </c>
      <c r="H3266">
        <v>91</v>
      </c>
      <c r="I3266" s="19">
        <v>45334.327777777777</v>
      </c>
      <c r="J3266" s="19">
        <v>45334.338888888888</v>
      </c>
      <c r="K3266" s="19">
        <v>45334.527083333334</v>
      </c>
      <c r="L3266" s="19">
        <v>45334.411111111112</v>
      </c>
      <c r="M3266">
        <v>1</v>
      </c>
      <c r="N3266" t="s">
        <v>165</v>
      </c>
      <c r="O3266" t="s">
        <v>27811</v>
      </c>
      <c r="P3266" t="s">
        <v>246</v>
      </c>
      <c r="Q3266">
        <v>3264</v>
      </c>
      <c r="R3266" t="s">
        <v>32579</v>
      </c>
    </row>
    <row r="3267" spans="1:18" x14ac:dyDescent="0.3">
      <c r="A3267">
        <v>3266</v>
      </c>
      <c r="B3267" t="s">
        <v>27813</v>
      </c>
      <c r="C3267">
        <v>17</v>
      </c>
      <c r="D3267" t="s">
        <v>27814</v>
      </c>
      <c r="E3267">
        <v>5</v>
      </c>
      <c r="F3267">
        <v>3</v>
      </c>
      <c r="G3267" t="s">
        <v>116</v>
      </c>
      <c r="H3267">
        <v>96</v>
      </c>
      <c r="I3267" s="19">
        <v>45372.171527777777</v>
      </c>
      <c r="J3267" s="19">
        <v>45372.402777777781</v>
      </c>
      <c r="K3267" s="19">
        <v>45378.046527777777</v>
      </c>
      <c r="L3267" s="19">
        <v>45375.171527777777</v>
      </c>
      <c r="M3267">
        <v>1</v>
      </c>
      <c r="N3267" t="s">
        <v>307</v>
      </c>
      <c r="O3267" t="s">
        <v>27819</v>
      </c>
      <c r="P3267" t="s">
        <v>2960</v>
      </c>
      <c r="Q3267">
        <v>3265</v>
      </c>
      <c r="R3267" t="s">
        <v>32579</v>
      </c>
    </row>
    <row r="3268" spans="1:18" x14ac:dyDescent="0.3">
      <c r="A3268">
        <v>3267</v>
      </c>
      <c r="B3268" t="s">
        <v>27821</v>
      </c>
      <c r="C3268">
        <v>37</v>
      </c>
      <c r="D3268" t="s">
        <v>27822</v>
      </c>
      <c r="E3268">
        <v>2</v>
      </c>
      <c r="F3268">
        <v>3</v>
      </c>
      <c r="G3268" t="s">
        <v>803</v>
      </c>
      <c r="H3268">
        <v>45</v>
      </c>
      <c r="I3268" s="19">
        <v>45109.1875</v>
      </c>
      <c r="J3268" s="19">
        <v>45109.227777777778</v>
      </c>
      <c r="K3268" s="19"/>
      <c r="L3268" s="19">
        <v>45110.1875</v>
      </c>
      <c r="M3268">
        <v>0</v>
      </c>
      <c r="N3268" t="s">
        <v>307</v>
      </c>
      <c r="O3268" t="s">
        <v>27827</v>
      </c>
      <c r="Q3268">
        <v>3266</v>
      </c>
      <c r="R3268" t="s">
        <v>32582</v>
      </c>
    </row>
    <row r="3269" spans="1:18" x14ac:dyDescent="0.3">
      <c r="A3269">
        <v>3268</v>
      </c>
      <c r="B3269" t="s">
        <v>27828</v>
      </c>
      <c r="C3269">
        <v>25</v>
      </c>
      <c r="D3269" t="s">
        <v>27829</v>
      </c>
      <c r="E3269">
        <v>2</v>
      </c>
      <c r="F3269">
        <v>2</v>
      </c>
      <c r="G3269" t="s">
        <v>152</v>
      </c>
      <c r="H3269">
        <v>86</v>
      </c>
      <c r="I3269" s="19">
        <v>45746.322222222225</v>
      </c>
      <c r="J3269" s="19"/>
      <c r="K3269" s="19"/>
      <c r="L3269" s="19">
        <v>45746.655555555553</v>
      </c>
      <c r="M3269">
        <v>0</v>
      </c>
      <c r="N3269" t="s">
        <v>128</v>
      </c>
      <c r="O3269" t="s">
        <v>27832</v>
      </c>
      <c r="Q3269">
        <v>3267</v>
      </c>
      <c r="R3269" t="s">
        <v>32582</v>
      </c>
    </row>
    <row r="3270" spans="1:18" x14ac:dyDescent="0.3">
      <c r="A3270">
        <v>3269</v>
      </c>
      <c r="B3270" t="s">
        <v>27834</v>
      </c>
      <c r="C3270">
        <v>53</v>
      </c>
      <c r="D3270" t="s">
        <v>27835</v>
      </c>
      <c r="E3270">
        <v>1</v>
      </c>
      <c r="F3270">
        <v>2</v>
      </c>
      <c r="G3270" t="s">
        <v>192</v>
      </c>
      <c r="H3270">
        <v>16</v>
      </c>
      <c r="I3270" s="19">
        <v>45388.93472222222</v>
      </c>
      <c r="J3270" s="19">
        <v>45389.072222222225</v>
      </c>
      <c r="K3270" s="19">
        <v>45389.243055555555</v>
      </c>
      <c r="L3270" s="19">
        <v>45389.93472222222</v>
      </c>
      <c r="M3270">
        <v>0</v>
      </c>
      <c r="N3270" t="s">
        <v>307</v>
      </c>
      <c r="O3270" t="s">
        <v>27841</v>
      </c>
      <c r="P3270" t="s">
        <v>293</v>
      </c>
      <c r="Q3270">
        <v>3268</v>
      </c>
      <c r="R3270" t="s">
        <v>32579</v>
      </c>
    </row>
    <row r="3271" spans="1:18" x14ac:dyDescent="0.3">
      <c r="A3271">
        <v>3270</v>
      </c>
      <c r="B3271" t="s">
        <v>27842</v>
      </c>
      <c r="C3271">
        <v>73</v>
      </c>
      <c r="D3271" t="s">
        <v>27843</v>
      </c>
      <c r="E3271">
        <v>2</v>
      </c>
      <c r="F3271">
        <v>2</v>
      </c>
      <c r="G3271" t="s">
        <v>192</v>
      </c>
      <c r="H3271">
        <v>115</v>
      </c>
      <c r="I3271" s="19">
        <v>45145</v>
      </c>
      <c r="J3271" s="19">
        <v>45145.130555555559</v>
      </c>
      <c r="K3271" s="19">
        <v>45145.705555555556</v>
      </c>
      <c r="L3271" s="19">
        <v>45146</v>
      </c>
      <c r="M3271">
        <v>0</v>
      </c>
      <c r="N3271" t="s">
        <v>307</v>
      </c>
      <c r="O3271" t="s">
        <v>27848</v>
      </c>
      <c r="P3271" t="s">
        <v>328</v>
      </c>
      <c r="Q3271">
        <v>3269</v>
      </c>
      <c r="R3271" t="s">
        <v>32579</v>
      </c>
    </row>
    <row r="3272" spans="1:18" x14ac:dyDescent="0.3">
      <c r="A3272">
        <v>3271</v>
      </c>
      <c r="B3272" t="s">
        <v>27849</v>
      </c>
      <c r="C3272">
        <v>48</v>
      </c>
      <c r="D3272" t="s">
        <v>27851</v>
      </c>
      <c r="E3272">
        <v>2</v>
      </c>
      <c r="F3272">
        <v>3</v>
      </c>
      <c r="G3272" t="s">
        <v>116</v>
      </c>
      <c r="H3272">
        <v>35</v>
      </c>
      <c r="I3272" s="19">
        <v>45306.152083333334</v>
      </c>
      <c r="J3272" s="19">
        <v>45306.592361111114</v>
      </c>
      <c r="K3272" s="19">
        <v>45308.181250000001</v>
      </c>
      <c r="L3272" s="19">
        <v>45309.152083333334</v>
      </c>
      <c r="M3272">
        <v>0</v>
      </c>
      <c r="N3272" t="s">
        <v>165</v>
      </c>
      <c r="O3272" t="s">
        <v>27857</v>
      </c>
      <c r="P3272" t="s">
        <v>584</v>
      </c>
      <c r="Q3272">
        <v>3270</v>
      </c>
      <c r="R3272" t="s">
        <v>32579</v>
      </c>
    </row>
    <row r="3273" spans="1:18" x14ac:dyDescent="0.3">
      <c r="A3273">
        <v>3272</v>
      </c>
      <c r="B3273" t="s">
        <v>27859</v>
      </c>
      <c r="C3273">
        <v>25</v>
      </c>
      <c r="D3273" t="s">
        <v>27860</v>
      </c>
      <c r="E3273">
        <v>2</v>
      </c>
      <c r="F3273">
        <v>3</v>
      </c>
      <c r="G3273" t="s">
        <v>192</v>
      </c>
      <c r="H3273">
        <v>30</v>
      </c>
      <c r="I3273" s="19">
        <v>45169.373611111114</v>
      </c>
      <c r="J3273" s="19">
        <v>45169.42083333333</v>
      </c>
      <c r="K3273" s="19">
        <v>45170.289583333331</v>
      </c>
      <c r="L3273" s="19">
        <v>45170.373611111114</v>
      </c>
      <c r="M3273">
        <v>0</v>
      </c>
      <c r="N3273" t="s">
        <v>165</v>
      </c>
      <c r="O3273" t="s">
        <v>27866</v>
      </c>
      <c r="P3273" t="s">
        <v>328</v>
      </c>
      <c r="Q3273">
        <v>3271</v>
      </c>
      <c r="R3273" t="s">
        <v>32579</v>
      </c>
    </row>
    <row r="3274" spans="1:18" x14ac:dyDescent="0.3">
      <c r="A3274">
        <v>3273</v>
      </c>
      <c r="B3274" t="s">
        <v>27868</v>
      </c>
      <c r="C3274">
        <v>63</v>
      </c>
      <c r="D3274" t="s">
        <v>21440</v>
      </c>
      <c r="E3274">
        <v>2</v>
      </c>
      <c r="F3274">
        <v>4</v>
      </c>
      <c r="G3274" t="s">
        <v>116</v>
      </c>
      <c r="H3274">
        <v>66</v>
      </c>
      <c r="I3274" s="19">
        <v>45512.009722222225</v>
      </c>
      <c r="J3274" s="19">
        <v>45512.350694444445</v>
      </c>
      <c r="K3274" s="19">
        <v>45518.143750000003</v>
      </c>
      <c r="L3274" s="19">
        <v>45517.009722222225</v>
      </c>
      <c r="M3274">
        <v>1</v>
      </c>
      <c r="N3274" t="s">
        <v>165</v>
      </c>
      <c r="O3274" t="s">
        <v>27874</v>
      </c>
      <c r="P3274" t="s">
        <v>398</v>
      </c>
      <c r="Q3274">
        <v>3272</v>
      </c>
      <c r="R3274" t="s">
        <v>32579</v>
      </c>
    </row>
    <row r="3275" spans="1:18" x14ac:dyDescent="0.3">
      <c r="A3275">
        <v>3274</v>
      </c>
      <c r="B3275" t="s">
        <v>27875</v>
      </c>
      <c r="C3275">
        <v>55</v>
      </c>
      <c r="D3275" t="s">
        <v>27877</v>
      </c>
      <c r="E3275">
        <v>2</v>
      </c>
      <c r="F3275">
        <v>2</v>
      </c>
      <c r="G3275" t="s">
        <v>116</v>
      </c>
      <c r="H3275">
        <v>90</v>
      </c>
      <c r="I3275" s="19">
        <v>45312.699305555558</v>
      </c>
      <c r="J3275" s="19">
        <v>45312.749305555553</v>
      </c>
      <c r="K3275" s="19">
        <v>45313.801388888889</v>
      </c>
      <c r="L3275" s="19">
        <v>45313.199305555558</v>
      </c>
      <c r="M3275">
        <v>1</v>
      </c>
      <c r="N3275" t="s">
        <v>128</v>
      </c>
      <c r="O3275" t="s">
        <v>27882</v>
      </c>
      <c r="P3275" t="s">
        <v>168</v>
      </c>
      <c r="Q3275">
        <v>3273</v>
      </c>
      <c r="R3275" t="s">
        <v>32579</v>
      </c>
    </row>
    <row r="3276" spans="1:18" x14ac:dyDescent="0.3">
      <c r="A3276">
        <v>3275</v>
      </c>
      <c r="B3276" t="s">
        <v>27883</v>
      </c>
      <c r="C3276">
        <v>64</v>
      </c>
      <c r="D3276" t="s">
        <v>27884</v>
      </c>
      <c r="E3276">
        <v>1</v>
      </c>
      <c r="F3276">
        <v>1</v>
      </c>
      <c r="G3276" t="s">
        <v>192</v>
      </c>
      <c r="H3276">
        <v>40</v>
      </c>
      <c r="I3276" s="19">
        <v>45395.775000000001</v>
      </c>
      <c r="J3276" s="19">
        <v>45395.807638888888</v>
      </c>
      <c r="K3276" s="19">
        <v>45396.128472222219</v>
      </c>
      <c r="L3276" s="19">
        <v>45395.941666666666</v>
      </c>
      <c r="M3276">
        <v>1</v>
      </c>
      <c r="N3276" t="s">
        <v>307</v>
      </c>
      <c r="O3276" t="s">
        <v>27890</v>
      </c>
      <c r="P3276" t="s">
        <v>446</v>
      </c>
      <c r="Q3276">
        <v>3274</v>
      </c>
      <c r="R3276" t="s">
        <v>32579</v>
      </c>
    </row>
    <row r="3277" spans="1:18" x14ac:dyDescent="0.3">
      <c r="A3277">
        <v>3276</v>
      </c>
      <c r="B3277" t="s">
        <v>27892</v>
      </c>
      <c r="C3277">
        <v>56</v>
      </c>
      <c r="D3277" t="s">
        <v>27893</v>
      </c>
      <c r="E3277">
        <v>2</v>
      </c>
      <c r="F3277">
        <v>2</v>
      </c>
      <c r="G3277" t="s">
        <v>192</v>
      </c>
      <c r="H3277">
        <v>21</v>
      </c>
      <c r="I3277" s="19">
        <v>45271.982638888891</v>
      </c>
      <c r="J3277" s="19">
        <v>45272.13958333333</v>
      </c>
      <c r="K3277" s="19">
        <v>45272.291666666664</v>
      </c>
      <c r="L3277" s="19">
        <v>45272.482638888891</v>
      </c>
      <c r="M3277">
        <v>0</v>
      </c>
      <c r="N3277" t="s">
        <v>307</v>
      </c>
      <c r="O3277" t="s">
        <v>27898</v>
      </c>
      <c r="P3277" t="s">
        <v>584</v>
      </c>
      <c r="Q3277">
        <v>3275</v>
      </c>
      <c r="R3277" t="s">
        <v>32579</v>
      </c>
    </row>
    <row r="3278" spans="1:18" x14ac:dyDescent="0.3">
      <c r="A3278">
        <v>3277</v>
      </c>
      <c r="B3278" t="s">
        <v>27899</v>
      </c>
      <c r="C3278">
        <v>43</v>
      </c>
      <c r="D3278" t="s">
        <v>27901</v>
      </c>
      <c r="E3278">
        <v>1</v>
      </c>
      <c r="F3278">
        <v>3</v>
      </c>
      <c r="G3278" t="s">
        <v>116</v>
      </c>
      <c r="H3278">
        <v>105</v>
      </c>
      <c r="I3278" s="19">
        <v>45554.533333333333</v>
      </c>
      <c r="J3278" s="19">
        <v>45554.667361111111</v>
      </c>
      <c r="K3278" s="19">
        <v>45555.238194444442</v>
      </c>
      <c r="L3278" s="19">
        <v>45556.533333333333</v>
      </c>
      <c r="M3278">
        <v>0</v>
      </c>
      <c r="N3278" t="s">
        <v>307</v>
      </c>
      <c r="O3278" t="s">
        <v>27906</v>
      </c>
      <c r="P3278" t="s">
        <v>293</v>
      </c>
      <c r="Q3278">
        <v>3276</v>
      </c>
      <c r="R3278" t="s">
        <v>32579</v>
      </c>
    </row>
    <row r="3279" spans="1:18" x14ac:dyDescent="0.3">
      <c r="A3279">
        <v>3278</v>
      </c>
      <c r="B3279" t="s">
        <v>27908</v>
      </c>
      <c r="C3279">
        <v>60</v>
      </c>
      <c r="D3279" t="s">
        <v>27909</v>
      </c>
      <c r="E3279">
        <v>1</v>
      </c>
      <c r="F3279">
        <v>3</v>
      </c>
      <c r="G3279" t="s">
        <v>116</v>
      </c>
      <c r="H3279">
        <v>115</v>
      </c>
      <c r="I3279" s="19">
        <v>45712.38958333333</v>
      </c>
      <c r="J3279" s="19">
        <v>45712.497916666667</v>
      </c>
      <c r="K3279" s="19">
        <v>45713.099305555559</v>
      </c>
      <c r="L3279" s="19">
        <v>45714.38958333333</v>
      </c>
      <c r="M3279">
        <v>0</v>
      </c>
      <c r="N3279" t="s">
        <v>165</v>
      </c>
      <c r="O3279" t="s">
        <v>27915</v>
      </c>
      <c r="P3279" t="s">
        <v>446</v>
      </c>
      <c r="Q3279">
        <v>3277</v>
      </c>
      <c r="R3279" t="s">
        <v>32579</v>
      </c>
    </row>
    <row r="3280" spans="1:18" x14ac:dyDescent="0.3">
      <c r="A3280">
        <v>3279</v>
      </c>
      <c r="B3280" t="s">
        <v>27916</v>
      </c>
      <c r="C3280">
        <v>52</v>
      </c>
      <c r="D3280" t="s">
        <v>27917</v>
      </c>
      <c r="E3280">
        <v>1</v>
      </c>
      <c r="F3280">
        <v>3</v>
      </c>
      <c r="G3280" t="s">
        <v>116</v>
      </c>
      <c r="H3280">
        <v>100</v>
      </c>
      <c r="I3280" s="19">
        <v>45524.770138888889</v>
      </c>
      <c r="J3280" s="19">
        <v>45525.063194444447</v>
      </c>
      <c r="K3280" s="19">
        <v>45527.508333333331</v>
      </c>
      <c r="L3280" s="19">
        <v>45527.770138888889</v>
      </c>
      <c r="M3280">
        <v>0</v>
      </c>
      <c r="N3280" t="s">
        <v>307</v>
      </c>
      <c r="O3280" t="s">
        <v>27923</v>
      </c>
      <c r="P3280" t="s">
        <v>363</v>
      </c>
      <c r="Q3280">
        <v>3278</v>
      </c>
      <c r="R3280" t="s">
        <v>32579</v>
      </c>
    </row>
    <row r="3281" spans="1:18" x14ac:dyDescent="0.3">
      <c r="A3281">
        <v>3280</v>
      </c>
      <c r="B3281" t="s">
        <v>27925</v>
      </c>
      <c r="C3281">
        <v>41</v>
      </c>
      <c r="D3281" t="s">
        <v>27926</v>
      </c>
      <c r="E3281">
        <v>3</v>
      </c>
      <c r="F3281">
        <v>4</v>
      </c>
      <c r="G3281" t="s">
        <v>116</v>
      </c>
      <c r="H3281">
        <v>5</v>
      </c>
      <c r="I3281" s="19">
        <v>45467.747916666667</v>
      </c>
      <c r="J3281" s="19">
        <v>45468.009722222225</v>
      </c>
      <c r="K3281" s="19">
        <v>45471.175694444442</v>
      </c>
      <c r="L3281" s="19">
        <v>45471.747916666667</v>
      </c>
      <c r="M3281">
        <v>0</v>
      </c>
      <c r="N3281" t="s">
        <v>307</v>
      </c>
      <c r="O3281" t="s">
        <v>27932</v>
      </c>
      <c r="P3281" t="s">
        <v>246</v>
      </c>
      <c r="Q3281">
        <v>3279</v>
      </c>
      <c r="R3281" t="s">
        <v>32579</v>
      </c>
    </row>
    <row r="3282" spans="1:18" x14ac:dyDescent="0.3">
      <c r="A3282">
        <v>3281</v>
      </c>
      <c r="B3282" t="s">
        <v>27933</v>
      </c>
      <c r="C3282">
        <v>21</v>
      </c>
      <c r="D3282" t="s">
        <v>27934</v>
      </c>
      <c r="E3282">
        <v>1</v>
      </c>
      <c r="F3282">
        <v>4</v>
      </c>
      <c r="G3282" t="s">
        <v>192</v>
      </c>
      <c r="H3282">
        <v>108</v>
      </c>
      <c r="I3282" s="19">
        <v>45203.477083333331</v>
      </c>
      <c r="J3282" s="19">
        <v>45203.886111111111</v>
      </c>
      <c r="K3282" s="19">
        <v>45206.318055555559</v>
      </c>
      <c r="L3282" s="19">
        <v>45207.477083333331</v>
      </c>
      <c r="M3282">
        <v>0</v>
      </c>
      <c r="N3282" t="s">
        <v>128</v>
      </c>
      <c r="O3282" t="s">
        <v>27940</v>
      </c>
      <c r="P3282" t="s">
        <v>363</v>
      </c>
      <c r="Q3282">
        <v>3280</v>
      </c>
      <c r="R3282" t="s">
        <v>32579</v>
      </c>
    </row>
    <row r="3283" spans="1:18" x14ac:dyDescent="0.3">
      <c r="A3283">
        <v>3282</v>
      </c>
      <c r="B3283" t="s">
        <v>27942</v>
      </c>
      <c r="C3283">
        <v>22</v>
      </c>
      <c r="D3283" t="s">
        <v>27943</v>
      </c>
      <c r="E3283">
        <v>5</v>
      </c>
      <c r="F3283">
        <v>4</v>
      </c>
      <c r="G3283" t="s">
        <v>116</v>
      </c>
      <c r="H3283">
        <v>65</v>
      </c>
      <c r="I3283" s="19">
        <v>45652.993750000001</v>
      </c>
      <c r="J3283" s="19">
        <v>45654.247916666667</v>
      </c>
      <c r="K3283" s="19">
        <v>45659.623611111114</v>
      </c>
      <c r="L3283" s="19">
        <v>45656.993750000001</v>
      </c>
      <c r="M3283">
        <v>1</v>
      </c>
      <c r="N3283" t="s">
        <v>165</v>
      </c>
      <c r="O3283" t="s">
        <v>27949</v>
      </c>
      <c r="P3283" t="s">
        <v>135</v>
      </c>
      <c r="Q3283">
        <v>3281</v>
      </c>
      <c r="R3283" t="s">
        <v>32579</v>
      </c>
    </row>
    <row r="3284" spans="1:18" x14ac:dyDescent="0.3">
      <c r="A3284">
        <v>3283</v>
      </c>
      <c r="B3284" t="s">
        <v>27950</v>
      </c>
      <c r="C3284">
        <v>23</v>
      </c>
      <c r="D3284" t="s">
        <v>27951</v>
      </c>
      <c r="E3284">
        <v>5</v>
      </c>
      <c r="F3284">
        <v>3</v>
      </c>
      <c r="G3284" t="s">
        <v>116</v>
      </c>
      <c r="H3284">
        <v>31</v>
      </c>
      <c r="I3284" s="19">
        <v>45291.896527777775</v>
      </c>
      <c r="J3284" s="19">
        <v>45291.977777777778</v>
      </c>
      <c r="K3284" s="19">
        <v>45293.428472222222</v>
      </c>
      <c r="L3284" s="19">
        <v>45293.896527777775</v>
      </c>
      <c r="M3284">
        <v>0</v>
      </c>
      <c r="N3284" t="s">
        <v>307</v>
      </c>
      <c r="O3284" t="s">
        <v>27957</v>
      </c>
      <c r="P3284" t="s">
        <v>705</v>
      </c>
      <c r="Q3284">
        <v>3282</v>
      </c>
      <c r="R3284" t="s">
        <v>32579</v>
      </c>
    </row>
    <row r="3285" spans="1:18" x14ac:dyDescent="0.3">
      <c r="A3285">
        <v>3284</v>
      </c>
      <c r="B3285" t="s">
        <v>27958</v>
      </c>
      <c r="C3285">
        <v>40</v>
      </c>
      <c r="D3285" t="s">
        <v>27959</v>
      </c>
      <c r="E3285">
        <v>5</v>
      </c>
      <c r="F3285">
        <v>4</v>
      </c>
      <c r="G3285" t="s">
        <v>192</v>
      </c>
      <c r="H3285">
        <v>63</v>
      </c>
      <c r="I3285" s="19">
        <v>45541.581944444442</v>
      </c>
      <c r="J3285" s="19">
        <v>45541.834027777775</v>
      </c>
      <c r="K3285" s="19">
        <v>45543.571527777778</v>
      </c>
      <c r="L3285" s="19">
        <v>45545.581944444442</v>
      </c>
      <c r="M3285">
        <v>0</v>
      </c>
      <c r="N3285" t="s">
        <v>165</v>
      </c>
      <c r="O3285" t="s">
        <v>27965</v>
      </c>
      <c r="P3285" t="s">
        <v>843</v>
      </c>
      <c r="Q3285">
        <v>3283</v>
      </c>
      <c r="R3285" t="s">
        <v>32579</v>
      </c>
    </row>
    <row r="3286" spans="1:18" x14ac:dyDescent="0.3">
      <c r="A3286">
        <v>3285</v>
      </c>
      <c r="B3286" t="s">
        <v>27967</v>
      </c>
      <c r="C3286">
        <v>12</v>
      </c>
      <c r="D3286" t="s">
        <v>27968</v>
      </c>
      <c r="E3286">
        <v>3</v>
      </c>
      <c r="F3286">
        <v>4</v>
      </c>
      <c r="G3286" t="s">
        <v>116</v>
      </c>
      <c r="H3286">
        <v>41</v>
      </c>
      <c r="I3286" s="19">
        <v>45487.134027777778</v>
      </c>
      <c r="J3286" s="19">
        <v>45487.931944444441</v>
      </c>
      <c r="K3286" s="19">
        <v>45490.984722222223</v>
      </c>
      <c r="L3286" s="19">
        <v>45492.134027777778</v>
      </c>
      <c r="M3286">
        <v>0</v>
      </c>
      <c r="N3286" t="s">
        <v>165</v>
      </c>
      <c r="O3286" t="s">
        <v>27974</v>
      </c>
      <c r="P3286" t="s">
        <v>877</v>
      </c>
      <c r="Q3286">
        <v>3284</v>
      </c>
      <c r="R3286" t="s">
        <v>32579</v>
      </c>
    </row>
    <row r="3287" spans="1:18" x14ac:dyDescent="0.3">
      <c r="A3287">
        <v>3286</v>
      </c>
      <c r="B3287" t="s">
        <v>27975</v>
      </c>
      <c r="C3287">
        <v>23</v>
      </c>
      <c r="D3287" t="s">
        <v>27976</v>
      </c>
      <c r="E3287">
        <v>2</v>
      </c>
      <c r="F3287">
        <v>3</v>
      </c>
      <c r="G3287" t="s">
        <v>116</v>
      </c>
      <c r="H3287">
        <v>3</v>
      </c>
      <c r="I3287" s="19">
        <v>45581.744444444441</v>
      </c>
      <c r="J3287" s="19">
        <v>45581.868750000001</v>
      </c>
      <c r="K3287" s="19">
        <v>45586.091666666667</v>
      </c>
      <c r="L3287" s="19">
        <v>45583.744444444441</v>
      </c>
      <c r="M3287">
        <v>1</v>
      </c>
      <c r="N3287" t="s">
        <v>307</v>
      </c>
      <c r="O3287" t="s">
        <v>27983</v>
      </c>
      <c r="P3287" t="s">
        <v>27984</v>
      </c>
      <c r="Q3287">
        <v>3285</v>
      </c>
      <c r="R3287" t="s">
        <v>32579</v>
      </c>
    </row>
    <row r="3288" spans="1:18" x14ac:dyDescent="0.3">
      <c r="A3288">
        <v>3287</v>
      </c>
      <c r="B3288" t="s">
        <v>27985</v>
      </c>
      <c r="C3288">
        <v>8</v>
      </c>
      <c r="D3288" t="s">
        <v>27986</v>
      </c>
      <c r="E3288">
        <v>2</v>
      </c>
      <c r="F3288">
        <v>2</v>
      </c>
      <c r="G3288" t="s">
        <v>192</v>
      </c>
      <c r="H3288">
        <v>117</v>
      </c>
      <c r="I3288" s="19">
        <v>45621.443055555559</v>
      </c>
      <c r="J3288" s="19">
        <v>45621.574999999997</v>
      </c>
      <c r="K3288" s="19">
        <v>45623.105555555558</v>
      </c>
      <c r="L3288" s="19">
        <v>45622.443055555559</v>
      </c>
      <c r="M3288">
        <v>1</v>
      </c>
      <c r="N3288" t="s">
        <v>128</v>
      </c>
      <c r="O3288" t="s">
        <v>27993</v>
      </c>
      <c r="P3288" t="s">
        <v>27994</v>
      </c>
      <c r="Q3288">
        <v>3286</v>
      </c>
      <c r="R3288" t="s">
        <v>32579</v>
      </c>
    </row>
    <row r="3289" spans="1:18" x14ac:dyDescent="0.3">
      <c r="A3289">
        <v>3288</v>
      </c>
      <c r="B3289" t="s">
        <v>27995</v>
      </c>
      <c r="C3289">
        <v>57</v>
      </c>
      <c r="D3289" t="s">
        <v>27996</v>
      </c>
      <c r="E3289">
        <v>1</v>
      </c>
      <c r="F3289">
        <v>3</v>
      </c>
      <c r="G3289" t="s">
        <v>116</v>
      </c>
      <c r="H3289">
        <v>105</v>
      </c>
      <c r="I3289" s="19">
        <v>45182.990277777775</v>
      </c>
      <c r="J3289" s="19">
        <v>45183.052777777775</v>
      </c>
      <c r="K3289" s="19">
        <v>45183.627083333333</v>
      </c>
      <c r="L3289" s="19">
        <v>45184.990277777775</v>
      </c>
      <c r="M3289">
        <v>0</v>
      </c>
      <c r="N3289" t="s">
        <v>307</v>
      </c>
      <c r="O3289" t="s">
        <v>28002</v>
      </c>
      <c r="P3289" t="s">
        <v>751</v>
      </c>
      <c r="Q3289">
        <v>3287</v>
      </c>
      <c r="R3289" t="s">
        <v>32579</v>
      </c>
    </row>
    <row r="3290" spans="1:18" x14ac:dyDescent="0.3">
      <c r="A3290">
        <v>3289</v>
      </c>
      <c r="B3290" t="s">
        <v>28003</v>
      </c>
      <c r="C3290">
        <v>20</v>
      </c>
      <c r="D3290" t="s">
        <v>28005</v>
      </c>
      <c r="E3290">
        <v>1</v>
      </c>
      <c r="F3290">
        <v>3</v>
      </c>
      <c r="G3290" t="s">
        <v>388</v>
      </c>
      <c r="H3290">
        <v>109</v>
      </c>
      <c r="I3290" s="19">
        <v>45692.713194444441</v>
      </c>
      <c r="J3290" s="19">
        <v>45692.837500000001</v>
      </c>
      <c r="K3290" s="19"/>
      <c r="L3290" s="19">
        <v>45695.713194444441</v>
      </c>
      <c r="M3290">
        <v>1</v>
      </c>
      <c r="N3290" t="s">
        <v>307</v>
      </c>
      <c r="O3290" t="s">
        <v>28009</v>
      </c>
      <c r="Q3290">
        <v>3288</v>
      </c>
      <c r="R3290" t="s">
        <v>32582</v>
      </c>
    </row>
    <row r="3291" spans="1:18" x14ac:dyDescent="0.3">
      <c r="A3291">
        <v>3290</v>
      </c>
      <c r="B3291" t="s">
        <v>28011</v>
      </c>
      <c r="C3291">
        <v>28</v>
      </c>
      <c r="D3291" t="s">
        <v>28012</v>
      </c>
      <c r="E3291">
        <v>3</v>
      </c>
      <c r="F3291">
        <v>3</v>
      </c>
      <c r="G3291" t="s">
        <v>192</v>
      </c>
      <c r="H3291">
        <v>71</v>
      </c>
      <c r="I3291" s="19">
        <v>45275.729166666664</v>
      </c>
      <c r="J3291" s="19">
        <v>45275.85833333333</v>
      </c>
      <c r="K3291" s="19">
        <v>45276.81527777778</v>
      </c>
      <c r="L3291" s="19">
        <v>45277.729166666664</v>
      </c>
      <c r="M3291">
        <v>0</v>
      </c>
      <c r="N3291" t="s">
        <v>307</v>
      </c>
      <c r="O3291" t="s">
        <v>28018</v>
      </c>
      <c r="P3291" t="s">
        <v>274</v>
      </c>
      <c r="Q3291">
        <v>3289</v>
      </c>
      <c r="R3291" t="s">
        <v>32579</v>
      </c>
    </row>
    <row r="3292" spans="1:18" x14ac:dyDescent="0.3">
      <c r="A3292">
        <v>3291</v>
      </c>
      <c r="B3292" t="s">
        <v>28020</v>
      </c>
      <c r="C3292">
        <v>16</v>
      </c>
      <c r="D3292" t="s">
        <v>28021</v>
      </c>
      <c r="E3292">
        <v>5</v>
      </c>
      <c r="F3292">
        <v>4</v>
      </c>
      <c r="G3292" t="s">
        <v>172</v>
      </c>
      <c r="H3292">
        <v>93</v>
      </c>
      <c r="I3292" s="19">
        <v>45635.381249999999</v>
      </c>
      <c r="J3292" s="19">
        <v>45635.807638888888</v>
      </c>
      <c r="K3292" s="19"/>
      <c r="L3292" s="19">
        <v>45639.381249999999</v>
      </c>
      <c r="M3292">
        <v>0</v>
      </c>
      <c r="N3292" t="s">
        <v>307</v>
      </c>
      <c r="O3292" t="s">
        <v>28026</v>
      </c>
      <c r="Q3292">
        <v>3290</v>
      </c>
      <c r="R3292" t="s">
        <v>32582</v>
      </c>
    </row>
    <row r="3293" spans="1:18" x14ac:dyDescent="0.3">
      <c r="A3293">
        <v>3292</v>
      </c>
      <c r="B3293" t="s">
        <v>28027</v>
      </c>
      <c r="C3293">
        <v>16</v>
      </c>
      <c r="D3293" t="s">
        <v>28028</v>
      </c>
      <c r="E3293">
        <v>2</v>
      </c>
      <c r="F3293">
        <v>3</v>
      </c>
      <c r="G3293" t="s">
        <v>192</v>
      </c>
      <c r="H3293">
        <v>29</v>
      </c>
      <c r="I3293" s="19">
        <v>45675.894444444442</v>
      </c>
      <c r="J3293" s="19">
        <v>45676.246527777781</v>
      </c>
      <c r="K3293" s="19">
        <v>45677.097222222219</v>
      </c>
      <c r="L3293" s="19">
        <v>45677.894444444442</v>
      </c>
      <c r="M3293">
        <v>0</v>
      </c>
      <c r="N3293" t="s">
        <v>307</v>
      </c>
      <c r="O3293" t="s">
        <v>28034</v>
      </c>
      <c r="P3293" t="s">
        <v>328</v>
      </c>
      <c r="Q3293">
        <v>3291</v>
      </c>
      <c r="R3293" t="s">
        <v>32579</v>
      </c>
    </row>
    <row r="3294" spans="1:18" x14ac:dyDescent="0.3">
      <c r="A3294">
        <v>3293</v>
      </c>
      <c r="B3294" t="s">
        <v>28036</v>
      </c>
      <c r="C3294">
        <v>64</v>
      </c>
      <c r="D3294" t="s">
        <v>28037</v>
      </c>
      <c r="E3294">
        <v>5</v>
      </c>
      <c r="F3294">
        <v>3</v>
      </c>
      <c r="G3294" t="s">
        <v>116</v>
      </c>
      <c r="H3294">
        <v>19</v>
      </c>
      <c r="I3294" s="19">
        <v>45662.29791666667</v>
      </c>
      <c r="J3294" s="19">
        <v>45662.431944444441</v>
      </c>
      <c r="K3294" s="19">
        <v>45663.143055555556</v>
      </c>
      <c r="L3294" s="19">
        <v>45664.29791666667</v>
      </c>
      <c r="M3294">
        <v>0</v>
      </c>
      <c r="N3294" t="s">
        <v>128</v>
      </c>
      <c r="O3294" t="s">
        <v>28043</v>
      </c>
      <c r="P3294" t="s">
        <v>705</v>
      </c>
      <c r="Q3294">
        <v>3292</v>
      </c>
      <c r="R3294" t="s">
        <v>32579</v>
      </c>
    </row>
    <row r="3295" spans="1:18" x14ac:dyDescent="0.3">
      <c r="A3295">
        <v>3294</v>
      </c>
      <c r="B3295" t="s">
        <v>28044</v>
      </c>
      <c r="C3295">
        <v>7</v>
      </c>
      <c r="D3295" t="s">
        <v>28045</v>
      </c>
      <c r="E3295">
        <v>1</v>
      </c>
      <c r="F3295">
        <v>4</v>
      </c>
      <c r="G3295" t="s">
        <v>116</v>
      </c>
      <c r="H3295">
        <v>87</v>
      </c>
      <c r="I3295" s="19">
        <v>45190.022916666669</v>
      </c>
      <c r="J3295" s="19">
        <v>45190.178472222222</v>
      </c>
      <c r="K3295" s="19">
        <v>45192.789583333331</v>
      </c>
      <c r="L3295" s="19">
        <v>45193.022916666669</v>
      </c>
      <c r="M3295">
        <v>0</v>
      </c>
      <c r="N3295" t="s">
        <v>307</v>
      </c>
      <c r="O3295" t="s">
        <v>28051</v>
      </c>
      <c r="P3295" t="s">
        <v>446</v>
      </c>
      <c r="Q3295">
        <v>3293</v>
      </c>
      <c r="R3295" t="s">
        <v>32579</v>
      </c>
    </row>
    <row r="3296" spans="1:18" x14ac:dyDescent="0.3">
      <c r="A3296">
        <v>3295</v>
      </c>
      <c r="B3296" t="s">
        <v>28052</v>
      </c>
      <c r="C3296">
        <v>45</v>
      </c>
      <c r="D3296" t="s">
        <v>28054</v>
      </c>
      <c r="E3296">
        <v>5</v>
      </c>
      <c r="F3296">
        <v>4</v>
      </c>
      <c r="G3296" t="s">
        <v>116</v>
      </c>
      <c r="H3296">
        <v>74</v>
      </c>
      <c r="I3296" s="19">
        <v>45660.886805555558</v>
      </c>
      <c r="J3296" s="19">
        <v>45661.290277777778</v>
      </c>
      <c r="K3296" s="19">
        <v>45666.216666666667</v>
      </c>
      <c r="L3296" s="19">
        <v>45665.886805555558</v>
      </c>
      <c r="M3296">
        <v>1</v>
      </c>
      <c r="N3296" t="s">
        <v>128</v>
      </c>
      <c r="O3296" t="s">
        <v>28060</v>
      </c>
      <c r="P3296" t="s">
        <v>1735</v>
      </c>
      <c r="Q3296">
        <v>3294</v>
      </c>
      <c r="R3296" t="s">
        <v>32579</v>
      </c>
    </row>
    <row r="3297" spans="1:18" x14ac:dyDescent="0.3">
      <c r="A3297">
        <v>3296</v>
      </c>
      <c r="B3297" t="s">
        <v>28061</v>
      </c>
      <c r="C3297">
        <v>57</v>
      </c>
      <c r="D3297" t="s">
        <v>28062</v>
      </c>
      <c r="E3297">
        <v>2</v>
      </c>
      <c r="F3297">
        <v>4</v>
      </c>
      <c r="G3297" t="s">
        <v>192</v>
      </c>
      <c r="H3297">
        <v>38</v>
      </c>
      <c r="I3297" s="19">
        <v>45548.238888888889</v>
      </c>
      <c r="J3297" s="19">
        <v>45548.495138888888</v>
      </c>
      <c r="K3297" s="19">
        <v>45553.75277777778</v>
      </c>
      <c r="L3297" s="19">
        <v>45552.238888888889</v>
      </c>
      <c r="M3297">
        <v>1</v>
      </c>
      <c r="N3297" t="s">
        <v>128</v>
      </c>
      <c r="O3297" t="s">
        <v>28068</v>
      </c>
      <c r="P3297" t="s">
        <v>584</v>
      </c>
      <c r="Q3297">
        <v>3295</v>
      </c>
      <c r="R3297" t="s">
        <v>32579</v>
      </c>
    </row>
    <row r="3298" spans="1:18" x14ac:dyDescent="0.3">
      <c r="A3298">
        <v>3297</v>
      </c>
      <c r="B3298" t="s">
        <v>28069</v>
      </c>
      <c r="C3298">
        <v>47</v>
      </c>
      <c r="D3298" t="s">
        <v>28070</v>
      </c>
      <c r="E3298">
        <v>2</v>
      </c>
      <c r="F3298">
        <v>3</v>
      </c>
      <c r="G3298" t="s">
        <v>116</v>
      </c>
      <c r="H3298">
        <v>40</v>
      </c>
      <c r="I3298" s="19">
        <v>45393.053472222222</v>
      </c>
      <c r="J3298" s="19">
        <v>45393.342361111114</v>
      </c>
      <c r="K3298" s="19">
        <v>45394.302083333336</v>
      </c>
      <c r="L3298" s="19">
        <v>45396.053472222222</v>
      </c>
      <c r="M3298">
        <v>0</v>
      </c>
      <c r="N3298" t="s">
        <v>222</v>
      </c>
      <c r="O3298" t="s">
        <v>28076</v>
      </c>
      <c r="P3298" t="s">
        <v>584</v>
      </c>
      <c r="Q3298">
        <v>3296</v>
      </c>
      <c r="R3298" t="s">
        <v>32579</v>
      </c>
    </row>
    <row r="3299" spans="1:18" x14ac:dyDescent="0.3">
      <c r="A3299">
        <v>3298</v>
      </c>
      <c r="B3299" t="s">
        <v>28077</v>
      </c>
      <c r="C3299">
        <v>2</v>
      </c>
      <c r="D3299" t="s">
        <v>28078</v>
      </c>
      <c r="E3299">
        <v>2</v>
      </c>
      <c r="F3299">
        <v>3</v>
      </c>
      <c r="G3299" t="s">
        <v>388</v>
      </c>
      <c r="H3299">
        <v>8</v>
      </c>
      <c r="I3299" s="19">
        <v>45529.374305555553</v>
      </c>
      <c r="J3299" s="19">
        <v>45529.424305555556</v>
      </c>
      <c r="K3299" s="19"/>
      <c r="L3299" s="19">
        <v>45530.374305555553</v>
      </c>
      <c r="M3299">
        <v>1</v>
      </c>
      <c r="N3299" t="s">
        <v>128</v>
      </c>
      <c r="O3299" t="s">
        <v>28084</v>
      </c>
      <c r="Q3299">
        <v>3297</v>
      </c>
      <c r="R3299" t="s">
        <v>32582</v>
      </c>
    </row>
    <row r="3300" spans="1:18" x14ac:dyDescent="0.3">
      <c r="A3300">
        <v>3299</v>
      </c>
      <c r="B3300" t="s">
        <v>28085</v>
      </c>
      <c r="C3300">
        <v>33</v>
      </c>
      <c r="D3300" t="s">
        <v>28086</v>
      </c>
      <c r="E3300">
        <v>2</v>
      </c>
      <c r="F3300">
        <v>3</v>
      </c>
      <c r="G3300" t="s">
        <v>116</v>
      </c>
      <c r="H3300">
        <v>38</v>
      </c>
      <c r="I3300" s="19">
        <v>45735.923611111109</v>
      </c>
      <c r="J3300" s="19">
        <v>45736.76458333333</v>
      </c>
      <c r="K3300" s="19">
        <v>45738.384722222225</v>
      </c>
      <c r="L3300" s="19">
        <v>45738.923611111109</v>
      </c>
      <c r="M3300">
        <v>0</v>
      </c>
      <c r="N3300" t="s">
        <v>307</v>
      </c>
      <c r="O3300" t="s">
        <v>28092</v>
      </c>
      <c r="P3300" t="s">
        <v>398</v>
      </c>
      <c r="Q3300">
        <v>3298</v>
      </c>
      <c r="R3300" t="s">
        <v>32579</v>
      </c>
    </row>
    <row r="3301" spans="1:18" x14ac:dyDescent="0.3">
      <c r="A3301">
        <v>3300</v>
      </c>
      <c r="B3301" t="s">
        <v>28093</v>
      </c>
      <c r="C3301">
        <v>57</v>
      </c>
      <c r="D3301" t="s">
        <v>28094</v>
      </c>
      <c r="E3301">
        <v>5</v>
      </c>
      <c r="F3301">
        <v>3</v>
      </c>
      <c r="G3301" t="s">
        <v>116</v>
      </c>
      <c r="H3301">
        <v>87</v>
      </c>
      <c r="I3301" s="19">
        <v>45279.738194444442</v>
      </c>
      <c r="J3301" s="19">
        <v>45279.792361111111</v>
      </c>
      <c r="K3301" s="19">
        <v>45281.361805555556</v>
      </c>
      <c r="L3301" s="19">
        <v>45281.738194444442</v>
      </c>
      <c r="M3301">
        <v>0</v>
      </c>
      <c r="N3301" t="s">
        <v>128</v>
      </c>
      <c r="O3301" t="s">
        <v>28100</v>
      </c>
      <c r="P3301" t="s">
        <v>1735</v>
      </c>
      <c r="Q3301">
        <v>3299</v>
      </c>
      <c r="R3301" t="s">
        <v>32579</v>
      </c>
    </row>
    <row r="3302" spans="1:18" x14ac:dyDescent="0.3">
      <c r="A3302">
        <v>3301</v>
      </c>
      <c r="B3302" t="s">
        <v>28101</v>
      </c>
      <c r="C3302">
        <v>30</v>
      </c>
      <c r="D3302" t="s">
        <v>28102</v>
      </c>
      <c r="E3302">
        <v>2</v>
      </c>
      <c r="F3302">
        <v>3</v>
      </c>
      <c r="G3302" t="s">
        <v>803</v>
      </c>
      <c r="H3302">
        <v>15</v>
      </c>
      <c r="I3302" s="19">
        <v>44943.267361111109</v>
      </c>
      <c r="J3302" s="19">
        <v>44943.348611111112</v>
      </c>
      <c r="K3302" s="19"/>
      <c r="L3302" s="19">
        <v>44945.267361111109</v>
      </c>
      <c r="M3302">
        <v>1</v>
      </c>
      <c r="N3302" t="s">
        <v>165</v>
      </c>
      <c r="O3302" t="s">
        <v>28107</v>
      </c>
      <c r="Q3302">
        <v>3300</v>
      </c>
      <c r="R3302" t="s">
        <v>32582</v>
      </c>
    </row>
    <row r="3303" spans="1:18" x14ac:dyDescent="0.3">
      <c r="A3303">
        <v>3302</v>
      </c>
      <c r="B3303" t="s">
        <v>28108</v>
      </c>
      <c r="C3303">
        <v>28</v>
      </c>
      <c r="D3303" t="s">
        <v>28110</v>
      </c>
      <c r="E3303">
        <v>2</v>
      </c>
      <c r="F3303">
        <v>2</v>
      </c>
      <c r="G3303" t="s">
        <v>116</v>
      </c>
      <c r="H3303">
        <v>71</v>
      </c>
      <c r="I3303" s="19">
        <v>45078.40625</v>
      </c>
      <c r="J3303" s="19">
        <v>45078.431944444441</v>
      </c>
      <c r="K3303" s="19">
        <v>45078.841666666667</v>
      </c>
      <c r="L3303" s="19">
        <v>45078.90625</v>
      </c>
      <c r="M3303">
        <v>0</v>
      </c>
      <c r="N3303" t="s">
        <v>222</v>
      </c>
      <c r="O3303" t="s">
        <v>28115</v>
      </c>
      <c r="P3303" t="s">
        <v>168</v>
      </c>
      <c r="Q3303">
        <v>3301</v>
      </c>
      <c r="R3303" t="s">
        <v>32579</v>
      </c>
    </row>
    <row r="3304" spans="1:18" x14ac:dyDescent="0.3">
      <c r="A3304">
        <v>3303</v>
      </c>
      <c r="B3304" t="s">
        <v>28116</v>
      </c>
      <c r="C3304">
        <v>41</v>
      </c>
      <c r="D3304" t="s">
        <v>28118</v>
      </c>
      <c r="E3304">
        <v>1</v>
      </c>
      <c r="F3304">
        <v>3</v>
      </c>
      <c r="G3304" t="s">
        <v>116</v>
      </c>
      <c r="H3304">
        <v>26</v>
      </c>
      <c r="I3304" s="19">
        <v>45661.306250000001</v>
      </c>
      <c r="J3304" s="19">
        <v>45661.651388888888</v>
      </c>
      <c r="K3304" s="19">
        <v>45663.576388888891</v>
      </c>
      <c r="L3304" s="19">
        <v>45663.306250000001</v>
      </c>
      <c r="M3304">
        <v>1</v>
      </c>
      <c r="N3304" t="s">
        <v>222</v>
      </c>
      <c r="O3304" t="s">
        <v>28123</v>
      </c>
      <c r="P3304" t="s">
        <v>293</v>
      </c>
      <c r="Q3304">
        <v>3302</v>
      </c>
      <c r="R3304" t="s">
        <v>32579</v>
      </c>
    </row>
    <row r="3305" spans="1:18" x14ac:dyDescent="0.3">
      <c r="A3305">
        <v>3304</v>
      </c>
      <c r="B3305" t="s">
        <v>28126</v>
      </c>
      <c r="C3305">
        <v>16</v>
      </c>
      <c r="D3305" t="s">
        <v>28127</v>
      </c>
      <c r="E3305">
        <v>2</v>
      </c>
      <c r="F3305">
        <v>3</v>
      </c>
      <c r="G3305" t="s">
        <v>116</v>
      </c>
      <c r="H3305">
        <v>71</v>
      </c>
      <c r="I3305" s="19">
        <v>45506.116666666669</v>
      </c>
      <c r="J3305" s="19">
        <v>45506.213888888888</v>
      </c>
      <c r="K3305" s="19">
        <v>45507.155555555553</v>
      </c>
      <c r="L3305" s="19">
        <v>45508.116666666669</v>
      </c>
      <c r="M3305">
        <v>0</v>
      </c>
      <c r="N3305" t="s">
        <v>165</v>
      </c>
      <c r="O3305" t="s">
        <v>28134</v>
      </c>
      <c r="P3305" t="s">
        <v>168</v>
      </c>
      <c r="Q3305">
        <v>3303</v>
      </c>
      <c r="R3305" t="s">
        <v>32579</v>
      </c>
    </row>
    <row r="3306" spans="1:18" x14ac:dyDescent="0.3">
      <c r="A3306">
        <v>3305</v>
      </c>
      <c r="B3306" t="s">
        <v>28135</v>
      </c>
      <c r="C3306">
        <v>58</v>
      </c>
      <c r="D3306" t="s">
        <v>28136</v>
      </c>
      <c r="E3306">
        <v>2</v>
      </c>
      <c r="F3306">
        <v>3</v>
      </c>
      <c r="G3306" t="s">
        <v>803</v>
      </c>
      <c r="H3306">
        <v>46</v>
      </c>
      <c r="I3306" s="19">
        <v>45602.334027777775</v>
      </c>
      <c r="J3306" s="19">
        <v>45602.381944444445</v>
      </c>
      <c r="K3306" s="19"/>
      <c r="L3306" s="19">
        <v>45603.334027777775</v>
      </c>
      <c r="M3306">
        <v>1</v>
      </c>
      <c r="N3306" t="s">
        <v>307</v>
      </c>
      <c r="O3306" t="s">
        <v>28142</v>
      </c>
      <c r="Q3306">
        <v>3304</v>
      </c>
      <c r="R3306" t="s">
        <v>32582</v>
      </c>
    </row>
    <row r="3307" spans="1:18" x14ac:dyDescent="0.3">
      <c r="A3307">
        <v>3306</v>
      </c>
      <c r="B3307" t="s">
        <v>28143</v>
      </c>
      <c r="C3307">
        <v>76</v>
      </c>
      <c r="D3307" t="s">
        <v>28144</v>
      </c>
      <c r="E3307">
        <v>3</v>
      </c>
      <c r="F3307">
        <v>2</v>
      </c>
      <c r="G3307" t="s">
        <v>172</v>
      </c>
      <c r="H3307">
        <v>14</v>
      </c>
      <c r="I3307" s="19">
        <v>45199.04583333333</v>
      </c>
      <c r="J3307" s="19">
        <v>45199.145138888889</v>
      </c>
      <c r="K3307" s="19"/>
      <c r="L3307" s="19">
        <v>45200.04583333333</v>
      </c>
      <c r="M3307">
        <v>0</v>
      </c>
      <c r="N3307" t="s">
        <v>165</v>
      </c>
      <c r="O3307" t="s">
        <v>28150</v>
      </c>
      <c r="Q3307">
        <v>3305</v>
      </c>
      <c r="R3307" t="s">
        <v>32582</v>
      </c>
    </row>
    <row r="3308" spans="1:18" x14ac:dyDescent="0.3">
      <c r="A3308">
        <v>3307</v>
      </c>
      <c r="B3308" t="s">
        <v>28151</v>
      </c>
      <c r="C3308">
        <v>79</v>
      </c>
      <c r="D3308" t="s">
        <v>28152</v>
      </c>
      <c r="E3308">
        <v>1</v>
      </c>
      <c r="F3308">
        <v>2</v>
      </c>
      <c r="G3308" t="s">
        <v>192</v>
      </c>
      <c r="H3308">
        <v>106</v>
      </c>
      <c r="I3308" s="19">
        <v>45258.694444444445</v>
      </c>
      <c r="J3308" s="19">
        <v>45258.720833333333</v>
      </c>
      <c r="K3308" s="19">
        <v>45259.059027777781</v>
      </c>
      <c r="L3308" s="19">
        <v>45259.194444444445</v>
      </c>
      <c r="M3308">
        <v>0</v>
      </c>
      <c r="N3308" t="s">
        <v>165</v>
      </c>
      <c r="O3308" t="s">
        <v>28157</v>
      </c>
      <c r="P3308" t="s">
        <v>225</v>
      </c>
      <c r="Q3308">
        <v>3306</v>
      </c>
      <c r="R3308" t="s">
        <v>32579</v>
      </c>
    </row>
    <row r="3309" spans="1:18" x14ac:dyDescent="0.3">
      <c r="A3309">
        <v>3308</v>
      </c>
      <c r="B3309" t="s">
        <v>28158</v>
      </c>
      <c r="C3309">
        <v>2</v>
      </c>
      <c r="D3309" t="s">
        <v>28159</v>
      </c>
      <c r="E3309">
        <v>2</v>
      </c>
      <c r="F3309">
        <v>2</v>
      </c>
      <c r="G3309" t="s">
        <v>116</v>
      </c>
      <c r="H3309">
        <v>93</v>
      </c>
      <c r="I3309" s="19">
        <v>44967.375</v>
      </c>
      <c r="J3309" s="19">
        <v>44967.408333333333</v>
      </c>
      <c r="K3309" s="19">
        <v>44967.676388888889</v>
      </c>
      <c r="L3309" s="19">
        <v>44967.708333333336</v>
      </c>
      <c r="M3309">
        <v>0</v>
      </c>
      <c r="N3309" t="s">
        <v>307</v>
      </c>
      <c r="O3309" t="s">
        <v>28167</v>
      </c>
      <c r="P3309" t="s">
        <v>584</v>
      </c>
      <c r="Q3309">
        <v>3307</v>
      </c>
      <c r="R3309" t="s">
        <v>32579</v>
      </c>
    </row>
    <row r="3310" spans="1:18" x14ac:dyDescent="0.3">
      <c r="A3310">
        <v>3309</v>
      </c>
      <c r="B3310" t="s">
        <v>28168</v>
      </c>
      <c r="C3310">
        <v>53</v>
      </c>
      <c r="D3310" t="s">
        <v>28169</v>
      </c>
      <c r="E3310">
        <v>2</v>
      </c>
      <c r="F3310">
        <v>1</v>
      </c>
      <c r="G3310" t="s">
        <v>116</v>
      </c>
      <c r="H3310">
        <v>30</v>
      </c>
      <c r="I3310" s="19">
        <v>45180.90347222222</v>
      </c>
      <c r="J3310" s="19">
        <v>45181.134027777778</v>
      </c>
      <c r="K3310" s="19">
        <v>45181.283333333333</v>
      </c>
      <c r="L3310" s="19">
        <v>45181.236805555556</v>
      </c>
      <c r="M3310">
        <v>1</v>
      </c>
      <c r="N3310" t="s">
        <v>128</v>
      </c>
      <c r="O3310" t="s">
        <v>28176</v>
      </c>
      <c r="P3310" t="s">
        <v>168</v>
      </c>
      <c r="Q3310">
        <v>3308</v>
      </c>
      <c r="R3310" t="s">
        <v>32579</v>
      </c>
    </row>
    <row r="3311" spans="1:18" x14ac:dyDescent="0.3">
      <c r="A3311">
        <v>3310</v>
      </c>
      <c r="B3311" t="s">
        <v>28177</v>
      </c>
      <c r="C3311">
        <v>24</v>
      </c>
      <c r="D3311" t="s">
        <v>28178</v>
      </c>
      <c r="E3311">
        <v>2</v>
      </c>
      <c r="F3311">
        <v>4</v>
      </c>
      <c r="G3311" t="s">
        <v>116</v>
      </c>
      <c r="H3311">
        <v>93</v>
      </c>
      <c r="I3311" s="19">
        <v>45304.549305555556</v>
      </c>
      <c r="J3311" s="19">
        <v>45304.887499999997</v>
      </c>
      <c r="K3311" s="19">
        <v>45307.316666666666</v>
      </c>
      <c r="L3311" s="19">
        <v>45308.549305555556</v>
      </c>
      <c r="M3311">
        <v>0</v>
      </c>
      <c r="N3311" t="s">
        <v>307</v>
      </c>
      <c r="O3311" t="s">
        <v>28185</v>
      </c>
      <c r="P3311" t="s">
        <v>584</v>
      </c>
      <c r="Q3311">
        <v>3309</v>
      </c>
      <c r="R3311" t="s">
        <v>32579</v>
      </c>
    </row>
    <row r="3312" spans="1:18" x14ac:dyDescent="0.3">
      <c r="A3312">
        <v>3311</v>
      </c>
      <c r="B3312" t="s">
        <v>28186</v>
      </c>
      <c r="C3312">
        <v>16</v>
      </c>
      <c r="D3312" t="s">
        <v>28187</v>
      </c>
      <c r="E3312">
        <v>3</v>
      </c>
      <c r="F3312">
        <v>1</v>
      </c>
      <c r="G3312" t="s">
        <v>116</v>
      </c>
      <c r="H3312">
        <v>92</v>
      </c>
      <c r="I3312" s="19">
        <v>45425.598611111112</v>
      </c>
      <c r="J3312" s="19">
        <v>45425.612500000003</v>
      </c>
      <c r="K3312" s="19">
        <v>45425.781944444447</v>
      </c>
      <c r="L3312" s="19">
        <v>45425.765277777777</v>
      </c>
      <c r="M3312">
        <v>1</v>
      </c>
      <c r="N3312" t="s">
        <v>307</v>
      </c>
      <c r="O3312" t="s">
        <v>28193</v>
      </c>
      <c r="P3312" t="s">
        <v>962</v>
      </c>
      <c r="Q3312">
        <v>3310</v>
      </c>
      <c r="R3312" t="s">
        <v>32579</v>
      </c>
    </row>
    <row r="3313" spans="1:18" x14ac:dyDescent="0.3">
      <c r="A3313">
        <v>3312</v>
      </c>
      <c r="B3313" t="s">
        <v>28194</v>
      </c>
      <c r="C3313">
        <v>19</v>
      </c>
      <c r="D3313" t="s">
        <v>28196</v>
      </c>
      <c r="E3313">
        <v>4</v>
      </c>
      <c r="F3313">
        <v>1</v>
      </c>
      <c r="G3313" t="s">
        <v>116</v>
      </c>
      <c r="H3313">
        <v>103</v>
      </c>
      <c r="I3313" s="19">
        <v>45330.730555555558</v>
      </c>
      <c r="J3313" s="19">
        <v>45330.790277777778</v>
      </c>
      <c r="K3313" s="19">
        <v>45330.958333333336</v>
      </c>
      <c r="L3313" s="19">
        <v>45330.897222222222</v>
      </c>
      <c r="M3313">
        <v>1</v>
      </c>
      <c r="N3313" t="s">
        <v>165</v>
      </c>
      <c r="O3313" t="s">
        <v>2325</v>
      </c>
      <c r="P3313" t="s">
        <v>903</v>
      </c>
      <c r="Q3313">
        <v>3311</v>
      </c>
      <c r="R3313" t="s">
        <v>32579</v>
      </c>
    </row>
    <row r="3314" spans="1:18" x14ac:dyDescent="0.3">
      <c r="A3314">
        <v>3313</v>
      </c>
      <c r="B3314" t="s">
        <v>28202</v>
      </c>
      <c r="C3314">
        <v>65</v>
      </c>
      <c r="D3314" t="s">
        <v>28203</v>
      </c>
      <c r="E3314">
        <v>3</v>
      </c>
      <c r="F3314">
        <v>3</v>
      </c>
      <c r="G3314" t="s">
        <v>116</v>
      </c>
      <c r="H3314">
        <v>54</v>
      </c>
      <c r="I3314" s="19">
        <v>45023.144444444442</v>
      </c>
      <c r="J3314" s="19">
        <v>45023.352083333331</v>
      </c>
      <c r="K3314" s="19">
        <v>45025.869444444441</v>
      </c>
      <c r="L3314" s="19">
        <v>45026.144444444442</v>
      </c>
      <c r="M3314">
        <v>0</v>
      </c>
      <c r="N3314" t="s">
        <v>307</v>
      </c>
      <c r="O3314" t="s">
        <v>28209</v>
      </c>
      <c r="P3314" t="s">
        <v>246</v>
      </c>
      <c r="Q3314">
        <v>3312</v>
      </c>
      <c r="R3314" t="s">
        <v>32579</v>
      </c>
    </row>
    <row r="3315" spans="1:18" x14ac:dyDescent="0.3">
      <c r="A3315">
        <v>3314</v>
      </c>
      <c r="B3315" t="s">
        <v>28211</v>
      </c>
      <c r="C3315">
        <v>69</v>
      </c>
      <c r="D3315" t="s">
        <v>28212</v>
      </c>
      <c r="E3315">
        <v>4</v>
      </c>
      <c r="F3315">
        <v>2</v>
      </c>
      <c r="G3315" t="s">
        <v>116</v>
      </c>
      <c r="H3315">
        <v>38</v>
      </c>
      <c r="I3315" s="19">
        <v>45183.099305555559</v>
      </c>
      <c r="J3315" s="19">
        <v>45183.152777777781</v>
      </c>
      <c r="K3315" s="19">
        <v>45183.677777777775</v>
      </c>
      <c r="L3315" s="19">
        <v>45184.099305555559</v>
      </c>
      <c r="M3315">
        <v>0</v>
      </c>
      <c r="N3315" t="s">
        <v>307</v>
      </c>
      <c r="O3315" t="s">
        <v>1784</v>
      </c>
      <c r="P3315" t="s">
        <v>28218</v>
      </c>
      <c r="Q3315">
        <v>3313</v>
      </c>
      <c r="R3315" t="s">
        <v>32579</v>
      </c>
    </row>
    <row r="3316" spans="1:18" x14ac:dyDescent="0.3">
      <c r="A3316">
        <v>3315</v>
      </c>
      <c r="B3316" t="s">
        <v>28220</v>
      </c>
      <c r="C3316">
        <v>62</v>
      </c>
      <c r="D3316" t="s">
        <v>28221</v>
      </c>
      <c r="E3316">
        <v>2</v>
      </c>
      <c r="F3316">
        <v>3</v>
      </c>
      <c r="G3316" t="s">
        <v>116</v>
      </c>
      <c r="H3316">
        <v>31</v>
      </c>
      <c r="I3316" s="19">
        <v>45101.982638888891</v>
      </c>
      <c r="J3316" s="19">
        <v>45102.152083333334</v>
      </c>
      <c r="K3316" s="19">
        <v>45102.518750000003</v>
      </c>
      <c r="L3316" s="19">
        <v>45102.982638888891</v>
      </c>
      <c r="M3316">
        <v>0</v>
      </c>
      <c r="N3316" t="s">
        <v>165</v>
      </c>
      <c r="O3316" t="s">
        <v>28225</v>
      </c>
      <c r="P3316" t="s">
        <v>328</v>
      </c>
      <c r="Q3316">
        <v>3314</v>
      </c>
      <c r="R3316" t="s">
        <v>32579</v>
      </c>
    </row>
    <row r="3317" spans="1:18" x14ac:dyDescent="0.3">
      <c r="A3317">
        <v>3316</v>
      </c>
      <c r="B3317" t="s">
        <v>28226</v>
      </c>
      <c r="C3317">
        <v>56</v>
      </c>
      <c r="D3317" t="s">
        <v>28227</v>
      </c>
      <c r="E3317">
        <v>2</v>
      </c>
      <c r="F3317">
        <v>3</v>
      </c>
      <c r="G3317" t="s">
        <v>116</v>
      </c>
      <c r="H3317">
        <v>23</v>
      </c>
      <c r="I3317" s="19">
        <v>44997.67291666667</v>
      </c>
      <c r="J3317" s="19">
        <v>44997.752083333333</v>
      </c>
      <c r="K3317" s="19">
        <v>45002.598611111112</v>
      </c>
      <c r="L3317" s="19">
        <v>44999.67291666667</v>
      </c>
      <c r="M3317">
        <v>1</v>
      </c>
      <c r="N3317" t="s">
        <v>165</v>
      </c>
      <c r="O3317" t="s">
        <v>28233</v>
      </c>
      <c r="P3317" t="s">
        <v>328</v>
      </c>
      <c r="Q3317">
        <v>3315</v>
      </c>
      <c r="R3317" t="s">
        <v>32579</v>
      </c>
    </row>
    <row r="3318" spans="1:18" x14ac:dyDescent="0.3">
      <c r="A3318">
        <v>3317</v>
      </c>
      <c r="B3318" t="s">
        <v>28234</v>
      </c>
      <c r="C3318">
        <v>28</v>
      </c>
      <c r="D3318" t="s">
        <v>28236</v>
      </c>
      <c r="E3318">
        <v>5</v>
      </c>
      <c r="F3318">
        <v>4</v>
      </c>
      <c r="G3318" t="s">
        <v>116</v>
      </c>
      <c r="H3318">
        <v>1</v>
      </c>
      <c r="I3318" s="19">
        <v>45639.732638888891</v>
      </c>
      <c r="J3318" s="19">
        <v>45640.029166666667</v>
      </c>
      <c r="K3318" s="19">
        <v>45641.987500000003</v>
      </c>
      <c r="L3318" s="19">
        <v>45643.732638888891</v>
      </c>
      <c r="M3318">
        <v>0</v>
      </c>
      <c r="N3318" t="s">
        <v>165</v>
      </c>
      <c r="O3318" t="s">
        <v>28242</v>
      </c>
      <c r="P3318" t="s">
        <v>1735</v>
      </c>
      <c r="Q3318">
        <v>3316</v>
      </c>
      <c r="R3318" t="s">
        <v>32579</v>
      </c>
    </row>
    <row r="3319" spans="1:18" x14ac:dyDescent="0.3">
      <c r="A3319">
        <v>3318</v>
      </c>
      <c r="B3319" t="s">
        <v>28244</v>
      </c>
      <c r="C3319">
        <v>2</v>
      </c>
      <c r="D3319" t="s">
        <v>28245</v>
      </c>
      <c r="E3319">
        <v>1</v>
      </c>
      <c r="F3319">
        <v>2</v>
      </c>
      <c r="G3319" t="s">
        <v>192</v>
      </c>
      <c r="H3319">
        <v>58</v>
      </c>
      <c r="I3319" s="19">
        <v>44990.740277777775</v>
      </c>
      <c r="J3319" s="19">
        <v>44990.776388888888</v>
      </c>
      <c r="K3319" s="19">
        <v>44990.925000000003</v>
      </c>
      <c r="L3319" s="19">
        <v>44991.073611111111</v>
      </c>
      <c r="M3319">
        <v>0</v>
      </c>
      <c r="N3319" t="s">
        <v>165</v>
      </c>
      <c r="O3319" t="s">
        <v>28251</v>
      </c>
      <c r="P3319" t="s">
        <v>225</v>
      </c>
      <c r="Q3319">
        <v>3317</v>
      </c>
      <c r="R3319" t="s">
        <v>32579</v>
      </c>
    </row>
    <row r="3320" spans="1:18" x14ac:dyDescent="0.3">
      <c r="A3320">
        <v>3319</v>
      </c>
      <c r="B3320" t="s">
        <v>28253</v>
      </c>
      <c r="C3320">
        <v>57</v>
      </c>
      <c r="D3320" t="s">
        <v>28254</v>
      </c>
      <c r="E3320">
        <v>4</v>
      </c>
      <c r="F3320">
        <v>1</v>
      </c>
      <c r="G3320" t="s">
        <v>192</v>
      </c>
      <c r="H3320">
        <v>109</v>
      </c>
      <c r="I3320" s="19">
        <v>44961.086805555555</v>
      </c>
      <c r="J3320" s="19">
        <v>44961.115972222222</v>
      </c>
      <c r="K3320" s="19">
        <v>44961.138194444444</v>
      </c>
      <c r="L3320" s="19">
        <v>44961.253472222219</v>
      </c>
      <c r="M3320">
        <v>0</v>
      </c>
      <c r="N3320" t="s">
        <v>165</v>
      </c>
      <c r="O3320" t="s">
        <v>5271</v>
      </c>
      <c r="P3320" t="s">
        <v>28260</v>
      </c>
      <c r="Q3320">
        <v>3318</v>
      </c>
      <c r="R3320" t="s">
        <v>32579</v>
      </c>
    </row>
    <row r="3321" spans="1:18" x14ac:dyDescent="0.3">
      <c r="A3321">
        <v>3320</v>
      </c>
      <c r="B3321" t="s">
        <v>28261</v>
      </c>
      <c r="C3321">
        <v>43</v>
      </c>
      <c r="D3321" t="s">
        <v>28262</v>
      </c>
      <c r="E3321">
        <v>1</v>
      </c>
      <c r="F3321">
        <v>4</v>
      </c>
      <c r="G3321" t="s">
        <v>192</v>
      </c>
      <c r="H3321">
        <v>26</v>
      </c>
      <c r="I3321" s="19">
        <v>45418.711111111108</v>
      </c>
      <c r="J3321" s="19">
        <v>45418.976388888892</v>
      </c>
      <c r="K3321" s="19">
        <v>45421.455555555556</v>
      </c>
      <c r="L3321" s="19">
        <v>45422.711111111108</v>
      </c>
      <c r="M3321">
        <v>0</v>
      </c>
      <c r="N3321" t="s">
        <v>128</v>
      </c>
      <c r="O3321" t="s">
        <v>28269</v>
      </c>
      <c r="P3321" t="s">
        <v>751</v>
      </c>
      <c r="Q3321">
        <v>3319</v>
      </c>
      <c r="R3321" t="s">
        <v>32579</v>
      </c>
    </row>
    <row r="3322" spans="1:18" x14ac:dyDescent="0.3">
      <c r="A3322">
        <v>3321</v>
      </c>
      <c r="B3322" t="s">
        <v>28270</v>
      </c>
      <c r="C3322">
        <v>76</v>
      </c>
      <c r="D3322" t="s">
        <v>28271</v>
      </c>
      <c r="E3322">
        <v>2</v>
      </c>
      <c r="F3322">
        <v>3</v>
      </c>
      <c r="G3322" t="s">
        <v>192</v>
      </c>
      <c r="H3322">
        <v>55</v>
      </c>
      <c r="I3322" s="19">
        <v>45202.100694444445</v>
      </c>
      <c r="J3322" s="19">
        <v>45203.01666666667</v>
      </c>
      <c r="K3322" s="19">
        <v>45206.574305555558</v>
      </c>
      <c r="L3322" s="19">
        <v>45205.100694444445</v>
      </c>
      <c r="M3322">
        <v>1</v>
      </c>
      <c r="N3322" t="s">
        <v>128</v>
      </c>
      <c r="O3322" t="s">
        <v>28277</v>
      </c>
      <c r="P3322" t="s">
        <v>168</v>
      </c>
      <c r="Q3322">
        <v>3320</v>
      </c>
      <c r="R3322" t="s">
        <v>32579</v>
      </c>
    </row>
    <row r="3323" spans="1:18" x14ac:dyDescent="0.3">
      <c r="A3323">
        <v>3322</v>
      </c>
      <c r="B3323" t="s">
        <v>28279</v>
      </c>
      <c r="C3323">
        <v>32</v>
      </c>
      <c r="D3323" t="s">
        <v>28280</v>
      </c>
      <c r="E3323">
        <v>1</v>
      </c>
      <c r="F3323">
        <v>3</v>
      </c>
      <c r="G3323" t="s">
        <v>116</v>
      </c>
      <c r="H3323">
        <v>107</v>
      </c>
      <c r="I3323" s="19">
        <v>44977.228472222225</v>
      </c>
      <c r="J3323" s="19">
        <v>44977.462500000001</v>
      </c>
      <c r="K3323" s="19">
        <v>44979.541666666664</v>
      </c>
      <c r="L3323" s="19">
        <v>44980.228472222225</v>
      </c>
      <c r="M3323">
        <v>0</v>
      </c>
      <c r="N3323" t="s">
        <v>165</v>
      </c>
      <c r="O3323" t="s">
        <v>28286</v>
      </c>
      <c r="P3323" t="s">
        <v>225</v>
      </c>
      <c r="Q3323">
        <v>3321</v>
      </c>
      <c r="R3323" t="s">
        <v>32579</v>
      </c>
    </row>
    <row r="3324" spans="1:18" x14ac:dyDescent="0.3">
      <c r="A3324">
        <v>3323</v>
      </c>
      <c r="B3324" t="s">
        <v>28287</v>
      </c>
      <c r="C3324">
        <v>69</v>
      </c>
      <c r="D3324" t="s">
        <v>28288</v>
      </c>
      <c r="E3324">
        <v>2</v>
      </c>
      <c r="F3324">
        <v>3</v>
      </c>
      <c r="G3324" t="s">
        <v>116</v>
      </c>
      <c r="H3324">
        <v>66</v>
      </c>
      <c r="I3324" s="19">
        <v>45240.740277777775</v>
      </c>
      <c r="J3324" s="19">
        <v>45241.460416666669</v>
      </c>
      <c r="K3324" s="19">
        <v>45243.009027777778</v>
      </c>
      <c r="L3324" s="19">
        <v>45243.740277777775</v>
      </c>
      <c r="M3324">
        <v>0</v>
      </c>
      <c r="N3324" t="s">
        <v>165</v>
      </c>
      <c r="O3324" t="s">
        <v>28294</v>
      </c>
      <c r="P3324" t="s">
        <v>28295</v>
      </c>
      <c r="Q3324">
        <v>3322</v>
      </c>
      <c r="R3324" t="s">
        <v>32579</v>
      </c>
    </row>
    <row r="3325" spans="1:18" x14ac:dyDescent="0.3">
      <c r="A3325">
        <v>3324</v>
      </c>
      <c r="B3325" t="s">
        <v>28296</v>
      </c>
      <c r="C3325">
        <v>24</v>
      </c>
      <c r="D3325" t="s">
        <v>28297</v>
      </c>
      <c r="E3325">
        <v>4</v>
      </c>
      <c r="F3325">
        <v>1</v>
      </c>
      <c r="G3325" t="s">
        <v>116</v>
      </c>
      <c r="H3325">
        <v>106</v>
      </c>
      <c r="I3325" s="19">
        <v>45601.955555555556</v>
      </c>
      <c r="J3325" s="19">
        <v>45601.982638888891</v>
      </c>
      <c r="K3325" s="19">
        <v>45602.056250000001</v>
      </c>
      <c r="L3325" s="19">
        <v>45602.12222222222</v>
      </c>
      <c r="M3325">
        <v>0</v>
      </c>
      <c r="N3325" t="s">
        <v>128</v>
      </c>
      <c r="O3325" t="s">
        <v>1784</v>
      </c>
      <c r="P3325" t="s">
        <v>1266</v>
      </c>
      <c r="Q3325">
        <v>3323</v>
      </c>
      <c r="R3325" t="s">
        <v>32579</v>
      </c>
    </row>
    <row r="3326" spans="1:18" x14ac:dyDescent="0.3">
      <c r="A3326">
        <v>3325</v>
      </c>
      <c r="B3326" t="s">
        <v>28303</v>
      </c>
      <c r="C3326">
        <v>2</v>
      </c>
      <c r="D3326" t="s">
        <v>28304</v>
      </c>
      <c r="E3326">
        <v>1</v>
      </c>
      <c r="F3326">
        <v>1</v>
      </c>
      <c r="G3326" t="s">
        <v>192</v>
      </c>
      <c r="H3326">
        <v>13</v>
      </c>
      <c r="I3326" s="19">
        <v>45066.005555555559</v>
      </c>
      <c r="J3326" s="19">
        <v>45066.01458333333</v>
      </c>
      <c r="K3326" s="19">
        <v>45066.039583333331</v>
      </c>
      <c r="L3326" s="19">
        <v>45066.088888888888</v>
      </c>
      <c r="M3326">
        <v>0</v>
      </c>
      <c r="N3326" t="s">
        <v>307</v>
      </c>
      <c r="O3326" t="s">
        <v>28309</v>
      </c>
      <c r="P3326" t="s">
        <v>446</v>
      </c>
      <c r="Q3326">
        <v>3324</v>
      </c>
      <c r="R3326" t="s">
        <v>32579</v>
      </c>
    </row>
    <row r="3327" spans="1:18" x14ac:dyDescent="0.3">
      <c r="A3327">
        <v>3326</v>
      </c>
      <c r="B3327" t="s">
        <v>28310</v>
      </c>
      <c r="C3327">
        <v>9</v>
      </c>
      <c r="D3327" t="s">
        <v>28311</v>
      </c>
      <c r="E3327">
        <v>2</v>
      </c>
      <c r="F3327">
        <v>2</v>
      </c>
      <c r="G3327" t="s">
        <v>192</v>
      </c>
      <c r="H3327">
        <v>119</v>
      </c>
      <c r="I3327" s="19">
        <v>45049.30972222222</v>
      </c>
      <c r="J3327" s="19">
        <v>45049.445833333331</v>
      </c>
      <c r="K3327" s="19">
        <v>45050.190972222219</v>
      </c>
      <c r="L3327" s="19">
        <v>45050.30972222222</v>
      </c>
      <c r="M3327">
        <v>0</v>
      </c>
      <c r="N3327" t="s">
        <v>165</v>
      </c>
      <c r="O3327" t="s">
        <v>28317</v>
      </c>
      <c r="P3327" t="s">
        <v>584</v>
      </c>
      <c r="Q3327">
        <v>3325</v>
      </c>
      <c r="R3327" t="s">
        <v>32579</v>
      </c>
    </row>
    <row r="3328" spans="1:18" x14ac:dyDescent="0.3">
      <c r="A3328">
        <v>3327</v>
      </c>
      <c r="B3328" t="s">
        <v>28318</v>
      </c>
      <c r="C3328">
        <v>8</v>
      </c>
      <c r="D3328" t="s">
        <v>28319</v>
      </c>
      <c r="E3328">
        <v>5</v>
      </c>
      <c r="F3328">
        <v>3</v>
      </c>
      <c r="G3328" t="s">
        <v>116</v>
      </c>
      <c r="H3328">
        <v>81</v>
      </c>
      <c r="I3328" s="19">
        <v>45485.885416666664</v>
      </c>
      <c r="J3328" s="19">
        <v>45486.030555555553</v>
      </c>
      <c r="K3328" s="19">
        <v>45487.493750000001</v>
      </c>
      <c r="L3328" s="19">
        <v>45488.885416666664</v>
      </c>
      <c r="M3328">
        <v>0</v>
      </c>
      <c r="N3328" t="s">
        <v>165</v>
      </c>
      <c r="O3328" t="s">
        <v>28325</v>
      </c>
      <c r="P3328" t="s">
        <v>135</v>
      </c>
      <c r="Q3328">
        <v>3326</v>
      </c>
      <c r="R3328" t="s">
        <v>32579</v>
      </c>
    </row>
    <row r="3329" spans="1:18" x14ac:dyDescent="0.3">
      <c r="A3329">
        <v>3328</v>
      </c>
      <c r="B3329" t="s">
        <v>28327</v>
      </c>
      <c r="C3329">
        <v>72</v>
      </c>
      <c r="D3329" t="s">
        <v>28328</v>
      </c>
      <c r="E3329">
        <v>2</v>
      </c>
      <c r="F3329">
        <v>3</v>
      </c>
      <c r="G3329" t="s">
        <v>803</v>
      </c>
      <c r="H3329">
        <v>22</v>
      </c>
      <c r="I3329" s="19">
        <v>45341.980555555558</v>
      </c>
      <c r="J3329" s="19">
        <v>45342.032638888886</v>
      </c>
      <c r="K3329" s="19"/>
      <c r="L3329" s="19">
        <v>45343.980555555558</v>
      </c>
      <c r="M3329">
        <v>0</v>
      </c>
      <c r="N3329" t="s">
        <v>307</v>
      </c>
      <c r="O3329" t="s">
        <v>28333</v>
      </c>
      <c r="Q3329">
        <v>3327</v>
      </c>
      <c r="R3329" t="s">
        <v>32582</v>
      </c>
    </row>
    <row r="3330" spans="1:18" x14ac:dyDescent="0.3">
      <c r="A3330">
        <v>3329</v>
      </c>
      <c r="B3330" t="s">
        <v>28334</v>
      </c>
      <c r="C3330">
        <v>35</v>
      </c>
      <c r="D3330" t="s">
        <v>28335</v>
      </c>
      <c r="E3330">
        <v>3</v>
      </c>
      <c r="F3330">
        <v>2</v>
      </c>
      <c r="G3330" t="s">
        <v>116</v>
      </c>
      <c r="H3330">
        <v>17</v>
      </c>
      <c r="I3330" s="19">
        <v>44944.442361111112</v>
      </c>
      <c r="J3330" s="19">
        <v>44944.793749999997</v>
      </c>
      <c r="K3330" s="19">
        <v>44945.537499999999</v>
      </c>
      <c r="L3330" s="19">
        <v>44945.442361111112</v>
      </c>
      <c r="M3330">
        <v>1</v>
      </c>
      <c r="N3330" t="s">
        <v>307</v>
      </c>
      <c r="O3330" t="s">
        <v>28341</v>
      </c>
      <c r="P3330" t="s">
        <v>246</v>
      </c>
      <c r="Q3330">
        <v>3328</v>
      </c>
      <c r="R3330" t="s">
        <v>32579</v>
      </c>
    </row>
    <row r="3331" spans="1:18" x14ac:dyDescent="0.3">
      <c r="A3331">
        <v>3330</v>
      </c>
      <c r="B3331" t="s">
        <v>28343</v>
      </c>
      <c r="C3331">
        <v>36</v>
      </c>
      <c r="D3331" t="s">
        <v>28344</v>
      </c>
      <c r="E3331">
        <v>3</v>
      </c>
      <c r="F3331">
        <v>4</v>
      </c>
      <c r="G3331" t="s">
        <v>116</v>
      </c>
      <c r="H3331">
        <v>91</v>
      </c>
      <c r="I3331" s="19">
        <v>45202.123611111114</v>
      </c>
      <c r="J3331" s="19">
        <v>45202.470833333333</v>
      </c>
      <c r="K3331" s="19">
        <v>45205.519444444442</v>
      </c>
      <c r="L3331" s="19">
        <v>45206.123611111114</v>
      </c>
      <c r="M3331">
        <v>0</v>
      </c>
      <c r="N3331" t="s">
        <v>128</v>
      </c>
      <c r="O3331" t="s">
        <v>28351</v>
      </c>
      <c r="P3331" t="s">
        <v>274</v>
      </c>
      <c r="Q3331">
        <v>3329</v>
      </c>
      <c r="R3331" t="s">
        <v>32579</v>
      </c>
    </row>
    <row r="3332" spans="1:18" x14ac:dyDescent="0.3">
      <c r="A3332">
        <v>3331</v>
      </c>
      <c r="B3332" t="s">
        <v>28352</v>
      </c>
      <c r="C3332">
        <v>79</v>
      </c>
      <c r="D3332" t="s">
        <v>28353</v>
      </c>
      <c r="E3332">
        <v>2</v>
      </c>
      <c r="F3332">
        <v>3</v>
      </c>
      <c r="G3332" t="s">
        <v>116</v>
      </c>
      <c r="H3332">
        <v>90</v>
      </c>
      <c r="I3332" s="19">
        <v>45396.771527777775</v>
      </c>
      <c r="J3332" s="19">
        <v>45396.834027777775</v>
      </c>
      <c r="K3332" s="19">
        <v>45397.86041666667</v>
      </c>
      <c r="L3332" s="19">
        <v>45398.771527777775</v>
      </c>
      <c r="M3332">
        <v>0</v>
      </c>
      <c r="N3332" t="s">
        <v>165</v>
      </c>
      <c r="O3332" t="s">
        <v>28359</v>
      </c>
      <c r="P3332" t="s">
        <v>398</v>
      </c>
      <c r="Q3332">
        <v>3330</v>
      </c>
      <c r="R3332" t="s">
        <v>32579</v>
      </c>
    </row>
    <row r="3333" spans="1:18" x14ac:dyDescent="0.3">
      <c r="A3333">
        <v>3332</v>
      </c>
      <c r="B3333" t="s">
        <v>28361</v>
      </c>
      <c r="C3333">
        <v>52</v>
      </c>
      <c r="D3333" t="s">
        <v>28362</v>
      </c>
      <c r="E3333">
        <v>2</v>
      </c>
      <c r="F3333">
        <v>2</v>
      </c>
      <c r="G3333" t="s">
        <v>116</v>
      </c>
      <c r="H3333">
        <v>32</v>
      </c>
      <c r="I3333" s="19">
        <v>45402.012499999997</v>
      </c>
      <c r="J3333" s="19">
        <v>45402.094444444447</v>
      </c>
      <c r="K3333" s="19">
        <v>45402.555555555555</v>
      </c>
      <c r="L3333" s="19">
        <v>45403.012499999997</v>
      </c>
      <c r="M3333">
        <v>0</v>
      </c>
      <c r="N3333" t="s">
        <v>165</v>
      </c>
      <c r="O3333" t="s">
        <v>28368</v>
      </c>
      <c r="P3333" t="s">
        <v>168</v>
      </c>
      <c r="Q3333">
        <v>3331</v>
      </c>
      <c r="R3333" t="s">
        <v>32579</v>
      </c>
    </row>
    <row r="3334" spans="1:18" x14ac:dyDescent="0.3">
      <c r="A3334">
        <v>3333</v>
      </c>
      <c r="B3334" t="s">
        <v>28370</v>
      </c>
      <c r="C3334">
        <v>44</v>
      </c>
      <c r="D3334" t="s">
        <v>28371</v>
      </c>
      <c r="E3334">
        <v>2</v>
      </c>
      <c r="F3334">
        <v>3</v>
      </c>
      <c r="G3334" t="s">
        <v>116</v>
      </c>
      <c r="H3334">
        <v>119</v>
      </c>
      <c r="I3334" s="19">
        <v>45388.916666666664</v>
      </c>
      <c r="J3334" s="19">
        <v>45389.211111111108</v>
      </c>
      <c r="K3334" s="19">
        <v>45391.400694444441</v>
      </c>
      <c r="L3334" s="19">
        <v>45391.916666666664</v>
      </c>
      <c r="M3334">
        <v>0</v>
      </c>
      <c r="N3334" t="s">
        <v>128</v>
      </c>
      <c r="O3334" t="s">
        <v>28378</v>
      </c>
      <c r="P3334" t="s">
        <v>398</v>
      </c>
      <c r="Q3334">
        <v>3332</v>
      </c>
      <c r="R3334" t="s">
        <v>32579</v>
      </c>
    </row>
    <row r="3335" spans="1:18" x14ac:dyDescent="0.3">
      <c r="A3335">
        <v>3334</v>
      </c>
      <c r="B3335" t="s">
        <v>28379</v>
      </c>
      <c r="C3335">
        <v>23</v>
      </c>
      <c r="D3335" t="s">
        <v>28380</v>
      </c>
      <c r="E3335">
        <v>4</v>
      </c>
      <c r="F3335">
        <v>3</v>
      </c>
      <c r="G3335" t="s">
        <v>116</v>
      </c>
      <c r="H3335">
        <v>105</v>
      </c>
      <c r="I3335" s="19">
        <v>45424.912499999999</v>
      </c>
      <c r="J3335" s="19">
        <v>45425.027777777781</v>
      </c>
      <c r="K3335" s="19">
        <v>45425.961111111108</v>
      </c>
      <c r="L3335" s="19">
        <v>45426.912499999999</v>
      </c>
      <c r="M3335">
        <v>0</v>
      </c>
      <c r="N3335" t="s">
        <v>165</v>
      </c>
      <c r="O3335" t="s">
        <v>4705</v>
      </c>
      <c r="P3335" t="s">
        <v>28387</v>
      </c>
      <c r="Q3335">
        <v>3333</v>
      </c>
      <c r="R3335" t="s">
        <v>32579</v>
      </c>
    </row>
    <row r="3336" spans="1:18" x14ac:dyDescent="0.3">
      <c r="A3336">
        <v>3335</v>
      </c>
      <c r="B3336" t="s">
        <v>28388</v>
      </c>
      <c r="C3336">
        <v>31</v>
      </c>
      <c r="D3336" t="s">
        <v>28389</v>
      </c>
      <c r="E3336">
        <v>5</v>
      </c>
      <c r="F3336">
        <v>3</v>
      </c>
      <c r="G3336" t="s">
        <v>192</v>
      </c>
      <c r="H3336">
        <v>117</v>
      </c>
      <c r="I3336" s="19">
        <v>45480.475694444445</v>
      </c>
      <c r="J3336" s="19">
        <v>45480.708333333336</v>
      </c>
      <c r="K3336" s="19">
        <v>45483.956250000003</v>
      </c>
      <c r="L3336" s="19">
        <v>45483.475694444445</v>
      </c>
      <c r="M3336">
        <v>1</v>
      </c>
      <c r="N3336" t="s">
        <v>307</v>
      </c>
      <c r="O3336" t="s">
        <v>28395</v>
      </c>
      <c r="P3336" t="s">
        <v>2960</v>
      </c>
      <c r="Q3336">
        <v>3334</v>
      </c>
      <c r="R3336" t="s">
        <v>32579</v>
      </c>
    </row>
    <row r="3337" spans="1:18" x14ac:dyDescent="0.3">
      <c r="A3337">
        <v>3336</v>
      </c>
      <c r="B3337" t="s">
        <v>28396</v>
      </c>
      <c r="C3337">
        <v>53</v>
      </c>
      <c r="D3337" t="s">
        <v>28398</v>
      </c>
      <c r="E3337">
        <v>2</v>
      </c>
      <c r="F3337">
        <v>2</v>
      </c>
      <c r="G3337" t="s">
        <v>116</v>
      </c>
      <c r="H3337">
        <v>25</v>
      </c>
      <c r="I3337" s="19">
        <v>45395.856944444444</v>
      </c>
      <c r="J3337" s="19">
        <v>45395.946527777778</v>
      </c>
      <c r="K3337" s="19">
        <v>45397.734027777777</v>
      </c>
      <c r="L3337" s="19">
        <v>45396.856944444444</v>
      </c>
      <c r="M3337">
        <v>1</v>
      </c>
      <c r="N3337" t="s">
        <v>307</v>
      </c>
      <c r="O3337" t="s">
        <v>28403</v>
      </c>
      <c r="P3337" t="s">
        <v>584</v>
      </c>
      <c r="Q3337">
        <v>3335</v>
      </c>
      <c r="R3337" t="s">
        <v>32579</v>
      </c>
    </row>
    <row r="3338" spans="1:18" x14ac:dyDescent="0.3">
      <c r="A3338">
        <v>3337</v>
      </c>
      <c r="B3338" t="s">
        <v>28404</v>
      </c>
      <c r="C3338">
        <v>57</v>
      </c>
      <c r="D3338" t="s">
        <v>28406</v>
      </c>
      <c r="E3338">
        <v>1</v>
      </c>
      <c r="F3338">
        <v>3</v>
      </c>
      <c r="G3338" t="s">
        <v>116</v>
      </c>
      <c r="H3338">
        <v>106</v>
      </c>
      <c r="I3338" s="19">
        <v>45110.228472222225</v>
      </c>
      <c r="J3338" s="19">
        <v>45110.683333333334</v>
      </c>
      <c r="K3338" s="19">
        <v>45111.49722222222</v>
      </c>
      <c r="L3338" s="19">
        <v>45112.228472222225</v>
      </c>
      <c r="M3338">
        <v>0</v>
      </c>
      <c r="N3338" t="s">
        <v>222</v>
      </c>
      <c r="O3338" t="s">
        <v>28411</v>
      </c>
      <c r="P3338" t="s">
        <v>363</v>
      </c>
      <c r="Q3338">
        <v>3336</v>
      </c>
      <c r="R3338" t="s">
        <v>32579</v>
      </c>
    </row>
    <row r="3339" spans="1:18" x14ac:dyDescent="0.3">
      <c r="A3339">
        <v>3338</v>
      </c>
      <c r="B3339" t="s">
        <v>28413</v>
      </c>
      <c r="C3339">
        <v>76</v>
      </c>
      <c r="D3339" t="s">
        <v>28414</v>
      </c>
      <c r="E3339">
        <v>1</v>
      </c>
      <c r="F3339">
        <v>3</v>
      </c>
      <c r="G3339" t="s">
        <v>116</v>
      </c>
      <c r="H3339">
        <v>7</v>
      </c>
      <c r="I3339" s="19">
        <v>45650.077777777777</v>
      </c>
      <c r="J3339" s="19">
        <v>45650.2</v>
      </c>
      <c r="K3339" s="19">
        <v>45655.776388888888</v>
      </c>
      <c r="L3339" s="19">
        <v>45653.077777777777</v>
      </c>
      <c r="M3339">
        <v>1</v>
      </c>
      <c r="N3339" t="s">
        <v>307</v>
      </c>
      <c r="O3339" t="s">
        <v>28420</v>
      </c>
      <c r="P3339" t="s">
        <v>446</v>
      </c>
      <c r="Q3339">
        <v>3337</v>
      </c>
      <c r="R3339" t="s">
        <v>32579</v>
      </c>
    </row>
    <row r="3340" spans="1:18" x14ac:dyDescent="0.3">
      <c r="A3340">
        <v>3339</v>
      </c>
      <c r="B3340" t="s">
        <v>28421</v>
      </c>
      <c r="C3340">
        <v>75</v>
      </c>
      <c r="D3340" t="s">
        <v>28422</v>
      </c>
      <c r="E3340">
        <v>2</v>
      </c>
      <c r="F3340">
        <v>3</v>
      </c>
      <c r="G3340" t="s">
        <v>192</v>
      </c>
      <c r="H3340">
        <v>107</v>
      </c>
      <c r="I3340" s="19">
        <v>45028.615972222222</v>
      </c>
      <c r="J3340" s="19">
        <v>45028.883333333331</v>
      </c>
      <c r="K3340" s="19">
        <v>45032.86041666667</v>
      </c>
      <c r="L3340" s="19">
        <v>45030.615972222222</v>
      </c>
      <c r="M3340">
        <v>1</v>
      </c>
      <c r="N3340" t="s">
        <v>128</v>
      </c>
      <c r="O3340" t="s">
        <v>28429</v>
      </c>
      <c r="P3340" t="s">
        <v>584</v>
      </c>
      <c r="Q3340">
        <v>3338</v>
      </c>
      <c r="R3340" t="s">
        <v>32579</v>
      </c>
    </row>
    <row r="3341" spans="1:18" x14ac:dyDescent="0.3">
      <c r="A3341">
        <v>3340</v>
      </c>
      <c r="B3341" t="s">
        <v>28430</v>
      </c>
      <c r="C3341">
        <v>16</v>
      </c>
      <c r="D3341" t="s">
        <v>28432</v>
      </c>
      <c r="E3341">
        <v>3</v>
      </c>
      <c r="F3341">
        <v>2</v>
      </c>
      <c r="G3341" t="s">
        <v>116</v>
      </c>
      <c r="H3341">
        <v>25</v>
      </c>
      <c r="I3341" s="19">
        <v>45450.365277777775</v>
      </c>
      <c r="J3341" s="19">
        <v>45450.487500000003</v>
      </c>
      <c r="K3341" s="19">
        <v>45450.756249999999</v>
      </c>
      <c r="L3341" s="19">
        <v>45450.865277777775</v>
      </c>
      <c r="M3341">
        <v>0</v>
      </c>
      <c r="N3341" t="s">
        <v>222</v>
      </c>
      <c r="O3341" t="s">
        <v>28438</v>
      </c>
      <c r="P3341" t="s">
        <v>194</v>
      </c>
      <c r="Q3341">
        <v>3339</v>
      </c>
      <c r="R3341" t="s">
        <v>32579</v>
      </c>
    </row>
    <row r="3342" spans="1:18" x14ac:dyDescent="0.3">
      <c r="A3342">
        <v>3341</v>
      </c>
      <c r="B3342" t="s">
        <v>28439</v>
      </c>
      <c r="C3342">
        <v>54</v>
      </c>
      <c r="D3342" t="s">
        <v>28440</v>
      </c>
      <c r="E3342">
        <v>1</v>
      </c>
      <c r="F3342">
        <v>4</v>
      </c>
      <c r="G3342" t="s">
        <v>388</v>
      </c>
      <c r="H3342">
        <v>95</v>
      </c>
      <c r="I3342" s="19">
        <v>45724.039583333331</v>
      </c>
      <c r="J3342" s="19">
        <v>45724.810416666667</v>
      </c>
      <c r="K3342" s="19"/>
      <c r="L3342" s="19">
        <v>45727.039583333331</v>
      </c>
      <c r="M3342">
        <v>0</v>
      </c>
      <c r="N3342" t="s">
        <v>222</v>
      </c>
      <c r="O3342" t="s">
        <v>28445</v>
      </c>
      <c r="Q3342">
        <v>3340</v>
      </c>
      <c r="R3342" t="s">
        <v>32582</v>
      </c>
    </row>
    <row r="3343" spans="1:18" x14ac:dyDescent="0.3">
      <c r="A3343">
        <v>3342</v>
      </c>
      <c r="B3343" t="s">
        <v>28447</v>
      </c>
      <c r="C3343">
        <v>40</v>
      </c>
      <c r="D3343" t="s">
        <v>28448</v>
      </c>
      <c r="E3343">
        <v>1</v>
      </c>
      <c r="F3343">
        <v>3</v>
      </c>
      <c r="G3343" t="s">
        <v>192</v>
      </c>
      <c r="H3343">
        <v>107</v>
      </c>
      <c r="I3343" s="19">
        <v>45029.716666666667</v>
      </c>
      <c r="J3343" s="19">
        <v>45030.120833333334</v>
      </c>
      <c r="K3343" s="19">
        <v>45030.381249999999</v>
      </c>
      <c r="L3343" s="19">
        <v>45031.716666666667</v>
      </c>
      <c r="M3343">
        <v>0</v>
      </c>
      <c r="N3343" t="s">
        <v>165</v>
      </c>
      <c r="O3343" t="s">
        <v>28454</v>
      </c>
      <c r="P3343" t="s">
        <v>751</v>
      </c>
      <c r="Q3343">
        <v>3341</v>
      </c>
      <c r="R3343" t="s">
        <v>32579</v>
      </c>
    </row>
    <row r="3344" spans="1:18" x14ac:dyDescent="0.3">
      <c r="A3344">
        <v>3343</v>
      </c>
      <c r="B3344" t="s">
        <v>28455</v>
      </c>
      <c r="C3344">
        <v>17</v>
      </c>
      <c r="D3344" t="s">
        <v>28456</v>
      </c>
      <c r="E3344">
        <v>3</v>
      </c>
      <c r="F3344">
        <v>1</v>
      </c>
      <c r="G3344" t="s">
        <v>116</v>
      </c>
      <c r="H3344">
        <v>41</v>
      </c>
      <c r="I3344" s="19">
        <v>45446.870138888888</v>
      </c>
      <c r="J3344" s="19">
        <v>45446.92083333333</v>
      </c>
      <c r="K3344" s="19">
        <v>45447.117361111108</v>
      </c>
      <c r="L3344" s="19">
        <v>45447.203472222223</v>
      </c>
      <c r="M3344">
        <v>0</v>
      </c>
      <c r="N3344" t="s">
        <v>307</v>
      </c>
      <c r="O3344" t="s">
        <v>28464</v>
      </c>
      <c r="P3344" t="s">
        <v>274</v>
      </c>
      <c r="Q3344">
        <v>3342</v>
      </c>
      <c r="R3344" t="s">
        <v>32579</v>
      </c>
    </row>
    <row r="3345" spans="1:18" x14ac:dyDescent="0.3">
      <c r="A3345">
        <v>3344</v>
      </c>
      <c r="B3345" t="s">
        <v>28465</v>
      </c>
      <c r="C3345">
        <v>29</v>
      </c>
      <c r="D3345" t="s">
        <v>28466</v>
      </c>
      <c r="E3345">
        <v>5</v>
      </c>
      <c r="F3345">
        <v>3</v>
      </c>
      <c r="G3345" t="s">
        <v>192</v>
      </c>
      <c r="H3345">
        <v>1</v>
      </c>
      <c r="I3345" s="19">
        <v>45543.486805555556</v>
      </c>
      <c r="J3345" s="19">
        <v>45543.78402777778</v>
      </c>
      <c r="K3345" s="19">
        <v>45544.705555555556</v>
      </c>
      <c r="L3345" s="19">
        <v>45546.486805555556</v>
      </c>
      <c r="M3345">
        <v>0</v>
      </c>
      <c r="N3345" t="s">
        <v>165</v>
      </c>
      <c r="O3345" t="s">
        <v>28473</v>
      </c>
      <c r="P3345" t="s">
        <v>843</v>
      </c>
      <c r="Q3345">
        <v>3343</v>
      </c>
      <c r="R3345" t="s">
        <v>32579</v>
      </c>
    </row>
    <row r="3346" spans="1:18" x14ac:dyDescent="0.3">
      <c r="A3346">
        <v>3345</v>
      </c>
      <c r="B3346" t="s">
        <v>28474</v>
      </c>
      <c r="C3346">
        <v>72</v>
      </c>
      <c r="D3346" t="s">
        <v>28476</v>
      </c>
      <c r="E3346">
        <v>1</v>
      </c>
      <c r="F3346">
        <v>4</v>
      </c>
      <c r="G3346" t="s">
        <v>116</v>
      </c>
      <c r="H3346">
        <v>100</v>
      </c>
      <c r="I3346" s="19">
        <v>45574.911805555559</v>
      </c>
      <c r="J3346" s="19">
        <v>45575.179861111108</v>
      </c>
      <c r="K3346" s="19">
        <v>45578.27847222222</v>
      </c>
      <c r="L3346" s="19">
        <v>45578.911805555559</v>
      </c>
      <c r="M3346">
        <v>0</v>
      </c>
      <c r="N3346" t="s">
        <v>307</v>
      </c>
      <c r="O3346" t="s">
        <v>28483</v>
      </c>
      <c r="P3346" t="s">
        <v>446</v>
      </c>
      <c r="Q3346">
        <v>3344</v>
      </c>
      <c r="R3346" t="s">
        <v>32579</v>
      </c>
    </row>
    <row r="3347" spans="1:18" x14ac:dyDescent="0.3">
      <c r="A3347">
        <v>3346</v>
      </c>
      <c r="B3347" t="s">
        <v>28484</v>
      </c>
      <c r="C3347">
        <v>63</v>
      </c>
      <c r="D3347" t="s">
        <v>28485</v>
      </c>
      <c r="E3347">
        <v>2</v>
      </c>
      <c r="F3347">
        <v>3</v>
      </c>
      <c r="G3347" t="s">
        <v>192</v>
      </c>
      <c r="H3347">
        <v>17</v>
      </c>
      <c r="I3347" s="19">
        <v>45524.564583333333</v>
      </c>
      <c r="J3347" s="19">
        <v>45524.703472222223</v>
      </c>
      <c r="K3347" s="19">
        <v>45527.282638888886</v>
      </c>
      <c r="L3347" s="19">
        <v>45527.564583333333</v>
      </c>
      <c r="M3347">
        <v>0</v>
      </c>
      <c r="N3347" t="s">
        <v>307</v>
      </c>
      <c r="O3347" t="s">
        <v>28491</v>
      </c>
      <c r="P3347" t="s">
        <v>28492</v>
      </c>
      <c r="Q3347">
        <v>3345</v>
      </c>
      <c r="R3347" t="s">
        <v>32579</v>
      </c>
    </row>
    <row r="3348" spans="1:18" x14ac:dyDescent="0.3">
      <c r="A3348">
        <v>3347</v>
      </c>
      <c r="B3348" t="s">
        <v>28494</v>
      </c>
      <c r="C3348">
        <v>17</v>
      </c>
      <c r="D3348" t="s">
        <v>28495</v>
      </c>
      <c r="E3348">
        <v>1</v>
      </c>
      <c r="F3348">
        <v>2</v>
      </c>
      <c r="G3348" t="s">
        <v>192</v>
      </c>
      <c r="H3348">
        <v>13</v>
      </c>
      <c r="I3348" s="19">
        <v>45587.913888888892</v>
      </c>
      <c r="J3348" s="19">
        <v>45587.989583333336</v>
      </c>
      <c r="K3348" s="19">
        <v>45588.745833333334</v>
      </c>
      <c r="L3348" s="19">
        <v>45588.913888888892</v>
      </c>
      <c r="M3348">
        <v>0</v>
      </c>
      <c r="N3348" t="s">
        <v>165</v>
      </c>
      <c r="O3348" t="s">
        <v>28501</v>
      </c>
      <c r="P3348" t="s">
        <v>225</v>
      </c>
      <c r="Q3348">
        <v>3346</v>
      </c>
      <c r="R3348" t="s">
        <v>32579</v>
      </c>
    </row>
    <row r="3349" spans="1:18" x14ac:dyDescent="0.3">
      <c r="A3349">
        <v>3348</v>
      </c>
      <c r="B3349" t="s">
        <v>28502</v>
      </c>
      <c r="C3349">
        <v>22</v>
      </c>
      <c r="D3349" t="s">
        <v>28503</v>
      </c>
      <c r="E3349">
        <v>4</v>
      </c>
      <c r="F3349">
        <v>2</v>
      </c>
      <c r="G3349" t="s">
        <v>116</v>
      </c>
      <c r="H3349">
        <v>63</v>
      </c>
      <c r="I3349" s="19">
        <v>45663.599305555559</v>
      </c>
      <c r="J3349" s="19">
        <v>45663.642361111109</v>
      </c>
      <c r="K3349" s="19">
        <v>45663.911111111112</v>
      </c>
      <c r="L3349" s="19">
        <v>45664.099305555559</v>
      </c>
      <c r="M3349">
        <v>0</v>
      </c>
      <c r="N3349" t="s">
        <v>222</v>
      </c>
      <c r="O3349" t="s">
        <v>973</v>
      </c>
      <c r="P3349" t="s">
        <v>1512</v>
      </c>
      <c r="Q3349">
        <v>3347</v>
      </c>
      <c r="R3349" t="s">
        <v>32579</v>
      </c>
    </row>
    <row r="3350" spans="1:18" x14ac:dyDescent="0.3">
      <c r="A3350">
        <v>3349</v>
      </c>
      <c r="B3350" t="s">
        <v>28510</v>
      </c>
      <c r="C3350">
        <v>8</v>
      </c>
      <c r="D3350" t="s">
        <v>28511</v>
      </c>
      <c r="E3350">
        <v>4</v>
      </c>
      <c r="F3350">
        <v>3</v>
      </c>
      <c r="G3350" t="s">
        <v>192</v>
      </c>
      <c r="H3350">
        <v>106</v>
      </c>
      <c r="I3350" s="19">
        <v>45664.286805555559</v>
      </c>
      <c r="J3350" s="19">
        <v>45664.415972222225</v>
      </c>
      <c r="K3350" s="19">
        <v>45666.162499999999</v>
      </c>
      <c r="L3350" s="19">
        <v>45667.286805555559</v>
      </c>
      <c r="M3350">
        <v>0</v>
      </c>
      <c r="N3350" t="s">
        <v>222</v>
      </c>
      <c r="O3350" t="s">
        <v>2607</v>
      </c>
      <c r="P3350" t="s">
        <v>28517</v>
      </c>
      <c r="Q3350">
        <v>3348</v>
      </c>
      <c r="R3350" t="s">
        <v>32579</v>
      </c>
    </row>
    <row r="3351" spans="1:18" x14ac:dyDescent="0.3">
      <c r="A3351">
        <v>3350</v>
      </c>
      <c r="B3351" t="s">
        <v>28518</v>
      </c>
      <c r="C3351">
        <v>22</v>
      </c>
      <c r="D3351" t="s">
        <v>28519</v>
      </c>
      <c r="E3351">
        <v>3</v>
      </c>
      <c r="F3351">
        <v>2</v>
      </c>
      <c r="G3351" t="s">
        <v>803</v>
      </c>
      <c r="H3351">
        <v>52</v>
      </c>
      <c r="I3351" s="19">
        <v>44967.791666666664</v>
      </c>
      <c r="J3351" s="19">
        <v>44967.837500000001</v>
      </c>
      <c r="K3351" s="19"/>
      <c r="L3351" s="19">
        <v>44968.291666666664</v>
      </c>
      <c r="M3351">
        <v>1</v>
      </c>
      <c r="N3351" t="s">
        <v>307</v>
      </c>
      <c r="O3351" t="s">
        <v>28524</v>
      </c>
      <c r="Q3351">
        <v>3349</v>
      </c>
      <c r="R3351" t="s">
        <v>32582</v>
      </c>
    </row>
    <row r="3352" spans="1:18" x14ac:dyDescent="0.3">
      <c r="A3352">
        <v>3351</v>
      </c>
      <c r="B3352" t="s">
        <v>28526</v>
      </c>
      <c r="C3352">
        <v>3</v>
      </c>
      <c r="D3352" t="s">
        <v>28527</v>
      </c>
      <c r="E3352">
        <v>3</v>
      </c>
      <c r="F3352">
        <v>3</v>
      </c>
      <c r="G3352" t="s">
        <v>116</v>
      </c>
      <c r="H3352">
        <v>25</v>
      </c>
      <c r="I3352" s="19">
        <v>45042.515277777777</v>
      </c>
      <c r="J3352" s="19">
        <v>45042.595833333333</v>
      </c>
      <c r="K3352" s="19">
        <v>45043.739583333336</v>
      </c>
      <c r="L3352" s="19">
        <v>45044.515277777777</v>
      </c>
      <c r="M3352">
        <v>0</v>
      </c>
      <c r="N3352" t="s">
        <v>222</v>
      </c>
      <c r="O3352" t="s">
        <v>28533</v>
      </c>
      <c r="P3352" t="s">
        <v>194</v>
      </c>
      <c r="Q3352">
        <v>3350</v>
      </c>
      <c r="R3352" t="s">
        <v>32579</v>
      </c>
    </row>
    <row r="3353" spans="1:18" x14ac:dyDescent="0.3">
      <c r="A3353">
        <v>3352</v>
      </c>
      <c r="B3353" t="s">
        <v>28535</v>
      </c>
      <c r="C3353">
        <v>56</v>
      </c>
      <c r="D3353" t="s">
        <v>28536</v>
      </c>
      <c r="E3353">
        <v>1</v>
      </c>
      <c r="F3353">
        <v>3</v>
      </c>
      <c r="G3353" t="s">
        <v>192</v>
      </c>
      <c r="H3353">
        <v>16</v>
      </c>
      <c r="I3353" s="19">
        <v>45205.697916666664</v>
      </c>
      <c r="J3353" s="19">
        <v>45206.074999999997</v>
      </c>
      <c r="K3353" s="19">
        <v>45206.896527777775</v>
      </c>
      <c r="L3353" s="19">
        <v>45207.697916666664</v>
      </c>
      <c r="M3353">
        <v>0</v>
      </c>
      <c r="N3353" t="s">
        <v>128</v>
      </c>
      <c r="O3353" t="s">
        <v>28542</v>
      </c>
      <c r="P3353" t="s">
        <v>363</v>
      </c>
      <c r="Q3353">
        <v>3351</v>
      </c>
      <c r="R3353" t="s">
        <v>32579</v>
      </c>
    </row>
    <row r="3354" spans="1:18" x14ac:dyDescent="0.3">
      <c r="A3354">
        <v>3353</v>
      </c>
      <c r="B3354" t="s">
        <v>28544</v>
      </c>
      <c r="C3354">
        <v>14</v>
      </c>
      <c r="D3354" t="s">
        <v>28545</v>
      </c>
      <c r="E3354">
        <v>1</v>
      </c>
      <c r="F3354">
        <v>3</v>
      </c>
      <c r="G3354" t="s">
        <v>192</v>
      </c>
      <c r="H3354">
        <v>35</v>
      </c>
      <c r="I3354" s="19">
        <v>45654.496527777781</v>
      </c>
      <c r="J3354" s="19">
        <v>45655.306250000001</v>
      </c>
      <c r="K3354" s="19">
        <v>45659.213888888888</v>
      </c>
      <c r="L3354" s="19">
        <v>45657.496527777781</v>
      </c>
      <c r="M3354">
        <v>1</v>
      </c>
      <c r="N3354" t="s">
        <v>165</v>
      </c>
      <c r="O3354" t="s">
        <v>28551</v>
      </c>
      <c r="P3354" t="s">
        <v>446</v>
      </c>
      <c r="Q3354">
        <v>3352</v>
      </c>
      <c r="R3354" t="s">
        <v>32579</v>
      </c>
    </row>
    <row r="3355" spans="1:18" x14ac:dyDescent="0.3">
      <c r="A3355">
        <v>3354</v>
      </c>
      <c r="B3355" t="s">
        <v>28552</v>
      </c>
      <c r="C3355">
        <v>1</v>
      </c>
      <c r="D3355" t="s">
        <v>28553</v>
      </c>
      <c r="E3355">
        <v>5</v>
      </c>
      <c r="F3355">
        <v>3</v>
      </c>
      <c r="G3355" t="s">
        <v>192</v>
      </c>
      <c r="H3355">
        <v>93</v>
      </c>
      <c r="I3355" s="19">
        <v>45238.267361111109</v>
      </c>
      <c r="J3355" s="19">
        <v>45238.368750000001</v>
      </c>
      <c r="K3355" s="19">
        <v>45239.601388888892</v>
      </c>
      <c r="L3355" s="19">
        <v>45240.267361111109</v>
      </c>
      <c r="M3355">
        <v>0</v>
      </c>
      <c r="N3355" t="s">
        <v>307</v>
      </c>
      <c r="O3355" t="s">
        <v>28560</v>
      </c>
      <c r="P3355" t="s">
        <v>135</v>
      </c>
      <c r="Q3355">
        <v>3353</v>
      </c>
      <c r="R3355" t="s">
        <v>32579</v>
      </c>
    </row>
    <row r="3356" spans="1:18" x14ac:dyDescent="0.3">
      <c r="A3356">
        <v>3355</v>
      </c>
      <c r="B3356" t="s">
        <v>28561</v>
      </c>
      <c r="C3356">
        <v>7</v>
      </c>
      <c r="D3356" t="s">
        <v>28562</v>
      </c>
      <c r="E3356">
        <v>3</v>
      </c>
      <c r="F3356">
        <v>3</v>
      </c>
      <c r="G3356" t="s">
        <v>116</v>
      </c>
      <c r="H3356">
        <v>66</v>
      </c>
      <c r="I3356" s="19">
        <v>45110.022916666669</v>
      </c>
      <c r="J3356" s="19">
        <v>45110.055555555555</v>
      </c>
      <c r="K3356" s="19">
        <v>45110.695138888892</v>
      </c>
      <c r="L3356" s="19">
        <v>45111.022916666669</v>
      </c>
      <c r="M3356">
        <v>0</v>
      </c>
      <c r="N3356" t="s">
        <v>165</v>
      </c>
      <c r="O3356" t="s">
        <v>28568</v>
      </c>
      <c r="P3356" t="s">
        <v>962</v>
      </c>
      <c r="Q3356">
        <v>3354</v>
      </c>
      <c r="R3356" t="s">
        <v>32579</v>
      </c>
    </row>
    <row r="3357" spans="1:18" x14ac:dyDescent="0.3">
      <c r="A3357">
        <v>3356</v>
      </c>
      <c r="B3357" t="s">
        <v>28569</v>
      </c>
      <c r="C3357">
        <v>69</v>
      </c>
      <c r="D3357" t="s">
        <v>28570</v>
      </c>
      <c r="E3357">
        <v>3</v>
      </c>
      <c r="F3357">
        <v>2</v>
      </c>
      <c r="G3357" t="s">
        <v>116</v>
      </c>
      <c r="H3357">
        <v>40</v>
      </c>
      <c r="I3357" s="19">
        <v>45413.243750000001</v>
      </c>
      <c r="J3357" s="19">
        <v>45413.366666666669</v>
      </c>
      <c r="K3357" s="19">
        <v>45413.991666666669</v>
      </c>
      <c r="L3357" s="19">
        <v>45414.243750000001</v>
      </c>
      <c r="M3357">
        <v>0</v>
      </c>
      <c r="N3357" t="s">
        <v>128</v>
      </c>
      <c r="O3357" t="s">
        <v>28576</v>
      </c>
      <c r="P3357" t="s">
        <v>877</v>
      </c>
      <c r="Q3357">
        <v>3355</v>
      </c>
      <c r="R3357" t="s">
        <v>32579</v>
      </c>
    </row>
    <row r="3358" spans="1:18" x14ac:dyDescent="0.3">
      <c r="A3358">
        <v>3357</v>
      </c>
      <c r="B3358" t="s">
        <v>28577</v>
      </c>
      <c r="C3358">
        <v>78</v>
      </c>
      <c r="D3358" t="s">
        <v>28578</v>
      </c>
      <c r="E3358">
        <v>2</v>
      </c>
      <c r="F3358">
        <v>3</v>
      </c>
      <c r="G3358" t="s">
        <v>116</v>
      </c>
      <c r="H3358">
        <v>16</v>
      </c>
      <c r="I3358" s="19">
        <v>45643.175694444442</v>
      </c>
      <c r="J3358" s="19">
        <v>45643.4</v>
      </c>
      <c r="K3358" s="19">
        <v>45645.913194444445</v>
      </c>
      <c r="L3358" s="19">
        <v>45646.175694444442</v>
      </c>
      <c r="M3358">
        <v>0</v>
      </c>
      <c r="N3358" t="s">
        <v>128</v>
      </c>
      <c r="O3358" t="s">
        <v>28583</v>
      </c>
      <c r="P3358" t="s">
        <v>168</v>
      </c>
      <c r="Q3358">
        <v>3356</v>
      </c>
      <c r="R3358" t="s">
        <v>32579</v>
      </c>
    </row>
    <row r="3359" spans="1:18" x14ac:dyDescent="0.3">
      <c r="A3359">
        <v>3358</v>
      </c>
      <c r="B3359" t="s">
        <v>28584</v>
      </c>
      <c r="C3359">
        <v>72</v>
      </c>
      <c r="D3359" t="s">
        <v>28585</v>
      </c>
      <c r="E3359">
        <v>3</v>
      </c>
      <c r="F3359">
        <v>2</v>
      </c>
      <c r="G3359" t="s">
        <v>116</v>
      </c>
      <c r="H3359">
        <v>54</v>
      </c>
      <c r="I3359" s="19">
        <v>45142.75</v>
      </c>
      <c r="J3359" s="19">
        <v>45142.787499999999</v>
      </c>
      <c r="K3359" s="19">
        <v>45142.940972222219</v>
      </c>
      <c r="L3359" s="19">
        <v>45143.25</v>
      </c>
      <c r="M3359">
        <v>0</v>
      </c>
      <c r="N3359" t="s">
        <v>128</v>
      </c>
      <c r="O3359" t="s">
        <v>28593</v>
      </c>
      <c r="P3359" t="s">
        <v>246</v>
      </c>
      <c r="Q3359">
        <v>3357</v>
      </c>
      <c r="R3359" t="s">
        <v>32579</v>
      </c>
    </row>
    <row r="3360" spans="1:18" x14ac:dyDescent="0.3">
      <c r="A3360">
        <v>3359</v>
      </c>
      <c r="B3360" t="s">
        <v>28594</v>
      </c>
      <c r="C3360">
        <v>34</v>
      </c>
      <c r="D3360" t="s">
        <v>28595</v>
      </c>
      <c r="E3360">
        <v>5</v>
      </c>
      <c r="F3360">
        <v>3</v>
      </c>
      <c r="G3360" t="s">
        <v>116</v>
      </c>
      <c r="H3360">
        <v>96</v>
      </c>
      <c r="I3360" s="19">
        <v>45060.038194444445</v>
      </c>
      <c r="J3360" s="19">
        <v>45060.25</v>
      </c>
      <c r="K3360" s="19">
        <v>45062.04583333333</v>
      </c>
      <c r="L3360" s="19">
        <v>45063.038194444445</v>
      </c>
      <c r="M3360">
        <v>0</v>
      </c>
      <c r="N3360" t="s">
        <v>222</v>
      </c>
      <c r="O3360" t="s">
        <v>28602</v>
      </c>
      <c r="P3360" t="s">
        <v>135</v>
      </c>
      <c r="Q3360">
        <v>3358</v>
      </c>
      <c r="R3360" t="s">
        <v>32579</v>
      </c>
    </row>
    <row r="3361" spans="1:18" x14ac:dyDescent="0.3">
      <c r="A3361">
        <v>3360</v>
      </c>
      <c r="B3361" t="s">
        <v>28603</v>
      </c>
      <c r="C3361">
        <v>19</v>
      </c>
      <c r="D3361" t="s">
        <v>28604</v>
      </c>
      <c r="E3361">
        <v>1</v>
      </c>
      <c r="F3361">
        <v>3</v>
      </c>
      <c r="G3361" t="s">
        <v>116</v>
      </c>
      <c r="H3361">
        <v>3</v>
      </c>
      <c r="I3361" s="19">
        <v>44955.5625</v>
      </c>
      <c r="J3361" s="19">
        <v>44955.674305555556</v>
      </c>
      <c r="K3361" s="19">
        <v>44956.875694444447</v>
      </c>
      <c r="L3361" s="19">
        <v>44957.5625</v>
      </c>
      <c r="M3361">
        <v>0</v>
      </c>
      <c r="N3361" t="s">
        <v>307</v>
      </c>
      <c r="O3361" t="s">
        <v>28610</v>
      </c>
      <c r="P3361" t="s">
        <v>225</v>
      </c>
      <c r="Q3361">
        <v>3359</v>
      </c>
      <c r="R3361" t="s">
        <v>32579</v>
      </c>
    </row>
    <row r="3362" spans="1:18" x14ac:dyDescent="0.3">
      <c r="A3362">
        <v>3361</v>
      </c>
      <c r="B3362" t="s">
        <v>28612</v>
      </c>
      <c r="C3362">
        <v>65</v>
      </c>
      <c r="D3362" t="s">
        <v>28613</v>
      </c>
      <c r="E3362">
        <v>2</v>
      </c>
      <c r="F3362">
        <v>3</v>
      </c>
      <c r="G3362" t="s">
        <v>116</v>
      </c>
      <c r="H3362">
        <v>102</v>
      </c>
      <c r="I3362" s="19">
        <v>45146.914583333331</v>
      </c>
      <c r="J3362" s="19">
        <v>45147.032638888886</v>
      </c>
      <c r="K3362" s="19">
        <v>45149.681250000001</v>
      </c>
      <c r="L3362" s="19">
        <v>45149.914583333331</v>
      </c>
      <c r="M3362">
        <v>0</v>
      </c>
      <c r="N3362" t="s">
        <v>128</v>
      </c>
      <c r="O3362" t="s">
        <v>28620</v>
      </c>
      <c r="P3362" t="s">
        <v>328</v>
      </c>
      <c r="Q3362">
        <v>3360</v>
      </c>
      <c r="R3362" t="s">
        <v>32579</v>
      </c>
    </row>
    <row r="3363" spans="1:18" x14ac:dyDescent="0.3">
      <c r="A3363">
        <v>3362</v>
      </c>
      <c r="B3363" t="s">
        <v>28621</v>
      </c>
      <c r="C3363">
        <v>9</v>
      </c>
      <c r="D3363" t="s">
        <v>28622</v>
      </c>
      <c r="E3363">
        <v>2</v>
      </c>
      <c r="F3363">
        <v>3</v>
      </c>
      <c r="G3363" t="s">
        <v>116</v>
      </c>
      <c r="H3363">
        <v>102</v>
      </c>
      <c r="I3363" s="19">
        <v>45114.339583333334</v>
      </c>
      <c r="J3363" s="19">
        <v>45114.474305555559</v>
      </c>
      <c r="K3363" s="19">
        <v>45116.925000000003</v>
      </c>
      <c r="L3363" s="19">
        <v>45117.339583333334</v>
      </c>
      <c r="M3363">
        <v>0</v>
      </c>
      <c r="N3363" t="s">
        <v>128</v>
      </c>
      <c r="O3363" t="s">
        <v>28628</v>
      </c>
      <c r="P3363" t="s">
        <v>28629</v>
      </c>
      <c r="Q3363">
        <v>3361</v>
      </c>
      <c r="R3363" t="s">
        <v>32579</v>
      </c>
    </row>
    <row r="3364" spans="1:18" x14ac:dyDescent="0.3">
      <c r="A3364">
        <v>3363</v>
      </c>
      <c r="B3364" t="s">
        <v>28630</v>
      </c>
      <c r="C3364">
        <v>49</v>
      </c>
      <c r="D3364" t="s">
        <v>28631</v>
      </c>
      <c r="E3364">
        <v>4</v>
      </c>
      <c r="F3364">
        <v>1</v>
      </c>
      <c r="G3364" t="s">
        <v>116</v>
      </c>
      <c r="H3364">
        <v>4</v>
      </c>
      <c r="I3364" s="19">
        <v>45689.728472222225</v>
      </c>
      <c r="J3364" s="19">
        <v>45689.79583333333</v>
      </c>
      <c r="K3364" s="19">
        <v>45689.806944444441</v>
      </c>
      <c r="L3364" s="19">
        <v>45689.895138888889</v>
      </c>
      <c r="M3364">
        <v>0</v>
      </c>
      <c r="N3364" t="s">
        <v>307</v>
      </c>
      <c r="O3364" t="s">
        <v>1534</v>
      </c>
      <c r="P3364" t="s">
        <v>903</v>
      </c>
      <c r="Q3364">
        <v>3362</v>
      </c>
      <c r="R3364" t="s">
        <v>32579</v>
      </c>
    </row>
    <row r="3365" spans="1:18" x14ac:dyDescent="0.3">
      <c r="A3365">
        <v>3364</v>
      </c>
      <c r="B3365" t="s">
        <v>28638</v>
      </c>
      <c r="C3365">
        <v>7</v>
      </c>
      <c r="D3365" t="s">
        <v>28640</v>
      </c>
      <c r="E3365">
        <v>5</v>
      </c>
      <c r="F3365">
        <v>3</v>
      </c>
      <c r="G3365" t="s">
        <v>192</v>
      </c>
      <c r="H3365">
        <v>60</v>
      </c>
      <c r="I3365" s="19">
        <v>45406.129166666666</v>
      </c>
      <c r="J3365" s="19">
        <v>45406.176388888889</v>
      </c>
      <c r="K3365" s="19">
        <v>45406.647222222222</v>
      </c>
      <c r="L3365" s="19">
        <v>45407.129166666666</v>
      </c>
      <c r="M3365">
        <v>0</v>
      </c>
      <c r="N3365" t="s">
        <v>165</v>
      </c>
      <c r="O3365" t="s">
        <v>28646</v>
      </c>
      <c r="P3365" t="s">
        <v>843</v>
      </c>
      <c r="Q3365">
        <v>3363</v>
      </c>
      <c r="R3365" t="s">
        <v>32579</v>
      </c>
    </row>
    <row r="3366" spans="1:18" x14ac:dyDescent="0.3">
      <c r="A3366">
        <v>3365</v>
      </c>
      <c r="B3366" t="s">
        <v>28647</v>
      </c>
      <c r="C3366">
        <v>44</v>
      </c>
      <c r="D3366" t="s">
        <v>28648</v>
      </c>
      <c r="E3366">
        <v>5</v>
      </c>
      <c r="F3366">
        <v>3</v>
      </c>
      <c r="G3366" t="s">
        <v>116</v>
      </c>
      <c r="H3366">
        <v>115</v>
      </c>
      <c r="I3366" s="19">
        <v>45239.54583333333</v>
      </c>
      <c r="J3366" s="19">
        <v>45239.65625</v>
      </c>
      <c r="K3366" s="19">
        <v>45241.392361111109</v>
      </c>
      <c r="L3366" s="19">
        <v>45242.54583333333</v>
      </c>
      <c r="M3366">
        <v>0</v>
      </c>
      <c r="N3366" t="s">
        <v>128</v>
      </c>
      <c r="O3366" t="s">
        <v>28654</v>
      </c>
      <c r="P3366" t="s">
        <v>135</v>
      </c>
      <c r="Q3366">
        <v>3364</v>
      </c>
      <c r="R3366" t="s">
        <v>32579</v>
      </c>
    </row>
    <row r="3367" spans="1:18" x14ac:dyDescent="0.3">
      <c r="A3367">
        <v>3366</v>
      </c>
      <c r="B3367" t="s">
        <v>28655</v>
      </c>
      <c r="C3367">
        <v>3</v>
      </c>
      <c r="D3367" t="s">
        <v>28656</v>
      </c>
      <c r="E3367">
        <v>3</v>
      </c>
      <c r="F3367">
        <v>3</v>
      </c>
      <c r="G3367" t="s">
        <v>116</v>
      </c>
      <c r="H3367">
        <v>52</v>
      </c>
      <c r="I3367" s="19">
        <v>45648.212500000001</v>
      </c>
      <c r="J3367" s="19">
        <v>45648.301388888889</v>
      </c>
      <c r="K3367" s="19">
        <v>45649.109722222223</v>
      </c>
      <c r="L3367" s="19">
        <v>45650.212500000001</v>
      </c>
      <c r="M3367">
        <v>0</v>
      </c>
      <c r="N3367" t="s">
        <v>222</v>
      </c>
      <c r="O3367" t="s">
        <v>28662</v>
      </c>
      <c r="P3367" t="s">
        <v>194</v>
      </c>
      <c r="Q3367">
        <v>3365</v>
      </c>
      <c r="R3367" t="s">
        <v>32579</v>
      </c>
    </row>
    <row r="3368" spans="1:18" x14ac:dyDescent="0.3">
      <c r="A3368">
        <v>3367</v>
      </c>
      <c r="B3368" t="s">
        <v>28663</v>
      </c>
      <c r="C3368">
        <v>12</v>
      </c>
      <c r="D3368" t="s">
        <v>28664</v>
      </c>
      <c r="E3368">
        <v>3</v>
      </c>
      <c r="F3368">
        <v>3</v>
      </c>
      <c r="G3368" t="s">
        <v>116</v>
      </c>
      <c r="H3368">
        <v>15</v>
      </c>
      <c r="I3368" s="19">
        <v>45614.46597222222</v>
      </c>
      <c r="J3368" s="19">
        <v>45614.602083333331</v>
      </c>
      <c r="K3368" s="19">
        <v>45615.565972222219</v>
      </c>
      <c r="L3368" s="19">
        <v>45617.46597222222</v>
      </c>
      <c r="M3368">
        <v>0</v>
      </c>
      <c r="N3368" t="s">
        <v>307</v>
      </c>
      <c r="O3368" t="s">
        <v>28670</v>
      </c>
      <c r="P3368" t="s">
        <v>877</v>
      </c>
      <c r="Q3368">
        <v>3366</v>
      </c>
      <c r="R3368" t="s">
        <v>32579</v>
      </c>
    </row>
    <row r="3369" spans="1:18" x14ac:dyDescent="0.3">
      <c r="A3369">
        <v>3368</v>
      </c>
      <c r="B3369" t="s">
        <v>28671</v>
      </c>
      <c r="C3369">
        <v>39</v>
      </c>
      <c r="D3369" t="s">
        <v>28673</v>
      </c>
      <c r="E3369">
        <v>4</v>
      </c>
      <c r="F3369">
        <v>3</v>
      </c>
      <c r="G3369" t="s">
        <v>192</v>
      </c>
      <c r="H3369">
        <v>11</v>
      </c>
      <c r="I3369" s="19">
        <v>45270.737500000003</v>
      </c>
      <c r="J3369" s="19">
        <v>45270.780555555553</v>
      </c>
      <c r="K3369" s="19">
        <v>45271.371527777781</v>
      </c>
      <c r="L3369" s="19">
        <v>45271.737500000003</v>
      </c>
      <c r="M3369">
        <v>0</v>
      </c>
      <c r="N3369" t="s">
        <v>307</v>
      </c>
      <c r="O3369" t="s">
        <v>2859</v>
      </c>
      <c r="P3369" t="s">
        <v>28678</v>
      </c>
      <c r="Q3369">
        <v>3367</v>
      </c>
      <c r="R3369" t="s">
        <v>32579</v>
      </c>
    </row>
    <row r="3370" spans="1:18" x14ac:dyDescent="0.3">
      <c r="A3370">
        <v>3369</v>
      </c>
      <c r="B3370" t="s">
        <v>28679</v>
      </c>
      <c r="C3370">
        <v>76</v>
      </c>
      <c r="D3370" t="s">
        <v>28680</v>
      </c>
      <c r="E3370">
        <v>4</v>
      </c>
      <c r="F3370">
        <v>1</v>
      </c>
      <c r="G3370" t="s">
        <v>192</v>
      </c>
      <c r="H3370">
        <v>87</v>
      </c>
      <c r="I3370" s="19">
        <v>44948.862500000003</v>
      </c>
      <c r="J3370" s="19">
        <v>44948.931250000001</v>
      </c>
      <c r="K3370" s="19">
        <v>44949.07708333333</v>
      </c>
      <c r="L3370" s="19">
        <v>44949.195833333331</v>
      </c>
      <c r="M3370">
        <v>0</v>
      </c>
      <c r="N3370" t="s">
        <v>128</v>
      </c>
      <c r="O3370" t="s">
        <v>2859</v>
      </c>
      <c r="P3370" t="s">
        <v>28687</v>
      </c>
      <c r="Q3370">
        <v>3368</v>
      </c>
      <c r="R3370" t="s">
        <v>32579</v>
      </c>
    </row>
    <row r="3371" spans="1:18" x14ac:dyDescent="0.3">
      <c r="A3371">
        <v>3370</v>
      </c>
      <c r="B3371" t="s">
        <v>28688</v>
      </c>
      <c r="C3371">
        <v>14</v>
      </c>
      <c r="D3371" t="s">
        <v>28689</v>
      </c>
      <c r="E3371">
        <v>5</v>
      </c>
      <c r="F3371">
        <v>2</v>
      </c>
      <c r="G3371" t="s">
        <v>803</v>
      </c>
      <c r="H3371">
        <v>112</v>
      </c>
      <c r="I3371" s="19">
        <v>45453.986805555556</v>
      </c>
      <c r="J3371" s="19">
        <v>45454.136111111111</v>
      </c>
      <c r="K3371" s="19"/>
      <c r="L3371" s="19">
        <v>45454.986805555556</v>
      </c>
      <c r="M3371">
        <v>0</v>
      </c>
      <c r="N3371" t="s">
        <v>165</v>
      </c>
      <c r="O3371" t="s">
        <v>28694</v>
      </c>
      <c r="Q3371">
        <v>3369</v>
      </c>
      <c r="R3371" t="s">
        <v>32582</v>
      </c>
    </row>
    <row r="3372" spans="1:18" x14ac:dyDescent="0.3">
      <c r="A3372">
        <v>3371</v>
      </c>
      <c r="B3372" t="s">
        <v>28696</v>
      </c>
      <c r="C3372">
        <v>21</v>
      </c>
      <c r="D3372" t="s">
        <v>28697</v>
      </c>
      <c r="E3372">
        <v>1</v>
      </c>
      <c r="F3372">
        <v>3</v>
      </c>
      <c r="G3372" t="s">
        <v>116</v>
      </c>
      <c r="H3372">
        <v>76</v>
      </c>
      <c r="I3372" s="19">
        <v>45691.081944444442</v>
      </c>
      <c r="J3372" s="19">
        <v>45691.17291666667</v>
      </c>
      <c r="K3372" s="19">
        <v>45693.354861111111</v>
      </c>
      <c r="L3372" s="19">
        <v>45693.081944444442</v>
      </c>
      <c r="M3372">
        <v>1</v>
      </c>
      <c r="N3372" t="s">
        <v>222</v>
      </c>
      <c r="O3372" t="s">
        <v>28703</v>
      </c>
      <c r="P3372" t="s">
        <v>363</v>
      </c>
      <c r="Q3372">
        <v>3370</v>
      </c>
      <c r="R3372" t="s">
        <v>32579</v>
      </c>
    </row>
    <row r="3373" spans="1:18" x14ac:dyDescent="0.3">
      <c r="A3373">
        <v>3372</v>
      </c>
      <c r="B3373" t="s">
        <v>28705</v>
      </c>
      <c r="C3373">
        <v>57</v>
      </c>
      <c r="D3373" t="s">
        <v>28706</v>
      </c>
      <c r="E3373">
        <v>2</v>
      </c>
      <c r="F3373">
        <v>2</v>
      </c>
      <c r="G3373" t="s">
        <v>116</v>
      </c>
      <c r="H3373">
        <v>73</v>
      </c>
      <c r="I3373" s="19">
        <v>45574.65625</v>
      </c>
      <c r="J3373" s="19">
        <v>45574.716666666667</v>
      </c>
      <c r="K3373" s="19">
        <v>45574.982638888891</v>
      </c>
      <c r="L3373" s="19">
        <v>45575.15625</v>
      </c>
      <c r="M3373">
        <v>0</v>
      </c>
      <c r="N3373" t="s">
        <v>307</v>
      </c>
      <c r="O3373" t="s">
        <v>28711</v>
      </c>
      <c r="P3373" t="s">
        <v>398</v>
      </c>
      <c r="Q3373">
        <v>3371</v>
      </c>
      <c r="R3373" t="s">
        <v>32579</v>
      </c>
    </row>
    <row r="3374" spans="1:18" x14ac:dyDescent="0.3">
      <c r="A3374">
        <v>3373</v>
      </c>
      <c r="B3374" t="s">
        <v>28713</v>
      </c>
      <c r="C3374">
        <v>55</v>
      </c>
      <c r="D3374" t="s">
        <v>28714</v>
      </c>
      <c r="E3374">
        <v>1</v>
      </c>
      <c r="F3374">
        <v>3</v>
      </c>
      <c r="G3374" t="s">
        <v>116</v>
      </c>
      <c r="H3374">
        <v>5</v>
      </c>
      <c r="I3374" s="19">
        <v>45538.490277777775</v>
      </c>
      <c r="J3374" s="19">
        <v>45538.755555555559</v>
      </c>
      <c r="K3374" s="19">
        <v>45540.19027777778</v>
      </c>
      <c r="L3374" s="19">
        <v>45540.490277777775</v>
      </c>
      <c r="M3374">
        <v>0</v>
      </c>
      <c r="N3374" t="s">
        <v>307</v>
      </c>
      <c r="O3374" t="s">
        <v>28720</v>
      </c>
      <c r="P3374" t="s">
        <v>225</v>
      </c>
      <c r="Q3374">
        <v>3372</v>
      </c>
      <c r="R3374" t="s">
        <v>32579</v>
      </c>
    </row>
    <row r="3375" spans="1:18" x14ac:dyDescent="0.3">
      <c r="A3375">
        <v>3374</v>
      </c>
      <c r="B3375" t="s">
        <v>28721</v>
      </c>
      <c r="C3375">
        <v>23</v>
      </c>
      <c r="D3375" t="s">
        <v>28723</v>
      </c>
      <c r="E3375">
        <v>4</v>
      </c>
      <c r="F3375">
        <v>3</v>
      </c>
      <c r="G3375" t="s">
        <v>116</v>
      </c>
      <c r="H3375">
        <v>99</v>
      </c>
      <c r="I3375" s="19">
        <v>45314.23333333333</v>
      </c>
      <c r="J3375" s="19">
        <v>45314.286805555559</v>
      </c>
      <c r="K3375" s="19">
        <v>45315.27847222222</v>
      </c>
      <c r="L3375" s="19">
        <v>45316.23333333333</v>
      </c>
      <c r="M3375">
        <v>0</v>
      </c>
      <c r="N3375" t="s">
        <v>307</v>
      </c>
      <c r="O3375" t="s">
        <v>2325</v>
      </c>
      <c r="P3375" t="s">
        <v>28729</v>
      </c>
      <c r="Q3375">
        <v>3373</v>
      </c>
      <c r="R3375" t="s">
        <v>32579</v>
      </c>
    </row>
    <row r="3376" spans="1:18" x14ac:dyDescent="0.3">
      <c r="A3376">
        <v>3375</v>
      </c>
      <c r="B3376" t="s">
        <v>28730</v>
      </c>
      <c r="C3376">
        <v>71</v>
      </c>
      <c r="D3376" t="s">
        <v>28731</v>
      </c>
      <c r="E3376">
        <v>2</v>
      </c>
      <c r="F3376">
        <v>4</v>
      </c>
      <c r="G3376" t="s">
        <v>192</v>
      </c>
      <c r="H3376">
        <v>17</v>
      </c>
      <c r="I3376" s="19">
        <v>45105.017361111109</v>
      </c>
      <c r="J3376" s="19">
        <v>45105.306250000001</v>
      </c>
      <c r="K3376" s="19">
        <v>45108.285416666666</v>
      </c>
      <c r="L3376" s="19">
        <v>45109.017361111109</v>
      </c>
      <c r="M3376">
        <v>0</v>
      </c>
      <c r="N3376" t="s">
        <v>307</v>
      </c>
      <c r="O3376" t="s">
        <v>28737</v>
      </c>
      <c r="P3376" t="s">
        <v>584</v>
      </c>
      <c r="Q3376">
        <v>3374</v>
      </c>
      <c r="R3376" t="s">
        <v>32579</v>
      </c>
    </row>
    <row r="3377" spans="1:18" x14ac:dyDescent="0.3">
      <c r="A3377">
        <v>3376</v>
      </c>
      <c r="B3377" t="s">
        <v>28738</v>
      </c>
      <c r="C3377">
        <v>70</v>
      </c>
      <c r="D3377" t="s">
        <v>28739</v>
      </c>
      <c r="E3377">
        <v>1</v>
      </c>
      <c r="F3377">
        <v>2</v>
      </c>
      <c r="G3377" t="s">
        <v>116</v>
      </c>
      <c r="H3377">
        <v>45</v>
      </c>
      <c r="I3377" s="19">
        <v>45222.694444444445</v>
      </c>
      <c r="J3377" s="19">
        <v>45222.773611111108</v>
      </c>
      <c r="K3377" s="19">
        <v>45223.543055555558</v>
      </c>
      <c r="L3377" s="19">
        <v>45223.694444444445</v>
      </c>
      <c r="M3377">
        <v>0</v>
      </c>
      <c r="N3377" t="s">
        <v>128</v>
      </c>
      <c r="O3377" t="s">
        <v>28745</v>
      </c>
      <c r="P3377" t="s">
        <v>225</v>
      </c>
      <c r="Q3377">
        <v>3375</v>
      </c>
      <c r="R3377" t="s">
        <v>32579</v>
      </c>
    </row>
    <row r="3378" spans="1:18" x14ac:dyDescent="0.3">
      <c r="A3378">
        <v>3377</v>
      </c>
      <c r="B3378" t="s">
        <v>28746</v>
      </c>
      <c r="C3378">
        <v>35</v>
      </c>
      <c r="D3378" t="s">
        <v>28747</v>
      </c>
      <c r="E3378">
        <v>2</v>
      </c>
      <c r="F3378">
        <v>2</v>
      </c>
      <c r="G3378" t="s">
        <v>192</v>
      </c>
      <c r="H3378">
        <v>114</v>
      </c>
      <c r="I3378" s="19">
        <v>45453.856944444444</v>
      </c>
      <c r="J3378" s="19">
        <v>45454.242361111108</v>
      </c>
      <c r="K3378" s="19">
        <v>45455.404861111114</v>
      </c>
      <c r="L3378" s="19">
        <v>45454.856944444444</v>
      </c>
      <c r="M3378">
        <v>1</v>
      </c>
      <c r="N3378" t="s">
        <v>307</v>
      </c>
      <c r="O3378" t="s">
        <v>28753</v>
      </c>
      <c r="P3378" t="s">
        <v>398</v>
      </c>
      <c r="Q3378">
        <v>3376</v>
      </c>
      <c r="R3378" t="s">
        <v>32579</v>
      </c>
    </row>
    <row r="3379" spans="1:18" x14ac:dyDescent="0.3">
      <c r="A3379">
        <v>3378</v>
      </c>
      <c r="B3379" t="s">
        <v>28754</v>
      </c>
      <c r="C3379">
        <v>71</v>
      </c>
      <c r="D3379" t="s">
        <v>28756</v>
      </c>
      <c r="E3379">
        <v>3</v>
      </c>
      <c r="F3379">
        <v>3</v>
      </c>
      <c r="G3379" t="s">
        <v>192</v>
      </c>
      <c r="H3379">
        <v>4</v>
      </c>
      <c r="I3379" s="19">
        <v>45155.888194444444</v>
      </c>
      <c r="J3379" s="19">
        <v>45156.03125</v>
      </c>
      <c r="K3379" s="19">
        <v>45156.704861111109</v>
      </c>
      <c r="L3379" s="19">
        <v>45157.888194444444</v>
      </c>
      <c r="M3379">
        <v>0</v>
      </c>
      <c r="N3379" t="s">
        <v>165</v>
      </c>
      <c r="O3379" t="s">
        <v>28761</v>
      </c>
      <c r="P3379" t="s">
        <v>962</v>
      </c>
      <c r="Q3379">
        <v>3377</v>
      </c>
      <c r="R3379" t="s">
        <v>32579</v>
      </c>
    </row>
    <row r="3380" spans="1:18" x14ac:dyDescent="0.3">
      <c r="A3380">
        <v>3379</v>
      </c>
      <c r="B3380" t="s">
        <v>28763</v>
      </c>
      <c r="C3380">
        <v>9</v>
      </c>
      <c r="D3380" t="s">
        <v>28764</v>
      </c>
      <c r="E3380">
        <v>5</v>
      </c>
      <c r="F3380">
        <v>3</v>
      </c>
      <c r="G3380" t="s">
        <v>192</v>
      </c>
      <c r="H3380">
        <v>108</v>
      </c>
      <c r="I3380" s="19">
        <v>45021.12777777778</v>
      </c>
      <c r="J3380" s="19">
        <v>45021.243055555555</v>
      </c>
      <c r="K3380" s="19">
        <v>45024.426388888889</v>
      </c>
      <c r="L3380" s="19">
        <v>45024.12777777778</v>
      </c>
      <c r="M3380">
        <v>1</v>
      </c>
      <c r="N3380" t="s">
        <v>128</v>
      </c>
      <c r="O3380" t="s">
        <v>28770</v>
      </c>
      <c r="P3380" t="s">
        <v>2960</v>
      </c>
      <c r="Q3380">
        <v>3378</v>
      </c>
      <c r="R3380" t="s">
        <v>32579</v>
      </c>
    </row>
    <row r="3381" spans="1:18" x14ac:dyDescent="0.3">
      <c r="A3381">
        <v>3380</v>
      </c>
      <c r="B3381" t="s">
        <v>28771</v>
      </c>
      <c r="C3381">
        <v>41</v>
      </c>
      <c r="D3381" t="s">
        <v>28773</v>
      </c>
      <c r="E3381">
        <v>4</v>
      </c>
      <c r="F3381">
        <v>2</v>
      </c>
      <c r="G3381" t="s">
        <v>116</v>
      </c>
      <c r="H3381">
        <v>83</v>
      </c>
      <c r="I3381" s="19">
        <v>45713.918055555558</v>
      </c>
      <c r="J3381" s="19">
        <v>45713.963194444441</v>
      </c>
      <c r="K3381" s="19">
        <v>45714.45416666667</v>
      </c>
      <c r="L3381" s="19">
        <v>45714.418055555558</v>
      </c>
      <c r="M3381">
        <v>1</v>
      </c>
      <c r="N3381" t="s">
        <v>222</v>
      </c>
      <c r="O3381" t="s">
        <v>1564</v>
      </c>
      <c r="P3381" t="s">
        <v>1266</v>
      </c>
      <c r="Q3381">
        <v>3379</v>
      </c>
      <c r="R3381" t="s">
        <v>32579</v>
      </c>
    </row>
    <row r="3382" spans="1:18" x14ac:dyDescent="0.3">
      <c r="A3382">
        <v>3381</v>
      </c>
      <c r="B3382" t="s">
        <v>28779</v>
      </c>
      <c r="C3382">
        <v>44</v>
      </c>
      <c r="D3382" t="s">
        <v>28780</v>
      </c>
      <c r="E3382">
        <v>1</v>
      </c>
      <c r="F3382">
        <v>3</v>
      </c>
      <c r="G3382" t="s">
        <v>803</v>
      </c>
      <c r="H3382">
        <v>40</v>
      </c>
      <c r="I3382" s="19">
        <v>45049.362500000003</v>
      </c>
      <c r="J3382" s="19">
        <v>45049.488888888889</v>
      </c>
      <c r="K3382" s="19"/>
      <c r="L3382" s="19">
        <v>45052.362500000003</v>
      </c>
      <c r="M3382">
        <v>1</v>
      </c>
      <c r="N3382" t="s">
        <v>165</v>
      </c>
      <c r="O3382" t="s">
        <v>28785</v>
      </c>
      <c r="Q3382">
        <v>3380</v>
      </c>
      <c r="R3382" t="s">
        <v>32582</v>
      </c>
    </row>
    <row r="3383" spans="1:18" x14ac:dyDescent="0.3">
      <c r="A3383">
        <v>3382</v>
      </c>
      <c r="B3383" t="s">
        <v>28786</v>
      </c>
      <c r="C3383">
        <v>58</v>
      </c>
      <c r="D3383" t="s">
        <v>28788</v>
      </c>
      <c r="E3383">
        <v>3</v>
      </c>
      <c r="F3383">
        <v>3</v>
      </c>
      <c r="G3383" t="s">
        <v>116</v>
      </c>
      <c r="H3383">
        <v>92</v>
      </c>
      <c r="I3383" s="19">
        <v>45096.81527777778</v>
      </c>
      <c r="J3383" s="19">
        <v>45096.854861111111</v>
      </c>
      <c r="K3383" s="19">
        <v>45097.165277777778</v>
      </c>
      <c r="L3383" s="19">
        <v>45097.81527777778</v>
      </c>
      <c r="M3383">
        <v>0</v>
      </c>
      <c r="N3383" t="s">
        <v>165</v>
      </c>
      <c r="O3383" t="s">
        <v>28794</v>
      </c>
      <c r="P3383" t="s">
        <v>274</v>
      </c>
      <c r="Q3383">
        <v>3381</v>
      </c>
      <c r="R3383" t="s">
        <v>32579</v>
      </c>
    </row>
    <row r="3384" spans="1:18" x14ac:dyDescent="0.3">
      <c r="A3384">
        <v>3383</v>
      </c>
      <c r="B3384" t="s">
        <v>28795</v>
      </c>
      <c r="C3384">
        <v>46</v>
      </c>
      <c r="D3384" t="s">
        <v>28797</v>
      </c>
      <c r="E3384">
        <v>3</v>
      </c>
      <c r="F3384">
        <v>2</v>
      </c>
      <c r="G3384" t="s">
        <v>192</v>
      </c>
      <c r="H3384">
        <v>1</v>
      </c>
      <c r="I3384" s="19">
        <v>45494.390277777777</v>
      </c>
      <c r="J3384" s="19">
        <v>45494.418749999997</v>
      </c>
      <c r="K3384" s="19">
        <v>45494.693055555559</v>
      </c>
      <c r="L3384" s="19">
        <v>45494.890277777777</v>
      </c>
      <c r="M3384">
        <v>0</v>
      </c>
      <c r="N3384" t="s">
        <v>128</v>
      </c>
      <c r="O3384" t="s">
        <v>28802</v>
      </c>
      <c r="P3384" t="s">
        <v>962</v>
      </c>
      <c r="Q3384">
        <v>3382</v>
      </c>
      <c r="R3384" t="s">
        <v>32579</v>
      </c>
    </row>
    <row r="3385" spans="1:18" x14ac:dyDescent="0.3">
      <c r="A3385">
        <v>3384</v>
      </c>
      <c r="B3385" t="s">
        <v>28804</v>
      </c>
      <c r="C3385">
        <v>43</v>
      </c>
      <c r="D3385" t="s">
        <v>28805</v>
      </c>
      <c r="E3385">
        <v>1</v>
      </c>
      <c r="F3385">
        <v>3</v>
      </c>
      <c r="G3385" t="s">
        <v>192</v>
      </c>
      <c r="H3385">
        <v>45</v>
      </c>
      <c r="I3385" s="19">
        <v>45275.01458333333</v>
      </c>
      <c r="J3385" s="19">
        <v>45275.09652777778</v>
      </c>
      <c r="K3385" s="19">
        <v>45275.875694444447</v>
      </c>
      <c r="L3385" s="19">
        <v>45277.01458333333</v>
      </c>
      <c r="M3385">
        <v>0</v>
      </c>
      <c r="N3385" t="s">
        <v>307</v>
      </c>
      <c r="O3385" t="s">
        <v>28811</v>
      </c>
      <c r="P3385" t="s">
        <v>446</v>
      </c>
      <c r="Q3385">
        <v>3383</v>
      </c>
      <c r="R3385" t="s">
        <v>32579</v>
      </c>
    </row>
    <row r="3386" spans="1:18" x14ac:dyDescent="0.3">
      <c r="A3386">
        <v>3385</v>
      </c>
      <c r="B3386" t="s">
        <v>28813</v>
      </c>
      <c r="C3386">
        <v>24</v>
      </c>
      <c r="D3386" t="s">
        <v>28814</v>
      </c>
      <c r="E3386">
        <v>3</v>
      </c>
      <c r="F3386">
        <v>3</v>
      </c>
      <c r="G3386" t="s">
        <v>116</v>
      </c>
      <c r="H3386">
        <v>53</v>
      </c>
      <c r="I3386" s="19">
        <v>45543.372916666667</v>
      </c>
      <c r="J3386" s="19">
        <v>45543.637499999997</v>
      </c>
      <c r="K3386" s="19">
        <v>45544.025000000001</v>
      </c>
      <c r="L3386" s="19">
        <v>45545.372916666667</v>
      </c>
      <c r="M3386">
        <v>0</v>
      </c>
      <c r="N3386" t="s">
        <v>307</v>
      </c>
      <c r="O3386" t="s">
        <v>28820</v>
      </c>
      <c r="P3386" t="s">
        <v>246</v>
      </c>
      <c r="Q3386">
        <v>3384</v>
      </c>
      <c r="R3386" t="s">
        <v>32579</v>
      </c>
    </row>
    <row r="3387" spans="1:18" x14ac:dyDescent="0.3">
      <c r="A3387">
        <v>3386</v>
      </c>
      <c r="B3387" t="s">
        <v>28821</v>
      </c>
      <c r="C3387">
        <v>10</v>
      </c>
      <c r="D3387" t="s">
        <v>28822</v>
      </c>
      <c r="E3387">
        <v>1</v>
      </c>
      <c r="F3387">
        <v>2</v>
      </c>
      <c r="G3387" t="s">
        <v>192</v>
      </c>
      <c r="H3387">
        <v>14</v>
      </c>
      <c r="I3387" s="19">
        <v>45306.776388888888</v>
      </c>
      <c r="J3387" s="19">
        <v>45306.802777777775</v>
      </c>
      <c r="K3387" s="19">
        <v>45307.000694444447</v>
      </c>
      <c r="L3387" s="19">
        <v>45307.109722222223</v>
      </c>
      <c r="M3387">
        <v>0</v>
      </c>
      <c r="N3387" t="s">
        <v>128</v>
      </c>
      <c r="O3387" t="s">
        <v>28828</v>
      </c>
      <c r="P3387" t="s">
        <v>751</v>
      </c>
      <c r="Q3387">
        <v>3385</v>
      </c>
      <c r="R3387" t="s">
        <v>32579</v>
      </c>
    </row>
    <row r="3388" spans="1:18" x14ac:dyDescent="0.3">
      <c r="A3388">
        <v>3387</v>
      </c>
      <c r="B3388" t="s">
        <v>28829</v>
      </c>
      <c r="C3388">
        <v>2</v>
      </c>
      <c r="D3388" t="s">
        <v>28830</v>
      </c>
      <c r="E3388">
        <v>5</v>
      </c>
      <c r="F3388">
        <v>2</v>
      </c>
      <c r="G3388" t="s">
        <v>116</v>
      </c>
      <c r="H3388">
        <v>26</v>
      </c>
      <c r="I3388" s="19">
        <v>45322.052083333336</v>
      </c>
      <c r="J3388" s="19">
        <v>45322.095833333333</v>
      </c>
      <c r="K3388" s="19">
        <v>45322.272222222222</v>
      </c>
      <c r="L3388" s="19">
        <v>45322.385416666664</v>
      </c>
      <c r="M3388">
        <v>0</v>
      </c>
      <c r="N3388" t="s">
        <v>165</v>
      </c>
      <c r="O3388" t="s">
        <v>28837</v>
      </c>
      <c r="P3388" t="s">
        <v>843</v>
      </c>
      <c r="Q3388">
        <v>3386</v>
      </c>
      <c r="R3388" t="s">
        <v>32579</v>
      </c>
    </row>
    <row r="3389" spans="1:18" x14ac:dyDescent="0.3">
      <c r="A3389">
        <v>3388</v>
      </c>
      <c r="B3389" t="s">
        <v>28838</v>
      </c>
      <c r="C3389">
        <v>7</v>
      </c>
      <c r="D3389" t="s">
        <v>28839</v>
      </c>
      <c r="E3389">
        <v>1</v>
      </c>
      <c r="F3389">
        <v>3</v>
      </c>
      <c r="G3389" t="s">
        <v>192</v>
      </c>
      <c r="H3389">
        <v>24</v>
      </c>
      <c r="I3389" s="19">
        <v>45486.511805555558</v>
      </c>
      <c r="J3389" s="19">
        <v>45486.575694444444</v>
      </c>
      <c r="K3389" s="19">
        <v>45486.868750000001</v>
      </c>
      <c r="L3389" s="19">
        <v>45487.511805555558</v>
      </c>
      <c r="M3389">
        <v>0</v>
      </c>
      <c r="N3389" t="s">
        <v>165</v>
      </c>
      <c r="O3389" t="s">
        <v>28844</v>
      </c>
      <c r="P3389" t="s">
        <v>363</v>
      </c>
      <c r="Q3389">
        <v>3387</v>
      </c>
      <c r="R3389" t="s">
        <v>32579</v>
      </c>
    </row>
    <row r="3390" spans="1:18" x14ac:dyDescent="0.3">
      <c r="A3390">
        <v>3389</v>
      </c>
      <c r="B3390" t="s">
        <v>28845</v>
      </c>
      <c r="C3390">
        <v>23</v>
      </c>
      <c r="D3390" t="s">
        <v>28846</v>
      </c>
      <c r="E3390">
        <v>2</v>
      </c>
      <c r="F3390">
        <v>3</v>
      </c>
      <c r="G3390" t="s">
        <v>116</v>
      </c>
      <c r="H3390">
        <v>66</v>
      </c>
      <c r="I3390" s="19">
        <v>45146.174305555556</v>
      </c>
      <c r="J3390" s="19">
        <v>45146.559027777781</v>
      </c>
      <c r="K3390" s="19">
        <v>45147.550694444442</v>
      </c>
      <c r="L3390" s="19">
        <v>45148.174305555556</v>
      </c>
      <c r="M3390">
        <v>0</v>
      </c>
      <c r="N3390" t="s">
        <v>307</v>
      </c>
      <c r="O3390" t="s">
        <v>28853</v>
      </c>
      <c r="P3390" t="s">
        <v>28854</v>
      </c>
      <c r="Q3390">
        <v>3388</v>
      </c>
      <c r="R3390" t="s">
        <v>32579</v>
      </c>
    </row>
    <row r="3391" spans="1:18" x14ac:dyDescent="0.3">
      <c r="A3391">
        <v>3390</v>
      </c>
      <c r="B3391" t="s">
        <v>28855</v>
      </c>
      <c r="C3391">
        <v>72</v>
      </c>
      <c r="D3391" t="s">
        <v>28856</v>
      </c>
      <c r="E3391">
        <v>1</v>
      </c>
      <c r="F3391">
        <v>3</v>
      </c>
      <c r="G3391" t="s">
        <v>192</v>
      </c>
      <c r="H3391">
        <v>76</v>
      </c>
      <c r="I3391" s="19">
        <v>45175.857638888891</v>
      </c>
      <c r="J3391" s="19">
        <v>45175.973611111112</v>
      </c>
      <c r="K3391" s="19">
        <v>45177.698611111111</v>
      </c>
      <c r="L3391" s="19">
        <v>45177.857638888891</v>
      </c>
      <c r="M3391">
        <v>0</v>
      </c>
      <c r="N3391" t="s">
        <v>222</v>
      </c>
      <c r="O3391" t="s">
        <v>28863</v>
      </c>
      <c r="P3391" t="s">
        <v>446</v>
      </c>
      <c r="Q3391">
        <v>3389</v>
      </c>
      <c r="R3391" t="s">
        <v>32579</v>
      </c>
    </row>
    <row r="3392" spans="1:18" x14ac:dyDescent="0.3">
      <c r="A3392">
        <v>3391</v>
      </c>
      <c r="B3392" t="s">
        <v>28864</v>
      </c>
      <c r="C3392">
        <v>19</v>
      </c>
      <c r="D3392" t="s">
        <v>28865</v>
      </c>
      <c r="E3392">
        <v>3</v>
      </c>
      <c r="F3392">
        <v>4</v>
      </c>
      <c r="G3392" t="s">
        <v>116</v>
      </c>
      <c r="H3392">
        <v>85</v>
      </c>
      <c r="I3392" s="19">
        <v>45619.560416666667</v>
      </c>
      <c r="J3392" s="19">
        <v>45619.770833333336</v>
      </c>
      <c r="K3392" s="19">
        <v>45623.11041666667</v>
      </c>
      <c r="L3392" s="19">
        <v>45623.560416666667</v>
      </c>
      <c r="M3392">
        <v>0</v>
      </c>
      <c r="N3392" t="s">
        <v>165</v>
      </c>
      <c r="O3392" t="s">
        <v>28870</v>
      </c>
      <c r="P3392" t="s">
        <v>246</v>
      </c>
      <c r="Q3392">
        <v>3390</v>
      </c>
      <c r="R3392" t="s">
        <v>32579</v>
      </c>
    </row>
    <row r="3393" spans="1:18" x14ac:dyDescent="0.3">
      <c r="A3393">
        <v>3392</v>
      </c>
      <c r="B3393" t="s">
        <v>28872</v>
      </c>
      <c r="C3393">
        <v>41</v>
      </c>
      <c r="D3393" t="s">
        <v>28873</v>
      </c>
      <c r="E3393">
        <v>3</v>
      </c>
      <c r="F3393">
        <v>3</v>
      </c>
      <c r="G3393" t="s">
        <v>192</v>
      </c>
      <c r="H3393">
        <v>58</v>
      </c>
      <c r="I3393" s="19">
        <v>45429.32708333333</v>
      </c>
      <c r="J3393" s="19">
        <v>45429.382638888892</v>
      </c>
      <c r="K3393" s="19">
        <v>45431.505555555559</v>
      </c>
      <c r="L3393" s="19">
        <v>45431.32708333333</v>
      </c>
      <c r="M3393">
        <v>1</v>
      </c>
      <c r="N3393" t="s">
        <v>307</v>
      </c>
      <c r="O3393" t="s">
        <v>28880</v>
      </c>
      <c r="P3393" t="s">
        <v>246</v>
      </c>
      <c r="Q3393">
        <v>3391</v>
      </c>
      <c r="R3393" t="s">
        <v>32579</v>
      </c>
    </row>
    <row r="3394" spans="1:18" x14ac:dyDescent="0.3">
      <c r="A3394">
        <v>3393</v>
      </c>
      <c r="B3394" t="s">
        <v>28881</v>
      </c>
      <c r="C3394">
        <v>1</v>
      </c>
      <c r="D3394" t="s">
        <v>28882</v>
      </c>
      <c r="E3394">
        <v>4</v>
      </c>
      <c r="F3394">
        <v>2</v>
      </c>
      <c r="G3394" t="s">
        <v>116</v>
      </c>
      <c r="H3394">
        <v>50</v>
      </c>
      <c r="I3394" s="19">
        <v>45214.916666666664</v>
      </c>
      <c r="J3394" s="19">
        <v>45215.071527777778</v>
      </c>
      <c r="K3394" s="19">
        <v>45215.21875</v>
      </c>
      <c r="L3394" s="19">
        <v>45215.416666666664</v>
      </c>
      <c r="M3394">
        <v>0</v>
      </c>
      <c r="N3394" t="s">
        <v>165</v>
      </c>
      <c r="O3394" t="s">
        <v>973</v>
      </c>
      <c r="P3394" t="s">
        <v>903</v>
      </c>
      <c r="Q3394">
        <v>3392</v>
      </c>
      <c r="R3394" t="s">
        <v>32579</v>
      </c>
    </row>
    <row r="3395" spans="1:18" x14ac:dyDescent="0.3">
      <c r="A3395">
        <v>3394</v>
      </c>
      <c r="B3395" t="s">
        <v>28889</v>
      </c>
      <c r="C3395">
        <v>79</v>
      </c>
      <c r="D3395" t="s">
        <v>28890</v>
      </c>
      <c r="E3395">
        <v>2</v>
      </c>
      <c r="F3395">
        <v>3</v>
      </c>
      <c r="G3395" t="s">
        <v>116</v>
      </c>
      <c r="H3395">
        <v>114</v>
      </c>
      <c r="I3395" s="19">
        <v>45585.974305555559</v>
      </c>
      <c r="J3395" s="19">
        <v>45586.247916666667</v>
      </c>
      <c r="K3395" s="19">
        <v>45586.974305555559</v>
      </c>
      <c r="L3395" s="19">
        <v>45587.974305555559</v>
      </c>
      <c r="M3395">
        <v>0</v>
      </c>
      <c r="N3395" t="s">
        <v>307</v>
      </c>
      <c r="O3395" t="s">
        <v>28896</v>
      </c>
      <c r="P3395" t="s">
        <v>168</v>
      </c>
      <c r="Q3395">
        <v>3393</v>
      </c>
      <c r="R3395" t="s">
        <v>32579</v>
      </c>
    </row>
    <row r="3396" spans="1:18" x14ac:dyDescent="0.3">
      <c r="A3396">
        <v>3395</v>
      </c>
      <c r="B3396" t="s">
        <v>28897</v>
      </c>
      <c r="C3396">
        <v>51</v>
      </c>
      <c r="D3396" t="s">
        <v>28898</v>
      </c>
      <c r="E3396">
        <v>2</v>
      </c>
      <c r="F3396">
        <v>2</v>
      </c>
      <c r="G3396" t="s">
        <v>116</v>
      </c>
      <c r="H3396">
        <v>34</v>
      </c>
      <c r="I3396" s="19">
        <v>45249.48333333333</v>
      </c>
      <c r="J3396" s="19">
        <v>45249.693749999999</v>
      </c>
      <c r="K3396" s="19">
        <v>45250.050694444442</v>
      </c>
      <c r="L3396" s="19">
        <v>45250.48333333333</v>
      </c>
      <c r="M3396">
        <v>0</v>
      </c>
      <c r="N3396" t="s">
        <v>307</v>
      </c>
      <c r="O3396" t="s">
        <v>28904</v>
      </c>
      <c r="P3396" t="s">
        <v>28906</v>
      </c>
      <c r="Q3396">
        <v>3394</v>
      </c>
      <c r="R3396" t="s">
        <v>32579</v>
      </c>
    </row>
    <row r="3397" spans="1:18" x14ac:dyDescent="0.3">
      <c r="A3397">
        <v>3396</v>
      </c>
      <c r="B3397" t="s">
        <v>28907</v>
      </c>
      <c r="C3397">
        <v>19</v>
      </c>
      <c r="D3397" t="s">
        <v>28908</v>
      </c>
      <c r="E3397">
        <v>2</v>
      </c>
      <c r="F3397">
        <v>3</v>
      </c>
      <c r="G3397" t="s">
        <v>192</v>
      </c>
      <c r="H3397">
        <v>115</v>
      </c>
      <c r="I3397" s="19">
        <v>45549.120833333334</v>
      </c>
      <c r="J3397" s="19">
        <v>45549.220138888886</v>
      </c>
      <c r="K3397" s="19">
        <v>45553.084027777775</v>
      </c>
      <c r="L3397" s="19">
        <v>45551.120833333334</v>
      </c>
      <c r="M3397">
        <v>1</v>
      </c>
      <c r="N3397" t="s">
        <v>222</v>
      </c>
      <c r="O3397" t="s">
        <v>28914</v>
      </c>
      <c r="P3397" t="s">
        <v>28915</v>
      </c>
      <c r="Q3397">
        <v>3395</v>
      </c>
      <c r="R3397" t="s">
        <v>32579</v>
      </c>
    </row>
    <row r="3398" spans="1:18" x14ac:dyDescent="0.3">
      <c r="A3398">
        <v>3397</v>
      </c>
      <c r="B3398" t="s">
        <v>28917</v>
      </c>
      <c r="C3398">
        <v>51</v>
      </c>
      <c r="D3398" t="s">
        <v>28918</v>
      </c>
      <c r="E3398">
        <v>4</v>
      </c>
      <c r="F3398">
        <v>1</v>
      </c>
      <c r="G3398" t="s">
        <v>116</v>
      </c>
      <c r="H3398">
        <v>105</v>
      </c>
      <c r="I3398" s="19">
        <v>45680.292361111111</v>
      </c>
      <c r="J3398" s="19">
        <v>45680.328472222223</v>
      </c>
      <c r="K3398" s="19">
        <v>45680.960416666669</v>
      </c>
      <c r="L3398" s="19">
        <v>45680.625694444447</v>
      </c>
      <c r="M3398">
        <v>1</v>
      </c>
      <c r="N3398" t="s">
        <v>165</v>
      </c>
      <c r="O3398" t="s">
        <v>8579</v>
      </c>
      <c r="P3398" t="s">
        <v>903</v>
      </c>
      <c r="Q3398">
        <v>3396</v>
      </c>
      <c r="R3398" t="s">
        <v>32579</v>
      </c>
    </row>
    <row r="3399" spans="1:18" x14ac:dyDescent="0.3">
      <c r="A3399">
        <v>3398</v>
      </c>
      <c r="B3399" t="s">
        <v>28924</v>
      </c>
      <c r="C3399">
        <v>29</v>
      </c>
      <c r="D3399" t="s">
        <v>28925</v>
      </c>
      <c r="E3399">
        <v>5</v>
      </c>
      <c r="F3399">
        <v>1</v>
      </c>
      <c r="G3399" t="s">
        <v>116</v>
      </c>
      <c r="H3399">
        <v>20</v>
      </c>
      <c r="I3399" s="19">
        <v>44995.85833333333</v>
      </c>
      <c r="J3399" s="19">
        <v>44995.911805555559</v>
      </c>
      <c r="K3399" s="19">
        <v>44996.094444444447</v>
      </c>
      <c r="L3399" s="19">
        <v>44996.191666666666</v>
      </c>
      <c r="M3399">
        <v>0</v>
      </c>
      <c r="N3399" t="s">
        <v>165</v>
      </c>
      <c r="O3399" t="s">
        <v>28932</v>
      </c>
      <c r="P3399" t="s">
        <v>2960</v>
      </c>
      <c r="Q3399">
        <v>3397</v>
      </c>
      <c r="R3399" t="s">
        <v>32579</v>
      </c>
    </row>
    <row r="3400" spans="1:18" x14ac:dyDescent="0.3">
      <c r="A3400">
        <v>3399</v>
      </c>
      <c r="B3400" t="s">
        <v>28933</v>
      </c>
      <c r="C3400">
        <v>17</v>
      </c>
      <c r="D3400" t="s">
        <v>28934</v>
      </c>
      <c r="E3400">
        <v>2</v>
      </c>
      <c r="F3400">
        <v>2</v>
      </c>
      <c r="G3400" t="s">
        <v>192</v>
      </c>
      <c r="H3400">
        <v>90</v>
      </c>
      <c r="I3400" s="19">
        <v>45533.154166666667</v>
      </c>
      <c r="J3400" s="19">
        <v>45533.28402777778</v>
      </c>
      <c r="K3400" s="19">
        <v>45533.972916666666</v>
      </c>
      <c r="L3400" s="19">
        <v>45534.154166666667</v>
      </c>
      <c r="M3400">
        <v>0</v>
      </c>
      <c r="N3400" t="s">
        <v>165</v>
      </c>
      <c r="O3400" t="s">
        <v>28940</v>
      </c>
      <c r="P3400" t="s">
        <v>168</v>
      </c>
      <c r="Q3400">
        <v>3398</v>
      </c>
      <c r="R3400" t="s">
        <v>32579</v>
      </c>
    </row>
    <row r="3401" spans="1:18" x14ac:dyDescent="0.3">
      <c r="A3401">
        <v>3400</v>
      </c>
      <c r="B3401" t="s">
        <v>28942</v>
      </c>
      <c r="C3401">
        <v>30</v>
      </c>
      <c r="D3401" t="s">
        <v>28944</v>
      </c>
      <c r="E3401">
        <v>2</v>
      </c>
      <c r="F3401">
        <v>2</v>
      </c>
      <c r="G3401" t="s">
        <v>116</v>
      </c>
      <c r="H3401">
        <v>103</v>
      </c>
      <c r="I3401" s="19">
        <v>45376.718055555553</v>
      </c>
      <c r="J3401" s="19">
        <v>45376.754166666666</v>
      </c>
      <c r="K3401" s="19">
        <v>45376.961111111108</v>
      </c>
      <c r="L3401" s="19">
        <v>45377.218055555553</v>
      </c>
      <c r="M3401">
        <v>0</v>
      </c>
      <c r="N3401" t="s">
        <v>165</v>
      </c>
      <c r="O3401" t="s">
        <v>28949</v>
      </c>
      <c r="P3401" t="s">
        <v>398</v>
      </c>
      <c r="Q3401">
        <v>3399</v>
      </c>
      <c r="R3401" t="s">
        <v>32579</v>
      </c>
    </row>
    <row r="3402" spans="1:18" x14ac:dyDescent="0.3">
      <c r="A3402">
        <v>3401</v>
      </c>
      <c r="B3402" t="s">
        <v>28951</v>
      </c>
      <c r="C3402">
        <v>34</v>
      </c>
      <c r="D3402" t="s">
        <v>28952</v>
      </c>
      <c r="E3402">
        <v>3</v>
      </c>
      <c r="F3402">
        <v>3</v>
      </c>
      <c r="G3402" t="s">
        <v>116</v>
      </c>
      <c r="H3402">
        <v>5</v>
      </c>
      <c r="I3402" s="19">
        <v>45556.597916666666</v>
      </c>
      <c r="J3402" s="19">
        <v>45557.47152777778</v>
      </c>
      <c r="K3402" s="19">
        <v>45559.07916666667</v>
      </c>
      <c r="L3402" s="19">
        <v>45559.597916666666</v>
      </c>
      <c r="M3402">
        <v>0</v>
      </c>
      <c r="N3402" t="s">
        <v>128</v>
      </c>
      <c r="O3402" t="s">
        <v>28957</v>
      </c>
      <c r="P3402" t="s">
        <v>962</v>
      </c>
      <c r="Q3402">
        <v>3400</v>
      </c>
      <c r="R3402" t="s">
        <v>32579</v>
      </c>
    </row>
    <row r="3403" spans="1:18" x14ac:dyDescent="0.3">
      <c r="A3403">
        <v>3402</v>
      </c>
      <c r="B3403" t="s">
        <v>28959</v>
      </c>
      <c r="C3403">
        <v>33</v>
      </c>
      <c r="D3403" t="s">
        <v>28960</v>
      </c>
      <c r="E3403">
        <v>5</v>
      </c>
      <c r="F3403">
        <v>3</v>
      </c>
      <c r="G3403" t="s">
        <v>116</v>
      </c>
      <c r="H3403">
        <v>79</v>
      </c>
      <c r="I3403" s="19">
        <v>45206.447222222225</v>
      </c>
      <c r="J3403" s="19">
        <v>45206.659722222219</v>
      </c>
      <c r="K3403" s="19">
        <v>45210.981944444444</v>
      </c>
      <c r="L3403" s="19">
        <v>45209.447222222225</v>
      </c>
      <c r="M3403">
        <v>1</v>
      </c>
      <c r="N3403" t="s">
        <v>307</v>
      </c>
      <c r="O3403" t="s">
        <v>28966</v>
      </c>
      <c r="P3403" t="s">
        <v>843</v>
      </c>
      <c r="Q3403">
        <v>3401</v>
      </c>
      <c r="R3403" t="s">
        <v>32579</v>
      </c>
    </row>
    <row r="3404" spans="1:18" x14ac:dyDescent="0.3">
      <c r="A3404">
        <v>3403</v>
      </c>
      <c r="B3404" t="s">
        <v>28967</v>
      </c>
      <c r="C3404">
        <v>25</v>
      </c>
      <c r="D3404" t="s">
        <v>28968</v>
      </c>
      <c r="E3404">
        <v>1</v>
      </c>
      <c r="F3404">
        <v>3</v>
      </c>
      <c r="G3404" t="s">
        <v>192</v>
      </c>
      <c r="H3404">
        <v>15</v>
      </c>
      <c r="I3404" s="19">
        <v>45572.420138888891</v>
      </c>
      <c r="J3404" s="19">
        <v>45572.470833333333</v>
      </c>
      <c r="K3404" s="19">
        <v>45572.893055555556</v>
      </c>
      <c r="L3404" s="19">
        <v>45573.420138888891</v>
      </c>
      <c r="M3404">
        <v>0</v>
      </c>
      <c r="N3404" t="s">
        <v>128</v>
      </c>
      <c r="O3404" t="s">
        <v>28975</v>
      </c>
      <c r="P3404" t="s">
        <v>446</v>
      </c>
      <c r="Q3404">
        <v>3402</v>
      </c>
      <c r="R3404" t="s">
        <v>32579</v>
      </c>
    </row>
    <row r="3405" spans="1:18" x14ac:dyDescent="0.3">
      <c r="A3405">
        <v>3404</v>
      </c>
      <c r="B3405" t="s">
        <v>28976</v>
      </c>
      <c r="C3405">
        <v>28</v>
      </c>
      <c r="D3405" t="s">
        <v>28977</v>
      </c>
      <c r="E3405">
        <v>3</v>
      </c>
      <c r="F3405">
        <v>2</v>
      </c>
      <c r="G3405" t="s">
        <v>192</v>
      </c>
      <c r="H3405">
        <v>66</v>
      </c>
      <c r="I3405" s="19">
        <v>45712.879166666666</v>
      </c>
      <c r="J3405" s="19">
        <v>45712.918055555558</v>
      </c>
      <c r="K3405" s="19">
        <v>45713.122916666667</v>
      </c>
      <c r="L3405" s="19">
        <v>45713.379166666666</v>
      </c>
      <c r="M3405">
        <v>0</v>
      </c>
      <c r="N3405" t="s">
        <v>128</v>
      </c>
      <c r="O3405" t="s">
        <v>28984</v>
      </c>
      <c r="P3405" t="s">
        <v>962</v>
      </c>
      <c r="Q3405">
        <v>3403</v>
      </c>
      <c r="R3405" t="s">
        <v>32579</v>
      </c>
    </row>
    <row r="3406" spans="1:18" x14ac:dyDescent="0.3">
      <c r="A3406">
        <v>3405</v>
      </c>
      <c r="B3406" t="s">
        <v>28985</v>
      </c>
      <c r="C3406">
        <v>51</v>
      </c>
      <c r="D3406" t="s">
        <v>28987</v>
      </c>
      <c r="E3406">
        <v>1</v>
      </c>
      <c r="F3406">
        <v>3</v>
      </c>
      <c r="G3406" t="s">
        <v>192</v>
      </c>
      <c r="H3406">
        <v>112</v>
      </c>
      <c r="I3406" s="19">
        <v>45733.424305555556</v>
      </c>
      <c r="J3406" s="19">
        <v>45733.54583333333</v>
      </c>
      <c r="K3406" s="19">
        <v>45734.424305555556</v>
      </c>
      <c r="L3406" s="19">
        <v>45736.424305555556</v>
      </c>
      <c r="M3406">
        <v>0</v>
      </c>
      <c r="N3406" t="s">
        <v>307</v>
      </c>
      <c r="O3406" t="s">
        <v>28992</v>
      </c>
      <c r="P3406" t="s">
        <v>446</v>
      </c>
      <c r="Q3406">
        <v>3404</v>
      </c>
      <c r="R3406" t="s">
        <v>32579</v>
      </c>
    </row>
    <row r="3407" spans="1:18" x14ac:dyDescent="0.3">
      <c r="A3407">
        <v>3406</v>
      </c>
      <c r="B3407" t="s">
        <v>28993</v>
      </c>
      <c r="C3407">
        <v>63</v>
      </c>
      <c r="D3407" t="s">
        <v>28994</v>
      </c>
      <c r="E3407">
        <v>1</v>
      </c>
      <c r="F3407">
        <v>3</v>
      </c>
      <c r="G3407" t="s">
        <v>116</v>
      </c>
      <c r="H3407">
        <v>108</v>
      </c>
      <c r="I3407" s="19">
        <v>45210.746527777781</v>
      </c>
      <c r="J3407" s="19">
        <v>45211.309027777781</v>
      </c>
      <c r="K3407" s="19">
        <v>45213.179861111108</v>
      </c>
      <c r="L3407" s="19">
        <v>45213.746527777781</v>
      </c>
      <c r="M3407">
        <v>0</v>
      </c>
      <c r="N3407" t="s">
        <v>165</v>
      </c>
      <c r="O3407" t="s">
        <v>29000</v>
      </c>
      <c r="P3407" t="s">
        <v>751</v>
      </c>
      <c r="Q3407">
        <v>3405</v>
      </c>
      <c r="R3407" t="s">
        <v>32579</v>
      </c>
    </row>
    <row r="3408" spans="1:18" x14ac:dyDescent="0.3">
      <c r="A3408">
        <v>3407</v>
      </c>
      <c r="B3408" t="s">
        <v>29001</v>
      </c>
      <c r="C3408">
        <v>65</v>
      </c>
      <c r="D3408" t="s">
        <v>29002</v>
      </c>
      <c r="E3408">
        <v>1</v>
      </c>
      <c r="F3408">
        <v>4</v>
      </c>
      <c r="G3408" t="s">
        <v>192</v>
      </c>
      <c r="H3408">
        <v>59</v>
      </c>
      <c r="I3408" s="19">
        <v>45288.50277777778</v>
      </c>
      <c r="J3408" s="19">
        <v>45290.947222222225</v>
      </c>
      <c r="K3408" s="19">
        <v>45291.341666666667</v>
      </c>
      <c r="L3408" s="19">
        <v>45293.50277777778</v>
      </c>
      <c r="M3408">
        <v>0</v>
      </c>
      <c r="N3408" t="s">
        <v>307</v>
      </c>
      <c r="O3408" t="s">
        <v>29009</v>
      </c>
      <c r="P3408" t="s">
        <v>225</v>
      </c>
      <c r="Q3408">
        <v>3406</v>
      </c>
      <c r="R3408" t="s">
        <v>32579</v>
      </c>
    </row>
    <row r="3409" spans="1:18" x14ac:dyDescent="0.3">
      <c r="A3409">
        <v>3408</v>
      </c>
      <c r="B3409" t="s">
        <v>29010</v>
      </c>
      <c r="C3409">
        <v>67</v>
      </c>
      <c r="D3409" t="s">
        <v>29011</v>
      </c>
      <c r="E3409">
        <v>1</v>
      </c>
      <c r="F3409">
        <v>3</v>
      </c>
      <c r="G3409" t="s">
        <v>192</v>
      </c>
      <c r="H3409">
        <v>102</v>
      </c>
      <c r="I3409" s="19">
        <v>45604.995138888888</v>
      </c>
      <c r="J3409" s="19">
        <v>45605.208333333336</v>
      </c>
      <c r="K3409" s="19">
        <v>45607.703472222223</v>
      </c>
      <c r="L3409" s="19">
        <v>45607.995138888888</v>
      </c>
      <c r="M3409">
        <v>0</v>
      </c>
      <c r="N3409" t="s">
        <v>307</v>
      </c>
      <c r="O3409" t="s">
        <v>29018</v>
      </c>
      <c r="P3409" t="s">
        <v>225</v>
      </c>
      <c r="Q3409">
        <v>3407</v>
      </c>
      <c r="R3409" t="s">
        <v>32579</v>
      </c>
    </row>
    <row r="3410" spans="1:18" x14ac:dyDescent="0.3">
      <c r="A3410">
        <v>3409</v>
      </c>
      <c r="B3410" t="s">
        <v>29019</v>
      </c>
      <c r="C3410">
        <v>69</v>
      </c>
      <c r="D3410" t="s">
        <v>29020</v>
      </c>
      <c r="E3410">
        <v>3</v>
      </c>
      <c r="F3410">
        <v>3</v>
      </c>
      <c r="G3410" t="s">
        <v>116</v>
      </c>
      <c r="H3410">
        <v>113</v>
      </c>
      <c r="I3410" s="19">
        <v>45193.074305555558</v>
      </c>
      <c r="J3410" s="19">
        <v>45193.271527777775</v>
      </c>
      <c r="K3410" s="19">
        <v>45199.759027777778</v>
      </c>
      <c r="L3410" s="19">
        <v>45196.074305555558</v>
      </c>
      <c r="M3410">
        <v>1</v>
      </c>
      <c r="N3410" t="s">
        <v>307</v>
      </c>
      <c r="O3410" t="s">
        <v>29026</v>
      </c>
      <c r="P3410" t="s">
        <v>274</v>
      </c>
      <c r="Q3410">
        <v>3408</v>
      </c>
      <c r="R3410" t="s">
        <v>32579</v>
      </c>
    </row>
    <row r="3411" spans="1:18" x14ac:dyDescent="0.3">
      <c r="A3411">
        <v>3410</v>
      </c>
      <c r="B3411" t="s">
        <v>29027</v>
      </c>
      <c r="C3411">
        <v>23</v>
      </c>
      <c r="D3411" t="s">
        <v>29029</v>
      </c>
      <c r="E3411">
        <v>3</v>
      </c>
      <c r="F3411">
        <v>1</v>
      </c>
      <c r="G3411" t="s">
        <v>192</v>
      </c>
      <c r="H3411">
        <v>57</v>
      </c>
      <c r="I3411" s="19">
        <v>45127.78125</v>
      </c>
      <c r="J3411" s="19">
        <v>45127.817361111112</v>
      </c>
      <c r="K3411" s="19">
        <v>45127.840277777781</v>
      </c>
      <c r="L3411" s="19">
        <v>45127.947916666664</v>
      </c>
      <c r="M3411">
        <v>0</v>
      </c>
      <c r="N3411" t="s">
        <v>128</v>
      </c>
      <c r="O3411" t="s">
        <v>29035</v>
      </c>
      <c r="P3411" t="s">
        <v>194</v>
      </c>
      <c r="Q3411">
        <v>3409</v>
      </c>
      <c r="R3411" t="s">
        <v>32579</v>
      </c>
    </row>
    <row r="3412" spans="1:18" x14ac:dyDescent="0.3">
      <c r="A3412">
        <v>3411</v>
      </c>
      <c r="B3412" t="s">
        <v>29036</v>
      </c>
      <c r="C3412">
        <v>14</v>
      </c>
      <c r="D3412" t="s">
        <v>29037</v>
      </c>
      <c r="E3412">
        <v>1</v>
      </c>
      <c r="F3412">
        <v>3</v>
      </c>
      <c r="G3412" t="s">
        <v>172</v>
      </c>
      <c r="H3412">
        <v>100</v>
      </c>
      <c r="I3412" s="19">
        <v>45720.634722222225</v>
      </c>
      <c r="J3412" s="19">
        <v>45720.808333333334</v>
      </c>
      <c r="K3412" s="19"/>
      <c r="L3412" s="19">
        <v>45723.634722222225</v>
      </c>
      <c r="M3412">
        <v>0</v>
      </c>
      <c r="N3412" t="s">
        <v>128</v>
      </c>
      <c r="O3412" t="s">
        <v>29041</v>
      </c>
      <c r="Q3412">
        <v>3410</v>
      </c>
      <c r="R3412" t="s">
        <v>32582</v>
      </c>
    </row>
    <row r="3413" spans="1:18" x14ac:dyDescent="0.3">
      <c r="A3413">
        <v>3412</v>
      </c>
      <c r="B3413" t="s">
        <v>29043</v>
      </c>
      <c r="C3413">
        <v>72</v>
      </c>
      <c r="D3413" t="s">
        <v>29044</v>
      </c>
      <c r="E3413">
        <v>4</v>
      </c>
      <c r="F3413">
        <v>1</v>
      </c>
      <c r="G3413" t="s">
        <v>116</v>
      </c>
      <c r="H3413">
        <v>119</v>
      </c>
      <c r="I3413" s="19">
        <v>45450.601388888892</v>
      </c>
      <c r="J3413" s="19">
        <v>45450.631249999999</v>
      </c>
      <c r="K3413" s="19">
        <v>45450.685416666667</v>
      </c>
      <c r="L3413" s="19">
        <v>45450.768055555556</v>
      </c>
      <c r="M3413">
        <v>0</v>
      </c>
      <c r="N3413" t="s">
        <v>307</v>
      </c>
      <c r="O3413" t="s">
        <v>1265</v>
      </c>
      <c r="P3413" t="s">
        <v>29050</v>
      </c>
      <c r="Q3413">
        <v>3411</v>
      </c>
      <c r="R3413" t="s">
        <v>32579</v>
      </c>
    </row>
    <row r="3414" spans="1:18" x14ac:dyDescent="0.3">
      <c r="A3414">
        <v>3413</v>
      </c>
      <c r="B3414" t="s">
        <v>29051</v>
      </c>
      <c r="C3414">
        <v>28</v>
      </c>
      <c r="D3414" t="s">
        <v>29052</v>
      </c>
      <c r="E3414">
        <v>2</v>
      </c>
      <c r="F3414">
        <v>2</v>
      </c>
      <c r="G3414" t="s">
        <v>116</v>
      </c>
      <c r="H3414">
        <v>21</v>
      </c>
      <c r="I3414" s="19">
        <v>45072.411805555559</v>
      </c>
      <c r="J3414" s="19">
        <v>45072.45</v>
      </c>
      <c r="K3414" s="19">
        <v>45073.351388888892</v>
      </c>
      <c r="L3414" s="19">
        <v>45072.911805555559</v>
      </c>
      <c r="M3414">
        <v>1</v>
      </c>
      <c r="N3414" t="s">
        <v>307</v>
      </c>
      <c r="O3414" t="s">
        <v>29058</v>
      </c>
      <c r="P3414" t="s">
        <v>584</v>
      </c>
      <c r="Q3414">
        <v>3412</v>
      </c>
      <c r="R3414" t="s">
        <v>32579</v>
      </c>
    </row>
    <row r="3415" spans="1:18" x14ac:dyDescent="0.3">
      <c r="A3415">
        <v>3414</v>
      </c>
      <c r="B3415" t="s">
        <v>29059</v>
      </c>
      <c r="C3415">
        <v>14</v>
      </c>
      <c r="D3415" t="s">
        <v>29061</v>
      </c>
      <c r="E3415">
        <v>1</v>
      </c>
      <c r="F3415">
        <v>2</v>
      </c>
      <c r="G3415" t="s">
        <v>116</v>
      </c>
      <c r="H3415">
        <v>107</v>
      </c>
      <c r="I3415" s="19">
        <v>45303.621527777781</v>
      </c>
      <c r="J3415" s="19">
        <v>45303.814583333333</v>
      </c>
      <c r="K3415" s="19">
        <v>45303.942361111112</v>
      </c>
      <c r="L3415" s="19">
        <v>45304.621527777781</v>
      </c>
      <c r="M3415">
        <v>0</v>
      </c>
      <c r="N3415" t="s">
        <v>165</v>
      </c>
      <c r="O3415" t="s">
        <v>29067</v>
      </c>
      <c r="P3415" t="s">
        <v>293</v>
      </c>
      <c r="Q3415">
        <v>3413</v>
      </c>
      <c r="R3415" t="s">
        <v>32579</v>
      </c>
    </row>
    <row r="3416" spans="1:18" x14ac:dyDescent="0.3">
      <c r="A3416">
        <v>3415</v>
      </c>
      <c r="B3416" t="s">
        <v>29068</v>
      </c>
      <c r="C3416">
        <v>61</v>
      </c>
      <c r="D3416" t="s">
        <v>29069</v>
      </c>
      <c r="E3416">
        <v>5</v>
      </c>
      <c r="F3416">
        <v>4</v>
      </c>
      <c r="G3416" t="s">
        <v>116</v>
      </c>
      <c r="H3416">
        <v>119</v>
      </c>
      <c r="I3416" s="19">
        <v>45446.560416666667</v>
      </c>
      <c r="J3416" s="19">
        <v>45447.080555555556</v>
      </c>
      <c r="K3416" s="19">
        <v>45451.10833333333</v>
      </c>
      <c r="L3416" s="19">
        <v>45451.560416666667</v>
      </c>
      <c r="M3416">
        <v>0</v>
      </c>
      <c r="N3416" t="s">
        <v>222</v>
      </c>
      <c r="O3416" t="s">
        <v>29075</v>
      </c>
      <c r="P3416" t="s">
        <v>1735</v>
      </c>
      <c r="Q3416">
        <v>3414</v>
      </c>
      <c r="R3416" t="s">
        <v>32579</v>
      </c>
    </row>
    <row r="3417" spans="1:18" x14ac:dyDescent="0.3">
      <c r="A3417">
        <v>3416</v>
      </c>
      <c r="B3417" t="s">
        <v>29076</v>
      </c>
      <c r="C3417">
        <v>69</v>
      </c>
      <c r="D3417" t="s">
        <v>29078</v>
      </c>
      <c r="E3417">
        <v>3</v>
      </c>
      <c r="F3417">
        <v>3</v>
      </c>
      <c r="G3417" t="s">
        <v>803</v>
      </c>
      <c r="H3417">
        <v>15</v>
      </c>
      <c r="I3417" s="19">
        <v>45292.457638888889</v>
      </c>
      <c r="J3417" s="19">
        <v>45292.707638888889</v>
      </c>
      <c r="K3417" s="19"/>
      <c r="L3417" s="19">
        <v>45295.457638888889</v>
      </c>
      <c r="M3417">
        <v>0</v>
      </c>
      <c r="N3417" t="s">
        <v>307</v>
      </c>
      <c r="O3417" t="s">
        <v>29083</v>
      </c>
      <c r="Q3417">
        <v>3415</v>
      </c>
      <c r="R3417" t="s">
        <v>32582</v>
      </c>
    </row>
    <row r="3418" spans="1:18" x14ac:dyDescent="0.3">
      <c r="A3418">
        <v>3417</v>
      </c>
      <c r="B3418" t="s">
        <v>29084</v>
      </c>
      <c r="C3418">
        <v>73</v>
      </c>
      <c r="D3418" t="s">
        <v>29086</v>
      </c>
      <c r="E3418">
        <v>5</v>
      </c>
      <c r="F3418">
        <v>3</v>
      </c>
      <c r="G3418" t="s">
        <v>116</v>
      </c>
      <c r="H3418">
        <v>52</v>
      </c>
      <c r="I3418" s="19">
        <v>45189.3125</v>
      </c>
      <c r="J3418" s="19">
        <v>45189.441666666666</v>
      </c>
      <c r="K3418" s="19">
        <v>45196.486111111109</v>
      </c>
      <c r="L3418" s="19">
        <v>45192.3125</v>
      </c>
      <c r="M3418">
        <v>1</v>
      </c>
      <c r="N3418" t="s">
        <v>165</v>
      </c>
      <c r="O3418" t="s">
        <v>29092</v>
      </c>
      <c r="P3418" t="s">
        <v>2960</v>
      </c>
      <c r="Q3418">
        <v>3416</v>
      </c>
      <c r="R3418" t="s">
        <v>32579</v>
      </c>
    </row>
    <row r="3419" spans="1:18" x14ac:dyDescent="0.3">
      <c r="A3419">
        <v>3418</v>
      </c>
      <c r="B3419" t="s">
        <v>29093</v>
      </c>
      <c r="C3419">
        <v>24</v>
      </c>
      <c r="D3419" t="s">
        <v>29095</v>
      </c>
      <c r="E3419">
        <v>1</v>
      </c>
      <c r="F3419">
        <v>3</v>
      </c>
      <c r="G3419" t="s">
        <v>116</v>
      </c>
      <c r="H3419">
        <v>76</v>
      </c>
      <c r="I3419" s="19">
        <v>45225.53402777778</v>
      </c>
      <c r="J3419" s="19">
        <v>45225.703472222223</v>
      </c>
      <c r="K3419" s="19">
        <v>45226.398611111108</v>
      </c>
      <c r="L3419" s="19">
        <v>45227.53402777778</v>
      </c>
      <c r="M3419">
        <v>0</v>
      </c>
      <c r="N3419" t="s">
        <v>165</v>
      </c>
      <c r="O3419" t="s">
        <v>29100</v>
      </c>
      <c r="P3419" t="s">
        <v>363</v>
      </c>
      <c r="Q3419">
        <v>3417</v>
      </c>
      <c r="R3419" t="s">
        <v>32579</v>
      </c>
    </row>
    <row r="3420" spans="1:18" x14ac:dyDescent="0.3">
      <c r="A3420">
        <v>3419</v>
      </c>
      <c r="B3420" t="s">
        <v>29102</v>
      </c>
      <c r="C3420">
        <v>25</v>
      </c>
      <c r="D3420" t="s">
        <v>29103</v>
      </c>
      <c r="E3420">
        <v>2</v>
      </c>
      <c r="F3420">
        <v>4</v>
      </c>
      <c r="G3420" t="s">
        <v>116</v>
      </c>
      <c r="H3420">
        <v>103</v>
      </c>
      <c r="I3420" s="19">
        <v>45704.046527777777</v>
      </c>
      <c r="J3420" s="19">
        <v>45704.160416666666</v>
      </c>
      <c r="K3420" s="19">
        <v>45705.279166666667</v>
      </c>
      <c r="L3420" s="19">
        <v>45707.046527777777</v>
      </c>
      <c r="M3420">
        <v>0</v>
      </c>
      <c r="N3420" t="s">
        <v>222</v>
      </c>
      <c r="O3420" t="s">
        <v>29109</v>
      </c>
      <c r="P3420" t="s">
        <v>168</v>
      </c>
      <c r="Q3420">
        <v>3418</v>
      </c>
      <c r="R3420" t="s">
        <v>32579</v>
      </c>
    </row>
    <row r="3421" spans="1:18" x14ac:dyDescent="0.3">
      <c r="A3421">
        <v>3420</v>
      </c>
      <c r="B3421" t="s">
        <v>29111</v>
      </c>
      <c r="C3421">
        <v>49</v>
      </c>
      <c r="D3421" t="s">
        <v>29112</v>
      </c>
      <c r="E3421">
        <v>3</v>
      </c>
      <c r="F3421">
        <v>3</v>
      </c>
      <c r="G3421" t="s">
        <v>116</v>
      </c>
      <c r="H3421">
        <v>78</v>
      </c>
      <c r="I3421" s="19">
        <v>45498.343055555553</v>
      </c>
      <c r="J3421" s="19">
        <v>45498.409722222219</v>
      </c>
      <c r="K3421" s="19">
        <v>45499.568749999999</v>
      </c>
      <c r="L3421" s="19">
        <v>45500.343055555553</v>
      </c>
      <c r="M3421">
        <v>0</v>
      </c>
      <c r="N3421" t="s">
        <v>128</v>
      </c>
      <c r="O3421" t="s">
        <v>29118</v>
      </c>
      <c r="P3421" t="s">
        <v>246</v>
      </c>
      <c r="Q3421">
        <v>3419</v>
      </c>
      <c r="R3421" t="s">
        <v>32579</v>
      </c>
    </row>
    <row r="3422" spans="1:18" x14ac:dyDescent="0.3">
      <c r="A3422">
        <v>3421</v>
      </c>
      <c r="B3422" t="s">
        <v>29120</v>
      </c>
      <c r="C3422">
        <v>32</v>
      </c>
      <c r="D3422" t="s">
        <v>29121</v>
      </c>
      <c r="E3422">
        <v>1</v>
      </c>
      <c r="F3422">
        <v>3</v>
      </c>
      <c r="G3422" t="s">
        <v>192</v>
      </c>
      <c r="H3422">
        <v>116</v>
      </c>
      <c r="I3422" s="19">
        <v>45448.945833333331</v>
      </c>
      <c r="J3422" s="19">
        <v>45449.198611111111</v>
      </c>
      <c r="K3422" s="19">
        <v>45451.114583333336</v>
      </c>
      <c r="L3422" s="19">
        <v>45451.945833333331</v>
      </c>
      <c r="M3422">
        <v>0</v>
      </c>
      <c r="N3422" t="s">
        <v>128</v>
      </c>
      <c r="O3422" t="s">
        <v>29127</v>
      </c>
      <c r="P3422" t="s">
        <v>446</v>
      </c>
      <c r="Q3422">
        <v>3420</v>
      </c>
      <c r="R3422" t="s">
        <v>32579</v>
      </c>
    </row>
    <row r="3423" spans="1:18" x14ac:dyDescent="0.3">
      <c r="A3423">
        <v>3422</v>
      </c>
      <c r="B3423" t="s">
        <v>29129</v>
      </c>
      <c r="C3423">
        <v>27</v>
      </c>
      <c r="D3423" t="s">
        <v>29130</v>
      </c>
      <c r="E3423">
        <v>2</v>
      </c>
      <c r="F3423">
        <v>3</v>
      </c>
      <c r="G3423" t="s">
        <v>192</v>
      </c>
      <c r="H3423">
        <v>60</v>
      </c>
      <c r="I3423" s="19">
        <v>44970.936111111114</v>
      </c>
      <c r="J3423" s="19">
        <v>44970.976388888892</v>
      </c>
      <c r="K3423" s="19">
        <v>44972.330555555556</v>
      </c>
      <c r="L3423" s="19">
        <v>44971.936111111114</v>
      </c>
      <c r="M3423">
        <v>1</v>
      </c>
      <c r="N3423" t="s">
        <v>128</v>
      </c>
      <c r="O3423" t="s">
        <v>29136</v>
      </c>
      <c r="P3423" t="s">
        <v>584</v>
      </c>
      <c r="Q3423">
        <v>3421</v>
      </c>
      <c r="R3423" t="s">
        <v>32579</v>
      </c>
    </row>
    <row r="3424" spans="1:18" x14ac:dyDescent="0.3">
      <c r="A3424">
        <v>3423</v>
      </c>
      <c r="B3424" t="s">
        <v>29137</v>
      </c>
      <c r="C3424">
        <v>44</v>
      </c>
      <c r="D3424" t="s">
        <v>29138</v>
      </c>
      <c r="E3424">
        <v>1</v>
      </c>
      <c r="F3424">
        <v>3</v>
      </c>
      <c r="G3424" t="s">
        <v>192</v>
      </c>
      <c r="H3424">
        <v>73</v>
      </c>
      <c r="I3424" s="19">
        <v>45184.949305555558</v>
      </c>
      <c r="J3424" s="19">
        <v>45185.09375</v>
      </c>
      <c r="K3424" s="19">
        <v>45189.700694444444</v>
      </c>
      <c r="L3424" s="19">
        <v>45187.949305555558</v>
      </c>
      <c r="M3424">
        <v>1</v>
      </c>
      <c r="N3424" t="s">
        <v>307</v>
      </c>
      <c r="O3424" t="s">
        <v>29144</v>
      </c>
      <c r="P3424" t="s">
        <v>363</v>
      </c>
      <c r="Q3424">
        <v>3422</v>
      </c>
      <c r="R3424" t="s">
        <v>32579</v>
      </c>
    </row>
    <row r="3425" spans="1:18" x14ac:dyDescent="0.3">
      <c r="A3425">
        <v>3424</v>
      </c>
      <c r="B3425" t="s">
        <v>29146</v>
      </c>
      <c r="C3425">
        <v>48</v>
      </c>
      <c r="D3425" t="s">
        <v>29147</v>
      </c>
      <c r="E3425">
        <v>1</v>
      </c>
      <c r="F3425">
        <v>2</v>
      </c>
      <c r="G3425" t="s">
        <v>192</v>
      </c>
      <c r="H3425">
        <v>112</v>
      </c>
      <c r="I3425" s="19">
        <v>45031.792361111111</v>
      </c>
      <c r="J3425" s="19">
        <v>45032.138194444444</v>
      </c>
      <c r="K3425" s="19">
        <v>45033.588888888888</v>
      </c>
      <c r="L3425" s="19">
        <v>45032.792361111111</v>
      </c>
      <c r="M3425">
        <v>1</v>
      </c>
      <c r="N3425" t="s">
        <v>128</v>
      </c>
      <c r="O3425" t="s">
        <v>29153</v>
      </c>
      <c r="P3425" t="s">
        <v>751</v>
      </c>
      <c r="Q3425">
        <v>3423</v>
      </c>
      <c r="R3425" t="s">
        <v>32579</v>
      </c>
    </row>
    <row r="3426" spans="1:18" x14ac:dyDescent="0.3">
      <c r="A3426">
        <v>3425</v>
      </c>
      <c r="B3426" t="s">
        <v>29154</v>
      </c>
      <c r="C3426">
        <v>53</v>
      </c>
      <c r="D3426" t="s">
        <v>29156</v>
      </c>
      <c r="E3426">
        <v>2</v>
      </c>
      <c r="F3426">
        <v>3</v>
      </c>
      <c r="G3426" t="s">
        <v>116</v>
      </c>
      <c r="H3426">
        <v>32</v>
      </c>
      <c r="I3426" s="19">
        <v>45649.922222222223</v>
      </c>
      <c r="J3426" s="19">
        <v>45650.168055555558</v>
      </c>
      <c r="K3426" s="19">
        <v>45651.627083333333</v>
      </c>
      <c r="L3426" s="19">
        <v>45652.922222222223</v>
      </c>
      <c r="M3426">
        <v>0</v>
      </c>
      <c r="N3426" t="s">
        <v>128</v>
      </c>
      <c r="O3426" t="s">
        <v>29162</v>
      </c>
      <c r="P3426" t="s">
        <v>328</v>
      </c>
      <c r="Q3426">
        <v>3424</v>
      </c>
      <c r="R3426" t="s">
        <v>32579</v>
      </c>
    </row>
    <row r="3427" spans="1:18" x14ac:dyDescent="0.3">
      <c r="A3427">
        <v>3426</v>
      </c>
      <c r="B3427" t="s">
        <v>29163</v>
      </c>
      <c r="C3427">
        <v>70</v>
      </c>
      <c r="D3427" t="s">
        <v>29164</v>
      </c>
      <c r="E3427">
        <v>1</v>
      </c>
      <c r="F3427">
        <v>3</v>
      </c>
      <c r="G3427" t="s">
        <v>116</v>
      </c>
      <c r="H3427">
        <v>102</v>
      </c>
      <c r="I3427" s="19">
        <v>45345.276388888888</v>
      </c>
      <c r="J3427" s="19">
        <v>45345.410416666666</v>
      </c>
      <c r="K3427" s="19">
        <v>45346.297222222223</v>
      </c>
      <c r="L3427" s="19">
        <v>45348.276388888888</v>
      </c>
      <c r="M3427">
        <v>0</v>
      </c>
      <c r="N3427" t="s">
        <v>128</v>
      </c>
      <c r="O3427" t="s">
        <v>29170</v>
      </c>
      <c r="P3427" t="s">
        <v>293</v>
      </c>
      <c r="Q3427">
        <v>3425</v>
      </c>
      <c r="R3427" t="s">
        <v>32579</v>
      </c>
    </row>
    <row r="3428" spans="1:18" x14ac:dyDescent="0.3">
      <c r="A3428">
        <v>3427</v>
      </c>
      <c r="B3428" t="s">
        <v>29171</v>
      </c>
      <c r="C3428">
        <v>15</v>
      </c>
      <c r="D3428" t="s">
        <v>29172</v>
      </c>
      <c r="E3428">
        <v>1</v>
      </c>
      <c r="F3428">
        <v>3</v>
      </c>
      <c r="G3428" t="s">
        <v>116</v>
      </c>
      <c r="H3428">
        <v>7</v>
      </c>
      <c r="I3428" s="19">
        <v>45556.245833333334</v>
      </c>
      <c r="J3428" s="19">
        <v>45556.441666666666</v>
      </c>
      <c r="K3428" s="19">
        <v>45556.938888888886</v>
      </c>
      <c r="L3428" s="19">
        <v>45557.245833333334</v>
      </c>
      <c r="M3428">
        <v>0</v>
      </c>
      <c r="N3428" t="s">
        <v>307</v>
      </c>
      <c r="O3428" t="s">
        <v>29178</v>
      </c>
      <c r="P3428" t="s">
        <v>751</v>
      </c>
      <c r="Q3428">
        <v>3426</v>
      </c>
      <c r="R3428" t="s">
        <v>32579</v>
      </c>
    </row>
    <row r="3429" spans="1:18" x14ac:dyDescent="0.3">
      <c r="A3429">
        <v>3428</v>
      </c>
      <c r="B3429" t="s">
        <v>29179</v>
      </c>
      <c r="C3429">
        <v>47</v>
      </c>
      <c r="D3429" t="s">
        <v>29181</v>
      </c>
      <c r="E3429">
        <v>3</v>
      </c>
      <c r="F3429">
        <v>3</v>
      </c>
      <c r="G3429" t="s">
        <v>116</v>
      </c>
      <c r="H3429">
        <v>52</v>
      </c>
      <c r="I3429" s="19">
        <v>45657.706250000003</v>
      </c>
      <c r="J3429" s="19">
        <v>45657.948611111111</v>
      </c>
      <c r="K3429" s="19">
        <v>45660.464583333334</v>
      </c>
      <c r="L3429" s="19">
        <v>45660.706250000003</v>
      </c>
      <c r="M3429">
        <v>0</v>
      </c>
      <c r="N3429" t="s">
        <v>128</v>
      </c>
      <c r="O3429" t="s">
        <v>29187</v>
      </c>
      <c r="P3429" t="s">
        <v>274</v>
      </c>
      <c r="Q3429">
        <v>3427</v>
      </c>
      <c r="R3429" t="s">
        <v>32579</v>
      </c>
    </row>
    <row r="3430" spans="1:18" x14ac:dyDescent="0.3">
      <c r="A3430">
        <v>3429</v>
      </c>
      <c r="B3430" t="s">
        <v>29188</v>
      </c>
      <c r="C3430">
        <v>12</v>
      </c>
      <c r="D3430" t="s">
        <v>29189</v>
      </c>
      <c r="E3430">
        <v>5</v>
      </c>
      <c r="F3430">
        <v>3</v>
      </c>
      <c r="G3430" t="s">
        <v>192</v>
      </c>
      <c r="H3430">
        <v>56</v>
      </c>
      <c r="I3430" s="19">
        <v>45230.511111111111</v>
      </c>
      <c r="J3430" s="19">
        <v>45230.874305555553</v>
      </c>
      <c r="K3430" s="19">
        <v>45232.44027777778</v>
      </c>
      <c r="L3430" s="19">
        <v>45233.511111111111</v>
      </c>
      <c r="M3430">
        <v>0</v>
      </c>
      <c r="N3430" t="s">
        <v>128</v>
      </c>
      <c r="O3430" t="s">
        <v>29195</v>
      </c>
      <c r="P3430" t="s">
        <v>843</v>
      </c>
      <c r="Q3430">
        <v>3428</v>
      </c>
      <c r="R3430" t="s">
        <v>32579</v>
      </c>
    </row>
    <row r="3431" spans="1:18" x14ac:dyDescent="0.3">
      <c r="A3431">
        <v>3430</v>
      </c>
      <c r="B3431" t="s">
        <v>29197</v>
      </c>
      <c r="C3431">
        <v>71</v>
      </c>
      <c r="D3431" t="s">
        <v>29198</v>
      </c>
      <c r="E3431">
        <v>3</v>
      </c>
      <c r="F3431">
        <v>3</v>
      </c>
      <c r="G3431" t="s">
        <v>116</v>
      </c>
      <c r="H3431">
        <v>85</v>
      </c>
      <c r="I3431" s="19">
        <v>45364.738194444442</v>
      </c>
      <c r="J3431" s="19">
        <v>45364.859027777777</v>
      </c>
      <c r="K3431" s="19">
        <v>45366.043055555558</v>
      </c>
      <c r="L3431" s="19">
        <v>45366.738194444442</v>
      </c>
      <c r="M3431">
        <v>0</v>
      </c>
      <c r="N3431" t="s">
        <v>128</v>
      </c>
      <c r="O3431" t="s">
        <v>29205</v>
      </c>
      <c r="P3431" t="s">
        <v>877</v>
      </c>
      <c r="Q3431">
        <v>3429</v>
      </c>
      <c r="R3431" t="s">
        <v>32579</v>
      </c>
    </row>
    <row r="3432" spans="1:18" x14ac:dyDescent="0.3">
      <c r="A3432">
        <v>3431</v>
      </c>
      <c r="B3432" t="s">
        <v>29206</v>
      </c>
      <c r="C3432">
        <v>4</v>
      </c>
      <c r="D3432" t="s">
        <v>29207</v>
      </c>
      <c r="E3432">
        <v>3</v>
      </c>
      <c r="F3432">
        <v>2</v>
      </c>
      <c r="G3432" t="s">
        <v>192</v>
      </c>
      <c r="H3432">
        <v>63</v>
      </c>
      <c r="I3432" s="19">
        <v>45504.40347222222</v>
      </c>
      <c r="J3432" s="19">
        <v>45504.436805555553</v>
      </c>
      <c r="K3432" s="19">
        <v>45504.815972222219</v>
      </c>
      <c r="L3432" s="19">
        <v>45504.736805555556</v>
      </c>
      <c r="M3432">
        <v>1</v>
      </c>
      <c r="N3432" t="s">
        <v>165</v>
      </c>
      <c r="O3432" t="s">
        <v>29213</v>
      </c>
      <c r="P3432" t="s">
        <v>274</v>
      </c>
      <c r="Q3432">
        <v>3430</v>
      </c>
      <c r="R3432" t="s">
        <v>32579</v>
      </c>
    </row>
    <row r="3433" spans="1:18" x14ac:dyDescent="0.3">
      <c r="A3433">
        <v>3432</v>
      </c>
      <c r="B3433" t="s">
        <v>29215</v>
      </c>
      <c r="C3433">
        <v>43</v>
      </c>
      <c r="D3433" t="s">
        <v>29216</v>
      </c>
      <c r="E3433">
        <v>5</v>
      </c>
      <c r="F3433">
        <v>3</v>
      </c>
      <c r="G3433" t="s">
        <v>192</v>
      </c>
      <c r="H3433">
        <v>1</v>
      </c>
      <c r="I3433" s="19">
        <v>45537.215277777781</v>
      </c>
      <c r="J3433" s="19">
        <v>45537.281944444447</v>
      </c>
      <c r="K3433" s="19">
        <v>45537.97152777778</v>
      </c>
      <c r="L3433" s="19">
        <v>45539.215277777781</v>
      </c>
      <c r="M3433">
        <v>0</v>
      </c>
      <c r="N3433" t="s">
        <v>307</v>
      </c>
      <c r="O3433" t="s">
        <v>29222</v>
      </c>
      <c r="P3433" t="s">
        <v>2960</v>
      </c>
      <c r="Q3433">
        <v>3431</v>
      </c>
      <c r="R3433" t="s">
        <v>32579</v>
      </c>
    </row>
    <row r="3434" spans="1:18" x14ac:dyDescent="0.3">
      <c r="A3434">
        <v>3433</v>
      </c>
      <c r="B3434" t="s">
        <v>29223</v>
      </c>
      <c r="C3434">
        <v>19</v>
      </c>
      <c r="D3434" t="s">
        <v>29225</v>
      </c>
      <c r="E3434">
        <v>1</v>
      </c>
      <c r="F3434">
        <v>3</v>
      </c>
      <c r="G3434" t="s">
        <v>116</v>
      </c>
      <c r="H3434">
        <v>47</v>
      </c>
      <c r="I3434" s="19">
        <v>45128.132638888892</v>
      </c>
      <c r="J3434" s="19">
        <v>45128.271527777775</v>
      </c>
      <c r="K3434" s="19">
        <v>45130.961111111108</v>
      </c>
      <c r="L3434" s="19">
        <v>45130.132638888892</v>
      </c>
      <c r="M3434">
        <v>1</v>
      </c>
      <c r="N3434" t="s">
        <v>128</v>
      </c>
      <c r="O3434" t="s">
        <v>29231</v>
      </c>
      <c r="P3434" t="s">
        <v>363</v>
      </c>
      <c r="Q3434">
        <v>3432</v>
      </c>
      <c r="R3434" t="s">
        <v>32579</v>
      </c>
    </row>
    <row r="3435" spans="1:18" x14ac:dyDescent="0.3">
      <c r="A3435">
        <v>3434</v>
      </c>
      <c r="B3435" t="s">
        <v>29232</v>
      </c>
      <c r="C3435">
        <v>5</v>
      </c>
      <c r="D3435" t="s">
        <v>29233</v>
      </c>
      <c r="E3435">
        <v>1</v>
      </c>
      <c r="F3435">
        <v>4</v>
      </c>
      <c r="G3435" t="s">
        <v>192</v>
      </c>
      <c r="H3435">
        <v>112</v>
      </c>
      <c r="I3435" s="19">
        <v>44940.736805555556</v>
      </c>
      <c r="J3435" s="19">
        <v>44943.454861111109</v>
      </c>
      <c r="K3435" s="19">
        <v>44944.328472222223</v>
      </c>
      <c r="L3435" s="19">
        <v>44945.736805555556</v>
      </c>
      <c r="M3435">
        <v>0</v>
      </c>
      <c r="N3435" t="s">
        <v>165</v>
      </c>
      <c r="O3435" t="s">
        <v>29239</v>
      </c>
      <c r="P3435" t="s">
        <v>363</v>
      </c>
      <c r="Q3435">
        <v>3433</v>
      </c>
      <c r="R3435" t="s">
        <v>32579</v>
      </c>
    </row>
    <row r="3436" spans="1:18" x14ac:dyDescent="0.3">
      <c r="A3436">
        <v>3435</v>
      </c>
      <c r="B3436" t="s">
        <v>29240</v>
      </c>
      <c r="C3436">
        <v>23</v>
      </c>
      <c r="D3436" t="s">
        <v>29242</v>
      </c>
      <c r="E3436">
        <v>3</v>
      </c>
      <c r="F3436">
        <v>4</v>
      </c>
      <c r="G3436" t="s">
        <v>116</v>
      </c>
      <c r="H3436">
        <v>92</v>
      </c>
      <c r="I3436" s="19">
        <v>45527.720833333333</v>
      </c>
      <c r="J3436" s="19">
        <v>45527.895833333336</v>
      </c>
      <c r="K3436" s="19">
        <v>45530.661111111112</v>
      </c>
      <c r="L3436" s="19">
        <v>45531.720833333333</v>
      </c>
      <c r="M3436">
        <v>0</v>
      </c>
      <c r="N3436" t="s">
        <v>165</v>
      </c>
      <c r="O3436" t="s">
        <v>29248</v>
      </c>
      <c r="P3436" t="s">
        <v>962</v>
      </c>
      <c r="Q3436">
        <v>3434</v>
      </c>
      <c r="R3436" t="s">
        <v>32579</v>
      </c>
    </row>
    <row r="3437" spans="1:18" x14ac:dyDescent="0.3">
      <c r="A3437">
        <v>3436</v>
      </c>
      <c r="B3437" t="s">
        <v>29249</v>
      </c>
      <c r="C3437">
        <v>62</v>
      </c>
      <c r="D3437" t="s">
        <v>29250</v>
      </c>
      <c r="E3437">
        <v>2</v>
      </c>
      <c r="F3437">
        <v>2</v>
      </c>
      <c r="G3437" t="s">
        <v>116</v>
      </c>
      <c r="H3437">
        <v>115</v>
      </c>
      <c r="I3437" s="19">
        <v>45709.39166666667</v>
      </c>
      <c r="J3437" s="19">
        <v>45709.422222222223</v>
      </c>
      <c r="K3437" s="19">
        <v>45709.569444444445</v>
      </c>
      <c r="L3437" s="19">
        <v>45709.724999999999</v>
      </c>
      <c r="M3437">
        <v>0</v>
      </c>
      <c r="N3437" t="s">
        <v>165</v>
      </c>
      <c r="O3437" t="s">
        <v>29257</v>
      </c>
      <c r="P3437" t="s">
        <v>584</v>
      </c>
      <c r="Q3437">
        <v>3435</v>
      </c>
      <c r="R3437" t="s">
        <v>32579</v>
      </c>
    </row>
    <row r="3438" spans="1:18" x14ac:dyDescent="0.3">
      <c r="A3438">
        <v>3437</v>
      </c>
      <c r="B3438" t="s">
        <v>29258</v>
      </c>
      <c r="C3438">
        <v>44</v>
      </c>
      <c r="D3438" t="s">
        <v>29259</v>
      </c>
      <c r="E3438">
        <v>3</v>
      </c>
      <c r="F3438">
        <v>2</v>
      </c>
      <c r="G3438" t="s">
        <v>192</v>
      </c>
      <c r="H3438">
        <v>117</v>
      </c>
      <c r="I3438" s="19">
        <v>44974.572916666664</v>
      </c>
      <c r="J3438" s="19">
        <v>44974.72152777778</v>
      </c>
      <c r="K3438" s="19">
        <v>44974.997916666667</v>
      </c>
      <c r="L3438" s="19">
        <v>44975.572916666664</v>
      </c>
      <c r="M3438">
        <v>0</v>
      </c>
      <c r="N3438" t="s">
        <v>307</v>
      </c>
      <c r="O3438" t="s">
        <v>29265</v>
      </c>
      <c r="P3438" t="s">
        <v>877</v>
      </c>
      <c r="Q3438">
        <v>3436</v>
      </c>
      <c r="R3438" t="s">
        <v>32579</v>
      </c>
    </row>
    <row r="3439" spans="1:18" x14ac:dyDescent="0.3">
      <c r="A3439">
        <v>3438</v>
      </c>
      <c r="B3439" t="s">
        <v>29266</v>
      </c>
      <c r="C3439">
        <v>44</v>
      </c>
      <c r="D3439" t="s">
        <v>6055</v>
      </c>
      <c r="E3439">
        <v>1</v>
      </c>
      <c r="F3439">
        <v>3</v>
      </c>
      <c r="G3439" t="s">
        <v>116</v>
      </c>
      <c r="H3439">
        <v>1</v>
      </c>
      <c r="I3439" s="19">
        <v>45360.259722222225</v>
      </c>
      <c r="J3439" s="19">
        <v>45360.648611111108</v>
      </c>
      <c r="K3439" s="19">
        <v>45364.163194444445</v>
      </c>
      <c r="L3439" s="19">
        <v>45363.259722222225</v>
      </c>
      <c r="M3439">
        <v>1</v>
      </c>
      <c r="N3439" t="s">
        <v>307</v>
      </c>
      <c r="O3439" t="s">
        <v>29272</v>
      </c>
      <c r="P3439" t="s">
        <v>225</v>
      </c>
      <c r="Q3439">
        <v>3437</v>
      </c>
      <c r="R3439" t="s">
        <v>32579</v>
      </c>
    </row>
    <row r="3440" spans="1:18" x14ac:dyDescent="0.3">
      <c r="A3440">
        <v>3439</v>
      </c>
      <c r="B3440" t="s">
        <v>29274</v>
      </c>
      <c r="C3440">
        <v>54</v>
      </c>
      <c r="D3440" t="s">
        <v>29275</v>
      </c>
      <c r="E3440">
        <v>1</v>
      </c>
      <c r="F3440">
        <v>3</v>
      </c>
      <c r="G3440" t="s">
        <v>192</v>
      </c>
      <c r="H3440">
        <v>72</v>
      </c>
      <c r="I3440" s="19">
        <v>45652.927083333336</v>
      </c>
      <c r="J3440" s="19">
        <v>45653.064583333333</v>
      </c>
      <c r="K3440" s="19">
        <v>45654.449305555558</v>
      </c>
      <c r="L3440" s="19">
        <v>45653.927083333336</v>
      </c>
      <c r="M3440">
        <v>1</v>
      </c>
      <c r="N3440" t="s">
        <v>222</v>
      </c>
      <c r="O3440" t="s">
        <v>29281</v>
      </c>
      <c r="P3440" t="s">
        <v>225</v>
      </c>
      <c r="Q3440">
        <v>3438</v>
      </c>
      <c r="R3440" t="s">
        <v>32579</v>
      </c>
    </row>
    <row r="3441" spans="1:18" x14ac:dyDescent="0.3">
      <c r="A3441">
        <v>3440</v>
      </c>
      <c r="B3441" t="s">
        <v>29282</v>
      </c>
      <c r="C3441">
        <v>57</v>
      </c>
      <c r="D3441" t="s">
        <v>29284</v>
      </c>
      <c r="E3441">
        <v>2</v>
      </c>
      <c r="F3441">
        <v>2</v>
      </c>
      <c r="G3441" t="s">
        <v>116</v>
      </c>
      <c r="H3441">
        <v>86</v>
      </c>
      <c r="I3441" s="19">
        <v>45427.884027777778</v>
      </c>
      <c r="J3441" s="19">
        <v>45427.933333333334</v>
      </c>
      <c r="K3441" s="19">
        <v>45428.29791666667</v>
      </c>
      <c r="L3441" s="19">
        <v>45428.384027777778</v>
      </c>
      <c r="M3441">
        <v>0</v>
      </c>
      <c r="N3441" t="s">
        <v>307</v>
      </c>
      <c r="O3441" t="s">
        <v>29290</v>
      </c>
      <c r="P3441" t="s">
        <v>168</v>
      </c>
      <c r="Q3441">
        <v>3439</v>
      </c>
      <c r="R3441" t="s">
        <v>32579</v>
      </c>
    </row>
    <row r="3442" spans="1:18" x14ac:dyDescent="0.3">
      <c r="A3442">
        <v>3441</v>
      </c>
      <c r="B3442" t="s">
        <v>29291</v>
      </c>
      <c r="C3442">
        <v>3</v>
      </c>
      <c r="D3442" t="s">
        <v>29292</v>
      </c>
      <c r="E3442">
        <v>2</v>
      </c>
      <c r="F3442">
        <v>3</v>
      </c>
      <c r="G3442" t="s">
        <v>116</v>
      </c>
      <c r="H3442">
        <v>105</v>
      </c>
      <c r="I3442" s="19">
        <v>45183.665277777778</v>
      </c>
      <c r="J3442" s="19">
        <v>45183.77847222222</v>
      </c>
      <c r="K3442" s="19">
        <v>45185.268750000003</v>
      </c>
      <c r="L3442" s="19">
        <v>45185.665277777778</v>
      </c>
      <c r="M3442">
        <v>0</v>
      </c>
      <c r="N3442" t="s">
        <v>307</v>
      </c>
      <c r="O3442" t="s">
        <v>29298</v>
      </c>
      <c r="P3442" t="s">
        <v>19792</v>
      </c>
      <c r="Q3442">
        <v>3440</v>
      </c>
      <c r="R3442" t="s">
        <v>32579</v>
      </c>
    </row>
    <row r="3443" spans="1:18" x14ac:dyDescent="0.3">
      <c r="A3443">
        <v>3442</v>
      </c>
      <c r="B3443" t="s">
        <v>29299</v>
      </c>
      <c r="C3443">
        <v>49</v>
      </c>
      <c r="D3443" t="s">
        <v>29300</v>
      </c>
      <c r="E3443">
        <v>4</v>
      </c>
      <c r="F3443">
        <v>2</v>
      </c>
      <c r="G3443" t="s">
        <v>116</v>
      </c>
      <c r="H3443">
        <v>10</v>
      </c>
      <c r="I3443" s="19">
        <v>45264.765277777777</v>
      </c>
      <c r="J3443" s="19">
        <v>45264.88958333333</v>
      </c>
      <c r="K3443" s="19">
        <v>45264.961805555555</v>
      </c>
      <c r="L3443" s="19">
        <v>45265.265277777777</v>
      </c>
      <c r="M3443">
        <v>0</v>
      </c>
      <c r="N3443" t="s">
        <v>165</v>
      </c>
      <c r="O3443" t="s">
        <v>3495</v>
      </c>
      <c r="P3443" t="s">
        <v>1512</v>
      </c>
      <c r="Q3443">
        <v>3441</v>
      </c>
      <c r="R3443" t="s">
        <v>32579</v>
      </c>
    </row>
    <row r="3444" spans="1:18" x14ac:dyDescent="0.3">
      <c r="A3444">
        <v>3443</v>
      </c>
      <c r="B3444" t="s">
        <v>29307</v>
      </c>
      <c r="C3444">
        <v>28</v>
      </c>
      <c r="D3444" t="s">
        <v>29308</v>
      </c>
      <c r="E3444">
        <v>1</v>
      </c>
      <c r="F3444">
        <v>4</v>
      </c>
      <c r="G3444" t="s">
        <v>116</v>
      </c>
      <c r="H3444">
        <v>11</v>
      </c>
      <c r="I3444" s="19">
        <v>45285.413194444445</v>
      </c>
      <c r="J3444" s="19">
        <v>45285.693055555559</v>
      </c>
      <c r="K3444" s="19">
        <v>45286.904861111114</v>
      </c>
      <c r="L3444" s="19">
        <v>45289.413194444445</v>
      </c>
      <c r="M3444">
        <v>0</v>
      </c>
      <c r="N3444" t="s">
        <v>128</v>
      </c>
      <c r="O3444" t="s">
        <v>29315</v>
      </c>
      <c r="P3444" t="s">
        <v>751</v>
      </c>
      <c r="Q3444">
        <v>3442</v>
      </c>
      <c r="R3444" t="s">
        <v>32579</v>
      </c>
    </row>
    <row r="3445" spans="1:18" x14ac:dyDescent="0.3">
      <c r="A3445">
        <v>3444</v>
      </c>
      <c r="B3445" t="s">
        <v>29316</v>
      </c>
      <c r="C3445">
        <v>34</v>
      </c>
      <c r="D3445" t="s">
        <v>29317</v>
      </c>
      <c r="E3445">
        <v>5</v>
      </c>
      <c r="F3445">
        <v>3</v>
      </c>
      <c r="G3445" t="s">
        <v>116</v>
      </c>
      <c r="H3445">
        <v>13</v>
      </c>
      <c r="I3445" s="19">
        <v>45333.90625</v>
      </c>
      <c r="J3445" s="19">
        <v>45334.02847222222</v>
      </c>
      <c r="K3445" s="19">
        <v>45334.86041666667</v>
      </c>
      <c r="L3445" s="19">
        <v>45336.90625</v>
      </c>
      <c r="M3445">
        <v>0</v>
      </c>
      <c r="N3445" t="s">
        <v>165</v>
      </c>
      <c r="O3445" t="s">
        <v>29323</v>
      </c>
      <c r="P3445" t="s">
        <v>2960</v>
      </c>
      <c r="Q3445">
        <v>3443</v>
      </c>
      <c r="R3445" t="s">
        <v>32579</v>
      </c>
    </row>
    <row r="3446" spans="1:18" x14ac:dyDescent="0.3">
      <c r="A3446">
        <v>3445</v>
      </c>
      <c r="B3446" t="s">
        <v>29324</v>
      </c>
      <c r="C3446">
        <v>35</v>
      </c>
      <c r="D3446" t="s">
        <v>29326</v>
      </c>
      <c r="E3446">
        <v>1</v>
      </c>
      <c r="F3446">
        <v>3</v>
      </c>
      <c r="G3446" t="s">
        <v>116</v>
      </c>
      <c r="H3446">
        <v>79</v>
      </c>
      <c r="I3446" s="19">
        <v>45664.674305555556</v>
      </c>
      <c r="J3446" s="19">
        <v>45665.163194444445</v>
      </c>
      <c r="K3446" s="19">
        <v>45665.988194444442</v>
      </c>
      <c r="L3446" s="19">
        <v>45667.674305555556</v>
      </c>
      <c r="M3446">
        <v>0</v>
      </c>
      <c r="N3446" t="s">
        <v>222</v>
      </c>
      <c r="O3446" t="s">
        <v>29331</v>
      </c>
      <c r="P3446" t="s">
        <v>293</v>
      </c>
      <c r="Q3446">
        <v>3444</v>
      </c>
      <c r="R3446" t="s">
        <v>32579</v>
      </c>
    </row>
    <row r="3447" spans="1:18" x14ac:dyDescent="0.3">
      <c r="A3447">
        <v>3446</v>
      </c>
      <c r="B3447" t="s">
        <v>29332</v>
      </c>
      <c r="C3447">
        <v>64</v>
      </c>
      <c r="D3447" t="s">
        <v>29333</v>
      </c>
      <c r="E3447">
        <v>3</v>
      </c>
      <c r="F3447">
        <v>3</v>
      </c>
      <c r="G3447" t="s">
        <v>172</v>
      </c>
      <c r="H3447">
        <v>15</v>
      </c>
      <c r="I3447" s="19">
        <v>45717.140277777777</v>
      </c>
      <c r="J3447" s="19">
        <v>45717.25277777778</v>
      </c>
      <c r="K3447" s="19"/>
      <c r="L3447" s="19">
        <v>45719.140277777777</v>
      </c>
      <c r="M3447">
        <v>1</v>
      </c>
      <c r="N3447" t="s">
        <v>165</v>
      </c>
      <c r="O3447" t="s">
        <v>29338</v>
      </c>
      <c r="Q3447">
        <v>3445</v>
      </c>
      <c r="R3447" t="s">
        <v>32582</v>
      </c>
    </row>
    <row r="3448" spans="1:18" x14ac:dyDescent="0.3">
      <c r="A3448">
        <v>3447</v>
      </c>
      <c r="B3448" t="s">
        <v>29339</v>
      </c>
      <c r="C3448">
        <v>30</v>
      </c>
      <c r="D3448" t="s">
        <v>29340</v>
      </c>
      <c r="E3448">
        <v>2</v>
      </c>
      <c r="F3448">
        <v>2</v>
      </c>
      <c r="G3448" t="s">
        <v>192</v>
      </c>
      <c r="H3448">
        <v>109</v>
      </c>
      <c r="I3448" s="19">
        <v>45155.78125</v>
      </c>
      <c r="J3448" s="19">
        <v>45155.80972222222</v>
      </c>
      <c r="K3448" s="19">
        <v>45156.040972222225</v>
      </c>
      <c r="L3448" s="19">
        <v>45156.28125</v>
      </c>
      <c r="M3448">
        <v>0</v>
      </c>
      <c r="N3448" t="s">
        <v>307</v>
      </c>
      <c r="O3448" t="s">
        <v>29346</v>
      </c>
      <c r="P3448" t="s">
        <v>25123</v>
      </c>
      <c r="Q3448">
        <v>3446</v>
      </c>
      <c r="R3448" t="s">
        <v>32579</v>
      </c>
    </row>
    <row r="3449" spans="1:18" x14ac:dyDescent="0.3">
      <c r="A3449">
        <v>3448</v>
      </c>
      <c r="B3449" t="s">
        <v>29348</v>
      </c>
      <c r="C3449">
        <v>67</v>
      </c>
      <c r="D3449" t="s">
        <v>29349</v>
      </c>
      <c r="E3449">
        <v>1</v>
      </c>
      <c r="F3449">
        <v>3</v>
      </c>
      <c r="G3449" t="s">
        <v>192</v>
      </c>
      <c r="H3449">
        <v>16</v>
      </c>
      <c r="I3449" s="19">
        <v>45121.515972222223</v>
      </c>
      <c r="J3449" s="19">
        <v>45121.731249999997</v>
      </c>
      <c r="K3449" s="19">
        <v>45123.370138888888</v>
      </c>
      <c r="L3449" s="19">
        <v>45124.515972222223</v>
      </c>
      <c r="M3449">
        <v>0</v>
      </c>
      <c r="N3449" t="s">
        <v>128</v>
      </c>
      <c r="O3449" t="s">
        <v>29356</v>
      </c>
      <c r="P3449" t="s">
        <v>225</v>
      </c>
      <c r="Q3449">
        <v>3447</v>
      </c>
      <c r="R3449" t="s">
        <v>32579</v>
      </c>
    </row>
    <row r="3450" spans="1:18" x14ac:dyDescent="0.3">
      <c r="A3450">
        <v>3449</v>
      </c>
      <c r="B3450" t="s">
        <v>29357</v>
      </c>
      <c r="C3450">
        <v>56</v>
      </c>
      <c r="D3450" t="s">
        <v>29358</v>
      </c>
      <c r="E3450">
        <v>1</v>
      </c>
      <c r="F3450">
        <v>1</v>
      </c>
      <c r="G3450" t="s">
        <v>192</v>
      </c>
      <c r="H3450">
        <v>23</v>
      </c>
      <c r="I3450" s="19">
        <v>44972.523611111108</v>
      </c>
      <c r="J3450" s="19">
        <v>44972.629861111112</v>
      </c>
      <c r="K3450" s="19">
        <v>44972.79583333333</v>
      </c>
      <c r="L3450" s="19">
        <v>44972.69027777778</v>
      </c>
      <c r="M3450">
        <v>1</v>
      </c>
      <c r="N3450" t="s">
        <v>307</v>
      </c>
      <c r="O3450" t="s">
        <v>29364</v>
      </c>
      <c r="P3450" t="s">
        <v>293</v>
      </c>
      <c r="Q3450">
        <v>3448</v>
      </c>
      <c r="R3450" t="s">
        <v>32579</v>
      </c>
    </row>
    <row r="3451" spans="1:18" x14ac:dyDescent="0.3">
      <c r="A3451">
        <v>3450</v>
      </c>
      <c r="B3451" t="s">
        <v>29365</v>
      </c>
      <c r="C3451">
        <v>24</v>
      </c>
      <c r="D3451" t="s">
        <v>23070</v>
      </c>
      <c r="E3451">
        <v>3</v>
      </c>
      <c r="F3451">
        <v>2</v>
      </c>
      <c r="G3451" t="s">
        <v>192</v>
      </c>
      <c r="H3451">
        <v>8</v>
      </c>
      <c r="I3451" s="19">
        <v>45263.082638888889</v>
      </c>
      <c r="J3451" s="19">
        <v>45263.149305555555</v>
      </c>
      <c r="K3451" s="19">
        <v>45263.445138888892</v>
      </c>
      <c r="L3451" s="19">
        <v>45263.582638888889</v>
      </c>
      <c r="M3451">
        <v>0</v>
      </c>
      <c r="N3451" t="s">
        <v>128</v>
      </c>
      <c r="O3451" t="s">
        <v>29371</v>
      </c>
      <c r="P3451" t="s">
        <v>877</v>
      </c>
      <c r="Q3451">
        <v>3449</v>
      </c>
      <c r="R3451" t="s">
        <v>32579</v>
      </c>
    </row>
    <row r="3452" spans="1:18" x14ac:dyDescent="0.3">
      <c r="A3452">
        <v>3451</v>
      </c>
      <c r="B3452" t="s">
        <v>29372</v>
      </c>
      <c r="C3452">
        <v>30</v>
      </c>
      <c r="D3452" t="s">
        <v>7755</v>
      </c>
      <c r="E3452">
        <v>1</v>
      </c>
      <c r="F3452">
        <v>3</v>
      </c>
      <c r="G3452" t="s">
        <v>116</v>
      </c>
      <c r="H3452">
        <v>119</v>
      </c>
      <c r="I3452" s="19">
        <v>45011.76666666667</v>
      </c>
      <c r="J3452" s="19">
        <v>45011.865972222222</v>
      </c>
      <c r="K3452" s="19">
        <v>45014.818749999999</v>
      </c>
      <c r="L3452" s="19">
        <v>45013.76666666667</v>
      </c>
      <c r="M3452">
        <v>1</v>
      </c>
      <c r="N3452" t="s">
        <v>307</v>
      </c>
      <c r="O3452" t="s">
        <v>29377</v>
      </c>
      <c r="P3452" t="s">
        <v>363</v>
      </c>
      <c r="Q3452">
        <v>3450</v>
      </c>
      <c r="R3452" t="s">
        <v>32579</v>
      </c>
    </row>
    <row r="3453" spans="1:18" x14ac:dyDescent="0.3">
      <c r="A3453">
        <v>3452</v>
      </c>
      <c r="B3453" t="s">
        <v>29378</v>
      </c>
      <c r="C3453">
        <v>46</v>
      </c>
      <c r="D3453" t="s">
        <v>29379</v>
      </c>
      <c r="E3453">
        <v>3</v>
      </c>
      <c r="F3453">
        <v>1</v>
      </c>
      <c r="G3453" t="s">
        <v>116</v>
      </c>
      <c r="H3453">
        <v>48</v>
      </c>
      <c r="I3453" s="19">
        <v>45308.426388888889</v>
      </c>
      <c r="J3453" s="19">
        <v>45308.519444444442</v>
      </c>
      <c r="K3453" s="19">
        <v>45308.7</v>
      </c>
      <c r="L3453" s="19">
        <v>45308.593055555553</v>
      </c>
      <c r="M3453">
        <v>1</v>
      </c>
      <c r="N3453" t="s">
        <v>307</v>
      </c>
      <c r="O3453" t="s">
        <v>29385</v>
      </c>
      <c r="P3453" t="s">
        <v>877</v>
      </c>
      <c r="Q3453">
        <v>3451</v>
      </c>
      <c r="R3453" t="s">
        <v>32579</v>
      </c>
    </row>
    <row r="3454" spans="1:18" x14ac:dyDescent="0.3">
      <c r="A3454">
        <v>3453</v>
      </c>
      <c r="B3454" t="s">
        <v>29387</v>
      </c>
      <c r="C3454">
        <v>57</v>
      </c>
      <c r="D3454" t="s">
        <v>29388</v>
      </c>
      <c r="E3454">
        <v>1</v>
      </c>
      <c r="F3454">
        <v>3</v>
      </c>
      <c r="G3454" t="s">
        <v>116</v>
      </c>
      <c r="H3454">
        <v>90</v>
      </c>
      <c r="I3454" s="19">
        <v>45105.145833333336</v>
      </c>
      <c r="J3454" s="19">
        <v>45105.274305555555</v>
      </c>
      <c r="K3454" s="19">
        <v>45106.668749999997</v>
      </c>
      <c r="L3454" s="19">
        <v>45107.145833333336</v>
      </c>
      <c r="M3454">
        <v>0</v>
      </c>
      <c r="N3454" t="s">
        <v>128</v>
      </c>
      <c r="O3454" t="s">
        <v>29394</v>
      </c>
      <c r="P3454" t="s">
        <v>225</v>
      </c>
      <c r="Q3454">
        <v>3452</v>
      </c>
      <c r="R3454" t="s">
        <v>32579</v>
      </c>
    </row>
    <row r="3455" spans="1:18" x14ac:dyDescent="0.3">
      <c r="A3455">
        <v>3454</v>
      </c>
      <c r="B3455" t="s">
        <v>29395</v>
      </c>
      <c r="C3455">
        <v>12</v>
      </c>
      <c r="D3455" t="s">
        <v>29396</v>
      </c>
      <c r="E3455">
        <v>2</v>
      </c>
      <c r="F3455">
        <v>4</v>
      </c>
      <c r="G3455" t="s">
        <v>116</v>
      </c>
      <c r="H3455">
        <v>115</v>
      </c>
      <c r="I3455" s="19">
        <v>45029.901388888888</v>
      </c>
      <c r="J3455" s="19">
        <v>45030.453472222223</v>
      </c>
      <c r="K3455" s="19">
        <v>45031.800694444442</v>
      </c>
      <c r="L3455" s="19">
        <v>45034.901388888888</v>
      </c>
      <c r="M3455">
        <v>0</v>
      </c>
      <c r="N3455" t="s">
        <v>307</v>
      </c>
      <c r="O3455" t="s">
        <v>29402</v>
      </c>
      <c r="P3455" t="s">
        <v>398</v>
      </c>
      <c r="Q3455">
        <v>3453</v>
      </c>
      <c r="R3455" t="s">
        <v>32579</v>
      </c>
    </row>
    <row r="3456" spans="1:18" x14ac:dyDescent="0.3">
      <c r="A3456">
        <v>3455</v>
      </c>
      <c r="B3456" t="s">
        <v>29403</v>
      </c>
      <c r="C3456">
        <v>9</v>
      </c>
      <c r="D3456" t="s">
        <v>29404</v>
      </c>
      <c r="E3456">
        <v>5</v>
      </c>
      <c r="F3456">
        <v>3</v>
      </c>
      <c r="G3456" t="s">
        <v>192</v>
      </c>
      <c r="H3456">
        <v>55</v>
      </c>
      <c r="I3456" s="19">
        <v>45440.206250000003</v>
      </c>
      <c r="J3456" s="19">
        <v>45440.354861111111</v>
      </c>
      <c r="K3456" s="19">
        <v>45441.148611111108</v>
      </c>
      <c r="L3456" s="19">
        <v>45443.206250000003</v>
      </c>
      <c r="M3456">
        <v>0</v>
      </c>
      <c r="N3456" t="s">
        <v>128</v>
      </c>
      <c r="O3456" t="s">
        <v>29410</v>
      </c>
      <c r="P3456" t="s">
        <v>705</v>
      </c>
      <c r="Q3456">
        <v>3454</v>
      </c>
      <c r="R3456" t="s">
        <v>32579</v>
      </c>
    </row>
    <row r="3457" spans="1:18" x14ac:dyDescent="0.3">
      <c r="A3457">
        <v>3456</v>
      </c>
      <c r="B3457" t="s">
        <v>29412</v>
      </c>
      <c r="C3457">
        <v>4</v>
      </c>
      <c r="D3457" t="s">
        <v>29413</v>
      </c>
      <c r="E3457">
        <v>1</v>
      </c>
      <c r="F3457">
        <v>3</v>
      </c>
      <c r="G3457" t="s">
        <v>192</v>
      </c>
      <c r="H3457">
        <v>102</v>
      </c>
      <c r="I3457" s="19">
        <v>44991.39166666667</v>
      </c>
      <c r="J3457" s="19">
        <v>44991.595833333333</v>
      </c>
      <c r="K3457" s="19">
        <v>44992.186111111114</v>
      </c>
      <c r="L3457" s="19">
        <v>44992.39166666667</v>
      </c>
      <c r="M3457">
        <v>0</v>
      </c>
      <c r="N3457" t="s">
        <v>307</v>
      </c>
      <c r="O3457" t="s">
        <v>29419</v>
      </c>
      <c r="P3457" t="s">
        <v>225</v>
      </c>
      <c r="Q3457">
        <v>3455</v>
      </c>
      <c r="R3457" t="s">
        <v>32579</v>
      </c>
    </row>
    <row r="3458" spans="1:18" x14ac:dyDescent="0.3">
      <c r="A3458">
        <v>3457</v>
      </c>
      <c r="B3458" t="s">
        <v>29420</v>
      </c>
      <c r="C3458">
        <v>27</v>
      </c>
      <c r="D3458" t="s">
        <v>29422</v>
      </c>
      <c r="E3458">
        <v>1</v>
      </c>
      <c r="F3458">
        <v>3</v>
      </c>
      <c r="G3458" t="s">
        <v>192</v>
      </c>
      <c r="H3458">
        <v>22</v>
      </c>
      <c r="I3458" s="19">
        <v>45059.36041666667</v>
      </c>
      <c r="J3458" s="19">
        <v>45059.552777777775</v>
      </c>
      <c r="K3458" s="19">
        <v>45060.107638888891</v>
      </c>
      <c r="L3458" s="19">
        <v>45060.36041666667</v>
      </c>
      <c r="M3458">
        <v>0</v>
      </c>
      <c r="N3458" t="s">
        <v>165</v>
      </c>
      <c r="O3458" t="s">
        <v>29428</v>
      </c>
      <c r="P3458" t="s">
        <v>751</v>
      </c>
      <c r="Q3458">
        <v>3456</v>
      </c>
      <c r="R3458" t="s">
        <v>32579</v>
      </c>
    </row>
    <row r="3459" spans="1:18" x14ac:dyDescent="0.3">
      <c r="A3459">
        <v>3458</v>
      </c>
      <c r="B3459" t="s">
        <v>29430</v>
      </c>
      <c r="C3459">
        <v>59</v>
      </c>
      <c r="D3459" t="s">
        <v>29431</v>
      </c>
      <c r="E3459">
        <v>3</v>
      </c>
      <c r="F3459">
        <v>4</v>
      </c>
      <c r="G3459" t="s">
        <v>116</v>
      </c>
      <c r="H3459">
        <v>38</v>
      </c>
      <c r="I3459" s="19">
        <v>45269.625694444447</v>
      </c>
      <c r="J3459" s="19">
        <v>45270.111111111109</v>
      </c>
      <c r="K3459" s="19">
        <v>45272.54791666667</v>
      </c>
      <c r="L3459" s="19">
        <v>45274.625694444447</v>
      </c>
      <c r="M3459">
        <v>0</v>
      </c>
      <c r="N3459" t="s">
        <v>128</v>
      </c>
      <c r="O3459" t="s">
        <v>29437</v>
      </c>
      <c r="P3459" t="s">
        <v>246</v>
      </c>
      <c r="Q3459">
        <v>3457</v>
      </c>
      <c r="R3459" t="s">
        <v>32579</v>
      </c>
    </row>
    <row r="3460" spans="1:18" x14ac:dyDescent="0.3">
      <c r="A3460">
        <v>3459</v>
      </c>
      <c r="B3460" t="s">
        <v>29438</v>
      </c>
      <c r="C3460">
        <v>65</v>
      </c>
      <c r="D3460" t="s">
        <v>29440</v>
      </c>
      <c r="E3460">
        <v>1</v>
      </c>
      <c r="F3460">
        <v>3</v>
      </c>
      <c r="G3460" t="s">
        <v>192</v>
      </c>
      <c r="H3460">
        <v>40</v>
      </c>
      <c r="I3460" s="19">
        <v>45052.20208333333</v>
      </c>
      <c r="J3460" s="19">
        <v>45052.340277777781</v>
      </c>
      <c r="K3460" s="19">
        <v>45054.941666666666</v>
      </c>
      <c r="L3460" s="19">
        <v>45055.20208333333</v>
      </c>
      <c r="M3460">
        <v>0</v>
      </c>
      <c r="N3460" t="s">
        <v>307</v>
      </c>
      <c r="O3460" t="s">
        <v>29446</v>
      </c>
      <c r="P3460" t="s">
        <v>446</v>
      </c>
      <c r="Q3460">
        <v>3458</v>
      </c>
      <c r="R3460" t="s">
        <v>32579</v>
      </c>
    </row>
    <row r="3461" spans="1:18" x14ac:dyDescent="0.3">
      <c r="A3461">
        <v>3460</v>
      </c>
      <c r="B3461" t="s">
        <v>29447</v>
      </c>
      <c r="C3461">
        <v>32</v>
      </c>
      <c r="D3461" t="s">
        <v>29448</v>
      </c>
      <c r="E3461">
        <v>2</v>
      </c>
      <c r="F3461">
        <v>3</v>
      </c>
      <c r="G3461" t="s">
        <v>116</v>
      </c>
      <c r="H3461">
        <v>93</v>
      </c>
      <c r="I3461" s="19">
        <v>45388.337500000001</v>
      </c>
      <c r="J3461" s="19">
        <v>45388.533333333333</v>
      </c>
      <c r="K3461" s="19">
        <v>45391.123611111114</v>
      </c>
      <c r="L3461" s="19">
        <v>45391.337500000001</v>
      </c>
      <c r="M3461">
        <v>0</v>
      </c>
      <c r="N3461" t="s">
        <v>128</v>
      </c>
      <c r="O3461" t="s">
        <v>29454</v>
      </c>
      <c r="P3461" t="s">
        <v>584</v>
      </c>
      <c r="Q3461">
        <v>3459</v>
      </c>
      <c r="R3461" t="s">
        <v>32579</v>
      </c>
    </row>
    <row r="3462" spans="1:18" x14ac:dyDescent="0.3">
      <c r="A3462">
        <v>3461</v>
      </c>
      <c r="B3462" t="s">
        <v>29456</v>
      </c>
      <c r="C3462">
        <v>19</v>
      </c>
      <c r="D3462" t="s">
        <v>29457</v>
      </c>
      <c r="E3462">
        <v>2</v>
      </c>
      <c r="F3462">
        <v>3</v>
      </c>
      <c r="G3462" t="s">
        <v>116</v>
      </c>
      <c r="H3462">
        <v>107</v>
      </c>
      <c r="I3462" s="19">
        <v>45332.759722222225</v>
      </c>
      <c r="J3462" s="19">
        <v>45332.823611111111</v>
      </c>
      <c r="K3462" s="19">
        <v>45333.43472222222</v>
      </c>
      <c r="L3462" s="19">
        <v>45334.759722222225</v>
      </c>
      <c r="M3462">
        <v>0</v>
      </c>
      <c r="N3462" t="s">
        <v>307</v>
      </c>
      <c r="O3462" t="s">
        <v>29463</v>
      </c>
      <c r="P3462" t="s">
        <v>29464</v>
      </c>
      <c r="Q3462">
        <v>3460</v>
      </c>
      <c r="R3462" t="s">
        <v>32579</v>
      </c>
    </row>
    <row r="3463" spans="1:18" x14ac:dyDescent="0.3">
      <c r="A3463">
        <v>3462</v>
      </c>
      <c r="B3463" t="s">
        <v>29465</v>
      </c>
      <c r="C3463">
        <v>76</v>
      </c>
      <c r="D3463" t="s">
        <v>29466</v>
      </c>
      <c r="E3463">
        <v>3</v>
      </c>
      <c r="F3463">
        <v>3</v>
      </c>
      <c r="G3463" t="s">
        <v>116</v>
      </c>
      <c r="H3463">
        <v>92</v>
      </c>
      <c r="I3463" s="19">
        <v>45693.798611111109</v>
      </c>
      <c r="J3463" s="19">
        <v>45693.964583333334</v>
      </c>
      <c r="K3463" s="19">
        <v>45699.710416666669</v>
      </c>
      <c r="L3463" s="19">
        <v>45696.798611111109</v>
      </c>
      <c r="M3463">
        <v>1</v>
      </c>
      <c r="N3463" t="s">
        <v>128</v>
      </c>
      <c r="O3463" t="s">
        <v>29473</v>
      </c>
      <c r="P3463" t="s">
        <v>274</v>
      </c>
      <c r="Q3463">
        <v>3461</v>
      </c>
      <c r="R3463" t="s">
        <v>32579</v>
      </c>
    </row>
    <row r="3464" spans="1:18" x14ac:dyDescent="0.3">
      <c r="A3464">
        <v>3463</v>
      </c>
      <c r="B3464" t="s">
        <v>29474</v>
      </c>
      <c r="C3464">
        <v>37</v>
      </c>
      <c r="D3464" t="s">
        <v>29475</v>
      </c>
      <c r="E3464">
        <v>5</v>
      </c>
      <c r="F3464">
        <v>3</v>
      </c>
      <c r="G3464" t="s">
        <v>192</v>
      </c>
      <c r="H3464">
        <v>20</v>
      </c>
      <c r="I3464" s="19">
        <v>45298.143750000003</v>
      </c>
      <c r="J3464" s="19">
        <v>45298.242361111108</v>
      </c>
      <c r="K3464" s="19">
        <v>45298.452777777777</v>
      </c>
      <c r="L3464" s="19">
        <v>45299.143750000003</v>
      </c>
      <c r="M3464">
        <v>0</v>
      </c>
      <c r="N3464" t="s">
        <v>165</v>
      </c>
      <c r="O3464" t="s">
        <v>29481</v>
      </c>
      <c r="P3464" t="s">
        <v>1735</v>
      </c>
      <c r="Q3464">
        <v>3462</v>
      </c>
      <c r="R3464" t="s">
        <v>32579</v>
      </c>
    </row>
    <row r="3465" spans="1:18" x14ac:dyDescent="0.3">
      <c r="A3465">
        <v>3464</v>
      </c>
      <c r="B3465" t="s">
        <v>29482</v>
      </c>
      <c r="C3465">
        <v>8</v>
      </c>
      <c r="D3465" t="s">
        <v>29483</v>
      </c>
      <c r="E3465">
        <v>2</v>
      </c>
      <c r="F3465">
        <v>3</v>
      </c>
      <c r="G3465" t="s">
        <v>116</v>
      </c>
      <c r="H3465">
        <v>30</v>
      </c>
      <c r="I3465" s="19">
        <v>45506.781944444447</v>
      </c>
      <c r="J3465" s="19">
        <v>45506.929166666669</v>
      </c>
      <c r="K3465" s="19">
        <v>45508.51666666667</v>
      </c>
      <c r="L3465" s="19">
        <v>45509.781944444447</v>
      </c>
      <c r="M3465">
        <v>0</v>
      </c>
      <c r="N3465" t="s">
        <v>165</v>
      </c>
      <c r="O3465" t="s">
        <v>29489</v>
      </c>
      <c r="P3465" t="s">
        <v>584</v>
      </c>
      <c r="Q3465">
        <v>3463</v>
      </c>
      <c r="R3465" t="s">
        <v>32579</v>
      </c>
    </row>
    <row r="3466" spans="1:18" x14ac:dyDescent="0.3">
      <c r="A3466">
        <v>3465</v>
      </c>
      <c r="B3466" t="s">
        <v>29490</v>
      </c>
      <c r="C3466">
        <v>10</v>
      </c>
      <c r="D3466" t="s">
        <v>29491</v>
      </c>
      <c r="E3466">
        <v>3</v>
      </c>
      <c r="F3466">
        <v>3</v>
      </c>
      <c r="G3466" t="s">
        <v>192</v>
      </c>
      <c r="H3466">
        <v>60</v>
      </c>
      <c r="I3466" s="19">
        <v>45437.686111111114</v>
      </c>
      <c r="J3466" s="19">
        <v>45437.729861111111</v>
      </c>
      <c r="K3466" s="19">
        <v>45438.59097222222</v>
      </c>
      <c r="L3466" s="19">
        <v>45438.686111111114</v>
      </c>
      <c r="M3466">
        <v>0</v>
      </c>
      <c r="N3466" t="s">
        <v>165</v>
      </c>
      <c r="O3466" t="s">
        <v>29497</v>
      </c>
      <c r="P3466" t="s">
        <v>246</v>
      </c>
      <c r="Q3466">
        <v>3464</v>
      </c>
      <c r="R3466" t="s">
        <v>32579</v>
      </c>
    </row>
    <row r="3467" spans="1:18" x14ac:dyDescent="0.3">
      <c r="A3467">
        <v>3466</v>
      </c>
      <c r="B3467" t="s">
        <v>29499</v>
      </c>
      <c r="C3467">
        <v>52</v>
      </c>
      <c r="D3467" t="s">
        <v>29500</v>
      </c>
      <c r="E3467">
        <v>2</v>
      </c>
      <c r="F3467">
        <v>1</v>
      </c>
      <c r="G3467" t="s">
        <v>116</v>
      </c>
      <c r="H3467">
        <v>21</v>
      </c>
      <c r="I3467" s="19">
        <v>45181.832638888889</v>
      </c>
      <c r="J3467" s="19">
        <v>45181.904166666667</v>
      </c>
      <c r="K3467" s="19">
        <v>45181.995833333334</v>
      </c>
      <c r="L3467" s="19">
        <v>45182.165972222225</v>
      </c>
      <c r="M3467">
        <v>0</v>
      </c>
      <c r="N3467" t="s">
        <v>165</v>
      </c>
      <c r="O3467" t="s">
        <v>29506</v>
      </c>
      <c r="P3467" t="s">
        <v>328</v>
      </c>
      <c r="Q3467">
        <v>3465</v>
      </c>
      <c r="R3467" t="s">
        <v>32579</v>
      </c>
    </row>
    <row r="3468" spans="1:18" x14ac:dyDescent="0.3">
      <c r="A3468">
        <v>3467</v>
      </c>
      <c r="B3468" t="s">
        <v>29507</v>
      </c>
      <c r="C3468">
        <v>2</v>
      </c>
      <c r="D3468" t="s">
        <v>29508</v>
      </c>
      <c r="E3468">
        <v>3</v>
      </c>
      <c r="F3468">
        <v>3</v>
      </c>
      <c r="G3468" t="s">
        <v>192</v>
      </c>
      <c r="H3468">
        <v>56</v>
      </c>
      <c r="I3468" s="19">
        <v>45546.155555555553</v>
      </c>
      <c r="J3468" s="19">
        <v>45546.329861111109</v>
      </c>
      <c r="K3468" s="19">
        <v>45546.470138888886</v>
      </c>
      <c r="L3468" s="19">
        <v>45547.155555555553</v>
      </c>
      <c r="M3468">
        <v>0</v>
      </c>
      <c r="N3468" t="s">
        <v>128</v>
      </c>
      <c r="O3468" t="s">
        <v>29514</v>
      </c>
      <c r="P3468" t="s">
        <v>962</v>
      </c>
      <c r="Q3468">
        <v>3466</v>
      </c>
      <c r="R3468" t="s">
        <v>32579</v>
      </c>
    </row>
    <row r="3469" spans="1:18" x14ac:dyDescent="0.3">
      <c r="A3469">
        <v>3468</v>
      </c>
      <c r="B3469" t="s">
        <v>29515</v>
      </c>
      <c r="C3469">
        <v>64</v>
      </c>
      <c r="D3469" t="s">
        <v>29517</v>
      </c>
      <c r="E3469">
        <v>2</v>
      </c>
      <c r="F3469">
        <v>2</v>
      </c>
      <c r="G3469" t="s">
        <v>116</v>
      </c>
      <c r="H3469">
        <v>117</v>
      </c>
      <c r="I3469" s="19">
        <v>44930.295138888891</v>
      </c>
      <c r="J3469" s="19">
        <v>44930.336111111108</v>
      </c>
      <c r="K3469" s="19">
        <v>44930.991666666669</v>
      </c>
      <c r="L3469" s="19">
        <v>44930.795138888891</v>
      </c>
      <c r="M3469">
        <v>1</v>
      </c>
      <c r="N3469" t="s">
        <v>222</v>
      </c>
      <c r="O3469" t="s">
        <v>29523</v>
      </c>
      <c r="P3469" t="s">
        <v>168</v>
      </c>
      <c r="Q3469">
        <v>3467</v>
      </c>
      <c r="R3469" t="s">
        <v>32579</v>
      </c>
    </row>
    <row r="3470" spans="1:18" x14ac:dyDescent="0.3">
      <c r="A3470">
        <v>3469</v>
      </c>
      <c r="B3470" t="s">
        <v>29524</v>
      </c>
      <c r="C3470">
        <v>78</v>
      </c>
      <c r="D3470" t="s">
        <v>29526</v>
      </c>
      <c r="E3470">
        <v>1</v>
      </c>
      <c r="F3470">
        <v>3</v>
      </c>
      <c r="G3470" t="s">
        <v>192</v>
      </c>
      <c r="H3470">
        <v>45</v>
      </c>
      <c r="I3470" s="19">
        <v>45659.579861111109</v>
      </c>
      <c r="J3470" s="19">
        <v>45659.767361111109</v>
      </c>
      <c r="K3470" s="19">
        <v>45661.419444444444</v>
      </c>
      <c r="L3470" s="19">
        <v>45662.579861111109</v>
      </c>
      <c r="M3470">
        <v>0</v>
      </c>
      <c r="N3470" t="s">
        <v>222</v>
      </c>
      <c r="O3470" t="s">
        <v>29531</v>
      </c>
      <c r="P3470" t="s">
        <v>751</v>
      </c>
      <c r="Q3470">
        <v>3468</v>
      </c>
      <c r="R3470" t="s">
        <v>32579</v>
      </c>
    </row>
    <row r="3471" spans="1:18" x14ac:dyDescent="0.3">
      <c r="A3471">
        <v>3470</v>
      </c>
      <c r="B3471" t="s">
        <v>29533</v>
      </c>
      <c r="C3471">
        <v>48</v>
      </c>
      <c r="D3471" t="s">
        <v>29534</v>
      </c>
      <c r="E3471">
        <v>1</v>
      </c>
      <c r="F3471">
        <v>3</v>
      </c>
      <c r="G3471" t="s">
        <v>116</v>
      </c>
      <c r="H3471">
        <v>112</v>
      </c>
      <c r="I3471" s="19">
        <v>45193.015277777777</v>
      </c>
      <c r="J3471" s="19">
        <v>45193.253472222219</v>
      </c>
      <c r="K3471" s="19">
        <v>45195.770833333336</v>
      </c>
      <c r="L3471" s="19">
        <v>45196.015277777777</v>
      </c>
      <c r="M3471">
        <v>0</v>
      </c>
      <c r="N3471" t="s">
        <v>128</v>
      </c>
      <c r="O3471" t="s">
        <v>29540</v>
      </c>
      <c r="P3471" t="s">
        <v>363</v>
      </c>
      <c r="Q3471">
        <v>3469</v>
      </c>
      <c r="R3471" t="s">
        <v>32579</v>
      </c>
    </row>
    <row r="3472" spans="1:18" x14ac:dyDescent="0.3">
      <c r="A3472">
        <v>3471</v>
      </c>
      <c r="B3472" t="s">
        <v>29541</v>
      </c>
      <c r="C3472">
        <v>17</v>
      </c>
      <c r="D3472" t="s">
        <v>29542</v>
      </c>
      <c r="E3472">
        <v>3</v>
      </c>
      <c r="F3472">
        <v>3</v>
      </c>
      <c r="G3472" t="s">
        <v>116</v>
      </c>
      <c r="H3472">
        <v>8</v>
      </c>
      <c r="I3472" s="19">
        <v>44943.404861111114</v>
      </c>
      <c r="J3472" s="19">
        <v>44943.597222222219</v>
      </c>
      <c r="K3472" s="19">
        <v>44945.015277777777</v>
      </c>
      <c r="L3472" s="19">
        <v>44946.404861111114</v>
      </c>
      <c r="M3472">
        <v>0</v>
      </c>
      <c r="N3472" t="s">
        <v>307</v>
      </c>
      <c r="O3472" t="s">
        <v>29548</v>
      </c>
      <c r="P3472" t="s">
        <v>877</v>
      </c>
      <c r="Q3472">
        <v>3470</v>
      </c>
      <c r="R3472" t="s">
        <v>32579</v>
      </c>
    </row>
    <row r="3473" spans="1:18" x14ac:dyDescent="0.3">
      <c r="A3473">
        <v>3472</v>
      </c>
      <c r="B3473" t="s">
        <v>29549</v>
      </c>
      <c r="C3473">
        <v>72</v>
      </c>
      <c r="D3473" t="s">
        <v>29551</v>
      </c>
      <c r="E3473">
        <v>2</v>
      </c>
      <c r="F3473">
        <v>3</v>
      </c>
      <c r="G3473" t="s">
        <v>116</v>
      </c>
      <c r="H3473">
        <v>90</v>
      </c>
      <c r="I3473" s="19">
        <v>45037.913888888892</v>
      </c>
      <c r="J3473" s="19">
        <v>45037.982638888891</v>
      </c>
      <c r="K3473" s="19">
        <v>45039.443749999999</v>
      </c>
      <c r="L3473" s="19">
        <v>45039.913888888892</v>
      </c>
      <c r="M3473">
        <v>0</v>
      </c>
      <c r="N3473" t="s">
        <v>128</v>
      </c>
      <c r="O3473" t="s">
        <v>29556</v>
      </c>
      <c r="P3473" t="s">
        <v>584</v>
      </c>
      <c r="Q3473">
        <v>3471</v>
      </c>
      <c r="R3473" t="s">
        <v>32579</v>
      </c>
    </row>
    <row r="3474" spans="1:18" x14ac:dyDescent="0.3">
      <c r="A3474">
        <v>3473</v>
      </c>
      <c r="B3474" t="s">
        <v>29558</v>
      </c>
      <c r="C3474">
        <v>9</v>
      </c>
      <c r="D3474" t="s">
        <v>29559</v>
      </c>
      <c r="E3474">
        <v>2</v>
      </c>
      <c r="F3474">
        <v>2</v>
      </c>
      <c r="G3474" t="s">
        <v>192</v>
      </c>
      <c r="H3474">
        <v>71</v>
      </c>
      <c r="I3474" s="19">
        <v>45165.421527777777</v>
      </c>
      <c r="J3474" s="19">
        <v>45165.550694444442</v>
      </c>
      <c r="K3474" s="19">
        <v>45166.818055555559</v>
      </c>
      <c r="L3474" s="19">
        <v>45166.421527777777</v>
      </c>
      <c r="M3474">
        <v>1</v>
      </c>
      <c r="N3474" t="s">
        <v>128</v>
      </c>
      <c r="O3474" t="s">
        <v>29565</v>
      </c>
      <c r="P3474" t="s">
        <v>168</v>
      </c>
      <c r="Q3474">
        <v>3472</v>
      </c>
      <c r="R3474" t="s">
        <v>32579</v>
      </c>
    </row>
    <row r="3475" spans="1:18" x14ac:dyDescent="0.3">
      <c r="A3475">
        <v>3474</v>
      </c>
      <c r="B3475" t="s">
        <v>29566</v>
      </c>
      <c r="C3475">
        <v>25</v>
      </c>
      <c r="D3475" t="s">
        <v>29567</v>
      </c>
      <c r="E3475">
        <v>1</v>
      </c>
      <c r="F3475">
        <v>4</v>
      </c>
      <c r="G3475" t="s">
        <v>192</v>
      </c>
      <c r="H3475">
        <v>7</v>
      </c>
      <c r="I3475" s="19">
        <v>45389.495833333334</v>
      </c>
      <c r="J3475" s="19">
        <v>45389.686111111114</v>
      </c>
      <c r="K3475" s="19">
        <v>45393.222916666666</v>
      </c>
      <c r="L3475" s="19">
        <v>45392.495833333334</v>
      </c>
      <c r="M3475">
        <v>1</v>
      </c>
      <c r="N3475" t="s">
        <v>165</v>
      </c>
      <c r="O3475" t="s">
        <v>29573</v>
      </c>
      <c r="P3475" t="s">
        <v>363</v>
      </c>
      <c r="Q3475">
        <v>3473</v>
      </c>
      <c r="R3475" t="s">
        <v>32579</v>
      </c>
    </row>
    <row r="3476" spans="1:18" x14ac:dyDescent="0.3">
      <c r="A3476">
        <v>3475</v>
      </c>
      <c r="B3476" t="s">
        <v>29575</v>
      </c>
      <c r="C3476">
        <v>67</v>
      </c>
      <c r="D3476" t="s">
        <v>29576</v>
      </c>
      <c r="E3476">
        <v>3</v>
      </c>
      <c r="F3476">
        <v>3</v>
      </c>
      <c r="G3476" t="s">
        <v>116</v>
      </c>
      <c r="H3476">
        <v>2</v>
      </c>
      <c r="I3476" s="19">
        <v>45223.783333333333</v>
      </c>
      <c r="J3476" s="19">
        <v>45224.502083333333</v>
      </c>
      <c r="K3476" s="19">
        <v>45225.168749999997</v>
      </c>
      <c r="L3476" s="19">
        <v>45226.783333333333</v>
      </c>
      <c r="M3476">
        <v>0</v>
      </c>
      <c r="N3476" t="s">
        <v>165</v>
      </c>
      <c r="O3476" t="s">
        <v>29582</v>
      </c>
      <c r="P3476" t="s">
        <v>274</v>
      </c>
      <c r="Q3476">
        <v>3474</v>
      </c>
      <c r="R3476" t="s">
        <v>32579</v>
      </c>
    </row>
    <row r="3477" spans="1:18" x14ac:dyDescent="0.3">
      <c r="A3477">
        <v>3476</v>
      </c>
      <c r="B3477" t="s">
        <v>29583</v>
      </c>
      <c r="C3477">
        <v>69</v>
      </c>
      <c r="D3477" t="s">
        <v>29585</v>
      </c>
      <c r="E3477">
        <v>3</v>
      </c>
      <c r="F3477">
        <v>3</v>
      </c>
      <c r="G3477" t="s">
        <v>116</v>
      </c>
      <c r="H3477">
        <v>38</v>
      </c>
      <c r="I3477" s="19">
        <v>45451.336111111108</v>
      </c>
      <c r="J3477" s="19">
        <v>45451.572222222225</v>
      </c>
      <c r="K3477" s="19">
        <v>45452.636805555558</v>
      </c>
      <c r="L3477" s="19">
        <v>45454.336111111108</v>
      </c>
      <c r="M3477">
        <v>0</v>
      </c>
      <c r="N3477" t="s">
        <v>165</v>
      </c>
      <c r="O3477" t="s">
        <v>29591</v>
      </c>
      <c r="P3477" t="s">
        <v>962</v>
      </c>
      <c r="Q3477">
        <v>3475</v>
      </c>
      <c r="R3477" t="s">
        <v>32579</v>
      </c>
    </row>
    <row r="3478" spans="1:18" x14ac:dyDescent="0.3">
      <c r="A3478">
        <v>3477</v>
      </c>
      <c r="B3478" t="s">
        <v>29592</v>
      </c>
      <c r="C3478">
        <v>48</v>
      </c>
      <c r="D3478" t="s">
        <v>29593</v>
      </c>
      <c r="E3478">
        <v>1</v>
      </c>
      <c r="F3478">
        <v>2</v>
      </c>
      <c r="G3478" t="s">
        <v>192</v>
      </c>
      <c r="H3478">
        <v>100</v>
      </c>
      <c r="I3478" s="19">
        <v>45129.078472222223</v>
      </c>
      <c r="J3478" s="19">
        <v>45129.268750000003</v>
      </c>
      <c r="K3478" s="19">
        <v>45131.036111111112</v>
      </c>
      <c r="L3478" s="19">
        <v>45130.078472222223</v>
      </c>
      <c r="M3478">
        <v>1</v>
      </c>
      <c r="N3478" t="s">
        <v>165</v>
      </c>
      <c r="O3478" t="s">
        <v>29600</v>
      </c>
      <c r="P3478" t="s">
        <v>751</v>
      </c>
      <c r="Q3478">
        <v>3476</v>
      </c>
      <c r="R3478" t="s">
        <v>32579</v>
      </c>
    </row>
    <row r="3479" spans="1:18" x14ac:dyDescent="0.3">
      <c r="A3479">
        <v>3478</v>
      </c>
      <c r="B3479" t="s">
        <v>29601</v>
      </c>
      <c r="C3479">
        <v>45</v>
      </c>
      <c r="D3479" t="s">
        <v>29602</v>
      </c>
      <c r="E3479">
        <v>1</v>
      </c>
      <c r="F3479">
        <v>2</v>
      </c>
      <c r="G3479" t="s">
        <v>192</v>
      </c>
      <c r="H3479">
        <v>14</v>
      </c>
      <c r="I3479" s="19">
        <v>45678.813194444447</v>
      </c>
      <c r="J3479" s="19">
        <v>45678.882638888892</v>
      </c>
      <c r="K3479" s="19">
        <v>45679.549305555556</v>
      </c>
      <c r="L3479" s="19">
        <v>45679.813194444447</v>
      </c>
      <c r="M3479">
        <v>0</v>
      </c>
      <c r="N3479" t="s">
        <v>307</v>
      </c>
      <c r="O3479" t="s">
        <v>29608</v>
      </c>
      <c r="P3479" t="s">
        <v>446</v>
      </c>
      <c r="Q3479">
        <v>3477</v>
      </c>
      <c r="R3479" t="s">
        <v>32579</v>
      </c>
    </row>
    <row r="3480" spans="1:18" x14ac:dyDescent="0.3">
      <c r="A3480">
        <v>3479</v>
      </c>
      <c r="B3480" t="s">
        <v>29609</v>
      </c>
      <c r="C3480">
        <v>5</v>
      </c>
      <c r="D3480" t="s">
        <v>29610</v>
      </c>
      <c r="E3480">
        <v>3</v>
      </c>
      <c r="F3480">
        <v>3</v>
      </c>
      <c r="G3480" t="s">
        <v>192</v>
      </c>
      <c r="H3480">
        <v>41</v>
      </c>
      <c r="I3480" s="19">
        <v>45444.222222222219</v>
      </c>
      <c r="J3480" s="19">
        <v>45444.897916666669</v>
      </c>
      <c r="K3480" s="19">
        <v>45446.540277777778</v>
      </c>
      <c r="L3480" s="19">
        <v>45447.222222222219</v>
      </c>
      <c r="M3480">
        <v>0</v>
      </c>
      <c r="N3480" t="s">
        <v>165</v>
      </c>
      <c r="O3480" t="s">
        <v>29616</v>
      </c>
      <c r="P3480" t="s">
        <v>194</v>
      </c>
      <c r="Q3480">
        <v>3478</v>
      </c>
      <c r="R3480" t="s">
        <v>32579</v>
      </c>
    </row>
    <row r="3481" spans="1:18" x14ac:dyDescent="0.3">
      <c r="A3481">
        <v>3480</v>
      </c>
      <c r="B3481" t="s">
        <v>29617</v>
      </c>
      <c r="C3481">
        <v>75</v>
      </c>
      <c r="D3481" t="s">
        <v>4945</v>
      </c>
      <c r="E3481">
        <v>3</v>
      </c>
      <c r="F3481">
        <v>3</v>
      </c>
      <c r="G3481" t="s">
        <v>192</v>
      </c>
      <c r="H3481">
        <v>17</v>
      </c>
      <c r="I3481" s="19">
        <v>45424.634027777778</v>
      </c>
      <c r="J3481" s="19">
        <v>45424.779861111114</v>
      </c>
      <c r="K3481" s="19">
        <v>45428.369444444441</v>
      </c>
      <c r="L3481" s="19">
        <v>45426.634027777778</v>
      </c>
      <c r="M3481">
        <v>1</v>
      </c>
      <c r="N3481" t="s">
        <v>128</v>
      </c>
      <c r="O3481" t="s">
        <v>29624</v>
      </c>
      <c r="P3481" t="s">
        <v>877</v>
      </c>
      <c r="Q3481">
        <v>3479</v>
      </c>
      <c r="R3481" t="s">
        <v>32579</v>
      </c>
    </row>
    <row r="3482" spans="1:18" x14ac:dyDescent="0.3">
      <c r="A3482">
        <v>3481</v>
      </c>
      <c r="B3482" t="s">
        <v>29625</v>
      </c>
      <c r="C3482">
        <v>10</v>
      </c>
      <c r="D3482" t="s">
        <v>29626</v>
      </c>
      <c r="E3482">
        <v>1</v>
      </c>
      <c r="F3482">
        <v>3</v>
      </c>
      <c r="G3482" t="s">
        <v>116</v>
      </c>
      <c r="H3482">
        <v>14</v>
      </c>
      <c r="I3482" s="19">
        <v>45244.536111111112</v>
      </c>
      <c r="J3482" s="19">
        <v>45244.611111111109</v>
      </c>
      <c r="K3482" s="19">
        <v>45244.865277777775</v>
      </c>
      <c r="L3482" s="19">
        <v>45245.536111111112</v>
      </c>
      <c r="M3482">
        <v>0</v>
      </c>
      <c r="N3482" t="s">
        <v>222</v>
      </c>
      <c r="O3482" t="s">
        <v>29632</v>
      </c>
      <c r="P3482" t="s">
        <v>363</v>
      </c>
      <c r="Q3482">
        <v>3480</v>
      </c>
      <c r="R3482" t="s">
        <v>32579</v>
      </c>
    </row>
    <row r="3483" spans="1:18" x14ac:dyDescent="0.3">
      <c r="A3483">
        <v>3482</v>
      </c>
      <c r="B3483" t="s">
        <v>29633</v>
      </c>
      <c r="C3483">
        <v>4</v>
      </c>
      <c r="D3483" t="s">
        <v>29635</v>
      </c>
      <c r="E3483">
        <v>1</v>
      </c>
      <c r="F3483">
        <v>3</v>
      </c>
      <c r="G3483" t="s">
        <v>192</v>
      </c>
      <c r="H3483">
        <v>78</v>
      </c>
      <c r="I3483" s="19">
        <v>45498.599305555559</v>
      </c>
      <c r="J3483" s="19">
        <v>45498.629861111112</v>
      </c>
      <c r="K3483" s="19">
        <v>45499.495833333334</v>
      </c>
      <c r="L3483" s="19">
        <v>45499.599305555559</v>
      </c>
      <c r="M3483">
        <v>0</v>
      </c>
      <c r="N3483" t="s">
        <v>222</v>
      </c>
      <c r="O3483" t="s">
        <v>29640</v>
      </c>
      <c r="P3483" t="s">
        <v>446</v>
      </c>
      <c r="Q3483">
        <v>3481</v>
      </c>
      <c r="R3483" t="s">
        <v>32579</v>
      </c>
    </row>
    <row r="3484" spans="1:18" x14ac:dyDescent="0.3">
      <c r="A3484">
        <v>3483</v>
      </c>
      <c r="B3484" t="s">
        <v>29642</v>
      </c>
      <c r="C3484">
        <v>31</v>
      </c>
      <c r="D3484" t="s">
        <v>29643</v>
      </c>
      <c r="E3484">
        <v>1</v>
      </c>
      <c r="F3484">
        <v>3</v>
      </c>
      <c r="G3484" t="s">
        <v>192</v>
      </c>
      <c r="H3484">
        <v>95</v>
      </c>
      <c r="I3484" s="19">
        <v>45706.862500000003</v>
      </c>
      <c r="J3484" s="19">
        <v>45706.987500000003</v>
      </c>
      <c r="K3484" s="19">
        <v>45708.728472222225</v>
      </c>
      <c r="L3484" s="19">
        <v>45709.862500000003</v>
      </c>
      <c r="M3484">
        <v>0</v>
      </c>
      <c r="N3484" t="s">
        <v>165</v>
      </c>
      <c r="O3484" t="s">
        <v>29649</v>
      </c>
      <c r="P3484" t="s">
        <v>446</v>
      </c>
      <c r="Q3484">
        <v>3482</v>
      </c>
      <c r="R3484" t="s">
        <v>32579</v>
      </c>
    </row>
    <row r="3485" spans="1:18" x14ac:dyDescent="0.3">
      <c r="A3485">
        <v>3484</v>
      </c>
      <c r="B3485" t="s">
        <v>29650</v>
      </c>
      <c r="C3485">
        <v>57</v>
      </c>
      <c r="D3485" t="s">
        <v>29651</v>
      </c>
      <c r="E3485">
        <v>1</v>
      </c>
      <c r="F3485">
        <v>3</v>
      </c>
      <c r="G3485" t="s">
        <v>116</v>
      </c>
      <c r="H3485">
        <v>96</v>
      </c>
      <c r="I3485" s="19">
        <v>45079.707638888889</v>
      </c>
      <c r="J3485" s="19">
        <v>45079.911805555559</v>
      </c>
      <c r="K3485" s="19">
        <v>45081.234722222223</v>
      </c>
      <c r="L3485" s="19">
        <v>45081.707638888889</v>
      </c>
      <c r="M3485">
        <v>0</v>
      </c>
      <c r="N3485" t="s">
        <v>307</v>
      </c>
      <c r="O3485" t="s">
        <v>29658</v>
      </c>
      <c r="P3485" t="s">
        <v>446</v>
      </c>
      <c r="Q3485">
        <v>3483</v>
      </c>
      <c r="R3485" t="s">
        <v>32579</v>
      </c>
    </row>
    <row r="3486" spans="1:18" x14ac:dyDescent="0.3">
      <c r="A3486">
        <v>3485</v>
      </c>
      <c r="B3486" t="s">
        <v>29659</v>
      </c>
      <c r="C3486">
        <v>58</v>
      </c>
      <c r="D3486" t="s">
        <v>29660</v>
      </c>
      <c r="E3486">
        <v>5</v>
      </c>
      <c r="F3486">
        <v>2</v>
      </c>
      <c r="G3486" t="s">
        <v>116</v>
      </c>
      <c r="H3486">
        <v>106</v>
      </c>
      <c r="I3486" s="19">
        <v>45685.236805555556</v>
      </c>
      <c r="J3486" s="19">
        <v>45685.338888888888</v>
      </c>
      <c r="K3486" s="19">
        <v>45685.425000000003</v>
      </c>
      <c r="L3486" s="19">
        <v>45685.570138888892</v>
      </c>
      <c r="M3486">
        <v>0</v>
      </c>
      <c r="N3486" t="s">
        <v>307</v>
      </c>
      <c r="O3486" t="s">
        <v>29666</v>
      </c>
      <c r="P3486" t="s">
        <v>2960</v>
      </c>
      <c r="Q3486">
        <v>3484</v>
      </c>
      <c r="R3486" t="s">
        <v>32579</v>
      </c>
    </row>
    <row r="3487" spans="1:18" x14ac:dyDescent="0.3">
      <c r="A3487">
        <v>3486</v>
      </c>
      <c r="B3487" t="s">
        <v>29667</v>
      </c>
      <c r="C3487">
        <v>80</v>
      </c>
      <c r="D3487" t="s">
        <v>29669</v>
      </c>
      <c r="E3487">
        <v>1</v>
      </c>
      <c r="F3487">
        <v>3</v>
      </c>
      <c r="G3487" t="s">
        <v>116</v>
      </c>
      <c r="H3487">
        <v>76</v>
      </c>
      <c r="I3487" s="19">
        <v>45000.814583333333</v>
      </c>
      <c r="J3487" s="19">
        <v>45000.924305555556</v>
      </c>
      <c r="K3487" s="19">
        <v>45002.591666666667</v>
      </c>
      <c r="L3487" s="19">
        <v>45003.814583333333</v>
      </c>
      <c r="M3487">
        <v>0</v>
      </c>
      <c r="N3487" t="s">
        <v>222</v>
      </c>
      <c r="O3487" t="s">
        <v>29675</v>
      </c>
      <c r="P3487" t="s">
        <v>751</v>
      </c>
      <c r="Q3487">
        <v>3485</v>
      </c>
      <c r="R3487" t="s">
        <v>32579</v>
      </c>
    </row>
    <row r="3488" spans="1:18" x14ac:dyDescent="0.3">
      <c r="A3488">
        <v>3487</v>
      </c>
      <c r="B3488" t="s">
        <v>29676</v>
      </c>
      <c r="C3488">
        <v>50</v>
      </c>
      <c r="D3488" t="s">
        <v>29677</v>
      </c>
      <c r="E3488">
        <v>1</v>
      </c>
      <c r="F3488">
        <v>4</v>
      </c>
      <c r="G3488" t="s">
        <v>116</v>
      </c>
      <c r="H3488">
        <v>23</v>
      </c>
      <c r="I3488" s="19">
        <v>45160.655555555553</v>
      </c>
      <c r="J3488" s="19">
        <v>45161.029166666667</v>
      </c>
      <c r="K3488" s="19">
        <v>45165.216666666667</v>
      </c>
      <c r="L3488" s="19">
        <v>45165.655555555553</v>
      </c>
      <c r="M3488">
        <v>0</v>
      </c>
      <c r="N3488" t="s">
        <v>307</v>
      </c>
      <c r="O3488" t="s">
        <v>29684</v>
      </c>
      <c r="P3488" t="s">
        <v>751</v>
      </c>
      <c r="Q3488">
        <v>3486</v>
      </c>
      <c r="R3488" t="s">
        <v>32579</v>
      </c>
    </row>
    <row r="3489" spans="1:18" x14ac:dyDescent="0.3">
      <c r="A3489">
        <v>3488</v>
      </c>
      <c r="B3489" t="s">
        <v>29685</v>
      </c>
      <c r="C3489">
        <v>70</v>
      </c>
      <c r="D3489" t="s">
        <v>29686</v>
      </c>
      <c r="E3489">
        <v>1</v>
      </c>
      <c r="F3489">
        <v>4</v>
      </c>
      <c r="G3489" t="s">
        <v>192</v>
      </c>
      <c r="H3489">
        <v>14</v>
      </c>
      <c r="I3489" s="19">
        <v>45277.163888888892</v>
      </c>
      <c r="J3489" s="19">
        <v>45279.787499999999</v>
      </c>
      <c r="K3489" s="19">
        <v>45280.094444444447</v>
      </c>
      <c r="L3489" s="19">
        <v>45282.163888888892</v>
      </c>
      <c r="M3489">
        <v>0</v>
      </c>
      <c r="N3489" t="s">
        <v>307</v>
      </c>
      <c r="O3489" t="s">
        <v>29693</v>
      </c>
      <c r="P3489" t="s">
        <v>446</v>
      </c>
      <c r="Q3489">
        <v>3487</v>
      </c>
      <c r="R3489" t="s">
        <v>32579</v>
      </c>
    </row>
    <row r="3490" spans="1:18" x14ac:dyDescent="0.3">
      <c r="A3490">
        <v>3489</v>
      </c>
      <c r="B3490" t="s">
        <v>29694</v>
      </c>
      <c r="C3490">
        <v>30</v>
      </c>
      <c r="D3490" t="s">
        <v>29695</v>
      </c>
      <c r="E3490">
        <v>1</v>
      </c>
      <c r="F3490">
        <v>3</v>
      </c>
      <c r="G3490" t="s">
        <v>192</v>
      </c>
      <c r="H3490">
        <v>110</v>
      </c>
      <c r="I3490" s="19">
        <v>45083.336805555555</v>
      </c>
      <c r="J3490" s="19">
        <v>45083.407638888886</v>
      </c>
      <c r="K3490" s="19">
        <v>45084.222916666666</v>
      </c>
      <c r="L3490" s="19">
        <v>45085.336805555555</v>
      </c>
      <c r="M3490">
        <v>0</v>
      </c>
      <c r="N3490" t="s">
        <v>128</v>
      </c>
      <c r="O3490" t="s">
        <v>29701</v>
      </c>
      <c r="P3490" t="s">
        <v>446</v>
      </c>
      <c r="Q3490">
        <v>3488</v>
      </c>
      <c r="R3490" t="s">
        <v>32579</v>
      </c>
    </row>
    <row r="3491" spans="1:18" x14ac:dyDescent="0.3">
      <c r="A3491">
        <v>3490</v>
      </c>
      <c r="B3491" t="s">
        <v>29702</v>
      </c>
      <c r="C3491">
        <v>30</v>
      </c>
      <c r="D3491" t="s">
        <v>29703</v>
      </c>
      <c r="E3491">
        <v>4</v>
      </c>
      <c r="F3491">
        <v>3</v>
      </c>
      <c r="G3491" t="s">
        <v>116</v>
      </c>
      <c r="H3491">
        <v>78</v>
      </c>
      <c r="I3491" s="19">
        <v>45524.769444444442</v>
      </c>
      <c r="J3491" s="19">
        <v>45524.825694444444</v>
      </c>
      <c r="K3491" s="19">
        <v>45526.099305555559</v>
      </c>
      <c r="L3491" s="19">
        <v>45526.769444444442</v>
      </c>
      <c r="M3491">
        <v>0</v>
      </c>
      <c r="N3491" t="s">
        <v>165</v>
      </c>
      <c r="O3491" t="s">
        <v>2607</v>
      </c>
      <c r="P3491" t="s">
        <v>1512</v>
      </c>
      <c r="Q3491">
        <v>3489</v>
      </c>
      <c r="R3491" t="s">
        <v>32579</v>
      </c>
    </row>
    <row r="3492" spans="1:18" x14ac:dyDescent="0.3">
      <c r="A3492">
        <v>3491</v>
      </c>
      <c r="B3492" t="s">
        <v>29710</v>
      </c>
      <c r="C3492">
        <v>29</v>
      </c>
      <c r="D3492" t="s">
        <v>29711</v>
      </c>
      <c r="E3492">
        <v>3</v>
      </c>
      <c r="F3492">
        <v>3</v>
      </c>
      <c r="G3492" t="s">
        <v>116</v>
      </c>
      <c r="H3492">
        <v>50</v>
      </c>
      <c r="I3492" s="19">
        <v>45018.369444444441</v>
      </c>
      <c r="J3492" s="19">
        <v>45018.557638888888</v>
      </c>
      <c r="K3492" s="19">
        <v>45021.031944444447</v>
      </c>
      <c r="L3492" s="19">
        <v>45021.369444444441</v>
      </c>
      <c r="M3492">
        <v>0</v>
      </c>
      <c r="N3492" t="s">
        <v>128</v>
      </c>
      <c r="O3492" t="s">
        <v>29717</v>
      </c>
      <c r="P3492" t="s">
        <v>877</v>
      </c>
      <c r="Q3492">
        <v>3490</v>
      </c>
      <c r="R3492" t="s">
        <v>32579</v>
      </c>
    </row>
    <row r="3493" spans="1:18" x14ac:dyDescent="0.3">
      <c r="A3493">
        <v>3492</v>
      </c>
      <c r="B3493" t="s">
        <v>29719</v>
      </c>
      <c r="C3493">
        <v>7</v>
      </c>
      <c r="D3493" t="s">
        <v>29720</v>
      </c>
      <c r="E3493">
        <v>1</v>
      </c>
      <c r="F3493">
        <v>3</v>
      </c>
      <c r="G3493" t="s">
        <v>116</v>
      </c>
      <c r="H3493">
        <v>23</v>
      </c>
      <c r="I3493" s="19">
        <v>45095.79583333333</v>
      </c>
      <c r="J3493" s="19">
        <v>45095.82916666667</v>
      </c>
      <c r="K3493" s="19">
        <v>45096.181944444441</v>
      </c>
      <c r="L3493" s="19">
        <v>45096.79583333333</v>
      </c>
      <c r="M3493">
        <v>0</v>
      </c>
      <c r="N3493" t="s">
        <v>307</v>
      </c>
      <c r="O3493" t="s">
        <v>29726</v>
      </c>
      <c r="P3493" t="s">
        <v>363</v>
      </c>
      <c r="Q3493">
        <v>3491</v>
      </c>
      <c r="R3493" t="s">
        <v>32579</v>
      </c>
    </row>
    <row r="3494" spans="1:18" x14ac:dyDescent="0.3">
      <c r="A3494">
        <v>3493</v>
      </c>
      <c r="B3494" t="s">
        <v>29728</v>
      </c>
      <c r="C3494">
        <v>9</v>
      </c>
      <c r="D3494" t="s">
        <v>29729</v>
      </c>
      <c r="E3494">
        <v>4</v>
      </c>
      <c r="F3494">
        <v>3</v>
      </c>
      <c r="G3494" t="s">
        <v>192</v>
      </c>
      <c r="H3494">
        <v>100</v>
      </c>
      <c r="I3494" s="19">
        <v>45144.101388888892</v>
      </c>
      <c r="J3494" s="19">
        <v>45144.3125</v>
      </c>
      <c r="K3494" s="19">
        <v>45145.364583333336</v>
      </c>
      <c r="L3494" s="19">
        <v>45147.101388888892</v>
      </c>
      <c r="M3494">
        <v>0</v>
      </c>
      <c r="N3494" t="s">
        <v>307</v>
      </c>
      <c r="O3494" t="s">
        <v>1331</v>
      </c>
      <c r="P3494" t="s">
        <v>1512</v>
      </c>
      <c r="Q3494">
        <v>3492</v>
      </c>
      <c r="R3494" t="s">
        <v>32579</v>
      </c>
    </row>
    <row r="3495" spans="1:18" x14ac:dyDescent="0.3">
      <c r="A3495">
        <v>3494</v>
      </c>
      <c r="B3495" t="s">
        <v>29735</v>
      </c>
      <c r="C3495">
        <v>53</v>
      </c>
      <c r="D3495" t="s">
        <v>29736</v>
      </c>
      <c r="E3495">
        <v>3</v>
      </c>
      <c r="F3495">
        <v>3</v>
      </c>
      <c r="G3495" t="s">
        <v>192</v>
      </c>
      <c r="H3495">
        <v>72</v>
      </c>
      <c r="I3495" s="19">
        <v>45069.505555555559</v>
      </c>
      <c r="J3495" s="19">
        <v>45069.725694444445</v>
      </c>
      <c r="K3495" s="19">
        <v>45074.162499999999</v>
      </c>
      <c r="L3495" s="19">
        <v>45072.505555555559</v>
      </c>
      <c r="M3495">
        <v>1</v>
      </c>
      <c r="N3495" t="s">
        <v>222</v>
      </c>
      <c r="O3495" t="s">
        <v>29741</v>
      </c>
      <c r="P3495" t="s">
        <v>246</v>
      </c>
      <c r="Q3495">
        <v>3493</v>
      </c>
      <c r="R3495" t="s">
        <v>32579</v>
      </c>
    </row>
    <row r="3496" spans="1:18" x14ac:dyDescent="0.3">
      <c r="A3496">
        <v>3495</v>
      </c>
      <c r="B3496" t="s">
        <v>29743</v>
      </c>
      <c r="C3496">
        <v>40</v>
      </c>
      <c r="D3496" t="s">
        <v>29744</v>
      </c>
      <c r="E3496">
        <v>1</v>
      </c>
      <c r="F3496">
        <v>3</v>
      </c>
      <c r="G3496" t="s">
        <v>116</v>
      </c>
      <c r="H3496">
        <v>16</v>
      </c>
      <c r="I3496" s="19">
        <v>45214.335416666669</v>
      </c>
      <c r="J3496" s="19">
        <v>45214.395833333336</v>
      </c>
      <c r="K3496" s="19">
        <v>45215.138888888891</v>
      </c>
      <c r="L3496" s="19">
        <v>45216.335416666669</v>
      </c>
      <c r="M3496">
        <v>0</v>
      </c>
      <c r="N3496" t="s">
        <v>222</v>
      </c>
      <c r="O3496" t="s">
        <v>29750</v>
      </c>
      <c r="P3496" t="s">
        <v>363</v>
      </c>
      <c r="Q3496">
        <v>3494</v>
      </c>
      <c r="R3496" t="s">
        <v>32579</v>
      </c>
    </row>
    <row r="3497" spans="1:18" x14ac:dyDescent="0.3">
      <c r="A3497">
        <v>3496</v>
      </c>
      <c r="B3497" t="s">
        <v>29751</v>
      </c>
      <c r="C3497">
        <v>57</v>
      </c>
      <c r="D3497" t="s">
        <v>29752</v>
      </c>
      <c r="E3497">
        <v>5</v>
      </c>
      <c r="F3497">
        <v>3</v>
      </c>
      <c r="G3497" t="s">
        <v>192</v>
      </c>
      <c r="H3497">
        <v>13</v>
      </c>
      <c r="I3497" s="19">
        <v>45520.804861111108</v>
      </c>
      <c r="J3497" s="19">
        <v>45520.892361111109</v>
      </c>
      <c r="K3497" s="19">
        <v>45523.09097222222</v>
      </c>
      <c r="L3497" s="19">
        <v>45522.804861111108</v>
      </c>
      <c r="M3497">
        <v>1</v>
      </c>
      <c r="N3497" t="s">
        <v>128</v>
      </c>
      <c r="O3497" t="s">
        <v>29759</v>
      </c>
      <c r="P3497" t="s">
        <v>2960</v>
      </c>
      <c r="Q3497">
        <v>3495</v>
      </c>
      <c r="R3497" t="s">
        <v>32579</v>
      </c>
    </row>
    <row r="3498" spans="1:18" x14ac:dyDescent="0.3">
      <c r="A3498">
        <v>3497</v>
      </c>
      <c r="B3498" t="s">
        <v>29760</v>
      </c>
      <c r="C3498">
        <v>72</v>
      </c>
      <c r="D3498" t="s">
        <v>29761</v>
      </c>
      <c r="E3498">
        <v>1</v>
      </c>
      <c r="F3498">
        <v>3</v>
      </c>
      <c r="G3498" t="s">
        <v>192</v>
      </c>
      <c r="H3498">
        <v>58</v>
      </c>
      <c r="I3498" s="19">
        <v>45518.422222222223</v>
      </c>
      <c r="J3498" s="19">
        <v>45518.549305555556</v>
      </c>
      <c r="K3498" s="19">
        <v>45519.622916666667</v>
      </c>
      <c r="L3498" s="19">
        <v>45520.422222222223</v>
      </c>
      <c r="M3498">
        <v>0</v>
      </c>
      <c r="N3498" t="s">
        <v>307</v>
      </c>
      <c r="O3498" t="s">
        <v>29766</v>
      </c>
      <c r="P3498" t="s">
        <v>446</v>
      </c>
      <c r="Q3498">
        <v>3496</v>
      </c>
      <c r="R3498" t="s">
        <v>32579</v>
      </c>
    </row>
    <row r="3499" spans="1:18" x14ac:dyDescent="0.3">
      <c r="A3499">
        <v>3498</v>
      </c>
      <c r="B3499" t="s">
        <v>29767</v>
      </c>
      <c r="C3499">
        <v>4</v>
      </c>
      <c r="D3499" t="s">
        <v>29768</v>
      </c>
      <c r="E3499">
        <v>1</v>
      </c>
      <c r="F3499">
        <v>4</v>
      </c>
      <c r="G3499" t="s">
        <v>192</v>
      </c>
      <c r="H3499">
        <v>105</v>
      </c>
      <c r="I3499" s="19">
        <v>45175.300694444442</v>
      </c>
      <c r="J3499" s="19">
        <v>45175.443749999999</v>
      </c>
      <c r="K3499" s="19">
        <v>45179.398611111108</v>
      </c>
      <c r="L3499" s="19">
        <v>45178.300694444442</v>
      </c>
      <c r="M3499">
        <v>1</v>
      </c>
      <c r="N3499" t="s">
        <v>222</v>
      </c>
      <c r="O3499" t="s">
        <v>29774</v>
      </c>
      <c r="P3499" t="s">
        <v>225</v>
      </c>
      <c r="Q3499">
        <v>3497</v>
      </c>
      <c r="R3499" t="s">
        <v>32579</v>
      </c>
    </row>
    <row r="3500" spans="1:18" x14ac:dyDescent="0.3">
      <c r="A3500">
        <v>3499</v>
      </c>
      <c r="B3500" t="s">
        <v>29775</v>
      </c>
      <c r="C3500">
        <v>57</v>
      </c>
      <c r="D3500" t="s">
        <v>29776</v>
      </c>
      <c r="E3500">
        <v>1</v>
      </c>
      <c r="F3500">
        <v>3</v>
      </c>
      <c r="G3500" t="s">
        <v>116</v>
      </c>
      <c r="H3500">
        <v>5</v>
      </c>
      <c r="I3500" s="19">
        <v>45002.003472222219</v>
      </c>
      <c r="J3500" s="19">
        <v>45002.374305555553</v>
      </c>
      <c r="K3500" s="19">
        <v>45004.327777777777</v>
      </c>
      <c r="L3500" s="19">
        <v>45004.003472222219</v>
      </c>
      <c r="M3500">
        <v>1</v>
      </c>
      <c r="N3500" t="s">
        <v>307</v>
      </c>
      <c r="O3500" t="s">
        <v>29782</v>
      </c>
      <c r="P3500" t="s">
        <v>225</v>
      </c>
      <c r="Q3500">
        <v>3498</v>
      </c>
      <c r="R3500" t="s">
        <v>32579</v>
      </c>
    </row>
    <row r="3501" spans="1:18" x14ac:dyDescent="0.3">
      <c r="A3501">
        <v>3500</v>
      </c>
      <c r="B3501" t="s">
        <v>29784</v>
      </c>
      <c r="C3501">
        <v>37</v>
      </c>
      <c r="D3501" t="s">
        <v>29785</v>
      </c>
      <c r="E3501">
        <v>3</v>
      </c>
      <c r="F3501">
        <v>3</v>
      </c>
      <c r="G3501" t="s">
        <v>116</v>
      </c>
      <c r="H3501">
        <v>91</v>
      </c>
      <c r="I3501" s="19">
        <v>45395.630555555559</v>
      </c>
      <c r="J3501" s="19">
        <v>45395.663194444445</v>
      </c>
      <c r="K3501" s="19">
        <v>45396.0625</v>
      </c>
      <c r="L3501" s="19">
        <v>45396.630555555559</v>
      </c>
      <c r="M3501">
        <v>0</v>
      </c>
      <c r="N3501" t="s">
        <v>128</v>
      </c>
      <c r="O3501" t="s">
        <v>29791</v>
      </c>
      <c r="P3501" t="s">
        <v>877</v>
      </c>
      <c r="Q3501">
        <v>3499</v>
      </c>
      <c r="R3501" t="s">
        <v>32579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6C70E-5134-4258-849E-C5B9588AF859}">
  <dimension ref="A1:T142"/>
  <sheetViews>
    <sheetView zoomScale="80" zoomScaleNormal="80" workbookViewId="0">
      <selection activeCell="K6" sqref="K6"/>
    </sheetView>
  </sheetViews>
  <sheetFormatPr defaultRowHeight="14.4" x14ac:dyDescent="0.3"/>
  <cols>
    <col min="1" max="1" width="19.21875" bestFit="1" customWidth="1"/>
    <col min="2" max="2" width="23.21875" bestFit="1" customWidth="1"/>
    <col min="3" max="3" width="23.88671875" bestFit="1" customWidth="1"/>
    <col min="4" max="4" width="22.5546875" bestFit="1" customWidth="1"/>
    <col min="5" max="5" width="23.88671875" bestFit="1" customWidth="1"/>
    <col min="6" max="6" width="29.6640625" bestFit="1" customWidth="1"/>
    <col min="7" max="7" width="31" bestFit="1" customWidth="1"/>
    <col min="11" max="11" width="13.33203125" bestFit="1" customWidth="1"/>
    <col min="12" max="12" width="15.77734375" bestFit="1" customWidth="1"/>
    <col min="13" max="13" width="16.88671875" bestFit="1" customWidth="1"/>
    <col min="14" max="14" width="18.77734375" bestFit="1" customWidth="1"/>
    <col min="15" max="15" width="23.5546875" bestFit="1" customWidth="1"/>
    <col min="16" max="16" width="28.88671875" bestFit="1" customWidth="1"/>
    <col min="17" max="17" width="30.33203125" bestFit="1" customWidth="1"/>
    <col min="18" max="18" width="15.5546875" bestFit="1" customWidth="1"/>
    <col min="19" max="19" width="23.21875" bestFit="1" customWidth="1"/>
    <col min="20" max="20" width="15.5546875" bestFit="1" customWidth="1"/>
    <col min="27" max="27" width="13.33203125" bestFit="1" customWidth="1"/>
    <col min="28" max="28" width="15.77734375" bestFit="1" customWidth="1"/>
    <col min="29" max="29" width="18.77734375" bestFit="1" customWidth="1"/>
    <col min="30" max="30" width="23.21875" bestFit="1" customWidth="1"/>
    <col min="31" max="31" width="14" bestFit="1" customWidth="1"/>
  </cols>
  <sheetData>
    <row r="1" spans="1:20" x14ac:dyDescent="0.3">
      <c r="B1" s="26" t="s">
        <v>32590</v>
      </c>
    </row>
    <row r="2" spans="1:20" x14ac:dyDescent="0.3">
      <c r="K2" s="26" t="s">
        <v>32592</v>
      </c>
    </row>
    <row r="3" spans="1:20" x14ac:dyDescent="0.3">
      <c r="B3" s="20" t="s">
        <v>32583</v>
      </c>
      <c r="R3" s="34" t="s">
        <v>32639</v>
      </c>
    </row>
    <row r="4" spans="1:20" x14ac:dyDescent="0.3">
      <c r="B4">
        <v>0</v>
      </c>
      <c r="D4">
        <v>1</v>
      </c>
      <c r="F4" t="s">
        <v>32586</v>
      </c>
      <c r="G4" t="s">
        <v>32588</v>
      </c>
      <c r="K4" s="20" t="s">
        <v>32585</v>
      </c>
      <c r="L4" t="s">
        <v>32587</v>
      </c>
      <c r="M4" t="s">
        <v>32589</v>
      </c>
    </row>
    <row r="5" spans="1:20" x14ac:dyDescent="0.3">
      <c r="A5" s="20" t="s">
        <v>32585</v>
      </c>
      <c r="B5" t="s">
        <v>32587</v>
      </c>
      <c r="C5" t="s">
        <v>32589</v>
      </c>
      <c r="D5" t="s">
        <v>32587</v>
      </c>
      <c r="E5" t="s">
        <v>32589</v>
      </c>
      <c r="K5" s="21" t="s">
        <v>116</v>
      </c>
      <c r="L5">
        <v>1984</v>
      </c>
      <c r="M5" s="22">
        <v>0.56685714285714284</v>
      </c>
      <c r="P5" s="20" t="s">
        <v>32585</v>
      </c>
      <c r="Q5" t="s">
        <v>32587</v>
      </c>
      <c r="R5" t="s">
        <v>32626</v>
      </c>
      <c r="S5" t="s">
        <v>32627</v>
      </c>
      <c r="T5" s="26" t="s">
        <v>14</v>
      </c>
    </row>
    <row r="6" spans="1:20" x14ac:dyDescent="0.3">
      <c r="A6" s="21">
        <v>1</v>
      </c>
      <c r="B6">
        <v>184</v>
      </c>
      <c r="C6" s="22">
        <v>0.71317829457364346</v>
      </c>
      <c r="D6">
        <v>74</v>
      </c>
      <c r="E6" s="22">
        <v>0.2868217054263566</v>
      </c>
      <c r="F6">
        <v>258</v>
      </c>
      <c r="G6" s="22">
        <v>1</v>
      </c>
      <c r="K6" s="21" t="s">
        <v>803</v>
      </c>
      <c r="L6">
        <v>57</v>
      </c>
      <c r="M6" s="22">
        <v>1.6285714285714285E-2</v>
      </c>
      <c r="P6" s="21">
        <v>80</v>
      </c>
      <c r="Q6">
        <v>3</v>
      </c>
      <c r="R6">
        <v>2</v>
      </c>
      <c r="S6" s="22">
        <v>0.66666666666666663</v>
      </c>
      <c r="T6" t="str">
        <f>_xlfn.XLOOKUP(P6,Agents!A:A,Agents!B:B,"Not Found")</f>
        <v>Eleanor Nwosu</v>
      </c>
    </row>
    <row r="7" spans="1:20" x14ac:dyDescent="0.3">
      <c r="A7" s="21">
        <v>2</v>
      </c>
      <c r="B7">
        <v>665</v>
      </c>
      <c r="C7" s="22">
        <v>0.79831932773109249</v>
      </c>
      <c r="D7">
        <v>168</v>
      </c>
      <c r="E7" s="22">
        <v>0.20168067226890757</v>
      </c>
      <c r="F7">
        <v>833</v>
      </c>
      <c r="G7" s="22">
        <v>1</v>
      </c>
      <c r="K7" s="21" t="s">
        <v>172</v>
      </c>
      <c r="L7">
        <v>52</v>
      </c>
      <c r="M7" s="22">
        <v>1.4857142857142857E-2</v>
      </c>
      <c r="P7" s="21">
        <v>74</v>
      </c>
      <c r="Q7">
        <v>7</v>
      </c>
      <c r="R7">
        <v>4</v>
      </c>
      <c r="S7" s="22">
        <v>0.5714285714285714</v>
      </c>
      <c r="T7" t="str">
        <f>_xlfn.XLOOKUP(P7,Agents!A:A,Agents!B:B,"Not Found")</f>
        <v>Lily Murphy</v>
      </c>
    </row>
    <row r="8" spans="1:20" x14ac:dyDescent="0.3">
      <c r="A8" s="21">
        <v>3</v>
      </c>
      <c r="B8">
        <v>1555</v>
      </c>
      <c r="C8" s="22">
        <v>0.78495709237758704</v>
      </c>
      <c r="D8">
        <v>426</v>
      </c>
      <c r="E8" s="22">
        <v>0.21504290762241293</v>
      </c>
      <c r="F8">
        <v>1981</v>
      </c>
      <c r="G8" s="22">
        <v>1</v>
      </c>
      <c r="K8" s="21" t="s">
        <v>152</v>
      </c>
      <c r="L8">
        <v>46</v>
      </c>
      <c r="M8" s="22">
        <v>1.3142857142857144E-2</v>
      </c>
      <c r="P8" s="21">
        <v>98</v>
      </c>
      <c r="Q8">
        <v>17</v>
      </c>
      <c r="R8">
        <v>8</v>
      </c>
      <c r="S8" s="22">
        <v>0.47058823529411764</v>
      </c>
      <c r="T8" t="str">
        <f>_xlfn.XLOOKUP(P8,Agents!A:A,Agents!B:B,"Not Found")</f>
        <v>Catriona Kofi</v>
      </c>
    </row>
    <row r="9" spans="1:20" x14ac:dyDescent="0.3">
      <c r="A9" s="21">
        <v>4</v>
      </c>
      <c r="B9">
        <v>342</v>
      </c>
      <c r="C9" s="22">
        <v>0.7990654205607477</v>
      </c>
      <c r="D9">
        <v>86</v>
      </c>
      <c r="E9" s="22">
        <v>0.20093457943925233</v>
      </c>
      <c r="F9">
        <v>428</v>
      </c>
      <c r="G9" s="22">
        <v>1</v>
      </c>
      <c r="K9" s="21" t="s">
        <v>388</v>
      </c>
      <c r="L9">
        <v>44</v>
      </c>
      <c r="M9" s="22">
        <v>1.2571428571428572E-2</v>
      </c>
      <c r="P9" s="21">
        <v>97</v>
      </c>
      <c r="Q9">
        <v>7</v>
      </c>
      <c r="R9">
        <v>3</v>
      </c>
      <c r="S9" s="22">
        <v>0.42857142857142855</v>
      </c>
      <c r="T9" t="str">
        <f>_xlfn.XLOOKUP(P9,Agents!A:A,Agents!B:B,"Not Found")</f>
        <v>Dev Iqbal</v>
      </c>
    </row>
    <row r="10" spans="1:20" x14ac:dyDescent="0.3">
      <c r="A10" s="21" t="s">
        <v>32584</v>
      </c>
      <c r="B10">
        <v>2746</v>
      </c>
      <c r="C10" s="22">
        <v>0.78457142857142859</v>
      </c>
      <c r="D10">
        <v>754</v>
      </c>
      <c r="E10" s="22">
        <v>0.21542857142857144</v>
      </c>
      <c r="F10">
        <v>3500</v>
      </c>
      <c r="G10" s="22">
        <v>1</v>
      </c>
      <c r="K10" s="21" t="s">
        <v>192</v>
      </c>
      <c r="L10">
        <v>1317</v>
      </c>
      <c r="M10" s="22">
        <v>0.37628571428571428</v>
      </c>
      <c r="P10" s="21">
        <v>30</v>
      </c>
      <c r="Q10">
        <v>19</v>
      </c>
      <c r="R10">
        <v>8</v>
      </c>
      <c r="S10" s="22">
        <v>0.42105263157894735</v>
      </c>
      <c r="T10" t="str">
        <f>_xlfn.XLOOKUP(P10,Agents!A:A,Agents!B:B,"Not Found")</f>
        <v>Maya Smith</v>
      </c>
    </row>
    <row r="11" spans="1:20" x14ac:dyDescent="0.3">
      <c r="K11" s="21" t="s">
        <v>32584</v>
      </c>
      <c r="L11">
        <v>3500</v>
      </c>
      <c r="M11" s="22">
        <v>1</v>
      </c>
      <c r="P11" s="21">
        <v>67</v>
      </c>
      <c r="Q11">
        <v>5</v>
      </c>
      <c r="R11">
        <v>2</v>
      </c>
      <c r="S11" s="22">
        <v>0.4</v>
      </c>
      <c r="T11" t="str">
        <f>_xlfn.XLOOKUP(P11,Agents!A:A,Agents!B:B,"Not Found")</f>
        <v>Lily Chaudhry</v>
      </c>
    </row>
    <row r="12" spans="1:20" x14ac:dyDescent="0.3">
      <c r="P12" s="21">
        <v>73</v>
      </c>
      <c r="Q12">
        <v>41</v>
      </c>
      <c r="R12">
        <v>15</v>
      </c>
      <c r="S12" s="22">
        <v>0.36585365853658536</v>
      </c>
      <c r="T12" t="str">
        <f>_xlfn.XLOOKUP(P12,Agents!A:A,Agents!B:B,"Not Found")</f>
        <v>Noah Taylor</v>
      </c>
    </row>
    <row r="13" spans="1:20" x14ac:dyDescent="0.3">
      <c r="B13" s="26" t="s">
        <v>32591</v>
      </c>
      <c r="P13" s="21">
        <v>35</v>
      </c>
      <c r="Q13">
        <v>56</v>
      </c>
      <c r="R13">
        <v>19</v>
      </c>
      <c r="S13" s="22">
        <v>0.3392857142857143</v>
      </c>
      <c r="T13" t="str">
        <f>_xlfn.XLOOKUP(P13,Agents!A:A,Agents!B:B,"Not Found")</f>
        <v>Samuel Malik</v>
      </c>
    </row>
    <row r="14" spans="1:20" x14ac:dyDescent="0.3">
      <c r="K14" s="26" t="s">
        <v>32593</v>
      </c>
      <c r="P14" s="21">
        <v>85</v>
      </c>
      <c r="Q14">
        <v>21</v>
      </c>
      <c r="R14">
        <v>7</v>
      </c>
      <c r="S14" s="22">
        <v>0.33333333333333331</v>
      </c>
      <c r="T14" t="str">
        <f>_xlfn.XLOOKUP(P14,Agents!A:A,Agents!B:B,"Not Found")</f>
        <v>Morag Jones</v>
      </c>
    </row>
    <row r="15" spans="1:20" x14ac:dyDescent="0.3">
      <c r="B15" s="20" t="s">
        <v>32583</v>
      </c>
      <c r="P15" s="21">
        <v>10</v>
      </c>
      <c r="Q15">
        <v>9</v>
      </c>
      <c r="R15">
        <v>3</v>
      </c>
      <c r="S15" s="22">
        <v>0.33333333333333331</v>
      </c>
      <c r="T15" t="str">
        <f>_xlfn.XLOOKUP(P15,Agents!A:A,Agents!B:B,"Not Found")</f>
        <v>Eleanor Iqbal</v>
      </c>
    </row>
    <row r="16" spans="1:20" x14ac:dyDescent="0.3">
      <c r="B16">
        <v>0</v>
      </c>
      <c r="D16">
        <v>1</v>
      </c>
      <c r="F16" t="s">
        <v>32586</v>
      </c>
      <c r="G16" t="s">
        <v>32588</v>
      </c>
      <c r="K16" s="20" t="s">
        <v>32585</v>
      </c>
      <c r="L16" t="s">
        <v>32587</v>
      </c>
      <c r="M16" t="s">
        <v>32589</v>
      </c>
      <c r="P16" s="21">
        <v>86</v>
      </c>
      <c r="Q16">
        <v>24</v>
      </c>
      <c r="R16">
        <v>8</v>
      </c>
      <c r="S16" s="22">
        <v>0.33333333333333331</v>
      </c>
      <c r="T16" t="str">
        <f>_xlfn.XLOOKUP(P16,Agents!A:A,Agents!B:B,"Not Found")</f>
        <v>Ciarán Murphy</v>
      </c>
    </row>
    <row r="17" spans="1:20" x14ac:dyDescent="0.3">
      <c r="A17" s="20" t="s">
        <v>32585</v>
      </c>
      <c r="B17" t="s">
        <v>32587</v>
      </c>
      <c r="C17" t="s">
        <v>32589</v>
      </c>
      <c r="D17" t="s">
        <v>32587</v>
      </c>
      <c r="E17" t="s">
        <v>32589</v>
      </c>
      <c r="K17" s="21" t="s">
        <v>307</v>
      </c>
      <c r="L17">
        <v>1221</v>
      </c>
      <c r="M17" s="22">
        <v>0.34885714285714287</v>
      </c>
      <c r="P17" s="21">
        <v>18</v>
      </c>
      <c r="Q17">
        <v>3</v>
      </c>
      <c r="R17">
        <v>1</v>
      </c>
      <c r="S17" s="22">
        <v>0.33333333333333331</v>
      </c>
      <c r="T17" t="str">
        <f>_xlfn.XLOOKUP(P17,Agents!A:A,Agents!B:B,"Not Found")</f>
        <v>Alfie Szymański</v>
      </c>
    </row>
    <row r="18" spans="1:20" x14ac:dyDescent="0.3">
      <c r="A18" s="21">
        <v>1</v>
      </c>
      <c r="B18">
        <v>955</v>
      </c>
      <c r="C18" s="22">
        <v>0.79583333333333328</v>
      </c>
      <c r="D18">
        <v>245</v>
      </c>
      <c r="E18" s="22">
        <v>0.20416666666666666</v>
      </c>
      <c r="F18">
        <v>1200</v>
      </c>
      <c r="G18" s="22">
        <v>1</v>
      </c>
      <c r="K18" s="21" t="s">
        <v>222</v>
      </c>
      <c r="L18">
        <v>397</v>
      </c>
      <c r="M18" s="22">
        <v>0.11342857142857143</v>
      </c>
      <c r="P18" s="21">
        <v>13</v>
      </c>
      <c r="Q18">
        <v>46</v>
      </c>
      <c r="R18">
        <v>15</v>
      </c>
      <c r="S18" s="22">
        <v>0.32608695652173914</v>
      </c>
      <c r="T18" t="str">
        <f>_xlfn.XLOOKUP(P18,Agents!A:A,Agents!B:B,"Not Found")</f>
        <v>Amelia Szymański</v>
      </c>
    </row>
    <row r="19" spans="1:20" x14ac:dyDescent="0.3">
      <c r="A19" s="21">
        <v>2</v>
      </c>
      <c r="B19">
        <v>693</v>
      </c>
      <c r="C19" s="22">
        <v>0.79381443298969068</v>
      </c>
      <c r="D19">
        <v>180</v>
      </c>
      <c r="E19" s="22">
        <v>0.20618556701030927</v>
      </c>
      <c r="F19">
        <v>873</v>
      </c>
      <c r="G19" s="22">
        <v>1</v>
      </c>
      <c r="K19" s="21" t="s">
        <v>128</v>
      </c>
      <c r="L19">
        <v>905</v>
      </c>
      <c r="M19" s="22">
        <v>0.25857142857142856</v>
      </c>
      <c r="P19" s="21">
        <v>5</v>
      </c>
      <c r="Q19">
        <v>38</v>
      </c>
      <c r="R19">
        <v>12</v>
      </c>
      <c r="S19" s="22">
        <v>0.31578947368421051</v>
      </c>
      <c r="T19" t="str">
        <f>_xlfn.XLOOKUP(P19,Agents!A:A,Agents!B:B,"Not Found")</f>
        <v>Aisha Szymański</v>
      </c>
    </row>
    <row r="20" spans="1:20" x14ac:dyDescent="0.3">
      <c r="A20" s="21">
        <v>3</v>
      </c>
      <c r="B20">
        <v>552</v>
      </c>
      <c r="C20" s="22">
        <v>0.78186968838526916</v>
      </c>
      <c r="D20">
        <v>154</v>
      </c>
      <c r="E20" s="22">
        <v>0.21813031161473087</v>
      </c>
      <c r="F20">
        <v>706</v>
      </c>
      <c r="G20" s="22">
        <v>1</v>
      </c>
      <c r="K20" s="21" t="s">
        <v>165</v>
      </c>
      <c r="L20">
        <v>977</v>
      </c>
      <c r="M20" s="22">
        <v>0.27914285714285714</v>
      </c>
      <c r="P20" s="21">
        <v>8</v>
      </c>
      <c r="Q20">
        <v>32</v>
      </c>
      <c r="R20">
        <v>10</v>
      </c>
      <c r="S20" s="22">
        <v>0.3125</v>
      </c>
      <c r="T20" t="str">
        <f>_xlfn.XLOOKUP(P20,Agents!A:A,Agents!B:B,"Not Found")</f>
        <v>Niamh Nguyen</v>
      </c>
    </row>
    <row r="21" spans="1:20" x14ac:dyDescent="0.3">
      <c r="A21" s="21">
        <v>4</v>
      </c>
      <c r="B21">
        <v>232</v>
      </c>
      <c r="C21" s="22">
        <v>0.75816993464052285</v>
      </c>
      <c r="D21">
        <v>74</v>
      </c>
      <c r="E21" s="22">
        <v>0.24183006535947713</v>
      </c>
      <c r="F21">
        <v>306</v>
      </c>
      <c r="G21" s="22">
        <v>1</v>
      </c>
      <c r="K21" s="21" t="s">
        <v>32584</v>
      </c>
      <c r="L21">
        <v>3500</v>
      </c>
      <c r="M21" s="22">
        <v>1</v>
      </c>
      <c r="P21" s="21">
        <v>94</v>
      </c>
      <c r="Q21">
        <v>13</v>
      </c>
      <c r="R21">
        <v>4</v>
      </c>
      <c r="S21" s="22">
        <v>0.30769230769230771</v>
      </c>
      <c r="T21" t="str">
        <f>_xlfn.XLOOKUP(P21,Agents!A:A,Agents!B:B,"Not Found")</f>
        <v>Neha Murray</v>
      </c>
    </row>
    <row r="22" spans="1:20" x14ac:dyDescent="0.3">
      <c r="A22" s="21">
        <v>5</v>
      </c>
      <c r="B22">
        <v>314</v>
      </c>
      <c r="C22" s="22">
        <v>0.75662650602409642</v>
      </c>
      <c r="D22">
        <v>101</v>
      </c>
      <c r="E22" s="22">
        <v>0.2433734939759036</v>
      </c>
      <c r="F22">
        <v>415</v>
      </c>
      <c r="G22" s="22">
        <v>1</v>
      </c>
      <c r="P22" s="21">
        <v>65</v>
      </c>
      <c r="Q22">
        <v>13</v>
      </c>
      <c r="R22">
        <v>4</v>
      </c>
      <c r="S22" s="22">
        <v>0.30769230769230771</v>
      </c>
      <c r="T22" t="str">
        <f>_xlfn.XLOOKUP(P22,Agents!A:A,Agents!B:B,"Not Found")</f>
        <v>Daniel O'Sullivan</v>
      </c>
    </row>
    <row r="23" spans="1:20" x14ac:dyDescent="0.3">
      <c r="A23" s="21" t="s">
        <v>32584</v>
      </c>
      <c r="B23">
        <v>2746</v>
      </c>
      <c r="C23" s="22">
        <v>0.78457142857142859</v>
      </c>
      <c r="D23">
        <v>754</v>
      </c>
      <c r="E23" s="22">
        <v>0.21542857142857144</v>
      </c>
      <c r="F23">
        <v>3500</v>
      </c>
      <c r="G23" s="22">
        <v>1</v>
      </c>
      <c r="P23" s="21">
        <v>12</v>
      </c>
      <c r="Q23">
        <v>36</v>
      </c>
      <c r="R23">
        <v>11</v>
      </c>
      <c r="S23" s="22">
        <v>0.30555555555555558</v>
      </c>
      <c r="T23" t="str">
        <f>_xlfn.XLOOKUP(P23,Agents!A:A,Agents!B:B,"Not Found")</f>
        <v>Chloe Fraser</v>
      </c>
    </row>
    <row r="24" spans="1:20" x14ac:dyDescent="0.3">
      <c r="L24" s="26" t="s">
        <v>32640</v>
      </c>
      <c r="P24" s="21">
        <v>87</v>
      </c>
      <c r="Q24">
        <v>33</v>
      </c>
      <c r="R24">
        <v>10</v>
      </c>
      <c r="S24" s="22">
        <v>0.30303030303030304</v>
      </c>
      <c r="T24" t="str">
        <f>_xlfn.XLOOKUP(P24,Agents!A:A,Agents!B:B,"Not Found")</f>
        <v>Olivia McCarthy</v>
      </c>
    </row>
    <row r="25" spans="1:20" x14ac:dyDescent="0.3">
      <c r="P25" s="21">
        <v>72</v>
      </c>
      <c r="Q25">
        <v>44</v>
      </c>
      <c r="R25">
        <v>13</v>
      </c>
      <c r="S25" s="22">
        <v>0.29545454545454547</v>
      </c>
      <c r="T25" t="str">
        <f>_xlfn.XLOOKUP(P25,Agents!A:A,Agents!B:B,"Not Found")</f>
        <v>Patrick Williams</v>
      </c>
    </row>
    <row r="26" spans="1:20" x14ac:dyDescent="0.3">
      <c r="B26" s="26" t="s">
        <v>32594</v>
      </c>
      <c r="K26" s="20" t="s">
        <v>32585</v>
      </c>
      <c r="L26" t="s">
        <v>32587</v>
      </c>
      <c r="M26" t="s">
        <v>32589</v>
      </c>
      <c r="P26" s="21">
        <v>70</v>
      </c>
      <c r="Q26">
        <v>17</v>
      </c>
      <c r="R26">
        <v>5</v>
      </c>
      <c r="S26" s="22">
        <v>0.29411764705882354</v>
      </c>
      <c r="T26" t="str">
        <f>_xlfn.XLOOKUP(P26,Agents!A:A,Agents!B:B,"Not Found")</f>
        <v>Bridget Woźniak</v>
      </c>
    </row>
    <row r="27" spans="1:20" x14ac:dyDescent="0.3">
      <c r="K27" s="21">
        <v>102</v>
      </c>
      <c r="L27">
        <v>71</v>
      </c>
      <c r="M27" s="22">
        <v>0.11696869851729819</v>
      </c>
      <c r="N27" t="str">
        <f>_xlfn.XLOOKUP(K27,Agents!A:A,Agents!B:B,"Not Found")</f>
        <v>Ananya Byrne</v>
      </c>
      <c r="P27" s="21">
        <v>76</v>
      </c>
      <c r="Q27">
        <v>45</v>
      </c>
      <c r="R27">
        <v>13</v>
      </c>
      <c r="S27" s="22">
        <v>0.28888888888888886</v>
      </c>
      <c r="T27" t="str">
        <f>_xlfn.XLOOKUP(P27,Agents!A:A,Agents!B:B,"Not Found")</f>
        <v>Henry Anderson</v>
      </c>
    </row>
    <row r="28" spans="1:20" x14ac:dyDescent="0.3">
      <c r="B28" s="20" t="s">
        <v>32583</v>
      </c>
      <c r="K28" s="21">
        <v>40</v>
      </c>
      <c r="L28">
        <v>65</v>
      </c>
      <c r="M28" s="22">
        <v>0.1070840197693575</v>
      </c>
      <c r="N28" t="str">
        <f>_xlfn.XLOOKUP(K28,Agents!A:A,Agents!B:B,"Not Found")</f>
        <v>Isla Clarke</v>
      </c>
      <c r="P28" s="21">
        <v>26</v>
      </c>
      <c r="Q28">
        <v>56</v>
      </c>
      <c r="R28">
        <v>16</v>
      </c>
      <c r="S28" s="22">
        <v>0.2857142857142857</v>
      </c>
      <c r="T28" t="str">
        <f>_xlfn.XLOOKUP(P28,Agents!A:A,Agents!B:B,"Not Found")</f>
        <v>Lucy Anderson</v>
      </c>
    </row>
    <row r="29" spans="1:20" x14ac:dyDescent="0.3">
      <c r="B29">
        <v>0</v>
      </c>
      <c r="D29">
        <v>1</v>
      </c>
      <c r="F29" t="s">
        <v>32586</v>
      </c>
      <c r="G29" t="s">
        <v>32588</v>
      </c>
      <c r="K29" s="21">
        <v>32</v>
      </c>
      <c r="L29">
        <v>63</v>
      </c>
      <c r="M29" s="22">
        <v>0.10378912685337727</v>
      </c>
      <c r="N29" t="str">
        <f>_xlfn.XLOOKUP(K29,Agents!A:A,Agents!B:B,"Not Found")</f>
        <v>Charlie Nowak</v>
      </c>
      <c r="P29" s="21">
        <v>37</v>
      </c>
      <c r="Q29">
        <v>7</v>
      </c>
      <c r="R29">
        <v>2</v>
      </c>
      <c r="S29" s="22">
        <v>0.2857142857142857</v>
      </c>
      <c r="T29" t="str">
        <f>_xlfn.XLOOKUP(P29,Agents!A:A,Agents!B:B,"Not Found")</f>
        <v>Kirsty Martin</v>
      </c>
    </row>
    <row r="30" spans="1:20" x14ac:dyDescent="0.3">
      <c r="A30" s="20" t="s">
        <v>32585</v>
      </c>
      <c r="B30" t="s">
        <v>32587</v>
      </c>
      <c r="C30" t="s">
        <v>32589</v>
      </c>
      <c r="D30" t="s">
        <v>32587</v>
      </c>
      <c r="E30" t="s">
        <v>32589</v>
      </c>
      <c r="K30" s="21">
        <v>105</v>
      </c>
      <c r="L30">
        <v>62</v>
      </c>
      <c r="M30" s="22">
        <v>0.10214168039538715</v>
      </c>
      <c r="N30" t="str">
        <f>_xlfn.XLOOKUP(K30,Agents!A:A,Agents!B:B,"Not Found")</f>
        <v>Declan Osei</v>
      </c>
      <c r="P30" s="21">
        <v>25</v>
      </c>
      <c r="Q30">
        <v>32</v>
      </c>
      <c r="R30">
        <v>9</v>
      </c>
      <c r="S30" s="22">
        <v>0.28125</v>
      </c>
      <c r="T30" t="str">
        <f>_xlfn.XLOOKUP(P30,Agents!A:A,Agents!B:B,"Not Found")</f>
        <v>Arjun Bakare</v>
      </c>
    </row>
    <row r="31" spans="1:20" x14ac:dyDescent="0.3">
      <c r="A31" s="21" t="s">
        <v>307</v>
      </c>
      <c r="B31">
        <v>975</v>
      </c>
      <c r="C31" s="22">
        <v>0.79852579852579852</v>
      </c>
      <c r="D31">
        <v>246</v>
      </c>
      <c r="E31" s="22">
        <v>0.20147420147420148</v>
      </c>
      <c r="F31">
        <v>1221</v>
      </c>
      <c r="G31" s="22">
        <v>1</v>
      </c>
      <c r="K31" s="21">
        <v>119</v>
      </c>
      <c r="L31">
        <v>62</v>
      </c>
      <c r="M31" s="22">
        <v>0.10214168039538715</v>
      </c>
      <c r="N31" t="str">
        <f>_xlfn.XLOOKUP(K31,Agents!A:A,Agents!B:B,"Not Found")</f>
        <v>Ava Kowalczyk</v>
      </c>
      <c r="P31" s="21">
        <v>84</v>
      </c>
      <c r="Q31">
        <v>18</v>
      </c>
      <c r="R31">
        <v>5</v>
      </c>
      <c r="S31" s="22">
        <v>0.27777777777777779</v>
      </c>
      <c r="T31" t="str">
        <f>_xlfn.XLOOKUP(P31,Agents!A:A,Agents!B:B,"Not Found")</f>
        <v>Nadia Ross</v>
      </c>
    </row>
    <row r="32" spans="1:20" x14ac:dyDescent="0.3">
      <c r="A32" s="21" t="s">
        <v>222</v>
      </c>
      <c r="B32">
        <v>308</v>
      </c>
      <c r="C32" s="22">
        <v>0.77581863979848864</v>
      </c>
      <c r="D32">
        <v>89</v>
      </c>
      <c r="E32" s="22">
        <v>0.22418136020151133</v>
      </c>
      <c r="F32">
        <v>397</v>
      </c>
      <c r="G32" s="22">
        <v>1</v>
      </c>
      <c r="K32" s="21">
        <v>78</v>
      </c>
      <c r="L32">
        <v>59</v>
      </c>
      <c r="M32" s="22">
        <v>9.7199341021416807E-2</v>
      </c>
      <c r="N32" t="str">
        <f>_xlfn.XLOOKUP(K32,Agents!A:A,Agents!B:B,"Not Found")</f>
        <v>Angus Davies</v>
      </c>
      <c r="P32" s="21">
        <v>6</v>
      </c>
      <c r="Q32">
        <v>18</v>
      </c>
      <c r="R32">
        <v>5</v>
      </c>
      <c r="S32" s="22">
        <v>0.27777777777777779</v>
      </c>
      <c r="T32" t="str">
        <f>_xlfn.XLOOKUP(P32,Agents!A:A,Agents!B:B,"Not Found")</f>
        <v>Morag Iqbal</v>
      </c>
    </row>
    <row r="33" spans="1:20" x14ac:dyDescent="0.3">
      <c r="A33" s="21" t="s">
        <v>128</v>
      </c>
      <c r="B33">
        <v>689</v>
      </c>
      <c r="C33" s="22">
        <v>0.76132596685082876</v>
      </c>
      <c r="D33">
        <v>216</v>
      </c>
      <c r="E33" s="22">
        <v>0.23867403314917127</v>
      </c>
      <c r="F33">
        <v>905</v>
      </c>
      <c r="G33" s="22">
        <v>1</v>
      </c>
      <c r="K33" s="21">
        <v>100</v>
      </c>
      <c r="L33">
        <v>57</v>
      </c>
      <c r="M33" s="22">
        <v>9.3904448105436578E-2</v>
      </c>
      <c r="N33" t="str">
        <f>_xlfn.XLOOKUP(K33,Agents!A:A,Agents!B:B,"Not Found")</f>
        <v>Seamus Iqbal</v>
      </c>
      <c r="P33" s="21">
        <v>103</v>
      </c>
      <c r="Q33">
        <v>22</v>
      </c>
      <c r="R33">
        <v>6</v>
      </c>
      <c r="S33" s="22">
        <v>0.27272727272727271</v>
      </c>
      <c r="T33" t="str">
        <f>_xlfn.XLOOKUP(P33,Agents!A:A,Agents!B:B,"Not Found")</f>
        <v>Sophia Davies</v>
      </c>
    </row>
    <row r="34" spans="1:20" x14ac:dyDescent="0.3">
      <c r="A34" s="21" t="s">
        <v>165</v>
      </c>
      <c r="B34">
        <v>774</v>
      </c>
      <c r="C34" s="22">
        <v>0.79222108495394061</v>
      </c>
      <c r="D34">
        <v>203</v>
      </c>
      <c r="E34" s="22">
        <v>0.20777891504605936</v>
      </c>
      <c r="F34">
        <v>977</v>
      </c>
      <c r="G34" s="22">
        <v>1</v>
      </c>
      <c r="K34" s="21">
        <v>15</v>
      </c>
      <c r="L34">
        <v>56</v>
      </c>
      <c r="M34" s="22">
        <v>9.2257001647446463E-2</v>
      </c>
      <c r="N34" t="str">
        <f>_xlfn.XLOOKUP(K34,Agents!A:A,Agents!B:B,"Not Found")</f>
        <v>Edward Kowalczyk</v>
      </c>
      <c r="P34" s="21">
        <v>1</v>
      </c>
      <c r="Q34">
        <v>48</v>
      </c>
      <c r="R34">
        <v>13</v>
      </c>
      <c r="S34" s="22">
        <v>0.27083333333333331</v>
      </c>
      <c r="T34" t="str">
        <f>_xlfn.XLOOKUP(P34,Agents!A:A,Agents!B:B,"Not Found")</f>
        <v>Parveen Szymański</v>
      </c>
    </row>
    <row r="35" spans="1:20" x14ac:dyDescent="0.3">
      <c r="A35" s="21" t="s">
        <v>32584</v>
      </c>
      <c r="B35">
        <v>2746</v>
      </c>
      <c r="C35" s="22">
        <v>0.78457142857142859</v>
      </c>
      <c r="D35">
        <v>754</v>
      </c>
      <c r="E35" s="22">
        <v>0.21542857142857144</v>
      </c>
      <c r="F35">
        <v>3500</v>
      </c>
      <c r="G35" s="22">
        <v>1</v>
      </c>
      <c r="K35" s="21">
        <v>35</v>
      </c>
      <c r="L35">
        <v>56</v>
      </c>
      <c r="M35" s="22">
        <v>9.2257001647446463E-2</v>
      </c>
      <c r="N35" t="str">
        <f>_xlfn.XLOOKUP(K35,Agents!A:A,Agents!B:B,"Not Found")</f>
        <v>Samuel Malik</v>
      </c>
      <c r="P35" s="21">
        <v>36</v>
      </c>
      <c r="Q35">
        <v>15</v>
      </c>
      <c r="R35">
        <v>4</v>
      </c>
      <c r="S35" s="22">
        <v>0.26666666666666666</v>
      </c>
      <c r="T35" t="str">
        <f>_xlfn.XLOOKUP(P35,Agents!A:A,Agents!B:B,"Not Found")</f>
        <v>Ava Byrne</v>
      </c>
    </row>
    <row r="36" spans="1:20" x14ac:dyDescent="0.3">
      <c r="K36" s="21">
        <v>26</v>
      </c>
      <c r="L36">
        <v>56</v>
      </c>
      <c r="M36" s="22">
        <v>9.2257001647446463E-2</v>
      </c>
      <c r="N36" t="str">
        <f>_xlfn.XLOOKUP(K36,Agents!A:A,Agents!B:B,"Not Found")</f>
        <v>Lucy Anderson</v>
      </c>
      <c r="P36" s="21">
        <v>88</v>
      </c>
      <c r="Q36">
        <v>15</v>
      </c>
      <c r="R36">
        <v>4</v>
      </c>
      <c r="S36" s="22">
        <v>0.26666666666666666</v>
      </c>
      <c r="T36" t="str">
        <f>_xlfn.XLOOKUP(P36,Agents!A:A,Agents!B:B,"Not Found")</f>
        <v>Patrick Zieliński</v>
      </c>
    </row>
    <row r="37" spans="1:20" x14ac:dyDescent="0.3">
      <c r="K37" s="21" t="s">
        <v>32584</v>
      </c>
      <c r="L37">
        <v>607</v>
      </c>
      <c r="M37" s="22">
        <v>1</v>
      </c>
      <c r="P37" s="21">
        <v>38</v>
      </c>
      <c r="Q37">
        <v>34</v>
      </c>
      <c r="R37">
        <v>9</v>
      </c>
      <c r="S37" s="22">
        <v>0.26470588235294118</v>
      </c>
      <c r="T37" t="str">
        <f>_xlfn.XLOOKUP(P37,Agents!A:A,Agents!B:B,"Not Found")</f>
        <v>Alfie O'Brien</v>
      </c>
    </row>
    <row r="38" spans="1:20" x14ac:dyDescent="0.3">
      <c r="B38" s="26" t="s">
        <v>32595</v>
      </c>
      <c r="P38" s="21">
        <v>117</v>
      </c>
      <c r="Q38">
        <v>46</v>
      </c>
      <c r="R38">
        <v>12</v>
      </c>
      <c r="S38" s="22">
        <v>0.2608695652173913</v>
      </c>
      <c r="T38" t="str">
        <f>_xlfn.XLOOKUP(P38,Agents!A:A,Agents!B:B,"Not Found")</f>
        <v>Parveen Campbell</v>
      </c>
    </row>
    <row r="39" spans="1:20" x14ac:dyDescent="0.3">
      <c r="P39" s="21">
        <v>108</v>
      </c>
      <c r="Q39">
        <v>36</v>
      </c>
      <c r="R39">
        <v>9</v>
      </c>
      <c r="S39" s="22">
        <v>0.25</v>
      </c>
      <c r="T39" t="str">
        <f>_xlfn.XLOOKUP(P39,Agents!A:A,Agents!B:B,"Not Found")</f>
        <v>Charlotte Kelly</v>
      </c>
    </row>
    <row r="40" spans="1:20" x14ac:dyDescent="0.3">
      <c r="B40" s="20" t="s">
        <v>32583</v>
      </c>
      <c r="P40" s="21">
        <v>2</v>
      </c>
      <c r="Q40">
        <v>24</v>
      </c>
      <c r="R40">
        <v>6</v>
      </c>
      <c r="S40" s="22">
        <v>0.25</v>
      </c>
      <c r="T40" t="str">
        <f>_xlfn.XLOOKUP(P40,Agents!A:A,Agents!B:B,"Not Found")</f>
        <v>Kirsty Morrison</v>
      </c>
    </row>
    <row r="41" spans="1:20" x14ac:dyDescent="0.3">
      <c r="B41">
        <v>0</v>
      </c>
      <c r="D41">
        <v>1</v>
      </c>
      <c r="F41" t="s">
        <v>32586</v>
      </c>
      <c r="G41" t="s">
        <v>32588</v>
      </c>
      <c r="P41" s="21">
        <v>63</v>
      </c>
      <c r="Q41">
        <v>32</v>
      </c>
      <c r="R41">
        <v>8</v>
      </c>
      <c r="S41" s="22">
        <v>0.25</v>
      </c>
      <c r="T41" t="str">
        <f>_xlfn.XLOOKUP(P41,Agents!A:A,Agents!B:B,"Not Found")</f>
        <v>Roisín Kofi</v>
      </c>
    </row>
    <row r="42" spans="1:20" x14ac:dyDescent="0.3">
      <c r="A42" s="20" t="s">
        <v>32585</v>
      </c>
      <c r="B42" t="s">
        <v>32587</v>
      </c>
      <c r="C42" t="s">
        <v>32589</v>
      </c>
      <c r="D42" t="s">
        <v>32587</v>
      </c>
      <c r="E42" t="s">
        <v>32589</v>
      </c>
      <c r="P42" s="21">
        <v>11</v>
      </c>
      <c r="Q42">
        <v>44</v>
      </c>
      <c r="R42">
        <v>11</v>
      </c>
      <c r="S42" s="22">
        <v>0.25</v>
      </c>
      <c r="T42" t="str">
        <f>_xlfn.XLOOKUP(P42,Agents!A:A,Agents!B:B,"Not Found")</f>
        <v>Amelia Clarke</v>
      </c>
    </row>
    <row r="43" spans="1:20" x14ac:dyDescent="0.3">
      <c r="A43" s="21" t="s">
        <v>116</v>
      </c>
      <c r="B43">
        <v>1567</v>
      </c>
      <c r="C43" s="22">
        <v>0.78981854838709675</v>
      </c>
      <c r="D43">
        <v>417</v>
      </c>
      <c r="E43" s="22">
        <v>0.21018145161290322</v>
      </c>
      <c r="F43">
        <v>1984</v>
      </c>
      <c r="G43" s="22">
        <v>1</v>
      </c>
      <c r="P43" s="21">
        <v>29</v>
      </c>
      <c r="Q43">
        <v>12</v>
      </c>
      <c r="R43">
        <v>3</v>
      </c>
      <c r="S43" s="22">
        <v>0.25</v>
      </c>
      <c r="T43" t="str">
        <f>_xlfn.XLOOKUP(P43,Agents!A:A,Agents!B:B,"Not Found")</f>
        <v>Arjun Wiśniewski</v>
      </c>
    </row>
    <row r="44" spans="1:20" x14ac:dyDescent="0.3">
      <c r="A44" s="21" t="s">
        <v>803</v>
      </c>
      <c r="B44">
        <v>30</v>
      </c>
      <c r="C44" s="22">
        <v>0.52631578947368418</v>
      </c>
      <c r="D44">
        <v>27</v>
      </c>
      <c r="E44" s="22">
        <v>0.47368421052631576</v>
      </c>
      <c r="F44">
        <v>57</v>
      </c>
      <c r="G44" s="22">
        <v>1</v>
      </c>
      <c r="P44" s="21">
        <v>93</v>
      </c>
      <c r="Q44">
        <v>41</v>
      </c>
      <c r="R44">
        <v>10</v>
      </c>
      <c r="S44" s="22">
        <v>0.24390243902439024</v>
      </c>
      <c r="T44" t="str">
        <f>_xlfn.XLOOKUP(P44,Agents!A:A,Agents!B:B,"Not Found")</f>
        <v>Ciarán Anderson</v>
      </c>
    </row>
    <row r="45" spans="1:20" x14ac:dyDescent="0.3">
      <c r="A45" s="21" t="s">
        <v>172</v>
      </c>
      <c r="B45">
        <v>35</v>
      </c>
      <c r="C45" s="22">
        <v>0.67307692307692313</v>
      </c>
      <c r="D45">
        <v>17</v>
      </c>
      <c r="E45" s="22">
        <v>0.32692307692307693</v>
      </c>
      <c r="F45">
        <v>52</v>
      </c>
      <c r="G45" s="22">
        <v>1</v>
      </c>
      <c r="P45" s="21">
        <v>105</v>
      </c>
      <c r="Q45">
        <v>62</v>
      </c>
      <c r="R45">
        <v>15</v>
      </c>
      <c r="S45" s="22">
        <v>0.24193548387096775</v>
      </c>
      <c r="T45" t="str">
        <f>_xlfn.XLOOKUP(P45,Agents!A:A,Agents!B:B,"Not Found")</f>
        <v>Declan Osei</v>
      </c>
    </row>
    <row r="46" spans="1:20" x14ac:dyDescent="0.3">
      <c r="A46" s="21" t="s">
        <v>152</v>
      </c>
      <c r="B46">
        <v>31</v>
      </c>
      <c r="C46" s="22">
        <v>0.67391304347826086</v>
      </c>
      <c r="D46">
        <v>15</v>
      </c>
      <c r="E46" s="22">
        <v>0.32608695652173914</v>
      </c>
      <c r="F46">
        <v>46</v>
      </c>
      <c r="G46" s="22">
        <v>1</v>
      </c>
      <c r="P46" s="21">
        <v>33</v>
      </c>
      <c r="Q46">
        <v>25</v>
      </c>
      <c r="R46">
        <v>6</v>
      </c>
      <c r="S46" s="22">
        <v>0.24</v>
      </c>
      <c r="T46" t="str">
        <f>_xlfn.XLOOKUP(P46,Agents!A:A,Agents!B:B,"Not Found")</f>
        <v>Aoife Johnson</v>
      </c>
    </row>
    <row r="47" spans="1:20" x14ac:dyDescent="0.3">
      <c r="A47" s="21" t="s">
        <v>388</v>
      </c>
      <c r="B47">
        <v>26</v>
      </c>
      <c r="C47" s="22">
        <v>0.59090909090909094</v>
      </c>
      <c r="D47">
        <v>18</v>
      </c>
      <c r="E47" s="22">
        <v>0.40909090909090912</v>
      </c>
      <c r="F47">
        <v>44</v>
      </c>
      <c r="G47" s="22">
        <v>1</v>
      </c>
      <c r="P47" s="21">
        <v>82</v>
      </c>
      <c r="Q47">
        <v>17</v>
      </c>
      <c r="R47">
        <v>4</v>
      </c>
      <c r="S47" s="22">
        <v>0.23529411764705882</v>
      </c>
      <c r="T47" t="str">
        <f>_xlfn.XLOOKUP(P47,Agents!A:A,Agents!B:B,"Not Found")</f>
        <v>Grace O'Brien</v>
      </c>
    </row>
    <row r="48" spans="1:20" x14ac:dyDescent="0.3">
      <c r="A48" s="21" t="s">
        <v>192</v>
      </c>
      <c r="B48">
        <v>1057</v>
      </c>
      <c r="C48" s="22">
        <v>0.80258162490508733</v>
      </c>
      <c r="D48">
        <v>260</v>
      </c>
      <c r="E48" s="22">
        <v>0.19741837509491267</v>
      </c>
      <c r="F48">
        <v>1317</v>
      </c>
      <c r="G48" s="22">
        <v>1</v>
      </c>
      <c r="P48" s="21">
        <v>91</v>
      </c>
      <c r="Q48">
        <v>17</v>
      </c>
      <c r="R48">
        <v>4</v>
      </c>
      <c r="S48" s="22">
        <v>0.23529411764705882</v>
      </c>
      <c r="T48" t="str">
        <f>_xlfn.XLOOKUP(P48,Agents!A:A,Agents!B:B,"Not Found")</f>
        <v>Emily Ali</v>
      </c>
    </row>
    <row r="49" spans="1:20" x14ac:dyDescent="0.3">
      <c r="A49" s="21" t="s">
        <v>32584</v>
      </c>
      <c r="B49">
        <v>2746</v>
      </c>
      <c r="C49" s="22">
        <v>0.78457142857142859</v>
      </c>
      <c r="D49">
        <v>754</v>
      </c>
      <c r="E49" s="22">
        <v>0.21542857142857144</v>
      </c>
      <c r="F49">
        <v>3500</v>
      </c>
      <c r="G49" s="22">
        <v>1</v>
      </c>
      <c r="P49" s="21">
        <v>49</v>
      </c>
      <c r="Q49">
        <v>30</v>
      </c>
      <c r="R49">
        <v>7</v>
      </c>
      <c r="S49" s="22">
        <v>0.23333333333333334</v>
      </c>
      <c r="T49" t="str">
        <f>_xlfn.XLOOKUP(P49,Agents!A:A,Agents!B:B,"Not Found")</f>
        <v>George Anderson</v>
      </c>
    </row>
    <row r="50" spans="1:20" x14ac:dyDescent="0.3">
      <c r="P50" s="21">
        <v>54</v>
      </c>
      <c r="Q50">
        <v>26</v>
      </c>
      <c r="R50">
        <v>6</v>
      </c>
      <c r="S50" s="22">
        <v>0.23076923076923078</v>
      </c>
      <c r="T50" t="str">
        <f>_xlfn.XLOOKUP(P50,Agents!A:A,Agents!B:B,"Not Found")</f>
        <v>Fatima Diallo</v>
      </c>
    </row>
    <row r="51" spans="1:20" x14ac:dyDescent="0.3">
      <c r="P51" s="21">
        <v>4</v>
      </c>
      <c r="Q51">
        <v>22</v>
      </c>
      <c r="R51">
        <v>5</v>
      </c>
      <c r="S51" s="22">
        <v>0.22727272727272727</v>
      </c>
      <c r="T51" t="str">
        <f>_xlfn.XLOOKUP(P51,Agents!A:A,Agents!B:B,"Not Found")</f>
        <v>Eleanor Patel</v>
      </c>
    </row>
    <row r="52" spans="1:20" x14ac:dyDescent="0.3">
      <c r="P52" s="21">
        <v>14</v>
      </c>
      <c r="Q52">
        <v>44</v>
      </c>
      <c r="R52">
        <v>10</v>
      </c>
      <c r="S52" s="22">
        <v>0.22727272727272727</v>
      </c>
      <c r="T52" t="str">
        <f>_xlfn.XLOOKUP(P52,Agents!A:A,Agents!B:B,"Not Found")</f>
        <v>Amit Patel</v>
      </c>
    </row>
    <row r="53" spans="1:20" x14ac:dyDescent="0.3">
      <c r="P53" s="21">
        <v>79</v>
      </c>
      <c r="Q53">
        <v>54</v>
      </c>
      <c r="R53">
        <v>12</v>
      </c>
      <c r="S53" s="22">
        <v>0.22222222222222221</v>
      </c>
      <c r="T53" t="str">
        <f>_xlfn.XLOOKUP(P53,Agents!A:A,Agents!B:B,"Not Found")</f>
        <v>Lucy Jones</v>
      </c>
    </row>
    <row r="54" spans="1:20" x14ac:dyDescent="0.3">
      <c r="P54" s="21">
        <v>78</v>
      </c>
      <c r="Q54">
        <v>59</v>
      </c>
      <c r="R54">
        <v>13</v>
      </c>
      <c r="S54" s="22">
        <v>0.22033898305084745</v>
      </c>
      <c r="T54" t="str">
        <f>_xlfn.XLOOKUP(P54,Agents!A:A,Agents!B:B,"Not Found")</f>
        <v>Angus Davies</v>
      </c>
    </row>
    <row r="55" spans="1:20" x14ac:dyDescent="0.3">
      <c r="P55" s="21">
        <v>99</v>
      </c>
      <c r="Q55">
        <v>23</v>
      </c>
      <c r="R55">
        <v>5</v>
      </c>
      <c r="S55" s="22">
        <v>0.21739130434782608</v>
      </c>
      <c r="T55" t="str">
        <f>_xlfn.XLOOKUP(P55,Agents!A:A,Agents!B:B,"Not Found")</f>
        <v>Freddie Begum</v>
      </c>
    </row>
    <row r="56" spans="1:20" x14ac:dyDescent="0.3">
      <c r="P56" s="21">
        <v>7</v>
      </c>
      <c r="Q56">
        <v>23</v>
      </c>
      <c r="R56">
        <v>5</v>
      </c>
      <c r="S56" s="22">
        <v>0.21739130434782608</v>
      </c>
      <c r="T56" t="str">
        <f>_xlfn.XLOOKUP(P56,Agents!A:A,Agents!B:B,"Not Found")</f>
        <v>Charlotte Okafor</v>
      </c>
    </row>
    <row r="57" spans="1:20" x14ac:dyDescent="0.3">
      <c r="P57" s="21">
        <v>83</v>
      </c>
      <c r="Q57">
        <v>23</v>
      </c>
      <c r="R57">
        <v>5</v>
      </c>
      <c r="S57" s="22">
        <v>0.21739130434782608</v>
      </c>
      <c r="T57" t="str">
        <f>_xlfn.XLOOKUP(P57,Agents!A:A,Agents!B:B,"Not Found")</f>
        <v>Ananya Fraser</v>
      </c>
    </row>
    <row r="58" spans="1:20" x14ac:dyDescent="0.3">
      <c r="P58" s="21">
        <v>28</v>
      </c>
      <c r="Q58">
        <v>23</v>
      </c>
      <c r="R58">
        <v>5</v>
      </c>
      <c r="S58" s="22">
        <v>0.21739130434782608</v>
      </c>
      <c r="T58" t="str">
        <f>_xlfn.XLOOKUP(P58,Agents!A:A,Agents!B:B,"Not Found")</f>
        <v>Charlie Woźniak</v>
      </c>
    </row>
    <row r="59" spans="1:20" x14ac:dyDescent="0.3">
      <c r="P59" s="21">
        <v>16</v>
      </c>
      <c r="Q59">
        <v>37</v>
      </c>
      <c r="R59">
        <v>8</v>
      </c>
      <c r="S59" s="22">
        <v>0.21621621621621623</v>
      </c>
      <c r="T59" t="str">
        <f>_xlfn.XLOOKUP(P59,Agents!A:A,Agents!B:B,"Not Found")</f>
        <v>Duncan Campbell</v>
      </c>
    </row>
    <row r="60" spans="1:20" x14ac:dyDescent="0.3">
      <c r="P60" s="21">
        <v>40</v>
      </c>
      <c r="Q60">
        <v>65</v>
      </c>
      <c r="R60">
        <v>14</v>
      </c>
      <c r="S60" s="22">
        <v>0.2153846153846154</v>
      </c>
      <c r="T60" t="str">
        <f>_xlfn.XLOOKUP(P60,Agents!A:A,Agents!B:B,"Not Found")</f>
        <v>Isla Clarke</v>
      </c>
    </row>
    <row r="61" spans="1:20" x14ac:dyDescent="0.3">
      <c r="P61" s="21">
        <v>24</v>
      </c>
      <c r="Q61">
        <v>28</v>
      </c>
      <c r="R61">
        <v>6</v>
      </c>
      <c r="S61" s="22">
        <v>0.21428571428571427</v>
      </c>
      <c r="T61" t="str">
        <f>_xlfn.XLOOKUP(P61,Agents!A:A,Agents!B:B,"Not Found")</f>
        <v>Patrick Mensah</v>
      </c>
    </row>
    <row r="62" spans="1:20" x14ac:dyDescent="0.3">
      <c r="P62" s="21">
        <v>15</v>
      </c>
      <c r="Q62">
        <v>56</v>
      </c>
      <c r="R62">
        <v>12</v>
      </c>
      <c r="S62" s="22">
        <v>0.21428571428571427</v>
      </c>
      <c r="T62" t="str">
        <f>_xlfn.XLOOKUP(P62,Agents!A:A,Agents!B:B,"Not Found")</f>
        <v>Edward Kowalczyk</v>
      </c>
    </row>
    <row r="63" spans="1:20" x14ac:dyDescent="0.3">
      <c r="P63" s="21">
        <v>46</v>
      </c>
      <c r="Q63">
        <v>19</v>
      </c>
      <c r="R63">
        <v>4</v>
      </c>
      <c r="S63" s="22">
        <v>0.21052631578947367</v>
      </c>
      <c r="T63" t="str">
        <f>_xlfn.XLOOKUP(P63,Agents!A:A,Agents!B:B,"Not Found")</f>
        <v>Parveen Reid</v>
      </c>
    </row>
    <row r="64" spans="1:20" x14ac:dyDescent="0.3">
      <c r="P64" s="21">
        <v>100</v>
      </c>
      <c r="Q64">
        <v>57</v>
      </c>
      <c r="R64">
        <v>12</v>
      </c>
      <c r="S64" s="22">
        <v>0.21052631578947367</v>
      </c>
      <c r="T64" t="str">
        <f>_xlfn.XLOOKUP(P64,Agents!A:A,Agents!B:B,"Not Found")</f>
        <v>Seamus Iqbal</v>
      </c>
    </row>
    <row r="65" spans="16:20" x14ac:dyDescent="0.3">
      <c r="P65" s="21">
        <v>101</v>
      </c>
      <c r="Q65">
        <v>24</v>
      </c>
      <c r="R65">
        <v>5</v>
      </c>
      <c r="S65" s="22">
        <v>0.20833333333333334</v>
      </c>
      <c r="T65" t="str">
        <f>_xlfn.XLOOKUP(P65,Agents!A:A,Agents!B:B,"Not Found")</f>
        <v>Jacob Shah</v>
      </c>
    </row>
    <row r="66" spans="16:20" x14ac:dyDescent="0.3">
      <c r="P66" s="21">
        <v>113</v>
      </c>
      <c r="Q66">
        <v>29</v>
      </c>
      <c r="R66">
        <v>6</v>
      </c>
      <c r="S66" s="22">
        <v>0.20689655172413793</v>
      </c>
      <c r="T66" t="str">
        <f>_xlfn.XLOOKUP(P66,Agents!A:A,Agents!B:B,"Not Found")</f>
        <v>Alexander Kamiński</v>
      </c>
    </row>
    <row r="67" spans="16:20" x14ac:dyDescent="0.3">
      <c r="P67" s="21">
        <v>32</v>
      </c>
      <c r="Q67">
        <v>63</v>
      </c>
      <c r="R67">
        <v>13</v>
      </c>
      <c r="S67" s="22">
        <v>0.20634920634920634</v>
      </c>
      <c r="T67" t="str">
        <f>_xlfn.XLOOKUP(P67,Agents!A:A,Agents!B:B,"Not Found")</f>
        <v>Charlie Nowak</v>
      </c>
    </row>
    <row r="68" spans="16:20" x14ac:dyDescent="0.3">
      <c r="P68" s="21">
        <v>71</v>
      </c>
      <c r="Q68">
        <v>34</v>
      </c>
      <c r="R68">
        <v>7</v>
      </c>
      <c r="S68" s="22">
        <v>0.20588235294117646</v>
      </c>
      <c r="T68" t="str">
        <f>_xlfn.XLOOKUP(P68,Agents!A:A,Agents!B:B,"Not Found")</f>
        <v>Parveen Campbell</v>
      </c>
    </row>
    <row r="69" spans="16:20" x14ac:dyDescent="0.3">
      <c r="P69" s="21">
        <v>17</v>
      </c>
      <c r="Q69">
        <v>34</v>
      </c>
      <c r="R69">
        <v>7</v>
      </c>
      <c r="S69" s="22">
        <v>0.20588235294117646</v>
      </c>
      <c r="T69" t="str">
        <f>_xlfn.XLOOKUP(P69,Agents!A:A,Agents!B:B,"Not Found")</f>
        <v>Jacob Murphy</v>
      </c>
    </row>
    <row r="70" spans="16:20" x14ac:dyDescent="0.3">
      <c r="P70" s="21">
        <v>52</v>
      </c>
      <c r="Q70">
        <v>44</v>
      </c>
      <c r="R70">
        <v>9</v>
      </c>
      <c r="S70" s="22">
        <v>0.20454545454545456</v>
      </c>
      <c r="T70" t="str">
        <f>_xlfn.XLOOKUP(P70,Agents!A:A,Agents!B:B,"Not Found")</f>
        <v>Alfie Stewart</v>
      </c>
    </row>
    <row r="71" spans="16:20" x14ac:dyDescent="0.3">
      <c r="P71" s="21">
        <v>9</v>
      </c>
      <c r="Q71">
        <v>54</v>
      </c>
      <c r="R71">
        <v>11</v>
      </c>
      <c r="S71" s="22">
        <v>0.20370370370370369</v>
      </c>
      <c r="T71" t="str">
        <f>_xlfn.XLOOKUP(P71,Agents!A:A,Agents!B:B,"Not Found")</f>
        <v>Liam Szymański</v>
      </c>
    </row>
    <row r="72" spans="16:20" x14ac:dyDescent="0.3">
      <c r="P72" s="21">
        <v>112</v>
      </c>
      <c r="Q72">
        <v>35</v>
      </c>
      <c r="R72">
        <v>7</v>
      </c>
      <c r="S72" s="22">
        <v>0.2</v>
      </c>
      <c r="T72" t="str">
        <f>_xlfn.XLOOKUP(P72,Agents!A:A,Agents!B:B,"Not Found")</f>
        <v>Yasmin Thompson</v>
      </c>
    </row>
    <row r="73" spans="16:20" x14ac:dyDescent="0.3">
      <c r="P73" s="21">
        <v>55</v>
      </c>
      <c r="Q73">
        <v>30</v>
      </c>
      <c r="R73">
        <v>6</v>
      </c>
      <c r="S73" s="22">
        <v>0.2</v>
      </c>
      <c r="T73" t="str">
        <f>_xlfn.XLOOKUP(P73,Agents!A:A,Agents!B:B,"Not Found")</f>
        <v>Callum Smith</v>
      </c>
    </row>
    <row r="74" spans="16:20" x14ac:dyDescent="0.3">
      <c r="P74" s="21">
        <v>45</v>
      </c>
      <c r="Q74">
        <v>55</v>
      </c>
      <c r="R74">
        <v>11</v>
      </c>
      <c r="S74" s="22">
        <v>0.2</v>
      </c>
      <c r="T74" t="str">
        <f>_xlfn.XLOOKUP(P74,Agents!A:A,Agents!B:B,"Not Found")</f>
        <v>Isla Fraser</v>
      </c>
    </row>
    <row r="75" spans="16:20" x14ac:dyDescent="0.3">
      <c r="P75" s="21">
        <v>62</v>
      </c>
      <c r="Q75">
        <v>5</v>
      </c>
      <c r="R75">
        <v>1</v>
      </c>
      <c r="S75" s="22">
        <v>0.2</v>
      </c>
      <c r="T75" t="str">
        <f>_xlfn.XLOOKUP(P75,Agents!A:A,Agents!B:B,"Not Found")</f>
        <v>Isabella Bakare</v>
      </c>
    </row>
    <row r="76" spans="16:20" x14ac:dyDescent="0.3">
      <c r="P76" s="21">
        <v>102</v>
      </c>
      <c r="Q76">
        <v>71</v>
      </c>
      <c r="R76">
        <v>14</v>
      </c>
      <c r="S76" s="22">
        <v>0.19718309859154928</v>
      </c>
      <c r="T76" t="str">
        <f>_xlfn.XLOOKUP(P76,Agents!A:A,Agents!B:B,"Not Found")</f>
        <v>Ananya Byrne</v>
      </c>
    </row>
    <row r="77" spans="16:20" x14ac:dyDescent="0.3">
      <c r="P77" s="21">
        <v>109</v>
      </c>
      <c r="Q77">
        <v>51</v>
      </c>
      <c r="R77">
        <v>10</v>
      </c>
      <c r="S77" s="22">
        <v>0.19607843137254902</v>
      </c>
      <c r="T77" t="str">
        <f>_xlfn.XLOOKUP(P77,Agents!A:A,Agents!B:B,"Not Found")</f>
        <v>Charlie Ali</v>
      </c>
    </row>
    <row r="78" spans="16:20" x14ac:dyDescent="0.3">
      <c r="P78" s="21">
        <v>106</v>
      </c>
      <c r="Q78">
        <v>31</v>
      </c>
      <c r="R78">
        <v>6</v>
      </c>
      <c r="S78" s="22">
        <v>0.19354838709677419</v>
      </c>
      <c r="T78" t="str">
        <f>_xlfn.XLOOKUP(P78,Agents!A:A,Agents!B:B,"Not Found")</f>
        <v>Patrick Reid</v>
      </c>
    </row>
    <row r="79" spans="16:20" x14ac:dyDescent="0.3">
      <c r="P79" s="21">
        <v>43</v>
      </c>
      <c r="Q79">
        <v>21</v>
      </c>
      <c r="R79">
        <v>4</v>
      </c>
      <c r="S79" s="22">
        <v>0.19047619047619047</v>
      </c>
      <c r="T79" t="str">
        <f>_xlfn.XLOOKUP(P79,Agents!A:A,Agents!B:B,"Not Found")</f>
        <v>Ella Mensah</v>
      </c>
    </row>
    <row r="80" spans="16:20" x14ac:dyDescent="0.3">
      <c r="P80" s="21">
        <v>22</v>
      </c>
      <c r="Q80">
        <v>37</v>
      </c>
      <c r="R80">
        <v>7</v>
      </c>
      <c r="S80" s="22">
        <v>0.1891891891891892</v>
      </c>
      <c r="T80" t="str">
        <f>_xlfn.XLOOKUP(P80,Agents!A:A,Agents!B:B,"Not Found")</f>
        <v>Freddie Wilson</v>
      </c>
    </row>
    <row r="81" spans="16:20" x14ac:dyDescent="0.3">
      <c r="P81" s="21">
        <v>68</v>
      </c>
      <c r="Q81">
        <v>16</v>
      </c>
      <c r="R81">
        <v>3</v>
      </c>
      <c r="S81" s="22">
        <v>0.1875</v>
      </c>
      <c r="T81" t="str">
        <f>_xlfn.XLOOKUP(P81,Agents!A:A,Agents!B:B,"Not Found")</f>
        <v>Dev Wilson</v>
      </c>
    </row>
    <row r="82" spans="16:20" x14ac:dyDescent="0.3">
      <c r="P82" s="21">
        <v>66</v>
      </c>
      <c r="Q82">
        <v>32</v>
      </c>
      <c r="R82">
        <v>6</v>
      </c>
      <c r="S82" s="22">
        <v>0.1875</v>
      </c>
      <c r="T82" t="str">
        <f>_xlfn.XLOOKUP(P82,Agents!A:A,Agents!B:B,"Not Found")</f>
        <v>Charlotte Woźniak</v>
      </c>
    </row>
    <row r="83" spans="16:20" x14ac:dyDescent="0.3">
      <c r="P83" s="21">
        <v>60</v>
      </c>
      <c r="Q83">
        <v>43</v>
      </c>
      <c r="R83">
        <v>8</v>
      </c>
      <c r="S83" s="22">
        <v>0.18604651162790697</v>
      </c>
      <c r="T83" t="str">
        <f>_xlfn.XLOOKUP(P83,Agents!A:A,Agents!B:B,"Not Found")</f>
        <v>Liam Robinson</v>
      </c>
    </row>
    <row r="84" spans="16:20" x14ac:dyDescent="0.3">
      <c r="P84" s="21">
        <v>114</v>
      </c>
      <c r="Q84">
        <v>27</v>
      </c>
      <c r="R84">
        <v>5</v>
      </c>
      <c r="S84" s="22">
        <v>0.18518518518518517</v>
      </c>
      <c r="T84" t="str">
        <f>_xlfn.XLOOKUP(P84,Agents!A:A,Agents!B:B,"Not Found")</f>
        <v>Parveen Robinson</v>
      </c>
    </row>
    <row r="85" spans="16:20" x14ac:dyDescent="0.3">
      <c r="P85" s="21">
        <v>19</v>
      </c>
      <c r="Q85">
        <v>27</v>
      </c>
      <c r="R85">
        <v>5</v>
      </c>
      <c r="S85" s="22">
        <v>0.18518518518518517</v>
      </c>
      <c r="T85" t="str">
        <f>_xlfn.XLOOKUP(P85,Agents!A:A,Agents!B:B,"Not Found")</f>
        <v>Fiona Kofi</v>
      </c>
    </row>
    <row r="86" spans="16:20" x14ac:dyDescent="0.3">
      <c r="P86" s="21">
        <v>111</v>
      </c>
      <c r="Q86">
        <v>33</v>
      </c>
      <c r="R86">
        <v>6</v>
      </c>
      <c r="S86" s="22">
        <v>0.18181818181818182</v>
      </c>
      <c r="T86" t="str">
        <f>_xlfn.XLOOKUP(P86,Agents!A:A,Agents!B:B,"Not Found")</f>
        <v>Rhona Murphy</v>
      </c>
    </row>
    <row r="87" spans="16:20" x14ac:dyDescent="0.3">
      <c r="P87" s="21">
        <v>21</v>
      </c>
      <c r="Q87">
        <v>22</v>
      </c>
      <c r="R87">
        <v>4</v>
      </c>
      <c r="S87" s="22">
        <v>0.18181818181818182</v>
      </c>
      <c r="T87" t="str">
        <f>_xlfn.XLOOKUP(P87,Agents!A:A,Agents!B:B,"Not Found")</f>
        <v>Yasmin Thomas</v>
      </c>
    </row>
    <row r="88" spans="16:20" x14ac:dyDescent="0.3">
      <c r="P88" s="21">
        <v>58</v>
      </c>
      <c r="Q88">
        <v>39</v>
      </c>
      <c r="R88">
        <v>7</v>
      </c>
      <c r="S88" s="22">
        <v>0.17948717948717949</v>
      </c>
      <c r="T88" t="str">
        <f>_xlfn.XLOOKUP(P88,Agents!A:A,Agents!B:B,"Not Found")</f>
        <v>Henry Iqbal</v>
      </c>
    </row>
    <row r="89" spans="16:20" x14ac:dyDescent="0.3">
      <c r="P89" s="21">
        <v>41</v>
      </c>
      <c r="Q89">
        <v>28</v>
      </c>
      <c r="R89">
        <v>5</v>
      </c>
      <c r="S89" s="22">
        <v>0.17857142857142858</v>
      </c>
      <c r="T89" t="str">
        <f>_xlfn.XLOOKUP(P89,Agents!A:A,Agents!B:B,"Not Found")</f>
        <v>Samuel Kowalczyk</v>
      </c>
    </row>
    <row r="90" spans="16:20" x14ac:dyDescent="0.3">
      <c r="P90" s="21">
        <v>50</v>
      </c>
      <c r="Q90">
        <v>17</v>
      </c>
      <c r="R90">
        <v>3</v>
      </c>
      <c r="S90" s="22">
        <v>0.17647058823529413</v>
      </c>
      <c r="T90" t="str">
        <f>_xlfn.XLOOKUP(P90,Agents!A:A,Agents!B:B,"Not Found")</f>
        <v>Aoife Thompson</v>
      </c>
    </row>
    <row r="91" spans="16:20" x14ac:dyDescent="0.3">
      <c r="P91" s="21">
        <v>116</v>
      </c>
      <c r="Q91">
        <v>34</v>
      </c>
      <c r="R91">
        <v>6</v>
      </c>
      <c r="S91" s="22">
        <v>0.17647058823529413</v>
      </c>
      <c r="T91" t="str">
        <f>_xlfn.XLOOKUP(P91,Agents!A:A,Agents!B:B,"Not Found")</f>
        <v>Edward Wiśniewski</v>
      </c>
    </row>
    <row r="92" spans="16:20" x14ac:dyDescent="0.3">
      <c r="P92" s="21">
        <v>104</v>
      </c>
      <c r="Q92">
        <v>41</v>
      </c>
      <c r="R92">
        <v>7</v>
      </c>
      <c r="S92" s="22">
        <v>0.17073170731707318</v>
      </c>
      <c r="T92" t="str">
        <f>_xlfn.XLOOKUP(P92,Agents!A:A,Agents!B:B,"Not Found")</f>
        <v>Sana Williams</v>
      </c>
    </row>
    <row r="93" spans="16:20" x14ac:dyDescent="0.3">
      <c r="P93" s="21">
        <v>47</v>
      </c>
      <c r="Q93">
        <v>24</v>
      </c>
      <c r="R93">
        <v>4</v>
      </c>
      <c r="S93" s="22">
        <v>0.16666666666666666</v>
      </c>
      <c r="T93" t="str">
        <f>_xlfn.XLOOKUP(P93,Agents!A:A,Agents!B:B,"Not Found")</f>
        <v>Fatima Okafor</v>
      </c>
    </row>
    <row r="94" spans="16:20" x14ac:dyDescent="0.3">
      <c r="P94" s="21">
        <v>57</v>
      </c>
      <c r="Q94">
        <v>36</v>
      </c>
      <c r="R94">
        <v>6</v>
      </c>
      <c r="S94" s="22">
        <v>0.16666666666666666</v>
      </c>
      <c r="T94" t="str">
        <f>_xlfn.XLOOKUP(P94,Agents!A:A,Agents!B:B,"Not Found")</f>
        <v>Sophia Doyle</v>
      </c>
    </row>
    <row r="95" spans="16:20" x14ac:dyDescent="0.3">
      <c r="P95" s="21">
        <v>120</v>
      </c>
      <c r="Q95">
        <v>6</v>
      </c>
      <c r="R95">
        <v>1</v>
      </c>
      <c r="S95" s="22">
        <v>0.16666666666666666</v>
      </c>
      <c r="T95" t="str">
        <f>_xlfn.XLOOKUP(P95,Agents!A:A,Agents!B:B,"Not Found")</f>
        <v>Emily Zieliński</v>
      </c>
    </row>
    <row r="96" spans="16:20" x14ac:dyDescent="0.3">
      <c r="P96" s="21">
        <v>96</v>
      </c>
      <c r="Q96">
        <v>43</v>
      </c>
      <c r="R96">
        <v>7</v>
      </c>
      <c r="S96" s="22">
        <v>0.16279069767441862</v>
      </c>
      <c r="T96" t="str">
        <f>_xlfn.XLOOKUP(P96,Agents!A:A,Agents!B:B,"Not Found")</f>
        <v>Angus Byrne</v>
      </c>
    </row>
    <row r="97" spans="16:20" x14ac:dyDescent="0.3">
      <c r="P97" s="21">
        <v>3</v>
      </c>
      <c r="Q97">
        <v>44</v>
      </c>
      <c r="R97">
        <v>7</v>
      </c>
      <c r="S97" s="22">
        <v>0.15909090909090909</v>
      </c>
      <c r="T97" t="str">
        <f>_xlfn.XLOOKUP(P97,Agents!A:A,Agents!B:B,"Not Found")</f>
        <v>Alexander Johnson</v>
      </c>
    </row>
    <row r="98" spans="16:20" x14ac:dyDescent="0.3">
      <c r="P98" s="21">
        <v>27</v>
      </c>
      <c r="Q98">
        <v>19</v>
      </c>
      <c r="R98">
        <v>3</v>
      </c>
      <c r="S98" s="22">
        <v>0.15789473684210525</v>
      </c>
      <c r="T98" t="str">
        <f>_xlfn.XLOOKUP(P98,Agents!A:A,Agents!B:B,"Not Found")</f>
        <v>Kavya O'Sullivan</v>
      </c>
    </row>
    <row r="99" spans="16:20" x14ac:dyDescent="0.3">
      <c r="P99" s="21">
        <v>31</v>
      </c>
      <c r="Q99">
        <v>52</v>
      </c>
      <c r="R99">
        <v>8</v>
      </c>
      <c r="S99" s="22">
        <v>0.15384615384615385</v>
      </c>
      <c r="T99" t="str">
        <f>_xlfn.XLOOKUP(P99,Agents!A:A,Agents!B:B,"Not Found")</f>
        <v>Lily Ali</v>
      </c>
    </row>
    <row r="100" spans="16:20" x14ac:dyDescent="0.3">
      <c r="P100" s="21">
        <v>118</v>
      </c>
      <c r="Q100">
        <v>20</v>
      </c>
      <c r="R100">
        <v>3</v>
      </c>
      <c r="S100" s="22">
        <v>0.15</v>
      </c>
      <c r="T100" t="str">
        <f>_xlfn.XLOOKUP(P100,Agents!A:A,Agents!B:B,"Not Found")</f>
        <v>Noah MacDonald</v>
      </c>
    </row>
    <row r="101" spans="16:20" x14ac:dyDescent="0.3">
      <c r="P101" s="21">
        <v>110</v>
      </c>
      <c r="Q101">
        <v>20</v>
      </c>
      <c r="R101">
        <v>3</v>
      </c>
      <c r="S101" s="22">
        <v>0.15</v>
      </c>
      <c r="T101" t="str">
        <f>_xlfn.XLOOKUP(P101,Agents!A:A,Agents!B:B,"Not Found")</f>
        <v>Layla Ryan</v>
      </c>
    </row>
    <row r="102" spans="16:20" x14ac:dyDescent="0.3">
      <c r="P102" s="21">
        <v>75</v>
      </c>
      <c r="Q102">
        <v>7</v>
      </c>
      <c r="R102">
        <v>1</v>
      </c>
      <c r="S102" s="22">
        <v>0.14285714285714285</v>
      </c>
      <c r="T102" t="str">
        <f>_xlfn.XLOOKUP(P102,Agents!A:A,Agents!B:B,"Not Found")</f>
        <v>Nadia Bakare</v>
      </c>
    </row>
    <row r="103" spans="16:20" x14ac:dyDescent="0.3">
      <c r="P103" s="21">
        <v>23</v>
      </c>
      <c r="Q103">
        <v>43</v>
      </c>
      <c r="R103">
        <v>6</v>
      </c>
      <c r="S103" s="22">
        <v>0.13953488372093023</v>
      </c>
      <c r="T103" t="str">
        <f>_xlfn.XLOOKUP(P103,Agents!A:A,Agents!B:B,"Not Found")</f>
        <v>Thomas Wiśniewski</v>
      </c>
    </row>
    <row r="104" spans="16:20" x14ac:dyDescent="0.3">
      <c r="P104" s="21">
        <v>107</v>
      </c>
      <c r="Q104">
        <v>43</v>
      </c>
      <c r="R104">
        <v>6</v>
      </c>
      <c r="S104" s="22">
        <v>0.13953488372093023</v>
      </c>
      <c r="T104" t="str">
        <f>_xlfn.XLOOKUP(P104,Agents!A:A,Agents!B:B,"Not Found")</f>
        <v>Arjun Wójcik</v>
      </c>
    </row>
    <row r="105" spans="16:20" x14ac:dyDescent="0.3">
      <c r="P105" s="21">
        <v>92</v>
      </c>
      <c r="Q105">
        <v>47</v>
      </c>
      <c r="R105">
        <v>6</v>
      </c>
      <c r="S105" s="22">
        <v>0.1276595744680851</v>
      </c>
      <c r="T105" t="str">
        <f>_xlfn.XLOOKUP(P105,Agents!A:A,Agents!B:B,"Not Found")</f>
        <v>Bridget Harris</v>
      </c>
    </row>
    <row r="106" spans="16:20" x14ac:dyDescent="0.3">
      <c r="P106" s="21">
        <v>48</v>
      </c>
      <c r="Q106">
        <v>17</v>
      </c>
      <c r="R106">
        <v>2</v>
      </c>
      <c r="S106" s="22">
        <v>0.11764705882352941</v>
      </c>
      <c r="T106" t="str">
        <f>_xlfn.XLOOKUP(P106,Agents!A:A,Agents!B:B,"Not Found")</f>
        <v>Bridget Stewart</v>
      </c>
    </row>
    <row r="107" spans="16:20" x14ac:dyDescent="0.3">
      <c r="P107" s="21">
        <v>34</v>
      </c>
      <c r="Q107">
        <v>35</v>
      </c>
      <c r="R107">
        <v>4</v>
      </c>
      <c r="S107" s="22">
        <v>0.11428571428571428</v>
      </c>
      <c r="T107" t="str">
        <f>_xlfn.XLOOKUP(P107,Agents!A:A,Agents!B:B,"Not Found")</f>
        <v>Angus O'Brien</v>
      </c>
    </row>
    <row r="108" spans="16:20" x14ac:dyDescent="0.3">
      <c r="P108" s="21">
        <v>115</v>
      </c>
      <c r="Q108">
        <v>44</v>
      </c>
      <c r="R108">
        <v>5</v>
      </c>
      <c r="S108" s="22">
        <v>0.11363636363636363</v>
      </c>
      <c r="T108" t="str">
        <f>_xlfn.XLOOKUP(P108,Agents!A:A,Agents!B:B,"Not Found")</f>
        <v>Dev Murray</v>
      </c>
    </row>
    <row r="109" spans="16:20" x14ac:dyDescent="0.3">
      <c r="P109" s="21">
        <v>119</v>
      </c>
      <c r="Q109">
        <v>62</v>
      </c>
      <c r="R109">
        <v>7</v>
      </c>
      <c r="S109" s="22">
        <v>0.11290322580645161</v>
      </c>
      <c r="T109" t="str">
        <f>_xlfn.XLOOKUP(P109,Agents!A:A,Agents!B:B,"Not Found")</f>
        <v>Ava Kowalczyk</v>
      </c>
    </row>
    <row r="110" spans="16:20" x14ac:dyDescent="0.3">
      <c r="P110" s="21">
        <v>20</v>
      </c>
      <c r="Q110">
        <v>36</v>
      </c>
      <c r="R110">
        <v>4</v>
      </c>
      <c r="S110" s="22">
        <v>0.1111111111111111</v>
      </c>
      <c r="T110" t="str">
        <f>_xlfn.XLOOKUP(P110,Agents!A:A,Agents!B:B,"Not Found")</f>
        <v>Eva Osei</v>
      </c>
    </row>
    <row r="111" spans="16:20" x14ac:dyDescent="0.3">
      <c r="P111" s="21">
        <v>53</v>
      </c>
      <c r="Q111">
        <v>9</v>
      </c>
      <c r="R111">
        <v>1</v>
      </c>
      <c r="S111" s="22">
        <v>0.1111111111111111</v>
      </c>
      <c r="T111" t="str">
        <f>_xlfn.XLOOKUP(P111,Agents!A:A,Agents!B:B,"Not Found")</f>
        <v>Roisín Quinn</v>
      </c>
    </row>
    <row r="112" spans="16:20" x14ac:dyDescent="0.3">
      <c r="P112" s="21">
        <v>81</v>
      </c>
      <c r="Q112">
        <v>9</v>
      </c>
      <c r="R112">
        <v>1</v>
      </c>
      <c r="S112" s="22">
        <v>0.1111111111111111</v>
      </c>
      <c r="T112" t="str">
        <f>_xlfn.XLOOKUP(P112,Agents!A:A,Agents!B:B,"Not Found")</f>
        <v>Benjamin Szymański</v>
      </c>
    </row>
    <row r="113" spans="16:20" x14ac:dyDescent="0.3">
      <c r="P113" s="21">
        <v>64</v>
      </c>
      <c r="Q113">
        <v>19</v>
      </c>
      <c r="R113">
        <v>2</v>
      </c>
      <c r="S113" s="22">
        <v>0.10526315789473684</v>
      </c>
      <c r="T113" t="str">
        <f>_xlfn.XLOOKUP(P113,Agents!A:A,Agents!B:B,"Not Found")</f>
        <v>Sunita Walsh</v>
      </c>
    </row>
    <row r="114" spans="16:20" x14ac:dyDescent="0.3">
      <c r="P114" s="21">
        <v>89</v>
      </c>
      <c r="Q114">
        <v>10</v>
      </c>
      <c r="R114">
        <v>1</v>
      </c>
      <c r="S114" s="22">
        <v>0.1</v>
      </c>
      <c r="T114" t="str">
        <f>_xlfn.XLOOKUP(P114,Agents!A:A,Agents!B:B,"Not Found")</f>
        <v>Benjamin Quinn</v>
      </c>
    </row>
    <row r="115" spans="16:20" x14ac:dyDescent="0.3">
      <c r="P115" s="21">
        <v>56</v>
      </c>
      <c r="Q115">
        <v>13</v>
      </c>
      <c r="R115">
        <v>1</v>
      </c>
      <c r="S115" s="22">
        <v>7.6923076923076927E-2</v>
      </c>
      <c r="T115" t="str">
        <f>_xlfn.XLOOKUP(P115,Agents!A:A,Agents!B:B,"Not Found")</f>
        <v>Ananya Osei</v>
      </c>
    </row>
    <row r="116" spans="16:20" x14ac:dyDescent="0.3">
      <c r="P116" s="21">
        <v>59</v>
      </c>
      <c r="Q116">
        <v>39</v>
      </c>
      <c r="R116">
        <v>3</v>
      </c>
      <c r="S116" s="22">
        <v>7.6923076923076927E-2</v>
      </c>
      <c r="T116" t="str">
        <f>_xlfn.XLOOKUP(P116,Agents!A:A,Agents!B:B,"Not Found")</f>
        <v>Patrick Roberts</v>
      </c>
    </row>
    <row r="117" spans="16:20" x14ac:dyDescent="0.3">
      <c r="P117" s="21">
        <v>95</v>
      </c>
      <c r="Q117">
        <v>28</v>
      </c>
      <c r="R117">
        <v>2</v>
      </c>
      <c r="S117" s="22">
        <v>7.1428571428571425E-2</v>
      </c>
      <c r="T117" t="str">
        <f>_xlfn.XLOOKUP(P117,Agents!A:A,Agents!B:B,"Not Found")</f>
        <v>Alfie Okafor</v>
      </c>
    </row>
    <row r="118" spans="16:20" x14ac:dyDescent="0.3">
      <c r="P118" s="21">
        <v>90</v>
      </c>
      <c r="Q118">
        <v>43</v>
      </c>
      <c r="R118">
        <v>3</v>
      </c>
      <c r="S118" s="22">
        <v>6.9767441860465115E-2</v>
      </c>
      <c r="T118" t="str">
        <f>_xlfn.XLOOKUP(P118,Agents!A:A,Agents!B:B,"Not Found")</f>
        <v>Bridget Ahmed</v>
      </c>
    </row>
    <row r="119" spans="16:20" x14ac:dyDescent="0.3">
      <c r="P119" s="21">
        <v>77</v>
      </c>
      <c r="Q119">
        <v>16</v>
      </c>
      <c r="R119">
        <v>1</v>
      </c>
      <c r="S119" s="22">
        <v>6.25E-2</v>
      </c>
      <c r="T119" t="str">
        <f>_xlfn.XLOOKUP(P119,Agents!A:A,Agents!B:B,"Not Found")</f>
        <v>Zara Roberts</v>
      </c>
    </row>
    <row r="120" spans="16:20" x14ac:dyDescent="0.3">
      <c r="P120" s="21" t="s">
        <v>32584</v>
      </c>
      <c r="Q120">
        <v>3500</v>
      </c>
      <c r="R120">
        <v>754</v>
      </c>
      <c r="S120" s="22">
        <v>0.21542857142857144</v>
      </c>
    </row>
    <row r="121" spans="16:20" x14ac:dyDescent="0.3">
      <c r="Q121" s="28"/>
      <c r="R121" s="21"/>
    </row>
    <row r="122" spans="16:20" x14ac:dyDescent="0.3">
      <c r="Q122" s="28"/>
      <c r="R122" s="21"/>
    </row>
    <row r="123" spans="16:20" x14ac:dyDescent="0.3">
      <c r="Q123" s="28"/>
      <c r="R123" s="21"/>
    </row>
    <row r="124" spans="16:20" x14ac:dyDescent="0.3">
      <c r="Q124" s="28"/>
      <c r="R124" s="21"/>
    </row>
    <row r="125" spans="16:20" x14ac:dyDescent="0.3">
      <c r="Q125" s="28"/>
      <c r="R125" s="21"/>
    </row>
    <row r="126" spans="16:20" x14ac:dyDescent="0.3">
      <c r="Q126" s="28"/>
      <c r="R126" s="21"/>
    </row>
    <row r="127" spans="16:20" x14ac:dyDescent="0.3">
      <c r="Q127" s="28"/>
      <c r="R127" s="21"/>
    </row>
    <row r="128" spans="16:20" x14ac:dyDescent="0.3">
      <c r="Q128" s="28"/>
      <c r="R128" s="21"/>
    </row>
    <row r="129" spans="15:18" x14ac:dyDescent="0.3">
      <c r="Q129" s="28"/>
      <c r="R129" s="21"/>
    </row>
    <row r="130" spans="15:18" x14ac:dyDescent="0.3">
      <c r="Q130" s="28"/>
      <c r="R130" s="21"/>
    </row>
    <row r="131" spans="15:18" x14ac:dyDescent="0.3">
      <c r="Q131" s="28"/>
      <c r="R131" s="21"/>
    </row>
    <row r="132" spans="15:18" x14ac:dyDescent="0.3">
      <c r="Q132" s="28"/>
      <c r="R132" s="21"/>
    </row>
    <row r="133" spans="15:18" x14ac:dyDescent="0.3">
      <c r="Q133" s="28"/>
      <c r="R133" s="21"/>
    </row>
    <row r="134" spans="15:18" x14ac:dyDescent="0.3">
      <c r="Q134" s="28"/>
      <c r="R134" s="21"/>
    </row>
    <row r="135" spans="15:18" x14ac:dyDescent="0.3">
      <c r="Q135" s="28"/>
      <c r="R135" s="21"/>
    </row>
    <row r="136" spans="15:18" x14ac:dyDescent="0.3">
      <c r="Q136" s="28"/>
      <c r="R136" s="21"/>
    </row>
    <row r="137" spans="15:18" x14ac:dyDescent="0.3">
      <c r="Q137" s="28"/>
      <c r="R137" s="21"/>
    </row>
    <row r="138" spans="15:18" x14ac:dyDescent="0.3">
      <c r="Q138" s="28"/>
      <c r="R138" s="21"/>
    </row>
    <row r="139" spans="15:18" x14ac:dyDescent="0.3">
      <c r="Q139" s="28"/>
      <c r="R139" s="21"/>
    </row>
    <row r="140" spans="15:18" x14ac:dyDescent="0.3">
      <c r="Q140" s="28"/>
      <c r="R140" s="21"/>
    </row>
    <row r="141" spans="15:18" x14ac:dyDescent="0.3">
      <c r="Q141" s="28"/>
      <c r="R141" s="21"/>
    </row>
    <row r="142" spans="15:18" x14ac:dyDescent="0.3">
      <c r="O142" s="28"/>
      <c r="P142" s="28"/>
    </row>
  </sheetData>
  <pageMargins left="0.7" right="0.7" top="0.75" bottom="0.75" header="0.3" footer="0.3"/>
  <pageSetup paperSize="9" orientation="portrait" r:id="rId9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2A5B1-D379-40EA-B7B7-43ED2229A135}">
  <dimension ref="A3:B21"/>
  <sheetViews>
    <sheetView workbookViewId="0">
      <selection activeCell="A8" sqref="A8"/>
    </sheetView>
  </sheetViews>
  <sheetFormatPr defaultRowHeight="14.4" x14ac:dyDescent="0.3"/>
  <cols>
    <col min="1" max="2" width="30.33203125" bestFit="1" customWidth="1"/>
    <col min="3" max="3" width="27.109375" bestFit="1" customWidth="1"/>
  </cols>
  <sheetData>
    <row r="3" spans="1:2" x14ac:dyDescent="0.3">
      <c r="A3" t="s">
        <v>32597</v>
      </c>
    </row>
    <row r="4" spans="1:2" x14ac:dyDescent="0.3">
      <c r="A4" s="24">
        <v>5.057445473846748</v>
      </c>
    </row>
    <row r="7" spans="1:2" x14ac:dyDescent="0.3">
      <c r="A7" s="20" t="s">
        <v>32585</v>
      </c>
      <c r="B7" t="s">
        <v>32597</v>
      </c>
    </row>
    <row r="8" spans="1:2" x14ac:dyDescent="0.3">
      <c r="A8" s="21">
        <v>1</v>
      </c>
      <c r="B8" s="24">
        <v>1.1814526588845642</v>
      </c>
    </row>
    <row r="9" spans="1:2" x14ac:dyDescent="0.3">
      <c r="A9" s="21">
        <v>2</v>
      </c>
      <c r="B9" s="24">
        <v>2.4838585858585858</v>
      </c>
    </row>
    <row r="10" spans="1:2" x14ac:dyDescent="0.3">
      <c r="A10" s="21">
        <v>3</v>
      </c>
      <c r="B10" s="24">
        <v>4.6610540725530436</v>
      </c>
    </row>
    <row r="11" spans="1:2" x14ac:dyDescent="0.3">
      <c r="A11" s="21">
        <v>4</v>
      </c>
      <c r="B11" s="24">
        <v>14.235534591194966</v>
      </c>
    </row>
    <row r="12" spans="1:2" x14ac:dyDescent="0.3">
      <c r="A12" s="21" t="s">
        <v>32584</v>
      </c>
      <c r="B12" s="24">
        <v>5.0574454738467463</v>
      </c>
    </row>
    <row r="16" spans="1:2" x14ac:dyDescent="0.3">
      <c r="A16" s="20" t="s">
        <v>32585</v>
      </c>
      <c r="B16" t="s">
        <v>32598</v>
      </c>
    </row>
    <row r="17" spans="1:2" x14ac:dyDescent="0.3">
      <c r="A17" s="21">
        <v>1</v>
      </c>
      <c r="B17" s="24">
        <v>5.2895411605937932</v>
      </c>
    </row>
    <row r="18" spans="1:2" x14ac:dyDescent="0.3">
      <c r="A18" s="21">
        <v>2</v>
      </c>
      <c r="B18" s="24">
        <v>14.978493265993276</v>
      </c>
    </row>
    <row r="19" spans="1:2" x14ac:dyDescent="0.3">
      <c r="A19" s="21">
        <v>3</v>
      </c>
      <c r="B19" s="24">
        <v>47.297672955974782</v>
      </c>
    </row>
    <row r="20" spans="1:2" x14ac:dyDescent="0.3">
      <c r="A20" s="21">
        <v>4</v>
      </c>
      <c r="B20" s="24">
        <v>83.438615888615885</v>
      </c>
    </row>
    <row r="21" spans="1:2" x14ac:dyDescent="0.3">
      <c r="A21" s="21" t="s">
        <v>32584</v>
      </c>
      <c r="B21" s="24">
        <v>40.856159749570772</v>
      </c>
    </row>
  </sheetData>
  <pageMargins left="0.7" right="0.7" top="0.75" bottom="0.75" header="0.3" footer="0.3"/>
  <pageSetup paperSize="9" orientation="portrait" r:id="rId4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1E885-5614-4549-B01F-62DED6815907}">
  <dimension ref="A1:M22"/>
  <sheetViews>
    <sheetView topLeftCell="E1" workbookViewId="0">
      <selection activeCell="G8" sqref="G8"/>
    </sheetView>
  </sheetViews>
  <sheetFormatPr defaultRowHeight="14.4" x14ac:dyDescent="0.3"/>
  <cols>
    <col min="1" max="1" width="15.6640625" bestFit="1" customWidth="1"/>
    <col min="2" max="2" width="15.5546875" bestFit="1" customWidth="1"/>
    <col min="3" max="3" width="4" bestFit="1" customWidth="1"/>
    <col min="4" max="4" width="10.77734375" bestFit="1" customWidth="1"/>
    <col min="7" max="7" width="12.5546875" bestFit="1" customWidth="1"/>
    <col min="8" max="8" width="15.6640625" bestFit="1" customWidth="1"/>
    <col min="9" max="9" width="16.6640625" bestFit="1" customWidth="1"/>
    <col min="10" max="10" width="15.6640625" bestFit="1" customWidth="1"/>
    <col min="11" max="11" width="16.6640625" bestFit="1" customWidth="1"/>
    <col min="12" max="12" width="20.44140625" bestFit="1" customWidth="1"/>
    <col min="13" max="13" width="21.5546875" bestFit="1" customWidth="1"/>
  </cols>
  <sheetData>
    <row r="1" spans="1:13" x14ac:dyDescent="0.3">
      <c r="B1" t="s">
        <v>32609</v>
      </c>
      <c r="I1" t="s">
        <v>32610</v>
      </c>
    </row>
    <row r="3" spans="1:13" x14ac:dyDescent="0.3">
      <c r="A3" s="20" t="s">
        <v>32587</v>
      </c>
      <c r="B3" s="20" t="s">
        <v>32583</v>
      </c>
      <c r="H3" s="20" t="s">
        <v>32583</v>
      </c>
    </row>
    <row r="4" spans="1:13" x14ac:dyDescent="0.3">
      <c r="A4" s="20" t="s">
        <v>32585</v>
      </c>
      <c r="B4">
        <v>0</v>
      </c>
      <c r="C4">
        <v>1</v>
      </c>
      <c r="D4" t="s">
        <v>32584</v>
      </c>
      <c r="H4">
        <v>0</v>
      </c>
      <c r="J4">
        <v>1</v>
      </c>
      <c r="L4" t="s">
        <v>32586</v>
      </c>
      <c r="M4" t="s">
        <v>32588</v>
      </c>
    </row>
    <row r="5" spans="1:13" x14ac:dyDescent="0.3">
      <c r="A5" s="21" t="s">
        <v>32599</v>
      </c>
      <c r="B5">
        <v>1246</v>
      </c>
      <c r="C5">
        <v>343</v>
      </c>
      <c r="D5">
        <v>1589</v>
      </c>
      <c r="G5" s="20" t="s">
        <v>32585</v>
      </c>
      <c r="H5" t="s">
        <v>32587</v>
      </c>
      <c r="I5" t="s">
        <v>32589</v>
      </c>
      <c r="J5" t="s">
        <v>32587</v>
      </c>
      <c r="K5" t="s">
        <v>32589</v>
      </c>
    </row>
    <row r="6" spans="1:13" x14ac:dyDescent="0.3">
      <c r="A6" s="23" t="s">
        <v>32602</v>
      </c>
      <c r="B6">
        <v>303</v>
      </c>
      <c r="C6">
        <v>85</v>
      </c>
      <c r="D6">
        <v>388</v>
      </c>
      <c r="G6" s="21" t="s">
        <v>32599</v>
      </c>
      <c r="H6">
        <v>1246</v>
      </c>
      <c r="I6" s="22">
        <v>0.78414096916299558</v>
      </c>
      <c r="J6">
        <v>343</v>
      </c>
      <c r="K6" s="22">
        <v>0.21585903083700442</v>
      </c>
      <c r="L6">
        <v>1589</v>
      </c>
      <c r="M6" s="22">
        <v>1</v>
      </c>
    </row>
    <row r="7" spans="1:13" x14ac:dyDescent="0.3">
      <c r="A7" s="25" t="s">
        <v>32606</v>
      </c>
      <c r="B7">
        <v>104</v>
      </c>
      <c r="C7">
        <v>31</v>
      </c>
      <c r="D7">
        <v>135</v>
      </c>
      <c r="G7" s="23" t="s">
        <v>32602</v>
      </c>
      <c r="H7">
        <v>303</v>
      </c>
      <c r="I7" s="22">
        <v>0.78092783505154639</v>
      </c>
      <c r="J7">
        <v>85</v>
      </c>
      <c r="K7" s="22">
        <v>0.21907216494845361</v>
      </c>
      <c r="L7">
        <v>388</v>
      </c>
      <c r="M7" s="22">
        <v>1</v>
      </c>
    </row>
    <row r="8" spans="1:13" x14ac:dyDescent="0.3">
      <c r="A8" s="25" t="s">
        <v>32607</v>
      </c>
      <c r="B8">
        <v>85</v>
      </c>
      <c r="C8">
        <v>28</v>
      </c>
      <c r="D8">
        <v>113</v>
      </c>
      <c r="G8" s="25" t="s">
        <v>32606</v>
      </c>
      <c r="H8">
        <v>104</v>
      </c>
      <c r="I8" s="22">
        <v>0.77037037037037037</v>
      </c>
      <c r="J8">
        <v>31</v>
      </c>
      <c r="K8" s="22">
        <v>0.22962962962962963</v>
      </c>
      <c r="L8">
        <v>135</v>
      </c>
      <c r="M8" s="22">
        <v>1</v>
      </c>
    </row>
    <row r="9" spans="1:13" x14ac:dyDescent="0.3">
      <c r="A9" s="25" t="s">
        <v>32608</v>
      </c>
      <c r="B9">
        <v>114</v>
      </c>
      <c r="C9">
        <v>26</v>
      </c>
      <c r="D9">
        <v>140</v>
      </c>
      <c r="G9" s="25" t="s">
        <v>32607</v>
      </c>
      <c r="H9">
        <v>85</v>
      </c>
      <c r="I9" s="22">
        <v>0.75221238938053092</v>
      </c>
      <c r="J9">
        <v>28</v>
      </c>
      <c r="K9" s="22">
        <v>0.24778761061946902</v>
      </c>
      <c r="L9">
        <v>113</v>
      </c>
      <c r="M9" s="22">
        <v>1</v>
      </c>
    </row>
    <row r="10" spans="1:13" x14ac:dyDescent="0.3">
      <c r="A10" s="23" t="s">
        <v>32603</v>
      </c>
      <c r="B10">
        <v>311</v>
      </c>
      <c r="C10">
        <v>87</v>
      </c>
      <c r="D10">
        <v>398</v>
      </c>
      <c r="G10" s="25" t="s">
        <v>32608</v>
      </c>
      <c r="H10">
        <v>114</v>
      </c>
      <c r="I10" s="22">
        <v>0.81428571428571428</v>
      </c>
      <c r="J10">
        <v>26</v>
      </c>
      <c r="K10" s="22">
        <v>0.18571428571428572</v>
      </c>
      <c r="L10">
        <v>140</v>
      </c>
      <c r="M10" s="22">
        <v>1</v>
      </c>
    </row>
    <row r="11" spans="1:13" x14ac:dyDescent="0.3">
      <c r="A11" s="23" t="s">
        <v>32604</v>
      </c>
      <c r="B11">
        <v>310</v>
      </c>
      <c r="C11">
        <v>80</v>
      </c>
      <c r="D11">
        <v>390</v>
      </c>
      <c r="G11" s="23" t="s">
        <v>32603</v>
      </c>
      <c r="H11">
        <v>311</v>
      </c>
      <c r="I11" s="22">
        <v>0.78140703517587939</v>
      </c>
      <c r="J11">
        <v>87</v>
      </c>
      <c r="K11" s="22">
        <v>0.21859296482412061</v>
      </c>
      <c r="L11">
        <v>398</v>
      </c>
      <c r="M11" s="22">
        <v>1</v>
      </c>
    </row>
    <row r="12" spans="1:13" x14ac:dyDescent="0.3">
      <c r="A12" s="23" t="s">
        <v>32605</v>
      </c>
      <c r="B12">
        <v>322</v>
      </c>
      <c r="C12">
        <v>91</v>
      </c>
      <c r="D12">
        <v>413</v>
      </c>
      <c r="G12" s="23" t="s">
        <v>32604</v>
      </c>
      <c r="H12">
        <v>310</v>
      </c>
      <c r="I12" s="22">
        <v>0.79487179487179482</v>
      </c>
      <c r="J12">
        <v>80</v>
      </c>
      <c r="K12" s="22">
        <v>0.20512820512820512</v>
      </c>
      <c r="L12">
        <v>390</v>
      </c>
      <c r="M12" s="22">
        <v>1</v>
      </c>
    </row>
    <row r="13" spans="1:13" x14ac:dyDescent="0.3">
      <c r="A13" s="21" t="s">
        <v>32600</v>
      </c>
      <c r="B13">
        <v>1198</v>
      </c>
      <c r="C13">
        <v>313</v>
      </c>
      <c r="D13">
        <v>1511</v>
      </c>
      <c r="G13" s="23" t="s">
        <v>32605</v>
      </c>
      <c r="H13">
        <v>322</v>
      </c>
      <c r="I13" s="22">
        <v>0.77966101694915257</v>
      </c>
      <c r="J13">
        <v>91</v>
      </c>
      <c r="K13" s="22">
        <v>0.22033898305084745</v>
      </c>
      <c r="L13">
        <v>413</v>
      </c>
      <c r="M13" s="22">
        <v>1</v>
      </c>
    </row>
    <row r="14" spans="1:13" x14ac:dyDescent="0.3">
      <c r="A14" s="23" t="s">
        <v>32602</v>
      </c>
      <c r="B14">
        <v>285</v>
      </c>
      <c r="C14">
        <v>76</v>
      </c>
      <c r="D14">
        <v>361</v>
      </c>
      <c r="G14" s="21" t="s">
        <v>32600</v>
      </c>
      <c r="H14">
        <v>1198</v>
      </c>
      <c r="I14" s="22">
        <v>0.79285241561879549</v>
      </c>
      <c r="J14">
        <v>313</v>
      </c>
      <c r="K14" s="22">
        <v>0.20714758438120451</v>
      </c>
      <c r="L14">
        <v>1511</v>
      </c>
      <c r="M14" s="22">
        <v>1</v>
      </c>
    </row>
    <row r="15" spans="1:13" x14ac:dyDescent="0.3">
      <c r="A15" s="25" t="s">
        <v>32606</v>
      </c>
      <c r="B15">
        <v>95</v>
      </c>
      <c r="C15">
        <v>30</v>
      </c>
      <c r="D15">
        <v>125</v>
      </c>
      <c r="G15" s="21" t="s">
        <v>32601</v>
      </c>
      <c r="H15">
        <v>302</v>
      </c>
      <c r="I15" s="22">
        <v>0.755</v>
      </c>
      <c r="J15">
        <v>98</v>
      </c>
      <c r="K15" s="22">
        <v>0.245</v>
      </c>
      <c r="L15">
        <v>400</v>
      </c>
      <c r="M15" s="22">
        <v>1</v>
      </c>
    </row>
    <row r="16" spans="1:13" x14ac:dyDescent="0.3">
      <c r="A16" s="25" t="s">
        <v>32607</v>
      </c>
      <c r="B16">
        <v>96</v>
      </c>
      <c r="C16">
        <v>20</v>
      </c>
      <c r="D16">
        <v>116</v>
      </c>
      <c r="G16" s="21" t="s">
        <v>32584</v>
      </c>
      <c r="H16">
        <v>2746</v>
      </c>
      <c r="I16" s="22">
        <v>0.78457142857142859</v>
      </c>
      <c r="J16">
        <v>754</v>
      </c>
      <c r="K16" s="22">
        <v>0.21542857142857144</v>
      </c>
      <c r="L16">
        <v>3500</v>
      </c>
      <c r="M16" s="22">
        <v>1</v>
      </c>
    </row>
    <row r="17" spans="1:4" x14ac:dyDescent="0.3">
      <c r="A17" s="25" t="s">
        <v>32608</v>
      </c>
      <c r="B17">
        <v>94</v>
      </c>
      <c r="C17">
        <v>26</v>
      </c>
      <c r="D17">
        <v>120</v>
      </c>
    </row>
    <row r="18" spans="1:4" x14ac:dyDescent="0.3">
      <c r="A18" s="23" t="s">
        <v>32603</v>
      </c>
      <c r="B18">
        <v>309</v>
      </c>
      <c r="C18">
        <v>81</v>
      </c>
      <c r="D18">
        <v>390</v>
      </c>
    </row>
    <row r="19" spans="1:4" x14ac:dyDescent="0.3">
      <c r="A19" s="23" t="s">
        <v>32604</v>
      </c>
      <c r="B19">
        <v>312</v>
      </c>
      <c r="C19">
        <v>83</v>
      </c>
      <c r="D19">
        <v>395</v>
      </c>
    </row>
    <row r="20" spans="1:4" x14ac:dyDescent="0.3">
      <c r="A20" s="23" t="s">
        <v>32605</v>
      </c>
      <c r="B20">
        <v>292</v>
      </c>
      <c r="C20">
        <v>73</v>
      </c>
      <c r="D20">
        <v>365</v>
      </c>
    </row>
    <row r="21" spans="1:4" x14ac:dyDescent="0.3">
      <c r="A21" s="21" t="s">
        <v>32601</v>
      </c>
      <c r="B21">
        <v>302</v>
      </c>
      <c r="C21">
        <v>98</v>
      </c>
      <c r="D21">
        <v>400</v>
      </c>
    </row>
    <row r="22" spans="1:4" x14ac:dyDescent="0.3">
      <c r="A22" s="21" t="s">
        <v>32584</v>
      </c>
      <c r="B22">
        <v>2746</v>
      </c>
      <c r="C22">
        <v>754</v>
      </c>
      <c r="D22">
        <v>3500</v>
      </c>
    </row>
  </sheetData>
  <pageMargins left="0.7" right="0.7" top="0.75" bottom="0.75" header="0.3" footer="0.3"/>
  <pageSetup paperSize="9" orientation="portrait"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110CA-F7F2-4B2F-A349-EE3DD56F8518}">
  <dimension ref="A1:I29"/>
  <sheetViews>
    <sheetView topLeftCell="A2" zoomScale="90" zoomScaleNormal="90" workbookViewId="0">
      <selection activeCell="E5" sqref="E5"/>
    </sheetView>
  </sheetViews>
  <sheetFormatPr defaultRowHeight="14.4" x14ac:dyDescent="0.3"/>
  <cols>
    <col min="1" max="1" width="16.33203125" bestFit="1" customWidth="1"/>
    <col min="2" max="2" width="16.109375" bestFit="1" customWidth="1"/>
    <col min="3" max="3" width="17" bestFit="1" customWidth="1"/>
    <col min="4" max="4" width="12.109375" bestFit="1" customWidth="1"/>
    <col min="5" max="5" width="18.44140625" customWidth="1"/>
    <col min="6" max="6" width="15.6640625" bestFit="1" customWidth="1"/>
    <col min="7" max="7" width="14.21875" bestFit="1" customWidth="1"/>
    <col min="8" max="8" width="20.21875" customWidth="1"/>
    <col min="9" max="9" width="13.77734375" bestFit="1" customWidth="1"/>
    <col min="10" max="10" width="3" bestFit="1" customWidth="1"/>
    <col min="11" max="11" width="10.77734375" bestFit="1" customWidth="1"/>
  </cols>
  <sheetData>
    <row r="1" spans="1:8" x14ac:dyDescent="0.3">
      <c r="A1" s="27"/>
      <c r="E1" s="26" t="s">
        <v>32611</v>
      </c>
    </row>
    <row r="3" spans="1:8" x14ac:dyDescent="0.3">
      <c r="A3" s="20" t="s">
        <v>32585</v>
      </c>
      <c r="B3" t="s">
        <v>32587</v>
      </c>
      <c r="C3" s="26" t="s">
        <v>32615</v>
      </c>
      <c r="D3" s="26" t="s">
        <v>62</v>
      </c>
      <c r="E3" s="26" t="s">
        <v>67</v>
      </c>
      <c r="F3" s="26" t="s">
        <v>32612</v>
      </c>
      <c r="G3" s="26" t="s">
        <v>32613</v>
      </c>
      <c r="H3" s="26" t="s">
        <v>32614</v>
      </c>
    </row>
    <row r="4" spans="1:8" x14ac:dyDescent="0.3">
      <c r="A4" s="21">
        <v>102</v>
      </c>
      <c r="B4">
        <v>71</v>
      </c>
      <c r="C4" t="str" cm="1">
        <f t="array" ref="C4">_xlfn.XLOOKUP(A4,Agents_1[[#All],[AgentID]],Agents_1[[#All],[FullName]],"Not found")</f>
        <v>Ananya Byrne</v>
      </c>
      <c r="D4" t="str" cm="1">
        <f t="array" ref="D4">_xlfn.XLOOKUP(A4,Agents_1[[#All],[AgentID]],Agents_1[[#All],[Role]],"Not found")</f>
        <v>Senior Agent</v>
      </c>
      <c r="E4" t="str" cm="1">
        <f t="array" ref="E4">_xlfn.XLOOKUP(A4,Agents_1[[#All],[AgentID]],Agents_1[[#All],[Hub]],"Not found")</f>
        <v>Edinburgh</v>
      </c>
      <c r="F4">
        <f>_xlfn.XLOOKUP(A4,Agents_1[AgentID],Agents_1[DailyCapacity],"Not found")</f>
        <v>18</v>
      </c>
      <c r="G4">
        <f t="shared" ref="G4:G13" si="0">B4/F4</f>
        <v>3.9444444444444446</v>
      </c>
      <c r="H4">
        <f t="shared" ref="H4:H13" si="1">B4/F4*100</f>
        <v>394.44444444444446</v>
      </c>
    </row>
    <row r="5" spans="1:8" x14ac:dyDescent="0.3">
      <c r="A5" s="21">
        <v>40</v>
      </c>
      <c r="B5">
        <v>65</v>
      </c>
      <c r="C5" t="str" cm="1">
        <f t="array" ref="C5">_xlfn.XLOOKUP(A5,Agents_1[[#All],[AgentID]],Agents_1[[#All],[FullName]],"Not found")</f>
        <v>Isla Clarke</v>
      </c>
      <c r="D5" t="str" cm="1">
        <f t="array" ref="D5">_xlfn.XLOOKUP(A5,Agents_1[[#All],[AgentID]],Agents_1[[#All],[Role]],"Not found")</f>
        <v>Team Lead</v>
      </c>
      <c r="E5" t="str" cm="1">
        <f t="array" ref="E5">_xlfn.XLOOKUP(A5,Agents_1[[#All],[AgentID]],Agents_1[[#All],[Hub]],"Not found")</f>
        <v>Manchester</v>
      </c>
      <c r="F5">
        <f>_xlfn.XLOOKUP(A5,Agents_1[AgentID],Agents_1[DailyCapacity],"Not found")</f>
        <v>14</v>
      </c>
      <c r="G5">
        <f t="shared" si="0"/>
        <v>4.6428571428571432</v>
      </c>
      <c r="H5">
        <f t="shared" si="1"/>
        <v>464.28571428571433</v>
      </c>
    </row>
    <row r="6" spans="1:8" x14ac:dyDescent="0.3">
      <c r="A6" s="21">
        <v>32</v>
      </c>
      <c r="B6">
        <v>63</v>
      </c>
      <c r="C6" t="str" cm="1">
        <f t="array" ref="C6">_xlfn.XLOOKUP(A6,Agents_1[[#All],[AgentID]],Agents_1[[#All],[FullName]],"Not found")</f>
        <v>Charlie Nowak</v>
      </c>
      <c r="D6" t="str" cm="1">
        <f t="array" ref="D6">_xlfn.XLOOKUP(A6,Agents_1[[#All],[AgentID]],Agents_1[[#All],[Role]],"Not found")</f>
        <v>Team Lead</v>
      </c>
      <c r="E6" t="str" cm="1">
        <f t="array" ref="E6">_xlfn.XLOOKUP(A6,Agents_1[[#All],[AgentID]],Agents_1[[#All],[Hub]],"Not found")</f>
        <v>Manchester</v>
      </c>
      <c r="F6">
        <f>_xlfn.XLOOKUP(A6,Agents_1[AgentID],Agents_1[DailyCapacity],"Not found")</f>
        <v>8</v>
      </c>
      <c r="G6">
        <f t="shared" si="0"/>
        <v>7.875</v>
      </c>
      <c r="H6">
        <f t="shared" si="1"/>
        <v>787.5</v>
      </c>
    </row>
    <row r="7" spans="1:8" x14ac:dyDescent="0.3">
      <c r="A7" s="21">
        <v>105</v>
      </c>
      <c r="B7">
        <v>62</v>
      </c>
      <c r="C7" t="str" cm="1">
        <f t="array" ref="C7">_xlfn.XLOOKUP(A7,Agents_1[[#All],[AgentID]],Agents_1[[#All],[FullName]],"Not found")</f>
        <v>Declan Osei</v>
      </c>
      <c r="D7" t="str" cm="1">
        <f t="array" ref="D7">_xlfn.XLOOKUP(A7,Agents_1[[#All],[AgentID]],Agents_1[[#All],[Role]],"Not found")</f>
        <v>Team Lead</v>
      </c>
      <c r="E7" t="str" cm="1">
        <f t="array" ref="E7">_xlfn.XLOOKUP(A7,Agents_1[[#All],[AgentID]],Agents_1[[#All],[Hub]],"Not found")</f>
        <v>Edinburgh</v>
      </c>
      <c r="F7">
        <f>_xlfn.XLOOKUP(A7,Agents_1[AgentID],Agents_1[DailyCapacity],"Not found")</f>
        <v>13</v>
      </c>
      <c r="G7">
        <f t="shared" si="0"/>
        <v>4.7692307692307692</v>
      </c>
      <c r="H7">
        <f t="shared" si="1"/>
        <v>476.92307692307691</v>
      </c>
    </row>
    <row r="8" spans="1:8" x14ac:dyDescent="0.3">
      <c r="A8" s="21">
        <v>119</v>
      </c>
      <c r="B8">
        <v>62</v>
      </c>
      <c r="C8" t="str" cm="1">
        <f t="array" ref="C8">_xlfn.XLOOKUP(A8,Agents_1[[#All],[AgentID]],Agents_1[[#All],[FullName]],"Not found")</f>
        <v>Ava Kowalczyk</v>
      </c>
      <c r="D8" t="str" cm="1">
        <f t="array" ref="D8">_xlfn.XLOOKUP(A8,Agents_1[[#All],[AgentID]],Agents_1[[#All],[Role]],"Not found")</f>
        <v>Team Lead</v>
      </c>
      <c r="E8" t="str" cm="1">
        <f t="array" ref="E8">_xlfn.XLOOKUP(A8,Agents_1[[#All],[AgentID]],Agents_1[[#All],[Hub]],"Not found")</f>
        <v>Edinburgh</v>
      </c>
      <c r="F8">
        <f>_xlfn.XLOOKUP(A8,Agents_1[AgentID],Agents_1[DailyCapacity],"Not found")</f>
        <v>13</v>
      </c>
      <c r="G8">
        <f t="shared" si="0"/>
        <v>4.7692307692307692</v>
      </c>
      <c r="H8">
        <f t="shared" si="1"/>
        <v>476.92307692307691</v>
      </c>
    </row>
    <row r="9" spans="1:8" x14ac:dyDescent="0.3">
      <c r="A9" s="21">
        <v>78</v>
      </c>
      <c r="B9">
        <v>59</v>
      </c>
      <c r="C9" t="str" cm="1">
        <f t="array" ref="C9">_xlfn.XLOOKUP(A9,Agents_1[[#All],[AgentID]],Agents_1[[#All],[FullName]],"Not found")</f>
        <v>Angus Davies</v>
      </c>
      <c r="D9" t="str" cm="1">
        <f t="array" ref="D9">_xlfn.XLOOKUP(A9,Agents_1[[#All],[AgentID]],Agents_1[[#All],[Role]],"Not found")</f>
        <v>Team Lead</v>
      </c>
      <c r="E9" t="str" cm="1">
        <f t="array" ref="E9">_xlfn.XLOOKUP(A9,Agents_1[[#All],[AgentID]],Agents_1[[#All],[Hub]],"Not found")</f>
        <v>Birmingham</v>
      </c>
      <c r="F9">
        <f>_xlfn.XLOOKUP(A9,Agents_1[AgentID],Agents_1[DailyCapacity],"Not found")</f>
        <v>14</v>
      </c>
      <c r="G9">
        <f t="shared" si="0"/>
        <v>4.2142857142857144</v>
      </c>
      <c r="H9">
        <f t="shared" si="1"/>
        <v>421.42857142857144</v>
      </c>
    </row>
    <row r="10" spans="1:8" x14ac:dyDescent="0.3">
      <c r="A10" s="21">
        <v>100</v>
      </c>
      <c r="B10">
        <v>57</v>
      </c>
      <c r="C10" t="str" cm="1">
        <f t="array" ref="C10">_xlfn.XLOOKUP(A10,Agents_1[[#All],[AgentID]],Agents_1[[#All],[FullName]],"Not found")</f>
        <v>Seamus Iqbal</v>
      </c>
      <c r="D10" t="str" cm="1">
        <f t="array" ref="D10">_xlfn.XLOOKUP(A10,Agents_1[[#All],[AgentID]],Agents_1[[#All],[Role]],"Not found")</f>
        <v>Agent</v>
      </c>
      <c r="E10" t="str" cm="1">
        <f t="array" ref="E10">_xlfn.XLOOKUP(A10,Agents_1[[#All],[AgentID]],Agents_1[[#All],[Hub]],"Not found")</f>
        <v>Edinburgh</v>
      </c>
      <c r="F10">
        <f>_xlfn.XLOOKUP(A10,Agents_1[AgentID],Agents_1[DailyCapacity],"Not found")</f>
        <v>28</v>
      </c>
      <c r="G10">
        <f t="shared" si="0"/>
        <v>2.0357142857142856</v>
      </c>
      <c r="H10">
        <f t="shared" si="1"/>
        <v>203.57142857142856</v>
      </c>
    </row>
    <row r="11" spans="1:8" x14ac:dyDescent="0.3">
      <c r="A11" s="21">
        <v>15</v>
      </c>
      <c r="B11">
        <v>56</v>
      </c>
      <c r="C11" t="str" cm="1">
        <f t="array" ref="C11">_xlfn.XLOOKUP(A11,Agents_1[[#All],[AgentID]],Agents_1[[#All],[FullName]],"Not found")</f>
        <v>Edward Kowalczyk</v>
      </c>
      <c r="D11" t="str" cm="1">
        <f t="array" ref="D11">_xlfn.XLOOKUP(A11,Agents_1[[#All],[AgentID]],Agents_1[[#All],[Role]],"Not found")</f>
        <v>Agent</v>
      </c>
      <c r="E11" t="str" cm="1">
        <f t="array" ref="E11">_xlfn.XLOOKUP(A11,Agents_1[[#All],[AgentID]],Agents_1[[#All],[Hub]],"Not found")</f>
        <v>Manchester</v>
      </c>
      <c r="F11">
        <f>_xlfn.XLOOKUP(A11,Agents_1[AgentID],Agents_1[DailyCapacity],"Not found")</f>
        <v>22</v>
      </c>
      <c r="G11">
        <f t="shared" si="0"/>
        <v>2.5454545454545454</v>
      </c>
      <c r="H11">
        <f t="shared" si="1"/>
        <v>254.54545454545453</v>
      </c>
    </row>
    <row r="12" spans="1:8" x14ac:dyDescent="0.3">
      <c r="A12" s="21">
        <v>35</v>
      </c>
      <c r="B12">
        <v>56</v>
      </c>
      <c r="C12" t="str" cm="1">
        <f t="array" ref="C12">_xlfn.XLOOKUP(A12,Agents_1[[#All],[AgentID]],Agents_1[[#All],[FullName]],"Not found")</f>
        <v>Samuel Malik</v>
      </c>
      <c r="D12" t="str" cm="1">
        <f t="array" ref="D12">_xlfn.XLOOKUP(A12,Agents_1[[#All],[AgentID]],Agents_1[[#All],[Role]],"Not found")</f>
        <v>Senior Agent</v>
      </c>
      <c r="E12" t="str" cm="1">
        <f t="array" ref="E12">_xlfn.XLOOKUP(A12,Agents_1[[#All],[AgentID]],Agents_1[[#All],[Hub]],"Not found")</f>
        <v>Manchester</v>
      </c>
      <c r="F12">
        <f>_xlfn.XLOOKUP(A12,Agents_1[AgentID],Agents_1[DailyCapacity],"Not found")</f>
        <v>14</v>
      </c>
      <c r="G12">
        <f t="shared" si="0"/>
        <v>4</v>
      </c>
      <c r="H12">
        <f t="shared" si="1"/>
        <v>400</v>
      </c>
    </row>
    <row r="13" spans="1:8" x14ac:dyDescent="0.3">
      <c r="A13" s="21">
        <v>26</v>
      </c>
      <c r="B13">
        <v>56</v>
      </c>
      <c r="C13" t="str" cm="1">
        <f t="array" ref="C13">_xlfn.XLOOKUP(A13,Agents_1[[#All],[AgentID]],Agents_1[[#All],[FullName]],"Not found")</f>
        <v>Lucy Anderson</v>
      </c>
      <c r="D13" t="str" cm="1">
        <f t="array" ref="D13">_xlfn.XLOOKUP(A13,Agents_1[[#All],[AgentID]],Agents_1[[#All],[Role]],"Not found")</f>
        <v>Agent</v>
      </c>
      <c r="E13" t="str" cm="1">
        <f t="array" ref="E13">_xlfn.XLOOKUP(A13,Agents_1[[#All],[AgentID]],Agents_1[[#All],[Hub]],"Not found")</f>
        <v>Manchester</v>
      </c>
      <c r="F13">
        <f>_xlfn.XLOOKUP(A13,Agents_1[AgentID],Agents_1[DailyCapacity],"Not found")</f>
        <v>18</v>
      </c>
      <c r="G13">
        <f t="shared" si="0"/>
        <v>3.1111111111111112</v>
      </c>
      <c r="H13">
        <f t="shared" si="1"/>
        <v>311.11111111111114</v>
      </c>
    </row>
    <row r="14" spans="1:8" x14ac:dyDescent="0.3">
      <c r="A14" s="21" t="s">
        <v>32584</v>
      </c>
      <c r="B14">
        <v>607</v>
      </c>
    </row>
    <row r="15" spans="1:8" x14ac:dyDescent="0.3">
      <c r="C15" s="26" t="s">
        <v>32624</v>
      </c>
    </row>
    <row r="17" spans="1:9" x14ac:dyDescent="0.3">
      <c r="A17" s="20" t="s">
        <v>32587</v>
      </c>
      <c r="B17" s="20" t="s">
        <v>32583</v>
      </c>
      <c r="H17" s="26" t="s">
        <v>32619</v>
      </c>
    </row>
    <row r="18" spans="1:9" x14ac:dyDescent="0.3">
      <c r="A18" s="20" t="s">
        <v>32585</v>
      </c>
      <c r="B18">
        <v>0</v>
      </c>
      <c r="C18">
        <v>1</v>
      </c>
      <c r="D18" t="s">
        <v>32584</v>
      </c>
      <c r="E18" s="26" t="s">
        <v>32618</v>
      </c>
      <c r="F18" s="26" t="s">
        <v>62</v>
      </c>
      <c r="G18" s="26" t="s">
        <v>32615</v>
      </c>
      <c r="H18" s="26"/>
      <c r="I18" s="26"/>
    </row>
    <row r="19" spans="1:9" x14ac:dyDescent="0.3">
      <c r="A19" s="21">
        <v>102</v>
      </c>
      <c r="B19">
        <v>57</v>
      </c>
      <c r="C19">
        <v>14</v>
      </c>
      <c r="D19">
        <v>71</v>
      </c>
      <c r="E19" s="28">
        <f>C19/D19</f>
        <v>0.19718309859154928</v>
      </c>
      <c r="F19" t="str" cm="1">
        <f t="array" ref="F19">_xlfn.XLOOKUP(A19,Agents_1[[#All],[AgentID]],Agents_1[[#All],[Role]],"Not found")</f>
        <v>Senior Agent</v>
      </c>
      <c r="G19" t="str" cm="1">
        <f t="array" ref="G19">_xlfn.XLOOKUP(A19,Agents_1[[#All],[AgentID]],Agents_1[[#All],[FullName]],"Not found")</f>
        <v>Ananya Byrne</v>
      </c>
      <c r="H19" s="21"/>
      <c r="I19" s="28"/>
    </row>
    <row r="20" spans="1:9" x14ac:dyDescent="0.3">
      <c r="A20" s="21">
        <v>40</v>
      </c>
      <c r="B20">
        <v>51</v>
      </c>
      <c r="C20">
        <v>14</v>
      </c>
      <c r="D20">
        <v>65</v>
      </c>
      <c r="E20" s="28">
        <f t="shared" ref="E20:E28" si="2">C20/D20</f>
        <v>0.2153846153846154</v>
      </c>
      <c r="F20" t="str" cm="1">
        <f t="array" ref="F20">_xlfn.XLOOKUP(A20,Agents_1[[#All],[AgentID]],Agents_1[[#All],[Role]],"Not found")</f>
        <v>Team Lead</v>
      </c>
      <c r="G20" t="str" cm="1">
        <f t="array" ref="G20">_xlfn.XLOOKUP(A20,Agents_1[[#All],[AgentID]],Agents_1[[#All],[FullName]],"Not found")</f>
        <v>Isla Clarke</v>
      </c>
      <c r="H20" s="21"/>
      <c r="I20" s="28"/>
    </row>
    <row r="21" spans="1:9" x14ac:dyDescent="0.3">
      <c r="A21" s="21">
        <v>32</v>
      </c>
      <c r="B21">
        <v>50</v>
      </c>
      <c r="C21">
        <v>13</v>
      </c>
      <c r="D21">
        <v>63</v>
      </c>
      <c r="E21" s="28">
        <f t="shared" si="2"/>
        <v>0.20634920634920634</v>
      </c>
      <c r="F21" t="str" cm="1">
        <f t="array" ref="F21">_xlfn.XLOOKUP(A21,Agents_1[[#All],[AgentID]],Agents_1[[#All],[Role]],"Not found")</f>
        <v>Team Lead</v>
      </c>
      <c r="G21" t="str" cm="1">
        <f t="array" ref="G21">_xlfn.XLOOKUP(A21,Agents_1[[#All],[AgentID]],Agents_1[[#All],[FullName]],"Not found")</f>
        <v>Charlie Nowak</v>
      </c>
      <c r="H21" s="21"/>
      <c r="I21" s="28"/>
    </row>
    <row r="22" spans="1:9" x14ac:dyDescent="0.3">
      <c r="A22" s="21">
        <v>105</v>
      </c>
      <c r="B22">
        <v>47</v>
      </c>
      <c r="C22">
        <v>15</v>
      </c>
      <c r="D22">
        <v>62</v>
      </c>
      <c r="E22" s="28">
        <f t="shared" si="2"/>
        <v>0.24193548387096775</v>
      </c>
      <c r="F22" t="str" cm="1">
        <f t="array" ref="F22">_xlfn.XLOOKUP(A22,Agents_1[[#All],[AgentID]],Agents_1[[#All],[Role]],"Not found")</f>
        <v>Team Lead</v>
      </c>
      <c r="G22" t="str" cm="1">
        <f t="array" ref="G22">_xlfn.XLOOKUP(A22,Agents_1[[#All],[AgentID]],Agents_1[[#All],[FullName]],"Not found")</f>
        <v>Declan Osei</v>
      </c>
      <c r="H22" s="21"/>
      <c r="I22" s="28"/>
    </row>
    <row r="23" spans="1:9" x14ac:dyDescent="0.3">
      <c r="A23" s="21">
        <v>119</v>
      </c>
      <c r="B23">
        <v>55</v>
      </c>
      <c r="C23">
        <v>7</v>
      </c>
      <c r="D23">
        <v>62</v>
      </c>
      <c r="E23" s="28">
        <f t="shared" si="2"/>
        <v>0.11290322580645161</v>
      </c>
      <c r="F23" t="str" cm="1">
        <f t="array" ref="F23">_xlfn.XLOOKUP(A23,Agents_1[[#All],[AgentID]],Agents_1[[#All],[Role]],"Not found")</f>
        <v>Team Lead</v>
      </c>
      <c r="G23" t="str" cm="1">
        <f t="array" ref="G23">_xlfn.XLOOKUP(A23,Agents_1[[#All],[AgentID]],Agents_1[[#All],[FullName]],"Not found")</f>
        <v>Ava Kowalczyk</v>
      </c>
      <c r="H23" s="21"/>
      <c r="I23" s="28"/>
    </row>
    <row r="24" spans="1:9" x14ac:dyDescent="0.3">
      <c r="A24" s="21">
        <v>78</v>
      </c>
      <c r="B24">
        <v>46</v>
      </c>
      <c r="C24">
        <v>13</v>
      </c>
      <c r="D24">
        <v>59</v>
      </c>
      <c r="E24" s="28">
        <f t="shared" si="2"/>
        <v>0.22033898305084745</v>
      </c>
      <c r="F24" t="str" cm="1">
        <f t="array" ref="F24">_xlfn.XLOOKUP(A24,Agents_1[[#All],[AgentID]],Agents_1[[#All],[Role]],"Not found")</f>
        <v>Team Lead</v>
      </c>
      <c r="G24" t="str" cm="1">
        <f t="array" ref="G24">_xlfn.XLOOKUP(A24,Agents_1[[#All],[AgentID]],Agents_1[[#All],[FullName]],"Not found")</f>
        <v>Angus Davies</v>
      </c>
      <c r="H24" s="21"/>
      <c r="I24" s="28"/>
    </row>
    <row r="25" spans="1:9" x14ac:dyDescent="0.3">
      <c r="A25" s="21">
        <v>100</v>
      </c>
      <c r="B25">
        <v>45</v>
      </c>
      <c r="C25">
        <v>12</v>
      </c>
      <c r="D25">
        <v>57</v>
      </c>
      <c r="E25" s="28">
        <f t="shared" si="2"/>
        <v>0.21052631578947367</v>
      </c>
      <c r="F25" t="str" cm="1">
        <f t="array" ref="F25">_xlfn.XLOOKUP(A25,Agents_1[[#All],[AgentID]],Agents_1[[#All],[Role]],"Not found")</f>
        <v>Agent</v>
      </c>
      <c r="G25" t="str" cm="1">
        <f t="array" ref="G25">_xlfn.XLOOKUP(A25,Agents_1[[#All],[AgentID]],Agents_1[[#All],[FullName]],"Not found")</f>
        <v>Seamus Iqbal</v>
      </c>
      <c r="H25" s="21"/>
      <c r="I25" s="28"/>
    </row>
    <row r="26" spans="1:9" x14ac:dyDescent="0.3">
      <c r="A26" s="21">
        <v>15</v>
      </c>
      <c r="B26">
        <v>44</v>
      </c>
      <c r="C26">
        <v>12</v>
      </c>
      <c r="D26">
        <v>56</v>
      </c>
      <c r="E26" s="28">
        <f t="shared" si="2"/>
        <v>0.21428571428571427</v>
      </c>
      <c r="F26" t="str" cm="1">
        <f t="array" ref="F26">_xlfn.XLOOKUP(A26,Agents_1[[#All],[AgentID]],Agents_1[[#All],[Role]],"Not found")</f>
        <v>Agent</v>
      </c>
      <c r="G26" t="str" cm="1">
        <f t="array" ref="G26">_xlfn.XLOOKUP(A26,Agents_1[[#All],[AgentID]],Agents_1[[#All],[FullName]],"Not found")</f>
        <v>Edward Kowalczyk</v>
      </c>
      <c r="H26" s="21"/>
      <c r="I26" s="28"/>
    </row>
    <row r="27" spans="1:9" x14ac:dyDescent="0.3">
      <c r="A27" s="21">
        <v>35</v>
      </c>
      <c r="B27">
        <v>37</v>
      </c>
      <c r="C27">
        <v>19</v>
      </c>
      <c r="D27">
        <v>56</v>
      </c>
      <c r="E27" s="28">
        <f t="shared" si="2"/>
        <v>0.3392857142857143</v>
      </c>
      <c r="F27" t="str" cm="1">
        <f t="array" ref="F27">_xlfn.XLOOKUP(A27,Agents_1[[#All],[AgentID]],Agents_1[[#All],[Role]],"Not found")</f>
        <v>Senior Agent</v>
      </c>
      <c r="G27" t="str" cm="1">
        <f t="array" ref="G27">_xlfn.XLOOKUP(A27,Agents_1[[#All],[AgentID]],Agents_1[[#All],[FullName]],"Not found")</f>
        <v>Samuel Malik</v>
      </c>
      <c r="H27" s="21"/>
      <c r="I27" s="28"/>
    </row>
    <row r="28" spans="1:9" x14ac:dyDescent="0.3">
      <c r="A28" s="21">
        <v>26</v>
      </c>
      <c r="B28">
        <v>40</v>
      </c>
      <c r="C28">
        <v>16</v>
      </c>
      <c r="D28">
        <v>56</v>
      </c>
      <c r="E28" s="28">
        <f t="shared" si="2"/>
        <v>0.2857142857142857</v>
      </c>
      <c r="F28" t="str" cm="1">
        <f t="array" ref="F28">_xlfn.XLOOKUP(A28,Agents_1[[#All],[AgentID]],Agents_1[[#All],[Role]],"Not found")</f>
        <v>Agent</v>
      </c>
      <c r="G28" t="str" cm="1">
        <f t="array" ref="G28">_xlfn.XLOOKUP(A28,Agents_1[[#All],[AgentID]],Agents_1[[#All],[FullName]],"Not found")</f>
        <v>Lucy Anderson</v>
      </c>
      <c r="H28" s="21"/>
      <c r="I28" s="28"/>
    </row>
    <row r="29" spans="1:9" x14ac:dyDescent="0.3">
      <c r="A29" s="21" t="s">
        <v>32584</v>
      </c>
      <c r="B29">
        <v>472</v>
      </c>
      <c r="C29">
        <v>135</v>
      </c>
      <c r="D29">
        <v>607</v>
      </c>
    </row>
  </sheetData>
  <sortState xmlns:xlrd2="http://schemas.microsoft.com/office/spreadsheetml/2017/richdata2" ref="H19:I28">
    <sortCondition descending="1" ref="I19:I28"/>
  </sortState>
  <conditionalFormatting sqref="H4:H1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5D5F4-C37D-4CC2-8495-C87A14188FB5}">
  <dimension ref="A3:K118"/>
  <sheetViews>
    <sheetView workbookViewId="0">
      <selection activeCell="C4" sqref="C4:C117"/>
    </sheetView>
  </sheetViews>
  <sheetFormatPr defaultRowHeight="14.4" x14ac:dyDescent="0.3"/>
  <cols>
    <col min="1" max="1" width="12.5546875" bestFit="1" customWidth="1"/>
    <col min="2" max="2" width="15.6640625" bestFit="1" customWidth="1"/>
    <col min="4" max="4" width="16.88671875" bestFit="1" customWidth="1"/>
    <col min="5" max="5" width="11.33203125" customWidth="1"/>
    <col min="6" max="6" width="15.88671875" bestFit="1" customWidth="1"/>
    <col min="8" max="8" width="27.44140625" bestFit="1" customWidth="1"/>
    <col min="9" max="9" width="11.44140625" bestFit="1" customWidth="1"/>
    <col min="10" max="10" width="12" bestFit="1" customWidth="1"/>
  </cols>
  <sheetData>
    <row r="3" spans="1:11" x14ac:dyDescent="0.3">
      <c r="A3" s="20" t="s">
        <v>32585</v>
      </c>
      <c r="B3" t="s">
        <v>32587</v>
      </c>
      <c r="C3" s="26" t="s">
        <v>67</v>
      </c>
      <c r="D3" s="26" t="s">
        <v>67</v>
      </c>
      <c r="E3" s="26" t="s">
        <v>32616</v>
      </c>
      <c r="F3" s="26" t="s">
        <v>32617</v>
      </c>
      <c r="H3" s="26" t="s">
        <v>67</v>
      </c>
      <c r="I3" s="26" t="s">
        <v>32616</v>
      </c>
      <c r="J3" s="26" t="s">
        <v>32625</v>
      </c>
    </row>
    <row r="4" spans="1:11" x14ac:dyDescent="0.3">
      <c r="A4" s="21">
        <v>1</v>
      </c>
      <c r="B4">
        <v>48</v>
      </c>
      <c r="C4" t="str" cm="1">
        <f t="array" ref="C4">_xlfn.XLOOKUP(A4,Agents_1[[#All],[AgentID]],Agents_1[[#All],[Hub]],"Not found")</f>
        <v>Manchester</v>
      </c>
      <c r="D4" s="27" t="str" cm="1">
        <f t="array" ref="D4:D8">_xlfn.UNIQUE(C4:C123)</f>
        <v>Manchester</v>
      </c>
      <c r="E4">
        <f>SUMIF($C$4:$C$123,D4,$B$4:$B$123)</f>
        <v>1346</v>
      </c>
      <c r="F4" s="28">
        <f>E4/SUM($E$4:$E$7)</f>
        <v>0.38457142857142856</v>
      </c>
      <c r="H4" t="str" cm="1">
        <f t="array" ref="H4:J7">_xlfn.SORTBY(D4:F7,E4:E7,-1)</f>
        <v>Manchester</v>
      </c>
      <c r="I4">
        <v>1346</v>
      </c>
      <c r="J4" s="28">
        <v>0.38457142857142856</v>
      </c>
      <c r="K4">
        <f>I4/SUM($I$4:$I$7)</f>
        <v>0.38457142857142856</v>
      </c>
    </row>
    <row r="5" spans="1:11" x14ac:dyDescent="0.3">
      <c r="A5" s="21">
        <v>2</v>
      </c>
      <c r="B5">
        <v>24</v>
      </c>
      <c r="C5" t="str" cm="1">
        <f t="array" ref="C5">_xlfn.XLOOKUP(A5,Agents_1[[#All],[AgentID]],Agents_1[[#All],[Hub]],"Not found")</f>
        <v>Manchester</v>
      </c>
      <c r="D5" t="str">
        <v>Leeds</v>
      </c>
      <c r="E5">
        <f>SUMIF($C$4:$C$123,D5,$B$4:$B$123)</f>
        <v>601</v>
      </c>
      <c r="F5" s="28">
        <f t="shared" ref="F5:F7" si="0">E5/SUM($E$4:$E$7)</f>
        <v>0.17171428571428571</v>
      </c>
      <c r="H5" t="str">
        <v>Edinburgh</v>
      </c>
      <c r="I5">
        <v>817</v>
      </c>
      <c r="J5" s="28">
        <v>0.23342857142857143</v>
      </c>
    </row>
    <row r="6" spans="1:11" x14ac:dyDescent="0.3">
      <c r="A6" s="21">
        <v>3</v>
      </c>
      <c r="B6">
        <v>44</v>
      </c>
      <c r="C6" t="str" cm="1">
        <f t="array" ref="C6">_xlfn.XLOOKUP(A6,Agents_1[[#All],[AgentID]],Agents_1[[#All],[Hub]],"Not found")</f>
        <v>Manchester</v>
      </c>
      <c r="D6" t="str">
        <v>Birmingham</v>
      </c>
      <c r="E6">
        <f>SUMIF($C$4:$C$123,D6,$B$4:$B$123)</f>
        <v>736</v>
      </c>
      <c r="F6" s="28">
        <f t="shared" si="0"/>
        <v>0.2102857142857143</v>
      </c>
      <c r="H6" t="str">
        <v>Birmingham</v>
      </c>
      <c r="I6">
        <v>736</v>
      </c>
      <c r="J6" s="28">
        <v>0.2102857142857143</v>
      </c>
    </row>
    <row r="7" spans="1:11" x14ac:dyDescent="0.3">
      <c r="A7" s="21">
        <v>4</v>
      </c>
      <c r="B7">
        <v>22</v>
      </c>
      <c r="C7" t="str" cm="1">
        <f t="array" ref="C7">_xlfn.XLOOKUP(A7,Agents_1[[#All],[AgentID]],Agents_1[[#All],[Hub]],"Not found")</f>
        <v>Manchester</v>
      </c>
      <c r="D7" t="str">
        <v>Edinburgh</v>
      </c>
      <c r="E7">
        <f>SUMIF($C$4:$C$123,D7,$B$4:$B$123)</f>
        <v>817</v>
      </c>
      <c r="F7" s="28">
        <f t="shared" si="0"/>
        <v>0.23342857142857143</v>
      </c>
      <c r="H7" t="str">
        <v>Leeds</v>
      </c>
      <c r="I7">
        <v>601</v>
      </c>
      <c r="J7" s="28">
        <v>0.17171428571428571</v>
      </c>
    </row>
    <row r="8" spans="1:11" x14ac:dyDescent="0.3">
      <c r="A8" s="21">
        <v>5</v>
      </c>
      <c r="B8">
        <v>38</v>
      </c>
      <c r="C8" t="str" cm="1">
        <f t="array" ref="C8">_xlfn.XLOOKUP(A8,Agents_1[[#All],[AgentID]],Agents_1[[#All],[Hub]],"Not found")</f>
        <v>Manchester</v>
      </c>
      <c r="D8">
        <v>0</v>
      </c>
    </row>
    <row r="9" spans="1:11" x14ac:dyDescent="0.3">
      <c r="A9" s="21">
        <v>6</v>
      </c>
      <c r="B9">
        <v>18</v>
      </c>
      <c r="C9" t="str" cm="1">
        <f t="array" ref="C9">_xlfn.XLOOKUP(A9,Agents_1[[#All],[AgentID]],Agents_1[[#All],[Hub]],"Not found")</f>
        <v>Manchester</v>
      </c>
    </row>
    <row r="10" spans="1:11" x14ac:dyDescent="0.3">
      <c r="A10" s="21">
        <v>7</v>
      </c>
      <c r="B10">
        <v>23</v>
      </c>
      <c r="C10" t="str" cm="1">
        <f t="array" ref="C10">_xlfn.XLOOKUP(A10,Agents_1[[#All],[AgentID]],Agents_1[[#All],[Hub]],"Not found")</f>
        <v>Manchester</v>
      </c>
    </row>
    <row r="11" spans="1:11" x14ac:dyDescent="0.3">
      <c r="A11" s="21">
        <v>8</v>
      </c>
      <c r="B11">
        <v>32</v>
      </c>
      <c r="C11" t="str" cm="1">
        <f t="array" ref="C11">_xlfn.XLOOKUP(A11,Agents_1[[#All],[AgentID]],Agents_1[[#All],[Hub]],"Not found")</f>
        <v>Manchester</v>
      </c>
    </row>
    <row r="12" spans="1:11" x14ac:dyDescent="0.3">
      <c r="A12" s="21">
        <v>9</v>
      </c>
      <c r="B12">
        <v>54</v>
      </c>
      <c r="C12" t="str" cm="1">
        <f t="array" ref="C12">_xlfn.XLOOKUP(A12,Agents_1[[#All],[AgentID]],Agents_1[[#All],[Hub]],"Not found")</f>
        <v>Manchester</v>
      </c>
    </row>
    <row r="13" spans="1:11" x14ac:dyDescent="0.3">
      <c r="A13" s="21">
        <v>10</v>
      </c>
      <c r="B13">
        <v>9</v>
      </c>
      <c r="C13" t="str" cm="1">
        <f t="array" ref="C13">_xlfn.XLOOKUP(A13,Agents_1[[#All],[AgentID]],Agents_1[[#All],[Hub]],"Not found")</f>
        <v>Manchester</v>
      </c>
    </row>
    <row r="14" spans="1:11" x14ac:dyDescent="0.3">
      <c r="A14" s="21">
        <v>11</v>
      </c>
      <c r="B14">
        <v>44</v>
      </c>
      <c r="C14" t="str" cm="1">
        <f t="array" ref="C14">_xlfn.XLOOKUP(A14,Agents_1[[#All],[AgentID]],Agents_1[[#All],[Hub]],"Not found")</f>
        <v>Manchester</v>
      </c>
    </row>
    <row r="15" spans="1:11" x14ac:dyDescent="0.3">
      <c r="A15" s="21">
        <v>12</v>
      </c>
      <c r="B15">
        <v>36</v>
      </c>
      <c r="C15" t="str" cm="1">
        <f t="array" ref="C15">_xlfn.XLOOKUP(A15,Agents_1[[#All],[AgentID]],Agents_1[[#All],[Hub]],"Not found")</f>
        <v>Manchester</v>
      </c>
    </row>
    <row r="16" spans="1:11" x14ac:dyDescent="0.3">
      <c r="A16" s="21">
        <v>13</v>
      </c>
      <c r="B16">
        <v>46</v>
      </c>
      <c r="C16" t="str" cm="1">
        <f t="array" ref="C16">_xlfn.XLOOKUP(A16,Agents_1[[#All],[AgentID]],Agents_1[[#All],[Hub]],"Not found")</f>
        <v>Manchester</v>
      </c>
    </row>
    <row r="17" spans="1:3" x14ac:dyDescent="0.3">
      <c r="A17" s="21">
        <v>14</v>
      </c>
      <c r="B17">
        <v>44</v>
      </c>
      <c r="C17" t="str" cm="1">
        <f t="array" ref="C17">_xlfn.XLOOKUP(A17,Agents_1[[#All],[AgentID]],Agents_1[[#All],[Hub]],"Not found")</f>
        <v>Manchester</v>
      </c>
    </row>
    <row r="18" spans="1:3" x14ac:dyDescent="0.3">
      <c r="A18" s="21">
        <v>15</v>
      </c>
      <c r="B18">
        <v>56</v>
      </c>
      <c r="C18" t="str" cm="1">
        <f t="array" ref="C18">_xlfn.XLOOKUP(A18,Agents_1[[#All],[AgentID]],Agents_1[[#All],[Hub]],"Not found")</f>
        <v>Manchester</v>
      </c>
    </row>
    <row r="19" spans="1:3" x14ac:dyDescent="0.3">
      <c r="A19" s="21">
        <v>16</v>
      </c>
      <c r="B19">
        <v>37</v>
      </c>
      <c r="C19" t="str" cm="1">
        <f t="array" ref="C19">_xlfn.XLOOKUP(A19,Agents_1[[#All],[AgentID]],Agents_1[[#All],[Hub]],"Not found")</f>
        <v>Manchester</v>
      </c>
    </row>
    <row r="20" spans="1:3" x14ac:dyDescent="0.3">
      <c r="A20" s="21">
        <v>17</v>
      </c>
      <c r="B20">
        <v>34</v>
      </c>
      <c r="C20" t="str" cm="1">
        <f t="array" ref="C20">_xlfn.XLOOKUP(A20,Agents_1[[#All],[AgentID]],Agents_1[[#All],[Hub]],"Not found")</f>
        <v>Manchester</v>
      </c>
    </row>
    <row r="21" spans="1:3" x14ac:dyDescent="0.3">
      <c r="A21" s="21">
        <v>18</v>
      </c>
      <c r="B21">
        <v>3</v>
      </c>
      <c r="C21" t="str" cm="1">
        <f t="array" ref="C21">_xlfn.XLOOKUP(A21,Agents_1[[#All],[AgentID]],Agents_1[[#All],[Hub]],"Not found")</f>
        <v>Manchester</v>
      </c>
    </row>
    <row r="22" spans="1:3" x14ac:dyDescent="0.3">
      <c r="A22" s="21">
        <v>19</v>
      </c>
      <c r="B22">
        <v>27</v>
      </c>
      <c r="C22" t="str" cm="1">
        <f t="array" ref="C22">_xlfn.XLOOKUP(A22,Agents_1[[#All],[AgentID]],Agents_1[[#All],[Hub]],"Not found")</f>
        <v>Manchester</v>
      </c>
    </row>
    <row r="23" spans="1:3" x14ac:dyDescent="0.3">
      <c r="A23" s="21">
        <v>20</v>
      </c>
      <c r="B23">
        <v>36</v>
      </c>
      <c r="C23" t="str" cm="1">
        <f t="array" ref="C23">_xlfn.XLOOKUP(A23,Agents_1[[#All],[AgentID]],Agents_1[[#All],[Hub]],"Not found")</f>
        <v>Manchester</v>
      </c>
    </row>
    <row r="24" spans="1:3" x14ac:dyDescent="0.3">
      <c r="A24" s="21">
        <v>21</v>
      </c>
      <c r="B24">
        <v>22</v>
      </c>
      <c r="C24" t="str" cm="1">
        <f t="array" ref="C24">_xlfn.XLOOKUP(A24,Agents_1[[#All],[AgentID]],Agents_1[[#All],[Hub]],"Not found")</f>
        <v>Manchester</v>
      </c>
    </row>
    <row r="25" spans="1:3" x14ac:dyDescent="0.3">
      <c r="A25" s="21">
        <v>22</v>
      </c>
      <c r="B25">
        <v>37</v>
      </c>
      <c r="C25" t="str" cm="1">
        <f t="array" ref="C25">_xlfn.XLOOKUP(A25,Agents_1[[#All],[AgentID]],Agents_1[[#All],[Hub]],"Not found")</f>
        <v>Manchester</v>
      </c>
    </row>
    <row r="26" spans="1:3" x14ac:dyDescent="0.3">
      <c r="A26" s="21">
        <v>23</v>
      </c>
      <c r="B26">
        <v>43</v>
      </c>
      <c r="C26" t="str" cm="1">
        <f t="array" ref="C26">_xlfn.XLOOKUP(A26,Agents_1[[#All],[AgentID]],Agents_1[[#All],[Hub]],"Not found")</f>
        <v>Manchester</v>
      </c>
    </row>
    <row r="27" spans="1:3" x14ac:dyDescent="0.3">
      <c r="A27" s="21">
        <v>24</v>
      </c>
      <c r="B27">
        <v>28</v>
      </c>
      <c r="C27" t="str" cm="1">
        <f t="array" ref="C27">_xlfn.XLOOKUP(A27,Agents_1[[#All],[AgentID]],Agents_1[[#All],[Hub]],"Not found")</f>
        <v>Manchester</v>
      </c>
    </row>
    <row r="28" spans="1:3" x14ac:dyDescent="0.3">
      <c r="A28" s="21">
        <v>25</v>
      </c>
      <c r="B28">
        <v>32</v>
      </c>
      <c r="C28" t="str" cm="1">
        <f t="array" ref="C28">_xlfn.XLOOKUP(A28,Agents_1[[#All],[AgentID]],Agents_1[[#All],[Hub]],"Not found")</f>
        <v>Manchester</v>
      </c>
    </row>
    <row r="29" spans="1:3" x14ac:dyDescent="0.3">
      <c r="A29" s="21">
        <v>26</v>
      </c>
      <c r="B29">
        <v>56</v>
      </c>
      <c r="C29" t="str" cm="1">
        <f t="array" ref="C29">_xlfn.XLOOKUP(A29,Agents_1[[#All],[AgentID]],Agents_1[[#All],[Hub]],"Not found")</f>
        <v>Manchester</v>
      </c>
    </row>
    <row r="30" spans="1:3" x14ac:dyDescent="0.3">
      <c r="A30" s="21">
        <v>27</v>
      </c>
      <c r="B30">
        <v>19</v>
      </c>
      <c r="C30" t="str" cm="1">
        <f t="array" ref="C30">_xlfn.XLOOKUP(A30,Agents_1[[#All],[AgentID]],Agents_1[[#All],[Hub]],"Not found")</f>
        <v>Manchester</v>
      </c>
    </row>
    <row r="31" spans="1:3" x14ac:dyDescent="0.3">
      <c r="A31" s="21">
        <v>28</v>
      </c>
      <c r="B31">
        <v>23</v>
      </c>
      <c r="C31" t="str" cm="1">
        <f t="array" ref="C31">_xlfn.XLOOKUP(A31,Agents_1[[#All],[AgentID]],Agents_1[[#All],[Hub]],"Not found")</f>
        <v>Manchester</v>
      </c>
    </row>
    <row r="32" spans="1:3" x14ac:dyDescent="0.3">
      <c r="A32" s="21">
        <v>29</v>
      </c>
      <c r="B32">
        <v>12</v>
      </c>
      <c r="C32" t="str" cm="1">
        <f t="array" ref="C32">_xlfn.XLOOKUP(A32,Agents_1[[#All],[AgentID]],Agents_1[[#All],[Hub]],"Not found")</f>
        <v>Manchester</v>
      </c>
    </row>
    <row r="33" spans="1:3" x14ac:dyDescent="0.3">
      <c r="A33" s="21">
        <v>30</v>
      </c>
      <c r="B33">
        <v>19</v>
      </c>
      <c r="C33" t="str" cm="1">
        <f t="array" ref="C33">_xlfn.XLOOKUP(A33,Agents_1[[#All],[AgentID]],Agents_1[[#All],[Hub]],"Not found")</f>
        <v>Manchester</v>
      </c>
    </row>
    <row r="34" spans="1:3" x14ac:dyDescent="0.3">
      <c r="A34" s="21">
        <v>31</v>
      </c>
      <c r="B34">
        <v>52</v>
      </c>
      <c r="C34" t="str" cm="1">
        <f t="array" ref="C34">_xlfn.XLOOKUP(A34,Agents_1[[#All],[AgentID]],Agents_1[[#All],[Hub]],"Not found")</f>
        <v>Manchester</v>
      </c>
    </row>
    <row r="35" spans="1:3" x14ac:dyDescent="0.3">
      <c r="A35" s="21">
        <v>32</v>
      </c>
      <c r="B35">
        <v>63</v>
      </c>
      <c r="C35" t="str" cm="1">
        <f t="array" ref="C35">_xlfn.XLOOKUP(A35,Agents_1[[#All],[AgentID]],Agents_1[[#All],[Hub]],"Not found")</f>
        <v>Manchester</v>
      </c>
    </row>
    <row r="36" spans="1:3" x14ac:dyDescent="0.3">
      <c r="A36" s="21">
        <v>33</v>
      </c>
      <c r="B36">
        <v>25</v>
      </c>
      <c r="C36" t="str" cm="1">
        <f t="array" ref="C36">_xlfn.XLOOKUP(A36,Agents_1[[#All],[AgentID]],Agents_1[[#All],[Hub]],"Not found")</f>
        <v>Manchester</v>
      </c>
    </row>
    <row r="37" spans="1:3" x14ac:dyDescent="0.3">
      <c r="A37" s="21">
        <v>34</v>
      </c>
      <c r="B37">
        <v>35</v>
      </c>
      <c r="C37" t="str" cm="1">
        <f t="array" ref="C37">_xlfn.XLOOKUP(A37,Agents_1[[#All],[AgentID]],Agents_1[[#All],[Hub]],"Not found")</f>
        <v>Manchester</v>
      </c>
    </row>
    <row r="38" spans="1:3" x14ac:dyDescent="0.3">
      <c r="A38" s="21">
        <v>35</v>
      </c>
      <c r="B38">
        <v>56</v>
      </c>
      <c r="C38" t="str" cm="1">
        <f t="array" ref="C38">_xlfn.XLOOKUP(A38,Agents_1[[#All],[AgentID]],Agents_1[[#All],[Hub]],"Not found")</f>
        <v>Manchester</v>
      </c>
    </row>
    <row r="39" spans="1:3" x14ac:dyDescent="0.3">
      <c r="A39" s="21">
        <v>36</v>
      </c>
      <c r="B39">
        <v>15</v>
      </c>
      <c r="C39" t="str" cm="1">
        <f t="array" ref="C39">_xlfn.XLOOKUP(A39,Agents_1[[#All],[AgentID]],Agents_1[[#All],[Hub]],"Not found")</f>
        <v>Manchester</v>
      </c>
    </row>
    <row r="40" spans="1:3" x14ac:dyDescent="0.3">
      <c r="A40" s="21">
        <v>37</v>
      </c>
      <c r="B40">
        <v>7</v>
      </c>
      <c r="C40" t="str" cm="1">
        <f t="array" ref="C40">_xlfn.XLOOKUP(A40,Agents_1[[#All],[AgentID]],Agents_1[[#All],[Hub]],"Not found")</f>
        <v>Manchester</v>
      </c>
    </row>
    <row r="41" spans="1:3" x14ac:dyDescent="0.3">
      <c r="A41" s="21">
        <v>38</v>
      </c>
      <c r="B41">
        <v>34</v>
      </c>
      <c r="C41" t="str" cm="1">
        <f t="array" ref="C41">_xlfn.XLOOKUP(A41,Agents_1[[#All],[AgentID]],Agents_1[[#All],[Hub]],"Not found")</f>
        <v>Manchester</v>
      </c>
    </row>
    <row r="42" spans="1:3" x14ac:dyDescent="0.3">
      <c r="A42" s="21">
        <v>40</v>
      </c>
      <c r="B42">
        <v>65</v>
      </c>
      <c r="C42" t="str" cm="1">
        <f t="array" ref="C42">_xlfn.XLOOKUP(A42,Agents_1[[#All],[AgentID]],Agents_1[[#All],[Hub]],"Not found")</f>
        <v>Manchester</v>
      </c>
    </row>
    <row r="43" spans="1:3" x14ac:dyDescent="0.3">
      <c r="A43" s="21">
        <v>41</v>
      </c>
      <c r="B43">
        <v>28</v>
      </c>
      <c r="C43" t="str" cm="1">
        <f t="array" ref="C43">_xlfn.XLOOKUP(A43,Agents_1[[#All],[AgentID]],Agents_1[[#All],[Hub]],"Not found")</f>
        <v>Manchester</v>
      </c>
    </row>
    <row r="44" spans="1:3" x14ac:dyDescent="0.3">
      <c r="A44" s="21">
        <v>43</v>
      </c>
      <c r="B44">
        <v>21</v>
      </c>
      <c r="C44" t="str" cm="1">
        <f t="array" ref="C44">_xlfn.XLOOKUP(A44,Agents_1[[#All],[AgentID]],Agents_1[[#All],[Hub]],"Not found")</f>
        <v>Leeds</v>
      </c>
    </row>
    <row r="45" spans="1:3" x14ac:dyDescent="0.3">
      <c r="A45" s="21">
        <v>45</v>
      </c>
      <c r="B45">
        <v>55</v>
      </c>
      <c r="C45" t="str" cm="1">
        <f t="array" ref="C45">_xlfn.XLOOKUP(A45,Agents_1[[#All],[AgentID]],Agents_1[[#All],[Hub]],"Not found")</f>
        <v>Leeds</v>
      </c>
    </row>
    <row r="46" spans="1:3" x14ac:dyDescent="0.3">
      <c r="A46" s="21">
        <v>46</v>
      </c>
      <c r="B46">
        <v>19</v>
      </c>
      <c r="C46" t="str" cm="1">
        <f t="array" ref="C46">_xlfn.XLOOKUP(A46,Agents_1[[#All],[AgentID]],Agents_1[[#All],[Hub]],"Not found")</f>
        <v>Leeds</v>
      </c>
    </row>
    <row r="47" spans="1:3" x14ac:dyDescent="0.3">
      <c r="A47" s="21">
        <v>47</v>
      </c>
      <c r="B47">
        <v>24</v>
      </c>
      <c r="C47" t="str" cm="1">
        <f t="array" ref="C47">_xlfn.XLOOKUP(A47,Agents_1[[#All],[AgentID]],Agents_1[[#All],[Hub]],"Not found")</f>
        <v>Leeds</v>
      </c>
    </row>
    <row r="48" spans="1:3" x14ac:dyDescent="0.3">
      <c r="A48" s="21">
        <v>48</v>
      </c>
      <c r="B48">
        <v>17</v>
      </c>
      <c r="C48" t="str" cm="1">
        <f t="array" ref="C48">_xlfn.XLOOKUP(A48,Agents_1[[#All],[AgentID]],Agents_1[[#All],[Hub]],"Not found")</f>
        <v>Leeds</v>
      </c>
    </row>
    <row r="49" spans="1:3" x14ac:dyDescent="0.3">
      <c r="A49" s="21">
        <v>49</v>
      </c>
      <c r="B49">
        <v>30</v>
      </c>
      <c r="C49" t="str" cm="1">
        <f t="array" ref="C49">_xlfn.XLOOKUP(A49,Agents_1[[#All],[AgentID]],Agents_1[[#All],[Hub]],"Not found")</f>
        <v>Leeds</v>
      </c>
    </row>
    <row r="50" spans="1:3" x14ac:dyDescent="0.3">
      <c r="A50" s="21">
        <v>50</v>
      </c>
      <c r="B50">
        <v>17</v>
      </c>
      <c r="C50" t="str" cm="1">
        <f t="array" ref="C50">_xlfn.XLOOKUP(A50,Agents_1[[#All],[AgentID]],Agents_1[[#All],[Hub]],"Not found")</f>
        <v>Leeds</v>
      </c>
    </row>
    <row r="51" spans="1:3" x14ac:dyDescent="0.3">
      <c r="A51" s="21">
        <v>52</v>
      </c>
      <c r="B51">
        <v>44</v>
      </c>
      <c r="C51" t="str" cm="1">
        <f t="array" ref="C51">_xlfn.XLOOKUP(A51,Agents_1[[#All],[AgentID]],Agents_1[[#All],[Hub]],"Not found")</f>
        <v>Leeds</v>
      </c>
    </row>
    <row r="52" spans="1:3" x14ac:dyDescent="0.3">
      <c r="A52" s="21">
        <v>53</v>
      </c>
      <c r="B52">
        <v>9</v>
      </c>
      <c r="C52" t="str" cm="1">
        <f t="array" ref="C52">_xlfn.XLOOKUP(A52,Agents_1[[#All],[AgentID]],Agents_1[[#All],[Hub]],"Not found")</f>
        <v>Leeds</v>
      </c>
    </row>
    <row r="53" spans="1:3" x14ac:dyDescent="0.3">
      <c r="A53" s="21">
        <v>54</v>
      </c>
      <c r="B53">
        <v>26</v>
      </c>
      <c r="C53" t="str" cm="1">
        <f t="array" ref="C53">_xlfn.XLOOKUP(A53,Agents_1[[#All],[AgentID]],Agents_1[[#All],[Hub]],"Not found")</f>
        <v>Leeds</v>
      </c>
    </row>
    <row r="54" spans="1:3" x14ac:dyDescent="0.3">
      <c r="A54" s="21">
        <v>55</v>
      </c>
      <c r="B54">
        <v>30</v>
      </c>
      <c r="C54" t="str" cm="1">
        <f t="array" ref="C54">_xlfn.XLOOKUP(A54,Agents_1[[#All],[AgentID]],Agents_1[[#All],[Hub]],"Not found")</f>
        <v>Leeds</v>
      </c>
    </row>
    <row r="55" spans="1:3" x14ac:dyDescent="0.3">
      <c r="A55" s="21">
        <v>56</v>
      </c>
      <c r="B55">
        <v>13</v>
      </c>
      <c r="C55" t="str" cm="1">
        <f t="array" ref="C55">_xlfn.XLOOKUP(A55,Agents_1[[#All],[AgentID]],Agents_1[[#All],[Hub]],"Not found")</f>
        <v>Leeds</v>
      </c>
    </row>
    <row r="56" spans="1:3" x14ac:dyDescent="0.3">
      <c r="A56" s="21">
        <v>57</v>
      </c>
      <c r="B56">
        <v>36</v>
      </c>
      <c r="C56" t="str" cm="1">
        <f t="array" ref="C56">_xlfn.XLOOKUP(A56,Agents_1[[#All],[AgentID]],Agents_1[[#All],[Hub]],"Not found")</f>
        <v>Leeds</v>
      </c>
    </row>
    <row r="57" spans="1:3" x14ac:dyDescent="0.3">
      <c r="A57" s="21">
        <v>58</v>
      </c>
      <c r="B57">
        <v>39</v>
      </c>
      <c r="C57" t="str" cm="1">
        <f t="array" ref="C57">_xlfn.XLOOKUP(A57,Agents_1[[#All],[AgentID]],Agents_1[[#All],[Hub]],"Not found")</f>
        <v>Leeds</v>
      </c>
    </row>
    <row r="58" spans="1:3" x14ac:dyDescent="0.3">
      <c r="A58" s="21">
        <v>59</v>
      </c>
      <c r="B58">
        <v>39</v>
      </c>
      <c r="C58" t="str" cm="1">
        <f t="array" ref="C58">_xlfn.XLOOKUP(A58,Agents_1[[#All],[AgentID]],Agents_1[[#All],[Hub]],"Not found")</f>
        <v>Leeds</v>
      </c>
    </row>
    <row r="59" spans="1:3" x14ac:dyDescent="0.3">
      <c r="A59" s="21">
        <v>60</v>
      </c>
      <c r="B59">
        <v>43</v>
      </c>
      <c r="C59" t="str" cm="1">
        <f t="array" ref="C59">_xlfn.XLOOKUP(A59,Agents_1[[#All],[AgentID]],Agents_1[[#All],[Hub]],"Not found")</f>
        <v>Leeds</v>
      </c>
    </row>
    <row r="60" spans="1:3" x14ac:dyDescent="0.3">
      <c r="A60" s="21">
        <v>62</v>
      </c>
      <c r="B60">
        <v>5</v>
      </c>
      <c r="C60" t="str" cm="1">
        <f t="array" ref="C60">_xlfn.XLOOKUP(A60,Agents_1[[#All],[AgentID]],Agents_1[[#All],[Hub]],"Not found")</f>
        <v>Leeds</v>
      </c>
    </row>
    <row r="61" spans="1:3" x14ac:dyDescent="0.3">
      <c r="A61" s="21">
        <v>63</v>
      </c>
      <c r="B61">
        <v>32</v>
      </c>
      <c r="C61" t="str" cm="1">
        <f t="array" ref="C61">_xlfn.XLOOKUP(A61,Agents_1[[#All],[AgentID]],Agents_1[[#All],[Hub]],"Not found")</f>
        <v>Leeds</v>
      </c>
    </row>
    <row r="62" spans="1:3" x14ac:dyDescent="0.3">
      <c r="A62" s="21">
        <v>64</v>
      </c>
      <c r="B62">
        <v>19</v>
      </c>
      <c r="C62" t="str" cm="1">
        <f t="array" ref="C62">_xlfn.XLOOKUP(A62,Agents_1[[#All],[AgentID]],Agents_1[[#All],[Hub]],"Not found")</f>
        <v>Leeds</v>
      </c>
    </row>
    <row r="63" spans="1:3" x14ac:dyDescent="0.3">
      <c r="A63" s="21">
        <v>65</v>
      </c>
      <c r="B63">
        <v>13</v>
      </c>
      <c r="C63" t="str" cm="1">
        <f t="array" ref="C63">_xlfn.XLOOKUP(A63,Agents_1[[#All],[AgentID]],Agents_1[[#All],[Hub]],"Not found")</f>
        <v>Leeds</v>
      </c>
    </row>
    <row r="64" spans="1:3" x14ac:dyDescent="0.3">
      <c r="A64" s="21">
        <v>66</v>
      </c>
      <c r="B64">
        <v>32</v>
      </c>
      <c r="C64" t="str" cm="1">
        <f t="array" ref="C64">_xlfn.XLOOKUP(A64,Agents_1[[#All],[AgentID]],Agents_1[[#All],[Hub]],"Not found")</f>
        <v>Leeds</v>
      </c>
    </row>
    <row r="65" spans="1:3" x14ac:dyDescent="0.3">
      <c r="A65" s="21">
        <v>67</v>
      </c>
      <c r="B65">
        <v>5</v>
      </c>
      <c r="C65" t="str" cm="1">
        <f t="array" ref="C65">_xlfn.XLOOKUP(A65,Agents_1[[#All],[AgentID]],Agents_1[[#All],[Hub]],"Not found")</f>
        <v>Leeds</v>
      </c>
    </row>
    <row r="66" spans="1:3" x14ac:dyDescent="0.3">
      <c r="A66" s="21">
        <v>68</v>
      </c>
      <c r="B66">
        <v>16</v>
      </c>
      <c r="C66" t="str" cm="1">
        <f t="array" ref="C66">_xlfn.XLOOKUP(A66,Agents_1[[#All],[AgentID]],Agents_1[[#All],[Hub]],"Not found")</f>
        <v>Leeds</v>
      </c>
    </row>
    <row r="67" spans="1:3" x14ac:dyDescent="0.3">
      <c r="A67" s="21">
        <v>70</v>
      </c>
      <c r="B67">
        <v>17</v>
      </c>
      <c r="C67" t="str" cm="1">
        <f t="array" ref="C67">_xlfn.XLOOKUP(A67,Agents_1[[#All],[AgentID]],Agents_1[[#All],[Hub]],"Not found")</f>
        <v>Leeds</v>
      </c>
    </row>
    <row r="68" spans="1:3" x14ac:dyDescent="0.3">
      <c r="A68" s="21">
        <v>71</v>
      </c>
      <c r="B68">
        <v>34</v>
      </c>
      <c r="C68" t="str" cm="1">
        <f t="array" ref="C68">_xlfn.XLOOKUP(A68,Agents_1[[#All],[AgentID]],Agents_1[[#All],[Hub]],"Not found")</f>
        <v>Birmingham</v>
      </c>
    </row>
    <row r="69" spans="1:3" x14ac:dyDescent="0.3">
      <c r="A69" s="21">
        <v>72</v>
      </c>
      <c r="B69">
        <v>44</v>
      </c>
      <c r="C69" t="str" cm="1">
        <f t="array" ref="C69">_xlfn.XLOOKUP(A69,Agents_1[[#All],[AgentID]],Agents_1[[#All],[Hub]],"Not found")</f>
        <v>Birmingham</v>
      </c>
    </row>
    <row r="70" spans="1:3" x14ac:dyDescent="0.3">
      <c r="A70" s="21">
        <v>73</v>
      </c>
      <c r="B70">
        <v>41</v>
      </c>
      <c r="C70" t="str" cm="1">
        <f t="array" ref="C70">_xlfn.XLOOKUP(A70,Agents_1[[#All],[AgentID]],Agents_1[[#All],[Hub]],"Not found")</f>
        <v>Birmingham</v>
      </c>
    </row>
    <row r="71" spans="1:3" x14ac:dyDescent="0.3">
      <c r="A71" s="21">
        <v>74</v>
      </c>
      <c r="B71">
        <v>7</v>
      </c>
      <c r="C71" t="str" cm="1">
        <f t="array" ref="C71">_xlfn.XLOOKUP(A71,Agents_1[[#All],[AgentID]],Agents_1[[#All],[Hub]],"Not found")</f>
        <v>Birmingham</v>
      </c>
    </row>
    <row r="72" spans="1:3" x14ac:dyDescent="0.3">
      <c r="A72" s="21">
        <v>75</v>
      </c>
      <c r="B72">
        <v>7</v>
      </c>
      <c r="C72" t="str" cm="1">
        <f t="array" ref="C72">_xlfn.XLOOKUP(A72,Agents_1[[#All],[AgentID]],Agents_1[[#All],[Hub]],"Not found")</f>
        <v>Birmingham</v>
      </c>
    </row>
    <row r="73" spans="1:3" x14ac:dyDescent="0.3">
      <c r="A73" s="21">
        <v>76</v>
      </c>
      <c r="B73">
        <v>45</v>
      </c>
      <c r="C73" t="str" cm="1">
        <f t="array" ref="C73">_xlfn.XLOOKUP(A73,Agents_1[[#All],[AgentID]],Agents_1[[#All],[Hub]],"Not found")</f>
        <v>Birmingham</v>
      </c>
    </row>
    <row r="74" spans="1:3" x14ac:dyDescent="0.3">
      <c r="A74" s="21">
        <v>77</v>
      </c>
      <c r="B74">
        <v>16</v>
      </c>
      <c r="C74" t="str" cm="1">
        <f t="array" ref="C74">_xlfn.XLOOKUP(A74,Agents_1[[#All],[AgentID]],Agents_1[[#All],[Hub]],"Not found")</f>
        <v>Birmingham</v>
      </c>
    </row>
    <row r="75" spans="1:3" x14ac:dyDescent="0.3">
      <c r="A75" s="21">
        <v>78</v>
      </c>
      <c r="B75">
        <v>59</v>
      </c>
      <c r="C75" t="str" cm="1">
        <f t="array" ref="C75">_xlfn.XLOOKUP(A75,Agents_1[[#All],[AgentID]],Agents_1[[#All],[Hub]],"Not found")</f>
        <v>Birmingham</v>
      </c>
    </row>
    <row r="76" spans="1:3" x14ac:dyDescent="0.3">
      <c r="A76" s="21">
        <v>79</v>
      </c>
      <c r="B76">
        <v>54</v>
      </c>
      <c r="C76" t="str" cm="1">
        <f t="array" ref="C76">_xlfn.XLOOKUP(A76,Agents_1[[#All],[AgentID]],Agents_1[[#All],[Hub]],"Not found")</f>
        <v>Birmingham</v>
      </c>
    </row>
    <row r="77" spans="1:3" x14ac:dyDescent="0.3">
      <c r="A77" s="21">
        <v>80</v>
      </c>
      <c r="B77">
        <v>3</v>
      </c>
      <c r="C77" t="str" cm="1">
        <f t="array" ref="C77">_xlfn.XLOOKUP(A77,Agents_1[[#All],[AgentID]],Agents_1[[#All],[Hub]],"Not found")</f>
        <v>Birmingham</v>
      </c>
    </row>
    <row r="78" spans="1:3" x14ac:dyDescent="0.3">
      <c r="A78" s="21">
        <v>81</v>
      </c>
      <c r="B78">
        <v>9</v>
      </c>
      <c r="C78" t="str" cm="1">
        <f t="array" ref="C78">_xlfn.XLOOKUP(A78,Agents_1[[#All],[AgentID]],Agents_1[[#All],[Hub]],"Not found")</f>
        <v>Birmingham</v>
      </c>
    </row>
    <row r="79" spans="1:3" x14ac:dyDescent="0.3">
      <c r="A79" s="21">
        <v>82</v>
      </c>
      <c r="B79">
        <v>17</v>
      </c>
      <c r="C79" t="str" cm="1">
        <f t="array" ref="C79">_xlfn.XLOOKUP(A79,Agents_1[[#All],[AgentID]],Agents_1[[#All],[Hub]],"Not found")</f>
        <v>Birmingham</v>
      </c>
    </row>
    <row r="80" spans="1:3" x14ac:dyDescent="0.3">
      <c r="A80" s="21">
        <v>83</v>
      </c>
      <c r="B80">
        <v>23</v>
      </c>
      <c r="C80" t="str" cm="1">
        <f t="array" ref="C80">_xlfn.XLOOKUP(A80,Agents_1[[#All],[AgentID]],Agents_1[[#All],[Hub]],"Not found")</f>
        <v>Birmingham</v>
      </c>
    </row>
    <row r="81" spans="1:3" x14ac:dyDescent="0.3">
      <c r="A81" s="21">
        <v>84</v>
      </c>
      <c r="B81">
        <v>18</v>
      </c>
      <c r="C81" t="str" cm="1">
        <f t="array" ref="C81">_xlfn.XLOOKUP(A81,Agents_1[[#All],[AgentID]],Agents_1[[#All],[Hub]],"Not found")</f>
        <v>Birmingham</v>
      </c>
    </row>
    <row r="82" spans="1:3" x14ac:dyDescent="0.3">
      <c r="A82" s="21">
        <v>85</v>
      </c>
      <c r="B82">
        <v>21</v>
      </c>
      <c r="C82" t="str" cm="1">
        <f t="array" ref="C82">_xlfn.XLOOKUP(A82,Agents_1[[#All],[AgentID]],Agents_1[[#All],[Hub]],"Not found")</f>
        <v>Birmingham</v>
      </c>
    </row>
    <row r="83" spans="1:3" x14ac:dyDescent="0.3">
      <c r="A83" s="21">
        <v>86</v>
      </c>
      <c r="B83">
        <v>24</v>
      </c>
      <c r="C83" t="str" cm="1">
        <f t="array" ref="C83">_xlfn.XLOOKUP(A83,Agents_1[[#All],[AgentID]],Agents_1[[#All],[Hub]],"Not found")</f>
        <v>Birmingham</v>
      </c>
    </row>
    <row r="84" spans="1:3" x14ac:dyDescent="0.3">
      <c r="A84" s="21">
        <v>87</v>
      </c>
      <c r="B84">
        <v>33</v>
      </c>
      <c r="C84" t="str" cm="1">
        <f t="array" ref="C84">_xlfn.XLOOKUP(A84,Agents_1[[#All],[AgentID]],Agents_1[[#All],[Hub]],"Not found")</f>
        <v>Birmingham</v>
      </c>
    </row>
    <row r="85" spans="1:3" x14ac:dyDescent="0.3">
      <c r="A85" s="21">
        <v>88</v>
      </c>
      <c r="B85">
        <v>15</v>
      </c>
      <c r="C85" t="str" cm="1">
        <f t="array" ref="C85">_xlfn.XLOOKUP(A85,Agents_1[[#All],[AgentID]],Agents_1[[#All],[Hub]],"Not found")</f>
        <v>Birmingham</v>
      </c>
    </row>
    <row r="86" spans="1:3" x14ac:dyDescent="0.3">
      <c r="A86" s="21">
        <v>89</v>
      </c>
      <c r="B86">
        <v>10</v>
      </c>
      <c r="C86" t="str" cm="1">
        <f t="array" ref="C86">_xlfn.XLOOKUP(A86,Agents_1[[#All],[AgentID]],Agents_1[[#All],[Hub]],"Not found")</f>
        <v>Birmingham</v>
      </c>
    </row>
    <row r="87" spans="1:3" x14ac:dyDescent="0.3">
      <c r="A87" s="21">
        <v>90</v>
      </c>
      <c r="B87">
        <v>43</v>
      </c>
      <c r="C87" t="str" cm="1">
        <f t="array" ref="C87">_xlfn.XLOOKUP(A87,Agents_1[[#All],[AgentID]],Agents_1[[#All],[Hub]],"Not found")</f>
        <v>Birmingham</v>
      </c>
    </row>
    <row r="88" spans="1:3" x14ac:dyDescent="0.3">
      <c r="A88" s="21">
        <v>91</v>
      </c>
      <c r="B88">
        <v>17</v>
      </c>
      <c r="C88" t="str" cm="1">
        <f t="array" ref="C88">_xlfn.XLOOKUP(A88,Agents_1[[#All],[AgentID]],Agents_1[[#All],[Hub]],"Not found")</f>
        <v>Birmingham</v>
      </c>
    </row>
    <row r="89" spans="1:3" x14ac:dyDescent="0.3">
      <c r="A89" s="21">
        <v>92</v>
      </c>
      <c r="B89">
        <v>47</v>
      </c>
      <c r="C89" t="str" cm="1">
        <f t="array" ref="C89">_xlfn.XLOOKUP(A89,Agents_1[[#All],[AgentID]],Agents_1[[#All],[Hub]],"Not found")</f>
        <v>Birmingham</v>
      </c>
    </row>
    <row r="90" spans="1:3" x14ac:dyDescent="0.3">
      <c r="A90" s="21">
        <v>93</v>
      </c>
      <c r="B90">
        <v>41</v>
      </c>
      <c r="C90" t="str" cm="1">
        <f t="array" ref="C90">_xlfn.XLOOKUP(A90,Agents_1[[#All],[AgentID]],Agents_1[[#All],[Hub]],"Not found")</f>
        <v>Birmingham</v>
      </c>
    </row>
    <row r="91" spans="1:3" x14ac:dyDescent="0.3">
      <c r="A91" s="21">
        <v>94</v>
      </c>
      <c r="B91">
        <v>13</v>
      </c>
      <c r="C91" t="str" cm="1">
        <f t="array" ref="C91">_xlfn.XLOOKUP(A91,Agents_1[[#All],[AgentID]],Agents_1[[#All],[Hub]],"Not found")</f>
        <v>Birmingham</v>
      </c>
    </row>
    <row r="92" spans="1:3" x14ac:dyDescent="0.3">
      <c r="A92" s="21">
        <v>95</v>
      </c>
      <c r="B92">
        <v>28</v>
      </c>
      <c r="C92" t="str" cm="1">
        <f t="array" ref="C92">_xlfn.XLOOKUP(A92,Agents_1[[#All],[AgentID]],Agents_1[[#All],[Hub]],"Not found")</f>
        <v>Birmingham</v>
      </c>
    </row>
    <row r="93" spans="1:3" x14ac:dyDescent="0.3">
      <c r="A93" s="21">
        <v>96</v>
      </c>
      <c r="B93">
        <v>43</v>
      </c>
      <c r="C93" t="str" cm="1">
        <f t="array" ref="C93">_xlfn.XLOOKUP(A93,Agents_1[[#All],[AgentID]],Agents_1[[#All],[Hub]],"Not found")</f>
        <v>Birmingham</v>
      </c>
    </row>
    <row r="94" spans="1:3" x14ac:dyDescent="0.3">
      <c r="A94" s="21">
        <v>97</v>
      </c>
      <c r="B94">
        <v>7</v>
      </c>
      <c r="C94" t="str" cm="1">
        <f t="array" ref="C94">_xlfn.XLOOKUP(A94,Agents_1[[#All],[AgentID]],Agents_1[[#All],[Hub]],"Not found")</f>
        <v>Birmingham</v>
      </c>
    </row>
    <row r="95" spans="1:3" x14ac:dyDescent="0.3">
      <c r="A95" s="21">
        <v>98</v>
      </c>
      <c r="B95">
        <v>17</v>
      </c>
      <c r="C95" t="str" cm="1">
        <f t="array" ref="C95">_xlfn.XLOOKUP(A95,Agents_1[[#All],[AgentID]],Agents_1[[#All],[Hub]],"Not found")</f>
        <v>Birmingham</v>
      </c>
    </row>
    <row r="96" spans="1:3" x14ac:dyDescent="0.3">
      <c r="A96" s="21">
        <v>99</v>
      </c>
      <c r="B96">
        <v>23</v>
      </c>
      <c r="C96" t="str" cm="1">
        <f t="array" ref="C96">_xlfn.XLOOKUP(A96,Agents_1[[#All],[AgentID]],Agents_1[[#All],[Hub]],"Not found")</f>
        <v>Edinburgh</v>
      </c>
    </row>
    <row r="97" spans="1:3" x14ac:dyDescent="0.3">
      <c r="A97" s="21">
        <v>100</v>
      </c>
      <c r="B97">
        <v>57</v>
      </c>
      <c r="C97" t="str" cm="1">
        <f t="array" ref="C97">_xlfn.XLOOKUP(A97,Agents_1[[#All],[AgentID]],Agents_1[[#All],[Hub]],"Not found")</f>
        <v>Edinburgh</v>
      </c>
    </row>
    <row r="98" spans="1:3" x14ac:dyDescent="0.3">
      <c r="A98" s="21">
        <v>101</v>
      </c>
      <c r="B98">
        <v>24</v>
      </c>
      <c r="C98" t="str" cm="1">
        <f t="array" ref="C98">_xlfn.XLOOKUP(A98,Agents_1[[#All],[AgentID]],Agents_1[[#All],[Hub]],"Not found")</f>
        <v>Edinburgh</v>
      </c>
    </row>
    <row r="99" spans="1:3" x14ac:dyDescent="0.3">
      <c r="A99" s="21">
        <v>102</v>
      </c>
      <c r="B99">
        <v>71</v>
      </c>
      <c r="C99" t="str" cm="1">
        <f t="array" ref="C99">_xlfn.XLOOKUP(A99,Agents_1[[#All],[AgentID]],Agents_1[[#All],[Hub]],"Not found")</f>
        <v>Edinburgh</v>
      </c>
    </row>
    <row r="100" spans="1:3" x14ac:dyDescent="0.3">
      <c r="A100" s="21">
        <v>103</v>
      </c>
      <c r="B100">
        <v>22</v>
      </c>
      <c r="C100" t="str" cm="1">
        <f t="array" ref="C100">_xlfn.XLOOKUP(A100,Agents_1[[#All],[AgentID]],Agents_1[[#All],[Hub]],"Not found")</f>
        <v>Edinburgh</v>
      </c>
    </row>
    <row r="101" spans="1:3" x14ac:dyDescent="0.3">
      <c r="A101" s="21">
        <v>104</v>
      </c>
      <c r="B101">
        <v>41</v>
      </c>
      <c r="C101" t="str" cm="1">
        <f t="array" ref="C101">_xlfn.XLOOKUP(A101,Agents_1[[#All],[AgentID]],Agents_1[[#All],[Hub]],"Not found")</f>
        <v>Edinburgh</v>
      </c>
    </row>
    <row r="102" spans="1:3" x14ac:dyDescent="0.3">
      <c r="A102" s="21">
        <v>105</v>
      </c>
      <c r="B102">
        <v>62</v>
      </c>
      <c r="C102" t="str" cm="1">
        <f t="array" ref="C102">_xlfn.XLOOKUP(A102,Agents_1[[#All],[AgentID]],Agents_1[[#All],[Hub]],"Not found")</f>
        <v>Edinburgh</v>
      </c>
    </row>
    <row r="103" spans="1:3" x14ac:dyDescent="0.3">
      <c r="A103" s="21">
        <v>106</v>
      </c>
      <c r="B103">
        <v>31</v>
      </c>
      <c r="C103" t="str" cm="1">
        <f t="array" ref="C103">_xlfn.XLOOKUP(A103,Agents_1[[#All],[AgentID]],Agents_1[[#All],[Hub]],"Not found")</f>
        <v>Edinburgh</v>
      </c>
    </row>
    <row r="104" spans="1:3" x14ac:dyDescent="0.3">
      <c r="A104" s="21">
        <v>107</v>
      </c>
      <c r="B104">
        <v>43</v>
      </c>
      <c r="C104" t="str" cm="1">
        <f t="array" ref="C104">_xlfn.XLOOKUP(A104,Agents_1[[#All],[AgentID]],Agents_1[[#All],[Hub]],"Not found")</f>
        <v>Edinburgh</v>
      </c>
    </row>
    <row r="105" spans="1:3" x14ac:dyDescent="0.3">
      <c r="A105" s="21">
        <v>108</v>
      </c>
      <c r="B105">
        <v>36</v>
      </c>
      <c r="C105" t="str" cm="1">
        <f t="array" ref="C105">_xlfn.XLOOKUP(A105,Agents_1[[#All],[AgentID]],Agents_1[[#All],[Hub]],"Not found")</f>
        <v>Edinburgh</v>
      </c>
    </row>
    <row r="106" spans="1:3" x14ac:dyDescent="0.3">
      <c r="A106" s="21">
        <v>109</v>
      </c>
      <c r="B106">
        <v>51</v>
      </c>
      <c r="C106" t="str" cm="1">
        <f t="array" ref="C106">_xlfn.XLOOKUP(A106,Agents_1[[#All],[AgentID]],Agents_1[[#All],[Hub]],"Not found")</f>
        <v>Edinburgh</v>
      </c>
    </row>
    <row r="107" spans="1:3" x14ac:dyDescent="0.3">
      <c r="A107" s="21">
        <v>110</v>
      </c>
      <c r="B107">
        <v>20</v>
      </c>
      <c r="C107" t="str" cm="1">
        <f t="array" ref="C107">_xlfn.XLOOKUP(A107,Agents_1[[#All],[AgentID]],Agents_1[[#All],[Hub]],"Not found")</f>
        <v>Edinburgh</v>
      </c>
    </row>
    <row r="108" spans="1:3" x14ac:dyDescent="0.3">
      <c r="A108" s="21">
        <v>111</v>
      </c>
      <c r="B108">
        <v>33</v>
      </c>
      <c r="C108" t="str" cm="1">
        <f t="array" ref="C108">_xlfn.XLOOKUP(A108,Agents_1[[#All],[AgentID]],Agents_1[[#All],[Hub]],"Not found")</f>
        <v>Edinburgh</v>
      </c>
    </row>
    <row r="109" spans="1:3" x14ac:dyDescent="0.3">
      <c r="A109" s="21">
        <v>112</v>
      </c>
      <c r="B109">
        <v>35</v>
      </c>
      <c r="C109" t="str" cm="1">
        <f t="array" ref="C109">_xlfn.XLOOKUP(A109,Agents_1[[#All],[AgentID]],Agents_1[[#All],[Hub]],"Not found")</f>
        <v>Edinburgh</v>
      </c>
    </row>
    <row r="110" spans="1:3" x14ac:dyDescent="0.3">
      <c r="A110" s="21">
        <v>113</v>
      </c>
      <c r="B110">
        <v>29</v>
      </c>
      <c r="C110" t="str" cm="1">
        <f t="array" ref="C110">_xlfn.XLOOKUP(A110,Agents_1[[#All],[AgentID]],Agents_1[[#All],[Hub]],"Not found")</f>
        <v>Edinburgh</v>
      </c>
    </row>
    <row r="111" spans="1:3" x14ac:dyDescent="0.3">
      <c r="A111" s="21">
        <v>114</v>
      </c>
      <c r="B111">
        <v>27</v>
      </c>
      <c r="C111" t="str" cm="1">
        <f t="array" ref="C111">_xlfn.XLOOKUP(A111,Agents_1[[#All],[AgentID]],Agents_1[[#All],[Hub]],"Not found")</f>
        <v>Edinburgh</v>
      </c>
    </row>
    <row r="112" spans="1:3" x14ac:dyDescent="0.3">
      <c r="A112" s="21">
        <v>115</v>
      </c>
      <c r="B112">
        <v>44</v>
      </c>
      <c r="C112" t="str" cm="1">
        <f t="array" ref="C112">_xlfn.XLOOKUP(A112,Agents_1[[#All],[AgentID]],Agents_1[[#All],[Hub]],"Not found")</f>
        <v>Edinburgh</v>
      </c>
    </row>
    <row r="113" spans="1:3" x14ac:dyDescent="0.3">
      <c r="A113" s="21">
        <v>116</v>
      </c>
      <c r="B113">
        <v>34</v>
      </c>
      <c r="C113" t="str" cm="1">
        <f t="array" ref="C113">_xlfn.XLOOKUP(A113,Agents_1[[#All],[AgentID]],Agents_1[[#All],[Hub]],"Not found")</f>
        <v>Edinburgh</v>
      </c>
    </row>
    <row r="114" spans="1:3" x14ac:dyDescent="0.3">
      <c r="A114" s="21">
        <v>117</v>
      </c>
      <c r="B114">
        <v>46</v>
      </c>
      <c r="C114" t="str" cm="1">
        <f t="array" ref="C114">_xlfn.XLOOKUP(A114,Agents_1[[#All],[AgentID]],Agents_1[[#All],[Hub]],"Not found")</f>
        <v>Edinburgh</v>
      </c>
    </row>
    <row r="115" spans="1:3" x14ac:dyDescent="0.3">
      <c r="A115" s="21">
        <v>118</v>
      </c>
      <c r="B115">
        <v>20</v>
      </c>
      <c r="C115" t="str" cm="1">
        <f t="array" ref="C115">_xlfn.XLOOKUP(A115,Agents_1[[#All],[AgentID]],Agents_1[[#All],[Hub]],"Not found")</f>
        <v>Edinburgh</v>
      </c>
    </row>
    <row r="116" spans="1:3" x14ac:dyDescent="0.3">
      <c r="A116" s="21">
        <v>119</v>
      </c>
      <c r="B116">
        <v>62</v>
      </c>
      <c r="C116" t="str" cm="1">
        <f t="array" ref="C116">_xlfn.XLOOKUP(A116,Agents_1[[#All],[AgentID]],Agents_1[[#All],[Hub]],"Not found")</f>
        <v>Edinburgh</v>
      </c>
    </row>
    <row r="117" spans="1:3" x14ac:dyDescent="0.3">
      <c r="A117" s="21">
        <v>120</v>
      </c>
      <c r="B117">
        <v>6</v>
      </c>
      <c r="C117" t="str" cm="1">
        <f t="array" ref="C117">_xlfn.XLOOKUP(A117,Agents_1[[#All],[AgentID]],Agents_1[[#All],[Hub]],"Not found")</f>
        <v>Edinburgh</v>
      </c>
    </row>
    <row r="118" spans="1:3" x14ac:dyDescent="0.3">
      <c r="A118" s="21" t="s">
        <v>32584</v>
      </c>
      <c r="B118">
        <v>3500</v>
      </c>
    </row>
  </sheetData>
  <sortState xmlns:xlrd2="http://schemas.microsoft.com/office/spreadsheetml/2017/richdata2" ref="E4:F7">
    <sortCondition descending="1" ref="E4:E7"/>
  </sortState>
  <pageMargins left="0.7" right="0.7" top="0.75" bottom="0.75" header="0.3" footer="0.3"/>
  <pageSetup paperSize="9"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79D96-892B-4C0A-89C3-11F26DCA86AF}">
  <dimension ref="A1:T78"/>
  <sheetViews>
    <sheetView topLeftCell="J1" zoomScale="90" zoomScaleNormal="90" workbookViewId="0">
      <selection activeCell="T6" sqref="T6"/>
    </sheetView>
  </sheetViews>
  <sheetFormatPr defaultRowHeight="14.4" x14ac:dyDescent="0.3"/>
  <cols>
    <col min="1" max="1" width="12.5546875" bestFit="1" customWidth="1"/>
    <col min="2" max="2" width="15.6640625" bestFit="1" customWidth="1"/>
    <col min="3" max="3" width="27.77734375" bestFit="1" customWidth="1"/>
    <col min="4" max="4" width="10.44140625" bestFit="1" customWidth="1"/>
    <col min="7" max="7" width="13.88671875" bestFit="1" customWidth="1"/>
    <col min="8" max="8" width="16.77734375" bestFit="1" customWidth="1"/>
    <col min="9" max="9" width="17.109375" bestFit="1" customWidth="1"/>
    <col min="10" max="10" width="16" bestFit="1" customWidth="1"/>
    <col min="11" max="11" width="17.109375" bestFit="1" customWidth="1"/>
    <col min="12" max="12" width="20.88671875" bestFit="1" customWidth="1"/>
    <col min="13" max="13" width="22" bestFit="1" customWidth="1"/>
    <col min="14" max="14" width="27.77734375" bestFit="1" customWidth="1"/>
    <col min="15" max="15" width="10.88671875" bestFit="1" customWidth="1"/>
    <col min="19" max="19" width="9" bestFit="1" customWidth="1"/>
    <col min="20" max="20" width="30.21875" bestFit="1" customWidth="1"/>
  </cols>
  <sheetData>
    <row r="1" spans="1:20" x14ac:dyDescent="0.3">
      <c r="C1" s="26" t="s">
        <v>32621</v>
      </c>
    </row>
    <row r="2" spans="1:20" x14ac:dyDescent="0.3">
      <c r="J2" s="26" t="s">
        <v>32622</v>
      </c>
    </row>
    <row r="3" spans="1:20" x14ac:dyDescent="0.3">
      <c r="A3" s="20" t="s">
        <v>32585</v>
      </c>
      <c r="B3" t="s">
        <v>32587</v>
      </c>
      <c r="C3" s="26" t="s">
        <v>32620</v>
      </c>
      <c r="D3" s="26" t="s">
        <v>63</v>
      </c>
      <c r="H3" s="20" t="s">
        <v>32583</v>
      </c>
      <c r="S3" s="26" t="s">
        <v>32638</v>
      </c>
    </row>
    <row r="4" spans="1:20" x14ac:dyDescent="0.3">
      <c r="A4" s="21">
        <v>44</v>
      </c>
      <c r="B4">
        <v>67</v>
      </c>
      <c r="C4" t="str">
        <f>_xlfn.XLOOKUP(A4,'Clients'!A:A,'Clients'!B:B,"Not found")</f>
        <v>Bridgeway Private Hospital</v>
      </c>
      <c r="D4" t="str">
        <f>_xlfn.XLOOKUP(A4,'Clients'!A:A,'Clients'!F:F,"Not found")</f>
        <v>Yorkshire</v>
      </c>
      <c r="H4">
        <v>0</v>
      </c>
      <c r="J4">
        <v>1</v>
      </c>
      <c r="L4" t="s">
        <v>32586</v>
      </c>
      <c r="M4" t="s">
        <v>32588</v>
      </c>
    </row>
    <row r="5" spans="1:20" x14ac:dyDescent="0.3">
      <c r="A5" s="21">
        <v>52</v>
      </c>
      <c r="B5">
        <v>62</v>
      </c>
      <c r="C5" t="str">
        <f>_xlfn.XLOOKUP(A5,'Clients'!A:A,'Clients'!B:B,"Not found")</f>
        <v>Central Specialist Services</v>
      </c>
      <c r="D5" t="str">
        <f>_xlfn.XLOOKUP(A5,'Clients'!A:A,'Clients'!F:F,"Not found")</f>
        <v>Scotland</v>
      </c>
      <c r="G5" s="20" t="s">
        <v>32585</v>
      </c>
      <c r="H5" t="s">
        <v>32587</v>
      </c>
      <c r="I5" t="s">
        <v>32589</v>
      </c>
      <c r="J5" t="s">
        <v>32587</v>
      </c>
      <c r="K5" t="s">
        <v>32589</v>
      </c>
      <c r="N5" s="26" t="s">
        <v>32620</v>
      </c>
      <c r="O5" s="26" t="s">
        <v>63</v>
      </c>
      <c r="S5" s="26" t="s">
        <v>32623</v>
      </c>
      <c r="T5" s="26" t="s">
        <v>32620</v>
      </c>
    </row>
    <row r="6" spans="1:20" x14ac:dyDescent="0.3">
      <c r="A6" s="21">
        <v>51</v>
      </c>
      <c r="B6">
        <v>60</v>
      </c>
      <c r="C6" t="str">
        <f>_xlfn.XLOOKUP(A6,'Clients'!A:A,'Clients'!B:B,"Not found")</f>
        <v>County Medical Centre</v>
      </c>
      <c r="D6" t="str">
        <f>_xlfn.XLOOKUP(A6,'Clients'!A:A,'Clients'!F:F,"Not found")</f>
        <v>Scotland</v>
      </c>
      <c r="G6" s="21">
        <v>44</v>
      </c>
      <c r="H6">
        <v>49</v>
      </c>
      <c r="I6" s="22">
        <v>0.73134328358208955</v>
      </c>
      <c r="J6">
        <v>18</v>
      </c>
      <c r="K6" s="22">
        <v>0.26865671641791045</v>
      </c>
      <c r="L6">
        <v>67</v>
      </c>
      <c r="M6" s="22">
        <v>1</v>
      </c>
      <c r="N6" t="str">
        <f>_xlfn.XLOOKUP(G6,'Clients'!A:A,'Clients'!B:B,"Not found")</f>
        <v>Bridgeway Private Hospital</v>
      </c>
      <c r="O6" t="str">
        <f>_xlfn.XLOOKUP(G6,'Clients'!A:A,'Clients'!F:F,"Not found")</f>
        <v>Yorkshire</v>
      </c>
      <c r="S6" s="22">
        <v>0.33333333333333331</v>
      </c>
      <c r="T6" t="s">
        <v>451</v>
      </c>
    </row>
    <row r="7" spans="1:20" x14ac:dyDescent="0.3">
      <c r="A7" s="21">
        <v>30</v>
      </c>
      <c r="B7">
        <v>60</v>
      </c>
      <c r="C7" t="str">
        <f>_xlfn.XLOOKUP(A7,'Clients'!A:A,'Clients'!B:B,"Not found")</f>
        <v>Daleview Specialist Clinic</v>
      </c>
      <c r="D7" t="str">
        <f>_xlfn.XLOOKUP(A7,'Clients'!A:A,'Clients'!F:F,"Not found")</f>
        <v>South East</v>
      </c>
      <c r="G7" s="21">
        <v>57</v>
      </c>
      <c r="H7">
        <v>40</v>
      </c>
      <c r="I7" s="22">
        <v>0.70175438596491224</v>
      </c>
      <c r="J7">
        <v>17</v>
      </c>
      <c r="K7" s="22">
        <v>0.2982456140350877</v>
      </c>
      <c r="L7">
        <v>57</v>
      </c>
      <c r="M7" s="22">
        <v>1</v>
      </c>
      <c r="N7" t="str">
        <f>_xlfn.XLOOKUP(G7,'Clients'!A:A,'Clients'!B:B,"Not found")</f>
        <v>Royal GP Practice</v>
      </c>
      <c r="O7" t="str">
        <f>_xlfn.XLOOKUP(G7,'Clients'!A:A,'Clients'!F:F,"Not found")</f>
        <v>North West</v>
      </c>
      <c r="S7" s="22">
        <v>0.32</v>
      </c>
      <c r="T7" t="s">
        <v>690</v>
      </c>
    </row>
    <row r="8" spans="1:20" x14ac:dyDescent="0.3">
      <c r="A8" s="21">
        <v>12</v>
      </c>
      <c r="B8">
        <v>59</v>
      </c>
      <c r="C8" t="str">
        <f>_xlfn.XLOOKUP(A8,'Clients'!A:A,'Clients'!B:B,"Not found")</f>
        <v>Zenith Private Hospital</v>
      </c>
      <c r="D8" t="str">
        <f>_xlfn.XLOOKUP(A8,'Clients'!A:A,'Clients'!F:F,"Not found")</f>
        <v>South East</v>
      </c>
      <c r="G8" s="21">
        <v>9</v>
      </c>
      <c r="H8">
        <v>40</v>
      </c>
      <c r="I8" s="22">
        <v>0.70175438596491224</v>
      </c>
      <c r="J8">
        <v>17</v>
      </c>
      <c r="K8" s="22">
        <v>0.2982456140350877</v>
      </c>
      <c r="L8">
        <v>57</v>
      </c>
      <c r="M8" s="22">
        <v>1</v>
      </c>
      <c r="N8" t="str">
        <f>_xlfn.XLOOKUP(G8,'Clients'!A:A,'Clients'!B:B,"Not found")</f>
        <v>Queensbury GP Practice</v>
      </c>
      <c r="O8" t="str">
        <f>_xlfn.XLOOKUP(G8,'Clients'!A:A,'Clients'!F:F,"Not found")</f>
        <v>North East</v>
      </c>
      <c r="S8" s="22">
        <v>0.30612244897959184</v>
      </c>
      <c r="T8" t="s">
        <v>200</v>
      </c>
    </row>
    <row r="9" spans="1:20" x14ac:dyDescent="0.3">
      <c r="A9" s="21">
        <v>50</v>
      </c>
      <c r="B9">
        <v>59</v>
      </c>
      <c r="C9" t="str">
        <f>_xlfn.XLOOKUP(A9,'Clients'!A:A,'Clients'!B:B,"Not found")</f>
        <v>Ironbridge Physiotherapy</v>
      </c>
      <c r="D9" t="str">
        <f>_xlfn.XLOOKUP(A9,'Clients'!A:A,'Clients'!F:F,"Not found")</f>
        <v>North West</v>
      </c>
      <c r="G9" s="21">
        <v>52</v>
      </c>
      <c r="H9">
        <v>46</v>
      </c>
      <c r="I9" s="22">
        <v>0.74193548387096775</v>
      </c>
      <c r="J9">
        <v>16</v>
      </c>
      <c r="K9" s="22">
        <v>0.25806451612903225</v>
      </c>
      <c r="L9">
        <v>62</v>
      </c>
      <c r="M9" s="22">
        <v>1</v>
      </c>
      <c r="N9" t="str">
        <f>_xlfn.XLOOKUP(G9,'Clients'!A:A,'Clients'!B:B,"Not found")</f>
        <v>Central Specialist Services</v>
      </c>
      <c r="O9" t="str">
        <f>_xlfn.XLOOKUP(G9,'Clients'!A:A,'Clients'!F:F,"Not found")</f>
        <v>Scotland</v>
      </c>
      <c r="S9" s="22">
        <v>0.2982456140350877</v>
      </c>
      <c r="T9" t="s">
        <v>649</v>
      </c>
    </row>
    <row r="10" spans="1:20" x14ac:dyDescent="0.3">
      <c r="A10" s="21">
        <v>36</v>
      </c>
      <c r="B10">
        <v>58</v>
      </c>
      <c r="C10" t="str">
        <f>_xlfn.XLOOKUP(A10,'Clients'!A:A,'Clients'!B:B,"Not found")</f>
        <v>Pennine Health Group</v>
      </c>
      <c r="D10" t="str">
        <f>_xlfn.XLOOKUP(A10,'Clients'!A:A,'Clients'!F:F,"Not found")</f>
        <v>South East</v>
      </c>
      <c r="G10" s="21">
        <v>12</v>
      </c>
      <c r="H10">
        <v>43</v>
      </c>
      <c r="I10" s="22">
        <v>0.72881355932203384</v>
      </c>
      <c r="J10">
        <v>16</v>
      </c>
      <c r="K10" s="22">
        <v>0.2711864406779661</v>
      </c>
      <c r="L10">
        <v>59</v>
      </c>
      <c r="M10" s="22">
        <v>1</v>
      </c>
      <c r="N10" t="str">
        <f>_xlfn.XLOOKUP(G10,'Clients'!A:A,'Clients'!B:B,"Not found")</f>
        <v>Zenith Private Hospital</v>
      </c>
      <c r="O10" t="str">
        <f>_xlfn.XLOOKUP(G10,'Clients'!A:A,'Clients'!F:F,"Not found")</f>
        <v>South East</v>
      </c>
      <c r="S10" s="22">
        <v>0.2982456140350877</v>
      </c>
      <c r="T10" t="s">
        <v>177</v>
      </c>
    </row>
    <row r="11" spans="1:20" x14ac:dyDescent="0.3">
      <c r="A11" s="21">
        <v>28</v>
      </c>
      <c r="B11">
        <v>58</v>
      </c>
      <c r="C11" t="str">
        <f>_xlfn.XLOOKUP(A11,'Clients'!A:A,'Clients'!B:B,"Not found")</f>
        <v>Devonshire Medical Centre</v>
      </c>
      <c r="D11" t="str">
        <f>_xlfn.XLOOKUP(A11,'Clients'!A:A,'Clients'!F:F,"Not found")</f>
        <v>Yorkshire</v>
      </c>
      <c r="G11" s="21">
        <v>62</v>
      </c>
      <c r="H11">
        <v>34</v>
      </c>
      <c r="I11" s="22">
        <v>0.68</v>
      </c>
      <c r="J11">
        <v>16</v>
      </c>
      <c r="K11" s="22">
        <v>0.32</v>
      </c>
      <c r="L11">
        <v>50</v>
      </c>
      <c r="M11" s="22">
        <v>1</v>
      </c>
      <c r="N11" t="str">
        <f>_xlfn.XLOOKUP(G11,'Clients'!A:A,'Clients'!B:B,"Not found")</f>
        <v>Crown GP Practice</v>
      </c>
      <c r="O11" t="str">
        <f>_xlfn.XLOOKUP(G11,'Clients'!A:A,'Clients'!F:F,"Not found")</f>
        <v>Scotland</v>
      </c>
      <c r="S11" s="22">
        <v>0.29629629629629628</v>
      </c>
      <c r="T11" t="s">
        <v>549</v>
      </c>
    </row>
    <row r="12" spans="1:20" x14ac:dyDescent="0.3">
      <c r="A12" s="21">
        <v>78</v>
      </c>
      <c r="B12">
        <v>58</v>
      </c>
      <c r="C12" t="str">
        <f>_xlfn.XLOOKUP(A12,'Clients'!A:A,'Clients'!B:B,"Not found")</f>
        <v>County Health Clinic</v>
      </c>
      <c r="D12" t="str">
        <f>_xlfn.XLOOKUP(A12,'Clients'!A:A,'Clients'!F:F,"Not found")</f>
        <v>Yorkshire</v>
      </c>
      <c r="G12" s="21">
        <v>11</v>
      </c>
      <c r="H12">
        <v>34</v>
      </c>
      <c r="I12" s="22">
        <v>0.69387755102040816</v>
      </c>
      <c r="J12">
        <v>15</v>
      </c>
      <c r="K12" s="22">
        <v>0.30612244897959184</v>
      </c>
      <c r="L12">
        <v>49</v>
      </c>
      <c r="M12" s="22">
        <v>1</v>
      </c>
      <c r="N12" t="str">
        <f>_xlfn.XLOOKUP(G12,'Clients'!A:A,'Clients'!B:B,"Not found")</f>
        <v>Northbrook Dental Group</v>
      </c>
      <c r="O12" t="str">
        <f>_xlfn.XLOOKUP(G12,'Clients'!A:A,'Clients'!F:F,"Not found")</f>
        <v>Midlands</v>
      </c>
      <c r="S12" s="22">
        <v>0.28301886792452829</v>
      </c>
      <c r="T12" t="s">
        <v>415</v>
      </c>
    </row>
    <row r="13" spans="1:20" x14ac:dyDescent="0.3">
      <c r="A13" s="21">
        <v>9</v>
      </c>
      <c r="B13">
        <v>57</v>
      </c>
      <c r="C13" t="str">
        <f>_xlfn.XLOOKUP(A13,'Clients'!A:A,'Clients'!B:B,"Not found")</f>
        <v>Queensbury GP Practice</v>
      </c>
      <c r="D13" t="str">
        <f>_xlfn.XLOOKUP(A13,'Clients'!A:A,'Clients'!F:F,"Not found")</f>
        <v>North East</v>
      </c>
      <c r="G13" s="21">
        <v>31</v>
      </c>
      <c r="H13">
        <v>38</v>
      </c>
      <c r="I13" s="22">
        <v>0.71698113207547165</v>
      </c>
      <c r="J13">
        <v>15</v>
      </c>
      <c r="K13" s="22">
        <v>0.28301886792452829</v>
      </c>
      <c r="L13">
        <v>53</v>
      </c>
      <c r="M13" s="22">
        <v>1</v>
      </c>
      <c r="N13" t="str">
        <f>_xlfn.XLOOKUP(G13,'Clients'!A:A,'Clients'!B:B,"Not found")</f>
        <v>Belmont Specialist Services</v>
      </c>
      <c r="O13" t="str">
        <f>_xlfn.XLOOKUP(G13,'Clients'!A:A,'Clients'!F:F,"Not found")</f>
        <v>Yorkshire</v>
      </c>
      <c r="S13" s="22">
        <v>0.28260869565217389</v>
      </c>
      <c r="T13" t="s">
        <v>254</v>
      </c>
    </row>
    <row r="14" spans="1:20" x14ac:dyDescent="0.3">
      <c r="A14" s="21">
        <v>57</v>
      </c>
      <c r="B14">
        <v>57</v>
      </c>
      <c r="C14" t="str">
        <f>_xlfn.XLOOKUP(A14,'Clients'!A:A,'Clients'!B:B,"Not found")</f>
        <v>Royal GP Practice</v>
      </c>
      <c r="D14" t="str">
        <f>_xlfn.XLOOKUP(A14,'Clients'!A:A,'Clients'!F:F,"Not found")</f>
        <v>North West</v>
      </c>
      <c r="G14" s="21">
        <v>51</v>
      </c>
      <c r="H14">
        <v>45</v>
      </c>
      <c r="I14" s="22">
        <v>0.75</v>
      </c>
      <c r="J14">
        <v>15</v>
      </c>
      <c r="K14" s="22">
        <v>0.25</v>
      </c>
      <c r="L14">
        <v>60</v>
      </c>
      <c r="M14" s="22">
        <v>1</v>
      </c>
      <c r="N14" t="str">
        <f>_xlfn.XLOOKUP(G14,'Clients'!A:A,'Clients'!B:B,"Not found")</f>
        <v>County Medical Centre</v>
      </c>
      <c r="O14" t="str">
        <f>_xlfn.XLOOKUP(G14,'Clients'!A:A,'Clients'!F:F,"Not found")</f>
        <v>Scotland</v>
      </c>
      <c r="S14" s="22">
        <v>0.28260869565217389</v>
      </c>
      <c r="T14" t="s">
        <v>633</v>
      </c>
    </row>
    <row r="15" spans="1:20" x14ac:dyDescent="0.3">
      <c r="A15" s="21">
        <v>32</v>
      </c>
      <c r="B15">
        <v>56</v>
      </c>
      <c r="C15" t="str">
        <f>_xlfn.XLOOKUP(A15,'Clients'!A:A,'Clients'!B:B,"Not found")</f>
        <v>Oakfield Specialist Clinic</v>
      </c>
      <c r="D15" t="str">
        <f>_xlfn.XLOOKUP(A15,'Clients'!A:A,'Clients'!F:F,"Not found")</f>
        <v>South East</v>
      </c>
      <c r="G15" s="21">
        <v>34</v>
      </c>
      <c r="H15">
        <v>28</v>
      </c>
      <c r="I15" s="22">
        <v>0.66666666666666663</v>
      </c>
      <c r="J15">
        <v>14</v>
      </c>
      <c r="K15" s="22">
        <v>0.33333333333333331</v>
      </c>
      <c r="L15">
        <v>42</v>
      </c>
      <c r="M15" s="22">
        <v>1</v>
      </c>
      <c r="N15" t="str">
        <f>_xlfn.XLOOKUP(G15,'Clients'!A:A,'Clients'!B:B,"Not found")</f>
        <v>Marshfield Health Associates</v>
      </c>
      <c r="O15" t="str">
        <f>_xlfn.XLOOKUP(G15,'Clients'!A:A,'Clients'!F:F,"Not found")</f>
        <v>North West</v>
      </c>
      <c r="S15" s="22">
        <v>0.2711864406779661</v>
      </c>
      <c r="T15" t="s">
        <v>209</v>
      </c>
    </row>
    <row r="16" spans="1:20" x14ac:dyDescent="0.3">
      <c r="A16" s="21">
        <v>26</v>
      </c>
      <c r="B16">
        <v>55</v>
      </c>
      <c r="C16" t="str">
        <f>_xlfn.XLOOKUP(A16,'Clients'!A:A,'Clients'!B:B,"Not found")</f>
        <v>Copperfield GP Practice</v>
      </c>
      <c r="D16" t="str">
        <f>_xlfn.XLOOKUP(A16,'Clients'!A:A,'Clients'!F:F,"Not found")</f>
        <v>North West</v>
      </c>
      <c r="G16" s="21">
        <v>8</v>
      </c>
      <c r="H16">
        <v>41</v>
      </c>
      <c r="I16" s="22">
        <v>0.74545454545454548</v>
      </c>
      <c r="J16">
        <v>14</v>
      </c>
      <c r="K16" s="22">
        <v>0.25454545454545452</v>
      </c>
      <c r="L16">
        <v>55</v>
      </c>
      <c r="M16" s="22">
        <v>1</v>
      </c>
      <c r="N16" t="str">
        <f>_xlfn.XLOOKUP(G16,'Clients'!A:A,'Clients'!B:B,"Not found")</f>
        <v>Edgehill Private Hospital</v>
      </c>
      <c r="O16" t="str">
        <f>_xlfn.XLOOKUP(G16,'Clients'!A:A,'Clients'!F:F,"Not found")</f>
        <v>Scotland</v>
      </c>
      <c r="S16" s="22">
        <v>0.27083333333333331</v>
      </c>
      <c r="T16" t="s">
        <v>641</v>
      </c>
    </row>
    <row r="17" spans="1:20" x14ac:dyDescent="0.3">
      <c r="A17" s="21">
        <v>61</v>
      </c>
      <c r="B17">
        <v>55</v>
      </c>
      <c r="C17" t="str">
        <f>_xlfn.XLOOKUP(A17,'Clients'!A:A,'Clients'!B:B,"Not found")</f>
        <v>City Specialist Services</v>
      </c>
      <c r="D17" t="str">
        <f>_xlfn.XLOOKUP(A17,'Clients'!A:A,'Clients'!F:F,"Not found")</f>
        <v>Midlands</v>
      </c>
      <c r="G17" s="21">
        <v>36</v>
      </c>
      <c r="H17">
        <v>44</v>
      </c>
      <c r="I17" s="22">
        <v>0.75862068965517238</v>
      </c>
      <c r="J17">
        <v>14</v>
      </c>
      <c r="K17" s="22">
        <v>0.2413793103448276</v>
      </c>
      <c r="L17">
        <v>58</v>
      </c>
      <c r="M17" s="22">
        <v>1</v>
      </c>
      <c r="N17" t="str">
        <f>_xlfn.XLOOKUP(G17,'Clients'!A:A,'Clients'!B:B,"Not found")</f>
        <v>Pennine Health Group</v>
      </c>
      <c r="O17" t="str">
        <f>_xlfn.XLOOKUP(G17,'Clients'!A:A,'Clients'!F:F,"Not found")</f>
        <v>South East</v>
      </c>
      <c r="S17" s="22">
        <v>0.26865671641791045</v>
      </c>
      <c r="T17" t="s">
        <v>539</v>
      </c>
    </row>
    <row r="18" spans="1:20" x14ac:dyDescent="0.3">
      <c r="A18" s="21">
        <v>8</v>
      </c>
      <c r="B18">
        <v>55</v>
      </c>
      <c r="C18" t="str">
        <f>_xlfn.XLOOKUP(A18,'Clients'!A:A,'Clients'!B:B,"Not found")</f>
        <v>Edgehill Private Hospital</v>
      </c>
      <c r="D18" t="str">
        <f>_xlfn.XLOOKUP(A18,'Clients'!A:A,'Clients'!F:F,"Not found")</f>
        <v>Scotland</v>
      </c>
      <c r="G18" s="21">
        <v>41</v>
      </c>
      <c r="H18">
        <v>40</v>
      </c>
      <c r="I18" s="22">
        <v>0.7407407407407407</v>
      </c>
      <c r="J18">
        <v>14</v>
      </c>
      <c r="K18" s="22">
        <v>0.25925925925925924</v>
      </c>
      <c r="L18">
        <v>54</v>
      </c>
      <c r="M18" s="22">
        <v>1</v>
      </c>
      <c r="N18" t="str">
        <f>_xlfn.XLOOKUP(G18,'Clients'!A:A,'Clients'!B:B,"Not found")</f>
        <v>Whitmore Medical Associates</v>
      </c>
      <c r="O18" t="str">
        <f>_xlfn.XLOOKUP(G18,'Clients'!A:A,'Clients'!F:F,"Not found")</f>
        <v>South East</v>
      </c>
      <c r="S18" s="22">
        <v>0.26530612244897961</v>
      </c>
      <c r="T18" t="s">
        <v>291</v>
      </c>
    </row>
    <row r="19" spans="1:20" x14ac:dyDescent="0.3">
      <c r="A19" s="21">
        <v>41</v>
      </c>
      <c r="B19">
        <v>54</v>
      </c>
      <c r="C19" t="str">
        <f>_xlfn.XLOOKUP(A19,'Clients'!A:A,'Clients'!B:B,"Not found")</f>
        <v>Whitmore Medical Associates</v>
      </c>
      <c r="D19" t="str">
        <f>_xlfn.XLOOKUP(A19,'Clients'!A:A,'Clients'!F:F,"Not found")</f>
        <v>South East</v>
      </c>
      <c r="G19" s="21">
        <v>20</v>
      </c>
      <c r="H19">
        <v>36</v>
      </c>
      <c r="I19" s="22">
        <v>0.73469387755102045</v>
      </c>
      <c r="J19">
        <v>13</v>
      </c>
      <c r="K19" s="22">
        <v>0.26530612244897961</v>
      </c>
      <c r="L19">
        <v>49</v>
      </c>
      <c r="M19" s="22">
        <v>1</v>
      </c>
      <c r="N19" t="str">
        <f>_xlfn.XLOOKUP(G19,'Clients'!A:A,'Clients'!B:B,"Not found")</f>
        <v>Thornton Private Hospital</v>
      </c>
      <c r="O19" t="str">
        <f>_xlfn.XLOOKUP(G19,'Clients'!A:A,'Clients'!F:F,"Not found")</f>
        <v>South East</v>
      </c>
      <c r="S19" s="22">
        <v>0.26190476190476192</v>
      </c>
      <c r="T19" t="s">
        <v>306</v>
      </c>
    </row>
    <row r="20" spans="1:20" x14ac:dyDescent="0.3">
      <c r="A20" s="21">
        <v>31</v>
      </c>
      <c r="B20">
        <v>53</v>
      </c>
      <c r="C20" t="str">
        <f>_xlfn.XLOOKUP(A20,'Clients'!A:A,'Clients'!B:B,"Not found")</f>
        <v>Belmont Specialist Services</v>
      </c>
      <c r="D20" t="str">
        <f>_xlfn.XLOOKUP(A20,'Clients'!A:A,'Clients'!F:F,"Not found")</f>
        <v>Yorkshire</v>
      </c>
      <c r="G20" s="21">
        <v>70</v>
      </c>
      <c r="H20">
        <v>40</v>
      </c>
      <c r="I20" s="22">
        <v>0.75471698113207553</v>
      </c>
      <c r="J20">
        <v>13</v>
      </c>
      <c r="K20" s="22">
        <v>0.24528301886792453</v>
      </c>
      <c r="L20">
        <v>53</v>
      </c>
      <c r="M20" s="22">
        <v>1</v>
      </c>
      <c r="N20" t="str">
        <f>_xlfn.XLOOKUP(G20,'Clients'!A:A,'Clients'!B:B,"Not found")</f>
        <v>Central GP Practice</v>
      </c>
      <c r="O20" t="str">
        <f>_xlfn.XLOOKUP(G20,'Clients'!A:A,'Clients'!F:F,"Not found")</f>
        <v>Midlands</v>
      </c>
      <c r="S20" s="22">
        <v>0.2608695652173913</v>
      </c>
      <c r="T20" t="s">
        <v>804</v>
      </c>
    </row>
    <row r="21" spans="1:20" x14ac:dyDescent="0.3">
      <c r="A21" s="21">
        <v>70</v>
      </c>
      <c r="B21">
        <v>53</v>
      </c>
      <c r="C21" t="str">
        <f>_xlfn.XLOOKUP(A21,'Clients'!A:A,'Clients'!B:B,"Not found")</f>
        <v>Central GP Practice</v>
      </c>
      <c r="D21" t="str">
        <f>_xlfn.XLOOKUP(A21,'Clients'!A:A,'Clients'!F:F,"Not found")</f>
        <v>Midlands</v>
      </c>
      <c r="G21" s="21">
        <v>16</v>
      </c>
      <c r="H21">
        <v>33</v>
      </c>
      <c r="I21" s="22">
        <v>0.71739130434782605</v>
      </c>
      <c r="J21">
        <v>13</v>
      </c>
      <c r="K21" s="22">
        <v>0.28260869565217389</v>
      </c>
      <c r="L21">
        <v>46</v>
      </c>
      <c r="M21" s="22">
        <v>1</v>
      </c>
      <c r="N21" t="str">
        <f>_xlfn.XLOOKUP(G21,'Clients'!A:A,'Clients'!B:B,"Not found")</f>
        <v>Yardley Medical Centre</v>
      </c>
      <c r="O21" t="str">
        <f>_xlfn.XLOOKUP(G21,'Clients'!A:A,'Clients'!F:F,"Not found")</f>
        <v>Yorkshire</v>
      </c>
      <c r="S21" s="22">
        <v>0.25925925925925924</v>
      </c>
      <c r="T21" t="s">
        <v>510</v>
      </c>
    </row>
    <row r="22" spans="1:20" x14ac:dyDescent="0.3">
      <c r="A22" s="21">
        <v>63</v>
      </c>
      <c r="B22">
        <v>53</v>
      </c>
      <c r="C22" t="str">
        <f>_xlfn.XLOOKUP(A22,'Clients'!A:A,'Clients'!B:B,"Not found")</f>
        <v>District Specialist Services</v>
      </c>
      <c r="D22" t="str">
        <f>_xlfn.XLOOKUP(A22,'Clients'!A:A,'Clients'!F:F,"Not found")</f>
        <v>North East</v>
      </c>
      <c r="G22" s="21">
        <v>56</v>
      </c>
      <c r="H22">
        <v>35</v>
      </c>
      <c r="I22" s="22">
        <v>0.72916666666666663</v>
      </c>
      <c r="J22">
        <v>13</v>
      </c>
      <c r="K22" s="22">
        <v>0.27083333333333331</v>
      </c>
      <c r="L22">
        <v>48</v>
      </c>
      <c r="M22" s="22">
        <v>1</v>
      </c>
      <c r="N22" t="str">
        <f>_xlfn.XLOOKUP(G22,'Clients'!A:A,'Clients'!B:B,"Not found")</f>
        <v>District GP Practice</v>
      </c>
      <c r="O22" t="str">
        <f>_xlfn.XLOOKUP(G22,'Clients'!A:A,'Clients'!F:F,"Not found")</f>
        <v>Yorkshire</v>
      </c>
      <c r="S22" s="22">
        <v>0.25806451612903225</v>
      </c>
      <c r="T22" t="s">
        <v>610</v>
      </c>
    </row>
    <row r="23" spans="1:20" x14ac:dyDescent="0.3">
      <c r="A23" s="21">
        <v>33</v>
      </c>
      <c r="B23">
        <v>52</v>
      </c>
      <c r="C23" t="str">
        <f>_xlfn.XLOOKUP(A23,'Clients'!A:A,'Clients'!B:B,"Not found")</f>
        <v>Linwood GP Surgery</v>
      </c>
      <c r="D23" t="str">
        <f>_xlfn.XLOOKUP(A23,'Clients'!A:A,'Clients'!F:F,"Not found")</f>
        <v>Midlands</v>
      </c>
      <c r="G23" s="21">
        <v>55</v>
      </c>
      <c r="H23">
        <v>33</v>
      </c>
      <c r="I23" s="22">
        <v>0.71739130434782605</v>
      </c>
      <c r="J23">
        <v>13</v>
      </c>
      <c r="K23" s="22">
        <v>0.28260869565217389</v>
      </c>
      <c r="L23">
        <v>46</v>
      </c>
      <c r="M23" s="22">
        <v>1</v>
      </c>
      <c r="N23" t="str">
        <f>_xlfn.XLOOKUP(G23,'Clients'!A:A,'Clients'!B:B,"Not found")</f>
        <v>County Specialist Services</v>
      </c>
      <c r="O23" t="str">
        <f>_xlfn.XLOOKUP(G23,'Clients'!A:A,'Clients'!F:F,"Not found")</f>
        <v>South East</v>
      </c>
      <c r="S23" s="22">
        <v>0.25531914893617019</v>
      </c>
      <c r="T23" t="s">
        <v>387</v>
      </c>
    </row>
    <row r="24" spans="1:20" x14ac:dyDescent="0.3">
      <c r="A24" s="21">
        <v>73</v>
      </c>
      <c r="B24">
        <v>52</v>
      </c>
      <c r="C24" t="str">
        <f>_xlfn.XLOOKUP(A24,'Clients'!A:A,'Clients'!B:B,"Not found")</f>
        <v>Crown Medical Centre</v>
      </c>
      <c r="D24" t="str">
        <f>_xlfn.XLOOKUP(A24,'Clients'!A:A,'Clients'!F:F,"Not found")</f>
        <v>Midlands</v>
      </c>
      <c r="G24" s="21">
        <v>53</v>
      </c>
      <c r="H24">
        <v>39</v>
      </c>
      <c r="I24" s="22">
        <v>0.75</v>
      </c>
      <c r="J24">
        <v>13</v>
      </c>
      <c r="K24" s="22">
        <v>0.25</v>
      </c>
      <c r="L24">
        <v>52</v>
      </c>
      <c r="M24" s="22">
        <v>1</v>
      </c>
      <c r="N24" t="str">
        <f>_xlfn.XLOOKUP(G24,'Clients'!A:A,'Clients'!B:B,"Not found")</f>
        <v>Central Health Clinic</v>
      </c>
      <c r="O24" t="str">
        <f>_xlfn.XLOOKUP(G24,'Clients'!A:A,'Clients'!F:F,"Not found")</f>
        <v>North West</v>
      </c>
      <c r="S24" s="22">
        <v>0.25454545454545452</v>
      </c>
      <c r="T24" t="s">
        <v>158</v>
      </c>
    </row>
    <row r="25" spans="1:20" x14ac:dyDescent="0.3">
      <c r="A25" s="21">
        <v>53</v>
      </c>
      <c r="B25">
        <v>52</v>
      </c>
      <c r="C25" t="str">
        <f>_xlfn.XLOOKUP(A25,'Clients'!A:A,'Clients'!B:B,"Not found")</f>
        <v>Central Health Clinic</v>
      </c>
      <c r="D25" t="str">
        <f>_xlfn.XLOOKUP(A25,'Clients'!A:A,'Clients'!F:F,"Not found")</f>
        <v>North West</v>
      </c>
      <c r="G25" s="21">
        <v>29</v>
      </c>
      <c r="H25">
        <v>35</v>
      </c>
      <c r="I25" s="22">
        <v>0.74468085106382975</v>
      </c>
      <c r="J25">
        <v>12</v>
      </c>
      <c r="K25" s="22">
        <v>0.25531914893617019</v>
      </c>
      <c r="L25">
        <v>47</v>
      </c>
      <c r="M25" s="22">
        <v>1</v>
      </c>
      <c r="N25" t="str">
        <f>_xlfn.XLOOKUP(G25,'Clients'!A:A,'Clients'!B:B,"Not found")</f>
        <v>Northgate Private Hospital</v>
      </c>
      <c r="O25" t="str">
        <f>_xlfn.XLOOKUP(G25,'Clients'!A:A,'Clients'!F:F,"Not found")</f>
        <v>North East</v>
      </c>
      <c r="S25" s="22">
        <v>0.25</v>
      </c>
      <c r="T25" t="s">
        <v>603</v>
      </c>
    </row>
    <row r="26" spans="1:20" x14ac:dyDescent="0.3">
      <c r="A26" s="21">
        <v>1</v>
      </c>
      <c r="B26">
        <v>52</v>
      </c>
      <c r="C26" t="str">
        <f>_xlfn.XLOOKUP(A26,'Clients'!A:A,'Clients'!B:B,"Not found")</f>
        <v>Ashworth Medical Centre</v>
      </c>
      <c r="D26" t="str">
        <f>_xlfn.XLOOKUP(A26,'Clients'!A:A,'Clients'!F:F,"Not found")</f>
        <v>South East</v>
      </c>
      <c r="G26" s="21">
        <v>63</v>
      </c>
      <c r="H26">
        <v>41</v>
      </c>
      <c r="I26" s="22">
        <v>0.77358490566037741</v>
      </c>
      <c r="J26">
        <v>12</v>
      </c>
      <c r="K26" s="22">
        <v>0.22641509433962265</v>
      </c>
      <c r="L26">
        <v>53</v>
      </c>
      <c r="M26" s="22">
        <v>1</v>
      </c>
      <c r="N26" t="str">
        <f>_xlfn.XLOOKUP(G26,'Clients'!A:A,'Clients'!B:B,"Not found")</f>
        <v>District Specialist Services</v>
      </c>
      <c r="O26" t="str">
        <f>_xlfn.XLOOKUP(G26,'Clients'!A:A,'Clients'!F:F,"Not found")</f>
        <v>North East</v>
      </c>
      <c r="S26" s="22">
        <v>0.25</v>
      </c>
      <c r="T26" t="s">
        <v>618</v>
      </c>
    </row>
    <row r="27" spans="1:20" x14ac:dyDescent="0.3">
      <c r="A27" s="21" t="s">
        <v>32584</v>
      </c>
      <c r="B27">
        <v>1297</v>
      </c>
      <c r="G27" s="21">
        <v>28</v>
      </c>
      <c r="H27">
        <v>46</v>
      </c>
      <c r="I27" s="22">
        <v>0.7931034482758621</v>
      </c>
      <c r="J27">
        <v>12</v>
      </c>
      <c r="K27" s="22">
        <v>0.20689655172413793</v>
      </c>
      <c r="L27">
        <v>58</v>
      </c>
      <c r="M27" s="22">
        <v>1</v>
      </c>
      <c r="N27" t="str">
        <f>_xlfn.XLOOKUP(G27,'Clients'!A:A,'Clients'!B:B,"Not found")</f>
        <v>Devonshire Medical Centre</v>
      </c>
      <c r="O27" t="str">
        <f>_xlfn.XLOOKUP(G27,'Clients'!A:A,'Clients'!F:F,"Not found")</f>
        <v>Yorkshire</v>
      </c>
      <c r="S27" s="22">
        <v>0.25</v>
      </c>
      <c r="T27" t="s">
        <v>681</v>
      </c>
    </row>
    <row r="28" spans="1:20" x14ac:dyDescent="0.3">
      <c r="G28" s="21">
        <v>14</v>
      </c>
      <c r="H28">
        <v>37</v>
      </c>
      <c r="I28" s="22">
        <v>0.75510204081632648</v>
      </c>
      <c r="J28">
        <v>12</v>
      </c>
      <c r="K28" s="22">
        <v>0.24489795918367346</v>
      </c>
      <c r="L28">
        <v>49</v>
      </c>
      <c r="M28" s="22">
        <v>1</v>
      </c>
      <c r="N28" t="str">
        <f>_xlfn.XLOOKUP(G28,'Clients'!A:A,'Clients'!B:B,"Not found")</f>
        <v>Orchard Medical Centre</v>
      </c>
      <c r="O28" t="str">
        <f>_xlfn.XLOOKUP(G28,'Clients'!A:A,'Clients'!F:F,"Not found")</f>
        <v>Yorkshire</v>
      </c>
      <c r="S28" s="22">
        <v>0.24528301886792453</v>
      </c>
      <c r="T28" t="s">
        <v>749</v>
      </c>
    </row>
    <row r="29" spans="1:20" x14ac:dyDescent="0.3">
      <c r="G29" s="21">
        <v>76</v>
      </c>
      <c r="H29">
        <v>34</v>
      </c>
      <c r="I29" s="22">
        <v>0.73913043478260865</v>
      </c>
      <c r="J29">
        <v>12</v>
      </c>
      <c r="K29" s="22">
        <v>0.2608695652173913</v>
      </c>
      <c r="L29">
        <v>46</v>
      </c>
      <c r="M29" s="22">
        <v>1</v>
      </c>
      <c r="N29" t="str">
        <f>_xlfn.XLOOKUP(G29,'Clients'!A:A,'Clients'!B:B,"Not found")</f>
        <v>Crown Health Clinic</v>
      </c>
      <c r="O29" t="str">
        <f>_xlfn.XLOOKUP(G29,'Clients'!A:A,'Clients'!F:F,"Not found")</f>
        <v>Midlands</v>
      </c>
      <c r="S29" s="22">
        <v>0.24489795918367346</v>
      </c>
      <c r="T29" t="s">
        <v>234</v>
      </c>
    </row>
    <row r="30" spans="1:20" x14ac:dyDescent="0.3">
      <c r="G30" s="21">
        <v>60</v>
      </c>
      <c r="H30">
        <v>34</v>
      </c>
      <c r="I30" s="22">
        <v>0.75555555555555554</v>
      </c>
      <c r="J30">
        <v>11</v>
      </c>
      <c r="K30" s="22">
        <v>0.24444444444444444</v>
      </c>
      <c r="L30">
        <v>45</v>
      </c>
      <c r="M30" s="22">
        <v>1</v>
      </c>
      <c r="N30" t="str">
        <f>_xlfn.XLOOKUP(G30,'Clients'!A:A,'Clients'!B:B,"Not found")</f>
        <v>District Health Clinic</v>
      </c>
      <c r="O30" t="str">
        <f>_xlfn.XLOOKUP(G30,'Clients'!A:A,'Clients'!F:F,"Not found")</f>
        <v>North East</v>
      </c>
      <c r="S30" s="22">
        <v>0.24444444444444444</v>
      </c>
      <c r="T30" t="s">
        <v>674</v>
      </c>
    </row>
    <row r="31" spans="1:20" x14ac:dyDescent="0.3">
      <c r="G31" s="21">
        <v>37</v>
      </c>
      <c r="H31">
        <v>37</v>
      </c>
      <c r="I31" s="22">
        <v>0.77083333333333337</v>
      </c>
      <c r="J31">
        <v>11</v>
      </c>
      <c r="K31" s="22">
        <v>0.22916666666666666</v>
      </c>
      <c r="L31">
        <v>48</v>
      </c>
      <c r="M31" s="22">
        <v>1</v>
      </c>
      <c r="N31" t="str">
        <f>_xlfn.XLOOKUP(G31,'Clients'!A:A,'Clients'!B:B,"Not found")</f>
        <v>Riverside Mental Health Services</v>
      </c>
      <c r="O31" t="str">
        <f>_xlfn.XLOOKUP(G31,'Clients'!A:A,'Clients'!F:F,"Not found")</f>
        <v>Yorkshire</v>
      </c>
      <c r="S31" s="22">
        <v>0.24444444444444444</v>
      </c>
      <c r="T31" t="s">
        <v>280</v>
      </c>
    </row>
    <row r="32" spans="1:20" x14ac:dyDescent="0.3">
      <c r="G32" s="21">
        <v>2</v>
      </c>
      <c r="H32">
        <v>40</v>
      </c>
      <c r="I32" s="22">
        <v>0.78431372549019607</v>
      </c>
      <c r="J32">
        <v>11</v>
      </c>
      <c r="K32" s="22">
        <v>0.21568627450980393</v>
      </c>
      <c r="L32">
        <v>51</v>
      </c>
      <c r="M32" s="22">
        <v>1</v>
      </c>
      <c r="N32" t="str">
        <f>_xlfn.XLOOKUP(G32,'Clients'!A:A,'Clients'!B:B,"Not found")</f>
        <v>Unity Health Clinic</v>
      </c>
      <c r="O32" t="str">
        <f>_xlfn.XLOOKUP(G32,'Clients'!A:A,'Clients'!F:F,"Not found")</f>
        <v>Midlands</v>
      </c>
      <c r="S32" s="22">
        <v>0.2413793103448276</v>
      </c>
      <c r="T32" t="s">
        <v>468</v>
      </c>
    </row>
    <row r="33" spans="7:20" x14ac:dyDescent="0.3">
      <c r="G33" s="21">
        <v>21</v>
      </c>
      <c r="H33">
        <v>31</v>
      </c>
      <c r="I33" s="22">
        <v>0.73809523809523814</v>
      </c>
      <c r="J33">
        <v>11</v>
      </c>
      <c r="K33" s="22">
        <v>0.26190476190476192</v>
      </c>
      <c r="L33">
        <v>42</v>
      </c>
      <c r="M33" s="22">
        <v>1</v>
      </c>
      <c r="N33" t="str">
        <f>_xlfn.XLOOKUP(G33,'Clients'!A:A,'Clients'!B:B,"Not found")</f>
        <v>Greenacre Dental Centre</v>
      </c>
      <c r="O33" t="str">
        <f>_xlfn.XLOOKUP(G33,'Clients'!A:A,'Clients'!F:F,"Not found")</f>
        <v>North West</v>
      </c>
      <c r="S33" s="22">
        <v>0.2391304347826087</v>
      </c>
      <c r="T33" t="s">
        <v>649</v>
      </c>
    </row>
    <row r="34" spans="7:20" x14ac:dyDescent="0.3">
      <c r="G34" s="21">
        <v>59</v>
      </c>
      <c r="H34">
        <v>35</v>
      </c>
      <c r="I34" s="22">
        <v>0.76086956521739135</v>
      </c>
      <c r="J34">
        <v>11</v>
      </c>
      <c r="K34" s="22">
        <v>0.2391304347826087</v>
      </c>
      <c r="L34">
        <v>46</v>
      </c>
      <c r="M34" s="22">
        <v>1</v>
      </c>
      <c r="N34" t="str">
        <f>_xlfn.XLOOKUP(G34,'Clients'!A:A,'Clients'!B:B,"Not found")</f>
        <v>Royal GP Practice</v>
      </c>
      <c r="O34" t="str">
        <f>_xlfn.XLOOKUP(G34,'Clients'!A:A,'Clients'!F:F,"Not found")</f>
        <v>Midlands</v>
      </c>
      <c r="S34" s="22">
        <v>0.2391304347826087</v>
      </c>
      <c r="T34" t="s">
        <v>674</v>
      </c>
    </row>
    <row r="35" spans="7:20" x14ac:dyDescent="0.3">
      <c r="G35" s="21">
        <v>19</v>
      </c>
      <c r="H35">
        <v>34</v>
      </c>
      <c r="I35" s="22">
        <v>0.75555555555555554</v>
      </c>
      <c r="J35">
        <v>11</v>
      </c>
      <c r="K35" s="22">
        <v>0.24444444444444444</v>
      </c>
      <c r="L35">
        <v>45</v>
      </c>
      <c r="M35" s="22">
        <v>1</v>
      </c>
      <c r="N35" t="str">
        <f>_xlfn.XLOOKUP(G35,'Clients'!A:A,'Clients'!B:B,"Not found")</f>
        <v>CrestCare Dental Group</v>
      </c>
      <c r="O35" t="str">
        <f>_xlfn.XLOOKUP(G35,'Clients'!A:A,'Clients'!F:F,"Not found")</f>
        <v>South East</v>
      </c>
      <c r="S35" s="22">
        <v>0.23809523809523808</v>
      </c>
      <c r="T35" t="s">
        <v>493</v>
      </c>
    </row>
    <row r="36" spans="7:20" x14ac:dyDescent="0.3">
      <c r="G36" s="21">
        <v>50</v>
      </c>
      <c r="H36">
        <v>48</v>
      </c>
      <c r="I36" s="22">
        <v>0.81355932203389836</v>
      </c>
      <c r="J36">
        <v>11</v>
      </c>
      <c r="K36" s="22">
        <v>0.1864406779661017</v>
      </c>
      <c r="L36">
        <v>59</v>
      </c>
      <c r="M36" s="22">
        <v>1</v>
      </c>
      <c r="N36" t="str">
        <f>_xlfn.XLOOKUP(G36,'Clients'!A:A,'Clients'!B:B,"Not found")</f>
        <v>Ironbridge Physiotherapy</v>
      </c>
      <c r="O36" t="str">
        <f>_xlfn.XLOOKUP(G36,'Clients'!A:A,'Clients'!F:F,"Not found")</f>
        <v>North West</v>
      </c>
      <c r="S36" s="22">
        <v>0.23076923076923078</v>
      </c>
      <c r="T36" t="s">
        <v>107</v>
      </c>
    </row>
    <row r="37" spans="7:20" x14ac:dyDescent="0.3">
      <c r="G37" s="21">
        <v>80</v>
      </c>
      <c r="H37">
        <v>35</v>
      </c>
      <c r="I37" s="22">
        <v>0.76086956521739135</v>
      </c>
      <c r="J37">
        <v>11</v>
      </c>
      <c r="K37" s="22">
        <v>0.2391304347826087</v>
      </c>
      <c r="L37">
        <v>46</v>
      </c>
      <c r="M37" s="22">
        <v>1</v>
      </c>
      <c r="N37" t="str">
        <f>_xlfn.XLOOKUP(G37,'Clients'!A:A,'Clients'!B:B,"Not found")</f>
        <v>District Health Clinic</v>
      </c>
      <c r="O37" t="str">
        <f>_xlfn.XLOOKUP(G37,'Clients'!A:A,'Clients'!F:F,"Not found")</f>
        <v>Midlands</v>
      </c>
      <c r="S37" s="22">
        <v>0.22916666666666666</v>
      </c>
      <c r="T37" t="s">
        <v>476</v>
      </c>
    </row>
    <row r="38" spans="7:20" x14ac:dyDescent="0.3">
      <c r="G38" s="21">
        <v>72</v>
      </c>
      <c r="H38">
        <v>33</v>
      </c>
      <c r="I38" s="22">
        <v>0.75</v>
      </c>
      <c r="J38">
        <v>11</v>
      </c>
      <c r="K38" s="22">
        <v>0.25</v>
      </c>
      <c r="L38">
        <v>44</v>
      </c>
      <c r="M38" s="22">
        <v>1</v>
      </c>
      <c r="N38" t="str">
        <f>_xlfn.XLOOKUP(G38,'Clients'!A:A,'Clients'!B:B,"Not found")</f>
        <v>City Specialist Services</v>
      </c>
      <c r="O38" t="str">
        <f>_xlfn.XLOOKUP(G38,'Clients'!A:A,'Clients'!F:F,"Not found")</f>
        <v>Midlands</v>
      </c>
      <c r="S38" s="22">
        <v>0.22641509433962265</v>
      </c>
      <c r="T38" t="s">
        <v>702</v>
      </c>
    </row>
    <row r="39" spans="7:20" x14ac:dyDescent="0.3">
      <c r="G39" s="21">
        <v>32</v>
      </c>
      <c r="H39">
        <v>46</v>
      </c>
      <c r="I39" s="22">
        <v>0.8214285714285714</v>
      </c>
      <c r="J39">
        <v>10</v>
      </c>
      <c r="K39" s="22">
        <v>0.17857142857142858</v>
      </c>
      <c r="L39">
        <v>56</v>
      </c>
      <c r="M39" s="22">
        <v>1</v>
      </c>
      <c r="N39" t="str">
        <f>_xlfn.XLOOKUP(G39,'Clients'!A:A,'Clients'!B:B,"Not found")</f>
        <v>Oakfield Specialist Clinic</v>
      </c>
      <c r="O39" t="str">
        <f>_xlfn.XLOOKUP(G39,'Clients'!A:A,'Clients'!F:F,"Not found")</f>
        <v>South East</v>
      </c>
      <c r="S39" s="22">
        <v>0.22500000000000001</v>
      </c>
      <c r="T39" t="s">
        <v>564</v>
      </c>
    </row>
    <row r="40" spans="7:20" x14ac:dyDescent="0.3">
      <c r="G40" s="21">
        <v>27</v>
      </c>
      <c r="H40">
        <v>35</v>
      </c>
      <c r="I40" s="22">
        <v>0.77777777777777779</v>
      </c>
      <c r="J40">
        <v>10</v>
      </c>
      <c r="K40" s="22">
        <v>0.22222222222222221</v>
      </c>
      <c r="L40">
        <v>45</v>
      </c>
      <c r="M40" s="22">
        <v>1</v>
      </c>
      <c r="N40" t="str">
        <f>_xlfn.XLOOKUP(G40,'Clients'!A:A,'Clients'!B:B,"Not found")</f>
        <v>Xelera Health Clinic</v>
      </c>
      <c r="O40" t="str">
        <f>_xlfn.XLOOKUP(G40,'Clients'!A:A,'Clients'!F:F,"Not found")</f>
        <v>Scotland</v>
      </c>
      <c r="S40" s="22">
        <v>0.22222222222222221</v>
      </c>
      <c r="T40" t="s">
        <v>364</v>
      </c>
    </row>
    <row r="41" spans="7:20" x14ac:dyDescent="0.3">
      <c r="G41" s="21">
        <v>71</v>
      </c>
      <c r="H41">
        <v>39</v>
      </c>
      <c r="I41" s="22">
        <v>0.79591836734693877</v>
      </c>
      <c r="J41">
        <v>10</v>
      </c>
      <c r="K41" s="22">
        <v>0.20408163265306123</v>
      </c>
      <c r="L41">
        <v>49</v>
      </c>
      <c r="M41" s="22">
        <v>1</v>
      </c>
      <c r="N41" t="str">
        <f>_xlfn.XLOOKUP(G41,'Clients'!A:A,'Clients'!B:B,"Not found")</f>
        <v>District GP Practice</v>
      </c>
      <c r="O41" t="str">
        <f>_xlfn.XLOOKUP(G41,'Clients'!A:A,'Clients'!F:F,"Not found")</f>
        <v>North West</v>
      </c>
      <c r="S41" s="22">
        <v>0.21739130434782608</v>
      </c>
      <c r="T41" t="s">
        <v>327</v>
      </c>
    </row>
    <row r="42" spans="7:20" x14ac:dyDescent="0.3">
      <c r="G42" s="21">
        <v>23</v>
      </c>
      <c r="H42">
        <v>36</v>
      </c>
      <c r="I42" s="22">
        <v>0.78260869565217395</v>
      </c>
      <c r="J42">
        <v>10</v>
      </c>
      <c r="K42" s="22">
        <v>0.21739130434782608</v>
      </c>
      <c r="L42">
        <v>46</v>
      </c>
      <c r="M42" s="22">
        <v>1</v>
      </c>
      <c r="N42" t="str">
        <f>_xlfn.XLOOKUP(G42,'Clients'!A:A,'Clients'!B:B,"Not found")</f>
        <v>Highgate Medical Practice</v>
      </c>
      <c r="O42" t="str">
        <f>_xlfn.XLOOKUP(G42,'Clients'!A:A,'Clients'!F:F,"Not found")</f>
        <v>North East</v>
      </c>
      <c r="S42" s="22">
        <v>0.21568627450980393</v>
      </c>
      <c r="T42" t="s">
        <v>82</v>
      </c>
    </row>
    <row r="43" spans="7:20" x14ac:dyDescent="0.3">
      <c r="G43" s="21">
        <v>24</v>
      </c>
      <c r="H43">
        <v>38</v>
      </c>
      <c r="I43" s="22">
        <v>0.79166666666666663</v>
      </c>
      <c r="J43">
        <v>10</v>
      </c>
      <c r="K43" s="22">
        <v>0.20833333333333334</v>
      </c>
      <c r="L43">
        <v>48</v>
      </c>
      <c r="M43" s="22">
        <v>1</v>
      </c>
      <c r="N43" t="str">
        <f>_xlfn.XLOOKUP(G43,'Clients'!A:A,'Clients'!B:B,"Not found")</f>
        <v>Kestrel Private Hospital</v>
      </c>
      <c r="O43" t="str">
        <f>_xlfn.XLOOKUP(G43,'Clients'!A:A,'Clients'!F:F,"Not found")</f>
        <v>Scotland</v>
      </c>
      <c r="S43" s="22">
        <v>0.21052631578947367</v>
      </c>
      <c r="T43" t="s">
        <v>242</v>
      </c>
    </row>
    <row r="44" spans="7:20" x14ac:dyDescent="0.3">
      <c r="G44" s="21">
        <v>30</v>
      </c>
      <c r="H44">
        <v>50</v>
      </c>
      <c r="I44" s="22">
        <v>0.83333333333333337</v>
      </c>
      <c r="J44">
        <v>10</v>
      </c>
      <c r="K44" s="22">
        <v>0.16666666666666666</v>
      </c>
      <c r="L44">
        <v>60</v>
      </c>
      <c r="M44" s="22">
        <v>1</v>
      </c>
      <c r="N44" t="str">
        <f>_xlfn.XLOOKUP(G44,'Clients'!A:A,'Clients'!B:B,"Not found")</f>
        <v>Daleview Specialist Clinic</v>
      </c>
      <c r="O44" t="str">
        <f>_xlfn.XLOOKUP(G44,'Clients'!A:A,'Clients'!F:F,"Not found")</f>
        <v>South East</v>
      </c>
      <c r="S44" s="22">
        <v>0.20833333333333334</v>
      </c>
      <c r="T44" t="s">
        <v>336</v>
      </c>
    </row>
    <row r="45" spans="7:20" x14ac:dyDescent="0.3">
      <c r="G45" s="21">
        <v>39</v>
      </c>
      <c r="H45">
        <v>32</v>
      </c>
      <c r="I45" s="22">
        <v>0.76190476190476186</v>
      </c>
      <c r="J45">
        <v>10</v>
      </c>
      <c r="K45" s="22">
        <v>0.23809523809523808</v>
      </c>
      <c r="L45">
        <v>42</v>
      </c>
      <c r="M45" s="22">
        <v>1</v>
      </c>
      <c r="N45" t="str">
        <f>_xlfn.XLOOKUP(G45,'Clients'!A:A,'Clients'!B:B,"Not found")</f>
        <v>Southbank Medical Associates</v>
      </c>
      <c r="O45" t="str">
        <f>_xlfn.XLOOKUP(G45,'Clients'!A:A,'Clients'!F:F,"Not found")</f>
        <v>North West</v>
      </c>
      <c r="S45" s="22">
        <v>0.20689655172413793</v>
      </c>
      <c r="T45" t="s">
        <v>374</v>
      </c>
    </row>
    <row r="46" spans="7:20" x14ac:dyDescent="0.3">
      <c r="G46" s="21">
        <v>43</v>
      </c>
      <c r="H46">
        <v>37</v>
      </c>
      <c r="I46" s="22">
        <v>0.80434782608695654</v>
      </c>
      <c r="J46">
        <v>9</v>
      </c>
      <c r="K46" s="22">
        <v>0.19565217391304349</v>
      </c>
      <c r="L46">
        <v>46</v>
      </c>
      <c r="M46" s="22">
        <v>1</v>
      </c>
      <c r="N46" t="str">
        <f>_xlfn.XLOOKUP(G46,'Clients'!A:A,'Clients'!B:B,"Not found")</f>
        <v>Grange Park Medical Centre</v>
      </c>
      <c r="O46" t="str">
        <f>_xlfn.XLOOKUP(G46,'Clients'!A:A,'Clients'!F:F,"Not found")</f>
        <v>North East</v>
      </c>
      <c r="S46" s="22">
        <v>0.20454545454545456</v>
      </c>
      <c r="T46" t="s">
        <v>656</v>
      </c>
    </row>
    <row r="47" spans="7:20" x14ac:dyDescent="0.3">
      <c r="G47" s="21">
        <v>47</v>
      </c>
      <c r="H47">
        <v>31</v>
      </c>
      <c r="I47" s="22">
        <v>0.77500000000000002</v>
      </c>
      <c r="J47">
        <v>9</v>
      </c>
      <c r="K47" s="22">
        <v>0.22500000000000001</v>
      </c>
      <c r="L47">
        <v>40</v>
      </c>
      <c r="M47" s="22">
        <v>1</v>
      </c>
      <c r="N47" t="str">
        <f>_xlfn.XLOOKUP(G47,'Clients'!A:A,'Clients'!B:B,"Not found")</f>
        <v>Queensgate Health Services</v>
      </c>
      <c r="O47" t="str">
        <f>_xlfn.XLOOKUP(G47,'Clients'!A:A,'Clients'!F:F,"Not found")</f>
        <v>Midlands</v>
      </c>
      <c r="S47" s="22">
        <v>0.20454545454545456</v>
      </c>
      <c r="T47" t="s">
        <v>460</v>
      </c>
    </row>
    <row r="48" spans="7:20" x14ac:dyDescent="0.3">
      <c r="G48" s="21">
        <v>4</v>
      </c>
      <c r="H48">
        <v>30</v>
      </c>
      <c r="I48" s="22">
        <v>0.76923076923076927</v>
      </c>
      <c r="J48">
        <v>9</v>
      </c>
      <c r="K48" s="22">
        <v>0.23076923076923078</v>
      </c>
      <c r="L48">
        <v>39</v>
      </c>
      <c r="M48" s="22">
        <v>1</v>
      </c>
      <c r="N48" t="str">
        <f>_xlfn.XLOOKUP(G48,'Clients'!A:A,'Clients'!B:B,"Not found")</f>
        <v>Arcadia Health Group</v>
      </c>
      <c r="O48" t="str">
        <f>_xlfn.XLOOKUP(G48,'Clients'!A:A,'Clients'!F:F,"Not found")</f>
        <v>Yorkshire</v>
      </c>
      <c r="S48" s="22">
        <v>0.20408163265306123</v>
      </c>
      <c r="T48" t="s">
        <v>641</v>
      </c>
    </row>
    <row r="49" spans="7:20" x14ac:dyDescent="0.3">
      <c r="G49" s="21">
        <v>75</v>
      </c>
      <c r="H49">
        <v>36</v>
      </c>
      <c r="I49" s="22">
        <v>0.8</v>
      </c>
      <c r="J49">
        <v>9</v>
      </c>
      <c r="K49" s="22">
        <v>0.2</v>
      </c>
      <c r="L49">
        <v>45</v>
      </c>
      <c r="M49" s="22">
        <v>1</v>
      </c>
      <c r="N49" t="str">
        <f>_xlfn.XLOOKUP(G49,'Clients'!A:A,'Clients'!B:B,"Not found")</f>
        <v>Central Specialist Services</v>
      </c>
      <c r="O49" t="str">
        <f>_xlfn.XLOOKUP(G49,'Clients'!A:A,'Clients'!F:F,"Not found")</f>
        <v>Midlands</v>
      </c>
      <c r="S49" s="22">
        <v>0.2</v>
      </c>
      <c r="T49" t="s">
        <v>610</v>
      </c>
    </row>
    <row r="50" spans="7:20" x14ac:dyDescent="0.3">
      <c r="G50" s="21">
        <v>73</v>
      </c>
      <c r="H50">
        <v>43</v>
      </c>
      <c r="I50" s="22">
        <v>0.82692307692307687</v>
      </c>
      <c r="J50">
        <v>9</v>
      </c>
      <c r="K50" s="22">
        <v>0.17307692307692307</v>
      </c>
      <c r="L50">
        <v>52</v>
      </c>
      <c r="M50" s="22">
        <v>1</v>
      </c>
      <c r="N50" t="str">
        <f>_xlfn.XLOOKUP(G50,'Clients'!A:A,'Clients'!B:B,"Not found")</f>
        <v>Crown Medical Centre</v>
      </c>
      <c r="O50" t="str">
        <f>_xlfn.XLOOKUP(G50,'Clients'!A:A,'Clients'!F:F,"Not found")</f>
        <v>Midlands</v>
      </c>
      <c r="S50" s="22">
        <v>0.2</v>
      </c>
      <c r="T50" t="s">
        <v>641</v>
      </c>
    </row>
    <row r="51" spans="7:20" x14ac:dyDescent="0.3">
      <c r="G51" s="21">
        <v>61</v>
      </c>
      <c r="H51">
        <v>46</v>
      </c>
      <c r="I51" s="22">
        <v>0.83636363636363631</v>
      </c>
      <c r="J51">
        <v>9</v>
      </c>
      <c r="K51" s="22">
        <v>0.16363636363636364</v>
      </c>
      <c r="L51">
        <v>55</v>
      </c>
      <c r="M51" s="22">
        <v>1</v>
      </c>
      <c r="N51" t="str">
        <f>_xlfn.XLOOKUP(G51,'Clients'!A:A,'Clients'!B:B,"Not found")</f>
        <v>City Specialist Services</v>
      </c>
      <c r="O51" t="str">
        <f>_xlfn.XLOOKUP(G51,'Clients'!A:A,'Clients'!F:F,"Not found")</f>
        <v>Midlands</v>
      </c>
      <c r="S51" s="22">
        <v>0.2</v>
      </c>
      <c r="T51" t="s">
        <v>649</v>
      </c>
    </row>
    <row r="52" spans="7:20" x14ac:dyDescent="0.3">
      <c r="G52" s="21">
        <v>58</v>
      </c>
      <c r="H52">
        <v>35</v>
      </c>
      <c r="I52" s="22">
        <v>0.79545454545454541</v>
      </c>
      <c r="J52">
        <v>9</v>
      </c>
      <c r="K52" s="22">
        <v>0.20454545454545456</v>
      </c>
      <c r="L52">
        <v>44</v>
      </c>
      <c r="M52" s="22">
        <v>1</v>
      </c>
      <c r="N52" t="str">
        <f>_xlfn.XLOOKUP(G52,'Clients'!A:A,'Clients'!B:B,"Not found")</f>
        <v>District Medical Centre</v>
      </c>
      <c r="O52" t="str">
        <f>_xlfn.XLOOKUP(G52,'Clients'!A:A,'Clients'!F:F,"Not found")</f>
        <v>Yorkshire</v>
      </c>
      <c r="S52" s="22">
        <v>0.19565217391304349</v>
      </c>
      <c r="T52" t="s">
        <v>528</v>
      </c>
    </row>
    <row r="53" spans="7:20" x14ac:dyDescent="0.3">
      <c r="G53" s="21">
        <v>48</v>
      </c>
      <c r="H53">
        <v>38</v>
      </c>
      <c r="I53" s="22">
        <v>0.80851063829787229</v>
      </c>
      <c r="J53">
        <v>9</v>
      </c>
      <c r="K53" s="22">
        <v>0.19148936170212766</v>
      </c>
      <c r="L53">
        <v>47</v>
      </c>
      <c r="M53" s="22">
        <v>1</v>
      </c>
      <c r="N53" t="str">
        <f>_xlfn.XLOOKUP(G53,'Clients'!A:A,'Clients'!B:B,"Not found")</f>
        <v>Westbrook GP Surgery</v>
      </c>
      <c r="O53" t="str">
        <f>_xlfn.XLOOKUP(G53,'Clients'!A:A,'Clients'!F:F,"Not found")</f>
        <v>Midlands</v>
      </c>
      <c r="S53" s="22">
        <v>0.19148936170212766</v>
      </c>
      <c r="T53" t="s">
        <v>573</v>
      </c>
    </row>
    <row r="54" spans="7:20" x14ac:dyDescent="0.3">
      <c r="G54" s="21">
        <v>79</v>
      </c>
      <c r="H54">
        <v>41</v>
      </c>
      <c r="I54" s="22">
        <v>0.82</v>
      </c>
      <c r="J54">
        <v>9</v>
      </c>
      <c r="K54" s="22">
        <v>0.18</v>
      </c>
      <c r="L54">
        <v>50</v>
      </c>
      <c r="M54" s="22">
        <v>1</v>
      </c>
      <c r="N54" t="str">
        <f>_xlfn.XLOOKUP(G54,'Clients'!A:A,'Clients'!B:B,"Not found")</f>
        <v>Central GP Practice</v>
      </c>
      <c r="O54" t="str">
        <f>_xlfn.XLOOKUP(G54,'Clients'!A:A,'Clients'!F:F,"Not found")</f>
        <v>North West</v>
      </c>
      <c r="S54" s="22">
        <v>0.1864406779661017</v>
      </c>
      <c r="T54" t="s">
        <v>592</v>
      </c>
    </row>
    <row r="55" spans="7:20" x14ac:dyDescent="0.3">
      <c r="G55" s="21">
        <v>64</v>
      </c>
      <c r="H55">
        <v>36</v>
      </c>
      <c r="I55" s="22">
        <v>0.8</v>
      </c>
      <c r="J55">
        <v>9</v>
      </c>
      <c r="K55" s="22">
        <v>0.2</v>
      </c>
      <c r="L55">
        <v>45</v>
      </c>
      <c r="M55" s="22">
        <v>1</v>
      </c>
      <c r="N55" t="str">
        <f>_xlfn.XLOOKUP(G55,'Clients'!A:A,'Clients'!B:B,"Not found")</f>
        <v>District GP Practice</v>
      </c>
      <c r="O55" t="str">
        <f>_xlfn.XLOOKUP(G55,'Clients'!A:A,'Clients'!F:F,"Not found")</f>
        <v>Midlands</v>
      </c>
      <c r="S55" s="22">
        <v>0.18</v>
      </c>
      <c r="T55" t="s">
        <v>749</v>
      </c>
    </row>
    <row r="56" spans="7:20" x14ac:dyDescent="0.3">
      <c r="G56" s="21">
        <v>35</v>
      </c>
      <c r="H56">
        <v>35</v>
      </c>
      <c r="I56" s="22">
        <v>0.79545454545454541</v>
      </c>
      <c r="J56">
        <v>9</v>
      </c>
      <c r="K56" s="22">
        <v>0.20454545454545456</v>
      </c>
      <c r="L56">
        <v>44</v>
      </c>
      <c r="M56" s="22">
        <v>1</v>
      </c>
      <c r="N56" t="str">
        <f>_xlfn.XLOOKUP(G56,'Clients'!A:A,'Clients'!B:B,"Not found")</f>
        <v>Yorkview Private Hospital</v>
      </c>
      <c r="O56" t="str">
        <f>_xlfn.XLOOKUP(G56,'Clients'!A:A,'Clients'!F:F,"Not found")</f>
        <v>North East</v>
      </c>
      <c r="S56" s="22">
        <v>0.17948717948717949</v>
      </c>
      <c r="T56" t="s">
        <v>735</v>
      </c>
    </row>
    <row r="57" spans="7:20" x14ac:dyDescent="0.3">
      <c r="G57" s="21">
        <v>22</v>
      </c>
      <c r="H57">
        <v>37</v>
      </c>
      <c r="I57" s="22">
        <v>0.82222222222222219</v>
      </c>
      <c r="J57">
        <v>8</v>
      </c>
      <c r="K57" s="22">
        <v>0.17777777777777778</v>
      </c>
      <c r="L57">
        <v>45</v>
      </c>
      <c r="M57" s="22">
        <v>1</v>
      </c>
      <c r="N57" t="str">
        <f>_xlfn.XLOOKUP(G57,'Clients'!A:A,'Clients'!B:B,"Not found")</f>
        <v>Harbourside Private Hospital</v>
      </c>
      <c r="O57" t="str">
        <f>_xlfn.XLOOKUP(G57,'Clients'!A:A,'Clients'!F:F,"Not found")</f>
        <v>Midlands</v>
      </c>
      <c r="S57" s="22">
        <v>0.17857142857142858</v>
      </c>
      <c r="T57" t="s">
        <v>427</v>
      </c>
    </row>
    <row r="58" spans="7:20" x14ac:dyDescent="0.3">
      <c r="G58" s="21">
        <v>65</v>
      </c>
      <c r="H58">
        <v>32</v>
      </c>
      <c r="I58" s="22">
        <v>0.8</v>
      </c>
      <c r="J58">
        <v>8</v>
      </c>
      <c r="K58" s="22">
        <v>0.2</v>
      </c>
      <c r="L58">
        <v>40</v>
      </c>
      <c r="M58" s="22">
        <v>1</v>
      </c>
      <c r="N58" t="str">
        <f>_xlfn.XLOOKUP(G58,'Clients'!A:A,'Clients'!B:B,"Not found")</f>
        <v>Royal GP Practice</v>
      </c>
      <c r="O58" t="str">
        <f>_xlfn.XLOOKUP(G58,'Clients'!A:A,'Clients'!F:F,"Not found")</f>
        <v>North East</v>
      </c>
      <c r="S58" s="22">
        <v>0.17777777777777778</v>
      </c>
      <c r="T58" t="s">
        <v>316</v>
      </c>
    </row>
    <row r="59" spans="7:20" x14ac:dyDescent="0.3">
      <c r="G59" s="21">
        <v>10</v>
      </c>
      <c r="H59">
        <v>41</v>
      </c>
      <c r="I59" s="22">
        <v>0.83673469387755106</v>
      </c>
      <c r="J59">
        <v>8</v>
      </c>
      <c r="K59" s="22">
        <v>0.16326530612244897</v>
      </c>
      <c r="L59">
        <v>49</v>
      </c>
      <c r="M59" s="22">
        <v>1</v>
      </c>
      <c r="N59" t="str">
        <f>_xlfn.XLOOKUP(G59,'Clients'!A:A,'Clients'!B:B,"Not found")</f>
        <v>Vale Dental Practice</v>
      </c>
      <c r="O59" t="str">
        <f>_xlfn.XLOOKUP(G59,'Clients'!A:A,'Clients'!F:F,"Not found")</f>
        <v>Scotland</v>
      </c>
      <c r="S59" s="22">
        <v>0.17307692307692307</v>
      </c>
      <c r="T59" t="s">
        <v>784</v>
      </c>
    </row>
    <row r="60" spans="7:20" x14ac:dyDescent="0.3">
      <c r="G60" s="21">
        <v>26</v>
      </c>
      <c r="H60">
        <v>47</v>
      </c>
      <c r="I60" s="22">
        <v>0.8545454545454545</v>
      </c>
      <c r="J60">
        <v>8</v>
      </c>
      <c r="K60" s="22">
        <v>0.14545454545454545</v>
      </c>
      <c r="L60">
        <v>55</v>
      </c>
      <c r="M60" s="22">
        <v>1</v>
      </c>
      <c r="N60" t="str">
        <f>_xlfn.XLOOKUP(G60,'Clients'!A:A,'Clients'!B:B,"Not found")</f>
        <v>Copperfield GP Practice</v>
      </c>
      <c r="O60" t="str">
        <f>_xlfn.XLOOKUP(G60,'Clients'!A:A,'Clients'!F:F,"Not found")</f>
        <v>North West</v>
      </c>
      <c r="S60" s="22">
        <v>0.1702127659574468</v>
      </c>
      <c r="T60" t="s">
        <v>140</v>
      </c>
    </row>
    <row r="61" spans="7:20" x14ac:dyDescent="0.3">
      <c r="G61" s="21">
        <v>7</v>
      </c>
      <c r="H61">
        <v>39</v>
      </c>
      <c r="I61" s="22">
        <v>0.82978723404255317</v>
      </c>
      <c r="J61">
        <v>8</v>
      </c>
      <c r="K61" s="22">
        <v>0.1702127659574468</v>
      </c>
      <c r="L61">
        <v>47</v>
      </c>
      <c r="M61" s="22">
        <v>1</v>
      </c>
      <c r="N61" t="str">
        <f>_xlfn.XLOOKUP(G61,'Clients'!A:A,'Clients'!B:B,"Not found")</f>
        <v>Elmwood GP Practice</v>
      </c>
      <c r="O61" t="str">
        <f>_xlfn.XLOOKUP(G61,'Clients'!A:A,'Clients'!F:F,"Not found")</f>
        <v>North East</v>
      </c>
      <c r="S61" s="22">
        <v>0.16666666666666666</v>
      </c>
      <c r="T61" t="s">
        <v>403</v>
      </c>
    </row>
    <row r="62" spans="7:20" x14ac:dyDescent="0.3">
      <c r="G62" s="21">
        <v>15</v>
      </c>
      <c r="H62">
        <v>30</v>
      </c>
      <c r="I62" s="22">
        <v>0.78947368421052633</v>
      </c>
      <c r="J62">
        <v>8</v>
      </c>
      <c r="K62" s="22">
        <v>0.21052631578947367</v>
      </c>
      <c r="L62">
        <v>38</v>
      </c>
      <c r="M62" s="22">
        <v>1</v>
      </c>
      <c r="N62" t="str">
        <f>_xlfn.XLOOKUP(G62,'Clients'!A:A,'Clients'!B:B,"Not found")</f>
        <v>Ingleton Physiotherapy Centre</v>
      </c>
      <c r="O62" t="str">
        <f>_xlfn.XLOOKUP(G62,'Clients'!A:A,'Clients'!F:F,"Not found")</f>
        <v>Midlands</v>
      </c>
      <c r="S62" s="22">
        <v>0.16363636363636364</v>
      </c>
      <c r="T62" t="s">
        <v>681</v>
      </c>
    </row>
    <row r="63" spans="7:20" x14ac:dyDescent="0.3">
      <c r="G63" s="21">
        <v>45</v>
      </c>
      <c r="H63">
        <v>19</v>
      </c>
      <c r="I63" s="22">
        <v>0.70370370370370372</v>
      </c>
      <c r="J63">
        <v>8</v>
      </c>
      <c r="K63" s="22">
        <v>0.29629629629629628</v>
      </c>
      <c r="L63">
        <v>27</v>
      </c>
      <c r="M63" s="22">
        <v>1</v>
      </c>
      <c r="N63" t="str">
        <f>_xlfn.XLOOKUP(G63,'Clients'!A:A,'Clients'!B:B,"Not found")</f>
        <v>Jubilee Health Services</v>
      </c>
      <c r="O63" t="str">
        <f>_xlfn.XLOOKUP(G63,'Clients'!A:A,'Clients'!F:F,"Not found")</f>
        <v>South East</v>
      </c>
      <c r="S63" s="22">
        <v>0.16326530612244897</v>
      </c>
      <c r="T63" t="s">
        <v>191</v>
      </c>
    </row>
    <row r="64" spans="7:20" x14ac:dyDescent="0.3">
      <c r="G64" s="21">
        <v>1</v>
      </c>
      <c r="H64">
        <v>44</v>
      </c>
      <c r="I64" s="22">
        <v>0.84615384615384615</v>
      </c>
      <c r="J64">
        <v>8</v>
      </c>
      <c r="K64" s="22">
        <v>0.15384615384615385</v>
      </c>
      <c r="L64">
        <v>52</v>
      </c>
      <c r="M64" s="22">
        <v>1</v>
      </c>
      <c r="N64" t="str">
        <f>_xlfn.XLOOKUP(G64,'Clients'!A:A,'Clients'!B:B,"Not found")</f>
        <v>Ashworth Medical Centre</v>
      </c>
      <c r="O64" t="str">
        <f>_xlfn.XLOOKUP(G64,'Clients'!A:A,'Clients'!F:F,"Not found")</f>
        <v>South East</v>
      </c>
      <c r="S64" s="22">
        <v>0.16216216216216217</v>
      </c>
      <c r="T64" t="s">
        <v>554</v>
      </c>
    </row>
    <row r="65" spans="7:20" x14ac:dyDescent="0.3">
      <c r="G65" s="21">
        <v>78</v>
      </c>
      <c r="H65">
        <v>51</v>
      </c>
      <c r="I65" s="22">
        <v>0.87931034482758619</v>
      </c>
      <c r="J65">
        <v>7</v>
      </c>
      <c r="K65" s="22">
        <v>0.1206896551724138</v>
      </c>
      <c r="L65">
        <v>58</v>
      </c>
      <c r="M65" s="22">
        <v>1</v>
      </c>
      <c r="N65" t="str">
        <f>_xlfn.XLOOKUP(G65,'Clients'!A:A,'Clients'!B:B,"Not found")</f>
        <v>County Health Clinic</v>
      </c>
      <c r="O65" t="str">
        <f>_xlfn.XLOOKUP(G65,'Clients'!A:A,'Clients'!F:F,"Not found")</f>
        <v>Yorkshire</v>
      </c>
      <c r="S65" s="22">
        <v>0.15555555555555556</v>
      </c>
      <c r="T65" t="s">
        <v>623</v>
      </c>
    </row>
    <row r="66" spans="7:20" x14ac:dyDescent="0.3">
      <c r="G66" s="21">
        <v>54</v>
      </c>
      <c r="H66">
        <v>38</v>
      </c>
      <c r="I66" s="22">
        <v>0.84444444444444444</v>
      </c>
      <c r="J66">
        <v>7</v>
      </c>
      <c r="K66" s="22">
        <v>0.15555555555555556</v>
      </c>
      <c r="L66">
        <v>45</v>
      </c>
      <c r="M66" s="22">
        <v>1</v>
      </c>
      <c r="N66" t="str">
        <f>_xlfn.XLOOKUP(G66,'Clients'!A:A,'Clients'!B:B,"Not found")</f>
        <v>Royal Health Clinic</v>
      </c>
      <c r="O66" t="str">
        <f>_xlfn.XLOOKUP(G66,'Clients'!A:A,'Clients'!F:F,"Not found")</f>
        <v>North East</v>
      </c>
      <c r="S66" s="22">
        <v>0.15384615384615385</v>
      </c>
      <c r="T66" t="s">
        <v>71</v>
      </c>
    </row>
    <row r="67" spans="7:20" x14ac:dyDescent="0.3">
      <c r="G67" s="21">
        <v>67</v>
      </c>
      <c r="H67">
        <v>32</v>
      </c>
      <c r="I67" s="22">
        <v>0.82051282051282048</v>
      </c>
      <c r="J67">
        <v>7</v>
      </c>
      <c r="K67" s="22">
        <v>0.17948717948717949</v>
      </c>
      <c r="L67">
        <v>39</v>
      </c>
      <c r="M67" s="22">
        <v>1</v>
      </c>
      <c r="N67" t="str">
        <f>_xlfn.XLOOKUP(G67,'Clients'!A:A,'Clients'!B:B,"Not found")</f>
        <v>Royal Medical Centre</v>
      </c>
      <c r="O67" t="str">
        <f>_xlfn.XLOOKUP(G67,'Clients'!A:A,'Clients'!F:F,"Not found")</f>
        <v>North West</v>
      </c>
      <c r="S67" s="22">
        <v>0.15</v>
      </c>
      <c r="T67" t="s">
        <v>633</v>
      </c>
    </row>
    <row r="68" spans="7:20" x14ac:dyDescent="0.3">
      <c r="G68" s="21">
        <v>69</v>
      </c>
      <c r="H68">
        <v>43</v>
      </c>
      <c r="I68" s="22">
        <v>0.86</v>
      </c>
      <c r="J68">
        <v>7</v>
      </c>
      <c r="K68" s="22">
        <v>0.14000000000000001</v>
      </c>
      <c r="L68">
        <v>50</v>
      </c>
      <c r="M68" s="22">
        <v>1</v>
      </c>
      <c r="N68" t="str">
        <f>_xlfn.XLOOKUP(G68,'Clients'!A:A,'Clients'!B:B,"Not found")</f>
        <v>Central GP Practice</v>
      </c>
      <c r="O68" t="str">
        <f>_xlfn.XLOOKUP(G68,'Clients'!A:A,'Clients'!F:F,"Not found")</f>
        <v>Midlands</v>
      </c>
      <c r="S68" s="22">
        <v>0.14545454545454545</v>
      </c>
      <c r="T68" t="s">
        <v>353</v>
      </c>
    </row>
    <row r="69" spans="7:20" x14ac:dyDescent="0.3">
      <c r="G69" s="21">
        <v>33</v>
      </c>
      <c r="H69">
        <v>45</v>
      </c>
      <c r="I69" s="22">
        <v>0.86538461538461542</v>
      </c>
      <c r="J69">
        <v>7</v>
      </c>
      <c r="K69" s="22">
        <v>0.13461538461538461</v>
      </c>
      <c r="L69">
        <v>52</v>
      </c>
      <c r="M69" s="22">
        <v>1</v>
      </c>
      <c r="N69" t="str">
        <f>_xlfn.XLOOKUP(G69,'Clients'!A:A,'Clients'!B:B,"Not found")</f>
        <v>Linwood GP Surgery</v>
      </c>
      <c r="O69" t="str">
        <f>_xlfn.XLOOKUP(G69,'Clients'!A:A,'Clients'!F:F,"Not found")</f>
        <v>Midlands</v>
      </c>
      <c r="S69" s="22">
        <v>0.14000000000000001</v>
      </c>
      <c r="T69" t="s">
        <v>749</v>
      </c>
    </row>
    <row r="70" spans="7:20" x14ac:dyDescent="0.3">
      <c r="G70" s="21">
        <v>49</v>
      </c>
      <c r="H70">
        <v>39</v>
      </c>
      <c r="I70" s="22">
        <v>0.8666666666666667</v>
      </c>
      <c r="J70">
        <v>6</v>
      </c>
      <c r="K70" s="22">
        <v>0.13333333333333333</v>
      </c>
      <c r="L70">
        <v>45</v>
      </c>
      <c r="M70" s="22">
        <v>1</v>
      </c>
      <c r="N70" t="str">
        <f>_xlfn.XLOOKUP(G70,'Clients'!A:A,'Clients'!B:B,"Not found")</f>
        <v>Lakeside GP Surgery</v>
      </c>
      <c r="O70" t="str">
        <f>_xlfn.XLOOKUP(G70,'Clients'!A:A,'Clients'!F:F,"Not found")</f>
        <v>North East</v>
      </c>
      <c r="S70" s="22">
        <v>0.13953488372093023</v>
      </c>
      <c r="T70" t="s">
        <v>118</v>
      </c>
    </row>
    <row r="71" spans="7:20" x14ac:dyDescent="0.3">
      <c r="G71" s="21">
        <v>3</v>
      </c>
      <c r="H71">
        <v>43</v>
      </c>
      <c r="I71" s="22">
        <v>0.87755102040816324</v>
      </c>
      <c r="J71">
        <v>6</v>
      </c>
      <c r="K71" s="22">
        <v>0.12244897959183673</v>
      </c>
      <c r="L71">
        <v>49</v>
      </c>
      <c r="M71" s="22">
        <v>1</v>
      </c>
      <c r="N71" t="str">
        <f>_xlfn.XLOOKUP(G71,'Clients'!A:A,'Clients'!B:B,"Not found")</f>
        <v>Junction Health Clinic</v>
      </c>
      <c r="O71" t="str">
        <f>_xlfn.XLOOKUP(G71,'Clients'!A:A,'Clients'!F:F,"Not found")</f>
        <v>Midlands</v>
      </c>
      <c r="S71" s="22">
        <v>0.13461538461538461</v>
      </c>
      <c r="T71" t="s">
        <v>436</v>
      </c>
    </row>
    <row r="72" spans="7:20" x14ac:dyDescent="0.3">
      <c r="G72" s="21">
        <v>40</v>
      </c>
      <c r="H72">
        <v>40</v>
      </c>
      <c r="I72" s="22">
        <v>0.86956521739130432</v>
      </c>
      <c r="J72">
        <v>6</v>
      </c>
      <c r="K72" s="22">
        <v>0.13043478260869565</v>
      </c>
      <c r="L72">
        <v>46</v>
      </c>
      <c r="M72" s="22">
        <v>1</v>
      </c>
      <c r="N72" t="str">
        <f>_xlfn.XLOOKUP(G72,'Clients'!A:A,'Clients'!B:B,"Not found")</f>
        <v>Rookwood Private Hospital</v>
      </c>
      <c r="O72" t="str">
        <f>_xlfn.XLOOKUP(G72,'Clients'!A:A,'Clients'!F:F,"Not found")</f>
        <v>Scotland</v>
      </c>
      <c r="S72" s="22">
        <v>0.13333333333333333</v>
      </c>
      <c r="T72" t="s">
        <v>585</v>
      </c>
    </row>
    <row r="73" spans="7:20" x14ac:dyDescent="0.3">
      <c r="G73" s="21">
        <v>25</v>
      </c>
      <c r="H73">
        <v>39</v>
      </c>
      <c r="I73" s="22">
        <v>0.8666666666666667</v>
      </c>
      <c r="J73">
        <v>6</v>
      </c>
      <c r="K73" s="22">
        <v>0.13333333333333333</v>
      </c>
      <c r="L73">
        <v>45</v>
      </c>
      <c r="M73" s="22">
        <v>1</v>
      </c>
      <c r="N73" t="str">
        <f>_xlfn.XLOOKUP(G73,'Clients'!A:A,'Clients'!B:B,"Not found")</f>
        <v>Silverdale Medical Centre</v>
      </c>
      <c r="O73" t="str">
        <f>_xlfn.XLOOKUP(G73,'Clients'!A:A,'Clients'!F:F,"Not found")</f>
        <v>North West</v>
      </c>
      <c r="S73" s="22">
        <v>0.13333333333333333</v>
      </c>
      <c r="T73" t="s">
        <v>344</v>
      </c>
    </row>
    <row r="74" spans="7:20" x14ac:dyDescent="0.3">
      <c r="G74" s="21">
        <v>17</v>
      </c>
      <c r="H74">
        <v>43</v>
      </c>
      <c r="I74" s="22">
        <v>0.87755102040816324</v>
      </c>
      <c r="J74">
        <v>6</v>
      </c>
      <c r="K74" s="22">
        <v>0.12244897959183673</v>
      </c>
      <c r="L74">
        <v>49</v>
      </c>
      <c r="M74" s="22">
        <v>1</v>
      </c>
      <c r="N74" t="str">
        <f>_xlfn.XLOOKUP(G74,'Clients'!A:A,'Clients'!B:B,"Not found")</f>
        <v>Uppermill Health Centre</v>
      </c>
      <c r="O74" t="str">
        <f>_xlfn.XLOOKUP(G74,'Clients'!A:A,'Clients'!F:F,"Not found")</f>
        <v>Yorkshire</v>
      </c>
      <c r="S74" s="22">
        <v>0.13043478260869565</v>
      </c>
      <c r="T74" t="s">
        <v>502</v>
      </c>
    </row>
    <row r="75" spans="7:20" x14ac:dyDescent="0.3">
      <c r="G75" s="21">
        <v>46</v>
      </c>
      <c r="H75">
        <v>31</v>
      </c>
      <c r="I75" s="22">
        <v>0.83783783783783783</v>
      </c>
      <c r="J75">
        <v>6</v>
      </c>
      <c r="K75" s="22">
        <v>0.16216216216216217</v>
      </c>
      <c r="L75">
        <v>37</v>
      </c>
      <c r="M75" s="22">
        <v>1</v>
      </c>
      <c r="N75" t="str">
        <f>_xlfn.XLOOKUP(G75,'Clients'!A:A,'Clients'!B:B,"Not found")</f>
        <v>Kingsway Dental Associates</v>
      </c>
      <c r="O75" t="str">
        <f>_xlfn.XLOOKUP(G75,'Clients'!A:A,'Clients'!F:F,"Not found")</f>
        <v>South East</v>
      </c>
      <c r="S75" s="22">
        <v>0.12244897959183673</v>
      </c>
      <c r="T75" t="s">
        <v>95</v>
      </c>
    </row>
    <row r="76" spans="7:20" x14ac:dyDescent="0.3">
      <c r="G76" s="21">
        <v>66</v>
      </c>
      <c r="H76">
        <v>34</v>
      </c>
      <c r="I76" s="22">
        <v>0.85</v>
      </c>
      <c r="J76">
        <v>6</v>
      </c>
      <c r="K76" s="22">
        <v>0.15</v>
      </c>
      <c r="L76">
        <v>40</v>
      </c>
      <c r="M76" s="22">
        <v>1</v>
      </c>
      <c r="N76" t="str">
        <f>_xlfn.XLOOKUP(G76,'Clients'!A:A,'Clients'!B:B,"Not found")</f>
        <v>County Specialist Services</v>
      </c>
      <c r="O76" t="str">
        <f>_xlfn.XLOOKUP(G76,'Clients'!A:A,'Clients'!F:F,"Not found")</f>
        <v>Midlands</v>
      </c>
      <c r="S76" s="22">
        <v>0.12244897959183673</v>
      </c>
      <c r="T76" t="s">
        <v>260</v>
      </c>
    </row>
    <row r="77" spans="7:20" x14ac:dyDescent="0.3">
      <c r="G77" s="21">
        <v>5</v>
      </c>
      <c r="H77">
        <v>37</v>
      </c>
      <c r="I77" s="22">
        <v>0.86046511627906974</v>
      </c>
      <c r="J77">
        <v>6</v>
      </c>
      <c r="K77" s="22">
        <v>0.13953488372093023</v>
      </c>
      <c r="L77">
        <v>43</v>
      </c>
      <c r="M77" s="22">
        <v>1</v>
      </c>
      <c r="N77" t="str">
        <f>_xlfn.XLOOKUP(G77,'Clients'!A:A,'Clients'!B:B,"Not found")</f>
        <v>Parkside Specialist Clinic</v>
      </c>
      <c r="O77" t="str">
        <f>_xlfn.XLOOKUP(G77,'Clients'!A:A,'Clients'!F:F,"Not found")</f>
        <v>Scotland</v>
      </c>
      <c r="S77" s="22">
        <v>0.1206896551724138</v>
      </c>
      <c r="T77" t="s">
        <v>818</v>
      </c>
    </row>
    <row r="78" spans="7:20" x14ac:dyDescent="0.3">
      <c r="G78" s="21" t="s">
        <v>32584</v>
      </c>
      <c r="H78">
        <v>2746</v>
      </c>
      <c r="I78" s="22">
        <v>0.78457142857142859</v>
      </c>
      <c r="J78">
        <v>754</v>
      </c>
      <c r="K78" s="22">
        <v>0.21542857142857144</v>
      </c>
      <c r="L78">
        <v>3500</v>
      </c>
      <c r="M78" s="22">
        <v>1</v>
      </c>
    </row>
  </sheetData>
  <sortState xmlns:xlrd2="http://schemas.microsoft.com/office/spreadsheetml/2017/richdata2" ref="S6:T77">
    <sortCondition descending="1" ref="S5:S77"/>
  </sortState>
  <pageMargins left="0.7" right="0.7" top="0.75" bottom="0.75" header="0.3" footer="0.3"/>
  <pageSetup paperSize="9" orientation="portrait"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F2B30-0351-4BB7-891D-A800ECA40296}">
  <dimension ref="A1:C8"/>
  <sheetViews>
    <sheetView workbookViewId="0">
      <selection activeCell="B2" sqref="B2"/>
    </sheetView>
  </sheetViews>
  <sheetFormatPr defaultRowHeight="14.4" x14ac:dyDescent="0.3"/>
  <cols>
    <col min="1" max="1" width="8.77734375" bestFit="1" customWidth="1"/>
    <col min="2" max="3" width="12" bestFit="1" customWidth="1"/>
  </cols>
  <sheetData>
    <row r="1" spans="1:3" ht="28.8" x14ac:dyDescent="0.3">
      <c r="A1" s="30" t="s">
        <v>32628</v>
      </c>
      <c r="B1" s="32" t="s">
        <v>32596</v>
      </c>
      <c r="C1" s="32" t="s">
        <v>32629</v>
      </c>
    </row>
    <row r="2" spans="1:3" x14ac:dyDescent="0.3">
      <c r="A2" s="33" t="s">
        <v>32630</v>
      </c>
      <c r="B2" s="31">
        <f>AVERAGE(Tickets_Clean[Response Time (Hours)])</f>
        <v>5.057445473846748</v>
      </c>
      <c r="C2" s="31">
        <f>AVERAGE(Tickets_Clean[Resolution Time (hours)])</f>
        <v>40.856159749570807</v>
      </c>
    </row>
    <row r="3" spans="1:3" x14ac:dyDescent="0.3">
      <c r="A3" s="33" t="s">
        <v>32631</v>
      </c>
      <c r="B3" s="29">
        <f>MEDIAN(Tickets_Clean[Response Time (Hours)])</f>
        <v>3.1</v>
      </c>
      <c r="C3" s="29">
        <f>MEDIAN(Tickets_Clean[Resolution Time (hours)])</f>
        <v>30.4</v>
      </c>
    </row>
    <row r="4" spans="1:3" x14ac:dyDescent="0.3">
      <c r="A4" s="33" t="s">
        <v>32632</v>
      </c>
      <c r="B4" s="29">
        <f>MIN(Tickets_Clean[Response Time (Hours)])</f>
        <v>0.15</v>
      </c>
      <c r="C4" s="31">
        <f>MIN(Tickets_Clean[Resolution Time (hours)])</f>
        <v>0.6333333333333333</v>
      </c>
    </row>
    <row r="5" spans="1:3" ht="28.8" x14ac:dyDescent="0.3">
      <c r="A5" s="33" t="s">
        <v>32633</v>
      </c>
      <c r="B5" s="29">
        <f>MAX(Tickets_Clean[Response Time (Hours)])</f>
        <v>66.5</v>
      </c>
      <c r="C5" s="31">
        <f>MAX(Tickets_Clean[Resolution Time (hours)])</f>
        <v>290.13333333333333</v>
      </c>
    </row>
    <row r="6" spans="1:3" ht="28.8" x14ac:dyDescent="0.3">
      <c r="A6" s="33" t="s">
        <v>32634</v>
      </c>
      <c r="B6" s="29">
        <f>_xlfn.STDEV.S(Tickets_Clean[Response Time (Hours)])</f>
        <v>6.4973885889304377</v>
      </c>
      <c r="C6" s="29">
        <f>_xlfn.STDEV.S(Tickets_Clean[Resolution Time (hours)])</f>
        <v>38.614548885297353</v>
      </c>
    </row>
    <row r="7" spans="1:3" ht="43.2" x14ac:dyDescent="0.3">
      <c r="A7" s="33" t="s">
        <v>32636</v>
      </c>
      <c r="B7">
        <f>_xlfn.PERCENTILE.INC(Tickets_Clean[Response Time (Hours)],0.75)</f>
        <v>6</v>
      </c>
      <c r="C7">
        <f>_xlfn.PERCENTILE.INC(Tickets_Clean[Resolution Time (hours)],0.75)</f>
        <v>53.666666666666664</v>
      </c>
    </row>
    <row r="8" spans="1:3" ht="43.2" x14ac:dyDescent="0.3">
      <c r="A8" s="33" t="s">
        <v>32637</v>
      </c>
      <c r="B8">
        <f>_xlfn.PERCENTILE.INC(Tickets_Clean[Response Time (Hours)],0.9)</f>
        <v>10.475000000000023</v>
      </c>
      <c r="C8">
        <f>_xlfn.PERCENTILE.INC(Tickets_Clean[Resolution Time (hours)],0.9)</f>
        <v>91.733333333333334</v>
      </c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BC984-8A7A-493F-B771-0BE19197FD96}">
  <dimension ref="A1:W3501"/>
  <sheetViews>
    <sheetView workbookViewId="0">
      <selection sqref="A1:W3501"/>
    </sheetView>
  </sheetViews>
  <sheetFormatPr defaultRowHeight="14.4" x14ac:dyDescent="0.3"/>
  <cols>
    <col min="1" max="1" width="10" bestFit="1" customWidth="1"/>
    <col min="2" max="2" width="16.77734375" bestFit="1" customWidth="1"/>
    <col min="3" max="3" width="9.77734375" bestFit="1" customWidth="1"/>
    <col min="4" max="4" width="12" bestFit="1" customWidth="1"/>
    <col min="5" max="5" width="12.5546875" bestFit="1" customWidth="1"/>
    <col min="6" max="6" width="11.109375" bestFit="1" customWidth="1"/>
    <col min="7" max="7" width="12.44140625" bestFit="1" customWidth="1"/>
    <col min="8" max="8" width="17.5546875" bestFit="1" customWidth="1"/>
    <col min="9" max="9" width="15.6640625" bestFit="1" customWidth="1"/>
    <col min="10" max="10" width="16.6640625" bestFit="1" customWidth="1"/>
    <col min="11" max="12" width="15.6640625" bestFit="1" customWidth="1"/>
    <col min="13" max="13" width="14.21875" bestFit="1" customWidth="1"/>
    <col min="14" max="14" width="10.109375" bestFit="1" customWidth="1"/>
    <col min="15" max="16" width="80.88671875" bestFit="1" customWidth="1"/>
    <col min="17" max="17" width="7.88671875" bestFit="1" customWidth="1"/>
    <col min="18" max="18" width="18.77734375" bestFit="1" customWidth="1"/>
    <col min="19" max="19" width="15.88671875" bestFit="1" customWidth="1"/>
    <col min="20" max="20" width="23.5546875" bestFit="1" customWidth="1"/>
    <col min="21" max="21" width="13.88671875" bestFit="1" customWidth="1"/>
    <col min="22" max="22" width="19.6640625" bestFit="1" customWidth="1"/>
    <col min="23" max="26" width="22.6640625" bestFit="1" customWidth="1"/>
  </cols>
  <sheetData>
    <row r="1" spans="1:23" x14ac:dyDescent="0.3">
      <c r="A1" t="s">
        <v>80</v>
      </c>
      <c r="B1" t="s">
        <v>81</v>
      </c>
      <c r="C1" t="s">
        <v>56</v>
      </c>
      <c r="D1" t="s">
        <v>84</v>
      </c>
      <c r="E1" t="s">
        <v>5</v>
      </c>
      <c r="F1" t="s">
        <v>1</v>
      </c>
      <c r="G1" t="s">
        <v>88</v>
      </c>
      <c r="H1" t="s">
        <v>91</v>
      </c>
      <c r="I1" t="s">
        <v>93</v>
      </c>
      <c r="J1" t="s">
        <v>94</v>
      </c>
      <c r="K1" t="s">
        <v>96</v>
      </c>
      <c r="L1" t="s">
        <v>99</v>
      </c>
      <c r="M1" t="s">
        <v>101</v>
      </c>
      <c r="N1" t="s">
        <v>103</v>
      </c>
      <c r="O1" t="s">
        <v>12</v>
      </c>
      <c r="P1" t="s">
        <v>105</v>
      </c>
      <c r="Q1" t="s">
        <v>32574</v>
      </c>
      <c r="R1" t="s">
        <v>32575</v>
      </c>
      <c r="S1" t="s">
        <v>32576</v>
      </c>
      <c r="T1" t="s">
        <v>32635</v>
      </c>
      <c r="U1" t="s">
        <v>32577</v>
      </c>
      <c r="V1" t="s">
        <v>32578</v>
      </c>
      <c r="W1" t="s">
        <v>32596</v>
      </c>
    </row>
    <row r="2" spans="1:23" x14ac:dyDescent="0.3">
      <c r="A2">
        <v>1</v>
      </c>
      <c r="B2" t="s">
        <v>110</v>
      </c>
      <c r="C2">
        <v>70</v>
      </c>
      <c r="D2" t="s">
        <v>113</v>
      </c>
      <c r="E2">
        <v>5</v>
      </c>
      <c r="F2">
        <v>3</v>
      </c>
      <c r="G2" t="s">
        <v>116</v>
      </c>
      <c r="H2">
        <v>111</v>
      </c>
      <c r="I2" s="19">
        <v>45497.986805555556</v>
      </c>
      <c r="J2" s="19">
        <v>45498.102083333331</v>
      </c>
      <c r="K2" s="19">
        <v>45500.440972222219</v>
      </c>
      <c r="L2" s="19">
        <v>45500.986805555556</v>
      </c>
      <c r="M2">
        <v>0</v>
      </c>
      <c r="N2" t="s">
        <v>128</v>
      </c>
      <c r="O2" t="s">
        <v>134</v>
      </c>
      <c r="P2" t="s">
        <v>135</v>
      </c>
      <c r="Q2">
        <v>0</v>
      </c>
      <c r="R2" t="s">
        <v>32579</v>
      </c>
      <c r="S2">
        <v>2.7666666666666666</v>
      </c>
      <c r="T2">
        <v>58.9</v>
      </c>
      <c r="U2" t="s">
        <v>32580</v>
      </c>
      <c r="V2">
        <v>0</v>
      </c>
      <c r="W2">
        <v>2.7666666666666666</v>
      </c>
    </row>
    <row r="3" spans="1:23" x14ac:dyDescent="0.3">
      <c r="A3">
        <v>2</v>
      </c>
      <c r="B3" t="s">
        <v>142</v>
      </c>
      <c r="C3">
        <v>51</v>
      </c>
      <c r="D3" t="s">
        <v>146</v>
      </c>
      <c r="E3">
        <v>2</v>
      </c>
      <c r="F3">
        <v>1</v>
      </c>
      <c r="G3" t="s">
        <v>116</v>
      </c>
      <c r="H3">
        <v>32</v>
      </c>
      <c r="I3" s="19">
        <v>45602.989583333336</v>
      </c>
      <c r="J3" s="19">
        <v>45603.04791666667</v>
      </c>
      <c r="K3" s="19">
        <v>45603.197222222225</v>
      </c>
      <c r="L3" s="19">
        <v>45603.322916666664</v>
      </c>
      <c r="M3">
        <v>0</v>
      </c>
      <c r="N3" t="s">
        <v>165</v>
      </c>
      <c r="O3" t="s">
        <v>166</v>
      </c>
      <c r="P3" t="s">
        <v>168</v>
      </c>
      <c r="Q3">
        <v>1</v>
      </c>
      <c r="R3" t="s">
        <v>32579</v>
      </c>
      <c r="S3">
        <v>1.4</v>
      </c>
      <c r="T3">
        <v>4.9833333333333334</v>
      </c>
      <c r="U3" t="s">
        <v>32580</v>
      </c>
      <c r="V3">
        <v>0</v>
      </c>
      <c r="W3">
        <v>1.4</v>
      </c>
    </row>
    <row r="4" spans="1:23" x14ac:dyDescent="0.3">
      <c r="A4">
        <v>3</v>
      </c>
      <c r="B4" t="s">
        <v>173</v>
      </c>
      <c r="C4">
        <v>53</v>
      </c>
      <c r="D4" t="s">
        <v>175</v>
      </c>
      <c r="E4">
        <v>3</v>
      </c>
      <c r="F4">
        <v>3</v>
      </c>
      <c r="G4" t="s">
        <v>116</v>
      </c>
      <c r="H4">
        <v>57</v>
      </c>
      <c r="I4" s="19">
        <v>45505.23541666667</v>
      </c>
      <c r="J4" s="19">
        <v>45505.415277777778</v>
      </c>
      <c r="K4" s="19">
        <v>45506.607638888891</v>
      </c>
      <c r="L4" s="19">
        <v>45508.23541666667</v>
      </c>
      <c r="M4">
        <v>0</v>
      </c>
      <c r="N4" t="s">
        <v>165</v>
      </c>
      <c r="O4" t="s">
        <v>193</v>
      </c>
      <c r="P4" t="s">
        <v>194</v>
      </c>
      <c r="Q4">
        <v>2</v>
      </c>
      <c r="R4" t="s">
        <v>32579</v>
      </c>
      <c r="S4">
        <v>4.3166666666666664</v>
      </c>
      <c r="T4">
        <v>32.93333333333333</v>
      </c>
      <c r="U4" t="s">
        <v>32580</v>
      </c>
      <c r="V4">
        <v>0</v>
      </c>
      <c r="W4">
        <v>4.3166666666666664</v>
      </c>
    </row>
    <row r="5" spans="1:23" x14ac:dyDescent="0.3">
      <c r="A5">
        <v>4</v>
      </c>
      <c r="B5" t="s">
        <v>198</v>
      </c>
      <c r="C5">
        <v>11</v>
      </c>
      <c r="D5" t="s">
        <v>203</v>
      </c>
      <c r="E5">
        <v>1</v>
      </c>
      <c r="F5">
        <v>2</v>
      </c>
      <c r="G5" t="s">
        <v>116</v>
      </c>
      <c r="H5">
        <v>22</v>
      </c>
      <c r="I5" s="19">
        <v>45629.556944444441</v>
      </c>
      <c r="J5" s="19">
        <v>45629.615972222222</v>
      </c>
      <c r="K5" s="19">
        <v>45630.313888888886</v>
      </c>
      <c r="L5" s="19">
        <v>45630.056944444441</v>
      </c>
      <c r="M5">
        <v>1</v>
      </c>
      <c r="N5" t="s">
        <v>222</v>
      </c>
      <c r="O5" t="s">
        <v>224</v>
      </c>
      <c r="P5" t="s">
        <v>225</v>
      </c>
      <c r="Q5">
        <v>3</v>
      </c>
      <c r="R5" t="s">
        <v>32579</v>
      </c>
      <c r="S5">
        <v>1.4166666666666665</v>
      </c>
      <c r="T5">
        <v>18.166666666666664</v>
      </c>
      <c r="U5" t="s">
        <v>32581</v>
      </c>
      <c r="V5">
        <v>1</v>
      </c>
      <c r="W5">
        <v>1.4166666666666665</v>
      </c>
    </row>
    <row r="6" spans="1:23" x14ac:dyDescent="0.3">
      <c r="A6">
        <v>5</v>
      </c>
      <c r="B6" t="s">
        <v>231</v>
      </c>
      <c r="C6">
        <v>70</v>
      </c>
      <c r="D6" t="s">
        <v>233</v>
      </c>
      <c r="E6">
        <v>3</v>
      </c>
      <c r="F6">
        <v>2</v>
      </c>
      <c r="G6" t="s">
        <v>192</v>
      </c>
      <c r="H6">
        <v>52</v>
      </c>
      <c r="I6" s="19">
        <v>44968.163888888892</v>
      </c>
      <c r="J6" s="19">
        <v>44968.268750000003</v>
      </c>
      <c r="K6" s="19">
        <v>44968.518055555556</v>
      </c>
      <c r="L6" s="19">
        <v>44969.163888888892</v>
      </c>
      <c r="M6">
        <v>0</v>
      </c>
      <c r="N6" t="s">
        <v>128</v>
      </c>
      <c r="O6" t="s">
        <v>245</v>
      </c>
      <c r="P6" t="s">
        <v>246</v>
      </c>
      <c r="Q6">
        <v>4</v>
      </c>
      <c r="R6" t="s">
        <v>32579</v>
      </c>
      <c r="S6">
        <v>2.5166666666666666</v>
      </c>
      <c r="T6">
        <v>8.5</v>
      </c>
      <c r="U6" t="s">
        <v>32580</v>
      </c>
      <c r="V6">
        <v>0</v>
      </c>
      <c r="W6">
        <v>2.5166666666666666</v>
      </c>
    </row>
    <row r="7" spans="1:23" x14ac:dyDescent="0.3">
      <c r="A7">
        <v>6</v>
      </c>
      <c r="B7" t="s">
        <v>249</v>
      </c>
      <c r="C7">
        <v>79</v>
      </c>
      <c r="D7" t="s">
        <v>252</v>
      </c>
      <c r="E7">
        <v>3</v>
      </c>
      <c r="F7">
        <v>3</v>
      </c>
      <c r="G7" t="s">
        <v>116</v>
      </c>
      <c r="H7">
        <v>104</v>
      </c>
      <c r="I7" s="19">
        <v>45210.00277777778</v>
      </c>
      <c r="J7" s="19">
        <v>45210.186111111114</v>
      </c>
      <c r="K7" s="19">
        <v>45210.79583333333</v>
      </c>
      <c r="L7" s="19">
        <v>45212.00277777778</v>
      </c>
      <c r="M7">
        <v>0</v>
      </c>
      <c r="N7" t="s">
        <v>222</v>
      </c>
      <c r="O7" t="s">
        <v>273</v>
      </c>
      <c r="P7" t="s">
        <v>274</v>
      </c>
      <c r="Q7">
        <v>5</v>
      </c>
      <c r="R7" t="s">
        <v>32579</v>
      </c>
      <c r="S7">
        <v>4.3999999999999995</v>
      </c>
      <c r="T7">
        <v>19.033333333333331</v>
      </c>
      <c r="U7" t="s">
        <v>32580</v>
      </c>
      <c r="V7">
        <v>0</v>
      </c>
      <c r="W7">
        <v>4.3999999999999995</v>
      </c>
    </row>
    <row r="8" spans="1:23" x14ac:dyDescent="0.3">
      <c r="A8">
        <v>7</v>
      </c>
      <c r="B8" t="s">
        <v>277</v>
      </c>
      <c r="C8">
        <v>23</v>
      </c>
      <c r="D8" t="s">
        <v>279</v>
      </c>
      <c r="E8">
        <v>1</v>
      </c>
      <c r="F8">
        <v>3</v>
      </c>
      <c r="G8" t="s">
        <v>116</v>
      </c>
      <c r="H8">
        <v>107</v>
      </c>
      <c r="I8" s="19">
        <v>45193.28402777778</v>
      </c>
      <c r="J8" s="19">
        <v>45193.426388888889</v>
      </c>
      <c r="K8" s="19">
        <v>45194.972222222219</v>
      </c>
      <c r="L8" s="19">
        <v>45195.28402777778</v>
      </c>
      <c r="M8">
        <v>0</v>
      </c>
      <c r="N8" t="s">
        <v>128</v>
      </c>
      <c r="O8" t="s">
        <v>292</v>
      </c>
      <c r="P8" t="s">
        <v>293</v>
      </c>
      <c r="Q8">
        <v>6</v>
      </c>
      <c r="R8" t="s">
        <v>32579</v>
      </c>
      <c r="S8">
        <v>3.4166666666666665</v>
      </c>
      <c r="T8">
        <v>40.516666666666666</v>
      </c>
      <c r="U8" t="s">
        <v>32580</v>
      </c>
      <c r="V8">
        <v>0</v>
      </c>
      <c r="W8">
        <v>3.4166666666666665</v>
      </c>
    </row>
    <row r="9" spans="1:23" x14ac:dyDescent="0.3">
      <c r="A9">
        <v>8</v>
      </c>
      <c r="B9" t="s">
        <v>295</v>
      </c>
      <c r="C9">
        <v>57</v>
      </c>
      <c r="D9" t="s">
        <v>297</v>
      </c>
      <c r="E9">
        <v>2</v>
      </c>
      <c r="F9">
        <v>3</v>
      </c>
      <c r="G9" t="s">
        <v>192</v>
      </c>
      <c r="H9">
        <v>57</v>
      </c>
      <c r="I9" s="19">
        <v>45389.380555555559</v>
      </c>
      <c r="J9" s="19">
        <v>45389.479166666664</v>
      </c>
      <c r="K9" s="19">
        <v>45390.745138888888</v>
      </c>
      <c r="L9" s="19">
        <v>45391.380555555559</v>
      </c>
      <c r="M9">
        <v>0</v>
      </c>
      <c r="N9" t="s">
        <v>307</v>
      </c>
      <c r="O9" t="s">
        <v>308</v>
      </c>
      <c r="P9" t="s">
        <v>168</v>
      </c>
      <c r="Q9">
        <v>7</v>
      </c>
      <c r="R9" t="s">
        <v>32579</v>
      </c>
      <c r="S9">
        <v>2.3666666666666667</v>
      </c>
      <c r="T9">
        <v>32.75</v>
      </c>
      <c r="U9" t="s">
        <v>32580</v>
      </c>
      <c r="V9">
        <v>0</v>
      </c>
      <c r="W9">
        <v>2.3666666666666667</v>
      </c>
    </row>
    <row r="10" spans="1:23" x14ac:dyDescent="0.3">
      <c r="A10">
        <v>9</v>
      </c>
      <c r="B10" t="s">
        <v>311</v>
      </c>
      <c r="C10">
        <v>8</v>
      </c>
      <c r="D10" t="s">
        <v>315</v>
      </c>
      <c r="E10">
        <v>2</v>
      </c>
      <c r="F10">
        <v>2</v>
      </c>
      <c r="G10" t="s">
        <v>116</v>
      </c>
      <c r="H10">
        <v>46</v>
      </c>
      <c r="I10" s="19">
        <v>45378.161805555559</v>
      </c>
      <c r="J10" s="19">
        <v>45378.599305555559</v>
      </c>
      <c r="K10" s="19">
        <v>45380.56527777778</v>
      </c>
      <c r="L10" s="19">
        <v>45379.161805555559</v>
      </c>
      <c r="M10">
        <v>1</v>
      </c>
      <c r="N10" t="s">
        <v>165</v>
      </c>
      <c r="O10" t="s">
        <v>326</v>
      </c>
      <c r="P10" t="s">
        <v>328</v>
      </c>
      <c r="Q10">
        <v>8</v>
      </c>
      <c r="R10" t="s">
        <v>32579</v>
      </c>
      <c r="S10">
        <v>10.5</v>
      </c>
      <c r="T10">
        <v>57.68333333333333</v>
      </c>
      <c r="U10" t="s">
        <v>32581</v>
      </c>
      <c r="V10">
        <v>1</v>
      </c>
      <c r="W10">
        <v>10.5</v>
      </c>
    </row>
    <row r="11" spans="1:23" x14ac:dyDescent="0.3">
      <c r="A11">
        <v>10</v>
      </c>
      <c r="B11" t="s">
        <v>329</v>
      </c>
      <c r="C11">
        <v>8</v>
      </c>
      <c r="D11" t="s">
        <v>330</v>
      </c>
      <c r="E11">
        <v>1</v>
      </c>
      <c r="F11">
        <v>3</v>
      </c>
      <c r="G11" t="s">
        <v>116</v>
      </c>
      <c r="H11">
        <v>87</v>
      </c>
      <c r="I11" s="19">
        <v>45364.404861111114</v>
      </c>
      <c r="J11" s="19">
        <v>45364.561805555553</v>
      </c>
      <c r="K11" s="19">
        <v>45365.508333333331</v>
      </c>
      <c r="L11" s="19">
        <v>45367.404861111114</v>
      </c>
      <c r="M11">
        <v>0</v>
      </c>
      <c r="N11" t="s">
        <v>128</v>
      </c>
      <c r="O11" t="s">
        <v>343</v>
      </c>
      <c r="P11" t="s">
        <v>225</v>
      </c>
      <c r="Q11">
        <v>9</v>
      </c>
      <c r="R11" t="s">
        <v>32579</v>
      </c>
      <c r="S11">
        <v>3.7666666666666666</v>
      </c>
      <c r="T11">
        <v>26.483333333333331</v>
      </c>
      <c r="U11" t="s">
        <v>32580</v>
      </c>
      <c r="V11">
        <v>0</v>
      </c>
      <c r="W11">
        <v>3.7666666666666666</v>
      </c>
    </row>
    <row r="12" spans="1:23" x14ac:dyDescent="0.3">
      <c r="A12">
        <v>11</v>
      </c>
      <c r="B12" t="s">
        <v>347</v>
      </c>
      <c r="C12">
        <v>79</v>
      </c>
      <c r="D12" t="s">
        <v>348</v>
      </c>
      <c r="E12">
        <v>1</v>
      </c>
      <c r="F12">
        <v>3</v>
      </c>
      <c r="G12" t="s">
        <v>192</v>
      </c>
      <c r="H12">
        <v>104</v>
      </c>
      <c r="I12" s="19">
        <v>45361.863888888889</v>
      </c>
      <c r="J12" s="19">
        <v>45362.148611111108</v>
      </c>
      <c r="K12" s="19">
        <v>45362.890972222223</v>
      </c>
      <c r="L12" s="19">
        <v>45363.863888888889</v>
      </c>
      <c r="M12">
        <v>0</v>
      </c>
      <c r="N12" t="s">
        <v>165</v>
      </c>
      <c r="O12" t="s">
        <v>362</v>
      </c>
      <c r="P12" t="s">
        <v>363</v>
      </c>
      <c r="Q12">
        <v>10</v>
      </c>
      <c r="R12" t="s">
        <v>32579</v>
      </c>
      <c r="S12">
        <v>6.833333333333333</v>
      </c>
      <c r="T12">
        <v>24.65</v>
      </c>
      <c r="U12" t="s">
        <v>32580</v>
      </c>
      <c r="V12">
        <v>0</v>
      </c>
      <c r="W12">
        <v>6.833333333333333</v>
      </c>
    </row>
    <row r="13" spans="1:23" x14ac:dyDescent="0.3">
      <c r="A13">
        <v>12</v>
      </c>
      <c r="B13" t="s">
        <v>365</v>
      </c>
      <c r="C13">
        <v>72</v>
      </c>
      <c r="D13" t="s">
        <v>368</v>
      </c>
      <c r="E13">
        <v>2</v>
      </c>
      <c r="F13">
        <v>3</v>
      </c>
      <c r="G13" t="s">
        <v>192</v>
      </c>
      <c r="H13">
        <v>38</v>
      </c>
      <c r="I13" s="19">
        <v>45144.474999999999</v>
      </c>
      <c r="J13" s="19">
        <v>45144.586805555555</v>
      </c>
      <c r="K13" s="19">
        <v>45148.297222222223</v>
      </c>
      <c r="L13" s="19">
        <v>45146.474999999999</v>
      </c>
      <c r="M13">
        <v>1</v>
      </c>
      <c r="N13" t="s">
        <v>222</v>
      </c>
      <c r="O13" t="s">
        <v>382</v>
      </c>
      <c r="P13" t="s">
        <v>328</v>
      </c>
      <c r="Q13">
        <v>11</v>
      </c>
      <c r="R13" t="s">
        <v>32579</v>
      </c>
      <c r="S13">
        <v>2.6833333333333331</v>
      </c>
      <c r="T13">
        <v>91.733333333333334</v>
      </c>
      <c r="U13" t="s">
        <v>32581</v>
      </c>
      <c r="V13">
        <v>1</v>
      </c>
      <c r="W13">
        <v>2.6833333333333331</v>
      </c>
    </row>
    <row r="14" spans="1:23" x14ac:dyDescent="0.3">
      <c r="A14">
        <v>13</v>
      </c>
      <c r="B14" t="s">
        <v>383</v>
      </c>
      <c r="C14">
        <v>33</v>
      </c>
      <c r="D14" t="s">
        <v>385</v>
      </c>
      <c r="E14">
        <v>2</v>
      </c>
      <c r="F14">
        <v>2</v>
      </c>
      <c r="G14" t="s">
        <v>116</v>
      </c>
      <c r="H14">
        <v>78</v>
      </c>
      <c r="I14" s="19">
        <v>45007.11041666667</v>
      </c>
      <c r="J14" s="19">
        <v>45007.238194444442</v>
      </c>
      <c r="K14" s="19">
        <v>45007.927777777775</v>
      </c>
      <c r="L14" s="19">
        <v>45008.11041666667</v>
      </c>
      <c r="M14">
        <v>0</v>
      </c>
      <c r="N14" t="s">
        <v>128</v>
      </c>
      <c r="O14" t="s">
        <v>396</v>
      </c>
      <c r="P14" t="s">
        <v>398</v>
      </c>
      <c r="Q14">
        <v>12</v>
      </c>
      <c r="R14" t="s">
        <v>32579</v>
      </c>
      <c r="S14">
        <v>3.0666666666666664</v>
      </c>
      <c r="T14">
        <v>19.616666666666667</v>
      </c>
      <c r="U14" t="s">
        <v>32580</v>
      </c>
      <c r="V14">
        <v>0</v>
      </c>
      <c r="W14">
        <v>3.0666666666666664</v>
      </c>
    </row>
    <row r="15" spans="1:23" x14ac:dyDescent="0.3">
      <c r="A15">
        <v>14</v>
      </c>
      <c r="B15" t="s">
        <v>400</v>
      </c>
      <c r="C15">
        <v>9</v>
      </c>
      <c r="D15" t="s">
        <v>402</v>
      </c>
      <c r="E15">
        <v>3</v>
      </c>
      <c r="F15">
        <v>4</v>
      </c>
      <c r="G15" t="s">
        <v>192</v>
      </c>
      <c r="H15">
        <v>71</v>
      </c>
      <c r="I15" s="19">
        <v>45141.836805555555</v>
      </c>
      <c r="J15" s="19">
        <v>45142.45208333333</v>
      </c>
      <c r="K15" s="19">
        <v>45143.881944444445</v>
      </c>
      <c r="L15" s="19">
        <v>45146.836805555555</v>
      </c>
      <c r="M15">
        <v>0</v>
      </c>
      <c r="N15" t="s">
        <v>307</v>
      </c>
      <c r="O15" t="s">
        <v>413</v>
      </c>
      <c r="P15" t="s">
        <v>274</v>
      </c>
      <c r="Q15">
        <v>13</v>
      </c>
      <c r="R15" t="s">
        <v>32579</v>
      </c>
      <c r="S15">
        <v>14.766666666666666</v>
      </c>
      <c r="T15">
        <v>49.083333333333329</v>
      </c>
      <c r="U15" t="s">
        <v>32580</v>
      </c>
      <c r="V15">
        <v>0</v>
      </c>
      <c r="W15">
        <v>14.766666666666666</v>
      </c>
    </row>
    <row r="16" spans="1:23" x14ac:dyDescent="0.3">
      <c r="A16">
        <v>15</v>
      </c>
      <c r="B16" t="s">
        <v>416</v>
      </c>
      <c r="C16">
        <v>69</v>
      </c>
      <c r="D16" t="s">
        <v>417</v>
      </c>
      <c r="E16">
        <v>3</v>
      </c>
      <c r="F16">
        <v>3</v>
      </c>
      <c r="G16" t="s">
        <v>116</v>
      </c>
      <c r="H16">
        <v>60</v>
      </c>
      <c r="I16" s="19">
        <v>45419.838888888888</v>
      </c>
      <c r="J16" s="19">
        <v>45419.993055555555</v>
      </c>
      <c r="K16" s="19">
        <v>45422.017361111109</v>
      </c>
      <c r="L16" s="19">
        <v>45422.838888888888</v>
      </c>
      <c r="M16">
        <v>0</v>
      </c>
      <c r="N16" t="s">
        <v>307</v>
      </c>
      <c r="O16" t="s">
        <v>429</v>
      </c>
      <c r="P16" t="s">
        <v>274</v>
      </c>
      <c r="Q16">
        <v>14</v>
      </c>
      <c r="R16" t="s">
        <v>32579</v>
      </c>
      <c r="S16">
        <v>3.6999999999999997</v>
      </c>
      <c r="T16">
        <v>52.283333333333331</v>
      </c>
      <c r="U16" t="s">
        <v>32580</v>
      </c>
      <c r="V16">
        <v>0</v>
      </c>
      <c r="W16">
        <v>3.6999999999999997</v>
      </c>
    </row>
    <row r="17" spans="1:23" x14ac:dyDescent="0.3">
      <c r="A17">
        <v>16</v>
      </c>
      <c r="B17" t="s">
        <v>431</v>
      </c>
      <c r="C17">
        <v>80</v>
      </c>
      <c r="D17" t="s">
        <v>434</v>
      </c>
      <c r="E17">
        <v>1</v>
      </c>
      <c r="F17">
        <v>3</v>
      </c>
      <c r="G17" t="s">
        <v>116</v>
      </c>
      <c r="H17">
        <v>14</v>
      </c>
      <c r="I17" s="19">
        <v>45349.281944444447</v>
      </c>
      <c r="J17" s="19">
        <v>45349.392361111109</v>
      </c>
      <c r="K17" s="19">
        <v>45353.413888888892</v>
      </c>
      <c r="L17" s="19">
        <v>45352.281944444447</v>
      </c>
      <c r="M17">
        <v>1</v>
      </c>
      <c r="N17" t="s">
        <v>307</v>
      </c>
      <c r="O17" t="s">
        <v>444</v>
      </c>
      <c r="P17" t="s">
        <v>446</v>
      </c>
      <c r="Q17">
        <v>15</v>
      </c>
      <c r="R17" t="s">
        <v>32579</v>
      </c>
      <c r="S17">
        <v>2.65</v>
      </c>
      <c r="T17">
        <v>99.166666666666657</v>
      </c>
      <c r="U17" t="s">
        <v>32581</v>
      </c>
      <c r="V17">
        <v>1</v>
      </c>
      <c r="W17">
        <v>2.65</v>
      </c>
    </row>
    <row r="18" spans="1:23" x14ac:dyDescent="0.3">
      <c r="A18">
        <v>17</v>
      </c>
      <c r="B18" t="s">
        <v>447</v>
      </c>
      <c r="C18">
        <v>41</v>
      </c>
      <c r="D18" t="s">
        <v>449</v>
      </c>
      <c r="E18">
        <v>3</v>
      </c>
      <c r="F18">
        <v>2</v>
      </c>
      <c r="G18" t="s">
        <v>116</v>
      </c>
      <c r="H18">
        <v>104</v>
      </c>
      <c r="I18" s="19">
        <v>45019.238888888889</v>
      </c>
      <c r="J18" s="19">
        <v>45019.3</v>
      </c>
      <c r="K18" s="19">
        <v>45020.425694444442</v>
      </c>
      <c r="L18" s="19">
        <v>45019.738888888889</v>
      </c>
      <c r="M18">
        <v>1</v>
      </c>
      <c r="N18" t="s">
        <v>307</v>
      </c>
      <c r="O18" t="s">
        <v>461</v>
      </c>
      <c r="P18" t="s">
        <v>246</v>
      </c>
      <c r="Q18">
        <v>16</v>
      </c>
      <c r="R18" t="s">
        <v>32579</v>
      </c>
      <c r="S18">
        <v>1.4666666666666666</v>
      </c>
      <c r="T18">
        <v>28.483333333333331</v>
      </c>
      <c r="U18" t="s">
        <v>32581</v>
      </c>
      <c r="V18">
        <v>1</v>
      </c>
      <c r="W18">
        <v>1.4666666666666666</v>
      </c>
    </row>
    <row r="19" spans="1:23" x14ac:dyDescent="0.3">
      <c r="A19">
        <v>18</v>
      </c>
      <c r="B19" t="s">
        <v>463</v>
      </c>
      <c r="C19">
        <v>64</v>
      </c>
      <c r="D19" t="s">
        <v>465</v>
      </c>
      <c r="E19">
        <v>5</v>
      </c>
      <c r="F19">
        <v>3</v>
      </c>
      <c r="G19" t="s">
        <v>152</v>
      </c>
      <c r="H19">
        <v>75</v>
      </c>
      <c r="I19" s="19">
        <v>45741.833333333336</v>
      </c>
      <c r="J19" s="19"/>
      <c r="K19" s="19"/>
      <c r="L19" s="19">
        <v>45743.833333333336</v>
      </c>
      <c r="M19">
        <v>0</v>
      </c>
      <c r="N19" t="s">
        <v>222</v>
      </c>
      <c r="O19" t="s">
        <v>475</v>
      </c>
      <c r="Q19">
        <v>17</v>
      </c>
      <c r="R19" t="s">
        <v>32582</v>
      </c>
      <c r="U19" t="s">
        <v>32580</v>
      </c>
      <c r="V19">
        <v>0</v>
      </c>
    </row>
    <row r="20" spans="1:23" x14ac:dyDescent="0.3">
      <c r="A20">
        <v>19</v>
      </c>
      <c r="B20" t="s">
        <v>479</v>
      </c>
      <c r="C20">
        <v>43</v>
      </c>
      <c r="D20" t="s">
        <v>480</v>
      </c>
      <c r="E20">
        <v>1</v>
      </c>
      <c r="F20">
        <v>3</v>
      </c>
      <c r="G20" t="s">
        <v>116</v>
      </c>
      <c r="H20">
        <v>22</v>
      </c>
      <c r="I20" s="19">
        <v>45227.398611111108</v>
      </c>
      <c r="J20" s="19">
        <v>45227.491666666669</v>
      </c>
      <c r="K20" s="19">
        <v>45228.503472222219</v>
      </c>
      <c r="L20" s="19">
        <v>45229.398611111108</v>
      </c>
      <c r="M20">
        <v>0</v>
      </c>
      <c r="N20" t="s">
        <v>128</v>
      </c>
      <c r="O20" t="s">
        <v>491</v>
      </c>
      <c r="P20" t="s">
        <v>363</v>
      </c>
      <c r="Q20">
        <v>18</v>
      </c>
      <c r="R20" t="s">
        <v>32579</v>
      </c>
      <c r="S20">
        <v>2.2333333333333334</v>
      </c>
      <c r="T20">
        <v>26.516666666666666</v>
      </c>
      <c r="U20" t="s">
        <v>32580</v>
      </c>
      <c r="V20">
        <v>0</v>
      </c>
      <c r="W20">
        <v>2.2333333333333334</v>
      </c>
    </row>
    <row r="21" spans="1:23" x14ac:dyDescent="0.3">
      <c r="A21">
        <v>20</v>
      </c>
      <c r="B21" t="s">
        <v>494</v>
      </c>
      <c r="C21">
        <v>34</v>
      </c>
      <c r="D21" t="s">
        <v>496</v>
      </c>
      <c r="E21">
        <v>1</v>
      </c>
      <c r="F21">
        <v>3</v>
      </c>
      <c r="G21" t="s">
        <v>192</v>
      </c>
      <c r="H21">
        <v>107</v>
      </c>
      <c r="I21" s="19">
        <v>45023.839583333334</v>
      </c>
      <c r="J21" s="19">
        <v>45024.040277777778</v>
      </c>
      <c r="K21" s="19">
        <v>45030.05</v>
      </c>
      <c r="L21" s="19">
        <v>45026.839583333334</v>
      </c>
      <c r="M21">
        <v>1</v>
      </c>
      <c r="N21" t="s">
        <v>307</v>
      </c>
      <c r="O21" t="s">
        <v>509</v>
      </c>
      <c r="P21" t="s">
        <v>225</v>
      </c>
      <c r="Q21">
        <v>19</v>
      </c>
      <c r="R21" t="s">
        <v>32579</v>
      </c>
      <c r="S21">
        <v>4.8166666666666664</v>
      </c>
      <c r="T21">
        <v>149.04999999999998</v>
      </c>
      <c r="U21" t="s">
        <v>32581</v>
      </c>
      <c r="V21">
        <v>1</v>
      </c>
      <c r="W21">
        <v>4.8166666666666664</v>
      </c>
    </row>
    <row r="22" spans="1:23" x14ac:dyDescent="0.3">
      <c r="A22">
        <v>21</v>
      </c>
      <c r="B22" t="s">
        <v>511</v>
      </c>
      <c r="C22">
        <v>66</v>
      </c>
      <c r="D22" t="s">
        <v>513</v>
      </c>
      <c r="E22">
        <v>2</v>
      </c>
      <c r="F22">
        <v>3</v>
      </c>
      <c r="G22" t="s">
        <v>116</v>
      </c>
      <c r="H22">
        <v>107</v>
      </c>
      <c r="I22" s="19">
        <v>45266.623611111114</v>
      </c>
      <c r="J22" s="19">
        <v>45266.814583333333</v>
      </c>
      <c r="K22" s="19">
        <v>45268.11041666667</v>
      </c>
      <c r="L22" s="19">
        <v>45268.623611111114</v>
      </c>
      <c r="M22">
        <v>0</v>
      </c>
      <c r="N22" t="s">
        <v>307</v>
      </c>
      <c r="O22" t="s">
        <v>523</v>
      </c>
      <c r="P22" t="s">
        <v>168</v>
      </c>
      <c r="Q22">
        <v>20</v>
      </c>
      <c r="R22" t="s">
        <v>32579</v>
      </c>
      <c r="S22">
        <v>4.583333333333333</v>
      </c>
      <c r="T22">
        <v>35.68333333333333</v>
      </c>
      <c r="U22" t="s">
        <v>32580</v>
      </c>
      <c r="V22">
        <v>0</v>
      </c>
      <c r="W22">
        <v>4.583333333333333</v>
      </c>
    </row>
    <row r="23" spans="1:23" x14ac:dyDescent="0.3">
      <c r="A23">
        <v>22</v>
      </c>
      <c r="B23" t="s">
        <v>526</v>
      </c>
      <c r="C23">
        <v>72</v>
      </c>
      <c r="D23" t="s">
        <v>527</v>
      </c>
      <c r="E23">
        <v>3</v>
      </c>
      <c r="F23">
        <v>3</v>
      </c>
      <c r="G23" t="s">
        <v>192</v>
      </c>
      <c r="H23">
        <v>116</v>
      </c>
      <c r="I23" s="19">
        <v>45619.365972222222</v>
      </c>
      <c r="J23" s="19">
        <v>45619.472916666666</v>
      </c>
      <c r="K23" s="19">
        <v>45620.813888888886</v>
      </c>
      <c r="L23" s="19">
        <v>45621.365972222222</v>
      </c>
      <c r="M23">
        <v>0</v>
      </c>
      <c r="N23" t="s">
        <v>307</v>
      </c>
      <c r="O23" t="s">
        <v>537</v>
      </c>
      <c r="P23" t="s">
        <v>274</v>
      </c>
      <c r="Q23">
        <v>21</v>
      </c>
      <c r="R23" t="s">
        <v>32579</v>
      </c>
      <c r="S23">
        <v>2.5666666666666664</v>
      </c>
      <c r="T23">
        <v>34.75</v>
      </c>
      <c r="U23" t="s">
        <v>32580</v>
      </c>
      <c r="V23">
        <v>0</v>
      </c>
      <c r="W23">
        <v>2.5666666666666664</v>
      </c>
    </row>
    <row r="24" spans="1:23" x14ac:dyDescent="0.3">
      <c r="A24">
        <v>23</v>
      </c>
      <c r="B24" t="s">
        <v>538</v>
      </c>
      <c r="C24">
        <v>10</v>
      </c>
      <c r="D24" t="s">
        <v>540</v>
      </c>
      <c r="E24">
        <v>2</v>
      </c>
      <c r="F24">
        <v>1</v>
      </c>
      <c r="G24" t="s">
        <v>192</v>
      </c>
      <c r="H24">
        <v>9</v>
      </c>
      <c r="I24" s="19">
        <v>45660.670138888891</v>
      </c>
      <c r="J24" s="19">
        <v>45660.684027777781</v>
      </c>
      <c r="K24" s="19">
        <v>45660.745833333334</v>
      </c>
      <c r="L24" s="19">
        <v>45660.753472222219</v>
      </c>
      <c r="M24">
        <v>0</v>
      </c>
      <c r="N24" t="s">
        <v>307</v>
      </c>
      <c r="O24" t="s">
        <v>548</v>
      </c>
      <c r="P24" t="s">
        <v>328</v>
      </c>
      <c r="Q24">
        <v>22</v>
      </c>
      <c r="R24" t="s">
        <v>32579</v>
      </c>
      <c r="S24">
        <v>0.33333333333333331</v>
      </c>
      <c r="T24">
        <v>1.8166666666666667</v>
      </c>
      <c r="U24" t="s">
        <v>32580</v>
      </c>
      <c r="V24">
        <v>0</v>
      </c>
      <c r="W24">
        <v>0.33333333333333331</v>
      </c>
    </row>
    <row r="25" spans="1:23" x14ac:dyDescent="0.3">
      <c r="A25">
        <v>24</v>
      </c>
      <c r="B25" t="s">
        <v>550</v>
      </c>
      <c r="C25">
        <v>1</v>
      </c>
      <c r="D25" t="s">
        <v>552</v>
      </c>
      <c r="E25">
        <v>1</v>
      </c>
      <c r="F25">
        <v>4</v>
      </c>
      <c r="G25" t="s">
        <v>116</v>
      </c>
      <c r="H25">
        <v>35</v>
      </c>
      <c r="I25" s="19">
        <v>44962.651388888888</v>
      </c>
      <c r="J25" s="19">
        <v>44962.914583333331</v>
      </c>
      <c r="K25" s="19">
        <v>44965.011805555558</v>
      </c>
      <c r="L25" s="19">
        <v>44966.651388888888</v>
      </c>
      <c r="M25">
        <v>0</v>
      </c>
      <c r="N25" t="s">
        <v>128</v>
      </c>
      <c r="O25" t="s">
        <v>563</v>
      </c>
      <c r="P25" t="s">
        <v>293</v>
      </c>
      <c r="Q25">
        <v>23</v>
      </c>
      <c r="R25" t="s">
        <v>32579</v>
      </c>
      <c r="S25">
        <v>6.3166666666666664</v>
      </c>
      <c r="T25">
        <v>56.65</v>
      </c>
      <c r="U25" t="s">
        <v>32580</v>
      </c>
      <c r="V25">
        <v>0</v>
      </c>
      <c r="W25">
        <v>6.3166666666666664</v>
      </c>
    </row>
    <row r="26" spans="1:23" x14ac:dyDescent="0.3">
      <c r="A26">
        <v>25</v>
      </c>
      <c r="B26" t="s">
        <v>565</v>
      </c>
      <c r="C26">
        <v>8</v>
      </c>
      <c r="D26" t="s">
        <v>567</v>
      </c>
      <c r="E26">
        <v>2</v>
      </c>
      <c r="F26">
        <v>3</v>
      </c>
      <c r="G26" t="s">
        <v>116</v>
      </c>
      <c r="H26">
        <v>105</v>
      </c>
      <c r="I26" s="19">
        <v>45307.51458333333</v>
      </c>
      <c r="J26" s="19">
        <v>45307.765277777777</v>
      </c>
      <c r="K26" s="19">
        <v>45308.679166666669</v>
      </c>
      <c r="L26" s="19">
        <v>45310.51458333333</v>
      </c>
      <c r="M26">
        <v>0</v>
      </c>
      <c r="N26" t="s">
        <v>307</v>
      </c>
      <c r="O26" t="s">
        <v>583</v>
      </c>
      <c r="P26" t="s">
        <v>584</v>
      </c>
      <c r="Q26">
        <v>24</v>
      </c>
      <c r="R26" t="s">
        <v>32579</v>
      </c>
      <c r="S26">
        <v>6.0166666666666666</v>
      </c>
      <c r="T26">
        <v>27.95</v>
      </c>
      <c r="U26" t="s">
        <v>32580</v>
      </c>
      <c r="V26">
        <v>0</v>
      </c>
      <c r="W26">
        <v>6.0166666666666666</v>
      </c>
    </row>
    <row r="27" spans="1:23" x14ac:dyDescent="0.3">
      <c r="A27">
        <v>26</v>
      </c>
      <c r="B27" t="s">
        <v>586</v>
      </c>
      <c r="C27">
        <v>70</v>
      </c>
      <c r="D27" t="s">
        <v>588</v>
      </c>
      <c r="E27">
        <v>3</v>
      </c>
      <c r="F27">
        <v>3</v>
      </c>
      <c r="G27" t="s">
        <v>116</v>
      </c>
      <c r="H27">
        <v>50</v>
      </c>
      <c r="I27" s="19">
        <v>45000.164583333331</v>
      </c>
      <c r="J27" s="19">
        <v>45000.328472222223</v>
      </c>
      <c r="K27" s="19">
        <v>45001.347222222219</v>
      </c>
      <c r="L27" s="19">
        <v>45003.164583333331</v>
      </c>
      <c r="M27">
        <v>0</v>
      </c>
      <c r="N27" t="s">
        <v>222</v>
      </c>
      <c r="O27" t="s">
        <v>599</v>
      </c>
      <c r="P27" t="s">
        <v>194</v>
      </c>
      <c r="Q27">
        <v>25</v>
      </c>
      <c r="R27" t="s">
        <v>32579</v>
      </c>
      <c r="S27">
        <v>3.9333333333333331</v>
      </c>
      <c r="T27">
        <v>28.383333333333333</v>
      </c>
      <c r="U27" t="s">
        <v>32580</v>
      </c>
      <c r="V27">
        <v>0</v>
      </c>
      <c r="W27">
        <v>3.9333333333333331</v>
      </c>
    </row>
    <row r="28" spans="1:23" x14ac:dyDescent="0.3">
      <c r="A28">
        <v>27</v>
      </c>
      <c r="B28" t="s">
        <v>602</v>
      </c>
      <c r="C28">
        <v>35</v>
      </c>
      <c r="D28" t="s">
        <v>604</v>
      </c>
      <c r="E28">
        <v>2</v>
      </c>
      <c r="F28">
        <v>2</v>
      </c>
      <c r="G28" t="s">
        <v>192</v>
      </c>
      <c r="H28">
        <v>27</v>
      </c>
      <c r="I28" s="19">
        <v>45323.454861111109</v>
      </c>
      <c r="J28" s="19">
        <v>45323.542361111111</v>
      </c>
      <c r="K28" s="19">
        <v>45324.277777777781</v>
      </c>
      <c r="L28" s="19">
        <v>45324.454861111109</v>
      </c>
      <c r="M28">
        <v>0</v>
      </c>
      <c r="N28" t="s">
        <v>307</v>
      </c>
      <c r="O28" t="s">
        <v>615</v>
      </c>
      <c r="P28" t="s">
        <v>584</v>
      </c>
      <c r="Q28">
        <v>26</v>
      </c>
      <c r="R28" t="s">
        <v>32579</v>
      </c>
      <c r="S28">
        <v>2.1</v>
      </c>
      <c r="T28">
        <v>19.75</v>
      </c>
      <c r="U28" t="s">
        <v>32580</v>
      </c>
      <c r="V28">
        <v>0</v>
      </c>
      <c r="W28">
        <v>2.1</v>
      </c>
    </row>
    <row r="29" spans="1:23" x14ac:dyDescent="0.3">
      <c r="A29">
        <v>28</v>
      </c>
      <c r="B29" t="s">
        <v>617</v>
      </c>
      <c r="C29">
        <v>19</v>
      </c>
      <c r="D29" t="s">
        <v>619</v>
      </c>
      <c r="E29">
        <v>1</v>
      </c>
      <c r="F29">
        <v>2</v>
      </c>
      <c r="G29" t="s">
        <v>116</v>
      </c>
      <c r="H29">
        <v>28</v>
      </c>
      <c r="I29" s="19">
        <v>45671.310416666667</v>
      </c>
      <c r="J29" s="19">
        <v>45671.347916666666</v>
      </c>
      <c r="K29" s="19">
        <v>45671.55</v>
      </c>
      <c r="L29" s="19">
        <v>45671.810416666667</v>
      </c>
      <c r="M29">
        <v>0</v>
      </c>
      <c r="N29" t="s">
        <v>165</v>
      </c>
      <c r="O29" t="s">
        <v>631</v>
      </c>
      <c r="P29" t="s">
        <v>446</v>
      </c>
      <c r="Q29">
        <v>27</v>
      </c>
      <c r="R29" t="s">
        <v>32579</v>
      </c>
      <c r="S29">
        <v>0.89999999999999991</v>
      </c>
      <c r="T29">
        <v>5.75</v>
      </c>
      <c r="U29" t="s">
        <v>32580</v>
      </c>
      <c r="V29">
        <v>0</v>
      </c>
      <c r="W29">
        <v>0.89999999999999991</v>
      </c>
    </row>
    <row r="30" spans="1:23" x14ac:dyDescent="0.3">
      <c r="A30">
        <v>29</v>
      </c>
      <c r="B30" t="s">
        <v>634</v>
      </c>
      <c r="C30">
        <v>32</v>
      </c>
      <c r="D30" t="s">
        <v>636</v>
      </c>
      <c r="E30">
        <v>2</v>
      </c>
      <c r="F30">
        <v>3</v>
      </c>
      <c r="G30" t="s">
        <v>116</v>
      </c>
      <c r="H30">
        <v>8</v>
      </c>
      <c r="I30" s="19">
        <v>45154.015972222223</v>
      </c>
      <c r="J30" s="19">
        <v>45154.199305555558</v>
      </c>
      <c r="K30" s="19">
        <v>45155.539583333331</v>
      </c>
      <c r="L30" s="19">
        <v>45157.015972222223</v>
      </c>
      <c r="M30">
        <v>0</v>
      </c>
      <c r="N30" t="s">
        <v>307</v>
      </c>
      <c r="O30" t="s">
        <v>648</v>
      </c>
      <c r="P30" t="s">
        <v>584</v>
      </c>
      <c r="Q30">
        <v>28</v>
      </c>
      <c r="R30" t="s">
        <v>32579</v>
      </c>
      <c r="S30">
        <v>4.3999999999999995</v>
      </c>
      <c r="T30">
        <v>36.566666666666663</v>
      </c>
      <c r="U30" t="s">
        <v>32580</v>
      </c>
      <c r="V30">
        <v>0</v>
      </c>
      <c r="W30">
        <v>4.3999999999999995</v>
      </c>
    </row>
    <row r="31" spans="1:23" x14ac:dyDescent="0.3">
      <c r="A31">
        <v>30</v>
      </c>
      <c r="B31" t="s">
        <v>650</v>
      </c>
      <c r="C31">
        <v>78</v>
      </c>
      <c r="D31" t="s">
        <v>651</v>
      </c>
      <c r="E31">
        <v>3</v>
      </c>
      <c r="F31">
        <v>3</v>
      </c>
      <c r="G31" t="s">
        <v>116</v>
      </c>
      <c r="H31">
        <v>71</v>
      </c>
      <c r="I31" s="19">
        <v>45018.570138888892</v>
      </c>
      <c r="J31" s="19">
        <v>45019.304166666669</v>
      </c>
      <c r="K31" s="19">
        <v>45020.249305555553</v>
      </c>
      <c r="L31" s="19">
        <v>45021.570138888892</v>
      </c>
      <c r="M31">
        <v>0</v>
      </c>
      <c r="N31" t="s">
        <v>307</v>
      </c>
      <c r="O31" t="s">
        <v>665</v>
      </c>
      <c r="P31" t="s">
        <v>194</v>
      </c>
      <c r="Q31">
        <v>29</v>
      </c>
      <c r="R31" t="s">
        <v>32579</v>
      </c>
      <c r="S31">
        <v>17.616666666666667</v>
      </c>
      <c r="T31">
        <v>40.299999999999997</v>
      </c>
      <c r="U31" t="s">
        <v>32580</v>
      </c>
      <c r="V31">
        <v>0</v>
      </c>
      <c r="W31">
        <v>17.616666666666667</v>
      </c>
    </row>
    <row r="32" spans="1:23" x14ac:dyDescent="0.3">
      <c r="A32">
        <v>31</v>
      </c>
      <c r="B32" t="s">
        <v>667</v>
      </c>
      <c r="C32">
        <v>58</v>
      </c>
      <c r="D32" t="s">
        <v>669</v>
      </c>
      <c r="E32">
        <v>1</v>
      </c>
      <c r="F32">
        <v>3</v>
      </c>
      <c r="G32" t="s">
        <v>192</v>
      </c>
      <c r="H32">
        <v>3</v>
      </c>
      <c r="I32" s="19">
        <v>44945.743055555555</v>
      </c>
      <c r="J32" s="19">
        <v>44945.828472222223</v>
      </c>
      <c r="K32" s="19">
        <v>44947.770138888889</v>
      </c>
      <c r="L32" s="19">
        <v>44946.743055555555</v>
      </c>
      <c r="M32">
        <v>1</v>
      </c>
      <c r="N32" t="s">
        <v>128</v>
      </c>
      <c r="O32" t="s">
        <v>682</v>
      </c>
      <c r="P32" t="s">
        <v>446</v>
      </c>
      <c r="Q32">
        <v>30</v>
      </c>
      <c r="R32" t="s">
        <v>32579</v>
      </c>
      <c r="S32">
        <v>2.0499999999999998</v>
      </c>
      <c r="T32">
        <v>48.65</v>
      </c>
      <c r="U32" t="s">
        <v>32581</v>
      </c>
      <c r="V32">
        <v>1</v>
      </c>
      <c r="W32">
        <v>2.0499999999999998</v>
      </c>
    </row>
    <row r="33" spans="1:23" x14ac:dyDescent="0.3">
      <c r="A33">
        <v>32</v>
      </c>
      <c r="B33" t="s">
        <v>685</v>
      </c>
      <c r="C33">
        <v>35</v>
      </c>
      <c r="D33" t="s">
        <v>688</v>
      </c>
      <c r="E33">
        <v>5</v>
      </c>
      <c r="F33">
        <v>3</v>
      </c>
      <c r="G33" t="s">
        <v>116</v>
      </c>
      <c r="H33">
        <v>45</v>
      </c>
      <c r="I33" s="19">
        <v>45278.19027777778</v>
      </c>
      <c r="J33" s="19">
        <v>45278.461805555555</v>
      </c>
      <c r="K33" s="19">
        <v>45279.26666666667</v>
      </c>
      <c r="L33" s="19">
        <v>45281.19027777778</v>
      </c>
      <c r="M33">
        <v>0</v>
      </c>
      <c r="N33" t="s">
        <v>165</v>
      </c>
      <c r="O33" t="s">
        <v>701</v>
      </c>
      <c r="P33" t="s">
        <v>705</v>
      </c>
      <c r="Q33">
        <v>31</v>
      </c>
      <c r="R33" t="s">
        <v>32579</v>
      </c>
      <c r="S33">
        <v>6.5166666666666666</v>
      </c>
      <c r="T33">
        <v>25.833333333333332</v>
      </c>
      <c r="U33" t="s">
        <v>32580</v>
      </c>
      <c r="V33">
        <v>0</v>
      </c>
      <c r="W33">
        <v>6.5166666666666666</v>
      </c>
    </row>
    <row r="34" spans="1:23" x14ac:dyDescent="0.3">
      <c r="A34">
        <v>33</v>
      </c>
      <c r="B34" t="s">
        <v>706</v>
      </c>
      <c r="C34">
        <v>33</v>
      </c>
      <c r="D34" t="s">
        <v>708</v>
      </c>
      <c r="E34">
        <v>5</v>
      </c>
      <c r="F34">
        <v>4</v>
      </c>
      <c r="G34" t="s">
        <v>116</v>
      </c>
      <c r="H34">
        <v>118</v>
      </c>
      <c r="I34" s="19">
        <v>45255.757638888892</v>
      </c>
      <c r="J34" s="19">
        <v>45256.612500000003</v>
      </c>
      <c r="K34" s="19">
        <v>45258.140972222223</v>
      </c>
      <c r="L34" s="19">
        <v>45260.757638888892</v>
      </c>
      <c r="M34">
        <v>0</v>
      </c>
      <c r="N34" t="s">
        <v>165</v>
      </c>
      <c r="O34" t="s">
        <v>719</v>
      </c>
      <c r="P34" t="s">
        <v>705</v>
      </c>
      <c r="Q34">
        <v>32</v>
      </c>
      <c r="R34" t="s">
        <v>32579</v>
      </c>
      <c r="S34">
        <v>20.516666666666666</v>
      </c>
      <c r="T34">
        <v>57.199999999999996</v>
      </c>
      <c r="U34" t="s">
        <v>32580</v>
      </c>
      <c r="V34">
        <v>0</v>
      </c>
      <c r="W34">
        <v>20.516666666666666</v>
      </c>
    </row>
    <row r="35" spans="1:23" x14ac:dyDescent="0.3">
      <c r="A35">
        <v>34</v>
      </c>
      <c r="B35" t="s">
        <v>721</v>
      </c>
      <c r="C35">
        <v>78</v>
      </c>
      <c r="D35" t="s">
        <v>723</v>
      </c>
      <c r="E35">
        <v>2</v>
      </c>
      <c r="F35">
        <v>3</v>
      </c>
      <c r="G35" t="s">
        <v>192</v>
      </c>
      <c r="H35">
        <v>46</v>
      </c>
      <c r="I35" s="19">
        <v>45442.657638888886</v>
      </c>
      <c r="J35" s="19">
        <v>45443.425000000003</v>
      </c>
      <c r="K35" s="19">
        <v>45445.398611111108</v>
      </c>
      <c r="L35" s="19">
        <v>45445.657638888886</v>
      </c>
      <c r="M35">
        <v>0</v>
      </c>
      <c r="N35" t="s">
        <v>165</v>
      </c>
      <c r="O35" t="s">
        <v>736</v>
      </c>
      <c r="P35" t="s">
        <v>584</v>
      </c>
      <c r="Q35">
        <v>33</v>
      </c>
      <c r="R35" t="s">
        <v>32579</v>
      </c>
      <c r="S35">
        <v>18.416666666666664</v>
      </c>
      <c r="T35">
        <v>65.783333333333331</v>
      </c>
      <c r="U35" t="s">
        <v>32580</v>
      </c>
      <c r="V35">
        <v>0</v>
      </c>
      <c r="W35">
        <v>18.416666666666664</v>
      </c>
    </row>
    <row r="36" spans="1:23" x14ac:dyDescent="0.3">
      <c r="A36">
        <v>35</v>
      </c>
      <c r="B36" t="s">
        <v>738</v>
      </c>
      <c r="C36">
        <v>54</v>
      </c>
      <c r="D36" t="s">
        <v>740</v>
      </c>
      <c r="E36">
        <v>1</v>
      </c>
      <c r="F36">
        <v>3</v>
      </c>
      <c r="G36" t="s">
        <v>116</v>
      </c>
      <c r="H36">
        <v>22</v>
      </c>
      <c r="I36" s="19">
        <v>45598.185416666667</v>
      </c>
      <c r="J36" s="19">
        <v>45598.241666666669</v>
      </c>
      <c r="K36" s="19">
        <v>45598.93472222222</v>
      </c>
      <c r="L36" s="19">
        <v>45599.185416666667</v>
      </c>
      <c r="M36">
        <v>0</v>
      </c>
      <c r="N36" t="s">
        <v>165</v>
      </c>
      <c r="O36" t="s">
        <v>750</v>
      </c>
      <c r="P36" t="s">
        <v>751</v>
      </c>
      <c r="Q36">
        <v>34</v>
      </c>
      <c r="R36" t="s">
        <v>32579</v>
      </c>
      <c r="S36">
        <v>1.3499999999999999</v>
      </c>
      <c r="T36">
        <v>17.983333333333334</v>
      </c>
      <c r="U36" t="s">
        <v>32580</v>
      </c>
      <c r="V36">
        <v>0</v>
      </c>
      <c r="W36">
        <v>1.3499999999999999</v>
      </c>
    </row>
    <row r="37" spans="1:23" x14ac:dyDescent="0.3">
      <c r="A37">
        <v>36</v>
      </c>
      <c r="B37" t="s">
        <v>753</v>
      </c>
      <c r="C37">
        <v>20</v>
      </c>
      <c r="D37" t="s">
        <v>756</v>
      </c>
      <c r="E37">
        <v>2</v>
      </c>
      <c r="F37">
        <v>2</v>
      </c>
      <c r="G37" t="s">
        <v>116</v>
      </c>
      <c r="H37">
        <v>25</v>
      </c>
      <c r="I37" s="19">
        <v>45062.944444444445</v>
      </c>
      <c r="J37" s="19">
        <v>45063.004861111112</v>
      </c>
      <c r="K37" s="19">
        <v>45063.59375</v>
      </c>
      <c r="L37" s="19">
        <v>45063.944444444445</v>
      </c>
      <c r="M37">
        <v>0</v>
      </c>
      <c r="N37" t="s">
        <v>128</v>
      </c>
      <c r="O37" t="s">
        <v>768</v>
      </c>
      <c r="P37" t="s">
        <v>328</v>
      </c>
      <c r="Q37">
        <v>35</v>
      </c>
      <c r="R37" t="s">
        <v>32579</v>
      </c>
      <c r="S37">
        <v>1.45</v>
      </c>
      <c r="T37">
        <v>15.583333333333332</v>
      </c>
      <c r="U37" t="s">
        <v>32580</v>
      </c>
      <c r="V37">
        <v>0</v>
      </c>
      <c r="W37">
        <v>1.45</v>
      </c>
    </row>
    <row r="38" spans="1:23" x14ac:dyDescent="0.3">
      <c r="A38">
        <v>37</v>
      </c>
      <c r="B38" t="s">
        <v>769</v>
      </c>
      <c r="C38">
        <v>21</v>
      </c>
      <c r="D38" t="s">
        <v>770</v>
      </c>
      <c r="E38">
        <v>1</v>
      </c>
      <c r="F38">
        <v>3</v>
      </c>
      <c r="G38" t="s">
        <v>192</v>
      </c>
      <c r="H38">
        <v>35</v>
      </c>
      <c r="I38" s="19">
        <v>45345.084027777775</v>
      </c>
      <c r="J38" s="19">
        <v>45345.161805555559</v>
      </c>
      <c r="K38" s="19">
        <v>45346.670138888891</v>
      </c>
      <c r="L38" s="19">
        <v>45347.084027777775</v>
      </c>
      <c r="M38">
        <v>0</v>
      </c>
      <c r="N38" t="s">
        <v>307</v>
      </c>
      <c r="O38" t="s">
        <v>779</v>
      </c>
      <c r="P38" t="s">
        <v>363</v>
      </c>
      <c r="Q38">
        <v>36</v>
      </c>
      <c r="R38" t="s">
        <v>32579</v>
      </c>
      <c r="S38">
        <v>1.8666666666666667</v>
      </c>
      <c r="T38">
        <v>38.066666666666663</v>
      </c>
      <c r="U38" t="s">
        <v>32580</v>
      </c>
      <c r="V38">
        <v>0</v>
      </c>
      <c r="W38">
        <v>1.8666666666666667</v>
      </c>
    </row>
    <row r="39" spans="1:23" x14ac:dyDescent="0.3">
      <c r="A39">
        <v>38</v>
      </c>
      <c r="B39" t="s">
        <v>783</v>
      </c>
      <c r="C39">
        <v>48</v>
      </c>
      <c r="D39" t="s">
        <v>785</v>
      </c>
      <c r="E39">
        <v>4</v>
      </c>
      <c r="F39">
        <v>2</v>
      </c>
      <c r="G39" t="s">
        <v>116</v>
      </c>
      <c r="H39">
        <v>109</v>
      </c>
      <c r="I39" s="19">
        <v>45596.272222222222</v>
      </c>
      <c r="J39" s="19">
        <v>45596.352083333331</v>
      </c>
      <c r="K39" s="19">
        <v>45597.009722222225</v>
      </c>
      <c r="L39" s="19">
        <v>45597.272222222222</v>
      </c>
      <c r="M39">
        <v>0</v>
      </c>
      <c r="N39" t="s">
        <v>165</v>
      </c>
      <c r="O39" t="s">
        <v>796</v>
      </c>
      <c r="P39" t="s">
        <v>797</v>
      </c>
      <c r="Q39">
        <v>37</v>
      </c>
      <c r="R39" t="s">
        <v>32579</v>
      </c>
      <c r="S39">
        <v>1.9166666666666665</v>
      </c>
      <c r="T39">
        <v>17.7</v>
      </c>
      <c r="U39" t="s">
        <v>32580</v>
      </c>
      <c r="V39">
        <v>0</v>
      </c>
      <c r="W39">
        <v>1.9166666666666665</v>
      </c>
    </row>
    <row r="40" spans="1:23" x14ac:dyDescent="0.3">
      <c r="A40">
        <v>39</v>
      </c>
      <c r="B40" t="s">
        <v>798</v>
      </c>
      <c r="C40">
        <v>78</v>
      </c>
      <c r="D40" t="s">
        <v>800</v>
      </c>
      <c r="E40">
        <v>1</v>
      </c>
      <c r="F40">
        <v>3</v>
      </c>
      <c r="G40" t="s">
        <v>803</v>
      </c>
      <c r="H40">
        <v>108</v>
      </c>
      <c r="I40" s="19">
        <v>45206.840277777781</v>
      </c>
      <c r="J40" s="19">
        <v>45207.128472222219</v>
      </c>
      <c r="K40" s="19"/>
      <c r="L40" s="19">
        <v>45209.840277777781</v>
      </c>
      <c r="M40">
        <v>1</v>
      </c>
      <c r="N40" t="s">
        <v>165</v>
      </c>
      <c r="O40" t="s">
        <v>811</v>
      </c>
      <c r="Q40">
        <v>38</v>
      </c>
      <c r="R40" t="s">
        <v>32582</v>
      </c>
      <c r="S40">
        <v>6.9166666666666661</v>
      </c>
      <c r="U40" t="s">
        <v>32581</v>
      </c>
      <c r="V40">
        <v>1</v>
      </c>
      <c r="W40">
        <v>6.9166666666666661</v>
      </c>
    </row>
    <row r="41" spans="1:23" x14ac:dyDescent="0.3">
      <c r="A41">
        <v>40</v>
      </c>
      <c r="B41" t="s">
        <v>814</v>
      </c>
      <c r="C41">
        <v>63</v>
      </c>
      <c r="D41" t="s">
        <v>816</v>
      </c>
      <c r="E41">
        <v>2</v>
      </c>
      <c r="F41">
        <v>2</v>
      </c>
      <c r="G41" t="s">
        <v>116</v>
      </c>
      <c r="H41">
        <v>78</v>
      </c>
      <c r="I41" s="19">
        <v>45671.79791666667</v>
      </c>
      <c r="J41" s="19">
        <v>45672.172222222223</v>
      </c>
      <c r="K41" s="19">
        <v>45672.59652777778</v>
      </c>
      <c r="L41" s="19">
        <v>45672.79791666667</v>
      </c>
      <c r="M41">
        <v>0</v>
      </c>
      <c r="N41" t="s">
        <v>128</v>
      </c>
      <c r="O41" t="s">
        <v>828</v>
      </c>
      <c r="P41" t="s">
        <v>328</v>
      </c>
      <c r="Q41">
        <v>39</v>
      </c>
      <c r="R41" t="s">
        <v>32579</v>
      </c>
      <c r="S41">
        <v>8.9833333333333325</v>
      </c>
      <c r="T41">
        <v>19.166666666666664</v>
      </c>
      <c r="U41" t="s">
        <v>32580</v>
      </c>
      <c r="V41">
        <v>0</v>
      </c>
      <c r="W41">
        <v>8.9833333333333325</v>
      </c>
    </row>
    <row r="42" spans="1:23" x14ac:dyDescent="0.3">
      <c r="A42">
        <v>41</v>
      </c>
      <c r="B42" t="s">
        <v>830</v>
      </c>
      <c r="C42">
        <v>61</v>
      </c>
      <c r="D42" t="s">
        <v>832</v>
      </c>
      <c r="E42">
        <v>5</v>
      </c>
      <c r="F42">
        <v>3</v>
      </c>
      <c r="G42" t="s">
        <v>192</v>
      </c>
      <c r="H42">
        <v>1</v>
      </c>
      <c r="I42" s="19">
        <v>45091.911805555559</v>
      </c>
      <c r="J42" s="19">
        <v>45092.123611111114</v>
      </c>
      <c r="K42" s="19">
        <v>45093.229861111111</v>
      </c>
      <c r="L42" s="19">
        <v>45094.911805555559</v>
      </c>
      <c r="M42">
        <v>0</v>
      </c>
      <c r="N42" t="s">
        <v>307</v>
      </c>
      <c r="O42" t="s">
        <v>842</v>
      </c>
      <c r="P42" t="s">
        <v>843</v>
      </c>
      <c r="Q42">
        <v>40</v>
      </c>
      <c r="R42" t="s">
        <v>32579</v>
      </c>
      <c r="S42">
        <v>5.083333333333333</v>
      </c>
      <c r="T42">
        <v>31.633333333333333</v>
      </c>
      <c r="U42" t="s">
        <v>32580</v>
      </c>
      <c r="V42">
        <v>0</v>
      </c>
      <c r="W42">
        <v>5.083333333333333</v>
      </c>
    </row>
    <row r="43" spans="1:23" x14ac:dyDescent="0.3">
      <c r="A43">
        <v>42</v>
      </c>
      <c r="B43" t="s">
        <v>845</v>
      </c>
      <c r="C43">
        <v>30</v>
      </c>
      <c r="D43" t="s">
        <v>847</v>
      </c>
      <c r="E43">
        <v>1</v>
      </c>
      <c r="F43">
        <v>3</v>
      </c>
      <c r="G43" t="s">
        <v>152</v>
      </c>
      <c r="H43">
        <v>79</v>
      </c>
      <c r="I43" s="19">
        <v>45736.856944444444</v>
      </c>
      <c r="J43" s="19"/>
      <c r="K43" s="19"/>
      <c r="L43" s="19">
        <v>45738.856944444444</v>
      </c>
      <c r="M43">
        <v>0</v>
      </c>
      <c r="N43" t="s">
        <v>307</v>
      </c>
      <c r="O43" t="s">
        <v>852</v>
      </c>
      <c r="Q43">
        <v>41</v>
      </c>
      <c r="R43" t="s">
        <v>32582</v>
      </c>
      <c r="U43" t="s">
        <v>32580</v>
      </c>
      <c r="V43">
        <v>0</v>
      </c>
    </row>
    <row r="44" spans="1:23" x14ac:dyDescent="0.3">
      <c r="A44">
        <v>43</v>
      </c>
      <c r="B44" t="s">
        <v>854</v>
      </c>
      <c r="C44">
        <v>24</v>
      </c>
      <c r="D44" t="s">
        <v>855</v>
      </c>
      <c r="E44">
        <v>1</v>
      </c>
      <c r="F44">
        <v>2</v>
      </c>
      <c r="G44" t="s">
        <v>116</v>
      </c>
      <c r="H44">
        <v>96</v>
      </c>
      <c r="I44" s="19">
        <v>45441.507638888892</v>
      </c>
      <c r="J44" s="19">
        <v>45441.563888888886</v>
      </c>
      <c r="K44" s="19">
        <v>45441.864583333336</v>
      </c>
      <c r="L44" s="19">
        <v>45442.007638888892</v>
      </c>
      <c r="M44">
        <v>0</v>
      </c>
      <c r="N44" t="s">
        <v>128</v>
      </c>
      <c r="O44" t="s">
        <v>864</v>
      </c>
      <c r="P44" t="s">
        <v>225</v>
      </c>
      <c r="Q44">
        <v>42</v>
      </c>
      <c r="R44" t="s">
        <v>32579</v>
      </c>
      <c r="S44">
        <v>1.3499999999999999</v>
      </c>
      <c r="T44">
        <v>8.5666666666666664</v>
      </c>
      <c r="U44" t="s">
        <v>32580</v>
      </c>
      <c r="V44">
        <v>0</v>
      </c>
      <c r="W44">
        <v>1.3499999999999999</v>
      </c>
    </row>
    <row r="45" spans="1:23" x14ac:dyDescent="0.3">
      <c r="A45">
        <v>44</v>
      </c>
      <c r="B45" t="s">
        <v>866</v>
      </c>
      <c r="C45">
        <v>10</v>
      </c>
      <c r="D45" t="s">
        <v>867</v>
      </c>
      <c r="E45">
        <v>3</v>
      </c>
      <c r="F45">
        <v>3</v>
      </c>
      <c r="G45" t="s">
        <v>192</v>
      </c>
      <c r="H45">
        <v>116</v>
      </c>
      <c r="I45" s="19">
        <v>45085.399305555555</v>
      </c>
      <c r="J45" s="19">
        <v>45085.447222222225</v>
      </c>
      <c r="K45" s="19">
        <v>45086.243055555555</v>
      </c>
      <c r="L45" s="19">
        <v>45086.399305555555</v>
      </c>
      <c r="M45">
        <v>0</v>
      </c>
      <c r="N45" t="s">
        <v>165</v>
      </c>
      <c r="O45" t="s">
        <v>876</v>
      </c>
      <c r="P45" t="s">
        <v>877</v>
      </c>
      <c r="Q45">
        <v>43</v>
      </c>
      <c r="R45" t="s">
        <v>32579</v>
      </c>
      <c r="S45">
        <v>1.1499999999999999</v>
      </c>
      <c r="T45">
        <v>20.25</v>
      </c>
      <c r="U45" t="s">
        <v>32580</v>
      </c>
      <c r="V45">
        <v>0</v>
      </c>
      <c r="W45">
        <v>1.1499999999999999</v>
      </c>
    </row>
    <row r="46" spans="1:23" x14ac:dyDescent="0.3">
      <c r="A46">
        <v>45</v>
      </c>
      <c r="B46" t="s">
        <v>878</v>
      </c>
      <c r="C46">
        <v>21</v>
      </c>
      <c r="D46" t="s">
        <v>879</v>
      </c>
      <c r="E46">
        <v>5</v>
      </c>
      <c r="F46">
        <v>3</v>
      </c>
      <c r="G46" t="s">
        <v>192</v>
      </c>
      <c r="H46">
        <v>13</v>
      </c>
      <c r="I46" s="19">
        <v>45413.85</v>
      </c>
      <c r="J46" s="19">
        <v>45413.914583333331</v>
      </c>
      <c r="K46" s="19">
        <v>45415.201388888891</v>
      </c>
      <c r="L46" s="19">
        <v>45415.85</v>
      </c>
      <c r="M46">
        <v>0</v>
      </c>
      <c r="N46" t="s">
        <v>307</v>
      </c>
      <c r="O46" t="s">
        <v>888</v>
      </c>
      <c r="P46" t="s">
        <v>705</v>
      </c>
      <c r="Q46">
        <v>44</v>
      </c>
      <c r="R46" t="s">
        <v>32579</v>
      </c>
      <c r="S46">
        <v>1.55</v>
      </c>
      <c r="T46">
        <v>32.43333333333333</v>
      </c>
      <c r="U46" t="s">
        <v>32580</v>
      </c>
      <c r="V46">
        <v>0</v>
      </c>
      <c r="W46">
        <v>1.55</v>
      </c>
    </row>
    <row r="47" spans="1:23" x14ac:dyDescent="0.3">
      <c r="A47">
        <v>46</v>
      </c>
      <c r="B47" t="s">
        <v>889</v>
      </c>
      <c r="C47">
        <v>69</v>
      </c>
      <c r="D47" t="s">
        <v>892</v>
      </c>
      <c r="E47">
        <v>4</v>
      </c>
      <c r="F47">
        <v>4</v>
      </c>
      <c r="G47" t="s">
        <v>116</v>
      </c>
      <c r="H47">
        <v>34</v>
      </c>
      <c r="I47" s="19">
        <v>45139.431944444441</v>
      </c>
      <c r="J47" s="19">
        <v>45140.029166666667</v>
      </c>
      <c r="K47" s="19">
        <v>45142.241666666669</v>
      </c>
      <c r="L47" s="19">
        <v>45144.431944444441</v>
      </c>
      <c r="M47">
        <v>0</v>
      </c>
      <c r="N47" t="s">
        <v>165</v>
      </c>
      <c r="O47" t="s">
        <v>901</v>
      </c>
      <c r="P47" t="s">
        <v>903</v>
      </c>
      <c r="Q47">
        <v>45</v>
      </c>
      <c r="R47" t="s">
        <v>32579</v>
      </c>
      <c r="S47">
        <v>14.333333333333332</v>
      </c>
      <c r="T47">
        <v>67.433333333333337</v>
      </c>
      <c r="U47" t="s">
        <v>32580</v>
      </c>
      <c r="V47">
        <v>0</v>
      </c>
      <c r="W47">
        <v>14.333333333333332</v>
      </c>
    </row>
    <row r="48" spans="1:23" x14ac:dyDescent="0.3">
      <c r="A48">
        <v>47</v>
      </c>
      <c r="B48" t="s">
        <v>904</v>
      </c>
      <c r="C48">
        <v>70</v>
      </c>
      <c r="D48" t="s">
        <v>906</v>
      </c>
      <c r="E48">
        <v>3</v>
      </c>
      <c r="F48">
        <v>3</v>
      </c>
      <c r="G48" t="s">
        <v>172</v>
      </c>
      <c r="H48">
        <v>13</v>
      </c>
      <c r="I48" s="19">
        <v>45720.842361111114</v>
      </c>
      <c r="J48" s="19">
        <v>45721.140972222223</v>
      </c>
      <c r="K48" s="19"/>
      <c r="L48" s="19">
        <v>45723.842361111114</v>
      </c>
      <c r="M48">
        <v>0</v>
      </c>
      <c r="N48" t="s">
        <v>128</v>
      </c>
      <c r="O48" t="s">
        <v>914</v>
      </c>
      <c r="Q48">
        <v>46</v>
      </c>
      <c r="R48" t="s">
        <v>32582</v>
      </c>
      <c r="S48">
        <v>7.1666666666666661</v>
      </c>
      <c r="U48" t="s">
        <v>32580</v>
      </c>
      <c r="V48">
        <v>0</v>
      </c>
      <c r="W48">
        <v>7.1666666666666661</v>
      </c>
    </row>
    <row r="49" spans="1:23" x14ac:dyDescent="0.3">
      <c r="A49">
        <v>48</v>
      </c>
      <c r="B49" t="s">
        <v>919</v>
      </c>
      <c r="C49">
        <v>62</v>
      </c>
      <c r="D49" t="s">
        <v>920</v>
      </c>
      <c r="E49">
        <v>1</v>
      </c>
      <c r="F49">
        <v>3</v>
      </c>
      <c r="G49" t="s">
        <v>192</v>
      </c>
      <c r="H49">
        <v>116</v>
      </c>
      <c r="I49" s="19">
        <v>45109.686111111114</v>
      </c>
      <c r="J49" s="19">
        <v>45109.745138888888</v>
      </c>
      <c r="K49" s="19">
        <v>45111.620833333334</v>
      </c>
      <c r="L49" s="19">
        <v>45110.686111111114</v>
      </c>
      <c r="M49">
        <v>1</v>
      </c>
      <c r="N49" t="s">
        <v>165</v>
      </c>
      <c r="O49" t="s">
        <v>930</v>
      </c>
      <c r="P49" t="s">
        <v>293</v>
      </c>
      <c r="Q49">
        <v>47</v>
      </c>
      <c r="R49" t="s">
        <v>32579</v>
      </c>
      <c r="S49">
        <v>1.4166666666666665</v>
      </c>
      <c r="T49">
        <v>46.43333333333333</v>
      </c>
      <c r="U49" t="s">
        <v>32581</v>
      </c>
      <c r="V49">
        <v>1</v>
      </c>
      <c r="W49">
        <v>1.4166666666666665</v>
      </c>
    </row>
    <row r="50" spans="1:23" x14ac:dyDescent="0.3">
      <c r="A50">
        <v>49</v>
      </c>
      <c r="B50" t="s">
        <v>933</v>
      </c>
      <c r="C50">
        <v>43</v>
      </c>
      <c r="D50" t="s">
        <v>934</v>
      </c>
      <c r="E50">
        <v>1</v>
      </c>
      <c r="F50">
        <v>3</v>
      </c>
      <c r="G50" t="s">
        <v>116</v>
      </c>
      <c r="H50">
        <v>90</v>
      </c>
      <c r="I50" s="19">
        <v>45342.636111111111</v>
      </c>
      <c r="J50" s="19">
        <v>45342.781944444447</v>
      </c>
      <c r="K50" s="19">
        <v>45344.393750000003</v>
      </c>
      <c r="L50" s="19">
        <v>45344.636111111111</v>
      </c>
      <c r="M50">
        <v>0</v>
      </c>
      <c r="N50" t="s">
        <v>222</v>
      </c>
      <c r="O50" t="s">
        <v>945</v>
      </c>
      <c r="P50" t="s">
        <v>293</v>
      </c>
      <c r="Q50">
        <v>48</v>
      </c>
      <c r="R50" t="s">
        <v>32579</v>
      </c>
      <c r="S50">
        <v>3.5</v>
      </c>
      <c r="T50">
        <v>42.18333333333333</v>
      </c>
      <c r="U50" t="s">
        <v>32580</v>
      </c>
      <c r="V50">
        <v>0</v>
      </c>
      <c r="W50">
        <v>3.5</v>
      </c>
    </row>
    <row r="51" spans="1:23" x14ac:dyDescent="0.3">
      <c r="A51">
        <v>50</v>
      </c>
      <c r="B51" t="s">
        <v>947</v>
      </c>
      <c r="C51">
        <v>11</v>
      </c>
      <c r="D51" t="s">
        <v>949</v>
      </c>
      <c r="E51">
        <v>3</v>
      </c>
      <c r="F51">
        <v>3</v>
      </c>
      <c r="G51" t="s">
        <v>192</v>
      </c>
      <c r="H51">
        <v>54</v>
      </c>
      <c r="I51" s="19">
        <v>45071.950694444444</v>
      </c>
      <c r="J51" s="19">
        <v>45072.227777777778</v>
      </c>
      <c r="K51" s="19">
        <v>45075</v>
      </c>
      <c r="L51" s="19">
        <v>45073.950694444444</v>
      </c>
      <c r="M51">
        <v>1</v>
      </c>
      <c r="N51" t="s">
        <v>128</v>
      </c>
      <c r="O51" t="s">
        <v>960</v>
      </c>
      <c r="P51" t="s">
        <v>962</v>
      </c>
      <c r="Q51">
        <v>49</v>
      </c>
      <c r="R51" t="s">
        <v>32579</v>
      </c>
      <c r="S51">
        <v>6.6499999999999995</v>
      </c>
      <c r="T51">
        <v>73.183333333333337</v>
      </c>
      <c r="U51" t="s">
        <v>32581</v>
      </c>
      <c r="V51">
        <v>1</v>
      </c>
      <c r="W51">
        <v>6.6499999999999995</v>
      </c>
    </row>
    <row r="52" spans="1:23" x14ac:dyDescent="0.3">
      <c r="A52">
        <v>51</v>
      </c>
      <c r="B52" t="s">
        <v>965</v>
      </c>
      <c r="C52">
        <v>20</v>
      </c>
      <c r="D52" t="s">
        <v>966</v>
      </c>
      <c r="E52">
        <v>4</v>
      </c>
      <c r="F52">
        <v>2</v>
      </c>
      <c r="G52" t="s">
        <v>116</v>
      </c>
      <c r="H52">
        <v>107</v>
      </c>
      <c r="I52" s="19">
        <v>45681.279166666667</v>
      </c>
      <c r="J52" s="19">
        <v>45681.338888888888</v>
      </c>
      <c r="K52" s="19">
        <v>45681.868750000001</v>
      </c>
      <c r="L52" s="19">
        <v>45682.279166666667</v>
      </c>
      <c r="M52">
        <v>0</v>
      </c>
      <c r="N52" t="s">
        <v>307</v>
      </c>
      <c r="O52" t="s">
        <v>973</v>
      </c>
      <c r="P52" t="s">
        <v>974</v>
      </c>
      <c r="Q52">
        <v>50</v>
      </c>
      <c r="R52" t="s">
        <v>32579</v>
      </c>
      <c r="S52">
        <v>1.4333333333333333</v>
      </c>
      <c r="T52">
        <v>14.149999999999999</v>
      </c>
      <c r="U52" t="s">
        <v>32580</v>
      </c>
      <c r="V52">
        <v>0</v>
      </c>
      <c r="W52">
        <v>1.4333333333333333</v>
      </c>
    </row>
    <row r="53" spans="1:23" x14ac:dyDescent="0.3">
      <c r="A53">
        <v>52</v>
      </c>
      <c r="B53" t="s">
        <v>975</v>
      </c>
      <c r="C53">
        <v>25</v>
      </c>
      <c r="D53" t="s">
        <v>976</v>
      </c>
      <c r="E53">
        <v>1</v>
      </c>
      <c r="F53">
        <v>3</v>
      </c>
      <c r="G53" t="s">
        <v>116</v>
      </c>
      <c r="H53">
        <v>59</v>
      </c>
      <c r="I53" s="19">
        <v>45007.781944444447</v>
      </c>
      <c r="J53" s="19">
        <v>45007.828472222223</v>
      </c>
      <c r="K53" s="19">
        <v>45008.14166666667</v>
      </c>
      <c r="L53" s="19">
        <v>45008.781944444447</v>
      </c>
      <c r="M53">
        <v>0</v>
      </c>
      <c r="N53" t="s">
        <v>128</v>
      </c>
      <c r="O53" t="s">
        <v>986</v>
      </c>
      <c r="P53" t="s">
        <v>446</v>
      </c>
      <c r="Q53">
        <v>51</v>
      </c>
      <c r="R53" t="s">
        <v>32579</v>
      </c>
      <c r="S53">
        <v>1.1166666666666667</v>
      </c>
      <c r="T53">
        <v>8.6333333333333329</v>
      </c>
      <c r="U53" t="s">
        <v>32580</v>
      </c>
      <c r="V53">
        <v>0</v>
      </c>
      <c r="W53">
        <v>1.1166666666666667</v>
      </c>
    </row>
    <row r="54" spans="1:23" x14ac:dyDescent="0.3">
      <c r="A54">
        <v>53</v>
      </c>
      <c r="B54" t="s">
        <v>987</v>
      </c>
      <c r="C54">
        <v>14</v>
      </c>
      <c r="D54" t="s">
        <v>989</v>
      </c>
      <c r="E54">
        <v>2</v>
      </c>
      <c r="F54">
        <v>2</v>
      </c>
      <c r="G54" t="s">
        <v>116</v>
      </c>
      <c r="H54">
        <v>19</v>
      </c>
      <c r="I54" s="19">
        <v>45086.447916666664</v>
      </c>
      <c r="J54" s="19">
        <v>45086.575694444444</v>
      </c>
      <c r="K54" s="19">
        <v>45086.831944444442</v>
      </c>
      <c r="L54" s="19">
        <v>45087.447916666664</v>
      </c>
      <c r="M54">
        <v>0</v>
      </c>
      <c r="N54" t="s">
        <v>307</v>
      </c>
      <c r="O54" t="s">
        <v>999</v>
      </c>
      <c r="P54" t="s">
        <v>398</v>
      </c>
      <c r="Q54">
        <v>52</v>
      </c>
      <c r="R54" t="s">
        <v>32579</v>
      </c>
      <c r="S54">
        <v>3.0666666666666664</v>
      </c>
      <c r="T54">
        <v>9.2166666666666668</v>
      </c>
      <c r="U54" t="s">
        <v>32580</v>
      </c>
      <c r="V54">
        <v>0</v>
      </c>
      <c r="W54">
        <v>3.0666666666666664</v>
      </c>
    </row>
    <row r="55" spans="1:23" x14ac:dyDescent="0.3">
      <c r="A55">
        <v>54</v>
      </c>
      <c r="B55" t="s">
        <v>1001</v>
      </c>
      <c r="C55">
        <v>15</v>
      </c>
      <c r="D55" t="s">
        <v>1003</v>
      </c>
      <c r="E55">
        <v>4</v>
      </c>
      <c r="F55">
        <v>1</v>
      </c>
      <c r="G55" t="s">
        <v>116</v>
      </c>
      <c r="H55">
        <v>105</v>
      </c>
      <c r="I55" s="19">
        <v>45144.836111111108</v>
      </c>
      <c r="J55" s="19">
        <v>45144.847222222219</v>
      </c>
      <c r="K55" s="19">
        <v>45144.873611111114</v>
      </c>
      <c r="L55" s="19">
        <v>45144.919444444444</v>
      </c>
      <c r="M55">
        <v>0</v>
      </c>
      <c r="N55" t="s">
        <v>307</v>
      </c>
      <c r="O55" t="s">
        <v>973</v>
      </c>
      <c r="P55" t="s">
        <v>903</v>
      </c>
      <c r="Q55">
        <v>53</v>
      </c>
      <c r="R55" t="s">
        <v>32579</v>
      </c>
      <c r="S55">
        <v>0.26666666666666666</v>
      </c>
      <c r="T55">
        <v>0.89999999999999991</v>
      </c>
      <c r="U55" t="s">
        <v>32580</v>
      </c>
      <c r="V55">
        <v>0</v>
      </c>
      <c r="W55">
        <v>0.26666666666666666</v>
      </c>
    </row>
    <row r="56" spans="1:23" x14ac:dyDescent="0.3">
      <c r="A56">
        <v>55</v>
      </c>
      <c r="B56" t="s">
        <v>1014</v>
      </c>
      <c r="C56">
        <v>8</v>
      </c>
      <c r="D56" t="s">
        <v>1015</v>
      </c>
      <c r="E56">
        <v>3</v>
      </c>
      <c r="F56">
        <v>2</v>
      </c>
      <c r="G56" t="s">
        <v>192</v>
      </c>
      <c r="H56">
        <v>63</v>
      </c>
      <c r="I56" s="19">
        <v>45299.136111111111</v>
      </c>
      <c r="J56" s="19">
        <v>45299.193749999999</v>
      </c>
      <c r="K56" s="19">
        <v>45300.20416666667</v>
      </c>
      <c r="L56" s="19">
        <v>45300.136111111111</v>
      </c>
      <c r="M56">
        <v>1</v>
      </c>
      <c r="N56" t="s">
        <v>128</v>
      </c>
      <c r="O56" t="s">
        <v>1022</v>
      </c>
      <c r="P56" t="s">
        <v>246</v>
      </c>
      <c r="Q56">
        <v>54</v>
      </c>
      <c r="R56" t="s">
        <v>32579</v>
      </c>
      <c r="S56">
        <v>1.3833333333333333</v>
      </c>
      <c r="T56">
        <v>25.633333333333333</v>
      </c>
      <c r="U56" t="s">
        <v>32581</v>
      </c>
      <c r="V56">
        <v>1</v>
      </c>
      <c r="W56">
        <v>1.3833333333333333</v>
      </c>
    </row>
    <row r="57" spans="1:23" x14ac:dyDescent="0.3">
      <c r="A57">
        <v>56</v>
      </c>
      <c r="B57" t="s">
        <v>1023</v>
      </c>
      <c r="C57">
        <v>9</v>
      </c>
      <c r="D57" t="s">
        <v>1025</v>
      </c>
      <c r="E57">
        <v>1</v>
      </c>
      <c r="F57">
        <v>3</v>
      </c>
      <c r="G57" t="s">
        <v>116</v>
      </c>
      <c r="H57">
        <v>90</v>
      </c>
      <c r="I57" s="19">
        <v>45545.565972222219</v>
      </c>
      <c r="J57" s="19">
        <v>45545.750694444447</v>
      </c>
      <c r="K57" s="19">
        <v>45547.676388888889</v>
      </c>
      <c r="L57" s="19">
        <v>45548.565972222219</v>
      </c>
      <c r="M57">
        <v>0</v>
      </c>
      <c r="N57" t="s">
        <v>307</v>
      </c>
      <c r="O57" t="s">
        <v>1032</v>
      </c>
      <c r="P57" t="s">
        <v>446</v>
      </c>
      <c r="Q57">
        <v>55</v>
      </c>
      <c r="R57" t="s">
        <v>32579</v>
      </c>
      <c r="S57">
        <v>4.4333333333333336</v>
      </c>
      <c r="T57">
        <v>50.65</v>
      </c>
      <c r="U57" t="s">
        <v>32580</v>
      </c>
      <c r="V57">
        <v>0</v>
      </c>
      <c r="W57">
        <v>4.4333333333333336</v>
      </c>
    </row>
    <row r="58" spans="1:23" x14ac:dyDescent="0.3">
      <c r="A58">
        <v>57</v>
      </c>
      <c r="B58" t="s">
        <v>1034</v>
      </c>
      <c r="C58">
        <v>34</v>
      </c>
      <c r="D58" t="s">
        <v>1035</v>
      </c>
      <c r="E58">
        <v>1</v>
      </c>
      <c r="F58">
        <v>3</v>
      </c>
      <c r="G58" t="s">
        <v>116</v>
      </c>
      <c r="H58">
        <v>28</v>
      </c>
      <c r="I58" s="19">
        <v>45017.286805555559</v>
      </c>
      <c r="J58" s="19">
        <v>45017.508333333331</v>
      </c>
      <c r="K58" s="19">
        <v>45019.588194444441</v>
      </c>
      <c r="L58" s="19">
        <v>45020.286805555559</v>
      </c>
      <c r="M58">
        <v>0</v>
      </c>
      <c r="N58" t="s">
        <v>307</v>
      </c>
      <c r="O58" t="s">
        <v>1045</v>
      </c>
      <c r="P58" t="s">
        <v>225</v>
      </c>
      <c r="Q58">
        <v>56</v>
      </c>
      <c r="R58" t="s">
        <v>32579</v>
      </c>
      <c r="S58">
        <v>5.3166666666666664</v>
      </c>
      <c r="T58">
        <v>55.233333333333334</v>
      </c>
      <c r="U58" t="s">
        <v>32580</v>
      </c>
      <c r="V58">
        <v>0</v>
      </c>
      <c r="W58">
        <v>5.3166666666666664</v>
      </c>
    </row>
    <row r="59" spans="1:23" x14ac:dyDescent="0.3">
      <c r="A59">
        <v>58</v>
      </c>
      <c r="B59" t="s">
        <v>1047</v>
      </c>
      <c r="C59">
        <v>60</v>
      </c>
      <c r="D59" t="s">
        <v>1048</v>
      </c>
      <c r="E59">
        <v>3</v>
      </c>
      <c r="F59">
        <v>1</v>
      </c>
      <c r="G59" t="s">
        <v>116</v>
      </c>
      <c r="H59">
        <v>71</v>
      </c>
      <c r="I59" s="19">
        <v>45349.840277777781</v>
      </c>
      <c r="J59" s="19">
        <v>45349.854861111111</v>
      </c>
      <c r="K59" s="19">
        <v>45349.927777777775</v>
      </c>
      <c r="L59" s="19">
        <v>45350.006944444445</v>
      </c>
      <c r="M59">
        <v>0</v>
      </c>
      <c r="N59" t="s">
        <v>307</v>
      </c>
      <c r="O59" t="s">
        <v>1057</v>
      </c>
      <c r="P59" t="s">
        <v>194</v>
      </c>
      <c r="Q59">
        <v>57</v>
      </c>
      <c r="R59" t="s">
        <v>32579</v>
      </c>
      <c r="S59">
        <v>0.35</v>
      </c>
      <c r="T59">
        <v>2.1</v>
      </c>
      <c r="U59" t="s">
        <v>32580</v>
      </c>
      <c r="V59">
        <v>0</v>
      </c>
      <c r="W59">
        <v>0.35</v>
      </c>
    </row>
    <row r="60" spans="1:23" x14ac:dyDescent="0.3">
      <c r="A60">
        <v>59</v>
      </c>
      <c r="B60" t="s">
        <v>1059</v>
      </c>
      <c r="C60">
        <v>7</v>
      </c>
      <c r="D60" t="s">
        <v>1061</v>
      </c>
      <c r="E60">
        <v>4</v>
      </c>
      <c r="F60">
        <v>1</v>
      </c>
      <c r="G60" t="s">
        <v>192</v>
      </c>
      <c r="H60">
        <v>60</v>
      </c>
      <c r="I60" s="19">
        <v>45660.193749999999</v>
      </c>
      <c r="J60" s="19">
        <v>45660.246527777781</v>
      </c>
      <c r="K60" s="19">
        <v>45660.26666666667</v>
      </c>
      <c r="L60" s="19">
        <v>45660.277083333334</v>
      </c>
      <c r="M60">
        <v>0</v>
      </c>
      <c r="N60" t="s">
        <v>128</v>
      </c>
      <c r="O60" t="s">
        <v>1068</v>
      </c>
      <c r="P60" t="s">
        <v>1069</v>
      </c>
      <c r="Q60">
        <v>58</v>
      </c>
      <c r="R60" t="s">
        <v>32579</v>
      </c>
      <c r="S60">
        <v>1.2666666666666666</v>
      </c>
      <c r="T60">
        <v>1.75</v>
      </c>
      <c r="U60" t="s">
        <v>32580</v>
      </c>
      <c r="V60">
        <v>0</v>
      </c>
      <c r="W60">
        <v>1.2666666666666666</v>
      </c>
    </row>
    <row r="61" spans="1:23" x14ac:dyDescent="0.3">
      <c r="A61">
        <v>60</v>
      </c>
      <c r="B61" t="s">
        <v>1071</v>
      </c>
      <c r="C61">
        <v>7</v>
      </c>
      <c r="D61" t="s">
        <v>1073</v>
      </c>
      <c r="E61">
        <v>1</v>
      </c>
      <c r="F61">
        <v>3</v>
      </c>
      <c r="G61" t="s">
        <v>116</v>
      </c>
      <c r="H61">
        <v>9</v>
      </c>
      <c r="I61" s="19">
        <v>45550.147916666669</v>
      </c>
      <c r="J61" s="19">
        <v>45550.188888888886</v>
      </c>
      <c r="K61" s="19">
        <v>45550.736111111109</v>
      </c>
      <c r="L61" s="19">
        <v>45551.147916666669</v>
      </c>
      <c r="M61">
        <v>0</v>
      </c>
      <c r="N61" t="s">
        <v>165</v>
      </c>
      <c r="O61" t="s">
        <v>1082</v>
      </c>
      <c r="P61" t="s">
        <v>446</v>
      </c>
      <c r="Q61">
        <v>59</v>
      </c>
      <c r="R61" t="s">
        <v>32579</v>
      </c>
      <c r="S61">
        <v>0.98333333333333328</v>
      </c>
      <c r="T61">
        <v>14.116666666666665</v>
      </c>
      <c r="U61" t="s">
        <v>32580</v>
      </c>
      <c r="V61">
        <v>0</v>
      </c>
      <c r="W61">
        <v>0.98333333333333328</v>
      </c>
    </row>
    <row r="62" spans="1:23" x14ac:dyDescent="0.3">
      <c r="A62">
        <v>61</v>
      </c>
      <c r="B62" t="s">
        <v>1085</v>
      </c>
      <c r="C62">
        <v>1</v>
      </c>
      <c r="D62" t="s">
        <v>1086</v>
      </c>
      <c r="E62">
        <v>3</v>
      </c>
      <c r="F62">
        <v>2</v>
      </c>
      <c r="G62" t="s">
        <v>192</v>
      </c>
      <c r="H62">
        <v>2</v>
      </c>
      <c r="I62" s="19">
        <v>45564.302083333336</v>
      </c>
      <c r="J62" s="19">
        <v>45564.51666666667</v>
      </c>
      <c r="K62" s="19">
        <v>45564.827777777777</v>
      </c>
      <c r="L62" s="19">
        <v>45564.802083333336</v>
      </c>
      <c r="M62">
        <v>1</v>
      </c>
      <c r="N62" t="s">
        <v>307</v>
      </c>
      <c r="O62" t="s">
        <v>1094</v>
      </c>
      <c r="P62" t="s">
        <v>274</v>
      </c>
      <c r="Q62">
        <v>60</v>
      </c>
      <c r="R62" t="s">
        <v>32579</v>
      </c>
      <c r="S62">
        <v>5.1499999999999995</v>
      </c>
      <c r="T62">
        <v>12.616666666666665</v>
      </c>
      <c r="U62" t="s">
        <v>32581</v>
      </c>
      <c r="V62">
        <v>1</v>
      </c>
      <c r="W62">
        <v>5.1499999999999995</v>
      </c>
    </row>
    <row r="63" spans="1:23" x14ac:dyDescent="0.3">
      <c r="A63">
        <v>62</v>
      </c>
      <c r="B63" t="s">
        <v>1095</v>
      </c>
      <c r="C63">
        <v>73</v>
      </c>
      <c r="D63" t="s">
        <v>1097</v>
      </c>
      <c r="E63">
        <v>5</v>
      </c>
      <c r="F63">
        <v>4</v>
      </c>
      <c r="G63" t="s">
        <v>116</v>
      </c>
      <c r="H63">
        <v>96</v>
      </c>
      <c r="I63" s="19">
        <v>45568.994444444441</v>
      </c>
      <c r="J63" s="19">
        <v>45569.643055555556</v>
      </c>
      <c r="K63" s="19">
        <v>45572.501388888886</v>
      </c>
      <c r="L63" s="19">
        <v>45573.994444444441</v>
      </c>
      <c r="M63">
        <v>0</v>
      </c>
      <c r="N63" t="s">
        <v>222</v>
      </c>
      <c r="O63" t="s">
        <v>1104</v>
      </c>
      <c r="P63" t="s">
        <v>135</v>
      </c>
      <c r="Q63">
        <v>61</v>
      </c>
      <c r="R63" t="s">
        <v>32579</v>
      </c>
      <c r="S63">
        <v>15.566666666666666</v>
      </c>
      <c r="T63">
        <v>84.166666666666657</v>
      </c>
      <c r="U63" t="s">
        <v>32580</v>
      </c>
      <c r="V63">
        <v>0</v>
      </c>
      <c r="W63">
        <v>15.566666666666666</v>
      </c>
    </row>
    <row r="64" spans="1:23" x14ac:dyDescent="0.3">
      <c r="A64">
        <v>63</v>
      </c>
      <c r="B64" t="s">
        <v>1107</v>
      </c>
      <c r="C64">
        <v>11</v>
      </c>
      <c r="D64" t="s">
        <v>1108</v>
      </c>
      <c r="E64">
        <v>1</v>
      </c>
      <c r="F64">
        <v>3</v>
      </c>
      <c r="G64" t="s">
        <v>116</v>
      </c>
      <c r="H64">
        <v>14</v>
      </c>
      <c r="I64" s="19">
        <v>45242.236111111109</v>
      </c>
      <c r="J64" s="19">
        <v>45242.302777777775</v>
      </c>
      <c r="K64" s="19">
        <v>45243.348611111112</v>
      </c>
      <c r="L64" s="19">
        <v>45244.236111111109</v>
      </c>
      <c r="M64">
        <v>0</v>
      </c>
      <c r="N64" t="s">
        <v>165</v>
      </c>
      <c r="O64" t="s">
        <v>1115</v>
      </c>
      <c r="P64" t="s">
        <v>363</v>
      </c>
      <c r="Q64">
        <v>62</v>
      </c>
      <c r="R64" t="s">
        <v>32579</v>
      </c>
      <c r="S64">
        <v>1.5999999999999999</v>
      </c>
      <c r="T64">
        <v>26.7</v>
      </c>
      <c r="U64" t="s">
        <v>32580</v>
      </c>
      <c r="V64">
        <v>0</v>
      </c>
      <c r="W64">
        <v>1.5999999999999999</v>
      </c>
    </row>
    <row r="65" spans="1:23" x14ac:dyDescent="0.3">
      <c r="A65">
        <v>64</v>
      </c>
      <c r="B65" t="s">
        <v>1117</v>
      </c>
      <c r="C65">
        <v>22</v>
      </c>
      <c r="D65" t="s">
        <v>1120</v>
      </c>
      <c r="E65">
        <v>1</v>
      </c>
      <c r="F65">
        <v>4</v>
      </c>
      <c r="G65" t="s">
        <v>192</v>
      </c>
      <c r="H65">
        <v>110</v>
      </c>
      <c r="I65" s="19">
        <v>45069.027083333334</v>
      </c>
      <c r="J65" s="19">
        <v>45069.380555555559</v>
      </c>
      <c r="K65" s="19">
        <v>45072.723611111112</v>
      </c>
      <c r="L65" s="19">
        <v>45073.027083333334</v>
      </c>
      <c r="M65">
        <v>0</v>
      </c>
      <c r="N65" t="s">
        <v>307</v>
      </c>
      <c r="O65" t="s">
        <v>1129</v>
      </c>
      <c r="P65" t="s">
        <v>751</v>
      </c>
      <c r="Q65">
        <v>63</v>
      </c>
      <c r="R65" t="s">
        <v>32579</v>
      </c>
      <c r="S65">
        <v>8.4833333333333325</v>
      </c>
      <c r="T65">
        <v>88.716666666666669</v>
      </c>
      <c r="U65" t="s">
        <v>32580</v>
      </c>
      <c r="V65">
        <v>0</v>
      </c>
      <c r="W65">
        <v>8.4833333333333325</v>
      </c>
    </row>
    <row r="66" spans="1:23" x14ac:dyDescent="0.3">
      <c r="A66">
        <v>65</v>
      </c>
      <c r="B66" t="s">
        <v>1130</v>
      </c>
      <c r="C66">
        <v>12</v>
      </c>
      <c r="D66" t="s">
        <v>1132</v>
      </c>
      <c r="E66">
        <v>1</v>
      </c>
      <c r="F66">
        <v>3</v>
      </c>
      <c r="G66" t="s">
        <v>192</v>
      </c>
      <c r="H66">
        <v>9</v>
      </c>
      <c r="I66" s="19">
        <v>45329.396527777775</v>
      </c>
      <c r="J66" s="19">
        <v>45329.996527777781</v>
      </c>
      <c r="K66" s="19">
        <v>45332.007638888892</v>
      </c>
      <c r="L66" s="19">
        <v>45332.396527777775</v>
      </c>
      <c r="M66">
        <v>0</v>
      </c>
      <c r="N66" t="s">
        <v>307</v>
      </c>
      <c r="O66" t="s">
        <v>1140</v>
      </c>
      <c r="P66" t="s">
        <v>446</v>
      </c>
      <c r="Q66">
        <v>64</v>
      </c>
      <c r="R66" t="s">
        <v>32579</v>
      </c>
      <c r="S66">
        <v>14.399999999999999</v>
      </c>
      <c r="T66">
        <v>62.666666666666664</v>
      </c>
      <c r="U66" t="s">
        <v>32580</v>
      </c>
      <c r="V66">
        <v>0</v>
      </c>
      <c r="W66">
        <v>14.399999999999999</v>
      </c>
    </row>
    <row r="67" spans="1:23" x14ac:dyDescent="0.3">
      <c r="A67">
        <v>66</v>
      </c>
      <c r="B67" t="s">
        <v>1141</v>
      </c>
      <c r="C67">
        <v>27</v>
      </c>
      <c r="D67" t="s">
        <v>1143</v>
      </c>
      <c r="E67">
        <v>1</v>
      </c>
      <c r="F67">
        <v>3</v>
      </c>
      <c r="G67" t="s">
        <v>192</v>
      </c>
      <c r="H67">
        <v>33</v>
      </c>
      <c r="I67" s="19">
        <v>45354.502083333333</v>
      </c>
      <c r="J67" s="19">
        <v>45354.558333333334</v>
      </c>
      <c r="K67" s="19">
        <v>45355.116666666669</v>
      </c>
      <c r="L67" s="19">
        <v>45355.502083333333</v>
      </c>
      <c r="M67">
        <v>0</v>
      </c>
      <c r="N67" t="s">
        <v>128</v>
      </c>
      <c r="O67" t="s">
        <v>1151</v>
      </c>
      <c r="P67" t="s">
        <v>446</v>
      </c>
      <c r="Q67">
        <v>65</v>
      </c>
      <c r="R67" t="s">
        <v>32579</v>
      </c>
      <c r="S67">
        <v>1.3499999999999999</v>
      </c>
      <c r="T67">
        <v>14.75</v>
      </c>
      <c r="U67" t="s">
        <v>32580</v>
      </c>
      <c r="V67">
        <v>0</v>
      </c>
      <c r="W67">
        <v>1.3499999999999999</v>
      </c>
    </row>
    <row r="68" spans="1:23" x14ac:dyDescent="0.3">
      <c r="A68">
        <v>67</v>
      </c>
      <c r="B68" t="s">
        <v>1153</v>
      </c>
      <c r="C68">
        <v>50</v>
      </c>
      <c r="D68" t="s">
        <v>1155</v>
      </c>
      <c r="E68">
        <v>2</v>
      </c>
      <c r="F68">
        <v>3</v>
      </c>
      <c r="G68" t="s">
        <v>192</v>
      </c>
      <c r="H68">
        <v>38</v>
      </c>
      <c r="I68" s="19">
        <v>45707.773611111108</v>
      </c>
      <c r="J68" s="19">
        <v>45707.917361111111</v>
      </c>
      <c r="K68" s="19">
        <v>45714.310416666667</v>
      </c>
      <c r="L68" s="19">
        <v>45710.773611111108</v>
      </c>
      <c r="M68">
        <v>1</v>
      </c>
      <c r="N68" t="s">
        <v>128</v>
      </c>
      <c r="O68" t="s">
        <v>1164</v>
      </c>
      <c r="P68" t="s">
        <v>1165</v>
      </c>
      <c r="Q68">
        <v>66</v>
      </c>
      <c r="R68" t="s">
        <v>32579</v>
      </c>
      <c r="S68">
        <v>3.4499999999999997</v>
      </c>
      <c r="T68">
        <v>156.88333333333333</v>
      </c>
      <c r="U68" t="s">
        <v>32581</v>
      </c>
      <c r="V68">
        <v>1</v>
      </c>
      <c r="W68">
        <v>3.4499999999999997</v>
      </c>
    </row>
    <row r="69" spans="1:23" x14ac:dyDescent="0.3">
      <c r="A69">
        <v>68</v>
      </c>
      <c r="B69" t="s">
        <v>1167</v>
      </c>
      <c r="C69">
        <v>26</v>
      </c>
      <c r="D69" t="s">
        <v>1169</v>
      </c>
      <c r="E69">
        <v>2</v>
      </c>
      <c r="F69">
        <v>3</v>
      </c>
      <c r="G69" t="s">
        <v>116</v>
      </c>
      <c r="H69">
        <v>30</v>
      </c>
      <c r="I69" s="19">
        <v>45200.895138888889</v>
      </c>
      <c r="J69" s="19">
        <v>45201.178472222222</v>
      </c>
      <c r="K69" s="19">
        <v>45203.119444444441</v>
      </c>
      <c r="L69" s="19">
        <v>45203.895138888889</v>
      </c>
      <c r="M69">
        <v>0</v>
      </c>
      <c r="N69" t="s">
        <v>128</v>
      </c>
      <c r="O69" t="s">
        <v>1177</v>
      </c>
      <c r="P69" t="s">
        <v>1178</v>
      </c>
      <c r="Q69">
        <v>67</v>
      </c>
      <c r="R69" t="s">
        <v>32579</v>
      </c>
      <c r="S69">
        <v>6.8</v>
      </c>
      <c r="T69">
        <v>53.383333333333333</v>
      </c>
      <c r="U69" t="s">
        <v>32580</v>
      </c>
      <c r="V69">
        <v>0</v>
      </c>
      <c r="W69">
        <v>6.8</v>
      </c>
    </row>
    <row r="70" spans="1:23" x14ac:dyDescent="0.3">
      <c r="A70">
        <v>69</v>
      </c>
      <c r="B70" t="s">
        <v>1179</v>
      </c>
      <c r="C70">
        <v>48</v>
      </c>
      <c r="D70" t="s">
        <v>1181</v>
      </c>
      <c r="E70">
        <v>1</v>
      </c>
      <c r="F70">
        <v>3</v>
      </c>
      <c r="G70" t="s">
        <v>192</v>
      </c>
      <c r="H70">
        <v>14</v>
      </c>
      <c r="I70" s="19">
        <v>45240.297222222223</v>
      </c>
      <c r="J70" s="19">
        <v>45240.570833333331</v>
      </c>
      <c r="K70" s="19">
        <v>45241.476388888892</v>
      </c>
      <c r="L70" s="19">
        <v>45243.297222222223</v>
      </c>
      <c r="M70">
        <v>0</v>
      </c>
      <c r="N70" t="s">
        <v>307</v>
      </c>
      <c r="O70" t="s">
        <v>1189</v>
      </c>
      <c r="P70" t="s">
        <v>363</v>
      </c>
      <c r="Q70">
        <v>68</v>
      </c>
      <c r="R70" t="s">
        <v>32579</v>
      </c>
      <c r="S70">
        <v>6.5666666666666664</v>
      </c>
      <c r="T70">
        <v>28.299999999999997</v>
      </c>
      <c r="U70" t="s">
        <v>32580</v>
      </c>
      <c r="V70">
        <v>0</v>
      </c>
      <c r="W70">
        <v>6.5666666666666664</v>
      </c>
    </row>
    <row r="71" spans="1:23" x14ac:dyDescent="0.3">
      <c r="A71">
        <v>70</v>
      </c>
      <c r="B71" t="s">
        <v>1190</v>
      </c>
      <c r="C71">
        <v>61</v>
      </c>
      <c r="D71" t="s">
        <v>1192</v>
      </c>
      <c r="E71">
        <v>1</v>
      </c>
      <c r="F71">
        <v>2</v>
      </c>
      <c r="G71" t="s">
        <v>116</v>
      </c>
      <c r="H71">
        <v>106</v>
      </c>
      <c r="I71" s="19">
        <v>45684.171527777777</v>
      </c>
      <c r="J71" s="19">
        <v>45684.311111111114</v>
      </c>
      <c r="K71" s="19">
        <v>45684.696527777778</v>
      </c>
      <c r="L71" s="19">
        <v>45685.171527777777</v>
      </c>
      <c r="M71">
        <v>0</v>
      </c>
      <c r="N71" t="s">
        <v>307</v>
      </c>
      <c r="O71" t="s">
        <v>1198</v>
      </c>
      <c r="P71" t="s">
        <v>293</v>
      </c>
      <c r="Q71">
        <v>69</v>
      </c>
      <c r="R71" t="s">
        <v>32579</v>
      </c>
      <c r="S71">
        <v>3.3499999999999996</v>
      </c>
      <c r="T71">
        <v>12.6</v>
      </c>
      <c r="U71" t="s">
        <v>32580</v>
      </c>
      <c r="V71">
        <v>0</v>
      </c>
      <c r="W71">
        <v>3.3499999999999996</v>
      </c>
    </row>
    <row r="72" spans="1:23" x14ac:dyDescent="0.3">
      <c r="A72">
        <v>71</v>
      </c>
      <c r="B72" t="s">
        <v>1200</v>
      </c>
      <c r="C72">
        <v>32</v>
      </c>
      <c r="D72" t="s">
        <v>1201</v>
      </c>
      <c r="E72">
        <v>1</v>
      </c>
      <c r="F72">
        <v>3</v>
      </c>
      <c r="G72" t="s">
        <v>116</v>
      </c>
      <c r="H72">
        <v>87</v>
      </c>
      <c r="I72" s="19">
        <v>45089.0625</v>
      </c>
      <c r="J72" s="19">
        <v>45089.359027777777</v>
      </c>
      <c r="K72" s="19">
        <v>45091.636111111111</v>
      </c>
      <c r="L72" s="19">
        <v>45092.0625</v>
      </c>
      <c r="M72">
        <v>0</v>
      </c>
      <c r="N72" t="s">
        <v>307</v>
      </c>
      <c r="O72" t="s">
        <v>1208</v>
      </c>
      <c r="P72" t="s">
        <v>751</v>
      </c>
      <c r="Q72">
        <v>70</v>
      </c>
      <c r="R72" t="s">
        <v>32579</v>
      </c>
      <c r="S72">
        <v>7.1166666666666663</v>
      </c>
      <c r="T72">
        <v>61.766666666666666</v>
      </c>
      <c r="U72" t="s">
        <v>32580</v>
      </c>
      <c r="V72">
        <v>0</v>
      </c>
      <c r="W72">
        <v>7.1166666666666663</v>
      </c>
    </row>
    <row r="73" spans="1:23" x14ac:dyDescent="0.3">
      <c r="A73">
        <v>72</v>
      </c>
      <c r="B73" t="s">
        <v>1210</v>
      </c>
      <c r="C73">
        <v>8</v>
      </c>
      <c r="D73" t="s">
        <v>1211</v>
      </c>
      <c r="E73">
        <v>3</v>
      </c>
      <c r="F73">
        <v>3</v>
      </c>
      <c r="G73" t="s">
        <v>116</v>
      </c>
      <c r="H73">
        <v>57</v>
      </c>
      <c r="I73" s="19">
        <v>45526.865277777775</v>
      </c>
      <c r="J73" s="19">
        <v>45527.494444444441</v>
      </c>
      <c r="K73" s="19">
        <v>45528.797222222223</v>
      </c>
      <c r="L73" s="19">
        <v>45529.865277777775</v>
      </c>
      <c r="M73">
        <v>0</v>
      </c>
      <c r="N73" t="s">
        <v>165</v>
      </c>
      <c r="O73" t="s">
        <v>1221</v>
      </c>
      <c r="P73" t="s">
        <v>274</v>
      </c>
      <c r="Q73">
        <v>71</v>
      </c>
      <c r="R73" t="s">
        <v>32579</v>
      </c>
      <c r="S73">
        <v>15.1</v>
      </c>
      <c r="T73">
        <v>46.366666666666667</v>
      </c>
      <c r="U73" t="s">
        <v>32580</v>
      </c>
      <c r="V73">
        <v>0</v>
      </c>
      <c r="W73">
        <v>15.1</v>
      </c>
    </row>
    <row r="74" spans="1:23" x14ac:dyDescent="0.3">
      <c r="A74">
        <v>73</v>
      </c>
      <c r="B74" t="s">
        <v>1222</v>
      </c>
      <c r="C74">
        <v>54</v>
      </c>
      <c r="D74" t="s">
        <v>1224</v>
      </c>
      <c r="E74">
        <v>1</v>
      </c>
      <c r="F74">
        <v>2</v>
      </c>
      <c r="G74" t="s">
        <v>116</v>
      </c>
      <c r="H74">
        <v>111</v>
      </c>
      <c r="I74" s="19">
        <v>45177.289583333331</v>
      </c>
      <c r="J74" s="19">
        <v>45177.356249999997</v>
      </c>
      <c r="K74" s="19">
        <v>45178.070833333331</v>
      </c>
      <c r="L74" s="19">
        <v>45177.622916666667</v>
      </c>
      <c r="M74">
        <v>1</v>
      </c>
      <c r="N74" t="s">
        <v>307</v>
      </c>
      <c r="O74" t="s">
        <v>1231</v>
      </c>
      <c r="P74" t="s">
        <v>446</v>
      </c>
      <c r="Q74">
        <v>72</v>
      </c>
      <c r="R74" t="s">
        <v>32579</v>
      </c>
      <c r="S74">
        <v>1.5999999999999999</v>
      </c>
      <c r="T74">
        <v>18.75</v>
      </c>
      <c r="U74" t="s">
        <v>32581</v>
      </c>
      <c r="V74">
        <v>1</v>
      </c>
      <c r="W74">
        <v>1.5999999999999999</v>
      </c>
    </row>
    <row r="75" spans="1:23" x14ac:dyDescent="0.3">
      <c r="A75">
        <v>74</v>
      </c>
      <c r="B75" t="s">
        <v>1233</v>
      </c>
      <c r="C75">
        <v>34</v>
      </c>
      <c r="D75" t="s">
        <v>1234</v>
      </c>
      <c r="E75">
        <v>1</v>
      </c>
      <c r="F75">
        <v>3</v>
      </c>
      <c r="G75" t="s">
        <v>116</v>
      </c>
      <c r="H75">
        <v>7</v>
      </c>
      <c r="I75" s="19">
        <v>45076.333333333336</v>
      </c>
      <c r="J75" s="19">
        <v>45076.443749999999</v>
      </c>
      <c r="K75" s="19">
        <v>45077.398611111108</v>
      </c>
      <c r="L75" s="19">
        <v>45079.333333333336</v>
      </c>
      <c r="M75">
        <v>0</v>
      </c>
      <c r="N75" t="s">
        <v>128</v>
      </c>
      <c r="O75" t="s">
        <v>1243</v>
      </c>
      <c r="P75" t="s">
        <v>751</v>
      </c>
      <c r="Q75">
        <v>73</v>
      </c>
      <c r="R75" t="s">
        <v>32579</v>
      </c>
      <c r="S75">
        <v>2.65</v>
      </c>
      <c r="T75">
        <v>25.566666666666666</v>
      </c>
      <c r="U75" t="s">
        <v>32580</v>
      </c>
      <c r="V75">
        <v>0</v>
      </c>
      <c r="W75">
        <v>2.65</v>
      </c>
    </row>
    <row r="76" spans="1:23" x14ac:dyDescent="0.3">
      <c r="A76">
        <v>75</v>
      </c>
      <c r="B76" t="s">
        <v>1245</v>
      </c>
      <c r="C76">
        <v>37</v>
      </c>
      <c r="D76" t="s">
        <v>1246</v>
      </c>
      <c r="E76">
        <v>2</v>
      </c>
      <c r="F76">
        <v>3</v>
      </c>
      <c r="G76" t="s">
        <v>192</v>
      </c>
      <c r="H76">
        <v>90</v>
      </c>
      <c r="I76" s="19">
        <v>45068.90902777778</v>
      </c>
      <c r="J76" s="19">
        <v>45069.04791666667</v>
      </c>
      <c r="K76" s="19">
        <v>45069.375</v>
      </c>
      <c r="L76" s="19">
        <v>45069.90902777778</v>
      </c>
      <c r="M76">
        <v>0</v>
      </c>
      <c r="N76" t="s">
        <v>128</v>
      </c>
      <c r="O76" t="s">
        <v>1254</v>
      </c>
      <c r="P76" t="s">
        <v>328</v>
      </c>
      <c r="Q76">
        <v>74</v>
      </c>
      <c r="R76" t="s">
        <v>32579</v>
      </c>
      <c r="S76">
        <v>3.333333333333333</v>
      </c>
      <c r="T76">
        <v>11.183333333333334</v>
      </c>
      <c r="U76" t="s">
        <v>32580</v>
      </c>
      <c r="V76">
        <v>0</v>
      </c>
      <c r="W76">
        <v>3.333333333333333</v>
      </c>
    </row>
    <row r="77" spans="1:23" x14ac:dyDescent="0.3">
      <c r="A77">
        <v>76</v>
      </c>
      <c r="B77" t="s">
        <v>1256</v>
      </c>
      <c r="C77">
        <v>59</v>
      </c>
      <c r="D77" t="s">
        <v>1258</v>
      </c>
      <c r="E77">
        <v>4</v>
      </c>
      <c r="F77">
        <v>3</v>
      </c>
      <c r="G77" t="s">
        <v>116</v>
      </c>
      <c r="H77">
        <v>83</v>
      </c>
      <c r="I77" s="19">
        <v>45664.947222222225</v>
      </c>
      <c r="J77" s="19">
        <v>45665.227777777778</v>
      </c>
      <c r="K77" s="19">
        <v>45666.79583333333</v>
      </c>
      <c r="L77" s="19">
        <v>45667.947222222225</v>
      </c>
      <c r="M77">
        <v>0</v>
      </c>
      <c r="N77" t="s">
        <v>222</v>
      </c>
      <c r="O77" t="s">
        <v>1265</v>
      </c>
      <c r="P77" t="s">
        <v>1266</v>
      </c>
      <c r="Q77">
        <v>75</v>
      </c>
      <c r="R77" t="s">
        <v>32579</v>
      </c>
      <c r="S77">
        <v>6.7333333333333334</v>
      </c>
      <c r="T77">
        <v>44.366666666666667</v>
      </c>
      <c r="U77" t="s">
        <v>32580</v>
      </c>
      <c r="V77">
        <v>0</v>
      </c>
      <c r="W77">
        <v>6.7333333333333334</v>
      </c>
    </row>
    <row r="78" spans="1:23" x14ac:dyDescent="0.3">
      <c r="A78">
        <v>77</v>
      </c>
      <c r="B78" t="s">
        <v>1268</v>
      </c>
      <c r="C78">
        <v>29</v>
      </c>
      <c r="D78" t="s">
        <v>1271</v>
      </c>
      <c r="E78">
        <v>1</v>
      </c>
      <c r="F78">
        <v>3</v>
      </c>
      <c r="G78" t="s">
        <v>116</v>
      </c>
      <c r="H78">
        <v>102</v>
      </c>
      <c r="I78" s="19">
        <v>45157.054166666669</v>
      </c>
      <c r="J78" s="19">
        <v>45157.427083333336</v>
      </c>
      <c r="K78" s="19">
        <v>45158.704861111109</v>
      </c>
      <c r="L78" s="19">
        <v>45160.054166666669</v>
      </c>
      <c r="M78">
        <v>0</v>
      </c>
      <c r="N78" t="s">
        <v>307</v>
      </c>
      <c r="O78" t="s">
        <v>1278</v>
      </c>
      <c r="P78" t="s">
        <v>225</v>
      </c>
      <c r="Q78">
        <v>76</v>
      </c>
      <c r="R78" t="s">
        <v>32579</v>
      </c>
      <c r="S78">
        <v>8.9499999999999993</v>
      </c>
      <c r="T78">
        <v>39.616666666666667</v>
      </c>
      <c r="U78" t="s">
        <v>32580</v>
      </c>
      <c r="V78">
        <v>0</v>
      </c>
      <c r="W78">
        <v>8.9499999999999993</v>
      </c>
    </row>
    <row r="79" spans="1:23" x14ac:dyDescent="0.3">
      <c r="A79">
        <v>78</v>
      </c>
      <c r="B79" t="s">
        <v>1279</v>
      </c>
      <c r="C79">
        <v>15</v>
      </c>
      <c r="D79" t="s">
        <v>1280</v>
      </c>
      <c r="E79">
        <v>5</v>
      </c>
      <c r="F79">
        <v>3</v>
      </c>
      <c r="G79" t="s">
        <v>192</v>
      </c>
      <c r="H79">
        <v>118</v>
      </c>
      <c r="I79" s="19">
        <v>45371.762499999997</v>
      </c>
      <c r="J79" s="19">
        <v>45371.806944444441</v>
      </c>
      <c r="K79" s="19">
        <v>45372.446527777778</v>
      </c>
      <c r="L79" s="19">
        <v>45372.762499999997</v>
      </c>
      <c r="M79">
        <v>0</v>
      </c>
      <c r="N79" t="s">
        <v>128</v>
      </c>
      <c r="O79" t="s">
        <v>1290</v>
      </c>
      <c r="P79" t="s">
        <v>135</v>
      </c>
      <c r="Q79">
        <v>77</v>
      </c>
      <c r="R79" t="s">
        <v>32579</v>
      </c>
      <c r="S79">
        <v>1.0666666666666667</v>
      </c>
      <c r="T79">
        <v>16.416666666666664</v>
      </c>
      <c r="U79" t="s">
        <v>32580</v>
      </c>
      <c r="V79">
        <v>0</v>
      </c>
      <c r="W79">
        <v>1.0666666666666667</v>
      </c>
    </row>
    <row r="80" spans="1:23" x14ac:dyDescent="0.3">
      <c r="A80">
        <v>79</v>
      </c>
      <c r="B80" t="s">
        <v>1291</v>
      </c>
      <c r="C80">
        <v>44</v>
      </c>
      <c r="D80" t="s">
        <v>1292</v>
      </c>
      <c r="E80">
        <v>1</v>
      </c>
      <c r="F80">
        <v>3</v>
      </c>
      <c r="G80" t="s">
        <v>116</v>
      </c>
      <c r="H80">
        <v>33</v>
      </c>
      <c r="I80" s="19">
        <v>45410.375694444447</v>
      </c>
      <c r="J80" s="19">
        <v>45410.670138888891</v>
      </c>
      <c r="K80" s="19">
        <v>45411.84375</v>
      </c>
      <c r="L80" s="19">
        <v>45413.375694444447</v>
      </c>
      <c r="M80">
        <v>0</v>
      </c>
      <c r="N80" t="s">
        <v>165</v>
      </c>
      <c r="O80" t="s">
        <v>1299</v>
      </c>
      <c r="P80" t="s">
        <v>363</v>
      </c>
      <c r="Q80">
        <v>78</v>
      </c>
      <c r="R80" t="s">
        <v>32579</v>
      </c>
      <c r="S80">
        <v>7.0666666666666664</v>
      </c>
      <c r="T80">
        <v>35.233333333333334</v>
      </c>
      <c r="U80" t="s">
        <v>32580</v>
      </c>
      <c r="V80">
        <v>0</v>
      </c>
      <c r="W80">
        <v>7.0666666666666664</v>
      </c>
    </row>
    <row r="81" spans="1:23" x14ac:dyDescent="0.3">
      <c r="A81">
        <v>80</v>
      </c>
      <c r="B81" t="s">
        <v>1302</v>
      </c>
      <c r="C81">
        <v>71</v>
      </c>
      <c r="D81" t="s">
        <v>1303</v>
      </c>
      <c r="E81">
        <v>3</v>
      </c>
      <c r="F81">
        <v>2</v>
      </c>
      <c r="G81" t="s">
        <v>116</v>
      </c>
      <c r="H81">
        <v>14</v>
      </c>
      <c r="I81" s="19">
        <v>45553.970138888886</v>
      </c>
      <c r="J81" s="19">
        <v>45554.003472222219</v>
      </c>
      <c r="K81" s="19">
        <v>45554.640277777777</v>
      </c>
      <c r="L81" s="19">
        <v>45554.470138888886</v>
      </c>
      <c r="M81">
        <v>1</v>
      </c>
      <c r="N81" t="s">
        <v>165</v>
      </c>
      <c r="O81" t="s">
        <v>1310</v>
      </c>
      <c r="P81" t="s">
        <v>962</v>
      </c>
      <c r="Q81">
        <v>79</v>
      </c>
      <c r="R81" t="s">
        <v>32579</v>
      </c>
      <c r="S81">
        <v>0.79999999999999993</v>
      </c>
      <c r="T81">
        <v>16.083333333333332</v>
      </c>
      <c r="U81" t="s">
        <v>32581</v>
      </c>
      <c r="V81">
        <v>1</v>
      </c>
      <c r="W81">
        <v>0.79999999999999993</v>
      </c>
    </row>
    <row r="82" spans="1:23" x14ac:dyDescent="0.3">
      <c r="A82">
        <v>81</v>
      </c>
      <c r="B82" t="s">
        <v>1312</v>
      </c>
      <c r="C82">
        <v>69</v>
      </c>
      <c r="D82" t="s">
        <v>1313</v>
      </c>
      <c r="E82">
        <v>3</v>
      </c>
      <c r="F82">
        <v>2</v>
      </c>
      <c r="G82" t="s">
        <v>116</v>
      </c>
      <c r="H82">
        <v>20</v>
      </c>
      <c r="I82" s="19">
        <v>45620.330555555556</v>
      </c>
      <c r="J82" s="19">
        <v>45620.415277777778</v>
      </c>
      <c r="K82" s="19">
        <v>45621.755555555559</v>
      </c>
      <c r="L82" s="19">
        <v>45621.330555555556</v>
      </c>
      <c r="M82">
        <v>1</v>
      </c>
      <c r="N82" t="s">
        <v>222</v>
      </c>
      <c r="O82" t="s">
        <v>1320</v>
      </c>
      <c r="P82" t="s">
        <v>962</v>
      </c>
      <c r="Q82">
        <v>80</v>
      </c>
      <c r="R82" t="s">
        <v>32579</v>
      </c>
      <c r="S82">
        <v>2.0333333333333332</v>
      </c>
      <c r="T82">
        <v>34.199999999999996</v>
      </c>
      <c r="U82" t="s">
        <v>32581</v>
      </c>
      <c r="V82">
        <v>1</v>
      </c>
      <c r="W82">
        <v>2.0333333333333332</v>
      </c>
    </row>
    <row r="83" spans="1:23" x14ac:dyDescent="0.3">
      <c r="A83">
        <v>82</v>
      </c>
      <c r="B83" t="s">
        <v>1322</v>
      </c>
      <c r="C83">
        <v>2</v>
      </c>
      <c r="D83" t="s">
        <v>1323</v>
      </c>
      <c r="E83">
        <v>4</v>
      </c>
      <c r="F83">
        <v>4</v>
      </c>
      <c r="G83" t="s">
        <v>192</v>
      </c>
      <c r="H83">
        <v>117</v>
      </c>
      <c r="I83" s="19">
        <v>45663.817361111112</v>
      </c>
      <c r="J83" s="19">
        <v>45663.961805555555</v>
      </c>
      <c r="K83" s="19">
        <v>45666.499305555553</v>
      </c>
      <c r="L83" s="19">
        <v>45666.817361111112</v>
      </c>
      <c r="M83">
        <v>0</v>
      </c>
      <c r="N83" t="s">
        <v>307</v>
      </c>
      <c r="O83" t="s">
        <v>1331</v>
      </c>
      <c r="P83" t="s">
        <v>903</v>
      </c>
      <c r="Q83">
        <v>81</v>
      </c>
      <c r="R83" t="s">
        <v>32579</v>
      </c>
      <c r="S83">
        <v>3.4666666666666663</v>
      </c>
      <c r="T83">
        <v>64.36666666666666</v>
      </c>
      <c r="U83" t="s">
        <v>32580</v>
      </c>
      <c r="V83">
        <v>0</v>
      </c>
      <c r="W83">
        <v>3.4666666666666663</v>
      </c>
    </row>
    <row r="84" spans="1:23" x14ac:dyDescent="0.3">
      <c r="A84">
        <v>83</v>
      </c>
      <c r="B84" t="s">
        <v>1332</v>
      </c>
      <c r="C84">
        <v>53</v>
      </c>
      <c r="D84" t="s">
        <v>1334</v>
      </c>
      <c r="E84">
        <v>2</v>
      </c>
      <c r="F84">
        <v>1</v>
      </c>
      <c r="G84" t="s">
        <v>116</v>
      </c>
      <c r="H84">
        <v>35</v>
      </c>
      <c r="I84" s="19">
        <v>45366.456250000003</v>
      </c>
      <c r="J84" s="19">
        <v>45366.495138888888</v>
      </c>
      <c r="K84" s="19">
        <v>45366.614583333336</v>
      </c>
      <c r="L84" s="19">
        <v>45366.789583333331</v>
      </c>
      <c r="M84">
        <v>0</v>
      </c>
      <c r="N84" t="s">
        <v>165</v>
      </c>
      <c r="O84" t="s">
        <v>1343</v>
      </c>
      <c r="P84" t="s">
        <v>398</v>
      </c>
      <c r="Q84">
        <v>82</v>
      </c>
      <c r="R84" t="s">
        <v>32579</v>
      </c>
      <c r="S84">
        <v>0.93333333333333335</v>
      </c>
      <c r="T84">
        <v>3.8</v>
      </c>
      <c r="U84" t="s">
        <v>32580</v>
      </c>
      <c r="V84">
        <v>0</v>
      </c>
      <c r="W84">
        <v>0.93333333333333335</v>
      </c>
    </row>
    <row r="85" spans="1:23" x14ac:dyDescent="0.3">
      <c r="A85">
        <v>84</v>
      </c>
      <c r="B85" t="s">
        <v>1344</v>
      </c>
      <c r="C85">
        <v>37</v>
      </c>
      <c r="D85" t="s">
        <v>1346</v>
      </c>
      <c r="E85">
        <v>3</v>
      </c>
      <c r="F85">
        <v>4</v>
      </c>
      <c r="G85" t="s">
        <v>192</v>
      </c>
      <c r="H85">
        <v>54</v>
      </c>
      <c r="I85" s="19">
        <v>45577.552083333336</v>
      </c>
      <c r="J85" s="19">
        <v>45577.76666666667</v>
      </c>
      <c r="K85" s="19">
        <v>45579.824999999997</v>
      </c>
      <c r="L85" s="19">
        <v>45580.552083333336</v>
      </c>
      <c r="M85">
        <v>0</v>
      </c>
      <c r="N85" t="s">
        <v>128</v>
      </c>
      <c r="O85" t="s">
        <v>1354</v>
      </c>
      <c r="P85" t="s">
        <v>194</v>
      </c>
      <c r="Q85">
        <v>83</v>
      </c>
      <c r="R85" t="s">
        <v>32579</v>
      </c>
      <c r="S85">
        <v>5.1499999999999995</v>
      </c>
      <c r="T85">
        <v>54.55</v>
      </c>
      <c r="U85" t="s">
        <v>32580</v>
      </c>
      <c r="V85">
        <v>0</v>
      </c>
      <c r="W85">
        <v>5.1499999999999995</v>
      </c>
    </row>
    <row r="86" spans="1:23" x14ac:dyDescent="0.3">
      <c r="A86">
        <v>85</v>
      </c>
      <c r="B86" t="s">
        <v>1356</v>
      </c>
      <c r="C86">
        <v>37</v>
      </c>
      <c r="D86" t="s">
        <v>1357</v>
      </c>
      <c r="E86">
        <v>1</v>
      </c>
      <c r="F86">
        <v>2</v>
      </c>
      <c r="G86" t="s">
        <v>116</v>
      </c>
      <c r="H86">
        <v>108</v>
      </c>
      <c r="I86" s="19">
        <v>45211.719444444447</v>
      </c>
      <c r="J86" s="19">
        <v>45211.738194444442</v>
      </c>
      <c r="K86" s="19">
        <v>45212.272916666669</v>
      </c>
      <c r="L86" s="19">
        <v>45212.052777777775</v>
      </c>
      <c r="M86">
        <v>1</v>
      </c>
      <c r="N86" t="s">
        <v>222</v>
      </c>
      <c r="O86" t="s">
        <v>1365</v>
      </c>
      <c r="P86" t="s">
        <v>293</v>
      </c>
      <c r="Q86">
        <v>84</v>
      </c>
      <c r="R86" t="s">
        <v>32579</v>
      </c>
      <c r="S86">
        <v>0.44999999999999996</v>
      </c>
      <c r="T86">
        <v>13.283333333333333</v>
      </c>
      <c r="U86" t="s">
        <v>32581</v>
      </c>
      <c r="V86">
        <v>1</v>
      </c>
      <c r="W86">
        <v>0.44999999999999996</v>
      </c>
    </row>
    <row r="87" spans="1:23" x14ac:dyDescent="0.3">
      <c r="A87">
        <v>86</v>
      </c>
      <c r="B87" t="s">
        <v>1366</v>
      </c>
      <c r="C87">
        <v>23</v>
      </c>
      <c r="D87" t="s">
        <v>1368</v>
      </c>
      <c r="E87">
        <v>2</v>
      </c>
      <c r="F87">
        <v>3</v>
      </c>
      <c r="G87" t="s">
        <v>116</v>
      </c>
      <c r="H87">
        <v>26</v>
      </c>
      <c r="I87" s="19">
        <v>45140.722222222219</v>
      </c>
      <c r="J87" s="19">
        <v>45141.185416666667</v>
      </c>
      <c r="K87" s="19">
        <v>45142.40902777778</v>
      </c>
      <c r="L87" s="19">
        <v>45142.722222222219</v>
      </c>
      <c r="M87">
        <v>0</v>
      </c>
      <c r="N87" t="s">
        <v>307</v>
      </c>
      <c r="O87" t="s">
        <v>1377</v>
      </c>
      <c r="P87" t="s">
        <v>398</v>
      </c>
      <c r="Q87">
        <v>85</v>
      </c>
      <c r="R87" t="s">
        <v>32579</v>
      </c>
      <c r="S87">
        <v>11.116666666666665</v>
      </c>
      <c r="T87">
        <v>40.483333333333334</v>
      </c>
      <c r="U87" t="s">
        <v>32580</v>
      </c>
      <c r="V87">
        <v>0</v>
      </c>
      <c r="W87">
        <v>11.116666666666665</v>
      </c>
    </row>
    <row r="88" spans="1:23" x14ac:dyDescent="0.3">
      <c r="A88">
        <v>87</v>
      </c>
      <c r="B88" t="s">
        <v>1379</v>
      </c>
      <c r="C88">
        <v>14</v>
      </c>
      <c r="D88" t="s">
        <v>1380</v>
      </c>
      <c r="E88">
        <v>2</v>
      </c>
      <c r="F88">
        <v>3</v>
      </c>
      <c r="G88" t="s">
        <v>116</v>
      </c>
      <c r="H88">
        <v>84</v>
      </c>
      <c r="I88" s="19">
        <v>45128.35833333333</v>
      </c>
      <c r="J88" s="19">
        <v>45128.553472222222</v>
      </c>
      <c r="K88" s="19">
        <v>45130.26666666667</v>
      </c>
      <c r="L88" s="19">
        <v>45131.35833333333</v>
      </c>
      <c r="M88">
        <v>0</v>
      </c>
      <c r="N88" t="s">
        <v>128</v>
      </c>
      <c r="O88" t="s">
        <v>1387</v>
      </c>
      <c r="P88" t="s">
        <v>584</v>
      </c>
      <c r="Q88">
        <v>86</v>
      </c>
      <c r="R88" t="s">
        <v>32579</v>
      </c>
      <c r="S88">
        <v>4.6833333333333336</v>
      </c>
      <c r="T88">
        <v>45.8</v>
      </c>
      <c r="U88" t="s">
        <v>32580</v>
      </c>
      <c r="V88">
        <v>0</v>
      </c>
      <c r="W88">
        <v>4.6833333333333336</v>
      </c>
    </row>
    <row r="89" spans="1:23" x14ac:dyDescent="0.3">
      <c r="A89">
        <v>88</v>
      </c>
      <c r="B89" t="s">
        <v>1389</v>
      </c>
      <c r="C89">
        <v>45</v>
      </c>
      <c r="D89" t="s">
        <v>1391</v>
      </c>
      <c r="E89">
        <v>1</v>
      </c>
      <c r="F89">
        <v>3</v>
      </c>
      <c r="G89" t="s">
        <v>192</v>
      </c>
      <c r="H89">
        <v>9</v>
      </c>
      <c r="I89" s="19">
        <v>45186.789583333331</v>
      </c>
      <c r="J89" s="19">
        <v>45187.035416666666</v>
      </c>
      <c r="K89" s="19">
        <v>45188.328472222223</v>
      </c>
      <c r="L89" s="19">
        <v>45189.789583333331</v>
      </c>
      <c r="M89">
        <v>0</v>
      </c>
      <c r="N89" t="s">
        <v>165</v>
      </c>
      <c r="O89" t="s">
        <v>1400</v>
      </c>
      <c r="P89" t="s">
        <v>225</v>
      </c>
      <c r="Q89">
        <v>87</v>
      </c>
      <c r="R89" t="s">
        <v>32579</v>
      </c>
      <c r="S89">
        <v>5.8999999999999995</v>
      </c>
      <c r="T89">
        <v>36.93333333333333</v>
      </c>
      <c r="U89" t="s">
        <v>32580</v>
      </c>
      <c r="V89">
        <v>0</v>
      </c>
      <c r="W89">
        <v>5.8999999999999995</v>
      </c>
    </row>
    <row r="90" spans="1:23" x14ac:dyDescent="0.3">
      <c r="A90">
        <v>89</v>
      </c>
      <c r="B90" t="s">
        <v>1401</v>
      </c>
      <c r="C90">
        <v>52</v>
      </c>
      <c r="D90" t="s">
        <v>1404</v>
      </c>
      <c r="E90">
        <v>2</v>
      </c>
      <c r="F90">
        <v>2</v>
      </c>
      <c r="G90" t="s">
        <v>192</v>
      </c>
      <c r="H90">
        <v>46</v>
      </c>
      <c r="I90" s="19">
        <v>44985.375</v>
      </c>
      <c r="J90" s="19">
        <v>44985.429861111108</v>
      </c>
      <c r="K90" s="19">
        <v>44987.384722222225</v>
      </c>
      <c r="L90" s="19">
        <v>44986.375</v>
      </c>
      <c r="M90">
        <v>1</v>
      </c>
      <c r="N90" t="s">
        <v>165</v>
      </c>
      <c r="O90" t="s">
        <v>1411</v>
      </c>
      <c r="P90" t="s">
        <v>398</v>
      </c>
      <c r="Q90">
        <v>88</v>
      </c>
      <c r="R90" t="s">
        <v>32579</v>
      </c>
      <c r="S90">
        <v>1.3166666666666667</v>
      </c>
      <c r="T90">
        <v>48.233333333333334</v>
      </c>
      <c r="U90" t="s">
        <v>32581</v>
      </c>
      <c r="V90">
        <v>1</v>
      </c>
      <c r="W90">
        <v>1.3166666666666667</v>
      </c>
    </row>
    <row r="91" spans="1:23" x14ac:dyDescent="0.3">
      <c r="A91">
        <v>90</v>
      </c>
      <c r="B91" t="s">
        <v>1413</v>
      </c>
      <c r="C91">
        <v>73</v>
      </c>
      <c r="D91" t="s">
        <v>1415</v>
      </c>
      <c r="E91">
        <v>1</v>
      </c>
      <c r="F91">
        <v>3</v>
      </c>
      <c r="G91" t="s">
        <v>192</v>
      </c>
      <c r="H91">
        <v>104</v>
      </c>
      <c r="I91" s="19">
        <v>45346.727777777778</v>
      </c>
      <c r="J91" s="19">
        <v>45347.124305555553</v>
      </c>
      <c r="K91" s="19">
        <v>45347.850694444445</v>
      </c>
      <c r="L91" s="19">
        <v>45349.727777777778</v>
      </c>
      <c r="M91">
        <v>0</v>
      </c>
      <c r="N91" t="s">
        <v>128</v>
      </c>
      <c r="O91" t="s">
        <v>1423</v>
      </c>
      <c r="P91" t="s">
        <v>446</v>
      </c>
      <c r="Q91">
        <v>89</v>
      </c>
      <c r="R91" t="s">
        <v>32579</v>
      </c>
      <c r="S91">
        <v>9.5166666666666657</v>
      </c>
      <c r="T91">
        <v>26.95</v>
      </c>
      <c r="U91" t="s">
        <v>32580</v>
      </c>
      <c r="V91">
        <v>0</v>
      </c>
      <c r="W91">
        <v>9.5166666666666657</v>
      </c>
    </row>
    <row r="92" spans="1:23" x14ac:dyDescent="0.3">
      <c r="A92">
        <v>91</v>
      </c>
      <c r="B92" t="s">
        <v>1424</v>
      </c>
      <c r="C92">
        <v>30</v>
      </c>
      <c r="D92" t="s">
        <v>1427</v>
      </c>
      <c r="E92">
        <v>1</v>
      </c>
      <c r="F92">
        <v>3</v>
      </c>
      <c r="G92" t="s">
        <v>388</v>
      </c>
      <c r="H92">
        <v>43</v>
      </c>
      <c r="I92" s="19">
        <v>45674.018750000003</v>
      </c>
      <c r="J92" s="19">
        <v>45674.07916666667</v>
      </c>
      <c r="K92" s="19"/>
      <c r="L92" s="19">
        <v>45676.018750000003</v>
      </c>
      <c r="M92">
        <v>0</v>
      </c>
      <c r="N92" t="s">
        <v>307</v>
      </c>
      <c r="O92" t="s">
        <v>1435</v>
      </c>
      <c r="Q92">
        <v>90</v>
      </c>
      <c r="R92" t="s">
        <v>32582</v>
      </c>
      <c r="S92">
        <v>1.45</v>
      </c>
      <c r="U92" t="s">
        <v>32580</v>
      </c>
      <c r="V92">
        <v>0</v>
      </c>
      <c r="W92">
        <v>1.45</v>
      </c>
    </row>
    <row r="93" spans="1:23" x14ac:dyDescent="0.3">
      <c r="A93">
        <v>92</v>
      </c>
      <c r="B93" t="s">
        <v>1436</v>
      </c>
      <c r="C93">
        <v>7</v>
      </c>
      <c r="D93" t="s">
        <v>1438</v>
      </c>
      <c r="E93">
        <v>1</v>
      </c>
      <c r="F93">
        <v>3</v>
      </c>
      <c r="G93" t="s">
        <v>192</v>
      </c>
      <c r="H93">
        <v>47</v>
      </c>
      <c r="I93" s="19">
        <v>45378.713194444441</v>
      </c>
      <c r="J93" s="19">
        <v>45378.743055555555</v>
      </c>
      <c r="K93" s="19">
        <v>45379.042361111111</v>
      </c>
      <c r="L93" s="19">
        <v>45379.713194444441</v>
      </c>
      <c r="M93">
        <v>0</v>
      </c>
      <c r="N93" t="s">
        <v>165</v>
      </c>
      <c r="O93" t="s">
        <v>1449</v>
      </c>
      <c r="P93" t="s">
        <v>225</v>
      </c>
      <c r="Q93">
        <v>91</v>
      </c>
      <c r="R93" t="s">
        <v>32579</v>
      </c>
      <c r="S93">
        <v>0.71666666666666667</v>
      </c>
      <c r="T93">
        <v>7.8999999999999995</v>
      </c>
      <c r="U93" t="s">
        <v>32580</v>
      </c>
      <c r="V93">
        <v>0</v>
      </c>
      <c r="W93">
        <v>0.71666666666666667</v>
      </c>
    </row>
    <row r="94" spans="1:23" x14ac:dyDescent="0.3">
      <c r="A94">
        <v>93</v>
      </c>
      <c r="B94" t="s">
        <v>1460</v>
      </c>
      <c r="C94">
        <v>55</v>
      </c>
      <c r="D94" t="s">
        <v>1461</v>
      </c>
      <c r="E94">
        <v>2</v>
      </c>
      <c r="F94">
        <v>3</v>
      </c>
      <c r="G94" t="s">
        <v>116</v>
      </c>
      <c r="H94">
        <v>114</v>
      </c>
      <c r="I94" s="19">
        <v>45670.260416666664</v>
      </c>
      <c r="J94" s="19">
        <v>45670.324305555558</v>
      </c>
      <c r="K94" s="19">
        <v>45672.097222222219</v>
      </c>
      <c r="L94" s="19">
        <v>45672.260416666664</v>
      </c>
      <c r="M94">
        <v>0</v>
      </c>
      <c r="N94" t="s">
        <v>128</v>
      </c>
      <c r="O94" t="s">
        <v>1480</v>
      </c>
      <c r="P94" t="s">
        <v>398</v>
      </c>
      <c r="Q94">
        <v>92</v>
      </c>
      <c r="R94" t="s">
        <v>32579</v>
      </c>
      <c r="S94">
        <v>1.5333333333333332</v>
      </c>
      <c r="T94">
        <v>44.083333333333329</v>
      </c>
      <c r="U94" t="s">
        <v>32580</v>
      </c>
      <c r="V94">
        <v>0</v>
      </c>
      <c r="W94">
        <v>1.5333333333333332</v>
      </c>
    </row>
    <row r="95" spans="1:23" x14ac:dyDescent="0.3">
      <c r="A95">
        <v>94</v>
      </c>
      <c r="B95" t="s">
        <v>1482</v>
      </c>
      <c r="C95">
        <v>7</v>
      </c>
      <c r="D95" t="s">
        <v>1483</v>
      </c>
      <c r="E95">
        <v>1</v>
      </c>
      <c r="F95">
        <v>3</v>
      </c>
      <c r="G95" t="s">
        <v>388</v>
      </c>
      <c r="H95">
        <v>32</v>
      </c>
      <c r="I95" s="19">
        <v>45025.722222222219</v>
      </c>
      <c r="J95" s="19">
        <v>45025.884027777778</v>
      </c>
      <c r="K95" s="19"/>
      <c r="L95" s="19">
        <v>45026.722222222219</v>
      </c>
      <c r="M95">
        <v>0</v>
      </c>
      <c r="N95" t="s">
        <v>165</v>
      </c>
      <c r="O95" t="s">
        <v>1491</v>
      </c>
      <c r="Q95">
        <v>93</v>
      </c>
      <c r="R95" t="s">
        <v>32582</v>
      </c>
      <c r="S95">
        <v>3.8833333333333333</v>
      </c>
      <c r="U95" t="s">
        <v>32580</v>
      </c>
      <c r="V95">
        <v>0</v>
      </c>
      <c r="W95">
        <v>3.8833333333333333</v>
      </c>
    </row>
    <row r="96" spans="1:23" x14ac:dyDescent="0.3">
      <c r="A96">
        <v>95</v>
      </c>
      <c r="B96" t="s">
        <v>1493</v>
      </c>
      <c r="C96">
        <v>8</v>
      </c>
      <c r="D96" t="s">
        <v>1494</v>
      </c>
      <c r="E96">
        <v>4</v>
      </c>
      <c r="F96">
        <v>2</v>
      </c>
      <c r="G96" t="s">
        <v>116</v>
      </c>
      <c r="H96">
        <v>94</v>
      </c>
      <c r="I96" s="19">
        <v>44945.42291666667</v>
      </c>
      <c r="J96" s="19">
        <v>44945.522222222222</v>
      </c>
      <c r="K96" s="19">
        <v>44946.195833333331</v>
      </c>
      <c r="L96" s="19">
        <v>44946.42291666667</v>
      </c>
      <c r="M96">
        <v>0</v>
      </c>
      <c r="N96" t="s">
        <v>222</v>
      </c>
      <c r="O96" t="s">
        <v>1504</v>
      </c>
      <c r="P96" t="s">
        <v>1512</v>
      </c>
      <c r="Q96">
        <v>94</v>
      </c>
      <c r="R96" t="s">
        <v>32579</v>
      </c>
      <c r="S96">
        <v>2.3833333333333333</v>
      </c>
      <c r="T96">
        <v>18.55</v>
      </c>
      <c r="U96" t="s">
        <v>32580</v>
      </c>
      <c r="V96">
        <v>0</v>
      </c>
      <c r="W96">
        <v>2.3833333333333333</v>
      </c>
    </row>
    <row r="97" spans="1:23" x14ac:dyDescent="0.3">
      <c r="A97">
        <v>96</v>
      </c>
      <c r="B97" t="s">
        <v>1514</v>
      </c>
      <c r="C97">
        <v>46</v>
      </c>
      <c r="D97" t="s">
        <v>1515</v>
      </c>
      <c r="E97">
        <v>1</v>
      </c>
      <c r="F97">
        <v>3</v>
      </c>
      <c r="G97" t="s">
        <v>388</v>
      </c>
      <c r="H97">
        <v>87</v>
      </c>
      <c r="I97" s="19">
        <v>45111.737500000003</v>
      </c>
      <c r="J97" s="19">
        <v>45111.790972222225</v>
      </c>
      <c r="K97" s="19"/>
      <c r="L97" s="19">
        <v>45113.737500000003</v>
      </c>
      <c r="M97">
        <v>0</v>
      </c>
      <c r="N97" t="s">
        <v>165</v>
      </c>
      <c r="O97" t="s">
        <v>1523</v>
      </c>
      <c r="Q97">
        <v>95</v>
      </c>
      <c r="R97" t="s">
        <v>32582</v>
      </c>
      <c r="S97">
        <v>1.2833333333333332</v>
      </c>
      <c r="U97" t="s">
        <v>32580</v>
      </c>
      <c r="V97">
        <v>0</v>
      </c>
      <c r="W97">
        <v>1.2833333333333332</v>
      </c>
    </row>
    <row r="98" spans="1:23" x14ac:dyDescent="0.3">
      <c r="A98">
        <v>97</v>
      </c>
      <c r="B98" t="s">
        <v>1524</v>
      </c>
      <c r="C98">
        <v>66</v>
      </c>
      <c r="D98" t="s">
        <v>1527</v>
      </c>
      <c r="E98">
        <v>4</v>
      </c>
      <c r="F98">
        <v>2</v>
      </c>
      <c r="G98" t="s">
        <v>192</v>
      </c>
      <c r="H98">
        <v>100</v>
      </c>
      <c r="I98" s="19">
        <v>45491.691666666666</v>
      </c>
      <c r="J98" s="19">
        <v>45491.716666666667</v>
      </c>
      <c r="K98" s="19">
        <v>45492.040972222225</v>
      </c>
      <c r="L98" s="19">
        <v>45492.191666666666</v>
      </c>
      <c r="M98">
        <v>0</v>
      </c>
      <c r="N98" t="s">
        <v>128</v>
      </c>
      <c r="O98" t="s">
        <v>1534</v>
      </c>
      <c r="P98" t="s">
        <v>1536</v>
      </c>
      <c r="Q98">
        <v>96</v>
      </c>
      <c r="R98" t="s">
        <v>32579</v>
      </c>
      <c r="S98">
        <v>0.6</v>
      </c>
      <c r="T98">
        <v>8.3833333333333329</v>
      </c>
      <c r="U98" t="s">
        <v>32580</v>
      </c>
      <c r="V98">
        <v>0</v>
      </c>
      <c r="W98">
        <v>0.6</v>
      </c>
    </row>
    <row r="99" spans="1:23" x14ac:dyDescent="0.3">
      <c r="A99">
        <v>98</v>
      </c>
      <c r="B99" t="s">
        <v>1537</v>
      </c>
      <c r="C99">
        <v>56</v>
      </c>
      <c r="D99" t="s">
        <v>1538</v>
      </c>
      <c r="E99">
        <v>1</v>
      </c>
      <c r="F99">
        <v>4</v>
      </c>
      <c r="G99" t="s">
        <v>192</v>
      </c>
      <c r="H99">
        <v>78</v>
      </c>
      <c r="I99" s="19">
        <v>45262.239583333336</v>
      </c>
      <c r="J99" s="19">
        <v>45262.616666666669</v>
      </c>
      <c r="K99" s="19">
        <v>45265.035416666666</v>
      </c>
      <c r="L99" s="19">
        <v>45266.239583333336</v>
      </c>
      <c r="M99">
        <v>0</v>
      </c>
      <c r="N99" t="s">
        <v>165</v>
      </c>
      <c r="O99" t="s">
        <v>1544</v>
      </c>
      <c r="P99" t="s">
        <v>293</v>
      </c>
      <c r="Q99">
        <v>97</v>
      </c>
      <c r="R99" t="s">
        <v>32579</v>
      </c>
      <c r="S99">
        <v>9.0499999999999989</v>
      </c>
      <c r="T99">
        <v>67.099999999999994</v>
      </c>
      <c r="U99" t="s">
        <v>32580</v>
      </c>
      <c r="V99">
        <v>0</v>
      </c>
      <c r="W99">
        <v>9.0499999999999989</v>
      </c>
    </row>
    <row r="100" spans="1:23" x14ac:dyDescent="0.3">
      <c r="A100">
        <v>99</v>
      </c>
      <c r="B100" t="s">
        <v>1545</v>
      </c>
      <c r="C100">
        <v>26</v>
      </c>
      <c r="D100" t="s">
        <v>1547</v>
      </c>
      <c r="E100">
        <v>3</v>
      </c>
      <c r="F100">
        <v>4</v>
      </c>
      <c r="G100" t="s">
        <v>116</v>
      </c>
      <c r="H100">
        <v>9</v>
      </c>
      <c r="I100" s="19">
        <v>45126.767361111109</v>
      </c>
      <c r="J100" s="19">
        <v>45128.674305555556</v>
      </c>
      <c r="K100" s="19">
        <v>45131.352777777778</v>
      </c>
      <c r="L100" s="19">
        <v>45131.767361111109</v>
      </c>
      <c r="M100">
        <v>0</v>
      </c>
      <c r="N100" t="s">
        <v>128</v>
      </c>
      <c r="O100" t="s">
        <v>1554</v>
      </c>
      <c r="P100" t="s">
        <v>194</v>
      </c>
      <c r="Q100">
        <v>98</v>
      </c>
      <c r="R100" t="s">
        <v>32579</v>
      </c>
      <c r="S100">
        <v>45.766666666666666</v>
      </c>
      <c r="T100">
        <v>110.05</v>
      </c>
      <c r="U100" t="s">
        <v>32580</v>
      </c>
      <c r="V100">
        <v>0</v>
      </c>
      <c r="W100">
        <v>45.766666666666666</v>
      </c>
    </row>
    <row r="101" spans="1:23" x14ac:dyDescent="0.3">
      <c r="A101">
        <v>100</v>
      </c>
      <c r="B101" t="s">
        <v>1556</v>
      </c>
      <c r="C101">
        <v>79</v>
      </c>
      <c r="D101" t="s">
        <v>1557</v>
      </c>
      <c r="E101">
        <v>4</v>
      </c>
      <c r="F101">
        <v>3</v>
      </c>
      <c r="G101" t="s">
        <v>116</v>
      </c>
      <c r="H101">
        <v>34</v>
      </c>
      <c r="I101" s="19">
        <v>45264.963194444441</v>
      </c>
      <c r="J101" s="19">
        <v>45265.104861111111</v>
      </c>
      <c r="K101" s="19">
        <v>45266.458333333336</v>
      </c>
      <c r="L101" s="19">
        <v>45266.963194444441</v>
      </c>
      <c r="M101">
        <v>0</v>
      </c>
      <c r="N101" t="s">
        <v>307</v>
      </c>
      <c r="O101" t="s">
        <v>1564</v>
      </c>
      <c r="P101" t="s">
        <v>1512</v>
      </c>
      <c r="Q101">
        <v>99</v>
      </c>
      <c r="R101" t="s">
        <v>32579</v>
      </c>
      <c r="S101">
        <v>3.4</v>
      </c>
      <c r="T101">
        <v>35.883333333333333</v>
      </c>
      <c r="U101" t="s">
        <v>32580</v>
      </c>
      <c r="V101">
        <v>0</v>
      </c>
      <c r="W101">
        <v>3.4</v>
      </c>
    </row>
    <row r="102" spans="1:23" x14ac:dyDescent="0.3">
      <c r="A102">
        <v>101</v>
      </c>
      <c r="B102" t="s">
        <v>1566</v>
      </c>
      <c r="C102">
        <v>2</v>
      </c>
      <c r="D102" t="s">
        <v>1567</v>
      </c>
      <c r="E102">
        <v>1</v>
      </c>
      <c r="F102">
        <v>3</v>
      </c>
      <c r="G102" t="s">
        <v>152</v>
      </c>
      <c r="H102">
        <v>12</v>
      </c>
      <c r="I102" s="19">
        <v>45739.365972222222</v>
      </c>
      <c r="J102" s="19"/>
      <c r="K102" s="19"/>
      <c r="L102" s="19">
        <v>45740.365972222222</v>
      </c>
      <c r="M102">
        <v>0</v>
      </c>
      <c r="N102" t="s">
        <v>307</v>
      </c>
      <c r="O102" t="s">
        <v>1571</v>
      </c>
      <c r="Q102">
        <v>100</v>
      </c>
      <c r="R102" t="s">
        <v>32582</v>
      </c>
      <c r="U102" t="s">
        <v>32580</v>
      </c>
      <c r="V102">
        <v>0</v>
      </c>
    </row>
    <row r="103" spans="1:23" x14ac:dyDescent="0.3">
      <c r="A103">
        <v>102</v>
      </c>
      <c r="B103" t="s">
        <v>1574</v>
      </c>
      <c r="C103">
        <v>16</v>
      </c>
      <c r="D103" t="s">
        <v>1575</v>
      </c>
      <c r="E103">
        <v>1</v>
      </c>
      <c r="F103">
        <v>3</v>
      </c>
      <c r="G103" t="s">
        <v>192</v>
      </c>
      <c r="H103">
        <v>112</v>
      </c>
      <c r="I103" s="19">
        <v>45275.782638888886</v>
      </c>
      <c r="J103" s="19">
        <v>45275.911805555559</v>
      </c>
      <c r="K103" s="19">
        <v>45277.255555555559</v>
      </c>
      <c r="L103" s="19">
        <v>45277.782638888886</v>
      </c>
      <c r="M103">
        <v>0</v>
      </c>
      <c r="N103" t="s">
        <v>165</v>
      </c>
      <c r="O103" t="s">
        <v>1583</v>
      </c>
      <c r="P103" t="s">
        <v>446</v>
      </c>
      <c r="Q103">
        <v>101</v>
      </c>
      <c r="R103" t="s">
        <v>32579</v>
      </c>
      <c r="S103">
        <v>3.1</v>
      </c>
      <c r="T103">
        <v>35.35</v>
      </c>
      <c r="U103" t="s">
        <v>32580</v>
      </c>
      <c r="V103">
        <v>0</v>
      </c>
      <c r="W103">
        <v>3.1</v>
      </c>
    </row>
    <row r="104" spans="1:23" x14ac:dyDescent="0.3">
      <c r="A104">
        <v>103</v>
      </c>
      <c r="B104" t="s">
        <v>1584</v>
      </c>
      <c r="C104">
        <v>29</v>
      </c>
      <c r="D104" t="s">
        <v>1585</v>
      </c>
      <c r="E104">
        <v>3</v>
      </c>
      <c r="F104">
        <v>3</v>
      </c>
      <c r="G104" t="s">
        <v>116</v>
      </c>
      <c r="H104">
        <v>40</v>
      </c>
      <c r="I104" s="19">
        <v>45227.921527777777</v>
      </c>
      <c r="J104" s="19">
        <v>45228.213888888888</v>
      </c>
      <c r="K104" s="19">
        <v>45229.046527777777</v>
      </c>
      <c r="L104" s="19">
        <v>45230.921527777777</v>
      </c>
      <c r="M104">
        <v>0</v>
      </c>
      <c r="N104" t="s">
        <v>128</v>
      </c>
      <c r="O104" t="s">
        <v>1593</v>
      </c>
      <c r="P104" t="s">
        <v>877</v>
      </c>
      <c r="Q104">
        <v>102</v>
      </c>
      <c r="R104" t="s">
        <v>32579</v>
      </c>
      <c r="S104">
        <v>7.0166666666666666</v>
      </c>
      <c r="T104">
        <v>27</v>
      </c>
      <c r="U104" t="s">
        <v>32580</v>
      </c>
      <c r="V104">
        <v>0</v>
      </c>
      <c r="W104">
        <v>7.0166666666666666</v>
      </c>
    </row>
    <row r="105" spans="1:23" x14ac:dyDescent="0.3">
      <c r="A105">
        <v>104</v>
      </c>
      <c r="B105" t="s">
        <v>1594</v>
      </c>
      <c r="C105">
        <v>44</v>
      </c>
      <c r="D105" t="s">
        <v>1598</v>
      </c>
      <c r="E105">
        <v>5</v>
      </c>
      <c r="F105">
        <v>3</v>
      </c>
      <c r="G105" t="s">
        <v>192</v>
      </c>
      <c r="H105">
        <v>108</v>
      </c>
      <c r="I105" s="19">
        <v>45689.377083333333</v>
      </c>
      <c r="J105" s="19">
        <v>45689.540972222225</v>
      </c>
      <c r="K105" s="19">
        <v>45690.625</v>
      </c>
      <c r="L105" s="19">
        <v>45692.377083333333</v>
      </c>
      <c r="M105">
        <v>0</v>
      </c>
      <c r="N105" t="s">
        <v>128</v>
      </c>
      <c r="O105" t="s">
        <v>1605</v>
      </c>
      <c r="P105" t="s">
        <v>705</v>
      </c>
      <c r="Q105">
        <v>103</v>
      </c>
      <c r="R105" t="s">
        <v>32579</v>
      </c>
      <c r="S105">
        <v>3.9333333333333331</v>
      </c>
      <c r="T105">
        <v>29.95</v>
      </c>
      <c r="U105" t="s">
        <v>32580</v>
      </c>
      <c r="V105">
        <v>0</v>
      </c>
      <c r="W105">
        <v>3.9333333333333331</v>
      </c>
    </row>
    <row r="106" spans="1:23" x14ac:dyDescent="0.3">
      <c r="A106">
        <v>105</v>
      </c>
      <c r="B106" t="s">
        <v>1606</v>
      </c>
      <c r="C106">
        <v>66</v>
      </c>
      <c r="D106" t="s">
        <v>1608</v>
      </c>
      <c r="E106">
        <v>5</v>
      </c>
      <c r="F106">
        <v>3</v>
      </c>
      <c r="G106" t="s">
        <v>116</v>
      </c>
      <c r="H106">
        <v>13</v>
      </c>
      <c r="I106" s="19">
        <v>44941.009027777778</v>
      </c>
      <c r="J106" s="19">
        <v>44941.359722222223</v>
      </c>
      <c r="K106" s="19">
        <v>44942.817361111112</v>
      </c>
      <c r="L106" s="19">
        <v>44943.009027777778</v>
      </c>
      <c r="M106">
        <v>0</v>
      </c>
      <c r="N106" t="s">
        <v>165</v>
      </c>
      <c r="O106" t="s">
        <v>1614</v>
      </c>
      <c r="P106" t="s">
        <v>135</v>
      </c>
      <c r="Q106">
        <v>104</v>
      </c>
      <c r="R106" t="s">
        <v>32579</v>
      </c>
      <c r="S106">
        <v>8.4166666666666661</v>
      </c>
      <c r="T106">
        <v>43.4</v>
      </c>
      <c r="U106" t="s">
        <v>32580</v>
      </c>
      <c r="V106">
        <v>0</v>
      </c>
      <c r="W106">
        <v>8.4166666666666661</v>
      </c>
    </row>
    <row r="107" spans="1:23" x14ac:dyDescent="0.3">
      <c r="A107">
        <v>106</v>
      </c>
      <c r="B107" t="s">
        <v>1633</v>
      </c>
      <c r="C107">
        <v>47</v>
      </c>
      <c r="D107" t="s">
        <v>1635</v>
      </c>
      <c r="E107">
        <v>1</v>
      </c>
      <c r="F107">
        <v>3</v>
      </c>
      <c r="G107" t="s">
        <v>152</v>
      </c>
      <c r="H107">
        <v>11</v>
      </c>
      <c r="I107" s="19">
        <v>45725.640277777777</v>
      </c>
      <c r="J107" s="19"/>
      <c r="K107" s="19"/>
      <c r="L107" s="19">
        <v>45728.640277777777</v>
      </c>
      <c r="M107">
        <v>0</v>
      </c>
      <c r="N107" t="s">
        <v>222</v>
      </c>
      <c r="O107" t="s">
        <v>1641</v>
      </c>
      <c r="Q107">
        <v>105</v>
      </c>
      <c r="R107" t="s">
        <v>32582</v>
      </c>
      <c r="U107" t="s">
        <v>32580</v>
      </c>
      <c r="V107">
        <v>0</v>
      </c>
    </row>
    <row r="108" spans="1:23" x14ac:dyDescent="0.3">
      <c r="A108">
        <v>107</v>
      </c>
      <c r="B108" t="s">
        <v>1642</v>
      </c>
      <c r="C108">
        <v>61</v>
      </c>
      <c r="D108" t="s">
        <v>1645</v>
      </c>
      <c r="E108">
        <v>2</v>
      </c>
      <c r="F108">
        <v>3</v>
      </c>
      <c r="G108" t="s">
        <v>803</v>
      </c>
      <c r="H108">
        <v>105</v>
      </c>
      <c r="I108" s="19">
        <v>45039.368055555555</v>
      </c>
      <c r="J108" s="19">
        <v>45039.475694444445</v>
      </c>
      <c r="K108" s="19"/>
      <c r="L108" s="19">
        <v>45042.368055555555</v>
      </c>
      <c r="M108">
        <v>1</v>
      </c>
      <c r="N108" t="s">
        <v>165</v>
      </c>
      <c r="O108" t="s">
        <v>1650</v>
      </c>
      <c r="Q108">
        <v>106</v>
      </c>
      <c r="R108" t="s">
        <v>32582</v>
      </c>
      <c r="S108">
        <v>2.583333333333333</v>
      </c>
      <c r="U108" t="s">
        <v>32581</v>
      </c>
      <c r="V108">
        <v>1</v>
      </c>
      <c r="W108">
        <v>2.583333333333333</v>
      </c>
    </row>
    <row r="109" spans="1:23" x14ac:dyDescent="0.3">
      <c r="A109">
        <v>108</v>
      </c>
      <c r="B109" t="s">
        <v>1653</v>
      </c>
      <c r="C109">
        <v>19</v>
      </c>
      <c r="D109" t="s">
        <v>1654</v>
      </c>
      <c r="E109">
        <v>1</v>
      </c>
      <c r="F109">
        <v>3</v>
      </c>
      <c r="G109" t="s">
        <v>192</v>
      </c>
      <c r="H109">
        <v>106</v>
      </c>
      <c r="I109" s="19">
        <v>44936.496527777781</v>
      </c>
      <c r="J109" s="19">
        <v>44936.551388888889</v>
      </c>
      <c r="K109" s="19">
        <v>44939.634027777778</v>
      </c>
      <c r="L109" s="19">
        <v>44938.496527777781</v>
      </c>
      <c r="M109">
        <v>1</v>
      </c>
      <c r="N109" t="s">
        <v>165</v>
      </c>
      <c r="O109" t="s">
        <v>1661</v>
      </c>
      <c r="P109" t="s">
        <v>225</v>
      </c>
      <c r="Q109">
        <v>107</v>
      </c>
      <c r="R109" t="s">
        <v>32579</v>
      </c>
      <c r="S109">
        <v>1.3166666666666667</v>
      </c>
      <c r="T109">
        <v>75.3</v>
      </c>
      <c r="U109" t="s">
        <v>32581</v>
      </c>
      <c r="V109">
        <v>1</v>
      </c>
      <c r="W109">
        <v>1.3166666666666667</v>
      </c>
    </row>
    <row r="110" spans="1:23" x14ac:dyDescent="0.3">
      <c r="A110">
        <v>109</v>
      </c>
      <c r="B110" t="s">
        <v>1663</v>
      </c>
      <c r="C110">
        <v>78</v>
      </c>
      <c r="D110" t="s">
        <v>1664</v>
      </c>
      <c r="E110">
        <v>1</v>
      </c>
      <c r="F110">
        <v>3</v>
      </c>
      <c r="G110" t="s">
        <v>116</v>
      </c>
      <c r="H110">
        <v>105</v>
      </c>
      <c r="I110" s="19">
        <v>45385.565972222219</v>
      </c>
      <c r="J110" s="19">
        <v>45386.376388888886</v>
      </c>
      <c r="K110" s="19">
        <v>45387.171527777777</v>
      </c>
      <c r="L110" s="19">
        <v>45388.565972222219</v>
      </c>
      <c r="M110">
        <v>0</v>
      </c>
      <c r="N110" t="s">
        <v>307</v>
      </c>
      <c r="O110" t="s">
        <v>1671</v>
      </c>
      <c r="P110" t="s">
        <v>751</v>
      </c>
      <c r="Q110">
        <v>108</v>
      </c>
      <c r="R110" t="s">
        <v>32579</v>
      </c>
      <c r="S110">
        <v>19.45</v>
      </c>
      <c r="T110">
        <v>38.533333333333331</v>
      </c>
      <c r="U110" t="s">
        <v>32580</v>
      </c>
      <c r="V110">
        <v>0</v>
      </c>
      <c r="W110">
        <v>19.45</v>
      </c>
    </row>
    <row r="111" spans="1:23" x14ac:dyDescent="0.3">
      <c r="A111">
        <v>110</v>
      </c>
      <c r="B111" t="s">
        <v>1674</v>
      </c>
      <c r="C111">
        <v>50</v>
      </c>
      <c r="D111" t="s">
        <v>1675</v>
      </c>
      <c r="E111">
        <v>3</v>
      </c>
      <c r="F111">
        <v>4</v>
      </c>
      <c r="G111" t="s">
        <v>116</v>
      </c>
      <c r="H111">
        <v>55</v>
      </c>
      <c r="I111" s="19">
        <v>45256.254861111112</v>
      </c>
      <c r="J111" s="19">
        <v>45256.665277777778</v>
      </c>
      <c r="K111" s="19">
        <v>45258.550694444442</v>
      </c>
      <c r="L111" s="19">
        <v>45261.254861111112</v>
      </c>
      <c r="M111">
        <v>0</v>
      </c>
      <c r="N111" t="s">
        <v>222</v>
      </c>
      <c r="O111" t="s">
        <v>1695</v>
      </c>
      <c r="P111" t="s">
        <v>246</v>
      </c>
      <c r="Q111">
        <v>109</v>
      </c>
      <c r="R111" t="s">
        <v>32579</v>
      </c>
      <c r="S111">
        <v>9.85</v>
      </c>
      <c r="T111">
        <v>55.099999999999994</v>
      </c>
      <c r="U111" t="s">
        <v>32580</v>
      </c>
      <c r="V111">
        <v>0</v>
      </c>
      <c r="W111">
        <v>9.85</v>
      </c>
    </row>
    <row r="112" spans="1:23" x14ac:dyDescent="0.3">
      <c r="A112">
        <v>111</v>
      </c>
      <c r="B112" t="s">
        <v>1697</v>
      </c>
      <c r="C112">
        <v>48</v>
      </c>
      <c r="D112" t="s">
        <v>1699</v>
      </c>
      <c r="E112">
        <v>1</v>
      </c>
      <c r="F112">
        <v>3</v>
      </c>
      <c r="G112" t="s">
        <v>192</v>
      </c>
      <c r="H112">
        <v>14</v>
      </c>
      <c r="I112" s="19">
        <v>45482.12777777778</v>
      </c>
      <c r="J112" s="19">
        <v>45482.242361111108</v>
      </c>
      <c r="K112" s="19">
        <v>45483.946527777778</v>
      </c>
      <c r="L112" s="19">
        <v>45485.12777777778</v>
      </c>
      <c r="M112">
        <v>0</v>
      </c>
      <c r="N112" t="s">
        <v>165</v>
      </c>
      <c r="O112" t="s">
        <v>1711</v>
      </c>
      <c r="P112" t="s">
        <v>751</v>
      </c>
      <c r="Q112">
        <v>110</v>
      </c>
      <c r="R112" t="s">
        <v>32579</v>
      </c>
      <c r="S112">
        <v>2.75</v>
      </c>
      <c r="T112">
        <v>43.65</v>
      </c>
      <c r="U112" t="s">
        <v>32580</v>
      </c>
      <c r="V112">
        <v>0</v>
      </c>
      <c r="W112">
        <v>2.75</v>
      </c>
    </row>
    <row r="113" spans="1:23" x14ac:dyDescent="0.3">
      <c r="A113">
        <v>112</v>
      </c>
      <c r="B113" t="s">
        <v>1713</v>
      </c>
      <c r="C113">
        <v>61</v>
      </c>
      <c r="D113" t="s">
        <v>1716</v>
      </c>
      <c r="E113">
        <v>3</v>
      </c>
      <c r="F113">
        <v>3</v>
      </c>
      <c r="G113" t="s">
        <v>116</v>
      </c>
      <c r="H113">
        <v>52</v>
      </c>
      <c r="I113" s="19">
        <v>45357.140277777777</v>
      </c>
      <c r="J113" s="19">
        <v>45357.751388888886</v>
      </c>
      <c r="K113" s="19">
        <v>45358.617361111108</v>
      </c>
      <c r="L113" s="19">
        <v>45360.140277777777</v>
      </c>
      <c r="M113">
        <v>0</v>
      </c>
      <c r="N113" t="s">
        <v>307</v>
      </c>
      <c r="O113" t="s">
        <v>1723</v>
      </c>
      <c r="P113" t="s">
        <v>246</v>
      </c>
      <c r="Q113">
        <v>111</v>
      </c>
      <c r="R113" t="s">
        <v>32579</v>
      </c>
      <c r="S113">
        <v>14.666666666666666</v>
      </c>
      <c r="T113">
        <v>35.449999999999996</v>
      </c>
      <c r="U113" t="s">
        <v>32580</v>
      </c>
      <c r="V113">
        <v>0</v>
      </c>
      <c r="W113">
        <v>14.666666666666666</v>
      </c>
    </row>
    <row r="114" spans="1:23" x14ac:dyDescent="0.3">
      <c r="A114">
        <v>113</v>
      </c>
      <c r="B114" t="s">
        <v>1724</v>
      </c>
      <c r="C114">
        <v>4</v>
      </c>
      <c r="D114" t="s">
        <v>1726</v>
      </c>
      <c r="E114">
        <v>5</v>
      </c>
      <c r="F114">
        <v>4</v>
      </c>
      <c r="G114" t="s">
        <v>116</v>
      </c>
      <c r="H114">
        <v>106</v>
      </c>
      <c r="I114" s="19">
        <v>45556.6875</v>
      </c>
      <c r="J114" s="19">
        <v>45556.895833333336</v>
      </c>
      <c r="K114" s="19">
        <v>45561.890972222223</v>
      </c>
      <c r="L114" s="19">
        <v>45559.6875</v>
      </c>
      <c r="M114">
        <v>1</v>
      </c>
      <c r="N114" t="s">
        <v>128</v>
      </c>
      <c r="O114" t="s">
        <v>1733</v>
      </c>
      <c r="P114" t="s">
        <v>1735</v>
      </c>
      <c r="Q114">
        <v>112</v>
      </c>
      <c r="R114" t="s">
        <v>32579</v>
      </c>
      <c r="S114">
        <v>5</v>
      </c>
      <c r="T114">
        <v>124.88333333333333</v>
      </c>
      <c r="U114" t="s">
        <v>32581</v>
      </c>
      <c r="V114">
        <v>1</v>
      </c>
      <c r="W114">
        <v>5</v>
      </c>
    </row>
    <row r="115" spans="1:23" x14ac:dyDescent="0.3">
      <c r="A115">
        <v>114</v>
      </c>
      <c r="B115" t="s">
        <v>1736</v>
      </c>
      <c r="C115">
        <v>25</v>
      </c>
      <c r="D115" t="s">
        <v>1739</v>
      </c>
      <c r="E115">
        <v>4</v>
      </c>
      <c r="F115">
        <v>3</v>
      </c>
      <c r="G115" t="s">
        <v>152</v>
      </c>
      <c r="H115">
        <v>25</v>
      </c>
      <c r="I115" s="19">
        <v>45726.01666666667</v>
      </c>
      <c r="J115" s="19"/>
      <c r="K115" s="19"/>
      <c r="L115" s="19">
        <v>45727.01666666667</v>
      </c>
      <c r="M115">
        <v>0</v>
      </c>
      <c r="N115" t="s">
        <v>128</v>
      </c>
      <c r="O115" t="s">
        <v>901</v>
      </c>
      <c r="Q115">
        <v>113</v>
      </c>
      <c r="R115" t="s">
        <v>32582</v>
      </c>
      <c r="U115" t="s">
        <v>32580</v>
      </c>
      <c r="V115">
        <v>0</v>
      </c>
    </row>
    <row r="116" spans="1:23" x14ac:dyDescent="0.3">
      <c r="A116">
        <v>115</v>
      </c>
      <c r="B116" t="s">
        <v>1744</v>
      </c>
      <c r="C116">
        <v>73</v>
      </c>
      <c r="D116" t="s">
        <v>1745</v>
      </c>
      <c r="E116">
        <v>1</v>
      </c>
      <c r="F116">
        <v>3</v>
      </c>
      <c r="G116" t="s">
        <v>116</v>
      </c>
      <c r="H116">
        <v>58</v>
      </c>
      <c r="I116" s="19">
        <v>45488.517361111109</v>
      </c>
      <c r="J116" s="19">
        <v>45488.813888888886</v>
      </c>
      <c r="K116" s="19">
        <v>45490.74722222222</v>
      </c>
      <c r="L116" s="19">
        <v>45491.517361111109</v>
      </c>
      <c r="M116">
        <v>0</v>
      </c>
      <c r="N116" t="s">
        <v>128</v>
      </c>
      <c r="O116" t="s">
        <v>1751</v>
      </c>
      <c r="P116" t="s">
        <v>446</v>
      </c>
      <c r="Q116">
        <v>114</v>
      </c>
      <c r="R116" t="s">
        <v>32579</v>
      </c>
      <c r="S116">
        <v>7.1166666666666663</v>
      </c>
      <c r="T116">
        <v>53.516666666666666</v>
      </c>
      <c r="U116" t="s">
        <v>32580</v>
      </c>
      <c r="V116">
        <v>0</v>
      </c>
      <c r="W116">
        <v>7.1166666666666663</v>
      </c>
    </row>
    <row r="117" spans="1:23" x14ac:dyDescent="0.3">
      <c r="A117">
        <v>116</v>
      </c>
      <c r="B117" t="s">
        <v>1753</v>
      </c>
      <c r="C117">
        <v>32</v>
      </c>
      <c r="D117" t="s">
        <v>1755</v>
      </c>
      <c r="E117">
        <v>2</v>
      </c>
      <c r="F117">
        <v>2</v>
      </c>
      <c r="G117" t="s">
        <v>116</v>
      </c>
      <c r="H117">
        <v>49</v>
      </c>
      <c r="I117" s="19">
        <v>45729.488888888889</v>
      </c>
      <c r="J117" s="19">
        <v>45729.586805555555</v>
      </c>
      <c r="K117" s="19">
        <v>45730.104861111111</v>
      </c>
      <c r="L117" s="19">
        <v>45730.488888888889</v>
      </c>
      <c r="M117">
        <v>0</v>
      </c>
      <c r="N117" t="s">
        <v>128</v>
      </c>
      <c r="O117" t="s">
        <v>1762</v>
      </c>
      <c r="P117" t="s">
        <v>1763</v>
      </c>
      <c r="Q117">
        <v>115</v>
      </c>
      <c r="R117" t="s">
        <v>32579</v>
      </c>
      <c r="S117">
        <v>2.35</v>
      </c>
      <c r="T117">
        <v>14.783333333333333</v>
      </c>
      <c r="U117" t="s">
        <v>32580</v>
      </c>
      <c r="V117">
        <v>0</v>
      </c>
      <c r="W117">
        <v>2.35</v>
      </c>
    </row>
    <row r="118" spans="1:23" x14ac:dyDescent="0.3">
      <c r="A118">
        <v>117</v>
      </c>
      <c r="B118" t="s">
        <v>1764</v>
      </c>
      <c r="C118">
        <v>17</v>
      </c>
      <c r="D118" t="s">
        <v>1767</v>
      </c>
      <c r="E118">
        <v>2</v>
      </c>
      <c r="F118">
        <v>2</v>
      </c>
      <c r="G118" t="s">
        <v>192</v>
      </c>
      <c r="H118">
        <v>96</v>
      </c>
      <c r="I118" s="19">
        <v>45675.343055555553</v>
      </c>
      <c r="J118" s="19">
        <v>45675.476388888892</v>
      </c>
      <c r="K118" s="19">
        <v>45675.670138888891</v>
      </c>
      <c r="L118" s="19">
        <v>45676.343055555553</v>
      </c>
      <c r="M118">
        <v>0</v>
      </c>
      <c r="N118" t="s">
        <v>128</v>
      </c>
      <c r="O118" t="s">
        <v>1774</v>
      </c>
      <c r="P118" t="s">
        <v>328</v>
      </c>
      <c r="Q118">
        <v>116</v>
      </c>
      <c r="R118" t="s">
        <v>32579</v>
      </c>
      <c r="S118">
        <v>3.1999999999999997</v>
      </c>
      <c r="T118">
        <v>7.85</v>
      </c>
      <c r="U118" t="s">
        <v>32580</v>
      </c>
      <c r="V118">
        <v>0</v>
      </c>
      <c r="W118">
        <v>3.1999999999999997</v>
      </c>
    </row>
    <row r="119" spans="1:23" x14ac:dyDescent="0.3">
      <c r="A119">
        <v>118</v>
      </c>
      <c r="B119" t="s">
        <v>1776</v>
      </c>
      <c r="C119">
        <v>41</v>
      </c>
      <c r="D119" t="s">
        <v>1777</v>
      </c>
      <c r="E119">
        <v>4</v>
      </c>
      <c r="F119">
        <v>3</v>
      </c>
      <c r="G119" t="s">
        <v>116</v>
      </c>
      <c r="H119">
        <v>35</v>
      </c>
      <c r="I119" s="19">
        <v>45060.538888888892</v>
      </c>
      <c r="J119" s="19">
        <v>45060.756249999999</v>
      </c>
      <c r="K119" s="19">
        <v>45064.381249999999</v>
      </c>
      <c r="L119" s="19">
        <v>45062.538888888892</v>
      </c>
      <c r="M119">
        <v>1</v>
      </c>
      <c r="N119" t="s">
        <v>128</v>
      </c>
      <c r="O119" t="s">
        <v>1784</v>
      </c>
      <c r="P119" t="s">
        <v>1512</v>
      </c>
      <c r="Q119">
        <v>117</v>
      </c>
      <c r="R119" t="s">
        <v>32579</v>
      </c>
      <c r="S119">
        <v>5.2166666666666668</v>
      </c>
      <c r="T119">
        <v>92.216666666666669</v>
      </c>
      <c r="U119" t="s">
        <v>32581</v>
      </c>
      <c r="V119">
        <v>1</v>
      </c>
      <c r="W119">
        <v>5.2166666666666668</v>
      </c>
    </row>
    <row r="120" spans="1:23" x14ac:dyDescent="0.3">
      <c r="A120">
        <v>119</v>
      </c>
      <c r="B120" t="s">
        <v>1786</v>
      </c>
      <c r="C120">
        <v>71</v>
      </c>
      <c r="D120" t="s">
        <v>1788</v>
      </c>
      <c r="E120">
        <v>1</v>
      </c>
      <c r="F120">
        <v>3</v>
      </c>
      <c r="G120" t="s">
        <v>192</v>
      </c>
      <c r="H120">
        <v>15</v>
      </c>
      <c r="I120" s="19">
        <v>45579.461805555555</v>
      </c>
      <c r="J120" s="19">
        <v>45579.808333333334</v>
      </c>
      <c r="K120" s="19">
        <v>45583.102777777778</v>
      </c>
      <c r="L120" s="19">
        <v>45581.461805555555</v>
      </c>
      <c r="M120">
        <v>1</v>
      </c>
      <c r="N120" t="s">
        <v>128</v>
      </c>
      <c r="O120" t="s">
        <v>1794</v>
      </c>
      <c r="P120" t="s">
        <v>293</v>
      </c>
      <c r="Q120">
        <v>118</v>
      </c>
      <c r="R120" t="s">
        <v>32579</v>
      </c>
      <c r="S120">
        <v>8.3166666666666664</v>
      </c>
      <c r="T120">
        <v>87.383333333333326</v>
      </c>
      <c r="U120" t="s">
        <v>32581</v>
      </c>
      <c r="V120">
        <v>1</v>
      </c>
      <c r="W120">
        <v>8.3166666666666664</v>
      </c>
    </row>
    <row r="121" spans="1:23" x14ac:dyDescent="0.3">
      <c r="A121">
        <v>120</v>
      </c>
      <c r="B121" t="s">
        <v>1796</v>
      </c>
      <c r="C121">
        <v>54</v>
      </c>
      <c r="D121" t="s">
        <v>1798</v>
      </c>
      <c r="E121">
        <v>5</v>
      </c>
      <c r="F121">
        <v>3</v>
      </c>
      <c r="G121" t="s">
        <v>116</v>
      </c>
      <c r="H121">
        <v>85</v>
      </c>
      <c r="I121" s="19">
        <v>45471.84375</v>
      </c>
      <c r="J121" s="19">
        <v>45472.013194444444</v>
      </c>
      <c r="K121" s="19">
        <v>45472.303472222222</v>
      </c>
      <c r="L121" s="19">
        <v>45472.84375</v>
      </c>
      <c r="M121">
        <v>0</v>
      </c>
      <c r="N121" t="s">
        <v>165</v>
      </c>
      <c r="O121" t="s">
        <v>1807</v>
      </c>
      <c r="P121" t="s">
        <v>843</v>
      </c>
      <c r="Q121">
        <v>119</v>
      </c>
      <c r="R121" t="s">
        <v>32579</v>
      </c>
      <c r="S121">
        <v>4.0666666666666664</v>
      </c>
      <c r="T121">
        <v>11.033333333333333</v>
      </c>
      <c r="U121" t="s">
        <v>32580</v>
      </c>
      <c r="V121">
        <v>0</v>
      </c>
      <c r="W121">
        <v>4.0666666666666664</v>
      </c>
    </row>
    <row r="122" spans="1:23" x14ac:dyDescent="0.3">
      <c r="A122">
        <v>121</v>
      </c>
      <c r="B122" t="s">
        <v>1809</v>
      </c>
      <c r="C122">
        <v>46</v>
      </c>
      <c r="D122" t="s">
        <v>1811</v>
      </c>
      <c r="E122">
        <v>2</v>
      </c>
      <c r="F122">
        <v>2</v>
      </c>
      <c r="G122" t="s">
        <v>116</v>
      </c>
      <c r="H122">
        <v>45</v>
      </c>
      <c r="I122" s="19">
        <v>45562.451388888891</v>
      </c>
      <c r="J122" s="19">
        <v>45562.489583333336</v>
      </c>
      <c r="K122" s="19">
        <v>45562.779861111114</v>
      </c>
      <c r="L122" s="19">
        <v>45562.951388888891</v>
      </c>
      <c r="M122">
        <v>0</v>
      </c>
      <c r="N122" t="s">
        <v>307</v>
      </c>
      <c r="O122" t="s">
        <v>1818</v>
      </c>
      <c r="P122" t="s">
        <v>328</v>
      </c>
      <c r="Q122">
        <v>120</v>
      </c>
      <c r="R122" t="s">
        <v>32579</v>
      </c>
      <c r="S122">
        <v>0.91666666666666663</v>
      </c>
      <c r="T122">
        <v>7.8833333333333329</v>
      </c>
      <c r="U122" t="s">
        <v>32580</v>
      </c>
      <c r="V122">
        <v>0</v>
      </c>
      <c r="W122">
        <v>0.91666666666666663</v>
      </c>
    </row>
    <row r="123" spans="1:23" x14ac:dyDescent="0.3">
      <c r="A123">
        <v>122</v>
      </c>
      <c r="B123" t="s">
        <v>1819</v>
      </c>
      <c r="C123">
        <v>50</v>
      </c>
      <c r="D123" t="s">
        <v>1821</v>
      </c>
      <c r="E123">
        <v>1</v>
      </c>
      <c r="F123">
        <v>3</v>
      </c>
      <c r="G123" t="s">
        <v>116</v>
      </c>
      <c r="H123">
        <v>112</v>
      </c>
      <c r="I123" s="19">
        <v>45545.806250000001</v>
      </c>
      <c r="J123" s="19">
        <v>45545.95208333333</v>
      </c>
      <c r="K123" s="19">
        <v>45548.5</v>
      </c>
      <c r="L123" s="19">
        <v>45548.806250000001</v>
      </c>
      <c r="M123">
        <v>0</v>
      </c>
      <c r="N123" t="s">
        <v>307</v>
      </c>
      <c r="O123" t="s">
        <v>1840</v>
      </c>
      <c r="P123" t="s">
        <v>751</v>
      </c>
      <c r="Q123">
        <v>121</v>
      </c>
      <c r="R123" t="s">
        <v>32579</v>
      </c>
      <c r="S123">
        <v>3.5</v>
      </c>
      <c r="T123">
        <v>64.649999999999991</v>
      </c>
      <c r="U123" t="s">
        <v>32580</v>
      </c>
      <c r="V123">
        <v>0</v>
      </c>
      <c r="W123">
        <v>3.5</v>
      </c>
    </row>
    <row r="124" spans="1:23" x14ac:dyDescent="0.3">
      <c r="A124">
        <v>123</v>
      </c>
      <c r="B124" t="s">
        <v>1842</v>
      </c>
      <c r="C124">
        <v>14</v>
      </c>
      <c r="D124" t="s">
        <v>1845</v>
      </c>
      <c r="E124">
        <v>2</v>
      </c>
      <c r="F124">
        <v>3</v>
      </c>
      <c r="G124" t="s">
        <v>192</v>
      </c>
      <c r="H124">
        <v>31</v>
      </c>
      <c r="I124" s="19">
        <v>45026.878472222219</v>
      </c>
      <c r="J124" s="19">
        <v>45027.055555555555</v>
      </c>
      <c r="K124" s="19">
        <v>45032.699305555558</v>
      </c>
      <c r="L124" s="19">
        <v>45029.878472222219</v>
      </c>
      <c r="M124">
        <v>1</v>
      </c>
      <c r="N124" t="s">
        <v>307</v>
      </c>
      <c r="O124" t="s">
        <v>1852</v>
      </c>
      <c r="P124" t="s">
        <v>328</v>
      </c>
      <c r="Q124">
        <v>122</v>
      </c>
      <c r="R124" t="s">
        <v>32579</v>
      </c>
      <c r="S124">
        <v>4.25</v>
      </c>
      <c r="T124">
        <v>139.69999999999999</v>
      </c>
      <c r="U124" t="s">
        <v>32581</v>
      </c>
      <c r="V124">
        <v>1</v>
      </c>
      <c r="W124">
        <v>4.25</v>
      </c>
    </row>
    <row r="125" spans="1:23" x14ac:dyDescent="0.3">
      <c r="A125">
        <v>124</v>
      </c>
      <c r="B125" t="s">
        <v>1854</v>
      </c>
      <c r="C125">
        <v>73</v>
      </c>
      <c r="D125" t="s">
        <v>1859</v>
      </c>
      <c r="E125">
        <v>1</v>
      </c>
      <c r="F125">
        <v>3</v>
      </c>
      <c r="G125" t="s">
        <v>192</v>
      </c>
      <c r="H125">
        <v>104</v>
      </c>
      <c r="I125" s="19">
        <v>45287.22152777778</v>
      </c>
      <c r="J125" s="19">
        <v>45287.321527777778</v>
      </c>
      <c r="K125" s="19">
        <v>45290.005555555559</v>
      </c>
      <c r="L125" s="19">
        <v>45290.22152777778</v>
      </c>
      <c r="M125">
        <v>0</v>
      </c>
      <c r="N125" t="s">
        <v>307</v>
      </c>
      <c r="O125" t="s">
        <v>1875</v>
      </c>
      <c r="P125" t="s">
        <v>363</v>
      </c>
      <c r="Q125">
        <v>123</v>
      </c>
      <c r="R125" t="s">
        <v>32579</v>
      </c>
      <c r="S125">
        <v>2.4</v>
      </c>
      <c r="T125">
        <v>66.816666666666663</v>
      </c>
      <c r="U125" t="s">
        <v>32580</v>
      </c>
      <c r="V125">
        <v>0</v>
      </c>
      <c r="W125">
        <v>2.4</v>
      </c>
    </row>
    <row r="126" spans="1:23" x14ac:dyDescent="0.3">
      <c r="A126">
        <v>125</v>
      </c>
      <c r="B126" t="s">
        <v>1877</v>
      </c>
      <c r="C126">
        <v>32</v>
      </c>
      <c r="D126" t="s">
        <v>1880</v>
      </c>
      <c r="E126">
        <v>1</v>
      </c>
      <c r="F126">
        <v>3</v>
      </c>
      <c r="G126" t="s">
        <v>116</v>
      </c>
      <c r="H126">
        <v>78</v>
      </c>
      <c r="I126" s="19">
        <v>45229.517361111109</v>
      </c>
      <c r="J126" s="19">
        <v>45229.698611111111</v>
      </c>
      <c r="K126" s="19">
        <v>45230.554166666669</v>
      </c>
      <c r="L126" s="19">
        <v>45232.517361111109</v>
      </c>
      <c r="M126">
        <v>0</v>
      </c>
      <c r="N126" t="s">
        <v>222</v>
      </c>
      <c r="O126" t="s">
        <v>1887</v>
      </c>
      <c r="P126" t="s">
        <v>446</v>
      </c>
      <c r="Q126">
        <v>124</v>
      </c>
      <c r="R126" t="s">
        <v>32579</v>
      </c>
      <c r="S126">
        <v>4.3499999999999996</v>
      </c>
      <c r="T126">
        <v>24.883333333333333</v>
      </c>
      <c r="U126" t="s">
        <v>32580</v>
      </c>
      <c r="V126">
        <v>0</v>
      </c>
      <c r="W126">
        <v>4.3499999999999996</v>
      </c>
    </row>
    <row r="127" spans="1:23" x14ac:dyDescent="0.3">
      <c r="A127">
        <v>126</v>
      </c>
      <c r="B127" t="s">
        <v>1888</v>
      </c>
      <c r="C127">
        <v>67</v>
      </c>
      <c r="D127" t="s">
        <v>1889</v>
      </c>
      <c r="E127">
        <v>5</v>
      </c>
      <c r="F127">
        <v>4</v>
      </c>
      <c r="G127" t="s">
        <v>116</v>
      </c>
      <c r="H127">
        <v>32</v>
      </c>
      <c r="I127" s="19">
        <v>45107.949305555558</v>
      </c>
      <c r="J127" s="19">
        <v>45110.168055555558</v>
      </c>
      <c r="K127" s="19">
        <v>45110.443749999999</v>
      </c>
      <c r="L127" s="19">
        <v>45112.949305555558</v>
      </c>
      <c r="M127">
        <v>0</v>
      </c>
      <c r="N127" t="s">
        <v>307</v>
      </c>
      <c r="O127" t="s">
        <v>1897</v>
      </c>
      <c r="P127" t="s">
        <v>1735</v>
      </c>
      <c r="Q127">
        <v>125</v>
      </c>
      <c r="R127" t="s">
        <v>32579</v>
      </c>
      <c r="S127">
        <v>53.25</v>
      </c>
      <c r="T127">
        <v>59.866666666666667</v>
      </c>
      <c r="U127" t="s">
        <v>32580</v>
      </c>
      <c r="V127">
        <v>0</v>
      </c>
      <c r="W127">
        <v>53.25</v>
      </c>
    </row>
    <row r="128" spans="1:23" x14ac:dyDescent="0.3">
      <c r="A128">
        <v>127</v>
      </c>
      <c r="B128" t="s">
        <v>1899</v>
      </c>
      <c r="C128">
        <v>39</v>
      </c>
      <c r="D128" t="s">
        <v>1900</v>
      </c>
      <c r="E128">
        <v>1</v>
      </c>
      <c r="F128">
        <v>3</v>
      </c>
      <c r="G128" t="s">
        <v>116</v>
      </c>
      <c r="H128">
        <v>112</v>
      </c>
      <c r="I128" s="19">
        <v>45211.27847222222</v>
      </c>
      <c r="J128" s="19">
        <v>45211.313888888886</v>
      </c>
      <c r="K128" s="19">
        <v>45212.128472222219</v>
      </c>
      <c r="L128" s="19">
        <v>45212.27847222222</v>
      </c>
      <c r="M128">
        <v>0</v>
      </c>
      <c r="N128" t="s">
        <v>165</v>
      </c>
      <c r="O128" t="s">
        <v>1913</v>
      </c>
      <c r="P128" t="s">
        <v>751</v>
      </c>
      <c r="Q128">
        <v>126</v>
      </c>
      <c r="R128" t="s">
        <v>32579</v>
      </c>
      <c r="S128">
        <v>0.85</v>
      </c>
      <c r="T128">
        <v>20.399999999999999</v>
      </c>
      <c r="U128" t="s">
        <v>32580</v>
      </c>
      <c r="V128">
        <v>0</v>
      </c>
      <c r="W128">
        <v>0.85</v>
      </c>
    </row>
    <row r="129" spans="1:23" x14ac:dyDescent="0.3">
      <c r="A129">
        <v>128</v>
      </c>
      <c r="B129" t="s">
        <v>1915</v>
      </c>
      <c r="C129">
        <v>46</v>
      </c>
      <c r="D129" t="s">
        <v>1917</v>
      </c>
      <c r="E129">
        <v>4</v>
      </c>
      <c r="F129">
        <v>2</v>
      </c>
      <c r="G129" t="s">
        <v>116</v>
      </c>
      <c r="H129">
        <v>114</v>
      </c>
      <c r="I129" s="19">
        <v>45692.156944444447</v>
      </c>
      <c r="J129" s="19">
        <v>45692.313888888886</v>
      </c>
      <c r="K129" s="19">
        <v>45693.34652777778</v>
      </c>
      <c r="L129" s="19">
        <v>45692.656944444447</v>
      </c>
      <c r="M129">
        <v>1</v>
      </c>
      <c r="N129" t="s">
        <v>222</v>
      </c>
      <c r="O129" t="s">
        <v>1068</v>
      </c>
      <c r="P129" t="s">
        <v>1512</v>
      </c>
      <c r="Q129">
        <v>127</v>
      </c>
      <c r="R129" t="s">
        <v>32579</v>
      </c>
      <c r="S129">
        <v>3.7666666666666666</v>
      </c>
      <c r="T129">
        <v>28.549999999999997</v>
      </c>
      <c r="U129" t="s">
        <v>32581</v>
      </c>
      <c r="V129">
        <v>1</v>
      </c>
      <c r="W129">
        <v>3.7666666666666666</v>
      </c>
    </row>
    <row r="130" spans="1:23" x14ac:dyDescent="0.3">
      <c r="A130">
        <v>129</v>
      </c>
      <c r="B130" t="s">
        <v>1944</v>
      </c>
      <c r="C130">
        <v>73</v>
      </c>
      <c r="D130" t="s">
        <v>1945</v>
      </c>
      <c r="E130">
        <v>2</v>
      </c>
      <c r="F130">
        <v>2</v>
      </c>
      <c r="G130" t="s">
        <v>388</v>
      </c>
      <c r="H130">
        <v>38</v>
      </c>
      <c r="I130" s="19">
        <v>45642.027777777781</v>
      </c>
      <c r="J130" s="19">
        <v>45642.136111111111</v>
      </c>
      <c r="K130" s="19"/>
      <c r="L130" s="19">
        <v>45643.027777777781</v>
      </c>
      <c r="M130">
        <v>1</v>
      </c>
      <c r="N130" t="s">
        <v>165</v>
      </c>
      <c r="O130" t="s">
        <v>1951</v>
      </c>
      <c r="Q130">
        <v>128</v>
      </c>
      <c r="R130" t="s">
        <v>32582</v>
      </c>
      <c r="S130">
        <v>2.6</v>
      </c>
      <c r="U130" t="s">
        <v>32581</v>
      </c>
      <c r="V130">
        <v>1</v>
      </c>
      <c r="W130">
        <v>2.6</v>
      </c>
    </row>
    <row r="131" spans="1:23" x14ac:dyDescent="0.3">
      <c r="A131">
        <v>130</v>
      </c>
      <c r="B131" t="s">
        <v>1953</v>
      </c>
      <c r="C131">
        <v>53</v>
      </c>
      <c r="D131" t="s">
        <v>1954</v>
      </c>
      <c r="E131">
        <v>2</v>
      </c>
      <c r="F131">
        <v>2</v>
      </c>
      <c r="G131" t="s">
        <v>116</v>
      </c>
      <c r="H131">
        <v>118</v>
      </c>
      <c r="I131" s="19">
        <v>45494.461805555555</v>
      </c>
      <c r="J131" s="19">
        <v>45494.609722222223</v>
      </c>
      <c r="K131" s="19">
        <v>45495.275000000001</v>
      </c>
      <c r="L131" s="19">
        <v>45495.461805555555</v>
      </c>
      <c r="M131">
        <v>0</v>
      </c>
      <c r="N131" t="s">
        <v>128</v>
      </c>
      <c r="O131" t="s">
        <v>1964</v>
      </c>
      <c r="P131" t="s">
        <v>398</v>
      </c>
      <c r="Q131">
        <v>129</v>
      </c>
      <c r="R131" t="s">
        <v>32579</v>
      </c>
      <c r="S131">
        <v>3.55</v>
      </c>
      <c r="T131">
        <v>19.516666666666666</v>
      </c>
      <c r="U131" t="s">
        <v>32580</v>
      </c>
      <c r="V131">
        <v>0</v>
      </c>
      <c r="W131">
        <v>3.55</v>
      </c>
    </row>
    <row r="132" spans="1:23" x14ac:dyDescent="0.3">
      <c r="A132">
        <v>131</v>
      </c>
      <c r="B132" t="s">
        <v>1965</v>
      </c>
      <c r="C132">
        <v>73</v>
      </c>
      <c r="D132" t="s">
        <v>1968</v>
      </c>
      <c r="E132">
        <v>1</v>
      </c>
      <c r="F132">
        <v>4</v>
      </c>
      <c r="G132" t="s">
        <v>192</v>
      </c>
      <c r="H132">
        <v>119</v>
      </c>
      <c r="I132" s="19">
        <v>45417.79791666667</v>
      </c>
      <c r="J132" s="19">
        <v>45418.884027777778</v>
      </c>
      <c r="K132" s="19">
        <v>45419.8125</v>
      </c>
      <c r="L132" s="19">
        <v>45422.79791666667</v>
      </c>
      <c r="M132">
        <v>0</v>
      </c>
      <c r="N132" t="s">
        <v>128</v>
      </c>
      <c r="O132" t="s">
        <v>1981</v>
      </c>
      <c r="P132" t="s">
        <v>293</v>
      </c>
      <c r="Q132">
        <v>130</v>
      </c>
      <c r="R132" t="s">
        <v>32579</v>
      </c>
      <c r="S132">
        <v>26.066666666666666</v>
      </c>
      <c r="T132">
        <v>48.35</v>
      </c>
      <c r="U132" t="s">
        <v>32580</v>
      </c>
      <c r="V132">
        <v>0</v>
      </c>
      <c r="W132">
        <v>26.066666666666666</v>
      </c>
    </row>
    <row r="133" spans="1:23" x14ac:dyDescent="0.3">
      <c r="A133">
        <v>132</v>
      </c>
      <c r="B133" t="s">
        <v>1984</v>
      </c>
      <c r="C133">
        <v>29</v>
      </c>
      <c r="D133" t="s">
        <v>1985</v>
      </c>
      <c r="E133">
        <v>1</v>
      </c>
      <c r="F133">
        <v>2</v>
      </c>
      <c r="G133" t="s">
        <v>192</v>
      </c>
      <c r="H133">
        <v>116</v>
      </c>
      <c r="I133" s="19">
        <v>45198.469444444447</v>
      </c>
      <c r="J133" s="19">
        <v>45198.597222222219</v>
      </c>
      <c r="K133" s="19">
        <v>45198.818749999999</v>
      </c>
      <c r="L133" s="19">
        <v>45199.469444444447</v>
      </c>
      <c r="M133">
        <v>0</v>
      </c>
      <c r="N133" t="s">
        <v>307</v>
      </c>
      <c r="O133" t="s">
        <v>2002</v>
      </c>
      <c r="P133" t="s">
        <v>225</v>
      </c>
      <c r="Q133">
        <v>131</v>
      </c>
      <c r="R133" t="s">
        <v>32579</v>
      </c>
      <c r="S133">
        <v>3.0666666666666664</v>
      </c>
      <c r="T133">
        <v>8.3833333333333329</v>
      </c>
      <c r="U133" t="s">
        <v>32580</v>
      </c>
      <c r="V133">
        <v>0</v>
      </c>
      <c r="W133">
        <v>3.0666666666666664</v>
      </c>
    </row>
    <row r="134" spans="1:23" x14ac:dyDescent="0.3">
      <c r="A134">
        <v>133</v>
      </c>
      <c r="B134" t="s">
        <v>2004</v>
      </c>
      <c r="C134">
        <v>39</v>
      </c>
      <c r="D134" t="s">
        <v>2005</v>
      </c>
      <c r="E134">
        <v>1</v>
      </c>
      <c r="F134">
        <v>3</v>
      </c>
      <c r="G134" t="s">
        <v>116</v>
      </c>
      <c r="H134">
        <v>33</v>
      </c>
      <c r="I134" s="19">
        <v>45541.651388888888</v>
      </c>
      <c r="J134" s="19">
        <v>45541.847222222219</v>
      </c>
      <c r="K134" s="19">
        <v>45542.23541666667</v>
      </c>
      <c r="L134" s="19">
        <v>45542.651388888888</v>
      </c>
      <c r="M134">
        <v>0</v>
      </c>
      <c r="N134" t="s">
        <v>222</v>
      </c>
      <c r="O134" t="s">
        <v>2014</v>
      </c>
      <c r="P134" t="s">
        <v>446</v>
      </c>
      <c r="Q134">
        <v>132</v>
      </c>
      <c r="R134" t="s">
        <v>32579</v>
      </c>
      <c r="S134">
        <v>4.7</v>
      </c>
      <c r="T134">
        <v>14.016666666666666</v>
      </c>
      <c r="U134" t="s">
        <v>32580</v>
      </c>
      <c r="V134">
        <v>0</v>
      </c>
      <c r="W134">
        <v>4.7</v>
      </c>
    </row>
    <row r="135" spans="1:23" x14ac:dyDescent="0.3">
      <c r="A135">
        <v>134</v>
      </c>
      <c r="B135" t="s">
        <v>2016</v>
      </c>
      <c r="C135">
        <v>79</v>
      </c>
      <c r="D135" t="s">
        <v>2017</v>
      </c>
      <c r="E135">
        <v>1</v>
      </c>
      <c r="F135">
        <v>4</v>
      </c>
      <c r="G135" t="s">
        <v>116</v>
      </c>
      <c r="H135">
        <v>3</v>
      </c>
      <c r="I135" s="19">
        <v>45010.947916666664</v>
      </c>
      <c r="J135" s="19">
        <v>45011.541666666664</v>
      </c>
      <c r="K135" s="19">
        <v>45012.36041666667</v>
      </c>
      <c r="L135" s="19">
        <v>45014.947916666664</v>
      </c>
      <c r="M135">
        <v>0</v>
      </c>
      <c r="N135" t="s">
        <v>165</v>
      </c>
      <c r="O135" t="s">
        <v>2027</v>
      </c>
      <c r="P135" t="s">
        <v>363</v>
      </c>
      <c r="Q135">
        <v>133</v>
      </c>
      <c r="R135" t="s">
        <v>32579</v>
      </c>
      <c r="S135">
        <v>14.25</v>
      </c>
      <c r="T135">
        <v>33.9</v>
      </c>
      <c r="U135" t="s">
        <v>32580</v>
      </c>
      <c r="V135">
        <v>0</v>
      </c>
      <c r="W135">
        <v>14.25</v>
      </c>
    </row>
    <row r="136" spans="1:23" x14ac:dyDescent="0.3">
      <c r="A136">
        <v>135</v>
      </c>
      <c r="B136" t="s">
        <v>2029</v>
      </c>
      <c r="C136">
        <v>39</v>
      </c>
      <c r="D136" t="s">
        <v>2030</v>
      </c>
      <c r="E136">
        <v>2</v>
      </c>
      <c r="F136">
        <v>3</v>
      </c>
      <c r="G136" t="s">
        <v>116</v>
      </c>
      <c r="H136">
        <v>21</v>
      </c>
      <c r="I136" s="19">
        <v>45618.375694444447</v>
      </c>
      <c r="J136" s="19">
        <v>45618.430555555555</v>
      </c>
      <c r="K136" s="19">
        <v>45619.076388888891</v>
      </c>
      <c r="L136" s="19">
        <v>45619.375694444447</v>
      </c>
      <c r="M136">
        <v>0</v>
      </c>
      <c r="N136" t="s">
        <v>222</v>
      </c>
      <c r="O136" t="s">
        <v>2037</v>
      </c>
      <c r="P136" t="s">
        <v>584</v>
      </c>
      <c r="Q136">
        <v>134</v>
      </c>
      <c r="R136" t="s">
        <v>32579</v>
      </c>
      <c r="S136">
        <v>1.3166666666666667</v>
      </c>
      <c r="T136">
        <v>16.816666666666666</v>
      </c>
      <c r="U136" t="s">
        <v>32580</v>
      </c>
      <c r="V136">
        <v>0</v>
      </c>
      <c r="W136">
        <v>1.3166666666666667</v>
      </c>
    </row>
    <row r="137" spans="1:23" x14ac:dyDescent="0.3">
      <c r="A137">
        <v>136</v>
      </c>
      <c r="B137" t="s">
        <v>2040</v>
      </c>
      <c r="C137">
        <v>1</v>
      </c>
      <c r="D137" t="s">
        <v>2041</v>
      </c>
      <c r="E137">
        <v>1</v>
      </c>
      <c r="F137">
        <v>3</v>
      </c>
      <c r="G137" t="s">
        <v>172</v>
      </c>
      <c r="H137">
        <v>115</v>
      </c>
      <c r="I137" s="19">
        <v>45740.276388888888</v>
      </c>
      <c r="J137" s="19">
        <v>45740.32708333333</v>
      </c>
      <c r="K137" s="19"/>
      <c r="L137" s="19">
        <v>45742.276388888888</v>
      </c>
      <c r="M137">
        <v>0</v>
      </c>
      <c r="N137" t="s">
        <v>165</v>
      </c>
      <c r="O137" t="s">
        <v>2048</v>
      </c>
      <c r="Q137">
        <v>135</v>
      </c>
      <c r="R137" t="s">
        <v>32582</v>
      </c>
      <c r="S137">
        <v>1.2166666666666666</v>
      </c>
      <c r="U137" t="s">
        <v>32580</v>
      </c>
      <c r="V137">
        <v>0</v>
      </c>
      <c r="W137">
        <v>1.2166666666666666</v>
      </c>
    </row>
    <row r="138" spans="1:23" x14ac:dyDescent="0.3">
      <c r="A138">
        <v>137</v>
      </c>
      <c r="B138" t="s">
        <v>2050</v>
      </c>
      <c r="C138">
        <v>80</v>
      </c>
      <c r="D138" t="s">
        <v>2052</v>
      </c>
      <c r="E138">
        <v>2</v>
      </c>
      <c r="F138">
        <v>3</v>
      </c>
      <c r="G138" t="s">
        <v>116</v>
      </c>
      <c r="H138">
        <v>49</v>
      </c>
      <c r="I138" s="19">
        <v>45606.354166666664</v>
      </c>
      <c r="J138" s="19">
        <v>45606.619444444441</v>
      </c>
      <c r="K138" s="19">
        <v>45607.40347222222</v>
      </c>
      <c r="L138" s="19">
        <v>45609.354166666664</v>
      </c>
      <c r="M138">
        <v>0</v>
      </c>
      <c r="N138" t="s">
        <v>307</v>
      </c>
      <c r="O138" t="s">
        <v>2062</v>
      </c>
      <c r="P138" t="s">
        <v>398</v>
      </c>
      <c r="Q138">
        <v>136</v>
      </c>
      <c r="R138" t="s">
        <v>32579</v>
      </c>
      <c r="S138">
        <v>6.3666666666666663</v>
      </c>
      <c r="T138">
        <v>25.183333333333334</v>
      </c>
      <c r="U138" t="s">
        <v>32580</v>
      </c>
      <c r="V138">
        <v>0</v>
      </c>
      <c r="W138">
        <v>6.3666666666666663</v>
      </c>
    </row>
    <row r="139" spans="1:23" x14ac:dyDescent="0.3">
      <c r="A139">
        <v>138</v>
      </c>
      <c r="B139" t="s">
        <v>2063</v>
      </c>
      <c r="C139">
        <v>63</v>
      </c>
      <c r="D139" t="s">
        <v>2066</v>
      </c>
      <c r="E139">
        <v>1</v>
      </c>
      <c r="F139">
        <v>3</v>
      </c>
      <c r="G139" t="s">
        <v>192</v>
      </c>
      <c r="H139">
        <v>109</v>
      </c>
      <c r="I139" s="19">
        <v>45350.078472222223</v>
      </c>
      <c r="J139" s="19">
        <v>45350.188888888886</v>
      </c>
      <c r="K139" s="19">
        <v>45351.329861111109</v>
      </c>
      <c r="L139" s="19">
        <v>45353.078472222223</v>
      </c>
      <c r="M139">
        <v>0</v>
      </c>
      <c r="N139" t="s">
        <v>128</v>
      </c>
      <c r="O139" t="s">
        <v>2073</v>
      </c>
      <c r="P139" t="s">
        <v>446</v>
      </c>
      <c r="Q139">
        <v>137</v>
      </c>
      <c r="R139" t="s">
        <v>32579</v>
      </c>
      <c r="S139">
        <v>2.65</v>
      </c>
      <c r="T139">
        <v>30.033333333333331</v>
      </c>
      <c r="U139" t="s">
        <v>32580</v>
      </c>
      <c r="V139">
        <v>0</v>
      </c>
      <c r="W139">
        <v>2.65</v>
      </c>
    </row>
    <row r="140" spans="1:23" x14ac:dyDescent="0.3">
      <c r="A140">
        <v>139</v>
      </c>
      <c r="B140" t="s">
        <v>2074</v>
      </c>
      <c r="C140">
        <v>70</v>
      </c>
      <c r="D140" t="s">
        <v>2075</v>
      </c>
      <c r="E140">
        <v>2</v>
      </c>
      <c r="F140">
        <v>3</v>
      </c>
      <c r="G140" t="s">
        <v>192</v>
      </c>
      <c r="H140">
        <v>57</v>
      </c>
      <c r="I140" s="19">
        <v>45504.27847222222</v>
      </c>
      <c r="J140" s="19">
        <v>45504.52847222222</v>
      </c>
      <c r="K140" s="19">
        <v>45505.681944444441</v>
      </c>
      <c r="L140" s="19">
        <v>45507.27847222222</v>
      </c>
      <c r="M140">
        <v>0</v>
      </c>
      <c r="N140" t="s">
        <v>165</v>
      </c>
      <c r="O140" t="s">
        <v>2083</v>
      </c>
      <c r="P140" t="s">
        <v>398</v>
      </c>
      <c r="Q140">
        <v>138</v>
      </c>
      <c r="R140" t="s">
        <v>32579</v>
      </c>
      <c r="S140">
        <v>6</v>
      </c>
      <c r="T140">
        <v>33.68333333333333</v>
      </c>
      <c r="U140" t="s">
        <v>32580</v>
      </c>
      <c r="V140">
        <v>0</v>
      </c>
      <c r="W140">
        <v>6</v>
      </c>
    </row>
    <row r="141" spans="1:23" x14ac:dyDescent="0.3">
      <c r="A141">
        <v>140</v>
      </c>
      <c r="B141" t="s">
        <v>2086</v>
      </c>
      <c r="C141">
        <v>29</v>
      </c>
      <c r="D141" t="s">
        <v>2087</v>
      </c>
      <c r="E141">
        <v>1</v>
      </c>
      <c r="F141">
        <v>4</v>
      </c>
      <c r="G141" t="s">
        <v>116</v>
      </c>
      <c r="H141">
        <v>112</v>
      </c>
      <c r="I141" s="19">
        <v>45643.214583333334</v>
      </c>
      <c r="J141" s="19">
        <v>45645.065972222219</v>
      </c>
      <c r="K141" s="19">
        <v>45645.697916666664</v>
      </c>
      <c r="L141" s="19">
        <v>45648.214583333334</v>
      </c>
      <c r="M141">
        <v>0</v>
      </c>
      <c r="N141" t="s">
        <v>165</v>
      </c>
      <c r="O141" t="s">
        <v>2094</v>
      </c>
      <c r="P141" t="s">
        <v>751</v>
      </c>
      <c r="Q141">
        <v>139</v>
      </c>
      <c r="R141" t="s">
        <v>32579</v>
      </c>
      <c r="S141">
        <v>44.43333333333333</v>
      </c>
      <c r="T141">
        <v>59.599999999999994</v>
      </c>
      <c r="U141" t="s">
        <v>32580</v>
      </c>
      <c r="V141">
        <v>0</v>
      </c>
      <c r="W141">
        <v>44.43333333333333</v>
      </c>
    </row>
    <row r="142" spans="1:23" x14ac:dyDescent="0.3">
      <c r="A142">
        <v>141</v>
      </c>
      <c r="B142" t="s">
        <v>2096</v>
      </c>
      <c r="C142">
        <v>61</v>
      </c>
      <c r="D142" t="s">
        <v>2097</v>
      </c>
      <c r="E142">
        <v>5</v>
      </c>
      <c r="F142">
        <v>3</v>
      </c>
      <c r="G142" t="s">
        <v>192</v>
      </c>
      <c r="H142">
        <v>1</v>
      </c>
      <c r="I142" s="19">
        <v>45431.447222222225</v>
      </c>
      <c r="J142" s="19">
        <v>45431.704861111109</v>
      </c>
      <c r="K142" s="19">
        <v>45432.426388888889</v>
      </c>
      <c r="L142" s="19">
        <v>45434.447222222225</v>
      </c>
      <c r="M142">
        <v>0</v>
      </c>
      <c r="N142" t="s">
        <v>307</v>
      </c>
      <c r="O142" t="s">
        <v>2107</v>
      </c>
      <c r="P142" t="s">
        <v>843</v>
      </c>
      <c r="Q142">
        <v>140</v>
      </c>
      <c r="R142" t="s">
        <v>32579</v>
      </c>
      <c r="S142">
        <v>6.1833333333333327</v>
      </c>
      <c r="T142">
        <v>23.5</v>
      </c>
      <c r="U142" t="s">
        <v>32580</v>
      </c>
      <c r="V142">
        <v>0</v>
      </c>
      <c r="W142">
        <v>6.1833333333333327</v>
      </c>
    </row>
    <row r="143" spans="1:23" x14ac:dyDescent="0.3">
      <c r="A143">
        <v>142</v>
      </c>
      <c r="B143" t="s">
        <v>2109</v>
      </c>
      <c r="C143">
        <v>16</v>
      </c>
      <c r="D143" t="s">
        <v>2110</v>
      </c>
      <c r="E143">
        <v>3</v>
      </c>
      <c r="F143">
        <v>3</v>
      </c>
      <c r="G143" t="s">
        <v>116</v>
      </c>
      <c r="H143">
        <v>63</v>
      </c>
      <c r="I143" s="19">
        <v>45122.799305555556</v>
      </c>
      <c r="J143" s="19">
        <v>45122.925000000003</v>
      </c>
      <c r="K143" s="19">
        <v>45126.171527777777</v>
      </c>
      <c r="L143" s="19">
        <v>45124.799305555556</v>
      </c>
      <c r="M143">
        <v>1</v>
      </c>
      <c r="N143" t="s">
        <v>307</v>
      </c>
      <c r="O143" t="s">
        <v>2116</v>
      </c>
      <c r="P143" t="s">
        <v>194</v>
      </c>
      <c r="Q143">
        <v>141</v>
      </c>
      <c r="R143" t="s">
        <v>32579</v>
      </c>
      <c r="S143">
        <v>3.0166666666666666</v>
      </c>
      <c r="T143">
        <v>80.933333333333323</v>
      </c>
      <c r="U143" t="s">
        <v>32581</v>
      </c>
      <c r="V143">
        <v>1</v>
      </c>
      <c r="W143">
        <v>3.0166666666666666</v>
      </c>
    </row>
    <row r="144" spans="1:23" x14ac:dyDescent="0.3">
      <c r="A144">
        <v>143</v>
      </c>
      <c r="B144" t="s">
        <v>2117</v>
      </c>
      <c r="C144">
        <v>50</v>
      </c>
      <c r="D144" t="s">
        <v>2119</v>
      </c>
      <c r="E144">
        <v>1</v>
      </c>
      <c r="F144">
        <v>2</v>
      </c>
      <c r="G144" t="s">
        <v>116</v>
      </c>
      <c r="H144">
        <v>111</v>
      </c>
      <c r="I144" s="19">
        <v>45430.15347222222</v>
      </c>
      <c r="J144" s="19">
        <v>45430.289583333331</v>
      </c>
      <c r="K144" s="19">
        <v>45430.788194444445</v>
      </c>
      <c r="L144" s="19">
        <v>45431.15347222222</v>
      </c>
      <c r="M144">
        <v>0</v>
      </c>
      <c r="N144" t="s">
        <v>128</v>
      </c>
      <c r="O144" t="s">
        <v>2128</v>
      </c>
      <c r="P144" t="s">
        <v>293</v>
      </c>
      <c r="Q144">
        <v>142</v>
      </c>
      <c r="R144" t="s">
        <v>32579</v>
      </c>
      <c r="S144">
        <v>3.2666666666666666</v>
      </c>
      <c r="T144">
        <v>15.233333333333333</v>
      </c>
      <c r="U144" t="s">
        <v>32580</v>
      </c>
      <c r="V144">
        <v>0</v>
      </c>
      <c r="W144">
        <v>3.2666666666666666</v>
      </c>
    </row>
    <row r="145" spans="1:23" x14ac:dyDescent="0.3">
      <c r="A145">
        <v>144</v>
      </c>
      <c r="B145" t="s">
        <v>2130</v>
      </c>
      <c r="C145">
        <v>76</v>
      </c>
      <c r="D145" t="s">
        <v>2133</v>
      </c>
      <c r="E145">
        <v>1</v>
      </c>
      <c r="F145">
        <v>2</v>
      </c>
      <c r="G145" t="s">
        <v>116</v>
      </c>
      <c r="H145">
        <v>23</v>
      </c>
      <c r="I145" s="19">
        <v>45529.279166666667</v>
      </c>
      <c r="J145" s="19">
        <v>45529.390277777777</v>
      </c>
      <c r="K145" s="19">
        <v>45529.982638888891</v>
      </c>
      <c r="L145" s="19">
        <v>45530.279166666667</v>
      </c>
      <c r="M145">
        <v>0</v>
      </c>
      <c r="N145" t="s">
        <v>128</v>
      </c>
      <c r="O145" t="s">
        <v>2142</v>
      </c>
      <c r="P145" t="s">
        <v>446</v>
      </c>
      <c r="Q145">
        <v>143</v>
      </c>
      <c r="R145" t="s">
        <v>32579</v>
      </c>
      <c r="S145">
        <v>2.6666666666666665</v>
      </c>
      <c r="T145">
        <v>16.883333333333333</v>
      </c>
      <c r="U145" t="s">
        <v>32580</v>
      </c>
      <c r="V145">
        <v>0</v>
      </c>
      <c r="W145">
        <v>2.6666666666666665</v>
      </c>
    </row>
    <row r="146" spans="1:23" x14ac:dyDescent="0.3">
      <c r="A146">
        <v>145</v>
      </c>
      <c r="B146" t="s">
        <v>2145</v>
      </c>
      <c r="C146">
        <v>55</v>
      </c>
      <c r="D146" t="s">
        <v>2146</v>
      </c>
      <c r="E146">
        <v>1</v>
      </c>
      <c r="F146">
        <v>3</v>
      </c>
      <c r="G146" t="s">
        <v>116</v>
      </c>
      <c r="H146">
        <v>92</v>
      </c>
      <c r="I146" s="19">
        <v>45688.381249999999</v>
      </c>
      <c r="J146" s="19">
        <v>45688.453472222223</v>
      </c>
      <c r="K146" s="19">
        <v>45688.997916666667</v>
      </c>
      <c r="L146" s="19">
        <v>45690.381249999999</v>
      </c>
      <c r="M146">
        <v>0</v>
      </c>
      <c r="N146" t="s">
        <v>128</v>
      </c>
      <c r="O146" t="s">
        <v>2224</v>
      </c>
      <c r="P146" t="s">
        <v>751</v>
      </c>
      <c r="Q146">
        <v>144</v>
      </c>
      <c r="R146" t="s">
        <v>32579</v>
      </c>
      <c r="S146">
        <v>1.7333333333333332</v>
      </c>
      <c r="T146">
        <v>14.799999999999999</v>
      </c>
      <c r="U146" t="s">
        <v>32580</v>
      </c>
      <c r="V146">
        <v>0</v>
      </c>
      <c r="W146">
        <v>1.7333333333333332</v>
      </c>
    </row>
    <row r="147" spans="1:23" x14ac:dyDescent="0.3">
      <c r="A147">
        <v>146</v>
      </c>
      <c r="B147" t="s">
        <v>2227</v>
      </c>
      <c r="C147">
        <v>44</v>
      </c>
      <c r="D147" t="s">
        <v>2229</v>
      </c>
      <c r="E147">
        <v>2</v>
      </c>
      <c r="F147">
        <v>3</v>
      </c>
      <c r="G147" t="s">
        <v>192</v>
      </c>
      <c r="H147">
        <v>27</v>
      </c>
      <c r="I147" s="19">
        <v>45048.401388888888</v>
      </c>
      <c r="J147" s="19">
        <v>45048.607638888891</v>
      </c>
      <c r="K147" s="19">
        <v>45050.29583333333</v>
      </c>
      <c r="L147" s="19">
        <v>45051.401388888888</v>
      </c>
      <c r="M147">
        <v>0</v>
      </c>
      <c r="N147" t="s">
        <v>222</v>
      </c>
      <c r="O147" t="s">
        <v>2246</v>
      </c>
      <c r="P147" t="s">
        <v>168</v>
      </c>
      <c r="Q147">
        <v>145</v>
      </c>
      <c r="R147" t="s">
        <v>32579</v>
      </c>
      <c r="S147">
        <v>4.95</v>
      </c>
      <c r="T147">
        <v>45.466666666666661</v>
      </c>
      <c r="U147" t="s">
        <v>32580</v>
      </c>
      <c r="V147">
        <v>0</v>
      </c>
      <c r="W147">
        <v>4.95</v>
      </c>
    </row>
    <row r="148" spans="1:23" x14ac:dyDescent="0.3">
      <c r="A148">
        <v>147</v>
      </c>
      <c r="B148" t="s">
        <v>2247</v>
      </c>
      <c r="C148">
        <v>71</v>
      </c>
      <c r="D148" t="s">
        <v>2249</v>
      </c>
      <c r="E148">
        <v>3</v>
      </c>
      <c r="F148">
        <v>3</v>
      </c>
      <c r="G148" t="s">
        <v>116</v>
      </c>
      <c r="H148">
        <v>90</v>
      </c>
      <c r="I148" s="19">
        <v>45451.640972222223</v>
      </c>
      <c r="J148" s="19">
        <v>45451.726388888892</v>
      </c>
      <c r="K148" s="19">
        <v>45453.490277777775</v>
      </c>
      <c r="L148" s="19">
        <v>45453.640972222223</v>
      </c>
      <c r="M148">
        <v>0</v>
      </c>
      <c r="N148" t="s">
        <v>307</v>
      </c>
      <c r="O148" t="s">
        <v>2258</v>
      </c>
      <c r="P148" t="s">
        <v>274</v>
      </c>
      <c r="Q148">
        <v>146</v>
      </c>
      <c r="R148" t="s">
        <v>32579</v>
      </c>
      <c r="S148">
        <v>2.0499999999999998</v>
      </c>
      <c r="T148">
        <v>44.383333333333333</v>
      </c>
      <c r="U148" t="s">
        <v>32580</v>
      </c>
      <c r="V148">
        <v>0</v>
      </c>
      <c r="W148">
        <v>2.0499999999999998</v>
      </c>
    </row>
    <row r="149" spans="1:23" x14ac:dyDescent="0.3">
      <c r="A149">
        <v>148</v>
      </c>
      <c r="B149" t="s">
        <v>2259</v>
      </c>
      <c r="C149">
        <v>5</v>
      </c>
      <c r="D149" t="s">
        <v>2260</v>
      </c>
      <c r="E149">
        <v>2</v>
      </c>
      <c r="F149">
        <v>3</v>
      </c>
      <c r="G149" t="s">
        <v>192</v>
      </c>
      <c r="H149">
        <v>83</v>
      </c>
      <c r="I149" s="19">
        <v>45369.260416666664</v>
      </c>
      <c r="J149" s="19">
        <v>45369.597916666666</v>
      </c>
      <c r="K149" s="19">
        <v>45373.345138888886</v>
      </c>
      <c r="L149" s="19">
        <v>45372.260416666664</v>
      </c>
      <c r="M149">
        <v>1</v>
      </c>
      <c r="N149" t="s">
        <v>307</v>
      </c>
      <c r="O149" t="s">
        <v>2267</v>
      </c>
      <c r="P149" t="s">
        <v>584</v>
      </c>
      <c r="Q149">
        <v>147</v>
      </c>
      <c r="R149" t="s">
        <v>32579</v>
      </c>
      <c r="S149">
        <v>8.1</v>
      </c>
      <c r="T149">
        <v>98.033333333333331</v>
      </c>
      <c r="U149" t="s">
        <v>32581</v>
      </c>
      <c r="V149">
        <v>1</v>
      </c>
      <c r="W149">
        <v>8.1</v>
      </c>
    </row>
    <row r="150" spans="1:23" x14ac:dyDescent="0.3">
      <c r="A150">
        <v>149</v>
      </c>
      <c r="B150" t="s">
        <v>2269</v>
      </c>
      <c r="C150">
        <v>14</v>
      </c>
      <c r="D150" t="s">
        <v>2272</v>
      </c>
      <c r="E150">
        <v>1</v>
      </c>
      <c r="F150">
        <v>3</v>
      </c>
      <c r="G150" t="s">
        <v>116</v>
      </c>
      <c r="H150">
        <v>100</v>
      </c>
      <c r="I150" s="19">
        <v>45548.397916666669</v>
      </c>
      <c r="J150" s="19">
        <v>45548.65625</v>
      </c>
      <c r="K150" s="19">
        <v>45550.85833333333</v>
      </c>
      <c r="L150" s="19">
        <v>45551.397916666669</v>
      </c>
      <c r="M150">
        <v>0</v>
      </c>
      <c r="N150" t="s">
        <v>222</v>
      </c>
      <c r="O150" t="s">
        <v>2280</v>
      </c>
      <c r="P150" t="s">
        <v>363</v>
      </c>
      <c r="Q150">
        <v>148</v>
      </c>
      <c r="R150" t="s">
        <v>32579</v>
      </c>
      <c r="S150">
        <v>6.2</v>
      </c>
      <c r="T150">
        <v>59.05</v>
      </c>
      <c r="U150" t="s">
        <v>32580</v>
      </c>
      <c r="V150">
        <v>0</v>
      </c>
      <c r="W150">
        <v>6.2</v>
      </c>
    </row>
    <row r="151" spans="1:23" x14ac:dyDescent="0.3">
      <c r="A151">
        <v>150</v>
      </c>
      <c r="B151" t="s">
        <v>2281</v>
      </c>
      <c r="C151">
        <v>33</v>
      </c>
      <c r="D151" t="s">
        <v>2283</v>
      </c>
      <c r="E151">
        <v>5</v>
      </c>
      <c r="F151">
        <v>2</v>
      </c>
      <c r="G151" t="s">
        <v>192</v>
      </c>
      <c r="H151">
        <v>91</v>
      </c>
      <c r="I151" s="19">
        <v>44945.095833333333</v>
      </c>
      <c r="J151" s="19">
        <v>44945.15</v>
      </c>
      <c r="K151" s="19">
        <v>44945.489583333336</v>
      </c>
      <c r="L151" s="19">
        <v>44946.095833333333</v>
      </c>
      <c r="M151">
        <v>0</v>
      </c>
      <c r="N151" t="s">
        <v>165</v>
      </c>
      <c r="O151" t="s">
        <v>2291</v>
      </c>
      <c r="P151" t="s">
        <v>705</v>
      </c>
      <c r="Q151">
        <v>149</v>
      </c>
      <c r="R151" t="s">
        <v>32579</v>
      </c>
      <c r="S151">
        <v>1.3</v>
      </c>
      <c r="T151">
        <v>9.4499999999999993</v>
      </c>
      <c r="U151" t="s">
        <v>32580</v>
      </c>
      <c r="V151">
        <v>0</v>
      </c>
      <c r="W151">
        <v>1.3</v>
      </c>
    </row>
    <row r="152" spans="1:23" x14ac:dyDescent="0.3">
      <c r="A152">
        <v>151</v>
      </c>
      <c r="B152" t="s">
        <v>2294</v>
      </c>
      <c r="C152">
        <v>8</v>
      </c>
      <c r="D152" t="s">
        <v>2295</v>
      </c>
      <c r="E152">
        <v>1</v>
      </c>
      <c r="F152">
        <v>2</v>
      </c>
      <c r="G152" t="s">
        <v>116</v>
      </c>
      <c r="H152">
        <v>32</v>
      </c>
      <c r="I152" s="19">
        <v>45547.454861111109</v>
      </c>
      <c r="J152" s="19">
        <v>45547.518055555556</v>
      </c>
      <c r="K152" s="19">
        <v>45548.107638888891</v>
      </c>
      <c r="L152" s="19">
        <v>45548.454861111109</v>
      </c>
      <c r="M152">
        <v>0</v>
      </c>
      <c r="N152" t="s">
        <v>307</v>
      </c>
      <c r="O152" t="s">
        <v>2304</v>
      </c>
      <c r="P152" t="s">
        <v>293</v>
      </c>
      <c r="Q152">
        <v>150</v>
      </c>
      <c r="R152" t="s">
        <v>32579</v>
      </c>
      <c r="S152">
        <v>1.5166666666666666</v>
      </c>
      <c r="T152">
        <v>15.666666666666666</v>
      </c>
      <c r="U152" t="s">
        <v>32580</v>
      </c>
      <c r="V152">
        <v>0</v>
      </c>
      <c r="W152">
        <v>1.5166666666666666</v>
      </c>
    </row>
    <row r="153" spans="1:23" x14ac:dyDescent="0.3">
      <c r="A153">
        <v>152</v>
      </c>
      <c r="B153" t="s">
        <v>2306</v>
      </c>
      <c r="C153">
        <v>50</v>
      </c>
      <c r="D153" t="s">
        <v>2308</v>
      </c>
      <c r="E153">
        <v>3</v>
      </c>
      <c r="F153">
        <v>3</v>
      </c>
      <c r="G153" t="s">
        <v>116</v>
      </c>
      <c r="H153">
        <v>48</v>
      </c>
      <c r="I153" s="19">
        <v>45223.248611111114</v>
      </c>
      <c r="J153" s="19">
        <v>45223.382638888892</v>
      </c>
      <c r="K153" s="19">
        <v>45225.701388888891</v>
      </c>
      <c r="L153" s="19">
        <v>45226.248611111114</v>
      </c>
      <c r="M153">
        <v>0</v>
      </c>
      <c r="N153" t="s">
        <v>307</v>
      </c>
      <c r="O153" t="s">
        <v>2314</v>
      </c>
      <c r="P153" t="s">
        <v>246</v>
      </c>
      <c r="Q153">
        <v>151</v>
      </c>
      <c r="R153" t="s">
        <v>32579</v>
      </c>
      <c r="S153">
        <v>3.2166666666666663</v>
      </c>
      <c r="T153">
        <v>58.866666666666667</v>
      </c>
      <c r="U153" t="s">
        <v>32580</v>
      </c>
      <c r="V153">
        <v>0</v>
      </c>
      <c r="W153">
        <v>3.2166666666666663</v>
      </c>
    </row>
    <row r="154" spans="1:23" x14ac:dyDescent="0.3">
      <c r="A154">
        <v>153</v>
      </c>
      <c r="B154" t="s">
        <v>2317</v>
      </c>
      <c r="C154">
        <v>2</v>
      </c>
      <c r="D154" t="s">
        <v>2318</v>
      </c>
      <c r="E154">
        <v>4</v>
      </c>
      <c r="F154">
        <v>3</v>
      </c>
      <c r="G154" t="s">
        <v>192</v>
      </c>
      <c r="H154">
        <v>99</v>
      </c>
      <c r="I154" s="19">
        <v>45460.586805555555</v>
      </c>
      <c r="J154" s="19">
        <v>45460.62777777778</v>
      </c>
      <c r="K154" s="19">
        <v>45461.020138888889</v>
      </c>
      <c r="L154" s="19">
        <v>45461.586805555555</v>
      </c>
      <c r="M154">
        <v>0</v>
      </c>
      <c r="N154" t="s">
        <v>165</v>
      </c>
      <c r="O154" t="s">
        <v>2325</v>
      </c>
      <c r="P154" t="s">
        <v>903</v>
      </c>
      <c r="Q154">
        <v>152</v>
      </c>
      <c r="R154" t="s">
        <v>32579</v>
      </c>
      <c r="S154">
        <v>0.98333333333333328</v>
      </c>
      <c r="T154">
        <v>10.4</v>
      </c>
      <c r="U154" t="s">
        <v>32580</v>
      </c>
      <c r="V154">
        <v>0</v>
      </c>
      <c r="W154">
        <v>0.98333333333333328</v>
      </c>
    </row>
    <row r="155" spans="1:23" x14ac:dyDescent="0.3">
      <c r="A155">
        <v>154</v>
      </c>
      <c r="B155" t="s">
        <v>2328</v>
      </c>
      <c r="C155">
        <v>39</v>
      </c>
      <c r="D155" t="s">
        <v>2330</v>
      </c>
      <c r="E155">
        <v>1</v>
      </c>
      <c r="F155">
        <v>3</v>
      </c>
      <c r="G155" t="s">
        <v>172</v>
      </c>
      <c r="H155">
        <v>78</v>
      </c>
      <c r="I155" s="19">
        <v>45009.79791666667</v>
      </c>
      <c r="J155" s="19">
        <v>45009.836805555555</v>
      </c>
      <c r="K155" s="19"/>
      <c r="L155" s="19">
        <v>45010.79791666667</v>
      </c>
      <c r="M155">
        <v>0</v>
      </c>
      <c r="N155" t="s">
        <v>165</v>
      </c>
      <c r="O155" t="s">
        <v>2341</v>
      </c>
      <c r="Q155">
        <v>153</v>
      </c>
      <c r="R155" t="s">
        <v>32582</v>
      </c>
      <c r="S155">
        <v>0.93333333333333335</v>
      </c>
      <c r="U155" t="s">
        <v>32580</v>
      </c>
      <c r="V155">
        <v>0</v>
      </c>
      <c r="W155">
        <v>0.93333333333333335</v>
      </c>
    </row>
    <row r="156" spans="1:23" x14ac:dyDescent="0.3">
      <c r="A156">
        <v>155</v>
      </c>
      <c r="B156" t="s">
        <v>2343</v>
      </c>
      <c r="C156">
        <v>76</v>
      </c>
      <c r="D156" t="s">
        <v>2345</v>
      </c>
      <c r="E156">
        <v>1</v>
      </c>
      <c r="F156">
        <v>3</v>
      </c>
      <c r="G156" t="s">
        <v>116</v>
      </c>
      <c r="H156">
        <v>22</v>
      </c>
      <c r="I156" s="19">
        <v>45064.068055555559</v>
      </c>
      <c r="J156" s="19">
        <v>45064.311111111114</v>
      </c>
      <c r="K156" s="19">
        <v>45066.711111111108</v>
      </c>
      <c r="L156" s="19">
        <v>45067.068055555559</v>
      </c>
      <c r="M156">
        <v>0</v>
      </c>
      <c r="N156" t="s">
        <v>307</v>
      </c>
      <c r="O156" t="s">
        <v>2354</v>
      </c>
      <c r="P156" t="s">
        <v>363</v>
      </c>
      <c r="Q156">
        <v>154</v>
      </c>
      <c r="R156" t="s">
        <v>32579</v>
      </c>
      <c r="S156">
        <v>5.833333333333333</v>
      </c>
      <c r="T156">
        <v>63.43333333333333</v>
      </c>
      <c r="U156" t="s">
        <v>32580</v>
      </c>
      <c r="V156">
        <v>0</v>
      </c>
      <c r="W156">
        <v>5.833333333333333</v>
      </c>
    </row>
    <row r="157" spans="1:23" x14ac:dyDescent="0.3">
      <c r="A157">
        <v>156</v>
      </c>
      <c r="B157" t="s">
        <v>2356</v>
      </c>
      <c r="C157">
        <v>36</v>
      </c>
      <c r="D157" t="s">
        <v>2357</v>
      </c>
      <c r="E157">
        <v>1</v>
      </c>
      <c r="F157">
        <v>2</v>
      </c>
      <c r="G157" t="s">
        <v>116</v>
      </c>
      <c r="H157">
        <v>3</v>
      </c>
      <c r="I157" s="19">
        <v>45528.78125</v>
      </c>
      <c r="J157" s="19">
        <v>45528.823611111111</v>
      </c>
      <c r="K157" s="19">
        <v>45528.974999999999</v>
      </c>
      <c r="L157" s="19">
        <v>45529.28125</v>
      </c>
      <c r="M157">
        <v>0</v>
      </c>
      <c r="N157" t="s">
        <v>222</v>
      </c>
      <c r="O157" t="s">
        <v>2364</v>
      </c>
      <c r="P157" t="s">
        <v>293</v>
      </c>
      <c r="Q157">
        <v>155</v>
      </c>
      <c r="R157" t="s">
        <v>32579</v>
      </c>
      <c r="S157">
        <v>1.0166666666666666</v>
      </c>
      <c r="T157">
        <v>4.6499999999999995</v>
      </c>
      <c r="U157" t="s">
        <v>32580</v>
      </c>
      <c r="V157">
        <v>0</v>
      </c>
      <c r="W157">
        <v>1.0166666666666666</v>
      </c>
    </row>
    <row r="158" spans="1:23" x14ac:dyDescent="0.3">
      <c r="A158">
        <v>157</v>
      </c>
      <c r="B158" t="s">
        <v>2365</v>
      </c>
      <c r="C158">
        <v>21</v>
      </c>
      <c r="D158" t="s">
        <v>2366</v>
      </c>
      <c r="E158">
        <v>2</v>
      </c>
      <c r="F158">
        <v>2</v>
      </c>
      <c r="G158" t="s">
        <v>116</v>
      </c>
      <c r="H158">
        <v>119</v>
      </c>
      <c r="I158" s="19">
        <v>45241.611111111109</v>
      </c>
      <c r="J158" s="19">
        <v>45241.830555555556</v>
      </c>
      <c r="K158" s="19">
        <v>45242.047222222223</v>
      </c>
      <c r="L158" s="19">
        <v>45242.111111111109</v>
      </c>
      <c r="M158">
        <v>0</v>
      </c>
      <c r="N158" t="s">
        <v>307</v>
      </c>
      <c r="O158" t="s">
        <v>2373</v>
      </c>
      <c r="P158" t="s">
        <v>398</v>
      </c>
      <c r="Q158">
        <v>156</v>
      </c>
      <c r="R158" t="s">
        <v>32579</v>
      </c>
      <c r="S158">
        <v>5.2666666666666666</v>
      </c>
      <c r="T158">
        <v>10.466666666666667</v>
      </c>
      <c r="U158" t="s">
        <v>32580</v>
      </c>
      <c r="V158">
        <v>0</v>
      </c>
      <c r="W158">
        <v>5.2666666666666666</v>
      </c>
    </row>
    <row r="159" spans="1:23" x14ac:dyDescent="0.3">
      <c r="A159">
        <v>158</v>
      </c>
      <c r="B159" t="s">
        <v>2375</v>
      </c>
      <c r="C159">
        <v>58</v>
      </c>
      <c r="D159" t="s">
        <v>2376</v>
      </c>
      <c r="E159">
        <v>3</v>
      </c>
      <c r="F159">
        <v>3</v>
      </c>
      <c r="G159" t="s">
        <v>116</v>
      </c>
      <c r="H159">
        <v>41</v>
      </c>
      <c r="I159" s="19">
        <v>45566.19027777778</v>
      </c>
      <c r="J159" s="19">
        <v>45566.413888888892</v>
      </c>
      <c r="K159" s="19">
        <v>45566.981249999997</v>
      </c>
      <c r="L159" s="19">
        <v>45567.19027777778</v>
      </c>
      <c r="M159">
        <v>0</v>
      </c>
      <c r="N159" t="s">
        <v>128</v>
      </c>
      <c r="O159" t="s">
        <v>2382</v>
      </c>
      <c r="P159" t="s">
        <v>877</v>
      </c>
      <c r="Q159">
        <v>157</v>
      </c>
      <c r="R159" t="s">
        <v>32579</v>
      </c>
      <c r="S159">
        <v>5.3666666666666663</v>
      </c>
      <c r="T159">
        <v>18.983333333333334</v>
      </c>
      <c r="U159" t="s">
        <v>32580</v>
      </c>
      <c r="V159">
        <v>0</v>
      </c>
      <c r="W159">
        <v>5.3666666666666663</v>
      </c>
    </row>
    <row r="160" spans="1:23" x14ac:dyDescent="0.3">
      <c r="A160">
        <v>159</v>
      </c>
      <c r="B160" t="s">
        <v>2384</v>
      </c>
      <c r="C160">
        <v>67</v>
      </c>
      <c r="D160" t="s">
        <v>2386</v>
      </c>
      <c r="E160">
        <v>2</v>
      </c>
      <c r="F160">
        <v>3</v>
      </c>
      <c r="G160" t="s">
        <v>116</v>
      </c>
      <c r="H160">
        <v>64</v>
      </c>
      <c r="I160" s="19">
        <v>45135.629166666666</v>
      </c>
      <c r="J160" s="19">
        <v>45135.765972222223</v>
      </c>
      <c r="K160" s="19">
        <v>45137.425000000003</v>
      </c>
      <c r="L160" s="19">
        <v>45138.629166666666</v>
      </c>
      <c r="M160">
        <v>0</v>
      </c>
      <c r="N160" t="s">
        <v>165</v>
      </c>
      <c r="O160" t="s">
        <v>2391</v>
      </c>
      <c r="P160" t="s">
        <v>398</v>
      </c>
      <c r="Q160">
        <v>158</v>
      </c>
      <c r="R160" t="s">
        <v>32579</v>
      </c>
      <c r="S160">
        <v>3.2833333333333332</v>
      </c>
      <c r="T160">
        <v>43.1</v>
      </c>
      <c r="U160" t="s">
        <v>32580</v>
      </c>
      <c r="V160">
        <v>0</v>
      </c>
      <c r="W160">
        <v>3.2833333333333332</v>
      </c>
    </row>
    <row r="161" spans="1:23" x14ac:dyDescent="0.3">
      <c r="A161">
        <v>160</v>
      </c>
      <c r="B161" t="s">
        <v>2393</v>
      </c>
      <c r="C161">
        <v>35</v>
      </c>
      <c r="D161" t="s">
        <v>2394</v>
      </c>
      <c r="E161">
        <v>3</v>
      </c>
      <c r="F161">
        <v>3</v>
      </c>
      <c r="G161" t="s">
        <v>116</v>
      </c>
      <c r="H161">
        <v>54</v>
      </c>
      <c r="I161" s="19">
        <v>45591.517361111109</v>
      </c>
      <c r="J161" s="19">
        <v>45592.283333333333</v>
      </c>
      <c r="K161" s="19">
        <v>45594.192361111112</v>
      </c>
      <c r="L161" s="19">
        <v>45594.517361111109</v>
      </c>
      <c r="M161">
        <v>0</v>
      </c>
      <c r="N161" t="s">
        <v>165</v>
      </c>
      <c r="O161" t="s">
        <v>2402</v>
      </c>
      <c r="P161" t="s">
        <v>194</v>
      </c>
      <c r="Q161">
        <v>159</v>
      </c>
      <c r="R161" t="s">
        <v>32579</v>
      </c>
      <c r="S161">
        <v>18.383333333333333</v>
      </c>
      <c r="T161">
        <v>64.2</v>
      </c>
      <c r="U161" t="s">
        <v>32580</v>
      </c>
      <c r="V161">
        <v>0</v>
      </c>
      <c r="W161">
        <v>18.383333333333333</v>
      </c>
    </row>
    <row r="162" spans="1:23" x14ac:dyDescent="0.3">
      <c r="A162">
        <v>161</v>
      </c>
      <c r="B162" t="s">
        <v>2403</v>
      </c>
      <c r="C162">
        <v>55</v>
      </c>
      <c r="D162" t="s">
        <v>2404</v>
      </c>
      <c r="E162">
        <v>5</v>
      </c>
      <c r="F162">
        <v>2</v>
      </c>
      <c r="G162" t="s">
        <v>152</v>
      </c>
      <c r="H162">
        <v>105</v>
      </c>
      <c r="I162" s="19">
        <v>45729.107638888891</v>
      </c>
      <c r="J162" s="19"/>
      <c r="K162" s="19"/>
      <c r="L162" s="19">
        <v>45729.607638888891</v>
      </c>
      <c r="M162">
        <v>1</v>
      </c>
      <c r="N162" t="s">
        <v>165</v>
      </c>
      <c r="O162" t="s">
        <v>2410</v>
      </c>
      <c r="Q162">
        <v>160</v>
      </c>
      <c r="R162" t="s">
        <v>32582</v>
      </c>
      <c r="U162" t="s">
        <v>32581</v>
      </c>
      <c r="V162">
        <v>1</v>
      </c>
    </row>
    <row r="163" spans="1:23" x14ac:dyDescent="0.3">
      <c r="A163">
        <v>162</v>
      </c>
      <c r="B163" t="s">
        <v>2411</v>
      </c>
      <c r="C163">
        <v>14</v>
      </c>
      <c r="D163" t="s">
        <v>2412</v>
      </c>
      <c r="E163">
        <v>2</v>
      </c>
      <c r="F163">
        <v>3</v>
      </c>
      <c r="G163" t="s">
        <v>116</v>
      </c>
      <c r="H163">
        <v>20</v>
      </c>
      <c r="I163" s="19">
        <v>45705.077777777777</v>
      </c>
      <c r="J163" s="19">
        <v>45705.738888888889</v>
      </c>
      <c r="K163" s="19">
        <v>45706.588888888888</v>
      </c>
      <c r="L163" s="19">
        <v>45708.077777777777</v>
      </c>
      <c r="M163">
        <v>0</v>
      </c>
      <c r="N163" t="s">
        <v>307</v>
      </c>
      <c r="O163" t="s">
        <v>2425</v>
      </c>
      <c r="P163" t="s">
        <v>2426</v>
      </c>
      <c r="Q163">
        <v>161</v>
      </c>
      <c r="R163" t="s">
        <v>32579</v>
      </c>
      <c r="S163">
        <v>15.866666666666665</v>
      </c>
      <c r="T163">
        <v>36.266666666666666</v>
      </c>
      <c r="U163" t="s">
        <v>32580</v>
      </c>
      <c r="V163">
        <v>0</v>
      </c>
      <c r="W163">
        <v>15.866666666666665</v>
      </c>
    </row>
    <row r="164" spans="1:23" x14ac:dyDescent="0.3">
      <c r="A164">
        <v>163</v>
      </c>
      <c r="B164" t="s">
        <v>2427</v>
      </c>
      <c r="C164">
        <v>12</v>
      </c>
      <c r="D164" t="s">
        <v>2428</v>
      </c>
      <c r="E164">
        <v>3</v>
      </c>
      <c r="F164">
        <v>3</v>
      </c>
      <c r="G164" t="s">
        <v>192</v>
      </c>
      <c r="H164">
        <v>93</v>
      </c>
      <c r="I164" s="19">
        <v>45741.054861111108</v>
      </c>
      <c r="J164" s="19">
        <v>45741.344444444447</v>
      </c>
      <c r="K164" s="19">
        <v>45742.674305555556</v>
      </c>
      <c r="L164" s="19">
        <v>45744.054861111108</v>
      </c>
      <c r="M164">
        <v>0</v>
      </c>
      <c r="N164" t="s">
        <v>128</v>
      </c>
      <c r="O164" t="s">
        <v>2433</v>
      </c>
      <c r="P164" t="s">
        <v>274</v>
      </c>
      <c r="Q164">
        <v>162</v>
      </c>
      <c r="R164" t="s">
        <v>32579</v>
      </c>
      <c r="S164">
        <v>6.9499999999999993</v>
      </c>
      <c r="T164">
        <v>38.866666666666667</v>
      </c>
      <c r="U164" t="s">
        <v>32580</v>
      </c>
      <c r="V164">
        <v>0</v>
      </c>
      <c r="W164">
        <v>6.9499999999999993</v>
      </c>
    </row>
    <row r="165" spans="1:23" x14ac:dyDescent="0.3">
      <c r="A165">
        <v>164</v>
      </c>
      <c r="B165" t="s">
        <v>2434</v>
      </c>
      <c r="C165">
        <v>20</v>
      </c>
      <c r="D165" t="s">
        <v>2435</v>
      </c>
      <c r="E165">
        <v>1</v>
      </c>
      <c r="F165">
        <v>2</v>
      </c>
      <c r="G165" t="s">
        <v>192</v>
      </c>
      <c r="H165">
        <v>1</v>
      </c>
      <c r="I165" s="19">
        <v>45242.45208333333</v>
      </c>
      <c r="J165" s="19">
        <v>45242.587500000001</v>
      </c>
      <c r="K165" s="19">
        <v>45242.755555555559</v>
      </c>
      <c r="L165" s="19">
        <v>45243.45208333333</v>
      </c>
      <c r="M165">
        <v>0</v>
      </c>
      <c r="N165" t="s">
        <v>128</v>
      </c>
      <c r="O165" t="s">
        <v>2444</v>
      </c>
      <c r="P165" t="s">
        <v>751</v>
      </c>
      <c r="Q165">
        <v>163</v>
      </c>
      <c r="R165" t="s">
        <v>32579</v>
      </c>
      <c r="S165">
        <v>3.25</v>
      </c>
      <c r="T165">
        <v>7.2833333333333332</v>
      </c>
      <c r="U165" t="s">
        <v>32580</v>
      </c>
      <c r="V165">
        <v>0</v>
      </c>
      <c r="W165">
        <v>3.25</v>
      </c>
    </row>
    <row r="166" spans="1:23" x14ac:dyDescent="0.3">
      <c r="A166">
        <v>165</v>
      </c>
      <c r="B166" t="s">
        <v>2447</v>
      </c>
      <c r="C166">
        <v>30</v>
      </c>
      <c r="D166" t="s">
        <v>2448</v>
      </c>
      <c r="E166">
        <v>1</v>
      </c>
      <c r="F166">
        <v>3</v>
      </c>
      <c r="G166" t="s">
        <v>116</v>
      </c>
      <c r="H166">
        <v>22</v>
      </c>
      <c r="I166" s="19">
        <v>45003.325694444444</v>
      </c>
      <c r="J166" s="19">
        <v>45003.461111111108</v>
      </c>
      <c r="K166" s="19">
        <v>45004.981249999997</v>
      </c>
      <c r="L166" s="19">
        <v>45005.325694444444</v>
      </c>
      <c r="M166">
        <v>0</v>
      </c>
      <c r="N166" t="s">
        <v>307</v>
      </c>
      <c r="O166" t="s">
        <v>2454</v>
      </c>
      <c r="P166" t="s">
        <v>293</v>
      </c>
      <c r="Q166">
        <v>164</v>
      </c>
      <c r="R166" t="s">
        <v>32579</v>
      </c>
      <c r="S166">
        <v>3.25</v>
      </c>
      <c r="T166">
        <v>39.733333333333334</v>
      </c>
      <c r="U166" t="s">
        <v>32580</v>
      </c>
      <c r="V166">
        <v>0</v>
      </c>
      <c r="W166">
        <v>3.25</v>
      </c>
    </row>
    <row r="167" spans="1:23" x14ac:dyDescent="0.3">
      <c r="A167">
        <v>166</v>
      </c>
      <c r="B167" t="s">
        <v>2455</v>
      </c>
      <c r="C167">
        <v>52</v>
      </c>
      <c r="D167" t="s">
        <v>2456</v>
      </c>
      <c r="E167">
        <v>5</v>
      </c>
      <c r="F167">
        <v>3</v>
      </c>
      <c r="G167" t="s">
        <v>192</v>
      </c>
      <c r="H167">
        <v>11</v>
      </c>
      <c r="I167" s="19">
        <v>44983.008333333331</v>
      </c>
      <c r="J167" s="19">
        <v>44983.834027777775</v>
      </c>
      <c r="K167" s="19">
        <v>44985.502083333333</v>
      </c>
      <c r="L167" s="19">
        <v>44986.008333333331</v>
      </c>
      <c r="M167">
        <v>0</v>
      </c>
      <c r="N167" t="s">
        <v>165</v>
      </c>
      <c r="O167" t="s">
        <v>2463</v>
      </c>
      <c r="P167" t="s">
        <v>843</v>
      </c>
      <c r="Q167">
        <v>165</v>
      </c>
      <c r="R167" t="s">
        <v>32579</v>
      </c>
      <c r="S167">
        <v>19.816666666666666</v>
      </c>
      <c r="T167">
        <v>59.849999999999994</v>
      </c>
      <c r="U167" t="s">
        <v>32580</v>
      </c>
      <c r="V167">
        <v>0</v>
      </c>
      <c r="W167">
        <v>19.816666666666666</v>
      </c>
    </row>
    <row r="168" spans="1:23" x14ac:dyDescent="0.3">
      <c r="A168">
        <v>167</v>
      </c>
      <c r="B168" t="s">
        <v>2465</v>
      </c>
      <c r="C168">
        <v>41</v>
      </c>
      <c r="D168" t="s">
        <v>2466</v>
      </c>
      <c r="E168">
        <v>5</v>
      </c>
      <c r="F168">
        <v>3</v>
      </c>
      <c r="G168" t="s">
        <v>192</v>
      </c>
      <c r="H168">
        <v>87</v>
      </c>
      <c r="I168" s="19">
        <v>45590.737500000003</v>
      </c>
      <c r="J168" s="19">
        <v>45590.85</v>
      </c>
      <c r="K168" s="19">
        <v>45594.619444444441</v>
      </c>
      <c r="L168" s="19">
        <v>45592.737500000003</v>
      </c>
      <c r="M168">
        <v>1</v>
      </c>
      <c r="N168" t="s">
        <v>165</v>
      </c>
      <c r="O168" t="s">
        <v>2472</v>
      </c>
      <c r="P168" t="s">
        <v>843</v>
      </c>
      <c r="Q168">
        <v>166</v>
      </c>
      <c r="R168" t="s">
        <v>32579</v>
      </c>
      <c r="S168">
        <v>2.6999999999999997</v>
      </c>
      <c r="T168">
        <v>93.166666666666657</v>
      </c>
      <c r="U168" t="s">
        <v>32581</v>
      </c>
      <c r="V168">
        <v>1</v>
      </c>
      <c r="W168">
        <v>2.6999999999999997</v>
      </c>
    </row>
    <row r="169" spans="1:23" x14ac:dyDescent="0.3">
      <c r="A169">
        <v>168</v>
      </c>
      <c r="B169" t="s">
        <v>2474</v>
      </c>
      <c r="C169">
        <v>30</v>
      </c>
      <c r="D169" t="s">
        <v>2475</v>
      </c>
      <c r="E169">
        <v>2</v>
      </c>
      <c r="F169">
        <v>3</v>
      </c>
      <c r="G169" t="s">
        <v>192</v>
      </c>
      <c r="H169">
        <v>52</v>
      </c>
      <c r="I169" s="19">
        <v>45571.441666666666</v>
      </c>
      <c r="J169" s="19">
        <v>45571.512499999997</v>
      </c>
      <c r="K169" s="19">
        <v>45572.911111111112</v>
      </c>
      <c r="L169" s="19">
        <v>45573.441666666666</v>
      </c>
      <c r="M169">
        <v>0</v>
      </c>
      <c r="N169" t="s">
        <v>307</v>
      </c>
      <c r="O169" t="s">
        <v>2482</v>
      </c>
      <c r="P169" t="s">
        <v>328</v>
      </c>
      <c r="Q169">
        <v>167</v>
      </c>
      <c r="R169" t="s">
        <v>32579</v>
      </c>
      <c r="S169">
        <v>1.7</v>
      </c>
      <c r="T169">
        <v>35.266666666666666</v>
      </c>
      <c r="U169" t="s">
        <v>32580</v>
      </c>
      <c r="V169">
        <v>0</v>
      </c>
      <c r="W169">
        <v>1.7</v>
      </c>
    </row>
    <row r="170" spans="1:23" x14ac:dyDescent="0.3">
      <c r="A170">
        <v>169</v>
      </c>
      <c r="B170" t="s">
        <v>2483</v>
      </c>
      <c r="C170">
        <v>49</v>
      </c>
      <c r="D170" t="s">
        <v>2484</v>
      </c>
      <c r="E170">
        <v>4</v>
      </c>
      <c r="F170">
        <v>1</v>
      </c>
      <c r="G170" t="s">
        <v>192</v>
      </c>
      <c r="H170">
        <v>117</v>
      </c>
      <c r="I170" s="19">
        <v>45671.602083333331</v>
      </c>
      <c r="J170" s="19">
        <v>45671.618055555555</v>
      </c>
      <c r="K170" s="19">
        <v>45671.742361111108</v>
      </c>
      <c r="L170" s="19">
        <v>45671.768750000003</v>
      </c>
      <c r="M170">
        <v>0</v>
      </c>
      <c r="N170" t="s">
        <v>128</v>
      </c>
      <c r="O170" t="s">
        <v>2490</v>
      </c>
      <c r="P170" t="s">
        <v>2491</v>
      </c>
      <c r="Q170">
        <v>168</v>
      </c>
      <c r="R170" t="s">
        <v>32579</v>
      </c>
      <c r="S170">
        <v>0.3833333333333333</v>
      </c>
      <c r="T170">
        <v>3.3666666666666667</v>
      </c>
      <c r="U170" t="s">
        <v>32580</v>
      </c>
      <c r="V170">
        <v>0</v>
      </c>
      <c r="W170">
        <v>0.3833333333333333</v>
      </c>
    </row>
    <row r="171" spans="1:23" x14ac:dyDescent="0.3">
      <c r="A171">
        <v>170</v>
      </c>
      <c r="B171" t="s">
        <v>2495</v>
      </c>
      <c r="C171">
        <v>51</v>
      </c>
      <c r="D171" t="s">
        <v>2496</v>
      </c>
      <c r="E171">
        <v>3</v>
      </c>
      <c r="F171">
        <v>3</v>
      </c>
      <c r="G171" t="s">
        <v>192</v>
      </c>
      <c r="H171">
        <v>15</v>
      </c>
      <c r="I171" s="19">
        <v>45030.191666666666</v>
      </c>
      <c r="J171" s="19">
        <v>45030.900694444441</v>
      </c>
      <c r="K171" s="19">
        <v>45035.824999999997</v>
      </c>
      <c r="L171" s="19">
        <v>45033.191666666666</v>
      </c>
      <c r="M171">
        <v>1</v>
      </c>
      <c r="N171" t="s">
        <v>307</v>
      </c>
      <c r="O171" t="s">
        <v>2502</v>
      </c>
      <c r="P171" t="s">
        <v>246</v>
      </c>
      <c r="Q171">
        <v>169</v>
      </c>
      <c r="R171" t="s">
        <v>32579</v>
      </c>
      <c r="S171">
        <v>17.016666666666666</v>
      </c>
      <c r="T171">
        <v>135.19999999999999</v>
      </c>
      <c r="U171" t="s">
        <v>32581</v>
      </c>
      <c r="V171">
        <v>1</v>
      </c>
      <c r="W171">
        <v>17.016666666666666</v>
      </c>
    </row>
    <row r="172" spans="1:23" x14ac:dyDescent="0.3">
      <c r="A172">
        <v>171</v>
      </c>
      <c r="B172" t="s">
        <v>2504</v>
      </c>
      <c r="C172">
        <v>44</v>
      </c>
      <c r="D172" t="s">
        <v>2505</v>
      </c>
      <c r="E172">
        <v>2</v>
      </c>
      <c r="F172">
        <v>3</v>
      </c>
      <c r="G172" t="s">
        <v>192</v>
      </c>
      <c r="H172">
        <v>66</v>
      </c>
      <c r="I172" s="19">
        <v>45263.094444444447</v>
      </c>
      <c r="J172" s="19">
        <v>45263.35</v>
      </c>
      <c r="K172" s="19">
        <v>45268.175000000003</v>
      </c>
      <c r="L172" s="19">
        <v>45266.094444444447</v>
      </c>
      <c r="M172">
        <v>1</v>
      </c>
      <c r="N172" t="s">
        <v>307</v>
      </c>
      <c r="O172" t="s">
        <v>2510</v>
      </c>
      <c r="P172" t="s">
        <v>328</v>
      </c>
      <c r="Q172">
        <v>170</v>
      </c>
      <c r="R172" t="s">
        <v>32579</v>
      </c>
      <c r="S172">
        <v>6.1333333333333329</v>
      </c>
      <c r="T172">
        <v>121.93333333333332</v>
      </c>
      <c r="U172" t="s">
        <v>32581</v>
      </c>
      <c r="V172">
        <v>1</v>
      </c>
      <c r="W172">
        <v>6.1333333333333329</v>
      </c>
    </row>
    <row r="173" spans="1:23" x14ac:dyDescent="0.3">
      <c r="A173">
        <v>172</v>
      </c>
      <c r="B173" t="s">
        <v>2511</v>
      </c>
      <c r="C173">
        <v>55</v>
      </c>
      <c r="D173" t="s">
        <v>2513</v>
      </c>
      <c r="E173">
        <v>1</v>
      </c>
      <c r="F173">
        <v>1</v>
      </c>
      <c r="G173" t="s">
        <v>116</v>
      </c>
      <c r="H173">
        <v>13</v>
      </c>
      <c r="I173" s="19">
        <v>45738.767361111109</v>
      </c>
      <c r="J173" s="19">
        <v>45738.795138888891</v>
      </c>
      <c r="K173" s="19">
        <v>45738.866666666669</v>
      </c>
      <c r="L173" s="19">
        <v>45738.934027777781</v>
      </c>
      <c r="M173">
        <v>0</v>
      </c>
      <c r="N173" t="s">
        <v>307</v>
      </c>
      <c r="O173" t="s">
        <v>2518</v>
      </c>
      <c r="P173" t="s">
        <v>225</v>
      </c>
      <c r="Q173">
        <v>171</v>
      </c>
      <c r="R173" t="s">
        <v>32579</v>
      </c>
      <c r="S173">
        <v>0.66666666666666663</v>
      </c>
      <c r="T173">
        <v>2.3833333333333333</v>
      </c>
      <c r="U173" t="s">
        <v>32580</v>
      </c>
      <c r="V173">
        <v>0</v>
      </c>
      <c r="W173">
        <v>0.66666666666666663</v>
      </c>
    </row>
    <row r="174" spans="1:23" x14ac:dyDescent="0.3">
      <c r="A174">
        <v>173</v>
      </c>
      <c r="B174" t="s">
        <v>2520</v>
      </c>
      <c r="C174">
        <v>19</v>
      </c>
      <c r="D174" t="s">
        <v>2521</v>
      </c>
      <c r="E174">
        <v>2</v>
      </c>
      <c r="F174">
        <v>3</v>
      </c>
      <c r="G174" t="s">
        <v>192</v>
      </c>
      <c r="H174">
        <v>22</v>
      </c>
      <c r="I174" s="19">
        <v>45350.886805555558</v>
      </c>
      <c r="J174" s="19">
        <v>45351.220833333333</v>
      </c>
      <c r="K174" s="19">
        <v>45352.170138888891</v>
      </c>
      <c r="L174" s="19">
        <v>45352.886805555558</v>
      </c>
      <c r="M174">
        <v>0</v>
      </c>
      <c r="N174" t="s">
        <v>307</v>
      </c>
      <c r="O174" t="s">
        <v>2527</v>
      </c>
      <c r="P174" t="s">
        <v>584</v>
      </c>
      <c r="Q174">
        <v>172</v>
      </c>
      <c r="R174" t="s">
        <v>32579</v>
      </c>
      <c r="S174">
        <v>8.0166666666666657</v>
      </c>
      <c r="T174">
        <v>30.799999999999997</v>
      </c>
      <c r="U174" t="s">
        <v>32580</v>
      </c>
      <c r="V174">
        <v>0</v>
      </c>
      <c r="W174">
        <v>8.0166666666666657</v>
      </c>
    </row>
    <row r="175" spans="1:23" x14ac:dyDescent="0.3">
      <c r="A175">
        <v>174</v>
      </c>
      <c r="B175" t="s">
        <v>2529</v>
      </c>
      <c r="C175">
        <v>8</v>
      </c>
      <c r="D175" t="s">
        <v>2530</v>
      </c>
      <c r="E175">
        <v>1</v>
      </c>
      <c r="F175">
        <v>1</v>
      </c>
      <c r="G175" t="s">
        <v>116</v>
      </c>
      <c r="H175">
        <v>58</v>
      </c>
      <c r="I175" s="19">
        <v>45091.884722222225</v>
      </c>
      <c r="J175" s="19">
        <v>45091.939583333333</v>
      </c>
      <c r="K175" s="19">
        <v>45092.160416666666</v>
      </c>
      <c r="L175" s="19">
        <v>45092.218055555553</v>
      </c>
      <c r="M175">
        <v>0</v>
      </c>
      <c r="N175" t="s">
        <v>307</v>
      </c>
      <c r="O175" t="s">
        <v>2536</v>
      </c>
      <c r="P175" t="s">
        <v>751</v>
      </c>
      <c r="Q175">
        <v>173</v>
      </c>
      <c r="R175" t="s">
        <v>32579</v>
      </c>
      <c r="S175">
        <v>1.3166666666666667</v>
      </c>
      <c r="T175">
        <v>6.6166666666666663</v>
      </c>
      <c r="U175" t="s">
        <v>32580</v>
      </c>
      <c r="V175">
        <v>0</v>
      </c>
      <c r="W175">
        <v>1.3166666666666667</v>
      </c>
    </row>
    <row r="176" spans="1:23" x14ac:dyDescent="0.3">
      <c r="A176">
        <v>175</v>
      </c>
      <c r="B176" t="s">
        <v>2537</v>
      </c>
      <c r="C176">
        <v>65</v>
      </c>
      <c r="D176" t="s">
        <v>2538</v>
      </c>
      <c r="E176">
        <v>1</v>
      </c>
      <c r="F176">
        <v>3</v>
      </c>
      <c r="G176" t="s">
        <v>192</v>
      </c>
      <c r="H176">
        <v>26</v>
      </c>
      <c r="I176" s="19">
        <v>45658.300694444442</v>
      </c>
      <c r="J176" s="19">
        <v>45658.788888888892</v>
      </c>
      <c r="K176" s="19">
        <v>45659.547222222223</v>
      </c>
      <c r="L176" s="19">
        <v>45661.300694444442</v>
      </c>
      <c r="M176">
        <v>0</v>
      </c>
      <c r="N176" t="s">
        <v>222</v>
      </c>
      <c r="O176" t="s">
        <v>2544</v>
      </c>
      <c r="P176" t="s">
        <v>446</v>
      </c>
      <c r="Q176">
        <v>174</v>
      </c>
      <c r="R176" t="s">
        <v>32579</v>
      </c>
      <c r="S176">
        <v>11.716666666666667</v>
      </c>
      <c r="T176">
        <v>29.916666666666664</v>
      </c>
      <c r="U176" t="s">
        <v>32580</v>
      </c>
      <c r="V176">
        <v>0</v>
      </c>
      <c r="W176">
        <v>11.716666666666667</v>
      </c>
    </row>
    <row r="177" spans="1:23" x14ac:dyDescent="0.3">
      <c r="A177">
        <v>176</v>
      </c>
      <c r="B177" t="s">
        <v>2547</v>
      </c>
      <c r="C177">
        <v>20</v>
      </c>
      <c r="D177" t="s">
        <v>2548</v>
      </c>
      <c r="E177">
        <v>3</v>
      </c>
      <c r="F177">
        <v>3</v>
      </c>
      <c r="G177" t="s">
        <v>192</v>
      </c>
      <c r="H177">
        <v>9</v>
      </c>
      <c r="I177" s="19">
        <v>45716.405555555553</v>
      </c>
      <c r="J177" s="19">
        <v>45716.616666666669</v>
      </c>
      <c r="K177" s="19">
        <v>45717.876388888886</v>
      </c>
      <c r="L177" s="19">
        <v>45719.405555555553</v>
      </c>
      <c r="M177">
        <v>0</v>
      </c>
      <c r="N177" t="s">
        <v>128</v>
      </c>
      <c r="O177" t="s">
        <v>2554</v>
      </c>
      <c r="P177" t="s">
        <v>877</v>
      </c>
      <c r="Q177">
        <v>175</v>
      </c>
      <c r="R177" t="s">
        <v>32579</v>
      </c>
      <c r="S177">
        <v>5.0666666666666664</v>
      </c>
      <c r="T177">
        <v>35.299999999999997</v>
      </c>
      <c r="U177" t="s">
        <v>32580</v>
      </c>
      <c r="V177">
        <v>0</v>
      </c>
      <c r="W177">
        <v>5.0666666666666664</v>
      </c>
    </row>
    <row r="178" spans="1:23" x14ac:dyDescent="0.3">
      <c r="A178">
        <v>177</v>
      </c>
      <c r="B178" t="s">
        <v>2555</v>
      </c>
      <c r="C178">
        <v>49</v>
      </c>
      <c r="D178" t="s">
        <v>2556</v>
      </c>
      <c r="E178">
        <v>3</v>
      </c>
      <c r="F178">
        <v>3</v>
      </c>
      <c r="G178" t="s">
        <v>192</v>
      </c>
      <c r="H178">
        <v>20</v>
      </c>
      <c r="I178" s="19">
        <v>45294.186111111114</v>
      </c>
      <c r="J178" s="19">
        <v>45294.525000000001</v>
      </c>
      <c r="K178" s="19">
        <v>45295.531944444447</v>
      </c>
      <c r="L178" s="19">
        <v>45296.186111111114</v>
      </c>
      <c r="M178">
        <v>0</v>
      </c>
      <c r="N178" t="s">
        <v>165</v>
      </c>
      <c r="O178" t="s">
        <v>2565</v>
      </c>
      <c r="P178" t="s">
        <v>194</v>
      </c>
      <c r="Q178">
        <v>176</v>
      </c>
      <c r="R178" t="s">
        <v>32579</v>
      </c>
      <c r="S178">
        <v>8.1333333333333329</v>
      </c>
      <c r="T178">
        <v>32.299999999999997</v>
      </c>
      <c r="U178" t="s">
        <v>32580</v>
      </c>
      <c r="V178">
        <v>0</v>
      </c>
      <c r="W178">
        <v>8.1333333333333329</v>
      </c>
    </row>
    <row r="179" spans="1:23" x14ac:dyDescent="0.3">
      <c r="A179">
        <v>178</v>
      </c>
      <c r="B179" t="s">
        <v>2566</v>
      </c>
      <c r="C179">
        <v>14</v>
      </c>
      <c r="D179" t="s">
        <v>2568</v>
      </c>
      <c r="E179">
        <v>2</v>
      </c>
      <c r="F179">
        <v>3</v>
      </c>
      <c r="G179" t="s">
        <v>116</v>
      </c>
      <c r="H179">
        <v>115</v>
      </c>
      <c r="I179" s="19">
        <v>45265.381249999999</v>
      </c>
      <c r="J179" s="19">
        <v>45265.643055555556</v>
      </c>
      <c r="K179" s="19">
        <v>45267.529861111114</v>
      </c>
      <c r="L179" s="19">
        <v>45268.381249999999</v>
      </c>
      <c r="M179">
        <v>0</v>
      </c>
      <c r="N179" t="s">
        <v>307</v>
      </c>
      <c r="O179" t="s">
        <v>2574</v>
      </c>
      <c r="P179" t="s">
        <v>584</v>
      </c>
      <c r="Q179">
        <v>177</v>
      </c>
      <c r="R179" t="s">
        <v>32579</v>
      </c>
      <c r="S179">
        <v>6.2833333333333332</v>
      </c>
      <c r="T179">
        <v>51.566666666666663</v>
      </c>
      <c r="U179" t="s">
        <v>32580</v>
      </c>
      <c r="V179">
        <v>0</v>
      </c>
      <c r="W179">
        <v>6.2833333333333332</v>
      </c>
    </row>
    <row r="180" spans="1:23" x14ac:dyDescent="0.3">
      <c r="A180">
        <v>179</v>
      </c>
      <c r="B180" t="s">
        <v>2575</v>
      </c>
      <c r="C180">
        <v>72</v>
      </c>
      <c r="D180" t="s">
        <v>2576</v>
      </c>
      <c r="E180">
        <v>5</v>
      </c>
      <c r="F180">
        <v>3</v>
      </c>
      <c r="G180" t="s">
        <v>192</v>
      </c>
      <c r="H180">
        <v>117</v>
      </c>
      <c r="I180" s="19">
        <v>45555.231944444444</v>
      </c>
      <c r="J180" s="19">
        <v>45555.336805555555</v>
      </c>
      <c r="K180" s="19">
        <v>45556.718055555553</v>
      </c>
      <c r="L180" s="19">
        <v>45557.231944444444</v>
      </c>
      <c r="M180">
        <v>0</v>
      </c>
      <c r="N180" t="s">
        <v>307</v>
      </c>
      <c r="O180" t="s">
        <v>2583</v>
      </c>
      <c r="P180" t="s">
        <v>135</v>
      </c>
      <c r="Q180">
        <v>178</v>
      </c>
      <c r="R180" t="s">
        <v>32579</v>
      </c>
      <c r="S180">
        <v>2.5166666666666666</v>
      </c>
      <c r="T180">
        <v>35.666666666666664</v>
      </c>
      <c r="U180" t="s">
        <v>32580</v>
      </c>
      <c r="V180">
        <v>0</v>
      </c>
      <c r="W180">
        <v>2.5166666666666666</v>
      </c>
    </row>
    <row r="181" spans="1:23" x14ac:dyDescent="0.3">
      <c r="A181">
        <v>180</v>
      </c>
      <c r="B181" t="s">
        <v>2584</v>
      </c>
      <c r="C181">
        <v>26</v>
      </c>
      <c r="D181" t="s">
        <v>2585</v>
      </c>
      <c r="E181">
        <v>2</v>
      </c>
      <c r="F181">
        <v>2</v>
      </c>
      <c r="G181" t="s">
        <v>192</v>
      </c>
      <c r="H181">
        <v>21</v>
      </c>
      <c r="I181" s="19">
        <v>45665.020138888889</v>
      </c>
      <c r="J181" s="19">
        <v>45665.438888888886</v>
      </c>
      <c r="K181" s="19">
        <v>45665.948611111111</v>
      </c>
      <c r="L181" s="19">
        <v>45666.020138888889</v>
      </c>
      <c r="M181">
        <v>0</v>
      </c>
      <c r="N181" t="s">
        <v>307</v>
      </c>
      <c r="O181" t="s">
        <v>2591</v>
      </c>
      <c r="P181" t="s">
        <v>398</v>
      </c>
      <c r="Q181">
        <v>179</v>
      </c>
      <c r="R181" t="s">
        <v>32579</v>
      </c>
      <c r="S181">
        <v>10.049999999999999</v>
      </c>
      <c r="T181">
        <v>22.283333333333331</v>
      </c>
      <c r="U181" t="s">
        <v>32580</v>
      </c>
      <c r="V181">
        <v>0</v>
      </c>
      <c r="W181">
        <v>10.049999999999999</v>
      </c>
    </row>
    <row r="182" spans="1:23" x14ac:dyDescent="0.3">
      <c r="A182">
        <v>181</v>
      </c>
      <c r="B182" t="s">
        <v>2597</v>
      </c>
      <c r="C182">
        <v>60</v>
      </c>
      <c r="D182" t="s">
        <v>2598</v>
      </c>
      <c r="E182">
        <v>4</v>
      </c>
      <c r="F182">
        <v>3</v>
      </c>
      <c r="G182" t="s">
        <v>116</v>
      </c>
      <c r="H182">
        <v>68</v>
      </c>
      <c r="I182" s="19">
        <v>45206.638194444444</v>
      </c>
      <c r="J182" s="19">
        <v>45206.724305555559</v>
      </c>
      <c r="K182" s="19">
        <v>45208</v>
      </c>
      <c r="L182" s="19">
        <v>45208.638194444444</v>
      </c>
      <c r="M182">
        <v>0</v>
      </c>
      <c r="N182" t="s">
        <v>128</v>
      </c>
      <c r="O182" t="s">
        <v>2607</v>
      </c>
      <c r="P182" t="s">
        <v>903</v>
      </c>
      <c r="Q182">
        <v>180</v>
      </c>
      <c r="R182" t="s">
        <v>32579</v>
      </c>
      <c r="S182">
        <v>2.0666666666666664</v>
      </c>
      <c r="T182">
        <v>32.68333333333333</v>
      </c>
      <c r="U182" t="s">
        <v>32580</v>
      </c>
      <c r="V182">
        <v>0</v>
      </c>
      <c r="W182">
        <v>2.0666666666666664</v>
      </c>
    </row>
    <row r="183" spans="1:23" x14ac:dyDescent="0.3">
      <c r="A183">
        <v>182</v>
      </c>
      <c r="B183" t="s">
        <v>2610</v>
      </c>
      <c r="C183">
        <v>12</v>
      </c>
      <c r="D183" t="s">
        <v>2611</v>
      </c>
      <c r="E183">
        <v>1</v>
      </c>
      <c r="F183">
        <v>3</v>
      </c>
      <c r="G183" t="s">
        <v>116</v>
      </c>
      <c r="H183">
        <v>111</v>
      </c>
      <c r="I183" s="19">
        <v>45148.058333333334</v>
      </c>
      <c r="J183" s="19">
        <v>45148.859027777777</v>
      </c>
      <c r="K183" s="19">
        <v>45149.106249999997</v>
      </c>
      <c r="L183" s="19">
        <v>45151.058333333334</v>
      </c>
      <c r="M183">
        <v>0</v>
      </c>
      <c r="N183" t="s">
        <v>165</v>
      </c>
      <c r="O183" t="s">
        <v>2616</v>
      </c>
      <c r="P183" t="s">
        <v>363</v>
      </c>
      <c r="Q183">
        <v>181</v>
      </c>
      <c r="R183" t="s">
        <v>32579</v>
      </c>
      <c r="S183">
        <v>19.216666666666665</v>
      </c>
      <c r="T183">
        <v>25.15</v>
      </c>
      <c r="U183" t="s">
        <v>32580</v>
      </c>
      <c r="V183">
        <v>0</v>
      </c>
      <c r="W183">
        <v>19.216666666666665</v>
      </c>
    </row>
    <row r="184" spans="1:23" x14ac:dyDescent="0.3">
      <c r="A184">
        <v>183</v>
      </c>
      <c r="B184" t="s">
        <v>2618</v>
      </c>
      <c r="C184">
        <v>66</v>
      </c>
      <c r="D184" t="s">
        <v>2619</v>
      </c>
      <c r="E184">
        <v>2</v>
      </c>
      <c r="F184">
        <v>3</v>
      </c>
      <c r="G184" t="s">
        <v>116</v>
      </c>
      <c r="H184">
        <v>52</v>
      </c>
      <c r="I184" s="19">
        <v>45442.322222222225</v>
      </c>
      <c r="J184" s="19">
        <v>45442.388888888891</v>
      </c>
      <c r="K184" s="19">
        <v>45443.675000000003</v>
      </c>
      <c r="L184" s="19">
        <v>45444.322222222225</v>
      </c>
      <c r="M184">
        <v>0</v>
      </c>
      <c r="N184" t="s">
        <v>128</v>
      </c>
      <c r="O184" t="s">
        <v>2627</v>
      </c>
      <c r="P184" t="s">
        <v>584</v>
      </c>
      <c r="Q184">
        <v>182</v>
      </c>
      <c r="R184" t="s">
        <v>32579</v>
      </c>
      <c r="S184">
        <v>1.5999999999999999</v>
      </c>
      <c r="T184">
        <v>32.466666666666669</v>
      </c>
      <c r="U184" t="s">
        <v>32580</v>
      </c>
      <c r="V184">
        <v>0</v>
      </c>
      <c r="W184">
        <v>1.5999999999999999</v>
      </c>
    </row>
    <row r="185" spans="1:23" x14ac:dyDescent="0.3">
      <c r="A185">
        <v>184</v>
      </c>
      <c r="B185" t="s">
        <v>2628</v>
      </c>
      <c r="C185">
        <v>71</v>
      </c>
      <c r="D185" t="s">
        <v>2629</v>
      </c>
      <c r="E185">
        <v>1</v>
      </c>
      <c r="F185">
        <v>2</v>
      </c>
      <c r="G185" t="s">
        <v>192</v>
      </c>
      <c r="H185">
        <v>119</v>
      </c>
      <c r="I185" s="19">
        <v>45046.734027777777</v>
      </c>
      <c r="J185" s="19">
        <v>45046.802083333336</v>
      </c>
      <c r="K185" s="19">
        <v>45046.919444444444</v>
      </c>
      <c r="L185" s="19">
        <v>45047.234027777777</v>
      </c>
      <c r="M185">
        <v>0</v>
      </c>
      <c r="N185" t="s">
        <v>307</v>
      </c>
      <c r="O185" t="s">
        <v>2635</v>
      </c>
      <c r="P185" t="s">
        <v>293</v>
      </c>
      <c r="Q185">
        <v>183</v>
      </c>
      <c r="R185" t="s">
        <v>32579</v>
      </c>
      <c r="S185">
        <v>1.6333333333333333</v>
      </c>
      <c r="T185">
        <v>4.45</v>
      </c>
      <c r="U185" t="s">
        <v>32580</v>
      </c>
      <c r="V185">
        <v>0</v>
      </c>
      <c r="W185">
        <v>1.6333333333333333</v>
      </c>
    </row>
    <row r="186" spans="1:23" x14ac:dyDescent="0.3">
      <c r="A186">
        <v>185</v>
      </c>
      <c r="B186" t="s">
        <v>2636</v>
      </c>
      <c r="C186">
        <v>23</v>
      </c>
      <c r="D186" t="s">
        <v>2639</v>
      </c>
      <c r="E186">
        <v>5</v>
      </c>
      <c r="F186">
        <v>4</v>
      </c>
      <c r="G186" t="s">
        <v>116</v>
      </c>
      <c r="H186">
        <v>105</v>
      </c>
      <c r="I186" s="19">
        <v>45697.761805555558</v>
      </c>
      <c r="J186" s="19">
        <v>45698.043749999997</v>
      </c>
      <c r="K186" s="19">
        <v>45699.493055555555</v>
      </c>
      <c r="L186" s="19">
        <v>45701.761805555558</v>
      </c>
      <c r="M186">
        <v>0</v>
      </c>
      <c r="N186" t="s">
        <v>222</v>
      </c>
      <c r="O186" t="s">
        <v>2645</v>
      </c>
      <c r="P186" t="s">
        <v>135</v>
      </c>
      <c r="Q186">
        <v>184</v>
      </c>
      <c r="R186" t="s">
        <v>32579</v>
      </c>
      <c r="S186">
        <v>6.7666666666666666</v>
      </c>
      <c r="T186">
        <v>41.55</v>
      </c>
      <c r="U186" t="s">
        <v>32580</v>
      </c>
      <c r="V186">
        <v>0</v>
      </c>
      <c r="W186">
        <v>6.7666666666666666</v>
      </c>
    </row>
    <row r="187" spans="1:23" x14ac:dyDescent="0.3">
      <c r="A187">
        <v>186</v>
      </c>
      <c r="B187" t="s">
        <v>2646</v>
      </c>
      <c r="C187">
        <v>66</v>
      </c>
      <c r="D187" t="s">
        <v>2647</v>
      </c>
      <c r="E187">
        <v>2</v>
      </c>
      <c r="F187">
        <v>3</v>
      </c>
      <c r="G187" t="s">
        <v>116</v>
      </c>
      <c r="H187">
        <v>22</v>
      </c>
      <c r="I187" s="19">
        <v>45335.306944444441</v>
      </c>
      <c r="J187" s="19">
        <v>45335.436805555553</v>
      </c>
      <c r="K187" s="19">
        <v>45336.304861111108</v>
      </c>
      <c r="L187" s="19">
        <v>45337.306944444441</v>
      </c>
      <c r="M187">
        <v>0</v>
      </c>
      <c r="N187" t="s">
        <v>128</v>
      </c>
      <c r="O187" t="s">
        <v>2655</v>
      </c>
      <c r="P187" t="s">
        <v>584</v>
      </c>
      <c r="Q187">
        <v>185</v>
      </c>
      <c r="R187" t="s">
        <v>32579</v>
      </c>
      <c r="S187">
        <v>3.1166666666666667</v>
      </c>
      <c r="T187">
        <v>23.95</v>
      </c>
      <c r="U187" t="s">
        <v>32580</v>
      </c>
      <c r="V187">
        <v>0</v>
      </c>
      <c r="W187">
        <v>3.1166666666666667</v>
      </c>
    </row>
    <row r="188" spans="1:23" x14ac:dyDescent="0.3">
      <c r="A188">
        <v>187</v>
      </c>
      <c r="B188" t="s">
        <v>2656</v>
      </c>
      <c r="C188">
        <v>34</v>
      </c>
      <c r="D188" t="s">
        <v>2658</v>
      </c>
      <c r="E188">
        <v>3</v>
      </c>
      <c r="F188">
        <v>3</v>
      </c>
      <c r="G188" t="s">
        <v>116</v>
      </c>
      <c r="H188">
        <v>71</v>
      </c>
      <c r="I188" s="19">
        <v>45230.13958333333</v>
      </c>
      <c r="J188" s="19">
        <v>45230.349305555559</v>
      </c>
      <c r="K188" s="19">
        <v>45232.611111111109</v>
      </c>
      <c r="L188" s="19">
        <v>45233.13958333333</v>
      </c>
      <c r="M188">
        <v>0</v>
      </c>
      <c r="N188" t="s">
        <v>307</v>
      </c>
      <c r="O188" t="s">
        <v>2663</v>
      </c>
      <c r="P188" t="s">
        <v>246</v>
      </c>
      <c r="Q188">
        <v>186</v>
      </c>
      <c r="R188" t="s">
        <v>32579</v>
      </c>
      <c r="S188">
        <v>5.0333333333333332</v>
      </c>
      <c r="T188">
        <v>59.316666666666663</v>
      </c>
      <c r="U188" t="s">
        <v>32580</v>
      </c>
      <c r="V188">
        <v>0</v>
      </c>
      <c r="W188">
        <v>5.0333333333333332</v>
      </c>
    </row>
    <row r="189" spans="1:23" x14ac:dyDescent="0.3">
      <c r="A189">
        <v>188</v>
      </c>
      <c r="B189" t="s">
        <v>2665</v>
      </c>
      <c r="C189">
        <v>31</v>
      </c>
      <c r="D189" t="s">
        <v>2666</v>
      </c>
      <c r="E189">
        <v>1</v>
      </c>
      <c r="F189">
        <v>3</v>
      </c>
      <c r="G189" t="s">
        <v>192</v>
      </c>
      <c r="H189">
        <v>110</v>
      </c>
      <c r="I189" s="19">
        <v>45116.527083333334</v>
      </c>
      <c r="J189" s="19">
        <v>45116.702777777777</v>
      </c>
      <c r="K189" s="19">
        <v>45118.652083333334</v>
      </c>
      <c r="L189" s="19">
        <v>45119.527083333334</v>
      </c>
      <c r="M189">
        <v>0</v>
      </c>
      <c r="N189" t="s">
        <v>222</v>
      </c>
      <c r="O189" t="s">
        <v>2672</v>
      </c>
      <c r="P189" t="s">
        <v>363</v>
      </c>
      <c r="Q189">
        <v>187</v>
      </c>
      <c r="R189" t="s">
        <v>32579</v>
      </c>
      <c r="S189">
        <v>4.2166666666666668</v>
      </c>
      <c r="T189">
        <v>51</v>
      </c>
      <c r="U189" t="s">
        <v>32580</v>
      </c>
      <c r="V189">
        <v>0</v>
      </c>
      <c r="W189">
        <v>4.2166666666666668</v>
      </c>
    </row>
    <row r="190" spans="1:23" x14ac:dyDescent="0.3">
      <c r="A190">
        <v>189</v>
      </c>
      <c r="B190" t="s">
        <v>2674</v>
      </c>
      <c r="C190">
        <v>9</v>
      </c>
      <c r="D190" t="s">
        <v>2675</v>
      </c>
      <c r="E190">
        <v>3</v>
      </c>
      <c r="F190">
        <v>2</v>
      </c>
      <c r="G190" t="s">
        <v>192</v>
      </c>
      <c r="H190">
        <v>53</v>
      </c>
      <c r="I190" s="19">
        <v>45521.990277777775</v>
      </c>
      <c r="J190" s="19">
        <v>45522.236805555556</v>
      </c>
      <c r="K190" s="19">
        <v>45522.6</v>
      </c>
      <c r="L190" s="19">
        <v>45522.990277777775</v>
      </c>
      <c r="M190">
        <v>0</v>
      </c>
      <c r="N190" t="s">
        <v>307</v>
      </c>
      <c r="O190" t="s">
        <v>2681</v>
      </c>
      <c r="P190" t="s">
        <v>246</v>
      </c>
      <c r="Q190">
        <v>188</v>
      </c>
      <c r="R190" t="s">
        <v>32579</v>
      </c>
      <c r="S190">
        <v>5.9166666666666661</v>
      </c>
      <c r="T190">
        <v>14.633333333333333</v>
      </c>
      <c r="U190" t="s">
        <v>32580</v>
      </c>
      <c r="V190">
        <v>0</v>
      </c>
      <c r="W190">
        <v>5.9166666666666661</v>
      </c>
    </row>
    <row r="191" spans="1:23" x14ac:dyDescent="0.3">
      <c r="A191">
        <v>190</v>
      </c>
      <c r="B191" t="s">
        <v>2682</v>
      </c>
      <c r="C191">
        <v>36</v>
      </c>
      <c r="D191" t="s">
        <v>2683</v>
      </c>
      <c r="E191">
        <v>1</v>
      </c>
      <c r="F191">
        <v>2</v>
      </c>
      <c r="G191" t="s">
        <v>192</v>
      </c>
      <c r="H191">
        <v>3</v>
      </c>
      <c r="I191" s="19">
        <v>45619.986805555556</v>
      </c>
      <c r="J191" s="19">
        <v>45620.058333333334</v>
      </c>
      <c r="K191" s="19">
        <v>45620.220833333333</v>
      </c>
      <c r="L191" s="19">
        <v>45620.486805555556</v>
      </c>
      <c r="M191">
        <v>0</v>
      </c>
      <c r="N191" t="s">
        <v>222</v>
      </c>
      <c r="O191" t="s">
        <v>2690</v>
      </c>
      <c r="P191" t="s">
        <v>751</v>
      </c>
      <c r="Q191">
        <v>189</v>
      </c>
      <c r="R191" t="s">
        <v>32579</v>
      </c>
      <c r="S191">
        <v>1.7166666666666666</v>
      </c>
      <c r="T191">
        <v>5.6166666666666663</v>
      </c>
      <c r="U191" t="s">
        <v>32580</v>
      </c>
      <c r="V191">
        <v>0</v>
      </c>
      <c r="W191">
        <v>1.7166666666666666</v>
      </c>
    </row>
    <row r="192" spans="1:23" x14ac:dyDescent="0.3">
      <c r="A192">
        <v>191</v>
      </c>
      <c r="B192" t="s">
        <v>2691</v>
      </c>
      <c r="C192">
        <v>51</v>
      </c>
      <c r="D192" t="s">
        <v>2692</v>
      </c>
      <c r="E192">
        <v>1</v>
      </c>
      <c r="F192">
        <v>3</v>
      </c>
      <c r="G192" t="s">
        <v>192</v>
      </c>
      <c r="H192">
        <v>108</v>
      </c>
      <c r="I192" s="19">
        <v>45445.313888888886</v>
      </c>
      <c r="J192" s="19">
        <v>45446.035416666666</v>
      </c>
      <c r="K192" s="19">
        <v>45447.826388888891</v>
      </c>
      <c r="L192" s="19">
        <v>45448.313888888886</v>
      </c>
      <c r="M192">
        <v>0</v>
      </c>
      <c r="N192" t="s">
        <v>307</v>
      </c>
      <c r="O192" t="s">
        <v>2699</v>
      </c>
      <c r="P192" t="s">
        <v>225</v>
      </c>
      <c r="Q192">
        <v>190</v>
      </c>
      <c r="R192" t="s">
        <v>32579</v>
      </c>
      <c r="S192">
        <v>17.316666666666666</v>
      </c>
      <c r="T192">
        <v>60.3</v>
      </c>
      <c r="U192" t="s">
        <v>32580</v>
      </c>
      <c r="V192">
        <v>0</v>
      </c>
      <c r="W192">
        <v>17.316666666666666</v>
      </c>
    </row>
    <row r="193" spans="1:23" x14ac:dyDescent="0.3">
      <c r="A193">
        <v>192</v>
      </c>
      <c r="B193" t="s">
        <v>2700</v>
      </c>
      <c r="C193">
        <v>51</v>
      </c>
      <c r="D193" t="s">
        <v>2701</v>
      </c>
      <c r="E193">
        <v>5</v>
      </c>
      <c r="F193">
        <v>3</v>
      </c>
      <c r="G193" t="s">
        <v>116</v>
      </c>
      <c r="H193">
        <v>11</v>
      </c>
      <c r="I193" s="19">
        <v>45683.090277777781</v>
      </c>
      <c r="J193" s="19">
        <v>45683.197222222225</v>
      </c>
      <c r="K193" s="19">
        <v>45685.872916666667</v>
      </c>
      <c r="L193" s="19">
        <v>45686.090277777781</v>
      </c>
      <c r="M193">
        <v>0</v>
      </c>
      <c r="N193" t="s">
        <v>222</v>
      </c>
      <c r="O193" t="s">
        <v>2707</v>
      </c>
      <c r="P193" t="s">
        <v>843</v>
      </c>
      <c r="Q193">
        <v>191</v>
      </c>
      <c r="R193" t="s">
        <v>32579</v>
      </c>
      <c r="S193">
        <v>2.5666666666666664</v>
      </c>
      <c r="T193">
        <v>66.783333333333331</v>
      </c>
      <c r="U193" t="s">
        <v>32580</v>
      </c>
      <c r="V193">
        <v>0</v>
      </c>
      <c r="W193">
        <v>2.5666666666666664</v>
      </c>
    </row>
    <row r="194" spans="1:23" x14ac:dyDescent="0.3">
      <c r="A194">
        <v>193</v>
      </c>
      <c r="B194" t="s">
        <v>2708</v>
      </c>
      <c r="C194">
        <v>73</v>
      </c>
      <c r="D194" t="s">
        <v>2709</v>
      </c>
      <c r="E194">
        <v>2</v>
      </c>
      <c r="F194">
        <v>2</v>
      </c>
      <c r="G194" t="s">
        <v>116</v>
      </c>
      <c r="H194">
        <v>96</v>
      </c>
      <c r="I194" s="19">
        <v>45639.386805555558</v>
      </c>
      <c r="J194" s="19">
        <v>45639.459722222222</v>
      </c>
      <c r="K194" s="19">
        <v>45640.15</v>
      </c>
      <c r="L194" s="19">
        <v>45640.386805555558</v>
      </c>
      <c r="M194">
        <v>0</v>
      </c>
      <c r="N194" t="s">
        <v>165</v>
      </c>
      <c r="O194" t="s">
        <v>2715</v>
      </c>
      <c r="P194" t="s">
        <v>2716</v>
      </c>
      <c r="Q194">
        <v>192</v>
      </c>
      <c r="R194" t="s">
        <v>32579</v>
      </c>
      <c r="S194">
        <v>1.75</v>
      </c>
      <c r="T194">
        <v>18.316666666666666</v>
      </c>
      <c r="U194" t="s">
        <v>32580</v>
      </c>
      <c r="V194">
        <v>0</v>
      </c>
      <c r="W194">
        <v>1.75</v>
      </c>
    </row>
    <row r="195" spans="1:23" x14ac:dyDescent="0.3">
      <c r="A195">
        <v>194</v>
      </c>
      <c r="B195" t="s">
        <v>2717</v>
      </c>
      <c r="C195">
        <v>16</v>
      </c>
      <c r="D195" t="s">
        <v>2718</v>
      </c>
      <c r="E195">
        <v>4</v>
      </c>
      <c r="F195">
        <v>1</v>
      </c>
      <c r="G195" t="s">
        <v>116</v>
      </c>
      <c r="H195">
        <v>72</v>
      </c>
      <c r="I195" s="19">
        <v>45104.704861111109</v>
      </c>
      <c r="J195" s="19">
        <v>45104.722222222219</v>
      </c>
      <c r="K195" s="19">
        <v>45104.843055555553</v>
      </c>
      <c r="L195" s="19">
        <v>45104.871527777781</v>
      </c>
      <c r="M195">
        <v>0</v>
      </c>
      <c r="N195" t="s">
        <v>128</v>
      </c>
      <c r="O195" t="s">
        <v>796</v>
      </c>
      <c r="P195" t="s">
        <v>2724</v>
      </c>
      <c r="Q195">
        <v>193</v>
      </c>
      <c r="R195" t="s">
        <v>32579</v>
      </c>
      <c r="S195">
        <v>0.41666666666666663</v>
      </c>
      <c r="T195">
        <v>3.3166666666666664</v>
      </c>
      <c r="U195" t="s">
        <v>32580</v>
      </c>
      <c r="V195">
        <v>0</v>
      </c>
      <c r="W195">
        <v>0.41666666666666663</v>
      </c>
    </row>
    <row r="196" spans="1:23" x14ac:dyDescent="0.3">
      <c r="A196">
        <v>195</v>
      </c>
      <c r="B196" t="s">
        <v>2725</v>
      </c>
      <c r="C196">
        <v>53</v>
      </c>
      <c r="D196" t="s">
        <v>2727</v>
      </c>
      <c r="E196">
        <v>3</v>
      </c>
      <c r="F196">
        <v>2</v>
      </c>
      <c r="G196" t="s">
        <v>116</v>
      </c>
      <c r="H196">
        <v>57</v>
      </c>
      <c r="I196" s="19">
        <v>45183.661111111112</v>
      </c>
      <c r="J196" s="19">
        <v>45183.790277777778</v>
      </c>
      <c r="K196" s="19">
        <v>45184.197916666664</v>
      </c>
      <c r="L196" s="19">
        <v>45184.661111111112</v>
      </c>
      <c r="M196">
        <v>0</v>
      </c>
      <c r="N196" t="s">
        <v>307</v>
      </c>
      <c r="O196" t="s">
        <v>2732</v>
      </c>
      <c r="P196" t="s">
        <v>962</v>
      </c>
      <c r="Q196">
        <v>194</v>
      </c>
      <c r="R196" t="s">
        <v>32579</v>
      </c>
      <c r="S196">
        <v>3.1</v>
      </c>
      <c r="T196">
        <v>12.883333333333333</v>
      </c>
      <c r="U196" t="s">
        <v>32580</v>
      </c>
      <c r="V196">
        <v>0</v>
      </c>
      <c r="W196">
        <v>3.1</v>
      </c>
    </row>
    <row r="197" spans="1:23" x14ac:dyDescent="0.3">
      <c r="A197">
        <v>196</v>
      </c>
      <c r="B197" t="s">
        <v>2733</v>
      </c>
      <c r="C197">
        <v>73</v>
      </c>
      <c r="D197" t="s">
        <v>2735</v>
      </c>
      <c r="E197">
        <v>1</v>
      </c>
      <c r="F197">
        <v>3</v>
      </c>
      <c r="G197" t="s">
        <v>192</v>
      </c>
      <c r="H197">
        <v>72</v>
      </c>
      <c r="I197" s="19">
        <v>45627.034722222219</v>
      </c>
      <c r="J197" s="19">
        <v>45627.254166666666</v>
      </c>
      <c r="K197" s="19">
        <v>45629.091666666667</v>
      </c>
      <c r="L197" s="19">
        <v>45630.034722222219</v>
      </c>
      <c r="M197">
        <v>0</v>
      </c>
      <c r="N197" t="s">
        <v>307</v>
      </c>
      <c r="O197" t="s">
        <v>2743</v>
      </c>
      <c r="P197" t="s">
        <v>751</v>
      </c>
      <c r="Q197">
        <v>195</v>
      </c>
      <c r="R197" t="s">
        <v>32579</v>
      </c>
      <c r="S197">
        <v>5.2666666666666666</v>
      </c>
      <c r="T197">
        <v>49.366666666666667</v>
      </c>
      <c r="U197" t="s">
        <v>32580</v>
      </c>
      <c r="V197">
        <v>0</v>
      </c>
      <c r="W197">
        <v>5.2666666666666666</v>
      </c>
    </row>
    <row r="198" spans="1:23" x14ac:dyDescent="0.3">
      <c r="A198">
        <v>197</v>
      </c>
      <c r="B198" t="s">
        <v>2744</v>
      </c>
      <c r="C198">
        <v>71</v>
      </c>
      <c r="D198" t="s">
        <v>2745</v>
      </c>
      <c r="E198">
        <v>4</v>
      </c>
      <c r="F198">
        <v>4</v>
      </c>
      <c r="G198" t="s">
        <v>116</v>
      </c>
      <c r="H198">
        <v>68</v>
      </c>
      <c r="I198" s="19">
        <v>45267.966666666667</v>
      </c>
      <c r="J198" s="19">
        <v>45268.175000000003</v>
      </c>
      <c r="K198" s="19">
        <v>45270.893750000003</v>
      </c>
      <c r="L198" s="19">
        <v>45271.966666666667</v>
      </c>
      <c r="M198">
        <v>0</v>
      </c>
      <c r="N198" t="s">
        <v>165</v>
      </c>
      <c r="O198" t="s">
        <v>1534</v>
      </c>
      <c r="P198" t="s">
        <v>2750</v>
      </c>
      <c r="Q198">
        <v>196</v>
      </c>
      <c r="R198" t="s">
        <v>32579</v>
      </c>
      <c r="S198">
        <v>5</v>
      </c>
      <c r="T198">
        <v>70.25</v>
      </c>
      <c r="U198" t="s">
        <v>32580</v>
      </c>
      <c r="V198">
        <v>0</v>
      </c>
      <c r="W198">
        <v>5</v>
      </c>
    </row>
    <row r="199" spans="1:23" x14ac:dyDescent="0.3">
      <c r="A199">
        <v>198</v>
      </c>
      <c r="B199" t="s">
        <v>2753</v>
      </c>
      <c r="C199">
        <v>76</v>
      </c>
      <c r="D199" t="s">
        <v>2754</v>
      </c>
      <c r="E199">
        <v>1</v>
      </c>
      <c r="F199">
        <v>3</v>
      </c>
      <c r="G199" t="s">
        <v>116</v>
      </c>
      <c r="H199">
        <v>16</v>
      </c>
      <c r="I199" s="19">
        <v>45200.564583333333</v>
      </c>
      <c r="J199" s="19">
        <v>45200.84375</v>
      </c>
      <c r="K199" s="19">
        <v>45202.585416666669</v>
      </c>
      <c r="L199" s="19">
        <v>45203.564583333333</v>
      </c>
      <c r="M199">
        <v>0</v>
      </c>
      <c r="N199" t="s">
        <v>165</v>
      </c>
      <c r="O199" t="s">
        <v>2760</v>
      </c>
      <c r="P199" t="s">
        <v>446</v>
      </c>
      <c r="Q199">
        <v>197</v>
      </c>
      <c r="R199" t="s">
        <v>32579</v>
      </c>
      <c r="S199">
        <v>6.6999999999999993</v>
      </c>
      <c r="T199">
        <v>48.5</v>
      </c>
      <c r="U199" t="s">
        <v>32580</v>
      </c>
      <c r="V199">
        <v>0</v>
      </c>
      <c r="W199">
        <v>6.6999999999999993</v>
      </c>
    </row>
    <row r="200" spans="1:23" x14ac:dyDescent="0.3">
      <c r="A200">
        <v>199</v>
      </c>
      <c r="B200" t="s">
        <v>2762</v>
      </c>
      <c r="C200">
        <v>69</v>
      </c>
      <c r="D200" t="s">
        <v>2763</v>
      </c>
      <c r="E200">
        <v>5</v>
      </c>
      <c r="F200">
        <v>2</v>
      </c>
      <c r="G200" t="s">
        <v>192</v>
      </c>
      <c r="H200">
        <v>119</v>
      </c>
      <c r="I200" s="19">
        <v>45011.746527777781</v>
      </c>
      <c r="J200" s="19">
        <v>45011.813888888886</v>
      </c>
      <c r="K200" s="19">
        <v>45012.334722222222</v>
      </c>
      <c r="L200" s="19">
        <v>45012.746527777781</v>
      </c>
      <c r="M200">
        <v>0</v>
      </c>
      <c r="N200" t="s">
        <v>128</v>
      </c>
      <c r="O200" t="s">
        <v>2769</v>
      </c>
      <c r="P200" t="s">
        <v>843</v>
      </c>
      <c r="Q200">
        <v>198</v>
      </c>
      <c r="R200" t="s">
        <v>32579</v>
      </c>
      <c r="S200">
        <v>1.6166666666666667</v>
      </c>
      <c r="T200">
        <v>14.116666666666665</v>
      </c>
      <c r="U200" t="s">
        <v>32580</v>
      </c>
      <c r="V200">
        <v>0</v>
      </c>
      <c r="W200">
        <v>1.6166666666666667</v>
      </c>
    </row>
    <row r="201" spans="1:23" x14ac:dyDescent="0.3">
      <c r="A201">
        <v>200</v>
      </c>
      <c r="B201" t="s">
        <v>2770</v>
      </c>
      <c r="C201">
        <v>32</v>
      </c>
      <c r="D201" t="s">
        <v>2772</v>
      </c>
      <c r="E201">
        <v>2</v>
      </c>
      <c r="F201">
        <v>3</v>
      </c>
      <c r="G201" t="s">
        <v>116</v>
      </c>
      <c r="H201">
        <v>83</v>
      </c>
      <c r="I201" s="19">
        <v>45385.850694444445</v>
      </c>
      <c r="J201" s="19">
        <v>45386.727083333331</v>
      </c>
      <c r="K201" s="19">
        <v>45387.795138888891</v>
      </c>
      <c r="L201" s="19">
        <v>45388.850694444445</v>
      </c>
      <c r="M201">
        <v>0</v>
      </c>
      <c r="N201" t="s">
        <v>307</v>
      </c>
      <c r="O201" t="s">
        <v>2782</v>
      </c>
      <c r="P201" t="s">
        <v>168</v>
      </c>
      <c r="Q201">
        <v>199</v>
      </c>
      <c r="R201" t="s">
        <v>32579</v>
      </c>
      <c r="S201">
        <v>21.033333333333331</v>
      </c>
      <c r="T201">
        <v>46.666666666666664</v>
      </c>
      <c r="U201" t="s">
        <v>32580</v>
      </c>
      <c r="V201">
        <v>0</v>
      </c>
      <c r="W201">
        <v>21.033333333333331</v>
      </c>
    </row>
    <row r="202" spans="1:23" x14ac:dyDescent="0.3">
      <c r="A202">
        <v>201</v>
      </c>
      <c r="B202" t="s">
        <v>2783</v>
      </c>
      <c r="C202">
        <v>23</v>
      </c>
      <c r="D202" t="s">
        <v>2784</v>
      </c>
      <c r="E202">
        <v>1</v>
      </c>
      <c r="F202">
        <v>3</v>
      </c>
      <c r="G202" t="s">
        <v>192</v>
      </c>
      <c r="H202">
        <v>72</v>
      </c>
      <c r="I202" s="19">
        <v>44935.220833333333</v>
      </c>
      <c r="J202" s="19">
        <v>44935.347916666666</v>
      </c>
      <c r="K202" s="19">
        <v>44936.490277777775</v>
      </c>
      <c r="L202" s="19">
        <v>44937.220833333333</v>
      </c>
      <c r="M202">
        <v>0</v>
      </c>
      <c r="N202" t="s">
        <v>222</v>
      </c>
      <c r="O202" t="s">
        <v>2794</v>
      </c>
      <c r="P202" t="s">
        <v>225</v>
      </c>
      <c r="Q202">
        <v>200</v>
      </c>
      <c r="R202" t="s">
        <v>32579</v>
      </c>
      <c r="S202">
        <v>3.05</v>
      </c>
      <c r="T202">
        <v>30.466666666666665</v>
      </c>
      <c r="U202" t="s">
        <v>32580</v>
      </c>
      <c r="V202">
        <v>0</v>
      </c>
      <c r="W202">
        <v>3.05</v>
      </c>
    </row>
    <row r="203" spans="1:23" x14ac:dyDescent="0.3">
      <c r="A203">
        <v>202</v>
      </c>
      <c r="B203" t="s">
        <v>2795</v>
      </c>
      <c r="C203">
        <v>3</v>
      </c>
      <c r="D203" t="s">
        <v>2796</v>
      </c>
      <c r="E203">
        <v>1</v>
      </c>
      <c r="F203">
        <v>4</v>
      </c>
      <c r="G203" t="s">
        <v>116</v>
      </c>
      <c r="H203">
        <v>107</v>
      </c>
      <c r="I203" s="19">
        <v>45672.65</v>
      </c>
      <c r="J203" s="19">
        <v>45673.822222222225</v>
      </c>
      <c r="K203" s="19">
        <v>45674.995833333334</v>
      </c>
      <c r="L203" s="19">
        <v>45676.65</v>
      </c>
      <c r="M203">
        <v>0</v>
      </c>
      <c r="N203" t="s">
        <v>307</v>
      </c>
      <c r="O203" t="s">
        <v>2803</v>
      </c>
      <c r="P203" t="s">
        <v>363</v>
      </c>
      <c r="Q203">
        <v>201</v>
      </c>
      <c r="R203" t="s">
        <v>32579</v>
      </c>
      <c r="S203">
        <v>28.133333333333333</v>
      </c>
      <c r="T203">
        <v>56.3</v>
      </c>
      <c r="U203" t="s">
        <v>32580</v>
      </c>
      <c r="V203">
        <v>0</v>
      </c>
      <c r="W203">
        <v>28.133333333333333</v>
      </c>
    </row>
    <row r="204" spans="1:23" x14ac:dyDescent="0.3">
      <c r="A204">
        <v>203</v>
      </c>
      <c r="B204" t="s">
        <v>2804</v>
      </c>
      <c r="C204">
        <v>78</v>
      </c>
      <c r="D204" t="s">
        <v>2805</v>
      </c>
      <c r="E204">
        <v>1</v>
      </c>
      <c r="F204">
        <v>3</v>
      </c>
      <c r="G204" t="s">
        <v>116</v>
      </c>
      <c r="H204">
        <v>119</v>
      </c>
      <c r="I204" s="19">
        <v>45249.123611111114</v>
      </c>
      <c r="J204" s="19">
        <v>45249.410416666666</v>
      </c>
      <c r="K204" s="19">
        <v>45251.743750000001</v>
      </c>
      <c r="L204" s="19">
        <v>45252.123611111114</v>
      </c>
      <c r="M204">
        <v>0</v>
      </c>
      <c r="N204" t="s">
        <v>165</v>
      </c>
      <c r="O204" t="s">
        <v>2812</v>
      </c>
      <c r="P204" t="s">
        <v>293</v>
      </c>
      <c r="Q204">
        <v>202</v>
      </c>
      <c r="R204" t="s">
        <v>32579</v>
      </c>
      <c r="S204">
        <v>6.8833333333333329</v>
      </c>
      <c r="T204">
        <v>62.883333333333333</v>
      </c>
      <c r="U204" t="s">
        <v>32580</v>
      </c>
      <c r="V204">
        <v>0</v>
      </c>
      <c r="W204">
        <v>6.8833333333333329</v>
      </c>
    </row>
    <row r="205" spans="1:23" x14ac:dyDescent="0.3">
      <c r="A205">
        <v>204</v>
      </c>
      <c r="B205" t="s">
        <v>2814</v>
      </c>
      <c r="C205">
        <v>21</v>
      </c>
      <c r="D205" t="s">
        <v>2815</v>
      </c>
      <c r="E205">
        <v>2</v>
      </c>
      <c r="F205">
        <v>3</v>
      </c>
      <c r="G205" t="s">
        <v>116</v>
      </c>
      <c r="H205">
        <v>30</v>
      </c>
      <c r="I205" s="19">
        <v>45447.628472222219</v>
      </c>
      <c r="J205" s="19">
        <v>45447.753472222219</v>
      </c>
      <c r="K205" s="19">
        <v>45451.76666666667</v>
      </c>
      <c r="L205" s="19">
        <v>45449.628472222219</v>
      </c>
      <c r="M205">
        <v>1</v>
      </c>
      <c r="N205" t="s">
        <v>128</v>
      </c>
      <c r="O205" t="s">
        <v>2821</v>
      </c>
      <c r="P205" t="s">
        <v>168</v>
      </c>
      <c r="Q205">
        <v>203</v>
      </c>
      <c r="R205" t="s">
        <v>32579</v>
      </c>
      <c r="S205">
        <v>3</v>
      </c>
      <c r="T205">
        <v>99.316666666666663</v>
      </c>
      <c r="U205" t="s">
        <v>32581</v>
      </c>
      <c r="V205">
        <v>1</v>
      </c>
      <c r="W205">
        <v>3</v>
      </c>
    </row>
    <row r="206" spans="1:23" x14ac:dyDescent="0.3">
      <c r="A206">
        <v>205</v>
      </c>
      <c r="B206" t="s">
        <v>2822</v>
      </c>
      <c r="C206">
        <v>76</v>
      </c>
      <c r="D206" t="s">
        <v>2823</v>
      </c>
      <c r="E206">
        <v>4</v>
      </c>
      <c r="F206">
        <v>2</v>
      </c>
      <c r="G206" t="s">
        <v>116</v>
      </c>
      <c r="H206">
        <v>67</v>
      </c>
      <c r="I206" s="19">
        <v>45381.35</v>
      </c>
      <c r="J206" s="19">
        <v>45381.759027777778</v>
      </c>
      <c r="K206" s="19">
        <v>45382.495138888888</v>
      </c>
      <c r="L206" s="19">
        <v>45382.35</v>
      </c>
      <c r="M206">
        <v>1</v>
      </c>
      <c r="N206" t="s">
        <v>128</v>
      </c>
      <c r="O206" t="s">
        <v>796</v>
      </c>
      <c r="P206" t="s">
        <v>1266</v>
      </c>
      <c r="Q206">
        <v>204</v>
      </c>
      <c r="R206" t="s">
        <v>32579</v>
      </c>
      <c r="S206">
        <v>9.8166666666666664</v>
      </c>
      <c r="T206">
        <v>27.483333333333331</v>
      </c>
      <c r="U206" t="s">
        <v>32581</v>
      </c>
      <c r="V206">
        <v>1</v>
      </c>
      <c r="W206">
        <v>9.8166666666666664</v>
      </c>
    </row>
    <row r="207" spans="1:23" x14ac:dyDescent="0.3">
      <c r="A207">
        <v>206</v>
      </c>
      <c r="B207" t="s">
        <v>2847</v>
      </c>
      <c r="C207">
        <v>3</v>
      </c>
      <c r="D207" t="s">
        <v>2849</v>
      </c>
      <c r="E207">
        <v>4</v>
      </c>
      <c r="F207">
        <v>2</v>
      </c>
      <c r="G207" t="s">
        <v>116</v>
      </c>
      <c r="H207">
        <v>64</v>
      </c>
      <c r="I207" s="19">
        <v>45382.755555555559</v>
      </c>
      <c r="J207" s="19">
        <v>45382.79791666667</v>
      </c>
      <c r="K207" s="19">
        <v>45383.109027777777</v>
      </c>
      <c r="L207" s="19">
        <v>45383.255555555559</v>
      </c>
      <c r="M207">
        <v>0</v>
      </c>
      <c r="N207" t="s">
        <v>222</v>
      </c>
      <c r="O207" t="s">
        <v>2859</v>
      </c>
      <c r="P207" t="s">
        <v>2860</v>
      </c>
      <c r="Q207">
        <v>205</v>
      </c>
      <c r="R207" t="s">
        <v>32579</v>
      </c>
      <c r="S207">
        <v>1.0166666666666666</v>
      </c>
      <c r="T207">
        <v>8.4833333333333325</v>
      </c>
      <c r="U207" t="s">
        <v>32580</v>
      </c>
      <c r="V207">
        <v>0</v>
      </c>
      <c r="W207">
        <v>1.0166666666666666</v>
      </c>
    </row>
    <row r="208" spans="1:23" x14ac:dyDescent="0.3">
      <c r="A208">
        <v>207</v>
      </c>
      <c r="B208" t="s">
        <v>2861</v>
      </c>
      <c r="C208">
        <v>75</v>
      </c>
      <c r="D208" t="s">
        <v>2863</v>
      </c>
      <c r="E208">
        <v>2</v>
      </c>
      <c r="F208">
        <v>3</v>
      </c>
      <c r="G208" t="s">
        <v>192</v>
      </c>
      <c r="H208">
        <v>57</v>
      </c>
      <c r="I208" s="19">
        <v>45619.01458333333</v>
      </c>
      <c r="J208" s="19">
        <v>45619.081944444442</v>
      </c>
      <c r="K208" s="19">
        <v>45620.224999999999</v>
      </c>
      <c r="L208" s="19">
        <v>45621.01458333333</v>
      </c>
      <c r="M208">
        <v>0</v>
      </c>
      <c r="N208" t="s">
        <v>307</v>
      </c>
      <c r="O208" t="s">
        <v>2870</v>
      </c>
      <c r="P208" t="s">
        <v>398</v>
      </c>
      <c r="Q208">
        <v>206</v>
      </c>
      <c r="R208" t="s">
        <v>32579</v>
      </c>
      <c r="S208">
        <v>1.6166666666666667</v>
      </c>
      <c r="T208">
        <v>29.049999999999997</v>
      </c>
      <c r="U208" t="s">
        <v>32580</v>
      </c>
      <c r="V208">
        <v>0</v>
      </c>
      <c r="W208">
        <v>1.6166666666666667</v>
      </c>
    </row>
    <row r="209" spans="1:23" x14ac:dyDescent="0.3">
      <c r="A209">
        <v>208</v>
      </c>
      <c r="B209" t="s">
        <v>2871</v>
      </c>
      <c r="C209">
        <v>20</v>
      </c>
      <c r="D209" t="s">
        <v>2872</v>
      </c>
      <c r="E209">
        <v>1</v>
      </c>
      <c r="F209">
        <v>4</v>
      </c>
      <c r="G209" t="s">
        <v>192</v>
      </c>
      <c r="H209">
        <v>32</v>
      </c>
      <c r="I209" s="19">
        <v>45612.229861111111</v>
      </c>
      <c r="J209" s="19">
        <v>45612.929166666669</v>
      </c>
      <c r="K209" s="19">
        <v>45618.552083333336</v>
      </c>
      <c r="L209" s="19">
        <v>45617.229861111111</v>
      </c>
      <c r="M209">
        <v>1</v>
      </c>
      <c r="N209" t="s">
        <v>128</v>
      </c>
      <c r="O209" t="s">
        <v>2879</v>
      </c>
      <c r="P209" t="s">
        <v>225</v>
      </c>
      <c r="Q209">
        <v>207</v>
      </c>
      <c r="R209" t="s">
        <v>32579</v>
      </c>
      <c r="S209">
        <v>16.783333333333331</v>
      </c>
      <c r="T209">
        <v>151.73333333333332</v>
      </c>
      <c r="U209" t="s">
        <v>32581</v>
      </c>
      <c r="V209">
        <v>1</v>
      </c>
      <c r="W209">
        <v>16.783333333333331</v>
      </c>
    </row>
    <row r="210" spans="1:23" x14ac:dyDescent="0.3">
      <c r="A210">
        <v>209</v>
      </c>
      <c r="B210" t="s">
        <v>2880</v>
      </c>
      <c r="C210">
        <v>43</v>
      </c>
      <c r="D210" t="s">
        <v>2881</v>
      </c>
      <c r="E210">
        <v>5</v>
      </c>
      <c r="F210">
        <v>3</v>
      </c>
      <c r="G210" t="s">
        <v>116</v>
      </c>
      <c r="H210">
        <v>40</v>
      </c>
      <c r="I210" s="19">
        <v>45663.527777777781</v>
      </c>
      <c r="J210" s="19">
        <v>45663.894444444442</v>
      </c>
      <c r="K210" s="19">
        <v>45665.04583333333</v>
      </c>
      <c r="L210" s="19">
        <v>45665.527777777781</v>
      </c>
      <c r="M210">
        <v>0</v>
      </c>
      <c r="N210" t="s">
        <v>222</v>
      </c>
      <c r="O210" t="s">
        <v>2887</v>
      </c>
      <c r="P210" t="s">
        <v>135</v>
      </c>
      <c r="Q210">
        <v>208</v>
      </c>
      <c r="R210" t="s">
        <v>32579</v>
      </c>
      <c r="S210">
        <v>8.7999999999999989</v>
      </c>
      <c r="T210">
        <v>36.43333333333333</v>
      </c>
      <c r="U210" t="s">
        <v>32580</v>
      </c>
      <c r="V210">
        <v>0</v>
      </c>
      <c r="W210">
        <v>8.7999999999999989</v>
      </c>
    </row>
    <row r="211" spans="1:23" x14ac:dyDescent="0.3">
      <c r="A211">
        <v>210</v>
      </c>
      <c r="B211" t="s">
        <v>2888</v>
      </c>
      <c r="C211">
        <v>9</v>
      </c>
      <c r="D211" t="s">
        <v>2890</v>
      </c>
      <c r="E211">
        <v>2</v>
      </c>
      <c r="F211">
        <v>2</v>
      </c>
      <c r="G211" t="s">
        <v>116</v>
      </c>
      <c r="H211">
        <v>78</v>
      </c>
      <c r="I211" s="19">
        <v>45230.487500000003</v>
      </c>
      <c r="J211" s="19">
        <v>45230.556944444441</v>
      </c>
      <c r="K211" s="19">
        <v>45231.322916666664</v>
      </c>
      <c r="L211" s="19">
        <v>45231.487500000003</v>
      </c>
      <c r="M211">
        <v>0</v>
      </c>
      <c r="N211" t="s">
        <v>128</v>
      </c>
      <c r="O211" t="s">
        <v>2897</v>
      </c>
      <c r="P211" t="s">
        <v>398</v>
      </c>
      <c r="Q211">
        <v>209</v>
      </c>
      <c r="R211" t="s">
        <v>32579</v>
      </c>
      <c r="S211">
        <v>1.6666666666666665</v>
      </c>
      <c r="T211">
        <v>20.05</v>
      </c>
      <c r="U211" t="s">
        <v>32580</v>
      </c>
      <c r="V211">
        <v>0</v>
      </c>
      <c r="W211">
        <v>1.6666666666666665</v>
      </c>
    </row>
    <row r="212" spans="1:23" x14ac:dyDescent="0.3">
      <c r="A212">
        <v>211</v>
      </c>
      <c r="B212" t="s">
        <v>2898</v>
      </c>
      <c r="C212">
        <v>41</v>
      </c>
      <c r="D212" t="s">
        <v>2899</v>
      </c>
      <c r="E212">
        <v>2</v>
      </c>
      <c r="F212">
        <v>2</v>
      </c>
      <c r="G212" t="s">
        <v>116</v>
      </c>
      <c r="H212">
        <v>41</v>
      </c>
      <c r="I212" s="19">
        <v>45463.147916666669</v>
      </c>
      <c r="J212" s="19">
        <v>45463.183333333334</v>
      </c>
      <c r="K212" s="19">
        <v>45464.210416666669</v>
      </c>
      <c r="L212" s="19">
        <v>45463.647916666669</v>
      </c>
      <c r="M212">
        <v>1</v>
      </c>
      <c r="N212" t="s">
        <v>307</v>
      </c>
      <c r="O212" t="s">
        <v>2905</v>
      </c>
      <c r="P212" t="s">
        <v>584</v>
      </c>
      <c r="Q212">
        <v>210</v>
      </c>
      <c r="R212" t="s">
        <v>32579</v>
      </c>
      <c r="S212">
        <v>0.85</v>
      </c>
      <c r="T212">
        <v>25.5</v>
      </c>
      <c r="U212" t="s">
        <v>32581</v>
      </c>
      <c r="V212">
        <v>1</v>
      </c>
      <c r="W212">
        <v>0.85</v>
      </c>
    </row>
    <row r="213" spans="1:23" x14ac:dyDescent="0.3">
      <c r="A213">
        <v>212</v>
      </c>
      <c r="B213" t="s">
        <v>2906</v>
      </c>
      <c r="C213">
        <v>54</v>
      </c>
      <c r="D213" t="s">
        <v>2907</v>
      </c>
      <c r="E213">
        <v>5</v>
      </c>
      <c r="F213">
        <v>2</v>
      </c>
      <c r="G213" t="s">
        <v>116</v>
      </c>
      <c r="H213">
        <v>1</v>
      </c>
      <c r="I213" s="19">
        <v>45064.732638888891</v>
      </c>
      <c r="J213" s="19">
        <v>45064.759027777778</v>
      </c>
      <c r="K213" s="19">
        <v>45064.990972222222</v>
      </c>
      <c r="L213" s="19">
        <v>45065.065972222219</v>
      </c>
      <c r="M213">
        <v>0</v>
      </c>
      <c r="N213" t="s">
        <v>128</v>
      </c>
      <c r="O213" t="s">
        <v>2913</v>
      </c>
      <c r="P213" t="s">
        <v>135</v>
      </c>
      <c r="Q213">
        <v>211</v>
      </c>
      <c r="R213" t="s">
        <v>32579</v>
      </c>
      <c r="S213">
        <v>0.6333333333333333</v>
      </c>
      <c r="T213">
        <v>6.2</v>
      </c>
      <c r="U213" t="s">
        <v>32580</v>
      </c>
      <c r="V213">
        <v>0</v>
      </c>
      <c r="W213">
        <v>0.6333333333333333</v>
      </c>
    </row>
    <row r="214" spans="1:23" x14ac:dyDescent="0.3">
      <c r="A214">
        <v>213</v>
      </c>
      <c r="B214" t="s">
        <v>2914</v>
      </c>
      <c r="C214">
        <v>44</v>
      </c>
      <c r="D214" t="s">
        <v>2915</v>
      </c>
      <c r="E214">
        <v>3</v>
      </c>
      <c r="F214">
        <v>2</v>
      </c>
      <c r="G214" t="s">
        <v>116</v>
      </c>
      <c r="H214">
        <v>13</v>
      </c>
      <c r="I214" s="19">
        <v>45661.4</v>
      </c>
      <c r="J214" s="19">
        <v>45661.499305555553</v>
      </c>
      <c r="K214" s="19">
        <v>45661.854166666664</v>
      </c>
      <c r="L214" s="19">
        <v>45662.400000000001</v>
      </c>
      <c r="M214">
        <v>0</v>
      </c>
      <c r="N214" t="s">
        <v>165</v>
      </c>
      <c r="O214" t="s">
        <v>2921</v>
      </c>
      <c r="P214" t="s">
        <v>962</v>
      </c>
      <c r="Q214">
        <v>212</v>
      </c>
      <c r="R214" t="s">
        <v>32579</v>
      </c>
      <c r="S214">
        <v>2.3833333333333333</v>
      </c>
      <c r="T214">
        <v>10.9</v>
      </c>
      <c r="U214" t="s">
        <v>32580</v>
      </c>
      <c r="V214">
        <v>0</v>
      </c>
      <c r="W214">
        <v>2.3833333333333333</v>
      </c>
    </row>
    <row r="215" spans="1:23" x14ac:dyDescent="0.3">
      <c r="A215">
        <v>214</v>
      </c>
      <c r="B215" t="s">
        <v>2922</v>
      </c>
      <c r="C215">
        <v>3</v>
      </c>
      <c r="D215" t="s">
        <v>2923</v>
      </c>
      <c r="E215">
        <v>2</v>
      </c>
      <c r="F215">
        <v>3</v>
      </c>
      <c r="G215" t="s">
        <v>192</v>
      </c>
      <c r="H215">
        <v>23</v>
      </c>
      <c r="I215" s="19">
        <v>45330.509722222225</v>
      </c>
      <c r="J215" s="19">
        <v>45330.629166666666</v>
      </c>
      <c r="K215" s="19">
        <v>45331.176388888889</v>
      </c>
      <c r="L215" s="19">
        <v>45332.509722222225</v>
      </c>
      <c r="M215">
        <v>0</v>
      </c>
      <c r="N215" t="s">
        <v>128</v>
      </c>
      <c r="O215" t="s">
        <v>2929</v>
      </c>
      <c r="P215" t="s">
        <v>398</v>
      </c>
      <c r="Q215">
        <v>213</v>
      </c>
      <c r="R215" t="s">
        <v>32579</v>
      </c>
      <c r="S215">
        <v>2.8666666666666667</v>
      </c>
      <c r="T215">
        <v>16</v>
      </c>
      <c r="U215" t="s">
        <v>32580</v>
      </c>
      <c r="V215">
        <v>0</v>
      </c>
      <c r="W215">
        <v>2.8666666666666667</v>
      </c>
    </row>
    <row r="216" spans="1:23" x14ac:dyDescent="0.3">
      <c r="A216">
        <v>215</v>
      </c>
      <c r="B216" t="s">
        <v>2930</v>
      </c>
      <c r="C216">
        <v>44</v>
      </c>
      <c r="D216" t="s">
        <v>2931</v>
      </c>
      <c r="E216">
        <v>2</v>
      </c>
      <c r="F216">
        <v>3</v>
      </c>
      <c r="G216" t="s">
        <v>192</v>
      </c>
      <c r="H216">
        <v>96</v>
      </c>
      <c r="I216" s="19">
        <v>45349.029861111114</v>
      </c>
      <c r="J216" s="19">
        <v>45349.2</v>
      </c>
      <c r="K216" s="19">
        <v>45350.188888888886</v>
      </c>
      <c r="L216" s="19">
        <v>45352.029861111114</v>
      </c>
      <c r="M216">
        <v>0</v>
      </c>
      <c r="N216" t="s">
        <v>165</v>
      </c>
      <c r="O216" t="s">
        <v>2936</v>
      </c>
      <c r="P216" t="s">
        <v>398</v>
      </c>
      <c r="Q216">
        <v>214</v>
      </c>
      <c r="R216" t="s">
        <v>32579</v>
      </c>
      <c r="S216">
        <v>4.083333333333333</v>
      </c>
      <c r="T216">
        <v>27.816666666666666</v>
      </c>
      <c r="U216" t="s">
        <v>32580</v>
      </c>
      <c r="V216">
        <v>0</v>
      </c>
      <c r="W216">
        <v>4.083333333333333</v>
      </c>
    </row>
    <row r="217" spans="1:23" x14ac:dyDescent="0.3">
      <c r="A217">
        <v>216</v>
      </c>
      <c r="B217" t="s">
        <v>2937</v>
      </c>
      <c r="C217">
        <v>17</v>
      </c>
      <c r="D217" t="s">
        <v>2938</v>
      </c>
      <c r="E217">
        <v>4</v>
      </c>
      <c r="F217">
        <v>3</v>
      </c>
      <c r="G217" t="s">
        <v>192</v>
      </c>
      <c r="H217">
        <v>68</v>
      </c>
      <c r="I217" s="19">
        <v>45575.657638888886</v>
      </c>
      <c r="J217" s="19">
        <v>45575.761111111111</v>
      </c>
      <c r="K217" s="19">
        <v>45577.863888888889</v>
      </c>
      <c r="L217" s="19">
        <v>45578.657638888886</v>
      </c>
      <c r="M217">
        <v>0</v>
      </c>
      <c r="N217" t="s">
        <v>222</v>
      </c>
      <c r="O217" t="s">
        <v>1784</v>
      </c>
      <c r="P217" t="s">
        <v>1266</v>
      </c>
      <c r="Q217">
        <v>215</v>
      </c>
      <c r="R217" t="s">
        <v>32579</v>
      </c>
      <c r="S217">
        <v>2.4833333333333334</v>
      </c>
      <c r="T217">
        <v>52.949999999999996</v>
      </c>
      <c r="U217" t="s">
        <v>32580</v>
      </c>
      <c r="V217">
        <v>0</v>
      </c>
      <c r="W217">
        <v>2.4833333333333334</v>
      </c>
    </row>
    <row r="218" spans="1:23" x14ac:dyDescent="0.3">
      <c r="A218">
        <v>217</v>
      </c>
      <c r="B218" t="s">
        <v>2944</v>
      </c>
      <c r="C218">
        <v>12</v>
      </c>
      <c r="D218" t="s">
        <v>2945</v>
      </c>
      <c r="E218">
        <v>1</v>
      </c>
      <c r="F218">
        <v>3</v>
      </c>
      <c r="G218" t="s">
        <v>192</v>
      </c>
      <c r="H218">
        <v>109</v>
      </c>
      <c r="I218" s="19">
        <v>45587.244444444441</v>
      </c>
      <c r="J218" s="19">
        <v>45587.441666666666</v>
      </c>
      <c r="K218" s="19">
        <v>45588.515972222223</v>
      </c>
      <c r="L218" s="19">
        <v>45590.244444444441</v>
      </c>
      <c r="M218">
        <v>0</v>
      </c>
      <c r="N218" t="s">
        <v>165</v>
      </c>
      <c r="O218" t="s">
        <v>2951</v>
      </c>
      <c r="P218" t="s">
        <v>751</v>
      </c>
      <c r="Q218">
        <v>216</v>
      </c>
      <c r="R218" t="s">
        <v>32579</v>
      </c>
      <c r="S218">
        <v>4.7333333333333334</v>
      </c>
      <c r="T218">
        <v>30.516666666666666</v>
      </c>
      <c r="U218" t="s">
        <v>32580</v>
      </c>
      <c r="V218">
        <v>0</v>
      </c>
      <c r="W218">
        <v>4.7333333333333334</v>
      </c>
    </row>
    <row r="219" spans="1:23" x14ac:dyDescent="0.3">
      <c r="A219">
        <v>218</v>
      </c>
      <c r="B219" t="s">
        <v>2952</v>
      </c>
      <c r="C219">
        <v>29</v>
      </c>
      <c r="D219" t="s">
        <v>2954</v>
      </c>
      <c r="E219">
        <v>5</v>
      </c>
      <c r="F219">
        <v>3</v>
      </c>
      <c r="G219" t="s">
        <v>192</v>
      </c>
      <c r="H219">
        <v>93</v>
      </c>
      <c r="I219" s="19">
        <v>45214.381249999999</v>
      </c>
      <c r="J219" s="19">
        <v>45215.279861111114</v>
      </c>
      <c r="K219" s="19">
        <v>45219.044444444444</v>
      </c>
      <c r="L219" s="19">
        <v>45217.381249999999</v>
      </c>
      <c r="M219">
        <v>1</v>
      </c>
      <c r="N219" t="s">
        <v>128</v>
      </c>
      <c r="O219" t="s">
        <v>2959</v>
      </c>
      <c r="P219" t="s">
        <v>2960</v>
      </c>
      <c r="Q219">
        <v>217</v>
      </c>
      <c r="R219" t="s">
        <v>32579</v>
      </c>
      <c r="S219">
        <v>21.566666666666666</v>
      </c>
      <c r="T219">
        <v>111.91666666666666</v>
      </c>
      <c r="U219" t="s">
        <v>32581</v>
      </c>
      <c r="V219">
        <v>1</v>
      </c>
      <c r="W219">
        <v>21.566666666666666</v>
      </c>
    </row>
    <row r="220" spans="1:23" x14ac:dyDescent="0.3">
      <c r="A220">
        <v>219</v>
      </c>
      <c r="B220" t="s">
        <v>2961</v>
      </c>
      <c r="C220">
        <v>31</v>
      </c>
      <c r="D220" t="s">
        <v>2962</v>
      </c>
      <c r="E220">
        <v>5</v>
      </c>
      <c r="F220">
        <v>2</v>
      </c>
      <c r="G220" t="s">
        <v>192</v>
      </c>
      <c r="H220">
        <v>117</v>
      </c>
      <c r="I220" s="19">
        <v>45710.572916666664</v>
      </c>
      <c r="J220" s="19">
        <v>45710.667361111111</v>
      </c>
      <c r="K220" s="19">
        <v>45711.885416666664</v>
      </c>
      <c r="L220" s="19">
        <v>45711.572916666664</v>
      </c>
      <c r="M220">
        <v>1</v>
      </c>
      <c r="N220" t="s">
        <v>165</v>
      </c>
      <c r="O220" t="s">
        <v>2969</v>
      </c>
      <c r="P220" t="s">
        <v>1735</v>
      </c>
      <c r="Q220">
        <v>218</v>
      </c>
      <c r="R220" t="s">
        <v>32579</v>
      </c>
      <c r="S220">
        <v>2.2666666666666666</v>
      </c>
      <c r="T220">
        <v>31.5</v>
      </c>
      <c r="U220" t="s">
        <v>32581</v>
      </c>
      <c r="V220">
        <v>1</v>
      </c>
      <c r="W220">
        <v>2.2666666666666666</v>
      </c>
    </row>
    <row r="221" spans="1:23" x14ac:dyDescent="0.3">
      <c r="A221">
        <v>220</v>
      </c>
      <c r="B221" t="s">
        <v>2970</v>
      </c>
      <c r="C221">
        <v>80</v>
      </c>
      <c r="D221" t="s">
        <v>2971</v>
      </c>
      <c r="E221">
        <v>3</v>
      </c>
      <c r="F221">
        <v>3</v>
      </c>
      <c r="G221" t="s">
        <v>192</v>
      </c>
      <c r="H221">
        <v>8</v>
      </c>
      <c r="I221" s="19">
        <v>44990.415972222225</v>
      </c>
      <c r="J221" s="19">
        <v>44990.636111111111</v>
      </c>
      <c r="K221" s="19">
        <v>44993.161111111112</v>
      </c>
      <c r="L221" s="19">
        <v>44993.415972222225</v>
      </c>
      <c r="M221">
        <v>0</v>
      </c>
      <c r="N221" t="s">
        <v>307</v>
      </c>
      <c r="O221" t="s">
        <v>2976</v>
      </c>
      <c r="P221" t="s">
        <v>962</v>
      </c>
      <c r="Q221">
        <v>219</v>
      </c>
      <c r="R221" t="s">
        <v>32579</v>
      </c>
      <c r="S221">
        <v>5.2833333333333332</v>
      </c>
      <c r="T221">
        <v>65.883333333333326</v>
      </c>
      <c r="U221" t="s">
        <v>32580</v>
      </c>
      <c r="V221">
        <v>0</v>
      </c>
      <c r="W221">
        <v>5.2833333333333332</v>
      </c>
    </row>
    <row r="222" spans="1:23" x14ac:dyDescent="0.3">
      <c r="A222">
        <v>221</v>
      </c>
      <c r="B222" t="s">
        <v>2977</v>
      </c>
      <c r="C222">
        <v>12</v>
      </c>
      <c r="D222" t="s">
        <v>2978</v>
      </c>
      <c r="E222">
        <v>2</v>
      </c>
      <c r="F222">
        <v>3</v>
      </c>
      <c r="G222" t="s">
        <v>116</v>
      </c>
      <c r="H222">
        <v>22</v>
      </c>
      <c r="I222" s="19">
        <v>45112.53125</v>
      </c>
      <c r="J222" s="19">
        <v>45113.30972222222</v>
      </c>
      <c r="K222" s="19">
        <v>45116.415277777778</v>
      </c>
      <c r="L222" s="19">
        <v>45115.53125</v>
      </c>
      <c r="M222">
        <v>1</v>
      </c>
      <c r="N222" t="s">
        <v>128</v>
      </c>
      <c r="O222" t="s">
        <v>2983</v>
      </c>
      <c r="P222" t="s">
        <v>328</v>
      </c>
      <c r="Q222">
        <v>220</v>
      </c>
      <c r="R222" t="s">
        <v>32579</v>
      </c>
      <c r="S222">
        <v>18.683333333333334</v>
      </c>
      <c r="T222">
        <v>93.216666666666669</v>
      </c>
      <c r="U222" t="s">
        <v>32581</v>
      </c>
      <c r="V222">
        <v>1</v>
      </c>
      <c r="W222">
        <v>18.683333333333334</v>
      </c>
    </row>
    <row r="223" spans="1:23" x14ac:dyDescent="0.3">
      <c r="A223">
        <v>222</v>
      </c>
      <c r="B223" t="s">
        <v>2984</v>
      </c>
      <c r="C223">
        <v>57</v>
      </c>
      <c r="D223" t="s">
        <v>2986</v>
      </c>
      <c r="E223">
        <v>3</v>
      </c>
      <c r="F223">
        <v>3</v>
      </c>
      <c r="G223" t="s">
        <v>116</v>
      </c>
      <c r="H223">
        <v>60</v>
      </c>
      <c r="I223" s="19">
        <v>45480.511111111111</v>
      </c>
      <c r="J223" s="19">
        <v>45480.831250000003</v>
      </c>
      <c r="K223" s="19">
        <v>45481.684027777781</v>
      </c>
      <c r="L223" s="19">
        <v>45482.511111111111</v>
      </c>
      <c r="M223">
        <v>0</v>
      </c>
      <c r="N223" t="s">
        <v>165</v>
      </c>
      <c r="O223" t="s">
        <v>2991</v>
      </c>
      <c r="P223" t="s">
        <v>246</v>
      </c>
      <c r="Q223">
        <v>221</v>
      </c>
      <c r="R223" t="s">
        <v>32579</v>
      </c>
      <c r="S223">
        <v>7.6833333333333327</v>
      </c>
      <c r="T223">
        <v>28.15</v>
      </c>
      <c r="U223" t="s">
        <v>32580</v>
      </c>
      <c r="V223">
        <v>0</v>
      </c>
      <c r="W223">
        <v>7.6833333333333327</v>
      </c>
    </row>
    <row r="224" spans="1:23" x14ac:dyDescent="0.3">
      <c r="A224">
        <v>223</v>
      </c>
      <c r="B224" t="s">
        <v>2992</v>
      </c>
      <c r="C224">
        <v>44</v>
      </c>
      <c r="D224" t="s">
        <v>2993</v>
      </c>
      <c r="E224">
        <v>3</v>
      </c>
      <c r="F224">
        <v>2</v>
      </c>
      <c r="G224" t="s">
        <v>116</v>
      </c>
      <c r="H224">
        <v>102</v>
      </c>
      <c r="I224" s="19">
        <v>45076.981944444444</v>
      </c>
      <c r="J224" s="19">
        <v>45077.111111111109</v>
      </c>
      <c r="K224" s="19">
        <v>45077.699305555558</v>
      </c>
      <c r="L224" s="19">
        <v>45077.981944444444</v>
      </c>
      <c r="M224">
        <v>0</v>
      </c>
      <c r="N224" t="s">
        <v>307</v>
      </c>
      <c r="O224" t="s">
        <v>2999</v>
      </c>
      <c r="P224" t="s">
        <v>274</v>
      </c>
      <c r="Q224">
        <v>222</v>
      </c>
      <c r="R224" t="s">
        <v>32579</v>
      </c>
      <c r="S224">
        <v>3.1</v>
      </c>
      <c r="T224">
        <v>17.216666666666665</v>
      </c>
      <c r="U224" t="s">
        <v>32580</v>
      </c>
      <c r="V224">
        <v>0</v>
      </c>
      <c r="W224">
        <v>3.1</v>
      </c>
    </row>
    <row r="225" spans="1:23" x14ac:dyDescent="0.3">
      <c r="A225">
        <v>224</v>
      </c>
      <c r="B225" t="s">
        <v>3000</v>
      </c>
      <c r="C225">
        <v>80</v>
      </c>
      <c r="D225" t="s">
        <v>3001</v>
      </c>
      <c r="E225">
        <v>2</v>
      </c>
      <c r="F225">
        <v>1</v>
      </c>
      <c r="G225" t="s">
        <v>116</v>
      </c>
      <c r="H225">
        <v>102</v>
      </c>
      <c r="I225" s="19">
        <v>45398.09652777778</v>
      </c>
      <c r="J225" s="19">
        <v>45398.140972222223</v>
      </c>
      <c r="K225" s="19">
        <v>45398.315972222219</v>
      </c>
      <c r="L225" s="19">
        <v>45398.429861111108</v>
      </c>
      <c r="M225">
        <v>0</v>
      </c>
      <c r="N225" t="s">
        <v>307</v>
      </c>
      <c r="O225" t="s">
        <v>3007</v>
      </c>
      <c r="P225" t="s">
        <v>168</v>
      </c>
      <c r="Q225">
        <v>223</v>
      </c>
      <c r="R225" t="s">
        <v>32579</v>
      </c>
      <c r="S225">
        <v>1.0666666666666667</v>
      </c>
      <c r="T225">
        <v>5.2666666666666666</v>
      </c>
      <c r="U225" t="s">
        <v>32580</v>
      </c>
      <c r="V225">
        <v>0</v>
      </c>
      <c r="W225">
        <v>1.0666666666666667</v>
      </c>
    </row>
    <row r="226" spans="1:23" x14ac:dyDescent="0.3">
      <c r="A226">
        <v>225</v>
      </c>
      <c r="B226" t="s">
        <v>3008</v>
      </c>
      <c r="C226">
        <v>41</v>
      </c>
      <c r="D226" t="s">
        <v>3009</v>
      </c>
      <c r="E226">
        <v>3</v>
      </c>
      <c r="F226">
        <v>3</v>
      </c>
      <c r="G226" t="s">
        <v>192</v>
      </c>
      <c r="H226">
        <v>5</v>
      </c>
      <c r="I226" s="19">
        <v>45425.185416666667</v>
      </c>
      <c r="J226" s="19">
        <v>45425.456944444442</v>
      </c>
      <c r="K226" s="19">
        <v>45425.819444444445</v>
      </c>
      <c r="L226" s="19">
        <v>45427.185416666667</v>
      </c>
      <c r="M226">
        <v>0</v>
      </c>
      <c r="N226" t="s">
        <v>307</v>
      </c>
      <c r="O226" t="s">
        <v>3014</v>
      </c>
      <c r="P226" t="s">
        <v>877</v>
      </c>
      <c r="Q226">
        <v>224</v>
      </c>
      <c r="R226" t="s">
        <v>32579</v>
      </c>
      <c r="S226">
        <v>6.5166666666666666</v>
      </c>
      <c r="T226">
        <v>15.216666666666667</v>
      </c>
      <c r="U226" t="s">
        <v>32580</v>
      </c>
      <c r="V226">
        <v>0</v>
      </c>
      <c r="W226">
        <v>6.5166666666666666</v>
      </c>
    </row>
    <row r="227" spans="1:23" x14ac:dyDescent="0.3">
      <c r="A227">
        <v>226</v>
      </c>
      <c r="B227" t="s">
        <v>3016</v>
      </c>
      <c r="C227">
        <v>10</v>
      </c>
      <c r="D227" t="s">
        <v>3017</v>
      </c>
      <c r="E227">
        <v>2</v>
      </c>
      <c r="F227">
        <v>4</v>
      </c>
      <c r="G227" t="s">
        <v>388</v>
      </c>
      <c r="H227">
        <v>20</v>
      </c>
      <c r="I227" s="19">
        <v>45400.997916666667</v>
      </c>
      <c r="J227" s="19">
        <v>45401.19027777778</v>
      </c>
      <c r="K227" s="19"/>
      <c r="L227" s="19">
        <v>45403.997916666667</v>
      </c>
      <c r="M227">
        <v>0</v>
      </c>
      <c r="N227" t="s">
        <v>307</v>
      </c>
      <c r="O227" t="s">
        <v>3022</v>
      </c>
      <c r="Q227">
        <v>225</v>
      </c>
      <c r="R227" t="s">
        <v>32582</v>
      </c>
      <c r="S227">
        <v>4.6166666666666663</v>
      </c>
      <c r="U227" t="s">
        <v>32580</v>
      </c>
      <c r="V227">
        <v>0</v>
      </c>
      <c r="W227">
        <v>4.6166666666666663</v>
      </c>
    </row>
    <row r="228" spans="1:23" x14ac:dyDescent="0.3">
      <c r="A228">
        <v>227</v>
      </c>
      <c r="B228" t="s">
        <v>3024</v>
      </c>
      <c r="C228">
        <v>69</v>
      </c>
      <c r="D228" t="s">
        <v>3025</v>
      </c>
      <c r="E228">
        <v>1</v>
      </c>
      <c r="F228">
        <v>2</v>
      </c>
      <c r="G228" t="s">
        <v>192</v>
      </c>
      <c r="H228">
        <v>109</v>
      </c>
      <c r="I228" s="19">
        <v>45082.765972222223</v>
      </c>
      <c r="J228" s="19">
        <v>45082.892361111109</v>
      </c>
      <c r="K228" s="19">
        <v>45083.452777777777</v>
      </c>
      <c r="L228" s="19">
        <v>45083.765972222223</v>
      </c>
      <c r="M228">
        <v>0</v>
      </c>
      <c r="N228" t="s">
        <v>165</v>
      </c>
      <c r="O228" t="s">
        <v>3032</v>
      </c>
      <c r="P228" t="s">
        <v>363</v>
      </c>
      <c r="Q228">
        <v>226</v>
      </c>
      <c r="R228" t="s">
        <v>32579</v>
      </c>
      <c r="S228">
        <v>3.0333333333333332</v>
      </c>
      <c r="T228">
        <v>16.483333333333334</v>
      </c>
      <c r="U228" t="s">
        <v>32580</v>
      </c>
      <c r="V228">
        <v>0</v>
      </c>
      <c r="W228">
        <v>3.0333333333333332</v>
      </c>
    </row>
    <row r="229" spans="1:23" x14ac:dyDescent="0.3">
      <c r="A229">
        <v>228</v>
      </c>
      <c r="B229" t="s">
        <v>3033</v>
      </c>
      <c r="C229">
        <v>14</v>
      </c>
      <c r="D229" t="s">
        <v>3034</v>
      </c>
      <c r="E229">
        <v>4</v>
      </c>
      <c r="F229">
        <v>2</v>
      </c>
      <c r="G229" t="s">
        <v>192</v>
      </c>
      <c r="H229">
        <v>84</v>
      </c>
      <c r="I229" s="19">
        <v>45074.496527777781</v>
      </c>
      <c r="J229" s="19">
        <v>45074.59375</v>
      </c>
      <c r="K229" s="19">
        <v>45075.29791666667</v>
      </c>
      <c r="L229" s="19">
        <v>45075.496527777781</v>
      </c>
      <c r="M229">
        <v>0</v>
      </c>
      <c r="N229" t="s">
        <v>307</v>
      </c>
      <c r="O229" t="s">
        <v>2490</v>
      </c>
      <c r="P229" t="s">
        <v>1512</v>
      </c>
      <c r="Q229">
        <v>227</v>
      </c>
      <c r="R229" t="s">
        <v>32579</v>
      </c>
      <c r="S229">
        <v>2.333333333333333</v>
      </c>
      <c r="T229">
        <v>19.233333333333334</v>
      </c>
      <c r="U229" t="s">
        <v>32580</v>
      </c>
      <c r="V229">
        <v>0</v>
      </c>
      <c r="W229">
        <v>2.333333333333333</v>
      </c>
    </row>
    <row r="230" spans="1:23" x14ac:dyDescent="0.3">
      <c r="A230">
        <v>229</v>
      </c>
      <c r="B230" t="s">
        <v>3040</v>
      </c>
      <c r="C230">
        <v>73</v>
      </c>
      <c r="D230" t="s">
        <v>3041</v>
      </c>
      <c r="E230">
        <v>1</v>
      </c>
      <c r="F230">
        <v>1</v>
      </c>
      <c r="G230" t="s">
        <v>116</v>
      </c>
      <c r="H230">
        <v>100</v>
      </c>
      <c r="I230" s="19">
        <v>45217.111111111109</v>
      </c>
      <c r="J230" s="19">
        <v>45217.335416666669</v>
      </c>
      <c r="K230" s="19">
        <v>45217.345138888886</v>
      </c>
      <c r="L230" s="19">
        <v>45217.444444444445</v>
      </c>
      <c r="M230">
        <v>0</v>
      </c>
      <c r="N230" t="s">
        <v>128</v>
      </c>
      <c r="O230" t="s">
        <v>3048</v>
      </c>
      <c r="P230" t="s">
        <v>363</v>
      </c>
      <c r="Q230">
        <v>228</v>
      </c>
      <c r="R230" t="s">
        <v>32579</v>
      </c>
      <c r="S230">
        <v>5.3833333333333329</v>
      </c>
      <c r="T230">
        <v>5.6166666666666663</v>
      </c>
      <c r="U230" t="s">
        <v>32580</v>
      </c>
      <c r="V230">
        <v>0</v>
      </c>
      <c r="W230">
        <v>5.3833333333333329</v>
      </c>
    </row>
    <row r="231" spans="1:23" x14ac:dyDescent="0.3">
      <c r="A231">
        <v>230</v>
      </c>
      <c r="B231" t="s">
        <v>3050</v>
      </c>
      <c r="C231">
        <v>10</v>
      </c>
      <c r="D231" t="s">
        <v>3054</v>
      </c>
      <c r="E231">
        <v>1</v>
      </c>
      <c r="F231">
        <v>3</v>
      </c>
      <c r="G231" t="s">
        <v>192</v>
      </c>
      <c r="H231">
        <v>72</v>
      </c>
      <c r="I231" s="19">
        <v>45243.549305555556</v>
      </c>
      <c r="J231" s="19">
        <v>45243.609027777777</v>
      </c>
      <c r="K231" s="19">
        <v>45243.999305555553</v>
      </c>
      <c r="L231" s="19">
        <v>45244.549305555556</v>
      </c>
      <c r="M231">
        <v>0</v>
      </c>
      <c r="N231" t="s">
        <v>307</v>
      </c>
      <c r="O231" t="s">
        <v>3061</v>
      </c>
      <c r="P231" t="s">
        <v>751</v>
      </c>
      <c r="Q231">
        <v>229</v>
      </c>
      <c r="R231" t="s">
        <v>32579</v>
      </c>
      <c r="S231">
        <v>1.4333333333333333</v>
      </c>
      <c r="T231">
        <v>10.799999999999999</v>
      </c>
      <c r="U231" t="s">
        <v>32580</v>
      </c>
      <c r="V231">
        <v>0</v>
      </c>
      <c r="W231">
        <v>1.4333333333333333</v>
      </c>
    </row>
    <row r="232" spans="1:23" x14ac:dyDescent="0.3">
      <c r="A232">
        <v>231</v>
      </c>
      <c r="B232" t="s">
        <v>3062</v>
      </c>
      <c r="C232">
        <v>40</v>
      </c>
      <c r="D232" t="s">
        <v>3063</v>
      </c>
      <c r="E232">
        <v>1</v>
      </c>
      <c r="F232">
        <v>1</v>
      </c>
      <c r="G232" t="s">
        <v>116</v>
      </c>
      <c r="H232">
        <v>106</v>
      </c>
      <c r="I232" s="19">
        <v>45200.716666666667</v>
      </c>
      <c r="J232" s="19">
        <v>45200.729166666664</v>
      </c>
      <c r="K232" s="19">
        <v>45200.911805555559</v>
      </c>
      <c r="L232" s="19">
        <v>45200.883333333331</v>
      </c>
      <c r="M232">
        <v>1</v>
      </c>
      <c r="N232" t="s">
        <v>165</v>
      </c>
      <c r="O232" t="s">
        <v>3070</v>
      </c>
      <c r="P232" t="s">
        <v>293</v>
      </c>
      <c r="Q232">
        <v>230</v>
      </c>
      <c r="R232" t="s">
        <v>32579</v>
      </c>
      <c r="S232">
        <v>0.3</v>
      </c>
      <c r="T232">
        <v>4.6833333333333336</v>
      </c>
      <c r="U232" t="s">
        <v>32581</v>
      </c>
      <c r="V232">
        <v>1</v>
      </c>
      <c r="W232">
        <v>0.3</v>
      </c>
    </row>
    <row r="233" spans="1:23" x14ac:dyDescent="0.3">
      <c r="A233">
        <v>232</v>
      </c>
      <c r="B233" t="s">
        <v>3071</v>
      </c>
      <c r="C233">
        <v>75</v>
      </c>
      <c r="D233" t="s">
        <v>3073</v>
      </c>
      <c r="E233">
        <v>2</v>
      </c>
      <c r="F233">
        <v>3</v>
      </c>
      <c r="G233" t="s">
        <v>192</v>
      </c>
      <c r="H233">
        <v>60</v>
      </c>
      <c r="I233" s="19">
        <v>45318.503472222219</v>
      </c>
      <c r="J233" s="19">
        <v>45318.634027777778</v>
      </c>
      <c r="K233" s="19">
        <v>45319.839583333334</v>
      </c>
      <c r="L233" s="19">
        <v>45320.503472222219</v>
      </c>
      <c r="M233">
        <v>0</v>
      </c>
      <c r="N233" t="s">
        <v>222</v>
      </c>
      <c r="O233" t="s">
        <v>3080</v>
      </c>
      <c r="P233" t="s">
        <v>168</v>
      </c>
      <c r="Q233">
        <v>231</v>
      </c>
      <c r="R233" t="s">
        <v>32579</v>
      </c>
      <c r="S233">
        <v>3.1333333333333333</v>
      </c>
      <c r="T233">
        <v>32.066666666666663</v>
      </c>
      <c r="U233" t="s">
        <v>32580</v>
      </c>
      <c r="V233">
        <v>0</v>
      </c>
      <c r="W233">
        <v>3.1333333333333333</v>
      </c>
    </row>
    <row r="234" spans="1:23" x14ac:dyDescent="0.3">
      <c r="A234">
        <v>233</v>
      </c>
      <c r="B234" t="s">
        <v>3081</v>
      </c>
      <c r="C234">
        <v>76</v>
      </c>
      <c r="D234" t="s">
        <v>3082</v>
      </c>
      <c r="E234">
        <v>4</v>
      </c>
      <c r="F234">
        <v>1</v>
      </c>
      <c r="G234" t="s">
        <v>192</v>
      </c>
      <c r="H234">
        <v>99</v>
      </c>
      <c r="I234" s="19">
        <v>45509.416666666664</v>
      </c>
      <c r="J234" s="19">
        <v>45509.476388888892</v>
      </c>
      <c r="K234" s="19">
        <v>45510.191666666666</v>
      </c>
      <c r="L234" s="19">
        <v>45509.75</v>
      </c>
      <c r="M234">
        <v>1</v>
      </c>
      <c r="N234" t="s">
        <v>222</v>
      </c>
      <c r="O234" t="s">
        <v>1784</v>
      </c>
      <c r="P234" t="s">
        <v>903</v>
      </c>
      <c r="Q234">
        <v>232</v>
      </c>
      <c r="R234" t="s">
        <v>32579</v>
      </c>
      <c r="S234">
        <v>1.4333333333333333</v>
      </c>
      <c r="T234">
        <v>18.599999999999998</v>
      </c>
      <c r="U234" t="s">
        <v>32581</v>
      </c>
      <c r="V234">
        <v>1</v>
      </c>
      <c r="W234">
        <v>1.4333333333333333</v>
      </c>
    </row>
    <row r="235" spans="1:23" x14ac:dyDescent="0.3">
      <c r="A235">
        <v>234</v>
      </c>
      <c r="B235" t="s">
        <v>3088</v>
      </c>
      <c r="C235">
        <v>19</v>
      </c>
      <c r="D235" t="s">
        <v>3090</v>
      </c>
      <c r="E235">
        <v>3</v>
      </c>
      <c r="F235">
        <v>3</v>
      </c>
      <c r="G235" t="s">
        <v>116</v>
      </c>
      <c r="H235">
        <v>57</v>
      </c>
      <c r="I235" s="19">
        <v>45294.539583333331</v>
      </c>
      <c r="J235" s="19">
        <v>45294.6875</v>
      </c>
      <c r="K235" s="19">
        <v>45295.253472222219</v>
      </c>
      <c r="L235" s="19">
        <v>45296.539583333331</v>
      </c>
      <c r="M235">
        <v>0</v>
      </c>
      <c r="N235" t="s">
        <v>128</v>
      </c>
      <c r="O235" t="s">
        <v>3095</v>
      </c>
      <c r="P235" t="s">
        <v>246</v>
      </c>
      <c r="Q235">
        <v>233</v>
      </c>
      <c r="R235" t="s">
        <v>32579</v>
      </c>
      <c r="S235">
        <v>3.55</v>
      </c>
      <c r="T235">
        <v>17.133333333333333</v>
      </c>
      <c r="U235" t="s">
        <v>32580</v>
      </c>
      <c r="V235">
        <v>0</v>
      </c>
      <c r="W235">
        <v>3.55</v>
      </c>
    </row>
    <row r="236" spans="1:23" x14ac:dyDescent="0.3">
      <c r="A236">
        <v>235</v>
      </c>
      <c r="B236" t="s">
        <v>3097</v>
      </c>
      <c r="C236">
        <v>48</v>
      </c>
      <c r="D236" t="s">
        <v>3098</v>
      </c>
      <c r="E236">
        <v>3</v>
      </c>
      <c r="F236">
        <v>4</v>
      </c>
      <c r="G236" t="s">
        <v>192</v>
      </c>
      <c r="H236">
        <v>117</v>
      </c>
      <c r="I236" s="19">
        <v>45583.455555555556</v>
      </c>
      <c r="J236" s="19">
        <v>45583.79583333333</v>
      </c>
      <c r="K236" s="19">
        <v>45587.25277777778</v>
      </c>
      <c r="L236" s="19">
        <v>45588.455555555556</v>
      </c>
      <c r="M236">
        <v>0</v>
      </c>
      <c r="N236" t="s">
        <v>307</v>
      </c>
      <c r="O236" t="s">
        <v>3105</v>
      </c>
      <c r="P236" t="s">
        <v>877</v>
      </c>
      <c r="Q236">
        <v>234</v>
      </c>
      <c r="R236" t="s">
        <v>32579</v>
      </c>
      <c r="S236">
        <v>8.1666666666666661</v>
      </c>
      <c r="T236">
        <v>91.133333333333326</v>
      </c>
      <c r="U236" t="s">
        <v>32580</v>
      </c>
      <c r="V236">
        <v>0</v>
      </c>
      <c r="W236">
        <v>8.1666666666666661</v>
      </c>
    </row>
    <row r="237" spans="1:23" x14ac:dyDescent="0.3">
      <c r="A237">
        <v>236</v>
      </c>
      <c r="B237" t="s">
        <v>3106</v>
      </c>
      <c r="C237">
        <v>12</v>
      </c>
      <c r="D237" t="s">
        <v>3107</v>
      </c>
      <c r="E237">
        <v>1</v>
      </c>
      <c r="F237">
        <v>3</v>
      </c>
      <c r="G237" t="s">
        <v>116</v>
      </c>
      <c r="H237">
        <v>16</v>
      </c>
      <c r="I237" s="19">
        <v>45099.498611111114</v>
      </c>
      <c r="J237" s="19">
        <v>45099.728472222225</v>
      </c>
      <c r="K237" s="19">
        <v>45101.521527777775</v>
      </c>
      <c r="L237" s="19">
        <v>45102.498611111114</v>
      </c>
      <c r="M237">
        <v>0</v>
      </c>
      <c r="N237" t="s">
        <v>307</v>
      </c>
      <c r="O237" t="s">
        <v>3113</v>
      </c>
      <c r="P237" t="s">
        <v>751</v>
      </c>
      <c r="Q237">
        <v>235</v>
      </c>
      <c r="R237" t="s">
        <v>32579</v>
      </c>
      <c r="S237">
        <v>5.5166666666666666</v>
      </c>
      <c r="T237">
        <v>48.55</v>
      </c>
      <c r="U237" t="s">
        <v>32580</v>
      </c>
      <c r="V237">
        <v>0</v>
      </c>
      <c r="W237">
        <v>5.5166666666666666</v>
      </c>
    </row>
    <row r="238" spans="1:23" x14ac:dyDescent="0.3">
      <c r="A238">
        <v>237</v>
      </c>
      <c r="B238" t="s">
        <v>3114</v>
      </c>
      <c r="C238">
        <v>32</v>
      </c>
      <c r="D238" t="s">
        <v>3115</v>
      </c>
      <c r="E238">
        <v>1</v>
      </c>
      <c r="F238">
        <v>4</v>
      </c>
      <c r="G238" t="s">
        <v>116</v>
      </c>
      <c r="H238">
        <v>3</v>
      </c>
      <c r="I238" s="19">
        <v>44959.543055555558</v>
      </c>
      <c r="J238" s="19">
        <v>44960.387499999997</v>
      </c>
      <c r="K238" s="19">
        <v>44966.230555555558</v>
      </c>
      <c r="L238" s="19">
        <v>44964.543055555558</v>
      </c>
      <c r="M238">
        <v>1</v>
      </c>
      <c r="N238" t="s">
        <v>222</v>
      </c>
      <c r="O238" t="s">
        <v>3121</v>
      </c>
      <c r="P238" t="s">
        <v>751</v>
      </c>
      <c r="Q238">
        <v>236</v>
      </c>
      <c r="R238" t="s">
        <v>32579</v>
      </c>
      <c r="S238">
        <v>20.266666666666666</v>
      </c>
      <c r="T238">
        <v>160.5</v>
      </c>
      <c r="U238" t="s">
        <v>32581</v>
      </c>
      <c r="V238">
        <v>1</v>
      </c>
      <c r="W238">
        <v>20.266666666666666</v>
      </c>
    </row>
    <row r="239" spans="1:23" x14ac:dyDescent="0.3">
      <c r="A239">
        <v>238</v>
      </c>
      <c r="B239" t="s">
        <v>3122</v>
      </c>
      <c r="C239">
        <v>64</v>
      </c>
      <c r="D239" t="s">
        <v>3124</v>
      </c>
      <c r="E239">
        <v>2</v>
      </c>
      <c r="F239">
        <v>4</v>
      </c>
      <c r="G239" t="s">
        <v>192</v>
      </c>
      <c r="H239">
        <v>20</v>
      </c>
      <c r="I239" s="19">
        <v>45694.966666666667</v>
      </c>
      <c r="J239" s="19">
        <v>45696.198611111111</v>
      </c>
      <c r="K239" s="19">
        <v>45698.04791666667</v>
      </c>
      <c r="L239" s="19">
        <v>45698.966666666667</v>
      </c>
      <c r="M239">
        <v>0</v>
      </c>
      <c r="N239" t="s">
        <v>307</v>
      </c>
      <c r="O239" t="s">
        <v>3129</v>
      </c>
      <c r="P239" t="s">
        <v>168</v>
      </c>
      <c r="Q239">
        <v>237</v>
      </c>
      <c r="R239" t="s">
        <v>32579</v>
      </c>
      <c r="S239">
        <v>29.566666666666666</v>
      </c>
      <c r="T239">
        <v>73.95</v>
      </c>
      <c r="U239" t="s">
        <v>32580</v>
      </c>
      <c r="V239">
        <v>0</v>
      </c>
      <c r="W239">
        <v>29.566666666666666</v>
      </c>
    </row>
    <row r="240" spans="1:23" x14ac:dyDescent="0.3">
      <c r="A240">
        <v>239</v>
      </c>
      <c r="B240" t="s">
        <v>3130</v>
      </c>
      <c r="C240">
        <v>63</v>
      </c>
      <c r="D240" t="s">
        <v>3131</v>
      </c>
      <c r="E240">
        <v>1</v>
      </c>
      <c r="F240">
        <v>3</v>
      </c>
      <c r="G240" t="s">
        <v>116</v>
      </c>
      <c r="H240">
        <v>47</v>
      </c>
      <c r="I240" s="19">
        <v>45313.081250000003</v>
      </c>
      <c r="J240" s="19">
        <v>45313.275000000001</v>
      </c>
      <c r="K240" s="19">
        <v>45320.470138888886</v>
      </c>
      <c r="L240" s="19">
        <v>45316.081250000003</v>
      </c>
      <c r="M240">
        <v>1</v>
      </c>
      <c r="N240" t="s">
        <v>128</v>
      </c>
      <c r="O240" t="s">
        <v>3137</v>
      </c>
      <c r="P240" t="s">
        <v>751</v>
      </c>
      <c r="Q240">
        <v>238</v>
      </c>
      <c r="R240" t="s">
        <v>32579</v>
      </c>
      <c r="S240">
        <v>4.6499999999999995</v>
      </c>
      <c r="T240">
        <v>177.33333333333331</v>
      </c>
      <c r="U240" t="s">
        <v>32581</v>
      </c>
      <c r="V240">
        <v>1</v>
      </c>
      <c r="W240">
        <v>4.6499999999999995</v>
      </c>
    </row>
    <row r="241" spans="1:23" x14ac:dyDescent="0.3">
      <c r="A241">
        <v>240</v>
      </c>
      <c r="B241" t="s">
        <v>3138</v>
      </c>
      <c r="C241">
        <v>51</v>
      </c>
      <c r="D241" t="s">
        <v>3139</v>
      </c>
      <c r="E241">
        <v>5</v>
      </c>
      <c r="F241">
        <v>3</v>
      </c>
      <c r="G241" t="s">
        <v>116</v>
      </c>
      <c r="H241">
        <v>1</v>
      </c>
      <c r="I241" s="19">
        <v>44998.033333333333</v>
      </c>
      <c r="J241" s="19">
        <v>44998.212500000001</v>
      </c>
      <c r="K241" s="19">
        <v>45000.762499999997</v>
      </c>
      <c r="L241" s="19">
        <v>45001.033333333333</v>
      </c>
      <c r="M241">
        <v>0</v>
      </c>
      <c r="N241" t="s">
        <v>307</v>
      </c>
      <c r="O241" t="s">
        <v>3145</v>
      </c>
      <c r="P241" t="s">
        <v>705</v>
      </c>
      <c r="Q241">
        <v>239</v>
      </c>
      <c r="R241" t="s">
        <v>32579</v>
      </c>
      <c r="S241">
        <v>4.3</v>
      </c>
      <c r="T241">
        <v>65.5</v>
      </c>
      <c r="U241" t="s">
        <v>32580</v>
      </c>
      <c r="V241">
        <v>0</v>
      </c>
      <c r="W241">
        <v>4.3</v>
      </c>
    </row>
    <row r="242" spans="1:23" x14ac:dyDescent="0.3">
      <c r="A242">
        <v>241</v>
      </c>
      <c r="B242" t="s">
        <v>3146</v>
      </c>
      <c r="C242">
        <v>46</v>
      </c>
      <c r="D242" t="s">
        <v>3147</v>
      </c>
      <c r="E242">
        <v>2</v>
      </c>
      <c r="F242">
        <v>2</v>
      </c>
      <c r="G242" t="s">
        <v>116</v>
      </c>
      <c r="H242">
        <v>21</v>
      </c>
      <c r="I242" s="19">
        <v>44995.936805555553</v>
      </c>
      <c r="J242" s="19">
        <v>44995.979861111111</v>
      </c>
      <c r="K242" s="19">
        <v>44996.370833333334</v>
      </c>
      <c r="L242" s="19">
        <v>44996.436805555553</v>
      </c>
      <c r="M242">
        <v>0</v>
      </c>
      <c r="N242" t="s">
        <v>128</v>
      </c>
      <c r="O242" t="s">
        <v>3153</v>
      </c>
      <c r="P242" t="s">
        <v>168</v>
      </c>
      <c r="Q242">
        <v>240</v>
      </c>
      <c r="R242" t="s">
        <v>32579</v>
      </c>
      <c r="S242">
        <v>1.0333333333333332</v>
      </c>
      <c r="T242">
        <v>10.416666666666666</v>
      </c>
      <c r="U242" t="s">
        <v>32580</v>
      </c>
      <c r="V242">
        <v>0</v>
      </c>
      <c r="W242">
        <v>1.0333333333333332</v>
      </c>
    </row>
    <row r="243" spans="1:23" x14ac:dyDescent="0.3">
      <c r="A243">
        <v>242</v>
      </c>
      <c r="B243" t="s">
        <v>3154</v>
      </c>
      <c r="C243">
        <v>5</v>
      </c>
      <c r="D243" t="s">
        <v>3155</v>
      </c>
      <c r="E243">
        <v>1</v>
      </c>
      <c r="F243">
        <v>3</v>
      </c>
      <c r="G243" t="s">
        <v>116</v>
      </c>
      <c r="H243">
        <v>32</v>
      </c>
      <c r="I243" s="19">
        <v>45657.836805555555</v>
      </c>
      <c r="J243" s="19">
        <v>45658.115972222222</v>
      </c>
      <c r="K243" s="19">
        <v>45659.571527777778</v>
      </c>
      <c r="L243" s="19">
        <v>45660.836805555555</v>
      </c>
      <c r="M243">
        <v>0</v>
      </c>
      <c r="N243" t="s">
        <v>307</v>
      </c>
      <c r="O243" t="s">
        <v>3161</v>
      </c>
      <c r="P243" t="s">
        <v>225</v>
      </c>
      <c r="Q243">
        <v>241</v>
      </c>
      <c r="R243" t="s">
        <v>32579</v>
      </c>
      <c r="S243">
        <v>6.6999999999999993</v>
      </c>
      <c r="T243">
        <v>41.633333333333333</v>
      </c>
      <c r="U243" t="s">
        <v>32580</v>
      </c>
      <c r="V243">
        <v>0</v>
      </c>
      <c r="W243">
        <v>6.6999999999999993</v>
      </c>
    </row>
    <row r="244" spans="1:23" x14ac:dyDescent="0.3">
      <c r="A244">
        <v>243</v>
      </c>
      <c r="B244" t="s">
        <v>3163</v>
      </c>
      <c r="C244">
        <v>31</v>
      </c>
      <c r="D244" t="s">
        <v>3164</v>
      </c>
      <c r="E244">
        <v>2</v>
      </c>
      <c r="F244">
        <v>3</v>
      </c>
      <c r="G244" t="s">
        <v>192</v>
      </c>
      <c r="H244">
        <v>66</v>
      </c>
      <c r="I244" s="19">
        <v>44933.742361111108</v>
      </c>
      <c r="J244" s="19">
        <v>44934.222916666666</v>
      </c>
      <c r="K244" s="19">
        <v>44934.820138888892</v>
      </c>
      <c r="L244" s="19">
        <v>44936.742361111108</v>
      </c>
      <c r="M244">
        <v>0</v>
      </c>
      <c r="N244" t="s">
        <v>165</v>
      </c>
      <c r="O244" t="s">
        <v>3171</v>
      </c>
      <c r="P244" t="s">
        <v>3172</v>
      </c>
      <c r="Q244">
        <v>242</v>
      </c>
      <c r="R244" t="s">
        <v>32579</v>
      </c>
      <c r="S244">
        <v>11.533333333333333</v>
      </c>
      <c r="T244">
        <v>25.866666666666667</v>
      </c>
      <c r="U244" t="s">
        <v>32580</v>
      </c>
      <c r="V244">
        <v>0</v>
      </c>
      <c r="W244">
        <v>11.533333333333333</v>
      </c>
    </row>
    <row r="245" spans="1:23" x14ac:dyDescent="0.3">
      <c r="A245">
        <v>244</v>
      </c>
      <c r="B245" t="s">
        <v>3173</v>
      </c>
      <c r="C245">
        <v>64</v>
      </c>
      <c r="D245" t="s">
        <v>3174</v>
      </c>
      <c r="E245">
        <v>4</v>
      </c>
      <c r="F245">
        <v>3</v>
      </c>
      <c r="G245" t="s">
        <v>192</v>
      </c>
      <c r="H245">
        <v>86</v>
      </c>
      <c r="I245" s="19">
        <v>45345.704861111109</v>
      </c>
      <c r="J245" s="19">
        <v>45345.816666666666</v>
      </c>
      <c r="K245" s="19">
        <v>45347.498611111114</v>
      </c>
      <c r="L245" s="19">
        <v>45347.704861111109</v>
      </c>
      <c r="M245">
        <v>0</v>
      </c>
      <c r="N245" t="s">
        <v>165</v>
      </c>
      <c r="O245" t="s">
        <v>1068</v>
      </c>
      <c r="P245" t="s">
        <v>1512</v>
      </c>
      <c r="Q245">
        <v>243</v>
      </c>
      <c r="R245" t="s">
        <v>32579</v>
      </c>
      <c r="S245">
        <v>2.6833333333333331</v>
      </c>
      <c r="T245">
        <v>43.05</v>
      </c>
      <c r="U245" t="s">
        <v>32580</v>
      </c>
      <c r="V245">
        <v>0</v>
      </c>
      <c r="W245">
        <v>2.6833333333333331</v>
      </c>
    </row>
    <row r="246" spans="1:23" x14ac:dyDescent="0.3">
      <c r="A246">
        <v>245</v>
      </c>
      <c r="B246" t="s">
        <v>3181</v>
      </c>
      <c r="C246">
        <v>57</v>
      </c>
      <c r="D246" t="s">
        <v>3182</v>
      </c>
      <c r="E246">
        <v>1</v>
      </c>
      <c r="F246">
        <v>3</v>
      </c>
      <c r="G246" t="s">
        <v>192</v>
      </c>
      <c r="H246">
        <v>3</v>
      </c>
      <c r="I246" s="19">
        <v>45065.881944444445</v>
      </c>
      <c r="J246" s="19">
        <v>45065.960416666669</v>
      </c>
      <c r="K246" s="19">
        <v>45067.306250000001</v>
      </c>
      <c r="L246" s="19">
        <v>45067.881944444445</v>
      </c>
      <c r="M246">
        <v>0</v>
      </c>
      <c r="N246" t="s">
        <v>165</v>
      </c>
      <c r="O246" t="s">
        <v>3188</v>
      </c>
      <c r="P246" t="s">
        <v>293</v>
      </c>
      <c r="Q246">
        <v>244</v>
      </c>
      <c r="R246" t="s">
        <v>32579</v>
      </c>
      <c r="S246">
        <v>1.8833333333333333</v>
      </c>
      <c r="T246">
        <v>34.18333333333333</v>
      </c>
      <c r="U246" t="s">
        <v>32580</v>
      </c>
      <c r="V246">
        <v>0</v>
      </c>
      <c r="W246">
        <v>1.8833333333333333</v>
      </c>
    </row>
    <row r="247" spans="1:23" x14ac:dyDescent="0.3">
      <c r="A247">
        <v>246</v>
      </c>
      <c r="B247" t="s">
        <v>3189</v>
      </c>
      <c r="C247">
        <v>39</v>
      </c>
      <c r="D247" t="s">
        <v>3190</v>
      </c>
      <c r="E247">
        <v>2</v>
      </c>
      <c r="F247">
        <v>3</v>
      </c>
      <c r="G247" t="s">
        <v>116</v>
      </c>
      <c r="H247">
        <v>17</v>
      </c>
      <c r="I247" s="19">
        <v>45584.55</v>
      </c>
      <c r="J247" s="19">
        <v>45584.597222222219</v>
      </c>
      <c r="K247" s="19">
        <v>45584.875694444447</v>
      </c>
      <c r="L247" s="19">
        <v>45585.55</v>
      </c>
      <c r="M247">
        <v>0</v>
      </c>
      <c r="N247" t="s">
        <v>165</v>
      </c>
      <c r="O247" t="s">
        <v>3195</v>
      </c>
      <c r="P247" t="s">
        <v>168</v>
      </c>
      <c r="Q247">
        <v>245</v>
      </c>
      <c r="R247" t="s">
        <v>32579</v>
      </c>
      <c r="S247">
        <v>1.1333333333333333</v>
      </c>
      <c r="T247">
        <v>7.8166666666666664</v>
      </c>
      <c r="U247" t="s">
        <v>32580</v>
      </c>
      <c r="V247">
        <v>0</v>
      </c>
      <c r="W247">
        <v>1.1333333333333333</v>
      </c>
    </row>
    <row r="248" spans="1:23" x14ac:dyDescent="0.3">
      <c r="A248">
        <v>247</v>
      </c>
      <c r="B248" t="s">
        <v>3197</v>
      </c>
      <c r="C248">
        <v>44</v>
      </c>
      <c r="D248" t="s">
        <v>3199</v>
      </c>
      <c r="E248">
        <v>1</v>
      </c>
      <c r="F248">
        <v>4</v>
      </c>
      <c r="G248" t="s">
        <v>116</v>
      </c>
      <c r="H248">
        <v>92</v>
      </c>
      <c r="I248" s="19">
        <v>45313.602777777778</v>
      </c>
      <c r="J248" s="19">
        <v>45314.453472222223</v>
      </c>
      <c r="K248" s="19">
        <v>45316.711111111108</v>
      </c>
      <c r="L248" s="19">
        <v>45318.602777777778</v>
      </c>
      <c r="M248">
        <v>0</v>
      </c>
      <c r="N248" t="s">
        <v>128</v>
      </c>
      <c r="O248" t="s">
        <v>3205</v>
      </c>
      <c r="P248" t="s">
        <v>751</v>
      </c>
      <c r="Q248">
        <v>246</v>
      </c>
      <c r="R248" t="s">
        <v>32579</v>
      </c>
      <c r="S248">
        <v>20.416666666666664</v>
      </c>
      <c r="T248">
        <v>74.599999999999994</v>
      </c>
      <c r="U248" t="s">
        <v>32580</v>
      </c>
      <c r="V248">
        <v>0</v>
      </c>
      <c r="W248">
        <v>20.416666666666664</v>
      </c>
    </row>
    <row r="249" spans="1:23" x14ac:dyDescent="0.3">
      <c r="A249">
        <v>248</v>
      </c>
      <c r="B249" t="s">
        <v>3206</v>
      </c>
      <c r="C249">
        <v>56</v>
      </c>
      <c r="D249" t="s">
        <v>3208</v>
      </c>
      <c r="E249">
        <v>1</v>
      </c>
      <c r="F249">
        <v>2</v>
      </c>
      <c r="G249" t="s">
        <v>116</v>
      </c>
      <c r="H249">
        <v>11</v>
      </c>
      <c r="I249" s="19">
        <v>44997.640277777777</v>
      </c>
      <c r="J249" s="19">
        <v>44997.701388888891</v>
      </c>
      <c r="K249" s="19">
        <v>44997.931944444441</v>
      </c>
      <c r="L249" s="19">
        <v>44998.140277777777</v>
      </c>
      <c r="M249">
        <v>0</v>
      </c>
      <c r="N249" t="s">
        <v>128</v>
      </c>
      <c r="O249" t="s">
        <v>3214</v>
      </c>
      <c r="P249" t="s">
        <v>751</v>
      </c>
      <c r="Q249">
        <v>247</v>
      </c>
      <c r="R249" t="s">
        <v>32579</v>
      </c>
      <c r="S249">
        <v>1.4666666666666666</v>
      </c>
      <c r="T249">
        <v>7</v>
      </c>
      <c r="U249" t="s">
        <v>32580</v>
      </c>
      <c r="V249">
        <v>0</v>
      </c>
      <c r="W249">
        <v>1.4666666666666666</v>
      </c>
    </row>
    <row r="250" spans="1:23" x14ac:dyDescent="0.3">
      <c r="A250">
        <v>249</v>
      </c>
      <c r="B250" t="s">
        <v>3216</v>
      </c>
      <c r="C250">
        <v>67</v>
      </c>
      <c r="D250" t="s">
        <v>3217</v>
      </c>
      <c r="E250">
        <v>1</v>
      </c>
      <c r="F250">
        <v>2</v>
      </c>
      <c r="G250" t="s">
        <v>116</v>
      </c>
      <c r="H250">
        <v>109</v>
      </c>
      <c r="I250" s="19">
        <v>45642.171527777777</v>
      </c>
      <c r="J250" s="19">
        <v>45642.293749999997</v>
      </c>
      <c r="K250" s="19">
        <v>45642.98333333333</v>
      </c>
      <c r="L250" s="19">
        <v>45643.171527777777</v>
      </c>
      <c r="M250">
        <v>0</v>
      </c>
      <c r="N250" t="s">
        <v>128</v>
      </c>
      <c r="O250" t="s">
        <v>3224</v>
      </c>
      <c r="P250" t="s">
        <v>225</v>
      </c>
      <c r="Q250">
        <v>248</v>
      </c>
      <c r="R250" t="s">
        <v>32579</v>
      </c>
      <c r="S250">
        <v>2.9333333333333331</v>
      </c>
      <c r="T250">
        <v>19.483333333333334</v>
      </c>
      <c r="U250" t="s">
        <v>32580</v>
      </c>
      <c r="V250">
        <v>0</v>
      </c>
      <c r="W250">
        <v>2.9333333333333331</v>
      </c>
    </row>
    <row r="251" spans="1:23" x14ac:dyDescent="0.3">
      <c r="A251">
        <v>250</v>
      </c>
      <c r="B251" t="s">
        <v>3225</v>
      </c>
      <c r="C251">
        <v>4</v>
      </c>
      <c r="D251" t="s">
        <v>3227</v>
      </c>
      <c r="E251">
        <v>3</v>
      </c>
      <c r="F251">
        <v>2</v>
      </c>
      <c r="G251" t="s">
        <v>116</v>
      </c>
      <c r="H251">
        <v>60</v>
      </c>
      <c r="I251" s="19">
        <v>45252.359722222223</v>
      </c>
      <c r="J251" s="19">
        <v>45252.387499999997</v>
      </c>
      <c r="K251" s="19">
        <v>45252.5</v>
      </c>
      <c r="L251" s="19">
        <v>45252.693055555559</v>
      </c>
      <c r="M251">
        <v>0</v>
      </c>
      <c r="N251" t="s">
        <v>165</v>
      </c>
      <c r="O251" t="s">
        <v>3233</v>
      </c>
      <c r="P251" t="s">
        <v>246</v>
      </c>
      <c r="Q251">
        <v>249</v>
      </c>
      <c r="R251" t="s">
        <v>32579</v>
      </c>
      <c r="S251">
        <v>0.66666666666666663</v>
      </c>
      <c r="T251">
        <v>3.3666666666666667</v>
      </c>
      <c r="U251" t="s">
        <v>32580</v>
      </c>
      <c r="V251">
        <v>0</v>
      </c>
      <c r="W251">
        <v>0.66666666666666663</v>
      </c>
    </row>
    <row r="252" spans="1:23" x14ac:dyDescent="0.3">
      <c r="A252">
        <v>251</v>
      </c>
      <c r="B252" t="s">
        <v>3234</v>
      </c>
      <c r="C252">
        <v>56</v>
      </c>
      <c r="D252" t="s">
        <v>3236</v>
      </c>
      <c r="E252">
        <v>1</v>
      </c>
      <c r="F252">
        <v>3</v>
      </c>
      <c r="G252" t="s">
        <v>116</v>
      </c>
      <c r="H252">
        <v>43</v>
      </c>
      <c r="I252" s="19">
        <v>45006.4375</v>
      </c>
      <c r="J252" s="19">
        <v>45006.586111111108</v>
      </c>
      <c r="K252" s="19">
        <v>45010.675694444442</v>
      </c>
      <c r="L252" s="19">
        <v>45008.4375</v>
      </c>
      <c r="M252">
        <v>1</v>
      </c>
      <c r="N252" t="s">
        <v>307</v>
      </c>
      <c r="O252" t="s">
        <v>3242</v>
      </c>
      <c r="P252" t="s">
        <v>751</v>
      </c>
      <c r="Q252">
        <v>250</v>
      </c>
      <c r="R252" t="s">
        <v>32579</v>
      </c>
      <c r="S252">
        <v>3.5666666666666664</v>
      </c>
      <c r="T252">
        <v>101.71666666666667</v>
      </c>
      <c r="U252" t="s">
        <v>32581</v>
      </c>
      <c r="V252">
        <v>1</v>
      </c>
      <c r="W252">
        <v>3.5666666666666664</v>
      </c>
    </row>
    <row r="253" spans="1:23" x14ac:dyDescent="0.3">
      <c r="A253">
        <v>252</v>
      </c>
      <c r="B253" t="s">
        <v>3243</v>
      </c>
      <c r="C253">
        <v>10</v>
      </c>
      <c r="D253" t="s">
        <v>3245</v>
      </c>
      <c r="E253">
        <v>2</v>
      </c>
      <c r="F253">
        <v>2</v>
      </c>
      <c r="G253" t="s">
        <v>116</v>
      </c>
      <c r="H253">
        <v>90</v>
      </c>
      <c r="I253" s="19">
        <v>45343.421527777777</v>
      </c>
      <c r="J253" s="19">
        <v>45343.457638888889</v>
      </c>
      <c r="K253" s="19">
        <v>45343.668055555558</v>
      </c>
      <c r="L253" s="19">
        <v>45343.754861111112</v>
      </c>
      <c r="M253">
        <v>0</v>
      </c>
      <c r="N253" t="s">
        <v>128</v>
      </c>
      <c r="O253" t="s">
        <v>3251</v>
      </c>
      <c r="P253" t="s">
        <v>584</v>
      </c>
      <c r="Q253">
        <v>251</v>
      </c>
      <c r="R253" t="s">
        <v>32579</v>
      </c>
      <c r="S253">
        <v>0.86666666666666659</v>
      </c>
      <c r="T253">
        <v>5.9166666666666661</v>
      </c>
      <c r="U253" t="s">
        <v>32580</v>
      </c>
      <c r="V253">
        <v>0</v>
      </c>
      <c r="W253">
        <v>0.86666666666666659</v>
      </c>
    </row>
    <row r="254" spans="1:23" x14ac:dyDescent="0.3">
      <c r="A254">
        <v>253</v>
      </c>
      <c r="B254" t="s">
        <v>3252</v>
      </c>
      <c r="C254">
        <v>55</v>
      </c>
      <c r="D254" t="s">
        <v>3254</v>
      </c>
      <c r="E254">
        <v>1</v>
      </c>
      <c r="F254">
        <v>3</v>
      </c>
      <c r="G254" t="s">
        <v>192</v>
      </c>
      <c r="H254">
        <v>108</v>
      </c>
      <c r="I254" s="19">
        <v>45574.904166666667</v>
      </c>
      <c r="J254" s="19">
        <v>45575.051388888889</v>
      </c>
      <c r="K254" s="19">
        <v>45575.765277777777</v>
      </c>
      <c r="L254" s="19">
        <v>45576.904166666667</v>
      </c>
      <c r="M254">
        <v>0</v>
      </c>
      <c r="N254" t="s">
        <v>165</v>
      </c>
      <c r="O254" t="s">
        <v>3267</v>
      </c>
      <c r="P254" t="s">
        <v>363</v>
      </c>
      <c r="Q254">
        <v>252</v>
      </c>
      <c r="R254" t="s">
        <v>32579</v>
      </c>
      <c r="S254">
        <v>3.5333333333333332</v>
      </c>
      <c r="T254">
        <v>20.666666666666664</v>
      </c>
      <c r="U254" t="s">
        <v>32580</v>
      </c>
      <c r="V254">
        <v>0</v>
      </c>
      <c r="W254">
        <v>3.5333333333333332</v>
      </c>
    </row>
    <row r="255" spans="1:23" x14ac:dyDescent="0.3">
      <c r="A255">
        <v>254</v>
      </c>
      <c r="B255" t="s">
        <v>3268</v>
      </c>
      <c r="C255">
        <v>51</v>
      </c>
      <c r="D255" t="s">
        <v>3269</v>
      </c>
      <c r="E255">
        <v>2</v>
      </c>
      <c r="F255">
        <v>4</v>
      </c>
      <c r="G255" t="s">
        <v>192</v>
      </c>
      <c r="H255">
        <v>41</v>
      </c>
      <c r="I255" s="19">
        <v>45332.484027777777</v>
      </c>
      <c r="J255" s="19">
        <v>45334.390277777777</v>
      </c>
      <c r="K255" s="19">
        <v>45340.182638888888</v>
      </c>
      <c r="L255" s="19">
        <v>45337.484027777777</v>
      </c>
      <c r="M255">
        <v>1</v>
      </c>
      <c r="N255" t="s">
        <v>165</v>
      </c>
      <c r="O255" t="s">
        <v>3275</v>
      </c>
      <c r="P255" t="s">
        <v>584</v>
      </c>
      <c r="Q255">
        <v>253</v>
      </c>
      <c r="R255" t="s">
        <v>32579</v>
      </c>
      <c r="S255">
        <v>45.75</v>
      </c>
      <c r="T255">
        <v>184.76666666666665</v>
      </c>
      <c r="U255" t="s">
        <v>32581</v>
      </c>
      <c r="V255">
        <v>1</v>
      </c>
      <c r="W255">
        <v>45.75</v>
      </c>
    </row>
    <row r="256" spans="1:23" x14ac:dyDescent="0.3">
      <c r="A256">
        <v>255</v>
      </c>
      <c r="B256" t="s">
        <v>3277</v>
      </c>
      <c r="C256">
        <v>8</v>
      </c>
      <c r="D256" t="s">
        <v>3278</v>
      </c>
      <c r="E256">
        <v>3</v>
      </c>
      <c r="F256">
        <v>2</v>
      </c>
      <c r="G256" t="s">
        <v>116</v>
      </c>
      <c r="H256">
        <v>116</v>
      </c>
      <c r="I256" s="19">
        <v>45607.472916666666</v>
      </c>
      <c r="J256" s="19">
        <v>45607.533333333333</v>
      </c>
      <c r="K256" s="19">
        <v>45608.265972222223</v>
      </c>
      <c r="L256" s="19">
        <v>45608.472916666666</v>
      </c>
      <c r="M256">
        <v>0</v>
      </c>
      <c r="N256" t="s">
        <v>128</v>
      </c>
      <c r="O256" t="s">
        <v>3284</v>
      </c>
      <c r="P256" t="s">
        <v>274</v>
      </c>
      <c r="Q256">
        <v>254</v>
      </c>
      <c r="R256" t="s">
        <v>32579</v>
      </c>
      <c r="S256">
        <v>1.45</v>
      </c>
      <c r="T256">
        <v>19.033333333333331</v>
      </c>
      <c r="U256" t="s">
        <v>32580</v>
      </c>
      <c r="V256">
        <v>0</v>
      </c>
      <c r="W256">
        <v>1.45</v>
      </c>
    </row>
    <row r="257" spans="1:23" x14ac:dyDescent="0.3">
      <c r="A257">
        <v>256</v>
      </c>
      <c r="B257" t="s">
        <v>3285</v>
      </c>
      <c r="C257">
        <v>15</v>
      </c>
      <c r="D257" t="s">
        <v>3286</v>
      </c>
      <c r="E257">
        <v>3</v>
      </c>
      <c r="F257">
        <v>3</v>
      </c>
      <c r="G257" t="s">
        <v>116</v>
      </c>
      <c r="H257">
        <v>89</v>
      </c>
      <c r="I257" s="19">
        <v>45167.022916666669</v>
      </c>
      <c r="J257" s="19">
        <v>45167.058333333334</v>
      </c>
      <c r="K257" s="19">
        <v>45169.188194444447</v>
      </c>
      <c r="L257" s="19">
        <v>45168.022916666669</v>
      </c>
      <c r="M257">
        <v>1</v>
      </c>
      <c r="N257" t="s">
        <v>128</v>
      </c>
      <c r="O257" t="s">
        <v>3291</v>
      </c>
      <c r="P257" t="s">
        <v>962</v>
      </c>
      <c r="Q257">
        <v>255</v>
      </c>
      <c r="R257" t="s">
        <v>32579</v>
      </c>
      <c r="S257">
        <v>0.85</v>
      </c>
      <c r="T257">
        <v>51.966666666666661</v>
      </c>
      <c r="U257" t="s">
        <v>32581</v>
      </c>
      <c r="V257">
        <v>1</v>
      </c>
      <c r="W257">
        <v>0.85</v>
      </c>
    </row>
    <row r="258" spans="1:23" x14ac:dyDescent="0.3">
      <c r="A258">
        <v>257</v>
      </c>
      <c r="B258" t="s">
        <v>3293</v>
      </c>
      <c r="C258">
        <v>59</v>
      </c>
      <c r="D258" t="s">
        <v>3294</v>
      </c>
      <c r="E258">
        <v>1</v>
      </c>
      <c r="F258">
        <v>3</v>
      </c>
      <c r="G258" t="s">
        <v>116</v>
      </c>
      <c r="H258">
        <v>14</v>
      </c>
      <c r="I258" s="19">
        <v>45281.801388888889</v>
      </c>
      <c r="J258" s="19">
        <v>45281.993055555555</v>
      </c>
      <c r="K258" s="19">
        <v>45288.407638888886</v>
      </c>
      <c r="L258" s="19">
        <v>45284.801388888889</v>
      </c>
      <c r="M258">
        <v>1</v>
      </c>
      <c r="N258" t="s">
        <v>165</v>
      </c>
      <c r="O258" t="s">
        <v>3302</v>
      </c>
      <c r="P258" t="s">
        <v>446</v>
      </c>
      <c r="Q258">
        <v>256</v>
      </c>
      <c r="R258" t="s">
        <v>32579</v>
      </c>
      <c r="S258">
        <v>4.5999999999999996</v>
      </c>
      <c r="T258">
        <v>158.54999999999998</v>
      </c>
      <c r="U258" t="s">
        <v>32581</v>
      </c>
      <c r="V258">
        <v>1</v>
      </c>
      <c r="W258">
        <v>4.5999999999999996</v>
      </c>
    </row>
    <row r="259" spans="1:23" x14ac:dyDescent="0.3">
      <c r="A259">
        <v>258</v>
      </c>
      <c r="B259" t="s">
        <v>3303</v>
      </c>
      <c r="C259">
        <v>23</v>
      </c>
      <c r="D259" t="s">
        <v>3304</v>
      </c>
      <c r="E259">
        <v>1</v>
      </c>
      <c r="F259">
        <v>3</v>
      </c>
      <c r="G259" t="s">
        <v>116</v>
      </c>
      <c r="H259">
        <v>105</v>
      </c>
      <c r="I259" s="19">
        <v>45017.137499999997</v>
      </c>
      <c r="J259" s="19">
        <v>45017.595833333333</v>
      </c>
      <c r="K259" s="19">
        <v>45018.853472222225</v>
      </c>
      <c r="L259" s="19">
        <v>45019.137499999997</v>
      </c>
      <c r="M259">
        <v>0</v>
      </c>
      <c r="N259" t="s">
        <v>222</v>
      </c>
      <c r="O259" t="s">
        <v>3310</v>
      </c>
      <c r="P259" t="s">
        <v>225</v>
      </c>
      <c r="Q259">
        <v>257</v>
      </c>
      <c r="R259" t="s">
        <v>32579</v>
      </c>
      <c r="S259">
        <v>11</v>
      </c>
      <c r="T259">
        <v>41.18333333333333</v>
      </c>
      <c r="U259" t="s">
        <v>32580</v>
      </c>
      <c r="V259">
        <v>0</v>
      </c>
      <c r="W259">
        <v>11</v>
      </c>
    </row>
    <row r="260" spans="1:23" x14ac:dyDescent="0.3">
      <c r="A260">
        <v>259</v>
      </c>
      <c r="B260" t="s">
        <v>3311</v>
      </c>
      <c r="C260">
        <v>57</v>
      </c>
      <c r="D260" t="s">
        <v>3313</v>
      </c>
      <c r="E260">
        <v>3</v>
      </c>
      <c r="F260">
        <v>3</v>
      </c>
      <c r="G260" t="s">
        <v>116</v>
      </c>
      <c r="H260">
        <v>41</v>
      </c>
      <c r="I260" s="19">
        <v>45233.821527777778</v>
      </c>
      <c r="J260" s="19">
        <v>45233.943055555559</v>
      </c>
      <c r="K260" s="19">
        <v>45237.430555555555</v>
      </c>
      <c r="L260" s="19">
        <v>45235.821527777778</v>
      </c>
      <c r="M260">
        <v>1</v>
      </c>
      <c r="N260" t="s">
        <v>307</v>
      </c>
      <c r="O260" t="s">
        <v>3319</v>
      </c>
      <c r="P260" t="s">
        <v>194</v>
      </c>
      <c r="Q260">
        <v>258</v>
      </c>
      <c r="R260" t="s">
        <v>32579</v>
      </c>
      <c r="S260">
        <v>2.9166666666666665</v>
      </c>
      <c r="T260">
        <v>86.61666666666666</v>
      </c>
      <c r="U260" t="s">
        <v>32581</v>
      </c>
      <c r="V260">
        <v>1</v>
      </c>
      <c r="W260">
        <v>2.9166666666666665</v>
      </c>
    </row>
    <row r="261" spans="1:23" x14ac:dyDescent="0.3">
      <c r="A261">
        <v>260</v>
      </c>
      <c r="B261" t="s">
        <v>3320</v>
      </c>
      <c r="C261">
        <v>60</v>
      </c>
      <c r="D261" t="s">
        <v>3321</v>
      </c>
      <c r="E261">
        <v>1</v>
      </c>
      <c r="F261">
        <v>3</v>
      </c>
      <c r="G261" t="s">
        <v>116</v>
      </c>
      <c r="H261">
        <v>13</v>
      </c>
      <c r="I261" s="19">
        <v>45712.25</v>
      </c>
      <c r="J261" s="19">
        <v>45712.350694444445</v>
      </c>
      <c r="K261" s="19">
        <v>45713.802777777775</v>
      </c>
      <c r="L261" s="19">
        <v>45714.25</v>
      </c>
      <c r="M261">
        <v>0</v>
      </c>
      <c r="N261" t="s">
        <v>165</v>
      </c>
      <c r="O261" t="s">
        <v>3327</v>
      </c>
      <c r="P261" t="s">
        <v>363</v>
      </c>
      <c r="Q261">
        <v>259</v>
      </c>
      <c r="R261" t="s">
        <v>32579</v>
      </c>
      <c r="S261">
        <v>2.4166666666666665</v>
      </c>
      <c r="T261">
        <v>37.266666666666666</v>
      </c>
      <c r="U261" t="s">
        <v>32580</v>
      </c>
      <c r="V261">
        <v>0</v>
      </c>
      <c r="W261">
        <v>2.4166666666666665</v>
      </c>
    </row>
    <row r="262" spans="1:23" x14ac:dyDescent="0.3">
      <c r="A262">
        <v>261</v>
      </c>
      <c r="B262" t="s">
        <v>3328</v>
      </c>
      <c r="C262">
        <v>35</v>
      </c>
      <c r="D262" t="s">
        <v>3329</v>
      </c>
      <c r="E262">
        <v>3</v>
      </c>
      <c r="F262">
        <v>3</v>
      </c>
      <c r="G262" t="s">
        <v>192</v>
      </c>
      <c r="H262">
        <v>48</v>
      </c>
      <c r="I262" s="19">
        <v>45090.797222222223</v>
      </c>
      <c r="J262" s="19">
        <v>45090.988194444442</v>
      </c>
      <c r="K262" s="19">
        <v>45092.502083333333</v>
      </c>
      <c r="L262" s="19">
        <v>45093.797222222223</v>
      </c>
      <c r="M262">
        <v>0</v>
      </c>
      <c r="N262" t="s">
        <v>128</v>
      </c>
      <c r="O262" t="s">
        <v>3336</v>
      </c>
      <c r="P262" t="s">
        <v>194</v>
      </c>
      <c r="Q262">
        <v>260</v>
      </c>
      <c r="R262" t="s">
        <v>32579</v>
      </c>
      <c r="S262">
        <v>4.583333333333333</v>
      </c>
      <c r="T262">
        <v>40.916666666666664</v>
      </c>
      <c r="U262" t="s">
        <v>32580</v>
      </c>
      <c r="V262">
        <v>0</v>
      </c>
      <c r="W262">
        <v>4.583333333333333</v>
      </c>
    </row>
    <row r="263" spans="1:23" x14ac:dyDescent="0.3">
      <c r="A263">
        <v>262</v>
      </c>
      <c r="B263" t="s">
        <v>3337</v>
      </c>
      <c r="C263">
        <v>70</v>
      </c>
      <c r="D263" t="s">
        <v>3338</v>
      </c>
      <c r="E263">
        <v>3</v>
      </c>
      <c r="F263">
        <v>3</v>
      </c>
      <c r="G263" t="s">
        <v>116</v>
      </c>
      <c r="H263">
        <v>57</v>
      </c>
      <c r="I263" s="19">
        <v>45585.09652777778</v>
      </c>
      <c r="J263" s="19">
        <v>45585.279861111114</v>
      </c>
      <c r="K263" s="19">
        <v>45586.95208333333</v>
      </c>
      <c r="L263" s="19">
        <v>45588.09652777778</v>
      </c>
      <c r="M263">
        <v>0</v>
      </c>
      <c r="N263" t="s">
        <v>165</v>
      </c>
      <c r="O263" t="s">
        <v>3344</v>
      </c>
      <c r="P263" t="s">
        <v>877</v>
      </c>
      <c r="Q263">
        <v>261</v>
      </c>
      <c r="R263" t="s">
        <v>32579</v>
      </c>
      <c r="S263">
        <v>4.3999999999999995</v>
      </c>
      <c r="T263">
        <v>44.533333333333331</v>
      </c>
      <c r="U263" t="s">
        <v>32580</v>
      </c>
      <c r="V263">
        <v>0</v>
      </c>
      <c r="W263">
        <v>4.3999999999999995</v>
      </c>
    </row>
    <row r="264" spans="1:23" x14ac:dyDescent="0.3">
      <c r="A264">
        <v>263</v>
      </c>
      <c r="B264" t="s">
        <v>3345</v>
      </c>
      <c r="C264">
        <v>58</v>
      </c>
      <c r="D264" t="s">
        <v>3346</v>
      </c>
      <c r="E264">
        <v>5</v>
      </c>
      <c r="F264">
        <v>2</v>
      </c>
      <c r="G264" t="s">
        <v>192</v>
      </c>
      <c r="H264">
        <v>13</v>
      </c>
      <c r="I264" s="19">
        <v>45098.734027777777</v>
      </c>
      <c r="J264" s="19">
        <v>45098.75</v>
      </c>
      <c r="K264" s="19">
        <v>45098.913194444445</v>
      </c>
      <c r="L264" s="19">
        <v>45099.067361111112</v>
      </c>
      <c r="M264">
        <v>0</v>
      </c>
      <c r="N264" t="s">
        <v>128</v>
      </c>
      <c r="O264" t="s">
        <v>3352</v>
      </c>
      <c r="P264" t="s">
        <v>135</v>
      </c>
      <c r="Q264">
        <v>262</v>
      </c>
      <c r="R264" t="s">
        <v>32579</v>
      </c>
      <c r="S264">
        <v>0.3833333333333333</v>
      </c>
      <c r="T264">
        <v>4.3</v>
      </c>
      <c r="U264" t="s">
        <v>32580</v>
      </c>
      <c r="V264">
        <v>0</v>
      </c>
      <c r="W264">
        <v>0.3833333333333333</v>
      </c>
    </row>
    <row r="265" spans="1:23" x14ac:dyDescent="0.3">
      <c r="A265">
        <v>264</v>
      </c>
      <c r="B265" t="s">
        <v>3353</v>
      </c>
      <c r="C265">
        <v>7</v>
      </c>
      <c r="D265" t="s">
        <v>3354</v>
      </c>
      <c r="E265">
        <v>2</v>
      </c>
      <c r="F265">
        <v>1</v>
      </c>
      <c r="G265" t="s">
        <v>116</v>
      </c>
      <c r="H265">
        <v>59</v>
      </c>
      <c r="I265" s="19">
        <v>45576.013194444444</v>
      </c>
      <c r="J265" s="19">
        <v>45576.063194444447</v>
      </c>
      <c r="K265" s="19">
        <v>45576.076388888891</v>
      </c>
      <c r="L265" s="19">
        <v>45576.09652777778</v>
      </c>
      <c r="M265">
        <v>0</v>
      </c>
      <c r="N265" t="s">
        <v>128</v>
      </c>
      <c r="O265" t="s">
        <v>3360</v>
      </c>
      <c r="P265" t="s">
        <v>584</v>
      </c>
      <c r="Q265">
        <v>263</v>
      </c>
      <c r="R265" t="s">
        <v>32579</v>
      </c>
      <c r="S265">
        <v>1.2</v>
      </c>
      <c r="T265">
        <v>1.5166666666666666</v>
      </c>
      <c r="U265" t="s">
        <v>32580</v>
      </c>
      <c r="V265">
        <v>0</v>
      </c>
      <c r="W265">
        <v>1.2</v>
      </c>
    </row>
    <row r="266" spans="1:23" x14ac:dyDescent="0.3">
      <c r="A266">
        <v>265</v>
      </c>
      <c r="B266" t="s">
        <v>3362</v>
      </c>
      <c r="C266">
        <v>49</v>
      </c>
      <c r="D266" t="s">
        <v>3363</v>
      </c>
      <c r="E266">
        <v>2</v>
      </c>
      <c r="F266">
        <v>4</v>
      </c>
      <c r="G266" t="s">
        <v>116</v>
      </c>
      <c r="H266">
        <v>93</v>
      </c>
      <c r="I266" s="19">
        <v>44998.511111111111</v>
      </c>
      <c r="J266" s="19">
        <v>44998.921527777777</v>
      </c>
      <c r="K266" s="19">
        <v>45001.152777777781</v>
      </c>
      <c r="L266" s="19">
        <v>45002.511111111111</v>
      </c>
      <c r="M266">
        <v>0</v>
      </c>
      <c r="N266" t="s">
        <v>222</v>
      </c>
      <c r="O266" t="s">
        <v>3369</v>
      </c>
      <c r="P266" t="s">
        <v>398</v>
      </c>
      <c r="Q266">
        <v>264</v>
      </c>
      <c r="R266" t="s">
        <v>32579</v>
      </c>
      <c r="S266">
        <v>9.85</v>
      </c>
      <c r="T266">
        <v>63.4</v>
      </c>
      <c r="U266" t="s">
        <v>32580</v>
      </c>
      <c r="V266">
        <v>0</v>
      </c>
      <c r="W266">
        <v>9.85</v>
      </c>
    </row>
    <row r="267" spans="1:23" x14ac:dyDescent="0.3">
      <c r="A267">
        <v>266</v>
      </c>
      <c r="B267" t="s">
        <v>3370</v>
      </c>
      <c r="C267">
        <v>76</v>
      </c>
      <c r="D267" t="s">
        <v>3371</v>
      </c>
      <c r="E267">
        <v>5</v>
      </c>
      <c r="F267">
        <v>2</v>
      </c>
      <c r="G267" t="s">
        <v>192</v>
      </c>
      <c r="H267">
        <v>2</v>
      </c>
      <c r="I267" s="19">
        <v>45206.554861111108</v>
      </c>
      <c r="J267" s="19">
        <v>45206.972916666666</v>
      </c>
      <c r="K267" s="19">
        <v>45207.214583333334</v>
      </c>
      <c r="L267" s="19">
        <v>45207.554861111108</v>
      </c>
      <c r="M267">
        <v>0</v>
      </c>
      <c r="N267" t="s">
        <v>307</v>
      </c>
      <c r="O267" t="s">
        <v>3377</v>
      </c>
      <c r="P267" t="s">
        <v>705</v>
      </c>
      <c r="Q267">
        <v>265</v>
      </c>
      <c r="R267" t="s">
        <v>32579</v>
      </c>
      <c r="S267">
        <v>10.033333333333333</v>
      </c>
      <c r="T267">
        <v>15.833333333333332</v>
      </c>
      <c r="U267" t="s">
        <v>32580</v>
      </c>
      <c r="V267">
        <v>0</v>
      </c>
      <c r="W267">
        <v>10.033333333333333</v>
      </c>
    </row>
    <row r="268" spans="1:23" x14ac:dyDescent="0.3">
      <c r="A268">
        <v>267</v>
      </c>
      <c r="B268" t="s">
        <v>3378</v>
      </c>
      <c r="C268">
        <v>78</v>
      </c>
      <c r="D268" t="s">
        <v>3379</v>
      </c>
      <c r="E268">
        <v>1</v>
      </c>
      <c r="F268">
        <v>4</v>
      </c>
      <c r="G268" t="s">
        <v>192</v>
      </c>
      <c r="H268">
        <v>34</v>
      </c>
      <c r="I268" s="19">
        <v>45188.554166666669</v>
      </c>
      <c r="J268" s="19">
        <v>45189.038194444445</v>
      </c>
      <c r="K268" s="19">
        <v>45190.587500000001</v>
      </c>
      <c r="L268" s="19">
        <v>45193.554166666669</v>
      </c>
      <c r="M268">
        <v>0</v>
      </c>
      <c r="N268" t="s">
        <v>307</v>
      </c>
      <c r="O268" t="s">
        <v>3385</v>
      </c>
      <c r="P268" t="s">
        <v>363</v>
      </c>
      <c r="Q268">
        <v>266</v>
      </c>
      <c r="R268" t="s">
        <v>32579</v>
      </c>
      <c r="S268">
        <v>11.616666666666665</v>
      </c>
      <c r="T268">
        <v>48.8</v>
      </c>
      <c r="U268" t="s">
        <v>32580</v>
      </c>
      <c r="V268">
        <v>0</v>
      </c>
      <c r="W268">
        <v>11.616666666666665</v>
      </c>
    </row>
    <row r="269" spans="1:23" x14ac:dyDescent="0.3">
      <c r="A269">
        <v>268</v>
      </c>
      <c r="B269" t="s">
        <v>3386</v>
      </c>
      <c r="C269">
        <v>8</v>
      </c>
      <c r="D269" t="s">
        <v>3387</v>
      </c>
      <c r="E269">
        <v>5</v>
      </c>
      <c r="F269">
        <v>4</v>
      </c>
      <c r="G269" t="s">
        <v>116</v>
      </c>
      <c r="H269">
        <v>31</v>
      </c>
      <c r="I269" s="19">
        <v>45241.997916666667</v>
      </c>
      <c r="J269" s="19">
        <v>45242.749305555553</v>
      </c>
      <c r="K269" s="19">
        <v>45243.86041666667</v>
      </c>
      <c r="L269" s="19">
        <v>45246.997916666667</v>
      </c>
      <c r="M269">
        <v>0</v>
      </c>
      <c r="N269" t="s">
        <v>165</v>
      </c>
      <c r="O269" t="s">
        <v>3393</v>
      </c>
      <c r="P269" t="s">
        <v>1735</v>
      </c>
      <c r="Q269">
        <v>267</v>
      </c>
      <c r="R269" t="s">
        <v>32579</v>
      </c>
      <c r="S269">
        <v>18.033333333333331</v>
      </c>
      <c r="T269">
        <v>44.699999999999996</v>
      </c>
      <c r="U269" t="s">
        <v>32580</v>
      </c>
      <c r="V269">
        <v>0</v>
      </c>
      <c r="W269">
        <v>18.033333333333331</v>
      </c>
    </row>
    <row r="270" spans="1:23" x14ac:dyDescent="0.3">
      <c r="A270">
        <v>269</v>
      </c>
      <c r="B270" t="s">
        <v>3394</v>
      </c>
      <c r="C270">
        <v>20</v>
      </c>
      <c r="D270" t="s">
        <v>3395</v>
      </c>
      <c r="E270">
        <v>1</v>
      </c>
      <c r="F270">
        <v>3</v>
      </c>
      <c r="G270" t="s">
        <v>192</v>
      </c>
      <c r="H270">
        <v>100</v>
      </c>
      <c r="I270" s="19">
        <v>45400.532638888886</v>
      </c>
      <c r="J270" s="19">
        <v>45400.67291666667</v>
      </c>
      <c r="K270" s="19">
        <v>45405.306250000001</v>
      </c>
      <c r="L270" s="19">
        <v>45403.532638888886</v>
      </c>
      <c r="M270">
        <v>1</v>
      </c>
      <c r="N270" t="s">
        <v>128</v>
      </c>
      <c r="O270" t="s">
        <v>3401</v>
      </c>
      <c r="P270" t="s">
        <v>751</v>
      </c>
      <c r="Q270">
        <v>268</v>
      </c>
      <c r="R270" t="s">
        <v>32579</v>
      </c>
      <c r="S270">
        <v>3.3666666666666667</v>
      </c>
      <c r="T270">
        <v>114.56666666666666</v>
      </c>
      <c r="U270" t="s">
        <v>32581</v>
      </c>
      <c r="V270">
        <v>1</v>
      </c>
      <c r="W270">
        <v>3.3666666666666667</v>
      </c>
    </row>
    <row r="271" spans="1:23" x14ac:dyDescent="0.3">
      <c r="A271">
        <v>270</v>
      </c>
      <c r="B271" t="s">
        <v>3402</v>
      </c>
      <c r="C271">
        <v>54</v>
      </c>
      <c r="D271" t="s">
        <v>3404</v>
      </c>
      <c r="E271">
        <v>2</v>
      </c>
      <c r="F271">
        <v>3</v>
      </c>
      <c r="G271" t="s">
        <v>116</v>
      </c>
      <c r="H271">
        <v>117</v>
      </c>
      <c r="I271" s="19">
        <v>45473.241666666669</v>
      </c>
      <c r="J271" s="19">
        <v>45473.268750000003</v>
      </c>
      <c r="K271" s="19">
        <v>45473.896527777775</v>
      </c>
      <c r="L271" s="19">
        <v>45474.241666666669</v>
      </c>
      <c r="M271">
        <v>0</v>
      </c>
      <c r="N271" t="s">
        <v>165</v>
      </c>
      <c r="O271" t="s">
        <v>3409</v>
      </c>
      <c r="P271" t="s">
        <v>328</v>
      </c>
      <c r="Q271">
        <v>269</v>
      </c>
      <c r="R271" t="s">
        <v>32579</v>
      </c>
      <c r="S271">
        <v>0.65</v>
      </c>
      <c r="T271">
        <v>15.716666666666667</v>
      </c>
      <c r="U271" t="s">
        <v>32580</v>
      </c>
      <c r="V271">
        <v>0</v>
      </c>
      <c r="W271">
        <v>0.65</v>
      </c>
    </row>
    <row r="272" spans="1:23" x14ac:dyDescent="0.3">
      <c r="A272">
        <v>271</v>
      </c>
      <c r="B272" t="s">
        <v>3410</v>
      </c>
      <c r="C272">
        <v>63</v>
      </c>
      <c r="D272" t="s">
        <v>3411</v>
      </c>
      <c r="E272">
        <v>3</v>
      </c>
      <c r="F272">
        <v>4</v>
      </c>
      <c r="G272" t="s">
        <v>192</v>
      </c>
      <c r="H272">
        <v>35</v>
      </c>
      <c r="I272" s="19">
        <v>45351.444444444445</v>
      </c>
      <c r="J272" s="19">
        <v>45352.319444444445</v>
      </c>
      <c r="K272" s="19">
        <v>45355.823611111111</v>
      </c>
      <c r="L272" s="19">
        <v>45356.444444444445</v>
      </c>
      <c r="M272">
        <v>0</v>
      </c>
      <c r="N272" t="s">
        <v>165</v>
      </c>
      <c r="O272" t="s">
        <v>3417</v>
      </c>
      <c r="P272" t="s">
        <v>246</v>
      </c>
      <c r="Q272">
        <v>270</v>
      </c>
      <c r="R272" t="s">
        <v>32579</v>
      </c>
      <c r="S272">
        <v>21</v>
      </c>
      <c r="T272">
        <v>105.1</v>
      </c>
      <c r="U272" t="s">
        <v>32580</v>
      </c>
      <c r="V272">
        <v>0</v>
      </c>
      <c r="W272">
        <v>21</v>
      </c>
    </row>
    <row r="273" spans="1:23" x14ac:dyDescent="0.3">
      <c r="A273">
        <v>272</v>
      </c>
      <c r="B273" t="s">
        <v>3418</v>
      </c>
      <c r="C273">
        <v>62</v>
      </c>
      <c r="D273" t="s">
        <v>3419</v>
      </c>
      <c r="E273">
        <v>2</v>
      </c>
      <c r="F273">
        <v>3</v>
      </c>
      <c r="G273" t="s">
        <v>192</v>
      </c>
      <c r="H273">
        <v>41</v>
      </c>
      <c r="I273" s="19">
        <v>45119.052777777775</v>
      </c>
      <c r="J273" s="19">
        <v>45119.09652777778</v>
      </c>
      <c r="K273" s="19">
        <v>45121.279861111114</v>
      </c>
      <c r="L273" s="19">
        <v>45120.052777777775</v>
      </c>
      <c r="M273">
        <v>1</v>
      </c>
      <c r="N273" t="s">
        <v>222</v>
      </c>
      <c r="O273" t="s">
        <v>3426</v>
      </c>
      <c r="P273" t="s">
        <v>584</v>
      </c>
      <c r="Q273">
        <v>271</v>
      </c>
      <c r="R273" t="s">
        <v>32579</v>
      </c>
      <c r="S273">
        <v>1.05</v>
      </c>
      <c r="T273">
        <v>53.449999999999996</v>
      </c>
      <c r="U273" t="s">
        <v>32581</v>
      </c>
      <c r="V273">
        <v>1</v>
      </c>
      <c r="W273">
        <v>1.05</v>
      </c>
    </row>
    <row r="274" spans="1:23" x14ac:dyDescent="0.3">
      <c r="A274">
        <v>273</v>
      </c>
      <c r="B274" t="s">
        <v>3427</v>
      </c>
      <c r="C274">
        <v>32</v>
      </c>
      <c r="D274" t="s">
        <v>3428</v>
      </c>
      <c r="E274">
        <v>4</v>
      </c>
      <c r="F274">
        <v>2</v>
      </c>
      <c r="G274" t="s">
        <v>192</v>
      </c>
      <c r="H274">
        <v>72</v>
      </c>
      <c r="I274" s="19">
        <v>45291.240277777775</v>
      </c>
      <c r="J274" s="19">
        <v>45291.36041666667</v>
      </c>
      <c r="K274" s="19">
        <v>45291.544444444444</v>
      </c>
      <c r="L274" s="19">
        <v>45292.240277777775</v>
      </c>
      <c r="M274">
        <v>0</v>
      </c>
      <c r="N274" t="s">
        <v>222</v>
      </c>
      <c r="O274" t="s">
        <v>1504</v>
      </c>
      <c r="P274" t="s">
        <v>1266</v>
      </c>
      <c r="Q274">
        <v>272</v>
      </c>
      <c r="R274" t="s">
        <v>32579</v>
      </c>
      <c r="S274">
        <v>2.8833333333333333</v>
      </c>
      <c r="T274">
        <v>7.3</v>
      </c>
      <c r="U274" t="s">
        <v>32580</v>
      </c>
      <c r="V274">
        <v>0</v>
      </c>
      <c r="W274">
        <v>2.8833333333333333</v>
      </c>
    </row>
    <row r="275" spans="1:23" x14ac:dyDescent="0.3">
      <c r="A275">
        <v>274</v>
      </c>
      <c r="B275" t="s">
        <v>3435</v>
      </c>
      <c r="C275">
        <v>33</v>
      </c>
      <c r="D275" t="s">
        <v>3436</v>
      </c>
      <c r="E275">
        <v>1</v>
      </c>
      <c r="F275">
        <v>3</v>
      </c>
      <c r="G275" t="s">
        <v>172</v>
      </c>
      <c r="H275">
        <v>111</v>
      </c>
      <c r="I275" s="19">
        <v>45739.909722222219</v>
      </c>
      <c r="J275" s="19">
        <v>45740.207638888889</v>
      </c>
      <c r="K275" s="19"/>
      <c r="L275" s="19">
        <v>45742.909722222219</v>
      </c>
      <c r="M275">
        <v>0</v>
      </c>
      <c r="N275" t="s">
        <v>165</v>
      </c>
      <c r="O275" t="s">
        <v>3440</v>
      </c>
      <c r="Q275">
        <v>273</v>
      </c>
      <c r="R275" t="s">
        <v>32582</v>
      </c>
      <c r="S275">
        <v>7.1499999999999995</v>
      </c>
      <c r="U275" t="s">
        <v>32580</v>
      </c>
      <c r="V275">
        <v>0</v>
      </c>
      <c r="W275">
        <v>7.1499999999999995</v>
      </c>
    </row>
    <row r="276" spans="1:23" x14ac:dyDescent="0.3">
      <c r="A276">
        <v>275</v>
      </c>
      <c r="B276" t="s">
        <v>3441</v>
      </c>
      <c r="C276">
        <v>19</v>
      </c>
      <c r="D276" t="s">
        <v>3442</v>
      </c>
      <c r="E276">
        <v>4</v>
      </c>
      <c r="F276">
        <v>2</v>
      </c>
      <c r="G276" t="s">
        <v>388</v>
      </c>
      <c r="H276">
        <v>68</v>
      </c>
      <c r="I276" s="19">
        <v>45732.476388888892</v>
      </c>
      <c r="J276" s="19">
        <v>45732.537499999999</v>
      </c>
      <c r="K276" s="19"/>
      <c r="L276" s="19">
        <v>45732.976388888892</v>
      </c>
      <c r="M276">
        <v>1</v>
      </c>
      <c r="N276" t="s">
        <v>128</v>
      </c>
      <c r="O276" t="s">
        <v>1784</v>
      </c>
      <c r="Q276">
        <v>274</v>
      </c>
      <c r="R276" t="s">
        <v>32582</v>
      </c>
      <c r="S276">
        <v>1.4666666666666666</v>
      </c>
      <c r="U276" t="s">
        <v>32581</v>
      </c>
      <c r="V276">
        <v>1</v>
      </c>
      <c r="W276">
        <v>1.4666666666666666</v>
      </c>
    </row>
    <row r="277" spans="1:23" x14ac:dyDescent="0.3">
      <c r="A277">
        <v>276</v>
      </c>
      <c r="B277" t="s">
        <v>3448</v>
      </c>
      <c r="C277">
        <v>35</v>
      </c>
      <c r="D277" t="s">
        <v>3449</v>
      </c>
      <c r="E277">
        <v>2</v>
      </c>
      <c r="F277">
        <v>1</v>
      </c>
      <c r="G277" t="s">
        <v>192</v>
      </c>
      <c r="H277">
        <v>23</v>
      </c>
      <c r="I277" s="19">
        <v>45233.170138888891</v>
      </c>
      <c r="J277" s="19">
        <v>45233.196527777778</v>
      </c>
      <c r="K277" s="19">
        <v>45233.275694444441</v>
      </c>
      <c r="L277" s="19">
        <v>45233.503472222219</v>
      </c>
      <c r="M277">
        <v>0</v>
      </c>
      <c r="N277" t="s">
        <v>307</v>
      </c>
      <c r="O277" t="s">
        <v>3454</v>
      </c>
      <c r="P277" t="s">
        <v>398</v>
      </c>
      <c r="Q277">
        <v>275</v>
      </c>
      <c r="R277" t="s">
        <v>32579</v>
      </c>
      <c r="S277">
        <v>0.6333333333333333</v>
      </c>
      <c r="T277">
        <v>2.5333333333333332</v>
      </c>
      <c r="U277" t="s">
        <v>32580</v>
      </c>
      <c r="V277">
        <v>0</v>
      </c>
      <c r="W277">
        <v>0.6333333333333333</v>
      </c>
    </row>
    <row r="278" spans="1:23" x14ac:dyDescent="0.3">
      <c r="A278">
        <v>277</v>
      </c>
      <c r="B278" t="s">
        <v>3456</v>
      </c>
      <c r="C278">
        <v>19</v>
      </c>
      <c r="D278" t="s">
        <v>3457</v>
      </c>
      <c r="E278">
        <v>3</v>
      </c>
      <c r="F278">
        <v>3</v>
      </c>
      <c r="G278" t="s">
        <v>192</v>
      </c>
      <c r="H278">
        <v>5</v>
      </c>
      <c r="I278" s="19">
        <v>45060.206250000003</v>
      </c>
      <c r="J278" s="19">
        <v>45060.581250000003</v>
      </c>
      <c r="K278" s="19">
        <v>45060.884722222225</v>
      </c>
      <c r="L278" s="19">
        <v>45062.206250000003</v>
      </c>
      <c r="M278">
        <v>0</v>
      </c>
      <c r="N278" t="s">
        <v>222</v>
      </c>
      <c r="O278" t="s">
        <v>3463</v>
      </c>
      <c r="P278" t="s">
        <v>274</v>
      </c>
      <c r="Q278">
        <v>276</v>
      </c>
      <c r="R278" t="s">
        <v>32579</v>
      </c>
      <c r="S278">
        <v>9</v>
      </c>
      <c r="T278">
        <v>16.283333333333331</v>
      </c>
      <c r="U278" t="s">
        <v>32580</v>
      </c>
      <c r="V278">
        <v>0</v>
      </c>
      <c r="W278">
        <v>9</v>
      </c>
    </row>
    <row r="279" spans="1:23" x14ac:dyDescent="0.3">
      <c r="A279">
        <v>278</v>
      </c>
      <c r="B279" t="s">
        <v>3464</v>
      </c>
      <c r="C279">
        <v>33</v>
      </c>
      <c r="D279" t="s">
        <v>3465</v>
      </c>
      <c r="E279">
        <v>1</v>
      </c>
      <c r="F279">
        <v>3</v>
      </c>
      <c r="G279" t="s">
        <v>116</v>
      </c>
      <c r="H279">
        <v>78</v>
      </c>
      <c r="I279" s="19">
        <v>44943.80972222222</v>
      </c>
      <c r="J279" s="19">
        <v>44944.51458333333</v>
      </c>
      <c r="K279" s="19">
        <v>44946.481944444444</v>
      </c>
      <c r="L279" s="19">
        <v>44946.80972222222</v>
      </c>
      <c r="M279">
        <v>0</v>
      </c>
      <c r="N279" t="s">
        <v>128</v>
      </c>
      <c r="O279" t="s">
        <v>3471</v>
      </c>
      <c r="P279" t="s">
        <v>293</v>
      </c>
      <c r="Q279">
        <v>277</v>
      </c>
      <c r="R279" t="s">
        <v>32579</v>
      </c>
      <c r="S279">
        <v>16.916666666666664</v>
      </c>
      <c r="T279">
        <v>64.133333333333326</v>
      </c>
      <c r="U279" t="s">
        <v>32580</v>
      </c>
      <c r="V279">
        <v>0</v>
      </c>
      <c r="W279">
        <v>16.916666666666664</v>
      </c>
    </row>
    <row r="280" spans="1:23" x14ac:dyDescent="0.3">
      <c r="A280">
        <v>279</v>
      </c>
      <c r="B280" t="s">
        <v>3473</v>
      </c>
      <c r="C280">
        <v>62</v>
      </c>
      <c r="D280" t="s">
        <v>3474</v>
      </c>
      <c r="E280">
        <v>1</v>
      </c>
      <c r="F280">
        <v>3</v>
      </c>
      <c r="G280" t="s">
        <v>192</v>
      </c>
      <c r="H280">
        <v>28</v>
      </c>
      <c r="I280" s="19">
        <v>45216.154861111114</v>
      </c>
      <c r="J280" s="19">
        <v>45216.209027777775</v>
      </c>
      <c r="K280" s="19">
        <v>45216.865277777775</v>
      </c>
      <c r="L280" s="19">
        <v>45217.154861111114</v>
      </c>
      <c r="M280">
        <v>0</v>
      </c>
      <c r="N280" t="s">
        <v>307</v>
      </c>
      <c r="O280" t="s">
        <v>3480</v>
      </c>
      <c r="P280" t="s">
        <v>751</v>
      </c>
      <c r="Q280">
        <v>278</v>
      </c>
      <c r="R280" t="s">
        <v>32579</v>
      </c>
      <c r="S280">
        <v>1.3</v>
      </c>
      <c r="T280">
        <v>17.05</v>
      </c>
      <c r="U280" t="s">
        <v>32580</v>
      </c>
      <c r="V280">
        <v>0</v>
      </c>
      <c r="W280">
        <v>1.3</v>
      </c>
    </row>
    <row r="281" spans="1:23" x14ac:dyDescent="0.3">
      <c r="A281">
        <v>280</v>
      </c>
      <c r="B281" t="s">
        <v>3481</v>
      </c>
      <c r="C281">
        <v>80</v>
      </c>
      <c r="D281" t="s">
        <v>3482</v>
      </c>
      <c r="E281">
        <v>1</v>
      </c>
      <c r="F281">
        <v>3</v>
      </c>
      <c r="G281" t="s">
        <v>116</v>
      </c>
      <c r="H281">
        <v>73</v>
      </c>
      <c r="I281" s="19">
        <v>45012.162499999999</v>
      </c>
      <c r="J281" s="19">
        <v>45012.302777777775</v>
      </c>
      <c r="K281" s="19">
        <v>45013.420138888891</v>
      </c>
      <c r="L281" s="19">
        <v>45015.162499999999</v>
      </c>
      <c r="M281">
        <v>0</v>
      </c>
      <c r="N281" t="s">
        <v>307</v>
      </c>
      <c r="O281" t="s">
        <v>3487</v>
      </c>
      <c r="P281" t="s">
        <v>225</v>
      </c>
      <c r="Q281">
        <v>279</v>
      </c>
      <c r="R281" t="s">
        <v>32579</v>
      </c>
      <c r="S281">
        <v>3.3666666666666667</v>
      </c>
      <c r="T281">
        <v>30.183333333333334</v>
      </c>
      <c r="U281" t="s">
        <v>32580</v>
      </c>
      <c r="V281">
        <v>0</v>
      </c>
      <c r="W281">
        <v>3.3666666666666667</v>
      </c>
    </row>
    <row r="282" spans="1:23" x14ac:dyDescent="0.3">
      <c r="A282">
        <v>281</v>
      </c>
      <c r="B282" t="s">
        <v>3488</v>
      </c>
      <c r="C282">
        <v>70</v>
      </c>
      <c r="D282" t="s">
        <v>3489</v>
      </c>
      <c r="E282">
        <v>4</v>
      </c>
      <c r="F282">
        <v>3</v>
      </c>
      <c r="G282" t="s">
        <v>192</v>
      </c>
      <c r="H282">
        <v>117</v>
      </c>
      <c r="I282" s="19">
        <v>45268.168055555558</v>
      </c>
      <c r="J282" s="19">
        <v>45268.393055555556</v>
      </c>
      <c r="K282" s="19">
        <v>45270.456250000003</v>
      </c>
      <c r="L282" s="19">
        <v>45271.168055555558</v>
      </c>
      <c r="M282">
        <v>0</v>
      </c>
      <c r="N282" t="s">
        <v>307</v>
      </c>
      <c r="O282" t="s">
        <v>3495</v>
      </c>
      <c r="P282" t="s">
        <v>3496</v>
      </c>
      <c r="Q282">
        <v>280</v>
      </c>
      <c r="R282" t="s">
        <v>32579</v>
      </c>
      <c r="S282">
        <v>5.3999999999999995</v>
      </c>
      <c r="T282">
        <v>54.916666666666664</v>
      </c>
      <c r="U282" t="s">
        <v>32580</v>
      </c>
      <c r="V282">
        <v>0</v>
      </c>
      <c r="W282">
        <v>5.3999999999999995</v>
      </c>
    </row>
    <row r="283" spans="1:23" x14ac:dyDescent="0.3">
      <c r="A283">
        <v>282</v>
      </c>
      <c r="B283" t="s">
        <v>3497</v>
      </c>
      <c r="C283">
        <v>52</v>
      </c>
      <c r="D283" t="s">
        <v>3498</v>
      </c>
      <c r="E283">
        <v>1</v>
      </c>
      <c r="F283">
        <v>3</v>
      </c>
      <c r="G283" t="s">
        <v>192</v>
      </c>
      <c r="H283">
        <v>3</v>
      </c>
      <c r="I283" s="19">
        <v>44995.536805555559</v>
      </c>
      <c r="J283" s="19">
        <v>44995.688888888886</v>
      </c>
      <c r="K283" s="19">
        <v>44998.038888888892</v>
      </c>
      <c r="L283" s="19">
        <v>44998.536805555559</v>
      </c>
      <c r="M283">
        <v>0</v>
      </c>
      <c r="N283" t="s">
        <v>307</v>
      </c>
      <c r="O283" t="s">
        <v>3504</v>
      </c>
      <c r="P283" t="s">
        <v>751</v>
      </c>
      <c r="Q283">
        <v>281</v>
      </c>
      <c r="R283" t="s">
        <v>32579</v>
      </c>
      <c r="S283">
        <v>3.65</v>
      </c>
      <c r="T283">
        <v>60.05</v>
      </c>
      <c r="U283" t="s">
        <v>32580</v>
      </c>
      <c r="V283">
        <v>0</v>
      </c>
      <c r="W283">
        <v>3.65</v>
      </c>
    </row>
    <row r="284" spans="1:23" x14ac:dyDescent="0.3">
      <c r="A284">
        <v>283</v>
      </c>
      <c r="B284" t="s">
        <v>3505</v>
      </c>
      <c r="C284">
        <v>53</v>
      </c>
      <c r="D284" t="s">
        <v>3506</v>
      </c>
      <c r="E284">
        <v>1</v>
      </c>
      <c r="F284">
        <v>3</v>
      </c>
      <c r="G284" t="s">
        <v>116</v>
      </c>
      <c r="H284">
        <v>92</v>
      </c>
      <c r="I284" s="19">
        <v>45193.53125</v>
      </c>
      <c r="J284" s="19">
        <v>45194.39166666667</v>
      </c>
      <c r="K284" s="19">
        <v>45194.70416666667</v>
      </c>
      <c r="L284" s="19">
        <v>45196.53125</v>
      </c>
      <c r="M284">
        <v>0</v>
      </c>
      <c r="N284" t="s">
        <v>222</v>
      </c>
      <c r="O284" t="s">
        <v>3512</v>
      </c>
      <c r="P284" t="s">
        <v>293</v>
      </c>
      <c r="Q284">
        <v>282</v>
      </c>
      <c r="R284" t="s">
        <v>32579</v>
      </c>
      <c r="S284">
        <v>20.65</v>
      </c>
      <c r="T284">
        <v>28.15</v>
      </c>
      <c r="U284" t="s">
        <v>32580</v>
      </c>
      <c r="V284">
        <v>0</v>
      </c>
      <c r="W284">
        <v>20.65</v>
      </c>
    </row>
    <row r="285" spans="1:23" x14ac:dyDescent="0.3">
      <c r="A285">
        <v>284</v>
      </c>
      <c r="B285" t="s">
        <v>3513</v>
      </c>
      <c r="C285">
        <v>35</v>
      </c>
      <c r="D285" t="s">
        <v>3514</v>
      </c>
      <c r="E285">
        <v>1</v>
      </c>
      <c r="F285">
        <v>2</v>
      </c>
      <c r="G285" t="s">
        <v>116</v>
      </c>
      <c r="H285">
        <v>105</v>
      </c>
      <c r="I285" s="19">
        <v>45010.068055555559</v>
      </c>
      <c r="J285" s="19">
        <v>45010.525000000001</v>
      </c>
      <c r="K285" s="19">
        <v>45011.421527777777</v>
      </c>
      <c r="L285" s="19">
        <v>45011.068055555559</v>
      </c>
      <c r="M285">
        <v>1</v>
      </c>
      <c r="N285" t="s">
        <v>165</v>
      </c>
      <c r="O285" t="s">
        <v>3520</v>
      </c>
      <c r="P285" t="s">
        <v>446</v>
      </c>
      <c r="Q285">
        <v>283</v>
      </c>
      <c r="R285" t="s">
        <v>32579</v>
      </c>
      <c r="S285">
        <v>10.966666666666667</v>
      </c>
      <c r="T285">
        <v>32.483333333333334</v>
      </c>
      <c r="U285" t="s">
        <v>32581</v>
      </c>
      <c r="V285">
        <v>1</v>
      </c>
      <c r="W285">
        <v>10.966666666666667</v>
      </c>
    </row>
    <row r="286" spans="1:23" x14ac:dyDescent="0.3">
      <c r="A286">
        <v>285</v>
      </c>
      <c r="B286" t="s">
        <v>3521</v>
      </c>
      <c r="C286">
        <v>67</v>
      </c>
      <c r="D286" t="s">
        <v>3523</v>
      </c>
      <c r="E286">
        <v>3</v>
      </c>
      <c r="F286">
        <v>3</v>
      </c>
      <c r="G286" t="s">
        <v>192</v>
      </c>
      <c r="H286">
        <v>60</v>
      </c>
      <c r="I286" s="19">
        <v>45695.96597222222</v>
      </c>
      <c r="J286" s="19">
        <v>45696.649305555555</v>
      </c>
      <c r="K286" s="19">
        <v>45697.280555555553</v>
      </c>
      <c r="L286" s="19">
        <v>45698.96597222222</v>
      </c>
      <c r="M286">
        <v>0</v>
      </c>
      <c r="N286" t="s">
        <v>307</v>
      </c>
      <c r="O286" t="s">
        <v>3528</v>
      </c>
      <c r="P286" t="s">
        <v>194</v>
      </c>
      <c r="Q286">
        <v>284</v>
      </c>
      <c r="R286" t="s">
        <v>32579</v>
      </c>
      <c r="S286">
        <v>16.399999999999999</v>
      </c>
      <c r="T286">
        <v>31.549999999999997</v>
      </c>
      <c r="U286" t="s">
        <v>32580</v>
      </c>
      <c r="V286">
        <v>0</v>
      </c>
      <c r="W286">
        <v>16.399999999999999</v>
      </c>
    </row>
    <row r="287" spans="1:23" x14ac:dyDescent="0.3">
      <c r="A287">
        <v>286</v>
      </c>
      <c r="B287" t="s">
        <v>3530</v>
      </c>
      <c r="C287">
        <v>73</v>
      </c>
      <c r="D287" t="s">
        <v>3531</v>
      </c>
      <c r="E287">
        <v>3</v>
      </c>
      <c r="F287">
        <v>2</v>
      </c>
      <c r="G287" t="s">
        <v>116</v>
      </c>
      <c r="H287">
        <v>32</v>
      </c>
      <c r="I287" s="19">
        <v>45473.48541666667</v>
      </c>
      <c r="J287" s="19">
        <v>45473.578472222223</v>
      </c>
      <c r="K287" s="19">
        <v>45474.043055555558</v>
      </c>
      <c r="L287" s="19">
        <v>45474.48541666667</v>
      </c>
      <c r="M287">
        <v>0</v>
      </c>
      <c r="N287" t="s">
        <v>128</v>
      </c>
      <c r="O287" t="s">
        <v>3536</v>
      </c>
      <c r="P287" t="s">
        <v>274</v>
      </c>
      <c r="Q287">
        <v>285</v>
      </c>
      <c r="R287" t="s">
        <v>32579</v>
      </c>
      <c r="S287">
        <v>2.2333333333333334</v>
      </c>
      <c r="T287">
        <v>13.383333333333333</v>
      </c>
      <c r="U287" t="s">
        <v>32580</v>
      </c>
      <c r="V287">
        <v>0</v>
      </c>
      <c r="W287">
        <v>2.2333333333333334</v>
      </c>
    </row>
    <row r="288" spans="1:23" x14ac:dyDescent="0.3">
      <c r="A288">
        <v>287</v>
      </c>
      <c r="B288" t="s">
        <v>3538</v>
      </c>
      <c r="C288">
        <v>40</v>
      </c>
      <c r="D288" t="s">
        <v>3539</v>
      </c>
      <c r="E288">
        <v>2</v>
      </c>
      <c r="F288">
        <v>1</v>
      </c>
      <c r="G288" t="s">
        <v>192</v>
      </c>
      <c r="H288">
        <v>19</v>
      </c>
      <c r="I288" s="19">
        <v>45281.117361111108</v>
      </c>
      <c r="J288" s="19">
        <v>45281.138194444444</v>
      </c>
      <c r="K288" s="19">
        <v>45281.193749999999</v>
      </c>
      <c r="L288" s="19">
        <v>45281.28402777778</v>
      </c>
      <c r="M288">
        <v>0</v>
      </c>
      <c r="N288" t="s">
        <v>307</v>
      </c>
      <c r="O288" t="s">
        <v>3545</v>
      </c>
      <c r="P288" t="s">
        <v>328</v>
      </c>
      <c r="Q288">
        <v>286</v>
      </c>
      <c r="R288" t="s">
        <v>32579</v>
      </c>
      <c r="S288">
        <v>0.5</v>
      </c>
      <c r="T288">
        <v>1.8333333333333333</v>
      </c>
      <c r="U288" t="s">
        <v>32580</v>
      </c>
      <c r="V288">
        <v>0</v>
      </c>
      <c r="W288">
        <v>0.5</v>
      </c>
    </row>
    <row r="289" spans="1:23" x14ac:dyDescent="0.3">
      <c r="A289">
        <v>288</v>
      </c>
      <c r="B289" t="s">
        <v>3546</v>
      </c>
      <c r="C289">
        <v>23</v>
      </c>
      <c r="D289" t="s">
        <v>3547</v>
      </c>
      <c r="E289">
        <v>2</v>
      </c>
      <c r="F289">
        <v>3</v>
      </c>
      <c r="G289" t="s">
        <v>116</v>
      </c>
      <c r="H289">
        <v>29</v>
      </c>
      <c r="I289" s="19">
        <v>45544.836111111108</v>
      </c>
      <c r="J289" s="19">
        <v>45544.9375</v>
      </c>
      <c r="K289" s="19">
        <v>45546.390277777777</v>
      </c>
      <c r="L289" s="19">
        <v>45546.836111111108</v>
      </c>
      <c r="M289">
        <v>0</v>
      </c>
      <c r="N289" t="s">
        <v>307</v>
      </c>
      <c r="O289" t="s">
        <v>3553</v>
      </c>
      <c r="P289" t="s">
        <v>3554</v>
      </c>
      <c r="Q289">
        <v>287</v>
      </c>
      <c r="R289" t="s">
        <v>32579</v>
      </c>
      <c r="S289">
        <v>2.4333333333333331</v>
      </c>
      <c r="T289">
        <v>37.299999999999997</v>
      </c>
      <c r="U289" t="s">
        <v>32580</v>
      </c>
      <c r="V289">
        <v>0</v>
      </c>
      <c r="W289">
        <v>2.4333333333333331</v>
      </c>
    </row>
    <row r="290" spans="1:23" x14ac:dyDescent="0.3">
      <c r="A290">
        <v>289</v>
      </c>
      <c r="B290" t="s">
        <v>3555</v>
      </c>
      <c r="C290">
        <v>2</v>
      </c>
      <c r="D290" t="s">
        <v>3556</v>
      </c>
      <c r="E290">
        <v>2</v>
      </c>
      <c r="F290">
        <v>2</v>
      </c>
      <c r="G290" t="s">
        <v>192</v>
      </c>
      <c r="H290">
        <v>114</v>
      </c>
      <c r="I290" s="19">
        <v>45703.745833333334</v>
      </c>
      <c r="J290" s="19">
        <v>45703.768750000003</v>
      </c>
      <c r="K290" s="19">
        <v>45704.005555555559</v>
      </c>
      <c r="L290" s="19">
        <v>45704.07916666667</v>
      </c>
      <c r="M290">
        <v>0</v>
      </c>
      <c r="N290" t="s">
        <v>165</v>
      </c>
      <c r="O290" t="s">
        <v>3562</v>
      </c>
      <c r="P290" t="s">
        <v>168</v>
      </c>
      <c r="Q290">
        <v>288</v>
      </c>
      <c r="R290" t="s">
        <v>32579</v>
      </c>
      <c r="S290">
        <v>0.54999999999999993</v>
      </c>
      <c r="T290">
        <v>6.2333333333333334</v>
      </c>
      <c r="U290" t="s">
        <v>32580</v>
      </c>
      <c r="V290">
        <v>0</v>
      </c>
      <c r="W290">
        <v>0.54999999999999993</v>
      </c>
    </row>
    <row r="291" spans="1:23" x14ac:dyDescent="0.3">
      <c r="A291">
        <v>290</v>
      </c>
      <c r="B291" t="s">
        <v>3564</v>
      </c>
      <c r="C291">
        <v>48</v>
      </c>
      <c r="D291" t="s">
        <v>3565</v>
      </c>
      <c r="E291">
        <v>2</v>
      </c>
      <c r="F291">
        <v>3</v>
      </c>
      <c r="G291" t="s">
        <v>192</v>
      </c>
      <c r="H291">
        <v>86</v>
      </c>
      <c r="I291" s="19">
        <v>45628.768750000003</v>
      </c>
      <c r="J291" s="19">
        <v>45628.979166666664</v>
      </c>
      <c r="K291" s="19">
        <v>45630.970833333333</v>
      </c>
      <c r="L291" s="19">
        <v>45631.768750000003</v>
      </c>
      <c r="M291">
        <v>0</v>
      </c>
      <c r="N291" t="s">
        <v>222</v>
      </c>
      <c r="O291" t="s">
        <v>3571</v>
      </c>
      <c r="P291" t="s">
        <v>168</v>
      </c>
      <c r="Q291">
        <v>289</v>
      </c>
      <c r="R291" t="s">
        <v>32579</v>
      </c>
      <c r="S291">
        <v>5.05</v>
      </c>
      <c r="T291">
        <v>52.849999999999994</v>
      </c>
      <c r="U291" t="s">
        <v>32580</v>
      </c>
      <c r="V291">
        <v>0</v>
      </c>
      <c r="W291">
        <v>5.05</v>
      </c>
    </row>
    <row r="292" spans="1:23" x14ac:dyDescent="0.3">
      <c r="A292">
        <v>291</v>
      </c>
      <c r="B292" t="s">
        <v>3573</v>
      </c>
      <c r="C292">
        <v>58</v>
      </c>
      <c r="D292" t="s">
        <v>3574</v>
      </c>
      <c r="E292">
        <v>2</v>
      </c>
      <c r="F292">
        <v>2</v>
      </c>
      <c r="G292" t="s">
        <v>192</v>
      </c>
      <c r="H292">
        <v>23</v>
      </c>
      <c r="I292" s="19">
        <v>45534.893750000003</v>
      </c>
      <c r="J292" s="19">
        <v>45534.925000000003</v>
      </c>
      <c r="K292" s="19">
        <v>45535.183333333334</v>
      </c>
      <c r="L292" s="19">
        <v>45535.227083333331</v>
      </c>
      <c r="M292">
        <v>0</v>
      </c>
      <c r="N292" t="s">
        <v>222</v>
      </c>
      <c r="O292" t="s">
        <v>3580</v>
      </c>
      <c r="P292" t="s">
        <v>328</v>
      </c>
      <c r="Q292">
        <v>290</v>
      </c>
      <c r="R292" t="s">
        <v>32579</v>
      </c>
      <c r="S292">
        <v>0.75</v>
      </c>
      <c r="T292">
        <v>6.9499999999999993</v>
      </c>
      <c r="U292" t="s">
        <v>32580</v>
      </c>
      <c r="V292">
        <v>0</v>
      </c>
      <c r="W292">
        <v>0.75</v>
      </c>
    </row>
    <row r="293" spans="1:23" x14ac:dyDescent="0.3">
      <c r="A293">
        <v>292</v>
      </c>
      <c r="B293" t="s">
        <v>3581</v>
      </c>
      <c r="C293">
        <v>22</v>
      </c>
      <c r="D293" t="s">
        <v>3583</v>
      </c>
      <c r="E293">
        <v>1</v>
      </c>
      <c r="F293">
        <v>1</v>
      </c>
      <c r="G293" t="s">
        <v>116</v>
      </c>
      <c r="H293">
        <v>9</v>
      </c>
      <c r="I293" s="19">
        <v>45619.75277777778</v>
      </c>
      <c r="J293" s="19">
        <v>45619.773611111108</v>
      </c>
      <c r="K293" s="19">
        <v>45619.854166666664</v>
      </c>
      <c r="L293" s="19">
        <v>45619.919444444444</v>
      </c>
      <c r="M293">
        <v>0</v>
      </c>
      <c r="N293" t="s">
        <v>165</v>
      </c>
      <c r="O293" t="s">
        <v>3589</v>
      </c>
      <c r="P293" t="s">
        <v>225</v>
      </c>
      <c r="Q293">
        <v>291</v>
      </c>
      <c r="R293" t="s">
        <v>32579</v>
      </c>
      <c r="S293">
        <v>0.5</v>
      </c>
      <c r="T293">
        <v>2.4333333333333331</v>
      </c>
      <c r="U293" t="s">
        <v>32580</v>
      </c>
      <c r="V293">
        <v>0</v>
      </c>
      <c r="W293">
        <v>0.5</v>
      </c>
    </row>
    <row r="294" spans="1:23" x14ac:dyDescent="0.3">
      <c r="A294">
        <v>293</v>
      </c>
      <c r="B294" t="s">
        <v>3590</v>
      </c>
      <c r="C294">
        <v>27</v>
      </c>
      <c r="D294" t="s">
        <v>3591</v>
      </c>
      <c r="E294">
        <v>2</v>
      </c>
      <c r="F294">
        <v>4</v>
      </c>
      <c r="G294" t="s">
        <v>192</v>
      </c>
      <c r="H294">
        <v>49</v>
      </c>
      <c r="I294" s="19">
        <v>45075.740277777775</v>
      </c>
      <c r="J294" s="19">
        <v>45076.168055555558</v>
      </c>
      <c r="K294" s="19">
        <v>45081.229166666664</v>
      </c>
      <c r="L294" s="19">
        <v>45078.740277777775</v>
      </c>
      <c r="M294">
        <v>1</v>
      </c>
      <c r="N294" t="s">
        <v>165</v>
      </c>
      <c r="O294" t="s">
        <v>3596</v>
      </c>
      <c r="P294" t="s">
        <v>328</v>
      </c>
      <c r="Q294">
        <v>292</v>
      </c>
      <c r="R294" t="s">
        <v>32579</v>
      </c>
      <c r="S294">
        <v>10.266666666666666</v>
      </c>
      <c r="T294">
        <v>131.73333333333332</v>
      </c>
      <c r="U294" t="s">
        <v>32581</v>
      </c>
      <c r="V294">
        <v>1</v>
      </c>
      <c r="W294">
        <v>10.266666666666666</v>
      </c>
    </row>
    <row r="295" spans="1:23" x14ac:dyDescent="0.3">
      <c r="A295">
        <v>294</v>
      </c>
      <c r="B295" t="s">
        <v>3597</v>
      </c>
      <c r="C295">
        <v>71</v>
      </c>
      <c r="D295" t="s">
        <v>3599</v>
      </c>
      <c r="E295">
        <v>2</v>
      </c>
      <c r="F295">
        <v>2</v>
      </c>
      <c r="G295" t="s">
        <v>116</v>
      </c>
      <c r="H295">
        <v>57</v>
      </c>
      <c r="I295" s="19">
        <v>44996.671527777777</v>
      </c>
      <c r="J295" s="19">
        <v>44996.719444444447</v>
      </c>
      <c r="K295" s="19">
        <v>44996.947222222225</v>
      </c>
      <c r="L295" s="19">
        <v>44997.171527777777</v>
      </c>
      <c r="M295">
        <v>0</v>
      </c>
      <c r="N295" t="s">
        <v>307</v>
      </c>
      <c r="O295" t="s">
        <v>3604</v>
      </c>
      <c r="P295" t="s">
        <v>3606</v>
      </c>
      <c r="Q295">
        <v>293</v>
      </c>
      <c r="R295" t="s">
        <v>32579</v>
      </c>
      <c r="S295">
        <v>1.1499999999999999</v>
      </c>
      <c r="T295">
        <v>6.6166666666666663</v>
      </c>
      <c r="U295" t="s">
        <v>32580</v>
      </c>
      <c r="V295">
        <v>0</v>
      </c>
      <c r="W295">
        <v>1.1499999999999999</v>
      </c>
    </row>
    <row r="296" spans="1:23" x14ac:dyDescent="0.3">
      <c r="A296">
        <v>295</v>
      </c>
      <c r="B296" t="s">
        <v>3607</v>
      </c>
      <c r="C296">
        <v>62</v>
      </c>
      <c r="D296" t="s">
        <v>3608</v>
      </c>
      <c r="E296">
        <v>3</v>
      </c>
      <c r="F296">
        <v>3</v>
      </c>
      <c r="G296" t="s">
        <v>116</v>
      </c>
      <c r="H296">
        <v>60</v>
      </c>
      <c r="I296" s="19">
        <v>45145.212500000001</v>
      </c>
      <c r="J296" s="19">
        <v>45145.238888888889</v>
      </c>
      <c r="K296" s="19">
        <v>45145.697916666664</v>
      </c>
      <c r="L296" s="19">
        <v>45146.212500000001</v>
      </c>
      <c r="M296">
        <v>0</v>
      </c>
      <c r="N296" t="s">
        <v>165</v>
      </c>
      <c r="O296" t="s">
        <v>3614</v>
      </c>
      <c r="P296" t="s">
        <v>877</v>
      </c>
      <c r="Q296">
        <v>294</v>
      </c>
      <c r="R296" t="s">
        <v>32579</v>
      </c>
      <c r="S296">
        <v>0.6333333333333333</v>
      </c>
      <c r="T296">
        <v>11.65</v>
      </c>
      <c r="U296" t="s">
        <v>32580</v>
      </c>
      <c r="V296">
        <v>0</v>
      </c>
      <c r="W296">
        <v>0.6333333333333333</v>
      </c>
    </row>
    <row r="297" spans="1:23" x14ac:dyDescent="0.3">
      <c r="A297">
        <v>296</v>
      </c>
      <c r="B297" t="s">
        <v>3615</v>
      </c>
      <c r="C297">
        <v>62</v>
      </c>
      <c r="D297" t="s">
        <v>3616</v>
      </c>
      <c r="E297">
        <v>5</v>
      </c>
      <c r="F297">
        <v>3</v>
      </c>
      <c r="G297" t="s">
        <v>116</v>
      </c>
      <c r="H297">
        <v>115</v>
      </c>
      <c r="I297" s="19">
        <v>45001.519444444442</v>
      </c>
      <c r="J297" s="19">
        <v>45001.57708333333</v>
      </c>
      <c r="K297" s="19">
        <v>45002.254166666666</v>
      </c>
      <c r="L297" s="19">
        <v>45002.519444444442</v>
      </c>
      <c r="M297">
        <v>0</v>
      </c>
      <c r="N297" t="s">
        <v>165</v>
      </c>
      <c r="O297" t="s">
        <v>3621</v>
      </c>
      <c r="P297" t="s">
        <v>843</v>
      </c>
      <c r="Q297">
        <v>295</v>
      </c>
      <c r="R297" t="s">
        <v>32579</v>
      </c>
      <c r="S297">
        <v>1.3833333333333333</v>
      </c>
      <c r="T297">
        <v>17.633333333333333</v>
      </c>
      <c r="U297" t="s">
        <v>32580</v>
      </c>
      <c r="V297">
        <v>0</v>
      </c>
      <c r="W297">
        <v>1.3833333333333333</v>
      </c>
    </row>
    <row r="298" spans="1:23" x14ac:dyDescent="0.3">
      <c r="A298">
        <v>297</v>
      </c>
      <c r="B298" t="s">
        <v>3622</v>
      </c>
      <c r="C298">
        <v>28</v>
      </c>
      <c r="D298" t="s">
        <v>3624</v>
      </c>
      <c r="E298">
        <v>1</v>
      </c>
      <c r="F298">
        <v>1</v>
      </c>
      <c r="G298" t="s">
        <v>192</v>
      </c>
      <c r="H298">
        <v>26</v>
      </c>
      <c r="I298" s="19">
        <v>45025.466666666667</v>
      </c>
      <c r="J298" s="19">
        <v>45025.557638888888</v>
      </c>
      <c r="K298" s="19">
        <v>45025.791666666664</v>
      </c>
      <c r="L298" s="19">
        <v>45025.633333333331</v>
      </c>
      <c r="M298">
        <v>1</v>
      </c>
      <c r="N298" t="s">
        <v>222</v>
      </c>
      <c r="O298" t="s">
        <v>3630</v>
      </c>
      <c r="P298" t="s">
        <v>751</v>
      </c>
      <c r="Q298">
        <v>296</v>
      </c>
      <c r="R298" t="s">
        <v>32579</v>
      </c>
      <c r="S298">
        <v>2.1833333333333331</v>
      </c>
      <c r="T298">
        <v>7.8</v>
      </c>
      <c r="U298" t="s">
        <v>32581</v>
      </c>
      <c r="V298">
        <v>1</v>
      </c>
      <c r="W298">
        <v>2.1833333333333331</v>
      </c>
    </row>
    <row r="299" spans="1:23" x14ac:dyDescent="0.3">
      <c r="A299">
        <v>298</v>
      </c>
      <c r="B299" t="s">
        <v>3631</v>
      </c>
      <c r="C299">
        <v>46</v>
      </c>
      <c r="D299" t="s">
        <v>3632</v>
      </c>
      <c r="E299">
        <v>1</v>
      </c>
      <c r="F299">
        <v>3</v>
      </c>
      <c r="G299" t="s">
        <v>192</v>
      </c>
      <c r="H299">
        <v>58</v>
      </c>
      <c r="I299" s="19">
        <v>44945.945138888892</v>
      </c>
      <c r="J299" s="19">
        <v>44946.022916666669</v>
      </c>
      <c r="K299" s="19">
        <v>44946.600694444445</v>
      </c>
      <c r="L299" s="19">
        <v>44947.945138888892</v>
      </c>
      <c r="M299">
        <v>0</v>
      </c>
      <c r="N299" t="s">
        <v>307</v>
      </c>
      <c r="O299" t="s">
        <v>3638</v>
      </c>
      <c r="P299" t="s">
        <v>293</v>
      </c>
      <c r="Q299">
        <v>297</v>
      </c>
      <c r="R299" t="s">
        <v>32579</v>
      </c>
      <c r="S299">
        <v>1.8666666666666667</v>
      </c>
      <c r="T299">
        <v>15.733333333333333</v>
      </c>
      <c r="U299" t="s">
        <v>32580</v>
      </c>
      <c r="V299">
        <v>0</v>
      </c>
      <c r="W299">
        <v>1.8666666666666667</v>
      </c>
    </row>
    <row r="300" spans="1:23" x14ac:dyDescent="0.3">
      <c r="A300">
        <v>299</v>
      </c>
      <c r="B300" t="s">
        <v>3639</v>
      </c>
      <c r="C300">
        <v>21</v>
      </c>
      <c r="D300" t="s">
        <v>3640</v>
      </c>
      <c r="E300">
        <v>3</v>
      </c>
      <c r="F300">
        <v>4</v>
      </c>
      <c r="G300" t="s">
        <v>116</v>
      </c>
      <c r="H300">
        <v>20</v>
      </c>
      <c r="I300" s="19">
        <v>45443.149305555555</v>
      </c>
      <c r="J300" s="19">
        <v>45443.554861111108</v>
      </c>
      <c r="K300" s="19">
        <v>45445.193749999999</v>
      </c>
      <c r="L300" s="19">
        <v>45447.149305555555</v>
      </c>
      <c r="M300">
        <v>0</v>
      </c>
      <c r="N300" t="s">
        <v>165</v>
      </c>
      <c r="O300" t="s">
        <v>3645</v>
      </c>
      <c r="P300" t="s">
        <v>194</v>
      </c>
      <c r="Q300">
        <v>298</v>
      </c>
      <c r="R300" t="s">
        <v>32579</v>
      </c>
      <c r="S300">
        <v>9.7333333333333325</v>
      </c>
      <c r="T300">
        <v>49.066666666666663</v>
      </c>
      <c r="U300" t="s">
        <v>32580</v>
      </c>
      <c r="V300">
        <v>0</v>
      </c>
      <c r="W300">
        <v>9.7333333333333325</v>
      </c>
    </row>
    <row r="301" spans="1:23" x14ac:dyDescent="0.3">
      <c r="A301">
        <v>300</v>
      </c>
      <c r="B301" t="s">
        <v>3646</v>
      </c>
      <c r="C301">
        <v>35</v>
      </c>
      <c r="D301" t="s">
        <v>3647</v>
      </c>
      <c r="E301">
        <v>1</v>
      </c>
      <c r="F301">
        <v>3</v>
      </c>
      <c r="G301" t="s">
        <v>116</v>
      </c>
      <c r="H301">
        <v>7</v>
      </c>
      <c r="I301" s="19">
        <v>45050.660416666666</v>
      </c>
      <c r="J301" s="19">
        <v>45050.835416666669</v>
      </c>
      <c r="K301" s="19">
        <v>45052.010416666664</v>
      </c>
      <c r="L301" s="19">
        <v>45053.660416666666</v>
      </c>
      <c r="M301">
        <v>0</v>
      </c>
      <c r="N301" t="s">
        <v>307</v>
      </c>
      <c r="O301" t="s">
        <v>3652</v>
      </c>
      <c r="P301" t="s">
        <v>225</v>
      </c>
      <c r="Q301">
        <v>299</v>
      </c>
      <c r="R301" t="s">
        <v>32579</v>
      </c>
      <c r="S301">
        <v>4.2</v>
      </c>
      <c r="T301">
        <v>32.4</v>
      </c>
      <c r="U301" t="s">
        <v>32580</v>
      </c>
      <c r="V301">
        <v>0</v>
      </c>
      <c r="W301">
        <v>4.2</v>
      </c>
    </row>
    <row r="302" spans="1:23" x14ac:dyDescent="0.3">
      <c r="A302">
        <v>301</v>
      </c>
      <c r="B302" t="s">
        <v>3653</v>
      </c>
      <c r="C302">
        <v>8</v>
      </c>
      <c r="D302" t="s">
        <v>3654</v>
      </c>
      <c r="E302">
        <v>1</v>
      </c>
      <c r="F302">
        <v>3</v>
      </c>
      <c r="G302" t="s">
        <v>192</v>
      </c>
      <c r="H302">
        <v>108</v>
      </c>
      <c r="I302" s="19">
        <v>45313.112500000003</v>
      </c>
      <c r="J302" s="19">
        <v>45313.759027777778</v>
      </c>
      <c r="K302" s="19">
        <v>45315.202777777777</v>
      </c>
      <c r="L302" s="19">
        <v>45316.112500000003</v>
      </c>
      <c r="M302">
        <v>0</v>
      </c>
      <c r="N302" t="s">
        <v>165</v>
      </c>
      <c r="O302" t="s">
        <v>3660</v>
      </c>
      <c r="P302" t="s">
        <v>225</v>
      </c>
      <c r="Q302">
        <v>300</v>
      </c>
      <c r="R302" t="s">
        <v>32579</v>
      </c>
      <c r="S302">
        <v>15.516666666666666</v>
      </c>
      <c r="T302">
        <v>50.166666666666664</v>
      </c>
      <c r="U302" t="s">
        <v>32580</v>
      </c>
      <c r="V302">
        <v>0</v>
      </c>
      <c r="W302">
        <v>15.516666666666666</v>
      </c>
    </row>
    <row r="303" spans="1:23" x14ac:dyDescent="0.3">
      <c r="A303">
        <v>302</v>
      </c>
      <c r="B303" t="s">
        <v>3661</v>
      </c>
      <c r="C303">
        <v>45</v>
      </c>
      <c r="D303" t="s">
        <v>3662</v>
      </c>
      <c r="E303">
        <v>1</v>
      </c>
      <c r="F303">
        <v>3</v>
      </c>
      <c r="G303" t="s">
        <v>116</v>
      </c>
      <c r="H303">
        <v>111</v>
      </c>
      <c r="I303" s="19">
        <v>45182.345138888886</v>
      </c>
      <c r="J303" s="19">
        <v>45182.505555555559</v>
      </c>
      <c r="K303" s="19">
        <v>45185.073611111111</v>
      </c>
      <c r="L303" s="19">
        <v>45185.345138888886</v>
      </c>
      <c r="M303">
        <v>0</v>
      </c>
      <c r="N303" t="s">
        <v>307</v>
      </c>
      <c r="O303" t="s">
        <v>3668</v>
      </c>
      <c r="P303" t="s">
        <v>293</v>
      </c>
      <c r="Q303">
        <v>301</v>
      </c>
      <c r="R303" t="s">
        <v>32579</v>
      </c>
      <c r="S303">
        <v>3.8499999999999996</v>
      </c>
      <c r="T303">
        <v>65.483333333333334</v>
      </c>
      <c r="U303" t="s">
        <v>32580</v>
      </c>
      <c r="V303">
        <v>0</v>
      </c>
      <c r="W303">
        <v>3.8499999999999996</v>
      </c>
    </row>
    <row r="304" spans="1:23" x14ac:dyDescent="0.3">
      <c r="A304">
        <v>303</v>
      </c>
      <c r="B304" t="s">
        <v>3669</v>
      </c>
      <c r="C304">
        <v>67</v>
      </c>
      <c r="D304" t="s">
        <v>3670</v>
      </c>
      <c r="E304">
        <v>3</v>
      </c>
      <c r="F304">
        <v>3</v>
      </c>
      <c r="G304" t="s">
        <v>116</v>
      </c>
      <c r="H304">
        <v>102</v>
      </c>
      <c r="I304" s="19">
        <v>44958.10833333333</v>
      </c>
      <c r="J304" s="19">
        <v>44958.393055555556</v>
      </c>
      <c r="K304" s="19">
        <v>44959.297222222223</v>
      </c>
      <c r="L304" s="19">
        <v>44961.10833333333</v>
      </c>
      <c r="M304">
        <v>0</v>
      </c>
      <c r="N304" t="s">
        <v>128</v>
      </c>
      <c r="O304" t="s">
        <v>3676</v>
      </c>
      <c r="P304" t="s">
        <v>877</v>
      </c>
      <c r="Q304">
        <v>302</v>
      </c>
      <c r="R304" t="s">
        <v>32579</v>
      </c>
      <c r="S304">
        <v>6.833333333333333</v>
      </c>
      <c r="T304">
        <v>28.533333333333331</v>
      </c>
      <c r="U304" t="s">
        <v>32580</v>
      </c>
      <c r="V304">
        <v>0</v>
      </c>
      <c r="W304">
        <v>6.833333333333333</v>
      </c>
    </row>
    <row r="305" spans="1:23" x14ac:dyDescent="0.3">
      <c r="A305">
        <v>304</v>
      </c>
      <c r="B305" t="s">
        <v>3677</v>
      </c>
      <c r="C305">
        <v>1</v>
      </c>
      <c r="D305" t="s">
        <v>3678</v>
      </c>
      <c r="E305">
        <v>1</v>
      </c>
      <c r="F305">
        <v>4</v>
      </c>
      <c r="G305" t="s">
        <v>192</v>
      </c>
      <c r="H305">
        <v>90</v>
      </c>
      <c r="I305" s="19">
        <v>44947.270138888889</v>
      </c>
      <c r="J305" s="19">
        <v>44947.545138888891</v>
      </c>
      <c r="K305" s="19">
        <v>44950.34097222222</v>
      </c>
      <c r="L305" s="19">
        <v>44951.270138888889</v>
      </c>
      <c r="M305">
        <v>0</v>
      </c>
      <c r="N305" t="s">
        <v>165</v>
      </c>
      <c r="O305" t="s">
        <v>3683</v>
      </c>
      <c r="P305" t="s">
        <v>225</v>
      </c>
      <c r="Q305">
        <v>303</v>
      </c>
      <c r="R305" t="s">
        <v>32579</v>
      </c>
      <c r="S305">
        <v>6.6</v>
      </c>
      <c r="T305">
        <v>73.7</v>
      </c>
      <c r="U305" t="s">
        <v>32580</v>
      </c>
      <c r="V305">
        <v>0</v>
      </c>
      <c r="W305">
        <v>6.6</v>
      </c>
    </row>
    <row r="306" spans="1:23" x14ac:dyDescent="0.3">
      <c r="A306">
        <v>305</v>
      </c>
      <c r="B306" t="s">
        <v>3684</v>
      </c>
      <c r="C306">
        <v>50</v>
      </c>
      <c r="D306" t="s">
        <v>3685</v>
      </c>
      <c r="E306">
        <v>3</v>
      </c>
      <c r="F306">
        <v>3</v>
      </c>
      <c r="G306" t="s">
        <v>192</v>
      </c>
      <c r="H306">
        <v>93</v>
      </c>
      <c r="I306" s="19">
        <v>45718.981944444444</v>
      </c>
      <c r="J306" s="19">
        <v>45719.212500000001</v>
      </c>
      <c r="K306" s="19">
        <v>45725.331944444442</v>
      </c>
      <c r="L306" s="19">
        <v>45721.981944444444</v>
      </c>
      <c r="M306">
        <v>1</v>
      </c>
      <c r="N306" t="s">
        <v>128</v>
      </c>
      <c r="O306" t="s">
        <v>3691</v>
      </c>
      <c r="P306" t="s">
        <v>877</v>
      </c>
      <c r="Q306">
        <v>304</v>
      </c>
      <c r="R306" t="s">
        <v>32579</v>
      </c>
      <c r="S306">
        <v>5.5333333333333332</v>
      </c>
      <c r="T306">
        <v>152.4</v>
      </c>
      <c r="U306" t="s">
        <v>32581</v>
      </c>
      <c r="V306">
        <v>1</v>
      </c>
      <c r="W306">
        <v>5.5333333333333332</v>
      </c>
    </row>
    <row r="307" spans="1:23" x14ac:dyDescent="0.3">
      <c r="A307">
        <v>306</v>
      </c>
      <c r="B307" t="s">
        <v>3692</v>
      </c>
      <c r="C307">
        <v>55</v>
      </c>
      <c r="D307" t="s">
        <v>3693</v>
      </c>
      <c r="E307">
        <v>1</v>
      </c>
      <c r="F307">
        <v>3</v>
      </c>
      <c r="G307" t="s">
        <v>116</v>
      </c>
      <c r="H307">
        <v>110</v>
      </c>
      <c r="I307" s="19">
        <v>45545.086805555555</v>
      </c>
      <c r="J307" s="19">
        <v>45545.15625</v>
      </c>
      <c r="K307" s="19">
        <v>45546.732638888891</v>
      </c>
      <c r="L307" s="19">
        <v>45547.086805555555</v>
      </c>
      <c r="M307">
        <v>0</v>
      </c>
      <c r="N307" t="s">
        <v>128</v>
      </c>
      <c r="O307" t="s">
        <v>3699</v>
      </c>
      <c r="P307" t="s">
        <v>293</v>
      </c>
      <c r="Q307">
        <v>305</v>
      </c>
      <c r="R307" t="s">
        <v>32579</v>
      </c>
      <c r="S307">
        <v>1.6666666666666665</v>
      </c>
      <c r="T307">
        <v>39.5</v>
      </c>
      <c r="U307" t="s">
        <v>32580</v>
      </c>
      <c r="V307">
        <v>0</v>
      </c>
      <c r="W307">
        <v>1.6666666666666665</v>
      </c>
    </row>
    <row r="308" spans="1:23" x14ac:dyDescent="0.3">
      <c r="A308">
        <v>307</v>
      </c>
      <c r="B308" t="s">
        <v>3700</v>
      </c>
      <c r="C308">
        <v>56</v>
      </c>
      <c r="D308" t="s">
        <v>3701</v>
      </c>
      <c r="E308">
        <v>1</v>
      </c>
      <c r="F308">
        <v>3</v>
      </c>
      <c r="G308" t="s">
        <v>116</v>
      </c>
      <c r="H308">
        <v>1</v>
      </c>
      <c r="I308" s="19">
        <v>45405.95</v>
      </c>
      <c r="J308" s="19">
        <v>45406.006944444445</v>
      </c>
      <c r="K308" s="19">
        <v>45407.211805555555</v>
      </c>
      <c r="L308" s="19">
        <v>45407.95</v>
      </c>
      <c r="M308">
        <v>0</v>
      </c>
      <c r="N308" t="s">
        <v>222</v>
      </c>
      <c r="O308" t="s">
        <v>3706</v>
      </c>
      <c r="P308" t="s">
        <v>225</v>
      </c>
      <c r="Q308">
        <v>306</v>
      </c>
      <c r="R308" t="s">
        <v>32579</v>
      </c>
      <c r="S308">
        <v>1.3666666666666667</v>
      </c>
      <c r="T308">
        <v>30.283333333333331</v>
      </c>
      <c r="U308" t="s">
        <v>32580</v>
      </c>
      <c r="V308">
        <v>0</v>
      </c>
      <c r="W308">
        <v>1.3666666666666667</v>
      </c>
    </row>
    <row r="309" spans="1:23" x14ac:dyDescent="0.3">
      <c r="A309">
        <v>308</v>
      </c>
      <c r="B309" t="s">
        <v>3707</v>
      </c>
      <c r="C309">
        <v>27</v>
      </c>
      <c r="D309" t="s">
        <v>3708</v>
      </c>
      <c r="E309">
        <v>2</v>
      </c>
      <c r="F309">
        <v>3</v>
      </c>
      <c r="G309" t="s">
        <v>116</v>
      </c>
      <c r="H309">
        <v>15</v>
      </c>
      <c r="I309" s="19">
        <v>45239.484027777777</v>
      </c>
      <c r="J309" s="19">
        <v>45239.557638888888</v>
      </c>
      <c r="K309" s="19">
        <v>45241.17291666667</v>
      </c>
      <c r="L309" s="19">
        <v>45240.484027777777</v>
      </c>
      <c r="M309">
        <v>1</v>
      </c>
      <c r="N309" t="s">
        <v>165</v>
      </c>
      <c r="O309" t="s">
        <v>3714</v>
      </c>
      <c r="P309" t="s">
        <v>584</v>
      </c>
      <c r="Q309">
        <v>307</v>
      </c>
      <c r="R309" t="s">
        <v>32579</v>
      </c>
      <c r="S309">
        <v>1.7666666666666666</v>
      </c>
      <c r="T309">
        <v>40.533333333333331</v>
      </c>
      <c r="U309" t="s">
        <v>32581</v>
      </c>
      <c r="V309">
        <v>1</v>
      </c>
      <c r="W309">
        <v>1.7666666666666666</v>
      </c>
    </row>
    <row r="310" spans="1:23" x14ac:dyDescent="0.3">
      <c r="A310">
        <v>309</v>
      </c>
      <c r="B310" t="s">
        <v>3715</v>
      </c>
      <c r="C310">
        <v>15</v>
      </c>
      <c r="D310" t="s">
        <v>3716</v>
      </c>
      <c r="E310">
        <v>2</v>
      </c>
      <c r="F310">
        <v>3</v>
      </c>
      <c r="G310" t="s">
        <v>116</v>
      </c>
      <c r="H310">
        <v>15</v>
      </c>
      <c r="I310" s="19">
        <v>44942.100694444445</v>
      </c>
      <c r="J310" s="19">
        <v>44942.165277777778</v>
      </c>
      <c r="K310" s="19">
        <v>44942.53402777778</v>
      </c>
      <c r="L310" s="19">
        <v>44943.100694444445</v>
      </c>
      <c r="M310">
        <v>0</v>
      </c>
      <c r="N310" t="s">
        <v>307</v>
      </c>
      <c r="O310" t="s">
        <v>3721</v>
      </c>
      <c r="P310" t="s">
        <v>584</v>
      </c>
      <c r="Q310">
        <v>308</v>
      </c>
      <c r="R310" t="s">
        <v>32579</v>
      </c>
      <c r="S310">
        <v>1.55</v>
      </c>
      <c r="T310">
        <v>10.4</v>
      </c>
      <c r="U310" t="s">
        <v>32580</v>
      </c>
      <c r="V310">
        <v>0</v>
      </c>
      <c r="W310">
        <v>1.55</v>
      </c>
    </row>
    <row r="311" spans="1:23" x14ac:dyDescent="0.3">
      <c r="A311">
        <v>310</v>
      </c>
      <c r="B311" t="s">
        <v>3723</v>
      </c>
      <c r="C311">
        <v>54</v>
      </c>
      <c r="D311" t="s">
        <v>3724</v>
      </c>
      <c r="E311">
        <v>5</v>
      </c>
      <c r="F311">
        <v>3</v>
      </c>
      <c r="G311" t="s">
        <v>116</v>
      </c>
      <c r="H311">
        <v>55</v>
      </c>
      <c r="I311" s="19">
        <v>45016.254861111112</v>
      </c>
      <c r="J311" s="19">
        <v>45016.322916666664</v>
      </c>
      <c r="K311" s="19">
        <v>45017.081250000003</v>
      </c>
      <c r="L311" s="19">
        <v>45017.254861111112</v>
      </c>
      <c r="M311">
        <v>0</v>
      </c>
      <c r="N311" t="s">
        <v>165</v>
      </c>
      <c r="O311" t="s">
        <v>3729</v>
      </c>
      <c r="P311" t="s">
        <v>135</v>
      </c>
      <c r="Q311">
        <v>309</v>
      </c>
      <c r="R311" t="s">
        <v>32579</v>
      </c>
      <c r="S311">
        <v>1.6333333333333333</v>
      </c>
      <c r="T311">
        <v>19.833333333333332</v>
      </c>
      <c r="U311" t="s">
        <v>32580</v>
      </c>
      <c r="V311">
        <v>0</v>
      </c>
      <c r="W311">
        <v>1.6333333333333333</v>
      </c>
    </row>
    <row r="312" spans="1:23" x14ac:dyDescent="0.3">
      <c r="A312">
        <v>311</v>
      </c>
      <c r="B312" t="s">
        <v>3730</v>
      </c>
      <c r="C312">
        <v>47</v>
      </c>
      <c r="D312" t="s">
        <v>3732</v>
      </c>
      <c r="E312">
        <v>3</v>
      </c>
      <c r="F312">
        <v>1</v>
      </c>
      <c r="G312" t="s">
        <v>192</v>
      </c>
      <c r="H312">
        <v>88</v>
      </c>
      <c r="I312" s="19">
        <v>44953.167361111111</v>
      </c>
      <c r="J312" s="19">
        <v>44953.208333333336</v>
      </c>
      <c r="K312" s="19">
        <v>44953.394444444442</v>
      </c>
      <c r="L312" s="19">
        <v>44953.500694444447</v>
      </c>
      <c r="M312">
        <v>0</v>
      </c>
      <c r="N312" t="s">
        <v>128</v>
      </c>
      <c r="O312" t="s">
        <v>3737</v>
      </c>
      <c r="P312" t="s">
        <v>877</v>
      </c>
      <c r="Q312">
        <v>310</v>
      </c>
      <c r="R312" t="s">
        <v>32579</v>
      </c>
      <c r="S312">
        <v>0.98333333333333328</v>
      </c>
      <c r="T312">
        <v>5.45</v>
      </c>
      <c r="U312" t="s">
        <v>32580</v>
      </c>
      <c r="V312">
        <v>0</v>
      </c>
      <c r="W312">
        <v>0.98333333333333328</v>
      </c>
    </row>
    <row r="313" spans="1:23" x14ac:dyDescent="0.3">
      <c r="A313">
        <v>312</v>
      </c>
      <c r="B313" t="s">
        <v>3739</v>
      </c>
      <c r="C313">
        <v>71</v>
      </c>
      <c r="D313" t="s">
        <v>3740</v>
      </c>
      <c r="E313">
        <v>4</v>
      </c>
      <c r="F313">
        <v>3</v>
      </c>
      <c r="G313" t="s">
        <v>192</v>
      </c>
      <c r="H313">
        <v>25</v>
      </c>
      <c r="I313" s="19">
        <v>44976.648611111108</v>
      </c>
      <c r="J313" s="19">
        <v>44977.113888888889</v>
      </c>
      <c r="K313" s="19">
        <v>44980.102083333331</v>
      </c>
      <c r="L313" s="19">
        <v>44978.648611111108</v>
      </c>
      <c r="M313">
        <v>1</v>
      </c>
      <c r="N313" t="s">
        <v>128</v>
      </c>
      <c r="O313" t="s">
        <v>3495</v>
      </c>
      <c r="P313" t="s">
        <v>3745</v>
      </c>
      <c r="Q313">
        <v>311</v>
      </c>
      <c r="R313" t="s">
        <v>32579</v>
      </c>
      <c r="S313">
        <v>11.166666666666666</v>
      </c>
      <c r="T313">
        <v>82.883333333333326</v>
      </c>
      <c r="U313" t="s">
        <v>32581</v>
      </c>
      <c r="V313">
        <v>1</v>
      </c>
      <c r="W313">
        <v>11.166666666666666</v>
      </c>
    </row>
    <row r="314" spans="1:23" x14ac:dyDescent="0.3">
      <c r="A314">
        <v>313</v>
      </c>
      <c r="B314" t="s">
        <v>3746</v>
      </c>
      <c r="C314">
        <v>32</v>
      </c>
      <c r="D314" t="s">
        <v>3747</v>
      </c>
      <c r="E314">
        <v>5</v>
      </c>
      <c r="F314">
        <v>3</v>
      </c>
      <c r="G314" t="s">
        <v>116</v>
      </c>
      <c r="H314">
        <v>93</v>
      </c>
      <c r="I314" s="19">
        <v>45327.545138888891</v>
      </c>
      <c r="J314" s="19">
        <v>45327.672222222223</v>
      </c>
      <c r="K314" s="19">
        <v>45329.815972222219</v>
      </c>
      <c r="L314" s="19">
        <v>45330.545138888891</v>
      </c>
      <c r="M314">
        <v>0</v>
      </c>
      <c r="N314" t="s">
        <v>128</v>
      </c>
      <c r="O314" t="s">
        <v>3754</v>
      </c>
      <c r="P314" t="s">
        <v>2960</v>
      </c>
      <c r="Q314">
        <v>312</v>
      </c>
      <c r="R314" t="s">
        <v>32579</v>
      </c>
      <c r="S314">
        <v>3.05</v>
      </c>
      <c r="T314">
        <v>54.5</v>
      </c>
      <c r="U314" t="s">
        <v>32580</v>
      </c>
      <c r="V314">
        <v>0</v>
      </c>
      <c r="W314">
        <v>3.05</v>
      </c>
    </row>
    <row r="315" spans="1:23" x14ac:dyDescent="0.3">
      <c r="A315">
        <v>314</v>
      </c>
      <c r="B315" t="s">
        <v>3755</v>
      </c>
      <c r="C315">
        <v>14</v>
      </c>
      <c r="D315" t="s">
        <v>3756</v>
      </c>
      <c r="E315">
        <v>1</v>
      </c>
      <c r="F315">
        <v>2</v>
      </c>
      <c r="G315" t="s">
        <v>192</v>
      </c>
      <c r="H315">
        <v>112</v>
      </c>
      <c r="I315" s="19">
        <v>45455.874305555553</v>
      </c>
      <c r="J315" s="19">
        <v>45456.212500000001</v>
      </c>
      <c r="K315" s="19">
        <v>45456.371527777781</v>
      </c>
      <c r="L315" s="19">
        <v>45456.874305555553</v>
      </c>
      <c r="M315">
        <v>0</v>
      </c>
      <c r="N315" t="s">
        <v>128</v>
      </c>
      <c r="O315" t="s">
        <v>3762</v>
      </c>
      <c r="P315" t="s">
        <v>363</v>
      </c>
      <c r="Q315">
        <v>313</v>
      </c>
      <c r="R315" t="s">
        <v>32579</v>
      </c>
      <c r="S315">
        <v>8.1166666666666671</v>
      </c>
      <c r="T315">
        <v>11.933333333333334</v>
      </c>
      <c r="U315" t="s">
        <v>32580</v>
      </c>
      <c r="V315">
        <v>0</v>
      </c>
      <c r="W315">
        <v>8.1166666666666671</v>
      </c>
    </row>
    <row r="316" spans="1:23" x14ac:dyDescent="0.3">
      <c r="A316">
        <v>315</v>
      </c>
      <c r="B316" t="s">
        <v>3764</v>
      </c>
      <c r="C316">
        <v>32</v>
      </c>
      <c r="D316" t="s">
        <v>3765</v>
      </c>
      <c r="E316">
        <v>2</v>
      </c>
      <c r="F316">
        <v>3</v>
      </c>
      <c r="G316" t="s">
        <v>116</v>
      </c>
      <c r="H316">
        <v>49</v>
      </c>
      <c r="I316" s="19">
        <v>45092.908333333333</v>
      </c>
      <c r="J316" s="19">
        <v>45093.171527777777</v>
      </c>
      <c r="K316" s="19">
        <v>45094.222222222219</v>
      </c>
      <c r="L316" s="19">
        <v>45095.908333333333</v>
      </c>
      <c r="M316">
        <v>0</v>
      </c>
      <c r="N316" t="s">
        <v>307</v>
      </c>
      <c r="O316" t="s">
        <v>3770</v>
      </c>
      <c r="P316" t="s">
        <v>3771</v>
      </c>
      <c r="Q316">
        <v>314</v>
      </c>
      <c r="R316" t="s">
        <v>32579</v>
      </c>
      <c r="S316">
        <v>6.3166666666666664</v>
      </c>
      <c r="T316">
        <v>31.533333333333331</v>
      </c>
      <c r="U316" t="s">
        <v>32580</v>
      </c>
      <c r="V316">
        <v>0</v>
      </c>
      <c r="W316">
        <v>6.3166666666666664</v>
      </c>
    </row>
    <row r="317" spans="1:23" x14ac:dyDescent="0.3">
      <c r="A317">
        <v>316</v>
      </c>
      <c r="B317" t="s">
        <v>3773</v>
      </c>
      <c r="C317">
        <v>43</v>
      </c>
      <c r="D317" t="s">
        <v>3774</v>
      </c>
      <c r="E317">
        <v>3</v>
      </c>
      <c r="F317">
        <v>2</v>
      </c>
      <c r="G317" t="s">
        <v>192</v>
      </c>
      <c r="H317">
        <v>5</v>
      </c>
      <c r="I317" s="19">
        <v>45512.529166666667</v>
      </c>
      <c r="J317" s="19">
        <v>45512.644444444442</v>
      </c>
      <c r="K317" s="19">
        <v>45512.93472222222</v>
      </c>
      <c r="L317" s="19">
        <v>45513.029166666667</v>
      </c>
      <c r="M317">
        <v>0</v>
      </c>
      <c r="N317" t="s">
        <v>222</v>
      </c>
      <c r="O317" t="s">
        <v>3779</v>
      </c>
      <c r="P317" t="s">
        <v>962</v>
      </c>
      <c r="Q317">
        <v>315</v>
      </c>
      <c r="R317" t="s">
        <v>32579</v>
      </c>
      <c r="S317">
        <v>2.7666666666666666</v>
      </c>
      <c r="T317">
        <v>9.7333333333333325</v>
      </c>
      <c r="U317" t="s">
        <v>32580</v>
      </c>
      <c r="V317">
        <v>0</v>
      </c>
      <c r="W317">
        <v>2.7666666666666666</v>
      </c>
    </row>
    <row r="318" spans="1:23" x14ac:dyDescent="0.3">
      <c r="A318">
        <v>317</v>
      </c>
      <c r="B318" t="s">
        <v>3780</v>
      </c>
      <c r="C318">
        <v>41</v>
      </c>
      <c r="D318" t="s">
        <v>3781</v>
      </c>
      <c r="E318">
        <v>2</v>
      </c>
      <c r="F318">
        <v>3</v>
      </c>
      <c r="G318" t="s">
        <v>116</v>
      </c>
      <c r="H318">
        <v>100</v>
      </c>
      <c r="I318" s="19">
        <v>45365.970138888886</v>
      </c>
      <c r="J318" s="19">
        <v>45366.029861111114</v>
      </c>
      <c r="K318" s="19">
        <v>45367.567361111112</v>
      </c>
      <c r="L318" s="19">
        <v>45367.970138888886</v>
      </c>
      <c r="M318">
        <v>0</v>
      </c>
      <c r="N318" t="s">
        <v>222</v>
      </c>
      <c r="O318" t="s">
        <v>3787</v>
      </c>
      <c r="P318" t="s">
        <v>398</v>
      </c>
      <c r="Q318">
        <v>316</v>
      </c>
      <c r="R318" t="s">
        <v>32579</v>
      </c>
      <c r="S318">
        <v>1.4333333333333333</v>
      </c>
      <c r="T318">
        <v>38.333333333333329</v>
      </c>
      <c r="U318" t="s">
        <v>32580</v>
      </c>
      <c r="V318">
        <v>0</v>
      </c>
      <c r="W318">
        <v>1.4333333333333333</v>
      </c>
    </row>
    <row r="319" spans="1:23" x14ac:dyDescent="0.3">
      <c r="A319">
        <v>318</v>
      </c>
      <c r="B319" t="s">
        <v>3788</v>
      </c>
      <c r="C319">
        <v>16</v>
      </c>
      <c r="D319" t="s">
        <v>3789</v>
      </c>
      <c r="E319">
        <v>3</v>
      </c>
      <c r="F319">
        <v>1</v>
      </c>
      <c r="G319" t="s">
        <v>116</v>
      </c>
      <c r="H319">
        <v>53</v>
      </c>
      <c r="I319" s="19">
        <v>45156.629861111112</v>
      </c>
      <c r="J319" s="19">
        <v>45156.740972222222</v>
      </c>
      <c r="K319" s="19">
        <v>45156.782638888886</v>
      </c>
      <c r="L319" s="19">
        <v>45156.796527777777</v>
      </c>
      <c r="M319">
        <v>0</v>
      </c>
      <c r="N319" t="s">
        <v>222</v>
      </c>
      <c r="O319" t="s">
        <v>3795</v>
      </c>
      <c r="P319" t="s">
        <v>246</v>
      </c>
      <c r="Q319">
        <v>317</v>
      </c>
      <c r="R319" t="s">
        <v>32579</v>
      </c>
      <c r="S319">
        <v>2.6666666666666665</v>
      </c>
      <c r="T319">
        <v>3.6666666666666665</v>
      </c>
      <c r="U319" t="s">
        <v>32580</v>
      </c>
      <c r="V319">
        <v>0</v>
      </c>
      <c r="W319">
        <v>2.6666666666666665</v>
      </c>
    </row>
    <row r="320" spans="1:23" x14ac:dyDescent="0.3">
      <c r="A320">
        <v>319</v>
      </c>
      <c r="B320" t="s">
        <v>3796</v>
      </c>
      <c r="C320">
        <v>26</v>
      </c>
      <c r="D320" t="s">
        <v>3797</v>
      </c>
      <c r="E320">
        <v>2</v>
      </c>
      <c r="F320">
        <v>3</v>
      </c>
      <c r="G320" t="s">
        <v>116</v>
      </c>
      <c r="H320">
        <v>109</v>
      </c>
      <c r="I320" s="19">
        <v>45510.452777777777</v>
      </c>
      <c r="J320" s="19">
        <v>45510.708333333336</v>
      </c>
      <c r="K320" s="19">
        <v>45516.431250000001</v>
      </c>
      <c r="L320" s="19">
        <v>45513.452777777777</v>
      </c>
      <c r="M320">
        <v>1</v>
      </c>
      <c r="N320" t="s">
        <v>165</v>
      </c>
      <c r="O320" t="s">
        <v>3803</v>
      </c>
      <c r="P320" t="s">
        <v>328</v>
      </c>
      <c r="Q320">
        <v>318</v>
      </c>
      <c r="R320" t="s">
        <v>32579</v>
      </c>
      <c r="S320">
        <v>6.1333333333333329</v>
      </c>
      <c r="T320">
        <v>143.48333333333332</v>
      </c>
      <c r="U320" t="s">
        <v>32581</v>
      </c>
      <c r="V320">
        <v>1</v>
      </c>
      <c r="W320">
        <v>6.1333333333333329</v>
      </c>
    </row>
    <row r="321" spans="1:23" x14ac:dyDescent="0.3">
      <c r="A321">
        <v>320</v>
      </c>
      <c r="B321" t="s">
        <v>3804</v>
      </c>
      <c r="C321">
        <v>67</v>
      </c>
      <c r="D321" t="s">
        <v>3805</v>
      </c>
      <c r="E321">
        <v>2</v>
      </c>
      <c r="F321">
        <v>4</v>
      </c>
      <c r="G321" t="s">
        <v>116</v>
      </c>
      <c r="H321">
        <v>100</v>
      </c>
      <c r="I321" s="19">
        <v>45352.55</v>
      </c>
      <c r="J321" s="19">
        <v>45353.140277777777</v>
      </c>
      <c r="K321" s="19">
        <v>45355.415972222225</v>
      </c>
      <c r="L321" s="19">
        <v>45357.55</v>
      </c>
      <c r="M321">
        <v>0</v>
      </c>
      <c r="N321" t="s">
        <v>165</v>
      </c>
      <c r="O321" t="s">
        <v>3811</v>
      </c>
      <c r="P321" t="s">
        <v>328</v>
      </c>
      <c r="Q321">
        <v>319</v>
      </c>
      <c r="R321" t="s">
        <v>32579</v>
      </c>
      <c r="S321">
        <v>14.166666666666666</v>
      </c>
      <c r="T321">
        <v>68.783333333333331</v>
      </c>
      <c r="U321" t="s">
        <v>32580</v>
      </c>
      <c r="V321">
        <v>0</v>
      </c>
      <c r="W321">
        <v>14.166666666666666</v>
      </c>
    </row>
    <row r="322" spans="1:23" x14ac:dyDescent="0.3">
      <c r="A322">
        <v>321</v>
      </c>
      <c r="B322" t="s">
        <v>3812</v>
      </c>
      <c r="C322">
        <v>19</v>
      </c>
      <c r="D322" t="s">
        <v>3814</v>
      </c>
      <c r="E322">
        <v>3</v>
      </c>
      <c r="F322">
        <v>2</v>
      </c>
      <c r="G322" t="s">
        <v>172</v>
      </c>
      <c r="H322">
        <v>82</v>
      </c>
      <c r="I322" s="19">
        <v>45207.984722222223</v>
      </c>
      <c r="J322" s="19">
        <v>45208.025694444441</v>
      </c>
      <c r="K322" s="19"/>
      <c r="L322" s="19">
        <v>45208.484722222223</v>
      </c>
      <c r="M322">
        <v>1</v>
      </c>
      <c r="N322" t="s">
        <v>165</v>
      </c>
      <c r="O322" t="s">
        <v>3818</v>
      </c>
      <c r="Q322">
        <v>320</v>
      </c>
      <c r="R322" t="s">
        <v>32582</v>
      </c>
      <c r="S322">
        <v>0.98333333333333328</v>
      </c>
      <c r="U322" t="s">
        <v>32581</v>
      </c>
      <c r="V322">
        <v>1</v>
      </c>
      <c r="W322">
        <v>0.98333333333333328</v>
      </c>
    </row>
    <row r="323" spans="1:23" x14ac:dyDescent="0.3">
      <c r="A323">
        <v>322</v>
      </c>
      <c r="B323" t="s">
        <v>3820</v>
      </c>
      <c r="C323">
        <v>60</v>
      </c>
      <c r="D323" t="s">
        <v>3821</v>
      </c>
      <c r="E323">
        <v>2</v>
      </c>
      <c r="F323">
        <v>3</v>
      </c>
      <c r="G323" t="s">
        <v>116</v>
      </c>
      <c r="H323">
        <v>30</v>
      </c>
      <c r="I323" s="19">
        <v>44927.46597222222</v>
      </c>
      <c r="J323" s="19">
        <v>44927.594444444447</v>
      </c>
      <c r="K323" s="19">
        <v>44928.626388888886</v>
      </c>
      <c r="L323" s="19">
        <v>44929.46597222222</v>
      </c>
      <c r="M323">
        <v>0</v>
      </c>
      <c r="N323" t="s">
        <v>307</v>
      </c>
      <c r="O323" t="s">
        <v>3826</v>
      </c>
      <c r="P323" t="s">
        <v>3827</v>
      </c>
      <c r="Q323">
        <v>321</v>
      </c>
      <c r="R323" t="s">
        <v>32579</v>
      </c>
      <c r="S323">
        <v>3.083333333333333</v>
      </c>
      <c r="T323">
        <v>27.849999999999998</v>
      </c>
      <c r="U323" t="s">
        <v>32580</v>
      </c>
      <c r="V323">
        <v>0</v>
      </c>
      <c r="W323">
        <v>3.083333333333333</v>
      </c>
    </row>
    <row r="324" spans="1:23" x14ac:dyDescent="0.3">
      <c r="A324">
        <v>323</v>
      </c>
      <c r="B324" t="s">
        <v>3828</v>
      </c>
      <c r="C324">
        <v>31</v>
      </c>
      <c r="D324" t="s">
        <v>3829</v>
      </c>
      <c r="E324">
        <v>1</v>
      </c>
      <c r="F324">
        <v>3</v>
      </c>
      <c r="G324" t="s">
        <v>116</v>
      </c>
      <c r="H324">
        <v>102</v>
      </c>
      <c r="I324" s="19">
        <v>45135.818055555559</v>
      </c>
      <c r="J324" s="19">
        <v>45136.063888888886</v>
      </c>
      <c r="K324" s="19">
        <v>45137.756944444445</v>
      </c>
      <c r="L324" s="19">
        <v>45138.818055555559</v>
      </c>
      <c r="M324">
        <v>0</v>
      </c>
      <c r="N324" t="s">
        <v>128</v>
      </c>
      <c r="O324" t="s">
        <v>3835</v>
      </c>
      <c r="P324" t="s">
        <v>225</v>
      </c>
      <c r="Q324">
        <v>322</v>
      </c>
      <c r="R324" t="s">
        <v>32579</v>
      </c>
      <c r="S324">
        <v>5.8999999999999995</v>
      </c>
      <c r="T324">
        <v>46.533333333333331</v>
      </c>
      <c r="U324" t="s">
        <v>32580</v>
      </c>
      <c r="V324">
        <v>0</v>
      </c>
      <c r="W324">
        <v>5.8999999999999995</v>
      </c>
    </row>
    <row r="325" spans="1:23" x14ac:dyDescent="0.3">
      <c r="A325">
        <v>324</v>
      </c>
      <c r="B325" t="s">
        <v>3836</v>
      </c>
      <c r="C325">
        <v>28</v>
      </c>
      <c r="D325" t="s">
        <v>3837</v>
      </c>
      <c r="E325">
        <v>5</v>
      </c>
      <c r="F325">
        <v>3</v>
      </c>
      <c r="G325" t="s">
        <v>116</v>
      </c>
      <c r="H325">
        <v>82</v>
      </c>
      <c r="I325" s="19">
        <v>45505.436111111114</v>
      </c>
      <c r="J325" s="19">
        <v>45505.527777777781</v>
      </c>
      <c r="K325" s="19">
        <v>45507.286111111112</v>
      </c>
      <c r="L325" s="19">
        <v>45507.436111111114</v>
      </c>
      <c r="M325">
        <v>0</v>
      </c>
      <c r="N325" t="s">
        <v>165</v>
      </c>
      <c r="O325" t="s">
        <v>3843</v>
      </c>
      <c r="P325" t="s">
        <v>843</v>
      </c>
      <c r="Q325">
        <v>323</v>
      </c>
      <c r="R325" t="s">
        <v>32579</v>
      </c>
      <c r="S325">
        <v>2.1999999999999997</v>
      </c>
      <c r="T325">
        <v>44.4</v>
      </c>
      <c r="U325" t="s">
        <v>32580</v>
      </c>
      <c r="V325">
        <v>0</v>
      </c>
      <c r="W325">
        <v>2.1999999999999997</v>
      </c>
    </row>
    <row r="326" spans="1:23" x14ac:dyDescent="0.3">
      <c r="A326">
        <v>325</v>
      </c>
      <c r="B326" t="s">
        <v>3844</v>
      </c>
      <c r="C326">
        <v>39</v>
      </c>
      <c r="D326" t="s">
        <v>3845</v>
      </c>
      <c r="E326">
        <v>2</v>
      </c>
      <c r="F326">
        <v>2</v>
      </c>
      <c r="G326" t="s">
        <v>192</v>
      </c>
      <c r="H326">
        <v>119</v>
      </c>
      <c r="I326" s="19">
        <v>45154.647916666669</v>
      </c>
      <c r="J326" s="19">
        <v>45154.685416666667</v>
      </c>
      <c r="K326" s="19">
        <v>45154.947916666664</v>
      </c>
      <c r="L326" s="19">
        <v>45154.981249999997</v>
      </c>
      <c r="M326">
        <v>0</v>
      </c>
      <c r="N326" t="s">
        <v>165</v>
      </c>
      <c r="O326" t="s">
        <v>3851</v>
      </c>
      <c r="P326" t="s">
        <v>328</v>
      </c>
      <c r="Q326">
        <v>324</v>
      </c>
      <c r="R326" t="s">
        <v>32579</v>
      </c>
      <c r="S326">
        <v>0.89999999999999991</v>
      </c>
      <c r="T326">
        <v>7.1999999999999993</v>
      </c>
      <c r="U326" t="s">
        <v>32580</v>
      </c>
      <c r="V326">
        <v>0</v>
      </c>
      <c r="W326">
        <v>0.89999999999999991</v>
      </c>
    </row>
    <row r="327" spans="1:23" x14ac:dyDescent="0.3">
      <c r="A327">
        <v>326</v>
      </c>
      <c r="B327" t="s">
        <v>3852</v>
      </c>
      <c r="C327">
        <v>55</v>
      </c>
      <c r="D327" t="s">
        <v>3853</v>
      </c>
      <c r="E327">
        <v>1</v>
      </c>
      <c r="F327">
        <v>4</v>
      </c>
      <c r="G327" t="s">
        <v>116</v>
      </c>
      <c r="H327">
        <v>45</v>
      </c>
      <c r="I327" s="19">
        <v>45207.997916666667</v>
      </c>
      <c r="J327" s="19">
        <v>45208.313194444447</v>
      </c>
      <c r="K327" s="19">
        <v>45214.533333333333</v>
      </c>
      <c r="L327" s="19">
        <v>45211.997916666667</v>
      </c>
      <c r="M327">
        <v>1</v>
      </c>
      <c r="N327" t="s">
        <v>165</v>
      </c>
      <c r="O327" t="s">
        <v>3859</v>
      </c>
      <c r="P327" t="s">
        <v>363</v>
      </c>
      <c r="Q327">
        <v>325</v>
      </c>
      <c r="R327" t="s">
        <v>32579</v>
      </c>
      <c r="S327">
        <v>7.5666666666666664</v>
      </c>
      <c r="T327">
        <v>156.85</v>
      </c>
      <c r="U327" t="s">
        <v>32581</v>
      </c>
      <c r="V327">
        <v>1</v>
      </c>
      <c r="W327">
        <v>7.5666666666666664</v>
      </c>
    </row>
    <row r="328" spans="1:23" x14ac:dyDescent="0.3">
      <c r="A328">
        <v>327</v>
      </c>
      <c r="B328" t="s">
        <v>3860</v>
      </c>
      <c r="C328">
        <v>59</v>
      </c>
      <c r="D328" t="s">
        <v>3861</v>
      </c>
      <c r="E328">
        <v>3</v>
      </c>
      <c r="F328">
        <v>2</v>
      </c>
      <c r="G328" t="s">
        <v>192</v>
      </c>
      <c r="H328">
        <v>20</v>
      </c>
      <c r="I328" s="19">
        <v>45638.479861111111</v>
      </c>
      <c r="J328" s="19">
        <v>45638.558333333334</v>
      </c>
      <c r="K328" s="19">
        <v>45640.284722222219</v>
      </c>
      <c r="L328" s="19">
        <v>45639.479861111111</v>
      </c>
      <c r="M328">
        <v>1</v>
      </c>
      <c r="N328" t="s">
        <v>128</v>
      </c>
      <c r="O328" t="s">
        <v>3867</v>
      </c>
      <c r="P328" t="s">
        <v>877</v>
      </c>
      <c r="Q328">
        <v>326</v>
      </c>
      <c r="R328" t="s">
        <v>32579</v>
      </c>
      <c r="S328">
        <v>1.8833333333333333</v>
      </c>
      <c r="T328">
        <v>43.316666666666663</v>
      </c>
      <c r="U328" t="s">
        <v>32581</v>
      </c>
      <c r="V328">
        <v>1</v>
      </c>
      <c r="W328">
        <v>1.8833333333333333</v>
      </c>
    </row>
    <row r="329" spans="1:23" x14ac:dyDescent="0.3">
      <c r="A329">
        <v>328</v>
      </c>
      <c r="B329" t="s">
        <v>3868</v>
      </c>
      <c r="C329">
        <v>41</v>
      </c>
      <c r="D329" t="s">
        <v>3869</v>
      </c>
      <c r="E329">
        <v>2</v>
      </c>
      <c r="F329">
        <v>2</v>
      </c>
      <c r="G329" t="s">
        <v>116</v>
      </c>
      <c r="H329">
        <v>114</v>
      </c>
      <c r="I329" s="19">
        <v>45692.949305555558</v>
      </c>
      <c r="J329" s="19">
        <v>45693</v>
      </c>
      <c r="K329" s="19">
        <v>45693.250694444447</v>
      </c>
      <c r="L329" s="19">
        <v>45693.449305555558</v>
      </c>
      <c r="M329">
        <v>0</v>
      </c>
      <c r="N329" t="s">
        <v>165</v>
      </c>
      <c r="O329" t="s">
        <v>3875</v>
      </c>
      <c r="P329" t="s">
        <v>168</v>
      </c>
      <c r="Q329">
        <v>327</v>
      </c>
      <c r="R329" t="s">
        <v>32579</v>
      </c>
      <c r="S329">
        <v>1.2166666666666666</v>
      </c>
      <c r="T329">
        <v>7.2333333333333334</v>
      </c>
      <c r="U329" t="s">
        <v>32580</v>
      </c>
      <c r="V329">
        <v>0</v>
      </c>
      <c r="W329">
        <v>1.2166666666666666</v>
      </c>
    </row>
    <row r="330" spans="1:23" x14ac:dyDescent="0.3">
      <c r="A330">
        <v>329</v>
      </c>
      <c r="B330" t="s">
        <v>3876</v>
      </c>
      <c r="C330">
        <v>75</v>
      </c>
      <c r="D330" t="s">
        <v>3877</v>
      </c>
      <c r="E330">
        <v>3</v>
      </c>
      <c r="F330">
        <v>2</v>
      </c>
      <c r="G330" t="s">
        <v>192</v>
      </c>
      <c r="H330">
        <v>82</v>
      </c>
      <c r="I330" s="19">
        <v>44993.130555555559</v>
      </c>
      <c r="J330" s="19">
        <v>44993.328472222223</v>
      </c>
      <c r="K330" s="19">
        <v>44993.782638888886</v>
      </c>
      <c r="L330" s="19">
        <v>44993.630555555559</v>
      </c>
      <c r="M330">
        <v>1</v>
      </c>
      <c r="N330" t="s">
        <v>128</v>
      </c>
      <c r="O330" t="s">
        <v>3883</v>
      </c>
      <c r="P330" t="s">
        <v>877</v>
      </c>
      <c r="Q330">
        <v>328</v>
      </c>
      <c r="R330" t="s">
        <v>32579</v>
      </c>
      <c r="S330">
        <v>4.75</v>
      </c>
      <c r="T330">
        <v>15.649999999999999</v>
      </c>
      <c r="U330" t="s">
        <v>32581</v>
      </c>
      <c r="V330">
        <v>1</v>
      </c>
      <c r="W330">
        <v>4.75</v>
      </c>
    </row>
    <row r="331" spans="1:23" x14ac:dyDescent="0.3">
      <c r="A331">
        <v>330</v>
      </c>
      <c r="B331" t="s">
        <v>3885</v>
      </c>
      <c r="C331">
        <v>37</v>
      </c>
      <c r="D331" t="s">
        <v>3886</v>
      </c>
      <c r="E331">
        <v>1</v>
      </c>
      <c r="F331">
        <v>3</v>
      </c>
      <c r="G331" t="s">
        <v>116</v>
      </c>
      <c r="H331">
        <v>1</v>
      </c>
      <c r="I331" s="19">
        <v>45258.319444444445</v>
      </c>
      <c r="J331" s="19">
        <v>45258.359722222223</v>
      </c>
      <c r="K331" s="19">
        <v>45260.301388888889</v>
      </c>
      <c r="L331" s="19">
        <v>45259.319444444445</v>
      </c>
      <c r="M331">
        <v>1</v>
      </c>
      <c r="N331" t="s">
        <v>165</v>
      </c>
      <c r="O331" t="s">
        <v>3891</v>
      </c>
      <c r="P331" t="s">
        <v>751</v>
      </c>
      <c r="Q331">
        <v>329</v>
      </c>
      <c r="R331" t="s">
        <v>32579</v>
      </c>
      <c r="S331">
        <v>0.96666666666666667</v>
      </c>
      <c r="T331">
        <v>47.566666666666663</v>
      </c>
      <c r="U331" t="s">
        <v>32581</v>
      </c>
      <c r="V331">
        <v>1</v>
      </c>
      <c r="W331">
        <v>0.96666666666666667</v>
      </c>
    </row>
    <row r="332" spans="1:23" x14ac:dyDescent="0.3">
      <c r="A332">
        <v>331</v>
      </c>
      <c r="B332" t="s">
        <v>3892</v>
      </c>
      <c r="C332">
        <v>51</v>
      </c>
      <c r="D332" t="s">
        <v>3894</v>
      </c>
      <c r="E332">
        <v>5</v>
      </c>
      <c r="F332">
        <v>3</v>
      </c>
      <c r="G332" t="s">
        <v>192</v>
      </c>
      <c r="H332">
        <v>12</v>
      </c>
      <c r="I332" s="19">
        <v>44941.102083333331</v>
      </c>
      <c r="J332" s="19">
        <v>44941.381944444445</v>
      </c>
      <c r="K332" s="19">
        <v>44943.727777777778</v>
      </c>
      <c r="L332" s="19">
        <v>44944.102083333331</v>
      </c>
      <c r="M332">
        <v>0</v>
      </c>
      <c r="N332" t="s">
        <v>128</v>
      </c>
      <c r="O332" t="s">
        <v>3899</v>
      </c>
      <c r="P332" t="s">
        <v>2960</v>
      </c>
      <c r="Q332">
        <v>330</v>
      </c>
      <c r="R332" t="s">
        <v>32579</v>
      </c>
      <c r="S332">
        <v>6.7166666666666668</v>
      </c>
      <c r="T332">
        <v>63.016666666666666</v>
      </c>
      <c r="U332" t="s">
        <v>32580</v>
      </c>
      <c r="V332">
        <v>0</v>
      </c>
      <c r="W332">
        <v>6.7166666666666668</v>
      </c>
    </row>
    <row r="333" spans="1:23" x14ac:dyDescent="0.3">
      <c r="A333">
        <v>332</v>
      </c>
      <c r="B333" t="s">
        <v>3900</v>
      </c>
      <c r="C333">
        <v>62</v>
      </c>
      <c r="D333" t="s">
        <v>3901</v>
      </c>
      <c r="E333">
        <v>1</v>
      </c>
      <c r="F333">
        <v>3</v>
      </c>
      <c r="G333" t="s">
        <v>116</v>
      </c>
      <c r="H333">
        <v>14</v>
      </c>
      <c r="I333" s="19">
        <v>45178.734027777777</v>
      </c>
      <c r="J333" s="19">
        <v>45178.802083333336</v>
      </c>
      <c r="K333" s="19">
        <v>45179.15347222222</v>
      </c>
      <c r="L333" s="19">
        <v>45179.734027777777</v>
      </c>
      <c r="M333">
        <v>0</v>
      </c>
      <c r="N333" t="s">
        <v>128</v>
      </c>
      <c r="O333" t="s">
        <v>3907</v>
      </c>
      <c r="P333" t="s">
        <v>363</v>
      </c>
      <c r="Q333">
        <v>331</v>
      </c>
      <c r="R333" t="s">
        <v>32579</v>
      </c>
      <c r="S333">
        <v>1.6333333333333333</v>
      </c>
      <c r="T333">
        <v>10.066666666666666</v>
      </c>
      <c r="U333" t="s">
        <v>32580</v>
      </c>
      <c r="V333">
        <v>0</v>
      </c>
      <c r="W333">
        <v>1.6333333333333333</v>
      </c>
    </row>
    <row r="334" spans="1:23" x14ac:dyDescent="0.3">
      <c r="A334">
        <v>333</v>
      </c>
      <c r="B334" t="s">
        <v>3909</v>
      </c>
      <c r="C334">
        <v>20</v>
      </c>
      <c r="D334" t="s">
        <v>3910</v>
      </c>
      <c r="E334">
        <v>2</v>
      </c>
      <c r="F334">
        <v>3</v>
      </c>
      <c r="G334" t="s">
        <v>116</v>
      </c>
      <c r="H334">
        <v>107</v>
      </c>
      <c r="I334" s="19">
        <v>45432.02847222222</v>
      </c>
      <c r="J334" s="19">
        <v>45432.313194444447</v>
      </c>
      <c r="K334" s="19">
        <v>45436.870138888888</v>
      </c>
      <c r="L334" s="19">
        <v>45435.02847222222</v>
      </c>
      <c r="M334">
        <v>1</v>
      </c>
      <c r="N334" t="s">
        <v>165</v>
      </c>
      <c r="O334" t="s">
        <v>3915</v>
      </c>
      <c r="P334" t="s">
        <v>584</v>
      </c>
      <c r="Q334">
        <v>332</v>
      </c>
      <c r="R334" t="s">
        <v>32579</v>
      </c>
      <c r="S334">
        <v>6.833333333333333</v>
      </c>
      <c r="T334">
        <v>116.19999999999999</v>
      </c>
      <c r="U334" t="s">
        <v>32581</v>
      </c>
      <c r="V334">
        <v>1</v>
      </c>
      <c r="W334">
        <v>6.833333333333333</v>
      </c>
    </row>
    <row r="335" spans="1:23" x14ac:dyDescent="0.3">
      <c r="A335">
        <v>334</v>
      </c>
      <c r="B335" t="s">
        <v>3917</v>
      </c>
      <c r="C335">
        <v>69</v>
      </c>
      <c r="D335" t="s">
        <v>3918</v>
      </c>
      <c r="E335">
        <v>2</v>
      </c>
      <c r="F335">
        <v>2</v>
      </c>
      <c r="G335" t="s">
        <v>116</v>
      </c>
      <c r="H335">
        <v>107</v>
      </c>
      <c r="I335" s="19">
        <v>45055.67083333333</v>
      </c>
      <c r="J335" s="19">
        <v>45055.739583333336</v>
      </c>
      <c r="K335" s="19">
        <v>45056.043055555558</v>
      </c>
      <c r="L335" s="19">
        <v>45056.67083333333</v>
      </c>
      <c r="M335">
        <v>0</v>
      </c>
      <c r="N335" t="s">
        <v>128</v>
      </c>
      <c r="O335" t="s">
        <v>3924</v>
      </c>
      <c r="P335" t="s">
        <v>398</v>
      </c>
      <c r="Q335">
        <v>333</v>
      </c>
      <c r="R335" t="s">
        <v>32579</v>
      </c>
      <c r="S335">
        <v>1.65</v>
      </c>
      <c r="T335">
        <v>8.9333333333333336</v>
      </c>
      <c r="U335" t="s">
        <v>32580</v>
      </c>
      <c r="V335">
        <v>0</v>
      </c>
      <c r="W335">
        <v>1.65</v>
      </c>
    </row>
    <row r="336" spans="1:23" x14ac:dyDescent="0.3">
      <c r="A336">
        <v>335</v>
      </c>
      <c r="B336" t="s">
        <v>3925</v>
      </c>
      <c r="C336">
        <v>5</v>
      </c>
      <c r="D336" t="s">
        <v>3926</v>
      </c>
      <c r="E336">
        <v>1</v>
      </c>
      <c r="F336">
        <v>2</v>
      </c>
      <c r="G336" t="s">
        <v>116</v>
      </c>
      <c r="H336">
        <v>23</v>
      </c>
      <c r="I336" s="19">
        <v>45352.762499999997</v>
      </c>
      <c r="J336" s="19">
        <v>45352.821527777778</v>
      </c>
      <c r="K336" s="19">
        <v>45353.318749999999</v>
      </c>
      <c r="L336" s="19">
        <v>45353.762499999997</v>
      </c>
      <c r="M336">
        <v>0</v>
      </c>
      <c r="N336" t="s">
        <v>222</v>
      </c>
      <c r="O336" t="s">
        <v>3932</v>
      </c>
      <c r="P336" t="s">
        <v>751</v>
      </c>
      <c r="Q336">
        <v>334</v>
      </c>
      <c r="R336" t="s">
        <v>32579</v>
      </c>
      <c r="S336">
        <v>1.4166666666666665</v>
      </c>
      <c r="T336">
        <v>13.35</v>
      </c>
      <c r="U336" t="s">
        <v>32580</v>
      </c>
      <c r="V336">
        <v>0</v>
      </c>
      <c r="W336">
        <v>1.4166666666666665</v>
      </c>
    </row>
    <row r="337" spans="1:23" x14ac:dyDescent="0.3">
      <c r="A337">
        <v>336</v>
      </c>
      <c r="B337" t="s">
        <v>3933</v>
      </c>
      <c r="C337">
        <v>59</v>
      </c>
      <c r="D337" t="s">
        <v>3934</v>
      </c>
      <c r="E337">
        <v>1</v>
      </c>
      <c r="F337">
        <v>3</v>
      </c>
      <c r="G337" t="s">
        <v>192</v>
      </c>
      <c r="H337">
        <v>40</v>
      </c>
      <c r="I337" s="19">
        <v>45310.98541666667</v>
      </c>
      <c r="J337" s="19">
        <v>45311.217361111114</v>
      </c>
      <c r="K337" s="19">
        <v>45312.425000000003</v>
      </c>
      <c r="L337" s="19">
        <v>45313.98541666667</v>
      </c>
      <c r="M337">
        <v>0</v>
      </c>
      <c r="N337" t="s">
        <v>222</v>
      </c>
      <c r="O337" t="s">
        <v>3939</v>
      </c>
      <c r="P337" t="s">
        <v>751</v>
      </c>
      <c r="Q337">
        <v>335</v>
      </c>
      <c r="R337" t="s">
        <v>32579</v>
      </c>
      <c r="S337">
        <v>5.5666666666666664</v>
      </c>
      <c r="T337">
        <v>34.549999999999997</v>
      </c>
      <c r="U337" t="s">
        <v>32580</v>
      </c>
      <c r="V337">
        <v>0</v>
      </c>
      <c r="W337">
        <v>5.5666666666666664</v>
      </c>
    </row>
    <row r="338" spans="1:23" x14ac:dyDescent="0.3">
      <c r="A338">
        <v>337</v>
      </c>
      <c r="B338" t="s">
        <v>3941</v>
      </c>
      <c r="C338">
        <v>52</v>
      </c>
      <c r="D338" t="s">
        <v>3942</v>
      </c>
      <c r="E338">
        <v>1</v>
      </c>
      <c r="F338">
        <v>3</v>
      </c>
      <c r="G338" t="s">
        <v>192</v>
      </c>
      <c r="H338">
        <v>28</v>
      </c>
      <c r="I338" s="19">
        <v>45504.581250000003</v>
      </c>
      <c r="J338" s="19">
        <v>45504.859027777777</v>
      </c>
      <c r="K338" s="19">
        <v>45506.884722222225</v>
      </c>
      <c r="L338" s="19">
        <v>45507.581250000003</v>
      </c>
      <c r="M338">
        <v>0</v>
      </c>
      <c r="N338" t="s">
        <v>165</v>
      </c>
      <c r="O338" t="s">
        <v>3948</v>
      </c>
      <c r="P338" t="s">
        <v>363</v>
      </c>
      <c r="Q338">
        <v>336</v>
      </c>
      <c r="R338" t="s">
        <v>32579</v>
      </c>
      <c r="S338">
        <v>6.6666666666666661</v>
      </c>
      <c r="T338">
        <v>55.283333333333331</v>
      </c>
      <c r="U338" t="s">
        <v>32580</v>
      </c>
      <c r="V338">
        <v>0</v>
      </c>
      <c r="W338">
        <v>6.6666666666666661</v>
      </c>
    </row>
    <row r="339" spans="1:23" x14ac:dyDescent="0.3">
      <c r="A339">
        <v>338</v>
      </c>
      <c r="B339" t="s">
        <v>3949</v>
      </c>
      <c r="C339">
        <v>23</v>
      </c>
      <c r="D339" t="s">
        <v>3950</v>
      </c>
      <c r="E339">
        <v>5</v>
      </c>
      <c r="F339">
        <v>3</v>
      </c>
      <c r="G339" t="s">
        <v>116</v>
      </c>
      <c r="H339">
        <v>19</v>
      </c>
      <c r="I339" s="19">
        <v>44995.390972222223</v>
      </c>
      <c r="J339" s="19">
        <v>44995.529166666667</v>
      </c>
      <c r="K339" s="19">
        <v>45000.120833333334</v>
      </c>
      <c r="L339" s="19">
        <v>44997.390972222223</v>
      </c>
      <c r="M339">
        <v>1</v>
      </c>
      <c r="N339" t="s">
        <v>307</v>
      </c>
      <c r="O339" t="s">
        <v>3956</v>
      </c>
      <c r="P339" t="s">
        <v>843</v>
      </c>
      <c r="Q339">
        <v>337</v>
      </c>
      <c r="R339" t="s">
        <v>32579</v>
      </c>
      <c r="S339">
        <v>3.3166666666666664</v>
      </c>
      <c r="T339">
        <v>113.51666666666667</v>
      </c>
      <c r="U339" t="s">
        <v>32581</v>
      </c>
      <c r="V339">
        <v>1</v>
      </c>
      <c r="W339">
        <v>3.3166666666666664</v>
      </c>
    </row>
    <row r="340" spans="1:23" x14ac:dyDescent="0.3">
      <c r="A340">
        <v>339</v>
      </c>
      <c r="B340" t="s">
        <v>3957</v>
      </c>
      <c r="C340">
        <v>7</v>
      </c>
      <c r="D340" t="s">
        <v>3958</v>
      </c>
      <c r="E340">
        <v>3</v>
      </c>
      <c r="F340">
        <v>2</v>
      </c>
      <c r="G340" t="s">
        <v>192</v>
      </c>
      <c r="H340">
        <v>113</v>
      </c>
      <c r="I340" s="19">
        <v>45021.772222222222</v>
      </c>
      <c r="J340" s="19">
        <v>45021.797222222223</v>
      </c>
      <c r="K340" s="19">
        <v>45021.979861111111</v>
      </c>
      <c r="L340" s="19">
        <v>45022.105555555558</v>
      </c>
      <c r="M340">
        <v>0</v>
      </c>
      <c r="N340" t="s">
        <v>222</v>
      </c>
      <c r="O340" t="s">
        <v>3965</v>
      </c>
      <c r="P340" t="s">
        <v>877</v>
      </c>
      <c r="Q340">
        <v>338</v>
      </c>
      <c r="R340" t="s">
        <v>32579</v>
      </c>
      <c r="S340">
        <v>0.6</v>
      </c>
      <c r="T340">
        <v>4.9833333333333334</v>
      </c>
      <c r="U340" t="s">
        <v>32580</v>
      </c>
      <c r="V340">
        <v>0</v>
      </c>
      <c r="W340">
        <v>0.6</v>
      </c>
    </row>
    <row r="341" spans="1:23" x14ac:dyDescent="0.3">
      <c r="A341">
        <v>340</v>
      </c>
      <c r="B341" t="s">
        <v>3966</v>
      </c>
      <c r="C341">
        <v>72</v>
      </c>
      <c r="D341" t="s">
        <v>3968</v>
      </c>
      <c r="E341">
        <v>2</v>
      </c>
      <c r="F341">
        <v>1</v>
      </c>
      <c r="G341" t="s">
        <v>116</v>
      </c>
      <c r="H341">
        <v>64</v>
      </c>
      <c r="I341" s="19">
        <v>45634.836111111108</v>
      </c>
      <c r="J341" s="19">
        <v>45634.854166666664</v>
      </c>
      <c r="K341" s="19">
        <v>45634.943749999999</v>
      </c>
      <c r="L341" s="19">
        <v>45635.00277777778</v>
      </c>
      <c r="M341">
        <v>0</v>
      </c>
      <c r="N341" t="s">
        <v>165</v>
      </c>
      <c r="O341" t="s">
        <v>3973</v>
      </c>
      <c r="P341" t="s">
        <v>398</v>
      </c>
      <c r="Q341">
        <v>339</v>
      </c>
      <c r="R341" t="s">
        <v>32579</v>
      </c>
      <c r="S341">
        <v>0.43333333333333329</v>
      </c>
      <c r="T341">
        <v>2.583333333333333</v>
      </c>
      <c r="U341" t="s">
        <v>32580</v>
      </c>
      <c r="V341">
        <v>0</v>
      </c>
      <c r="W341">
        <v>0.43333333333333329</v>
      </c>
    </row>
    <row r="342" spans="1:23" x14ac:dyDescent="0.3">
      <c r="A342">
        <v>341</v>
      </c>
      <c r="B342" t="s">
        <v>3974</v>
      </c>
      <c r="C342">
        <v>53</v>
      </c>
      <c r="D342" t="s">
        <v>3975</v>
      </c>
      <c r="E342">
        <v>1</v>
      </c>
      <c r="F342">
        <v>3</v>
      </c>
      <c r="G342" t="s">
        <v>116</v>
      </c>
      <c r="H342">
        <v>11</v>
      </c>
      <c r="I342" s="19">
        <v>45431.522222222222</v>
      </c>
      <c r="J342" s="19">
        <v>45431.649305555555</v>
      </c>
      <c r="K342" s="19">
        <v>45435.954861111109</v>
      </c>
      <c r="L342" s="19">
        <v>45434.522222222222</v>
      </c>
      <c r="M342">
        <v>1</v>
      </c>
      <c r="N342" t="s">
        <v>222</v>
      </c>
      <c r="O342" t="s">
        <v>3982</v>
      </c>
      <c r="P342" t="s">
        <v>293</v>
      </c>
      <c r="Q342">
        <v>340</v>
      </c>
      <c r="R342" t="s">
        <v>32579</v>
      </c>
      <c r="S342">
        <v>3.05</v>
      </c>
      <c r="T342">
        <v>106.38333333333333</v>
      </c>
      <c r="U342" t="s">
        <v>32581</v>
      </c>
      <c r="V342">
        <v>1</v>
      </c>
      <c r="W342">
        <v>3.05</v>
      </c>
    </row>
    <row r="343" spans="1:23" x14ac:dyDescent="0.3">
      <c r="A343">
        <v>342</v>
      </c>
      <c r="B343" t="s">
        <v>3983</v>
      </c>
      <c r="C343">
        <v>79</v>
      </c>
      <c r="D343" t="s">
        <v>3984</v>
      </c>
      <c r="E343">
        <v>5</v>
      </c>
      <c r="F343">
        <v>3</v>
      </c>
      <c r="G343" t="s">
        <v>192</v>
      </c>
      <c r="H343">
        <v>112</v>
      </c>
      <c r="I343" s="19">
        <v>45247.589583333334</v>
      </c>
      <c r="J343" s="19">
        <v>45247.702777777777</v>
      </c>
      <c r="K343" s="19">
        <v>45250.836805555555</v>
      </c>
      <c r="L343" s="19">
        <v>45249.589583333334</v>
      </c>
      <c r="M343">
        <v>1</v>
      </c>
      <c r="N343" t="s">
        <v>128</v>
      </c>
      <c r="O343" t="s">
        <v>3990</v>
      </c>
      <c r="P343" t="s">
        <v>2960</v>
      </c>
      <c r="Q343">
        <v>341</v>
      </c>
      <c r="R343" t="s">
        <v>32579</v>
      </c>
      <c r="S343">
        <v>2.7166666666666663</v>
      </c>
      <c r="T343">
        <v>77.933333333333337</v>
      </c>
      <c r="U343" t="s">
        <v>32581</v>
      </c>
      <c r="V343">
        <v>1</v>
      </c>
      <c r="W343">
        <v>2.7166666666666663</v>
      </c>
    </row>
    <row r="344" spans="1:23" x14ac:dyDescent="0.3">
      <c r="A344">
        <v>343</v>
      </c>
      <c r="B344" t="s">
        <v>3991</v>
      </c>
      <c r="C344">
        <v>41</v>
      </c>
      <c r="D344" t="s">
        <v>3992</v>
      </c>
      <c r="E344">
        <v>5</v>
      </c>
      <c r="F344">
        <v>3</v>
      </c>
      <c r="G344" t="s">
        <v>192</v>
      </c>
      <c r="H344">
        <v>45</v>
      </c>
      <c r="I344" s="19">
        <v>44960.029166666667</v>
      </c>
      <c r="J344" s="19">
        <v>44960.13958333333</v>
      </c>
      <c r="K344" s="19">
        <v>44960.719444444447</v>
      </c>
      <c r="L344" s="19">
        <v>44962.029166666667</v>
      </c>
      <c r="M344">
        <v>0</v>
      </c>
      <c r="N344" t="s">
        <v>307</v>
      </c>
      <c r="O344" t="s">
        <v>3998</v>
      </c>
      <c r="P344" t="s">
        <v>843</v>
      </c>
      <c r="Q344">
        <v>342</v>
      </c>
      <c r="R344" t="s">
        <v>32579</v>
      </c>
      <c r="S344">
        <v>2.65</v>
      </c>
      <c r="T344">
        <v>16.566666666666666</v>
      </c>
      <c r="U344" t="s">
        <v>32580</v>
      </c>
      <c r="V344">
        <v>0</v>
      </c>
      <c r="W344">
        <v>2.65</v>
      </c>
    </row>
    <row r="345" spans="1:23" x14ac:dyDescent="0.3">
      <c r="A345">
        <v>344</v>
      </c>
      <c r="B345" t="s">
        <v>3999</v>
      </c>
      <c r="C345">
        <v>7</v>
      </c>
      <c r="D345" t="s">
        <v>4000</v>
      </c>
      <c r="E345">
        <v>3</v>
      </c>
      <c r="F345">
        <v>3</v>
      </c>
      <c r="G345" t="s">
        <v>192</v>
      </c>
      <c r="H345">
        <v>35</v>
      </c>
      <c r="I345" s="19">
        <v>45132.665972222225</v>
      </c>
      <c r="J345" s="19">
        <v>45132.839583333334</v>
      </c>
      <c r="K345" s="19">
        <v>45132.972222222219</v>
      </c>
      <c r="L345" s="19">
        <v>45133.665972222225</v>
      </c>
      <c r="M345">
        <v>0</v>
      </c>
      <c r="N345" t="s">
        <v>165</v>
      </c>
      <c r="O345" t="s">
        <v>4006</v>
      </c>
      <c r="P345" t="s">
        <v>274</v>
      </c>
      <c r="Q345">
        <v>343</v>
      </c>
      <c r="R345" t="s">
        <v>32579</v>
      </c>
      <c r="S345">
        <v>4.1666666666666661</v>
      </c>
      <c r="T345">
        <v>7.35</v>
      </c>
      <c r="U345" t="s">
        <v>32580</v>
      </c>
      <c r="V345">
        <v>0</v>
      </c>
      <c r="W345">
        <v>4.1666666666666661</v>
      </c>
    </row>
    <row r="346" spans="1:23" x14ac:dyDescent="0.3">
      <c r="A346">
        <v>345</v>
      </c>
      <c r="B346" t="s">
        <v>4007</v>
      </c>
      <c r="C346">
        <v>39</v>
      </c>
      <c r="D346" t="s">
        <v>4008</v>
      </c>
      <c r="E346">
        <v>1</v>
      </c>
      <c r="F346">
        <v>3</v>
      </c>
      <c r="G346" t="s">
        <v>192</v>
      </c>
      <c r="H346">
        <v>3</v>
      </c>
      <c r="I346" s="19">
        <v>45118.524305555555</v>
      </c>
      <c r="J346" s="19">
        <v>45118.574999999997</v>
      </c>
      <c r="K346" s="19">
        <v>45119.779861111114</v>
      </c>
      <c r="L346" s="19">
        <v>45119.524305555555</v>
      </c>
      <c r="M346">
        <v>1</v>
      </c>
      <c r="N346" t="s">
        <v>165</v>
      </c>
      <c r="O346" t="s">
        <v>4013</v>
      </c>
      <c r="P346" t="s">
        <v>225</v>
      </c>
      <c r="Q346">
        <v>344</v>
      </c>
      <c r="R346" t="s">
        <v>32579</v>
      </c>
      <c r="S346">
        <v>1.2166666666666666</v>
      </c>
      <c r="T346">
        <v>30.133333333333333</v>
      </c>
      <c r="U346" t="s">
        <v>32581</v>
      </c>
      <c r="V346">
        <v>1</v>
      </c>
      <c r="W346">
        <v>1.2166666666666666</v>
      </c>
    </row>
    <row r="347" spans="1:23" x14ac:dyDescent="0.3">
      <c r="A347">
        <v>346</v>
      </c>
      <c r="B347" t="s">
        <v>4016</v>
      </c>
      <c r="C347">
        <v>51</v>
      </c>
      <c r="D347" t="s">
        <v>4017</v>
      </c>
      <c r="E347">
        <v>1</v>
      </c>
      <c r="F347">
        <v>4</v>
      </c>
      <c r="G347" t="s">
        <v>192</v>
      </c>
      <c r="H347">
        <v>104</v>
      </c>
      <c r="I347" s="19">
        <v>45045.845138888886</v>
      </c>
      <c r="J347" s="19">
        <v>45046.997916666667</v>
      </c>
      <c r="K347" s="19">
        <v>45047.821527777778</v>
      </c>
      <c r="L347" s="19">
        <v>45050.845138888886</v>
      </c>
      <c r="M347">
        <v>0</v>
      </c>
      <c r="N347" t="s">
        <v>307</v>
      </c>
      <c r="O347" t="s">
        <v>4023</v>
      </c>
      <c r="P347" t="s">
        <v>363</v>
      </c>
      <c r="Q347">
        <v>345</v>
      </c>
      <c r="R347" t="s">
        <v>32579</v>
      </c>
      <c r="S347">
        <v>27.666666666666664</v>
      </c>
      <c r="T347">
        <v>47.43333333333333</v>
      </c>
      <c r="U347" t="s">
        <v>32580</v>
      </c>
      <c r="V347">
        <v>0</v>
      </c>
      <c r="W347">
        <v>27.666666666666664</v>
      </c>
    </row>
    <row r="348" spans="1:23" x14ac:dyDescent="0.3">
      <c r="A348">
        <v>347</v>
      </c>
      <c r="B348" t="s">
        <v>4024</v>
      </c>
      <c r="C348">
        <v>11</v>
      </c>
      <c r="D348" t="s">
        <v>4025</v>
      </c>
      <c r="E348">
        <v>5</v>
      </c>
      <c r="F348">
        <v>3</v>
      </c>
      <c r="G348" t="s">
        <v>192</v>
      </c>
      <c r="H348">
        <v>118</v>
      </c>
      <c r="I348" s="19">
        <v>44930.717361111114</v>
      </c>
      <c r="J348" s="19">
        <v>44930.799305555556</v>
      </c>
      <c r="K348" s="19">
        <v>44932.226388888892</v>
      </c>
      <c r="L348" s="19">
        <v>44932.717361111114</v>
      </c>
      <c r="M348">
        <v>0</v>
      </c>
      <c r="N348" t="s">
        <v>222</v>
      </c>
      <c r="O348" t="s">
        <v>4032</v>
      </c>
      <c r="P348" t="s">
        <v>705</v>
      </c>
      <c r="Q348">
        <v>346</v>
      </c>
      <c r="R348" t="s">
        <v>32579</v>
      </c>
      <c r="S348">
        <v>1.9666666666666666</v>
      </c>
      <c r="T348">
        <v>36.216666666666669</v>
      </c>
      <c r="U348" t="s">
        <v>32580</v>
      </c>
      <c r="V348">
        <v>0</v>
      </c>
      <c r="W348">
        <v>1.9666666666666666</v>
      </c>
    </row>
    <row r="349" spans="1:23" x14ac:dyDescent="0.3">
      <c r="A349">
        <v>348</v>
      </c>
      <c r="B349" t="s">
        <v>4033</v>
      </c>
      <c r="C349">
        <v>58</v>
      </c>
      <c r="D349" t="s">
        <v>4034</v>
      </c>
      <c r="E349">
        <v>2</v>
      </c>
      <c r="F349">
        <v>3</v>
      </c>
      <c r="G349" t="s">
        <v>116</v>
      </c>
      <c r="H349">
        <v>21</v>
      </c>
      <c r="I349" s="19">
        <v>45445.352777777778</v>
      </c>
      <c r="J349" s="19">
        <v>45445.399305555555</v>
      </c>
      <c r="K349" s="19">
        <v>45445.989583333336</v>
      </c>
      <c r="L349" s="19">
        <v>45446.352777777778</v>
      </c>
      <c r="M349">
        <v>0</v>
      </c>
      <c r="N349" t="s">
        <v>165</v>
      </c>
      <c r="O349" t="s">
        <v>4041</v>
      </c>
      <c r="P349" t="s">
        <v>584</v>
      </c>
      <c r="Q349">
        <v>347</v>
      </c>
      <c r="R349" t="s">
        <v>32579</v>
      </c>
      <c r="S349">
        <v>1.1166666666666667</v>
      </c>
      <c r="T349">
        <v>15.283333333333333</v>
      </c>
      <c r="U349" t="s">
        <v>32580</v>
      </c>
      <c r="V349">
        <v>0</v>
      </c>
      <c r="W349">
        <v>1.1166666666666667</v>
      </c>
    </row>
    <row r="350" spans="1:23" x14ac:dyDescent="0.3">
      <c r="A350">
        <v>349</v>
      </c>
      <c r="B350" t="s">
        <v>4042</v>
      </c>
      <c r="C350">
        <v>80</v>
      </c>
      <c r="D350" t="s">
        <v>4043</v>
      </c>
      <c r="E350">
        <v>5</v>
      </c>
      <c r="F350">
        <v>1</v>
      </c>
      <c r="G350" t="s">
        <v>192</v>
      </c>
      <c r="H350">
        <v>19</v>
      </c>
      <c r="I350" s="19">
        <v>45663.552083333336</v>
      </c>
      <c r="J350" s="19">
        <v>45663.619444444441</v>
      </c>
      <c r="K350" s="19">
        <v>45664.29791666667</v>
      </c>
      <c r="L350" s="19">
        <v>45663.885416666664</v>
      </c>
      <c r="M350">
        <v>1</v>
      </c>
      <c r="N350" t="s">
        <v>222</v>
      </c>
      <c r="O350" t="s">
        <v>4049</v>
      </c>
      <c r="P350" t="s">
        <v>2960</v>
      </c>
      <c r="Q350">
        <v>348</v>
      </c>
      <c r="R350" t="s">
        <v>32579</v>
      </c>
      <c r="S350">
        <v>1.6166666666666667</v>
      </c>
      <c r="T350">
        <v>17.899999999999999</v>
      </c>
      <c r="U350" t="s">
        <v>32581</v>
      </c>
      <c r="V350">
        <v>1</v>
      </c>
      <c r="W350">
        <v>1.6166666666666667</v>
      </c>
    </row>
    <row r="351" spans="1:23" x14ac:dyDescent="0.3">
      <c r="A351">
        <v>350</v>
      </c>
      <c r="B351" t="s">
        <v>4051</v>
      </c>
      <c r="C351">
        <v>8</v>
      </c>
      <c r="D351" t="s">
        <v>4052</v>
      </c>
      <c r="E351">
        <v>3</v>
      </c>
      <c r="F351">
        <v>3</v>
      </c>
      <c r="G351" t="s">
        <v>116</v>
      </c>
      <c r="H351">
        <v>90</v>
      </c>
      <c r="I351" s="19">
        <v>45092.013194444444</v>
      </c>
      <c r="J351" s="19">
        <v>45092.145138888889</v>
      </c>
      <c r="K351" s="19">
        <v>45093.180555555555</v>
      </c>
      <c r="L351" s="19">
        <v>45095.013194444444</v>
      </c>
      <c r="M351">
        <v>0</v>
      </c>
      <c r="N351" t="s">
        <v>128</v>
      </c>
      <c r="O351" t="s">
        <v>4059</v>
      </c>
      <c r="P351" t="s">
        <v>274</v>
      </c>
      <c r="Q351">
        <v>349</v>
      </c>
      <c r="R351" t="s">
        <v>32579</v>
      </c>
      <c r="S351">
        <v>3.1666666666666665</v>
      </c>
      <c r="T351">
        <v>28.016666666666666</v>
      </c>
      <c r="U351" t="s">
        <v>32580</v>
      </c>
      <c r="V351">
        <v>0</v>
      </c>
      <c r="W351">
        <v>3.1666666666666665</v>
      </c>
    </row>
    <row r="352" spans="1:23" x14ac:dyDescent="0.3">
      <c r="A352">
        <v>351</v>
      </c>
      <c r="B352" t="s">
        <v>4060</v>
      </c>
      <c r="C352">
        <v>2</v>
      </c>
      <c r="D352" t="s">
        <v>4062</v>
      </c>
      <c r="E352">
        <v>3</v>
      </c>
      <c r="F352">
        <v>3</v>
      </c>
      <c r="G352" t="s">
        <v>116</v>
      </c>
      <c r="H352">
        <v>13</v>
      </c>
      <c r="I352" s="19">
        <v>45372.813194444447</v>
      </c>
      <c r="J352" s="19">
        <v>45372.875694444447</v>
      </c>
      <c r="K352" s="19">
        <v>45373.120138888888</v>
      </c>
      <c r="L352" s="19">
        <v>45373.813194444447</v>
      </c>
      <c r="M352">
        <v>0</v>
      </c>
      <c r="N352" t="s">
        <v>307</v>
      </c>
      <c r="O352" t="s">
        <v>4067</v>
      </c>
      <c r="P352" t="s">
        <v>274</v>
      </c>
      <c r="Q352">
        <v>350</v>
      </c>
      <c r="R352" t="s">
        <v>32579</v>
      </c>
      <c r="S352">
        <v>1.5</v>
      </c>
      <c r="T352">
        <v>7.3666666666666663</v>
      </c>
      <c r="U352" t="s">
        <v>32580</v>
      </c>
      <c r="V352">
        <v>0</v>
      </c>
      <c r="W352">
        <v>1.5</v>
      </c>
    </row>
    <row r="353" spans="1:23" x14ac:dyDescent="0.3">
      <c r="A353">
        <v>352</v>
      </c>
      <c r="B353" t="s">
        <v>4069</v>
      </c>
      <c r="C353">
        <v>31</v>
      </c>
      <c r="D353" t="s">
        <v>4070</v>
      </c>
      <c r="E353">
        <v>2</v>
      </c>
      <c r="F353">
        <v>4</v>
      </c>
      <c r="G353" t="s">
        <v>192</v>
      </c>
      <c r="H353">
        <v>84</v>
      </c>
      <c r="I353" s="19">
        <v>45549.336805555555</v>
      </c>
      <c r="J353" s="19">
        <v>45552.093055555553</v>
      </c>
      <c r="K353" s="19">
        <v>45552.394444444442</v>
      </c>
      <c r="L353" s="19">
        <v>45554.336805555555</v>
      </c>
      <c r="M353">
        <v>0</v>
      </c>
      <c r="N353" t="s">
        <v>307</v>
      </c>
      <c r="O353" t="s">
        <v>4076</v>
      </c>
      <c r="P353" t="s">
        <v>4078</v>
      </c>
      <c r="Q353">
        <v>351</v>
      </c>
      <c r="R353" t="s">
        <v>32579</v>
      </c>
      <c r="S353">
        <v>66.149999999999991</v>
      </c>
      <c r="T353">
        <v>73.383333333333326</v>
      </c>
      <c r="U353" t="s">
        <v>32580</v>
      </c>
      <c r="V353">
        <v>0</v>
      </c>
      <c r="W353">
        <v>66.149999999999991</v>
      </c>
    </row>
    <row r="354" spans="1:23" x14ac:dyDescent="0.3">
      <c r="A354">
        <v>353</v>
      </c>
      <c r="B354" t="s">
        <v>4079</v>
      </c>
      <c r="C354">
        <v>48</v>
      </c>
      <c r="D354" t="s">
        <v>4080</v>
      </c>
      <c r="E354">
        <v>2</v>
      </c>
      <c r="F354">
        <v>3</v>
      </c>
      <c r="G354" t="s">
        <v>116</v>
      </c>
      <c r="H354">
        <v>30</v>
      </c>
      <c r="I354" s="19">
        <v>44970.905555555553</v>
      </c>
      <c r="J354" s="19">
        <v>44971.125</v>
      </c>
      <c r="K354" s="19">
        <v>44972.38958333333</v>
      </c>
      <c r="L354" s="19">
        <v>44973.905555555553</v>
      </c>
      <c r="M354">
        <v>0</v>
      </c>
      <c r="N354" t="s">
        <v>307</v>
      </c>
      <c r="O354" t="s">
        <v>4086</v>
      </c>
      <c r="P354" t="s">
        <v>4087</v>
      </c>
      <c r="Q354">
        <v>352</v>
      </c>
      <c r="R354" t="s">
        <v>32579</v>
      </c>
      <c r="S354">
        <v>5.2666666666666666</v>
      </c>
      <c r="T354">
        <v>35.616666666666667</v>
      </c>
      <c r="U354" t="s">
        <v>32580</v>
      </c>
      <c r="V354">
        <v>0</v>
      </c>
      <c r="W354">
        <v>5.2666666666666666</v>
      </c>
    </row>
    <row r="355" spans="1:23" x14ac:dyDescent="0.3">
      <c r="A355">
        <v>354</v>
      </c>
      <c r="B355" t="s">
        <v>4091</v>
      </c>
      <c r="C355">
        <v>51</v>
      </c>
      <c r="D355" t="s">
        <v>1357</v>
      </c>
      <c r="E355">
        <v>1</v>
      </c>
      <c r="F355">
        <v>3</v>
      </c>
      <c r="G355" t="s">
        <v>192</v>
      </c>
      <c r="H355">
        <v>59</v>
      </c>
      <c r="I355" s="19">
        <v>45366.029166666667</v>
      </c>
      <c r="J355" s="19">
        <v>45366.200694444444</v>
      </c>
      <c r="K355" s="19">
        <v>45368.204861111109</v>
      </c>
      <c r="L355" s="19">
        <v>45369.029166666667</v>
      </c>
      <c r="M355">
        <v>0</v>
      </c>
      <c r="N355" t="s">
        <v>128</v>
      </c>
      <c r="O355" t="s">
        <v>4097</v>
      </c>
      <c r="P355" t="s">
        <v>363</v>
      </c>
      <c r="Q355">
        <v>353</v>
      </c>
      <c r="R355" t="s">
        <v>32579</v>
      </c>
      <c r="S355">
        <v>4.1166666666666663</v>
      </c>
      <c r="T355">
        <v>52.216666666666661</v>
      </c>
      <c r="U355" t="s">
        <v>32580</v>
      </c>
      <c r="V355">
        <v>0</v>
      </c>
      <c r="W355">
        <v>4.1166666666666663</v>
      </c>
    </row>
    <row r="356" spans="1:23" x14ac:dyDescent="0.3">
      <c r="A356">
        <v>355</v>
      </c>
      <c r="B356" t="s">
        <v>4098</v>
      </c>
      <c r="C356">
        <v>14</v>
      </c>
      <c r="D356" t="s">
        <v>4099</v>
      </c>
      <c r="E356">
        <v>3</v>
      </c>
      <c r="F356">
        <v>2</v>
      </c>
      <c r="G356" t="s">
        <v>116</v>
      </c>
      <c r="H356">
        <v>31</v>
      </c>
      <c r="I356" s="19">
        <v>45287.064583333333</v>
      </c>
      <c r="J356" s="19">
        <v>45287.130555555559</v>
      </c>
      <c r="K356" s="19">
        <v>45288.863194444442</v>
      </c>
      <c r="L356" s="19">
        <v>45288.064583333333</v>
      </c>
      <c r="M356">
        <v>1</v>
      </c>
      <c r="N356" t="s">
        <v>165</v>
      </c>
      <c r="O356" t="s">
        <v>4104</v>
      </c>
      <c r="P356" t="s">
        <v>962</v>
      </c>
      <c r="Q356">
        <v>354</v>
      </c>
      <c r="R356" t="s">
        <v>32579</v>
      </c>
      <c r="S356">
        <v>1.5833333333333333</v>
      </c>
      <c r="T356">
        <v>43.166666666666664</v>
      </c>
      <c r="U356" t="s">
        <v>32581</v>
      </c>
      <c r="V356">
        <v>1</v>
      </c>
      <c r="W356">
        <v>1.5833333333333333</v>
      </c>
    </row>
    <row r="357" spans="1:23" x14ac:dyDescent="0.3">
      <c r="A357">
        <v>356</v>
      </c>
      <c r="B357" t="s">
        <v>4105</v>
      </c>
      <c r="C357">
        <v>23</v>
      </c>
      <c r="D357" t="s">
        <v>4107</v>
      </c>
      <c r="E357">
        <v>5</v>
      </c>
      <c r="F357">
        <v>3</v>
      </c>
      <c r="G357" t="s">
        <v>192</v>
      </c>
      <c r="H357">
        <v>12</v>
      </c>
      <c r="I357" s="19">
        <v>45700.207638888889</v>
      </c>
      <c r="J357" s="19">
        <v>45700.538888888892</v>
      </c>
      <c r="K357" s="19">
        <v>45704.574305555558</v>
      </c>
      <c r="L357" s="19">
        <v>45702.207638888889</v>
      </c>
      <c r="M357">
        <v>1</v>
      </c>
      <c r="N357" t="s">
        <v>165</v>
      </c>
      <c r="O357" t="s">
        <v>4113</v>
      </c>
      <c r="P357" t="s">
        <v>705</v>
      </c>
      <c r="Q357">
        <v>355</v>
      </c>
      <c r="R357" t="s">
        <v>32579</v>
      </c>
      <c r="S357">
        <v>7.9499999999999993</v>
      </c>
      <c r="T357">
        <v>104.8</v>
      </c>
      <c r="U357" t="s">
        <v>32581</v>
      </c>
      <c r="V357">
        <v>1</v>
      </c>
      <c r="W357">
        <v>7.9499999999999993</v>
      </c>
    </row>
    <row r="358" spans="1:23" x14ac:dyDescent="0.3">
      <c r="A358">
        <v>357</v>
      </c>
      <c r="B358" t="s">
        <v>4114</v>
      </c>
      <c r="C358">
        <v>37</v>
      </c>
      <c r="D358" t="s">
        <v>4115</v>
      </c>
      <c r="E358">
        <v>1</v>
      </c>
      <c r="F358">
        <v>3</v>
      </c>
      <c r="G358" t="s">
        <v>116</v>
      </c>
      <c r="H358">
        <v>32</v>
      </c>
      <c r="I358" s="19">
        <v>45662.518055555556</v>
      </c>
      <c r="J358" s="19">
        <v>45662.742361111108</v>
      </c>
      <c r="K358" s="19">
        <v>45664.276388888888</v>
      </c>
      <c r="L358" s="19">
        <v>45663.518055555556</v>
      </c>
      <c r="M358">
        <v>1</v>
      </c>
      <c r="N358" t="s">
        <v>165</v>
      </c>
      <c r="O358" t="s">
        <v>4123</v>
      </c>
      <c r="P358" t="s">
        <v>446</v>
      </c>
      <c r="Q358">
        <v>356</v>
      </c>
      <c r="R358" t="s">
        <v>32579</v>
      </c>
      <c r="S358">
        <v>5.3833333333333329</v>
      </c>
      <c r="T358">
        <v>42.199999999999996</v>
      </c>
      <c r="U358" t="s">
        <v>32581</v>
      </c>
      <c r="V358">
        <v>1</v>
      </c>
      <c r="W358">
        <v>5.3833333333333329</v>
      </c>
    </row>
    <row r="359" spans="1:23" x14ac:dyDescent="0.3">
      <c r="A359">
        <v>358</v>
      </c>
      <c r="B359" t="s">
        <v>4124</v>
      </c>
      <c r="C359">
        <v>7</v>
      </c>
      <c r="D359" t="s">
        <v>4125</v>
      </c>
      <c r="E359">
        <v>1</v>
      </c>
      <c r="F359">
        <v>4</v>
      </c>
      <c r="G359" t="s">
        <v>116</v>
      </c>
      <c r="H359">
        <v>112</v>
      </c>
      <c r="I359" s="19">
        <v>45015.970833333333</v>
      </c>
      <c r="J359" s="19">
        <v>45016.101388888892</v>
      </c>
      <c r="K359" s="19">
        <v>45017.580555555556</v>
      </c>
      <c r="L359" s="19">
        <v>45018.970833333333</v>
      </c>
      <c r="M359">
        <v>0</v>
      </c>
      <c r="N359" t="s">
        <v>165</v>
      </c>
      <c r="O359" t="s">
        <v>4131</v>
      </c>
      <c r="P359" t="s">
        <v>293</v>
      </c>
      <c r="Q359">
        <v>357</v>
      </c>
      <c r="R359" t="s">
        <v>32579</v>
      </c>
      <c r="S359">
        <v>3.1333333333333333</v>
      </c>
      <c r="T359">
        <v>38.633333333333333</v>
      </c>
      <c r="U359" t="s">
        <v>32580</v>
      </c>
      <c r="V359">
        <v>0</v>
      </c>
      <c r="W359">
        <v>3.1333333333333333</v>
      </c>
    </row>
    <row r="360" spans="1:23" x14ac:dyDescent="0.3">
      <c r="A360">
        <v>359</v>
      </c>
      <c r="B360" t="s">
        <v>4133</v>
      </c>
      <c r="C360">
        <v>56</v>
      </c>
      <c r="D360" t="s">
        <v>4134</v>
      </c>
      <c r="E360">
        <v>1</v>
      </c>
      <c r="F360">
        <v>3</v>
      </c>
      <c r="G360" t="s">
        <v>192</v>
      </c>
      <c r="H360">
        <v>23</v>
      </c>
      <c r="I360" s="19">
        <v>45600.152777777781</v>
      </c>
      <c r="J360" s="19">
        <v>45600.263194444444</v>
      </c>
      <c r="K360" s="19">
        <v>45601.686805555553</v>
      </c>
      <c r="L360" s="19">
        <v>45602.152777777781</v>
      </c>
      <c r="M360">
        <v>0</v>
      </c>
      <c r="N360" t="s">
        <v>128</v>
      </c>
      <c r="O360" t="s">
        <v>4139</v>
      </c>
      <c r="P360" t="s">
        <v>751</v>
      </c>
      <c r="Q360">
        <v>358</v>
      </c>
      <c r="R360" t="s">
        <v>32579</v>
      </c>
      <c r="S360">
        <v>2.65</v>
      </c>
      <c r="T360">
        <v>36.816666666666663</v>
      </c>
      <c r="U360" t="s">
        <v>32580</v>
      </c>
      <c r="V360">
        <v>0</v>
      </c>
      <c r="W360">
        <v>2.65</v>
      </c>
    </row>
    <row r="361" spans="1:23" x14ac:dyDescent="0.3">
      <c r="A361">
        <v>360</v>
      </c>
      <c r="B361" t="s">
        <v>4140</v>
      </c>
      <c r="C361">
        <v>61</v>
      </c>
      <c r="D361" t="s">
        <v>4141</v>
      </c>
      <c r="E361">
        <v>1</v>
      </c>
      <c r="F361">
        <v>3</v>
      </c>
      <c r="G361" t="s">
        <v>116</v>
      </c>
      <c r="H361">
        <v>24</v>
      </c>
      <c r="I361" s="19">
        <v>45662.749305555553</v>
      </c>
      <c r="J361" s="19">
        <v>45663.493055555555</v>
      </c>
      <c r="K361" s="19">
        <v>45664.850694444445</v>
      </c>
      <c r="L361" s="19">
        <v>45665.749305555553</v>
      </c>
      <c r="M361">
        <v>0</v>
      </c>
      <c r="N361" t="s">
        <v>307</v>
      </c>
      <c r="O361" t="s">
        <v>4147</v>
      </c>
      <c r="P361" t="s">
        <v>751</v>
      </c>
      <c r="Q361">
        <v>359</v>
      </c>
      <c r="R361" t="s">
        <v>32579</v>
      </c>
      <c r="S361">
        <v>17.849999999999998</v>
      </c>
      <c r="T361">
        <v>50.43333333333333</v>
      </c>
      <c r="U361" t="s">
        <v>32580</v>
      </c>
      <c r="V361">
        <v>0</v>
      </c>
      <c r="W361">
        <v>17.849999999999998</v>
      </c>
    </row>
    <row r="362" spans="1:23" x14ac:dyDescent="0.3">
      <c r="A362">
        <v>361</v>
      </c>
      <c r="B362" t="s">
        <v>4148</v>
      </c>
      <c r="C362">
        <v>25</v>
      </c>
      <c r="D362" t="s">
        <v>4149</v>
      </c>
      <c r="E362">
        <v>1</v>
      </c>
      <c r="F362">
        <v>3</v>
      </c>
      <c r="G362" t="s">
        <v>116</v>
      </c>
      <c r="H362">
        <v>45</v>
      </c>
      <c r="I362" s="19">
        <v>45235.855555555558</v>
      </c>
      <c r="J362" s="19">
        <v>45235.919444444444</v>
      </c>
      <c r="K362" s="19">
        <v>45237.538888888892</v>
      </c>
      <c r="L362" s="19">
        <v>45236.855555555558</v>
      </c>
      <c r="M362">
        <v>1</v>
      </c>
      <c r="N362" t="s">
        <v>222</v>
      </c>
      <c r="O362" t="s">
        <v>4155</v>
      </c>
      <c r="P362" t="s">
        <v>363</v>
      </c>
      <c r="Q362">
        <v>360</v>
      </c>
      <c r="R362" t="s">
        <v>32579</v>
      </c>
      <c r="S362">
        <v>1.5333333333333332</v>
      </c>
      <c r="T362">
        <v>40.4</v>
      </c>
      <c r="U362" t="s">
        <v>32581</v>
      </c>
      <c r="V362">
        <v>1</v>
      </c>
      <c r="W362">
        <v>1.5333333333333332</v>
      </c>
    </row>
    <row r="363" spans="1:23" x14ac:dyDescent="0.3">
      <c r="A363">
        <v>362</v>
      </c>
      <c r="B363" t="s">
        <v>4157</v>
      </c>
      <c r="C363">
        <v>70</v>
      </c>
      <c r="D363" t="s">
        <v>4158</v>
      </c>
      <c r="E363">
        <v>5</v>
      </c>
      <c r="F363">
        <v>4</v>
      </c>
      <c r="G363" t="s">
        <v>116</v>
      </c>
      <c r="H363">
        <v>13</v>
      </c>
      <c r="I363" s="19">
        <v>45418.855555555558</v>
      </c>
      <c r="J363" s="19">
        <v>45419.588888888888</v>
      </c>
      <c r="K363" s="19">
        <v>45430.944444444445</v>
      </c>
      <c r="L363" s="19">
        <v>45423.855555555558</v>
      </c>
      <c r="M363">
        <v>1</v>
      </c>
      <c r="N363" t="s">
        <v>165</v>
      </c>
      <c r="O363" t="s">
        <v>4164</v>
      </c>
      <c r="P363" t="s">
        <v>1735</v>
      </c>
      <c r="Q363">
        <v>361</v>
      </c>
      <c r="R363" t="s">
        <v>32579</v>
      </c>
      <c r="S363">
        <v>17.599999999999998</v>
      </c>
      <c r="T363">
        <v>290.13333333333333</v>
      </c>
      <c r="U363" t="s">
        <v>32581</v>
      </c>
      <c r="V363">
        <v>1</v>
      </c>
      <c r="W363">
        <v>17.599999999999998</v>
      </c>
    </row>
    <row r="364" spans="1:23" x14ac:dyDescent="0.3">
      <c r="A364">
        <v>363</v>
      </c>
      <c r="B364" t="s">
        <v>4166</v>
      </c>
      <c r="C364">
        <v>28</v>
      </c>
      <c r="D364" t="s">
        <v>4167</v>
      </c>
      <c r="E364">
        <v>1</v>
      </c>
      <c r="F364">
        <v>3</v>
      </c>
      <c r="G364" t="s">
        <v>388</v>
      </c>
      <c r="H364">
        <v>47</v>
      </c>
      <c r="I364" s="19">
        <v>44949.657638888886</v>
      </c>
      <c r="J364" s="19">
        <v>44949.974999999999</v>
      </c>
      <c r="K364" s="19"/>
      <c r="L364" s="19">
        <v>44951.657638888886</v>
      </c>
      <c r="M364">
        <v>0</v>
      </c>
      <c r="N364" t="s">
        <v>165</v>
      </c>
      <c r="O364" t="s">
        <v>4172</v>
      </c>
      <c r="Q364">
        <v>362</v>
      </c>
      <c r="R364" t="s">
        <v>32582</v>
      </c>
      <c r="S364">
        <v>7.6166666666666663</v>
      </c>
      <c r="U364" t="s">
        <v>32580</v>
      </c>
      <c r="V364">
        <v>0</v>
      </c>
      <c r="W364">
        <v>7.6166666666666663</v>
      </c>
    </row>
    <row r="365" spans="1:23" x14ac:dyDescent="0.3">
      <c r="A365">
        <v>364</v>
      </c>
      <c r="B365" t="s">
        <v>4173</v>
      </c>
      <c r="C365">
        <v>79</v>
      </c>
      <c r="D365" t="s">
        <v>4174</v>
      </c>
      <c r="E365">
        <v>2</v>
      </c>
      <c r="F365">
        <v>2</v>
      </c>
      <c r="G365" t="s">
        <v>192</v>
      </c>
      <c r="H365">
        <v>71</v>
      </c>
      <c r="I365" s="19">
        <v>45180.011805555558</v>
      </c>
      <c r="J365" s="19">
        <v>45180.070833333331</v>
      </c>
      <c r="K365" s="19">
        <v>45180.383333333331</v>
      </c>
      <c r="L365" s="19">
        <v>45180.511805555558</v>
      </c>
      <c r="M365">
        <v>0</v>
      </c>
      <c r="N365" t="s">
        <v>128</v>
      </c>
      <c r="O365" t="s">
        <v>4180</v>
      </c>
      <c r="P365" t="s">
        <v>4181</v>
      </c>
      <c r="Q365">
        <v>363</v>
      </c>
      <c r="R365" t="s">
        <v>32579</v>
      </c>
      <c r="S365">
        <v>1.4166666666666665</v>
      </c>
      <c r="T365">
        <v>8.9166666666666661</v>
      </c>
      <c r="U365" t="s">
        <v>32580</v>
      </c>
      <c r="V365">
        <v>0</v>
      </c>
      <c r="W365">
        <v>1.4166666666666665</v>
      </c>
    </row>
    <row r="366" spans="1:23" x14ac:dyDescent="0.3">
      <c r="A366">
        <v>365</v>
      </c>
      <c r="B366" t="s">
        <v>4183</v>
      </c>
      <c r="C366">
        <v>43</v>
      </c>
      <c r="D366" t="s">
        <v>4184</v>
      </c>
      <c r="E366">
        <v>2</v>
      </c>
      <c r="F366">
        <v>3</v>
      </c>
      <c r="G366" t="s">
        <v>116</v>
      </c>
      <c r="H366">
        <v>27</v>
      </c>
      <c r="I366" s="19">
        <v>45580.775694444441</v>
      </c>
      <c r="J366" s="19">
        <v>45580.845138888886</v>
      </c>
      <c r="K366" s="19">
        <v>45581.532638888886</v>
      </c>
      <c r="L366" s="19">
        <v>45582.775694444441</v>
      </c>
      <c r="M366">
        <v>0</v>
      </c>
      <c r="N366" t="s">
        <v>307</v>
      </c>
      <c r="O366" t="s">
        <v>4189</v>
      </c>
      <c r="P366" t="s">
        <v>584</v>
      </c>
      <c r="Q366">
        <v>364</v>
      </c>
      <c r="R366" t="s">
        <v>32579</v>
      </c>
      <c r="S366">
        <v>1.6666666666666665</v>
      </c>
      <c r="T366">
        <v>18.166666666666664</v>
      </c>
      <c r="U366" t="s">
        <v>32580</v>
      </c>
      <c r="V366">
        <v>0</v>
      </c>
      <c r="W366">
        <v>1.6666666666666665</v>
      </c>
    </row>
    <row r="367" spans="1:23" x14ac:dyDescent="0.3">
      <c r="A367">
        <v>366</v>
      </c>
      <c r="B367" t="s">
        <v>4190</v>
      </c>
      <c r="C367">
        <v>59</v>
      </c>
      <c r="D367" t="s">
        <v>4191</v>
      </c>
      <c r="E367">
        <v>3</v>
      </c>
      <c r="F367">
        <v>1</v>
      </c>
      <c r="G367" t="s">
        <v>116</v>
      </c>
      <c r="H367">
        <v>1</v>
      </c>
      <c r="I367" s="19">
        <v>44978.09097222222</v>
      </c>
      <c r="J367" s="19">
        <v>44978.252083333333</v>
      </c>
      <c r="K367" s="19">
        <v>44978.257638888892</v>
      </c>
      <c r="L367" s="19">
        <v>44978.424305555556</v>
      </c>
      <c r="M367">
        <v>0</v>
      </c>
      <c r="N367" t="s">
        <v>307</v>
      </c>
      <c r="O367" t="s">
        <v>4197</v>
      </c>
      <c r="P367" t="s">
        <v>962</v>
      </c>
      <c r="Q367">
        <v>365</v>
      </c>
      <c r="R367" t="s">
        <v>32579</v>
      </c>
      <c r="S367">
        <v>3.8666666666666667</v>
      </c>
      <c r="T367">
        <v>4</v>
      </c>
      <c r="U367" t="s">
        <v>32580</v>
      </c>
      <c r="V367">
        <v>0</v>
      </c>
      <c r="W367">
        <v>3.8666666666666667</v>
      </c>
    </row>
    <row r="368" spans="1:23" x14ac:dyDescent="0.3">
      <c r="A368">
        <v>367</v>
      </c>
      <c r="B368" t="s">
        <v>4198</v>
      </c>
      <c r="C368">
        <v>46</v>
      </c>
      <c r="D368" t="s">
        <v>4200</v>
      </c>
      <c r="E368">
        <v>5</v>
      </c>
      <c r="F368">
        <v>3</v>
      </c>
      <c r="G368" t="s">
        <v>152</v>
      </c>
      <c r="H368">
        <v>22</v>
      </c>
      <c r="I368" s="19">
        <v>45730.895138888889</v>
      </c>
      <c r="J368" s="19"/>
      <c r="K368" s="19"/>
      <c r="L368" s="19">
        <v>45732.895138888889</v>
      </c>
      <c r="M368">
        <v>0</v>
      </c>
      <c r="N368" t="s">
        <v>128</v>
      </c>
      <c r="O368" t="s">
        <v>4204</v>
      </c>
      <c r="Q368">
        <v>366</v>
      </c>
      <c r="R368" t="s">
        <v>32582</v>
      </c>
      <c r="U368" t="s">
        <v>32580</v>
      </c>
      <c r="V368">
        <v>0</v>
      </c>
    </row>
    <row r="369" spans="1:23" x14ac:dyDescent="0.3">
      <c r="A369">
        <v>368</v>
      </c>
      <c r="B369" t="s">
        <v>4206</v>
      </c>
      <c r="C369">
        <v>2</v>
      </c>
      <c r="D369" t="s">
        <v>4207</v>
      </c>
      <c r="E369">
        <v>1</v>
      </c>
      <c r="F369">
        <v>1</v>
      </c>
      <c r="G369" t="s">
        <v>116</v>
      </c>
      <c r="H369">
        <v>3</v>
      </c>
      <c r="I369" s="19">
        <v>45165.085416666669</v>
      </c>
      <c r="J369" s="19">
        <v>45165.12777777778</v>
      </c>
      <c r="K369" s="19">
        <v>45165.149305555555</v>
      </c>
      <c r="L369" s="19">
        <v>45165.168749999997</v>
      </c>
      <c r="M369">
        <v>0</v>
      </c>
      <c r="N369" t="s">
        <v>128</v>
      </c>
      <c r="O369" t="s">
        <v>4212</v>
      </c>
      <c r="P369" t="s">
        <v>446</v>
      </c>
      <c r="Q369">
        <v>367</v>
      </c>
      <c r="R369" t="s">
        <v>32579</v>
      </c>
      <c r="S369">
        <v>1.0166666666666666</v>
      </c>
      <c r="T369">
        <v>1.5333333333333332</v>
      </c>
      <c r="U369" t="s">
        <v>32580</v>
      </c>
      <c r="V369">
        <v>0</v>
      </c>
      <c r="W369">
        <v>1.0166666666666666</v>
      </c>
    </row>
    <row r="370" spans="1:23" x14ac:dyDescent="0.3">
      <c r="A370">
        <v>369</v>
      </c>
      <c r="B370" t="s">
        <v>4214</v>
      </c>
      <c r="C370">
        <v>3</v>
      </c>
      <c r="D370" t="s">
        <v>4215</v>
      </c>
      <c r="E370">
        <v>1</v>
      </c>
      <c r="F370">
        <v>4</v>
      </c>
      <c r="G370" t="s">
        <v>116</v>
      </c>
      <c r="H370">
        <v>13</v>
      </c>
      <c r="I370" s="19">
        <v>45087.988888888889</v>
      </c>
      <c r="J370" s="19">
        <v>45088.223611111112</v>
      </c>
      <c r="K370" s="19">
        <v>45092.727083333331</v>
      </c>
      <c r="L370" s="19">
        <v>45091.988888888889</v>
      </c>
      <c r="M370">
        <v>1</v>
      </c>
      <c r="N370" t="s">
        <v>128</v>
      </c>
      <c r="O370" t="s">
        <v>4221</v>
      </c>
      <c r="P370" t="s">
        <v>751</v>
      </c>
      <c r="Q370">
        <v>368</v>
      </c>
      <c r="R370" t="s">
        <v>32579</v>
      </c>
      <c r="S370">
        <v>5.6333333333333329</v>
      </c>
      <c r="T370">
        <v>113.71666666666667</v>
      </c>
      <c r="U370" t="s">
        <v>32581</v>
      </c>
      <c r="V370">
        <v>1</v>
      </c>
      <c r="W370">
        <v>5.6333333333333329</v>
      </c>
    </row>
    <row r="371" spans="1:23" x14ac:dyDescent="0.3">
      <c r="A371">
        <v>370</v>
      </c>
      <c r="B371" t="s">
        <v>4223</v>
      </c>
      <c r="C371">
        <v>63</v>
      </c>
      <c r="D371" t="s">
        <v>4224</v>
      </c>
      <c r="E371">
        <v>2</v>
      </c>
      <c r="F371">
        <v>2</v>
      </c>
      <c r="G371" t="s">
        <v>116</v>
      </c>
      <c r="H371">
        <v>25</v>
      </c>
      <c r="I371" s="19">
        <v>45177.598611111112</v>
      </c>
      <c r="J371" s="19">
        <v>45177.711805555555</v>
      </c>
      <c r="K371" s="19">
        <v>45178.818749999999</v>
      </c>
      <c r="L371" s="19">
        <v>45178.598611111112</v>
      </c>
      <c r="M371">
        <v>1</v>
      </c>
      <c r="N371" t="s">
        <v>307</v>
      </c>
      <c r="O371" t="s">
        <v>4231</v>
      </c>
      <c r="P371" t="s">
        <v>328</v>
      </c>
      <c r="Q371">
        <v>369</v>
      </c>
      <c r="R371" t="s">
        <v>32579</v>
      </c>
      <c r="S371">
        <v>2.7166666666666663</v>
      </c>
      <c r="T371">
        <v>29.283333333333331</v>
      </c>
      <c r="U371" t="s">
        <v>32581</v>
      </c>
      <c r="V371">
        <v>1</v>
      </c>
      <c r="W371">
        <v>2.7166666666666663</v>
      </c>
    </row>
    <row r="372" spans="1:23" x14ac:dyDescent="0.3">
      <c r="A372">
        <v>371</v>
      </c>
      <c r="B372" t="s">
        <v>4233</v>
      </c>
      <c r="C372">
        <v>23</v>
      </c>
      <c r="D372" t="s">
        <v>4234</v>
      </c>
      <c r="E372">
        <v>1</v>
      </c>
      <c r="F372">
        <v>3</v>
      </c>
      <c r="G372" t="s">
        <v>192</v>
      </c>
      <c r="H372">
        <v>47</v>
      </c>
      <c r="I372" s="19">
        <v>45263.353472222225</v>
      </c>
      <c r="J372" s="19">
        <v>45263.425694444442</v>
      </c>
      <c r="K372" s="19">
        <v>45265.137499999997</v>
      </c>
      <c r="L372" s="19">
        <v>45265.353472222225</v>
      </c>
      <c r="M372">
        <v>0</v>
      </c>
      <c r="N372" t="s">
        <v>307</v>
      </c>
      <c r="O372" t="s">
        <v>4239</v>
      </c>
      <c r="P372" t="s">
        <v>446</v>
      </c>
      <c r="Q372">
        <v>370</v>
      </c>
      <c r="R372" t="s">
        <v>32579</v>
      </c>
      <c r="S372">
        <v>1.7333333333333332</v>
      </c>
      <c r="T372">
        <v>42.816666666666663</v>
      </c>
      <c r="U372" t="s">
        <v>32580</v>
      </c>
      <c r="V372">
        <v>0</v>
      </c>
      <c r="W372">
        <v>1.7333333333333332</v>
      </c>
    </row>
    <row r="373" spans="1:23" x14ac:dyDescent="0.3">
      <c r="A373">
        <v>372</v>
      </c>
      <c r="B373" t="s">
        <v>4240</v>
      </c>
      <c r="C373">
        <v>36</v>
      </c>
      <c r="D373" t="s">
        <v>4242</v>
      </c>
      <c r="E373">
        <v>5</v>
      </c>
      <c r="F373">
        <v>4</v>
      </c>
      <c r="G373" t="s">
        <v>116</v>
      </c>
      <c r="H373">
        <v>26</v>
      </c>
      <c r="I373" s="19">
        <v>45196.015972222223</v>
      </c>
      <c r="J373" s="19">
        <v>45196.28402777778</v>
      </c>
      <c r="K373" s="19">
        <v>45199.147916666669</v>
      </c>
      <c r="L373" s="19">
        <v>45200.015972222223</v>
      </c>
      <c r="M373">
        <v>0</v>
      </c>
      <c r="N373" t="s">
        <v>165</v>
      </c>
      <c r="O373" t="s">
        <v>4247</v>
      </c>
      <c r="P373" t="s">
        <v>843</v>
      </c>
      <c r="Q373">
        <v>371</v>
      </c>
      <c r="R373" t="s">
        <v>32579</v>
      </c>
      <c r="S373">
        <v>6.4333333333333327</v>
      </c>
      <c r="T373">
        <v>75.166666666666657</v>
      </c>
      <c r="U373" t="s">
        <v>32580</v>
      </c>
      <c r="V373">
        <v>0</v>
      </c>
      <c r="W373">
        <v>6.4333333333333327</v>
      </c>
    </row>
    <row r="374" spans="1:23" x14ac:dyDescent="0.3">
      <c r="A374">
        <v>373</v>
      </c>
      <c r="B374" t="s">
        <v>4248</v>
      </c>
      <c r="C374">
        <v>53</v>
      </c>
      <c r="D374" t="s">
        <v>4249</v>
      </c>
      <c r="E374">
        <v>2</v>
      </c>
      <c r="F374">
        <v>3</v>
      </c>
      <c r="G374" t="s">
        <v>192</v>
      </c>
      <c r="H374">
        <v>55</v>
      </c>
      <c r="I374" s="19">
        <v>45027.167361111111</v>
      </c>
      <c r="J374" s="19">
        <v>45027.384722222225</v>
      </c>
      <c r="K374" s="19">
        <v>45029.629861111112</v>
      </c>
      <c r="L374" s="19">
        <v>45030.167361111111</v>
      </c>
      <c r="M374">
        <v>0</v>
      </c>
      <c r="N374" t="s">
        <v>307</v>
      </c>
      <c r="O374" t="s">
        <v>4256</v>
      </c>
      <c r="P374" t="s">
        <v>4257</v>
      </c>
      <c r="Q374">
        <v>372</v>
      </c>
      <c r="R374" t="s">
        <v>32579</v>
      </c>
      <c r="S374">
        <v>5.2166666666666668</v>
      </c>
      <c r="T374">
        <v>59.099999999999994</v>
      </c>
      <c r="U374" t="s">
        <v>32580</v>
      </c>
      <c r="V374">
        <v>0</v>
      </c>
      <c r="W374">
        <v>5.2166666666666668</v>
      </c>
    </row>
    <row r="375" spans="1:23" x14ac:dyDescent="0.3">
      <c r="A375">
        <v>374</v>
      </c>
      <c r="B375" t="s">
        <v>4258</v>
      </c>
      <c r="C375">
        <v>19</v>
      </c>
      <c r="D375" t="s">
        <v>4259</v>
      </c>
      <c r="E375">
        <v>2</v>
      </c>
      <c r="F375">
        <v>3</v>
      </c>
      <c r="G375" t="s">
        <v>116</v>
      </c>
      <c r="H375">
        <v>38</v>
      </c>
      <c r="I375" s="19">
        <v>44942.297222222223</v>
      </c>
      <c r="J375" s="19">
        <v>44942.404166666667</v>
      </c>
      <c r="K375" s="19">
        <v>44943.19027777778</v>
      </c>
      <c r="L375" s="19">
        <v>44944.297222222223</v>
      </c>
      <c r="M375">
        <v>0</v>
      </c>
      <c r="N375" t="s">
        <v>165</v>
      </c>
      <c r="O375" t="s">
        <v>4265</v>
      </c>
      <c r="P375" t="s">
        <v>168</v>
      </c>
      <c r="Q375">
        <v>373</v>
      </c>
      <c r="R375" t="s">
        <v>32579</v>
      </c>
      <c r="S375">
        <v>2.5666666666666664</v>
      </c>
      <c r="T375">
        <v>21.433333333333334</v>
      </c>
      <c r="U375" t="s">
        <v>32580</v>
      </c>
      <c r="V375">
        <v>0</v>
      </c>
      <c r="W375">
        <v>2.5666666666666664</v>
      </c>
    </row>
    <row r="376" spans="1:23" x14ac:dyDescent="0.3">
      <c r="A376">
        <v>375</v>
      </c>
      <c r="B376" t="s">
        <v>4267</v>
      </c>
      <c r="C376">
        <v>29</v>
      </c>
      <c r="D376" t="s">
        <v>4269</v>
      </c>
      <c r="E376">
        <v>1</v>
      </c>
      <c r="F376">
        <v>3</v>
      </c>
      <c r="G376" t="s">
        <v>116</v>
      </c>
      <c r="H376">
        <v>87</v>
      </c>
      <c r="I376" s="19">
        <v>45004.476388888892</v>
      </c>
      <c r="J376" s="19">
        <v>45004.601388888892</v>
      </c>
      <c r="K376" s="19">
        <v>45005.994444444441</v>
      </c>
      <c r="L376" s="19">
        <v>45007.476388888892</v>
      </c>
      <c r="M376">
        <v>0</v>
      </c>
      <c r="N376" t="s">
        <v>128</v>
      </c>
      <c r="O376" t="s">
        <v>4275</v>
      </c>
      <c r="P376" t="s">
        <v>446</v>
      </c>
      <c r="Q376">
        <v>374</v>
      </c>
      <c r="R376" t="s">
        <v>32579</v>
      </c>
      <c r="S376">
        <v>3</v>
      </c>
      <c r="T376">
        <v>36.43333333333333</v>
      </c>
      <c r="U376" t="s">
        <v>32580</v>
      </c>
      <c r="V376">
        <v>0</v>
      </c>
      <c r="W376">
        <v>3</v>
      </c>
    </row>
    <row r="377" spans="1:23" x14ac:dyDescent="0.3">
      <c r="A377">
        <v>376</v>
      </c>
      <c r="B377" t="s">
        <v>4277</v>
      </c>
      <c r="C377">
        <v>3</v>
      </c>
      <c r="D377" t="s">
        <v>4278</v>
      </c>
      <c r="E377">
        <v>5</v>
      </c>
      <c r="F377">
        <v>2</v>
      </c>
      <c r="G377" t="s">
        <v>116</v>
      </c>
      <c r="H377">
        <v>74</v>
      </c>
      <c r="I377" s="19">
        <v>45035.226388888892</v>
      </c>
      <c r="J377" s="19">
        <v>45035.26458333333</v>
      </c>
      <c r="K377" s="19">
        <v>45035.502083333333</v>
      </c>
      <c r="L377" s="19">
        <v>45035.726388888892</v>
      </c>
      <c r="M377">
        <v>0</v>
      </c>
      <c r="N377" t="s">
        <v>307</v>
      </c>
      <c r="O377" t="s">
        <v>4284</v>
      </c>
      <c r="P377" t="s">
        <v>843</v>
      </c>
      <c r="Q377">
        <v>375</v>
      </c>
      <c r="R377" t="s">
        <v>32579</v>
      </c>
      <c r="S377">
        <v>0.91666666666666663</v>
      </c>
      <c r="T377">
        <v>6.6166666666666663</v>
      </c>
      <c r="U377" t="s">
        <v>32580</v>
      </c>
      <c r="V377">
        <v>0</v>
      </c>
      <c r="W377">
        <v>0.91666666666666663</v>
      </c>
    </row>
    <row r="378" spans="1:23" x14ac:dyDescent="0.3">
      <c r="A378">
        <v>377</v>
      </c>
      <c r="B378" t="s">
        <v>4285</v>
      </c>
      <c r="C378">
        <v>16</v>
      </c>
      <c r="D378" t="s">
        <v>4287</v>
      </c>
      <c r="E378">
        <v>1</v>
      </c>
      <c r="F378">
        <v>1</v>
      </c>
      <c r="G378" t="s">
        <v>192</v>
      </c>
      <c r="H378">
        <v>109</v>
      </c>
      <c r="I378" s="19">
        <v>45428.877083333333</v>
      </c>
      <c r="J378" s="19">
        <v>45428.907638888886</v>
      </c>
      <c r="K378" s="19">
        <v>45429.249305555553</v>
      </c>
      <c r="L378" s="19">
        <v>45429.043749999997</v>
      </c>
      <c r="M378">
        <v>1</v>
      </c>
      <c r="N378" t="s">
        <v>165</v>
      </c>
      <c r="O378" t="s">
        <v>4292</v>
      </c>
      <c r="P378" t="s">
        <v>293</v>
      </c>
      <c r="Q378">
        <v>376</v>
      </c>
      <c r="R378" t="s">
        <v>32579</v>
      </c>
      <c r="S378">
        <v>0.73333333333333328</v>
      </c>
      <c r="T378">
        <v>8.9333333333333336</v>
      </c>
      <c r="U378" t="s">
        <v>32581</v>
      </c>
      <c r="V378">
        <v>1</v>
      </c>
      <c r="W378">
        <v>0.73333333333333328</v>
      </c>
    </row>
    <row r="379" spans="1:23" x14ac:dyDescent="0.3">
      <c r="A379">
        <v>378</v>
      </c>
      <c r="B379" t="s">
        <v>4294</v>
      </c>
      <c r="C379">
        <v>64</v>
      </c>
      <c r="D379" t="s">
        <v>4295</v>
      </c>
      <c r="E379">
        <v>3</v>
      </c>
      <c r="F379">
        <v>4</v>
      </c>
      <c r="G379" t="s">
        <v>192</v>
      </c>
      <c r="H379">
        <v>14</v>
      </c>
      <c r="I379" s="19">
        <v>45113.593055555553</v>
      </c>
      <c r="J379" s="19">
        <v>45113.998611111114</v>
      </c>
      <c r="K379" s="19">
        <v>45121.487500000003</v>
      </c>
      <c r="L379" s="19">
        <v>45117.593055555553</v>
      </c>
      <c r="M379">
        <v>1</v>
      </c>
      <c r="N379" t="s">
        <v>307</v>
      </c>
      <c r="O379" t="s">
        <v>4301</v>
      </c>
      <c r="P379" t="s">
        <v>246</v>
      </c>
      <c r="Q379">
        <v>377</v>
      </c>
      <c r="R379" t="s">
        <v>32579</v>
      </c>
      <c r="S379">
        <v>9.7333333333333325</v>
      </c>
      <c r="T379">
        <v>189.46666666666667</v>
      </c>
      <c r="U379" t="s">
        <v>32581</v>
      </c>
      <c r="V379">
        <v>1</v>
      </c>
      <c r="W379">
        <v>9.7333333333333325</v>
      </c>
    </row>
    <row r="380" spans="1:23" x14ac:dyDescent="0.3">
      <c r="A380">
        <v>379</v>
      </c>
      <c r="B380" t="s">
        <v>4303</v>
      </c>
      <c r="C380">
        <v>35</v>
      </c>
      <c r="D380" t="s">
        <v>4304</v>
      </c>
      <c r="E380">
        <v>3</v>
      </c>
      <c r="F380">
        <v>3</v>
      </c>
      <c r="G380" t="s">
        <v>116</v>
      </c>
      <c r="H380">
        <v>92</v>
      </c>
      <c r="I380" s="19">
        <v>45247.173611111109</v>
      </c>
      <c r="J380" s="19">
        <v>45247.276388888888</v>
      </c>
      <c r="K380" s="19">
        <v>45249.620833333334</v>
      </c>
      <c r="L380" s="19">
        <v>45250.173611111109</v>
      </c>
      <c r="M380">
        <v>0</v>
      </c>
      <c r="N380" t="s">
        <v>307</v>
      </c>
      <c r="O380" t="s">
        <v>4310</v>
      </c>
      <c r="P380" t="s">
        <v>246</v>
      </c>
      <c r="Q380">
        <v>378</v>
      </c>
      <c r="R380" t="s">
        <v>32579</v>
      </c>
      <c r="S380">
        <v>2.4666666666666668</v>
      </c>
      <c r="T380">
        <v>58.733333333333334</v>
      </c>
      <c r="U380" t="s">
        <v>32580</v>
      </c>
      <c r="V380">
        <v>0</v>
      </c>
      <c r="W380">
        <v>2.4666666666666668</v>
      </c>
    </row>
    <row r="381" spans="1:23" x14ac:dyDescent="0.3">
      <c r="A381">
        <v>380</v>
      </c>
      <c r="B381" t="s">
        <v>4312</v>
      </c>
      <c r="C381">
        <v>63</v>
      </c>
      <c r="D381" t="s">
        <v>4313</v>
      </c>
      <c r="E381">
        <v>5</v>
      </c>
      <c r="F381">
        <v>3</v>
      </c>
      <c r="G381" t="s">
        <v>172</v>
      </c>
      <c r="H381">
        <v>26</v>
      </c>
      <c r="I381" s="19">
        <v>45724.97152777778</v>
      </c>
      <c r="J381" s="19">
        <v>45725.104166666664</v>
      </c>
      <c r="K381" s="19"/>
      <c r="L381" s="19">
        <v>45727.97152777778</v>
      </c>
      <c r="M381">
        <v>1</v>
      </c>
      <c r="N381" t="s">
        <v>165</v>
      </c>
      <c r="O381" t="s">
        <v>4318</v>
      </c>
      <c r="Q381">
        <v>379</v>
      </c>
      <c r="R381" t="s">
        <v>32582</v>
      </c>
      <c r="S381">
        <v>3.1833333333333331</v>
      </c>
      <c r="U381" t="s">
        <v>32581</v>
      </c>
      <c r="V381">
        <v>1</v>
      </c>
      <c r="W381">
        <v>3.1833333333333331</v>
      </c>
    </row>
    <row r="382" spans="1:23" x14ac:dyDescent="0.3">
      <c r="A382">
        <v>381</v>
      </c>
      <c r="B382" t="s">
        <v>4319</v>
      </c>
      <c r="C382">
        <v>75</v>
      </c>
      <c r="D382" t="s">
        <v>4320</v>
      </c>
      <c r="E382">
        <v>1</v>
      </c>
      <c r="F382">
        <v>3</v>
      </c>
      <c r="G382" t="s">
        <v>116</v>
      </c>
      <c r="H382">
        <v>45</v>
      </c>
      <c r="I382" s="19">
        <v>45630.486111111109</v>
      </c>
      <c r="J382" s="19">
        <v>45630.57916666667</v>
      </c>
      <c r="K382" s="19">
        <v>45631.71875</v>
      </c>
      <c r="L382" s="19">
        <v>45632.486111111109</v>
      </c>
      <c r="M382">
        <v>0</v>
      </c>
      <c r="N382" t="s">
        <v>307</v>
      </c>
      <c r="O382" t="s">
        <v>4326</v>
      </c>
      <c r="P382" t="s">
        <v>363</v>
      </c>
      <c r="Q382">
        <v>380</v>
      </c>
      <c r="R382" t="s">
        <v>32579</v>
      </c>
      <c r="S382">
        <v>2.2333333333333334</v>
      </c>
      <c r="T382">
        <v>29.583333333333332</v>
      </c>
      <c r="U382" t="s">
        <v>32580</v>
      </c>
      <c r="V382">
        <v>0</v>
      </c>
      <c r="W382">
        <v>2.2333333333333334</v>
      </c>
    </row>
    <row r="383" spans="1:23" x14ac:dyDescent="0.3">
      <c r="A383">
        <v>382</v>
      </c>
      <c r="B383" t="s">
        <v>4327</v>
      </c>
      <c r="C383">
        <v>70</v>
      </c>
      <c r="D383" t="s">
        <v>4328</v>
      </c>
      <c r="E383">
        <v>1</v>
      </c>
      <c r="F383">
        <v>3</v>
      </c>
      <c r="G383" t="s">
        <v>152</v>
      </c>
      <c r="H383">
        <v>73</v>
      </c>
      <c r="I383" s="19">
        <v>45732.978472222225</v>
      </c>
      <c r="J383" s="19"/>
      <c r="K383" s="19"/>
      <c r="L383" s="19">
        <v>45735.978472222225</v>
      </c>
      <c r="M383">
        <v>1</v>
      </c>
      <c r="N383" t="s">
        <v>307</v>
      </c>
      <c r="O383" t="s">
        <v>4332</v>
      </c>
      <c r="Q383">
        <v>381</v>
      </c>
      <c r="R383" t="s">
        <v>32582</v>
      </c>
      <c r="U383" t="s">
        <v>32581</v>
      </c>
      <c r="V383">
        <v>1</v>
      </c>
    </row>
    <row r="384" spans="1:23" x14ac:dyDescent="0.3">
      <c r="A384">
        <v>383</v>
      </c>
      <c r="B384" t="s">
        <v>4333</v>
      </c>
      <c r="C384">
        <v>57</v>
      </c>
      <c r="D384" t="s">
        <v>4334</v>
      </c>
      <c r="E384">
        <v>1</v>
      </c>
      <c r="F384">
        <v>4</v>
      </c>
      <c r="G384" t="s">
        <v>116</v>
      </c>
      <c r="H384">
        <v>59</v>
      </c>
      <c r="I384" s="19">
        <v>45536.140972222223</v>
      </c>
      <c r="J384" s="19">
        <v>45536.882638888892</v>
      </c>
      <c r="K384" s="19">
        <v>45539.320833333331</v>
      </c>
      <c r="L384" s="19">
        <v>45540.140972222223</v>
      </c>
      <c r="M384">
        <v>0</v>
      </c>
      <c r="N384" t="s">
        <v>307</v>
      </c>
      <c r="O384" t="s">
        <v>4339</v>
      </c>
      <c r="P384" t="s">
        <v>225</v>
      </c>
      <c r="Q384">
        <v>382</v>
      </c>
      <c r="R384" t="s">
        <v>32579</v>
      </c>
      <c r="S384">
        <v>17.8</v>
      </c>
      <c r="T384">
        <v>76.316666666666663</v>
      </c>
      <c r="U384" t="s">
        <v>32580</v>
      </c>
      <c r="V384">
        <v>0</v>
      </c>
      <c r="W384">
        <v>17.8</v>
      </c>
    </row>
    <row r="385" spans="1:23" x14ac:dyDescent="0.3">
      <c r="A385">
        <v>384</v>
      </c>
      <c r="B385" t="s">
        <v>4340</v>
      </c>
      <c r="C385">
        <v>48</v>
      </c>
      <c r="D385" t="s">
        <v>4341</v>
      </c>
      <c r="E385">
        <v>3</v>
      </c>
      <c r="F385">
        <v>2</v>
      </c>
      <c r="G385" t="s">
        <v>116</v>
      </c>
      <c r="H385">
        <v>15</v>
      </c>
      <c r="I385" s="19">
        <v>45634.486805555556</v>
      </c>
      <c r="J385" s="19">
        <v>45634.538888888892</v>
      </c>
      <c r="K385" s="19">
        <v>45636.814583333333</v>
      </c>
      <c r="L385" s="19">
        <v>45635.486805555556</v>
      </c>
      <c r="M385">
        <v>1</v>
      </c>
      <c r="N385" t="s">
        <v>222</v>
      </c>
      <c r="O385" t="s">
        <v>4346</v>
      </c>
      <c r="P385" t="s">
        <v>246</v>
      </c>
      <c r="Q385">
        <v>383</v>
      </c>
      <c r="R385" t="s">
        <v>32579</v>
      </c>
      <c r="S385">
        <v>1.25</v>
      </c>
      <c r="T385">
        <v>55.866666666666667</v>
      </c>
      <c r="U385" t="s">
        <v>32581</v>
      </c>
      <c r="V385">
        <v>1</v>
      </c>
      <c r="W385">
        <v>1.25</v>
      </c>
    </row>
    <row r="386" spans="1:23" x14ac:dyDescent="0.3">
      <c r="A386">
        <v>385</v>
      </c>
      <c r="B386" t="s">
        <v>4347</v>
      </c>
      <c r="C386">
        <v>33</v>
      </c>
      <c r="D386" t="s">
        <v>4348</v>
      </c>
      <c r="E386">
        <v>2</v>
      </c>
      <c r="F386">
        <v>4</v>
      </c>
      <c r="G386" t="s">
        <v>152</v>
      </c>
      <c r="H386">
        <v>64</v>
      </c>
      <c r="I386" s="19">
        <v>45743.310416666667</v>
      </c>
      <c r="J386" s="19"/>
      <c r="K386" s="19"/>
      <c r="L386" s="19">
        <v>45748.310416666667</v>
      </c>
      <c r="M386">
        <v>0</v>
      </c>
      <c r="N386" t="s">
        <v>307</v>
      </c>
      <c r="O386" t="s">
        <v>4352</v>
      </c>
      <c r="Q386">
        <v>384</v>
      </c>
      <c r="R386" t="s">
        <v>32582</v>
      </c>
      <c r="U386" t="s">
        <v>32580</v>
      </c>
      <c r="V386">
        <v>0</v>
      </c>
    </row>
    <row r="387" spans="1:23" x14ac:dyDescent="0.3">
      <c r="A387">
        <v>386</v>
      </c>
      <c r="B387" t="s">
        <v>4353</v>
      </c>
      <c r="C387">
        <v>51</v>
      </c>
      <c r="D387" t="s">
        <v>4354</v>
      </c>
      <c r="E387">
        <v>2</v>
      </c>
      <c r="F387">
        <v>1</v>
      </c>
      <c r="G387" t="s">
        <v>116</v>
      </c>
      <c r="H387">
        <v>102</v>
      </c>
      <c r="I387" s="19">
        <v>45395.128472222219</v>
      </c>
      <c r="J387" s="19">
        <v>45395.196527777778</v>
      </c>
      <c r="K387" s="19">
        <v>45395.712500000001</v>
      </c>
      <c r="L387" s="19">
        <v>45395.461805555555</v>
      </c>
      <c r="M387">
        <v>1</v>
      </c>
      <c r="N387" t="s">
        <v>307</v>
      </c>
      <c r="O387" t="s">
        <v>4359</v>
      </c>
      <c r="P387" t="s">
        <v>4360</v>
      </c>
      <c r="Q387">
        <v>385</v>
      </c>
      <c r="R387" t="s">
        <v>32579</v>
      </c>
      <c r="S387">
        <v>1.6333333333333333</v>
      </c>
      <c r="T387">
        <v>14.016666666666666</v>
      </c>
      <c r="U387" t="s">
        <v>32581</v>
      </c>
      <c r="V387">
        <v>1</v>
      </c>
      <c r="W387">
        <v>1.6333333333333333</v>
      </c>
    </row>
    <row r="388" spans="1:23" x14ac:dyDescent="0.3">
      <c r="A388">
        <v>387</v>
      </c>
      <c r="B388" t="s">
        <v>4361</v>
      </c>
      <c r="C388">
        <v>28</v>
      </c>
      <c r="D388" t="s">
        <v>4362</v>
      </c>
      <c r="E388">
        <v>2</v>
      </c>
      <c r="F388">
        <v>3</v>
      </c>
      <c r="G388" t="s">
        <v>192</v>
      </c>
      <c r="H388">
        <v>86</v>
      </c>
      <c r="I388" s="19">
        <v>45514.190972222219</v>
      </c>
      <c r="J388" s="19">
        <v>45514.29583333333</v>
      </c>
      <c r="K388" s="19">
        <v>45519.154166666667</v>
      </c>
      <c r="L388" s="19">
        <v>45516.190972222219</v>
      </c>
      <c r="M388">
        <v>1</v>
      </c>
      <c r="N388" t="s">
        <v>307</v>
      </c>
      <c r="O388" t="s">
        <v>4369</v>
      </c>
      <c r="P388" t="s">
        <v>4370</v>
      </c>
      <c r="Q388">
        <v>386</v>
      </c>
      <c r="R388" t="s">
        <v>32579</v>
      </c>
      <c r="S388">
        <v>2.5166666666666666</v>
      </c>
      <c r="T388">
        <v>119.11666666666666</v>
      </c>
      <c r="U388" t="s">
        <v>32581</v>
      </c>
      <c r="V388">
        <v>1</v>
      </c>
      <c r="W388">
        <v>2.5166666666666666</v>
      </c>
    </row>
    <row r="389" spans="1:23" x14ac:dyDescent="0.3">
      <c r="A389">
        <v>388</v>
      </c>
      <c r="B389" t="s">
        <v>4371</v>
      </c>
      <c r="C389">
        <v>19</v>
      </c>
      <c r="D389" t="s">
        <v>4373</v>
      </c>
      <c r="E389">
        <v>3</v>
      </c>
      <c r="F389">
        <v>3</v>
      </c>
      <c r="G389" t="s">
        <v>116</v>
      </c>
      <c r="H389">
        <v>113</v>
      </c>
      <c r="I389" s="19">
        <v>45600.688888888886</v>
      </c>
      <c r="J389" s="19">
        <v>45600.768055555556</v>
      </c>
      <c r="K389" s="19">
        <v>45604.236111111109</v>
      </c>
      <c r="L389" s="19">
        <v>45602.688888888886</v>
      </c>
      <c r="M389">
        <v>1</v>
      </c>
      <c r="N389" t="s">
        <v>128</v>
      </c>
      <c r="O389" t="s">
        <v>4379</v>
      </c>
      <c r="P389" t="s">
        <v>274</v>
      </c>
      <c r="Q389">
        <v>387</v>
      </c>
      <c r="R389" t="s">
        <v>32579</v>
      </c>
      <c r="S389">
        <v>1.9</v>
      </c>
      <c r="T389">
        <v>85.133333333333326</v>
      </c>
      <c r="U389" t="s">
        <v>32581</v>
      </c>
      <c r="V389">
        <v>1</v>
      </c>
      <c r="W389">
        <v>1.9</v>
      </c>
    </row>
    <row r="390" spans="1:23" x14ac:dyDescent="0.3">
      <c r="A390">
        <v>389</v>
      </c>
      <c r="B390" t="s">
        <v>4380</v>
      </c>
      <c r="C390">
        <v>41</v>
      </c>
      <c r="D390" t="s">
        <v>4381</v>
      </c>
      <c r="E390">
        <v>1</v>
      </c>
      <c r="F390">
        <v>1</v>
      </c>
      <c r="G390" t="s">
        <v>172</v>
      </c>
      <c r="H390">
        <v>7</v>
      </c>
      <c r="I390" s="19">
        <v>45119.084027777775</v>
      </c>
      <c r="J390" s="19">
        <v>45119.117361111108</v>
      </c>
      <c r="K390" s="19"/>
      <c r="L390" s="19">
        <v>45119.250694444447</v>
      </c>
      <c r="M390">
        <v>1</v>
      </c>
      <c r="N390" t="s">
        <v>128</v>
      </c>
      <c r="O390" t="s">
        <v>4387</v>
      </c>
      <c r="Q390">
        <v>388</v>
      </c>
      <c r="R390" t="s">
        <v>32582</v>
      </c>
      <c r="S390">
        <v>0.79999999999999993</v>
      </c>
      <c r="U390" t="s">
        <v>32581</v>
      </c>
      <c r="V390">
        <v>1</v>
      </c>
      <c r="W390">
        <v>0.79999999999999993</v>
      </c>
    </row>
    <row r="391" spans="1:23" x14ac:dyDescent="0.3">
      <c r="A391">
        <v>390</v>
      </c>
      <c r="B391" t="s">
        <v>4389</v>
      </c>
      <c r="C391">
        <v>5</v>
      </c>
      <c r="D391" t="s">
        <v>4390</v>
      </c>
      <c r="E391">
        <v>5</v>
      </c>
      <c r="F391">
        <v>3</v>
      </c>
      <c r="G391" t="s">
        <v>116</v>
      </c>
      <c r="H391">
        <v>55</v>
      </c>
      <c r="I391" s="19">
        <v>45662.388888888891</v>
      </c>
      <c r="J391" s="19">
        <v>45662.568749999999</v>
      </c>
      <c r="K391" s="19">
        <v>45669.423611111109</v>
      </c>
      <c r="L391" s="19">
        <v>45665.388888888891</v>
      </c>
      <c r="M391">
        <v>1</v>
      </c>
      <c r="N391" t="s">
        <v>307</v>
      </c>
      <c r="O391" t="s">
        <v>4396</v>
      </c>
      <c r="P391" t="s">
        <v>2960</v>
      </c>
      <c r="Q391">
        <v>389</v>
      </c>
      <c r="R391" t="s">
        <v>32579</v>
      </c>
      <c r="S391">
        <v>4.3166666666666664</v>
      </c>
      <c r="T391">
        <v>168.83333333333331</v>
      </c>
      <c r="U391" t="s">
        <v>32581</v>
      </c>
      <c r="V391">
        <v>1</v>
      </c>
      <c r="W391">
        <v>4.3166666666666664</v>
      </c>
    </row>
    <row r="392" spans="1:23" x14ac:dyDescent="0.3">
      <c r="A392">
        <v>391</v>
      </c>
      <c r="B392" t="s">
        <v>4398</v>
      </c>
      <c r="C392">
        <v>65</v>
      </c>
      <c r="D392" t="s">
        <v>4399</v>
      </c>
      <c r="E392">
        <v>1</v>
      </c>
      <c r="F392">
        <v>2</v>
      </c>
      <c r="G392" t="s">
        <v>116</v>
      </c>
      <c r="H392">
        <v>58</v>
      </c>
      <c r="I392" s="19">
        <v>45212.191666666666</v>
      </c>
      <c r="J392" s="19">
        <v>45212.294444444444</v>
      </c>
      <c r="K392" s="19">
        <v>45212.809027777781</v>
      </c>
      <c r="L392" s="19">
        <v>45213.191666666666</v>
      </c>
      <c r="M392">
        <v>0</v>
      </c>
      <c r="N392" t="s">
        <v>165</v>
      </c>
      <c r="O392" t="s">
        <v>4404</v>
      </c>
      <c r="P392" t="s">
        <v>751</v>
      </c>
      <c r="Q392">
        <v>390</v>
      </c>
      <c r="R392" t="s">
        <v>32579</v>
      </c>
      <c r="S392">
        <v>2.4666666666666668</v>
      </c>
      <c r="T392">
        <v>14.816666666666666</v>
      </c>
      <c r="U392" t="s">
        <v>32580</v>
      </c>
      <c r="V392">
        <v>0</v>
      </c>
      <c r="W392">
        <v>2.4666666666666668</v>
      </c>
    </row>
    <row r="393" spans="1:23" x14ac:dyDescent="0.3">
      <c r="A393">
        <v>392</v>
      </c>
      <c r="B393" t="s">
        <v>4406</v>
      </c>
      <c r="C393">
        <v>44</v>
      </c>
      <c r="D393" t="s">
        <v>4407</v>
      </c>
      <c r="E393">
        <v>3</v>
      </c>
      <c r="F393">
        <v>3</v>
      </c>
      <c r="G393" t="s">
        <v>192</v>
      </c>
      <c r="H393">
        <v>79</v>
      </c>
      <c r="I393" s="19">
        <v>45304.270138888889</v>
      </c>
      <c r="J393" s="19">
        <v>45304.48333333333</v>
      </c>
      <c r="K393" s="19">
        <v>45306.597222222219</v>
      </c>
      <c r="L393" s="19">
        <v>45307.270138888889</v>
      </c>
      <c r="M393">
        <v>0</v>
      </c>
      <c r="N393" t="s">
        <v>128</v>
      </c>
      <c r="O393" t="s">
        <v>4413</v>
      </c>
      <c r="P393" t="s">
        <v>274</v>
      </c>
      <c r="Q393">
        <v>391</v>
      </c>
      <c r="R393" t="s">
        <v>32579</v>
      </c>
      <c r="S393">
        <v>5.1166666666666663</v>
      </c>
      <c r="T393">
        <v>55.849999999999994</v>
      </c>
      <c r="U393" t="s">
        <v>32580</v>
      </c>
      <c r="V393">
        <v>0</v>
      </c>
      <c r="W393">
        <v>5.1166666666666663</v>
      </c>
    </row>
    <row r="394" spans="1:23" x14ac:dyDescent="0.3">
      <c r="A394">
        <v>393</v>
      </c>
      <c r="B394" t="s">
        <v>4414</v>
      </c>
      <c r="C394">
        <v>43</v>
      </c>
      <c r="D394" t="s">
        <v>4415</v>
      </c>
      <c r="E394">
        <v>1</v>
      </c>
      <c r="F394">
        <v>2</v>
      </c>
      <c r="G394" t="s">
        <v>192</v>
      </c>
      <c r="H394">
        <v>109</v>
      </c>
      <c r="I394" s="19">
        <v>45675.267361111109</v>
      </c>
      <c r="J394" s="19">
        <v>45675.326388888891</v>
      </c>
      <c r="K394" s="19">
        <v>45675.434027777781</v>
      </c>
      <c r="L394" s="19">
        <v>45675.767361111109</v>
      </c>
      <c r="M394">
        <v>0</v>
      </c>
      <c r="N394" t="s">
        <v>307</v>
      </c>
      <c r="O394" t="s">
        <v>4421</v>
      </c>
      <c r="P394" t="s">
        <v>363</v>
      </c>
      <c r="Q394">
        <v>392</v>
      </c>
      <c r="R394" t="s">
        <v>32579</v>
      </c>
      <c r="S394">
        <v>1.4166666666666665</v>
      </c>
      <c r="T394">
        <v>4</v>
      </c>
      <c r="U394" t="s">
        <v>32580</v>
      </c>
      <c r="V394">
        <v>0</v>
      </c>
      <c r="W394">
        <v>1.4166666666666665</v>
      </c>
    </row>
    <row r="395" spans="1:23" x14ac:dyDescent="0.3">
      <c r="A395">
        <v>394</v>
      </c>
      <c r="B395" t="s">
        <v>4422</v>
      </c>
      <c r="C395">
        <v>29</v>
      </c>
      <c r="D395" t="s">
        <v>4423</v>
      </c>
      <c r="E395">
        <v>4</v>
      </c>
      <c r="F395">
        <v>2</v>
      </c>
      <c r="G395" t="s">
        <v>116</v>
      </c>
      <c r="H395">
        <v>11</v>
      </c>
      <c r="I395" s="19">
        <v>45105.527083333334</v>
      </c>
      <c r="J395" s="19">
        <v>45105.586805555555</v>
      </c>
      <c r="K395" s="19">
        <v>45106.125694444447</v>
      </c>
      <c r="L395" s="19">
        <v>45106.527083333334</v>
      </c>
      <c r="M395">
        <v>0</v>
      </c>
      <c r="N395" t="s">
        <v>307</v>
      </c>
      <c r="O395" t="s">
        <v>1265</v>
      </c>
      <c r="P395" t="s">
        <v>4430</v>
      </c>
      <c r="Q395">
        <v>393</v>
      </c>
      <c r="R395" t="s">
        <v>32579</v>
      </c>
      <c r="S395">
        <v>1.4333333333333333</v>
      </c>
      <c r="T395">
        <v>14.366666666666665</v>
      </c>
      <c r="U395" t="s">
        <v>32580</v>
      </c>
      <c r="V395">
        <v>0</v>
      </c>
      <c r="W395">
        <v>1.4333333333333333</v>
      </c>
    </row>
    <row r="396" spans="1:23" x14ac:dyDescent="0.3">
      <c r="A396">
        <v>395</v>
      </c>
      <c r="B396" t="s">
        <v>4431</v>
      </c>
      <c r="C396">
        <v>61</v>
      </c>
      <c r="D396" t="s">
        <v>4432</v>
      </c>
      <c r="E396">
        <v>4</v>
      </c>
      <c r="F396">
        <v>2</v>
      </c>
      <c r="G396" t="s">
        <v>192</v>
      </c>
      <c r="H396">
        <v>89</v>
      </c>
      <c r="I396" s="19">
        <v>45154.518750000003</v>
      </c>
      <c r="J396" s="19">
        <v>45154.593055555553</v>
      </c>
      <c r="K396" s="19">
        <v>45155.259722222225</v>
      </c>
      <c r="L396" s="19">
        <v>45155.518750000003</v>
      </c>
      <c r="M396">
        <v>0</v>
      </c>
      <c r="N396" t="s">
        <v>307</v>
      </c>
      <c r="O396" t="s">
        <v>2859</v>
      </c>
      <c r="P396" t="s">
        <v>4438</v>
      </c>
      <c r="Q396">
        <v>394</v>
      </c>
      <c r="R396" t="s">
        <v>32579</v>
      </c>
      <c r="S396">
        <v>1.7833333333333332</v>
      </c>
      <c r="T396">
        <v>17.783333333333331</v>
      </c>
      <c r="U396" t="s">
        <v>32580</v>
      </c>
      <c r="V396">
        <v>0</v>
      </c>
      <c r="W396">
        <v>1.7833333333333332</v>
      </c>
    </row>
    <row r="397" spans="1:23" x14ac:dyDescent="0.3">
      <c r="A397">
        <v>396</v>
      </c>
      <c r="B397" t="s">
        <v>4439</v>
      </c>
      <c r="C397">
        <v>41</v>
      </c>
      <c r="D397" t="s">
        <v>4441</v>
      </c>
      <c r="E397">
        <v>4</v>
      </c>
      <c r="F397">
        <v>1</v>
      </c>
      <c r="G397" t="s">
        <v>388</v>
      </c>
      <c r="H397">
        <v>24</v>
      </c>
      <c r="I397" s="19">
        <v>45637.385416666664</v>
      </c>
      <c r="J397" s="19">
        <v>45637.413888888892</v>
      </c>
      <c r="K397" s="19"/>
      <c r="L397" s="19">
        <v>45637.552083333336</v>
      </c>
      <c r="M397">
        <v>0</v>
      </c>
      <c r="N397" t="s">
        <v>128</v>
      </c>
      <c r="O397" t="s">
        <v>1784</v>
      </c>
      <c r="Q397">
        <v>395</v>
      </c>
      <c r="R397" t="s">
        <v>32582</v>
      </c>
      <c r="S397">
        <v>0.68333333333333335</v>
      </c>
      <c r="U397" t="s">
        <v>32580</v>
      </c>
      <c r="V397">
        <v>0</v>
      </c>
      <c r="W397">
        <v>0.68333333333333335</v>
      </c>
    </row>
    <row r="398" spans="1:23" x14ac:dyDescent="0.3">
      <c r="A398">
        <v>397</v>
      </c>
      <c r="B398" t="s">
        <v>4446</v>
      </c>
      <c r="C398">
        <v>30</v>
      </c>
      <c r="D398" t="s">
        <v>4447</v>
      </c>
      <c r="E398">
        <v>2</v>
      </c>
      <c r="F398">
        <v>3</v>
      </c>
      <c r="G398" t="s">
        <v>116</v>
      </c>
      <c r="H398">
        <v>102</v>
      </c>
      <c r="I398" s="19">
        <v>45469.227777777778</v>
      </c>
      <c r="J398" s="19">
        <v>45469.293055555558</v>
      </c>
      <c r="K398" s="19">
        <v>45470.537499999999</v>
      </c>
      <c r="L398" s="19">
        <v>45471.227777777778</v>
      </c>
      <c r="M398">
        <v>0</v>
      </c>
      <c r="N398" t="s">
        <v>128</v>
      </c>
      <c r="O398" t="s">
        <v>4453</v>
      </c>
      <c r="P398" t="s">
        <v>328</v>
      </c>
      <c r="Q398">
        <v>396</v>
      </c>
      <c r="R398" t="s">
        <v>32579</v>
      </c>
      <c r="S398">
        <v>1.5666666666666667</v>
      </c>
      <c r="T398">
        <v>31.433333333333334</v>
      </c>
      <c r="U398" t="s">
        <v>32580</v>
      </c>
      <c r="V398">
        <v>0</v>
      </c>
      <c r="W398">
        <v>1.5666666666666667</v>
      </c>
    </row>
    <row r="399" spans="1:23" x14ac:dyDescent="0.3">
      <c r="A399">
        <v>398</v>
      </c>
      <c r="B399" t="s">
        <v>4454</v>
      </c>
      <c r="C399">
        <v>75</v>
      </c>
      <c r="D399" t="s">
        <v>4455</v>
      </c>
      <c r="E399">
        <v>2</v>
      </c>
      <c r="F399">
        <v>4</v>
      </c>
      <c r="G399" t="s">
        <v>116</v>
      </c>
      <c r="H399">
        <v>21</v>
      </c>
      <c r="I399" s="19">
        <v>45330.026388888888</v>
      </c>
      <c r="J399" s="19">
        <v>45330.352083333331</v>
      </c>
      <c r="K399" s="19">
        <v>45334.618750000001</v>
      </c>
      <c r="L399" s="19">
        <v>45334.026388888888</v>
      </c>
      <c r="M399">
        <v>1</v>
      </c>
      <c r="N399" t="s">
        <v>165</v>
      </c>
      <c r="O399" t="s">
        <v>4461</v>
      </c>
      <c r="P399" t="s">
        <v>398</v>
      </c>
      <c r="Q399">
        <v>397</v>
      </c>
      <c r="R399" t="s">
        <v>32579</v>
      </c>
      <c r="S399">
        <v>7.8166666666666664</v>
      </c>
      <c r="T399">
        <v>110.21666666666667</v>
      </c>
      <c r="U399" t="s">
        <v>32581</v>
      </c>
      <c r="V399">
        <v>1</v>
      </c>
      <c r="W399">
        <v>7.8166666666666664</v>
      </c>
    </row>
    <row r="400" spans="1:23" x14ac:dyDescent="0.3">
      <c r="A400">
        <v>399</v>
      </c>
      <c r="B400" t="s">
        <v>4463</v>
      </c>
      <c r="C400">
        <v>10</v>
      </c>
      <c r="D400" t="s">
        <v>4464</v>
      </c>
      <c r="E400">
        <v>3</v>
      </c>
      <c r="F400">
        <v>3</v>
      </c>
      <c r="G400" t="s">
        <v>192</v>
      </c>
      <c r="H400">
        <v>85</v>
      </c>
      <c r="I400" s="19">
        <v>45023.532638888886</v>
      </c>
      <c r="J400" s="19">
        <v>45023.579861111109</v>
      </c>
      <c r="K400" s="19">
        <v>45024.230555555558</v>
      </c>
      <c r="L400" s="19">
        <v>45024.532638888886</v>
      </c>
      <c r="M400">
        <v>0</v>
      </c>
      <c r="N400" t="s">
        <v>307</v>
      </c>
      <c r="O400" t="s">
        <v>4471</v>
      </c>
      <c r="P400" t="s">
        <v>962</v>
      </c>
      <c r="Q400">
        <v>398</v>
      </c>
      <c r="R400" t="s">
        <v>32579</v>
      </c>
      <c r="S400">
        <v>1.1333333333333333</v>
      </c>
      <c r="T400">
        <v>16.75</v>
      </c>
      <c r="U400" t="s">
        <v>32580</v>
      </c>
      <c r="V400">
        <v>0</v>
      </c>
      <c r="W400">
        <v>1.1333333333333333</v>
      </c>
    </row>
    <row r="401" spans="1:23" x14ac:dyDescent="0.3">
      <c r="A401">
        <v>400</v>
      </c>
      <c r="B401" t="s">
        <v>4472</v>
      </c>
      <c r="C401">
        <v>61</v>
      </c>
      <c r="D401" t="s">
        <v>4473</v>
      </c>
      <c r="E401">
        <v>1</v>
      </c>
      <c r="F401">
        <v>3</v>
      </c>
      <c r="G401" t="s">
        <v>116</v>
      </c>
      <c r="H401">
        <v>11</v>
      </c>
      <c r="I401" s="19">
        <v>45226.054166666669</v>
      </c>
      <c r="J401" s="19">
        <v>45226.195138888892</v>
      </c>
      <c r="K401" s="19">
        <v>45233.090277777781</v>
      </c>
      <c r="L401" s="19">
        <v>45229.054166666669</v>
      </c>
      <c r="M401">
        <v>1</v>
      </c>
      <c r="N401" t="s">
        <v>128</v>
      </c>
      <c r="O401" t="s">
        <v>4478</v>
      </c>
      <c r="P401" t="s">
        <v>293</v>
      </c>
      <c r="Q401">
        <v>399</v>
      </c>
      <c r="R401" t="s">
        <v>32579</v>
      </c>
      <c r="S401">
        <v>3.3833333333333333</v>
      </c>
      <c r="T401">
        <v>168.86666666666665</v>
      </c>
      <c r="U401" t="s">
        <v>32581</v>
      </c>
      <c r="V401">
        <v>1</v>
      </c>
      <c r="W401">
        <v>3.3833333333333333</v>
      </c>
    </row>
    <row r="402" spans="1:23" x14ac:dyDescent="0.3">
      <c r="A402">
        <v>401</v>
      </c>
      <c r="B402" t="s">
        <v>4480</v>
      </c>
      <c r="C402">
        <v>80</v>
      </c>
      <c r="D402" t="s">
        <v>4481</v>
      </c>
      <c r="E402">
        <v>2</v>
      </c>
      <c r="F402">
        <v>3</v>
      </c>
      <c r="G402" t="s">
        <v>116</v>
      </c>
      <c r="H402">
        <v>114</v>
      </c>
      <c r="I402" s="19">
        <v>45141.511805555558</v>
      </c>
      <c r="J402" s="19">
        <v>45141.626388888886</v>
      </c>
      <c r="K402" s="19">
        <v>45143.890972222223</v>
      </c>
      <c r="L402" s="19">
        <v>45144.511805555558</v>
      </c>
      <c r="M402">
        <v>0</v>
      </c>
      <c r="N402" t="s">
        <v>307</v>
      </c>
      <c r="O402" t="s">
        <v>4487</v>
      </c>
      <c r="P402" t="s">
        <v>584</v>
      </c>
      <c r="Q402">
        <v>400</v>
      </c>
      <c r="R402" t="s">
        <v>32579</v>
      </c>
      <c r="S402">
        <v>2.75</v>
      </c>
      <c r="T402">
        <v>57.099999999999994</v>
      </c>
      <c r="U402" t="s">
        <v>32580</v>
      </c>
      <c r="V402">
        <v>0</v>
      </c>
      <c r="W402">
        <v>2.75</v>
      </c>
    </row>
    <row r="403" spans="1:23" x14ac:dyDescent="0.3">
      <c r="A403">
        <v>402</v>
      </c>
      <c r="B403" t="s">
        <v>4488</v>
      </c>
      <c r="C403">
        <v>41</v>
      </c>
      <c r="D403" t="s">
        <v>4489</v>
      </c>
      <c r="E403">
        <v>1</v>
      </c>
      <c r="F403">
        <v>4</v>
      </c>
      <c r="G403" t="s">
        <v>116</v>
      </c>
      <c r="H403">
        <v>95</v>
      </c>
      <c r="I403" s="19">
        <v>45043.495138888888</v>
      </c>
      <c r="J403" s="19">
        <v>45044.445138888892</v>
      </c>
      <c r="K403" s="19">
        <v>45044.838194444441</v>
      </c>
      <c r="L403" s="19">
        <v>45047.495138888888</v>
      </c>
      <c r="M403">
        <v>0</v>
      </c>
      <c r="N403" t="s">
        <v>128</v>
      </c>
      <c r="O403" t="s">
        <v>4495</v>
      </c>
      <c r="P403" t="s">
        <v>751</v>
      </c>
      <c r="Q403">
        <v>401</v>
      </c>
      <c r="R403" t="s">
        <v>32579</v>
      </c>
      <c r="S403">
        <v>22.8</v>
      </c>
      <c r="T403">
        <v>32.233333333333334</v>
      </c>
      <c r="U403" t="s">
        <v>32580</v>
      </c>
      <c r="V403">
        <v>0</v>
      </c>
      <c r="W403">
        <v>22.8</v>
      </c>
    </row>
    <row r="404" spans="1:23" x14ac:dyDescent="0.3">
      <c r="A404">
        <v>403</v>
      </c>
      <c r="B404" t="s">
        <v>4496</v>
      </c>
      <c r="C404">
        <v>9</v>
      </c>
      <c r="D404" t="s">
        <v>4497</v>
      </c>
      <c r="E404">
        <v>2</v>
      </c>
      <c r="F404">
        <v>3</v>
      </c>
      <c r="G404" t="s">
        <v>116</v>
      </c>
      <c r="H404">
        <v>60</v>
      </c>
      <c r="I404" s="19">
        <v>45293.351388888892</v>
      </c>
      <c r="J404" s="19">
        <v>45294.106944444444</v>
      </c>
      <c r="K404" s="19">
        <v>45294.318055555559</v>
      </c>
      <c r="L404" s="19">
        <v>45296.351388888892</v>
      </c>
      <c r="M404">
        <v>0</v>
      </c>
      <c r="N404" t="s">
        <v>307</v>
      </c>
      <c r="O404" t="s">
        <v>4502</v>
      </c>
      <c r="P404" t="s">
        <v>4503</v>
      </c>
      <c r="Q404">
        <v>402</v>
      </c>
      <c r="R404" t="s">
        <v>32579</v>
      </c>
      <c r="S404">
        <v>18.133333333333333</v>
      </c>
      <c r="T404">
        <v>23.2</v>
      </c>
      <c r="U404" t="s">
        <v>32580</v>
      </c>
      <c r="V404">
        <v>0</v>
      </c>
      <c r="W404">
        <v>18.133333333333333</v>
      </c>
    </row>
    <row r="405" spans="1:23" x14ac:dyDescent="0.3">
      <c r="A405">
        <v>404</v>
      </c>
      <c r="B405" t="s">
        <v>4504</v>
      </c>
      <c r="C405">
        <v>67</v>
      </c>
      <c r="D405" t="s">
        <v>4506</v>
      </c>
      <c r="E405">
        <v>1</v>
      </c>
      <c r="F405">
        <v>3</v>
      </c>
      <c r="G405" t="s">
        <v>116</v>
      </c>
      <c r="H405">
        <v>119</v>
      </c>
      <c r="I405" s="19">
        <v>45398.677083333336</v>
      </c>
      <c r="J405" s="19">
        <v>45398.788194444445</v>
      </c>
      <c r="K405" s="19">
        <v>45401.11041666667</v>
      </c>
      <c r="L405" s="19">
        <v>45401.677083333336</v>
      </c>
      <c r="M405">
        <v>0</v>
      </c>
      <c r="N405" t="s">
        <v>165</v>
      </c>
      <c r="O405" t="s">
        <v>4511</v>
      </c>
      <c r="P405" t="s">
        <v>225</v>
      </c>
      <c r="Q405">
        <v>403</v>
      </c>
      <c r="R405" t="s">
        <v>32579</v>
      </c>
      <c r="S405">
        <v>2.6666666666666665</v>
      </c>
      <c r="T405">
        <v>58.4</v>
      </c>
      <c r="U405" t="s">
        <v>32580</v>
      </c>
      <c r="V405">
        <v>0</v>
      </c>
      <c r="W405">
        <v>2.6666666666666665</v>
      </c>
    </row>
    <row r="406" spans="1:23" x14ac:dyDescent="0.3">
      <c r="A406">
        <v>405</v>
      </c>
      <c r="B406" t="s">
        <v>4512</v>
      </c>
      <c r="C406">
        <v>19</v>
      </c>
      <c r="D406" t="s">
        <v>4513</v>
      </c>
      <c r="E406">
        <v>2</v>
      </c>
      <c r="F406">
        <v>2</v>
      </c>
      <c r="G406" t="s">
        <v>116</v>
      </c>
      <c r="H406">
        <v>41</v>
      </c>
      <c r="I406" s="19">
        <v>45498.548611111109</v>
      </c>
      <c r="J406" s="19">
        <v>45498.585416666669</v>
      </c>
      <c r="K406" s="19">
        <v>45498.770138888889</v>
      </c>
      <c r="L406" s="19">
        <v>45499.048611111109</v>
      </c>
      <c r="M406">
        <v>0</v>
      </c>
      <c r="N406" t="s">
        <v>307</v>
      </c>
      <c r="O406" t="s">
        <v>4519</v>
      </c>
      <c r="P406" t="s">
        <v>398</v>
      </c>
      <c r="Q406">
        <v>404</v>
      </c>
      <c r="R406" t="s">
        <v>32579</v>
      </c>
      <c r="S406">
        <v>0.8833333333333333</v>
      </c>
      <c r="T406">
        <v>5.3166666666666664</v>
      </c>
      <c r="U406" t="s">
        <v>32580</v>
      </c>
      <c r="V406">
        <v>0</v>
      </c>
      <c r="W406">
        <v>0.8833333333333333</v>
      </c>
    </row>
    <row r="407" spans="1:23" x14ac:dyDescent="0.3">
      <c r="A407">
        <v>406</v>
      </c>
      <c r="B407" t="s">
        <v>4521</v>
      </c>
      <c r="C407">
        <v>35</v>
      </c>
      <c r="D407" t="s">
        <v>4522</v>
      </c>
      <c r="E407">
        <v>1</v>
      </c>
      <c r="F407">
        <v>3</v>
      </c>
      <c r="G407" t="s">
        <v>116</v>
      </c>
      <c r="H407">
        <v>14</v>
      </c>
      <c r="I407" s="19">
        <v>45381.580555555556</v>
      </c>
      <c r="J407" s="19">
        <v>45381.695833333331</v>
      </c>
      <c r="K407" s="19">
        <v>45383.507638888892</v>
      </c>
      <c r="L407" s="19">
        <v>45384.580555555556</v>
      </c>
      <c r="M407">
        <v>0</v>
      </c>
      <c r="N407" t="s">
        <v>128</v>
      </c>
      <c r="O407" t="s">
        <v>4528</v>
      </c>
      <c r="P407" t="s">
        <v>363</v>
      </c>
      <c r="Q407">
        <v>405</v>
      </c>
      <c r="R407" t="s">
        <v>32579</v>
      </c>
      <c r="S407">
        <v>2.7666666666666666</v>
      </c>
      <c r="T407">
        <v>46.25</v>
      </c>
      <c r="U407" t="s">
        <v>32580</v>
      </c>
      <c r="V407">
        <v>0</v>
      </c>
      <c r="W407">
        <v>2.7666666666666666</v>
      </c>
    </row>
    <row r="408" spans="1:23" x14ac:dyDescent="0.3">
      <c r="A408">
        <v>407</v>
      </c>
      <c r="B408" t="s">
        <v>4530</v>
      </c>
      <c r="C408">
        <v>58</v>
      </c>
      <c r="D408" t="s">
        <v>4531</v>
      </c>
      <c r="E408">
        <v>2</v>
      </c>
      <c r="F408">
        <v>1</v>
      </c>
      <c r="G408" t="s">
        <v>116</v>
      </c>
      <c r="H408">
        <v>32</v>
      </c>
      <c r="I408" s="19">
        <v>45682.630555555559</v>
      </c>
      <c r="J408" s="19">
        <v>45682.67083333333</v>
      </c>
      <c r="K408" s="19">
        <v>45682.68472222222</v>
      </c>
      <c r="L408" s="19">
        <v>45682.713888888888</v>
      </c>
      <c r="M408">
        <v>0</v>
      </c>
      <c r="N408" t="s">
        <v>307</v>
      </c>
      <c r="O408" t="s">
        <v>4537</v>
      </c>
      <c r="P408" t="s">
        <v>168</v>
      </c>
      <c r="Q408">
        <v>406</v>
      </c>
      <c r="R408" t="s">
        <v>32579</v>
      </c>
      <c r="S408">
        <v>0.96666666666666667</v>
      </c>
      <c r="T408">
        <v>1.3</v>
      </c>
      <c r="U408" t="s">
        <v>32580</v>
      </c>
      <c r="V408">
        <v>0</v>
      </c>
      <c r="W408">
        <v>0.96666666666666667</v>
      </c>
    </row>
    <row r="409" spans="1:23" x14ac:dyDescent="0.3">
      <c r="A409">
        <v>408</v>
      </c>
      <c r="B409" t="s">
        <v>4539</v>
      </c>
      <c r="C409">
        <v>12</v>
      </c>
      <c r="D409" t="s">
        <v>4540</v>
      </c>
      <c r="E409">
        <v>1</v>
      </c>
      <c r="F409">
        <v>3</v>
      </c>
      <c r="G409" t="s">
        <v>192</v>
      </c>
      <c r="H409">
        <v>33</v>
      </c>
      <c r="I409" s="19">
        <v>45020.104861111111</v>
      </c>
      <c r="J409" s="19">
        <v>45020.28125</v>
      </c>
      <c r="K409" s="19">
        <v>45021.429166666669</v>
      </c>
      <c r="L409" s="19">
        <v>45023.104861111111</v>
      </c>
      <c r="M409">
        <v>0</v>
      </c>
      <c r="N409" t="s">
        <v>165</v>
      </c>
      <c r="O409" t="s">
        <v>4546</v>
      </c>
      <c r="P409" t="s">
        <v>363</v>
      </c>
      <c r="Q409">
        <v>407</v>
      </c>
      <c r="R409" t="s">
        <v>32579</v>
      </c>
      <c r="S409">
        <v>4.2333333333333334</v>
      </c>
      <c r="T409">
        <v>31.783333333333331</v>
      </c>
      <c r="U409" t="s">
        <v>32580</v>
      </c>
      <c r="V409">
        <v>0</v>
      </c>
      <c r="W409">
        <v>4.2333333333333334</v>
      </c>
    </row>
    <row r="410" spans="1:23" x14ac:dyDescent="0.3">
      <c r="A410">
        <v>409</v>
      </c>
      <c r="B410" t="s">
        <v>4548</v>
      </c>
      <c r="C410">
        <v>61</v>
      </c>
      <c r="D410" t="s">
        <v>4549</v>
      </c>
      <c r="E410">
        <v>3</v>
      </c>
      <c r="F410">
        <v>3</v>
      </c>
      <c r="G410" t="s">
        <v>116</v>
      </c>
      <c r="H410">
        <v>113</v>
      </c>
      <c r="I410" s="19">
        <v>45591.507638888892</v>
      </c>
      <c r="J410" s="19">
        <v>45591.629166666666</v>
      </c>
      <c r="K410" s="19">
        <v>45593.770833333336</v>
      </c>
      <c r="L410" s="19">
        <v>45594.507638888892</v>
      </c>
      <c r="M410">
        <v>0</v>
      </c>
      <c r="N410" t="s">
        <v>165</v>
      </c>
      <c r="O410" t="s">
        <v>4555</v>
      </c>
      <c r="P410" t="s">
        <v>962</v>
      </c>
      <c r="Q410">
        <v>408</v>
      </c>
      <c r="R410" t="s">
        <v>32579</v>
      </c>
      <c r="S410">
        <v>2.9166666666666665</v>
      </c>
      <c r="T410">
        <v>54.316666666666663</v>
      </c>
      <c r="U410" t="s">
        <v>32580</v>
      </c>
      <c r="V410">
        <v>0</v>
      </c>
      <c r="W410">
        <v>2.9166666666666665</v>
      </c>
    </row>
    <row r="411" spans="1:23" x14ac:dyDescent="0.3">
      <c r="A411">
        <v>410</v>
      </c>
      <c r="B411" t="s">
        <v>4557</v>
      </c>
      <c r="C411">
        <v>40</v>
      </c>
      <c r="D411" t="s">
        <v>4558</v>
      </c>
      <c r="E411">
        <v>5</v>
      </c>
      <c r="F411">
        <v>3</v>
      </c>
      <c r="G411" t="s">
        <v>192</v>
      </c>
      <c r="H411">
        <v>31</v>
      </c>
      <c r="I411" s="19">
        <v>45060.209722222222</v>
      </c>
      <c r="J411" s="19">
        <v>45060.263888888891</v>
      </c>
      <c r="K411" s="19">
        <v>45061.148611111108</v>
      </c>
      <c r="L411" s="19">
        <v>45062.209722222222</v>
      </c>
      <c r="M411">
        <v>0</v>
      </c>
      <c r="N411" t="s">
        <v>165</v>
      </c>
      <c r="O411" t="s">
        <v>4564</v>
      </c>
      <c r="P411" t="s">
        <v>135</v>
      </c>
      <c r="Q411">
        <v>409</v>
      </c>
      <c r="R411" t="s">
        <v>32579</v>
      </c>
      <c r="S411">
        <v>1.3</v>
      </c>
      <c r="T411">
        <v>22.533333333333331</v>
      </c>
      <c r="U411" t="s">
        <v>32580</v>
      </c>
      <c r="V411">
        <v>0</v>
      </c>
      <c r="W411">
        <v>1.3</v>
      </c>
    </row>
    <row r="412" spans="1:23" x14ac:dyDescent="0.3">
      <c r="A412">
        <v>411</v>
      </c>
      <c r="B412" t="s">
        <v>4565</v>
      </c>
      <c r="C412">
        <v>51</v>
      </c>
      <c r="D412" t="s">
        <v>4566</v>
      </c>
      <c r="E412">
        <v>2</v>
      </c>
      <c r="F412">
        <v>3</v>
      </c>
      <c r="G412" t="s">
        <v>192</v>
      </c>
      <c r="H412">
        <v>86</v>
      </c>
      <c r="I412" s="19">
        <v>45673.30972222222</v>
      </c>
      <c r="J412" s="19">
        <v>45673.597916666666</v>
      </c>
      <c r="K412" s="19">
        <v>45675.363194444442</v>
      </c>
      <c r="L412" s="19">
        <v>45676.30972222222</v>
      </c>
      <c r="M412">
        <v>0</v>
      </c>
      <c r="N412" t="s">
        <v>165</v>
      </c>
      <c r="O412" t="s">
        <v>4572</v>
      </c>
      <c r="P412" t="s">
        <v>328</v>
      </c>
      <c r="Q412">
        <v>410</v>
      </c>
      <c r="R412" t="s">
        <v>32579</v>
      </c>
      <c r="S412">
        <v>6.9166666666666661</v>
      </c>
      <c r="T412">
        <v>49.283333333333331</v>
      </c>
      <c r="U412" t="s">
        <v>32580</v>
      </c>
      <c r="V412">
        <v>0</v>
      </c>
      <c r="W412">
        <v>6.9166666666666661</v>
      </c>
    </row>
    <row r="413" spans="1:23" x14ac:dyDescent="0.3">
      <c r="A413">
        <v>412</v>
      </c>
      <c r="B413" t="s">
        <v>4573</v>
      </c>
      <c r="C413">
        <v>27</v>
      </c>
      <c r="D413" t="s">
        <v>4575</v>
      </c>
      <c r="E413">
        <v>1</v>
      </c>
      <c r="F413">
        <v>3</v>
      </c>
      <c r="G413" t="s">
        <v>192</v>
      </c>
      <c r="H413">
        <v>76</v>
      </c>
      <c r="I413" s="19">
        <v>45714.493750000001</v>
      </c>
      <c r="J413" s="19">
        <v>45714.521527777775</v>
      </c>
      <c r="K413" s="19">
        <v>45714.956944444442</v>
      </c>
      <c r="L413" s="19">
        <v>45715.493750000001</v>
      </c>
      <c r="M413">
        <v>0</v>
      </c>
      <c r="N413" t="s">
        <v>128</v>
      </c>
      <c r="O413" t="s">
        <v>4581</v>
      </c>
      <c r="P413" t="s">
        <v>446</v>
      </c>
      <c r="Q413">
        <v>411</v>
      </c>
      <c r="R413" t="s">
        <v>32579</v>
      </c>
      <c r="S413">
        <v>0.66666666666666663</v>
      </c>
      <c r="T413">
        <v>11.116666666666665</v>
      </c>
      <c r="U413" t="s">
        <v>32580</v>
      </c>
      <c r="V413">
        <v>0</v>
      </c>
      <c r="W413">
        <v>0.66666666666666663</v>
      </c>
    </row>
    <row r="414" spans="1:23" x14ac:dyDescent="0.3">
      <c r="A414">
        <v>413</v>
      </c>
      <c r="B414" t="s">
        <v>4582</v>
      </c>
      <c r="C414">
        <v>53</v>
      </c>
      <c r="D414" t="s">
        <v>4583</v>
      </c>
      <c r="E414">
        <v>1</v>
      </c>
      <c r="F414">
        <v>3</v>
      </c>
      <c r="G414" t="s">
        <v>116</v>
      </c>
      <c r="H414">
        <v>9</v>
      </c>
      <c r="I414" s="19">
        <v>45573.519444444442</v>
      </c>
      <c r="J414" s="19">
        <v>45573.68472222222</v>
      </c>
      <c r="K414" s="19">
        <v>45575.052777777775</v>
      </c>
      <c r="L414" s="19">
        <v>45576.519444444442</v>
      </c>
      <c r="M414">
        <v>0</v>
      </c>
      <c r="N414" t="s">
        <v>165</v>
      </c>
      <c r="O414" t="s">
        <v>4590</v>
      </c>
      <c r="P414" t="s">
        <v>751</v>
      </c>
      <c r="Q414">
        <v>412</v>
      </c>
      <c r="R414" t="s">
        <v>32579</v>
      </c>
      <c r="S414">
        <v>3.9666666666666663</v>
      </c>
      <c r="T414">
        <v>36.799999999999997</v>
      </c>
      <c r="U414" t="s">
        <v>32580</v>
      </c>
      <c r="V414">
        <v>0</v>
      </c>
      <c r="W414">
        <v>3.9666666666666663</v>
      </c>
    </row>
    <row r="415" spans="1:23" x14ac:dyDescent="0.3">
      <c r="A415">
        <v>414</v>
      </c>
      <c r="B415" t="s">
        <v>4591</v>
      </c>
      <c r="C415">
        <v>72</v>
      </c>
      <c r="D415" t="s">
        <v>4592</v>
      </c>
      <c r="E415">
        <v>4</v>
      </c>
      <c r="F415">
        <v>2</v>
      </c>
      <c r="G415" t="s">
        <v>116</v>
      </c>
      <c r="H415">
        <v>119</v>
      </c>
      <c r="I415" s="19">
        <v>45461.8</v>
      </c>
      <c r="J415" s="19">
        <v>45461.861805555556</v>
      </c>
      <c r="K415" s="19">
        <v>45462.26458333333</v>
      </c>
      <c r="L415" s="19">
        <v>45462.3</v>
      </c>
      <c r="M415">
        <v>0</v>
      </c>
      <c r="N415" t="s">
        <v>307</v>
      </c>
      <c r="O415" t="s">
        <v>1068</v>
      </c>
      <c r="P415" t="s">
        <v>903</v>
      </c>
      <c r="Q415">
        <v>413</v>
      </c>
      <c r="R415" t="s">
        <v>32579</v>
      </c>
      <c r="S415">
        <v>1.4833333333333332</v>
      </c>
      <c r="T415">
        <v>11.15</v>
      </c>
      <c r="U415" t="s">
        <v>32580</v>
      </c>
      <c r="V415">
        <v>0</v>
      </c>
      <c r="W415">
        <v>1.4833333333333332</v>
      </c>
    </row>
    <row r="416" spans="1:23" x14ac:dyDescent="0.3">
      <c r="A416">
        <v>415</v>
      </c>
      <c r="B416" t="s">
        <v>4598</v>
      </c>
      <c r="C416">
        <v>43</v>
      </c>
      <c r="D416" t="s">
        <v>4599</v>
      </c>
      <c r="E416">
        <v>1</v>
      </c>
      <c r="F416">
        <v>2</v>
      </c>
      <c r="G416" t="s">
        <v>116</v>
      </c>
      <c r="H416">
        <v>43</v>
      </c>
      <c r="I416" s="19">
        <v>45306.418749999997</v>
      </c>
      <c r="J416" s="19">
        <v>45306.466666666667</v>
      </c>
      <c r="K416" s="19">
        <v>45306.604861111111</v>
      </c>
      <c r="L416" s="19">
        <v>45306.918749999997</v>
      </c>
      <c r="M416">
        <v>0</v>
      </c>
      <c r="N416" t="s">
        <v>307</v>
      </c>
      <c r="O416" t="s">
        <v>4605</v>
      </c>
      <c r="P416" t="s">
        <v>446</v>
      </c>
      <c r="Q416">
        <v>414</v>
      </c>
      <c r="R416" t="s">
        <v>32579</v>
      </c>
      <c r="S416">
        <v>1.1499999999999999</v>
      </c>
      <c r="T416">
        <v>4.4666666666666668</v>
      </c>
      <c r="U416" t="s">
        <v>32580</v>
      </c>
      <c r="V416">
        <v>0</v>
      </c>
      <c r="W416">
        <v>1.1499999999999999</v>
      </c>
    </row>
    <row r="417" spans="1:23" x14ac:dyDescent="0.3">
      <c r="A417">
        <v>416</v>
      </c>
      <c r="B417" t="s">
        <v>4606</v>
      </c>
      <c r="C417">
        <v>20</v>
      </c>
      <c r="D417" t="s">
        <v>4607</v>
      </c>
      <c r="E417">
        <v>2</v>
      </c>
      <c r="F417">
        <v>3</v>
      </c>
      <c r="G417" t="s">
        <v>116</v>
      </c>
      <c r="H417">
        <v>109</v>
      </c>
      <c r="I417" s="19">
        <v>45307.840277777781</v>
      </c>
      <c r="J417" s="19">
        <v>45308.061111111114</v>
      </c>
      <c r="K417" s="19">
        <v>45309.385416666664</v>
      </c>
      <c r="L417" s="19">
        <v>45310.840277777781</v>
      </c>
      <c r="M417">
        <v>0</v>
      </c>
      <c r="N417" t="s">
        <v>222</v>
      </c>
      <c r="O417" t="s">
        <v>4613</v>
      </c>
      <c r="P417" t="s">
        <v>4614</v>
      </c>
      <c r="Q417">
        <v>415</v>
      </c>
      <c r="R417" t="s">
        <v>32579</v>
      </c>
      <c r="S417">
        <v>5.3</v>
      </c>
      <c r="T417">
        <v>37.083333333333329</v>
      </c>
      <c r="U417" t="s">
        <v>32580</v>
      </c>
      <c r="V417">
        <v>0</v>
      </c>
      <c r="W417">
        <v>5.3</v>
      </c>
    </row>
    <row r="418" spans="1:23" x14ac:dyDescent="0.3">
      <c r="A418">
        <v>417</v>
      </c>
      <c r="B418" t="s">
        <v>4615</v>
      </c>
      <c r="C418">
        <v>66</v>
      </c>
      <c r="D418" t="s">
        <v>4616</v>
      </c>
      <c r="E418">
        <v>2</v>
      </c>
      <c r="F418">
        <v>3</v>
      </c>
      <c r="G418" t="s">
        <v>116</v>
      </c>
      <c r="H418">
        <v>21</v>
      </c>
      <c r="I418" s="19">
        <v>45084.223611111112</v>
      </c>
      <c r="J418" s="19">
        <v>45084.290277777778</v>
      </c>
      <c r="K418" s="19">
        <v>45085.472916666666</v>
      </c>
      <c r="L418" s="19">
        <v>45086.223611111112</v>
      </c>
      <c r="M418">
        <v>0</v>
      </c>
      <c r="N418" t="s">
        <v>165</v>
      </c>
      <c r="O418" t="s">
        <v>4622</v>
      </c>
      <c r="P418" t="s">
        <v>584</v>
      </c>
      <c r="Q418">
        <v>416</v>
      </c>
      <c r="R418" t="s">
        <v>32579</v>
      </c>
      <c r="S418">
        <v>1.5999999999999999</v>
      </c>
      <c r="T418">
        <v>29.983333333333331</v>
      </c>
      <c r="U418" t="s">
        <v>32580</v>
      </c>
      <c r="V418">
        <v>0</v>
      </c>
      <c r="W418">
        <v>1.5999999999999999</v>
      </c>
    </row>
    <row r="419" spans="1:23" x14ac:dyDescent="0.3">
      <c r="A419">
        <v>418</v>
      </c>
      <c r="B419" t="s">
        <v>4624</v>
      </c>
      <c r="C419">
        <v>51</v>
      </c>
      <c r="D419" t="s">
        <v>4625</v>
      </c>
      <c r="E419">
        <v>5</v>
      </c>
      <c r="F419">
        <v>2</v>
      </c>
      <c r="G419" t="s">
        <v>116</v>
      </c>
      <c r="H419">
        <v>65</v>
      </c>
      <c r="I419" s="19">
        <v>45624.667361111111</v>
      </c>
      <c r="J419" s="19">
        <v>45624.793055555558</v>
      </c>
      <c r="K419" s="19">
        <v>45625.429861111108</v>
      </c>
      <c r="L419" s="19">
        <v>45625.667361111111</v>
      </c>
      <c r="M419">
        <v>0</v>
      </c>
      <c r="N419" t="s">
        <v>165</v>
      </c>
      <c r="O419" t="s">
        <v>4630</v>
      </c>
      <c r="P419" t="s">
        <v>135</v>
      </c>
      <c r="Q419">
        <v>417</v>
      </c>
      <c r="R419" t="s">
        <v>32579</v>
      </c>
      <c r="S419">
        <v>3.0166666666666666</v>
      </c>
      <c r="T419">
        <v>18.3</v>
      </c>
      <c r="U419" t="s">
        <v>32580</v>
      </c>
      <c r="V419">
        <v>0</v>
      </c>
      <c r="W419">
        <v>3.0166666666666666</v>
      </c>
    </row>
    <row r="420" spans="1:23" x14ac:dyDescent="0.3">
      <c r="A420">
        <v>419</v>
      </c>
      <c r="B420" t="s">
        <v>4632</v>
      </c>
      <c r="C420">
        <v>15</v>
      </c>
      <c r="D420" t="s">
        <v>4633</v>
      </c>
      <c r="E420">
        <v>3</v>
      </c>
      <c r="F420">
        <v>2</v>
      </c>
      <c r="G420" t="s">
        <v>192</v>
      </c>
      <c r="H420">
        <v>41</v>
      </c>
      <c r="I420" s="19">
        <v>45288.14166666667</v>
      </c>
      <c r="J420" s="19">
        <v>45288.167361111111</v>
      </c>
      <c r="K420" s="19">
        <v>45288.436805555553</v>
      </c>
      <c r="L420" s="19">
        <v>45288.474999999999</v>
      </c>
      <c r="M420">
        <v>0</v>
      </c>
      <c r="N420" t="s">
        <v>128</v>
      </c>
      <c r="O420" t="s">
        <v>4638</v>
      </c>
      <c r="P420" t="s">
        <v>274</v>
      </c>
      <c r="Q420">
        <v>418</v>
      </c>
      <c r="R420" t="s">
        <v>32579</v>
      </c>
      <c r="S420">
        <v>0.6166666666666667</v>
      </c>
      <c r="T420">
        <v>7.083333333333333</v>
      </c>
      <c r="U420" t="s">
        <v>32580</v>
      </c>
      <c r="V420">
        <v>0</v>
      </c>
      <c r="W420">
        <v>0.6166666666666667</v>
      </c>
    </row>
    <row r="421" spans="1:23" x14ac:dyDescent="0.3">
      <c r="A421">
        <v>420</v>
      </c>
      <c r="B421" t="s">
        <v>4640</v>
      </c>
      <c r="C421">
        <v>19</v>
      </c>
      <c r="D421" t="s">
        <v>4641</v>
      </c>
      <c r="E421">
        <v>1</v>
      </c>
      <c r="F421">
        <v>3</v>
      </c>
      <c r="G421" t="s">
        <v>192</v>
      </c>
      <c r="H421">
        <v>33</v>
      </c>
      <c r="I421" s="19">
        <v>45374.481944444444</v>
      </c>
      <c r="J421" s="19">
        <v>45374.625694444447</v>
      </c>
      <c r="K421" s="19">
        <v>45375.845833333333</v>
      </c>
      <c r="L421" s="19">
        <v>45376.481944444444</v>
      </c>
      <c r="M421">
        <v>0</v>
      </c>
      <c r="N421" t="s">
        <v>128</v>
      </c>
      <c r="O421" t="s">
        <v>4648</v>
      </c>
      <c r="P421" t="s">
        <v>751</v>
      </c>
      <c r="Q421">
        <v>419</v>
      </c>
      <c r="R421" t="s">
        <v>32579</v>
      </c>
      <c r="S421">
        <v>3.4499999999999997</v>
      </c>
      <c r="T421">
        <v>32.733333333333334</v>
      </c>
      <c r="U421" t="s">
        <v>32580</v>
      </c>
      <c r="V421">
        <v>0</v>
      </c>
      <c r="W421">
        <v>3.4499999999999997</v>
      </c>
    </row>
    <row r="422" spans="1:23" x14ac:dyDescent="0.3">
      <c r="A422">
        <v>421</v>
      </c>
      <c r="B422" t="s">
        <v>4649</v>
      </c>
      <c r="C422">
        <v>4</v>
      </c>
      <c r="D422" t="s">
        <v>4650</v>
      </c>
      <c r="E422">
        <v>3</v>
      </c>
      <c r="F422">
        <v>1</v>
      </c>
      <c r="G422" t="s">
        <v>116</v>
      </c>
      <c r="H422">
        <v>31</v>
      </c>
      <c r="I422" s="19">
        <v>45501.394444444442</v>
      </c>
      <c r="J422" s="19">
        <v>45501.40625</v>
      </c>
      <c r="K422" s="19">
        <v>45501.443055555559</v>
      </c>
      <c r="L422" s="19">
        <v>45501.477777777778</v>
      </c>
      <c r="M422">
        <v>0</v>
      </c>
      <c r="N422" t="s">
        <v>307</v>
      </c>
      <c r="O422" t="s">
        <v>4655</v>
      </c>
      <c r="P422" t="s">
        <v>246</v>
      </c>
      <c r="Q422">
        <v>420</v>
      </c>
      <c r="R422" t="s">
        <v>32579</v>
      </c>
      <c r="S422">
        <v>0.28333333333333333</v>
      </c>
      <c r="T422">
        <v>1.1666666666666665</v>
      </c>
      <c r="U422" t="s">
        <v>32580</v>
      </c>
      <c r="V422">
        <v>0</v>
      </c>
      <c r="W422">
        <v>0.28333333333333333</v>
      </c>
    </row>
    <row r="423" spans="1:23" x14ac:dyDescent="0.3">
      <c r="A423">
        <v>422</v>
      </c>
      <c r="B423" t="s">
        <v>4657</v>
      </c>
      <c r="C423">
        <v>11</v>
      </c>
      <c r="D423" t="s">
        <v>4658</v>
      </c>
      <c r="E423">
        <v>3</v>
      </c>
      <c r="F423">
        <v>2</v>
      </c>
      <c r="G423" t="s">
        <v>192</v>
      </c>
      <c r="H423">
        <v>17</v>
      </c>
      <c r="I423" s="19">
        <v>45435.489583333336</v>
      </c>
      <c r="J423" s="19">
        <v>45435.540277777778</v>
      </c>
      <c r="K423" s="19">
        <v>45435.862500000003</v>
      </c>
      <c r="L423" s="19">
        <v>45435.989583333336</v>
      </c>
      <c r="M423">
        <v>0</v>
      </c>
      <c r="N423" t="s">
        <v>128</v>
      </c>
      <c r="O423" t="s">
        <v>4663</v>
      </c>
      <c r="P423" t="s">
        <v>877</v>
      </c>
      <c r="Q423">
        <v>421</v>
      </c>
      <c r="R423" t="s">
        <v>32579</v>
      </c>
      <c r="S423">
        <v>1.2166666666666666</v>
      </c>
      <c r="T423">
        <v>8.9499999999999993</v>
      </c>
      <c r="U423" t="s">
        <v>32580</v>
      </c>
      <c r="V423">
        <v>0</v>
      </c>
      <c r="W423">
        <v>1.2166666666666666</v>
      </c>
    </row>
    <row r="424" spans="1:23" x14ac:dyDescent="0.3">
      <c r="A424">
        <v>423</v>
      </c>
      <c r="B424" t="s">
        <v>4665</v>
      </c>
      <c r="C424">
        <v>29</v>
      </c>
      <c r="D424" t="s">
        <v>4666</v>
      </c>
      <c r="E424">
        <v>4</v>
      </c>
      <c r="F424">
        <v>2</v>
      </c>
      <c r="G424" t="s">
        <v>116</v>
      </c>
      <c r="H424">
        <v>70</v>
      </c>
      <c r="I424" s="19">
        <v>45339.44027777778</v>
      </c>
      <c r="J424" s="19">
        <v>45339.518750000003</v>
      </c>
      <c r="K424" s="19">
        <v>45340.292361111111</v>
      </c>
      <c r="L424" s="19">
        <v>45340.44027777778</v>
      </c>
      <c r="M424">
        <v>0</v>
      </c>
      <c r="N424" t="s">
        <v>307</v>
      </c>
      <c r="O424" t="s">
        <v>1265</v>
      </c>
      <c r="P424" t="s">
        <v>1512</v>
      </c>
      <c r="Q424">
        <v>422</v>
      </c>
      <c r="R424" t="s">
        <v>32579</v>
      </c>
      <c r="S424">
        <v>1.8833333333333333</v>
      </c>
      <c r="T424">
        <v>20.45</v>
      </c>
      <c r="U424" t="s">
        <v>32580</v>
      </c>
      <c r="V424">
        <v>0</v>
      </c>
      <c r="W424">
        <v>1.8833333333333333</v>
      </c>
    </row>
    <row r="425" spans="1:23" x14ac:dyDescent="0.3">
      <c r="A425">
        <v>424</v>
      </c>
      <c r="B425" t="s">
        <v>4672</v>
      </c>
      <c r="C425">
        <v>34</v>
      </c>
      <c r="D425" t="s">
        <v>4673</v>
      </c>
      <c r="E425">
        <v>3</v>
      </c>
      <c r="F425">
        <v>3</v>
      </c>
      <c r="G425" t="s">
        <v>116</v>
      </c>
      <c r="H425">
        <v>60</v>
      </c>
      <c r="I425" s="19">
        <v>45469.025694444441</v>
      </c>
      <c r="J425" s="19">
        <v>45469.863194444442</v>
      </c>
      <c r="K425" s="19">
        <v>45475.081250000003</v>
      </c>
      <c r="L425" s="19">
        <v>45472.025694444441</v>
      </c>
      <c r="M425">
        <v>1</v>
      </c>
      <c r="N425" t="s">
        <v>128</v>
      </c>
      <c r="O425" t="s">
        <v>4679</v>
      </c>
      <c r="P425" t="s">
        <v>962</v>
      </c>
      <c r="Q425">
        <v>423</v>
      </c>
      <c r="R425" t="s">
        <v>32579</v>
      </c>
      <c r="S425">
        <v>20.099999999999998</v>
      </c>
      <c r="T425">
        <v>145.33333333333331</v>
      </c>
      <c r="U425" t="s">
        <v>32581</v>
      </c>
      <c r="V425">
        <v>1</v>
      </c>
      <c r="W425">
        <v>20.099999999999998</v>
      </c>
    </row>
    <row r="426" spans="1:23" x14ac:dyDescent="0.3">
      <c r="A426">
        <v>425</v>
      </c>
      <c r="B426" t="s">
        <v>4680</v>
      </c>
      <c r="C426">
        <v>65</v>
      </c>
      <c r="D426" t="s">
        <v>4681</v>
      </c>
      <c r="E426">
        <v>3</v>
      </c>
      <c r="F426">
        <v>2</v>
      </c>
      <c r="G426" t="s">
        <v>116</v>
      </c>
      <c r="H426">
        <v>90</v>
      </c>
      <c r="I426" s="19">
        <v>45422.736111111109</v>
      </c>
      <c r="J426" s="19">
        <v>45422.863194444442</v>
      </c>
      <c r="K426" s="19">
        <v>45423.543055555558</v>
      </c>
      <c r="L426" s="19">
        <v>45423.736111111109</v>
      </c>
      <c r="M426">
        <v>0</v>
      </c>
      <c r="N426" t="s">
        <v>307</v>
      </c>
      <c r="O426" t="s">
        <v>4687</v>
      </c>
      <c r="P426" t="s">
        <v>274</v>
      </c>
      <c r="Q426">
        <v>424</v>
      </c>
      <c r="R426" t="s">
        <v>32579</v>
      </c>
      <c r="S426">
        <v>3.05</v>
      </c>
      <c r="T426">
        <v>19.366666666666667</v>
      </c>
      <c r="U426" t="s">
        <v>32580</v>
      </c>
      <c r="V426">
        <v>0</v>
      </c>
      <c r="W426">
        <v>3.05</v>
      </c>
    </row>
    <row r="427" spans="1:23" x14ac:dyDescent="0.3">
      <c r="A427">
        <v>426</v>
      </c>
      <c r="B427" t="s">
        <v>4689</v>
      </c>
      <c r="C427">
        <v>60</v>
      </c>
      <c r="D427" t="s">
        <v>4690</v>
      </c>
      <c r="E427">
        <v>2</v>
      </c>
      <c r="F427">
        <v>3</v>
      </c>
      <c r="G427" t="s">
        <v>192</v>
      </c>
      <c r="H427">
        <v>31</v>
      </c>
      <c r="I427" s="19">
        <v>45546.659722222219</v>
      </c>
      <c r="J427" s="19">
        <v>45546.743750000001</v>
      </c>
      <c r="K427" s="19">
        <v>45549.654861111114</v>
      </c>
      <c r="L427" s="19">
        <v>45548.659722222219</v>
      </c>
      <c r="M427">
        <v>1</v>
      </c>
      <c r="N427" t="s">
        <v>222</v>
      </c>
      <c r="O427" t="s">
        <v>4696</v>
      </c>
      <c r="P427" t="s">
        <v>328</v>
      </c>
      <c r="Q427">
        <v>425</v>
      </c>
      <c r="R427" t="s">
        <v>32579</v>
      </c>
      <c r="S427">
        <v>2.0166666666666666</v>
      </c>
      <c r="T427">
        <v>71.883333333333326</v>
      </c>
      <c r="U427" t="s">
        <v>32581</v>
      </c>
      <c r="V427">
        <v>1</v>
      </c>
      <c r="W427">
        <v>2.0166666666666666</v>
      </c>
    </row>
    <row r="428" spans="1:23" x14ac:dyDescent="0.3">
      <c r="A428">
        <v>427</v>
      </c>
      <c r="B428" t="s">
        <v>4698</v>
      </c>
      <c r="C428">
        <v>48</v>
      </c>
      <c r="D428" t="s">
        <v>4699</v>
      </c>
      <c r="E428">
        <v>4</v>
      </c>
      <c r="F428">
        <v>1</v>
      </c>
      <c r="G428" t="s">
        <v>192</v>
      </c>
      <c r="H428">
        <v>106</v>
      </c>
      <c r="I428" s="19">
        <v>45475.234027777777</v>
      </c>
      <c r="J428" s="19">
        <v>45475.270138888889</v>
      </c>
      <c r="K428" s="19">
        <v>45475.540972222225</v>
      </c>
      <c r="L428" s="19">
        <v>45475.567361111112</v>
      </c>
      <c r="M428">
        <v>0</v>
      </c>
      <c r="N428" t="s">
        <v>165</v>
      </c>
      <c r="O428" t="s">
        <v>4705</v>
      </c>
      <c r="P428" t="s">
        <v>1266</v>
      </c>
      <c r="Q428">
        <v>426</v>
      </c>
      <c r="R428" t="s">
        <v>32579</v>
      </c>
      <c r="S428">
        <v>0.86666666666666659</v>
      </c>
      <c r="T428">
        <v>7.3666666666666663</v>
      </c>
      <c r="U428" t="s">
        <v>32580</v>
      </c>
      <c r="V428">
        <v>0</v>
      </c>
      <c r="W428">
        <v>0.86666666666666659</v>
      </c>
    </row>
    <row r="429" spans="1:23" x14ac:dyDescent="0.3">
      <c r="A429">
        <v>428</v>
      </c>
      <c r="B429" t="s">
        <v>4706</v>
      </c>
      <c r="C429">
        <v>75</v>
      </c>
      <c r="D429" t="s">
        <v>4707</v>
      </c>
      <c r="E429">
        <v>4</v>
      </c>
      <c r="F429">
        <v>3</v>
      </c>
      <c r="G429" t="s">
        <v>116</v>
      </c>
      <c r="H429">
        <v>76</v>
      </c>
      <c r="I429" s="19">
        <v>45086.593055555553</v>
      </c>
      <c r="J429" s="19">
        <v>45086.673611111109</v>
      </c>
      <c r="K429" s="19">
        <v>45088.166666666664</v>
      </c>
      <c r="L429" s="19">
        <v>45088.593055555553</v>
      </c>
      <c r="M429">
        <v>0</v>
      </c>
      <c r="N429" t="s">
        <v>128</v>
      </c>
      <c r="O429" t="s">
        <v>2607</v>
      </c>
      <c r="P429" t="s">
        <v>4713</v>
      </c>
      <c r="Q429">
        <v>427</v>
      </c>
      <c r="R429" t="s">
        <v>32579</v>
      </c>
      <c r="S429">
        <v>1.9333333333333333</v>
      </c>
      <c r="T429">
        <v>37.766666666666666</v>
      </c>
      <c r="U429" t="s">
        <v>32580</v>
      </c>
      <c r="V429">
        <v>0</v>
      </c>
      <c r="W429">
        <v>1.9333333333333333</v>
      </c>
    </row>
    <row r="430" spans="1:23" x14ac:dyDescent="0.3">
      <c r="A430">
        <v>429</v>
      </c>
      <c r="B430" t="s">
        <v>4714</v>
      </c>
      <c r="C430">
        <v>78</v>
      </c>
      <c r="D430" t="s">
        <v>4715</v>
      </c>
      <c r="E430">
        <v>1</v>
      </c>
      <c r="F430">
        <v>3</v>
      </c>
      <c r="G430" t="s">
        <v>116</v>
      </c>
      <c r="H430">
        <v>12</v>
      </c>
      <c r="I430" s="19">
        <v>45163.220138888886</v>
      </c>
      <c r="J430" s="19">
        <v>45163.440972222219</v>
      </c>
      <c r="K430" s="19">
        <v>45164.731944444444</v>
      </c>
      <c r="L430" s="19">
        <v>45166.220138888886</v>
      </c>
      <c r="M430">
        <v>0</v>
      </c>
      <c r="N430" t="s">
        <v>165</v>
      </c>
      <c r="O430" t="s">
        <v>4721</v>
      </c>
      <c r="P430" t="s">
        <v>446</v>
      </c>
      <c r="Q430">
        <v>428</v>
      </c>
      <c r="R430" t="s">
        <v>32579</v>
      </c>
      <c r="S430">
        <v>5.3</v>
      </c>
      <c r="T430">
        <v>36.283333333333331</v>
      </c>
      <c r="U430" t="s">
        <v>32580</v>
      </c>
      <c r="V430">
        <v>0</v>
      </c>
      <c r="W430">
        <v>5.3</v>
      </c>
    </row>
    <row r="431" spans="1:23" x14ac:dyDescent="0.3">
      <c r="A431">
        <v>430</v>
      </c>
      <c r="B431" t="s">
        <v>4723</v>
      </c>
      <c r="C431">
        <v>67</v>
      </c>
      <c r="D431" t="s">
        <v>4724</v>
      </c>
      <c r="E431">
        <v>5</v>
      </c>
      <c r="F431">
        <v>3</v>
      </c>
      <c r="G431" t="s">
        <v>192</v>
      </c>
      <c r="H431">
        <v>96</v>
      </c>
      <c r="I431" s="19">
        <v>45369.168749999997</v>
      </c>
      <c r="J431" s="19">
        <v>45369.368055555555</v>
      </c>
      <c r="K431" s="19">
        <v>45370.772916666669</v>
      </c>
      <c r="L431" s="19">
        <v>45372.168749999997</v>
      </c>
      <c r="M431">
        <v>0</v>
      </c>
      <c r="N431" t="s">
        <v>128</v>
      </c>
      <c r="O431" t="s">
        <v>4729</v>
      </c>
      <c r="P431" t="s">
        <v>843</v>
      </c>
      <c r="Q431">
        <v>429</v>
      </c>
      <c r="R431" t="s">
        <v>32579</v>
      </c>
      <c r="S431">
        <v>4.7833333333333332</v>
      </c>
      <c r="T431">
        <v>38.5</v>
      </c>
      <c r="U431" t="s">
        <v>32580</v>
      </c>
      <c r="V431">
        <v>0</v>
      </c>
      <c r="W431">
        <v>4.7833333333333332</v>
      </c>
    </row>
    <row r="432" spans="1:23" x14ac:dyDescent="0.3">
      <c r="A432">
        <v>431</v>
      </c>
      <c r="B432" t="s">
        <v>4730</v>
      </c>
      <c r="C432">
        <v>12</v>
      </c>
      <c r="D432" t="s">
        <v>4732</v>
      </c>
      <c r="E432">
        <v>1</v>
      </c>
      <c r="F432">
        <v>3</v>
      </c>
      <c r="G432" t="s">
        <v>116</v>
      </c>
      <c r="H432">
        <v>96</v>
      </c>
      <c r="I432" s="19">
        <v>45075.51458333333</v>
      </c>
      <c r="J432" s="19">
        <v>45075.664583333331</v>
      </c>
      <c r="K432" s="19">
        <v>45077.579861111109</v>
      </c>
      <c r="L432" s="19">
        <v>45078.51458333333</v>
      </c>
      <c r="M432">
        <v>0</v>
      </c>
      <c r="N432" t="s">
        <v>307</v>
      </c>
      <c r="O432" t="s">
        <v>4738</v>
      </c>
      <c r="P432" t="s">
        <v>363</v>
      </c>
      <c r="Q432">
        <v>430</v>
      </c>
      <c r="R432" t="s">
        <v>32579</v>
      </c>
      <c r="S432">
        <v>3.5999999999999996</v>
      </c>
      <c r="T432">
        <v>49.566666666666663</v>
      </c>
      <c r="U432" t="s">
        <v>32580</v>
      </c>
      <c r="V432">
        <v>0</v>
      </c>
      <c r="W432">
        <v>3.5999999999999996</v>
      </c>
    </row>
    <row r="433" spans="1:23" x14ac:dyDescent="0.3">
      <c r="A433">
        <v>432</v>
      </c>
      <c r="B433" t="s">
        <v>4739</v>
      </c>
      <c r="C433">
        <v>58</v>
      </c>
      <c r="D433" t="s">
        <v>4741</v>
      </c>
      <c r="E433">
        <v>1</v>
      </c>
      <c r="F433">
        <v>3</v>
      </c>
      <c r="G433" t="s">
        <v>116</v>
      </c>
      <c r="H433">
        <v>33</v>
      </c>
      <c r="I433" s="19">
        <v>44935.988194444442</v>
      </c>
      <c r="J433" s="19">
        <v>44936.040972222225</v>
      </c>
      <c r="K433" s="19">
        <v>44936.699305555558</v>
      </c>
      <c r="L433" s="19">
        <v>44936.988194444442</v>
      </c>
      <c r="M433">
        <v>0</v>
      </c>
      <c r="N433" t="s">
        <v>165</v>
      </c>
      <c r="O433" t="s">
        <v>4747</v>
      </c>
      <c r="P433" t="s">
        <v>751</v>
      </c>
      <c r="Q433">
        <v>431</v>
      </c>
      <c r="R433" t="s">
        <v>32579</v>
      </c>
      <c r="S433">
        <v>1.2666666666666666</v>
      </c>
      <c r="T433">
        <v>17.066666666666666</v>
      </c>
      <c r="U433" t="s">
        <v>32580</v>
      </c>
      <c r="V433">
        <v>0</v>
      </c>
      <c r="W433">
        <v>1.2666666666666666</v>
      </c>
    </row>
    <row r="434" spans="1:23" x14ac:dyDescent="0.3">
      <c r="A434">
        <v>433</v>
      </c>
      <c r="B434" t="s">
        <v>4748</v>
      </c>
      <c r="C434">
        <v>62</v>
      </c>
      <c r="D434" t="s">
        <v>4749</v>
      </c>
      <c r="E434">
        <v>3</v>
      </c>
      <c r="F434">
        <v>2</v>
      </c>
      <c r="G434" t="s">
        <v>116</v>
      </c>
      <c r="H434">
        <v>4</v>
      </c>
      <c r="I434" s="19">
        <v>45103.904861111114</v>
      </c>
      <c r="J434" s="19">
        <v>45103.930555555555</v>
      </c>
      <c r="K434" s="19">
        <v>45104.188194444447</v>
      </c>
      <c r="L434" s="19">
        <v>45104.238194444442</v>
      </c>
      <c r="M434">
        <v>0</v>
      </c>
      <c r="N434" t="s">
        <v>222</v>
      </c>
      <c r="O434" t="s">
        <v>4756</v>
      </c>
      <c r="P434" t="s">
        <v>194</v>
      </c>
      <c r="Q434">
        <v>432</v>
      </c>
      <c r="R434" t="s">
        <v>32579</v>
      </c>
      <c r="S434">
        <v>0.6166666666666667</v>
      </c>
      <c r="T434">
        <v>6.8</v>
      </c>
      <c r="U434" t="s">
        <v>32580</v>
      </c>
      <c r="V434">
        <v>0</v>
      </c>
      <c r="W434">
        <v>0.6166666666666667</v>
      </c>
    </row>
    <row r="435" spans="1:23" x14ac:dyDescent="0.3">
      <c r="A435">
        <v>434</v>
      </c>
      <c r="B435" t="s">
        <v>4757</v>
      </c>
      <c r="C435">
        <v>30</v>
      </c>
      <c r="D435" t="s">
        <v>4758</v>
      </c>
      <c r="E435">
        <v>1</v>
      </c>
      <c r="F435">
        <v>3</v>
      </c>
      <c r="G435" t="s">
        <v>116</v>
      </c>
      <c r="H435">
        <v>92</v>
      </c>
      <c r="I435" s="19">
        <v>45504.054861111108</v>
      </c>
      <c r="J435" s="19">
        <v>45504.138194444444</v>
      </c>
      <c r="K435" s="19">
        <v>45505.910416666666</v>
      </c>
      <c r="L435" s="19">
        <v>45506.054861111108</v>
      </c>
      <c r="M435">
        <v>0</v>
      </c>
      <c r="N435" t="s">
        <v>128</v>
      </c>
      <c r="O435" t="s">
        <v>4764</v>
      </c>
      <c r="P435" t="s">
        <v>363</v>
      </c>
      <c r="Q435">
        <v>433</v>
      </c>
      <c r="R435" t="s">
        <v>32579</v>
      </c>
      <c r="S435">
        <v>2</v>
      </c>
      <c r="T435">
        <v>44.533333333333331</v>
      </c>
      <c r="U435" t="s">
        <v>32580</v>
      </c>
      <c r="V435">
        <v>0</v>
      </c>
      <c r="W435">
        <v>2</v>
      </c>
    </row>
    <row r="436" spans="1:23" x14ac:dyDescent="0.3">
      <c r="A436">
        <v>435</v>
      </c>
      <c r="B436" t="s">
        <v>4765</v>
      </c>
      <c r="C436">
        <v>64</v>
      </c>
      <c r="D436" t="s">
        <v>4767</v>
      </c>
      <c r="E436">
        <v>1</v>
      </c>
      <c r="F436">
        <v>2</v>
      </c>
      <c r="G436" t="s">
        <v>116</v>
      </c>
      <c r="H436">
        <v>12</v>
      </c>
      <c r="I436" s="19">
        <v>45441.578472222223</v>
      </c>
      <c r="J436" s="19">
        <v>45441.620833333334</v>
      </c>
      <c r="K436" s="19">
        <v>45441.799305555556</v>
      </c>
      <c r="L436" s="19">
        <v>45442.078472222223</v>
      </c>
      <c r="M436">
        <v>0</v>
      </c>
      <c r="N436" t="s">
        <v>307</v>
      </c>
      <c r="O436" t="s">
        <v>4773</v>
      </c>
      <c r="P436" t="s">
        <v>293</v>
      </c>
      <c r="Q436">
        <v>434</v>
      </c>
      <c r="R436" t="s">
        <v>32579</v>
      </c>
      <c r="S436">
        <v>1.0166666666666666</v>
      </c>
      <c r="T436">
        <v>5.3</v>
      </c>
      <c r="U436" t="s">
        <v>32580</v>
      </c>
      <c r="V436">
        <v>0</v>
      </c>
      <c r="W436">
        <v>1.0166666666666666</v>
      </c>
    </row>
    <row r="437" spans="1:23" x14ac:dyDescent="0.3">
      <c r="A437">
        <v>436</v>
      </c>
      <c r="B437" t="s">
        <v>4774</v>
      </c>
      <c r="C437">
        <v>31</v>
      </c>
      <c r="D437" t="s">
        <v>4776</v>
      </c>
      <c r="E437">
        <v>1</v>
      </c>
      <c r="F437">
        <v>2</v>
      </c>
      <c r="G437" t="s">
        <v>192</v>
      </c>
      <c r="H437">
        <v>22</v>
      </c>
      <c r="I437" s="19">
        <v>45362.275694444441</v>
      </c>
      <c r="J437" s="19">
        <v>45362.384027777778</v>
      </c>
      <c r="K437" s="19">
        <v>45362.783333333333</v>
      </c>
      <c r="L437" s="19">
        <v>45363.275694444441</v>
      </c>
      <c r="M437">
        <v>0</v>
      </c>
      <c r="N437" t="s">
        <v>307</v>
      </c>
      <c r="O437" t="s">
        <v>4783</v>
      </c>
      <c r="P437" t="s">
        <v>293</v>
      </c>
      <c r="Q437">
        <v>435</v>
      </c>
      <c r="R437" t="s">
        <v>32579</v>
      </c>
      <c r="S437">
        <v>2.6</v>
      </c>
      <c r="T437">
        <v>12.183333333333334</v>
      </c>
      <c r="U437" t="s">
        <v>32580</v>
      </c>
      <c r="V437">
        <v>0</v>
      </c>
      <c r="W437">
        <v>2.6</v>
      </c>
    </row>
    <row r="438" spans="1:23" x14ac:dyDescent="0.3">
      <c r="A438">
        <v>437</v>
      </c>
      <c r="B438" t="s">
        <v>4784</v>
      </c>
      <c r="C438">
        <v>47</v>
      </c>
      <c r="D438" t="s">
        <v>4786</v>
      </c>
      <c r="E438">
        <v>1</v>
      </c>
      <c r="F438">
        <v>4</v>
      </c>
      <c r="G438" t="s">
        <v>116</v>
      </c>
      <c r="H438">
        <v>7</v>
      </c>
      <c r="I438" s="19">
        <v>45048.171527777777</v>
      </c>
      <c r="J438" s="19">
        <v>45048.754861111112</v>
      </c>
      <c r="K438" s="19">
        <v>45052.06527777778</v>
      </c>
      <c r="L438" s="19">
        <v>45053.171527777777</v>
      </c>
      <c r="M438">
        <v>0</v>
      </c>
      <c r="N438" t="s">
        <v>307</v>
      </c>
      <c r="O438" t="s">
        <v>4792</v>
      </c>
      <c r="P438" t="s">
        <v>293</v>
      </c>
      <c r="Q438">
        <v>436</v>
      </c>
      <c r="R438" t="s">
        <v>32579</v>
      </c>
      <c r="S438">
        <v>14</v>
      </c>
      <c r="T438">
        <v>93.45</v>
      </c>
      <c r="U438" t="s">
        <v>32580</v>
      </c>
      <c r="V438">
        <v>0</v>
      </c>
      <c r="W438">
        <v>14</v>
      </c>
    </row>
    <row r="439" spans="1:23" x14ac:dyDescent="0.3">
      <c r="A439">
        <v>438</v>
      </c>
      <c r="B439" t="s">
        <v>4793</v>
      </c>
      <c r="C439">
        <v>40</v>
      </c>
      <c r="D439" t="s">
        <v>4794</v>
      </c>
      <c r="E439">
        <v>5</v>
      </c>
      <c r="F439">
        <v>4</v>
      </c>
      <c r="G439" t="s">
        <v>116</v>
      </c>
      <c r="H439">
        <v>115</v>
      </c>
      <c r="I439" s="19">
        <v>45149.29583333333</v>
      </c>
      <c r="J439" s="19">
        <v>45149.520833333336</v>
      </c>
      <c r="K439" s="19">
        <v>45152.763194444444</v>
      </c>
      <c r="L439" s="19">
        <v>45153.29583333333</v>
      </c>
      <c r="M439">
        <v>0</v>
      </c>
      <c r="N439" t="s">
        <v>128</v>
      </c>
      <c r="O439" t="s">
        <v>4800</v>
      </c>
      <c r="P439" t="s">
        <v>1735</v>
      </c>
      <c r="Q439">
        <v>437</v>
      </c>
      <c r="R439" t="s">
        <v>32579</v>
      </c>
      <c r="S439">
        <v>5.3999999999999995</v>
      </c>
      <c r="T439">
        <v>83.216666666666669</v>
      </c>
      <c r="U439" t="s">
        <v>32580</v>
      </c>
      <c r="V439">
        <v>0</v>
      </c>
      <c r="W439">
        <v>5.3999999999999995</v>
      </c>
    </row>
    <row r="440" spans="1:23" x14ac:dyDescent="0.3">
      <c r="A440">
        <v>439</v>
      </c>
      <c r="B440" t="s">
        <v>4802</v>
      </c>
      <c r="C440">
        <v>2</v>
      </c>
      <c r="D440" t="s">
        <v>4803</v>
      </c>
      <c r="E440">
        <v>2</v>
      </c>
      <c r="F440">
        <v>4</v>
      </c>
      <c r="G440" t="s">
        <v>192</v>
      </c>
      <c r="H440">
        <v>55</v>
      </c>
      <c r="I440" s="19">
        <v>45231.553472222222</v>
      </c>
      <c r="J440" s="19">
        <v>45231.719444444447</v>
      </c>
      <c r="K440" s="19">
        <v>45238.6875</v>
      </c>
      <c r="L440" s="19">
        <v>45234.553472222222</v>
      </c>
      <c r="M440">
        <v>1</v>
      </c>
      <c r="N440" t="s">
        <v>128</v>
      </c>
      <c r="O440" t="s">
        <v>4809</v>
      </c>
      <c r="P440" t="s">
        <v>4810</v>
      </c>
      <c r="Q440">
        <v>438</v>
      </c>
      <c r="R440" t="s">
        <v>32579</v>
      </c>
      <c r="S440">
        <v>3.9833333333333329</v>
      </c>
      <c r="T440">
        <v>171.21666666666667</v>
      </c>
      <c r="U440" t="s">
        <v>32581</v>
      </c>
      <c r="V440">
        <v>1</v>
      </c>
      <c r="W440">
        <v>3.9833333333333329</v>
      </c>
    </row>
    <row r="441" spans="1:23" x14ac:dyDescent="0.3">
      <c r="A441">
        <v>440</v>
      </c>
      <c r="B441" t="s">
        <v>4811</v>
      </c>
      <c r="C441">
        <v>64</v>
      </c>
      <c r="D441" t="s">
        <v>4813</v>
      </c>
      <c r="E441">
        <v>4</v>
      </c>
      <c r="F441">
        <v>3</v>
      </c>
      <c r="G441" t="s">
        <v>116</v>
      </c>
      <c r="H441">
        <v>32</v>
      </c>
      <c r="I441" s="19">
        <v>45688.988194444442</v>
      </c>
      <c r="J441" s="19">
        <v>45689.118750000001</v>
      </c>
      <c r="K441" s="19">
        <v>45689.624305555553</v>
      </c>
      <c r="L441" s="19">
        <v>45690.988194444442</v>
      </c>
      <c r="M441">
        <v>0</v>
      </c>
      <c r="N441" t="s">
        <v>128</v>
      </c>
      <c r="O441" t="s">
        <v>2325</v>
      </c>
      <c r="P441" t="s">
        <v>4819</v>
      </c>
      <c r="Q441">
        <v>439</v>
      </c>
      <c r="R441" t="s">
        <v>32579</v>
      </c>
      <c r="S441">
        <v>3.1333333333333333</v>
      </c>
      <c r="T441">
        <v>15.266666666666666</v>
      </c>
      <c r="U441" t="s">
        <v>32580</v>
      </c>
      <c r="V441">
        <v>0</v>
      </c>
      <c r="W441">
        <v>3.1333333333333333</v>
      </c>
    </row>
    <row r="442" spans="1:23" x14ac:dyDescent="0.3">
      <c r="A442">
        <v>441</v>
      </c>
      <c r="B442" t="s">
        <v>4820</v>
      </c>
      <c r="C442">
        <v>28</v>
      </c>
      <c r="D442" t="s">
        <v>4821</v>
      </c>
      <c r="E442">
        <v>4</v>
      </c>
      <c r="F442">
        <v>2</v>
      </c>
      <c r="G442" t="s">
        <v>116</v>
      </c>
      <c r="H442">
        <v>57</v>
      </c>
      <c r="I442" s="19">
        <v>44953.236111111109</v>
      </c>
      <c r="J442" s="19">
        <v>44953.296527777777</v>
      </c>
      <c r="K442" s="19">
        <v>44954.186111111114</v>
      </c>
      <c r="L442" s="19">
        <v>44953.736111111109</v>
      </c>
      <c r="M442">
        <v>1</v>
      </c>
      <c r="N442" t="s">
        <v>165</v>
      </c>
      <c r="O442" t="s">
        <v>4705</v>
      </c>
      <c r="P442" t="s">
        <v>4827</v>
      </c>
      <c r="Q442">
        <v>440</v>
      </c>
      <c r="R442" t="s">
        <v>32579</v>
      </c>
      <c r="S442">
        <v>1.45</v>
      </c>
      <c r="T442">
        <v>22.8</v>
      </c>
      <c r="U442" t="s">
        <v>32581</v>
      </c>
      <c r="V442">
        <v>1</v>
      </c>
      <c r="W442">
        <v>1.45</v>
      </c>
    </row>
    <row r="443" spans="1:23" x14ac:dyDescent="0.3">
      <c r="A443">
        <v>442</v>
      </c>
      <c r="B443" t="s">
        <v>4828</v>
      </c>
      <c r="C443">
        <v>29</v>
      </c>
      <c r="D443" t="s">
        <v>4830</v>
      </c>
      <c r="E443">
        <v>2</v>
      </c>
      <c r="F443">
        <v>2</v>
      </c>
      <c r="G443" t="s">
        <v>116</v>
      </c>
      <c r="H443">
        <v>52</v>
      </c>
      <c r="I443" s="19">
        <v>45712.546527777777</v>
      </c>
      <c r="J443" s="19">
        <v>45712.714583333334</v>
      </c>
      <c r="K443" s="19">
        <v>45713.068055555559</v>
      </c>
      <c r="L443" s="19">
        <v>45713.546527777777</v>
      </c>
      <c r="M443">
        <v>0</v>
      </c>
      <c r="N443" t="s">
        <v>307</v>
      </c>
      <c r="O443" t="s">
        <v>4835</v>
      </c>
      <c r="P443" t="s">
        <v>584</v>
      </c>
      <c r="Q443">
        <v>441</v>
      </c>
      <c r="R443" t="s">
        <v>32579</v>
      </c>
      <c r="S443">
        <v>4.0333333333333332</v>
      </c>
      <c r="T443">
        <v>12.516666666666666</v>
      </c>
      <c r="U443" t="s">
        <v>32580</v>
      </c>
      <c r="V443">
        <v>0</v>
      </c>
      <c r="W443">
        <v>4.0333333333333332</v>
      </c>
    </row>
    <row r="444" spans="1:23" x14ac:dyDescent="0.3">
      <c r="A444">
        <v>443</v>
      </c>
      <c r="B444" t="s">
        <v>4837</v>
      </c>
      <c r="C444">
        <v>31</v>
      </c>
      <c r="D444" t="s">
        <v>4838</v>
      </c>
      <c r="E444">
        <v>3</v>
      </c>
      <c r="F444">
        <v>3</v>
      </c>
      <c r="G444" t="s">
        <v>116</v>
      </c>
      <c r="H444">
        <v>58</v>
      </c>
      <c r="I444" s="19">
        <v>45509.144444444442</v>
      </c>
      <c r="J444" s="19">
        <v>45509.411805555559</v>
      </c>
      <c r="K444" s="19">
        <v>45511.747916666667</v>
      </c>
      <c r="L444" s="19">
        <v>45512.144444444442</v>
      </c>
      <c r="M444">
        <v>0</v>
      </c>
      <c r="N444" t="s">
        <v>307</v>
      </c>
      <c r="O444" t="s">
        <v>4845</v>
      </c>
      <c r="P444" t="s">
        <v>274</v>
      </c>
      <c r="Q444">
        <v>442</v>
      </c>
      <c r="R444" t="s">
        <v>32579</v>
      </c>
      <c r="S444">
        <v>6.4166666666666661</v>
      </c>
      <c r="T444">
        <v>62.483333333333334</v>
      </c>
      <c r="U444" t="s">
        <v>32580</v>
      </c>
      <c r="V444">
        <v>0</v>
      </c>
      <c r="W444">
        <v>6.4166666666666661</v>
      </c>
    </row>
    <row r="445" spans="1:23" x14ac:dyDescent="0.3">
      <c r="A445">
        <v>444</v>
      </c>
      <c r="B445" t="s">
        <v>4846</v>
      </c>
      <c r="C445">
        <v>29</v>
      </c>
      <c r="D445" t="s">
        <v>4847</v>
      </c>
      <c r="E445">
        <v>4</v>
      </c>
      <c r="F445">
        <v>2</v>
      </c>
      <c r="G445" t="s">
        <v>116</v>
      </c>
      <c r="H445">
        <v>45</v>
      </c>
      <c r="I445" s="19">
        <v>45202.467361111114</v>
      </c>
      <c r="J445" s="19">
        <v>45202.552777777775</v>
      </c>
      <c r="K445" s="19">
        <v>45203.253472222219</v>
      </c>
      <c r="L445" s="19">
        <v>45203.467361111114</v>
      </c>
      <c r="M445">
        <v>0</v>
      </c>
      <c r="N445" t="s">
        <v>307</v>
      </c>
      <c r="O445" t="s">
        <v>4705</v>
      </c>
      <c r="P445" t="s">
        <v>1266</v>
      </c>
      <c r="Q445">
        <v>443</v>
      </c>
      <c r="R445" t="s">
        <v>32579</v>
      </c>
      <c r="S445">
        <v>2.0499999999999998</v>
      </c>
      <c r="T445">
        <v>18.866666666666667</v>
      </c>
      <c r="U445" t="s">
        <v>32580</v>
      </c>
      <c r="V445">
        <v>0</v>
      </c>
      <c r="W445">
        <v>2.0499999999999998</v>
      </c>
    </row>
    <row r="446" spans="1:23" x14ac:dyDescent="0.3">
      <c r="A446">
        <v>445</v>
      </c>
      <c r="B446" t="s">
        <v>4852</v>
      </c>
      <c r="C446">
        <v>41</v>
      </c>
      <c r="D446" t="s">
        <v>4854</v>
      </c>
      <c r="E446">
        <v>1</v>
      </c>
      <c r="F446">
        <v>3</v>
      </c>
      <c r="G446" t="s">
        <v>116</v>
      </c>
      <c r="H446">
        <v>43</v>
      </c>
      <c r="I446" s="19">
        <v>45249.590277777781</v>
      </c>
      <c r="J446" s="19">
        <v>45249.995833333334</v>
      </c>
      <c r="K446" s="19">
        <v>45251.165277777778</v>
      </c>
      <c r="L446" s="19">
        <v>45251.590277777781</v>
      </c>
      <c r="M446">
        <v>0</v>
      </c>
      <c r="N446" t="s">
        <v>165</v>
      </c>
      <c r="O446" t="s">
        <v>4859</v>
      </c>
      <c r="P446" t="s">
        <v>363</v>
      </c>
      <c r="Q446">
        <v>444</v>
      </c>
      <c r="R446" t="s">
        <v>32579</v>
      </c>
      <c r="S446">
        <v>9.7333333333333325</v>
      </c>
      <c r="T446">
        <v>37.799999999999997</v>
      </c>
      <c r="U446" t="s">
        <v>32580</v>
      </c>
      <c r="V446">
        <v>0</v>
      </c>
      <c r="W446">
        <v>9.7333333333333325</v>
      </c>
    </row>
    <row r="447" spans="1:23" x14ac:dyDescent="0.3">
      <c r="A447">
        <v>446</v>
      </c>
      <c r="B447" t="s">
        <v>4860</v>
      </c>
      <c r="C447">
        <v>47</v>
      </c>
      <c r="D447" t="s">
        <v>4861</v>
      </c>
      <c r="E447">
        <v>3</v>
      </c>
      <c r="F447">
        <v>4</v>
      </c>
      <c r="G447" t="s">
        <v>116</v>
      </c>
      <c r="H447">
        <v>88</v>
      </c>
      <c r="I447" s="19">
        <v>45089.84375</v>
      </c>
      <c r="J447" s="19">
        <v>45090.429166666669</v>
      </c>
      <c r="K447" s="19">
        <v>45094.188194444447</v>
      </c>
      <c r="L447" s="19">
        <v>45094.84375</v>
      </c>
      <c r="M447">
        <v>0</v>
      </c>
      <c r="N447" t="s">
        <v>128</v>
      </c>
      <c r="O447" t="s">
        <v>4867</v>
      </c>
      <c r="P447" t="s">
        <v>962</v>
      </c>
      <c r="Q447">
        <v>445</v>
      </c>
      <c r="R447" t="s">
        <v>32579</v>
      </c>
      <c r="S447">
        <v>14.049999999999999</v>
      </c>
      <c r="T447">
        <v>104.26666666666667</v>
      </c>
      <c r="U447" t="s">
        <v>32580</v>
      </c>
      <c r="V447">
        <v>0</v>
      </c>
      <c r="W447">
        <v>14.049999999999999</v>
      </c>
    </row>
    <row r="448" spans="1:23" x14ac:dyDescent="0.3">
      <c r="A448">
        <v>447</v>
      </c>
      <c r="B448" t="s">
        <v>4868</v>
      </c>
      <c r="C448">
        <v>53</v>
      </c>
      <c r="D448" t="s">
        <v>4869</v>
      </c>
      <c r="E448">
        <v>2</v>
      </c>
      <c r="F448">
        <v>2</v>
      </c>
      <c r="G448" t="s">
        <v>192</v>
      </c>
      <c r="H448">
        <v>59</v>
      </c>
      <c r="I448" s="19">
        <v>45452.208333333336</v>
      </c>
      <c r="J448" s="19">
        <v>45452.638194444444</v>
      </c>
      <c r="K448" s="19">
        <v>45453.076388888891</v>
      </c>
      <c r="L448" s="19">
        <v>45453.208333333336</v>
      </c>
      <c r="M448">
        <v>0</v>
      </c>
      <c r="N448" t="s">
        <v>165</v>
      </c>
      <c r="O448" t="s">
        <v>4875</v>
      </c>
      <c r="P448" t="s">
        <v>398</v>
      </c>
      <c r="Q448">
        <v>446</v>
      </c>
      <c r="R448" t="s">
        <v>32579</v>
      </c>
      <c r="S448">
        <v>10.316666666666666</v>
      </c>
      <c r="T448">
        <v>20.833333333333332</v>
      </c>
      <c r="U448" t="s">
        <v>32580</v>
      </c>
      <c r="V448">
        <v>0</v>
      </c>
      <c r="W448">
        <v>10.316666666666666</v>
      </c>
    </row>
    <row r="449" spans="1:23" x14ac:dyDescent="0.3">
      <c r="A449">
        <v>448</v>
      </c>
      <c r="B449" t="s">
        <v>4876</v>
      </c>
      <c r="C449">
        <v>21</v>
      </c>
      <c r="D449" t="s">
        <v>4877</v>
      </c>
      <c r="E449">
        <v>1</v>
      </c>
      <c r="F449">
        <v>4</v>
      </c>
      <c r="G449" t="s">
        <v>116</v>
      </c>
      <c r="H449">
        <v>107</v>
      </c>
      <c r="I449" s="19">
        <v>45129.111111111109</v>
      </c>
      <c r="J449" s="19">
        <v>45129.88958333333</v>
      </c>
      <c r="K449" s="19">
        <v>45132.331250000003</v>
      </c>
      <c r="L449" s="19">
        <v>45133.111111111109</v>
      </c>
      <c r="M449">
        <v>0</v>
      </c>
      <c r="N449" t="s">
        <v>307</v>
      </c>
      <c r="O449" t="s">
        <v>4883</v>
      </c>
      <c r="P449" t="s">
        <v>225</v>
      </c>
      <c r="Q449">
        <v>447</v>
      </c>
      <c r="R449" t="s">
        <v>32579</v>
      </c>
      <c r="S449">
        <v>18.683333333333334</v>
      </c>
      <c r="T449">
        <v>77.283333333333331</v>
      </c>
      <c r="U449" t="s">
        <v>32580</v>
      </c>
      <c r="V449">
        <v>0</v>
      </c>
      <c r="W449">
        <v>18.683333333333334</v>
      </c>
    </row>
    <row r="450" spans="1:23" x14ac:dyDescent="0.3">
      <c r="A450">
        <v>449</v>
      </c>
      <c r="B450" t="s">
        <v>4885</v>
      </c>
      <c r="C450">
        <v>80</v>
      </c>
      <c r="D450" t="s">
        <v>4886</v>
      </c>
      <c r="E450">
        <v>1</v>
      </c>
      <c r="F450">
        <v>3</v>
      </c>
      <c r="G450" t="s">
        <v>192</v>
      </c>
      <c r="H450">
        <v>1</v>
      </c>
      <c r="I450" s="19">
        <v>45508.722222222219</v>
      </c>
      <c r="J450" s="19">
        <v>45508.959722222222</v>
      </c>
      <c r="K450" s="19">
        <v>45511.347222222219</v>
      </c>
      <c r="L450" s="19">
        <v>45511.722222222219</v>
      </c>
      <c r="M450">
        <v>0</v>
      </c>
      <c r="N450" t="s">
        <v>128</v>
      </c>
      <c r="O450" t="s">
        <v>4892</v>
      </c>
      <c r="P450" t="s">
        <v>446</v>
      </c>
      <c r="Q450">
        <v>448</v>
      </c>
      <c r="R450" t="s">
        <v>32579</v>
      </c>
      <c r="S450">
        <v>5.7</v>
      </c>
      <c r="T450">
        <v>63</v>
      </c>
      <c r="U450" t="s">
        <v>32580</v>
      </c>
      <c r="V450">
        <v>0</v>
      </c>
      <c r="W450">
        <v>5.7</v>
      </c>
    </row>
    <row r="451" spans="1:23" x14ac:dyDescent="0.3">
      <c r="A451">
        <v>450</v>
      </c>
      <c r="B451" t="s">
        <v>4893</v>
      </c>
      <c r="C451">
        <v>60</v>
      </c>
      <c r="D451" t="s">
        <v>4894</v>
      </c>
      <c r="E451">
        <v>4</v>
      </c>
      <c r="F451">
        <v>3</v>
      </c>
      <c r="G451" t="s">
        <v>116</v>
      </c>
      <c r="H451">
        <v>78</v>
      </c>
      <c r="I451" s="19">
        <v>45539.158333333333</v>
      </c>
      <c r="J451" s="19">
        <v>45539.26666666667</v>
      </c>
      <c r="K451" s="19">
        <v>45540.525000000001</v>
      </c>
      <c r="L451" s="19">
        <v>45541.158333333333</v>
      </c>
      <c r="M451">
        <v>0</v>
      </c>
      <c r="N451" t="s">
        <v>307</v>
      </c>
      <c r="O451" t="s">
        <v>1784</v>
      </c>
      <c r="P451" t="s">
        <v>1512</v>
      </c>
      <c r="Q451">
        <v>449</v>
      </c>
      <c r="R451" t="s">
        <v>32579</v>
      </c>
      <c r="S451">
        <v>2.6</v>
      </c>
      <c r="T451">
        <v>32.799999999999997</v>
      </c>
      <c r="U451" t="s">
        <v>32580</v>
      </c>
      <c r="V451">
        <v>0</v>
      </c>
      <c r="W451">
        <v>2.6</v>
      </c>
    </row>
    <row r="452" spans="1:23" x14ac:dyDescent="0.3">
      <c r="A452">
        <v>451</v>
      </c>
      <c r="B452" t="s">
        <v>4901</v>
      </c>
      <c r="C452">
        <v>49</v>
      </c>
      <c r="D452" t="s">
        <v>4902</v>
      </c>
      <c r="E452">
        <v>1</v>
      </c>
      <c r="F452">
        <v>3</v>
      </c>
      <c r="G452" t="s">
        <v>192</v>
      </c>
      <c r="H452">
        <v>106</v>
      </c>
      <c r="I452" s="19">
        <v>45523.959722222222</v>
      </c>
      <c r="J452" s="19">
        <v>45524.07708333333</v>
      </c>
      <c r="K452" s="19">
        <v>45524.888194444444</v>
      </c>
      <c r="L452" s="19">
        <v>45525.959722222222</v>
      </c>
      <c r="M452">
        <v>0</v>
      </c>
      <c r="N452" t="s">
        <v>307</v>
      </c>
      <c r="O452" t="s">
        <v>4908</v>
      </c>
      <c r="P452" t="s">
        <v>225</v>
      </c>
      <c r="Q452">
        <v>450</v>
      </c>
      <c r="R452" t="s">
        <v>32579</v>
      </c>
      <c r="S452">
        <v>2.8166666666666664</v>
      </c>
      <c r="T452">
        <v>22.283333333333331</v>
      </c>
      <c r="U452" t="s">
        <v>32580</v>
      </c>
      <c r="V452">
        <v>0</v>
      </c>
      <c r="W452">
        <v>2.8166666666666664</v>
      </c>
    </row>
    <row r="453" spans="1:23" x14ac:dyDescent="0.3">
      <c r="A453">
        <v>452</v>
      </c>
      <c r="B453" t="s">
        <v>4909</v>
      </c>
      <c r="C453">
        <v>64</v>
      </c>
      <c r="D453" t="s">
        <v>4911</v>
      </c>
      <c r="E453">
        <v>2</v>
      </c>
      <c r="F453">
        <v>3</v>
      </c>
      <c r="G453" t="s">
        <v>116</v>
      </c>
      <c r="H453">
        <v>60</v>
      </c>
      <c r="I453" s="19">
        <v>44945.335416666669</v>
      </c>
      <c r="J453" s="19">
        <v>44945.390972222223</v>
      </c>
      <c r="K453" s="19">
        <v>44946.870138888888</v>
      </c>
      <c r="L453" s="19">
        <v>44947.335416666669</v>
      </c>
      <c r="M453">
        <v>0</v>
      </c>
      <c r="N453" t="s">
        <v>165</v>
      </c>
      <c r="O453" t="s">
        <v>4917</v>
      </c>
      <c r="P453" t="s">
        <v>4918</v>
      </c>
      <c r="Q453">
        <v>451</v>
      </c>
      <c r="R453" t="s">
        <v>32579</v>
      </c>
      <c r="S453">
        <v>1.3333333333333333</v>
      </c>
      <c r="T453">
        <v>36.833333333333329</v>
      </c>
      <c r="U453" t="s">
        <v>32580</v>
      </c>
      <c r="V453">
        <v>0</v>
      </c>
      <c r="W453">
        <v>1.3333333333333333</v>
      </c>
    </row>
    <row r="454" spans="1:23" x14ac:dyDescent="0.3">
      <c r="A454">
        <v>453</v>
      </c>
      <c r="B454" t="s">
        <v>4919</v>
      </c>
      <c r="C454">
        <v>12</v>
      </c>
      <c r="D454" t="s">
        <v>4921</v>
      </c>
      <c r="E454">
        <v>2</v>
      </c>
      <c r="F454">
        <v>3</v>
      </c>
      <c r="G454" t="s">
        <v>116</v>
      </c>
      <c r="H454">
        <v>3</v>
      </c>
      <c r="I454" s="19">
        <v>45160.951388888891</v>
      </c>
      <c r="J454" s="19">
        <v>45161.09097222222</v>
      </c>
      <c r="K454" s="19">
        <v>45167.26666666667</v>
      </c>
      <c r="L454" s="19">
        <v>45163.951388888891</v>
      </c>
      <c r="M454">
        <v>1</v>
      </c>
      <c r="N454" t="s">
        <v>307</v>
      </c>
      <c r="O454" t="s">
        <v>4927</v>
      </c>
      <c r="P454" t="s">
        <v>584</v>
      </c>
      <c r="Q454">
        <v>452</v>
      </c>
      <c r="R454" t="s">
        <v>32579</v>
      </c>
      <c r="S454">
        <v>3.3499999999999996</v>
      </c>
      <c r="T454">
        <v>151.56666666666666</v>
      </c>
      <c r="U454" t="s">
        <v>32581</v>
      </c>
      <c r="V454">
        <v>1</v>
      </c>
      <c r="W454">
        <v>3.3499999999999996</v>
      </c>
    </row>
    <row r="455" spans="1:23" x14ac:dyDescent="0.3">
      <c r="A455">
        <v>454</v>
      </c>
      <c r="B455" t="s">
        <v>4928</v>
      </c>
      <c r="C455">
        <v>4</v>
      </c>
      <c r="D455" t="s">
        <v>4929</v>
      </c>
      <c r="E455">
        <v>1</v>
      </c>
      <c r="F455">
        <v>3</v>
      </c>
      <c r="G455" t="s">
        <v>116</v>
      </c>
      <c r="H455">
        <v>22</v>
      </c>
      <c r="I455" s="19">
        <v>45342.46875</v>
      </c>
      <c r="J455" s="19">
        <v>45342.509027777778</v>
      </c>
      <c r="K455" s="19">
        <v>45342.839583333334</v>
      </c>
      <c r="L455" s="19">
        <v>45343.46875</v>
      </c>
      <c r="M455">
        <v>0</v>
      </c>
      <c r="N455" t="s">
        <v>307</v>
      </c>
      <c r="O455" t="s">
        <v>4936</v>
      </c>
      <c r="P455" t="s">
        <v>446</v>
      </c>
      <c r="Q455">
        <v>453</v>
      </c>
      <c r="R455" t="s">
        <v>32579</v>
      </c>
      <c r="S455">
        <v>0.96666666666666667</v>
      </c>
      <c r="T455">
        <v>8.9</v>
      </c>
      <c r="U455" t="s">
        <v>32580</v>
      </c>
      <c r="V455">
        <v>0</v>
      </c>
      <c r="W455">
        <v>0.96666666666666667</v>
      </c>
    </row>
    <row r="456" spans="1:23" x14ac:dyDescent="0.3">
      <c r="A456">
        <v>455</v>
      </c>
      <c r="B456" t="s">
        <v>4937</v>
      </c>
      <c r="C456">
        <v>35</v>
      </c>
      <c r="D456" t="s">
        <v>4938</v>
      </c>
      <c r="E456">
        <v>1</v>
      </c>
      <c r="F456">
        <v>3</v>
      </c>
      <c r="G456" t="s">
        <v>152</v>
      </c>
      <c r="H456">
        <v>100</v>
      </c>
      <c r="I456" s="19">
        <v>45740.65347222222</v>
      </c>
      <c r="J456" s="19"/>
      <c r="K456" s="19"/>
      <c r="L456" s="19">
        <v>45743.65347222222</v>
      </c>
      <c r="M456">
        <v>0</v>
      </c>
      <c r="N456" t="s">
        <v>128</v>
      </c>
      <c r="O456" t="s">
        <v>4942</v>
      </c>
      <c r="Q456">
        <v>454</v>
      </c>
      <c r="R456" t="s">
        <v>32582</v>
      </c>
      <c r="U456" t="s">
        <v>32580</v>
      </c>
      <c r="V456">
        <v>0</v>
      </c>
    </row>
    <row r="457" spans="1:23" x14ac:dyDescent="0.3">
      <c r="A457">
        <v>456</v>
      </c>
      <c r="B457" t="s">
        <v>4943</v>
      </c>
      <c r="C457">
        <v>3</v>
      </c>
      <c r="D457" t="s">
        <v>4945</v>
      </c>
      <c r="E457">
        <v>3</v>
      </c>
      <c r="F457">
        <v>3</v>
      </c>
      <c r="G457" t="s">
        <v>116</v>
      </c>
      <c r="H457">
        <v>99</v>
      </c>
      <c r="I457" s="19">
        <v>45213.059027777781</v>
      </c>
      <c r="J457" s="19">
        <v>45213.476388888892</v>
      </c>
      <c r="K457" s="19">
        <v>45213.805555555555</v>
      </c>
      <c r="L457" s="19">
        <v>45215.059027777781</v>
      </c>
      <c r="M457">
        <v>0</v>
      </c>
      <c r="N457" t="s">
        <v>307</v>
      </c>
      <c r="O457" t="s">
        <v>4951</v>
      </c>
      <c r="P457" t="s">
        <v>274</v>
      </c>
      <c r="Q457">
        <v>455</v>
      </c>
      <c r="R457" t="s">
        <v>32579</v>
      </c>
      <c r="S457">
        <v>10.016666666666666</v>
      </c>
      <c r="T457">
        <v>17.916666666666664</v>
      </c>
      <c r="U457" t="s">
        <v>32580</v>
      </c>
      <c r="V457">
        <v>0</v>
      </c>
      <c r="W457">
        <v>10.016666666666666</v>
      </c>
    </row>
    <row r="458" spans="1:23" x14ac:dyDescent="0.3">
      <c r="A458">
        <v>457</v>
      </c>
      <c r="B458" t="s">
        <v>4952</v>
      </c>
      <c r="C458">
        <v>57</v>
      </c>
      <c r="D458" t="s">
        <v>4954</v>
      </c>
      <c r="E458">
        <v>1</v>
      </c>
      <c r="F458">
        <v>3</v>
      </c>
      <c r="G458" t="s">
        <v>172</v>
      </c>
      <c r="H458">
        <v>108</v>
      </c>
      <c r="I458" s="19">
        <v>45208.911111111112</v>
      </c>
      <c r="J458" s="19">
        <v>45209.039583333331</v>
      </c>
      <c r="K458" s="19"/>
      <c r="L458" s="19">
        <v>45210.911111111112</v>
      </c>
      <c r="M458">
        <v>0</v>
      </c>
      <c r="N458" t="s">
        <v>307</v>
      </c>
      <c r="O458" t="s">
        <v>4959</v>
      </c>
      <c r="Q458">
        <v>456</v>
      </c>
      <c r="R458" t="s">
        <v>32582</v>
      </c>
      <c r="S458">
        <v>3.083333333333333</v>
      </c>
      <c r="U458" t="s">
        <v>32580</v>
      </c>
      <c r="V458">
        <v>0</v>
      </c>
      <c r="W458">
        <v>3.083333333333333</v>
      </c>
    </row>
    <row r="459" spans="1:23" x14ac:dyDescent="0.3">
      <c r="A459">
        <v>458</v>
      </c>
      <c r="B459" t="s">
        <v>4960</v>
      </c>
      <c r="C459">
        <v>64</v>
      </c>
      <c r="D459" t="s">
        <v>4961</v>
      </c>
      <c r="E459">
        <v>1</v>
      </c>
      <c r="F459">
        <v>3</v>
      </c>
      <c r="G459" t="s">
        <v>116</v>
      </c>
      <c r="H459">
        <v>105</v>
      </c>
      <c r="I459" s="19">
        <v>45580.968055555553</v>
      </c>
      <c r="J459" s="19">
        <v>45581.074305555558</v>
      </c>
      <c r="K459" s="19">
        <v>45581.970833333333</v>
      </c>
      <c r="L459" s="19">
        <v>45582.968055555553</v>
      </c>
      <c r="M459">
        <v>0</v>
      </c>
      <c r="N459" t="s">
        <v>128</v>
      </c>
      <c r="O459" t="s">
        <v>4968</v>
      </c>
      <c r="P459" t="s">
        <v>293</v>
      </c>
      <c r="Q459">
        <v>457</v>
      </c>
      <c r="R459" t="s">
        <v>32579</v>
      </c>
      <c r="S459">
        <v>2.5499999999999998</v>
      </c>
      <c r="T459">
        <v>24.066666666666666</v>
      </c>
      <c r="U459" t="s">
        <v>32580</v>
      </c>
      <c r="V459">
        <v>0</v>
      </c>
      <c r="W459">
        <v>2.5499999999999998</v>
      </c>
    </row>
    <row r="460" spans="1:23" x14ac:dyDescent="0.3">
      <c r="A460">
        <v>459</v>
      </c>
      <c r="B460" t="s">
        <v>4969</v>
      </c>
      <c r="C460">
        <v>30</v>
      </c>
      <c r="D460" t="s">
        <v>4970</v>
      </c>
      <c r="E460">
        <v>2</v>
      </c>
      <c r="F460">
        <v>2</v>
      </c>
      <c r="G460" t="s">
        <v>192</v>
      </c>
      <c r="H460">
        <v>35</v>
      </c>
      <c r="I460" s="19">
        <v>45500.852083333331</v>
      </c>
      <c r="J460" s="19">
        <v>45500.878472222219</v>
      </c>
      <c r="K460" s="19">
        <v>45501.054166666669</v>
      </c>
      <c r="L460" s="19">
        <v>45501.352083333331</v>
      </c>
      <c r="M460">
        <v>0</v>
      </c>
      <c r="N460" t="s">
        <v>307</v>
      </c>
      <c r="O460" t="s">
        <v>4976</v>
      </c>
      <c r="P460" t="s">
        <v>328</v>
      </c>
      <c r="Q460">
        <v>458</v>
      </c>
      <c r="R460" t="s">
        <v>32579</v>
      </c>
      <c r="S460">
        <v>0.6333333333333333</v>
      </c>
      <c r="T460">
        <v>4.8499999999999996</v>
      </c>
      <c r="U460" t="s">
        <v>32580</v>
      </c>
      <c r="V460">
        <v>0</v>
      </c>
      <c r="W460">
        <v>0.6333333333333333</v>
      </c>
    </row>
    <row r="461" spans="1:23" x14ac:dyDescent="0.3">
      <c r="A461">
        <v>460</v>
      </c>
      <c r="B461" t="s">
        <v>4977</v>
      </c>
      <c r="C461">
        <v>15</v>
      </c>
      <c r="D461" t="s">
        <v>4978</v>
      </c>
      <c r="E461">
        <v>3</v>
      </c>
      <c r="F461">
        <v>3</v>
      </c>
      <c r="G461" t="s">
        <v>192</v>
      </c>
      <c r="H461">
        <v>31</v>
      </c>
      <c r="I461" s="19">
        <v>45542.109027777777</v>
      </c>
      <c r="J461" s="19">
        <v>45542.177083333336</v>
      </c>
      <c r="K461" s="19">
        <v>45543.029166666667</v>
      </c>
      <c r="L461" s="19">
        <v>45543.109027777777</v>
      </c>
      <c r="M461">
        <v>0</v>
      </c>
      <c r="N461" t="s">
        <v>307</v>
      </c>
      <c r="O461" t="s">
        <v>4984</v>
      </c>
      <c r="P461" t="s">
        <v>246</v>
      </c>
      <c r="Q461">
        <v>459</v>
      </c>
      <c r="R461" t="s">
        <v>32579</v>
      </c>
      <c r="S461">
        <v>1.6333333333333333</v>
      </c>
      <c r="T461">
        <v>22.083333333333332</v>
      </c>
      <c r="U461" t="s">
        <v>32580</v>
      </c>
      <c r="V461">
        <v>0</v>
      </c>
      <c r="W461">
        <v>1.6333333333333333</v>
      </c>
    </row>
    <row r="462" spans="1:23" x14ac:dyDescent="0.3">
      <c r="A462">
        <v>461</v>
      </c>
      <c r="B462" t="s">
        <v>4985</v>
      </c>
      <c r="C462">
        <v>32</v>
      </c>
      <c r="D462" t="s">
        <v>4987</v>
      </c>
      <c r="E462">
        <v>2</v>
      </c>
      <c r="F462">
        <v>3</v>
      </c>
      <c r="G462" t="s">
        <v>192</v>
      </c>
      <c r="H462">
        <v>60</v>
      </c>
      <c r="I462" s="19">
        <v>45554.87222222222</v>
      </c>
      <c r="J462" s="19">
        <v>45555.3</v>
      </c>
      <c r="K462" s="19">
        <v>45559.762499999997</v>
      </c>
      <c r="L462" s="19">
        <v>45557.87222222222</v>
      </c>
      <c r="M462">
        <v>1</v>
      </c>
      <c r="N462" t="s">
        <v>165</v>
      </c>
      <c r="O462" t="s">
        <v>4992</v>
      </c>
      <c r="P462" t="s">
        <v>168</v>
      </c>
      <c r="Q462">
        <v>460</v>
      </c>
      <c r="R462" t="s">
        <v>32579</v>
      </c>
      <c r="S462">
        <v>10.266666666666666</v>
      </c>
      <c r="T462">
        <v>117.36666666666666</v>
      </c>
      <c r="U462" t="s">
        <v>32581</v>
      </c>
      <c r="V462">
        <v>1</v>
      </c>
      <c r="W462">
        <v>10.266666666666666</v>
      </c>
    </row>
    <row r="463" spans="1:23" x14ac:dyDescent="0.3">
      <c r="A463">
        <v>462</v>
      </c>
      <c r="B463" t="s">
        <v>4993</v>
      </c>
      <c r="C463">
        <v>32</v>
      </c>
      <c r="D463" t="s">
        <v>4995</v>
      </c>
      <c r="E463">
        <v>1</v>
      </c>
      <c r="F463">
        <v>1</v>
      </c>
      <c r="G463" t="s">
        <v>116</v>
      </c>
      <c r="H463">
        <v>104</v>
      </c>
      <c r="I463" s="19">
        <v>45142.597222222219</v>
      </c>
      <c r="J463" s="19">
        <v>45142.65902777778</v>
      </c>
      <c r="K463" s="19">
        <v>45143.104166666664</v>
      </c>
      <c r="L463" s="19">
        <v>45142.930555555555</v>
      </c>
      <c r="M463">
        <v>1</v>
      </c>
      <c r="N463" t="s">
        <v>128</v>
      </c>
      <c r="O463" t="s">
        <v>5000</v>
      </c>
      <c r="P463" t="s">
        <v>225</v>
      </c>
      <c r="Q463">
        <v>461</v>
      </c>
      <c r="R463" t="s">
        <v>32579</v>
      </c>
      <c r="S463">
        <v>1.4833333333333332</v>
      </c>
      <c r="T463">
        <v>12.166666666666666</v>
      </c>
      <c r="U463" t="s">
        <v>32581</v>
      </c>
      <c r="V463">
        <v>1</v>
      </c>
      <c r="W463">
        <v>1.4833333333333332</v>
      </c>
    </row>
    <row r="464" spans="1:23" x14ac:dyDescent="0.3">
      <c r="A464">
        <v>463</v>
      </c>
      <c r="B464" t="s">
        <v>5002</v>
      </c>
      <c r="C464">
        <v>26</v>
      </c>
      <c r="D464" t="s">
        <v>4052</v>
      </c>
      <c r="E464">
        <v>2</v>
      </c>
      <c r="F464">
        <v>3</v>
      </c>
      <c r="G464" t="s">
        <v>192</v>
      </c>
      <c r="H464">
        <v>102</v>
      </c>
      <c r="I464" s="19">
        <v>45660.821527777778</v>
      </c>
      <c r="J464" s="19">
        <v>45661.100694444445</v>
      </c>
      <c r="K464" s="19">
        <v>45662.59375</v>
      </c>
      <c r="L464" s="19">
        <v>45663.821527777778</v>
      </c>
      <c r="M464">
        <v>0</v>
      </c>
      <c r="N464" t="s">
        <v>222</v>
      </c>
      <c r="O464" t="s">
        <v>5007</v>
      </c>
      <c r="P464" t="s">
        <v>398</v>
      </c>
      <c r="Q464">
        <v>462</v>
      </c>
      <c r="R464" t="s">
        <v>32579</v>
      </c>
      <c r="S464">
        <v>6.6999999999999993</v>
      </c>
      <c r="T464">
        <v>42.533333333333331</v>
      </c>
      <c r="U464" t="s">
        <v>32580</v>
      </c>
      <c r="V464">
        <v>0</v>
      </c>
      <c r="W464">
        <v>6.6999999999999993</v>
      </c>
    </row>
    <row r="465" spans="1:23" x14ac:dyDescent="0.3">
      <c r="A465">
        <v>464</v>
      </c>
      <c r="B465" t="s">
        <v>5008</v>
      </c>
      <c r="C465">
        <v>5</v>
      </c>
      <c r="D465" t="s">
        <v>5009</v>
      </c>
      <c r="E465">
        <v>3</v>
      </c>
      <c r="F465">
        <v>2</v>
      </c>
      <c r="G465" t="s">
        <v>116</v>
      </c>
      <c r="H465">
        <v>71</v>
      </c>
      <c r="I465" s="19">
        <v>45558.570833333331</v>
      </c>
      <c r="J465" s="19">
        <v>45558.662499999999</v>
      </c>
      <c r="K465" s="19">
        <v>45559.321527777778</v>
      </c>
      <c r="L465" s="19">
        <v>45559.570833333331</v>
      </c>
      <c r="M465">
        <v>0</v>
      </c>
      <c r="N465" t="s">
        <v>222</v>
      </c>
      <c r="O465" t="s">
        <v>5015</v>
      </c>
      <c r="P465" t="s">
        <v>246</v>
      </c>
      <c r="Q465">
        <v>463</v>
      </c>
      <c r="R465" t="s">
        <v>32579</v>
      </c>
      <c r="S465">
        <v>2.1999999999999997</v>
      </c>
      <c r="T465">
        <v>18.016666666666666</v>
      </c>
      <c r="U465" t="s">
        <v>32580</v>
      </c>
      <c r="V465">
        <v>0</v>
      </c>
      <c r="W465">
        <v>2.1999999999999997</v>
      </c>
    </row>
    <row r="466" spans="1:23" x14ac:dyDescent="0.3">
      <c r="A466">
        <v>465</v>
      </c>
      <c r="B466" t="s">
        <v>5016</v>
      </c>
      <c r="C466">
        <v>62</v>
      </c>
      <c r="D466" t="s">
        <v>5017</v>
      </c>
      <c r="E466">
        <v>3</v>
      </c>
      <c r="F466">
        <v>3</v>
      </c>
      <c r="G466" t="s">
        <v>192</v>
      </c>
      <c r="H466">
        <v>113</v>
      </c>
      <c r="I466" s="19">
        <v>45593.12222222222</v>
      </c>
      <c r="J466" s="19">
        <v>45593.188194444447</v>
      </c>
      <c r="K466" s="19">
        <v>45593.492361111108</v>
      </c>
      <c r="L466" s="19">
        <v>45594.12222222222</v>
      </c>
      <c r="M466">
        <v>0</v>
      </c>
      <c r="N466" t="s">
        <v>307</v>
      </c>
      <c r="O466" t="s">
        <v>5023</v>
      </c>
      <c r="P466" t="s">
        <v>246</v>
      </c>
      <c r="Q466">
        <v>464</v>
      </c>
      <c r="R466" t="s">
        <v>32579</v>
      </c>
      <c r="S466">
        <v>1.5833333333333333</v>
      </c>
      <c r="T466">
        <v>8.8833333333333329</v>
      </c>
      <c r="U466" t="s">
        <v>32580</v>
      </c>
      <c r="V466">
        <v>0</v>
      </c>
      <c r="W466">
        <v>1.5833333333333333</v>
      </c>
    </row>
    <row r="467" spans="1:23" x14ac:dyDescent="0.3">
      <c r="A467">
        <v>466</v>
      </c>
      <c r="B467" t="s">
        <v>5025</v>
      </c>
      <c r="C467">
        <v>49</v>
      </c>
      <c r="D467" t="s">
        <v>5026</v>
      </c>
      <c r="E467">
        <v>3</v>
      </c>
      <c r="F467">
        <v>3</v>
      </c>
      <c r="G467" t="s">
        <v>116</v>
      </c>
      <c r="H467">
        <v>92</v>
      </c>
      <c r="I467" s="19">
        <v>45386.053472222222</v>
      </c>
      <c r="J467" s="19">
        <v>45386.159722222219</v>
      </c>
      <c r="K467" s="19">
        <v>45387.612500000003</v>
      </c>
      <c r="L467" s="19">
        <v>45388.053472222222</v>
      </c>
      <c r="M467">
        <v>0</v>
      </c>
      <c r="N467" t="s">
        <v>128</v>
      </c>
      <c r="O467" t="s">
        <v>5031</v>
      </c>
      <c r="P467" t="s">
        <v>877</v>
      </c>
      <c r="Q467">
        <v>465</v>
      </c>
      <c r="R467" t="s">
        <v>32579</v>
      </c>
      <c r="S467">
        <v>2.5499999999999998</v>
      </c>
      <c r="T467">
        <v>37.416666666666664</v>
      </c>
      <c r="U467" t="s">
        <v>32580</v>
      </c>
      <c r="V467">
        <v>0</v>
      </c>
      <c r="W467">
        <v>2.5499999999999998</v>
      </c>
    </row>
    <row r="468" spans="1:23" x14ac:dyDescent="0.3">
      <c r="A468">
        <v>467</v>
      </c>
      <c r="B468" t="s">
        <v>5032</v>
      </c>
      <c r="C468">
        <v>43</v>
      </c>
      <c r="D468" t="s">
        <v>5034</v>
      </c>
      <c r="E468">
        <v>2</v>
      </c>
      <c r="F468">
        <v>3</v>
      </c>
      <c r="G468" t="s">
        <v>192</v>
      </c>
      <c r="H468">
        <v>105</v>
      </c>
      <c r="I468" s="19">
        <v>45167.249305555553</v>
      </c>
      <c r="J468" s="19">
        <v>45167.385416666664</v>
      </c>
      <c r="K468" s="19">
        <v>45168.136111111111</v>
      </c>
      <c r="L468" s="19">
        <v>45169.249305555553</v>
      </c>
      <c r="M468">
        <v>0</v>
      </c>
      <c r="N468" t="s">
        <v>165</v>
      </c>
      <c r="O468" t="s">
        <v>5040</v>
      </c>
      <c r="P468" t="s">
        <v>398</v>
      </c>
      <c r="Q468">
        <v>466</v>
      </c>
      <c r="R468" t="s">
        <v>32579</v>
      </c>
      <c r="S468">
        <v>3.2666666666666666</v>
      </c>
      <c r="T468">
        <v>21.283333333333331</v>
      </c>
      <c r="U468" t="s">
        <v>32580</v>
      </c>
      <c r="V468">
        <v>0</v>
      </c>
      <c r="W468">
        <v>3.2666666666666666</v>
      </c>
    </row>
    <row r="469" spans="1:23" x14ac:dyDescent="0.3">
      <c r="A469">
        <v>468</v>
      </c>
      <c r="B469" t="s">
        <v>5042</v>
      </c>
      <c r="C469">
        <v>73</v>
      </c>
      <c r="D469" t="s">
        <v>5043</v>
      </c>
      <c r="E469">
        <v>2</v>
      </c>
      <c r="F469">
        <v>3</v>
      </c>
      <c r="G469" t="s">
        <v>116</v>
      </c>
      <c r="H469">
        <v>46</v>
      </c>
      <c r="I469" s="19">
        <v>45508.884722222225</v>
      </c>
      <c r="J469" s="19">
        <v>45509.090277777781</v>
      </c>
      <c r="K469" s="19">
        <v>45511.480555555558</v>
      </c>
      <c r="L469" s="19">
        <v>45511.884722222225</v>
      </c>
      <c r="M469">
        <v>0</v>
      </c>
      <c r="N469" t="s">
        <v>165</v>
      </c>
      <c r="O469" t="s">
        <v>5049</v>
      </c>
      <c r="P469" t="s">
        <v>5050</v>
      </c>
      <c r="Q469">
        <v>467</v>
      </c>
      <c r="R469" t="s">
        <v>32579</v>
      </c>
      <c r="S469">
        <v>4.9333333333333336</v>
      </c>
      <c r="T469">
        <v>62.3</v>
      </c>
      <c r="U469" t="s">
        <v>32580</v>
      </c>
      <c r="V469">
        <v>0</v>
      </c>
      <c r="W469">
        <v>4.9333333333333336</v>
      </c>
    </row>
    <row r="470" spans="1:23" x14ac:dyDescent="0.3">
      <c r="A470">
        <v>469</v>
      </c>
      <c r="B470" t="s">
        <v>5051</v>
      </c>
      <c r="C470">
        <v>2</v>
      </c>
      <c r="D470" t="s">
        <v>5052</v>
      </c>
      <c r="E470">
        <v>2</v>
      </c>
      <c r="F470">
        <v>3</v>
      </c>
      <c r="G470" t="s">
        <v>172</v>
      </c>
      <c r="H470">
        <v>29</v>
      </c>
      <c r="I470" s="19">
        <v>45741.522222222222</v>
      </c>
      <c r="J470" s="19">
        <v>45741.578472222223</v>
      </c>
      <c r="K470" s="19"/>
      <c r="L470" s="19">
        <v>45742.522222222222</v>
      </c>
      <c r="M470">
        <v>0</v>
      </c>
      <c r="N470" t="s">
        <v>165</v>
      </c>
      <c r="O470" t="s">
        <v>5057</v>
      </c>
      <c r="Q470">
        <v>468</v>
      </c>
      <c r="R470" t="s">
        <v>32582</v>
      </c>
      <c r="S470">
        <v>1.3499999999999999</v>
      </c>
      <c r="U470" t="s">
        <v>32580</v>
      </c>
      <c r="V470">
        <v>0</v>
      </c>
      <c r="W470">
        <v>1.3499999999999999</v>
      </c>
    </row>
    <row r="471" spans="1:23" x14ac:dyDescent="0.3">
      <c r="A471">
        <v>470</v>
      </c>
      <c r="B471" t="s">
        <v>5058</v>
      </c>
      <c r="C471">
        <v>35</v>
      </c>
      <c r="D471" t="s">
        <v>5060</v>
      </c>
      <c r="E471">
        <v>3</v>
      </c>
      <c r="F471">
        <v>2</v>
      </c>
      <c r="G471" t="s">
        <v>192</v>
      </c>
      <c r="H471">
        <v>92</v>
      </c>
      <c r="I471" s="19">
        <v>45282.046527777777</v>
      </c>
      <c r="J471" s="19">
        <v>45282.293055555558</v>
      </c>
      <c r="K471" s="19">
        <v>45282.814583333333</v>
      </c>
      <c r="L471" s="19">
        <v>45283.046527777777</v>
      </c>
      <c r="M471">
        <v>0</v>
      </c>
      <c r="N471" t="s">
        <v>165</v>
      </c>
      <c r="O471" t="s">
        <v>5066</v>
      </c>
      <c r="P471" t="s">
        <v>194</v>
      </c>
      <c r="Q471">
        <v>469</v>
      </c>
      <c r="R471" t="s">
        <v>32579</v>
      </c>
      <c r="S471">
        <v>5.9166666666666661</v>
      </c>
      <c r="T471">
        <v>18.433333333333334</v>
      </c>
      <c r="U471" t="s">
        <v>32580</v>
      </c>
      <c r="V471">
        <v>0</v>
      </c>
      <c r="W471">
        <v>5.9166666666666661</v>
      </c>
    </row>
    <row r="472" spans="1:23" x14ac:dyDescent="0.3">
      <c r="A472">
        <v>471</v>
      </c>
      <c r="B472" t="s">
        <v>5068</v>
      </c>
      <c r="C472">
        <v>67</v>
      </c>
      <c r="D472" t="s">
        <v>5069</v>
      </c>
      <c r="E472">
        <v>3</v>
      </c>
      <c r="F472">
        <v>2</v>
      </c>
      <c r="G472" t="s">
        <v>192</v>
      </c>
      <c r="H472">
        <v>57</v>
      </c>
      <c r="I472" s="19">
        <v>45108.163888888892</v>
      </c>
      <c r="J472" s="19">
        <v>45108.23541666667</v>
      </c>
      <c r="K472" s="19">
        <v>45108.822916666664</v>
      </c>
      <c r="L472" s="19">
        <v>45109.163888888892</v>
      </c>
      <c r="M472">
        <v>0</v>
      </c>
      <c r="N472" t="s">
        <v>307</v>
      </c>
      <c r="O472" t="s">
        <v>5076</v>
      </c>
      <c r="P472" t="s">
        <v>962</v>
      </c>
      <c r="Q472">
        <v>470</v>
      </c>
      <c r="R472" t="s">
        <v>32579</v>
      </c>
      <c r="S472">
        <v>1.7166666666666666</v>
      </c>
      <c r="T472">
        <v>15.816666666666666</v>
      </c>
      <c r="U472" t="s">
        <v>32580</v>
      </c>
      <c r="V472">
        <v>0</v>
      </c>
      <c r="W472">
        <v>1.7166666666666666</v>
      </c>
    </row>
    <row r="473" spans="1:23" x14ac:dyDescent="0.3">
      <c r="A473">
        <v>472</v>
      </c>
      <c r="B473" t="s">
        <v>5078</v>
      </c>
      <c r="C473">
        <v>71</v>
      </c>
      <c r="D473" t="s">
        <v>5079</v>
      </c>
      <c r="E473">
        <v>2</v>
      </c>
      <c r="F473">
        <v>2</v>
      </c>
      <c r="G473" t="s">
        <v>116</v>
      </c>
      <c r="H473">
        <v>64</v>
      </c>
      <c r="I473" s="19">
        <v>45678.081944444442</v>
      </c>
      <c r="J473" s="19">
        <v>45678.133333333331</v>
      </c>
      <c r="K473" s="19">
        <v>45678.445138888892</v>
      </c>
      <c r="L473" s="19">
        <v>45678.581944444442</v>
      </c>
      <c r="M473">
        <v>0</v>
      </c>
      <c r="N473" t="s">
        <v>307</v>
      </c>
      <c r="O473" t="s">
        <v>5085</v>
      </c>
      <c r="P473" t="s">
        <v>398</v>
      </c>
      <c r="Q473">
        <v>471</v>
      </c>
      <c r="R473" t="s">
        <v>32579</v>
      </c>
      <c r="S473">
        <v>1.2333333333333334</v>
      </c>
      <c r="T473">
        <v>8.7166666666666668</v>
      </c>
      <c r="U473" t="s">
        <v>32580</v>
      </c>
      <c r="V473">
        <v>0</v>
      </c>
      <c r="W473">
        <v>1.2333333333333334</v>
      </c>
    </row>
    <row r="474" spans="1:23" x14ac:dyDescent="0.3">
      <c r="A474">
        <v>473</v>
      </c>
      <c r="B474" t="s">
        <v>5086</v>
      </c>
      <c r="C474">
        <v>62</v>
      </c>
      <c r="D474" t="s">
        <v>5088</v>
      </c>
      <c r="E474">
        <v>3</v>
      </c>
      <c r="F474">
        <v>2</v>
      </c>
      <c r="G474" t="s">
        <v>116</v>
      </c>
      <c r="H474">
        <v>88</v>
      </c>
      <c r="I474" s="19">
        <v>45459.281944444447</v>
      </c>
      <c r="J474" s="19">
        <v>45459.297222222223</v>
      </c>
      <c r="K474" s="19">
        <v>45459.446527777778</v>
      </c>
      <c r="L474" s="19">
        <v>45459.615277777775</v>
      </c>
      <c r="M474">
        <v>0</v>
      </c>
      <c r="N474" t="s">
        <v>165</v>
      </c>
      <c r="O474" t="s">
        <v>5094</v>
      </c>
      <c r="P474" t="s">
        <v>877</v>
      </c>
      <c r="Q474">
        <v>472</v>
      </c>
      <c r="R474" t="s">
        <v>32579</v>
      </c>
      <c r="S474">
        <v>0.36666666666666664</v>
      </c>
      <c r="T474">
        <v>3.9499999999999997</v>
      </c>
      <c r="U474" t="s">
        <v>32580</v>
      </c>
      <c r="V474">
        <v>0</v>
      </c>
      <c r="W474">
        <v>0.36666666666666664</v>
      </c>
    </row>
    <row r="475" spans="1:23" x14ac:dyDescent="0.3">
      <c r="A475">
        <v>474</v>
      </c>
      <c r="B475" t="s">
        <v>5095</v>
      </c>
      <c r="C475">
        <v>25</v>
      </c>
      <c r="D475" t="s">
        <v>5097</v>
      </c>
      <c r="E475">
        <v>1</v>
      </c>
      <c r="F475">
        <v>3</v>
      </c>
      <c r="G475" t="s">
        <v>192</v>
      </c>
      <c r="H475">
        <v>104</v>
      </c>
      <c r="I475" s="19">
        <v>45172.688888888886</v>
      </c>
      <c r="J475" s="19">
        <v>45172.737500000003</v>
      </c>
      <c r="K475" s="19">
        <v>45173.252083333333</v>
      </c>
      <c r="L475" s="19">
        <v>45173.688888888886</v>
      </c>
      <c r="M475">
        <v>0</v>
      </c>
      <c r="N475" t="s">
        <v>165</v>
      </c>
      <c r="O475" t="s">
        <v>5103</v>
      </c>
      <c r="P475" t="s">
        <v>363</v>
      </c>
      <c r="Q475">
        <v>473</v>
      </c>
      <c r="R475" t="s">
        <v>32579</v>
      </c>
      <c r="S475">
        <v>1.1666666666666665</v>
      </c>
      <c r="T475">
        <v>13.516666666666666</v>
      </c>
      <c r="U475" t="s">
        <v>32580</v>
      </c>
      <c r="V475">
        <v>0</v>
      </c>
      <c r="W475">
        <v>1.1666666666666665</v>
      </c>
    </row>
    <row r="476" spans="1:23" x14ac:dyDescent="0.3">
      <c r="A476">
        <v>475</v>
      </c>
      <c r="B476" t="s">
        <v>5104</v>
      </c>
      <c r="C476">
        <v>59</v>
      </c>
      <c r="D476" t="s">
        <v>5106</v>
      </c>
      <c r="E476">
        <v>2</v>
      </c>
      <c r="F476">
        <v>3</v>
      </c>
      <c r="G476" t="s">
        <v>192</v>
      </c>
      <c r="H476">
        <v>107</v>
      </c>
      <c r="I476" s="19">
        <v>44936.145138888889</v>
      </c>
      <c r="J476" s="19">
        <v>44936.374305555553</v>
      </c>
      <c r="K476" s="19">
        <v>44937.908333333333</v>
      </c>
      <c r="L476" s="19">
        <v>44939.145138888889</v>
      </c>
      <c r="M476">
        <v>0</v>
      </c>
      <c r="N476" t="s">
        <v>222</v>
      </c>
      <c r="O476" t="s">
        <v>5112</v>
      </c>
      <c r="P476" t="s">
        <v>584</v>
      </c>
      <c r="Q476">
        <v>474</v>
      </c>
      <c r="R476" t="s">
        <v>32579</v>
      </c>
      <c r="S476">
        <v>5.5</v>
      </c>
      <c r="T476">
        <v>42.316666666666663</v>
      </c>
      <c r="U476" t="s">
        <v>32580</v>
      </c>
      <c r="V476">
        <v>0</v>
      </c>
      <c r="W476">
        <v>5.5</v>
      </c>
    </row>
    <row r="477" spans="1:23" x14ac:dyDescent="0.3">
      <c r="A477">
        <v>476</v>
      </c>
      <c r="B477" t="s">
        <v>5114</v>
      </c>
      <c r="C477">
        <v>62</v>
      </c>
      <c r="D477" t="s">
        <v>5115</v>
      </c>
      <c r="E477">
        <v>3</v>
      </c>
      <c r="F477">
        <v>3</v>
      </c>
      <c r="G477" t="s">
        <v>192</v>
      </c>
      <c r="H477">
        <v>9</v>
      </c>
      <c r="I477" s="19">
        <v>45352.919444444444</v>
      </c>
      <c r="J477" s="19">
        <v>45352.991666666669</v>
      </c>
      <c r="K477" s="19">
        <v>45353.819444444445</v>
      </c>
      <c r="L477" s="19">
        <v>45353.919444444444</v>
      </c>
      <c r="M477">
        <v>0</v>
      </c>
      <c r="N477" t="s">
        <v>307</v>
      </c>
      <c r="O477" t="s">
        <v>5121</v>
      </c>
      <c r="P477" t="s">
        <v>274</v>
      </c>
      <c r="Q477">
        <v>475</v>
      </c>
      <c r="R477" t="s">
        <v>32579</v>
      </c>
      <c r="S477">
        <v>1.7333333333333332</v>
      </c>
      <c r="T477">
        <v>21.599999999999998</v>
      </c>
      <c r="U477" t="s">
        <v>32580</v>
      </c>
      <c r="V477">
        <v>0</v>
      </c>
      <c r="W477">
        <v>1.7333333333333332</v>
      </c>
    </row>
    <row r="478" spans="1:23" x14ac:dyDescent="0.3">
      <c r="A478">
        <v>477</v>
      </c>
      <c r="B478" t="s">
        <v>5122</v>
      </c>
      <c r="C478">
        <v>17</v>
      </c>
      <c r="D478" t="s">
        <v>5123</v>
      </c>
      <c r="E478">
        <v>2</v>
      </c>
      <c r="F478">
        <v>4</v>
      </c>
      <c r="G478" t="s">
        <v>192</v>
      </c>
      <c r="H478">
        <v>21</v>
      </c>
      <c r="I478" s="19">
        <v>45660.3125</v>
      </c>
      <c r="J478" s="19">
        <v>45662.630555555559</v>
      </c>
      <c r="K478" s="19">
        <v>45671.898611111108</v>
      </c>
      <c r="L478" s="19">
        <v>45665.3125</v>
      </c>
      <c r="M478">
        <v>1</v>
      </c>
      <c r="N478" t="s">
        <v>222</v>
      </c>
      <c r="O478" t="s">
        <v>5129</v>
      </c>
      <c r="P478" t="s">
        <v>584</v>
      </c>
      <c r="Q478">
        <v>476</v>
      </c>
      <c r="R478" t="s">
        <v>32579</v>
      </c>
      <c r="S478">
        <v>55.633333333333333</v>
      </c>
      <c r="T478">
        <v>278.06666666666666</v>
      </c>
      <c r="U478" t="s">
        <v>32581</v>
      </c>
      <c r="V478">
        <v>1</v>
      </c>
      <c r="W478">
        <v>55.633333333333333</v>
      </c>
    </row>
    <row r="479" spans="1:23" x14ac:dyDescent="0.3">
      <c r="A479">
        <v>478</v>
      </c>
      <c r="B479" t="s">
        <v>5131</v>
      </c>
      <c r="C479">
        <v>46</v>
      </c>
      <c r="D479" t="s">
        <v>5132</v>
      </c>
      <c r="E479">
        <v>1</v>
      </c>
      <c r="F479">
        <v>3</v>
      </c>
      <c r="G479" t="s">
        <v>116</v>
      </c>
      <c r="H479">
        <v>116</v>
      </c>
      <c r="I479" s="19">
        <v>45488.48333333333</v>
      </c>
      <c r="J479" s="19">
        <v>45488.580555555556</v>
      </c>
      <c r="K479" s="19">
        <v>45489.503472222219</v>
      </c>
      <c r="L479" s="19">
        <v>45490.48333333333</v>
      </c>
      <c r="M479">
        <v>0</v>
      </c>
      <c r="N479" t="s">
        <v>128</v>
      </c>
      <c r="O479" t="s">
        <v>5139</v>
      </c>
      <c r="P479" t="s">
        <v>446</v>
      </c>
      <c r="Q479">
        <v>477</v>
      </c>
      <c r="R479" t="s">
        <v>32579</v>
      </c>
      <c r="S479">
        <v>2.333333333333333</v>
      </c>
      <c r="T479">
        <v>24.483333333333331</v>
      </c>
      <c r="U479" t="s">
        <v>32580</v>
      </c>
      <c r="V479">
        <v>0</v>
      </c>
      <c r="W479">
        <v>2.333333333333333</v>
      </c>
    </row>
    <row r="480" spans="1:23" x14ac:dyDescent="0.3">
      <c r="A480">
        <v>479</v>
      </c>
      <c r="B480" t="s">
        <v>5140</v>
      </c>
      <c r="C480">
        <v>53</v>
      </c>
      <c r="D480" t="s">
        <v>5141</v>
      </c>
      <c r="E480">
        <v>1</v>
      </c>
      <c r="F480">
        <v>4</v>
      </c>
      <c r="G480" t="s">
        <v>192</v>
      </c>
      <c r="H480">
        <v>100</v>
      </c>
      <c r="I480" s="19">
        <v>44952.500694444447</v>
      </c>
      <c r="J480" s="19">
        <v>44953.279861111114</v>
      </c>
      <c r="K480" s="19">
        <v>44955.550694444442</v>
      </c>
      <c r="L480" s="19">
        <v>44957.500694444447</v>
      </c>
      <c r="M480">
        <v>0</v>
      </c>
      <c r="N480" t="s">
        <v>128</v>
      </c>
      <c r="O480" t="s">
        <v>5148</v>
      </c>
      <c r="P480" t="s">
        <v>293</v>
      </c>
      <c r="Q480">
        <v>478</v>
      </c>
      <c r="R480" t="s">
        <v>32579</v>
      </c>
      <c r="S480">
        <v>18.7</v>
      </c>
      <c r="T480">
        <v>73.2</v>
      </c>
      <c r="U480" t="s">
        <v>32580</v>
      </c>
      <c r="V480">
        <v>0</v>
      </c>
      <c r="W480">
        <v>18.7</v>
      </c>
    </row>
    <row r="481" spans="1:23" x14ac:dyDescent="0.3">
      <c r="A481">
        <v>480</v>
      </c>
      <c r="B481" t="s">
        <v>5149</v>
      </c>
      <c r="C481">
        <v>11</v>
      </c>
      <c r="D481" t="s">
        <v>5150</v>
      </c>
      <c r="E481">
        <v>3</v>
      </c>
      <c r="F481">
        <v>4</v>
      </c>
      <c r="G481" t="s">
        <v>116</v>
      </c>
      <c r="H481">
        <v>117</v>
      </c>
      <c r="I481" s="19">
        <v>45596.785416666666</v>
      </c>
      <c r="J481" s="19">
        <v>45597.950694444444</v>
      </c>
      <c r="K481" s="19">
        <v>45598.169444444444</v>
      </c>
      <c r="L481" s="19">
        <v>45600.785416666666</v>
      </c>
      <c r="M481">
        <v>0</v>
      </c>
      <c r="N481" t="s">
        <v>307</v>
      </c>
      <c r="O481" t="s">
        <v>5156</v>
      </c>
      <c r="P481" t="s">
        <v>962</v>
      </c>
      <c r="Q481">
        <v>479</v>
      </c>
      <c r="R481" t="s">
        <v>32579</v>
      </c>
      <c r="S481">
        <v>27.966666666666665</v>
      </c>
      <c r="T481">
        <v>33.216666666666669</v>
      </c>
      <c r="U481" t="s">
        <v>32580</v>
      </c>
      <c r="V481">
        <v>0</v>
      </c>
      <c r="W481">
        <v>27.966666666666665</v>
      </c>
    </row>
    <row r="482" spans="1:23" x14ac:dyDescent="0.3">
      <c r="A482">
        <v>481</v>
      </c>
      <c r="B482" t="s">
        <v>5157</v>
      </c>
      <c r="C482">
        <v>37</v>
      </c>
      <c r="D482" t="s">
        <v>5158</v>
      </c>
      <c r="E482">
        <v>1</v>
      </c>
      <c r="F482">
        <v>3</v>
      </c>
      <c r="G482" t="s">
        <v>192</v>
      </c>
      <c r="H482">
        <v>101</v>
      </c>
      <c r="I482" s="19">
        <v>45273.580555555556</v>
      </c>
      <c r="J482" s="19">
        <v>45273.638888888891</v>
      </c>
      <c r="K482" s="19">
        <v>45274.242361111108</v>
      </c>
      <c r="L482" s="19">
        <v>45274.580555555556</v>
      </c>
      <c r="M482">
        <v>0</v>
      </c>
      <c r="N482" t="s">
        <v>165</v>
      </c>
      <c r="O482" t="s">
        <v>5164</v>
      </c>
      <c r="P482" t="s">
        <v>751</v>
      </c>
      <c r="Q482">
        <v>480</v>
      </c>
      <c r="R482" t="s">
        <v>32579</v>
      </c>
      <c r="S482">
        <v>1.4</v>
      </c>
      <c r="T482">
        <v>15.883333333333333</v>
      </c>
      <c r="U482" t="s">
        <v>32580</v>
      </c>
      <c r="V482">
        <v>0</v>
      </c>
      <c r="W482">
        <v>1.4</v>
      </c>
    </row>
    <row r="483" spans="1:23" x14ac:dyDescent="0.3">
      <c r="A483">
        <v>482</v>
      </c>
      <c r="B483" t="s">
        <v>5166</v>
      </c>
      <c r="C483">
        <v>10</v>
      </c>
      <c r="D483" t="s">
        <v>5167</v>
      </c>
      <c r="E483">
        <v>3</v>
      </c>
      <c r="F483">
        <v>3</v>
      </c>
      <c r="G483" t="s">
        <v>116</v>
      </c>
      <c r="H483">
        <v>48</v>
      </c>
      <c r="I483" s="19">
        <v>45436.025694444441</v>
      </c>
      <c r="J483" s="19">
        <v>45436.059027777781</v>
      </c>
      <c r="K483" s="19">
        <v>45437.413888888892</v>
      </c>
      <c r="L483" s="19">
        <v>45437.025694444441</v>
      </c>
      <c r="M483">
        <v>1</v>
      </c>
      <c r="N483" t="s">
        <v>222</v>
      </c>
      <c r="O483" t="s">
        <v>5173</v>
      </c>
      <c r="P483" t="s">
        <v>246</v>
      </c>
      <c r="Q483">
        <v>481</v>
      </c>
      <c r="R483" t="s">
        <v>32579</v>
      </c>
      <c r="S483">
        <v>0.79999999999999993</v>
      </c>
      <c r="T483">
        <v>33.316666666666663</v>
      </c>
      <c r="U483" t="s">
        <v>32581</v>
      </c>
      <c r="V483">
        <v>1</v>
      </c>
      <c r="W483">
        <v>0.79999999999999993</v>
      </c>
    </row>
    <row r="484" spans="1:23" x14ac:dyDescent="0.3">
      <c r="A484">
        <v>483</v>
      </c>
      <c r="B484" t="s">
        <v>5174</v>
      </c>
      <c r="C484">
        <v>54</v>
      </c>
      <c r="D484" t="s">
        <v>5175</v>
      </c>
      <c r="E484">
        <v>2</v>
      </c>
      <c r="F484">
        <v>2</v>
      </c>
      <c r="G484" t="s">
        <v>116</v>
      </c>
      <c r="H484">
        <v>17</v>
      </c>
      <c r="I484" s="19">
        <v>45120.96875</v>
      </c>
      <c r="J484" s="19">
        <v>45120.994444444441</v>
      </c>
      <c r="K484" s="19">
        <v>45121.113194444442</v>
      </c>
      <c r="L484" s="19">
        <v>45121.302083333336</v>
      </c>
      <c r="M484">
        <v>0</v>
      </c>
      <c r="N484" t="s">
        <v>222</v>
      </c>
      <c r="O484" t="s">
        <v>5180</v>
      </c>
      <c r="P484" t="s">
        <v>168</v>
      </c>
      <c r="Q484">
        <v>482</v>
      </c>
      <c r="R484" t="s">
        <v>32579</v>
      </c>
      <c r="S484">
        <v>0.6166666666666667</v>
      </c>
      <c r="T484">
        <v>3.4666666666666663</v>
      </c>
      <c r="U484" t="s">
        <v>32580</v>
      </c>
      <c r="V484">
        <v>0</v>
      </c>
      <c r="W484">
        <v>0.6166666666666667</v>
      </c>
    </row>
    <row r="485" spans="1:23" x14ac:dyDescent="0.3">
      <c r="A485">
        <v>484</v>
      </c>
      <c r="B485" t="s">
        <v>5182</v>
      </c>
      <c r="C485">
        <v>1</v>
      </c>
      <c r="D485" t="s">
        <v>5183</v>
      </c>
      <c r="E485">
        <v>1</v>
      </c>
      <c r="F485">
        <v>3</v>
      </c>
      <c r="G485" t="s">
        <v>116</v>
      </c>
      <c r="H485">
        <v>72</v>
      </c>
      <c r="I485" s="19">
        <v>45517.6875</v>
      </c>
      <c r="J485" s="19">
        <v>45517.831944444442</v>
      </c>
      <c r="K485" s="19">
        <v>45521.046527777777</v>
      </c>
      <c r="L485" s="19">
        <v>45519.6875</v>
      </c>
      <c r="M485">
        <v>1</v>
      </c>
      <c r="N485" t="s">
        <v>128</v>
      </c>
      <c r="O485" t="s">
        <v>5188</v>
      </c>
      <c r="P485" t="s">
        <v>225</v>
      </c>
      <c r="Q485">
        <v>483</v>
      </c>
      <c r="R485" t="s">
        <v>32579</v>
      </c>
      <c r="S485">
        <v>3.4666666666666663</v>
      </c>
      <c r="T485">
        <v>80.61666666666666</v>
      </c>
      <c r="U485" t="s">
        <v>32581</v>
      </c>
      <c r="V485">
        <v>1</v>
      </c>
      <c r="W485">
        <v>3.4666666666666663</v>
      </c>
    </row>
    <row r="486" spans="1:23" x14ac:dyDescent="0.3">
      <c r="A486">
        <v>485</v>
      </c>
      <c r="B486" t="s">
        <v>5190</v>
      </c>
      <c r="C486">
        <v>66</v>
      </c>
      <c r="D486" t="s">
        <v>5191</v>
      </c>
      <c r="E486">
        <v>1</v>
      </c>
      <c r="F486">
        <v>2</v>
      </c>
      <c r="G486" t="s">
        <v>192</v>
      </c>
      <c r="H486">
        <v>7</v>
      </c>
      <c r="I486" s="19">
        <v>44987.902777777781</v>
      </c>
      <c r="J486" s="19">
        <v>44987.943055555559</v>
      </c>
      <c r="K486" s="19">
        <v>44988.3125</v>
      </c>
      <c r="L486" s="19">
        <v>44988.402777777781</v>
      </c>
      <c r="M486">
        <v>0</v>
      </c>
      <c r="N486" t="s">
        <v>128</v>
      </c>
      <c r="O486" t="s">
        <v>5196</v>
      </c>
      <c r="P486" t="s">
        <v>363</v>
      </c>
      <c r="Q486">
        <v>484</v>
      </c>
      <c r="R486" t="s">
        <v>32579</v>
      </c>
      <c r="S486">
        <v>0.96666666666666667</v>
      </c>
      <c r="T486">
        <v>9.8333333333333321</v>
      </c>
      <c r="U486" t="s">
        <v>32580</v>
      </c>
      <c r="V486">
        <v>0</v>
      </c>
      <c r="W486">
        <v>0.96666666666666667</v>
      </c>
    </row>
    <row r="487" spans="1:23" x14ac:dyDescent="0.3">
      <c r="A487">
        <v>486</v>
      </c>
      <c r="B487" t="s">
        <v>5197</v>
      </c>
      <c r="C487">
        <v>47</v>
      </c>
      <c r="D487" t="s">
        <v>5198</v>
      </c>
      <c r="E487">
        <v>5</v>
      </c>
      <c r="F487">
        <v>3</v>
      </c>
      <c r="G487" t="s">
        <v>803</v>
      </c>
      <c r="H487">
        <v>108</v>
      </c>
      <c r="I487" s="19">
        <v>44971.572222222225</v>
      </c>
      <c r="J487" s="19">
        <v>44971.819444444445</v>
      </c>
      <c r="K487" s="19"/>
      <c r="L487" s="19">
        <v>44974.572222222225</v>
      </c>
      <c r="M487">
        <v>1</v>
      </c>
      <c r="N487" t="s">
        <v>307</v>
      </c>
      <c r="O487" t="s">
        <v>5203</v>
      </c>
      <c r="Q487">
        <v>485</v>
      </c>
      <c r="R487" t="s">
        <v>32582</v>
      </c>
      <c r="S487">
        <v>5.9333333333333327</v>
      </c>
      <c r="U487" t="s">
        <v>32581</v>
      </c>
      <c r="V487">
        <v>1</v>
      </c>
      <c r="W487">
        <v>5.9333333333333327</v>
      </c>
    </row>
    <row r="488" spans="1:23" x14ac:dyDescent="0.3">
      <c r="A488">
        <v>487</v>
      </c>
      <c r="B488" t="s">
        <v>5205</v>
      </c>
      <c r="C488">
        <v>66</v>
      </c>
      <c r="D488" t="s">
        <v>5206</v>
      </c>
      <c r="E488">
        <v>2</v>
      </c>
      <c r="F488">
        <v>1</v>
      </c>
      <c r="G488" t="s">
        <v>116</v>
      </c>
      <c r="H488">
        <v>52</v>
      </c>
      <c r="I488" s="19">
        <v>45648.804861111108</v>
      </c>
      <c r="J488" s="19">
        <v>45648.832638888889</v>
      </c>
      <c r="K488" s="19">
        <v>45648.887499999997</v>
      </c>
      <c r="L488" s="19">
        <v>45648.97152777778</v>
      </c>
      <c r="M488">
        <v>0</v>
      </c>
      <c r="N488" t="s">
        <v>165</v>
      </c>
      <c r="O488" t="s">
        <v>5212</v>
      </c>
      <c r="P488" t="s">
        <v>398</v>
      </c>
      <c r="Q488">
        <v>486</v>
      </c>
      <c r="R488" t="s">
        <v>32579</v>
      </c>
      <c r="S488">
        <v>0.66666666666666663</v>
      </c>
      <c r="T488">
        <v>1.9833333333333332</v>
      </c>
      <c r="U488" t="s">
        <v>32580</v>
      </c>
      <c r="V488">
        <v>0</v>
      </c>
      <c r="W488">
        <v>0.66666666666666663</v>
      </c>
    </row>
    <row r="489" spans="1:23" x14ac:dyDescent="0.3">
      <c r="A489">
        <v>488</v>
      </c>
      <c r="B489" t="s">
        <v>5213</v>
      </c>
      <c r="C489">
        <v>32</v>
      </c>
      <c r="D489" t="s">
        <v>5214</v>
      </c>
      <c r="E489">
        <v>1</v>
      </c>
      <c r="F489">
        <v>4</v>
      </c>
      <c r="G489" t="s">
        <v>192</v>
      </c>
      <c r="H489">
        <v>112</v>
      </c>
      <c r="I489" s="19">
        <v>45055.009027777778</v>
      </c>
      <c r="J489" s="19">
        <v>45056.198611111111</v>
      </c>
      <c r="K489" s="19">
        <v>45057.09097222222</v>
      </c>
      <c r="L489" s="19">
        <v>45060.009027777778</v>
      </c>
      <c r="M489">
        <v>0</v>
      </c>
      <c r="N489" t="s">
        <v>307</v>
      </c>
      <c r="O489" t="s">
        <v>5220</v>
      </c>
      <c r="P489" t="s">
        <v>225</v>
      </c>
      <c r="Q489">
        <v>487</v>
      </c>
      <c r="R489" t="s">
        <v>32579</v>
      </c>
      <c r="S489">
        <v>28.549999999999997</v>
      </c>
      <c r="T489">
        <v>49.966666666666661</v>
      </c>
      <c r="U489" t="s">
        <v>32580</v>
      </c>
      <c r="V489">
        <v>0</v>
      </c>
      <c r="W489">
        <v>28.549999999999997</v>
      </c>
    </row>
    <row r="490" spans="1:23" x14ac:dyDescent="0.3">
      <c r="A490">
        <v>489</v>
      </c>
      <c r="B490" t="s">
        <v>5222</v>
      </c>
      <c r="C490">
        <v>8</v>
      </c>
      <c r="D490" t="s">
        <v>5223</v>
      </c>
      <c r="E490">
        <v>3</v>
      </c>
      <c r="F490">
        <v>3</v>
      </c>
      <c r="G490" t="s">
        <v>116</v>
      </c>
      <c r="H490">
        <v>20</v>
      </c>
      <c r="I490" s="19">
        <v>45234.754166666666</v>
      </c>
      <c r="J490" s="19">
        <v>45235.229861111111</v>
      </c>
      <c r="K490" s="19">
        <v>45235.676388888889</v>
      </c>
      <c r="L490" s="19">
        <v>45237.754166666666</v>
      </c>
      <c r="M490">
        <v>0</v>
      </c>
      <c r="N490" t="s">
        <v>307</v>
      </c>
      <c r="O490" t="s">
        <v>5229</v>
      </c>
      <c r="P490" t="s">
        <v>246</v>
      </c>
      <c r="Q490">
        <v>488</v>
      </c>
      <c r="R490" t="s">
        <v>32579</v>
      </c>
      <c r="S490">
        <v>11.416666666666666</v>
      </c>
      <c r="T490">
        <v>22.133333333333333</v>
      </c>
      <c r="U490" t="s">
        <v>32580</v>
      </c>
      <c r="V490">
        <v>0</v>
      </c>
      <c r="W490">
        <v>11.416666666666666</v>
      </c>
    </row>
    <row r="491" spans="1:23" x14ac:dyDescent="0.3">
      <c r="A491">
        <v>490</v>
      </c>
      <c r="B491" t="s">
        <v>5230</v>
      </c>
      <c r="C491">
        <v>27</v>
      </c>
      <c r="D491" t="s">
        <v>5231</v>
      </c>
      <c r="E491">
        <v>5</v>
      </c>
      <c r="F491">
        <v>3</v>
      </c>
      <c r="G491" t="s">
        <v>116</v>
      </c>
      <c r="H491">
        <v>52</v>
      </c>
      <c r="I491" s="19">
        <v>45323.90347222222</v>
      </c>
      <c r="J491" s="19">
        <v>45323.961805555555</v>
      </c>
      <c r="K491" s="19">
        <v>45324.419444444444</v>
      </c>
      <c r="L491" s="19">
        <v>45324.90347222222</v>
      </c>
      <c r="M491">
        <v>0</v>
      </c>
      <c r="N491" t="s">
        <v>165</v>
      </c>
      <c r="O491" t="s">
        <v>5238</v>
      </c>
      <c r="P491" t="s">
        <v>843</v>
      </c>
      <c r="Q491">
        <v>489</v>
      </c>
      <c r="R491" t="s">
        <v>32579</v>
      </c>
      <c r="S491">
        <v>1.4</v>
      </c>
      <c r="T491">
        <v>12.383333333333333</v>
      </c>
      <c r="U491" t="s">
        <v>32580</v>
      </c>
      <c r="V491">
        <v>0</v>
      </c>
      <c r="W491">
        <v>1.4</v>
      </c>
    </row>
    <row r="492" spans="1:23" x14ac:dyDescent="0.3">
      <c r="A492">
        <v>491</v>
      </c>
      <c r="B492" t="s">
        <v>5239</v>
      </c>
      <c r="C492">
        <v>63</v>
      </c>
      <c r="D492" t="s">
        <v>5240</v>
      </c>
      <c r="E492">
        <v>1</v>
      </c>
      <c r="F492">
        <v>3</v>
      </c>
      <c r="G492" t="s">
        <v>192</v>
      </c>
      <c r="H492">
        <v>96</v>
      </c>
      <c r="I492" s="19">
        <v>45604.890277777777</v>
      </c>
      <c r="J492" s="19">
        <v>45605.526388888888</v>
      </c>
      <c r="K492" s="19">
        <v>45607.569444444445</v>
      </c>
      <c r="L492" s="19">
        <v>45607.890277777777</v>
      </c>
      <c r="M492">
        <v>0</v>
      </c>
      <c r="N492" t="s">
        <v>222</v>
      </c>
      <c r="O492" t="s">
        <v>5245</v>
      </c>
      <c r="P492" t="s">
        <v>293</v>
      </c>
      <c r="Q492">
        <v>490</v>
      </c>
      <c r="R492" t="s">
        <v>32579</v>
      </c>
      <c r="S492">
        <v>15.266666666666666</v>
      </c>
      <c r="T492">
        <v>64.3</v>
      </c>
      <c r="U492" t="s">
        <v>32580</v>
      </c>
      <c r="V492">
        <v>0</v>
      </c>
      <c r="W492">
        <v>15.266666666666666</v>
      </c>
    </row>
    <row r="493" spans="1:23" x14ac:dyDescent="0.3">
      <c r="A493">
        <v>492</v>
      </c>
      <c r="B493" t="s">
        <v>5247</v>
      </c>
      <c r="C493">
        <v>75</v>
      </c>
      <c r="D493" t="s">
        <v>5248</v>
      </c>
      <c r="E493">
        <v>2</v>
      </c>
      <c r="F493">
        <v>2</v>
      </c>
      <c r="G493" t="s">
        <v>116</v>
      </c>
      <c r="H493">
        <v>45</v>
      </c>
      <c r="I493" s="19">
        <v>45186.375694444447</v>
      </c>
      <c r="J493" s="19">
        <v>45186.443749999999</v>
      </c>
      <c r="K493" s="19">
        <v>45186.818749999999</v>
      </c>
      <c r="L493" s="19">
        <v>45186.875694444447</v>
      </c>
      <c r="M493">
        <v>0</v>
      </c>
      <c r="N493" t="s">
        <v>307</v>
      </c>
      <c r="O493" t="s">
        <v>5254</v>
      </c>
      <c r="P493" t="s">
        <v>168</v>
      </c>
      <c r="Q493">
        <v>491</v>
      </c>
      <c r="R493" t="s">
        <v>32579</v>
      </c>
      <c r="S493">
        <v>1.6333333333333333</v>
      </c>
      <c r="T493">
        <v>10.633333333333333</v>
      </c>
      <c r="U493" t="s">
        <v>32580</v>
      </c>
      <c r="V493">
        <v>0</v>
      </c>
      <c r="W493">
        <v>1.6333333333333333</v>
      </c>
    </row>
    <row r="494" spans="1:23" x14ac:dyDescent="0.3">
      <c r="A494">
        <v>493</v>
      </c>
      <c r="B494" t="s">
        <v>5255</v>
      </c>
      <c r="C494">
        <v>44</v>
      </c>
      <c r="D494" t="s">
        <v>5256</v>
      </c>
      <c r="E494">
        <v>1</v>
      </c>
      <c r="F494">
        <v>3</v>
      </c>
      <c r="G494" t="s">
        <v>116</v>
      </c>
      <c r="H494">
        <v>9</v>
      </c>
      <c r="I494" s="19">
        <v>44927.882638888892</v>
      </c>
      <c r="J494" s="19">
        <v>44928.166666666664</v>
      </c>
      <c r="K494" s="19">
        <v>44930.595138888886</v>
      </c>
      <c r="L494" s="19">
        <v>44930.882638888892</v>
      </c>
      <c r="M494">
        <v>0</v>
      </c>
      <c r="N494" t="s">
        <v>307</v>
      </c>
      <c r="O494" t="s">
        <v>5263</v>
      </c>
      <c r="P494" t="s">
        <v>293</v>
      </c>
      <c r="Q494">
        <v>492</v>
      </c>
      <c r="R494" t="s">
        <v>32579</v>
      </c>
      <c r="S494">
        <v>6.8166666666666664</v>
      </c>
      <c r="T494">
        <v>65.099999999999994</v>
      </c>
      <c r="U494" t="s">
        <v>32580</v>
      </c>
      <c r="V494">
        <v>0</v>
      </c>
      <c r="W494">
        <v>6.8166666666666664</v>
      </c>
    </row>
    <row r="495" spans="1:23" x14ac:dyDescent="0.3">
      <c r="A495">
        <v>494</v>
      </c>
      <c r="B495" t="s">
        <v>5264</v>
      </c>
      <c r="C495">
        <v>40</v>
      </c>
      <c r="D495" t="s">
        <v>5265</v>
      </c>
      <c r="E495">
        <v>4</v>
      </c>
      <c r="F495">
        <v>1</v>
      </c>
      <c r="G495" t="s">
        <v>116</v>
      </c>
      <c r="H495">
        <v>114</v>
      </c>
      <c r="I495" s="19">
        <v>45145.499305555553</v>
      </c>
      <c r="J495" s="19">
        <v>45145.52847222222</v>
      </c>
      <c r="K495" s="19">
        <v>45145.564583333333</v>
      </c>
      <c r="L495" s="19">
        <v>45145.665972222225</v>
      </c>
      <c r="M495">
        <v>0</v>
      </c>
      <c r="N495" t="s">
        <v>128</v>
      </c>
      <c r="O495" t="s">
        <v>5271</v>
      </c>
      <c r="P495" t="s">
        <v>1512</v>
      </c>
      <c r="Q495">
        <v>493</v>
      </c>
      <c r="R495" t="s">
        <v>32579</v>
      </c>
      <c r="S495">
        <v>0.7</v>
      </c>
      <c r="T495">
        <v>1.5666666666666667</v>
      </c>
      <c r="U495" t="s">
        <v>32580</v>
      </c>
      <c r="V495">
        <v>0</v>
      </c>
      <c r="W495">
        <v>0.7</v>
      </c>
    </row>
    <row r="496" spans="1:23" x14ac:dyDescent="0.3">
      <c r="A496">
        <v>495</v>
      </c>
      <c r="B496" t="s">
        <v>5272</v>
      </c>
      <c r="C496">
        <v>23</v>
      </c>
      <c r="D496" t="s">
        <v>5274</v>
      </c>
      <c r="E496">
        <v>2</v>
      </c>
      <c r="F496">
        <v>3</v>
      </c>
      <c r="G496" t="s">
        <v>192</v>
      </c>
      <c r="H496">
        <v>107</v>
      </c>
      <c r="I496" s="19">
        <v>45036.7</v>
      </c>
      <c r="J496" s="19">
        <v>45036.848611111112</v>
      </c>
      <c r="K496" s="19">
        <v>45038.42291666667</v>
      </c>
      <c r="L496" s="19">
        <v>45038.7</v>
      </c>
      <c r="M496">
        <v>0</v>
      </c>
      <c r="N496" t="s">
        <v>222</v>
      </c>
      <c r="O496" t="s">
        <v>5280</v>
      </c>
      <c r="P496" t="s">
        <v>5281</v>
      </c>
      <c r="Q496">
        <v>494</v>
      </c>
      <c r="R496" t="s">
        <v>32579</v>
      </c>
      <c r="S496">
        <v>3.5666666666666664</v>
      </c>
      <c r="T496">
        <v>41.35</v>
      </c>
      <c r="U496" t="s">
        <v>32580</v>
      </c>
      <c r="V496">
        <v>0</v>
      </c>
      <c r="W496">
        <v>3.5666666666666664</v>
      </c>
    </row>
    <row r="497" spans="1:23" x14ac:dyDescent="0.3">
      <c r="A497">
        <v>496</v>
      </c>
      <c r="B497" t="s">
        <v>5283</v>
      </c>
      <c r="C497">
        <v>70</v>
      </c>
      <c r="D497" t="s">
        <v>5284</v>
      </c>
      <c r="E497">
        <v>1</v>
      </c>
      <c r="F497">
        <v>3</v>
      </c>
      <c r="G497" t="s">
        <v>192</v>
      </c>
      <c r="H497">
        <v>72</v>
      </c>
      <c r="I497" s="19">
        <v>45599.163194444445</v>
      </c>
      <c r="J497" s="19">
        <v>45599.431250000001</v>
      </c>
      <c r="K497" s="19">
        <v>45601.772916666669</v>
      </c>
      <c r="L497" s="19">
        <v>45602.163194444445</v>
      </c>
      <c r="M497">
        <v>0</v>
      </c>
      <c r="N497" t="s">
        <v>307</v>
      </c>
      <c r="O497" t="s">
        <v>5290</v>
      </c>
      <c r="P497" t="s">
        <v>293</v>
      </c>
      <c r="Q497">
        <v>495</v>
      </c>
      <c r="R497" t="s">
        <v>32579</v>
      </c>
      <c r="S497">
        <v>6.4333333333333327</v>
      </c>
      <c r="T497">
        <v>62.633333333333333</v>
      </c>
      <c r="U497" t="s">
        <v>32580</v>
      </c>
      <c r="V497">
        <v>0</v>
      </c>
      <c r="W497">
        <v>6.4333333333333327</v>
      </c>
    </row>
    <row r="498" spans="1:23" x14ac:dyDescent="0.3">
      <c r="A498">
        <v>497</v>
      </c>
      <c r="B498" t="s">
        <v>5292</v>
      </c>
      <c r="C498">
        <v>16</v>
      </c>
      <c r="D498" t="s">
        <v>5293</v>
      </c>
      <c r="E498">
        <v>2</v>
      </c>
      <c r="F498">
        <v>3</v>
      </c>
      <c r="G498" t="s">
        <v>116</v>
      </c>
      <c r="H498">
        <v>73</v>
      </c>
      <c r="I498" s="19">
        <v>45685.2</v>
      </c>
      <c r="J498" s="19">
        <v>45685.337500000001</v>
      </c>
      <c r="K498" s="19">
        <v>45685.853472222225</v>
      </c>
      <c r="L498" s="19">
        <v>45687.199999999997</v>
      </c>
      <c r="M498">
        <v>0</v>
      </c>
      <c r="N498" t="s">
        <v>128</v>
      </c>
      <c r="O498" t="s">
        <v>5299</v>
      </c>
      <c r="P498" t="s">
        <v>5301</v>
      </c>
      <c r="Q498">
        <v>496</v>
      </c>
      <c r="R498" t="s">
        <v>32579</v>
      </c>
      <c r="S498">
        <v>3.3</v>
      </c>
      <c r="T498">
        <v>15.683333333333334</v>
      </c>
      <c r="U498" t="s">
        <v>32580</v>
      </c>
      <c r="V498">
        <v>0</v>
      </c>
      <c r="W498">
        <v>3.3</v>
      </c>
    </row>
    <row r="499" spans="1:23" x14ac:dyDescent="0.3">
      <c r="A499">
        <v>498</v>
      </c>
      <c r="B499" t="s">
        <v>5302</v>
      </c>
      <c r="C499">
        <v>73</v>
      </c>
      <c r="D499" t="s">
        <v>5304</v>
      </c>
      <c r="E499">
        <v>4</v>
      </c>
      <c r="F499">
        <v>2</v>
      </c>
      <c r="G499" t="s">
        <v>116</v>
      </c>
      <c r="H499">
        <v>119</v>
      </c>
      <c r="I499" s="19">
        <v>44985.239583333336</v>
      </c>
      <c r="J499" s="19">
        <v>44985.332638888889</v>
      </c>
      <c r="K499" s="19">
        <v>44986.602777777778</v>
      </c>
      <c r="L499" s="19">
        <v>44986.239583333336</v>
      </c>
      <c r="M499">
        <v>1</v>
      </c>
      <c r="N499" t="s">
        <v>128</v>
      </c>
      <c r="O499" t="s">
        <v>1331</v>
      </c>
      <c r="P499" t="s">
        <v>5310</v>
      </c>
      <c r="Q499">
        <v>497</v>
      </c>
      <c r="R499" t="s">
        <v>32579</v>
      </c>
      <c r="S499">
        <v>2.2333333333333334</v>
      </c>
      <c r="T499">
        <v>32.716666666666669</v>
      </c>
      <c r="U499" t="s">
        <v>32581</v>
      </c>
      <c r="V499">
        <v>1</v>
      </c>
      <c r="W499">
        <v>2.2333333333333334</v>
      </c>
    </row>
    <row r="500" spans="1:23" x14ac:dyDescent="0.3">
      <c r="A500">
        <v>499</v>
      </c>
      <c r="B500" t="s">
        <v>5312</v>
      </c>
      <c r="C500">
        <v>47</v>
      </c>
      <c r="D500" t="s">
        <v>5313</v>
      </c>
      <c r="E500">
        <v>1</v>
      </c>
      <c r="F500">
        <v>3</v>
      </c>
      <c r="G500" t="s">
        <v>192</v>
      </c>
      <c r="H500">
        <v>109</v>
      </c>
      <c r="I500" s="19">
        <v>45639.129166666666</v>
      </c>
      <c r="J500" s="19">
        <v>45639.270833333336</v>
      </c>
      <c r="K500" s="19">
        <v>45641.063194444447</v>
      </c>
      <c r="L500" s="19">
        <v>45642.129166666666</v>
      </c>
      <c r="M500">
        <v>0</v>
      </c>
      <c r="N500" t="s">
        <v>222</v>
      </c>
      <c r="O500" t="s">
        <v>5319</v>
      </c>
      <c r="P500" t="s">
        <v>225</v>
      </c>
      <c r="Q500">
        <v>498</v>
      </c>
      <c r="R500" t="s">
        <v>32579</v>
      </c>
      <c r="S500">
        <v>3.4</v>
      </c>
      <c r="T500">
        <v>46.416666666666664</v>
      </c>
      <c r="U500" t="s">
        <v>32580</v>
      </c>
      <c r="V500">
        <v>0</v>
      </c>
      <c r="W500">
        <v>3.4</v>
      </c>
    </row>
    <row r="501" spans="1:23" x14ac:dyDescent="0.3">
      <c r="A501">
        <v>500</v>
      </c>
      <c r="B501" t="s">
        <v>5320</v>
      </c>
      <c r="C501">
        <v>57</v>
      </c>
      <c r="D501" t="s">
        <v>5321</v>
      </c>
      <c r="E501">
        <v>1</v>
      </c>
      <c r="F501">
        <v>3</v>
      </c>
      <c r="G501" t="s">
        <v>192</v>
      </c>
      <c r="H501">
        <v>104</v>
      </c>
      <c r="I501" s="19">
        <v>45413.443749999999</v>
      </c>
      <c r="J501" s="19">
        <v>45413.520833333336</v>
      </c>
      <c r="K501" s="19">
        <v>45414.486111111109</v>
      </c>
      <c r="L501" s="19">
        <v>45415.443749999999</v>
      </c>
      <c r="M501">
        <v>0</v>
      </c>
      <c r="N501" t="s">
        <v>128</v>
      </c>
      <c r="O501" t="s">
        <v>5327</v>
      </c>
      <c r="P501" t="s">
        <v>293</v>
      </c>
      <c r="Q501">
        <v>499</v>
      </c>
      <c r="R501" t="s">
        <v>32579</v>
      </c>
      <c r="S501">
        <v>1.8499999999999999</v>
      </c>
      <c r="T501">
        <v>25.016666666666666</v>
      </c>
      <c r="U501" t="s">
        <v>32580</v>
      </c>
      <c r="V501">
        <v>0</v>
      </c>
      <c r="W501">
        <v>1.8499999999999999</v>
      </c>
    </row>
    <row r="502" spans="1:23" x14ac:dyDescent="0.3">
      <c r="A502">
        <v>501</v>
      </c>
      <c r="B502" t="s">
        <v>5328</v>
      </c>
      <c r="C502">
        <v>11</v>
      </c>
      <c r="D502" t="s">
        <v>5329</v>
      </c>
      <c r="E502">
        <v>1</v>
      </c>
      <c r="F502">
        <v>3</v>
      </c>
      <c r="G502" t="s">
        <v>116</v>
      </c>
      <c r="H502">
        <v>11</v>
      </c>
      <c r="I502" s="19">
        <v>45235.87777777778</v>
      </c>
      <c r="J502" s="19">
        <v>45236.165972222225</v>
      </c>
      <c r="K502" s="19">
        <v>45237.379861111112</v>
      </c>
      <c r="L502" s="19">
        <v>45237.87777777778</v>
      </c>
      <c r="M502">
        <v>0</v>
      </c>
      <c r="N502" t="s">
        <v>307</v>
      </c>
      <c r="O502" t="s">
        <v>5336</v>
      </c>
      <c r="P502" t="s">
        <v>446</v>
      </c>
      <c r="Q502">
        <v>500</v>
      </c>
      <c r="R502" t="s">
        <v>32579</v>
      </c>
      <c r="S502">
        <v>6.9166666666666661</v>
      </c>
      <c r="T502">
        <v>36.049999999999997</v>
      </c>
      <c r="U502" t="s">
        <v>32580</v>
      </c>
      <c r="V502">
        <v>0</v>
      </c>
      <c r="W502">
        <v>6.9166666666666661</v>
      </c>
    </row>
    <row r="503" spans="1:23" x14ac:dyDescent="0.3">
      <c r="A503">
        <v>502</v>
      </c>
      <c r="B503" t="s">
        <v>5337</v>
      </c>
      <c r="C503">
        <v>40</v>
      </c>
      <c r="D503" t="s">
        <v>5338</v>
      </c>
      <c r="E503">
        <v>2</v>
      </c>
      <c r="F503">
        <v>3</v>
      </c>
      <c r="G503" t="s">
        <v>116</v>
      </c>
      <c r="H503">
        <v>60</v>
      </c>
      <c r="I503" s="19">
        <v>44968.280555555553</v>
      </c>
      <c r="J503" s="19">
        <v>44968.418055555558</v>
      </c>
      <c r="K503" s="19">
        <v>44969.902777777781</v>
      </c>
      <c r="L503" s="19">
        <v>44970.280555555553</v>
      </c>
      <c r="M503">
        <v>0</v>
      </c>
      <c r="N503" t="s">
        <v>307</v>
      </c>
      <c r="O503" t="s">
        <v>5344</v>
      </c>
      <c r="P503" t="s">
        <v>328</v>
      </c>
      <c r="Q503">
        <v>501</v>
      </c>
      <c r="R503" t="s">
        <v>32579</v>
      </c>
      <c r="S503">
        <v>3.3</v>
      </c>
      <c r="T503">
        <v>38.93333333333333</v>
      </c>
      <c r="U503" t="s">
        <v>32580</v>
      </c>
      <c r="V503">
        <v>0</v>
      </c>
      <c r="W503">
        <v>3.3</v>
      </c>
    </row>
    <row r="504" spans="1:23" x14ac:dyDescent="0.3">
      <c r="A504">
        <v>503</v>
      </c>
      <c r="B504" t="s">
        <v>5345</v>
      </c>
      <c r="C504">
        <v>55</v>
      </c>
      <c r="D504" t="s">
        <v>5346</v>
      </c>
      <c r="E504">
        <v>3</v>
      </c>
      <c r="F504">
        <v>3</v>
      </c>
      <c r="G504" t="s">
        <v>192</v>
      </c>
      <c r="H504">
        <v>93</v>
      </c>
      <c r="I504" s="19">
        <v>45333.547222222223</v>
      </c>
      <c r="J504" s="19">
        <v>45333.640277777777</v>
      </c>
      <c r="K504" s="19">
        <v>45335.313194444447</v>
      </c>
      <c r="L504" s="19">
        <v>45335.547222222223</v>
      </c>
      <c r="M504">
        <v>0</v>
      </c>
      <c r="N504" t="s">
        <v>165</v>
      </c>
      <c r="O504" t="s">
        <v>5352</v>
      </c>
      <c r="P504" t="s">
        <v>962</v>
      </c>
      <c r="Q504">
        <v>502</v>
      </c>
      <c r="R504" t="s">
        <v>32579</v>
      </c>
      <c r="S504">
        <v>2.2333333333333334</v>
      </c>
      <c r="T504">
        <v>42.383333333333333</v>
      </c>
      <c r="U504" t="s">
        <v>32580</v>
      </c>
      <c r="V504">
        <v>0</v>
      </c>
      <c r="W504">
        <v>2.2333333333333334</v>
      </c>
    </row>
    <row r="505" spans="1:23" x14ac:dyDescent="0.3">
      <c r="A505">
        <v>504</v>
      </c>
      <c r="B505" t="s">
        <v>5353</v>
      </c>
      <c r="C505">
        <v>33</v>
      </c>
      <c r="D505" t="s">
        <v>5355</v>
      </c>
      <c r="E505">
        <v>1</v>
      </c>
      <c r="F505">
        <v>3</v>
      </c>
      <c r="G505" t="s">
        <v>116</v>
      </c>
      <c r="H505">
        <v>110</v>
      </c>
      <c r="I505" s="19">
        <v>45468.464583333334</v>
      </c>
      <c r="J505" s="19">
        <v>45468.932638888888</v>
      </c>
      <c r="K505" s="19">
        <v>45470.945833333331</v>
      </c>
      <c r="L505" s="19">
        <v>45471.464583333334</v>
      </c>
      <c r="M505">
        <v>0</v>
      </c>
      <c r="N505" t="s">
        <v>165</v>
      </c>
      <c r="O505" t="s">
        <v>5360</v>
      </c>
      <c r="P505" t="s">
        <v>751</v>
      </c>
      <c r="Q505">
        <v>503</v>
      </c>
      <c r="R505" t="s">
        <v>32579</v>
      </c>
      <c r="S505">
        <v>11.233333333333333</v>
      </c>
      <c r="T505">
        <v>59.55</v>
      </c>
      <c r="U505" t="s">
        <v>32580</v>
      </c>
      <c r="V505">
        <v>0</v>
      </c>
      <c r="W505">
        <v>11.233333333333333</v>
      </c>
    </row>
    <row r="506" spans="1:23" x14ac:dyDescent="0.3">
      <c r="A506">
        <v>505</v>
      </c>
      <c r="B506" t="s">
        <v>5362</v>
      </c>
      <c r="C506">
        <v>51</v>
      </c>
      <c r="D506" t="s">
        <v>5363</v>
      </c>
      <c r="E506">
        <v>4</v>
      </c>
      <c r="F506">
        <v>1</v>
      </c>
      <c r="G506" t="s">
        <v>116</v>
      </c>
      <c r="H506">
        <v>120</v>
      </c>
      <c r="I506" s="19">
        <v>45028.947916666664</v>
      </c>
      <c r="J506" s="19">
        <v>45029.140972222223</v>
      </c>
      <c r="K506" s="19">
        <v>45029.151388888888</v>
      </c>
      <c r="L506" s="19">
        <v>45029.28125</v>
      </c>
      <c r="M506">
        <v>0</v>
      </c>
      <c r="N506" t="s">
        <v>165</v>
      </c>
      <c r="O506" t="s">
        <v>4705</v>
      </c>
      <c r="P506" t="s">
        <v>1512</v>
      </c>
      <c r="Q506">
        <v>504</v>
      </c>
      <c r="R506" t="s">
        <v>32579</v>
      </c>
      <c r="S506">
        <v>4.6333333333333329</v>
      </c>
      <c r="T506">
        <v>4.8833333333333329</v>
      </c>
      <c r="U506" t="s">
        <v>32580</v>
      </c>
      <c r="V506">
        <v>0</v>
      </c>
      <c r="W506">
        <v>4.6333333333333329</v>
      </c>
    </row>
    <row r="507" spans="1:23" x14ac:dyDescent="0.3">
      <c r="A507">
        <v>506</v>
      </c>
      <c r="B507" t="s">
        <v>5369</v>
      </c>
      <c r="C507">
        <v>1</v>
      </c>
      <c r="D507" t="s">
        <v>5370</v>
      </c>
      <c r="E507">
        <v>5</v>
      </c>
      <c r="F507">
        <v>3</v>
      </c>
      <c r="G507" t="s">
        <v>116</v>
      </c>
      <c r="H507">
        <v>97</v>
      </c>
      <c r="I507" s="19">
        <v>45009.620138888888</v>
      </c>
      <c r="J507" s="19">
        <v>45009.677777777775</v>
      </c>
      <c r="K507" s="19">
        <v>45010.741666666669</v>
      </c>
      <c r="L507" s="19">
        <v>45011.620138888888</v>
      </c>
      <c r="M507">
        <v>0</v>
      </c>
      <c r="N507" t="s">
        <v>165</v>
      </c>
      <c r="O507" t="s">
        <v>5377</v>
      </c>
      <c r="P507" t="s">
        <v>843</v>
      </c>
      <c r="Q507">
        <v>505</v>
      </c>
      <c r="R507" t="s">
        <v>32579</v>
      </c>
      <c r="S507">
        <v>1.3833333333333333</v>
      </c>
      <c r="T507">
        <v>26.916666666666664</v>
      </c>
      <c r="U507" t="s">
        <v>32580</v>
      </c>
      <c r="V507">
        <v>0</v>
      </c>
      <c r="W507">
        <v>1.3833333333333333</v>
      </c>
    </row>
    <row r="508" spans="1:23" x14ac:dyDescent="0.3">
      <c r="A508">
        <v>507</v>
      </c>
      <c r="B508" t="s">
        <v>5378</v>
      </c>
      <c r="C508">
        <v>55</v>
      </c>
      <c r="D508" t="s">
        <v>5379</v>
      </c>
      <c r="E508">
        <v>2</v>
      </c>
      <c r="F508">
        <v>4</v>
      </c>
      <c r="G508" t="s">
        <v>192</v>
      </c>
      <c r="H508">
        <v>46</v>
      </c>
      <c r="I508" s="19">
        <v>45560.477777777778</v>
      </c>
      <c r="J508" s="19">
        <v>45560.65625</v>
      </c>
      <c r="K508" s="19">
        <v>45563.459722222222</v>
      </c>
      <c r="L508" s="19">
        <v>45564.477777777778</v>
      </c>
      <c r="M508">
        <v>0</v>
      </c>
      <c r="N508" t="s">
        <v>165</v>
      </c>
      <c r="O508" t="s">
        <v>5386</v>
      </c>
      <c r="P508" t="s">
        <v>5387</v>
      </c>
      <c r="Q508">
        <v>506</v>
      </c>
      <c r="R508" t="s">
        <v>32579</v>
      </c>
      <c r="S508">
        <v>4.2833333333333332</v>
      </c>
      <c r="T508">
        <v>71.566666666666663</v>
      </c>
      <c r="U508" t="s">
        <v>32580</v>
      </c>
      <c r="V508">
        <v>0</v>
      </c>
      <c r="W508">
        <v>4.2833333333333332</v>
      </c>
    </row>
    <row r="509" spans="1:23" x14ac:dyDescent="0.3">
      <c r="A509">
        <v>508</v>
      </c>
      <c r="B509" t="s">
        <v>5388</v>
      </c>
      <c r="C509">
        <v>80</v>
      </c>
      <c r="D509" t="s">
        <v>5390</v>
      </c>
      <c r="E509">
        <v>1</v>
      </c>
      <c r="F509">
        <v>3</v>
      </c>
      <c r="G509" t="s">
        <v>192</v>
      </c>
      <c r="H509">
        <v>108</v>
      </c>
      <c r="I509" s="19">
        <v>45019.213194444441</v>
      </c>
      <c r="J509" s="19">
        <v>45019.863888888889</v>
      </c>
      <c r="K509" s="19">
        <v>45020.840277777781</v>
      </c>
      <c r="L509" s="19">
        <v>45022.213194444441</v>
      </c>
      <c r="M509">
        <v>0</v>
      </c>
      <c r="N509" t="s">
        <v>128</v>
      </c>
      <c r="O509" t="s">
        <v>5396</v>
      </c>
      <c r="P509" t="s">
        <v>225</v>
      </c>
      <c r="Q509">
        <v>507</v>
      </c>
      <c r="R509" t="s">
        <v>32579</v>
      </c>
      <c r="S509">
        <v>15.616666666666665</v>
      </c>
      <c r="T509">
        <v>39.049999999999997</v>
      </c>
      <c r="U509" t="s">
        <v>32580</v>
      </c>
      <c r="V509">
        <v>0</v>
      </c>
      <c r="W509">
        <v>15.616666666666665</v>
      </c>
    </row>
    <row r="510" spans="1:23" x14ac:dyDescent="0.3">
      <c r="A510">
        <v>509</v>
      </c>
      <c r="B510" t="s">
        <v>5397</v>
      </c>
      <c r="C510">
        <v>53</v>
      </c>
      <c r="D510" t="s">
        <v>5398</v>
      </c>
      <c r="E510">
        <v>4</v>
      </c>
      <c r="F510">
        <v>3</v>
      </c>
      <c r="G510" t="s">
        <v>116</v>
      </c>
      <c r="H510">
        <v>114</v>
      </c>
      <c r="I510" s="19">
        <v>45202.181250000001</v>
      </c>
      <c r="J510" s="19">
        <v>45202.382638888892</v>
      </c>
      <c r="K510" s="19">
        <v>45207.268055555556</v>
      </c>
      <c r="L510" s="19">
        <v>45205.181250000001</v>
      </c>
      <c r="M510">
        <v>1</v>
      </c>
      <c r="N510" t="s">
        <v>128</v>
      </c>
      <c r="O510" t="s">
        <v>4705</v>
      </c>
      <c r="P510" t="s">
        <v>1266</v>
      </c>
      <c r="Q510">
        <v>508</v>
      </c>
      <c r="R510" t="s">
        <v>32579</v>
      </c>
      <c r="S510">
        <v>4.833333333333333</v>
      </c>
      <c r="T510">
        <v>122.08333333333333</v>
      </c>
      <c r="U510" t="s">
        <v>32581</v>
      </c>
      <c r="V510">
        <v>1</v>
      </c>
      <c r="W510">
        <v>4.833333333333333</v>
      </c>
    </row>
    <row r="511" spans="1:23" x14ac:dyDescent="0.3">
      <c r="A511">
        <v>510</v>
      </c>
      <c r="B511" t="s">
        <v>5405</v>
      </c>
      <c r="C511">
        <v>49</v>
      </c>
      <c r="D511" t="s">
        <v>5406</v>
      </c>
      <c r="E511">
        <v>1</v>
      </c>
      <c r="F511">
        <v>2</v>
      </c>
      <c r="G511" t="s">
        <v>192</v>
      </c>
      <c r="H511">
        <v>107</v>
      </c>
      <c r="I511" s="19">
        <v>45633.634027777778</v>
      </c>
      <c r="J511" s="19">
        <v>45633.664583333331</v>
      </c>
      <c r="K511" s="19">
        <v>45633.890277777777</v>
      </c>
      <c r="L511" s="19">
        <v>45634.134027777778</v>
      </c>
      <c r="M511">
        <v>0</v>
      </c>
      <c r="N511" t="s">
        <v>128</v>
      </c>
      <c r="O511" t="s">
        <v>5413</v>
      </c>
      <c r="P511" t="s">
        <v>293</v>
      </c>
      <c r="Q511">
        <v>509</v>
      </c>
      <c r="R511" t="s">
        <v>32579</v>
      </c>
      <c r="S511">
        <v>0.73333333333333328</v>
      </c>
      <c r="T511">
        <v>6.1499999999999995</v>
      </c>
      <c r="U511" t="s">
        <v>32580</v>
      </c>
      <c r="V511">
        <v>0</v>
      </c>
      <c r="W511">
        <v>0.73333333333333328</v>
      </c>
    </row>
    <row r="512" spans="1:23" x14ac:dyDescent="0.3">
      <c r="A512">
        <v>511</v>
      </c>
      <c r="B512" t="s">
        <v>5414</v>
      </c>
      <c r="C512">
        <v>76</v>
      </c>
      <c r="D512" t="s">
        <v>5416</v>
      </c>
      <c r="E512">
        <v>5</v>
      </c>
      <c r="F512">
        <v>3</v>
      </c>
      <c r="G512" t="s">
        <v>192</v>
      </c>
      <c r="H512">
        <v>63</v>
      </c>
      <c r="I512" s="19">
        <v>45737.723611111112</v>
      </c>
      <c r="J512" s="19">
        <v>45737.850694444445</v>
      </c>
      <c r="K512" s="19">
        <v>45739.177083333336</v>
      </c>
      <c r="L512" s="19">
        <v>45740.723611111112</v>
      </c>
      <c r="M512">
        <v>0</v>
      </c>
      <c r="N512" t="s">
        <v>165</v>
      </c>
      <c r="O512" t="s">
        <v>5423</v>
      </c>
      <c r="P512" t="s">
        <v>135</v>
      </c>
      <c r="Q512">
        <v>510</v>
      </c>
      <c r="R512" t="s">
        <v>32579</v>
      </c>
      <c r="S512">
        <v>3.05</v>
      </c>
      <c r="T512">
        <v>34.883333333333333</v>
      </c>
      <c r="U512" t="s">
        <v>32580</v>
      </c>
      <c r="V512">
        <v>0</v>
      </c>
      <c r="W512">
        <v>3.05</v>
      </c>
    </row>
    <row r="513" spans="1:23" x14ac:dyDescent="0.3">
      <c r="A513">
        <v>512</v>
      </c>
      <c r="B513" t="s">
        <v>5425</v>
      </c>
      <c r="C513">
        <v>41</v>
      </c>
      <c r="D513" t="s">
        <v>5426</v>
      </c>
      <c r="E513">
        <v>1</v>
      </c>
      <c r="F513">
        <v>4</v>
      </c>
      <c r="G513" t="s">
        <v>192</v>
      </c>
      <c r="H513">
        <v>92</v>
      </c>
      <c r="I513" s="19">
        <v>45012.95208333333</v>
      </c>
      <c r="J513" s="19">
        <v>45013.369444444441</v>
      </c>
      <c r="K513" s="19">
        <v>45015.591666666667</v>
      </c>
      <c r="L513" s="19">
        <v>45016.95208333333</v>
      </c>
      <c r="M513">
        <v>0</v>
      </c>
      <c r="N513" t="s">
        <v>165</v>
      </c>
      <c r="O513" t="s">
        <v>5432</v>
      </c>
      <c r="P513" t="s">
        <v>751</v>
      </c>
      <c r="Q513">
        <v>511</v>
      </c>
      <c r="R513" t="s">
        <v>32579</v>
      </c>
      <c r="S513">
        <v>10.016666666666666</v>
      </c>
      <c r="T513">
        <v>63.349999999999994</v>
      </c>
      <c r="U513" t="s">
        <v>32580</v>
      </c>
      <c r="V513">
        <v>0</v>
      </c>
      <c r="W513">
        <v>10.016666666666666</v>
      </c>
    </row>
    <row r="514" spans="1:23" x14ac:dyDescent="0.3">
      <c r="A514">
        <v>513</v>
      </c>
      <c r="B514" t="s">
        <v>5433</v>
      </c>
      <c r="C514">
        <v>26</v>
      </c>
      <c r="D514" t="s">
        <v>5434</v>
      </c>
      <c r="E514">
        <v>3</v>
      </c>
      <c r="F514">
        <v>3</v>
      </c>
      <c r="G514" t="s">
        <v>152</v>
      </c>
      <c r="H514">
        <v>52</v>
      </c>
      <c r="I514" s="19">
        <v>45717.64166666667</v>
      </c>
      <c r="J514" s="19"/>
      <c r="K514" s="19"/>
      <c r="L514" s="19">
        <v>45720.64166666667</v>
      </c>
      <c r="M514">
        <v>1</v>
      </c>
      <c r="N514" t="s">
        <v>165</v>
      </c>
      <c r="O514" t="s">
        <v>5439</v>
      </c>
      <c r="Q514">
        <v>512</v>
      </c>
      <c r="R514" t="s">
        <v>32582</v>
      </c>
      <c r="U514" t="s">
        <v>32581</v>
      </c>
      <c r="V514">
        <v>1</v>
      </c>
    </row>
    <row r="515" spans="1:23" x14ac:dyDescent="0.3">
      <c r="A515">
        <v>514</v>
      </c>
      <c r="B515" t="s">
        <v>5440</v>
      </c>
      <c r="C515">
        <v>43</v>
      </c>
      <c r="D515" t="s">
        <v>5441</v>
      </c>
      <c r="E515">
        <v>1</v>
      </c>
      <c r="F515">
        <v>3</v>
      </c>
      <c r="G515" t="s">
        <v>116</v>
      </c>
      <c r="H515">
        <v>28</v>
      </c>
      <c r="I515" s="19">
        <v>44934.694444444445</v>
      </c>
      <c r="J515" s="19">
        <v>44934.761805555558</v>
      </c>
      <c r="K515" s="19">
        <v>44935.581944444442</v>
      </c>
      <c r="L515" s="19">
        <v>44936.694444444445</v>
      </c>
      <c r="M515">
        <v>0</v>
      </c>
      <c r="N515" t="s">
        <v>165</v>
      </c>
      <c r="O515" t="s">
        <v>5447</v>
      </c>
      <c r="P515" t="s">
        <v>363</v>
      </c>
      <c r="Q515">
        <v>513</v>
      </c>
      <c r="R515" t="s">
        <v>32579</v>
      </c>
      <c r="S515">
        <v>1.6166666666666667</v>
      </c>
      <c r="T515">
        <v>21.3</v>
      </c>
      <c r="U515" t="s">
        <v>32580</v>
      </c>
      <c r="V515">
        <v>0</v>
      </c>
      <c r="W515">
        <v>1.6166666666666667</v>
      </c>
    </row>
    <row r="516" spans="1:23" x14ac:dyDescent="0.3">
      <c r="A516">
        <v>515</v>
      </c>
      <c r="B516" t="s">
        <v>5449</v>
      </c>
      <c r="C516">
        <v>40</v>
      </c>
      <c r="D516" t="s">
        <v>5450</v>
      </c>
      <c r="E516">
        <v>2</v>
      </c>
      <c r="F516">
        <v>3</v>
      </c>
      <c r="G516" t="s">
        <v>192</v>
      </c>
      <c r="H516">
        <v>115</v>
      </c>
      <c r="I516" s="19">
        <v>45221.705555555556</v>
      </c>
      <c r="J516" s="19">
        <v>45221.824999999997</v>
      </c>
      <c r="K516" s="19">
        <v>45223.272222222222</v>
      </c>
      <c r="L516" s="19">
        <v>45223.705555555556</v>
      </c>
      <c r="M516">
        <v>0</v>
      </c>
      <c r="N516" t="s">
        <v>165</v>
      </c>
      <c r="O516" t="s">
        <v>5456</v>
      </c>
      <c r="P516" t="s">
        <v>584</v>
      </c>
      <c r="Q516">
        <v>514</v>
      </c>
      <c r="R516" t="s">
        <v>32579</v>
      </c>
      <c r="S516">
        <v>2.8666666666666667</v>
      </c>
      <c r="T516">
        <v>37.6</v>
      </c>
      <c r="U516" t="s">
        <v>32580</v>
      </c>
      <c r="V516">
        <v>0</v>
      </c>
      <c r="W516">
        <v>2.8666666666666667</v>
      </c>
    </row>
    <row r="517" spans="1:23" x14ac:dyDescent="0.3">
      <c r="A517">
        <v>516</v>
      </c>
      <c r="B517" t="s">
        <v>5457</v>
      </c>
      <c r="C517">
        <v>56</v>
      </c>
      <c r="D517" t="s">
        <v>5458</v>
      </c>
      <c r="E517">
        <v>5</v>
      </c>
      <c r="F517">
        <v>3</v>
      </c>
      <c r="G517" t="s">
        <v>116</v>
      </c>
      <c r="H517">
        <v>79</v>
      </c>
      <c r="I517" s="19">
        <v>45369.76458333333</v>
      </c>
      <c r="J517" s="19">
        <v>45369.890972222223</v>
      </c>
      <c r="K517" s="19">
        <v>45371.480555555558</v>
      </c>
      <c r="L517" s="19">
        <v>45371.76458333333</v>
      </c>
      <c r="M517">
        <v>0</v>
      </c>
      <c r="N517" t="s">
        <v>307</v>
      </c>
      <c r="O517" t="s">
        <v>5464</v>
      </c>
      <c r="P517" t="s">
        <v>2960</v>
      </c>
      <c r="Q517">
        <v>515</v>
      </c>
      <c r="R517" t="s">
        <v>32579</v>
      </c>
      <c r="S517">
        <v>3.0333333333333332</v>
      </c>
      <c r="T517">
        <v>41.18333333333333</v>
      </c>
      <c r="U517" t="s">
        <v>32580</v>
      </c>
      <c r="V517">
        <v>0</v>
      </c>
      <c r="W517">
        <v>3.0333333333333332</v>
      </c>
    </row>
    <row r="518" spans="1:23" x14ac:dyDescent="0.3">
      <c r="A518">
        <v>517</v>
      </c>
      <c r="B518" t="s">
        <v>5465</v>
      </c>
      <c r="C518">
        <v>10</v>
      </c>
      <c r="D518" t="s">
        <v>5467</v>
      </c>
      <c r="E518">
        <v>1</v>
      </c>
      <c r="F518">
        <v>3</v>
      </c>
      <c r="G518" t="s">
        <v>116</v>
      </c>
      <c r="H518">
        <v>73</v>
      </c>
      <c r="I518" s="19">
        <v>45302.881249999999</v>
      </c>
      <c r="J518" s="19">
        <v>45302.936111111114</v>
      </c>
      <c r="K518" s="19">
        <v>45303.769444444442</v>
      </c>
      <c r="L518" s="19">
        <v>45303.881249999999</v>
      </c>
      <c r="M518">
        <v>0</v>
      </c>
      <c r="N518" t="s">
        <v>128</v>
      </c>
      <c r="O518" t="s">
        <v>5472</v>
      </c>
      <c r="P518" t="s">
        <v>225</v>
      </c>
      <c r="Q518">
        <v>516</v>
      </c>
      <c r="R518" t="s">
        <v>32579</v>
      </c>
      <c r="S518">
        <v>1.3166666666666667</v>
      </c>
      <c r="T518">
        <v>21.316666666666666</v>
      </c>
      <c r="U518" t="s">
        <v>32580</v>
      </c>
      <c r="V518">
        <v>0</v>
      </c>
      <c r="W518">
        <v>1.3166666666666667</v>
      </c>
    </row>
    <row r="519" spans="1:23" x14ac:dyDescent="0.3">
      <c r="A519">
        <v>518</v>
      </c>
      <c r="B519" t="s">
        <v>5474</v>
      </c>
      <c r="C519">
        <v>43</v>
      </c>
      <c r="D519" t="s">
        <v>5475</v>
      </c>
      <c r="E519">
        <v>2</v>
      </c>
      <c r="F519">
        <v>2</v>
      </c>
      <c r="G519" t="s">
        <v>116</v>
      </c>
      <c r="H519">
        <v>16</v>
      </c>
      <c r="I519" s="19">
        <v>45712.746527777781</v>
      </c>
      <c r="J519" s="19">
        <v>45712.807638888888</v>
      </c>
      <c r="K519" s="19">
        <v>45713.035416666666</v>
      </c>
      <c r="L519" s="19">
        <v>45713.246527777781</v>
      </c>
      <c r="M519">
        <v>0</v>
      </c>
      <c r="N519" t="s">
        <v>307</v>
      </c>
      <c r="O519" t="s">
        <v>5482</v>
      </c>
      <c r="P519" t="s">
        <v>5483</v>
      </c>
      <c r="Q519">
        <v>517</v>
      </c>
      <c r="R519" t="s">
        <v>32579</v>
      </c>
      <c r="S519">
        <v>1.4666666666666666</v>
      </c>
      <c r="T519">
        <v>6.9333333333333327</v>
      </c>
      <c r="U519" t="s">
        <v>32580</v>
      </c>
      <c r="V519">
        <v>0</v>
      </c>
      <c r="W519">
        <v>1.4666666666666666</v>
      </c>
    </row>
    <row r="520" spans="1:23" x14ac:dyDescent="0.3">
      <c r="A520">
        <v>519</v>
      </c>
      <c r="B520" t="s">
        <v>5484</v>
      </c>
      <c r="C520">
        <v>25</v>
      </c>
      <c r="D520" t="s">
        <v>5486</v>
      </c>
      <c r="E520">
        <v>2</v>
      </c>
      <c r="F520">
        <v>3</v>
      </c>
      <c r="G520" t="s">
        <v>116</v>
      </c>
      <c r="H520">
        <v>45</v>
      </c>
      <c r="I520" s="19">
        <v>45427.008333333331</v>
      </c>
      <c r="J520" s="19">
        <v>45427.03402777778</v>
      </c>
      <c r="K520" s="19">
        <v>45427.345138888886</v>
      </c>
      <c r="L520" s="19">
        <v>45428.008333333331</v>
      </c>
      <c r="M520">
        <v>0</v>
      </c>
      <c r="N520" t="s">
        <v>307</v>
      </c>
      <c r="O520" t="s">
        <v>5492</v>
      </c>
      <c r="P520" t="s">
        <v>168</v>
      </c>
      <c r="Q520">
        <v>518</v>
      </c>
      <c r="R520" t="s">
        <v>32579</v>
      </c>
      <c r="S520">
        <v>0.6166666666666667</v>
      </c>
      <c r="T520">
        <v>8.0833333333333321</v>
      </c>
      <c r="U520" t="s">
        <v>32580</v>
      </c>
      <c r="V520">
        <v>0</v>
      </c>
      <c r="W520">
        <v>0.6166666666666667</v>
      </c>
    </row>
    <row r="521" spans="1:23" x14ac:dyDescent="0.3">
      <c r="A521">
        <v>520</v>
      </c>
      <c r="B521" t="s">
        <v>5494</v>
      </c>
      <c r="C521">
        <v>69</v>
      </c>
      <c r="D521" t="s">
        <v>5495</v>
      </c>
      <c r="E521">
        <v>2</v>
      </c>
      <c r="F521">
        <v>3</v>
      </c>
      <c r="G521" t="s">
        <v>116</v>
      </c>
      <c r="H521">
        <v>41</v>
      </c>
      <c r="I521" s="19">
        <v>45315.760416666664</v>
      </c>
      <c r="J521" s="19">
        <v>45316.039583333331</v>
      </c>
      <c r="K521" s="19">
        <v>45318.322222222225</v>
      </c>
      <c r="L521" s="19">
        <v>45318.760416666664</v>
      </c>
      <c r="M521">
        <v>0</v>
      </c>
      <c r="N521" t="s">
        <v>222</v>
      </c>
      <c r="O521" t="s">
        <v>5501</v>
      </c>
      <c r="P521" t="s">
        <v>584</v>
      </c>
      <c r="Q521">
        <v>519</v>
      </c>
      <c r="R521" t="s">
        <v>32579</v>
      </c>
      <c r="S521">
        <v>6.6999999999999993</v>
      </c>
      <c r="T521">
        <v>61.483333333333334</v>
      </c>
      <c r="U521" t="s">
        <v>32580</v>
      </c>
      <c r="V521">
        <v>0</v>
      </c>
      <c r="W521">
        <v>6.6999999999999993</v>
      </c>
    </row>
    <row r="522" spans="1:23" x14ac:dyDescent="0.3">
      <c r="A522">
        <v>521</v>
      </c>
      <c r="B522" t="s">
        <v>5502</v>
      </c>
      <c r="C522">
        <v>78</v>
      </c>
      <c r="D522" t="s">
        <v>5504</v>
      </c>
      <c r="E522">
        <v>2</v>
      </c>
      <c r="F522">
        <v>3</v>
      </c>
      <c r="G522" t="s">
        <v>116</v>
      </c>
      <c r="H522">
        <v>49</v>
      </c>
      <c r="I522" s="19">
        <v>45279.943055555559</v>
      </c>
      <c r="J522" s="19">
        <v>45280.124305555553</v>
      </c>
      <c r="K522" s="19">
        <v>45285.09652777778</v>
      </c>
      <c r="L522" s="19">
        <v>45282.943055555559</v>
      </c>
      <c r="M522">
        <v>1</v>
      </c>
      <c r="N522" t="s">
        <v>307</v>
      </c>
      <c r="O522" t="s">
        <v>5510</v>
      </c>
      <c r="P522" t="s">
        <v>398</v>
      </c>
      <c r="Q522">
        <v>520</v>
      </c>
      <c r="R522" t="s">
        <v>32579</v>
      </c>
      <c r="S522">
        <v>4.3499999999999996</v>
      </c>
      <c r="T522">
        <v>123.68333333333332</v>
      </c>
      <c r="U522" t="s">
        <v>32581</v>
      </c>
      <c r="V522">
        <v>1</v>
      </c>
      <c r="W522">
        <v>4.3499999999999996</v>
      </c>
    </row>
    <row r="523" spans="1:23" x14ac:dyDescent="0.3">
      <c r="A523">
        <v>522</v>
      </c>
      <c r="B523" t="s">
        <v>5511</v>
      </c>
      <c r="C523">
        <v>52</v>
      </c>
      <c r="D523" t="s">
        <v>5513</v>
      </c>
      <c r="E523">
        <v>5</v>
      </c>
      <c r="F523">
        <v>3</v>
      </c>
      <c r="G523" t="s">
        <v>116</v>
      </c>
      <c r="H523">
        <v>81</v>
      </c>
      <c r="I523" s="19">
        <v>45647.162499999999</v>
      </c>
      <c r="J523" s="19">
        <v>45647.323611111111</v>
      </c>
      <c r="K523" s="19">
        <v>45648.951388888891</v>
      </c>
      <c r="L523" s="19">
        <v>45650.162499999999</v>
      </c>
      <c r="M523">
        <v>0</v>
      </c>
      <c r="N523" t="s">
        <v>165</v>
      </c>
      <c r="O523" t="s">
        <v>5519</v>
      </c>
      <c r="P523" t="s">
        <v>135</v>
      </c>
      <c r="Q523">
        <v>521</v>
      </c>
      <c r="R523" t="s">
        <v>32579</v>
      </c>
      <c r="S523">
        <v>3.8666666666666667</v>
      </c>
      <c r="T523">
        <v>42.93333333333333</v>
      </c>
      <c r="U523" t="s">
        <v>32580</v>
      </c>
      <c r="V523">
        <v>0</v>
      </c>
      <c r="W523">
        <v>3.8666666666666667</v>
      </c>
    </row>
    <row r="524" spans="1:23" x14ac:dyDescent="0.3">
      <c r="A524">
        <v>523</v>
      </c>
      <c r="B524" t="s">
        <v>5520</v>
      </c>
      <c r="C524">
        <v>30</v>
      </c>
      <c r="D524" t="s">
        <v>5521</v>
      </c>
      <c r="E524">
        <v>1</v>
      </c>
      <c r="F524">
        <v>3</v>
      </c>
      <c r="G524" t="s">
        <v>192</v>
      </c>
      <c r="H524">
        <v>100</v>
      </c>
      <c r="I524" s="19">
        <v>45526.917361111111</v>
      </c>
      <c r="J524" s="19">
        <v>45527.023611111108</v>
      </c>
      <c r="K524" s="19">
        <v>45528.023611111108</v>
      </c>
      <c r="L524" s="19">
        <v>45528.917361111111</v>
      </c>
      <c r="M524">
        <v>0</v>
      </c>
      <c r="N524" t="s">
        <v>165</v>
      </c>
      <c r="O524" t="s">
        <v>5528</v>
      </c>
      <c r="P524" t="s">
        <v>293</v>
      </c>
      <c r="Q524">
        <v>522</v>
      </c>
      <c r="R524" t="s">
        <v>32579</v>
      </c>
      <c r="S524">
        <v>2.5499999999999998</v>
      </c>
      <c r="T524">
        <v>26.549999999999997</v>
      </c>
      <c r="U524" t="s">
        <v>32580</v>
      </c>
      <c r="V524">
        <v>0</v>
      </c>
      <c r="W524">
        <v>2.5499999999999998</v>
      </c>
    </row>
    <row r="525" spans="1:23" x14ac:dyDescent="0.3">
      <c r="A525">
        <v>524</v>
      </c>
      <c r="B525" t="s">
        <v>5529</v>
      </c>
      <c r="C525">
        <v>12</v>
      </c>
      <c r="D525" t="s">
        <v>5530</v>
      </c>
      <c r="E525">
        <v>3</v>
      </c>
      <c r="F525">
        <v>3</v>
      </c>
      <c r="G525" t="s">
        <v>116</v>
      </c>
      <c r="H525">
        <v>1</v>
      </c>
      <c r="I525" s="19">
        <v>44960.679166666669</v>
      </c>
      <c r="J525" s="19">
        <v>44960.797222222223</v>
      </c>
      <c r="K525" s="19">
        <v>44965.381249999999</v>
      </c>
      <c r="L525" s="19">
        <v>44963.679166666669</v>
      </c>
      <c r="M525">
        <v>1</v>
      </c>
      <c r="N525" t="s">
        <v>222</v>
      </c>
      <c r="O525" t="s">
        <v>5537</v>
      </c>
      <c r="P525" t="s">
        <v>274</v>
      </c>
      <c r="Q525">
        <v>523</v>
      </c>
      <c r="R525" t="s">
        <v>32579</v>
      </c>
      <c r="S525">
        <v>2.833333333333333</v>
      </c>
      <c r="T525">
        <v>112.85</v>
      </c>
      <c r="U525" t="s">
        <v>32581</v>
      </c>
      <c r="V525">
        <v>1</v>
      </c>
      <c r="W525">
        <v>2.833333333333333</v>
      </c>
    </row>
    <row r="526" spans="1:23" x14ac:dyDescent="0.3">
      <c r="A526">
        <v>525</v>
      </c>
      <c r="B526" t="s">
        <v>5538</v>
      </c>
      <c r="C526">
        <v>59</v>
      </c>
      <c r="D526" t="s">
        <v>5539</v>
      </c>
      <c r="E526">
        <v>5</v>
      </c>
      <c r="F526">
        <v>3</v>
      </c>
      <c r="G526" t="s">
        <v>192</v>
      </c>
      <c r="H526">
        <v>79</v>
      </c>
      <c r="I526" s="19">
        <v>45111.323611111111</v>
      </c>
      <c r="J526" s="19">
        <v>45111.549305555556</v>
      </c>
      <c r="K526" s="19">
        <v>45112.755555555559</v>
      </c>
      <c r="L526" s="19">
        <v>45114.323611111111</v>
      </c>
      <c r="M526">
        <v>0</v>
      </c>
      <c r="N526" t="s">
        <v>222</v>
      </c>
      <c r="O526" t="s">
        <v>5546</v>
      </c>
      <c r="P526" t="s">
        <v>135</v>
      </c>
      <c r="Q526">
        <v>524</v>
      </c>
      <c r="R526" t="s">
        <v>32579</v>
      </c>
      <c r="S526">
        <v>5.4166666666666661</v>
      </c>
      <c r="T526">
        <v>34.366666666666667</v>
      </c>
      <c r="U526" t="s">
        <v>32580</v>
      </c>
      <c r="V526">
        <v>0</v>
      </c>
      <c r="W526">
        <v>5.4166666666666661</v>
      </c>
    </row>
    <row r="527" spans="1:23" x14ac:dyDescent="0.3">
      <c r="A527">
        <v>526</v>
      </c>
      <c r="B527" t="s">
        <v>5547</v>
      </c>
      <c r="C527">
        <v>52</v>
      </c>
      <c r="D527" t="s">
        <v>5549</v>
      </c>
      <c r="E527">
        <v>2</v>
      </c>
      <c r="F527">
        <v>4</v>
      </c>
      <c r="G527" t="s">
        <v>116</v>
      </c>
      <c r="H527">
        <v>78</v>
      </c>
      <c r="I527" s="19">
        <v>45612.304166666669</v>
      </c>
      <c r="J527" s="19">
        <v>45612.899305555555</v>
      </c>
      <c r="K527" s="19">
        <v>45614.886805555558</v>
      </c>
      <c r="L527" s="19">
        <v>45617.304166666669</v>
      </c>
      <c r="M527">
        <v>0</v>
      </c>
      <c r="N527" t="s">
        <v>128</v>
      </c>
      <c r="O527" t="s">
        <v>5556</v>
      </c>
      <c r="P527" t="s">
        <v>398</v>
      </c>
      <c r="Q527">
        <v>525</v>
      </c>
      <c r="R527" t="s">
        <v>32579</v>
      </c>
      <c r="S527">
        <v>14.283333333333333</v>
      </c>
      <c r="T527">
        <v>61.983333333333334</v>
      </c>
      <c r="U527" t="s">
        <v>32580</v>
      </c>
      <c r="V527">
        <v>0</v>
      </c>
      <c r="W527">
        <v>14.283333333333333</v>
      </c>
    </row>
    <row r="528" spans="1:23" x14ac:dyDescent="0.3">
      <c r="A528">
        <v>527</v>
      </c>
      <c r="B528" t="s">
        <v>5557</v>
      </c>
      <c r="C528">
        <v>12</v>
      </c>
      <c r="D528" t="s">
        <v>5558</v>
      </c>
      <c r="E528">
        <v>1</v>
      </c>
      <c r="F528">
        <v>3</v>
      </c>
      <c r="G528" t="s">
        <v>116</v>
      </c>
      <c r="H528">
        <v>102</v>
      </c>
      <c r="I528" s="19">
        <v>45478.35833333333</v>
      </c>
      <c r="J528" s="19">
        <v>45478.576388888891</v>
      </c>
      <c r="K528" s="19">
        <v>45483.097222222219</v>
      </c>
      <c r="L528" s="19">
        <v>45481.35833333333</v>
      </c>
      <c r="M528">
        <v>1</v>
      </c>
      <c r="N528" t="s">
        <v>222</v>
      </c>
      <c r="O528" t="s">
        <v>5564</v>
      </c>
      <c r="P528" t="s">
        <v>363</v>
      </c>
      <c r="Q528">
        <v>526</v>
      </c>
      <c r="R528" t="s">
        <v>32579</v>
      </c>
      <c r="S528">
        <v>5.2333333333333334</v>
      </c>
      <c r="T528">
        <v>113.73333333333333</v>
      </c>
      <c r="U528" t="s">
        <v>32581</v>
      </c>
      <c r="V528">
        <v>1</v>
      </c>
      <c r="W528">
        <v>5.2333333333333334</v>
      </c>
    </row>
    <row r="529" spans="1:23" x14ac:dyDescent="0.3">
      <c r="A529">
        <v>528</v>
      </c>
      <c r="B529" t="s">
        <v>5566</v>
      </c>
      <c r="C529">
        <v>39</v>
      </c>
      <c r="D529" t="s">
        <v>5567</v>
      </c>
      <c r="E529">
        <v>5</v>
      </c>
      <c r="F529">
        <v>3</v>
      </c>
      <c r="G529" t="s">
        <v>116</v>
      </c>
      <c r="H529">
        <v>93</v>
      </c>
      <c r="I529" s="19">
        <v>45638.947222222225</v>
      </c>
      <c r="J529" s="19">
        <v>45639.020833333336</v>
      </c>
      <c r="K529" s="19">
        <v>45639.709722222222</v>
      </c>
      <c r="L529" s="19">
        <v>45639.947222222225</v>
      </c>
      <c r="M529">
        <v>0</v>
      </c>
      <c r="N529" t="s">
        <v>307</v>
      </c>
      <c r="O529" t="s">
        <v>5573</v>
      </c>
      <c r="P529" t="s">
        <v>705</v>
      </c>
      <c r="Q529">
        <v>527</v>
      </c>
      <c r="R529" t="s">
        <v>32579</v>
      </c>
      <c r="S529">
        <v>1.7666666666666666</v>
      </c>
      <c r="T529">
        <v>18.3</v>
      </c>
      <c r="U529" t="s">
        <v>32580</v>
      </c>
      <c r="V529">
        <v>0</v>
      </c>
      <c r="W529">
        <v>1.7666666666666666</v>
      </c>
    </row>
    <row r="530" spans="1:23" x14ac:dyDescent="0.3">
      <c r="A530">
        <v>529</v>
      </c>
      <c r="B530" t="s">
        <v>5574</v>
      </c>
      <c r="C530">
        <v>50</v>
      </c>
      <c r="D530" t="s">
        <v>5575</v>
      </c>
      <c r="E530">
        <v>2</v>
      </c>
      <c r="F530">
        <v>2</v>
      </c>
      <c r="G530" t="s">
        <v>192</v>
      </c>
      <c r="H530">
        <v>73</v>
      </c>
      <c r="I530" s="19">
        <v>45333.695833333331</v>
      </c>
      <c r="J530" s="19">
        <v>45333.790972222225</v>
      </c>
      <c r="K530" s="19">
        <v>45334.503472222219</v>
      </c>
      <c r="L530" s="19">
        <v>45334.695833333331</v>
      </c>
      <c r="M530">
        <v>0</v>
      </c>
      <c r="N530" t="s">
        <v>307</v>
      </c>
      <c r="O530" t="s">
        <v>5580</v>
      </c>
      <c r="P530" t="s">
        <v>5581</v>
      </c>
      <c r="Q530">
        <v>528</v>
      </c>
      <c r="R530" t="s">
        <v>32579</v>
      </c>
      <c r="S530">
        <v>2.2833333333333332</v>
      </c>
      <c r="T530">
        <v>19.383333333333333</v>
      </c>
      <c r="U530" t="s">
        <v>32580</v>
      </c>
      <c r="V530">
        <v>0</v>
      </c>
      <c r="W530">
        <v>2.2833333333333332</v>
      </c>
    </row>
    <row r="531" spans="1:23" x14ac:dyDescent="0.3">
      <c r="A531">
        <v>530</v>
      </c>
      <c r="B531" t="s">
        <v>5582</v>
      </c>
      <c r="C531">
        <v>2</v>
      </c>
      <c r="D531" t="s">
        <v>5584</v>
      </c>
      <c r="E531">
        <v>3</v>
      </c>
      <c r="F531">
        <v>3</v>
      </c>
      <c r="G531" t="s">
        <v>116</v>
      </c>
      <c r="H531">
        <v>99</v>
      </c>
      <c r="I531" s="19">
        <v>44948.222222222219</v>
      </c>
      <c r="J531" s="19">
        <v>44948.255555555559</v>
      </c>
      <c r="K531" s="19">
        <v>44949.071527777778</v>
      </c>
      <c r="L531" s="19">
        <v>44949.222222222219</v>
      </c>
      <c r="M531">
        <v>0</v>
      </c>
      <c r="N531" t="s">
        <v>165</v>
      </c>
      <c r="O531" t="s">
        <v>5589</v>
      </c>
      <c r="P531" t="s">
        <v>246</v>
      </c>
      <c r="Q531">
        <v>529</v>
      </c>
      <c r="R531" t="s">
        <v>32579</v>
      </c>
      <c r="S531">
        <v>0.79999999999999993</v>
      </c>
      <c r="T531">
        <v>20.383333333333333</v>
      </c>
      <c r="U531" t="s">
        <v>32580</v>
      </c>
      <c r="V531">
        <v>0</v>
      </c>
      <c r="W531">
        <v>0.79999999999999993</v>
      </c>
    </row>
    <row r="532" spans="1:23" x14ac:dyDescent="0.3">
      <c r="A532">
        <v>531</v>
      </c>
      <c r="B532" t="s">
        <v>5591</v>
      </c>
      <c r="C532">
        <v>61</v>
      </c>
      <c r="D532" t="s">
        <v>5592</v>
      </c>
      <c r="E532">
        <v>3</v>
      </c>
      <c r="F532">
        <v>2</v>
      </c>
      <c r="G532" t="s">
        <v>192</v>
      </c>
      <c r="H532">
        <v>31</v>
      </c>
      <c r="I532" s="19">
        <v>45289.40347222222</v>
      </c>
      <c r="J532" s="19">
        <v>45289.506249999999</v>
      </c>
      <c r="K532" s="19">
        <v>45289.827777777777</v>
      </c>
      <c r="L532" s="19">
        <v>45290.40347222222</v>
      </c>
      <c r="M532">
        <v>0</v>
      </c>
      <c r="N532" t="s">
        <v>307</v>
      </c>
      <c r="O532" t="s">
        <v>5597</v>
      </c>
      <c r="P532" t="s">
        <v>246</v>
      </c>
      <c r="Q532">
        <v>530</v>
      </c>
      <c r="R532" t="s">
        <v>32579</v>
      </c>
      <c r="S532">
        <v>2.4666666666666668</v>
      </c>
      <c r="T532">
        <v>10.183333333333334</v>
      </c>
      <c r="U532" t="s">
        <v>32580</v>
      </c>
      <c r="V532">
        <v>0</v>
      </c>
      <c r="W532">
        <v>2.4666666666666668</v>
      </c>
    </row>
    <row r="533" spans="1:23" x14ac:dyDescent="0.3">
      <c r="A533">
        <v>532</v>
      </c>
      <c r="B533" t="s">
        <v>5599</v>
      </c>
      <c r="C533">
        <v>78</v>
      </c>
      <c r="D533" t="s">
        <v>5600</v>
      </c>
      <c r="E533">
        <v>5</v>
      </c>
      <c r="F533">
        <v>3</v>
      </c>
      <c r="G533" t="s">
        <v>116</v>
      </c>
      <c r="H533">
        <v>96</v>
      </c>
      <c r="I533" s="19">
        <v>45221.470833333333</v>
      </c>
      <c r="J533" s="19">
        <v>45221.740972222222</v>
      </c>
      <c r="K533" s="19">
        <v>45222.801388888889</v>
      </c>
      <c r="L533" s="19">
        <v>45224.470833333333</v>
      </c>
      <c r="M533">
        <v>0</v>
      </c>
      <c r="N533" t="s">
        <v>307</v>
      </c>
      <c r="O533" t="s">
        <v>5606</v>
      </c>
      <c r="P533" t="s">
        <v>2960</v>
      </c>
      <c r="Q533">
        <v>531</v>
      </c>
      <c r="R533" t="s">
        <v>32579</v>
      </c>
      <c r="S533">
        <v>6.4833333333333334</v>
      </c>
      <c r="T533">
        <v>31.933333333333334</v>
      </c>
      <c r="U533" t="s">
        <v>32580</v>
      </c>
      <c r="V533">
        <v>0</v>
      </c>
      <c r="W533">
        <v>6.4833333333333334</v>
      </c>
    </row>
    <row r="534" spans="1:23" x14ac:dyDescent="0.3">
      <c r="A534">
        <v>533</v>
      </c>
      <c r="B534" t="s">
        <v>5607</v>
      </c>
      <c r="C534">
        <v>36</v>
      </c>
      <c r="D534" t="s">
        <v>5608</v>
      </c>
      <c r="E534">
        <v>3</v>
      </c>
      <c r="F534">
        <v>4</v>
      </c>
      <c r="G534" t="s">
        <v>192</v>
      </c>
      <c r="H534">
        <v>102</v>
      </c>
      <c r="I534" s="19">
        <v>45364.549305555556</v>
      </c>
      <c r="J534" s="19">
        <v>45364.970138888886</v>
      </c>
      <c r="K534" s="19">
        <v>45367.65347222222</v>
      </c>
      <c r="L534" s="19">
        <v>45368.549305555556</v>
      </c>
      <c r="M534">
        <v>0</v>
      </c>
      <c r="N534" t="s">
        <v>307</v>
      </c>
      <c r="O534" t="s">
        <v>5614</v>
      </c>
      <c r="P534" t="s">
        <v>274</v>
      </c>
      <c r="Q534">
        <v>532</v>
      </c>
      <c r="R534" t="s">
        <v>32579</v>
      </c>
      <c r="S534">
        <v>10.1</v>
      </c>
      <c r="T534">
        <v>74.5</v>
      </c>
      <c r="U534" t="s">
        <v>32580</v>
      </c>
      <c r="V534">
        <v>0</v>
      </c>
      <c r="W534">
        <v>10.1</v>
      </c>
    </row>
    <row r="535" spans="1:23" x14ac:dyDescent="0.3">
      <c r="A535">
        <v>534</v>
      </c>
      <c r="B535" t="s">
        <v>5616</v>
      </c>
      <c r="C535">
        <v>70</v>
      </c>
      <c r="D535" t="s">
        <v>5617</v>
      </c>
      <c r="E535">
        <v>3</v>
      </c>
      <c r="F535">
        <v>3</v>
      </c>
      <c r="G535" t="s">
        <v>116</v>
      </c>
      <c r="H535">
        <v>102</v>
      </c>
      <c r="I535" s="19">
        <v>45393.750694444447</v>
      </c>
      <c r="J535" s="19">
        <v>45393.896527777775</v>
      </c>
      <c r="K535" s="19">
        <v>45395.956250000003</v>
      </c>
      <c r="L535" s="19">
        <v>45396.750694444447</v>
      </c>
      <c r="M535">
        <v>0</v>
      </c>
      <c r="N535" t="s">
        <v>128</v>
      </c>
      <c r="O535" t="s">
        <v>5623</v>
      </c>
      <c r="P535" t="s">
        <v>962</v>
      </c>
      <c r="Q535">
        <v>533</v>
      </c>
      <c r="R535" t="s">
        <v>32579</v>
      </c>
      <c r="S535">
        <v>3.5</v>
      </c>
      <c r="T535">
        <v>52.93333333333333</v>
      </c>
      <c r="U535" t="s">
        <v>32580</v>
      </c>
      <c r="V535">
        <v>0</v>
      </c>
      <c r="W535">
        <v>3.5</v>
      </c>
    </row>
    <row r="536" spans="1:23" x14ac:dyDescent="0.3">
      <c r="A536">
        <v>535</v>
      </c>
      <c r="B536" t="s">
        <v>5624</v>
      </c>
      <c r="C536">
        <v>54</v>
      </c>
      <c r="D536" t="s">
        <v>5625</v>
      </c>
      <c r="E536">
        <v>4</v>
      </c>
      <c r="F536">
        <v>3</v>
      </c>
      <c r="G536" t="s">
        <v>116</v>
      </c>
      <c r="H536">
        <v>63</v>
      </c>
      <c r="I536" s="19">
        <v>45159.393055555556</v>
      </c>
      <c r="J536" s="19">
        <v>45159.463194444441</v>
      </c>
      <c r="K536" s="19">
        <v>45160.288888888892</v>
      </c>
      <c r="L536" s="19">
        <v>45160.393055555556</v>
      </c>
      <c r="M536">
        <v>0</v>
      </c>
      <c r="N536" t="s">
        <v>128</v>
      </c>
      <c r="O536" t="s">
        <v>2325</v>
      </c>
      <c r="P536" t="s">
        <v>1266</v>
      </c>
      <c r="Q536">
        <v>534</v>
      </c>
      <c r="R536" t="s">
        <v>32579</v>
      </c>
      <c r="S536">
        <v>1.6833333333333333</v>
      </c>
      <c r="T536">
        <v>21.5</v>
      </c>
      <c r="U536" t="s">
        <v>32580</v>
      </c>
      <c r="V536">
        <v>0</v>
      </c>
      <c r="W536">
        <v>1.6833333333333333</v>
      </c>
    </row>
    <row r="537" spans="1:23" x14ac:dyDescent="0.3">
      <c r="A537">
        <v>536</v>
      </c>
      <c r="B537" t="s">
        <v>5630</v>
      </c>
      <c r="C537">
        <v>70</v>
      </c>
      <c r="D537" t="s">
        <v>5631</v>
      </c>
      <c r="E537">
        <v>1</v>
      </c>
      <c r="F537">
        <v>3</v>
      </c>
      <c r="G537" t="s">
        <v>192</v>
      </c>
      <c r="H537">
        <v>73</v>
      </c>
      <c r="I537" s="19">
        <v>45599.752083333333</v>
      </c>
      <c r="J537" s="19">
        <v>45600.120833333334</v>
      </c>
      <c r="K537" s="19">
        <v>45603.193055555559</v>
      </c>
      <c r="L537" s="19">
        <v>45602.752083333333</v>
      </c>
      <c r="M537">
        <v>1</v>
      </c>
      <c r="N537" t="s">
        <v>222</v>
      </c>
      <c r="O537" t="s">
        <v>5637</v>
      </c>
      <c r="P537" t="s">
        <v>751</v>
      </c>
      <c r="Q537">
        <v>535</v>
      </c>
      <c r="R537" t="s">
        <v>32579</v>
      </c>
      <c r="S537">
        <v>8.85</v>
      </c>
      <c r="T537">
        <v>82.583333333333329</v>
      </c>
      <c r="U537" t="s">
        <v>32581</v>
      </c>
      <c r="V537">
        <v>1</v>
      </c>
      <c r="W537">
        <v>8.85</v>
      </c>
    </row>
    <row r="538" spans="1:23" x14ac:dyDescent="0.3">
      <c r="A538">
        <v>537</v>
      </c>
      <c r="B538" t="s">
        <v>5638</v>
      </c>
      <c r="C538">
        <v>60</v>
      </c>
      <c r="D538" t="s">
        <v>5639</v>
      </c>
      <c r="E538">
        <v>1</v>
      </c>
      <c r="F538">
        <v>3</v>
      </c>
      <c r="G538" t="s">
        <v>192</v>
      </c>
      <c r="H538">
        <v>102</v>
      </c>
      <c r="I538" s="19">
        <v>45116.615972222222</v>
      </c>
      <c r="J538" s="19">
        <v>45116.74722222222</v>
      </c>
      <c r="K538" s="19">
        <v>45119.788194444445</v>
      </c>
      <c r="L538" s="19">
        <v>45118.615972222222</v>
      </c>
      <c r="M538">
        <v>1</v>
      </c>
      <c r="N538" t="s">
        <v>307</v>
      </c>
      <c r="O538" t="s">
        <v>5645</v>
      </c>
      <c r="P538" t="s">
        <v>446</v>
      </c>
      <c r="Q538">
        <v>536</v>
      </c>
      <c r="R538" t="s">
        <v>32579</v>
      </c>
      <c r="S538">
        <v>3.15</v>
      </c>
      <c r="T538">
        <v>76.133333333333326</v>
      </c>
      <c r="U538" t="s">
        <v>32581</v>
      </c>
      <c r="V538">
        <v>1</v>
      </c>
      <c r="W538">
        <v>3.15</v>
      </c>
    </row>
    <row r="539" spans="1:23" x14ac:dyDescent="0.3">
      <c r="A539">
        <v>538</v>
      </c>
      <c r="B539" t="s">
        <v>5646</v>
      </c>
      <c r="C539">
        <v>28</v>
      </c>
      <c r="D539" t="s">
        <v>5648</v>
      </c>
      <c r="E539">
        <v>2</v>
      </c>
      <c r="F539">
        <v>2</v>
      </c>
      <c r="G539" t="s">
        <v>116</v>
      </c>
      <c r="H539">
        <v>38</v>
      </c>
      <c r="I539" s="19">
        <v>45124.82708333333</v>
      </c>
      <c r="J539" s="19">
        <v>45125.01666666667</v>
      </c>
      <c r="K539" s="19">
        <v>45125.23333333333</v>
      </c>
      <c r="L539" s="19">
        <v>45125.32708333333</v>
      </c>
      <c r="M539">
        <v>0</v>
      </c>
      <c r="N539" t="s">
        <v>165</v>
      </c>
      <c r="O539" t="s">
        <v>5653</v>
      </c>
      <c r="P539" t="s">
        <v>584</v>
      </c>
      <c r="Q539">
        <v>537</v>
      </c>
      <c r="R539" t="s">
        <v>32579</v>
      </c>
      <c r="S539">
        <v>4.55</v>
      </c>
      <c r="T539">
        <v>9.75</v>
      </c>
      <c r="U539" t="s">
        <v>32580</v>
      </c>
      <c r="V539">
        <v>0</v>
      </c>
      <c r="W539">
        <v>4.55</v>
      </c>
    </row>
    <row r="540" spans="1:23" x14ac:dyDescent="0.3">
      <c r="A540">
        <v>539</v>
      </c>
      <c r="B540" t="s">
        <v>5654</v>
      </c>
      <c r="C540">
        <v>39</v>
      </c>
      <c r="D540" t="s">
        <v>5655</v>
      </c>
      <c r="E540">
        <v>2</v>
      </c>
      <c r="F540">
        <v>3</v>
      </c>
      <c r="G540" t="s">
        <v>192</v>
      </c>
      <c r="H540">
        <v>55</v>
      </c>
      <c r="I540" s="19">
        <v>45031.29791666667</v>
      </c>
      <c r="J540" s="19">
        <v>45031.35833333333</v>
      </c>
      <c r="K540" s="19">
        <v>45032.088194444441</v>
      </c>
      <c r="L540" s="19">
        <v>45032.29791666667</v>
      </c>
      <c r="M540">
        <v>0</v>
      </c>
      <c r="N540" t="s">
        <v>128</v>
      </c>
      <c r="O540" t="s">
        <v>5661</v>
      </c>
      <c r="P540" t="s">
        <v>168</v>
      </c>
      <c r="Q540">
        <v>538</v>
      </c>
      <c r="R540" t="s">
        <v>32579</v>
      </c>
      <c r="S540">
        <v>1.45</v>
      </c>
      <c r="T540">
        <v>18.966666666666665</v>
      </c>
      <c r="U540" t="s">
        <v>32580</v>
      </c>
      <c r="V540">
        <v>0</v>
      </c>
      <c r="W540">
        <v>1.45</v>
      </c>
    </row>
    <row r="541" spans="1:23" x14ac:dyDescent="0.3">
      <c r="A541">
        <v>540</v>
      </c>
      <c r="B541" t="s">
        <v>5662</v>
      </c>
      <c r="C541">
        <v>28</v>
      </c>
      <c r="D541" t="s">
        <v>5664</v>
      </c>
      <c r="E541">
        <v>1</v>
      </c>
      <c r="F541">
        <v>3</v>
      </c>
      <c r="G541" t="s">
        <v>116</v>
      </c>
      <c r="H541">
        <v>34</v>
      </c>
      <c r="I541" s="19">
        <v>45114.30972222222</v>
      </c>
      <c r="J541" s="19">
        <v>45114.439583333333</v>
      </c>
      <c r="K541" s="19">
        <v>45115.905555555553</v>
      </c>
      <c r="L541" s="19">
        <v>45116.30972222222</v>
      </c>
      <c r="M541">
        <v>0</v>
      </c>
      <c r="N541" t="s">
        <v>165</v>
      </c>
      <c r="O541" t="s">
        <v>5668</v>
      </c>
      <c r="P541" t="s">
        <v>446</v>
      </c>
      <c r="Q541">
        <v>539</v>
      </c>
      <c r="R541" t="s">
        <v>32579</v>
      </c>
      <c r="S541">
        <v>3.1166666666666667</v>
      </c>
      <c r="T541">
        <v>38.299999999999997</v>
      </c>
      <c r="U541" t="s">
        <v>32580</v>
      </c>
      <c r="V541">
        <v>0</v>
      </c>
      <c r="W541">
        <v>3.1166666666666667</v>
      </c>
    </row>
    <row r="542" spans="1:23" x14ac:dyDescent="0.3">
      <c r="A542">
        <v>541</v>
      </c>
      <c r="B542" t="s">
        <v>5669</v>
      </c>
      <c r="C542">
        <v>22</v>
      </c>
      <c r="D542" t="s">
        <v>5670</v>
      </c>
      <c r="E542">
        <v>2</v>
      </c>
      <c r="F542">
        <v>4</v>
      </c>
      <c r="G542" t="s">
        <v>192</v>
      </c>
      <c r="H542">
        <v>86</v>
      </c>
      <c r="I542" s="19">
        <v>45621.234027777777</v>
      </c>
      <c r="J542" s="19">
        <v>45621.478472222225</v>
      </c>
      <c r="K542" s="19">
        <v>45628.078472222223</v>
      </c>
      <c r="L542" s="19">
        <v>45625.234027777777</v>
      </c>
      <c r="M542">
        <v>1</v>
      </c>
      <c r="N542" t="s">
        <v>128</v>
      </c>
      <c r="O542" t="s">
        <v>5676</v>
      </c>
      <c r="P542" t="s">
        <v>584</v>
      </c>
      <c r="Q542">
        <v>540</v>
      </c>
      <c r="R542" t="s">
        <v>32579</v>
      </c>
      <c r="S542">
        <v>5.8666666666666663</v>
      </c>
      <c r="T542">
        <v>164.26666666666665</v>
      </c>
      <c r="U542" t="s">
        <v>32581</v>
      </c>
      <c r="V542">
        <v>1</v>
      </c>
      <c r="W542">
        <v>5.8666666666666663</v>
      </c>
    </row>
    <row r="543" spans="1:23" x14ac:dyDescent="0.3">
      <c r="A543">
        <v>542</v>
      </c>
      <c r="B543" t="s">
        <v>5677</v>
      </c>
      <c r="C543">
        <v>54</v>
      </c>
      <c r="D543" t="s">
        <v>5678</v>
      </c>
      <c r="E543">
        <v>2</v>
      </c>
      <c r="F543">
        <v>2</v>
      </c>
      <c r="G543" t="s">
        <v>192</v>
      </c>
      <c r="H543">
        <v>86</v>
      </c>
      <c r="I543" s="19">
        <v>44966.89166666667</v>
      </c>
      <c r="J543" s="19">
        <v>44966.919444444444</v>
      </c>
      <c r="K543" s="19">
        <v>44967.127083333333</v>
      </c>
      <c r="L543" s="19">
        <v>44967.224999999999</v>
      </c>
      <c r="M543">
        <v>0</v>
      </c>
      <c r="N543" t="s">
        <v>128</v>
      </c>
      <c r="O543" t="s">
        <v>5683</v>
      </c>
      <c r="P543" t="s">
        <v>398</v>
      </c>
      <c r="Q543">
        <v>541</v>
      </c>
      <c r="R543" t="s">
        <v>32579</v>
      </c>
      <c r="S543">
        <v>0.66666666666666663</v>
      </c>
      <c r="T543">
        <v>5.6499999999999995</v>
      </c>
      <c r="U543" t="s">
        <v>32580</v>
      </c>
      <c r="V543">
        <v>0</v>
      </c>
      <c r="W543">
        <v>0.66666666666666663</v>
      </c>
    </row>
    <row r="544" spans="1:23" x14ac:dyDescent="0.3">
      <c r="A544">
        <v>543</v>
      </c>
      <c r="B544" t="s">
        <v>5684</v>
      </c>
      <c r="C544">
        <v>14</v>
      </c>
      <c r="D544" t="s">
        <v>5685</v>
      </c>
      <c r="E544">
        <v>1</v>
      </c>
      <c r="F544">
        <v>3</v>
      </c>
      <c r="G544" t="s">
        <v>116</v>
      </c>
      <c r="H544">
        <v>45</v>
      </c>
      <c r="I544" s="19">
        <v>45487.065972222219</v>
      </c>
      <c r="J544" s="19">
        <v>45487.26458333333</v>
      </c>
      <c r="K544" s="19">
        <v>45488.957638888889</v>
      </c>
      <c r="L544" s="19">
        <v>45490.065972222219</v>
      </c>
      <c r="M544">
        <v>0</v>
      </c>
      <c r="N544" t="s">
        <v>307</v>
      </c>
      <c r="O544" t="s">
        <v>5691</v>
      </c>
      <c r="P544" t="s">
        <v>225</v>
      </c>
      <c r="Q544">
        <v>542</v>
      </c>
      <c r="R544" t="s">
        <v>32579</v>
      </c>
      <c r="S544">
        <v>4.7666666666666666</v>
      </c>
      <c r="T544">
        <v>45.4</v>
      </c>
      <c r="U544" t="s">
        <v>32580</v>
      </c>
      <c r="V544">
        <v>0</v>
      </c>
      <c r="W544">
        <v>4.7666666666666666</v>
      </c>
    </row>
    <row r="545" spans="1:23" x14ac:dyDescent="0.3">
      <c r="A545">
        <v>544</v>
      </c>
      <c r="B545" t="s">
        <v>5692</v>
      </c>
      <c r="C545">
        <v>8</v>
      </c>
      <c r="D545" t="s">
        <v>5693</v>
      </c>
      <c r="E545">
        <v>3</v>
      </c>
      <c r="F545">
        <v>3</v>
      </c>
      <c r="G545" t="s">
        <v>192</v>
      </c>
      <c r="H545">
        <v>60</v>
      </c>
      <c r="I545" s="19">
        <v>45277.665972222225</v>
      </c>
      <c r="J545" s="19">
        <v>45277.796527777777</v>
      </c>
      <c r="K545" s="19">
        <v>45282.993750000001</v>
      </c>
      <c r="L545" s="19">
        <v>45280.665972222225</v>
      </c>
      <c r="M545">
        <v>1</v>
      </c>
      <c r="N545" t="s">
        <v>307</v>
      </c>
      <c r="O545" t="s">
        <v>5700</v>
      </c>
      <c r="P545" t="s">
        <v>962</v>
      </c>
      <c r="Q545">
        <v>543</v>
      </c>
      <c r="R545" t="s">
        <v>32579</v>
      </c>
      <c r="S545">
        <v>3.1333333333333333</v>
      </c>
      <c r="T545">
        <v>127.86666666666666</v>
      </c>
      <c r="U545" t="s">
        <v>32581</v>
      </c>
      <c r="V545">
        <v>1</v>
      </c>
      <c r="W545">
        <v>3.1333333333333333</v>
      </c>
    </row>
    <row r="546" spans="1:23" x14ac:dyDescent="0.3">
      <c r="A546">
        <v>545</v>
      </c>
      <c r="B546" t="s">
        <v>5701</v>
      </c>
      <c r="C546">
        <v>30</v>
      </c>
      <c r="D546" t="s">
        <v>5702</v>
      </c>
      <c r="E546">
        <v>1</v>
      </c>
      <c r="F546">
        <v>3</v>
      </c>
      <c r="G546" t="s">
        <v>192</v>
      </c>
      <c r="H546">
        <v>101</v>
      </c>
      <c r="I546" s="19">
        <v>45283.85833333333</v>
      </c>
      <c r="J546" s="19">
        <v>45283.996527777781</v>
      </c>
      <c r="K546" s="19">
        <v>45285.50277777778</v>
      </c>
      <c r="L546" s="19">
        <v>45285.85833333333</v>
      </c>
      <c r="M546">
        <v>0</v>
      </c>
      <c r="N546" t="s">
        <v>128</v>
      </c>
      <c r="O546" t="s">
        <v>5708</v>
      </c>
      <c r="P546" t="s">
        <v>293</v>
      </c>
      <c r="Q546">
        <v>544</v>
      </c>
      <c r="R546" t="s">
        <v>32579</v>
      </c>
      <c r="S546">
        <v>3.3166666666666664</v>
      </c>
      <c r="T546">
        <v>39.466666666666669</v>
      </c>
      <c r="U546" t="s">
        <v>32580</v>
      </c>
      <c r="V546">
        <v>0</v>
      </c>
      <c r="W546">
        <v>3.3166666666666664</v>
      </c>
    </row>
    <row r="547" spans="1:23" x14ac:dyDescent="0.3">
      <c r="A547">
        <v>546</v>
      </c>
      <c r="B547" t="s">
        <v>5710</v>
      </c>
      <c r="C547">
        <v>56</v>
      </c>
      <c r="D547" t="s">
        <v>5711</v>
      </c>
      <c r="E547">
        <v>1</v>
      </c>
      <c r="F547">
        <v>4</v>
      </c>
      <c r="G547" t="s">
        <v>803</v>
      </c>
      <c r="H547">
        <v>106</v>
      </c>
      <c r="I547" s="19">
        <v>45112.453472222223</v>
      </c>
      <c r="J547" s="19">
        <v>45112.798611111109</v>
      </c>
      <c r="K547" s="19"/>
      <c r="L547" s="19">
        <v>45116.453472222223</v>
      </c>
      <c r="M547">
        <v>0</v>
      </c>
      <c r="N547" t="s">
        <v>307</v>
      </c>
      <c r="O547" t="s">
        <v>5716</v>
      </c>
      <c r="Q547">
        <v>545</v>
      </c>
      <c r="R547" t="s">
        <v>32582</v>
      </c>
      <c r="S547">
        <v>8.2833333333333332</v>
      </c>
      <c r="U547" t="s">
        <v>32580</v>
      </c>
      <c r="V547">
        <v>0</v>
      </c>
      <c r="W547">
        <v>8.2833333333333332</v>
      </c>
    </row>
    <row r="548" spans="1:23" x14ac:dyDescent="0.3">
      <c r="A548">
        <v>547</v>
      </c>
      <c r="B548" t="s">
        <v>5717</v>
      </c>
      <c r="C548">
        <v>31</v>
      </c>
      <c r="D548" t="s">
        <v>5718</v>
      </c>
      <c r="E548">
        <v>3</v>
      </c>
      <c r="F548">
        <v>2</v>
      </c>
      <c r="G548" t="s">
        <v>116</v>
      </c>
      <c r="H548">
        <v>52</v>
      </c>
      <c r="I548" s="19">
        <v>45398.602777777778</v>
      </c>
      <c r="J548" s="19">
        <v>45398.741666666669</v>
      </c>
      <c r="K548" s="19">
        <v>45399.967361111114</v>
      </c>
      <c r="L548" s="19">
        <v>45399.602777777778</v>
      </c>
      <c r="M548">
        <v>1</v>
      </c>
      <c r="N548" t="s">
        <v>128</v>
      </c>
      <c r="O548" t="s">
        <v>5723</v>
      </c>
      <c r="P548" t="s">
        <v>962</v>
      </c>
      <c r="Q548">
        <v>546</v>
      </c>
      <c r="R548" t="s">
        <v>32579</v>
      </c>
      <c r="S548">
        <v>3.333333333333333</v>
      </c>
      <c r="T548">
        <v>32.75</v>
      </c>
      <c r="U548" t="s">
        <v>32581</v>
      </c>
      <c r="V548">
        <v>1</v>
      </c>
      <c r="W548">
        <v>3.333333333333333</v>
      </c>
    </row>
    <row r="549" spans="1:23" x14ac:dyDescent="0.3">
      <c r="A549">
        <v>548</v>
      </c>
      <c r="B549" t="s">
        <v>5725</v>
      </c>
      <c r="C549">
        <v>41</v>
      </c>
      <c r="D549" t="s">
        <v>5726</v>
      </c>
      <c r="E549">
        <v>5</v>
      </c>
      <c r="F549">
        <v>3</v>
      </c>
      <c r="G549" t="s">
        <v>116</v>
      </c>
      <c r="H549">
        <v>10</v>
      </c>
      <c r="I549" s="19">
        <v>45313.393055555556</v>
      </c>
      <c r="J549" s="19">
        <v>45313.745138888888</v>
      </c>
      <c r="K549" s="19">
        <v>45318.238888888889</v>
      </c>
      <c r="L549" s="19">
        <v>45315.393055555556</v>
      </c>
      <c r="M549">
        <v>1</v>
      </c>
      <c r="N549" t="s">
        <v>128</v>
      </c>
      <c r="O549" t="s">
        <v>5731</v>
      </c>
      <c r="P549" t="s">
        <v>705</v>
      </c>
      <c r="Q549">
        <v>547</v>
      </c>
      <c r="R549" t="s">
        <v>32579</v>
      </c>
      <c r="S549">
        <v>8.4499999999999993</v>
      </c>
      <c r="T549">
        <v>116.3</v>
      </c>
      <c r="U549" t="s">
        <v>32581</v>
      </c>
      <c r="V549">
        <v>1</v>
      </c>
      <c r="W549">
        <v>8.4499999999999993</v>
      </c>
    </row>
    <row r="550" spans="1:23" x14ac:dyDescent="0.3">
      <c r="A550">
        <v>549</v>
      </c>
      <c r="B550" t="s">
        <v>5732</v>
      </c>
      <c r="C550">
        <v>5</v>
      </c>
      <c r="D550" t="s">
        <v>5733</v>
      </c>
      <c r="E550">
        <v>2</v>
      </c>
      <c r="F550">
        <v>1</v>
      </c>
      <c r="G550" t="s">
        <v>116</v>
      </c>
      <c r="H550">
        <v>35</v>
      </c>
      <c r="I550" s="19">
        <v>45113.865277777775</v>
      </c>
      <c r="J550" s="19">
        <v>45114.09652777778</v>
      </c>
      <c r="K550" s="19">
        <v>45114.273611111108</v>
      </c>
      <c r="L550" s="19">
        <v>45114.198611111111</v>
      </c>
      <c r="M550">
        <v>1</v>
      </c>
      <c r="N550" t="s">
        <v>307</v>
      </c>
      <c r="O550" t="s">
        <v>5739</v>
      </c>
      <c r="P550" t="s">
        <v>328</v>
      </c>
      <c r="Q550">
        <v>548</v>
      </c>
      <c r="R550" t="s">
        <v>32579</v>
      </c>
      <c r="S550">
        <v>5.55</v>
      </c>
      <c r="T550">
        <v>9.7999999999999989</v>
      </c>
      <c r="U550" t="s">
        <v>32581</v>
      </c>
      <c r="V550">
        <v>1</v>
      </c>
      <c r="W550">
        <v>5.55</v>
      </c>
    </row>
    <row r="551" spans="1:23" x14ac:dyDescent="0.3">
      <c r="A551">
        <v>550</v>
      </c>
      <c r="B551" t="s">
        <v>5741</v>
      </c>
      <c r="C551">
        <v>67</v>
      </c>
      <c r="D551" t="s">
        <v>5742</v>
      </c>
      <c r="E551">
        <v>1</v>
      </c>
      <c r="F551">
        <v>3</v>
      </c>
      <c r="G551" t="s">
        <v>192</v>
      </c>
      <c r="H551">
        <v>111</v>
      </c>
      <c r="I551" s="19">
        <v>45025.640972222223</v>
      </c>
      <c r="J551" s="19">
        <v>45025.816666666666</v>
      </c>
      <c r="K551" s="19">
        <v>45027.35833333333</v>
      </c>
      <c r="L551" s="19">
        <v>45028.640972222223</v>
      </c>
      <c r="M551">
        <v>0</v>
      </c>
      <c r="N551" t="s">
        <v>165</v>
      </c>
      <c r="O551" t="s">
        <v>5748</v>
      </c>
      <c r="P551" t="s">
        <v>363</v>
      </c>
      <c r="Q551">
        <v>549</v>
      </c>
      <c r="R551" t="s">
        <v>32579</v>
      </c>
      <c r="S551">
        <v>4.2166666666666668</v>
      </c>
      <c r="T551">
        <v>41.216666666666661</v>
      </c>
      <c r="U551" t="s">
        <v>32580</v>
      </c>
      <c r="V551">
        <v>0</v>
      </c>
      <c r="W551">
        <v>4.2166666666666668</v>
      </c>
    </row>
    <row r="552" spans="1:23" x14ac:dyDescent="0.3">
      <c r="A552">
        <v>551</v>
      </c>
      <c r="B552" t="s">
        <v>5749</v>
      </c>
      <c r="C552">
        <v>63</v>
      </c>
      <c r="D552" t="s">
        <v>5750</v>
      </c>
      <c r="E552">
        <v>5</v>
      </c>
      <c r="F552">
        <v>3</v>
      </c>
      <c r="G552" t="s">
        <v>116</v>
      </c>
      <c r="H552">
        <v>92</v>
      </c>
      <c r="I552" s="19">
        <v>44930.359722222223</v>
      </c>
      <c r="J552" s="19">
        <v>44931.02847222222</v>
      </c>
      <c r="K552" s="19">
        <v>44932.756944444445</v>
      </c>
      <c r="L552" s="19">
        <v>44933.359722222223</v>
      </c>
      <c r="M552">
        <v>0</v>
      </c>
      <c r="N552" t="s">
        <v>307</v>
      </c>
      <c r="O552" t="s">
        <v>5756</v>
      </c>
      <c r="P552" t="s">
        <v>705</v>
      </c>
      <c r="Q552">
        <v>550</v>
      </c>
      <c r="R552" t="s">
        <v>32579</v>
      </c>
      <c r="S552">
        <v>16.05</v>
      </c>
      <c r="T552">
        <v>57.533333333333331</v>
      </c>
      <c r="U552" t="s">
        <v>32580</v>
      </c>
      <c r="V552">
        <v>0</v>
      </c>
      <c r="W552">
        <v>16.05</v>
      </c>
    </row>
    <row r="553" spans="1:23" x14ac:dyDescent="0.3">
      <c r="A553">
        <v>552</v>
      </c>
      <c r="B553" t="s">
        <v>5757</v>
      </c>
      <c r="C553">
        <v>50</v>
      </c>
      <c r="D553" t="s">
        <v>5759</v>
      </c>
      <c r="E553">
        <v>1</v>
      </c>
      <c r="F553">
        <v>3</v>
      </c>
      <c r="G553" t="s">
        <v>192</v>
      </c>
      <c r="H553">
        <v>22</v>
      </c>
      <c r="I553" s="19">
        <v>45559.588194444441</v>
      </c>
      <c r="J553" s="19">
        <v>45560.381944444445</v>
      </c>
      <c r="K553" s="19">
        <v>45561.759027777778</v>
      </c>
      <c r="L553" s="19">
        <v>45562.588194444441</v>
      </c>
      <c r="M553">
        <v>0</v>
      </c>
      <c r="N553" t="s">
        <v>128</v>
      </c>
      <c r="O553" t="s">
        <v>5765</v>
      </c>
      <c r="P553" t="s">
        <v>446</v>
      </c>
      <c r="Q553">
        <v>551</v>
      </c>
      <c r="R553" t="s">
        <v>32579</v>
      </c>
      <c r="S553">
        <v>19.05</v>
      </c>
      <c r="T553">
        <v>52.099999999999994</v>
      </c>
      <c r="U553" t="s">
        <v>32580</v>
      </c>
      <c r="V553">
        <v>0</v>
      </c>
      <c r="W553">
        <v>19.05</v>
      </c>
    </row>
    <row r="554" spans="1:23" x14ac:dyDescent="0.3">
      <c r="A554">
        <v>553</v>
      </c>
      <c r="B554" t="s">
        <v>5766</v>
      </c>
      <c r="C554">
        <v>7</v>
      </c>
      <c r="D554" t="s">
        <v>5767</v>
      </c>
      <c r="E554">
        <v>4</v>
      </c>
      <c r="F554">
        <v>1</v>
      </c>
      <c r="G554" t="s">
        <v>116</v>
      </c>
      <c r="H554">
        <v>76</v>
      </c>
      <c r="I554" s="19">
        <v>45460.870138888888</v>
      </c>
      <c r="J554" s="19">
        <v>45460.880555555559</v>
      </c>
      <c r="K554" s="19">
        <v>45460.934027777781</v>
      </c>
      <c r="L554" s="19">
        <v>45460.953472222223</v>
      </c>
      <c r="M554">
        <v>0</v>
      </c>
      <c r="N554" t="s">
        <v>222</v>
      </c>
      <c r="O554" t="s">
        <v>1068</v>
      </c>
      <c r="P554" t="s">
        <v>903</v>
      </c>
      <c r="Q554">
        <v>552</v>
      </c>
      <c r="R554" t="s">
        <v>32579</v>
      </c>
      <c r="S554">
        <v>0.25</v>
      </c>
      <c r="T554">
        <v>1.5333333333333332</v>
      </c>
      <c r="U554" t="s">
        <v>32580</v>
      </c>
      <c r="V554">
        <v>0</v>
      </c>
      <c r="W554">
        <v>0.25</v>
      </c>
    </row>
    <row r="555" spans="1:23" x14ac:dyDescent="0.3">
      <c r="A555">
        <v>554</v>
      </c>
      <c r="B555" t="s">
        <v>5773</v>
      </c>
      <c r="C555">
        <v>25</v>
      </c>
      <c r="D555" t="s">
        <v>5774</v>
      </c>
      <c r="E555">
        <v>5</v>
      </c>
      <c r="F555">
        <v>3</v>
      </c>
      <c r="G555" t="s">
        <v>192</v>
      </c>
      <c r="H555">
        <v>94</v>
      </c>
      <c r="I555" s="19">
        <v>45279.627083333333</v>
      </c>
      <c r="J555" s="19">
        <v>45279.688888888886</v>
      </c>
      <c r="K555" s="19">
        <v>45280.272916666669</v>
      </c>
      <c r="L555" s="19">
        <v>45280.627083333333</v>
      </c>
      <c r="M555">
        <v>0</v>
      </c>
      <c r="N555" t="s">
        <v>165</v>
      </c>
      <c r="O555" t="s">
        <v>5780</v>
      </c>
      <c r="P555" t="s">
        <v>135</v>
      </c>
      <c r="Q555">
        <v>553</v>
      </c>
      <c r="R555" t="s">
        <v>32579</v>
      </c>
      <c r="S555">
        <v>1.4833333333333332</v>
      </c>
      <c r="T555">
        <v>15.5</v>
      </c>
      <c r="U555" t="s">
        <v>32580</v>
      </c>
      <c r="V555">
        <v>0</v>
      </c>
      <c r="W555">
        <v>1.4833333333333332</v>
      </c>
    </row>
    <row r="556" spans="1:23" x14ac:dyDescent="0.3">
      <c r="A556">
        <v>555</v>
      </c>
      <c r="B556" t="s">
        <v>5781</v>
      </c>
      <c r="C556">
        <v>71</v>
      </c>
      <c r="D556" t="s">
        <v>5782</v>
      </c>
      <c r="E556">
        <v>3</v>
      </c>
      <c r="F556">
        <v>4</v>
      </c>
      <c r="G556" t="s">
        <v>192</v>
      </c>
      <c r="H556">
        <v>63</v>
      </c>
      <c r="I556" s="19">
        <v>45094.79583333333</v>
      </c>
      <c r="J556" s="19">
        <v>45095.513194444444</v>
      </c>
      <c r="K556" s="19">
        <v>45098.075694444444</v>
      </c>
      <c r="L556" s="19">
        <v>45098.79583333333</v>
      </c>
      <c r="M556">
        <v>0</v>
      </c>
      <c r="N556" t="s">
        <v>307</v>
      </c>
      <c r="O556" t="s">
        <v>5788</v>
      </c>
      <c r="P556" t="s">
        <v>246</v>
      </c>
      <c r="Q556">
        <v>554</v>
      </c>
      <c r="R556" t="s">
        <v>32579</v>
      </c>
      <c r="S556">
        <v>17.216666666666665</v>
      </c>
      <c r="T556">
        <v>78.716666666666669</v>
      </c>
      <c r="U556" t="s">
        <v>32580</v>
      </c>
      <c r="V556">
        <v>0</v>
      </c>
      <c r="W556">
        <v>17.216666666666665</v>
      </c>
    </row>
    <row r="557" spans="1:23" x14ac:dyDescent="0.3">
      <c r="A557">
        <v>556</v>
      </c>
      <c r="B557" t="s">
        <v>5789</v>
      </c>
      <c r="C557">
        <v>51</v>
      </c>
      <c r="D557" t="s">
        <v>5790</v>
      </c>
      <c r="E557">
        <v>2</v>
      </c>
      <c r="F557">
        <v>2</v>
      </c>
      <c r="G557" t="s">
        <v>192</v>
      </c>
      <c r="H557">
        <v>3</v>
      </c>
      <c r="I557" s="19">
        <v>45553.372916666667</v>
      </c>
      <c r="J557" s="19">
        <v>45553.443749999999</v>
      </c>
      <c r="K557" s="19">
        <v>45554.044444444444</v>
      </c>
      <c r="L557" s="19">
        <v>45554.372916666667</v>
      </c>
      <c r="M557">
        <v>0</v>
      </c>
      <c r="N557" t="s">
        <v>165</v>
      </c>
      <c r="O557" t="s">
        <v>5795</v>
      </c>
      <c r="P557" t="s">
        <v>168</v>
      </c>
      <c r="Q557">
        <v>555</v>
      </c>
      <c r="R557" t="s">
        <v>32579</v>
      </c>
      <c r="S557">
        <v>1.7</v>
      </c>
      <c r="T557">
        <v>16.116666666666667</v>
      </c>
      <c r="U557" t="s">
        <v>32580</v>
      </c>
      <c r="V557">
        <v>0</v>
      </c>
      <c r="W557">
        <v>1.7</v>
      </c>
    </row>
    <row r="558" spans="1:23" x14ac:dyDescent="0.3">
      <c r="A558">
        <v>557</v>
      </c>
      <c r="B558" t="s">
        <v>5796</v>
      </c>
      <c r="C558">
        <v>50</v>
      </c>
      <c r="D558" t="s">
        <v>5797</v>
      </c>
      <c r="E558">
        <v>3</v>
      </c>
      <c r="F558">
        <v>3</v>
      </c>
      <c r="G558" t="s">
        <v>116</v>
      </c>
      <c r="H558">
        <v>2</v>
      </c>
      <c r="I558" s="19">
        <v>45689.000694444447</v>
      </c>
      <c r="J558" s="19">
        <v>45689.118055555555</v>
      </c>
      <c r="K558" s="19">
        <v>45690.074305555558</v>
      </c>
      <c r="L558" s="19">
        <v>45692.000694444447</v>
      </c>
      <c r="M558">
        <v>0</v>
      </c>
      <c r="N558" t="s">
        <v>128</v>
      </c>
      <c r="O558" t="s">
        <v>5803</v>
      </c>
      <c r="P558" t="s">
        <v>962</v>
      </c>
      <c r="Q558">
        <v>556</v>
      </c>
      <c r="R558" t="s">
        <v>32579</v>
      </c>
      <c r="S558">
        <v>2.8166666666666664</v>
      </c>
      <c r="T558">
        <v>25.766666666666666</v>
      </c>
      <c r="U558" t="s">
        <v>32580</v>
      </c>
      <c r="V558">
        <v>0</v>
      </c>
      <c r="W558">
        <v>2.8166666666666664</v>
      </c>
    </row>
    <row r="559" spans="1:23" x14ac:dyDescent="0.3">
      <c r="A559">
        <v>558</v>
      </c>
      <c r="B559" t="s">
        <v>5804</v>
      </c>
      <c r="C559">
        <v>63</v>
      </c>
      <c r="D559" t="s">
        <v>5805</v>
      </c>
      <c r="E559">
        <v>1</v>
      </c>
      <c r="F559">
        <v>3</v>
      </c>
      <c r="G559" t="s">
        <v>388</v>
      </c>
      <c r="H559">
        <v>104</v>
      </c>
      <c r="I559" s="19">
        <v>45263.740277777775</v>
      </c>
      <c r="J559" s="19">
        <v>45264.012499999997</v>
      </c>
      <c r="K559" s="19"/>
      <c r="L559" s="19">
        <v>45266.740277777775</v>
      </c>
      <c r="M559">
        <v>0</v>
      </c>
      <c r="N559" t="s">
        <v>128</v>
      </c>
      <c r="O559" t="s">
        <v>5810</v>
      </c>
      <c r="Q559">
        <v>557</v>
      </c>
      <c r="R559" t="s">
        <v>32582</v>
      </c>
      <c r="S559">
        <v>6.5333333333333332</v>
      </c>
      <c r="U559" t="s">
        <v>32580</v>
      </c>
      <c r="V559">
        <v>0</v>
      </c>
      <c r="W559">
        <v>6.5333333333333332</v>
      </c>
    </row>
    <row r="560" spans="1:23" x14ac:dyDescent="0.3">
      <c r="A560">
        <v>559</v>
      </c>
      <c r="B560" t="s">
        <v>5811</v>
      </c>
      <c r="C560">
        <v>26</v>
      </c>
      <c r="D560" t="s">
        <v>5812</v>
      </c>
      <c r="E560">
        <v>1</v>
      </c>
      <c r="F560">
        <v>3</v>
      </c>
      <c r="G560" t="s">
        <v>192</v>
      </c>
      <c r="H560">
        <v>34</v>
      </c>
      <c r="I560" s="19">
        <v>45629.064583333333</v>
      </c>
      <c r="J560" s="19">
        <v>45629.25</v>
      </c>
      <c r="K560" s="19">
        <v>45631.795138888891</v>
      </c>
      <c r="L560" s="19">
        <v>45632.064583333333</v>
      </c>
      <c r="M560">
        <v>0</v>
      </c>
      <c r="N560" t="s">
        <v>165</v>
      </c>
      <c r="O560" t="s">
        <v>5818</v>
      </c>
      <c r="P560" t="s">
        <v>225</v>
      </c>
      <c r="Q560">
        <v>558</v>
      </c>
      <c r="R560" t="s">
        <v>32579</v>
      </c>
      <c r="S560">
        <v>4.45</v>
      </c>
      <c r="T560">
        <v>65.533333333333331</v>
      </c>
      <c r="U560" t="s">
        <v>32580</v>
      </c>
      <c r="V560">
        <v>0</v>
      </c>
      <c r="W560">
        <v>4.45</v>
      </c>
    </row>
    <row r="561" spans="1:23" x14ac:dyDescent="0.3">
      <c r="A561">
        <v>560</v>
      </c>
      <c r="B561" t="s">
        <v>5819</v>
      </c>
      <c r="C561">
        <v>17</v>
      </c>
      <c r="D561" t="s">
        <v>5820</v>
      </c>
      <c r="E561">
        <v>1</v>
      </c>
      <c r="F561">
        <v>3</v>
      </c>
      <c r="G561" t="s">
        <v>116</v>
      </c>
      <c r="H561">
        <v>16</v>
      </c>
      <c r="I561" s="19">
        <v>45085.066666666666</v>
      </c>
      <c r="J561" s="19">
        <v>45085.737500000003</v>
      </c>
      <c r="K561" s="19">
        <v>45086.65902777778</v>
      </c>
      <c r="L561" s="19">
        <v>45088.066666666666</v>
      </c>
      <c r="M561">
        <v>0</v>
      </c>
      <c r="N561" t="s">
        <v>307</v>
      </c>
      <c r="O561" t="s">
        <v>5826</v>
      </c>
      <c r="P561" t="s">
        <v>363</v>
      </c>
      <c r="Q561">
        <v>559</v>
      </c>
      <c r="R561" t="s">
        <v>32579</v>
      </c>
      <c r="S561">
        <v>16.099999999999998</v>
      </c>
      <c r="T561">
        <v>38.216666666666669</v>
      </c>
      <c r="U561" t="s">
        <v>32580</v>
      </c>
      <c r="V561">
        <v>0</v>
      </c>
      <c r="W561">
        <v>16.099999999999998</v>
      </c>
    </row>
    <row r="562" spans="1:23" x14ac:dyDescent="0.3">
      <c r="A562">
        <v>561</v>
      </c>
      <c r="B562" t="s">
        <v>5827</v>
      </c>
      <c r="C562">
        <v>51</v>
      </c>
      <c r="D562" t="s">
        <v>5828</v>
      </c>
      <c r="E562">
        <v>1</v>
      </c>
      <c r="F562">
        <v>2</v>
      </c>
      <c r="G562" t="s">
        <v>192</v>
      </c>
      <c r="H562">
        <v>59</v>
      </c>
      <c r="I562" s="19">
        <v>45664.638194444444</v>
      </c>
      <c r="J562" s="19">
        <v>45664.845833333333</v>
      </c>
      <c r="K562" s="19">
        <v>45664.992361111108</v>
      </c>
      <c r="L562" s="19">
        <v>45665.638194444444</v>
      </c>
      <c r="M562">
        <v>0</v>
      </c>
      <c r="N562" t="s">
        <v>128</v>
      </c>
      <c r="O562" t="s">
        <v>5834</v>
      </c>
      <c r="P562" t="s">
        <v>446</v>
      </c>
      <c r="Q562">
        <v>560</v>
      </c>
      <c r="R562" t="s">
        <v>32579</v>
      </c>
      <c r="S562">
        <v>4.9833333333333334</v>
      </c>
      <c r="T562">
        <v>8.5</v>
      </c>
      <c r="U562" t="s">
        <v>32580</v>
      </c>
      <c r="V562">
        <v>0</v>
      </c>
      <c r="W562">
        <v>4.9833333333333334</v>
      </c>
    </row>
    <row r="563" spans="1:23" x14ac:dyDescent="0.3">
      <c r="A563">
        <v>562</v>
      </c>
      <c r="B563" t="s">
        <v>5835</v>
      </c>
      <c r="C563">
        <v>21</v>
      </c>
      <c r="D563" t="s">
        <v>5836</v>
      </c>
      <c r="E563">
        <v>1</v>
      </c>
      <c r="F563">
        <v>2</v>
      </c>
      <c r="G563" t="s">
        <v>116</v>
      </c>
      <c r="H563">
        <v>1</v>
      </c>
      <c r="I563" s="19">
        <v>45534.279166666667</v>
      </c>
      <c r="J563" s="19">
        <v>45534.330555555556</v>
      </c>
      <c r="K563" s="19">
        <v>45534.59652777778</v>
      </c>
      <c r="L563" s="19">
        <v>45534.779166666667</v>
      </c>
      <c r="M563">
        <v>0</v>
      </c>
      <c r="N563" t="s">
        <v>128</v>
      </c>
      <c r="O563" t="s">
        <v>5841</v>
      </c>
      <c r="P563" t="s">
        <v>225</v>
      </c>
      <c r="Q563">
        <v>561</v>
      </c>
      <c r="R563" t="s">
        <v>32579</v>
      </c>
      <c r="S563">
        <v>1.2333333333333334</v>
      </c>
      <c r="T563">
        <v>7.6166666666666663</v>
      </c>
      <c r="U563" t="s">
        <v>32580</v>
      </c>
      <c r="V563">
        <v>0</v>
      </c>
      <c r="W563">
        <v>1.2333333333333334</v>
      </c>
    </row>
    <row r="564" spans="1:23" x14ac:dyDescent="0.3">
      <c r="A564">
        <v>563</v>
      </c>
      <c r="B564" t="s">
        <v>5842</v>
      </c>
      <c r="C564">
        <v>78</v>
      </c>
      <c r="D564" t="s">
        <v>5843</v>
      </c>
      <c r="E564">
        <v>2</v>
      </c>
      <c r="F564">
        <v>3</v>
      </c>
      <c r="G564" t="s">
        <v>116</v>
      </c>
      <c r="H564">
        <v>22</v>
      </c>
      <c r="I564" s="19">
        <v>45037.501388888886</v>
      </c>
      <c r="J564" s="19">
        <v>45037.753472222219</v>
      </c>
      <c r="K564" s="19">
        <v>45040.272222222222</v>
      </c>
      <c r="L564" s="19">
        <v>45040.501388888886</v>
      </c>
      <c r="M564">
        <v>0</v>
      </c>
      <c r="N564" t="s">
        <v>165</v>
      </c>
      <c r="O564" t="s">
        <v>5849</v>
      </c>
      <c r="P564" t="s">
        <v>168</v>
      </c>
      <c r="Q564">
        <v>562</v>
      </c>
      <c r="R564" t="s">
        <v>32579</v>
      </c>
      <c r="S564">
        <v>6.05</v>
      </c>
      <c r="T564">
        <v>66.5</v>
      </c>
      <c r="U564" t="s">
        <v>32580</v>
      </c>
      <c r="V564">
        <v>0</v>
      </c>
      <c r="W564">
        <v>6.05</v>
      </c>
    </row>
    <row r="565" spans="1:23" x14ac:dyDescent="0.3">
      <c r="A565">
        <v>564</v>
      </c>
      <c r="B565" t="s">
        <v>5850</v>
      </c>
      <c r="C565">
        <v>53</v>
      </c>
      <c r="D565" t="s">
        <v>5851</v>
      </c>
      <c r="E565">
        <v>3</v>
      </c>
      <c r="F565">
        <v>1</v>
      </c>
      <c r="G565" t="s">
        <v>116</v>
      </c>
      <c r="H565">
        <v>57</v>
      </c>
      <c r="I565" s="19">
        <v>45534.382638888892</v>
      </c>
      <c r="J565" s="19">
        <v>45534.413888888892</v>
      </c>
      <c r="K565" s="19">
        <v>45534.648611111108</v>
      </c>
      <c r="L565" s="19">
        <v>45534.71597222222</v>
      </c>
      <c r="M565">
        <v>0</v>
      </c>
      <c r="N565" t="s">
        <v>128</v>
      </c>
      <c r="O565" t="s">
        <v>5857</v>
      </c>
      <c r="P565" t="s">
        <v>194</v>
      </c>
      <c r="Q565">
        <v>563</v>
      </c>
      <c r="R565" t="s">
        <v>32579</v>
      </c>
      <c r="S565">
        <v>0.75</v>
      </c>
      <c r="T565">
        <v>6.3833333333333329</v>
      </c>
      <c r="U565" t="s">
        <v>32580</v>
      </c>
      <c r="V565">
        <v>0</v>
      </c>
      <c r="W565">
        <v>0.75</v>
      </c>
    </row>
    <row r="566" spans="1:23" x14ac:dyDescent="0.3">
      <c r="A566">
        <v>565</v>
      </c>
      <c r="B566" t="s">
        <v>5858</v>
      </c>
      <c r="C566">
        <v>22</v>
      </c>
      <c r="D566" t="s">
        <v>5859</v>
      </c>
      <c r="E566">
        <v>1</v>
      </c>
      <c r="F566">
        <v>2</v>
      </c>
      <c r="G566" t="s">
        <v>192</v>
      </c>
      <c r="H566">
        <v>47</v>
      </c>
      <c r="I566" s="19">
        <v>44989.390972222223</v>
      </c>
      <c r="J566" s="19">
        <v>44989.465277777781</v>
      </c>
      <c r="K566" s="19">
        <v>44989.804166666669</v>
      </c>
      <c r="L566" s="19">
        <v>44989.890972222223</v>
      </c>
      <c r="M566">
        <v>0</v>
      </c>
      <c r="N566" t="s">
        <v>307</v>
      </c>
      <c r="O566" t="s">
        <v>5865</v>
      </c>
      <c r="P566" t="s">
        <v>751</v>
      </c>
      <c r="Q566">
        <v>564</v>
      </c>
      <c r="R566" t="s">
        <v>32579</v>
      </c>
      <c r="S566">
        <v>1.7833333333333332</v>
      </c>
      <c r="T566">
        <v>9.9166666666666661</v>
      </c>
      <c r="U566" t="s">
        <v>32580</v>
      </c>
      <c r="V566">
        <v>0</v>
      </c>
      <c r="W566">
        <v>1.7833333333333332</v>
      </c>
    </row>
    <row r="567" spans="1:23" x14ac:dyDescent="0.3">
      <c r="A567">
        <v>566</v>
      </c>
      <c r="B567" t="s">
        <v>5866</v>
      </c>
      <c r="C567">
        <v>10</v>
      </c>
      <c r="D567" t="s">
        <v>5868</v>
      </c>
      <c r="E567">
        <v>5</v>
      </c>
      <c r="F567">
        <v>3</v>
      </c>
      <c r="G567" t="s">
        <v>192</v>
      </c>
      <c r="H567">
        <v>91</v>
      </c>
      <c r="I567" s="19">
        <v>45318.168749999997</v>
      </c>
      <c r="J567" s="19">
        <v>45318.219444444447</v>
      </c>
      <c r="K567" s="19">
        <v>45319.039583333331</v>
      </c>
      <c r="L567" s="19">
        <v>45319.168749999997</v>
      </c>
      <c r="M567">
        <v>0</v>
      </c>
      <c r="N567" t="s">
        <v>307</v>
      </c>
      <c r="O567" t="s">
        <v>5873</v>
      </c>
      <c r="P567" t="s">
        <v>1735</v>
      </c>
      <c r="Q567">
        <v>565</v>
      </c>
      <c r="R567" t="s">
        <v>32579</v>
      </c>
      <c r="S567">
        <v>1.2166666666666666</v>
      </c>
      <c r="T567">
        <v>20.9</v>
      </c>
      <c r="U567" t="s">
        <v>32580</v>
      </c>
      <c r="V567">
        <v>0</v>
      </c>
      <c r="W567">
        <v>1.2166666666666666</v>
      </c>
    </row>
    <row r="568" spans="1:23" x14ac:dyDescent="0.3">
      <c r="A568">
        <v>567</v>
      </c>
      <c r="B568" t="s">
        <v>5875</v>
      </c>
      <c r="C568">
        <v>21</v>
      </c>
      <c r="D568" t="s">
        <v>5876</v>
      </c>
      <c r="E568">
        <v>3</v>
      </c>
      <c r="F568">
        <v>4</v>
      </c>
      <c r="G568" t="s">
        <v>192</v>
      </c>
      <c r="H568">
        <v>25</v>
      </c>
      <c r="I568" s="19">
        <v>45385.623611111114</v>
      </c>
      <c r="J568" s="19">
        <v>45385.869444444441</v>
      </c>
      <c r="K568" s="19">
        <v>45388.289583333331</v>
      </c>
      <c r="L568" s="19">
        <v>45389.623611111114</v>
      </c>
      <c r="M568">
        <v>0</v>
      </c>
      <c r="N568" t="s">
        <v>165</v>
      </c>
      <c r="O568" t="s">
        <v>5881</v>
      </c>
      <c r="P568" t="s">
        <v>962</v>
      </c>
      <c r="Q568">
        <v>566</v>
      </c>
      <c r="R568" t="s">
        <v>32579</v>
      </c>
      <c r="S568">
        <v>5.8999999999999995</v>
      </c>
      <c r="T568">
        <v>63.983333333333327</v>
      </c>
      <c r="U568" t="s">
        <v>32580</v>
      </c>
      <c r="V568">
        <v>0</v>
      </c>
      <c r="W568">
        <v>5.8999999999999995</v>
      </c>
    </row>
    <row r="569" spans="1:23" x14ac:dyDescent="0.3">
      <c r="A569">
        <v>568</v>
      </c>
      <c r="B569" t="s">
        <v>5882</v>
      </c>
      <c r="C569">
        <v>64</v>
      </c>
      <c r="D569" t="s">
        <v>5883</v>
      </c>
      <c r="E569">
        <v>2</v>
      </c>
      <c r="F569">
        <v>3</v>
      </c>
      <c r="G569" t="s">
        <v>192</v>
      </c>
      <c r="H569">
        <v>22</v>
      </c>
      <c r="I569" s="19">
        <v>45457.678472222222</v>
      </c>
      <c r="J569" s="19">
        <v>45457.765972222223</v>
      </c>
      <c r="K569" s="19">
        <v>45458.773611111108</v>
      </c>
      <c r="L569" s="19">
        <v>45459.678472222222</v>
      </c>
      <c r="M569">
        <v>0</v>
      </c>
      <c r="N569" t="s">
        <v>307</v>
      </c>
      <c r="O569" t="s">
        <v>5889</v>
      </c>
      <c r="P569" t="s">
        <v>168</v>
      </c>
      <c r="Q569">
        <v>567</v>
      </c>
      <c r="R569" t="s">
        <v>32579</v>
      </c>
      <c r="S569">
        <v>2.1</v>
      </c>
      <c r="T569">
        <v>26.283333333333331</v>
      </c>
      <c r="U569" t="s">
        <v>32580</v>
      </c>
      <c r="V569">
        <v>0</v>
      </c>
      <c r="W569">
        <v>2.1</v>
      </c>
    </row>
    <row r="570" spans="1:23" x14ac:dyDescent="0.3">
      <c r="A570">
        <v>569</v>
      </c>
      <c r="B570" t="s">
        <v>5890</v>
      </c>
      <c r="C570">
        <v>69</v>
      </c>
      <c r="D570" t="s">
        <v>5891</v>
      </c>
      <c r="E570">
        <v>1</v>
      </c>
      <c r="F570">
        <v>3</v>
      </c>
      <c r="G570" t="s">
        <v>192</v>
      </c>
      <c r="H570">
        <v>79</v>
      </c>
      <c r="I570" s="19">
        <v>45095.228472222225</v>
      </c>
      <c r="J570" s="19">
        <v>45095.352777777778</v>
      </c>
      <c r="K570" s="19">
        <v>45098.006944444445</v>
      </c>
      <c r="L570" s="19">
        <v>45098.228472222225</v>
      </c>
      <c r="M570">
        <v>0</v>
      </c>
      <c r="N570" t="s">
        <v>128</v>
      </c>
      <c r="O570" t="s">
        <v>5897</v>
      </c>
      <c r="P570" t="s">
        <v>293</v>
      </c>
      <c r="Q570">
        <v>568</v>
      </c>
      <c r="R570" t="s">
        <v>32579</v>
      </c>
      <c r="S570">
        <v>2.9833333333333334</v>
      </c>
      <c r="T570">
        <v>66.683333333333337</v>
      </c>
      <c r="U570" t="s">
        <v>32580</v>
      </c>
      <c r="V570">
        <v>0</v>
      </c>
      <c r="W570">
        <v>2.9833333333333334</v>
      </c>
    </row>
    <row r="571" spans="1:23" x14ac:dyDescent="0.3">
      <c r="A571">
        <v>570</v>
      </c>
      <c r="B571" t="s">
        <v>5898</v>
      </c>
      <c r="C571">
        <v>40</v>
      </c>
      <c r="D571" t="s">
        <v>5899</v>
      </c>
      <c r="E571">
        <v>1</v>
      </c>
      <c r="F571">
        <v>4</v>
      </c>
      <c r="G571" t="s">
        <v>192</v>
      </c>
      <c r="H571">
        <v>73</v>
      </c>
      <c r="I571" s="19">
        <v>45368.804166666669</v>
      </c>
      <c r="J571" s="19">
        <v>45369.179166666669</v>
      </c>
      <c r="K571" s="19">
        <v>45375.054166666669</v>
      </c>
      <c r="L571" s="19">
        <v>45372.804166666669</v>
      </c>
      <c r="M571">
        <v>1</v>
      </c>
      <c r="N571" t="s">
        <v>307</v>
      </c>
      <c r="O571" t="s">
        <v>5905</v>
      </c>
      <c r="P571" t="s">
        <v>293</v>
      </c>
      <c r="Q571">
        <v>569</v>
      </c>
      <c r="R571" t="s">
        <v>32579</v>
      </c>
      <c r="S571">
        <v>9</v>
      </c>
      <c r="T571">
        <v>150</v>
      </c>
      <c r="U571" t="s">
        <v>32581</v>
      </c>
      <c r="V571">
        <v>1</v>
      </c>
      <c r="W571">
        <v>9</v>
      </c>
    </row>
    <row r="572" spans="1:23" x14ac:dyDescent="0.3">
      <c r="A572">
        <v>571</v>
      </c>
      <c r="B572" t="s">
        <v>5907</v>
      </c>
      <c r="C572">
        <v>39</v>
      </c>
      <c r="D572" t="s">
        <v>5908</v>
      </c>
      <c r="E572">
        <v>1</v>
      </c>
      <c r="F572">
        <v>3</v>
      </c>
      <c r="G572" t="s">
        <v>116</v>
      </c>
      <c r="H572">
        <v>13</v>
      </c>
      <c r="I572" s="19">
        <v>45682.706944444442</v>
      </c>
      <c r="J572" s="19">
        <v>45682.754861111112</v>
      </c>
      <c r="K572" s="19">
        <v>45683.116666666669</v>
      </c>
      <c r="L572" s="19">
        <v>45683.706944444442</v>
      </c>
      <c r="M572">
        <v>0</v>
      </c>
      <c r="N572" t="s">
        <v>307</v>
      </c>
      <c r="O572" t="s">
        <v>5914</v>
      </c>
      <c r="P572" t="s">
        <v>225</v>
      </c>
      <c r="Q572">
        <v>570</v>
      </c>
      <c r="R572" t="s">
        <v>32579</v>
      </c>
      <c r="S572">
        <v>1.1499999999999999</v>
      </c>
      <c r="T572">
        <v>9.8333333333333321</v>
      </c>
      <c r="U572" t="s">
        <v>32580</v>
      </c>
      <c r="V572">
        <v>0</v>
      </c>
      <c r="W572">
        <v>1.1499999999999999</v>
      </c>
    </row>
    <row r="573" spans="1:23" x14ac:dyDescent="0.3">
      <c r="A573">
        <v>572</v>
      </c>
      <c r="B573" t="s">
        <v>5915</v>
      </c>
      <c r="C573">
        <v>23</v>
      </c>
      <c r="D573" t="s">
        <v>5916</v>
      </c>
      <c r="E573">
        <v>2</v>
      </c>
      <c r="F573">
        <v>3</v>
      </c>
      <c r="G573" t="s">
        <v>192</v>
      </c>
      <c r="H573">
        <v>118</v>
      </c>
      <c r="I573" s="19">
        <v>45524.595138888886</v>
      </c>
      <c r="J573" s="19">
        <v>45524.672222222223</v>
      </c>
      <c r="K573" s="19">
        <v>45528.120138888888</v>
      </c>
      <c r="L573" s="19">
        <v>45526.595138888886</v>
      </c>
      <c r="M573">
        <v>1</v>
      </c>
      <c r="N573" t="s">
        <v>128</v>
      </c>
      <c r="O573" t="s">
        <v>5922</v>
      </c>
      <c r="P573" t="s">
        <v>5923</v>
      </c>
      <c r="Q573">
        <v>571</v>
      </c>
      <c r="R573" t="s">
        <v>32579</v>
      </c>
      <c r="S573">
        <v>1.8499999999999999</v>
      </c>
      <c r="T573">
        <v>84.6</v>
      </c>
      <c r="U573" t="s">
        <v>32581</v>
      </c>
      <c r="V573">
        <v>1</v>
      </c>
      <c r="W573">
        <v>1.8499999999999999</v>
      </c>
    </row>
    <row r="574" spans="1:23" x14ac:dyDescent="0.3">
      <c r="A574">
        <v>573</v>
      </c>
      <c r="B574" t="s">
        <v>5924</v>
      </c>
      <c r="C574">
        <v>31</v>
      </c>
      <c r="D574" t="s">
        <v>5925</v>
      </c>
      <c r="E574">
        <v>1</v>
      </c>
      <c r="F574">
        <v>3</v>
      </c>
      <c r="G574" t="s">
        <v>192</v>
      </c>
      <c r="H574">
        <v>45</v>
      </c>
      <c r="I574" s="19">
        <v>45415.443749999999</v>
      </c>
      <c r="J574" s="19">
        <v>45415.590277777781</v>
      </c>
      <c r="K574" s="19">
        <v>45417.231944444444</v>
      </c>
      <c r="L574" s="19">
        <v>45418.443749999999</v>
      </c>
      <c r="M574">
        <v>0</v>
      </c>
      <c r="N574" t="s">
        <v>128</v>
      </c>
      <c r="O574" t="s">
        <v>5930</v>
      </c>
      <c r="P574" t="s">
        <v>751</v>
      </c>
      <c r="Q574">
        <v>572</v>
      </c>
      <c r="R574" t="s">
        <v>32579</v>
      </c>
      <c r="S574">
        <v>3.5166666666666666</v>
      </c>
      <c r="T574">
        <v>42.916666666666664</v>
      </c>
      <c r="U574" t="s">
        <v>32580</v>
      </c>
      <c r="V574">
        <v>0</v>
      </c>
      <c r="W574">
        <v>3.5166666666666666</v>
      </c>
    </row>
    <row r="575" spans="1:23" x14ac:dyDescent="0.3">
      <c r="A575">
        <v>574</v>
      </c>
      <c r="B575" t="s">
        <v>5931</v>
      </c>
      <c r="C575">
        <v>14</v>
      </c>
      <c r="D575" t="s">
        <v>5932</v>
      </c>
      <c r="E575">
        <v>3</v>
      </c>
      <c r="F575">
        <v>4</v>
      </c>
      <c r="G575" t="s">
        <v>192</v>
      </c>
      <c r="H575">
        <v>36</v>
      </c>
      <c r="I575" s="19">
        <v>45606.752083333333</v>
      </c>
      <c r="J575" s="19">
        <v>45608.219444444447</v>
      </c>
      <c r="K575" s="19">
        <v>45608.942361111112</v>
      </c>
      <c r="L575" s="19">
        <v>45611.752083333333</v>
      </c>
      <c r="M575">
        <v>0</v>
      </c>
      <c r="N575" t="s">
        <v>307</v>
      </c>
      <c r="O575" t="s">
        <v>5938</v>
      </c>
      <c r="P575" t="s">
        <v>877</v>
      </c>
      <c r="Q575">
        <v>573</v>
      </c>
      <c r="R575" t="s">
        <v>32579</v>
      </c>
      <c r="S575">
        <v>35.216666666666669</v>
      </c>
      <c r="T575">
        <v>52.566666666666663</v>
      </c>
      <c r="U575" t="s">
        <v>32580</v>
      </c>
      <c r="V575">
        <v>0</v>
      </c>
      <c r="W575">
        <v>35.216666666666669</v>
      </c>
    </row>
    <row r="576" spans="1:23" x14ac:dyDescent="0.3">
      <c r="A576">
        <v>575</v>
      </c>
      <c r="B576" t="s">
        <v>5939</v>
      </c>
      <c r="C576">
        <v>36</v>
      </c>
      <c r="D576" t="s">
        <v>5940</v>
      </c>
      <c r="E576">
        <v>1</v>
      </c>
      <c r="F576">
        <v>3</v>
      </c>
      <c r="G576" t="s">
        <v>116</v>
      </c>
      <c r="H576">
        <v>15</v>
      </c>
      <c r="I576" s="19">
        <v>45631.200694444444</v>
      </c>
      <c r="J576" s="19">
        <v>45631.342361111114</v>
      </c>
      <c r="K576" s="19">
        <v>45632.193055555559</v>
      </c>
      <c r="L576" s="19">
        <v>45633.200694444444</v>
      </c>
      <c r="M576">
        <v>0</v>
      </c>
      <c r="N576" t="s">
        <v>307</v>
      </c>
      <c r="O576" t="s">
        <v>5946</v>
      </c>
      <c r="P576" t="s">
        <v>225</v>
      </c>
      <c r="Q576">
        <v>574</v>
      </c>
      <c r="R576" t="s">
        <v>32579</v>
      </c>
      <c r="S576">
        <v>3.4</v>
      </c>
      <c r="T576">
        <v>23.816666666666666</v>
      </c>
      <c r="U576" t="s">
        <v>32580</v>
      </c>
      <c r="V576">
        <v>0</v>
      </c>
      <c r="W576">
        <v>3.4</v>
      </c>
    </row>
    <row r="577" spans="1:23" x14ac:dyDescent="0.3">
      <c r="A577">
        <v>576</v>
      </c>
      <c r="B577" t="s">
        <v>5947</v>
      </c>
      <c r="C577">
        <v>15</v>
      </c>
      <c r="D577" t="s">
        <v>5948</v>
      </c>
      <c r="E577">
        <v>3</v>
      </c>
      <c r="F577">
        <v>2</v>
      </c>
      <c r="G577" t="s">
        <v>116</v>
      </c>
      <c r="H577">
        <v>117</v>
      </c>
      <c r="I577" s="19">
        <v>45345.27847222222</v>
      </c>
      <c r="J577" s="19">
        <v>45345.304861111108</v>
      </c>
      <c r="K577" s="19">
        <v>45345.415972222225</v>
      </c>
      <c r="L577" s="19">
        <v>45345.611805555556</v>
      </c>
      <c r="M577">
        <v>0</v>
      </c>
      <c r="N577" t="s">
        <v>165</v>
      </c>
      <c r="O577" t="s">
        <v>5954</v>
      </c>
      <c r="P577" t="s">
        <v>246</v>
      </c>
      <c r="Q577">
        <v>575</v>
      </c>
      <c r="R577" t="s">
        <v>32579</v>
      </c>
      <c r="S577">
        <v>0.6333333333333333</v>
      </c>
      <c r="T577">
        <v>3.3</v>
      </c>
      <c r="U577" t="s">
        <v>32580</v>
      </c>
      <c r="V577">
        <v>0</v>
      </c>
      <c r="W577">
        <v>0.6333333333333333</v>
      </c>
    </row>
    <row r="578" spans="1:23" x14ac:dyDescent="0.3">
      <c r="A578">
        <v>577</v>
      </c>
      <c r="B578" t="s">
        <v>5955</v>
      </c>
      <c r="C578">
        <v>20</v>
      </c>
      <c r="D578" t="s">
        <v>5956</v>
      </c>
      <c r="E578">
        <v>1</v>
      </c>
      <c r="F578">
        <v>3</v>
      </c>
      <c r="G578" t="s">
        <v>116</v>
      </c>
      <c r="H578">
        <v>102</v>
      </c>
      <c r="I578" s="19">
        <v>45303.151388888888</v>
      </c>
      <c r="J578" s="19">
        <v>45303.300694444442</v>
      </c>
      <c r="K578" s="19">
        <v>45304.259027777778</v>
      </c>
      <c r="L578" s="19">
        <v>45306.151388888888</v>
      </c>
      <c r="M578">
        <v>0</v>
      </c>
      <c r="N578" t="s">
        <v>165</v>
      </c>
      <c r="O578" t="s">
        <v>5962</v>
      </c>
      <c r="P578" t="s">
        <v>293</v>
      </c>
      <c r="Q578">
        <v>576</v>
      </c>
      <c r="R578" t="s">
        <v>32579</v>
      </c>
      <c r="S578">
        <v>3.583333333333333</v>
      </c>
      <c r="T578">
        <v>26.583333333333332</v>
      </c>
      <c r="U578" t="s">
        <v>32580</v>
      </c>
      <c r="V578">
        <v>0</v>
      </c>
      <c r="W578">
        <v>3.583333333333333</v>
      </c>
    </row>
    <row r="579" spans="1:23" x14ac:dyDescent="0.3">
      <c r="A579">
        <v>578</v>
      </c>
      <c r="B579" t="s">
        <v>5963</v>
      </c>
      <c r="C579">
        <v>75</v>
      </c>
      <c r="D579" t="s">
        <v>5964</v>
      </c>
      <c r="E579">
        <v>2</v>
      </c>
      <c r="F579">
        <v>3</v>
      </c>
      <c r="G579" t="s">
        <v>192</v>
      </c>
      <c r="H579">
        <v>90</v>
      </c>
      <c r="I579" s="19">
        <v>45652.20208333333</v>
      </c>
      <c r="J579" s="19">
        <v>45652.324305555558</v>
      </c>
      <c r="K579" s="19">
        <v>45653.749305555553</v>
      </c>
      <c r="L579" s="19">
        <v>45654.20208333333</v>
      </c>
      <c r="M579">
        <v>0</v>
      </c>
      <c r="N579" t="s">
        <v>222</v>
      </c>
      <c r="O579" t="s">
        <v>5971</v>
      </c>
      <c r="P579" t="s">
        <v>584</v>
      </c>
      <c r="Q579">
        <v>577</v>
      </c>
      <c r="R579" t="s">
        <v>32579</v>
      </c>
      <c r="S579">
        <v>2.9333333333333331</v>
      </c>
      <c r="T579">
        <v>37.133333333333333</v>
      </c>
      <c r="U579" t="s">
        <v>32580</v>
      </c>
      <c r="V579">
        <v>0</v>
      </c>
      <c r="W579">
        <v>2.9333333333333331</v>
      </c>
    </row>
    <row r="580" spans="1:23" x14ac:dyDescent="0.3">
      <c r="A580">
        <v>579</v>
      </c>
      <c r="B580" t="s">
        <v>5972</v>
      </c>
      <c r="C580">
        <v>4</v>
      </c>
      <c r="D580" t="s">
        <v>5973</v>
      </c>
      <c r="E580">
        <v>2</v>
      </c>
      <c r="F580">
        <v>2</v>
      </c>
      <c r="G580" t="s">
        <v>388</v>
      </c>
      <c r="H580">
        <v>60</v>
      </c>
      <c r="I580" s="19">
        <v>45415.961805555555</v>
      </c>
      <c r="J580" s="19">
        <v>45415.990277777775</v>
      </c>
      <c r="K580" s="19"/>
      <c r="L580" s="19">
        <v>45416.295138888891</v>
      </c>
      <c r="M580">
        <v>1</v>
      </c>
      <c r="N580" t="s">
        <v>307</v>
      </c>
      <c r="O580" t="s">
        <v>5978</v>
      </c>
      <c r="Q580">
        <v>578</v>
      </c>
      <c r="R580" t="s">
        <v>32582</v>
      </c>
      <c r="S580">
        <v>0.68333333333333335</v>
      </c>
      <c r="U580" t="s">
        <v>32581</v>
      </c>
      <c r="V580">
        <v>1</v>
      </c>
      <c r="W580">
        <v>0.68333333333333335</v>
      </c>
    </row>
    <row r="581" spans="1:23" x14ac:dyDescent="0.3">
      <c r="A581">
        <v>580</v>
      </c>
      <c r="B581" t="s">
        <v>5979</v>
      </c>
      <c r="C581">
        <v>65</v>
      </c>
      <c r="D581" t="s">
        <v>5980</v>
      </c>
      <c r="E581">
        <v>1</v>
      </c>
      <c r="F581">
        <v>3</v>
      </c>
      <c r="G581" t="s">
        <v>116</v>
      </c>
      <c r="H581">
        <v>24</v>
      </c>
      <c r="I581" s="19">
        <v>45504.542361111111</v>
      </c>
      <c r="J581" s="19">
        <v>45504.831944444442</v>
      </c>
      <c r="K581" s="19">
        <v>45511.706250000003</v>
      </c>
      <c r="L581" s="19">
        <v>45507.542361111111</v>
      </c>
      <c r="M581">
        <v>1</v>
      </c>
      <c r="N581" t="s">
        <v>128</v>
      </c>
      <c r="O581" t="s">
        <v>5986</v>
      </c>
      <c r="P581" t="s">
        <v>293</v>
      </c>
      <c r="Q581">
        <v>579</v>
      </c>
      <c r="R581" t="s">
        <v>32579</v>
      </c>
      <c r="S581">
        <v>6.9499999999999993</v>
      </c>
      <c r="T581">
        <v>171.93333333333334</v>
      </c>
      <c r="U581" t="s">
        <v>32581</v>
      </c>
      <c r="V581">
        <v>1</v>
      </c>
      <c r="W581">
        <v>6.9499999999999993</v>
      </c>
    </row>
    <row r="582" spans="1:23" x14ac:dyDescent="0.3">
      <c r="A582">
        <v>581</v>
      </c>
      <c r="B582" t="s">
        <v>5987</v>
      </c>
      <c r="C582">
        <v>67</v>
      </c>
      <c r="D582" t="s">
        <v>5988</v>
      </c>
      <c r="E582">
        <v>5</v>
      </c>
      <c r="F582">
        <v>4</v>
      </c>
      <c r="G582" t="s">
        <v>192</v>
      </c>
      <c r="H582">
        <v>55</v>
      </c>
      <c r="I582" s="19">
        <v>45032.587500000001</v>
      </c>
      <c r="J582" s="19">
        <v>45032.894444444442</v>
      </c>
      <c r="K582" s="19">
        <v>45036.432638888888</v>
      </c>
      <c r="L582" s="19">
        <v>45037.587500000001</v>
      </c>
      <c r="M582">
        <v>0</v>
      </c>
      <c r="N582" t="s">
        <v>307</v>
      </c>
      <c r="O582" t="s">
        <v>5994</v>
      </c>
      <c r="P582" t="s">
        <v>705</v>
      </c>
      <c r="Q582">
        <v>580</v>
      </c>
      <c r="R582" t="s">
        <v>32579</v>
      </c>
      <c r="S582">
        <v>7.3666666666666663</v>
      </c>
      <c r="T582">
        <v>92.283333333333331</v>
      </c>
      <c r="U582" t="s">
        <v>32580</v>
      </c>
      <c r="V582">
        <v>0</v>
      </c>
      <c r="W582">
        <v>7.3666666666666663</v>
      </c>
    </row>
    <row r="583" spans="1:23" x14ac:dyDescent="0.3">
      <c r="A583">
        <v>582</v>
      </c>
      <c r="B583" t="s">
        <v>5995</v>
      </c>
      <c r="C583">
        <v>53</v>
      </c>
      <c r="D583" t="s">
        <v>5996</v>
      </c>
      <c r="E583">
        <v>1</v>
      </c>
      <c r="F583">
        <v>3</v>
      </c>
      <c r="G583" t="s">
        <v>116</v>
      </c>
      <c r="H583">
        <v>92</v>
      </c>
      <c r="I583" s="19">
        <v>45006.428472222222</v>
      </c>
      <c r="J583" s="19">
        <v>45006.615277777775</v>
      </c>
      <c r="K583" s="19">
        <v>45008.588194444441</v>
      </c>
      <c r="L583" s="19">
        <v>45009.428472222222</v>
      </c>
      <c r="M583">
        <v>0</v>
      </c>
      <c r="N583" t="s">
        <v>128</v>
      </c>
      <c r="O583" t="s">
        <v>6002</v>
      </c>
      <c r="P583" t="s">
        <v>225</v>
      </c>
      <c r="Q583">
        <v>581</v>
      </c>
      <c r="R583" t="s">
        <v>32579</v>
      </c>
      <c r="S583">
        <v>4.4833333333333334</v>
      </c>
      <c r="T583">
        <v>51.833333333333329</v>
      </c>
      <c r="U583" t="s">
        <v>32580</v>
      </c>
      <c r="V583">
        <v>0</v>
      </c>
      <c r="W583">
        <v>4.4833333333333334</v>
      </c>
    </row>
    <row r="584" spans="1:23" x14ac:dyDescent="0.3">
      <c r="A584">
        <v>583</v>
      </c>
      <c r="B584" t="s">
        <v>6003</v>
      </c>
      <c r="C584">
        <v>32</v>
      </c>
      <c r="D584" t="s">
        <v>6004</v>
      </c>
      <c r="E584">
        <v>3</v>
      </c>
      <c r="F584">
        <v>2</v>
      </c>
      <c r="G584" t="s">
        <v>116</v>
      </c>
      <c r="H584">
        <v>4</v>
      </c>
      <c r="I584" s="19">
        <v>44992.409722222219</v>
      </c>
      <c r="J584" s="19">
        <v>44992.51666666667</v>
      </c>
      <c r="K584" s="19">
        <v>44993.229861111111</v>
      </c>
      <c r="L584" s="19">
        <v>44993.409722222219</v>
      </c>
      <c r="M584">
        <v>0</v>
      </c>
      <c r="N584" t="s">
        <v>307</v>
      </c>
      <c r="O584" t="s">
        <v>6010</v>
      </c>
      <c r="P584" t="s">
        <v>962</v>
      </c>
      <c r="Q584">
        <v>582</v>
      </c>
      <c r="R584" t="s">
        <v>32579</v>
      </c>
      <c r="S584">
        <v>2.5666666666666664</v>
      </c>
      <c r="T584">
        <v>19.683333333333334</v>
      </c>
      <c r="U584" t="s">
        <v>32580</v>
      </c>
      <c r="V584">
        <v>0</v>
      </c>
      <c r="W584">
        <v>2.5666666666666664</v>
      </c>
    </row>
    <row r="585" spans="1:23" x14ac:dyDescent="0.3">
      <c r="A585">
        <v>584</v>
      </c>
      <c r="B585" t="s">
        <v>6011</v>
      </c>
      <c r="C585">
        <v>70</v>
      </c>
      <c r="D585" t="s">
        <v>6012</v>
      </c>
      <c r="E585">
        <v>2</v>
      </c>
      <c r="F585">
        <v>4</v>
      </c>
      <c r="G585" t="s">
        <v>116</v>
      </c>
      <c r="H585">
        <v>17</v>
      </c>
      <c r="I585" s="19">
        <v>45104.793749999997</v>
      </c>
      <c r="J585" s="19">
        <v>45105.530555555553</v>
      </c>
      <c r="K585" s="19">
        <v>45107.770833333336</v>
      </c>
      <c r="L585" s="19">
        <v>45109.793749999997</v>
      </c>
      <c r="M585">
        <v>0</v>
      </c>
      <c r="N585" t="s">
        <v>165</v>
      </c>
      <c r="O585" t="s">
        <v>6018</v>
      </c>
      <c r="P585" t="s">
        <v>584</v>
      </c>
      <c r="Q585">
        <v>583</v>
      </c>
      <c r="R585" t="s">
        <v>32579</v>
      </c>
      <c r="S585">
        <v>17.683333333333334</v>
      </c>
      <c r="T585">
        <v>71.45</v>
      </c>
      <c r="U585" t="s">
        <v>32580</v>
      </c>
      <c r="V585">
        <v>0</v>
      </c>
      <c r="W585">
        <v>17.683333333333334</v>
      </c>
    </row>
    <row r="586" spans="1:23" x14ac:dyDescent="0.3">
      <c r="A586">
        <v>585</v>
      </c>
      <c r="B586" t="s">
        <v>6019</v>
      </c>
      <c r="C586">
        <v>67</v>
      </c>
      <c r="D586" t="s">
        <v>6021</v>
      </c>
      <c r="E586">
        <v>1</v>
      </c>
      <c r="F586">
        <v>1</v>
      </c>
      <c r="G586" t="s">
        <v>192</v>
      </c>
      <c r="H586">
        <v>43</v>
      </c>
      <c r="I586" s="19">
        <v>45350.163194444445</v>
      </c>
      <c r="J586" s="19">
        <v>45350.395138888889</v>
      </c>
      <c r="K586" s="19">
        <v>45350.737500000003</v>
      </c>
      <c r="L586" s="19">
        <v>45350.496527777781</v>
      </c>
      <c r="M586">
        <v>1</v>
      </c>
      <c r="N586" t="s">
        <v>222</v>
      </c>
      <c r="O586" t="s">
        <v>6026</v>
      </c>
      <c r="P586" t="s">
        <v>293</v>
      </c>
      <c r="Q586">
        <v>584</v>
      </c>
      <c r="R586" t="s">
        <v>32579</v>
      </c>
      <c r="S586">
        <v>5.5666666666666664</v>
      </c>
      <c r="T586">
        <v>13.783333333333333</v>
      </c>
      <c r="U586" t="s">
        <v>32581</v>
      </c>
      <c r="V586">
        <v>1</v>
      </c>
      <c r="W586">
        <v>5.5666666666666664</v>
      </c>
    </row>
    <row r="587" spans="1:23" x14ac:dyDescent="0.3">
      <c r="A587">
        <v>586</v>
      </c>
      <c r="B587" t="s">
        <v>6028</v>
      </c>
      <c r="C587">
        <v>48</v>
      </c>
      <c r="D587" t="s">
        <v>6029</v>
      </c>
      <c r="E587">
        <v>2</v>
      </c>
      <c r="F587">
        <v>3</v>
      </c>
      <c r="G587" t="s">
        <v>116</v>
      </c>
      <c r="H587">
        <v>17</v>
      </c>
      <c r="I587" s="19">
        <v>45391.944444444445</v>
      </c>
      <c r="J587" s="19">
        <v>45392.675694444442</v>
      </c>
      <c r="K587" s="19">
        <v>45394.595138888886</v>
      </c>
      <c r="L587" s="19">
        <v>45394.944444444445</v>
      </c>
      <c r="M587">
        <v>0</v>
      </c>
      <c r="N587" t="s">
        <v>307</v>
      </c>
      <c r="O587" t="s">
        <v>6035</v>
      </c>
      <c r="P587" t="s">
        <v>398</v>
      </c>
      <c r="Q587">
        <v>585</v>
      </c>
      <c r="R587" t="s">
        <v>32579</v>
      </c>
      <c r="S587">
        <v>17.55</v>
      </c>
      <c r="T587">
        <v>63.616666666666667</v>
      </c>
      <c r="U587" t="s">
        <v>32580</v>
      </c>
      <c r="V587">
        <v>0</v>
      </c>
      <c r="W587">
        <v>17.55</v>
      </c>
    </row>
    <row r="588" spans="1:23" x14ac:dyDescent="0.3">
      <c r="A588">
        <v>587</v>
      </c>
      <c r="B588" t="s">
        <v>6036</v>
      </c>
      <c r="C588">
        <v>31</v>
      </c>
      <c r="D588" t="s">
        <v>6038</v>
      </c>
      <c r="E588">
        <v>5</v>
      </c>
      <c r="F588">
        <v>3</v>
      </c>
      <c r="G588" t="s">
        <v>192</v>
      </c>
      <c r="H588">
        <v>66</v>
      </c>
      <c r="I588" s="19">
        <v>45556.972222222219</v>
      </c>
      <c r="J588" s="19">
        <v>45557.104861111111</v>
      </c>
      <c r="K588" s="19">
        <v>45558.490277777775</v>
      </c>
      <c r="L588" s="19">
        <v>45559.972222222219</v>
      </c>
      <c r="M588">
        <v>0</v>
      </c>
      <c r="N588" t="s">
        <v>165</v>
      </c>
      <c r="O588" t="s">
        <v>6044</v>
      </c>
      <c r="P588" t="s">
        <v>2960</v>
      </c>
      <c r="Q588">
        <v>586</v>
      </c>
      <c r="R588" t="s">
        <v>32579</v>
      </c>
      <c r="S588">
        <v>3.1833333333333331</v>
      </c>
      <c r="T588">
        <v>36.43333333333333</v>
      </c>
      <c r="U588" t="s">
        <v>32580</v>
      </c>
      <c r="V588">
        <v>0</v>
      </c>
      <c r="W588">
        <v>3.1833333333333331</v>
      </c>
    </row>
    <row r="589" spans="1:23" x14ac:dyDescent="0.3">
      <c r="A589">
        <v>588</v>
      </c>
      <c r="B589" t="s">
        <v>6046</v>
      </c>
      <c r="C589">
        <v>43</v>
      </c>
      <c r="D589" t="s">
        <v>6047</v>
      </c>
      <c r="E589">
        <v>2</v>
      </c>
      <c r="F589">
        <v>1</v>
      </c>
      <c r="G589" t="s">
        <v>116</v>
      </c>
      <c r="H589">
        <v>96</v>
      </c>
      <c r="I589" s="19">
        <v>45497.085416666669</v>
      </c>
      <c r="J589" s="19">
        <v>45497.112500000003</v>
      </c>
      <c r="K589" s="19">
        <v>45497.229166666664</v>
      </c>
      <c r="L589" s="19">
        <v>45497.252083333333</v>
      </c>
      <c r="M589">
        <v>0</v>
      </c>
      <c r="N589" t="s">
        <v>165</v>
      </c>
      <c r="O589" t="s">
        <v>6052</v>
      </c>
      <c r="P589" t="s">
        <v>6053</v>
      </c>
      <c r="Q589">
        <v>587</v>
      </c>
      <c r="R589" t="s">
        <v>32579</v>
      </c>
      <c r="S589">
        <v>0.65</v>
      </c>
      <c r="T589">
        <v>3.4499999999999997</v>
      </c>
      <c r="U589" t="s">
        <v>32580</v>
      </c>
      <c r="V589">
        <v>0</v>
      </c>
      <c r="W589">
        <v>0.65</v>
      </c>
    </row>
    <row r="590" spans="1:23" x14ac:dyDescent="0.3">
      <c r="A590">
        <v>589</v>
      </c>
      <c r="B590" t="s">
        <v>6054</v>
      </c>
      <c r="C590">
        <v>41</v>
      </c>
      <c r="D590" t="s">
        <v>6055</v>
      </c>
      <c r="E590">
        <v>3</v>
      </c>
      <c r="F590">
        <v>3</v>
      </c>
      <c r="G590" t="s">
        <v>116</v>
      </c>
      <c r="H590">
        <v>6</v>
      </c>
      <c r="I590" s="19">
        <v>45142.665277777778</v>
      </c>
      <c r="J590" s="19">
        <v>45142.793055555558</v>
      </c>
      <c r="K590" s="19">
        <v>45143.890972222223</v>
      </c>
      <c r="L590" s="19">
        <v>45144.665277777778</v>
      </c>
      <c r="M590">
        <v>0</v>
      </c>
      <c r="N590" t="s">
        <v>128</v>
      </c>
      <c r="O590" t="s">
        <v>6060</v>
      </c>
      <c r="P590" t="s">
        <v>194</v>
      </c>
      <c r="Q590">
        <v>588</v>
      </c>
      <c r="R590" t="s">
        <v>32579</v>
      </c>
      <c r="S590">
        <v>3.0666666666666664</v>
      </c>
      <c r="T590">
        <v>29.416666666666664</v>
      </c>
      <c r="U590" t="s">
        <v>32580</v>
      </c>
      <c r="V590">
        <v>0</v>
      </c>
      <c r="W590">
        <v>3.0666666666666664</v>
      </c>
    </row>
    <row r="591" spans="1:23" x14ac:dyDescent="0.3">
      <c r="A591">
        <v>590</v>
      </c>
      <c r="B591" t="s">
        <v>6061</v>
      </c>
      <c r="C591">
        <v>59</v>
      </c>
      <c r="D591" t="s">
        <v>6062</v>
      </c>
      <c r="E591">
        <v>3</v>
      </c>
      <c r="F591">
        <v>3</v>
      </c>
      <c r="G591" t="s">
        <v>192</v>
      </c>
      <c r="H591">
        <v>113</v>
      </c>
      <c r="I591" s="19">
        <v>45292.586805555555</v>
      </c>
      <c r="J591" s="19">
        <v>45292.73541666667</v>
      </c>
      <c r="K591" s="19">
        <v>45293.780555555553</v>
      </c>
      <c r="L591" s="19">
        <v>45295.586805555555</v>
      </c>
      <c r="M591">
        <v>0</v>
      </c>
      <c r="N591" t="s">
        <v>222</v>
      </c>
      <c r="O591" t="s">
        <v>6068</v>
      </c>
      <c r="P591" t="s">
        <v>274</v>
      </c>
      <c r="Q591">
        <v>589</v>
      </c>
      <c r="R591" t="s">
        <v>32579</v>
      </c>
      <c r="S591">
        <v>3.5666666666666664</v>
      </c>
      <c r="T591">
        <v>28.65</v>
      </c>
      <c r="U591" t="s">
        <v>32580</v>
      </c>
      <c r="V591">
        <v>0</v>
      </c>
      <c r="W591">
        <v>3.5666666666666664</v>
      </c>
    </row>
    <row r="592" spans="1:23" x14ac:dyDescent="0.3">
      <c r="A592">
        <v>591</v>
      </c>
      <c r="B592" t="s">
        <v>6069</v>
      </c>
      <c r="C592">
        <v>19</v>
      </c>
      <c r="D592" t="s">
        <v>6070</v>
      </c>
      <c r="E592">
        <v>3</v>
      </c>
      <c r="F592">
        <v>3</v>
      </c>
      <c r="G592" t="s">
        <v>116</v>
      </c>
      <c r="H592">
        <v>93</v>
      </c>
      <c r="I592" s="19">
        <v>45397.321527777778</v>
      </c>
      <c r="J592" s="19">
        <v>45397.387499999997</v>
      </c>
      <c r="K592" s="19">
        <v>45398.004861111112</v>
      </c>
      <c r="L592" s="19">
        <v>45399.321527777778</v>
      </c>
      <c r="M592">
        <v>0</v>
      </c>
      <c r="N592" t="s">
        <v>307</v>
      </c>
      <c r="O592" t="s">
        <v>6075</v>
      </c>
      <c r="P592" t="s">
        <v>274</v>
      </c>
      <c r="Q592">
        <v>590</v>
      </c>
      <c r="R592" t="s">
        <v>32579</v>
      </c>
      <c r="S592">
        <v>1.5833333333333333</v>
      </c>
      <c r="T592">
        <v>16.399999999999999</v>
      </c>
      <c r="U592" t="s">
        <v>32580</v>
      </c>
      <c r="V592">
        <v>0</v>
      </c>
      <c r="W592">
        <v>1.5833333333333333</v>
      </c>
    </row>
    <row r="593" spans="1:23" x14ac:dyDescent="0.3">
      <c r="A593">
        <v>592</v>
      </c>
      <c r="B593" t="s">
        <v>6076</v>
      </c>
      <c r="C593">
        <v>27</v>
      </c>
      <c r="D593" t="s">
        <v>6078</v>
      </c>
      <c r="E593">
        <v>3</v>
      </c>
      <c r="F593">
        <v>4</v>
      </c>
      <c r="G593" t="s">
        <v>192</v>
      </c>
      <c r="H593">
        <v>113</v>
      </c>
      <c r="I593" s="19">
        <v>44938.888888888891</v>
      </c>
      <c r="J593" s="19">
        <v>44939.163888888892</v>
      </c>
      <c r="K593" s="19">
        <v>44939.868055555555</v>
      </c>
      <c r="L593" s="19">
        <v>44941.888888888891</v>
      </c>
      <c r="M593">
        <v>0</v>
      </c>
      <c r="N593" t="s">
        <v>307</v>
      </c>
      <c r="O593" t="s">
        <v>6083</v>
      </c>
      <c r="P593" t="s">
        <v>274</v>
      </c>
      <c r="Q593">
        <v>591</v>
      </c>
      <c r="R593" t="s">
        <v>32579</v>
      </c>
      <c r="S593">
        <v>6.6</v>
      </c>
      <c r="T593">
        <v>23.5</v>
      </c>
      <c r="U593" t="s">
        <v>32580</v>
      </c>
      <c r="V593">
        <v>0</v>
      </c>
      <c r="W593">
        <v>6.6</v>
      </c>
    </row>
    <row r="594" spans="1:23" x14ac:dyDescent="0.3">
      <c r="A594">
        <v>593</v>
      </c>
      <c r="B594" t="s">
        <v>6085</v>
      </c>
      <c r="C594">
        <v>1</v>
      </c>
      <c r="D594" t="s">
        <v>6086</v>
      </c>
      <c r="E594">
        <v>4</v>
      </c>
      <c r="F594">
        <v>2</v>
      </c>
      <c r="G594" t="s">
        <v>116</v>
      </c>
      <c r="H594">
        <v>70</v>
      </c>
      <c r="I594" s="19">
        <v>45089.819444444445</v>
      </c>
      <c r="J594" s="19">
        <v>45089.851388888892</v>
      </c>
      <c r="K594" s="19">
        <v>45090.239583333336</v>
      </c>
      <c r="L594" s="19">
        <v>45090.319444444445</v>
      </c>
      <c r="M594">
        <v>0</v>
      </c>
      <c r="N594" t="s">
        <v>165</v>
      </c>
      <c r="O594" t="s">
        <v>2490</v>
      </c>
      <c r="P594" t="s">
        <v>6092</v>
      </c>
      <c r="Q594">
        <v>592</v>
      </c>
      <c r="R594" t="s">
        <v>32579</v>
      </c>
      <c r="S594">
        <v>0.76666666666666661</v>
      </c>
      <c r="T594">
        <v>10.083333333333332</v>
      </c>
      <c r="U594" t="s">
        <v>32580</v>
      </c>
      <c r="V594">
        <v>0</v>
      </c>
      <c r="W594">
        <v>0.76666666666666661</v>
      </c>
    </row>
    <row r="595" spans="1:23" x14ac:dyDescent="0.3">
      <c r="A595">
        <v>594</v>
      </c>
      <c r="B595" t="s">
        <v>6093</v>
      </c>
      <c r="C595">
        <v>10</v>
      </c>
      <c r="D595" t="s">
        <v>6094</v>
      </c>
      <c r="E595">
        <v>1</v>
      </c>
      <c r="F595">
        <v>3</v>
      </c>
      <c r="G595" t="s">
        <v>116</v>
      </c>
      <c r="H595">
        <v>72</v>
      </c>
      <c r="I595" s="19">
        <v>45664.470138888886</v>
      </c>
      <c r="J595" s="19">
        <v>45664.506944444445</v>
      </c>
      <c r="K595" s="19">
        <v>45665.142361111109</v>
      </c>
      <c r="L595" s="19">
        <v>45665.470138888886</v>
      </c>
      <c r="M595">
        <v>0</v>
      </c>
      <c r="N595" t="s">
        <v>222</v>
      </c>
      <c r="O595" t="s">
        <v>6100</v>
      </c>
      <c r="P595" t="s">
        <v>751</v>
      </c>
      <c r="Q595">
        <v>593</v>
      </c>
      <c r="R595" t="s">
        <v>32579</v>
      </c>
      <c r="S595">
        <v>0.8833333333333333</v>
      </c>
      <c r="T595">
        <v>16.133333333333333</v>
      </c>
      <c r="U595" t="s">
        <v>32580</v>
      </c>
      <c r="V595">
        <v>0</v>
      </c>
      <c r="W595">
        <v>0.8833333333333333</v>
      </c>
    </row>
    <row r="596" spans="1:23" x14ac:dyDescent="0.3">
      <c r="A596">
        <v>595</v>
      </c>
      <c r="B596" t="s">
        <v>6101</v>
      </c>
      <c r="C596">
        <v>63</v>
      </c>
      <c r="D596" t="s">
        <v>6102</v>
      </c>
      <c r="E596">
        <v>1</v>
      </c>
      <c r="F596">
        <v>4</v>
      </c>
      <c r="G596" t="s">
        <v>192</v>
      </c>
      <c r="H596">
        <v>59</v>
      </c>
      <c r="I596" s="19">
        <v>45298.575694444444</v>
      </c>
      <c r="J596" s="19">
        <v>45299.357638888891</v>
      </c>
      <c r="K596" s="19">
        <v>45302.90902777778</v>
      </c>
      <c r="L596" s="19">
        <v>45303.575694444444</v>
      </c>
      <c r="M596">
        <v>0</v>
      </c>
      <c r="N596" t="s">
        <v>307</v>
      </c>
      <c r="O596" t="s">
        <v>6108</v>
      </c>
      <c r="P596" t="s">
        <v>225</v>
      </c>
      <c r="Q596">
        <v>594</v>
      </c>
      <c r="R596" t="s">
        <v>32579</v>
      </c>
      <c r="S596">
        <v>18.766666666666666</v>
      </c>
      <c r="T596">
        <v>104</v>
      </c>
      <c r="U596" t="s">
        <v>32580</v>
      </c>
      <c r="V596">
        <v>0</v>
      </c>
      <c r="W596">
        <v>18.766666666666666</v>
      </c>
    </row>
    <row r="597" spans="1:23" x14ac:dyDescent="0.3">
      <c r="A597">
        <v>596</v>
      </c>
      <c r="B597" t="s">
        <v>6109</v>
      </c>
      <c r="C597">
        <v>55</v>
      </c>
      <c r="D597" t="s">
        <v>6110</v>
      </c>
      <c r="E597">
        <v>3</v>
      </c>
      <c r="F597">
        <v>3</v>
      </c>
      <c r="G597" t="s">
        <v>192</v>
      </c>
      <c r="H597">
        <v>20</v>
      </c>
      <c r="I597" s="19">
        <v>45437.775694444441</v>
      </c>
      <c r="J597" s="19">
        <v>45437.834027777775</v>
      </c>
      <c r="K597" s="19">
        <v>45439.568749999999</v>
      </c>
      <c r="L597" s="19">
        <v>45439.775694444441</v>
      </c>
      <c r="M597">
        <v>0</v>
      </c>
      <c r="N597" t="s">
        <v>128</v>
      </c>
      <c r="O597" t="s">
        <v>6116</v>
      </c>
      <c r="P597" t="s">
        <v>877</v>
      </c>
      <c r="Q597">
        <v>595</v>
      </c>
      <c r="R597" t="s">
        <v>32579</v>
      </c>
      <c r="S597">
        <v>1.4</v>
      </c>
      <c r="T597">
        <v>43.033333333333331</v>
      </c>
      <c r="U597" t="s">
        <v>32580</v>
      </c>
      <c r="V597">
        <v>0</v>
      </c>
      <c r="W597">
        <v>1.4</v>
      </c>
    </row>
    <row r="598" spans="1:23" x14ac:dyDescent="0.3">
      <c r="A598">
        <v>597</v>
      </c>
      <c r="B598" t="s">
        <v>6118</v>
      </c>
      <c r="C598">
        <v>78</v>
      </c>
      <c r="D598" t="s">
        <v>6119</v>
      </c>
      <c r="E598">
        <v>3</v>
      </c>
      <c r="F598">
        <v>2</v>
      </c>
      <c r="G598" t="s">
        <v>116</v>
      </c>
      <c r="H598">
        <v>6</v>
      </c>
      <c r="I598" s="19">
        <v>45033.883333333331</v>
      </c>
      <c r="J598" s="19">
        <v>45034.051388888889</v>
      </c>
      <c r="K598" s="19">
        <v>45034.674305555556</v>
      </c>
      <c r="L598" s="19">
        <v>45034.883333333331</v>
      </c>
      <c r="M598">
        <v>0</v>
      </c>
      <c r="N598" t="s">
        <v>222</v>
      </c>
      <c r="O598" t="s">
        <v>6124</v>
      </c>
      <c r="P598" t="s">
        <v>194</v>
      </c>
      <c r="Q598">
        <v>596</v>
      </c>
      <c r="R598" t="s">
        <v>32579</v>
      </c>
      <c r="S598">
        <v>4.0333333333333332</v>
      </c>
      <c r="T598">
        <v>18.983333333333334</v>
      </c>
      <c r="U598" t="s">
        <v>32580</v>
      </c>
      <c r="V598">
        <v>0</v>
      </c>
      <c r="W598">
        <v>4.0333333333333332</v>
      </c>
    </row>
    <row r="599" spans="1:23" x14ac:dyDescent="0.3">
      <c r="A599">
        <v>598</v>
      </c>
      <c r="B599" t="s">
        <v>6126</v>
      </c>
      <c r="C599">
        <v>26</v>
      </c>
      <c r="D599" t="s">
        <v>6127</v>
      </c>
      <c r="E599">
        <v>2</v>
      </c>
      <c r="F599">
        <v>2</v>
      </c>
      <c r="G599" t="s">
        <v>116</v>
      </c>
      <c r="H599">
        <v>114</v>
      </c>
      <c r="I599" s="19">
        <v>45529.884722222225</v>
      </c>
      <c r="J599" s="19">
        <v>45530.025694444441</v>
      </c>
      <c r="K599" s="19">
        <v>45530.795138888891</v>
      </c>
      <c r="L599" s="19">
        <v>45530.884722222225</v>
      </c>
      <c r="M599">
        <v>0</v>
      </c>
      <c r="N599" t="s">
        <v>307</v>
      </c>
      <c r="O599" t="s">
        <v>6133</v>
      </c>
      <c r="P599" t="s">
        <v>584</v>
      </c>
      <c r="Q599">
        <v>597</v>
      </c>
      <c r="R599" t="s">
        <v>32579</v>
      </c>
      <c r="S599">
        <v>3.3833333333333333</v>
      </c>
      <c r="T599">
        <v>21.849999999999998</v>
      </c>
      <c r="U599" t="s">
        <v>32580</v>
      </c>
      <c r="V599">
        <v>0</v>
      </c>
      <c r="W599">
        <v>3.3833333333333333</v>
      </c>
    </row>
    <row r="600" spans="1:23" x14ac:dyDescent="0.3">
      <c r="A600">
        <v>599</v>
      </c>
      <c r="B600" t="s">
        <v>6134</v>
      </c>
      <c r="C600">
        <v>57</v>
      </c>
      <c r="D600" t="s">
        <v>6135</v>
      </c>
      <c r="E600">
        <v>1</v>
      </c>
      <c r="F600">
        <v>3</v>
      </c>
      <c r="G600" t="s">
        <v>116</v>
      </c>
      <c r="H600">
        <v>16</v>
      </c>
      <c r="I600" s="19">
        <v>45257.222916666666</v>
      </c>
      <c r="J600" s="19">
        <v>45257.347222222219</v>
      </c>
      <c r="K600" s="19">
        <v>45259.073611111111</v>
      </c>
      <c r="L600" s="19">
        <v>45259.222916666666</v>
      </c>
      <c r="M600">
        <v>0</v>
      </c>
      <c r="N600" t="s">
        <v>307</v>
      </c>
      <c r="O600" t="s">
        <v>6142</v>
      </c>
      <c r="P600" t="s">
        <v>751</v>
      </c>
      <c r="Q600">
        <v>598</v>
      </c>
      <c r="R600" t="s">
        <v>32579</v>
      </c>
      <c r="S600">
        <v>2.9833333333333334</v>
      </c>
      <c r="T600">
        <v>44.416666666666664</v>
      </c>
      <c r="U600" t="s">
        <v>32580</v>
      </c>
      <c r="V600">
        <v>0</v>
      </c>
      <c r="W600">
        <v>2.9833333333333334</v>
      </c>
    </row>
    <row r="601" spans="1:23" x14ac:dyDescent="0.3">
      <c r="A601">
        <v>600</v>
      </c>
      <c r="B601" t="s">
        <v>6144</v>
      </c>
      <c r="C601">
        <v>53</v>
      </c>
      <c r="D601" t="s">
        <v>6145</v>
      </c>
      <c r="E601">
        <v>1</v>
      </c>
      <c r="F601">
        <v>3</v>
      </c>
      <c r="G601" t="s">
        <v>172</v>
      </c>
      <c r="H601">
        <v>72</v>
      </c>
      <c r="I601" s="19">
        <v>45453.525000000001</v>
      </c>
      <c r="J601" s="19">
        <v>45453.717361111114</v>
      </c>
      <c r="K601" s="19"/>
      <c r="L601" s="19">
        <v>45456.525000000001</v>
      </c>
      <c r="M601">
        <v>1</v>
      </c>
      <c r="N601" t="s">
        <v>165</v>
      </c>
      <c r="O601" t="s">
        <v>6149</v>
      </c>
      <c r="Q601">
        <v>599</v>
      </c>
      <c r="R601" t="s">
        <v>32582</v>
      </c>
      <c r="S601">
        <v>4.6166666666666663</v>
      </c>
      <c r="U601" t="s">
        <v>32581</v>
      </c>
      <c r="V601">
        <v>1</v>
      </c>
      <c r="W601">
        <v>4.6166666666666663</v>
      </c>
    </row>
    <row r="602" spans="1:23" x14ac:dyDescent="0.3">
      <c r="A602">
        <v>601</v>
      </c>
      <c r="B602" t="s">
        <v>6151</v>
      </c>
      <c r="C602">
        <v>5</v>
      </c>
      <c r="D602" t="s">
        <v>6152</v>
      </c>
      <c r="E602">
        <v>3</v>
      </c>
      <c r="F602">
        <v>3</v>
      </c>
      <c r="G602" t="s">
        <v>116</v>
      </c>
      <c r="H602">
        <v>35</v>
      </c>
      <c r="I602" s="19">
        <v>45419.879166666666</v>
      </c>
      <c r="J602" s="19">
        <v>45420.150694444441</v>
      </c>
      <c r="K602" s="19">
        <v>45421.34652777778</v>
      </c>
      <c r="L602" s="19">
        <v>45422.879166666666</v>
      </c>
      <c r="M602">
        <v>0</v>
      </c>
      <c r="N602" t="s">
        <v>307</v>
      </c>
      <c r="O602" t="s">
        <v>6158</v>
      </c>
      <c r="P602" t="s">
        <v>274</v>
      </c>
      <c r="Q602">
        <v>600</v>
      </c>
      <c r="R602" t="s">
        <v>32579</v>
      </c>
      <c r="S602">
        <v>6.5166666666666666</v>
      </c>
      <c r="T602">
        <v>35.216666666666669</v>
      </c>
      <c r="U602" t="s">
        <v>32580</v>
      </c>
      <c r="V602">
        <v>0</v>
      </c>
      <c r="W602">
        <v>6.5166666666666666</v>
      </c>
    </row>
    <row r="603" spans="1:23" x14ac:dyDescent="0.3">
      <c r="A603">
        <v>602</v>
      </c>
      <c r="B603" t="s">
        <v>6159</v>
      </c>
      <c r="C603">
        <v>47</v>
      </c>
      <c r="D603" t="s">
        <v>6161</v>
      </c>
      <c r="E603">
        <v>1</v>
      </c>
      <c r="F603">
        <v>4</v>
      </c>
      <c r="G603" t="s">
        <v>192</v>
      </c>
      <c r="H603">
        <v>110</v>
      </c>
      <c r="I603" s="19">
        <v>45214.372916666667</v>
      </c>
      <c r="J603" s="19">
        <v>45215.032638888886</v>
      </c>
      <c r="K603" s="19">
        <v>45216.229861111111</v>
      </c>
      <c r="L603" s="19">
        <v>45219.372916666667</v>
      </c>
      <c r="M603">
        <v>0</v>
      </c>
      <c r="N603" t="s">
        <v>307</v>
      </c>
      <c r="O603" t="s">
        <v>6167</v>
      </c>
      <c r="P603" t="s">
        <v>293</v>
      </c>
      <c r="Q603">
        <v>601</v>
      </c>
      <c r="R603" t="s">
        <v>32579</v>
      </c>
      <c r="S603">
        <v>15.833333333333332</v>
      </c>
      <c r="T603">
        <v>44.566666666666663</v>
      </c>
      <c r="U603" t="s">
        <v>32580</v>
      </c>
      <c r="V603">
        <v>0</v>
      </c>
      <c r="W603">
        <v>15.833333333333332</v>
      </c>
    </row>
    <row r="604" spans="1:23" x14ac:dyDescent="0.3">
      <c r="A604">
        <v>603</v>
      </c>
      <c r="B604" t="s">
        <v>6168</v>
      </c>
      <c r="C604">
        <v>78</v>
      </c>
      <c r="D604" t="s">
        <v>6169</v>
      </c>
      <c r="E604">
        <v>4</v>
      </c>
      <c r="F604">
        <v>2</v>
      </c>
      <c r="G604" t="s">
        <v>192</v>
      </c>
      <c r="H604">
        <v>117</v>
      </c>
      <c r="I604" s="19">
        <v>45389.027083333334</v>
      </c>
      <c r="J604" s="19">
        <v>45389.419444444444</v>
      </c>
      <c r="K604" s="19">
        <v>45389.90625</v>
      </c>
      <c r="L604" s="19">
        <v>45390.027083333334</v>
      </c>
      <c r="M604">
        <v>0</v>
      </c>
      <c r="N604" t="s">
        <v>128</v>
      </c>
      <c r="O604" t="s">
        <v>3495</v>
      </c>
      <c r="P604" t="s">
        <v>6176</v>
      </c>
      <c r="Q604">
        <v>602</v>
      </c>
      <c r="R604" t="s">
        <v>32579</v>
      </c>
      <c r="S604">
        <v>9.4166666666666661</v>
      </c>
      <c r="T604">
        <v>21.099999999999998</v>
      </c>
      <c r="U604" t="s">
        <v>32580</v>
      </c>
      <c r="V604">
        <v>0</v>
      </c>
      <c r="W604">
        <v>9.4166666666666661</v>
      </c>
    </row>
    <row r="605" spans="1:23" x14ac:dyDescent="0.3">
      <c r="A605">
        <v>604</v>
      </c>
      <c r="B605" t="s">
        <v>6177</v>
      </c>
      <c r="C605">
        <v>24</v>
      </c>
      <c r="D605" t="s">
        <v>6178</v>
      </c>
      <c r="E605">
        <v>2</v>
      </c>
      <c r="F605">
        <v>2</v>
      </c>
      <c r="G605" t="s">
        <v>192</v>
      </c>
      <c r="H605">
        <v>17</v>
      </c>
      <c r="I605" s="19">
        <v>45311.928472222222</v>
      </c>
      <c r="J605" s="19">
        <v>45312.116666666669</v>
      </c>
      <c r="K605" s="19">
        <v>45312.334722222222</v>
      </c>
      <c r="L605" s="19">
        <v>45312.428472222222</v>
      </c>
      <c r="M605">
        <v>0</v>
      </c>
      <c r="N605" t="s">
        <v>307</v>
      </c>
      <c r="O605" t="s">
        <v>6184</v>
      </c>
      <c r="P605" t="s">
        <v>398</v>
      </c>
      <c r="Q605">
        <v>603</v>
      </c>
      <c r="R605" t="s">
        <v>32579</v>
      </c>
      <c r="S605">
        <v>4.5166666666666666</v>
      </c>
      <c r="T605">
        <v>9.75</v>
      </c>
      <c r="U605" t="s">
        <v>32580</v>
      </c>
      <c r="V605">
        <v>0</v>
      </c>
      <c r="W605">
        <v>4.5166666666666666</v>
      </c>
    </row>
    <row r="606" spans="1:23" x14ac:dyDescent="0.3">
      <c r="A606">
        <v>605</v>
      </c>
      <c r="B606" t="s">
        <v>6185</v>
      </c>
      <c r="C606">
        <v>55</v>
      </c>
      <c r="D606" t="s">
        <v>6186</v>
      </c>
      <c r="E606">
        <v>1</v>
      </c>
      <c r="F606">
        <v>3</v>
      </c>
      <c r="G606" t="s">
        <v>192</v>
      </c>
      <c r="H606">
        <v>92</v>
      </c>
      <c r="I606" s="19">
        <v>45226.327777777777</v>
      </c>
      <c r="J606" s="19">
        <v>45226.617361111108</v>
      </c>
      <c r="K606" s="19">
        <v>45227.26666666667</v>
      </c>
      <c r="L606" s="19">
        <v>45228.327777777777</v>
      </c>
      <c r="M606">
        <v>0</v>
      </c>
      <c r="N606" t="s">
        <v>307</v>
      </c>
      <c r="O606" t="s">
        <v>6193</v>
      </c>
      <c r="P606" t="s">
        <v>225</v>
      </c>
      <c r="Q606">
        <v>604</v>
      </c>
      <c r="R606" t="s">
        <v>32579</v>
      </c>
      <c r="S606">
        <v>6.9499999999999993</v>
      </c>
      <c r="T606">
        <v>22.533333333333331</v>
      </c>
      <c r="U606" t="s">
        <v>32580</v>
      </c>
      <c r="V606">
        <v>0</v>
      </c>
      <c r="W606">
        <v>6.9499999999999993</v>
      </c>
    </row>
    <row r="607" spans="1:23" x14ac:dyDescent="0.3">
      <c r="A607">
        <v>606</v>
      </c>
      <c r="B607" t="s">
        <v>6194</v>
      </c>
      <c r="C607">
        <v>35</v>
      </c>
      <c r="D607" t="s">
        <v>6195</v>
      </c>
      <c r="E607">
        <v>4</v>
      </c>
      <c r="F607">
        <v>2</v>
      </c>
      <c r="G607" t="s">
        <v>116</v>
      </c>
      <c r="H607">
        <v>100</v>
      </c>
      <c r="I607" s="19">
        <v>45133.084722222222</v>
      </c>
      <c r="J607" s="19">
        <v>45133.207638888889</v>
      </c>
      <c r="K607" s="19">
        <v>45133.46875</v>
      </c>
      <c r="L607" s="19">
        <v>45134.084722222222</v>
      </c>
      <c r="M607">
        <v>0</v>
      </c>
      <c r="N607" t="s">
        <v>307</v>
      </c>
      <c r="O607" t="s">
        <v>2325</v>
      </c>
      <c r="P607" t="s">
        <v>6201</v>
      </c>
      <c r="Q607">
        <v>605</v>
      </c>
      <c r="R607" t="s">
        <v>32579</v>
      </c>
      <c r="S607">
        <v>2.9499999999999997</v>
      </c>
      <c r="T607">
        <v>9.2166666666666668</v>
      </c>
      <c r="U607" t="s">
        <v>32580</v>
      </c>
      <c r="V607">
        <v>0</v>
      </c>
      <c r="W607">
        <v>2.9499999999999997</v>
      </c>
    </row>
    <row r="608" spans="1:23" x14ac:dyDescent="0.3">
      <c r="A608">
        <v>607</v>
      </c>
      <c r="B608" t="s">
        <v>6202</v>
      </c>
      <c r="C608">
        <v>19</v>
      </c>
      <c r="D608" t="s">
        <v>6203</v>
      </c>
      <c r="E608">
        <v>1</v>
      </c>
      <c r="F608">
        <v>3</v>
      </c>
      <c r="G608" t="s">
        <v>192</v>
      </c>
      <c r="H608">
        <v>40</v>
      </c>
      <c r="I608" s="19">
        <v>45500.177083333336</v>
      </c>
      <c r="J608" s="19">
        <v>45500.254166666666</v>
      </c>
      <c r="K608" s="19">
        <v>45501.857638888891</v>
      </c>
      <c r="L608" s="19">
        <v>45502.177083333336</v>
      </c>
      <c r="M608">
        <v>0</v>
      </c>
      <c r="N608" t="s">
        <v>222</v>
      </c>
      <c r="O608" t="s">
        <v>6210</v>
      </c>
      <c r="P608" t="s">
        <v>751</v>
      </c>
      <c r="Q608">
        <v>606</v>
      </c>
      <c r="R608" t="s">
        <v>32579</v>
      </c>
      <c r="S608">
        <v>1.8499999999999999</v>
      </c>
      <c r="T608">
        <v>40.333333333333329</v>
      </c>
      <c r="U608" t="s">
        <v>32580</v>
      </c>
      <c r="V608">
        <v>0</v>
      </c>
      <c r="W608">
        <v>1.8499999999999999</v>
      </c>
    </row>
    <row r="609" spans="1:23" x14ac:dyDescent="0.3">
      <c r="A609">
        <v>608</v>
      </c>
      <c r="B609" t="s">
        <v>6211</v>
      </c>
      <c r="C609">
        <v>9</v>
      </c>
      <c r="D609" t="s">
        <v>6212</v>
      </c>
      <c r="E609">
        <v>1</v>
      </c>
      <c r="F609">
        <v>3</v>
      </c>
      <c r="G609" t="s">
        <v>116</v>
      </c>
      <c r="H609">
        <v>92</v>
      </c>
      <c r="I609" s="19">
        <v>45639.972916666666</v>
      </c>
      <c r="J609" s="19">
        <v>45640.390277777777</v>
      </c>
      <c r="K609" s="19">
        <v>45641.677777777775</v>
      </c>
      <c r="L609" s="19">
        <v>45642.972916666666</v>
      </c>
      <c r="M609">
        <v>0</v>
      </c>
      <c r="N609" t="s">
        <v>307</v>
      </c>
      <c r="O609" t="s">
        <v>6218</v>
      </c>
      <c r="P609" t="s">
        <v>363</v>
      </c>
      <c r="Q609">
        <v>607</v>
      </c>
      <c r="R609" t="s">
        <v>32579</v>
      </c>
      <c r="S609">
        <v>10.016666666666666</v>
      </c>
      <c r="T609">
        <v>40.916666666666664</v>
      </c>
      <c r="U609" t="s">
        <v>32580</v>
      </c>
      <c r="V609">
        <v>0</v>
      </c>
      <c r="W609">
        <v>10.016666666666666</v>
      </c>
    </row>
    <row r="610" spans="1:23" x14ac:dyDescent="0.3">
      <c r="A610">
        <v>609</v>
      </c>
      <c r="B610" t="s">
        <v>6219</v>
      </c>
      <c r="C610">
        <v>62</v>
      </c>
      <c r="D610" t="s">
        <v>6221</v>
      </c>
      <c r="E610">
        <v>1</v>
      </c>
      <c r="F610">
        <v>3</v>
      </c>
      <c r="G610" t="s">
        <v>116</v>
      </c>
      <c r="H610">
        <v>3</v>
      </c>
      <c r="I610" s="19">
        <v>45134.697222222225</v>
      </c>
      <c r="J610" s="19">
        <v>45134.771527777775</v>
      </c>
      <c r="K610" s="19">
        <v>45135.402083333334</v>
      </c>
      <c r="L610" s="19">
        <v>45135.697222222225</v>
      </c>
      <c r="M610">
        <v>0</v>
      </c>
      <c r="N610" t="s">
        <v>165</v>
      </c>
      <c r="O610" t="s">
        <v>6260</v>
      </c>
      <c r="P610" t="s">
        <v>751</v>
      </c>
      <c r="Q610">
        <v>608</v>
      </c>
      <c r="R610" t="s">
        <v>32579</v>
      </c>
      <c r="S610">
        <v>1.7833333333333332</v>
      </c>
      <c r="T610">
        <v>16.916666666666664</v>
      </c>
      <c r="U610" t="s">
        <v>32580</v>
      </c>
      <c r="V610">
        <v>0</v>
      </c>
      <c r="W610">
        <v>1.7833333333333332</v>
      </c>
    </row>
    <row r="611" spans="1:23" x14ac:dyDescent="0.3">
      <c r="A611">
        <v>610</v>
      </c>
      <c r="B611" t="s">
        <v>6262</v>
      </c>
      <c r="C611">
        <v>35</v>
      </c>
      <c r="D611" t="s">
        <v>6263</v>
      </c>
      <c r="E611">
        <v>1</v>
      </c>
      <c r="F611">
        <v>3</v>
      </c>
      <c r="G611" t="s">
        <v>116</v>
      </c>
      <c r="H611">
        <v>105</v>
      </c>
      <c r="I611" s="19">
        <v>45211.531944444447</v>
      </c>
      <c r="J611" s="19">
        <v>45211.635416666664</v>
      </c>
      <c r="K611" s="19">
        <v>45213.886111111111</v>
      </c>
      <c r="L611" s="19">
        <v>45214.531944444447</v>
      </c>
      <c r="M611">
        <v>0</v>
      </c>
      <c r="N611" t="s">
        <v>128</v>
      </c>
      <c r="O611" t="s">
        <v>6271</v>
      </c>
      <c r="P611" t="s">
        <v>363</v>
      </c>
      <c r="Q611">
        <v>609</v>
      </c>
      <c r="R611" t="s">
        <v>32579</v>
      </c>
      <c r="S611">
        <v>2.4833333333333334</v>
      </c>
      <c r="T611">
        <v>56.5</v>
      </c>
      <c r="U611" t="s">
        <v>32580</v>
      </c>
      <c r="V611">
        <v>0</v>
      </c>
      <c r="W611">
        <v>2.4833333333333334</v>
      </c>
    </row>
    <row r="612" spans="1:23" x14ac:dyDescent="0.3">
      <c r="A612">
        <v>611</v>
      </c>
      <c r="B612" t="s">
        <v>6273</v>
      </c>
      <c r="C612">
        <v>51</v>
      </c>
      <c r="D612" t="s">
        <v>6274</v>
      </c>
      <c r="E612">
        <v>3</v>
      </c>
      <c r="F612">
        <v>3</v>
      </c>
      <c r="G612" t="s">
        <v>192</v>
      </c>
      <c r="H612">
        <v>53</v>
      </c>
      <c r="I612" s="19">
        <v>45076.603472222225</v>
      </c>
      <c r="J612" s="19">
        <v>45076.712500000001</v>
      </c>
      <c r="K612" s="19">
        <v>45078.394444444442</v>
      </c>
      <c r="L612" s="19">
        <v>45079.603472222225</v>
      </c>
      <c r="M612">
        <v>0</v>
      </c>
      <c r="N612" t="s">
        <v>128</v>
      </c>
      <c r="O612" t="s">
        <v>6280</v>
      </c>
      <c r="P612" t="s">
        <v>877</v>
      </c>
      <c r="Q612">
        <v>610</v>
      </c>
      <c r="R612" t="s">
        <v>32579</v>
      </c>
      <c r="S612">
        <v>2.6166666666666667</v>
      </c>
      <c r="T612">
        <v>42.983333333333334</v>
      </c>
      <c r="U612" t="s">
        <v>32580</v>
      </c>
      <c r="V612">
        <v>0</v>
      </c>
      <c r="W612">
        <v>2.6166666666666667</v>
      </c>
    </row>
    <row r="613" spans="1:23" x14ac:dyDescent="0.3">
      <c r="A613">
        <v>612</v>
      </c>
      <c r="B613" t="s">
        <v>6282</v>
      </c>
      <c r="C613">
        <v>58</v>
      </c>
      <c r="D613" t="s">
        <v>6283</v>
      </c>
      <c r="E613">
        <v>4</v>
      </c>
      <c r="F613">
        <v>2</v>
      </c>
      <c r="G613" t="s">
        <v>116</v>
      </c>
      <c r="H613">
        <v>19</v>
      </c>
      <c r="I613" s="19">
        <v>45040.119444444441</v>
      </c>
      <c r="J613" s="19">
        <v>45040.135416666664</v>
      </c>
      <c r="K613" s="19">
        <v>45040.265277777777</v>
      </c>
      <c r="L613" s="19">
        <v>45040.452777777777</v>
      </c>
      <c r="M613">
        <v>0</v>
      </c>
      <c r="N613" t="s">
        <v>165</v>
      </c>
      <c r="O613" t="s">
        <v>5271</v>
      </c>
      <c r="P613" t="s">
        <v>6288</v>
      </c>
      <c r="Q613">
        <v>611</v>
      </c>
      <c r="R613" t="s">
        <v>32579</v>
      </c>
      <c r="S613">
        <v>0.3833333333333333</v>
      </c>
      <c r="T613">
        <v>3.5</v>
      </c>
      <c r="U613" t="s">
        <v>32580</v>
      </c>
      <c r="V613">
        <v>0</v>
      </c>
      <c r="W613">
        <v>0.3833333333333333</v>
      </c>
    </row>
    <row r="614" spans="1:23" x14ac:dyDescent="0.3">
      <c r="A614">
        <v>613</v>
      </c>
      <c r="B614" t="s">
        <v>6289</v>
      </c>
      <c r="C614">
        <v>76</v>
      </c>
      <c r="D614" t="s">
        <v>6290</v>
      </c>
      <c r="E614">
        <v>1</v>
      </c>
      <c r="F614">
        <v>3</v>
      </c>
      <c r="G614" t="s">
        <v>192</v>
      </c>
      <c r="H614">
        <v>5</v>
      </c>
      <c r="I614" s="19">
        <v>45302.039583333331</v>
      </c>
      <c r="J614" s="19">
        <v>45302.290972222225</v>
      </c>
      <c r="K614" s="19">
        <v>45304.69027777778</v>
      </c>
      <c r="L614" s="19">
        <v>45305.039583333331</v>
      </c>
      <c r="M614">
        <v>0</v>
      </c>
      <c r="N614" t="s">
        <v>128</v>
      </c>
      <c r="O614" t="s">
        <v>6298</v>
      </c>
      <c r="P614" t="s">
        <v>751</v>
      </c>
      <c r="Q614">
        <v>612</v>
      </c>
      <c r="R614" t="s">
        <v>32579</v>
      </c>
      <c r="S614">
        <v>6.0333333333333332</v>
      </c>
      <c r="T614">
        <v>63.616666666666667</v>
      </c>
      <c r="U614" t="s">
        <v>32580</v>
      </c>
      <c r="V614">
        <v>0</v>
      </c>
      <c r="W614">
        <v>6.0333333333333332</v>
      </c>
    </row>
    <row r="615" spans="1:23" x14ac:dyDescent="0.3">
      <c r="A615">
        <v>614</v>
      </c>
      <c r="B615" t="s">
        <v>6300</v>
      </c>
      <c r="C615">
        <v>80</v>
      </c>
      <c r="D615" t="s">
        <v>6301</v>
      </c>
      <c r="E615">
        <v>5</v>
      </c>
      <c r="F615">
        <v>3</v>
      </c>
      <c r="G615" t="s">
        <v>116</v>
      </c>
      <c r="H615">
        <v>2</v>
      </c>
      <c r="I615" s="19">
        <v>45182.555555555555</v>
      </c>
      <c r="J615" s="19">
        <v>45182.788888888892</v>
      </c>
      <c r="K615" s="19">
        <v>45185.009722222225</v>
      </c>
      <c r="L615" s="19">
        <v>45185.555555555555</v>
      </c>
      <c r="M615">
        <v>0</v>
      </c>
      <c r="N615" t="s">
        <v>165</v>
      </c>
      <c r="O615" t="s">
        <v>6307</v>
      </c>
      <c r="P615" t="s">
        <v>135</v>
      </c>
      <c r="Q615">
        <v>613</v>
      </c>
      <c r="R615" t="s">
        <v>32579</v>
      </c>
      <c r="S615">
        <v>5.6</v>
      </c>
      <c r="T615">
        <v>58.9</v>
      </c>
      <c r="U615" t="s">
        <v>32580</v>
      </c>
      <c r="V615">
        <v>0</v>
      </c>
      <c r="W615">
        <v>5.6</v>
      </c>
    </row>
    <row r="616" spans="1:23" x14ac:dyDescent="0.3">
      <c r="A616">
        <v>615</v>
      </c>
      <c r="B616" t="s">
        <v>6309</v>
      </c>
      <c r="C616">
        <v>30</v>
      </c>
      <c r="D616" t="s">
        <v>6310</v>
      </c>
      <c r="E616">
        <v>1</v>
      </c>
      <c r="F616">
        <v>3</v>
      </c>
      <c r="G616" t="s">
        <v>116</v>
      </c>
      <c r="H616">
        <v>105</v>
      </c>
      <c r="I616" s="19">
        <v>45496.892361111109</v>
      </c>
      <c r="J616" s="19">
        <v>45497.188194444447</v>
      </c>
      <c r="K616" s="19">
        <v>45498.542361111111</v>
      </c>
      <c r="L616" s="19">
        <v>45498.892361111109</v>
      </c>
      <c r="M616">
        <v>0</v>
      </c>
      <c r="N616" t="s">
        <v>165</v>
      </c>
      <c r="O616" t="s">
        <v>6317</v>
      </c>
      <c r="P616" t="s">
        <v>225</v>
      </c>
      <c r="Q616">
        <v>614</v>
      </c>
      <c r="R616" t="s">
        <v>32579</v>
      </c>
      <c r="S616">
        <v>7.1</v>
      </c>
      <c r="T616">
        <v>39.6</v>
      </c>
      <c r="U616" t="s">
        <v>32580</v>
      </c>
      <c r="V616">
        <v>0</v>
      </c>
      <c r="W616">
        <v>7.1</v>
      </c>
    </row>
    <row r="617" spans="1:23" x14ac:dyDescent="0.3">
      <c r="A617">
        <v>616</v>
      </c>
      <c r="B617" t="s">
        <v>6318</v>
      </c>
      <c r="C617">
        <v>33</v>
      </c>
      <c r="D617" t="s">
        <v>6319</v>
      </c>
      <c r="E617">
        <v>1</v>
      </c>
      <c r="F617">
        <v>2</v>
      </c>
      <c r="G617" t="s">
        <v>116</v>
      </c>
      <c r="H617">
        <v>33</v>
      </c>
      <c r="I617" s="19">
        <v>45185.498611111114</v>
      </c>
      <c r="J617" s="19">
        <v>45185.824999999997</v>
      </c>
      <c r="K617" s="19">
        <v>45187.406944444447</v>
      </c>
      <c r="L617" s="19">
        <v>45186.498611111114</v>
      </c>
      <c r="M617">
        <v>1</v>
      </c>
      <c r="N617" t="s">
        <v>165</v>
      </c>
      <c r="O617" t="s">
        <v>6324</v>
      </c>
      <c r="P617" t="s">
        <v>363</v>
      </c>
      <c r="Q617">
        <v>615</v>
      </c>
      <c r="R617" t="s">
        <v>32579</v>
      </c>
      <c r="S617">
        <v>7.833333333333333</v>
      </c>
      <c r="T617">
        <v>45.8</v>
      </c>
      <c r="U617" t="s">
        <v>32581</v>
      </c>
      <c r="V617">
        <v>1</v>
      </c>
      <c r="W617">
        <v>7.833333333333333</v>
      </c>
    </row>
    <row r="618" spans="1:23" x14ac:dyDescent="0.3">
      <c r="A618">
        <v>617</v>
      </c>
      <c r="B618" t="s">
        <v>6325</v>
      </c>
      <c r="C618">
        <v>3</v>
      </c>
      <c r="D618" t="s">
        <v>6327</v>
      </c>
      <c r="E618">
        <v>5</v>
      </c>
      <c r="F618">
        <v>3</v>
      </c>
      <c r="G618" t="s">
        <v>116</v>
      </c>
      <c r="H618">
        <v>63</v>
      </c>
      <c r="I618" s="19">
        <v>45232.227083333331</v>
      </c>
      <c r="J618" s="19">
        <v>45232.286111111112</v>
      </c>
      <c r="K618" s="19">
        <v>45233.831250000003</v>
      </c>
      <c r="L618" s="19">
        <v>45234.227083333331</v>
      </c>
      <c r="M618">
        <v>0</v>
      </c>
      <c r="N618" t="s">
        <v>307</v>
      </c>
      <c r="O618" t="s">
        <v>6333</v>
      </c>
      <c r="P618" t="s">
        <v>2960</v>
      </c>
      <c r="Q618">
        <v>616</v>
      </c>
      <c r="R618" t="s">
        <v>32579</v>
      </c>
      <c r="S618">
        <v>1.4166666666666665</v>
      </c>
      <c r="T618">
        <v>38.5</v>
      </c>
      <c r="U618" t="s">
        <v>32580</v>
      </c>
      <c r="V618">
        <v>0</v>
      </c>
      <c r="W618">
        <v>1.4166666666666665</v>
      </c>
    </row>
    <row r="619" spans="1:23" x14ac:dyDescent="0.3">
      <c r="A619">
        <v>618</v>
      </c>
      <c r="B619" t="s">
        <v>6334</v>
      </c>
      <c r="C619">
        <v>8</v>
      </c>
      <c r="D619" t="s">
        <v>6335</v>
      </c>
      <c r="E619">
        <v>3</v>
      </c>
      <c r="F619">
        <v>2</v>
      </c>
      <c r="G619" t="s">
        <v>152</v>
      </c>
      <c r="H619">
        <v>82</v>
      </c>
      <c r="I619" s="19">
        <v>45717.129861111112</v>
      </c>
      <c r="J619" s="19"/>
      <c r="K619" s="19"/>
      <c r="L619" s="19">
        <v>45718.129861111112</v>
      </c>
      <c r="M619">
        <v>0</v>
      </c>
      <c r="N619" t="s">
        <v>128</v>
      </c>
      <c r="O619" t="s">
        <v>6339</v>
      </c>
      <c r="Q619">
        <v>617</v>
      </c>
      <c r="R619" t="s">
        <v>32582</v>
      </c>
      <c r="U619" t="s">
        <v>32580</v>
      </c>
      <c r="V619">
        <v>0</v>
      </c>
    </row>
    <row r="620" spans="1:23" x14ac:dyDescent="0.3">
      <c r="A620">
        <v>619</v>
      </c>
      <c r="B620" t="s">
        <v>6340</v>
      </c>
      <c r="C620">
        <v>30</v>
      </c>
      <c r="D620" t="s">
        <v>6342</v>
      </c>
      <c r="E620">
        <v>2</v>
      </c>
      <c r="F620">
        <v>3</v>
      </c>
      <c r="G620" t="s">
        <v>116</v>
      </c>
      <c r="H620">
        <v>114</v>
      </c>
      <c r="I620" s="19">
        <v>45144.368750000001</v>
      </c>
      <c r="J620" s="19">
        <v>45144.433333333334</v>
      </c>
      <c r="K620" s="19">
        <v>45145.500694444447</v>
      </c>
      <c r="L620" s="19">
        <v>45146.368750000001</v>
      </c>
      <c r="M620">
        <v>0</v>
      </c>
      <c r="N620" t="s">
        <v>165</v>
      </c>
      <c r="O620" t="s">
        <v>6347</v>
      </c>
      <c r="P620" t="s">
        <v>6349</v>
      </c>
      <c r="Q620">
        <v>618</v>
      </c>
      <c r="R620" t="s">
        <v>32579</v>
      </c>
      <c r="S620">
        <v>1.55</v>
      </c>
      <c r="T620">
        <v>27.166666666666664</v>
      </c>
      <c r="U620" t="s">
        <v>32580</v>
      </c>
      <c r="V620">
        <v>0</v>
      </c>
      <c r="W620">
        <v>1.55</v>
      </c>
    </row>
    <row r="621" spans="1:23" x14ac:dyDescent="0.3">
      <c r="A621">
        <v>620</v>
      </c>
      <c r="B621" t="s">
        <v>6350</v>
      </c>
      <c r="C621">
        <v>12</v>
      </c>
      <c r="D621" t="s">
        <v>6351</v>
      </c>
      <c r="E621">
        <v>4</v>
      </c>
      <c r="F621">
        <v>3</v>
      </c>
      <c r="G621" t="s">
        <v>116</v>
      </c>
      <c r="H621">
        <v>31</v>
      </c>
      <c r="I621" s="19">
        <v>45428.313888888886</v>
      </c>
      <c r="J621" s="19">
        <v>45428.430555555555</v>
      </c>
      <c r="K621" s="19">
        <v>45431.015277777777</v>
      </c>
      <c r="L621" s="19">
        <v>45431.313888888886</v>
      </c>
      <c r="M621">
        <v>0</v>
      </c>
      <c r="N621" t="s">
        <v>165</v>
      </c>
      <c r="O621" t="s">
        <v>796</v>
      </c>
      <c r="P621" t="s">
        <v>1512</v>
      </c>
      <c r="Q621">
        <v>619</v>
      </c>
      <c r="R621" t="s">
        <v>32579</v>
      </c>
      <c r="S621">
        <v>2.8</v>
      </c>
      <c r="T621">
        <v>64.833333333333329</v>
      </c>
      <c r="U621" t="s">
        <v>32580</v>
      </c>
      <c r="V621">
        <v>0</v>
      </c>
      <c r="W621">
        <v>2.8</v>
      </c>
    </row>
    <row r="622" spans="1:23" x14ac:dyDescent="0.3">
      <c r="A622">
        <v>621</v>
      </c>
      <c r="B622" t="s">
        <v>6357</v>
      </c>
      <c r="C622">
        <v>43</v>
      </c>
      <c r="D622" t="s">
        <v>6359</v>
      </c>
      <c r="E622">
        <v>3</v>
      </c>
      <c r="F622">
        <v>3</v>
      </c>
      <c r="G622" t="s">
        <v>116</v>
      </c>
      <c r="H622">
        <v>36</v>
      </c>
      <c r="I622" s="19">
        <v>45381.15347222222</v>
      </c>
      <c r="J622" s="19">
        <v>45381.270138888889</v>
      </c>
      <c r="K622" s="19">
        <v>45382.115277777775</v>
      </c>
      <c r="L622" s="19">
        <v>45383.15347222222</v>
      </c>
      <c r="M622">
        <v>0</v>
      </c>
      <c r="N622" t="s">
        <v>307</v>
      </c>
      <c r="O622" t="s">
        <v>6365</v>
      </c>
      <c r="P622" t="s">
        <v>246</v>
      </c>
      <c r="Q622">
        <v>620</v>
      </c>
      <c r="R622" t="s">
        <v>32579</v>
      </c>
      <c r="S622">
        <v>2.8</v>
      </c>
      <c r="T622">
        <v>23.083333333333332</v>
      </c>
      <c r="U622" t="s">
        <v>32580</v>
      </c>
      <c r="V622">
        <v>0</v>
      </c>
      <c r="W622">
        <v>2.8</v>
      </c>
    </row>
    <row r="623" spans="1:23" x14ac:dyDescent="0.3">
      <c r="A623">
        <v>622</v>
      </c>
      <c r="B623" t="s">
        <v>6366</v>
      </c>
      <c r="C623">
        <v>8</v>
      </c>
      <c r="D623" t="s">
        <v>6367</v>
      </c>
      <c r="E623">
        <v>2</v>
      </c>
      <c r="F623">
        <v>1</v>
      </c>
      <c r="G623" t="s">
        <v>192</v>
      </c>
      <c r="H623">
        <v>93</v>
      </c>
      <c r="I623" s="19">
        <v>44931.675694444442</v>
      </c>
      <c r="J623" s="19">
        <v>44931.718055555553</v>
      </c>
      <c r="K623" s="19">
        <v>44931.884027777778</v>
      </c>
      <c r="L623" s="19">
        <v>44932.009027777778</v>
      </c>
      <c r="M623">
        <v>0</v>
      </c>
      <c r="N623" t="s">
        <v>307</v>
      </c>
      <c r="O623" t="s">
        <v>6372</v>
      </c>
      <c r="P623" t="s">
        <v>584</v>
      </c>
      <c r="Q623">
        <v>621</v>
      </c>
      <c r="R623" t="s">
        <v>32579</v>
      </c>
      <c r="S623">
        <v>1.0166666666666666</v>
      </c>
      <c r="T623">
        <v>5</v>
      </c>
      <c r="U623" t="s">
        <v>32580</v>
      </c>
      <c r="V623">
        <v>0</v>
      </c>
      <c r="W623">
        <v>1.0166666666666666</v>
      </c>
    </row>
    <row r="624" spans="1:23" x14ac:dyDescent="0.3">
      <c r="A624">
        <v>623</v>
      </c>
      <c r="B624" t="s">
        <v>6374</v>
      </c>
      <c r="C624">
        <v>54</v>
      </c>
      <c r="D624" t="s">
        <v>6375</v>
      </c>
      <c r="E624">
        <v>2</v>
      </c>
      <c r="F624">
        <v>3</v>
      </c>
      <c r="G624" t="s">
        <v>116</v>
      </c>
      <c r="H624">
        <v>73</v>
      </c>
      <c r="I624" s="19">
        <v>44992.380555555559</v>
      </c>
      <c r="J624" s="19">
        <v>44992.415972222225</v>
      </c>
      <c r="K624" s="19">
        <v>44993.220138888886</v>
      </c>
      <c r="L624" s="19">
        <v>44993.380555555559</v>
      </c>
      <c r="M624">
        <v>0</v>
      </c>
      <c r="N624" t="s">
        <v>165</v>
      </c>
      <c r="O624" t="s">
        <v>6381</v>
      </c>
      <c r="P624" t="s">
        <v>6382</v>
      </c>
      <c r="Q624">
        <v>622</v>
      </c>
      <c r="R624" t="s">
        <v>32579</v>
      </c>
      <c r="S624">
        <v>0.85</v>
      </c>
      <c r="T624">
        <v>20.149999999999999</v>
      </c>
      <c r="U624" t="s">
        <v>32580</v>
      </c>
      <c r="V624">
        <v>0</v>
      </c>
      <c r="W624">
        <v>0.85</v>
      </c>
    </row>
    <row r="625" spans="1:23" x14ac:dyDescent="0.3">
      <c r="A625">
        <v>624</v>
      </c>
      <c r="B625" t="s">
        <v>6384</v>
      </c>
      <c r="C625">
        <v>36</v>
      </c>
      <c r="D625" t="s">
        <v>6385</v>
      </c>
      <c r="E625">
        <v>5</v>
      </c>
      <c r="F625">
        <v>4</v>
      </c>
      <c r="G625" t="s">
        <v>116</v>
      </c>
      <c r="H625">
        <v>119</v>
      </c>
      <c r="I625" s="19">
        <v>45120.370833333334</v>
      </c>
      <c r="J625" s="19">
        <v>45120.709027777775</v>
      </c>
      <c r="K625" s="19">
        <v>45123.730555555558</v>
      </c>
      <c r="L625" s="19">
        <v>45124.370833333334</v>
      </c>
      <c r="M625">
        <v>0</v>
      </c>
      <c r="N625" t="s">
        <v>128</v>
      </c>
      <c r="O625" t="s">
        <v>6391</v>
      </c>
      <c r="P625" t="s">
        <v>843</v>
      </c>
      <c r="Q625">
        <v>623</v>
      </c>
      <c r="R625" t="s">
        <v>32579</v>
      </c>
      <c r="S625">
        <v>8.1166666666666671</v>
      </c>
      <c r="T625">
        <v>80.633333333333326</v>
      </c>
      <c r="U625" t="s">
        <v>32580</v>
      </c>
      <c r="V625">
        <v>0</v>
      </c>
      <c r="W625">
        <v>8.1166666666666671</v>
      </c>
    </row>
    <row r="626" spans="1:23" x14ac:dyDescent="0.3">
      <c r="A626">
        <v>625</v>
      </c>
      <c r="B626" t="s">
        <v>6392</v>
      </c>
      <c r="C626">
        <v>22</v>
      </c>
      <c r="D626" t="s">
        <v>6393</v>
      </c>
      <c r="E626">
        <v>1</v>
      </c>
      <c r="F626">
        <v>3</v>
      </c>
      <c r="G626" t="s">
        <v>116</v>
      </c>
      <c r="H626">
        <v>104</v>
      </c>
      <c r="I626" s="19">
        <v>45548.839583333334</v>
      </c>
      <c r="J626" s="19">
        <v>45548.95416666667</v>
      </c>
      <c r="K626" s="19">
        <v>45549.82708333333</v>
      </c>
      <c r="L626" s="19">
        <v>45550.839583333334</v>
      </c>
      <c r="M626">
        <v>0</v>
      </c>
      <c r="N626" t="s">
        <v>165</v>
      </c>
      <c r="O626" t="s">
        <v>6399</v>
      </c>
      <c r="P626" t="s">
        <v>363</v>
      </c>
      <c r="Q626">
        <v>624</v>
      </c>
      <c r="R626" t="s">
        <v>32579</v>
      </c>
      <c r="S626">
        <v>2.75</v>
      </c>
      <c r="T626">
        <v>23.7</v>
      </c>
      <c r="U626" t="s">
        <v>32580</v>
      </c>
      <c r="V626">
        <v>0</v>
      </c>
      <c r="W626">
        <v>2.75</v>
      </c>
    </row>
    <row r="627" spans="1:23" x14ac:dyDescent="0.3">
      <c r="A627">
        <v>626</v>
      </c>
      <c r="B627" t="s">
        <v>6401</v>
      </c>
      <c r="C627">
        <v>55</v>
      </c>
      <c r="D627" t="s">
        <v>6402</v>
      </c>
      <c r="E627">
        <v>2</v>
      </c>
      <c r="F627">
        <v>1</v>
      </c>
      <c r="G627" t="s">
        <v>192</v>
      </c>
      <c r="H627">
        <v>86</v>
      </c>
      <c r="I627" s="19">
        <v>45380.356944444444</v>
      </c>
      <c r="J627" s="19">
        <v>45380.388888888891</v>
      </c>
      <c r="K627" s="19">
        <v>45380.542361111111</v>
      </c>
      <c r="L627" s="19">
        <v>45380.523611111108</v>
      </c>
      <c r="M627">
        <v>1</v>
      </c>
      <c r="N627" t="s">
        <v>128</v>
      </c>
      <c r="O627" t="s">
        <v>6408</v>
      </c>
      <c r="P627" t="s">
        <v>6410</v>
      </c>
      <c r="Q627">
        <v>625</v>
      </c>
      <c r="R627" t="s">
        <v>32579</v>
      </c>
      <c r="S627">
        <v>0.76666666666666661</v>
      </c>
      <c r="T627">
        <v>4.45</v>
      </c>
      <c r="U627" t="s">
        <v>32581</v>
      </c>
      <c r="V627">
        <v>1</v>
      </c>
      <c r="W627">
        <v>0.76666666666666661</v>
      </c>
    </row>
    <row r="628" spans="1:23" x14ac:dyDescent="0.3">
      <c r="A628">
        <v>627</v>
      </c>
      <c r="B628" t="s">
        <v>6411</v>
      </c>
      <c r="C628">
        <v>43</v>
      </c>
      <c r="D628" t="s">
        <v>6412</v>
      </c>
      <c r="E628">
        <v>1</v>
      </c>
      <c r="F628">
        <v>3</v>
      </c>
      <c r="G628" t="s">
        <v>803</v>
      </c>
      <c r="H628">
        <v>100</v>
      </c>
      <c r="I628" s="19">
        <v>45724.220138888886</v>
      </c>
      <c r="J628" s="19">
        <v>45724.393055555556</v>
      </c>
      <c r="K628" s="19"/>
      <c r="L628" s="19">
        <v>45726.220138888886</v>
      </c>
      <c r="M628">
        <v>1</v>
      </c>
      <c r="N628" t="s">
        <v>222</v>
      </c>
      <c r="O628" t="s">
        <v>6417</v>
      </c>
      <c r="Q628">
        <v>626</v>
      </c>
      <c r="R628" t="s">
        <v>32582</v>
      </c>
      <c r="S628">
        <v>4.1499999999999995</v>
      </c>
      <c r="U628" t="s">
        <v>32581</v>
      </c>
      <c r="V628">
        <v>1</v>
      </c>
      <c r="W628">
        <v>4.1499999999999995</v>
      </c>
    </row>
    <row r="629" spans="1:23" x14ac:dyDescent="0.3">
      <c r="A629">
        <v>628</v>
      </c>
      <c r="B629" t="s">
        <v>6419</v>
      </c>
      <c r="C629">
        <v>49</v>
      </c>
      <c r="D629" t="s">
        <v>6420</v>
      </c>
      <c r="E629">
        <v>4</v>
      </c>
      <c r="F629">
        <v>1</v>
      </c>
      <c r="G629" t="s">
        <v>192</v>
      </c>
      <c r="H629">
        <v>45</v>
      </c>
      <c r="I629" s="19">
        <v>44985.650694444441</v>
      </c>
      <c r="J629" s="19">
        <v>44985.710416666669</v>
      </c>
      <c r="K629" s="19">
        <v>44985.876388888886</v>
      </c>
      <c r="L629" s="19">
        <v>44985.817361111112</v>
      </c>
      <c r="M629">
        <v>1</v>
      </c>
      <c r="N629" t="s">
        <v>165</v>
      </c>
      <c r="O629" t="s">
        <v>1265</v>
      </c>
      <c r="P629" t="s">
        <v>6426</v>
      </c>
      <c r="Q629">
        <v>627</v>
      </c>
      <c r="R629" t="s">
        <v>32579</v>
      </c>
      <c r="S629">
        <v>1.4333333333333333</v>
      </c>
      <c r="T629">
        <v>5.4166666666666661</v>
      </c>
      <c r="U629" t="s">
        <v>32581</v>
      </c>
      <c r="V629">
        <v>1</v>
      </c>
      <c r="W629">
        <v>1.4333333333333333</v>
      </c>
    </row>
    <row r="630" spans="1:23" x14ac:dyDescent="0.3">
      <c r="A630">
        <v>629</v>
      </c>
      <c r="B630" t="s">
        <v>6428</v>
      </c>
      <c r="C630">
        <v>19</v>
      </c>
      <c r="D630" t="s">
        <v>6429</v>
      </c>
      <c r="E630">
        <v>2</v>
      </c>
      <c r="F630">
        <v>3</v>
      </c>
      <c r="G630" t="s">
        <v>192</v>
      </c>
      <c r="H630">
        <v>83</v>
      </c>
      <c r="I630" s="19">
        <v>45002.411805555559</v>
      </c>
      <c r="J630" s="19">
        <v>45002.529166666667</v>
      </c>
      <c r="K630" s="19">
        <v>45003.181250000001</v>
      </c>
      <c r="L630" s="19">
        <v>45004.411805555559</v>
      </c>
      <c r="M630">
        <v>0</v>
      </c>
      <c r="N630" t="s">
        <v>222</v>
      </c>
      <c r="O630" t="s">
        <v>6434</v>
      </c>
      <c r="P630" t="s">
        <v>6436</v>
      </c>
      <c r="Q630">
        <v>628</v>
      </c>
      <c r="R630" t="s">
        <v>32579</v>
      </c>
      <c r="S630">
        <v>2.8166666666666664</v>
      </c>
      <c r="T630">
        <v>18.466666666666665</v>
      </c>
      <c r="U630" t="s">
        <v>32580</v>
      </c>
      <c r="V630">
        <v>0</v>
      </c>
      <c r="W630">
        <v>2.8166666666666664</v>
      </c>
    </row>
    <row r="631" spans="1:23" x14ac:dyDescent="0.3">
      <c r="A631">
        <v>630</v>
      </c>
      <c r="B631" t="s">
        <v>6437</v>
      </c>
      <c r="C631">
        <v>75</v>
      </c>
      <c r="D631" t="s">
        <v>6438</v>
      </c>
      <c r="E631">
        <v>4</v>
      </c>
      <c r="F631">
        <v>3</v>
      </c>
      <c r="G631" t="s">
        <v>192</v>
      </c>
      <c r="H631">
        <v>2</v>
      </c>
      <c r="I631" s="19">
        <v>44940.354166666664</v>
      </c>
      <c r="J631" s="19">
        <v>44940.484722222223</v>
      </c>
      <c r="K631" s="19">
        <v>44941.375694444447</v>
      </c>
      <c r="L631" s="19">
        <v>44942.354166666664</v>
      </c>
      <c r="M631">
        <v>0</v>
      </c>
      <c r="N631" t="s">
        <v>222</v>
      </c>
      <c r="O631" t="s">
        <v>6445</v>
      </c>
      <c r="P631" t="s">
        <v>6446</v>
      </c>
      <c r="Q631">
        <v>629</v>
      </c>
      <c r="R631" t="s">
        <v>32579</v>
      </c>
      <c r="S631">
        <v>3.1333333333333333</v>
      </c>
      <c r="T631">
        <v>24.516666666666666</v>
      </c>
      <c r="U631" t="s">
        <v>32580</v>
      </c>
      <c r="V631">
        <v>0</v>
      </c>
      <c r="W631">
        <v>3.1333333333333333</v>
      </c>
    </row>
    <row r="632" spans="1:23" x14ac:dyDescent="0.3">
      <c r="A632">
        <v>631</v>
      </c>
      <c r="B632" t="s">
        <v>6447</v>
      </c>
      <c r="C632">
        <v>1</v>
      </c>
      <c r="D632" t="s">
        <v>6448</v>
      </c>
      <c r="E632">
        <v>5</v>
      </c>
      <c r="F632">
        <v>4</v>
      </c>
      <c r="G632" t="s">
        <v>116</v>
      </c>
      <c r="H632">
        <v>63</v>
      </c>
      <c r="I632" s="19">
        <v>45259.306944444441</v>
      </c>
      <c r="J632" s="19">
        <v>45259.474305555559</v>
      </c>
      <c r="K632" s="19">
        <v>45260.686111111114</v>
      </c>
      <c r="L632" s="19">
        <v>45263.306944444441</v>
      </c>
      <c r="M632">
        <v>0</v>
      </c>
      <c r="N632" t="s">
        <v>128</v>
      </c>
      <c r="O632" t="s">
        <v>6453</v>
      </c>
      <c r="P632" t="s">
        <v>135</v>
      </c>
      <c r="Q632">
        <v>630</v>
      </c>
      <c r="R632" t="s">
        <v>32579</v>
      </c>
      <c r="S632">
        <v>4.0166666666666666</v>
      </c>
      <c r="T632">
        <v>33.1</v>
      </c>
      <c r="U632" t="s">
        <v>32580</v>
      </c>
      <c r="V632">
        <v>0</v>
      </c>
      <c r="W632">
        <v>4.0166666666666666</v>
      </c>
    </row>
    <row r="633" spans="1:23" x14ac:dyDescent="0.3">
      <c r="A633">
        <v>632</v>
      </c>
      <c r="B633" t="s">
        <v>6455</v>
      </c>
      <c r="C633">
        <v>58</v>
      </c>
      <c r="D633" t="s">
        <v>6456</v>
      </c>
      <c r="E633">
        <v>2</v>
      </c>
      <c r="F633">
        <v>3</v>
      </c>
      <c r="G633" t="s">
        <v>192</v>
      </c>
      <c r="H633">
        <v>23</v>
      </c>
      <c r="I633" s="19">
        <v>45229.79791666667</v>
      </c>
      <c r="J633" s="19">
        <v>45229.853472222225</v>
      </c>
      <c r="K633" s="19">
        <v>45230.249305555553</v>
      </c>
      <c r="L633" s="19">
        <v>45230.79791666667</v>
      </c>
      <c r="M633">
        <v>0</v>
      </c>
      <c r="N633" t="s">
        <v>165</v>
      </c>
      <c r="O633" t="s">
        <v>6462</v>
      </c>
      <c r="P633" t="s">
        <v>328</v>
      </c>
      <c r="Q633">
        <v>631</v>
      </c>
      <c r="R633" t="s">
        <v>32579</v>
      </c>
      <c r="S633">
        <v>1.3333333333333333</v>
      </c>
      <c r="T633">
        <v>10.833333333333332</v>
      </c>
      <c r="U633" t="s">
        <v>32580</v>
      </c>
      <c r="V633">
        <v>0</v>
      </c>
      <c r="W633">
        <v>1.3333333333333333</v>
      </c>
    </row>
    <row r="634" spans="1:23" x14ac:dyDescent="0.3">
      <c r="A634">
        <v>633</v>
      </c>
      <c r="B634" t="s">
        <v>6464</v>
      </c>
      <c r="C634">
        <v>49</v>
      </c>
      <c r="D634" t="s">
        <v>6465</v>
      </c>
      <c r="E634">
        <v>4</v>
      </c>
      <c r="F634">
        <v>2</v>
      </c>
      <c r="G634" t="s">
        <v>116</v>
      </c>
      <c r="H634">
        <v>72</v>
      </c>
      <c r="I634" s="19">
        <v>45296.507638888892</v>
      </c>
      <c r="J634" s="19">
        <v>45296.70208333333</v>
      </c>
      <c r="K634" s="19">
        <v>45297.023611111108</v>
      </c>
      <c r="L634" s="19">
        <v>45297.007638888892</v>
      </c>
      <c r="M634">
        <v>1</v>
      </c>
      <c r="N634" t="s">
        <v>222</v>
      </c>
      <c r="O634" t="s">
        <v>6445</v>
      </c>
      <c r="P634" t="s">
        <v>6472</v>
      </c>
      <c r="Q634">
        <v>632</v>
      </c>
      <c r="R634" t="s">
        <v>32579</v>
      </c>
      <c r="S634">
        <v>4.6666666666666661</v>
      </c>
      <c r="T634">
        <v>12.383333333333333</v>
      </c>
      <c r="U634" t="s">
        <v>32581</v>
      </c>
      <c r="V634">
        <v>1</v>
      </c>
      <c r="W634">
        <v>4.6666666666666661</v>
      </c>
    </row>
    <row r="635" spans="1:23" x14ac:dyDescent="0.3">
      <c r="A635">
        <v>634</v>
      </c>
      <c r="B635" t="s">
        <v>6473</v>
      </c>
      <c r="C635">
        <v>47</v>
      </c>
      <c r="D635" t="s">
        <v>6474</v>
      </c>
      <c r="E635">
        <v>1</v>
      </c>
      <c r="F635">
        <v>3</v>
      </c>
      <c r="G635" t="s">
        <v>116</v>
      </c>
      <c r="H635">
        <v>12</v>
      </c>
      <c r="I635" s="19">
        <v>45257.989583333336</v>
      </c>
      <c r="J635" s="19">
        <v>45258.157638888886</v>
      </c>
      <c r="K635" s="19">
        <v>45259.701388888891</v>
      </c>
      <c r="L635" s="19">
        <v>45260.989583333336</v>
      </c>
      <c r="M635">
        <v>0</v>
      </c>
      <c r="N635" t="s">
        <v>222</v>
      </c>
      <c r="O635" t="s">
        <v>6480</v>
      </c>
      <c r="P635" t="s">
        <v>293</v>
      </c>
      <c r="Q635">
        <v>633</v>
      </c>
      <c r="R635" t="s">
        <v>32579</v>
      </c>
      <c r="S635">
        <v>4.0333333333333332</v>
      </c>
      <c r="T635">
        <v>41.083333333333329</v>
      </c>
      <c r="U635" t="s">
        <v>32580</v>
      </c>
      <c r="V635">
        <v>0</v>
      </c>
      <c r="W635">
        <v>4.0333333333333332</v>
      </c>
    </row>
    <row r="636" spans="1:23" x14ac:dyDescent="0.3">
      <c r="A636">
        <v>635</v>
      </c>
      <c r="B636" t="s">
        <v>6481</v>
      </c>
      <c r="C636">
        <v>34</v>
      </c>
      <c r="D636" t="s">
        <v>6482</v>
      </c>
      <c r="E636">
        <v>3</v>
      </c>
      <c r="F636">
        <v>1</v>
      </c>
      <c r="G636" t="s">
        <v>116</v>
      </c>
      <c r="H636">
        <v>77</v>
      </c>
      <c r="I636" s="19">
        <v>45399.590277777781</v>
      </c>
      <c r="J636" s="19">
        <v>45399.625</v>
      </c>
      <c r="K636" s="19">
        <v>45399.790277777778</v>
      </c>
      <c r="L636" s="19">
        <v>45399.923611111109</v>
      </c>
      <c r="M636">
        <v>0</v>
      </c>
      <c r="N636" t="s">
        <v>307</v>
      </c>
      <c r="O636" t="s">
        <v>6489</v>
      </c>
      <c r="P636" t="s">
        <v>246</v>
      </c>
      <c r="Q636">
        <v>634</v>
      </c>
      <c r="R636" t="s">
        <v>32579</v>
      </c>
      <c r="S636">
        <v>0.83333333333333326</v>
      </c>
      <c r="T636">
        <v>4.8</v>
      </c>
      <c r="U636" t="s">
        <v>32580</v>
      </c>
      <c r="V636">
        <v>0</v>
      </c>
      <c r="W636">
        <v>0.83333333333333326</v>
      </c>
    </row>
    <row r="637" spans="1:23" x14ac:dyDescent="0.3">
      <c r="A637">
        <v>636</v>
      </c>
      <c r="B637" t="s">
        <v>6490</v>
      </c>
      <c r="C637">
        <v>3</v>
      </c>
      <c r="D637" t="s">
        <v>6491</v>
      </c>
      <c r="E637">
        <v>3</v>
      </c>
      <c r="F637">
        <v>3</v>
      </c>
      <c r="G637" t="s">
        <v>116</v>
      </c>
      <c r="H637">
        <v>66</v>
      </c>
      <c r="I637" s="19">
        <v>45001.10833333333</v>
      </c>
      <c r="J637" s="19">
        <v>45001.238194444442</v>
      </c>
      <c r="K637" s="19">
        <v>45001.936805555553</v>
      </c>
      <c r="L637" s="19">
        <v>45003.10833333333</v>
      </c>
      <c r="M637">
        <v>0</v>
      </c>
      <c r="N637" t="s">
        <v>128</v>
      </c>
      <c r="O637" t="s">
        <v>6497</v>
      </c>
      <c r="P637" t="s">
        <v>962</v>
      </c>
      <c r="Q637">
        <v>635</v>
      </c>
      <c r="R637" t="s">
        <v>32579</v>
      </c>
      <c r="S637">
        <v>3.1166666666666667</v>
      </c>
      <c r="T637">
        <v>19.883333333333333</v>
      </c>
      <c r="U637" t="s">
        <v>32580</v>
      </c>
      <c r="V637">
        <v>0</v>
      </c>
      <c r="W637">
        <v>3.1166666666666667</v>
      </c>
    </row>
    <row r="638" spans="1:23" x14ac:dyDescent="0.3">
      <c r="A638">
        <v>637</v>
      </c>
      <c r="B638" t="s">
        <v>6499</v>
      </c>
      <c r="C638">
        <v>64</v>
      </c>
      <c r="D638" t="s">
        <v>6500</v>
      </c>
      <c r="E638">
        <v>4</v>
      </c>
      <c r="F638">
        <v>2</v>
      </c>
      <c r="G638" t="s">
        <v>192</v>
      </c>
      <c r="H638">
        <v>113</v>
      </c>
      <c r="I638" s="19">
        <v>45066.606944444444</v>
      </c>
      <c r="J638" s="19">
        <v>45066.660416666666</v>
      </c>
      <c r="K638" s="19">
        <v>45066.936111111114</v>
      </c>
      <c r="L638" s="19">
        <v>45067.106944444444</v>
      </c>
      <c r="M638">
        <v>0</v>
      </c>
      <c r="N638" t="s">
        <v>128</v>
      </c>
      <c r="O638" t="s">
        <v>1265</v>
      </c>
      <c r="P638" t="s">
        <v>6507</v>
      </c>
      <c r="Q638">
        <v>636</v>
      </c>
      <c r="R638" t="s">
        <v>32579</v>
      </c>
      <c r="S638">
        <v>1.2833333333333332</v>
      </c>
      <c r="T638">
        <v>7.8999999999999995</v>
      </c>
      <c r="U638" t="s">
        <v>32580</v>
      </c>
      <c r="V638">
        <v>0</v>
      </c>
      <c r="W638">
        <v>1.2833333333333332</v>
      </c>
    </row>
    <row r="639" spans="1:23" x14ac:dyDescent="0.3">
      <c r="A639">
        <v>638</v>
      </c>
      <c r="B639" t="s">
        <v>6508</v>
      </c>
      <c r="C639">
        <v>61</v>
      </c>
      <c r="D639" t="s">
        <v>6510</v>
      </c>
      <c r="E639">
        <v>1</v>
      </c>
      <c r="F639">
        <v>2</v>
      </c>
      <c r="G639" t="s">
        <v>116</v>
      </c>
      <c r="H639">
        <v>100</v>
      </c>
      <c r="I639" s="19">
        <v>45555.254861111112</v>
      </c>
      <c r="J639" s="19">
        <v>45555.375</v>
      </c>
      <c r="K639" s="19">
        <v>45556.990277777775</v>
      </c>
      <c r="L639" s="19">
        <v>45556.254861111112</v>
      </c>
      <c r="M639">
        <v>1</v>
      </c>
      <c r="N639" t="s">
        <v>128</v>
      </c>
      <c r="O639" t="s">
        <v>6516</v>
      </c>
      <c r="P639" t="s">
        <v>225</v>
      </c>
      <c r="Q639">
        <v>637</v>
      </c>
      <c r="R639" t="s">
        <v>32579</v>
      </c>
      <c r="S639">
        <v>2.8833333333333333</v>
      </c>
      <c r="T639">
        <v>41.65</v>
      </c>
      <c r="U639" t="s">
        <v>32581</v>
      </c>
      <c r="V639">
        <v>1</v>
      </c>
      <c r="W639">
        <v>2.8833333333333333</v>
      </c>
    </row>
    <row r="640" spans="1:23" x14ac:dyDescent="0.3">
      <c r="A640">
        <v>639</v>
      </c>
      <c r="B640" t="s">
        <v>6517</v>
      </c>
      <c r="C640">
        <v>52</v>
      </c>
      <c r="D640" t="s">
        <v>6519</v>
      </c>
      <c r="E640">
        <v>1</v>
      </c>
      <c r="F640">
        <v>3</v>
      </c>
      <c r="G640" t="s">
        <v>116</v>
      </c>
      <c r="H640">
        <v>92</v>
      </c>
      <c r="I640" s="19">
        <v>45306.314583333333</v>
      </c>
      <c r="J640" s="19">
        <v>45306.581944444442</v>
      </c>
      <c r="K640" s="19">
        <v>45313.065972222219</v>
      </c>
      <c r="L640" s="19">
        <v>45309.314583333333</v>
      </c>
      <c r="M640">
        <v>1</v>
      </c>
      <c r="N640" t="s">
        <v>307</v>
      </c>
      <c r="O640" t="s">
        <v>6525</v>
      </c>
      <c r="P640" t="s">
        <v>363</v>
      </c>
      <c r="Q640">
        <v>638</v>
      </c>
      <c r="R640" t="s">
        <v>32579</v>
      </c>
      <c r="S640">
        <v>6.4166666666666661</v>
      </c>
      <c r="T640">
        <v>162.03333333333333</v>
      </c>
      <c r="U640" t="s">
        <v>32581</v>
      </c>
      <c r="V640">
        <v>1</v>
      </c>
      <c r="W640">
        <v>6.4166666666666661</v>
      </c>
    </row>
    <row r="641" spans="1:23" x14ac:dyDescent="0.3">
      <c r="A641">
        <v>640</v>
      </c>
      <c r="B641" t="s">
        <v>6526</v>
      </c>
      <c r="C641">
        <v>79</v>
      </c>
      <c r="D641" t="s">
        <v>6527</v>
      </c>
      <c r="E641">
        <v>2</v>
      </c>
      <c r="F641">
        <v>2</v>
      </c>
      <c r="G641" t="s">
        <v>192</v>
      </c>
      <c r="H641">
        <v>76</v>
      </c>
      <c r="I641" s="19">
        <v>45521.423611111109</v>
      </c>
      <c r="J641" s="19">
        <v>45521.489583333336</v>
      </c>
      <c r="K641" s="19">
        <v>45521.724999999999</v>
      </c>
      <c r="L641" s="19">
        <v>45521.923611111109</v>
      </c>
      <c r="M641">
        <v>0</v>
      </c>
      <c r="N641" t="s">
        <v>128</v>
      </c>
      <c r="O641" t="s">
        <v>6534</v>
      </c>
      <c r="P641" t="s">
        <v>6535</v>
      </c>
      <c r="Q641">
        <v>639</v>
      </c>
      <c r="R641" t="s">
        <v>32579</v>
      </c>
      <c r="S641">
        <v>1.5833333333333333</v>
      </c>
      <c r="T641">
        <v>7.2333333333333334</v>
      </c>
      <c r="U641" t="s">
        <v>32580</v>
      </c>
      <c r="V641">
        <v>0</v>
      </c>
      <c r="W641">
        <v>1.5833333333333333</v>
      </c>
    </row>
    <row r="642" spans="1:23" x14ac:dyDescent="0.3">
      <c r="A642">
        <v>641</v>
      </c>
      <c r="B642" t="s">
        <v>6537</v>
      </c>
      <c r="C642">
        <v>23</v>
      </c>
      <c r="D642" t="s">
        <v>6538</v>
      </c>
      <c r="E642">
        <v>3</v>
      </c>
      <c r="F642">
        <v>3</v>
      </c>
      <c r="G642" t="s">
        <v>192</v>
      </c>
      <c r="H642">
        <v>79</v>
      </c>
      <c r="I642" s="19">
        <v>45301.093055555553</v>
      </c>
      <c r="J642" s="19">
        <v>45301.206250000003</v>
      </c>
      <c r="K642" s="19">
        <v>45301.730555555558</v>
      </c>
      <c r="L642" s="19">
        <v>45303.093055555553</v>
      </c>
      <c r="M642">
        <v>0</v>
      </c>
      <c r="N642" t="s">
        <v>165</v>
      </c>
      <c r="O642" t="s">
        <v>6544</v>
      </c>
      <c r="P642" t="s">
        <v>246</v>
      </c>
      <c r="Q642">
        <v>640</v>
      </c>
      <c r="R642" t="s">
        <v>32579</v>
      </c>
      <c r="S642">
        <v>2.7166666666666663</v>
      </c>
      <c r="T642">
        <v>15.299999999999999</v>
      </c>
      <c r="U642" t="s">
        <v>32580</v>
      </c>
      <c r="V642">
        <v>0</v>
      </c>
      <c r="W642">
        <v>2.7166666666666663</v>
      </c>
    </row>
    <row r="643" spans="1:23" x14ac:dyDescent="0.3">
      <c r="A643">
        <v>642</v>
      </c>
      <c r="B643" t="s">
        <v>6545</v>
      </c>
      <c r="C643">
        <v>28</v>
      </c>
      <c r="D643" t="s">
        <v>6546</v>
      </c>
      <c r="E643">
        <v>2</v>
      </c>
      <c r="F643">
        <v>1</v>
      </c>
      <c r="G643" t="s">
        <v>116</v>
      </c>
      <c r="H643">
        <v>115</v>
      </c>
      <c r="I643" s="19">
        <v>45447.490277777775</v>
      </c>
      <c r="J643" s="19">
        <v>45447.504166666666</v>
      </c>
      <c r="K643" s="19">
        <v>45447.604861111111</v>
      </c>
      <c r="L643" s="19">
        <v>45447.656944444447</v>
      </c>
      <c r="M643">
        <v>0</v>
      </c>
      <c r="N643" t="s">
        <v>222</v>
      </c>
      <c r="O643" t="s">
        <v>6552</v>
      </c>
      <c r="P643" t="s">
        <v>328</v>
      </c>
      <c r="Q643">
        <v>641</v>
      </c>
      <c r="R643" t="s">
        <v>32579</v>
      </c>
      <c r="S643">
        <v>0.33333333333333331</v>
      </c>
      <c r="T643">
        <v>2.75</v>
      </c>
      <c r="U643" t="s">
        <v>32580</v>
      </c>
      <c r="V643">
        <v>0</v>
      </c>
      <c r="W643">
        <v>0.33333333333333331</v>
      </c>
    </row>
    <row r="644" spans="1:23" x14ac:dyDescent="0.3">
      <c r="A644">
        <v>643</v>
      </c>
      <c r="B644" t="s">
        <v>6554</v>
      </c>
      <c r="C644">
        <v>8</v>
      </c>
      <c r="D644" t="s">
        <v>6555</v>
      </c>
      <c r="E644">
        <v>3</v>
      </c>
      <c r="F644">
        <v>3</v>
      </c>
      <c r="G644" t="s">
        <v>192</v>
      </c>
      <c r="H644">
        <v>32</v>
      </c>
      <c r="I644" s="19">
        <v>45499.561805555553</v>
      </c>
      <c r="J644" s="19">
        <v>45500.159722222219</v>
      </c>
      <c r="K644" s="19">
        <v>45501.200694444444</v>
      </c>
      <c r="L644" s="19">
        <v>45502.561805555553</v>
      </c>
      <c r="M644">
        <v>0</v>
      </c>
      <c r="N644" t="s">
        <v>165</v>
      </c>
      <c r="O644" t="s">
        <v>6560</v>
      </c>
      <c r="P644" t="s">
        <v>274</v>
      </c>
      <c r="Q644">
        <v>642</v>
      </c>
      <c r="R644" t="s">
        <v>32579</v>
      </c>
      <c r="S644">
        <v>14.35</v>
      </c>
      <c r="T644">
        <v>39.333333333333329</v>
      </c>
      <c r="U644" t="s">
        <v>32580</v>
      </c>
      <c r="V644">
        <v>0</v>
      </c>
      <c r="W644">
        <v>14.35</v>
      </c>
    </row>
    <row r="645" spans="1:23" x14ac:dyDescent="0.3">
      <c r="A645">
        <v>644</v>
      </c>
      <c r="B645" t="s">
        <v>6562</v>
      </c>
      <c r="C645">
        <v>66</v>
      </c>
      <c r="D645" t="s">
        <v>6563</v>
      </c>
      <c r="E645">
        <v>3</v>
      </c>
      <c r="F645">
        <v>3</v>
      </c>
      <c r="G645" t="s">
        <v>116</v>
      </c>
      <c r="H645">
        <v>5</v>
      </c>
      <c r="I645" s="19">
        <v>45524.59097222222</v>
      </c>
      <c r="J645" s="19">
        <v>45524.777777777781</v>
      </c>
      <c r="K645" s="19">
        <v>45525.220138888886</v>
      </c>
      <c r="L645" s="19">
        <v>45526.59097222222</v>
      </c>
      <c r="M645">
        <v>0</v>
      </c>
      <c r="N645" t="s">
        <v>222</v>
      </c>
      <c r="O645" t="s">
        <v>6569</v>
      </c>
      <c r="P645" t="s">
        <v>274</v>
      </c>
      <c r="Q645">
        <v>643</v>
      </c>
      <c r="R645" t="s">
        <v>32579</v>
      </c>
      <c r="S645">
        <v>4.4833333333333334</v>
      </c>
      <c r="T645">
        <v>15.1</v>
      </c>
      <c r="U645" t="s">
        <v>32580</v>
      </c>
      <c r="V645">
        <v>0</v>
      </c>
      <c r="W645">
        <v>4.4833333333333334</v>
      </c>
    </row>
    <row r="646" spans="1:23" x14ac:dyDescent="0.3">
      <c r="A646">
        <v>645</v>
      </c>
      <c r="B646" t="s">
        <v>6570</v>
      </c>
      <c r="C646">
        <v>57</v>
      </c>
      <c r="D646" t="s">
        <v>6571</v>
      </c>
      <c r="E646">
        <v>1</v>
      </c>
      <c r="F646">
        <v>4</v>
      </c>
      <c r="G646" t="s">
        <v>192</v>
      </c>
      <c r="H646">
        <v>78</v>
      </c>
      <c r="I646" s="19">
        <v>45096.213194444441</v>
      </c>
      <c r="J646" s="19">
        <v>45096.618055555555</v>
      </c>
      <c r="K646" s="19">
        <v>45101.365972222222</v>
      </c>
      <c r="L646" s="19">
        <v>45100.213194444441</v>
      </c>
      <c r="M646">
        <v>1</v>
      </c>
      <c r="N646" t="s">
        <v>128</v>
      </c>
      <c r="O646" t="s">
        <v>6578</v>
      </c>
      <c r="P646" t="s">
        <v>363</v>
      </c>
      <c r="Q646">
        <v>644</v>
      </c>
      <c r="R646" t="s">
        <v>32579</v>
      </c>
      <c r="S646">
        <v>9.7166666666666668</v>
      </c>
      <c r="T646">
        <v>123.66666666666666</v>
      </c>
      <c r="U646" t="s">
        <v>32581</v>
      </c>
      <c r="V646">
        <v>1</v>
      </c>
      <c r="W646">
        <v>9.7166666666666668</v>
      </c>
    </row>
    <row r="647" spans="1:23" x14ac:dyDescent="0.3">
      <c r="A647">
        <v>646</v>
      </c>
      <c r="B647" t="s">
        <v>6579</v>
      </c>
      <c r="C647">
        <v>50</v>
      </c>
      <c r="D647" t="s">
        <v>6580</v>
      </c>
      <c r="E647">
        <v>2</v>
      </c>
      <c r="F647">
        <v>3</v>
      </c>
      <c r="G647" t="s">
        <v>116</v>
      </c>
      <c r="H647">
        <v>20</v>
      </c>
      <c r="I647" s="19">
        <v>45511.399305555555</v>
      </c>
      <c r="J647" s="19">
        <v>45512.05972222222</v>
      </c>
      <c r="K647" s="19">
        <v>45513.419444444444</v>
      </c>
      <c r="L647" s="19">
        <v>45514.399305555555</v>
      </c>
      <c r="M647">
        <v>0</v>
      </c>
      <c r="N647" t="s">
        <v>307</v>
      </c>
      <c r="O647" t="s">
        <v>6586</v>
      </c>
      <c r="P647" t="s">
        <v>584</v>
      </c>
      <c r="Q647">
        <v>645</v>
      </c>
      <c r="R647" t="s">
        <v>32579</v>
      </c>
      <c r="S647">
        <v>15.85</v>
      </c>
      <c r="T647">
        <v>48.483333333333334</v>
      </c>
      <c r="U647" t="s">
        <v>32580</v>
      </c>
      <c r="V647">
        <v>0</v>
      </c>
      <c r="W647">
        <v>15.85</v>
      </c>
    </row>
    <row r="648" spans="1:23" x14ac:dyDescent="0.3">
      <c r="A648">
        <v>647</v>
      </c>
      <c r="B648" t="s">
        <v>6587</v>
      </c>
      <c r="C648">
        <v>16</v>
      </c>
      <c r="D648" t="s">
        <v>6589</v>
      </c>
      <c r="E648">
        <v>2</v>
      </c>
      <c r="F648">
        <v>3</v>
      </c>
      <c r="G648" t="s">
        <v>116</v>
      </c>
      <c r="H648">
        <v>59</v>
      </c>
      <c r="I648" s="19">
        <v>45546.163194444445</v>
      </c>
      <c r="J648" s="19">
        <v>45546.552083333336</v>
      </c>
      <c r="K648" s="19">
        <v>45547.409722222219</v>
      </c>
      <c r="L648" s="19">
        <v>45548.163194444445</v>
      </c>
      <c r="M648">
        <v>0</v>
      </c>
      <c r="N648" t="s">
        <v>128</v>
      </c>
      <c r="O648" t="s">
        <v>6595</v>
      </c>
      <c r="P648" t="s">
        <v>398</v>
      </c>
      <c r="Q648">
        <v>646</v>
      </c>
      <c r="R648" t="s">
        <v>32579</v>
      </c>
      <c r="S648">
        <v>9.3333333333333321</v>
      </c>
      <c r="T648">
        <v>29.916666666666664</v>
      </c>
      <c r="U648" t="s">
        <v>32580</v>
      </c>
      <c r="V648">
        <v>0</v>
      </c>
      <c r="W648">
        <v>9.3333333333333321</v>
      </c>
    </row>
    <row r="649" spans="1:23" x14ac:dyDescent="0.3">
      <c r="A649">
        <v>648</v>
      </c>
      <c r="B649" t="s">
        <v>6596</v>
      </c>
      <c r="C649">
        <v>78</v>
      </c>
      <c r="D649" t="s">
        <v>6597</v>
      </c>
      <c r="E649">
        <v>5</v>
      </c>
      <c r="F649">
        <v>3</v>
      </c>
      <c r="G649" t="s">
        <v>116</v>
      </c>
      <c r="H649">
        <v>103</v>
      </c>
      <c r="I649" s="19">
        <v>45455.718055555553</v>
      </c>
      <c r="J649" s="19">
        <v>45455.905555555553</v>
      </c>
      <c r="K649" s="19">
        <v>45458.256249999999</v>
      </c>
      <c r="L649" s="19">
        <v>45458.718055555553</v>
      </c>
      <c r="M649">
        <v>0</v>
      </c>
      <c r="N649" t="s">
        <v>165</v>
      </c>
      <c r="O649" t="s">
        <v>6604</v>
      </c>
      <c r="P649" t="s">
        <v>1735</v>
      </c>
      <c r="Q649">
        <v>647</v>
      </c>
      <c r="R649" t="s">
        <v>32579</v>
      </c>
      <c r="S649">
        <v>4.5</v>
      </c>
      <c r="T649">
        <v>60.916666666666664</v>
      </c>
      <c r="U649" t="s">
        <v>32580</v>
      </c>
      <c r="V649">
        <v>0</v>
      </c>
      <c r="W649">
        <v>4.5</v>
      </c>
    </row>
    <row r="650" spans="1:23" x14ac:dyDescent="0.3">
      <c r="A650">
        <v>649</v>
      </c>
      <c r="B650" t="s">
        <v>6605</v>
      </c>
      <c r="C650">
        <v>78</v>
      </c>
      <c r="D650" t="s">
        <v>6606</v>
      </c>
      <c r="E650">
        <v>2</v>
      </c>
      <c r="F650">
        <v>3</v>
      </c>
      <c r="G650" t="s">
        <v>116</v>
      </c>
      <c r="H650">
        <v>49</v>
      </c>
      <c r="I650" s="19">
        <v>45593.27847222222</v>
      </c>
      <c r="J650" s="19">
        <v>45593.518750000003</v>
      </c>
      <c r="K650" s="19">
        <v>45595.951388888891</v>
      </c>
      <c r="L650" s="19">
        <v>45596.27847222222</v>
      </c>
      <c r="M650">
        <v>0</v>
      </c>
      <c r="N650" t="s">
        <v>165</v>
      </c>
      <c r="O650" t="s">
        <v>6613</v>
      </c>
      <c r="P650" t="s">
        <v>398</v>
      </c>
      <c r="Q650">
        <v>648</v>
      </c>
      <c r="R650" t="s">
        <v>32579</v>
      </c>
      <c r="S650">
        <v>5.7666666666666666</v>
      </c>
      <c r="T650">
        <v>64.149999999999991</v>
      </c>
      <c r="U650" t="s">
        <v>32580</v>
      </c>
      <c r="V650">
        <v>0</v>
      </c>
      <c r="W650">
        <v>5.7666666666666666</v>
      </c>
    </row>
    <row r="651" spans="1:23" x14ac:dyDescent="0.3">
      <c r="A651">
        <v>650</v>
      </c>
      <c r="B651" t="s">
        <v>6614</v>
      </c>
      <c r="C651">
        <v>24</v>
      </c>
      <c r="D651" t="s">
        <v>6615</v>
      </c>
      <c r="E651">
        <v>3</v>
      </c>
      <c r="F651">
        <v>2</v>
      </c>
      <c r="G651" t="s">
        <v>116</v>
      </c>
      <c r="H651">
        <v>54</v>
      </c>
      <c r="I651" s="19">
        <v>45061.222916666666</v>
      </c>
      <c r="J651" s="19">
        <v>45061.26458333333</v>
      </c>
      <c r="K651" s="19">
        <v>45062.427777777775</v>
      </c>
      <c r="L651" s="19">
        <v>45061.722916666666</v>
      </c>
      <c r="M651">
        <v>1</v>
      </c>
      <c r="N651" t="s">
        <v>165</v>
      </c>
      <c r="O651" t="s">
        <v>6621</v>
      </c>
      <c r="P651" t="s">
        <v>962</v>
      </c>
      <c r="Q651">
        <v>649</v>
      </c>
      <c r="R651" t="s">
        <v>32579</v>
      </c>
      <c r="S651">
        <v>1</v>
      </c>
      <c r="T651">
        <v>28.916666666666664</v>
      </c>
      <c r="U651" t="s">
        <v>32581</v>
      </c>
      <c r="V651">
        <v>1</v>
      </c>
      <c r="W651">
        <v>1</v>
      </c>
    </row>
    <row r="652" spans="1:23" x14ac:dyDescent="0.3">
      <c r="A652">
        <v>651</v>
      </c>
      <c r="B652" t="s">
        <v>6622</v>
      </c>
      <c r="C652">
        <v>39</v>
      </c>
      <c r="D652" t="s">
        <v>6624</v>
      </c>
      <c r="E652">
        <v>2</v>
      </c>
      <c r="F652">
        <v>3</v>
      </c>
      <c r="G652" t="s">
        <v>116</v>
      </c>
      <c r="H652">
        <v>54</v>
      </c>
      <c r="I652" s="19">
        <v>45292.73333333333</v>
      </c>
      <c r="J652" s="19">
        <v>45292.801388888889</v>
      </c>
      <c r="K652" s="19">
        <v>45293.967361111114</v>
      </c>
      <c r="L652" s="19">
        <v>45293.73333333333</v>
      </c>
      <c r="M652">
        <v>1</v>
      </c>
      <c r="N652" t="s">
        <v>128</v>
      </c>
      <c r="O652" t="s">
        <v>6631</v>
      </c>
      <c r="P652" t="s">
        <v>398</v>
      </c>
      <c r="Q652">
        <v>650</v>
      </c>
      <c r="R652" t="s">
        <v>32579</v>
      </c>
      <c r="S652">
        <v>1.6333333333333333</v>
      </c>
      <c r="T652">
        <v>29.616666666666667</v>
      </c>
      <c r="U652" t="s">
        <v>32581</v>
      </c>
      <c r="V652">
        <v>1</v>
      </c>
      <c r="W652">
        <v>1.6333333333333333</v>
      </c>
    </row>
    <row r="653" spans="1:23" x14ac:dyDescent="0.3">
      <c r="A653">
        <v>652</v>
      </c>
      <c r="B653" t="s">
        <v>6632</v>
      </c>
      <c r="C653">
        <v>79</v>
      </c>
      <c r="D653" t="s">
        <v>6633</v>
      </c>
      <c r="E653">
        <v>4</v>
      </c>
      <c r="F653">
        <v>2</v>
      </c>
      <c r="G653" t="s">
        <v>192</v>
      </c>
      <c r="H653">
        <v>94</v>
      </c>
      <c r="I653" s="19">
        <v>45029.887499999997</v>
      </c>
      <c r="J653" s="19">
        <v>45029.9375</v>
      </c>
      <c r="K653" s="19">
        <v>45030.956944444442</v>
      </c>
      <c r="L653" s="19">
        <v>45030.387499999997</v>
      </c>
      <c r="M653">
        <v>1</v>
      </c>
      <c r="N653" t="s">
        <v>307</v>
      </c>
      <c r="O653" t="s">
        <v>6445</v>
      </c>
      <c r="P653" t="s">
        <v>1512</v>
      </c>
      <c r="Q653">
        <v>651</v>
      </c>
      <c r="R653" t="s">
        <v>32579</v>
      </c>
      <c r="S653">
        <v>1.2</v>
      </c>
      <c r="T653">
        <v>25.666666666666664</v>
      </c>
      <c r="U653" t="s">
        <v>32581</v>
      </c>
      <c r="V653">
        <v>1</v>
      </c>
      <c r="W653">
        <v>1.2</v>
      </c>
    </row>
    <row r="654" spans="1:23" x14ac:dyDescent="0.3">
      <c r="A654">
        <v>653</v>
      </c>
      <c r="B654" t="s">
        <v>6640</v>
      </c>
      <c r="C654">
        <v>4</v>
      </c>
      <c r="D654" t="s">
        <v>6641</v>
      </c>
      <c r="E654">
        <v>3</v>
      </c>
      <c r="F654">
        <v>3</v>
      </c>
      <c r="G654" t="s">
        <v>192</v>
      </c>
      <c r="H654">
        <v>38</v>
      </c>
      <c r="I654" s="19">
        <v>45629.500694444447</v>
      </c>
      <c r="J654" s="19">
        <v>45629.561805555553</v>
      </c>
      <c r="K654" s="19">
        <v>45630.09097222222</v>
      </c>
      <c r="L654" s="19">
        <v>45630.500694444447</v>
      </c>
      <c r="M654">
        <v>0</v>
      </c>
      <c r="N654" t="s">
        <v>128</v>
      </c>
      <c r="O654" t="s">
        <v>6647</v>
      </c>
      <c r="P654" t="s">
        <v>274</v>
      </c>
      <c r="Q654">
        <v>652</v>
      </c>
      <c r="R654" t="s">
        <v>32579</v>
      </c>
      <c r="S654">
        <v>1.4666666666666666</v>
      </c>
      <c r="T654">
        <v>14.166666666666666</v>
      </c>
      <c r="U654" t="s">
        <v>32580</v>
      </c>
      <c r="V654">
        <v>0</v>
      </c>
      <c r="W654">
        <v>1.4666666666666666</v>
      </c>
    </row>
    <row r="655" spans="1:23" x14ac:dyDescent="0.3">
      <c r="A655">
        <v>654</v>
      </c>
      <c r="B655" t="s">
        <v>6649</v>
      </c>
      <c r="C655">
        <v>76</v>
      </c>
      <c r="D655" t="s">
        <v>6650</v>
      </c>
      <c r="E655">
        <v>2</v>
      </c>
      <c r="F655">
        <v>3</v>
      </c>
      <c r="G655" t="s">
        <v>192</v>
      </c>
      <c r="H655">
        <v>96</v>
      </c>
      <c r="I655" s="19">
        <v>45421.722916666666</v>
      </c>
      <c r="J655" s="19">
        <v>45421.947916666664</v>
      </c>
      <c r="K655" s="19">
        <v>45422.720833333333</v>
      </c>
      <c r="L655" s="19">
        <v>45424.722916666666</v>
      </c>
      <c r="M655">
        <v>0</v>
      </c>
      <c r="N655" t="s">
        <v>128</v>
      </c>
      <c r="O655" t="s">
        <v>6657</v>
      </c>
      <c r="P655" t="s">
        <v>6658</v>
      </c>
      <c r="Q655">
        <v>653</v>
      </c>
      <c r="R655" t="s">
        <v>32579</v>
      </c>
      <c r="S655">
        <v>5.3999999999999995</v>
      </c>
      <c r="T655">
        <v>23.95</v>
      </c>
      <c r="U655" t="s">
        <v>32580</v>
      </c>
      <c r="V655">
        <v>0</v>
      </c>
      <c r="W655">
        <v>5.3999999999999995</v>
      </c>
    </row>
    <row r="656" spans="1:23" x14ac:dyDescent="0.3">
      <c r="A656">
        <v>655</v>
      </c>
      <c r="B656" t="s">
        <v>6659</v>
      </c>
      <c r="C656">
        <v>26</v>
      </c>
      <c r="D656" t="s">
        <v>6660</v>
      </c>
      <c r="E656">
        <v>1</v>
      </c>
      <c r="F656">
        <v>4</v>
      </c>
      <c r="G656" t="s">
        <v>192</v>
      </c>
      <c r="H656">
        <v>47</v>
      </c>
      <c r="I656" s="19">
        <v>45459.592361111114</v>
      </c>
      <c r="J656" s="19">
        <v>45460.168749999997</v>
      </c>
      <c r="K656" s="19">
        <v>45461.534722222219</v>
      </c>
      <c r="L656" s="19">
        <v>45464.592361111114</v>
      </c>
      <c r="M656">
        <v>0</v>
      </c>
      <c r="N656" t="s">
        <v>307</v>
      </c>
      <c r="O656" t="s">
        <v>6666</v>
      </c>
      <c r="P656" t="s">
        <v>225</v>
      </c>
      <c r="Q656">
        <v>654</v>
      </c>
      <c r="R656" t="s">
        <v>32579</v>
      </c>
      <c r="S656">
        <v>13.833333333333332</v>
      </c>
      <c r="T656">
        <v>46.616666666666667</v>
      </c>
      <c r="U656" t="s">
        <v>32580</v>
      </c>
      <c r="V656">
        <v>0</v>
      </c>
      <c r="W656">
        <v>13.833333333333332</v>
      </c>
    </row>
    <row r="657" spans="1:23" x14ac:dyDescent="0.3">
      <c r="A657">
        <v>656</v>
      </c>
      <c r="B657" t="s">
        <v>6667</v>
      </c>
      <c r="C657">
        <v>12</v>
      </c>
      <c r="D657" t="s">
        <v>6668</v>
      </c>
      <c r="E657">
        <v>1</v>
      </c>
      <c r="F657">
        <v>2</v>
      </c>
      <c r="G657" t="s">
        <v>192</v>
      </c>
      <c r="H657">
        <v>22</v>
      </c>
      <c r="I657" s="19">
        <v>45436.677777777775</v>
      </c>
      <c r="J657" s="19">
        <v>45436.989583333336</v>
      </c>
      <c r="K657" s="19">
        <v>45438.225694444445</v>
      </c>
      <c r="L657" s="19">
        <v>45437.677777777775</v>
      </c>
      <c r="M657">
        <v>1</v>
      </c>
      <c r="N657" t="s">
        <v>128</v>
      </c>
      <c r="O657" t="s">
        <v>6675</v>
      </c>
      <c r="P657" t="s">
        <v>293</v>
      </c>
      <c r="Q657">
        <v>655</v>
      </c>
      <c r="R657" t="s">
        <v>32579</v>
      </c>
      <c r="S657">
        <v>7.4833333333333334</v>
      </c>
      <c r="T657">
        <v>37.15</v>
      </c>
      <c r="U657" t="s">
        <v>32581</v>
      </c>
      <c r="V657">
        <v>1</v>
      </c>
      <c r="W657">
        <v>7.4833333333333334</v>
      </c>
    </row>
    <row r="658" spans="1:23" x14ac:dyDescent="0.3">
      <c r="A658">
        <v>657</v>
      </c>
      <c r="B658" t="s">
        <v>6676</v>
      </c>
      <c r="C658">
        <v>69</v>
      </c>
      <c r="D658" t="s">
        <v>6677</v>
      </c>
      <c r="E658">
        <v>2</v>
      </c>
      <c r="F658">
        <v>1</v>
      </c>
      <c r="G658" t="s">
        <v>116</v>
      </c>
      <c r="H658">
        <v>31</v>
      </c>
      <c r="I658" s="19">
        <v>45733.470138888886</v>
      </c>
      <c r="J658" s="19">
        <v>45733.496527777781</v>
      </c>
      <c r="K658" s="19">
        <v>45733.67291666667</v>
      </c>
      <c r="L658" s="19">
        <v>45733.803472222222</v>
      </c>
      <c r="M658">
        <v>0</v>
      </c>
      <c r="N658" t="s">
        <v>222</v>
      </c>
      <c r="O658" t="s">
        <v>6683</v>
      </c>
      <c r="P658" t="s">
        <v>6684</v>
      </c>
      <c r="Q658">
        <v>656</v>
      </c>
      <c r="R658" t="s">
        <v>32579</v>
      </c>
      <c r="S658">
        <v>0.6333333333333333</v>
      </c>
      <c r="T658">
        <v>4.8666666666666663</v>
      </c>
      <c r="U658" t="s">
        <v>32580</v>
      </c>
      <c r="V658">
        <v>0</v>
      </c>
      <c r="W658">
        <v>0.6333333333333333</v>
      </c>
    </row>
    <row r="659" spans="1:23" x14ac:dyDescent="0.3">
      <c r="A659">
        <v>658</v>
      </c>
      <c r="B659" t="s">
        <v>6685</v>
      </c>
      <c r="C659">
        <v>29</v>
      </c>
      <c r="D659" t="s">
        <v>6686</v>
      </c>
      <c r="E659">
        <v>2</v>
      </c>
      <c r="F659">
        <v>2</v>
      </c>
      <c r="G659" t="s">
        <v>192</v>
      </c>
      <c r="H659">
        <v>117</v>
      </c>
      <c r="I659" s="19">
        <v>45737.521527777775</v>
      </c>
      <c r="J659" s="19">
        <v>45737.574999999997</v>
      </c>
      <c r="K659" s="19">
        <v>45738.875694444447</v>
      </c>
      <c r="L659" s="19">
        <v>45738.521527777775</v>
      </c>
      <c r="M659">
        <v>1</v>
      </c>
      <c r="N659" t="s">
        <v>165</v>
      </c>
      <c r="O659" t="s">
        <v>6692</v>
      </c>
      <c r="P659" t="s">
        <v>398</v>
      </c>
      <c r="Q659">
        <v>657</v>
      </c>
      <c r="R659" t="s">
        <v>32579</v>
      </c>
      <c r="S659">
        <v>1.2833333333333332</v>
      </c>
      <c r="T659">
        <v>32.5</v>
      </c>
      <c r="U659" t="s">
        <v>32581</v>
      </c>
      <c r="V659">
        <v>1</v>
      </c>
      <c r="W659">
        <v>1.2833333333333332</v>
      </c>
    </row>
    <row r="660" spans="1:23" x14ac:dyDescent="0.3">
      <c r="A660">
        <v>659</v>
      </c>
      <c r="B660" t="s">
        <v>6693</v>
      </c>
      <c r="C660">
        <v>75</v>
      </c>
      <c r="D660" t="s">
        <v>6694</v>
      </c>
      <c r="E660">
        <v>4</v>
      </c>
      <c r="F660">
        <v>2</v>
      </c>
      <c r="G660" t="s">
        <v>116</v>
      </c>
      <c r="H660">
        <v>37</v>
      </c>
      <c r="I660" s="19">
        <v>45078.604166666664</v>
      </c>
      <c r="J660" s="19">
        <v>45078.629861111112</v>
      </c>
      <c r="K660" s="19">
        <v>45079.054166666669</v>
      </c>
      <c r="L660" s="19">
        <v>45079.104166666664</v>
      </c>
      <c r="M660">
        <v>0</v>
      </c>
      <c r="N660" t="s">
        <v>165</v>
      </c>
      <c r="O660" t="s">
        <v>973</v>
      </c>
      <c r="P660" t="s">
        <v>1512</v>
      </c>
      <c r="Q660">
        <v>658</v>
      </c>
      <c r="R660" t="s">
        <v>32579</v>
      </c>
      <c r="S660">
        <v>0.6166666666666667</v>
      </c>
      <c r="T660">
        <v>10.799999999999999</v>
      </c>
      <c r="U660" t="s">
        <v>32580</v>
      </c>
      <c r="V660">
        <v>0</v>
      </c>
      <c r="W660">
        <v>0.6166666666666667</v>
      </c>
    </row>
    <row r="661" spans="1:23" x14ac:dyDescent="0.3">
      <c r="A661">
        <v>660</v>
      </c>
      <c r="B661" t="s">
        <v>6701</v>
      </c>
      <c r="C661">
        <v>75</v>
      </c>
      <c r="D661" t="s">
        <v>6702</v>
      </c>
      <c r="E661">
        <v>5</v>
      </c>
      <c r="F661">
        <v>2</v>
      </c>
      <c r="G661" t="s">
        <v>116</v>
      </c>
      <c r="H661">
        <v>81</v>
      </c>
      <c r="I661" s="19">
        <v>45661.938194444447</v>
      </c>
      <c r="J661" s="19">
        <v>45661.987500000003</v>
      </c>
      <c r="K661" s="19">
        <v>45662.129166666666</v>
      </c>
      <c r="L661" s="19">
        <v>45662.438194444447</v>
      </c>
      <c r="M661">
        <v>0</v>
      </c>
      <c r="N661" t="s">
        <v>307</v>
      </c>
      <c r="O661" t="s">
        <v>6708</v>
      </c>
      <c r="P661" t="s">
        <v>705</v>
      </c>
      <c r="Q661">
        <v>659</v>
      </c>
      <c r="R661" t="s">
        <v>32579</v>
      </c>
      <c r="S661">
        <v>1.1833333333333333</v>
      </c>
      <c r="T661">
        <v>4.583333333333333</v>
      </c>
      <c r="U661" t="s">
        <v>32580</v>
      </c>
      <c r="V661">
        <v>0</v>
      </c>
      <c r="W661">
        <v>1.1833333333333333</v>
      </c>
    </row>
    <row r="662" spans="1:23" x14ac:dyDescent="0.3">
      <c r="A662">
        <v>661</v>
      </c>
      <c r="B662" t="s">
        <v>6709</v>
      </c>
      <c r="C662">
        <v>76</v>
      </c>
      <c r="D662" t="s">
        <v>6711</v>
      </c>
      <c r="E662">
        <v>2</v>
      </c>
      <c r="F662">
        <v>3</v>
      </c>
      <c r="G662" t="s">
        <v>192</v>
      </c>
      <c r="H662">
        <v>32</v>
      </c>
      <c r="I662" s="19">
        <v>45614.268750000003</v>
      </c>
      <c r="J662" s="19">
        <v>45614.436805555553</v>
      </c>
      <c r="K662" s="19">
        <v>45616.569444444445</v>
      </c>
      <c r="L662" s="19">
        <v>45617.268750000003</v>
      </c>
      <c r="M662">
        <v>0</v>
      </c>
      <c r="N662" t="s">
        <v>307</v>
      </c>
      <c r="O662" t="s">
        <v>6717</v>
      </c>
      <c r="P662" t="s">
        <v>398</v>
      </c>
      <c r="Q662">
        <v>660</v>
      </c>
      <c r="R662" t="s">
        <v>32579</v>
      </c>
      <c r="S662">
        <v>4.0333333333333332</v>
      </c>
      <c r="T662">
        <v>55.216666666666661</v>
      </c>
      <c r="U662" t="s">
        <v>32580</v>
      </c>
      <c r="V662">
        <v>0</v>
      </c>
      <c r="W662">
        <v>4.0333333333333332</v>
      </c>
    </row>
    <row r="663" spans="1:23" x14ac:dyDescent="0.3">
      <c r="A663">
        <v>662</v>
      </c>
      <c r="B663" t="s">
        <v>6719</v>
      </c>
      <c r="C663">
        <v>60</v>
      </c>
      <c r="D663" t="s">
        <v>6720</v>
      </c>
      <c r="E663">
        <v>5</v>
      </c>
      <c r="F663">
        <v>3</v>
      </c>
      <c r="G663" t="s">
        <v>116</v>
      </c>
      <c r="H663">
        <v>2</v>
      </c>
      <c r="I663" s="19">
        <v>45443.534722222219</v>
      </c>
      <c r="J663" s="19">
        <v>45443.714583333334</v>
      </c>
      <c r="K663" s="19">
        <v>45446.715277777781</v>
      </c>
      <c r="L663" s="19">
        <v>45445.534722222219</v>
      </c>
      <c r="M663">
        <v>1</v>
      </c>
      <c r="N663" t="s">
        <v>307</v>
      </c>
      <c r="O663" t="s">
        <v>6725</v>
      </c>
      <c r="P663" t="s">
        <v>843</v>
      </c>
      <c r="Q663">
        <v>661</v>
      </c>
      <c r="R663" t="s">
        <v>32579</v>
      </c>
      <c r="S663">
        <v>4.3166666666666664</v>
      </c>
      <c r="T663">
        <v>76.333333333333329</v>
      </c>
      <c r="U663" t="s">
        <v>32581</v>
      </c>
      <c r="V663">
        <v>1</v>
      </c>
      <c r="W663">
        <v>4.3166666666666664</v>
      </c>
    </row>
    <row r="664" spans="1:23" x14ac:dyDescent="0.3">
      <c r="A664">
        <v>663</v>
      </c>
      <c r="B664" t="s">
        <v>6726</v>
      </c>
      <c r="C664">
        <v>60</v>
      </c>
      <c r="D664" t="s">
        <v>6727</v>
      </c>
      <c r="E664">
        <v>2</v>
      </c>
      <c r="F664">
        <v>3</v>
      </c>
      <c r="G664" t="s">
        <v>192</v>
      </c>
      <c r="H664">
        <v>96</v>
      </c>
      <c r="I664" s="19">
        <v>45210.291666666664</v>
      </c>
      <c r="J664" s="19">
        <v>45210.615972222222</v>
      </c>
      <c r="K664" s="19">
        <v>45211.630555555559</v>
      </c>
      <c r="L664" s="19">
        <v>45212.291666666664</v>
      </c>
      <c r="M664">
        <v>0</v>
      </c>
      <c r="N664" t="s">
        <v>307</v>
      </c>
      <c r="O664" t="s">
        <v>6734</v>
      </c>
      <c r="P664" t="s">
        <v>6735</v>
      </c>
      <c r="Q664">
        <v>662</v>
      </c>
      <c r="R664" t="s">
        <v>32579</v>
      </c>
      <c r="S664">
        <v>7.7833333333333332</v>
      </c>
      <c r="T664">
        <v>32.133333333333333</v>
      </c>
      <c r="U664" t="s">
        <v>32580</v>
      </c>
      <c r="V664">
        <v>0</v>
      </c>
      <c r="W664">
        <v>7.7833333333333332</v>
      </c>
    </row>
    <row r="665" spans="1:23" x14ac:dyDescent="0.3">
      <c r="A665">
        <v>664</v>
      </c>
      <c r="B665" t="s">
        <v>6736</v>
      </c>
      <c r="C665">
        <v>25</v>
      </c>
      <c r="D665" t="s">
        <v>6738</v>
      </c>
      <c r="E665">
        <v>4</v>
      </c>
      <c r="F665">
        <v>4</v>
      </c>
      <c r="G665" t="s">
        <v>116</v>
      </c>
      <c r="H665">
        <v>45</v>
      </c>
      <c r="I665" s="19">
        <v>45500.297222222223</v>
      </c>
      <c r="J665" s="19">
        <v>45500.558333333334</v>
      </c>
      <c r="K665" s="19">
        <v>45502.224305555559</v>
      </c>
      <c r="L665" s="19">
        <v>45503.297222222223</v>
      </c>
      <c r="M665">
        <v>0</v>
      </c>
      <c r="N665" t="s">
        <v>307</v>
      </c>
      <c r="O665" t="s">
        <v>1504</v>
      </c>
      <c r="P665" t="s">
        <v>6743</v>
      </c>
      <c r="Q665">
        <v>663</v>
      </c>
      <c r="R665" t="s">
        <v>32579</v>
      </c>
      <c r="S665">
        <v>6.2666666666666666</v>
      </c>
      <c r="T665">
        <v>46.25</v>
      </c>
      <c r="U665" t="s">
        <v>32580</v>
      </c>
      <c r="V665">
        <v>0</v>
      </c>
      <c r="W665">
        <v>6.2666666666666666</v>
      </c>
    </row>
    <row r="666" spans="1:23" x14ac:dyDescent="0.3">
      <c r="A666">
        <v>665</v>
      </c>
      <c r="B666" t="s">
        <v>6745</v>
      </c>
      <c r="C666">
        <v>14</v>
      </c>
      <c r="D666" t="s">
        <v>6746</v>
      </c>
      <c r="E666">
        <v>1</v>
      </c>
      <c r="F666">
        <v>3</v>
      </c>
      <c r="G666" t="s">
        <v>388</v>
      </c>
      <c r="H666">
        <v>28</v>
      </c>
      <c r="I666" s="19">
        <v>45734.488888888889</v>
      </c>
      <c r="J666" s="19">
        <v>45734.699305555558</v>
      </c>
      <c r="K666" s="19"/>
      <c r="L666" s="19">
        <v>45737.488888888889</v>
      </c>
      <c r="M666">
        <v>1</v>
      </c>
      <c r="N666" t="s">
        <v>128</v>
      </c>
      <c r="O666" t="s">
        <v>6751</v>
      </c>
      <c r="Q666">
        <v>664</v>
      </c>
      <c r="R666" t="s">
        <v>32582</v>
      </c>
      <c r="S666">
        <v>5.05</v>
      </c>
      <c r="U666" t="s">
        <v>32581</v>
      </c>
      <c r="V666">
        <v>1</v>
      </c>
      <c r="W666">
        <v>5.05</v>
      </c>
    </row>
    <row r="667" spans="1:23" x14ac:dyDescent="0.3">
      <c r="A667">
        <v>666</v>
      </c>
      <c r="B667" t="s">
        <v>6752</v>
      </c>
      <c r="C667">
        <v>52</v>
      </c>
      <c r="D667" t="s">
        <v>6754</v>
      </c>
      <c r="E667">
        <v>2</v>
      </c>
      <c r="F667">
        <v>2</v>
      </c>
      <c r="G667" t="s">
        <v>192</v>
      </c>
      <c r="H667">
        <v>59</v>
      </c>
      <c r="I667" s="19">
        <v>45339.974999999999</v>
      </c>
      <c r="J667" s="19">
        <v>45340.02847222222</v>
      </c>
      <c r="K667" s="19">
        <v>45340.331944444442</v>
      </c>
      <c r="L667" s="19">
        <v>45340.974999999999</v>
      </c>
      <c r="M667">
        <v>0</v>
      </c>
      <c r="N667" t="s">
        <v>307</v>
      </c>
      <c r="O667" t="s">
        <v>6759</v>
      </c>
      <c r="P667" t="s">
        <v>168</v>
      </c>
      <c r="Q667">
        <v>665</v>
      </c>
      <c r="R667" t="s">
        <v>32579</v>
      </c>
      <c r="S667">
        <v>1.2833333333333332</v>
      </c>
      <c r="T667">
        <v>8.5666666666666664</v>
      </c>
      <c r="U667" t="s">
        <v>32580</v>
      </c>
      <c r="V667">
        <v>0</v>
      </c>
      <c r="W667">
        <v>1.2833333333333332</v>
      </c>
    </row>
    <row r="668" spans="1:23" x14ac:dyDescent="0.3">
      <c r="A668">
        <v>667</v>
      </c>
      <c r="B668" t="s">
        <v>6761</v>
      </c>
      <c r="C668">
        <v>31</v>
      </c>
      <c r="D668" t="s">
        <v>6762</v>
      </c>
      <c r="E668">
        <v>1</v>
      </c>
      <c r="F668">
        <v>3</v>
      </c>
      <c r="G668" t="s">
        <v>116</v>
      </c>
      <c r="H668">
        <v>76</v>
      </c>
      <c r="I668" s="19">
        <v>45235.413888888892</v>
      </c>
      <c r="J668" s="19">
        <v>45236.140972222223</v>
      </c>
      <c r="K668" s="19">
        <v>45242.725694444445</v>
      </c>
      <c r="L668" s="19">
        <v>45238.413888888892</v>
      </c>
      <c r="M668">
        <v>1</v>
      </c>
      <c r="N668" t="s">
        <v>165</v>
      </c>
      <c r="O668" t="s">
        <v>6767</v>
      </c>
      <c r="P668" t="s">
        <v>293</v>
      </c>
      <c r="Q668">
        <v>666</v>
      </c>
      <c r="R668" t="s">
        <v>32579</v>
      </c>
      <c r="S668">
        <v>17.45</v>
      </c>
      <c r="T668">
        <v>175.48333333333332</v>
      </c>
      <c r="U668" t="s">
        <v>32581</v>
      </c>
      <c r="V668">
        <v>1</v>
      </c>
      <c r="W668">
        <v>17.45</v>
      </c>
    </row>
    <row r="669" spans="1:23" x14ac:dyDescent="0.3">
      <c r="A669">
        <v>668</v>
      </c>
      <c r="B669" t="s">
        <v>6768</v>
      </c>
      <c r="C669">
        <v>34</v>
      </c>
      <c r="D669" t="s">
        <v>6769</v>
      </c>
      <c r="E669">
        <v>1</v>
      </c>
      <c r="F669">
        <v>3</v>
      </c>
      <c r="G669" t="s">
        <v>116</v>
      </c>
      <c r="H669">
        <v>40</v>
      </c>
      <c r="I669" s="19">
        <v>45186.080555555556</v>
      </c>
      <c r="J669" s="19">
        <v>45186.296527777777</v>
      </c>
      <c r="K669" s="19">
        <v>45190.114583333336</v>
      </c>
      <c r="L669" s="19">
        <v>45189.080555555556</v>
      </c>
      <c r="M669">
        <v>1</v>
      </c>
      <c r="N669" t="s">
        <v>165</v>
      </c>
      <c r="O669" t="s">
        <v>6775</v>
      </c>
      <c r="P669" t="s">
        <v>446</v>
      </c>
      <c r="Q669">
        <v>667</v>
      </c>
      <c r="R669" t="s">
        <v>32579</v>
      </c>
      <c r="S669">
        <v>5.1833333333333327</v>
      </c>
      <c r="T669">
        <v>96.816666666666663</v>
      </c>
      <c r="U669" t="s">
        <v>32581</v>
      </c>
      <c r="V669">
        <v>1</v>
      </c>
      <c r="W669">
        <v>5.1833333333333327</v>
      </c>
    </row>
    <row r="670" spans="1:23" x14ac:dyDescent="0.3">
      <c r="A670">
        <v>669</v>
      </c>
      <c r="B670" t="s">
        <v>6777</v>
      </c>
      <c r="C670">
        <v>37</v>
      </c>
      <c r="D670" t="s">
        <v>6779</v>
      </c>
      <c r="E670">
        <v>5</v>
      </c>
      <c r="F670">
        <v>3</v>
      </c>
      <c r="G670" t="s">
        <v>116</v>
      </c>
      <c r="H670">
        <v>82</v>
      </c>
      <c r="I670" s="19">
        <v>45321.74722222222</v>
      </c>
      <c r="J670" s="19">
        <v>45321.808333333334</v>
      </c>
      <c r="K670" s="19">
        <v>45322.328472222223</v>
      </c>
      <c r="L670" s="19">
        <v>45322.74722222222</v>
      </c>
      <c r="M670">
        <v>0</v>
      </c>
      <c r="N670" t="s">
        <v>165</v>
      </c>
      <c r="O670" t="s">
        <v>6785</v>
      </c>
      <c r="P670" t="s">
        <v>1735</v>
      </c>
      <c r="Q670">
        <v>668</v>
      </c>
      <c r="R670" t="s">
        <v>32579</v>
      </c>
      <c r="S670">
        <v>1.4666666666666666</v>
      </c>
      <c r="T670">
        <v>13.95</v>
      </c>
      <c r="U670" t="s">
        <v>32580</v>
      </c>
      <c r="V670">
        <v>0</v>
      </c>
      <c r="W670">
        <v>1.4666666666666666</v>
      </c>
    </row>
    <row r="671" spans="1:23" x14ac:dyDescent="0.3">
      <c r="A671">
        <v>670</v>
      </c>
      <c r="B671" t="s">
        <v>6793</v>
      </c>
      <c r="C671">
        <v>31</v>
      </c>
      <c r="D671" t="s">
        <v>6794</v>
      </c>
      <c r="E671">
        <v>5</v>
      </c>
      <c r="F671">
        <v>3</v>
      </c>
      <c r="G671" t="s">
        <v>192</v>
      </c>
      <c r="H671">
        <v>97</v>
      </c>
      <c r="I671" s="19">
        <v>45689.030555555553</v>
      </c>
      <c r="J671" s="19">
        <v>45689.241666666669</v>
      </c>
      <c r="K671" s="19">
        <v>45693.237500000003</v>
      </c>
      <c r="L671" s="19">
        <v>45692.030555555553</v>
      </c>
      <c r="M671">
        <v>1</v>
      </c>
      <c r="N671" t="s">
        <v>222</v>
      </c>
      <c r="O671" t="s">
        <v>6801</v>
      </c>
      <c r="P671" t="s">
        <v>2960</v>
      </c>
      <c r="Q671">
        <v>669</v>
      </c>
      <c r="R671" t="s">
        <v>32579</v>
      </c>
      <c r="S671">
        <v>5.0666666666666664</v>
      </c>
      <c r="T671">
        <v>100.96666666666667</v>
      </c>
      <c r="U671" t="s">
        <v>32581</v>
      </c>
      <c r="V671">
        <v>1</v>
      </c>
      <c r="W671">
        <v>5.0666666666666664</v>
      </c>
    </row>
    <row r="672" spans="1:23" x14ac:dyDescent="0.3">
      <c r="A672">
        <v>671</v>
      </c>
      <c r="B672" t="s">
        <v>6803</v>
      </c>
      <c r="C672">
        <v>65</v>
      </c>
      <c r="D672" t="s">
        <v>6804</v>
      </c>
      <c r="E672">
        <v>1</v>
      </c>
      <c r="F672">
        <v>3</v>
      </c>
      <c r="G672" t="s">
        <v>803</v>
      </c>
      <c r="H672">
        <v>90</v>
      </c>
      <c r="I672" s="19">
        <v>45732.987500000003</v>
      </c>
      <c r="J672" s="19">
        <v>45733.129166666666</v>
      </c>
      <c r="K672" s="19"/>
      <c r="L672" s="19">
        <v>45735.987500000003</v>
      </c>
      <c r="M672">
        <v>0</v>
      </c>
      <c r="N672" t="s">
        <v>128</v>
      </c>
      <c r="O672" t="s">
        <v>6809</v>
      </c>
      <c r="Q672">
        <v>670</v>
      </c>
      <c r="R672" t="s">
        <v>32582</v>
      </c>
      <c r="S672">
        <v>3.4</v>
      </c>
      <c r="U672" t="s">
        <v>32580</v>
      </c>
      <c r="V672">
        <v>0</v>
      </c>
      <c r="W672">
        <v>3.4</v>
      </c>
    </row>
    <row r="673" spans="1:23" x14ac:dyDescent="0.3">
      <c r="A673">
        <v>672</v>
      </c>
      <c r="B673" t="s">
        <v>6810</v>
      </c>
      <c r="C673">
        <v>34</v>
      </c>
      <c r="D673" t="s">
        <v>6811</v>
      </c>
      <c r="E673">
        <v>1</v>
      </c>
      <c r="F673">
        <v>4</v>
      </c>
      <c r="G673" t="s">
        <v>116</v>
      </c>
      <c r="H673">
        <v>106</v>
      </c>
      <c r="I673" s="19">
        <v>45529.838888888888</v>
      </c>
      <c r="J673" s="19">
        <v>45530.331250000003</v>
      </c>
      <c r="K673" s="19">
        <v>45532.431250000001</v>
      </c>
      <c r="L673" s="19">
        <v>45534.838888888888</v>
      </c>
      <c r="M673">
        <v>0</v>
      </c>
      <c r="N673" t="s">
        <v>307</v>
      </c>
      <c r="O673" t="s">
        <v>6817</v>
      </c>
      <c r="P673" t="s">
        <v>363</v>
      </c>
      <c r="Q673">
        <v>671</v>
      </c>
      <c r="R673" t="s">
        <v>32579</v>
      </c>
      <c r="S673">
        <v>11.816666666666666</v>
      </c>
      <c r="T673">
        <v>62.216666666666661</v>
      </c>
      <c r="U673" t="s">
        <v>32580</v>
      </c>
      <c r="V673">
        <v>0</v>
      </c>
      <c r="W673">
        <v>11.816666666666666</v>
      </c>
    </row>
    <row r="674" spans="1:23" x14ac:dyDescent="0.3">
      <c r="A674">
        <v>673</v>
      </c>
      <c r="B674" t="s">
        <v>6819</v>
      </c>
      <c r="C674">
        <v>40</v>
      </c>
      <c r="D674" t="s">
        <v>6820</v>
      </c>
      <c r="E674">
        <v>1</v>
      </c>
      <c r="F674">
        <v>2</v>
      </c>
      <c r="G674" t="s">
        <v>116</v>
      </c>
      <c r="H674">
        <v>23</v>
      </c>
      <c r="I674" s="19">
        <v>45721.73541666667</v>
      </c>
      <c r="J674" s="19">
        <v>45721.905555555553</v>
      </c>
      <c r="K674" s="19">
        <v>45722.320833333331</v>
      </c>
      <c r="L674" s="19">
        <v>45722.23541666667</v>
      </c>
      <c r="M674">
        <v>1</v>
      </c>
      <c r="N674" t="s">
        <v>307</v>
      </c>
      <c r="O674" t="s">
        <v>6826</v>
      </c>
      <c r="P674" t="s">
        <v>225</v>
      </c>
      <c r="Q674">
        <v>672</v>
      </c>
      <c r="R674" t="s">
        <v>32579</v>
      </c>
      <c r="S674">
        <v>4.083333333333333</v>
      </c>
      <c r="T674">
        <v>14.049999999999999</v>
      </c>
      <c r="U674" t="s">
        <v>32581</v>
      </c>
      <c r="V674">
        <v>1</v>
      </c>
      <c r="W674">
        <v>4.083333333333333</v>
      </c>
    </row>
    <row r="675" spans="1:23" x14ac:dyDescent="0.3">
      <c r="A675">
        <v>674</v>
      </c>
      <c r="B675" t="s">
        <v>6827</v>
      </c>
      <c r="C675">
        <v>64</v>
      </c>
      <c r="D675" t="s">
        <v>6828</v>
      </c>
      <c r="E675">
        <v>4</v>
      </c>
      <c r="F675">
        <v>3</v>
      </c>
      <c r="G675" t="s">
        <v>192</v>
      </c>
      <c r="H675">
        <v>68</v>
      </c>
      <c r="I675" s="19">
        <v>45564.418749999997</v>
      </c>
      <c r="J675" s="19">
        <v>45564.54583333333</v>
      </c>
      <c r="K675" s="19">
        <v>45565.165277777778</v>
      </c>
      <c r="L675" s="19">
        <v>45566.418749999997</v>
      </c>
      <c r="M675">
        <v>0</v>
      </c>
      <c r="N675" t="s">
        <v>165</v>
      </c>
      <c r="O675" t="s">
        <v>2325</v>
      </c>
      <c r="P675" t="s">
        <v>6835</v>
      </c>
      <c r="Q675">
        <v>673</v>
      </c>
      <c r="R675" t="s">
        <v>32579</v>
      </c>
      <c r="S675">
        <v>3.05</v>
      </c>
      <c r="T675">
        <v>17.916666666666664</v>
      </c>
      <c r="U675" t="s">
        <v>32580</v>
      </c>
      <c r="V675">
        <v>0</v>
      </c>
      <c r="W675">
        <v>3.05</v>
      </c>
    </row>
    <row r="676" spans="1:23" x14ac:dyDescent="0.3">
      <c r="A676">
        <v>675</v>
      </c>
      <c r="B676" t="s">
        <v>6836</v>
      </c>
      <c r="C676">
        <v>29</v>
      </c>
      <c r="D676" t="s">
        <v>6837</v>
      </c>
      <c r="E676">
        <v>3</v>
      </c>
      <c r="F676">
        <v>4</v>
      </c>
      <c r="G676" t="s">
        <v>192</v>
      </c>
      <c r="H676">
        <v>4</v>
      </c>
      <c r="I676" s="19">
        <v>45259.90902777778</v>
      </c>
      <c r="J676" s="19">
        <v>45260.334027777775</v>
      </c>
      <c r="K676" s="19">
        <v>45261.972222222219</v>
      </c>
      <c r="L676" s="19">
        <v>45264.90902777778</v>
      </c>
      <c r="M676">
        <v>0</v>
      </c>
      <c r="N676" t="s">
        <v>307</v>
      </c>
      <c r="O676" t="s">
        <v>6843</v>
      </c>
      <c r="P676" t="s">
        <v>246</v>
      </c>
      <c r="Q676">
        <v>674</v>
      </c>
      <c r="R676" t="s">
        <v>32579</v>
      </c>
      <c r="S676">
        <v>10.199999999999999</v>
      </c>
      <c r="T676">
        <v>49.516666666666666</v>
      </c>
      <c r="U676" t="s">
        <v>32580</v>
      </c>
      <c r="V676">
        <v>0</v>
      </c>
      <c r="W676">
        <v>10.199999999999999</v>
      </c>
    </row>
    <row r="677" spans="1:23" x14ac:dyDescent="0.3">
      <c r="A677">
        <v>676</v>
      </c>
      <c r="B677" t="s">
        <v>6844</v>
      </c>
      <c r="C677">
        <v>49</v>
      </c>
      <c r="D677" t="s">
        <v>6846</v>
      </c>
      <c r="E677">
        <v>3</v>
      </c>
      <c r="F677">
        <v>2</v>
      </c>
      <c r="G677" t="s">
        <v>116</v>
      </c>
      <c r="H677">
        <v>78</v>
      </c>
      <c r="I677" s="19">
        <v>44940.913194444445</v>
      </c>
      <c r="J677" s="19">
        <v>44940.952777777777</v>
      </c>
      <c r="K677" s="19">
        <v>44941.327777777777</v>
      </c>
      <c r="L677" s="19">
        <v>44941.413194444445</v>
      </c>
      <c r="M677">
        <v>0</v>
      </c>
      <c r="N677" t="s">
        <v>165</v>
      </c>
      <c r="O677" t="s">
        <v>6851</v>
      </c>
      <c r="P677" t="s">
        <v>194</v>
      </c>
      <c r="Q677">
        <v>675</v>
      </c>
      <c r="R677" t="s">
        <v>32579</v>
      </c>
      <c r="S677">
        <v>0.95</v>
      </c>
      <c r="T677">
        <v>9.9499999999999993</v>
      </c>
      <c r="U677" t="s">
        <v>32580</v>
      </c>
      <c r="V677">
        <v>0</v>
      </c>
      <c r="W677">
        <v>0.95</v>
      </c>
    </row>
    <row r="678" spans="1:23" x14ac:dyDescent="0.3">
      <c r="A678">
        <v>677</v>
      </c>
      <c r="B678" t="s">
        <v>6853</v>
      </c>
      <c r="C678">
        <v>70</v>
      </c>
      <c r="D678" t="s">
        <v>6854</v>
      </c>
      <c r="E678">
        <v>1</v>
      </c>
      <c r="F678">
        <v>3</v>
      </c>
      <c r="G678" t="s">
        <v>116</v>
      </c>
      <c r="H678">
        <v>116</v>
      </c>
      <c r="I678" s="19">
        <v>44953.879166666666</v>
      </c>
      <c r="J678" s="19">
        <v>44954.03402777778</v>
      </c>
      <c r="K678" s="19">
        <v>44955.457638888889</v>
      </c>
      <c r="L678" s="19">
        <v>44956.879166666666</v>
      </c>
      <c r="M678">
        <v>0</v>
      </c>
      <c r="N678" t="s">
        <v>307</v>
      </c>
      <c r="O678" t="s">
        <v>6859</v>
      </c>
      <c r="P678" t="s">
        <v>225</v>
      </c>
      <c r="Q678">
        <v>676</v>
      </c>
      <c r="R678" t="s">
        <v>32579</v>
      </c>
      <c r="S678">
        <v>3.7166666666666663</v>
      </c>
      <c r="T678">
        <v>37.883333333333333</v>
      </c>
      <c r="U678" t="s">
        <v>32580</v>
      </c>
      <c r="V678">
        <v>0</v>
      </c>
      <c r="W678">
        <v>3.7166666666666663</v>
      </c>
    </row>
    <row r="679" spans="1:23" x14ac:dyDescent="0.3">
      <c r="A679">
        <v>678</v>
      </c>
      <c r="B679" t="s">
        <v>6861</v>
      </c>
      <c r="C679">
        <v>24</v>
      </c>
      <c r="D679" t="s">
        <v>6862</v>
      </c>
      <c r="E679">
        <v>2</v>
      </c>
      <c r="F679">
        <v>2</v>
      </c>
      <c r="G679" t="s">
        <v>192</v>
      </c>
      <c r="H679">
        <v>29</v>
      </c>
      <c r="I679" s="19">
        <v>45671.915972222225</v>
      </c>
      <c r="J679" s="19">
        <v>45671.972222222219</v>
      </c>
      <c r="K679" s="19">
        <v>45672.293055555558</v>
      </c>
      <c r="L679" s="19">
        <v>45672.415972222225</v>
      </c>
      <c r="M679">
        <v>0</v>
      </c>
      <c r="N679" t="s">
        <v>128</v>
      </c>
      <c r="O679" t="s">
        <v>6868</v>
      </c>
      <c r="P679" t="s">
        <v>6869</v>
      </c>
      <c r="Q679">
        <v>677</v>
      </c>
      <c r="R679" t="s">
        <v>32579</v>
      </c>
      <c r="S679">
        <v>1.3499999999999999</v>
      </c>
      <c r="T679">
        <v>9.0499999999999989</v>
      </c>
      <c r="U679" t="s">
        <v>32580</v>
      </c>
      <c r="V679">
        <v>0</v>
      </c>
      <c r="W679">
        <v>1.3499999999999999</v>
      </c>
    </row>
    <row r="680" spans="1:23" x14ac:dyDescent="0.3">
      <c r="A680">
        <v>679</v>
      </c>
      <c r="B680" t="s">
        <v>6871</v>
      </c>
      <c r="C680">
        <v>1</v>
      </c>
      <c r="D680" t="s">
        <v>6872</v>
      </c>
      <c r="E680">
        <v>1</v>
      </c>
      <c r="F680">
        <v>4</v>
      </c>
      <c r="G680" t="s">
        <v>192</v>
      </c>
      <c r="H680">
        <v>109</v>
      </c>
      <c r="I680" s="19">
        <v>45271.944444444445</v>
      </c>
      <c r="J680" s="19">
        <v>45272.131944444445</v>
      </c>
      <c r="K680" s="19">
        <v>45275.432638888888</v>
      </c>
      <c r="L680" s="19">
        <v>45275.944444444445</v>
      </c>
      <c r="M680">
        <v>0</v>
      </c>
      <c r="N680" t="s">
        <v>165</v>
      </c>
      <c r="O680" t="s">
        <v>6878</v>
      </c>
      <c r="P680" t="s">
        <v>293</v>
      </c>
      <c r="Q680">
        <v>678</v>
      </c>
      <c r="R680" t="s">
        <v>32579</v>
      </c>
      <c r="S680">
        <v>4.5</v>
      </c>
      <c r="T680">
        <v>83.716666666666669</v>
      </c>
      <c r="U680" t="s">
        <v>32580</v>
      </c>
      <c r="V680">
        <v>0</v>
      </c>
      <c r="W680">
        <v>4.5</v>
      </c>
    </row>
    <row r="681" spans="1:23" x14ac:dyDescent="0.3">
      <c r="A681">
        <v>680</v>
      </c>
      <c r="B681" t="s">
        <v>6880</v>
      </c>
      <c r="C681">
        <v>26</v>
      </c>
      <c r="D681" t="s">
        <v>6881</v>
      </c>
      <c r="E681">
        <v>2</v>
      </c>
      <c r="F681">
        <v>3</v>
      </c>
      <c r="G681" t="s">
        <v>192</v>
      </c>
      <c r="H681">
        <v>31</v>
      </c>
      <c r="I681" s="19">
        <v>45309.631944444445</v>
      </c>
      <c r="J681" s="19">
        <v>45310.115972222222</v>
      </c>
      <c r="K681" s="19">
        <v>45310.740972222222</v>
      </c>
      <c r="L681" s="19">
        <v>45312.631944444445</v>
      </c>
      <c r="M681">
        <v>0</v>
      </c>
      <c r="N681" t="s">
        <v>128</v>
      </c>
      <c r="O681" t="s">
        <v>6887</v>
      </c>
      <c r="P681" t="s">
        <v>6888</v>
      </c>
      <c r="Q681">
        <v>679</v>
      </c>
      <c r="R681" t="s">
        <v>32579</v>
      </c>
      <c r="S681">
        <v>11.616666666666665</v>
      </c>
      <c r="T681">
        <v>26.616666666666667</v>
      </c>
      <c r="U681" t="s">
        <v>32580</v>
      </c>
      <c r="V681">
        <v>0</v>
      </c>
      <c r="W681">
        <v>11.616666666666665</v>
      </c>
    </row>
    <row r="682" spans="1:23" x14ac:dyDescent="0.3">
      <c r="A682">
        <v>681</v>
      </c>
      <c r="B682" t="s">
        <v>6890</v>
      </c>
      <c r="C682">
        <v>69</v>
      </c>
      <c r="D682" t="s">
        <v>6891</v>
      </c>
      <c r="E682">
        <v>1</v>
      </c>
      <c r="F682">
        <v>4</v>
      </c>
      <c r="G682" t="s">
        <v>116</v>
      </c>
      <c r="H682">
        <v>73</v>
      </c>
      <c r="I682" s="19">
        <v>45178.79583333333</v>
      </c>
      <c r="J682" s="19">
        <v>45179.583333333336</v>
      </c>
      <c r="K682" s="19">
        <v>45181.706250000003</v>
      </c>
      <c r="L682" s="19">
        <v>45183.79583333333</v>
      </c>
      <c r="M682">
        <v>0</v>
      </c>
      <c r="N682" t="s">
        <v>128</v>
      </c>
      <c r="O682" t="s">
        <v>6897</v>
      </c>
      <c r="P682" t="s">
        <v>751</v>
      </c>
      <c r="Q682">
        <v>680</v>
      </c>
      <c r="R682" t="s">
        <v>32579</v>
      </c>
      <c r="S682">
        <v>18.899999999999999</v>
      </c>
      <c r="T682">
        <v>69.849999999999994</v>
      </c>
      <c r="U682" t="s">
        <v>32580</v>
      </c>
      <c r="V682">
        <v>0</v>
      </c>
      <c r="W682">
        <v>18.899999999999999</v>
      </c>
    </row>
    <row r="683" spans="1:23" x14ac:dyDescent="0.3">
      <c r="A683">
        <v>682</v>
      </c>
      <c r="B683" t="s">
        <v>6898</v>
      </c>
      <c r="C683">
        <v>12</v>
      </c>
      <c r="D683" t="s">
        <v>6900</v>
      </c>
      <c r="E683">
        <v>2</v>
      </c>
      <c r="F683">
        <v>2</v>
      </c>
      <c r="G683" t="s">
        <v>192</v>
      </c>
      <c r="H683">
        <v>115</v>
      </c>
      <c r="I683" s="19">
        <v>45001.585416666669</v>
      </c>
      <c r="J683" s="19">
        <v>45001.662499999999</v>
      </c>
      <c r="K683" s="19">
        <v>45002.38958333333</v>
      </c>
      <c r="L683" s="19">
        <v>45002.585416666669</v>
      </c>
      <c r="M683">
        <v>0</v>
      </c>
      <c r="N683" t="s">
        <v>165</v>
      </c>
      <c r="O683" t="s">
        <v>6906</v>
      </c>
      <c r="P683" t="s">
        <v>584</v>
      </c>
      <c r="Q683">
        <v>681</v>
      </c>
      <c r="R683" t="s">
        <v>32579</v>
      </c>
      <c r="S683">
        <v>1.8499999999999999</v>
      </c>
      <c r="T683">
        <v>19.3</v>
      </c>
      <c r="U683" t="s">
        <v>32580</v>
      </c>
      <c r="V683">
        <v>0</v>
      </c>
      <c r="W683">
        <v>1.8499999999999999</v>
      </c>
    </row>
    <row r="684" spans="1:23" x14ac:dyDescent="0.3">
      <c r="A684">
        <v>683</v>
      </c>
      <c r="B684" t="s">
        <v>6907</v>
      </c>
      <c r="C684">
        <v>70</v>
      </c>
      <c r="D684" t="s">
        <v>6908</v>
      </c>
      <c r="E684">
        <v>3</v>
      </c>
      <c r="F684">
        <v>3</v>
      </c>
      <c r="G684" t="s">
        <v>172</v>
      </c>
      <c r="H684">
        <v>31</v>
      </c>
      <c r="I684" s="19">
        <v>44973.445833333331</v>
      </c>
      <c r="J684" s="19">
        <v>44973.679861111108</v>
      </c>
      <c r="K684" s="19"/>
      <c r="L684" s="19">
        <v>44976.445833333331</v>
      </c>
      <c r="M684">
        <v>0</v>
      </c>
      <c r="N684" t="s">
        <v>307</v>
      </c>
      <c r="O684" t="s">
        <v>6913</v>
      </c>
      <c r="Q684">
        <v>682</v>
      </c>
      <c r="R684" t="s">
        <v>32582</v>
      </c>
      <c r="S684">
        <v>5.6166666666666663</v>
      </c>
      <c r="U684" t="s">
        <v>32580</v>
      </c>
      <c r="V684">
        <v>0</v>
      </c>
      <c r="W684">
        <v>5.6166666666666663</v>
      </c>
    </row>
    <row r="685" spans="1:23" x14ac:dyDescent="0.3">
      <c r="A685">
        <v>684</v>
      </c>
      <c r="B685" t="s">
        <v>6915</v>
      </c>
      <c r="C685">
        <v>34</v>
      </c>
      <c r="D685" t="s">
        <v>6916</v>
      </c>
      <c r="E685">
        <v>2</v>
      </c>
      <c r="F685">
        <v>1</v>
      </c>
      <c r="G685" t="s">
        <v>388</v>
      </c>
      <c r="H685">
        <v>100</v>
      </c>
      <c r="I685" s="19">
        <v>45142.053472222222</v>
      </c>
      <c r="J685" s="19">
        <v>45142.091666666667</v>
      </c>
      <c r="K685" s="19"/>
      <c r="L685" s="19">
        <v>45142.386805555558</v>
      </c>
      <c r="M685">
        <v>1</v>
      </c>
      <c r="N685" t="s">
        <v>165</v>
      </c>
      <c r="O685" t="s">
        <v>6921</v>
      </c>
      <c r="Q685">
        <v>683</v>
      </c>
      <c r="R685" t="s">
        <v>32582</v>
      </c>
      <c r="S685">
        <v>0.91666666666666663</v>
      </c>
      <c r="U685" t="s">
        <v>32581</v>
      </c>
      <c r="V685">
        <v>1</v>
      </c>
      <c r="W685">
        <v>0.91666666666666663</v>
      </c>
    </row>
    <row r="686" spans="1:23" x14ac:dyDescent="0.3">
      <c r="A686">
        <v>685</v>
      </c>
      <c r="B686" t="s">
        <v>6922</v>
      </c>
      <c r="C686">
        <v>36</v>
      </c>
      <c r="D686" t="s">
        <v>6923</v>
      </c>
      <c r="E686">
        <v>2</v>
      </c>
      <c r="F686">
        <v>3</v>
      </c>
      <c r="G686" t="s">
        <v>192</v>
      </c>
      <c r="H686">
        <v>8</v>
      </c>
      <c r="I686" s="19">
        <v>44985.355555555558</v>
      </c>
      <c r="J686" s="19">
        <v>44985.481944444444</v>
      </c>
      <c r="K686" s="19">
        <v>44986.988888888889</v>
      </c>
      <c r="L686" s="19">
        <v>44987.355555555558</v>
      </c>
      <c r="M686">
        <v>0</v>
      </c>
      <c r="N686" t="s">
        <v>165</v>
      </c>
      <c r="O686" t="s">
        <v>6929</v>
      </c>
      <c r="P686" t="s">
        <v>398</v>
      </c>
      <c r="Q686">
        <v>684</v>
      </c>
      <c r="R686" t="s">
        <v>32579</v>
      </c>
      <c r="S686">
        <v>3.0333333333333332</v>
      </c>
      <c r="T686">
        <v>39.199999999999996</v>
      </c>
      <c r="U686" t="s">
        <v>32580</v>
      </c>
      <c r="V686">
        <v>0</v>
      </c>
      <c r="W686">
        <v>3.0333333333333332</v>
      </c>
    </row>
    <row r="687" spans="1:23" x14ac:dyDescent="0.3">
      <c r="A687">
        <v>686</v>
      </c>
      <c r="B687" t="s">
        <v>6930</v>
      </c>
      <c r="C687">
        <v>44</v>
      </c>
      <c r="D687" t="s">
        <v>6931</v>
      </c>
      <c r="E687">
        <v>3</v>
      </c>
      <c r="F687">
        <v>3</v>
      </c>
      <c r="G687" t="s">
        <v>116</v>
      </c>
      <c r="H687">
        <v>54</v>
      </c>
      <c r="I687" s="19">
        <v>45699.249305555553</v>
      </c>
      <c r="J687" s="19">
        <v>45699.393750000003</v>
      </c>
      <c r="K687" s="19">
        <v>45701.025000000001</v>
      </c>
      <c r="L687" s="19">
        <v>45702.249305555553</v>
      </c>
      <c r="M687">
        <v>0</v>
      </c>
      <c r="N687" t="s">
        <v>165</v>
      </c>
      <c r="O687" t="s">
        <v>6937</v>
      </c>
      <c r="P687" t="s">
        <v>962</v>
      </c>
      <c r="Q687">
        <v>685</v>
      </c>
      <c r="R687" t="s">
        <v>32579</v>
      </c>
      <c r="S687">
        <v>3.4666666666666663</v>
      </c>
      <c r="T687">
        <v>42.616666666666667</v>
      </c>
      <c r="U687" t="s">
        <v>32580</v>
      </c>
      <c r="V687">
        <v>0</v>
      </c>
      <c r="W687">
        <v>3.4666666666666663</v>
      </c>
    </row>
    <row r="688" spans="1:23" x14ac:dyDescent="0.3">
      <c r="A688">
        <v>687</v>
      </c>
      <c r="B688" t="s">
        <v>6939</v>
      </c>
      <c r="C688">
        <v>35</v>
      </c>
      <c r="D688" t="s">
        <v>6940</v>
      </c>
      <c r="E688">
        <v>2</v>
      </c>
      <c r="F688">
        <v>3</v>
      </c>
      <c r="G688" t="s">
        <v>192</v>
      </c>
      <c r="H688">
        <v>117</v>
      </c>
      <c r="I688" s="19">
        <v>45289.75</v>
      </c>
      <c r="J688" s="19">
        <v>45289.99722222222</v>
      </c>
      <c r="K688" s="19">
        <v>45295.813194444447</v>
      </c>
      <c r="L688" s="19">
        <v>45292.75</v>
      </c>
      <c r="M688">
        <v>1</v>
      </c>
      <c r="N688" t="s">
        <v>307</v>
      </c>
      <c r="O688" t="s">
        <v>6946</v>
      </c>
      <c r="P688" t="s">
        <v>168</v>
      </c>
      <c r="Q688">
        <v>686</v>
      </c>
      <c r="R688" t="s">
        <v>32579</v>
      </c>
      <c r="S688">
        <v>5.9333333333333327</v>
      </c>
      <c r="T688">
        <v>145.51666666666665</v>
      </c>
      <c r="U688" t="s">
        <v>32581</v>
      </c>
      <c r="V688">
        <v>1</v>
      </c>
      <c r="W688">
        <v>5.9333333333333327</v>
      </c>
    </row>
    <row r="689" spans="1:23" x14ac:dyDescent="0.3">
      <c r="A689">
        <v>688</v>
      </c>
      <c r="B689" t="s">
        <v>6947</v>
      </c>
      <c r="C689">
        <v>72</v>
      </c>
      <c r="D689" t="s">
        <v>6948</v>
      </c>
      <c r="E689">
        <v>1</v>
      </c>
      <c r="F689">
        <v>3</v>
      </c>
      <c r="G689" t="s">
        <v>192</v>
      </c>
      <c r="H689">
        <v>95</v>
      </c>
      <c r="I689" s="19">
        <v>45643.070138888892</v>
      </c>
      <c r="J689" s="19">
        <v>45643.204861111109</v>
      </c>
      <c r="K689" s="19">
        <v>45644.501388888886</v>
      </c>
      <c r="L689" s="19">
        <v>45645.070138888892</v>
      </c>
      <c r="M689">
        <v>0</v>
      </c>
      <c r="N689" t="s">
        <v>165</v>
      </c>
      <c r="O689" t="s">
        <v>6954</v>
      </c>
      <c r="P689" t="s">
        <v>751</v>
      </c>
      <c r="Q689">
        <v>687</v>
      </c>
      <c r="R689" t="s">
        <v>32579</v>
      </c>
      <c r="S689">
        <v>3.2333333333333334</v>
      </c>
      <c r="T689">
        <v>34.35</v>
      </c>
      <c r="U689" t="s">
        <v>32580</v>
      </c>
      <c r="V689">
        <v>0</v>
      </c>
      <c r="W689">
        <v>3.2333333333333334</v>
      </c>
    </row>
    <row r="690" spans="1:23" x14ac:dyDescent="0.3">
      <c r="A690">
        <v>689</v>
      </c>
      <c r="B690" t="s">
        <v>6955</v>
      </c>
      <c r="C690">
        <v>43</v>
      </c>
      <c r="D690" t="s">
        <v>6957</v>
      </c>
      <c r="E690">
        <v>3</v>
      </c>
      <c r="F690">
        <v>3</v>
      </c>
      <c r="G690" t="s">
        <v>116</v>
      </c>
      <c r="H690">
        <v>2</v>
      </c>
      <c r="I690" s="19">
        <v>45716.821527777778</v>
      </c>
      <c r="J690" s="19">
        <v>45717.26666666667</v>
      </c>
      <c r="K690" s="19">
        <v>45719.803472222222</v>
      </c>
      <c r="L690" s="19">
        <v>45718.821527777778</v>
      </c>
      <c r="M690">
        <v>1</v>
      </c>
      <c r="N690" t="s">
        <v>165</v>
      </c>
      <c r="O690" t="s">
        <v>6963</v>
      </c>
      <c r="P690" t="s">
        <v>194</v>
      </c>
      <c r="Q690">
        <v>688</v>
      </c>
      <c r="R690" t="s">
        <v>32579</v>
      </c>
      <c r="S690">
        <v>10.683333333333334</v>
      </c>
      <c r="T690">
        <v>71.566666666666663</v>
      </c>
      <c r="U690" t="s">
        <v>32581</v>
      </c>
      <c r="V690">
        <v>1</v>
      </c>
      <c r="W690">
        <v>10.683333333333334</v>
      </c>
    </row>
    <row r="691" spans="1:23" x14ac:dyDescent="0.3">
      <c r="A691">
        <v>690</v>
      </c>
      <c r="B691" t="s">
        <v>6964</v>
      </c>
      <c r="C691">
        <v>9</v>
      </c>
      <c r="D691" t="s">
        <v>6966</v>
      </c>
      <c r="E691">
        <v>5</v>
      </c>
      <c r="F691">
        <v>3</v>
      </c>
      <c r="G691" t="s">
        <v>116</v>
      </c>
      <c r="H691">
        <v>32</v>
      </c>
      <c r="I691" s="19">
        <v>44967.245833333334</v>
      </c>
      <c r="J691" s="19">
        <v>44967.479166666664</v>
      </c>
      <c r="K691" s="19">
        <v>44971.177777777775</v>
      </c>
      <c r="L691" s="19">
        <v>44970.245833333334</v>
      </c>
      <c r="M691">
        <v>1</v>
      </c>
      <c r="N691" t="s">
        <v>128</v>
      </c>
      <c r="O691" t="s">
        <v>6972</v>
      </c>
      <c r="P691" t="s">
        <v>2960</v>
      </c>
      <c r="Q691">
        <v>689</v>
      </c>
      <c r="R691" t="s">
        <v>32579</v>
      </c>
      <c r="S691">
        <v>5.6</v>
      </c>
      <c r="T691">
        <v>94.36666666666666</v>
      </c>
      <c r="U691" t="s">
        <v>32581</v>
      </c>
      <c r="V691">
        <v>1</v>
      </c>
      <c r="W691">
        <v>5.6</v>
      </c>
    </row>
    <row r="692" spans="1:23" x14ac:dyDescent="0.3">
      <c r="A692">
        <v>691</v>
      </c>
      <c r="B692" t="s">
        <v>6973</v>
      </c>
      <c r="C692">
        <v>65</v>
      </c>
      <c r="D692" t="s">
        <v>6974</v>
      </c>
      <c r="E692">
        <v>2</v>
      </c>
      <c r="F692">
        <v>3</v>
      </c>
      <c r="G692" t="s">
        <v>116</v>
      </c>
      <c r="H692">
        <v>78</v>
      </c>
      <c r="I692" s="19">
        <v>45536.445833333331</v>
      </c>
      <c r="J692" s="19">
        <v>45537.178472222222</v>
      </c>
      <c r="K692" s="19">
        <v>45537.427777777775</v>
      </c>
      <c r="L692" s="19">
        <v>45539.445833333331</v>
      </c>
      <c r="M692">
        <v>0</v>
      </c>
      <c r="N692" t="s">
        <v>222</v>
      </c>
      <c r="O692" t="s">
        <v>6980</v>
      </c>
      <c r="P692" t="s">
        <v>6981</v>
      </c>
      <c r="Q692">
        <v>690</v>
      </c>
      <c r="R692" t="s">
        <v>32579</v>
      </c>
      <c r="S692">
        <v>17.583333333333332</v>
      </c>
      <c r="T692">
        <v>23.566666666666666</v>
      </c>
      <c r="U692" t="s">
        <v>32580</v>
      </c>
      <c r="V692">
        <v>0</v>
      </c>
      <c r="W692">
        <v>17.583333333333332</v>
      </c>
    </row>
    <row r="693" spans="1:23" x14ac:dyDescent="0.3">
      <c r="A693">
        <v>692</v>
      </c>
      <c r="B693" t="s">
        <v>6982</v>
      </c>
      <c r="C693">
        <v>79</v>
      </c>
      <c r="D693" t="s">
        <v>6984</v>
      </c>
      <c r="E693">
        <v>1</v>
      </c>
      <c r="F693">
        <v>3</v>
      </c>
      <c r="G693" t="s">
        <v>192</v>
      </c>
      <c r="H693">
        <v>43</v>
      </c>
      <c r="I693" s="19">
        <v>45275.507638888892</v>
      </c>
      <c r="J693" s="19">
        <v>45275.604166666664</v>
      </c>
      <c r="K693" s="19">
        <v>45277.12222222222</v>
      </c>
      <c r="L693" s="19">
        <v>45277.507638888892</v>
      </c>
      <c r="M693">
        <v>0</v>
      </c>
      <c r="N693" t="s">
        <v>165</v>
      </c>
      <c r="O693" t="s">
        <v>6990</v>
      </c>
      <c r="P693" t="s">
        <v>446</v>
      </c>
      <c r="Q693">
        <v>691</v>
      </c>
      <c r="R693" t="s">
        <v>32579</v>
      </c>
      <c r="S693">
        <v>2.3166666666666664</v>
      </c>
      <c r="T693">
        <v>38.75</v>
      </c>
      <c r="U693" t="s">
        <v>32580</v>
      </c>
      <c r="V693">
        <v>0</v>
      </c>
      <c r="W693">
        <v>2.3166666666666664</v>
      </c>
    </row>
    <row r="694" spans="1:23" x14ac:dyDescent="0.3">
      <c r="A694">
        <v>693</v>
      </c>
      <c r="B694" t="s">
        <v>6991</v>
      </c>
      <c r="C694">
        <v>60</v>
      </c>
      <c r="D694" t="s">
        <v>6992</v>
      </c>
      <c r="E694">
        <v>3</v>
      </c>
      <c r="F694">
        <v>4</v>
      </c>
      <c r="G694" t="s">
        <v>192</v>
      </c>
      <c r="H694">
        <v>38</v>
      </c>
      <c r="I694" s="19">
        <v>44967.134027777778</v>
      </c>
      <c r="J694" s="19">
        <v>44967.287499999999</v>
      </c>
      <c r="K694" s="19">
        <v>44968.591666666667</v>
      </c>
      <c r="L694" s="19">
        <v>44971.134027777778</v>
      </c>
      <c r="M694">
        <v>0</v>
      </c>
      <c r="N694" t="s">
        <v>128</v>
      </c>
      <c r="O694" t="s">
        <v>6998</v>
      </c>
      <c r="P694" t="s">
        <v>194</v>
      </c>
      <c r="Q694">
        <v>692</v>
      </c>
      <c r="R694" t="s">
        <v>32579</v>
      </c>
      <c r="S694">
        <v>3.6833333333333331</v>
      </c>
      <c r="T694">
        <v>34.983333333333334</v>
      </c>
      <c r="U694" t="s">
        <v>32580</v>
      </c>
      <c r="V694">
        <v>0</v>
      </c>
      <c r="W694">
        <v>3.6833333333333331</v>
      </c>
    </row>
    <row r="695" spans="1:23" x14ac:dyDescent="0.3">
      <c r="A695">
        <v>694</v>
      </c>
      <c r="B695" t="s">
        <v>6999</v>
      </c>
      <c r="C695">
        <v>71</v>
      </c>
      <c r="D695" t="s">
        <v>7000</v>
      </c>
      <c r="E695">
        <v>2</v>
      </c>
      <c r="F695">
        <v>3</v>
      </c>
      <c r="G695" t="s">
        <v>116</v>
      </c>
      <c r="H695">
        <v>84</v>
      </c>
      <c r="I695" s="19">
        <v>45281.444444444445</v>
      </c>
      <c r="J695" s="19">
        <v>45281.729166666664</v>
      </c>
      <c r="K695" s="19">
        <v>45283.288194444445</v>
      </c>
      <c r="L695" s="19">
        <v>45283.444444444445</v>
      </c>
      <c r="M695">
        <v>0</v>
      </c>
      <c r="N695" t="s">
        <v>307</v>
      </c>
      <c r="O695" t="s">
        <v>7006</v>
      </c>
      <c r="P695" t="s">
        <v>398</v>
      </c>
      <c r="Q695">
        <v>693</v>
      </c>
      <c r="R695" t="s">
        <v>32579</v>
      </c>
      <c r="S695">
        <v>6.833333333333333</v>
      </c>
      <c r="T695">
        <v>44.25</v>
      </c>
      <c r="U695" t="s">
        <v>32580</v>
      </c>
      <c r="V695">
        <v>0</v>
      </c>
      <c r="W695">
        <v>6.833333333333333</v>
      </c>
    </row>
    <row r="696" spans="1:23" x14ac:dyDescent="0.3">
      <c r="A696">
        <v>695</v>
      </c>
      <c r="B696" t="s">
        <v>7007</v>
      </c>
      <c r="C696">
        <v>24</v>
      </c>
      <c r="D696" t="s">
        <v>7009</v>
      </c>
      <c r="E696">
        <v>2</v>
      </c>
      <c r="F696">
        <v>3</v>
      </c>
      <c r="G696" t="s">
        <v>192</v>
      </c>
      <c r="H696">
        <v>102</v>
      </c>
      <c r="I696" s="19">
        <v>45245.122916666667</v>
      </c>
      <c r="J696" s="19">
        <v>45245.213888888888</v>
      </c>
      <c r="K696" s="19">
        <v>45245.958333333336</v>
      </c>
      <c r="L696" s="19">
        <v>45247.122916666667</v>
      </c>
      <c r="M696">
        <v>0</v>
      </c>
      <c r="N696" t="s">
        <v>128</v>
      </c>
      <c r="O696" t="s">
        <v>7015</v>
      </c>
      <c r="P696" t="s">
        <v>584</v>
      </c>
      <c r="Q696">
        <v>694</v>
      </c>
      <c r="R696" t="s">
        <v>32579</v>
      </c>
      <c r="S696">
        <v>2.1833333333333331</v>
      </c>
      <c r="T696">
        <v>20.05</v>
      </c>
      <c r="U696" t="s">
        <v>32580</v>
      </c>
      <c r="V696">
        <v>0</v>
      </c>
      <c r="W696">
        <v>2.1833333333333331</v>
      </c>
    </row>
    <row r="697" spans="1:23" x14ac:dyDescent="0.3">
      <c r="A697">
        <v>696</v>
      </c>
      <c r="B697" t="s">
        <v>7016</v>
      </c>
      <c r="C697">
        <v>15</v>
      </c>
      <c r="D697" t="s">
        <v>7018</v>
      </c>
      <c r="E697">
        <v>1</v>
      </c>
      <c r="F697">
        <v>2</v>
      </c>
      <c r="G697" t="s">
        <v>116</v>
      </c>
      <c r="H697">
        <v>40</v>
      </c>
      <c r="I697" s="19">
        <v>45593.633333333331</v>
      </c>
      <c r="J697" s="19">
        <v>45593.652777777781</v>
      </c>
      <c r="K697" s="19">
        <v>45593.820833333331</v>
      </c>
      <c r="L697" s="19">
        <v>45593.966666666667</v>
      </c>
      <c r="M697">
        <v>0</v>
      </c>
      <c r="N697" t="s">
        <v>165</v>
      </c>
      <c r="O697" t="s">
        <v>7023</v>
      </c>
      <c r="P697" t="s">
        <v>293</v>
      </c>
      <c r="Q697">
        <v>695</v>
      </c>
      <c r="R697" t="s">
        <v>32579</v>
      </c>
      <c r="S697">
        <v>0.46666666666666667</v>
      </c>
      <c r="T697">
        <v>4.5</v>
      </c>
      <c r="U697" t="s">
        <v>32580</v>
      </c>
      <c r="V697">
        <v>0</v>
      </c>
      <c r="W697">
        <v>0.46666666666666667</v>
      </c>
    </row>
    <row r="698" spans="1:23" x14ac:dyDescent="0.3">
      <c r="A698">
        <v>697</v>
      </c>
      <c r="B698" t="s">
        <v>7024</v>
      </c>
      <c r="C698">
        <v>1</v>
      </c>
      <c r="D698" t="s">
        <v>7026</v>
      </c>
      <c r="E698">
        <v>2</v>
      </c>
      <c r="F698">
        <v>4</v>
      </c>
      <c r="G698" t="s">
        <v>192</v>
      </c>
      <c r="H698">
        <v>57</v>
      </c>
      <c r="I698" s="19">
        <v>45549.806250000001</v>
      </c>
      <c r="J698" s="19">
        <v>45550.088888888888</v>
      </c>
      <c r="K698" s="19">
        <v>45553.142361111109</v>
      </c>
      <c r="L698" s="19">
        <v>45553.806250000001</v>
      </c>
      <c r="M698">
        <v>0</v>
      </c>
      <c r="N698" t="s">
        <v>165</v>
      </c>
      <c r="O698" t="s">
        <v>7031</v>
      </c>
      <c r="P698" t="s">
        <v>328</v>
      </c>
      <c r="Q698">
        <v>696</v>
      </c>
      <c r="R698" t="s">
        <v>32579</v>
      </c>
      <c r="S698">
        <v>6.7833333333333332</v>
      </c>
      <c r="T698">
        <v>80.066666666666663</v>
      </c>
      <c r="U698" t="s">
        <v>32580</v>
      </c>
      <c r="V698">
        <v>0</v>
      </c>
      <c r="W698">
        <v>6.7833333333333332</v>
      </c>
    </row>
    <row r="699" spans="1:23" x14ac:dyDescent="0.3">
      <c r="A699">
        <v>698</v>
      </c>
      <c r="B699" t="s">
        <v>7033</v>
      </c>
      <c r="C699">
        <v>79</v>
      </c>
      <c r="D699" t="s">
        <v>7034</v>
      </c>
      <c r="E699">
        <v>3</v>
      </c>
      <c r="F699">
        <v>3</v>
      </c>
      <c r="G699" t="s">
        <v>192</v>
      </c>
      <c r="H699">
        <v>41</v>
      </c>
      <c r="I699" s="19">
        <v>45611.387499999997</v>
      </c>
      <c r="J699" s="19">
        <v>45611.527083333334</v>
      </c>
      <c r="K699" s="19">
        <v>45612.416666666664</v>
      </c>
      <c r="L699" s="19">
        <v>45613.387499999997</v>
      </c>
      <c r="M699">
        <v>0</v>
      </c>
      <c r="N699" t="s">
        <v>222</v>
      </c>
      <c r="O699" t="s">
        <v>7041</v>
      </c>
      <c r="P699" t="s">
        <v>962</v>
      </c>
      <c r="Q699">
        <v>697</v>
      </c>
      <c r="R699" t="s">
        <v>32579</v>
      </c>
      <c r="S699">
        <v>3.3499999999999996</v>
      </c>
      <c r="T699">
        <v>24.7</v>
      </c>
      <c r="U699" t="s">
        <v>32580</v>
      </c>
      <c r="V699">
        <v>0</v>
      </c>
      <c r="W699">
        <v>3.3499999999999996</v>
      </c>
    </row>
    <row r="700" spans="1:23" x14ac:dyDescent="0.3">
      <c r="A700">
        <v>699</v>
      </c>
      <c r="B700" t="s">
        <v>7042</v>
      </c>
      <c r="C700">
        <v>7</v>
      </c>
      <c r="D700" t="s">
        <v>7043</v>
      </c>
      <c r="E700">
        <v>3</v>
      </c>
      <c r="F700">
        <v>3</v>
      </c>
      <c r="G700" t="s">
        <v>192</v>
      </c>
      <c r="H700">
        <v>13</v>
      </c>
      <c r="I700" s="19">
        <v>45472.997916666667</v>
      </c>
      <c r="J700" s="19">
        <v>45473.026388888888</v>
      </c>
      <c r="K700" s="19">
        <v>45474.827777777777</v>
      </c>
      <c r="L700" s="19">
        <v>45473.997916666667</v>
      </c>
      <c r="M700">
        <v>1</v>
      </c>
      <c r="N700" t="s">
        <v>307</v>
      </c>
      <c r="O700" t="s">
        <v>7050</v>
      </c>
      <c r="P700" t="s">
        <v>194</v>
      </c>
      <c r="Q700">
        <v>698</v>
      </c>
      <c r="R700" t="s">
        <v>32579</v>
      </c>
      <c r="S700">
        <v>0.68333333333333335</v>
      </c>
      <c r="T700">
        <v>43.916666666666664</v>
      </c>
      <c r="U700" t="s">
        <v>32581</v>
      </c>
      <c r="V700">
        <v>1</v>
      </c>
      <c r="W700">
        <v>0.68333333333333335</v>
      </c>
    </row>
    <row r="701" spans="1:23" x14ac:dyDescent="0.3">
      <c r="A701">
        <v>700</v>
      </c>
      <c r="B701" t="s">
        <v>7051</v>
      </c>
      <c r="C701">
        <v>44</v>
      </c>
      <c r="D701" t="s">
        <v>7052</v>
      </c>
      <c r="E701">
        <v>2</v>
      </c>
      <c r="F701">
        <v>1</v>
      </c>
      <c r="G701" t="s">
        <v>116</v>
      </c>
      <c r="H701">
        <v>35</v>
      </c>
      <c r="I701" s="19">
        <v>45138.425694444442</v>
      </c>
      <c r="J701" s="19">
        <v>45138.465277777781</v>
      </c>
      <c r="K701" s="19">
        <v>45138.604166666664</v>
      </c>
      <c r="L701" s="19">
        <v>45138.759027777778</v>
      </c>
      <c r="M701">
        <v>0</v>
      </c>
      <c r="N701" t="s">
        <v>128</v>
      </c>
      <c r="O701" t="s">
        <v>7059</v>
      </c>
      <c r="P701" t="s">
        <v>584</v>
      </c>
      <c r="Q701">
        <v>699</v>
      </c>
      <c r="R701" t="s">
        <v>32579</v>
      </c>
      <c r="S701">
        <v>0.95</v>
      </c>
      <c r="T701">
        <v>4.2833333333333332</v>
      </c>
      <c r="U701" t="s">
        <v>32580</v>
      </c>
      <c r="V701">
        <v>0</v>
      </c>
      <c r="W701">
        <v>0.95</v>
      </c>
    </row>
    <row r="702" spans="1:23" x14ac:dyDescent="0.3">
      <c r="A702">
        <v>701</v>
      </c>
      <c r="B702" t="s">
        <v>7060</v>
      </c>
      <c r="C702">
        <v>46</v>
      </c>
      <c r="D702" t="s">
        <v>7061</v>
      </c>
      <c r="E702">
        <v>4</v>
      </c>
      <c r="F702">
        <v>3</v>
      </c>
      <c r="G702" t="s">
        <v>116</v>
      </c>
      <c r="H702">
        <v>112</v>
      </c>
      <c r="I702" s="19">
        <v>45585.35833333333</v>
      </c>
      <c r="J702" s="19">
        <v>45585.49722222222</v>
      </c>
      <c r="K702" s="19">
        <v>45586.944444444445</v>
      </c>
      <c r="L702" s="19">
        <v>45587.35833333333</v>
      </c>
      <c r="M702">
        <v>0</v>
      </c>
      <c r="N702" t="s">
        <v>128</v>
      </c>
      <c r="O702" t="s">
        <v>7067</v>
      </c>
      <c r="P702" t="s">
        <v>1512</v>
      </c>
      <c r="Q702">
        <v>700</v>
      </c>
      <c r="R702" t="s">
        <v>32579</v>
      </c>
      <c r="S702">
        <v>3.333333333333333</v>
      </c>
      <c r="T702">
        <v>38.066666666666663</v>
      </c>
      <c r="U702" t="s">
        <v>32580</v>
      </c>
      <c r="V702">
        <v>0</v>
      </c>
      <c r="W702">
        <v>3.333333333333333</v>
      </c>
    </row>
    <row r="703" spans="1:23" x14ac:dyDescent="0.3">
      <c r="A703">
        <v>702</v>
      </c>
      <c r="B703" t="s">
        <v>7069</v>
      </c>
      <c r="C703">
        <v>43</v>
      </c>
      <c r="D703" t="s">
        <v>7070</v>
      </c>
      <c r="E703">
        <v>3</v>
      </c>
      <c r="F703">
        <v>2</v>
      </c>
      <c r="G703" t="s">
        <v>192</v>
      </c>
      <c r="H703">
        <v>9</v>
      </c>
      <c r="I703" s="19">
        <v>45011.518055555556</v>
      </c>
      <c r="J703" s="19">
        <v>45011.554166666669</v>
      </c>
      <c r="K703" s="19">
        <v>45011.886805555558</v>
      </c>
      <c r="L703" s="19">
        <v>45012.018055555556</v>
      </c>
      <c r="M703">
        <v>0</v>
      </c>
      <c r="N703" t="s">
        <v>128</v>
      </c>
      <c r="O703" t="s">
        <v>7077</v>
      </c>
      <c r="P703" t="s">
        <v>962</v>
      </c>
      <c r="Q703">
        <v>701</v>
      </c>
      <c r="R703" t="s">
        <v>32579</v>
      </c>
      <c r="S703">
        <v>0.86666666666666659</v>
      </c>
      <c r="T703">
        <v>8.85</v>
      </c>
      <c r="U703" t="s">
        <v>32580</v>
      </c>
      <c r="V703">
        <v>0</v>
      </c>
      <c r="W703">
        <v>0.86666666666666659</v>
      </c>
    </row>
    <row r="704" spans="1:23" x14ac:dyDescent="0.3">
      <c r="A704">
        <v>703</v>
      </c>
      <c r="B704" t="s">
        <v>7078</v>
      </c>
      <c r="C704">
        <v>10</v>
      </c>
      <c r="D704" t="s">
        <v>7079</v>
      </c>
      <c r="E704">
        <v>1</v>
      </c>
      <c r="F704">
        <v>3</v>
      </c>
      <c r="G704" t="s">
        <v>192</v>
      </c>
      <c r="H704">
        <v>3</v>
      </c>
      <c r="I704" s="19">
        <v>45533.4</v>
      </c>
      <c r="J704" s="19">
        <v>45533.429861111108</v>
      </c>
      <c r="K704" s="19">
        <v>45534.3125</v>
      </c>
      <c r="L704" s="19">
        <v>45534.400000000001</v>
      </c>
      <c r="M704">
        <v>0</v>
      </c>
      <c r="N704" t="s">
        <v>307</v>
      </c>
      <c r="O704" t="s">
        <v>7087</v>
      </c>
      <c r="P704" t="s">
        <v>293</v>
      </c>
      <c r="Q704">
        <v>702</v>
      </c>
      <c r="R704" t="s">
        <v>32579</v>
      </c>
      <c r="S704">
        <v>0.71666666666666667</v>
      </c>
      <c r="T704">
        <v>21.9</v>
      </c>
      <c r="U704" t="s">
        <v>32580</v>
      </c>
      <c r="V704">
        <v>0</v>
      </c>
      <c r="W704">
        <v>0.71666666666666667</v>
      </c>
    </row>
    <row r="705" spans="1:23" x14ac:dyDescent="0.3">
      <c r="A705">
        <v>704</v>
      </c>
      <c r="B705" t="s">
        <v>7088</v>
      </c>
      <c r="C705">
        <v>80</v>
      </c>
      <c r="D705" t="s">
        <v>7089</v>
      </c>
      <c r="E705">
        <v>2</v>
      </c>
      <c r="F705">
        <v>3</v>
      </c>
      <c r="G705" t="s">
        <v>192</v>
      </c>
      <c r="H705">
        <v>26</v>
      </c>
      <c r="I705" s="19">
        <v>45125.944444444445</v>
      </c>
      <c r="J705" s="19">
        <v>45126.232638888891</v>
      </c>
      <c r="K705" s="19">
        <v>45128.32916666667</v>
      </c>
      <c r="L705" s="19">
        <v>45128.944444444445</v>
      </c>
      <c r="M705">
        <v>0</v>
      </c>
      <c r="N705" t="s">
        <v>165</v>
      </c>
      <c r="O705" t="s">
        <v>7097</v>
      </c>
      <c r="P705" t="s">
        <v>7098</v>
      </c>
      <c r="Q705">
        <v>703</v>
      </c>
      <c r="R705" t="s">
        <v>32579</v>
      </c>
      <c r="S705">
        <v>6.9166666666666661</v>
      </c>
      <c r="T705">
        <v>57.233333333333334</v>
      </c>
      <c r="U705" t="s">
        <v>32580</v>
      </c>
      <c r="V705">
        <v>0</v>
      </c>
      <c r="W705">
        <v>6.9166666666666661</v>
      </c>
    </row>
    <row r="706" spans="1:23" x14ac:dyDescent="0.3">
      <c r="A706">
        <v>705</v>
      </c>
      <c r="B706" t="s">
        <v>7099</v>
      </c>
      <c r="C706">
        <v>67</v>
      </c>
      <c r="D706" t="s">
        <v>7100</v>
      </c>
      <c r="E706">
        <v>1</v>
      </c>
      <c r="F706">
        <v>3</v>
      </c>
      <c r="G706" t="s">
        <v>116</v>
      </c>
      <c r="H706">
        <v>26</v>
      </c>
      <c r="I706" s="19">
        <v>45458.845138888886</v>
      </c>
      <c r="J706" s="19">
        <v>45459.118055555555</v>
      </c>
      <c r="K706" s="19">
        <v>45460.616666666669</v>
      </c>
      <c r="L706" s="19">
        <v>45461.845138888886</v>
      </c>
      <c r="M706">
        <v>0</v>
      </c>
      <c r="N706" t="s">
        <v>128</v>
      </c>
      <c r="O706" t="s">
        <v>7107</v>
      </c>
      <c r="P706" t="s">
        <v>363</v>
      </c>
      <c r="Q706">
        <v>704</v>
      </c>
      <c r="R706" t="s">
        <v>32579</v>
      </c>
      <c r="S706">
        <v>6.55</v>
      </c>
      <c r="T706">
        <v>42.516666666666666</v>
      </c>
      <c r="U706" t="s">
        <v>32580</v>
      </c>
      <c r="V706">
        <v>0</v>
      </c>
      <c r="W706">
        <v>6.55</v>
      </c>
    </row>
    <row r="707" spans="1:23" x14ac:dyDescent="0.3">
      <c r="A707">
        <v>706</v>
      </c>
      <c r="B707" t="s">
        <v>7108</v>
      </c>
      <c r="C707">
        <v>60</v>
      </c>
      <c r="D707" t="s">
        <v>7109</v>
      </c>
      <c r="E707">
        <v>1</v>
      </c>
      <c r="F707">
        <v>3</v>
      </c>
      <c r="G707" t="s">
        <v>192</v>
      </c>
      <c r="H707">
        <v>35</v>
      </c>
      <c r="I707" s="19">
        <v>45322.629861111112</v>
      </c>
      <c r="J707" s="19">
        <v>45322.754166666666</v>
      </c>
      <c r="K707" s="19">
        <v>45327.181944444441</v>
      </c>
      <c r="L707" s="19">
        <v>45324.629861111112</v>
      </c>
      <c r="M707">
        <v>1</v>
      </c>
      <c r="N707" t="s">
        <v>165</v>
      </c>
      <c r="O707" t="s">
        <v>7115</v>
      </c>
      <c r="P707" t="s">
        <v>751</v>
      </c>
      <c r="Q707">
        <v>705</v>
      </c>
      <c r="R707" t="s">
        <v>32579</v>
      </c>
      <c r="S707">
        <v>2.9833333333333334</v>
      </c>
      <c r="T707">
        <v>109.25</v>
      </c>
      <c r="U707" t="s">
        <v>32581</v>
      </c>
      <c r="V707">
        <v>1</v>
      </c>
      <c r="W707">
        <v>2.9833333333333334</v>
      </c>
    </row>
    <row r="708" spans="1:23" x14ac:dyDescent="0.3">
      <c r="A708">
        <v>707</v>
      </c>
      <c r="B708" t="s">
        <v>7116</v>
      </c>
      <c r="C708">
        <v>30</v>
      </c>
      <c r="D708" t="s">
        <v>7117</v>
      </c>
      <c r="E708">
        <v>5</v>
      </c>
      <c r="F708">
        <v>3</v>
      </c>
      <c r="G708" t="s">
        <v>116</v>
      </c>
      <c r="H708">
        <v>93</v>
      </c>
      <c r="I708" s="19">
        <v>45304.65902777778</v>
      </c>
      <c r="J708" s="19">
        <v>45304.758333333331</v>
      </c>
      <c r="K708" s="19">
        <v>45306.352083333331</v>
      </c>
      <c r="L708" s="19">
        <v>45306.65902777778</v>
      </c>
      <c r="M708">
        <v>0</v>
      </c>
      <c r="N708" t="s">
        <v>307</v>
      </c>
      <c r="O708" t="s">
        <v>7123</v>
      </c>
      <c r="P708" t="s">
        <v>843</v>
      </c>
      <c r="Q708">
        <v>706</v>
      </c>
      <c r="R708" t="s">
        <v>32579</v>
      </c>
      <c r="S708">
        <v>2.3833333333333333</v>
      </c>
      <c r="T708">
        <v>40.633333333333333</v>
      </c>
      <c r="U708" t="s">
        <v>32580</v>
      </c>
      <c r="V708">
        <v>0</v>
      </c>
      <c r="W708">
        <v>2.3833333333333333</v>
      </c>
    </row>
    <row r="709" spans="1:23" x14ac:dyDescent="0.3">
      <c r="A709">
        <v>708</v>
      </c>
      <c r="B709" t="s">
        <v>7126</v>
      </c>
      <c r="C709">
        <v>36</v>
      </c>
      <c r="D709" t="s">
        <v>7127</v>
      </c>
      <c r="E709">
        <v>5</v>
      </c>
      <c r="F709">
        <v>3</v>
      </c>
      <c r="G709" t="s">
        <v>192</v>
      </c>
      <c r="H709">
        <v>97</v>
      </c>
      <c r="I709" s="19">
        <v>45438.34097222222</v>
      </c>
      <c r="J709" s="19">
        <v>45438.470138888886</v>
      </c>
      <c r="K709" s="19">
        <v>45439.847222222219</v>
      </c>
      <c r="L709" s="19">
        <v>45440.34097222222</v>
      </c>
      <c r="M709">
        <v>0</v>
      </c>
      <c r="N709" t="s">
        <v>165</v>
      </c>
      <c r="O709" t="s">
        <v>7134</v>
      </c>
      <c r="P709" t="s">
        <v>843</v>
      </c>
      <c r="Q709">
        <v>707</v>
      </c>
      <c r="R709" t="s">
        <v>32579</v>
      </c>
      <c r="S709">
        <v>3.1</v>
      </c>
      <c r="T709">
        <v>36.15</v>
      </c>
      <c r="U709" t="s">
        <v>32580</v>
      </c>
      <c r="V709">
        <v>0</v>
      </c>
      <c r="W709">
        <v>3.1</v>
      </c>
    </row>
    <row r="710" spans="1:23" x14ac:dyDescent="0.3">
      <c r="A710">
        <v>709</v>
      </c>
      <c r="B710" t="s">
        <v>7136</v>
      </c>
      <c r="C710">
        <v>66</v>
      </c>
      <c r="D710" t="s">
        <v>6984</v>
      </c>
      <c r="E710">
        <v>3</v>
      </c>
      <c r="F710">
        <v>3</v>
      </c>
      <c r="G710" t="s">
        <v>192</v>
      </c>
      <c r="H710">
        <v>40</v>
      </c>
      <c r="I710" s="19">
        <v>45712.065972222219</v>
      </c>
      <c r="J710" s="19">
        <v>45712.215277777781</v>
      </c>
      <c r="K710" s="19">
        <v>45712.986805555556</v>
      </c>
      <c r="L710" s="19">
        <v>45714.065972222219</v>
      </c>
      <c r="M710">
        <v>0</v>
      </c>
      <c r="N710" t="s">
        <v>128</v>
      </c>
      <c r="O710" t="s">
        <v>7148</v>
      </c>
      <c r="P710" t="s">
        <v>194</v>
      </c>
      <c r="Q710">
        <v>708</v>
      </c>
      <c r="R710" t="s">
        <v>32579</v>
      </c>
      <c r="S710">
        <v>3.583333333333333</v>
      </c>
      <c r="T710">
        <v>22.099999999999998</v>
      </c>
      <c r="U710" t="s">
        <v>32580</v>
      </c>
      <c r="V710">
        <v>0</v>
      </c>
      <c r="W710">
        <v>3.583333333333333</v>
      </c>
    </row>
    <row r="711" spans="1:23" x14ac:dyDescent="0.3">
      <c r="A711">
        <v>710</v>
      </c>
      <c r="B711" t="s">
        <v>7149</v>
      </c>
      <c r="C711">
        <v>16</v>
      </c>
      <c r="D711" t="s">
        <v>7151</v>
      </c>
      <c r="E711">
        <v>2</v>
      </c>
      <c r="F711">
        <v>3</v>
      </c>
      <c r="G711" t="s">
        <v>116</v>
      </c>
      <c r="H711">
        <v>90</v>
      </c>
      <c r="I711" s="19">
        <v>44951.519444444442</v>
      </c>
      <c r="J711" s="19">
        <v>44951.636111111111</v>
      </c>
      <c r="K711" s="19">
        <v>44952.870138888888</v>
      </c>
      <c r="L711" s="19">
        <v>44953.519444444442</v>
      </c>
      <c r="M711">
        <v>0</v>
      </c>
      <c r="N711" t="s">
        <v>165</v>
      </c>
      <c r="O711" t="s">
        <v>7156</v>
      </c>
      <c r="P711" t="s">
        <v>328</v>
      </c>
      <c r="Q711">
        <v>709</v>
      </c>
      <c r="R711" t="s">
        <v>32579</v>
      </c>
      <c r="S711">
        <v>2.8</v>
      </c>
      <c r="T711">
        <v>32.416666666666664</v>
      </c>
      <c r="U711" t="s">
        <v>32580</v>
      </c>
      <c r="V711">
        <v>0</v>
      </c>
      <c r="W711">
        <v>2.8</v>
      </c>
    </row>
    <row r="712" spans="1:23" x14ac:dyDescent="0.3">
      <c r="A712">
        <v>711</v>
      </c>
      <c r="B712" t="s">
        <v>7157</v>
      </c>
      <c r="C712">
        <v>67</v>
      </c>
      <c r="D712" t="s">
        <v>7158</v>
      </c>
      <c r="E712">
        <v>1</v>
      </c>
      <c r="F712">
        <v>4</v>
      </c>
      <c r="G712" t="s">
        <v>116</v>
      </c>
      <c r="H712">
        <v>79</v>
      </c>
      <c r="I712" s="19">
        <v>45133.700694444444</v>
      </c>
      <c r="J712" s="19">
        <v>45134.152777777781</v>
      </c>
      <c r="K712" s="19">
        <v>45137.75277777778</v>
      </c>
      <c r="L712" s="19">
        <v>45138.700694444444</v>
      </c>
      <c r="M712">
        <v>0</v>
      </c>
      <c r="N712" t="s">
        <v>307</v>
      </c>
      <c r="O712" t="s">
        <v>7163</v>
      </c>
      <c r="P712" t="s">
        <v>225</v>
      </c>
      <c r="Q712">
        <v>710</v>
      </c>
      <c r="R712" t="s">
        <v>32579</v>
      </c>
      <c r="S712">
        <v>10.85</v>
      </c>
      <c r="T712">
        <v>97.25</v>
      </c>
      <c r="U712" t="s">
        <v>32580</v>
      </c>
      <c r="V712">
        <v>0</v>
      </c>
      <c r="W712">
        <v>10.85</v>
      </c>
    </row>
    <row r="713" spans="1:23" x14ac:dyDescent="0.3">
      <c r="A713">
        <v>712</v>
      </c>
      <c r="B713" t="s">
        <v>7165</v>
      </c>
      <c r="C713">
        <v>16</v>
      </c>
      <c r="D713" t="s">
        <v>7166</v>
      </c>
      <c r="E713">
        <v>1</v>
      </c>
      <c r="F713">
        <v>3</v>
      </c>
      <c r="G713" t="s">
        <v>116</v>
      </c>
      <c r="H713">
        <v>13</v>
      </c>
      <c r="I713" s="19">
        <v>45161.822222222225</v>
      </c>
      <c r="J713" s="19">
        <v>45161.911805555559</v>
      </c>
      <c r="K713" s="19">
        <v>45166.65902777778</v>
      </c>
      <c r="L713" s="19">
        <v>45163.822222222225</v>
      </c>
      <c r="M713">
        <v>1</v>
      </c>
      <c r="N713" t="s">
        <v>222</v>
      </c>
      <c r="O713" t="s">
        <v>7172</v>
      </c>
      <c r="P713" t="s">
        <v>751</v>
      </c>
      <c r="Q713">
        <v>711</v>
      </c>
      <c r="R713" t="s">
        <v>32579</v>
      </c>
      <c r="S713">
        <v>2.15</v>
      </c>
      <c r="T713">
        <v>116.08333333333333</v>
      </c>
      <c r="U713" t="s">
        <v>32581</v>
      </c>
      <c r="V713">
        <v>1</v>
      </c>
      <c r="W713">
        <v>2.15</v>
      </c>
    </row>
    <row r="714" spans="1:23" x14ac:dyDescent="0.3">
      <c r="A714">
        <v>713</v>
      </c>
      <c r="B714" t="s">
        <v>7173</v>
      </c>
      <c r="C714">
        <v>1</v>
      </c>
      <c r="D714" t="s">
        <v>7174</v>
      </c>
      <c r="E714">
        <v>1</v>
      </c>
      <c r="F714">
        <v>3</v>
      </c>
      <c r="G714" t="s">
        <v>192</v>
      </c>
      <c r="H714">
        <v>9</v>
      </c>
      <c r="I714" s="19">
        <v>44952.619444444441</v>
      </c>
      <c r="J714" s="19">
        <v>44952.680555555555</v>
      </c>
      <c r="K714" s="19">
        <v>44956.192361111112</v>
      </c>
      <c r="L714" s="19">
        <v>44954.619444444441</v>
      </c>
      <c r="M714">
        <v>1</v>
      </c>
      <c r="N714" t="s">
        <v>165</v>
      </c>
      <c r="O714" t="s">
        <v>7180</v>
      </c>
      <c r="P714" t="s">
        <v>363</v>
      </c>
      <c r="Q714">
        <v>712</v>
      </c>
      <c r="R714" t="s">
        <v>32579</v>
      </c>
      <c r="S714">
        <v>1.4666666666666666</v>
      </c>
      <c r="T714">
        <v>85.75</v>
      </c>
      <c r="U714" t="s">
        <v>32581</v>
      </c>
      <c r="V714">
        <v>1</v>
      </c>
      <c r="W714">
        <v>1.4666666666666666</v>
      </c>
    </row>
    <row r="715" spans="1:23" x14ac:dyDescent="0.3">
      <c r="A715">
        <v>714</v>
      </c>
      <c r="B715" t="s">
        <v>7181</v>
      </c>
      <c r="C715">
        <v>9</v>
      </c>
      <c r="D715" t="s">
        <v>7182</v>
      </c>
      <c r="E715">
        <v>2</v>
      </c>
      <c r="F715">
        <v>2</v>
      </c>
      <c r="G715" t="s">
        <v>192</v>
      </c>
      <c r="H715">
        <v>73</v>
      </c>
      <c r="I715" s="19">
        <v>45292.75277777778</v>
      </c>
      <c r="J715" s="19">
        <v>45292.897222222222</v>
      </c>
      <c r="K715" s="19">
        <v>45293.52847222222</v>
      </c>
      <c r="L715" s="19">
        <v>45293.75277777778</v>
      </c>
      <c r="M715">
        <v>0</v>
      </c>
      <c r="N715" t="s">
        <v>307</v>
      </c>
      <c r="O715" t="s">
        <v>7188</v>
      </c>
      <c r="P715" t="s">
        <v>7189</v>
      </c>
      <c r="Q715">
        <v>713</v>
      </c>
      <c r="R715" t="s">
        <v>32579</v>
      </c>
      <c r="S715">
        <v>3.4666666666666663</v>
      </c>
      <c r="T715">
        <v>18.616666666666667</v>
      </c>
      <c r="U715" t="s">
        <v>32580</v>
      </c>
      <c r="V715">
        <v>0</v>
      </c>
      <c r="W715">
        <v>3.4666666666666663</v>
      </c>
    </row>
    <row r="716" spans="1:23" x14ac:dyDescent="0.3">
      <c r="A716">
        <v>715</v>
      </c>
      <c r="B716" t="s">
        <v>7190</v>
      </c>
      <c r="C716">
        <v>3</v>
      </c>
      <c r="D716" t="s">
        <v>7191</v>
      </c>
      <c r="E716">
        <v>1</v>
      </c>
      <c r="F716">
        <v>3</v>
      </c>
      <c r="G716" t="s">
        <v>192</v>
      </c>
      <c r="H716">
        <v>115</v>
      </c>
      <c r="I716" s="19">
        <v>45637.326388888891</v>
      </c>
      <c r="J716" s="19">
        <v>45637.457638888889</v>
      </c>
      <c r="K716" s="19">
        <v>45642.188194444447</v>
      </c>
      <c r="L716" s="19">
        <v>45639.326388888891</v>
      </c>
      <c r="M716">
        <v>1</v>
      </c>
      <c r="N716" t="s">
        <v>128</v>
      </c>
      <c r="O716" t="s">
        <v>7196</v>
      </c>
      <c r="P716" t="s">
        <v>363</v>
      </c>
      <c r="Q716">
        <v>714</v>
      </c>
      <c r="R716" t="s">
        <v>32579</v>
      </c>
      <c r="S716">
        <v>3.15</v>
      </c>
      <c r="T716">
        <v>116.68333333333332</v>
      </c>
      <c r="U716" t="s">
        <v>32581</v>
      </c>
      <c r="V716">
        <v>1</v>
      </c>
      <c r="W716">
        <v>3.15</v>
      </c>
    </row>
    <row r="717" spans="1:23" x14ac:dyDescent="0.3">
      <c r="A717">
        <v>716</v>
      </c>
      <c r="B717" t="s">
        <v>7197</v>
      </c>
      <c r="C717">
        <v>53</v>
      </c>
      <c r="D717" t="s">
        <v>7198</v>
      </c>
      <c r="E717">
        <v>1</v>
      </c>
      <c r="F717">
        <v>3</v>
      </c>
      <c r="G717" t="s">
        <v>116</v>
      </c>
      <c r="H717">
        <v>11</v>
      </c>
      <c r="I717" s="19">
        <v>45391.95416666667</v>
      </c>
      <c r="J717" s="19">
        <v>45392.853472222225</v>
      </c>
      <c r="K717" s="19">
        <v>45395.111111111109</v>
      </c>
      <c r="L717" s="19">
        <v>45394.95416666667</v>
      </c>
      <c r="M717">
        <v>1</v>
      </c>
      <c r="N717" t="s">
        <v>165</v>
      </c>
      <c r="O717" t="s">
        <v>7203</v>
      </c>
      <c r="P717" t="s">
        <v>751</v>
      </c>
      <c r="Q717">
        <v>715</v>
      </c>
      <c r="R717" t="s">
        <v>32579</v>
      </c>
      <c r="S717">
        <v>21.583333333333332</v>
      </c>
      <c r="T717">
        <v>75.766666666666666</v>
      </c>
      <c r="U717" t="s">
        <v>32581</v>
      </c>
      <c r="V717">
        <v>1</v>
      </c>
      <c r="W717">
        <v>21.583333333333332</v>
      </c>
    </row>
    <row r="718" spans="1:23" x14ac:dyDescent="0.3">
      <c r="A718">
        <v>717</v>
      </c>
      <c r="B718" t="s">
        <v>7204</v>
      </c>
      <c r="C718">
        <v>43</v>
      </c>
      <c r="D718" t="s">
        <v>7205</v>
      </c>
      <c r="E718">
        <v>2</v>
      </c>
      <c r="F718">
        <v>3</v>
      </c>
      <c r="G718" t="s">
        <v>116</v>
      </c>
      <c r="H718">
        <v>46</v>
      </c>
      <c r="I718" s="19">
        <v>45146.1</v>
      </c>
      <c r="J718" s="19">
        <v>45146.165277777778</v>
      </c>
      <c r="K718" s="19">
        <v>45147.688888888886</v>
      </c>
      <c r="L718" s="19">
        <v>45148.1</v>
      </c>
      <c r="M718">
        <v>0</v>
      </c>
      <c r="N718" t="s">
        <v>128</v>
      </c>
      <c r="O718" t="s">
        <v>7211</v>
      </c>
      <c r="P718" t="s">
        <v>584</v>
      </c>
      <c r="Q718">
        <v>716</v>
      </c>
      <c r="R718" t="s">
        <v>32579</v>
      </c>
      <c r="S718">
        <v>1.5666666666666667</v>
      </c>
      <c r="T718">
        <v>38.133333333333333</v>
      </c>
      <c r="U718" t="s">
        <v>32580</v>
      </c>
      <c r="V718">
        <v>0</v>
      </c>
      <c r="W718">
        <v>1.5666666666666667</v>
      </c>
    </row>
    <row r="719" spans="1:23" x14ac:dyDescent="0.3">
      <c r="A719">
        <v>718</v>
      </c>
      <c r="B719" t="s">
        <v>7212</v>
      </c>
      <c r="C719">
        <v>52</v>
      </c>
      <c r="D719" t="s">
        <v>7213</v>
      </c>
      <c r="E719">
        <v>4</v>
      </c>
      <c r="F719">
        <v>2</v>
      </c>
      <c r="G719" t="s">
        <v>116</v>
      </c>
      <c r="H719">
        <v>111</v>
      </c>
      <c r="I719" s="19">
        <v>45631.874305555553</v>
      </c>
      <c r="J719" s="19">
        <v>45631.993055555555</v>
      </c>
      <c r="K719" s="19">
        <v>45632.188194444447</v>
      </c>
      <c r="L719" s="19">
        <v>45632.874305555553</v>
      </c>
      <c r="M719">
        <v>0</v>
      </c>
      <c r="N719" t="s">
        <v>307</v>
      </c>
      <c r="O719" t="s">
        <v>1068</v>
      </c>
      <c r="P719" t="s">
        <v>903</v>
      </c>
      <c r="Q719">
        <v>717</v>
      </c>
      <c r="R719" t="s">
        <v>32579</v>
      </c>
      <c r="S719">
        <v>2.85</v>
      </c>
      <c r="T719">
        <v>7.5333333333333332</v>
      </c>
      <c r="U719" t="s">
        <v>32580</v>
      </c>
      <c r="V719">
        <v>0</v>
      </c>
      <c r="W719">
        <v>2.85</v>
      </c>
    </row>
    <row r="720" spans="1:23" x14ac:dyDescent="0.3">
      <c r="A720">
        <v>719</v>
      </c>
      <c r="B720" t="s">
        <v>7219</v>
      </c>
      <c r="C720">
        <v>52</v>
      </c>
      <c r="D720" t="s">
        <v>7220</v>
      </c>
      <c r="E720">
        <v>5</v>
      </c>
      <c r="F720">
        <v>3</v>
      </c>
      <c r="G720" t="s">
        <v>116</v>
      </c>
      <c r="H720">
        <v>77</v>
      </c>
      <c r="I720" s="19">
        <v>45448.691666666666</v>
      </c>
      <c r="J720" s="19">
        <v>45448.883333333331</v>
      </c>
      <c r="K720" s="19">
        <v>45450.859722222223</v>
      </c>
      <c r="L720" s="19">
        <v>45451.691666666666</v>
      </c>
      <c r="M720">
        <v>0</v>
      </c>
      <c r="N720" t="s">
        <v>307</v>
      </c>
      <c r="O720" t="s">
        <v>7227</v>
      </c>
      <c r="P720" t="s">
        <v>1735</v>
      </c>
      <c r="Q720">
        <v>718</v>
      </c>
      <c r="R720" t="s">
        <v>32579</v>
      </c>
      <c r="S720">
        <v>4.5999999999999996</v>
      </c>
      <c r="T720">
        <v>52.033333333333331</v>
      </c>
      <c r="U720" t="s">
        <v>32580</v>
      </c>
      <c r="V720">
        <v>0</v>
      </c>
      <c r="W720">
        <v>4.5999999999999996</v>
      </c>
    </row>
    <row r="721" spans="1:23" x14ac:dyDescent="0.3">
      <c r="A721">
        <v>720</v>
      </c>
      <c r="B721" t="s">
        <v>7228</v>
      </c>
      <c r="C721">
        <v>26</v>
      </c>
      <c r="D721" t="s">
        <v>7229</v>
      </c>
      <c r="E721">
        <v>5</v>
      </c>
      <c r="F721">
        <v>3</v>
      </c>
      <c r="G721" t="s">
        <v>116</v>
      </c>
      <c r="H721">
        <v>20</v>
      </c>
      <c r="I721" s="19">
        <v>45180.107638888891</v>
      </c>
      <c r="J721" s="19">
        <v>45180.222916666666</v>
      </c>
      <c r="K721" s="19">
        <v>45182.344444444447</v>
      </c>
      <c r="L721" s="19">
        <v>45183.107638888891</v>
      </c>
      <c r="M721">
        <v>0</v>
      </c>
      <c r="N721" t="s">
        <v>128</v>
      </c>
      <c r="O721" t="s">
        <v>7235</v>
      </c>
      <c r="P721" t="s">
        <v>843</v>
      </c>
      <c r="Q721">
        <v>719</v>
      </c>
      <c r="R721" t="s">
        <v>32579</v>
      </c>
      <c r="S721">
        <v>2.7666666666666666</v>
      </c>
      <c r="T721">
        <v>53.68333333333333</v>
      </c>
      <c r="U721" t="s">
        <v>32580</v>
      </c>
      <c r="V721">
        <v>0</v>
      </c>
      <c r="W721">
        <v>2.7666666666666666</v>
      </c>
    </row>
    <row r="722" spans="1:23" x14ac:dyDescent="0.3">
      <c r="A722">
        <v>721</v>
      </c>
      <c r="B722" t="s">
        <v>7236</v>
      </c>
      <c r="C722">
        <v>22</v>
      </c>
      <c r="D722" t="s">
        <v>7238</v>
      </c>
      <c r="E722">
        <v>3</v>
      </c>
      <c r="F722">
        <v>2</v>
      </c>
      <c r="G722" t="s">
        <v>152</v>
      </c>
      <c r="H722">
        <v>52</v>
      </c>
      <c r="I722" s="19">
        <v>45123.577777777777</v>
      </c>
      <c r="J722" s="19"/>
      <c r="K722" s="19"/>
      <c r="L722" s="19">
        <v>45124.077777777777</v>
      </c>
      <c r="M722">
        <v>0</v>
      </c>
      <c r="N722" t="s">
        <v>128</v>
      </c>
      <c r="O722" t="s">
        <v>7242</v>
      </c>
      <c r="Q722">
        <v>720</v>
      </c>
      <c r="R722" t="s">
        <v>32582</v>
      </c>
      <c r="U722" t="s">
        <v>32580</v>
      </c>
      <c r="V722">
        <v>0</v>
      </c>
    </row>
    <row r="723" spans="1:23" x14ac:dyDescent="0.3">
      <c r="A723">
        <v>722</v>
      </c>
      <c r="B723" t="s">
        <v>7243</v>
      </c>
      <c r="C723">
        <v>66</v>
      </c>
      <c r="D723" t="s">
        <v>7244</v>
      </c>
      <c r="E723">
        <v>4</v>
      </c>
      <c r="F723">
        <v>2</v>
      </c>
      <c r="G723" t="s">
        <v>116</v>
      </c>
      <c r="H723">
        <v>76</v>
      </c>
      <c r="I723" s="19">
        <v>45203.26458333333</v>
      </c>
      <c r="J723" s="19">
        <v>45203.325694444444</v>
      </c>
      <c r="K723" s="19">
        <v>45203.415972222225</v>
      </c>
      <c r="L723" s="19">
        <v>45203.76458333333</v>
      </c>
      <c r="M723">
        <v>0</v>
      </c>
      <c r="N723" t="s">
        <v>307</v>
      </c>
      <c r="O723" t="s">
        <v>5271</v>
      </c>
      <c r="P723" t="s">
        <v>1266</v>
      </c>
      <c r="Q723">
        <v>721</v>
      </c>
      <c r="R723" t="s">
        <v>32579</v>
      </c>
      <c r="S723">
        <v>1.4666666666666666</v>
      </c>
      <c r="T723">
        <v>3.6333333333333333</v>
      </c>
      <c r="U723" t="s">
        <v>32580</v>
      </c>
      <c r="V723">
        <v>0</v>
      </c>
      <c r="W723">
        <v>1.4666666666666666</v>
      </c>
    </row>
    <row r="724" spans="1:23" x14ac:dyDescent="0.3">
      <c r="A724">
        <v>723</v>
      </c>
      <c r="B724" t="s">
        <v>7250</v>
      </c>
      <c r="C724">
        <v>53</v>
      </c>
      <c r="D724" t="s">
        <v>7252</v>
      </c>
      <c r="E724">
        <v>2</v>
      </c>
      <c r="F724">
        <v>4</v>
      </c>
      <c r="G724" t="s">
        <v>116</v>
      </c>
      <c r="H724">
        <v>59</v>
      </c>
      <c r="I724" s="19">
        <v>44937.037499999999</v>
      </c>
      <c r="J724" s="19">
        <v>44939.192361111112</v>
      </c>
      <c r="K724" s="19">
        <v>44939.277083333334</v>
      </c>
      <c r="L724" s="19">
        <v>44942.037499999999</v>
      </c>
      <c r="M724">
        <v>0</v>
      </c>
      <c r="N724" t="s">
        <v>307</v>
      </c>
      <c r="O724" t="s">
        <v>7258</v>
      </c>
      <c r="P724" t="s">
        <v>168</v>
      </c>
      <c r="Q724">
        <v>722</v>
      </c>
      <c r="R724" t="s">
        <v>32579</v>
      </c>
      <c r="S724">
        <v>51.716666666666661</v>
      </c>
      <c r="T724">
        <v>53.75</v>
      </c>
      <c r="U724" t="s">
        <v>32580</v>
      </c>
      <c r="V724">
        <v>0</v>
      </c>
      <c r="W724">
        <v>51.716666666666661</v>
      </c>
    </row>
    <row r="725" spans="1:23" x14ac:dyDescent="0.3">
      <c r="A725">
        <v>724</v>
      </c>
      <c r="B725" t="s">
        <v>7260</v>
      </c>
      <c r="C725">
        <v>62</v>
      </c>
      <c r="D725" t="s">
        <v>7261</v>
      </c>
      <c r="E725">
        <v>3</v>
      </c>
      <c r="F725">
        <v>2</v>
      </c>
      <c r="G725" t="s">
        <v>192</v>
      </c>
      <c r="H725">
        <v>117</v>
      </c>
      <c r="I725" s="19">
        <v>45010.038888888892</v>
      </c>
      <c r="J725" s="19">
        <v>45010.052777777775</v>
      </c>
      <c r="K725" s="19">
        <v>45010.204861111109</v>
      </c>
      <c r="L725" s="19">
        <v>45010.37222222222</v>
      </c>
      <c r="M725">
        <v>0</v>
      </c>
      <c r="N725" t="s">
        <v>128</v>
      </c>
      <c r="O725" t="s">
        <v>7268</v>
      </c>
      <c r="P725" t="s">
        <v>877</v>
      </c>
      <c r="Q725">
        <v>723</v>
      </c>
      <c r="R725" t="s">
        <v>32579</v>
      </c>
      <c r="S725">
        <v>0.33333333333333331</v>
      </c>
      <c r="T725">
        <v>3.9833333333333329</v>
      </c>
      <c r="U725" t="s">
        <v>32580</v>
      </c>
      <c r="V725">
        <v>0</v>
      </c>
      <c r="W725">
        <v>0.33333333333333331</v>
      </c>
    </row>
    <row r="726" spans="1:23" x14ac:dyDescent="0.3">
      <c r="A726">
        <v>725</v>
      </c>
      <c r="B726" t="s">
        <v>7270</v>
      </c>
      <c r="C726">
        <v>31</v>
      </c>
      <c r="D726" t="s">
        <v>7271</v>
      </c>
      <c r="E726">
        <v>2</v>
      </c>
      <c r="F726">
        <v>3</v>
      </c>
      <c r="G726" t="s">
        <v>192</v>
      </c>
      <c r="H726">
        <v>41</v>
      </c>
      <c r="I726" s="19">
        <v>45567.547222222223</v>
      </c>
      <c r="J726" s="19">
        <v>45568.339583333334</v>
      </c>
      <c r="K726" s="19">
        <v>45569.831944444442</v>
      </c>
      <c r="L726" s="19">
        <v>45570.547222222223</v>
      </c>
      <c r="M726">
        <v>0</v>
      </c>
      <c r="N726" t="s">
        <v>307</v>
      </c>
      <c r="O726" t="s">
        <v>7277</v>
      </c>
      <c r="P726" t="s">
        <v>7278</v>
      </c>
      <c r="Q726">
        <v>724</v>
      </c>
      <c r="R726" t="s">
        <v>32579</v>
      </c>
      <c r="S726">
        <v>19.016666666666666</v>
      </c>
      <c r="T726">
        <v>54.833333333333329</v>
      </c>
      <c r="U726" t="s">
        <v>32580</v>
      </c>
      <c r="V726">
        <v>0</v>
      </c>
      <c r="W726">
        <v>19.016666666666666</v>
      </c>
    </row>
    <row r="727" spans="1:23" x14ac:dyDescent="0.3">
      <c r="A727">
        <v>726</v>
      </c>
      <c r="B727" t="s">
        <v>7280</v>
      </c>
      <c r="C727">
        <v>80</v>
      </c>
      <c r="D727" t="s">
        <v>7281</v>
      </c>
      <c r="E727">
        <v>1</v>
      </c>
      <c r="F727">
        <v>2</v>
      </c>
      <c r="G727" t="s">
        <v>192</v>
      </c>
      <c r="H727">
        <v>26</v>
      </c>
      <c r="I727" s="19">
        <v>45553.809027777781</v>
      </c>
      <c r="J727" s="19">
        <v>45554.040277777778</v>
      </c>
      <c r="K727" s="19">
        <v>45556.005555555559</v>
      </c>
      <c r="L727" s="19">
        <v>45554.809027777781</v>
      </c>
      <c r="M727">
        <v>1</v>
      </c>
      <c r="N727" t="s">
        <v>165</v>
      </c>
      <c r="O727" t="s">
        <v>7286</v>
      </c>
      <c r="P727" t="s">
        <v>293</v>
      </c>
      <c r="Q727">
        <v>725</v>
      </c>
      <c r="R727" t="s">
        <v>32579</v>
      </c>
      <c r="S727">
        <v>5.55</v>
      </c>
      <c r="T727">
        <v>52.716666666666661</v>
      </c>
      <c r="U727" t="s">
        <v>32581</v>
      </c>
      <c r="V727">
        <v>1</v>
      </c>
      <c r="W727">
        <v>5.55</v>
      </c>
    </row>
    <row r="728" spans="1:23" x14ac:dyDescent="0.3">
      <c r="A728">
        <v>727</v>
      </c>
      <c r="B728" t="s">
        <v>7288</v>
      </c>
      <c r="C728">
        <v>79</v>
      </c>
      <c r="D728" t="s">
        <v>7289</v>
      </c>
      <c r="E728">
        <v>3</v>
      </c>
      <c r="F728">
        <v>3</v>
      </c>
      <c r="G728" t="s">
        <v>116</v>
      </c>
      <c r="H728">
        <v>93</v>
      </c>
      <c r="I728" s="19">
        <v>45267.583333333336</v>
      </c>
      <c r="J728" s="19">
        <v>45267.900694444441</v>
      </c>
      <c r="K728" s="19">
        <v>45269.402777777781</v>
      </c>
      <c r="L728" s="19">
        <v>45269.583333333336</v>
      </c>
      <c r="M728">
        <v>0</v>
      </c>
      <c r="N728" t="s">
        <v>222</v>
      </c>
      <c r="O728" t="s">
        <v>7295</v>
      </c>
      <c r="P728" t="s">
        <v>246</v>
      </c>
      <c r="Q728">
        <v>726</v>
      </c>
      <c r="R728" t="s">
        <v>32579</v>
      </c>
      <c r="S728">
        <v>7.6166666666666663</v>
      </c>
      <c r="T728">
        <v>43.666666666666664</v>
      </c>
      <c r="U728" t="s">
        <v>32580</v>
      </c>
      <c r="V728">
        <v>0</v>
      </c>
      <c r="W728">
        <v>7.6166666666666663</v>
      </c>
    </row>
    <row r="729" spans="1:23" x14ac:dyDescent="0.3">
      <c r="A729">
        <v>728</v>
      </c>
      <c r="B729" t="s">
        <v>7296</v>
      </c>
      <c r="C729">
        <v>56</v>
      </c>
      <c r="D729" t="s">
        <v>7297</v>
      </c>
      <c r="E729">
        <v>5</v>
      </c>
      <c r="F729">
        <v>3</v>
      </c>
      <c r="G729" t="s">
        <v>192</v>
      </c>
      <c r="H729">
        <v>68</v>
      </c>
      <c r="I729" s="19">
        <v>45486.738194444442</v>
      </c>
      <c r="J729" s="19">
        <v>45486.827777777777</v>
      </c>
      <c r="K729" s="19">
        <v>45487.568749999999</v>
      </c>
      <c r="L729" s="19">
        <v>45488.738194444442</v>
      </c>
      <c r="M729">
        <v>0</v>
      </c>
      <c r="N729" t="s">
        <v>128</v>
      </c>
      <c r="O729" t="s">
        <v>7304</v>
      </c>
      <c r="P729" t="s">
        <v>705</v>
      </c>
      <c r="Q729">
        <v>727</v>
      </c>
      <c r="R729" t="s">
        <v>32579</v>
      </c>
      <c r="S729">
        <v>2.15</v>
      </c>
      <c r="T729">
        <v>19.933333333333334</v>
      </c>
      <c r="U729" t="s">
        <v>32580</v>
      </c>
      <c r="V729">
        <v>0</v>
      </c>
      <c r="W729">
        <v>2.15</v>
      </c>
    </row>
    <row r="730" spans="1:23" x14ac:dyDescent="0.3">
      <c r="A730">
        <v>729</v>
      </c>
      <c r="B730" t="s">
        <v>7305</v>
      </c>
      <c r="C730">
        <v>33</v>
      </c>
      <c r="D730" t="s">
        <v>7306</v>
      </c>
      <c r="E730">
        <v>3</v>
      </c>
      <c r="F730">
        <v>3</v>
      </c>
      <c r="G730" t="s">
        <v>116</v>
      </c>
      <c r="H730">
        <v>8</v>
      </c>
      <c r="I730" s="19">
        <v>45082.257638888892</v>
      </c>
      <c r="J730" s="19">
        <v>45082.435416666667</v>
      </c>
      <c r="K730" s="19">
        <v>45084.455555555556</v>
      </c>
      <c r="L730" s="19">
        <v>45085.257638888892</v>
      </c>
      <c r="M730">
        <v>0</v>
      </c>
      <c r="N730" t="s">
        <v>222</v>
      </c>
      <c r="O730" t="s">
        <v>7312</v>
      </c>
      <c r="P730" t="s">
        <v>246</v>
      </c>
      <c r="Q730">
        <v>728</v>
      </c>
      <c r="R730" t="s">
        <v>32579</v>
      </c>
      <c r="S730">
        <v>4.2666666666666666</v>
      </c>
      <c r="T730">
        <v>52.75</v>
      </c>
      <c r="U730" t="s">
        <v>32580</v>
      </c>
      <c r="V730">
        <v>0</v>
      </c>
      <c r="W730">
        <v>4.2666666666666666</v>
      </c>
    </row>
    <row r="731" spans="1:23" x14ac:dyDescent="0.3">
      <c r="A731">
        <v>730</v>
      </c>
      <c r="B731" t="s">
        <v>7314</v>
      </c>
      <c r="C731">
        <v>39</v>
      </c>
      <c r="D731" t="s">
        <v>7315</v>
      </c>
      <c r="E731">
        <v>5</v>
      </c>
      <c r="F731">
        <v>3</v>
      </c>
      <c r="G731" t="s">
        <v>152</v>
      </c>
      <c r="H731">
        <v>94</v>
      </c>
      <c r="I731" s="19">
        <v>45056.513888888891</v>
      </c>
      <c r="J731" s="19"/>
      <c r="K731" s="19"/>
      <c r="L731" s="19">
        <v>45057.513888888891</v>
      </c>
      <c r="M731">
        <v>1</v>
      </c>
      <c r="N731" t="s">
        <v>307</v>
      </c>
      <c r="O731" t="s">
        <v>7319</v>
      </c>
      <c r="Q731">
        <v>729</v>
      </c>
      <c r="R731" t="s">
        <v>32582</v>
      </c>
      <c r="U731" t="s">
        <v>32581</v>
      </c>
      <c r="V731">
        <v>1</v>
      </c>
    </row>
    <row r="732" spans="1:23" x14ac:dyDescent="0.3">
      <c r="A732">
        <v>731</v>
      </c>
      <c r="B732" t="s">
        <v>7320</v>
      </c>
      <c r="C732">
        <v>27</v>
      </c>
      <c r="D732" t="s">
        <v>7321</v>
      </c>
      <c r="E732">
        <v>1</v>
      </c>
      <c r="F732">
        <v>3</v>
      </c>
      <c r="G732" t="s">
        <v>116</v>
      </c>
      <c r="H732">
        <v>106</v>
      </c>
      <c r="I732" s="19">
        <v>45466.416666666664</v>
      </c>
      <c r="J732" s="19">
        <v>45466.486111111109</v>
      </c>
      <c r="K732" s="19">
        <v>45466.993055555555</v>
      </c>
      <c r="L732" s="19">
        <v>45467.416666666664</v>
      </c>
      <c r="M732">
        <v>0</v>
      </c>
      <c r="N732" t="s">
        <v>165</v>
      </c>
      <c r="O732" t="s">
        <v>7329</v>
      </c>
      <c r="P732" t="s">
        <v>293</v>
      </c>
      <c r="Q732">
        <v>730</v>
      </c>
      <c r="R732" t="s">
        <v>32579</v>
      </c>
      <c r="S732">
        <v>1.6666666666666665</v>
      </c>
      <c r="T732">
        <v>13.833333333333332</v>
      </c>
      <c r="U732" t="s">
        <v>32580</v>
      </c>
      <c r="V732">
        <v>0</v>
      </c>
      <c r="W732">
        <v>1.6666666666666665</v>
      </c>
    </row>
    <row r="733" spans="1:23" x14ac:dyDescent="0.3">
      <c r="A733">
        <v>732</v>
      </c>
      <c r="B733" t="s">
        <v>7331</v>
      </c>
      <c r="C733">
        <v>10</v>
      </c>
      <c r="D733" t="s">
        <v>7332</v>
      </c>
      <c r="E733">
        <v>3</v>
      </c>
      <c r="F733">
        <v>4</v>
      </c>
      <c r="G733" t="s">
        <v>192</v>
      </c>
      <c r="H733">
        <v>1</v>
      </c>
      <c r="I733" s="19">
        <v>45002.122916666667</v>
      </c>
      <c r="J733" s="19">
        <v>45002.265972222223</v>
      </c>
      <c r="K733" s="19">
        <v>45004.386111111111</v>
      </c>
      <c r="L733" s="19">
        <v>45005.122916666667</v>
      </c>
      <c r="M733">
        <v>0</v>
      </c>
      <c r="N733" t="s">
        <v>222</v>
      </c>
      <c r="O733" t="s">
        <v>7338</v>
      </c>
      <c r="P733" t="s">
        <v>194</v>
      </c>
      <c r="Q733">
        <v>731</v>
      </c>
      <c r="R733" t="s">
        <v>32579</v>
      </c>
      <c r="S733">
        <v>3.4333333333333331</v>
      </c>
      <c r="T733">
        <v>54.316666666666663</v>
      </c>
      <c r="U733" t="s">
        <v>32580</v>
      </c>
      <c r="V733">
        <v>0</v>
      </c>
      <c r="W733">
        <v>3.4333333333333331</v>
      </c>
    </row>
    <row r="734" spans="1:23" x14ac:dyDescent="0.3">
      <c r="A734">
        <v>733</v>
      </c>
      <c r="B734" t="s">
        <v>7340</v>
      </c>
      <c r="C734">
        <v>15</v>
      </c>
      <c r="D734" t="s">
        <v>7341</v>
      </c>
      <c r="E734">
        <v>1</v>
      </c>
      <c r="F734">
        <v>3</v>
      </c>
      <c r="G734" t="s">
        <v>116</v>
      </c>
      <c r="H734">
        <v>106</v>
      </c>
      <c r="I734" s="19">
        <v>45271.236805555556</v>
      </c>
      <c r="J734" s="19">
        <v>45271.464583333334</v>
      </c>
      <c r="K734" s="19">
        <v>45272.015972222223</v>
      </c>
      <c r="L734" s="19">
        <v>45272.236805555556</v>
      </c>
      <c r="M734">
        <v>0</v>
      </c>
      <c r="N734" t="s">
        <v>307</v>
      </c>
      <c r="O734" t="s">
        <v>7347</v>
      </c>
      <c r="P734" t="s">
        <v>446</v>
      </c>
      <c r="Q734">
        <v>732</v>
      </c>
      <c r="R734" t="s">
        <v>32579</v>
      </c>
      <c r="S734">
        <v>5.4666666666666668</v>
      </c>
      <c r="T734">
        <v>18.7</v>
      </c>
      <c r="U734" t="s">
        <v>32580</v>
      </c>
      <c r="V734">
        <v>0</v>
      </c>
      <c r="W734">
        <v>5.4666666666666668</v>
      </c>
    </row>
    <row r="735" spans="1:23" x14ac:dyDescent="0.3">
      <c r="A735">
        <v>734</v>
      </c>
      <c r="B735" t="s">
        <v>7349</v>
      </c>
      <c r="C735">
        <v>60</v>
      </c>
      <c r="D735" t="s">
        <v>7350</v>
      </c>
      <c r="E735">
        <v>3</v>
      </c>
      <c r="F735">
        <v>3</v>
      </c>
      <c r="G735" t="s">
        <v>116</v>
      </c>
      <c r="H735">
        <v>6</v>
      </c>
      <c r="I735" s="19">
        <v>45018.659722222219</v>
      </c>
      <c r="J735" s="19">
        <v>45018.713888888888</v>
      </c>
      <c r="K735" s="19">
        <v>45019.564583333333</v>
      </c>
      <c r="L735" s="19">
        <v>45020.659722222219</v>
      </c>
      <c r="M735">
        <v>0</v>
      </c>
      <c r="N735" t="s">
        <v>128</v>
      </c>
      <c r="O735" t="s">
        <v>7358</v>
      </c>
      <c r="P735" t="s">
        <v>274</v>
      </c>
      <c r="Q735">
        <v>733</v>
      </c>
      <c r="R735" t="s">
        <v>32579</v>
      </c>
      <c r="S735">
        <v>1.3</v>
      </c>
      <c r="T735">
        <v>21.716666666666665</v>
      </c>
      <c r="U735" t="s">
        <v>32580</v>
      </c>
      <c r="V735">
        <v>0</v>
      </c>
      <c r="W735">
        <v>1.3</v>
      </c>
    </row>
    <row r="736" spans="1:23" x14ac:dyDescent="0.3">
      <c r="A736">
        <v>735</v>
      </c>
      <c r="B736" t="s">
        <v>7359</v>
      </c>
      <c r="C736">
        <v>54</v>
      </c>
      <c r="D736" t="s">
        <v>7361</v>
      </c>
      <c r="E736">
        <v>1</v>
      </c>
      <c r="F736">
        <v>3</v>
      </c>
      <c r="G736" t="s">
        <v>192</v>
      </c>
      <c r="H736">
        <v>43</v>
      </c>
      <c r="I736" s="19">
        <v>45171.496527777781</v>
      </c>
      <c r="J736" s="19">
        <v>45171.563194444447</v>
      </c>
      <c r="K736" s="19">
        <v>45171.930555555555</v>
      </c>
      <c r="L736" s="19">
        <v>45172.496527777781</v>
      </c>
      <c r="M736">
        <v>0</v>
      </c>
      <c r="N736" t="s">
        <v>307</v>
      </c>
      <c r="O736" t="s">
        <v>7367</v>
      </c>
      <c r="P736" t="s">
        <v>225</v>
      </c>
      <c r="Q736">
        <v>734</v>
      </c>
      <c r="R736" t="s">
        <v>32579</v>
      </c>
      <c r="S736">
        <v>1.5999999999999999</v>
      </c>
      <c r="T736">
        <v>10.416666666666666</v>
      </c>
      <c r="U736" t="s">
        <v>32580</v>
      </c>
      <c r="V736">
        <v>0</v>
      </c>
      <c r="W736">
        <v>1.5999999999999999</v>
      </c>
    </row>
    <row r="737" spans="1:23" x14ac:dyDescent="0.3">
      <c r="A737">
        <v>736</v>
      </c>
      <c r="B737" t="s">
        <v>7369</v>
      </c>
      <c r="C737">
        <v>23</v>
      </c>
      <c r="D737" t="s">
        <v>7370</v>
      </c>
      <c r="E737">
        <v>3</v>
      </c>
      <c r="F737">
        <v>3</v>
      </c>
      <c r="G737" t="s">
        <v>192</v>
      </c>
      <c r="H737">
        <v>113</v>
      </c>
      <c r="I737" s="19">
        <v>45267.28125</v>
      </c>
      <c r="J737" s="19">
        <v>45267.333333333336</v>
      </c>
      <c r="K737" s="19">
        <v>45268.601388888892</v>
      </c>
      <c r="L737" s="19">
        <v>45269.28125</v>
      </c>
      <c r="M737">
        <v>0</v>
      </c>
      <c r="N737" t="s">
        <v>307</v>
      </c>
      <c r="O737" t="s">
        <v>7376</v>
      </c>
      <c r="P737" t="s">
        <v>877</v>
      </c>
      <c r="Q737">
        <v>735</v>
      </c>
      <c r="R737" t="s">
        <v>32579</v>
      </c>
      <c r="S737">
        <v>1.25</v>
      </c>
      <c r="T737">
        <v>31.683333333333334</v>
      </c>
      <c r="U737" t="s">
        <v>32580</v>
      </c>
      <c r="V737">
        <v>0</v>
      </c>
      <c r="W737">
        <v>1.25</v>
      </c>
    </row>
    <row r="738" spans="1:23" x14ac:dyDescent="0.3">
      <c r="A738">
        <v>737</v>
      </c>
      <c r="B738" t="s">
        <v>7377</v>
      </c>
      <c r="C738">
        <v>55</v>
      </c>
      <c r="D738" t="s">
        <v>7378</v>
      </c>
      <c r="E738">
        <v>5</v>
      </c>
      <c r="F738">
        <v>2</v>
      </c>
      <c r="G738" t="s">
        <v>192</v>
      </c>
      <c r="H738">
        <v>68</v>
      </c>
      <c r="I738" s="19">
        <v>45537.188194444447</v>
      </c>
      <c r="J738" s="19">
        <v>45537.313888888886</v>
      </c>
      <c r="K738" s="19">
        <v>45537.63958333333</v>
      </c>
      <c r="L738" s="19">
        <v>45537.688194444447</v>
      </c>
      <c r="M738">
        <v>0</v>
      </c>
      <c r="N738" t="s">
        <v>307</v>
      </c>
      <c r="O738" t="s">
        <v>7384</v>
      </c>
      <c r="P738" t="s">
        <v>1735</v>
      </c>
      <c r="Q738">
        <v>736</v>
      </c>
      <c r="R738" t="s">
        <v>32579</v>
      </c>
      <c r="S738">
        <v>3.0166666666666666</v>
      </c>
      <c r="T738">
        <v>10.833333333333332</v>
      </c>
      <c r="U738" t="s">
        <v>32580</v>
      </c>
      <c r="V738">
        <v>0</v>
      </c>
      <c r="W738">
        <v>3.0166666666666666</v>
      </c>
    </row>
    <row r="739" spans="1:23" x14ac:dyDescent="0.3">
      <c r="A739">
        <v>738</v>
      </c>
      <c r="B739" t="s">
        <v>7385</v>
      </c>
      <c r="C739">
        <v>34</v>
      </c>
      <c r="D739" t="s">
        <v>7386</v>
      </c>
      <c r="E739">
        <v>1</v>
      </c>
      <c r="F739">
        <v>1</v>
      </c>
      <c r="G739" t="s">
        <v>192</v>
      </c>
      <c r="H739">
        <v>107</v>
      </c>
      <c r="I739" s="19">
        <v>45578.351388888892</v>
      </c>
      <c r="J739" s="19">
        <v>45578.411111111112</v>
      </c>
      <c r="K739" s="19">
        <v>45578.525694444441</v>
      </c>
      <c r="L739" s="19">
        <v>45578.68472222222</v>
      </c>
      <c r="M739">
        <v>0</v>
      </c>
      <c r="N739" t="s">
        <v>165</v>
      </c>
      <c r="O739" t="s">
        <v>7393</v>
      </c>
      <c r="P739" t="s">
        <v>751</v>
      </c>
      <c r="Q739">
        <v>737</v>
      </c>
      <c r="R739" t="s">
        <v>32579</v>
      </c>
      <c r="S739">
        <v>1.4333333333333333</v>
      </c>
      <c r="T739">
        <v>4.1833333333333336</v>
      </c>
      <c r="U739" t="s">
        <v>32580</v>
      </c>
      <c r="V739">
        <v>0</v>
      </c>
      <c r="W739">
        <v>1.4333333333333333</v>
      </c>
    </row>
    <row r="740" spans="1:23" x14ac:dyDescent="0.3">
      <c r="A740">
        <v>739</v>
      </c>
      <c r="B740" t="s">
        <v>7394</v>
      </c>
      <c r="C740">
        <v>1</v>
      </c>
      <c r="D740" t="s">
        <v>7396</v>
      </c>
      <c r="E740">
        <v>1</v>
      </c>
      <c r="F740">
        <v>3</v>
      </c>
      <c r="G740" t="s">
        <v>116</v>
      </c>
      <c r="H740">
        <v>23</v>
      </c>
      <c r="I740" s="19">
        <v>45208.402083333334</v>
      </c>
      <c r="J740" s="19">
        <v>45208.53125</v>
      </c>
      <c r="K740" s="19">
        <v>45209.217361111114</v>
      </c>
      <c r="L740" s="19">
        <v>45210.402083333334</v>
      </c>
      <c r="M740">
        <v>0</v>
      </c>
      <c r="N740" t="s">
        <v>128</v>
      </c>
      <c r="O740" t="s">
        <v>7402</v>
      </c>
      <c r="P740" t="s">
        <v>446</v>
      </c>
      <c r="Q740">
        <v>738</v>
      </c>
      <c r="R740" t="s">
        <v>32579</v>
      </c>
      <c r="S740">
        <v>3.1</v>
      </c>
      <c r="T740">
        <v>19.566666666666666</v>
      </c>
      <c r="U740" t="s">
        <v>32580</v>
      </c>
      <c r="V740">
        <v>0</v>
      </c>
      <c r="W740">
        <v>3.1</v>
      </c>
    </row>
    <row r="741" spans="1:23" x14ac:dyDescent="0.3">
      <c r="A741">
        <v>740</v>
      </c>
      <c r="B741" t="s">
        <v>7403</v>
      </c>
      <c r="C741">
        <v>53</v>
      </c>
      <c r="D741" t="s">
        <v>7405</v>
      </c>
      <c r="E741">
        <v>2</v>
      </c>
      <c r="F741">
        <v>2</v>
      </c>
      <c r="G741" t="s">
        <v>116</v>
      </c>
      <c r="H741">
        <v>73</v>
      </c>
      <c r="I741" s="19">
        <v>45443.567361111112</v>
      </c>
      <c r="J741" s="19">
        <v>45443.904861111114</v>
      </c>
      <c r="K741" s="19">
        <v>45444.480555555558</v>
      </c>
      <c r="L741" s="19">
        <v>45444.567361111112</v>
      </c>
      <c r="M741">
        <v>0</v>
      </c>
      <c r="N741" t="s">
        <v>128</v>
      </c>
      <c r="O741" t="s">
        <v>7411</v>
      </c>
      <c r="P741" t="s">
        <v>328</v>
      </c>
      <c r="Q741">
        <v>739</v>
      </c>
      <c r="R741" t="s">
        <v>32579</v>
      </c>
      <c r="S741">
        <v>8.1</v>
      </c>
      <c r="T741">
        <v>21.916666666666664</v>
      </c>
      <c r="U741" t="s">
        <v>32580</v>
      </c>
      <c r="V741">
        <v>0</v>
      </c>
      <c r="W741">
        <v>8.1</v>
      </c>
    </row>
    <row r="742" spans="1:23" x14ac:dyDescent="0.3">
      <c r="A742">
        <v>741</v>
      </c>
      <c r="B742" t="s">
        <v>7412</v>
      </c>
      <c r="C742">
        <v>23</v>
      </c>
      <c r="D742" t="s">
        <v>7414</v>
      </c>
      <c r="E742">
        <v>2</v>
      </c>
      <c r="F742">
        <v>2</v>
      </c>
      <c r="G742" t="s">
        <v>152</v>
      </c>
      <c r="H742">
        <v>78</v>
      </c>
      <c r="I742" s="19">
        <v>45717.291666666664</v>
      </c>
      <c r="J742" s="19"/>
      <c r="K742" s="19"/>
      <c r="L742" s="19">
        <v>45717.791666666664</v>
      </c>
      <c r="M742">
        <v>0</v>
      </c>
      <c r="N742" t="s">
        <v>128</v>
      </c>
      <c r="O742" t="s">
        <v>7418</v>
      </c>
      <c r="Q742">
        <v>740</v>
      </c>
      <c r="R742" t="s">
        <v>32582</v>
      </c>
      <c r="U742" t="s">
        <v>32580</v>
      </c>
      <c r="V742">
        <v>0</v>
      </c>
    </row>
    <row r="743" spans="1:23" x14ac:dyDescent="0.3">
      <c r="A743">
        <v>742</v>
      </c>
      <c r="B743" t="s">
        <v>7419</v>
      </c>
      <c r="C743">
        <v>43</v>
      </c>
      <c r="D743" t="s">
        <v>7420</v>
      </c>
      <c r="E743">
        <v>1</v>
      </c>
      <c r="F743">
        <v>3</v>
      </c>
      <c r="G743" t="s">
        <v>116</v>
      </c>
      <c r="H743">
        <v>105</v>
      </c>
      <c r="I743" s="19">
        <v>45125.336805555555</v>
      </c>
      <c r="J743" s="19">
        <v>45125.481249999997</v>
      </c>
      <c r="K743" s="19">
        <v>45126.04791666667</v>
      </c>
      <c r="L743" s="19">
        <v>45127.336805555555</v>
      </c>
      <c r="M743">
        <v>0</v>
      </c>
      <c r="N743" t="s">
        <v>222</v>
      </c>
      <c r="O743" t="s">
        <v>7426</v>
      </c>
      <c r="P743" t="s">
        <v>363</v>
      </c>
      <c r="Q743">
        <v>741</v>
      </c>
      <c r="R743" t="s">
        <v>32579</v>
      </c>
      <c r="S743">
        <v>3.4666666666666663</v>
      </c>
      <c r="T743">
        <v>17.066666666666666</v>
      </c>
      <c r="U743" t="s">
        <v>32580</v>
      </c>
      <c r="V743">
        <v>0</v>
      </c>
      <c r="W743">
        <v>3.4666666666666663</v>
      </c>
    </row>
    <row r="744" spans="1:23" x14ac:dyDescent="0.3">
      <c r="A744">
        <v>743</v>
      </c>
      <c r="B744" t="s">
        <v>7428</v>
      </c>
      <c r="C744">
        <v>2</v>
      </c>
      <c r="D744" t="s">
        <v>7429</v>
      </c>
      <c r="E744">
        <v>3</v>
      </c>
      <c r="F744">
        <v>3</v>
      </c>
      <c r="G744" t="s">
        <v>116</v>
      </c>
      <c r="H744">
        <v>4</v>
      </c>
      <c r="I744" s="19">
        <v>45125.522916666669</v>
      </c>
      <c r="J744" s="19">
        <v>45125.583333333336</v>
      </c>
      <c r="K744" s="19">
        <v>45126.359722222223</v>
      </c>
      <c r="L744" s="19">
        <v>45126.522916666669</v>
      </c>
      <c r="M744">
        <v>0</v>
      </c>
      <c r="N744" t="s">
        <v>165</v>
      </c>
      <c r="O744" t="s">
        <v>7435</v>
      </c>
      <c r="P744" t="s">
        <v>877</v>
      </c>
      <c r="Q744">
        <v>742</v>
      </c>
      <c r="R744" t="s">
        <v>32579</v>
      </c>
      <c r="S744">
        <v>1.45</v>
      </c>
      <c r="T744">
        <v>20.083333333333332</v>
      </c>
      <c r="U744" t="s">
        <v>32580</v>
      </c>
      <c r="V744">
        <v>0</v>
      </c>
      <c r="W744">
        <v>1.45</v>
      </c>
    </row>
    <row r="745" spans="1:23" x14ac:dyDescent="0.3">
      <c r="A745">
        <v>744</v>
      </c>
      <c r="B745" t="s">
        <v>7436</v>
      </c>
      <c r="C745">
        <v>58</v>
      </c>
      <c r="D745" t="s">
        <v>7438</v>
      </c>
      <c r="E745">
        <v>2</v>
      </c>
      <c r="F745">
        <v>3</v>
      </c>
      <c r="G745" t="s">
        <v>116</v>
      </c>
      <c r="H745">
        <v>49</v>
      </c>
      <c r="I745" s="19">
        <v>45321.078472222223</v>
      </c>
      <c r="J745" s="19">
        <v>45321.213194444441</v>
      </c>
      <c r="K745" s="19">
        <v>45321.523611111108</v>
      </c>
      <c r="L745" s="19">
        <v>45322.078472222223</v>
      </c>
      <c r="M745">
        <v>0</v>
      </c>
      <c r="N745" t="s">
        <v>307</v>
      </c>
      <c r="O745" t="s">
        <v>7444</v>
      </c>
      <c r="P745" t="s">
        <v>7445</v>
      </c>
      <c r="Q745">
        <v>743</v>
      </c>
      <c r="R745" t="s">
        <v>32579</v>
      </c>
      <c r="S745">
        <v>3.2333333333333334</v>
      </c>
      <c r="T745">
        <v>10.683333333333334</v>
      </c>
      <c r="U745" t="s">
        <v>32580</v>
      </c>
      <c r="V745">
        <v>0</v>
      </c>
      <c r="W745">
        <v>3.2333333333333334</v>
      </c>
    </row>
    <row r="746" spans="1:23" x14ac:dyDescent="0.3">
      <c r="A746">
        <v>745</v>
      </c>
      <c r="B746" t="s">
        <v>7446</v>
      </c>
      <c r="C746">
        <v>11</v>
      </c>
      <c r="D746" t="s">
        <v>7447</v>
      </c>
      <c r="E746">
        <v>5</v>
      </c>
      <c r="F746">
        <v>2</v>
      </c>
      <c r="G746" t="s">
        <v>116</v>
      </c>
      <c r="H746">
        <v>45</v>
      </c>
      <c r="I746" s="19">
        <v>45656.95</v>
      </c>
      <c r="J746" s="19">
        <v>45657.056944444441</v>
      </c>
      <c r="K746" s="19">
        <v>45657.267361111109</v>
      </c>
      <c r="L746" s="19">
        <v>45657.45</v>
      </c>
      <c r="M746">
        <v>0</v>
      </c>
      <c r="N746" t="s">
        <v>128</v>
      </c>
      <c r="O746" t="s">
        <v>7453</v>
      </c>
      <c r="P746" t="s">
        <v>1735</v>
      </c>
      <c r="Q746">
        <v>744</v>
      </c>
      <c r="R746" t="s">
        <v>32579</v>
      </c>
      <c r="S746">
        <v>2.5666666666666664</v>
      </c>
      <c r="T746">
        <v>7.6166666666666663</v>
      </c>
      <c r="U746" t="s">
        <v>32580</v>
      </c>
      <c r="V746">
        <v>0</v>
      </c>
      <c r="W746">
        <v>2.5666666666666664</v>
      </c>
    </row>
    <row r="747" spans="1:23" x14ac:dyDescent="0.3">
      <c r="A747">
        <v>746</v>
      </c>
      <c r="B747" t="s">
        <v>7454</v>
      </c>
      <c r="C747">
        <v>2</v>
      </c>
      <c r="D747" t="s">
        <v>7456</v>
      </c>
      <c r="E747">
        <v>5</v>
      </c>
      <c r="F747">
        <v>3</v>
      </c>
      <c r="G747" t="s">
        <v>116</v>
      </c>
      <c r="H747">
        <v>8</v>
      </c>
      <c r="I747" s="19">
        <v>45705.745138888888</v>
      </c>
      <c r="J747" s="19">
        <v>45705.811805555553</v>
      </c>
      <c r="K747" s="19">
        <v>45708.11041666667</v>
      </c>
      <c r="L747" s="19">
        <v>45706.745138888888</v>
      </c>
      <c r="M747">
        <v>1</v>
      </c>
      <c r="N747" t="s">
        <v>128</v>
      </c>
      <c r="O747" t="s">
        <v>7461</v>
      </c>
      <c r="P747" t="s">
        <v>843</v>
      </c>
      <c r="Q747">
        <v>745</v>
      </c>
      <c r="R747" t="s">
        <v>32579</v>
      </c>
      <c r="S747">
        <v>1.5999999999999999</v>
      </c>
      <c r="T747">
        <v>56.766666666666666</v>
      </c>
      <c r="U747" t="s">
        <v>32581</v>
      </c>
      <c r="V747">
        <v>1</v>
      </c>
      <c r="W747">
        <v>1.5999999999999999</v>
      </c>
    </row>
    <row r="748" spans="1:23" x14ac:dyDescent="0.3">
      <c r="A748">
        <v>747</v>
      </c>
      <c r="B748" t="s">
        <v>7463</v>
      </c>
      <c r="C748">
        <v>44</v>
      </c>
      <c r="D748" t="s">
        <v>7464</v>
      </c>
      <c r="E748">
        <v>3</v>
      </c>
      <c r="F748">
        <v>3</v>
      </c>
      <c r="G748" t="s">
        <v>192</v>
      </c>
      <c r="H748">
        <v>57</v>
      </c>
      <c r="I748" s="19">
        <v>44983.533333333333</v>
      </c>
      <c r="J748" s="19">
        <v>44983.694444444445</v>
      </c>
      <c r="K748" s="19">
        <v>44985.788888888892</v>
      </c>
      <c r="L748" s="19">
        <v>44986.533333333333</v>
      </c>
      <c r="M748">
        <v>0</v>
      </c>
      <c r="N748" t="s">
        <v>222</v>
      </c>
      <c r="O748" t="s">
        <v>7470</v>
      </c>
      <c r="P748" t="s">
        <v>877</v>
      </c>
      <c r="Q748">
        <v>746</v>
      </c>
      <c r="R748" t="s">
        <v>32579</v>
      </c>
      <c r="S748">
        <v>3.8666666666666667</v>
      </c>
      <c r="T748">
        <v>54.133333333333333</v>
      </c>
      <c r="U748" t="s">
        <v>32580</v>
      </c>
      <c r="V748">
        <v>0</v>
      </c>
      <c r="W748">
        <v>3.8666666666666667</v>
      </c>
    </row>
    <row r="749" spans="1:23" x14ac:dyDescent="0.3">
      <c r="A749">
        <v>748</v>
      </c>
      <c r="B749" t="s">
        <v>7472</v>
      </c>
      <c r="C749">
        <v>36</v>
      </c>
      <c r="D749" t="s">
        <v>7473</v>
      </c>
      <c r="E749">
        <v>1</v>
      </c>
      <c r="F749">
        <v>4</v>
      </c>
      <c r="G749" t="s">
        <v>192</v>
      </c>
      <c r="H749">
        <v>119</v>
      </c>
      <c r="I749" s="19">
        <v>45263.563888888886</v>
      </c>
      <c r="J749" s="19">
        <v>45264.373611111114</v>
      </c>
      <c r="K749" s="19">
        <v>45266.51666666667</v>
      </c>
      <c r="L749" s="19">
        <v>45267.563888888886</v>
      </c>
      <c r="M749">
        <v>0</v>
      </c>
      <c r="N749" t="s">
        <v>128</v>
      </c>
      <c r="O749" t="s">
        <v>7479</v>
      </c>
      <c r="P749" t="s">
        <v>225</v>
      </c>
      <c r="Q749">
        <v>747</v>
      </c>
      <c r="R749" t="s">
        <v>32579</v>
      </c>
      <c r="S749">
        <v>19.433333333333334</v>
      </c>
      <c r="T749">
        <v>70.86666666666666</v>
      </c>
      <c r="U749" t="s">
        <v>32580</v>
      </c>
      <c r="V749">
        <v>0</v>
      </c>
      <c r="W749">
        <v>19.433333333333334</v>
      </c>
    </row>
    <row r="750" spans="1:23" x14ac:dyDescent="0.3">
      <c r="A750">
        <v>749</v>
      </c>
      <c r="B750" t="s">
        <v>7480</v>
      </c>
      <c r="C750">
        <v>12</v>
      </c>
      <c r="D750" t="s">
        <v>7481</v>
      </c>
      <c r="E750">
        <v>3</v>
      </c>
      <c r="F750">
        <v>4</v>
      </c>
      <c r="G750" t="s">
        <v>116</v>
      </c>
      <c r="H750">
        <v>36</v>
      </c>
      <c r="I750" s="19">
        <v>45518.056250000001</v>
      </c>
      <c r="J750" s="19">
        <v>45518.888194444444</v>
      </c>
      <c r="K750" s="19">
        <v>45522.587500000001</v>
      </c>
      <c r="L750" s="19">
        <v>45523.056250000001</v>
      </c>
      <c r="M750">
        <v>0</v>
      </c>
      <c r="N750" t="s">
        <v>307</v>
      </c>
      <c r="O750" t="s">
        <v>7487</v>
      </c>
      <c r="P750" t="s">
        <v>877</v>
      </c>
      <c r="Q750">
        <v>748</v>
      </c>
      <c r="R750" t="s">
        <v>32579</v>
      </c>
      <c r="S750">
        <v>19.966666666666665</v>
      </c>
      <c r="T750">
        <v>108.75</v>
      </c>
      <c r="U750" t="s">
        <v>32580</v>
      </c>
      <c r="V750">
        <v>0</v>
      </c>
      <c r="W750">
        <v>19.966666666666665</v>
      </c>
    </row>
    <row r="751" spans="1:23" x14ac:dyDescent="0.3">
      <c r="A751">
        <v>750</v>
      </c>
      <c r="B751" t="s">
        <v>7488</v>
      </c>
      <c r="C751">
        <v>52</v>
      </c>
      <c r="D751" t="s">
        <v>7489</v>
      </c>
      <c r="E751">
        <v>1</v>
      </c>
      <c r="F751">
        <v>3</v>
      </c>
      <c r="G751" t="s">
        <v>116</v>
      </c>
      <c r="H751">
        <v>59</v>
      </c>
      <c r="I751" s="19">
        <v>45703.292361111111</v>
      </c>
      <c r="J751" s="19">
        <v>45703.564583333333</v>
      </c>
      <c r="K751" s="19">
        <v>45704.929861111108</v>
      </c>
      <c r="L751" s="19">
        <v>45706.292361111111</v>
      </c>
      <c r="M751">
        <v>0</v>
      </c>
      <c r="N751" t="s">
        <v>307</v>
      </c>
      <c r="O751" t="s">
        <v>7495</v>
      </c>
      <c r="P751" t="s">
        <v>363</v>
      </c>
      <c r="Q751">
        <v>749</v>
      </c>
      <c r="R751" t="s">
        <v>32579</v>
      </c>
      <c r="S751">
        <v>6.5333333333333332</v>
      </c>
      <c r="T751">
        <v>39.299999999999997</v>
      </c>
      <c r="U751" t="s">
        <v>32580</v>
      </c>
      <c r="V751">
        <v>0</v>
      </c>
      <c r="W751">
        <v>6.5333333333333332</v>
      </c>
    </row>
    <row r="752" spans="1:23" x14ac:dyDescent="0.3">
      <c r="A752">
        <v>751</v>
      </c>
      <c r="B752" t="s">
        <v>7496</v>
      </c>
      <c r="C752">
        <v>39</v>
      </c>
      <c r="D752" t="s">
        <v>7497</v>
      </c>
      <c r="E752">
        <v>2</v>
      </c>
      <c r="F752">
        <v>3</v>
      </c>
      <c r="G752" t="s">
        <v>116</v>
      </c>
      <c r="H752">
        <v>46</v>
      </c>
      <c r="I752" s="19">
        <v>45537.879861111112</v>
      </c>
      <c r="J752" s="19">
        <v>45537.952777777777</v>
      </c>
      <c r="K752" s="19">
        <v>45538.311111111114</v>
      </c>
      <c r="L752" s="19">
        <v>45538.879861111112</v>
      </c>
      <c r="M752">
        <v>0</v>
      </c>
      <c r="N752" t="s">
        <v>222</v>
      </c>
      <c r="O752" t="s">
        <v>7503</v>
      </c>
      <c r="P752" t="s">
        <v>328</v>
      </c>
      <c r="Q752">
        <v>750</v>
      </c>
      <c r="R752" t="s">
        <v>32579</v>
      </c>
      <c r="S752">
        <v>1.75</v>
      </c>
      <c r="T752">
        <v>10.35</v>
      </c>
      <c r="U752" t="s">
        <v>32580</v>
      </c>
      <c r="V752">
        <v>0</v>
      </c>
      <c r="W752">
        <v>1.75</v>
      </c>
    </row>
    <row r="753" spans="1:23" x14ac:dyDescent="0.3">
      <c r="A753">
        <v>752</v>
      </c>
      <c r="B753" t="s">
        <v>7504</v>
      </c>
      <c r="C753">
        <v>57</v>
      </c>
      <c r="D753" t="s">
        <v>7505</v>
      </c>
      <c r="E753">
        <v>1</v>
      </c>
      <c r="F753">
        <v>3</v>
      </c>
      <c r="G753" t="s">
        <v>192</v>
      </c>
      <c r="H753">
        <v>40</v>
      </c>
      <c r="I753" s="19">
        <v>45148.847222222219</v>
      </c>
      <c r="J753" s="19">
        <v>45148.927083333336</v>
      </c>
      <c r="K753" s="19">
        <v>45149.589583333334</v>
      </c>
      <c r="L753" s="19">
        <v>45150.847222222219</v>
      </c>
      <c r="M753">
        <v>0</v>
      </c>
      <c r="N753" t="s">
        <v>165</v>
      </c>
      <c r="O753" t="s">
        <v>7511</v>
      </c>
      <c r="P753" t="s">
        <v>751</v>
      </c>
      <c r="Q753">
        <v>751</v>
      </c>
      <c r="R753" t="s">
        <v>32579</v>
      </c>
      <c r="S753">
        <v>1.9166666666666665</v>
      </c>
      <c r="T753">
        <v>17.816666666666666</v>
      </c>
      <c r="U753" t="s">
        <v>32580</v>
      </c>
      <c r="V753">
        <v>0</v>
      </c>
      <c r="W753">
        <v>1.9166666666666665</v>
      </c>
    </row>
    <row r="754" spans="1:23" x14ac:dyDescent="0.3">
      <c r="A754">
        <v>753</v>
      </c>
      <c r="B754" t="s">
        <v>7513</v>
      </c>
      <c r="C754">
        <v>78</v>
      </c>
      <c r="D754" t="s">
        <v>7514</v>
      </c>
      <c r="E754">
        <v>5</v>
      </c>
      <c r="F754">
        <v>4</v>
      </c>
      <c r="G754" t="s">
        <v>192</v>
      </c>
      <c r="H754">
        <v>31</v>
      </c>
      <c r="I754" s="19">
        <v>45230.897222222222</v>
      </c>
      <c r="J754" s="19">
        <v>45231.26666666667</v>
      </c>
      <c r="K754" s="19">
        <v>45235.188194444447</v>
      </c>
      <c r="L754" s="19">
        <v>45235.897222222222</v>
      </c>
      <c r="M754">
        <v>0</v>
      </c>
      <c r="N754" t="s">
        <v>165</v>
      </c>
      <c r="O754" t="s">
        <v>7520</v>
      </c>
      <c r="P754" t="s">
        <v>1735</v>
      </c>
      <c r="Q754">
        <v>752</v>
      </c>
      <c r="R754" t="s">
        <v>32579</v>
      </c>
      <c r="S754">
        <v>8.8666666666666671</v>
      </c>
      <c r="T754">
        <v>102.98333333333333</v>
      </c>
      <c r="U754" t="s">
        <v>32580</v>
      </c>
      <c r="V754">
        <v>0</v>
      </c>
      <c r="W754">
        <v>8.8666666666666671</v>
      </c>
    </row>
    <row r="755" spans="1:23" x14ac:dyDescent="0.3">
      <c r="A755">
        <v>754</v>
      </c>
      <c r="B755" t="s">
        <v>7522</v>
      </c>
      <c r="C755">
        <v>51</v>
      </c>
      <c r="D755" t="s">
        <v>7523</v>
      </c>
      <c r="E755">
        <v>2</v>
      </c>
      <c r="F755">
        <v>3</v>
      </c>
      <c r="G755" t="s">
        <v>192</v>
      </c>
      <c r="H755">
        <v>22</v>
      </c>
      <c r="I755" s="19">
        <v>45186.777083333334</v>
      </c>
      <c r="J755" s="19">
        <v>45186.966666666667</v>
      </c>
      <c r="K755" s="19">
        <v>45192.35</v>
      </c>
      <c r="L755" s="19">
        <v>45189.777083333334</v>
      </c>
      <c r="M755">
        <v>1</v>
      </c>
      <c r="N755" t="s">
        <v>222</v>
      </c>
      <c r="O755" t="s">
        <v>7529</v>
      </c>
      <c r="P755" t="s">
        <v>168</v>
      </c>
      <c r="Q755">
        <v>753</v>
      </c>
      <c r="R755" t="s">
        <v>32579</v>
      </c>
      <c r="S755">
        <v>4.55</v>
      </c>
      <c r="T755">
        <v>133.75</v>
      </c>
      <c r="U755" t="s">
        <v>32581</v>
      </c>
      <c r="V755">
        <v>1</v>
      </c>
      <c r="W755">
        <v>4.55</v>
      </c>
    </row>
    <row r="756" spans="1:23" x14ac:dyDescent="0.3">
      <c r="A756">
        <v>755</v>
      </c>
      <c r="B756" t="s">
        <v>7530</v>
      </c>
      <c r="C756">
        <v>24</v>
      </c>
      <c r="D756" t="s">
        <v>7531</v>
      </c>
      <c r="E756">
        <v>2</v>
      </c>
      <c r="F756">
        <v>3</v>
      </c>
      <c r="G756" t="s">
        <v>116</v>
      </c>
      <c r="H756">
        <v>100</v>
      </c>
      <c r="I756" s="19">
        <v>44966.658333333333</v>
      </c>
      <c r="J756" s="19">
        <v>44967.071527777778</v>
      </c>
      <c r="K756" s="19">
        <v>44967.818749999999</v>
      </c>
      <c r="L756" s="19">
        <v>44968.658333333333</v>
      </c>
      <c r="M756">
        <v>0</v>
      </c>
      <c r="N756" t="s">
        <v>128</v>
      </c>
      <c r="O756" t="s">
        <v>7537</v>
      </c>
      <c r="P756" t="s">
        <v>584</v>
      </c>
      <c r="Q756">
        <v>754</v>
      </c>
      <c r="R756" t="s">
        <v>32579</v>
      </c>
      <c r="S756">
        <v>9.9166666666666661</v>
      </c>
      <c r="T756">
        <v>27.849999999999998</v>
      </c>
      <c r="U756" t="s">
        <v>32580</v>
      </c>
      <c r="V756">
        <v>0</v>
      </c>
      <c r="W756">
        <v>9.9166666666666661</v>
      </c>
    </row>
    <row r="757" spans="1:23" x14ac:dyDescent="0.3">
      <c r="A757">
        <v>756</v>
      </c>
      <c r="B757" t="s">
        <v>7538</v>
      </c>
      <c r="C757">
        <v>51</v>
      </c>
      <c r="D757" t="s">
        <v>7540</v>
      </c>
      <c r="E757">
        <v>5</v>
      </c>
      <c r="F757">
        <v>3</v>
      </c>
      <c r="G757" t="s">
        <v>116</v>
      </c>
      <c r="H757">
        <v>112</v>
      </c>
      <c r="I757" s="19">
        <v>45164.234722222223</v>
      </c>
      <c r="J757" s="19">
        <v>45164.521527777775</v>
      </c>
      <c r="K757" s="19">
        <v>45166.115972222222</v>
      </c>
      <c r="L757" s="19">
        <v>45167.234722222223</v>
      </c>
      <c r="M757">
        <v>0</v>
      </c>
      <c r="N757" t="s">
        <v>128</v>
      </c>
      <c r="O757" t="s">
        <v>7546</v>
      </c>
      <c r="P757" t="s">
        <v>135</v>
      </c>
      <c r="Q757">
        <v>755</v>
      </c>
      <c r="R757" t="s">
        <v>32579</v>
      </c>
      <c r="S757">
        <v>6.8833333333333329</v>
      </c>
      <c r="T757">
        <v>45.15</v>
      </c>
      <c r="U757" t="s">
        <v>32580</v>
      </c>
      <c r="V757">
        <v>0</v>
      </c>
      <c r="W757">
        <v>6.8833333333333329</v>
      </c>
    </row>
    <row r="758" spans="1:23" x14ac:dyDescent="0.3">
      <c r="A758">
        <v>757</v>
      </c>
      <c r="B758" t="s">
        <v>7547</v>
      </c>
      <c r="C758">
        <v>44</v>
      </c>
      <c r="D758" t="s">
        <v>7548</v>
      </c>
      <c r="E758">
        <v>1</v>
      </c>
      <c r="F758">
        <v>1</v>
      </c>
      <c r="G758" t="s">
        <v>192</v>
      </c>
      <c r="H758">
        <v>100</v>
      </c>
      <c r="I758" s="19">
        <v>45279.513194444444</v>
      </c>
      <c r="J758" s="19">
        <v>45279.711111111108</v>
      </c>
      <c r="K758" s="19">
        <v>45279.745138888888</v>
      </c>
      <c r="L758" s="19">
        <v>45279.84652777778</v>
      </c>
      <c r="M758">
        <v>0</v>
      </c>
      <c r="N758" t="s">
        <v>165</v>
      </c>
      <c r="O758" t="s">
        <v>7554</v>
      </c>
      <c r="P758" t="s">
        <v>225</v>
      </c>
      <c r="Q758">
        <v>756</v>
      </c>
      <c r="R758" t="s">
        <v>32579</v>
      </c>
      <c r="S758">
        <v>4.75</v>
      </c>
      <c r="T758">
        <v>5.5666666666666664</v>
      </c>
      <c r="U758" t="s">
        <v>32580</v>
      </c>
      <c r="V758">
        <v>0</v>
      </c>
      <c r="W758">
        <v>4.75</v>
      </c>
    </row>
    <row r="759" spans="1:23" x14ac:dyDescent="0.3">
      <c r="A759">
        <v>758</v>
      </c>
      <c r="B759" t="s">
        <v>7555</v>
      </c>
      <c r="C759">
        <v>27</v>
      </c>
      <c r="D759" t="s">
        <v>7556</v>
      </c>
      <c r="E759">
        <v>1</v>
      </c>
      <c r="F759">
        <v>3</v>
      </c>
      <c r="G759" t="s">
        <v>192</v>
      </c>
      <c r="H759">
        <v>119</v>
      </c>
      <c r="I759" s="19">
        <v>45680.194444444445</v>
      </c>
      <c r="J759" s="19">
        <v>45680.25</v>
      </c>
      <c r="K759" s="19">
        <v>45682.490972222222</v>
      </c>
      <c r="L759" s="19">
        <v>45681.194444444445</v>
      </c>
      <c r="M759">
        <v>1</v>
      </c>
      <c r="N759" t="s">
        <v>307</v>
      </c>
      <c r="O759" t="s">
        <v>7563</v>
      </c>
      <c r="P759" t="s">
        <v>293</v>
      </c>
      <c r="Q759">
        <v>757</v>
      </c>
      <c r="R759" t="s">
        <v>32579</v>
      </c>
      <c r="S759">
        <v>1.3333333333333333</v>
      </c>
      <c r="T759">
        <v>55.116666666666667</v>
      </c>
      <c r="U759" t="s">
        <v>32581</v>
      </c>
      <c r="V759">
        <v>1</v>
      </c>
      <c r="W759">
        <v>1.3333333333333333</v>
      </c>
    </row>
    <row r="760" spans="1:23" x14ac:dyDescent="0.3">
      <c r="A760">
        <v>759</v>
      </c>
      <c r="B760" t="s">
        <v>7564</v>
      </c>
      <c r="C760">
        <v>32</v>
      </c>
      <c r="D760" t="s">
        <v>7565</v>
      </c>
      <c r="E760">
        <v>1</v>
      </c>
      <c r="F760">
        <v>4</v>
      </c>
      <c r="G760" t="s">
        <v>116</v>
      </c>
      <c r="H760">
        <v>26</v>
      </c>
      <c r="I760" s="19">
        <v>45477.313194444447</v>
      </c>
      <c r="J760" s="19">
        <v>45477.822916666664</v>
      </c>
      <c r="K760" s="19">
        <v>45480.063888888886</v>
      </c>
      <c r="L760" s="19">
        <v>45482.313194444447</v>
      </c>
      <c r="M760">
        <v>0</v>
      </c>
      <c r="N760" t="s">
        <v>307</v>
      </c>
      <c r="O760" t="s">
        <v>7572</v>
      </c>
      <c r="P760" t="s">
        <v>225</v>
      </c>
      <c r="Q760">
        <v>758</v>
      </c>
      <c r="R760" t="s">
        <v>32579</v>
      </c>
      <c r="S760">
        <v>12.233333333333333</v>
      </c>
      <c r="T760">
        <v>66.016666666666666</v>
      </c>
      <c r="U760" t="s">
        <v>32580</v>
      </c>
      <c r="V760">
        <v>0</v>
      </c>
      <c r="W760">
        <v>12.233333333333333</v>
      </c>
    </row>
    <row r="761" spans="1:23" x14ac:dyDescent="0.3">
      <c r="A761">
        <v>760</v>
      </c>
      <c r="B761" t="s">
        <v>7573</v>
      </c>
      <c r="C761">
        <v>23</v>
      </c>
      <c r="D761" t="s">
        <v>7574</v>
      </c>
      <c r="E761">
        <v>1</v>
      </c>
      <c r="F761">
        <v>3</v>
      </c>
      <c r="G761" t="s">
        <v>116</v>
      </c>
      <c r="H761">
        <v>12</v>
      </c>
      <c r="I761" s="19">
        <v>45543.15902777778</v>
      </c>
      <c r="J761" s="19">
        <v>45543.491666666669</v>
      </c>
      <c r="K761" s="19">
        <v>45546.87777777778</v>
      </c>
      <c r="L761" s="19">
        <v>45545.15902777778</v>
      </c>
      <c r="M761">
        <v>1</v>
      </c>
      <c r="N761" t="s">
        <v>128</v>
      </c>
      <c r="O761" t="s">
        <v>7581</v>
      </c>
      <c r="P761" t="s">
        <v>446</v>
      </c>
      <c r="Q761">
        <v>759</v>
      </c>
      <c r="R761" t="s">
        <v>32579</v>
      </c>
      <c r="S761">
        <v>7.9833333333333334</v>
      </c>
      <c r="T761">
        <v>89.25</v>
      </c>
      <c r="U761" t="s">
        <v>32581</v>
      </c>
      <c r="V761">
        <v>1</v>
      </c>
      <c r="W761">
        <v>7.9833333333333334</v>
      </c>
    </row>
    <row r="762" spans="1:23" x14ac:dyDescent="0.3">
      <c r="A762">
        <v>761</v>
      </c>
      <c r="B762" t="s">
        <v>7582</v>
      </c>
      <c r="C762">
        <v>20</v>
      </c>
      <c r="D762" t="s">
        <v>7583</v>
      </c>
      <c r="E762">
        <v>1</v>
      </c>
      <c r="F762">
        <v>3</v>
      </c>
      <c r="G762" t="s">
        <v>116</v>
      </c>
      <c r="H762">
        <v>24</v>
      </c>
      <c r="I762" s="19">
        <v>45152.813194444447</v>
      </c>
      <c r="J762" s="19">
        <v>45153.736111111109</v>
      </c>
      <c r="K762" s="19">
        <v>45154.018750000003</v>
      </c>
      <c r="L762" s="19">
        <v>45155.813194444447</v>
      </c>
      <c r="M762">
        <v>0</v>
      </c>
      <c r="N762" t="s">
        <v>222</v>
      </c>
      <c r="O762" t="s">
        <v>7589</v>
      </c>
      <c r="P762" t="s">
        <v>363</v>
      </c>
      <c r="Q762">
        <v>760</v>
      </c>
      <c r="R762" t="s">
        <v>32579</v>
      </c>
      <c r="S762">
        <v>22.15</v>
      </c>
      <c r="T762">
        <v>28.933333333333334</v>
      </c>
      <c r="U762" t="s">
        <v>32580</v>
      </c>
      <c r="V762">
        <v>0</v>
      </c>
      <c r="W762">
        <v>22.15</v>
      </c>
    </row>
    <row r="763" spans="1:23" x14ac:dyDescent="0.3">
      <c r="A763">
        <v>762</v>
      </c>
      <c r="B763" t="s">
        <v>7590</v>
      </c>
      <c r="C763">
        <v>49</v>
      </c>
      <c r="D763" t="s">
        <v>7592</v>
      </c>
      <c r="E763">
        <v>2</v>
      </c>
      <c r="F763">
        <v>3</v>
      </c>
      <c r="G763" t="s">
        <v>116</v>
      </c>
      <c r="H763">
        <v>45</v>
      </c>
      <c r="I763" s="19">
        <v>45255.209027777775</v>
      </c>
      <c r="J763" s="19">
        <v>45255.348611111112</v>
      </c>
      <c r="K763" s="19">
        <v>45256.411805555559</v>
      </c>
      <c r="L763" s="19">
        <v>45257.209027777775</v>
      </c>
      <c r="M763">
        <v>0</v>
      </c>
      <c r="N763" t="s">
        <v>165</v>
      </c>
      <c r="O763" t="s">
        <v>7598</v>
      </c>
      <c r="P763" t="s">
        <v>398</v>
      </c>
      <c r="Q763">
        <v>761</v>
      </c>
      <c r="R763" t="s">
        <v>32579</v>
      </c>
      <c r="S763">
        <v>3.3499999999999996</v>
      </c>
      <c r="T763">
        <v>28.866666666666667</v>
      </c>
      <c r="U763" t="s">
        <v>32580</v>
      </c>
      <c r="V763">
        <v>0</v>
      </c>
      <c r="W763">
        <v>3.3499999999999996</v>
      </c>
    </row>
    <row r="764" spans="1:23" x14ac:dyDescent="0.3">
      <c r="A764">
        <v>763</v>
      </c>
      <c r="B764" t="s">
        <v>7599</v>
      </c>
      <c r="C764">
        <v>80</v>
      </c>
      <c r="D764" t="s">
        <v>7600</v>
      </c>
      <c r="E764">
        <v>3</v>
      </c>
      <c r="F764">
        <v>2</v>
      </c>
      <c r="G764" t="s">
        <v>116</v>
      </c>
      <c r="H764">
        <v>104</v>
      </c>
      <c r="I764" s="19">
        <v>45400.963888888888</v>
      </c>
      <c r="J764" s="19">
        <v>45401.102777777778</v>
      </c>
      <c r="K764" s="19">
        <v>45401.752083333333</v>
      </c>
      <c r="L764" s="19">
        <v>45401.963888888888</v>
      </c>
      <c r="M764">
        <v>0</v>
      </c>
      <c r="N764" t="s">
        <v>307</v>
      </c>
      <c r="O764" t="s">
        <v>7606</v>
      </c>
      <c r="P764" t="s">
        <v>246</v>
      </c>
      <c r="Q764">
        <v>762</v>
      </c>
      <c r="R764" t="s">
        <v>32579</v>
      </c>
      <c r="S764">
        <v>3.333333333333333</v>
      </c>
      <c r="T764">
        <v>18.916666666666664</v>
      </c>
      <c r="U764" t="s">
        <v>32580</v>
      </c>
      <c r="V764">
        <v>0</v>
      </c>
      <c r="W764">
        <v>3.333333333333333</v>
      </c>
    </row>
    <row r="765" spans="1:23" x14ac:dyDescent="0.3">
      <c r="A765">
        <v>764</v>
      </c>
      <c r="B765" t="s">
        <v>7607</v>
      </c>
      <c r="C765">
        <v>46</v>
      </c>
      <c r="D765" t="s">
        <v>7608</v>
      </c>
      <c r="E765">
        <v>3</v>
      </c>
      <c r="F765">
        <v>1</v>
      </c>
      <c r="G765" t="s">
        <v>192</v>
      </c>
      <c r="H765">
        <v>78</v>
      </c>
      <c r="I765" s="19">
        <v>45317.911111111112</v>
      </c>
      <c r="J765" s="19">
        <v>45317.925694444442</v>
      </c>
      <c r="K765" s="19">
        <v>45318.063888888886</v>
      </c>
      <c r="L765" s="19">
        <v>45318.077777777777</v>
      </c>
      <c r="M765">
        <v>0</v>
      </c>
      <c r="N765" t="s">
        <v>307</v>
      </c>
      <c r="O765" t="s">
        <v>7614</v>
      </c>
      <c r="P765" t="s">
        <v>246</v>
      </c>
      <c r="Q765">
        <v>763</v>
      </c>
      <c r="R765" t="s">
        <v>32579</v>
      </c>
      <c r="S765">
        <v>0.35</v>
      </c>
      <c r="T765">
        <v>3.6666666666666665</v>
      </c>
      <c r="U765" t="s">
        <v>32580</v>
      </c>
      <c r="V765">
        <v>0</v>
      </c>
      <c r="W765">
        <v>0.35</v>
      </c>
    </row>
    <row r="766" spans="1:23" x14ac:dyDescent="0.3">
      <c r="A766">
        <v>765</v>
      </c>
      <c r="B766" t="s">
        <v>7615</v>
      </c>
      <c r="C766">
        <v>47</v>
      </c>
      <c r="D766" t="s">
        <v>7616</v>
      </c>
      <c r="E766">
        <v>2</v>
      </c>
      <c r="F766">
        <v>2</v>
      </c>
      <c r="G766" t="s">
        <v>116</v>
      </c>
      <c r="H766">
        <v>73</v>
      </c>
      <c r="I766" s="19">
        <v>45627.71875</v>
      </c>
      <c r="J766" s="19">
        <v>45627.848611111112</v>
      </c>
      <c r="K766" s="19">
        <v>45628.795138888891</v>
      </c>
      <c r="L766" s="19">
        <v>45628.71875</v>
      </c>
      <c r="M766">
        <v>1</v>
      </c>
      <c r="N766" t="s">
        <v>128</v>
      </c>
      <c r="O766" t="s">
        <v>7622</v>
      </c>
      <c r="P766" t="s">
        <v>584</v>
      </c>
      <c r="Q766">
        <v>764</v>
      </c>
      <c r="R766" t="s">
        <v>32579</v>
      </c>
      <c r="S766">
        <v>3.1166666666666667</v>
      </c>
      <c r="T766">
        <v>25.833333333333332</v>
      </c>
      <c r="U766" t="s">
        <v>32581</v>
      </c>
      <c r="V766">
        <v>1</v>
      </c>
      <c r="W766">
        <v>3.1166666666666667</v>
      </c>
    </row>
    <row r="767" spans="1:23" x14ac:dyDescent="0.3">
      <c r="A767">
        <v>766</v>
      </c>
      <c r="B767" t="s">
        <v>7623</v>
      </c>
      <c r="C767">
        <v>61</v>
      </c>
      <c r="D767" t="s">
        <v>7624</v>
      </c>
      <c r="E767">
        <v>2</v>
      </c>
      <c r="F767">
        <v>3</v>
      </c>
      <c r="G767" t="s">
        <v>116</v>
      </c>
      <c r="H767">
        <v>57</v>
      </c>
      <c r="I767" s="19">
        <v>45554.200694444444</v>
      </c>
      <c r="J767" s="19">
        <v>45554.413888888892</v>
      </c>
      <c r="K767" s="19">
        <v>45555.508333333331</v>
      </c>
      <c r="L767" s="19">
        <v>45557.200694444444</v>
      </c>
      <c r="M767">
        <v>0</v>
      </c>
      <c r="N767" t="s">
        <v>128</v>
      </c>
      <c r="O767" t="s">
        <v>7629</v>
      </c>
      <c r="P767" t="s">
        <v>168</v>
      </c>
      <c r="Q767">
        <v>765</v>
      </c>
      <c r="R767" t="s">
        <v>32579</v>
      </c>
      <c r="S767">
        <v>5.1166666666666663</v>
      </c>
      <c r="T767">
        <v>31.383333333333333</v>
      </c>
      <c r="U767" t="s">
        <v>32580</v>
      </c>
      <c r="V767">
        <v>0</v>
      </c>
      <c r="W767">
        <v>5.1166666666666663</v>
      </c>
    </row>
    <row r="768" spans="1:23" x14ac:dyDescent="0.3">
      <c r="A768">
        <v>767</v>
      </c>
      <c r="B768" t="s">
        <v>7631</v>
      </c>
      <c r="C768">
        <v>75</v>
      </c>
      <c r="D768" t="s">
        <v>7632</v>
      </c>
      <c r="E768">
        <v>2</v>
      </c>
      <c r="F768">
        <v>2</v>
      </c>
      <c r="G768" t="s">
        <v>192</v>
      </c>
      <c r="H768">
        <v>90</v>
      </c>
      <c r="I768" s="19">
        <v>45665.459722222222</v>
      </c>
      <c r="J768" s="19">
        <v>45665.683333333334</v>
      </c>
      <c r="K768" s="19">
        <v>45666.481249999997</v>
      </c>
      <c r="L768" s="19">
        <v>45665.959722222222</v>
      </c>
      <c r="M768">
        <v>1</v>
      </c>
      <c r="N768" t="s">
        <v>128</v>
      </c>
      <c r="O768" t="s">
        <v>7637</v>
      </c>
      <c r="P768" t="s">
        <v>328</v>
      </c>
      <c r="Q768">
        <v>766</v>
      </c>
      <c r="R768" t="s">
        <v>32579</v>
      </c>
      <c r="S768">
        <v>5.3666666666666663</v>
      </c>
      <c r="T768">
        <v>24.516666666666666</v>
      </c>
      <c r="U768" t="s">
        <v>32581</v>
      </c>
      <c r="V768">
        <v>1</v>
      </c>
      <c r="W768">
        <v>5.3666666666666663</v>
      </c>
    </row>
    <row r="769" spans="1:23" x14ac:dyDescent="0.3">
      <c r="A769">
        <v>768</v>
      </c>
      <c r="B769" t="s">
        <v>7639</v>
      </c>
      <c r="C769">
        <v>7</v>
      </c>
      <c r="D769" t="s">
        <v>7640</v>
      </c>
      <c r="E769">
        <v>1</v>
      </c>
      <c r="F769">
        <v>2</v>
      </c>
      <c r="G769" t="s">
        <v>192</v>
      </c>
      <c r="H769">
        <v>13</v>
      </c>
      <c r="I769" s="19">
        <v>45173.615277777775</v>
      </c>
      <c r="J769" s="19">
        <v>45173.636805555558</v>
      </c>
      <c r="K769" s="19">
        <v>45174.097222222219</v>
      </c>
      <c r="L769" s="19">
        <v>45173.948611111111</v>
      </c>
      <c r="M769">
        <v>1</v>
      </c>
      <c r="N769" t="s">
        <v>128</v>
      </c>
      <c r="O769" t="s">
        <v>7645</v>
      </c>
      <c r="P769" t="s">
        <v>446</v>
      </c>
      <c r="Q769">
        <v>767</v>
      </c>
      <c r="R769" t="s">
        <v>32579</v>
      </c>
      <c r="S769">
        <v>0.51666666666666661</v>
      </c>
      <c r="T769">
        <v>11.566666666666666</v>
      </c>
      <c r="U769" t="s">
        <v>32581</v>
      </c>
      <c r="V769">
        <v>1</v>
      </c>
      <c r="W769">
        <v>0.51666666666666661</v>
      </c>
    </row>
    <row r="770" spans="1:23" x14ac:dyDescent="0.3">
      <c r="A770">
        <v>769</v>
      </c>
      <c r="B770" t="s">
        <v>7647</v>
      </c>
      <c r="C770">
        <v>61</v>
      </c>
      <c r="D770" t="s">
        <v>7648</v>
      </c>
      <c r="E770">
        <v>2</v>
      </c>
      <c r="F770">
        <v>2</v>
      </c>
      <c r="G770" t="s">
        <v>116</v>
      </c>
      <c r="H770">
        <v>49</v>
      </c>
      <c r="I770" s="19">
        <v>45698.481944444444</v>
      </c>
      <c r="J770" s="19">
        <v>45698.5625</v>
      </c>
      <c r="K770" s="19">
        <v>45700.140277777777</v>
      </c>
      <c r="L770" s="19">
        <v>45699.481944444444</v>
      </c>
      <c r="M770">
        <v>1</v>
      </c>
      <c r="N770" t="s">
        <v>307</v>
      </c>
      <c r="O770" t="s">
        <v>7654</v>
      </c>
      <c r="P770" t="s">
        <v>584</v>
      </c>
      <c r="Q770">
        <v>768</v>
      </c>
      <c r="R770" t="s">
        <v>32579</v>
      </c>
      <c r="S770">
        <v>1.9333333333333333</v>
      </c>
      <c r="T770">
        <v>39.799999999999997</v>
      </c>
      <c r="U770" t="s">
        <v>32581</v>
      </c>
      <c r="V770">
        <v>1</v>
      </c>
      <c r="W770">
        <v>1.9333333333333333</v>
      </c>
    </row>
    <row r="771" spans="1:23" x14ac:dyDescent="0.3">
      <c r="A771">
        <v>770</v>
      </c>
      <c r="B771" t="s">
        <v>7655</v>
      </c>
      <c r="C771">
        <v>55</v>
      </c>
      <c r="D771" t="s">
        <v>7656</v>
      </c>
      <c r="E771">
        <v>2</v>
      </c>
      <c r="F771">
        <v>1</v>
      </c>
      <c r="G771" t="s">
        <v>192</v>
      </c>
      <c r="H771">
        <v>76</v>
      </c>
      <c r="I771" s="19">
        <v>45350.490972222222</v>
      </c>
      <c r="J771" s="19">
        <v>45350.505555555559</v>
      </c>
      <c r="K771" s="19">
        <v>45350.802777777775</v>
      </c>
      <c r="L771" s="19">
        <v>45350.657638888886</v>
      </c>
      <c r="M771">
        <v>1</v>
      </c>
      <c r="N771" t="s">
        <v>128</v>
      </c>
      <c r="O771" t="s">
        <v>7662</v>
      </c>
      <c r="P771" t="s">
        <v>4918</v>
      </c>
      <c r="Q771">
        <v>769</v>
      </c>
      <c r="R771" t="s">
        <v>32579</v>
      </c>
      <c r="S771">
        <v>0.35</v>
      </c>
      <c r="T771">
        <v>7.4833333333333334</v>
      </c>
      <c r="U771" t="s">
        <v>32581</v>
      </c>
      <c r="V771">
        <v>1</v>
      </c>
      <c r="W771">
        <v>0.35</v>
      </c>
    </row>
    <row r="772" spans="1:23" x14ac:dyDescent="0.3">
      <c r="A772">
        <v>771</v>
      </c>
      <c r="B772" t="s">
        <v>7664</v>
      </c>
      <c r="C772">
        <v>24</v>
      </c>
      <c r="D772" t="s">
        <v>7665</v>
      </c>
      <c r="E772">
        <v>1</v>
      </c>
      <c r="F772">
        <v>2</v>
      </c>
      <c r="G772" t="s">
        <v>116</v>
      </c>
      <c r="H772">
        <v>72</v>
      </c>
      <c r="I772" s="19">
        <v>45646.069444444445</v>
      </c>
      <c r="J772" s="19">
        <v>45646.098611111112</v>
      </c>
      <c r="K772" s="19">
        <v>45646.311111111114</v>
      </c>
      <c r="L772" s="19">
        <v>45646.569444444445</v>
      </c>
      <c r="M772">
        <v>0</v>
      </c>
      <c r="N772" t="s">
        <v>165</v>
      </c>
      <c r="O772" t="s">
        <v>7671</v>
      </c>
      <c r="P772" t="s">
        <v>446</v>
      </c>
      <c r="Q772">
        <v>770</v>
      </c>
      <c r="R772" t="s">
        <v>32579</v>
      </c>
      <c r="S772">
        <v>0.7</v>
      </c>
      <c r="T772">
        <v>5.8</v>
      </c>
      <c r="U772" t="s">
        <v>32580</v>
      </c>
      <c r="V772">
        <v>0</v>
      </c>
      <c r="W772">
        <v>0.7</v>
      </c>
    </row>
    <row r="773" spans="1:23" x14ac:dyDescent="0.3">
      <c r="A773">
        <v>772</v>
      </c>
      <c r="B773" t="s">
        <v>7672</v>
      </c>
      <c r="C773">
        <v>43</v>
      </c>
      <c r="D773" t="s">
        <v>7673</v>
      </c>
      <c r="E773">
        <v>5</v>
      </c>
      <c r="F773">
        <v>3</v>
      </c>
      <c r="G773" t="s">
        <v>116</v>
      </c>
      <c r="H773">
        <v>45</v>
      </c>
      <c r="I773" s="19">
        <v>45271.276388888888</v>
      </c>
      <c r="J773" s="19">
        <v>45271.356944444444</v>
      </c>
      <c r="K773" s="19">
        <v>45272.59375</v>
      </c>
      <c r="L773" s="19">
        <v>45273.276388888888</v>
      </c>
      <c r="M773">
        <v>0</v>
      </c>
      <c r="N773" t="s">
        <v>165</v>
      </c>
      <c r="O773" t="s">
        <v>7680</v>
      </c>
      <c r="P773" t="s">
        <v>705</v>
      </c>
      <c r="Q773">
        <v>771</v>
      </c>
      <c r="R773" t="s">
        <v>32579</v>
      </c>
      <c r="S773">
        <v>1.9333333333333333</v>
      </c>
      <c r="T773">
        <v>31.616666666666667</v>
      </c>
      <c r="U773" t="s">
        <v>32580</v>
      </c>
      <c r="V773">
        <v>0</v>
      </c>
      <c r="W773">
        <v>1.9333333333333333</v>
      </c>
    </row>
    <row r="774" spans="1:23" x14ac:dyDescent="0.3">
      <c r="A774">
        <v>773</v>
      </c>
      <c r="B774" t="s">
        <v>7681</v>
      </c>
      <c r="C774">
        <v>80</v>
      </c>
      <c r="D774" t="s">
        <v>7682</v>
      </c>
      <c r="E774">
        <v>1</v>
      </c>
      <c r="F774">
        <v>3</v>
      </c>
      <c r="G774" t="s">
        <v>116</v>
      </c>
      <c r="H774">
        <v>15</v>
      </c>
      <c r="I774" s="19">
        <v>45193.496527777781</v>
      </c>
      <c r="J774" s="19">
        <v>45193.62222222222</v>
      </c>
      <c r="K774" s="19">
        <v>45195.763888888891</v>
      </c>
      <c r="L774" s="19">
        <v>45196.496527777781</v>
      </c>
      <c r="M774">
        <v>0</v>
      </c>
      <c r="N774" t="s">
        <v>307</v>
      </c>
      <c r="O774" t="s">
        <v>7687</v>
      </c>
      <c r="P774" t="s">
        <v>446</v>
      </c>
      <c r="Q774">
        <v>772</v>
      </c>
      <c r="R774" t="s">
        <v>32579</v>
      </c>
      <c r="S774">
        <v>3.0166666666666666</v>
      </c>
      <c r="T774">
        <v>54.416666666666664</v>
      </c>
      <c r="U774" t="s">
        <v>32580</v>
      </c>
      <c r="V774">
        <v>0</v>
      </c>
      <c r="W774">
        <v>3.0166666666666666</v>
      </c>
    </row>
    <row r="775" spans="1:23" x14ac:dyDescent="0.3">
      <c r="A775">
        <v>774</v>
      </c>
      <c r="B775" t="s">
        <v>7689</v>
      </c>
      <c r="C775">
        <v>67</v>
      </c>
      <c r="D775" t="s">
        <v>7690</v>
      </c>
      <c r="E775">
        <v>3</v>
      </c>
      <c r="F775">
        <v>2</v>
      </c>
      <c r="G775" t="s">
        <v>116</v>
      </c>
      <c r="H775">
        <v>60</v>
      </c>
      <c r="I775" s="19">
        <v>44994.677777777775</v>
      </c>
      <c r="J775" s="19">
        <v>44994.746527777781</v>
      </c>
      <c r="K775" s="19">
        <v>44995.47152777778</v>
      </c>
      <c r="L775" s="19">
        <v>44995.677777777775</v>
      </c>
      <c r="M775">
        <v>0</v>
      </c>
      <c r="N775" t="s">
        <v>307</v>
      </c>
      <c r="O775" t="s">
        <v>7696</v>
      </c>
      <c r="P775" t="s">
        <v>194</v>
      </c>
      <c r="Q775">
        <v>773</v>
      </c>
      <c r="R775" t="s">
        <v>32579</v>
      </c>
      <c r="S775">
        <v>1.65</v>
      </c>
      <c r="T775">
        <v>19.05</v>
      </c>
      <c r="U775" t="s">
        <v>32580</v>
      </c>
      <c r="V775">
        <v>0</v>
      </c>
      <c r="W775">
        <v>1.65</v>
      </c>
    </row>
    <row r="776" spans="1:23" x14ac:dyDescent="0.3">
      <c r="A776">
        <v>775</v>
      </c>
      <c r="B776" t="s">
        <v>7697</v>
      </c>
      <c r="C776">
        <v>32</v>
      </c>
      <c r="D776" t="s">
        <v>7699</v>
      </c>
      <c r="E776">
        <v>2</v>
      </c>
      <c r="F776">
        <v>1</v>
      </c>
      <c r="G776" t="s">
        <v>116</v>
      </c>
      <c r="H776">
        <v>115</v>
      </c>
      <c r="I776" s="19">
        <v>45012.163194444445</v>
      </c>
      <c r="J776" s="19">
        <v>45012.262499999997</v>
      </c>
      <c r="K776" s="19">
        <v>45012.306250000001</v>
      </c>
      <c r="L776" s="19">
        <v>45012.496527777781</v>
      </c>
      <c r="M776">
        <v>0</v>
      </c>
      <c r="N776" t="s">
        <v>307</v>
      </c>
      <c r="O776" t="s">
        <v>7705</v>
      </c>
      <c r="P776" t="s">
        <v>584</v>
      </c>
      <c r="Q776">
        <v>774</v>
      </c>
      <c r="R776" t="s">
        <v>32579</v>
      </c>
      <c r="S776">
        <v>2.3833333333333333</v>
      </c>
      <c r="T776">
        <v>3.4333333333333331</v>
      </c>
      <c r="U776" t="s">
        <v>32580</v>
      </c>
      <c r="V776">
        <v>0</v>
      </c>
      <c r="W776">
        <v>2.3833333333333333</v>
      </c>
    </row>
    <row r="777" spans="1:23" x14ac:dyDescent="0.3">
      <c r="A777">
        <v>776</v>
      </c>
      <c r="B777" t="s">
        <v>7706</v>
      </c>
      <c r="C777">
        <v>61</v>
      </c>
      <c r="D777" t="s">
        <v>7708</v>
      </c>
      <c r="E777">
        <v>5</v>
      </c>
      <c r="F777">
        <v>3</v>
      </c>
      <c r="G777" t="s">
        <v>116</v>
      </c>
      <c r="H777">
        <v>82</v>
      </c>
      <c r="I777" s="19">
        <v>45049.870833333334</v>
      </c>
      <c r="J777" s="19">
        <v>45050.043055555558</v>
      </c>
      <c r="K777" s="19">
        <v>45051.261111111111</v>
      </c>
      <c r="L777" s="19">
        <v>45052.870833333334</v>
      </c>
      <c r="M777">
        <v>0</v>
      </c>
      <c r="N777" t="s">
        <v>128</v>
      </c>
      <c r="O777" t="s">
        <v>7714</v>
      </c>
      <c r="P777" t="s">
        <v>705</v>
      </c>
      <c r="Q777">
        <v>775</v>
      </c>
      <c r="R777" t="s">
        <v>32579</v>
      </c>
      <c r="S777">
        <v>4.1333333333333329</v>
      </c>
      <c r="T777">
        <v>33.366666666666667</v>
      </c>
      <c r="U777" t="s">
        <v>32580</v>
      </c>
      <c r="V777">
        <v>0</v>
      </c>
      <c r="W777">
        <v>4.1333333333333329</v>
      </c>
    </row>
    <row r="778" spans="1:23" x14ac:dyDescent="0.3">
      <c r="A778">
        <v>777</v>
      </c>
      <c r="B778" t="s">
        <v>7715</v>
      </c>
      <c r="C778">
        <v>21</v>
      </c>
      <c r="D778" t="s">
        <v>7716</v>
      </c>
      <c r="E778">
        <v>4</v>
      </c>
      <c r="F778">
        <v>1</v>
      </c>
      <c r="G778" t="s">
        <v>192</v>
      </c>
      <c r="H778">
        <v>111</v>
      </c>
      <c r="I778" s="19">
        <v>44979.350694444445</v>
      </c>
      <c r="J778" s="19">
        <v>44979.370138888888</v>
      </c>
      <c r="K778" s="19">
        <v>44979.412499999999</v>
      </c>
      <c r="L778" s="19">
        <v>44979.517361111109</v>
      </c>
      <c r="M778">
        <v>0</v>
      </c>
      <c r="N778" t="s">
        <v>307</v>
      </c>
      <c r="O778" t="s">
        <v>3495</v>
      </c>
      <c r="P778" t="s">
        <v>7724</v>
      </c>
      <c r="Q778">
        <v>776</v>
      </c>
      <c r="R778" t="s">
        <v>32579</v>
      </c>
      <c r="S778">
        <v>0.46666666666666667</v>
      </c>
      <c r="T778">
        <v>1.4833333333333332</v>
      </c>
      <c r="U778" t="s">
        <v>32580</v>
      </c>
      <c r="V778">
        <v>0</v>
      </c>
      <c r="W778">
        <v>0.46666666666666667</v>
      </c>
    </row>
    <row r="779" spans="1:23" x14ac:dyDescent="0.3">
      <c r="A779">
        <v>778</v>
      </c>
      <c r="B779" t="s">
        <v>7725</v>
      </c>
      <c r="C779">
        <v>8</v>
      </c>
      <c r="D779" t="s">
        <v>7726</v>
      </c>
      <c r="E779">
        <v>2</v>
      </c>
      <c r="F779">
        <v>2</v>
      </c>
      <c r="G779" t="s">
        <v>116</v>
      </c>
      <c r="H779">
        <v>114</v>
      </c>
      <c r="I779" s="19">
        <v>45164.995833333334</v>
      </c>
      <c r="J779" s="19">
        <v>45165.293749999997</v>
      </c>
      <c r="K779" s="19">
        <v>45165.588888888888</v>
      </c>
      <c r="L779" s="19">
        <v>45165.995833333334</v>
      </c>
      <c r="M779">
        <v>0</v>
      </c>
      <c r="N779" t="s">
        <v>165</v>
      </c>
      <c r="O779" t="s">
        <v>7732</v>
      </c>
      <c r="P779" t="s">
        <v>398</v>
      </c>
      <c r="Q779">
        <v>777</v>
      </c>
      <c r="R779" t="s">
        <v>32579</v>
      </c>
      <c r="S779">
        <v>7.1499999999999995</v>
      </c>
      <c r="T779">
        <v>14.233333333333333</v>
      </c>
      <c r="U779" t="s">
        <v>32580</v>
      </c>
      <c r="V779">
        <v>0</v>
      </c>
      <c r="W779">
        <v>7.1499999999999995</v>
      </c>
    </row>
    <row r="780" spans="1:23" x14ac:dyDescent="0.3">
      <c r="A780">
        <v>779</v>
      </c>
      <c r="B780" t="s">
        <v>7733</v>
      </c>
      <c r="C780">
        <v>63</v>
      </c>
      <c r="D780" t="s">
        <v>7734</v>
      </c>
      <c r="E780">
        <v>2</v>
      </c>
      <c r="F780">
        <v>2</v>
      </c>
      <c r="G780" t="s">
        <v>116</v>
      </c>
      <c r="H780">
        <v>103</v>
      </c>
      <c r="I780" s="19">
        <v>45450.493055555555</v>
      </c>
      <c r="J780" s="19">
        <v>45450.563194444447</v>
      </c>
      <c r="K780" s="19">
        <v>45450.88958333333</v>
      </c>
      <c r="L780" s="19">
        <v>45451.493055555555</v>
      </c>
      <c r="M780">
        <v>0</v>
      </c>
      <c r="N780" t="s">
        <v>165</v>
      </c>
      <c r="O780" t="s">
        <v>7740</v>
      </c>
      <c r="P780" t="s">
        <v>398</v>
      </c>
      <c r="Q780">
        <v>778</v>
      </c>
      <c r="R780" t="s">
        <v>32579</v>
      </c>
      <c r="S780">
        <v>1.6833333333333333</v>
      </c>
      <c r="T780">
        <v>9.5166666666666657</v>
      </c>
      <c r="U780" t="s">
        <v>32580</v>
      </c>
      <c r="V780">
        <v>0</v>
      </c>
      <c r="W780">
        <v>1.6833333333333333</v>
      </c>
    </row>
    <row r="781" spans="1:23" x14ac:dyDescent="0.3">
      <c r="A781">
        <v>780</v>
      </c>
      <c r="B781" t="s">
        <v>7742</v>
      </c>
      <c r="C781">
        <v>62</v>
      </c>
      <c r="D781" t="s">
        <v>7743</v>
      </c>
      <c r="E781">
        <v>1</v>
      </c>
      <c r="F781">
        <v>3</v>
      </c>
      <c r="G781" t="s">
        <v>116</v>
      </c>
      <c r="H781">
        <v>111</v>
      </c>
      <c r="I781" s="19">
        <v>45032.533333333333</v>
      </c>
      <c r="J781" s="19">
        <v>45032.581250000003</v>
      </c>
      <c r="K781" s="19">
        <v>45033.599305555559</v>
      </c>
      <c r="L781" s="19">
        <v>45033.533333333333</v>
      </c>
      <c r="M781">
        <v>1</v>
      </c>
      <c r="N781" t="s">
        <v>165</v>
      </c>
      <c r="O781" t="s">
        <v>7752</v>
      </c>
      <c r="P781" t="s">
        <v>363</v>
      </c>
      <c r="Q781">
        <v>779</v>
      </c>
      <c r="R781" t="s">
        <v>32579</v>
      </c>
      <c r="S781">
        <v>1.1499999999999999</v>
      </c>
      <c r="T781">
        <v>25.583333333333332</v>
      </c>
      <c r="U781" t="s">
        <v>32581</v>
      </c>
      <c r="V781">
        <v>1</v>
      </c>
      <c r="W781">
        <v>1.1499999999999999</v>
      </c>
    </row>
    <row r="782" spans="1:23" x14ac:dyDescent="0.3">
      <c r="A782">
        <v>781</v>
      </c>
      <c r="B782" t="s">
        <v>7754</v>
      </c>
      <c r="C782">
        <v>33</v>
      </c>
      <c r="D782" t="s">
        <v>7755</v>
      </c>
      <c r="E782">
        <v>1</v>
      </c>
      <c r="F782">
        <v>4</v>
      </c>
      <c r="G782" t="s">
        <v>803</v>
      </c>
      <c r="H782">
        <v>87</v>
      </c>
      <c r="I782" s="19">
        <v>45328.611805555556</v>
      </c>
      <c r="J782" s="19">
        <v>45329.462500000001</v>
      </c>
      <c r="K782" s="19"/>
      <c r="L782" s="19">
        <v>45333.611805555556</v>
      </c>
      <c r="M782">
        <v>0</v>
      </c>
      <c r="N782" t="s">
        <v>307</v>
      </c>
      <c r="O782" t="s">
        <v>7760</v>
      </c>
      <c r="Q782">
        <v>780</v>
      </c>
      <c r="R782" t="s">
        <v>32582</v>
      </c>
      <c r="S782">
        <v>20.416666666666664</v>
      </c>
      <c r="U782" t="s">
        <v>32580</v>
      </c>
      <c r="V782">
        <v>0</v>
      </c>
      <c r="W782">
        <v>20.416666666666664</v>
      </c>
    </row>
    <row r="783" spans="1:23" x14ac:dyDescent="0.3">
      <c r="A783">
        <v>782</v>
      </c>
      <c r="B783" t="s">
        <v>7761</v>
      </c>
      <c r="C783">
        <v>20</v>
      </c>
      <c r="D783" t="s">
        <v>7762</v>
      </c>
      <c r="E783">
        <v>3</v>
      </c>
      <c r="F783">
        <v>4</v>
      </c>
      <c r="G783" t="s">
        <v>192</v>
      </c>
      <c r="H783">
        <v>5</v>
      </c>
      <c r="I783" s="19">
        <v>45381.986111111109</v>
      </c>
      <c r="J783" s="19">
        <v>45382.719444444447</v>
      </c>
      <c r="K783" s="19">
        <v>45389.113888888889</v>
      </c>
      <c r="L783" s="19">
        <v>45386.986111111109</v>
      </c>
      <c r="M783">
        <v>1</v>
      </c>
      <c r="N783" t="s">
        <v>222</v>
      </c>
      <c r="O783" t="s">
        <v>7768</v>
      </c>
      <c r="P783" t="s">
        <v>194</v>
      </c>
      <c r="Q783">
        <v>781</v>
      </c>
      <c r="R783" t="s">
        <v>32579</v>
      </c>
      <c r="S783">
        <v>17.599999999999998</v>
      </c>
      <c r="T783">
        <v>171.06666666666666</v>
      </c>
      <c r="U783" t="s">
        <v>32581</v>
      </c>
      <c r="V783">
        <v>1</v>
      </c>
      <c r="W783">
        <v>17.599999999999998</v>
      </c>
    </row>
    <row r="784" spans="1:23" x14ac:dyDescent="0.3">
      <c r="A784">
        <v>783</v>
      </c>
      <c r="B784" t="s">
        <v>7770</v>
      </c>
      <c r="C784">
        <v>52</v>
      </c>
      <c r="D784" t="s">
        <v>7771</v>
      </c>
      <c r="E784">
        <v>5</v>
      </c>
      <c r="F784">
        <v>2</v>
      </c>
      <c r="G784" t="s">
        <v>116</v>
      </c>
      <c r="H784">
        <v>79</v>
      </c>
      <c r="I784" s="19">
        <v>45280.570833333331</v>
      </c>
      <c r="J784" s="19">
        <v>45280.668055555558</v>
      </c>
      <c r="K784" s="19">
        <v>45281.189583333333</v>
      </c>
      <c r="L784" s="19">
        <v>45281.570833333331</v>
      </c>
      <c r="M784">
        <v>0</v>
      </c>
      <c r="N784" t="s">
        <v>165</v>
      </c>
      <c r="O784" t="s">
        <v>7777</v>
      </c>
      <c r="P784" t="s">
        <v>1735</v>
      </c>
      <c r="Q784">
        <v>782</v>
      </c>
      <c r="R784" t="s">
        <v>32579</v>
      </c>
      <c r="S784">
        <v>2.333333333333333</v>
      </c>
      <c r="T784">
        <v>14.85</v>
      </c>
      <c r="U784" t="s">
        <v>32580</v>
      </c>
      <c r="V784">
        <v>0</v>
      </c>
      <c r="W784">
        <v>2.333333333333333</v>
      </c>
    </row>
    <row r="785" spans="1:23" x14ac:dyDescent="0.3">
      <c r="A785">
        <v>784</v>
      </c>
      <c r="B785" t="s">
        <v>7779</v>
      </c>
      <c r="C785">
        <v>22</v>
      </c>
      <c r="D785" t="s">
        <v>7780</v>
      </c>
      <c r="E785">
        <v>5</v>
      </c>
      <c r="F785">
        <v>3</v>
      </c>
      <c r="G785" t="s">
        <v>192</v>
      </c>
      <c r="H785">
        <v>75</v>
      </c>
      <c r="I785" s="19">
        <v>45311.663888888892</v>
      </c>
      <c r="J785" s="19">
        <v>45311.807638888888</v>
      </c>
      <c r="K785" s="19">
        <v>45312.38958333333</v>
      </c>
      <c r="L785" s="19">
        <v>45313.663888888892</v>
      </c>
      <c r="M785">
        <v>0</v>
      </c>
      <c r="N785" t="s">
        <v>307</v>
      </c>
      <c r="O785" t="s">
        <v>7785</v>
      </c>
      <c r="P785" t="s">
        <v>1735</v>
      </c>
      <c r="Q785">
        <v>783</v>
      </c>
      <c r="R785" t="s">
        <v>32579</v>
      </c>
      <c r="S785">
        <v>3.4499999999999997</v>
      </c>
      <c r="T785">
        <v>17.416666666666664</v>
      </c>
      <c r="U785" t="s">
        <v>32580</v>
      </c>
      <c r="V785">
        <v>0</v>
      </c>
      <c r="W785">
        <v>3.4499999999999997</v>
      </c>
    </row>
    <row r="786" spans="1:23" x14ac:dyDescent="0.3">
      <c r="A786">
        <v>785</v>
      </c>
      <c r="B786" t="s">
        <v>7787</v>
      </c>
      <c r="C786">
        <v>69</v>
      </c>
      <c r="D786" t="s">
        <v>7788</v>
      </c>
      <c r="E786">
        <v>2</v>
      </c>
      <c r="F786">
        <v>1</v>
      </c>
      <c r="G786" t="s">
        <v>116</v>
      </c>
      <c r="H786">
        <v>100</v>
      </c>
      <c r="I786" s="19">
        <v>45379.926388888889</v>
      </c>
      <c r="J786" s="19">
        <v>45379.959027777775</v>
      </c>
      <c r="K786" s="19">
        <v>45380.230555555558</v>
      </c>
      <c r="L786" s="19">
        <v>45380.259722222225</v>
      </c>
      <c r="M786">
        <v>0</v>
      </c>
      <c r="N786" t="s">
        <v>307</v>
      </c>
      <c r="O786" t="s">
        <v>7794</v>
      </c>
      <c r="P786" t="s">
        <v>398</v>
      </c>
      <c r="Q786">
        <v>784</v>
      </c>
      <c r="R786" t="s">
        <v>32579</v>
      </c>
      <c r="S786">
        <v>0.78333333333333333</v>
      </c>
      <c r="T786">
        <v>7.3</v>
      </c>
      <c r="U786" t="s">
        <v>32580</v>
      </c>
      <c r="V786">
        <v>0</v>
      </c>
      <c r="W786">
        <v>0.78333333333333333</v>
      </c>
    </row>
    <row r="787" spans="1:23" x14ac:dyDescent="0.3">
      <c r="A787">
        <v>786</v>
      </c>
      <c r="B787" t="s">
        <v>7795</v>
      </c>
      <c r="C787">
        <v>80</v>
      </c>
      <c r="D787" t="s">
        <v>7796</v>
      </c>
      <c r="E787">
        <v>3</v>
      </c>
      <c r="F787">
        <v>2</v>
      </c>
      <c r="G787" t="s">
        <v>192</v>
      </c>
      <c r="H787">
        <v>20</v>
      </c>
      <c r="I787" s="19">
        <v>45633.224305555559</v>
      </c>
      <c r="J787" s="19">
        <v>45633.288888888892</v>
      </c>
      <c r="K787" s="19">
        <v>45633.761805555558</v>
      </c>
      <c r="L787" s="19">
        <v>45634.224305555559</v>
      </c>
      <c r="M787">
        <v>0</v>
      </c>
      <c r="N787" t="s">
        <v>307</v>
      </c>
      <c r="O787" t="s">
        <v>7801</v>
      </c>
      <c r="P787" t="s">
        <v>877</v>
      </c>
      <c r="Q787">
        <v>785</v>
      </c>
      <c r="R787" t="s">
        <v>32579</v>
      </c>
      <c r="S787">
        <v>1.55</v>
      </c>
      <c r="T787">
        <v>12.9</v>
      </c>
      <c r="U787" t="s">
        <v>32580</v>
      </c>
      <c r="V787">
        <v>0</v>
      </c>
      <c r="W787">
        <v>1.55</v>
      </c>
    </row>
    <row r="788" spans="1:23" x14ac:dyDescent="0.3">
      <c r="A788">
        <v>787</v>
      </c>
      <c r="B788" t="s">
        <v>7803</v>
      </c>
      <c r="C788">
        <v>3</v>
      </c>
      <c r="D788" t="s">
        <v>7804</v>
      </c>
      <c r="E788">
        <v>1</v>
      </c>
      <c r="F788">
        <v>4</v>
      </c>
      <c r="G788" t="s">
        <v>116</v>
      </c>
      <c r="H788">
        <v>90</v>
      </c>
      <c r="I788" s="19">
        <v>45400.719444444447</v>
      </c>
      <c r="J788" s="19">
        <v>45401.146527777775</v>
      </c>
      <c r="K788" s="19">
        <v>45403.090277777781</v>
      </c>
      <c r="L788" s="19">
        <v>45404.719444444447</v>
      </c>
      <c r="M788">
        <v>0</v>
      </c>
      <c r="N788" t="s">
        <v>165</v>
      </c>
      <c r="O788" t="s">
        <v>7809</v>
      </c>
      <c r="P788" t="s">
        <v>363</v>
      </c>
      <c r="Q788">
        <v>786</v>
      </c>
      <c r="R788" t="s">
        <v>32579</v>
      </c>
      <c r="S788">
        <v>10.25</v>
      </c>
      <c r="T788">
        <v>56.9</v>
      </c>
      <c r="U788" t="s">
        <v>32580</v>
      </c>
      <c r="V788">
        <v>0</v>
      </c>
      <c r="W788">
        <v>10.25</v>
      </c>
    </row>
    <row r="789" spans="1:23" x14ac:dyDescent="0.3">
      <c r="A789">
        <v>788</v>
      </c>
      <c r="B789" t="s">
        <v>7810</v>
      </c>
      <c r="C789">
        <v>27</v>
      </c>
      <c r="D789" t="s">
        <v>7812</v>
      </c>
      <c r="E789">
        <v>2</v>
      </c>
      <c r="F789">
        <v>3</v>
      </c>
      <c r="G789" t="s">
        <v>192</v>
      </c>
      <c r="H789">
        <v>54</v>
      </c>
      <c r="I789" s="19">
        <v>45544.456250000003</v>
      </c>
      <c r="J789" s="19">
        <v>45544.629166666666</v>
      </c>
      <c r="K789" s="19">
        <v>45544.90347222222</v>
      </c>
      <c r="L789" s="19">
        <v>45545.456250000003</v>
      </c>
      <c r="M789">
        <v>0</v>
      </c>
      <c r="N789" t="s">
        <v>165</v>
      </c>
      <c r="O789" t="s">
        <v>7817</v>
      </c>
      <c r="P789" t="s">
        <v>7818</v>
      </c>
      <c r="Q789">
        <v>787</v>
      </c>
      <c r="R789" t="s">
        <v>32579</v>
      </c>
      <c r="S789">
        <v>4.1499999999999995</v>
      </c>
      <c r="T789">
        <v>10.733333333333333</v>
      </c>
      <c r="U789" t="s">
        <v>32580</v>
      </c>
      <c r="V789">
        <v>0</v>
      </c>
      <c r="W789">
        <v>4.1499999999999995</v>
      </c>
    </row>
    <row r="790" spans="1:23" x14ac:dyDescent="0.3">
      <c r="A790">
        <v>789</v>
      </c>
      <c r="B790" t="s">
        <v>7819</v>
      </c>
      <c r="C790">
        <v>21</v>
      </c>
      <c r="D790" t="s">
        <v>7820</v>
      </c>
      <c r="E790">
        <v>2</v>
      </c>
      <c r="F790">
        <v>2</v>
      </c>
      <c r="G790" t="s">
        <v>116</v>
      </c>
      <c r="H790">
        <v>90</v>
      </c>
      <c r="I790" s="19">
        <v>44970.48333333333</v>
      </c>
      <c r="J790" s="19">
        <v>44970.537499999999</v>
      </c>
      <c r="K790" s="19">
        <v>44970.734722222223</v>
      </c>
      <c r="L790" s="19">
        <v>44970.98333333333</v>
      </c>
      <c r="M790">
        <v>0</v>
      </c>
      <c r="N790" t="s">
        <v>128</v>
      </c>
      <c r="O790" t="s">
        <v>7826</v>
      </c>
      <c r="P790" t="s">
        <v>168</v>
      </c>
      <c r="Q790">
        <v>788</v>
      </c>
      <c r="R790" t="s">
        <v>32579</v>
      </c>
      <c r="S790">
        <v>1.3</v>
      </c>
      <c r="T790">
        <v>6.0333333333333332</v>
      </c>
      <c r="U790" t="s">
        <v>32580</v>
      </c>
      <c r="V790">
        <v>0</v>
      </c>
      <c r="W790">
        <v>1.3</v>
      </c>
    </row>
    <row r="791" spans="1:23" x14ac:dyDescent="0.3">
      <c r="A791">
        <v>790</v>
      </c>
      <c r="B791" t="s">
        <v>7827</v>
      </c>
      <c r="C791">
        <v>43</v>
      </c>
      <c r="D791" t="s">
        <v>7828</v>
      </c>
      <c r="E791">
        <v>3</v>
      </c>
      <c r="F791">
        <v>2</v>
      </c>
      <c r="G791" t="s">
        <v>192</v>
      </c>
      <c r="H791">
        <v>4</v>
      </c>
      <c r="I791" s="19">
        <v>45206.775000000001</v>
      </c>
      <c r="J791" s="19">
        <v>45206.831250000003</v>
      </c>
      <c r="K791" s="19">
        <v>45207.136111111111</v>
      </c>
      <c r="L791" s="19">
        <v>45207.275000000001</v>
      </c>
      <c r="M791">
        <v>0</v>
      </c>
      <c r="N791" t="s">
        <v>128</v>
      </c>
      <c r="O791" t="s">
        <v>7834</v>
      </c>
      <c r="P791" t="s">
        <v>194</v>
      </c>
      <c r="Q791">
        <v>789</v>
      </c>
      <c r="R791" t="s">
        <v>32579</v>
      </c>
      <c r="S791">
        <v>1.3499999999999999</v>
      </c>
      <c r="T791">
        <v>8.6666666666666661</v>
      </c>
      <c r="U791" t="s">
        <v>32580</v>
      </c>
      <c r="V791">
        <v>0</v>
      </c>
      <c r="W791">
        <v>1.3499999999999999</v>
      </c>
    </row>
    <row r="792" spans="1:23" x14ac:dyDescent="0.3">
      <c r="A792">
        <v>791</v>
      </c>
      <c r="B792" t="s">
        <v>7835</v>
      </c>
      <c r="C792">
        <v>26</v>
      </c>
      <c r="D792" t="s">
        <v>7836</v>
      </c>
      <c r="E792">
        <v>1</v>
      </c>
      <c r="F792">
        <v>3</v>
      </c>
      <c r="G792" t="s">
        <v>192</v>
      </c>
      <c r="H792">
        <v>12</v>
      </c>
      <c r="I792" s="19">
        <v>45163.208333333336</v>
      </c>
      <c r="J792" s="19">
        <v>45163.458333333336</v>
      </c>
      <c r="K792" s="19">
        <v>45165.831250000003</v>
      </c>
      <c r="L792" s="19">
        <v>45166.208333333336</v>
      </c>
      <c r="M792">
        <v>0</v>
      </c>
      <c r="N792" t="s">
        <v>222</v>
      </c>
      <c r="O792" t="s">
        <v>7842</v>
      </c>
      <c r="P792" t="s">
        <v>751</v>
      </c>
      <c r="Q792">
        <v>790</v>
      </c>
      <c r="R792" t="s">
        <v>32579</v>
      </c>
      <c r="S792">
        <v>6</v>
      </c>
      <c r="T792">
        <v>62.949999999999996</v>
      </c>
      <c r="U792" t="s">
        <v>32580</v>
      </c>
      <c r="V792">
        <v>0</v>
      </c>
      <c r="W792">
        <v>6</v>
      </c>
    </row>
    <row r="793" spans="1:23" x14ac:dyDescent="0.3">
      <c r="A793">
        <v>792</v>
      </c>
      <c r="B793" t="s">
        <v>7844</v>
      </c>
      <c r="C793">
        <v>76</v>
      </c>
      <c r="D793" t="s">
        <v>7845</v>
      </c>
      <c r="E793">
        <v>2</v>
      </c>
      <c r="F793">
        <v>2</v>
      </c>
      <c r="G793" t="s">
        <v>192</v>
      </c>
      <c r="H793">
        <v>46</v>
      </c>
      <c r="I793" s="19">
        <v>45018.19027777778</v>
      </c>
      <c r="J793" s="19">
        <v>45018.324305555558</v>
      </c>
      <c r="K793" s="19">
        <v>45018.990972222222</v>
      </c>
      <c r="L793" s="19">
        <v>45019.19027777778</v>
      </c>
      <c r="M793">
        <v>0</v>
      </c>
      <c r="N793" t="s">
        <v>307</v>
      </c>
      <c r="O793" t="s">
        <v>7850</v>
      </c>
      <c r="P793" t="s">
        <v>168</v>
      </c>
      <c r="Q793">
        <v>791</v>
      </c>
      <c r="R793" t="s">
        <v>32579</v>
      </c>
      <c r="S793">
        <v>3.2166666666666663</v>
      </c>
      <c r="T793">
        <v>19.216666666666665</v>
      </c>
      <c r="U793" t="s">
        <v>32580</v>
      </c>
      <c r="V793">
        <v>0</v>
      </c>
      <c r="W793">
        <v>3.2166666666666663</v>
      </c>
    </row>
    <row r="794" spans="1:23" x14ac:dyDescent="0.3">
      <c r="A794">
        <v>793</v>
      </c>
      <c r="B794" t="s">
        <v>7852</v>
      </c>
      <c r="C794">
        <v>19</v>
      </c>
      <c r="D794" t="s">
        <v>7853</v>
      </c>
      <c r="E794">
        <v>3</v>
      </c>
      <c r="F794">
        <v>3</v>
      </c>
      <c r="G794" t="s">
        <v>192</v>
      </c>
      <c r="H794">
        <v>98</v>
      </c>
      <c r="I794" s="19">
        <v>45603.616666666669</v>
      </c>
      <c r="J794" s="19">
        <v>45603.727777777778</v>
      </c>
      <c r="K794" s="19">
        <v>45604.76666666667</v>
      </c>
      <c r="L794" s="19">
        <v>45605.616666666669</v>
      </c>
      <c r="M794">
        <v>0</v>
      </c>
      <c r="N794" t="s">
        <v>307</v>
      </c>
      <c r="O794" t="s">
        <v>7859</v>
      </c>
      <c r="P794" t="s">
        <v>274</v>
      </c>
      <c r="Q794">
        <v>792</v>
      </c>
      <c r="R794" t="s">
        <v>32579</v>
      </c>
      <c r="S794">
        <v>2.6666666666666665</v>
      </c>
      <c r="T794">
        <v>27.599999999999998</v>
      </c>
      <c r="U794" t="s">
        <v>32580</v>
      </c>
      <c r="V794">
        <v>0</v>
      </c>
      <c r="W794">
        <v>2.6666666666666665</v>
      </c>
    </row>
    <row r="795" spans="1:23" x14ac:dyDescent="0.3">
      <c r="A795">
        <v>794</v>
      </c>
      <c r="B795" t="s">
        <v>7860</v>
      </c>
      <c r="C795">
        <v>69</v>
      </c>
      <c r="D795" t="s">
        <v>7861</v>
      </c>
      <c r="E795">
        <v>3</v>
      </c>
      <c r="F795">
        <v>2</v>
      </c>
      <c r="G795" t="s">
        <v>192</v>
      </c>
      <c r="H795">
        <v>78</v>
      </c>
      <c r="I795" s="19">
        <v>45721.268055555556</v>
      </c>
      <c r="J795" s="19">
        <v>45721.365277777775</v>
      </c>
      <c r="K795" s="19">
        <v>45721.664583333331</v>
      </c>
      <c r="L795" s="19">
        <v>45722.268055555556</v>
      </c>
      <c r="M795">
        <v>0</v>
      </c>
      <c r="N795" t="s">
        <v>165</v>
      </c>
      <c r="O795" t="s">
        <v>7867</v>
      </c>
      <c r="P795" t="s">
        <v>877</v>
      </c>
      <c r="Q795">
        <v>793</v>
      </c>
      <c r="R795" t="s">
        <v>32579</v>
      </c>
      <c r="S795">
        <v>2.333333333333333</v>
      </c>
      <c r="T795">
        <v>9.5166666666666657</v>
      </c>
      <c r="U795" t="s">
        <v>32580</v>
      </c>
      <c r="V795">
        <v>0</v>
      </c>
      <c r="W795">
        <v>2.333333333333333</v>
      </c>
    </row>
    <row r="796" spans="1:23" x14ac:dyDescent="0.3">
      <c r="A796">
        <v>795</v>
      </c>
      <c r="B796" t="s">
        <v>7868</v>
      </c>
      <c r="C796">
        <v>60</v>
      </c>
      <c r="D796" t="s">
        <v>7869</v>
      </c>
      <c r="E796">
        <v>1</v>
      </c>
      <c r="F796">
        <v>4</v>
      </c>
      <c r="G796" t="s">
        <v>116</v>
      </c>
      <c r="H796">
        <v>3</v>
      </c>
      <c r="I796" s="19">
        <v>45563.968055555553</v>
      </c>
      <c r="J796" s="19">
        <v>45564.136805555558</v>
      </c>
      <c r="K796" s="19">
        <v>45565.663888888892</v>
      </c>
      <c r="L796" s="19">
        <v>45567.968055555553</v>
      </c>
      <c r="M796">
        <v>0</v>
      </c>
      <c r="N796" t="s">
        <v>165</v>
      </c>
      <c r="O796" t="s">
        <v>7875</v>
      </c>
      <c r="P796" t="s">
        <v>225</v>
      </c>
      <c r="Q796">
        <v>794</v>
      </c>
      <c r="R796" t="s">
        <v>32579</v>
      </c>
      <c r="S796">
        <v>4.05</v>
      </c>
      <c r="T796">
        <v>40.699999999999996</v>
      </c>
      <c r="U796" t="s">
        <v>32580</v>
      </c>
      <c r="V796">
        <v>0</v>
      </c>
      <c r="W796">
        <v>4.05</v>
      </c>
    </row>
    <row r="797" spans="1:23" x14ac:dyDescent="0.3">
      <c r="A797">
        <v>796</v>
      </c>
      <c r="B797" t="s">
        <v>7876</v>
      </c>
      <c r="C797">
        <v>79</v>
      </c>
      <c r="D797" t="s">
        <v>7877</v>
      </c>
      <c r="E797">
        <v>5</v>
      </c>
      <c r="F797">
        <v>4</v>
      </c>
      <c r="G797" t="s">
        <v>192</v>
      </c>
      <c r="H797">
        <v>55</v>
      </c>
      <c r="I797" s="19">
        <v>44930.301388888889</v>
      </c>
      <c r="J797" s="19">
        <v>44930.694444444445</v>
      </c>
      <c r="K797" s="19">
        <v>44933.463194444441</v>
      </c>
      <c r="L797" s="19">
        <v>44934.301388888889</v>
      </c>
      <c r="M797">
        <v>0</v>
      </c>
      <c r="N797" t="s">
        <v>128</v>
      </c>
      <c r="O797" t="s">
        <v>7884</v>
      </c>
      <c r="P797" t="s">
        <v>1735</v>
      </c>
      <c r="Q797">
        <v>795</v>
      </c>
      <c r="R797" t="s">
        <v>32579</v>
      </c>
      <c r="S797">
        <v>9.4333333333333336</v>
      </c>
      <c r="T797">
        <v>75.883333333333326</v>
      </c>
      <c r="U797" t="s">
        <v>32580</v>
      </c>
      <c r="V797">
        <v>0</v>
      </c>
      <c r="W797">
        <v>9.4333333333333336</v>
      </c>
    </row>
    <row r="798" spans="1:23" x14ac:dyDescent="0.3">
      <c r="A798">
        <v>797</v>
      </c>
      <c r="B798" t="s">
        <v>7885</v>
      </c>
      <c r="C798">
        <v>30</v>
      </c>
      <c r="D798" t="s">
        <v>7886</v>
      </c>
      <c r="E798">
        <v>3</v>
      </c>
      <c r="F798">
        <v>3</v>
      </c>
      <c r="G798" t="s">
        <v>116</v>
      </c>
      <c r="H798">
        <v>117</v>
      </c>
      <c r="I798" s="19">
        <v>45260.531944444447</v>
      </c>
      <c r="J798" s="19">
        <v>45260.615277777775</v>
      </c>
      <c r="K798" s="19">
        <v>45261.927083333336</v>
      </c>
      <c r="L798" s="19">
        <v>45262.531944444447</v>
      </c>
      <c r="M798">
        <v>0</v>
      </c>
      <c r="N798" t="s">
        <v>128</v>
      </c>
      <c r="O798" t="s">
        <v>7893</v>
      </c>
      <c r="P798" t="s">
        <v>246</v>
      </c>
      <c r="Q798">
        <v>796</v>
      </c>
      <c r="R798" t="s">
        <v>32579</v>
      </c>
      <c r="S798">
        <v>2</v>
      </c>
      <c r="T798">
        <v>33.483333333333334</v>
      </c>
      <c r="U798" t="s">
        <v>32580</v>
      </c>
      <c r="V798">
        <v>0</v>
      </c>
      <c r="W798">
        <v>2</v>
      </c>
    </row>
    <row r="799" spans="1:23" x14ac:dyDescent="0.3">
      <c r="A799">
        <v>798</v>
      </c>
      <c r="B799" t="s">
        <v>7894</v>
      </c>
      <c r="C799">
        <v>29</v>
      </c>
      <c r="D799" t="s">
        <v>7895</v>
      </c>
      <c r="E799">
        <v>3</v>
      </c>
      <c r="F799">
        <v>3</v>
      </c>
      <c r="G799" t="s">
        <v>192</v>
      </c>
      <c r="H799">
        <v>93</v>
      </c>
      <c r="I799" s="19">
        <v>45277.804166666669</v>
      </c>
      <c r="J799" s="19">
        <v>45278.005555555559</v>
      </c>
      <c r="K799" s="19">
        <v>45282.473611111112</v>
      </c>
      <c r="L799" s="19">
        <v>45280.804166666669</v>
      </c>
      <c r="M799">
        <v>1</v>
      </c>
      <c r="N799" t="s">
        <v>128</v>
      </c>
      <c r="O799" t="s">
        <v>7901</v>
      </c>
      <c r="P799" t="s">
        <v>962</v>
      </c>
      <c r="Q799">
        <v>797</v>
      </c>
      <c r="R799" t="s">
        <v>32579</v>
      </c>
      <c r="S799">
        <v>4.833333333333333</v>
      </c>
      <c r="T799">
        <v>112.06666666666666</v>
      </c>
      <c r="U799" t="s">
        <v>32581</v>
      </c>
      <c r="V799">
        <v>1</v>
      </c>
      <c r="W799">
        <v>4.833333333333333</v>
      </c>
    </row>
    <row r="800" spans="1:23" x14ac:dyDescent="0.3">
      <c r="A800">
        <v>799</v>
      </c>
      <c r="B800" t="s">
        <v>7902</v>
      </c>
      <c r="C800">
        <v>53</v>
      </c>
      <c r="D800" t="s">
        <v>7903</v>
      </c>
      <c r="E800">
        <v>3</v>
      </c>
      <c r="F800">
        <v>3</v>
      </c>
      <c r="G800" t="s">
        <v>116</v>
      </c>
      <c r="H800">
        <v>1</v>
      </c>
      <c r="I800" s="19">
        <v>45186.833333333336</v>
      </c>
      <c r="J800" s="19">
        <v>45187.104166666664</v>
      </c>
      <c r="K800" s="19">
        <v>45191.059027777781</v>
      </c>
      <c r="L800" s="19">
        <v>45189.833333333336</v>
      </c>
      <c r="M800">
        <v>1</v>
      </c>
      <c r="N800" t="s">
        <v>165</v>
      </c>
      <c r="O800" t="s">
        <v>7909</v>
      </c>
      <c r="P800" t="s">
        <v>962</v>
      </c>
      <c r="Q800">
        <v>798</v>
      </c>
      <c r="R800" t="s">
        <v>32579</v>
      </c>
      <c r="S800">
        <v>6.5</v>
      </c>
      <c r="T800">
        <v>101.41666666666666</v>
      </c>
      <c r="U800" t="s">
        <v>32581</v>
      </c>
      <c r="V800">
        <v>1</v>
      </c>
      <c r="W800">
        <v>6.5</v>
      </c>
    </row>
    <row r="801" spans="1:23" x14ac:dyDescent="0.3">
      <c r="A801">
        <v>800</v>
      </c>
      <c r="B801" t="s">
        <v>7910</v>
      </c>
      <c r="C801">
        <v>44</v>
      </c>
      <c r="D801" t="s">
        <v>7911</v>
      </c>
      <c r="E801">
        <v>3</v>
      </c>
      <c r="F801">
        <v>3</v>
      </c>
      <c r="G801" t="s">
        <v>116</v>
      </c>
      <c r="H801">
        <v>90</v>
      </c>
      <c r="I801" s="19">
        <v>45470.951388888891</v>
      </c>
      <c r="J801" s="19">
        <v>45471.194444444445</v>
      </c>
      <c r="K801" s="19">
        <v>45473.177083333336</v>
      </c>
      <c r="L801" s="19">
        <v>45473.951388888891</v>
      </c>
      <c r="M801">
        <v>0</v>
      </c>
      <c r="N801" t="s">
        <v>128</v>
      </c>
      <c r="O801" t="s">
        <v>7917</v>
      </c>
      <c r="P801" t="s">
        <v>877</v>
      </c>
      <c r="Q801">
        <v>799</v>
      </c>
      <c r="R801" t="s">
        <v>32579</v>
      </c>
      <c r="S801">
        <v>5.833333333333333</v>
      </c>
      <c r="T801">
        <v>53.416666666666664</v>
      </c>
      <c r="U801" t="s">
        <v>32580</v>
      </c>
      <c r="V801">
        <v>0</v>
      </c>
      <c r="W801">
        <v>5.833333333333333</v>
      </c>
    </row>
    <row r="802" spans="1:23" x14ac:dyDescent="0.3">
      <c r="A802">
        <v>801</v>
      </c>
      <c r="B802" t="s">
        <v>7918</v>
      </c>
      <c r="C802">
        <v>24</v>
      </c>
      <c r="D802" t="s">
        <v>7919</v>
      </c>
      <c r="E802">
        <v>1</v>
      </c>
      <c r="F802">
        <v>3</v>
      </c>
      <c r="G802" t="s">
        <v>192</v>
      </c>
      <c r="H802">
        <v>40</v>
      </c>
      <c r="I802" s="19">
        <v>45460.830555555556</v>
      </c>
      <c r="J802" s="19">
        <v>45460.944444444445</v>
      </c>
      <c r="K802" s="19">
        <v>45462.361111111109</v>
      </c>
      <c r="L802" s="19">
        <v>45462.830555555556</v>
      </c>
      <c r="M802">
        <v>0</v>
      </c>
      <c r="N802" t="s">
        <v>307</v>
      </c>
      <c r="O802" t="s">
        <v>7925</v>
      </c>
      <c r="P802" t="s">
        <v>363</v>
      </c>
      <c r="Q802">
        <v>800</v>
      </c>
      <c r="R802" t="s">
        <v>32579</v>
      </c>
      <c r="S802">
        <v>2.7333333333333334</v>
      </c>
      <c r="T802">
        <v>36.733333333333334</v>
      </c>
      <c r="U802" t="s">
        <v>32580</v>
      </c>
      <c r="V802">
        <v>0</v>
      </c>
      <c r="W802">
        <v>2.7333333333333334</v>
      </c>
    </row>
    <row r="803" spans="1:23" x14ac:dyDescent="0.3">
      <c r="A803">
        <v>802</v>
      </c>
      <c r="B803" t="s">
        <v>7927</v>
      </c>
      <c r="C803">
        <v>3</v>
      </c>
      <c r="D803" t="s">
        <v>7928</v>
      </c>
      <c r="E803">
        <v>2</v>
      </c>
      <c r="F803">
        <v>3</v>
      </c>
      <c r="G803" t="s">
        <v>116</v>
      </c>
      <c r="H803">
        <v>73</v>
      </c>
      <c r="I803" s="19">
        <v>44933.30972222222</v>
      </c>
      <c r="J803" s="19">
        <v>44933.40902777778</v>
      </c>
      <c r="K803" s="19">
        <v>44934.773611111108</v>
      </c>
      <c r="L803" s="19">
        <v>44935.30972222222</v>
      </c>
      <c r="M803">
        <v>0</v>
      </c>
      <c r="N803" t="s">
        <v>165</v>
      </c>
      <c r="O803" t="s">
        <v>7934</v>
      </c>
      <c r="P803" t="s">
        <v>168</v>
      </c>
      <c r="Q803">
        <v>801</v>
      </c>
      <c r="R803" t="s">
        <v>32579</v>
      </c>
      <c r="S803">
        <v>2.3833333333333333</v>
      </c>
      <c r="T803">
        <v>35.133333333333333</v>
      </c>
      <c r="U803" t="s">
        <v>32580</v>
      </c>
      <c r="V803">
        <v>0</v>
      </c>
      <c r="W803">
        <v>2.3833333333333333</v>
      </c>
    </row>
    <row r="804" spans="1:23" x14ac:dyDescent="0.3">
      <c r="A804">
        <v>803</v>
      </c>
      <c r="B804" t="s">
        <v>7936</v>
      </c>
      <c r="C804">
        <v>49</v>
      </c>
      <c r="D804" t="s">
        <v>7937</v>
      </c>
      <c r="E804">
        <v>4</v>
      </c>
      <c r="F804">
        <v>2</v>
      </c>
      <c r="G804" t="s">
        <v>116</v>
      </c>
      <c r="H804">
        <v>63</v>
      </c>
      <c r="I804" s="19">
        <v>45247.743750000001</v>
      </c>
      <c r="J804" s="19">
        <v>45247.818055555559</v>
      </c>
      <c r="K804" s="19">
        <v>45248.077777777777</v>
      </c>
      <c r="L804" s="19">
        <v>45248.243750000001</v>
      </c>
      <c r="M804">
        <v>0</v>
      </c>
      <c r="N804" t="s">
        <v>165</v>
      </c>
      <c r="O804" t="s">
        <v>901</v>
      </c>
      <c r="P804" t="s">
        <v>7943</v>
      </c>
      <c r="Q804">
        <v>802</v>
      </c>
      <c r="R804" t="s">
        <v>32579</v>
      </c>
      <c r="S804">
        <v>1.7833333333333332</v>
      </c>
      <c r="T804">
        <v>8.0166666666666657</v>
      </c>
      <c r="U804" t="s">
        <v>32580</v>
      </c>
      <c r="V804">
        <v>0</v>
      </c>
      <c r="W804">
        <v>1.7833333333333332</v>
      </c>
    </row>
    <row r="805" spans="1:23" x14ac:dyDescent="0.3">
      <c r="A805">
        <v>804</v>
      </c>
      <c r="B805" t="s">
        <v>7944</v>
      </c>
      <c r="C805">
        <v>7</v>
      </c>
      <c r="D805" t="s">
        <v>7945</v>
      </c>
      <c r="E805">
        <v>2</v>
      </c>
      <c r="F805">
        <v>4</v>
      </c>
      <c r="G805" t="s">
        <v>116</v>
      </c>
      <c r="H805">
        <v>49</v>
      </c>
      <c r="I805" s="19">
        <v>45543.59652777778</v>
      </c>
      <c r="J805" s="19">
        <v>45543.864583333336</v>
      </c>
      <c r="K805" s="19">
        <v>45545.506944444445</v>
      </c>
      <c r="L805" s="19">
        <v>45546.59652777778</v>
      </c>
      <c r="M805">
        <v>0</v>
      </c>
      <c r="N805" t="s">
        <v>307</v>
      </c>
      <c r="O805" t="s">
        <v>7950</v>
      </c>
      <c r="P805" t="s">
        <v>168</v>
      </c>
      <c r="Q805">
        <v>803</v>
      </c>
      <c r="R805" t="s">
        <v>32579</v>
      </c>
      <c r="S805">
        <v>6.4333333333333327</v>
      </c>
      <c r="T805">
        <v>45.85</v>
      </c>
      <c r="U805" t="s">
        <v>32580</v>
      </c>
      <c r="V805">
        <v>0</v>
      </c>
      <c r="W805">
        <v>6.4333333333333327</v>
      </c>
    </row>
    <row r="806" spans="1:23" x14ac:dyDescent="0.3">
      <c r="A806">
        <v>805</v>
      </c>
      <c r="B806" t="s">
        <v>7951</v>
      </c>
      <c r="C806">
        <v>66</v>
      </c>
      <c r="D806" t="s">
        <v>7952</v>
      </c>
      <c r="E806">
        <v>2</v>
      </c>
      <c r="F806">
        <v>3</v>
      </c>
      <c r="G806" t="s">
        <v>116</v>
      </c>
      <c r="H806">
        <v>117</v>
      </c>
      <c r="I806" s="19">
        <v>45334.198611111111</v>
      </c>
      <c r="J806" s="19">
        <v>45334.289583333331</v>
      </c>
      <c r="K806" s="19">
        <v>45336.340277777781</v>
      </c>
      <c r="L806" s="19">
        <v>45336.198611111111</v>
      </c>
      <c r="M806">
        <v>1</v>
      </c>
      <c r="N806" t="s">
        <v>165</v>
      </c>
      <c r="O806" t="s">
        <v>7958</v>
      </c>
      <c r="P806" t="s">
        <v>328</v>
      </c>
      <c r="Q806">
        <v>804</v>
      </c>
      <c r="R806" t="s">
        <v>32579</v>
      </c>
      <c r="S806">
        <v>2.1833333333333331</v>
      </c>
      <c r="T806">
        <v>51.4</v>
      </c>
      <c r="U806" t="s">
        <v>32581</v>
      </c>
      <c r="V806">
        <v>1</v>
      </c>
      <c r="W806">
        <v>2.1833333333333331</v>
      </c>
    </row>
    <row r="807" spans="1:23" x14ac:dyDescent="0.3">
      <c r="A807">
        <v>806</v>
      </c>
      <c r="B807" t="s">
        <v>7959</v>
      </c>
      <c r="C807">
        <v>51</v>
      </c>
      <c r="D807" t="s">
        <v>7960</v>
      </c>
      <c r="E807">
        <v>3</v>
      </c>
      <c r="F807">
        <v>1</v>
      </c>
      <c r="G807" t="s">
        <v>192</v>
      </c>
      <c r="H807">
        <v>40</v>
      </c>
      <c r="I807" s="19">
        <v>45529.14166666667</v>
      </c>
      <c r="J807" s="19">
        <v>45529.208333333336</v>
      </c>
      <c r="K807" s="19">
        <v>45529.813194444447</v>
      </c>
      <c r="L807" s="19">
        <v>45529.474999999999</v>
      </c>
      <c r="M807">
        <v>1</v>
      </c>
      <c r="N807" t="s">
        <v>307</v>
      </c>
      <c r="O807" t="s">
        <v>7965</v>
      </c>
      <c r="P807" t="s">
        <v>877</v>
      </c>
      <c r="Q807">
        <v>805</v>
      </c>
      <c r="R807" t="s">
        <v>32579</v>
      </c>
      <c r="S807">
        <v>1.5999999999999999</v>
      </c>
      <c r="T807">
        <v>16.116666666666667</v>
      </c>
      <c r="U807" t="s">
        <v>32581</v>
      </c>
      <c r="V807">
        <v>1</v>
      </c>
      <c r="W807">
        <v>1.5999999999999999</v>
      </c>
    </row>
    <row r="808" spans="1:23" x14ac:dyDescent="0.3">
      <c r="A808">
        <v>807</v>
      </c>
      <c r="B808" t="s">
        <v>7967</v>
      </c>
      <c r="C808">
        <v>30</v>
      </c>
      <c r="D808" t="s">
        <v>7968</v>
      </c>
      <c r="E808">
        <v>1</v>
      </c>
      <c r="F808">
        <v>3</v>
      </c>
      <c r="G808" t="s">
        <v>192</v>
      </c>
      <c r="H808">
        <v>47</v>
      </c>
      <c r="I808" s="19">
        <v>45591.783333333333</v>
      </c>
      <c r="J808" s="19">
        <v>45591.925000000003</v>
      </c>
      <c r="K808" s="19">
        <v>45593.604166666664</v>
      </c>
      <c r="L808" s="19">
        <v>45593.783333333333</v>
      </c>
      <c r="M808">
        <v>0</v>
      </c>
      <c r="N808" t="s">
        <v>222</v>
      </c>
      <c r="O808" t="s">
        <v>7973</v>
      </c>
      <c r="P808" t="s">
        <v>363</v>
      </c>
      <c r="Q808">
        <v>806</v>
      </c>
      <c r="R808" t="s">
        <v>32579</v>
      </c>
      <c r="S808">
        <v>3.4</v>
      </c>
      <c r="T808">
        <v>43.699999999999996</v>
      </c>
      <c r="U808" t="s">
        <v>32580</v>
      </c>
      <c r="V808">
        <v>0</v>
      </c>
      <c r="W808">
        <v>3.4</v>
      </c>
    </row>
    <row r="809" spans="1:23" x14ac:dyDescent="0.3">
      <c r="A809">
        <v>808</v>
      </c>
      <c r="B809" t="s">
        <v>7974</v>
      </c>
      <c r="C809">
        <v>17</v>
      </c>
      <c r="D809" t="s">
        <v>7976</v>
      </c>
      <c r="E809">
        <v>1</v>
      </c>
      <c r="F809">
        <v>3</v>
      </c>
      <c r="G809" t="s">
        <v>116</v>
      </c>
      <c r="H809">
        <v>45</v>
      </c>
      <c r="I809" s="19">
        <v>45430.039583333331</v>
      </c>
      <c r="J809" s="19">
        <v>45430.202777777777</v>
      </c>
      <c r="K809" s="19">
        <v>45431.276388888888</v>
      </c>
      <c r="L809" s="19">
        <v>45433.039583333331</v>
      </c>
      <c r="M809">
        <v>0</v>
      </c>
      <c r="N809" t="s">
        <v>128</v>
      </c>
      <c r="O809" t="s">
        <v>7981</v>
      </c>
      <c r="P809" t="s">
        <v>363</v>
      </c>
      <c r="Q809">
        <v>807</v>
      </c>
      <c r="R809" t="s">
        <v>32579</v>
      </c>
      <c r="S809">
        <v>3.9166666666666665</v>
      </c>
      <c r="T809">
        <v>29.683333333333334</v>
      </c>
      <c r="U809" t="s">
        <v>32580</v>
      </c>
      <c r="V809">
        <v>0</v>
      </c>
      <c r="W809">
        <v>3.9166666666666665</v>
      </c>
    </row>
    <row r="810" spans="1:23" x14ac:dyDescent="0.3">
      <c r="A810">
        <v>809</v>
      </c>
      <c r="B810" t="s">
        <v>7983</v>
      </c>
      <c r="C810">
        <v>47</v>
      </c>
      <c r="D810" t="s">
        <v>7984</v>
      </c>
      <c r="E810">
        <v>1</v>
      </c>
      <c r="F810">
        <v>3</v>
      </c>
      <c r="G810" t="s">
        <v>116</v>
      </c>
      <c r="H810">
        <v>102</v>
      </c>
      <c r="I810" s="19">
        <v>45505.782638888886</v>
      </c>
      <c r="J810" s="19">
        <v>45506.052083333336</v>
      </c>
      <c r="K810" s="19">
        <v>45511.256944444445</v>
      </c>
      <c r="L810" s="19">
        <v>45508.782638888886</v>
      </c>
      <c r="M810">
        <v>1</v>
      </c>
      <c r="N810" t="s">
        <v>307</v>
      </c>
      <c r="O810" t="s">
        <v>7990</v>
      </c>
      <c r="P810" t="s">
        <v>293</v>
      </c>
      <c r="Q810">
        <v>808</v>
      </c>
      <c r="R810" t="s">
        <v>32579</v>
      </c>
      <c r="S810">
        <v>6.4666666666666668</v>
      </c>
      <c r="T810">
        <v>131.38333333333333</v>
      </c>
      <c r="U810" t="s">
        <v>32581</v>
      </c>
      <c r="V810">
        <v>1</v>
      </c>
      <c r="W810">
        <v>6.4666666666666668</v>
      </c>
    </row>
    <row r="811" spans="1:23" x14ac:dyDescent="0.3">
      <c r="A811">
        <v>810</v>
      </c>
      <c r="B811" t="s">
        <v>7991</v>
      </c>
      <c r="C811">
        <v>27</v>
      </c>
      <c r="D811" t="s">
        <v>7992</v>
      </c>
      <c r="E811">
        <v>3</v>
      </c>
      <c r="F811">
        <v>3</v>
      </c>
      <c r="G811" t="s">
        <v>116</v>
      </c>
      <c r="H811">
        <v>6</v>
      </c>
      <c r="I811" s="19">
        <v>45069.324999999997</v>
      </c>
      <c r="J811" s="19">
        <v>45069.388888888891</v>
      </c>
      <c r="K811" s="19">
        <v>45070.236111111109</v>
      </c>
      <c r="L811" s="19">
        <v>45070.324999999997</v>
      </c>
      <c r="M811">
        <v>0</v>
      </c>
      <c r="N811" t="s">
        <v>222</v>
      </c>
      <c r="O811" t="s">
        <v>7998</v>
      </c>
      <c r="P811" t="s">
        <v>274</v>
      </c>
      <c r="Q811">
        <v>809</v>
      </c>
      <c r="R811" t="s">
        <v>32579</v>
      </c>
      <c r="S811">
        <v>1.5333333333333332</v>
      </c>
      <c r="T811">
        <v>21.866666666666667</v>
      </c>
      <c r="U811" t="s">
        <v>32580</v>
      </c>
      <c r="V811">
        <v>0</v>
      </c>
      <c r="W811">
        <v>1.5333333333333332</v>
      </c>
    </row>
    <row r="812" spans="1:23" x14ac:dyDescent="0.3">
      <c r="A812">
        <v>811</v>
      </c>
      <c r="B812" t="s">
        <v>7999</v>
      </c>
      <c r="C812">
        <v>50</v>
      </c>
      <c r="D812" t="s">
        <v>8000</v>
      </c>
      <c r="E812">
        <v>2</v>
      </c>
      <c r="F812">
        <v>2</v>
      </c>
      <c r="G812" t="s">
        <v>192</v>
      </c>
      <c r="H812">
        <v>102</v>
      </c>
      <c r="I812" s="19">
        <v>45144.727083333331</v>
      </c>
      <c r="J812" s="19">
        <v>45144.82708333333</v>
      </c>
      <c r="K812" s="19">
        <v>45145.414583333331</v>
      </c>
      <c r="L812" s="19">
        <v>45145.727083333331</v>
      </c>
      <c r="M812">
        <v>0</v>
      </c>
      <c r="N812" t="s">
        <v>165</v>
      </c>
      <c r="O812" t="s">
        <v>8006</v>
      </c>
      <c r="P812" t="s">
        <v>584</v>
      </c>
      <c r="Q812">
        <v>810</v>
      </c>
      <c r="R812" t="s">
        <v>32579</v>
      </c>
      <c r="S812">
        <v>2.4</v>
      </c>
      <c r="T812">
        <v>16.5</v>
      </c>
      <c r="U812" t="s">
        <v>32580</v>
      </c>
      <c r="V812">
        <v>0</v>
      </c>
      <c r="W812">
        <v>2.4</v>
      </c>
    </row>
    <row r="813" spans="1:23" x14ac:dyDescent="0.3">
      <c r="A813">
        <v>812</v>
      </c>
      <c r="B813" t="s">
        <v>8007</v>
      </c>
      <c r="C813">
        <v>52</v>
      </c>
      <c r="D813" t="s">
        <v>8008</v>
      </c>
      <c r="E813">
        <v>1</v>
      </c>
      <c r="F813">
        <v>3</v>
      </c>
      <c r="G813" t="s">
        <v>192</v>
      </c>
      <c r="H813">
        <v>45</v>
      </c>
      <c r="I813" s="19">
        <v>45261.050694444442</v>
      </c>
      <c r="J813" s="19">
        <v>45261.822916666664</v>
      </c>
      <c r="K813" s="19">
        <v>45265.486805555556</v>
      </c>
      <c r="L813" s="19">
        <v>45264.050694444442</v>
      </c>
      <c r="M813">
        <v>1</v>
      </c>
      <c r="N813" t="s">
        <v>165</v>
      </c>
      <c r="O813" t="s">
        <v>8014</v>
      </c>
      <c r="P813" t="s">
        <v>225</v>
      </c>
      <c r="Q813">
        <v>811</v>
      </c>
      <c r="R813" t="s">
        <v>32579</v>
      </c>
      <c r="S813">
        <v>18.533333333333331</v>
      </c>
      <c r="T813">
        <v>106.46666666666667</v>
      </c>
      <c r="U813" t="s">
        <v>32581</v>
      </c>
      <c r="V813">
        <v>1</v>
      </c>
      <c r="W813">
        <v>18.533333333333331</v>
      </c>
    </row>
    <row r="814" spans="1:23" x14ac:dyDescent="0.3">
      <c r="A814">
        <v>813</v>
      </c>
      <c r="B814" t="s">
        <v>8015</v>
      </c>
      <c r="C814">
        <v>19</v>
      </c>
      <c r="D814" t="s">
        <v>8016</v>
      </c>
      <c r="E814">
        <v>2</v>
      </c>
      <c r="F814">
        <v>2</v>
      </c>
      <c r="G814" t="s">
        <v>116</v>
      </c>
      <c r="H814">
        <v>52</v>
      </c>
      <c r="I814" s="19">
        <v>45265.631944444445</v>
      </c>
      <c r="J814" s="19">
        <v>45265.668749999997</v>
      </c>
      <c r="K814" s="19">
        <v>45266.071527777778</v>
      </c>
      <c r="L814" s="19">
        <v>45266.131944444445</v>
      </c>
      <c r="M814">
        <v>0</v>
      </c>
      <c r="N814" t="s">
        <v>307</v>
      </c>
      <c r="O814" t="s">
        <v>8022</v>
      </c>
      <c r="P814" t="s">
        <v>328</v>
      </c>
      <c r="Q814">
        <v>812</v>
      </c>
      <c r="R814" t="s">
        <v>32579</v>
      </c>
      <c r="S814">
        <v>0.8833333333333333</v>
      </c>
      <c r="T814">
        <v>10.549999999999999</v>
      </c>
      <c r="U814" t="s">
        <v>32580</v>
      </c>
      <c r="V814">
        <v>0</v>
      </c>
      <c r="W814">
        <v>0.8833333333333333</v>
      </c>
    </row>
    <row r="815" spans="1:23" x14ac:dyDescent="0.3">
      <c r="A815">
        <v>814</v>
      </c>
      <c r="B815" t="s">
        <v>8023</v>
      </c>
      <c r="C815">
        <v>61</v>
      </c>
      <c r="D815" t="s">
        <v>8024</v>
      </c>
      <c r="E815">
        <v>1</v>
      </c>
      <c r="F815">
        <v>3</v>
      </c>
      <c r="G815" t="s">
        <v>192</v>
      </c>
      <c r="H815">
        <v>40</v>
      </c>
      <c r="I815" s="19">
        <v>45213.09652777778</v>
      </c>
      <c r="J815" s="19">
        <v>45213.334722222222</v>
      </c>
      <c r="K815" s="19">
        <v>45215.568055555559</v>
      </c>
      <c r="L815" s="19">
        <v>45216.09652777778</v>
      </c>
      <c r="M815">
        <v>0</v>
      </c>
      <c r="N815" t="s">
        <v>165</v>
      </c>
      <c r="O815" t="s">
        <v>8030</v>
      </c>
      <c r="P815" t="s">
        <v>446</v>
      </c>
      <c r="Q815">
        <v>813</v>
      </c>
      <c r="R815" t="s">
        <v>32579</v>
      </c>
      <c r="S815">
        <v>5.7166666666666668</v>
      </c>
      <c r="T815">
        <v>59.316666666666663</v>
      </c>
      <c r="U815" t="s">
        <v>32580</v>
      </c>
      <c r="V815">
        <v>0</v>
      </c>
      <c r="W815">
        <v>5.7166666666666668</v>
      </c>
    </row>
    <row r="816" spans="1:23" x14ac:dyDescent="0.3">
      <c r="A816">
        <v>815</v>
      </c>
      <c r="B816" t="s">
        <v>8031</v>
      </c>
      <c r="C816">
        <v>14</v>
      </c>
      <c r="D816" t="s">
        <v>8032</v>
      </c>
      <c r="E816">
        <v>1</v>
      </c>
      <c r="F816">
        <v>3</v>
      </c>
      <c r="G816" t="s">
        <v>116</v>
      </c>
      <c r="H816">
        <v>76</v>
      </c>
      <c r="I816" s="19">
        <v>45671.729861111111</v>
      </c>
      <c r="J816" s="19">
        <v>45671.909722222219</v>
      </c>
      <c r="K816" s="19">
        <v>45679.17291666667</v>
      </c>
      <c r="L816" s="19">
        <v>45674.729861111111</v>
      </c>
      <c r="M816">
        <v>1</v>
      </c>
      <c r="N816" t="s">
        <v>165</v>
      </c>
      <c r="O816" t="s">
        <v>8038</v>
      </c>
      <c r="P816" t="s">
        <v>293</v>
      </c>
      <c r="Q816">
        <v>814</v>
      </c>
      <c r="R816" t="s">
        <v>32579</v>
      </c>
      <c r="S816">
        <v>4.3166666666666664</v>
      </c>
      <c r="T816">
        <v>178.63333333333333</v>
      </c>
      <c r="U816" t="s">
        <v>32581</v>
      </c>
      <c r="V816">
        <v>1</v>
      </c>
      <c r="W816">
        <v>4.3166666666666664</v>
      </c>
    </row>
    <row r="817" spans="1:23" x14ac:dyDescent="0.3">
      <c r="A817">
        <v>816</v>
      </c>
      <c r="B817" t="s">
        <v>8039</v>
      </c>
      <c r="C817">
        <v>76</v>
      </c>
      <c r="D817" t="s">
        <v>8040</v>
      </c>
      <c r="E817">
        <v>3</v>
      </c>
      <c r="F817">
        <v>2</v>
      </c>
      <c r="G817" t="s">
        <v>388</v>
      </c>
      <c r="H817">
        <v>60</v>
      </c>
      <c r="I817" s="19">
        <v>45455.946527777778</v>
      </c>
      <c r="J817" s="19">
        <v>45456.362500000003</v>
      </c>
      <c r="K817" s="19"/>
      <c r="L817" s="19">
        <v>45456.946527777778</v>
      </c>
      <c r="M817">
        <v>0</v>
      </c>
      <c r="N817" t="s">
        <v>307</v>
      </c>
      <c r="O817" t="s">
        <v>8045</v>
      </c>
      <c r="Q817">
        <v>815</v>
      </c>
      <c r="R817" t="s">
        <v>32582</v>
      </c>
      <c r="S817">
        <v>9.9833333333333325</v>
      </c>
      <c r="U817" t="s">
        <v>32580</v>
      </c>
      <c r="V817">
        <v>0</v>
      </c>
      <c r="W817">
        <v>9.9833333333333325</v>
      </c>
    </row>
    <row r="818" spans="1:23" x14ac:dyDescent="0.3">
      <c r="A818">
        <v>817</v>
      </c>
      <c r="B818" t="s">
        <v>8046</v>
      </c>
      <c r="C818">
        <v>72</v>
      </c>
      <c r="D818" t="s">
        <v>8048</v>
      </c>
      <c r="E818">
        <v>1</v>
      </c>
      <c r="F818">
        <v>3</v>
      </c>
      <c r="G818" t="s">
        <v>116</v>
      </c>
      <c r="H818">
        <v>35</v>
      </c>
      <c r="I818" s="19">
        <v>45730.00277777778</v>
      </c>
      <c r="J818" s="19">
        <v>45730.354166666664</v>
      </c>
      <c r="K818" s="19">
        <v>45731.070138888892</v>
      </c>
      <c r="L818" s="19">
        <v>45732.00277777778</v>
      </c>
      <c r="M818">
        <v>0</v>
      </c>
      <c r="N818" t="s">
        <v>128</v>
      </c>
      <c r="O818" t="s">
        <v>8053</v>
      </c>
      <c r="P818" t="s">
        <v>225</v>
      </c>
      <c r="Q818">
        <v>816</v>
      </c>
      <c r="R818" t="s">
        <v>32579</v>
      </c>
      <c r="S818">
        <v>8.4333333333333336</v>
      </c>
      <c r="T818">
        <v>25.616666666666667</v>
      </c>
      <c r="U818" t="s">
        <v>32580</v>
      </c>
      <c r="V818">
        <v>0</v>
      </c>
      <c r="W818">
        <v>8.4333333333333336</v>
      </c>
    </row>
    <row r="819" spans="1:23" x14ac:dyDescent="0.3">
      <c r="A819">
        <v>818</v>
      </c>
      <c r="B819" t="s">
        <v>8054</v>
      </c>
      <c r="C819">
        <v>76</v>
      </c>
      <c r="D819" t="s">
        <v>8055</v>
      </c>
      <c r="E819">
        <v>2</v>
      </c>
      <c r="F819">
        <v>3</v>
      </c>
      <c r="G819" t="s">
        <v>116</v>
      </c>
      <c r="H819">
        <v>115</v>
      </c>
      <c r="I819" s="19">
        <v>45042.254861111112</v>
      </c>
      <c r="J819" s="19">
        <v>45042.476388888892</v>
      </c>
      <c r="K819" s="19">
        <v>45049.314583333333</v>
      </c>
      <c r="L819" s="19">
        <v>45045.254861111112</v>
      </c>
      <c r="M819">
        <v>1</v>
      </c>
      <c r="N819" t="s">
        <v>307</v>
      </c>
      <c r="O819" t="s">
        <v>8061</v>
      </c>
      <c r="P819" t="s">
        <v>168</v>
      </c>
      <c r="Q819">
        <v>817</v>
      </c>
      <c r="R819" t="s">
        <v>32579</v>
      </c>
      <c r="S819">
        <v>5.3166666666666664</v>
      </c>
      <c r="T819">
        <v>169.43333333333334</v>
      </c>
      <c r="U819" t="s">
        <v>32581</v>
      </c>
      <c r="V819">
        <v>1</v>
      </c>
      <c r="W819">
        <v>5.3166666666666664</v>
      </c>
    </row>
    <row r="820" spans="1:23" x14ac:dyDescent="0.3">
      <c r="A820">
        <v>819</v>
      </c>
      <c r="B820" t="s">
        <v>8062</v>
      </c>
      <c r="C820">
        <v>16</v>
      </c>
      <c r="D820" t="s">
        <v>8064</v>
      </c>
      <c r="E820">
        <v>5</v>
      </c>
      <c r="F820">
        <v>4</v>
      </c>
      <c r="G820" t="s">
        <v>116</v>
      </c>
      <c r="H820">
        <v>24</v>
      </c>
      <c r="I820" s="19">
        <v>45056.269444444442</v>
      </c>
      <c r="J820" s="19">
        <v>45056.570138888892</v>
      </c>
      <c r="K820" s="19">
        <v>45059.60833333333</v>
      </c>
      <c r="L820" s="19">
        <v>45060.269444444442</v>
      </c>
      <c r="M820">
        <v>0</v>
      </c>
      <c r="N820" t="s">
        <v>165</v>
      </c>
      <c r="O820" t="s">
        <v>8069</v>
      </c>
      <c r="P820" t="s">
        <v>843</v>
      </c>
      <c r="Q820">
        <v>818</v>
      </c>
      <c r="R820" t="s">
        <v>32579</v>
      </c>
      <c r="S820">
        <v>7.2166666666666668</v>
      </c>
      <c r="T820">
        <v>80.133333333333326</v>
      </c>
      <c r="U820" t="s">
        <v>32580</v>
      </c>
      <c r="V820">
        <v>0</v>
      </c>
      <c r="W820">
        <v>7.2166666666666668</v>
      </c>
    </row>
    <row r="821" spans="1:23" x14ac:dyDescent="0.3">
      <c r="A821">
        <v>820</v>
      </c>
      <c r="B821" t="s">
        <v>8070</v>
      </c>
      <c r="C821">
        <v>8</v>
      </c>
      <c r="D821" t="s">
        <v>8071</v>
      </c>
      <c r="E821">
        <v>4</v>
      </c>
      <c r="F821">
        <v>2</v>
      </c>
      <c r="G821" t="s">
        <v>116</v>
      </c>
      <c r="H821">
        <v>50</v>
      </c>
      <c r="I821" s="19">
        <v>45502.739583333336</v>
      </c>
      <c r="J821" s="19">
        <v>45503.081944444442</v>
      </c>
      <c r="K821" s="19">
        <v>45503.536805555559</v>
      </c>
      <c r="L821" s="19">
        <v>45503.739583333336</v>
      </c>
      <c r="M821">
        <v>0</v>
      </c>
      <c r="N821" t="s">
        <v>307</v>
      </c>
      <c r="O821" t="s">
        <v>901</v>
      </c>
      <c r="P821" t="s">
        <v>1266</v>
      </c>
      <c r="Q821">
        <v>819</v>
      </c>
      <c r="R821" t="s">
        <v>32579</v>
      </c>
      <c r="S821">
        <v>8.2166666666666668</v>
      </c>
      <c r="T821">
        <v>19.133333333333333</v>
      </c>
      <c r="U821" t="s">
        <v>32580</v>
      </c>
      <c r="V821">
        <v>0</v>
      </c>
      <c r="W821">
        <v>8.2166666666666668</v>
      </c>
    </row>
    <row r="822" spans="1:23" x14ac:dyDescent="0.3">
      <c r="A822">
        <v>821</v>
      </c>
      <c r="B822" t="s">
        <v>8077</v>
      </c>
      <c r="C822">
        <v>19</v>
      </c>
      <c r="D822" t="s">
        <v>8078</v>
      </c>
      <c r="E822">
        <v>1</v>
      </c>
      <c r="F822">
        <v>3</v>
      </c>
      <c r="G822" t="s">
        <v>388</v>
      </c>
      <c r="H822">
        <v>119</v>
      </c>
      <c r="I822" s="19">
        <v>45301.917361111111</v>
      </c>
      <c r="J822" s="19">
        <v>45302.243750000001</v>
      </c>
      <c r="K822" s="19"/>
      <c r="L822" s="19">
        <v>45303.917361111111</v>
      </c>
      <c r="M822">
        <v>0</v>
      </c>
      <c r="N822" t="s">
        <v>128</v>
      </c>
      <c r="O822" t="s">
        <v>8083</v>
      </c>
      <c r="Q822">
        <v>820</v>
      </c>
      <c r="R822" t="s">
        <v>32582</v>
      </c>
      <c r="S822">
        <v>7.833333333333333</v>
      </c>
      <c r="U822" t="s">
        <v>32580</v>
      </c>
      <c r="V822">
        <v>0</v>
      </c>
      <c r="W822">
        <v>7.833333333333333</v>
      </c>
    </row>
    <row r="823" spans="1:23" x14ac:dyDescent="0.3">
      <c r="A823">
        <v>822</v>
      </c>
      <c r="B823" t="s">
        <v>8084</v>
      </c>
      <c r="C823">
        <v>76</v>
      </c>
      <c r="D823" t="s">
        <v>8086</v>
      </c>
      <c r="E823">
        <v>1</v>
      </c>
      <c r="F823">
        <v>3</v>
      </c>
      <c r="G823" t="s">
        <v>192</v>
      </c>
      <c r="H823">
        <v>90</v>
      </c>
      <c r="I823" s="19">
        <v>45084.331250000003</v>
      </c>
      <c r="J823" s="19">
        <v>45084.606944444444</v>
      </c>
      <c r="K823" s="19">
        <v>45086.581944444442</v>
      </c>
      <c r="L823" s="19">
        <v>45087.331250000003</v>
      </c>
      <c r="M823">
        <v>0</v>
      </c>
      <c r="N823" t="s">
        <v>165</v>
      </c>
      <c r="O823" t="s">
        <v>8092</v>
      </c>
      <c r="P823" t="s">
        <v>225</v>
      </c>
      <c r="Q823">
        <v>821</v>
      </c>
      <c r="R823" t="s">
        <v>32579</v>
      </c>
      <c r="S823">
        <v>6.6166666666666663</v>
      </c>
      <c r="T823">
        <v>54.016666666666666</v>
      </c>
      <c r="U823" t="s">
        <v>32580</v>
      </c>
      <c r="V823">
        <v>0</v>
      </c>
      <c r="W823">
        <v>6.6166666666666663</v>
      </c>
    </row>
    <row r="824" spans="1:23" x14ac:dyDescent="0.3">
      <c r="A824">
        <v>823</v>
      </c>
      <c r="B824" t="s">
        <v>8093</v>
      </c>
      <c r="C824">
        <v>35</v>
      </c>
      <c r="D824" t="s">
        <v>8094</v>
      </c>
      <c r="E824">
        <v>2</v>
      </c>
      <c r="F824">
        <v>3</v>
      </c>
      <c r="G824" t="s">
        <v>116</v>
      </c>
      <c r="H824">
        <v>41</v>
      </c>
      <c r="I824" s="19">
        <v>45251.981249999997</v>
      </c>
      <c r="J824" s="19">
        <v>45252.206250000003</v>
      </c>
      <c r="K824" s="19">
        <v>45254.724999999999</v>
      </c>
      <c r="L824" s="19">
        <v>45254.981249999997</v>
      </c>
      <c r="M824">
        <v>0</v>
      </c>
      <c r="N824" t="s">
        <v>307</v>
      </c>
      <c r="O824" t="s">
        <v>8101</v>
      </c>
      <c r="P824" t="s">
        <v>398</v>
      </c>
      <c r="Q824">
        <v>822</v>
      </c>
      <c r="R824" t="s">
        <v>32579</v>
      </c>
      <c r="S824">
        <v>5.3999999999999995</v>
      </c>
      <c r="T824">
        <v>65.849999999999994</v>
      </c>
      <c r="U824" t="s">
        <v>32580</v>
      </c>
      <c r="V824">
        <v>0</v>
      </c>
      <c r="W824">
        <v>5.3999999999999995</v>
      </c>
    </row>
    <row r="825" spans="1:23" x14ac:dyDescent="0.3">
      <c r="A825">
        <v>824</v>
      </c>
      <c r="B825" t="s">
        <v>8102</v>
      </c>
      <c r="C825">
        <v>17</v>
      </c>
      <c r="D825" t="s">
        <v>8105</v>
      </c>
      <c r="E825">
        <v>2</v>
      </c>
      <c r="F825">
        <v>2</v>
      </c>
      <c r="G825" t="s">
        <v>192</v>
      </c>
      <c r="H825">
        <v>46</v>
      </c>
      <c r="I825" s="19">
        <v>45084.638194444444</v>
      </c>
      <c r="J825" s="19">
        <v>45084.692361111112</v>
      </c>
      <c r="K825" s="19">
        <v>45085.258333333331</v>
      </c>
      <c r="L825" s="19">
        <v>45085.638194444444</v>
      </c>
      <c r="M825">
        <v>0</v>
      </c>
      <c r="N825" t="s">
        <v>307</v>
      </c>
      <c r="O825" t="s">
        <v>8111</v>
      </c>
      <c r="P825" t="s">
        <v>8112</v>
      </c>
      <c r="Q825">
        <v>823</v>
      </c>
      <c r="R825" t="s">
        <v>32579</v>
      </c>
      <c r="S825">
        <v>1.3</v>
      </c>
      <c r="T825">
        <v>14.883333333333333</v>
      </c>
      <c r="U825" t="s">
        <v>32580</v>
      </c>
      <c r="V825">
        <v>0</v>
      </c>
      <c r="W825">
        <v>1.3</v>
      </c>
    </row>
    <row r="826" spans="1:23" x14ac:dyDescent="0.3">
      <c r="A826">
        <v>825</v>
      </c>
      <c r="B826" t="s">
        <v>8113</v>
      </c>
      <c r="C826">
        <v>54</v>
      </c>
      <c r="D826" t="s">
        <v>8115</v>
      </c>
      <c r="E826">
        <v>1</v>
      </c>
      <c r="F826">
        <v>3</v>
      </c>
      <c r="G826" t="s">
        <v>116</v>
      </c>
      <c r="H826">
        <v>32</v>
      </c>
      <c r="I826" s="19">
        <v>45323.286805555559</v>
      </c>
      <c r="J826" s="19">
        <v>45323.313888888886</v>
      </c>
      <c r="K826" s="19">
        <v>45324.21597222222</v>
      </c>
      <c r="L826" s="19">
        <v>45324.286805555559</v>
      </c>
      <c r="M826">
        <v>0</v>
      </c>
      <c r="N826" t="s">
        <v>307</v>
      </c>
      <c r="O826" t="s">
        <v>8121</v>
      </c>
      <c r="P826" t="s">
        <v>225</v>
      </c>
      <c r="Q826">
        <v>824</v>
      </c>
      <c r="R826" t="s">
        <v>32579</v>
      </c>
      <c r="S826">
        <v>0.65</v>
      </c>
      <c r="T826">
        <v>22.3</v>
      </c>
      <c r="U826" t="s">
        <v>32580</v>
      </c>
      <c r="V826">
        <v>0</v>
      </c>
      <c r="W826">
        <v>0.65</v>
      </c>
    </row>
    <row r="827" spans="1:23" x14ac:dyDescent="0.3">
      <c r="A827">
        <v>826</v>
      </c>
      <c r="B827" t="s">
        <v>8122</v>
      </c>
      <c r="C827">
        <v>31</v>
      </c>
      <c r="D827" t="s">
        <v>8123</v>
      </c>
      <c r="E827">
        <v>1</v>
      </c>
      <c r="F827">
        <v>3</v>
      </c>
      <c r="G827" t="s">
        <v>116</v>
      </c>
      <c r="H827">
        <v>32</v>
      </c>
      <c r="I827" s="19">
        <v>44940.184027777781</v>
      </c>
      <c r="J827" s="19">
        <v>44940.470833333333</v>
      </c>
      <c r="K827" s="19">
        <v>44941.277777777781</v>
      </c>
      <c r="L827" s="19">
        <v>44943.184027777781</v>
      </c>
      <c r="M827">
        <v>0</v>
      </c>
      <c r="N827" t="s">
        <v>307</v>
      </c>
      <c r="O827" t="s">
        <v>8128</v>
      </c>
      <c r="P827" t="s">
        <v>293</v>
      </c>
      <c r="Q827">
        <v>825</v>
      </c>
      <c r="R827" t="s">
        <v>32579</v>
      </c>
      <c r="S827">
        <v>6.8833333333333329</v>
      </c>
      <c r="T827">
        <v>26.25</v>
      </c>
      <c r="U827" t="s">
        <v>32580</v>
      </c>
      <c r="V827">
        <v>0</v>
      </c>
      <c r="W827">
        <v>6.8833333333333329</v>
      </c>
    </row>
    <row r="828" spans="1:23" x14ac:dyDescent="0.3">
      <c r="A828">
        <v>827</v>
      </c>
      <c r="B828" t="s">
        <v>8130</v>
      </c>
      <c r="C828">
        <v>1</v>
      </c>
      <c r="D828" t="s">
        <v>8131</v>
      </c>
      <c r="E828">
        <v>2</v>
      </c>
      <c r="F828">
        <v>3</v>
      </c>
      <c r="G828" t="s">
        <v>116</v>
      </c>
      <c r="H828">
        <v>25</v>
      </c>
      <c r="I828" s="19">
        <v>45197.167361111111</v>
      </c>
      <c r="J828" s="19">
        <v>45197.27847222222</v>
      </c>
      <c r="K828" s="19">
        <v>45198.106944444444</v>
      </c>
      <c r="L828" s="19">
        <v>45199.167361111111</v>
      </c>
      <c r="M828">
        <v>0</v>
      </c>
      <c r="N828" t="s">
        <v>128</v>
      </c>
      <c r="O828" t="s">
        <v>8137</v>
      </c>
      <c r="P828" t="s">
        <v>584</v>
      </c>
      <c r="Q828">
        <v>826</v>
      </c>
      <c r="R828" t="s">
        <v>32579</v>
      </c>
      <c r="S828">
        <v>2.6666666666666665</v>
      </c>
      <c r="T828">
        <v>22.55</v>
      </c>
      <c r="U828" t="s">
        <v>32580</v>
      </c>
      <c r="V828">
        <v>0</v>
      </c>
      <c r="W828">
        <v>2.6666666666666665</v>
      </c>
    </row>
    <row r="829" spans="1:23" x14ac:dyDescent="0.3">
      <c r="A829">
        <v>828</v>
      </c>
      <c r="B829" t="s">
        <v>8138</v>
      </c>
      <c r="C829">
        <v>79</v>
      </c>
      <c r="D829" t="s">
        <v>8139</v>
      </c>
      <c r="E829">
        <v>3</v>
      </c>
      <c r="F829">
        <v>3</v>
      </c>
      <c r="G829" t="s">
        <v>192</v>
      </c>
      <c r="H829">
        <v>113</v>
      </c>
      <c r="I829" s="19">
        <v>45113.463888888888</v>
      </c>
      <c r="J829" s="19">
        <v>45113.711805555555</v>
      </c>
      <c r="K829" s="19">
        <v>45115.10833333333</v>
      </c>
      <c r="L829" s="19">
        <v>45115.463888888888</v>
      </c>
      <c r="M829">
        <v>0</v>
      </c>
      <c r="N829" t="s">
        <v>307</v>
      </c>
      <c r="O829" t="s">
        <v>8146</v>
      </c>
      <c r="P829" t="s">
        <v>274</v>
      </c>
      <c r="Q829">
        <v>827</v>
      </c>
      <c r="R829" t="s">
        <v>32579</v>
      </c>
      <c r="S829">
        <v>5.95</v>
      </c>
      <c r="T829">
        <v>39.466666666666669</v>
      </c>
      <c r="U829" t="s">
        <v>32580</v>
      </c>
      <c r="V829">
        <v>0</v>
      </c>
      <c r="W829">
        <v>5.95</v>
      </c>
    </row>
    <row r="830" spans="1:23" x14ac:dyDescent="0.3">
      <c r="A830">
        <v>829</v>
      </c>
      <c r="B830" t="s">
        <v>8147</v>
      </c>
      <c r="C830">
        <v>41</v>
      </c>
      <c r="D830" t="s">
        <v>8148</v>
      </c>
      <c r="E830">
        <v>3</v>
      </c>
      <c r="F830">
        <v>2</v>
      </c>
      <c r="G830" t="s">
        <v>192</v>
      </c>
      <c r="H830">
        <v>57</v>
      </c>
      <c r="I830" s="19">
        <v>45665.059027777781</v>
      </c>
      <c r="J830" s="19">
        <v>45665.084027777775</v>
      </c>
      <c r="K830" s="19">
        <v>45665.496527777781</v>
      </c>
      <c r="L830" s="19">
        <v>45665.559027777781</v>
      </c>
      <c r="M830">
        <v>0</v>
      </c>
      <c r="N830" t="s">
        <v>307</v>
      </c>
      <c r="O830" t="s">
        <v>8154</v>
      </c>
      <c r="P830" t="s">
        <v>274</v>
      </c>
      <c r="Q830">
        <v>828</v>
      </c>
      <c r="R830" t="s">
        <v>32579</v>
      </c>
      <c r="S830">
        <v>0.6</v>
      </c>
      <c r="T830">
        <v>10.5</v>
      </c>
      <c r="U830" t="s">
        <v>32580</v>
      </c>
      <c r="V830">
        <v>0</v>
      </c>
      <c r="W830">
        <v>0.6</v>
      </c>
    </row>
    <row r="831" spans="1:23" x14ac:dyDescent="0.3">
      <c r="A831">
        <v>830</v>
      </c>
      <c r="B831" t="s">
        <v>8155</v>
      </c>
      <c r="C831">
        <v>10</v>
      </c>
      <c r="D831" t="s">
        <v>8157</v>
      </c>
      <c r="E831">
        <v>5</v>
      </c>
      <c r="F831">
        <v>4</v>
      </c>
      <c r="G831" t="s">
        <v>116</v>
      </c>
      <c r="H831">
        <v>118</v>
      </c>
      <c r="I831" s="19">
        <v>45192.018055555556</v>
      </c>
      <c r="J831" s="19">
        <v>45192.262499999997</v>
      </c>
      <c r="K831" s="19">
        <v>45193.790972222225</v>
      </c>
      <c r="L831" s="19">
        <v>45195.018055555556</v>
      </c>
      <c r="M831">
        <v>0</v>
      </c>
      <c r="N831" t="s">
        <v>165</v>
      </c>
      <c r="O831" t="s">
        <v>8162</v>
      </c>
      <c r="P831" t="s">
        <v>2960</v>
      </c>
      <c r="Q831">
        <v>829</v>
      </c>
      <c r="R831" t="s">
        <v>32579</v>
      </c>
      <c r="S831">
        <v>5.8666666666666663</v>
      </c>
      <c r="T831">
        <v>42.55</v>
      </c>
      <c r="U831" t="s">
        <v>32580</v>
      </c>
      <c r="V831">
        <v>0</v>
      </c>
      <c r="W831">
        <v>5.8666666666666663</v>
      </c>
    </row>
    <row r="832" spans="1:23" x14ac:dyDescent="0.3">
      <c r="A832">
        <v>831</v>
      </c>
      <c r="B832" t="s">
        <v>8164</v>
      </c>
      <c r="C832">
        <v>79</v>
      </c>
      <c r="D832" t="s">
        <v>8165</v>
      </c>
      <c r="E832">
        <v>2</v>
      </c>
      <c r="F832">
        <v>3</v>
      </c>
      <c r="G832" t="s">
        <v>116</v>
      </c>
      <c r="H832">
        <v>15</v>
      </c>
      <c r="I832" s="19">
        <v>45044.281944444447</v>
      </c>
      <c r="J832" s="19">
        <v>45044.427083333336</v>
      </c>
      <c r="K832" s="19">
        <v>45046.8</v>
      </c>
      <c r="L832" s="19">
        <v>45046.281944444447</v>
      </c>
      <c r="M832">
        <v>1</v>
      </c>
      <c r="N832" t="s">
        <v>128</v>
      </c>
      <c r="O832" t="s">
        <v>8171</v>
      </c>
      <c r="P832" t="s">
        <v>398</v>
      </c>
      <c r="Q832">
        <v>830</v>
      </c>
      <c r="R832" t="s">
        <v>32579</v>
      </c>
      <c r="S832">
        <v>3.4833333333333334</v>
      </c>
      <c r="T832">
        <v>60.43333333333333</v>
      </c>
      <c r="U832" t="s">
        <v>32581</v>
      </c>
      <c r="V832">
        <v>1</v>
      </c>
      <c r="W832">
        <v>3.4833333333333334</v>
      </c>
    </row>
    <row r="833" spans="1:23" x14ac:dyDescent="0.3">
      <c r="A833">
        <v>832</v>
      </c>
      <c r="B833" t="s">
        <v>8172</v>
      </c>
      <c r="C833">
        <v>22</v>
      </c>
      <c r="D833" t="s">
        <v>8174</v>
      </c>
      <c r="E833">
        <v>5</v>
      </c>
      <c r="F833">
        <v>4</v>
      </c>
      <c r="G833" t="s">
        <v>116</v>
      </c>
      <c r="H833">
        <v>40</v>
      </c>
      <c r="I833" s="19">
        <v>45215.531944444447</v>
      </c>
      <c r="J833" s="19">
        <v>45215.883333333331</v>
      </c>
      <c r="K833" s="19">
        <v>45216.982638888891</v>
      </c>
      <c r="L833" s="19">
        <v>45219.531944444447</v>
      </c>
      <c r="M833">
        <v>0</v>
      </c>
      <c r="N833" t="s">
        <v>307</v>
      </c>
      <c r="O833" t="s">
        <v>8180</v>
      </c>
      <c r="P833" t="s">
        <v>843</v>
      </c>
      <c r="Q833">
        <v>831</v>
      </c>
      <c r="R833" t="s">
        <v>32579</v>
      </c>
      <c r="S833">
        <v>8.4333333333333336</v>
      </c>
      <c r="T833">
        <v>34.816666666666663</v>
      </c>
      <c r="U833" t="s">
        <v>32580</v>
      </c>
      <c r="V833">
        <v>0</v>
      </c>
      <c r="W833">
        <v>8.4333333333333336</v>
      </c>
    </row>
    <row r="834" spans="1:23" x14ac:dyDescent="0.3">
      <c r="A834">
        <v>833</v>
      </c>
      <c r="B834" t="s">
        <v>8181</v>
      </c>
      <c r="C834">
        <v>25</v>
      </c>
      <c r="D834" t="s">
        <v>8182</v>
      </c>
      <c r="E834">
        <v>1</v>
      </c>
      <c r="F834">
        <v>3</v>
      </c>
      <c r="G834" t="s">
        <v>192</v>
      </c>
      <c r="H834">
        <v>15</v>
      </c>
      <c r="I834" s="19">
        <v>45014.466666666667</v>
      </c>
      <c r="J834" s="19">
        <v>45014.53125</v>
      </c>
      <c r="K834" s="19">
        <v>45015.272222222222</v>
      </c>
      <c r="L834" s="19">
        <v>45015.466666666667</v>
      </c>
      <c r="M834">
        <v>0</v>
      </c>
      <c r="N834" t="s">
        <v>165</v>
      </c>
      <c r="O834" t="s">
        <v>8189</v>
      </c>
      <c r="P834" t="s">
        <v>446</v>
      </c>
      <c r="Q834">
        <v>832</v>
      </c>
      <c r="R834" t="s">
        <v>32579</v>
      </c>
      <c r="S834">
        <v>1.55</v>
      </c>
      <c r="T834">
        <v>19.333333333333332</v>
      </c>
      <c r="U834" t="s">
        <v>32580</v>
      </c>
      <c r="V834">
        <v>0</v>
      </c>
      <c r="W834">
        <v>1.55</v>
      </c>
    </row>
    <row r="835" spans="1:23" x14ac:dyDescent="0.3">
      <c r="A835">
        <v>834</v>
      </c>
      <c r="B835" t="s">
        <v>8190</v>
      </c>
      <c r="C835">
        <v>35</v>
      </c>
      <c r="D835" t="s">
        <v>8191</v>
      </c>
      <c r="E835">
        <v>1</v>
      </c>
      <c r="F835">
        <v>2</v>
      </c>
      <c r="G835" t="s">
        <v>116</v>
      </c>
      <c r="H835">
        <v>43</v>
      </c>
      <c r="I835" s="19">
        <v>45139.473611111112</v>
      </c>
      <c r="J835" s="19">
        <v>45139.603472222225</v>
      </c>
      <c r="K835" s="19">
        <v>45140.064583333333</v>
      </c>
      <c r="L835" s="19">
        <v>45140.473611111112</v>
      </c>
      <c r="M835">
        <v>0</v>
      </c>
      <c r="N835" t="s">
        <v>222</v>
      </c>
      <c r="O835" t="s">
        <v>8197</v>
      </c>
      <c r="P835" t="s">
        <v>293</v>
      </c>
      <c r="Q835">
        <v>833</v>
      </c>
      <c r="R835" t="s">
        <v>32579</v>
      </c>
      <c r="S835">
        <v>3.1166666666666667</v>
      </c>
      <c r="T835">
        <v>14.183333333333334</v>
      </c>
      <c r="U835" t="s">
        <v>32580</v>
      </c>
      <c r="V835">
        <v>0</v>
      </c>
      <c r="W835">
        <v>3.1166666666666667</v>
      </c>
    </row>
    <row r="836" spans="1:23" x14ac:dyDescent="0.3">
      <c r="A836">
        <v>835</v>
      </c>
      <c r="B836" t="s">
        <v>8199</v>
      </c>
      <c r="C836">
        <v>27</v>
      </c>
      <c r="D836" t="s">
        <v>8200</v>
      </c>
      <c r="E836">
        <v>3</v>
      </c>
      <c r="F836">
        <v>3</v>
      </c>
      <c r="G836" t="s">
        <v>192</v>
      </c>
      <c r="H836">
        <v>2</v>
      </c>
      <c r="I836" s="19">
        <v>45113.669444444444</v>
      </c>
      <c r="J836" s="19">
        <v>45113.859027777777</v>
      </c>
      <c r="K836" s="19">
        <v>45114.225694444445</v>
      </c>
      <c r="L836" s="19">
        <v>45114.669444444444</v>
      </c>
      <c r="M836">
        <v>0</v>
      </c>
      <c r="N836" t="s">
        <v>165</v>
      </c>
      <c r="O836" t="s">
        <v>8206</v>
      </c>
      <c r="P836" t="s">
        <v>962</v>
      </c>
      <c r="Q836">
        <v>834</v>
      </c>
      <c r="R836" t="s">
        <v>32579</v>
      </c>
      <c r="S836">
        <v>4.55</v>
      </c>
      <c r="T836">
        <v>13.35</v>
      </c>
      <c r="U836" t="s">
        <v>32580</v>
      </c>
      <c r="V836">
        <v>0</v>
      </c>
      <c r="W836">
        <v>4.55</v>
      </c>
    </row>
    <row r="837" spans="1:23" x14ac:dyDescent="0.3">
      <c r="A837">
        <v>836</v>
      </c>
      <c r="B837" t="s">
        <v>8207</v>
      </c>
      <c r="C837">
        <v>43</v>
      </c>
      <c r="D837" t="s">
        <v>8209</v>
      </c>
      <c r="E837">
        <v>4</v>
      </c>
      <c r="F837">
        <v>3</v>
      </c>
      <c r="G837" t="s">
        <v>192</v>
      </c>
      <c r="H837">
        <v>32</v>
      </c>
      <c r="I837" s="19">
        <v>45131.990972222222</v>
      </c>
      <c r="J837" s="19">
        <v>45132.055555555555</v>
      </c>
      <c r="K837" s="19">
        <v>45133.739583333336</v>
      </c>
      <c r="L837" s="19">
        <v>45133.990972222222</v>
      </c>
      <c r="M837">
        <v>0</v>
      </c>
      <c r="N837" t="s">
        <v>128</v>
      </c>
      <c r="O837" t="s">
        <v>6445</v>
      </c>
      <c r="P837" t="s">
        <v>1512</v>
      </c>
      <c r="Q837">
        <v>835</v>
      </c>
      <c r="R837" t="s">
        <v>32579</v>
      </c>
      <c r="S837">
        <v>1.55</v>
      </c>
      <c r="T837">
        <v>41.966666666666661</v>
      </c>
      <c r="U837" t="s">
        <v>32580</v>
      </c>
      <c r="V837">
        <v>0</v>
      </c>
      <c r="W837">
        <v>1.55</v>
      </c>
    </row>
    <row r="838" spans="1:23" x14ac:dyDescent="0.3">
      <c r="A838">
        <v>837</v>
      </c>
      <c r="B838" t="s">
        <v>8215</v>
      </c>
      <c r="C838">
        <v>51</v>
      </c>
      <c r="D838" t="s">
        <v>8217</v>
      </c>
      <c r="E838">
        <v>1</v>
      </c>
      <c r="F838">
        <v>2</v>
      </c>
      <c r="G838" t="s">
        <v>192</v>
      </c>
      <c r="H838">
        <v>12</v>
      </c>
      <c r="I838" s="19">
        <v>45417.92083333333</v>
      </c>
      <c r="J838" s="19">
        <v>45418.036111111112</v>
      </c>
      <c r="K838" s="19">
        <v>45418.409722222219</v>
      </c>
      <c r="L838" s="19">
        <v>45418.92083333333</v>
      </c>
      <c r="M838">
        <v>0</v>
      </c>
      <c r="N838" t="s">
        <v>307</v>
      </c>
      <c r="O838" t="s">
        <v>8223</v>
      </c>
      <c r="P838" t="s">
        <v>751</v>
      </c>
      <c r="Q838">
        <v>836</v>
      </c>
      <c r="R838" t="s">
        <v>32579</v>
      </c>
      <c r="S838">
        <v>2.7666666666666666</v>
      </c>
      <c r="T838">
        <v>11.733333333333333</v>
      </c>
      <c r="U838" t="s">
        <v>32580</v>
      </c>
      <c r="V838">
        <v>0</v>
      </c>
      <c r="W838">
        <v>2.7666666666666666</v>
      </c>
    </row>
    <row r="839" spans="1:23" x14ac:dyDescent="0.3">
      <c r="A839">
        <v>838</v>
      </c>
      <c r="B839" t="s">
        <v>8224</v>
      </c>
      <c r="C839">
        <v>46</v>
      </c>
      <c r="D839" t="s">
        <v>8225</v>
      </c>
      <c r="E839">
        <v>1</v>
      </c>
      <c r="F839">
        <v>3</v>
      </c>
      <c r="G839" t="s">
        <v>116</v>
      </c>
      <c r="H839">
        <v>16</v>
      </c>
      <c r="I839" s="19">
        <v>45068.570138888892</v>
      </c>
      <c r="J839" s="19">
        <v>45068.695833333331</v>
      </c>
      <c r="K839" s="19">
        <v>45069.93472222222</v>
      </c>
      <c r="L839" s="19">
        <v>45070.570138888892</v>
      </c>
      <c r="M839">
        <v>0</v>
      </c>
      <c r="N839" t="s">
        <v>165</v>
      </c>
      <c r="O839" t="s">
        <v>8231</v>
      </c>
      <c r="P839" t="s">
        <v>446</v>
      </c>
      <c r="Q839">
        <v>837</v>
      </c>
      <c r="R839" t="s">
        <v>32579</v>
      </c>
      <c r="S839">
        <v>3.0166666666666666</v>
      </c>
      <c r="T839">
        <v>32.75</v>
      </c>
      <c r="U839" t="s">
        <v>32580</v>
      </c>
      <c r="V839">
        <v>0</v>
      </c>
      <c r="W839">
        <v>3.0166666666666666</v>
      </c>
    </row>
    <row r="840" spans="1:23" x14ac:dyDescent="0.3">
      <c r="A840">
        <v>839</v>
      </c>
      <c r="B840" t="s">
        <v>8232</v>
      </c>
      <c r="C840">
        <v>39</v>
      </c>
      <c r="D840" t="s">
        <v>8233</v>
      </c>
      <c r="E840">
        <v>5</v>
      </c>
      <c r="F840">
        <v>3</v>
      </c>
      <c r="G840" t="s">
        <v>116</v>
      </c>
      <c r="H840">
        <v>70</v>
      </c>
      <c r="I840" s="19">
        <v>45411.948611111111</v>
      </c>
      <c r="J840" s="19">
        <v>45412.01458333333</v>
      </c>
      <c r="K840" s="19">
        <v>45412.304166666669</v>
      </c>
      <c r="L840" s="19">
        <v>45412.948611111111</v>
      </c>
      <c r="M840">
        <v>0</v>
      </c>
      <c r="N840" t="s">
        <v>307</v>
      </c>
      <c r="O840" t="s">
        <v>8239</v>
      </c>
      <c r="P840" t="s">
        <v>843</v>
      </c>
      <c r="Q840">
        <v>838</v>
      </c>
      <c r="R840" t="s">
        <v>32579</v>
      </c>
      <c r="S840">
        <v>1.5833333333333333</v>
      </c>
      <c r="T840">
        <v>8.5333333333333332</v>
      </c>
      <c r="U840" t="s">
        <v>32580</v>
      </c>
      <c r="V840">
        <v>0</v>
      </c>
      <c r="W840">
        <v>1.5833333333333333</v>
      </c>
    </row>
    <row r="841" spans="1:23" x14ac:dyDescent="0.3">
      <c r="A841">
        <v>840</v>
      </c>
      <c r="B841" t="s">
        <v>8240</v>
      </c>
      <c r="C841">
        <v>75</v>
      </c>
      <c r="D841" t="s">
        <v>8241</v>
      </c>
      <c r="E841">
        <v>2</v>
      </c>
      <c r="F841">
        <v>3</v>
      </c>
      <c r="G841" t="s">
        <v>116</v>
      </c>
      <c r="H841">
        <v>49</v>
      </c>
      <c r="I841" s="19">
        <v>45240.507638888892</v>
      </c>
      <c r="J841" s="19">
        <v>45240.577777777777</v>
      </c>
      <c r="K841" s="19">
        <v>45241.397916666669</v>
      </c>
      <c r="L841" s="19">
        <v>45242.507638888892</v>
      </c>
      <c r="M841">
        <v>0</v>
      </c>
      <c r="N841" t="s">
        <v>128</v>
      </c>
      <c r="O841" t="s">
        <v>8247</v>
      </c>
      <c r="P841" t="s">
        <v>328</v>
      </c>
      <c r="Q841">
        <v>839</v>
      </c>
      <c r="R841" t="s">
        <v>32579</v>
      </c>
      <c r="S841">
        <v>1.6833333333333333</v>
      </c>
      <c r="T841">
        <v>21.366666666666667</v>
      </c>
      <c r="U841" t="s">
        <v>32580</v>
      </c>
      <c r="V841">
        <v>0</v>
      </c>
      <c r="W841">
        <v>1.6833333333333333</v>
      </c>
    </row>
    <row r="842" spans="1:23" x14ac:dyDescent="0.3">
      <c r="A842">
        <v>841</v>
      </c>
      <c r="B842" t="s">
        <v>8249</v>
      </c>
      <c r="C842">
        <v>2</v>
      </c>
      <c r="D842" t="s">
        <v>8250</v>
      </c>
      <c r="E842">
        <v>1</v>
      </c>
      <c r="F842">
        <v>2</v>
      </c>
      <c r="G842" t="s">
        <v>192</v>
      </c>
      <c r="H842">
        <v>9</v>
      </c>
      <c r="I842" s="19">
        <v>45188.579861111109</v>
      </c>
      <c r="J842" s="19">
        <v>45188.609722222223</v>
      </c>
      <c r="K842" s="19">
        <v>45188.861805555556</v>
      </c>
      <c r="L842" s="19">
        <v>45188.913194444445</v>
      </c>
      <c r="M842">
        <v>0</v>
      </c>
      <c r="N842" t="s">
        <v>222</v>
      </c>
      <c r="O842" t="s">
        <v>8255</v>
      </c>
      <c r="P842" t="s">
        <v>446</v>
      </c>
      <c r="Q842">
        <v>840</v>
      </c>
      <c r="R842" t="s">
        <v>32579</v>
      </c>
      <c r="S842">
        <v>0.71666666666666667</v>
      </c>
      <c r="T842">
        <v>6.7666666666666666</v>
      </c>
      <c r="U842" t="s">
        <v>32580</v>
      </c>
      <c r="V842">
        <v>0</v>
      </c>
      <c r="W842">
        <v>0.71666666666666667</v>
      </c>
    </row>
    <row r="843" spans="1:23" x14ac:dyDescent="0.3">
      <c r="A843">
        <v>842</v>
      </c>
      <c r="B843" t="s">
        <v>8257</v>
      </c>
      <c r="C843">
        <v>64</v>
      </c>
      <c r="D843" t="s">
        <v>8258</v>
      </c>
      <c r="E843">
        <v>3</v>
      </c>
      <c r="F843">
        <v>4</v>
      </c>
      <c r="G843" t="s">
        <v>152</v>
      </c>
      <c r="H843">
        <v>79</v>
      </c>
      <c r="I843" s="19">
        <v>45299.029861111114</v>
      </c>
      <c r="J843" s="19"/>
      <c r="K843" s="19"/>
      <c r="L843" s="19">
        <v>45303.029861111114</v>
      </c>
      <c r="M843">
        <v>0</v>
      </c>
      <c r="N843" t="s">
        <v>307</v>
      </c>
      <c r="O843" t="s">
        <v>8263</v>
      </c>
      <c r="Q843">
        <v>841</v>
      </c>
      <c r="R843" t="s">
        <v>32582</v>
      </c>
      <c r="U843" t="s">
        <v>32580</v>
      </c>
      <c r="V843">
        <v>0</v>
      </c>
    </row>
    <row r="844" spans="1:23" x14ac:dyDescent="0.3">
      <c r="A844">
        <v>843</v>
      </c>
      <c r="B844" t="s">
        <v>8264</v>
      </c>
      <c r="C844">
        <v>34</v>
      </c>
      <c r="D844" t="s">
        <v>8265</v>
      </c>
      <c r="E844">
        <v>3</v>
      </c>
      <c r="F844">
        <v>3</v>
      </c>
      <c r="G844" t="s">
        <v>116</v>
      </c>
      <c r="H844">
        <v>91</v>
      </c>
      <c r="I844" s="19">
        <v>45143.05</v>
      </c>
      <c r="J844" s="19">
        <v>45143.26666666667</v>
      </c>
      <c r="K844" s="19">
        <v>45145.411805555559</v>
      </c>
      <c r="L844" s="19">
        <v>45146.05</v>
      </c>
      <c r="M844">
        <v>0</v>
      </c>
      <c r="N844" t="s">
        <v>128</v>
      </c>
      <c r="O844" t="s">
        <v>8272</v>
      </c>
      <c r="P844" t="s">
        <v>246</v>
      </c>
      <c r="Q844">
        <v>842</v>
      </c>
      <c r="R844" t="s">
        <v>32579</v>
      </c>
      <c r="S844">
        <v>5.2</v>
      </c>
      <c r="T844">
        <v>56.68333333333333</v>
      </c>
      <c r="U844" t="s">
        <v>32580</v>
      </c>
      <c r="V844">
        <v>0</v>
      </c>
      <c r="W844">
        <v>5.2</v>
      </c>
    </row>
    <row r="845" spans="1:23" x14ac:dyDescent="0.3">
      <c r="A845">
        <v>844</v>
      </c>
      <c r="B845" t="s">
        <v>8273</v>
      </c>
      <c r="C845">
        <v>35</v>
      </c>
      <c r="D845" t="s">
        <v>8274</v>
      </c>
      <c r="E845">
        <v>2</v>
      </c>
      <c r="F845">
        <v>2</v>
      </c>
      <c r="G845" t="s">
        <v>116</v>
      </c>
      <c r="H845">
        <v>15</v>
      </c>
      <c r="I845" s="19">
        <v>44990.45</v>
      </c>
      <c r="J845" s="19">
        <v>44990.793749999997</v>
      </c>
      <c r="K845" s="19">
        <v>44990.888194444444</v>
      </c>
      <c r="L845" s="19">
        <v>44991.45</v>
      </c>
      <c r="M845">
        <v>0</v>
      </c>
      <c r="N845" t="s">
        <v>307</v>
      </c>
      <c r="O845" t="s">
        <v>8280</v>
      </c>
      <c r="P845" t="s">
        <v>328</v>
      </c>
      <c r="Q845">
        <v>843</v>
      </c>
      <c r="R845" t="s">
        <v>32579</v>
      </c>
      <c r="S845">
        <v>8.25</v>
      </c>
      <c r="T845">
        <v>10.516666666666666</v>
      </c>
      <c r="U845" t="s">
        <v>32580</v>
      </c>
      <c r="V845">
        <v>0</v>
      </c>
      <c r="W845">
        <v>8.25</v>
      </c>
    </row>
    <row r="846" spans="1:23" x14ac:dyDescent="0.3">
      <c r="A846">
        <v>845</v>
      </c>
      <c r="B846" t="s">
        <v>8281</v>
      </c>
      <c r="C846">
        <v>22</v>
      </c>
      <c r="D846" t="s">
        <v>8282</v>
      </c>
      <c r="E846">
        <v>3</v>
      </c>
      <c r="F846">
        <v>2</v>
      </c>
      <c r="G846" t="s">
        <v>192</v>
      </c>
      <c r="H846">
        <v>15</v>
      </c>
      <c r="I846" s="19">
        <v>45407.419444444444</v>
      </c>
      <c r="J846" s="19">
        <v>45407.486805555556</v>
      </c>
      <c r="K846" s="19">
        <v>45407.683333333334</v>
      </c>
      <c r="L846" s="19">
        <v>45407.919444444444</v>
      </c>
      <c r="M846">
        <v>0</v>
      </c>
      <c r="N846" t="s">
        <v>222</v>
      </c>
      <c r="O846" t="s">
        <v>8288</v>
      </c>
      <c r="P846" t="s">
        <v>274</v>
      </c>
      <c r="Q846">
        <v>844</v>
      </c>
      <c r="R846" t="s">
        <v>32579</v>
      </c>
      <c r="S846">
        <v>1.6166666666666667</v>
      </c>
      <c r="T846">
        <v>6.333333333333333</v>
      </c>
      <c r="U846" t="s">
        <v>32580</v>
      </c>
      <c r="V846">
        <v>0</v>
      </c>
      <c r="W846">
        <v>1.6166666666666667</v>
      </c>
    </row>
    <row r="847" spans="1:23" x14ac:dyDescent="0.3">
      <c r="A847">
        <v>846</v>
      </c>
      <c r="B847" t="s">
        <v>8289</v>
      </c>
      <c r="C847">
        <v>15</v>
      </c>
      <c r="D847" t="s">
        <v>8291</v>
      </c>
      <c r="E847">
        <v>2</v>
      </c>
      <c r="F847">
        <v>3</v>
      </c>
      <c r="G847" t="s">
        <v>116</v>
      </c>
      <c r="H847">
        <v>73</v>
      </c>
      <c r="I847" s="19">
        <v>45018.302777777775</v>
      </c>
      <c r="J847" s="19">
        <v>45018.368750000001</v>
      </c>
      <c r="K847" s="19">
        <v>45018.942361111112</v>
      </c>
      <c r="L847" s="19">
        <v>45019.302777777775</v>
      </c>
      <c r="M847">
        <v>0</v>
      </c>
      <c r="N847" t="s">
        <v>307</v>
      </c>
      <c r="O847" t="s">
        <v>8298</v>
      </c>
      <c r="P847" t="s">
        <v>8300</v>
      </c>
      <c r="Q847">
        <v>845</v>
      </c>
      <c r="R847" t="s">
        <v>32579</v>
      </c>
      <c r="S847">
        <v>1.5833333333333333</v>
      </c>
      <c r="T847">
        <v>15.35</v>
      </c>
      <c r="U847" t="s">
        <v>32580</v>
      </c>
      <c r="V847">
        <v>0</v>
      </c>
      <c r="W847">
        <v>1.5833333333333333</v>
      </c>
    </row>
    <row r="848" spans="1:23" x14ac:dyDescent="0.3">
      <c r="A848">
        <v>847</v>
      </c>
      <c r="B848" t="s">
        <v>8301</v>
      </c>
      <c r="C848">
        <v>71</v>
      </c>
      <c r="D848" t="s">
        <v>8302</v>
      </c>
      <c r="E848">
        <v>1</v>
      </c>
      <c r="F848">
        <v>3</v>
      </c>
      <c r="G848" t="s">
        <v>192</v>
      </c>
      <c r="H848">
        <v>87</v>
      </c>
      <c r="I848" s="19">
        <v>45036.117361111108</v>
      </c>
      <c r="J848" s="19">
        <v>45036.19027777778</v>
      </c>
      <c r="K848" s="19">
        <v>45040.06527777778</v>
      </c>
      <c r="L848" s="19">
        <v>45038.117361111108</v>
      </c>
      <c r="M848">
        <v>1</v>
      </c>
      <c r="N848" t="s">
        <v>307</v>
      </c>
      <c r="O848" t="s">
        <v>8308</v>
      </c>
      <c r="P848" t="s">
        <v>225</v>
      </c>
      <c r="Q848">
        <v>846</v>
      </c>
      <c r="R848" t="s">
        <v>32579</v>
      </c>
      <c r="S848">
        <v>1.75</v>
      </c>
      <c r="T848">
        <v>94.75</v>
      </c>
      <c r="U848" t="s">
        <v>32581</v>
      </c>
      <c r="V848">
        <v>1</v>
      </c>
      <c r="W848">
        <v>1.75</v>
      </c>
    </row>
    <row r="849" spans="1:23" x14ac:dyDescent="0.3">
      <c r="A849">
        <v>848</v>
      </c>
      <c r="B849" t="s">
        <v>8309</v>
      </c>
      <c r="C849">
        <v>21</v>
      </c>
      <c r="D849" t="s">
        <v>8310</v>
      </c>
      <c r="E849">
        <v>5</v>
      </c>
      <c r="F849">
        <v>3</v>
      </c>
      <c r="G849" t="s">
        <v>116</v>
      </c>
      <c r="H849">
        <v>12</v>
      </c>
      <c r="I849" s="19">
        <v>45443.101388888892</v>
      </c>
      <c r="J849" s="19">
        <v>45443.456250000003</v>
      </c>
      <c r="K849" s="19">
        <v>45444.929166666669</v>
      </c>
      <c r="L849" s="19">
        <v>45445.101388888892</v>
      </c>
      <c r="M849">
        <v>0</v>
      </c>
      <c r="N849" t="s">
        <v>128</v>
      </c>
      <c r="O849" t="s">
        <v>8316</v>
      </c>
      <c r="P849" t="s">
        <v>2960</v>
      </c>
      <c r="Q849">
        <v>847</v>
      </c>
      <c r="R849" t="s">
        <v>32579</v>
      </c>
      <c r="S849">
        <v>8.5166666666666657</v>
      </c>
      <c r="T849">
        <v>43.866666666666667</v>
      </c>
      <c r="U849" t="s">
        <v>32580</v>
      </c>
      <c r="V849">
        <v>0</v>
      </c>
      <c r="W849">
        <v>8.5166666666666657</v>
      </c>
    </row>
    <row r="850" spans="1:23" x14ac:dyDescent="0.3">
      <c r="A850">
        <v>849</v>
      </c>
      <c r="B850" t="s">
        <v>8318</v>
      </c>
      <c r="C850">
        <v>12</v>
      </c>
      <c r="D850" t="s">
        <v>8319</v>
      </c>
      <c r="E850">
        <v>2</v>
      </c>
      <c r="F850">
        <v>1</v>
      </c>
      <c r="G850" t="s">
        <v>192</v>
      </c>
      <c r="H850">
        <v>73</v>
      </c>
      <c r="I850" s="19">
        <v>45125.843055555553</v>
      </c>
      <c r="J850" s="19">
        <v>45125.87222222222</v>
      </c>
      <c r="K850" s="19">
        <v>45126.631249999999</v>
      </c>
      <c r="L850" s="19">
        <v>45126.176388888889</v>
      </c>
      <c r="M850">
        <v>1</v>
      </c>
      <c r="N850" t="s">
        <v>307</v>
      </c>
      <c r="O850" t="s">
        <v>8325</v>
      </c>
      <c r="P850" t="s">
        <v>584</v>
      </c>
      <c r="Q850">
        <v>848</v>
      </c>
      <c r="R850" t="s">
        <v>32579</v>
      </c>
      <c r="S850">
        <v>0.7</v>
      </c>
      <c r="T850">
        <v>18.916666666666664</v>
      </c>
      <c r="U850" t="s">
        <v>32581</v>
      </c>
      <c r="V850">
        <v>1</v>
      </c>
      <c r="W850">
        <v>0.7</v>
      </c>
    </row>
    <row r="851" spans="1:23" x14ac:dyDescent="0.3">
      <c r="A851">
        <v>850</v>
      </c>
      <c r="B851" t="s">
        <v>8326</v>
      </c>
      <c r="C851">
        <v>47</v>
      </c>
      <c r="D851" t="s">
        <v>8327</v>
      </c>
      <c r="E851">
        <v>3</v>
      </c>
      <c r="F851">
        <v>3</v>
      </c>
      <c r="G851" t="s">
        <v>116</v>
      </c>
      <c r="H851">
        <v>117</v>
      </c>
      <c r="I851" s="19">
        <v>45275.908333333333</v>
      </c>
      <c r="J851" s="19">
        <v>45276.396527777775</v>
      </c>
      <c r="K851" s="19">
        <v>45276.895138888889</v>
      </c>
      <c r="L851" s="19">
        <v>45278.908333333333</v>
      </c>
      <c r="M851">
        <v>0</v>
      </c>
      <c r="N851" t="s">
        <v>165</v>
      </c>
      <c r="O851" t="s">
        <v>8333</v>
      </c>
      <c r="P851" t="s">
        <v>246</v>
      </c>
      <c r="Q851">
        <v>849</v>
      </c>
      <c r="R851" t="s">
        <v>32579</v>
      </c>
      <c r="S851">
        <v>11.716666666666667</v>
      </c>
      <c r="T851">
        <v>23.683333333333334</v>
      </c>
      <c r="U851" t="s">
        <v>32580</v>
      </c>
      <c r="V851">
        <v>0</v>
      </c>
      <c r="W851">
        <v>11.716666666666667</v>
      </c>
    </row>
    <row r="852" spans="1:23" x14ac:dyDescent="0.3">
      <c r="A852">
        <v>851</v>
      </c>
      <c r="B852" t="s">
        <v>8334</v>
      </c>
      <c r="C852">
        <v>30</v>
      </c>
      <c r="D852" t="s">
        <v>8335</v>
      </c>
      <c r="E852">
        <v>1</v>
      </c>
      <c r="F852">
        <v>3</v>
      </c>
      <c r="G852" t="s">
        <v>192</v>
      </c>
      <c r="H852">
        <v>87</v>
      </c>
      <c r="I852" s="19">
        <v>45407.54583333333</v>
      </c>
      <c r="J852" s="19">
        <v>45407.692361111112</v>
      </c>
      <c r="K852" s="19">
        <v>45409.404861111114</v>
      </c>
      <c r="L852" s="19">
        <v>45409.54583333333</v>
      </c>
      <c r="M852">
        <v>0</v>
      </c>
      <c r="N852" t="s">
        <v>165</v>
      </c>
      <c r="O852" t="s">
        <v>8342</v>
      </c>
      <c r="P852" t="s">
        <v>751</v>
      </c>
      <c r="Q852">
        <v>850</v>
      </c>
      <c r="R852" t="s">
        <v>32579</v>
      </c>
      <c r="S852">
        <v>3.5166666666666666</v>
      </c>
      <c r="T852">
        <v>44.616666666666667</v>
      </c>
      <c r="U852" t="s">
        <v>32580</v>
      </c>
      <c r="V852">
        <v>0</v>
      </c>
      <c r="W852">
        <v>3.5166666666666666</v>
      </c>
    </row>
    <row r="853" spans="1:23" x14ac:dyDescent="0.3">
      <c r="A853">
        <v>852</v>
      </c>
      <c r="B853" t="s">
        <v>8343</v>
      </c>
      <c r="C853">
        <v>55</v>
      </c>
      <c r="D853" t="s">
        <v>8344</v>
      </c>
      <c r="E853">
        <v>4</v>
      </c>
      <c r="F853">
        <v>3</v>
      </c>
      <c r="G853" t="s">
        <v>192</v>
      </c>
      <c r="H853">
        <v>118</v>
      </c>
      <c r="I853" s="19">
        <v>45472.720833333333</v>
      </c>
      <c r="J853" s="19">
        <v>45472.783333333333</v>
      </c>
      <c r="K853" s="19">
        <v>45477.59375</v>
      </c>
      <c r="L853" s="19">
        <v>45474.720833333333</v>
      </c>
      <c r="M853">
        <v>1</v>
      </c>
      <c r="N853" t="s">
        <v>165</v>
      </c>
      <c r="O853" t="s">
        <v>6445</v>
      </c>
      <c r="P853" t="s">
        <v>1266</v>
      </c>
      <c r="Q853">
        <v>851</v>
      </c>
      <c r="R853" t="s">
        <v>32579</v>
      </c>
      <c r="S853">
        <v>1.5</v>
      </c>
      <c r="T853">
        <v>116.94999999999999</v>
      </c>
      <c r="U853" t="s">
        <v>32581</v>
      </c>
      <c r="V853">
        <v>1</v>
      </c>
      <c r="W853">
        <v>1.5</v>
      </c>
    </row>
    <row r="854" spans="1:23" x14ac:dyDescent="0.3">
      <c r="A854">
        <v>853</v>
      </c>
      <c r="B854" t="s">
        <v>8354</v>
      </c>
      <c r="C854">
        <v>5</v>
      </c>
      <c r="D854" t="s">
        <v>8356</v>
      </c>
      <c r="E854">
        <v>3</v>
      </c>
      <c r="F854">
        <v>3</v>
      </c>
      <c r="G854" t="s">
        <v>192</v>
      </c>
      <c r="H854">
        <v>9</v>
      </c>
      <c r="I854" s="19">
        <v>45568.565972222219</v>
      </c>
      <c r="J854" s="19">
        <v>45568.864583333336</v>
      </c>
      <c r="K854" s="19">
        <v>45572.261805555558</v>
      </c>
      <c r="L854" s="19">
        <v>45571.565972222219</v>
      </c>
      <c r="M854">
        <v>1</v>
      </c>
      <c r="N854" t="s">
        <v>165</v>
      </c>
      <c r="O854" t="s">
        <v>8362</v>
      </c>
      <c r="P854" t="s">
        <v>246</v>
      </c>
      <c r="Q854">
        <v>852</v>
      </c>
      <c r="R854" t="s">
        <v>32579</v>
      </c>
      <c r="S854">
        <v>7.1666666666666661</v>
      </c>
      <c r="T854">
        <v>88.7</v>
      </c>
      <c r="U854" t="s">
        <v>32581</v>
      </c>
      <c r="V854">
        <v>1</v>
      </c>
      <c r="W854">
        <v>7.1666666666666661</v>
      </c>
    </row>
    <row r="855" spans="1:23" x14ac:dyDescent="0.3">
      <c r="A855">
        <v>854</v>
      </c>
      <c r="B855" t="s">
        <v>8363</v>
      </c>
      <c r="C855">
        <v>36</v>
      </c>
      <c r="D855" t="s">
        <v>8365</v>
      </c>
      <c r="E855">
        <v>1</v>
      </c>
      <c r="F855">
        <v>3</v>
      </c>
      <c r="G855" t="s">
        <v>116</v>
      </c>
      <c r="H855">
        <v>16</v>
      </c>
      <c r="I855" s="19">
        <v>45480.795138888891</v>
      </c>
      <c r="J855" s="19">
        <v>45480.942361111112</v>
      </c>
      <c r="K855" s="19">
        <v>45481.743750000001</v>
      </c>
      <c r="L855" s="19">
        <v>45482.795138888891</v>
      </c>
      <c r="M855">
        <v>0</v>
      </c>
      <c r="N855" t="s">
        <v>128</v>
      </c>
      <c r="O855" t="s">
        <v>8371</v>
      </c>
      <c r="P855" t="s">
        <v>751</v>
      </c>
      <c r="Q855">
        <v>853</v>
      </c>
      <c r="R855" t="s">
        <v>32579</v>
      </c>
      <c r="S855">
        <v>3.5333333333333332</v>
      </c>
      <c r="T855">
        <v>22.766666666666666</v>
      </c>
      <c r="U855" t="s">
        <v>32580</v>
      </c>
      <c r="V855">
        <v>0</v>
      </c>
      <c r="W855">
        <v>3.5333333333333332</v>
      </c>
    </row>
    <row r="856" spans="1:23" x14ac:dyDescent="0.3">
      <c r="A856">
        <v>855</v>
      </c>
      <c r="B856" t="s">
        <v>8372</v>
      </c>
      <c r="C856">
        <v>60</v>
      </c>
      <c r="D856" t="s">
        <v>8373</v>
      </c>
      <c r="E856">
        <v>2</v>
      </c>
      <c r="F856">
        <v>1</v>
      </c>
      <c r="G856" t="s">
        <v>116</v>
      </c>
      <c r="H856">
        <v>35</v>
      </c>
      <c r="I856" s="19">
        <v>45290.06527777778</v>
      </c>
      <c r="J856" s="19">
        <v>45290.090277777781</v>
      </c>
      <c r="K856" s="19">
        <v>45290.435416666667</v>
      </c>
      <c r="L856" s="19">
        <v>45290.231944444444</v>
      </c>
      <c r="M856">
        <v>1</v>
      </c>
      <c r="N856" t="s">
        <v>307</v>
      </c>
      <c r="O856" t="s">
        <v>8381</v>
      </c>
      <c r="P856" t="s">
        <v>584</v>
      </c>
      <c r="Q856">
        <v>854</v>
      </c>
      <c r="R856" t="s">
        <v>32579</v>
      </c>
      <c r="S856">
        <v>0.6</v>
      </c>
      <c r="T856">
        <v>8.8833333333333329</v>
      </c>
      <c r="U856" t="s">
        <v>32581</v>
      </c>
      <c r="V856">
        <v>1</v>
      </c>
      <c r="W856">
        <v>0.6</v>
      </c>
    </row>
    <row r="857" spans="1:23" x14ac:dyDescent="0.3">
      <c r="A857">
        <v>856</v>
      </c>
      <c r="B857" t="s">
        <v>8382</v>
      </c>
      <c r="C857">
        <v>24</v>
      </c>
      <c r="D857" t="s">
        <v>8384</v>
      </c>
      <c r="E857">
        <v>5</v>
      </c>
      <c r="F857">
        <v>3</v>
      </c>
      <c r="G857" t="s">
        <v>116</v>
      </c>
      <c r="H857">
        <v>45</v>
      </c>
      <c r="I857" s="19">
        <v>45503.770138888889</v>
      </c>
      <c r="J857" s="19">
        <v>45503.893055555556</v>
      </c>
      <c r="K857" s="19">
        <v>45504.406944444447</v>
      </c>
      <c r="L857" s="19">
        <v>45505.770138888889</v>
      </c>
      <c r="M857">
        <v>0</v>
      </c>
      <c r="N857" t="s">
        <v>307</v>
      </c>
      <c r="O857" t="s">
        <v>8390</v>
      </c>
      <c r="P857" t="s">
        <v>1735</v>
      </c>
      <c r="Q857">
        <v>855</v>
      </c>
      <c r="R857" t="s">
        <v>32579</v>
      </c>
      <c r="S857">
        <v>2.9499999999999997</v>
      </c>
      <c r="T857">
        <v>15.283333333333333</v>
      </c>
      <c r="U857" t="s">
        <v>32580</v>
      </c>
      <c r="V857">
        <v>0</v>
      </c>
      <c r="W857">
        <v>2.9499999999999997</v>
      </c>
    </row>
    <row r="858" spans="1:23" x14ac:dyDescent="0.3">
      <c r="A858">
        <v>857</v>
      </c>
      <c r="B858" t="s">
        <v>8391</v>
      </c>
      <c r="C858">
        <v>9</v>
      </c>
      <c r="D858" t="s">
        <v>8392</v>
      </c>
      <c r="E858">
        <v>5</v>
      </c>
      <c r="F858">
        <v>3</v>
      </c>
      <c r="G858" t="s">
        <v>116</v>
      </c>
      <c r="H858">
        <v>12</v>
      </c>
      <c r="I858" s="19">
        <v>45240.576388888891</v>
      </c>
      <c r="J858" s="19">
        <v>45240.79791666667</v>
      </c>
      <c r="K858" s="19">
        <v>45244.075694444444</v>
      </c>
      <c r="L858" s="19">
        <v>45243.576388888891</v>
      </c>
      <c r="M858">
        <v>1</v>
      </c>
      <c r="N858" t="s">
        <v>128</v>
      </c>
      <c r="O858" t="s">
        <v>8398</v>
      </c>
      <c r="P858" t="s">
        <v>843</v>
      </c>
      <c r="Q858">
        <v>856</v>
      </c>
      <c r="R858" t="s">
        <v>32579</v>
      </c>
      <c r="S858">
        <v>5.3166666666666664</v>
      </c>
      <c r="T858">
        <v>83.983333333333334</v>
      </c>
      <c r="U858" t="s">
        <v>32581</v>
      </c>
      <c r="V858">
        <v>1</v>
      </c>
      <c r="W858">
        <v>5.3166666666666664</v>
      </c>
    </row>
    <row r="859" spans="1:23" x14ac:dyDescent="0.3">
      <c r="A859">
        <v>858</v>
      </c>
      <c r="B859" t="s">
        <v>8400</v>
      </c>
      <c r="C859">
        <v>7</v>
      </c>
      <c r="D859" t="s">
        <v>8401</v>
      </c>
      <c r="E859">
        <v>3</v>
      </c>
      <c r="F859">
        <v>3</v>
      </c>
      <c r="G859" t="s">
        <v>116</v>
      </c>
      <c r="H859">
        <v>88</v>
      </c>
      <c r="I859" s="19">
        <v>45090.386111111111</v>
      </c>
      <c r="J859" s="19">
        <v>45090.460416666669</v>
      </c>
      <c r="K859" s="19">
        <v>45091.136805555558</v>
      </c>
      <c r="L859" s="19">
        <v>45091.386111111111</v>
      </c>
      <c r="M859">
        <v>0</v>
      </c>
      <c r="N859" t="s">
        <v>165</v>
      </c>
      <c r="O859" t="s">
        <v>8408</v>
      </c>
      <c r="P859" t="s">
        <v>246</v>
      </c>
      <c r="Q859">
        <v>857</v>
      </c>
      <c r="R859" t="s">
        <v>32579</v>
      </c>
      <c r="S859">
        <v>1.7833333333333332</v>
      </c>
      <c r="T859">
        <v>18.016666666666666</v>
      </c>
      <c r="U859" t="s">
        <v>32580</v>
      </c>
      <c r="V859">
        <v>0</v>
      </c>
      <c r="W859">
        <v>1.7833333333333332</v>
      </c>
    </row>
    <row r="860" spans="1:23" x14ac:dyDescent="0.3">
      <c r="A860">
        <v>859</v>
      </c>
      <c r="B860" t="s">
        <v>8409</v>
      </c>
      <c r="C860">
        <v>49</v>
      </c>
      <c r="D860" t="s">
        <v>8411</v>
      </c>
      <c r="E860">
        <v>5</v>
      </c>
      <c r="F860">
        <v>3</v>
      </c>
      <c r="G860" t="s">
        <v>116</v>
      </c>
      <c r="H860">
        <v>97</v>
      </c>
      <c r="I860" s="19">
        <v>45184.65902777778</v>
      </c>
      <c r="J860" s="19">
        <v>45184.761805555558</v>
      </c>
      <c r="K860" s="19">
        <v>45188.045138888891</v>
      </c>
      <c r="L860" s="19">
        <v>45186.65902777778</v>
      </c>
      <c r="M860">
        <v>1</v>
      </c>
      <c r="N860" t="s">
        <v>307</v>
      </c>
      <c r="O860" t="s">
        <v>8417</v>
      </c>
      <c r="P860" t="s">
        <v>135</v>
      </c>
      <c r="Q860">
        <v>858</v>
      </c>
      <c r="R860" t="s">
        <v>32579</v>
      </c>
      <c r="S860">
        <v>2.4666666666666668</v>
      </c>
      <c r="T860">
        <v>81.266666666666666</v>
      </c>
      <c r="U860" t="s">
        <v>32581</v>
      </c>
      <c r="V860">
        <v>1</v>
      </c>
      <c r="W860">
        <v>2.4666666666666668</v>
      </c>
    </row>
    <row r="861" spans="1:23" x14ac:dyDescent="0.3">
      <c r="A861">
        <v>860</v>
      </c>
      <c r="B861" t="s">
        <v>8418</v>
      </c>
      <c r="C861">
        <v>23</v>
      </c>
      <c r="D861" t="s">
        <v>8420</v>
      </c>
      <c r="E861">
        <v>1</v>
      </c>
      <c r="F861">
        <v>3</v>
      </c>
      <c r="G861" t="s">
        <v>116</v>
      </c>
      <c r="H861">
        <v>23</v>
      </c>
      <c r="I861" s="19">
        <v>45128.936805555553</v>
      </c>
      <c r="J861" s="19">
        <v>45129.085416666669</v>
      </c>
      <c r="K861" s="19">
        <v>45130.154861111114</v>
      </c>
      <c r="L861" s="19">
        <v>45130.936805555553</v>
      </c>
      <c r="M861">
        <v>0</v>
      </c>
      <c r="N861" t="s">
        <v>165</v>
      </c>
      <c r="O861" t="s">
        <v>8426</v>
      </c>
      <c r="P861" t="s">
        <v>363</v>
      </c>
      <c r="Q861">
        <v>859</v>
      </c>
      <c r="R861" t="s">
        <v>32579</v>
      </c>
      <c r="S861">
        <v>3.5666666666666664</v>
      </c>
      <c r="T861">
        <v>29.233333333333331</v>
      </c>
      <c r="U861" t="s">
        <v>32580</v>
      </c>
      <c r="V861">
        <v>0</v>
      </c>
      <c r="W861">
        <v>3.5666666666666664</v>
      </c>
    </row>
    <row r="862" spans="1:23" x14ac:dyDescent="0.3">
      <c r="A862">
        <v>861</v>
      </c>
      <c r="B862" t="s">
        <v>8427</v>
      </c>
      <c r="C862">
        <v>52</v>
      </c>
      <c r="D862" t="s">
        <v>8429</v>
      </c>
      <c r="E862">
        <v>3</v>
      </c>
      <c r="F862">
        <v>3</v>
      </c>
      <c r="G862" t="s">
        <v>116</v>
      </c>
      <c r="H862">
        <v>58</v>
      </c>
      <c r="I862" s="19">
        <v>45473.987500000003</v>
      </c>
      <c r="J862" s="19">
        <v>45474.218055555553</v>
      </c>
      <c r="K862" s="19">
        <v>45475.441666666666</v>
      </c>
      <c r="L862" s="19">
        <v>45476.987500000003</v>
      </c>
      <c r="M862">
        <v>0</v>
      </c>
      <c r="N862" t="s">
        <v>165</v>
      </c>
      <c r="O862" t="s">
        <v>8435</v>
      </c>
      <c r="P862" t="s">
        <v>962</v>
      </c>
      <c r="Q862">
        <v>860</v>
      </c>
      <c r="R862" t="s">
        <v>32579</v>
      </c>
      <c r="S862">
        <v>5.5333333333333332</v>
      </c>
      <c r="T862">
        <v>34.9</v>
      </c>
      <c r="U862" t="s">
        <v>32580</v>
      </c>
      <c r="V862">
        <v>0</v>
      </c>
      <c r="W862">
        <v>5.5333333333333332</v>
      </c>
    </row>
    <row r="863" spans="1:23" x14ac:dyDescent="0.3">
      <c r="A863">
        <v>862</v>
      </c>
      <c r="B863" t="s">
        <v>8436</v>
      </c>
      <c r="C863">
        <v>66</v>
      </c>
      <c r="D863" t="s">
        <v>8438</v>
      </c>
      <c r="E863">
        <v>4</v>
      </c>
      <c r="F863">
        <v>2</v>
      </c>
      <c r="G863" t="s">
        <v>116</v>
      </c>
      <c r="H863">
        <v>62</v>
      </c>
      <c r="I863" s="19">
        <v>44958.282638888886</v>
      </c>
      <c r="J863" s="19">
        <v>44958.32916666667</v>
      </c>
      <c r="K863" s="19">
        <v>44958.509722222225</v>
      </c>
      <c r="L863" s="19">
        <v>44958.782638888886</v>
      </c>
      <c r="M863">
        <v>0</v>
      </c>
      <c r="N863" t="s">
        <v>165</v>
      </c>
      <c r="O863" t="s">
        <v>973</v>
      </c>
      <c r="P863" t="s">
        <v>8444</v>
      </c>
      <c r="Q863">
        <v>861</v>
      </c>
      <c r="R863" t="s">
        <v>32579</v>
      </c>
      <c r="S863">
        <v>1.1166666666666667</v>
      </c>
      <c r="T863">
        <v>5.45</v>
      </c>
      <c r="U863" t="s">
        <v>32580</v>
      </c>
      <c r="V863">
        <v>0</v>
      </c>
      <c r="W863">
        <v>1.1166666666666667</v>
      </c>
    </row>
    <row r="864" spans="1:23" x14ac:dyDescent="0.3">
      <c r="A864">
        <v>863</v>
      </c>
      <c r="B864" t="s">
        <v>8445</v>
      </c>
      <c r="C864">
        <v>52</v>
      </c>
      <c r="D864" t="s">
        <v>8447</v>
      </c>
      <c r="E864">
        <v>5</v>
      </c>
      <c r="F864">
        <v>3</v>
      </c>
      <c r="G864" t="s">
        <v>116</v>
      </c>
      <c r="H864">
        <v>112</v>
      </c>
      <c r="I864" s="19">
        <v>44999.445138888892</v>
      </c>
      <c r="J864" s="19">
        <v>44999.87222222222</v>
      </c>
      <c r="K864" s="19">
        <v>45005.652083333334</v>
      </c>
      <c r="L864" s="19">
        <v>45002.445138888892</v>
      </c>
      <c r="M864">
        <v>1</v>
      </c>
      <c r="N864" t="s">
        <v>165</v>
      </c>
      <c r="O864" t="s">
        <v>8453</v>
      </c>
      <c r="P864" t="s">
        <v>843</v>
      </c>
      <c r="Q864">
        <v>862</v>
      </c>
      <c r="R864" t="s">
        <v>32579</v>
      </c>
      <c r="S864">
        <v>10.25</v>
      </c>
      <c r="T864">
        <v>148.96666666666667</v>
      </c>
      <c r="U864" t="s">
        <v>32581</v>
      </c>
      <c r="V864">
        <v>1</v>
      </c>
      <c r="W864">
        <v>10.25</v>
      </c>
    </row>
    <row r="865" spans="1:23" x14ac:dyDescent="0.3">
      <c r="A865">
        <v>864</v>
      </c>
      <c r="B865" t="s">
        <v>8454</v>
      </c>
      <c r="C865">
        <v>11</v>
      </c>
      <c r="D865" t="s">
        <v>8456</v>
      </c>
      <c r="E865">
        <v>3</v>
      </c>
      <c r="F865">
        <v>3</v>
      </c>
      <c r="G865" t="s">
        <v>192</v>
      </c>
      <c r="H865">
        <v>48</v>
      </c>
      <c r="I865" s="19">
        <v>44951.365277777775</v>
      </c>
      <c r="J865" s="19">
        <v>44951.506249999999</v>
      </c>
      <c r="K865" s="19">
        <v>44952.87222222222</v>
      </c>
      <c r="L865" s="19">
        <v>44953.365277777775</v>
      </c>
      <c r="M865">
        <v>0</v>
      </c>
      <c r="N865" t="s">
        <v>165</v>
      </c>
      <c r="O865" t="s">
        <v>8461</v>
      </c>
      <c r="P865" t="s">
        <v>246</v>
      </c>
      <c r="Q865">
        <v>863</v>
      </c>
      <c r="R865" t="s">
        <v>32579</v>
      </c>
      <c r="S865">
        <v>3.3833333333333333</v>
      </c>
      <c r="T865">
        <v>36.166666666666664</v>
      </c>
      <c r="U865" t="s">
        <v>32580</v>
      </c>
      <c r="V865">
        <v>0</v>
      </c>
      <c r="W865">
        <v>3.3833333333333333</v>
      </c>
    </row>
    <row r="866" spans="1:23" x14ac:dyDescent="0.3">
      <c r="A866">
        <v>865</v>
      </c>
      <c r="B866" t="s">
        <v>8462</v>
      </c>
      <c r="C866">
        <v>40</v>
      </c>
      <c r="D866" t="s">
        <v>8464</v>
      </c>
      <c r="E866">
        <v>1</v>
      </c>
      <c r="F866">
        <v>3</v>
      </c>
      <c r="G866" t="s">
        <v>116</v>
      </c>
      <c r="H866">
        <v>72</v>
      </c>
      <c r="I866" s="19">
        <v>45701.988194444442</v>
      </c>
      <c r="J866" s="19">
        <v>45702.120138888888</v>
      </c>
      <c r="K866" s="19">
        <v>45703.122916666667</v>
      </c>
      <c r="L866" s="19">
        <v>45703.988194444442</v>
      </c>
      <c r="M866">
        <v>0</v>
      </c>
      <c r="N866" t="s">
        <v>307</v>
      </c>
      <c r="O866" t="s">
        <v>8470</v>
      </c>
      <c r="P866" t="s">
        <v>363</v>
      </c>
      <c r="Q866">
        <v>864</v>
      </c>
      <c r="R866" t="s">
        <v>32579</v>
      </c>
      <c r="S866">
        <v>3.1666666666666665</v>
      </c>
      <c r="T866">
        <v>27.233333333333331</v>
      </c>
      <c r="U866" t="s">
        <v>32580</v>
      </c>
      <c r="V866">
        <v>0</v>
      </c>
      <c r="W866">
        <v>3.1666666666666665</v>
      </c>
    </row>
    <row r="867" spans="1:23" x14ac:dyDescent="0.3">
      <c r="A867">
        <v>866</v>
      </c>
      <c r="B867" t="s">
        <v>8471</v>
      </c>
      <c r="C867">
        <v>70</v>
      </c>
      <c r="D867" t="s">
        <v>8472</v>
      </c>
      <c r="E867">
        <v>1</v>
      </c>
      <c r="F867">
        <v>3</v>
      </c>
      <c r="G867" t="s">
        <v>192</v>
      </c>
      <c r="H867">
        <v>12</v>
      </c>
      <c r="I867" s="19">
        <v>45714.447916666664</v>
      </c>
      <c r="J867" s="19">
        <v>45714.73541666667</v>
      </c>
      <c r="K867" s="19">
        <v>45716.616666666669</v>
      </c>
      <c r="L867" s="19">
        <v>45717.447916666664</v>
      </c>
      <c r="M867">
        <v>0</v>
      </c>
      <c r="N867" t="s">
        <v>307</v>
      </c>
      <c r="O867" t="s">
        <v>8477</v>
      </c>
      <c r="P867" t="s">
        <v>363</v>
      </c>
      <c r="Q867">
        <v>865</v>
      </c>
      <c r="R867" t="s">
        <v>32579</v>
      </c>
      <c r="S867">
        <v>6.8999999999999995</v>
      </c>
      <c r="T867">
        <v>52.05</v>
      </c>
      <c r="U867" t="s">
        <v>32580</v>
      </c>
      <c r="V867">
        <v>0</v>
      </c>
      <c r="W867">
        <v>6.8999999999999995</v>
      </c>
    </row>
    <row r="868" spans="1:23" x14ac:dyDescent="0.3">
      <c r="A868">
        <v>867</v>
      </c>
      <c r="B868" t="s">
        <v>8479</v>
      </c>
      <c r="C868">
        <v>5</v>
      </c>
      <c r="D868" t="s">
        <v>8480</v>
      </c>
      <c r="E868">
        <v>3</v>
      </c>
      <c r="F868">
        <v>3</v>
      </c>
      <c r="G868" t="s">
        <v>803</v>
      </c>
      <c r="H868">
        <v>6</v>
      </c>
      <c r="I868" s="19">
        <v>45483.626388888886</v>
      </c>
      <c r="J868" s="19">
        <v>45483.892361111109</v>
      </c>
      <c r="K868" s="19"/>
      <c r="L868" s="19">
        <v>45486.626388888886</v>
      </c>
      <c r="M868">
        <v>0</v>
      </c>
      <c r="N868" t="s">
        <v>128</v>
      </c>
      <c r="O868" t="s">
        <v>8485</v>
      </c>
      <c r="Q868">
        <v>866</v>
      </c>
      <c r="R868" t="s">
        <v>32582</v>
      </c>
      <c r="S868">
        <v>6.3833333333333329</v>
      </c>
      <c r="U868" t="s">
        <v>32580</v>
      </c>
      <c r="V868">
        <v>0</v>
      </c>
      <c r="W868">
        <v>6.3833333333333329</v>
      </c>
    </row>
    <row r="869" spans="1:23" x14ac:dyDescent="0.3">
      <c r="A869">
        <v>868</v>
      </c>
      <c r="B869" t="s">
        <v>8486</v>
      </c>
      <c r="C869">
        <v>33</v>
      </c>
      <c r="D869" t="s">
        <v>8488</v>
      </c>
      <c r="E869">
        <v>2</v>
      </c>
      <c r="F869">
        <v>2</v>
      </c>
      <c r="G869" t="s">
        <v>116</v>
      </c>
      <c r="H869">
        <v>109</v>
      </c>
      <c r="I869" s="19">
        <v>44952.104166666664</v>
      </c>
      <c r="J869" s="19">
        <v>44952.522916666669</v>
      </c>
      <c r="K869" s="19">
        <v>44952.60833333333</v>
      </c>
      <c r="L869" s="19">
        <v>44953.104166666664</v>
      </c>
      <c r="M869">
        <v>0</v>
      </c>
      <c r="N869" t="s">
        <v>307</v>
      </c>
      <c r="O869" t="s">
        <v>8494</v>
      </c>
      <c r="P869" t="s">
        <v>328</v>
      </c>
      <c r="Q869">
        <v>867</v>
      </c>
      <c r="R869" t="s">
        <v>32579</v>
      </c>
      <c r="S869">
        <v>10.049999999999999</v>
      </c>
      <c r="T869">
        <v>12.1</v>
      </c>
      <c r="U869" t="s">
        <v>32580</v>
      </c>
      <c r="V869">
        <v>0</v>
      </c>
      <c r="W869">
        <v>10.049999999999999</v>
      </c>
    </row>
    <row r="870" spans="1:23" x14ac:dyDescent="0.3">
      <c r="A870">
        <v>869</v>
      </c>
      <c r="B870" t="s">
        <v>8495</v>
      </c>
      <c r="C870">
        <v>73</v>
      </c>
      <c r="D870" t="s">
        <v>8496</v>
      </c>
      <c r="E870">
        <v>5</v>
      </c>
      <c r="F870">
        <v>3</v>
      </c>
      <c r="G870" t="s">
        <v>116</v>
      </c>
      <c r="H870">
        <v>5</v>
      </c>
      <c r="I870" s="19">
        <v>45393.76666666667</v>
      </c>
      <c r="J870" s="19">
        <v>45393.955555555556</v>
      </c>
      <c r="K870" s="19">
        <v>45399.888194444444</v>
      </c>
      <c r="L870" s="19">
        <v>45396.76666666667</v>
      </c>
      <c r="M870">
        <v>1</v>
      </c>
      <c r="N870" t="s">
        <v>128</v>
      </c>
      <c r="O870" t="s">
        <v>8503</v>
      </c>
      <c r="P870" t="s">
        <v>2960</v>
      </c>
      <c r="Q870">
        <v>868</v>
      </c>
      <c r="R870" t="s">
        <v>32579</v>
      </c>
      <c r="S870">
        <v>4.5333333333333332</v>
      </c>
      <c r="T870">
        <v>146.91666666666666</v>
      </c>
      <c r="U870" t="s">
        <v>32581</v>
      </c>
      <c r="V870">
        <v>1</v>
      </c>
      <c r="W870">
        <v>4.5333333333333332</v>
      </c>
    </row>
    <row r="871" spans="1:23" x14ac:dyDescent="0.3">
      <c r="A871">
        <v>870</v>
      </c>
      <c r="B871" t="s">
        <v>8504</v>
      </c>
      <c r="C871">
        <v>71</v>
      </c>
      <c r="D871" t="s">
        <v>8505</v>
      </c>
      <c r="E871">
        <v>1</v>
      </c>
      <c r="F871">
        <v>3</v>
      </c>
      <c r="G871" t="s">
        <v>116</v>
      </c>
      <c r="H871">
        <v>102</v>
      </c>
      <c r="I871" s="19">
        <v>45665.504861111112</v>
      </c>
      <c r="J871" s="19">
        <v>45665.634722222225</v>
      </c>
      <c r="K871" s="19">
        <v>45667.28402777778</v>
      </c>
      <c r="L871" s="19">
        <v>45667.504861111112</v>
      </c>
      <c r="M871">
        <v>0</v>
      </c>
      <c r="N871" t="s">
        <v>307</v>
      </c>
      <c r="O871" t="s">
        <v>8512</v>
      </c>
      <c r="P871" t="s">
        <v>363</v>
      </c>
      <c r="Q871">
        <v>869</v>
      </c>
      <c r="R871" t="s">
        <v>32579</v>
      </c>
      <c r="S871">
        <v>3.1166666666666667</v>
      </c>
      <c r="T871">
        <v>42.699999999999996</v>
      </c>
      <c r="U871" t="s">
        <v>32580</v>
      </c>
      <c r="V871">
        <v>0</v>
      </c>
      <c r="W871">
        <v>3.1166666666666667</v>
      </c>
    </row>
    <row r="872" spans="1:23" x14ac:dyDescent="0.3">
      <c r="A872">
        <v>871</v>
      </c>
      <c r="B872" t="s">
        <v>8513</v>
      </c>
      <c r="C872">
        <v>22</v>
      </c>
      <c r="D872" t="s">
        <v>8514</v>
      </c>
      <c r="E872">
        <v>5</v>
      </c>
      <c r="F872">
        <v>3</v>
      </c>
      <c r="G872" t="s">
        <v>116</v>
      </c>
      <c r="H872">
        <v>26</v>
      </c>
      <c r="I872" s="19">
        <v>45664.078472222223</v>
      </c>
      <c r="J872" s="19">
        <v>45664.34375</v>
      </c>
      <c r="K872" s="19">
        <v>45667.42291666667</v>
      </c>
      <c r="L872" s="19">
        <v>45666.078472222223</v>
      </c>
      <c r="M872">
        <v>1</v>
      </c>
      <c r="N872" t="s">
        <v>128</v>
      </c>
      <c r="O872" t="s">
        <v>8520</v>
      </c>
      <c r="P872" t="s">
        <v>135</v>
      </c>
      <c r="Q872">
        <v>870</v>
      </c>
      <c r="R872" t="s">
        <v>32579</v>
      </c>
      <c r="S872">
        <v>6.3666666666666663</v>
      </c>
      <c r="T872">
        <v>80.266666666666666</v>
      </c>
      <c r="U872" t="s">
        <v>32581</v>
      </c>
      <c r="V872">
        <v>1</v>
      </c>
      <c r="W872">
        <v>6.3666666666666663</v>
      </c>
    </row>
    <row r="873" spans="1:23" x14ac:dyDescent="0.3">
      <c r="A873">
        <v>872</v>
      </c>
      <c r="B873" t="s">
        <v>8521</v>
      </c>
      <c r="C873">
        <v>11</v>
      </c>
      <c r="D873" t="s">
        <v>8523</v>
      </c>
      <c r="E873">
        <v>1</v>
      </c>
      <c r="F873">
        <v>2</v>
      </c>
      <c r="G873" t="s">
        <v>116</v>
      </c>
      <c r="H873">
        <v>28</v>
      </c>
      <c r="I873" s="19">
        <v>44970.240972222222</v>
      </c>
      <c r="J873" s="19">
        <v>44970.275000000001</v>
      </c>
      <c r="K873" s="19">
        <v>44970.518055555556</v>
      </c>
      <c r="L873" s="19">
        <v>44970.740972222222</v>
      </c>
      <c r="M873">
        <v>0</v>
      </c>
      <c r="N873" t="s">
        <v>165</v>
      </c>
      <c r="O873" t="s">
        <v>8529</v>
      </c>
      <c r="P873" t="s">
        <v>751</v>
      </c>
      <c r="Q873">
        <v>871</v>
      </c>
      <c r="R873" t="s">
        <v>32579</v>
      </c>
      <c r="S873">
        <v>0.81666666666666665</v>
      </c>
      <c r="T873">
        <v>6.6499999999999995</v>
      </c>
      <c r="U873" t="s">
        <v>32580</v>
      </c>
      <c r="V873">
        <v>0</v>
      </c>
      <c r="W873">
        <v>0.81666666666666665</v>
      </c>
    </row>
    <row r="874" spans="1:23" x14ac:dyDescent="0.3">
      <c r="A874">
        <v>873</v>
      </c>
      <c r="B874" t="s">
        <v>8530</v>
      </c>
      <c r="C874">
        <v>69</v>
      </c>
      <c r="D874" t="s">
        <v>8531</v>
      </c>
      <c r="E874">
        <v>4</v>
      </c>
      <c r="F874">
        <v>3</v>
      </c>
      <c r="G874" t="s">
        <v>116</v>
      </c>
      <c r="H874">
        <v>86</v>
      </c>
      <c r="I874" s="19">
        <v>45588.986805555556</v>
      </c>
      <c r="J874" s="19">
        <v>45589.097916666666</v>
      </c>
      <c r="K874" s="19">
        <v>45591.052083333336</v>
      </c>
      <c r="L874" s="19">
        <v>45591.986805555556</v>
      </c>
      <c r="M874">
        <v>0</v>
      </c>
      <c r="N874" t="s">
        <v>307</v>
      </c>
      <c r="O874" t="s">
        <v>901</v>
      </c>
      <c r="P874" t="s">
        <v>8537</v>
      </c>
      <c r="Q874">
        <v>872</v>
      </c>
      <c r="R874" t="s">
        <v>32579</v>
      </c>
      <c r="S874">
        <v>2.6666666666666665</v>
      </c>
      <c r="T874">
        <v>49.566666666666663</v>
      </c>
      <c r="U874" t="s">
        <v>32580</v>
      </c>
      <c r="V874">
        <v>0</v>
      </c>
      <c r="W874">
        <v>2.6666666666666665</v>
      </c>
    </row>
    <row r="875" spans="1:23" x14ac:dyDescent="0.3">
      <c r="A875">
        <v>874</v>
      </c>
      <c r="B875" t="s">
        <v>8538</v>
      </c>
      <c r="C875">
        <v>26</v>
      </c>
      <c r="D875" t="s">
        <v>8539</v>
      </c>
      <c r="E875">
        <v>1</v>
      </c>
      <c r="F875">
        <v>4</v>
      </c>
      <c r="G875" t="s">
        <v>116</v>
      </c>
      <c r="H875">
        <v>3</v>
      </c>
      <c r="I875" s="19">
        <v>45218.107638888891</v>
      </c>
      <c r="J875" s="19">
        <v>45220.878472222219</v>
      </c>
      <c r="K875" s="19">
        <v>45221.294444444444</v>
      </c>
      <c r="L875" s="19">
        <v>45223.107638888891</v>
      </c>
      <c r="M875">
        <v>0</v>
      </c>
      <c r="N875" t="s">
        <v>222</v>
      </c>
      <c r="O875" t="s">
        <v>8545</v>
      </c>
      <c r="P875" t="s">
        <v>751</v>
      </c>
      <c r="Q875">
        <v>873</v>
      </c>
      <c r="R875" t="s">
        <v>32579</v>
      </c>
      <c r="S875">
        <v>66.5</v>
      </c>
      <c r="T875">
        <v>76.483333333333334</v>
      </c>
      <c r="U875" t="s">
        <v>32580</v>
      </c>
      <c r="V875">
        <v>0</v>
      </c>
      <c r="W875">
        <v>66.5</v>
      </c>
    </row>
    <row r="876" spans="1:23" x14ac:dyDescent="0.3">
      <c r="A876">
        <v>875</v>
      </c>
      <c r="B876" t="s">
        <v>8546</v>
      </c>
      <c r="C876">
        <v>31</v>
      </c>
      <c r="D876" t="s">
        <v>8547</v>
      </c>
      <c r="E876">
        <v>5</v>
      </c>
      <c r="F876">
        <v>3</v>
      </c>
      <c r="G876" t="s">
        <v>116</v>
      </c>
      <c r="H876">
        <v>63</v>
      </c>
      <c r="I876" s="19">
        <v>45052.206944444442</v>
      </c>
      <c r="J876" s="19">
        <v>45052.484722222223</v>
      </c>
      <c r="K876" s="19">
        <v>45054.886111111111</v>
      </c>
      <c r="L876" s="19">
        <v>45055.206944444442</v>
      </c>
      <c r="M876">
        <v>0</v>
      </c>
      <c r="N876" t="s">
        <v>222</v>
      </c>
      <c r="O876" t="s">
        <v>8553</v>
      </c>
      <c r="P876" t="s">
        <v>1735</v>
      </c>
      <c r="Q876">
        <v>874</v>
      </c>
      <c r="R876" t="s">
        <v>32579</v>
      </c>
      <c r="S876">
        <v>6.6666666666666661</v>
      </c>
      <c r="T876">
        <v>64.3</v>
      </c>
      <c r="U876" t="s">
        <v>32580</v>
      </c>
      <c r="V876">
        <v>0</v>
      </c>
      <c r="W876">
        <v>6.6666666666666661</v>
      </c>
    </row>
    <row r="877" spans="1:23" x14ac:dyDescent="0.3">
      <c r="A877">
        <v>876</v>
      </c>
      <c r="B877" t="s">
        <v>8555</v>
      </c>
      <c r="C877">
        <v>40</v>
      </c>
      <c r="D877" t="s">
        <v>8556</v>
      </c>
      <c r="E877">
        <v>4</v>
      </c>
      <c r="F877">
        <v>2</v>
      </c>
      <c r="G877" t="s">
        <v>116</v>
      </c>
      <c r="H877">
        <v>65</v>
      </c>
      <c r="I877" s="19">
        <v>45616.443749999999</v>
      </c>
      <c r="J877" s="19">
        <v>45616.479861111111</v>
      </c>
      <c r="K877" s="19">
        <v>45616.82708333333</v>
      </c>
      <c r="L877" s="19">
        <v>45616.943749999999</v>
      </c>
      <c r="M877">
        <v>0</v>
      </c>
      <c r="N877" t="s">
        <v>222</v>
      </c>
      <c r="O877" t="s">
        <v>2607</v>
      </c>
      <c r="P877" t="s">
        <v>903</v>
      </c>
      <c r="Q877">
        <v>875</v>
      </c>
      <c r="R877" t="s">
        <v>32579</v>
      </c>
      <c r="S877">
        <v>0.86666666666666659</v>
      </c>
      <c r="T877">
        <v>9.1999999999999993</v>
      </c>
      <c r="U877" t="s">
        <v>32580</v>
      </c>
      <c r="V877">
        <v>0</v>
      </c>
      <c r="W877">
        <v>0.86666666666666659</v>
      </c>
    </row>
    <row r="878" spans="1:23" x14ac:dyDescent="0.3">
      <c r="A878">
        <v>877</v>
      </c>
      <c r="B878" t="s">
        <v>8562</v>
      </c>
      <c r="C878">
        <v>70</v>
      </c>
      <c r="D878" t="s">
        <v>8564</v>
      </c>
      <c r="E878">
        <v>1</v>
      </c>
      <c r="F878">
        <v>3</v>
      </c>
      <c r="G878" t="s">
        <v>192</v>
      </c>
      <c r="H878">
        <v>95</v>
      </c>
      <c r="I878" s="19">
        <v>45207.236805555556</v>
      </c>
      <c r="J878" s="19">
        <v>45207.500694444447</v>
      </c>
      <c r="K878" s="19">
        <v>45209.369444444441</v>
      </c>
      <c r="L878" s="19">
        <v>45210.236805555556</v>
      </c>
      <c r="M878">
        <v>0</v>
      </c>
      <c r="N878" t="s">
        <v>165</v>
      </c>
      <c r="O878" t="s">
        <v>8571</v>
      </c>
      <c r="P878" t="s">
        <v>363</v>
      </c>
      <c r="Q878">
        <v>876</v>
      </c>
      <c r="R878" t="s">
        <v>32579</v>
      </c>
      <c r="S878">
        <v>6.333333333333333</v>
      </c>
      <c r="T878">
        <v>51.18333333333333</v>
      </c>
      <c r="U878" t="s">
        <v>32580</v>
      </c>
      <c r="V878">
        <v>0</v>
      </c>
      <c r="W878">
        <v>6.333333333333333</v>
      </c>
    </row>
    <row r="879" spans="1:23" x14ac:dyDescent="0.3">
      <c r="A879">
        <v>878</v>
      </c>
      <c r="B879" t="s">
        <v>8572</v>
      </c>
      <c r="C879">
        <v>44</v>
      </c>
      <c r="D879" t="s">
        <v>8573</v>
      </c>
      <c r="E879">
        <v>4</v>
      </c>
      <c r="F879">
        <v>2</v>
      </c>
      <c r="G879" t="s">
        <v>192</v>
      </c>
      <c r="H879">
        <v>35</v>
      </c>
      <c r="I879" s="19">
        <v>45480.200694444444</v>
      </c>
      <c r="J879" s="19">
        <v>45480.30972222222</v>
      </c>
      <c r="K879" s="19">
        <v>45480.956250000003</v>
      </c>
      <c r="L879" s="19">
        <v>45481.200694444444</v>
      </c>
      <c r="M879">
        <v>0</v>
      </c>
      <c r="N879" t="s">
        <v>128</v>
      </c>
      <c r="O879" t="s">
        <v>8579</v>
      </c>
      <c r="P879" t="s">
        <v>8580</v>
      </c>
      <c r="Q879">
        <v>877</v>
      </c>
      <c r="R879" t="s">
        <v>32579</v>
      </c>
      <c r="S879">
        <v>2.6166666666666667</v>
      </c>
      <c r="T879">
        <v>18.133333333333333</v>
      </c>
      <c r="U879" t="s">
        <v>32580</v>
      </c>
      <c r="V879">
        <v>0</v>
      </c>
      <c r="W879">
        <v>2.6166666666666667</v>
      </c>
    </row>
    <row r="880" spans="1:23" x14ac:dyDescent="0.3">
      <c r="A880">
        <v>879</v>
      </c>
      <c r="B880" t="s">
        <v>8581</v>
      </c>
      <c r="C880">
        <v>25</v>
      </c>
      <c r="D880" t="s">
        <v>8582</v>
      </c>
      <c r="E880">
        <v>3</v>
      </c>
      <c r="F880">
        <v>4</v>
      </c>
      <c r="G880" t="s">
        <v>192</v>
      </c>
      <c r="H880">
        <v>17</v>
      </c>
      <c r="I880" s="19">
        <v>44999.502083333333</v>
      </c>
      <c r="J880" s="19">
        <v>44999.767361111109</v>
      </c>
      <c r="K880" s="19">
        <v>45001.94027777778</v>
      </c>
      <c r="L880" s="19">
        <v>45002.502083333333</v>
      </c>
      <c r="M880">
        <v>0</v>
      </c>
      <c r="N880" t="s">
        <v>307</v>
      </c>
      <c r="O880" t="s">
        <v>8588</v>
      </c>
      <c r="P880" t="s">
        <v>877</v>
      </c>
      <c r="Q880">
        <v>878</v>
      </c>
      <c r="R880" t="s">
        <v>32579</v>
      </c>
      <c r="S880">
        <v>6.3666666666666663</v>
      </c>
      <c r="T880">
        <v>58.516666666666666</v>
      </c>
      <c r="U880" t="s">
        <v>32580</v>
      </c>
      <c r="V880">
        <v>0</v>
      </c>
      <c r="W880">
        <v>6.3666666666666663</v>
      </c>
    </row>
    <row r="881" spans="1:23" x14ac:dyDescent="0.3">
      <c r="A881">
        <v>880</v>
      </c>
      <c r="B881" t="s">
        <v>8590</v>
      </c>
      <c r="C881">
        <v>51</v>
      </c>
      <c r="D881" t="s">
        <v>8591</v>
      </c>
      <c r="E881">
        <v>1</v>
      </c>
      <c r="F881">
        <v>2</v>
      </c>
      <c r="G881" t="s">
        <v>192</v>
      </c>
      <c r="H881">
        <v>5</v>
      </c>
      <c r="I881" s="19">
        <v>45031.779861111114</v>
      </c>
      <c r="J881" s="19">
        <v>45031.863194444442</v>
      </c>
      <c r="K881" s="19">
        <v>45032.915972222225</v>
      </c>
      <c r="L881" s="19">
        <v>45032.779861111114</v>
      </c>
      <c r="M881">
        <v>1</v>
      </c>
      <c r="N881" t="s">
        <v>307</v>
      </c>
      <c r="O881" t="s">
        <v>8596</v>
      </c>
      <c r="P881" t="s">
        <v>293</v>
      </c>
      <c r="Q881">
        <v>879</v>
      </c>
      <c r="R881" t="s">
        <v>32579</v>
      </c>
      <c r="S881">
        <v>2</v>
      </c>
      <c r="T881">
        <v>27.266666666666666</v>
      </c>
      <c r="U881" t="s">
        <v>32581</v>
      </c>
      <c r="V881">
        <v>1</v>
      </c>
      <c r="W881">
        <v>2</v>
      </c>
    </row>
    <row r="882" spans="1:23" x14ac:dyDescent="0.3">
      <c r="A882">
        <v>881</v>
      </c>
      <c r="B882" t="s">
        <v>8597</v>
      </c>
      <c r="C882">
        <v>28</v>
      </c>
      <c r="D882" t="s">
        <v>8598</v>
      </c>
      <c r="E882">
        <v>3</v>
      </c>
      <c r="F882">
        <v>2</v>
      </c>
      <c r="G882" t="s">
        <v>192</v>
      </c>
      <c r="H882">
        <v>25</v>
      </c>
      <c r="I882" s="19">
        <v>45308.864583333336</v>
      </c>
      <c r="J882" s="19">
        <v>45308.935416666667</v>
      </c>
      <c r="K882" s="19">
        <v>45309.056250000001</v>
      </c>
      <c r="L882" s="19">
        <v>45309.364583333336</v>
      </c>
      <c r="M882">
        <v>0</v>
      </c>
      <c r="N882" t="s">
        <v>165</v>
      </c>
      <c r="O882" t="s">
        <v>8605</v>
      </c>
      <c r="P882" t="s">
        <v>194</v>
      </c>
      <c r="Q882">
        <v>880</v>
      </c>
      <c r="R882" t="s">
        <v>32579</v>
      </c>
      <c r="S882">
        <v>1.7</v>
      </c>
      <c r="T882">
        <v>4.5999999999999996</v>
      </c>
      <c r="U882" t="s">
        <v>32580</v>
      </c>
      <c r="V882">
        <v>0</v>
      </c>
      <c r="W882">
        <v>1.7</v>
      </c>
    </row>
    <row r="883" spans="1:23" x14ac:dyDescent="0.3">
      <c r="A883">
        <v>882</v>
      </c>
      <c r="B883" t="s">
        <v>8607</v>
      </c>
      <c r="C883">
        <v>56</v>
      </c>
      <c r="D883" t="s">
        <v>8608</v>
      </c>
      <c r="E883">
        <v>3</v>
      </c>
      <c r="F883">
        <v>3</v>
      </c>
      <c r="G883" t="s">
        <v>192</v>
      </c>
      <c r="H883">
        <v>85</v>
      </c>
      <c r="I883" s="19">
        <v>45413.65</v>
      </c>
      <c r="J883" s="19">
        <v>45413.714583333334</v>
      </c>
      <c r="K883" s="19">
        <v>45416.914583333331</v>
      </c>
      <c r="L883" s="19">
        <v>45415.65</v>
      </c>
      <c r="M883">
        <v>1</v>
      </c>
      <c r="N883" t="s">
        <v>128</v>
      </c>
      <c r="O883" t="s">
        <v>8614</v>
      </c>
      <c r="P883" t="s">
        <v>194</v>
      </c>
      <c r="Q883">
        <v>881</v>
      </c>
      <c r="R883" t="s">
        <v>32579</v>
      </c>
      <c r="S883">
        <v>1.55</v>
      </c>
      <c r="T883">
        <v>78.349999999999994</v>
      </c>
      <c r="U883" t="s">
        <v>32581</v>
      </c>
      <c r="V883">
        <v>1</v>
      </c>
      <c r="W883">
        <v>1.55</v>
      </c>
    </row>
    <row r="884" spans="1:23" x14ac:dyDescent="0.3">
      <c r="A884">
        <v>883</v>
      </c>
      <c r="B884" t="s">
        <v>8616</v>
      </c>
      <c r="C884">
        <v>49</v>
      </c>
      <c r="D884" t="s">
        <v>8617</v>
      </c>
      <c r="E884">
        <v>2</v>
      </c>
      <c r="F884">
        <v>4</v>
      </c>
      <c r="G884" t="s">
        <v>192</v>
      </c>
      <c r="H884">
        <v>78</v>
      </c>
      <c r="I884" s="19">
        <v>45079.243055555555</v>
      </c>
      <c r="J884" s="19">
        <v>45079.461805555555</v>
      </c>
      <c r="K884" s="19">
        <v>45081.027777777781</v>
      </c>
      <c r="L884" s="19">
        <v>45083.243055555555</v>
      </c>
      <c r="M884">
        <v>0</v>
      </c>
      <c r="N884" t="s">
        <v>307</v>
      </c>
      <c r="O884" t="s">
        <v>8623</v>
      </c>
      <c r="P884" t="s">
        <v>8624</v>
      </c>
      <c r="Q884">
        <v>882</v>
      </c>
      <c r="R884" t="s">
        <v>32579</v>
      </c>
      <c r="S884">
        <v>5.25</v>
      </c>
      <c r="T884">
        <v>42.833333333333329</v>
      </c>
      <c r="U884" t="s">
        <v>32580</v>
      </c>
      <c r="V884">
        <v>0</v>
      </c>
      <c r="W884">
        <v>5.25</v>
      </c>
    </row>
    <row r="885" spans="1:23" x14ac:dyDescent="0.3">
      <c r="A885">
        <v>884</v>
      </c>
      <c r="B885" t="s">
        <v>8626</v>
      </c>
      <c r="C885">
        <v>63</v>
      </c>
      <c r="D885" t="s">
        <v>8627</v>
      </c>
      <c r="E885">
        <v>5</v>
      </c>
      <c r="F885">
        <v>3</v>
      </c>
      <c r="G885" t="s">
        <v>116</v>
      </c>
      <c r="H885">
        <v>2</v>
      </c>
      <c r="I885" s="19">
        <v>45282.402083333334</v>
      </c>
      <c r="J885" s="19">
        <v>45282.677777777775</v>
      </c>
      <c r="K885" s="19">
        <v>45286.924305555556</v>
      </c>
      <c r="L885" s="19">
        <v>45285.402083333334</v>
      </c>
      <c r="M885">
        <v>1</v>
      </c>
      <c r="N885" t="s">
        <v>307</v>
      </c>
      <c r="O885" t="s">
        <v>8633</v>
      </c>
      <c r="P885" t="s">
        <v>843</v>
      </c>
      <c r="Q885">
        <v>883</v>
      </c>
      <c r="R885" t="s">
        <v>32579</v>
      </c>
      <c r="S885">
        <v>6.6166666666666663</v>
      </c>
      <c r="T885">
        <v>108.53333333333333</v>
      </c>
      <c r="U885" t="s">
        <v>32581</v>
      </c>
      <c r="V885">
        <v>1</v>
      </c>
      <c r="W885">
        <v>6.6166666666666663</v>
      </c>
    </row>
    <row r="886" spans="1:23" x14ac:dyDescent="0.3">
      <c r="A886">
        <v>885</v>
      </c>
      <c r="B886" t="s">
        <v>8634</v>
      </c>
      <c r="C886">
        <v>21</v>
      </c>
      <c r="D886" t="s">
        <v>8636</v>
      </c>
      <c r="E886">
        <v>1</v>
      </c>
      <c r="F886">
        <v>3</v>
      </c>
      <c r="G886" t="s">
        <v>192</v>
      </c>
      <c r="H886">
        <v>101</v>
      </c>
      <c r="I886" s="19">
        <v>45083.248611111114</v>
      </c>
      <c r="J886" s="19">
        <v>45083.303472222222</v>
      </c>
      <c r="K886" s="19">
        <v>45086.755555555559</v>
      </c>
      <c r="L886" s="19">
        <v>45085.248611111114</v>
      </c>
      <c r="M886">
        <v>1</v>
      </c>
      <c r="N886" t="s">
        <v>165</v>
      </c>
      <c r="O886" t="s">
        <v>8642</v>
      </c>
      <c r="P886" t="s">
        <v>751</v>
      </c>
      <c r="Q886">
        <v>884</v>
      </c>
      <c r="R886" t="s">
        <v>32579</v>
      </c>
      <c r="S886">
        <v>1.3166666666666667</v>
      </c>
      <c r="T886">
        <v>84.166666666666657</v>
      </c>
      <c r="U886" t="s">
        <v>32581</v>
      </c>
      <c r="V886">
        <v>1</v>
      </c>
      <c r="W886">
        <v>1.3166666666666667</v>
      </c>
    </row>
    <row r="887" spans="1:23" x14ac:dyDescent="0.3">
      <c r="A887">
        <v>886</v>
      </c>
      <c r="B887" t="s">
        <v>8643</v>
      </c>
      <c r="C887">
        <v>47</v>
      </c>
      <c r="D887" t="s">
        <v>8644</v>
      </c>
      <c r="E887">
        <v>1</v>
      </c>
      <c r="F887">
        <v>3</v>
      </c>
      <c r="G887" t="s">
        <v>116</v>
      </c>
      <c r="H887">
        <v>101</v>
      </c>
      <c r="I887" s="19">
        <v>45097.375</v>
      </c>
      <c r="J887" s="19">
        <v>45097.629861111112</v>
      </c>
      <c r="K887" s="19">
        <v>45098.353472222225</v>
      </c>
      <c r="L887" s="19">
        <v>45100.375</v>
      </c>
      <c r="M887">
        <v>0</v>
      </c>
      <c r="N887" t="s">
        <v>307</v>
      </c>
      <c r="O887" t="s">
        <v>8651</v>
      </c>
      <c r="P887" t="s">
        <v>363</v>
      </c>
      <c r="Q887">
        <v>885</v>
      </c>
      <c r="R887" t="s">
        <v>32579</v>
      </c>
      <c r="S887">
        <v>6.1166666666666663</v>
      </c>
      <c r="T887">
        <v>23.483333333333331</v>
      </c>
      <c r="U887" t="s">
        <v>32580</v>
      </c>
      <c r="V887">
        <v>0</v>
      </c>
      <c r="W887">
        <v>6.1166666666666663</v>
      </c>
    </row>
    <row r="888" spans="1:23" x14ac:dyDescent="0.3">
      <c r="A888">
        <v>887</v>
      </c>
      <c r="B888" t="s">
        <v>8652</v>
      </c>
      <c r="C888">
        <v>78</v>
      </c>
      <c r="D888" t="s">
        <v>8654</v>
      </c>
      <c r="E888">
        <v>1</v>
      </c>
      <c r="F888">
        <v>3</v>
      </c>
      <c r="G888" t="s">
        <v>116</v>
      </c>
      <c r="H888">
        <v>73</v>
      </c>
      <c r="I888" s="19">
        <v>45377.577777777777</v>
      </c>
      <c r="J888" s="19">
        <v>45377.77847222222</v>
      </c>
      <c r="K888" s="19">
        <v>45379.867361111108</v>
      </c>
      <c r="L888" s="19">
        <v>45380.577777777777</v>
      </c>
      <c r="M888">
        <v>0</v>
      </c>
      <c r="N888" t="s">
        <v>307</v>
      </c>
      <c r="O888" t="s">
        <v>8660</v>
      </c>
      <c r="P888" t="s">
        <v>225</v>
      </c>
      <c r="Q888">
        <v>886</v>
      </c>
      <c r="R888" t="s">
        <v>32579</v>
      </c>
      <c r="S888">
        <v>4.8166666666666664</v>
      </c>
      <c r="T888">
        <v>54.949999999999996</v>
      </c>
      <c r="U888" t="s">
        <v>32580</v>
      </c>
      <c r="V888">
        <v>0</v>
      </c>
      <c r="W888">
        <v>4.8166666666666664</v>
      </c>
    </row>
    <row r="889" spans="1:23" x14ac:dyDescent="0.3">
      <c r="A889">
        <v>888</v>
      </c>
      <c r="B889" t="s">
        <v>8662</v>
      </c>
      <c r="C889">
        <v>25</v>
      </c>
      <c r="D889" t="s">
        <v>8663</v>
      </c>
      <c r="E889">
        <v>1</v>
      </c>
      <c r="F889">
        <v>3</v>
      </c>
      <c r="G889" t="s">
        <v>116</v>
      </c>
      <c r="H889">
        <v>35</v>
      </c>
      <c r="I889" s="19">
        <v>45490.321527777778</v>
      </c>
      <c r="J889" s="19">
        <v>45490.362500000003</v>
      </c>
      <c r="K889" s="19">
        <v>45491.116666666669</v>
      </c>
      <c r="L889" s="19">
        <v>45491.321527777778</v>
      </c>
      <c r="M889">
        <v>0</v>
      </c>
      <c r="N889" t="s">
        <v>222</v>
      </c>
      <c r="O889" t="s">
        <v>8669</v>
      </c>
      <c r="P889" t="s">
        <v>446</v>
      </c>
      <c r="Q889">
        <v>887</v>
      </c>
      <c r="R889" t="s">
        <v>32579</v>
      </c>
      <c r="S889">
        <v>0.98333333333333328</v>
      </c>
      <c r="T889">
        <v>19.083333333333332</v>
      </c>
      <c r="U889" t="s">
        <v>32580</v>
      </c>
      <c r="V889">
        <v>0</v>
      </c>
      <c r="W889">
        <v>0.98333333333333328</v>
      </c>
    </row>
    <row r="890" spans="1:23" x14ac:dyDescent="0.3">
      <c r="A890">
        <v>889</v>
      </c>
      <c r="B890" t="s">
        <v>8670</v>
      </c>
      <c r="C890">
        <v>28</v>
      </c>
      <c r="D890" t="s">
        <v>8671</v>
      </c>
      <c r="E890">
        <v>2</v>
      </c>
      <c r="F890">
        <v>3</v>
      </c>
      <c r="G890" t="s">
        <v>192</v>
      </c>
      <c r="H890">
        <v>25</v>
      </c>
      <c r="I890" s="19">
        <v>45318.727083333331</v>
      </c>
      <c r="J890" s="19">
        <v>45319.131249999999</v>
      </c>
      <c r="K890" s="19">
        <v>45319.671527777777</v>
      </c>
      <c r="L890" s="19">
        <v>45320.727083333331</v>
      </c>
      <c r="M890">
        <v>0</v>
      </c>
      <c r="N890" t="s">
        <v>165</v>
      </c>
      <c r="O890" t="s">
        <v>8677</v>
      </c>
      <c r="P890" t="s">
        <v>168</v>
      </c>
      <c r="Q890">
        <v>888</v>
      </c>
      <c r="R890" t="s">
        <v>32579</v>
      </c>
      <c r="S890">
        <v>9.6999999999999993</v>
      </c>
      <c r="T890">
        <v>22.666666666666664</v>
      </c>
      <c r="U890" t="s">
        <v>32580</v>
      </c>
      <c r="V890">
        <v>0</v>
      </c>
      <c r="W890">
        <v>9.6999999999999993</v>
      </c>
    </row>
    <row r="891" spans="1:23" x14ac:dyDescent="0.3">
      <c r="A891">
        <v>890</v>
      </c>
      <c r="B891" t="s">
        <v>8678</v>
      </c>
      <c r="C891">
        <v>49</v>
      </c>
      <c r="D891" t="s">
        <v>8679</v>
      </c>
      <c r="E891">
        <v>2</v>
      </c>
      <c r="F891">
        <v>1</v>
      </c>
      <c r="G891" t="s">
        <v>192</v>
      </c>
      <c r="H891">
        <v>78</v>
      </c>
      <c r="I891" s="19">
        <v>45009.068055555559</v>
      </c>
      <c r="J891" s="19">
        <v>45009.101388888892</v>
      </c>
      <c r="K891" s="19">
        <v>45009.120138888888</v>
      </c>
      <c r="L891" s="19">
        <v>45009.234722222223</v>
      </c>
      <c r="M891">
        <v>0</v>
      </c>
      <c r="N891" t="s">
        <v>128</v>
      </c>
      <c r="O891" t="s">
        <v>8684</v>
      </c>
      <c r="P891" t="s">
        <v>328</v>
      </c>
      <c r="Q891">
        <v>889</v>
      </c>
      <c r="R891" t="s">
        <v>32579</v>
      </c>
      <c r="S891">
        <v>0.79999999999999993</v>
      </c>
      <c r="T891">
        <v>1.25</v>
      </c>
      <c r="U891" t="s">
        <v>32580</v>
      </c>
      <c r="V891">
        <v>0</v>
      </c>
      <c r="W891">
        <v>0.79999999999999993</v>
      </c>
    </row>
    <row r="892" spans="1:23" x14ac:dyDescent="0.3">
      <c r="A892">
        <v>891</v>
      </c>
      <c r="B892" t="s">
        <v>8686</v>
      </c>
      <c r="C892">
        <v>14</v>
      </c>
      <c r="D892" t="s">
        <v>8687</v>
      </c>
      <c r="E892">
        <v>1</v>
      </c>
      <c r="F892">
        <v>3</v>
      </c>
      <c r="G892" t="s">
        <v>116</v>
      </c>
      <c r="H892">
        <v>101</v>
      </c>
      <c r="I892" s="19">
        <v>45062.239583333336</v>
      </c>
      <c r="J892" s="19">
        <v>45062.423611111109</v>
      </c>
      <c r="K892" s="19">
        <v>45064.138888888891</v>
      </c>
      <c r="L892" s="19">
        <v>45065.239583333336</v>
      </c>
      <c r="M892">
        <v>0</v>
      </c>
      <c r="N892" t="s">
        <v>307</v>
      </c>
      <c r="O892" t="s">
        <v>8693</v>
      </c>
      <c r="P892" t="s">
        <v>446</v>
      </c>
      <c r="Q892">
        <v>890</v>
      </c>
      <c r="R892" t="s">
        <v>32579</v>
      </c>
      <c r="S892">
        <v>4.4166666666666661</v>
      </c>
      <c r="T892">
        <v>45.583333333333329</v>
      </c>
      <c r="U892" t="s">
        <v>32580</v>
      </c>
      <c r="V892">
        <v>0</v>
      </c>
      <c r="W892">
        <v>4.4166666666666661</v>
      </c>
    </row>
    <row r="893" spans="1:23" x14ac:dyDescent="0.3">
      <c r="A893">
        <v>892</v>
      </c>
      <c r="B893" t="s">
        <v>8695</v>
      </c>
      <c r="C893">
        <v>51</v>
      </c>
      <c r="D893" t="s">
        <v>8696</v>
      </c>
      <c r="E893">
        <v>1</v>
      </c>
      <c r="F893">
        <v>3</v>
      </c>
      <c r="G893" t="s">
        <v>192</v>
      </c>
      <c r="H893">
        <v>1</v>
      </c>
      <c r="I893" s="19">
        <v>44943.369444444441</v>
      </c>
      <c r="J893" s="19">
        <v>44943.524305555555</v>
      </c>
      <c r="K893" s="19">
        <v>44945.831250000003</v>
      </c>
      <c r="L893" s="19">
        <v>44946.369444444441</v>
      </c>
      <c r="M893">
        <v>0</v>
      </c>
      <c r="N893" t="s">
        <v>128</v>
      </c>
      <c r="O893" t="s">
        <v>8702</v>
      </c>
      <c r="P893" t="s">
        <v>293</v>
      </c>
      <c r="Q893">
        <v>891</v>
      </c>
      <c r="R893" t="s">
        <v>32579</v>
      </c>
      <c r="S893">
        <v>3.7166666666666663</v>
      </c>
      <c r="T893">
        <v>59.083333333333329</v>
      </c>
      <c r="U893" t="s">
        <v>32580</v>
      </c>
      <c r="V893">
        <v>0</v>
      </c>
      <c r="W893">
        <v>3.7166666666666663</v>
      </c>
    </row>
    <row r="894" spans="1:23" x14ac:dyDescent="0.3">
      <c r="A894">
        <v>893</v>
      </c>
      <c r="B894" t="s">
        <v>8703</v>
      </c>
      <c r="C894">
        <v>44</v>
      </c>
      <c r="D894" t="s">
        <v>8704</v>
      </c>
      <c r="E894">
        <v>3</v>
      </c>
      <c r="F894">
        <v>4</v>
      </c>
      <c r="G894" t="s">
        <v>192</v>
      </c>
      <c r="H894">
        <v>25</v>
      </c>
      <c r="I894" s="19">
        <v>45140.491666666669</v>
      </c>
      <c r="J894" s="19">
        <v>45141.281944444447</v>
      </c>
      <c r="K894" s="19">
        <v>45144.350694444445</v>
      </c>
      <c r="L894" s="19">
        <v>45145.491666666669</v>
      </c>
      <c r="M894">
        <v>0</v>
      </c>
      <c r="N894" t="s">
        <v>165</v>
      </c>
      <c r="O894" t="s">
        <v>8710</v>
      </c>
      <c r="P894" t="s">
        <v>877</v>
      </c>
      <c r="Q894">
        <v>892</v>
      </c>
      <c r="R894" t="s">
        <v>32579</v>
      </c>
      <c r="S894">
        <v>18.966666666666665</v>
      </c>
      <c r="T894">
        <v>92.61666666666666</v>
      </c>
      <c r="U894" t="s">
        <v>32580</v>
      </c>
      <c r="V894">
        <v>0</v>
      </c>
      <c r="W894">
        <v>18.966666666666665</v>
      </c>
    </row>
    <row r="895" spans="1:23" x14ac:dyDescent="0.3">
      <c r="A895">
        <v>894</v>
      </c>
      <c r="B895" t="s">
        <v>8712</v>
      </c>
      <c r="C895">
        <v>40</v>
      </c>
      <c r="D895" t="s">
        <v>8713</v>
      </c>
      <c r="E895">
        <v>1</v>
      </c>
      <c r="F895">
        <v>4</v>
      </c>
      <c r="G895" t="s">
        <v>116</v>
      </c>
      <c r="H895">
        <v>9</v>
      </c>
      <c r="I895" s="19">
        <v>45593.088194444441</v>
      </c>
      <c r="J895" s="19">
        <v>45593.40347222222</v>
      </c>
      <c r="K895" s="19">
        <v>45594.506249999999</v>
      </c>
      <c r="L895" s="19">
        <v>45597.088194444441</v>
      </c>
      <c r="M895">
        <v>0</v>
      </c>
      <c r="N895" t="s">
        <v>128</v>
      </c>
      <c r="O895" t="s">
        <v>8719</v>
      </c>
      <c r="P895" t="s">
        <v>225</v>
      </c>
      <c r="Q895">
        <v>893</v>
      </c>
      <c r="R895" t="s">
        <v>32579</v>
      </c>
      <c r="S895">
        <v>7.5666666666666664</v>
      </c>
      <c r="T895">
        <v>34.033333333333331</v>
      </c>
      <c r="U895" t="s">
        <v>32580</v>
      </c>
      <c r="V895">
        <v>0</v>
      </c>
      <c r="W895">
        <v>7.5666666666666664</v>
      </c>
    </row>
    <row r="896" spans="1:23" x14ac:dyDescent="0.3">
      <c r="A896">
        <v>895</v>
      </c>
      <c r="B896" t="s">
        <v>8721</v>
      </c>
      <c r="C896">
        <v>70</v>
      </c>
      <c r="D896" t="s">
        <v>8722</v>
      </c>
      <c r="E896">
        <v>1</v>
      </c>
      <c r="F896">
        <v>3</v>
      </c>
      <c r="G896" t="s">
        <v>116</v>
      </c>
      <c r="H896">
        <v>26</v>
      </c>
      <c r="I896" s="19">
        <v>45188.650694444441</v>
      </c>
      <c r="J896" s="19">
        <v>45188.790277777778</v>
      </c>
      <c r="K896" s="19">
        <v>45194.291666666664</v>
      </c>
      <c r="L896" s="19">
        <v>45191.650694444441</v>
      </c>
      <c r="M896">
        <v>1</v>
      </c>
      <c r="N896" t="s">
        <v>307</v>
      </c>
      <c r="O896" t="s">
        <v>8728</v>
      </c>
      <c r="P896" t="s">
        <v>446</v>
      </c>
      <c r="Q896">
        <v>894</v>
      </c>
      <c r="R896" t="s">
        <v>32579</v>
      </c>
      <c r="S896">
        <v>3.3499999999999996</v>
      </c>
      <c r="T896">
        <v>135.38333333333333</v>
      </c>
      <c r="U896" t="s">
        <v>32581</v>
      </c>
      <c r="V896">
        <v>1</v>
      </c>
      <c r="W896">
        <v>3.3499999999999996</v>
      </c>
    </row>
    <row r="897" spans="1:23" x14ac:dyDescent="0.3">
      <c r="A897">
        <v>896</v>
      </c>
      <c r="B897" t="s">
        <v>8729</v>
      </c>
      <c r="C897">
        <v>29</v>
      </c>
      <c r="D897" t="s">
        <v>8730</v>
      </c>
      <c r="E897">
        <v>1</v>
      </c>
      <c r="F897">
        <v>3</v>
      </c>
      <c r="G897" t="s">
        <v>172</v>
      </c>
      <c r="H897">
        <v>73</v>
      </c>
      <c r="I897" s="19">
        <v>45728.472222222219</v>
      </c>
      <c r="J897" s="19">
        <v>45728.768055555556</v>
      </c>
      <c r="K897" s="19"/>
      <c r="L897" s="19">
        <v>45731.472222222219</v>
      </c>
      <c r="M897">
        <v>1</v>
      </c>
      <c r="N897" t="s">
        <v>165</v>
      </c>
      <c r="O897" t="s">
        <v>8736</v>
      </c>
      <c r="Q897">
        <v>895</v>
      </c>
      <c r="R897" t="s">
        <v>32582</v>
      </c>
      <c r="S897">
        <v>7.1</v>
      </c>
      <c r="U897" t="s">
        <v>32581</v>
      </c>
      <c r="V897">
        <v>1</v>
      </c>
      <c r="W897">
        <v>7.1</v>
      </c>
    </row>
    <row r="898" spans="1:23" x14ac:dyDescent="0.3">
      <c r="A898">
        <v>897</v>
      </c>
      <c r="B898" t="s">
        <v>8737</v>
      </c>
      <c r="C898">
        <v>3</v>
      </c>
      <c r="D898" t="s">
        <v>8739</v>
      </c>
      <c r="E898">
        <v>1</v>
      </c>
      <c r="F898">
        <v>3</v>
      </c>
      <c r="G898" t="s">
        <v>116</v>
      </c>
      <c r="H898">
        <v>101</v>
      </c>
      <c r="I898" s="19">
        <v>44977.822222222225</v>
      </c>
      <c r="J898" s="19">
        <v>44977.939583333333</v>
      </c>
      <c r="K898" s="19">
        <v>44979.038194444445</v>
      </c>
      <c r="L898" s="19">
        <v>44979.822222222225</v>
      </c>
      <c r="M898">
        <v>0</v>
      </c>
      <c r="N898" t="s">
        <v>165</v>
      </c>
      <c r="O898" t="s">
        <v>8745</v>
      </c>
      <c r="P898" t="s">
        <v>446</v>
      </c>
      <c r="Q898">
        <v>896</v>
      </c>
      <c r="R898" t="s">
        <v>32579</v>
      </c>
      <c r="S898">
        <v>2.8166666666666664</v>
      </c>
      <c r="T898">
        <v>29.183333333333334</v>
      </c>
      <c r="U898" t="s">
        <v>32580</v>
      </c>
      <c r="V898">
        <v>0</v>
      </c>
      <c r="W898">
        <v>2.8166666666666664</v>
      </c>
    </row>
    <row r="899" spans="1:23" x14ac:dyDescent="0.3">
      <c r="A899">
        <v>898</v>
      </c>
      <c r="B899" t="s">
        <v>8746</v>
      </c>
      <c r="C899">
        <v>63</v>
      </c>
      <c r="D899" t="s">
        <v>8749</v>
      </c>
      <c r="E899">
        <v>3</v>
      </c>
      <c r="F899">
        <v>2</v>
      </c>
      <c r="G899" t="s">
        <v>116</v>
      </c>
      <c r="H899">
        <v>55</v>
      </c>
      <c r="I899" s="19">
        <v>45473.218055555553</v>
      </c>
      <c r="J899" s="19">
        <v>45473.336111111108</v>
      </c>
      <c r="K899" s="19">
        <v>45473.665277777778</v>
      </c>
      <c r="L899" s="19">
        <v>45474.218055555553</v>
      </c>
      <c r="M899">
        <v>0</v>
      </c>
      <c r="N899" t="s">
        <v>307</v>
      </c>
      <c r="O899" t="s">
        <v>8754</v>
      </c>
      <c r="P899" t="s">
        <v>962</v>
      </c>
      <c r="Q899">
        <v>897</v>
      </c>
      <c r="R899" t="s">
        <v>32579</v>
      </c>
      <c r="S899">
        <v>2.833333333333333</v>
      </c>
      <c r="T899">
        <v>10.733333333333333</v>
      </c>
      <c r="U899" t="s">
        <v>32580</v>
      </c>
      <c r="V899">
        <v>0</v>
      </c>
      <c r="W899">
        <v>2.833333333333333</v>
      </c>
    </row>
    <row r="900" spans="1:23" x14ac:dyDescent="0.3">
      <c r="A900">
        <v>899</v>
      </c>
      <c r="B900" t="s">
        <v>8756</v>
      </c>
      <c r="C900">
        <v>73</v>
      </c>
      <c r="D900" t="s">
        <v>8757</v>
      </c>
      <c r="E900">
        <v>2</v>
      </c>
      <c r="F900">
        <v>2</v>
      </c>
      <c r="G900" t="s">
        <v>116</v>
      </c>
      <c r="H900">
        <v>40</v>
      </c>
      <c r="I900" s="19">
        <v>45405.895833333336</v>
      </c>
      <c r="J900" s="19">
        <v>45406.231249999997</v>
      </c>
      <c r="K900" s="19">
        <v>45406.811111111114</v>
      </c>
      <c r="L900" s="19">
        <v>45406.895833333336</v>
      </c>
      <c r="M900">
        <v>0</v>
      </c>
      <c r="N900" t="s">
        <v>307</v>
      </c>
      <c r="O900" t="s">
        <v>8763</v>
      </c>
      <c r="P900" t="s">
        <v>168</v>
      </c>
      <c r="Q900">
        <v>898</v>
      </c>
      <c r="R900" t="s">
        <v>32579</v>
      </c>
      <c r="S900">
        <v>8.0499999999999989</v>
      </c>
      <c r="T900">
        <v>21.966666666666665</v>
      </c>
      <c r="U900" t="s">
        <v>32580</v>
      </c>
      <c r="V900">
        <v>0</v>
      </c>
      <c r="W900">
        <v>8.0499999999999989</v>
      </c>
    </row>
    <row r="901" spans="1:23" x14ac:dyDescent="0.3">
      <c r="A901">
        <v>900</v>
      </c>
      <c r="B901" t="s">
        <v>8764</v>
      </c>
      <c r="C901">
        <v>67</v>
      </c>
      <c r="D901" t="s">
        <v>8765</v>
      </c>
      <c r="E901">
        <v>1</v>
      </c>
      <c r="F901">
        <v>1</v>
      </c>
      <c r="G901" t="s">
        <v>116</v>
      </c>
      <c r="H901">
        <v>107</v>
      </c>
      <c r="I901" s="19">
        <v>45610.898611111108</v>
      </c>
      <c r="J901" s="19">
        <v>45610.963194444441</v>
      </c>
      <c r="K901" s="19">
        <v>45611.513194444444</v>
      </c>
      <c r="L901" s="19">
        <v>45611.231944444444</v>
      </c>
      <c r="M901">
        <v>1</v>
      </c>
      <c r="N901" t="s">
        <v>307</v>
      </c>
      <c r="O901" t="s">
        <v>8772</v>
      </c>
      <c r="P901" t="s">
        <v>751</v>
      </c>
      <c r="Q901">
        <v>899</v>
      </c>
      <c r="R901" t="s">
        <v>32579</v>
      </c>
      <c r="S901">
        <v>1.55</v>
      </c>
      <c r="T901">
        <v>14.75</v>
      </c>
      <c r="U901" t="s">
        <v>32581</v>
      </c>
      <c r="V901">
        <v>1</v>
      </c>
      <c r="W901">
        <v>1.55</v>
      </c>
    </row>
    <row r="902" spans="1:23" x14ac:dyDescent="0.3">
      <c r="A902">
        <v>901</v>
      </c>
      <c r="B902" t="s">
        <v>8773</v>
      </c>
      <c r="C902">
        <v>48</v>
      </c>
      <c r="D902" t="s">
        <v>8774</v>
      </c>
      <c r="E902">
        <v>2</v>
      </c>
      <c r="F902">
        <v>3</v>
      </c>
      <c r="G902" t="s">
        <v>116</v>
      </c>
      <c r="H902">
        <v>64</v>
      </c>
      <c r="I902" s="19">
        <v>45266.030555555553</v>
      </c>
      <c r="J902" s="19">
        <v>45266.140277777777</v>
      </c>
      <c r="K902" s="19">
        <v>45267.318749999999</v>
      </c>
      <c r="L902" s="19">
        <v>45269.030555555553</v>
      </c>
      <c r="M902">
        <v>0</v>
      </c>
      <c r="N902" t="s">
        <v>165</v>
      </c>
      <c r="O902" t="s">
        <v>8780</v>
      </c>
      <c r="P902" t="s">
        <v>584</v>
      </c>
      <c r="Q902">
        <v>900</v>
      </c>
      <c r="R902" t="s">
        <v>32579</v>
      </c>
      <c r="S902">
        <v>2.6333333333333333</v>
      </c>
      <c r="T902">
        <v>30.916666666666664</v>
      </c>
      <c r="U902" t="s">
        <v>32580</v>
      </c>
      <c r="V902">
        <v>0</v>
      </c>
      <c r="W902">
        <v>2.6333333333333333</v>
      </c>
    </row>
    <row r="903" spans="1:23" x14ac:dyDescent="0.3">
      <c r="A903">
        <v>902</v>
      </c>
      <c r="B903" t="s">
        <v>8781</v>
      </c>
      <c r="C903">
        <v>44</v>
      </c>
      <c r="D903" t="s">
        <v>8782</v>
      </c>
      <c r="E903">
        <v>4</v>
      </c>
      <c r="F903">
        <v>3</v>
      </c>
      <c r="G903" t="s">
        <v>116</v>
      </c>
      <c r="H903">
        <v>25</v>
      </c>
      <c r="I903" s="19">
        <v>45141.786805555559</v>
      </c>
      <c r="J903" s="19">
        <v>45142.015972222223</v>
      </c>
      <c r="K903" s="19">
        <v>45144.132638888892</v>
      </c>
      <c r="L903" s="19">
        <v>45144.786805555559</v>
      </c>
      <c r="M903">
        <v>0</v>
      </c>
      <c r="N903" t="s">
        <v>165</v>
      </c>
      <c r="O903" t="s">
        <v>1265</v>
      </c>
      <c r="P903" t="s">
        <v>8788</v>
      </c>
      <c r="Q903">
        <v>901</v>
      </c>
      <c r="R903" t="s">
        <v>32579</v>
      </c>
      <c r="S903">
        <v>5.5</v>
      </c>
      <c r="T903">
        <v>56.3</v>
      </c>
      <c r="U903" t="s">
        <v>32580</v>
      </c>
      <c r="V903">
        <v>0</v>
      </c>
      <c r="W903">
        <v>5.5</v>
      </c>
    </row>
    <row r="904" spans="1:23" x14ac:dyDescent="0.3">
      <c r="A904">
        <v>903</v>
      </c>
      <c r="B904" t="s">
        <v>8789</v>
      </c>
      <c r="C904">
        <v>2</v>
      </c>
      <c r="D904" t="s">
        <v>8791</v>
      </c>
      <c r="E904">
        <v>2</v>
      </c>
      <c r="F904">
        <v>4</v>
      </c>
      <c r="G904" t="s">
        <v>116</v>
      </c>
      <c r="H904">
        <v>26</v>
      </c>
      <c r="I904" s="19">
        <v>45664.546527777777</v>
      </c>
      <c r="J904" s="19">
        <v>45664.813888888886</v>
      </c>
      <c r="K904" s="19">
        <v>45668.045138888891</v>
      </c>
      <c r="L904" s="19">
        <v>45667.546527777777</v>
      </c>
      <c r="M904">
        <v>1</v>
      </c>
      <c r="N904" t="s">
        <v>222</v>
      </c>
      <c r="O904" t="s">
        <v>8797</v>
      </c>
      <c r="P904" t="s">
        <v>168</v>
      </c>
      <c r="Q904">
        <v>902</v>
      </c>
      <c r="R904" t="s">
        <v>32579</v>
      </c>
      <c r="S904">
        <v>6.4166666666666661</v>
      </c>
      <c r="T904">
        <v>83.966666666666669</v>
      </c>
      <c r="U904" t="s">
        <v>32581</v>
      </c>
      <c r="V904">
        <v>1</v>
      </c>
      <c r="W904">
        <v>6.4166666666666661</v>
      </c>
    </row>
    <row r="905" spans="1:23" x14ac:dyDescent="0.3">
      <c r="A905">
        <v>904</v>
      </c>
      <c r="B905" t="s">
        <v>8798</v>
      </c>
      <c r="C905">
        <v>37</v>
      </c>
      <c r="D905" t="s">
        <v>8799</v>
      </c>
      <c r="E905">
        <v>2</v>
      </c>
      <c r="F905">
        <v>3</v>
      </c>
      <c r="G905" t="s">
        <v>192</v>
      </c>
      <c r="H905">
        <v>49</v>
      </c>
      <c r="I905" s="19">
        <v>45193.928472222222</v>
      </c>
      <c r="J905" s="19">
        <v>45193.988194444442</v>
      </c>
      <c r="K905" s="19">
        <v>45194.82916666667</v>
      </c>
      <c r="L905" s="19">
        <v>45194.928472222222</v>
      </c>
      <c r="M905">
        <v>0</v>
      </c>
      <c r="N905" t="s">
        <v>128</v>
      </c>
      <c r="O905" t="s">
        <v>8805</v>
      </c>
      <c r="P905" t="s">
        <v>584</v>
      </c>
      <c r="Q905">
        <v>903</v>
      </c>
      <c r="R905" t="s">
        <v>32579</v>
      </c>
      <c r="S905">
        <v>1.4333333333333333</v>
      </c>
      <c r="T905">
        <v>21.616666666666667</v>
      </c>
      <c r="U905" t="s">
        <v>32580</v>
      </c>
      <c r="V905">
        <v>0</v>
      </c>
      <c r="W905">
        <v>1.4333333333333333</v>
      </c>
    </row>
    <row r="906" spans="1:23" x14ac:dyDescent="0.3">
      <c r="A906">
        <v>905</v>
      </c>
      <c r="B906" t="s">
        <v>8806</v>
      </c>
      <c r="C906">
        <v>26</v>
      </c>
      <c r="D906" t="s">
        <v>8807</v>
      </c>
      <c r="E906">
        <v>2</v>
      </c>
      <c r="F906">
        <v>4</v>
      </c>
      <c r="G906" t="s">
        <v>116</v>
      </c>
      <c r="H906">
        <v>84</v>
      </c>
      <c r="I906" s="19">
        <v>45025.991666666669</v>
      </c>
      <c r="J906" s="19">
        <v>45026.511805555558</v>
      </c>
      <c r="K906" s="19">
        <v>45035.087500000001</v>
      </c>
      <c r="L906" s="19">
        <v>45030.991666666669</v>
      </c>
      <c r="M906">
        <v>1</v>
      </c>
      <c r="N906" t="s">
        <v>307</v>
      </c>
      <c r="O906" t="s">
        <v>8813</v>
      </c>
      <c r="P906" t="s">
        <v>328</v>
      </c>
      <c r="Q906">
        <v>904</v>
      </c>
      <c r="R906" t="s">
        <v>32579</v>
      </c>
      <c r="S906">
        <v>12.483333333333333</v>
      </c>
      <c r="T906">
        <v>218.29999999999998</v>
      </c>
      <c r="U906" t="s">
        <v>32581</v>
      </c>
      <c r="V906">
        <v>1</v>
      </c>
      <c r="W906">
        <v>12.483333333333333</v>
      </c>
    </row>
    <row r="907" spans="1:23" x14ac:dyDescent="0.3">
      <c r="A907">
        <v>906</v>
      </c>
      <c r="B907" t="s">
        <v>8814</v>
      </c>
      <c r="C907">
        <v>1</v>
      </c>
      <c r="D907" t="s">
        <v>8815</v>
      </c>
      <c r="E907">
        <v>2</v>
      </c>
      <c r="F907">
        <v>3</v>
      </c>
      <c r="G907" t="s">
        <v>116</v>
      </c>
      <c r="H907">
        <v>86</v>
      </c>
      <c r="I907" s="19">
        <v>45527.529861111114</v>
      </c>
      <c r="J907" s="19">
        <v>45527.647222222222</v>
      </c>
      <c r="K907" s="19">
        <v>45528.942361111112</v>
      </c>
      <c r="L907" s="19">
        <v>45529.529861111114</v>
      </c>
      <c r="M907">
        <v>0</v>
      </c>
      <c r="N907" t="s">
        <v>128</v>
      </c>
      <c r="O907" t="s">
        <v>8821</v>
      </c>
      <c r="P907" t="s">
        <v>584</v>
      </c>
      <c r="Q907">
        <v>905</v>
      </c>
      <c r="R907" t="s">
        <v>32579</v>
      </c>
      <c r="S907">
        <v>2.8166666666666664</v>
      </c>
      <c r="T907">
        <v>33.9</v>
      </c>
      <c r="U907" t="s">
        <v>32580</v>
      </c>
      <c r="V907">
        <v>0</v>
      </c>
      <c r="W907">
        <v>2.8166666666666664</v>
      </c>
    </row>
    <row r="908" spans="1:23" x14ac:dyDescent="0.3">
      <c r="A908">
        <v>907</v>
      </c>
      <c r="B908" t="s">
        <v>8822</v>
      </c>
      <c r="C908">
        <v>17</v>
      </c>
      <c r="D908" t="s">
        <v>8824</v>
      </c>
      <c r="E908">
        <v>5</v>
      </c>
      <c r="F908">
        <v>3</v>
      </c>
      <c r="G908" t="s">
        <v>116</v>
      </c>
      <c r="H908">
        <v>8</v>
      </c>
      <c r="I908" s="19">
        <v>45666.70208333333</v>
      </c>
      <c r="J908" s="19">
        <v>45666.861111111109</v>
      </c>
      <c r="K908" s="19">
        <v>45667.692361111112</v>
      </c>
      <c r="L908" s="19">
        <v>45669.70208333333</v>
      </c>
      <c r="M908">
        <v>0</v>
      </c>
      <c r="N908" t="s">
        <v>222</v>
      </c>
      <c r="O908" t="s">
        <v>8829</v>
      </c>
      <c r="P908" t="s">
        <v>1735</v>
      </c>
      <c r="Q908">
        <v>906</v>
      </c>
      <c r="R908" t="s">
        <v>32579</v>
      </c>
      <c r="S908">
        <v>3.8166666666666664</v>
      </c>
      <c r="T908">
        <v>23.766666666666666</v>
      </c>
      <c r="U908" t="s">
        <v>32580</v>
      </c>
      <c r="V908">
        <v>0</v>
      </c>
      <c r="W908">
        <v>3.8166666666666664</v>
      </c>
    </row>
    <row r="909" spans="1:23" x14ac:dyDescent="0.3">
      <c r="A909">
        <v>908</v>
      </c>
      <c r="B909" t="s">
        <v>8831</v>
      </c>
      <c r="C909">
        <v>44</v>
      </c>
      <c r="D909" t="s">
        <v>8832</v>
      </c>
      <c r="E909">
        <v>3</v>
      </c>
      <c r="F909">
        <v>3</v>
      </c>
      <c r="G909" t="s">
        <v>152</v>
      </c>
      <c r="H909">
        <v>48</v>
      </c>
      <c r="I909" s="19">
        <v>45745.342361111114</v>
      </c>
      <c r="J909" s="19"/>
      <c r="K909" s="19"/>
      <c r="L909" s="19">
        <v>45748.342361111114</v>
      </c>
      <c r="M909">
        <v>0</v>
      </c>
      <c r="N909" t="s">
        <v>165</v>
      </c>
      <c r="O909" t="s">
        <v>8836</v>
      </c>
      <c r="Q909">
        <v>907</v>
      </c>
      <c r="R909" t="s">
        <v>32582</v>
      </c>
      <c r="U909" t="s">
        <v>32580</v>
      </c>
      <c r="V909">
        <v>0</v>
      </c>
    </row>
    <row r="910" spans="1:23" x14ac:dyDescent="0.3">
      <c r="A910">
        <v>909</v>
      </c>
      <c r="B910" t="s">
        <v>8837</v>
      </c>
      <c r="C910">
        <v>60</v>
      </c>
      <c r="D910" t="s">
        <v>8838</v>
      </c>
      <c r="E910">
        <v>1</v>
      </c>
      <c r="F910">
        <v>3</v>
      </c>
      <c r="G910" t="s">
        <v>116</v>
      </c>
      <c r="H910">
        <v>111</v>
      </c>
      <c r="I910" s="19">
        <v>45101.836805555555</v>
      </c>
      <c r="J910" s="19">
        <v>45102.054861111108</v>
      </c>
      <c r="K910" s="19">
        <v>45102.930555555555</v>
      </c>
      <c r="L910" s="19">
        <v>45103.836805555555</v>
      </c>
      <c r="M910">
        <v>0</v>
      </c>
      <c r="N910" t="s">
        <v>128</v>
      </c>
      <c r="O910" t="s">
        <v>8843</v>
      </c>
      <c r="P910" t="s">
        <v>225</v>
      </c>
      <c r="Q910">
        <v>908</v>
      </c>
      <c r="R910" t="s">
        <v>32579</v>
      </c>
      <c r="S910">
        <v>5.2333333333333334</v>
      </c>
      <c r="T910">
        <v>26.25</v>
      </c>
      <c r="U910" t="s">
        <v>32580</v>
      </c>
      <c r="V910">
        <v>0</v>
      </c>
      <c r="W910">
        <v>5.2333333333333334</v>
      </c>
    </row>
    <row r="911" spans="1:23" x14ac:dyDescent="0.3">
      <c r="A911">
        <v>910</v>
      </c>
      <c r="B911" t="s">
        <v>8845</v>
      </c>
      <c r="C911">
        <v>40</v>
      </c>
      <c r="D911" t="s">
        <v>8846</v>
      </c>
      <c r="E911">
        <v>3</v>
      </c>
      <c r="F911">
        <v>3</v>
      </c>
      <c r="G911" t="s">
        <v>116</v>
      </c>
      <c r="H911">
        <v>31</v>
      </c>
      <c r="I911" s="19">
        <v>45345.712500000001</v>
      </c>
      <c r="J911" s="19">
        <v>45345.780555555553</v>
      </c>
      <c r="K911" s="19">
        <v>45347.570138888892</v>
      </c>
      <c r="L911" s="19">
        <v>45347.712500000001</v>
      </c>
      <c r="M911">
        <v>0</v>
      </c>
      <c r="N911" t="s">
        <v>307</v>
      </c>
      <c r="O911" t="s">
        <v>8852</v>
      </c>
      <c r="P911" t="s">
        <v>274</v>
      </c>
      <c r="Q911">
        <v>909</v>
      </c>
      <c r="R911" t="s">
        <v>32579</v>
      </c>
      <c r="S911">
        <v>1.6333333333333333</v>
      </c>
      <c r="T911">
        <v>44.583333333333329</v>
      </c>
      <c r="U911" t="s">
        <v>32580</v>
      </c>
      <c r="V911">
        <v>0</v>
      </c>
      <c r="W911">
        <v>1.6333333333333333</v>
      </c>
    </row>
    <row r="912" spans="1:23" x14ac:dyDescent="0.3">
      <c r="A912">
        <v>911</v>
      </c>
      <c r="B912" t="s">
        <v>8853</v>
      </c>
      <c r="C912">
        <v>23</v>
      </c>
      <c r="D912" t="s">
        <v>8854</v>
      </c>
      <c r="E912">
        <v>2</v>
      </c>
      <c r="F912">
        <v>3</v>
      </c>
      <c r="G912" t="s">
        <v>172</v>
      </c>
      <c r="H912">
        <v>57</v>
      </c>
      <c r="I912" s="19">
        <v>45273.48541666667</v>
      </c>
      <c r="J912" s="19">
        <v>45273.5625</v>
      </c>
      <c r="K912" s="19"/>
      <c r="L912" s="19">
        <v>45275.48541666667</v>
      </c>
      <c r="M912">
        <v>0</v>
      </c>
      <c r="N912" t="s">
        <v>128</v>
      </c>
      <c r="O912" t="s">
        <v>8860</v>
      </c>
      <c r="Q912">
        <v>910</v>
      </c>
      <c r="R912" t="s">
        <v>32582</v>
      </c>
      <c r="S912">
        <v>1.8499999999999999</v>
      </c>
      <c r="U912" t="s">
        <v>32580</v>
      </c>
      <c r="V912">
        <v>0</v>
      </c>
      <c r="W912">
        <v>1.8499999999999999</v>
      </c>
    </row>
    <row r="913" spans="1:23" x14ac:dyDescent="0.3">
      <c r="A913">
        <v>912</v>
      </c>
      <c r="B913" t="s">
        <v>8861</v>
      </c>
      <c r="C913">
        <v>45</v>
      </c>
      <c r="D913" t="s">
        <v>8862</v>
      </c>
      <c r="E913">
        <v>1</v>
      </c>
      <c r="F913">
        <v>3</v>
      </c>
      <c r="G913" t="s">
        <v>116</v>
      </c>
      <c r="H913">
        <v>45</v>
      </c>
      <c r="I913" s="19">
        <v>44992.62222222222</v>
      </c>
      <c r="J913" s="19">
        <v>44992.822222222225</v>
      </c>
      <c r="K913" s="19">
        <v>44994.529166666667</v>
      </c>
      <c r="L913" s="19">
        <v>44995.62222222222</v>
      </c>
      <c r="M913">
        <v>0</v>
      </c>
      <c r="N913" t="s">
        <v>128</v>
      </c>
      <c r="O913" t="s">
        <v>8868</v>
      </c>
      <c r="P913" t="s">
        <v>225</v>
      </c>
      <c r="Q913">
        <v>911</v>
      </c>
      <c r="R913" t="s">
        <v>32579</v>
      </c>
      <c r="S913">
        <v>4.8</v>
      </c>
      <c r="T913">
        <v>45.766666666666666</v>
      </c>
      <c r="U913" t="s">
        <v>32580</v>
      </c>
      <c r="V913">
        <v>0</v>
      </c>
      <c r="W913">
        <v>4.8</v>
      </c>
    </row>
    <row r="914" spans="1:23" x14ac:dyDescent="0.3">
      <c r="A914">
        <v>913</v>
      </c>
      <c r="B914" t="s">
        <v>8869</v>
      </c>
      <c r="C914">
        <v>70</v>
      </c>
      <c r="D914" t="s">
        <v>8870</v>
      </c>
      <c r="E914">
        <v>4</v>
      </c>
      <c r="F914">
        <v>2</v>
      </c>
      <c r="G914" t="s">
        <v>116</v>
      </c>
      <c r="H914">
        <v>77</v>
      </c>
      <c r="I914" s="19">
        <v>45313.783333333333</v>
      </c>
      <c r="J914" s="19">
        <v>45313.848611111112</v>
      </c>
      <c r="K914" s="19">
        <v>45314.163194444445</v>
      </c>
      <c r="L914" s="19">
        <v>45314.783333333333</v>
      </c>
      <c r="M914">
        <v>0</v>
      </c>
      <c r="N914" t="s">
        <v>128</v>
      </c>
      <c r="O914" t="s">
        <v>1331</v>
      </c>
      <c r="P914" t="s">
        <v>8876</v>
      </c>
      <c r="Q914">
        <v>912</v>
      </c>
      <c r="R914" t="s">
        <v>32579</v>
      </c>
      <c r="S914">
        <v>1.5666666666666667</v>
      </c>
      <c r="T914">
        <v>9.1166666666666671</v>
      </c>
      <c r="U914" t="s">
        <v>32580</v>
      </c>
      <c r="V914">
        <v>0</v>
      </c>
      <c r="W914">
        <v>1.5666666666666667</v>
      </c>
    </row>
    <row r="915" spans="1:23" x14ac:dyDescent="0.3">
      <c r="A915">
        <v>914</v>
      </c>
      <c r="B915" t="s">
        <v>8878</v>
      </c>
      <c r="C915">
        <v>69</v>
      </c>
      <c r="D915" t="s">
        <v>8879</v>
      </c>
      <c r="E915">
        <v>2</v>
      </c>
      <c r="F915">
        <v>3</v>
      </c>
      <c r="G915" t="s">
        <v>116</v>
      </c>
      <c r="H915">
        <v>21</v>
      </c>
      <c r="I915" s="19">
        <v>45197.911805555559</v>
      </c>
      <c r="J915" s="19">
        <v>45198.116666666669</v>
      </c>
      <c r="K915" s="19">
        <v>45200.628472222219</v>
      </c>
      <c r="L915" s="19">
        <v>45200.911805555559</v>
      </c>
      <c r="M915">
        <v>0</v>
      </c>
      <c r="N915" t="s">
        <v>165</v>
      </c>
      <c r="O915" t="s">
        <v>8884</v>
      </c>
      <c r="P915" t="s">
        <v>584</v>
      </c>
      <c r="Q915">
        <v>913</v>
      </c>
      <c r="R915" t="s">
        <v>32579</v>
      </c>
      <c r="S915">
        <v>4.9166666666666661</v>
      </c>
      <c r="T915">
        <v>65.2</v>
      </c>
      <c r="U915" t="s">
        <v>32580</v>
      </c>
      <c r="V915">
        <v>0</v>
      </c>
      <c r="W915">
        <v>4.9166666666666661</v>
      </c>
    </row>
    <row r="916" spans="1:23" x14ac:dyDescent="0.3">
      <c r="A916">
        <v>915</v>
      </c>
      <c r="B916" t="s">
        <v>8885</v>
      </c>
      <c r="C916">
        <v>79</v>
      </c>
      <c r="D916" t="s">
        <v>8887</v>
      </c>
      <c r="E916">
        <v>2</v>
      </c>
      <c r="F916">
        <v>3</v>
      </c>
      <c r="G916" t="s">
        <v>116</v>
      </c>
      <c r="H916">
        <v>27</v>
      </c>
      <c r="I916" s="19">
        <v>45312.507638888892</v>
      </c>
      <c r="J916" s="19">
        <v>45312.654861111114</v>
      </c>
      <c r="K916" s="19">
        <v>45313.691666666666</v>
      </c>
      <c r="L916" s="19">
        <v>45314.507638888892</v>
      </c>
      <c r="M916">
        <v>0</v>
      </c>
      <c r="N916" t="s">
        <v>307</v>
      </c>
      <c r="O916" t="s">
        <v>8893</v>
      </c>
      <c r="P916" t="s">
        <v>398</v>
      </c>
      <c r="Q916">
        <v>914</v>
      </c>
      <c r="R916" t="s">
        <v>32579</v>
      </c>
      <c r="S916">
        <v>3.5333333333333332</v>
      </c>
      <c r="T916">
        <v>28.416666666666664</v>
      </c>
      <c r="U916" t="s">
        <v>32580</v>
      </c>
      <c r="V916">
        <v>0</v>
      </c>
      <c r="W916">
        <v>3.5333333333333332</v>
      </c>
    </row>
    <row r="917" spans="1:23" x14ac:dyDescent="0.3">
      <c r="A917">
        <v>916</v>
      </c>
      <c r="B917" t="s">
        <v>8894</v>
      </c>
      <c r="C917">
        <v>35</v>
      </c>
      <c r="D917" t="s">
        <v>8895</v>
      </c>
      <c r="E917">
        <v>5</v>
      </c>
      <c r="F917">
        <v>3</v>
      </c>
      <c r="G917" t="s">
        <v>116</v>
      </c>
      <c r="H917">
        <v>50</v>
      </c>
      <c r="I917" s="19">
        <v>45075.913194444445</v>
      </c>
      <c r="J917" s="19">
        <v>45076.165972222225</v>
      </c>
      <c r="K917" s="19">
        <v>45078.686111111114</v>
      </c>
      <c r="L917" s="19">
        <v>45078.913194444445</v>
      </c>
      <c r="M917">
        <v>0</v>
      </c>
      <c r="N917" t="s">
        <v>307</v>
      </c>
      <c r="O917" t="s">
        <v>8902</v>
      </c>
      <c r="P917" t="s">
        <v>1735</v>
      </c>
      <c r="Q917">
        <v>915</v>
      </c>
      <c r="R917" t="s">
        <v>32579</v>
      </c>
      <c r="S917">
        <v>6.0666666666666664</v>
      </c>
      <c r="T917">
        <v>66.55</v>
      </c>
      <c r="U917" t="s">
        <v>32580</v>
      </c>
      <c r="V917">
        <v>0</v>
      </c>
      <c r="W917">
        <v>6.0666666666666664</v>
      </c>
    </row>
    <row r="918" spans="1:23" x14ac:dyDescent="0.3">
      <c r="A918">
        <v>917</v>
      </c>
      <c r="B918" t="s">
        <v>8903</v>
      </c>
      <c r="C918">
        <v>33</v>
      </c>
      <c r="D918" t="s">
        <v>8905</v>
      </c>
      <c r="E918">
        <v>5</v>
      </c>
      <c r="F918">
        <v>3</v>
      </c>
      <c r="G918" t="s">
        <v>116</v>
      </c>
      <c r="H918">
        <v>118</v>
      </c>
      <c r="I918" s="19">
        <v>44979.770833333336</v>
      </c>
      <c r="J918" s="19">
        <v>44979.930555555555</v>
      </c>
      <c r="K918" s="19">
        <v>44981.647222222222</v>
      </c>
      <c r="L918" s="19">
        <v>44982.770833333336</v>
      </c>
      <c r="M918">
        <v>0</v>
      </c>
      <c r="N918" t="s">
        <v>307</v>
      </c>
      <c r="O918" t="s">
        <v>8911</v>
      </c>
      <c r="P918" t="s">
        <v>135</v>
      </c>
      <c r="Q918">
        <v>916</v>
      </c>
      <c r="R918" t="s">
        <v>32579</v>
      </c>
      <c r="S918">
        <v>3.833333333333333</v>
      </c>
      <c r="T918">
        <v>45.033333333333331</v>
      </c>
      <c r="U918" t="s">
        <v>32580</v>
      </c>
      <c r="V918">
        <v>0</v>
      </c>
      <c r="W918">
        <v>3.833333333333333</v>
      </c>
    </row>
    <row r="919" spans="1:23" x14ac:dyDescent="0.3">
      <c r="A919">
        <v>918</v>
      </c>
      <c r="B919" t="s">
        <v>8912</v>
      </c>
      <c r="C919">
        <v>21</v>
      </c>
      <c r="D919" t="s">
        <v>8913</v>
      </c>
      <c r="E919">
        <v>3</v>
      </c>
      <c r="F919">
        <v>3</v>
      </c>
      <c r="G919" t="s">
        <v>116</v>
      </c>
      <c r="H919">
        <v>1</v>
      </c>
      <c r="I919" s="19">
        <v>45388.475694444445</v>
      </c>
      <c r="J919" s="19">
        <v>45388.53125</v>
      </c>
      <c r="K919" s="19">
        <v>45389.5</v>
      </c>
      <c r="L919" s="19">
        <v>45390.475694444445</v>
      </c>
      <c r="M919">
        <v>0</v>
      </c>
      <c r="N919" t="s">
        <v>307</v>
      </c>
      <c r="O919" t="s">
        <v>8920</v>
      </c>
      <c r="P919" t="s">
        <v>962</v>
      </c>
      <c r="Q919">
        <v>917</v>
      </c>
      <c r="R919" t="s">
        <v>32579</v>
      </c>
      <c r="S919">
        <v>1.3333333333333333</v>
      </c>
      <c r="T919">
        <v>24.583333333333332</v>
      </c>
      <c r="U919" t="s">
        <v>32580</v>
      </c>
      <c r="V919">
        <v>0</v>
      </c>
      <c r="W919">
        <v>1.3333333333333333</v>
      </c>
    </row>
    <row r="920" spans="1:23" x14ac:dyDescent="0.3">
      <c r="A920">
        <v>919</v>
      </c>
      <c r="B920" t="s">
        <v>8921</v>
      </c>
      <c r="C920">
        <v>5</v>
      </c>
      <c r="D920" t="s">
        <v>8922</v>
      </c>
      <c r="E920">
        <v>5</v>
      </c>
      <c r="F920">
        <v>4</v>
      </c>
      <c r="G920" t="s">
        <v>116</v>
      </c>
      <c r="H920">
        <v>63</v>
      </c>
      <c r="I920" s="19">
        <v>45502.14166666667</v>
      </c>
      <c r="J920" s="19">
        <v>45502.836805555555</v>
      </c>
      <c r="K920" s="19">
        <v>45506.587500000001</v>
      </c>
      <c r="L920" s="19">
        <v>45507.14166666667</v>
      </c>
      <c r="M920">
        <v>0</v>
      </c>
      <c r="N920" t="s">
        <v>128</v>
      </c>
      <c r="O920" t="s">
        <v>8928</v>
      </c>
      <c r="P920" t="s">
        <v>705</v>
      </c>
      <c r="Q920">
        <v>918</v>
      </c>
      <c r="R920" t="s">
        <v>32579</v>
      </c>
      <c r="S920">
        <v>16.683333333333334</v>
      </c>
      <c r="T920">
        <v>106.69999999999999</v>
      </c>
      <c r="U920" t="s">
        <v>32580</v>
      </c>
      <c r="V920">
        <v>0</v>
      </c>
      <c r="W920">
        <v>16.683333333333334</v>
      </c>
    </row>
    <row r="921" spans="1:23" x14ac:dyDescent="0.3">
      <c r="A921">
        <v>920</v>
      </c>
      <c r="B921" t="s">
        <v>8929</v>
      </c>
      <c r="C921">
        <v>24</v>
      </c>
      <c r="D921" t="s">
        <v>8931</v>
      </c>
      <c r="E921">
        <v>2</v>
      </c>
      <c r="F921">
        <v>2</v>
      </c>
      <c r="G921" t="s">
        <v>116</v>
      </c>
      <c r="H921">
        <v>29</v>
      </c>
      <c r="I921" s="19">
        <v>45421.30972222222</v>
      </c>
      <c r="J921" s="19">
        <v>45421.365277777775</v>
      </c>
      <c r="K921" s="19">
        <v>45421.904861111114</v>
      </c>
      <c r="L921" s="19">
        <v>45421.80972222222</v>
      </c>
      <c r="M921">
        <v>1</v>
      </c>
      <c r="N921" t="s">
        <v>222</v>
      </c>
      <c r="O921" t="s">
        <v>8937</v>
      </c>
      <c r="P921" t="s">
        <v>8938</v>
      </c>
      <c r="Q921">
        <v>919</v>
      </c>
      <c r="R921" t="s">
        <v>32579</v>
      </c>
      <c r="S921">
        <v>1.3333333333333333</v>
      </c>
      <c r="T921">
        <v>14.283333333333333</v>
      </c>
      <c r="U921" t="s">
        <v>32581</v>
      </c>
      <c r="V921">
        <v>1</v>
      </c>
      <c r="W921">
        <v>1.3333333333333333</v>
      </c>
    </row>
    <row r="922" spans="1:23" x14ac:dyDescent="0.3">
      <c r="A922">
        <v>921</v>
      </c>
      <c r="B922" t="s">
        <v>8939</v>
      </c>
      <c r="C922">
        <v>48</v>
      </c>
      <c r="D922" t="s">
        <v>8940</v>
      </c>
      <c r="E922">
        <v>5</v>
      </c>
      <c r="F922">
        <v>2</v>
      </c>
      <c r="G922" t="s">
        <v>116</v>
      </c>
      <c r="H922">
        <v>85</v>
      </c>
      <c r="I922" s="19">
        <v>45037.600694444445</v>
      </c>
      <c r="J922" s="19">
        <v>45037.654861111114</v>
      </c>
      <c r="K922" s="19">
        <v>45038.01666666667</v>
      </c>
      <c r="L922" s="19">
        <v>45038.600694444445</v>
      </c>
      <c r="M922">
        <v>0</v>
      </c>
      <c r="N922" t="s">
        <v>307</v>
      </c>
      <c r="O922" t="s">
        <v>8947</v>
      </c>
      <c r="P922" t="s">
        <v>1735</v>
      </c>
      <c r="Q922">
        <v>920</v>
      </c>
      <c r="R922" t="s">
        <v>32579</v>
      </c>
      <c r="S922">
        <v>1.3</v>
      </c>
      <c r="T922">
        <v>9.9833333333333325</v>
      </c>
      <c r="U922" t="s">
        <v>32580</v>
      </c>
      <c r="V922">
        <v>0</v>
      </c>
      <c r="W922">
        <v>1.3</v>
      </c>
    </row>
    <row r="923" spans="1:23" x14ac:dyDescent="0.3">
      <c r="A923">
        <v>922</v>
      </c>
      <c r="B923" t="s">
        <v>8948</v>
      </c>
      <c r="C923">
        <v>10</v>
      </c>
      <c r="D923" t="s">
        <v>8949</v>
      </c>
      <c r="E923">
        <v>3</v>
      </c>
      <c r="F923">
        <v>2</v>
      </c>
      <c r="G923" t="s">
        <v>116</v>
      </c>
      <c r="H923">
        <v>92</v>
      </c>
      <c r="I923" s="19">
        <v>44935.31527777778</v>
      </c>
      <c r="J923" s="19">
        <v>44935.34652777778</v>
      </c>
      <c r="K923" s="19">
        <v>44935.513888888891</v>
      </c>
      <c r="L923" s="19">
        <v>44935.648611111108</v>
      </c>
      <c r="M923">
        <v>0</v>
      </c>
      <c r="N923" t="s">
        <v>165</v>
      </c>
      <c r="O923" t="s">
        <v>8955</v>
      </c>
      <c r="P923" t="s">
        <v>274</v>
      </c>
      <c r="Q923">
        <v>921</v>
      </c>
      <c r="R923" t="s">
        <v>32579</v>
      </c>
      <c r="S923">
        <v>0.75</v>
      </c>
      <c r="T923">
        <v>4.7666666666666666</v>
      </c>
      <c r="U923" t="s">
        <v>32580</v>
      </c>
      <c r="V923">
        <v>0</v>
      </c>
      <c r="W923">
        <v>0.75</v>
      </c>
    </row>
    <row r="924" spans="1:23" x14ac:dyDescent="0.3">
      <c r="A924">
        <v>923</v>
      </c>
      <c r="B924" t="s">
        <v>8956</v>
      </c>
      <c r="C924">
        <v>36</v>
      </c>
      <c r="D924" t="s">
        <v>8958</v>
      </c>
      <c r="E924">
        <v>2</v>
      </c>
      <c r="F924">
        <v>2</v>
      </c>
      <c r="G924" t="s">
        <v>116</v>
      </c>
      <c r="H924">
        <v>83</v>
      </c>
      <c r="I924" s="19">
        <v>44984.871527777781</v>
      </c>
      <c r="J924" s="19">
        <v>44984.896527777775</v>
      </c>
      <c r="K924" s="19">
        <v>44985.255555555559</v>
      </c>
      <c r="L924" s="19">
        <v>44985.371527777781</v>
      </c>
      <c r="M924">
        <v>0</v>
      </c>
      <c r="N924" t="s">
        <v>165</v>
      </c>
      <c r="O924" t="s">
        <v>8963</v>
      </c>
      <c r="P924" t="s">
        <v>8965</v>
      </c>
      <c r="Q924">
        <v>922</v>
      </c>
      <c r="R924" t="s">
        <v>32579</v>
      </c>
      <c r="S924">
        <v>0.6</v>
      </c>
      <c r="T924">
        <v>9.2166666666666668</v>
      </c>
      <c r="U924" t="s">
        <v>32580</v>
      </c>
      <c r="V924">
        <v>0</v>
      </c>
      <c r="W924">
        <v>0.6</v>
      </c>
    </row>
    <row r="925" spans="1:23" x14ac:dyDescent="0.3">
      <c r="A925">
        <v>924</v>
      </c>
      <c r="B925" t="s">
        <v>8966</v>
      </c>
      <c r="C925">
        <v>1</v>
      </c>
      <c r="D925" t="s">
        <v>8967</v>
      </c>
      <c r="E925">
        <v>3</v>
      </c>
      <c r="F925">
        <v>3</v>
      </c>
      <c r="G925" t="s">
        <v>192</v>
      </c>
      <c r="H925">
        <v>40</v>
      </c>
      <c r="I925" s="19">
        <v>45005.904166666667</v>
      </c>
      <c r="J925" s="19">
        <v>45006.074305555558</v>
      </c>
      <c r="K925" s="19">
        <v>45007.628472222219</v>
      </c>
      <c r="L925" s="19">
        <v>45007.904166666667</v>
      </c>
      <c r="M925">
        <v>0</v>
      </c>
      <c r="N925" t="s">
        <v>307</v>
      </c>
      <c r="O925" t="s">
        <v>8973</v>
      </c>
      <c r="P925" t="s">
        <v>246</v>
      </c>
      <c r="Q925">
        <v>923</v>
      </c>
      <c r="R925" t="s">
        <v>32579</v>
      </c>
      <c r="S925">
        <v>4.083333333333333</v>
      </c>
      <c r="T925">
        <v>41.383333333333333</v>
      </c>
      <c r="U925" t="s">
        <v>32580</v>
      </c>
      <c r="V925">
        <v>0</v>
      </c>
      <c r="W925">
        <v>4.083333333333333</v>
      </c>
    </row>
    <row r="926" spans="1:23" x14ac:dyDescent="0.3">
      <c r="A926">
        <v>925</v>
      </c>
      <c r="B926" t="s">
        <v>8975</v>
      </c>
      <c r="C926">
        <v>24</v>
      </c>
      <c r="D926" t="s">
        <v>8976</v>
      </c>
      <c r="E926">
        <v>2</v>
      </c>
      <c r="F926">
        <v>3</v>
      </c>
      <c r="G926" t="s">
        <v>116</v>
      </c>
      <c r="H926">
        <v>30</v>
      </c>
      <c r="I926" s="19">
        <v>44989.324305555558</v>
      </c>
      <c r="J926" s="19">
        <v>44989.413888888892</v>
      </c>
      <c r="K926" s="19">
        <v>44993.246527777781</v>
      </c>
      <c r="L926" s="19">
        <v>44991.324305555558</v>
      </c>
      <c r="M926">
        <v>1</v>
      </c>
      <c r="N926" t="s">
        <v>128</v>
      </c>
      <c r="O926" t="s">
        <v>8982</v>
      </c>
      <c r="P926" t="s">
        <v>584</v>
      </c>
      <c r="Q926">
        <v>924</v>
      </c>
      <c r="R926" t="s">
        <v>32579</v>
      </c>
      <c r="S926">
        <v>2.15</v>
      </c>
      <c r="T926">
        <v>94.133333333333326</v>
      </c>
      <c r="U926" t="s">
        <v>32581</v>
      </c>
      <c r="V926">
        <v>1</v>
      </c>
      <c r="W926">
        <v>2.15</v>
      </c>
    </row>
    <row r="927" spans="1:23" x14ac:dyDescent="0.3">
      <c r="A927">
        <v>926</v>
      </c>
      <c r="B927" t="s">
        <v>8983</v>
      </c>
      <c r="C927">
        <v>30</v>
      </c>
      <c r="D927" t="s">
        <v>8984</v>
      </c>
      <c r="E927">
        <v>1</v>
      </c>
      <c r="F927">
        <v>3</v>
      </c>
      <c r="G927" t="s">
        <v>116</v>
      </c>
      <c r="H927">
        <v>111</v>
      </c>
      <c r="I927" s="19">
        <v>45243.806944444441</v>
      </c>
      <c r="J927" s="19">
        <v>45243.862500000003</v>
      </c>
      <c r="K927" s="19">
        <v>45245.648611111108</v>
      </c>
      <c r="L927" s="19">
        <v>45245.806944444441</v>
      </c>
      <c r="M927">
        <v>0</v>
      </c>
      <c r="N927" t="s">
        <v>307</v>
      </c>
      <c r="O927" t="s">
        <v>8990</v>
      </c>
      <c r="P927" t="s">
        <v>293</v>
      </c>
      <c r="Q927">
        <v>925</v>
      </c>
      <c r="R927" t="s">
        <v>32579</v>
      </c>
      <c r="S927">
        <v>1.3333333333333333</v>
      </c>
      <c r="T927">
        <v>44.199999999999996</v>
      </c>
      <c r="U927" t="s">
        <v>32580</v>
      </c>
      <c r="V927">
        <v>0</v>
      </c>
      <c r="W927">
        <v>1.3333333333333333</v>
      </c>
    </row>
    <row r="928" spans="1:23" x14ac:dyDescent="0.3">
      <c r="A928">
        <v>927</v>
      </c>
      <c r="B928" t="s">
        <v>8992</v>
      </c>
      <c r="C928">
        <v>25</v>
      </c>
      <c r="D928" t="s">
        <v>8993</v>
      </c>
      <c r="E928">
        <v>5</v>
      </c>
      <c r="F928">
        <v>2</v>
      </c>
      <c r="G928" t="s">
        <v>116</v>
      </c>
      <c r="H928">
        <v>94</v>
      </c>
      <c r="I928" s="19">
        <v>44991.06527777778</v>
      </c>
      <c r="J928" s="19">
        <v>44991.09097222222</v>
      </c>
      <c r="K928" s="19">
        <v>44991.310416666667</v>
      </c>
      <c r="L928" s="19">
        <v>44991.398611111108</v>
      </c>
      <c r="M928">
        <v>0</v>
      </c>
      <c r="N928" t="s">
        <v>165</v>
      </c>
      <c r="O928" t="s">
        <v>8998</v>
      </c>
      <c r="P928" t="s">
        <v>1735</v>
      </c>
      <c r="Q928">
        <v>926</v>
      </c>
      <c r="R928" t="s">
        <v>32579</v>
      </c>
      <c r="S928">
        <v>0.6166666666666667</v>
      </c>
      <c r="T928">
        <v>5.8833333333333329</v>
      </c>
      <c r="U928" t="s">
        <v>32580</v>
      </c>
      <c r="V928">
        <v>0</v>
      </c>
      <c r="W928">
        <v>0.6166666666666667</v>
      </c>
    </row>
    <row r="929" spans="1:23" x14ac:dyDescent="0.3">
      <c r="A929">
        <v>928</v>
      </c>
      <c r="B929" t="s">
        <v>9000</v>
      </c>
      <c r="C929">
        <v>57</v>
      </c>
      <c r="D929" t="s">
        <v>9001</v>
      </c>
      <c r="E929">
        <v>2</v>
      </c>
      <c r="F929">
        <v>2</v>
      </c>
      <c r="G929" t="s">
        <v>192</v>
      </c>
      <c r="H929">
        <v>25</v>
      </c>
      <c r="I929" s="19">
        <v>45301.665277777778</v>
      </c>
      <c r="J929" s="19">
        <v>45301.691666666666</v>
      </c>
      <c r="K929" s="19">
        <v>45302.768750000003</v>
      </c>
      <c r="L929" s="19">
        <v>45302.165277777778</v>
      </c>
      <c r="M929">
        <v>1</v>
      </c>
      <c r="N929" t="s">
        <v>165</v>
      </c>
      <c r="O929" t="s">
        <v>9007</v>
      </c>
      <c r="P929" t="s">
        <v>584</v>
      </c>
      <c r="Q929">
        <v>927</v>
      </c>
      <c r="R929" t="s">
        <v>32579</v>
      </c>
      <c r="S929">
        <v>0.6333333333333333</v>
      </c>
      <c r="T929">
        <v>26.483333333333331</v>
      </c>
      <c r="U929" t="s">
        <v>32581</v>
      </c>
      <c r="V929">
        <v>1</v>
      </c>
      <c r="W929">
        <v>0.6333333333333333</v>
      </c>
    </row>
    <row r="930" spans="1:23" x14ac:dyDescent="0.3">
      <c r="A930">
        <v>929</v>
      </c>
      <c r="B930" t="s">
        <v>9009</v>
      </c>
      <c r="C930">
        <v>9</v>
      </c>
      <c r="D930" t="s">
        <v>9010</v>
      </c>
      <c r="E930">
        <v>1</v>
      </c>
      <c r="F930">
        <v>3</v>
      </c>
      <c r="G930" t="s">
        <v>192</v>
      </c>
      <c r="H930">
        <v>105</v>
      </c>
      <c r="I930" s="19">
        <v>45141.066666666666</v>
      </c>
      <c r="J930" s="19">
        <v>45141.224305555559</v>
      </c>
      <c r="K930" s="19">
        <v>45143.521527777775</v>
      </c>
      <c r="L930" s="19">
        <v>45144.066666666666</v>
      </c>
      <c r="M930">
        <v>0</v>
      </c>
      <c r="N930" t="s">
        <v>222</v>
      </c>
      <c r="O930" t="s">
        <v>9016</v>
      </c>
      <c r="P930" t="s">
        <v>225</v>
      </c>
      <c r="Q930">
        <v>928</v>
      </c>
      <c r="R930" t="s">
        <v>32579</v>
      </c>
      <c r="S930">
        <v>3.7833333333333332</v>
      </c>
      <c r="T930">
        <v>58.916666666666664</v>
      </c>
      <c r="U930" t="s">
        <v>32580</v>
      </c>
      <c r="V930">
        <v>0</v>
      </c>
      <c r="W930">
        <v>3.7833333333333332</v>
      </c>
    </row>
    <row r="931" spans="1:23" x14ac:dyDescent="0.3">
      <c r="A931">
        <v>930</v>
      </c>
      <c r="B931" t="s">
        <v>9017</v>
      </c>
      <c r="C931">
        <v>1</v>
      </c>
      <c r="D931" t="s">
        <v>9019</v>
      </c>
      <c r="E931">
        <v>3</v>
      </c>
      <c r="F931">
        <v>3</v>
      </c>
      <c r="G931" t="s">
        <v>192</v>
      </c>
      <c r="H931">
        <v>32</v>
      </c>
      <c r="I931" s="19">
        <v>45491.703472222223</v>
      </c>
      <c r="J931" s="19">
        <v>45491.82708333333</v>
      </c>
      <c r="K931" s="19">
        <v>45492.466666666667</v>
      </c>
      <c r="L931" s="19">
        <v>45493.703472222223</v>
      </c>
      <c r="M931">
        <v>0</v>
      </c>
      <c r="N931" t="s">
        <v>222</v>
      </c>
      <c r="O931" t="s">
        <v>9025</v>
      </c>
      <c r="P931" t="s">
        <v>877</v>
      </c>
      <c r="Q931">
        <v>929</v>
      </c>
      <c r="R931" t="s">
        <v>32579</v>
      </c>
      <c r="S931">
        <v>2.9666666666666663</v>
      </c>
      <c r="T931">
        <v>18.316666666666666</v>
      </c>
      <c r="U931" t="s">
        <v>32580</v>
      </c>
      <c r="V931">
        <v>0</v>
      </c>
      <c r="W931">
        <v>2.9666666666666663</v>
      </c>
    </row>
    <row r="932" spans="1:23" x14ac:dyDescent="0.3">
      <c r="A932">
        <v>931</v>
      </c>
      <c r="B932" t="s">
        <v>9026</v>
      </c>
      <c r="C932">
        <v>2</v>
      </c>
      <c r="D932" t="s">
        <v>9028</v>
      </c>
      <c r="E932">
        <v>2</v>
      </c>
      <c r="F932">
        <v>3</v>
      </c>
      <c r="G932" t="s">
        <v>116</v>
      </c>
      <c r="H932">
        <v>9</v>
      </c>
      <c r="I932" s="19">
        <v>45503.606249999997</v>
      </c>
      <c r="J932" s="19">
        <v>45503.663888888892</v>
      </c>
      <c r="K932" s="19">
        <v>45504.434027777781</v>
      </c>
      <c r="L932" s="19">
        <v>45504.606249999997</v>
      </c>
      <c r="M932">
        <v>0</v>
      </c>
      <c r="N932" t="s">
        <v>307</v>
      </c>
      <c r="O932" t="s">
        <v>9033</v>
      </c>
      <c r="P932" t="s">
        <v>398</v>
      </c>
      <c r="Q932">
        <v>930</v>
      </c>
      <c r="R932" t="s">
        <v>32579</v>
      </c>
      <c r="S932">
        <v>1.3833333333333333</v>
      </c>
      <c r="T932">
        <v>19.866666666666667</v>
      </c>
      <c r="U932" t="s">
        <v>32580</v>
      </c>
      <c r="V932">
        <v>0</v>
      </c>
      <c r="W932">
        <v>1.3833333333333333</v>
      </c>
    </row>
    <row r="933" spans="1:23" x14ac:dyDescent="0.3">
      <c r="A933">
        <v>932</v>
      </c>
      <c r="B933" t="s">
        <v>9035</v>
      </c>
      <c r="C933">
        <v>37</v>
      </c>
      <c r="D933" t="s">
        <v>9036</v>
      </c>
      <c r="E933">
        <v>1</v>
      </c>
      <c r="F933">
        <v>2</v>
      </c>
      <c r="G933" t="s">
        <v>116</v>
      </c>
      <c r="H933">
        <v>16</v>
      </c>
      <c r="I933" s="19">
        <v>45453.899305555555</v>
      </c>
      <c r="J933" s="19">
        <v>45453.92083333333</v>
      </c>
      <c r="K933" s="19">
        <v>45454.124305555553</v>
      </c>
      <c r="L933" s="19">
        <v>45454.232638888891</v>
      </c>
      <c r="M933">
        <v>0</v>
      </c>
      <c r="N933" t="s">
        <v>165</v>
      </c>
      <c r="O933" t="s">
        <v>9042</v>
      </c>
      <c r="P933" t="s">
        <v>446</v>
      </c>
      <c r="Q933">
        <v>931</v>
      </c>
      <c r="R933" t="s">
        <v>32579</v>
      </c>
      <c r="S933">
        <v>0.51666666666666661</v>
      </c>
      <c r="T933">
        <v>5.3999999999999995</v>
      </c>
      <c r="U933" t="s">
        <v>32580</v>
      </c>
      <c r="V933">
        <v>0</v>
      </c>
      <c r="W933">
        <v>0.51666666666666661</v>
      </c>
    </row>
    <row r="934" spans="1:23" x14ac:dyDescent="0.3">
      <c r="A934">
        <v>933</v>
      </c>
      <c r="B934" t="s">
        <v>9043</v>
      </c>
      <c r="C934">
        <v>36</v>
      </c>
      <c r="D934" t="s">
        <v>9044</v>
      </c>
      <c r="E934">
        <v>5</v>
      </c>
      <c r="F934">
        <v>3</v>
      </c>
      <c r="G934" t="s">
        <v>192</v>
      </c>
      <c r="H934">
        <v>91</v>
      </c>
      <c r="I934" s="19">
        <v>45351.974305555559</v>
      </c>
      <c r="J934" s="19">
        <v>45352.098611111112</v>
      </c>
      <c r="K934" s="19">
        <v>45354.890277777777</v>
      </c>
      <c r="L934" s="19">
        <v>45353.974305555559</v>
      </c>
      <c r="M934">
        <v>1</v>
      </c>
      <c r="N934" t="s">
        <v>128</v>
      </c>
      <c r="O934" t="s">
        <v>9050</v>
      </c>
      <c r="P934" t="s">
        <v>135</v>
      </c>
      <c r="Q934">
        <v>932</v>
      </c>
      <c r="R934" t="s">
        <v>32579</v>
      </c>
      <c r="S934">
        <v>2.9833333333333334</v>
      </c>
      <c r="T934">
        <v>69.983333333333334</v>
      </c>
      <c r="U934" t="s">
        <v>32581</v>
      </c>
      <c r="V934">
        <v>1</v>
      </c>
      <c r="W934">
        <v>2.9833333333333334</v>
      </c>
    </row>
    <row r="935" spans="1:23" x14ac:dyDescent="0.3">
      <c r="A935">
        <v>934</v>
      </c>
      <c r="B935" t="s">
        <v>9051</v>
      </c>
      <c r="C935">
        <v>41</v>
      </c>
      <c r="D935" t="s">
        <v>9052</v>
      </c>
      <c r="E935">
        <v>2</v>
      </c>
      <c r="F935">
        <v>2</v>
      </c>
      <c r="G935" t="s">
        <v>192</v>
      </c>
      <c r="H935">
        <v>49</v>
      </c>
      <c r="I935" s="19">
        <v>45440.236111111109</v>
      </c>
      <c r="J935" s="19">
        <v>45440.300694444442</v>
      </c>
      <c r="K935" s="19">
        <v>45440.425000000003</v>
      </c>
      <c r="L935" s="19">
        <v>45440.736111111109</v>
      </c>
      <c r="M935">
        <v>0</v>
      </c>
      <c r="N935" t="s">
        <v>222</v>
      </c>
      <c r="O935" t="s">
        <v>9058</v>
      </c>
      <c r="P935" t="s">
        <v>398</v>
      </c>
      <c r="Q935">
        <v>933</v>
      </c>
      <c r="R935" t="s">
        <v>32579</v>
      </c>
      <c r="S935">
        <v>1.55</v>
      </c>
      <c r="T935">
        <v>4.5333333333333332</v>
      </c>
      <c r="U935" t="s">
        <v>32580</v>
      </c>
      <c r="V935">
        <v>0</v>
      </c>
      <c r="W935">
        <v>1.55</v>
      </c>
    </row>
    <row r="936" spans="1:23" x14ac:dyDescent="0.3">
      <c r="A936">
        <v>935</v>
      </c>
      <c r="B936" t="s">
        <v>9060</v>
      </c>
      <c r="C936">
        <v>43</v>
      </c>
      <c r="D936" t="s">
        <v>9061</v>
      </c>
      <c r="E936">
        <v>2</v>
      </c>
      <c r="F936">
        <v>3</v>
      </c>
      <c r="G936" t="s">
        <v>116</v>
      </c>
      <c r="H936">
        <v>119</v>
      </c>
      <c r="I936" s="19">
        <v>45624.69027777778</v>
      </c>
      <c r="J936" s="19">
        <v>45624.978472222225</v>
      </c>
      <c r="K936" s="19">
        <v>45625.73541666667</v>
      </c>
      <c r="L936" s="19">
        <v>45626.69027777778</v>
      </c>
      <c r="M936">
        <v>0</v>
      </c>
      <c r="N936" t="s">
        <v>165</v>
      </c>
      <c r="O936" t="s">
        <v>9068</v>
      </c>
      <c r="P936" t="s">
        <v>398</v>
      </c>
      <c r="Q936">
        <v>934</v>
      </c>
      <c r="R936" t="s">
        <v>32579</v>
      </c>
      <c r="S936">
        <v>6.9166666666666661</v>
      </c>
      <c r="T936">
        <v>25.083333333333332</v>
      </c>
      <c r="U936" t="s">
        <v>32580</v>
      </c>
      <c r="V936">
        <v>0</v>
      </c>
      <c r="W936">
        <v>6.9166666666666661</v>
      </c>
    </row>
    <row r="937" spans="1:23" x14ac:dyDescent="0.3">
      <c r="A937">
        <v>936</v>
      </c>
      <c r="B937" t="s">
        <v>9069</v>
      </c>
      <c r="C937">
        <v>46</v>
      </c>
      <c r="D937" t="s">
        <v>9071</v>
      </c>
      <c r="E937">
        <v>2</v>
      </c>
      <c r="F937">
        <v>3</v>
      </c>
      <c r="G937" t="s">
        <v>116</v>
      </c>
      <c r="H937">
        <v>15</v>
      </c>
      <c r="I937" s="19">
        <v>45584.823611111111</v>
      </c>
      <c r="J937" s="19">
        <v>45584.886805555558</v>
      </c>
      <c r="K937" s="19">
        <v>45585.518750000003</v>
      </c>
      <c r="L937" s="19">
        <v>45586.823611111111</v>
      </c>
      <c r="M937">
        <v>0</v>
      </c>
      <c r="N937" t="s">
        <v>307</v>
      </c>
      <c r="O937" t="s">
        <v>9076</v>
      </c>
      <c r="P937" t="s">
        <v>584</v>
      </c>
      <c r="Q937">
        <v>935</v>
      </c>
      <c r="R937" t="s">
        <v>32579</v>
      </c>
      <c r="S937">
        <v>1.5166666666666666</v>
      </c>
      <c r="T937">
        <v>16.683333333333334</v>
      </c>
      <c r="U937" t="s">
        <v>32580</v>
      </c>
      <c r="V937">
        <v>0</v>
      </c>
      <c r="W937">
        <v>1.5166666666666666</v>
      </c>
    </row>
    <row r="938" spans="1:23" x14ac:dyDescent="0.3">
      <c r="A938">
        <v>937</v>
      </c>
      <c r="B938" t="s">
        <v>9078</v>
      </c>
      <c r="C938">
        <v>64</v>
      </c>
      <c r="D938" t="s">
        <v>9079</v>
      </c>
      <c r="E938">
        <v>2</v>
      </c>
      <c r="F938">
        <v>2</v>
      </c>
      <c r="G938" t="s">
        <v>192</v>
      </c>
      <c r="H938">
        <v>76</v>
      </c>
      <c r="I938" s="19">
        <v>45118.574999999997</v>
      </c>
      <c r="J938" s="19">
        <v>45118.626388888886</v>
      </c>
      <c r="K938" s="19">
        <v>45118.85</v>
      </c>
      <c r="L938" s="19">
        <v>45119.074999999997</v>
      </c>
      <c r="M938">
        <v>0</v>
      </c>
      <c r="N938" t="s">
        <v>222</v>
      </c>
      <c r="O938" t="s">
        <v>9084</v>
      </c>
      <c r="P938" t="s">
        <v>328</v>
      </c>
      <c r="Q938">
        <v>936</v>
      </c>
      <c r="R938" t="s">
        <v>32579</v>
      </c>
      <c r="S938">
        <v>1.2333333333333334</v>
      </c>
      <c r="T938">
        <v>6.6</v>
      </c>
      <c r="U938" t="s">
        <v>32580</v>
      </c>
      <c r="V938">
        <v>0</v>
      </c>
      <c r="W938">
        <v>1.2333333333333334</v>
      </c>
    </row>
    <row r="939" spans="1:23" x14ac:dyDescent="0.3">
      <c r="A939">
        <v>938</v>
      </c>
      <c r="B939" t="s">
        <v>9085</v>
      </c>
      <c r="C939">
        <v>56</v>
      </c>
      <c r="D939" t="s">
        <v>9087</v>
      </c>
      <c r="E939">
        <v>3</v>
      </c>
      <c r="F939">
        <v>3</v>
      </c>
      <c r="G939" t="s">
        <v>192</v>
      </c>
      <c r="H939">
        <v>52</v>
      </c>
      <c r="I939" s="19">
        <v>44938.075694444444</v>
      </c>
      <c r="J939" s="19">
        <v>44938.15</v>
      </c>
      <c r="K939" s="19">
        <v>44939.27847222222</v>
      </c>
      <c r="L939" s="19">
        <v>44940.075694444444</v>
      </c>
      <c r="M939">
        <v>0</v>
      </c>
      <c r="N939" t="s">
        <v>165</v>
      </c>
      <c r="O939" t="s">
        <v>9093</v>
      </c>
      <c r="P939" t="s">
        <v>194</v>
      </c>
      <c r="Q939">
        <v>937</v>
      </c>
      <c r="R939" t="s">
        <v>32579</v>
      </c>
      <c r="S939">
        <v>1.7833333333333332</v>
      </c>
      <c r="T939">
        <v>28.866666666666667</v>
      </c>
      <c r="U939" t="s">
        <v>32580</v>
      </c>
      <c r="V939">
        <v>0</v>
      </c>
      <c r="W939">
        <v>1.7833333333333332</v>
      </c>
    </row>
    <row r="940" spans="1:23" x14ac:dyDescent="0.3">
      <c r="A940">
        <v>939</v>
      </c>
      <c r="B940" t="s">
        <v>9094</v>
      </c>
      <c r="C940">
        <v>22</v>
      </c>
      <c r="D940" t="s">
        <v>9096</v>
      </c>
      <c r="E940">
        <v>2</v>
      </c>
      <c r="F940">
        <v>2</v>
      </c>
      <c r="G940" t="s">
        <v>192</v>
      </c>
      <c r="H940">
        <v>27</v>
      </c>
      <c r="I940" s="19">
        <v>45671.523611111108</v>
      </c>
      <c r="J940" s="19">
        <v>45671.591666666667</v>
      </c>
      <c r="K940" s="19">
        <v>45671.686111111114</v>
      </c>
      <c r="L940" s="19">
        <v>45672.023611111108</v>
      </c>
      <c r="M940">
        <v>0</v>
      </c>
      <c r="N940" t="s">
        <v>165</v>
      </c>
      <c r="O940" t="s">
        <v>9102</v>
      </c>
      <c r="P940" t="s">
        <v>398</v>
      </c>
      <c r="Q940">
        <v>938</v>
      </c>
      <c r="R940" t="s">
        <v>32579</v>
      </c>
      <c r="S940">
        <v>1.6333333333333333</v>
      </c>
      <c r="T940">
        <v>3.9</v>
      </c>
      <c r="U940" t="s">
        <v>32580</v>
      </c>
      <c r="V940">
        <v>0</v>
      </c>
      <c r="W940">
        <v>1.6333333333333333</v>
      </c>
    </row>
    <row r="941" spans="1:23" x14ac:dyDescent="0.3">
      <c r="A941">
        <v>940</v>
      </c>
      <c r="B941" t="s">
        <v>9103</v>
      </c>
      <c r="C941">
        <v>24</v>
      </c>
      <c r="D941" t="s">
        <v>9104</v>
      </c>
      <c r="E941">
        <v>2</v>
      </c>
      <c r="F941">
        <v>4</v>
      </c>
      <c r="G941" t="s">
        <v>192</v>
      </c>
      <c r="H941">
        <v>103</v>
      </c>
      <c r="I941" s="19">
        <v>45275.04791666667</v>
      </c>
      <c r="J941" s="19">
        <v>45275.238888888889</v>
      </c>
      <c r="K941" s="19">
        <v>45276.302083333336</v>
      </c>
      <c r="L941" s="19">
        <v>45279.04791666667</v>
      </c>
      <c r="M941">
        <v>0</v>
      </c>
      <c r="N941" t="s">
        <v>128</v>
      </c>
      <c r="O941" t="s">
        <v>9110</v>
      </c>
      <c r="P941" t="s">
        <v>584</v>
      </c>
      <c r="Q941">
        <v>939</v>
      </c>
      <c r="R941" t="s">
        <v>32579</v>
      </c>
      <c r="S941">
        <v>4.583333333333333</v>
      </c>
      <c r="T941">
        <v>30.099999999999998</v>
      </c>
      <c r="U941" t="s">
        <v>32580</v>
      </c>
      <c r="V941">
        <v>0</v>
      </c>
      <c r="W941">
        <v>4.583333333333333</v>
      </c>
    </row>
    <row r="942" spans="1:23" x14ac:dyDescent="0.3">
      <c r="A942">
        <v>941</v>
      </c>
      <c r="B942" t="s">
        <v>9112</v>
      </c>
      <c r="C942">
        <v>11</v>
      </c>
      <c r="D942" t="s">
        <v>9113</v>
      </c>
      <c r="E942">
        <v>5</v>
      </c>
      <c r="F942">
        <v>3</v>
      </c>
      <c r="G942" t="s">
        <v>152</v>
      </c>
      <c r="H942">
        <v>20</v>
      </c>
      <c r="I942" s="19">
        <v>45743.313194444447</v>
      </c>
      <c r="J942" s="19"/>
      <c r="K942" s="19"/>
      <c r="L942" s="19">
        <v>45745.313194444447</v>
      </c>
      <c r="M942">
        <v>0</v>
      </c>
      <c r="N942" t="s">
        <v>222</v>
      </c>
      <c r="O942" t="s">
        <v>9116</v>
      </c>
      <c r="Q942">
        <v>940</v>
      </c>
      <c r="R942" t="s">
        <v>32582</v>
      </c>
      <c r="U942" t="s">
        <v>32580</v>
      </c>
      <c r="V942">
        <v>0</v>
      </c>
    </row>
    <row r="943" spans="1:23" x14ac:dyDescent="0.3">
      <c r="A943">
        <v>942</v>
      </c>
      <c r="B943" t="s">
        <v>9117</v>
      </c>
      <c r="C943">
        <v>47</v>
      </c>
      <c r="D943" t="s">
        <v>9119</v>
      </c>
      <c r="E943">
        <v>1</v>
      </c>
      <c r="F943">
        <v>4</v>
      </c>
      <c r="G943" t="s">
        <v>116</v>
      </c>
      <c r="H943">
        <v>100</v>
      </c>
      <c r="I943" s="19">
        <v>45605.28402777778</v>
      </c>
      <c r="J943" s="19">
        <v>45606.159722222219</v>
      </c>
      <c r="K943" s="19">
        <v>45606.79583333333</v>
      </c>
      <c r="L943" s="19">
        <v>45610.28402777778</v>
      </c>
      <c r="M943">
        <v>0</v>
      </c>
      <c r="N943" t="s">
        <v>165</v>
      </c>
      <c r="O943" t="s">
        <v>9124</v>
      </c>
      <c r="P943" t="s">
        <v>446</v>
      </c>
      <c r="Q943">
        <v>941</v>
      </c>
      <c r="R943" t="s">
        <v>32579</v>
      </c>
      <c r="S943">
        <v>21.016666666666666</v>
      </c>
      <c r="T943">
        <v>36.283333333333331</v>
      </c>
      <c r="U943" t="s">
        <v>32580</v>
      </c>
      <c r="V943">
        <v>0</v>
      </c>
      <c r="W943">
        <v>21.016666666666666</v>
      </c>
    </row>
    <row r="944" spans="1:23" x14ac:dyDescent="0.3">
      <c r="A944">
        <v>943</v>
      </c>
      <c r="B944" t="s">
        <v>9125</v>
      </c>
      <c r="C944">
        <v>59</v>
      </c>
      <c r="D944" t="s">
        <v>9126</v>
      </c>
      <c r="E944">
        <v>1</v>
      </c>
      <c r="F944">
        <v>4</v>
      </c>
      <c r="G944" t="s">
        <v>116</v>
      </c>
      <c r="H944">
        <v>109</v>
      </c>
      <c r="I944" s="19">
        <v>45713.736805555556</v>
      </c>
      <c r="J944" s="19">
        <v>45714.21597222222</v>
      </c>
      <c r="K944" s="19">
        <v>45718.152083333334</v>
      </c>
      <c r="L944" s="19">
        <v>45718.736805555556</v>
      </c>
      <c r="M944">
        <v>0</v>
      </c>
      <c r="N944" t="s">
        <v>222</v>
      </c>
      <c r="O944" t="s">
        <v>9132</v>
      </c>
      <c r="P944" t="s">
        <v>225</v>
      </c>
      <c r="Q944">
        <v>942</v>
      </c>
      <c r="R944" t="s">
        <v>32579</v>
      </c>
      <c r="S944">
        <v>11.5</v>
      </c>
      <c r="T944">
        <v>105.96666666666667</v>
      </c>
      <c r="U944" t="s">
        <v>32580</v>
      </c>
      <c r="V944">
        <v>0</v>
      </c>
      <c r="W944">
        <v>11.5</v>
      </c>
    </row>
    <row r="945" spans="1:23" x14ac:dyDescent="0.3">
      <c r="A945">
        <v>944</v>
      </c>
      <c r="B945" t="s">
        <v>9133</v>
      </c>
      <c r="C945">
        <v>41</v>
      </c>
      <c r="D945" t="s">
        <v>9134</v>
      </c>
      <c r="E945">
        <v>3</v>
      </c>
      <c r="F945">
        <v>2</v>
      </c>
      <c r="G945" t="s">
        <v>116</v>
      </c>
      <c r="H945">
        <v>98</v>
      </c>
      <c r="I945" s="19">
        <v>45059.087500000001</v>
      </c>
      <c r="J945" s="19">
        <v>45059.127083333333</v>
      </c>
      <c r="K945" s="19">
        <v>45059.520138888889</v>
      </c>
      <c r="L945" s="19">
        <v>45059.587500000001</v>
      </c>
      <c r="M945">
        <v>0</v>
      </c>
      <c r="N945" t="s">
        <v>165</v>
      </c>
      <c r="O945" t="s">
        <v>9139</v>
      </c>
      <c r="P945" t="s">
        <v>962</v>
      </c>
      <c r="Q945">
        <v>943</v>
      </c>
      <c r="R945" t="s">
        <v>32579</v>
      </c>
      <c r="S945">
        <v>0.95</v>
      </c>
      <c r="T945">
        <v>10.383333333333333</v>
      </c>
      <c r="U945" t="s">
        <v>32580</v>
      </c>
      <c r="V945">
        <v>0</v>
      </c>
      <c r="W945">
        <v>0.95</v>
      </c>
    </row>
    <row r="946" spans="1:23" x14ac:dyDescent="0.3">
      <c r="A946">
        <v>945</v>
      </c>
      <c r="B946" t="s">
        <v>9140</v>
      </c>
      <c r="C946">
        <v>61</v>
      </c>
      <c r="D946" t="s">
        <v>9141</v>
      </c>
      <c r="E946">
        <v>2</v>
      </c>
      <c r="F946">
        <v>1</v>
      </c>
      <c r="G946" t="s">
        <v>192</v>
      </c>
      <c r="H946">
        <v>3</v>
      </c>
      <c r="I946" s="19">
        <v>45175.730555555558</v>
      </c>
      <c r="J946" s="19">
        <v>45175.79583333333</v>
      </c>
      <c r="K946" s="19">
        <v>45175.905555555553</v>
      </c>
      <c r="L946" s="19">
        <v>45176.063888888886</v>
      </c>
      <c r="M946">
        <v>0</v>
      </c>
      <c r="N946" t="s">
        <v>165</v>
      </c>
      <c r="O946" t="s">
        <v>9147</v>
      </c>
      <c r="P946" t="s">
        <v>9148</v>
      </c>
      <c r="Q946">
        <v>944</v>
      </c>
      <c r="R946" t="s">
        <v>32579</v>
      </c>
      <c r="S946">
        <v>1.5666666666666667</v>
      </c>
      <c r="T946">
        <v>4.2</v>
      </c>
      <c r="U946" t="s">
        <v>32580</v>
      </c>
      <c r="V946">
        <v>0</v>
      </c>
      <c r="W946">
        <v>1.5666666666666667</v>
      </c>
    </row>
    <row r="947" spans="1:23" x14ac:dyDescent="0.3">
      <c r="A947">
        <v>946</v>
      </c>
      <c r="B947" t="s">
        <v>9149</v>
      </c>
      <c r="C947">
        <v>69</v>
      </c>
      <c r="D947" t="s">
        <v>9150</v>
      </c>
      <c r="E947">
        <v>5</v>
      </c>
      <c r="F947">
        <v>3</v>
      </c>
      <c r="G947" t="s">
        <v>116</v>
      </c>
      <c r="H947">
        <v>115</v>
      </c>
      <c r="I947" s="19">
        <v>45358.874305555553</v>
      </c>
      <c r="J947" s="19">
        <v>45359.157638888886</v>
      </c>
      <c r="K947" s="19">
        <v>45359.839583333334</v>
      </c>
      <c r="L947" s="19">
        <v>45361.874305555553</v>
      </c>
      <c r="M947">
        <v>0</v>
      </c>
      <c r="N947" t="s">
        <v>222</v>
      </c>
      <c r="O947" t="s">
        <v>9156</v>
      </c>
      <c r="P947" t="s">
        <v>2960</v>
      </c>
      <c r="Q947">
        <v>945</v>
      </c>
      <c r="R947" t="s">
        <v>32579</v>
      </c>
      <c r="S947">
        <v>6.8</v>
      </c>
      <c r="T947">
        <v>23.166666666666664</v>
      </c>
      <c r="U947" t="s">
        <v>32580</v>
      </c>
      <c r="V947">
        <v>0</v>
      </c>
      <c r="W947">
        <v>6.8</v>
      </c>
    </row>
    <row r="948" spans="1:23" x14ac:dyDescent="0.3">
      <c r="A948">
        <v>947</v>
      </c>
      <c r="B948" t="s">
        <v>9157</v>
      </c>
      <c r="C948">
        <v>36</v>
      </c>
      <c r="D948" t="s">
        <v>9158</v>
      </c>
      <c r="E948">
        <v>3</v>
      </c>
      <c r="F948">
        <v>4</v>
      </c>
      <c r="G948" t="s">
        <v>192</v>
      </c>
      <c r="H948">
        <v>9</v>
      </c>
      <c r="I948" s="19">
        <v>45519.205555555556</v>
      </c>
      <c r="J948" s="19">
        <v>45519.566666666666</v>
      </c>
      <c r="K948" s="19">
        <v>45528.077777777777</v>
      </c>
      <c r="L948" s="19">
        <v>45523.205555555556</v>
      </c>
      <c r="M948">
        <v>1</v>
      </c>
      <c r="N948" t="s">
        <v>307</v>
      </c>
      <c r="O948" t="s">
        <v>9164</v>
      </c>
      <c r="P948" t="s">
        <v>246</v>
      </c>
      <c r="Q948">
        <v>946</v>
      </c>
      <c r="R948" t="s">
        <v>32579</v>
      </c>
      <c r="S948">
        <v>8.6666666666666661</v>
      </c>
      <c r="T948">
        <v>212.93333333333334</v>
      </c>
      <c r="U948" t="s">
        <v>32581</v>
      </c>
      <c r="V948">
        <v>1</v>
      </c>
      <c r="W948">
        <v>8.6666666666666661</v>
      </c>
    </row>
    <row r="949" spans="1:23" x14ac:dyDescent="0.3">
      <c r="A949">
        <v>948</v>
      </c>
      <c r="B949" t="s">
        <v>9165</v>
      </c>
      <c r="C949">
        <v>24</v>
      </c>
      <c r="D949" t="s">
        <v>9166</v>
      </c>
      <c r="E949">
        <v>2</v>
      </c>
      <c r="F949">
        <v>3</v>
      </c>
      <c r="G949" t="s">
        <v>116</v>
      </c>
      <c r="H949">
        <v>26</v>
      </c>
      <c r="I949" s="19">
        <v>45140.886111111111</v>
      </c>
      <c r="J949" s="19">
        <v>45140.966666666667</v>
      </c>
      <c r="K949" s="19">
        <v>45141.703472222223</v>
      </c>
      <c r="L949" s="19">
        <v>45142.886111111111</v>
      </c>
      <c r="M949">
        <v>0</v>
      </c>
      <c r="N949" t="s">
        <v>165</v>
      </c>
      <c r="O949" t="s">
        <v>9172</v>
      </c>
      <c r="P949" t="s">
        <v>328</v>
      </c>
      <c r="Q949">
        <v>947</v>
      </c>
      <c r="R949" t="s">
        <v>32579</v>
      </c>
      <c r="S949">
        <v>1.9333333333333333</v>
      </c>
      <c r="T949">
        <v>19.616666666666667</v>
      </c>
      <c r="U949" t="s">
        <v>32580</v>
      </c>
      <c r="V949">
        <v>0</v>
      </c>
      <c r="W949">
        <v>1.9333333333333333</v>
      </c>
    </row>
    <row r="950" spans="1:23" x14ac:dyDescent="0.3">
      <c r="A950">
        <v>949</v>
      </c>
      <c r="B950" t="s">
        <v>9173</v>
      </c>
      <c r="C950">
        <v>63</v>
      </c>
      <c r="D950" t="s">
        <v>9174</v>
      </c>
      <c r="E950">
        <v>5</v>
      </c>
      <c r="F950">
        <v>2</v>
      </c>
      <c r="G950" t="s">
        <v>388</v>
      </c>
      <c r="H950">
        <v>92</v>
      </c>
      <c r="I950" s="19">
        <v>45744.227083333331</v>
      </c>
      <c r="J950" s="19">
        <v>45744.331944444442</v>
      </c>
      <c r="K950" s="19"/>
      <c r="L950" s="19">
        <v>45745.227083333331</v>
      </c>
      <c r="M950">
        <v>0</v>
      </c>
      <c r="N950" t="s">
        <v>128</v>
      </c>
      <c r="O950" t="s">
        <v>9179</v>
      </c>
      <c r="Q950">
        <v>948</v>
      </c>
      <c r="R950" t="s">
        <v>32582</v>
      </c>
      <c r="S950">
        <v>2.5166666666666666</v>
      </c>
      <c r="U950" t="s">
        <v>32580</v>
      </c>
      <c r="V950">
        <v>0</v>
      </c>
      <c r="W950">
        <v>2.5166666666666666</v>
      </c>
    </row>
    <row r="951" spans="1:23" x14ac:dyDescent="0.3">
      <c r="A951">
        <v>950</v>
      </c>
      <c r="B951" t="s">
        <v>9180</v>
      </c>
      <c r="C951">
        <v>65</v>
      </c>
      <c r="D951" t="s">
        <v>9181</v>
      </c>
      <c r="E951">
        <v>3</v>
      </c>
      <c r="F951">
        <v>3</v>
      </c>
      <c r="G951" t="s">
        <v>116</v>
      </c>
      <c r="H951">
        <v>54</v>
      </c>
      <c r="I951" s="19">
        <v>45348.345833333333</v>
      </c>
      <c r="J951" s="19">
        <v>45348.583333333336</v>
      </c>
      <c r="K951" s="19">
        <v>45350.318055555559</v>
      </c>
      <c r="L951" s="19">
        <v>45351.345833333333</v>
      </c>
      <c r="M951">
        <v>0</v>
      </c>
      <c r="N951" t="s">
        <v>307</v>
      </c>
      <c r="O951" t="s">
        <v>9187</v>
      </c>
      <c r="P951" t="s">
        <v>246</v>
      </c>
      <c r="Q951">
        <v>949</v>
      </c>
      <c r="R951" t="s">
        <v>32579</v>
      </c>
      <c r="S951">
        <v>5.7</v>
      </c>
      <c r="T951">
        <v>47.333333333333329</v>
      </c>
      <c r="U951" t="s">
        <v>32580</v>
      </c>
      <c r="V951">
        <v>0</v>
      </c>
      <c r="W951">
        <v>5.7</v>
      </c>
    </row>
    <row r="952" spans="1:23" x14ac:dyDescent="0.3">
      <c r="A952">
        <v>951</v>
      </c>
      <c r="B952" t="s">
        <v>9188</v>
      </c>
      <c r="C952">
        <v>12</v>
      </c>
      <c r="D952" t="s">
        <v>9189</v>
      </c>
      <c r="E952">
        <v>2</v>
      </c>
      <c r="F952">
        <v>2</v>
      </c>
      <c r="G952" t="s">
        <v>192</v>
      </c>
      <c r="H952">
        <v>49</v>
      </c>
      <c r="I952" s="19">
        <v>45524.152777777781</v>
      </c>
      <c r="J952" s="19">
        <v>45524.293055555558</v>
      </c>
      <c r="K952" s="19">
        <v>45524.884027777778</v>
      </c>
      <c r="L952" s="19">
        <v>45525.152777777781</v>
      </c>
      <c r="M952">
        <v>0</v>
      </c>
      <c r="N952" t="s">
        <v>307</v>
      </c>
      <c r="O952" t="s">
        <v>9194</v>
      </c>
      <c r="P952" t="s">
        <v>398</v>
      </c>
      <c r="Q952">
        <v>950</v>
      </c>
      <c r="R952" t="s">
        <v>32579</v>
      </c>
      <c r="S952">
        <v>3.3666666666666667</v>
      </c>
      <c r="T952">
        <v>17.55</v>
      </c>
      <c r="U952" t="s">
        <v>32580</v>
      </c>
      <c r="V952">
        <v>0</v>
      </c>
      <c r="W952">
        <v>3.3666666666666667</v>
      </c>
    </row>
    <row r="953" spans="1:23" x14ac:dyDescent="0.3">
      <c r="A953">
        <v>952</v>
      </c>
      <c r="B953" t="s">
        <v>9195</v>
      </c>
      <c r="C953">
        <v>8</v>
      </c>
      <c r="D953" t="s">
        <v>9197</v>
      </c>
      <c r="E953">
        <v>2</v>
      </c>
      <c r="F953">
        <v>1</v>
      </c>
      <c r="G953" t="s">
        <v>116</v>
      </c>
      <c r="H953">
        <v>66</v>
      </c>
      <c r="I953" s="19">
        <v>45527.607638888891</v>
      </c>
      <c r="J953" s="19">
        <v>45527.67291666667</v>
      </c>
      <c r="K953" s="19">
        <v>45528.097916666666</v>
      </c>
      <c r="L953" s="19">
        <v>45527.940972222219</v>
      </c>
      <c r="M953">
        <v>1</v>
      </c>
      <c r="N953" t="s">
        <v>128</v>
      </c>
      <c r="O953" t="s">
        <v>9202</v>
      </c>
      <c r="P953" t="s">
        <v>584</v>
      </c>
      <c r="Q953">
        <v>951</v>
      </c>
      <c r="R953" t="s">
        <v>32579</v>
      </c>
      <c r="S953">
        <v>1.5666666666666667</v>
      </c>
      <c r="T953">
        <v>11.766666666666666</v>
      </c>
      <c r="U953" t="s">
        <v>32581</v>
      </c>
      <c r="V953">
        <v>1</v>
      </c>
      <c r="W953">
        <v>1.5666666666666667</v>
      </c>
    </row>
    <row r="954" spans="1:23" x14ac:dyDescent="0.3">
      <c r="A954">
        <v>953</v>
      </c>
      <c r="B954" t="s">
        <v>9203</v>
      </c>
      <c r="C954">
        <v>66</v>
      </c>
      <c r="D954" t="s">
        <v>9204</v>
      </c>
      <c r="E954">
        <v>3</v>
      </c>
      <c r="F954">
        <v>3</v>
      </c>
      <c r="G954" t="s">
        <v>116</v>
      </c>
      <c r="H954">
        <v>1</v>
      </c>
      <c r="I954" s="19">
        <v>45387.318055555559</v>
      </c>
      <c r="J954" s="19">
        <v>45387.42083333333</v>
      </c>
      <c r="K954" s="19">
        <v>45392.3125</v>
      </c>
      <c r="L954" s="19">
        <v>45389.318055555559</v>
      </c>
      <c r="M954">
        <v>1</v>
      </c>
      <c r="N954" t="s">
        <v>307</v>
      </c>
      <c r="O954" t="s">
        <v>9210</v>
      </c>
      <c r="P954" t="s">
        <v>877</v>
      </c>
      <c r="Q954">
        <v>952</v>
      </c>
      <c r="R954" t="s">
        <v>32579</v>
      </c>
      <c r="S954">
        <v>2.4666666666666668</v>
      </c>
      <c r="T954">
        <v>119.86666666666666</v>
      </c>
      <c r="U954" t="s">
        <v>32581</v>
      </c>
      <c r="V954">
        <v>1</v>
      </c>
      <c r="W954">
        <v>2.4666666666666668</v>
      </c>
    </row>
    <row r="955" spans="1:23" x14ac:dyDescent="0.3">
      <c r="A955">
        <v>954</v>
      </c>
      <c r="B955" t="s">
        <v>9211</v>
      </c>
      <c r="C955">
        <v>39</v>
      </c>
      <c r="D955" t="s">
        <v>7877</v>
      </c>
      <c r="E955">
        <v>1</v>
      </c>
      <c r="F955">
        <v>3</v>
      </c>
      <c r="G955" t="s">
        <v>116</v>
      </c>
      <c r="H955">
        <v>24</v>
      </c>
      <c r="I955" s="19">
        <v>45166.381944444445</v>
      </c>
      <c r="J955" s="19">
        <v>45166.446527777778</v>
      </c>
      <c r="K955" s="19">
        <v>45166.712500000001</v>
      </c>
      <c r="L955" s="19">
        <v>45167.381944444445</v>
      </c>
      <c r="M955">
        <v>0</v>
      </c>
      <c r="N955" t="s">
        <v>128</v>
      </c>
      <c r="O955" t="s">
        <v>9217</v>
      </c>
      <c r="P955" t="s">
        <v>293</v>
      </c>
      <c r="Q955">
        <v>953</v>
      </c>
      <c r="R955" t="s">
        <v>32579</v>
      </c>
      <c r="S955">
        <v>1.55</v>
      </c>
      <c r="T955">
        <v>7.9333333333333327</v>
      </c>
      <c r="U955" t="s">
        <v>32580</v>
      </c>
      <c r="V955">
        <v>0</v>
      </c>
      <c r="W955">
        <v>1.55</v>
      </c>
    </row>
    <row r="956" spans="1:23" x14ac:dyDescent="0.3">
      <c r="A956">
        <v>955</v>
      </c>
      <c r="B956" t="s">
        <v>9218</v>
      </c>
      <c r="C956">
        <v>69</v>
      </c>
      <c r="D956" t="s">
        <v>9219</v>
      </c>
      <c r="E956">
        <v>4</v>
      </c>
      <c r="F956">
        <v>2</v>
      </c>
      <c r="G956" t="s">
        <v>192</v>
      </c>
      <c r="H956">
        <v>25</v>
      </c>
      <c r="I956" s="19">
        <v>45683.827777777777</v>
      </c>
      <c r="J956" s="19">
        <v>45683.904861111114</v>
      </c>
      <c r="K956" s="19">
        <v>45684.372916666667</v>
      </c>
      <c r="L956" s="19">
        <v>45684.827777777777</v>
      </c>
      <c r="M956">
        <v>0</v>
      </c>
      <c r="N956" t="s">
        <v>165</v>
      </c>
      <c r="O956" t="s">
        <v>6445</v>
      </c>
      <c r="P956" t="s">
        <v>903</v>
      </c>
      <c r="Q956">
        <v>954</v>
      </c>
      <c r="R956" t="s">
        <v>32579</v>
      </c>
      <c r="S956">
        <v>1.8499999999999999</v>
      </c>
      <c r="T956">
        <v>13.083333333333332</v>
      </c>
      <c r="U956" t="s">
        <v>32580</v>
      </c>
      <c r="V956">
        <v>0</v>
      </c>
      <c r="W956">
        <v>1.8499999999999999</v>
      </c>
    </row>
    <row r="957" spans="1:23" x14ac:dyDescent="0.3">
      <c r="A957">
        <v>956</v>
      </c>
      <c r="B957" t="s">
        <v>9225</v>
      </c>
      <c r="C957">
        <v>32</v>
      </c>
      <c r="D957" t="s">
        <v>9226</v>
      </c>
      <c r="E957">
        <v>2</v>
      </c>
      <c r="F957">
        <v>3</v>
      </c>
      <c r="G957" t="s">
        <v>192</v>
      </c>
      <c r="H957">
        <v>96</v>
      </c>
      <c r="I957" s="19">
        <v>45317.581250000003</v>
      </c>
      <c r="J957" s="19">
        <v>45318.371527777781</v>
      </c>
      <c r="K957" s="19">
        <v>45319.724999999999</v>
      </c>
      <c r="L957" s="19">
        <v>45320.581250000003</v>
      </c>
      <c r="M957">
        <v>0</v>
      </c>
      <c r="N957" t="s">
        <v>307</v>
      </c>
      <c r="O957" t="s">
        <v>9231</v>
      </c>
      <c r="P957" t="s">
        <v>328</v>
      </c>
      <c r="Q957">
        <v>955</v>
      </c>
      <c r="R957" t="s">
        <v>32579</v>
      </c>
      <c r="S957">
        <v>18.966666666666665</v>
      </c>
      <c r="T957">
        <v>51.449999999999996</v>
      </c>
      <c r="U957" t="s">
        <v>32580</v>
      </c>
      <c r="V957">
        <v>0</v>
      </c>
      <c r="W957">
        <v>18.966666666666665</v>
      </c>
    </row>
    <row r="958" spans="1:23" x14ac:dyDescent="0.3">
      <c r="A958">
        <v>957</v>
      </c>
      <c r="B958" t="s">
        <v>9233</v>
      </c>
      <c r="C958">
        <v>3</v>
      </c>
      <c r="D958" t="s">
        <v>9234</v>
      </c>
      <c r="E958">
        <v>2</v>
      </c>
      <c r="F958">
        <v>3</v>
      </c>
      <c r="G958" t="s">
        <v>192</v>
      </c>
      <c r="H958">
        <v>26</v>
      </c>
      <c r="I958" s="19">
        <v>45655.345833333333</v>
      </c>
      <c r="J958" s="19">
        <v>45655.45208333333</v>
      </c>
      <c r="K958" s="19">
        <v>45656.525000000001</v>
      </c>
      <c r="L958" s="19">
        <v>45657.345833333333</v>
      </c>
      <c r="M958">
        <v>0</v>
      </c>
      <c r="N958" t="s">
        <v>165</v>
      </c>
      <c r="O958" t="s">
        <v>9239</v>
      </c>
      <c r="P958" t="s">
        <v>328</v>
      </c>
      <c r="Q958">
        <v>956</v>
      </c>
      <c r="R958" t="s">
        <v>32579</v>
      </c>
      <c r="S958">
        <v>2.5499999999999998</v>
      </c>
      <c r="T958">
        <v>28.299999999999997</v>
      </c>
      <c r="U958" t="s">
        <v>32580</v>
      </c>
      <c r="V958">
        <v>0</v>
      </c>
      <c r="W958">
        <v>2.5499999999999998</v>
      </c>
    </row>
    <row r="959" spans="1:23" x14ac:dyDescent="0.3">
      <c r="A959">
        <v>958</v>
      </c>
      <c r="B959" t="s">
        <v>9240</v>
      </c>
      <c r="C959">
        <v>20</v>
      </c>
      <c r="D959" t="s">
        <v>9241</v>
      </c>
      <c r="E959">
        <v>1</v>
      </c>
      <c r="F959">
        <v>3</v>
      </c>
      <c r="G959" t="s">
        <v>116</v>
      </c>
      <c r="H959">
        <v>119</v>
      </c>
      <c r="I959" s="19">
        <v>45424.435416666667</v>
      </c>
      <c r="J959" s="19">
        <v>45424.697222222225</v>
      </c>
      <c r="K959" s="19">
        <v>45426.413888888892</v>
      </c>
      <c r="L959" s="19">
        <v>45427.435416666667</v>
      </c>
      <c r="M959">
        <v>0</v>
      </c>
      <c r="N959" t="s">
        <v>165</v>
      </c>
      <c r="O959" t="s">
        <v>9247</v>
      </c>
      <c r="P959" t="s">
        <v>225</v>
      </c>
      <c r="Q959">
        <v>957</v>
      </c>
      <c r="R959" t="s">
        <v>32579</v>
      </c>
      <c r="S959">
        <v>6.2833333333333332</v>
      </c>
      <c r="T959">
        <v>47.483333333333334</v>
      </c>
      <c r="U959" t="s">
        <v>32580</v>
      </c>
      <c r="V959">
        <v>0</v>
      </c>
      <c r="W959">
        <v>6.2833333333333332</v>
      </c>
    </row>
    <row r="960" spans="1:23" x14ac:dyDescent="0.3">
      <c r="A960">
        <v>959</v>
      </c>
      <c r="B960" t="s">
        <v>9248</v>
      </c>
      <c r="C960">
        <v>73</v>
      </c>
      <c r="D960" t="s">
        <v>9250</v>
      </c>
      <c r="E960">
        <v>4</v>
      </c>
      <c r="F960">
        <v>2</v>
      </c>
      <c r="G960" t="s">
        <v>116</v>
      </c>
      <c r="H960">
        <v>19</v>
      </c>
      <c r="I960" s="19">
        <v>45253.225694444445</v>
      </c>
      <c r="J960" s="19">
        <v>45253.313888888886</v>
      </c>
      <c r="K960" s="19">
        <v>45253.897916666669</v>
      </c>
      <c r="L960" s="19">
        <v>45254.225694444445</v>
      </c>
      <c r="M960">
        <v>0</v>
      </c>
      <c r="N960" t="s">
        <v>165</v>
      </c>
      <c r="O960" t="s">
        <v>1564</v>
      </c>
      <c r="P960" t="s">
        <v>1266</v>
      </c>
      <c r="Q960">
        <v>958</v>
      </c>
      <c r="R960" t="s">
        <v>32579</v>
      </c>
      <c r="S960">
        <v>2.1166666666666667</v>
      </c>
      <c r="T960">
        <v>16.133333333333333</v>
      </c>
      <c r="U960" t="s">
        <v>32580</v>
      </c>
      <c r="V960">
        <v>0</v>
      </c>
      <c r="W960">
        <v>2.1166666666666667</v>
      </c>
    </row>
    <row r="961" spans="1:23" x14ac:dyDescent="0.3">
      <c r="A961">
        <v>960</v>
      </c>
      <c r="B961" t="s">
        <v>9256</v>
      </c>
      <c r="C961">
        <v>49</v>
      </c>
      <c r="D961" t="s">
        <v>9258</v>
      </c>
      <c r="E961">
        <v>5</v>
      </c>
      <c r="F961">
        <v>3</v>
      </c>
      <c r="G961" t="s">
        <v>116</v>
      </c>
      <c r="H961">
        <v>65</v>
      </c>
      <c r="I961" s="19">
        <v>45412.643750000003</v>
      </c>
      <c r="J961" s="19">
        <v>45412.736111111109</v>
      </c>
      <c r="K961" s="19">
        <v>45413.411805555559</v>
      </c>
      <c r="L961" s="19">
        <v>45414.643750000003</v>
      </c>
      <c r="M961">
        <v>0</v>
      </c>
      <c r="N961" t="s">
        <v>128</v>
      </c>
      <c r="O961" t="s">
        <v>9263</v>
      </c>
      <c r="P961" t="s">
        <v>2960</v>
      </c>
      <c r="Q961">
        <v>959</v>
      </c>
      <c r="R961" t="s">
        <v>32579</v>
      </c>
      <c r="S961">
        <v>2.2166666666666668</v>
      </c>
      <c r="T961">
        <v>18.433333333333334</v>
      </c>
      <c r="U961" t="s">
        <v>32580</v>
      </c>
      <c r="V961">
        <v>0</v>
      </c>
      <c r="W961">
        <v>2.2166666666666668</v>
      </c>
    </row>
    <row r="962" spans="1:23" x14ac:dyDescent="0.3">
      <c r="A962">
        <v>961</v>
      </c>
      <c r="B962" t="s">
        <v>9265</v>
      </c>
      <c r="C962">
        <v>60</v>
      </c>
      <c r="D962" t="s">
        <v>9266</v>
      </c>
      <c r="E962">
        <v>1</v>
      </c>
      <c r="F962">
        <v>3</v>
      </c>
      <c r="G962" t="s">
        <v>116</v>
      </c>
      <c r="H962">
        <v>33</v>
      </c>
      <c r="I962" s="19">
        <v>45418.77847222222</v>
      </c>
      <c r="J962" s="19">
        <v>45418.873611111114</v>
      </c>
      <c r="K962" s="19">
        <v>45420.074305555558</v>
      </c>
      <c r="L962" s="19">
        <v>45420.77847222222</v>
      </c>
      <c r="M962">
        <v>0</v>
      </c>
      <c r="N962" t="s">
        <v>165</v>
      </c>
      <c r="O962" t="s">
        <v>9271</v>
      </c>
      <c r="P962" t="s">
        <v>225</v>
      </c>
      <c r="Q962">
        <v>960</v>
      </c>
      <c r="R962" t="s">
        <v>32579</v>
      </c>
      <c r="S962">
        <v>2.2833333333333332</v>
      </c>
      <c r="T962">
        <v>31.099999999999998</v>
      </c>
      <c r="U962" t="s">
        <v>32580</v>
      </c>
      <c r="V962">
        <v>0</v>
      </c>
      <c r="W962">
        <v>2.2833333333333332</v>
      </c>
    </row>
    <row r="963" spans="1:23" x14ac:dyDescent="0.3">
      <c r="A963">
        <v>962</v>
      </c>
      <c r="B963" t="s">
        <v>9273</v>
      </c>
      <c r="C963">
        <v>78</v>
      </c>
      <c r="D963" t="s">
        <v>9274</v>
      </c>
      <c r="E963">
        <v>1</v>
      </c>
      <c r="F963">
        <v>3</v>
      </c>
      <c r="G963" t="s">
        <v>116</v>
      </c>
      <c r="H963">
        <v>76</v>
      </c>
      <c r="I963" s="19">
        <v>44989.147222222222</v>
      </c>
      <c r="J963" s="19">
        <v>44989.363888888889</v>
      </c>
      <c r="K963" s="19">
        <v>44991.186111111114</v>
      </c>
      <c r="L963" s="19">
        <v>44992.147222222222</v>
      </c>
      <c r="M963">
        <v>0</v>
      </c>
      <c r="N963" t="s">
        <v>165</v>
      </c>
      <c r="O963" t="s">
        <v>9279</v>
      </c>
      <c r="P963" t="s">
        <v>293</v>
      </c>
      <c r="Q963">
        <v>961</v>
      </c>
      <c r="R963" t="s">
        <v>32579</v>
      </c>
      <c r="S963">
        <v>5.2</v>
      </c>
      <c r="T963">
        <v>48.93333333333333</v>
      </c>
      <c r="U963" t="s">
        <v>32580</v>
      </c>
      <c r="V963">
        <v>0</v>
      </c>
      <c r="W963">
        <v>5.2</v>
      </c>
    </row>
    <row r="964" spans="1:23" x14ac:dyDescent="0.3">
      <c r="A964">
        <v>963</v>
      </c>
      <c r="B964" t="s">
        <v>9280</v>
      </c>
      <c r="C964">
        <v>23</v>
      </c>
      <c r="D964" t="s">
        <v>9281</v>
      </c>
      <c r="E964">
        <v>2</v>
      </c>
      <c r="F964">
        <v>3</v>
      </c>
      <c r="G964" t="s">
        <v>192</v>
      </c>
      <c r="H964">
        <v>96</v>
      </c>
      <c r="I964" s="19">
        <v>44953.57708333333</v>
      </c>
      <c r="J964" s="19">
        <v>44953.667361111111</v>
      </c>
      <c r="K964" s="19">
        <v>44954.321527777778</v>
      </c>
      <c r="L964" s="19">
        <v>44955.57708333333</v>
      </c>
      <c r="M964">
        <v>0</v>
      </c>
      <c r="N964" t="s">
        <v>128</v>
      </c>
      <c r="O964" t="s">
        <v>9287</v>
      </c>
      <c r="P964" t="s">
        <v>328</v>
      </c>
      <c r="Q964">
        <v>962</v>
      </c>
      <c r="R964" t="s">
        <v>32579</v>
      </c>
      <c r="S964">
        <v>2.1666666666666665</v>
      </c>
      <c r="T964">
        <v>17.866666666666667</v>
      </c>
      <c r="U964" t="s">
        <v>32580</v>
      </c>
      <c r="V964">
        <v>0</v>
      </c>
      <c r="W964">
        <v>2.1666666666666665</v>
      </c>
    </row>
    <row r="965" spans="1:23" x14ac:dyDescent="0.3">
      <c r="A965">
        <v>964</v>
      </c>
      <c r="B965" t="s">
        <v>9289</v>
      </c>
      <c r="C965">
        <v>15</v>
      </c>
      <c r="D965" t="s">
        <v>9290</v>
      </c>
      <c r="E965">
        <v>4</v>
      </c>
      <c r="F965">
        <v>3</v>
      </c>
      <c r="G965" t="s">
        <v>192</v>
      </c>
      <c r="H965">
        <v>106</v>
      </c>
      <c r="I965" s="19">
        <v>45720.745138888888</v>
      </c>
      <c r="J965" s="19">
        <v>45720.795138888891</v>
      </c>
      <c r="K965" s="19">
        <v>45722.35833333333</v>
      </c>
      <c r="L965" s="19">
        <v>45721.745138888888</v>
      </c>
      <c r="M965">
        <v>1</v>
      </c>
      <c r="N965" t="s">
        <v>307</v>
      </c>
      <c r="O965" t="s">
        <v>5271</v>
      </c>
      <c r="P965" t="s">
        <v>903</v>
      </c>
      <c r="Q965">
        <v>963</v>
      </c>
      <c r="R965" t="s">
        <v>32579</v>
      </c>
      <c r="S965">
        <v>1.2</v>
      </c>
      <c r="T965">
        <v>38.716666666666669</v>
      </c>
      <c r="U965" t="s">
        <v>32581</v>
      </c>
      <c r="V965">
        <v>1</v>
      </c>
      <c r="W965">
        <v>1.2</v>
      </c>
    </row>
    <row r="966" spans="1:23" x14ac:dyDescent="0.3">
      <c r="A966">
        <v>965</v>
      </c>
      <c r="B966" t="s">
        <v>9296</v>
      </c>
      <c r="C966">
        <v>32</v>
      </c>
      <c r="D966" t="s">
        <v>9297</v>
      </c>
      <c r="E966">
        <v>2</v>
      </c>
      <c r="F966">
        <v>3</v>
      </c>
      <c r="G966" t="s">
        <v>116</v>
      </c>
      <c r="H966">
        <v>102</v>
      </c>
      <c r="I966" s="19">
        <v>45354.377083333333</v>
      </c>
      <c r="J966" s="19">
        <v>45354.537499999999</v>
      </c>
      <c r="K966" s="19">
        <v>45361.534722222219</v>
      </c>
      <c r="L966" s="19">
        <v>45357.377083333333</v>
      </c>
      <c r="M966">
        <v>1</v>
      </c>
      <c r="N966" t="s">
        <v>128</v>
      </c>
      <c r="O966" t="s">
        <v>9302</v>
      </c>
      <c r="P966" t="s">
        <v>398</v>
      </c>
      <c r="Q966">
        <v>964</v>
      </c>
      <c r="R966" t="s">
        <v>32579</v>
      </c>
      <c r="S966">
        <v>3.8499999999999996</v>
      </c>
      <c r="T966">
        <v>171.78333333333333</v>
      </c>
      <c r="U966" t="s">
        <v>32581</v>
      </c>
      <c r="V966">
        <v>1</v>
      </c>
      <c r="W966">
        <v>3.8499999999999996</v>
      </c>
    </row>
    <row r="967" spans="1:23" x14ac:dyDescent="0.3">
      <c r="A967">
        <v>966</v>
      </c>
      <c r="B967" t="s">
        <v>9303</v>
      </c>
      <c r="C967">
        <v>69</v>
      </c>
      <c r="D967" t="s">
        <v>9304</v>
      </c>
      <c r="E967">
        <v>2</v>
      </c>
      <c r="F967">
        <v>3</v>
      </c>
      <c r="G967" t="s">
        <v>116</v>
      </c>
      <c r="H967">
        <v>30</v>
      </c>
      <c r="I967" s="19">
        <v>45614.359027777777</v>
      </c>
      <c r="J967" s="19">
        <v>45615.086805555555</v>
      </c>
      <c r="K967" s="19">
        <v>45617.944444444445</v>
      </c>
      <c r="L967" s="19">
        <v>45617.359027777777</v>
      </c>
      <c r="M967">
        <v>1</v>
      </c>
      <c r="N967" t="s">
        <v>165</v>
      </c>
      <c r="O967" t="s">
        <v>9310</v>
      </c>
      <c r="P967" t="s">
        <v>168</v>
      </c>
      <c r="Q967">
        <v>965</v>
      </c>
      <c r="R967" t="s">
        <v>32579</v>
      </c>
      <c r="S967">
        <v>17.466666666666665</v>
      </c>
      <c r="T967">
        <v>86.05</v>
      </c>
      <c r="U967" t="s">
        <v>32581</v>
      </c>
      <c r="V967">
        <v>1</v>
      </c>
      <c r="W967">
        <v>17.466666666666665</v>
      </c>
    </row>
    <row r="968" spans="1:23" x14ac:dyDescent="0.3">
      <c r="A968">
        <v>967</v>
      </c>
      <c r="B968" t="s">
        <v>9312</v>
      </c>
      <c r="C968">
        <v>40</v>
      </c>
      <c r="D968" t="s">
        <v>9313</v>
      </c>
      <c r="E968">
        <v>2</v>
      </c>
      <c r="F968">
        <v>3</v>
      </c>
      <c r="G968" t="s">
        <v>116</v>
      </c>
      <c r="H968">
        <v>9</v>
      </c>
      <c r="I968" s="19">
        <v>45336.522222222222</v>
      </c>
      <c r="J968" s="19">
        <v>45336.582638888889</v>
      </c>
      <c r="K968" s="19">
        <v>45337.202777777777</v>
      </c>
      <c r="L968" s="19">
        <v>45338.522222222222</v>
      </c>
      <c r="M968">
        <v>0</v>
      </c>
      <c r="N968" t="s">
        <v>307</v>
      </c>
      <c r="O968" t="s">
        <v>9319</v>
      </c>
      <c r="P968" t="s">
        <v>168</v>
      </c>
      <c r="Q968">
        <v>966</v>
      </c>
      <c r="R968" t="s">
        <v>32579</v>
      </c>
      <c r="S968">
        <v>1.45</v>
      </c>
      <c r="T968">
        <v>16.333333333333332</v>
      </c>
      <c r="U968" t="s">
        <v>32580</v>
      </c>
      <c r="V968">
        <v>0</v>
      </c>
      <c r="W968">
        <v>1.45</v>
      </c>
    </row>
    <row r="969" spans="1:23" x14ac:dyDescent="0.3">
      <c r="A969">
        <v>968</v>
      </c>
      <c r="B969" t="s">
        <v>9320</v>
      </c>
      <c r="C969">
        <v>76</v>
      </c>
      <c r="D969" t="s">
        <v>9322</v>
      </c>
      <c r="E969">
        <v>3</v>
      </c>
      <c r="F969">
        <v>3</v>
      </c>
      <c r="G969" t="s">
        <v>116</v>
      </c>
      <c r="H969">
        <v>99</v>
      </c>
      <c r="I969" s="19">
        <v>45043.294444444444</v>
      </c>
      <c r="J969" s="19">
        <v>45043.897916666669</v>
      </c>
      <c r="K969" s="19">
        <v>45044.295138888891</v>
      </c>
      <c r="L969" s="19">
        <v>45046.294444444444</v>
      </c>
      <c r="M969">
        <v>0</v>
      </c>
      <c r="N969" t="s">
        <v>307</v>
      </c>
      <c r="O969" t="s">
        <v>9328</v>
      </c>
      <c r="P969" t="s">
        <v>962</v>
      </c>
      <c r="Q969">
        <v>967</v>
      </c>
      <c r="R969" t="s">
        <v>32579</v>
      </c>
      <c r="S969">
        <v>14.483333333333333</v>
      </c>
      <c r="T969">
        <v>24.016666666666666</v>
      </c>
      <c r="U969" t="s">
        <v>32580</v>
      </c>
      <c r="V969">
        <v>0</v>
      </c>
      <c r="W969">
        <v>14.483333333333333</v>
      </c>
    </row>
    <row r="970" spans="1:23" x14ac:dyDescent="0.3">
      <c r="A970">
        <v>969</v>
      </c>
      <c r="B970" t="s">
        <v>9329</v>
      </c>
      <c r="C970">
        <v>33</v>
      </c>
      <c r="D970" t="s">
        <v>9330</v>
      </c>
      <c r="E970">
        <v>1</v>
      </c>
      <c r="F970">
        <v>3</v>
      </c>
      <c r="G970" t="s">
        <v>116</v>
      </c>
      <c r="H970">
        <v>111</v>
      </c>
      <c r="I970" s="19">
        <v>45584.842361111114</v>
      </c>
      <c r="J970" s="19">
        <v>45584.955555555556</v>
      </c>
      <c r="K970" s="19">
        <v>45585.996527777781</v>
      </c>
      <c r="L970" s="19">
        <v>45587.842361111114</v>
      </c>
      <c r="M970">
        <v>0</v>
      </c>
      <c r="N970" t="s">
        <v>165</v>
      </c>
      <c r="O970" t="s">
        <v>9336</v>
      </c>
      <c r="P970" t="s">
        <v>225</v>
      </c>
      <c r="Q970">
        <v>968</v>
      </c>
      <c r="R970" t="s">
        <v>32579</v>
      </c>
      <c r="S970">
        <v>2.7166666666666663</v>
      </c>
      <c r="T970">
        <v>27.7</v>
      </c>
      <c r="U970" t="s">
        <v>32580</v>
      </c>
      <c r="V970">
        <v>0</v>
      </c>
      <c r="W970">
        <v>2.7166666666666663</v>
      </c>
    </row>
    <row r="971" spans="1:23" x14ac:dyDescent="0.3">
      <c r="A971">
        <v>970</v>
      </c>
      <c r="B971" t="s">
        <v>9337</v>
      </c>
      <c r="C971">
        <v>72</v>
      </c>
      <c r="D971" t="s">
        <v>9339</v>
      </c>
      <c r="E971">
        <v>3</v>
      </c>
      <c r="F971">
        <v>2</v>
      </c>
      <c r="G971" t="s">
        <v>192</v>
      </c>
      <c r="H971">
        <v>77</v>
      </c>
      <c r="I971" s="19">
        <v>45538.618055555555</v>
      </c>
      <c r="J971" s="19">
        <v>45538.671527777777</v>
      </c>
      <c r="K971" s="19">
        <v>45538.944444444445</v>
      </c>
      <c r="L971" s="19">
        <v>45539.118055555555</v>
      </c>
      <c r="M971">
        <v>0</v>
      </c>
      <c r="N971" t="s">
        <v>165</v>
      </c>
      <c r="O971" t="s">
        <v>9345</v>
      </c>
      <c r="P971" t="s">
        <v>274</v>
      </c>
      <c r="Q971">
        <v>969</v>
      </c>
      <c r="R971" t="s">
        <v>32579</v>
      </c>
      <c r="S971">
        <v>1.2833333333333332</v>
      </c>
      <c r="T971">
        <v>7.833333333333333</v>
      </c>
      <c r="U971" t="s">
        <v>32580</v>
      </c>
      <c r="V971">
        <v>0</v>
      </c>
      <c r="W971">
        <v>1.2833333333333332</v>
      </c>
    </row>
    <row r="972" spans="1:23" x14ac:dyDescent="0.3">
      <c r="A972">
        <v>971</v>
      </c>
      <c r="B972" t="s">
        <v>9346</v>
      </c>
      <c r="C972">
        <v>35</v>
      </c>
      <c r="D972" t="s">
        <v>9347</v>
      </c>
      <c r="E972">
        <v>3</v>
      </c>
      <c r="F972">
        <v>2</v>
      </c>
      <c r="G972" t="s">
        <v>116</v>
      </c>
      <c r="H972">
        <v>116</v>
      </c>
      <c r="I972" s="19">
        <v>45599.758333333331</v>
      </c>
      <c r="J972" s="19">
        <v>45600.01458333333</v>
      </c>
      <c r="K972" s="19">
        <v>45600.591666666667</v>
      </c>
      <c r="L972" s="19">
        <v>45600.758333333331</v>
      </c>
      <c r="M972">
        <v>0</v>
      </c>
      <c r="N972" t="s">
        <v>128</v>
      </c>
      <c r="O972" t="s">
        <v>9354</v>
      </c>
      <c r="P972" t="s">
        <v>194</v>
      </c>
      <c r="Q972">
        <v>970</v>
      </c>
      <c r="R972" t="s">
        <v>32579</v>
      </c>
      <c r="S972">
        <v>6.1499999999999995</v>
      </c>
      <c r="T972">
        <v>20</v>
      </c>
      <c r="U972" t="s">
        <v>32580</v>
      </c>
      <c r="V972">
        <v>0</v>
      </c>
      <c r="W972">
        <v>6.1499999999999995</v>
      </c>
    </row>
    <row r="973" spans="1:23" x14ac:dyDescent="0.3">
      <c r="A973">
        <v>972</v>
      </c>
      <c r="B973" t="s">
        <v>9355</v>
      </c>
      <c r="C973">
        <v>2</v>
      </c>
      <c r="D973" t="s">
        <v>9357</v>
      </c>
      <c r="E973">
        <v>1</v>
      </c>
      <c r="F973">
        <v>1</v>
      </c>
      <c r="G973" t="s">
        <v>116</v>
      </c>
      <c r="H973">
        <v>16</v>
      </c>
      <c r="I973" s="19">
        <v>45178.310416666667</v>
      </c>
      <c r="J973" s="19">
        <v>45178.323611111111</v>
      </c>
      <c r="K973" s="19">
        <v>45178.385416666664</v>
      </c>
      <c r="L973" s="19">
        <v>45178.393750000003</v>
      </c>
      <c r="M973">
        <v>0</v>
      </c>
      <c r="N973" t="s">
        <v>307</v>
      </c>
      <c r="O973" t="s">
        <v>9363</v>
      </c>
      <c r="P973" t="s">
        <v>293</v>
      </c>
      <c r="Q973">
        <v>971</v>
      </c>
      <c r="R973" t="s">
        <v>32579</v>
      </c>
      <c r="S973">
        <v>0.31666666666666665</v>
      </c>
      <c r="T973">
        <v>1.7999999999999998</v>
      </c>
      <c r="U973" t="s">
        <v>32580</v>
      </c>
      <c r="V973">
        <v>0</v>
      </c>
      <c r="W973">
        <v>0.31666666666666665</v>
      </c>
    </row>
    <row r="974" spans="1:23" x14ac:dyDescent="0.3">
      <c r="A974">
        <v>973</v>
      </c>
      <c r="B974" t="s">
        <v>9364</v>
      </c>
      <c r="C974">
        <v>20</v>
      </c>
      <c r="D974" t="s">
        <v>9365</v>
      </c>
      <c r="E974">
        <v>4</v>
      </c>
      <c r="F974">
        <v>2</v>
      </c>
      <c r="G974" t="s">
        <v>116</v>
      </c>
      <c r="H974">
        <v>78</v>
      </c>
      <c r="I974" s="19">
        <v>45122.095833333333</v>
      </c>
      <c r="J974" s="19">
        <v>45122.554166666669</v>
      </c>
      <c r="K974" s="19">
        <v>45122.652777777781</v>
      </c>
      <c r="L974" s="19">
        <v>45123.095833333333</v>
      </c>
      <c r="M974">
        <v>0</v>
      </c>
      <c r="N974" t="s">
        <v>128</v>
      </c>
      <c r="O974" t="s">
        <v>1534</v>
      </c>
      <c r="P974" t="s">
        <v>1512</v>
      </c>
      <c r="Q974">
        <v>972</v>
      </c>
      <c r="R974" t="s">
        <v>32579</v>
      </c>
      <c r="S974">
        <v>11</v>
      </c>
      <c r="T974">
        <v>13.366666666666665</v>
      </c>
      <c r="U974" t="s">
        <v>32580</v>
      </c>
      <c r="V974">
        <v>0</v>
      </c>
      <c r="W974">
        <v>11</v>
      </c>
    </row>
    <row r="975" spans="1:23" x14ac:dyDescent="0.3">
      <c r="A975">
        <v>974</v>
      </c>
      <c r="B975" t="s">
        <v>9371</v>
      </c>
      <c r="C975">
        <v>59</v>
      </c>
      <c r="D975" t="s">
        <v>9372</v>
      </c>
      <c r="E975">
        <v>2</v>
      </c>
      <c r="F975">
        <v>2</v>
      </c>
      <c r="G975" t="s">
        <v>152</v>
      </c>
      <c r="H975">
        <v>54</v>
      </c>
      <c r="I975" s="19">
        <v>45570.246527777781</v>
      </c>
      <c r="J975" s="19"/>
      <c r="K975" s="19"/>
      <c r="L975" s="19">
        <v>45571.246527777781</v>
      </c>
      <c r="M975">
        <v>0</v>
      </c>
      <c r="N975" t="s">
        <v>222</v>
      </c>
      <c r="O975" t="s">
        <v>9376</v>
      </c>
      <c r="Q975">
        <v>973</v>
      </c>
      <c r="R975" t="s">
        <v>32582</v>
      </c>
      <c r="U975" t="s">
        <v>32580</v>
      </c>
      <c r="V975">
        <v>0</v>
      </c>
    </row>
    <row r="976" spans="1:23" x14ac:dyDescent="0.3">
      <c r="A976">
        <v>975</v>
      </c>
      <c r="B976" t="s">
        <v>9377</v>
      </c>
      <c r="C976">
        <v>30</v>
      </c>
      <c r="D976" t="s">
        <v>9378</v>
      </c>
      <c r="E976">
        <v>2</v>
      </c>
      <c r="F976">
        <v>1</v>
      </c>
      <c r="G976" t="s">
        <v>116</v>
      </c>
      <c r="H976">
        <v>54</v>
      </c>
      <c r="I976" s="19">
        <v>45607.304166666669</v>
      </c>
      <c r="J976" s="19">
        <v>45607.332638888889</v>
      </c>
      <c r="K976" s="19">
        <v>45607.404166666667</v>
      </c>
      <c r="L976" s="19">
        <v>45607.470833333333</v>
      </c>
      <c r="M976">
        <v>0</v>
      </c>
      <c r="N976" t="s">
        <v>128</v>
      </c>
      <c r="O976" t="s">
        <v>9384</v>
      </c>
      <c r="P976" t="s">
        <v>328</v>
      </c>
      <c r="Q976">
        <v>974</v>
      </c>
      <c r="R976" t="s">
        <v>32579</v>
      </c>
      <c r="S976">
        <v>0.68333333333333335</v>
      </c>
      <c r="T976">
        <v>2.4</v>
      </c>
      <c r="U976" t="s">
        <v>32580</v>
      </c>
      <c r="V976">
        <v>0</v>
      </c>
      <c r="W976">
        <v>0.68333333333333335</v>
      </c>
    </row>
    <row r="977" spans="1:23" x14ac:dyDescent="0.3">
      <c r="A977">
        <v>976</v>
      </c>
      <c r="B977" t="s">
        <v>9385</v>
      </c>
      <c r="C977">
        <v>10</v>
      </c>
      <c r="D977" t="s">
        <v>9386</v>
      </c>
      <c r="E977">
        <v>1</v>
      </c>
      <c r="F977">
        <v>4</v>
      </c>
      <c r="G977" t="s">
        <v>116</v>
      </c>
      <c r="H977">
        <v>35</v>
      </c>
      <c r="I977" s="19">
        <v>45638.688888888886</v>
      </c>
      <c r="J977" s="19">
        <v>45638.85</v>
      </c>
      <c r="K977" s="19">
        <v>45643.478472222225</v>
      </c>
      <c r="L977" s="19">
        <v>45641.688888888886</v>
      </c>
      <c r="M977">
        <v>1</v>
      </c>
      <c r="N977" t="s">
        <v>165</v>
      </c>
      <c r="O977" t="s">
        <v>9392</v>
      </c>
      <c r="P977" t="s">
        <v>293</v>
      </c>
      <c r="Q977">
        <v>975</v>
      </c>
      <c r="R977" t="s">
        <v>32579</v>
      </c>
      <c r="S977">
        <v>3.8666666666666667</v>
      </c>
      <c r="T977">
        <v>114.94999999999999</v>
      </c>
      <c r="U977" t="s">
        <v>32581</v>
      </c>
      <c r="V977">
        <v>1</v>
      </c>
      <c r="W977">
        <v>3.8666666666666667</v>
      </c>
    </row>
    <row r="978" spans="1:23" x14ac:dyDescent="0.3">
      <c r="A978">
        <v>977</v>
      </c>
      <c r="B978" t="s">
        <v>9393</v>
      </c>
      <c r="C978">
        <v>51</v>
      </c>
      <c r="D978" t="s">
        <v>9394</v>
      </c>
      <c r="E978">
        <v>5</v>
      </c>
      <c r="F978">
        <v>3</v>
      </c>
      <c r="G978" t="s">
        <v>116</v>
      </c>
      <c r="H978">
        <v>91</v>
      </c>
      <c r="I978" s="19">
        <v>45172.700694444444</v>
      </c>
      <c r="J978" s="19">
        <v>45172.977083333331</v>
      </c>
      <c r="K978" s="19">
        <v>45177.15</v>
      </c>
      <c r="L978" s="19">
        <v>45175.700694444444</v>
      </c>
      <c r="M978">
        <v>1</v>
      </c>
      <c r="N978" t="s">
        <v>307</v>
      </c>
      <c r="O978" t="s">
        <v>9399</v>
      </c>
      <c r="P978" t="s">
        <v>705</v>
      </c>
      <c r="Q978">
        <v>976</v>
      </c>
      <c r="R978" t="s">
        <v>32579</v>
      </c>
      <c r="S978">
        <v>6.6333333333333329</v>
      </c>
      <c r="T978">
        <v>106.78333333333333</v>
      </c>
      <c r="U978" t="s">
        <v>32581</v>
      </c>
      <c r="V978">
        <v>1</v>
      </c>
      <c r="W978">
        <v>6.6333333333333329</v>
      </c>
    </row>
    <row r="979" spans="1:23" x14ac:dyDescent="0.3">
      <c r="A979">
        <v>978</v>
      </c>
      <c r="B979" t="s">
        <v>9401</v>
      </c>
      <c r="C979">
        <v>22</v>
      </c>
      <c r="D979" t="s">
        <v>9402</v>
      </c>
      <c r="E979">
        <v>4</v>
      </c>
      <c r="F979">
        <v>2</v>
      </c>
      <c r="G979" t="s">
        <v>192</v>
      </c>
      <c r="H979">
        <v>78</v>
      </c>
      <c r="I979" s="19">
        <v>45207.835416666669</v>
      </c>
      <c r="J979" s="19">
        <v>45207.884027777778</v>
      </c>
      <c r="K979" s="19">
        <v>45208.059027777781</v>
      </c>
      <c r="L979" s="19">
        <v>45208.335416666669</v>
      </c>
      <c r="M979">
        <v>0</v>
      </c>
      <c r="N979" t="s">
        <v>222</v>
      </c>
      <c r="O979" t="s">
        <v>1265</v>
      </c>
      <c r="P979" t="s">
        <v>9407</v>
      </c>
      <c r="Q979">
        <v>977</v>
      </c>
      <c r="R979" t="s">
        <v>32579</v>
      </c>
      <c r="S979">
        <v>1.1666666666666665</v>
      </c>
      <c r="T979">
        <v>5.3666666666666663</v>
      </c>
      <c r="U979" t="s">
        <v>32580</v>
      </c>
      <c r="V979">
        <v>0</v>
      </c>
      <c r="W979">
        <v>1.1666666666666665</v>
      </c>
    </row>
    <row r="980" spans="1:23" x14ac:dyDescent="0.3">
      <c r="A980">
        <v>979</v>
      </c>
      <c r="B980" t="s">
        <v>9409</v>
      </c>
      <c r="C980">
        <v>75</v>
      </c>
      <c r="D980" t="s">
        <v>9410</v>
      </c>
      <c r="E980">
        <v>3</v>
      </c>
      <c r="F980">
        <v>3</v>
      </c>
      <c r="G980" t="s">
        <v>172</v>
      </c>
      <c r="H980">
        <v>58</v>
      </c>
      <c r="I980" s="19">
        <v>45730.555555555555</v>
      </c>
      <c r="J980" s="19">
        <v>45730.693055555559</v>
      </c>
      <c r="K980" s="19"/>
      <c r="L980" s="19">
        <v>45732.555555555555</v>
      </c>
      <c r="M980">
        <v>1</v>
      </c>
      <c r="N980" t="s">
        <v>128</v>
      </c>
      <c r="O980" t="s">
        <v>9414</v>
      </c>
      <c r="Q980">
        <v>978</v>
      </c>
      <c r="R980" t="s">
        <v>32582</v>
      </c>
      <c r="S980">
        <v>3.3</v>
      </c>
      <c r="U980" t="s">
        <v>32581</v>
      </c>
      <c r="V980">
        <v>1</v>
      </c>
      <c r="W980">
        <v>3.3</v>
      </c>
    </row>
    <row r="981" spans="1:23" x14ac:dyDescent="0.3">
      <c r="A981">
        <v>980</v>
      </c>
      <c r="B981" t="s">
        <v>9415</v>
      </c>
      <c r="C981">
        <v>53</v>
      </c>
      <c r="D981" t="s">
        <v>9417</v>
      </c>
      <c r="E981">
        <v>1</v>
      </c>
      <c r="F981">
        <v>3</v>
      </c>
      <c r="G981" t="s">
        <v>116</v>
      </c>
      <c r="H981">
        <v>7</v>
      </c>
      <c r="I981" s="19">
        <v>45707.238194444442</v>
      </c>
      <c r="J981" s="19">
        <v>45707.53125</v>
      </c>
      <c r="K981" s="19">
        <v>45708.527777777781</v>
      </c>
      <c r="L981" s="19">
        <v>45710.238194444442</v>
      </c>
      <c r="M981">
        <v>0</v>
      </c>
      <c r="N981" t="s">
        <v>307</v>
      </c>
      <c r="O981" t="s">
        <v>9423</v>
      </c>
      <c r="P981" t="s">
        <v>751</v>
      </c>
      <c r="Q981">
        <v>979</v>
      </c>
      <c r="R981" t="s">
        <v>32579</v>
      </c>
      <c r="S981">
        <v>7.0333333333333332</v>
      </c>
      <c r="T981">
        <v>30.95</v>
      </c>
      <c r="U981" t="s">
        <v>32580</v>
      </c>
      <c r="V981">
        <v>0</v>
      </c>
      <c r="W981">
        <v>7.0333333333333332</v>
      </c>
    </row>
    <row r="982" spans="1:23" x14ac:dyDescent="0.3">
      <c r="A982">
        <v>981</v>
      </c>
      <c r="B982" t="s">
        <v>9429</v>
      </c>
      <c r="C982">
        <v>64</v>
      </c>
      <c r="D982" t="s">
        <v>9430</v>
      </c>
      <c r="E982">
        <v>3</v>
      </c>
      <c r="F982">
        <v>2</v>
      </c>
      <c r="G982" t="s">
        <v>192</v>
      </c>
      <c r="H982">
        <v>4</v>
      </c>
      <c r="I982" s="19">
        <v>45078.511111111111</v>
      </c>
      <c r="J982" s="19">
        <v>45078.556944444441</v>
      </c>
      <c r="K982" s="19">
        <v>45078.900694444441</v>
      </c>
      <c r="L982" s="19">
        <v>45079.011111111111</v>
      </c>
      <c r="M982">
        <v>0</v>
      </c>
      <c r="N982" t="s">
        <v>128</v>
      </c>
      <c r="O982" t="s">
        <v>9437</v>
      </c>
      <c r="P982" t="s">
        <v>246</v>
      </c>
      <c r="Q982">
        <v>980</v>
      </c>
      <c r="R982" t="s">
        <v>32579</v>
      </c>
      <c r="S982">
        <v>1.0999999999999999</v>
      </c>
      <c r="T982">
        <v>9.35</v>
      </c>
      <c r="U982" t="s">
        <v>32580</v>
      </c>
      <c r="V982">
        <v>0</v>
      </c>
      <c r="W982">
        <v>1.0999999999999999</v>
      </c>
    </row>
    <row r="983" spans="1:23" x14ac:dyDescent="0.3">
      <c r="A983">
        <v>982</v>
      </c>
      <c r="B983" t="s">
        <v>9438</v>
      </c>
      <c r="C983">
        <v>2</v>
      </c>
      <c r="D983" t="s">
        <v>9439</v>
      </c>
      <c r="E983">
        <v>1</v>
      </c>
      <c r="F983">
        <v>3</v>
      </c>
      <c r="G983" t="s">
        <v>192</v>
      </c>
      <c r="H983">
        <v>5</v>
      </c>
      <c r="I983" s="19">
        <v>45555.304861111108</v>
      </c>
      <c r="J983" s="19">
        <v>45555.354861111111</v>
      </c>
      <c r="K983" s="19">
        <v>45557.770833333336</v>
      </c>
      <c r="L983" s="19">
        <v>45556.304861111108</v>
      </c>
      <c r="M983">
        <v>1</v>
      </c>
      <c r="N983" t="s">
        <v>307</v>
      </c>
      <c r="O983" t="s">
        <v>9446</v>
      </c>
      <c r="P983" t="s">
        <v>225</v>
      </c>
      <c r="Q983">
        <v>981</v>
      </c>
      <c r="R983" t="s">
        <v>32579</v>
      </c>
      <c r="S983">
        <v>1.2</v>
      </c>
      <c r="T983">
        <v>59.18333333333333</v>
      </c>
      <c r="U983" t="s">
        <v>32581</v>
      </c>
      <c r="V983">
        <v>1</v>
      </c>
      <c r="W983">
        <v>1.2</v>
      </c>
    </row>
    <row r="984" spans="1:23" x14ac:dyDescent="0.3">
      <c r="A984">
        <v>983</v>
      </c>
      <c r="B984" t="s">
        <v>9447</v>
      </c>
      <c r="C984">
        <v>46</v>
      </c>
      <c r="D984" t="s">
        <v>9448</v>
      </c>
      <c r="E984">
        <v>2</v>
      </c>
      <c r="F984">
        <v>1</v>
      </c>
      <c r="G984" t="s">
        <v>116</v>
      </c>
      <c r="H984">
        <v>31</v>
      </c>
      <c r="I984" s="19">
        <v>45044.443749999999</v>
      </c>
      <c r="J984" s="19">
        <v>45044.459027777775</v>
      </c>
      <c r="K984" s="19">
        <v>45044.72152777778</v>
      </c>
      <c r="L984" s="19">
        <v>45044.61041666667</v>
      </c>
      <c r="M984">
        <v>1</v>
      </c>
      <c r="N984" t="s">
        <v>307</v>
      </c>
      <c r="O984" t="s">
        <v>9456</v>
      </c>
      <c r="P984" t="s">
        <v>398</v>
      </c>
      <c r="Q984">
        <v>982</v>
      </c>
      <c r="R984" t="s">
        <v>32579</v>
      </c>
      <c r="S984">
        <v>0.36666666666666664</v>
      </c>
      <c r="T984">
        <v>6.6666666666666661</v>
      </c>
      <c r="U984" t="s">
        <v>32581</v>
      </c>
      <c r="V984">
        <v>1</v>
      </c>
      <c r="W984">
        <v>0.36666666666666664</v>
      </c>
    </row>
    <row r="985" spans="1:23" x14ac:dyDescent="0.3">
      <c r="A985">
        <v>984</v>
      </c>
      <c r="B985" t="s">
        <v>9457</v>
      </c>
      <c r="C985">
        <v>53</v>
      </c>
      <c r="D985" t="s">
        <v>9458</v>
      </c>
      <c r="E985">
        <v>1</v>
      </c>
      <c r="F985">
        <v>2</v>
      </c>
      <c r="G985" t="s">
        <v>192</v>
      </c>
      <c r="H985">
        <v>14</v>
      </c>
      <c r="I985" s="19">
        <v>45514.195138888892</v>
      </c>
      <c r="J985" s="19">
        <v>45514.306250000001</v>
      </c>
      <c r="K985" s="19">
        <v>45514.542361111111</v>
      </c>
      <c r="L985" s="19">
        <v>45515.195138888892</v>
      </c>
      <c r="M985">
        <v>0</v>
      </c>
      <c r="N985" t="s">
        <v>165</v>
      </c>
      <c r="O985" t="s">
        <v>9464</v>
      </c>
      <c r="P985" t="s">
        <v>225</v>
      </c>
      <c r="Q985">
        <v>983</v>
      </c>
      <c r="R985" t="s">
        <v>32579</v>
      </c>
      <c r="S985">
        <v>2.6666666666666665</v>
      </c>
      <c r="T985">
        <v>8.3333333333333321</v>
      </c>
      <c r="U985" t="s">
        <v>32580</v>
      </c>
      <c r="V985">
        <v>0</v>
      </c>
      <c r="W985">
        <v>2.6666666666666665</v>
      </c>
    </row>
    <row r="986" spans="1:23" x14ac:dyDescent="0.3">
      <c r="A986">
        <v>985</v>
      </c>
      <c r="B986" t="s">
        <v>9465</v>
      </c>
      <c r="C986">
        <v>31</v>
      </c>
      <c r="D986" t="s">
        <v>9466</v>
      </c>
      <c r="E986">
        <v>5</v>
      </c>
      <c r="F986">
        <v>2</v>
      </c>
      <c r="G986" t="s">
        <v>192</v>
      </c>
      <c r="H986">
        <v>31</v>
      </c>
      <c r="I986" s="19">
        <v>45173.280555555553</v>
      </c>
      <c r="J986" s="19">
        <v>45173.570833333331</v>
      </c>
      <c r="K986" s="19">
        <v>45173.660416666666</v>
      </c>
      <c r="L986" s="19">
        <v>45174.280555555553</v>
      </c>
      <c r="M986">
        <v>0</v>
      </c>
      <c r="N986" t="s">
        <v>165</v>
      </c>
      <c r="O986" t="s">
        <v>9471</v>
      </c>
      <c r="P986" t="s">
        <v>1735</v>
      </c>
      <c r="Q986">
        <v>984</v>
      </c>
      <c r="R986" t="s">
        <v>32579</v>
      </c>
      <c r="S986">
        <v>6.9666666666666668</v>
      </c>
      <c r="T986">
        <v>9.1166666666666671</v>
      </c>
      <c r="U986" t="s">
        <v>32580</v>
      </c>
      <c r="V986">
        <v>0</v>
      </c>
      <c r="W986">
        <v>6.9666666666666668</v>
      </c>
    </row>
    <row r="987" spans="1:23" x14ac:dyDescent="0.3">
      <c r="A987">
        <v>986</v>
      </c>
      <c r="B987" t="s">
        <v>9473</v>
      </c>
      <c r="C987">
        <v>8</v>
      </c>
      <c r="D987" t="s">
        <v>9474</v>
      </c>
      <c r="E987">
        <v>2</v>
      </c>
      <c r="F987">
        <v>2</v>
      </c>
      <c r="G987" t="s">
        <v>116</v>
      </c>
      <c r="H987">
        <v>30</v>
      </c>
      <c r="I987" s="19">
        <v>45481.306250000001</v>
      </c>
      <c r="J987" s="19">
        <v>45481.418749999997</v>
      </c>
      <c r="K987" s="19">
        <v>45482.707638888889</v>
      </c>
      <c r="L987" s="19">
        <v>45482.306250000001</v>
      </c>
      <c r="M987">
        <v>1</v>
      </c>
      <c r="N987" t="s">
        <v>128</v>
      </c>
      <c r="O987" t="s">
        <v>9480</v>
      </c>
      <c r="P987" t="s">
        <v>9481</v>
      </c>
      <c r="Q987">
        <v>985</v>
      </c>
      <c r="R987" t="s">
        <v>32579</v>
      </c>
      <c r="S987">
        <v>2.6999999999999997</v>
      </c>
      <c r="T987">
        <v>33.633333333333333</v>
      </c>
      <c r="U987" t="s">
        <v>32581</v>
      </c>
      <c r="V987">
        <v>1</v>
      </c>
      <c r="W987">
        <v>2.6999999999999997</v>
      </c>
    </row>
    <row r="988" spans="1:23" x14ac:dyDescent="0.3">
      <c r="A988">
        <v>987</v>
      </c>
      <c r="B988" t="s">
        <v>9482</v>
      </c>
      <c r="C988">
        <v>57</v>
      </c>
      <c r="D988" t="s">
        <v>9483</v>
      </c>
      <c r="E988">
        <v>5</v>
      </c>
      <c r="F988">
        <v>4</v>
      </c>
      <c r="G988" t="s">
        <v>116</v>
      </c>
      <c r="H988">
        <v>112</v>
      </c>
      <c r="I988" s="19">
        <v>45503.547222222223</v>
      </c>
      <c r="J988" s="19">
        <v>45503.926388888889</v>
      </c>
      <c r="K988" s="19">
        <v>45505.144444444442</v>
      </c>
      <c r="L988" s="19">
        <v>45507.547222222223</v>
      </c>
      <c r="M988">
        <v>0</v>
      </c>
      <c r="N988" t="s">
        <v>307</v>
      </c>
      <c r="O988" t="s">
        <v>9489</v>
      </c>
      <c r="P988" t="s">
        <v>2960</v>
      </c>
      <c r="Q988">
        <v>986</v>
      </c>
      <c r="R988" t="s">
        <v>32579</v>
      </c>
      <c r="S988">
        <v>9.1</v>
      </c>
      <c r="T988">
        <v>38.333333333333329</v>
      </c>
      <c r="U988" t="s">
        <v>32580</v>
      </c>
      <c r="V988">
        <v>0</v>
      </c>
      <c r="W988">
        <v>9.1</v>
      </c>
    </row>
    <row r="989" spans="1:23" x14ac:dyDescent="0.3">
      <c r="A989">
        <v>988</v>
      </c>
      <c r="B989" t="s">
        <v>9494</v>
      </c>
      <c r="C989">
        <v>24</v>
      </c>
      <c r="D989" t="s">
        <v>9495</v>
      </c>
      <c r="E989">
        <v>4</v>
      </c>
      <c r="F989">
        <v>3</v>
      </c>
      <c r="G989" t="s">
        <v>116</v>
      </c>
      <c r="H989">
        <v>113</v>
      </c>
      <c r="I989" s="19">
        <v>45375.570138888892</v>
      </c>
      <c r="J989" s="19">
        <v>45375.696527777778</v>
      </c>
      <c r="K989" s="19">
        <v>45376.570138888892</v>
      </c>
      <c r="L989" s="19">
        <v>45377.570138888892</v>
      </c>
      <c r="M989">
        <v>0</v>
      </c>
      <c r="N989" t="s">
        <v>128</v>
      </c>
      <c r="O989" t="s">
        <v>973</v>
      </c>
      <c r="P989" t="s">
        <v>9501</v>
      </c>
      <c r="Q989">
        <v>987</v>
      </c>
      <c r="R989" t="s">
        <v>32579</v>
      </c>
      <c r="S989">
        <v>3.0333333333333332</v>
      </c>
      <c r="T989">
        <v>24</v>
      </c>
      <c r="U989" t="s">
        <v>32580</v>
      </c>
      <c r="V989">
        <v>0</v>
      </c>
      <c r="W989">
        <v>3.0333333333333332</v>
      </c>
    </row>
    <row r="990" spans="1:23" x14ac:dyDescent="0.3">
      <c r="A990">
        <v>989</v>
      </c>
      <c r="B990" t="s">
        <v>9502</v>
      </c>
      <c r="C990">
        <v>44</v>
      </c>
      <c r="D990" t="s">
        <v>9503</v>
      </c>
      <c r="E990">
        <v>2</v>
      </c>
      <c r="F990">
        <v>3</v>
      </c>
      <c r="G990" t="s">
        <v>192</v>
      </c>
      <c r="H990">
        <v>40</v>
      </c>
      <c r="I990" s="19">
        <v>45087.738194444442</v>
      </c>
      <c r="J990" s="19">
        <v>45087.967361111114</v>
      </c>
      <c r="K990" s="19">
        <v>45095.025000000001</v>
      </c>
      <c r="L990" s="19">
        <v>45090.738194444442</v>
      </c>
      <c r="M990">
        <v>1</v>
      </c>
      <c r="N990" t="s">
        <v>128</v>
      </c>
      <c r="O990" t="s">
        <v>9508</v>
      </c>
      <c r="P990" t="s">
        <v>168</v>
      </c>
      <c r="Q990">
        <v>988</v>
      </c>
      <c r="R990" t="s">
        <v>32579</v>
      </c>
      <c r="S990">
        <v>5.5</v>
      </c>
      <c r="T990">
        <v>174.88333333333333</v>
      </c>
      <c r="U990" t="s">
        <v>32581</v>
      </c>
      <c r="V990">
        <v>1</v>
      </c>
      <c r="W990">
        <v>5.5</v>
      </c>
    </row>
    <row r="991" spans="1:23" x14ac:dyDescent="0.3">
      <c r="A991">
        <v>990</v>
      </c>
      <c r="B991" t="s">
        <v>9510</v>
      </c>
      <c r="C991">
        <v>76</v>
      </c>
      <c r="D991" t="s">
        <v>9511</v>
      </c>
      <c r="E991">
        <v>2</v>
      </c>
      <c r="F991">
        <v>2</v>
      </c>
      <c r="G991" t="s">
        <v>116</v>
      </c>
      <c r="H991">
        <v>34</v>
      </c>
      <c r="I991" s="19">
        <v>45155.868055555555</v>
      </c>
      <c r="J991" s="19">
        <v>45155.979166666664</v>
      </c>
      <c r="K991" s="19">
        <v>45157.710416666669</v>
      </c>
      <c r="L991" s="19">
        <v>45156.868055555555</v>
      </c>
      <c r="M991">
        <v>1</v>
      </c>
      <c r="N991" t="s">
        <v>128</v>
      </c>
      <c r="O991" t="s">
        <v>9517</v>
      </c>
      <c r="P991" t="s">
        <v>398</v>
      </c>
      <c r="Q991">
        <v>989</v>
      </c>
      <c r="R991" t="s">
        <v>32579</v>
      </c>
      <c r="S991">
        <v>2.6666666666666665</v>
      </c>
      <c r="T991">
        <v>44.216666666666661</v>
      </c>
      <c r="U991" t="s">
        <v>32581</v>
      </c>
      <c r="V991">
        <v>1</v>
      </c>
      <c r="W991">
        <v>2.6666666666666665</v>
      </c>
    </row>
    <row r="992" spans="1:23" x14ac:dyDescent="0.3">
      <c r="A992">
        <v>991</v>
      </c>
      <c r="B992" t="s">
        <v>9519</v>
      </c>
      <c r="C992">
        <v>70</v>
      </c>
      <c r="D992" t="s">
        <v>9520</v>
      </c>
      <c r="E992">
        <v>1</v>
      </c>
      <c r="F992">
        <v>3</v>
      </c>
      <c r="G992" t="s">
        <v>192</v>
      </c>
      <c r="H992">
        <v>79</v>
      </c>
      <c r="I992" s="19">
        <v>45250.790277777778</v>
      </c>
      <c r="J992" s="19">
        <v>45251.045138888891</v>
      </c>
      <c r="K992" s="19">
        <v>45253.472916666666</v>
      </c>
      <c r="L992" s="19">
        <v>45253.790277777778</v>
      </c>
      <c r="M992">
        <v>0</v>
      </c>
      <c r="N992" t="s">
        <v>307</v>
      </c>
      <c r="O992" t="s">
        <v>9526</v>
      </c>
      <c r="P992" t="s">
        <v>363</v>
      </c>
      <c r="Q992">
        <v>990</v>
      </c>
      <c r="R992" t="s">
        <v>32579</v>
      </c>
      <c r="S992">
        <v>6.1166666666666663</v>
      </c>
      <c r="T992">
        <v>64.383333333333326</v>
      </c>
      <c r="U992" t="s">
        <v>32580</v>
      </c>
      <c r="V992">
        <v>0</v>
      </c>
      <c r="W992">
        <v>6.1166666666666663</v>
      </c>
    </row>
    <row r="993" spans="1:23" x14ac:dyDescent="0.3">
      <c r="A993">
        <v>992</v>
      </c>
      <c r="B993" t="s">
        <v>9528</v>
      </c>
      <c r="C993">
        <v>41</v>
      </c>
      <c r="D993" t="s">
        <v>9529</v>
      </c>
      <c r="E993">
        <v>1</v>
      </c>
      <c r="F993">
        <v>4</v>
      </c>
      <c r="G993" t="s">
        <v>116</v>
      </c>
      <c r="H993">
        <v>119</v>
      </c>
      <c r="I993" s="19">
        <v>45545.964583333334</v>
      </c>
      <c r="J993" s="19">
        <v>45546.24722222222</v>
      </c>
      <c r="K993" s="19">
        <v>45548.783333333333</v>
      </c>
      <c r="L993" s="19">
        <v>45549.964583333334</v>
      </c>
      <c r="M993">
        <v>0</v>
      </c>
      <c r="N993" t="s">
        <v>307</v>
      </c>
      <c r="O993" t="s">
        <v>9534</v>
      </c>
      <c r="P993" t="s">
        <v>293</v>
      </c>
      <c r="Q993">
        <v>991</v>
      </c>
      <c r="R993" t="s">
        <v>32579</v>
      </c>
      <c r="S993">
        <v>6.7833333333333332</v>
      </c>
      <c r="T993">
        <v>67.649999999999991</v>
      </c>
      <c r="U993" t="s">
        <v>32580</v>
      </c>
      <c r="V993">
        <v>0</v>
      </c>
      <c r="W993">
        <v>6.7833333333333332</v>
      </c>
    </row>
    <row r="994" spans="1:23" x14ac:dyDescent="0.3">
      <c r="A994">
        <v>993</v>
      </c>
      <c r="B994" t="s">
        <v>9535</v>
      </c>
      <c r="C994">
        <v>44</v>
      </c>
      <c r="D994" t="s">
        <v>9536</v>
      </c>
      <c r="E994">
        <v>1</v>
      </c>
      <c r="F994">
        <v>4</v>
      </c>
      <c r="G994" t="s">
        <v>116</v>
      </c>
      <c r="H994">
        <v>24</v>
      </c>
      <c r="I994" s="19">
        <v>44944.961805555555</v>
      </c>
      <c r="J994" s="19">
        <v>44945.660416666666</v>
      </c>
      <c r="K994" s="19">
        <v>44951.008333333331</v>
      </c>
      <c r="L994" s="19">
        <v>44949.961805555555</v>
      </c>
      <c r="M994">
        <v>1</v>
      </c>
      <c r="N994" t="s">
        <v>128</v>
      </c>
      <c r="O994" t="s">
        <v>9542</v>
      </c>
      <c r="P994" t="s">
        <v>751</v>
      </c>
      <c r="Q994">
        <v>992</v>
      </c>
      <c r="R994" t="s">
        <v>32579</v>
      </c>
      <c r="S994">
        <v>16.766666666666666</v>
      </c>
      <c r="T994">
        <v>145.11666666666667</v>
      </c>
      <c r="U994" t="s">
        <v>32581</v>
      </c>
      <c r="V994">
        <v>1</v>
      </c>
      <c r="W994">
        <v>16.766666666666666</v>
      </c>
    </row>
    <row r="995" spans="1:23" x14ac:dyDescent="0.3">
      <c r="A995">
        <v>994</v>
      </c>
      <c r="B995" t="s">
        <v>9543</v>
      </c>
      <c r="C995">
        <v>17</v>
      </c>
      <c r="D995" t="s">
        <v>9544</v>
      </c>
      <c r="E995">
        <v>1</v>
      </c>
      <c r="F995">
        <v>3</v>
      </c>
      <c r="G995" t="s">
        <v>192</v>
      </c>
      <c r="H995">
        <v>12</v>
      </c>
      <c r="I995" s="19">
        <v>44978.381249999999</v>
      </c>
      <c r="J995" s="19">
        <v>44978.636111111111</v>
      </c>
      <c r="K995" s="19">
        <v>44980.040277777778</v>
      </c>
      <c r="L995" s="19">
        <v>44981.381249999999</v>
      </c>
      <c r="M995">
        <v>0</v>
      </c>
      <c r="N995" t="s">
        <v>222</v>
      </c>
      <c r="O995" t="s">
        <v>9549</v>
      </c>
      <c r="P995" t="s">
        <v>363</v>
      </c>
      <c r="Q995">
        <v>993</v>
      </c>
      <c r="R995" t="s">
        <v>32579</v>
      </c>
      <c r="S995">
        <v>6.1166666666666663</v>
      </c>
      <c r="T995">
        <v>39.816666666666663</v>
      </c>
      <c r="U995" t="s">
        <v>32580</v>
      </c>
      <c r="V995">
        <v>0</v>
      </c>
      <c r="W995">
        <v>6.1166666666666663</v>
      </c>
    </row>
    <row r="996" spans="1:23" x14ac:dyDescent="0.3">
      <c r="A996">
        <v>995</v>
      </c>
      <c r="B996" t="s">
        <v>9551</v>
      </c>
      <c r="C996">
        <v>67</v>
      </c>
      <c r="D996" t="s">
        <v>9552</v>
      </c>
      <c r="E996">
        <v>5</v>
      </c>
      <c r="F996">
        <v>3</v>
      </c>
      <c r="G996" t="s">
        <v>116</v>
      </c>
      <c r="H996">
        <v>94</v>
      </c>
      <c r="I996" s="19">
        <v>45245.973611111112</v>
      </c>
      <c r="J996" s="19">
        <v>45246.238888888889</v>
      </c>
      <c r="K996" s="19">
        <v>45248.179861111108</v>
      </c>
      <c r="L996" s="19">
        <v>45248.973611111112</v>
      </c>
      <c r="M996">
        <v>0</v>
      </c>
      <c r="N996" t="s">
        <v>307</v>
      </c>
      <c r="O996" t="s">
        <v>9557</v>
      </c>
      <c r="P996" t="s">
        <v>1735</v>
      </c>
      <c r="Q996">
        <v>994</v>
      </c>
      <c r="R996" t="s">
        <v>32579</v>
      </c>
      <c r="S996">
        <v>6.3666666666666663</v>
      </c>
      <c r="T996">
        <v>52.949999999999996</v>
      </c>
      <c r="U996" t="s">
        <v>32580</v>
      </c>
      <c r="V996">
        <v>0</v>
      </c>
      <c r="W996">
        <v>6.3666666666666663</v>
      </c>
    </row>
    <row r="997" spans="1:23" x14ac:dyDescent="0.3">
      <c r="A997">
        <v>996</v>
      </c>
      <c r="B997" t="s">
        <v>9559</v>
      </c>
      <c r="C997">
        <v>12</v>
      </c>
      <c r="D997" t="s">
        <v>9560</v>
      </c>
      <c r="E997">
        <v>2</v>
      </c>
      <c r="F997">
        <v>4</v>
      </c>
      <c r="G997" t="s">
        <v>116</v>
      </c>
      <c r="H997">
        <v>15</v>
      </c>
      <c r="I997" s="19">
        <v>44966.037499999999</v>
      </c>
      <c r="J997" s="19">
        <v>44968.645833333336</v>
      </c>
      <c r="K997" s="19">
        <v>44969.205555555556</v>
      </c>
      <c r="L997" s="19">
        <v>44971.037499999999</v>
      </c>
      <c r="M997">
        <v>0</v>
      </c>
      <c r="N997" t="s">
        <v>165</v>
      </c>
      <c r="O997" t="s">
        <v>9566</v>
      </c>
      <c r="P997" t="s">
        <v>398</v>
      </c>
      <c r="Q997">
        <v>995</v>
      </c>
      <c r="R997" t="s">
        <v>32579</v>
      </c>
      <c r="S997">
        <v>62.599999999999994</v>
      </c>
      <c r="T997">
        <v>76.033333333333331</v>
      </c>
      <c r="U997" t="s">
        <v>32580</v>
      </c>
      <c r="V997">
        <v>0</v>
      </c>
      <c r="W997">
        <v>62.599999999999994</v>
      </c>
    </row>
    <row r="998" spans="1:23" x14ac:dyDescent="0.3">
      <c r="A998">
        <v>997</v>
      </c>
      <c r="B998" t="s">
        <v>9567</v>
      </c>
      <c r="C998">
        <v>48</v>
      </c>
      <c r="D998" t="s">
        <v>9569</v>
      </c>
      <c r="E998">
        <v>1</v>
      </c>
      <c r="F998">
        <v>4</v>
      </c>
      <c r="G998" t="s">
        <v>192</v>
      </c>
      <c r="H998">
        <v>96</v>
      </c>
      <c r="I998" s="19">
        <v>45397.038194444445</v>
      </c>
      <c r="J998" s="19">
        <v>45397.529861111114</v>
      </c>
      <c r="K998" s="19">
        <v>45398.731249999997</v>
      </c>
      <c r="L998" s="19">
        <v>45402.038194444445</v>
      </c>
      <c r="M998">
        <v>0</v>
      </c>
      <c r="N998" t="s">
        <v>307</v>
      </c>
      <c r="O998" t="s">
        <v>9575</v>
      </c>
      <c r="P998" t="s">
        <v>446</v>
      </c>
      <c r="Q998">
        <v>996</v>
      </c>
      <c r="R998" t="s">
        <v>32579</v>
      </c>
      <c r="S998">
        <v>11.799999999999999</v>
      </c>
      <c r="T998">
        <v>40.633333333333333</v>
      </c>
      <c r="U998" t="s">
        <v>32580</v>
      </c>
      <c r="V998">
        <v>0</v>
      </c>
      <c r="W998">
        <v>11.799999999999999</v>
      </c>
    </row>
    <row r="999" spans="1:23" x14ac:dyDescent="0.3">
      <c r="A999">
        <v>998</v>
      </c>
      <c r="B999" t="s">
        <v>9576</v>
      </c>
      <c r="C999">
        <v>21</v>
      </c>
      <c r="D999" t="s">
        <v>9577</v>
      </c>
      <c r="E999">
        <v>3</v>
      </c>
      <c r="F999">
        <v>2</v>
      </c>
      <c r="G999" t="s">
        <v>116</v>
      </c>
      <c r="H999">
        <v>79</v>
      </c>
      <c r="I999" s="19">
        <v>45079.199305555558</v>
      </c>
      <c r="J999" s="19">
        <v>45079.274305555555</v>
      </c>
      <c r="K999" s="19">
        <v>45079.495833333334</v>
      </c>
      <c r="L999" s="19">
        <v>45079.699305555558</v>
      </c>
      <c r="M999">
        <v>0</v>
      </c>
      <c r="N999" t="s">
        <v>165</v>
      </c>
      <c r="O999" t="s">
        <v>9583</v>
      </c>
      <c r="P999" t="s">
        <v>274</v>
      </c>
      <c r="Q999">
        <v>997</v>
      </c>
      <c r="R999" t="s">
        <v>32579</v>
      </c>
      <c r="S999">
        <v>1.7999999999999998</v>
      </c>
      <c r="T999">
        <v>7.1166666666666663</v>
      </c>
      <c r="U999" t="s">
        <v>32580</v>
      </c>
      <c r="V999">
        <v>0</v>
      </c>
      <c r="W999">
        <v>1.7999999999999998</v>
      </c>
    </row>
    <row r="1000" spans="1:23" x14ac:dyDescent="0.3">
      <c r="A1000">
        <v>999</v>
      </c>
      <c r="B1000" t="s">
        <v>9585</v>
      </c>
      <c r="C1000">
        <v>11</v>
      </c>
      <c r="D1000" t="s">
        <v>9586</v>
      </c>
      <c r="E1000">
        <v>5</v>
      </c>
      <c r="F1000">
        <v>4</v>
      </c>
      <c r="G1000" t="s">
        <v>116</v>
      </c>
      <c r="H1000">
        <v>66</v>
      </c>
      <c r="I1000" s="19">
        <v>45258.413888888892</v>
      </c>
      <c r="J1000" s="19">
        <v>45258.652083333334</v>
      </c>
      <c r="K1000" s="19">
        <v>45261.138888888891</v>
      </c>
      <c r="L1000" s="19">
        <v>45262.413888888892</v>
      </c>
      <c r="M1000">
        <v>0</v>
      </c>
      <c r="N1000" t="s">
        <v>128</v>
      </c>
      <c r="O1000" t="s">
        <v>9592</v>
      </c>
      <c r="P1000" t="s">
        <v>705</v>
      </c>
      <c r="Q1000">
        <v>998</v>
      </c>
      <c r="R1000" t="s">
        <v>32579</v>
      </c>
      <c r="S1000">
        <v>5.7166666666666668</v>
      </c>
      <c r="T1000">
        <v>65.399999999999991</v>
      </c>
      <c r="U1000" t="s">
        <v>32580</v>
      </c>
      <c r="V1000">
        <v>0</v>
      </c>
      <c r="W1000">
        <v>5.7166666666666668</v>
      </c>
    </row>
    <row r="1001" spans="1:23" x14ac:dyDescent="0.3">
      <c r="A1001">
        <v>1000</v>
      </c>
      <c r="B1001" t="s">
        <v>9594</v>
      </c>
      <c r="C1001">
        <v>41</v>
      </c>
      <c r="D1001" t="s">
        <v>9339</v>
      </c>
      <c r="E1001">
        <v>3</v>
      </c>
      <c r="F1001">
        <v>2</v>
      </c>
      <c r="G1001" t="s">
        <v>192</v>
      </c>
      <c r="H1001">
        <v>6</v>
      </c>
      <c r="I1001" s="19">
        <v>45001.720138888886</v>
      </c>
      <c r="J1001" s="19">
        <v>45001.761805555558</v>
      </c>
      <c r="K1001" s="19">
        <v>45002.07916666667</v>
      </c>
      <c r="L1001" s="19">
        <v>45002.220138888886</v>
      </c>
      <c r="M1001">
        <v>0</v>
      </c>
      <c r="N1001" t="s">
        <v>165</v>
      </c>
      <c r="O1001" t="s">
        <v>9600</v>
      </c>
      <c r="P1001" t="s">
        <v>962</v>
      </c>
      <c r="Q1001">
        <v>999</v>
      </c>
      <c r="R1001" t="s">
        <v>32579</v>
      </c>
      <c r="S1001">
        <v>1</v>
      </c>
      <c r="T1001">
        <v>8.6166666666666671</v>
      </c>
      <c r="U1001" t="s">
        <v>32580</v>
      </c>
      <c r="V1001">
        <v>0</v>
      </c>
      <c r="W1001">
        <v>1</v>
      </c>
    </row>
    <row r="1002" spans="1:23" x14ac:dyDescent="0.3">
      <c r="A1002">
        <v>1001</v>
      </c>
      <c r="B1002" t="s">
        <v>9601</v>
      </c>
      <c r="C1002">
        <v>41</v>
      </c>
      <c r="D1002" t="s">
        <v>9602</v>
      </c>
      <c r="E1002">
        <v>1</v>
      </c>
      <c r="F1002">
        <v>3</v>
      </c>
      <c r="G1002" t="s">
        <v>116</v>
      </c>
      <c r="H1002">
        <v>111</v>
      </c>
      <c r="I1002" s="19">
        <v>45683.175694444442</v>
      </c>
      <c r="J1002" s="19">
        <v>45683.279861111114</v>
      </c>
      <c r="K1002" s="19">
        <v>45684.123611111114</v>
      </c>
      <c r="L1002" s="19">
        <v>45685.175694444442</v>
      </c>
      <c r="M1002">
        <v>0</v>
      </c>
      <c r="N1002" t="s">
        <v>165</v>
      </c>
      <c r="O1002" t="s">
        <v>9608</v>
      </c>
      <c r="P1002" t="s">
        <v>363</v>
      </c>
      <c r="Q1002">
        <v>1000</v>
      </c>
      <c r="R1002" t="s">
        <v>32579</v>
      </c>
      <c r="S1002">
        <v>2.5</v>
      </c>
      <c r="T1002">
        <v>22.75</v>
      </c>
      <c r="U1002" t="s">
        <v>32580</v>
      </c>
      <c r="V1002">
        <v>0</v>
      </c>
      <c r="W1002">
        <v>2.5</v>
      </c>
    </row>
    <row r="1003" spans="1:23" x14ac:dyDescent="0.3">
      <c r="A1003">
        <v>1002</v>
      </c>
      <c r="B1003" t="s">
        <v>9610</v>
      </c>
      <c r="C1003">
        <v>57</v>
      </c>
      <c r="D1003" t="s">
        <v>6127</v>
      </c>
      <c r="E1003">
        <v>2</v>
      </c>
      <c r="F1003">
        <v>2</v>
      </c>
      <c r="G1003" t="s">
        <v>116</v>
      </c>
      <c r="H1003">
        <v>45</v>
      </c>
      <c r="I1003" s="19">
        <v>45250.771527777775</v>
      </c>
      <c r="J1003" s="19">
        <v>45250.982638888891</v>
      </c>
      <c r="K1003" s="19">
        <v>45251.122916666667</v>
      </c>
      <c r="L1003" s="19">
        <v>45251.271527777775</v>
      </c>
      <c r="M1003">
        <v>0</v>
      </c>
      <c r="N1003" t="s">
        <v>128</v>
      </c>
      <c r="O1003" t="s">
        <v>9616</v>
      </c>
      <c r="P1003" t="s">
        <v>168</v>
      </c>
      <c r="Q1003">
        <v>1001</v>
      </c>
      <c r="R1003" t="s">
        <v>32579</v>
      </c>
      <c r="S1003">
        <v>5.0666666666666664</v>
      </c>
      <c r="T1003">
        <v>8.4333333333333336</v>
      </c>
      <c r="U1003" t="s">
        <v>32580</v>
      </c>
      <c r="V1003">
        <v>0</v>
      </c>
      <c r="W1003">
        <v>5.0666666666666664</v>
      </c>
    </row>
    <row r="1004" spans="1:23" x14ac:dyDescent="0.3">
      <c r="A1004">
        <v>1003</v>
      </c>
      <c r="B1004" t="s">
        <v>9617</v>
      </c>
      <c r="C1004">
        <v>43</v>
      </c>
      <c r="D1004" t="s">
        <v>9619</v>
      </c>
      <c r="E1004">
        <v>1</v>
      </c>
      <c r="F1004">
        <v>1</v>
      </c>
      <c r="G1004" t="s">
        <v>172</v>
      </c>
      <c r="H1004">
        <v>13</v>
      </c>
      <c r="I1004" s="19">
        <v>45353.683333333334</v>
      </c>
      <c r="J1004" s="19">
        <v>45353.708333333336</v>
      </c>
      <c r="K1004" s="19"/>
      <c r="L1004" s="19">
        <v>45353.85</v>
      </c>
      <c r="M1004">
        <v>0</v>
      </c>
      <c r="N1004" t="s">
        <v>165</v>
      </c>
      <c r="O1004" t="s">
        <v>9624</v>
      </c>
      <c r="Q1004">
        <v>1002</v>
      </c>
      <c r="R1004" t="s">
        <v>32582</v>
      </c>
      <c r="S1004">
        <v>0.6</v>
      </c>
      <c r="U1004" t="s">
        <v>32580</v>
      </c>
      <c r="V1004">
        <v>0</v>
      </c>
      <c r="W1004">
        <v>0.6</v>
      </c>
    </row>
    <row r="1005" spans="1:23" x14ac:dyDescent="0.3">
      <c r="A1005">
        <v>1004</v>
      </c>
      <c r="B1005" t="s">
        <v>9626</v>
      </c>
      <c r="C1005">
        <v>39</v>
      </c>
      <c r="D1005" t="s">
        <v>9627</v>
      </c>
      <c r="E1005">
        <v>2</v>
      </c>
      <c r="F1005">
        <v>1</v>
      </c>
      <c r="G1005" t="s">
        <v>192</v>
      </c>
      <c r="H1005">
        <v>60</v>
      </c>
      <c r="I1005" s="19">
        <v>45083.129166666666</v>
      </c>
      <c r="J1005" s="19">
        <v>45083.137499999997</v>
      </c>
      <c r="K1005" s="19">
        <v>45083.159722222219</v>
      </c>
      <c r="L1005" s="19">
        <v>45083.212500000001</v>
      </c>
      <c r="M1005">
        <v>0</v>
      </c>
      <c r="N1005" t="s">
        <v>307</v>
      </c>
      <c r="O1005" t="s">
        <v>9633</v>
      </c>
      <c r="P1005" t="s">
        <v>584</v>
      </c>
      <c r="Q1005">
        <v>1003</v>
      </c>
      <c r="R1005" t="s">
        <v>32579</v>
      </c>
      <c r="S1005">
        <v>0.19999999999999998</v>
      </c>
      <c r="T1005">
        <v>0.73333333333333328</v>
      </c>
      <c r="U1005" t="s">
        <v>32580</v>
      </c>
      <c r="V1005">
        <v>0</v>
      </c>
      <c r="W1005">
        <v>0.19999999999999998</v>
      </c>
    </row>
    <row r="1006" spans="1:23" x14ac:dyDescent="0.3">
      <c r="A1006">
        <v>1005</v>
      </c>
      <c r="B1006" t="s">
        <v>9635</v>
      </c>
      <c r="C1006">
        <v>23</v>
      </c>
      <c r="D1006" t="s">
        <v>9636</v>
      </c>
      <c r="E1006">
        <v>1</v>
      </c>
      <c r="F1006">
        <v>3</v>
      </c>
      <c r="G1006" t="s">
        <v>192</v>
      </c>
      <c r="H1006">
        <v>23</v>
      </c>
      <c r="I1006" s="19">
        <v>45744.459027777775</v>
      </c>
      <c r="J1006" s="19">
        <v>45744.512499999997</v>
      </c>
      <c r="K1006" s="19">
        <v>45745.10833333333</v>
      </c>
      <c r="L1006" s="19">
        <v>45746.459027777775</v>
      </c>
      <c r="M1006">
        <v>0</v>
      </c>
      <c r="N1006" t="s">
        <v>128</v>
      </c>
      <c r="O1006" t="s">
        <v>9642</v>
      </c>
      <c r="P1006" t="s">
        <v>751</v>
      </c>
      <c r="Q1006">
        <v>1004</v>
      </c>
      <c r="R1006" t="s">
        <v>32579</v>
      </c>
      <c r="S1006">
        <v>1.2833333333333332</v>
      </c>
      <c r="T1006">
        <v>15.583333333333332</v>
      </c>
      <c r="U1006" t="s">
        <v>32580</v>
      </c>
      <c r="V1006">
        <v>0</v>
      </c>
      <c r="W1006">
        <v>1.2833333333333332</v>
      </c>
    </row>
    <row r="1007" spans="1:23" x14ac:dyDescent="0.3">
      <c r="A1007">
        <v>1006</v>
      </c>
      <c r="B1007" t="s">
        <v>9643</v>
      </c>
      <c r="C1007">
        <v>62</v>
      </c>
      <c r="D1007" t="s">
        <v>9645</v>
      </c>
      <c r="E1007">
        <v>1</v>
      </c>
      <c r="F1007">
        <v>3</v>
      </c>
      <c r="G1007" t="s">
        <v>116</v>
      </c>
      <c r="H1007">
        <v>16</v>
      </c>
      <c r="I1007" s="19">
        <v>45153.543749999997</v>
      </c>
      <c r="J1007" s="19">
        <v>45153.61041666667</v>
      </c>
      <c r="K1007" s="19">
        <v>45154.119444444441</v>
      </c>
      <c r="L1007" s="19">
        <v>45154.543749999997</v>
      </c>
      <c r="M1007">
        <v>0</v>
      </c>
      <c r="N1007" t="s">
        <v>165</v>
      </c>
      <c r="O1007" t="s">
        <v>9651</v>
      </c>
      <c r="P1007" t="s">
        <v>751</v>
      </c>
      <c r="Q1007">
        <v>1005</v>
      </c>
      <c r="R1007" t="s">
        <v>32579</v>
      </c>
      <c r="S1007">
        <v>1.5999999999999999</v>
      </c>
      <c r="T1007">
        <v>13.816666666666666</v>
      </c>
      <c r="U1007" t="s">
        <v>32580</v>
      </c>
      <c r="V1007">
        <v>0</v>
      </c>
      <c r="W1007">
        <v>1.5999999999999999</v>
      </c>
    </row>
    <row r="1008" spans="1:23" x14ac:dyDescent="0.3">
      <c r="A1008">
        <v>1007</v>
      </c>
      <c r="B1008" t="s">
        <v>9652</v>
      </c>
      <c r="C1008">
        <v>44</v>
      </c>
      <c r="D1008" t="s">
        <v>9653</v>
      </c>
      <c r="E1008">
        <v>1</v>
      </c>
      <c r="F1008">
        <v>2</v>
      </c>
      <c r="G1008" t="s">
        <v>116</v>
      </c>
      <c r="H1008">
        <v>104</v>
      </c>
      <c r="I1008" s="19">
        <v>45086.291666666664</v>
      </c>
      <c r="J1008" s="19">
        <v>45086.53125</v>
      </c>
      <c r="K1008" s="19">
        <v>45086.801388888889</v>
      </c>
      <c r="L1008" s="19">
        <v>45087.291666666664</v>
      </c>
      <c r="M1008">
        <v>0</v>
      </c>
      <c r="N1008" t="s">
        <v>307</v>
      </c>
      <c r="O1008" t="s">
        <v>9659</v>
      </c>
      <c r="P1008" t="s">
        <v>225</v>
      </c>
      <c r="Q1008">
        <v>1006</v>
      </c>
      <c r="R1008" t="s">
        <v>32579</v>
      </c>
      <c r="S1008">
        <v>5.75</v>
      </c>
      <c r="T1008">
        <v>12.233333333333333</v>
      </c>
      <c r="U1008" t="s">
        <v>32580</v>
      </c>
      <c r="V1008">
        <v>0</v>
      </c>
      <c r="W1008">
        <v>5.75</v>
      </c>
    </row>
    <row r="1009" spans="1:23" x14ac:dyDescent="0.3">
      <c r="A1009">
        <v>1008</v>
      </c>
      <c r="B1009" t="s">
        <v>9660</v>
      </c>
      <c r="C1009">
        <v>80</v>
      </c>
      <c r="D1009" t="s">
        <v>9661</v>
      </c>
      <c r="E1009">
        <v>1</v>
      </c>
      <c r="F1009">
        <v>3</v>
      </c>
      <c r="G1009" t="s">
        <v>116</v>
      </c>
      <c r="H1009">
        <v>3</v>
      </c>
      <c r="I1009" s="19">
        <v>45274.175000000003</v>
      </c>
      <c r="J1009" s="19">
        <v>45274.457638888889</v>
      </c>
      <c r="K1009" s="19">
        <v>45276.904861111114</v>
      </c>
      <c r="L1009" s="19">
        <v>45277.175000000003</v>
      </c>
      <c r="M1009">
        <v>0</v>
      </c>
      <c r="N1009" t="s">
        <v>128</v>
      </c>
      <c r="O1009" t="s">
        <v>9667</v>
      </c>
      <c r="P1009" t="s">
        <v>446</v>
      </c>
      <c r="Q1009">
        <v>1007</v>
      </c>
      <c r="R1009" t="s">
        <v>32579</v>
      </c>
      <c r="S1009">
        <v>6.7833333333333332</v>
      </c>
      <c r="T1009">
        <v>65.516666666666666</v>
      </c>
      <c r="U1009" t="s">
        <v>32580</v>
      </c>
      <c r="V1009">
        <v>0</v>
      </c>
      <c r="W1009">
        <v>6.7833333333333332</v>
      </c>
    </row>
    <row r="1010" spans="1:23" x14ac:dyDescent="0.3">
      <c r="A1010">
        <v>1009</v>
      </c>
      <c r="B1010" t="s">
        <v>9668</v>
      </c>
      <c r="C1010">
        <v>2</v>
      </c>
      <c r="D1010" t="s">
        <v>9670</v>
      </c>
      <c r="E1010">
        <v>4</v>
      </c>
      <c r="F1010">
        <v>2</v>
      </c>
      <c r="G1010" t="s">
        <v>192</v>
      </c>
      <c r="H1010">
        <v>109</v>
      </c>
      <c r="I1010" s="19">
        <v>45422.783333333333</v>
      </c>
      <c r="J1010" s="19">
        <v>45422.808333333334</v>
      </c>
      <c r="K1010" s="19">
        <v>45423.003472222219</v>
      </c>
      <c r="L1010" s="19">
        <v>45423.116666666669</v>
      </c>
      <c r="M1010">
        <v>0</v>
      </c>
      <c r="N1010" t="s">
        <v>307</v>
      </c>
      <c r="O1010" t="s">
        <v>1564</v>
      </c>
      <c r="P1010" t="s">
        <v>9676</v>
      </c>
      <c r="Q1010">
        <v>1008</v>
      </c>
      <c r="R1010" t="s">
        <v>32579</v>
      </c>
      <c r="S1010">
        <v>0.6</v>
      </c>
      <c r="T1010">
        <v>5.2833333333333332</v>
      </c>
      <c r="U1010" t="s">
        <v>32580</v>
      </c>
      <c r="V1010">
        <v>0</v>
      </c>
      <c r="W1010">
        <v>0.6</v>
      </c>
    </row>
    <row r="1011" spans="1:23" x14ac:dyDescent="0.3">
      <c r="A1011">
        <v>1010</v>
      </c>
      <c r="B1011" t="s">
        <v>9678</v>
      </c>
      <c r="C1011">
        <v>78</v>
      </c>
      <c r="D1011" t="s">
        <v>9679</v>
      </c>
      <c r="E1011">
        <v>2</v>
      </c>
      <c r="F1011">
        <v>2</v>
      </c>
      <c r="G1011" t="s">
        <v>116</v>
      </c>
      <c r="H1011">
        <v>3</v>
      </c>
      <c r="I1011" s="19">
        <v>45593.995833333334</v>
      </c>
      <c r="J1011" s="19">
        <v>45594.087500000001</v>
      </c>
      <c r="K1011" s="19">
        <v>45594.580555555556</v>
      </c>
      <c r="L1011" s="19">
        <v>45594.995833333334</v>
      </c>
      <c r="M1011">
        <v>0</v>
      </c>
      <c r="N1011" t="s">
        <v>128</v>
      </c>
      <c r="O1011" t="s">
        <v>9686</v>
      </c>
      <c r="P1011" t="s">
        <v>168</v>
      </c>
      <c r="Q1011">
        <v>1009</v>
      </c>
      <c r="R1011" t="s">
        <v>32579</v>
      </c>
      <c r="S1011">
        <v>2.1999999999999997</v>
      </c>
      <c r="T1011">
        <v>14.033333333333333</v>
      </c>
      <c r="U1011" t="s">
        <v>32580</v>
      </c>
      <c r="V1011">
        <v>0</v>
      </c>
      <c r="W1011">
        <v>2.1999999999999997</v>
      </c>
    </row>
    <row r="1012" spans="1:23" x14ac:dyDescent="0.3">
      <c r="A1012">
        <v>1011</v>
      </c>
      <c r="B1012" t="s">
        <v>9687</v>
      </c>
      <c r="C1012">
        <v>9</v>
      </c>
      <c r="D1012" t="s">
        <v>9688</v>
      </c>
      <c r="E1012">
        <v>1</v>
      </c>
      <c r="F1012">
        <v>4</v>
      </c>
      <c r="G1012" t="s">
        <v>803</v>
      </c>
      <c r="H1012">
        <v>45</v>
      </c>
      <c r="I1012" s="19">
        <v>45144.836111111108</v>
      </c>
      <c r="J1012" s="19">
        <v>45145.423611111109</v>
      </c>
      <c r="K1012" s="19"/>
      <c r="L1012" s="19">
        <v>45149.836111111108</v>
      </c>
      <c r="M1012">
        <v>1</v>
      </c>
      <c r="N1012" t="s">
        <v>307</v>
      </c>
      <c r="O1012" t="s">
        <v>9692</v>
      </c>
      <c r="Q1012">
        <v>1010</v>
      </c>
      <c r="R1012" t="s">
        <v>32582</v>
      </c>
      <c r="S1012">
        <v>14.1</v>
      </c>
      <c r="U1012" t="s">
        <v>32581</v>
      </c>
      <c r="V1012">
        <v>1</v>
      </c>
      <c r="W1012">
        <v>14.1</v>
      </c>
    </row>
    <row r="1013" spans="1:23" x14ac:dyDescent="0.3">
      <c r="A1013">
        <v>1012</v>
      </c>
      <c r="B1013" t="s">
        <v>9693</v>
      </c>
      <c r="C1013">
        <v>2</v>
      </c>
      <c r="D1013" t="s">
        <v>9694</v>
      </c>
      <c r="E1013">
        <v>1</v>
      </c>
      <c r="F1013">
        <v>4</v>
      </c>
      <c r="G1013" t="s">
        <v>116</v>
      </c>
      <c r="H1013">
        <v>108</v>
      </c>
      <c r="I1013" s="19">
        <v>45365.379861111112</v>
      </c>
      <c r="J1013" s="19">
        <v>45365.818055555559</v>
      </c>
      <c r="K1013" s="19">
        <v>45366.288888888892</v>
      </c>
      <c r="L1013" s="19">
        <v>45368.379861111112</v>
      </c>
      <c r="M1013">
        <v>0</v>
      </c>
      <c r="N1013" t="s">
        <v>307</v>
      </c>
      <c r="O1013" t="s">
        <v>9700</v>
      </c>
      <c r="P1013" t="s">
        <v>446</v>
      </c>
      <c r="Q1013">
        <v>1011</v>
      </c>
      <c r="R1013" t="s">
        <v>32579</v>
      </c>
      <c r="S1013">
        <v>10.516666666666666</v>
      </c>
      <c r="T1013">
        <v>21.816666666666666</v>
      </c>
      <c r="U1013" t="s">
        <v>32580</v>
      </c>
      <c r="V1013">
        <v>0</v>
      </c>
      <c r="W1013">
        <v>10.516666666666666</v>
      </c>
    </row>
    <row r="1014" spans="1:23" x14ac:dyDescent="0.3">
      <c r="A1014">
        <v>1013</v>
      </c>
      <c r="B1014" t="s">
        <v>9701</v>
      </c>
      <c r="C1014">
        <v>64</v>
      </c>
      <c r="D1014" t="s">
        <v>9703</v>
      </c>
      <c r="E1014">
        <v>1</v>
      </c>
      <c r="F1014">
        <v>3</v>
      </c>
      <c r="G1014" t="s">
        <v>192</v>
      </c>
      <c r="H1014">
        <v>101</v>
      </c>
      <c r="I1014" s="19">
        <v>45365.076388888891</v>
      </c>
      <c r="J1014" s="19">
        <v>45365.411805555559</v>
      </c>
      <c r="K1014" s="19">
        <v>45365.880555555559</v>
      </c>
      <c r="L1014" s="19">
        <v>45367.076388888891</v>
      </c>
      <c r="M1014">
        <v>0</v>
      </c>
      <c r="N1014" t="s">
        <v>222</v>
      </c>
      <c r="O1014" t="s">
        <v>9709</v>
      </c>
      <c r="P1014" t="s">
        <v>363</v>
      </c>
      <c r="Q1014">
        <v>1012</v>
      </c>
      <c r="R1014" t="s">
        <v>32579</v>
      </c>
      <c r="S1014">
        <v>8.0499999999999989</v>
      </c>
      <c r="T1014">
        <v>19.3</v>
      </c>
      <c r="U1014" t="s">
        <v>32580</v>
      </c>
      <c r="V1014">
        <v>0</v>
      </c>
      <c r="W1014">
        <v>8.0499999999999989</v>
      </c>
    </row>
    <row r="1015" spans="1:23" x14ac:dyDescent="0.3">
      <c r="A1015">
        <v>1014</v>
      </c>
      <c r="B1015" t="s">
        <v>9710</v>
      </c>
      <c r="C1015">
        <v>76</v>
      </c>
      <c r="D1015" t="s">
        <v>9711</v>
      </c>
      <c r="E1015">
        <v>4</v>
      </c>
      <c r="F1015">
        <v>2</v>
      </c>
      <c r="G1015" t="s">
        <v>192</v>
      </c>
      <c r="H1015">
        <v>77</v>
      </c>
      <c r="I1015" s="19">
        <v>45143.727083333331</v>
      </c>
      <c r="J1015" s="19">
        <v>45143.859722222223</v>
      </c>
      <c r="K1015" s="19">
        <v>45144.274305555555</v>
      </c>
      <c r="L1015" s="19">
        <v>45144.727083333331</v>
      </c>
      <c r="M1015">
        <v>0</v>
      </c>
      <c r="N1015" t="s">
        <v>128</v>
      </c>
      <c r="O1015" t="s">
        <v>1265</v>
      </c>
      <c r="P1015" t="s">
        <v>9717</v>
      </c>
      <c r="Q1015">
        <v>1013</v>
      </c>
      <c r="R1015" t="s">
        <v>32579</v>
      </c>
      <c r="S1015">
        <v>3.1833333333333331</v>
      </c>
      <c r="T1015">
        <v>13.133333333333333</v>
      </c>
      <c r="U1015" t="s">
        <v>32580</v>
      </c>
      <c r="V1015">
        <v>0</v>
      </c>
      <c r="W1015">
        <v>3.1833333333333331</v>
      </c>
    </row>
    <row r="1016" spans="1:23" x14ac:dyDescent="0.3">
      <c r="A1016">
        <v>1015</v>
      </c>
      <c r="B1016" t="s">
        <v>9718</v>
      </c>
      <c r="C1016">
        <v>26</v>
      </c>
      <c r="D1016" t="s">
        <v>9719</v>
      </c>
      <c r="E1016">
        <v>2</v>
      </c>
      <c r="F1016">
        <v>4</v>
      </c>
      <c r="G1016" t="s">
        <v>116</v>
      </c>
      <c r="H1016">
        <v>41</v>
      </c>
      <c r="I1016" s="19">
        <v>45112.540277777778</v>
      </c>
      <c r="J1016" s="19">
        <v>45114.228472222225</v>
      </c>
      <c r="K1016" s="19">
        <v>45116.744444444441</v>
      </c>
      <c r="L1016" s="19">
        <v>45117.540277777778</v>
      </c>
      <c r="M1016">
        <v>0</v>
      </c>
      <c r="N1016" t="s">
        <v>165</v>
      </c>
      <c r="O1016" t="s">
        <v>9725</v>
      </c>
      <c r="P1016" t="s">
        <v>398</v>
      </c>
      <c r="Q1016">
        <v>1014</v>
      </c>
      <c r="R1016" t="s">
        <v>32579</v>
      </c>
      <c r="S1016">
        <v>40.516666666666666</v>
      </c>
      <c r="T1016">
        <v>100.89999999999999</v>
      </c>
      <c r="U1016" t="s">
        <v>32580</v>
      </c>
      <c r="V1016">
        <v>0</v>
      </c>
      <c r="W1016">
        <v>40.516666666666666</v>
      </c>
    </row>
    <row r="1017" spans="1:23" x14ac:dyDescent="0.3">
      <c r="A1017">
        <v>1016</v>
      </c>
      <c r="B1017" t="s">
        <v>9727</v>
      </c>
      <c r="C1017">
        <v>51</v>
      </c>
      <c r="D1017" t="s">
        <v>9728</v>
      </c>
      <c r="E1017">
        <v>1</v>
      </c>
      <c r="F1017">
        <v>3</v>
      </c>
      <c r="G1017" t="s">
        <v>116</v>
      </c>
      <c r="H1017">
        <v>22</v>
      </c>
      <c r="I1017" s="19">
        <v>44939.123611111114</v>
      </c>
      <c r="J1017" s="19">
        <v>44939.23333333333</v>
      </c>
      <c r="K1017" s="19">
        <v>44941.238888888889</v>
      </c>
      <c r="L1017" s="19">
        <v>44942.123611111114</v>
      </c>
      <c r="M1017">
        <v>0</v>
      </c>
      <c r="N1017" t="s">
        <v>307</v>
      </c>
      <c r="O1017" t="s">
        <v>9734</v>
      </c>
      <c r="P1017" t="s">
        <v>751</v>
      </c>
      <c r="Q1017">
        <v>1015</v>
      </c>
      <c r="R1017" t="s">
        <v>32579</v>
      </c>
      <c r="S1017">
        <v>2.6333333333333333</v>
      </c>
      <c r="T1017">
        <v>50.766666666666666</v>
      </c>
      <c r="U1017" t="s">
        <v>32580</v>
      </c>
      <c r="V1017">
        <v>0</v>
      </c>
      <c r="W1017">
        <v>2.6333333333333333</v>
      </c>
    </row>
    <row r="1018" spans="1:23" x14ac:dyDescent="0.3">
      <c r="A1018">
        <v>1017</v>
      </c>
      <c r="B1018" t="s">
        <v>9735</v>
      </c>
      <c r="C1018">
        <v>27</v>
      </c>
      <c r="D1018" t="s">
        <v>9736</v>
      </c>
      <c r="E1018">
        <v>2</v>
      </c>
      <c r="F1018">
        <v>2</v>
      </c>
      <c r="G1018" t="s">
        <v>116</v>
      </c>
      <c r="H1018">
        <v>46</v>
      </c>
      <c r="I1018" s="19">
        <v>45456.3</v>
      </c>
      <c r="J1018" s="19">
        <v>45456.313888888886</v>
      </c>
      <c r="K1018" s="19">
        <v>45456.474305555559</v>
      </c>
      <c r="L1018" s="19">
        <v>45456.633333333331</v>
      </c>
      <c r="M1018">
        <v>0</v>
      </c>
      <c r="N1018" t="s">
        <v>165</v>
      </c>
      <c r="O1018" t="s">
        <v>9745</v>
      </c>
      <c r="P1018" t="s">
        <v>398</v>
      </c>
      <c r="Q1018">
        <v>1016</v>
      </c>
      <c r="R1018" t="s">
        <v>32579</v>
      </c>
      <c r="S1018">
        <v>0.33333333333333331</v>
      </c>
      <c r="T1018">
        <v>4.1833333333333336</v>
      </c>
      <c r="U1018" t="s">
        <v>32580</v>
      </c>
      <c r="V1018">
        <v>0</v>
      </c>
      <c r="W1018">
        <v>0.33333333333333331</v>
      </c>
    </row>
    <row r="1019" spans="1:23" x14ac:dyDescent="0.3">
      <c r="A1019">
        <v>1018</v>
      </c>
      <c r="B1019" t="s">
        <v>9746</v>
      </c>
      <c r="C1019">
        <v>76</v>
      </c>
      <c r="D1019" t="s">
        <v>9747</v>
      </c>
      <c r="E1019">
        <v>3</v>
      </c>
      <c r="F1019">
        <v>3</v>
      </c>
      <c r="G1019" t="s">
        <v>192</v>
      </c>
      <c r="H1019">
        <v>40</v>
      </c>
      <c r="I1019" s="19">
        <v>45044.569444444445</v>
      </c>
      <c r="J1019" s="19">
        <v>45044.837500000001</v>
      </c>
      <c r="K1019" s="19">
        <v>45046.948611111111</v>
      </c>
      <c r="L1019" s="19">
        <v>45047.569444444445</v>
      </c>
      <c r="M1019">
        <v>0</v>
      </c>
      <c r="N1019" t="s">
        <v>307</v>
      </c>
      <c r="O1019" t="s">
        <v>9753</v>
      </c>
      <c r="P1019" t="s">
        <v>962</v>
      </c>
      <c r="Q1019">
        <v>1017</v>
      </c>
      <c r="R1019" t="s">
        <v>32579</v>
      </c>
      <c r="S1019">
        <v>6.4333333333333327</v>
      </c>
      <c r="T1019">
        <v>57.099999999999994</v>
      </c>
      <c r="U1019" t="s">
        <v>32580</v>
      </c>
      <c r="V1019">
        <v>0</v>
      </c>
      <c r="W1019">
        <v>6.4333333333333327</v>
      </c>
    </row>
    <row r="1020" spans="1:23" x14ac:dyDescent="0.3">
      <c r="A1020">
        <v>1019</v>
      </c>
      <c r="B1020" t="s">
        <v>9754</v>
      </c>
      <c r="C1020">
        <v>59</v>
      </c>
      <c r="D1020" t="s">
        <v>9755</v>
      </c>
      <c r="E1020">
        <v>1</v>
      </c>
      <c r="F1020">
        <v>3</v>
      </c>
      <c r="G1020" t="s">
        <v>116</v>
      </c>
      <c r="H1020">
        <v>14</v>
      </c>
      <c r="I1020" s="19">
        <v>45031.25277777778</v>
      </c>
      <c r="J1020" s="19">
        <v>45031.517361111109</v>
      </c>
      <c r="K1020" s="19">
        <v>45033.054166666669</v>
      </c>
      <c r="L1020" s="19">
        <v>45034.25277777778</v>
      </c>
      <c r="M1020">
        <v>0</v>
      </c>
      <c r="N1020" t="s">
        <v>307</v>
      </c>
      <c r="O1020" t="s">
        <v>9761</v>
      </c>
      <c r="P1020" t="s">
        <v>446</v>
      </c>
      <c r="Q1020">
        <v>1018</v>
      </c>
      <c r="R1020" t="s">
        <v>32579</v>
      </c>
      <c r="S1020">
        <v>6.35</v>
      </c>
      <c r="T1020">
        <v>43.233333333333334</v>
      </c>
      <c r="U1020" t="s">
        <v>32580</v>
      </c>
      <c r="V1020">
        <v>0</v>
      </c>
      <c r="W1020">
        <v>6.35</v>
      </c>
    </row>
    <row r="1021" spans="1:23" x14ac:dyDescent="0.3">
      <c r="A1021">
        <v>1020</v>
      </c>
      <c r="B1021" t="s">
        <v>9762</v>
      </c>
      <c r="C1021">
        <v>55</v>
      </c>
      <c r="D1021" t="s">
        <v>9763</v>
      </c>
      <c r="E1021">
        <v>3</v>
      </c>
      <c r="F1021">
        <v>3</v>
      </c>
      <c r="G1021" t="s">
        <v>192</v>
      </c>
      <c r="H1021">
        <v>88</v>
      </c>
      <c r="I1021" s="19">
        <v>45669.605555555558</v>
      </c>
      <c r="J1021" s="19">
        <v>45669.675694444442</v>
      </c>
      <c r="K1021" s="19">
        <v>45670.885416666664</v>
      </c>
      <c r="L1021" s="19">
        <v>45671.605555555558</v>
      </c>
      <c r="M1021">
        <v>0</v>
      </c>
      <c r="N1021" t="s">
        <v>128</v>
      </c>
      <c r="O1021" t="s">
        <v>9770</v>
      </c>
      <c r="P1021" t="s">
        <v>246</v>
      </c>
      <c r="Q1021">
        <v>1019</v>
      </c>
      <c r="R1021" t="s">
        <v>32579</v>
      </c>
      <c r="S1021">
        <v>1.6833333333333333</v>
      </c>
      <c r="T1021">
        <v>30.716666666666665</v>
      </c>
      <c r="U1021" t="s">
        <v>32580</v>
      </c>
      <c r="V1021">
        <v>0</v>
      </c>
      <c r="W1021">
        <v>1.6833333333333333</v>
      </c>
    </row>
    <row r="1022" spans="1:23" x14ac:dyDescent="0.3">
      <c r="A1022">
        <v>1021</v>
      </c>
      <c r="B1022" t="s">
        <v>9771</v>
      </c>
      <c r="C1022">
        <v>28</v>
      </c>
      <c r="D1022" t="s">
        <v>9772</v>
      </c>
      <c r="E1022">
        <v>4</v>
      </c>
      <c r="F1022">
        <v>2</v>
      </c>
      <c r="G1022" t="s">
        <v>116</v>
      </c>
      <c r="H1022">
        <v>6</v>
      </c>
      <c r="I1022" s="19">
        <v>44960.845833333333</v>
      </c>
      <c r="J1022" s="19">
        <v>44960.888194444444</v>
      </c>
      <c r="K1022" s="19">
        <v>44961.78402777778</v>
      </c>
      <c r="L1022" s="19">
        <v>44961.345833333333</v>
      </c>
      <c r="M1022">
        <v>1</v>
      </c>
      <c r="N1022" t="s">
        <v>307</v>
      </c>
      <c r="O1022" t="s">
        <v>796</v>
      </c>
      <c r="P1022" t="s">
        <v>9777</v>
      </c>
      <c r="Q1022">
        <v>1020</v>
      </c>
      <c r="R1022" t="s">
        <v>32579</v>
      </c>
      <c r="S1022">
        <v>1.0166666666666666</v>
      </c>
      <c r="T1022">
        <v>22.516666666666666</v>
      </c>
      <c r="U1022" t="s">
        <v>32581</v>
      </c>
      <c r="V1022">
        <v>1</v>
      </c>
      <c r="W1022">
        <v>1.0166666666666666</v>
      </c>
    </row>
    <row r="1023" spans="1:23" x14ac:dyDescent="0.3">
      <c r="A1023">
        <v>1022</v>
      </c>
      <c r="B1023" t="s">
        <v>9778</v>
      </c>
      <c r="C1023">
        <v>30</v>
      </c>
      <c r="D1023" t="s">
        <v>9779</v>
      </c>
      <c r="E1023">
        <v>4</v>
      </c>
      <c r="F1023">
        <v>2</v>
      </c>
      <c r="G1023" t="s">
        <v>116</v>
      </c>
      <c r="H1023">
        <v>70</v>
      </c>
      <c r="I1023" s="19">
        <v>45124.325694444444</v>
      </c>
      <c r="J1023" s="19">
        <v>45124.375</v>
      </c>
      <c r="K1023" s="19">
        <v>45124.727777777778</v>
      </c>
      <c r="L1023" s="19">
        <v>45124.825694444444</v>
      </c>
      <c r="M1023">
        <v>0</v>
      </c>
      <c r="N1023" t="s">
        <v>165</v>
      </c>
      <c r="O1023" t="s">
        <v>3495</v>
      </c>
      <c r="P1023" t="s">
        <v>9785</v>
      </c>
      <c r="Q1023">
        <v>1021</v>
      </c>
      <c r="R1023" t="s">
        <v>32579</v>
      </c>
      <c r="S1023">
        <v>1.1833333333333333</v>
      </c>
      <c r="T1023">
        <v>9.65</v>
      </c>
      <c r="U1023" t="s">
        <v>32580</v>
      </c>
      <c r="V1023">
        <v>0</v>
      </c>
      <c r="W1023">
        <v>1.1833333333333333</v>
      </c>
    </row>
    <row r="1024" spans="1:23" x14ac:dyDescent="0.3">
      <c r="A1024">
        <v>1023</v>
      </c>
      <c r="B1024" t="s">
        <v>9786</v>
      </c>
      <c r="C1024">
        <v>24</v>
      </c>
      <c r="D1024" t="s">
        <v>9787</v>
      </c>
      <c r="E1024">
        <v>4</v>
      </c>
      <c r="F1024">
        <v>3</v>
      </c>
      <c r="G1024" t="s">
        <v>116</v>
      </c>
      <c r="H1024">
        <v>63</v>
      </c>
      <c r="I1024" s="19">
        <v>45592.161805555559</v>
      </c>
      <c r="J1024" s="19">
        <v>45592.591666666667</v>
      </c>
      <c r="K1024" s="19">
        <v>45595.331250000003</v>
      </c>
      <c r="L1024" s="19">
        <v>45594.161805555559</v>
      </c>
      <c r="M1024">
        <v>1</v>
      </c>
      <c r="N1024" t="s">
        <v>307</v>
      </c>
      <c r="O1024" t="s">
        <v>2859</v>
      </c>
      <c r="P1024" t="s">
        <v>1512</v>
      </c>
      <c r="Q1024">
        <v>1022</v>
      </c>
      <c r="R1024" t="s">
        <v>32579</v>
      </c>
      <c r="S1024">
        <v>10.316666666666666</v>
      </c>
      <c r="T1024">
        <v>76.066666666666663</v>
      </c>
      <c r="U1024" t="s">
        <v>32581</v>
      </c>
      <c r="V1024">
        <v>1</v>
      </c>
      <c r="W1024">
        <v>10.316666666666666</v>
      </c>
    </row>
    <row r="1025" spans="1:23" x14ac:dyDescent="0.3">
      <c r="A1025">
        <v>1024</v>
      </c>
      <c r="B1025" t="s">
        <v>9794</v>
      </c>
      <c r="C1025">
        <v>62</v>
      </c>
      <c r="D1025" t="s">
        <v>9795</v>
      </c>
      <c r="E1025">
        <v>5</v>
      </c>
      <c r="F1025">
        <v>3</v>
      </c>
      <c r="G1025" t="s">
        <v>152</v>
      </c>
      <c r="H1025">
        <v>40</v>
      </c>
      <c r="I1025" s="19">
        <v>45721.624305555553</v>
      </c>
      <c r="J1025" s="19"/>
      <c r="K1025" s="19"/>
      <c r="L1025" s="19">
        <v>45722.624305555553</v>
      </c>
      <c r="M1025">
        <v>1</v>
      </c>
      <c r="N1025" t="s">
        <v>128</v>
      </c>
      <c r="O1025" t="s">
        <v>9799</v>
      </c>
      <c r="Q1025">
        <v>1023</v>
      </c>
      <c r="R1025" t="s">
        <v>32582</v>
      </c>
      <c r="U1025" t="s">
        <v>32581</v>
      </c>
      <c r="V1025">
        <v>1</v>
      </c>
    </row>
    <row r="1026" spans="1:23" x14ac:dyDescent="0.3">
      <c r="A1026">
        <v>1025</v>
      </c>
      <c r="B1026" t="s">
        <v>9800</v>
      </c>
      <c r="C1026">
        <v>59</v>
      </c>
      <c r="D1026" t="s">
        <v>9802</v>
      </c>
      <c r="E1026">
        <v>5</v>
      </c>
      <c r="F1026">
        <v>3</v>
      </c>
      <c r="G1026" t="s">
        <v>192</v>
      </c>
      <c r="H1026">
        <v>60</v>
      </c>
      <c r="I1026" s="19">
        <v>45435.29583333333</v>
      </c>
      <c r="J1026" s="19">
        <v>45435.55972222222</v>
      </c>
      <c r="K1026" s="19">
        <v>45436.993055555555</v>
      </c>
      <c r="L1026" s="19">
        <v>45438.29583333333</v>
      </c>
      <c r="M1026">
        <v>0</v>
      </c>
      <c r="N1026" t="s">
        <v>128</v>
      </c>
      <c r="O1026" t="s">
        <v>9808</v>
      </c>
      <c r="P1026" t="s">
        <v>1735</v>
      </c>
      <c r="Q1026">
        <v>1024</v>
      </c>
      <c r="R1026" t="s">
        <v>32579</v>
      </c>
      <c r="S1026">
        <v>6.333333333333333</v>
      </c>
      <c r="T1026">
        <v>40.733333333333334</v>
      </c>
      <c r="U1026" t="s">
        <v>32580</v>
      </c>
      <c r="V1026">
        <v>0</v>
      </c>
      <c r="W1026">
        <v>6.333333333333333</v>
      </c>
    </row>
    <row r="1027" spans="1:23" x14ac:dyDescent="0.3">
      <c r="A1027">
        <v>1026</v>
      </c>
      <c r="B1027" t="s">
        <v>9809</v>
      </c>
      <c r="C1027">
        <v>21</v>
      </c>
      <c r="D1027" t="s">
        <v>9810</v>
      </c>
      <c r="E1027">
        <v>3</v>
      </c>
      <c r="F1027">
        <v>2</v>
      </c>
      <c r="G1027" t="s">
        <v>192</v>
      </c>
      <c r="H1027">
        <v>14</v>
      </c>
      <c r="I1027" s="19">
        <v>45040.655555555553</v>
      </c>
      <c r="J1027" s="19">
        <v>45040.837500000001</v>
      </c>
      <c r="K1027" s="19">
        <v>45041.31527777778</v>
      </c>
      <c r="L1027" s="19">
        <v>45041.155555555553</v>
      </c>
      <c r="M1027">
        <v>1</v>
      </c>
      <c r="N1027" t="s">
        <v>128</v>
      </c>
      <c r="O1027" t="s">
        <v>9816</v>
      </c>
      <c r="P1027" t="s">
        <v>246</v>
      </c>
      <c r="Q1027">
        <v>1025</v>
      </c>
      <c r="R1027" t="s">
        <v>32579</v>
      </c>
      <c r="S1027">
        <v>4.3666666666666663</v>
      </c>
      <c r="T1027">
        <v>15.833333333333332</v>
      </c>
      <c r="U1027" t="s">
        <v>32581</v>
      </c>
      <c r="V1027">
        <v>1</v>
      </c>
      <c r="W1027">
        <v>4.3666666666666663</v>
      </c>
    </row>
    <row r="1028" spans="1:23" x14ac:dyDescent="0.3">
      <c r="A1028">
        <v>1027</v>
      </c>
      <c r="B1028" t="s">
        <v>9817</v>
      </c>
      <c r="C1028">
        <v>4</v>
      </c>
      <c r="D1028" t="s">
        <v>9818</v>
      </c>
      <c r="E1028">
        <v>3</v>
      </c>
      <c r="F1028">
        <v>1</v>
      </c>
      <c r="G1028" t="s">
        <v>116</v>
      </c>
      <c r="H1028">
        <v>32</v>
      </c>
      <c r="I1028" s="19">
        <v>45243.632638888892</v>
      </c>
      <c r="J1028" s="19">
        <v>45243.645138888889</v>
      </c>
      <c r="K1028" s="19">
        <v>45243.707638888889</v>
      </c>
      <c r="L1028" s="19">
        <v>45243.71597222222</v>
      </c>
      <c r="M1028">
        <v>0</v>
      </c>
      <c r="N1028" t="s">
        <v>165</v>
      </c>
      <c r="O1028" t="s">
        <v>9824</v>
      </c>
      <c r="P1028" t="s">
        <v>962</v>
      </c>
      <c r="Q1028">
        <v>1026</v>
      </c>
      <c r="R1028" t="s">
        <v>32579</v>
      </c>
      <c r="S1028">
        <v>0.3</v>
      </c>
      <c r="T1028">
        <v>1.7999999999999998</v>
      </c>
      <c r="U1028" t="s">
        <v>32580</v>
      </c>
      <c r="V1028">
        <v>0</v>
      </c>
      <c r="W1028">
        <v>0.3</v>
      </c>
    </row>
    <row r="1029" spans="1:23" x14ac:dyDescent="0.3">
      <c r="A1029">
        <v>1028</v>
      </c>
      <c r="B1029" t="s">
        <v>9826</v>
      </c>
      <c r="C1029">
        <v>56</v>
      </c>
      <c r="D1029" t="s">
        <v>9827</v>
      </c>
      <c r="E1029">
        <v>3</v>
      </c>
      <c r="F1029">
        <v>3</v>
      </c>
      <c r="G1029" t="s">
        <v>116</v>
      </c>
      <c r="H1029">
        <v>55</v>
      </c>
      <c r="I1029" s="19">
        <v>45233.564583333333</v>
      </c>
      <c r="J1029" s="19">
        <v>45233.96597222222</v>
      </c>
      <c r="K1029" s="19">
        <v>45236.900694444441</v>
      </c>
      <c r="L1029" s="19">
        <v>45235.564583333333</v>
      </c>
      <c r="M1029">
        <v>1</v>
      </c>
      <c r="N1029" t="s">
        <v>165</v>
      </c>
      <c r="O1029" t="s">
        <v>9833</v>
      </c>
      <c r="P1029" t="s">
        <v>877</v>
      </c>
      <c r="Q1029">
        <v>1027</v>
      </c>
      <c r="R1029" t="s">
        <v>32579</v>
      </c>
      <c r="S1029">
        <v>9.6333333333333329</v>
      </c>
      <c r="T1029">
        <v>80.066666666666663</v>
      </c>
      <c r="U1029" t="s">
        <v>32581</v>
      </c>
      <c r="V1029">
        <v>1</v>
      </c>
      <c r="W1029">
        <v>9.6333333333333329</v>
      </c>
    </row>
    <row r="1030" spans="1:23" x14ac:dyDescent="0.3">
      <c r="A1030">
        <v>1029</v>
      </c>
      <c r="B1030" t="s">
        <v>9834</v>
      </c>
      <c r="C1030">
        <v>30</v>
      </c>
      <c r="D1030" t="s">
        <v>9835</v>
      </c>
      <c r="E1030">
        <v>3</v>
      </c>
      <c r="F1030">
        <v>3</v>
      </c>
      <c r="G1030" t="s">
        <v>116</v>
      </c>
      <c r="H1030">
        <v>102</v>
      </c>
      <c r="I1030" s="19">
        <v>45245.156944444447</v>
      </c>
      <c r="J1030" s="19">
        <v>45245.245138888888</v>
      </c>
      <c r="K1030" s="19">
        <v>45248.734027777777</v>
      </c>
      <c r="L1030" s="19">
        <v>45247.156944444447</v>
      </c>
      <c r="M1030">
        <v>1</v>
      </c>
      <c r="N1030" t="s">
        <v>307</v>
      </c>
      <c r="O1030" t="s">
        <v>9843</v>
      </c>
      <c r="P1030" t="s">
        <v>274</v>
      </c>
      <c r="Q1030">
        <v>1028</v>
      </c>
      <c r="R1030" t="s">
        <v>32579</v>
      </c>
      <c r="S1030">
        <v>2.1166666666666667</v>
      </c>
      <c r="T1030">
        <v>85.85</v>
      </c>
      <c r="U1030" t="s">
        <v>32581</v>
      </c>
      <c r="V1030">
        <v>1</v>
      </c>
      <c r="W1030">
        <v>2.1166666666666667</v>
      </c>
    </row>
    <row r="1031" spans="1:23" x14ac:dyDescent="0.3">
      <c r="A1031">
        <v>1030</v>
      </c>
      <c r="B1031" t="s">
        <v>9844</v>
      </c>
      <c r="C1031">
        <v>21</v>
      </c>
      <c r="D1031" t="s">
        <v>9846</v>
      </c>
      <c r="E1031">
        <v>5</v>
      </c>
      <c r="F1031">
        <v>4</v>
      </c>
      <c r="G1031" t="s">
        <v>116</v>
      </c>
      <c r="H1031">
        <v>81</v>
      </c>
      <c r="I1031" s="19">
        <v>44964.657638888886</v>
      </c>
      <c r="J1031" s="19">
        <v>44965.022222222222</v>
      </c>
      <c r="K1031" s="19">
        <v>44968.042361111111</v>
      </c>
      <c r="L1031" s="19">
        <v>44968.657638888886</v>
      </c>
      <c r="M1031">
        <v>0</v>
      </c>
      <c r="N1031" t="s">
        <v>222</v>
      </c>
      <c r="O1031" t="s">
        <v>9852</v>
      </c>
      <c r="P1031" t="s">
        <v>843</v>
      </c>
      <c r="Q1031">
        <v>1029</v>
      </c>
      <c r="R1031" t="s">
        <v>32579</v>
      </c>
      <c r="S1031">
        <v>8.75</v>
      </c>
      <c r="T1031">
        <v>81.233333333333334</v>
      </c>
      <c r="U1031" t="s">
        <v>32580</v>
      </c>
      <c r="V1031">
        <v>0</v>
      </c>
      <c r="W1031">
        <v>8.75</v>
      </c>
    </row>
    <row r="1032" spans="1:23" x14ac:dyDescent="0.3">
      <c r="A1032">
        <v>1031</v>
      </c>
      <c r="B1032" t="s">
        <v>9853</v>
      </c>
      <c r="C1032">
        <v>75</v>
      </c>
      <c r="D1032" t="s">
        <v>9855</v>
      </c>
      <c r="E1032">
        <v>2</v>
      </c>
      <c r="F1032">
        <v>3</v>
      </c>
      <c r="G1032" t="s">
        <v>192</v>
      </c>
      <c r="H1032">
        <v>71</v>
      </c>
      <c r="I1032" s="19">
        <v>45020.561805555553</v>
      </c>
      <c r="J1032" s="19">
        <v>45020.663194444445</v>
      </c>
      <c r="K1032" s="19">
        <v>45022.079861111109</v>
      </c>
      <c r="L1032" s="19">
        <v>45022.561805555553</v>
      </c>
      <c r="M1032">
        <v>0</v>
      </c>
      <c r="N1032" t="s">
        <v>165</v>
      </c>
      <c r="O1032" t="s">
        <v>9867</v>
      </c>
      <c r="P1032" t="s">
        <v>168</v>
      </c>
      <c r="Q1032">
        <v>1030</v>
      </c>
      <c r="R1032" t="s">
        <v>32579</v>
      </c>
      <c r="S1032">
        <v>2.4333333333333331</v>
      </c>
      <c r="T1032">
        <v>36.43333333333333</v>
      </c>
      <c r="U1032" t="s">
        <v>32580</v>
      </c>
      <c r="V1032">
        <v>0</v>
      </c>
      <c r="W1032">
        <v>2.4333333333333331</v>
      </c>
    </row>
    <row r="1033" spans="1:23" x14ac:dyDescent="0.3">
      <c r="A1033">
        <v>1032</v>
      </c>
      <c r="B1033" t="s">
        <v>9868</v>
      </c>
      <c r="C1033">
        <v>48</v>
      </c>
      <c r="D1033" t="s">
        <v>9869</v>
      </c>
      <c r="E1033">
        <v>1</v>
      </c>
      <c r="F1033">
        <v>3</v>
      </c>
      <c r="G1033" t="s">
        <v>192</v>
      </c>
      <c r="H1033">
        <v>92</v>
      </c>
      <c r="I1033" s="19">
        <v>45223.936111111114</v>
      </c>
      <c r="J1033" s="19">
        <v>45224.07916666667</v>
      </c>
      <c r="K1033" s="19">
        <v>45225.44027777778</v>
      </c>
      <c r="L1033" s="19">
        <v>45226.936111111114</v>
      </c>
      <c r="M1033">
        <v>0</v>
      </c>
      <c r="N1033" t="s">
        <v>165</v>
      </c>
      <c r="O1033" t="s">
        <v>9876</v>
      </c>
      <c r="P1033" t="s">
        <v>446</v>
      </c>
      <c r="Q1033">
        <v>1031</v>
      </c>
      <c r="R1033" t="s">
        <v>32579</v>
      </c>
      <c r="S1033">
        <v>3.4333333333333331</v>
      </c>
      <c r="T1033">
        <v>36.1</v>
      </c>
      <c r="U1033" t="s">
        <v>32580</v>
      </c>
      <c r="V1033">
        <v>0</v>
      </c>
      <c r="W1033">
        <v>3.4333333333333331</v>
      </c>
    </row>
    <row r="1034" spans="1:23" x14ac:dyDescent="0.3">
      <c r="A1034">
        <v>1033</v>
      </c>
      <c r="B1034" t="s">
        <v>9877</v>
      </c>
      <c r="C1034">
        <v>37</v>
      </c>
      <c r="D1034" t="s">
        <v>9878</v>
      </c>
      <c r="E1034">
        <v>4</v>
      </c>
      <c r="F1034">
        <v>2</v>
      </c>
      <c r="G1034" t="s">
        <v>116</v>
      </c>
      <c r="H1034">
        <v>18</v>
      </c>
      <c r="I1034" s="19">
        <v>44983.399305555555</v>
      </c>
      <c r="J1034" s="19">
        <v>44983.423611111109</v>
      </c>
      <c r="K1034" s="19">
        <v>44983.799305555556</v>
      </c>
      <c r="L1034" s="19">
        <v>44983.732638888891</v>
      </c>
      <c r="M1034">
        <v>1</v>
      </c>
      <c r="N1034" t="s">
        <v>222</v>
      </c>
      <c r="O1034" t="s">
        <v>3495</v>
      </c>
      <c r="P1034" t="s">
        <v>903</v>
      </c>
      <c r="Q1034">
        <v>1032</v>
      </c>
      <c r="R1034" t="s">
        <v>32579</v>
      </c>
      <c r="S1034">
        <v>0.58333333333333326</v>
      </c>
      <c r="T1034">
        <v>9.6</v>
      </c>
      <c r="U1034" t="s">
        <v>32581</v>
      </c>
      <c r="V1034">
        <v>1</v>
      </c>
      <c r="W1034">
        <v>0.58333333333333326</v>
      </c>
    </row>
    <row r="1035" spans="1:23" x14ac:dyDescent="0.3">
      <c r="A1035">
        <v>1034</v>
      </c>
      <c r="B1035" t="s">
        <v>9884</v>
      </c>
      <c r="C1035">
        <v>60</v>
      </c>
      <c r="D1035" t="s">
        <v>9885</v>
      </c>
      <c r="E1035">
        <v>5</v>
      </c>
      <c r="F1035">
        <v>3</v>
      </c>
      <c r="G1035" t="s">
        <v>116</v>
      </c>
      <c r="H1035">
        <v>11</v>
      </c>
      <c r="I1035" s="19">
        <v>45102.597222222219</v>
      </c>
      <c r="J1035" s="19">
        <v>45102.895138888889</v>
      </c>
      <c r="K1035" s="19">
        <v>45104.095138888886</v>
      </c>
      <c r="L1035" s="19">
        <v>45104.597222222219</v>
      </c>
      <c r="M1035">
        <v>0</v>
      </c>
      <c r="N1035" t="s">
        <v>128</v>
      </c>
      <c r="O1035" t="s">
        <v>9892</v>
      </c>
      <c r="P1035" t="s">
        <v>1735</v>
      </c>
      <c r="Q1035">
        <v>1033</v>
      </c>
      <c r="R1035" t="s">
        <v>32579</v>
      </c>
      <c r="S1035">
        <v>7.1499999999999995</v>
      </c>
      <c r="T1035">
        <v>35.949999999999996</v>
      </c>
      <c r="U1035" t="s">
        <v>32580</v>
      </c>
      <c r="V1035">
        <v>0</v>
      </c>
      <c r="W1035">
        <v>7.1499999999999995</v>
      </c>
    </row>
    <row r="1036" spans="1:23" x14ac:dyDescent="0.3">
      <c r="A1036">
        <v>1035</v>
      </c>
      <c r="B1036" t="s">
        <v>9893</v>
      </c>
      <c r="C1036">
        <v>78</v>
      </c>
      <c r="D1036" t="s">
        <v>9894</v>
      </c>
      <c r="E1036">
        <v>1</v>
      </c>
      <c r="F1036">
        <v>3</v>
      </c>
      <c r="G1036" t="s">
        <v>192</v>
      </c>
      <c r="H1036">
        <v>101</v>
      </c>
      <c r="I1036" s="19">
        <v>45031.372916666667</v>
      </c>
      <c r="J1036" s="19">
        <v>45031.582638888889</v>
      </c>
      <c r="K1036" s="19">
        <v>45034.072222222225</v>
      </c>
      <c r="L1036" s="19">
        <v>45034.372916666667</v>
      </c>
      <c r="M1036">
        <v>0</v>
      </c>
      <c r="N1036" t="s">
        <v>307</v>
      </c>
      <c r="O1036" t="s">
        <v>9900</v>
      </c>
      <c r="P1036" t="s">
        <v>446</v>
      </c>
      <c r="Q1036">
        <v>1034</v>
      </c>
      <c r="R1036" t="s">
        <v>32579</v>
      </c>
      <c r="S1036">
        <v>5.0333333333333332</v>
      </c>
      <c r="T1036">
        <v>64.783333333333331</v>
      </c>
      <c r="U1036" t="s">
        <v>32580</v>
      </c>
      <c r="V1036">
        <v>0</v>
      </c>
      <c r="W1036">
        <v>5.0333333333333332</v>
      </c>
    </row>
    <row r="1037" spans="1:23" x14ac:dyDescent="0.3">
      <c r="A1037">
        <v>1036</v>
      </c>
      <c r="B1037" t="s">
        <v>9901</v>
      </c>
      <c r="C1037">
        <v>48</v>
      </c>
      <c r="D1037" t="s">
        <v>9902</v>
      </c>
      <c r="E1037">
        <v>1</v>
      </c>
      <c r="F1037">
        <v>1</v>
      </c>
      <c r="G1037" t="s">
        <v>116</v>
      </c>
      <c r="H1037">
        <v>73</v>
      </c>
      <c r="I1037" s="19">
        <v>45343.166666666664</v>
      </c>
      <c r="J1037" s="19">
        <v>45343.250694444447</v>
      </c>
      <c r="K1037" s="19">
        <v>45343.614583333336</v>
      </c>
      <c r="L1037" s="19">
        <v>45343.5</v>
      </c>
      <c r="M1037">
        <v>1</v>
      </c>
      <c r="N1037" t="s">
        <v>128</v>
      </c>
      <c r="O1037" t="s">
        <v>9909</v>
      </c>
      <c r="P1037" t="s">
        <v>225</v>
      </c>
      <c r="Q1037">
        <v>1035</v>
      </c>
      <c r="R1037" t="s">
        <v>32579</v>
      </c>
      <c r="S1037">
        <v>2.0166666666666666</v>
      </c>
      <c r="T1037">
        <v>10.75</v>
      </c>
      <c r="U1037" t="s">
        <v>32581</v>
      </c>
      <c r="V1037">
        <v>1</v>
      </c>
      <c r="W1037">
        <v>2.0166666666666666</v>
      </c>
    </row>
    <row r="1038" spans="1:23" x14ac:dyDescent="0.3">
      <c r="A1038">
        <v>1037</v>
      </c>
      <c r="B1038" t="s">
        <v>9910</v>
      </c>
      <c r="C1038">
        <v>9</v>
      </c>
      <c r="D1038" t="s">
        <v>9911</v>
      </c>
      <c r="E1038">
        <v>1</v>
      </c>
      <c r="F1038">
        <v>3</v>
      </c>
      <c r="G1038" t="s">
        <v>116</v>
      </c>
      <c r="H1038">
        <v>40</v>
      </c>
      <c r="I1038" s="19">
        <v>45183.040277777778</v>
      </c>
      <c r="J1038" s="19">
        <v>45183.629861111112</v>
      </c>
      <c r="K1038" s="19">
        <v>45186.209722222222</v>
      </c>
      <c r="L1038" s="19">
        <v>45186.040277777778</v>
      </c>
      <c r="M1038">
        <v>1</v>
      </c>
      <c r="N1038" t="s">
        <v>307</v>
      </c>
      <c r="O1038" t="s">
        <v>9919</v>
      </c>
      <c r="P1038" t="s">
        <v>446</v>
      </c>
      <c r="Q1038">
        <v>1036</v>
      </c>
      <c r="R1038" t="s">
        <v>32579</v>
      </c>
      <c r="S1038">
        <v>14.149999999999999</v>
      </c>
      <c r="T1038">
        <v>76.066666666666663</v>
      </c>
      <c r="U1038" t="s">
        <v>32581</v>
      </c>
      <c r="V1038">
        <v>1</v>
      </c>
      <c r="W1038">
        <v>14.149999999999999</v>
      </c>
    </row>
    <row r="1039" spans="1:23" x14ac:dyDescent="0.3">
      <c r="A1039">
        <v>1038</v>
      </c>
      <c r="B1039" t="s">
        <v>9920</v>
      </c>
      <c r="C1039">
        <v>66</v>
      </c>
      <c r="D1039" t="s">
        <v>9921</v>
      </c>
      <c r="E1039">
        <v>5</v>
      </c>
      <c r="F1039">
        <v>3</v>
      </c>
      <c r="G1039" t="s">
        <v>192</v>
      </c>
      <c r="H1039">
        <v>103</v>
      </c>
      <c r="I1039" s="19">
        <v>45635.518750000003</v>
      </c>
      <c r="J1039" s="19">
        <v>45635.836111111108</v>
      </c>
      <c r="K1039" s="19">
        <v>45636.280555555553</v>
      </c>
      <c r="L1039" s="19">
        <v>45637.518750000003</v>
      </c>
      <c r="M1039">
        <v>0</v>
      </c>
      <c r="N1039" t="s">
        <v>222</v>
      </c>
      <c r="O1039" t="s">
        <v>9927</v>
      </c>
      <c r="P1039" t="s">
        <v>2960</v>
      </c>
      <c r="Q1039">
        <v>1037</v>
      </c>
      <c r="R1039" t="s">
        <v>32579</v>
      </c>
      <c r="S1039">
        <v>7.6166666666666663</v>
      </c>
      <c r="T1039">
        <v>18.283333333333331</v>
      </c>
      <c r="U1039" t="s">
        <v>32580</v>
      </c>
      <c r="V1039">
        <v>0</v>
      </c>
      <c r="W1039">
        <v>7.6166666666666663</v>
      </c>
    </row>
    <row r="1040" spans="1:23" x14ac:dyDescent="0.3">
      <c r="A1040">
        <v>1039</v>
      </c>
      <c r="B1040" t="s">
        <v>9928</v>
      </c>
      <c r="C1040">
        <v>40</v>
      </c>
      <c r="D1040" t="s">
        <v>9932</v>
      </c>
      <c r="E1040">
        <v>4</v>
      </c>
      <c r="F1040">
        <v>3</v>
      </c>
      <c r="G1040" t="s">
        <v>192</v>
      </c>
      <c r="H1040">
        <v>34</v>
      </c>
      <c r="I1040" s="19">
        <v>45146.07708333333</v>
      </c>
      <c r="J1040" s="19">
        <v>45146.195138888892</v>
      </c>
      <c r="K1040" s="19">
        <v>45147.60833333333</v>
      </c>
      <c r="L1040" s="19">
        <v>45148.07708333333</v>
      </c>
      <c r="M1040">
        <v>0</v>
      </c>
      <c r="N1040" t="s">
        <v>307</v>
      </c>
      <c r="O1040" t="s">
        <v>8579</v>
      </c>
      <c r="P1040" t="s">
        <v>903</v>
      </c>
      <c r="Q1040">
        <v>1038</v>
      </c>
      <c r="R1040" t="s">
        <v>32579</v>
      </c>
      <c r="S1040">
        <v>2.833333333333333</v>
      </c>
      <c r="T1040">
        <v>36.75</v>
      </c>
      <c r="U1040" t="s">
        <v>32580</v>
      </c>
      <c r="V1040">
        <v>0</v>
      </c>
      <c r="W1040">
        <v>2.833333333333333</v>
      </c>
    </row>
    <row r="1041" spans="1:23" x14ac:dyDescent="0.3">
      <c r="A1041">
        <v>1040</v>
      </c>
      <c r="B1041" t="s">
        <v>9939</v>
      </c>
      <c r="C1041">
        <v>61</v>
      </c>
      <c r="D1041" t="s">
        <v>9940</v>
      </c>
      <c r="E1041">
        <v>1</v>
      </c>
      <c r="F1041">
        <v>3</v>
      </c>
      <c r="G1041" t="s">
        <v>116</v>
      </c>
      <c r="H1041">
        <v>116</v>
      </c>
      <c r="I1041" s="19">
        <v>45470.832638888889</v>
      </c>
      <c r="J1041" s="19">
        <v>45470.94027777778</v>
      </c>
      <c r="K1041" s="19">
        <v>45473.020138888889</v>
      </c>
      <c r="L1041" s="19">
        <v>45473.832638888889</v>
      </c>
      <c r="M1041">
        <v>0</v>
      </c>
      <c r="N1041" t="s">
        <v>128</v>
      </c>
      <c r="O1041" t="s">
        <v>9947</v>
      </c>
      <c r="P1041" t="s">
        <v>363</v>
      </c>
      <c r="Q1041">
        <v>1039</v>
      </c>
      <c r="R1041" t="s">
        <v>32579</v>
      </c>
      <c r="S1041">
        <v>2.583333333333333</v>
      </c>
      <c r="T1041">
        <v>52.5</v>
      </c>
      <c r="U1041" t="s">
        <v>32580</v>
      </c>
      <c r="V1041">
        <v>0</v>
      </c>
      <c r="W1041">
        <v>2.583333333333333</v>
      </c>
    </row>
    <row r="1042" spans="1:23" x14ac:dyDescent="0.3">
      <c r="A1042">
        <v>1041</v>
      </c>
      <c r="B1042" t="s">
        <v>9948</v>
      </c>
      <c r="C1042">
        <v>64</v>
      </c>
      <c r="D1042" t="s">
        <v>9950</v>
      </c>
      <c r="E1042">
        <v>3</v>
      </c>
      <c r="F1042">
        <v>3</v>
      </c>
      <c r="G1042" t="s">
        <v>116</v>
      </c>
      <c r="H1042">
        <v>92</v>
      </c>
      <c r="I1042" s="19">
        <v>45238.473611111112</v>
      </c>
      <c r="J1042" s="19">
        <v>45238.6</v>
      </c>
      <c r="K1042" s="19">
        <v>45239.859722222223</v>
      </c>
      <c r="L1042" s="19">
        <v>45240.473611111112</v>
      </c>
      <c r="M1042">
        <v>0</v>
      </c>
      <c r="N1042" t="s">
        <v>307</v>
      </c>
      <c r="O1042" t="s">
        <v>9956</v>
      </c>
      <c r="P1042" t="s">
        <v>962</v>
      </c>
      <c r="Q1042">
        <v>1040</v>
      </c>
      <c r="R1042" t="s">
        <v>32579</v>
      </c>
      <c r="S1042">
        <v>3.0333333333333332</v>
      </c>
      <c r="T1042">
        <v>33.266666666666666</v>
      </c>
      <c r="U1042" t="s">
        <v>32580</v>
      </c>
      <c r="V1042">
        <v>0</v>
      </c>
      <c r="W1042">
        <v>3.0333333333333332</v>
      </c>
    </row>
    <row r="1043" spans="1:23" x14ac:dyDescent="0.3">
      <c r="A1043">
        <v>1042</v>
      </c>
      <c r="B1043" t="s">
        <v>9958</v>
      </c>
      <c r="C1043">
        <v>5</v>
      </c>
      <c r="D1043" t="s">
        <v>9959</v>
      </c>
      <c r="E1043">
        <v>1</v>
      </c>
      <c r="F1043">
        <v>4</v>
      </c>
      <c r="G1043" t="s">
        <v>116</v>
      </c>
      <c r="H1043">
        <v>5</v>
      </c>
      <c r="I1043" s="19">
        <v>45076.747916666667</v>
      </c>
      <c r="J1043" s="19">
        <v>45078.502083333333</v>
      </c>
      <c r="K1043" s="19">
        <v>45078.694444444445</v>
      </c>
      <c r="L1043" s="19">
        <v>45081.747916666667</v>
      </c>
      <c r="M1043">
        <v>0</v>
      </c>
      <c r="N1043" t="s">
        <v>307</v>
      </c>
      <c r="O1043" t="s">
        <v>9965</v>
      </c>
      <c r="P1043" t="s">
        <v>225</v>
      </c>
      <c r="Q1043">
        <v>1041</v>
      </c>
      <c r="R1043" t="s">
        <v>32579</v>
      </c>
      <c r="S1043">
        <v>42.1</v>
      </c>
      <c r="T1043">
        <v>46.716666666666661</v>
      </c>
      <c r="U1043" t="s">
        <v>32580</v>
      </c>
      <c r="V1043">
        <v>0</v>
      </c>
      <c r="W1043">
        <v>42.1</v>
      </c>
    </row>
    <row r="1044" spans="1:23" x14ac:dyDescent="0.3">
      <c r="A1044">
        <v>1043</v>
      </c>
      <c r="B1044" t="s">
        <v>9966</v>
      </c>
      <c r="C1044">
        <v>51</v>
      </c>
      <c r="D1044" t="s">
        <v>9968</v>
      </c>
      <c r="E1044">
        <v>2</v>
      </c>
      <c r="F1044">
        <v>3</v>
      </c>
      <c r="G1044" t="s">
        <v>192</v>
      </c>
      <c r="H1044">
        <v>17</v>
      </c>
      <c r="I1044" s="19">
        <v>45691.622916666667</v>
      </c>
      <c r="J1044" s="19">
        <v>45691.817361111112</v>
      </c>
      <c r="K1044" s="19">
        <v>45693</v>
      </c>
      <c r="L1044" s="19">
        <v>45694.622916666667</v>
      </c>
      <c r="M1044">
        <v>0</v>
      </c>
      <c r="N1044" t="s">
        <v>128</v>
      </c>
      <c r="O1044" t="s">
        <v>9973</v>
      </c>
      <c r="P1044" t="s">
        <v>168</v>
      </c>
      <c r="Q1044">
        <v>1042</v>
      </c>
      <c r="R1044" t="s">
        <v>32579</v>
      </c>
      <c r="S1044">
        <v>4.6666666666666661</v>
      </c>
      <c r="T1044">
        <v>33.049999999999997</v>
      </c>
      <c r="U1044" t="s">
        <v>32580</v>
      </c>
      <c r="V1044">
        <v>0</v>
      </c>
      <c r="W1044">
        <v>4.6666666666666661</v>
      </c>
    </row>
    <row r="1045" spans="1:23" x14ac:dyDescent="0.3">
      <c r="A1045">
        <v>1044</v>
      </c>
      <c r="B1045" t="s">
        <v>9974</v>
      </c>
      <c r="C1045">
        <v>52</v>
      </c>
      <c r="D1045" t="s">
        <v>9976</v>
      </c>
      <c r="E1045">
        <v>4</v>
      </c>
      <c r="F1045">
        <v>2</v>
      </c>
      <c r="G1045" t="s">
        <v>192</v>
      </c>
      <c r="H1045">
        <v>106</v>
      </c>
      <c r="I1045" s="19">
        <v>45154.52847222222</v>
      </c>
      <c r="J1045" s="19">
        <v>45154.604861111111</v>
      </c>
      <c r="K1045" s="19">
        <v>45156.886111111111</v>
      </c>
      <c r="L1045" s="19">
        <v>45155.52847222222</v>
      </c>
      <c r="M1045">
        <v>1</v>
      </c>
      <c r="N1045" t="s">
        <v>128</v>
      </c>
      <c r="O1045" t="s">
        <v>1504</v>
      </c>
      <c r="P1045" t="s">
        <v>1512</v>
      </c>
      <c r="Q1045">
        <v>1043</v>
      </c>
      <c r="R1045" t="s">
        <v>32579</v>
      </c>
      <c r="S1045">
        <v>1.8333333333333333</v>
      </c>
      <c r="T1045">
        <v>56.583333333333329</v>
      </c>
      <c r="U1045" t="s">
        <v>32581</v>
      </c>
      <c r="V1045">
        <v>1</v>
      </c>
      <c r="W1045">
        <v>1.8333333333333333</v>
      </c>
    </row>
    <row r="1046" spans="1:23" x14ac:dyDescent="0.3">
      <c r="A1046">
        <v>1045</v>
      </c>
      <c r="B1046" t="s">
        <v>9982</v>
      </c>
      <c r="C1046">
        <v>54</v>
      </c>
      <c r="D1046" t="s">
        <v>9983</v>
      </c>
      <c r="E1046">
        <v>1</v>
      </c>
      <c r="F1046">
        <v>3</v>
      </c>
      <c r="G1046" t="s">
        <v>803</v>
      </c>
      <c r="H1046">
        <v>40</v>
      </c>
      <c r="I1046" s="19">
        <v>44954.46875</v>
      </c>
      <c r="J1046" s="19">
        <v>44954.507638888892</v>
      </c>
      <c r="K1046" s="19"/>
      <c r="L1046" s="19">
        <v>44955.46875</v>
      </c>
      <c r="M1046">
        <v>0</v>
      </c>
      <c r="N1046" t="s">
        <v>307</v>
      </c>
      <c r="O1046" t="s">
        <v>9989</v>
      </c>
      <c r="Q1046">
        <v>1044</v>
      </c>
      <c r="R1046" t="s">
        <v>32582</v>
      </c>
      <c r="S1046">
        <v>0.93333333333333335</v>
      </c>
      <c r="U1046" t="s">
        <v>32580</v>
      </c>
      <c r="V1046">
        <v>0</v>
      </c>
      <c r="W1046">
        <v>0.93333333333333335</v>
      </c>
    </row>
    <row r="1047" spans="1:23" x14ac:dyDescent="0.3">
      <c r="A1047">
        <v>1046</v>
      </c>
      <c r="B1047" t="s">
        <v>9990</v>
      </c>
      <c r="C1047">
        <v>29</v>
      </c>
      <c r="D1047" t="s">
        <v>9991</v>
      </c>
      <c r="E1047">
        <v>5</v>
      </c>
      <c r="F1047">
        <v>3</v>
      </c>
      <c r="G1047" t="s">
        <v>192</v>
      </c>
      <c r="H1047">
        <v>11</v>
      </c>
      <c r="I1047" s="19">
        <v>44947.315972222219</v>
      </c>
      <c r="J1047" s="19">
        <v>44947.426388888889</v>
      </c>
      <c r="K1047" s="19">
        <v>44953.026388888888</v>
      </c>
      <c r="L1047" s="19">
        <v>44950.315972222219</v>
      </c>
      <c r="M1047">
        <v>1</v>
      </c>
      <c r="N1047" t="s">
        <v>222</v>
      </c>
      <c r="O1047" t="s">
        <v>9996</v>
      </c>
      <c r="P1047" t="s">
        <v>2960</v>
      </c>
      <c r="Q1047">
        <v>1045</v>
      </c>
      <c r="R1047" t="s">
        <v>32579</v>
      </c>
      <c r="S1047">
        <v>2.65</v>
      </c>
      <c r="T1047">
        <v>137.04999999999998</v>
      </c>
      <c r="U1047" t="s">
        <v>32581</v>
      </c>
      <c r="V1047">
        <v>1</v>
      </c>
      <c r="W1047">
        <v>2.65</v>
      </c>
    </row>
    <row r="1048" spans="1:23" x14ac:dyDescent="0.3">
      <c r="A1048">
        <v>1047</v>
      </c>
      <c r="B1048" t="s">
        <v>9997</v>
      </c>
      <c r="C1048">
        <v>27</v>
      </c>
      <c r="D1048" t="s">
        <v>9999</v>
      </c>
      <c r="E1048">
        <v>1</v>
      </c>
      <c r="F1048">
        <v>3</v>
      </c>
      <c r="G1048" t="s">
        <v>192</v>
      </c>
      <c r="H1048">
        <v>104</v>
      </c>
      <c r="I1048" s="19">
        <v>45005.894444444442</v>
      </c>
      <c r="J1048" s="19">
        <v>45005.930555555555</v>
      </c>
      <c r="K1048" s="19">
        <v>45006.461805555555</v>
      </c>
      <c r="L1048" s="19">
        <v>45006.894444444442</v>
      </c>
      <c r="M1048">
        <v>0</v>
      </c>
      <c r="N1048" t="s">
        <v>165</v>
      </c>
      <c r="O1048" t="s">
        <v>10005</v>
      </c>
      <c r="P1048" t="s">
        <v>751</v>
      </c>
      <c r="Q1048">
        <v>1046</v>
      </c>
      <c r="R1048" t="s">
        <v>32579</v>
      </c>
      <c r="S1048">
        <v>0.86666666666666659</v>
      </c>
      <c r="T1048">
        <v>13.616666666666665</v>
      </c>
      <c r="U1048" t="s">
        <v>32580</v>
      </c>
      <c r="V1048">
        <v>0</v>
      </c>
      <c r="W1048">
        <v>0.86666666666666659</v>
      </c>
    </row>
    <row r="1049" spans="1:23" x14ac:dyDescent="0.3">
      <c r="A1049">
        <v>1048</v>
      </c>
      <c r="B1049" t="s">
        <v>10007</v>
      </c>
      <c r="C1049">
        <v>36</v>
      </c>
      <c r="D1049" t="s">
        <v>10008</v>
      </c>
      <c r="E1049">
        <v>3</v>
      </c>
      <c r="F1049">
        <v>4</v>
      </c>
      <c r="G1049" t="s">
        <v>116</v>
      </c>
      <c r="H1049">
        <v>1</v>
      </c>
      <c r="I1049" s="19">
        <v>45638.809027777781</v>
      </c>
      <c r="J1049" s="19">
        <v>45639.256944444445</v>
      </c>
      <c r="K1049" s="19">
        <v>45643.520833333336</v>
      </c>
      <c r="L1049" s="19">
        <v>45642.809027777781</v>
      </c>
      <c r="M1049">
        <v>1</v>
      </c>
      <c r="N1049" t="s">
        <v>165</v>
      </c>
      <c r="O1049" t="s">
        <v>10015</v>
      </c>
      <c r="P1049" t="s">
        <v>962</v>
      </c>
      <c r="Q1049">
        <v>1047</v>
      </c>
      <c r="R1049" t="s">
        <v>32579</v>
      </c>
      <c r="S1049">
        <v>10.75</v>
      </c>
      <c r="T1049">
        <v>113.08333333333333</v>
      </c>
      <c r="U1049" t="s">
        <v>32581</v>
      </c>
      <c r="V1049">
        <v>1</v>
      </c>
      <c r="W1049">
        <v>10.75</v>
      </c>
    </row>
    <row r="1050" spans="1:23" x14ac:dyDescent="0.3">
      <c r="A1050">
        <v>1049</v>
      </c>
      <c r="B1050" t="s">
        <v>10016</v>
      </c>
      <c r="C1050">
        <v>80</v>
      </c>
      <c r="D1050" t="s">
        <v>10018</v>
      </c>
      <c r="E1050">
        <v>1</v>
      </c>
      <c r="F1050">
        <v>2</v>
      </c>
      <c r="G1050" t="s">
        <v>116</v>
      </c>
      <c r="H1050">
        <v>112</v>
      </c>
      <c r="I1050" s="19">
        <v>45121.19027777778</v>
      </c>
      <c r="J1050" s="19">
        <v>45121.288194444445</v>
      </c>
      <c r="K1050" s="19">
        <v>45122.034722222219</v>
      </c>
      <c r="L1050" s="19">
        <v>45122.19027777778</v>
      </c>
      <c r="M1050">
        <v>0</v>
      </c>
      <c r="N1050" t="s">
        <v>307</v>
      </c>
      <c r="O1050" t="s">
        <v>10023</v>
      </c>
      <c r="P1050" t="s">
        <v>446</v>
      </c>
      <c r="Q1050">
        <v>1048</v>
      </c>
      <c r="R1050" t="s">
        <v>32579</v>
      </c>
      <c r="S1050">
        <v>2.35</v>
      </c>
      <c r="T1050">
        <v>20.266666666666666</v>
      </c>
      <c r="U1050" t="s">
        <v>32580</v>
      </c>
      <c r="V1050">
        <v>0</v>
      </c>
      <c r="W1050">
        <v>2.35</v>
      </c>
    </row>
    <row r="1051" spans="1:23" x14ac:dyDescent="0.3">
      <c r="A1051">
        <v>1050</v>
      </c>
      <c r="B1051" t="s">
        <v>10025</v>
      </c>
      <c r="C1051">
        <v>31</v>
      </c>
      <c r="D1051" t="s">
        <v>10026</v>
      </c>
      <c r="E1051">
        <v>3</v>
      </c>
      <c r="F1051">
        <v>3</v>
      </c>
      <c r="G1051" t="s">
        <v>116</v>
      </c>
      <c r="H1051">
        <v>35</v>
      </c>
      <c r="I1051" s="19">
        <v>45562.95208333333</v>
      </c>
      <c r="J1051" s="19">
        <v>45563.123611111114</v>
      </c>
      <c r="K1051" s="19">
        <v>45565.089583333334</v>
      </c>
      <c r="L1051" s="19">
        <v>45565.95208333333</v>
      </c>
      <c r="M1051">
        <v>0</v>
      </c>
      <c r="N1051" t="s">
        <v>128</v>
      </c>
      <c r="O1051" t="s">
        <v>10031</v>
      </c>
      <c r="P1051" t="s">
        <v>194</v>
      </c>
      <c r="Q1051">
        <v>1049</v>
      </c>
      <c r="R1051" t="s">
        <v>32579</v>
      </c>
      <c r="S1051">
        <v>4.1166666666666663</v>
      </c>
      <c r="T1051">
        <v>51.3</v>
      </c>
      <c r="U1051" t="s">
        <v>32580</v>
      </c>
      <c r="V1051">
        <v>0</v>
      </c>
      <c r="W1051">
        <v>4.1166666666666663</v>
      </c>
    </row>
    <row r="1052" spans="1:23" x14ac:dyDescent="0.3">
      <c r="A1052">
        <v>1051</v>
      </c>
      <c r="B1052" t="s">
        <v>10033</v>
      </c>
      <c r="C1052">
        <v>56</v>
      </c>
      <c r="D1052" t="s">
        <v>10034</v>
      </c>
      <c r="E1052">
        <v>2</v>
      </c>
      <c r="F1052">
        <v>3</v>
      </c>
      <c r="G1052" t="s">
        <v>116</v>
      </c>
      <c r="H1052">
        <v>23</v>
      </c>
      <c r="I1052" s="19">
        <v>45431.992361111108</v>
      </c>
      <c r="J1052" s="19">
        <v>45432.131944444445</v>
      </c>
      <c r="K1052" s="19">
        <v>45433.36041666667</v>
      </c>
      <c r="L1052" s="19">
        <v>45433.992361111108</v>
      </c>
      <c r="M1052">
        <v>0</v>
      </c>
      <c r="N1052" t="s">
        <v>307</v>
      </c>
      <c r="O1052" t="s">
        <v>10039</v>
      </c>
      <c r="P1052" t="s">
        <v>328</v>
      </c>
      <c r="Q1052">
        <v>1050</v>
      </c>
      <c r="R1052" t="s">
        <v>32579</v>
      </c>
      <c r="S1052">
        <v>3.3499999999999996</v>
      </c>
      <c r="T1052">
        <v>32.833333333333329</v>
      </c>
      <c r="U1052" t="s">
        <v>32580</v>
      </c>
      <c r="V1052">
        <v>0</v>
      </c>
      <c r="W1052">
        <v>3.3499999999999996</v>
      </c>
    </row>
    <row r="1053" spans="1:23" x14ac:dyDescent="0.3">
      <c r="A1053">
        <v>1052</v>
      </c>
      <c r="B1053" t="s">
        <v>10040</v>
      </c>
      <c r="C1053">
        <v>70</v>
      </c>
      <c r="D1053" t="s">
        <v>10042</v>
      </c>
      <c r="E1053">
        <v>2</v>
      </c>
      <c r="F1053">
        <v>3</v>
      </c>
      <c r="G1053" t="s">
        <v>116</v>
      </c>
      <c r="H1053">
        <v>34</v>
      </c>
      <c r="I1053" s="19">
        <v>45517.925000000003</v>
      </c>
      <c r="J1053" s="19">
        <v>45518.479861111111</v>
      </c>
      <c r="K1053" s="19">
        <v>45518.871527777781</v>
      </c>
      <c r="L1053" s="19">
        <v>45520.925000000003</v>
      </c>
      <c r="M1053">
        <v>0</v>
      </c>
      <c r="N1053" t="s">
        <v>307</v>
      </c>
      <c r="O1053" t="s">
        <v>10047</v>
      </c>
      <c r="P1053" t="s">
        <v>398</v>
      </c>
      <c r="Q1053">
        <v>1051</v>
      </c>
      <c r="R1053" t="s">
        <v>32579</v>
      </c>
      <c r="S1053">
        <v>13.316666666666666</v>
      </c>
      <c r="T1053">
        <v>22.716666666666665</v>
      </c>
      <c r="U1053" t="s">
        <v>32580</v>
      </c>
      <c r="V1053">
        <v>0</v>
      </c>
      <c r="W1053">
        <v>13.316666666666666</v>
      </c>
    </row>
    <row r="1054" spans="1:23" x14ac:dyDescent="0.3">
      <c r="A1054">
        <v>1053</v>
      </c>
      <c r="B1054" t="s">
        <v>10049</v>
      </c>
      <c r="C1054">
        <v>51</v>
      </c>
      <c r="D1054" t="s">
        <v>10050</v>
      </c>
      <c r="E1054">
        <v>5</v>
      </c>
      <c r="F1054">
        <v>2</v>
      </c>
      <c r="G1054" t="s">
        <v>116</v>
      </c>
      <c r="H1054">
        <v>55</v>
      </c>
      <c r="I1054" s="19">
        <v>45543.245833333334</v>
      </c>
      <c r="J1054" s="19">
        <v>45543.36041666667</v>
      </c>
      <c r="K1054" s="19">
        <v>45544.743055555555</v>
      </c>
      <c r="L1054" s="19">
        <v>45544.245833333334</v>
      </c>
      <c r="M1054">
        <v>1</v>
      </c>
      <c r="N1054" t="s">
        <v>165</v>
      </c>
      <c r="O1054" t="s">
        <v>10055</v>
      </c>
      <c r="P1054" t="s">
        <v>2960</v>
      </c>
      <c r="Q1054">
        <v>1052</v>
      </c>
      <c r="R1054" t="s">
        <v>32579</v>
      </c>
      <c r="S1054">
        <v>2.75</v>
      </c>
      <c r="T1054">
        <v>35.93333333333333</v>
      </c>
      <c r="U1054" t="s">
        <v>32581</v>
      </c>
      <c r="V1054">
        <v>1</v>
      </c>
      <c r="W1054">
        <v>2.75</v>
      </c>
    </row>
    <row r="1055" spans="1:23" x14ac:dyDescent="0.3">
      <c r="A1055">
        <v>1054</v>
      </c>
      <c r="B1055" t="s">
        <v>10056</v>
      </c>
      <c r="C1055">
        <v>50</v>
      </c>
      <c r="D1055" t="s">
        <v>10057</v>
      </c>
      <c r="E1055">
        <v>2</v>
      </c>
      <c r="F1055">
        <v>3</v>
      </c>
      <c r="G1055" t="s">
        <v>116</v>
      </c>
      <c r="H1055">
        <v>15</v>
      </c>
      <c r="I1055" s="19">
        <v>45646.664583333331</v>
      </c>
      <c r="J1055" s="19">
        <v>45646.882638888892</v>
      </c>
      <c r="K1055" s="19">
        <v>45647.756944444445</v>
      </c>
      <c r="L1055" s="19">
        <v>45649.664583333331</v>
      </c>
      <c r="M1055">
        <v>0</v>
      </c>
      <c r="N1055" t="s">
        <v>128</v>
      </c>
      <c r="O1055" t="s">
        <v>10062</v>
      </c>
      <c r="P1055" t="s">
        <v>10063</v>
      </c>
      <c r="Q1055">
        <v>1053</v>
      </c>
      <c r="R1055" t="s">
        <v>32579</v>
      </c>
      <c r="S1055">
        <v>5.2333333333333334</v>
      </c>
      <c r="T1055">
        <v>26.216666666666665</v>
      </c>
      <c r="U1055" t="s">
        <v>32580</v>
      </c>
      <c r="V1055">
        <v>0</v>
      </c>
      <c r="W1055">
        <v>5.2333333333333334</v>
      </c>
    </row>
    <row r="1056" spans="1:23" x14ac:dyDescent="0.3">
      <c r="A1056">
        <v>1055</v>
      </c>
      <c r="B1056" t="s">
        <v>10065</v>
      </c>
      <c r="C1056">
        <v>33</v>
      </c>
      <c r="D1056" t="s">
        <v>10066</v>
      </c>
      <c r="E1056">
        <v>1</v>
      </c>
      <c r="F1056">
        <v>2</v>
      </c>
      <c r="G1056" t="s">
        <v>116</v>
      </c>
      <c r="H1056">
        <v>72</v>
      </c>
      <c r="I1056" s="19">
        <v>45220.984722222223</v>
      </c>
      <c r="J1056" s="19">
        <v>45221.036111111112</v>
      </c>
      <c r="K1056" s="19">
        <v>45221.311111111114</v>
      </c>
      <c r="L1056" s="19">
        <v>45221.984722222223</v>
      </c>
      <c r="M1056">
        <v>0</v>
      </c>
      <c r="N1056" t="s">
        <v>128</v>
      </c>
      <c r="O1056" t="s">
        <v>10071</v>
      </c>
      <c r="P1056" t="s">
        <v>293</v>
      </c>
      <c r="Q1056">
        <v>1054</v>
      </c>
      <c r="R1056" t="s">
        <v>32579</v>
      </c>
      <c r="S1056">
        <v>1.2333333333333334</v>
      </c>
      <c r="T1056">
        <v>7.833333333333333</v>
      </c>
      <c r="U1056" t="s">
        <v>32580</v>
      </c>
      <c r="V1056">
        <v>0</v>
      </c>
      <c r="W1056">
        <v>1.2333333333333334</v>
      </c>
    </row>
    <row r="1057" spans="1:23" x14ac:dyDescent="0.3">
      <c r="A1057">
        <v>1056</v>
      </c>
      <c r="B1057" t="s">
        <v>10072</v>
      </c>
      <c r="C1057">
        <v>41</v>
      </c>
      <c r="D1057" t="s">
        <v>10073</v>
      </c>
      <c r="E1057">
        <v>1</v>
      </c>
      <c r="F1057">
        <v>4</v>
      </c>
      <c r="G1057" t="s">
        <v>116</v>
      </c>
      <c r="H1057">
        <v>109</v>
      </c>
      <c r="I1057" s="19">
        <v>44965.986805555556</v>
      </c>
      <c r="J1057" s="19">
        <v>44966.164583333331</v>
      </c>
      <c r="K1057" s="19">
        <v>44967.884722222225</v>
      </c>
      <c r="L1057" s="19">
        <v>44969.986805555556</v>
      </c>
      <c r="M1057">
        <v>0</v>
      </c>
      <c r="N1057" t="s">
        <v>165</v>
      </c>
      <c r="O1057" t="s">
        <v>10079</v>
      </c>
      <c r="P1057" t="s">
        <v>446</v>
      </c>
      <c r="Q1057">
        <v>1055</v>
      </c>
      <c r="R1057" t="s">
        <v>32579</v>
      </c>
      <c r="S1057">
        <v>4.2666666666666666</v>
      </c>
      <c r="T1057">
        <v>45.55</v>
      </c>
      <c r="U1057" t="s">
        <v>32580</v>
      </c>
      <c r="V1057">
        <v>0</v>
      </c>
      <c r="W1057">
        <v>4.2666666666666666</v>
      </c>
    </row>
    <row r="1058" spans="1:23" x14ac:dyDescent="0.3">
      <c r="A1058">
        <v>1057</v>
      </c>
      <c r="B1058" t="s">
        <v>10080</v>
      </c>
      <c r="C1058">
        <v>53</v>
      </c>
      <c r="D1058" t="s">
        <v>10081</v>
      </c>
      <c r="E1058">
        <v>3</v>
      </c>
      <c r="F1058">
        <v>2</v>
      </c>
      <c r="G1058" t="s">
        <v>192</v>
      </c>
      <c r="H1058">
        <v>36</v>
      </c>
      <c r="I1058" s="19">
        <v>45267.335416666669</v>
      </c>
      <c r="J1058" s="19">
        <v>45267.428472222222</v>
      </c>
      <c r="K1058" s="19">
        <v>45267.973611111112</v>
      </c>
      <c r="L1058" s="19">
        <v>45268.335416666669</v>
      </c>
      <c r="M1058">
        <v>0</v>
      </c>
      <c r="N1058" t="s">
        <v>307</v>
      </c>
      <c r="O1058" t="s">
        <v>10087</v>
      </c>
      <c r="P1058" t="s">
        <v>194</v>
      </c>
      <c r="Q1058">
        <v>1056</v>
      </c>
      <c r="R1058" t="s">
        <v>32579</v>
      </c>
      <c r="S1058">
        <v>2.2333333333333334</v>
      </c>
      <c r="T1058">
        <v>15.316666666666666</v>
      </c>
      <c r="U1058" t="s">
        <v>32580</v>
      </c>
      <c r="V1058">
        <v>0</v>
      </c>
      <c r="W1058">
        <v>2.2333333333333334</v>
      </c>
    </row>
    <row r="1059" spans="1:23" x14ac:dyDescent="0.3">
      <c r="A1059">
        <v>1058</v>
      </c>
      <c r="B1059" t="s">
        <v>10088</v>
      </c>
      <c r="C1059">
        <v>31</v>
      </c>
      <c r="D1059" t="s">
        <v>10089</v>
      </c>
      <c r="E1059">
        <v>4</v>
      </c>
      <c r="F1059">
        <v>3</v>
      </c>
      <c r="G1059" t="s">
        <v>116</v>
      </c>
      <c r="H1059">
        <v>63</v>
      </c>
      <c r="I1059" s="19">
        <v>45601.802777777775</v>
      </c>
      <c r="J1059" s="19">
        <v>45601.90902777778</v>
      </c>
      <c r="K1059" s="19">
        <v>45603.573611111111</v>
      </c>
      <c r="L1059" s="19">
        <v>45604.802777777775</v>
      </c>
      <c r="M1059">
        <v>0</v>
      </c>
      <c r="N1059" t="s">
        <v>165</v>
      </c>
      <c r="O1059" t="s">
        <v>1564</v>
      </c>
      <c r="P1059" t="s">
        <v>1266</v>
      </c>
      <c r="Q1059">
        <v>1057</v>
      </c>
      <c r="R1059" t="s">
        <v>32579</v>
      </c>
      <c r="S1059">
        <v>2.5499999999999998</v>
      </c>
      <c r="T1059">
        <v>42.5</v>
      </c>
      <c r="U1059" t="s">
        <v>32580</v>
      </c>
      <c r="V1059">
        <v>0</v>
      </c>
      <c r="W1059">
        <v>2.5499999999999998</v>
      </c>
    </row>
    <row r="1060" spans="1:23" x14ac:dyDescent="0.3">
      <c r="A1060">
        <v>1059</v>
      </c>
      <c r="B1060" t="s">
        <v>10095</v>
      </c>
      <c r="C1060">
        <v>61</v>
      </c>
      <c r="D1060" t="s">
        <v>10096</v>
      </c>
      <c r="E1060">
        <v>1</v>
      </c>
      <c r="F1060">
        <v>4</v>
      </c>
      <c r="G1060" t="s">
        <v>803</v>
      </c>
      <c r="H1060">
        <v>95</v>
      </c>
      <c r="I1060" s="19">
        <v>45451.180555555555</v>
      </c>
      <c r="J1060" s="19">
        <v>45451.663888888892</v>
      </c>
      <c r="K1060" s="19"/>
      <c r="L1060" s="19">
        <v>45456.180555555555</v>
      </c>
      <c r="M1060">
        <v>0</v>
      </c>
      <c r="N1060" t="s">
        <v>307</v>
      </c>
      <c r="O1060" t="s">
        <v>10100</v>
      </c>
      <c r="Q1060">
        <v>1058</v>
      </c>
      <c r="R1060" t="s">
        <v>32582</v>
      </c>
      <c r="S1060">
        <v>11.6</v>
      </c>
      <c r="U1060" t="s">
        <v>32580</v>
      </c>
      <c r="V1060">
        <v>0</v>
      </c>
      <c r="W1060">
        <v>11.6</v>
      </c>
    </row>
    <row r="1061" spans="1:23" x14ac:dyDescent="0.3">
      <c r="A1061">
        <v>1060</v>
      </c>
      <c r="B1061" t="s">
        <v>10101</v>
      </c>
      <c r="C1061">
        <v>29</v>
      </c>
      <c r="D1061" t="s">
        <v>10102</v>
      </c>
      <c r="E1061">
        <v>1</v>
      </c>
      <c r="F1061">
        <v>2</v>
      </c>
      <c r="G1061" t="s">
        <v>192</v>
      </c>
      <c r="H1061">
        <v>109</v>
      </c>
      <c r="I1061" s="19">
        <v>44998.291666666664</v>
      </c>
      <c r="J1061" s="19">
        <v>44998.432638888888</v>
      </c>
      <c r="K1061" s="19">
        <v>45000.197916666664</v>
      </c>
      <c r="L1061" s="19">
        <v>44999.291666666664</v>
      </c>
      <c r="M1061">
        <v>1</v>
      </c>
      <c r="N1061" t="s">
        <v>128</v>
      </c>
      <c r="O1061" t="s">
        <v>10108</v>
      </c>
      <c r="P1061" t="s">
        <v>363</v>
      </c>
      <c r="Q1061">
        <v>1059</v>
      </c>
      <c r="R1061" t="s">
        <v>32579</v>
      </c>
      <c r="S1061">
        <v>3.3833333333333333</v>
      </c>
      <c r="T1061">
        <v>45.75</v>
      </c>
      <c r="U1061" t="s">
        <v>32581</v>
      </c>
      <c r="V1061">
        <v>1</v>
      </c>
      <c r="W1061">
        <v>3.3833333333333333</v>
      </c>
    </row>
    <row r="1062" spans="1:23" x14ac:dyDescent="0.3">
      <c r="A1062">
        <v>1061</v>
      </c>
      <c r="B1062" t="s">
        <v>10109</v>
      </c>
      <c r="C1062">
        <v>20</v>
      </c>
      <c r="D1062" t="s">
        <v>10110</v>
      </c>
      <c r="E1062">
        <v>1</v>
      </c>
      <c r="F1062">
        <v>1</v>
      </c>
      <c r="G1062" t="s">
        <v>803</v>
      </c>
      <c r="H1062">
        <v>35</v>
      </c>
      <c r="I1062" s="19">
        <v>44934.89166666667</v>
      </c>
      <c r="J1062" s="19">
        <v>44934.944444444445</v>
      </c>
      <c r="K1062" s="19"/>
      <c r="L1062" s="19">
        <v>44935.224999999999</v>
      </c>
      <c r="M1062">
        <v>1</v>
      </c>
      <c r="N1062" t="s">
        <v>222</v>
      </c>
      <c r="O1062" t="s">
        <v>10115</v>
      </c>
      <c r="Q1062">
        <v>1060</v>
      </c>
      <c r="R1062" t="s">
        <v>32582</v>
      </c>
      <c r="S1062">
        <v>1.2666666666666666</v>
      </c>
      <c r="U1062" t="s">
        <v>32581</v>
      </c>
      <c r="V1062">
        <v>1</v>
      </c>
      <c r="W1062">
        <v>1.2666666666666666</v>
      </c>
    </row>
    <row r="1063" spans="1:23" x14ac:dyDescent="0.3">
      <c r="A1063">
        <v>1062</v>
      </c>
      <c r="B1063" t="s">
        <v>10116</v>
      </c>
      <c r="C1063">
        <v>48</v>
      </c>
      <c r="D1063" t="s">
        <v>4954</v>
      </c>
      <c r="E1063">
        <v>3</v>
      </c>
      <c r="F1063">
        <v>3</v>
      </c>
      <c r="G1063" t="s">
        <v>116</v>
      </c>
      <c r="H1063">
        <v>8</v>
      </c>
      <c r="I1063" s="19">
        <v>45219.521527777775</v>
      </c>
      <c r="J1063" s="19">
        <v>45219.65</v>
      </c>
      <c r="K1063" s="19">
        <v>45221.510416666664</v>
      </c>
      <c r="L1063" s="19">
        <v>45222.521527777775</v>
      </c>
      <c r="M1063">
        <v>0</v>
      </c>
      <c r="N1063" t="s">
        <v>165</v>
      </c>
      <c r="O1063" t="s">
        <v>10122</v>
      </c>
      <c r="P1063" t="s">
        <v>274</v>
      </c>
      <c r="Q1063">
        <v>1061</v>
      </c>
      <c r="R1063" t="s">
        <v>32579</v>
      </c>
      <c r="S1063">
        <v>3.083333333333333</v>
      </c>
      <c r="T1063">
        <v>47.733333333333334</v>
      </c>
      <c r="U1063" t="s">
        <v>32580</v>
      </c>
      <c r="V1063">
        <v>0</v>
      </c>
      <c r="W1063">
        <v>3.083333333333333</v>
      </c>
    </row>
    <row r="1064" spans="1:23" x14ac:dyDescent="0.3">
      <c r="A1064">
        <v>1063</v>
      </c>
      <c r="B1064" t="s">
        <v>10123</v>
      </c>
      <c r="C1064">
        <v>75</v>
      </c>
      <c r="D1064" t="s">
        <v>10124</v>
      </c>
      <c r="E1064">
        <v>2</v>
      </c>
      <c r="F1064">
        <v>3</v>
      </c>
      <c r="G1064" t="s">
        <v>192</v>
      </c>
      <c r="H1064">
        <v>73</v>
      </c>
      <c r="I1064" s="19">
        <v>45226.276388888888</v>
      </c>
      <c r="J1064" s="19">
        <v>45226.421527777777</v>
      </c>
      <c r="K1064" s="19">
        <v>45227.829861111109</v>
      </c>
      <c r="L1064" s="19">
        <v>45228.276388888888</v>
      </c>
      <c r="M1064">
        <v>0</v>
      </c>
      <c r="N1064" t="s">
        <v>165</v>
      </c>
      <c r="O1064" t="s">
        <v>10131</v>
      </c>
      <c r="P1064" t="s">
        <v>584</v>
      </c>
      <c r="Q1064">
        <v>1062</v>
      </c>
      <c r="R1064" t="s">
        <v>32579</v>
      </c>
      <c r="S1064">
        <v>3.4833333333333334</v>
      </c>
      <c r="T1064">
        <v>37.283333333333331</v>
      </c>
      <c r="U1064" t="s">
        <v>32580</v>
      </c>
      <c r="V1064">
        <v>0</v>
      </c>
      <c r="W1064">
        <v>3.4833333333333334</v>
      </c>
    </row>
    <row r="1065" spans="1:23" x14ac:dyDescent="0.3">
      <c r="A1065">
        <v>1064</v>
      </c>
      <c r="B1065" t="s">
        <v>10132</v>
      </c>
      <c r="C1065">
        <v>59</v>
      </c>
      <c r="D1065" t="s">
        <v>10133</v>
      </c>
      <c r="E1065">
        <v>3</v>
      </c>
      <c r="F1065">
        <v>3</v>
      </c>
      <c r="G1065" t="s">
        <v>116</v>
      </c>
      <c r="H1065">
        <v>60</v>
      </c>
      <c r="I1065" s="19">
        <v>45138.154861111114</v>
      </c>
      <c r="J1065" s="19">
        <v>45138.295138888891</v>
      </c>
      <c r="K1065" s="19">
        <v>45139.783333333333</v>
      </c>
      <c r="L1065" s="19">
        <v>45141.154861111114</v>
      </c>
      <c r="M1065">
        <v>0</v>
      </c>
      <c r="N1065" t="s">
        <v>307</v>
      </c>
      <c r="O1065" t="s">
        <v>10138</v>
      </c>
      <c r="P1065" t="s">
        <v>246</v>
      </c>
      <c r="Q1065">
        <v>1063</v>
      </c>
      <c r="R1065" t="s">
        <v>32579</v>
      </c>
      <c r="S1065">
        <v>3.3666666666666667</v>
      </c>
      <c r="T1065">
        <v>39.083333333333329</v>
      </c>
      <c r="U1065" t="s">
        <v>32580</v>
      </c>
      <c r="V1065">
        <v>0</v>
      </c>
      <c r="W1065">
        <v>3.3666666666666667</v>
      </c>
    </row>
    <row r="1066" spans="1:23" x14ac:dyDescent="0.3">
      <c r="A1066">
        <v>1065</v>
      </c>
      <c r="B1066" t="s">
        <v>10140</v>
      </c>
      <c r="C1066">
        <v>19</v>
      </c>
      <c r="D1066" t="s">
        <v>10141</v>
      </c>
      <c r="E1066">
        <v>1</v>
      </c>
      <c r="F1066">
        <v>3</v>
      </c>
      <c r="G1066" t="s">
        <v>172</v>
      </c>
      <c r="H1066">
        <v>119</v>
      </c>
      <c r="I1066" s="19">
        <v>45721.398611111108</v>
      </c>
      <c r="J1066" s="19">
        <v>45721.510416666664</v>
      </c>
      <c r="K1066" s="19"/>
      <c r="L1066" s="19">
        <v>45723.398611111108</v>
      </c>
      <c r="M1066">
        <v>1</v>
      </c>
      <c r="N1066" t="s">
        <v>165</v>
      </c>
      <c r="O1066" t="s">
        <v>10145</v>
      </c>
      <c r="Q1066">
        <v>1064</v>
      </c>
      <c r="R1066" t="s">
        <v>32582</v>
      </c>
      <c r="S1066">
        <v>2.6833333333333331</v>
      </c>
      <c r="U1066" t="s">
        <v>32581</v>
      </c>
      <c r="V1066">
        <v>1</v>
      </c>
      <c r="W1066">
        <v>2.6833333333333331</v>
      </c>
    </row>
    <row r="1067" spans="1:23" x14ac:dyDescent="0.3">
      <c r="A1067">
        <v>1066</v>
      </c>
      <c r="B1067" t="s">
        <v>10146</v>
      </c>
      <c r="C1067">
        <v>45</v>
      </c>
      <c r="D1067" t="s">
        <v>10148</v>
      </c>
      <c r="E1067">
        <v>3</v>
      </c>
      <c r="F1067">
        <v>4</v>
      </c>
      <c r="G1067" t="s">
        <v>116</v>
      </c>
      <c r="H1067">
        <v>4</v>
      </c>
      <c r="I1067" s="19">
        <v>45448.649305555555</v>
      </c>
      <c r="J1067" s="19">
        <v>45450.620833333334</v>
      </c>
      <c r="K1067" s="19">
        <v>45454.805555555555</v>
      </c>
      <c r="L1067" s="19">
        <v>45453.649305555555</v>
      </c>
      <c r="M1067">
        <v>1</v>
      </c>
      <c r="N1067" t="s">
        <v>165</v>
      </c>
      <c r="O1067" t="s">
        <v>10153</v>
      </c>
      <c r="P1067" t="s">
        <v>194</v>
      </c>
      <c r="Q1067">
        <v>1065</v>
      </c>
      <c r="R1067" t="s">
        <v>32579</v>
      </c>
      <c r="S1067">
        <v>47.316666666666663</v>
      </c>
      <c r="T1067">
        <v>147.75</v>
      </c>
      <c r="U1067" t="s">
        <v>32581</v>
      </c>
      <c r="V1067">
        <v>1</v>
      </c>
      <c r="W1067">
        <v>47.316666666666663</v>
      </c>
    </row>
    <row r="1068" spans="1:23" x14ac:dyDescent="0.3">
      <c r="A1068">
        <v>1067</v>
      </c>
      <c r="B1068" t="s">
        <v>10154</v>
      </c>
      <c r="C1068">
        <v>50</v>
      </c>
      <c r="D1068" t="s">
        <v>10156</v>
      </c>
      <c r="E1068">
        <v>5</v>
      </c>
      <c r="F1068">
        <v>3</v>
      </c>
      <c r="G1068" t="s">
        <v>192</v>
      </c>
      <c r="H1068">
        <v>93</v>
      </c>
      <c r="I1068" s="19">
        <v>45067.844444444447</v>
      </c>
      <c r="J1068" s="19">
        <v>45068.065972222219</v>
      </c>
      <c r="K1068" s="19">
        <v>45069.307638888888</v>
      </c>
      <c r="L1068" s="19">
        <v>45070.844444444447</v>
      </c>
      <c r="M1068">
        <v>0</v>
      </c>
      <c r="N1068" t="s">
        <v>307</v>
      </c>
      <c r="O1068" t="s">
        <v>10161</v>
      </c>
      <c r="P1068" t="s">
        <v>705</v>
      </c>
      <c r="Q1068">
        <v>1066</v>
      </c>
      <c r="R1068" t="s">
        <v>32579</v>
      </c>
      <c r="S1068">
        <v>5.3166666666666664</v>
      </c>
      <c r="T1068">
        <v>35.116666666666667</v>
      </c>
      <c r="U1068" t="s">
        <v>32580</v>
      </c>
      <c r="V1068">
        <v>0</v>
      </c>
      <c r="W1068">
        <v>5.3166666666666664</v>
      </c>
    </row>
    <row r="1069" spans="1:23" x14ac:dyDescent="0.3">
      <c r="A1069">
        <v>1068</v>
      </c>
      <c r="B1069" t="s">
        <v>10162</v>
      </c>
      <c r="C1069">
        <v>10</v>
      </c>
      <c r="D1069" t="s">
        <v>10163</v>
      </c>
      <c r="E1069">
        <v>2</v>
      </c>
      <c r="F1069">
        <v>3</v>
      </c>
      <c r="G1069" t="s">
        <v>116</v>
      </c>
      <c r="H1069">
        <v>102</v>
      </c>
      <c r="I1069" s="19">
        <v>45098.521527777775</v>
      </c>
      <c r="J1069" s="19">
        <v>45098.577777777777</v>
      </c>
      <c r="K1069" s="19">
        <v>45098.875</v>
      </c>
      <c r="L1069" s="19">
        <v>45099.521527777775</v>
      </c>
      <c r="M1069">
        <v>0</v>
      </c>
      <c r="N1069" t="s">
        <v>307</v>
      </c>
      <c r="O1069" t="s">
        <v>10169</v>
      </c>
      <c r="P1069" t="s">
        <v>168</v>
      </c>
      <c r="Q1069">
        <v>1067</v>
      </c>
      <c r="R1069" t="s">
        <v>32579</v>
      </c>
      <c r="S1069">
        <v>1.3499999999999999</v>
      </c>
      <c r="T1069">
        <v>8.4833333333333325</v>
      </c>
      <c r="U1069" t="s">
        <v>32580</v>
      </c>
      <c r="V1069">
        <v>0</v>
      </c>
      <c r="W1069">
        <v>1.3499999999999999</v>
      </c>
    </row>
    <row r="1070" spans="1:23" x14ac:dyDescent="0.3">
      <c r="A1070">
        <v>1069</v>
      </c>
      <c r="B1070" t="s">
        <v>10170</v>
      </c>
      <c r="C1070">
        <v>17</v>
      </c>
      <c r="D1070" t="s">
        <v>10171</v>
      </c>
      <c r="E1070">
        <v>1</v>
      </c>
      <c r="F1070">
        <v>3</v>
      </c>
      <c r="G1070" t="s">
        <v>116</v>
      </c>
      <c r="H1070">
        <v>102</v>
      </c>
      <c r="I1070" s="19">
        <v>45653.879166666666</v>
      </c>
      <c r="J1070" s="19">
        <v>45654.697222222225</v>
      </c>
      <c r="K1070" s="19">
        <v>45657.958333333336</v>
      </c>
      <c r="L1070" s="19">
        <v>45656.879166666666</v>
      </c>
      <c r="M1070">
        <v>1</v>
      </c>
      <c r="N1070" t="s">
        <v>307</v>
      </c>
      <c r="O1070" t="s">
        <v>10177</v>
      </c>
      <c r="P1070" t="s">
        <v>225</v>
      </c>
      <c r="Q1070">
        <v>1068</v>
      </c>
      <c r="R1070" t="s">
        <v>32579</v>
      </c>
      <c r="S1070">
        <v>19.633333333333333</v>
      </c>
      <c r="T1070">
        <v>97.899999999999991</v>
      </c>
      <c r="U1070" t="s">
        <v>32581</v>
      </c>
      <c r="V1070">
        <v>1</v>
      </c>
      <c r="W1070">
        <v>19.633333333333333</v>
      </c>
    </row>
    <row r="1071" spans="1:23" x14ac:dyDescent="0.3">
      <c r="A1071">
        <v>1070</v>
      </c>
      <c r="B1071" t="s">
        <v>10178</v>
      </c>
      <c r="C1071">
        <v>11</v>
      </c>
      <c r="D1071" t="s">
        <v>10179</v>
      </c>
      <c r="E1071">
        <v>2</v>
      </c>
      <c r="F1071">
        <v>2</v>
      </c>
      <c r="G1071" t="s">
        <v>116</v>
      </c>
      <c r="H1071">
        <v>55</v>
      </c>
      <c r="I1071" s="19">
        <v>45427.951388888891</v>
      </c>
      <c r="J1071" s="19">
        <v>45427.981944444444</v>
      </c>
      <c r="K1071" s="19">
        <v>45428.144444444442</v>
      </c>
      <c r="L1071" s="19">
        <v>45428.451388888891</v>
      </c>
      <c r="M1071">
        <v>0</v>
      </c>
      <c r="N1071" t="s">
        <v>307</v>
      </c>
      <c r="O1071" t="s">
        <v>10184</v>
      </c>
      <c r="P1071" t="s">
        <v>10185</v>
      </c>
      <c r="Q1071">
        <v>1069</v>
      </c>
      <c r="R1071" t="s">
        <v>32579</v>
      </c>
      <c r="S1071">
        <v>0.73333333333333328</v>
      </c>
      <c r="T1071">
        <v>4.6333333333333329</v>
      </c>
      <c r="U1071" t="s">
        <v>32580</v>
      </c>
      <c r="V1071">
        <v>0</v>
      </c>
      <c r="W1071">
        <v>0.73333333333333328</v>
      </c>
    </row>
    <row r="1072" spans="1:23" x14ac:dyDescent="0.3">
      <c r="A1072">
        <v>1071</v>
      </c>
      <c r="B1072" t="s">
        <v>10186</v>
      </c>
      <c r="C1072">
        <v>26</v>
      </c>
      <c r="D1072" t="s">
        <v>10188</v>
      </c>
      <c r="E1072">
        <v>1</v>
      </c>
      <c r="F1072">
        <v>1</v>
      </c>
      <c r="G1072" t="s">
        <v>192</v>
      </c>
      <c r="H1072">
        <v>14</v>
      </c>
      <c r="I1072" s="19">
        <v>44936.464583333334</v>
      </c>
      <c r="J1072" s="19">
        <v>44936.502083333333</v>
      </c>
      <c r="K1072" s="19">
        <v>44936.693749999999</v>
      </c>
      <c r="L1072" s="19">
        <v>44936.79791666667</v>
      </c>
      <c r="M1072">
        <v>0</v>
      </c>
      <c r="N1072" t="s">
        <v>165</v>
      </c>
      <c r="O1072" t="s">
        <v>10193</v>
      </c>
      <c r="P1072" t="s">
        <v>751</v>
      </c>
      <c r="Q1072">
        <v>1070</v>
      </c>
      <c r="R1072" t="s">
        <v>32579</v>
      </c>
      <c r="S1072">
        <v>0.89999999999999991</v>
      </c>
      <c r="T1072">
        <v>5.5</v>
      </c>
      <c r="U1072" t="s">
        <v>32580</v>
      </c>
      <c r="V1072">
        <v>0</v>
      </c>
      <c r="W1072">
        <v>0.89999999999999991</v>
      </c>
    </row>
    <row r="1073" spans="1:23" x14ac:dyDescent="0.3">
      <c r="A1073">
        <v>1072</v>
      </c>
      <c r="B1073" t="s">
        <v>10195</v>
      </c>
      <c r="C1073">
        <v>30</v>
      </c>
      <c r="D1073" t="s">
        <v>10196</v>
      </c>
      <c r="E1073">
        <v>1</v>
      </c>
      <c r="F1073">
        <v>3</v>
      </c>
      <c r="G1073" t="s">
        <v>116</v>
      </c>
      <c r="H1073">
        <v>72</v>
      </c>
      <c r="I1073" s="19">
        <v>45351.645138888889</v>
      </c>
      <c r="J1073" s="19">
        <v>45351.757638888892</v>
      </c>
      <c r="K1073" s="19">
        <v>45353.156944444447</v>
      </c>
      <c r="L1073" s="19">
        <v>45353.645138888889</v>
      </c>
      <c r="M1073">
        <v>0</v>
      </c>
      <c r="N1073" t="s">
        <v>165</v>
      </c>
      <c r="O1073" t="s">
        <v>10201</v>
      </c>
      <c r="P1073" t="s">
        <v>751</v>
      </c>
      <c r="Q1073">
        <v>1071</v>
      </c>
      <c r="R1073" t="s">
        <v>32579</v>
      </c>
      <c r="S1073">
        <v>2.6999999999999997</v>
      </c>
      <c r="T1073">
        <v>36.283333333333331</v>
      </c>
      <c r="U1073" t="s">
        <v>32580</v>
      </c>
      <c r="V1073">
        <v>0</v>
      </c>
      <c r="W1073">
        <v>2.6999999999999997</v>
      </c>
    </row>
    <row r="1074" spans="1:23" x14ac:dyDescent="0.3">
      <c r="A1074">
        <v>1073</v>
      </c>
      <c r="B1074" t="s">
        <v>10203</v>
      </c>
      <c r="C1074">
        <v>54</v>
      </c>
      <c r="D1074" t="s">
        <v>10204</v>
      </c>
      <c r="E1074">
        <v>1</v>
      </c>
      <c r="F1074">
        <v>3</v>
      </c>
      <c r="G1074" t="s">
        <v>192</v>
      </c>
      <c r="H1074">
        <v>12</v>
      </c>
      <c r="I1074" s="19">
        <v>45020.704861111109</v>
      </c>
      <c r="J1074" s="19">
        <v>45020.741666666669</v>
      </c>
      <c r="K1074" s="19">
        <v>45021.111805555556</v>
      </c>
      <c r="L1074" s="19">
        <v>45021.704861111109</v>
      </c>
      <c r="M1074">
        <v>0</v>
      </c>
      <c r="N1074" t="s">
        <v>128</v>
      </c>
      <c r="O1074" t="s">
        <v>10210</v>
      </c>
      <c r="P1074" t="s">
        <v>446</v>
      </c>
      <c r="Q1074">
        <v>1072</v>
      </c>
      <c r="R1074" t="s">
        <v>32579</v>
      </c>
      <c r="S1074">
        <v>0.8833333333333333</v>
      </c>
      <c r="T1074">
        <v>9.7666666666666657</v>
      </c>
      <c r="U1074" t="s">
        <v>32580</v>
      </c>
      <c r="V1074">
        <v>0</v>
      </c>
      <c r="W1074">
        <v>0.8833333333333333</v>
      </c>
    </row>
    <row r="1075" spans="1:23" x14ac:dyDescent="0.3">
      <c r="A1075">
        <v>1074</v>
      </c>
      <c r="B1075" t="s">
        <v>10212</v>
      </c>
      <c r="C1075">
        <v>14</v>
      </c>
      <c r="D1075" t="s">
        <v>10213</v>
      </c>
      <c r="E1075">
        <v>4</v>
      </c>
      <c r="F1075">
        <v>2</v>
      </c>
      <c r="G1075" t="s">
        <v>116</v>
      </c>
      <c r="H1075">
        <v>37</v>
      </c>
      <c r="I1075" s="19">
        <v>45671.253472222219</v>
      </c>
      <c r="J1075" s="19">
        <v>45671.354861111111</v>
      </c>
      <c r="K1075" s="19">
        <v>45671.961805555555</v>
      </c>
      <c r="L1075" s="19">
        <v>45672.253472222219</v>
      </c>
      <c r="M1075">
        <v>0</v>
      </c>
      <c r="N1075" t="s">
        <v>165</v>
      </c>
      <c r="O1075" t="s">
        <v>2607</v>
      </c>
      <c r="P1075" t="s">
        <v>1512</v>
      </c>
      <c r="Q1075">
        <v>1073</v>
      </c>
      <c r="R1075" t="s">
        <v>32579</v>
      </c>
      <c r="S1075">
        <v>2.4333333333333331</v>
      </c>
      <c r="T1075">
        <v>17</v>
      </c>
      <c r="U1075" t="s">
        <v>32580</v>
      </c>
      <c r="V1075">
        <v>0</v>
      </c>
      <c r="W1075">
        <v>2.4333333333333331</v>
      </c>
    </row>
    <row r="1076" spans="1:23" x14ac:dyDescent="0.3">
      <c r="A1076">
        <v>1075</v>
      </c>
      <c r="B1076" t="s">
        <v>10219</v>
      </c>
      <c r="C1076">
        <v>80</v>
      </c>
      <c r="D1076" t="s">
        <v>10220</v>
      </c>
      <c r="E1076">
        <v>1</v>
      </c>
      <c r="F1076">
        <v>3</v>
      </c>
      <c r="G1076" t="s">
        <v>116</v>
      </c>
      <c r="H1076">
        <v>119</v>
      </c>
      <c r="I1076" s="19">
        <v>45494.626388888886</v>
      </c>
      <c r="J1076" s="19">
        <v>45494.847916666666</v>
      </c>
      <c r="K1076" s="19">
        <v>45495.936111111114</v>
      </c>
      <c r="L1076" s="19">
        <v>45497.626388888886</v>
      </c>
      <c r="M1076">
        <v>0</v>
      </c>
      <c r="N1076" t="s">
        <v>307</v>
      </c>
      <c r="O1076" t="s">
        <v>10226</v>
      </c>
      <c r="P1076" t="s">
        <v>363</v>
      </c>
      <c r="Q1076">
        <v>1074</v>
      </c>
      <c r="R1076" t="s">
        <v>32579</v>
      </c>
      <c r="S1076">
        <v>5.3166666666666664</v>
      </c>
      <c r="T1076">
        <v>31.433333333333334</v>
      </c>
      <c r="U1076" t="s">
        <v>32580</v>
      </c>
      <c r="V1076">
        <v>0</v>
      </c>
      <c r="W1076">
        <v>5.3166666666666664</v>
      </c>
    </row>
    <row r="1077" spans="1:23" x14ac:dyDescent="0.3">
      <c r="A1077">
        <v>1076</v>
      </c>
      <c r="B1077" t="s">
        <v>10227</v>
      </c>
      <c r="C1077">
        <v>56</v>
      </c>
      <c r="D1077" t="s">
        <v>10229</v>
      </c>
      <c r="E1077">
        <v>3</v>
      </c>
      <c r="F1077">
        <v>2</v>
      </c>
      <c r="G1077" t="s">
        <v>192</v>
      </c>
      <c r="H1077">
        <v>49</v>
      </c>
      <c r="I1077" s="19">
        <v>45461.900694444441</v>
      </c>
      <c r="J1077" s="19">
        <v>45461.946527777778</v>
      </c>
      <c r="K1077" s="19">
        <v>45462.188888888886</v>
      </c>
      <c r="L1077" s="19">
        <v>45462.400694444441</v>
      </c>
      <c r="M1077">
        <v>0</v>
      </c>
      <c r="N1077" t="s">
        <v>128</v>
      </c>
      <c r="O1077" t="s">
        <v>10233</v>
      </c>
      <c r="P1077" t="s">
        <v>962</v>
      </c>
      <c r="Q1077">
        <v>1075</v>
      </c>
      <c r="R1077" t="s">
        <v>32579</v>
      </c>
      <c r="S1077">
        <v>1.0999999999999999</v>
      </c>
      <c r="T1077">
        <v>6.9166666666666661</v>
      </c>
      <c r="U1077" t="s">
        <v>32580</v>
      </c>
      <c r="V1077">
        <v>0</v>
      </c>
      <c r="W1077">
        <v>1.0999999999999999</v>
      </c>
    </row>
    <row r="1078" spans="1:23" x14ac:dyDescent="0.3">
      <c r="A1078">
        <v>1077</v>
      </c>
      <c r="B1078" t="s">
        <v>10235</v>
      </c>
      <c r="C1078">
        <v>54</v>
      </c>
      <c r="D1078" t="s">
        <v>10236</v>
      </c>
      <c r="E1078">
        <v>3</v>
      </c>
      <c r="F1078">
        <v>3</v>
      </c>
      <c r="G1078" t="s">
        <v>803</v>
      </c>
      <c r="H1078">
        <v>72</v>
      </c>
      <c r="I1078" s="19">
        <v>45611.811111111114</v>
      </c>
      <c r="J1078" s="19">
        <v>45611.84652777778</v>
      </c>
      <c r="K1078" s="19"/>
      <c r="L1078" s="19">
        <v>45612.811111111114</v>
      </c>
      <c r="M1078">
        <v>1</v>
      </c>
      <c r="N1078" t="s">
        <v>307</v>
      </c>
      <c r="O1078" t="s">
        <v>10241</v>
      </c>
      <c r="Q1078">
        <v>1076</v>
      </c>
      <c r="R1078" t="s">
        <v>32582</v>
      </c>
      <c r="S1078">
        <v>0.85</v>
      </c>
      <c r="U1078" t="s">
        <v>32581</v>
      </c>
      <c r="V1078">
        <v>1</v>
      </c>
      <c r="W1078">
        <v>0.85</v>
      </c>
    </row>
    <row r="1079" spans="1:23" x14ac:dyDescent="0.3">
      <c r="A1079">
        <v>1078</v>
      </c>
      <c r="B1079" t="s">
        <v>10242</v>
      </c>
      <c r="C1079">
        <v>54</v>
      </c>
      <c r="D1079" t="s">
        <v>10243</v>
      </c>
      <c r="E1079">
        <v>1</v>
      </c>
      <c r="F1079">
        <v>3</v>
      </c>
      <c r="G1079" t="s">
        <v>116</v>
      </c>
      <c r="H1079">
        <v>87</v>
      </c>
      <c r="I1079" s="19">
        <v>45200.597916666666</v>
      </c>
      <c r="J1079" s="19">
        <v>45200.670138888891</v>
      </c>
      <c r="K1079" s="19">
        <v>45201.404861111114</v>
      </c>
      <c r="L1079" s="19">
        <v>45201.597916666666</v>
      </c>
      <c r="M1079">
        <v>0</v>
      </c>
      <c r="N1079" t="s">
        <v>128</v>
      </c>
      <c r="O1079" t="s">
        <v>10248</v>
      </c>
      <c r="P1079" t="s">
        <v>446</v>
      </c>
      <c r="Q1079">
        <v>1077</v>
      </c>
      <c r="R1079" t="s">
        <v>32579</v>
      </c>
      <c r="S1079">
        <v>1.7333333333333332</v>
      </c>
      <c r="T1079">
        <v>19.366666666666667</v>
      </c>
      <c r="U1079" t="s">
        <v>32580</v>
      </c>
      <c r="V1079">
        <v>0</v>
      </c>
      <c r="W1079">
        <v>1.7333333333333332</v>
      </c>
    </row>
    <row r="1080" spans="1:23" x14ac:dyDescent="0.3">
      <c r="A1080">
        <v>1079</v>
      </c>
      <c r="B1080" t="s">
        <v>10249</v>
      </c>
      <c r="C1080">
        <v>37</v>
      </c>
      <c r="D1080" t="s">
        <v>10250</v>
      </c>
      <c r="E1080">
        <v>1</v>
      </c>
      <c r="F1080">
        <v>4</v>
      </c>
      <c r="G1080" t="s">
        <v>192</v>
      </c>
      <c r="H1080">
        <v>3</v>
      </c>
      <c r="I1080" s="19">
        <v>45671.740972222222</v>
      </c>
      <c r="J1080" s="19">
        <v>45672.036111111112</v>
      </c>
      <c r="K1080" s="19">
        <v>45673.605555555558</v>
      </c>
      <c r="L1080" s="19">
        <v>45674.740972222222</v>
      </c>
      <c r="M1080">
        <v>0</v>
      </c>
      <c r="N1080" t="s">
        <v>165</v>
      </c>
      <c r="O1080" t="s">
        <v>10256</v>
      </c>
      <c r="P1080" t="s">
        <v>293</v>
      </c>
      <c r="Q1080">
        <v>1078</v>
      </c>
      <c r="R1080" t="s">
        <v>32579</v>
      </c>
      <c r="S1080">
        <v>7.083333333333333</v>
      </c>
      <c r="T1080">
        <v>44.75</v>
      </c>
      <c r="U1080" t="s">
        <v>32580</v>
      </c>
      <c r="V1080">
        <v>0</v>
      </c>
      <c r="W1080">
        <v>7.083333333333333</v>
      </c>
    </row>
    <row r="1081" spans="1:23" x14ac:dyDescent="0.3">
      <c r="A1081">
        <v>1080</v>
      </c>
      <c r="B1081" t="s">
        <v>10257</v>
      </c>
      <c r="C1081">
        <v>12</v>
      </c>
      <c r="D1081" t="s">
        <v>10258</v>
      </c>
      <c r="E1081">
        <v>2</v>
      </c>
      <c r="F1081">
        <v>2</v>
      </c>
      <c r="G1081" t="s">
        <v>116</v>
      </c>
      <c r="H1081">
        <v>76</v>
      </c>
      <c r="I1081" s="19">
        <v>45462.518750000003</v>
      </c>
      <c r="J1081" s="19">
        <v>45462.664583333331</v>
      </c>
      <c r="K1081" s="19">
        <v>45464.429861111108</v>
      </c>
      <c r="L1081" s="19">
        <v>45463.518750000003</v>
      </c>
      <c r="M1081">
        <v>1</v>
      </c>
      <c r="N1081" t="s">
        <v>222</v>
      </c>
      <c r="O1081" t="s">
        <v>10263</v>
      </c>
      <c r="P1081" t="s">
        <v>10264</v>
      </c>
      <c r="Q1081">
        <v>1079</v>
      </c>
      <c r="R1081" t="s">
        <v>32579</v>
      </c>
      <c r="S1081">
        <v>3.5</v>
      </c>
      <c r="T1081">
        <v>45.866666666666667</v>
      </c>
      <c r="U1081" t="s">
        <v>32581</v>
      </c>
      <c r="V1081">
        <v>1</v>
      </c>
      <c r="W1081">
        <v>3.5</v>
      </c>
    </row>
    <row r="1082" spans="1:23" x14ac:dyDescent="0.3">
      <c r="A1082">
        <v>1081</v>
      </c>
      <c r="B1082" t="s">
        <v>10266</v>
      </c>
      <c r="C1082">
        <v>22</v>
      </c>
      <c r="D1082" t="s">
        <v>10267</v>
      </c>
      <c r="E1082">
        <v>2</v>
      </c>
      <c r="F1082">
        <v>4</v>
      </c>
      <c r="G1082" t="s">
        <v>192</v>
      </c>
      <c r="H1082">
        <v>17</v>
      </c>
      <c r="I1082" s="19">
        <v>45073.648611111108</v>
      </c>
      <c r="J1082" s="19">
        <v>45073.882638888892</v>
      </c>
      <c r="K1082" s="19">
        <v>45075.334027777775</v>
      </c>
      <c r="L1082" s="19">
        <v>45077.648611111108</v>
      </c>
      <c r="M1082">
        <v>0</v>
      </c>
      <c r="N1082" t="s">
        <v>128</v>
      </c>
      <c r="O1082" t="s">
        <v>10272</v>
      </c>
      <c r="P1082" t="s">
        <v>328</v>
      </c>
      <c r="Q1082">
        <v>1080</v>
      </c>
      <c r="R1082" t="s">
        <v>32579</v>
      </c>
      <c r="S1082">
        <v>5.6166666666666663</v>
      </c>
      <c r="T1082">
        <v>40.449999999999996</v>
      </c>
      <c r="U1082" t="s">
        <v>32580</v>
      </c>
      <c r="V1082">
        <v>0</v>
      </c>
      <c r="W1082">
        <v>5.6166666666666663</v>
      </c>
    </row>
    <row r="1083" spans="1:23" x14ac:dyDescent="0.3">
      <c r="A1083">
        <v>1082</v>
      </c>
      <c r="B1083" t="s">
        <v>10273</v>
      </c>
      <c r="C1083">
        <v>67</v>
      </c>
      <c r="D1083" t="s">
        <v>966</v>
      </c>
      <c r="E1083">
        <v>3</v>
      </c>
      <c r="F1083">
        <v>3</v>
      </c>
      <c r="G1083" t="s">
        <v>116</v>
      </c>
      <c r="H1083">
        <v>79</v>
      </c>
      <c r="I1083" s="19">
        <v>45369.84652777778</v>
      </c>
      <c r="J1083" s="19">
        <v>45369.979166666664</v>
      </c>
      <c r="K1083" s="19">
        <v>45373.459722222222</v>
      </c>
      <c r="L1083" s="19">
        <v>45372.84652777778</v>
      </c>
      <c r="M1083">
        <v>1</v>
      </c>
      <c r="N1083" t="s">
        <v>128</v>
      </c>
      <c r="O1083" t="s">
        <v>10279</v>
      </c>
      <c r="P1083" t="s">
        <v>246</v>
      </c>
      <c r="Q1083">
        <v>1081</v>
      </c>
      <c r="R1083" t="s">
        <v>32579</v>
      </c>
      <c r="S1083">
        <v>3.1833333333333331</v>
      </c>
      <c r="T1083">
        <v>86.716666666666669</v>
      </c>
      <c r="U1083" t="s">
        <v>32581</v>
      </c>
      <c r="V1083">
        <v>1</v>
      </c>
      <c r="W1083">
        <v>3.1833333333333331</v>
      </c>
    </row>
    <row r="1084" spans="1:23" x14ac:dyDescent="0.3">
      <c r="A1084">
        <v>1083</v>
      </c>
      <c r="B1084" t="s">
        <v>10280</v>
      </c>
      <c r="C1084">
        <v>2</v>
      </c>
      <c r="D1084" t="s">
        <v>10281</v>
      </c>
      <c r="E1084">
        <v>3</v>
      </c>
      <c r="F1084">
        <v>4</v>
      </c>
      <c r="G1084" t="s">
        <v>116</v>
      </c>
      <c r="H1084">
        <v>6</v>
      </c>
      <c r="I1084" s="19">
        <v>45599.460416666669</v>
      </c>
      <c r="J1084" s="19">
        <v>45599.751388888886</v>
      </c>
      <c r="K1084" s="19">
        <v>45601.128472222219</v>
      </c>
      <c r="L1084" s="19">
        <v>45602.460416666669</v>
      </c>
      <c r="M1084">
        <v>0</v>
      </c>
      <c r="N1084" t="s">
        <v>128</v>
      </c>
      <c r="O1084" t="s">
        <v>10286</v>
      </c>
      <c r="P1084" t="s">
        <v>877</v>
      </c>
      <c r="Q1084">
        <v>1082</v>
      </c>
      <c r="R1084" t="s">
        <v>32579</v>
      </c>
      <c r="S1084">
        <v>6.9833333333333334</v>
      </c>
      <c r="T1084">
        <v>40.033333333333331</v>
      </c>
      <c r="U1084" t="s">
        <v>32580</v>
      </c>
      <c r="V1084">
        <v>0</v>
      </c>
      <c r="W1084">
        <v>6.9833333333333334</v>
      </c>
    </row>
    <row r="1085" spans="1:23" x14ac:dyDescent="0.3">
      <c r="A1085">
        <v>1084</v>
      </c>
      <c r="B1085" t="s">
        <v>10287</v>
      </c>
      <c r="C1085">
        <v>58</v>
      </c>
      <c r="D1085" t="s">
        <v>10288</v>
      </c>
      <c r="E1085">
        <v>2</v>
      </c>
      <c r="F1085">
        <v>2</v>
      </c>
      <c r="G1085" t="s">
        <v>116</v>
      </c>
      <c r="H1085">
        <v>60</v>
      </c>
      <c r="I1085" s="19">
        <v>45265.857638888891</v>
      </c>
      <c r="J1085" s="19">
        <v>45265.890972222223</v>
      </c>
      <c r="K1085" s="19">
        <v>45266.136805555558</v>
      </c>
      <c r="L1085" s="19">
        <v>45266.190972222219</v>
      </c>
      <c r="M1085">
        <v>0</v>
      </c>
      <c r="N1085" t="s">
        <v>222</v>
      </c>
      <c r="O1085" t="s">
        <v>10294</v>
      </c>
      <c r="P1085" t="s">
        <v>10295</v>
      </c>
      <c r="Q1085">
        <v>1083</v>
      </c>
      <c r="R1085" t="s">
        <v>32579</v>
      </c>
      <c r="S1085">
        <v>0.79999999999999993</v>
      </c>
      <c r="T1085">
        <v>6.6999999999999993</v>
      </c>
      <c r="U1085" t="s">
        <v>32580</v>
      </c>
      <c r="V1085">
        <v>0</v>
      </c>
      <c r="W1085">
        <v>0.79999999999999993</v>
      </c>
    </row>
    <row r="1086" spans="1:23" x14ac:dyDescent="0.3">
      <c r="A1086">
        <v>1085</v>
      </c>
      <c r="B1086" t="s">
        <v>10296</v>
      </c>
      <c r="C1086">
        <v>28</v>
      </c>
      <c r="D1086" t="s">
        <v>10297</v>
      </c>
      <c r="E1086">
        <v>2</v>
      </c>
      <c r="F1086">
        <v>3</v>
      </c>
      <c r="G1086" t="s">
        <v>116</v>
      </c>
      <c r="H1086">
        <v>20</v>
      </c>
      <c r="I1086" s="19">
        <v>45194.122916666667</v>
      </c>
      <c r="J1086" s="19">
        <v>45194.214583333334</v>
      </c>
      <c r="K1086" s="19">
        <v>45195.777777777781</v>
      </c>
      <c r="L1086" s="19">
        <v>45196.122916666667</v>
      </c>
      <c r="M1086">
        <v>0</v>
      </c>
      <c r="N1086" t="s">
        <v>128</v>
      </c>
      <c r="O1086" t="s">
        <v>10302</v>
      </c>
      <c r="P1086" t="s">
        <v>398</v>
      </c>
      <c r="Q1086">
        <v>1084</v>
      </c>
      <c r="R1086" t="s">
        <v>32579</v>
      </c>
      <c r="S1086">
        <v>2.1999999999999997</v>
      </c>
      <c r="T1086">
        <v>39.716666666666669</v>
      </c>
      <c r="U1086" t="s">
        <v>32580</v>
      </c>
      <c r="V1086">
        <v>0</v>
      </c>
      <c r="W1086">
        <v>2.1999999999999997</v>
      </c>
    </row>
    <row r="1087" spans="1:23" x14ac:dyDescent="0.3">
      <c r="A1087">
        <v>1086</v>
      </c>
      <c r="B1087" t="s">
        <v>10304</v>
      </c>
      <c r="C1087">
        <v>53</v>
      </c>
      <c r="D1087" t="s">
        <v>8799</v>
      </c>
      <c r="E1087">
        <v>3</v>
      </c>
      <c r="F1087">
        <v>3</v>
      </c>
      <c r="G1087" t="s">
        <v>172</v>
      </c>
      <c r="H1087">
        <v>104</v>
      </c>
      <c r="I1087" s="19">
        <v>45728.738194444442</v>
      </c>
      <c r="J1087" s="19">
        <v>45729.018750000003</v>
      </c>
      <c r="K1087" s="19"/>
      <c r="L1087" s="19">
        <v>45731.738194444442</v>
      </c>
      <c r="M1087">
        <v>0</v>
      </c>
      <c r="N1087" t="s">
        <v>307</v>
      </c>
      <c r="O1087" t="s">
        <v>10309</v>
      </c>
      <c r="Q1087">
        <v>1085</v>
      </c>
      <c r="R1087" t="s">
        <v>32582</v>
      </c>
      <c r="S1087">
        <v>6.7333333333333334</v>
      </c>
      <c r="U1087" t="s">
        <v>32580</v>
      </c>
      <c r="V1087">
        <v>0</v>
      </c>
      <c r="W1087">
        <v>6.7333333333333334</v>
      </c>
    </row>
    <row r="1088" spans="1:23" x14ac:dyDescent="0.3">
      <c r="A1088">
        <v>1087</v>
      </c>
      <c r="B1088" t="s">
        <v>10310</v>
      </c>
      <c r="C1088">
        <v>49</v>
      </c>
      <c r="D1088" t="s">
        <v>10311</v>
      </c>
      <c r="E1088">
        <v>1</v>
      </c>
      <c r="F1088">
        <v>4</v>
      </c>
      <c r="G1088" t="s">
        <v>192</v>
      </c>
      <c r="H1088">
        <v>76</v>
      </c>
      <c r="I1088" s="19">
        <v>45091.752083333333</v>
      </c>
      <c r="J1088" s="19">
        <v>45092.123611111114</v>
      </c>
      <c r="K1088" s="19">
        <v>45095.17083333333</v>
      </c>
      <c r="L1088" s="19">
        <v>45095.752083333333</v>
      </c>
      <c r="M1088">
        <v>0</v>
      </c>
      <c r="N1088" t="s">
        <v>165</v>
      </c>
      <c r="O1088" t="s">
        <v>10316</v>
      </c>
      <c r="P1088" t="s">
        <v>751</v>
      </c>
      <c r="Q1088">
        <v>1086</v>
      </c>
      <c r="R1088" t="s">
        <v>32579</v>
      </c>
      <c r="S1088">
        <v>8.9166666666666661</v>
      </c>
      <c r="T1088">
        <v>82.05</v>
      </c>
      <c r="U1088" t="s">
        <v>32580</v>
      </c>
      <c r="V1088">
        <v>0</v>
      </c>
      <c r="W1088">
        <v>8.9166666666666661</v>
      </c>
    </row>
    <row r="1089" spans="1:23" x14ac:dyDescent="0.3">
      <c r="A1089">
        <v>1088</v>
      </c>
      <c r="B1089" t="s">
        <v>10317</v>
      </c>
      <c r="C1089">
        <v>37</v>
      </c>
      <c r="D1089" t="s">
        <v>10318</v>
      </c>
      <c r="E1089">
        <v>2</v>
      </c>
      <c r="F1089">
        <v>3</v>
      </c>
      <c r="G1089" t="s">
        <v>192</v>
      </c>
      <c r="H1089">
        <v>31</v>
      </c>
      <c r="I1089" s="19">
        <v>45483.478472222225</v>
      </c>
      <c r="J1089" s="19">
        <v>45483.515972222223</v>
      </c>
      <c r="K1089" s="19">
        <v>45483.976388888892</v>
      </c>
      <c r="L1089" s="19">
        <v>45484.478472222225</v>
      </c>
      <c r="M1089">
        <v>0</v>
      </c>
      <c r="N1089" t="s">
        <v>307</v>
      </c>
      <c r="O1089" t="s">
        <v>10324</v>
      </c>
      <c r="P1089" t="s">
        <v>328</v>
      </c>
      <c r="Q1089">
        <v>1087</v>
      </c>
      <c r="R1089" t="s">
        <v>32579</v>
      </c>
      <c r="S1089">
        <v>0.89999999999999991</v>
      </c>
      <c r="T1089">
        <v>11.95</v>
      </c>
      <c r="U1089" t="s">
        <v>32580</v>
      </c>
      <c r="V1089">
        <v>0</v>
      </c>
      <c r="W1089">
        <v>0.89999999999999991</v>
      </c>
    </row>
    <row r="1090" spans="1:23" x14ac:dyDescent="0.3">
      <c r="A1090">
        <v>1089</v>
      </c>
      <c r="B1090" t="s">
        <v>10325</v>
      </c>
      <c r="C1090">
        <v>76</v>
      </c>
      <c r="D1090" t="s">
        <v>10326</v>
      </c>
      <c r="E1090">
        <v>2</v>
      </c>
      <c r="F1090">
        <v>3</v>
      </c>
      <c r="G1090" t="s">
        <v>116</v>
      </c>
      <c r="H1090">
        <v>21</v>
      </c>
      <c r="I1090" s="19">
        <v>45649.396527777775</v>
      </c>
      <c r="J1090" s="19">
        <v>45649.693055555559</v>
      </c>
      <c r="K1090" s="19">
        <v>45651.933333333334</v>
      </c>
      <c r="L1090" s="19">
        <v>45652.396527777775</v>
      </c>
      <c r="M1090">
        <v>0</v>
      </c>
      <c r="N1090" t="s">
        <v>128</v>
      </c>
      <c r="O1090" t="s">
        <v>10332</v>
      </c>
      <c r="P1090" t="s">
        <v>10333</v>
      </c>
      <c r="Q1090">
        <v>1088</v>
      </c>
      <c r="R1090" t="s">
        <v>32579</v>
      </c>
      <c r="S1090">
        <v>7.1166666666666663</v>
      </c>
      <c r="T1090">
        <v>60.883333333333333</v>
      </c>
      <c r="U1090" t="s">
        <v>32580</v>
      </c>
      <c r="V1090">
        <v>0</v>
      </c>
      <c r="W1090">
        <v>7.1166666666666663</v>
      </c>
    </row>
    <row r="1091" spans="1:23" x14ac:dyDescent="0.3">
      <c r="A1091">
        <v>1090</v>
      </c>
      <c r="B1091" t="s">
        <v>10334</v>
      </c>
      <c r="C1091">
        <v>60</v>
      </c>
      <c r="D1091" t="s">
        <v>10335</v>
      </c>
      <c r="E1091">
        <v>5</v>
      </c>
      <c r="F1091">
        <v>3</v>
      </c>
      <c r="G1091" t="s">
        <v>192</v>
      </c>
      <c r="H1091">
        <v>2</v>
      </c>
      <c r="I1091" s="19">
        <v>45630.76666666667</v>
      </c>
      <c r="J1091" s="19">
        <v>45630.838888888888</v>
      </c>
      <c r="K1091" s="19">
        <v>45631.380555555559</v>
      </c>
      <c r="L1091" s="19">
        <v>45632.76666666667</v>
      </c>
      <c r="M1091">
        <v>0</v>
      </c>
      <c r="N1091" t="s">
        <v>128</v>
      </c>
      <c r="O1091" t="s">
        <v>10341</v>
      </c>
      <c r="P1091" t="s">
        <v>2960</v>
      </c>
      <c r="Q1091">
        <v>1089</v>
      </c>
      <c r="R1091" t="s">
        <v>32579</v>
      </c>
      <c r="S1091">
        <v>1.7333333333333332</v>
      </c>
      <c r="T1091">
        <v>14.733333333333333</v>
      </c>
      <c r="U1091" t="s">
        <v>32580</v>
      </c>
      <c r="V1091">
        <v>0</v>
      </c>
      <c r="W1091">
        <v>1.7333333333333332</v>
      </c>
    </row>
    <row r="1092" spans="1:23" x14ac:dyDescent="0.3">
      <c r="A1092">
        <v>1091</v>
      </c>
      <c r="B1092" t="s">
        <v>10342</v>
      </c>
      <c r="C1092">
        <v>2</v>
      </c>
      <c r="D1092" t="s">
        <v>10343</v>
      </c>
      <c r="E1092">
        <v>2</v>
      </c>
      <c r="F1092">
        <v>2</v>
      </c>
      <c r="G1092" t="s">
        <v>116</v>
      </c>
      <c r="H1092">
        <v>71</v>
      </c>
      <c r="I1092" s="19">
        <v>45073.581250000003</v>
      </c>
      <c r="J1092" s="19">
        <v>45073.597916666666</v>
      </c>
      <c r="K1092" s="19">
        <v>45073.797222222223</v>
      </c>
      <c r="L1092" s="19">
        <v>45073.914583333331</v>
      </c>
      <c r="M1092">
        <v>0</v>
      </c>
      <c r="N1092" t="s">
        <v>307</v>
      </c>
      <c r="O1092" t="s">
        <v>10350</v>
      </c>
      <c r="P1092" t="s">
        <v>328</v>
      </c>
      <c r="Q1092">
        <v>1090</v>
      </c>
      <c r="R1092" t="s">
        <v>32579</v>
      </c>
      <c r="S1092">
        <v>0.39999999999999997</v>
      </c>
      <c r="T1092">
        <v>5.1833333333333327</v>
      </c>
      <c r="U1092" t="s">
        <v>32580</v>
      </c>
      <c r="V1092">
        <v>0</v>
      </c>
      <c r="W1092">
        <v>0.39999999999999997</v>
      </c>
    </row>
    <row r="1093" spans="1:23" x14ac:dyDescent="0.3">
      <c r="A1093">
        <v>1092</v>
      </c>
      <c r="B1093" t="s">
        <v>10351</v>
      </c>
      <c r="C1093">
        <v>14</v>
      </c>
      <c r="D1093" t="s">
        <v>10352</v>
      </c>
      <c r="E1093">
        <v>2</v>
      </c>
      <c r="F1093">
        <v>3</v>
      </c>
      <c r="G1093" t="s">
        <v>116</v>
      </c>
      <c r="H1093">
        <v>93</v>
      </c>
      <c r="I1093" s="19">
        <v>45110.663194444445</v>
      </c>
      <c r="J1093" s="19">
        <v>45110.830555555556</v>
      </c>
      <c r="K1093" s="19">
        <v>45113.848611111112</v>
      </c>
      <c r="L1093" s="19">
        <v>45113.663194444445</v>
      </c>
      <c r="M1093">
        <v>1</v>
      </c>
      <c r="N1093" t="s">
        <v>165</v>
      </c>
      <c r="O1093" t="s">
        <v>10358</v>
      </c>
      <c r="P1093" t="s">
        <v>10359</v>
      </c>
      <c r="Q1093">
        <v>1091</v>
      </c>
      <c r="R1093" t="s">
        <v>32579</v>
      </c>
      <c r="S1093">
        <v>4.0166666666666666</v>
      </c>
      <c r="T1093">
        <v>76.45</v>
      </c>
      <c r="U1093" t="s">
        <v>32581</v>
      </c>
      <c r="V1093">
        <v>1</v>
      </c>
      <c r="W1093">
        <v>4.0166666666666666</v>
      </c>
    </row>
    <row r="1094" spans="1:23" x14ac:dyDescent="0.3">
      <c r="A1094">
        <v>1093</v>
      </c>
      <c r="B1094" t="s">
        <v>10360</v>
      </c>
      <c r="C1094">
        <v>47</v>
      </c>
      <c r="D1094" t="s">
        <v>10361</v>
      </c>
      <c r="E1094">
        <v>4</v>
      </c>
      <c r="F1094">
        <v>1</v>
      </c>
      <c r="G1094" t="s">
        <v>192</v>
      </c>
      <c r="H1094">
        <v>98</v>
      </c>
      <c r="I1094" s="19">
        <v>45072.329861111109</v>
      </c>
      <c r="J1094" s="19">
        <v>45072.439583333333</v>
      </c>
      <c r="K1094" s="19">
        <v>45073.002083333333</v>
      </c>
      <c r="L1094" s="19">
        <v>45072.663194444445</v>
      </c>
      <c r="M1094">
        <v>1</v>
      </c>
      <c r="N1094" t="s">
        <v>165</v>
      </c>
      <c r="O1094" t="s">
        <v>4705</v>
      </c>
      <c r="P1094" t="s">
        <v>1266</v>
      </c>
      <c r="Q1094">
        <v>1092</v>
      </c>
      <c r="R1094" t="s">
        <v>32579</v>
      </c>
      <c r="S1094">
        <v>2.6333333333333333</v>
      </c>
      <c r="T1094">
        <v>16.133333333333333</v>
      </c>
      <c r="U1094" t="s">
        <v>32581</v>
      </c>
      <c r="V1094">
        <v>1</v>
      </c>
      <c r="W1094">
        <v>2.6333333333333333</v>
      </c>
    </row>
    <row r="1095" spans="1:23" x14ac:dyDescent="0.3">
      <c r="A1095">
        <v>1094</v>
      </c>
      <c r="B1095" t="s">
        <v>10366</v>
      </c>
      <c r="C1095">
        <v>54</v>
      </c>
      <c r="D1095" t="s">
        <v>10367</v>
      </c>
      <c r="E1095">
        <v>1</v>
      </c>
      <c r="F1095">
        <v>3</v>
      </c>
      <c r="G1095" t="s">
        <v>116</v>
      </c>
      <c r="H1095">
        <v>101</v>
      </c>
      <c r="I1095" s="19">
        <v>45599.636805555558</v>
      </c>
      <c r="J1095" s="19">
        <v>45599.700694444444</v>
      </c>
      <c r="K1095" s="19">
        <v>45600.084027777775</v>
      </c>
      <c r="L1095" s="19">
        <v>45600.636805555558</v>
      </c>
      <c r="M1095">
        <v>0</v>
      </c>
      <c r="N1095" t="s">
        <v>165</v>
      </c>
      <c r="O1095" t="s">
        <v>10373</v>
      </c>
      <c r="P1095" t="s">
        <v>751</v>
      </c>
      <c r="Q1095">
        <v>1093</v>
      </c>
      <c r="R1095" t="s">
        <v>32579</v>
      </c>
      <c r="S1095">
        <v>1.5333333333333332</v>
      </c>
      <c r="T1095">
        <v>10.733333333333333</v>
      </c>
      <c r="U1095" t="s">
        <v>32580</v>
      </c>
      <c r="V1095">
        <v>0</v>
      </c>
      <c r="W1095">
        <v>1.5333333333333332</v>
      </c>
    </row>
    <row r="1096" spans="1:23" x14ac:dyDescent="0.3">
      <c r="A1096">
        <v>1095</v>
      </c>
      <c r="B1096" t="s">
        <v>10374</v>
      </c>
      <c r="C1096">
        <v>40</v>
      </c>
      <c r="D1096" t="s">
        <v>10375</v>
      </c>
      <c r="E1096">
        <v>3</v>
      </c>
      <c r="F1096">
        <v>2</v>
      </c>
      <c r="G1096" t="s">
        <v>116</v>
      </c>
      <c r="H1096">
        <v>40</v>
      </c>
      <c r="I1096" s="19">
        <v>45158.479861111111</v>
      </c>
      <c r="J1096" s="19">
        <v>45158.542361111111</v>
      </c>
      <c r="K1096" s="19">
        <v>45158.69027777778</v>
      </c>
      <c r="L1096" s="19">
        <v>45158.979861111111</v>
      </c>
      <c r="M1096">
        <v>0</v>
      </c>
      <c r="N1096" t="s">
        <v>307</v>
      </c>
      <c r="O1096" t="s">
        <v>10380</v>
      </c>
      <c r="P1096" t="s">
        <v>194</v>
      </c>
      <c r="Q1096">
        <v>1094</v>
      </c>
      <c r="R1096" t="s">
        <v>32579</v>
      </c>
      <c r="S1096">
        <v>1.5</v>
      </c>
      <c r="T1096">
        <v>5.05</v>
      </c>
      <c r="U1096" t="s">
        <v>32580</v>
      </c>
      <c r="V1096">
        <v>0</v>
      </c>
      <c r="W1096">
        <v>1.5</v>
      </c>
    </row>
    <row r="1097" spans="1:23" x14ac:dyDescent="0.3">
      <c r="A1097">
        <v>1096</v>
      </c>
      <c r="B1097" t="s">
        <v>10382</v>
      </c>
      <c r="C1097">
        <v>5</v>
      </c>
      <c r="D1097" t="s">
        <v>10383</v>
      </c>
      <c r="E1097">
        <v>5</v>
      </c>
      <c r="F1097">
        <v>3</v>
      </c>
      <c r="G1097" t="s">
        <v>172</v>
      </c>
      <c r="H1097">
        <v>66</v>
      </c>
      <c r="I1097" s="19">
        <v>45716.064583333333</v>
      </c>
      <c r="J1097" s="19">
        <v>45716.22152777778</v>
      </c>
      <c r="K1097" s="19"/>
      <c r="L1097" s="19">
        <v>45719.064583333333</v>
      </c>
      <c r="M1097">
        <v>0</v>
      </c>
      <c r="N1097" t="s">
        <v>165</v>
      </c>
      <c r="O1097" t="s">
        <v>10387</v>
      </c>
      <c r="Q1097">
        <v>1095</v>
      </c>
      <c r="R1097" t="s">
        <v>32582</v>
      </c>
      <c r="S1097">
        <v>3.7666666666666666</v>
      </c>
      <c r="U1097" t="s">
        <v>32580</v>
      </c>
      <c r="V1097">
        <v>0</v>
      </c>
      <c r="W1097">
        <v>3.7666666666666666</v>
      </c>
    </row>
    <row r="1098" spans="1:23" x14ac:dyDescent="0.3">
      <c r="A1098">
        <v>1097</v>
      </c>
      <c r="B1098" t="s">
        <v>10388</v>
      </c>
      <c r="C1098">
        <v>50</v>
      </c>
      <c r="D1098" t="s">
        <v>10389</v>
      </c>
      <c r="E1098">
        <v>4</v>
      </c>
      <c r="F1098">
        <v>1</v>
      </c>
      <c r="G1098" t="s">
        <v>116</v>
      </c>
      <c r="H1098">
        <v>105</v>
      </c>
      <c r="I1098" s="19">
        <v>45180.683333333334</v>
      </c>
      <c r="J1098" s="19">
        <v>45180.887499999997</v>
      </c>
      <c r="K1098" s="19">
        <v>45181.327777777777</v>
      </c>
      <c r="L1098" s="19">
        <v>45181.01666666667</v>
      </c>
      <c r="M1098">
        <v>1</v>
      </c>
      <c r="N1098" t="s">
        <v>165</v>
      </c>
      <c r="O1098" t="s">
        <v>7067</v>
      </c>
      <c r="P1098" t="s">
        <v>10394</v>
      </c>
      <c r="Q1098">
        <v>1096</v>
      </c>
      <c r="R1098" t="s">
        <v>32579</v>
      </c>
      <c r="S1098">
        <v>4.8999999999999995</v>
      </c>
      <c r="T1098">
        <v>15.466666666666667</v>
      </c>
      <c r="U1098" t="s">
        <v>32581</v>
      </c>
      <c r="V1098">
        <v>1</v>
      </c>
      <c r="W1098">
        <v>4.8999999999999995</v>
      </c>
    </row>
    <row r="1099" spans="1:23" x14ac:dyDescent="0.3">
      <c r="A1099">
        <v>1098</v>
      </c>
      <c r="B1099" t="s">
        <v>10395</v>
      </c>
      <c r="C1099">
        <v>48</v>
      </c>
      <c r="D1099" t="s">
        <v>10396</v>
      </c>
      <c r="E1099">
        <v>4</v>
      </c>
      <c r="F1099">
        <v>2</v>
      </c>
      <c r="G1099" t="s">
        <v>116</v>
      </c>
      <c r="H1099">
        <v>38</v>
      </c>
      <c r="I1099" s="19">
        <v>44996.929861111108</v>
      </c>
      <c r="J1099" s="19">
        <v>44996.980555555558</v>
      </c>
      <c r="K1099" s="19">
        <v>44997.732638888891</v>
      </c>
      <c r="L1099" s="19">
        <v>44997.929861111108</v>
      </c>
      <c r="M1099">
        <v>0</v>
      </c>
      <c r="N1099" t="s">
        <v>128</v>
      </c>
      <c r="O1099" t="s">
        <v>6445</v>
      </c>
      <c r="P1099" t="s">
        <v>1512</v>
      </c>
      <c r="Q1099">
        <v>1097</v>
      </c>
      <c r="R1099" t="s">
        <v>32579</v>
      </c>
      <c r="S1099">
        <v>1.2166666666666666</v>
      </c>
      <c r="T1099">
        <v>19.266666666666666</v>
      </c>
      <c r="U1099" t="s">
        <v>32580</v>
      </c>
      <c r="V1099">
        <v>0</v>
      </c>
      <c r="W1099">
        <v>1.2166666666666666</v>
      </c>
    </row>
    <row r="1100" spans="1:23" x14ac:dyDescent="0.3">
      <c r="A1100">
        <v>1099</v>
      </c>
      <c r="B1100" t="s">
        <v>10401</v>
      </c>
      <c r="C1100">
        <v>37</v>
      </c>
      <c r="D1100" t="s">
        <v>10402</v>
      </c>
      <c r="E1100">
        <v>2</v>
      </c>
      <c r="F1100">
        <v>3</v>
      </c>
      <c r="G1100" t="s">
        <v>192</v>
      </c>
      <c r="H1100">
        <v>8</v>
      </c>
      <c r="I1100" s="19">
        <v>45637.234722222223</v>
      </c>
      <c r="J1100" s="19">
        <v>45637.302777777775</v>
      </c>
      <c r="K1100" s="19">
        <v>45638.078472222223</v>
      </c>
      <c r="L1100" s="19">
        <v>45638.234722222223</v>
      </c>
      <c r="M1100">
        <v>0</v>
      </c>
      <c r="N1100" t="s">
        <v>128</v>
      </c>
      <c r="O1100" t="s">
        <v>10408</v>
      </c>
      <c r="P1100" t="s">
        <v>328</v>
      </c>
      <c r="Q1100">
        <v>1098</v>
      </c>
      <c r="R1100" t="s">
        <v>32579</v>
      </c>
      <c r="S1100">
        <v>1.6333333333333333</v>
      </c>
      <c r="T1100">
        <v>20.25</v>
      </c>
      <c r="U1100" t="s">
        <v>32580</v>
      </c>
      <c r="V1100">
        <v>0</v>
      </c>
      <c r="W1100">
        <v>1.6333333333333333</v>
      </c>
    </row>
    <row r="1101" spans="1:23" x14ac:dyDescent="0.3">
      <c r="A1101">
        <v>1100</v>
      </c>
      <c r="B1101" t="s">
        <v>10409</v>
      </c>
      <c r="C1101">
        <v>51</v>
      </c>
      <c r="D1101" t="s">
        <v>10410</v>
      </c>
      <c r="E1101">
        <v>1</v>
      </c>
      <c r="F1101">
        <v>3</v>
      </c>
      <c r="G1101" t="s">
        <v>152</v>
      </c>
      <c r="H1101">
        <v>73</v>
      </c>
      <c r="I1101" s="19">
        <v>45577.964583333334</v>
      </c>
      <c r="J1101" s="19"/>
      <c r="K1101" s="19"/>
      <c r="L1101" s="19">
        <v>45580.964583333334</v>
      </c>
      <c r="M1101">
        <v>1</v>
      </c>
      <c r="N1101" t="s">
        <v>165</v>
      </c>
      <c r="O1101" t="s">
        <v>10413</v>
      </c>
      <c r="Q1101">
        <v>1099</v>
      </c>
      <c r="R1101" t="s">
        <v>32582</v>
      </c>
      <c r="U1101" t="s">
        <v>32581</v>
      </c>
      <c r="V1101">
        <v>1</v>
      </c>
    </row>
    <row r="1102" spans="1:23" x14ac:dyDescent="0.3">
      <c r="A1102">
        <v>1101</v>
      </c>
      <c r="B1102" t="s">
        <v>10414</v>
      </c>
      <c r="C1102">
        <v>30</v>
      </c>
      <c r="D1102" t="s">
        <v>10415</v>
      </c>
      <c r="E1102">
        <v>5</v>
      </c>
      <c r="F1102">
        <v>3</v>
      </c>
      <c r="G1102" t="s">
        <v>116</v>
      </c>
      <c r="H1102">
        <v>96</v>
      </c>
      <c r="I1102" s="19">
        <v>45368.645833333336</v>
      </c>
      <c r="J1102" s="19">
        <v>45368.760416666664</v>
      </c>
      <c r="K1102" s="19">
        <v>45369.897916666669</v>
      </c>
      <c r="L1102" s="19">
        <v>45370.645833333336</v>
      </c>
      <c r="M1102">
        <v>0</v>
      </c>
      <c r="N1102" t="s">
        <v>307</v>
      </c>
      <c r="O1102" t="s">
        <v>10421</v>
      </c>
      <c r="P1102" t="s">
        <v>705</v>
      </c>
      <c r="Q1102">
        <v>1100</v>
      </c>
      <c r="R1102" t="s">
        <v>32579</v>
      </c>
      <c r="S1102">
        <v>2.75</v>
      </c>
      <c r="T1102">
        <v>30.049999999999997</v>
      </c>
      <c r="U1102" t="s">
        <v>32580</v>
      </c>
      <c r="V1102">
        <v>0</v>
      </c>
      <c r="W1102">
        <v>2.75</v>
      </c>
    </row>
    <row r="1103" spans="1:23" x14ac:dyDescent="0.3">
      <c r="A1103">
        <v>1102</v>
      </c>
      <c r="B1103" t="s">
        <v>10422</v>
      </c>
      <c r="C1103">
        <v>37</v>
      </c>
      <c r="D1103" t="s">
        <v>10423</v>
      </c>
      <c r="E1103">
        <v>4</v>
      </c>
      <c r="F1103">
        <v>3</v>
      </c>
      <c r="G1103" t="s">
        <v>192</v>
      </c>
      <c r="H1103">
        <v>107</v>
      </c>
      <c r="I1103" s="19">
        <v>45203.765277777777</v>
      </c>
      <c r="J1103" s="19">
        <v>45203.929166666669</v>
      </c>
      <c r="K1103" s="19">
        <v>45204.273611111108</v>
      </c>
      <c r="L1103" s="19">
        <v>45204.765277777777</v>
      </c>
      <c r="M1103">
        <v>0</v>
      </c>
      <c r="N1103" t="s">
        <v>128</v>
      </c>
      <c r="O1103" t="s">
        <v>4705</v>
      </c>
      <c r="P1103" t="s">
        <v>1512</v>
      </c>
      <c r="Q1103">
        <v>1101</v>
      </c>
      <c r="R1103" t="s">
        <v>32579</v>
      </c>
      <c r="S1103">
        <v>3.9333333333333331</v>
      </c>
      <c r="T1103">
        <v>12.2</v>
      </c>
      <c r="U1103" t="s">
        <v>32580</v>
      </c>
      <c r="V1103">
        <v>0</v>
      </c>
      <c r="W1103">
        <v>3.9333333333333331</v>
      </c>
    </row>
    <row r="1104" spans="1:23" x14ac:dyDescent="0.3">
      <c r="A1104">
        <v>1103</v>
      </c>
      <c r="B1104" t="s">
        <v>10429</v>
      </c>
      <c r="C1104">
        <v>44</v>
      </c>
      <c r="D1104" t="s">
        <v>10430</v>
      </c>
      <c r="E1104">
        <v>3</v>
      </c>
      <c r="F1104">
        <v>3</v>
      </c>
      <c r="G1104" t="s">
        <v>388</v>
      </c>
      <c r="H1104">
        <v>113</v>
      </c>
      <c r="I1104" s="19">
        <v>45726.056250000001</v>
      </c>
      <c r="J1104" s="19">
        <v>45726.259722222225</v>
      </c>
      <c r="K1104" s="19"/>
      <c r="L1104" s="19">
        <v>45729.056250000001</v>
      </c>
      <c r="M1104">
        <v>1</v>
      </c>
      <c r="N1104" t="s">
        <v>307</v>
      </c>
      <c r="O1104" t="s">
        <v>10435</v>
      </c>
      <c r="Q1104">
        <v>1102</v>
      </c>
      <c r="R1104" t="s">
        <v>32582</v>
      </c>
      <c r="S1104">
        <v>4.8833333333333329</v>
      </c>
      <c r="U1104" t="s">
        <v>32581</v>
      </c>
      <c r="V1104">
        <v>1</v>
      </c>
      <c r="W1104">
        <v>4.8833333333333329</v>
      </c>
    </row>
    <row r="1105" spans="1:23" x14ac:dyDescent="0.3">
      <c r="A1105">
        <v>1104</v>
      </c>
      <c r="B1105" t="s">
        <v>10437</v>
      </c>
      <c r="C1105">
        <v>12</v>
      </c>
      <c r="D1105" t="s">
        <v>10438</v>
      </c>
      <c r="E1105">
        <v>1</v>
      </c>
      <c r="F1105">
        <v>3</v>
      </c>
      <c r="G1105" t="s">
        <v>116</v>
      </c>
      <c r="H1105">
        <v>116</v>
      </c>
      <c r="I1105" s="19">
        <v>44961.097916666666</v>
      </c>
      <c r="J1105" s="19">
        <v>44961.313888888886</v>
      </c>
      <c r="K1105" s="19">
        <v>44962.156944444447</v>
      </c>
      <c r="L1105" s="19">
        <v>44964.097916666666</v>
      </c>
      <c r="M1105">
        <v>0</v>
      </c>
      <c r="N1105" t="s">
        <v>307</v>
      </c>
      <c r="O1105" t="s">
        <v>10444</v>
      </c>
      <c r="P1105" t="s">
        <v>363</v>
      </c>
      <c r="Q1105">
        <v>1103</v>
      </c>
      <c r="R1105" t="s">
        <v>32579</v>
      </c>
      <c r="S1105">
        <v>5.1833333333333327</v>
      </c>
      <c r="T1105">
        <v>25.416666666666664</v>
      </c>
      <c r="U1105" t="s">
        <v>32580</v>
      </c>
      <c r="V1105">
        <v>0</v>
      </c>
      <c r="W1105">
        <v>5.1833333333333327</v>
      </c>
    </row>
    <row r="1106" spans="1:23" x14ac:dyDescent="0.3">
      <c r="A1106">
        <v>1105</v>
      </c>
      <c r="B1106" t="s">
        <v>10445</v>
      </c>
      <c r="C1106">
        <v>31</v>
      </c>
      <c r="D1106" t="s">
        <v>10446</v>
      </c>
      <c r="E1106">
        <v>3</v>
      </c>
      <c r="F1106">
        <v>1</v>
      </c>
      <c r="G1106" t="s">
        <v>192</v>
      </c>
      <c r="H1106">
        <v>48</v>
      </c>
      <c r="I1106" s="19">
        <v>45528.96875</v>
      </c>
      <c r="J1106" s="19">
        <v>45529.015277777777</v>
      </c>
      <c r="K1106" s="19">
        <v>45529.211805555555</v>
      </c>
      <c r="L1106" s="19">
        <v>45529.302083333336</v>
      </c>
      <c r="M1106">
        <v>0</v>
      </c>
      <c r="N1106" t="s">
        <v>128</v>
      </c>
      <c r="O1106" t="s">
        <v>10452</v>
      </c>
      <c r="P1106" t="s">
        <v>877</v>
      </c>
      <c r="Q1106">
        <v>1104</v>
      </c>
      <c r="R1106" t="s">
        <v>32579</v>
      </c>
      <c r="S1106">
        <v>1.1166666666666667</v>
      </c>
      <c r="T1106">
        <v>5.833333333333333</v>
      </c>
      <c r="U1106" t="s">
        <v>32580</v>
      </c>
      <c r="V1106">
        <v>0</v>
      </c>
      <c r="W1106">
        <v>1.1166666666666667</v>
      </c>
    </row>
    <row r="1107" spans="1:23" x14ac:dyDescent="0.3">
      <c r="A1107">
        <v>1106</v>
      </c>
      <c r="B1107" t="s">
        <v>10454</v>
      </c>
      <c r="C1107">
        <v>14</v>
      </c>
      <c r="D1107" t="s">
        <v>10455</v>
      </c>
      <c r="E1107">
        <v>2</v>
      </c>
      <c r="F1107">
        <v>3</v>
      </c>
      <c r="G1107" t="s">
        <v>116</v>
      </c>
      <c r="H1107">
        <v>102</v>
      </c>
      <c r="I1107" s="19">
        <v>45667.981249999997</v>
      </c>
      <c r="J1107" s="19">
        <v>45668.125694444447</v>
      </c>
      <c r="K1107" s="19">
        <v>45669.725694444445</v>
      </c>
      <c r="L1107" s="19">
        <v>45670.981249999997</v>
      </c>
      <c r="M1107">
        <v>0</v>
      </c>
      <c r="N1107" t="s">
        <v>165</v>
      </c>
      <c r="O1107" t="s">
        <v>10461</v>
      </c>
      <c r="P1107" t="s">
        <v>168</v>
      </c>
      <c r="Q1107">
        <v>1105</v>
      </c>
      <c r="R1107" t="s">
        <v>32579</v>
      </c>
      <c r="S1107">
        <v>3.4666666666666663</v>
      </c>
      <c r="T1107">
        <v>41.866666666666667</v>
      </c>
      <c r="U1107" t="s">
        <v>32580</v>
      </c>
      <c r="V1107">
        <v>0</v>
      </c>
      <c r="W1107">
        <v>3.4666666666666663</v>
      </c>
    </row>
    <row r="1108" spans="1:23" x14ac:dyDescent="0.3">
      <c r="A1108">
        <v>1107</v>
      </c>
      <c r="B1108" t="s">
        <v>10462</v>
      </c>
      <c r="C1108">
        <v>79</v>
      </c>
      <c r="D1108" t="s">
        <v>10463</v>
      </c>
      <c r="E1108">
        <v>3</v>
      </c>
      <c r="F1108">
        <v>3</v>
      </c>
      <c r="G1108" t="s">
        <v>116</v>
      </c>
      <c r="H1108">
        <v>117</v>
      </c>
      <c r="I1108" s="19">
        <v>45686.012499999997</v>
      </c>
      <c r="J1108" s="19">
        <v>45686.436805555553</v>
      </c>
      <c r="K1108" s="19">
        <v>45687.474305555559</v>
      </c>
      <c r="L1108" s="19">
        <v>45688.012499999997</v>
      </c>
      <c r="M1108">
        <v>0</v>
      </c>
      <c r="N1108" t="s">
        <v>128</v>
      </c>
      <c r="O1108" t="s">
        <v>10469</v>
      </c>
      <c r="P1108" t="s">
        <v>962</v>
      </c>
      <c r="Q1108">
        <v>1106</v>
      </c>
      <c r="R1108" t="s">
        <v>32579</v>
      </c>
      <c r="S1108">
        <v>10.183333333333334</v>
      </c>
      <c r="T1108">
        <v>35.083333333333329</v>
      </c>
      <c r="U1108" t="s">
        <v>32580</v>
      </c>
      <c r="V1108">
        <v>0</v>
      </c>
      <c r="W1108">
        <v>10.183333333333334</v>
      </c>
    </row>
    <row r="1109" spans="1:23" x14ac:dyDescent="0.3">
      <c r="A1109">
        <v>1108</v>
      </c>
      <c r="B1109" t="s">
        <v>10470</v>
      </c>
      <c r="C1109">
        <v>66</v>
      </c>
      <c r="D1109" t="s">
        <v>10471</v>
      </c>
      <c r="E1109">
        <v>5</v>
      </c>
      <c r="F1109">
        <v>3</v>
      </c>
      <c r="G1109" t="s">
        <v>116</v>
      </c>
      <c r="H1109">
        <v>70</v>
      </c>
      <c r="I1109" s="19">
        <v>45532.07916666667</v>
      </c>
      <c r="J1109" s="19">
        <v>45532.216666666667</v>
      </c>
      <c r="K1109" s="19">
        <v>45533.770833333336</v>
      </c>
      <c r="L1109" s="19">
        <v>45534.07916666667</v>
      </c>
      <c r="M1109">
        <v>0</v>
      </c>
      <c r="N1109" t="s">
        <v>128</v>
      </c>
      <c r="O1109" t="s">
        <v>10477</v>
      </c>
      <c r="P1109" t="s">
        <v>135</v>
      </c>
      <c r="Q1109">
        <v>1107</v>
      </c>
      <c r="R1109" t="s">
        <v>32579</v>
      </c>
      <c r="S1109">
        <v>3.3</v>
      </c>
      <c r="T1109">
        <v>40.6</v>
      </c>
      <c r="U1109" t="s">
        <v>32580</v>
      </c>
      <c r="V1109">
        <v>0</v>
      </c>
      <c r="W1109">
        <v>3.3</v>
      </c>
    </row>
    <row r="1110" spans="1:23" x14ac:dyDescent="0.3">
      <c r="A1110">
        <v>1109</v>
      </c>
      <c r="B1110" t="s">
        <v>10478</v>
      </c>
      <c r="C1110">
        <v>5</v>
      </c>
      <c r="D1110" t="s">
        <v>10479</v>
      </c>
      <c r="E1110">
        <v>1</v>
      </c>
      <c r="F1110">
        <v>3</v>
      </c>
      <c r="G1110" t="s">
        <v>116</v>
      </c>
      <c r="H1110">
        <v>100</v>
      </c>
      <c r="I1110" s="19">
        <v>44999.586111111108</v>
      </c>
      <c r="J1110" s="19">
        <v>44999.760416666664</v>
      </c>
      <c r="K1110" s="19">
        <v>45001.442361111112</v>
      </c>
      <c r="L1110" s="19">
        <v>45002.586111111108</v>
      </c>
      <c r="M1110">
        <v>0</v>
      </c>
      <c r="N1110" t="s">
        <v>165</v>
      </c>
      <c r="O1110" t="s">
        <v>10484</v>
      </c>
      <c r="P1110" t="s">
        <v>363</v>
      </c>
      <c r="Q1110">
        <v>1108</v>
      </c>
      <c r="R1110" t="s">
        <v>32579</v>
      </c>
      <c r="S1110">
        <v>4.1833333333333336</v>
      </c>
      <c r="T1110">
        <v>44.55</v>
      </c>
      <c r="U1110" t="s">
        <v>32580</v>
      </c>
      <c r="V1110">
        <v>0</v>
      </c>
      <c r="W1110">
        <v>4.1833333333333336</v>
      </c>
    </row>
    <row r="1111" spans="1:23" x14ac:dyDescent="0.3">
      <c r="A1111">
        <v>1110</v>
      </c>
      <c r="B1111" t="s">
        <v>10485</v>
      </c>
      <c r="C1111">
        <v>58</v>
      </c>
      <c r="D1111" t="s">
        <v>10486</v>
      </c>
      <c r="E1111">
        <v>4</v>
      </c>
      <c r="F1111">
        <v>1</v>
      </c>
      <c r="G1111" t="s">
        <v>116</v>
      </c>
      <c r="H1111">
        <v>6</v>
      </c>
      <c r="I1111" s="19">
        <v>45595.061805555553</v>
      </c>
      <c r="J1111" s="19">
        <v>45595.068055555559</v>
      </c>
      <c r="K1111" s="19">
        <v>45595.181250000001</v>
      </c>
      <c r="L1111" s="19">
        <v>45595.145138888889</v>
      </c>
      <c r="M1111">
        <v>1</v>
      </c>
      <c r="N1111" t="s">
        <v>165</v>
      </c>
      <c r="O1111" t="s">
        <v>2859</v>
      </c>
      <c r="P1111" t="s">
        <v>10492</v>
      </c>
      <c r="Q1111">
        <v>1109</v>
      </c>
      <c r="R1111" t="s">
        <v>32579</v>
      </c>
      <c r="S1111">
        <v>0.15</v>
      </c>
      <c r="T1111">
        <v>2.8666666666666667</v>
      </c>
      <c r="U1111" t="s">
        <v>32581</v>
      </c>
      <c r="V1111">
        <v>1</v>
      </c>
      <c r="W1111">
        <v>0.15</v>
      </c>
    </row>
    <row r="1112" spans="1:23" x14ac:dyDescent="0.3">
      <c r="A1112">
        <v>1111</v>
      </c>
      <c r="B1112" t="s">
        <v>10493</v>
      </c>
      <c r="C1112">
        <v>46</v>
      </c>
      <c r="D1112" t="s">
        <v>10494</v>
      </c>
      <c r="E1112">
        <v>2</v>
      </c>
      <c r="F1112">
        <v>3</v>
      </c>
      <c r="G1112" t="s">
        <v>116</v>
      </c>
      <c r="H1112">
        <v>17</v>
      </c>
      <c r="I1112" s="19">
        <v>45052.152083333334</v>
      </c>
      <c r="J1112" s="19">
        <v>45052.223611111112</v>
      </c>
      <c r="K1112" s="19">
        <v>45056.536111111112</v>
      </c>
      <c r="L1112" s="19">
        <v>45054.152083333334</v>
      </c>
      <c r="M1112">
        <v>1</v>
      </c>
      <c r="N1112" t="s">
        <v>128</v>
      </c>
      <c r="O1112" t="s">
        <v>10500</v>
      </c>
      <c r="P1112" t="s">
        <v>168</v>
      </c>
      <c r="Q1112">
        <v>1110</v>
      </c>
      <c r="R1112" t="s">
        <v>32579</v>
      </c>
      <c r="S1112">
        <v>1.7166666666666666</v>
      </c>
      <c r="T1112">
        <v>105.21666666666667</v>
      </c>
      <c r="U1112" t="s">
        <v>32581</v>
      </c>
      <c r="V1112">
        <v>1</v>
      </c>
      <c r="W1112">
        <v>1.7166666666666666</v>
      </c>
    </row>
    <row r="1113" spans="1:23" x14ac:dyDescent="0.3">
      <c r="A1113">
        <v>1112</v>
      </c>
      <c r="B1113" t="s">
        <v>10501</v>
      </c>
      <c r="C1113">
        <v>65</v>
      </c>
      <c r="D1113" t="s">
        <v>10503</v>
      </c>
      <c r="E1113">
        <v>3</v>
      </c>
      <c r="F1113">
        <v>2</v>
      </c>
      <c r="G1113" t="s">
        <v>116</v>
      </c>
      <c r="H1113">
        <v>54</v>
      </c>
      <c r="I1113" s="19">
        <v>45566.745138888888</v>
      </c>
      <c r="J1113" s="19">
        <v>45567.075694444444</v>
      </c>
      <c r="K1113" s="19">
        <v>45567.431944444441</v>
      </c>
      <c r="L1113" s="19">
        <v>45567.745138888888</v>
      </c>
      <c r="M1113">
        <v>0</v>
      </c>
      <c r="N1113" t="s">
        <v>165</v>
      </c>
      <c r="O1113" t="s">
        <v>10508</v>
      </c>
      <c r="P1113" t="s">
        <v>194</v>
      </c>
      <c r="Q1113">
        <v>1111</v>
      </c>
      <c r="R1113" t="s">
        <v>32579</v>
      </c>
      <c r="S1113">
        <v>7.9333333333333327</v>
      </c>
      <c r="T1113">
        <v>16.483333333333334</v>
      </c>
      <c r="U1113" t="s">
        <v>32580</v>
      </c>
      <c r="V1113">
        <v>0</v>
      </c>
      <c r="W1113">
        <v>7.9333333333333327</v>
      </c>
    </row>
    <row r="1114" spans="1:23" x14ac:dyDescent="0.3">
      <c r="A1114">
        <v>1113</v>
      </c>
      <c r="B1114" t="s">
        <v>10509</v>
      </c>
      <c r="C1114">
        <v>33</v>
      </c>
      <c r="D1114" t="s">
        <v>10510</v>
      </c>
      <c r="E1114">
        <v>3</v>
      </c>
      <c r="F1114">
        <v>3</v>
      </c>
      <c r="G1114" t="s">
        <v>116</v>
      </c>
      <c r="H1114">
        <v>98</v>
      </c>
      <c r="I1114" s="19">
        <v>44932.938888888886</v>
      </c>
      <c r="J1114" s="19">
        <v>44933.220833333333</v>
      </c>
      <c r="K1114" s="19">
        <v>44937.461805555555</v>
      </c>
      <c r="L1114" s="19">
        <v>44935.938888888886</v>
      </c>
      <c r="M1114">
        <v>1</v>
      </c>
      <c r="N1114" t="s">
        <v>307</v>
      </c>
      <c r="O1114" t="s">
        <v>10516</v>
      </c>
      <c r="P1114" t="s">
        <v>246</v>
      </c>
      <c r="Q1114">
        <v>1112</v>
      </c>
      <c r="R1114" t="s">
        <v>32579</v>
      </c>
      <c r="S1114">
        <v>6.7666666666666666</v>
      </c>
      <c r="T1114">
        <v>108.55</v>
      </c>
      <c r="U1114" t="s">
        <v>32581</v>
      </c>
      <c r="V1114">
        <v>1</v>
      </c>
      <c r="W1114">
        <v>6.7666666666666666</v>
      </c>
    </row>
    <row r="1115" spans="1:23" x14ac:dyDescent="0.3">
      <c r="A1115">
        <v>1114</v>
      </c>
      <c r="B1115" t="s">
        <v>10517</v>
      </c>
      <c r="C1115">
        <v>45</v>
      </c>
      <c r="D1115" t="s">
        <v>10518</v>
      </c>
      <c r="E1115">
        <v>2</v>
      </c>
      <c r="F1115">
        <v>2</v>
      </c>
      <c r="G1115" t="s">
        <v>192</v>
      </c>
      <c r="H1115">
        <v>35</v>
      </c>
      <c r="I1115" s="19">
        <v>45680.060416666667</v>
      </c>
      <c r="J1115" s="19">
        <v>45680.194444444445</v>
      </c>
      <c r="K1115" s="19">
        <v>45680.822222222225</v>
      </c>
      <c r="L1115" s="19">
        <v>45681.060416666667</v>
      </c>
      <c r="M1115">
        <v>0</v>
      </c>
      <c r="N1115" t="s">
        <v>128</v>
      </c>
      <c r="O1115" t="s">
        <v>10523</v>
      </c>
      <c r="P1115" t="s">
        <v>584</v>
      </c>
      <c r="Q1115">
        <v>1113</v>
      </c>
      <c r="R1115" t="s">
        <v>32579</v>
      </c>
      <c r="S1115">
        <v>3.2166666666666663</v>
      </c>
      <c r="T1115">
        <v>18.283333333333331</v>
      </c>
      <c r="U1115" t="s">
        <v>32580</v>
      </c>
      <c r="V1115">
        <v>0</v>
      </c>
      <c r="W1115">
        <v>3.2166666666666663</v>
      </c>
    </row>
    <row r="1116" spans="1:23" x14ac:dyDescent="0.3">
      <c r="A1116">
        <v>1115</v>
      </c>
      <c r="B1116" t="s">
        <v>10524</v>
      </c>
      <c r="C1116">
        <v>25</v>
      </c>
      <c r="D1116" t="s">
        <v>10525</v>
      </c>
      <c r="E1116">
        <v>1</v>
      </c>
      <c r="F1116">
        <v>4</v>
      </c>
      <c r="G1116" t="s">
        <v>116</v>
      </c>
      <c r="H1116">
        <v>119</v>
      </c>
      <c r="I1116" s="19">
        <v>45278.303472222222</v>
      </c>
      <c r="J1116" s="19">
        <v>45279.231944444444</v>
      </c>
      <c r="K1116" s="19">
        <v>45280.616666666669</v>
      </c>
      <c r="L1116" s="19">
        <v>45281.303472222222</v>
      </c>
      <c r="M1116">
        <v>0</v>
      </c>
      <c r="N1116" t="s">
        <v>128</v>
      </c>
      <c r="O1116" t="s">
        <v>10531</v>
      </c>
      <c r="P1116" t="s">
        <v>293</v>
      </c>
      <c r="Q1116">
        <v>1114</v>
      </c>
      <c r="R1116" t="s">
        <v>32579</v>
      </c>
      <c r="S1116">
        <v>22.283333333333331</v>
      </c>
      <c r="T1116">
        <v>55.516666666666666</v>
      </c>
      <c r="U1116" t="s">
        <v>32580</v>
      </c>
      <c r="V1116">
        <v>0</v>
      </c>
      <c r="W1116">
        <v>22.283333333333331</v>
      </c>
    </row>
    <row r="1117" spans="1:23" x14ac:dyDescent="0.3">
      <c r="A1117">
        <v>1116</v>
      </c>
      <c r="B1117" t="s">
        <v>10532</v>
      </c>
      <c r="C1117">
        <v>53</v>
      </c>
      <c r="D1117" t="s">
        <v>10533</v>
      </c>
      <c r="E1117">
        <v>1</v>
      </c>
      <c r="F1117">
        <v>3</v>
      </c>
      <c r="G1117" t="s">
        <v>116</v>
      </c>
      <c r="H1117">
        <v>33</v>
      </c>
      <c r="I1117" s="19">
        <v>45231.179861111108</v>
      </c>
      <c r="J1117" s="19">
        <v>45231.386805555558</v>
      </c>
      <c r="K1117" s="19">
        <v>45232.477083333331</v>
      </c>
      <c r="L1117" s="19">
        <v>45234.179861111108</v>
      </c>
      <c r="M1117">
        <v>0</v>
      </c>
      <c r="N1117" t="s">
        <v>222</v>
      </c>
      <c r="O1117" t="s">
        <v>10538</v>
      </c>
      <c r="P1117" t="s">
        <v>293</v>
      </c>
      <c r="Q1117">
        <v>1115</v>
      </c>
      <c r="R1117" t="s">
        <v>32579</v>
      </c>
      <c r="S1117">
        <v>4.9666666666666668</v>
      </c>
      <c r="T1117">
        <v>31.133333333333333</v>
      </c>
      <c r="U1117" t="s">
        <v>32580</v>
      </c>
      <c r="V1117">
        <v>0</v>
      </c>
      <c r="W1117">
        <v>4.9666666666666668</v>
      </c>
    </row>
    <row r="1118" spans="1:23" x14ac:dyDescent="0.3">
      <c r="A1118">
        <v>1117</v>
      </c>
      <c r="B1118" t="s">
        <v>10540</v>
      </c>
      <c r="C1118">
        <v>11</v>
      </c>
      <c r="D1118" t="s">
        <v>10541</v>
      </c>
      <c r="E1118">
        <v>1</v>
      </c>
      <c r="F1118">
        <v>4</v>
      </c>
      <c r="G1118" t="s">
        <v>192</v>
      </c>
      <c r="H1118">
        <v>96</v>
      </c>
      <c r="I1118" s="19">
        <v>45192.675694444442</v>
      </c>
      <c r="J1118" s="19">
        <v>45193.077777777777</v>
      </c>
      <c r="K1118" s="19">
        <v>45197.517361111109</v>
      </c>
      <c r="L1118" s="19">
        <v>45196.675694444442</v>
      </c>
      <c r="M1118">
        <v>1</v>
      </c>
      <c r="N1118" t="s">
        <v>222</v>
      </c>
      <c r="O1118" t="s">
        <v>10546</v>
      </c>
      <c r="P1118" t="s">
        <v>293</v>
      </c>
      <c r="Q1118">
        <v>1116</v>
      </c>
      <c r="R1118" t="s">
        <v>32579</v>
      </c>
      <c r="S1118">
        <v>9.65</v>
      </c>
      <c r="T1118">
        <v>116.19999999999999</v>
      </c>
      <c r="U1118" t="s">
        <v>32581</v>
      </c>
      <c r="V1118">
        <v>1</v>
      </c>
      <c r="W1118">
        <v>9.65</v>
      </c>
    </row>
    <row r="1119" spans="1:23" x14ac:dyDescent="0.3">
      <c r="A1119">
        <v>1118</v>
      </c>
      <c r="B1119" t="s">
        <v>10547</v>
      </c>
      <c r="C1119">
        <v>9</v>
      </c>
      <c r="D1119" t="s">
        <v>10548</v>
      </c>
      <c r="E1119">
        <v>5</v>
      </c>
      <c r="F1119">
        <v>3</v>
      </c>
      <c r="G1119" t="s">
        <v>192</v>
      </c>
      <c r="H1119">
        <v>79</v>
      </c>
      <c r="I1119" s="19">
        <v>45231.929861111108</v>
      </c>
      <c r="J1119" s="19">
        <v>45232.081250000003</v>
      </c>
      <c r="K1119" s="19">
        <v>45234.685416666667</v>
      </c>
      <c r="L1119" s="19">
        <v>45234.929861111108</v>
      </c>
      <c r="M1119">
        <v>0</v>
      </c>
      <c r="N1119" t="s">
        <v>307</v>
      </c>
      <c r="O1119" t="s">
        <v>10553</v>
      </c>
      <c r="P1119" t="s">
        <v>843</v>
      </c>
      <c r="Q1119">
        <v>1117</v>
      </c>
      <c r="R1119" t="s">
        <v>32579</v>
      </c>
      <c r="S1119">
        <v>3.6333333333333333</v>
      </c>
      <c r="T1119">
        <v>66.133333333333326</v>
      </c>
      <c r="U1119" t="s">
        <v>32580</v>
      </c>
      <c r="V1119">
        <v>0</v>
      </c>
      <c r="W1119">
        <v>3.6333333333333333</v>
      </c>
    </row>
    <row r="1120" spans="1:23" x14ac:dyDescent="0.3">
      <c r="A1120">
        <v>1119</v>
      </c>
      <c r="B1120" t="s">
        <v>10554</v>
      </c>
      <c r="C1120">
        <v>28</v>
      </c>
      <c r="D1120" t="s">
        <v>10555</v>
      </c>
      <c r="E1120">
        <v>2</v>
      </c>
      <c r="F1120">
        <v>2</v>
      </c>
      <c r="G1120" t="s">
        <v>192</v>
      </c>
      <c r="H1120">
        <v>17</v>
      </c>
      <c r="I1120" s="19">
        <v>45385.897916666669</v>
      </c>
      <c r="J1120" s="19">
        <v>45385.932638888888</v>
      </c>
      <c r="K1120" s="19">
        <v>45386.325694444444</v>
      </c>
      <c r="L1120" s="19">
        <v>45386.397916666669</v>
      </c>
      <c r="M1120">
        <v>0</v>
      </c>
      <c r="N1120" t="s">
        <v>222</v>
      </c>
      <c r="O1120" t="s">
        <v>10561</v>
      </c>
      <c r="P1120" t="s">
        <v>6888</v>
      </c>
      <c r="Q1120">
        <v>1118</v>
      </c>
      <c r="R1120" t="s">
        <v>32579</v>
      </c>
      <c r="S1120">
        <v>0.83333333333333326</v>
      </c>
      <c r="T1120">
        <v>10.266666666666666</v>
      </c>
      <c r="U1120" t="s">
        <v>32580</v>
      </c>
      <c r="V1120">
        <v>0</v>
      </c>
      <c r="W1120">
        <v>0.83333333333333326</v>
      </c>
    </row>
    <row r="1121" spans="1:23" x14ac:dyDescent="0.3">
      <c r="A1121">
        <v>1120</v>
      </c>
      <c r="B1121" t="s">
        <v>10562</v>
      </c>
      <c r="C1121">
        <v>15</v>
      </c>
      <c r="D1121" t="s">
        <v>10563</v>
      </c>
      <c r="E1121">
        <v>2</v>
      </c>
      <c r="F1121">
        <v>3</v>
      </c>
      <c r="G1121" t="s">
        <v>116</v>
      </c>
      <c r="H1121">
        <v>84</v>
      </c>
      <c r="I1121" s="19">
        <v>45001.04791666667</v>
      </c>
      <c r="J1121" s="19">
        <v>45001.100694444445</v>
      </c>
      <c r="K1121" s="19">
        <v>45001.545138888891</v>
      </c>
      <c r="L1121" s="19">
        <v>45002.04791666667</v>
      </c>
      <c r="M1121">
        <v>0</v>
      </c>
      <c r="N1121" t="s">
        <v>222</v>
      </c>
      <c r="O1121" t="s">
        <v>10569</v>
      </c>
      <c r="P1121" t="s">
        <v>10570</v>
      </c>
      <c r="Q1121">
        <v>1119</v>
      </c>
      <c r="R1121" t="s">
        <v>32579</v>
      </c>
      <c r="S1121">
        <v>1.2666666666666666</v>
      </c>
      <c r="T1121">
        <v>11.933333333333334</v>
      </c>
      <c r="U1121" t="s">
        <v>32580</v>
      </c>
      <c r="V1121">
        <v>0</v>
      </c>
      <c r="W1121">
        <v>1.2666666666666666</v>
      </c>
    </row>
    <row r="1122" spans="1:23" x14ac:dyDescent="0.3">
      <c r="A1122">
        <v>1121</v>
      </c>
      <c r="B1122" t="s">
        <v>10571</v>
      </c>
      <c r="C1122">
        <v>39</v>
      </c>
      <c r="D1122" t="s">
        <v>10572</v>
      </c>
      <c r="E1122">
        <v>5</v>
      </c>
      <c r="F1122">
        <v>4</v>
      </c>
      <c r="G1122" t="s">
        <v>192</v>
      </c>
      <c r="H1122">
        <v>20</v>
      </c>
      <c r="I1122" s="19">
        <v>45457.436111111114</v>
      </c>
      <c r="J1122" s="19">
        <v>45457.659722222219</v>
      </c>
      <c r="K1122" s="19">
        <v>45458.530555555553</v>
      </c>
      <c r="L1122" s="19">
        <v>45460.436111111114</v>
      </c>
      <c r="M1122">
        <v>0</v>
      </c>
      <c r="N1122" t="s">
        <v>307</v>
      </c>
      <c r="O1122" t="s">
        <v>10578</v>
      </c>
      <c r="P1122" t="s">
        <v>1735</v>
      </c>
      <c r="Q1122">
        <v>1120</v>
      </c>
      <c r="R1122" t="s">
        <v>32579</v>
      </c>
      <c r="S1122">
        <v>5.3666666666666663</v>
      </c>
      <c r="T1122">
        <v>26.266666666666666</v>
      </c>
      <c r="U1122" t="s">
        <v>32580</v>
      </c>
      <c r="V1122">
        <v>0</v>
      </c>
      <c r="W1122">
        <v>5.3666666666666663</v>
      </c>
    </row>
    <row r="1123" spans="1:23" x14ac:dyDescent="0.3">
      <c r="A1123">
        <v>1122</v>
      </c>
      <c r="B1123" t="s">
        <v>10580</v>
      </c>
      <c r="C1123">
        <v>19</v>
      </c>
      <c r="D1123" t="s">
        <v>10581</v>
      </c>
      <c r="E1123">
        <v>1</v>
      </c>
      <c r="F1123">
        <v>3</v>
      </c>
      <c r="G1123" t="s">
        <v>116</v>
      </c>
      <c r="H1123">
        <v>95</v>
      </c>
      <c r="I1123" s="19">
        <v>45555.698611111111</v>
      </c>
      <c r="J1123" s="19">
        <v>45555.910416666666</v>
      </c>
      <c r="K1123" s="19">
        <v>45557.320138888892</v>
      </c>
      <c r="L1123" s="19">
        <v>45557.698611111111</v>
      </c>
      <c r="M1123">
        <v>0</v>
      </c>
      <c r="N1123" t="s">
        <v>307</v>
      </c>
      <c r="O1123" t="s">
        <v>10587</v>
      </c>
      <c r="P1123" t="s">
        <v>293</v>
      </c>
      <c r="Q1123">
        <v>1121</v>
      </c>
      <c r="R1123" t="s">
        <v>32579</v>
      </c>
      <c r="S1123">
        <v>5.083333333333333</v>
      </c>
      <c r="T1123">
        <v>38.916666666666664</v>
      </c>
      <c r="U1123" t="s">
        <v>32580</v>
      </c>
      <c r="V1123">
        <v>0</v>
      </c>
      <c r="W1123">
        <v>5.083333333333333</v>
      </c>
    </row>
    <row r="1124" spans="1:23" x14ac:dyDescent="0.3">
      <c r="A1124">
        <v>1123</v>
      </c>
      <c r="B1124" t="s">
        <v>10588</v>
      </c>
      <c r="C1124">
        <v>14</v>
      </c>
      <c r="D1124" t="s">
        <v>10590</v>
      </c>
      <c r="E1124">
        <v>2</v>
      </c>
      <c r="F1124">
        <v>3</v>
      </c>
      <c r="G1124" t="s">
        <v>192</v>
      </c>
      <c r="H1124">
        <v>3</v>
      </c>
      <c r="I1124" s="19">
        <v>44933.363888888889</v>
      </c>
      <c r="J1124" s="19">
        <v>44933.59097222222</v>
      </c>
      <c r="K1124" s="19">
        <v>44940.634027777778</v>
      </c>
      <c r="L1124" s="19">
        <v>44936.363888888889</v>
      </c>
      <c r="M1124">
        <v>1</v>
      </c>
      <c r="N1124" t="s">
        <v>307</v>
      </c>
      <c r="O1124" t="s">
        <v>10595</v>
      </c>
      <c r="P1124" t="s">
        <v>168</v>
      </c>
      <c r="Q1124">
        <v>1122</v>
      </c>
      <c r="R1124" t="s">
        <v>32579</v>
      </c>
      <c r="S1124">
        <v>5.45</v>
      </c>
      <c r="T1124">
        <v>174.48333333333332</v>
      </c>
      <c r="U1124" t="s">
        <v>32581</v>
      </c>
      <c r="V1124">
        <v>1</v>
      </c>
      <c r="W1124">
        <v>5.45</v>
      </c>
    </row>
    <row r="1125" spans="1:23" x14ac:dyDescent="0.3">
      <c r="A1125">
        <v>1124</v>
      </c>
      <c r="B1125" t="s">
        <v>10596</v>
      </c>
      <c r="C1125">
        <v>36</v>
      </c>
      <c r="D1125" t="s">
        <v>10597</v>
      </c>
      <c r="E1125">
        <v>3</v>
      </c>
      <c r="F1125">
        <v>3</v>
      </c>
      <c r="G1125" t="s">
        <v>192</v>
      </c>
      <c r="H1125">
        <v>77</v>
      </c>
      <c r="I1125" s="19">
        <v>45224.622916666667</v>
      </c>
      <c r="J1125" s="19">
        <v>45224.681944444441</v>
      </c>
      <c r="K1125" s="19">
        <v>45226.35833333333</v>
      </c>
      <c r="L1125" s="19">
        <v>45226.622916666667</v>
      </c>
      <c r="M1125">
        <v>0</v>
      </c>
      <c r="N1125" t="s">
        <v>128</v>
      </c>
      <c r="O1125" t="s">
        <v>10604</v>
      </c>
      <c r="P1125" t="s">
        <v>246</v>
      </c>
      <c r="Q1125">
        <v>1123</v>
      </c>
      <c r="R1125" t="s">
        <v>32579</v>
      </c>
      <c r="S1125">
        <v>1.4166666666666665</v>
      </c>
      <c r="T1125">
        <v>41.65</v>
      </c>
      <c r="U1125" t="s">
        <v>32580</v>
      </c>
      <c r="V1125">
        <v>0</v>
      </c>
      <c r="W1125">
        <v>1.4166666666666665</v>
      </c>
    </row>
    <row r="1126" spans="1:23" x14ac:dyDescent="0.3">
      <c r="A1126">
        <v>1125</v>
      </c>
      <c r="B1126" t="s">
        <v>10605</v>
      </c>
      <c r="C1126">
        <v>27</v>
      </c>
      <c r="D1126" t="s">
        <v>10606</v>
      </c>
      <c r="E1126">
        <v>1</v>
      </c>
      <c r="F1126">
        <v>4</v>
      </c>
      <c r="G1126" t="s">
        <v>192</v>
      </c>
      <c r="H1126">
        <v>1</v>
      </c>
      <c r="I1126" s="19">
        <v>45334.564583333333</v>
      </c>
      <c r="J1126" s="19">
        <v>45334.760416666664</v>
      </c>
      <c r="K1126" s="19">
        <v>45336.98541666667</v>
      </c>
      <c r="L1126" s="19">
        <v>45337.564583333333</v>
      </c>
      <c r="M1126">
        <v>0</v>
      </c>
      <c r="N1126" t="s">
        <v>128</v>
      </c>
      <c r="O1126" t="s">
        <v>10611</v>
      </c>
      <c r="P1126" t="s">
        <v>363</v>
      </c>
      <c r="Q1126">
        <v>1124</v>
      </c>
      <c r="R1126" t="s">
        <v>32579</v>
      </c>
      <c r="S1126">
        <v>4.7</v>
      </c>
      <c r="T1126">
        <v>58.099999999999994</v>
      </c>
      <c r="U1126" t="s">
        <v>32580</v>
      </c>
      <c r="V1126">
        <v>0</v>
      </c>
      <c r="W1126">
        <v>4.7</v>
      </c>
    </row>
    <row r="1127" spans="1:23" x14ac:dyDescent="0.3">
      <c r="A1127">
        <v>1126</v>
      </c>
      <c r="B1127" t="s">
        <v>10613</v>
      </c>
      <c r="C1127">
        <v>51</v>
      </c>
      <c r="D1127" t="s">
        <v>10614</v>
      </c>
      <c r="E1127">
        <v>1</v>
      </c>
      <c r="F1127">
        <v>3</v>
      </c>
      <c r="G1127" t="s">
        <v>116</v>
      </c>
      <c r="H1127">
        <v>14</v>
      </c>
      <c r="I1127" s="19">
        <v>45597.513194444444</v>
      </c>
      <c r="J1127" s="19">
        <v>45597.798611111109</v>
      </c>
      <c r="K1127" s="19">
        <v>45600.076388888891</v>
      </c>
      <c r="L1127" s="19">
        <v>45600.513194444444</v>
      </c>
      <c r="M1127">
        <v>0</v>
      </c>
      <c r="N1127" t="s">
        <v>307</v>
      </c>
      <c r="O1127" t="s">
        <v>10619</v>
      </c>
      <c r="P1127" t="s">
        <v>225</v>
      </c>
      <c r="Q1127">
        <v>1125</v>
      </c>
      <c r="R1127" t="s">
        <v>32579</v>
      </c>
      <c r="S1127">
        <v>6.85</v>
      </c>
      <c r="T1127">
        <v>61.516666666666666</v>
      </c>
      <c r="U1127" t="s">
        <v>32580</v>
      </c>
      <c r="V1127">
        <v>0</v>
      </c>
      <c r="W1127">
        <v>6.85</v>
      </c>
    </row>
    <row r="1128" spans="1:23" x14ac:dyDescent="0.3">
      <c r="A1128">
        <v>1127</v>
      </c>
      <c r="B1128" t="s">
        <v>10621</v>
      </c>
      <c r="C1128">
        <v>28</v>
      </c>
      <c r="D1128" t="s">
        <v>10622</v>
      </c>
      <c r="E1128">
        <v>5</v>
      </c>
      <c r="F1128">
        <v>4</v>
      </c>
      <c r="G1128" t="s">
        <v>116</v>
      </c>
      <c r="H1128">
        <v>1</v>
      </c>
      <c r="I1128" s="19">
        <v>45521.045138888891</v>
      </c>
      <c r="J1128" s="19">
        <v>45521.395138888889</v>
      </c>
      <c r="K1128" s="19">
        <v>45524.46875</v>
      </c>
      <c r="L1128" s="19">
        <v>45525.045138888891</v>
      </c>
      <c r="M1128">
        <v>0</v>
      </c>
      <c r="N1128" t="s">
        <v>222</v>
      </c>
      <c r="O1128" t="s">
        <v>10627</v>
      </c>
      <c r="P1128" t="s">
        <v>705</v>
      </c>
      <c r="Q1128">
        <v>1126</v>
      </c>
      <c r="R1128" t="s">
        <v>32579</v>
      </c>
      <c r="S1128">
        <v>8.4</v>
      </c>
      <c r="T1128">
        <v>82.166666666666657</v>
      </c>
      <c r="U1128" t="s">
        <v>32580</v>
      </c>
      <c r="V1128">
        <v>0</v>
      </c>
      <c r="W1128">
        <v>8.4</v>
      </c>
    </row>
    <row r="1129" spans="1:23" x14ac:dyDescent="0.3">
      <c r="A1129">
        <v>1128</v>
      </c>
      <c r="B1129" t="s">
        <v>10629</v>
      </c>
      <c r="C1129">
        <v>43</v>
      </c>
      <c r="D1129" t="s">
        <v>10630</v>
      </c>
      <c r="E1129">
        <v>2</v>
      </c>
      <c r="F1129">
        <v>4</v>
      </c>
      <c r="G1129" t="s">
        <v>116</v>
      </c>
      <c r="H1129">
        <v>16</v>
      </c>
      <c r="I1129" s="19">
        <v>45405.856249999997</v>
      </c>
      <c r="J1129" s="19">
        <v>45406.248611111114</v>
      </c>
      <c r="K1129" s="19">
        <v>45409.468055555553</v>
      </c>
      <c r="L1129" s="19">
        <v>45409.856249999997</v>
      </c>
      <c r="M1129">
        <v>0</v>
      </c>
      <c r="N1129" t="s">
        <v>128</v>
      </c>
      <c r="O1129" t="s">
        <v>10636</v>
      </c>
      <c r="P1129" t="s">
        <v>10637</v>
      </c>
      <c r="Q1129">
        <v>1127</v>
      </c>
      <c r="R1129" t="s">
        <v>32579</v>
      </c>
      <c r="S1129">
        <v>9.4166666666666661</v>
      </c>
      <c r="T1129">
        <v>86.683333333333323</v>
      </c>
      <c r="U1129" t="s">
        <v>32580</v>
      </c>
      <c r="V1129">
        <v>0</v>
      </c>
      <c r="W1129">
        <v>9.4166666666666661</v>
      </c>
    </row>
    <row r="1130" spans="1:23" x14ac:dyDescent="0.3">
      <c r="A1130">
        <v>1129</v>
      </c>
      <c r="B1130" t="s">
        <v>10638</v>
      </c>
      <c r="C1130">
        <v>56</v>
      </c>
      <c r="D1130" t="s">
        <v>10639</v>
      </c>
      <c r="E1130">
        <v>3</v>
      </c>
      <c r="F1130">
        <v>2</v>
      </c>
      <c r="G1130" t="s">
        <v>192</v>
      </c>
      <c r="H1130">
        <v>1</v>
      </c>
      <c r="I1130" s="19">
        <v>45693.84097222222</v>
      </c>
      <c r="J1130" s="19">
        <v>45693.89166666667</v>
      </c>
      <c r="K1130" s="19">
        <v>45694.749305555553</v>
      </c>
      <c r="L1130" s="19">
        <v>45694.34097222222</v>
      </c>
      <c r="M1130">
        <v>1</v>
      </c>
      <c r="N1130" t="s">
        <v>165</v>
      </c>
      <c r="O1130" t="s">
        <v>10645</v>
      </c>
      <c r="P1130" t="s">
        <v>877</v>
      </c>
      <c r="Q1130">
        <v>1128</v>
      </c>
      <c r="R1130" t="s">
        <v>32579</v>
      </c>
      <c r="S1130">
        <v>1.2166666666666666</v>
      </c>
      <c r="T1130">
        <v>21.8</v>
      </c>
      <c r="U1130" t="s">
        <v>32581</v>
      </c>
      <c r="V1130">
        <v>1</v>
      </c>
      <c r="W1130">
        <v>1.2166666666666666</v>
      </c>
    </row>
    <row r="1131" spans="1:23" x14ac:dyDescent="0.3">
      <c r="A1131">
        <v>1130</v>
      </c>
      <c r="B1131" t="s">
        <v>10647</v>
      </c>
      <c r="C1131">
        <v>17</v>
      </c>
      <c r="D1131" t="s">
        <v>10648</v>
      </c>
      <c r="E1131">
        <v>5</v>
      </c>
      <c r="F1131">
        <v>3</v>
      </c>
      <c r="G1131" t="s">
        <v>172</v>
      </c>
      <c r="H1131">
        <v>27</v>
      </c>
      <c r="I1131" s="19">
        <v>45745.909722222219</v>
      </c>
      <c r="J1131" s="19">
        <v>45746.188888888886</v>
      </c>
      <c r="K1131" s="19"/>
      <c r="L1131" s="19">
        <v>45748.909722222219</v>
      </c>
      <c r="M1131">
        <v>0</v>
      </c>
      <c r="N1131" t="s">
        <v>307</v>
      </c>
      <c r="O1131" t="s">
        <v>10653</v>
      </c>
      <c r="Q1131">
        <v>1129</v>
      </c>
      <c r="R1131" t="s">
        <v>32582</v>
      </c>
      <c r="S1131">
        <v>6.6999999999999993</v>
      </c>
      <c r="U1131" t="s">
        <v>32580</v>
      </c>
      <c r="V1131">
        <v>0</v>
      </c>
      <c r="W1131">
        <v>6.6999999999999993</v>
      </c>
    </row>
    <row r="1132" spans="1:23" x14ac:dyDescent="0.3">
      <c r="A1132">
        <v>1131</v>
      </c>
      <c r="B1132" t="s">
        <v>10654</v>
      </c>
      <c r="C1132">
        <v>40</v>
      </c>
      <c r="D1132" t="s">
        <v>10655</v>
      </c>
      <c r="E1132">
        <v>1</v>
      </c>
      <c r="F1132">
        <v>4</v>
      </c>
      <c r="G1132" t="s">
        <v>116</v>
      </c>
      <c r="H1132">
        <v>96</v>
      </c>
      <c r="I1132" s="19">
        <v>45430.568055555559</v>
      </c>
      <c r="J1132" s="19">
        <v>45430.890972222223</v>
      </c>
      <c r="K1132" s="19">
        <v>45437.522916666669</v>
      </c>
      <c r="L1132" s="19">
        <v>45434.568055555559</v>
      </c>
      <c r="M1132">
        <v>1</v>
      </c>
      <c r="N1132" t="s">
        <v>307</v>
      </c>
      <c r="O1132" t="s">
        <v>10661</v>
      </c>
      <c r="P1132" t="s">
        <v>225</v>
      </c>
      <c r="Q1132">
        <v>1130</v>
      </c>
      <c r="R1132" t="s">
        <v>32579</v>
      </c>
      <c r="S1132">
        <v>7.75</v>
      </c>
      <c r="T1132">
        <v>166.91666666666666</v>
      </c>
      <c r="U1132" t="s">
        <v>32581</v>
      </c>
      <c r="V1132">
        <v>1</v>
      </c>
      <c r="W1132">
        <v>7.75</v>
      </c>
    </row>
    <row r="1133" spans="1:23" x14ac:dyDescent="0.3">
      <c r="A1133">
        <v>1132</v>
      </c>
      <c r="B1133" t="s">
        <v>10662</v>
      </c>
      <c r="C1133">
        <v>40</v>
      </c>
      <c r="D1133" t="s">
        <v>10663</v>
      </c>
      <c r="E1133">
        <v>1</v>
      </c>
      <c r="F1133">
        <v>3</v>
      </c>
      <c r="G1133" t="s">
        <v>116</v>
      </c>
      <c r="H1133">
        <v>108</v>
      </c>
      <c r="I1133" s="19">
        <v>45062.460416666669</v>
      </c>
      <c r="J1133" s="19">
        <v>45062.743055555555</v>
      </c>
      <c r="K1133" s="19">
        <v>45067.253472222219</v>
      </c>
      <c r="L1133" s="19">
        <v>45064.460416666669</v>
      </c>
      <c r="M1133">
        <v>1</v>
      </c>
      <c r="N1133" t="s">
        <v>307</v>
      </c>
      <c r="O1133" t="s">
        <v>10670</v>
      </c>
      <c r="P1133" t="s">
        <v>363</v>
      </c>
      <c r="Q1133">
        <v>1131</v>
      </c>
      <c r="R1133" t="s">
        <v>32579</v>
      </c>
      <c r="S1133">
        <v>6.7833333333333332</v>
      </c>
      <c r="T1133">
        <v>115.03333333333333</v>
      </c>
      <c r="U1133" t="s">
        <v>32581</v>
      </c>
      <c r="V1133">
        <v>1</v>
      </c>
      <c r="W1133">
        <v>6.7833333333333332</v>
      </c>
    </row>
    <row r="1134" spans="1:23" x14ac:dyDescent="0.3">
      <c r="A1134">
        <v>1133</v>
      </c>
      <c r="B1134" t="s">
        <v>10671</v>
      </c>
      <c r="C1134">
        <v>46</v>
      </c>
      <c r="D1134" t="s">
        <v>10672</v>
      </c>
      <c r="E1134">
        <v>3</v>
      </c>
      <c r="F1134">
        <v>3</v>
      </c>
      <c r="G1134" t="s">
        <v>116</v>
      </c>
      <c r="H1134">
        <v>104</v>
      </c>
      <c r="I1134" s="19">
        <v>45039.090277777781</v>
      </c>
      <c r="J1134" s="19">
        <v>45039.151388888888</v>
      </c>
      <c r="K1134" s="19">
        <v>45040.356944444444</v>
      </c>
      <c r="L1134" s="19">
        <v>45041.090277777781</v>
      </c>
      <c r="M1134">
        <v>0</v>
      </c>
      <c r="N1134" t="s">
        <v>128</v>
      </c>
      <c r="O1134" t="s">
        <v>10679</v>
      </c>
      <c r="P1134" t="s">
        <v>962</v>
      </c>
      <c r="Q1134">
        <v>1132</v>
      </c>
      <c r="R1134" t="s">
        <v>32579</v>
      </c>
      <c r="S1134">
        <v>1.4666666666666666</v>
      </c>
      <c r="T1134">
        <v>30.4</v>
      </c>
      <c r="U1134" t="s">
        <v>32580</v>
      </c>
      <c r="V1134">
        <v>0</v>
      </c>
      <c r="W1134">
        <v>1.4666666666666666</v>
      </c>
    </row>
    <row r="1135" spans="1:23" x14ac:dyDescent="0.3">
      <c r="A1135">
        <v>1134</v>
      </c>
      <c r="B1135" t="s">
        <v>10681</v>
      </c>
      <c r="C1135">
        <v>66</v>
      </c>
      <c r="D1135" t="s">
        <v>10682</v>
      </c>
      <c r="E1135">
        <v>1</v>
      </c>
      <c r="F1135">
        <v>3</v>
      </c>
      <c r="G1135" t="s">
        <v>192</v>
      </c>
      <c r="H1135">
        <v>22</v>
      </c>
      <c r="I1135" s="19">
        <v>45168.480555555558</v>
      </c>
      <c r="J1135" s="19">
        <v>45168.606249999997</v>
      </c>
      <c r="K1135" s="19">
        <v>45169.351388888892</v>
      </c>
      <c r="L1135" s="19">
        <v>45170.480555555558</v>
      </c>
      <c r="M1135">
        <v>0</v>
      </c>
      <c r="N1135" t="s">
        <v>222</v>
      </c>
      <c r="O1135" t="s">
        <v>10688</v>
      </c>
      <c r="P1135" t="s">
        <v>751</v>
      </c>
      <c r="Q1135">
        <v>1133</v>
      </c>
      <c r="R1135" t="s">
        <v>32579</v>
      </c>
      <c r="S1135">
        <v>3.0166666666666666</v>
      </c>
      <c r="T1135">
        <v>20.9</v>
      </c>
      <c r="U1135" t="s">
        <v>32580</v>
      </c>
      <c r="V1135">
        <v>0</v>
      </c>
      <c r="W1135">
        <v>3.0166666666666666</v>
      </c>
    </row>
    <row r="1136" spans="1:23" x14ac:dyDescent="0.3">
      <c r="A1136">
        <v>1135</v>
      </c>
      <c r="B1136" t="s">
        <v>10690</v>
      </c>
      <c r="C1136">
        <v>30</v>
      </c>
      <c r="D1136" t="s">
        <v>10691</v>
      </c>
      <c r="E1136">
        <v>5</v>
      </c>
      <c r="F1136">
        <v>3</v>
      </c>
      <c r="G1136" t="s">
        <v>192</v>
      </c>
      <c r="H1136">
        <v>45</v>
      </c>
      <c r="I1136" s="19">
        <v>45232.63958333333</v>
      </c>
      <c r="J1136" s="19">
        <v>45233.067361111112</v>
      </c>
      <c r="K1136" s="19">
        <v>45233.544444444444</v>
      </c>
      <c r="L1136" s="19">
        <v>45234.63958333333</v>
      </c>
      <c r="M1136">
        <v>0</v>
      </c>
      <c r="N1136" t="s">
        <v>128</v>
      </c>
      <c r="O1136" t="s">
        <v>10697</v>
      </c>
      <c r="P1136" t="s">
        <v>2960</v>
      </c>
      <c r="Q1136">
        <v>1134</v>
      </c>
      <c r="R1136" t="s">
        <v>32579</v>
      </c>
      <c r="S1136">
        <v>10.266666666666666</v>
      </c>
      <c r="T1136">
        <v>21.716666666666665</v>
      </c>
      <c r="U1136" t="s">
        <v>32580</v>
      </c>
      <c r="V1136">
        <v>0</v>
      </c>
      <c r="W1136">
        <v>10.266666666666666</v>
      </c>
    </row>
    <row r="1137" spans="1:23" x14ac:dyDescent="0.3">
      <c r="A1137">
        <v>1136</v>
      </c>
      <c r="B1137" t="s">
        <v>10698</v>
      </c>
      <c r="C1137">
        <v>61</v>
      </c>
      <c r="D1137" t="s">
        <v>10699</v>
      </c>
      <c r="E1137">
        <v>5</v>
      </c>
      <c r="F1137">
        <v>2</v>
      </c>
      <c r="G1137" t="s">
        <v>116</v>
      </c>
      <c r="H1137">
        <v>117</v>
      </c>
      <c r="I1137" s="19">
        <v>45680.063888888886</v>
      </c>
      <c r="J1137" s="19">
        <v>45680.42083333333</v>
      </c>
      <c r="K1137" s="19">
        <v>45680.45</v>
      </c>
      <c r="L1137" s="19">
        <v>45681.063888888886</v>
      </c>
      <c r="M1137">
        <v>0</v>
      </c>
      <c r="N1137" t="s">
        <v>307</v>
      </c>
      <c r="O1137" t="s">
        <v>10706</v>
      </c>
      <c r="P1137" t="s">
        <v>2960</v>
      </c>
      <c r="Q1137">
        <v>1135</v>
      </c>
      <c r="R1137" t="s">
        <v>32579</v>
      </c>
      <c r="S1137">
        <v>8.5666666666666664</v>
      </c>
      <c r="T1137">
        <v>9.2666666666666657</v>
      </c>
      <c r="U1137" t="s">
        <v>32580</v>
      </c>
      <c r="V1137">
        <v>0</v>
      </c>
      <c r="W1137">
        <v>8.5666666666666664</v>
      </c>
    </row>
    <row r="1138" spans="1:23" x14ac:dyDescent="0.3">
      <c r="A1138">
        <v>1137</v>
      </c>
      <c r="B1138" t="s">
        <v>10707</v>
      </c>
      <c r="C1138">
        <v>62</v>
      </c>
      <c r="D1138" t="s">
        <v>10708</v>
      </c>
      <c r="E1138">
        <v>4</v>
      </c>
      <c r="F1138">
        <v>2</v>
      </c>
      <c r="G1138" t="s">
        <v>116</v>
      </c>
      <c r="H1138">
        <v>108</v>
      </c>
      <c r="I1138" s="19">
        <v>45165.886111111111</v>
      </c>
      <c r="J1138" s="19">
        <v>45165.900694444441</v>
      </c>
      <c r="K1138" s="19">
        <v>45166.40902777778</v>
      </c>
      <c r="L1138" s="19">
        <v>45166.219444444447</v>
      </c>
      <c r="M1138">
        <v>1</v>
      </c>
      <c r="N1138" t="s">
        <v>128</v>
      </c>
      <c r="O1138" t="s">
        <v>6445</v>
      </c>
      <c r="P1138" t="s">
        <v>10714</v>
      </c>
      <c r="Q1138">
        <v>1136</v>
      </c>
      <c r="R1138" t="s">
        <v>32579</v>
      </c>
      <c r="S1138">
        <v>0.35</v>
      </c>
      <c r="T1138">
        <v>12.549999999999999</v>
      </c>
      <c r="U1138" t="s">
        <v>32581</v>
      </c>
      <c r="V1138">
        <v>1</v>
      </c>
      <c r="W1138">
        <v>0.35</v>
      </c>
    </row>
    <row r="1139" spans="1:23" x14ac:dyDescent="0.3">
      <c r="A1139">
        <v>1138</v>
      </c>
      <c r="B1139" t="s">
        <v>10715</v>
      </c>
      <c r="C1139">
        <v>27</v>
      </c>
      <c r="D1139" t="s">
        <v>10717</v>
      </c>
      <c r="E1139">
        <v>1</v>
      </c>
      <c r="F1139">
        <v>2</v>
      </c>
      <c r="G1139" t="s">
        <v>116</v>
      </c>
      <c r="H1139">
        <v>32</v>
      </c>
      <c r="I1139" s="19">
        <v>45574.786111111112</v>
      </c>
      <c r="J1139" s="19">
        <v>45574.814583333333</v>
      </c>
      <c r="K1139" s="19">
        <v>45575.043055555558</v>
      </c>
      <c r="L1139" s="19">
        <v>45575.119444444441</v>
      </c>
      <c r="M1139">
        <v>0</v>
      </c>
      <c r="N1139" t="s">
        <v>307</v>
      </c>
      <c r="O1139" t="s">
        <v>10723</v>
      </c>
      <c r="P1139" t="s">
        <v>293</v>
      </c>
      <c r="Q1139">
        <v>1137</v>
      </c>
      <c r="R1139" t="s">
        <v>32579</v>
      </c>
      <c r="S1139">
        <v>0.68333333333333335</v>
      </c>
      <c r="T1139">
        <v>6.1666666666666661</v>
      </c>
      <c r="U1139" t="s">
        <v>32580</v>
      </c>
      <c r="V1139">
        <v>0</v>
      </c>
      <c r="W1139">
        <v>0.68333333333333335</v>
      </c>
    </row>
    <row r="1140" spans="1:23" x14ac:dyDescent="0.3">
      <c r="A1140">
        <v>1139</v>
      </c>
      <c r="B1140" t="s">
        <v>10724</v>
      </c>
      <c r="C1140">
        <v>53</v>
      </c>
      <c r="D1140" t="s">
        <v>10726</v>
      </c>
      <c r="E1140">
        <v>1</v>
      </c>
      <c r="F1140">
        <v>3</v>
      </c>
      <c r="G1140" t="s">
        <v>116</v>
      </c>
      <c r="H1140">
        <v>15</v>
      </c>
      <c r="I1140" s="19">
        <v>45033.777777777781</v>
      </c>
      <c r="J1140" s="19">
        <v>45034.036111111112</v>
      </c>
      <c r="K1140" s="19">
        <v>45034.990277777775</v>
      </c>
      <c r="L1140" s="19">
        <v>45036.777777777781</v>
      </c>
      <c r="M1140">
        <v>0</v>
      </c>
      <c r="N1140" t="s">
        <v>128</v>
      </c>
      <c r="O1140" t="s">
        <v>10732</v>
      </c>
      <c r="P1140" t="s">
        <v>363</v>
      </c>
      <c r="Q1140">
        <v>1138</v>
      </c>
      <c r="R1140" t="s">
        <v>32579</v>
      </c>
      <c r="S1140">
        <v>6.2</v>
      </c>
      <c r="T1140">
        <v>29.099999999999998</v>
      </c>
      <c r="U1140" t="s">
        <v>32580</v>
      </c>
      <c r="V1140">
        <v>0</v>
      </c>
      <c r="W1140">
        <v>6.2</v>
      </c>
    </row>
    <row r="1141" spans="1:23" x14ac:dyDescent="0.3">
      <c r="A1141">
        <v>1140</v>
      </c>
      <c r="B1141" t="s">
        <v>10733</v>
      </c>
      <c r="C1141">
        <v>50</v>
      </c>
      <c r="D1141" t="s">
        <v>10735</v>
      </c>
      <c r="E1141">
        <v>1</v>
      </c>
      <c r="F1141">
        <v>3</v>
      </c>
      <c r="G1141" t="s">
        <v>116</v>
      </c>
      <c r="H1141">
        <v>116</v>
      </c>
      <c r="I1141" s="19">
        <v>45516.454861111109</v>
      </c>
      <c r="J1141" s="19">
        <v>45516.627083333333</v>
      </c>
      <c r="K1141" s="19">
        <v>45518.512499999997</v>
      </c>
      <c r="L1141" s="19">
        <v>45519.454861111109</v>
      </c>
      <c r="M1141">
        <v>0</v>
      </c>
      <c r="N1141" t="s">
        <v>307</v>
      </c>
      <c r="O1141" t="s">
        <v>10741</v>
      </c>
      <c r="P1141" t="s">
        <v>363</v>
      </c>
      <c r="Q1141">
        <v>1139</v>
      </c>
      <c r="R1141" t="s">
        <v>32579</v>
      </c>
      <c r="S1141">
        <v>4.1333333333333329</v>
      </c>
      <c r="T1141">
        <v>49.383333333333333</v>
      </c>
      <c r="U1141" t="s">
        <v>32580</v>
      </c>
      <c r="V1141">
        <v>0</v>
      </c>
      <c r="W1141">
        <v>4.1333333333333329</v>
      </c>
    </row>
    <row r="1142" spans="1:23" x14ac:dyDescent="0.3">
      <c r="A1142">
        <v>1141</v>
      </c>
      <c r="B1142" t="s">
        <v>10742</v>
      </c>
      <c r="C1142">
        <v>39</v>
      </c>
      <c r="D1142" t="s">
        <v>10743</v>
      </c>
      <c r="E1142">
        <v>5</v>
      </c>
      <c r="F1142">
        <v>3</v>
      </c>
      <c r="G1142" t="s">
        <v>116</v>
      </c>
      <c r="H1142">
        <v>75</v>
      </c>
      <c r="I1142" s="19">
        <v>45010.859027777777</v>
      </c>
      <c r="J1142" s="19">
        <v>45010.927083333336</v>
      </c>
      <c r="K1142" s="19">
        <v>45011.385416666664</v>
      </c>
      <c r="L1142" s="19">
        <v>45011.859027777777</v>
      </c>
      <c r="M1142">
        <v>0</v>
      </c>
      <c r="N1142" t="s">
        <v>128</v>
      </c>
      <c r="O1142" t="s">
        <v>10749</v>
      </c>
      <c r="P1142" t="s">
        <v>2960</v>
      </c>
      <c r="Q1142">
        <v>1140</v>
      </c>
      <c r="R1142" t="s">
        <v>32579</v>
      </c>
      <c r="S1142">
        <v>1.6333333333333333</v>
      </c>
      <c r="T1142">
        <v>12.633333333333333</v>
      </c>
      <c r="U1142" t="s">
        <v>32580</v>
      </c>
      <c r="V1142">
        <v>0</v>
      </c>
      <c r="W1142">
        <v>1.6333333333333333</v>
      </c>
    </row>
    <row r="1143" spans="1:23" x14ac:dyDescent="0.3">
      <c r="A1143">
        <v>1142</v>
      </c>
      <c r="B1143" t="s">
        <v>10751</v>
      </c>
      <c r="C1143">
        <v>37</v>
      </c>
      <c r="D1143" t="s">
        <v>10752</v>
      </c>
      <c r="E1143">
        <v>1</v>
      </c>
      <c r="F1143">
        <v>2</v>
      </c>
      <c r="G1143" t="s">
        <v>116</v>
      </c>
      <c r="H1143">
        <v>14</v>
      </c>
      <c r="I1143" s="19">
        <v>45678.822916666664</v>
      </c>
      <c r="J1143" s="19">
        <v>45678.847916666666</v>
      </c>
      <c r="K1143" s="19">
        <v>45678.944444444445</v>
      </c>
      <c r="L1143" s="19">
        <v>45679.15625</v>
      </c>
      <c r="M1143">
        <v>0</v>
      </c>
      <c r="N1143" t="s">
        <v>307</v>
      </c>
      <c r="O1143" t="s">
        <v>10757</v>
      </c>
      <c r="P1143" t="s">
        <v>225</v>
      </c>
      <c r="Q1143">
        <v>1141</v>
      </c>
      <c r="R1143" t="s">
        <v>32579</v>
      </c>
      <c r="S1143">
        <v>0.6</v>
      </c>
      <c r="T1143">
        <v>2.9166666666666665</v>
      </c>
      <c r="U1143" t="s">
        <v>32580</v>
      </c>
      <c r="V1143">
        <v>0</v>
      </c>
      <c r="W1143">
        <v>0.6</v>
      </c>
    </row>
    <row r="1144" spans="1:23" x14ac:dyDescent="0.3">
      <c r="A1144">
        <v>1143</v>
      </c>
      <c r="B1144" t="s">
        <v>10759</v>
      </c>
      <c r="C1144">
        <v>76</v>
      </c>
      <c r="D1144" t="s">
        <v>10760</v>
      </c>
      <c r="E1144">
        <v>1</v>
      </c>
      <c r="F1144">
        <v>4</v>
      </c>
      <c r="G1144" t="s">
        <v>388</v>
      </c>
      <c r="H1144">
        <v>47</v>
      </c>
      <c r="I1144" s="19">
        <v>45497.010416666664</v>
      </c>
      <c r="J1144" s="19">
        <v>45497.760416666664</v>
      </c>
      <c r="K1144" s="19"/>
      <c r="L1144" s="19">
        <v>45502.010416666664</v>
      </c>
      <c r="M1144">
        <v>0</v>
      </c>
      <c r="N1144" t="s">
        <v>307</v>
      </c>
      <c r="O1144" t="s">
        <v>10764</v>
      </c>
      <c r="Q1144">
        <v>1142</v>
      </c>
      <c r="R1144" t="s">
        <v>32582</v>
      </c>
      <c r="S1144">
        <v>18</v>
      </c>
      <c r="U1144" t="s">
        <v>32580</v>
      </c>
      <c r="V1144">
        <v>0</v>
      </c>
      <c r="W1144">
        <v>18</v>
      </c>
    </row>
    <row r="1145" spans="1:23" x14ac:dyDescent="0.3">
      <c r="A1145">
        <v>1144</v>
      </c>
      <c r="B1145" t="s">
        <v>10766</v>
      </c>
      <c r="C1145">
        <v>75</v>
      </c>
      <c r="D1145" t="s">
        <v>10767</v>
      </c>
      <c r="E1145">
        <v>1</v>
      </c>
      <c r="F1145">
        <v>4</v>
      </c>
      <c r="G1145" t="s">
        <v>116</v>
      </c>
      <c r="H1145">
        <v>105</v>
      </c>
      <c r="I1145" s="19">
        <v>45335.099305555559</v>
      </c>
      <c r="J1145" s="19">
        <v>45335.320833333331</v>
      </c>
      <c r="K1145" s="19">
        <v>45337.95</v>
      </c>
      <c r="L1145" s="19">
        <v>45339.099305555559</v>
      </c>
      <c r="M1145">
        <v>0</v>
      </c>
      <c r="N1145" t="s">
        <v>165</v>
      </c>
      <c r="O1145" t="s">
        <v>10773</v>
      </c>
      <c r="P1145" t="s">
        <v>751</v>
      </c>
      <c r="Q1145">
        <v>1143</v>
      </c>
      <c r="R1145" t="s">
        <v>32579</v>
      </c>
      <c r="S1145">
        <v>5.3166666666666664</v>
      </c>
      <c r="T1145">
        <v>68.416666666666657</v>
      </c>
      <c r="U1145" t="s">
        <v>32580</v>
      </c>
      <c r="V1145">
        <v>0</v>
      </c>
      <c r="W1145">
        <v>5.3166666666666664</v>
      </c>
    </row>
    <row r="1146" spans="1:23" x14ac:dyDescent="0.3">
      <c r="A1146">
        <v>1145</v>
      </c>
      <c r="B1146" t="s">
        <v>10775</v>
      </c>
      <c r="C1146">
        <v>35</v>
      </c>
      <c r="D1146" t="s">
        <v>10776</v>
      </c>
      <c r="E1146">
        <v>3</v>
      </c>
      <c r="F1146">
        <v>3</v>
      </c>
      <c r="G1146" t="s">
        <v>116</v>
      </c>
      <c r="H1146">
        <v>13</v>
      </c>
      <c r="I1146" s="19">
        <v>45379.146527777775</v>
      </c>
      <c r="J1146" s="19">
        <v>45379.445833333331</v>
      </c>
      <c r="K1146" s="19">
        <v>45380.456250000003</v>
      </c>
      <c r="L1146" s="19">
        <v>45382.146527777775</v>
      </c>
      <c r="M1146">
        <v>0</v>
      </c>
      <c r="N1146" t="s">
        <v>128</v>
      </c>
      <c r="O1146" t="s">
        <v>10784</v>
      </c>
      <c r="P1146" t="s">
        <v>246</v>
      </c>
      <c r="Q1146">
        <v>1144</v>
      </c>
      <c r="R1146" t="s">
        <v>32579</v>
      </c>
      <c r="S1146">
        <v>7.1833333333333327</v>
      </c>
      <c r="T1146">
        <v>31.433333333333334</v>
      </c>
      <c r="U1146" t="s">
        <v>32580</v>
      </c>
      <c r="V1146">
        <v>0</v>
      </c>
      <c r="W1146">
        <v>7.1833333333333327</v>
      </c>
    </row>
    <row r="1147" spans="1:23" x14ac:dyDescent="0.3">
      <c r="A1147">
        <v>1146</v>
      </c>
      <c r="B1147" t="s">
        <v>10786</v>
      </c>
      <c r="C1147">
        <v>7</v>
      </c>
      <c r="D1147" t="s">
        <v>10788</v>
      </c>
      <c r="E1147">
        <v>3</v>
      </c>
      <c r="F1147">
        <v>1</v>
      </c>
      <c r="G1147" t="s">
        <v>116</v>
      </c>
      <c r="H1147">
        <v>57</v>
      </c>
      <c r="I1147" s="19">
        <v>45090.227777777778</v>
      </c>
      <c r="J1147" s="19">
        <v>45090.243750000001</v>
      </c>
      <c r="K1147" s="19">
        <v>45090.254166666666</v>
      </c>
      <c r="L1147" s="19">
        <v>45090.311111111114</v>
      </c>
      <c r="M1147">
        <v>0</v>
      </c>
      <c r="N1147" t="s">
        <v>165</v>
      </c>
      <c r="O1147" t="s">
        <v>10794</v>
      </c>
      <c r="P1147" t="s">
        <v>274</v>
      </c>
      <c r="Q1147">
        <v>1145</v>
      </c>
      <c r="R1147" t="s">
        <v>32579</v>
      </c>
      <c r="S1147">
        <v>0.3833333333333333</v>
      </c>
      <c r="T1147">
        <v>0.6333333333333333</v>
      </c>
      <c r="U1147" t="s">
        <v>32580</v>
      </c>
      <c r="V1147">
        <v>0</v>
      </c>
      <c r="W1147">
        <v>0.3833333333333333</v>
      </c>
    </row>
    <row r="1148" spans="1:23" x14ac:dyDescent="0.3">
      <c r="A1148">
        <v>1147</v>
      </c>
      <c r="B1148" t="s">
        <v>10796</v>
      </c>
      <c r="C1148">
        <v>60</v>
      </c>
      <c r="D1148" t="s">
        <v>10797</v>
      </c>
      <c r="E1148">
        <v>3</v>
      </c>
      <c r="F1148">
        <v>3</v>
      </c>
      <c r="G1148" t="s">
        <v>192</v>
      </c>
      <c r="H1148">
        <v>54</v>
      </c>
      <c r="I1148" s="19">
        <v>45618.879861111112</v>
      </c>
      <c r="J1148" s="19">
        <v>45618.972916666666</v>
      </c>
      <c r="K1148" s="19">
        <v>45622.047222222223</v>
      </c>
      <c r="L1148" s="19">
        <v>45620.879861111112</v>
      </c>
      <c r="M1148">
        <v>1</v>
      </c>
      <c r="N1148" t="s">
        <v>165</v>
      </c>
      <c r="O1148" t="s">
        <v>10803</v>
      </c>
      <c r="P1148" t="s">
        <v>194</v>
      </c>
      <c r="Q1148">
        <v>1146</v>
      </c>
      <c r="R1148" t="s">
        <v>32579</v>
      </c>
      <c r="S1148">
        <v>2.2333333333333334</v>
      </c>
      <c r="T1148">
        <v>76.016666666666666</v>
      </c>
      <c r="U1148" t="s">
        <v>32581</v>
      </c>
      <c r="V1148">
        <v>1</v>
      </c>
      <c r="W1148">
        <v>2.2333333333333334</v>
      </c>
    </row>
    <row r="1149" spans="1:23" x14ac:dyDescent="0.3">
      <c r="A1149">
        <v>1148</v>
      </c>
      <c r="B1149" t="s">
        <v>10804</v>
      </c>
      <c r="C1149">
        <v>31</v>
      </c>
      <c r="D1149" t="s">
        <v>10805</v>
      </c>
      <c r="E1149">
        <v>1</v>
      </c>
      <c r="F1149">
        <v>2</v>
      </c>
      <c r="G1149" t="s">
        <v>116</v>
      </c>
      <c r="H1149">
        <v>45</v>
      </c>
      <c r="I1149" s="19">
        <v>45285.377083333333</v>
      </c>
      <c r="J1149" s="19">
        <v>45285.43472222222</v>
      </c>
      <c r="K1149" s="19">
        <v>45286.057638888888</v>
      </c>
      <c r="L1149" s="19">
        <v>45286.377083333333</v>
      </c>
      <c r="M1149">
        <v>0</v>
      </c>
      <c r="N1149" t="s">
        <v>165</v>
      </c>
      <c r="O1149" t="s">
        <v>10811</v>
      </c>
      <c r="P1149" t="s">
        <v>293</v>
      </c>
      <c r="Q1149">
        <v>1147</v>
      </c>
      <c r="R1149" t="s">
        <v>32579</v>
      </c>
      <c r="S1149">
        <v>1.3833333333333333</v>
      </c>
      <c r="T1149">
        <v>16.333333333333332</v>
      </c>
      <c r="U1149" t="s">
        <v>32580</v>
      </c>
      <c r="V1149">
        <v>0</v>
      </c>
      <c r="W1149">
        <v>1.3833333333333333</v>
      </c>
    </row>
    <row r="1150" spans="1:23" x14ac:dyDescent="0.3">
      <c r="A1150">
        <v>1149</v>
      </c>
      <c r="B1150" t="s">
        <v>10813</v>
      </c>
      <c r="C1150">
        <v>39</v>
      </c>
      <c r="D1150" t="s">
        <v>10814</v>
      </c>
      <c r="E1150">
        <v>3</v>
      </c>
      <c r="F1150">
        <v>3</v>
      </c>
      <c r="G1150" t="s">
        <v>192</v>
      </c>
      <c r="H1150">
        <v>2</v>
      </c>
      <c r="I1150" s="19">
        <v>45735.373611111114</v>
      </c>
      <c r="J1150" s="19">
        <v>45735.556944444441</v>
      </c>
      <c r="K1150" s="19">
        <v>45736.249305555553</v>
      </c>
      <c r="L1150" s="19">
        <v>45736.373611111114</v>
      </c>
      <c r="M1150">
        <v>0</v>
      </c>
      <c r="N1150" t="s">
        <v>307</v>
      </c>
      <c r="O1150" t="s">
        <v>10821</v>
      </c>
      <c r="P1150" t="s">
        <v>877</v>
      </c>
      <c r="Q1150">
        <v>1148</v>
      </c>
      <c r="R1150" t="s">
        <v>32579</v>
      </c>
      <c r="S1150">
        <v>4.3999999999999995</v>
      </c>
      <c r="T1150">
        <v>21.016666666666666</v>
      </c>
      <c r="U1150" t="s">
        <v>32580</v>
      </c>
      <c r="V1150">
        <v>0</v>
      </c>
      <c r="W1150">
        <v>4.3999999999999995</v>
      </c>
    </row>
    <row r="1151" spans="1:23" x14ac:dyDescent="0.3">
      <c r="A1151">
        <v>1150</v>
      </c>
      <c r="B1151" t="s">
        <v>10822</v>
      </c>
      <c r="C1151">
        <v>34</v>
      </c>
      <c r="D1151" t="s">
        <v>10823</v>
      </c>
      <c r="E1151">
        <v>5</v>
      </c>
      <c r="F1151">
        <v>3</v>
      </c>
      <c r="G1151" t="s">
        <v>192</v>
      </c>
      <c r="H1151">
        <v>111</v>
      </c>
      <c r="I1151" s="19">
        <v>45658.8125</v>
      </c>
      <c r="J1151" s="19">
        <v>45658.926388888889</v>
      </c>
      <c r="K1151" s="19">
        <v>45665.720833333333</v>
      </c>
      <c r="L1151" s="19">
        <v>45661.8125</v>
      </c>
      <c r="M1151">
        <v>1</v>
      </c>
      <c r="N1151" t="s">
        <v>128</v>
      </c>
      <c r="O1151" t="s">
        <v>10828</v>
      </c>
      <c r="P1151" t="s">
        <v>843</v>
      </c>
      <c r="Q1151">
        <v>1149</v>
      </c>
      <c r="R1151" t="s">
        <v>32579</v>
      </c>
      <c r="S1151">
        <v>2.7333333333333334</v>
      </c>
      <c r="T1151">
        <v>165.79999999999998</v>
      </c>
      <c r="U1151" t="s">
        <v>32581</v>
      </c>
      <c r="V1151">
        <v>1</v>
      </c>
      <c r="W1151">
        <v>2.7333333333333334</v>
      </c>
    </row>
    <row r="1152" spans="1:23" x14ac:dyDescent="0.3">
      <c r="A1152">
        <v>1151</v>
      </c>
      <c r="B1152" t="s">
        <v>10830</v>
      </c>
      <c r="C1152">
        <v>54</v>
      </c>
      <c r="D1152" t="s">
        <v>10831</v>
      </c>
      <c r="E1152">
        <v>1</v>
      </c>
      <c r="F1152">
        <v>2</v>
      </c>
      <c r="G1152" t="s">
        <v>116</v>
      </c>
      <c r="H1152">
        <v>12</v>
      </c>
      <c r="I1152" s="19">
        <v>45055.660416666666</v>
      </c>
      <c r="J1152" s="19">
        <v>45055.693055555559</v>
      </c>
      <c r="K1152" s="19">
        <v>45055.830555555556</v>
      </c>
      <c r="L1152" s="19">
        <v>45055.993750000001</v>
      </c>
      <c r="M1152">
        <v>0</v>
      </c>
      <c r="N1152" t="s">
        <v>128</v>
      </c>
      <c r="O1152" t="s">
        <v>10837</v>
      </c>
      <c r="P1152" t="s">
        <v>363</v>
      </c>
      <c r="Q1152">
        <v>1150</v>
      </c>
      <c r="R1152" t="s">
        <v>32579</v>
      </c>
      <c r="S1152">
        <v>0.78333333333333333</v>
      </c>
      <c r="T1152">
        <v>4.083333333333333</v>
      </c>
      <c r="U1152" t="s">
        <v>32580</v>
      </c>
      <c r="V1152">
        <v>0</v>
      </c>
      <c r="W1152">
        <v>0.78333333333333333</v>
      </c>
    </row>
    <row r="1153" spans="1:23" x14ac:dyDescent="0.3">
      <c r="A1153">
        <v>1152</v>
      </c>
      <c r="B1153" t="s">
        <v>10839</v>
      </c>
      <c r="C1153">
        <v>17</v>
      </c>
      <c r="D1153" t="s">
        <v>10840</v>
      </c>
      <c r="E1153">
        <v>1</v>
      </c>
      <c r="F1153">
        <v>4</v>
      </c>
      <c r="G1153" t="s">
        <v>192</v>
      </c>
      <c r="H1153">
        <v>12</v>
      </c>
      <c r="I1153" s="19">
        <v>45736.324305555558</v>
      </c>
      <c r="J1153" s="19">
        <v>45737.082638888889</v>
      </c>
      <c r="K1153" s="19">
        <v>45738.093055555553</v>
      </c>
      <c r="L1153" s="19">
        <v>45741.324305555558</v>
      </c>
      <c r="M1153">
        <v>0</v>
      </c>
      <c r="N1153" t="s">
        <v>165</v>
      </c>
      <c r="O1153" t="s">
        <v>10846</v>
      </c>
      <c r="P1153" t="s">
        <v>446</v>
      </c>
      <c r="Q1153">
        <v>1151</v>
      </c>
      <c r="R1153" t="s">
        <v>32579</v>
      </c>
      <c r="S1153">
        <v>18.2</v>
      </c>
      <c r="T1153">
        <v>42.449999999999996</v>
      </c>
      <c r="U1153" t="s">
        <v>32580</v>
      </c>
      <c r="V1153">
        <v>0</v>
      </c>
      <c r="W1153">
        <v>18.2</v>
      </c>
    </row>
    <row r="1154" spans="1:23" x14ac:dyDescent="0.3">
      <c r="A1154">
        <v>1153</v>
      </c>
      <c r="B1154" t="s">
        <v>10847</v>
      </c>
      <c r="C1154">
        <v>76</v>
      </c>
      <c r="D1154" t="s">
        <v>10848</v>
      </c>
      <c r="E1154">
        <v>2</v>
      </c>
      <c r="F1154">
        <v>3</v>
      </c>
      <c r="G1154" t="s">
        <v>192</v>
      </c>
      <c r="H1154">
        <v>119</v>
      </c>
      <c r="I1154" s="19">
        <v>45361.456250000003</v>
      </c>
      <c r="J1154" s="19">
        <v>45361.583333333336</v>
      </c>
      <c r="K1154" s="19">
        <v>45362.49722222222</v>
      </c>
      <c r="L1154" s="19">
        <v>45364.456250000003</v>
      </c>
      <c r="M1154">
        <v>0</v>
      </c>
      <c r="N1154" t="s">
        <v>128</v>
      </c>
      <c r="O1154" t="s">
        <v>10854</v>
      </c>
      <c r="P1154" t="s">
        <v>398</v>
      </c>
      <c r="Q1154">
        <v>1152</v>
      </c>
      <c r="R1154" t="s">
        <v>32579</v>
      </c>
      <c r="S1154">
        <v>3.05</v>
      </c>
      <c r="T1154">
        <v>24.983333333333331</v>
      </c>
      <c r="U1154" t="s">
        <v>32580</v>
      </c>
      <c r="V1154">
        <v>0</v>
      </c>
      <c r="W1154">
        <v>3.05</v>
      </c>
    </row>
    <row r="1155" spans="1:23" x14ac:dyDescent="0.3">
      <c r="A1155">
        <v>1154</v>
      </c>
      <c r="B1155" t="s">
        <v>10855</v>
      </c>
      <c r="C1155">
        <v>1</v>
      </c>
      <c r="D1155" t="s">
        <v>10856</v>
      </c>
      <c r="E1155">
        <v>5</v>
      </c>
      <c r="F1155">
        <v>1</v>
      </c>
      <c r="G1155" t="s">
        <v>172</v>
      </c>
      <c r="H1155">
        <v>74</v>
      </c>
      <c r="I1155" s="19">
        <v>45716.729166666664</v>
      </c>
      <c r="J1155" s="19">
        <v>45716.76458333333</v>
      </c>
      <c r="K1155" s="19"/>
      <c r="L1155" s="19">
        <v>45716.895833333336</v>
      </c>
      <c r="M1155">
        <v>1</v>
      </c>
      <c r="N1155" t="s">
        <v>165</v>
      </c>
      <c r="O1155" t="s">
        <v>10861</v>
      </c>
      <c r="Q1155">
        <v>1153</v>
      </c>
      <c r="R1155" t="s">
        <v>32582</v>
      </c>
      <c r="S1155">
        <v>0.85</v>
      </c>
      <c r="U1155" t="s">
        <v>32581</v>
      </c>
      <c r="V1155">
        <v>1</v>
      </c>
      <c r="W1155">
        <v>0.85</v>
      </c>
    </row>
    <row r="1156" spans="1:23" x14ac:dyDescent="0.3">
      <c r="A1156">
        <v>1155</v>
      </c>
      <c r="B1156" t="s">
        <v>10863</v>
      </c>
      <c r="C1156">
        <v>1</v>
      </c>
      <c r="D1156" t="s">
        <v>10864</v>
      </c>
      <c r="E1156">
        <v>1</v>
      </c>
      <c r="F1156">
        <v>3</v>
      </c>
      <c r="G1156" t="s">
        <v>116</v>
      </c>
      <c r="H1156">
        <v>72</v>
      </c>
      <c r="I1156" s="19">
        <v>45677.931250000001</v>
      </c>
      <c r="J1156" s="19">
        <v>45678.022916666669</v>
      </c>
      <c r="K1156" s="19">
        <v>45681.478472222225</v>
      </c>
      <c r="L1156" s="19">
        <v>45679.931250000001</v>
      </c>
      <c r="M1156">
        <v>1</v>
      </c>
      <c r="N1156" t="s">
        <v>165</v>
      </c>
      <c r="O1156" t="s">
        <v>10870</v>
      </c>
      <c r="P1156" t="s">
        <v>446</v>
      </c>
      <c r="Q1156">
        <v>1154</v>
      </c>
      <c r="R1156" t="s">
        <v>32579</v>
      </c>
      <c r="S1156">
        <v>2.1999999999999997</v>
      </c>
      <c r="T1156">
        <v>85.133333333333326</v>
      </c>
      <c r="U1156" t="s">
        <v>32581</v>
      </c>
      <c r="V1156">
        <v>1</v>
      </c>
      <c r="W1156">
        <v>2.1999999999999997</v>
      </c>
    </row>
    <row r="1157" spans="1:23" x14ac:dyDescent="0.3">
      <c r="A1157">
        <v>1156</v>
      </c>
      <c r="B1157" t="s">
        <v>10871</v>
      </c>
      <c r="C1157">
        <v>24</v>
      </c>
      <c r="D1157" t="s">
        <v>10872</v>
      </c>
      <c r="E1157">
        <v>1</v>
      </c>
      <c r="F1157">
        <v>4</v>
      </c>
      <c r="G1157" t="s">
        <v>116</v>
      </c>
      <c r="H1157">
        <v>35</v>
      </c>
      <c r="I1157" s="19">
        <v>45528.706944444442</v>
      </c>
      <c r="J1157" s="19">
        <v>45528.986111111109</v>
      </c>
      <c r="K1157" s="19">
        <v>45531.390972222223</v>
      </c>
      <c r="L1157" s="19">
        <v>45532.706944444442</v>
      </c>
      <c r="M1157">
        <v>0</v>
      </c>
      <c r="N1157" t="s">
        <v>165</v>
      </c>
      <c r="O1157" t="s">
        <v>10878</v>
      </c>
      <c r="P1157" t="s">
        <v>293</v>
      </c>
      <c r="Q1157">
        <v>1155</v>
      </c>
      <c r="R1157" t="s">
        <v>32579</v>
      </c>
      <c r="S1157">
        <v>6.6999999999999993</v>
      </c>
      <c r="T1157">
        <v>64.416666666666657</v>
      </c>
      <c r="U1157" t="s">
        <v>32580</v>
      </c>
      <c r="V1157">
        <v>0</v>
      </c>
      <c r="W1157">
        <v>6.6999999999999993</v>
      </c>
    </row>
    <row r="1158" spans="1:23" x14ac:dyDescent="0.3">
      <c r="A1158">
        <v>1157</v>
      </c>
      <c r="B1158" t="s">
        <v>10880</v>
      </c>
      <c r="C1158">
        <v>20</v>
      </c>
      <c r="D1158" t="s">
        <v>10881</v>
      </c>
      <c r="E1158">
        <v>3</v>
      </c>
      <c r="F1158">
        <v>2</v>
      </c>
      <c r="G1158" t="s">
        <v>192</v>
      </c>
      <c r="H1158">
        <v>117</v>
      </c>
      <c r="I1158" s="19">
        <v>45449.745833333334</v>
      </c>
      <c r="J1158" s="19">
        <v>45450.04791666667</v>
      </c>
      <c r="K1158" s="19">
        <v>45450.393750000003</v>
      </c>
      <c r="L1158" s="19">
        <v>45450.745833333334</v>
      </c>
      <c r="M1158">
        <v>0</v>
      </c>
      <c r="N1158" t="s">
        <v>165</v>
      </c>
      <c r="O1158" t="s">
        <v>10887</v>
      </c>
      <c r="P1158" t="s">
        <v>962</v>
      </c>
      <c r="Q1158">
        <v>1156</v>
      </c>
      <c r="R1158" t="s">
        <v>32579</v>
      </c>
      <c r="S1158">
        <v>7.25</v>
      </c>
      <c r="T1158">
        <v>15.549999999999999</v>
      </c>
      <c r="U1158" t="s">
        <v>32580</v>
      </c>
      <c r="V1158">
        <v>0</v>
      </c>
      <c r="W1158">
        <v>7.25</v>
      </c>
    </row>
    <row r="1159" spans="1:23" x14ac:dyDescent="0.3">
      <c r="A1159">
        <v>1158</v>
      </c>
      <c r="B1159" t="s">
        <v>10889</v>
      </c>
      <c r="C1159">
        <v>35</v>
      </c>
      <c r="D1159" t="s">
        <v>10890</v>
      </c>
      <c r="E1159">
        <v>1</v>
      </c>
      <c r="F1159">
        <v>3</v>
      </c>
      <c r="G1159" t="s">
        <v>116</v>
      </c>
      <c r="H1159">
        <v>102</v>
      </c>
      <c r="I1159" s="19">
        <v>45031.390277777777</v>
      </c>
      <c r="J1159" s="19">
        <v>45031.646527777775</v>
      </c>
      <c r="K1159" s="19">
        <v>45032.615277777775</v>
      </c>
      <c r="L1159" s="19">
        <v>45034.390277777777</v>
      </c>
      <c r="M1159">
        <v>0</v>
      </c>
      <c r="N1159" t="s">
        <v>307</v>
      </c>
      <c r="O1159" t="s">
        <v>10896</v>
      </c>
      <c r="P1159" t="s">
        <v>751</v>
      </c>
      <c r="Q1159">
        <v>1157</v>
      </c>
      <c r="R1159" t="s">
        <v>32579</v>
      </c>
      <c r="S1159">
        <v>6.1499999999999995</v>
      </c>
      <c r="T1159">
        <v>29.4</v>
      </c>
      <c r="U1159" t="s">
        <v>32580</v>
      </c>
      <c r="V1159">
        <v>0</v>
      </c>
      <c r="W1159">
        <v>6.1499999999999995</v>
      </c>
    </row>
    <row r="1160" spans="1:23" x14ac:dyDescent="0.3">
      <c r="A1160">
        <v>1159</v>
      </c>
      <c r="B1160" t="s">
        <v>10897</v>
      </c>
      <c r="C1160">
        <v>78</v>
      </c>
      <c r="D1160" t="s">
        <v>8722</v>
      </c>
      <c r="E1160">
        <v>1</v>
      </c>
      <c r="F1160">
        <v>4</v>
      </c>
      <c r="G1160" t="s">
        <v>192</v>
      </c>
      <c r="H1160">
        <v>115</v>
      </c>
      <c r="I1160" s="19">
        <v>45285.853472222225</v>
      </c>
      <c r="J1160" s="19">
        <v>45286.526388888888</v>
      </c>
      <c r="K1160" s="19">
        <v>45288.63958333333</v>
      </c>
      <c r="L1160" s="19">
        <v>45290.853472222225</v>
      </c>
      <c r="M1160">
        <v>0</v>
      </c>
      <c r="N1160" t="s">
        <v>128</v>
      </c>
      <c r="O1160" t="s">
        <v>10904</v>
      </c>
      <c r="P1160" t="s">
        <v>225</v>
      </c>
      <c r="Q1160">
        <v>1158</v>
      </c>
      <c r="R1160" t="s">
        <v>32579</v>
      </c>
      <c r="S1160">
        <v>16.149999999999999</v>
      </c>
      <c r="T1160">
        <v>66.86666666666666</v>
      </c>
      <c r="U1160" t="s">
        <v>32580</v>
      </c>
      <c r="V1160">
        <v>0</v>
      </c>
      <c r="W1160">
        <v>16.149999999999999</v>
      </c>
    </row>
    <row r="1161" spans="1:23" x14ac:dyDescent="0.3">
      <c r="A1161">
        <v>1160</v>
      </c>
      <c r="B1161" t="s">
        <v>10906</v>
      </c>
      <c r="C1161">
        <v>12</v>
      </c>
      <c r="D1161" t="s">
        <v>10907</v>
      </c>
      <c r="E1161">
        <v>1</v>
      </c>
      <c r="F1161">
        <v>4</v>
      </c>
      <c r="G1161" t="s">
        <v>116</v>
      </c>
      <c r="H1161">
        <v>7</v>
      </c>
      <c r="I1161" s="19">
        <v>45399.981944444444</v>
      </c>
      <c r="J1161" s="19">
        <v>45400.607638888891</v>
      </c>
      <c r="K1161" s="19">
        <v>45403.28125</v>
      </c>
      <c r="L1161" s="19">
        <v>45404.981944444444</v>
      </c>
      <c r="M1161">
        <v>0</v>
      </c>
      <c r="N1161" t="s">
        <v>222</v>
      </c>
      <c r="O1161" t="s">
        <v>10913</v>
      </c>
      <c r="P1161" t="s">
        <v>446</v>
      </c>
      <c r="Q1161">
        <v>1159</v>
      </c>
      <c r="R1161" t="s">
        <v>32579</v>
      </c>
      <c r="S1161">
        <v>15.016666666666666</v>
      </c>
      <c r="T1161">
        <v>79.183333333333337</v>
      </c>
      <c r="U1161" t="s">
        <v>32580</v>
      </c>
      <c r="V1161">
        <v>0</v>
      </c>
      <c r="W1161">
        <v>15.016666666666666</v>
      </c>
    </row>
    <row r="1162" spans="1:23" x14ac:dyDescent="0.3">
      <c r="A1162">
        <v>1161</v>
      </c>
      <c r="B1162" t="s">
        <v>10914</v>
      </c>
      <c r="C1162">
        <v>69</v>
      </c>
      <c r="D1162" t="s">
        <v>10915</v>
      </c>
      <c r="E1162">
        <v>5</v>
      </c>
      <c r="F1162">
        <v>2</v>
      </c>
      <c r="G1162" t="s">
        <v>116</v>
      </c>
      <c r="H1162">
        <v>26</v>
      </c>
      <c r="I1162" s="19">
        <v>44969.005555555559</v>
      </c>
      <c r="J1162" s="19">
        <v>44969.061111111114</v>
      </c>
      <c r="K1162" s="19">
        <v>44969.351388888892</v>
      </c>
      <c r="L1162" s="19">
        <v>44970.005555555559</v>
      </c>
      <c r="M1162">
        <v>0</v>
      </c>
      <c r="N1162" t="s">
        <v>307</v>
      </c>
      <c r="O1162" t="s">
        <v>10920</v>
      </c>
      <c r="P1162" t="s">
        <v>705</v>
      </c>
      <c r="Q1162">
        <v>1160</v>
      </c>
      <c r="R1162" t="s">
        <v>32579</v>
      </c>
      <c r="S1162">
        <v>1.3333333333333333</v>
      </c>
      <c r="T1162">
        <v>8.2999999999999989</v>
      </c>
      <c r="U1162" t="s">
        <v>32580</v>
      </c>
      <c r="V1162">
        <v>0</v>
      </c>
      <c r="W1162">
        <v>1.3333333333333333</v>
      </c>
    </row>
    <row r="1163" spans="1:23" x14ac:dyDescent="0.3">
      <c r="A1163">
        <v>1162</v>
      </c>
      <c r="B1163" t="s">
        <v>10922</v>
      </c>
      <c r="C1163">
        <v>17</v>
      </c>
      <c r="D1163" t="s">
        <v>10923</v>
      </c>
      <c r="E1163">
        <v>2</v>
      </c>
      <c r="F1163">
        <v>3</v>
      </c>
      <c r="G1163" t="s">
        <v>116</v>
      </c>
      <c r="H1163">
        <v>107</v>
      </c>
      <c r="I1163" s="19">
        <v>45631.89166666667</v>
      </c>
      <c r="J1163" s="19">
        <v>45632.486111111109</v>
      </c>
      <c r="K1163" s="19">
        <v>45633.524305555555</v>
      </c>
      <c r="L1163" s="19">
        <v>45634.89166666667</v>
      </c>
      <c r="M1163">
        <v>0</v>
      </c>
      <c r="N1163" t="s">
        <v>165</v>
      </c>
      <c r="O1163" t="s">
        <v>10928</v>
      </c>
      <c r="P1163" t="s">
        <v>398</v>
      </c>
      <c r="Q1163">
        <v>1161</v>
      </c>
      <c r="R1163" t="s">
        <v>32579</v>
      </c>
      <c r="S1163">
        <v>14.266666666666666</v>
      </c>
      <c r="T1163">
        <v>39.18333333333333</v>
      </c>
      <c r="U1163" t="s">
        <v>32580</v>
      </c>
      <c r="V1163">
        <v>0</v>
      </c>
      <c r="W1163">
        <v>14.266666666666666</v>
      </c>
    </row>
    <row r="1164" spans="1:23" x14ac:dyDescent="0.3">
      <c r="A1164">
        <v>1163</v>
      </c>
      <c r="B1164" t="s">
        <v>10929</v>
      </c>
      <c r="C1164">
        <v>63</v>
      </c>
      <c r="D1164" t="s">
        <v>10930</v>
      </c>
      <c r="E1164">
        <v>1</v>
      </c>
      <c r="F1164">
        <v>3</v>
      </c>
      <c r="G1164" t="s">
        <v>116</v>
      </c>
      <c r="H1164">
        <v>115</v>
      </c>
      <c r="I1164" s="19">
        <v>45445.144444444442</v>
      </c>
      <c r="J1164" s="19">
        <v>45445.418055555558</v>
      </c>
      <c r="K1164" s="19">
        <v>45446.045138888891</v>
      </c>
      <c r="L1164" s="19">
        <v>45448.144444444442</v>
      </c>
      <c r="M1164">
        <v>0</v>
      </c>
      <c r="N1164" t="s">
        <v>222</v>
      </c>
      <c r="O1164" t="s">
        <v>10937</v>
      </c>
      <c r="P1164" t="s">
        <v>751</v>
      </c>
      <c r="Q1164">
        <v>1162</v>
      </c>
      <c r="R1164" t="s">
        <v>32579</v>
      </c>
      <c r="S1164">
        <v>6.5666666666666664</v>
      </c>
      <c r="T1164">
        <v>21.616666666666667</v>
      </c>
      <c r="U1164" t="s">
        <v>32580</v>
      </c>
      <c r="V1164">
        <v>0</v>
      </c>
      <c r="W1164">
        <v>6.5666666666666664</v>
      </c>
    </row>
    <row r="1165" spans="1:23" x14ac:dyDescent="0.3">
      <c r="A1165">
        <v>1164</v>
      </c>
      <c r="B1165" t="s">
        <v>10938</v>
      </c>
      <c r="C1165">
        <v>43</v>
      </c>
      <c r="D1165" t="s">
        <v>10939</v>
      </c>
      <c r="E1165">
        <v>1</v>
      </c>
      <c r="F1165">
        <v>3</v>
      </c>
      <c r="G1165" t="s">
        <v>116</v>
      </c>
      <c r="H1165">
        <v>79</v>
      </c>
      <c r="I1165" s="19">
        <v>45179.298611111109</v>
      </c>
      <c r="J1165" s="19">
        <v>45179.732638888891</v>
      </c>
      <c r="K1165" s="19">
        <v>45180.629166666666</v>
      </c>
      <c r="L1165" s="19">
        <v>45181.298611111109</v>
      </c>
      <c r="M1165">
        <v>0</v>
      </c>
      <c r="N1165" t="s">
        <v>307</v>
      </c>
      <c r="O1165" t="s">
        <v>10946</v>
      </c>
      <c r="P1165" t="s">
        <v>446</v>
      </c>
      <c r="Q1165">
        <v>1163</v>
      </c>
      <c r="R1165" t="s">
        <v>32579</v>
      </c>
      <c r="S1165">
        <v>10.416666666666666</v>
      </c>
      <c r="T1165">
        <v>31.933333333333334</v>
      </c>
      <c r="U1165" t="s">
        <v>32580</v>
      </c>
      <c r="V1165">
        <v>0</v>
      </c>
      <c r="W1165">
        <v>10.416666666666666</v>
      </c>
    </row>
    <row r="1166" spans="1:23" x14ac:dyDescent="0.3">
      <c r="A1166">
        <v>1165</v>
      </c>
      <c r="B1166" t="s">
        <v>10948</v>
      </c>
      <c r="C1166">
        <v>49</v>
      </c>
      <c r="D1166" t="s">
        <v>10950</v>
      </c>
      <c r="E1166">
        <v>3</v>
      </c>
      <c r="F1166">
        <v>3</v>
      </c>
      <c r="G1166" t="s">
        <v>116</v>
      </c>
      <c r="H1166">
        <v>15</v>
      </c>
      <c r="I1166" s="19">
        <v>45643.991666666669</v>
      </c>
      <c r="J1166" s="19">
        <v>45644.080555555556</v>
      </c>
      <c r="K1166" s="19">
        <v>45644.964583333334</v>
      </c>
      <c r="L1166" s="19">
        <v>45645.991666666669</v>
      </c>
      <c r="M1166">
        <v>0</v>
      </c>
      <c r="N1166" t="s">
        <v>128</v>
      </c>
      <c r="O1166" t="s">
        <v>10956</v>
      </c>
      <c r="P1166" t="s">
        <v>274</v>
      </c>
      <c r="Q1166">
        <v>1164</v>
      </c>
      <c r="R1166" t="s">
        <v>32579</v>
      </c>
      <c r="S1166">
        <v>2.1333333333333333</v>
      </c>
      <c r="T1166">
        <v>23.349999999999998</v>
      </c>
      <c r="U1166" t="s">
        <v>32580</v>
      </c>
      <c r="V1166">
        <v>0</v>
      </c>
      <c r="W1166">
        <v>2.1333333333333333</v>
      </c>
    </row>
    <row r="1167" spans="1:23" x14ac:dyDescent="0.3">
      <c r="A1167">
        <v>1166</v>
      </c>
      <c r="B1167" t="s">
        <v>10957</v>
      </c>
      <c r="C1167">
        <v>27</v>
      </c>
      <c r="D1167" t="s">
        <v>10958</v>
      </c>
      <c r="E1167">
        <v>4</v>
      </c>
      <c r="F1167">
        <v>2</v>
      </c>
      <c r="G1167" t="s">
        <v>192</v>
      </c>
      <c r="H1167">
        <v>11</v>
      </c>
      <c r="I1167" s="19">
        <v>45560.709722222222</v>
      </c>
      <c r="J1167" s="19">
        <v>45560.736111111109</v>
      </c>
      <c r="K1167" s="19">
        <v>45560.970833333333</v>
      </c>
      <c r="L1167" s="19">
        <v>45561.043055555558</v>
      </c>
      <c r="M1167">
        <v>0</v>
      </c>
      <c r="N1167" t="s">
        <v>307</v>
      </c>
      <c r="O1167" t="s">
        <v>4705</v>
      </c>
      <c r="P1167" t="s">
        <v>1512</v>
      </c>
      <c r="Q1167">
        <v>1165</v>
      </c>
      <c r="R1167" t="s">
        <v>32579</v>
      </c>
      <c r="S1167">
        <v>0.6333333333333333</v>
      </c>
      <c r="T1167">
        <v>6.2666666666666666</v>
      </c>
      <c r="U1167" t="s">
        <v>32580</v>
      </c>
      <c r="V1167">
        <v>0</v>
      </c>
      <c r="W1167">
        <v>0.6333333333333333</v>
      </c>
    </row>
    <row r="1168" spans="1:23" x14ac:dyDescent="0.3">
      <c r="A1168">
        <v>1167</v>
      </c>
      <c r="B1168" t="s">
        <v>10965</v>
      </c>
      <c r="C1168">
        <v>27</v>
      </c>
      <c r="D1168" t="s">
        <v>10966</v>
      </c>
      <c r="E1168">
        <v>1</v>
      </c>
      <c r="F1168">
        <v>3</v>
      </c>
      <c r="G1168" t="s">
        <v>192</v>
      </c>
      <c r="H1168">
        <v>9</v>
      </c>
      <c r="I1168" s="19">
        <v>45617.123611111114</v>
      </c>
      <c r="J1168" s="19">
        <v>45617.320833333331</v>
      </c>
      <c r="K1168" s="19">
        <v>45618.352777777778</v>
      </c>
      <c r="L1168" s="19">
        <v>45618.123611111114</v>
      </c>
      <c r="M1168">
        <v>1</v>
      </c>
      <c r="N1168" t="s">
        <v>165</v>
      </c>
      <c r="O1168" t="s">
        <v>10973</v>
      </c>
      <c r="P1168" t="s">
        <v>225</v>
      </c>
      <c r="Q1168">
        <v>1166</v>
      </c>
      <c r="R1168" t="s">
        <v>32579</v>
      </c>
      <c r="S1168">
        <v>4.7333333333333334</v>
      </c>
      <c r="T1168">
        <v>29.5</v>
      </c>
      <c r="U1168" t="s">
        <v>32581</v>
      </c>
      <c r="V1168">
        <v>1</v>
      </c>
      <c r="W1168">
        <v>4.7333333333333334</v>
      </c>
    </row>
    <row r="1169" spans="1:23" x14ac:dyDescent="0.3">
      <c r="A1169">
        <v>1168</v>
      </c>
      <c r="B1169" t="s">
        <v>10974</v>
      </c>
      <c r="C1169">
        <v>8</v>
      </c>
      <c r="D1169" t="s">
        <v>10975</v>
      </c>
      <c r="E1169">
        <v>3</v>
      </c>
      <c r="F1169">
        <v>3</v>
      </c>
      <c r="G1169" t="s">
        <v>116</v>
      </c>
      <c r="H1169">
        <v>31</v>
      </c>
      <c r="I1169" s="19">
        <v>45149.627083333333</v>
      </c>
      <c r="J1169" s="19">
        <v>45149.802777777775</v>
      </c>
      <c r="K1169" s="19">
        <v>45152.066666666666</v>
      </c>
      <c r="L1169" s="19">
        <v>45152.627083333333</v>
      </c>
      <c r="M1169">
        <v>0</v>
      </c>
      <c r="N1169" t="s">
        <v>128</v>
      </c>
      <c r="O1169" t="s">
        <v>10981</v>
      </c>
      <c r="P1169" t="s">
        <v>274</v>
      </c>
      <c r="Q1169">
        <v>1167</v>
      </c>
      <c r="R1169" t="s">
        <v>32579</v>
      </c>
      <c r="S1169">
        <v>4.2166666666666668</v>
      </c>
      <c r="T1169">
        <v>58.55</v>
      </c>
      <c r="U1169" t="s">
        <v>32580</v>
      </c>
      <c r="V1169">
        <v>0</v>
      </c>
      <c r="W1169">
        <v>4.2166666666666668</v>
      </c>
    </row>
    <row r="1170" spans="1:23" x14ac:dyDescent="0.3">
      <c r="A1170">
        <v>1169</v>
      </c>
      <c r="B1170" t="s">
        <v>10982</v>
      </c>
      <c r="C1170">
        <v>21</v>
      </c>
      <c r="D1170" t="s">
        <v>10983</v>
      </c>
      <c r="E1170">
        <v>4</v>
      </c>
      <c r="F1170">
        <v>2</v>
      </c>
      <c r="G1170" t="s">
        <v>192</v>
      </c>
      <c r="H1170">
        <v>18</v>
      </c>
      <c r="I1170" s="19">
        <v>45401.942361111112</v>
      </c>
      <c r="J1170" s="19">
        <v>45402.009722222225</v>
      </c>
      <c r="K1170" s="19">
        <v>45402.213194444441</v>
      </c>
      <c r="L1170" s="19">
        <v>45402.442361111112</v>
      </c>
      <c r="M1170">
        <v>0</v>
      </c>
      <c r="N1170" t="s">
        <v>307</v>
      </c>
      <c r="O1170" t="s">
        <v>1504</v>
      </c>
      <c r="P1170" t="s">
        <v>903</v>
      </c>
      <c r="Q1170">
        <v>1168</v>
      </c>
      <c r="R1170" t="s">
        <v>32579</v>
      </c>
      <c r="S1170">
        <v>1.6166666666666667</v>
      </c>
      <c r="T1170">
        <v>6.5</v>
      </c>
      <c r="U1170" t="s">
        <v>32580</v>
      </c>
      <c r="V1170">
        <v>0</v>
      </c>
      <c r="W1170">
        <v>1.6166666666666667</v>
      </c>
    </row>
    <row r="1171" spans="1:23" x14ac:dyDescent="0.3">
      <c r="A1171">
        <v>1170</v>
      </c>
      <c r="B1171" t="s">
        <v>10989</v>
      </c>
      <c r="C1171">
        <v>52</v>
      </c>
      <c r="D1171" t="s">
        <v>10991</v>
      </c>
      <c r="E1171">
        <v>3</v>
      </c>
      <c r="F1171">
        <v>2</v>
      </c>
      <c r="G1171" t="s">
        <v>116</v>
      </c>
      <c r="H1171">
        <v>41</v>
      </c>
      <c r="I1171" s="19">
        <v>45471.137499999997</v>
      </c>
      <c r="J1171" s="19">
        <v>45471.211805555555</v>
      </c>
      <c r="K1171" s="19">
        <v>45471.915972222225</v>
      </c>
      <c r="L1171" s="19">
        <v>45472.137499999997</v>
      </c>
      <c r="M1171">
        <v>0</v>
      </c>
      <c r="N1171" t="s">
        <v>222</v>
      </c>
      <c r="O1171" t="s">
        <v>10997</v>
      </c>
      <c r="P1171" t="s">
        <v>246</v>
      </c>
      <c r="Q1171">
        <v>1169</v>
      </c>
      <c r="R1171" t="s">
        <v>32579</v>
      </c>
      <c r="S1171">
        <v>1.7833333333333332</v>
      </c>
      <c r="T1171">
        <v>18.683333333333334</v>
      </c>
      <c r="U1171" t="s">
        <v>32580</v>
      </c>
      <c r="V1171">
        <v>0</v>
      </c>
      <c r="W1171">
        <v>1.7833333333333332</v>
      </c>
    </row>
    <row r="1172" spans="1:23" x14ac:dyDescent="0.3">
      <c r="A1172">
        <v>1171</v>
      </c>
      <c r="B1172" t="s">
        <v>10998</v>
      </c>
      <c r="C1172">
        <v>20</v>
      </c>
      <c r="D1172" t="s">
        <v>10999</v>
      </c>
      <c r="E1172">
        <v>1</v>
      </c>
      <c r="F1172">
        <v>3</v>
      </c>
      <c r="G1172" t="s">
        <v>192</v>
      </c>
      <c r="H1172">
        <v>13</v>
      </c>
      <c r="I1172" s="19">
        <v>45189.529166666667</v>
      </c>
      <c r="J1172" s="19">
        <v>45189.80972222222</v>
      </c>
      <c r="K1172" s="19">
        <v>45192.260416666664</v>
      </c>
      <c r="L1172" s="19">
        <v>45192.529166666667</v>
      </c>
      <c r="M1172">
        <v>0</v>
      </c>
      <c r="N1172" t="s">
        <v>307</v>
      </c>
      <c r="O1172" t="s">
        <v>11006</v>
      </c>
      <c r="P1172" t="s">
        <v>293</v>
      </c>
      <c r="Q1172">
        <v>1170</v>
      </c>
      <c r="R1172" t="s">
        <v>32579</v>
      </c>
      <c r="S1172">
        <v>6.7333333333333334</v>
      </c>
      <c r="T1172">
        <v>65.55</v>
      </c>
      <c r="U1172" t="s">
        <v>32580</v>
      </c>
      <c r="V1172">
        <v>0</v>
      </c>
      <c r="W1172">
        <v>6.7333333333333334</v>
      </c>
    </row>
    <row r="1173" spans="1:23" x14ac:dyDescent="0.3">
      <c r="A1173">
        <v>1172</v>
      </c>
      <c r="B1173" t="s">
        <v>11007</v>
      </c>
      <c r="C1173">
        <v>70</v>
      </c>
      <c r="D1173" t="s">
        <v>11009</v>
      </c>
      <c r="E1173">
        <v>1</v>
      </c>
      <c r="F1173">
        <v>4</v>
      </c>
      <c r="G1173" t="s">
        <v>116</v>
      </c>
      <c r="H1173">
        <v>109</v>
      </c>
      <c r="I1173" s="19">
        <v>45242.655555555553</v>
      </c>
      <c r="J1173" s="19">
        <v>45243.29583333333</v>
      </c>
      <c r="K1173" s="19">
        <v>45244.702777777777</v>
      </c>
      <c r="L1173" s="19">
        <v>45247.655555555553</v>
      </c>
      <c r="M1173">
        <v>0</v>
      </c>
      <c r="N1173" t="s">
        <v>307</v>
      </c>
      <c r="O1173" t="s">
        <v>11015</v>
      </c>
      <c r="P1173" t="s">
        <v>225</v>
      </c>
      <c r="Q1173">
        <v>1171</v>
      </c>
      <c r="R1173" t="s">
        <v>32579</v>
      </c>
      <c r="S1173">
        <v>15.366666666666665</v>
      </c>
      <c r="T1173">
        <v>49.133333333333333</v>
      </c>
      <c r="U1173" t="s">
        <v>32580</v>
      </c>
      <c r="V1173">
        <v>0</v>
      </c>
      <c r="W1173">
        <v>15.366666666666665</v>
      </c>
    </row>
    <row r="1174" spans="1:23" x14ac:dyDescent="0.3">
      <c r="A1174">
        <v>1173</v>
      </c>
      <c r="B1174" t="s">
        <v>11017</v>
      </c>
      <c r="C1174">
        <v>47</v>
      </c>
      <c r="D1174" t="s">
        <v>11018</v>
      </c>
      <c r="E1174">
        <v>1</v>
      </c>
      <c r="F1174">
        <v>1</v>
      </c>
      <c r="G1174" t="s">
        <v>116</v>
      </c>
      <c r="H1174">
        <v>109</v>
      </c>
      <c r="I1174" s="19">
        <v>45049.404166666667</v>
      </c>
      <c r="J1174" s="19">
        <v>45049.463194444441</v>
      </c>
      <c r="K1174" s="19">
        <v>45049.508333333331</v>
      </c>
      <c r="L1174" s="19">
        <v>45049.737500000003</v>
      </c>
      <c r="M1174">
        <v>0</v>
      </c>
      <c r="N1174" t="s">
        <v>307</v>
      </c>
      <c r="O1174" t="s">
        <v>11022</v>
      </c>
      <c r="P1174" t="s">
        <v>751</v>
      </c>
      <c r="Q1174">
        <v>1172</v>
      </c>
      <c r="R1174" t="s">
        <v>32579</v>
      </c>
      <c r="S1174">
        <v>1.4166666666666665</v>
      </c>
      <c r="T1174">
        <v>2.5</v>
      </c>
      <c r="U1174" t="s">
        <v>32580</v>
      </c>
      <c r="V1174">
        <v>0</v>
      </c>
      <c r="W1174">
        <v>1.4166666666666665</v>
      </c>
    </row>
    <row r="1175" spans="1:23" x14ac:dyDescent="0.3">
      <c r="A1175">
        <v>1174</v>
      </c>
      <c r="B1175" t="s">
        <v>11023</v>
      </c>
      <c r="C1175">
        <v>10</v>
      </c>
      <c r="D1175" t="s">
        <v>11024</v>
      </c>
      <c r="E1175">
        <v>2</v>
      </c>
      <c r="F1175">
        <v>3</v>
      </c>
      <c r="G1175" t="s">
        <v>192</v>
      </c>
      <c r="H1175">
        <v>119</v>
      </c>
      <c r="I1175" s="19">
        <v>45013.632638888892</v>
      </c>
      <c r="J1175" s="19">
        <v>45013.680555555555</v>
      </c>
      <c r="K1175" s="19">
        <v>45013.943749999999</v>
      </c>
      <c r="L1175" s="19">
        <v>45014.632638888892</v>
      </c>
      <c r="M1175">
        <v>0</v>
      </c>
      <c r="N1175" t="s">
        <v>222</v>
      </c>
      <c r="O1175" t="s">
        <v>11030</v>
      </c>
      <c r="P1175" t="s">
        <v>168</v>
      </c>
      <c r="Q1175">
        <v>1173</v>
      </c>
      <c r="R1175" t="s">
        <v>32579</v>
      </c>
      <c r="S1175">
        <v>1.1499999999999999</v>
      </c>
      <c r="T1175">
        <v>7.4666666666666668</v>
      </c>
      <c r="U1175" t="s">
        <v>32580</v>
      </c>
      <c r="V1175">
        <v>0</v>
      </c>
      <c r="W1175">
        <v>1.1499999999999999</v>
      </c>
    </row>
    <row r="1176" spans="1:23" x14ac:dyDescent="0.3">
      <c r="A1176">
        <v>1175</v>
      </c>
      <c r="B1176" t="s">
        <v>11031</v>
      </c>
      <c r="C1176">
        <v>43</v>
      </c>
      <c r="D1176" t="s">
        <v>11032</v>
      </c>
      <c r="E1176">
        <v>2</v>
      </c>
      <c r="F1176">
        <v>3</v>
      </c>
      <c r="G1176" t="s">
        <v>116</v>
      </c>
      <c r="H1176">
        <v>26</v>
      </c>
      <c r="I1176" s="19">
        <v>45220.373611111114</v>
      </c>
      <c r="J1176" s="19">
        <v>45220.473611111112</v>
      </c>
      <c r="K1176" s="19">
        <v>45224.47152777778</v>
      </c>
      <c r="L1176" s="19">
        <v>45222.373611111114</v>
      </c>
      <c r="M1176">
        <v>1</v>
      </c>
      <c r="N1176" t="s">
        <v>307</v>
      </c>
      <c r="O1176" t="s">
        <v>11038</v>
      </c>
      <c r="P1176" t="s">
        <v>398</v>
      </c>
      <c r="Q1176">
        <v>1174</v>
      </c>
      <c r="R1176" t="s">
        <v>32579</v>
      </c>
      <c r="S1176">
        <v>2.4</v>
      </c>
      <c r="T1176">
        <v>98.35</v>
      </c>
      <c r="U1176" t="s">
        <v>32581</v>
      </c>
      <c r="V1176">
        <v>1</v>
      </c>
      <c r="W1176">
        <v>2.4</v>
      </c>
    </row>
    <row r="1177" spans="1:23" x14ac:dyDescent="0.3">
      <c r="A1177">
        <v>1176</v>
      </c>
      <c r="B1177" t="s">
        <v>11040</v>
      </c>
      <c r="C1177">
        <v>76</v>
      </c>
      <c r="D1177" t="s">
        <v>11041</v>
      </c>
      <c r="E1177">
        <v>2</v>
      </c>
      <c r="F1177">
        <v>1</v>
      </c>
      <c r="G1177" t="s">
        <v>116</v>
      </c>
      <c r="H1177">
        <v>64</v>
      </c>
      <c r="I1177" s="19">
        <v>45458.98541666667</v>
      </c>
      <c r="J1177" s="19">
        <v>45459.015277777777</v>
      </c>
      <c r="K1177" s="19">
        <v>45459.107638888891</v>
      </c>
      <c r="L1177" s="19">
        <v>45459.318749999999</v>
      </c>
      <c r="M1177">
        <v>0</v>
      </c>
      <c r="N1177" t="s">
        <v>165</v>
      </c>
      <c r="O1177" t="s">
        <v>11047</v>
      </c>
      <c r="P1177" t="s">
        <v>398</v>
      </c>
      <c r="Q1177">
        <v>1175</v>
      </c>
      <c r="R1177" t="s">
        <v>32579</v>
      </c>
      <c r="S1177">
        <v>0.71666666666666667</v>
      </c>
      <c r="T1177">
        <v>2.9333333333333331</v>
      </c>
      <c r="U1177" t="s">
        <v>32580</v>
      </c>
      <c r="V1177">
        <v>0</v>
      </c>
      <c r="W1177">
        <v>0.71666666666666667</v>
      </c>
    </row>
    <row r="1178" spans="1:23" x14ac:dyDescent="0.3">
      <c r="A1178">
        <v>1177</v>
      </c>
      <c r="B1178" t="s">
        <v>11048</v>
      </c>
      <c r="C1178">
        <v>51</v>
      </c>
      <c r="D1178" t="s">
        <v>11049</v>
      </c>
      <c r="E1178">
        <v>4</v>
      </c>
      <c r="F1178">
        <v>1</v>
      </c>
      <c r="G1178" t="s">
        <v>192</v>
      </c>
      <c r="H1178">
        <v>37</v>
      </c>
      <c r="I1178" s="19">
        <v>45123.576388888891</v>
      </c>
      <c r="J1178" s="19">
        <v>45123.643750000003</v>
      </c>
      <c r="K1178" s="19">
        <v>45124.204861111109</v>
      </c>
      <c r="L1178" s="19">
        <v>45123.909722222219</v>
      </c>
      <c r="M1178">
        <v>1</v>
      </c>
      <c r="N1178" t="s">
        <v>307</v>
      </c>
      <c r="O1178" t="s">
        <v>7067</v>
      </c>
      <c r="P1178" t="s">
        <v>11055</v>
      </c>
      <c r="Q1178">
        <v>1176</v>
      </c>
      <c r="R1178" t="s">
        <v>32579</v>
      </c>
      <c r="S1178">
        <v>1.6166666666666667</v>
      </c>
      <c r="T1178">
        <v>15.083333333333332</v>
      </c>
      <c r="U1178" t="s">
        <v>32581</v>
      </c>
      <c r="V1178">
        <v>1</v>
      </c>
      <c r="W1178">
        <v>1.6166666666666667</v>
      </c>
    </row>
    <row r="1179" spans="1:23" x14ac:dyDescent="0.3">
      <c r="A1179">
        <v>1178</v>
      </c>
      <c r="B1179" t="s">
        <v>11056</v>
      </c>
      <c r="C1179">
        <v>12</v>
      </c>
      <c r="D1179" t="s">
        <v>11057</v>
      </c>
      <c r="E1179">
        <v>4</v>
      </c>
      <c r="F1179">
        <v>2</v>
      </c>
      <c r="G1179" t="s">
        <v>388</v>
      </c>
      <c r="H1179">
        <v>86</v>
      </c>
      <c r="I1179" s="19">
        <v>45366.061111111114</v>
      </c>
      <c r="J1179" s="19">
        <v>45366.144444444442</v>
      </c>
      <c r="K1179" s="19"/>
      <c r="L1179" s="19">
        <v>45367.061111111114</v>
      </c>
      <c r="M1179">
        <v>0</v>
      </c>
      <c r="N1179" t="s">
        <v>307</v>
      </c>
      <c r="O1179" t="s">
        <v>5271</v>
      </c>
      <c r="Q1179">
        <v>1177</v>
      </c>
      <c r="R1179" t="s">
        <v>32582</v>
      </c>
      <c r="S1179">
        <v>2</v>
      </c>
      <c r="U1179" t="s">
        <v>32580</v>
      </c>
      <c r="V1179">
        <v>0</v>
      </c>
      <c r="W1179">
        <v>2</v>
      </c>
    </row>
    <row r="1180" spans="1:23" x14ac:dyDescent="0.3">
      <c r="A1180">
        <v>1179</v>
      </c>
      <c r="B1180" t="s">
        <v>11063</v>
      </c>
      <c r="C1180">
        <v>50</v>
      </c>
      <c r="D1180" t="s">
        <v>11064</v>
      </c>
      <c r="E1180">
        <v>2</v>
      </c>
      <c r="F1180">
        <v>3</v>
      </c>
      <c r="G1180" t="s">
        <v>192</v>
      </c>
      <c r="H1180">
        <v>66</v>
      </c>
      <c r="I1180" s="19">
        <v>45051.186805555553</v>
      </c>
      <c r="J1180" s="19">
        <v>45051.34652777778</v>
      </c>
      <c r="K1180" s="19">
        <v>45053.932638888888</v>
      </c>
      <c r="L1180" s="19">
        <v>45054.186805555553</v>
      </c>
      <c r="M1180">
        <v>0</v>
      </c>
      <c r="N1180" t="s">
        <v>222</v>
      </c>
      <c r="O1180" t="s">
        <v>11070</v>
      </c>
      <c r="P1180" t="s">
        <v>398</v>
      </c>
      <c r="Q1180">
        <v>1178</v>
      </c>
      <c r="R1180" t="s">
        <v>32579</v>
      </c>
      <c r="S1180">
        <v>3.833333333333333</v>
      </c>
      <c r="T1180">
        <v>65.899999999999991</v>
      </c>
      <c r="U1180" t="s">
        <v>32580</v>
      </c>
      <c r="V1180">
        <v>0</v>
      </c>
      <c r="W1180">
        <v>3.833333333333333</v>
      </c>
    </row>
    <row r="1181" spans="1:23" x14ac:dyDescent="0.3">
      <c r="A1181">
        <v>1180</v>
      </c>
      <c r="B1181" t="s">
        <v>11072</v>
      </c>
      <c r="C1181">
        <v>44</v>
      </c>
      <c r="D1181" t="s">
        <v>11073</v>
      </c>
      <c r="E1181">
        <v>1</v>
      </c>
      <c r="F1181">
        <v>4</v>
      </c>
      <c r="G1181" t="s">
        <v>116</v>
      </c>
      <c r="H1181">
        <v>92</v>
      </c>
      <c r="I1181" s="19">
        <v>45645.708333333336</v>
      </c>
      <c r="J1181" s="19">
        <v>45647.359722222223</v>
      </c>
      <c r="K1181" s="19">
        <v>45650.055555555555</v>
      </c>
      <c r="L1181" s="19">
        <v>45650.708333333336</v>
      </c>
      <c r="M1181">
        <v>0</v>
      </c>
      <c r="N1181" t="s">
        <v>128</v>
      </c>
      <c r="O1181" t="s">
        <v>11079</v>
      </c>
      <c r="P1181" t="s">
        <v>293</v>
      </c>
      <c r="Q1181">
        <v>1179</v>
      </c>
      <c r="R1181" t="s">
        <v>32579</v>
      </c>
      <c r="S1181">
        <v>39.633333333333333</v>
      </c>
      <c r="T1181">
        <v>104.33333333333333</v>
      </c>
      <c r="U1181" t="s">
        <v>32580</v>
      </c>
      <c r="V1181">
        <v>0</v>
      </c>
      <c r="W1181">
        <v>39.633333333333333</v>
      </c>
    </row>
    <row r="1182" spans="1:23" x14ac:dyDescent="0.3">
      <c r="A1182">
        <v>1181</v>
      </c>
      <c r="B1182" t="s">
        <v>11080</v>
      </c>
      <c r="C1182">
        <v>66</v>
      </c>
      <c r="D1182" t="s">
        <v>11081</v>
      </c>
      <c r="E1182">
        <v>3</v>
      </c>
      <c r="F1182">
        <v>2</v>
      </c>
      <c r="G1182" t="s">
        <v>116</v>
      </c>
      <c r="H1182">
        <v>5</v>
      </c>
      <c r="I1182" s="19">
        <v>45577.856944444444</v>
      </c>
      <c r="J1182" s="19">
        <v>45577.881944444445</v>
      </c>
      <c r="K1182" s="19">
        <v>45578.227083333331</v>
      </c>
      <c r="L1182" s="19">
        <v>45578.356944444444</v>
      </c>
      <c r="M1182">
        <v>0</v>
      </c>
      <c r="N1182" t="s">
        <v>128</v>
      </c>
      <c r="O1182" t="s">
        <v>11087</v>
      </c>
      <c r="P1182" t="s">
        <v>274</v>
      </c>
      <c r="Q1182">
        <v>1180</v>
      </c>
      <c r="R1182" t="s">
        <v>32579</v>
      </c>
      <c r="S1182">
        <v>0.6</v>
      </c>
      <c r="T1182">
        <v>8.8833333333333329</v>
      </c>
      <c r="U1182" t="s">
        <v>32580</v>
      </c>
      <c r="V1182">
        <v>0</v>
      </c>
      <c r="W1182">
        <v>0.6</v>
      </c>
    </row>
    <row r="1183" spans="1:23" x14ac:dyDescent="0.3">
      <c r="A1183">
        <v>1182</v>
      </c>
      <c r="B1183" t="s">
        <v>11088</v>
      </c>
      <c r="C1183">
        <v>33</v>
      </c>
      <c r="D1183" t="s">
        <v>11089</v>
      </c>
      <c r="E1183">
        <v>5</v>
      </c>
      <c r="F1183">
        <v>3</v>
      </c>
      <c r="G1183" t="s">
        <v>116</v>
      </c>
      <c r="H1183">
        <v>87</v>
      </c>
      <c r="I1183" s="19">
        <v>45009.745138888888</v>
      </c>
      <c r="J1183" s="19">
        <v>45010.011111111111</v>
      </c>
      <c r="K1183" s="19">
        <v>45016.863888888889</v>
      </c>
      <c r="L1183" s="19">
        <v>45012.745138888888</v>
      </c>
      <c r="M1183">
        <v>1</v>
      </c>
      <c r="N1183" t="s">
        <v>165</v>
      </c>
      <c r="O1183" t="s">
        <v>11096</v>
      </c>
      <c r="P1183" t="s">
        <v>705</v>
      </c>
      <c r="Q1183">
        <v>1181</v>
      </c>
      <c r="R1183" t="s">
        <v>32579</v>
      </c>
      <c r="S1183">
        <v>6.3833333333333329</v>
      </c>
      <c r="T1183">
        <v>170.85</v>
      </c>
      <c r="U1183" t="s">
        <v>32581</v>
      </c>
      <c r="V1183">
        <v>1</v>
      </c>
      <c r="W1183">
        <v>6.3833333333333329</v>
      </c>
    </row>
    <row r="1184" spans="1:23" x14ac:dyDescent="0.3">
      <c r="A1184">
        <v>1183</v>
      </c>
      <c r="B1184" t="s">
        <v>11097</v>
      </c>
      <c r="C1184">
        <v>59</v>
      </c>
      <c r="D1184" t="s">
        <v>11099</v>
      </c>
      <c r="E1184">
        <v>2</v>
      </c>
      <c r="F1184">
        <v>3</v>
      </c>
      <c r="G1184" t="s">
        <v>116</v>
      </c>
      <c r="H1184">
        <v>3</v>
      </c>
      <c r="I1184" s="19">
        <v>44947.136805555558</v>
      </c>
      <c r="J1184" s="19">
        <v>44947.359027777777</v>
      </c>
      <c r="K1184" s="19">
        <v>44949.886805555558</v>
      </c>
      <c r="L1184" s="19">
        <v>44950.136805555558</v>
      </c>
      <c r="M1184">
        <v>0</v>
      </c>
      <c r="N1184" t="s">
        <v>165</v>
      </c>
      <c r="O1184" t="s">
        <v>11105</v>
      </c>
      <c r="P1184" t="s">
        <v>168</v>
      </c>
      <c r="Q1184">
        <v>1182</v>
      </c>
      <c r="R1184" t="s">
        <v>32579</v>
      </c>
      <c r="S1184">
        <v>5.333333333333333</v>
      </c>
      <c r="T1184">
        <v>66</v>
      </c>
      <c r="U1184" t="s">
        <v>32580</v>
      </c>
      <c r="V1184">
        <v>0</v>
      </c>
      <c r="W1184">
        <v>5.333333333333333</v>
      </c>
    </row>
    <row r="1185" spans="1:23" x14ac:dyDescent="0.3">
      <c r="A1185">
        <v>1184</v>
      </c>
      <c r="B1185" t="s">
        <v>11106</v>
      </c>
      <c r="C1185">
        <v>67</v>
      </c>
      <c r="D1185" t="s">
        <v>11108</v>
      </c>
      <c r="E1185">
        <v>5</v>
      </c>
      <c r="F1185">
        <v>3</v>
      </c>
      <c r="G1185" t="s">
        <v>116</v>
      </c>
      <c r="H1185">
        <v>55</v>
      </c>
      <c r="I1185" s="19">
        <v>45055.368055555555</v>
      </c>
      <c r="J1185" s="19">
        <v>45055.501388888886</v>
      </c>
      <c r="K1185" s="19">
        <v>45056.57708333333</v>
      </c>
      <c r="L1185" s="19">
        <v>45058.368055555555</v>
      </c>
      <c r="M1185">
        <v>0</v>
      </c>
      <c r="N1185" t="s">
        <v>307</v>
      </c>
      <c r="O1185" t="s">
        <v>11114</v>
      </c>
      <c r="P1185" t="s">
        <v>1735</v>
      </c>
      <c r="Q1185">
        <v>1183</v>
      </c>
      <c r="R1185" t="s">
        <v>32579</v>
      </c>
      <c r="S1185">
        <v>3.1999999999999997</v>
      </c>
      <c r="T1185">
        <v>29.016666666666666</v>
      </c>
      <c r="U1185" t="s">
        <v>32580</v>
      </c>
      <c r="V1185">
        <v>0</v>
      </c>
      <c r="W1185">
        <v>3.1999999999999997</v>
      </c>
    </row>
    <row r="1186" spans="1:23" x14ac:dyDescent="0.3">
      <c r="A1186">
        <v>1185</v>
      </c>
      <c r="B1186" t="s">
        <v>11115</v>
      </c>
      <c r="C1186">
        <v>61</v>
      </c>
      <c r="D1186" t="s">
        <v>11116</v>
      </c>
      <c r="E1186">
        <v>3</v>
      </c>
      <c r="F1186">
        <v>3</v>
      </c>
      <c r="G1186" t="s">
        <v>116</v>
      </c>
      <c r="H1186">
        <v>58</v>
      </c>
      <c r="I1186" s="19">
        <v>45394.320833333331</v>
      </c>
      <c r="J1186" s="19">
        <v>45394.480555555558</v>
      </c>
      <c r="K1186" s="19">
        <v>45396.144444444442</v>
      </c>
      <c r="L1186" s="19">
        <v>45397.320833333331</v>
      </c>
      <c r="M1186">
        <v>0</v>
      </c>
      <c r="N1186" t="s">
        <v>128</v>
      </c>
      <c r="O1186" t="s">
        <v>11122</v>
      </c>
      <c r="P1186" t="s">
        <v>194</v>
      </c>
      <c r="Q1186">
        <v>1184</v>
      </c>
      <c r="R1186" t="s">
        <v>32579</v>
      </c>
      <c r="S1186">
        <v>3.833333333333333</v>
      </c>
      <c r="T1186">
        <v>43.766666666666666</v>
      </c>
      <c r="U1186" t="s">
        <v>32580</v>
      </c>
      <c r="V1186">
        <v>0</v>
      </c>
      <c r="W1186">
        <v>3.833333333333333</v>
      </c>
    </row>
    <row r="1187" spans="1:23" x14ac:dyDescent="0.3">
      <c r="A1187">
        <v>1186</v>
      </c>
      <c r="B1187" t="s">
        <v>11124</v>
      </c>
      <c r="C1187">
        <v>52</v>
      </c>
      <c r="D1187" t="s">
        <v>11125</v>
      </c>
      <c r="E1187">
        <v>3</v>
      </c>
      <c r="F1187">
        <v>3</v>
      </c>
      <c r="G1187" t="s">
        <v>192</v>
      </c>
      <c r="H1187">
        <v>78</v>
      </c>
      <c r="I1187" s="19">
        <v>45343.09652777778</v>
      </c>
      <c r="J1187" s="19">
        <v>45343.840277777781</v>
      </c>
      <c r="K1187" s="19">
        <v>45344.032638888886</v>
      </c>
      <c r="L1187" s="19">
        <v>45346.09652777778</v>
      </c>
      <c r="M1187">
        <v>0</v>
      </c>
      <c r="N1187" t="s">
        <v>307</v>
      </c>
      <c r="O1187" t="s">
        <v>11132</v>
      </c>
      <c r="P1187" t="s">
        <v>877</v>
      </c>
      <c r="Q1187">
        <v>1185</v>
      </c>
      <c r="R1187" t="s">
        <v>32579</v>
      </c>
      <c r="S1187">
        <v>17.849999999999998</v>
      </c>
      <c r="T1187">
        <v>22.466666666666665</v>
      </c>
      <c r="U1187" t="s">
        <v>32580</v>
      </c>
      <c r="V1187">
        <v>0</v>
      </c>
      <c r="W1187">
        <v>17.849999999999998</v>
      </c>
    </row>
    <row r="1188" spans="1:23" x14ac:dyDescent="0.3">
      <c r="A1188">
        <v>1187</v>
      </c>
      <c r="B1188" t="s">
        <v>11134</v>
      </c>
      <c r="C1188">
        <v>72</v>
      </c>
      <c r="D1188" t="s">
        <v>11135</v>
      </c>
      <c r="E1188">
        <v>1</v>
      </c>
      <c r="F1188">
        <v>3</v>
      </c>
      <c r="G1188" t="s">
        <v>116</v>
      </c>
      <c r="H1188">
        <v>26</v>
      </c>
      <c r="I1188" s="19">
        <v>45080.515277777777</v>
      </c>
      <c r="J1188" s="19">
        <v>45080.599305555559</v>
      </c>
      <c r="K1188" s="19">
        <v>45082.171527777777</v>
      </c>
      <c r="L1188" s="19">
        <v>45082.515277777777</v>
      </c>
      <c r="M1188">
        <v>0</v>
      </c>
      <c r="N1188" t="s">
        <v>307</v>
      </c>
      <c r="O1188" t="s">
        <v>11141</v>
      </c>
      <c r="P1188" t="s">
        <v>751</v>
      </c>
      <c r="Q1188">
        <v>1186</v>
      </c>
      <c r="R1188" t="s">
        <v>32579</v>
      </c>
      <c r="S1188">
        <v>2.0166666666666666</v>
      </c>
      <c r="T1188">
        <v>39.75</v>
      </c>
      <c r="U1188" t="s">
        <v>32580</v>
      </c>
      <c r="V1188">
        <v>0</v>
      </c>
      <c r="W1188">
        <v>2.0166666666666666</v>
      </c>
    </row>
    <row r="1189" spans="1:23" x14ac:dyDescent="0.3">
      <c r="A1189">
        <v>1188</v>
      </c>
      <c r="B1189" t="s">
        <v>11143</v>
      </c>
      <c r="C1189">
        <v>64</v>
      </c>
      <c r="D1189" t="s">
        <v>11144</v>
      </c>
      <c r="E1189">
        <v>2</v>
      </c>
      <c r="F1189">
        <v>3</v>
      </c>
      <c r="G1189" t="s">
        <v>192</v>
      </c>
      <c r="H1189">
        <v>15</v>
      </c>
      <c r="I1189" s="19">
        <v>45171.663194444445</v>
      </c>
      <c r="J1189" s="19">
        <v>45171.720138888886</v>
      </c>
      <c r="K1189" s="19">
        <v>45172.576388888891</v>
      </c>
      <c r="L1189" s="19">
        <v>45173.663194444445</v>
      </c>
      <c r="M1189">
        <v>0</v>
      </c>
      <c r="N1189" t="s">
        <v>307</v>
      </c>
      <c r="O1189" t="s">
        <v>11152</v>
      </c>
      <c r="P1189" t="s">
        <v>584</v>
      </c>
      <c r="Q1189">
        <v>1187</v>
      </c>
      <c r="R1189" t="s">
        <v>32579</v>
      </c>
      <c r="S1189">
        <v>1.3666666666666667</v>
      </c>
      <c r="T1189">
        <v>21.916666666666664</v>
      </c>
      <c r="U1189" t="s">
        <v>32580</v>
      </c>
      <c r="V1189">
        <v>0</v>
      </c>
      <c r="W1189">
        <v>1.3666666666666667</v>
      </c>
    </row>
    <row r="1190" spans="1:23" x14ac:dyDescent="0.3">
      <c r="A1190">
        <v>1189</v>
      </c>
      <c r="B1190" t="s">
        <v>11153</v>
      </c>
      <c r="C1190">
        <v>44</v>
      </c>
      <c r="D1190" t="s">
        <v>11155</v>
      </c>
      <c r="E1190">
        <v>1</v>
      </c>
      <c r="F1190">
        <v>2</v>
      </c>
      <c r="G1190" t="s">
        <v>192</v>
      </c>
      <c r="H1190">
        <v>59</v>
      </c>
      <c r="I1190" s="19">
        <v>45456.885416666664</v>
      </c>
      <c r="J1190" s="19">
        <v>45456.972916666666</v>
      </c>
      <c r="K1190" s="19">
        <v>45457.240972222222</v>
      </c>
      <c r="L1190" s="19">
        <v>45457.885416666664</v>
      </c>
      <c r="M1190">
        <v>0</v>
      </c>
      <c r="N1190" t="s">
        <v>307</v>
      </c>
      <c r="O1190" t="s">
        <v>11160</v>
      </c>
      <c r="P1190" t="s">
        <v>225</v>
      </c>
      <c r="Q1190">
        <v>1188</v>
      </c>
      <c r="R1190" t="s">
        <v>32579</v>
      </c>
      <c r="S1190">
        <v>2.1</v>
      </c>
      <c r="T1190">
        <v>8.5333333333333332</v>
      </c>
      <c r="U1190" t="s">
        <v>32580</v>
      </c>
      <c r="V1190">
        <v>0</v>
      </c>
      <c r="W1190">
        <v>2.1</v>
      </c>
    </row>
    <row r="1191" spans="1:23" x14ac:dyDescent="0.3">
      <c r="A1191">
        <v>1190</v>
      </c>
      <c r="B1191" t="s">
        <v>11162</v>
      </c>
      <c r="C1191">
        <v>10</v>
      </c>
      <c r="D1191" t="s">
        <v>11163</v>
      </c>
      <c r="E1191">
        <v>3</v>
      </c>
      <c r="F1191">
        <v>2</v>
      </c>
      <c r="G1191" t="s">
        <v>116</v>
      </c>
      <c r="H1191">
        <v>13</v>
      </c>
      <c r="I1191" s="19">
        <v>45658.145833333336</v>
      </c>
      <c r="J1191" s="19">
        <v>45658.167361111111</v>
      </c>
      <c r="K1191" s="19">
        <v>45658.927777777775</v>
      </c>
      <c r="L1191" s="19">
        <v>45658.479166666664</v>
      </c>
      <c r="M1191">
        <v>1</v>
      </c>
      <c r="N1191" t="s">
        <v>307</v>
      </c>
      <c r="O1191" t="s">
        <v>11169</v>
      </c>
      <c r="P1191" t="s">
        <v>962</v>
      </c>
      <c r="Q1191">
        <v>1189</v>
      </c>
      <c r="R1191" t="s">
        <v>32579</v>
      </c>
      <c r="S1191">
        <v>0.51666666666666661</v>
      </c>
      <c r="T1191">
        <v>18.766666666666666</v>
      </c>
      <c r="U1191" t="s">
        <v>32581</v>
      </c>
      <c r="V1191">
        <v>1</v>
      </c>
      <c r="W1191">
        <v>0.51666666666666661</v>
      </c>
    </row>
    <row r="1192" spans="1:23" x14ac:dyDescent="0.3">
      <c r="A1192">
        <v>1191</v>
      </c>
      <c r="B1192" t="s">
        <v>11170</v>
      </c>
      <c r="C1192">
        <v>52</v>
      </c>
      <c r="D1192" t="s">
        <v>11172</v>
      </c>
      <c r="E1192">
        <v>3</v>
      </c>
      <c r="F1192">
        <v>3</v>
      </c>
      <c r="G1192" t="s">
        <v>172</v>
      </c>
      <c r="H1192">
        <v>35</v>
      </c>
      <c r="I1192" s="19">
        <v>45599.31527777778</v>
      </c>
      <c r="J1192" s="19">
        <v>45599.506944444445</v>
      </c>
      <c r="K1192" s="19"/>
      <c r="L1192" s="19">
        <v>45602.31527777778</v>
      </c>
      <c r="M1192">
        <v>0</v>
      </c>
      <c r="N1192" t="s">
        <v>307</v>
      </c>
      <c r="O1192" t="s">
        <v>11176</v>
      </c>
      <c r="Q1192">
        <v>1190</v>
      </c>
      <c r="R1192" t="s">
        <v>32582</v>
      </c>
      <c r="S1192">
        <v>4.5999999999999996</v>
      </c>
      <c r="U1192" t="s">
        <v>32580</v>
      </c>
      <c r="V1192">
        <v>0</v>
      </c>
      <c r="W1192">
        <v>4.5999999999999996</v>
      </c>
    </row>
    <row r="1193" spans="1:23" x14ac:dyDescent="0.3">
      <c r="A1193">
        <v>1192</v>
      </c>
      <c r="B1193" t="s">
        <v>11177</v>
      </c>
      <c r="C1193">
        <v>63</v>
      </c>
      <c r="D1193" t="s">
        <v>11178</v>
      </c>
      <c r="E1193">
        <v>3</v>
      </c>
      <c r="F1193">
        <v>3</v>
      </c>
      <c r="G1193" t="s">
        <v>116</v>
      </c>
      <c r="H1193">
        <v>6</v>
      </c>
      <c r="I1193" s="19">
        <v>45642.818055555559</v>
      </c>
      <c r="J1193" s="19">
        <v>45643.002083333333</v>
      </c>
      <c r="K1193" s="19">
        <v>45648.165277777778</v>
      </c>
      <c r="L1193" s="19">
        <v>45645.818055555559</v>
      </c>
      <c r="M1193">
        <v>1</v>
      </c>
      <c r="N1193" t="s">
        <v>307</v>
      </c>
      <c r="O1193" t="s">
        <v>11184</v>
      </c>
      <c r="P1193" t="s">
        <v>877</v>
      </c>
      <c r="Q1193">
        <v>1191</v>
      </c>
      <c r="R1193" t="s">
        <v>32579</v>
      </c>
      <c r="S1193">
        <v>4.4166666666666661</v>
      </c>
      <c r="T1193">
        <v>128.33333333333331</v>
      </c>
      <c r="U1193" t="s">
        <v>32581</v>
      </c>
      <c r="V1193">
        <v>1</v>
      </c>
      <c r="W1193">
        <v>4.4166666666666661</v>
      </c>
    </row>
    <row r="1194" spans="1:23" x14ac:dyDescent="0.3">
      <c r="A1194">
        <v>1193</v>
      </c>
      <c r="B1194" t="s">
        <v>11185</v>
      </c>
      <c r="C1194">
        <v>71</v>
      </c>
      <c r="D1194" t="s">
        <v>11187</v>
      </c>
      <c r="E1194">
        <v>2</v>
      </c>
      <c r="F1194">
        <v>3</v>
      </c>
      <c r="G1194" t="s">
        <v>192</v>
      </c>
      <c r="H1194">
        <v>71</v>
      </c>
      <c r="I1194" s="19">
        <v>45079.824305555558</v>
      </c>
      <c r="J1194" s="19">
        <v>45079.963888888888</v>
      </c>
      <c r="K1194" s="19">
        <v>45080.910416666666</v>
      </c>
      <c r="L1194" s="19">
        <v>45081.824305555558</v>
      </c>
      <c r="M1194">
        <v>0</v>
      </c>
      <c r="N1194" t="s">
        <v>128</v>
      </c>
      <c r="O1194" t="s">
        <v>11192</v>
      </c>
      <c r="P1194" t="s">
        <v>584</v>
      </c>
      <c r="Q1194">
        <v>1192</v>
      </c>
      <c r="R1194" t="s">
        <v>32579</v>
      </c>
      <c r="S1194">
        <v>3.3499999999999996</v>
      </c>
      <c r="T1194">
        <v>26.066666666666666</v>
      </c>
      <c r="U1194" t="s">
        <v>32580</v>
      </c>
      <c r="V1194">
        <v>0</v>
      </c>
      <c r="W1194">
        <v>3.3499999999999996</v>
      </c>
    </row>
    <row r="1195" spans="1:23" x14ac:dyDescent="0.3">
      <c r="A1195">
        <v>1194</v>
      </c>
      <c r="B1195" t="s">
        <v>11193</v>
      </c>
      <c r="C1195">
        <v>54</v>
      </c>
      <c r="D1195" t="s">
        <v>11194</v>
      </c>
      <c r="E1195">
        <v>5</v>
      </c>
      <c r="F1195">
        <v>3</v>
      </c>
      <c r="G1195" t="s">
        <v>116</v>
      </c>
      <c r="H1195">
        <v>63</v>
      </c>
      <c r="I1195" s="19">
        <v>45446.295138888891</v>
      </c>
      <c r="J1195" s="19">
        <v>45446.34375</v>
      </c>
      <c r="K1195" s="19">
        <v>45446.602083333331</v>
      </c>
      <c r="L1195" s="19">
        <v>45447.295138888891</v>
      </c>
      <c r="M1195">
        <v>0</v>
      </c>
      <c r="N1195" t="s">
        <v>165</v>
      </c>
      <c r="O1195" t="s">
        <v>11199</v>
      </c>
      <c r="P1195" t="s">
        <v>2960</v>
      </c>
      <c r="Q1195">
        <v>1193</v>
      </c>
      <c r="R1195" t="s">
        <v>32579</v>
      </c>
      <c r="S1195">
        <v>1.1666666666666665</v>
      </c>
      <c r="T1195">
        <v>7.3666666666666663</v>
      </c>
      <c r="U1195" t="s">
        <v>32580</v>
      </c>
      <c r="V1195">
        <v>0</v>
      </c>
      <c r="W1195">
        <v>1.1666666666666665</v>
      </c>
    </row>
    <row r="1196" spans="1:23" x14ac:dyDescent="0.3">
      <c r="A1196">
        <v>1195</v>
      </c>
      <c r="B1196" t="s">
        <v>11200</v>
      </c>
      <c r="C1196">
        <v>65</v>
      </c>
      <c r="D1196" t="s">
        <v>11202</v>
      </c>
      <c r="E1196">
        <v>2</v>
      </c>
      <c r="F1196">
        <v>2</v>
      </c>
      <c r="G1196" t="s">
        <v>192</v>
      </c>
      <c r="H1196">
        <v>29</v>
      </c>
      <c r="I1196" s="19">
        <v>45728.54583333333</v>
      </c>
      <c r="J1196" s="19">
        <v>45728.649305555555</v>
      </c>
      <c r="K1196" s="19">
        <v>45729.098611111112</v>
      </c>
      <c r="L1196" s="19">
        <v>45729.54583333333</v>
      </c>
      <c r="M1196">
        <v>0</v>
      </c>
      <c r="N1196" t="s">
        <v>165</v>
      </c>
      <c r="O1196" t="s">
        <v>11207</v>
      </c>
      <c r="P1196" t="s">
        <v>398</v>
      </c>
      <c r="Q1196">
        <v>1194</v>
      </c>
      <c r="R1196" t="s">
        <v>32579</v>
      </c>
      <c r="S1196">
        <v>2.4833333333333334</v>
      </c>
      <c r="T1196">
        <v>13.266666666666666</v>
      </c>
      <c r="U1196" t="s">
        <v>32580</v>
      </c>
      <c r="V1196">
        <v>0</v>
      </c>
      <c r="W1196">
        <v>2.4833333333333334</v>
      </c>
    </row>
    <row r="1197" spans="1:23" x14ac:dyDescent="0.3">
      <c r="A1197">
        <v>1196</v>
      </c>
      <c r="B1197" t="s">
        <v>11209</v>
      </c>
      <c r="C1197">
        <v>67</v>
      </c>
      <c r="D1197" t="s">
        <v>11210</v>
      </c>
      <c r="E1197">
        <v>5</v>
      </c>
      <c r="F1197">
        <v>3</v>
      </c>
      <c r="G1197" t="s">
        <v>116</v>
      </c>
      <c r="H1197">
        <v>82</v>
      </c>
      <c r="I1197" s="19">
        <v>45336.565972222219</v>
      </c>
      <c r="J1197" s="19">
        <v>45336.810416666667</v>
      </c>
      <c r="K1197" s="19">
        <v>45337.595138888886</v>
      </c>
      <c r="L1197" s="19">
        <v>45339.565972222219</v>
      </c>
      <c r="M1197">
        <v>0</v>
      </c>
      <c r="N1197" t="s">
        <v>307</v>
      </c>
      <c r="O1197" t="s">
        <v>11216</v>
      </c>
      <c r="P1197" t="s">
        <v>705</v>
      </c>
      <c r="Q1197">
        <v>1195</v>
      </c>
      <c r="R1197" t="s">
        <v>32579</v>
      </c>
      <c r="S1197">
        <v>5.8666666666666663</v>
      </c>
      <c r="T1197">
        <v>24.7</v>
      </c>
      <c r="U1197" t="s">
        <v>32580</v>
      </c>
      <c r="V1197">
        <v>0</v>
      </c>
      <c r="W1197">
        <v>5.8666666666666663</v>
      </c>
    </row>
    <row r="1198" spans="1:23" x14ac:dyDescent="0.3">
      <c r="A1198">
        <v>1197</v>
      </c>
      <c r="B1198" t="s">
        <v>11217</v>
      </c>
      <c r="C1198">
        <v>44</v>
      </c>
      <c r="D1198" t="s">
        <v>11218</v>
      </c>
      <c r="E1198">
        <v>4</v>
      </c>
      <c r="F1198">
        <v>2</v>
      </c>
      <c r="G1198" t="s">
        <v>116</v>
      </c>
      <c r="H1198">
        <v>118</v>
      </c>
      <c r="I1198" s="19">
        <v>45314.053472222222</v>
      </c>
      <c r="J1198" s="19">
        <v>45314.417361111111</v>
      </c>
      <c r="K1198" s="19">
        <v>45314.940972222219</v>
      </c>
      <c r="L1198" s="19">
        <v>45315.053472222222</v>
      </c>
      <c r="M1198">
        <v>0</v>
      </c>
      <c r="N1198" t="s">
        <v>165</v>
      </c>
      <c r="O1198" t="s">
        <v>1534</v>
      </c>
      <c r="P1198" t="s">
        <v>1512</v>
      </c>
      <c r="Q1198">
        <v>1196</v>
      </c>
      <c r="R1198" t="s">
        <v>32579</v>
      </c>
      <c r="S1198">
        <v>8.7333333333333325</v>
      </c>
      <c r="T1198">
        <v>21.3</v>
      </c>
      <c r="U1198" t="s">
        <v>32580</v>
      </c>
      <c r="V1198">
        <v>0</v>
      </c>
      <c r="W1198">
        <v>8.7333333333333325</v>
      </c>
    </row>
    <row r="1199" spans="1:23" x14ac:dyDescent="0.3">
      <c r="A1199">
        <v>1198</v>
      </c>
      <c r="B1199" t="s">
        <v>11224</v>
      </c>
      <c r="C1199">
        <v>54</v>
      </c>
      <c r="D1199" t="s">
        <v>11225</v>
      </c>
      <c r="E1199">
        <v>1</v>
      </c>
      <c r="F1199">
        <v>3</v>
      </c>
      <c r="G1199" t="s">
        <v>192</v>
      </c>
      <c r="H1199">
        <v>109</v>
      </c>
      <c r="I1199" s="19">
        <v>45696.488888888889</v>
      </c>
      <c r="J1199" s="19">
        <v>45696.556250000001</v>
      </c>
      <c r="K1199" s="19">
        <v>45696.967361111114</v>
      </c>
      <c r="L1199" s="19">
        <v>45697.488888888889</v>
      </c>
      <c r="M1199">
        <v>0</v>
      </c>
      <c r="N1199" t="s">
        <v>128</v>
      </c>
      <c r="O1199" t="s">
        <v>11230</v>
      </c>
      <c r="P1199" t="s">
        <v>363</v>
      </c>
      <c r="Q1199">
        <v>1197</v>
      </c>
      <c r="R1199" t="s">
        <v>32579</v>
      </c>
      <c r="S1199">
        <v>1.6166666666666667</v>
      </c>
      <c r="T1199">
        <v>11.483333333333333</v>
      </c>
      <c r="U1199" t="s">
        <v>32580</v>
      </c>
      <c r="V1199">
        <v>0</v>
      </c>
      <c r="W1199">
        <v>1.6166666666666667</v>
      </c>
    </row>
    <row r="1200" spans="1:23" x14ac:dyDescent="0.3">
      <c r="A1200">
        <v>1199</v>
      </c>
      <c r="B1200" t="s">
        <v>11231</v>
      </c>
      <c r="C1200">
        <v>49</v>
      </c>
      <c r="D1200" t="s">
        <v>11232</v>
      </c>
      <c r="E1200">
        <v>1</v>
      </c>
      <c r="F1200">
        <v>2</v>
      </c>
      <c r="G1200" t="s">
        <v>116</v>
      </c>
      <c r="H1200">
        <v>101</v>
      </c>
      <c r="I1200" s="19">
        <v>45386.822916666664</v>
      </c>
      <c r="J1200" s="19">
        <v>45386.849305555559</v>
      </c>
      <c r="K1200" s="19">
        <v>45387.261805555558</v>
      </c>
      <c r="L1200" s="19">
        <v>45387.322916666664</v>
      </c>
      <c r="M1200">
        <v>0</v>
      </c>
      <c r="N1200" t="s">
        <v>222</v>
      </c>
      <c r="O1200" t="s">
        <v>11238</v>
      </c>
      <c r="P1200" t="s">
        <v>446</v>
      </c>
      <c r="Q1200">
        <v>1198</v>
      </c>
      <c r="R1200" t="s">
        <v>32579</v>
      </c>
      <c r="S1200">
        <v>0.6333333333333333</v>
      </c>
      <c r="T1200">
        <v>10.533333333333333</v>
      </c>
      <c r="U1200" t="s">
        <v>32580</v>
      </c>
      <c r="V1200">
        <v>0</v>
      </c>
      <c r="W1200">
        <v>0.6333333333333333</v>
      </c>
    </row>
    <row r="1201" spans="1:23" x14ac:dyDescent="0.3">
      <c r="A1201">
        <v>1200</v>
      </c>
      <c r="B1201" t="s">
        <v>11240</v>
      </c>
      <c r="C1201">
        <v>41</v>
      </c>
      <c r="D1201" t="s">
        <v>11241</v>
      </c>
      <c r="E1201">
        <v>1</v>
      </c>
      <c r="F1201">
        <v>3</v>
      </c>
      <c r="G1201" t="s">
        <v>116</v>
      </c>
      <c r="H1201">
        <v>92</v>
      </c>
      <c r="I1201" s="19">
        <v>45313.722916666666</v>
      </c>
      <c r="J1201" s="19">
        <v>45313.830555555556</v>
      </c>
      <c r="K1201" s="19">
        <v>45314.716666666667</v>
      </c>
      <c r="L1201" s="19">
        <v>45315.722916666666</v>
      </c>
      <c r="M1201">
        <v>0</v>
      </c>
      <c r="N1201" t="s">
        <v>307</v>
      </c>
      <c r="O1201" t="s">
        <v>11247</v>
      </c>
      <c r="P1201" t="s">
        <v>446</v>
      </c>
      <c r="Q1201">
        <v>1199</v>
      </c>
      <c r="R1201" t="s">
        <v>32579</v>
      </c>
      <c r="S1201">
        <v>2.583333333333333</v>
      </c>
      <c r="T1201">
        <v>23.849999999999998</v>
      </c>
      <c r="U1201" t="s">
        <v>32580</v>
      </c>
      <c r="V1201">
        <v>0</v>
      </c>
      <c r="W1201">
        <v>2.583333333333333</v>
      </c>
    </row>
    <row r="1202" spans="1:23" x14ac:dyDescent="0.3">
      <c r="A1202">
        <v>1201</v>
      </c>
      <c r="B1202" t="s">
        <v>11248</v>
      </c>
      <c r="C1202">
        <v>72</v>
      </c>
      <c r="D1202" t="s">
        <v>11249</v>
      </c>
      <c r="E1202">
        <v>2</v>
      </c>
      <c r="F1202">
        <v>3</v>
      </c>
      <c r="G1202" t="s">
        <v>192</v>
      </c>
      <c r="H1202">
        <v>100</v>
      </c>
      <c r="I1202" s="19">
        <v>45698.666666666664</v>
      </c>
      <c r="J1202" s="19">
        <v>45698.754166666666</v>
      </c>
      <c r="K1202" s="19">
        <v>45699.462500000001</v>
      </c>
      <c r="L1202" s="19">
        <v>45700.666666666664</v>
      </c>
      <c r="M1202">
        <v>0</v>
      </c>
      <c r="N1202" t="s">
        <v>307</v>
      </c>
      <c r="O1202" t="s">
        <v>11255</v>
      </c>
      <c r="P1202" t="s">
        <v>11256</v>
      </c>
      <c r="Q1202">
        <v>1200</v>
      </c>
      <c r="R1202" t="s">
        <v>32579</v>
      </c>
      <c r="S1202">
        <v>2.1</v>
      </c>
      <c r="T1202">
        <v>19.099999999999998</v>
      </c>
      <c r="U1202" t="s">
        <v>32580</v>
      </c>
      <c r="V1202">
        <v>0</v>
      </c>
      <c r="W1202">
        <v>2.1</v>
      </c>
    </row>
    <row r="1203" spans="1:23" x14ac:dyDescent="0.3">
      <c r="A1203">
        <v>1202</v>
      </c>
      <c r="B1203" t="s">
        <v>11257</v>
      </c>
      <c r="C1203">
        <v>16</v>
      </c>
      <c r="D1203" t="s">
        <v>11258</v>
      </c>
      <c r="E1203">
        <v>3</v>
      </c>
      <c r="F1203">
        <v>3</v>
      </c>
      <c r="G1203" t="s">
        <v>192</v>
      </c>
      <c r="H1203">
        <v>52</v>
      </c>
      <c r="I1203" s="19">
        <v>45213.869444444441</v>
      </c>
      <c r="J1203" s="19">
        <v>45213.923611111109</v>
      </c>
      <c r="K1203" s="19">
        <v>45215.632638888892</v>
      </c>
      <c r="L1203" s="19">
        <v>45215.869444444441</v>
      </c>
      <c r="M1203">
        <v>0</v>
      </c>
      <c r="N1203" t="s">
        <v>307</v>
      </c>
      <c r="O1203" t="s">
        <v>11266</v>
      </c>
      <c r="P1203" t="s">
        <v>194</v>
      </c>
      <c r="Q1203">
        <v>1201</v>
      </c>
      <c r="R1203" t="s">
        <v>32579</v>
      </c>
      <c r="S1203">
        <v>1.3</v>
      </c>
      <c r="T1203">
        <v>42.316666666666663</v>
      </c>
      <c r="U1203" t="s">
        <v>32580</v>
      </c>
      <c r="V1203">
        <v>0</v>
      </c>
      <c r="W1203">
        <v>1.3</v>
      </c>
    </row>
    <row r="1204" spans="1:23" x14ac:dyDescent="0.3">
      <c r="A1204">
        <v>1203</v>
      </c>
      <c r="B1204" t="s">
        <v>11267</v>
      </c>
      <c r="C1204">
        <v>75</v>
      </c>
      <c r="D1204" t="s">
        <v>11268</v>
      </c>
      <c r="E1204">
        <v>1</v>
      </c>
      <c r="F1204">
        <v>2</v>
      </c>
      <c r="G1204" t="s">
        <v>116</v>
      </c>
      <c r="H1204">
        <v>116</v>
      </c>
      <c r="I1204" s="19">
        <v>45383.910416666666</v>
      </c>
      <c r="J1204" s="19">
        <v>45383.963888888888</v>
      </c>
      <c r="K1204" s="19">
        <v>45384.191666666666</v>
      </c>
      <c r="L1204" s="19">
        <v>45384.410416666666</v>
      </c>
      <c r="M1204">
        <v>0</v>
      </c>
      <c r="N1204" t="s">
        <v>307</v>
      </c>
      <c r="O1204" t="s">
        <v>11275</v>
      </c>
      <c r="P1204" t="s">
        <v>751</v>
      </c>
      <c r="Q1204">
        <v>1202</v>
      </c>
      <c r="R1204" t="s">
        <v>32579</v>
      </c>
      <c r="S1204">
        <v>1.2833333333333332</v>
      </c>
      <c r="T1204">
        <v>6.75</v>
      </c>
      <c r="U1204" t="s">
        <v>32580</v>
      </c>
      <c r="V1204">
        <v>0</v>
      </c>
      <c r="W1204">
        <v>1.2833333333333332</v>
      </c>
    </row>
    <row r="1205" spans="1:23" x14ac:dyDescent="0.3">
      <c r="A1205">
        <v>1204</v>
      </c>
      <c r="B1205" t="s">
        <v>11276</v>
      </c>
      <c r="C1205">
        <v>80</v>
      </c>
      <c r="D1205" t="s">
        <v>11277</v>
      </c>
      <c r="E1205">
        <v>3</v>
      </c>
      <c r="F1205">
        <v>2</v>
      </c>
      <c r="G1205" t="s">
        <v>116</v>
      </c>
      <c r="H1205">
        <v>36</v>
      </c>
      <c r="I1205" s="19">
        <v>45159.068749999999</v>
      </c>
      <c r="J1205" s="19">
        <v>45159.125694444447</v>
      </c>
      <c r="K1205" s="19">
        <v>45160.459027777775</v>
      </c>
      <c r="L1205" s="19">
        <v>45160.068749999999</v>
      </c>
      <c r="M1205">
        <v>1</v>
      </c>
      <c r="N1205" t="s">
        <v>128</v>
      </c>
      <c r="O1205" t="s">
        <v>11284</v>
      </c>
      <c r="P1205" t="s">
        <v>962</v>
      </c>
      <c r="Q1205">
        <v>1203</v>
      </c>
      <c r="R1205" t="s">
        <v>32579</v>
      </c>
      <c r="S1205">
        <v>1.3666666666666667</v>
      </c>
      <c r="T1205">
        <v>33.366666666666667</v>
      </c>
      <c r="U1205" t="s">
        <v>32581</v>
      </c>
      <c r="V1205">
        <v>1</v>
      </c>
      <c r="W1205">
        <v>1.3666666666666667</v>
      </c>
    </row>
    <row r="1206" spans="1:23" x14ac:dyDescent="0.3">
      <c r="A1206">
        <v>1205</v>
      </c>
      <c r="B1206" t="s">
        <v>11285</v>
      </c>
      <c r="C1206">
        <v>35</v>
      </c>
      <c r="D1206" t="s">
        <v>11286</v>
      </c>
      <c r="E1206">
        <v>5</v>
      </c>
      <c r="F1206">
        <v>3</v>
      </c>
      <c r="G1206" t="s">
        <v>803</v>
      </c>
      <c r="H1206">
        <v>1</v>
      </c>
      <c r="I1206" s="19">
        <v>45562.326388888891</v>
      </c>
      <c r="J1206" s="19">
        <v>45562.582638888889</v>
      </c>
      <c r="K1206" s="19"/>
      <c r="L1206" s="19">
        <v>45565.326388888891</v>
      </c>
      <c r="M1206">
        <v>1</v>
      </c>
      <c r="N1206" t="s">
        <v>128</v>
      </c>
      <c r="O1206" t="s">
        <v>11291</v>
      </c>
      <c r="Q1206">
        <v>1204</v>
      </c>
      <c r="R1206" t="s">
        <v>32582</v>
      </c>
      <c r="S1206">
        <v>6.1499999999999995</v>
      </c>
      <c r="U1206" t="s">
        <v>32581</v>
      </c>
      <c r="V1206">
        <v>1</v>
      </c>
      <c r="W1206">
        <v>6.1499999999999995</v>
      </c>
    </row>
    <row r="1207" spans="1:23" x14ac:dyDescent="0.3">
      <c r="A1207">
        <v>1206</v>
      </c>
      <c r="B1207" t="s">
        <v>11293</v>
      </c>
      <c r="C1207">
        <v>22</v>
      </c>
      <c r="D1207" t="s">
        <v>11294</v>
      </c>
      <c r="E1207">
        <v>5</v>
      </c>
      <c r="F1207">
        <v>3</v>
      </c>
      <c r="G1207" t="s">
        <v>116</v>
      </c>
      <c r="H1207">
        <v>102</v>
      </c>
      <c r="I1207" s="19">
        <v>45399.229166666664</v>
      </c>
      <c r="J1207" s="19">
        <v>45399.3</v>
      </c>
      <c r="K1207" s="19">
        <v>45399.886111111111</v>
      </c>
      <c r="L1207" s="19">
        <v>45401.229166666664</v>
      </c>
      <c r="M1207">
        <v>0</v>
      </c>
      <c r="N1207" t="s">
        <v>128</v>
      </c>
      <c r="O1207" t="s">
        <v>11300</v>
      </c>
      <c r="P1207" t="s">
        <v>705</v>
      </c>
      <c r="Q1207">
        <v>1205</v>
      </c>
      <c r="R1207" t="s">
        <v>32579</v>
      </c>
      <c r="S1207">
        <v>1.7</v>
      </c>
      <c r="T1207">
        <v>15.766666666666666</v>
      </c>
      <c r="U1207" t="s">
        <v>32580</v>
      </c>
      <c r="V1207">
        <v>0</v>
      </c>
      <c r="W1207">
        <v>1.7</v>
      </c>
    </row>
    <row r="1208" spans="1:23" x14ac:dyDescent="0.3">
      <c r="A1208">
        <v>1207</v>
      </c>
      <c r="B1208" t="s">
        <v>11301</v>
      </c>
      <c r="C1208">
        <v>62</v>
      </c>
      <c r="D1208" t="s">
        <v>11302</v>
      </c>
      <c r="E1208">
        <v>1</v>
      </c>
      <c r="F1208">
        <v>3</v>
      </c>
      <c r="G1208" t="s">
        <v>192</v>
      </c>
      <c r="H1208">
        <v>35</v>
      </c>
      <c r="I1208" s="19">
        <v>44930.791666666664</v>
      </c>
      <c r="J1208" s="19">
        <v>44930.816666666666</v>
      </c>
      <c r="K1208" s="19">
        <v>44931.59097222222</v>
      </c>
      <c r="L1208" s="19">
        <v>44931.791666666664</v>
      </c>
      <c r="M1208">
        <v>0</v>
      </c>
      <c r="N1208" t="s">
        <v>307</v>
      </c>
      <c r="O1208" t="s">
        <v>11308</v>
      </c>
      <c r="P1208" t="s">
        <v>363</v>
      </c>
      <c r="Q1208">
        <v>1206</v>
      </c>
      <c r="R1208" t="s">
        <v>32579</v>
      </c>
      <c r="S1208">
        <v>0.6</v>
      </c>
      <c r="T1208">
        <v>19.183333333333334</v>
      </c>
      <c r="U1208" t="s">
        <v>32580</v>
      </c>
      <c r="V1208">
        <v>0</v>
      </c>
      <c r="W1208">
        <v>0.6</v>
      </c>
    </row>
    <row r="1209" spans="1:23" x14ac:dyDescent="0.3">
      <c r="A1209">
        <v>1208</v>
      </c>
      <c r="B1209" t="s">
        <v>11309</v>
      </c>
      <c r="C1209">
        <v>23</v>
      </c>
      <c r="D1209" t="s">
        <v>11311</v>
      </c>
      <c r="E1209">
        <v>1</v>
      </c>
      <c r="F1209">
        <v>3</v>
      </c>
      <c r="G1209" t="s">
        <v>116</v>
      </c>
      <c r="H1209">
        <v>40</v>
      </c>
      <c r="I1209" s="19">
        <v>45638.383333333331</v>
      </c>
      <c r="J1209" s="19">
        <v>45638.438888888886</v>
      </c>
      <c r="K1209" s="19">
        <v>45639.018055555556</v>
      </c>
      <c r="L1209" s="19">
        <v>45640.383333333331</v>
      </c>
      <c r="M1209">
        <v>0</v>
      </c>
      <c r="N1209" t="s">
        <v>165</v>
      </c>
      <c r="O1209" t="s">
        <v>11317</v>
      </c>
      <c r="P1209" t="s">
        <v>225</v>
      </c>
      <c r="Q1209">
        <v>1207</v>
      </c>
      <c r="R1209" t="s">
        <v>32579</v>
      </c>
      <c r="S1209">
        <v>1.3333333333333333</v>
      </c>
      <c r="T1209">
        <v>15.233333333333333</v>
      </c>
      <c r="U1209" t="s">
        <v>32580</v>
      </c>
      <c r="V1209">
        <v>0</v>
      </c>
      <c r="W1209">
        <v>1.3333333333333333</v>
      </c>
    </row>
    <row r="1210" spans="1:23" x14ac:dyDescent="0.3">
      <c r="A1210">
        <v>1209</v>
      </c>
      <c r="B1210" t="s">
        <v>11318</v>
      </c>
      <c r="C1210">
        <v>57</v>
      </c>
      <c r="D1210" t="s">
        <v>11319</v>
      </c>
      <c r="E1210">
        <v>1</v>
      </c>
      <c r="F1210">
        <v>3</v>
      </c>
      <c r="G1210" t="s">
        <v>192</v>
      </c>
      <c r="H1210">
        <v>9</v>
      </c>
      <c r="I1210" s="19">
        <v>45394.080555555556</v>
      </c>
      <c r="J1210" s="19">
        <v>45394.17291666667</v>
      </c>
      <c r="K1210" s="19">
        <v>45397.197222222225</v>
      </c>
      <c r="L1210" s="19">
        <v>45396.080555555556</v>
      </c>
      <c r="M1210">
        <v>1</v>
      </c>
      <c r="N1210" t="s">
        <v>307</v>
      </c>
      <c r="O1210" t="s">
        <v>11326</v>
      </c>
      <c r="P1210" t="s">
        <v>751</v>
      </c>
      <c r="Q1210">
        <v>1208</v>
      </c>
      <c r="R1210" t="s">
        <v>32579</v>
      </c>
      <c r="S1210">
        <v>2.2166666666666668</v>
      </c>
      <c r="T1210">
        <v>74.8</v>
      </c>
      <c r="U1210" t="s">
        <v>32581</v>
      </c>
      <c r="V1210">
        <v>1</v>
      </c>
      <c r="W1210">
        <v>2.2166666666666668</v>
      </c>
    </row>
    <row r="1211" spans="1:23" x14ac:dyDescent="0.3">
      <c r="A1211">
        <v>1210</v>
      </c>
      <c r="B1211" t="s">
        <v>11327</v>
      </c>
      <c r="C1211">
        <v>15</v>
      </c>
      <c r="D1211" t="s">
        <v>11328</v>
      </c>
      <c r="E1211">
        <v>3</v>
      </c>
      <c r="F1211">
        <v>2</v>
      </c>
      <c r="G1211" t="s">
        <v>192</v>
      </c>
      <c r="H1211">
        <v>48</v>
      </c>
      <c r="I1211" s="19">
        <v>45184.806944444441</v>
      </c>
      <c r="J1211" s="19">
        <v>45184.85</v>
      </c>
      <c r="K1211" s="19">
        <v>45184.968055555553</v>
      </c>
      <c r="L1211" s="19">
        <v>45185.140277777777</v>
      </c>
      <c r="M1211">
        <v>0</v>
      </c>
      <c r="N1211" t="s">
        <v>307</v>
      </c>
      <c r="O1211" t="s">
        <v>11334</v>
      </c>
      <c r="P1211" t="s">
        <v>194</v>
      </c>
      <c r="Q1211">
        <v>1209</v>
      </c>
      <c r="R1211" t="s">
        <v>32579</v>
      </c>
      <c r="S1211">
        <v>1.0333333333333332</v>
      </c>
      <c r="T1211">
        <v>3.8666666666666667</v>
      </c>
      <c r="U1211" t="s">
        <v>32580</v>
      </c>
      <c r="V1211">
        <v>0</v>
      </c>
      <c r="W1211">
        <v>1.0333333333333332</v>
      </c>
    </row>
    <row r="1212" spans="1:23" x14ac:dyDescent="0.3">
      <c r="A1212">
        <v>1211</v>
      </c>
      <c r="B1212" t="s">
        <v>11336</v>
      </c>
      <c r="C1212">
        <v>57</v>
      </c>
      <c r="D1212" t="s">
        <v>11337</v>
      </c>
      <c r="E1212">
        <v>1</v>
      </c>
      <c r="F1212">
        <v>3</v>
      </c>
      <c r="G1212" t="s">
        <v>116</v>
      </c>
      <c r="H1212">
        <v>3</v>
      </c>
      <c r="I1212" s="19">
        <v>45092.811805555553</v>
      </c>
      <c r="J1212" s="19">
        <v>45092.908333333333</v>
      </c>
      <c r="K1212" s="19">
        <v>45093.97152777778</v>
      </c>
      <c r="L1212" s="19">
        <v>45094.811805555553</v>
      </c>
      <c r="M1212">
        <v>0</v>
      </c>
      <c r="N1212" t="s">
        <v>222</v>
      </c>
      <c r="O1212" t="s">
        <v>11342</v>
      </c>
      <c r="P1212" t="s">
        <v>751</v>
      </c>
      <c r="Q1212">
        <v>1210</v>
      </c>
      <c r="R1212" t="s">
        <v>32579</v>
      </c>
      <c r="S1212">
        <v>2.3166666666666664</v>
      </c>
      <c r="T1212">
        <v>27.833333333333332</v>
      </c>
      <c r="U1212" t="s">
        <v>32580</v>
      </c>
      <c r="V1212">
        <v>0</v>
      </c>
      <c r="W1212">
        <v>2.3166666666666664</v>
      </c>
    </row>
    <row r="1213" spans="1:23" x14ac:dyDescent="0.3">
      <c r="A1213">
        <v>1212</v>
      </c>
      <c r="B1213" t="s">
        <v>11343</v>
      </c>
      <c r="C1213">
        <v>60</v>
      </c>
      <c r="D1213" t="s">
        <v>11344</v>
      </c>
      <c r="E1213">
        <v>2</v>
      </c>
      <c r="F1213">
        <v>3</v>
      </c>
      <c r="G1213" t="s">
        <v>803</v>
      </c>
      <c r="H1213">
        <v>9</v>
      </c>
      <c r="I1213" s="19">
        <v>45008.222222222219</v>
      </c>
      <c r="J1213" s="19">
        <v>45008.469444444447</v>
      </c>
      <c r="K1213" s="19"/>
      <c r="L1213" s="19">
        <v>45010.222222222219</v>
      </c>
      <c r="M1213">
        <v>1</v>
      </c>
      <c r="N1213" t="s">
        <v>307</v>
      </c>
      <c r="O1213" t="s">
        <v>11349</v>
      </c>
      <c r="Q1213">
        <v>1211</v>
      </c>
      <c r="R1213" t="s">
        <v>32582</v>
      </c>
      <c r="S1213">
        <v>5.9333333333333327</v>
      </c>
      <c r="U1213" t="s">
        <v>32581</v>
      </c>
      <c r="V1213">
        <v>1</v>
      </c>
      <c r="W1213">
        <v>5.9333333333333327</v>
      </c>
    </row>
    <row r="1214" spans="1:23" x14ac:dyDescent="0.3">
      <c r="A1214">
        <v>1213</v>
      </c>
      <c r="B1214" t="s">
        <v>11350</v>
      </c>
      <c r="C1214">
        <v>49</v>
      </c>
      <c r="D1214" t="s">
        <v>11352</v>
      </c>
      <c r="E1214">
        <v>3</v>
      </c>
      <c r="F1214">
        <v>3</v>
      </c>
      <c r="G1214" t="s">
        <v>116</v>
      </c>
      <c r="H1214">
        <v>17</v>
      </c>
      <c r="I1214" s="19">
        <v>45508.361805555556</v>
      </c>
      <c r="J1214" s="19">
        <v>45508.479166666664</v>
      </c>
      <c r="K1214" s="19">
        <v>45512.569444444445</v>
      </c>
      <c r="L1214" s="19">
        <v>45510.361805555556</v>
      </c>
      <c r="M1214">
        <v>1</v>
      </c>
      <c r="N1214" t="s">
        <v>307</v>
      </c>
      <c r="O1214" t="s">
        <v>11357</v>
      </c>
      <c r="P1214" t="s">
        <v>246</v>
      </c>
      <c r="Q1214">
        <v>1212</v>
      </c>
      <c r="R1214" t="s">
        <v>32579</v>
      </c>
      <c r="S1214">
        <v>2.8166666666666664</v>
      </c>
      <c r="T1214">
        <v>100.98333333333333</v>
      </c>
      <c r="U1214" t="s">
        <v>32581</v>
      </c>
      <c r="V1214">
        <v>1</v>
      </c>
      <c r="W1214">
        <v>2.8166666666666664</v>
      </c>
    </row>
    <row r="1215" spans="1:23" x14ac:dyDescent="0.3">
      <c r="A1215">
        <v>1214</v>
      </c>
      <c r="B1215" t="s">
        <v>11359</v>
      </c>
      <c r="C1215">
        <v>16</v>
      </c>
      <c r="D1215" t="s">
        <v>11360</v>
      </c>
      <c r="E1215">
        <v>3</v>
      </c>
      <c r="F1215">
        <v>3</v>
      </c>
      <c r="G1215" t="s">
        <v>116</v>
      </c>
      <c r="H1215">
        <v>31</v>
      </c>
      <c r="I1215" s="19">
        <v>45633.265277777777</v>
      </c>
      <c r="J1215" s="19">
        <v>45633.384722222225</v>
      </c>
      <c r="K1215" s="19">
        <v>45634.503472222219</v>
      </c>
      <c r="L1215" s="19">
        <v>45635.265277777777</v>
      </c>
      <c r="M1215">
        <v>0</v>
      </c>
      <c r="N1215" t="s">
        <v>222</v>
      </c>
      <c r="O1215" t="s">
        <v>11367</v>
      </c>
      <c r="P1215" t="s">
        <v>962</v>
      </c>
      <c r="Q1215">
        <v>1213</v>
      </c>
      <c r="R1215" t="s">
        <v>32579</v>
      </c>
      <c r="S1215">
        <v>2.8666666666666667</v>
      </c>
      <c r="T1215">
        <v>29.716666666666665</v>
      </c>
      <c r="U1215" t="s">
        <v>32580</v>
      </c>
      <c r="V1215">
        <v>0</v>
      </c>
      <c r="W1215">
        <v>2.8666666666666667</v>
      </c>
    </row>
    <row r="1216" spans="1:23" x14ac:dyDescent="0.3">
      <c r="A1216">
        <v>1215</v>
      </c>
      <c r="B1216" t="s">
        <v>11368</v>
      </c>
      <c r="C1216">
        <v>37</v>
      </c>
      <c r="D1216" t="s">
        <v>11369</v>
      </c>
      <c r="E1216">
        <v>2</v>
      </c>
      <c r="F1216">
        <v>3</v>
      </c>
      <c r="G1216" t="s">
        <v>192</v>
      </c>
      <c r="H1216">
        <v>30</v>
      </c>
      <c r="I1216" s="19">
        <v>45048.875694444447</v>
      </c>
      <c r="J1216" s="19">
        <v>45048.938888888886</v>
      </c>
      <c r="K1216" s="19">
        <v>45050.492361111108</v>
      </c>
      <c r="L1216" s="19">
        <v>45049.875694444447</v>
      </c>
      <c r="M1216">
        <v>1</v>
      </c>
      <c r="N1216" t="s">
        <v>307</v>
      </c>
      <c r="O1216" t="s">
        <v>11376</v>
      </c>
      <c r="P1216" t="s">
        <v>11377</v>
      </c>
      <c r="Q1216">
        <v>1214</v>
      </c>
      <c r="R1216" t="s">
        <v>32579</v>
      </c>
      <c r="S1216">
        <v>1.5166666666666666</v>
      </c>
      <c r="T1216">
        <v>38.799999999999997</v>
      </c>
      <c r="U1216" t="s">
        <v>32581</v>
      </c>
      <c r="V1216">
        <v>1</v>
      </c>
      <c r="W1216">
        <v>1.5166666666666666</v>
      </c>
    </row>
    <row r="1217" spans="1:23" x14ac:dyDescent="0.3">
      <c r="A1217">
        <v>1216</v>
      </c>
      <c r="B1217" t="s">
        <v>11378</v>
      </c>
      <c r="C1217">
        <v>56</v>
      </c>
      <c r="D1217" t="s">
        <v>11379</v>
      </c>
      <c r="E1217">
        <v>2</v>
      </c>
      <c r="F1217">
        <v>2</v>
      </c>
      <c r="G1217" t="s">
        <v>192</v>
      </c>
      <c r="H1217">
        <v>45</v>
      </c>
      <c r="I1217" s="19">
        <v>45219.34652777778</v>
      </c>
      <c r="J1217" s="19">
        <v>45219.412499999999</v>
      </c>
      <c r="K1217" s="19">
        <v>45219.68472222222</v>
      </c>
      <c r="L1217" s="19">
        <v>45219.84652777778</v>
      </c>
      <c r="M1217">
        <v>0</v>
      </c>
      <c r="N1217" t="s">
        <v>165</v>
      </c>
      <c r="O1217" t="s">
        <v>11386</v>
      </c>
      <c r="P1217" t="s">
        <v>398</v>
      </c>
      <c r="Q1217">
        <v>1215</v>
      </c>
      <c r="R1217" t="s">
        <v>32579</v>
      </c>
      <c r="S1217">
        <v>1.5833333333333333</v>
      </c>
      <c r="T1217">
        <v>8.1166666666666671</v>
      </c>
      <c r="U1217" t="s">
        <v>32580</v>
      </c>
      <c r="V1217">
        <v>0</v>
      </c>
      <c r="W1217">
        <v>1.5833333333333333</v>
      </c>
    </row>
    <row r="1218" spans="1:23" x14ac:dyDescent="0.3">
      <c r="A1218">
        <v>1217</v>
      </c>
      <c r="B1218" t="s">
        <v>11387</v>
      </c>
      <c r="C1218">
        <v>15</v>
      </c>
      <c r="D1218" t="s">
        <v>11388</v>
      </c>
      <c r="E1218">
        <v>2</v>
      </c>
      <c r="F1218">
        <v>3</v>
      </c>
      <c r="G1218" t="s">
        <v>116</v>
      </c>
      <c r="H1218">
        <v>49</v>
      </c>
      <c r="I1218" s="19">
        <v>45541.129861111112</v>
      </c>
      <c r="J1218" s="19">
        <v>45541.171527777777</v>
      </c>
      <c r="K1218" s="19">
        <v>45541.967361111114</v>
      </c>
      <c r="L1218" s="19">
        <v>45542.129861111112</v>
      </c>
      <c r="M1218">
        <v>0</v>
      </c>
      <c r="N1218" t="s">
        <v>222</v>
      </c>
      <c r="O1218" t="s">
        <v>11395</v>
      </c>
      <c r="P1218" t="s">
        <v>11396</v>
      </c>
      <c r="Q1218">
        <v>1216</v>
      </c>
      <c r="R1218" t="s">
        <v>32579</v>
      </c>
      <c r="S1218">
        <v>1</v>
      </c>
      <c r="T1218">
        <v>20.099999999999998</v>
      </c>
      <c r="U1218" t="s">
        <v>32580</v>
      </c>
      <c r="V1218">
        <v>0</v>
      </c>
      <c r="W1218">
        <v>1</v>
      </c>
    </row>
    <row r="1219" spans="1:23" x14ac:dyDescent="0.3">
      <c r="A1219">
        <v>1218</v>
      </c>
      <c r="B1219" t="s">
        <v>11397</v>
      </c>
      <c r="C1219">
        <v>64</v>
      </c>
      <c r="D1219" t="s">
        <v>11398</v>
      </c>
      <c r="E1219">
        <v>2</v>
      </c>
      <c r="F1219">
        <v>3</v>
      </c>
      <c r="G1219" t="s">
        <v>192</v>
      </c>
      <c r="H1219">
        <v>73</v>
      </c>
      <c r="I1219" s="19">
        <v>45226.412499999999</v>
      </c>
      <c r="J1219" s="19">
        <v>45226.525000000001</v>
      </c>
      <c r="K1219" s="19">
        <v>45227.188194444447</v>
      </c>
      <c r="L1219" s="19">
        <v>45228.412499999999</v>
      </c>
      <c r="M1219">
        <v>0</v>
      </c>
      <c r="N1219" t="s">
        <v>307</v>
      </c>
      <c r="O1219" t="s">
        <v>11404</v>
      </c>
      <c r="P1219" t="s">
        <v>328</v>
      </c>
      <c r="Q1219">
        <v>1217</v>
      </c>
      <c r="R1219" t="s">
        <v>32579</v>
      </c>
      <c r="S1219">
        <v>2.6999999999999997</v>
      </c>
      <c r="T1219">
        <v>18.616666666666667</v>
      </c>
      <c r="U1219" t="s">
        <v>32580</v>
      </c>
      <c r="V1219">
        <v>0</v>
      </c>
      <c r="W1219">
        <v>2.6999999999999997</v>
      </c>
    </row>
    <row r="1220" spans="1:23" x14ac:dyDescent="0.3">
      <c r="A1220">
        <v>1219</v>
      </c>
      <c r="B1220" t="s">
        <v>11405</v>
      </c>
      <c r="C1220">
        <v>31</v>
      </c>
      <c r="D1220" t="s">
        <v>11407</v>
      </c>
      <c r="E1220">
        <v>2</v>
      </c>
      <c r="F1220">
        <v>2</v>
      </c>
      <c r="G1220" t="s">
        <v>192</v>
      </c>
      <c r="H1220">
        <v>15</v>
      </c>
      <c r="I1220" s="19">
        <v>45041.629861111112</v>
      </c>
      <c r="J1220" s="19">
        <v>45041.74722222222</v>
      </c>
      <c r="K1220" s="19">
        <v>45043.355555555558</v>
      </c>
      <c r="L1220" s="19">
        <v>45042.629861111112</v>
      </c>
      <c r="M1220">
        <v>1</v>
      </c>
      <c r="N1220" t="s">
        <v>307</v>
      </c>
      <c r="O1220" t="s">
        <v>11415</v>
      </c>
      <c r="P1220" t="s">
        <v>328</v>
      </c>
      <c r="Q1220">
        <v>1218</v>
      </c>
      <c r="R1220" t="s">
        <v>32579</v>
      </c>
      <c r="S1220">
        <v>2.8166666666666664</v>
      </c>
      <c r="T1220">
        <v>41.416666666666664</v>
      </c>
      <c r="U1220" t="s">
        <v>32581</v>
      </c>
      <c r="V1220">
        <v>1</v>
      </c>
      <c r="W1220">
        <v>2.8166666666666664</v>
      </c>
    </row>
    <row r="1221" spans="1:23" x14ac:dyDescent="0.3">
      <c r="A1221">
        <v>1220</v>
      </c>
      <c r="B1221" t="s">
        <v>11417</v>
      </c>
      <c r="C1221">
        <v>31</v>
      </c>
      <c r="D1221" t="s">
        <v>11418</v>
      </c>
      <c r="E1221">
        <v>4</v>
      </c>
      <c r="F1221">
        <v>1</v>
      </c>
      <c r="G1221" t="s">
        <v>192</v>
      </c>
      <c r="H1221">
        <v>77</v>
      </c>
      <c r="I1221" s="19">
        <v>45054.111805555556</v>
      </c>
      <c r="J1221" s="19">
        <v>45054.160416666666</v>
      </c>
      <c r="K1221" s="19">
        <v>45054.34375</v>
      </c>
      <c r="L1221" s="19">
        <v>45054.445138888892</v>
      </c>
      <c r="M1221">
        <v>0</v>
      </c>
      <c r="N1221" t="s">
        <v>165</v>
      </c>
      <c r="O1221" t="s">
        <v>1564</v>
      </c>
      <c r="P1221" t="s">
        <v>1512</v>
      </c>
      <c r="Q1221">
        <v>1219</v>
      </c>
      <c r="R1221" t="s">
        <v>32579</v>
      </c>
      <c r="S1221">
        <v>1.1666666666666665</v>
      </c>
      <c r="T1221">
        <v>5.5666666666666664</v>
      </c>
      <c r="U1221" t="s">
        <v>32580</v>
      </c>
      <c r="V1221">
        <v>0</v>
      </c>
      <c r="W1221">
        <v>1.1666666666666665</v>
      </c>
    </row>
    <row r="1222" spans="1:23" x14ac:dyDescent="0.3">
      <c r="A1222">
        <v>1221</v>
      </c>
      <c r="B1222" t="s">
        <v>11424</v>
      </c>
      <c r="C1222">
        <v>10</v>
      </c>
      <c r="D1222" t="s">
        <v>11425</v>
      </c>
      <c r="E1222">
        <v>1</v>
      </c>
      <c r="F1222">
        <v>3</v>
      </c>
      <c r="G1222" t="s">
        <v>388</v>
      </c>
      <c r="H1222">
        <v>78</v>
      </c>
      <c r="I1222" s="19">
        <v>45570.190972222219</v>
      </c>
      <c r="J1222" s="19">
        <v>45570.227083333331</v>
      </c>
      <c r="K1222" s="19"/>
      <c r="L1222" s="19">
        <v>45571.190972222219</v>
      </c>
      <c r="M1222">
        <v>0</v>
      </c>
      <c r="N1222" t="s">
        <v>128</v>
      </c>
      <c r="O1222" t="s">
        <v>11430</v>
      </c>
      <c r="Q1222">
        <v>1220</v>
      </c>
      <c r="R1222" t="s">
        <v>32582</v>
      </c>
      <c r="S1222">
        <v>0.86666666666666659</v>
      </c>
      <c r="U1222" t="s">
        <v>32580</v>
      </c>
      <c r="V1222">
        <v>0</v>
      </c>
      <c r="W1222">
        <v>0.86666666666666659</v>
      </c>
    </row>
    <row r="1223" spans="1:23" x14ac:dyDescent="0.3">
      <c r="A1223">
        <v>1222</v>
      </c>
      <c r="B1223" t="s">
        <v>11432</v>
      </c>
      <c r="C1223">
        <v>34</v>
      </c>
      <c r="D1223" t="s">
        <v>11433</v>
      </c>
      <c r="E1223">
        <v>5</v>
      </c>
      <c r="F1223">
        <v>3</v>
      </c>
      <c r="G1223" t="s">
        <v>116</v>
      </c>
      <c r="H1223">
        <v>85</v>
      </c>
      <c r="I1223" s="19">
        <v>45643.619444444441</v>
      </c>
      <c r="J1223" s="19">
        <v>45643.888888888891</v>
      </c>
      <c r="K1223" s="19">
        <v>45644.87222222222</v>
      </c>
      <c r="L1223" s="19">
        <v>45646.619444444441</v>
      </c>
      <c r="M1223">
        <v>0</v>
      </c>
      <c r="N1223" t="s">
        <v>307</v>
      </c>
      <c r="O1223" t="s">
        <v>11439</v>
      </c>
      <c r="P1223" t="s">
        <v>1735</v>
      </c>
      <c r="Q1223">
        <v>1221</v>
      </c>
      <c r="R1223" t="s">
        <v>32579</v>
      </c>
      <c r="S1223">
        <v>6.4666666666666668</v>
      </c>
      <c r="T1223">
        <v>30.066666666666666</v>
      </c>
      <c r="U1223" t="s">
        <v>32580</v>
      </c>
      <c r="V1223">
        <v>0</v>
      </c>
      <c r="W1223">
        <v>6.4666666666666668</v>
      </c>
    </row>
    <row r="1224" spans="1:23" x14ac:dyDescent="0.3">
      <c r="A1224">
        <v>1223</v>
      </c>
      <c r="B1224" t="s">
        <v>11440</v>
      </c>
      <c r="C1224">
        <v>17</v>
      </c>
      <c r="D1224" t="s">
        <v>11441</v>
      </c>
      <c r="E1224">
        <v>1</v>
      </c>
      <c r="F1224">
        <v>4</v>
      </c>
      <c r="G1224" t="s">
        <v>192</v>
      </c>
      <c r="H1224">
        <v>35</v>
      </c>
      <c r="I1224" s="19">
        <v>45042.886805555558</v>
      </c>
      <c r="J1224" s="19">
        <v>45043.341666666667</v>
      </c>
      <c r="K1224" s="19">
        <v>45046.024305555555</v>
      </c>
      <c r="L1224" s="19">
        <v>45047.886805555558</v>
      </c>
      <c r="M1224">
        <v>0</v>
      </c>
      <c r="N1224" t="s">
        <v>165</v>
      </c>
      <c r="O1224" t="s">
        <v>11447</v>
      </c>
      <c r="P1224" t="s">
        <v>225</v>
      </c>
      <c r="Q1224">
        <v>1222</v>
      </c>
      <c r="R1224" t="s">
        <v>32579</v>
      </c>
      <c r="S1224">
        <v>10.916666666666666</v>
      </c>
      <c r="T1224">
        <v>75.3</v>
      </c>
      <c r="U1224" t="s">
        <v>32580</v>
      </c>
      <c r="V1224">
        <v>0</v>
      </c>
      <c r="W1224">
        <v>10.916666666666666</v>
      </c>
    </row>
    <row r="1225" spans="1:23" x14ac:dyDescent="0.3">
      <c r="A1225">
        <v>1224</v>
      </c>
      <c r="B1225" t="s">
        <v>11448</v>
      </c>
      <c r="C1225">
        <v>25</v>
      </c>
      <c r="D1225" t="s">
        <v>11450</v>
      </c>
      <c r="E1225">
        <v>2</v>
      </c>
      <c r="F1225">
        <v>3</v>
      </c>
      <c r="G1225" t="s">
        <v>192</v>
      </c>
      <c r="H1225">
        <v>76</v>
      </c>
      <c r="I1225" s="19">
        <v>45480.873611111114</v>
      </c>
      <c r="J1225" s="19">
        <v>45480.911805555559</v>
      </c>
      <c r="K1225" s="19">
        <v>45481.321527777778</v>
      </c>
      <c r="L1225" s="19">
        <v>45481.873611111114</v>
      </c>
      <c r="M1225">
        <v>0</v>
      </c>
      <c r="N1225" t="s">
        <v>307</v>
      </c>
      <c r="O1225" t="s">
        <v>11455</v>
      </c>
      <c r="P1225" t="s">
        <v>328</v>
      </c>
      <c r="Q1225">
        <v>1223</v>
      </c>
      <c r="R1225" t="s">
        <v>32579</v>
      </c>
      <c r="S1225">
        <v>0.91666666666666663</v>
      </c>
      <c r="T1225">
        <v>10.75</v>
      </c>
      <c r="U1225" t="s">
        <v>32580</v>
      </c>
      <c r="V1225">
        <v>0</v>
      </c>
      <c r="W1225">
        <v>0.91666666666666663</v>
      </c>
    </row>
    <row r="1226" spans="1:23" x14ac:dyDescent="0.3">
      <c r="A1226">
        <v>1225</v>
      </c>
      <c r="B1226" t="s">
        <v>11457</v>
      </c>
      <c r="C1226">
        <v>46</v>
      </c>
      <c r="D1226" t="s">
        <v>11458</v>
      </c>
      <c r="E1226">
        <v>2</v>
      </c>
      <c r="F1226">
        <v>1</v>
      </c>
      <c r="G1226" t="s">
        <v>116</v>
      </c>
      <c r="H1226">
        <v>93</v>
      </c>
      <c r="I1226" s="19">
        <v>45462.806944444441</v>
      </c>
      <c r="J1226" s="19">
        <v>45462.838194444441</v>
      </c>
      <c r="K1226" s="19">
        <v>45462.958333333336</v>
      </c>
      <c r="L1226" s="19">
        <v>45462.973611111112</v>
      </c>
      <c r="M1226">
        <v>0</v>
      </c>
      <c r="N1226" t="s">
        <v>128</v>
      </c>
      <c r="O1226" t="s">
        <v>11464</v>
      </c>
      <c r="P1226" t="s">
        <v>168</v>
      </c>
      <c r="Q1226">
        <v>1224</v>
      </c>
      <c r="R1226" t="s">
        <v>32579</v>
      </c>
      <c r="S1226">
        <v>0.75</v>
      </c>
      <c r="T1226">
        <v>3.6333333333333333</v>
      </c>
      <c r="U1226" t="s">
        <v>32580</v>
      </c>
      <c r="V1226">
        <v>0</v>
      </c>
      <c r="W1226">
        <v>0.75</v>
      </c>
    </row>
    <row r="1227" spans="1:23" x14ac:dyDescent="0.3">
      <c r="A1227">
        <v>1226</v>
      </c>
      <c r="B1227" t="s">
        <v>11466</v>
      </c>
      <c r="C1227">
        <v>31</v>
      </c>
      <c r="D1227" t="s">
        <v>11467</v>
      </c>
      <c r="E1227">
        <v>1</v>
      </c>
      <c r="F1227">
        <v>3</v>
      </c>
      <c r="G1227" t="s">
        <v>116</v>
      </c>
      <c r="H1227">
        <v>78</v>
      </c>
      <c r="I1227" s="19">
        <v>45535.527777777781</v>
      </c>
      <c r="J1227" s="19">
        <v>45535.820138888892</v>
      </c>
      <c r="K1227" s="19">
        <v>45537.662499999999</v>
      </c>
      <c r="L1227" s="19">
        <v>45538.527777777781</v>
      </c>
      <c r="M1227">
        <v>0</v>
      </c>
      <c r="N1227" t="s">
        <v>307</v>
      </c>
      <c r="O1227" t="s">
        <v>11473</v>
      </c>
      <c r="P1227" t="s">
        <v>293</v>
      </c>
      <c r="Q1227">
        <v>1225</v>
      </c>
      <c r="R1227" t="s">
        <v>32579</v>
      </c>
      <c r="S1227">
        <v>7.0166666666666666</v>
      </c>
      <c r="T1227">
        <v>51.233333333333334</v>
      </c>
      <c r="U1227" t="s">
        <v>32580</v>
      </c>
      <c r="V1227">
        <v>0</v>
      </c>
      <c r="W1227">
        <v>7.0166666666666666</v>
      </c>
    </row>
    <row r="1228" spans="1:23" x14ac:dyDescent="0.3">
      <c r="A1228">
        <v>1227</v>
      </c>
      <c r="B1228" t="s">
        <v>11474</v>
      </c>
      <c r="C1228">
        <v>72</v>
      </c>
      <c r="D1228" t="s">
        <v>11475</v>
      </c>
      <c r="E1228">
        <v>2</v>
      </c>
      <c r="F1228">
        <v>2</v>
      </c>
      <c r="G1228" t="s">
        <v>116</v>
      </c>
      <c r="H1228">
        <v>76</v>
      </c>
      <c r="I1228" s="19">
        <v>45154.373611111114</v>
      </c>
      <c r="J1228" s="19">
        <v>45154.540972222225</v>
      </c>
      <c r="K1228" s="19">
        <v>45154.59375</v>
      </c>
      <c r="L1228" s="19">
        <v>45154.873611111114</v>
      </c>
      <c r="M1228">
        <v>0</v>
      </c>
      <c r="N1228" t="s">
        <v>222</v>
      </c>
      <c r="O1228" t="s">
        <v>11482</v>
      </c>
      <c r="P1228" t="s">
        <v>168</v>
      </c>
      <c r="Q1228">
        <v>1226</v>
      </c>
      <c r="R1228" t="s">
        <v>32579</v>
      </c>
      <c r="S1228">
        <v>4.0166666666666666</v>
      </c>
      <c r="T1228">
        <v>5.2833333333333332</v>
      </c>
      <c r="U1228" t="s">
        <v>32580</v>
      </c>
      <c r="V1228">
        <v>0</v>
      </c>
      <c r="W1228">
        <v>4.0166666666666666</v>
      </c>
    </row>
    <row r="1229" spans="1:23" x14ac:dyDescent="0.3">
      <c r="A1229">
        <v>1228</v>
      </c>
      <c r="B1229" t="s">
        <v>11483</v>
      </c>
      <c r="C1229">
        <v>1</v>
      </c>
      <c r="D1229" t="s">
        <v>11484</v>
      </c>
      <c r="E1229">
        <v>2</v>
      </c>
      <c r="F1229">
        <v>2</v>
      </c>
      <c r="G1229" t="s">
        <v>116</v>
      </c>
      <c r="H1229">
        <v>21</v>
      </c>
      <c r="I1229" s="19">
        <v>45660.460416666669</v>
      </c>
      <c r="J1229" s="19">
        <v>45660.626388888886</v>
      </c>
      <c r="K1229" s="19">
        <v>45660.758333333331</v>
      </c>
      <c r="L1229" s="19">
        <v>45660.960416666669</v>
      </c>
      <c r="M1229">
        <v>0</v>
      </c>
      <c r="N1229" t="s">
        <v>307</v>
      </c>
      <c r="O1229" t="s">
        <v>11490</v>
      </c>
      <c r="P1229" t="s">
        <v>168</v>
      </c>
      <c r="Q1229">
        <v>1227</v>
      </c>
      <c r="R1229" t="s">
        <v>32579</v>
      </c>
      <c r="S1229">
        <v>3.9833333333333329</v>
      </c>
      <c r="T1229">
        <v>7.1499999999999995</v>
      </c>
      <c r="U1229" t="s">
        <v>32580</v>
      </c>
      <c r="V1229">
        <v>0</v>
      </c>
      <c r="W1229">
        <v>3.9833333333333329</v>
      </c>
    </row>
    <row r="1230" spans="1:23" x14ac:dyDescent="0.3">
      <c r="A1230">
        <v>1229</v>
      </c>
      <c r="B1230" t="s">
        <v>11492</v>
      </c>
      <c r="C1230">
        <v>47</v>
      </c>
      <c r="D1230" t="s">
        <v>11493</v>
      </c>
      <c r="E1230">
        <v>1</v>
      </c>
      <c r="F1230">
        <v>3</v>
      </c>
      <c r="G1230" t="s">
        <v>116</v>
      </c>
      <c r="H1230">
        <v>43</v>
      </c>
      <c r="I1230" s="19">
        <v>45476.448611111111</v>
      </c>
      <c r="J1230" s="19">
        <v>45476.621527777781</v>
      </c>
      <c r="K1230" s="19">
        <v>45478.318749999999</v>
      </c>
      <c r="L1230" s="19">
        <v>45479.448611111111</v>
      </c>
      <c r="M1230">
        <v>0</v>
      </c>
      <c r="N1230" t="s">
        <v>307</v>
      </c>
      <c r="O1230" t="s">
        <v>11499</v>
      </c>
      <c r="P1230" t="s">
        <v>751</v>
      </c>
      <c r="Q1230">
        <v>1228</v>
      </c>
      <c r="R1230" t="s">
        <v>32579</v>
      </c>
      <c r="S1230">
        <v>4.1499999999999995</v>
      </c>
      <c r="T1230">
        <v>44.883333333333333</v>
      </c>
      <c r="U1230" t="s">
        <v>32580</v>
      </c>
      <c r="V1230">
        <v>0</v>
      </c>
      <c r="W1230">
        <v>4.1499999999999995</v>
      </c>
    </row>
    <row r="1231" spans="1:23" x14ac:dyDescent="0.3">
      <c r="A1231">
        <v>1230</v>
      </c>
      <c r="B1231" t="s">
        <v>11501</v>
      </c>
      <c r="C1231">
        <v>21</v>
      </c>
      <c r="D1231" t="s">
        <v>11502</v>
      </c>
      <c r="E1231">
        <v>2</v>
      </c>
      <c r="F1231">
        <v>4</v>
      </c>
      <c r="G1231" t="s">
        <v>192</v>
      </c>
      <c r="H1231">
        <v>30</v>
      </c>
      <c r="I1231" s="19">
        <v>45127.730555555558</v>
      </c>
      <c r="J1231" s="19">
        <v>45127.95</v>
      </c>
      <c r="K1231" s="19">
        <v>45129.410416666666</v>
      </c>
      <c r="L1231" s="19">
        <v>45131.730555555558</v>
      </c>
      <c r="M1231">
        <v>0</v>
      </c>
      <c r="N1231" t="s">
        <v>307</v>
      </c>
      <c r="O1231" t="s">
        <v>11509</v>
      </c>
      <c r="P1231" t="s">
        <v>398</v>
      </c>
      <c r="Q1231">
        <v>1229</v>
      </c>
      <c r="R1231" t="s">
        <v>32579</v>
      </c>
      <c r="S1231">
        <v>5.2666666666666666</v>
      </c>
      <c r="T1231">
        <v>40.316666666666663</v>
      </c>
      <c r="U1231" t="s">
        <v>32580</v>
      </c>
      <c r="V1231">
        <v>0</v>
      </c>
      <c r="W1231">
        <v>5.2666666666666666</v>
      </c>
    </row>
    <row r="1232" spans="1:23" x14ac:dyDescent="0.3">
      <c r="A1232">
        <v>1231</v>
      </c>
      <c r="B1232" t="s">
        <v>11510</v>
      </c>
      <c r="C1232">
        <v>59</v>
      </c>
      <c r="D1232" t="s">
        <v>11511</v>
      </c>
      <c r="E1232">
        <v>4</v>
      </c>
      <c r="F1232">
        <v>1</v>
      </c>
      <c r="G1232" t="s">
        <v>116</v>
      </c>
      <c r="H1232">
        <v>36</v>
      </c>
      <c r="I1232" s="19">
        <v>45543.111805555556</v>
      </c>
      <c r="J1232" s="19">
        <v>45543.167361111111</v>
      </c>
      <c r="K1232" s="19">
        <v>45543.689583333333</v>
      </c>
      <c r="L1232" s="19">
        <v>45543.445138888892</v>
      </c>
      <c r="M1232">
        <v>1</v>
      </c>
      <c r="N1232" t="s">
        <v>307</v>
      </c>
      <c r="O1232" t="s">
        <v>2607</v>
      </c>
      <c r="P1232" t="s">
        <v>1512</v>
      </c>
      <c r="Q1232">
        <v>1230</v>
      </c>
      <c r="R1232" t="s">
        <v>32579</v>
      </c>
      <c r="S1232">
        <v>1.3333333333333333</v>
      </c>
      <c r="T1232">
        <v>13.866666666666665</v>
      </c>
      <c r="U1232" t="s">
        <v>32581</v>
      </c>
      <c r="V1232">
        <v>1</v>
      </c>
      <c r="W1232">
        <v>1.3333333333333333</v>
      </c>
    </row>
    <row r="1233" spans="1:23" x14ac:dyDescent="0.3">
      <c r="A1233">
        <v>1232</v>
      </c>
      <c r="B1233" t="s">
        <v>11518</v>
      </c>
      <c r="C1233">
        <v>1</v>
      </c>
      <c r="D1233" t="s">
        <v>11520</v>
      </c>
      <c r="E1233">
        <v>2</v>
      </c>
      <c r="F1233">
        <v>3</v>
      </c>
      <c r="G1233" t="s">
        <v>192</v>
      </c>
      <c r="H1233">
        <v>96</v>
      </c>
      <c r="I1233" s="19">
        <v>44974.911111111112</v>
      </c>
      <c r="J1233" s="19">
        <v>44975.01666666667</v>
      </c>
      <c r="K1233" s="19">
        <v>44976.429861111108</v>
      </c>
      <c r="L1233" s="19">
        <v>44976.911111111112</v>
      </c>
      <c r="M1233">
        <v>0</v>
      </c>
      <c r="N1233" t="s">
        <v>128</v>
      </c>
      <c r="O1233" t="s">
        <v>11526</v>
      </c>
      <c r="P1233" t="s">
        <v>584</v>
      </c>
      <c r="Q1233">
        <v>1231</v>
      </c>
      <c r="R1233" t="s">
        <v>32579</v>
      </c>
      <c r="S1233">
        <v>2.5333333333333332</v>
      </c>
      <c r="T1233">
        <v>36.449999999999996</v>
      </c>
      <c r="U1233" t="s">
        <v>32580</v>
      </c>
      <c r="V1233">
        <v>0</v>
      </c>
      <c r="W1233">
        <v>2.5333333333333332</v>
      </c>
    </row>
    <row r="1234" spans="1:23" x14ac:dyDescent="0.3">
      <c r="A1234">
        <v>1233</v>
      </c>
      <c r="B1234" t="s">
        <v>11527</v>
      </c>
      <c r="C1234">
        <v>3</v>
      </c>
      <c r="D1234" t="s">
        <v>11528</v>
      </c>
      <c r="E1234">
        <v>2</v>
      </c>
      <c r="F1234">
        <v>2</v>
      </c>
      <c r="G1234" t="s">
        <v>116</v>
      </c>
      <c r="H1234">
        <v>84</v>
      </c>
      <c r="I1234" s="19">
        <v>45561.054166666669</v>
      </c>
      <c r="J1234" s="19">
        <v>45561.115277777775</v>
      </c>
      <c r="K1234" s="19">
        <v>45561.308333333334</v>
      </c>
      <c r="L1234" s="19">
        <v>45561.554166666669</v>
      </c>
      <c r="M1234">
        <v>0</v>
      </c>
      <c r="N1234" t="s">
        <v>128</v>
      </c>
      <c r="O1234" t="s">
        <v>11534</v>
      </c>
      <c r="P1234" t="s">
        <v>328</v>
      </c>
      <c r="Q1234">
        <v>1232</v>
      </c>
      <c r="R1234" t="s">
        <v>32579</v>
      </c>
      <c r="S1234">
        <v>1.4666666666666666</v>
      </c>
      <c r="T1234">
        <v>6.1</v>
      </c>
      <c r="U1234" t="s">
        <v>32580</v>
      </c>
      <c r="V1234">
        <v>0</v>
      </c>
      <c r="W1234">
        <v>1.4666666666666666</v>
      </c>
    </row>
    <row r="1235" spans="1:23" x14ac:dyDescent="0.3">
      <c r="A1235">
        <v>1234</v>
      </c>
      <c r="B1235" t="s">
        <v>11535</v>
      </c>
      <c r="C1235">
        <v>34</v>
      </c>
      <c r="D1235" t="s">
        <v>11536</v>
      </c>
      <c r="E1235">
        <v>3</v>
      </c>
      <c r="F1235">
        <v>3</v>
      </c>
      <c r="G1235" t="s">
        <v>116</v>
      </c>
      <c r="H1235">
        <v>38</v>
      </c>
      <c r="I1235" s="19">
        <v>45470.793055555558</v>
      </c>
      <c r="J1235" s="19">
        <v>45471.30972222222</v>
      </c>
      <c r="K1235" s="19">
        <v>45474.701388888891</v>
      </c>
      <c r="L1235" s="19">
        <v>45473.793055555558</v>
      </c>
      <c r="M1235">
        <v>1</v>
      </c>
      <c r="N1235" t="s">
        <v>165</v>
      </c>
      <c r="O1235" t="s">
        <v>11542</v>
      </c>
      <c r="P1235" t="s">
        <v>274</v>
      </c>
      <c r="Q1235">
        <v>1233</v>
      </c>
      <c r="R1235" t="s">
        <v>32579</v>
      </c>
      <c r="S1235">
        <v>12.4</v>
      </c>
      <c r="T1235">
        <v>93.8</v>
      </c>
      <c r="U1235" t="s">
        <v>32581</v>
      </c>
      <c r="V1235">
        <v>1</v>
      </c>
      <c r="W1235">
        <v>12.4</v>
      </c>
    </row>
    <row r="1236" spans="1:23" x14ac:dyDescent="0.3">
      <c r="A1236">
        <v>1235</v>
      </c>
      <c r="B1236" t="s">
        <v>11543</v>
      </c>
      <c r="C1236">
        <v>65</v>
      </c>
      <c r="D1236" t="s">
        <v>11545</v>
      </c>
      <c r="E1236">
        <v>3</v>
      </c>
      <c r="F1236">
        <v>3</v>
      </c>
      <c r="G1236" t="s">
        <v>116</v>
      </c>
      <c r="H1236">
        <v>93</v>
      </c>
      <c r="I1236" s="19">
        <v>45619.115972222222</v>
      </c>
      <c r="J1236" s="19">
        <v>45619.259722222225</v>
      </c>
      <c r="K1236" s="19">
        <v>45623.468055555553</v>
      </c>
      <c r="L1236" s="19">
        <v>45622.115972222222</v>
      </c>
      <c r="M1236">
        <v>1</v>
      </c>
      <c r="N1236" t="s">
        <v>128</v>
      </c>
      <c r="O1236" t="s">
        <v>11550</v>
      </c>
      <c r="P1236" t="s">
        <v>246</v>
      </c>
      <c r="Q1236">
        <v>1234</v>
      </c>
      <c r="R1236" t="s">
        <v>32579</v>
      </c>
      <c r="S1236">
        <v>3.4499999999999997</v>
      </c>
      <c r="T1236">
        <v>104.44999999999999</v>
      </c>
      <c r="U1236" t="s">
        <v>32581</v>
      </c>
      <c r="V1236">
        <v>1</v>
      </c>
      <c r="W1236">
        <v>3.4499999999999997</v>
      </c>
    </row>
    <row r="1237" spans="1:23" x14ac:dyDescent="0.3">
      <c r="A1237">
        <v>1236</v>
      </c>
      <c r="B1237" t="s">
        <v>11551</v>
      </c>
      <c r="C1237">
        <v>45</v>
      </c>
      <c r="D1237" t="s">
        <v>11552</v>
      </c>
      <c r="E1237">
        <v>1</v>
      </c>
      <c r="F1237">
        <v>4</v>
      </c>
      <c r="G1237" t="s">
        <v>116</v>
      </c>
      <c r="H1237">
        <v>22</v>
      </c>
      <c r="I1237" s="19">
        <v>45131.217361111114</v>
      </c>
      <c r="J1237" s="19">
        <v>45131.938888888886</v>
      </c>
      <c r="K1237" s="19">
        <v>45142.036111111112</v>
      </c>
      <c r="L1237" s="19">
        <v>45136.217361111114</v>
      </c>
      <c r="M1237">
        <v>1</v>
      </c>
      <c r="N1237" t="s">
        <v>128</v>
      </c>
      <c r="O1237" t="s">
        <v>11559</v>
      </c>
      <c r="P1237" t="s">
        <v>446</v>
      </c>
      <c r="Q1237">
        <v>1235</v>
      </c>
      <c r="R1237" t="s">
        <v>32579</v>
      </c>
      <c r="S1237">
        <v>17.316666666666666</v>
      </c>
      <c r="T1237">
        <v>259.64999999999998</v>
      </c>
      <c r="U1237" t="s">
        <v>32581</v>
      </c>
      <c r="V1237">
        <v>1</v>
      </c>
      <c r="W1237">
        <v>17.316666666666666</v>
      </c>
    </row>
    <row r="1238" spans="1:23" x14ac:dyDescent="0.3">
      <c r="A1238">
        <v>1237</v>
      </c>
      <c r="B1238" t="s">
        <v>11560</v>
      </c>
      <c r="C1238">
        <v>14</v>
      </c>
      <c r="D1238" t="s">
        <v>11562</v>
      </c>
      <c r="E1238">
        <v>2</v>
      </c>
      <c r="F1238">
        <v>3</v>
      </c>
      <c r="G1238" t="s">
        <v>116</v>
      </c>
      <c r="H1238">
        <v>96</v>
      </c>
      <c r="I1238" s="19">
        <v>45093.512499999997</v>
      </c>
      <c r="J1238" s="19">
        <v>45093.722222222219</v>
      </c>
      <c r="K1238" s="19">
        <v>45094.989583333336</v>
      </c>
      <c r="L1238" s="19">
        <v>45096.512499999997</v>
      </c>
      <c r="M1238">
        <v>0</v>
      </c>
      <c r="N1238" t="s">
        <v>307</v>
      </c>
      <c r="O1238" t="s">
        <v>11567</v>
      </c>
      <c r="P1238" t="s">
        <v>328</v>
      </c>
      <c r="Q1238">
        <v>1236</v>
      </c>
      <c r="R1238" t="s">
        <v>32579</v>
      </c>
      <c r="S1238">
        <v>5.0333333333333332</v>
      </c>
      <c r="T1238">
        <v>35.449999999999996</v>
      </c>
      <c r="U1238" t="s">
        <v>32580</v>
      </c>
      <c r="V1238">
        <v>0</v>
      </c>
      <c r="W1238">
        <v>5.0333333333333332</v>
      </c>
    </row>
    <row r="1239" spans="1:23" x14ac:dyDescent="0.3">
      <c r="A1239">
        <v>1238</v>
      </c>
      <c r="B1239" t="s">
        <v>11568</v>
      </c>
      <c r="C1239">
        <v>5</v>
      </c>
      <c r="D1239" t="s">
        <v>11569</v>
      </c>
      <c r="E1239">
        <v>2</v>
      </c>
      <c r="F1239">
        <v>4</v>
      </c>
      <c r="G1239" t="s">
        <v>116</v>
      </c>
      <c r="H1239">
        <v>41</v>
      </c>
      <c r="I1239" s="19">
        <v>45096.704861111109</v>
      </c>
      <c r="J1239" s="19">
        <v>45097.470833333333</v>
      </c>
      <c r="K1239" s="19">
        <v>45100.438888888886</v>
      </c>
      <c r="L1239" s="19">
        <v>45101.704861111109</v>
      </c>
      <c r="M1239">
        <v>0</v>
      </c>
      <c r="N1239" t="s">
        <v>165</v>
      </c>
      <c r="O1239" t="s">
        <v>11575</v>
      </c>
      <c r="P1239" t="s">
        <v>328</v>
      </c>
      <c r="Q1239">
        <v>1237</v>
      </c>
      <c r="R1239" t="s">
        <v>32579</v>
      </c>
      <c r="S1239">
        <v>18.383333333333333</v>
      </c>
      <c r="T1239">
        <v>89.61666666666666</v>
      </c>
      <c r="U1239" t="s">
        <v>32580</v>
      </c>
      <c r="V1239">
        <v>0</v>
      </c>
      <c r="W1239">
        <v>18.383333333333333</v>
      </c>
    </row>
    <row r="1240" spans="1:23" x14ac:dyDescent="0.3">
      <c r="A1240">
        <v>1239</v>
      </c>
      <c r="B1240" t="s">
        <v>11576</v>
      </c>
      <c r="C1240">
        <v>1</v>
      </c>
      <c r="D1240" t="s">
        <v>11577</v>
      </c>
      <c r="E1240">
        <v>2</v>
      </c>
      <c r="F1240">
        <v>3</v>
      </c>
      <c r="G1240" t="s">
        <v>192</v>
      </c>
      <c r="H1240">
        <v>32</v>
      </c>
      <c r="I1240" s="19">
        <v>45697.59652777778</v>
      </c>
      <c r="J1240" s="19">
        <v>45697.671527777777</v>
      </c>
      <c r="K1240" s="19">
        <v>45701.449305555558</v>
      </c>
      <c r="L1240" s="19">
        <v>45699.59652777778</v>
      </c>
      <c r="M1240">
        <v>1</v>
      </c>
      <c r="N1240" t="s">
        <v>128</v>
      </c>
      <c r="O1240" t="s">
        <v>11583</v>
      </c>
      <c r="P1240" t="s">
        <v>398</v>
      </c>
      <c r="Q1240">
        <v>1238</v>
      </c>
      <c r="R1240" t="s">
        <v>32579</v>
      </c>
      <c r="S1240">
        <v>1.7999999999999998</v>
      </c>
      <c r="T1240">
        <v>92.466666666666669</v>
      </c>
      <c r="U1240" t="s">
        <v>32581</v>
      </c>
      <c r="V1240">
        <v>1</v>
      </c>
      <c r="W1240">
        <v>1.7999999999999998</v>
      </c>
    </row>
    <row r="1241" spans="1:23" x14ac:dyDescent="0.3">
      <c r="A1241">
        <v>1240</v>
      </c>
      <c r="B1241" t="s">
        <v>11584</v>
      </c>
      <c r="C1241">
        <v>51</v>
      </c>
      <c r="D1241" t="s">
        <v>11585</v>
      </c>
      <c r="E1241">
        <v>3</v>
      </c>
      <c r="F1241">
        <v>3</v>
      </c>
      <c r="G1241" t="s">
        <v>116</v>
      </c>
      <c r="H1241">
        <v>66</v>
      </c>
      <c r="I1241" s="19">
        <v>45153.411805555559</v>
      </c>
      <c r="J1241" s="19">
        <v>45154.261805555558</v>
      </c>
      <c r="K1241" s="19">
        <v>45155.280555555553</v>
      </c>
      <c r="L1241" s="19">
        <v>45156.411805555559</v>
      </c>
      <c r="M1241">
        <v>0</v>
      </c>
      <c r="N1241" t="s">
        <v>128</v>
      </c>
      <c r="O1241" t="s">
        <v>11591</v>
      </c>
      <c r="P1241" t="s">
        <v>194</v>
      </c>
      <c r="Q1241">
        <v>1239</v>
      </c>
      <c r="R1241" t="s">
        <v>32579</v>
      </c>
      <c r="S1241">
        <v>20.399999999999999</v>
      </c>
      <c r="T1241">
        <v>44.85</v>
      </c>
      <c r="U1241" t="s">
        <v>32580</v>
      </c>
      <c r="V1241">
        <v>0</v>
      </c>
      <c r="W1241">
        <v>20.399999999999999</v>
      </c>
    </row>
    <row r="1242" spans="1:23" x14ac:dyDescent="0.3">
      <c r="A1242">
        <v>1241</v>
      </c>
      <c r="B1242" t="s">
        <v>11592</v>
      </c>
      <c r="C1242">
        <v>41</v>
      </c>
      <c r="D1242" t="s">
        <v>11593</v>
      </c>
      <c r="E1242">
        <v>2</v>
      </c>
      <c r="F1242">
        <v>3</v>
      </c>
      <c r="G1242" t="s">
        <v>116</v>
      </c>
      <c r="H1242">
        <v>113</v>
      </c>
      <c r="I1242" s="19">
        <v>45389</v>
      </c>
      <c r="J1242" s="19">
        <v>45389.364583333336</v>
      </c>
      <c r="K1242" s="19">
        <v>45391.997916666667</v>
      </c>
      <c r="L1242" s="19">
        <v>45391</v>
      </c>
      <c r="M1242">
        <v>1</v>
      </c>
      <c r="N1242" t="s">
        <v>307</v>
      </c>
      <c r="O1242" t="s">
        <v>11600</v>
      </c>
      <c r="P1242" t="s">
        <v>398</v>
      </c>
      <c r="Q1242">
        <v>1240</v>
      </c>
      <c r="R1242" t="s">
        <v>32579</v>
      </c>
      <c r="S1242">
        <v>8.75</v>
      </c>
      <c r="T1242">
        <v>71.95</v>
      </c>
      <c r="U1242" t="s">
        <v>32581</v>
      </c>
      <c r="V1242">
        <v>1</v>
      </c>
      <c r="W1242">
        <v>8.75</v>
      </c>
    </row>
    <row r="1243" spans="1:23" x14ac:dyDescent="0.3">
      <c r="A1243">
        <v>1242</v>
      </c>
      <c r="B1243" t="s">
        <v>11601</v>
      </c>
      <c r="C1243">
        <v>16</v>
      </c>
      <c r="D1243" t="s">
        <v>11602</v>
      </c>
      <c r="E1243">
        <v>4</v>
      </c>
      <c r="F1243">
        <v>4</v>
      </c>
      <c r="G1243" t="s">
        <v>116</v>
      </c>
      <c r="H1243">
        <v>4</v>
      </c>
      <c r="I1243" s="19">
        <v>45534.729166666664</v>
      </c>
      <c r="J1243" s="19">
        <v>45535.052777777775</v>
      </c>
      <c r="K1243" s="19">
        <v>45540.143055555556</v>
      </c>
      <c r="L1243" s="19">
        <v>45538.729166666664</v>
      </c>
      <c r="M1243">
        <v>1</v>
      </c>
      <c r="N1243" t="s">
        <v>222</v>
      </c>
      <c r="O1243" t="s">
        <v>1331</v>
      </c>
      <c r="P1243" t="s">
        <v>11609</v>
      </c>
      <c r="Q1243">
        <v>1241</v>
      </c>
      <c r="R1243" t="s">
        <v>32579</v>
      </c>
      <c r="S1243">
        <v>7.7666666666666666</v>
      </c>
      <c r="T1243">
        <v>129.93333333333334</v>
      </c>
      <c r="U1243" t="s">
        <v>32581</v>
      </c>
      <c r="V1243">
        <v>1</v>
      </c>
      <c r="W1243">
        <v>7.7666666666666666</v>
      </c>
    </row>
    <row r="1244" spans="1:23" x14ac:dyDescent="0.3">
      <c r="A1244">
        <v>1243</v>
      </c>
      <c r="B1244" t="s">
        <v>11610</v>
      </c>
      <c r="C1244">
        <v>70</v>
      </c>
      <c r="D1244" t="s">
        <v>11611</v>
      </c>
      <c r="E1244">
        <v>3</v>
      </c>
      <c r="F1244">
        <v>4</v>
      </c>
      <c r="G1244" t="s">
        <v>116</v>
      </c>
      <c r="H1244">
        <v>55</v>
      </c>
      <c r="I1244" s="19">
        <v>45439.761805555558</v>
      </c>
      <c r="J1244" s="19">
        <v>45440.347916666666</v>
      </c>
      <c r="K1244" s="19">
        <v>45443.856249999997</v>
      </c>
      <c r="L1244" s="19">
        <v>45444.761805555558</v>
      </c>
      <c r="M1244">
        <v>0</v>
      </c>
      <c r="N1244" t="s">
        <v>165</v>
      </c>
      <c r="O1244" t="s">
        <v>11617</v>
      </c>
      <c r="P1244" t="s">
        <v>962</v>
      </c>
      <c r="Q1244">
        <v>1242</v>
      </c>
      <c r="R1244" t="s">
        <v>32579</v>
      </c>
      <c r="S1244">
        <v>14.066666666666666</v>
      </c>
      <c r="T1244">
        <v>98.266666666666666</v>
      </c>
      <c r="U1244" t="s">
        <v>32580</v>
      </c>
      <c r="V1244">
        <v>0</v>
      </c>
      <c r="W1244">
        <v>14.066666666666666</v>
      </c>
    </row>
    <row r="1245" spans="1:23" x14ac:dyDescent="0.3">
      <c r="A1245">
        <v>1244</v>
      </c>
      <c r="B1245" t="s">
        <v>11618</v>
      </c>
      <c r="C1245">
        <v>1</v>
      </c>
      <c r="D1245" t="s">
        <v>11620</v>
      </c>
      <c r="E1245">
        <v>1</v>
      </c>
      <c r="F1245">
        <v>1</v>
      </c>
      <c r="G1245" t="s">
        <v>192</v>
      </c>
      <c r="H1245">
        <v>90</v>
      </c>
      <c r="I1245" s="19">
        <v>45691.518750000003</v>
      </c>
      <c r="J1245" s="19">
        <v>45691.536111111112</v>
      </c>
      <c r="K1245" s="19">
        <v>45691.621527777781</v>
      </c>
      <c r="L1245" s="19">
        <v>45691.685416666667</v>
      </c>
      <c r="M1245">
        <v>0</v>
      </c>
      <c r="N1245" t="s">
        <v>128</v>
      </c>
      <c r="O1245" t="s">
        <v>11625</v>
      </c>
      <c r="P1245" t="s">
        <v>751</v>
      </c>
      <c r="Q1245">
        <v>1243</v>
      </c>
      <c r="R1245" t="s">
        <v>32579</v>
      </c>
      <c r="S1245">
        <v>0.41666666666666663</v>
      </c>
      <c r="T1245">
        <v>2.4666666666666668</v>
      </c>
      <c r="U1245" t="s">
        <v>32580</v>
      </c>
      <c r="V1245">
        <v>0</v>
      </c>
      <c r="W1245">
        <v>0.41666666666666663</v>
      </c>
    </row>
    <row r="1246" spans="1:23" x14ac:dyDescent="0.3">
      <c r="A1246">
        <v>1245</v>
      </c>
      <c r="B1246" t="s">
        <v>11627</v>
      </c>
      <c r="C1246">
        <v>34</v>
      </c>
      <c r="D1246" t="s">
        <v>11628</v>
      </c>
      <c r="E1246">
        <v>1</v>
      </c>
      <c r="F1246">
        <v>2</v>
      </c>
      <c r="G1246" t="s">
        <v>192</v>
      </c>
      <c r="H1246">
        <v>109</v>
      </c>
      <c r="I1246" s="19">
        <v>45414.43472222222</v>
      </c>
      <c r="J1246" s="19">
        <v>45414.546527777777</v>
      </c>
      <c r="K1246" s="19">
        <v>45415.109027777777</v>
      </c>
      <c r="L1246" s="19">
        <v>45415.43472222222</v>
      </c>
      <c r="M1246">
        <v>0</v>
      </c>
      <c r="N1246" t="s">
        <v>165</v>
      </c>
      <c r="O1246" t="s">
        <v>11642</v>
      </c>
      <c r="P1246" t="s">
        <v>363</v>
      </c>
      <c r="Q1246">
        <v>1244</v>
      </c>
      <c r="R1246" t="s">
        <v>32579</v>
      </c>
      <c r="S1246">
        <v>2.6833333333333331</v>
      </c>
      <c r="T1246">
        <v>16.183333333333334</v>
      </c>
      <c r="U1246" t="s">
        <v>32580</v>
      </c>
      <c r="V1246">
        <v>0</v>
      </c>
      <c r="W1246">
        <v>2.6833333333333331</v>
      </c>
    </row>
    <row r="1247" spans="1:23" x14ac:dyDescent="0.3">
      <c r="A1247">
        <v>1246</v>
      </c>
      <c r="B1247" t="s">
        <v>11643</v>
      </c>
      <c r="C1247">
        <v>50</v>
      </c>
      <c r="D1247" t="s">
        <v>11644</v>
      </c>
      <c r="E1247">
        <v>3</v>
      </c>
      <c r="F1247">
        <v>2</v>
      </c>
      <c r="G1247" t="s">
        <v>192</v>
      </c>
      <c r="H1247">
        <v>4</v>
      </c>
      <c r="I1247" s="19">
        <v>45628.689583333333</v>
      </c>
      <c r="J1247" s="19">
        <v>45628.751388888886</v>
      </c>
      <c r="K1247" s="19">
        <v>45629.112500000003</v>
      </c>
      <c r="L1247" s="19">
        <v>45629.689583333333</v>
      </c>
      <c r="M1247">
        <v>0</v>
      </c>
      <c r="N1247" t="s">
        <v>222</v>
      </c>
      <c r="O1247" t="s">
        <v>11650</v>
      </c>
      <c r="P1247" t="s">
        <v>194</v>
      </c>
      <c r="Q1247">
        <v>1245</v>
      </c>
      <c r="R1247" t="s">
        <v>32579</v>
      </c>
      <c r="S1247">
        <v>1.4833333333333332</v>
      </c>
      <c r="T1247">
        <v>10.15</v>
      </c>
      <c r="U1247" t="s">
        <v>32580</v>
      </c>
      <c r="V1247">
        <v>0</v>
      </c>
      <c r="W1247">
        <v>1.4833333333333332</v>
      </c>
    </row>
    <row r="1248" spans="1:23" x14ac:dyDescent="0.3">
      <c r="A1248">
        <v>1247</v>
      </c>
      <c r="B1248" t="s">
        <v>11652</v>
      </c>
      <c r="C1248">
        <v>22</v>
      </c>
      <c r="D1248" t="s">
        <v>11653</v>
      </c>
      <c r="E1248">
        <v>5</v>
      </c>
      <c r="F1248">
        <v>3</v>
      </c>
      <c r="G1248" t="s">
        <v>116</v>
      </c>
      <c r="H1248">
        <v>94</v>
      </c>
      <c r="I1248" s="19">
        <v>45669.272916666669</v>
      </c>
      <c r="J1248" s="19">
        <v>45669.536805555559</v>
      </c>
      <c r="K1248" s="19">
        <v>45670.383333333331</v>
      </c>
      <c r="L1248" s="19">
        <v>45671.272916666669</v>
      </c>
      <c r="M1248">
        <v>0</v>
      </c>
      <c r="N1248" t="s">
        <v>165</v>
      </c>
      <c r="O1248" t="s">
        <v>11659</v>
      </c>
      <c r="P1248" t="s">
        <v>135</v>
      </c>
      <c r="Q1248">
        <v>1246</v>
      </c>
      <c r="R1248" t="s">
        <v>32579</v>
      </c>
      <c r="S1248">
        <v>6.333333333333333</v>
      </c>
      <c r="T1248">
        <v>26.65</v>
      </c>
      <c r="U1248" t="s">
        <v>32580</v>
      </c>
      <c r="V1248">
        <v>0</v>
      </c>
      <c r="W1248">
        <v>6.333333333333333</v>
      </c>
    </row>
    <row r="1249" spans="1:23" x14ac:dyDescent="0.3">
      <c r="A1249">
        <v>1248</v>
      </c>
      <c r="B1249" t="s">
        <v>11660</v>
      </c>
      <c r="C1249">
        <v>36</v>
      </c>
      <c r="D1249" t="s">
        <v>11662</v>
      </c>
      <c r="E1249">
        <v>1</v>
      </c>
      <c r="F1249">
        <v>1</v>
      </c>
      <c r="G1249" t="s">
        <v>116</v>
      </c>
      <c r="H1249">
        <v>47</v>
      </c>
      <c r="I1249" s="19">
        <v>45503.62777777778</v>
      </c>
      <c r="J1249" s="19">
        <v>45503.64166666667</v>
      </c>
      <c r="K1249" s="19">
        <v>45503.854166666664</v>
      </c>
      <c r="L1249" s="19">
        <v>45503.794444444444</v>
      </c>
      <c r="M1249">
        <v>1</v>
      </c>
      <c r="N1249" t="s">
        <v>307</v>
      </c>
      <c r="O1249" t="s">
        <v>11668</v>
      </c>
      <c r="P1249" t="s">
        <v>225</v>
      </c>
      <c r="Q1249">
        <v>1247</v>
      </c>
      <c r="R1249" t="s">
        <v>32579</v>
      </c>
      <c r="S1249">
        <v>0.33333333333333331</v>
      </c>
      <c r="T1249">
        <v>5.4333333333333327</v>
      </c>
      <c r="U1249" t="s">
        <v>32581</v>
      </c>
      <c r="V1249">
        <v>1</v>
      </c>
      <c r="W1249">
        <v>0.33333333333333331</v>
      </c>
    </row>
    <row r="1250" spans="1:23" x14ac:dyDescent="0.3">
      <c r="A1250">
        <v>1249</v>
      </c>
      <c r="B1250" t="s">
        <v>11669</v>
      </c>
      <c r="C1250">
        <v>9</v>
      </c>
      <c r="D1250" t="s">
        <v>11671</v>
      </c>
      <c r="E1250">
        <v>4</v>
      </c>
      <c r="F1250">
        <v>1</v>
      </c>
      <c r="G1250" t="s">
        <v>192</v>
      </c>
      <c r="H1250">
        <v>98</v>
      </c>
      <c r="I1250" s="19">
        <v>45335.661111111112</v>
      </c>
      <c r="J1250" s="19">
        <v>45335.720833333333</v>
      </c>
      <c r="K1250" s="19">
        <v>45336.20416666667</v>
      </c>
      <c r="L1250" s="19">
        <v>45335.994444444441</v>
      </c>
      <c r="M1250">
        <v>1</v>
      </c>
      <c r="N1250" t="s">
        <v>165</v>
      </c>
      <c r="O1250" t="s">
        <v>1068</v>
      </c>
      <c r="P1250" t="s">
        <v>11676</v>
      </c>
      <c r="Q1250">
        <v>1248</v>
      </c>
      <c r="R1250" t="s">
        <v>32579</v>
      </c>
      <c r="S1250">
        <v>1.4333333333333333</v>
      </c>
      <c r="T1250">
        <v>13.033333333333333</v>
      </c>
      <c r="U1250" t="s">
        <v>32581</v>
      </c>
      <c r="V1250">
        <v>1</v>
      </c>
      <c r="W1250">
        <v>1.4333333333333333</v>
      </c>
    </row>
    <row r="1251" spans="1:23" x14ac:dyDescent="0.3">
      <c r="A1251">
        <v>1250</v>
      </c>
      <c r="B1251" t="s">
        <v>11677</v>
      </c>
      <c r="C1251">
        <v>5</v>
      </c>
      <c r="D1251" t="s">
        <v>11678</v>
      </c>
      <c r="E1251">
        <v>2</v>
      </c>
      <c r="F1251">
        <v>3</v>
      </c>
      <c r="G1251" t="s">
        <v>116</v>
      </c>
      <c r="H1251">
        <v>90</v>
      </c>
      <c r="I1251" s="19">
        <v>45597.902777777781</v>
      </c>
      <c r="J1251" s="19">
        <v>45598.276388888888</v>
      </c>
      <c r="K1251" s="19">
        <v>45599.006249999999</v>
      </c>
      <c r="L1251" s="19">
        <v>45600.902777777781</v>
      </c>
      <c r="M1251">
        <v>0</v>
      </c>
      <c r="N1251" t="s">
        <v>222</v>
      </c>
      <c r="O1251" t="s">
        <v>11690</v>
      </c>
      <c r="P1251" t="s">
        <v>328</v>
      </c>
      <c r="Q1251">
        <v>1249</v>
      </c>
      <c r="R1251" t="s">
        <v>32579</v>
      </c>
      <c r="S1251">
        <v>8.9666666666666668</v>
      </c>
      <c r="T1251">
        <v>26.483333333333331</v>
      </c>
      <c r="U1251" t="s">
        <v>32580</v>
      </c>
      <c r="V1251">
        <v>0</v>
      </c>
      <c r="W1251">
        <v>8.9666666666666668</v>
      </c>
    </row>
    <row r="1252" spans="1:23" x14ac:dyDescent="0.3">
      <c r="A1252">
        <v>1251</v>
      </c>
      <c r="B1252" t="s">
        <v>11691</v>
      </c>
      <c r="C1252">
        <v>11</v>
      </c>
      <c r="D1252" t="s">
        <v>11692</v>
      </c>
      <c r="E1252">
        <v>5</v>
      </c>
      <c r="F1252">
        <v>3</v>
      </c>
      <c r="G1252" t="s">
        <v>116</v>
      </c>
      <c r="H1252">
        <v>94</v>
      </c>
      <c r="I1252" s="19">
        <v>45228.138194444444</v>
      </c>
      <c r="J1252" s="19">
        <v>45228.261805555558</v>
      </c>
      <c r="K1252" s="19">
        <v>45230.448611111111</v>
      </c>
      <c r="L1252" s="19">
        <v>45230.138194444444</v>
      </c>
      <c r="M1252">
        <v>1</v>
      </c>
      <c r="N1252" t="s">
        <v>307</v>
      </c>
      <c r="O1252" t="s">
        <v>11699</v>
      </c>
      <c r="P1252" t="s">
        <v>843</v>
      </c>
      <c r="Q1252">
        <v>1250</v>
      </c>
      <c r="R1252" t="s">
        <v>32579</v>
      </c>
      <c r="S1252">
        <v>2.9666666666666663</v>
      </c>
      <c r="T1252">
        <v>55.449999999999996</v>
      </c>
      <c r="U1252" t="s">
        <v>32581</v>
      </c>
      <c r="V1252">
        <v>1</v>
      </c>
      <c r="W1252">
        <v>2.9666666666666663</v>
      </c>
    </row>
    <row r="1253" spans="1:23" x14ac:dyDescent="0.3">
      <c r="A1253">
        <v>1252</v>
      </c>
      <c r="B1253" t="s">
        <v>11700</v>
      </c>
      <c r="C1253">
        <v>9</v>
      </c>
      <c r="D1253" t="s">
        <v>11702</v>
      </c>
      <c r="E1253">
        <v>5</v>
      </c>
      <c r="F1253">
        <v>2</v>
      </c>
      <c r="G1253" t="s">
        <v>192</v>
      </c>
      <c r="H1253">
        <v>119</v>
      </c>
      <c r="I1253" s="19">
        <v>45122.947916666664</v>
      </c>
      <c r="J1253" s="19">
        <v>45123.072916666664</v>
      </c>
      <c r="K1253" s="19">
        <v>45123.738888888889</v>
      </c>
      <c r="L1253" s="19">
        <v>45123.947916666664</v>
      </c>
      <c r="M1253">
        <v>0</v>
      </c>
      <c r="N1253" t="s">
        <v>307</v>
      </c>
      <c r="O1253" t="s">
        <v>11708</v>
      </c>
      <c r="P1253" t="s">
        <v>2960</v>
      </c>
      <c r="Q1253">
        <v>1251</v>
      </c>
      <c r="R1253" t="s">
        <v>32579</v>
      </c>
      <c r="S1253">
        <v>3</v>
      </c>
      <c r="T1253">
        <v>18.983333333333334</v>
      </c>
      <c r="U1253" t="s">
        <v>32580</v>
      </c>
      <c r="V1253">
        <v>0</v>
      </c>
      <c r="W1253">
        <v>3</v>
      </c>
    </row>
    <row r="1254" spans="1:23" x14ac:dyDescent="0.3">
      <c r="A1254">
        <v>1253</v>
      </c>
      <c r="B1254" t="s">
        <v>11709</v>
      </c>
      <c r="C1254">
        <v>73</v>
      </c>
      <c r="D1254" t="s">
        <v>11711</v>
      </c>
      <c r="E1254">
        <v>1</v>
      </c>
      <c r="F1254">
        <v>2</v>
      </c>
      <c r="G1254" t="s">
        <v>192</v>
      </c>
      <c r="H1254">
        <v>11</v>
      </c>
      <c r="I1254" s="19">
        <v>44967.399305555555</v>
      </c>
      <c r="J1254" s="19">
        <v>44967.732638888891</v>
      </c>
      <c r="K1254" s="19">
        <v>44968.824999999997</v>
      </c>
      <c r="L1254" s="19">
        <v>44968.399305555555</v>
      </c>
      <c r="M1254">
        <v>1</v>
      </c>
      <c r="N1254" t="s">
        <v>222</v>
      </c>
      <c r="O1254" t="s">
        <v>11717</v>
      </c>
      <c r="P1254" t="s">
        <v>446</v>
      </c>
      <c r="Q1254">
        <v>1252</v>
      </c>
      <c r="R1254" t="s">
        <v>32579</v>
      </c>
      <c r="S1254">
        <v>8</v>
      </c>
      <c r="T1254">
        <v>34.216666666666669</v>
      </c>
      <c r="U1254" t="s">
        <v>32581</v>
      </c>
      <c r="V1254">
        <v>1</v>
      </c>
      <c r="W1254">
        <v>8</v>
      </c>
    </row>
    <row r="1255" spans="1:23" x14ac:dyDescent="0.3">
      <c r="A1255">
        <v>1254</v>
      </c>
      <c r="B1255" t="s">
        <v>11719</v>
      </c>
      <c r="C1255">
        <v>37</v>
      </c>
      <c r="D1255" t="s">
        <v>11720</v>
      </c>
      <c r="E1255">
        <v>3</v>
      </c>
      <c r="F1255">
        <v>3</v>
      </c>
      <c r="G1255" t="s">
        <v>192</v>
      </c>
      <c r="H1255">
        <v>15</v>
      </c>
      <c r="I1255" s="19">
        <v>45610.788194444445</v>
      </c>
      <c r="J1255" s="19">
        <v>45610.830555555556</v>
      </c>
      <c r="K1255" s="19">
        <v>45611.224999999999</v>
      </c>
      <c r="L1255" s="19">
        <v>45611.788194444445</v>
      </c>
      <c r="M1255">
        <v>0</v>
      </c>
      <c r="N1255" t="s">
        <v>165</v>
      </c>
      <c r="O1255" t="s">
        <v>11727</v>
      </c>
      <c r="P1255" t="s">
        <v>194</v>
      </c>
      <c r="Q1255">
        <v>1253</v>
      </c>
      <c r="R1255" t="s">
        <v>32579</v>
      </c>
      <c r="S1255">
        <v>1.0166666666666666</v>
      </c>
      <c r="T1255">
        <v>10.483333333333333</v>
      </c>
      <c r="U1255" t="s">
        <v>32580</v>
      </c>
      <c r="V1255">
        <v>0</v>
      </c>
      <c r="W1255">
        <v>1.0166666666666666</v>
      </c>
    </row>
    <row r="1256" spans="1:23" x14ac:dyDescent="0.3">
      <c r="A1256">
        <v>1255</v>
      </c>
      <c r="B1256" t="s">
        <v>11728</v>
      </c>
      <c r="C1256">
        <v>8</v>
      </c>
      <c r="D1256" t="s">
        <v>11729</v>
      </c>
      <c r="E1256">
        <v>1</v>
      </c>
      <c r="F1256">
        <v>3</v>
      </c>
      <c r="G1256" t="s">
        <v>116</v>
      </c>
      <c r="H1256">
        <v>11</v>
      </c>
      <c r="I1256" s="19">
        <v>45601.491666666669</v>
      </c>
      <c r="J1256" s="19">
        <v>45601.682638888888</v>
      </c>
      <c r="K1256" s="19">
        <v>45607.015972222223</v>
      </c>
      <c r="L1256" s="19">
        <v>45604.491666666669</v>
      </c>
      <c r="M1256">
        <v>1</v>
      </c>
      <c r="N1256" t="s">
        <v>307</v>
      </c>
      <c r="O1256" t="s">
        <v>11737</v>
      </c>
      <c r="P1256" t="s">
        <v>751</v>
      </c>
      <c r="Q1256">
        <v>1254</v>
      </c>
      <c r="R1256" t="s">
        <v>32579</v>
      </c>
      <c r="S1256">
        <v>4.583333333333333</v>
      </c>
      <c r="T1256">
        <v>132.58333333333331</v>
      </c>
      <c r="U1256" t="s">
        <v>32581</v>
      </c>
      <c r="V1256">
        <v>1</v>
      </c>
      <c r="W1256">
        <v>4.583333333333333</v>
      </c>
    </row>
    <row r="1257" spans="1:23" x14ac:dyDescent="0.3">
      <c r="A1257">
        <v>1256</v>
      </c>
      <c r="B1257" t="s">
        <v>11738</v>
      </c>
      <c r="C1257">
        <v>70</v>
      </c>
      <c r="D1257" t="s">
        <v>11739</v>
      </c>
      <c r="E1257">
        <v>1</v>
      </c>
      <c r="F1257">
        <v>2</v>
      </c>
      <c r="G1257" t="s">
        <v>116</v>
      </c>
      <c r="H1257">
        <v>106</v>
      </c>
      <c r="I1257" s="19">
        <v>45043.113888888889</v>
      </c>
      <c r="J1257" s="19">
        <v>45043.236805555556</v>
      </c>
      <c r="K1257" s="19">
        <v>45043.738888888889</v>
      </c>
      <c r="L1257" s="19">
        <v>45044.113888888889</v>
      </c>
      <c r="M1257">
        <v>0</v>
      </c>
      <c r="N1257" t="s">
        <v>128</v>
      </c>
      <c r="O1257" t="s">
        <v>11746</v>
      </c>
      <c r="P1257" t="s">
        <v>446</v>
      </c>
      <c r="Q1257">
        <v>1255</v>
      </c>
      <c r="R1257" t="s">
        <v>32579</v>
      </c>
      <c r="S1257">
        <v>2.9499999999999997</v>
      </c>
      <c r="T1257">
        <v>15</v>
      </c>
      <c r="U1257" t="s">
        <v>32580</v>
      </c>
      <c r="V1257">
        <v>0</v>
      </c>
      <c r="W1257">
        <v>2.9499999999999997</v>
      </c>
    </row>
    <row r="1258" spans="1:23" x14ac:dyDescent="0.3">
      <c r="A1258">
        <v>1257</v>
      </c>
      <c r="B1258" t="s">
        <v>11747</v>
      </c>
      <c r="C1258">
        <v>26</v>
      </c>
      <c r="D1258" t="s">
        <v>11753</v>
      </c>
      <c r="E1258">
        <v>1</v>
      </c>
      <c r="F1258">
        <v>2</v>
      </c>
      <c r="G1258" t="s">
        <v>192</v>
      </c>
      <c r="H1258">
        <v>14</v>
      </c>
      <c r="I1258" s="19">
        <v>45335.125694444447</v>
      </c>
      <c r="J1258" s="19">
        <v>45335.494444444441</v>
      </c>
      <c r="K1258" s="19">
        <v>45335.95416666667</v>
      </c>
      <c r="L1258" s="19">
        <v>45336.125694444447</v>
      </c>
      <c r="M1258">
        <v>0</v>
      </c>
      <c r="N1258" t="s">
        <v>128</v>
      </c>
      <c r="O1258" t="s">
        <v>11759</v>
      </c>
      <c r="P1258" t="s">
        <v>751</v>
      </c>
      <c r="Q1258">
        <v>1256</v>
      </c>
      <c r="R1258" t="s">
        <v>32579</v>
      </c>
      <c r="S1258">
        <v>8.85</v>
      </c>
      <c r="T1258">
        <v>19.883333333333333</v>
      </c>
      <c r="U1258" t="s">
        <v>32580</v>
      </c>
      <c r="V1258">
        <v>0</v>
      </c>
      <c r="W1258">
        <v>8.85</v>
      </c>
    </row>
    <row r="1259" spans="1:23" x14ac:dyDescent="0.3">
      <c r="A1259">
        <v>1258</v>
      </c>
      <c r="B1259" t="s">
        <v>11762</v>
      </c>
      <c r="C1259">
        <v>57</v>
      </c>
      <c r="D1259" t="s">
        <v>11766</v>
      </c>
      <c r="E1259">
        <v>3</v>
      </c>
      <c r="F1259">
        <v>3</v>
      </c>
      <c r="G1259" t="s">
        <v>192</v>
      </c>
      <c r="H1259">
        <v>9</v>
      </c>
      <c r="I1259" s="19">
        <v>45682.150694444441</v>
      </c>
      <c r="J1259" s="19">
        <v>45682.211111111108</v>
      </c>
      <c r="K1259" s="19">
        <v>45685.617361111108</v>
      </c>
      <c r="L1259" s="19">
        <v>45684.150694444441</v>
      </c>
      <c r="M1259">
        <v>1</v>
      </c>
      <c r="N1259" t="s">
        <v>128</v>
      </c>
      <c r="O1259" t="s">
        <v>11773</v>
      </c>
      <c r="P1259" t="s">
        <v>962</v>
      </c>
      <c r="Q1259">
        <v>1257</v>
      </c>
      <c r="R1259" t="s">
        <v>32579</v>
      </c>
      <c r="S1259">
        <v>1.45</v>
      </c>
      <c r="T1259">
        <v>83.2</v>
      </c>
      <c r="U1259" t="s">
        <v>32581</v>
      </c>
      <c r="V1259">
        <v>1</v>
      </c>
      <c r="W1259">
        <v>1.45</v>
      </c>
    </row>
    <row r="1260" spans="1:23" x14ac:dyDescent="0.3">
      <c r="A1260">
        <v>1259</v>
      </c>
      <c r="B1260" t="s">
        <v>11774</v>
      </c>
      <c r="C1260">
        <v>12</v>
      </c>
      <c r="D1260" t="s">
        <v>11775</v>
      </c>
      <c r="E1260">
        <v>3</v>
      </c>
      <c r="F1260">
        <v>2</v>
      </c>
      <c r="G1260" t="s">
        <v>192</v>
      </c>
      <c r="H1260">
        <v>48</v>
      </c>
      <c r="I1260" s="19">
        <v>45010.76666666667</v>
      </c>
      <c r="J1260" s="19">
        <v>45011.104166666664</v>
      </c>
      <c r="K1260" s="19">
        <v>45011.492361111108</v>
      </c>
      <c r="L1260" s="19">
        <v>45011.76666666667</v>
      </c>
      <c r="M1260">
        <v>0</v>
      </c>
      <c r="N1260" t="s">
        <v>222</v>
      </c>
      <c r="O1260" t="s">
        <v>11783</v>
      </c>
      <c r="P1260" t="s">
        <v>274</v>
      </c>
      <c r="Q1260">
        <v>1258</v>
      </c>
      <c r="R1260" t="s">
        <v>32579</v>
      </c>
      <c r="S1260">
        <v>8.1</v>
      </c>
      <c r="T1260">
        <v>17.416666666666664</v>
      </c>
      <c r="U1260" t="s">
        <v>32580</v>
      </c>
      <c r="V1260">
        <v>0</v>
      </c>
      <c r="W1260">
        <v>8.1</v>
      </c>
    </row>
    <row r="1261" spans="1:23" x14ac:dyDescent="0.3">
      <c r="A1261">
        <v>1260</v>
      </c>
      <c r="B1261" t="s">
        <v>11784</v>
      </c>
      <c r="C1261">
        <v>33</v>
      </c>
      <c r="D1261" t="s">
        <v>11785</v>
      </c>
      <c r="E1261">
        <v>2</v>
      </c>
      <c r="F1261">
        <v>2</v>
      </c>
      <c r="G1261" t="s">
        <v>116</v>
      </c>
      <c r="H1261">
        <v>9</v>
      </c>
      <c r="I1261" s="19">
        <v>45200.156944444447</v>
      </c>
      <c r="J1261" s="19">
        <v>45200.297222222223</v>
      </c>
      <c r="K1261" s="19">
        <v>45201.027083333334</v>
      </c>
      <c r="L1261" s="19">
        <v>45201.156944444447</v>
      </c>
      <c r="M1261">
        <v>0</v>
      </c>
      <c r="N1261" t="s">
        <v>307</v>
      </c>
      <c r="O1261" t="s">
        <v>11791</v>
      </c>
      <c r="P1261" t="s">
        <v>168</v>
      </c>
      <c r="Q1261">
        <v>1259</v>
      </c>
      <c r="R1261" t="s">
        <v>32579</v>
      </c>
      <c r="S1261">
        <v>3.3666666666666667</v>
      </c>
      <c r="T1261">
        <v>20.883333333333333</v>
      </c>
      <c r="U1261" t="s">
        <v>32580</v>
      </c>
      <c r="V1261">
        <v>0</v>
      </c>
      <c r="W1261">
        <v>3.3666666666666667</v>
      </c>
    </row>
    <row r="1262" spans="1:23" x14ac:dyDescent="0.3">
      <c r="A1262">
        <v>1261</v>
      </c>
      <c r="B1262" t="s">
        <v>11793</v>
      </c>
      <c r="C1262">
        <v>23</v>
      </c>
      <c r="D1262" t="s">
        <v>11794</v>
      </c>
      <c r="E1262">
        <v>4</v>
      </c>
      <c r="F1262">
        <v>1</v>
      </c>
      <c r="G1262" t="s">
        <v>116</v>
      </c>
      <c r="H1262">
        <v>95</v>
      </c>
      <c r="I1262" s="19">
        <v>45523.200694444444</v>
      </c>
      <c r="J1262" s="19">
        <v>45523.229861111111</v>
      </c>
      <c r="K1262" s="19">
        <v>45523.279861111114</v>
      </c>
      <c r="L1262" s="19">
        <v>45523.367361111108</v>
      </c>
      <c r="M1262">
        <v>0</v>
      </c>
      <c r="N1262" t="s">
        <v>165</v>
      </c>
      <c r="O1262" t="s">
        <v>2607</v>
      </c>
      <c r="P1262" t="s">
        <v>1266</v>
      </c>
      <c r="Q1262">
        <v>1260</v>
      </c>
      <c r="R1262" t="s">
        <v>32579</v>
      </c>
      <c r="S1262">
        <v>0.7</v>
      </c>
      <c r="T1262">
        <v>1.9</v>
      </c>
      <c r="U1262" t="s">
        <v>32580</v>
      </c>
      <c r="V1262">
        <v>0</v>
      </c>
      <c r="W1262">
        <v>0.7</v>
      </c>
    </row>
    <row r="1263" spans="1:23" x14ac:dyDescent="0.3">
      <c r="A1263">
        <v>1262</v>
      </c>
      <c r="B1263" t="s">
        <v>11801</v>
      </c>
      <c r="C1263">
        <v>56</v>
      </c>
      <c r="D1263" t="s">
        <v>11802</v>
      </c>
      <c r="E1263">
        <v>4</v>
      </c>
      <c r="F1263">
        <v>3</v>
      </c>
      <c r="G1263" t="s">
        <v>116</v>
      </c>
      <c r="H1263">
        <v>62</v>
      </c>
      <c r="I1263" s="19">
        <v>45622.171527777777</v>
      </c>
      <c r="J1263" s="19">
        <v>45622.568749999999</v>
      </c>
      <c r="K1263" s="19">
        <v>45623.439583333333</v>
      </c>
      <c r="L1263" s="19">
        <v>45624.171527777777</v>
      </c>
      <c r="M1263">
        <v>0</v>
      </c>
      <c r="N1263" t="s">
        <v>128</v>
      </c>
      <c r="O1263" t="s">
        <v>901</v>
      </c>
      <c r="P1263" t="s">
        <v>11809</v>
      </c>
      <c r="Q1263">
        <v>1261</v>
      </c>
      <c r="R1263" t="s">
        <v>32579</v>
      </c>
      <c r="S1263">
        <v>9.5333333333333332</v>
      </c>
      <c r="T1263">
        <v>30.433333333333334</v>
      </c>
      <c r="U1263" t="s">
        <v>32580</v>
      </c>
      <c r="V1263">
        <v>0</v>
      </c>
      <c r="W1263">
        <v>9.5333333333333332</v>
      </c>
    </row>
    <row r="1264" spans="1:23" x14ac:dyDescent="0.3">
      <c r="A1264">
        <v>1263</v>
      </c>
      <c r="B1264" t="s">
        <v>11810</v>
      </c>
      <c r="C1264">
        <v>39</v>
      </c>
      <c r="D1264" t="s">
        <v>11811</v>
      </c>
      <c r="E1264">
        <v>2</v>
      </c>
      <c r="F1264">
        <v>1</v>
      </c>
      <c r="G1264" t="s">
        <v>116</v>
      </c>
      <c r="H1264">
        <v>64</v>
      </c>
      <c r="I1264" s="19">
        <v>44981.486111111109</v>
      </c>
      <c r="J1264" s="19">
        <v>44981.498611111114</v>
      </c>
      <c r="K1264" s="19">
        <v>44981.55</v>
      </c>
      <c r="L1264" s="19">
        <v>44981.569444444445</v>
      </c>
      <c r="M1264">
        <v>0</v>
      </c>
      <c r="N1264" t="s">
        <v>307</v>
      </c>
      <c r="O1264" t="s">
        <v>11818</v>
      </c>
      <c r="P1264" t="s">
        <v>584</v>
      </c>
      <c r="Q1264">
        <v>1262</v>
      </c>
      <c r="R1264" t="s">
        <v>32579</v>
      </c>
      <c r="S1264">
        <v>0.3</v>
      </c>
      <c r="T1264">
        <v>1.5333333333333332</v>
      </c>
      <c r="U1264" t="s">
        <v>32580</v>
      </c>
      <c r="V1264">
        <v>0</v>
      </c>
      <c r="W1264">
        <v>0.3</v>
      </c>
    </row>
    <row r="1265" spans="1:23" x14ac:dyDescent="0.3">
      <c r="A1265">
        <v>1264</v>
      </c>
      <c r="B1265" t="s">
        <v>11820</v>
      </c>
      <c r="C1265">
        <v>16</v>
      </c>
      <c r="D1265" t="s">
        <v>11821</v>
      </c>
      <c r="E1265">
        <v>1</v>
      </c>
      <c r="F1265">
        <v>4</v>
      </c>
      <c r="G1265" t="s">
        <v>116</v>
      </c>
      <c r="H1265">
        <v>13</v>
      </c>
      <c r="I1265" s="19">
        <v>45078.283333333333</v>
      </c>
      <c r="J1265" s="19">
        <v>45079.249305555553</v>
      </c>
      <c r="K1265" s="19">
        <v>45087.480555555558</v>
      </c>
      <c r="L1265" s="19">
        <v>45082.283333333333</v>
      </c>
      <c r="M1265">
        <v>1</v>
      </c>
      <c r="N1265" t="s">
        <v>307</v>
      </c>
      <c r="O1265" t="s">
        <v>11829</v>
      </c>
      <c r="P1265" t="s">
        <v>293</v>
      </c>
      <c r="Q1265">
        <v>1263</v>
      </c>
      <c r="R1265" t="s">
        <v>32579</v>
      </c>
      <c r="S1265">
        <v>23.183333333333334</v>
      </c>
      <c r="T1265">
        <v>220.73333333333332</v>
      </c>
      <c r="U1265" t="s">
        <v>32581</v>
      </c>
      <c r="V1265">
        <v>1</v>
      </c>
      <c r="W1265">
        <v>23.183333333333334</v>
      </c>
    </row>
    <row r="1266" spans="1:23" x14ac:dyDescent="0.3">
      <c r="A1266">
        <v>1265</v>
      </c>
      <c r="B1266" t="s">
        <v>11831</v>
      </c>
      <c r="C1266">
        <v>64</v>
      </c>
      <c r="D1266" t="s">
        <v>11832</v>
      </c>
      <c r="E1266">
        <v>2</v>
      </c>
      <c r="F1266">
        <v>2</v>
      </c>
      <c r="G1266" t="s">
        <v>116</v>
      </c>
      <c r="H1266">
        <v>90</v>
      </c>
      <c r="I1266" s="19">
        <v>45235.784722222219</v>
      </c>
      <c r="J1266" s="19">
        <v>45235.853472222225</v>
      </c>
      <c r="K1266" s="19">
        <v>45235.984027777777</v>
      </c>
      <c r="L1266" s="19">
        <v>45236.284722222219</v>
      </c>
      <c r="M1266">
        <v>0</v>
      </c>
      <c r="N1266" t="s">
        <v>307</v>
      </c>
      <c r="O1266" t="s">
        <v>11839</v>
      </c>
      <c r="P1266" t="s">
        <v>328</v>
      </c>
      <c r="Q1266">
        <v>1264</v>
      </c>
      <c r="R1266" t="s">
        <v>32579</v>
      </c>
      <c r="S1266">
        <v>1.65</v>
      </c>
      <c r="T1266">
        <v>4.7833333333333332</v>
      </c>
      <c r="U1266" t="s">
        <v>32580</v>
      </c>
      <c r="V1266">
        <v>0</v>
      </c>
      <c r="W1266">
        <v>1.65</v>
      </c>
    </row>
    <row r="1267" spans="1:23" x14ac:dyDescent="0.3">
      <c r="A1267">
        <v>1266</v>
      </c>
      <c r="B1267" t="s">
        <v>11840</v>
      </c>
      <c r="C1267">
        <v>79</v>
      </c>
      <c r="D1267" t="s">
        <v>11842</v>
      </c>
      <c r="E1267">
        <v>4</v>
      </c>
      <c r="F1267">
        <v>3</v>
      </c>
      <c r="G1267" t="s">
        <v>116</v>
      </c>
      <c r="H1267">
        <v>100</v>
      </c>
      <c r="I1267" s="19">
        <v>45085.745138888888</v>
      </c>
      <c r="J1267" s="19">
        <v>45086.152777777781</v>
      </c>
      <c r="K1267" s="19">
        <v>45087.205555555556</v>
      </c>
      <c r="L1267" s="19">
        <v>45087.745138888888</v>
      </c>
      <c r="M1267">
        <v>0</v>
      </c>
      <c r="N1267" t="s">
        <v>128</v>
      </c>
      <c r="O1267" t="s">
        <v>4705</v>
      </c>
      <c r="P1267" t="s">
        <v>1512</v>
      </c>
      <c r="Q1267">
        <v>1265</v>
      </c>
      <c r="R1267" t="s">
        <v>32579</v>
      </c>
      <c r="S1267">
        <v>9.7833333333333332</v>
      </c>
      <c r="T1267">
        <v>35.049999999999997</v>
      </c>
      <c r="U1267" t="s">
        <v>32580</v>
      </c>
      <c r="V1267">
        <v>0</v>
      </c>
      <c r="W1267">
        <v>9.7833333333333332</v>
      </c>
    </row>
    <row r="1268" spans="1:23" x14ac:dyDescent="0.3">
      <c r="A1268">
        <v>1267</v>
      </c>
      <c r="B1268" t="s">
        <v>11848</v>
      </c>
      <c r="C1268">
        <v>66</v>
      </c>
      <c r="D1268" t="s">
        <v>11849</v>
      </c>
      <c r="E1268">
        <v>3</v>
      </c>
      <c r="F1268">
        <v>4</v>
      </c>
      <c r="G1268" t="s">
        <v>192</v>
      </c>
      <c r="H1268">
        <v>8</v>
      </c>
      <c r="I1268" s="19">
        <v>45207.322916666664</v>
      </c>
      <c r="J1268" s="19">
        <v>45207.573611111111</v>
      </c>
      <c r="K1268" s="19">
        <v>45209.206250000003</v>
      </c>
      <c r="L1268" s="19">
        <v>45211.322916666664</v>
      </c>
      <c r="M1268">
        <v>0</v>
      </c>
      <c r="N1268" t="s">
        <v>307</v>
      </c>
      <c r="O1268" t="s">
        <v>11856</v>
      </c>
      <c r="P1268" t="s">
        <v>194</v>
      </c>
      <c r="Q1268">
        <v>1266</v>
      </c>
      <c r="R1268" t="s">
        <v>32579</v>
      </c>
      <c r="S1268">
        <v>6.0166666666666666</v>
      </c>
      <c r="T1268">
        <v>45.199999999999996</v>
      </c>
      <c r="U1268" t="s">
        <v>32580</v>
      </c>
      <c r="V1268">
        <v>0</v>
      </c>
      <c r="W1268">
        <v>6.0166666666666666</v>
      </c>
    </row>
    <row r="1269" spans="1:23" x14ac:dyDescent="0.3">
      <c r="A1269">
        <v>1268</v>
      </c>
      <c r="B1269" t="s">
        <v>11858</v>
      </c>
      <c r="C1269">
        <v>72</v>
      </c>
      <c r="D1269" t="s">
        <v>11860</v>
      </c>
      <c r="E1269">
        <v>1</v>
      </c>
      <c r="F1269">
        <v>3</v>
      </c>
      <c r="G1269" t="s">
        <v>116</v>
      </c>
      <c r="H1269">
        <v>76</v>
      </c>
      <c r="I1269" s="19">
        <v>45328.094444444447</v>
      </c>
      <c r="J1269" s="19">
        <v>45328.145138888889</v>
      </c>
      <c r="K1269" s="19">
        <v>45332.880555555559</v>
      </c>
      <c r="L1269" s="19">
        <v>45330.094444444447</v>
      </c>
      <c r="M1269">
        <v>1</v>
      </c>
      <c r="N1269" t="s">
        <v>165</v>
      </c>
      <c r="O1269" t="s">
        <v>11869</v>
      </c>
      <c r="P1269" t="s">
        <v>446</v>
      </c>
      <c r="Q1269">
        <v>1267</v>
      </c>
      <c r="R1269" t="s">
        <v>32579</v>
      </c>
      <c r="S1269">
        <v>1.2166666666666666</v>
      </c>
      <c r="T1269">
        <v>114.86666666666666</v>
      </c>
      <c r="U1269" t="s">
        <v>32581</v>
      </c>
      <c r="V1269">
        <v>1</v>
      </c>
      <c r="W1269">
        <v>1.2166666666666666</v>
      </c>
    </row>
    <row r="1270" spans="1:23" x14ac:dyDescent="0.3">
      <c r="A1270">
        <v>1269</v>
      </c>
      <c r="B1270" t="s">
        <v>11871</v>
      </c>
      <c r="C1270">
        <v>36</v>
      </c>
      <c r="D1270" t="s">
        <v>11872</v>
      </c>
      <c r="E1270">
        <v>5</v>
      </c>
      <c r="F1270">
        <v>3</v>
      </c>
      <c r="G1270" t="s">
        <v>803</v>
      </c>
      <c r="H1270">
        <v>31</v>
      </c>
      <c r="I1270" s="19">
        <v>45512.790972222225</v>
      </c>
      <c r="J1270" s="19">
        <v>45512.868750000001</v>
      </c>
      <c r="K1270" s="19"/>
      <c r="L1270" s="19">
        <v>45514.790972222225</v>
      </c>
      <c r="M1270">
        <v>0</v>
      </c>
      <c r="N1270" t="s">
        <v>128</v>
      </c>
      <c r="O1270" t="s">
        <v>11877</v>
      </c>
      <c r="Q1270">
        <v>1268</v>
      </c>
      <c r="R1270" t="s">
        <v>32582</v>
      </c>
      <c r="S1270">
        <v>1.8666666666666667</v>
      </c>
      <c r="U1270" t="s">
        <v>32580</v>
      </c>
      <c r="V1270">
        <v>0</v>
      </c>
      <c r="W1270">
        <v>1.8666666666666667</v>
      </c>
    </row>
    <row r="1271" spans="1:23" x14ac:dyDescent="0.3">
      <c r="A1271">
        <v>1270</v>
      </c>
      <c r="B1271" t="s">
        <v>11882</v>
      </c>
      <c r="C1271">
        <v>21</v>
      </c>
      <c r="D1271" t="s">
        <v>11883</v>
      </c>
      <c r="E1271">
        <v>2</v>
      </c>
      <c r="F1271">
        <v>3</v>
      </c>
      <c r="G1271" t="s">
        <v>116</v>
      </c>
      <c r="H1271">
        <v>100</v>
      </c>
      <c r="I1271" s="19">
        <v>45132.873611111114</v>
      </c>
      <c r="J1271" s="19">
        <v>45133.018055555556</v>
      </c>
      <c r="K1271" s="19">
        <v>45134.302083333336</v>
      </c>
      <c r="L1271" s="19">
        <v>45134.873611111114</v>
      </c>
      <c r="M1271">
        <v>0</v>
      </c>
      <c r="N1271" t="s">
        <v>222</v>
      </c>
      <c r="O1271" t="s">
        <v>11889</v>
      </c>
      <c r="P1271" t="s">
        <v>398</v>
      </c>
      <c r="Q1271">
        <v>1269</v>
      </c>
      <c r="R1271" t="s">
        <v>32579</v>
      </c>
      <c r="S1271">
        <v>3.4666666666666663</v>
      </c>
      <c r="T1271">
        <v>34.283333333333331</v>
      </c>
      <c r="U1271" t="s">
        <v>32580</v>
      </c>
      <c r="V1271">
        <v>0</v>
      </c>
      <c r="W1271">
        <v>3.4666666666666663</v>
      </c>
    </row>
    <row r="1272" spans="1:23" x14ac:dyDescent="0.3">
      <c r="A1272">
        <v>1271</v>
      </c>
      <c r="B1272" t="s">
        <v>11890</v>
      </c>
      <c r="C1272">
        <v>62</v>
      </c>
      <c r="D1272" t="s">
        <v>11891</v>
      </c>
      <c r="E1272">
        <v>1</v>
      </c>
      <c r="F1272">
        <v>2</v>
      </c>
      <c r="G1272" t="s">
        <v>116</v>
      </c>
      <c r="H1272">
        <v>106</v>
      </c>
      <c r="I1272" s="19">
        <v>45201.144444444442</v>
      </c>
      <c r="J1272" s="19">
        <v>45201.167361111111</v>
      </c>
      <c r="K1272" s="19">
        <v>45201.304166666669</v>
      </c>
      <c r="L1272" s="19">
        <v>45201.477777777778</v>
      </c>
      <c r="M1272">
        <v>0</v>
      </c>
      <c r="N1272" t="s">
        <v>165</v>
      </c>
      <c r="O1272" t="s">
        <v>11897</v>
      </c>
      <c r="P1272" t="s">
        <v>751</v>
      </c>
      <c r="Q1272">
        <v>1270</v>
      </c>
      <c r="R1272" t="s">
        <v>32579</v>
      </c>
      <c r="S1272">
        <v>0.54999999999999993</v>
      </c>
      <c r="T1272">
        <v>3.833333333333333</v>
      </c>
      <c r="U1272" t="s">
        <v>32580</v>
      </c>
      <c r="V1272">
        <v>0</v>
      </c>
      <c r="W1272">
        <v>0.54999999999999993</v>
      </c>
    </row>
    <row r="1273" spans="1:23" x14ac:dyDescent="0.3">
      <c r="A1273">
        <v>1272</v>
      </c>
      <c r="B1273" t="s">
        <v>11898</v>
      </c>
      <c r="C1273">
        <v>69</v>
      </c>
      <c r="D1273" t="s">
        <v>11899</v>
      </c>
      <c r="E1273">
        <v>4</v>
      </c>
      <c r="F1273">
        <v>2</v>
      </c>
      <c r="G1273" t="s">
        <v>192</v>
      </c>
      <c r="H1273">
        <v>114</v>
      </c>
      <c r="I1273" s="19">
        <v>45001.1</v>
      </c>
      <c r="J1273" s="19">
        <v>45001.179861111108</v>
      </c>
      <c r="K1273" s="19">
        <v>45001.72152777778</v>
      </c>
      <c r="L1273" s="19">
        <v>45002.1</v>
      </c>
      <c r="M1273">
        <v>0</v>
      </c>
      <c r="N1273" t="s">
        <v>128</v>
      </c>
      <c r="O1273" t="s">
        <v>1784</v>
      </c>
      <c r="P1273" t="s">
        <v>903</v>
      </c>
      <c r="Q1273">
        <v>1271</v>
      </c>
      <c r="R1273" t="s">
        <v>32579</v>
      </c>
      <c r="S1273">
        <v>1.9166666666666665</v>
      </c>
      <c r="T1273">
        <v>14.916666666666666</v>
      </c>
      <c r="U1273" t="s">
        <v>32580</v>
      </c>
      <c r="V1273">
        <v>0</v>
      </c>
      <c r="W1273">
        <v>1.9166666666666665</v>
      </c>
    </row>
    <row r="1274" spans="1:23" x14ac:dyDescent="0.3">
      <c r="A1274">
        <v>1273</v>
      </c>
      <c r="B1274" t="s">
        <v>11905</v>
      </c>
      <c r="C1274">
        <v>25</v>
      </c>
      <c r="D1274" t="s">
        <v>11906</v>
      </c>
      <c r="E1274">
        <v>1</v>
      </c>
      <c r="F1274">
        <v>2</v>
      </c>
      <c r="G1274" t="s">
        <v>388</v>
      </c>
      <c r="H1274">
        <v>110</v>
      </c>
      <c r="I1274" s="19">
        <v>45740.269444444442</v>
      </c>
      <c r="J1274" s="19">
        <v>45740.304861111108</v>
      </c>
      <c r="K1274" s="19"/>
      <c r="L1274" s="19">
        <v>45740.602777777778</v>
      </c>
      <c r="M1274">
        <v>0</v>
      </c>
      <c r="N1274" t="s">
        <v>128</v>
      </c>
      <c r="O1274" t="s">
        <v>11914</v>
      </c>
      <c r="Q1274">
        <v>1272</v>
      </c>
      <c r="R1274" t="s">
        <v>32582</v>
      </c>
      <c r="S1274">
        <v>0.85</v>
      </c>
      <c r="U1274" t="s">
        <v>32580</v>
      </c>
      <c r="V1274">
        <v>0</v>
      </c>
      <c r="W1274">
        <v>0.85</v>
      </c>
    </row>
    <row r="1275" spans="1:23" x14ac:dyDescent="0.3">
      <c r="A1275">
        <v>1274</v>
      </c>
      <c r="B1275" t="s">
        <v>11915</v>
      </c>
      <c r="C1275">
        <v>23</v>
      </c>
      <c r="D1275" t="s">
        <v>11916</v>
      </c>
      <c r="E1275">
        <v>2</v>
      </c>
      <c r="F1275">
        <v>1</v>
      </c>
      <c r="G1275" t="s">
        <v>192</v>
      </c>
      <c r="H1275">
        <v>30</v>
      </c>
      <c r="I1275" s="19">
        <v>44996.393055555556</v>
      </c>
      <c r="J1275" s="19">
        <v>44996.425694444442</v>
      </c>
      <c r="K1275" s="19">
        <v>44996.53402777778</v>
      </c>
      <c r="L1275" s="19">
        <v>44996.55972222222</v>
      </c>
      <c r="M1275">
        <v>0</v>
      </c>
      <c r="N1275" t="s">
        <v>307</v>
      </c>
      <c r="O1275" t="s">
        <v>11922</v>
      </c>
      <c r="P1275" t="s">
        <v>584</v>
      </c>
      <c r="Q1275">
        <v>1273</v>
      </c>
      <c r="R1275" t="s">
        <v>32579</v>
      </c>
      <c r="S1275">
        <v>0.78333333333333333</v>
      </c>
      <c r="T1275">
        <v>3.3833333333333333</v>
      </c>
      <c r="U1275" t="s">
        <v>32580</v>
      </c>
      <c r="V1275">
        <v>0</v>
      </c>
      <c r="W1275">
        <v>0.78333333333333333</v>
      </c>
    </row>
    <row r="1276" spans="1:23" x14ac:dyDescent="0.3">
      <c r="A1276">
        <v>1275</v>
      </c>
      <c r="B1276" t="s">
        <v>11923</v>
      </c>
      <c r="C1276">
        <v>78</v>
      </c>
      <c r="D1276" t="s">
        <v>11924</v>
      </c>
      <c r="E1276">
        <v>5</v>
      </c>
      <c r="F1276">
        <v>3</v>
      </c>
      <c r="G1276" t="s">
        <v>116</v>
      </c>
      <c r="H1276">
        <v>19</v>
      </c>
      <c r="I1276" s="19">
        <v>45531.932638888888</v>
      </c>
      <c r="J1276" s="19">
        <v>45532.1</v>
      </c>
      <c r="K1276" s="19">
        <v>45533.832638888889</v>
      </c>
      <c r="L1276" s="19">
        <v>45534.932638888888</v>
      </c>
      <c r="M1276">
        <v>0</v>
      </c>
      <c r="N1276" t="s">
        <v>128</v>
      </c>
      <c r="O1276" t="s">
        <v>11930</v>
      </c>
      <c r="P1276" t="s">
        <v>843</v>
      </c>
      <c r="Q1276">
        <v>1274</v>
      </c>
      <c r="R1276" t="s">
        <v>32579</v>
      </c>
      <c r="S1276">
        <v>4.0166666666666666</v>
      </c>
      <c r="T1276">
        <v>45.6</v>
      </c>
      <c r="U1276" t="s">
        <v>32580</v>
      </c>
      <c r="V1276">
        <v>0</v>
      </c>
      <c r="W1276">
        <v>4.0166666666666666</v>
      </c>
    </row>
    <row r="1277" spans="1:23" x14ac:dyDescent="0.3">
      <c r="A1277">
        <v>1276</v>
      </c>
      <c r="B1277" t="s">
        <v>11931</v>
      </c>
      <c r="C1277">
        <v>32</v>
      </c>
      <c r="D1277" t="s">
        <v>11932</v>
      </c>
      <c r="E1277">
        <v>1</v>
      </c>
      <c r="F1277">
        <v>3</v>
      </c>
      <c r="G1277" t="s">
        <v>116</v>
      </c>
      <c r="H1277">
        <v>105</v>
      </c>
      <c r="I1277" s="19">
        <v>45340.486805555556</v>
      </c>
      <c r="J1277" s="19">
        <v>45340.782638888886</v>
      </c>
      <c r="K1277" s="19">
        <v>45342.083333333336</v>
      </c>
      <c r="L1277" s="19">
        <v>45343.486805555556</v>
      </c>
      <c r="M1277">
        <v>0</v>
      </c>
      <c r="N1277" t="s">
        <v>165</v>
      </c>
      <c r="O1277" t="s">
        <v>11939</v>
      </c>
      <c r="P1277" t="s">
        <v>363</v>
      </c>
      <c r="Q1277">
        <v>1275</v>
      </c>
      <c r="R1277" t="s">
        <v>32579</v>
      </c>
      <c r="S1277">
        <v>7.1</v>
      </c>
      <c r="T1277">
        <v>38.316666666666663</v>
      </c>
      <c r="U1277" t="s">
        <v>32580</v>
      </c>
      <c r="V1277">
        <v>0</v>
      </c>
      <c r="W1277">
        <v>7.1</v>
      </c>
    </row>
    <row r="1278" spans="1:23" x14ac:dyDescent="0.3">
      <c r="A1278">
        <v>1277</v>
      </c>
      <c r="B1278" t="s">
        <v>11940</v>
      </c>
      <c r="C1278">
        <v>66</v>
      </c>
      <c r="D1278" t="s">
        <v>11941</v>
      </c>
      <c r="E1278">
        <v>2</v>
      </c>
      <c r="F1278">
        <v>3</v>
      </c>
      <c r="G1278" t="s">
        <v>116</v>
      </c>
      <c r="H1278">
        <v>15</v>
      </c>
      <c r="I1278" s="19">
        <v>45266.487500000003</v>
      </c>
      <c r="J1278" s="19">
        <v>45266.601388888892</v>
      </c>
      <c r="K1278" s="19">
        <v>45269.081250000003</v>
      </c>
      <c r="L1278" s="19">
        <v>45268.487500000003</v>
      </c>
      <c r="M1278">
        <v>1</v>
      </c>
      <c r="N1278" t="s">
        <v>222</v>
      </c>
      <c r="O1278" t="s">
        <v>11953</v>
      </c>
      <c r="P1278" t="s">
        <v>584</v>
      </c>
      <c r="Q1278">
        <v>1276</v>
      </c>
      <c r="R1278" t="s">
        <v>32579</v>
      </c>
      <c r="S1278">
        <v>2.7333333333333334</v>
      </c>
      <c r="T1278">
        <v>62.25</v>
      </c>
      <c r="U1278" t="s">
        <v>32581</v>
      </c>
      <c r="V1278">
        <v>1</v>
      </c>
      <c r="W1278">
        <v>2.7333333333333334</v>
      </c>
    </row>
    <row r="1279" spans="1:23" x14ac:dyDescent="0.3">
      <c r="A1279">
        <v>1278</v>
      </c>
      <c r="B1279" t="s">
        <v>11954</v>
      </c>
      <c r="C1279">
        <v>32</v>
      </c>
      <c r="D1279" t="s">
        <v>11955</v>
      </c>
      <c r="E1279">
        <v>2</v>
      </c>
      <c r="F1279">
        <v>3</v>
      </c>
      <c r="G1279" t="s">
        <v>192</v>
      </c>
      <c r="H1279">
        <v>57</v>
      </c>
      <c r="I1279" s="19">
        <v>45626.179166666669</v>
      </c>
      <c r="J1279" s="19">
        <v>45626.374305555553</v>
      </c>
      <c r="K1279" s="19">
        <v>45628.692361111112</v>
      </c>
      <c r="L1279" s="19">
        <v>45629.179166666669</v>
      </c>
      <c r="M1279">
        <v>0</v>
      </c>
      <c r="N1279" t="s">
        <v>165</v>
      </c>
      <c r="O1279" t="s">
        <v>11960</v>
      </c>
      <c r="P1279" t="s">
        <v>328</v>
      </c>
      <c r="Q1279">
        <v>1277</v>
      </c>
      <c r="R1279" t="s">
        <v>32579</v>
      </c>
      <c r="S1279">
        <v>4.6833333333333336</v>
      </c>
      <c r="T1279">
        <v>60.316666666666663</v>
      </c>
      <c r="U1279" t="s">
        <v>32580</v>
      </c>
      <c r="V1279">
        <v>0</v>
      </c>
      <c r="W1279">
        <v>4.6833333333333336</v>
      </c>
    </row>
    <row r="1280" spans="1:23" x14ac:dyDescent="0.3">
      <c r="A1280">
        <v>1279</v>
      </c>
      <c r="B1280" t="s">
        <v>11962</v>
      </c>
      <c r="C1280">
        <v>37</v>
      </c>
      <c r="D1280" t="s">
        <v>11963</v>
      </c>
      <c r="E1280">
        <v>5</v>
      </c>
      <c r="F1280">
        <v>3</v>
      </c>
      <c r="G1280" t="s">
        <v>192</v>
      </c>
      <c r="H1280">
        <v>75</v>
      </c>
      <c r="I1280" s="19">
        <v>45597.231944444444</v>
      </c>
      <c r="J1280" s="19">
        <v>45597.288194444445</v>
      </c>
      <c r="K1280" s="19">
        <v>45597.966666666667</v>
      </c>
      <c r="L1280" s="19">
        <v>45598.231944444444</v>
      </c>
      <c r="M1280">
        <v>0</v>
      </c>
      <c r="N1280" t="s">
        <v>165</v>
      </c>
      <c r="O1280" t="s">
        <v>11970</v>
      </c>
      <c r="P1280" t="s">
        <v>2960</v>
      </c>
      <c r="Q1280">
        <v>1278</v>
      </c>
      <c r="R1280" t="s">
        <v>32579</v>
      </c>
      <c r="S1280">
        <v>1.3499999999999999</v>
      </c>
      <c r="T1280">
        <v>17.633333333333333</v>
      </c>
      <c r="U1280" t="s">
        <v>32580</v>
      </c>
      <c r="V1280">
        <v>0</v>
      </c>
      <c r="W1280">
        <v>1.3499999999999999</v>
      </c>
    </row>
    <row r="1281" spans="1:23" x14ac:dyDescent="0.3">
      <c r="A1281">
        <v>1280</v>
      </c>
      <c r="B1281" t="s">
        <v>11971</v>
      </c>
      <c r="C1281">
        <v>40</v>
      </c>
      <c r="D1281" t="s">
        <v>11972</v>
      </c>
      <c r="E1281">
        <v>5</v>
      </c>
      <c r="F1281">
        <v>3</v>
      </c>
      <c r="G1281" t="s">
        <v>116</v>
      </c>
      <c r="H1281">
        <v>65</v>
      </c>
      <c r="I1281" s="19">
        <v>45175.356249999997</v>
      </c>
      <c r="J1281" s="19">
        <v>45175.461805555555</v>
      </c>
      <c r="K1281" s="19">
        <v>45176.030555555553</v>
      </c>
      <c r="L1281" s="19">
        <v>45177.356249999997</v>
      </c>
      <c r="M1281">
        <v>0</v>
      </c>
      <c r="N1281" t="s">
        <v>307</v>
      </c>
      <c r="O1281" t="s">
        <v>11984</v>
      </c>
      <c r="P1281" t="s">
        <v>1735</v>
      </c>
      <c r="Q1281">
        <v>1279</v>
      </c>
      <c r="R1281" t="s">
        <v>32579</v>
      </c>
      <c r="S1281">
        <v>2.5333333333333332</v>
      </c>
      <c r="T1281">
        <v>16.183333333333334</v>
      </c>
      <c r="U1281" t="s">
        <v>32580</v>
      </c>
      <c r="V1281">
        <v>0</v>
      </c>
      <c r="W1281">
        <v>2.5333333333333332</v>
      </c>
    </row>
    <row r="1282" spans="1:23" x14ac:dyDescent="0.3">
      <c r="A1282">
        <v>1281</v>
      </c>
      <c r="B1282" t="s">
        <v>11985</v>
      </c>
      <c r="C1282">
        <v>78</v>
      </c>
      <c r="D1282" t="s">
        <v>11986</v>
      </c>
      <c r="E1282">
        <v>4</v>
      </c>
      <c r="F1282">
        <v>2</v>
      </c>
      <c r="G1282" t="s">
        <v>116</v>
      </c>
      <c r="H1282">
        <v>37</v>
      </c>
      <c r="I1282" s="19">
        <v>45275.06527777778</v>
      </c>
      <c r="J1282" s="19">
        <v>45275.20416666667</v>
      </c>
      <c r="K1282" s="19">
        <v>45275.993750000001</v>
      </c>
      <c r="L1282" s="19">
        <v>45276.06527777778</v>
      </c>
      <c r="M1282">
        <v>0</v>
      </c>
      <c r="N1282" t="s">
        <v>128</v>
      </c>
      <c r="O1282" t="s">
        <v>1331</v>
      </c>
      <c r="P1282" t="s">
        <v>11992</v>
      </c>
      <c r="Q1282">
        <v>1280</v>
      </c>
      <c r="R1282" t="s">
        <v>32579</v>
      </c>
      <c r="S1282">
        <v>3.333333333333333</v>
      </c>
      <c r="T1282">
        <v>22.283333333333331</v>
      </c>
      <c r="U1282" t="s">
        <v>32580</v>
      </c>
      <c r="V1282">
        <v>0</v>
      </c>
      <c r="W1282">
        <v>3.333333333333333</v>
      </c>
    </row>
    <row r="1283" spans="1:23" x14ac:dyDescent="0.3">
      <c r="A1283">
        <v>1282</v>
      </c>
      <c r="B1283" t="s">
        <v>11994</v>
      </c>
      <c r="C1283">
        <v>63</v>
      </c>
      <c r="D1283" t="s">
        <v>11995</v>
      </c>
      <c r="E1283">
        <v>1</v>
      </c>
      <c r="F1283">
        <v>3</v>
      </c>
      <c r="G1283" t="s">
        <v>116</v>
      </c>
      <c r="H1283">
        <v>16</v>
      </c>
      <c r="I1283" s="19">
        <v>45690.078472222223</v>
      </c>
      <c r="J1283" s="19">
        <v>45690.967361111114</v>
      </c>
      <c r="K1283" s="19">
        <v>45691.793749999997</v>
      </c>
      <c r="L1283" s="19">
        <v>45693.078472222223</v>
      </c>
      <c r="M1283">
        <v>0</v>
      </c>
      <c r="N1283" t="s">
        <v>128</v>
      </c>
      <c r="O1283" t="s">
        <v>12001</v>
      </c>
      <c r="P1283" t="s">
        <v>363</v>
      </c>
      <c r="Q1283">
        <v>1281</v>
      </c>
      <c r="R1283" t="s">
        <v>32579</v>
      </c>
      <c r="S1283">
        <v>21.333333333333332</v>
      </c>
      <c r="T1283">
        <v>41.166666666666664</v>
      </c>
      <c r="U1283" t="s">
        <v>32580</v>
      </c>
      <c r="V1283">
        <v>0</v>
      </c>
      <c r="W1283">
        <v>21.333333333333332</v>
      </c>
    </row>
    <row r="1284" spans="1:23" x14ac:dyDescent="0.3">
      <c r="A1284">
        <v>1283</v>
      </c>
      <c r="B1284" t="s">
        <v>12002</v>
      </c>
      <c r="C1284">
        <v>34</v>
      </c>
      <c r="D1284" t="s">
        <v>12003</v>
      </c>
      <c r="E1284">
        <v>5</v>
      </c>
      <c r="F1284">
        <v>3</v>
      </c>
      <c r="G1284" t="s">
        <v>116</v>
      </c>
      <c r="H1284">
        <v>19</v>
      </c>
      <c r="I1284" s="19">
        <v>45528.086111111108</v>
      </c>
      <c r="J1284" s="19">
        <v>45528.245833333334</v>
      </c>
      <c r="K1284" s="19">
        <v>45530.668055555558</v>
      </c>
      <c r="L1284" s="19">
        <v>45531.086111111108</v>
      </c>
      <c r="M1284">
        <v>0</v>
      </c>
      <c r="N1284" t="s">
        <v>128</v>
      </c>
      <c r="O1284" t="s">
        <v>12008</v>
      </c>
      <c r="P1284" t="s">
        <v>135</v>
      </c>
      <c r="Q1284">
        <v>1282</v>
      </c>
      <c r="R1284" t="s">
        <v>32579</v>
      </c>
      <c r="S1284">
        <v>3.833333333333333</v>
      </c>
      <c r="T1284">
        <v>61.966666666666661</v>
      </c>
      <c r="U1284" t="s">
        <v>32580</v>
      </c>
      <c r="V1284">
        <v>0</v>
      </c>
      <c r="W1284">
        <v>3.833333333333333</v>
      </c>
    </row>
    <row r="1285" spans="1:23" x14ac:dyDescent="0.3">
      <c r="A1285">
        <v>1284</v>
      </c>
      <c r="B1285" t="s">
        <v>12009</v>
      </c>
      <c r="C1285">
        <v>11</v>
      </c>
      <c r="D1285" t="s">
        <v>12011</v>
      </c>
      <c r="E1285">
        <v>3</v>
      </c>
      <c r="F1285">
        <v>3</v>
      </c>
      <c r="G1285" t="s">
        <v>116</v>
      </c>
      <c r="H1285">
        <v>89</v>
      </c>
      <c r="I1285" s="19">
        <v>45539.945833333331</v>
      </c>
      <c r="J1285" s="19">
        <v>45540.067361111112</v>
      </c>
      <c r="K1285" s="19">
        <v>45541.594444444447</v>
      </c>
      <c r="L1285" s="19">
        <v>45541.945833333331</v>
      </c>
      <c r="M1285">
        <v>0</v>
      </c>
      <c r="N1285" t="s">
        <v>307</v>
      </c>
      <c r="O1285" t="s">
        <v>12015</v>
      </c>
      <c r="P1285" t="s">
        <v>962</v>
      </c>
      <c r="Q1285">
        <v>1283</v>
      </c>
      <c r="R1285" t="s">
        <v>32579</v>
      </c>
      <c r="S1285">
        <v>2.9166666666666665</v>
      </c>
      <c r="T1285">
        <v>39.566666666666663</v>
      </c>
      <c r="U1285" t="s">
        <v>32580</v>
      </c>
      <c r="V1285">
        <v>0</v>
      </c>
      <c r="W1285">
        <v>2.9166666666666665</v>
      </c>
    </row>
    <row r="1286" spans="1:23" x14ac:dyDescent="0.3">
      <c r="A1286">
        <v>1285</v>
      </c>
      <c r="B1286" t="s">
        <v>12016</v>
      </c>
      <c r="C1286">
        <v>79</v>
      </c>
      <c r="D1286" t="s">
        <v>12017</v>
      </c>
      <c r="E1286">
        <v>2</v>
      </c>
      <c r="F1286">
        <v>1</v>
      </c>
      <c r="G1286" t="s">
        <v>192</v>
      </c>
      <c r="H1286">
        <v>35</v>
      </c>
      <c r="I1286" s="19">
        <v>45147.140277777777</v>
      </c>
      <c r="J1286" s="19">
        <v>45147.170138888891</v>
      </c>
      <c r="K1286" s="19">
        <v>45147.265972222223</v>
      </c>
      <c r="L1286" s="19">
        <v>45147.306944444441</v>
      </c>
      <c r="M1286">
        <v>0</v>
      </c>
      <c r="N1286" t="s">
        <v>222</v>
      </c>
      <c r="O1286" t="s">
        <v>12023</v>
      </c>
      <c r="P1286" t="s">
        <v>584</v>
      </c>
      <c r="Q1286">
        <v>1284</v>
      </c>
      <c r="R1286" t="s">
        <v>32579</v>
      </c>
      <c r="S1286">
        <v>0.71666666666666667</v>
      </c>
      <c r="T1286">
        <v>3.0166666666666666</v>
      </c>
      <c r="U1286" t="s">
        <v>32580</v>
      </c>
      <c r="V1286">
        <v>0</v>
      </c>
      <c r="W1286">
        <v>0.71666666666666667</v>
      </c>
    </row>
    <row r="1287" spans="1:23" x14ac:dyDescent="0.3">
      <c r="A1287">
        <v>1286</v>
      </c>
      <c r="B1287" t="s">
        <v>12024</v>
      </c>
      <c r="C1287">
        <v>14</v>
      </c>
      <c r="D1287" t="s">
        <v>12025</v>
      </c>
      <c r="E1287">
        <v>2</v>
      </c>
      <c r="F1287">
        <v>2</v>
      </c>
      <c r="G1287" t="s">
        <v>116</v>
      </c>
      <c r="H1287">
        <v>45</v>
      </c>
      <c r="I1287" s="19">
        <v>44987.584027777775</v>
      </c>
      <c r="J1287" s="19">
        <v>44987.690972222219</v>
      </c>
      <c r="K1287" s="19">
        <v>44987.922222222223</v>
      </c>
      <c r="L1287" s="19">
        <v>44988.584027777775</v>
      </c>
      <c r="M1287">
        <v>0</v>
      </c>
      <c r="N1287" t="s">
        <v>165</v>
      </c>
      <c r="O1287" t="s">
        <v>12031</v>
      </c>
      <c r="P1287" t="s">
        <v>584</v>
      </c>
      <c r="Q1287">
        <v>1285</v>
      </c>
      <c r="R1287" t="s">
        <v>32579</v>
      </c>
      <c r="S1287">
        <v>2.5666666666666664</v>
      </c>
      <c r="T1287">
        <v>8.1166666666666671</v>
      </c>
      <c r="U1287" t="s">
        <v>32580</v>
      </c>
      <c r="V1287">
        <v>0</v>
      </c>
      <c r="W1287">
        <v>2.5666666666666664</v>
      </c>
    </row>
    <row r="1288" spans="1:23" x14ac:dyDescent="0.3">
      <c r="A1288">
        <v>1287</v>
      </c>
      <c r="B1288" t="s">
        <v>12032</v>
      </c>
      <c r="C1288">
        <v>14</v>
      </c>
      <c r="D1288" t="s">
        <v>12033</v>
      </c>
      <c r="E1288">
        <v>1</v>
      </c>
      <c r="F1288">
        <v>4</v>
      </c>
      <c r="G1288" t="s">
        <v>116</v>
      </c>
      <c r="H1288">
        <v>24</v>
      </c>
      <c r="I1288" s="19">
        <v>45104.197916666664</v>
      </c>
      <c r="J1288" s="19">
        <v>45104.637499999997</v>
      </c>
      <c r="K1288" s="19">
        <v>45114.595833333333</v>
      </c>
      <c r="L1288" s="19">
        <v>45109.197916666664</v>
      </c>
      <c r="M1288">
        <v>1</v>
      </c>
      <c r="N1288" t="s">
        <v>165</v>
      </c>
      <c r="O1288" t="s">
        <v>12039</v>
      </c>
      <c r="P1288" t="s">
        <v>751</v>
      </c>
      <c r="Q1288">
        <v>1286</v>
      </c>
      <c r="R1288" t="s">
        <v>32579</v>
      </c>
      <c r="S1288">
        <v>10.549999999999999</v>
      </c>
      <c r="T1288">
        <v>249.54999999999998</v>
      </c>
      <c r="U1288" t="s">
        <v>32581</v>
      </c>
      <c r="V1288">
        <v>1</v>
      </c>
      <c r="W1288">
        <v>10.549999999999999</v>
      </c>
    </row>
    <row r="1289" spans="1:23" x14ac:dyDescent="0.3">
      <c r="A1289">
        <v>1288</v>
      </c>
      <c r="B1289" t="s">
        <v>12040</v>
      </c>
      <c r="C1289">
        <v>17</v>
      </c>
      <c r="D1289" t="s">
        <v>6055</v>
      </c>
      <c r="E1289">
        <v>1</v>
      </c>
      <c r="F1289">
        <v>3</v>
      </c>
      <c r="G1289" t="s">
        <v>192</v>
      </c>
      <c r="H1289">
        <v>15</v>
      </c>
      <c r="I1289" s="19">
        <v>45108.304861111108</v>
      </c>
      <c r="J1289" s="19">
        <v>45108.544444444444</v>
      </c>
      <c r="K1289" s="19">
        <v>45109.363194444442</v>
      </c>
      <c r="L1289" s="19">
        <v>45111.304861111108</v>
      </c>
      <c r="M1289">
        <v>0</v>
      </c>
      <c r="N1289" t="s">
        <v>307</v>
      </c>
      <c r="O1289" t="s">
        <v>12052</v>
      </c>
      <c r="P1289" t="s">
        <v>293</v>
      </c>
      <c r="Q1289">
        <v>1287</v>
      </c>
      <c r="R1289" t="s">
        <v>32579</v>
      </c>
      <c r="S1289">
        <v>5.75</v>
      </c>
      <c r="T1289">
        <v>25.4</v>
      </c>
      <c r="U1289" t="s">
        <v>32580</v>
      </c>
      <c r="V1289">
        <v>0</v>
      </c>
      <c r="W1289">
        <v>5.75</v>
      </c>
    </row>
    <row r="1290" spans="1:23" x14ac:dyDescent="0.3">
      <c r="A1290">
        <v>1289</v>
      </c>
      <c r="B1290" t="s">
        <v>12053</v>
      </c>
      <c r="C1290">
        <v>44</v>
      </c>
      <c r="D1290" t="s">
        <v>12054</v>
      </c>
      <c r="E1290">
        <v>2</v>
      </c>
      <c r="F1290">
        <v>3</v>
      </c>
      <c r="G1290" t="s">
        <v>116</v>
      </c>
      <c r="H1290">
        <v>23</v>
      </c>
      <c r="I1290" s="19">
        <v>45487.293749999997</v>
      </c>
      <c r="J1290" s="19">
        <v>45487.509027777778</v>
      </c>
      <c r="K1290" s="19">
        <v>45489.163888888892</v>
      </c>
      <c r="L1290" s="19">
        <v>45490.293749999997</v>
      </c>
      <c r="M1290">
        <v>0</v>
      </c>
      <c r="N1290" t="s">
        <v>307</v>
      </c>
      <c r="O1290" t="s">
        <v>12060</v>
      </c>
      <c r="P1290" t="s">
        <v>168</v>
      </c>
      <c r="Q1290">
        <v>1288</v>
      </c>
      <c r="R1290" t="s">
        <v>32579</v>
      </c>
      <c r="S1290">
        <v>5.1666666666666661</v>
      </c>
      <c r="T1290">
        <v>44.883333333333333</v>
      </c>
      <c r="U1290" t="s">
        <v>32580</v>
      </c>
      <c r="V1290">
        <v>0</v>
      </c>
      <c r="W1290">
        <v>5.1666666666666661</v>
      </c>
    </row>
    <row r="1291" spans="1:23" x14ac:dyDescent="0.3">
      <c r="A1291">
        <v>1290</v>
      </c>
      <c r="B1291" t="s">
        <v>12061</v>
      </c>
      <c r="C1291">
        <v>10</v>
      </c>
      <c r="D1291" t="s">
        <v>12062</v>
      </c>
      <c r="E1291">
        <v>2</v>
      </c>
      <c r="F1291">
        <v>4</v>
      </c>
      <c r="G1291" t="s">
        <v>116</v>
      </c>
      <c r="H1291">
        <v>17</v>
      </c>
      <c r="I1291" s="19">
        <v>45679.59375</v>
      </c>
      <c r="J1291" s="19">
        <v>45679.874305555553</v>
      </c>
      <c r="K1291" s="19">
        <v>45680.711805555555</v>
      </c>
      <c r="L1291" s="19">
        <v>45682.59375</v>
      </c>
      <c r="M1291">
        <v>0</v>
      </c>
      <c r="N1291" t="s">
        <v>307</v>
      </c>
      <c r="O1291" t="s">
        <v>12068</v>
      </c>
      <c r="P1291" t="s">
        <v>398</v>
      </c>
      <c r="Q1291">
        <v>1289</v>
      </c>
      <c r="R1291" t="s">
        <v>32579</v>
      </c>
      <c r="S1291">
        <v>6.7333333333333334</v>
      </c>
      <c r="T1291">
        <v>26.833333333333332</v>
      </c>
      <c r="U1291" t="s">
        <v>32580</v>
      </c>
      <c r="V1291">
        <v>0</v>
      </c>
      <c r="W1291">
        <v>6.7333333333333334</v>
      </c>
    </row>
    <row r="1292" spans="1:23" x14ac:dyDescent="0.3">
      <c r="A1292">
        <v>1291</v>
      </c>
      <c r="B1292" t="s">
        <v>12070</v>
      </c>
      <c r="C1292">
        <v>70</v>
      </c>
      <c r="D1292" t="s">
        <v>12071</v>
      </c>
      <c r="E1292">
        <v>2</v>
      </c>
      <c r="F1292">
        <v>3</v>
      </c>
      <c r="G1292" t="s">
        <v>116</v>
      </c>
      <c r="H1292">
        <v>31</v>
      </c>
      <c r="I1292" s="19">
        <v>45046.347222222219</v>
      </c>
      <c r="J1292" s="19">
        <v>45046.459027777775</v>
      </c>
      <c r="K1292" s="19">
        <v>45048.104861111111</v>
      </c>
      <c r="L1292" s="19">
        <v>45049.347222222219</v>
      </c>
      <c r="M1292">
        <v>0</v>
      </c>
      <c r="N1292" t="s">
        <v>222</v>
      </c>
      <c r="O1292" t="s">
        <v>12076</v>
      </c>
      <c r="P1292" t="s">
        <v>12078</v>
      </c>
      <c r="Q1292">
        <v>1290</v>
      </c>
      <c r="R1292" t="s">
        <v>32579</v>
      </c>
      <c r="S1292">
        <v>2.6833333333333331</v>
      </c>
      <c r="T1292">
        <v>42.18333333333333</v>
      </c>
      <c r="U1292" t="s">
        <v>32580</v>
      </c>
      <c r="V1292">
        <v>0</v>
      </c>
      <c r="W1292">
        <v>2.6833333333333331</v>
      </c>
    </row>
    <row r="1293" spans="1:23" x14ac:dyDescent="0.3">
      <c r="A1293">
        <v>1292</v>
      </c>
      <c r="B1293" t="s">
        <v>12079</v>
      </c>
      <c r="C1293">
        <v>11</v>
      </c>
      <c r="D1293" t="s">
        <v>12082</v>
      </c>
      <c r="E1293">
        <v>5</v>
      </c>
      <c r="F1293">
        <v>3</v>
      </c>
      <c r="G1293" t="s">
        <v>116</v>
      </c>
      <c r="H1293">
        <v>92</v>
      </c>
      <c r="I1293" s="19">
        <v>45071.527083333334</v>
      </c>
      <c r="J1293" s="19">
        <v>45071.710416666669</v>
      </c>
      <c r="K1293" s="19">
        <v>45072.996527777781</v>
      </c>
      <c r="L1293" s="19">
        <v>45073.527083333334</v>
      </c>
      <c r="M1293">
        <v>0</v>
      </c>
      <c r="N1293" t="s">
        <v>222</v>
      </c>
      <c r="O1293" t="s">
        <v>12088</v>
      </c>
      <c r="P1293" t="s">
        <v>843</v>
      </c>
      <c r="Q1293">
        <v>1291</v>
      </c>
      <c r="R1293" t="s">
        <v>32579</v>
      </c>
      <c r="S1293">
        <v>4.3999999999999995</v>
      </c>
      <c r="T1293">
        <v>35.266666666666666</v>
      </c>
      <c r="U1293" t="s">
        <v>32580</v>
      </c>
      <c r="V1293">
        <v>0</v>
      </c>
      <c r="W1293">
        <v>4.3999999999999995</v>
      </c>
    </row>
    <row r="1294" spans="1:23" x14ac:dyDescent="0.3">
      <c r="A1294">
        <v>1293</v>
      </c>
      <c r="B1294" t="s">
        <v>12089</v>
      </c>
      <c r="C1294">
        <v>56</v>
      </c>
      <c r="D1294" t="s">
        <v>12095</v>
      </c>
      <c r="E1294">
        <v>2</v>
      </c>
      <c r="F1294">
        <v>2</v>
      </c>
      <c r="G1294" t="s">
        <v>116</v>
      </c>
      <c r="H1294">
        <v>96</v>
      </c>
      <c r="I1294" s="19">
        <v>45544.381944444445</v>
      </c>
      <c r="J1294" s="19">
        <v>45544.445138888892</v>
      </c>
      <c r="K1294" s="19">
        <v>45544.677083333336</v>
      </c>
      <c r="L1294" s="19">
        <v>45544.881944444445</v>
      </c>
      <c r="M1294">
        <v>0</v>
      </c>
      <c r="N1294" t="s">
        <v>128</v>
      </c>
      <c r="O1294" t="s">
        <v>12101</v>
      </c>
      <c r="P1294" t="s">
        <v>12102</v>
      </c>
      <c r="Q1294">
        <v>1292</v>
      </c>
      <c r="R1294" t="s">
        <v>32579</v>
      </c>
      <c r="S1294">
        <v>1.5166666666666666</v>
      </c>
      <c r="T1294">
        <v>7.083333333333333</v>
      </c>
      <c r="U1294" t="s">
        <v>32580</v>
      </c>
      <c r="V1294">
        <v>0</v>
      </c>
      <c r="W1294">
        <v>1.5166666666666666</v>
      </c>
    </row>
    <row r="1295" spans="1:23" x14ac:dyDescent="0.3">
      <c r="A1295">
        <v>1294</v>
      </c>
      <c r="B1295" t="s">
        <v>12104</v>
      </c>
      <c r="C1295">
        <v>44</v>
      </c>
      <c r="D1295" t="s">
        <v>12105</v>
      </c>
      <c r="E1295">
        <v>1</v>
      </c>
      <c r="F1295">
        <v>2</v>
      </c>
      <c r="G1295" t="s">
        <v>192</v>
      </c>
      <c r="H1295">
        <v>3</v>
      </c>
      <c r="I1295" s="19">
        <v>45262.088888888888</v>
      </c>
      <c r="J1295" s="19">
        <v>45262.488888888889</v>
      </c>
      <c r="K1295" s="19">
        <v>45262.944444444445</v>
      </c>
      <c r="L1295" s="19">
        <v>45263.088888888888</v>
      </c>
      <c r="M1295">
        <v>0</v>
      </c>
      <c r="N1295" t="s">
        <v>165</v>
      </c>
      <c r="O1295" t="s">
        <v>12111</v>
      </c>
      <c r="P1295" t="s">
        <v>225</v>
      </c>
      <c r="Q1295">
        <v>1293</v>
      </c>
      <c r="R1295" t="s">
        <v>32579</v>
      </c>
      <c r="S1295">
        <v>9.6</v>
      </c>
      <c r="T1295">
        <v>20.533333333333331</v>
      </c>
      <c r="U1295" t="s">
        <v>32580</v>
      </c>
      <c r="V1295">
        <v>0</v>
      </c>
      <c r="W1295">
        <v>9.6</v>
      </c>
    </row>
    <row r="1296" spans="1:23" x14ac:dyDescent="0.3">
      <c r="A1296">
        <v>1295</v>
      </c>
      <c r="B1296" t="s">
        <v>12112</v>
      </c>
      <c r="C1296">
        <v>78</v>
      </c>
      <c r="D1296" t="s">
        <v>12113</v>
      </c>
      <c r="E1296">
        <v>4</v>
      </c>
      <c r="F1296">
        <v>2</v>
      </c>
      <c r="G1296" t="s">
        <v>116</v>
      </c>
      <c r="H1296">
        <v>98</v>
      </c>
      <c r="I1296" s="19">
        <v>45146.948611111111</v>
      </c>
      <c r="J1296" s="19">
        <v>45147.03402777778</v>
      </c>
      <c r="K1296" s="19">
        <v>45148.161805555559</v>
      </c>
      <c r="L1296" s="19">
        <v>45147.948611111111</v>
      </c>
      <c r="M1296">
        <v>1</v>
      </c>
      <c r="N1296" t="s">
        <v>128</v>
      </c>
      <c r="O1296" t="s">
        <v>1265</v>
      </c>
      <c r="P1296" t="s">
        <v>1512</v>
      </c>
      <c r="Q1296">
        <v>1294</v>
      </c>
      <c r="R1296" t="s">
        <v>32579</v>
      </c>
      <c r="S1296">
        <v>2.0499999999999998</v>
      </c>
      <c r="T1296">
        <v>29.116666666666667</v>
      </c>
      <c r="U1296" t="s">
        <v>32581</v>
      </c>
      <c r="V1296">
        <v>1</v>
      </c>
      <c r="W1296">
        <v>2.0499999999999998</v>
      </c>
    </row>
    <row r="1297" spans="1:23" x14ac:dyDescent="0.3">
      <c r="A1297">
        <v>1296</v>
      </c>
      <c r="B1297" t="s">
        <v>12119</v>
      </c>
      <c r="C1297">
        <v>56</v>
      </c>
      <c r="D1297" t="s">
        <v>12120</v>
      </c>
      <c r="E1297">
        <v>2</v>
      </c>
      <c r="F1297">
        <v>3</v>
      </c>
      <c r="G1297" t="s">
        <v>116</v>
      </c>
      <c r="H1297">
        <v>22</v>
      </c>
      <c r="I1297" s="19">
        <v>45226.384722222225</v>
      </c>
      <c r="J1297" s="19">
        <v>45226.504166666666</v>
      </c>
      <c r="K1297" s="19">
        <v>45227.537499999999</v>
      </c>
      <c r="L1297" s="19">
        <v>45228.384722222225</v>
      </c>
      <c r="M1297">
        <v>0</v>
      </c>
      <c r="N1297" t="s">
        <v>222</v>
      </c>
      <c r="O1297" t="s">
        <v>12126</v>
      </c>
      <c r="P1297" t="s">
        <v>168</v>
      </c>
      <c r="Q1297">
        <v>1295</v>
      </c>
      <c r="R1297" t="s">
        <v>32579</v>
      </c>
      <c r="S1297">
        <v>2.8666666666666667</v>
      </c>
      <c r="T1297">
        <v>27.666666666666664</v>
      </c>
      <c r="U1297" t="s">
        <v>32580</v>
      </c>
      <c r="V1297">
        <v>0</v>
      </c>
      <c r="W1297">
        <v>2.8666666666666667</v>
      </c>
    </row>
    <row r="1298" spans="1:23" x14ac:dyDescent="0.3">
      <c r="A1298">
        <v>1297</v>
      </c>
      <c r="B1298" t="s">
        <v>12127</v>
      </c>
      <c r="C1298">
        <v>57</v>
      </c>
      <c r="D1298" t="s">
        <v>12128</v>
      </c>
      <c r="E1298">
        <v>3</v>
      </c>
      <c r="F1298">
        <v>2</v>
      </c>
      <c r="G1298" t="s">
        <v>192</v>
      </c>
      <c r="H1298">
        <v>9</v>
      </c>
      <c r="I1298" s="19">
        <v>45281.495138888888</v>
      </c>
      <c r="J1298" s="19">
        <v>45281.542361111111</v>
      </c>
      <c r="K1298" s="19">
        <v>45281.683333333334</v>
      </c>
      <c r="L1298" s="19">
        <v>45281.995138888888</v>
      </c>
      <c r="M1298">
        <v>0</v>
      </c>
      <c r="N1298" t="s">
        <v>128</v>
      </c>
      <c r="O1298" t="s">
        <v>12134</v>
      </c>
      <c r="P1298" t="s">
        <v>877</v>
      </c>
      <c r="Q1298">
        <v>1296</v>
      </c>
      <c r="R1298" t="s">
        <v>32579</v>
      </c>
      <c r="S1298">
        <v>1.1333333333333333</v>
      </c>
      <c r="T1298">
        <v>4.5166666666666666</v>
      </c>
      <c r="U1298" t="s">
        <v>32580</v>
      </c>
      <c r="V1298">
        <v>0</v>
      </c>
      <c r="W1298">
        <v>1.1333333333333333</v>
      </c>
    </row>
    <row r="1299" spans="1:23" x14ac:dyDescent="0.3">
      <c r="A1299">
        <v>1298</v>
      </c>
      <c r="B1299" t="s">
        <v>12135</v>
      </c>
      <c r="C1299">
        <v>54</v>
      </c>
      <c r="D1299" t="s">
        <v>12136</v>
      </c>
      <c r="E1299">
        <v>3</v>
      </c>
      <c r="F1299">
        <v>3</v>
      </c>
      <c r="G1299" t="s">
        <v>192</v>
      </c>
      <c r="H1299">
        <v>6</v>
      </c>
      <c r="I1299" s="19">
        <v>45033.654166666667</v>
      </c>
      <c r="J1299" s="19">
        <v>45033.697916666664</v>
      </c>
      <c r="K1299" s="19">
        <v>45034.078472222223</v>
      </c>
      <c r="L1299" s="19">
        <v>45034.654166666667</v>
      </c>
      <c r="M1299">
        <v>0</v>
      </c>
      <c r="N1299" t="s">
        <v>128</v>
      </c>
      <c r="O1299" t="s">
        <v>12142</v>
      </c>
      <c r="P1299" t="s">
        <v>274</v>
      </c>
      <c r="Q1299">
        <v>1297</v>
      </c>
      <c r="R1299" t="s">
        <v>32579</v>
      </c>
      <c r="S1299">
        <v>1.05</v>
      </c>
      <c r="T1299">
        <v>10.183333333333334</v>
      </c>
      <c r="U1299" t="s">
        <v>32580</v>
      </c>
      <c r="V1299">
        <v>0</v>
      </c>
      <c r="W1299">
        <v>1.05</v>
      </c>
    </row>
    <row r="1300" spans="1:23" x14ac:dyDescent="0.3">
      <c r="A1300">
        <v>1299</v>
      </c>
      <c r="B1300" t="s">
        <v>12143</v>
      </c>
      <c r="C1300">
        <v>56</v>
      </c>
      <c r="D1300" t="s">
        <v>12144</v>
      </c>
      <c r="E1300">
        <v>5</v>
      </c>
      <c r="F1300">
        <v>3</v>
      </c>
      <c r="G1300" t="s">
        <v>116</v>
      </c>
      <c r="H1300">
        <v>31</v>
      </c>
      <c r="I1300" s="19">
        <v>45705.261805555558</v>
      </c>
      <c r="J1300" s="19">
        <v>45705.711111111108</v>
      </c>
      <c r="K1300" s="19">
        <v>45710.237500000003</v>
      </c>
      <c r="L1300" s="19">
        <v>45707.261805555558</v>
      </c>
      <c r="M1300">
        <v>1</v>
      </c>
      <c r="N1300" t="s">
        <v>128</v>
      </c>
      <c r="O1300" t="s">
        <v>12149</v>
      </c>
      <c r="P1300" t="s">
        <v>705</v>
      </c>
      <c r="Q1300">
        <v>1298</v>
      </c>
      <c r="R1300" t="s">
        <v>32579</v>
      </c>
      <c r="S1300">
        <v>10.783333333333333</v>
      </c>
      <c r="T1300">
        <v>119.41666666666666</v>
      </c>
      <c r="U1300" t="s">
        <v>32581</v>
      </c>
      <c r="V1300">
        <v>1</v>
      </c>
      <c r="W1300">
        <v>10.783333333333333</v>
      </c>
    </row>
    <row r="1301" spans="1:23" x14ac:dyDescent="0.3">
      <c r="A1301">
        <v>1300</v>
      </c>
      <c r="B1301" t="s">
        <v>12150</v>
      </c>
      <c r="C1301">
        <v>4</v>
      </c>
      <c r="D1301" t="s">
        <v>12151</v>
      </c>
      <c r="E1301">
        <v>3</v>
      </c>
      <c r="F1301">
        <v>3</v>
      </c>
      <c r="G1301" t="s">
        <v>116</v>
      </c>
      <c r="H1301">
        <v>32</v>
      </c>
      <c r="I1301" s="19">
        <v>44941.106944444444</v>
      </c>
      <c r="J1301" s="19">
        <v>44941.179861111108</v>
      </c>
      <c r="K1301" s="19">
        <v>44941.493750000001</v>
      </c>
      <c r="L1301" s="19">
        <v>44942.106944444444</v>
      </c>
      <c r="M1301">
        <v>0</v>
      </c>
      <c r="N1301" t="s">
        <v>222</v>
      </c>
      <c r="O1301" t="s">
        <v>12157</v>
      </c>
      <c r="P1301" t="s">
        <v>877</v>
      </c>
      <c r="Q1301">
        <v>1299</v>
      </c>
      <c r="R1301" t="s">
        <v>32579</v>
      </c>
      <c r="S1301">
        <v>1.75</v>
      </c>
      <c r="T1301">
        <v>9.2833333333333332</v>
      </c>
      <c r="U1301" t="s">
        <v>32580</v>
      </c>
      <c r="V1301">
        <v>0</v>
      </c>
      <c r="W1301">
        <v>1.75</v>
      </c>
    </row>
    <row r="1302" spans="1:23" x14ac:dyDescent="0.3">
      <c r="A1302">
        <v>1301</v>
      </c>
      <c r="B1302" t="s">
        <v>12158</v>
      </c>
      <c r="C1302">
        <v>9</v>
      </c>
      <c r="D1302" t="s">
        <v>12159</v>
      </c>
      <c r="E1302">
        <v>1</v>
      </c>
      <c r="F1302">
        <v>3</v>
      </c>
      <c r="G1302" t="s">
        <v>803</v>
      </c>
      <c r="H1302">
        <v>108</v>
      </c>
      <c r="I1302" s="19">
        <v>45431.960416666669</v>
      </c>
      <c r="J1302" s="19">
        <v>45432.099305555559</v>
      </c>
      <c r="K1302" s="19"/>
      <c r="L1302" s="19">
        <v>45434.960416666669</v>
      </c>
      <c r="M1302">
        <v>1</v>
      </c>
      <c r="N1302" t="s">
        <v>165</v>
      </c>
      <c r="O1302" t="s">
        <v>12163</v>
      </c>
      <c r="Q1302">
        <v>1300</v>
      </c>
      <c r="R1302" t="s">
        <v>32582</v>
      </c>
      <c r="S1302">
        <v>3.333333333333333</v>
      </c>
      <c r="U1302" t="s">
        <v>32581</v>
      </c>
      <c r="V1302">
        <v>1</v>
      </c>
      <c r="W1302">
        <v>3.333333333333333</v>
      </c>
    </row>
    <row r="1303" spans="1:23" x14ac:dyDescent="0.3">
      <c r="A1303">
        <v>1302</v>
      </c>
      <c r="B1303" t="s">
        <v>12165</v>
      </c>
      <c r="C1303">
        <v>3</v>
      </c>
      <c r="D1303" t="s">
        <v>12166</v>
      </c>
      <c r="E1303">
        <v>4</v>
      </c>
      <c r="F1303">
        <v>3</v>
      </c>
      <c r="G1303" t="s">
        <v>116</v>
      </c>
      <c r="H1303">
        <v>40</v>
      </c>
      <c r="I1303" s="19">
        <v>45301.011111111111</v>
      </c>
      <c r="J1303" s="19">
        <v>45301.080555555556</v>
      </c>
      <c r="K1303" s="19">
        <v>45302.208333333336</v>
      </c>
      <c r="L1303" s="19">
        <v>45303.011111111111</v>
      </c>
      <c r="M1303">
        <v>0</v>
      </c>
      <c r="N1303" t="s">
        <v>165</v>
      </c>
      <c r="O1303" t="s">
        <v>2607</v>
      </c>
      <c r="P1303" t="s">
        <v>1266</v>
      </c>
      <c r="Q1303">
        <v>1301</v>
      </c>
      <c r="R1303" t="s">
        <v>32579</v>
      </c>
      <c r="S1303">
        <v>1.6666666666666665</v>
      </c>
      <c r="T1303">
        <v>28.733333333333331</v>
      </c>
      <c r="U1303" t="s">
        <v>32580</v>
      </c>
      <c r="V1303">
        <v>0</v>
      </c>
      <c r="W1303">
        <v>1.6666666666666665</v>
      </c>
    </row>
    <row r="1304" spans="1:23" x14ac:dyDescent="0.3">
      <c r="A1304">
        <v>1303</v>
      </c>
      <c r="B1304" t="s">
        <v>12171</v>
      </c>
      <c r="C1304">
        <v>55</v>
      </c>
      <c r="D1304" t="s">
        <v>12172</v>
      </c>
      <c r="E1304">
        <v>1</v>
      </c>
      <c r="F1304">
        <v>3</v>
      </c>
      <c r="G1304" t="s">
        <v>192</v>
      </c>
      <c r="H1304">
        <v>100</v>
      </c>
      <c r="I1304" s="19">
        <v>45591.814583333333</v>
      </c>
      <c r="J1304" s="19">
        <v>45591.938888888886</v>
      </c>
      <c r="K1304" s="19">
        <v>45593.476388888892</v>
      </c>
      <c r="L1304" s="19">
        <v>45593.814583333333</v>
      </c>
      <c r="M1304">
        <v>0</v>
      </c>
      <c r="N1304" t="s">
        <v>307</v>
      </c>
      <c r="O1304" t="s">
        <v>12178</v>
      </c>
      <c r="P1304" t="s">
        <v>751</v>
      </c>
      <c r="Q1304">
        <v>1302</v>
      </c>
      <c r="R1304" t="s">
        <v>32579</v>
      </c>
      <c r="S1304">
        <v>2.9833333333333334</v>
      </c>
      <c r="T1304">
        <v>39.883333333333333</v>
      </c>
      <c r="U1304" t="s">
        <v>32580</v>
      </c>
      <c r="V1304">
        <v>0</v>
      </c>
      <c r="W1304">
        <v>2.9833333333333334</v>
      </c>
    </row>
    <row r="1305" spans="1:23" x14ac:dyDescent="0.3">
      <c r="A1305">
        <v>1304</v>
      </c>
      <c r="B1305" t="s">
        <v>12179</v>
      </c>
      <c r="C1305">
        <v>41</v>
      </c>
      <c r="D1305" t="s">
        <v>12180</v>
      </c>
      <c r="E1305">
        <v>1</v>
      </c>
      <c r="F1305">
        <v>3</v>
      </c>
      <c r="G1305" t="s">
        <v>192</v>
      </c>
      <c r="H1305">
        <v>101</v>
      </c>
      <c r="I1305" s="19">
        <v>45422.76458333333</v>
      </c>
      <c r="J1305" s="19">
        <v>45422.855555555558</v>
      </c>
      <c r="K1305" s="19">
        <v>45423.652083333334</v>
      </c>
      <c r="L1305" s="19">
        <v>45424.76458333333</v>
      </c>
      <c r="M1305">
        <v>0</v>
      </c>
      <c r="N1305" t="s">
        <v>307</v>
      </c>
      <c r="O1305" t="s">
        <v>12186</v>
      </c>
      <c r="P1305" t="s">
        <v>446</v>
      </c>
      <c r="Q1305">
        <v>1303</v>
      </c>
      <c r="R1305" t="s">
        <v>32579</v>
      </c>
      <c r="S1305">
        <v>2.1833333333333331</v>
      </c>
      <c r="T1305">
        <v>21.3</v>
      </c>
      <c r="U1305" t="s">
        <v>32580</v>
      </c>
      <c r="V1305">
        <v>0</v>
      </c>
      <c r="W1305">
        <v>2.1833333333333331</v>
      </c>
    </row>
    <row r="1306" spans="1:23" x14ac:dyDescent="0.3">
      <c r="A1306">
        <v>1305</v>
      </c>
      <c r="B1306" t="s">
        <v>12187</v>
      </c>
      <c r="C1306">
        <v>20</v>
      </c>
      <c r="D1306" t="s">
        <v>12189</v>
      </c>
      <c r="E1306">
        <v>2</v>
      </c>
      <c r="F1306">
        <v>4</v>
      </c>
      <c r="G1306" t="s">
        <v>116</v>
      </c>
      <c r="H1306">
        <v>86</v>
      </c>
      <c r="I1306" s="19">
        <v>45368.30972222222</v>
      </c>
      <c r="J1306" s="19">
        <v>45370.637499999997</v>
      </c>
      <c r="K1306" s="19">
        <v>45372.506944444445</v>
      </c>
      <c r="L1306" s="19">
        <v>45373.30972222222</v>
      </c>
      <c r="M1306">
        <v>0</v>
      </c>
      <c r="N1306" t="s">
        <v>165</v>
      </c>
      <c r="O1306" t="s">
        <v>12194</v>
      </c>
      <c r="P1306" t="s">
        <v>398</v>
      </c>
      <c r="Q1306">
        <v>1304</v>
      </c>
      <c r="R1306" t="s">
        <v>32579</v>
      </c>
      <c r="S1306">
        <v>55.866666666666667</v>
      </c>
      <c r="T1306">
        <v>100.73333333333333</v>
      </c>
      <c r="U1306" t="s">
        <v>32580</v>
      </c>
      <c r="V1306">
        <v>0</v>
      </c>
      <c r="W1306">
        <v>55.866666666666667</v>
      </c>
    </row>
    <row r="1307" spans="1:23" x14ac:dyDescent="0.3">
      <c r="A1307">
        <v>1306</v>
      </c>
      <c r="B1307" t="s">
        <v>12196</v>
      </c>
      <c r="C1307">
        <v>66</v>
      </c>
      <c r="D1307" t="s">
        <v>12197</v>
      </c>
      <c r="E1307">
        <v>2</v>
      </c>
      <c r="F1307">
        <v>3</v>
      </c>
      <c r="G1307" t="s">
        <v>116</v>
      </c>
      <c r="H1307">
        <v>119</v>
      </c>
      <c r="I1307" s="19">
        <v>45485.330555555556</v>
      </c>
      <c r="J1307" s="19">
        <v>45485.534722222219</v>
      </c>
      <c r="K1307" s="19">
        <v>45487.088194444441</v>
      </c>
      <c r="L1307" s="19">
        <v>45487.330555555556</v>
      </c>
      <c r="M1307">
        <v>0</v>
      </c>
      <c r="N1307" t="s">
        <v>128</v>
      </c>
      <c r="O1307" t="s">
        <v>12202</v>
      </c>
      <c r="P1307" t="s">
        <v>328</v>
      </c>
      <c r="Q1307">
        <v>1305</v>
      </c>
      <c r="R1307" t="s">
        <v>32579</v>
      </c>
      <c r="S1307">
        <v>4.8999999999999995</v>
      </c>
      <c r="T1307">
        <v>42.18333333333333</v>
      </c>
      <c r="U1307" t="s">
        <v>32580</v>
      </c>
      <c r="V1307">
        <v>0</v>
      </c>
      <c r="W1307">
        <v>4.8999999999999995</v>
      </c>
    </row>
    <row r="1308" spans="1:23" x14ac:dyDescent="0.3">
      <c r="A1308">
        <v>1307</v>
      </c>
      <c r="B1308" t="s">
        <v>12204</v>
      </c>
      <c r="C1308">
        <v>65</v>
      </c>
      <c r="D1308" t="s">
        <v>12205</v>
      </c>
      <c r="E1308">
        <v>4</v>
      </c>
      <c r="F1308">
        <v>3</v>
      </c>
      <c r="G1308" t="s">
        <v>116</v>
      </c>
      <c r="H1308">
        <v>98</v>
      </c>
      <c r="I1308" s="19">
        <v>44985.616666666669</v>
      </c>
      <c r="J1308" s="19">
        <v>44985.90347222222</v>
      </c>
      <c r="K1308" s="19">
        <v>44990.888194444444</v>
      </c>
      <c r="L1308" s="19">
        <v>44988.616666666669</v>
      </c>
      <c r="M1308">
        <v>1</v>
      </c>
      <c r="N1308" t="s">
        <v>222</v>
      </c>
      <c r="O1308" t="s">
        <v>2859</v>
      </c>
      <c r="P1308" t="s">
        <v>12209</v>
      </c>
      <c r="Q1308">
        <v>1306</v>
      </c>
      <c r="R1308" t="s">
        <v>32579</v>
      </c>
      <c r="S1308">
        <v>6.8833333333333329</v>
      </c>
      <c r="T1308">
        <v>126.51666666666667</v>
      </c>
      <c r="U1308" t="s">
        <v>32581</v>
      </c>
      <c r="V1308">
        <v>1</v>
      </c>
      <c r="W1308">
        <v>6.8833333333333329</v>
      </c>
    </row>
    <row r="1309" spans="1:23" x14ac:dyDescent="0.3">
      <c r="A1309">
        <v>1308</v>
      </c>
      <c r="B1309" t="s">
        <v>12210</v>
      </c>
      <c r="C1309">
        <v>64</v>
      </c>
      <c r="D1309" t="s">
        <v>12211</v>
      </c>
      <c r="E1309">
        <v>1</v>
      </c>
      <c r="F1309">
        <v>3</v>
      </c>
      <c r="G1309" t="s">
        <v>116</v>
      </c>
      <c r="H1309">
        <v>35</v>
      </c>
      <c r="I1309" s="19">
        <v>45491.60833333333</v>
      </c>
      <c r="J1309" s="19">
        <v>45491.921527777777</v>
      </c>
      <c r="K1309" s="19">
        <v>45496.066666666666</v>
      </c>
      <c r="L1309" s="19">
        <v>45493.60833333333</v>
      </c>
      <c r="M1309">
        <v>1</v>
      </c>
      <c r="N1309" t="s">
        <v>307</v>
      </c>
      <c r="O1309" t="s">
        <v>12217</v>
      </c>
      <c r="P1309" t="s">
        <v>293</v>
      </c>
      <c r="Q1309">
        <v>1307</v>
      </c>
      <c r="R1309" t="s">
        <v>32579</v>
      </c>
      <c r="S1309">
        <v>7.5166666666666666</v>
      </c>
      <c r="T1309">
        <v>107</v>
      </c>
      <c r="U1309" t="s">
        <v>32581</v>
      </c>
      <c r="V1309">
        <v>1</v>
      </c>
      <c r="W1309">
        <v>7.5166666666666666</v>
      </c>
    </row>
    <row r="1310" spans="1:23" x14ac:dyDescent="0.3">
      <c r="A1310">
        <v>1309</v>
      </c>
      <c r="B1310" t="s">
        <v>12218</v>
      </c>
      <c r="C1310">
        <v>80</v>
      </c>
      <c r="D1310" t="s">
        <v>12219</v>
      </c>
      <c r="E1310">
        <v>2</v>
      </c>
      <c r="F1310">
        <v>1</v>
      </c>
      <c r="G1310" t="s">
        <v>192</v>
      </c>
      <c r="H1310">
        <v>86</v>
      </c>
      <c r="I1310" s="19">
        <v>45115.299305555556</v>
      </c>
      <c r="J1310" s="19">
        <v>45115.32916666667</v>
      </c>
      <c r="K1310" s="19">
        <v>45115.536111111112</v>
      </c>
      <c r="L1310" s="19">
        <v>45115.632638888892</v>
      </c>
      <c r="M1310">
        <v>0</v>
      </c>
      <c r="N1310" t="s">
        <v>307</v>
      </c>
      <c r="O1310" t="s">
        <v>12225</v>
      </c>
      <c r="P1310" t="s">
        <v>168</v>
      </c>
      <c r="Q1310">
        <v>1308</v>
      </c>
      <c r="R1310" t="s">
        <v>32579</v>
      </c>
      <c r="S1310">
        <v>0.71666666666666667</v>
      </c>
      <c r="T1310">
        <v>5.6833333333333327</v>
      </c>
      <c r="U1310" t="s">
        <v>32580</v>
      </c>
      <c r="V1310">
        <v>0</v>
      </c>
      <c r="W1310">
        <v>0.71666666666666667</v>
      </c>
    </row>
    <row r="1311" spans="1:23" x14ac:dyDescent="0.3">
      <c r="A1311">
        <v>1310</v>
      </c>
      <c r="B1311" t="s">
        <v>12226</v>
      </c>
      <c r="C1311">
        <v>30</v>
      </c>
      <c r="D1311" t="s">
        <v>12227</v>
      </c>
      <c r="E1311">
        <v>1</v>
      </c>
      <c r="F1311">
        <v>3</v>
      </c>
      <c r="G1311" t="s">
        <v>192</v>
      </c>
      <c r="H1311">
        <v>100</v>
      </c>
      <c r="I1311" s="19">
        <v>45261.336111111108</v>
      </c>
      <c r="J1311" s="19">
        <v>45261.416666666664</v>
      </c>
      <c r="K1311" s="19">
        <v>45262.77847222222</v>
      </c>
      <c r="L1311" s="19">
        <v>45263.336111111108</v>
      </c>
      <c r="M1311">
        <v>0</v>
      </c>
      <c r="N1311" t="s">
        <v>165</v>
      </c>
      <c r="O1311" t="s">
        <v>12232</v>
      </c>
      <c r="P1311" t="s">
        <v>225</v>
      </c>
      <c r="Q1311">
        <v>1309</v>
      </c>
      <c r="R1311" t="s">
        <v>32579</v>
      </c>
      <c r="S1311">
        <v>1.9333333333333333</v>
      </c>
      <c r="T1311">
        <v>34.616666666666667</v>
      </c>
      <c r="U1311" t="s">
        <v>32580</v>
      </c>
      <c r="V1311">
        <v>0</v>
      </c>
      <c r="W1311">
        <v>1.9333333333333333</v>
      </c>
    </row>
    <row r="1312" spans="1:23" x14ac:dyDescent="0.3">
      <c r="A1312">
        <v>1311</v>
      </c>
      <c r="B1312" t="s">
        <v>12233</v>
      </c>
      <c r="C1312">
        <v>72</v>
      </c>
      <c r="D1312" t="s">
        <v>12234</v>
      </c>
      <c r="E1312">
        <v>3</v>
      </c>
      <c r="F1312">
        <v>3</v>
      </c>
      <c r="G1312" t="s">
        <v>116</v>
      </c>
      <c r="H1312">
        <v>93</v>
      </c>
      <c r="I1312" s="19">
        <v>45574.987500000003</v>
      </c>
      <c r="J1312" s="19">
        <v>45575.095833333333</v>
      </c>
      <c r="K1312" s="19">
        <v>45576.21597222222</v>
      </c>
      <c r="L1312" s="19">
        <v>45576.987500000003</v>
      </c>
      <c r="M1312">
        <v>0</v>
      </c>
      <c r="N1312" t="s">
        <v>165</v>
      </c>
      <c r="O1312" t="s">
        <v>12239</v>
      </c>
      <c r="P1312" t="s">
        <v>274</v>
      </c>
      <c r="Q1312">
        <v>1310</v>
      </c>
      <c r="R1312" t="s">
        <v>32579</v>
      </c>
      <c r="S1312">
        <v>2.6</v>
      </c>
      <c r="T1312">
        <v>29.483333333333331</v>
      </c>
      <c r="U1312" t="s">
        <v>32580</v>
      </c>
      <c r="V1312">
        <v>0</v>
      </c>
      <c r="W1312">
        <v>2.6</v>
      </c>
    </row>
    <row r="1313" spans="1:23" x14ac:dyDescent="0.3">
      <c r="A1313">
        <v>1312</v>
      </c>
      <c r="B1313" t="s">
        <v>12241</v>
      </c>
      <c r="C1313">
        <v>26</v>
      </c>
      <c r="D1313" t="s">
        <v>12242</v>
      </c>
      <c r="E1313">
        <v>4</v>
      </c>
      <c r="F1313">
        <v>3</v>
      </c>
      <c r="G1313" t="s">
        <v>116</v>
      </c>
      <c r="H1313">
        <v>58</v>
      </c>
      <c r="I1313" s="19">
        <v>45564.006249999999</v>
      </c>
      <c r="J1313" s="19">
        <v>45564.279166666667</v>
      </c>
      <c r="K1313" s="19">
        <v>45568.874305555553</v>
      </c>
      <c r="L1313" s="19">
        <v>45567.006249999999</v>
      </c>
      <c r="M1313">
        <v>1</v>
      </c>
      <c r="N1313" t="s">
        <v>307</v>
      </c>
      <c r="O1313" t="s">
        <v>4705</v>
      </c>
      <c r="P1313" t="s">
        <v>1512</v>
      </c>
      <c r="Q1313">
        <v>1311</v>
      </c>
      <c r="R1313" t="s">
        <v>32579</v>
      </c>
      <c r="S1313">
        <v>6.55</v>
      </c>
      <c r="T1313">
        <v>116.83333333333333</v>
      </c>
      <c r="U1313" t="s">
        <v>32581</v>
      </c>
      <c r="V1313">
        <v>1</v>
      </c>
      <c r="W1313">
        <v>6.55</v>
      </c>
    </row>
    <row r="1314" spans="1:23" x14ac:dyDescent="0.3">
      <c r="A1314">
        <v>1313</v>
      </c>
      <c r="B1314" t="s">
        <v>12247</v>
      </c>
      <c r="C1314">
        <v>1</v>
      </c>
      <c r="D1314" t="s">
        <v>12248</v>
      </c>
      <c r="E1314">
        <v>2</v>
      </c>
      <c r="F1314">
        <v>3</v>
      </c>
      <c r="G1314" t="s">
        <v>116</v>
      </c>
      <c r="H1314">
        <v>26</v>
      </c>
      <c r="I1314" s="19">
        <v>44990.027083333334</v>
      </c>
      <c r="J1314" s="19">
        <v>44990.083333333336</v>
      </c>
      <c r="K1314" s="19">
        <v>44990.853472222225</v>
      </c>
      <c r="L1314" s="19">
        <v>44992.027083333334</v>
      </c>
      <c r="M1314">
        <v>0</v>
      </c>
      <c r="N1314" t="s">
        <v>307</v>
      </c>
      <c r="O1314" t="s">
        <v>12254</v>
      </c>
      <c r="P1314" t="s">
        <v>398</v>
      </c>
      <c r="Q1314">
        <v>1312</v>
      </c>
      <c r="R1314" t="s">
        <v>32579</v>
      </c>
      <c r="S1314">
        <v>1.3499999999999999</v>
      </c>
      <c r="T1314">
        <v>19.833333333333332</v>
      </c>
      <c r="U1314" t="s">
        <v>32580</v>
      </c>
      <c r="V1314">
        <v>0</v>
      </c>
      <c r="W1314">
        <v>1.3499999999999999</v>
      </c>
    </row>
    <row r="1315" spans="1:23" x14ac:dyDescent="0.3">
      <c r="A1315">
        <v>1314</v>
      </c>
      <c r="B1315" t="s">
        <v>12255</v>
      </c>
      <c r="C1315">
        <v>5</v>
      </c>
      <c r="D1315" t="s">
        <v>12256</v>
      </c>
      <c r="E1315">
        <v>3</v>
      </c>
      <c r="F1315">
        <v>3</v>
      </c>
      <c r="G1315" t="s">
        <v>192</v>
      </c>
      <c r="H1315">
        <v>102</v>
      </c>
      <c r="I1315" s="19">
        <v>45644.165277777778</v>
      </c>
      <c r="J1315" s="19">
        <v>45644.411805555559</v>
      </c>
      <c r="K1315" s="19">
        <v>45645.228472222225</v>
      </c>
      <c r="L1315" s="19">
        <v>45647.165277777778</v>
      </c>
      <c r="M1315">
        <v>0</v>
      </c>
      <c r="N1315" t="s">
        <v>165</v>
      </c>
      <c r="O1315" t="s">
        <v>12262</v>
      </c>
      <c r="P1315" t="s">
        <v>877</v>
      </c>
      <c r="Q1315">
        <v>1313</v>
      </c>
      <c r="R1315" t="s">
        <v>32579</v>
      </c>
      <c r="S1315">
        <v>5.9166666666666661</v>
      </c>
      <c r="T1315">
        <v>25.516666666666666</v>
      </c>
      <c r="U1315" t="s">
        <v>32580</v>
      </c>
      <c r="V1315">
        <v>0</v>
      </c>
      <c r="W1315">
        <v>5.9166666666666661</v>
      </c>
    </row>
    <row r="1316" spans="1:23" x14ac:dyDescent="0.3">
      <c r="A1316">
        <v>1315</v>
      </c>
      <c r="B1316" t="s">
        <v>12263</v>
      </c>
      <c r="C1316">
        <v>4</v>
      </c>
      <c r="D1316" t="s">
        <v>12264</v>
      </c>
      <c r="E1316">
        <v>2</v>
      </c>
      <c r="F1316">
        <v>3</v>
      </c>
      <c r="G1316" t="s">
        <v>116</v>
      </c>
      <c r="H1316">
        <v>103</v>
      </c>
      <c r="I1316" s="19">
        <v>45023.411805555559</v>
      </c>
      <c r="J1316" s="19">
        <v>45023.554861111108</v>
      </c>
      <c r="K1316" s="19">
        <v>45025.053472222222</v>
      </c>
      <c r="L1316" s="19">
        <v>45024.411805555559</v>
      </c>
      <c r="M1316">
        <v>1</v>
      </c>
      <c r="N1316" t="s">
        <v>165</v>
      </c>
      <c r="O1316" t="s">
        <v>12270</v>
      </c>
      <c r="P1316" t="s">
        <v>168</v>
      </c>
      <c r="Q1316">
        <v>1314</v>
      </c>
      <c r="R1316" t="s">
        <v>32579</v>
      </c>
      <c r="S1316">
        <v>3.4333333333333331</v>
      </c>
      <c r="T1316">
        <v>39.4</v>
      </c>
      <c r="U1316" t="s">
        <v>32581</v>
      </c>
      <c r="V1316">
        <v>1</v>
      </c>
      <c r="W1316">
        <v>3.4333333333333331</v>
      </c>
    </row>
    <row r="1317" spans="1:23" x14ac:dyDescent="0.3">
      <c r="A1317">
        <v>1316</v>
      </c>
      <c r="B1317" t="s">
        <v>12271</v>
      </c>
      <c r="C1317">
        <v>32</v>
      </c>
      <c r="D1317" t="s">
        <v>12272</v>
      </c>
      <c r="E1317">
        <v>1</v>
      </c>
      <c r="F1317">
        <v>2</v>
      </c>
      <c r="G1317" t="s">
        <v>192</v>
      </c>
      <c r="H1317">
        <v>108</v>
      </c>
      <c r="I1317" s="19">
        <v>45699.85</v>
      </c>
      <c r="J1317" s="19">
        <v>45699.910416666666</v>
      </c>
      <c r="K1317" s="19">
        <v>45700.294444444444</v>
      </c>
      <c r="L1317" s="19">
        <v>45700.85</v>
      </c>
      <c r="M1317">
        <v>0</v>
      </c>
      <c r="N1317" t="s">
        <v>307</v>
      </c>
      <c r="O1317" t="s">
        <v>12278</v>
      </c>
      <c r="P1317" t="s">
        <v>446</v>
      </c>
      <c r="Q1317">
        <v>1315</v>
      </c>
      <c r="R1317" t="s">
        <v>32579</v>
      </c>
      <c r="S1317">
        <v>1.45</v>
      </c>
      <c r="T1317">
        <v>10.666666666666666</v>
      </c>
      <c r="U1317" t="s">
        <v>32580</v>
      </c>
      <c r="V1317">
        <v>0</v>
      </c>
      <c r="W1317">
        <v>1.45</v>
      </c>
    </row>
    <row r="1318" spans="1:23" x14ac:dyDescent="0.3">
      <c r="A1318">
        <v>1317</v>
      </c>
      <c r="B1318" t="s">
        <v>12279</v>
      </c>
      <c r="C1318">
        <v>29</v>
      </c>
      <c r="D1318" t="s">
        <v>12280</v>
      </c>
      <c r="E1318">
        <v>1</v>
      </c>
      <c r="F1318">
        <v>3</v>
      </c>
      <c r="G1318" t="s">
        <v>116</v>
      </c>
      <c r="H1318">
        <v>105</v>
      </c>
      <c r="I1318" s="19">
        <v>45119.633333333331</v>
      </c>
      <c r="J1318" s="19">
        <v>45119.840277777781</v>
      </c>
      <c r="K1318" s="19">
        <v>45121.732638888891</v>
      </c>
      <c r="L1318" s="19">
        <v>45122.633333333331</v>
      </c>
      <c r="M1318">
        <v>0</v>
      </c>
      <c r="N1318" t="s">
        <v>128</v>
      </c>
      <c r="O1318" t="s">
        <v>12286</v>
      </c>
      <c r="P1318" t="s">
        <v>293</v>
      </c>
      <c r="Q1318">
        <v>1316</v>
      </c>
      <c r="R1318" t="s">
        <v>32579</v>
      </c>
      <c r="S1318">
        <v>4.9666666666666668</v>
      </c>
      <c r="T1318">
        <v>50.383333333333333</v>
      </c>
      <c r="U1318" t="s">
        <v>32580</v>
      </c>
      <c r="V1318">
        <v>0</v>
      </c>
      <c r="W1318">
        <v>4.9666666666666668</v>
      </c>
    </row>
    <row r="1319" spans="1:23" x14ac:dyDescent="0.3">
      <c r="A1319">
        <v>1318</v>
      </c>
      <c r="B1319" t="s">
        <v>12287</v>
      </c>
      <c r="C1319">
        <v>17</v>
      </c>
      <c r="D1319" t="s">
        <v>12288</v>
      </c>
      <c r="E1319">
        <v>3</v>
      </c>
      <c r="F1319">
        <v>3</v>
      </c>
      <c r="G1319" t="s">
        <v>192</v>
      </c>
      <c r="H1319">
        <v>55</v>
      </c>
      <c r="I1319" s="19">
        <v>45669.131944444445</v>
      </c>
      <c r="J1319" s="19">
        <v>45669.427777777775</v>
      </c>
      <c r="K1319" s="19">
        <v>45670.59097222222</v>
      </c>
      <c r="L1319" s="19">
        <v>45672.131944444445</v>
      </c>
      <c r="M1319">
        <v>0</v>
      </c>
      <c r="N1319" t="s">
        <v>128</v>
      </c>
      <c r="O1319" t="s">
        <v>12293</v>
      </c>
      <c r="P1319" t="s">
        <v>877</v>
      </c>
      <c r="Q1319">
        <v>1317</v>
      </c>
      <c r="R1319" t="s">
        <v>32579</v>
      </c>
      <c r="S1319">
        <v>7.1</v>
      </c>
      <c r="T1319">
        <v>35.016666666666666</v>
      </c>
      <c r="U1319" t="s">
        <v>32580</v>
      </c>
      <c r="V1319">
        <v>0</v>
      </c>
      <c r="W1319">
        <v>7.1</v>
      </c>
    </row>
    <row r="1320" spans="1:23" x14ac:dyDescent="0.3">
      <c r="A1320">
        <v>1319</v>
      </c>
      <c r="B1320" t="s">
        <v>12295</v>
      </c>
      <c r="C1320">
        <v>22</v>
      </c>
      <c r="D1320" t="s">
        <v>12296</v>
      </c>
      <c r="E1320">
        <v>1</v>
      </c>
      <c r="F1320">
        <v>3</v>
      </c>
      <c r="G1320" t="s">
        <v>116</v>
      </c>
      <c r="H1320">
        <v>23</v>
      </c>
      <c r="I1320" s="19">
        <v>45626.852777777778</v>
      </c>
      <c r="J1320" s="19">
        <v>45626.955555555556</v>
      </c>
      <c r="K1320" s="19">
        <v>45627.710416666669</v>
      </c>
      <c r="L1320" s="19">
        <v>45628.852777777778</v>
      </c>
      <c r="M1320">
        <v>0</v>
      </c>
      <c r="N1320" t="s">
        <v>165</v>
      </c>
      <c r="O1320" t="s">
        <v>12301</v>
      </c>
      <c r="P1320" t="s">
        <v>225</v>
      </c>
      <c r="Q1320">
        <v>1318</v>
      </c>
      <c r="R1320" t="s">
        <v>32579</v>
      </c>
      <c r="S1320">
        <v>2.4666666666666668</v>
      </c>
      <c r="T1320">
        <v>20.583333333333332</v>
      </c>
      <c r="U1320" t="s">
        <v>32580</v>
      </c>
      <c r="V1320">
        <v>0</v>
      </c>
      <c r="W1320">
        <v>2.4666666666666668</v>
      </c>
    </row>
    <row r="1321" spans="1:23" x14ac:dyDescent="0.3">
      <c r="A1321">
        <v>1320</v>
      </c>
      <c r="B1321" t="s">
        <v>12303</v>
      </c>
      <c r="C1321">
        <v>72</v>
      </c>
      <c r="D1321" t="s">
        <v>12304</v>
      </c>
      <c r="E1321">
        <v>1</v>
      </c>
      <c r="F1321">
        <v>2</v>
      </c>
      <c r="G1321" t="s">
        <v>116</v>
      </c>
      <c r="H1321">
        <v>115</v>
      </c>
      <c r="I1321" s="19">
        <v>45508.525000000001</v>
      </c>
      <c r="J1321" s="19">
        <v>45508.728472222225</v>
      </c>
      <c r="K1321" s="19">
        <v>45508.88958333333</v>
      </c>
      <c r="L1321" s="19">
        <v>45509.025000000001</v>
      </c>
      <c r="M1321">
        <v>0</v>
      </c>
      <c r="N1321" t="s">
        <v>128</v>
      </c>
      <c r="O1321" t="s">
        <v>12310</v>
      </c>
      <c r="P1321" t="s">
        <v>446</v>
      </c>
      <c r="Q1321">
        <v>1319</v>
      </c>
      <c r="R1321" t="s">
        <v>32579</v>
      </c>
      <c r="S1321">
        <v>4.8833333333333329</v>
      </c>
      <c r="T1321">
        <v>8.75</v>
      </c>
      <c r="U1321" t="s">
        <v>32580</v>
      </c>
      <c r="V1321">
        <v>0</v>
      </c>
      <c r="W1321">
        <v>4.8833333333333329</v>
      </c>
    </row>
    <row r="1322" spans="1:23" x14ac:dyDescent="0.3">
      <c r="A1322">
        <v>1321</v>
      </c>
      <c r="B1322" t="s">
        <v>12311</v>
      </c>
      <c r="C1322">
        <v>44</v>
      </c>
      <c r="D1322" t="s">
        <v>12313</v>
      </c>
      <c r="E1322">
        <v>2</v>
      </c>
      <c r="F1322">
        <v>3</v>
      </c>
      <c r="G1322" t="s">
        <v>116</v>
      </c>
      <c r="H1322">
        <v>30</v>
      </c>
      <c r="I1322" s="19">
        <v>45593.081250000003</v>
      </c>
      <c r="J1322" s="19">
        <v>45593.198611111111</v>
      </c>
      <c r="K1322" s="19">
        <v>45594.418055555558</v>
      </c>
      <c r="L1322" s="19">
        <v>45596.081250000003</v>
      </c>
      <c r="M1322">
        <v>0</v>
      </c>
      <c r="N1322" t="s">
        <v>307</v>
      </c>
      <c r="O1322" t="s">
        <v>12319</v>
      </c>
      <c r="P1322" t="s">
        <v>328</v>
      </c>
      <c r="Q1322">
        <v>1320</v>
      </c>
      <c r="R1322" t="s">
        <v>32579</v>
      </c>
      <c r="S1322">
        <v>2.8166666666666664</v>
      </c>
      <c r="T1322">
        <v>32.083333333333329</v>
      </c>
      <c r="U1322" t="s">
        <v>32580</v>
      </c>
      <c r="V1322">
        <v>0</v>
      </c>
      <c r="W1322">
        <v>2.8166666666666664</v>
      </c>
    </row>
    <row r="1323" spans="1:23" x14ac:dyDescent="0.3">
      <c r="A1323">
        <v>1322</v>
      </c>
      <c r="B1323" t="s">
        <v>12320</v>
      </c>
      <c r="C1323">
        <v>30</v>
      </c>
      <c r="D1323" t="s">
        <v>12322</v>
      </c>
      <c r="E1323">
        <v>5</v>
      </c>
      <c r="F1323">
        <v>3</v>
      </c>
      <c r="G1323" t="s">
        <v>192</v>
      </c>
      <c r="H1323">
        <v>28</v>
      </c>
      <c r="I1323" s="19">
        <v>45571.441666666666</v>
      </c>
      <c r="J1323" s="19">
        <v>45571.551388888889</v>
      </c>
      <c r="K1323" s="19">
        <v>45572.742361111108</v>
      </c>
      <c r="L1323" s="19">
        <v>45573.441666666666</v>
      </c>
      <c r="M1323">
        <v>0</v>
      </c>
      <c r="N1323" t="s">
        <v>128</v>
      </c>
      <c r="O1323" t="s">
        <v>12326</v>
      </c>
      <c r="P1323" t="s">
        <v>1735</v>
      </c>
      <c r="Q1323">
        <v>1321</v>
      </c>
      <c r="R1323" t="s">
        <v>32579</v>
      </c>
      <c r="S1323">
        <v>2.6333333333333333</v>
      </c>
      <c r="T1323">
        <v>31.216666666666665</v>
      </c>
      <c r="U1323" t="s">
        <v>32580</v>
      </c>
      <c r="V1323">
        <v>0</v>
      </c>
      <c r="W1323">
        <v>2.6333333333333333</v>
      </c>
    </row>
    <row r="1324" spans="1:23" x14ac:dyDescent="0.3">
      <c r="A1324">
        <v>1323</v>
      </c>
      <c r="B1324" t="s">
        <v>12328</v>
      </c>
      <c r="C1324">
        <v>14</v>
      </c>
      <c r="D1324" t="s">
        <v>12329</v>
      </c>
      <c r="E1324">
        <v>1</v>
      </c>
      <c r="F1324">
        <v>2</v>
      </c>
      <c r="G1324" t="s">
        <v>116</v>
      </c>
      <c r="H1324">
        <v>107</v>
      </c>
      <c r="I1324" s="19">
        <v>44951.722222222219</v>
      </c>
      <c r="J1324" s="19">
        <v>44951.793055555558</v>
      </c>
      <c r="K1324" s="19">
        <v>44952.161805555559</v>
      </c>
      <c r="L1324" s="19">
        <v>44952.722222222219</v>
      </c>
      <c r="M1324">
        <v>0</v>
      </c>
      <c r="N1324" t="s">
        <v>307</v>
      </c>
      <c r="O1324" t="s">
        <v>12335</v>
      </c>
      <c r="P1324" t="s">
        <v>446</v>
      </c>
      <c r="Q1324">
        <v>1322</v>
      </c>
      <c r="R1324" t="s">
        <v>32579</v>
      </c>
      <c r="S1324">
        <v>1.7</v>
      </c>
      <c r="T1324">
        <v>10.549999999999999</v>
      </c>
      <c r="U1324" t="s">
        <v>32580</v>
      </c>
      <c r="V1324">
        <v>0</v>
      </c>
      <c r="W1324">
        <v>1.7</v>
      </c>
    </row>
    <row r="1325" spans="1:23" x14ac:dyDescent="0.3">
      <c r="A1325">
        <v>1324</v>
      </c>
      <c r="B1325" t="s">
        <v>12336</v>
      </c>
      <c r="C1325">
        <v>56</v>
      </c>
      <c r="D1325" t="s">
        <v>12337</v>
      </c>
      <c r="E1325">
        <v>2</v>
      </c>
      <c r="F1325">
        <v>1</v>
      </c>
      <c r="G1325" t="s">
        <v>192</v>
      </c>
      <c r="H1325">
        <v>114</v>
      </c>
      <c r="I1325" s="19">
        <v>44935.237500000003</v>
      </c>
      <c r="J1325" s="19">
        <v>44935.257638888892</v>
      </c>
      <c r="K1325" s="19">
        <v>44935.32916666667</v>
      </c>
      <c r="L1325" s="19">
        <v>44935.404166666667</v>
      </c>
      <c r="M1325">
        <v>0</v>
      </c>
      <c r="N1325" t="s">
        <v>307</v>
      </c>
      <c r="O1325" t="s">
        <v>12342</v>
      </c>
      <c r="P1325" t="s">
        <v>398</v>
      </c>
      <c r="Q1325">
        <v>1323</v>
      </c>
      <c r="R1325" t="s">
        <v>32579</v>
      </c>
      <c r="S1325">
        <v>0.48333333333333334</v>
      </c>
      <c r="T1325">
        <v>2.1999999999999997</v>
      </c>
      <c r="U1325" t="s">
        <v>32580</v>
      </c>
      <c r="V1325">
        <v>0</v>
      </c>
      <c r="W1325">
        <v>0.48333333333333334</v>
      </c>
    </row>
    <row r="1326" spans="1:23" x14ac:dyDescent="0.3">
      <c r="A1326">
        <v>1325</v>
      </c>
      <c r="B1326" t="s">
        <v>12343</v>
      </c>
      <c r="C1326">
        <v>40</v>
      </c>
      <c r="D1326" t="s">
        <v>12345</v>
      </c>
      <c r="E1326">
        <v>2</v>
      </c>
      <c r="F1326">
        <v>3</v>
      </c>
      <c r="G1326" t="s">
        <v>116</v>
      </c>
      <c r="H1326">
        <v>59</v>
      </c>
      <c r="I1326" s="19">
        <v>45069.26458333333</v>
      </c>
      <c r="J1326" s="19">
        <v>45069.376388888886</v>
      </c>
      <c r="K1326" s="19">
        <v>45070.113888888889</v>
      </c>
      <c r="L1326" s="19">
        <v>45071.26458333333</v>
      </c>
      <c r="M1326">
        <v>0</v>
      </c>
      <c r="N1326" t="s">
        <v>222</v>
      </c>
      <c r="O1326" t="s">
        <v>12350</v>
      </c>
      <c r="P1326" t="s">
        <v>168</v>
      </c>
      <c r="Q1326">
        <v>1324</v>
      </c>
      <c r="R1326" t="s">
        <v>32579</v>
      </c>
      <c r="S1326">
        <v>2.6833333333333331</v>
      </c>
      <c r="T1326">
        <v>20.383333333333333</v>
      </c>
      <c r="U1326" t="s">
        <v>32580</v>
      </c>
      <c r="V1326">
        <v>0</v>
      </c>
      <c r="W1326">
        <v>2.6833333333333331</v>
      </c>
    </row>
    <row r="1327" spans="1:23" x14ac:dyDescent="0.3">
      <c r="A1327">
        <v>1326</v>
      </c>
      <c r="B1327" t="s">
        <v>12351</v>
      </c>
      <c r="C1327">
        <v>44</v>
      </c>
      <c r="D1327" t="s">
        <v>12353</v>
      </c>
      <c r="E1327">
        <v>2</v>
      </c>
      <c r="F1327">
        <v>4</v>
      </c>
      <c r="G1327" t="s">
        <v>116</v>
      </c>
      <c r="H1327">
        <v>60</v>
      </c>
      <c r="I1327" s="19">
        <v>45323.370833333334</v>
      </c>
      <c r="J1327" s="19">
        <v>45325.342361111114</v>
      </c>
      <c r="K1327" s="19">
        <v>45327.65</v>
      </c>
      <c r="L1327" s="19">
        <v>45328.370833333334</v>
      </c>
      <c r="M1327">
        <v>0</v>
      </c>
      <c r="N1327" t="s">
        <v>165</v>
      </c>
      <c r="O1327" t="s">
        <v>12358</v>
      </c>
      <c r="P1327" t="s">
        <v>168</v>
      </c>
      <c r="Q1327">
        <v>1325</v>
      </c>
      <c r="R1327" t="s">
        <v>32579</v>
      </c>
      <c r="S1327">
        <v>47.316666666666663</v>
      </c>
      <c r="T1327">
        <v>102.7</v>
      </c>
      <c r="U1327" t="s">
        <v>32580</v>
      </c>
      <c r="V1327">
        <v>0</v>
      </c>
      <c r="W1327">
        <v>47.316666666666663</v>
      </c>
    </row>
    <row r="1328" spans="1:23" x14ac:dyDescent="0.3">
      <c r="A1328">
        <v>1327</v>
      </c>
      <c r="B1328" t="s">
        <v>12359</v>
      </c>
      <c r="C1328">
        <v>75</v>
      </c>
      <c r="D1328" t="s">
        <v>12361</v>
      </c>
      <c r="E1328">
        <v>3</v>
      </c>
      <c r="F1328">
        <v>3</v>
      </c>
      <c r="G1328" t="s">
        <v>192</v>
      </c>
      <c r="H1328">
        <v>35</v>
      </c>
      <c r="I1328" s="19">
        <v>45707.87222222222</v>
      </c>
      <c r="J1328" s="19">
        <v>45707.958333333336</v>
      </c>
      <c r="K1328" s="19">
        <v>45708.980555555558</v>
      </c>
      <c r="L1328" s="19">
        <v>45709.87222222222</v>
      </c>
      <c r="M1328">
        <v>0</v>
      </c>
      <c r="N1328" t="s">
        <v>222</v>
      </c>
      <c r="O1328" t="s">
        <v>12367</v>
      </c>
      <c r="P1328" t="s">
        <v>194</v>
      </c>
      <c r="Q1328">
        <v>1326</v>
      </c>
      <c r="R1328" t="s">
        <v>32579</v>
      </c>
      <c r="S1328">
        <v>2.0666666666666664</v>
      </c>
      <c r="T1328">
        <v>26.599999999999998</v>
      </c>
      <c r="U1328" t="s">
        <v>32580</v>
      </c>
      <c r="V1328">
        <v>0</v>
      </c>
      <c r="W1328">
        <v>2.0666666666666664</v>
      </c>
    </row>
    <row r="1329" spans="1:23" x14ac:dyDescent="0.3">
      <c r="A1329">
        <v>1328</v>
      </c>
      <c r="B1329" t="s">
        <v>12368</v>
      </c>
      <c r="C1329">
        <v>25</v>
      </c>
      <c r="D1329" t="s">
        <v>12369</v>
      </c>
      <c r="E1329">
        <v>1</v>
      </c>
      <c r="F1329">
        <v>3</v>
      </c>
      <c r="G1329" t="s">
        <v>116</v>
      </c>
      <c r="H1329">
        <v>26</v>
      </c>
      <c r="I1329" s="19">
        <v>45339.334027777775</v>
      </c>
      <c r="J1329" s="19">
        <v>45339.386111111111</v>
      </c>
      <c r="K1329" s="19">
        <v>45339.745833333334</v>
      </c>
      <c r="L1329" s="19">
        <v>45340.334027777775</v>
      </c>
      <c r="M1329">
        <v>0</v>
      </c>
      <c r="N1329" t="s">
        <v>307</v>
      </c>
      <c r="O1329" t="s">
        <v>12375</v>
      </c>
      <c r="P1329" t="s">
        <v>293</v>
      </c>
      <c r="Q1329">
        <v>1327</v>
      </c>
      <c r="R1329" t="s">
        <v>32579</v>
      </c>
      <c r="S1329">
        <v>1.25</v>
      </c>
      <c r="T1329">
        <v>9.8833333333333329</v>
      </c>
      <c r="U1329" t="s">
        <v>32580</v>
      </c>
      <c r="V1329">
        <v>0</v>
      </c>
      <c r="W1329">
        <v>1.25</v>
      </c>
    </row>
    <row r="1330" spans="1:23" x14ac:dyDescent="0.3">
      <c r="A1330">
        <v>1329</v>
      </c>
      <c r="B1330" t="s">
        <v>12376</v>
      </c>
      <c r="C1330">
        <v>59</v>
      </c>
      <c r="D1330" t="s">
        <v>12377</v>
      </c>
      <c r="E1330">
        <v>1</v>
      </c>
      <c r="F1330">
        <v>4</v>
      </c>
      <c r="G1330" t="s">
        <v>116</v>
      </c>
      <c r="H1330">
        <v>58</v>
      </c>
      <c r="I1330" s="19">
        <v>45378.977777777778</v>
      </c>
      <c r="J1330" s="19">
        <v>45379.313194444447</v>
      </c>
      <c r="K1330" s="19">
        <v>45381.295138888891</v>
      </c>
      <c r="L1330" s="19">
        <v>45383.977777777778</v>
      </c>
      <c r="M1330">
        <v>0</v>
      </c>
      <c r="N1330" t="s">
        <v>128</v>
      </c>
      <c r="O1330" t="s">
        <v>12383</v>
      </c>
      <c r="P1330" t="s">
        <v>751</v>
      </c>
      <c r="Q1330">
        <v>1328</v>
      </c>
      <c r="R1330" t="s">
        <v>32579</v>
      </c>
      <c r="S1330">
        <v>8.0499999999999989</v>
      </c>
      <c r="T1330">
        <v>55.616666666666667</v>
      </c>
      <c r="U1330" t="s">
        <v>32580</v>
      </c>
      <c r="V1330">
        <v>0</v>
      </c>
      <c r="W1330">
        <v>8.0499999999999989</v>
      </c>
    </row>
    <row r="1331" spans="1:23" x14ac:dyDescent="0.3">
      <c r="A1331">
        <v>1330</v>
      </c>
      <c r="B1331" t="s">
        <v>12385</v>
      </c>
      <c r="C1331">
        <v>79</v>
      </c>
      <c r="D1331" t="s">
        <v>12386</v>
      </c>
      <c r="E1331">
        <v>3</v>
      </c>
      <c r="F1331">
        <v>4</v>
      </c>
      <c r="G1331" t="s">
        <v>116</v>
      </c>
      <c r="H1331">
        <v>93</v>
      </c>
      <c r="I1331" s="19">
        <v>45562.343055555553</v>
      </c>
      <c r="J1331" s="19">
        <v>45562.662499999999</v>
      </c>
      <c r="K1331" s="19">
        <v>45563.65</v>
      </c>
      <c r="L1331" s="19">
        <v>45566.343055555553</v>
      </c>
      <c r="M1331">
        <v>0</v>
      </c>
      <c r="N1331" t="s">
        <v>128</v>
      </c>
      <c r="O1331" t="s">
        <v>12392</v>
      </c>
      <c r="P1331" t="s">
        <v>962</v>
      </c>
      <c r="Q1331">
        <v>1329</v>
      </c>
      <c r="R1331" t="s">
        <v>32579</v>
      </c>
      <c r="S1331">
        <v>7.6666666666666661</v>
      </c>
      <c r="T1331">
        <v>31.366666666666667</v>
      </c>
      <c r="U1331" t="s">
        <v>32580</v>
      </c>
      <c r="V1331">
        <v>0</v>
      </c>
      <c r="W1331">
        <v>7.6666666666666661</v>
      </c>
    </row>
    <row r="1332" spans="1:23" x14ac:dyDescent="0.3">
      <c r="A1332">
        <v>1331</v>
      </c>
      <c r="B1332" t="s">
        <v>12393</v>
      </c>
      <c r="C1332">
        <v>46</v>
      </c>
      <c r="D1332" t="s">
        <v>12394</v>
      </c>
      <c r="E1332">
        <v>4</v>
      </c>
      <c r="F1332">
        <v>2</v>
      </c>
      <c r="G1332" t="s">
        <v>192</v>
      </c>
      <c r="H1332">
        <v>106</v>
      </c>
      <c r="I1332" s="19">
        <v>44927.836111111108</v>
      </c>
      <c r="J1332" s="19">
        <v>44927.90347222222</v>
      </c>
      <c r="K1332" s="19">
        <v>44928.149305555555</v>
      </c>
      <c r="L1332" s="19">
        <v>44928.336111111108</v>
      </c>
      <c r="M1332">
        <v>0</v>
      </c>
      <c r="N1332" t="s">
        <v>165</v>
      </c>
      <c r="O1332" t="s">
        <v>1068</v>
      </c>
      <c r="P1332" t="s">
        <v>12400</v>
      </c>
      <c r="Q1332">
        <v>1330</v>
      </c>
      <c r="R1332" t="s">
        <v>32579</v>
      </c>
      <c r="S1332">
        <v>1.6166666666666667</v>
      </c>
      <c r="T1332">
        <v>7.5166666666666666</v>
      </c>
      <c r="U1332" t="s">
        <v>32580</v>
      </c>
      <c r="V1332">
        <v>0</v>
      </c>
      <c r="W1332">
        <v>1.6166666666666667</v>
      </c>
    </row>
    <row r="1333" spans="1:23" x14ac:dyDescent="0.3">
      <c r="A1333">
        <v>1332</v>
      </c>
      <c r="B1333" t="s">
        <v>12401</v>
      </c>
      <c r="C1333">
        <v>14</v>
      </c>
      <c r="D1333" t="s">
        <v>12402</v>
      </c>
      <c r="E1333">
        <v>2</v>
      </c>
      <c r="F1333">
        <v>4</v>
      </c>
      <c r="G1333" t="s">
        <v>116</v>
      </c>
      <c r="H1333">
        <v>83</v>
      </c>
      <c r="I1333" s="19">
        <v>45385.915972222225</v>
      </c>
      <c r="J1333" s="19">
        <v>45386.456250000003</v>
      </c>
      <c r="K1333" s="19">
        <v>45388.593055555553</v>
      </c>
      <c r="L1333" s="19">
        <v>45390.915972222225</v>
      </c>
      <c r="M1333">
        <v>0</v>
      </c>
      <c r="N1333" t="s">
        <v>128</v>
      </c>
      <c r="O1333" t="s">
        <v>12410</v>
      </c>
      <c r="P1333" t="s">
        <v>168</v>
      </c>
      <c r="Q1333">
        <v>1331</v>
      </c>
      <c r="R1333" t="s">
        <v>32579</v>
      </c>
      <c r="S1333">
        <v>12.966666666666667</v>
      </c>
      <c r="T1333">
        <v>64.25</v>
      </c>
      <c r="U1333" t="s">
        <v>32580</v>
      </c>
      <c r="V1333">
        <v>0</v>
      </c>
      <c r="W1333">
        <v>12.966666666666667</v>
      </c>
    </row>
    <row r="1334" spans="1:23" x14ac:dyDescent="0.3">
      <c r="A1334">
        <v>1333</v>
      </c>
      <c r="B1334" t="s">
        <v>12411</v>
      </c>
      <c r="C1334">
        <v>2</v>
      </c>
      <c r="D1334" t="s">
        <v>12412</v>
      </c>
      <c r="E1334">
        <v>1</v>
      </c>
      <c r="F1334">
        <v>1</v>
      </c>
      <c r="G1334" t="s">
        <v>116</v>
      </c>
      <c r="H1334">
        <v>104</v>
      </c>
      <c r="I1334" s="19">
        <v>45410.747916666667</v>
      </c>
      <c r="J1334" s="19">
        <v>45410.756249999999</v>
      </c>
      <c r="K1334" s="19">
        <v>45410.951388888891</v>
      </c>
      <c r="L1334" s="19">
        <v>45410.831250000003</v>
      </c>
      <c r="M1334">
        <v>1</v>
      </c>
      <c r="N1334" t="s">
        <v>222</v>
      </c>
      <c r="O1334" t="s">
        <v>12418</v>
      </c>
      <c r="P1334" t="s">
        <v>293</v>
      </c>
      <c r="Q1334">
        <v>1332</v>
      </c>
      <c r="R1334" t="s">
        <v>32579</v>
      </c>
      <c r="S1334">
        <v>0.19999999999999998</v>
      </c>
      <c r="T1334">
        <v>4.8833333333333329</v>
      </c>
      <c r="U1334" t="s">
        <v>32581</v>
      </c>
      <c r="V1334">
        <v>1</v>
      </c>
      <c r="W1334">
        <v>0.19999999999999998</v>
      </c>
    </row>
    <row r="1335" spans="1:23" x14ac:dyDescent="0.3">
      <c r="A1335">
        <v>1334</v>
      </c>
      <c r="B1335" t="s">
        <v>12419</v>
      </c>
      <c r="C1335">
        <v>28</v>
      </c>
      <c r="D1335" t="s">
        <v>12420</v>
      </c>
      <c r="E1335">
        <v>4</v>
      </c>
      <c r="F1335">
        <v>1</v>
      </c>
      <c r="G1335" t="s">
        <v>116</v>
      </c>
      <c r="H1335">
        <v>83</v>
      </c>
      <c r="I1335" s="19">
        <v>45361.440972222219</v>
      </c>
      <c r="J1335" s="19">
        <v>45361.475694444445</v>
      </c>
      <c r="K1335" s="19">
        <v>45361.811805555553</v>
      </c>
      <c r="L1335" s="19">
        <v>45361.607638888891</v>
      </c>
      <c r="M1335">
        <v>1</v>
      </c>
      <c r="N1335" t="s">
        <v>128</v>
      </c>
      <c r="O1335" t="s">
        <v>2859</v>
      </c>
      <c r="P1335" t="s">
        <v>1512</v>
      </c>
      <c r="Q1335">
        <v>1333</v>
      </c>
      <c r="R1335" t="s">
        <v>32579</v>
      </c>
      <c r="S1335">
        <v>0.83333333333333326</v>
      </c>
      <c r="T1335">
        <v>8.9</v>
      </c>
      <c r="U1335" t="s">
        <v>32581</v>
      </c>
      <c r="V1335">
        <v>1</v>
      </c>
      <c r="W1335">
        <v>0.83333333333333326</v>
      </c>
    </row>
    <row r="1336" spans="1:23" x14ac:dyDescent="0.3">
      <c r="A1336">
        <v>1335</v>
      </c>
      <c r="B1336" t="s">
        <v>12429</v>
      </c>
      <c r="C1336">
        <v>10</v>
      </c>
      <c r="D1336" t="s">
        <v>12430</v>
      </c>
      <c r="E1336">
        <v>1</v>
      </c>
      <c r="F1336">
        <v>3</v>
      </c>
      <c r="G1336" t="s">
        <v>116</v>
      </c>
      <c r="H1336">
        <v>72</v>
      </c>
      <c r="I1336" s="19">
        <v>45208.993055555555</v>
      </c>
      <c r="J1336" s="19">
        <v>45209.050694444442</v>
      </c>
      <c r="K1336" s="19">
        <v>45211.48541666667</v>
      </c>
      <c r="L1336" s="19">
        <v>45209.993055555555</v>
      </c>
      <c r="M1336">
        <v>1</v>
      </c>
      <c r="N1336" t="s">
        <v>165</v>
      </c>
      <c r="O1336" t="s">
        <v>12436</v>
      </c>
      <c r="P1336" t="s">
        <v>446</v>
      </c>
      <c r="Q1336">
        <v>1334</v>
      </c>
      <c r="R1336" t="s">
        <v>32579</v>
      </c>
      <c r="S1336">
        <v>1.3833333333333333</v>
      </c>
      <c r="T1336">
        <v>59.816666666666663</v>
      </c>
      <c r="U1336" t="s">
        <v>32581</v>
      </c>
      <c r="V1336">
        <v>1</v>
      </c>
      <c r="W1336">
        <v>1.3833333333333333</v>
      </c>
    </row>
    <row r="1337" spans="1:23" x14ac:dyDescent="0.3">
      <c r="A1337">
        <v>1336</v>
      </c>
      <c r="B1337" t="s">
        <v>12437</v>
      </c>
      <c r="C1337">
        <v>20</v>
      </c>
      <c r="D1337" t="s">
        <v>12439</v>
      </c>
      <c r="E1337">
        <v>2</v>
      </c>
      <c r="F1337">
        <v>3</v>
      </c>
      <c r="G1337" t="s">
        <v>116</v>
      </c>
      <c r="H1337">
        <v>119</v>
      </c>
      <c r="I1337" s="19">
        <v>45284.660416666666</v>
      </c>
      <c r="J1337" s="19">
        <v>45285.111111111109</v>
      </c>
      <c r="K1337" s="19">
        <v>45286.23541666667</v>
      </c>
      <c r="L1337" s="19">
        <v>45287.660416666666</v>
      </c>
      <c r="M1337">
        <v>0</v>
      </c>
      <c r="N1337" t="s">
        <v>165</v>
      </c>
      <c r="O1337" t="s">
        <v>12445</v>
      </c>
      <c r="P1337" t="s">
        <v>584</v>
      </c>
      <c r="Q1337">
        <v>1335</v>
      </c>
      <c r="R1337" t="s">
        <v>32579</v>
      </c>
      <c r="S1337">
        <v>10.816666666666666</v>
      </c>
      <c r="T1337">
        <v>37.799999999999997</v>
      </c>
      <c r="U1337" t="s">
        <v>32580</v>
      </c>
      <c r="V1337">
        <v>0</v>
      </c>
      <c r="W1337">
        <v>10.816666666666666</v>
      </c>
    </row>
    <row r="1338" spans="1:23" x14ac:dyDescent="0.3">
      <c r="A1338">
        <v>1337</v>
      </c>
      <c r="B1338" t="s">
        <v>12446</v>
      </c>
      <c r="C1338">
        <v>16</v>
      </c>
      <c r="D1338" t="s">
        <v>12447</v>
      </c>
      <c r="E1338">
        <v>2</v>
      </c>
      <c r="F1338">
        <v>3</v>
      </c>
      <c r="G1338" t="s">
        <v>116</v>
      </c>
      <c r="H1338">
        <v>78</v>
      </c>
      <c r="I1338" s="19">
        <v>44958.65625</v>
      </c>
      <c r="J1338" s="19">
        <v>44958.74722222222</v>
      </c>
      <c r="K1338" s="19">
        <v>44960.474999999999</v>
      </c>
      <c r="L1338" s="19">
        <v>44960.65625</v>
      </c>
      <c r="M1338">
        <v>0</v>
      </c>
      <c r="N1338" t="s">
        <v>165</v>
      </c>
      <c r="O1338" t="s">
        <v>12453</v>
      </c>
      <c r="P1338" t="s">
        <v>12454</v>
      </c>
      <c r="Q1338">
        <v>1336</v>
      </c>
      <c r="R1338" t="s">
        <v>32579</v>
      </c>
      <c r="S1338">
        <v>2.1833333333333331</v>
      </c>
      <c r="T1338">
        <v>43.65</v>
      </c>
      <c r="U1338" t="s">
        <v>32580</v>
      </c>
      <c r="V1338">
        <v>0</v>
      </c>
      <c r="W1338">
        <v>2.1833333333333331</v>
      </c>
    </row>
    <row r="1339" spans="1:23" x14ac:dyDescent="0.3">
      <c r="A1339">
        <v>1338</v>
      </c>
      <c r="B1339" t="s">
        <v>12456</v>
      </c>
      <c r="C1339">
        <v>80</v>
      </c>
      <c r="D1339" t="s">
        <v>12457</v>
      </c>
      <c r="E1339">
        <v>3</v>
      </c>
      <c r="F1339">
        <v>4</v>
      </c>
      <c r="G1339" t="s">
        <v>116</v>
      </c>
      <c r="H1339">
        <v>36</v>
      </c>
      <c r="I1339" s="19">
        <v>44948.038888888892</v>
      </c>
      <c r="J1339" s="19">
        <v>44948.364583333336</v>
      </c>
      <c r="K1339" s="19">
        <v>44949.776388888888</v>
      </c>
      <c r="L1339" s="19">
        <v>44953.038888888892</v>
      </c>
      <c r="M1339">
        <v>0</v>
      </c>
      <c r="N1339" t="s">
        <v>307</v>
      </c>
      <c r="O1339" t="s">
        <v>12465</v>
      </c>
      <c r="P1339" t="s">
        <v>194</v>
      </c>
      <c r="Q1339">
        <v>1337</v>
      </c>
      <c r="R1339" t="s">
        <v>32579</v>
      </c>
      <c r="S1339">
        <v>7.8166666666666664</v>
      </c>
      <c r="T1339">
        <v>41.699999999999996</v>
      </c>
      <c r="U1339" t="s">
        <v>32580</v>
      </c>
      <c r="V1339">
        <v>0</v>
      </c>
      <c r="W1339">
        <v>7.8166666666666664</v>
      </c>
    </row>
    <row r="1340" spans="1:23" x14ac:dyDescent="0.3">
      <c r="A1340">
        <v>1339</v>
      </c>
      <c r="B1340" t="s">
        <v>12466</v>
      </c>
      <c r="C1340">
        <v>48</v>
      </c>
      <c r="D1340" t="s">
        <v>12467</v>
      </c>
      <c r="E1340">
        <v>4</v>
      </c>
      <c r="F1340">
        <v>1</v>
      </c>
      <c r="G1340" t="s">
        <v>192</v>
      </c>
      <c r="H1340">
        <v>6</v>
      </c>
      <c r="I1340" s="19">
        <v>45706.38958333333</v>
      </c>
      <c r="J1340" s="19">
        <v>45706.512499999997</v>
      </c>
      <c r="K1340" s="19">
        <v>45706.614583333336</v>
      </c>
      <c r="L1340" s="19">
        <v>45706.722916666666</v>
      </c>
      <c r="M1340">
        <v>0</v>
      </c>
      <c r="N1340" t="s">
        <v>128</v>
      </c>
      <c r="O1340" t="s">
        <v>973</v>
      </c>
      <c r="P1340" t="s">
        <v>12474</v>
      </c>
      <c r="Q1340">
        <v>1338</v>
      </c>
      <c r="R1340" t="s">
        <v>32579</v>
      </c>
      <c r="S1340">
        <v>2.9499999999999997</v>
      </c>
      <c r="T1340">
        <v>5.3999999999999995</v>
      </c>
      <c r="U1340" t="s">
        <v>32580</v>
      </c>
      <c r="V1340">
        <v>0</v>
      </c>
      <c r="W1340">
        <v>2.9499999999999997</v>
      </c>
    </row>
    <row r="1341" spans="1:23" x14ac:dyDescent="0.3">
      <c r="A1341">
        <v>1340</v>
      </c>
      <c r="B1341" t="s">
        <v>12475</v>
      </c>
      <c r="C1341">
        <v>3</v>
      </c>
      <c r="D1341" t="s">
        <v>12477</v>
      </c>
      <c r="E1341">
        <v>1</v>
      </c>
      <c r="F1341">
        <v>3</v>
      </c>
      <c r="G1341" t="s">
        <v>116</v>
      </c>
      <c r="H1341">
        <v>104</v>
      </c>
      <c r="I1341" s="19">
        <v>45378.385416666664</v>
      </c>
      <c r="J1341" s="19">
        <v>45378.68472222222</v>
      </c>
      <c r="K1341" s="19">
        <v>45379.383333333331</v>
      </c>
      <c r="L1341" s="19">
        <v>45380.385416666664</v>
      </c>
      <c r="M1341">
        <v>0</v>
      </c>
      <c r="N1341" t="s">
        <v>128</v>
      </c>
      <c r="O1341" t="s">
        <v>12483</v>
      </c>
      <c r="P1341" t="s">
        <v>225</v>
      </c>
      <c r="Q1341">
        <v>1339</v>
      </c>
      <c r="R1341" t="s">
        <v>32579</v>
      </c>
      <c r="S1341">
        <v>7.1833333333333327</v>
      </c>
      <c r="T1341">
        <v>23.95</v>
      </c>
      <c r="U1341" t="s">
        <v>32580</v>
      </c>
      <c r="V1341">
        <v>0</v>
      </c>
      <c r="W1341">
        <v>7.1833333333333327</v>
      </c>
    </row>
    <row r="1342" spans="1:23" x14ac:dyDescent="0.3">
      <c r="A1342">
        <v>1341</v>
      </c>
      <c r="B1342" t="s">
        <v>12484</v>
      </c>
      <c r="C1342">
        <v>41</v>
      </c>
      <c r="D1342" t="s">
        <v>12485</v>
      </c>
      <c r="E1342">
        <v>2</v>
      </c>
      <c r="F1342">
        <v>3</v>
      </c>
      <c r="G1342" t="s">
        <v>116</v>
      </c>
      <c r="H1342">
        <v>21</v>
      </c>
      <c r="I1342" s="19">
        <v>45696.861805555556</v>
      </c>
      <c r="J1342" s="19">
        <v>45697.011111111111</v>
      </c>
      <c r="K1342" s="19">
        <v>45697.93472222222</v>
      </c>
      <c r="L1342" s="19">
        <v>45698.861805555556</v>
      </c>
      <c r="M1342">
        <v>0</v>
      </c>
      <c r="N1342" t="s">
        <v>128</v>
      </c>
      <c r="O1342" t="s">
        <v>12491</v>
      </c>
      <c r="P1342" t="s">
        <v>168</v>
      </c>
      <c r="Q1342">
        <v>1340</v>
      </c>
      <c r="R1342" t="s">
        <v>32579</v>
      </c>
      <c r="S1342">
        <v>3.583333333333333</v>
      </c>
      <c r="T1342">
        <v>25.75</v>
      </c>
      <c r="U1342" t="s">
        <v>32580</v>
      </c>
      <c r="V1342">
        <v>0</v>
      </c>
      <c r="W1342">
        <v>3.583333333333333</v>
      </c>
    </row>
    <row r="1343" spans="1:23" x14ac:dyDescent="0.3">
      <c r="A1343">
        <v>1342</v>
      </c>
      <c r="B1343" t="s">
        <v>12493</v>
      </c>
      <c r="C1343">
        <v>61</v>
      </c>
      <c r="D1343" t="s">
        <v>12494</v>
      </c>
      <c r="E1343">
        <v>3</v>
      </c>
      <c r="F1343">
        <v>3</v>
      </c>
      <c r="G1343" t="s">
        <v>116</v>
      </c>
      <c r="H1343">
        <v>104</v>
      </c>
      <c r="I1343" s="19">
        <v>44939.570833333331</v>
      </c>
      <c r="J1343" s="19">
        <v>44939.832638888889</v>
      </c>
      <c r="K1343" s="19">
        <v>44941.507638888892</v>
      </c>
      <c r="L1343" s="19">
        <v>44942.570833333331</v>
      </c>
      <c r="M1343">
        <v>0</v>
      </c>
      <c r="N1343" t="s">
        <v>307</v>
      </c>
      <c r="O1343" t="s">
        <v>12500</v>
      </c>
      <c r="P1343" t="s">
        <v>962</v>
      </c>
      <c r="Q1343">
        <v>1341</v>
      </c>
      <c r="R1343" t="s">
        <v>32579</v>
      </c>
      <c r="S1343">
        <v>6.2833333333333332</v>
      </c>
      <c r="T1343">
        <v>46.483333333333334</v>
      </c>
      <c r="U1343" t="s">
        <v>32580</v>
      </c>
      <c r="V1343">
        <v>0</v>
      </c>
      <c r="W1343">
        <v>6.2833333333333332</v>
      </c>
    </row>
    <row r="1344" spans="1:23" x14ac:dyDescent="0.3">
      <c r="A1344">
        <v>1343</v>
      </c>
      <c r="B1344" t="s">
        <v>12502</v>
      </c>
      <c r="C1344">
        <v>52</v>
      </c>
      <c r="D1344" t="s">
        <v>12503</v>
      </c>
      <c r="E1344">
        <v>1</v>
      </c>
      <c r="F1344">
        <v>2</v>
      </c>
      <c r="G1344" t="s">
        <v>116</v>
      </c>
      <c r="H1344">
        <v>14</v>
      </c>
      <c r="I1344" s="19">
        <v>45699.768750000003</v>
      </c>
      <c r="J1344" s="19">
        <v>45699.834027777775</v>
      </c>
      <c r="K1344" s="19">
        <v>45700.197222222225</v>
      </c>
      <c r="L1344" s="19">
        <v>45700.768750000003</v>
      </c>
      <c r="M1344">
        <v>0</v>
      </c>
      <c r="N1344" t="s">
        <v>307</v>
      </c>
      <c r="O1344" t="s">
        <v>12509</v>
      </c>
      <c r="P1344" t="s">
        <v>751</v>
      </c>
      <c r="Q1344">
        <v>1342</v>
      </c>
      <c r="R1344" t="s">
        <v>32579</v>
      </c>
      <c r="S1344">
        <v>1.5666666666666667</v>
      </c>
      <c r="T1344">
        <v>10.283333333333333</v>
      </c>
      <c r="U1344" t="s">
        <v>32580</v>
      </c>
      <c r="V1344">
        <v>0</v>
      </c>
      <c r="W1344">
        <v>1.5666666666666667</v>
      </c>
    </row>
    <row r="1345" spans="1:23" x14ac:dyDescent="0.3">
      <c r="A1345">
        <v>1344</v>
      </c>
      <c r="B1345" t="s">
        <v>12510</v>
      </c>
      <c r="C1345">
        <v>9</v>
      </c>
      <c r="D1345" t="s">
        <v>12512</v>
      </c>
      <c r="E1345">
        <v>1</v>
      </c>
      <c r="F1345">
        <v>4</v>
      </c>
      <c r="G1345" t="s">
        <v>116</v>
      </c>
      <c r="H1345">
        <v>116</v>
      </c>
      <c r="I1345" s="19">
        <v>45454.695833333331</v>
      </c>
      <c r="J1345" s="19">
        <v>45457.310416666667</v>
      </c>
      <c r="K1345" s="19">
        <v>45458.613194444442</v>
      </c>
      <c r="L1345" s="19">
        <v>45459.695833333331</v>
      </c>
      <c r="M1345">
        <v>0</v>
      </c>
      <c r="N1345" t="s">
        <v>307</v>
      </c>
      <c r="O1345" t="s">
        <v>12518</v>
      </c>
      <c r="P1345" t="s">
        <v>225</v>
      </c>
      <c r="Q1345">
        <v>1343</v>
      </c>
      <c r="R1345" t="s">
        <v>32579</v>
      </c>
      <c r="S1345">
        <v>62.75</v>
      </c>
      <c r="T1345">
        <v>94.016666666666666</v>
      </c>
      <c r="U1345" t="s">
        <v>32580</v>
      </c>
      <c r="V1345">
        <v>0</v>
      </c>
      <c r="W1345">
        <v>62.75</v>
      </c>
    </row>
    <row r="1346" spans="1:23" x14ac:dyDescent="0.3">
      <c r="A1346">
        <v>1345</v>
      </c>
      <c r="B1346" t="s">
        <v>12519</v>
      </c>
      <c r="C1346">
        <v>19</v>
      </c>
      <c r="D1346" t="s">
        <v>12520</v>
      </c>
      <c r="E1346">
        <v>1</v>
      </c>
      <c r="F1346">
        <v>3</v>
      </c>
      <c r="G1346" t="s">
        <v>192</v>
      </c>
      <c r="H1346">
        <v>102</v>
      </c>
      <c r="I1346" s="19">
        <v>44937.630555555559</v>
      </c>
      <c r="J1346" s="19">
        <v>44937.878472222219</v>
      </c>
      <c r="K1346" s="19">
        <v>44939.168055555558</v>
      </c>
      <c r="L1346" s="19">
        <v>44939.630555555559</v>
      </c>
      <c r="M1346">
        <v>0</v>
      </c>
      <c r="N1346" t="s">
        <v>307</v>
      </c>
      <c r="O1346" t="s">
        <v>12526</v>
      </c>
      <c r="P1346" t="s">
        <v>363</v>
      </c>
      <c r="Q1346">
        <v>1344</v>
      </c>
      <c r="R1346" t="s">
        <v>32579</v>
      </c>
      <c r="S1346">
        <v>5.95</v>
      </c>
      <c r="T1346">
        <v>36.9</v>
      </c>
      <c r="U1346" t="s">
        <v>32580</v>
      </c>
      <c r="V1346">
        <v>0</v>
      </c>
      <c r="W1346">
        <v>5.95</v>
      </c>
    </row>
    <row r="1347" spans="1:23" x14ac:dyDescent="0.3">
      <c r="A1347">
        <v>1346</v>
      </c>
      <c r="B1347" t="s">
        <v>12527</v>
      </c>
      <c r="C1347">
        <v>67</v>
      </c>
      <c r="D1347" t="s">
        <v>12528</v>
      </c>
      <c r="E1347">
        <v>3</v>
      </c>
      <c r="F1347">
        <v>3</v>
      </c>
      <c r="G1347" t="s">
        <v>192</v>
      </c>
      <c r="H1347">
        <v>92</v>
      </c>
      <c r="I1347" s="19">
        <v>45162.106249999997</v>
      </c>
      <c r="J1347" s="19">
        <v>45162.39166666667</v>
      </c>
      <c r="K1347" s="19">
        <v>45164.009027777778</v>
      </c>
      <c r="L1347" s="19">
        <v>45165.106249999997</v>
      </c>
      <c r="M1347">
        <v>0</v>
      </c>
      <c r="N1347" t="s">
        <v>165</v>
      </c>
      <c r="O1347" t="s">
        <v>12534</v>
      </c>
      <c r="P1347" t="s">
        <v>194</v>
      </c>
      <c r="Q1347">
        <v>1345</v>
      </c>
      <c r="R1347" t="s">
        <v>32579</v>
      </c>
      <c r="S1347">
        <v>6.85</v>
      </c>
      <c r="T1347">
        <v>45.666666666666664</v>
      </c>
      <c r="U1347" t="s">
        <v>32580</v>
      </c>
      <c r="V1347">
        <v>0</v>
      </c>
      <c r="W1347">
        <v>6.85</v>
      </c>
    </row>
    <row r="1348" spans="1:23" x14ac:dyDescent="0.3">
      <c r="A1348">
        <v>1347</v>
      </c>
      <c r="B1348" t="s">
        <v>12535</v>
      </c>
      <c r="C1348">
        <v>58</v>
      </c>
      <c r="D1348" t="s">
        <v>12536</v>
      </c>
      <c r="E1348">
        <v>4</v>
      </c>
      <c r="F1348">
        <v>1</v>
      </c>
      <c r="G1348" t="s">
        <v>116</v>
      </c>
      <c r="H1348">
        <v>68</v>
      </c>
      <c r="I1348" s="19">
        <v>45461.413194444445</v>
      </c>
      <c r="J1348" s="19">
        <v>45461.429861111108</v>
      </c>
      <c r="K1348" s="19">
        <v>45461.457638888889</v>
      </c>
      <c r="L1348" s="19">
        <v>45461.496527777781</v>
      </c>
      <c r="M1348">
        <v>0</v>
      </c>
      <c r="N1348" t="s">
        <v>128</v>
      </c>
      <c r="O1348" t="s">
        <v>2490</v>
      </c>
      <c r="P1348" t="s">
        <v>903</v>
      </c>
      <c r="Q1348">
        <v>1346</v>
      </c>
      <c r="R1348" t="s">
        <v>32579</v>
      </c>
      <c r="S1348">
        <v>0.39999999999999997</v>
      </c>
      <c r="T1348">
        <v>1.0666666666666667</v>
      </c>
      <c r="U1348" t="s">
        <v>32580</v>
      </c>
      <c r="V1348">
        <v>0</v>
      </c>
      <c r="W1348">
        <v>0.39999999999999997</v>
      </c>
    </row>
    <row r="1349" spans="1:23" x14ac:dyDescent="0.3">
      <c r="A1349">
        <v>1348</v>
      </c>
      <c r="B1349" t="s">
        <v>12543</v>
      </c>
      <c r="C1349">
        <v>23</v>
      </c>
      <c r="D1349" t="s">
        <v>12544</v>
      </c>
      <c r="E1349">
        <v>3</v>
      </c>
      <c r="F1349">
        <v>4</v>
      </c>
      <c r="G1349" t="s">
        <v>192</v>
      </c>
      <c r="H1349">
        <v>41</v>
      </c>
      <c r="I1349" s="19">
        <v>45415.995833333334</v>
      </c>
      <c r="J1349" s="19">
        <v>45416.206944444442</v>
      </c>
      <c r="K1349" s="19">
        <v>45419.461805555555</v>
      </c>
      <c r="L1349" s="19">
        <v>45419.995833333334</v>
      </c>
      <c r="M1349">
        <v>0</v>
      </c>
      <c r="N1349" t="s">
        <v>307</v>
      </c>
      <c r="O1349" t="s">
        <v>12550</v>
      </c>
      <c r="P1349" t="s">
        <v>877</v>
      </c>
      <c r="Q1349">
        <v>1347</v>
      </c>
      <c r="R1349" t="s">
        <v>32579</v>
      </c>
      <c r="S1349">
        <v>5.0666666666666664</v>
      </c>
      <c r="T1349">
        <v>83.183333333333323</v>
      </c>
      <c r="U1349" t="s">
        <v>32580</v>
      </c>
      <c r="V1349">
        <v>0</v>
      </c>
      <c r="W1349">
        <v>5.0666666666666664</v>
      </c>
    </row>
    <row r="1350" spans="1:23" x14ac:dyDescent="0.3">
      <c r="A1350">
        <v>1349</v>
      </c>
      <c r="B1350" t="s">
        <v>12551</v>
      </c>
      <c r="C1350">
        <v>24</v>
      </c>
      <c r="D1350" t="s">
        <v>12552</v>
      </c>
      <c r="E1350">
        <v>1</v>
      </c>
      <c r="F1350">
        <v>4</v>
      </c>
      <c r="G1350" t="s">
        <v>116</v>
      </c>
      <c r="H1350">
        <v>32</v>
      </c>
      <c r="I1350" s="19">
        <v>44938.386111111111</v>
      </c>
      <c r="J1350" s="19">
        <v>44938.65</v>
      </c>
      <c r="K1350" s="19">
        <v>44939.910416666666</v>
      </c>
      <c r="L1350" s="19">
        <v>44942.386111111111</v>
      </c>
      <c r="M1350">
        <v>0</v>
      </c>
      <c r="N1350" t="s">
        <v>128</v>
      </c>
      <c r="O1350" t="s">
        <v>12558</v>
      </c>
      <c r="P1350" t="s">
        <v>751</v>
      </c>
      <c r="Q1350">
        <v>1348</v>
      </c>
      <c r="R1350" t="s">
        <v>32579</v>
      </c>
      <c r="S1350">
        <v>6.333333333333333</v>
      </c>
      <c r="T1350">
        <v>36.583333333333329</v>
      </c>
      <c r="U1350" t="s">
        <v>32580</v>
      </c>
      <c r="V1350">
        <v>0</v>
      </c>
      <c r="W1350">
        <v>6.333333333333333</v>
      </c>
    </row>
    <row r="1351" spans="1:23" x14ac:dyDescent="0.3">
      <c r="A1351">
        <v>1350</v>
      </c>
      <c r="B1351" t="s">
        <v>12559</v>
      </c>
      <c r="C1351">
        <v>52</v>
      </c>
      <c r="D1351" t="s">
        <v>12560</v>
      </c>
      <c r="E1351">
        <v>3</v>
      </c>
      <c r="F1351">
        <v>3</v>
      </c>
      <c r="G1351" t="s">
        <v>116</v>
      </c>
      <c r="H1351">
        <v>9</v>
      </c>
      <c r="I1351" s="19">
        <v>45221.838888888888</v>
      </c>
      <c r="J1351" s="19">
        <v>45221.964583333334</v>
      </c>
      <c r="K1351" s="19">
        <v>45222.804166666669</v>
      </c>
      <c r="L1351" s="19">
        <v>45224.838888888888</v>
      </c>
      <c r="M1351">
        <v>0</v>
      </c>
      <c r="N1351" t="s">
        <v>128</v>
      </c>
      <c r="O1351" t="s">
        <v>12566</v>
      </c>
      <c r="P1351" t="s">
        <v>246</v>
      </c>
      <c r="Q1351">
        <v>1349</v>
      </c>
      <c r="R1351" t="s">
        <v>32579</v>
      </c>
      <c r="S1351">
        <v>3.0166666666666666</v>
      </c>
      <c r="T1351">
        <v>23.166666666666664</v>
      </c>
      <c r="U1351" t="s">
        <v>32580</v>
      </c>
      <c r="V1351">
        <v>0</v>
      </c>
      <c r="W1351">
        <v>3.0166666666666666</v>
      </c>
    </row>
    <row r="1352" spans="1:23" x14ac:dyDescent="0.3">
      <c r="A1352">
        <v>1351</v>
      </c>
      <c r="B1352" t="s">
        <v>12567</v>
      </c>
      <c r="C1352">
        <v>54</v>
      </c>
      <c r="D1352" t="s">
        <v>12568</v>
      </c>
      <c r="E1352">
        <v>2</v>
      </c>
      <c r="F1352">
        <v>3</v>
      </c>
      <c r="G1352" t="s">
        <v>192</v>
      </c>
      <c r="H1352">
        <v>41</v>
      </c>
      <c r="I1352" s="19">
        <v>45402.518055555556</v>
      </c>
      <c r="J1352" s="19">
        <v>45402.633333333331</v>
      </c>
      <c r="K1352" s="19">
        <v>45403.20416666667</v>
      </c>
      <c r="L1352" s="19">
        <v>45403.518055555556</v>
      </c>
      <c r="M1352">
        <v>0</v>
      </c>
      <c r="N1352" t="s">
        <v>165</v>
      </c>
      <c r="O1352" t="s">
        <v>12574</v>
      </c>
      <c r="P1352" t="s">
        <v>398</v>
      </c>
      <c r="Q1352">
        <v>1350</v>
      </c>
      <c r="R1352" t="s">
        <v>32579</v>
      </c>
      <c r="S1352">
        <v>2.7666666666666666</v>
      </c>
      <c r="T1352">
        <v>16.466666666666665</v>
      </c>
      <c r="U1352" t="s">
        <v>32580</v>
      </c>
      <c r="V1352">
        <v>0</v>
      </c>
      <c r="W1352">
        <v>2.7666666666666666</v>
      </c>
    </row>
    <row r="1353" spans="1:23" x14ac:dyDescent="0.3">
      <c r="A1353">
        <v>1352</v>
      </c>
      <c r="B1353" t="s">
        <v>12575</v>
      </c>
      <c r="C1353">
        <v>14</v>
      </c>
      <c r="D1353" t="s">
        <v>12576</v>
      </c>
      <c r="E1353">
        <v>4</v>
      </c>
      <c r="F1353">
        <v>2</v>
      </c>
      <c r="G1353" t="s">
        <v>192</v>
      </c>
      <c r="H1353">
        <v>105</v>
      </c>
      <c r="I1353" s="19">
        <v>44966.402777777781</v>
      </c>
      <c r="J1353" s="19">
        <v>44966.475694444445</v>
      </c>
      <c r="K1353" s="19">
        <v>44967.080555555556</v>
      </c>
      <c r="L1353" s="19">
        <v>44967.402777777781</v>
      </c>
      <c r="M1353">
        <v>0</v>
      </c>
      <c r="N1353" t="s">
        <v>307</v>
      </c>
      <c r="O1353" t="s">
        <v>8579</v>
      </c>
      <c r="P1353" t="s">
        <v>903</v>
      </c>
      <c r="Q1353">
        <v>1351</v>
      </c>
      <c r="R1353" t="s">
        <v>32579</v>
      </c>
      <c r="S1353">
        <v>1.75</v>
      </c>
      <c r="T1353">
        <v>16.266666666666666</v>
      </c>
      <c r="U1353" t="s">
        <v>32580</v>
      </c>
      <c r="V1353">
        <v>0</v>
      </c>
      <c r="W1353">
        <v>1.75</v>
      </c>
    </row>
    <row r="1354" spans="1:23" x14ac:dyDescent="0.3">
      <c r="A1354">
        <v>1353</v>
      </c>
      <c r="B1354" t="s">
        <v>12582</v>
      </c>
      <c r="C1354">
        <v>72</v>
      </c>
      <c r="D1354" t="s">
        <v>12583</v>
      </c>
      <c r="E1354">
        <v>1</v>
      </c>
      <c r="F1354">
        <v>4</v>
      </c>
      <c r="G1354" t="s">
        <v>116</v>
      </c>
      <c r="H1354">
        <v>7</v>
      </c>
      <c r="I1354" s="19">
        <v>45554.103472222225</v>
      </c>
      <c r="J1354" s="19">
        <v>45554.292361111111</v>
      </c>
      <c r="K1354" s="19">
        <v>45556.791666666664</v>
      </c>
      <c r="L1354" s="19">
        <v>45558.103472222225</v>
      </c>
      <c r="M1354">
        <v>0</v>
      </c>
      <c r="N1354" t="s">
        <v>222</v>
      </c>
      <c r="O1354" t="s">
        <v>12589</v>
      </c>
      <c r="P1354" t="s">
        <v>751</v>
      </c>
      <c r="Q1354">
        <v>1352</v>
      </c>
      <c r="R1354" t="s">
        <v>32579</v>
      </c>
      <c r="S1354">
        <v>4.5333333333333332</v>
      </c>
      <c r="T1354">
        <v>64.516666666666666</v>
      </c>
      <c r="U1354" t="s">
        <v>32580</v>
      </c>
      <c r="V1354">
        <v>0</v>
      </c>
      <c r="W1354">
        <v>4.5333333333333332</v>
      </c>
    </row>
    <row r="1355" spans="1:23" x14ac:dyDescent="0.3">
      <c r="A1355">
        <v>1354</v>
      </c>
      <c r="B1355" t="s">
        <v>12591</v>
      </c>
      <c r="C1355">
        <v>33</v>
      </c>
      <c r="D1355" t="s">
        <v>12592</v>
      </c>
      <c r="E1355">
        <v>1</v>
      </c>
      <c r="F1355">
        <v>2</v>
      </c>
      <c r="G1355" t="s">
        <v>116</v>
      </c>
      <c r="H1355">
        <v>32</v>
      </c>
      <c r="I1355" s="19">
        <v>45426.754861111112</v>
      </c>
      <c r="J1355" s="19">
        <v>45426.834027777775</v>
      </c>
      <c r="K1355" s="19">
        <v>45427.129166666666</v>
      </c>
      <c r="L1355" s="19">
        <v>45427.754861111112</v>
      </c>
      <c r="M1355">
        <v>0</v>
      </c>
      <c r="N1355" t="s">
        <v>128</v>
      </c>
      <c r="O1355" t="s">
        <v>12598</v>
      </c>
      <c r="P1355" t="s">
        <v>446</v>
      </c>
      <c r="Q1355">
        <v>1353</v>
      </c>
      <c r="R1355" t="s">
        <v>32579</v>
      </c>
      <c r="S1355">
        <v>1.9</v>
      </c>
      <c r="T1355">
        <v>8.9833333333333325</v>
      </c>
      <c r="U1355" t="s">
        <v>32580</v>
      </c>
      <c r="V1355">
        <v>0</v>
      </c>
      <c r="W1355">
        <v>1.9</v>
      </c>
    </row>
    <row r="1356" spans="1:23" x14ac:dyDescent="0.3">
      <c r="A1356">
        <v>1355</v>
      </c>
      <c r="B1356" t="s">
        <v>12599</v>
      </c>
      <c r="C1356">
        <v>55</v>
      </c>
      <c r="D1356" t="s">
        <v>12600</v>
      </c>
      <c r="E1356">
        <v>2</v>
      </c>
      <c r="F1356">
        <v>2</v>
      </c>
      <c r="G1356" t="s">
        <v>116</v>
      </c>
      <c r="H1356">
        <v>119</v>
      </c>
      <c r="I1356" s="19">
        <v>45566.001388888886</v>
      </c>
      <c r="J1356" s="19">
        <v>45566.026388888888</v>
      </c>
      <c r="K1356" s="19">
        <v>45566.8</v>
      </c>
      <c r="L1356" s="19">
        <v>45566.501388888886</v>
      </c>
      <c r="M1356">
        <v>1</v>
      </c>
      <c r="N1356" t="s">
        <v>222</v>
      </c>
      <c r="O1356" t="s">
        <v>12606</v>
      </c>
      <c r="P1356" t="s">
        <v>398</v>
      </c>
      <c r="Q1356">
        <v>1354</v>
      </c>
      <c r="R1356" t="s">
        <v>32579</v>
      </c>
      <c r="S1356">
        <v>0.6</v>
      </c>
      <c r="T1356">
        <v>19.166666666666664</v>
      </c>
      <c r="U1356" t="s">
        <v>32581</v>
      </c>
      <c r="V1356">
        <v>1</v>
      </c>
      <c r="W1356">
        <v>0.6</v>
      </c>
    </row>
    <row r="1357" spans="1:23" x14ac:dyDescent="0.3">
      <c r="A1357">
        <v>1356</v>
      </c>
      <c r="B1357" t="s">
        <v>12607</v>
      </c>
      <c r="C1357">
        <v>67</v>
      </c>
      <c r="D1357" t="s">
        <v>12609</v>
      </c>
      <c r="E1357">
        <v>4</v>
      </c>
      <c r="F1357">
        <v>2</v>
      </c>
      <c r="G1357" t="s">
        <v>116</v>
      </c>
      <c r="H1357">
        <v>105</v>
      </c>
      <c r="I1357" s="19">
        <v>45333.697222222225</v>
      </c>
      <c r="J1357" s="19">
        <v>45333.768750000003</v>
      </c>
      <c r="K1357" s="19">
        <v>45334.533333333333</v>
      </c>
      <c r="L1357" s="19">
        <v>45334.697222222225</v>
      </c>
      <c r="M1357">
        <v>0</v>
      </c>
      <c r="N1357" t="s">
        <v>128</v>
      </c>
      <c r="O1357" t="s">
        <v>2325</v>
      </c>
      <c r="P1357" t="s">
        <v>1512</v>
      </c>
      <c r="Q1357">
        <v>1355</v>
      </c>
      <c r="R1357" t="s">
        <v>32579</v>
      </c>
      <c r="S1357">
        <v>1.7166666666666666</v>
      </c>
      <c r="T1357">
        <v>20.066666666666666</v>
      </c>
      <c r="U1357" t="s">
        <v>32580</v>
      </c>
      <c r="V1357">
        <v>0</v>
      </c>
      <c r="W1357">
        <v>1.7166666666666666</v>
      </c>
    </row>
    <row r="1358" spans="1:23" x14ac:dyDescent="0.3">
      <c r="A1358">
        <v>1357</v>
      </c>
      <c r="B1358" t="s">
        <v>12618</v>
      </c>
      <c r="C1358">
        <v>15</v>
      </c>
      <c r="D1358" t="s">
        <v>12619</v>
      </c>
      <c r="E1358">
        <v>2</v>
      </c>
      <c r="F1358">
        <v>4</v>
      </c>
      <c r="G1358" t="s">
        <v>116</v>
      </c>
      <c r="H1358">
        <v>26</v>
      </c>
      <c r="I1358" s="19">
        <v>45209.599999999999</v>
      </c>
      <c r="J1358" s="19">
        <v>45209.768055555556</v>
      </c>
      <c r="K1358" s="19">
        <v>45213.955555555556</v>
      </c>
      <c r="L1358" s="19">
        <v>45212.6</v>
      </c>
      <c r="M1358">
        <v>1</v>
      </c>
      <c r="N1358" t="s">
        <v>307</v>
      </c>
      <c r="O1358" t="s">
        <v>12625</v>
      </c>
      <c r="P1358" t="s">
        <v>398</v>
      </c>
      <c r="Q1358">
        <v>1356</v>
      </c>
      <c r="R1358" t="s">
        <v>32579</v>
      </c>
      <c r="S1358">
        <v>4.0333333333333332</v>
      </c>
      <c r="T1358">
        <v>104.53333333333333</v>
      </c>
      <c r="U1358" t="s">
        <v>32581</v>
      </c>
      <c r="V1358">
        <v>1</v>
      </c>
      <c r="W1358">
        <v>4.0333333333333332</v>
      </c>
    </row>
    <row r="1359" spans="1:23" x14ac:dyDescent="0.3">
      <c r="A1359">
        <v>1358</v>
      </c>
      <c r="B1359" t="s">
        <v>12626</v>
      </c>
      <c r="C1359">
        <v>65</v>
      </c>
      <c r="D1359" t="s">
        <v>12627</v>
      </c>
      <c r="E1359">
        <v>4</v>
      </c>
      <c r="F1359">
        <v>3</v>
      </c>
      <c r="G1359" t="s">
        <v>388</v>
      </c>
      <c r="H1359">
        <v>70</v>
      </c>
      <c r="I1359" s="19">
        <v>45064.57708333333</v>
      </c>
      <c r="J1359" s="19">
        <v>45064.822222222225</v>
      </c>
      <c r="K1359" s="19"/>
      <c r="L1359" s="19">
        <v>45067.57708333333</v>
      </c>
      <c r="M1359">
        <v>1</v>
      </c>
      <c r="N1359" t="s">
        <v>165</v>
      </c>
      <c r="O1359" t="s">
        <v>2490</v>
      </c>
      <c r="Q1359">
        <v>1357</v>
      </c>
      <c r="R1359" t="s">
        <v>32582</v>
      </c>
      <c r="S1359">
        <v>5.8833333333333329</v>
      </c>
      <c r="U1359" t="s">
        <v>32581</v>
      </c>
      <c r="V1359">
        <v>1</v>
      </c>
      <c r="W1359">
        <v>5.8833333333333329</v>
      </c>
    </row>
    <row r="1360" spans="1:23" x14ac:dyDescent="0.3">
      <c r="A1360">
        <v>1359</v>
      </c>
      <c r="B1360" t="s">
        <v>12634</v>
      </c>
      <c r="C1360">
        <v>79</v>
      </c>
      <c r="D1360" t="s">
        <v>12635</v>
      </c>
      <c r="E1360">
        <v>5</v>
      </c>
      <c r="F1360">
        <v>3</v>
      </c>
      <c r="G1360" t="s">
        <v>192</v>
      </c>
      <c r="H1360">
        <v>82</v>
      </c>
      <c r="I1360" s="19">
        <v>45505.638194444444</v>
      </c>
      <c r="J1360" s="19">
        <v>45505.738194444442</v>
      </c>
      <c r="K1360" s="19">
        <v>45507.398611111108</v>
      </c>
      <c r="L1360" s="19">
        <v>45507.638194444444</v>
      </c>
      <c r="M1360">
        <v>0</v>
      </c>
      <c r="N1360" t="s">
        <v>222</v>
      </c>
      <c r="O1360" t="s">
        <v>12640</v>
      </c>
      <c r="P1360" t="s">
        <v>135</v>
      </c>
      <c r="Q1360">
        <v>1358</v>
      </c>
      <c r="R1360" t="s">
        <v>32579</v>
      </c>
      <c r="S1360">
        <v>2.4</v>
      </c>
      <c r="T1360">
        <v>42.25</v>
      </c>
      <c r="U1360" t="s">
        <v>32580</v>
      </c>
      <c r="V1360">
        <v>0</v>
      </c>
      <c r="W1360">
        <v>2.4</v>
      </c>
    </row>
    <row r="1361" spans="1:23" x14ac:dyDescent="0.3">
      <c r="A1361">
        <v>1360</v>
      </c>
      <c r="B1361" t="s">
        <v>12641</v>
      </c>
      <c r="C1361">
        <v>80</v>
      </c>
      <c r="D1361" t="s">
        <v>12643</v>
      </c>
      <c r="E1361">
        <v>2</v>
      </c>
      <c r="F1361">
        <v>2</v>
      </c>
      <c r="G1361" t="s">
        <v>116</v>
      </c>
      <c r="H1361">
        <v>16</v>
      </c>
      <c r="I1361" s="19">
        <v>45587.773611111108</v>
      </c>
      <c r="J1361" s="19">
        <v>45587.848611111112</v>
      </c>
      <c r="K1361" s="19">
        <v>45588.441666666666</v>
      </c>
      <c r="L1361" s="19">
        <v>45588.773611111108</v>
      </c>
      <c r="M1361">
        <v>0</v>
      </c>
      <c r="N1361" t="s">
        <v>307</v>
      </c>
      <c r="O1361" t="s">
        <v>12648</v>
      </c>
      <c r="P1361" t="s">
        <v>328</v>
      </c>
      <c r="Q1361">
        <v>1359</v>
      </c>
      <c r="R1361" t="s">
        <v>32579</v>
      </c>
      <c r="S1361">
        <v>1.7999999999999998</v>
      </c>
      <c r="T1361">
        <v>16.033333333333331</v>
      </c>
      <c r="U1361" t="s">
        <v>32580</v>
      </c>
      <c r="V1361">
        <v>0</v>
      </c>
      <c r="W1361">
        <v>1.7999999999999998</v>
      </c>
    </row>
    <row r="1362" spans="1:23" x14ac:dyDescent="0.3">
      <c r="A1362">
        <v>1361</v>
      </c>
      <c r="B1362" t="s">
        <v>12649</v>
      </c>
      <c r="C1362">
        <v>57</v>
      </c>
      <c r="D1362" t="s">
        <v>12650</v>
      </c>
      <c r="E1362">
        <v>3</v>
      </c>
      <c r="F1362">
        <v>3</v>
      </c>
      <c r="G1362" t="s">
        <v>192</v>
      </c>
      <c r="H1362">
        <v>52</v>
      </c>
      <c r="I1362" s="19">
        <v>45105.950694444444</v>
      </c>
      <c r="J1362" s="19">
        <v>45106.022916666669</v>
      </c>
      <c r="K1362" s="19">
        <v>45106.938194444447</v>
      </c>
      <c r="L1362" s="19">
        <v>45107.950694444444</v>
      </c>
      <c r="M1362">
        <v>0</v>
      </c>
      <c r="N1362" t="s">
        <v>165</v>
      </c>
      <c r="O1362" t="s">
        <v>12657</v>
      </c>
      <c r="P1362" t="s">
        <v>194</v>
      </c>
      <c r="Q1362">
        <v>1360</v>
      </c>
      <c r="R1362" t="s">
        <v>32579</v>
      </c>
      <c r="S1362">
        <v>1.7333333333333332</v>
      </c>
      <c r="T1362">
        <v>23.7</v>
      </c>
      <c r="U1362" t="s">
        <v>32580</v>
      </c>
      <c r="V1362">
        <v>0</v>
      </c>
      <c r="W1362">
        <v>1.7333333333333332</v>
      </c>
    </row>
    <row r="1363" spans="1:23" x14ac:dyDescent="0.3">
      <c r="A1363">
        <v>1362</v>
      </c>
      <c r="B1363" t="s">
        <v>12658</v>
      </c>
      <c r="C1363">
        <v>75</v>
      </c>
      <c r="D1363" t="s">
        <v>12659</v>
      </c>
      <c r="E1363">
        <v>1</v>
      </c>
      <c r="F1363">
        <v>4</v>
      </c>
      <c r="G1363" t="s">
        <v>192</v>
      </c>
      <c r="H1363">
        <v>12</v>
      </c>
      <c r="I1363" s="19">
        <v>45539.049305555556</v>
      </c>
      <c r="J1363" s="19">
        <v>45539.445833333331</v>
      </c>
      <c r="K1363" s="19">
        <v>45547.332638888889</v>
      </c>
      <c r="L1363" s="19">
        <v>45543.049305555556</v>
      </c>
      <c r="M1363">
        <v>1</v>
      </c>
      <c r="N1363" t="s">
        <v>165</v>
      </c>
      <c r="O1363" t="s">
        <v>12664</v>
      </c>
      <c r="P1363" t="s">
        <v>293</v>
      </c>
      <c r="Q1363">
        <v>1361</v>
      </c>
      <c r="R1363" t="s">
        <v>32579</v>
      </c>
      <c r="S1363">
        <v>9.5166666666666657</v>
      </c>
      <c r="T1363">
        <v>198.79999999999998</v>
      </c>
      <c r="U1363" t="s">
        <v>32581</v>
      </c>
      <c r="V1363">
        <v>1</v>
      </c>
      <c r="W1363">
        <v>9.5166666666666657</v>
      </c>
    </row>
    <row r="1364" spans="1:23" x14ac:dyDescent="0.3">
      <c r="A1364">
        <v>1363</v>
      </c>
      <c r="B1364" t="s">
        <v>12665</v>
      </c>
      <c r="C1364">
        <v>63</v>
      </c>
      <c r="D1364" t="s">
        <v>12666</v>
      </c>
      <c r="E1364">
        <v>2</v>
      </c>
      <c r="F1364">
        <v>2</v>
      </c>
      <c r="G1364" t="s">
        <v>192</v>
      </c>
      <c r="H1364">
        <v>9</v>
      </c>
      <c r="I1364" s="19">
        <v>45209.294444444444</v>
      </c>
      <c r="J1364" s="19">
        <v>45209.362500000003</v>
      </c>
      <c r="K1364" s="19">
        <v>45209.709027777775</v>
      </c>
      <c r="L1364" s="19">
        <v>45210.294444444444</v>
      </c>
      <c r="M1364">
        <v>0</v>
      </c>
      <c r="N1364" t="s">
        <v>128</v>
      </c>
      <c r="O1364" t="s">
        <v>12672</v>
      </c>
      <c r="P1364" t="s">
        <v>584</v>
      </c>
      <c r="Q1364">
        <v>1362</v>
      </c>
      <c r="R1364" t="s">
        <v>32579</v>
      </c>
      <c r="S1364">
        <v>1.6333333333333333</v>
      </c>
      <c r="T1364">
        <v>9.9499999999999993</v>
      </c>
      <c r="U1364" t="s">
        <v>32580</v>
      </c>
      <c r="V1364">
        <v>0</v>
      </c>
      <c r="W1364">
        <v>1.6333333333333333</v>
      </c>
    </row>
    <row r="1365" spans="1:23" x14ac:dyDescent="0.3">
      <c r="A1365">
        <v>1364</v>
      </c>
      <c r="B1365" t="s">
        <v>12674</v>
      </c>
      <c r="C1365">
        <v>52</v>
      </c>
      <c r="D1365" t="s">
        <v>12675</v>
      </c>
      <c r="E1365">
        <v>1</v>
      </c>
      <c r="F1365">
        <v>3</v>
      </c>
      <c r="G1365" t="s">
        <v>192</v>
      </c>
      <c r="H1365">
        <v>108</v>
      </c>
      <c r="I1365" s="19">
        <v>45489.543749999997</v>
      </c>
      <c r="J1365" s="19">
        <v>45489.740972222222</v>
      </c>
      <c r="K1365" s="19">
        <v>45490.661805555559</v>
      </c>
      <c r="L1365" s="19">
        <v>45492.543749999997</v>
      </c>
      <c r="M1365">
        <v>0</v>
      </c>
      <c r="N1365" t="s">
        <v>128</v>
      </c>
      <c r="O1365" t="s">
        <v>12681</v>
      </c>
      <c r="P1365" t="s">
        <v>293</v>
      </c>
      <c r="Q1365">
        <v>1363</v>
      </c>
      <c r="R1365" t="s">
        <v>32579</v>
      </c>
      <c r="S1365">
        <v>4.7333333333333334</v>
      </c>
      <c r="T1365">
        <v>26.833333333333332</v>
      </c>
      <c r="U1365" t="s">
        <v>32580</v>
      </c>
      <c r="V1365">
        <v>0</v>
      </c>
      <c r="W1365">
        <v>4.7333333333333334</v>
      </c>
    </row>
    <row r="1366" spans="1:23" x14ac:dyDescent="0.3">
      <c r="A1366">
        <v>1365</v>
      </c>
      <c r="B1366" t="s">
        <v>12682</v>
      </c>
      <c r="C1366">
        <v>76</v>
      </c>
      <c r="D1366" t="s">
        <v>12683</v>
      </c>
      <c r="E1366">
        <v>1</v>
      </c>
      <c r="F1366">
        <v>3</v>
      </c>
      <c r="G1366" t="s">
        <v>116</v>
      </c>
      <c r="H1366">
        <v>115</v>
      </c>
      <c r="I1366" s="19">
        <v>45579.9375</v>
      </c>
      <c r="J1366" s="19">
        <v>45580.171527777777</v>
      </c>
      <c r="K1366" s="19">
        <v>45582.617361111108</v>
      </c>
      <c r="L1366" s="19">
        <v>45582.9375</v>
      </c>
      <c r="M1366">
        <v>0</v>
      </c>
      <c r="N1366" t="s">
        <v>307</v>
      </c>
      <c r="O1366" t="s">
        <v>12689</v>
      </c>
      <c r="P1366" t="s">
        <v>751</v>
      </c>
      <c r="Q1366">
        <v>1364</v>
      </c>
      <c r="R1366" t="s">
        <v>32579</v>
      </c>
      <c r="S1366">
        <v>5.6166666666666663</v>
      </c>
      <c r="T1366">
        <v>64.316666666666663</v>
      </c>
      <c r="U1366" t="s">
        <v>32580</v>
      </c>
      <c r="V1366">
        <v>0</v>
      </c>
      <c r="W1366">
        <v>5.6166666666666663</v>
      </c>
    </row>
    <row r="1367" spans="1:23" x14ac:dyDescent="0.3">
      <c r="A1367">
        <v>1366</v>
      </c>
      <c r="B1367" t="s">
        <v>12690</v>
      </c>
      <c r="C1367">
        <v>70</v>
      </c>
      <c r="D1367" t="s">
        <v>12691</v>
      </c>
      <c r="E1367">
        <v>1</v>
      </c>
      <c r="F1367">
        <v>3</v>
      </c>
      <c r="G1367" t="s">
        <v>116</v>
      </c>
      <c r="H1367">
        <v>115</v>
      </c>
      <c r="I1367" s="19">
        <v>45586.455555555556</v>
      </c>
      <c r="J1367" s="19">
        <v>45586.715277777781</v>
      </c>
      <c r="K1367" s="19">
        <v>45588.334722222222</v>
      </c>
      <c r="L1367" s="19">
        <v>45589.455555555556</v>
      </c>
      <c r="M1367">
        <v>0</v>
      </c>
      <c r="N1367" t="s">
        <v>165</v>
      </c>
      <c r="O1367" t="s">
        <v>12697</v>
      </c>
      <c r="P1367" t="s">
        <v>751</v>
      </c>
      <c r="Q1367">
        <v>1365</v>
      </c>
      <c r="R1367" t="s">
        <v>32579</v>
      </c>
      <c r="S1367">
        <v>6.2333333333333334</v>
      </c>
      <c r="T1367">
        <v>45.1</v>
      </c>
      <c r="U1367" t="s">
        <v>32580</v>
      </c>
      <c r="V1367">
        <v>0</v>
      </c>
      <c r="W1367">
        <v>6.2333333333333334</v>
      </c>
    </row>
    <row r="1368" spans="1:23" x14ac:dyDescent="0.3">
      <c r="A1368">
        <v>1367</v>
      </c>
      <c r="B1368" t="s">
        <v>12698</v>
      </c>
      <c r="C1368">
        <v>34</v>
      </c>
      <c r="D1368" t="s">
        <v>12699</v>
      </c>
      <c r="E1368">
        <v>4</v>
      </c>
      <c r="F1368">
        <v>3</v>
      </c>
      <c r="G1368" t="s">
        <v>192</v>
      </c>
      <c r="H1368">
        <v>111</v>
      </c>
      <c r="I1368" s="19">
        <v>45354.649305555555</v>
      </c>
      <c r="J1368" s="19">
        <v>45354.756249999999</v>
      </c>
      <c r="K1368" s="19">
        <v>45356.027777777781</v>
      </c>
      <c r="L1368" s="19">
        <v>45357.649305555555</v>
      </c>
      <c r="M1368">
        <v>0</v>
      </c>
      <c r="N1368" t="s">
        <v>128</v>
      </c>
      <c r="O1368" t="s">
        <v>1331</v>
      </c>
      <c r="P1368" t="s">
        <v>903</v>
      </c>
      <c r="Q1368">
        <v>1366</v>
      </c>
      <c r="R1368" t="s">
        <v>32579</v>
      </c>
      <c r="S1368">
        <v>2.5666666666666664</v>
      </c>
      <c r="T1368">
        <v>33.083333333333329</v>
      </c>
      <c r="U1368" t="s">
        <v>32580</v>
      </c>
      <c r="V1368">
        <v>0</v>
      </c>
      <c r="W1368">
        <v>2.5666666666666664</v>
      </c>
    </row>
    <row r="1369" spans="1:23" x14ac:dyDescent="0.3">
      <c r="A1369">
        <v>1368</v>
      </c>
      <c r="B1369" t="s">
        <v>12705</v>
      </c>
      <c r="C1369">
        <v>50</v>
      </c>
      <c r="D1369" t="s">
        <v>12706</v>
      </c>
      <c r="E1369">
        <v>4</v>
      </c>
      <c r="F1369">
        <v>2</v>
      </c>
      <c r="G1369" t="s">
        <v>192</v>
      </c>
      <c r="H1369">
        <v>80</v>
      </c>
      <c r="I1369" s="19">
        <v>45361.765972222223</v>
      </c>
      <c r="J1369" s="19">
        <v>45362.090277777781</v>
      </c>
      <c r="K1369" s="19">
        <v>45362.401388888888</v>
      </c>
      <c r="L1369" s="19">
        <v>45362.765972222223</v>
      </c>
      <c r="M1369">
        <v>0</v>
      </c>
      <c r="N1369" t="s">
        <v>165</v>
      </c>
      <c r="O1369" t="s">
        <v>1784</v>
      </c>
      <c r="P1369" t="s">
        <v>903</v>
      </c>
      <c r="Q1369">
        <v>1367</v>
      </c>
      <c r="R1369" t="s">
        <v>32579</v>
      </c>
      <c r="S1369">
        <v>7.7833333333333332</v>
      </c>
      <c r="T1369">
        <v>15.25</v>
      </c>
      <c r="U1369" t="s">
        <v>32580</v>
      </c>
      <c r="V1369">
        <v>0</v>
      </c>
      <c r="W1369">
        <v>7.7833333333333332</v>
      </c>
    </row>
    <row r="1370" spans="1:23" x14ac:dyDescent="0.3">
      <c r="A1370">
        <v>1369</v>
      </c>
      <c r="B1370" t="s">
        <v>12711</v>
      </c>
      <c r="C1370">
        <v>40</v>
      </c>
      <c r="D1370" t="s">
        <v>12713</v>
      </c>
      <c r="E1370">
        <v>5</v>
      </c>
      <c r="F1370">
        <v>3</v>
      </c>
      <c r="G1370" t="s">
        <v>192</v>
      </c>
      <c r="H1370">
        <v>74</v>
      </c>
      <c r="I1370" s="19">
        <v>44972.655555555553</v>
      </c>
      <c r="J1370" s="19">
        <v>44973.084722222222</v>
      </c>
      <c r="K1370" s="19">
        <v>44973.256944444445</v>
      </c>
      <c r="L1370" s="19">
        <v>44974.655555555553</v>
      </c>
      <c r="M1370">
        <v>0</v>
      </c>
      <c r="N1370" t="s">
        <v>307</v>
      </c>
      <c r="O1370" t="s">
        <v>12718</v>
      </c>
      <c r="P1370" t="s">
        <v>1735</v>
      </c>
      <c r="Q1370">
        <v>1368</v>
      </c>
      <c r="R1370" t="s">
        <v>32579</v>
      </c>
      <c r="S1370">
        <v>10.299999999999999</v>
      </c>
      <c r="T1370">
        <v>14.433333333333334</v>
      </c>
      <c r="U1370" t="s">
        <v>32580</v>
      </c>
      <c r="V1370">
        <v>0</v>
      </c>
      <c r="W1370">
        <v>10.299999999999999</v>
      </c>
    </row>
    <row r="1371" spans="1:23" x14ac:dyDescent="0.3">
      <c r="A1371">
        <v>1370</v>
      </c>
      <c r="B1371" t="s">
        <v>12719</v>
      </c>
      <c r="C1371">
        <v>30</v>
      </c>
      <c r="D1371" t="s">
        <v>12720</v>
      </c>
      <c r="E1371">
        <v>2</v>
      </c>
      <c r="F1371">
        <v>3</v>
      </c>
      <c r="G1371" t="s">
        <v>116</v>
      </c>
      <c r="H1371">
        <v>34</v>
      </c>
      <c r="I1371" s="19">
        <v>45241.270138888889</v>
      </c>
      <c r="J1371" s="19">
        <v>45241.347222222219</v>
      </c>
      <c r="K1371" s="19">
        <v>45245.657638888886</v>
      </c>
      <c r="L1371" s="19">
        <v>45243.270138888889</v>
      </c>
      <c r="M1371">
        <v>1</v>
      </c>
      <c r="N1371" t="s">
        <v>222</v>
      </c>
      <c r="O1371" t="s">
        <v>12726</v>
      </c>
      <c r="P1371" t="s">
        <v>584</v>
      </c>
      <c r="Q1371">
        <v>1369</v>
      </c>
      <c r="R1371" t="s">
        <v>32579</v>
      </c>
      <c r="S1371">
        <v>1.8499999999999999</v>
      </c>
      <c r="T1371">
        <v>105.3</v>
      </c>
      <c r="U1371" t="s">
        <v>32581</v>
      </c>
      <c r="V1371">
        <v>1</v>
      </c>
      <c r="W1371">
        <v>1.8499999999999999</v>
      </c>
    </row>
    <row r="1372" spans="1:23" x14ac:dyDescent="0.3">
      <c r="A1372">
        <v>1371</v>
      </c>
      <c r="B1372" t="s">
        <v>12727</v>
      </c>
      <c r="C1372">
        <v>41</v>
      </c>
      <c r="D1372" t="s">
        <v>12728</v>
      </c>
      <c r="E1372">
        <v>3</v>
      </c>
      <c r="F1372">
        <v>3</v>
      </c>
      <c r="G1372" t="s">
        <v>803</v>
      </c>
      <c r="H1372">
        <v>5</v>
      </c>
      <c r="I1372" s="19">
        <v>45035.788194444445</v>
      </c>
      <c r="J1372" s="19">
        <v>45035.881944444445</v>
      </c>
      <c r="K1372" s="19"/>
      <c r="L1372" s="19">
        <v>45037.788194444445</v>
      </c>
      <c r="M1372">
        <v>0</v>
      </c>
      <c r="N1372" t="s">
        <v>165</v>
      </c>
      <c r="O1372" t="s">
        <v>12732</v>
      </c>
      <c r="Q1372">
        <v>1370</v>
      </c>
      <c r="R1372" t="s">
        <v>32582</v>
      </c>
      <c r="S1372">
        <v>2.25</v>
      </c>
      <c r="U1372" t="s">
        <v>32580</v>
      </c>
      <c r="V1372">
        <v>0</v>
      </c>
      <c r="W1372">
        <v>2.25</v>
      </c>
    </row>
    <row r="1373" spans="1:23" x14ac:dyDescent="0.3">
      <c r="A1373">
        <v>1372</v>
      </c>
      <c r="B1373" t="s">
        <v>12733</v>
      </c>
      <c r="C1373">
        <v>29</v>
      </c>
      <c r="D1373" t="s">
        <v>12734</v>
      </c>
      <c r="E1373">
        <v>2</v>
      </c>
      <c r="F1373">
        <v>3</v>
      </c>
      <c r="G1373" t="s">
        <v>116</v>
      </c>
      <c r="H1373">
        <v>26</v>
      </c>
      <c r="I1373" s="19">
        <v>45732.592361111114</v>
      </c>
      <c r="J1373" s="19">
        <v>45732.709722222222</v>
      </c>
      <c r="K1373" s="19">
        <v>45735.17291666667</v>
      </c>
      <c r="L1373" s="19">
        <v>45735.592361111114</v>
      </c>
      <c r="M1373">
        <v>0</v>
      </c>
      <c r="N1373" t="s">
        <v>222</v>
      </c>
      <c r="O1373" t="s">
        <v>12740</v>
      </c>
      <c r="P1373" t="s">
        <v>398</v>
      </c>
      <c r="Q1373">
        <v>1371</v>
      </c>
      <c r="R1373" t="s">
        <v>32579</v>
      </c>
      <c r="S1373">
        <v>2.8166666666666664</v>
      </c>
      <c r="T1373">
        <v>61.93333333333333</v>
      </c>
      <c r="U1373" t="s">
        <v>32580</v>
      </c>
      <c r="V1373">
        <v>0</v>
      </c>
      <c r="W1373">
        <v>2.8166666666666664</v>
      </c>
    </row>
    <row r="1374" spans="1:23" x14ac:dyDescent="0.3">
      <c r="A1374">
        <v>1373</v>
      </c>
      <c r="B1374" t="s">
        <v>12742</v>
      </c>
      <c r="C1374">
        <v>57</v>
      </c>
      <c r="D1374" t="s">
        <v>12743</v>
      </c>
      <c r="E1374">
        <v>1</v>
      </c>
      <c r="F1374">
        <v>3</v>
      </c>
      <c r="G1374" t="s">
        <v>192</v>
      </c>
      <c r="H1374">
        <v>79</v>
      </c>
      <c r="I1374" s="19">
        <v>45747.330555555556</v>
      </c>
      <c r="J1374" s="19">
        <v>45747.38958333333</v>
      </c>
      <c r="K1374" s="19">
        <v>45751.459722222222</v>
      </c>
      <c r="L1374" s="19">
        <v>45749.330555555556</v>
      </c>
      <c r="M1374">
        <v>1</v>
      </c>
      <c r="N1374" t="s">
        <v>307</v>
      </c>
      <c r="O1374" t="s">
        <v>12748</v>
      </c>
      <c r="P1374" t="s">
        <v>225</v>
      </c>
      <c r="Q1374">
        <v>1372</v>
      </c>
      <c r="R1374" t="s">
        <v>32579</v>
      </c>
      <c r="S1374">
        <v>1.4166666666666665</v>
      </c>
      <c r="T1374">
        <v>99.1</v>
      </c>
      <c r="U1374" t="s">
        <v>32581</v>
      </c>
      <c r="V1374">
        <v>1</v>
      </c>
      <c r="W1374">
        <v>1.4166666666666665</v>
      </c>
    </row>
    <row r="1375" spans="1:23" x14ac:dyDescent="0.3">
      <c r="A1375">
        <v>1374</v>
      </c>
      <c r="B1375" t="s">
        <v>12749</v>
      </c>
      <c r="C1375">
        <v>73</v>
      </c>
      <c r="D1375" t="s">
        <v>12751</v>
      </c>
      <c r="E1375">
        <v>2</v>
      </c>
      <c r="F1375">
        <v>2</v>
      </c>
      <c r="G1375" t="s">
        <v>116</v>
      </c>
      <c r="H1375">
        <v>96</v>
      </c>
      <c r="I1375" s="19">
        <v>45389.631944444445</v>
      </c>
      <c r="J1375" s="19">
        <v>45389.773611111108</v>
      </c>
      <c r="K1375" s="19">
        <v>45390.521527777775</v>
      </c>
      <c r="L1375" s="19">
        <v>45390.631944444445</v>
      </c>
      <c r="M1375">
        <v>0</v>
      </c>
      <c r="N1375" t="s">
        <v>307</v>
      </c>
      <c r="O1375" t="s">
        <v>12756</v>
      </c>
      <c r="P1375" t="s">
        <v>584</v>
      </c>
      <c r="Q1375">
        <v>1373</v>
      </c>
      <c r="R1375" t="s">
        <v>32579</v>
      </c>
      <c r="S1375">
        <v>3.4</v>
      </c>
      <c r="T1375">
        <v>21.349999999999998</v>
      </c>
      <c r="U1375" t="s">
        <v>32580</v>
      </c>
      <c r="V1375">
        <v>0</v>
      </c>
      <c r="W1375">
        <v>3.4</v>
      </c>
    </row>
    <row r="1376" spans="1:23" x14ac:dyDescent="0.3">
      <c r="A1376">
        <v>1375</v>
      </c>
      <c r="B1376" t="s">
        <v>12757</v>
      </c>
      <c r="C1376">
        <v>70</v>
      </c>
      <c r="D1376" t="s">
        <v>12758</v>
      </c>
      <c r="E1376">
        <v>4</v>
      </c>
      <c r="F1376">
        <v>2</v>
      </c>
      <c r="G1376" t="s">
        <v>192</v>
      </c>
      <c r="H1376">
        <v>120</v>
      </c>
      <c r="I1376" s="19">
        <v>44982.96597222222</v>
      </c>
      <c r="J1376" s="19">
        <v>44983.080555555556</v>
      </c>
      <c r="K1376" s="19">
        <v>44983.726388888892</v>
      </c>
      <c r="L1376" s="19">
        <v>44983.96597222222</v>
      </c>
      <c r="M1376">
        <v>0</v>
      </c>
      <c r="N1376" t="s">
        <v>128</v>
      </c>
      <c r="O1376" t="s">
        <v>1534</v>
      </c>
      <c r="P1376" t="s">
        <v>12764</v>
      </c>
      <c r="Q1376">
        <v>1374</v>
      </c>
      <c r="R1376" t="s">
        <v>32579</v>
      </c>
      <c r="S1376">
        <v>2.75</v>
      </c>
      <c r="T1376">
        <v>18.25</v>
      </c>
      <c r="U1376" t="s">
        <v>32580</v>
      </c>
      <c r="V1376">
        <v>0</v>
      </c>
      <c r="W1376">
        <v>2.75</v>
      </c>
    </row>
    <row r="1377" spans="1:23" x14ac:dyDescent="0.3">
      <c r="A1377">
        <v>1376</v>
      </c>
      <c r="B1377" t="s">
        <v>12765</v>
      </c>
      <c r="C1377">
        <v>20</v>
      </c>
      <c r="D1377" t="s">
        <v>12766</v>
      </c>
      <c r="E1377">
        <v>4</v>
      </c>
      <c r="F1377">
        <v>3</v>
      </c>
      <c r="G1377" t="s">
        <v>116</v>
      </c>
      <c r="H1377">
        <v>32</v>
      </c>
      <c r="I1377" s="19">
        <v>45671.758333333331</v>
      </c>
      <c r="J1377" s="19">
        <v>45672.03125</v>
      </c>
      <c r="K1377" s="19">
        <v>45674.206250000003</v>
      </c>
      <c r="L1377" s="19">
        <v>45674.758333333331</v>
      </c>
      <c r="M1377">
        <v>0</v>
      </c>
      <c r="N1377" t="s">
        <v>128</v>
      </c>
      <c r="O1377" t="s">
        <v>1564</v>
      </c>
      <c r="P1377" t="s">
        <v>903</v>
      </c>
      <c r="Q1377">
        <v>1375</v>
      </c>
      <c r="R1377" t="s">
        <v>32579</v>
      </c>
      <c r="S1377">
        <v>6.55</v>
      </c>
      <c r="T1377">
        <v>58.75</v>
      </c>
      <c r="U1377" t="s">
        <v>32580</v>
      </c>
      <c r="V1377">
        <v>0</v>
      </c>
      <c r="W1377">
        <v>6.55</v>
      </c>
    </row>
    <row r="1378" spans="1:23" x14ac:dyDescent="0.3">
      <c r="A1378">
        <v>1377</v>
      </c>
      <c r="B1378" t="s">
        <v>12772</v>
      </c>
      <c r="C1378">
        <v>7</v>
      </c>
      <c r="D1378" t="s">
        <v>12773</v>
      </c>
      <c r="E1378">
        <v>5</v>
      </c>
      <c r="F1378">
        <v>4</v>
      </c>
      <c r="G1378" t="s">
        <v>803</v>
      </c>
      <c r="H1378">
        <v>103</v>
      </c>
      <c r="I1378" s="19">
        <v>45417.368750000001</v>
      </c>
      <c r="J1378" s="19">
        <v>45418.284722222219</v>
      </c>
      <c r="K1378" s="19"/>
      <c r="L1378" s="19">
        <v>45420.368750000001</v>
      </c>
      <c r="M1378">
        <v>1</v>
      </c>
      <c r="N1378" t="s">
        <v>128</v>
      </c>
      <c r="O1378" t="s">
        <v>12777</v>
      </c>
      <c r="Q1378">
        <v>1376</v>
      </c>
      <c r="R1378" t="s">
        <v>32582</v>
      </c>
      <c r="S1378">
        <v>21.983333333333331</v>
      </c>
      <c r="U1378" t="s">
        <v>32581</v>
      </c>
      <c r="V1378">
        <v>1</v>
      </c>
      <c r="W1378">
        <v>21.983333333333331</v>
      </c>
    </row>
    <row r="1379" spans="1:23" x14ac:dyDescent="0.3">
      <c r="A1379">
        <v>1378</v>
      </c>
      <c r="B1379" t="s">
        <v>12778</v>
      </c>
      <c r="C1379">
        <v>5</v>
      </c>
      <c r="D1379" t="s">
        <v>12779</v>
      </c>
      <c r="E1379">
        <v>2</v>
      </c>
      <c r="F1379">
        <v>2</v>
      </c>
      <c r="G1379" t="s">
        <v>116</v>
      </c>
      <c r="H1379">
        <v>83</v>
      </c>
      <c r="I1379" s="19">
        <v>45129.791666666664</v>
      </c>
      <c r="J1379" s="19">
        <v>45129.861111111109</v>
      </c>
      <c r="K1379" s="19">
        <v>45130.469444444447</v>
      </c>
      <c r="L1379" s="19">
        <v>45130.791666666664</v>
      </c>
      <c r="M1379">
        <v>0</v>
      </c>
      <c r="N1379" t="s">
        <v>222</v>
      </c>
      <c r="O1379" t="s">
        <v>12785</v>
      </c>
      <c r="P1379" t="s">
        <v>328</v>
      </c>
      <c r="Q1379">
        <v>1377</v>
      </c>
      <c r="R1379" t="s">
        <v>32579</v>
      </c>
      <c r="S1379">
        <v>1.6666666666666665</v>
      </c>
      <c r="T1379">
        <v>16.266666666666666</v>
      </c>
      <c r="U1379" t="s">
        <v>32580</v>
      </c>
      <c r="V1379">
        <v>0</v>
      </c>
      <c r="W1379">
        <v>1.6666666666666665</v>
      </c>
    </row>
    <row r="1380" spans="1:23" x14ac:dyDescent="0.3">
      <c r="A1380">
        <v>1379</v>
      </c>
      <c r="B1380" t="s">
        <v>12786</v>
      </c>
      <c r="C1380">
        <v>9</v>
      </c>
      <c r="D1380" t="s">
        <v>12787</v>
      </c>
      <c r="E1380">
        <v>1</v>
      </c>
      <c r="F1380">
        <v>3</v>
      </c>
      <c r="G1380" t="s">
        <v>116</v>
      </c>
      <c r="H1380">
        <v>108</v>
      </c>
      <c r="I1380" s="19">
        <v>45206.95416666667</v>
      </c>
      <c r="J1380" s="19">
        <v>45207.083333333336</v>
      </c>
      <c r="K1380" s="19">
        <v>45212.754166666666</v>
      </c>
      <c r="L1380" s="19">
        <v>45209.95416666667</v>
      </c>
      <c r="M1380">
        <v>1</v>
      </c>
      <c r="N1380" t="s">
        <v>128</v>
      </c>
      <c r="O1380" t="s">
        <v>12793</v>
      </c>
      <c r="P1380" t="s">
        <v>751</v>
      </c>
      <c r="Q1380">
        <v>1378</v>
      </c>
      <c r="R1380" t="s">
        <v>32579</v>
      </c>
      <c r="S1380">
        <v>3.1</v>
      </c>
      <c r="T1380">
        <v>139.19999999999999</v>
      </c>
      <c r="U1380" t="s">
        <v>32581</v>
      </c>
      <c r="V1380">
        <v>1</v>
      </c>
      <c r="W1380">
        <v>3.1</v>
      </c>
    </row>
    <row r="1381" spans="1:23" x14ac:dyDescent="0.3">
      <c r="A1381">
        <v>1380</v>
      </c>
      <c r="B1381" t="s">
        <v>12794</v>
      </c>
      <c r="C1381">
        <v>9</v>
      </c>
      <c r="D1381" t="s">
        <v>12795</v>
      </c>
      <c r="E1381">
        <v>5</v>
      </c>
      <c r="F1381">
        <v>2</v>
      </c>
      <c r="G1381" t="s">
        <v>116</v>
      </c>
      <c r="H1381">
        <v>78</v>
      </c>
      <c r="I1381" s="19">
        <v>45394.852777777778</v>
      </c>
      <c r="J1381" s="19">
        <v>45394.926388888889</v>
      </c>
      <c r="K1381" s="19">
        <v>45397.22152777778</v>
      </c>
      <c r="L1381" s="19">
        <v>45395.852777777778</v>
      </c>
      <c r="M1381">
        <v>1</v>
      </c>
      <c r="N1381" t="s">
        <v>165</v>
      </c>
      <c r="O1381" t="s">
        <v>12801</v>
      </c>
      <c r="P1381" t="s">
        <v>135</v>
      </c>
      <c r="Q1381">
        <v>1379</v>
      </c>
      <c r="R1381" t="s">
        <v>32579</v>
      </c>
      <c r="S1381">
        <v>1.7666666666666666</v>
      </c>
      <c r="T1381">
        <v>56.849999999999994</v>
      </c>
      <c r="U1381" t="s">
        <v>32581</v>
      </c>
      <c r="V1381">
        <v>1</v>
      </c>
      <c r="W1381">
        <v>1.7666666666666666</v>
      </c>
    </row>
    <row r="1382" spans="1:23" x14ac:dyDescent="0.3">
      <c r="A1382">
        <v>1381</v>
      </c>
      <c r="B1382" t="s">
        <v>12802</v>
      </c>
      <c r="C1382">
        <v>48</v>
      </c>
      <c r="D1382" t="s">
        <v>12803</v>
      </c>
      <c r="E1382">
        <v>5</v>
      </c>
      <c r="F1382">
        <v>3</v>
      </c>
      <c r="G1382" t="s">
        <v>192</v>
      </c>
      <c r="H1382">
        <v>31</v>
      </c>
      <c r="I1382" s="19">
        <v>45435.958333333336</v>
      </c>
      <c r="J1382" s="19">
        <v>45436.613194444442</v>
      </c>
      <c r="K1382" s="19">
        <v>45438.482638888891</v>
      </c>
      <c r="L1382" s="19">
        <v>45438.958333333336</v>
      </c>
      <c r="M1382">
        <v>0</v>
      </c>
      <c r="N1382" t="s">
        <v>128</v>
      </c>
      <c r="O1382" t="s">
        <v>12809</v>
      </c>
      <c r="P1382" t="s">
        <v>2960</v>
      </c>
      <c r="Q1382">
        <v>1380</v>
      </c>
      <c r="R1382" t="s">
        <v>32579</v>
      </c>
      <c r="S1382">
        <v>15.716666666666667</v>
      </c>
      <c r="T1382">
        <v>60.583333333333329</v>
      </c>
      <c r="U1382" t="s">
        <v>32580</v>
      </c>
      <c r="V1382">
        <v>0</v>
      </c>
      <c r="W1382">
        <v>15.716666666666667</v>
      </c>
    </row>
    <row r="1383" spans="1:23" x14ac:dyDescent="0.3">
      <c r="A1383">
        <v>1382</v>
      </c>
      <c r="B1383" t="s">
        <v>12810</v>
      </c>
      <c r="C1383">
        <v>75</v>
      </c>
      <c r="D1383" t="s">
        <v>12811</v>
      </c>
      <c r="E1383">
        <v>3</v>
      </c>
      <c r="F1383">
        <v>3</v>
      </c>
      <c r="G1383" t="s">
        <v>172</v>
      </c>
      <c r="H1383">
        <v>90</v>
      </c>
      <c r="I1383" s="19">
        <v>45744.365277777775</v>
      </c>
      <c r="J1383" s="19">
        <v>45744.419444444444</v>
      </c>
      <c r="K1383" s="19"/>
      <c r="L1383" s="19">
        <v>45746.365277777775</v>
      </c>
      <c r="M1383">
        <v>0</v>
      </c>
      <c r="N1383" t="s">
        <v>165</v>
      </c>
      <c r="O1383" t="s">
        <v>12816</v>
      </c>
      <c r="Q1383">
        <v>1381</v>
      </c>
      <c r="R1383" t="s">
        <v>32582</v>
      </c>
      <c r="S1383">
        <v>1.3</v>
      </c>
      <c r="U1383" t="s">
        <v>32580</v>
      </c>
      <c r="V1383">
        <v>0</v>
      </c>
      <c r="W1383">
        <v>1.3</v>
      </c>
    </row>
    <row r="1384" spans="1:23" x14ac:dyDescent="0.3">
      <c r="A1384">
        <v>1383</v>
      </c>
      <c r="B1384" t="s">
        <v>12817</v>
      </c>
      <c r="C1384">
        <v>43</v>
      </c>
      <c r="D1384" t="s">
        <v>12818</v>
      </c>
      <c r="E1384">
        <v>3</v>
      </c>
      <c r="F1384">
        <v>2</v>
      </c>
      <c r="G1384" t="s">
        <v>192</v>
      </c>
      <c r="H1384">
        <v>77</v>
      </c>
      <c r="I1384" s="19">
        <v>45723.472222222219</v>
      </c>
      <c r="J1384" s="19">
        <v>45723.681944444441</v>
      </c>
      <c r="K1384" s="19">
        <v>45723.782638888886</v>
      </c>
      <c r="L1384" s="19">
        <v>45723.972222222219</v>
      </c>
      <c r="M1384">
        <v>0</v>
      </c>
      <c r="N1384" t="s">
        <v>307</v>
      </c>
      <c r="O1384" t="s">
        <v>12823</v>
      </c>
      <c r="P1384" t="s">
        <v>194</v>
      </c>
      <c r="Q1384">
        <v>1382</v>
      </c>
      <c r="R1384" t="s">
        <v>32579</v>
      </c>
      <c r="S1384">
        <v>5.0333333333333332</v>
      </c>
      <c r="T1384">
        <v>7.4499999999999993</v>
      </c>
      <c r="U1384" t="s">
        <v>32580</v>
      </c>
      <c r="V1384">
        <v>0</v>
      </c>
      <c r="W1384">
        <v>5.0333333333333332</v>
      </c>
    </row>
    <row r="1385" spans="1:23" x14ac:dyDescent="0.3">
      <c r="A1385">
        <v>1384</v>
      </c>
      <c r="B1385" t="s">
        <v>12824</v>
      </c>
      <c r="C1385">
        <v>30</v>
      </c>
      <c r="D1385" t="s">
        <v>12825</v>
      </c>
      <c r="E1385">
        <v>3</v>
      </c>
      <c r="F1385">
        <v>3</v>
      </c>
      <c r="G1385" t="s">
        <v>192</v>
      </c>
      <c r="H1385">
        <v>49</v>
      </c>
      <c r="I1385" s="19">
        <v>45499.415972222225</v>
      </c>
      <c r="J1385" s="19">
        <v>45499.541666666664</v>
      </c>
      <c r="K1385" s="19">
        <v>45500.208333333336</v>
      </c>
      <c r="L1385" s="19">
        <v>45501.415972222225</v>
      </c>
      <c r="M1385">
        <v>0</v>
      </c>
      <c r="N1385" t="s">
        <v>128</v>
      </c>
      <c r="O1385" t="s">
        <v>12830</v>
      </c>
      <c r="P1385" t="s">
        <v>877</v>
      </c>
      <c r="Q1385">
        <v>1383</v>
      </c>
      <c r="R1385" t="s">
        <v>32579</v>
      </c>
      <c r="S1385">
        <v>3.0166666666666666</v>
      </c>
      <c r="T1385">
        <v>19.016666666666666</v>
      </c>
      <c r="U1385" t="s">
        <v>32580</v>
      </c>
      <c r="V1385">
        <v>0</v>
      </c>
      <c r="W1385">
        <v>3.0166666666666666</v>
      </c>
    </row>
    <row r="1386" spans="1:23" x14ac:dyDescent="0.3">
      <c r="A1386">
        <v>1385</v>
      </c>
      <c r="B1386" t="s">
        <v>12831</v>
      </c>
      <c r="C1386">
        <v>31</v>
      </c>
      <c r="D1386" t="s">
        <v>12833</v>
      </c>
      <c r="E1386">
        <v>4</v>
      </c>
      <c r="F1386">
        <v>1</v>
      </c>
      <c r="G1386" t="s">
        <v>172</v>
      </c>
      <c r="H1386">
        <v>67</v>
      </c>
      <c r="I1386" s="19">
        <v>45726.292361111111</v>
      </c>
      <c r="J1386" s="19">
        <v>45726.35833333333</v>
      </c>
      <c r="K1386" s="19"/>
      <c r="L1386" s="19">
        <v>45726.625694444447</v>
      </c>
      <c r="M1386">
        <v>0</v>
      </c>
      <c r="N1386" t="s">
        <v>307</v>
      </c>
      <c r="O1386" t="s">
        <v>2490</v>
      </c>
      <c r="Q1386">
        <v>1384</v>
      </c>
      <c r="R1386" t="s">
        <v>32582</v>
      </c>
      <c r="S1386">
        <v>1.5833333333333333</v>
      </c>
      <c r="U1386" t="s">
        <v>32580</v>
      </c>
      <c r="V1386">
        <v>0</v>
      </c>
      <c r="W1386">
        <v>1.5833333333333333</v>
      </c>
    </row>
    <row r="1387" spans="1:23" x14ac:dyDescent="0.3">
      <c r="A1387">
        <v>1386</v>
      </c>
      <c r="B1387" t="s">
        <v>12837</v>
      </c>
      <c r="C1387">
        <v>59</v>
      </c>
      <c r="D1387" t="s">
        <v>12838</v>
      </c>
      <c r="E1387">
        <v>2</v>
      </c>
      <c r="F1387">
        <v>2</v>
      </c>
      <c r="G1387" t="s">
        <v>116</v>
      </c>
      <c r="H1387">
        <v>31</v>
      </c>
      <c r="I1387" s="19">
        <v>45644.784722222219</v>
      </c>
      <c r="J1387" s="19">
        <v>45644.877083333333</v>
      </c>
      <c r="K1387" s="19">
        <v>45645.439583333333</v>
      </c>
      <c r="L1387" s="19">
        <v>45645.784722222219</v>
      </c>
      <c r="M1387">
        <v>0</v>
      </c>
      <c r="N1387" t="s">
        <v>222</v>
      </c>
      <c r="O1387" t="s">
        <v>12844</v>
      </c>
      <c r="P1387" t="s">
        <v>398</v>
      </c>
      <c r="Q1387">
        <v>1385</v>
      </c>
      <c r="R1387" t="s">
        <v>32579</v>
      </c>
      <c r="S1387">
        <v>2.2166666666666668</v>
      </c>
      <c r="T1387">
        <v>15.716666666666667</v>
      </c>
      <c r="U1387" t="s">
        <v>32580</v>
      </c>
      <c r="V1387">
        <v>0</v>
      </c>
      <c r="W1387">
        <v>2.2166666666666668</v>
      </c>
    </row>
    <row r="1388" spans="1:23" x14ac:dyDescent="0.3">
      <c r="A1388">
        <v>1387</v>
      </c>
      <c r="B1388" t="s">
        <v>12845</v>
      </c>
      <c r="C1388">
        <v>3</v>
      </c>
      <c r="D1388" t="s">
        <v>12846</v>
      </c>
      <c r="E1388">
        <v>2</v>
      </c>
      <c r="F1388">
        <v>3</v>
      </c>
      <c r="G1388" t="s">
        <v>192</v>
      </c>
      <c r="H1388">
        <v>35</v>
      </c>
      <c r="I1388" s="19">
        <v>45510.813888888886</v>
      </c>
      <c r="J1388" s="19">
        <v>45510.879166666666</v>
      </c>
      <c r="K1388" s="19">
        <v>45512.021527777775</v>
      </c>
      <c r="L1388" s="19">
        <v>45512.813888888886</v>
      </c>
      <c r="M1388">
        <v>0</v>
      </c>
      <c r="N1388" t="s">
        <v>307</v>
      </c>
      <c r="O1388" t="s">
        <v>12851</v>
      </c>
      <c r="P1388" t="s">
        <v>12852</v>
      </c>
      <c r="Q1388">
        <v>1386</v>
      </c>
      <c r="R1388" t="s">
        <v>32579</v>
      </c>
      <c r="S1388">
        <v>1.5666666666666667</v>
      </c>
      <c r="T1388">
        <v>28.983333333333331</v>
      </c>
      <c r="U1388" t="s">
        <v>32580</v>
      </c>
      <c r="V1388">
        <v>0</v>
      </c>
      <c r="W1388">
        <v>1.5666666666666667</v>
      </c>
    </row>
    <row r="1389" spans="1:23" x14ac:dyDescent="0.3">
      <c r="A1389">
        <v>1388</v>
      </c>
      <c r="B1389" t="s">
        <v>12853</v>
      </c>
      <c r="C1389">
        <v>80</v>
      </c>
      <c r="D1389" t="s">
        <v>12854</v>
      </c>
      <c r="E1389">
        <v>1</v>
      </c>
      <c r="F1389">
        <v>3</v>
      </c>
      <c r="G1389" t="s">
        <v>192</v>
      </c>
      <c r="H1389">
        <v>119</v>
      </c>
      <c r="I1389" s="19">
        <v>45301.18472222222</v>
      </c>
      <c r="J1389" s="19">
        <v>45302.050694444442</v>
      </c>
      <c r="K1389" s="19">
        <v>45302.906944444447</v>
      </c>
      <c r="L1389" s="19">
        <v>45304.18472222222</v>
      </c>
      <c r="M1389">
        <v>0</v>
      </c>
      <c r="N1389" t="s">
        <v>307</v>
      </c>
      <c r="O1389" t="s">
        <v>12858</v>
      </c>
      <c r="P1389" t="s">
        <v>293</v>
      </c>
      <c r="Q1389">
        <v>1387</v>
      </c>
      <c r="R1389" t="s">
        <v>32579</v>
      </c>
      <c r="S1389">
        <v>20.783333333333331</v>
      </c>
      <c r="T1389">
        <v>41.333333333333329</v>
      </c>
      <c r="U1389" t="s">
        <v>32580</v>
      </c>
      <c r="V1389">
        <v>0</v>
      </c>
      <c r="W1389">
        <v>20.783333333333331</v>
      </c>
    </row>
    <row r="1390" spans="1:23" x14ac:dyDescent="0.3">
      <c r="A1390">
        <v>1389</v>
      </c>
      <c r="B1390" t="s">
        <v>12859</v>
      </c>
      <c r="C1390">
        <v>14</v>
      </c>
      <c r="D1390" t="s">
        <v>12860</v>
      </c>
      <c r="E1390">
        <v>3</v>
      </c>
      <c r="F1390">
        <v>2</v>
      </c>
      <c r="G1390" t="s">
        <v>116</v>
      </c>
      <c r="H1390">
        <v>66</v>
      </c>
      <c r="I1390" s="19">
        <v>44973.888888888891</v>
      </c>
      <c r="J1390" s="19">
        <v>44973.946527777778</v>
      </c>
      <c r="K1390" s="19">
        <v>44974.762499999997</v>
      </c>
      <c r="L1390" s="19">
        <v>44974.888888888891</v>
      </c>
      <c r="M1390">
        <v>0</v>
      </c>
      <c r="N1390" t="s">
        <v>128</v>
      </c>
      <c r="O1390" t="s">
        <v>12865</v>
      </c>
      <c r="P1390" t="s">
        <v>194</v>
      </c>
      <c r="Q1390">
        <v>1388</v>
      </c>
      <c r="R1390" t="s">
        <v>32579</v>
      </c>
      <c r="S1390">
        <v>1.3833333333333333</v>
      </c>
      <c r="T1390">
        <v>20.966666666666665</v>
      </c>
      <c r="U1390" t="s">
        <v>32580</v>
      </c>
      <c r="V1390">
        <v>0</v>
      </c>
      <c r="W1390">
        <v>1.3833333333333333</v>
      </c>
    </row>
    <row r="1391" spans="1:23" x14ac:dyDescent="0.3">
      <c r="A1391">
        <v>1390</v>
      </c>
      <c r="B1391" t="s">
        <v>12866</v>
      </c>
      <c r="C1391">
        <v>35</v>
      </c>
      <c r="D1391" t="s">
        <v>12867</v>
      </c>
      <c r="E1391">
        <v>3</v>
      </c>
      <c r="F1391">
        <v>3</v>
      </c>
      <c r="G1391" t="s">
        <v>192</v>
      </c>
      <c r="H1391">
        <v>90</v>
      </c>
      <c r="I1391" s="19">
        <v>45033.848611111112</v>
      </c>
      <c r="J1391" s="19">
        <v>45034.140972222223</v>
      </c>
      <c r="K1391" s="19">
        <v>45035.704861111109</v>
      </c>
      <c r="L1391" s="19">
        <v>45036.848611111112</v>
      </c>
      <c r="M1391">
        <v>0</v>
      </c>
      <c r="N1391" t="s">
        <v>165</v>
      </c>
      <c r="O1391" t="s">
        <v>12871</v>
      </c>
      <c r="P1391" t="s">
        <v>246</v>
      </c>
      <c r="Q1391">
        <v>1389</v>
      </c>
      <c r="R1391" t="s">
        <v>32579</v>
      </c>
      <c r="S1391">
        <v>7.0166666666666666</v>
      </c>
      <c r="T1391">
        <v>44.55</v>
      </c>
      <c r="U1391" t="s">
        <v>32580</v>
      </c>
      <c r="V1391">
        <v>0</v>
      </c>
      <c r="W1391">
        <v>7.0166666666666666</v>
      </c>
    </row>
    <row r="1392" spans="1:23" x14ac:dyDescent="0.3">
      <c r="A1392">
        <v>1391</v>
      </c>
      <c r="B1392" t="s">
        <v>12872</v>
      </c>
      <c r="C1392">
        <v>24</v>
      </c>
      <c r="D1392" t="s">
        <v>12873</v>
      </c>
      <c r="E1392">
        <v>4</v>
      </c>
      <c r="F1392">
        <v>1</v>
      </c>
      <c r="G1392" t="s">
        <v>116</v>
      </c>
      <c r="H1392">
        <v>45</v>
      </c>
      <c r="I1392" s="19">
        <v>45557.87222222222</v>
      </c>
      <c r="J1392" s="19">
        <v>45557.902083333334</v>
      </c>
      <c r="K1392" s="19">
        <v>45557.945138888892</v>
      </c>
      <c r="L1392" s="19">
        <v>45558.038888888892</v>
      </c>
      <c r="M1392">
        <v>0</v>
      </c>
      <c r="N1392" t="s">
        <v>307</v>
      </c>
      <c r="O1392" t="s">
        <v>4705</v>
      </c>
      <c r="P1392" t="s">
        <v>1512</v>
      </c>
      <c r="Q1392">
        <v>1390</v>
      </c>
      <c r="R1392" t="s">
        <v>32579</v>
      </c>
      <c r="S1392">
        <v>0.71666666666666667</v>
      </c>
      <c r="T1392">
        <v>1.75</v>
      </c>
      <c r="U1392" t="s">
        <v>32580</v>
      </c>
      <c r="V1392">
        <v>0</v>
      </c>
      <c r="W1392">
        <v>0.71666666666666667</v>
      </c>
    </row>
    <row r="1393" spans="1:23" x14ac:dyDescent="0.3">
      <c r="A1393">
        <v>1392</v>
      </c>
      <c r="B1393" t="s">
        <v>12877</v>
      </c>
      <c r="C1393">
        <v>10</v>
      </c>
      <c r="D1393" t="s">
        <v>12879</v>
      </c>
      <c r="E1393">
        <v>5</v>
      </c>
      <c r="F1393">
        <v>4</v>
      </c>
      <c r="G1393" t="s">
        <v>116</v>
      </c>
      <c r="H1393">
        <v>78</v>
      </c>
      <c r="I1393" s="19">
        <v>45255.506249999999</v>
      </c>
      <c r="J1393" s="19">
        <v>45255.626388888886</v>
      </c>
      <c r="K1393" s="19">
        <v>45257.867361111108</v>
      </c>
      <c r="L1393" s="19">
        <v>45258.506249999999</v>
      </c>
      <c r="M1393">
        <v>0</v>
      </c>
      <c r="N1393" t="s">
        <v>307</v>
      </c>
      <c r="O1393" t="s">
        <v>12884</v>
      </c>
      <c r="P1393" t="s">
        <v>843</v>
      </c>
      <c r="Q1393">
        <v>1391</v>
      </c>
      <c r="R1393" t="s">
        <v>32579</v>
      </c>
      <c r="S1393">
        <v>2.8833333333333333</v>
      </c>
      <c r="T1393">
        <v>56.666666666666664</v>
      </c>
      <c r="U1393" t="s">
        <v>32580</v>
      </c>
      <c r="V1393">
        <v>0</v>
      </c>
      <c r="W1393">
        <v>2.8833333333333333</v>
      </c>
    </row>
    <row r="1394" spans="1:23" x14ac:dyDescent="0.3">
      <c r="A1394">
        <v>1393</v>
      </c>
      <c r="B1394" t="s">
        <v>12885</v>
      </c>
      <c r="C1394">
        <v>61</v>
      </c>
      <c r="D1394" t="s">
        <v>12886</v>
      </c>
      <c r="E1394">
        <v>1</v>
      </c>
      <c r="F1394">
        <v>3</v>
      </c>
      <c r="G1394" t="s">
        <v>116</v>
      </c>
      <c r="H1394">
        <v>79</v>
      </c>
      <c r="I1394" s="19">
        <v>45381.097916666666</v>
      </c>
      <c r="J1394" s="19">
        <v>45381.25277777778</v>
      </c>
      <c r="K1394" s="19">
        <v>45382.872916666667</v>
      </c>
      <c r="L1394" s="19">
        <v>45384.097916666666</v>
      </c>
      <c r="M1394">
        <v>0</v>
      </c>
      <c r="N1394" t="s">
        <v>307</v>
      </c>
      <c r="O1394" t="s">
        <v>12891</v>
      </c>
      <c r="P1394" t="s">
        <v>446</v>
      </c>
      <c r="Q1394">
        <v>1392</v>
      </c>
      <c r="R1394" t="s">
        <v>32579</v>
      </c>
      <c r="S1394">
        <v>3.7166666666666663</v>
      </c>
      <c r="T1394">
        <v>42.6</v>
      </c>
      <c r="U1394" t="s">
        <v>32580</v>
      </c>
      <c r="V1394">
        <v>0</v>
      </c>
      <c r="W1394">
        <v>3.7166666666666663</v>
      </c>
    </row>
    <row r="1395" spans="1:23" x14ac:dyDescent="0.3">
      <c r="A1395">
        <v>1394</v>
      </c>
      <c r="B1395" t="s">
        <v>12892</v>
      </c>
      <c r="C1395">
        <v>79</v>
      </c>
      <c r="D1395" t="s">
        <v>12893</v>
      </c>
      <c r="E1395">
        <v>2</v>
      </c>
      <c r="F1395">
        <v>3</v>
      </c>
      <c r="G1395" t="s">
        <v>192</v>
      </c>
      <c r="H1395">
        <v>55</v>
      </c>
      <c r="I1395" s="19">
        <v>45664.243750000001</v>
      </c>
      <c r="J1395" s="19">
        <v>45664.310416666667</v>
      </c>
      <c r="K1395" s="19">
        <v>45665.405555555553</v>
      </c>
      <c r="L1395" s="19">
        <v>45666.243750000001</v>
      </c>
      <c r="M1395">
        <v>0</v>
      </c>
      <c r="N1395" t="s">
        <v>165</v>
      </c>
      <c r="O1395" t="s">
        <v>12898</v>
      </c>
      <c r="P1395" t="s">
        <v>584</v>
      </c>
      <c r="Q1395">
        <v>1393</v>
      </c>
      <c r="R1395" t="s">
        <v>32579</v>
      </c>
      <c r="S1395">
        <v>1.5999999999999999</v>
      </c>
      <c r="T1395">
        <v>27.883333333333333</v>
      </c>
      <c r="U1395" t="s">
        <v>32580</v>
      </c>
      <c r="V1395">
        <v>0</v>
      </c>
      <c r="W1395">
        <v>1.5999999999999999</v>
      </c>
    </row>
    <row r="1396" spans="1:23" x14ac:dyDescent="0.3">
      <c r="A1396">
        <v>1395</v>
      </c>
      <c r="B1396" t="s">
        <v>12899</v>
      </c>
      <c r="C1396">
        <v>29</v>
      </c>
      <c r="D1396" t="s">
        <v>12900</v>
      </c>
      <c r="E1396">
        <v>2</v>
      </c>
      <c r="F1396">
        <v>3</v>
      </c>
      <c r="G1396" t="s">
        <v>116</v>
      </c>
      <c r="H1396">
        <v>3</v>
      </c>
      <c r="I1396" s="19">
        <v>45360.975694444445</v>
      </c>
      <c r="J1396" s="19">
        <v>45361.192361111112</v>
      </c>
      <c r="K1396" s="19">
        <v>45362.925694444442</v>
      </c>
      <c r="L1396" s="19">
        <v>45363.975694444445</v>
      </c>
      <c r="M1396">
        <v>0</v>
      </c>
      <c r="N1396" t="s">
        <v>222</v>
      </c>
      <c r="O1396" t="s">
        <v>12906</v>
      </c>
      <c r="P1396" t="s">
        <v>398</v>
      </c>
      <c r="Q1396">
        <v>1394</v>
      </c>
      <c r="R1396" t="s">
        <v>32579</v>
      </c>
      <c r="S1396">
        <v>5.2</v>
      </c>
      <c r="T1396">
        <v>46.8</v>
      </c>
      <c r="U1396" t="s">
        <v>32580</v>
      </c>
      <c r="V1396">
        <v>0</v>
      </c>
      <c r="W1396">
        <v>5.2</v>
      </c>
    </row>
    <row r="1397" spans="1:23" x14ac:dyDescent="0.3">
      <c r="A1397">
        <v>1396</v>
      </c>
      <c r="B1397" t="s">
        <v>12907</v>
      </c>
      <c r="C1397">
        <v>21</v>
      </c>
      <c r="D1397" t="s">
        <v>12908</v>
      </c>
      <c r="E1397">
        <v>1</v>
      </c>
      <c r="F1397">
        <v>3</v>
      </c>
      <c r="G1397" t="s">
        <v>192</v>
      </c>
      <c r="H1397">
        <v>58</v>
      </c>
      <c r="I1397" s="19">
        <v>45340.999305555553</v>
      </c>
      <c r="J1397" s="19">
        <v>45341.234027777777</v>
      </c>
      <c r="K1397" s="19">
        <v>45342.211805555555</v>
      </c>
      <c r="L1397" s="19">
        <v>45342.999305555553</v>
      </c>
      <c r="M1397">
        <v>0</v>
      </c>
      <c r="N1397" t="s">
        <v>128</v>
      </c>
      <c r="O1397" t="s">
        <v>12913</v>
      </c>
      <c r="P1397" t="s">
        <v>293</v>
      </c>
      <c r="Q1397">
        <v>1395</v>
      </c>
      <c r="R1397" t="s">
        <v>32579</v>
      </c>
      <c r="S1397">
        <v>5.6333333333333329</v>
      </c>
      <c r="T1397">
        <v>29.099999999999998</v>
      </c>
      <c r="U1397" t="s">
        <v>32580</v>
      </c>
      <c r="V1397">
        <v>0</v>
      </c>
      <c r="W1397">
        <v>5.6333333333333329</v>
      </c>
    </row>
    <row r="1398" spans="1:23" x14ac:dyDescent="0.3">
      <c r="A1398">
        <v>1397</v>
      </c>
      <c r="B1398" t="s">
        <v>12915</v>
      </c>
      <c r="C1398">
        <v>37</v>
      </c>
      <c r="D1398" t="s">
        <v>12916</v>
      </c>
      <c r="E1398">
        <v>2</v>
      </c>
      <c r="F1398">
        <v>1</v>
      </c>
      <c r="G1398" t="s">
        <v>116</v>
      </c>
      <c r="H1398">
        <v>38</v>
      </c>
      <c r="I1398" s="19">
        <v>45439.507638888892</v>
      </c>
      <c r="J1398" s="19">
        <v>45439.540972222225</v>
      </c>
      <c r="K1398" s="19">
        <v>45439.567361111112</v>
      </c>
      <c r="L1398" s="19">
        <v>45439.59097222222</v>
      </c>
      <c r="M1398">
        <v>0</v>
      </c>
      <c r="N1398" t="s">
        <v>128</v>
      </c>
      <c r="O1398" t="s">
        <v>12921</v>
      </c>
      <c r="P1398" t="s">
        <v>584</v>
      </c>
      <c r="Q1398">
        <v>1396</v>
      </c>
      <c r="R1398" t="s">
        <v>32579</v>
      </c>
      <c r="S1398">
        <v>0.79999999999999993</v>
      </c>
      <c r="T1398">
        <v>1.4333333333333333</v>
      </c>
      <c r="U1398" t="s">
        <v>32580</v>
      </c>
      <c r="V1398">
        <v>0</v>
      </c>
      <c r="W1398">
        <v>0.79999999999999993</v>
      </c>
    </row>
    <row r="1399" spans="1:23" x14ac:dyDescent="0.3">
      <c r="A1399">
        <v>1398</v>
      </c>
      <c r="B1399" t="s">
        <v>12923</v>
      </c>
      <c r="C1399">
        <v>67</v>
      </c>
      <c r="D1399" t="s">
        <v>12924</v>
      </c>
      <c r="E1399">
        <v>5</v>
      </c>
      <c r="F1399">
        <v>3</v>
      </c>
      <c r="G1399" t="s">
        <v>116</v>
      </c>
      <c r="H1399">
        <v>32</v>
      </c>
      <c r="I1399" s="19">
        <v>45586.536111111112</v>
      </c>
      <c r="J1399" s="19">
        <v>45586.829861111109</v>
      </c>
      <c r="K1399" s="19">
        <v>45590.406944444447</v>
      </c>
      <c r="L1399" s="19">
        <v>45589.536111111112</v>
      </c>
      <c r="M1399">
        <v>1</v>
      </c>
      <c r="N1399" t="s">
        <v>165</v>
      </c>
      <c r="O1399" t="s">
        <v>12930</v>
      </c>
      <c r="P1399" t="s">
        <v>843</v>
      </c>
      <c r="Q1399">
        <v>1397</v>
      </c>
      <c r="R1399" t="s">
        <v>32579</v>
      </c>
      <c r="S1399">
        <v>7.05</v>
      </c>
      <c r="T1399">
        <v>92.899999999999991</v>
      </c>
      <c r="U1399" t="s">
        <v>32581</v>
      </c>
      <c r="V1399">
        <v>1</v>
      </c>
      <c r="W1399">
        <v>7.05</v>
      </c>
    </row>
    <row r="1400" spans="1:23" x14ac:dyDescent="0.3">
      <c r="A1400">
        <v>1399</v>
      </c>
      <c r="B1400" t="s">
        <v>12931</v>
      </c>
      <c r="C1400">
        <v>61</v>
      </c>
      <c r="D1400" t="s">
        <v>12932</v>
      </c>
      <c r="E1400">
        <v>1</v>
      </c>
      <c r="F1400">
        <v>3</v>
      </c>
      <c r="G1400" t="s">
        <v>192</v>
      </c>
      <c r="H1400">
        <v>32</v>
      </c>
      <c r="I1400" s="19">
        <v>45615.629166666666</v>
      </c>
      <c r="J1400" s="19">
        <v>45615.738888888889</v>
      </c>
      <c r="K1400" s="19">
        <v>45617.722222222219</v>
      </c>
      <c r="L1400" s="19">
        <v>45618.629166666666</v>
      </c>
      <c r="M1400">
        <v>0</v>
      </c>
      <c r="N1400" t="s">
        <v>128</v>
      </c>
      <c r="O1400" t="s">
        <v>12937</v>
      </c>
      <c r="P1400" t="s">
        <v>225</v>
      </c>
      <c r="Q1400">
        <v>1398</v>
      </c>
      <c r="R1400" t="s">
        <v>32579</v>
      </c>
      <c r="S1400">
        <v>2.6333333333333333</v>
      </c>
      <c r="T1400">
        <v>50.233333333333334</v>
      </c>
      <c r="U1400" t="s">
        <v>32580</v>
      </c>
      <c r="V1400">
        <v>0</v>
      </c>
      <c r="W1400">
        <v>2.6333333333333333</v>
      </c>
    </row>
    <row r="1401" spans="1:23" x14ac:dyDescent="0.3">
      <c r="A1401">
        <v>1400</v>
      </c>
      <c r="B1401" t="s">
        <v>12938</v>
      </c>
      <c r="C1401">
        <v>37</v>
      </c>
      <c r="D1401" t="s">
        <v>12939</v>
      </c>
      <c r="E1401">
        <v>1</v>
      </c>
      <c r="F1401">
        <v>3</v>
      </c>
      <c r="G1401" t="s">
        <v>116</v>
      </c>
      <c r="H1401">
        <v>22</v>
      </c>
      <c r="I1401" s="19">
        <v>45218.661805555559</v>
      </c>
      <c r="J1401" s="19">
        <v>45218.732638888891</v>
      </c>
      <c r="K1401" s="19">
        <v>45220.306944444441</v>
      </c>
      <c r="L1401" s="19">
        <v>45219.661805555559</v>
      </c>
      <c r="M1401">
        <v>1</v>
      </c>
      <c r="N1401" t="s">
        <v>165</v>
      </c>
      <c r="O1401" t="s">
        <v>12945</v>
      </c>
      <c r="P1401" t="s">
        <v>751</v>
      </c>
      <c r="Q1401">
        <v>1399</v>
      </c>
      <c r="R1401" t="s">
        <v>32579</v>
      </c>
      <c r="S1401">
        <v>1.7</v>
      </c>
      <c r="T1401">
        <v>39.483333333333334</v>
      </c>
      <c r="U1401" t="s">
        <v>32581</v>
      </c>
      <c r="V1401">
        <v>1</v>
      </c>
      <c r="W1401">
        <v>1.7</v>
      </c>
    </row>
    <row r="1402" spans="1:23" x14ac:dyDescent="0.3">
      <c r="A1402">
        <v>1401</v>
      </c>
      <c r="B1402" t="s">
        <v>12946</v>
      </c>
      <c r="C1402">
        <v>71</v>
      </c>
      <c r="D1402" t="s">
        <v>12947</v>
      </c>
      <c r="E1402">
        <v>1</v>
      </c>
      <c r="F1402">
        <v>4</v>
      </c>
      <c r="G1402" t="s">
        <v>192</v>
      </c>
      <c r="H1402">
        <v>112</v>
      </c>
      <c r="I1402" s="19">
        <v>45047.601388888892</v>
      </c>
      <c r="J1402" s="19">
        <v>45047.788888888892</v>
      </c>
      <c r="K1402" s="19">
        <v>45049.474999999999</v>
      </c>
      <c r="L1402" s="19">
        <v>45051.601388888892</v>
      </c>
      <c r="M1402">
        <v>0</v>
      </c>
      <c r="N1402" t="s">
        <v>165</v>
      </c>
      <c r="O1402" t="s">
        <v>12952</v>
      </c>
      <c r="P1402" t="s">
        <v>446</v>
      </c>
      <c r="Q1402">
        <v>1400</v>
      </c>
      <c r="R1402" t="s">
        <v>32579</v>
      </c>
      <c r="S1402">
        <v>4.5</v>
      </c>
      <c r="T1402">
        <v>44.966666666666661</v>
      </c>
      <c r="U1402" t="s">
        <v>32580</v>
      </c>
      <c r="V1402">
        <v>0</v>
      </c>
      <c r="W1402">
        <v>4.5</v>
      </c>
    </row>
    <row r="1403" spans="1:23" x14ac:dyDescent="0.3">
      <c r="A1403">
        <v>1402</v>
      </c>
      <c r="B1403" t="s">
        <v>12953</v>
      </c>
      <c r="C1403">
        <v>15</v>
      </c>
      <c r="D1403" t="s">
        <v>12954</v>
      </c>
      <c r="E1403">
        <v>2</v>
      </c>
      <c r="F1403">
        <v>3</v>
      </c>
      <c r="G1403" t="s">
        <v>192</v>
      </c>
      <c r="H1403">
        <v>114</v>
      </c>
      <c r="I1403" s="19">
        <v>45102.972222222219</v>
      </c>
      <c r="J1403" s="19">
        <v>45103.178472222222</v>
      </c>
      <c r="K1403" s="19">
        <v>45103.865972222222</v>
      </c>
      <c r="L1403" s="19">
        <v>45103.972222222219</v>
      </c>
      <c r="M1403">
        <v>0</v>
      </c>
      <c r="N1403" t="s">
        <v>307</v>
      </c>
      <c r="O1403" t="s">
        <v>12959</v>
      </c>
      <c r="P1403" t="s">
        <v>328</v>
      </c>
      <c r="Q1403">
        <v>1401</v>
      </c>
      <c r="R1403" t="s">
        <v>32579</v>
      </c>
      <c r="S1403">
        <v>4.95</v>
      </c>
      <c r="T1403">
        <v>21.45</v>
      </c>
      <c r="U1403" t="s">
        <v>32580</v>
      </c>
      <c r="V1403">
        <v>0</v>
      </c>
      <c r="W1403">
        <v>4.95</v>
      </c>
    </row>
    <row r="1404" spans="1:23" x14ac:dyDescent="0.3">
      <c r="A1404">
        <v>1403</v>
      </c>
      <c r="B1404" t="s">
        <v>12960</v>
      </c>
      <c r="C1404">
        <v>64</v>
      </c>
      <c r="D1404" t="s">
        <v>12961</v>
      </c>
      <c r="E1404">
        <v>1</v>
      </c>
      <c r="F1404">
        <v>3</v>
      </c>
      <c r="G1404" t="s">
        <v>192</v>
      </c>
      <c r="H1404">
        <v>43</v>
      </c>
      <c r="I1404" s="19">
        <v>45373.95</v>
      </c>
      <c r="J1404" s="19">
        <v>45374.027777777781</v>
      </c>
      <c r="K1404" s="19">
        <v>45375.767361111109</v>
      </c>
      <c r="L1404" s="19">
        <v>45375.95</v>
      </c>
      <c r="M1404">
        <v>0</v>
      </c>
      <c r="N1404" t="s">
        <v>165</v>
      </c>
      <c r="O1404" t="s">
        <v>12967</v>
      </c>
      <c r="P1404" t="s">
        <v>446</v>
      </c>
      <c r="Q1404">
        <v>1402</v>
      </c>
      <c r="R1404" t="s">
        <v>32579</v>
      </c>
      <c r="S1404">
        <v>1.8666666666666667</v>
      </c>
      <c r="T1404">
        <v>43.616666666666667</v>
      </c>
      <c r="U1404" t="s">
        <v>32580</v>
      </c>
      <c r="V1404">
        <v>0</v>
      </c>
      <c r="W1404">
        <v>1.8666666666666667</v>
      </c>
    </row>
    <row r="1405" spans="1:23" x14ac:dyDescent="0.3">
      <c r="A1405">
        <v>1404</v>
      </c>
      <c r="B1405" t="s">
        <v>12968</v>
      </c>
      <c r="C1405">
        <v>32</v>
      </c>
      <c r="D1405" t="s">
        <v>12969</v>
      </c>
      <c r="E1405">
        <v>2</v>
      </c>
      <c r="F1405">
        <v>1</v>
      </c>
      <c r="G1405" t="s">
        <v>116</v>
      </c>
      <c r="H1405">
        <v>49</v>
      </c>
      <c r="I1405" s="19">
        <v>45239.958333333336</v>
      </c>
      <c r="J1405" s="19">
        <v>45240.009027777778</v>
      </c>
      <c r="K1405" s="19">
        <v>45240.088888888888</v>
      </c>
      <c r="L1405" s="19">
        <v>45240.291666666664</v>
      </c>
      <c r="M1405">
        <v>0</v>
      </c>
      <c r="N1405" t="s">
        <v>307</v>
      </c>
      <c r="O1405" t="s">
        <v>12974</v>
      </c>
      <c r="P1405" t="s">
        <v>168</v>
      </c>
      <c r="Q1405">
        <v>1403</v>
      </c>
      <c r="R1405" t="s">
        <v>32579</v>
      </c>
      <c r="S1405">
        <v>1.2166666666666666</v>
      </c>
      <c r="T1405">
        <v>3.1333333333333333</v>
      </c>
      <c r="U1405" t="s">
        <v>32580</v>
      </c>
      <c r="V1405">
        <v>0</v>
      </c>
      <c r="W1405">
        <v>1.2166666666666666</v>
      </c>
    </row>
    <row r="1406" spans="1:23" x14ac:dyDescent="0.3">
      <c r="A1406">
        <v>1405</v>
      </c>
      <c r="B1406" t="s">
        <v>12975</v>
      </c>
      <c r="C1406">
        <v>1</v>
      </c>
      <c r="D1406" t="s">
        <v>12976</v>
      </c>
      <c r="E1406">
        <v>2</v>
      </c>
      <c r="F1406">
        <v>2</v>
      </c>
      <c r="G1406" t="s">
        <v>116</v>
      </c>
      <c r="H1406">
        <v>41</v>
      </c>
      <c r="I1406" s="19">
        <v>44939.3</v>
      </c>
      <c r="J1406" s="19">
        <v>44939.522222222222</v>
      </c>
      <c r="K1406" s="19">
        <v>44939.780555555553</v>
      </c>
      <c r="L1406" s="19">
        <v>44939.8</v>
      </c>
      <c r="M1406">
        <v>0</v>
      </c>
      <c r="N1406" t="s">
        <v>222</v>
      </c>
      <c r="O1406" t="s">
        <v>12981</v>
      </c>
      <c r="P1406" t="s">
        <v>328</v>
      </c>
      <c r="Q1406">
        <v>1404</v>
      </c>
      <c r="R1406" t="s">
        <v>32579</v>
      </c>
      <c r="S1406">
        <v>5.333333333333333</v>
      </c>
      <c r="T1406">
        <v>11.533333333333333</v>
      </c>
      <c r="U1406" t="s">
        <v>32580</v>
      </c>
      <c r="V1406">
        <v>0</v>
      </c>
      <c r="W1406">
        <v>5.333333333333333</v>
      </c>
    </row>
    <row r="1407" spans="1:23" x14ac:dyDescent="0.3">
      <c r="A1407">
        <v>1406</v>
      </c>
      <c r="B1407" t="s">
        <v>12982</v>
      </c>
      <c r="C1407">
        <v>28</v>
      </c>
      <c r="D1407" t="s">
        <v>12983</v>
      </c>
      <c r="E1407">
        <v>5</v>
      </c>
      <c r="F1407">
        <v>3</v>
      </c>
      <c r="G1407" t="s">
        <v>192</v>
      </c>
      <c r="H1407">
        <v>105</v>
      </c>
      <c r="I1407" s="19">
        <v>45284.060416666667</v>
      </c>
      <c r="J1407" s="19">
        <v>45284.147222222222</v>
      </c>
      <c r="K1407" s="19">
        <v>45285.585416666669</v>
      </c>
      <c r="L1407" s="19">
        <v>45286.060416666667</v>
      </c>
      <c r="M1407">
        <v>0</v>
      </c>
      <c r="N1407" t="s">
        <v>165</v>
      </c>
      <c r="O1407" t="s">
        <v>12988</v>
      </c>
      <c r="P1407" t="s">
        <v>843</v>
      </c>
      <c r="Q1407">
        <v>1405</v>
      </c>
      <c r="R1407" t="s">
        <v>32579</v>
      </c>
      <c r="S1407">
        <v>2.083333333333333</v>
      </c>
      <c r="T1407">
        <v>36.6</v>
      </c>
      <c r="U1407" t="s">
        <v>32580</v>
      </c>
      <c r="V1407">
        <v>0</v>
      </c>
      <c r="W1407">
        <v>2.083333333333333</v>
      </c>
    </row>
    <row r="1408" spans="1:23" x14ac:dyDescent="0.3">
      <c r="A1408">
        <v>1407</v>
      </c>
      <c r="B1408" t="s">
        <v>12989</v>
      </c>
      <c r="C1408">
        <v>26</v>
      </c>
      <c r="D1408" t="s">
        <v>12990</v>
      </c>
      <c r="E1408">
        <v>1</v>
      </c>
      <c r="F1408">
        <v>2</v>
      </c>
      <c r="G1408" t="s">
        <v>116</v>
      </c>
      <c r="H1408">
        <v>108</v>
      </c>
      <c r="I1408" s="19">
        <v>45542.411805555559</v>
      </c>
      <c r="J1408" s="19">
        <v>45542.525000000001</v>
      </c>
      <c r="K1408" s="19">
        <v>45543.177777777775</v>
      </c>
      <c r="L1408" s="19">
        <v>45543.411805555559</v>
      </c>
      <c r="M1408">
        <v>0</v>
      </c>
      <c r="N1408" t="s">
        <v>307</v>
      </c>
      <c r="O1408" t="s">
        <v>12995</v>
      </c>
      <c r="P1408" t="s">
        <v>751</v>
      </c>
      <c r="Q1408">
        <v>1406</v>
      </c>
      <c r="R1408" t="s">
        <v>32579</v>
      </c>
      <c r="S1408">
        <v>2.7166666666666663</v>
      </c>
      <c r="T1408">
        <v>18.383333333333333</v>
      </c>
      <c r="U1408" t="s">
        <v>32580</v>
      </c>
      <c r="V1408">
        <v>0</v>
      </c>
      <c r="W1408">
        <v>2.7166666666666663</v>
      </c>
    </row>
    <row r="1409" spans="1:23" x14ac:dyDescent="0.3">
      <c r="A1409">
        <v>1408</v>
      </c>
      <c r="B1409" t="s">
        <v>12996</v>
      </c>
      <c r="C1409">
        <v>41</v>
      </c>
      <c r="D1409" t="s">
        <v>12997</v>
      </c>
      <c r="E1409">
        <v>1</v>
      </c>
      <c r="F1409">
        <v>3</v>
      </c>
      <c r="G1409" t="s">
        <v>192</v>
      </c>
      <c r="H1409">
        <v>116</v>
      </c>
      <c r="I1409" s="19">
        <v>45535.275000000001</v>
      </c>
      <c r="J1409" s="19">
        <v>45535.50277777778</v>
      </c>
      <c r="K1409" s="19">
        <v>45536.272916666669</v>
      </c>
      <c r="L1409" s="19">
        <v>45537.275000000001</v>
      </c>
      <c r="M1409">
        <v>0</v>
      </c>
      <c r="N1409" t="s">
        <v>128</v>
      </c>
      <c r="O1409" t="s">
        <v>13003</v>
      </c>
      <c r="P1409" t="s">
        <v>363</v>
      </c>
      <c r="Q1409">
        <v>1407</v>
      </c>
      <c r="R1409" t="s">
        <v>32579</v>
      </c>
      <c r="S1409">
        <v>5.4666666666666668</v>
      </c>
      <c r="T1409">
        <v>23.95</v>
      </c>
      <c r="U1409" t="s">
        <v>32580</v>
      </c>
      <c r="V1409">
        <v>0</v>
      </c>
      <c r="W1409">
        <v>5.4666666666666668</v>
      </c>
    </row>
    <row r="1410" spans="1:23" x14ac:dyDescent="0.3">
      <c r="A1410">
        <v>1409</v>
      </c>
      <c r="B1410" t="s">
        <v>13004</v>
      </c>
      <c r="C1410">
        <v>22</v>
      </c>
      <c r="D1410" t="s">
        <v>13005</v>
      </c>
      <c r="E1410">
        <v>5</v>
      </c>
      <c r="F1410">
        <v>2</v>
      </c>
      <c r="G1410" t="s">
        <v>116</v>
      </c>
      <c r="H1410">
        <v>108</v>
      </c>
      <c r="I1410" s="19">
        <v>45076.296527777777</v>
      </c>
      <c r="J1410" s="19">
        <v>45076.343055555553</v>
      </c>
      <c r="K1410" s="19">
        <v>45076.504166666666</v>
      </c>
      <c r="L1410" s="19">
        <v>45076.796527777777</v>
      </c>
      <c r="M1410">
        <v>0</v>
      </c>
      <c r="N1410" t="s">
        <v>128</v>
      </c>
      <c r="O1410" t="s">
        <v>13010</v>
      </c>
      <c r="P1410" t="s">
        <v>1735</v>
      </c>
      <c r="Q1410">
        <v>1408</v>
      </c>
      <c r="R1410" t="s">
        <v>32579</v>
      </c>
      <c r="S1410">
        <v>1.1166666666666667</v>
      </c>
      <c r="T1410">
        <v>4.9833333333333334</v>
      </c>
      <c r="U1410" t="s">
        <v>32580</v>
      </c>
      <c r="V1410">
        <v>0</v>
      </c>
      <c r="W1410">
        <v>1.1166666666666667</v>
      </c>
    </row>
    <row r="1411" spans="1:23" x14ac:dyDescent="0.3">
      <c r="A1411">
        <v>1410</v>
      </c>
      <c r="B1411" t="s">
        <v>13012</v>
      </c>
      <c r="C1411">
        <v>62</v>
      </c>
      <c r="D1411" t="s">
        <v>13013</v>
      </c>
      <c r="E1411">
        <v>2</v>
      </c>
      <c r="F1411">
        <v>3</v>
      </c>
      <c r="G1411" t="s">
        <v>192</v>
      </c>
      <c r="H1411">
        <v>9</v>
      </c>
      <c r="I1411" s="19">
        <v>45509.837500000001</v>
      </c>
      <c r="J1411" s="19">
        <v>45509.956250000003</v>
      </c>
      <c r="K1411" s="19">
        <v>45510.492361111108</v>
      </c>
      <c r="L1411" s="19">
        <v>45510.837500000001</v>
      </c>
      <c r="M1411">
        <v>0</v>
      </c>
      <c r="N1411" t="s">
        <v>128</v>
      </c>
      <c r="O1411" t="s">
        <v>13018</v>
      </c>
      <c r="P1411" t="s">
        <v>328</v>
      </c>
      <c r="Q1411">
        <v>1409</v>
      </c>
      <c r="R1411" t="s">
        <v>32579</v>
      </c>
      <c r="S1411">
        <v>2.85</v>
      </c>
      <c r="T1411">
        <v>15.716666666666667</v>
      </c>
      <c r="U1411" t="s">
        <v>32580</v>
      </c>
      <c r="V1411">
        <v>0</v>
      </c>
      <c r="W1411">
        <v>2.85</v>
      </c>
    </row>
    <row r="1412" spans="1:23" x14ac:dyDescent="0.3">
      <c r="A1412">
        <v>1411</v>
      </c>
      <c r="B1412" t="s">
        <v>13019</v>
      </c>
      <c r="C1412">
        <v>31</v>
      </c>
      <c r="D1412" t="s">
        <v>13020</v>
      </c>
      <c r="E1412">
        <v>3</v>
      </c>
      <c r="F1412">
        <v>2</v>
      </c>
      <c r="G1412" t="s">
        <v>803</v>
      </c>
      <c r="H1412">
        <v>40</v>
      </c>
      <c r="I1412" s="19">
        <v>45511.106944444444</v>
      </c>
      <c r="J1412" s="19">
        <v>45511.238888888889</v>
      </c>
      <c r="K1412" s="19"/>
      <c r="L1412" s="19">
        <v>45512.106944444444</v>
      </c>
      <c r="M1412">
        <v>0</v>
      </c>
      <c r="N1412" t="s">
        <v>165</v>
      </c>
      <c r="O1412" t="s">
        <v>13024</v>
      </c>
      <c r="Q1412">
        <v>1410</v>
      </c>
      <c r="R1412" t="s">
        <v>32582</v>
      </c>
      <c r="S1412">
        <v>3.1666666666666665</v>
      </c>
      <c r="U1412" t="s">
        <v>32580</v>
      </c>
      <c r="V1412">
        <v>0</v>
      </c>
      <c r="W1412">
        <v>3.1666666666666665</v>
      </c>
    </row>
    <row r="1413" spans="1:23" x14ac:dyDescent="0.3">
      <c r="A1413">
        <v>1412</v>
      </c>
      <c r="B1413" t="s">
        <v>13025</v>
      </c>
      <c r="C1413">
        <v>3</v>
      </c>
      <c r="D1413" t="s">
        <v>13026</v>
      </c>
      <c r="E1413">
        <v>5</v>
      </c>
      <c r="F1413">
        <v>3</v>
      </c>
      <c r="G1413" t="s">
        <v>192</v>
      </c>
      <c r="H1413">
        <v>117</v>
      </c>
      <c r="I1413" s="19">
        <v>45700.114583333336</v>
      </c>
      <c r="J1413" s="19">
        <v>45700.222222222219</v>
      </c>
      <c r="K1413" s="19">
        <v>45701.810416666667</v>
      </c>
      <c r="L1413" s="19">
        <v>45702.114583333336</v>
      </c>
      <c r="M1413">
        <v>0</v>
      </c>
      <c r="N1413" t="s">
        <v>222</v>
      </c>
      <c r="O1413" t="s">
        <v>13032</v>
      </c>
      <c r="P1413" t="s">
        <v>2960</v>
      </c>
      <c r="Q1413">
        <v>1411</v>
      </c>
      <c r="R1413" t="s">
        <v>32579</v>
      </c>
      <c r="S1413">
        <v>2.583333333333333</v>
      </c>
      <c r="T1413">
        <v>40.699999999999996</v>
      </c>
      <c r="U1413" t="s">
        <v>32580</v>
      </c>
      <c r="V1413">
        <v>0</v>
      </c>
      <c r="W1413">
        <v>2.583333333333333</v>
      </c>
    </row>
    <row r="1414" spans="1:23" x14ac:dyDescent="0.3">
      <c r="A1414">
        <v>1413</v>
      </c>
      <c r="B1414" t="s">
        <v>13033</v>
      </c>
      <c r="C1414">
        <v>55</v>
      </c>
      <c r="D1414" t="s">
        <v>13034</v>
      </c>
      <c r="E1414">
        <v>3</v>
      </c>
      <c r="F1414">
        <v>4</v>
      </c>
      <c r="G1414" t="s">
        <v>116</v>
      </c>
      <c r="H1414">
        <v>13</v>
      </c>
      <c r="I1414" s="19">
        <v>45028.081250000003</v>
      </c>
      <c r="J1414" s="19">
        <v>45029.24722222222</v>
      </c>
      <c r="K1414" s="19">
        <v>45030.80972222222</v>
      </c>
      <c r="L1414" s="19">
        <v>45032.081250000003</v>
      </c>
      <c r="M1414">
        <v>0</v>
      </c>
      <c r="N1414" t="s">
        <v>128</v>
      </c>
      <c r="O1414" t="s">
        <v>13039</v>
      </c>
      <c r="P1414" t="s">
        <v>962</v>
      </c>
      <c r="Q1414">
        <v>1412</v>
      </c>
      <c r="R1414" t="s">
        <v>32579</v>
      </c>
      <c r="S1414">
        <v>27.983333333333331</v>
      </c>
      <c r="T1414">
        <v>65.483333333333334</v>
      </c>
      <c r="U1414" t="s">
        <v>32580</v>
      </c>
      <c r="V1414">
        <v>0</v>
      </c>
      <c r="W1414">
        <v>27.983333333333331</v>
      </c>
    </row>
    <row r="1415" spans="1:23" x14ac:dyDescent="0.3">
      <c r="A1415">
        <v>1414</v>
      </c>
      <c r="B1415" t="s">
        <v>13040</v>
      </c>
      <c r="C1415">
        <v>70</v>
      </c>
      <c r="D1415" t="s">
        <v>13041</v>
      </c>
      <c r="E1415">
        <v>4</v>
      </c>
      <c r="F1415">
        <v>4</v>
      </c>
      <c r="G1415" t="s">
        <v>803</v>
      </c>
      <c r="H1415">
        <v>95</v>
      </c>
      <c r="I1415" s="19">
        <v>45558.368055555555</v>
      </c>
      <c r="J1415" s="19">
        <v>45560.8125</v>
      </c>
      <c r="K1415" s="19"/>
      <c r="L1415" s="19">
        <v>45563.368055555555</v>
      </c>
      <c r="M1415">
        <v>0</v>
      </c>
      <c r="N1415" t="s">
        <v>307</v>
      </c>
      <c r="O1415" t="s">
        <v>2490</v>
      </c>
      <c r="Q1415">
        <v>1413</v>
      </c>
      <c r="R1415" t="s">
        <v>32582</v>
      </c>
      <c r="S1415">
        <v>58.666666666666664</v>
      </c>
      <c r="U1415" t="s">
        <v>32580</v>
      </c>
      <c r="V1415">
        <v>0</v>
      </c>
      <c r="W1415">
        <v>58.666666666666664</v>
      </c>
    </row>
    <row r="1416" spans="1:23" x14ac:dyDescent="0.3">
      <c r="A1416">
        <v>1415</v>
      </c>
      <c r="B1416" t="s">
        <v>13046</v>
      </c>
      <c r="C1416">
        <v>20</v>
      </c>
      <c r="D1416" t="s">
        <v>13047</v>
      </c>
      <c r="E1416">
        <v>1</v>
      </c>
      <c r="F1416">
        <v>3</v>
      </c>
      <c r="G1416" t="s">
        <v>116</v>
      </c>
      <c r="H1416">
        <v>12</v>
      </c>
      <c r="I1416" s="19">
        <v>45083.542361111111</v>
      </c>
      <c r="J1416" s="19">
        <v>45083.789583333331</v>
      </c>
      <c r="K1416" s="19">
        <v>45088.022916666669</v>
      </c>
      <c r="L1416" s="19">
        <v>45086.542361111111</v>
      </c>
      <c r="M1416">
        <v>1</v>
      </c>
      <c r="N1416" t="s">
        <v>128</v>
      </c>
      <c r="O1416" t="s">
        <v>13053</v>
      </c>
      <c r="P1416" t="s">
        <v>225</v>
      </c>
      <c r="Q1416">
        <v>1414</v>
      </c>
      <c r="R1416" t="s">
        <v>32579</v>
      </c>
      <c r="S1416">
        <v>5.9333333333333327</v>
      </c>
      <c r="T1416">
        <v>107.53333333333333</v>
      </c>
      <c r="U1416" t="s">
        <v>32581</v>
      </c>
      <c r="V1416">
        <v>1</v>
      </c>
      <c r="W1416">
        <v>5.9333333333333327</v>
      </c>
    </row>
    <row r="1417" spans="1:23" x14ac:dyDescent="0.3">
      <c r="A1417">
        <v>1416</v>
      </c>
      <c r="B1417" t="s">
        <v>13054</v>
      </c>
      <c r="C1417">
        <v>19</v>
      </c>
      <c r="D1417" t="s">
        <v>13055</v>
      </c>
      <c r="E1417">
        <v>4</v>
      </c>
      <c r="F1417">
        <v>3</v>
      </c>
      <c r="G1417" t="s">
        <v>116</v>
      </c>
      <c r="H1417">
        <v>60</v>
      </c>
      <c r="I1417" s="19">
        <v>45245.249305555553</v>
      </c>
      <c r="J1417" s="19">
        <v>45245.356249999997</v>
      </c>
      <c r="K1417" s="19">
        <v>45246.428472222222</v>
      </c>
      <c r="L1417" s="19">
        <v>45247.249305555553</v>
      </c>
      <c r="M1417">
        <v>0</v>
      </c>
      <c r="N1417" t="s">
        <v>128</v>
      </c>
      <c r="O1417" t="s">
        <v>1331</v>
      </c>
      <c r="P1417" t="s">
        <v>1512</v>
      </c>
      <c r="Q1417">
        <v>1415</v>
      </c>
      <c r="R1417" t="s">
        <v>32579</v>
      </c>
      <c r="S1417">
        <v>2.5666666666666664</v>
      </c>
      <c r="T1417">
        <v>28.299999999999997</v>
      </c>
      <c r="U1417" t="s">
        <v>32580</v>
      </c>
      <c r="V1417">
        <v>0</v>
      </c>
      <c r="W1417">
        <v>2.5666666666666664</v>
      </c>
    </row>
    <row r="1418" spans="1:23" x14ac:dyDescent="0.3">
      <c r="A1418">
        <v>1417</v>
      </c>
      <c r="B1418" t="s">
        <v>13060</v>
      </c>
      <c r="C1418">
        <v>59</v>
      </c>
      <c r="D1418" t="s">
        <v>13061</v>
      </c>
      <c r="E1418">
        <v>4</v>
      </c>
      <c r="F1418">
        <v>3</v>
      </c>
      <c r="G1418" t="s">
        <v>192</v>
      </c>
      <c r="H1418">
        <v>34</v>
      </c>
      <c r="I1418" s="19">
        <v>45661.931944444441</v>
      </c>
      <c r="J1418" s="19">
        <v>45662.054861111108</v>
      </c>
      <c r="K1418" s="19">
        <v>45663.327777777777</v>
      </c>
      <c r="L1418" s="19">
        <v>45664.931944444441</v>
      </c>
      <c r="M1418">
        <v>0</v>
      </c>
      <c r="N1418" t="s">
        <v>128</v>
      </c>
      <c r="O1418" t="s">
        <v>2490</v>
      </c>
      <c r="P1418" t="s">
        <v>1266</v>
      </c>
      <c r="Q1418">
        <v>1416</v>
      </c>
      <c r="R1418" t="s">
        <v>32579</v>
      </c>
      <c r="S1418">
        <v>2.9499999999999997</v>
      </c>
      <c r="T1418">
        <v>33.5</v>
      </c>
      <c r="U1418" t="s">
        <v>32580</v>
      </c>
      <c r="V1418">
        <v>0</v>
      </c>
      <c r="W1418">
        <v>2.9499999999999997</v>
      </c>
    </row>
    <row r="1419" spans="1:23" x14ac:dyDescent="0.3">
      <c r="A1419">
        <v>1418</v>
      </c>
      <c r="B1419" t="s">
        <v>13066</v>
      </c>
      <c r="C1419">
        <v>66</v>
      </c>
      <c r="D1419" t="s">
        <v>13067</v>
      </c>
      <c r="E1419">
        <v>2</v>
      </c>
      <c r="F1419">
        <v>3</v>
      </c>
      <c r="G1419" t="s">
        <v>116</v>
      </c>
      <c r="H1419">
        <v>25</v>
      </c>
      <c r="I1419" s="19">
        <v>45120.26458333333</v>
      </c>
      <c r="J1419" s="19">
        <v>45120.614583333336</v>
      </c>
      <c r="K1419" s="19">
        <v>45121.343055555553</v>
      </c>
      <c r="L1419" s="19">
        <v>45122.26458333333</v>
      </c>
      <c r="M1419">
        <v>0</v>
      </c>
      <c r="N1419" t="s">
        <v>128</v>
      </c>
      <c r="O1419" t="s">
        <v>13072</v>
      </c>
      <c r="P1419" t="s">
        <v>328</v>
      </c>
      <c r="Q1419">
        <v>1417</v>
      </c>
      <c r="R1419" t="s">
        <v>32579</v>
      </c>
      <c r="S1419">
        <v>8.4</v>
      </c>
      <c r="T1419">
        <v>25.883333333333333</v>
      </c>
      <c r="U1419" t="s">
        <v>32580</v>
      </c>
      <c r="V1419">
        <v>0</v>
      </c>
      <c r="W1419">
        <v>8.4</v>
      </c>
    </row>
    <row r="1420" spans="1:23" x14ac:dyDescent="0.3">
      <c r="A1420">
        <v>1419</v>
      </c>
      <c r="B1420" t="s">
        <v>13073</v>
      </c>
      <c r="C1420">
        <v>5</v>
      </c>
      <c r="D1420" t="s">
        <v>13074</v>
      </c>
      <c r="E1420">
        <v>1</v>
      </c>
      <c r="F1420">
        <v>3</v>
      </c>
      <c r="G1420" t="s">
        <v>116</v>
      </c>
      <c r="H1420">
        <v>105</v>
      </c>
      <c r="I1420" s="19">
        <v>45258.042361111111</v>
      </c>
      <c r="J1420" s="19">
        <v>45258.185416666667</v>
      </c>
      <c r="K1420" s="19">
        <v>45259.685416666667</v>
      </c>
      <c r="L1420" s="19">
        <v>45261.042361111111</v>
      </c>
      <c r="M1420">
        <v>0</v>
      </c>
      <c r="N1420" t="s">
        <v>307</v>
      </c>
      <c r="O1420" t="s">
        <v>13079</v>
      </c>
      <c r="P1420" t="s">
        <v>225</v>
      </c>
      <c r="Q1420">
        <v>1418</v>
      </c>
      <c r="R1420" t="s">
        <v>32579</v>
      </c>
      <c r="S1420">
        <v>3.4333333333333331</v>
      </c>
      <c r="T1420">
        <v>39.43333333333333</v>
      </c>
      <c r="U1420" t="s">
        <v>32580</v>
      </c>
      <c r="V1420">
        <v>0</v>
      </c>
      <c r="W1420">
        <v>3.4333333333333331</v>
      </c>
    </row>
    <row r="1421" spans="1:23" x14ac:dyDescent="0.3">
      <c r="A1421">
        <v>1420</v>
      </c>
      <c r="B1421" t="s">
        <v>13080</v>
      </c>
      <c r="C1421">
        <v>79</v>
      </c>
      <c r="D1421" t="s">
        <v>13081</v>
      </c>
      <c r="E1421">
        <v>2</v>
      </c>
      <c r="F1421">
        <v>2</v>
      </c>
      <c r="G1421" t="s">
        <v>192</v>
      </c>
      <c r="H1421">
        <v>31</v>
      </c>
      <c r="I1421" s="19">
        <v>45690.012499999997</v>
      </c>
      <c r="J1421" s="19">
        <v>45690.045138888891</v>
      </c>
      <c r="K1421" s="19">
        <v>45690.371527777781</v>
      </c>
      <c r="L1421" s="19">
        <v>45690.512499999997</v>
      </c>
      <c r="M1421">
        <v>0</v>
      </c>
      <c r="N1421" t="s">
        <v>128</v>
      </c>
      <c r="O1421" t="s">
        <v>13087</v>
      </c>
      <c r="P1421" t="s">
        <v>398</v>
      </c>
      <c r="Q1421">
        <v>1419</v>
      </c>
      <c r="R1421" t="s">
        <v>32579</v>
      </c>
      <c r="S1421">
        <v>0.78333333333333333</v>
      </c>
      <c r="T1421">
        <v>8.6166666666666671</v>
      </c>
      <c r="U1421" t="s">
        <v>32580</v>
      </c>
      <c r="V1421">
        <v>0</v>
      </c>
      <c r="W1421">
        <v>0.78333333333333333</v>
      </c>
    </row>
    <row r="1422" spans="1:23" x14ac:dyDescent="0.3">
      <c r="A1422">
        <v>1421</v>
      </c>
      <c r="B1422" t="s">
        <v>13088</v>
      </c>
      <c r="C1422">
        <v>48</v>
      </c>
      <c r="D1422" t="s">
        <v>13089</v>
      </c>
      <c r="E1422">
        <v>3</v>
      </c>
      <c r="F1422">
        <v>3</v>
      </c>
      <c r="G1422" t="s">
        <v>116</v>
      </c>
      <c r="H1422">
        <v>113</v>
      </c>
      <c r="I1422" s="19">
        <v>44939.877083333333</v>
      </c>
      <c r="J1422" s="19">
        <v>44940.138888888891</v>
      </c>
      <c r="K1422" s="19">
        <v>44942.357638888891</v>
      </c>
      <c r="L1422" s="19">
        <v>44942.877083333333</v>
      </c>
      <c r="M1422">
        <v>0</v>
      </c>
      <c r="N1422" t="s">
        <v>307</v>
      </c>
      <c r="O1422" t="s">
        <v>13094</v>
      </c>
      <c r="P1422" t="s">
        <v>962</v>
      </c>
      <c r="Q1422">
        <v>1420</v>
      </c>
      <c r="R1422" t="s">
        <v>32579</v>
      </c>
      <c r="S1422">
        <v>6.2833333333333332</v>
      </c>
      <c r="T1422">
        <v>59.533333333333331</v>
      </c>
      <c r="U1422" t="s">
        <v>32580</v>
      </c>
      <c r="V1422">
        <v>0</v>
      </c>
      <c r="W1422">
        <v>6.2833333333333332</v>
      </c>
    </row>
    <row r="1423" spans="1:23" x14ac:dyDescent="0.3">
      <c r="A1423">
        <v>1422</v>
      </c>
      <c r="B1423" t="s">
        <v>13095</v>
      </c>
      <c r="C1423">
        <v>44</v>
      </c>
      <c r="D1423" t="s">
        <v>13097</v>
      </c>
      <c r="E1423">
        <v>1</v>
      </c>
      <c r="F1423">
        <v>2</v>
      </c>
      <c r="G1423" t="s">
        <v>192</v>
      </c>
      <c r="H1423">
        <v>35</v>
      </c>
      <c r="I1423" s="19">
        <v>45256.17083333333</v>
      </c>
      <c r="J1423" s="19">
        <v>45256.313194444447</v>
      </c>
      <c r="K1423" s="19">
        <v>45256.905555555553</v>
      </c>
      <c r="L1423" s="19">
        <v>45257.17083333333</v>
      </c>
      <c r="M1423">
        <v>0</v>
      </c>
      <c r="N1423" t="s">
        <v>165</v>
      </c>
      <c r="O1423" t="s">
        <v>13102</v>
      </c>
      <c r="P1423" t="s">
        <v>225</v>
      </c>
      <c r="Q1423">
        <v>1421</v>
      </c>
      <c r="R1423" t="s">
        <v>32579</v>
      </c>
      <c r="S1423">
        <v>3.4166666666666665</v>
      </c>
      <c r="T1423">
        <v>17.633333333333333</v>
      </c>
      <c r="U1423" t="s">
        <v>32580</v>
      </c>
      <c r="V1423">
        <v>0</v>
      </c>
      <c r="W1423">
        <v>3.4166666666666665</v>
      </c>
    </row>
    <row r="1424" spans="1:23" x14ac:dyDescent="0.3">
      <c r="A1424">
        <v>1423</v>
      </c>
      <c r="B1424" t="s">
        <v>13103</v>
      </c>
      <c r="C1424">
        <v>59</v>
      </c>
      <c r="D1424" t="s">
        <v>13104</v>
      </c>
      <c r="E1424">
        <v>2</v>
      </c>
      <c r="F1424">
        <v>2</v>
      </c>
      <c r="G1424" t="s">
        <v>192</v>
      </c>
      <c r="H1424">
        <v>84</v>
      </c>
      <c r="I1424" s="19">
        <v>45216.977777777778</v>
      </c>
      <c r="J1424" s="19">
        <v>45217.081944444442</v>
      </c>
      <c r="K1424" s="19">
        <v>45219.175000000003</v>
      </c>
      <c r="L1424" s="19">
        <v>45217.977777777778</v>
      </c>
      <c r="M1424">
        <v>1</v>
      </c>
      <c r="N1424" t="s">
        <v>307</v>
      </c>
      <c r="O1424" t="s">
        <v>13110</v>
      </c>
      <c r="P1424" t="s">
        <v>584</v>
      </c>
      <c r="Q1424">
        <v>1422</v>
      </c>
      <c r="R1424" t="s">
        <v>32579</v>
      </c>
      <c r="S1424">
        <v>2.5</v>
      </c>
      <c r="T1424">
        <v>52.733333333333334</v>
      </c>
      <c r="U1424" t="s">
        <v>32581</v>
      </c>
      <c r="V1424">
        <v>1</v>
      </c>
      <c r="W1424">
        <v>2.5</v>
      </c>
    </row>
    <row r="1425" spans="1:23" x14ac:dyDescent="0.3">
      <c r="A1425">
        <v>1424</v>
      </c>
      <c r="B1425" t="s">
        <v>13111</v>
      </c>
      <c r="C1425">
        <v>3</v>
      </c>
      <c r="D1425" t="s">
        <v>13112</v>
      </c>
      <c r="E1425">
        <v>1</v>
      </c>
      <c r="F1425">
        <v>3</v>
      </c>
      <c r="G1425" t="s">
        <v>116</v>
      </c>
      <c r="H1425">
        <v>15</v>
      </c>
      <c r="I1425" s="19">
        <v>45393.121527777781</v>
      </c>
      <c r="J1425" s="19">
        <v>45393.197222222225</v>
      </c>
      <c r="K1425" s="19">
        <v>45394.072222222225</v>
      </c>
      <c r="L1425" s="19">
        <v>45395.121527777781</v>
      </c>
      <c r="M1425">
        <v>0</v>
      </c>
      <c r="N1425" t="s">
        <v>165</v>
      </c>
      <c r="O1425" t="s">
        <v>13117</v>
      </c>
      <c r="P1425" t="s">
        <v>751</v>
      </c>
      <c r="Q1425">
        <v>1423</v>
      </c>
      <c r="R1425" t="s">
        <v>32579</v>
      </c>
      <c r="S1425">
        <v>1.8166666666666667</v>
      </c>
      <c r="T1425">
        <v>22.816666666666666</v>
      </c>
      <c r="U1425" t="s">
        <v>32580</v>
      </c>
      <c r="V1425">
        <v>0</v>
      </c>
      <c r="W1425">
        <v>1.8166666666666667</v>
      </c>
    </row>
    <row r="1426" spans="1:23" x14ac:dyDescent="0.3">
      <c r="A1426">
        <v>1425</v>
      </c>
      <c r="B1426" t="s">
        <v>13118</v>
      </c>
      <c r="C1426">
        <v>35</v>
      </c>
      <c r="D1426" t="s">
        <v>13119</v>
      </c>
      <c r="E1426">
        <v>3</v>
      </c>
      <c r="F1426">
        <v>3</v>
      </c>
      <c r="G1426" t="s">
        <v>192</v>
      </c>
      <c r="H1426">
        <v>57</v>
      </c>
      <c r="I1426" s="19">
        <v>45501.65902777778</v>
      </c>
      <c r="J1426" s="19">
        <v>45501.918055555558</v>
      </c>
      <c r="K1426" s="19">
        <v>45505.146527777775</v>
      </c>
      <c r="L1426" s="19">
        <v>45504.65902777778</v>
      </c>
      <c r="M1426">
        <v>1</v>
      </c>
      <c r="N1426" t="s">
        <v>222</v>
      </c>
      <c r="O1426" t="s">
        <v>13124</v>
      </c>
      <c r="P1426" t="s">
        <v>246</v>
      </c>
      <c r="Q1426">
        <v>1424</v>
      </c>
      <c r="R1426" t="s">
        <v>32579</v>
      </c>
      <c r="S1426">
        <v>6.2166666666666668</v>
      </c>
      <c r="T1426">
        <v>83.7</v>
      </c>
      <c r="U1426" t="s">
        <v>32581</v>
      </c>
      <c r="V1426">
        <v>1</v>
      </c>
      <c r="W1426">
        <v>6.2166666666666668</v>
      </c>
    </row>
    <row r="1427" spans="1:23" x14ac:dyDescent="0.3">
      <c r="A1427">
        <v>1426</v>
      </c>
      <c r="B1427" t="s">
        <v>13125</v>
      </c>
      <c r="C1427">
        <v>24</v>
      </c>
      <c r="D1427" t="s">
        <v>13126</v>
      </c>
      <c r="E1427">
        <v>4</v>
      </c>
      <c r="F1427">
        <v>3</v>
      </c>
      <c r="G1427" t="s">
        <v>116</v>
      </c>
      <c r="H1427">
        <v>32</v>
      </c>
      <c r="I1427" s="19">
        <v>45524.397222222222</v>
      </c>
      <c r="J1427" s="19">
        <v>45524.649305555555</v>
      </c>
      <c r="K1427" s="19">
        <v>45526.506944444445</v>
      </c>
      <c r="L1427" s="19">
        <v>45526.397222222222</v>
      </c>
      <c r="M1427">
        <v>1</v>
      </c>
      <c r="N1427" t="s">
        <v>307</v>
      </c>
      <c r="O1427" t="s">
        <v>1265</v>
      </c>
      <c r="P1427" t="s">
        <v>1266</v>
      </c>
      <c r="Q1427">
        <v>1425</v>
      </c>
      <c r="R1427" t="s">
        <v>32579</v>
      </c>
      <c r="S1427">
        <v>6.05</v>
      </c>
      <c r="T1427">
        <v>50.633333333333333</v>
      </c>
      <c r="U1427" t="s">
        <v>32581</v>
      </c>
      <c r="V1427">
        <v>1</v>
      </c>
      <c r="W1427">
        <v>6.05</v>
      </c>
    </row>
    <row r="1428" spans="1:23" x14ac:dyDescent="0.3">
      <c r="A1428">
        <v>1427</v>
      </c>
      <c r="B1428" t="s">
        <v>13132</v>
      </c>
      <c r="C1428">
        <v>12</v>
      </c>
      <c r="D1428" t="s">
        <v>13133</v>
      </c>
      <c r="E1428">
        <v>1</v>
      </c>
      <c r="F1428">
        <v>3</v>
      </c>
      <c r="G1428" t="s">
        <v>192</v>
      </c>
      <c r="H1428">
        <v>28</v>
      </c>
      <c r="I1428" s="19">
        <v>45618.342361111114</v>
      </c>
      <c r="J1428" s="19">
        <v>45618.625</v>
      </c>
      <c r="K1428" s="19">
        <v>45624.978472222225</v>
      </c>
      <c r="L1428" s="19">
        <v>45621.342361111114</v>
      </c>
      <c r="M1428">
        <v>1</v>
      </c>
      <c r="N1428" t="s">
        <v>165</v>
      </c>
      <c r="O1428" t="s">
        <v>13137</v>
      </c>
      <c r="P1428" t="s">
        <v>293</v>
      </c>
      <c r="Q1428">
        <v>1426</v>
      </c>
      <c r="R1428" t="s">
        <v>32579</v>
      </c>
      <c r="S1428">
        <v>6.7833333333333332</v>
      </c>
      <c r="T1428">
        <v>159.26666666666665</v>
      </c>
      <c r="U1428" t="s">
        <v>32581</v>
      </c>
      <c r="V1428">
        <v>1</v>
      </c>
      <c r="W1428">
        <v>6.7833333333333332</v>
      </c>
    </row>
    <row r="1429" spans="1:23" x14ac:dyDescent="0.3">
      <c r="A1429">
        <v>1428</v>
      </c>
      <c r="B1429" t="s">
        <v>13138</v>
      </c>
      <c r="C1429">
        <v>11</v>
      </c>
      <c r="D1429" t="s">
        <v>13140</v>
      </c>
      <c r="E1429">
        <v>2</v>
      </c>
      <c r="F1429">
        <v>2</v>
      </c>
      <c r="G1429" t="s">
        <v>192</v>
      </c>
      <c r="H1429">
        <v>86</v>
      </c>
      <c r="I1429" s="19">
        <v>45330.854166666664</v>
      </c>
      <c r="J1429" s="19">
        <v>45330.924305555556</v>
      </c>
      <c r="K1429" s="19">
        <v>45331.203472222223</v>
      </c>
      <c r="L1429" s="19">
        <v>45331.354166666664</v>
      </c>
      <c r="M1429">
        <v>0</v>
      </c>
      <c r="N1429" t="s">
        <v>165</v>
      </c>
      <c r="O1429" t="s">
        <v>13145</v>
      </c>
      <c r="P1429" t="s">
        <v>584</v>
      </c>
      <c r="Q1429">
        <v>1427</v>
      </c>
      <c r="R1429" t="s">
        <v>32579</v>
      </c>
      <c r="S1429">
        <v>1.6833333333333333</v>
      </c>
      <c r="T1429">
        <v>8.3833333333333329</v>
      </c>
      <c r="U1429" t="s">
        <v>32580</v>
      </c>
      <c r="V1429">
        <v>0</v>
      </c>
      <c r="W1429">
        <v>1.6833333333333333</v>
      </c>
    </row>
    <row r="1430" spans="1:23" x14ac:dyDescent="0.3">
      <c r="A1430">
        <v>1429</v>
      </c>
      <c r="B1430" t="s">
        <v>13146</v>
      </c>
      <c r="C1430">
        <v>61</v>
      </c>
      <c r="D1430" t="s">
        <v>13147</v>
      </c>
      <c r="E1430">
        <v>1</v>
      </c>
      <c r="F1430">
        <v>3</v>
      </c>
      <c r="G1430" t="s">
        <v>388</v>
      </c>
      <c r="H1430">
        <v>47</v>
      </c>
      <c r="I1430" s="19">
        <v>45536.386111111111</v>
      </c>
      <c r="J1430" s="19">
        <v>45536.681944444441</v>
      </c>
      <c r="K1430" s="19"/>
      <c r="L1430" s="19">
        <v>45539.386111111111</v>
      </c>
      <c r="M1430">
        <v>0</v>
      </c>
      <c r="N1430" t="s">
        <v>165</v>
      </c>
      <c r="O1430" t="s">
        <v>13151</v>
      </c>
      <c r="Q1430">
        <v>1428</v>
      </c>
      <c r="R1430" t="s">
        <v>32582</v>
      </c>
      <c r="S1430">
        <v>7.1</v>
      </c>
      <c r="U1430" t="s">
        <v>32580</v>
      </c>
      <c r="V1430">
        <v>0</v>
      </c>
      <c r="W1430">
        <v>7.1</v>
      </c>
    </row>
    <row r="1431" spans="1:23" x14ac:dyDescent="0.3">
      <c r="A1431">
        <v>1430</v>
      </c>
      <c r="B1431" t="s">
        <v>13152</v>
      </c>
      <c r="C1431">
        <v>48</v>
      </c>
      <c r="D1431" t="s">
        <v>13153</v>
      </c>
      <c r="E1431">
        <v>1</v>
      </c>
      <c r="F1431">
        <v>2</v>
      </c>
      <c r="G1431" t="s">
        <v>116</v>
      </c>
      <c r="H1431">
        <v>112</v>
      </c>
      <c r="I1431" s="19">
        <v>45203.347916666666</v>
      </c>
      <c r="J1431" s="19">
        <v>45203.479166666664</v>
      </c>
      <c r="K1431" s="19">
        <v>45205.330555555556</v>
      </c>
      <c r="L1431" s="19">
        <v>45204.347916666666</v>
      </c>
      <c r="M1431">
        <v>1</v>
      </c>
      <c r="N1431" t="s">
        <v>165</v>
      </c>
      <c r="O1431" t="s">
        <v>13159</v>
      </c>
      <c r="P1431" t="s">
        <v>751</v>
      </c>
      <c r="Q1431">
        <v>1429</v>
      </c>
      <c r="R1431" t="s">
        <v>32579</v>
      </c>
      <c r="S1431">
        <v>3.15</v>
      </c>
      <c r="T1431">
        <v>47.583333333333329</v>
      </c>
      <c r="U1431" t="s">
        <v>32581</v>
      </c>
      <c r="V1431">
        <v>1</v>
      </c>
      <c r="W1431">
        <v>3.15</v>
      </c>
    </row>
    <row r="1432" spans="1:23" x14ac:dyDescent="0.3">
      <c r="A1432">
        <v>1431</v>
      </c>
      <c r="B1432" t="s">
        <v>13160</v>
      </c>
      <c r="C1432">
        <v>56</v>
      </c>
      <c r="D1432" t="s">
        <v>13013</v>
      </c>
      <c r="E1432">
        <v>5</v>
      </c>
      <c r="F1432">
        <v>3</v>
      </c>
      <c r="G1432" t="s">
        <v>116</v>
      </c>
      <c r="H1432">
        <v>85</v>
      </c>
      <c r="I1432" s="19">
        <v>45221.805555555555</v>
      </c>
      <c r="J1432" s="19">
        <v>45221.870833333334</v>
      </c>
      <c r="K1432" s="19">
        <v>45226.309027777781</v>
      </c>
      <c r="L1432" s="19">
        <v>45223.805555555555</v>
      </c>
      <c r="M1432">
        <v>1</v>
      </c>
      <c r="N1432" t="s">
        <v>307</v>
      </c>
      <c r="O1432" t="s">
        <v>13166</v>
      </c>
      <c r="P1432" t="s">
        <v>1735</v>
      </c>
      <c r="Q1432">
        <v>1430</v>
      </c>
      <c r="R1432" t="s">
        <v>32579</v>
      </c>
      <c r="S1432">
        <v>1.5666666666666667</v>
      </c>
      <c r="T1432">
        <v>108.08333333333333</v>
      </c>
      <c r="U1432" t="s">
        <v>32581</v>
      </c>
      <c r="V1432">
        <v>1</v>
      </c>
      <c r="W1432">
        <v>1.5666666666666667</v>
      </c>
    </row>
    <row r="1433" spans="1:23" x14ac:dyDescent="0.3">
      <c r="A1433">
        <v>1432</v>
      </c>
      <c r="B1433" t="s">
        <v>13167</v>
      </c>
      <c r="C1433">
        <v>52</v>
      </c>
      <c r="D1433" t="s">
        <v>13168</v>
      </c>
      <c r="E1433">
        <v>5</v>
      </c>
      <c r="F1433">
        <v>3</v>
      </c>
      <c r="G1433" t="s">
        <v>116</v>
      </c>
      <c r="H1433">
        <v>79</v>
      </c>
      <c r="I1433" s="19">
        <v>45389.164583333331</v>
      </c>
      <c r="J1433" s="19">
        <v>45389.452777777777</v>
      </c>
      <c r="K1433" s="19">
        <v>45390.531944444447</v>
      </c>
      <c r="L1433" s="19">
        <v>45392.164583333331</v>
      </c>
      <c r="M1433">
        <v>0</v>
      </c>
      <c r="N1433" t="s">
        <v>307</v>
      </c>
      <c r="O1433" t="s">
        <v>13173</v>
      </c>
      <c r="P1433" t="s">
        <v>2960</v>
      </c>
      <c r="Q1433">
        <v>1431</v>
      </c>
      <c r="R1433" t="s">
        <v>32579</v>
      </c>
      <c r="S1433">
        <v>6.9166666666666661</v>
      </c>
      <c r="T1433">
        <v>32.816666666666663</v>
      </c>
      <c r="U1433" t="s">
        <v>32580</v>
      </c>
      <c r="V1433">
        <v>0</v>
      </c>
      <c r="W1433">
        <v>6.9166666666666661</v>
      </c>
    </row>
    <row r="1434" spans="1:23" x14ac:dyDescent="0.3">
      <c r="A1434">
        <v>1433</v>
      </c>
      <c r="B1434" t="s">
        <v>13174</v>
      </c>
      <c r="C1434">
        <v>15</v>
      </c>
      <c r="D1434" t="s">
        <v>13176</v>
      </c>
      <c r="E1434">
        <v>2</v>
      </c>
      <c r="F1434">
        <v>1</v>
      </c>
      <c r="G1434" t="s">
        <v>192</v>
      </c>
      <c r="H1434">
        <v>26</v>
      </c>
      <c r="I1434" s="19">
        <v>45080.151388888888</v>
      </c>
      <c r="J1434" s="19">
        <v>45080.15902777778</v>
      </c>
      <c r="K1434" s="19">
        <v>45080.222916666666</v>
      </c>
      <c r="L1434" s="19">
        <v>45080.234722222223</v>
      </c>
      <c r="M1434">
        <v>0</v>
      </c>
      <c r="N1434" t="s">
        <v>307</v>
      </c>
      <c r="O1434" t="s">
        <v>13181</v>
      </c>
      <c r="P1434" t="s">
        <v>584</v>
      </c>
      <c r="Q1434">
        <v>1432</v>
      </c>
      <c r="R1434" t="s">
        <v>32579</v>
      </c>
      <c r="S1434">
        <v>0.18333333333333332</v>
      </c>
      <c r="T1434">
        <v>1.7166666666666666</v>
      </c>
      <c r="U1434" t="s">
        <v>32580</v>
      </c>
      <c r="V1434">
        <v>0</v>
      </c>
      <c r="W1434">
        <v>0.18333333333333332</v>
      </c>
    </row>
    <row r="1435" spans="1:23" x14ac:dyDescent="0.3">
      <c r="A1435">
        <v>1434</v>
      </c>
      <c r="B1435" t="s">
        <v>13182</v>
      </c>
      <c r="C1435">
        <v>12</v>
      </c>
      <c r="D1435" t="s">
        <v>13183</v>
      </c>
      <c r="E1435">
        <v>5</v>
      </c>
      <c r="F1435">
        <v>3</v>
      </c>
      <c r="G1435" t="s">
        <v>116</v>
      </c>
      <c r="H1435">
        <v>106</v>
      </c>
      <c r="I1435" s="19">
        <v>45304.348611111112</v>
      </c>
      <c r="J1435" s="19">
        <v>45304.636111111111</v>
      </c>
      <c r="K1435" s="19">
        <v>45311.331250000003</v>
      </c>
      <c r="L1435" s="19">
        <v>45307.348611111112</v>
      </c>
      <c r="M1435">
        <v>1</v>
      </c>
      <c r="N1435" t="s">
        <v>307</v>
      </c>
      <c r="O1435" t="s">
        <v>13188</v>
      </c>
      <c r="P1435" t="s">
        <v>2960</v>
      </c>
      <c r="Q1435">
        <v>1433</v>
      </c>
      <c r="R1435" t="s">
        <v>32579</v>
      </c>
      <c r="S1435">
        <v>6.8999999999999995</v>
      </c>
      <c r="T1435">
        <v>167.58333333333331</v>
      </c>
      <c r="U1435" t="s">
        <v>32581</v>
      </c>
      <c r="V1435">
        <v>1</v>
      </c>
      <c r="W1435">
        <v>6.8999999999999995</v>
      </c>
    </row>
    <row r="1436" spans="1:23" x14ac:dyDescent="0.3">
      <c r="A1436">
        <v>1435</v>
      </c>
      <c r="B1436" t="s">
        <v>13189</v>
      </c>
      <c r="C1436">
        <v>76</v>
      </c>
      <c r="D1436" t="s">
        <v>13190</v>
      </c>
      <c r="E1436">
        <v>3</v>
      </c>
      <c r="F1436">
        <v>3</v>
      </c>
      <c r="G1436" t="s">
        <v>116</v>
      </c>
      <c r="H1436">
        <v>88</v>
      </c>
      <c r="I1436" s="19">
        <v>45693.947916666664</v>
      </c>
      <c r="J1436" s="19">
        <v>45694.229861111111</v>
      </c>
      <c r="K1436" s="19">
        <v>45696.684027777781</v>
      </c>
      <c r="L1436" s="19">
        <v>45696.947916666664</v>
      </c>
      <c r="M1436">
        <v>0</v>
      </c>
      <c r="N1436" t="s">
        <v>165</v>
      </c>
      <c r="O1436" t="s">
        <v>13195</v>
      </c>
      <c r="P1436" t="s">
        <v>877</v>
      </c>
      <c r="Q1436">
        <v>1434</v>
      </c>
      <c r="R1436" t="s">
        <v>32579</v>
      </c>
      <c r="S1436">
        <v>6.7666666666666666</v>
      </c>
      <c r="T1436">
        <v>65.666666666666657</v>
      </c>
      <c r="U1436" t="s">
        <v>32580</v>
      </c>
      <c r="V1436">
        <v>0</v>
      </c>
      <c r="W1436">
        <v>6.7666666666666666</v>
      </c>
    </row>
    <row r="1437" spans="1:23" x14ac:dyDescent="0.3">
      <c r="A1437">
        <v>1436</v>
      </c>
      <c r="B1437" t="s">
        <v>13196</v>
      </c>
      <c r="C1437">
        <v>11</v>
      </c>
      <c r="D1437" t="s">
        <v>13197</v>
      </c>
      <c r="E1437">
        <v>5</v>
      </c>
      <c r="F1437">
        <v>3</v>
      </c>
      <c r="G1437" t="s">
        <v>116</v>
      </c>
      <c r="H1437">
        <v>96</v>
      </c>
      <c r="I1437" s="19">
        <v>44956.336111111108</v>
      </c>
      <c r="J1437" s="19">
        <v>44956.472222222219</v>
      </c>
      <c r="K1437" s="19">
        <v>44958.855555555558</v>
      </c>
      <c r="L1437" s="19">
        <v>44958.336111111108</v>
      </c>
      <c r="M1437">
        <v>1</v>
      </c>
      <c r="N1437" t="s">
        <v>165</v>
      </c>
      <c r="O1437" t="s">
        <v>13202</v>
      </c>
      <c r="P1437" t="s">
        <v>2960</v>
      </c>
      <c r="Q1437">
        <v>1435</v>
      </c>
      <c r="R1437" t="s">
        <v>32579</v>
      </c>
      <c r="S1437">
        <v>3.2666666666666666</v>
      </c>
      <c r="T1437">
        <v>60.466666666666661</v>
      </c>
      <c r="U1437" t="s">
        <v>32581</v>
      </c>
      <c r="V1437">
        <v>1</v>
      </c>
      <c r="W1437">
        <v>3.2666666666666666</v>
      </c>
    </row>
    <row r="1438" spans="1:23" x14ac:dyDescent="0.3">
      <c r="A1438">
        <v>1437</v>
      </c>
      <c r="B1438" t="s">
        <v>13203</v>
      </c>
      <c r="C1438">
        <v>33</v>
      </c>
      <c r="D1438" t="s">
        <v>13204</v>
      </c>
      <c r="E1438">
        <v>2</v>
      </c>
      <c r="F1438">
        <v>3</v>
      </c>
      <c r="G1438" t="s">
        <v>116</v>
      </c>
      <c r="H1438">
        <v>100</v>
      </c>
      <c r="I1438" s="19">
        <v>45422.979861111111</v>
      </c>
      <c r="J1438" s="19">
        <v>45423.189583333333</v>
      </c>
      <c r="K1438" s="19">
        <v>45424.845833333333</v>
      </c>
      <c r="L1438" s="19">
        <v>45425.979861111111</v>
      </c>
      <c r="M1438">
        <v>0</v>
      </c>
      <c r="N1438" t="s">
        <v>307</v>
      </c>
      <c r="O1438" t="s">
        <v>13209</v>
      </c>
      <c r="P1438" t="s">
        <v>168</v>
      </c>
      <c r="Q1438">
        <v>1436</v>
      </c>
      <c r="R1438" t="s">
        <v>32579</v>
      </c>
      <c r="S1438">
        <v>5.0333333333333332</v>
      </c>
      <c r="T1438">
        <v>44.783333333333331</v>
      </c>
      <c r="U1438" t="s">
        <v>32580</v>
      </c>
      <c r="V1438">
        <v>0</v>
      </c>
      <c r="W1438">
        <v>5.0333333333333332</v>
      </c>
    </row>
    <row r="1439" spans="1:23" x14ac:dyDescent="0.3">
      <c r="A1439">
        <v>1438</v>
      </c>
      <c r="B1439" t="s">
        <v>13210</v>
      </c>
      <c r="C1439">
        <v>51</v>
      </c>
      <c r="D1439" t="s">
        <v>13211</v>
      </c>
      <c r="E1439">
        <v>1</v>
      </c>
      <c r="F1439">
        <v>4</v>
      </c>
      <c r="G1439" t="s">
        <v>192</v>
      </c>
      <c r="H1439">
        <v>116</v>
      </c>
      <c r="I1439" s="19">
        <v>45636.649305555555</v>
      </c>
      <c r="J1439" s="19">
        <v>45637.169444444444</v>
      </c>
      <c r="K1439" s="19">
        <v>45640.734027777777</v>
      </c>
      <c r="L1439" s="19">
        <v>45641.649305555555</v>
      </c>
      <c r="M1439">
        <v>0</v>
      </c>
      <c r="N1439" t="s">
        <v>165</v>
      </c>
      <c r="O1439" t="s">
        <v>13216</v>
      </c>
      <c r="P1439" t="s">
        <v>446</v>
      </c>
      <c r="Q1439">
        <v>1437</v>
      </c>
      <c r="R1439" t="s">
        <v>32579</v>
      </c>
      <c r="S1439">
        <v>12.483333333333333</v>
      </c>
      <c r="T1439">
        <v>98.033333333333331</v>
      </c>
      <c r="U1439" t="s">
        <v>32580</v>
      </c>
      <c r="V1439">
        <v>0</v>
      </c>
      <c r="W1439">
        <v>12.483333333333333</v>
      </c>
    </row>
    <row r="1440" spans="1:23" x14ac:dyDescent="0.3">
      <c r="A1440">
        <v>1439</v>
      </c>
      <c r="B1440" t="s">
        <v>13217</v>
      </c>
      <c r="C1440">
        <v>1</v>
      </c>
      <c r="D1440" t="s">
        <v>13218</v>
      </c>
      <c r="E1440">
        <v>1</v>
      </c>
      <c r="F1440">
        <v>3</v>
      </c>
      <c r="G1440" t="s">
        <v>116</v>
      </c>
      <c r="H1440">
        <v>79</v>
      </c>
      <c r="I1440" s="19">
        <v>45697.249305555553</v>
      </c>
      <c r="J1440" s="19">
        <v>45697.376388888886</v>
      </c>
      <c r="K1440" s="19">
        <v>45698.204861111109</v>
      </c>
      <c r="L1440" s="19">
        <v>45699.249305555553</v>
      </c>
      <c r="M1440">
        <v>0</v>
      </c>
      <c r="N1440" t="s">
        <v>128</v>
      </c>
      <c r="O1440" t="s">
        <v>13222</v>
      </c>
      <c r="P1440" t="s">
        <v>751</v>
      </c>
      <c r="Q1440">
        <v>1438</v>
      </c>
      <c r="R1440" t="s">
        <v>32579</v>
      </c>
      <c r="S1440">
        <v>3.05</v>
      </c>
      <c r="T1440">
        <v>22.933333333333334</v>
      </c>
      <c r="U1440" t="s">
        <v>32580</v>
      </c>
      <c r="V1440">
        <v>0</v>
      </c>
      <c r="W1440">
        <v>3.05</v>
      </c>
    </row>
    <row r="1441" spans="1:23" x14ac:dyDescent="0.3">
      <c r="A1441">
        <v>1440</v>
      </c>
      <c r="B1441" t="s">
        <v>13223</v>
      </c>
      <c r="C1441">
        <v>51</v>
      </c>
      <c r="D1441" t="s">
        <v>13224</v>
      </c>
      <c r="E1441">
        <v>5</v>
      </c>
      <c r="F1441">
        <v>3</v>
      </c>
      <c r="G1441" t="s">
        <v>192</v>
      </c>
      <c r="H1441">
        <v>88</v>
      </c>
      <c r="I1441" s="19">
        <v>45040.671527777777</v>
      </c>
      <c r="J1441" s="19">
        <v>45040.843055555553</v>
      </c>
      <c r="K1441" s="19">
        <v>45041.879166666666</v>
      </c>
      <c r="L1441" s="19">
        <v>45043.671527777777</v>
      </c>
      <c r="M1441">
        <v>0</v>
      </c>
      <c r="N1441" t="s">
        <v>165</v>
      </c>
      <c r="O1441" t="s">
        <v>13229</v>
      </c>
      <c r="P1441" t="s">
        <v>843</v>
      </c>
      <c r="Q1441">
        <v>1439</v>
      </c>
      <c r="R1441" t="s">
        <v>32579</v>
      </c>
      <c r="S1441">
        <v>4.1166666666666663</v>
      </c>
      <c r="T1441">
        <v>28.983333333333331</v>
      </c>
      <c r="U1441" t="s">
        <v>32580</v>
      </c>
      <c r="V1441">
        <v>0</v>
      </c>
      <c r="W1441">
        <v>4.1166666666666663</v>
      </c>
    </row>
    <row r="1442" spans="1:23" x14ac:dyDescent="0.3">
      <c r="A1442">
        <v>1441</v>
      </c>
      <c r="B1442" t="s">
        <v>13230</v>
      </c>
      <c r="C1442">
        <v>51</v>
      </c>
      <c r="D1442" t="s">
        <v>13231</v>
      </c>
      <c r="E1442">
        <v>1</v>
      </c>
      <c r="F1442">
        <v>3</v>
      </c>
      <c r="G1442" t="s">
        <v>116</v>
      </c>
      <c r="H1442">
        <v>112</v>
      </c>
      <c r="I1442" s="19">
        <v>45097.798611111109</v>
      </c>
      <c r="J1442" s="19">
        <v>45097.980555555558</v>
      </c>
      <c r="K1442" s="19">
        <v>45098.901388888888</v>
      </c>
      <c r="L1442" s="19">
        <v>45100.798611111109</v>
      </c>
      <c r="M1442">
        <v>0</v>
      </c>
      <c r="N1442" t="s">
        <v>165</v>
      </c>
      <c r="O1442" t="s">
        <v>13237</v>
      </c>
      <c r="P1442" t="s">
        <v>751</v>
      </c>
      <c r="Q1442">
        <v>1440</v>
      </c>
      <c r="R1442" t="s">
        <v>32579</v>
      </c>
      <c r="S1442">
        <v>4.3666666666666663</v>
      </c>
      <c r="T1442">
        <v>26.466666666666665</v>
      </c>
      <c r="U1442" t="s">
        <v>32580</v>
      </c>
      <c r="V1442">
        <v>0</v>
      </c>
      <c r="W1442">
        <v>4.3666666666666663</v>
      </c>
    </row>
    <row r="1443" spans="1:23" x14ac:dyDescent="0.3">
      <c r="A1443">
        <v>1442</v>
      </c>
      <c r="B1443" t="s">
        <v>13238</v>
      </c>
      <c r="C1443">
        <v>22</v>
      </c>
      <c r="D1443" t="s">
        <v>13239</v>
      </c>
      <c r="E1443">
        <v>2</v>
      </c>
      <c r="F1443">
        <v>4</v>
      </c>
      <c r="G1443" t="s">
        <v>116</v>
      </c>
      <c r="H1443">
        <v>30</v>
      </c>
      <c r="I1443" s="19">
        <v>45145.851388888892</v>
      </c>
      <c r="J1443" s="19">
        <v>45146.254166666666</v>
      </c>
      <c r="K1443" s="19">
        <v>45148.225694444445</v>
      </c>
      <c r="L1443" s="19">
        <v>45149.851388888892</v>
      </c>
      <c r="M1443">
        <v>0</v>
      </c>
      <c r="N1443" t="s">
        <v>307</v>
      </c>
      <c r="O1443" t="s">
        <v>13244</v>
      </c>
      <c r="P1443" t="s">
        <v>168</v>
      </c>
      <c r="Q1443">
        <v>1441</v>
      </c>
      <c r="R1443" t="s">
        <v>32579</v>
      </c>
      <c r="S1443">
        <v>9.6666666666666661</v>
      </c>
      <c r="T1443">
        <v>56.983333333333334</v>
      </c>
      <c r="U1443" t="s">
        <v>32580</v>
      </c>
      <c r="V1443">
        <v>0</v>
      </c>
      <c r="W1443">
        <v>9.6666666666666661</v>
      </c>
    </row>
    <row r="1444" spans="1:23" x14ac:dyDescent="0.3">
      <c r="A1444">
        <v>1443</v>
      </c>
      <c r="B1444" t="s">
        <v>13245</v>
      </c>
      <c r="C1444">
        <v>33</v>
      </c>
      <c r="D1444" t="s">
        <v>13246</v>
      </c>
      <c r="E1444">
        <v>4</v>
      </c>
      <c r="F1444">
        <v>3</v>
      </c>
      <c r="G1444" t="s">
        <v>116</v>
      </c>
      <c r="H1444">
        <v>119</v>
      </c>
      <c r="I1444" s="19">
        <v>45476.17291666667</v>
      </c>
      <c r="J1444" s="19">
        <v>45476.443055555559</v>
      </c>
      <c r="K1444" s="19">
        <v>45477.335416666669</v>
      </c>
      <c r="L1444" s="19">
        <v>45479.17291666667</v>
      </c>
      <c r="M1444">
        <v>0</v>
      </c>
      <c r="N1444" t="s">
        <v>165</v>
      </c>
      <c r="O1444" t="s">
        <v>5271</v>
      </c>
      <c r="P1444" t="s">
        <v>13252</v>
      </c>
      <c r="Q1444">
        <v>1442</v>
      </c>
      <c r="R1444" t="s">
        <v>32579</v>
      </c>
      <c r="S1444">
        <v>6.4833333333333334</v>
      </c>
      <c r="T1444">
        <v>27.9</v>
      </c>
      <c r="U1444" t="s">
        <v>32580</v>
      </c>
      <c r="V1444">
        <v>0</v>
      </c>
      <c r="W1444">
        <v>6.4833333333333334</v>
      </c>
    </row>
    <row r="1445" spans="1:23" x14ac:dyDescent="0.3">
      <c r="A1445">
        <v>1444</v>
      </c>
      <c r="B1445" t="s">
        <v>13253</v>
      </c>
      <c r="C1445">
        <v>3</v>
      </c>
      <c r="D1445" t="s">
        <v>13254</v>
      </c>
      <c r="E1445">
        <v>1</v>
      </c>
      <c r="F1445">
        <v>4</v>
      </c>
      <c r="G1445" t="s">
        <v>192</v>
      </c>
      <c r="H1445">
        <v>59</v>
      </c>
      <c r="I1445" s="19">
        <v>45710.06527777778</v>
      </c>
      <c r="J1445" s="19">
        <v>45710.435416666667</v>
      </c>
      <c r="K1445" s="19">
        <v>45713.712500000001</v>
      </c>
      <c r="L1445" s="19">
        <v>45714.06527777778</v>
      </c>
      <c r="M1445">
        <v>0</v>
      </c>
      <c r="N1445" t="s">
        <v>307</v>
      </c>
      <c r="O1445" t="s">
        <v>13260</v>
      </c>
      <c r="P1445" t="s">
        <v>446</v>
      </c>
      <c r="Q1445">
        <v>1443</v>
      </c>
      <c r="R1445" t="s">
        <v>32579</v>
      </c>
      <c r="S1445">
        <v>8.8833333333333329</v>
      </c>
      <c r="T1445">
        <v>87.533333333333331</v>
      </c>
      <c r="U1445" t="s">
        <v>32580</v>
      </c>
      <c r="V1445">
        <v>0</v>
      </c>
      <c r="W1445">
        <v>8.8833333333333329</v>
      </c>
    </row>
    <row r="1446" spans="1:23" x14ac:dyDescent="0.3">
      <c r="A1446">
        <v>1445</v>
      </c>
      <c r="B1446" t="s">
        <v>13261</v>
      </c>
      <c r="C1446">
        <v>5</v>
      </c>
      <c r="D1446" t="s">
        <v>13262</v>
      </c>
      <c r="E1446">
        <v>5</v>
      </c>
      <c r="F1446">
        <v>3</v>
      </c>
      <c r="G1446" t="s">
        <v>192</v>
      </c>
      <c r="H1446">
        <v>19</v>
      </c>
      <c r="I1446" s="19">
        <v>44996.511805555558</v>
      </c>
      <c r="J1446" s="19">
        <v>44996.662499999999</v>
      </c>
      <c r="K1446" s="19">
        <v>44998.257638888892</v>
      </c>
      <c r="L1446" s="19">
        <v>44999.511805555558</v>
      </c>
      <c r="M1446">
        <v>0</v>
      </c>
      <c r="N1446" t="s">
        <v>307</v>
      </c>
      <c r="O1446" t="s">
        <v>13266</v>
      </c>
      <c r="P1446" t="s">
        <v>843</v>
      </c>
      <c r="Q1446">
        <v>1444</v>
      </c>
      <c r="R1446" t="s">
        <v>32579</v>
      </c>
      <c r="S1446">
        <v>3.6166666666666667</v>
      </c>
      <c r="T1446">
        <v>41.9</v>
      </c>
      <c r="U1446" t="s">
        <v>32580</v>
      </c>
      <c r="V1446">
        <v>0</v>
      </c>
      <c r="W1446">
        <v>3.6166666666666667</v>
      </c>
    </row>
    <row r="1447" spans="1:23" x14ac:dyDescent="0.3">
      <c r="A1447">
        <v>1446</v>
      </c>
      <c r="B1447" t="s">
        <v>13267</v>
      </c>
      <c r="C1447">
        <v>30</v>
      </c>
      <c r="D1447" t="s">
        <v>13268</v>
      </c>
      <c r="E1447">
        <v>4</v>
      </c>
      <c r="F1447">
        <v>3</v>
      </c>
      <c r="G1447" t="s">
        <v>192</v>
      </c>
      <c r="H1447">
        <v>120</v>
      </c>
      <c r="I1447" s="19">
        <v>45126.731944444444</v>
      </c>
      <c r="J1447" s="19">
        <v>45126.831250000003</v>
      </c>
      <c r="K1447" s="19">
        <v>45127.590277777781</v>
      </c>
      <c r="L1447" s="19">
        <v>45128.731944444444</v>
      </c>
      <c r="M1447">
        <v>0</v>
      </c>
      <c r="N1447" t="s">
        <v>307</v>
      </c>
      <c r="O1447" t="s">
        <v>2859</v>
      </c>
      <c r="P1447" t="s">
        <v>13274</v>
      </c>
      <c r="Q1447">
        <v>1445</v>
      </c>
      <c r="R1447" t="s">
        <v>32579</v>
      </c>
      <c r="S1447">
        <v>2.3833333333333333</v>
      </c>
      <c r="T1447">
        <v>20.599999999999998</v>
      </c>
      <c r="U1447" t="s">
        <v>32580</v>
      </c>
      <c r="V1447">
        <v>0</v>
      </c>
      <c r="W1447">
        <v>2.3833333333333333</v>
      </c>
    </row>
    <row r="1448" spans="1:23" x14ac:dyDescent="0.3">
      <c r="A1448">
        <v>1447</v>
      </c>
      <c r="B1448" t="s">
        <v>13275</v>
      </c>
      <c r="C1448">
        <v>49</v>
      </c>
      <c r="D1448" t="s">
        <v>13276</v>
      </c>
      <c r="E1448">
        <v>1</v>
      </c>
      <c r="F1448">
        <v>2</v>
      </c>
      <c r="G1448" t="s">
        <v>116</v>
      </c>
      <c r="H1448">
        <v>43</v>
      </c>
      <c r="I1448" s="19">
        <v>45496.495138888888</v>
      </c>
      <c r="J1448" s="19">
        <v>45496.522916666669</v>
      </c>
      <c r="K1448" s="19">
        <v>45496.952777777777</v>
      </c>
      <c r="L1448" s="19">
        <v>45496.995138888888</v>
      </c>
      <c r="M1448">
        <v>0</v>
      </c>
      <c r="N1448" t="s">
        <v>222</v>
      </c>
      <c r="O1448" t="s">
        <v>13281</v>
      </c>
      <c r="P1448" t="s">
        <v>751</v>
      </c>
      <c r="Q1448">
        <v>1446</v>
      </c>
      <c r="R1448" t="s">
        <v>32579</v>
      </c>
      <c r="S1448">
        <v>0.66666666666666663</v>
      </c>
      <c r="T1448">
        <v>10.983333333333333</v>
      </c>
      <c r="U1448" t="s">
        <v>32580</v>
      </c>
      <c r="V1448">
        <v>0</v>
      </c>
      <c r="W1448">
        <v>0.66666666666666663</v>
      </c>
    </row>
    <row r="1449" spans="1:23" x14ac:dyDescent="0.3">
      <c r="A1449">
        <v>1448</v>
      </c>
      <c r="B1449" t="s">
        <v>13283</v>
      </c>
      <c r="C1449">
        <v>73</v>
      </c>
      <c r="D1449" t="s">
        <v>13285</v>
      </c>
      <c r="E1449">
        <v>3</v>
      </c>
      <c r="F1449">
        <v>2</v>
      </c>
      <c r="G1449" t="s">
        <v>116</v>
      </c>
      <c r="H1449">
        <v>93</v>
      </c>
      <c r="I1449" s="19">
        <v>45699.111805555556</v>
      </c>
      <c r="J1449" s="19">
        <v>45699.20416666667</v>
      </c>
      <c r="K1449" s="19">
        <v>45699.989583333336</v>
      </c>
      <c r="L1449" s="19">
        <v>45700.111805555556</v>
      </c>
      <c r="M1449">
        <v>0</v>
      </c>
      <c r="N1449" t="s">
        <v>128</v>
      </c>
      <c r="O1449" t="s">
        <v>13290</v>
      </c>
      <c r="P1449" t="s">
        <v>877</v>
      </c>
      <c r="Q1449">
        <v>1447</v>
      </c>
      <c r="R1449" t="s">
        <v>32579</v>
      </c>
      <c r="S1449">
        <v>2.2166666666666668</v>
      </c>
      <c r="T1449">
        <v>21.066666666666666</v>
      </c>
      <c r="U1449" t="s">
        <v>32580</v>
      </c>
      <c r="V1449">
        <v>0</v>
      </c>
      <c r="W1449">
        <v>2.2166666666666668</v>
      </c>
    </row>
    <row r="1450" spans="1:23" x14ac:dyDescent="0.3">
      <c r="A1450">
        <v>1449</v>
      </c>
      <c r="B1450" t="s">
        <v>13291</v>
      </c>
      <c r="C1450">
        <v>7</v>
      </c>
      <c r="D1450" t="s">
        <v>13292</v>
      </c>
      <c r="E1450">
        <v>3</v>
      </c>
      <c r="F1450">
        <v>3</v>
      </c>
      <c r="G1450" t="s">
        <v>192</v>
      </c>
      <c r="H1450">
        <v>66</v>
      </c>
      <c r="I1450" s="19">
        <v>45358.779166666667</v>
      </c>
      <c r="J1450" s="19">
        <v>45358.833333333336</v>
      </c>
      <c r="K1450" s="19">
        <v>45359.545138888891</v>
      </c>
      <c r="L1450" s="19">
        <v>45359.779166666667</v>
      </c>
      <c r="M1450">
        <v>0</v>
      </c>
      <c r="N1450" t="s">
        <v>128</v>
      </c>
      <c r="O1450" t="s">
        <v>13298</v>
      </c>
      <c r="P1450" t="s">
        <v>246</v>
      </c>
      <c r="Q1450">
        <v>1448</v>
      </c>
      <c r="R1450" t="s">
        <v>32579</v>
      </c>
      <c r="S1450">
        <v>1.3</v>
      </c>
      <c r="T1450">
        <v>18.383333333333333</v>
      </c>
      <c r="U1450" t="s">
        <v>32580</v>
      </c>
      <c r="V1450">
        <v>0</v>
      </c>
      <c r="W1450">
        <v>1.3</v>
      </c>
    </row>
    <row r="1451" spans="1:23" x14ac:dyDescent="0.3">
      <c r="A1451">
        <v>1450</v>
      </c>
      <c r="B1451" t="s">
        <v>13299</v>
      </c>
      <c r="C1451">
        <v>7</v>
      </c>
      <c r="D1451" t="s">
        <v>13300</v>
      </c>
      <c r="E1451">
        <v>3</v>
      </c>
      <c r="F1451">
        <v>3</v>
      </c>
      <c r="G1451" t="s">
        <v>192</v>
      </c>
      <c r="H1451">
        <v>88</v>
      </c>
      <c r="I1451" s="19">
        <v>45312.548611111109</v>
      </c>
      <c r="J1451" s="19">
        <v>45312.75277777778</v>
      </c>
      <c r="K1451" s="19">
        <v>45313.239583333336</v>
      </c>
      <c r="L1451" s="19">
        <v>45313.548611111109</v>
      </c>
      <c r="M1451">
        <v>0</v>
      </c>
      <c r="N1451" t="s">
        <v>165</v>
      </c>
      <c r="O1451" t="s">
        <v>13305</v>
      </c>
      <c r="P1451" t="s">
        <v>274</v>
      </c>
      <c r="Q1451">
        <v>1449</v>
      </c>
      <c r="R1451" t="s">
        <v>32579</v>
      </c>
      <c r="S1451">
        <v>4.8999999999999995</v>
      </c>
      <c r="T1451">
        <v>16.583333333333332</v>
      </c>
      <c r="U1451" t="s">
        <v>32580</v>
      </c>
      <c r="V1451">
        <v>0</v>
      </c>
      <c r="W1451">
        <v>4.8999999999999995</v>
      </c>
    </row>
    <row r="1452" spans="1:23" x14ac:dyDescent="0.3">
      <c r="A1452">
        <v>1451</v>
      </c>
      <c r="B1452" t="s">
        <v>13306</v>
      </c>
      <c r="C1452">
        <v>63</v>
      </c>
      <c r="D1452" t="s">
        <v>13308</v>
      </c>
      <c r="E1452">
        <v>3</v>
      </c>
      <c r="F1452">
        <v>3</v>
      </c>
      <c r="G1452" t="s">
        <v>192</v>
      </c>
      <c r="H1452">
        <v>91</v>
      </c>
      <c r="I1452" s="19">
        <v>45053.395138888889</v>
      </c>
      <c r="J1452" s="19">
        <v>45053.865277777775</v>
      </c>
      <c r="K1452" s="19">
        <v>45055.090277777781</v>
      </c>
      <c r="L1452" s="19">
        <v>45056.395138888889</v>
      </c>
      <c r="M1452">
        <v>0</v>
      </c>
      <c r="N1452" t="s">
        <v>128</v>
      </c>
      <c r="O1452" t="s">
        <v>13313</v>
      </c>
      <c r="P1452" t="s">
        <v>274</v>
      </c>
      <c r="Q1452">
        <v>1450</v>
      </c>
      <c r="R1452" t="s">
        <v>32579</v>
      </c>
      <c r="S1452">
        <v>11.283333333333333</v>
      </c>
      <c r="T1452">
        <v>40.68333333333333</v>
      </c>
      <c r="U1452" t="s">
        <v>32580</v>
      </c>
      <c r="V1452">
        <v>0</v>
      </c>
      <c r="W1452">
        <v>11.283333333333333</v>
      </c>
    </row>
    <row r="1453" spans="1:23" x14ac:dyDescent="0.3">
      <c r="A1453">
        <v>1452</v>
      </c>
      <c r="B1453" t="s">
        <v>13315</v>
      </c>
      <c r="C1453">
        <v>50</v>
      </c>
      <c r="D1453" t="s">
        <v>13316</v>
      </c>
      <c r="E1453">
        <v>3</v>
      </c>
      <c r="F1453">
        <v>3</v>
      </c>
      <c r="G1453" t="s">
        <v>192</v>
      </c>
      <c r="H1453">
        <v>102</v>
      </c>
      <c r="I1453" s="19">
        <v>45450.185416666667</v>
      </c>
      <c r="J1453" s="19">
        <v>45450.436805555553</v>
      </c>
      <c r="K1453" s="19">
        <v>45452.519444444442</v>
      </c>
      <c r="L1453" s="19">
        <v>45453.185416666667</v>
      </c>
      <c r="M1453">
        <v>0</v>
      </c>
      <c r="N1453" t="s">
        <v>307</v>
      </c>
      <c r="O1453" t="s">
        <v>13323</v>
      </c>
      <c r="P1453" t="s">
        <v>246</v>
      </c>
      <c r="Q1453">
        <v>1451</v>
      </c>
      <c r="R1453" t="s">
        <v>32579</v>
      </c>
      <c r="S1453">
        <v>6.0333333333333332</v>
      </c>
      <c r="T1453">
        <v>56.016666666666666</v>
      </c>
      <c r="U1453" t="s">
        <v>32580</v>
      </c>
      <c r="V1453">
        <v>0</v>
      </c>
      <c r="W1453">
        <v>6.0333333333333332</v>
      </c>
    </row>
    <row r="1454" spans="1:23" x14ac:dyDescent="0.3">
      <c r="A1454">
        <v>1453</v>
      </c>
      <c r="B1454" t="s">
        <v>13324</v>
      </c>
      <c r="C1454">
        <v>2</v>
      </c>
      <c r="D1454" t="s">
        <v>13325</v>
      </c>
      <c r="E1454">
        <v>3</v>
      </c>
      <c r="F1454">
        <v>3</v>
      </c>
      <c r="G1454" t="s">
        <v>116</v>
      </c>
      <c r="H1454">
        <v>2</v>
      </c>
      <c r="I1454" s="19">
        <v>45357.997916666667</v>
      </c>
      <c r="J1454" s="19">
        <v>45358.070833333331</v>
      </c>
      <c r="K1454" s="19">
        <v>45360.181944444441</v>
      </c>
      <c r="L1454" s="19">
        <v>45358.997916666667</v>
      </c>
      <c r="M1454">
        <v>1</v>
      </c>
      <c r="N1454" t="s">
        <v>165</v>
      </c>
      <c r="O1454" t="s">
        <v>13330</v>
      </c>
      <c r="P1454" t="s">
        <v>274</v>
      </c>
      <c r="Q1454">
        <v>1452</v>
      </c>
      <c r="R1454" t="s">
        <v>32579</v>
      </c>
      <c r="S1454">
        <v>1.75</v>
      </c>
      <c r="T1454">
        <v>52.416666666666664</v>
      </c>
      <c r="U1454" t="s">
        <v>32581</v>
      </c>
      <c r="V1454">
        <v>1</v>
      </c>
      <c r="W1454">
        <v>1.75</v>
      </c>
    </row>
    <row r="1455" spans="1:23" x14ac:dyDescent="0.3">
      <c r="A1455">
        <v>1454</v>
      </c>
      <c r="B1455" t="s">
        <v>13332</v>
      </c>
      <c r="C1455">
        <v>59</v>
      </c>
      <c r="D1455" t="s">
        <v>13333</v>
      </c>
      <c r="E1455">
        <v>2</v>
      </c>
      <c r="F1455">
        <v>2</v>
      </c>
      <c r="G1455" t="s">
        <v>116</v>
      </c>
      <c r="H1455">
        <v>32</v>
      </c>
      <c r="I1455" s="19">
        <v>45326.743055555555</v>
      </c>
      <c r="J1455" s="19">
        <v>45326.822916666664</v>
      </c>
      <c r="K1455" s="19">
        <v>45328.51458333333</v>
      </c>
      <c r="L1455" s="19">
        <v>45327.743055555555</v>
      </c>
      <c r="M1455">
        <v>1</v>
      </c>
      <c r="N1455" t="s">
        <v>307</v>
      </c>
      <c r="O1455" t="s">
        <v>13338</v>
      </c>
      <c r="P1455" t="s">
        <v>398</v>
      </c>
      <c r="Q1455">
        <v>1453</v>
      </c>
      <c r="R1455" t="s">
        <v>32579</v>
      </c>
      <c r="S1455">
        <v>1.9166666666666665</v>
      </c>
      <c r="T1455">
        <v>42.516666666666666</v>
      </c>
      <c r="U1455" t="s">
        <v>32581</v>
      </c>
      <c r="V1455">
        <v>1</v>
      </c>
      <c r="W1455">
        <v>1.9166666666666665</v>
      </c>
    </row>
    <row r="1456" spans="1:23" x14ac:dyDescent="0.3">
      <c r="A1456">
        <v>1455</v>
      </c>
      <c r="B1456" t="s">
        <v>13340</v>
      </c>
      <c r="C1456">
        <v>41</v>
      </c>
      <c r="D1456" t="s">
        <v>13341</v>
      </c>
      <c r="E1456">
        <v>1</v>
      </c>
      <c r="F1456">
        <v>3</v>
      </c>
      <c r="G1456" t="s">
        <v>803</v>
      </c>
      <c r="H1456">
        <v>26</v>
      </c>
      <c r="I1456" s="19">
        <v>45383.669444444444</v>
      </c>
      <c r="J1456" s="19">
        <v>45383.750694444447</v>
      </c>
      <c r="K1456" s="19"/>
      <c r="L1456" s="19">
        <v>45385.669444444444</v>
      </c>
      <c r="M1456">
        <v>1</v>
      </c>
      <c r="N1456" t="s">
        <v>165</v>
      </c>
      <c r="O1456" t="s">
        <v>13345</v>
      </c>
      <c r="Q1456">
        <v>1454</v>
      </c>
      <c r="R1456" t="s">
        <v>32582</v>
      </c>
      <c r="S1456">
        <v>1.95</v>
      </c>
      <c r="U1456" t="s">
        <v>32581</v>
      </c>
      <c r="V1456">
        <v>1</v>
      </c>
      <c r="W1456">
        <v>1.95</v>
      </c>
    </row>
    <row r="1457" spans="1:23" x14ac:dyDescent="0.3">
      <c r="A1457">
        <v>1456</v>
      </c>
      <c r="B1457" t="s">
        <v>13347</v>
      </c>
      <c r="C1457">
        <v>33</v>
      </c>
      <c r="D1457" t="s">
        <v>13348</v>
      </c>
      <c r="E1457">
        <v>3</v>
      </c>
      <c r="F1457">
        <v>2</v>
      </c>
      <c r="G1457" t="s">
        <v>388</v>
      </c>
      <c r="H1457">
        <v>9</v>
      </c>
      <c r="I1457" s="19">
        <v>45724.913194444445</v>
      </c>
      <c r="J1457" s="19">
        <v>45725.037499999999</v>
      </c>
      <c r="K1457" s="19"/>
      <c r="L1457" s="19">
        <v>45725.913194444445</v>
      </c>
      <c r="M1457">
        <v>0</v>
      </c>
      <c r="N1457" t="s">
        <v>165</v>
      </c>
      <c r="O1457" t="s">
        <v>13352</v>
      </c>
      <c r="Q1457">
        <v>1455</v>
      </c>
      <c r="R1457" t="s">
        <v>32582</v>
      </c>
      <c r="S1457">
        <v>2.9833333333333334</v>
      </c>
      <c r="U1457" t="s">
        <v>32580</v>
      </c>
      <c r="V1457">
        <v>0</v>
      </c>
      <c r="W1457">
        <v>2.9833333333333334</v>
      </c>
    </row>
    <row r="1458" spans="1:23" x14ac:dyDescent="0.3">
      <c r="A1458">
        <v>1457</v>
      </c>
      <c r="B1458" t="s">
        <v>13353</v>
      </c>
      <c r="C1458">
        <v>28</v>
      </c>
      <c r="D1458" t="s">
        <v>13355</v>
      </c>
      <c r="E1458">
        <v>1</v>
      </c>
      <c r="F1458">
        <v>4</v>
      </c>
      <c r="G1458" t="s">
        <v>116</v>
      </c>
      <c r="H1458">
        <v>11</v>
      </c>
      <c r="I1458" s="19">
        <v>45019.277777777781</v>
      </c>
      <c r="J1458" s="19">
        <v>45019.46875</v>
      </c>
      <c r="K1458" s="19">
        <v>45021.144444444442</v>
      </c>
      <c r="L1458" s="19">
        <v>45023.277777777781</v>
      </c>
      <c r="M1458">
        <v>0</v>
      </c>
      <c r="N1458" t="s">
        <v>128</v>
      </c>
      <c r="O1458" t="s">
        <v>13362</v>
      </c>
      <c r="P1458" t="s">
        <v>751</v>
      </c>
      <c r="Q1458">
        <v>1456</v>
      </c>
      <c r="R1458" t="s">
        <v>32579</v>
      </c>
      <c r="S1458">
        <v>4.583333333333333</v>
      </c>
      <c r="T1458">
        <v>44.8</v>
      </c>
      <c r="U1458" t="s">
        <v>32580</v>
      </c>
      <c r="V1458">
        <v>0</v>
      </c>
      <c r="W1458">
        <v>4.583333333333333</v>
      </c>
    </row>
    <row r="1459" spans="1:23" x14ac:dyDescent="0.3">
      <c r="A1459">
        <v>1458</v>
      </c>
      <c r="B1459" t="s">
        <v>13363</v>
      </c>
      <c r="C1459">
        <v>39</v>
      </c>
      <c r="D1459" t="s">
        <v>13364</v>
      </c>
      <c r="E1459">
        <v>1</v>
      </c>
      <c r="F1459">
        <v>3</v>
      </c>
      <c r="G1459" t="s">
        <v>192</v>
      </c>
      <c r="H1459">
        <v>111</v>
      </c>
      <c r="I1459" s="19">
        <v>45234.620833333334</v>
      </c>
      <c r="J1459" s="19">
        <v>45234.679861111108</v>
      </c>
      <c r="K1459" s="19">
        <v>45235.533333333333</v>
      </c>
      <c r="L1459" s="19">
        <v>45235.620833333334</v>
      </c>
      <c r="M1459">
        <v>0</v>
      </c>
      <c r="N1459" t="s">
        <v>165</v>
      </c>
      <c r="O1459" t="s">
        <v>13370</v>
      </c>
      <c r="P1459" t="s">
        <v>363</v>
      </c>
      <c r="Q1459">
        <v>1457</v>
      </c>
      <c r="R1459" t="s">
        <v>32579</v>
      </c>
      <c r="S1459">
        <v>1.4166666666666665</v>
      </c>
      <c r="T1459">
        <v>21.9</v>
      </c>
      <c r="U1459" t="s">
        <v>32580</v>
      </c>
      <c r="V1459">
        <v>0</v>
      </c>
      <c r="W1459">
        <v>1.4166666666666665</v>
      </c>
    </row>
    <row r="1460" spans="1:23" x14ac:dyDescent="0.3">
      <c r="A1460">
        <v>1459</v>
      </c>
      <c r="B1460" t="s">
        <v>13371</v>
      </c>
      <c r="C1460">
        <v>4</v>
      </c>
      <c r="D1460" t="s">
        <v>13373</v>
      </c>
      <c r="E1460">
        <v>1</v>
      </c>
      <c r="F1460">
        <v>3</v>
      </c>
      <c r="G1460" t="s">
        <v>116</v>
      </c>
      <c r="H1460">
        <v>3</v>
      </c>
      <c r="I1460" s="19">
        <v>45140.945138888892</v>
      </c>
      <c r="J1460" s="19">
        <v>45140.990277777775</v>
      </c>
      <c r="K1460" s="19">
        <v>45141.27847222222</v>
      </c>
      <c r="L1460" s="19">
        <v>45141.945138888892</v>
      </c>
      <c r="M1460">
        <v>0</v>
      </c>
      <c r="N1460" t="s">
        <v>128</v>
      </c>
      <c r="O1460" t="s">
        <v>13379</v>
      </c>
      <c r="P1460" t="s">
        <v>225</v>
      </c>
      <c r="Q1460">
        <v>1458</v>
      </c>
      <c r="R1460" t="s">
        <v>32579</v>
      </c>
      <c r="S1460">
        <v>1.0833333333333333</v>
      </c>
      <c r="T1460">
        <v>8</v>
      </c>
      <c r="U1460" t="s">
        <v>32580</v>
      </c>
      <c r="V1460">
        <v>0</v>
      </c>
      <c r="W1460">
        <v>1.0833333333333333</v>
      </c>
    </row>
    <row r="1461" spans="1:23" x14ac:dyDescent="0.3">
      <c r="A1461">
        <v>1460</v>
      </c>
      <c r="B1461" t="s">
        <v>13381</v>
      </c>
      <c r="C1461">
        <v>46</v>
      </c>
      <c r="D1461" t="s">
        <v>13382</v>
      </c>
      <c r="E1461">
        <v>2</v>
      </c>
      <c r="F1461">
        <v>3</v>
      </c>
      <c r="G1461" t="s">
        <v>192</v>
      </c>
      <c r="H1461">
        <v>20</v>
      </c>
      <c r="I1461" s="19">
        <v>45586.646527777775</v>
      </c>
      <c r="J1461" s="19">
        <v>45586.906944444447</v>
      </c>
      <c r="K1461" s="19">
        <v>45587.96597222222</v>
      </c>
      <c r="L1461" s="19">
        <v>45588.646527777775</v>
      </c>
      <c r="M1461">
        <v>0</v>
      </c>
      <c r="N1461" t="s">
        <v>307</v>
      </c>
      <c r="O1461" t="s">
        <v>13387</v>
      </c>
      <c r="P1461" t="s">
        <v>584</v>
      </c>
      <c r="Q1461">
        <v>1459</v>
      </c>
      <c r="R1461" t="s">
        <v>32579</v>
      </c>
      <c r="S1461">
        <v>6.25</v>
      </c>
      <c r="T1461">
        <v>31.666666666666664</v>
      </c>
      <c r="U1461" t="s">
        <v>32580</v>
      </c>
      <c r="V1461">
        <v>0</v>
      </c>
      <c r="W1461">
        <v>6.25</v>
      </c>
    </row>
    <row r="1462" spans="1:23" x14ac:dyDescent="0.3">
      <c r="A1462">
        <v>1461</v>
      </c>
      <c r="B1462" t="s">
        <v>13389</v>
      </c>
      <c r="C1462">
        <v>53</v>
      </c>
      <c r="D1462" t="s">
        <v>13390</v>
      </c>
      <c r="E1462">
        <v>2</v>
      </c>
      <c r="F1462">
        <v>2</v>
      </c>
      <c r="G1462" t="s">
        <v>116</v>
      </c>
      <c r="H1462">
        <v>71</v>
      </c>
      <c r="I1462" s="19">
        <v>45020.580555555556</v>
      </c>
      <c r="J1462" s="19">
        <v>45020.71597222222</v>
      </c>
      <c r="K1462" s="19">
        <v>45020.900694444441</v>
      </c>
      <c r="L1462" s="19">
        <v>45021.580555555556</v>
      </c>
      <c r="M1462">
        <v>0</v>
      </c>
      <c r="N1462" t="s">
        <v>307</v>
      </c>
      <c r="O1462" t="s">
        <v>13395</v>
      </c>
      <c r="P1462" t="s">
        <v>584</v>
      </c>
      <c r="Q1462">
        <v>1460</v>
      </c>
      <c r="R1462" t="s">
        <v>32579</v>
      </c>
      <c r="S1462">
        <v>3.25</v>
      </c>
      <c r="T1462">
        <v>7.6833333333333327</v>
      </c>
      <c r="U1462" t="s">
        <v>32580</v>
      </c>
      <c r="V1462">
        <v>0</v>
      </c>
      <c r="W1462">
        <v>3.25</v>
      </c>
    </row>
    <row r="1463" spans="1:23" x14ac:dyDescent="0.3">
      <c r="A1463">
        <v>1462</v>
      </c>
      <c r="B1463" t="s">
        <v>13397</v>
      </c>
      <c r="C1463">
        <v>4</v>
      </c>
      <c r="D1463" t="s">
        <v>13398</v>
      </c>
      <c r="E1463">
        <v>2</v>
      </c>
      <c r="F1463">
        <v>1</v>
      </c>
      <c r="G1463" t="s">
        <v>116</v>
      </c>
      <c r="H1463">
        <v>38</v>
      </c>
      <c r="I1463" s="19">
        <v>45697.589583333334</v>
      </c>
      <c r="J1463" s="19">
        <v>45697.59652777778</v>
      </c>
      <c r="K1463" s="19">
        <v>45697.661111111112</v>
      </c>
      <c r="L1463" s="19">
        <v>45697.67291666667</v>
      </c>
      <c r="M1463">
        <v>0</v>
      </c>
      <c r="N1463" t="s">
        <v>307</v>
      </c>
      <c r="O1463" t="s">
        <v>13402</v>
      </c>
      <c r="P1463" t="s">
        <v>168</v>
      </c>
      <c r="Q1463">
        <v>1461</v>
      </c>
      <c r="R1463" t="s">
        <v>32579</v>
      </c>
      <c r="S1463">
        <v>0.16666666666666666</v>
      </c>
      <c r="T1463">
        <v>1.7166666666666666</v>
      </c>
      <c r="U1463" t="s">
        <v>32580</v>
      </c>
      <c r="V1463">
        <v>0</v>
      </c>
      <c r="W1463">
        <v>0.16666666666666666</v>
      </c>
    </row>
    <row r="1464" spans="1:23" x14ac:dyDescent="0.3">
      <c r="A1464">
        <v>1463</v>
      </c>
      <c r="B1464" t="s">
        <v>13403</v>
      </c>
      <c r="C1464">
        <v>55</v>
      </c>
      <c r="D1464" t="s">
        <v>13404</v>
      </c>
      <c r="E1464">
        <v>1</v>
      </c>
      <c r="F1464">
        <v>4</v>
      </c>
      <c r="G1464" t="s">
        <v>192</v>
      </c>
      <c r="H1464">
        <v>119</v>
      </c>
      <c r="I1464" s="19">
        <v>45338.286805555559</v>
      </c>
      <c r="J1464" s="19">
        <v>45338.678472222222</v>
      </c>
      <c r="K1464" s="19">
        <v>45339.508333333331</v>
      </c>
      <c r="L1464" s="19">
        <v>45342.286805555559</v>
      </c>
      <c r="M1464">
        <v>0</v>
      </c>
      <c r="N1464" t="s">
        <v>128</v>
      </c>
      <c r="O1464" t="s">
        <v>13410</v>
      </c>
      <c r="P1464" t="s">
        <v>446</v>
      </c>
      <c r="Q1464">
        <v>1462</v>
      </c>
      <c r="R1464" t="s">
        <v>32579</v>
      </c>
      <c r="S1464">
        <v>9.4</v>
      </c>
      <c r="T1464">
        <v>29.316666666666666</v>
      </c>
      <c r="U1464" t="s">
        <v>32580</v>
      </c>
      <c r="V1464">
        <v>0</v>
      </c>
      <c r="W1464">
        <v>9.4</v>
      </c>
    </row>
    <row r="1465" spans="1:23" x14ac:dyDescent="0.3">
      <c r="A1465">
        <v>1464</v>
      </c>
      <c r="B1465" t="s">
        <v>13411</v>
      </c>
      <c r="C1465">
        <v>33</v>
      </c>
      <c r="D1465" t="s">
        <v>13412</v>
      </c>
      <c r="E1465">
        <v>4</v>
      </c>
      <c r="F1465">
        <v>2</v>
      </c>
      <c r="G1465" t="s">
        <v>192</v>
      </c>
      <c r="H1465">
        <v>114</v>
      </c>
      <c r="I1465" s="19">
        <v>45473.580555555556</v>
      </c>
      <c r="J1465" s="19">
        <v>45473.632638888892</v>
      </c>
      <c r="K1465" s="19">
        <v>45473.956944444442</v>
      </c>
      <c r="L1465" s="19">
        <v>45474.580555555556</v>
      </c>
      <c r="M1465">
        <v>0</v>
      </c>
      <c r="N1465" t="s">
        <v>165</v>
      </c>
      <c r="O1465" t="s">
        <v>4705</v>
      </c>
      <c r="P1465" t="s">
        <v>13417</v>
      </c>
      <c r="Q1465">
        <v>1463</v>
      </c>
      <c r="R1465" t="s">
        <v>32579</v>
      </c>
      <c r="S1465">
        <v>1.25</v>
      </c>
      <c r="T1465">
        <v>9.0333333333333332</v>
      </c>
      <c r="U1465" t="s">
        <v>32580</v>
      </c>
      <c r="V1465">
        <v>0</v>
      </c>
      <c r="W1465">
        <v>1.25</v>
      </c>
    </row>
    <row r="1466" spans="1:23" x14ac:dyDescent="0.3">
      <c r="A1466">
        <v>1465</v>
      </c>
      <c r="B1466" t="s">
        <v>13418</v>
      </c>
      <c r="C1466">
        <v>32</v>
      </c>
      <c r="D1466" t="s">
        <v>13420</v>
      </c>
      <c r="E1466">
        <v>1</v>
      </c>
      <c r="F1466">
        <v>3</v>
      </c>
      <c r="G1466" t="s">
        <v>116</v>
      </c>
      <c r="H1466">
        <v>105</v>
      </c>
      <c r="I1466" s="19">
        <v>45146.890277777777</v>
      </c>
      <c r="J1466" s="19">
        <v>45147.018750000003</v>
      </c>
      <c r="K1466" s="19">
        <v>45151.60833333333</v>
      </c>
      <c r="L1466" s="19">
        <v>45149.890277777777</v>
      </c>
      <c r="M1466">
        <v>1</v>
      </c>
      <c r="N1466" t="s">
        <v>165</v>
      </c>
      <c r="O1466" t="s">
        <v>13425</v>
      </c>
      <c r="P1466" t="s">
        <v>751</v>
      </c>
      <c r="Q1466">
        <v>1464</v>
      </c>
      <c r="R1466" t="s">
        <v>32579</v>
      </c>
      <c r="S1466">
        <v>3.083333333333333</v>
      </c>
      <c r="T1466">
        <v>113.23333333333333</v>
      </c>
      <c r="U1466" t="s">
        <v>32581</v>
      </c>
      <c r="V1466">
        <v>1</v>
      </c>
      <c r="W1466">
        <v>3.083333333333333</v>
      </c>
    </row>
    <row r="1467" spans="1:23" x14ac:dyDescent="0.3">
      <c r="A1467">
        <v>1466</v>
      </c>
      <c r="B1467" t="s">
        <v>13426</v>
      </c>
      <c r="C1467">
        <v>44</v>
      </c>
      <c r="D1467" t="s">
        <v>13427</v>
      </c>
      <c r="E1467">
        <v>3</v>
      </c>
      <c r="F1467">
        <v>4</v>
      </c>
      <c r="G1467" t="s">
        <v>116</v>
      </c>
      <c r="H1467">
        <v>91</v>
      </c>
      <c r="I1467" s="19">
        <v>45310.296527777777</v>
      </c>
      <c r="J1467" s="19">
        <v>45311.165277777778</v>
      </c>
      <c r="K1467" s="19">
        <v>45318.881249999999</v>
      </c>
      <c r="L1467" s="19">
        <v>45315.296527777777</v>
      </c>
      <c r="M1467">
        <v>1</v>
      </c>
      <c r="N1467" t="s">
        <v>165</v>
      </c>
      <c r="O1467" t="s">
        <v>13432</v>
      </c>
      <c r="P1467" t="s">
        <v>274</v>
      </c>
      <c r="Q1467">
        <v>1465</v>
      </c>
      <c r="R1467" t="s">
        <v>32579</v>
      </c>
      <c r="S1467">
        <v>20.849999999999998</v>
      </c>
      <c r="T1467">
        <v>206.03333333333333</v>
      </c>
      <c r="U1467" t="s">
        <v>32581</v>
      </c>
      <c r="V1467">
        <v>1</v>
      </c>
      <c r="W1467">
        <v>20.849999999999998</v>
      </c>
    </row>
    <row r="1468" spans="1:23" x14ac:dyDescent="0.3">
      <c r="A1468">
        <v>1467</v>
      </c>
      <c r="B1468" t="s">
        <v>13433</v>
      </c>
      <c r="C1468">
        <v>51</v>
      </c>
      <c r="D1468" t="s">
        <v>13434</v>
      </c>
      <c r="E1468">
        <v>3</v>
      </c>
      <c r="F1468">
        <v>3</v>
      </c>
      <c r="G1468" t="s">
        <v>116</v>
      </c>
      <c r="H1468">
        <v>58</v>
      </c>
      <c r="I1468" s="19">
        <v>45477.313888888886</v>
      </c>
      <c r="J1468" s="19">
        <v>45477.558333333334</v>
      </c>
      <c r="K1468" s="19">
        <v>45479.145138888889</v>
      </c>
      <c r="L1468" s="19">
        <v>45480.313888888886</v>
      </c>
      <c r="M1468">
        <v>0</v>
      </c>
      <c r="N1468" t="s">
        <v>165</v>
      </c>
      <c r="O1468" t="s">
        <v>13443</v>
      </c>
      <c r="P1468" t="s">
        <v>274</v>
      </c>
      <c r="Q1468">
        <v>1466</v>
      </c>
      <c r="R1468" t="s">
        <v>32579</v>
      </c>
      <c r="S1468">
        <v>5.8666666666666663</v>
      </c>
      <c r="T1468">
        <v>43.949999999999996</v>
      </c>
      <c r="U1468" t="s">
        <v>32580</v>
      </c>
      <c r="V1468">
        <v>0</v>
      </c>
      <c r="W1468">
        <v>5.8666666666666663</v>
      </c>
    </row>
    <row r="1469" spans="1:23" x14ac:dyDescent="0.3">
      <c r="A1469">
        <v>1468</v>
      </c>
      <c r="B1469" t="s">
        <v>13444</v>
      </c>
      <c r="C1469">
        <v>56</v>
      </c>
      <c r="D1469" t="s">
        <v>13445</v>
      </c>
      <c r="E1469">
        <v>1</v>
      </c>
      <c r="F1469">
        <v>4</v>
      </c>
      <c r="G1469" t="s">
        <v>116</v>
      </c>
      <c r="H1469">
        <v>79</v>
      </c>
      <c r="I1469" s="19">
        <v>45128.258333333331</v>
      </c>
      <c r="J1469" s="19">
        <v>45129.002083333333</v>
      </c>
      <c r="K1469" s="19">
        <v>45131.137499999997</v>
      </c>
      <c r="L1469" s="19">
        <v>45132.258333333331</v>
      </c>
      <c r="M1469">
        <v>0</v>
      </c>
      <c r="N1469" t="s">
        <v>128</v>
      </c>
      <c r="O1469" t="s">
        <v>13451</v>
      </c>
      <c r="P1469" t="s">
        <v>751</v>
      </c>
      <c r="Q1469">
        <v>1467</v>
      </c>
      <c r="R1469" t="s">
        <v>32579</v>
      </c>
      <c r="S1469">
        <v>17.849999999999998</v>
      </c>
      <c r="T1469">
        <v>69.099999999999994</v>
      </c>
      <c r="U1469" t="s">
        <v>32580</v>
      </c>
      <c r="V1469">
        <v>0</v>
      </c>
      <c r="W1469">
        <v>17.849999999999998</v>
      </c>
    </row>
    <row r="1470" spans="1:23" x14ac:dyDescent="0.3">
      <c r="A1470">
        <v>1469</v>
      </c>
      <c r="B1470" t="s">
        <v>13452</v>
      </c>
      <c r="C1470">
        <v>20</v>
      </c>
      <c r="D1470" t="s">
        <v>13454</v>
      </c>
      <c r="E1470">
        <v>2</v>
      </c>
      <c r="F1470">
        <v>4</v>
      </c>
      <c r="G1470" t="s">
        <v>116</v>
      </c>
      <c r="H1470">
        <v>9</v>
      </c>
      <c r="I1470" s="19">
        <v>45178.890972222223</v>
      </c>
      <c r="J1470" s="19">
        <v>45179.393750000003</v>
      </c>
      <c r="K1470" s="19">
        <v>45182.888888888891</v>
      </c>
      <c r="L1470" s="19">
        <v>45183.890972222223</v>
      </c>
      <c r="M1470">
        <v>0</v>
      </c>
      <c r="N1470" t="s">
        <v>128</v>
      </c>
      <c r="O1470" t="s">
        <v>13459</v>
      </c>
      <c r="P1470" t="s">
        <v>398</v>
      </c>
      <c r="Q1470">
        <v>1468</v>
      </c>
      <c r="R1470" t="s">
        <v>32579</v>
      </c>
      <c r="S1470">
        <v>12.066666666666666</v>
      </c>
      <c r="T1470">
        <v>95.95</v>
      </c>
      <c r="U1470" t="s">
        <v>32580</v>
      </c>
      <c r="V1470">
        <v>0</v>
      </c>
      <c r="W1470">
        <v>12.066666666666666</v>
      </c>
    </row>
    <row r="1471" spans="1:23" x14ac:dyDescent="0.3">
      <c r="A1471">
        <v>1470</v>
      </c>
      <c r="B1471" t="s">
        <v>13460</v>
      </c>
      <c r="C1471">
        <v>64</v>
      </c>
      <c r="D1471" t="s">
        <v>13461</v>
      </c>
      <c r="E1471">
        <v>1</v>
      </c>
      <c r="F1471">
        <v>3</v>
      </c>
      <c r="G1471" t="s">
        <v>116</v>
      </c>
      <c r="H1471">
        <v>111</v>
      </c>
      <c r="I1471" s="19">
        <v>45227.96597222222</v>
      </c>
      <c r="J1471" s="19">
        <v>45228.037499999999</v>
      </c>
      <c r="K1471" s="19">
        <v>45229.505555555559</v>
      </c>
      <c r="L1471" s="19">
        <v>45229.96597222222</v>
      </c>
      <c r="M1471">
        <v>0</v>
      </c>
      <c r="N1471" t="s">
        <v>165</v>
      </c>
      <c r="O1471" t="s">
        <v>13467</v>
      </c>
      <c r="P1471" t="s">
        <v>225</v>
      </c>
      <c r="Q1471">
        <v>1469</v>
      </c>
      <c r="R1471" t="s">
        <v>32579</v>
      </c>
      <c r="S1471">
        <v>1.7166666666666666</v>
      </c>
      <c r="T1471">
        <v>36.949999999999996</v>
      </c>
      <c r="U1471" t="s">
        <v>32580</v>
      </c>
      <c r="V1471">
        <v>0</v>
      </c>
      <c r="W1471">
        <v>1.7166666666666666</v>
      </c>
    </row>
    <row r="1472" spans="1:23" x14ac:dyDescent="0.3">
      <c r="A1472">
        <v>1471</v>
      </c>
      <c r="B1472" t="s">
        <v>13468</v>
      </c>
      <c r="C1472">
        <v>36</v>
      </c>
      <c r="D1472" t="s">
        <v>13469</v>
      </c>
      <c r="E1472">
        <v>1</v>
      </c>
      <c r="F1472">
        <v>3</v>
      </c>
      <c r="G1472" t="s">
        <v>803</v>
      </c>
      <c r="H1472">
        <v>58</v>
      </c>
      <c r="I1472" s="19">
        <v>45738.115277777775</v>
      </c>
      <c r="J1472" s="19">
        <v>45738.262499999997</v>
      </c>
      <c r="K1472" s="19"/>
      <c r="L1472" s="19">
        <v>45740.115277777775</v>
      </c>
      <c r="M1472">
        <v>0</v>
      </c>
      <c r="N1472" t="s">
        <v>222</v>
      </c>
      <c r="O1472" t="s">
        <v>13473</v>
      </c>
      <c r="Q1472">
        <v>1470</v>
      </c>
      <c r="R1472" t="s">
        <v>32582</v>
      </c>
      <c r="S1472">
        <v>3.5333333333333332</v>
      </c>
      <c r="U1472" t="s">
        <v>32580</v>
      </c>
      <c r="V1472">
        <v>0</v>
      </c>
      <c r="W1472">
        <v>3.5333333333333332</v>
      </c>
    </row>
    <row r="1473" spans="1:23" x14ac:dyDescent="0.3">
      <c r="A1473">
        <v>1472</v>
      </c>
      <c r="B1473" t="s">
        <v>13474</v>
      </c>
      <c r="C1473">
        <v>80</v>
      </c>
      <c r="D1473" t="s">
        <v>13475</v>
      </c>
      <c r="E1473">
        <v>1</v>
      </c>
      <c r="F1473">
        <v>3</v>
      </c>
      <c r="G1473" t="s">
        <v>192</v>
      </c>
      <c r="H1473">
        <v>9</v>
      </c>
      <c r="I1473" s="19">
        <v>45229.548611111109</v>
      </c>
      <c r="J1473" s="19">
        <v>45229.762499999997</v>
      </c>
      <c r="K1473" s="19">
        <v>45231.349305555559</v>
      </c>
      <c r="L1473" s="19">
        <v>45232.548611111109</v>
      </c>
      <c r="M1473">
        <v>0</v>
      </c>
      <c r="N1473" t="s">
        <v>128</v>
      </c>
      <c r="O1473" t="s">
        <v>13481</v>
      </c>
      <c r="P1473" t="s">
        <v>751</v>
      </c>
      <c r="Q1473">
        <v>1471</v>
      </c>
      <c r="R1473" t="s">
        <v>32579</v>
      </c>
      <c r="S1473">
        <v>5.1333333333333329</v>
      </c>
      <c r="T1473">
        <v>43.216666666666661</v>
      </c>
      <c r="U1473" t="s">
        <v>32580</v>
      </c>
      <c r="V1473">
        <v>0</v>
      </c>
      <c r="W1473">
        <v>5.1333333333333329</v>
      </c>
    </row>
    <row r="1474" spans="1:23" x14ac:dyDescent="0.3">
      <c r="A1474">
        <v>1473</v>
      </c>
      <c r="B1474" t="s">
        <v>13482</v>
      </c>
      <c r="C1474">
        <v>24</v>
      </c>
      <c r="D1474" t="s">
        <v>13483</v>
      </c>
      <c r="E1474">
        <v>1</v>
      </c>
      <c r="F1474">
        <v>4</v>
      </c>
      <c r="G1474" t="s">
        <v>192</v>
      </c>
      <c r="H1474">
        <v>107</v>
      </c>
      <c r="I1474" s="19">
        <v>45632.393055555556</v>
      </c>
      <c r="J1474" s="19">
        <v>45632.811805555553</v>
      </c>
      <c r="K1474" s="19">
        <v>45633.969444444447</v>
      </c>
      <c r="L1474" s="19">
        <v>45636.393055555556</v>
      </c>
      <c r="M1474">
        <v>0</v>
      </c>
      <c r="N1474" t="s">
        <v>222</v>
      </c>
      <c r="O1474" t="s">
        <v>13488</v>
      </c>
      <c r="P1474" t="s">
        <v>446</v>
      </c>
      <c r="Q1474">
        <v>1472</v>
      </c>
      <c r="R1474" t="s">
        <v>32579</v>
      </c>
      <c r="S1474">
        <v>10.049999999999999</v>
      </c>
      <c r="T1474">
        <v>37.833333333333329</v>
      </c>
      <c r="U1474" t="s">
        <v>32580</v>
      </c>
      <c r="V1474">
        <v>0</v>
      </c>
      <c r="W1474">
        <v>10.049999999999999</v>
      </c>
    </row>
    <row r="1475" spans="1:23" x14ac:dyDescent="0.3">
      <c r="A1475">
        <v>1474</v>
      </c>
      <c r="B1475" t="s">
        <v>13489</v>
      </c>
      <c r="C1475">
        <v>40</v>
      </c>
      <c r="D1475" t="s">
        <v>13490</v>
      </c>
      <c r="E1475">
        <v>5</v>
      </c>
      <c r="F1475">
        <v>2</v>
      </c>
      <c r="G1475" t="s">
        <v>116</v>
      </c>
      <c r="H1475">
        <v>24</v>
      </c>
      <c r="I1475" s="19">
        <v>45466.642361111109</v>
      </c>
      <c r="J1475" s="19">
        <v>45466.695833333331</v>
      </c>
      <c r="K1475" s="19">
        <v>45466.833333333336</v>
      </c>
      <c r="L1475" s="19">
        <v>45467.142361111109</v>
      </c>
      <c r="M1475">
        <v>0</v>
      </c>
      <c r="N1475" t="s">
        <v>307</v>
      </c>
      <c r="O1475" t="s">
        <v>13496</v>
      </c>
      <c r="P1475" t="s">
        <v>843</v>
      </c>
      <c r="Q1475">
        <v>1473</v>
      </c>
      <c r="R1475" t="s">
        <v>32579</v>
      </c>
      <c r="S1475">
        <v>1.2833333333333332</v>
      </c>
      <c r="T1475">
        <v>4.583333333333333</v>
      </c>
      <c r="U1475" t="s">
        <v>32580</v>
      </c>
      <c r="V1475">
        <v>0</v>
      </c>
      <c r="W1475">
        <v>1.2833333333333332</v>
      </c>
    </row>
    <row r="1476" spans="1:23" x14ac:dyDescent="0.3">
      <c r="A1476">
        <v>1475</v>
      </c>
      <c r="B1476" t="s">
        <v>13497</v>
      </c>
      <c r="C1476">
        <v>79</v>
      </c>
      <c r="D1476" t="s">
        <v>13498</v>
      </c>
      <c r="E1476">
        <v>1</v>
      </c>
      <c r="F1476">
        <v>3</v>
      </c>
      <c r="G1476" t="s">
        <v>388</v>
      </c>
      <c r="H1476">
        <v>95</v>
      </c>
      <c r="I1476" s="19">
        <v>45744.095833333333</v>
      </c>
      <c r="J1476" s="19">
        <v>45744.206250000003</v>
      </c>
      <c r="K1476" s="19"/>
      <c r="L1476" s="19">
        <v>45746.095833333333</v>
      </c>
      <c r="M1476">
        <v>0</v>
      </c>
      <c r="N1476" t="s">
        <v>307</v>
      </c>
      <c r="O1476" t="s">
        <v>13503</v>
      </c>
      <c r="Q1476">
        <v>1474</v>
      </c>
      <c r="R1476" t="s">
        <v>32582</v>
      </c>
      <c r="S1476">
        <v>2.65</v>
      </c>
      <c r="U1476" t="s">
        <v>32580</v>
      </c>
      <c r="V1476">
        <v>0</v>
      </c>
      <c r="W1476">
        <v>2.65</v>
      </c>
    </row>
    <row r="1477" spans="1:23" x14ac:dyDescent="0.3">
      <c r="A1477">
        <v>1476</v>
      </c>
      <c r="B1477" t="s">
        <v>13504</v>
      </c>
      <c r="C1477">
        <v>50</v>
      </c>
      <c r="D1477" t="s">
        <v>13505</v>
      </c>
      <c r="E1477">
        <v>3</v>
      </c>
      <c r="F1477">
        <v>3</v>
      </c>
      <c r="G1477" t="s">
        <v>172</v>
      </c>
      <c r="H1477">
        <v>92</v>
      </c>
      <c r="I1477" s="19">
        <v>45728.404861111114</v>
      </c>
      <c r="J1477" s="19">
        <v>45728.572916666664</v>
      </c>
      <c r="K1477" s="19"/>
      <c r="L1477" s="19">
        <v>45731.404861111114</v>
      </c>
      <c r="M1477">
        <v>0</v>
      </c>
      <c r="N1477" t="s">
        <v>165</v>
      </c>
      <c r="O1477" t="s">
        <v>13510</v>
      </c>
      <c r="Q1477">
        <v>1475</v>
      </c>
      <c r="R1477" t="s">
        <v>32582</v>
      </c>
      <c r="S1477">
        <v>4.0333333333333332</v>
      </c>
      <c r="U1477" t="s">
        <v>32580</v>
      </c>
      <c r="V1477">
        <v>0</v>
      </c>
      <c r="W1477">
        <v>4.0333333333333332</v>
      </c>
    </row>
    <row r="1478" spans="1:23" x14ac:dyDescent="0.3">
      <c r="A1478">
        <v>1477</v>
      </c>
      <c r="B1478" t="s">
        <v>13511</v>
      </c>
      <c r="C1478">
        <v>56</v>
      </c>
      <c r="D1478" t="s">
        <v>13512</v>
      </c>
      <c r="E1478">
        <v>2</v>
      </c>
      <c r="F1478">
        <v>3</v>
      </c>
      <c r="G1478" t="s">
        <v>116</v>
      </c>
      <c r="H1478">
        <v>55</v>
      </c>
      <c r="I1478" s="19">
        <v>45126.074999999997</v>
      </c>
      <c r="J1478" s="19">
        <v>45126.178472222222</v>
      </c>
      <c r="K1478" s="19">
        <v>45127.64166666667</v>
      </c>
      <c r="L1478" s="19">
        <v>45128.074999999997</v>
      </c>
      <c r="M1478">
        <v>0</v>
      </c>
      <c r="N1478" t="s">
        <v>307</v>
      </c>
      <c r="O1478" t="s">
        <v>13518</v>
      </c>
      <c r="P1478" t="s">
        <v>13519</v>
      </c>
      <c r="Q1478">
        <v>1476</v>
      </c>
      <c r="R1478" t="s">
        <v>32579</v>
      </c>
      <c r="S1478">
        <v>2.4833333333333334</v>
      </c>
      <c r="T1478">
        <v>37.6</v>
      </c>
      <c r="U1478" t="s">
        <v>32580</v>
      </c>
      <c r="V1478">
        <v>0</v>
      </c>
      <c r="W1478">
        <v>2.4833333333333334</v>
      </c>
    </row>
    <row r="1479" spans="1:23" x14ac:dyDescent="0.3">
      <c r="A1479">
        <v>1478</v>
      </c>
      <c r="B1479" t="s">
        <v>13520</v>
      </c>
      <c r="C1479">
        <v>43</v>
      </c>
      <c r="D1479" t="s">
        <v>13521</v>
      </c>
      <c r="E1479">
        <v>1</v>
      </c>
      <c r="F1479">
        <v>2</v>
      </c>
      <c r="G1479" t="s">
        <v>192</v>
      </c>
      <c r="H1479">
        <v>100</v>
      </c>
      <c r="I1479" s="19">
        <v>45239.870833333334</v>
      </c>
      <c r="J1479" s="19">
        <v>45239.941666666666</v>
      </c>
      <c r="K1479" s="19">
        <v>45240.3</v>
      </c>
      <c r="L1479" s="19">
        <v>45240.370833333334</v>
      </c>
      <c r="M1479">
        <v>0</v>
      </c>
      <c r="N1479" t="s">
        <v>222</v>
      </c>
      <c r="O1479" t="s">
        <v>13527</v>
      </c>
      <c r="P1479" t="s">
        <v>446</v>
      </c>
      <c r="Q1479">
        <v>1477</v>
      </c>
      <c r="R1479" t="s">
        <v>32579</v>
      </c>
      <c r="S1479">
        <v>1.7</v>
      </c>
      <c r="T1479">
        <v>10.299999999999999</v>
      </c>
      <c r="U1479" t="s">
        <v>32580</v>
      </c>
      <c r="V1479">
        <v>0</v>
      </c>
      <c r="W1479">
        <v>1.7</v>
      </c>
    </row>
    <row r="1480" spans="1:23" x14ac:dyDescent="0.3">
      <c r="A1480">
        <v>1479</v>
      </c>
      <c r="B1480" t="s">
        <v>13528</v>
      </c>
      <c r="C1480">
        <v>56</v>
      </c>
      <c r="D1480" t="s">
        <v>13529</v>
      </c>
      <c r="E1480">
        <v>5</v>
      </c>
      <c r="F1480">
        <v>2</v>
      </c>
      <c r="G1480" t="s">
        <v>116</v>
      </c>
      <c r="H1480">
        <v>70</v>
      </c>
      <c r="I1480" s="19">
        <v>45605.806944444441</v>
      </c>
      <c r="J1480" s="19">
        <v>45605.836805555555</v>
      </c>
      <c r="K1480" s="19">
        <v>45606.031944444447</v>
      </c>
      <c r="L1480" s="19">
        <v>45606.306944444441</v>
      </c>
      <c r="M1480">
        <v>0</v>
      </c>
      <c r="N1480" t="s">
        <v>165</v>
      </c>
      <c r="O1480" t="s">
        <v>13535</v>
      </c>
      <c r="P1480" t="s">
        <v>705</v>
      </c>
      <c r="Q1480">
        <v>1478</v>
      </c>
      <c r="R1480" t="s">
        <v>32579</v>
      </c>
      <c r="S1480">
        <v>0.71666666666666667</v>
      </c>
      <c r="T1480">
        <v>5.3999999999999995</v>
      </c>
      <c r="U1480" t="s">
        <v>32580</v>
      </c>
      <c r="V1480">
        <v>0</v>
      </c>
      <c r="W1480">
        <v>0.71666666666666667</v>
      </c>
    </row>
    <row r="1481" spans="1:23" x14ac:dyDescent="0.3">
      <c r="A1481">
        <v>1480</v>
      </c>
      <c r="B1481" t="s">
        <v>13536</v>
      </c>
      <c r="C1481">
        <v>39</v>
      </c>
      <c r="D1481" t="s">
        <v>13537</v>
      </c>
      <c r="E1481">
        <v>4</v>
      </c>
      <c r="F1481">
        <v>1</v>
      </c>
      <c r="G1481" t="s">
        <v>116</v>
      </c>
      <c r="H1481">
        <v>98</v>
      </c>
      <c r="I1481" s="19">
        <v>45480.940972222219</v>
      </c>
      <c r="J1481" s="19">
        <v>45480.958333333336</v>
      </c>
      <c r="K1481" s="19">
        <v>45481.147916666669</v>
      </c>
      <c r="L1481" s="19">
        <v>45481.024305555555</v>
      </c>
      <c r="M1481">
        <v>1</v>
      </c>
      <c r="N1481" t="s">
        <v>165</v>
      </c>
      <c r="O1481" t="s">
        <v>1534</v>
      </c>
      <c r="P1481" t="s">
        <v>13543</v>
      </c>
      <c r="Q1481">
        <v>1479</v>
      </c>
      <c r="R1481" t="s">
        <v>32579</v>
      </c>
      <c r="S1481">
        <v>0.41666666666666663</v>
      </c>
      <c r="T1481">
        <v>4.9666666666666668</v>
      </c>
      <c r="U1481" t="s">
        <v>32581</v>
      </c>
      <c r="V1481">
        <v>1</v>
      </c>
      <c r="W1481">
        <v>0.41666666666666663</v>
      </c>
    </row>
    <row r="1482" spans="1:23" x14ac:dyDescent="0.3">
      <c r="A1482">
        <v>1481</v>
      </c>
      <c r="B1482" t="s">
        <v>13544</v>
      </c>
      <c r="C1482">
        <v>26</v>
      </c>
      <c r="D1482" t="s">
        <v>4295</v>
      </c>
      <c r="E1482">
        <v>2</v>
      </c>
      <c r="F1482">
        <v>3</v>
      </c>
      <c r="G1482" t="s">
        <v>192</v>
      </c>
      <c r="H1482">
        <v>100</v>
      </c>
      <c r="I1482" s="19">
        <v>45598.591666666667</v>
      </c>
      <c r="J1482" s="19">
        <v>45598.886111111111</v>
      </c>
      <c r="K1482" s="19">
        <v>45601.305555555555</v>
      </c>
      <c r="L1482" s="19">
        <v>45601.591666666667</v>
      </c>
      <c r="M1482">
        <v>0</v>
      </c>
      <c r="N1482" t="s">
        <v>222</v>
      </c>
      <c r="O1482" t="s">
        <v>13550</v>
      </c>
      <c r="P1482" t="s">
        <v>168</v>
      </c>
      <c r="Q1482">
        <v>1480</v>
      </c>
      <c r="R1482" t="s">
        <v>32579</v>
      </c>
      <c r="S1482">
        <v>7.0666666666666664</v>
      </c>
      <c r="T1482">
        <v>65.133333333333326</v>
      </c>
      <c r="U1482" t="s">
        <v>32580</v>
      </c>
      <c r="V1482">
        <v>0</v>
      </c>
      <c r="W1482">
        <v>7.0666666666666664</v>
      </c>
    </row>
    <row r="1483" spans="1:23" x14ac:dyDescent="0.3">
      <c r="A1483">
        <v>1482</v>
      </c>
      <c r="B1483" t="s">
        <v>13551</v>
      </c>
      <c r="C1483">
        <v>4</v>
      </c>
      <c r="D1483" t="s">
        <v>13552</v>
      </c>
      <c r="E1483">
        <v>1</v>
      </c>
      <c r="F1483">
        <v>3</v>
      </c>
      <c r="G1483" t="s">
        <v>116</v>
      </c>
      <c r="H1483">
        <v>78</v>
      </c>
      <c r="I1483" s="19">
        <v>45457.700694444444</v>
      </c>
      <c r="J1483" s="19">
        <v>45457.754861111112</v>
      </c>
      <c r="K1483" s="19">
        <v>45458.089583333334</v>
      </c>
      <c r="L1483" s="19">
        <v>45458.700694444444</v>
      </c>
      <c r="M1483">
        <v>0</v>
      </c>
      <c r="N1483" t="s">
        <v>165</v>
      </c>
      <c r="O1483" t="s">
        <v>13558</v>
      </c>
      <c r="P1483" t="s">
        <v>293</v>
      </c>
      <c r="Q1483">
        <v>1481</v>
      </c>
      <c r="R1483" t="s">
        <v>32579</v>
      </c>
      <c r="S1483">
        <v>1.3</v>
      </c>
      <c r="T1483">
        <v>9.3333333333333321</v>
      </c>
      <c r="U1483" t="s">
        <v>32580</v>
      </c>
      <c r="V1483">
        <v>0</v>
      </c>
      <c r="W1483">
        <v>1.3</v>
      </c>
    </row>
    <row r="1484" spans="1:23" x14ac:dyDescent="0.3">
      <c r="A1484">
        <v>1483</v>
      </c>
      <c r="B1484" t="s">
        <v>13559</v>
      </c>
      <c r="C1484">
        <v>30</v>
      </c>
      <c r="D1484" t="s">
        <v>13561</v>
      </c>
      <c r="E1484">
        <v>3</v>
      </c>
      <c r="F1484">
        <v>1</v>
      </c>
      <c r="G1484" t="s">
        <v>192</v>
      </c>
      <c r="H1484">
        <v>25</v>
      </c>
      <c r="I1484" s="19">
        <v>44975.219444444447</v>
      </c>
      <c r="J1484" s="19">
        <v>44975.334722222222</v>
      </c>
      <c r="K1484" s="19">
        <v>44975.493055555555</v>
      </c>
      <c r="L1484" s="19">
        <v>44975.386111111111</v>
      </c>
      <c r="M1484">
        <v>1</v>
      </c>
      <c r="N1484" t="s">
        <v>222</v>
      </c>
      <c r="O1484" t="s">
        <v>13567</v>
      </c>
      <c r="P1484" t="s">
        <v>962</v>
      </c>
      <c r="Q1484">
        <v>1482</v>
      </c>
      <c r="R1484" t="s">
        <v>32579</v>
      </c>
      <c r="S1484">
        <v>2.7666666666666666</v>
      </c>
      <c r="T1484">
        <v>6.5666666666666664</v>
      </c>
      <c r="U1484" t="s">
        <v>32581</v>
      </c>
      <c r="V1484">
        <v>1</v>
      </c>
      <c r="W1484">
        <v>2.7666666666666666</v>
      </c>
    </row>
    <row r="1485" spans="1:23" x14ac:dyDescent="0.3">
      <c r="A1485">
        <v>1484</v>
      </c>
      <c r="B1485" t="s">
        <v>13569</v>
      </c>
      <c r="C1485">
        <v>54</v>
      </c>
      <c r="D1485" t="s">
        <v>13570</v>
      </c>
      <c r="E1485">
        <v>1</v>
      </c>
      <c r="F1485">
        <v>3</v>
      </c>
      <c r="G1485" t="s">
        <v>192</v>
      </c>
      <c r="H1485">
        <v>33</v>
      </c>
      <c r="I1485" s="19">
        <v>45081.61041666667</v>
      </c>
      <c r="J1485" s="19">
        <v>45081.685416666667</v>
      </c>
      <c r="K1485" s="19">
        <v>45082.37222222222</v>
      </c>
      <c r="L1485" s="19">
        <v>45082.61041666667</v>
      </c>
      <c r="M1485">
        <v>0</v>
      </c>
      <c r="N1485" t="s">
        <v>165</v>
      </c>
      <c r="O1485" t="s">
        <v>13576</v>
      </c>
      <c r="P1485" t="s">
        <v>446</v>
      </c>
      <c r="Q1485">
        <v>1483</v>
      </c>
      <c r="R1485" t="s">
        <v>32579</v>
      </c>
      <c r="S1485">
        <v>1.7999999999999998</v>
      </c>
      <c r="T1485">
        <v>18.283333333333331</v>
      </c>
      <c r="U1485" t="s">
        <v>32580</v>
      </c>
      <c r="V1485">
        <v>0</v>
      </c>
      <c r="W1485">
        <v>1.7999999999999998</v>
      </c>
    </row>
    <row r="1486" spans="1:23" x14ac:dyDescent="0.3">
      <c r="A1486">
        <v>1485</v>
      </c>
      <c r="B1486" t="s">
        <v>13577</v>
      </c>
      <c r="C1486">
        <v>27</v>
      </c>
      <c r="D1486" t="s">
        <v>13578</v>
      </c>
      <c r="E1486">
        <v>5</v>
      </c>
      <c r="F1486">
        <v>3</v>
      </c>
      <c r="G1486" t="s">
        <v>116</v>
      </c>
      <c r="H1486">
        <v>55</v>
      </c>
      <c r="I1486" s="19">
        <v>45050.57708333333</v>
      </c>
      <c r="J1486" s="19">
        <v>45050.643750000003</v>
      </c>
      <c r="K1486" s="19">
        <v>45051.037499999999</v>
      </c>
      <c r="L1486" s="19">
        <v>45051.57708333333</v>
      </c>
      <c r="M1486">
        <v>0</v>
      </c>
      <c r="N1486" t="s">
        <v>222</v>
      </c>
      <c r="O1486" t="s">
        <v>13584</v>
      </c>
      <c r="P1486" t="s">
        <v>705</v>
      </c>
      <c r="Q1486">
        <v>1484</v>
      </c>
      <c r="R1486" t="s">
        <v>32579</v>
      </c>
      <c r="S1486">
        <v>1.5999999999999999</v>
      </c>
      <c r="T1486">
        <v>11.049999999999999</v>
      </c>
      <c r="U1486" t="s">
        <v>32580</v>
      </c>
      <c r="V1486">
        <v>0</v>
      </c>
      <c r="W1486">
        <v>1.5999999999999999</v>
      </c>
    </row>
    <row r="1487" spans="1:23" x14ac:dyDescent="0.3">
      <c r="A1487">
        <v>1486</v>
      </c>
      <c r="B1487" t="s">
        <v>13585</v>
      </c>
      <c r="C1487">
        <v>10</v>
      </c>
      <c r="D1487" t="s">
        <v>13586</v>
      </c>
      <c r="E1487">
        <v>2</v>
      </c>
      <c r="F1487">
        <v>3</v>
      </c>
      <c r="G1487" t="s">
        <v>116</v>
      </c>
      <c r="H1487">
        <v>19</v>
      </c>
      <c r="I1487" s="19">
        <v>45316.770138888889</v>
      </c>
      <c r="J1487" s="19">
        <v>45316.804166666669</v>
      </c>
      <c r="K1487" s="19">
        <v>45317.23333333333</v>
      </c>
      <c r="L1487" s="19">
        <v>45317.770138888889</v>
      </c>
      <c r="M1487">
        <v>0</v>
      </c>
      <c r="N1487" t="s">
        <v>165</v>
      </c>
      <c r="O1487" t="s">
        <v>13592</v>
      </c>
      <c r="P1487" t="s">
        <v>328</v>
      </c>
      <c r="Q1487">
        <v>1485</v>
      </c>
      <c r="R1487" t="s">
        <v>32579</v>
      </c>
      <c r="S1487">
        <v>0.81666666666666665</v>
      </c>
      <c r="T1487">
        <v>11.116666666666665</v>
      </c>
      <c r="U1487" t="s">
        <v>32580</v>
      </c>
      <c r="V1487">
        <v>0</v>
      </c>
      <c r="W1487">
        <v>0.81666666666666665</v>
      </c>
    </row>
    <row r="1488" spans="1:23" x14ac:dyDescent="0.3">
      <c r="A1488">
        <v>1487</v>
      </c>
      <c r="B1488" t="s">
        <v>13593</v>
      </c>
      <c r="C1488">
        <v>31</v>
      </c>
      <c r="D1488" t="s">
        <v>13594</v>
      </c>
      <c r="E1488">
        <v>2</v>
      </c>
      <c r="F1488">
        <v>3</v>
      </c>
      <c r="G1488" t="s">
        <v>192</v>
      </c>
      <c r="H1488">
        <v>93</v>
      </c>
      <c r="I1488" s="19">
        <v>45142.659722222219</v>
      </c>
      <c r="J1488" s="19">
        <v>45142.861805555556</v>
      </c>
      <c r="K1488" s="19">
        <v>45147.336805555555</v>
      </c>
      <c r="L1488" s="19">
        <v>45145.659722222219</v>
      </c>
      <c r="M1488">
        <v>1</v>
      </c>
      <c r="N1488" t="s">
        <v>165</v>
      </c>
      <c r="O1488" t="s">
        <v>13599</v>
      </c>
      <c r="P1488" t="s">
        <v>584</v>
      </c>
      <c r="Q1488">
        <v>1486</v>
      </c>
      <c r="R1488" t="s">
        <v>32579</v>
      </c>
      <c r="S1488">
        <v>4.8499999999999996</v>
      </c>
      <c r="T1488">
        <v>112.25</v>
      </c>
      <c r="U1488" t="s">
        <v>32581</v>
      </c>
      <c r="V1488">
        <v>1</v>
      </c>
      <c r="W1488">
        <v>4.8499999999999996</v>
      </c>
    </row>
    <row r="1489" spans="1:23" x14ac:dyDescent="0.3">
      <c r="A1489">
        <v>1488</v>
      </c>
      <c r="B1489" t="s">
        <v>13600</v>
      </c>
      <c r="C1489">
        <v>12</v>
      </c>
      <c r="D1489" t="s">
        <v>13601</v>
      </c>
      <c r="E1489">
        <v>2</v>
      </c>
      <c r="F1489">
        <v>3</v>
      </c>
      <c r="G1489" t="s">
        <v>116</v>
      </c>
      <c r="H1489">
        <v>49</v>
      </c>
      <c r="I1489" s="19">
        <v>45080.705555555556</v>
      </c>
      <c r="J1489" s="19">
        <v>45080.936111111114</v>
      </c>
      <c r="K1489" s="19">
        <v>45083.093055555553</v>
      </c>
      <c r="L1489" s="19">
        <v>45083.705555555556</v>
      </c>
      <c r="M1489">
        <v>0</v>
      </c>
      <c r="N1489" t="s">
        <v>165</v>
      </c>
      <c r="O1489" t="s">
        <v>13608</v>
      </c>
      <c r="P1489" t="s">
        <v>584</v>
      </c>
      <c r="Q1489">
        <v>1487</v>
      </c>
      <c r="R1489" t="s">
        <v>32579</v>
      </c>
      <c r="S1489">
        <v>5.5333333333333332</v>
      </c>
      <c r="T1489">
        <v>57.3</v>
      </c>
      <c r="U1489" t="s">
        <v>32580</v>
      </c>
      <c r="V1489">
        <v>0</v>
      </c>
      <c r="W1489">
        <v>5.5333333333333332</v>
      </c>
    </row>
    <row r="1490" spans="1:23" x14ac:dyDescent="0.3">
      <c r="A1490">
        <v>1489</v>
      </c>
      <c r="B1490" t="s">
        <v>13609</v>
      </c>
      <c r="C1490">
        <v>2</v>
      </c>
      <c r="D1490" t="s">
        <v>13610</v>
      </c>
      <c r="E1490">
        <v>1</v>
      </c>
      <c r="F1490">
        <v>3</v>
      </c>
      <c r="G1490" t="s">
        <v>192</v>
      </c>
      <c r="H1490">
        <v>107</v>
      </c>
      <c r="I1490" s="19">
        <v>45704.263888888891</v>
      </c>
      <c r="J1490" s="19">
        <v>45704.318055555559</v>
      </c>
      <c r="K1490" s="19">
        <v>45705.118750000001</v>
      </c>
      <c r="L1490" s="19">
        <v>45705.263888888891</v>
      </c>
      <c r="M1490">
        <v>0</v>
      </c>
      <c r="N1490" t="s">
        <v>165</v>
      </c>
      <c r="O1490" t="s">
        <v>13616</v>
      </c>
      <c r="P1490" t="s">
        <v>293</v>
      </c>
      <c r="Q1490">
        <v>1488</v>
      </c>
      <c r="R1490" t="s">
        <v>32579</v>
      </c>
      <c r="S1490">
        <v>1.3</v>
      </c>
      <c r="T1490">
        <v>20.516666666666666</v>
      </c>
      <c r="U1490" t="s">
        <v>32580</v>
      </c>
      <c r="V1490">
        <v>0</v>
      </c>
      <c r="W1490">
        <v>1.3</v>
      </c>
    </row>
    <row r="1491" spans="1:23" x14ac:dyDescent="0.3">
      <c r="A1491">
        <v>1490</v>
      </c>
      <c r="B1491" t="s">
        <v>13617</v>
      </c>
      <c r="C1491">
        <v>52</v>
      </c>
      <c r="D1491" t="s">
        <v>13618</v>
      </c>
      <c r="E1491">
        <v>2</v>
      </c>
      <c r="F1491">
        <v>2</v>
      </c>
      <c r="G1491" t="s">
        <v>192</v>
      </c>
      <c r="H1491">
        <v>105</v>
      </c>
      <c r="I1491" s="19">
        <v>45391.947222222225</v>
      </c>
      <c r="J1491" s="19">
        <v>45392.065972222219</v>
      </c>
      <c r="K1491" s="19">
        <v>45392.683333333334</v>
      </c>
      <c r="L1491" s="19">
        <v>45392.947222222225</v>
      </c>
      <c r="M1491">
        <v>0</v>
      </c>
      <c r="N1491" t="s">
        <v>307</v>
      </c>
      <c r="O1491" t="s">
        <v>13624</v>
      </c>
      <c r="P1491" t="s">
        <v>13625</v>
      </c>
      <c r="Q1491">
        <v>1489</v>
      </c>
      <c r="R1491" t="s">
        <v>32579</v>
      </c>
      <c r="S1491">
        <v>2.85</v>
      </c>
      <c r="T1491">
        <v>17.666666666666664</v>
      </c>
      <c r="U1491" t="s">
        <v>32580</v>
      </c>
      <c r="V1491">
        <v>0</v>
      </c>
      <c r="W1491">
        <v>2.85</v>
      </c>
    </row>
    <row r="1492" spans="1:23" x14ac:dyDescent="0.3">
      <c r="A1492">
        <v>1491</v>
      </c>
      <c r="B1492" t="s">
        <v>13626</v>
      </c>
      <c r="C1492">
        <v>61</v>
      </c>
      <c r="D1492" t="s">
        <v>13627</v>
      </c>
      <c r="E1492">
        <v>1</v>
      </c>
      <c r="F1492">
        <v>3</v>
      </c>
      <c r="G1492" t="s">
        <v>192</v>
      </c>
      <c r="H1492">
        <v>101</v>
      </c>
      <c r="I1492" s="19">
        <v>45241.39166666667</v>
      </c>
      <c r="J1492" s="19">
        <v>45241.879166666666</v>
      </c>
      <c r="K1492" s="19">
        <v>45242.460416666669</v>
      </c>
      <c r="L1492" s="19">
        <v>45244.39166666667</v>
      </c>
      <c r="M1492">
        <v>0</v>
      </c>
      <c r="N1492" t="s">
        <v>307</v>
      </c>
      <c r="O1492" t="s">
        <v>13633</v>
      </c>
      <c r="P1492" t="s">
        <v>363</v>
      </c>
      <c r="Q1492">
        <v>1490</v>
      </c>
      <c r="R1492" t="s">
        <v>32579</v>
      </c>
      <c r="S1492">
        <v>11.7</v>
      </c>
      <c r="T1492">
        <v>25.65</v>
      </c>
      <c r="U1492" t="s">
        <v>32580</v>
      </c>
      <c r="V1492">
        <v>0</v>
      </c>
      <c r="W1492">
        <v>11.7</v>
      </c>
    </row>
    <row r="1493" spans="1:23" x14ac:dyDescent="0.3">
      <c r="A1493">
        <v>1492</v>
      </c>
      <c r="B1493" t="s">
        <v>13635</v>
      </c>
      <c r="C1493">
        <v>70</v>
      </c>
      <c r="D1493" t="s">
        <v>13637</v>
      </c>
      <c r="E1493">
        <v>2</v>
      </c>
      <c r="F1493">
        <v>2</v>
      </c>
      <c r="G1493" t="s">
        <v>192</v>
      </c>
      <c r="H1493">
        <v>45</v>
      </c>
      <c r="I1493" s="19">
        <v>45424.097916666666</v>
      </c>
      <c r="J1493" s="19">
        <v>45424.1875</v>
      </c>
      <c r="K1493" s="19">
        <v>45424.572222222225</v>
      </c>
      <c r="L1493" s="19">
        <v>45425.097916666666</v>
      </c>
      <c r="M1493">
        <v>0</v>
      </c>
      <c r="N1493" t="s">
        <v>307</v>
      </c>
      <c r="O1493" t="s">
        <v>13643</v>
      </c>
      <c r="P1493" t="s">
        <v>328</v>
      </c>
      <c r="Q1493">
        <v>1491</v>
      </c>
      <c r="R1493" t="s">
        <v>32579</v>
      </c>
      <c r="S1493">
        <v>2.15</v>
      </c>
      <c r="T1493">
        <v>11.383333333333333</v>
      </c>
      <c r="U1493" t="s">
        <v>32580</v>
      </c>
      <c r="V1493">
        <v>0</v>
      </c>
      <c r="W1493">
        <v>2.15</v>
      </c>
    </row>
    <row r="1494" spans="1:23" x14ac:dyDescent="0.3">
      <c r="A1494">
        <v>1493</v>
      </c>
      <c r="B1494" t="s">
        <v>13644</v>
      </c>
      <c r="C1494">
        <v>14</v>
      </c>
      <c r="D1494" t="s">
        <v>13645</v>
      </c>
      <c r="E1494">
        <v>3</v>
      </c>
      <c r="F1494">
        <v>3</v>
      </c>
      <c r="G1494" t="s">
        <v>192</v>
      </c>
      <c r="H1494">
        <v>49</v>
      </c>
      <c r="I1494" s="19">
        <v>45302.54583333333</v>
      </c>
      <c r="J1494" s="19">
        <v>45302.769444444442</v>
      </c>
      <c r="K1494" s="19">
        <v>45306.772222222222</v>
      </c>
      <c r="L1494" s="19">
        <v>45305.54583333333</v>
      </c>
      <c r="M1494">
        <v>1</v>
      </c>
      <c r="N1494" t="s">
        <v>307</v>
      </c>
      <c r="O1494" t="s">
        <v>13650</v>
      </c>
      <c r="P1494" t="s">
        <v>274</v>
      </c>
      <c r="Q1494">
        <v>1492</v>
      </c>
      <c r="R1494" t="s">
        <v>32579</v>
      </c>
      <c r="S1494">
        <v>5.3666666666666663</v>
      </c>
      <c r="T1494">
        <v>101.43333333333332</v>
      </c>
      <c r="U1494" t="s">
        <v>32581</v>
      </c>
      <c r="V1494">
        <v>1</v>
      </c>
      <c r="W1494">
        <v>5.3666666666666663</v>
      </c>
    </row>
    <row r="1495" spans="1:23" x14ac:dyDescent="0.3">
      <c r="A1495">
        <v>1494</v>
      </c>
      <c r="B1495" t="s">
        <v>13651</v>
      </c>
      <c r="C1495">
        <v>17</v>
      </c>
      <c r="D1495" t="s">
        <v>12430</v>
      </c>
      <c r="E1495">
        <v>5</v>
      </c>
      <c r="F1495">
        <v>3</v>
      </c>
      <c r="G1495" t="s">
        <v>116</v>
      </c>
      <c r="H1495">
        <v>19</v>
      </c>
      <c r="I1495" s="19">
        <v>45598.677777777775</v>
      </c>
      <c r="J1495" s="19">
        <v>45598.904861111114</v>
      </c>
      <c r="K1495" s="19">
        <v>45601.371527777781</v>
      </c>
      <c r="L1495" s="19">
        <v>45601.677777777775</v>
      </c>
      <c r="M1495">
        <v>0</v>
      </c>
      <c r="N1495" t="s">
        <v>307</v>
      </c>
      <c r="O1495" t="s">
        <v>13657</v>
      </c>
      <c r="P1495" t="s">
        <v>1735</v>
      </c>
      <c r="Q1495">
        <v>1493</v>
      </c>
      <c r="R1495" t="s">
        <v>32579</v>
      </c>
      <c r="S1495">
        <v>5.45</v>
      </c>
      <c r="T1495">
        <v>64.649999999999991</v>
      </c>
      <c r="U1495" t="s">
        <v>32580</v>
      </c>
      <c r="V1495">
        <v>0</v>
      </c>
      <c r="W1495">
        <v>5.45</v>
      </c>
    </row>
    <row r="1496" spans="1:23" x14ac:dyDescent="0.3">
      <c r="A1496">
        <v>1495</v>
      </c>
      <c r="B1496" t="s">
        <v>13658</v>
      </c>
      <c r="C1496">
        <v>8</v>
      </c>
      <c r="D1496" t="s">
        <v>13659</v>
      </c>
      <c r="E1496">
        <v>2</v>
      </c>
      <c r="F1496">
        <v>3</v>
      </c>
      <c r="G1496" t="s">
        <v>192</v>
      </c>
      <c r="H1496">
        <v>115</v>
      </c>
      <c r="I1496" s="19">
        <v>45067.851388888892</v>
      </c>
      <c r="J1496" s="19">
        <v>45068.674305555556</v>
      </c>
      <c r="K1496" s="19">
        <v>45068.897222222222</v>
      </c>
      <c r="L1496" s="19">
        <v>45070.851388888892</v>
      </c>
      <c r="M1496">
        <v>0</v>
      </c>
      <c r="N1496" t="s">
        <v>165</v>
      </c>
      <c r="O1496" t="s">
        <v>13664</v>
      </c>
      <c r="P1496" t="s">
        <v>398</v>
      </c>
      <c r="Q1496">
        <v>1494</v>
      </c>
      <c r="R1496" t="s">
        <v>32579</v>
      </c>
      <c r="S1496">
        <v>19.75</v>
      </c>
      <c r="T1496">
        <v>25.099999999999998</v>
      </c>
      <c r="U1496" t="s">
        <v>32580</v>
      </c>
      <c r="V1496">
        <v>0</v>
      </c>
      <c r="W1496">
        <v>19.75</v>
      </c>
    </row>
    <row r="1497" spans="1:23" x14ac:dyDescent="0.3">
      <c r="A1497">
        <v>1496</v>
      </c>
      <c r="B1497" t="s">
        <v>13666</v>
      </c>
      <c r="C1497">
        <v>40</v>
      </c>
      <c r="D1497" t="s">
        <v>13667</v>
      </c>
      <c r="E1497">
        <v>3</v>
      </c>
      <c r="F1497">
        <v>3</v>
      </c>
      <c r="G1497" t="s">
        <v>192</v>
      </c>
      <c r="H1497">
        <v>98</v>
      </c>
      <c r="I1497" s="19">
        <v>45473.902083333334</v>
      </c>
      <c r="J1497" s="19">
        <v>45474.050694444442</v>
      </c>
      <c r="K1497" s="19">
        <v>45475.369444444441</v>
      </c>
      <c r="L1497" s="19">
        <v>45475.902083333334</v>
      </c>
      <c r="M1497">
        <v>0</v>
      </c>
      <c r="N1497" t="s">
        <v>165</v>
      </c>
      <c r="O1497" t="s">
        <v>13673</v>
      </c>
      <c r="P1497" t="s">
        <v>274</v>
      </c>
      <c r="Q1497">
        <v>1495</v>
      </c>
      <c r="R1497" t="s">
        <v>32579</v>
      </c>
      <c r="S1497">
        <v>3.5666666666666664</v>
      </c>
      <c r="T1497">
        <v>35.216666666666669</v>
      </c>
      <c r="U1497" t="s">
        <v>32580</v>
      </c>
      <c r="V1497">
        <v>0</v>
      </c>
      <c r="W1497">
        <v>3.5666666666666664</v>
      </c>
    </row>
    <row r="1498" spans="1:23" x14ac:dyDescent="0.3">
      <c r="A1498">
        <v>1497</v>
      </c>
      <c r="B1498" t="s">
        <v>13674</v>
      </c>
      <c r="C1498">
        <v>20</v>
      </c>
      <c r="D1498" t="s">
        <v>13675</v>
      </c>
      <c r="E1498">
        <v>1</v>
      </c>
      <c r="F1498">
        <v>2</v>
      </c>
      <c r="G1498" t="s">
        <v>116</v>
      </c>
      <c r="H1498">
        <v>14</v>
      </c>
      <c r="I1498" s="19">
        <v>45522.708333333336</v>
      </c>
      <c r="J1498" s="19">
        <v>45522.785416666666</v>
      </c>
      <c r="K1498" s="19">
        <v>45523.413194444445</v>
      </c>
      <c r="L1498" s="19">
        <v>45523.708333333336</v>
      </c>
      <c r="M1498">
        <v>0</v>
      </c>
      <c r="N1498" t="s">
        <v>307</v>
      </c>
      <c r="O1498" t="s">
        <v>13680</v>
      </c>
      <c r="P1498" t="s">
        <v>293</v>
      </c>
      <c r="Q1498">
        <v>1496</v>
      </c>
      <c r="R1498" t="s">
        <v>32579</v>
      </c>
      <c r="S1498">
        <v>1.8499999999999999</v>
      </c>
      <c r="T1498">
        <v>16.916666666666664</v>
      </c>
      <c r="U1498" t="s">
        <v>32580</v>
      </c>
      <c r="V1498">
        <v>0</v>
      </c>
      <c r="W1498">
        <v>1.8499999999999999</v>
      </c>
    </row>
    <row r="1499" spans="1:23" x14ac:dyDescent="0.3">
      <c r="A1499">
        <v>1498</v>
      </c>
      <c r="B1499" t="s">
        <v>13681</v>
      </c>
      <c r="C1499">
        <v>69</v>
      </c>
      <c r="D1499" t="s">
        <v>13682</v>
      </c>
      <c r="E1499">
        <v>3</v>
      </c>
      <c r="F1499">
        <v>3</v>
      </c>
      <c r="G1499" t="s">
        <v>116</v>
      </c>
      <c r="H1499">
        <v>52</v>
      </c>
      <c r="I1499" s="19">
        <v>45362.328472222223</v>
      </c>
      <c r="J1499" s="19">
        <v>45362.576388888891</v>
      </c>
      <c r="K1499" s="19">
        <v>45363.576388888891</v>
      </c>
      <c r="L1499" s="19">
        <v>45365.328472222223</v>
      </c>
      <c r="M1499">
        <v>0</v>
      </c>
      <c r="N1499" t="s">
        <v>307</v>
      </c>
      <c r="O1499" t="s">
        <v>13688</v>
      </c>
      <c r="P1499" t="s">
        <v>877</v>
      </c>
      <c r="Q1499">
        <v>1497</v>
      </c>
      <c r="R1499" t="s">
        <v>32579</v>
      </c>
      <c r="S1499">
        <v>5.95</v>
      </c>
      <c r="T1499">
        <v>29.95</v>
      </c>
      <c r="U1499" t="s">
        <v>32580</v>
      </c>
      <c r="V1499">
        <v>0</v>
      </c>
      <c r="W1499">
        <v>5.95</v>
      </c>
    </row>
    <row r="1500" spans="1:23" x14ac:dyDescent="0.3">
      <c r="A1500">
        <v>1499</v>
      </c>
      <c r="B1500" t="s">
        <v>13689</v>
      </c>
      <c r="C1500">
        <v>67</v>
      </c>
      <c r="D1500" t="s">
        <v>13690</v>
      </c>
      <c r="E1500">
        <v>5</v>
      </c>
      <c r="F1500">
        <v>1</v>
      </c>
      <c r="G1500" t="s">
        <v>192</v>
      </c>
      <c r="H1500">
        <v>93</v>
      </c>
      <c r="I1500" s="19">
        <v>45076.763194444444</v>
      </c>
      <c r="J1500" s="19">
        <v>45076.822222222225</v>
      </c>
      <c r="K1500" s="19">
        <v>45077.175694444442</v>
      </c>
      <c r="L1500" s="19">
        <v>45077.09652777778</v>
      </c>
      <c r="M1500">
        <v>1</v>
      </c>
      <c r="N1500" t="s">
        <v>128</v>
      </c>
      <c r="O1500" t="s">
        <v>13696</v>
      </c>
      <c r="P1500" t="s">
        <v>843</v>
      </c>
      <c r="Q1500">
        <v>1498</v>
      </c>
      <c r="R1500" t="s">
        <v>32579</v>
      </c>
      <c r="S1500">
        <v>1.4166666666666665</v>
      </c>
      <c r="T1500">
        <v>9.9</v>
      </c>
      <c r="U1500" t="s">
        <v>32581</v>
      </c>
      <c r="V1500">
        <v>1</v>
      </c>
      <c r="W1500">
        <v>1.4166666666666665</v>
      </c>
    </row>
    <row r="1501" spans="1:23" x14ac:dyDescent="0.3">
      <c r="A1501">
        <v>1500</v>
      </c>
      <c r="B1501" t="s">
        <v>13697</v>
      </c>
      <c r="C1501">
        <v>32</v>
      </c>
      <c r="D1501" t="s">
        <v>13698</v>
      </c>
      <c r="E1501">
        <v>2</v>
      </c>
      <c r="F1501">
        <v>3</v>
      </c>
      <c r="G1501" t="s">
        <v>116</v>
      </c>
      <c r="H1501">
        <v>38</v>
      </c>
      <c r="I1501" s="19">
        <v>45451.703472222223</v>
      </c>
      <c r="J1501" s="19">
        <v>45451.990972222222</v>
      </c>
      <c r="K1501" s="19">
        <v>45453.340277777781</v>
      </c>
      <c r="L1501" s="19">
        <v>45454.703472222223</v>
      </c>
      <c r="M1501">
        <v>0</v>
      </c>
      <c r="N1501" t="s">
        <v>307</v>
      </c>
      <c r="O1501" t="s">
        <v>13705</v>
      </c>
      <c r="P1501" t="s">
        <v>398</v>
      </c>
      <c r="Q1501">
        <v>1499</v>
      </c>
      <c r="R1501" t="s">
        <v>32579</v>
      </c>
      <c r="S1501">
        <v>6.8999999999999995</v>
      </c>
      <c r="T1501">
        <v>39.283333333333331</v>
      </c>
      <c r="U1501" t="s">
        <v>32580</v>
      </c>
      <c r="V1501">
        <v>0</v>
      </c>
      <c r="W1501">
        <v>6.8999999999999995</v>
      </c>
    </row>
    <row r="1502" spans="1:23" x14ac:dyDescent="0.3">
      <c r="A1502">
        <v>1501</v>
      </c>
      <c r="B1502" t="s">
        <v>13706</v>
      </c>
      <c r="C1502">
        <v>50</v>
      </c>
      <c r="D1502" t="s">
        <v>13708</v>
      </c>
      <c r="E1502">
        <v>4</v>
      </c>
      <c r="F1502">
        <v>4</v>
      </c>
      <c r="G1502" t="s">
        <v>192</v>
      </c>
      <c r="H1502">
        <v>118</v>
      </c>
      <c r="I1502" s="19">
        <v>45018.783333333333</v>
      </c>
      <c r="J1502" s="19">
        <v>45019.595138888886</v>
      </c>
      <c r="K1502" s="19">
        <v>45022.076388888891</v>
      </c>
      <c r="L1502" s="19">
        <v>45023.783333333333</v>
      </c>
      <c r="M1502">
        <v>0</v>
      </c>
      <c r="N1502" t="s">
        <v>165</v>
      </c>
      <c r="O1502" t="s">
        <v>6445</v>
      </c>
      <c r="P1502" t="s">
        <v>1266</v>
      </c>
      <c r="Q1502">
        <v>1500</v>
      </c>
      <c r="R1502" t="s">
        <v>32579</v>
      </c>
      <c r="S1502">
        <v>19.483333333333334</v>
      </c>
      <c r="T1502">
        <v>79.033333333333331</v>
      </c>
      <c r="U1502" t="s">
        <v>32580</v>
      </c>
      <c r="V1502">
        <v>0</v>
      </c>
      <c r="W1502">
        <v>19.483333333333334</v>
      </c>
    </row>
    <row r="1503" spans="1:23" x14ac:dyDescent="0.3">
      <c r="A1503">
        <v>1502</v>
      </c>
      <c r="B1503" t="s">
        <v>13714</v>
      </c>
      <c r="C1503">
        <v>7</v>
      </c>
      <c r="D1503" t="s">
        <v>13715</v>
      </c>
      <c r="E1503">
        <v>4</v>
      </c>
      <c r="F1503">
        <v>2</v>
      </c>
      <c r="G1503" t="s">
        <v>116</v>
      </c>
      <c r="H1503">
        <v>67</v>
      </c>
      <c r="I1503" s="19">
        <v>45270.718055555553</v>
      </c>
      <c r="J1503" s="19">
        <v>45270.754861111112</v>
      </c>
      <c r="K1503" s="19">
        <v>45270.868750000001</v>
      </c>
      <c r="L1503" s="19">
        <v>45271.051388888889</v>
      </c>
      <c r="M1503">
        <v>0</v>
      </c>
      <c r="N1503" t="s">
        <v>222</v>
      </c>
      <c r="O1503" t="s">
        <v>2325</v>
      </c>
      <c r="P1503" t="s">
        <v>1266</v>
      </c>
      <c r="Q1503">
        <v>1501</v>
      </c>
      <c r="R1503" t="s">
        <v>32579</v>
      </c>
      <c r="S1503">
        <v>0.8833333333333333</v>
      </c>
      <c r="T1503">
        <v>3.6166666666666667</v>
      </c>
      <c r="U1503" t="s">
        <v>32580</v>
      </c>
      <c r="V1503">
        <v>0</v>
      </c>
      <c r="W1503">
        <v>0.8833333333333333</v>
      </c>
    </row>
    <row r="1504" spans="1:23" x14ac:dyDescent="0.3">
      <c r="A1504">
        <v>1503</v>
      </c>
      <c r="B1504" t="s">
        <v>13721</v>
      </c>
      <c r="C1504">
        <v>47</v>
      </c>
      <c r="D1504" t="s">
        <v>13722</v>
      </c>
      <c r="E1504">
        <v>4</v>
      </c>
      <c r="F1504">
        <v>3</v>
      </c>
      <c r="G1504" t="s">
        <v>192</v>
      </c>
      <c r="H1504">
        <v>6</v>
      </c>
      <c r="I1504" s="19">
        <v>45065.345138888886</v>
      </c>
      <c r="J1504" s="19">
        <v>45065.523611111108</v>
      </c>
      <c r="K1504" s="19">
        <v>45070.201388888891</v>
      </c>
      <c r="L1504" s="19">
        <v>45068.345138888886</v>
      </c>
      <c r="M1504">
        <v>1</v>
      </c>
      <c r="N1504" t="s">
        <v>307</v>
      </c>
      <c r="O1504" t="s">
        <v>1265</v>
      </c>
      <c r="P1504" t="s">
        <v>13727</v>
      </c>
      <c r="Q1504">
        <v>1502</v>
      </c>
      <c r="R1504" t="s">
        <v>32579</v>
      </c>
      <c r="S1504">
        <v>4.2833333333333332</v>
      </c>
      <c r="T1504">
        <v>116.55</v>
      </c>
      <c r="U1504" t="s">
        <v>32581</v>
      </c>
      <c r="V1504">
        <v>1</v>
      </c>
      <c r="W1504">
        <v>4.2833333333333332</v>
      </c>
    </row>
    <row r="1505" spans="1:23" x14ac:dyDescent="0.3">
      <c r="A1505">
        <v>1504</v>
      </c>
      <c r="B1505" t="s">
        <v>13729</v>
      </c>
      <c r="C1505">
        <v>62</v>
      </c>
      <c r="D1505" t="s">
        <v>13730</v>
      </c>
      <c r="E1505">
        <v>2</v>
      </c>
      <c r="F1505">
        <v>2</v>
      </c>
      <c r="G1505" t="s">
        <v>192</v>
      </c>
      <c r="H1505">
        <v>102</v>
      </c>
      <c r="I1505" s="19">
        <v>45545.563194444447</v>
      </c>
      <c r="J1505" s="19">
        <v>45545.57708333333</v>
      </c>
      <c r="K1505" s="19">
        <v>45545.852777777778</v>
      </c>
      <c r="L1505" s="19">
        <v>45545.896527777775</v>
      </c>
      <c r="M1505">
        <v>0</v>
      </c>
      <c r="N1505" t="s">
        <v>128</v>
      </c>
      <c r="O1505" t="s">
        <v>13735</v>
      </c>
      <c r="P1505" t="s">
        <v>398</v>
      </c>
      <c r="Q1505">
        <v>1503</v>
      </c>
      <c r="R1505" t="s">
        <v>32579</v>
      </c>
      <c r="S1505">
        <v>0.33333333333333331</v>
      </c>
      <c r="T1505">
        <v>6.9499999999999993</v>
      </c>
      <c r="U1505" t="s">
        <v>32580</v>
      </c>
      <c r="V1505">
        <v>0</v>
      </c>
      <c r="W1505">
        <v>0.33333333333333331</v>
      </c>
    </row>
    <row r="1506" spans="1:23" x14ac:dyDescent="0.3">
      <c r="A1506">
        <v>1505</v>
      </c>
      <c r="B1506" t="s">
        <v>13737</v>
      </c>
      <c r="C1506">
        <v>9</v>
      </c>
      <c r="D1506" t="s">
        <v>13738</v>
      </c>
      <c r="E1506">
        <v>1</v>
      </c>
      <c r="F1506">
        <v>1</v>
      </c>
      <c r="G1506" t="s">
        <v>192</v>
      </c>
      <c r="H1506">
        <v>24</v>
      </c>
      <c r="I1506" s="19">
        <v>45584.434027777781</v>
      </c>
      <c r="J1506" s="19">
        <v>45584.502083333333</v>
      </c>
      <c r="K1506" s="19">
        <v>45584.634027777778</v>
      </c>
      <c r="L1506" s="19">
        <v>45584.767361111109</v>
      </c>
      <c r="M1506">
        <v>0</v>
      </c>
      <c r="N1506" t="s">
        <v>165</v>
      </c>
      <c r="O1506" t="s">
        <v>13744</v>
      </c>
      <c r="P1506" t="s">
        <v>751</v>
      </c>
      <c r="Q1506">
        <v>1504</v>
      </c>
      <c r="R1506" t="s">
        <v>32579</v>
      </c>
      <c r="S1506">
        <v>1.6333333333333333</v>
      </c>
      <c r="T1506">
        <v>4.8</v>
      </c>
      <c r="U1506" t="s">
        <v>32580</v>
      </c>
      <c r="V1506">
        <v>0</v>
      </c>
      <c r="W1506">
        <v>1.6333333333333333</v>
      </c>
    </row>
    <row r="1507" spans="1:23" x14ac:dyDescent="0.3">
      <c r="A1507">
        <v>1506</v>
      </c>
      <c r="B1507" t="s">
        <v>13745</v>
      </c>
      <c r="C1507">
        <v>31</v>
      </c>
      <c r="D1507" t="s">
        <v>13748</v>
      </c>
      <c r="E1507">
        <v>1</v>
      </c>
      <c r="F1507">
        <v>3</v>
      </c>
      <c r="G1507" t="s">
        <v>116</v>
      </c>
      <c r="H1507">
        <v>22</v>
      </c>
      <c r="I1507" s="19">
        <v>45269.431944444441</v>
      </c>
      <c r="J1507" s="19">
        <v>45269.689583333333</v>
      </c>
      <c r="K1507" s="19">
        <v>45271.112500000003</v>
      </c>
      <c r="L1507" s="19">
        <v>45272.431944444441</v>
      </c>
      <c r="M1507">
        <v>0</v>
      </c>
      <c r="N1507" t="s">
        <v>165</v>
      </c>
      <c r="O1507" t="s">
        <v>13753</v>
      </c>
      <c r="P1507" t="s">
        <v>446</v>
      </c>
      <c r="Q1507">
        <v>1505</v>
      </c>
      <c r="R1507" t="s">
        <v>32579</v>
      </c>
      <c r="S1507">
        <v>6.1833333333333327</v>
      </c>
      <c r="T1507">
        <v>40.333333333333329</v>
      </c>
      <c r="U1507" t="s">
        <v>32580</v>
      </c>
      <c r="V1507">
        <v>0</v>
      </c>
      <c r="W1507">
        <v>6.1833333333333327</v>
      </c>
    </row>
    <row r="1508" spans="1:23" x14ac:dyDescent="0.3">
      <c r="A1508">
        <v>1507</v>
      </c>
      <c r="B1508" t="s">
        <v>13755</v>
      </c>
      <c r="C1508">
        <v>10</v>
      </c>
      <c r="D1508" t="s">
        <v>13756</v>
      </c>
      <c r="E1508">
        <v>1</v>
      </c>
      <c r="F1508">
        <v>4</v>
      </c>
      <c r="G1508" t="s">
        <v>192</v>
      </c>
      <c r="H1508">
        <v>47</v>
      </c>
      <c r="I1508" s="19">
        <v>45726.850694444445</v>
      </c>
      <c r="J1508" s="19">
        <v>45727.421527777777</v>
      </c>
      <c r="K1508" s="19">
        <v>45728.429166666669</v>
      </c>
      <c r="L1508" s="19">
        <v>45729.850694444445</v>
      </c>
      <c r="M1508">
        <v>0</v>
      </c>
      <c r="N1508" t="s">
        <v>307</v>
      </c>
      <c r="O1508" t="s">
        <v>13761</v>
      </c>
      <c r="P1508" t="s">
        <v>363</v>
      </c>
      <c r="Q1508">
        <v>1506</v>
      </c>
      <c r="R1508" t="s">
        <v>32579</v>
      </c>
      <c r="S1508">
        <v>13.7</v>
      </c>
      <c r="T1508">
        <v>37.883333333333333</v>
      </c>
      <c r="U1508" t="s">
        <v>32580</v>
      </c>
      <c r="V1508">
        <v>0</v>
      </c>
      <c r="W1508">
        <v>13.7</v>
      </c>
    </row>
    <row r="1509" spans="1:23" x14ac:dyDescent="0.3">
      <c r="A1509">
        <v>1508</v>
      </c>
      <c r="B1509" t="s">
        <v>13765</v>
      </c>
      <c r="C1509">
        <v>39</v>
      </c>
      <c r="D1509" t="s">
        <v>13766</v>
      </c>
      <c r="E1509">
        <v>2</v>
      </c>
      <c r="F1509">
        <v>3</v>
      </c>
      <c r="G1509" t="s">
        <v>152</v>
      </c>
      <c r="H1509">
        <v>31</v>
      </c>
      <c r="I1509" s="19">
        <v>45728.658333333333</v>
      </c>
      <c r="J1509" s="19"/>
      <c r="K1509" s="19"/>
      <c r="L1509" s="19">
        <v>45729.658333333333</v>
      </c>
      <c r="M1509">
        <v>0</v>
      </c>
      <c r="N1509" t="s">
        <v>165</v>
      </c>
      <c r="O1509" t="s">
        <v>13769</v>
      </c>
      <c r="Q1509">
        <v>1507</v>
      </c>
      <c r="R1509" t="s">
        <v>32582</v>
      </c>
      <c r="U1509" t="s">
        <v>32580</v>
      </c>
      <c r="V1509">
        <v>0</v>
      </c>
    </row>
    <row r="1510" spans="1:23" x14ac:dyDescent="0.3">
      <c r="A1510">
        <v>1509</v>
      </c>
      <c r="B1510" t="s">
        <v>13770</v>
      </c>
      <c r="C1510">
        <v>56</v>
      </c>
      <c r="D1510" t="s">
        <v>13771</v>
      </c>
      <c r="E1510">
        <v>3</v>
      </c>
      <c r="F1510">
        <v>2</v>
      </c>
      <c r="G1510" t="s">
        <v>192</v>
      </c>
      <c r="H1510">
        <v>4</v>
      </c>
      <c r="I1510" s="19">
        <v>45569.236805555556</v>
      </c>
      <c r="J1510" s="19">
        <v>45569.365972222222</v>
      </c>
      <c r="K1510" s="19">
        <v>45569.581250000003</v>
      </c>
      <c r="L1510" s="19">
        <v>45569.736805555556</v>
      </c>
      <c r="M1510">
        <v>0</v>
      </c>
      <c r="N1510" t="s">
        <v>307</v>
      </c>
      <c r="O1510" t="s">
        <v>13776</v>
      </c>
      <c r="P1510" t="s">
        <v>194</v>
      </c>
      <c r="Q1510">
        <v>1508</v>
      </c>
      <c r="R1510" t="s">
        <v>32579</v>
      </c>
      <c r="S1510">
        <v>3.1</v>
      </c>
      <c r="T1510">
        <v>8.2666666666666657</v>
      </c>
      <c r="U1510" t="s">
        <v>32580</v>
      </c>
      <c r="V1510">
        <v>0</v>
      </c>
      <c r="W1510">
        <v>3.1</v>
      </c>
    </row>
    <row r="1511" spans="1:23" x14ac:dyDescent="0.3">
      <c r="A1511">
        <v>1510</v>
      </c>
      <c r="B1511" t="s">
        <v>13777</v>
      </c>
      <c r="C1511">
        <v>28</v>
      </c>
      <c r="D1511" t="s">
        <v>13778</v>
      </c>
      <c r="E1511">
        <v>3</v>
      </c>
      <c r="F1511">
        <v>2</v>
      </c>
      <c r="G1511" t="s">
        <v>192</v>
      </c>
      <c r="H1511">
        <v>17</v>
      </c>
      <c r="I1511" s="19">
        <v>45164.744444444441</v>
      </c>
      <c r="J1511" s="19">
        <v>45164.818749999999</v>
      </c>
      <c r="K1511" s="19">
        <v>45165.188888888886</v>
      </c>
      <c r="L1511" s="19">
        <v>45165.244444444441</v>
      </c>
      <c r="M1511">
        <v>0</v>
      </c>
      <c r="N1511" t="s">
        <v>128</v>
      </c>
      <c r="O1511" t="s">
        <v>13783</v>
      </c>
      <c r="P1511" t="s">
        <v>246</v>
      </c>
      <c r="Q1511">
        <v>1509</v>
      </c>
      <c r="R1511" t="s">
        <v>32579</v>
      </c>
      <c r="S1511">
        <v>1.7833333333333332</v>
      </c>
      <c r="T1511">
        <v>10.666666666666666</v>
      </c>
      <c r="U1511" t="s">
        <v>32580</v>
      </c>
      <c r="V1511">
        <v>0</v>
      </c>
      <c r="W1511">
        <v>1.7833333333333332</v>
      </c>
    </row>
    <row r="1512" spans="1:23" x14ac:dyDescent="0.3">
      <c r="A1512">
        <v>1511</v>
      </c>
      <c r="B1512" t="s">
        <v>13784</v>
      </c>
      <c r="C1512">
        <v>43</v>
      </c>
      <c r="D1512" t="s">
        <v>13785</v>
      </c>
      <c r="E1512">
        <v>2</v>
      </c>
      <c r="F1512">
        <v>2</v>
      </c>
      <c r="G1512" t="s">
        <v>116</v>
      </c>
      <c r="H1512">
        <v>49</v>
      </c>
      <c r="I1512" s="19">
        <v>45702.234027777777</v>
      </c>
      <c r="J1512" s="19">
        <v>45702.308333333334</v>
      </c>
      <c r="K1512" s="19">
        <v>45702.481944444444</v>
      </c>
      <c r="L1512" s="19">
        <v>45702.734027777777</v>
      </c>
      <c r="M1512">
        <v>0</v>
      </c>
      <c r="N1512" t="s">
        <v>128</v>
      </c>
      <c r="O1512" t="s">
        <v>13791</v>
      </c>
      <c r="P1512" t="s">
        <v>328</v>
      </c>
      <c r="Q1512">
        <v>1510</v>
      </c>
      <c r="R1512" t="s">
        <v>32579</v>
      </c>
      <c r="S1512">
        <v>1.7833333333333332</v>
      </c>
      <c r="T1512">
        <v>5.95</v>
      </c>
      <c r="U1512" t="s">
        <v>32580</v>
      </c>
      <c r="V1512">
        <v>0</v>
      </c>
      <c r="W1512">
        <v>1.7833333333333332</v>
      </c>
    </row>
    <row r="1513" spans="1:23" x14ac:dyDescent="0.3">
      <c r="A1513">
        <v>1512</v>
      </c>
      <c r="B1513" t="s">
        <v>13792</v>
      </c>
      <c r="C1513">
        <v>24</v>
      </c>
      <c r="D1513" t="s">
        <v>13793</v>
      </c>
      <c r="E1513">
        <v>1</v>
      </c>
      <c r="F1513">
        <v>3</v>
      </c>
      <c r="G1513" t="s">
        <v>192</v>
      </c>
      <c r="H1513">
        <v>111</v>
      </c>
      <c r="I1513" s="19">
        <v>45480.330555555556</v>
      </c>
      <c r="J1513" s="19">
        <v>45480.413888888892</v>
      </c>
      <c r="K1513" s="19">
        <v>45481.138194444444</v>
      </c>
      <c r="L1513" s="19">
        <v>45482.330555555556</v>
      </c>
      <c r="M1513">
        <v>0</v>
      </c>
      <c r="N1513" t="s">
        <v>307</v>
      </c>
      <c r="O1513" t="s">
        <v>13799</v>
      </c>
      <c r="P1513" t="s">
        <v>225</v>
      </c>
      <c r="Q1513">
        <v>1511</v>
      </c>
      <c r="R1513" t="s">
        <v>32579</v>
      </c>
      <c r="S1513">
        <v>2</v>
      </c>
      <c r="T1513">
        <v>19.383333333333333</v>
      </c>
      <c r="U1513" t="s">
        <v>32580</v>
      </c>
      <c r="V1513">
        <v>0</v>
      </c>
      <c r="W1513">
        <v>2</v>
      </c>
    </row>
    <row r="1514" spans="1:23" x14ac:dyDescent="0.3">
      <c r="A1514">
        <v>1513</v>
      </c>
      <c r="B1514" t="s">
        <v>13800</v>
      </c>
      <c r="C1514">
        <v>78</v>
      </c>
      <c r="D1514" t="s">
        <v>13801</v>
      </c>
      <c r="E1514">
        <v>3</v>
      </c>
      <c r="F1514">
        <v>3</v>
      </c>
      <c r="G1514" t="s">
        <v>116</v>
      </c>
      <c r="H1514">
        <v>60</v>
      </c>
      <c r="I1514" s="19">
        <v>45184.65625</v>
      </c>
      <c r="J1514" s="19">
        <v>45184.791666666664</v>
      </c>
      <c r="K1514" s="19">
        <v>45186.841666666667</v>
      </c>
      <c r="L1514" s="19">
        <v>45187.65625</v>
      </c>
      <c r="M1514">
        <v>0</v>
      </c>
      <c r="N1514" t="s">
        <v>222</v>
      </c>
      <c r="O1514" t="s">
        <v>13806</v>
      </c>
      <c r="P1514" t="s">
        <v>962</v>
      </c>
      <c r="Q1514">
        <v>1512</v>
      </c>
      <c r="R1514" t="s">
        <v>32579</v>
      </c>
      <c r="S1514">
        <v>3.25</v>
      </c>
      <c r="T1514">
        <v>52.449999999999996</v>
      </c>
      <c r="U1514" t="s">
        <v>32580</v>
      </c>
      <c r="V1514">
        <v>0</v>
      </c>
      <c r="W1514">
        <v>3.25</v>
      </c>
    </row>
    <row r="1515" spans="1:23" x14ac:dyDescent="0.3">
      <c r="A1515">
        <v>1514</v>
      </c>
      <c r="B1515" t="s">
        <v>13807</v>
      </c>
      <c r="C1515">
        <v>72</v>
      </c>
      <c r="D1515" t="s">
        <v>13808</v>
      </c>
      <c r="E1515">
        <v>1</v>
      </c>
      <c r="F1515">
        <v>3</v>
      </c>
      <c r="G1515" t="s">
        <v>116</v>
      </c>
      <c r="H1515">
        <v>16</v>
      </c>
      <c r="I1515" s="19">
        <v>45542.272916666669</v>
      </c>
      <c r="J1515" s="19">
        <v>45542.397916666669</v>
      </c>
      <c r="K1515" s="19">
        <v>45544.077777777777</v>
      </c>
      <c r="L1515" s="19">
        <v>45544.272916666669</v>
      </c>
      <c r="M1515">
        <v>0</v>
      </c>
      <c r="N1515" t="s">
        <v>128</v>
      </c>
      <c r="O1515" t="s">
        <v>13814</v>
      </c>
      <c r="P1515" t="s">
        <v>446</v>
      </c>
      <c r="Q1515">
        <v>1513</v>
      </c>
      <c r="R1515" t="s">
        <v>32579</v>
      </c>
      <c r="S1515">
        <v>3</v>
      </c>
      <c r="T1515">
        <v>43.316666666666663</v>
      </c>
      <c r="U1515" t="s">
        <v>32580</v>
      </c>
      <c r="V1515">
        <v>0</v>
      </c>
      <c r="W1515">
        <v>3</v>
      </c>
    </row>
    <row r="1516" spans="1:23" x14ac:dyDescent="0.3">
      <c r="A1516">
        <v>1515</v>
      </c>
      <c r="B1516" t="s">
        <v>13815</v>
      </c>
      <c r="C1516">
        <v>44</v>
      </c>
      <c r="D1516" t="s">
        <v>13816</v>
      </c>
      <c r="E1516">
        <v>2</v>
      </c>
      <c r="F1516">
        <v>2</v>
      </c>
      <c r="G1516" t="s">
        <v>116</v>
      </c>
      <c r="H1516">
        <v>15</v>
      </c>
      <c r="I1516" s="19">
        <v>45351.536805555559</v>
      </c>
      <c r="J1516" s="19">
        <v>45351.652083333334</v>
      </c>
      <c r="K1516" s="19">
        <v>45353.376388888886</v>
      </c>
      <c r="L1516" s="19">
        <v>45352.536805555559</v>
      </c>
      <c r="M1516">
        <v>1</v>
      </c>
      <c r="N1516" t="s">
        <v>165</v>
      </c>
      <c r="O1516" t="s">
        <v>13821</v>
      </c>
      <c r="P1516" t="s">
        <v>398</v>
      </c>
      <c r="Q1516">
        <v>1514</v>
      </c>
      <c r="R1516" t="s">
        <v>32579</v>
      </c>
      <c r="S1516">
        <v>2.7666666666666666</v>
      </c>
      <c r="T1516">
        <v>44.15</v>
      </c>
      <c r="U1516" t="s">
        <v>32581</v>
      </c>
      <c r="V1516">
        <v>1</v>
      </c>
      <c r="W1516">
        <v>2.7666666666666666</v>
      </c>
    </row>
    <row r="1517" spans="1:23" x14ac:dyDescent="0.3">
      <c r="A1517">
        <v>1516</v>
      </c>
      <c r="B1517" t="s">
        <v>13823</v>
      </c>
      <c r="C1517">
        <v>79</v>
      </c>
      <c r="D1517" t="s">
        <v>13824</v>
      </c>
      <c r="E1517">
        <v>3</v>
      </c>
      <c r="F1517">
        <v>3</v>
      </c>
      <c r="G1517" t="s">
        <v>116</v>
      </c>
      <c r="H1517">
        <v>8</v>
      </c>
      <c r="I1517" s="19">
        <v>44930.996527777781</v>
      </c>
      <c r="J1517" s="19">
        <v>44931.127083333333</v>
      </c>
      <c r="K1517" s="19">
        <v>44931.868055555555</v>
      </c>
      <c r="L1517" s="19">
        <v>44932.996527777781</v>
      </c>
      <c r="M1517">
        <v>0</v>
      </c>
      <c r="N1517" t="s">
        <v>165</v>
      </c>
      <c r="O1517" t="s">
        <v>13829</v>
      </c>
      <c r="P1517" t="s">
        <v>246</v>
      </c>
      <c r="Q1517">
        <v>1515</v>
      </c>
      <c r="R1517" t="s">
        <v>32579</v>
      </c>
      <c r="S1517">
        <v>3.1333333333333333</v>
      </c>
      <c r="T1517">
        <v>20.916666666666664</v>
      </c>
      <c r="U1517" t="s">
        <v>32580</v>
      </c>
      <c r="V1517">
        <v>0</v>
      </c>
      <c r="W1517">
        <v>3.1333333333333333</v>
      </c>
    </row>
    <row r="1518" spans="1:23" x14ac:dyDescent="0.3">
      <c r="A1518">
        <v>1517</v>
      </c>
      <c r="B1518" t="s">
        <v>13831</v>
      </c>
      <c r="C1518">
        <v>31</v>
      </c>
      <c r="D1518" t="s">
        <v>13832</v>
      </c>
      <c r="E1518">
        <v>4</v>
      </c>
      <c r="F1518">
        <v>2</v>
      </c>
      <c r="G1518" t="s">
        <v>116</v>
      </c>
      <c r="H1518">
        <v>45</v>
      </c>
      <c r="I1518" s="19">
        <v>45030.742361111108</v>
      </c>
      <c r="J1518" s="19">
        <v>45030.80972222222</v>
      </c>
      <c r="K1518" s="19">
        <v>45031.196527777778</v>
      </c>
      <c r="L1518" s="19">
        <v>45031.742361111108</v>
      </c>
      <c r="M1518">
        <v>0</v>
      </c>
      <c r="N1518" t="s">
        <v>165</v>
      </c>
      <c r="O1518" t="s">
        <v>2490</v>
      </c>
      <c r="P1518" t="s">
        <v>1266</v>
      </c>
      <c r="Q1518">
        <v>1516</v>
      </c>
      <c r="R1518" t="s">
        <v>32579</v>
      </c>
      <c r="S1518">
        <v>1.6166666666666667</v>
      </c>
      <c r="T1518">
        <v>10.9</v>
      </c>
      <c r="U1518" t="s">
        <v>32580</v>
      </c>
      <c r="V1518">
        <v>0</v>
      </c>
      <c r="W1518">
        <v>1.6166666666666667</v>
      </c>
    </row>
    <row r="1519" spans="1:23" x14ac:dyDescent="0.3">
      <c r="A1519">
        <v>1518</v>
      </c>
      <c r="B1519" t="s">
        <v>13836</v>
      </c>
      <c r="C1519">
        <v>2</v>
      </c>
      <c r="D1519" t="s">
        <v>13837</v>
      </c>
      <c r="E1519">
        <v>2</v>
      </c>
      <c r="F1519">
        <v>2</v>
      </c>
      <c r="G1519" t="s">
        <v>192</v>
      </c>
      <c r="H1519">
        <v>100</v>
      </c>
      <c r="I1519" s="19">
        <v>44939.45416666667</v>
      </c>
      <c r="J1519" s="19">
        <v>44939.490972222222</v>
      </c>
      <c r="K1519" s="19">
        <v>44939.753472222219</v>
      </c>
      <c r="L1519" s="19">
        <v>44939.787499999999</v>
      </c>
      <c r="M1519">
        <v>0</v>
      </c>
      <c r="N1519" t="s">
        <v>307</v>
      </c>
      <c r="O1519" t="s">
        <v>13845</v>
      </c>
      <c r="P1519" t="s">
        <v>328</v>
      </c>
      <c r="Q1519">
        <v>1517</v>
      </c>
      <c r="R1519" t="s">
        <v>32579</v>
      </c>
      <c r="S1519">
        <v>0.8833333333333333</v>
      </c>
      <c r="T1519">
        <v>7.1833333333333327</v>
      </c>
      <c r="U1519" t="s">
        <v>32580</v>
      </c>
      <c r="V1519">
        <v>0</v>
      </c>
      <c r="W1519">
        <v>0.8833333333333333</v>
      </c>
    </row>
    <row r="1520" spans="1:23" x14ac:dyDescent="0.3">
      <c r="A1520">
        <v>1519</v>
      </c>
      <c r="B1520" t="s">
        <v>13846</v>
      </c>
      <c r="C1520">
        <v>41</v>
      </c>
      <c r="D1520" t="s">
        <v>13847</v>
      </c>
      <c r="E1520">
        <v>2</v>
      </c>
      <c r="F1520">
        <v>1</v>
      </c>
      <c r="G1520" t="s">
        <v>192</v>
      </c>
      <c r="H1520">
        <v>35</v>
      </c>
      <c r="I1520" s="19">
        <v>45692.89166666667</v>
      </c>
      <c r="J1520" s="19">
        <v>45692.919444444444</v>
      </c>
      <c r="K1520" s="19">
        <v>45693.23333333333</v>
      </c>
      <c r="L1520" s="19">
        <v>45693.058333333334</v>
      </c>
      <c r="M1520">
        <v>1</v>
      </c>
      <c r="N1520" t="s">
        <v>128</v>
      </c>
      <c r="O1520" t="s">
        <v>13853</v>
      </c>
      <c r="P1520" t="s">
        <v>328</v>
      </c>
      <c r="Q1520">
        <v>1518</v>
      </c>
      <c r="R1520" t="s">
        <v>32579</v>
      </c>
      <c r="S1520">
        <v>0.66666666666666663</v>
      </c>
      <c r="T1520">
        <v>8.1999999999999993</v>
      </c>
      <c r="U1520" t="s">
        <v>32581</v>
      </c>
      <c r="V1520">
        <v>1</v>
      </c>
      <c r="W1520">
        <v>0.66666666666666663</v>
      </c>
    </row>
    <row r="1521" spans="1:23" x14ac:dyDescent="0.3">
      <c r="A1521">
        <v>1520</v>
      </c>
      <c r="B1521" t="s">
        <v>13854</v>
      </c>
      <c r="C1521">
        <v>17</v>
      </c>
      <c r="D1521" t="s">
        <v>13855</v>
      </c>
      <c r="E1521">
        <v>5</v>
      </c>
      <c r="F1521">
        <v>3</v>
      </c>
      <c r="G1521" t="s">
        <v>192</v>
      </c>
      <c r="H1521">
        <v>115</v>
      </c>
      <c r="I1521" s="19">
        <v>45204.966666666667</v>
      </c>
      <c r="J1521" s="19">
        <v>45205.069444444445</v>
      </c>
      <c r="K1521" s="19">
        <v>45207.001388888886</v>
      </c>
      <c r="L1521" s="19">
        <v>45207.966666666667</v>
      </c>
      <c r="M1521">
        <v>0</v>
      </c>
      <c r="N1521" t="s">
        <v>307</v>
      </c>
      <c r="O1521" t="s">
        <v>13861</v>
      </c>
      <c r="P1521" t="s">
        <v>705</v>
      </c>
      <c r="Q1521">
        <v>1519</v>
      </c>
      <c r="R1521" t="s">
        <v>32579</v>
      </c>
      <c r="S1521">
        <v>2.4666666666666668</v>
      </c>
      <c r="T1521">
        <v>48.833333333333329</v>
      </c>
      <c r="U1521" t="s">
        <v>32580</v>
      </c>
      <c r="V1521">
        <v>0</v>
      </c>
      <c r="W1521">
        <v>2.4666666666666668</v>
      </c>
    </row>
    <row r="1522" spans="1:23" x14ac:dyDescent="0.3">
      <c r="A1522">
        <v>1521</v>
      </c>
      <c r="B1522" t="s">
        <v>13862</v>
      </c>
      <c r="C1522">
        <v>17</v>
      </c>
      <c r="D1522" t="s">
        <v>13863</v>
      </c>
      <c r="E1522">
        <v>5</v>
      </c>
      <c r="F1522">
        <v>2</v>
      </c>
      <c r="G1522" t="s">
        <v>192</v>
      </c>
      <c r="H1522">
        <v>66</v>
      </c>
      <c r="I1522" s="19">
        <v>45080.70208333333</v>
      </c>
      <c r="J1522" s="19">
        <v>45080.804861111108</v>
      </c>
      <c r="K1522" s="19">
        <v>45082.063888888886</v>
      </c>
      <c r="L1522" s="19">
        <v>45081.70208333333</v>
      </c>
      <c r="M1522">
        <v>1</v>
      </c>
      <c r="N1522" t="s">
        <v>128</v>
      </c>
      <c r="O1522" t="s">
        <v>13868</v>
      </c>
      <c r="P1522" t="s">
        <v>135</v>
      </c>
      <c r="Q1522">
        <v>1520</v>
      </c>
      <c r="R1522" t="s">
        <v>32579</v>
      </c>
      <c r="S1522">
        <v>2.4666666666666668</v>
      </c>
      <c r="T1522">
        <v>32.68333333333333</v>
      </c>
      <c r="U1522" t="s">
        <v>32581</v>
      </c>
      <c r="V1522">
        <v>1</v>
      </c>
      <c r="W1522">
        <v>2.4666666666666668</v>
      </c>
    </row>
    <row r="1523" spans="1:23" x14ac:dyDescent="0.3">
      <c r="A1523">
        <v>1522</v>
      </c>
      <c r="B1523" t="s">
        <v>13869</v>
      </c>
      <c r="C1523">
        <v>1</v>
      </c>
      <c r="D1523" t="s">
        <v>13870</v>
      </c>
      <c r="E1523">
        <v>3</v>
      </c>
      <c r="F1523">
        <v>4</v>
      </c>
      <c r="G1523" t="s">
        <v>192</v>
      </c>
      <c r="H1523">
        <v>48</v>
      </c>
      <c r="I1523" s="19">
        <v>45206.204861111109</v>
      </c>
      <c r="J1523" s="19">
        <v>45206.431944444441</v>
      </c>
      <c r="K1523" s="19">
        <v>45208.520138888889</v>
      </c>
      <c r="L1523" s="19">
        <v>45210.204861111109</v>
      </c>
      <c r="M1523">
        <v>0</v>
      </c>
      <c r="N1523" t="s">
        <v>307</v>
      </c>
      <c r="O1523" t="s">
        <v>13875</v>
      </c>
      <c r="P1523" t="s">
        <v>246</v>
      </c>
      <c r="Q1523">
        <v>1521</v>
      </c>
      <c r="R1523" t="s">
        <v>32579</v>
      </c>
      <c r="S1523">
        <v>5.45</v>
      </c>
      <c r="T1523">
        <v>55.566666666666663</v>
      </c>
      <c r="U1523" t="s">
        <v>32580</v>
      </c>
      <c r="V1523">
        <v>0</v>
      </c>
      <c r="W1523">
        <v>5.45</v>
      </c>
    </row>
    <row r="1524" spans="1:23" x14ac:dyDescent="0.3">
      <c r="A1524">
        <v>1523</v>
      </c>
      <c r="B1524" t="s">
        <v>13876</v>
      </c>
      <c r="C1524">
        <v>73</v>
      </c>
      <c r="D1524" t="s">
        <v>13877</v>
      </c>
      <c r="E1524">
        <v>2</v>
      </c>
      <c r="F1524">
        <v>2</v>
      </c>
      <c r="G1524" t="s">
        <v>116</v>
      </c>
      <c r="H1524">
        <v>109</v>
      </c>
      <c r="I1524" s="19">
        <v>45363.869444444441</v>
      </c>
      <c r="J1524" s="19">
        <v>45363.95208333333</v>
      </c>
      <c r="K1524" s="19">
        <v>45364.502083333333</v>
      </c>
      <c r="L1524" s="19">
        <v>45364.869444444441</v>
      </c>
      <c r="M1524">
        <v>0</v>
      </c>
      <c r="N1524" t="s">
        <v>307</v>
      </c>
      <c r="O1524" t="s">
        <v>13883</v>
      </c>
      <c r="P1524" t="s">
        <v>584</v>
      </c>
      <c r="Q1524">
        <v>1522</v>
      </c>
      <c r="R1524" t="s">
        <v>32579</v>
      </c>
      <c r="S1524">
        <v>1.9833333333333332</v>
      </c>
      <c r="T1524">
        <v>15.183333333333334</v>
      </c>
      <c r="U1524" t="s">
        <v>32580</v>
      </c>
      <c r="V1524">
        <v>0</v>
      </c>
      <c r="W1524">
        <v>1.9833333333333332</v>
      </c>
    </row>
    <row r="1525" spans="1:23" x14ac:dyDescent="0.3">
      <c r="A1525">
        <v>1524</v>
      </c>
      <c r="B1525" t="s">
        <v>13884</v>
      </c>
      <c r="C1525">
        <v>1</v>
      </c>
      <c r="D1525" t="s">
        <v>13885</v>
      </c>
      <c r="E1525">
        <v>3</v>
      </c>
      <c r="F1525">
        <v>1</v>
      </c>
      <c r="G1525" t="s">
        <v>192</v>
      </c>
      <c r="H1525">
        <v>2</v>
      </c>
      <c r="I1525" s="19">
        <v>45280.30972222222</v>
      </c>
      <c r="J1525" s="19">
        <v>45280.343055555553</v>
      </c>
      <c r="K1525" s="19">
        <v>45280.413194444445</v>
      </c>
      <c r="L1525" s="19">
        <v>45280.476388888892</v>
      </c>
      <c r="M1525">
        <v>0</v>
      </c>
      <c r="N1525" t="s">
        <v>165</v>
      </c>
      <c r="O1525" t="s">
        <v>13891</v>
      </c>
      <c r="P1525" t="s">
        <v>877</v>
      </c>
      <c r="Q1525">
        <v>1523</v>
      </c>
      <c r="R1525" t="s">
        <v>32579</v>
      </c>
      <c r="S1525">
        <v>0.79999999999999993</v>
      </c>
      <c r="T1525">
        <v>2.4833333333333334</v>
      </c>
      <c r="U1525" t="s">
        <v>32580</v>
      </c>
      <c r="V1525">
        <v>0</v>
      </c>
      <c r="W1525">
        <v>0.79999999999999993</v>
      </c>
    </row>
    <row r="1526" spans="1:23" x14ac:dyDescent="0.3">
      <c r="A1526">
        <v>1525</v>
      </c>
      <c r="B1526" t="s">
        <v>13892</v>
      </c>
      <c r="C1526">
        <v>19</v>
      </c>
      <c r="D1526" t="s">
        <v>13893</v>
      </c>
      <c r="E1526">
        <v>2</v>
      </c>
      <c r="F1526">
        <v>3</v>
      </c>
      <c r="G1526" t="s">
        <v>192</v>
      </c>
      <c r="H1526">
        <v>21</v>
      </c>
      <c r="I1526" s="19">
        <v>45294.347222222219</v>
      </c>
      <c r="J1526" s="19">
        <v>45294.40347222222</v>
      </c>
      <c r="K1526" s="19">
        <v>45294.981944444444</v>
      </c>
      <c r="L1526" s="19">
        <v>45296.347222222219</v>
      </c>
      <c r="M1526">
        <v>0</v>
      </c>
      <c r="N1526" t="s">
        <v>307</v>
      </c>
      <c r="O1526" t="s">
        <v>13898</v>
      </c>
      <c r="P1526" t="s">
        <v>584</v>
      </c>
      <c r="Q1526">
        <v>1524</v>
      </c>
      <c r="R1526" t="s">
        <v>32579</v>
      </c>
      <c r="S1526">
        <v>1.3499999999999999</v>
      </c>
      <c r="T1526">
        <v>15.233333333333333</v>
      </c>
      <c r="U1526" t="s">
        <v>32580</v>
      </c>
      <c r="V1526">
        <v>0</v>
      </c>
      <c r="W1526">
        <v>1.3499999999999999</v>
      </c>
    </row>
    <row r="1527" spans="1:23" x14ac:dyDescent="0.3">
      <c r="A1527">
        <v>1526</v>
      </c>
      <c r="B1527" t="s">
        <v>13899</v>
      </c>
      <c r="C1527">
        <v>39</v>
      </c>
      <c r="D1527" t="s">
        <v>13901</v>
      </c>
      <c r="E1527">
        <v>3</v>
      </c>
      <c r="F1527">
        <v>3</v>
      </c>
      <c r="G1527" t="s">
        <v>192</v>
      </c>
      <c r="H1527">
        <v>116</v>
      </c>
      <c r="I1527" s="19">
        <v>45664.627083333333</v>
      </c>
      <c r="J1527" s="19">
        <v>45664.672222222223</v>
      </c>
      <c r="K1527" s="19">
        <v>45665.518750000003</v>
      </c>
      <c r="L1527" s="19">
        <v>45665.627083333333</v>
      </c>
      <c r="M1527">
        <v>0</v>
      </c>
      <c r="N1527" t="s">
        <v>307</v>
      </c>
      <c r="O1527" t="s">
        <v>13906</v>
      </c>
      <c r="P1527" t="s">
        <v>194</v>
      </c>
      <c r="Q1527">
        <v>1525</v>
      </c>
      <c r="R1527" t="s">
        <v>32579</v>
      </c>
      <c r="S1527">
        <v>1.0833333333333333</v>
      </c>
      <c r="T1527">
        <v>21.4</v>
      </c>
      <c r="U1527" t="s">
        <v>32580</v>
      </c>
      <c r="V1527">
        <v>0</v>
      </c>
      <c r="W1527">
        <v>1.0833333333333333</v>
      </c>
    </row>
    <row r="1528" spans="1:23" x14ac:dyDescent="0.3">
      <c r="A1528">
        <v>1527</v>
      </c>
      <c r="B1528" t="s">
        <v>13907</v>
      </c>
      <c r="C1528">
        <v>12</v>
      </c>
      <c r="D1528" t="s">
        <v>13909</v>
      </c>
      <c r="E1528">
        <v>3</v>
      </c>
      <c r="F1528">
        <v>3</v>
      </c>
      <c r="G1528" t="s">
        <v>116</v>
      </c>
      <c r="H1528">
        <v>72</v>
      </c>
      <c r="I1528" s="19">
        <v>45310.184027777781</v>
      </c>
      <c r="J1528" s="19">
        <v>45310.466666666667</v>
      </c>
      <c r="K1528" s="19">
        <v>45312.506944444445</v>
      </c>
      <c r="L1528" s="19">
        <v>45313.184027777781</v>
      </c>
      <c r="M1528">
        <v>0</v>
      </c>
      <c r="N1528" t="s">
        <v>222</v>
      </c>
      <c r="O1528" t="s">
        <v>13915</v>
      </c>
      <c r="P1528" t="s">
        <v>877</v>
      </c>
      <c r="Q1528">
        <v>1526</v>
      </c>
      <c r="R1528" t="s">
        <v>32579</v>
      </c>
      <c r="S1528">
        <v>6.7833333333333332</v>
      </c>
      <c r="T1528">
        <v>55.75</v>
      </c>
      <c r="U1528" t="s">
        <v>32580</v>
      </c>
      <c r="V1528">
        <v>0</v>
      </c>
      <c r="W1528">
        <v>6.7833333333333332</v>
      </c>
    </row>
    <row r="1529" spans="1:23" x14ac:dyDescent="0.3">
      <c r="A1529">
        <v>1528</v>
      </c>
      <c r="B1529" t="s">
        <v>13916</v>
      </c>
      <c r="C1529">
        <v>5</v>
      </c>
      <c r="D1529" t="s">
        <v>13918</v>
      </c>
      <c r="E1529">
        <v>3</v>
      </c>
      <c r="F1529">
        <v>2</v>
      </c>
      <c r="G1529" t="s">
        <v>116</v>
      </c>
      <c r="H1529">
        <v>113</v>
      </c>
      <c r="I1529" s="19">
        <v>45165.443055555559</v>
      </c>
      <c r="J1529" s="19">
        <v>45165.586111111108</v>
      </c>
      <c r="K1529" s="19">
        <v>45166.339583333334</v>
      </c>
      <c r="L1529" s="19">
        <v>45166.443055555559</v>
      </c>
      <c r="M1529">
        <v>0</v>
      </c>
      <c r="N1529" t="s">
        <v>307</v>
      </c>
      <c r="O1529" t="s">
        <v>13925</v>
      </c>
      <c r="P1529" t="s">
        <v>877</v>
      </c>
      <c r="Q1529">
        <v>1527</v>
      </c>
      <c r="R1529" t="s">
        <v>32579</v>
      </c>
      <c r="S1529">
        <v>3.4333333333333331</v>
      </c>
      <c r="T1529">
        <v>21.516666666666666</v>
      </c>
      <c r="U1529" t="s">
        <v>32580</v>
      </c>
      <c r="V1529">
        <v>0</v>
      </c>
      <c r="W1529">
        <v>3.4333333333333331</v>
      </c>
    </row>
    <row r="1530" spans="1:23" x14ac:dyDescent="0.3">
      <c r="A1530">
        <v>1529</v>
      </c>
      <c r="B1530" t="s">
        <v>13926</v>
      </c>
      <c r="C1530">
        <v>28</v>
      </c>
      <c r="D1530" t="s">
        <v>13927</v>
      </c>
      <c r="E1530">
        <v>3</v>
      </c>
      <c r="F1530">
        <v>2</v>
      </c>
      <c r="G1530" t="s">
        <v>192</v>
      </c>
      <c r="H1530">
        <v>5</v>
      </c>
      <c r="I1530" s="19">
        <v>45158.436805555553</v>
      </c>
      <c r="J1530" s="19">
        <v>45158.496527777781</v>
      </c>
      <c r="K1530" s="19">
        <v>45158.752083333333</v>
      </c>
      <c r="L1530" s="19">
        <v>45158.936805555553</v>
      </c>
      <c r="M1530">
        <v>0</v>
      </c>
      <c r="N1530" t="s">
        <v>128</v>
      </c>
      <c r="O1530" t="s">
        <v>13935</v>
      </c>
      <c r="P1530" t="s">
        <v>274</v>
      </c>
      <c r="Q1530">
        <v>1528</v>
      </c>
      <c r="R1530" t="s">
        <v>32579</v>
      </c>
      <c r="S1530">
        <v>1.4333333333333333</v>
      </c>
      <c r="T1530">
        <v>7.5666666666666664</v>
      </c>
      <c r="U1530" t="s">
        <v>32580</v>
      </c>
      <c r="V1530">
        <v>0</v>
      </c>
      <c r="W1530">
        <v>1.4333333333333333</v>
      </c>
    </row>
    <row r="1531" spans="1:23" x14ac:dyDescent="0.3">
      <c r="A1531">
        <v>1530</v>
      </c>
      <c r="B1531" t="s">
        <v>13937</v>
      </c>
      <c r="C1531">
        <v>24</v>
      </c>
      <c r="D1531" t="s">
        <v>13938</v>
      </c>
      <c r="E1531">
        <v>5</v>
      </c>
      <c r="F1531">
        <v>3</v>
      </c>
      <c r="G1531" t="s">
        <v>116</v>
      </c>
      <c r="H1531">
        <v>2</v>
      </c>
      <c r="I1531" s="19">
        <v>45323.362500000003</v>
      </c>
      <c r="J1531" s="19">
        <v>45323.452777777777</v>
      </c>
      <c r="K1531" s="19">
        <v>45324.861805555556</v>
      </c>
      <c r="L1531" s="19">
        <v>45325.362500000003</v>
      </c>
      <c r="M1531">
        <v>0</v>
      </c>
      <c r="N1531" t="s">
        <v>222</v>
      </c>
      <c r="O1531" t="s">
        <v>13944</v>
      </c>
      <c r="P1531" t="s">
        <v>1735</v>
      </c>
      <c r="Q1531">
        <v>1529</v>
      </c>
      <c r="R1531" t="s">
        <v>32579</v>
      </c>
      <c r="S1531">
        <v>2.1666666666666665</v>
      </c>
      <c r="T1531">
        <v>35.983333333333334</v>
      </c>
      <c r="U1531" t="s">
        <v>32580</v>
      </c>
      <c r="V1531">
        <v>0</v>
      </c>
      <c r="W1531">
        <v>2.1666666666666665</v>
      </c>
    </row>
    <row r="1532" spans="1:23" x14ac:dyDescent="0.3">
      <c r="A1532">
        <v>1531</v>
      </c>
      <c r="B1532" t="s">
        <v>13945</v>
      </c>
      <c r="C1532">
        <v>50</v>
      </c>
      <c r="D1532" t="s">
        <v>13946</v>
      </c>
      <c r="E1532">
        <v>3</v>
      </c>
      <c r="F1532">
        <v>3</v>
      </c>
      <c r="G1532" t="s">
        <v>192</v>
      </c>
      <c r="H1532">
        <v>93</v>
      </c>
      <c r="I1532" s="19">
        <v>45130.633333333331</v>
      </c>
      <c r="J1532" s="19">
        <v>45130.816666666666</v>
      </c>
      <c r="K1532" s="19">
        <v>45131.847222222219</v>
      </c>
      <c r="L1532" s="19">
        <v>45133.633333333331</v>
      </c>
      <c r="M1532">
        <v>0</v>
      </c>
      <c r="N1532" t="s">
        <v>307</v>
      </c>
      <c r="O1532" t="s">
        <v>13952</v>
      </c>
      <c r="P1532" t="s">
        <v>877</v>
      </c>
      <c r="Q1532">
        <v>1530</v>
      </c>
      <c r="R1532" t="s">
        <v>32579</v>
      </c>
      <c r="S1532">
        <v>4.3999999999999995</v>
      </c>
      <c r="T1532">
        <v>29.133333333333333</v>
      </c>
      <c r="U1532" t="s">
        <v>32580</v>
      </c>
      <c r="V1532">
        <v>0</v>
      </c>
      <c r="W1532">
        <v>4.3999999999999995</v>
      </c>
    </row>
    <row r="1533" spans="1:23" x14ac:dyDescent="0.3">
      <c r="A1533">
        <v>1532</v>
      </c>
      <c r="B1533" t="s">
        <v>13953</v>
      </c>
      <c r="C1533">
        <v>39</v>
      </c>
      <c r="D1533" t="s">
        <v>13954</v>
      </c>
      <c r="E1533">
        <v>2</v>
      </c>
      <c r="F1533">
        <v>2</v>
      </c>
      <c r="G1533" t="s">
        <v>116</v>
      </c>
      <c r="H1533">
        <v>20</v>
      </c>
      <c r="I1533" s="19">
        <v>45019.142361111109</v>
      </c>
      <c r="J1533" s="19">
        <v>45019.165277777778</v>
      </c>
      <c r="K1533" s="19">
        <v>45019.427777777775</v>
      </c>
      <c r="L1533" s="19">
        <v>45019.475694444445</v>
      </c>
      <c r="M1533">
        <v>0</v>
      </c>
      <c r="N1533" t="s">
        <v>307</v>
      </c>
      <c r="O1533" t="s">
        <v>13960</v>
      </c>
      <c r="P1533" t="s">
        <v>398</v>
      </c>
      <c r="Q1533">
        <v>1531</v>
      </c>
      <c r="R1533" t="s">
        <v>32579</v>
      </c>
      <c r="S1533">
        <v>0.54999999999999993</v>
      </c>
      <c r="T1533">
        <v>6.85</v>
      </c>
      <c r="U1533" t="s">
        <v>32580</v>
      </c>
      <c r="V1533">
        <v>0</v>
      </c>
      <c r="W1533">
        <v>0.54999999999999993</v>
      </c>
    </row>
    <row r="1534" spans="1:23" x14ac:dyDescent="0.3">
      <c r="A1534">
        <v>1533</v>
      </c>
      <c r="B1534" t="s">
        <v>13961</v>
      </c>
      <c r="C1534">
        <v>52</v>
      </c>
      <c r="D1534" t="s">
        <v>13962</v>
      </c>
      <c r="E1534">
        <v>1</v>
      </c>
      <c r="F1534">
        <v>3</v>
      </c>
      <c r="G1534" t="s">
        <v>116</v>
      </c>
      <c r="H1534">
        <v>110</v>
      </c>
      <c r="I1534" s="19">
        <v>45491.342361111114</v>
      </c>
      <c r="J1534" s="19">
        <v>45491.503472222219</v>
      </c>
      <c r="K1534" s="19">
        <v>45492.790972222225</v>
      </c>
      <c r="L1534" s="19">
        <v>45494.342361111114</v>
      </c>
      <c r="M1534">
        <v>0</v>
      </c>
      <c r="N1534" t="s">
        <v>307</v>
      </c>
      <c r="O1534" t="s">
        <v>13968</v>
      </c>
      <c r="P1534" t="s">
        <v>446</v>
      </c>
      <c r="Q1534">
        <v>1532</v>
      </c>
      <c r="R1534" t="s">
        <v>32579</v>
      </c>
      <c r="S1534">
        <v>3.8666666666666667</v>
      </c>
      <c r="T1534">
        <v>34.766666666666666</v>
      </c>
      <c r="U1534" t="s">
        <v>32580</v>
      </c>
      <c r="V1534">
        <v>0</v>
      </c>
      <c r="W1534">
        <v>3.8666666666666667</v>
      </c>
    </row>
    <row r="1535" spans="1:23" x14ac:dyDescent="0.3">
      <c r="A1535">
        <v>1534</v>
      </c>
      <c r="B1535" t="s">
        <v>13969</v>
      </c>
      <c r="C1535">
        <v>79</v>
      </c>
      <c r="D1535" t="s">
        <v>13970</v>
      </c>
      <c r="E1535">
        <v>1</v>
      </c>
      <c r="F1535">
        <v>3</v>
      </c>
      <c r="G1535" t="s">
        <v>116</v>
      </c>
      <c r="H1535">
        <v>22</v>
      </c>
      <c r="I1535" s="19">
        <v>45392.252083333333</v>
      </c>
      <c r="J1535" s="19">
        <v>45392.352777777778</v>
      </c>
      <c r="K1535" s="19">
        <v>45394.568749999999</v>
      </c>
      <c r="L1535" s="19">
        <v>45394.252083333333</v>
      </c>
      <c r="M1535">
        <v>1</v>
      </c>
      <c r="N1535" t="s">
        <v>165</v>
      </c>
      <c r="O1535" t="s">
        <v>13977</v>
      </c>
      <c r="P1535" t="s">
        <v>225</v>
      </c>
      <c r="Q1535">
        <v>1533</v>
      </c>
      <c r="R1535" t="s">
        <v>32579</v>
      </c>
      <c r="S1535">
        <v>2.4166666666666665</v>
      </c>
      <c r="T1535">
        <v>55.599999999999994</v>
      </c>
      <c r="U1535" t="s">
        <v>32581</v>
      </c>
      <c r="V1535">
        <v>1</v>
      </c>
      <c r="W1535">
        <v>2.4166666666666665</v>
      </c>
    </row>
    <row r="1536" spans="1:23" x14ac:dyDescent="0.3">
      <c r="A1536">
        <v>1535</v>
      </c>
      <c r="B1536" t="s">
        <v>13978</v>
      </c>
      <c r="C1536">
        <v>62</v>
      </c>
      <c r="D1536" t="s">
        <v>13979</v>
      </c>
      <c r="E1536">
        <v>5</v>
      </c>
      <c r="F1536">
        <v>3</v>
      </c>
      <c r="G1536" t="s">
        <v>116</v>
      </c>
      <c r="H1536">
        <v>50</v>
      </c>
      <c r="I1536" s="19">
        <v>45244.697916666664</v>
      </c>
      <c r="J1536" s="19">
        <v>45244.767361111109</v>
      </c>
      <c r="K1536" s="19">
        <v>45245.404166666667</v>
      </c>
      <c r="L1536" s="19">
        <v>45245.697916666664</v>
      </c>
      <c r="M1536">
        <v>0</v>
      </c>
      <c r="N1536" t="s">
        <v>307</v>
      </c>
      <c r="O1536" t="s">
        <v>13985</v>
      </c>
      <c r="P1536" t="s">
        <v>2960</v>
      </c>
      <c r="Q1536">
        <v>1534</v>
      </c>
      <c r="R1536" t="s">
        <v>32579</v>
      </c>
      <c r="S1536">
        <v>1.6666666666666665</v>
      </c>
      <c r="T1536">
        <v>16.95</v>
      </c>
      <c r="U1536" t="s">
        <v>32580</v>
      </c>
      <c r="V1536">
        <v>0</v>
      </c>
      <c r="W1536">
        <v>1.6666666666666665</v>
      </c>
    </row>
    <row r="1537" spans="1:23" x14ac:dyDescent="0.3">
      <c r="A1537">
        <v>1536</v>
      </c>
      <c r="B1537" t="s">
        <v>13986</v>
      </c>
      <c r="C1537">
        <v>34</v>
      </c>
      <c r="D1537" t="s">
        <v>13987</v>
      </c>
      <c r="E1537">
        <v>5</v>
      </c>
      <c r="F1537">
        <v>3</v>
      </c>
      <c r="G1537" t="s">
        <v>116</v>
      </c>
      <c r="H1537">
        <v>52</v>
      </c>
      <c r="I1537" s="19">
        <v>45003.011805555558</v>
      </c>
      <c r="J1537" s="19">
        <v>45003.163888888892</v>
      </c>
      <c r="K1537" s="19">
        <v>45005.797222222223</v>
      </c>
      <c r="L1537" s="19">
        <v>45006.011805555558</v>
      </c>
      <c r="M1537">
        <v>0</v>
      </c>
      <c r="N1537" t="s">
        <v>222</v>
      </c>
      <c r="O1537" t="s">
        <v>13994</v>
      </c>
      <c r="P1537" t="s">
        <v>135</v>
      </c>
      <c r="Q1537">
        <v>1535</v>
      </c>
      <c r="R1537" t="s">
        <v>32579</v>
      </c>
      <c r="S1537">
        <v>3.65</v>
      </c>
      <c r="T1537">
        <v>66.849999999999994</v>
      </c>
      <c r="U1537" t="s">
        <v>32580</v>
      </c>
      <c r="V1537">
        <v>0</v>
      </c>
      <c r="W1537">
        <v>3.65</v>
      </c>
    </row>
    <row r="1538" spans="1:23" x14ac:dyDescent="0.3">
      <c r="A1538">
        <v>1537</v>
      </c>
      <c r="B1538" t="s">
        <v>13995</v>
      </c>
      <c r="C1538">
        <v>11</v>
      </c>
      <c r="D1538" t="s">
        <v>13996</v>
      </c>
      <c r="E1538">
        <v>1</v>
      </c>
      <c r="F1538">
        <v>1</v>
      </c>
      <c r="G1538" t="s">
        <v>116</v>
      </c>
      <c r="H1538">
        <v>105</v>
      </c>
      <c r="I1538" s="19">
        <v>45344.668055555558</v>
      </c>
      <c r="J1538" s="19">
        <v>45344.695138888892</v>
      </c>
      <c r="K1538" s="19">
        <v>45344.720833333333</v>
      </c>
      <c r="L1538" s="19">
        <v>45344.834722222222</v>
      </c>
      <c r="M1538">
        <v>0</v>
      </c>
      <c r="N1538" t="s">
        <v>128</v>
      </c>
      <c r="O1538" t="s">
        <v>14002</v>
      </c>
      <c r="P1538" t="s">
        <v>446</v>
      </c>
      <c r="Q1538">
        <v>1536</v>
      </c>
      <c r="R1538" t="s">
        <v>32579</v>
      </c>
      <c r="S1538">
        <v>0.65</v>
      </c>
      <c r="T1538">
        <v>1.2666666666666666</v>
      </c>
      <c r="U1538" t="s">
        <v>32580</v>
      </c>
      <c r="V1538">
        <v>0</v>
      </c>
      <c r="W1538">
        <v>0.65</v>
      </c>
    </row>
    <row r="1539" spans="1:23" x14ac:dyDescent="0.3">
      <c r="A1539">
        <v>1538</v>
      </c>
      <c r="B1539" t="s">
        <v>14003</v>
      </c>
      <c r="C1539">
        <v>11</v>
      </c>
      <c r="D1539" t="s">
        <v>14004</v>
      </c>
      <c r="E1539">
        <v>2</v>
      </c>
      <c r="F1539">
        <v>1</v>
      </c>
      <c r="G1539" t="s">
        <v>116</v>
      </c>
      <c r="H1539">
        <v>55</v>
      </c>
      <c r="I1539" s="19">
        <v>45340.953472222223</v>
      </c>
      <c r="J1539" s="19">
        <v>45340.988888888889</v>
      </c>
      <c r="K1539" s="19">
        <v>45341.018055555556</v>
      </c>
      <c r="L1539" s="19">
        <v>45341.120138888888</v>
      </c>
      <c r="M1539">
        <v>0</v>
      </c>
      <c r="N1539" t="s">
        <v>307</v>
      </c>
      <c r="O1539" t="s">
        <v>14010</v>
      </c>
      <c r="P1539" t="s">
        <v>328</v>
      </c>
      <c r="Q1539">
        <v>1537</v>
      </c>
      <c r="R1539" t="s">
        <v>32579</v>
      </c>
      <c r="S1539">
        <v>0.85</v>
      </c>
      <c r="T1539">
        <v>1.55</v>
      </c>
      <c r="U1539" t="s">
        <v>32580</v>
      </c>
      <c r="V1539">
        <v>0</v>
      </c>
      <c r="W1539">
        <v>0.85</v>
      </c>
    </row>
    <row r="1540" spans="1:23" x14ac:dyDescent="0.3">
      <c r="A1540">
        <v>1539</v>
      </c>
      <c r="B1540" t="s">
        <v>14011</v>
      </c>
      <c r="C1540">
        <v>72</v>
      </c>
      <c r="D1540" t="s">
        <v>14012</v>
      </c>
      <c r="E1540">
        <v>3</v>
      </c>
      <c r="F1540">
        <v>4</v>
      </c>
      <c r="G1540" t="s">
        <v>116</v>
      </c>
      <c r="H1540">
        <v>88</v>
      </c>
      <c r="I1540" s="19">
        <v>45279.709722222222</v>
      </c>
      <c r="J1540" s="19">
        <v>45279.977083333331</v>
      </c>
      <c r="K1540" s="19">
        <v>45282.793749999997</v>
      </c>
      <c r="L1540" s="19">
        <v>45283.709722222222</v>
      </c>
      <c r="M1540">
        <v>0</v>
      </c>
      <c r="N1540" t="s">
        <v>307</v>
      </c>
      <c r="O1540" t="s">
        <v>14017</v>
      </c>
      <c r="P1540" t="s">
        <v>962</v>
      </c>
      <c r="Q1540">
        <v>1538</v>
      </c>
      <c r="R1540" t="s">
        <v>32579</v>
      </c>
      <c r="S1540">
        <v>6.4166666666666661</v>
      </c>
      <c r="T1540">
        <v>74.016666666666666</v>
      </c>
      <c r="U1540" t="s">
        <v>32580</v>
      </c>
      <c r="V1540">
        <v>0</v>
      </c>
      <c r="W1540">
        <v>6.4166666666666661</v>
      </c>
    </row>
    <row r="1541" spans="1:23" x14ac:dyDescent="0.3">
      <c r="A1541">
        <v>1540</v>
      </c>
      <c r="B1541" t="s">
        <v>14018</v>
      </c>
      <c r="C1541">
        <v>10</v>
      </c>
      <c r="D1541" t="s">
        <v>14019</v>
      </c>
      <c r="E1541">
        <v>1</v>
      </c>
      <c r="F1541">
        <v>4</v>
      </c>
      <c r="G1541" t="s">
        <v>192</v>
      </c>
      <c r="H1541">
        <v>11</v>
      </c>
      <c r="I1541" s="19">
        <v>45371.490277777775</v>
      </c>
      <c r="J1541" s="19">
        <v>45371.593055555553</v>
      </c>
      <c r="K1541" s="19">
        <v>45373.981944444444</v>
      </c>
      <c r="L1541" s="19">
        <v>45374.490277777775</v>
      </c>
      <c r="M1541">
        <v>0</v>
      </c>
      <c r="N1541" t="s">
        <v>307</v>
      </c>
      <c r="O1541" t="s">
        <v>14025</v>
      </c>
      <c r="P1541" t="s">
        <v>363</v>
      </c>
      <c r="Q1541">
        <v>1539</v>
      </c>
      <c r="R1541" t="s">
        <v>32579</v>
      </c>
      <c r="S1541">
        <v>2.4666666666666668</v>
      </c>
      <c r="T1541">
        <v>59.8</v>
      </c>
      <c r="U1541" t="s">
        <v>32580</v>
      </c>
      <c r="V1541">
        <v>0</v>
      </c>
      <c r="W1541">
        <v>2.4666666666666668</v>
      </c>
    </row>
    <row r="1542" spans="1:23" x14ac:dyDescent="0.3">
      <c r="A1542">
        <v>1541</v>
      </c>
      <c r="B1542" t="s">
        <v>14026</v>
      </c>
      <c r="C1542">
        <v>66</v>
      </c>
      <c r="D1542" t="s">
        <v>14027</v>
      </c>
      <c r="E1542">
        <v>2</v>
      </c>
      <c r="F1542">
        <v>2</v>
      </c>
      <c r="G1542" t="s">
        <v>116</v>
      </c>
      <c r="H1542">
        <v>27</v>
      </c>
      <c r="I1542" s="19">
        <v>45605.904166666667</v>
      </c>
      <c r="J1542" s="19">
        <v>45605.959722222222</v>
      </c>
      <c r="K1542" s="19">
        <v>45606.126388888886</v>
      </c>
      <c r="L1542" s="19">
        <v>45606.404166666667</v>
      </c>
      <c r="M1542">
        <v>0</v>
      </c>
      <c r="N1542" t="s">
        <v>222</v>
      </c>
      <c r="O1542" t="s">
        <v>14032</v>
      </c>
      <c r="P1542" t="s">
        <v>168</v>
      </c>
      <c r="Q1542">
        <v>1540</v>
      </c>
      <c r="R1542" t="s">
        <v>32579</v>
      </c>
      <c r="S1542">
        <v>1.3333333333333333</v>
      </c>
      <c r="T1542">
        <v>5.333333333333333</v>
      </c>
      <c r="U1542" t="s">
        <v>32580</v>
      </c>
      <c r="V1542">
        <v>0</v>
      </c>
      <c r="W1542">
        <v>1.3333333333333333</v>
      </c>
    </row>
    <row r="1543" spans="1:23" x14ac:dyDescent="0.3">
      <c r="A1543">
        <v>1542</v>
      </c>
      <c r="B1543" t="s">
        <v>14033</v>
      </c>
      <c r="C1543">
        <v>7</v>
      </c>
      <c r="D1543" t="s">
        <v>14034</v>
      </c>
      <c r="E1543">
        <v>1</v>
      </c>
      <c r="F1543">
        <v>3</v>
      </c>
      <c r="G1543" t="s">
        <v>192</v>
      </c>
      <c r="H1543">
        <v>101</v>
      </c>
      <c r="I1543" s="19">
        <v>45500.510416666664</v>
      </c>
      <c r="J1543" s="19">
        <v>45500.540972222225</v>
      </c>
      <c r="K1543" s="19">
        <v>45500.987500000003</v>
      </c>
      <c r="L1543" s="19">
        <v>45501.510416666664</v>
      </c>
      <c r="M1543">
        <v>0</v>
      </c>
      <c r="N1543" t="s">
        <v>307</v>
      </c>
      <c r="O1543" t="s">
        <v>14039</v>
      </c>
      <c r="P1543" t="s">
        <v>446</v>
      </c>
      <c r="Q1543">
        <v>1541</v>
      </c>
      <c r="R1543" t="s">
        <v>32579</v>
      </c>
      <c r="S1543">
        <v>0.73333333333333328</v>
      </c>
      <c r="T1543">
        <v>11.45</v>
      </c>
      <c r="U1543" t="s">
        <v>32580</v>
      </c>
      <c r="V1543">
        <v>0</v>
      </c>
      <c r="W1543">
        <v>0.73333333333333328</v>
      </c>
    </row>
    <row r="1544" spans="1:23" x14ac:dyDescent="0.3">
      <c r="A1544">
        <v>1543</v>
      </c>
      <c r="B1544" t="s">
        <v>14040</v>
      </c>
      <c r="C1544">
        <v>59</v>
      </c>
      <c r="D1544" t="s">
        <v>14041</v>
      </c>
      <c r="E1544">
        <v>2</v>
      </c>
      <c r="F1544">
        <v>1</v>
      </c>
      <c r="G1544" t="s">
        <v>116</v>
      </c>
      <c r="H1544">
        <v>41</v>
      </c>
      <c r="I1544" s="19">
        <v>45255.854166666664</v>
      </c>
      <c r="J1544" s="19">
        <v>45255.94027777778</v>
      </c>
      <c r="K1544" s="19">
        <v>45256.131944444445</v>
      </c>
      <c r="L1544" s="19">
        <v>45256.1875</v>
      </c>
      <c r="M1544">
        <v>0</v>
      </c>
      <c r="N1544" t="s">
        <v>307</v>
      </c>
      <c r="O1544" t="s">
        <v>14047</v>
      </c>
      <c r="P1544" t="s">
        <v>584</v>
      </c>
      <c r="Q1544">
        <v>1542</v>
      </c>
      <c r="R1544" t="s">
        <v>32579</v>
      </c>
      <c r="S1544">
        <v>2.0666666666666664</v>
      </c>
      <c r="T1544">
        <v>6.6666666666666661</v>
      </c>
      <c r="U1544" t="s">
        <v>32580</v>
      </c>
      <c r="V1544">
        <v>0</v>
      </c>
      <c r="W1544">
        <v>2.0666666666666664</v>
      </c>
    </row>
    <row r="1545" spans="1:23" x14ac:dyDescent="0.3">
      <c r="A1545">
        <v>1544</v>
      </c>
      <c r="B1545" t="s">
        <v>14048</v>
      </c>
      <c r="C1545">
        <v>40</v>
      </c>
      <c r="D1545" t="s">
        <v>14049</v>
      </c>
      <c r="E1545">
        <v>1</v>
      </c>
      <c r="F1545">
        <v>3</v>
      </c>
      <c r="G1545" t="s">
        <v>116</v>
      </c>
      <c r="H1545">
        <v>101</v>
      </c>
      <c r="I1545" s="19">
        <v>45463.632638888892</v>
      </c>
      <c r="J1545" s="19">
        <v>45463.981249999997</v>
      </c>
      <c r="K1545" s="19">
        <v>45464.743750000001</v>
      </c>
      <c r="L1545" s="19">
        <v>45465.632638888892</v>
      </c>
      <c r="M1545">
        <v>0</v>
      </c>
      <c r="N1545" t="s">
        <v>307</v>
      </c>
      <c r="O1545" t="s">
        <v>14055</v>
      </c>
      <c r="P1545" t="s">
        <v>446</v>
      </c>
      <c r="Q1545">
        <v>1543</v>
      </c>
      <c r="R1545" t="s">
        <v>32579</v>
      </c>
      <c r="S1545">
        <v>8.3666666666666671</v>
      </c>
      <c r="T1545">
        <v>26.666666666666664</v>
      </c>
      <c r="U1545" t="s">
        <v>32580</v>
      </c>
      <c r="V1545">
        <v>0</v>
      </c>
      <c r="W1545">
        <v>8.3666666666666671</v>
      </c>
    </row>
    <row r="1546" spans="1:23" x14ac:dyDescent="0.3">
      <c r="A1546">
        <v>1545</v>
      </c>
      <c r="B1546" t="s">
        <v>14057</v>
      </c>
      <c r="C1546">
        <v>32</v>
      </c>
      <c r="D1546" t="s">
        <v>14058</v>
      </c>
      <c r="E1546">
        <v>3</v>
      </c>
      <c r="F1546">
        <v>2</v>
      </c>
      <c r="G1546" t="s">
        <v>116</v>
      </c>
      <c r="H1546">
        <v>36</v>
      </c>
      <c r="I1546" s="19">
        <v>45682.060416666667</v>
      </c>
      <c r="J1546" s="19">
        <v>45682.182638888888</v>
      </c>
      <c r="K1546" s="19">
        <v>45682.568055555559</v>
      </c>
      <c r="L1546" s="19">
        <v>45683.060416666667</v>
      </c>
      <c r="M1546">
        <v>0</v>
      </c>
      <c r="N1546" t="s">
        <v>128</v>
      </c>
      <c r="O1546" t="s">
        <v>14064</v>
      </c>
      <c r="P1546" t="s">
        <v>962</v>
      </c>
      <c r="Q1546">
        <v>1544</v>
      </c>
      <c r="R1546" t="s">
        <v>32579</v>
      </c>
      <c r="S1546">
        <v>2.9333333333333331</v>
      </c>
      <c r="T1546">
        <v>12.183333333333334</v>
      </c>
      <c r="U1546" t="s">
        <v>32580</v>
      </c>
      <c r="V1546">
        <v>0</v>
      </c>
      <c r="W1546">
        <v>2.9333333333333331</v>
      </c>
    </row>
    <row r="1547" spans="1:23" x14ac:dyDescent="0.3">
      <c r="A1547">
        <v>1546</v>
      </c>
      <c r="B1547" t="s">
        <v>14065</v>
      </c>
      <c r="C1547">
        <v>26</v>
      </c>
      <c r="D1547" t="s">
        <v>14066</v>
      </c>
      <c r="E1547">
        <v>4</v>
      </c>
      <c r="F1547">
        <v>3</v>
      </c>
      <c r="G1547" t="s">
        <v>116</v>
      </c>
      <c r="H1547">
        <v>83</v>
      </c>
      <c r="I1547" s="19">
        <v>45352.590277777781</v>
      </c>
      <c r="J1547" s="19">
        <v>45352.865972222222</v>
      </c>
      <c r="K1547" s="19">
        <v>45354.670138888891</v>
      </c>
      <c r="L1547" s="19">
        <v>45355.590277777781</v>
      </c>
      <c r="M1547">
        <v>0</v>
      </c>
      <c r="N1547" t="s">
        <v>165</v>
      </c>
      <c r="O1547" t="s">
        <v>7067</v>
      </c>
      <c r="P1547" t="s">
        <v>1512</v>
      </c>
      <c r="Q1547">
        <v>1545</v>
      </c>
      <c r="R1547" t="s">
        <v>32579</v>
      </c>
      <c r="S1547">
        <v>6.6166666666666663</v>
      </c>
      <c r="T1547">
        <v>49.916666666666664</v>
      </c>
      <c r="U1547" t="s">
        <v>32580</v>
      </c>
      <c r="V1547">
        <v>0</v>
      </c>
      <c r="W1547">
        <v>6.6166666666666663</v>
      </c>
    </row>
    <row r="1548" spans="1:23" x14ac:dyDescent="0.3">
      <c r="A1548">
        <v>1547</v>
      </c>
      <c r="B1548" t="s">
        <v>14072</v>
      </c>
      <c r="C1548">
        <v>49</v>
      </c>
      <c r="D1548" t="s">
        <v>14073</v>
      </c>
      <c r="E1548">
        <v>2</v>
      </c>
      <c r="F1548">
        <v>3</v>
      </c>
      <c r="G1548" t="s">
        <v>116</v>
      </c>
      <c r="H1548">
        <v>21</v>
      </c>
      <c r="I1548" s="19">
        <v>45054.945833333331</v>
      </c>
      <c r="J1548" s="19">
        <v>45055.042361111111</v>
      </c>
      <c r="K1548" s="19">
        <v>45056.600694444445</v>
      </c>
      <c r="L1548" s="19">
        <v>45056.945833333331</v>
      </c>
      <c r="M1548">
        <v>0</v>
      </c>
      <c r="N1548" t="s">
        <v>307</v>
      </c>
      <c r="O1548" t="s">
        <v>14079</v>
      </c>
      <c r="P1548" t="s">
        <v>168</v>
      </c>
      <c r="Q1548">
        <v>1546</v>
      </c>
      <c r="R1548" t="s">
        <v>32579</v>
      </c>
      <c r="S1548">
        <v>2.3166666666666664</v>
      </c>
      <c r="T1548">
        <v>39.716666666666669</v>
      </c>
      <c r="U1548" t="s">
        <v>32580</v>
      </c>
      <c r="V1548">
        <v>0</v>
      </c>
      <c r="W1548">
        <v>2.3166666666666664</v>
      </c>
    </row>
    <row r="1549" spans="1:23" x14ac:dyDescent="0.3">
      <c r="A1549">
        <v>1548</v>
      </c>
      <c r="B1549" t="s">
        <v>14080</v>
      </c>
      <c r="C1549">
        <v>25</v>
      </c>
      <c r="D1549" t="s">
        <v>14081</v>
      </c>
      <c r="E1549">
        <v>1</v>
      </c>
      <c r="F1549">
        <v>3</v>
      </c>
      <c r="G1549" t="s">
        <v>192</v>
      </c>
      <c r="H1549">
        <v>33</v>
      </c>
      <c r="I1549" s="19">
        <v>44961.144444444442</v>
      </c>
      <c r="J1549" s="19">
        <v>44961.209027777775</v>
      </c>
      <c r="K1549" s="19">
        <v>44962.002083333333</v>
      </c>
      <c r="L1549" s="19">
        <v>44962.144444444442</v>
      </c>
      <c r="M1549">
        <v>0</v>
      </c>
      <c r="N1549" t="s">
        <v>307</v>
      </c>
      <c r="O1549" t="s">
        <v>14087</v>
      </c>
      <c r="P1549" t="s">
        <v>293</v>
      </c>
      <c r="Q1549">
        <v>1547</v>
      </c>
      <c r="R1549" t="s">
        <v>32579</v>
      </c>
      <c r="S1549">
        <v>1.55</v>
      </c>
      <c r="T1549">
        <v>20.583333333333332</v>
      </c>
      <c r="U1549" t="s">
        <v>32580</v>
      </c>
      <c r="V1549">
        <v>0</v>
      </c>
      <c r="W1549">
        <v>1.55</v>
      </c>
    </row>
    <row r="1550" spans="1:23" x14ac:dyDescent="0.3">
      <c r="A1550">
        <v>1549</v>
      </c>
      <c r="B1550" t="s">
        <v>14088</v>
      </c>
      <c r="C1550">
        <v>16</v>
      </c>
      <c r="D1550" t="s">
        <v>14089</v>
      </c>
      <c r="E1550">
        <v>3</v>
      </c>
      <c r="F1550">
        <v>1</v>
      </c>
      <c r="G1550" t="s">
        <v>116</v>
      </c>
      <c r="H1550">
        <v>60</v>
      </c>
      <c r="I1550" s="19">
        <v>45029.793055555558</v>
      </c>
      <c r="J1550" s="19">
        <v>45029.830555555556</v>
      </c>
      <c r="K1550" s="19">
        <v>45029.929861111108</v>
      </c>
      <c r="L1550" s="19">
        <v>45029.959722222222</v>
      </c>
      <c r="M1550">
        <v>0</v>
      </c>
      <c r="N1550" t="s">
        <v>307</v>
      </c>
      <c r="O1550" t="s">
        <v>14095</v>
      </c>
      <c r="P1550" t="s">
        <v>962</v>
      </c>
      <c r="Q1550">
        <v>1548</v>
      </c>
      <c r="R1550" t="s">
        <v>32579</v>
      </c>
      <c r="S1550">
        <v>0.89999999999999991</v>
      </c>
      <c r="T1550">
        <v>3.2833333333333332</v>
      </c>
      <c r="U1550" t="s">
        <v>32580</v>
      </c>
      <c r="V1550">
        <v>0</v>
      </c>
      <c r="W1550">
        <v>0.89999999999999991</v>
      </c>
    </row>
    <row r="1551" spans="1:23" x14ac:dyDescent="0.3">
      <c r="A1551">
        <v>1550</v>
      </c>
      <c r="B1551" t="s">
        <v>14096</v>
      </c>
      <c r="C1551">
        <v>29</v>
      </c>
      <c r="D1551" t="s">
        <v>14097</v>
      </c>
      <c r="E1551">
        <v>3</v>
      </c>
      <c r="F1551">
        <v>3</v>
      </c>
      <c r="G1551" t="s">
        <v>116</v>
      </c>
      <c r="H1551">
        <v>32</v>
      </c>
      <c r="I1551" s="19">
        <v>45062.734027777777</v>
      </c>
      <c r="J1551" s="19">
        <v>45062.865972222222</v>
      </c>
      <c r="K1551" s="19">
        <v>45066.020833333336</v>
      </c>
      <c r="L1551" s="19">
        <v>45065.734027777777</v>
      </c>
      <c r="M1551">
        <v>1</v>
      </c>
      <c r="N1551" t="s">
        <v>128</v>
      </c>
      <c r="O1551" t="s">
        <v>14103</v>
      </c>
      <c r="P1551" t="s">
        <v>962</v>
      </c>
      <c r="Q1551">
        <v>1549</v>
      </c>
      <c r="R1551" t="s">
        <v>32579</v>
      </c>
      <c r="S1551">
        <v>3.1666666666666665</v>
      </c>
      <c r="T1551">
        <v>78.883333333333326</v>
      </c>
      <c r="U1551" t="s">
        <v>32581</v>
      </c>
      <c r="V1551">
        <v>1</v>
      </c>
      <c r="W1551">
        <v>3.1666666666666665</v>
      </c>
    </row>
    <row r="1552" spans="1:23" x14ac:dyDescent="0.3">
      <c r="A1552">
        <v>1551</v>
      </c>
      <c r="B1552" t="s">
        <v>14104</v>
      </c>
      <c r="C1552">
        <v>9</v>
      </c>
      <c r="D1552" t="s">
        <v>14105</v>
      </c>
      <c r="E1552">
        <v>2</v>
      </c>
      <c r="F1552">
        <v>2</v>
      </c>
      <c r="G1552" t="s">
        <v>116</v>
      </c>
      <c r="H1552">
        <v>31</v>
      </c>
      <c r="I1552" s="19">
        <v>45250.492361111108</v>
      </c>
      <c r="J1552" s="19">
        <v>45250.622916666667</v>
      </c>
      <c r="K1552" s="19">
        <v>45250.919444444444</v>
      </c>
      <c r="L1552" s="19">
        <v>45251.492361111108</v>
      </c>
      <c r="M1552">
        <v>0</v>
      </c>
      <c r="N1552" t="s">
        <v>222</v>
      </c>
      <c r="O1552" t="s">
        <v>14110</v>
      </c>
      <c r="P1552" t="s">
        <v>328</v>
      </c>
      <c r="Q1552">
        <v>1550</v>
      </c>
      <c r="R1552" t="s">
        <v>32579</v>
      </c>
      <c r="S1552">
        <v>3.1333333333333333</v>
      </c>
      <c r="T1552">
        <v>10.25</v>
      </c>
      <c r="U1552" t="s">
        <v>32580</v>
      </c>
      <c r="V1552">
        <v>0</v>
      </c>
      <c r="W1552">
        <v>3.1333333333333333</v>
      </c>
    </row>
    <row r="1553" spans="1:23" x14ac:dyDescent="0.3">
      <c r="A1553">
        <v>1552</v>
      </c>
      <c r="B1553" t="s">
        <v>14111</v>
      </c>
      <c r="C1553">
        <v>12</v>
      </c>
      <c r="D1553" t="s">
        <v>14112</v>
      </c>
      <c r="E1553">
        <v>1</v>
      </c>
      <c r="F1553">
        <v>3</v>
      </c>
      <c r="G1553" t="s">
        <v>116</v>
      </c>
      <c r="H1553">
        <v>47</v>
      </c>
      <c r="I1553" s="19">
        <v>45246.993055555555</v>
      </c>
      <c r="J1553" s="19">
        <v>45247.224305555559</v>
      </c>
      <c r="K1553" s="19">
        <v>45249.304861111108</v>
      </c>
      <c r="L1553" s="19">
        <v>45249.993055555555</v>
      </c>
      <c r="M1553">
        <v>0</v>
      </c>
      <c r="N1553" t="s">
        <v>165</v>
      </c>
      <c r="O1553" t="s">
        <v>14118</v>
      </c>
      <c r="P1553" t="s">
        <v>446</v>
      </c>
      <c r="Q1553">
        <v>1551</v>
      </c>
      <c r="R1553" t="s">
        <v>32579</v>
      </c>
      <c r="S1553">
        <v>5.55</v>
      </c>
      <c r="T1553">
        <v>55.483333333333334</v>
      </c>
      <c r="U1553" t="s">
        <v>32580</v>
      </c>
      <c r="V1553">
        <v>0</v>
      </c>
      <c r="W1553">
        <v>5.55</v>
      </c>
    </row>
    <row r="1554" spans="1:23" x14ac:dyDescent="0.3">
      <c r="A1554">
        <v>1553</v>
      </c>
      <c r="B1554" t="s">
        <v>14119</v>
      </c>
      <c r="C1554">
        <v>44</v>
      </c>
      <c r="D1554" t="s">
        <v>14120</v>
      </c>
      <c r="E1554">
        <v>1</v>
      </c>
      <c r="F1554">
        <v>4</v>
      </c>
      <c r="G1554" t="s">
        <v>192</v>
      </c>
      <c r="H1554">
        <v>90</v>
      </c>
      <c r="I1554" s="19">
        <v>45402.236111111109</v>
      </c>
      <c r="J1554" s="19">
        <v>45404.864583333336</v>
      </c>
      <c r="K1554" s="19">
        <v>45405.275000000001</v>
      </c>
      <c r="L1554" s="19">
        <v>45407.236111111109</v>
      </c>
      <c r="M1554">
        <v>0</v>
      </c>
      <c r="N1554" t="s">
        <v>128</v>
      </c>
      <c r="O1554" t="s">
        <v>14125</v>
      </c>
      <c r="P1554" t="s">
        <v>293</v>
      </c>
      <c r="Q1554">
        <v>1552</v>
      </c>
      <c r="R1554" t="s">
        <v>32579</v>
      </c>
      <c r="S1554">
        <v>63.083333333333329</v>
      </c>
      <c r="T1554">
        <v>72.933333333333337</v>
      </c>
      <c r="U1554" t="s">
        <v>32580</v>
      </c>
      <c r="V1554">
        <v>0</v>
      </c>
      <c r="W1554">
        <v>63.083333333333329</v>
      </c>
    </row>
    <row r="1555" spans="1:23" x14ac:dyDescent="0.3">
      <c r="A1555">
        <v>1554</v>
      </c>
      <c r="B1555" t="s">
        <v>14126</v>
      </c>
      <c r="C1555">
        <v>5</v>
      </c>
      <c r="D1555" t="s">
        <v>14128</v>
      </c>
      <c r="E1555">
        <v>5</v>
      </c>
      <c r="F1555">
        <v>3</v>
      </c>
      <c r="G1555" t="s">
        <v>116</v>
      </c>
      <c r="H1555">
        <v>28</v>
      </c>
      <c r="I1555" s="19">
        <v>45172.285416666666</v>
      </c>
      <c r="J1555" s="19">
        <v>45172.509027777778</v>
      </c>
      <c r="K1555" s="19">
        <v>45174.637499999997</v>
      </c>
      <c r="L1555" s="19">
        <v>45175.285416666666</v>
      </c>
      <c r="M1555">
        <v>0</v>
      </c>
      <c r="N1555" t="s">
        <v>165</v>
      </c>
      <c r="O1555" t="s">
        <v>14133</v>
      </c>
      <c r="P1555" t="s">
        <v>1735</v>
      </c>
      <c r="Q1555">
        <v>1553</v>
      </c>
      <c r="R1555" t="s">
        <v>32579</v>
      </c>
      <c r="S1555">
        <v>5.3666666666666663</v>
      </c>
      <c r="T1555">
        <v>56.449999999999996</v>
      </c>
      <c r="U1555" t="s">
        <v>32580</v>
      </c>
      <c r="V1555">
        <v>0</v>
      </c>
      <c r="W1555">
        <v>5.3666666666666663</v>
      </c>
    </row>
    <row r="1556" spans="1:23" x14ac:dyDescent="0.3">
      <c r="A1556">
        <v>1555</v>
      </c>
      <c r="B1556" t="s">
        <v>14134</v>
      </c>
      <c r="C1556">
        <v>48</v>
      </c>
      <c r="D1556" t="s">
        <v>14135</v>
      </c>
      <c r="E1556">
        <v>5</v>
      </c>
      <c r="F1556">
        <v>3</v>
      </c>
      <c r="G1556" t="s">
        <v>116</v>
      </c>
      <c r="H1556">
        <v>103</v>
      </c>
      <c r="I1556" s="19">
        <v>45031.754861111112</v>
      </c>
      <c r="J1556" s="19">
        <v>45032.018055555556</v>
      </c>
      <c r="K1556" s="19">
        <v>45033.209027777775</v>
      </c>
      <c r="L1556" s="19">
        <v>45034.754861111112</v>
      </c>
      <c r="M1556">
        <v>0</v>
      </c>
      <c r="N1556" t="s">
        <v>165</v>
      </c>
      <c r="O1556" t="s">
        <v>14142</v>
      </c>
      <c r="P1556" t="s">
        <v>705</v>
      </c>
      <c r="Q1556">
        <v>1554</v>
      </c>
      <c r="R1556" t="s">
        <v>32579</v>
      </c>
      <c r="S1556">
        <v>6.3166666666666664</v>
      </c>
      <c r="T1556">
        <v>34.9</v>
      </c>
      <c r="U1556" t="s">
        <v>32580</v>
      </c>
      <c r="V1556">
        <v>0</v>
      </c>
      <c r="W1556">
        <v>6.3166666666666664</v>
      </c>
    </row>
    <row r="1557" spans="1:23" x14ac:dyDescent="0.3">
      <c r="A1557">
        <v>1556</v>
      </c>
      <c r="B1557" t="s">
        <v>14143</v>
      </c>
      <c r="C1557">
        <v>75</v>
      </c>
      <c r="D1557" t="s">
        <v>14144</v>
      </c>
      <c r="E1557">
        <v>4</v>
      </c>
      <c r="F1557">
        <v>4</v>
      </c>
      <c r="G1557" t="s">
        <v>192</v>
      </c>
      <c r="H1557">
        <v>72</v>
      </c>
      <c r="I1557" s="19">
        <v>45510.932638888888</v>
      </c>
      <c r="J1557" s="19">
        <v>45511.085416666669</v>
      </c>
      <c r="K1557" s="19">
        <v>45513.614583333336</v>
      </c>
      <c r="L1557" s="19">
        <v>45514.932638888888</v>
      </c>
      <c r="M1557">
        <v>0</v>
      </c>
      <c r="N1557" t="s">
        <v>128</v>
      </c>
      <c r="O1557" t="s">
        <v>8579</v>
      </c>
      <c r="P1557" t="s">
        <v>903</v>
      </c>
      <c r="Q1557">
        <v>1555</v>
      </c>
      <c r="R1557" t="s">
        <v>32579</v>
      </c>
      <c r="S1557">
        <v>3.6666666666666665</v>
      </c>
      <c r="T1557">
        <v>64.36666666666666</v>
      </c>
      <c r="U1557" t="s">
        <v>32580</v>
      </c>
      <c r="V1557">
        <v>0</v>
      </c>
      <c r="W1557">
        <v>3.6666666666666665</v>
      </c>
    </row>
    <row r="1558" spans="1:23" x14ac:dyDescent="0.3">
      <c r="A1558">
        <v>1557</v>
      </c>
      <c r="B1558" t="s">
        <v>14150</v>
      </c>
      <c r="C1558">
        <v>49</v>
      </c>
      <c r="D1558" t="s">
        <v>14151</v>
      </c>
      <c r="E1558">
        <v>2</v>
      </c>
      <c r="F1558">
        <v>2</v>
      </c>
      <c r="G1558" t="s">
        <v>116</v>
      </c>
      <c r="H1558">
        <v>105</v>
      </c>
      <c r="I1558" s="19">
        <v>44996.400694444441</v>
      </c>
      <c r="J1558" s="19">
        <v>44996.46597222222</v>
      </c>
      <c r="K1558" s="19">
        <v>44996.574999999997</v>
      </c>
      <c r="L1558" s="19">
        <v>44996.900694444441</v>
      </c>
      <c r="M1558">
        <v>0</v>
      </c>
      <c r="N1558" t="s">
        <v>307</v>
      </c>
      <c r="O1558" t="s">
        <v>14157</v>
      </c>
      <c r="P1558" t="s">
        <v>14158</v>
      </c>
      <c r="Q1558">
        <v>1556</v>
      </c>
      <c r="R1558" t="s">
        <v>32579</v>
      </c>
      <c r="S1558">
        <v>1.5666666666666667</v>
      </c>
      <c r="T1558">
        <v>4.1833333333333336</v>
      </c>
      <c r="U1558" t="s">
        <v>32580</v>
      </c>
      <c r="V1558">
        <v>0</v>
      </c>
      <c r="W1558">
        <v>1.5666666666666667</v>
      </c>
    </row>
    <row r="1559" spans="1:23" x14ac:dyDescent="0.3">
      <c r="A1559">
        <v>1558</v>
      </c>
      <c r="B1559" t="s">
        <v>14159</v>
      </c>
      <c r="C1559">
        <v>20</v>
      </c>
      <c r="D1559" t="s">
        <v>1654</v>
      </c>
      <c r="E1559">
        <v>1</v>
      </c>
      <c r="F1559">
        <v>3</v>
      </c>
      <c r="G1559" t="s">
        <v>192</v>
      </c>
      <c r="H1559">
        <v>58</v>
      </c>
      <c r="I1559" s="19">
        <v>45063.729861111111</v>
      </c>
      <c r="J1559" s="19">
        <v>45063.865277777775</v>
      </c>
      <c r="K1559" s="19">
        <v>45065.854166666664</v>
      </c>
      <c r="L1559" s="19">
        <v>45066.729861111111</v>
      </c>
      <c r="M1559">
        <v>0</v>
      </c>
      <c r="N1559" t="s">
        <v>222</v>
      </c>
      <c r="O1559" t="s">
        <v>14164</v>
      </c>
      <c r="P1559" t="s">
        <v>751</v>
      </c>
      <c r="Q1559">
        <v>1557</v>
      </c>
      <c r="R1559" t="s">
        <v>32579</v>
      </c>
      <c r="S1559">
        <v>3.25</v>
      </c>
      <c r="T1559">
        <v>50.983333333333334</v>
      </c>
      <c r="U1559" t="s">
        <v>32580</v>
      </c>
      <c r="V1559">
        <v>0</v>
      </c>
      <c r="W1559">
        <v>3.25</v>
      </c>
    </row>
    <row r="1560" spans="1:23" x14ac:dyDescent="0.3">
      <c r="A1560">
        <v>1559</v>
      </c>
      <c r="B1560" t="s">
        <v>14165</v>
      </c>
      <c r="C1560">
        <v>73</v>
      </c>
      <c r="D1560" t="s">
        <v>14166</v>
      </c>
      <c r="E1560">
        <v>2</v>
      </c>
      <c r="F1560">
        <v>3</v>
      </c>
      <c r="G1560" t="s">
        <v>192</v>
      </c>
      <c r="H1560">
        <v>16</v>
      </c>
      <c r="I1560" s="19">
        <v>45716.623611111114</v>
      </c>
      <c r="J1560" s="19">
        <v>45716.788888888892</v>
      </c>
      <c r="K1560" s="19">
        <v>45722.720138888886</v>
      </c>
      <c r="L1560" s="19">
        <v>45719.623611111114</v>
      </c>
      <c r="M1560">
        <v>1</v>
      </c>
      <c r="N1560" t="s">
        <v>307</v>
      </c>
      <c r="O1560" t="s">
        <v>14172</v>
      </c>
      <c r="P1560" t="s">
        <v>584</v>
      </c>
      <c r="Q1560">
        <v>1558</v>
      </c>
      <c r="R1560" t="s">
        <v>32579</v>
      </c>
      <c r="S1560">
        <v>3.9666666666666663</v>
      </c>
      <c r="T1560">
        <v>146.31666666666666</v>
      </c>
      <c r="U1560" t="s">
        <v>32581</v>
      </c>
      <c r="V1560">
        <v>1</v>
      </c>
      <c r="W1560">
        <v>3.9666666666666663</v>
      </c>
    </row>
    <row r="1561" spans="1:23" x14ac:dyDescent="0.3">
      <c r="A1561">
        <v>1560</v>
      </c>
      <c r="B1561" t="s">
        <v>14173</v>
      </c>
      <c r="C1561">
        <v>46</v>
      </c>
      <c r="D1561" t="s">
        <v>14174</v>
      </c>
      <c r="E1561">
        <v>1</v>
      </c>
      <c r="F1561">
        <v>4</v>
      </c>
      <c r="G1561" t="s">
        <v>116</v>
      </c>
      <c r="H1561">
        <v>109</v>
      </c>
      <c r="I1561" s="19">
        <v>45112.843055555553</v>
      </c>
      <c r="J1561" s="19">
        <v>45113.055555555555</v>
      </c>
      <c r="K1561" s="19">
        <v>45116.523611111108</v>
      </c>
      <c r="L1561" s="19">
        <v>45116.843055555553</v>
      </c>
      <c r="M1561">
        <v>0</v>
      </c>
      <c r="N1561" t="s">
        <v>128</v>
      </c>
      <c r="O1561" t="s">
        <v>14179</v>
      </c>
      <c r="P1561" t="s">
        <v>751</v>
      </c>
      <c r="Q1561">
        <v>1559</v>
      </c>
      <c r="R1561" t="s">
        <v>32579</v>
      </c>
      <c r="S1561">
        <v>5.0999999999999996</v>
      </c>
      <c r="T1561">
        <v>88.333333333333329</v>
      </c>
      <c r="U1561" t="s">
        <v>32580</v>
      </c>
      <c r="V1561">
        <v>0</v>
      </c>
      <c r="W1561">
        <v>5.0999999999999996</v>
      </c>
    </row>
    <row r="1562" spans="1:23" x14ac:dyDescent="0.3">
      <c r="A1562">
        <v>1561</v>
      </c>
      <c r="B1562" t="s">
        <v>14180</v>
      </c>
      <c r="C1562">
        <v>60</v>
      </c>
      <c r="D1562" t="s">
        <v>14181</v>
      </c>
      <c r="E1562">
        <v>1</v>
      </c>
      <c r="F1562">
        <v>2</v>
      </c>
      <c r="G1562" t="s">
        <v>116</v>
      </c>
      <c r="H1562">
        <v>112</v>
      </c>
      <c r="I1562" s="19">
        <v>45628.013888888891</v>
      </c>
      <c r="J1562" s="19">
        <v>45628.082638888889</v>
      </c>
      <c r="K1562" s="19">
        <v>45628.338194444441</v>
      </c>
      <c r="L1562" s="19">
        <v>45628.513888888891</v>
      </c>
      <c r="M1562">
        <v>0</v>
      </c>
      <c r="N1562" t="s">
        <v>222</v>
      </c>
      <c r="O1562" t="s">
        <v>14187</v>
      </c>
      <c r="P1562" t="s">
        <v>363</v>
      </c>
      <c r="Q1562">
        <v>1560</v>
      </c>
      <c r="R1562" t="s">
        <v>32579</v>
      </c>
      <c r="S1562">
        <v>1.65</v>
      </c>
      <c r="T1562">
        <v>7.7833333333333332</v>
      </c>
      <c r="U1562" t="s">
        <v>32580</v>
      </c>
      <c r="V1562">
        <v>0</v>
      </c>
      <c r="W1562">
        <v>1.65</v>
      </c>
    </row>
    <row r="1563" spans="1:23" x14ac:dyDescent="0.3">
      <c r="A1563">
        <v>1562</v>
      </c>
      <c r="B1563" t="s">
        <v>14188</v>
      </c>
      <c r="C1563">
        <v>30</v>
      </c>
      <c r="D1563" t="s">
        <v>14189</v>
      </c>
      <c r="E1563">
        <v>3</v>
      </c>
      <c r="F1563">
        <v>2</v>
      </c>
      <c r="G1563" t="s">
        <v>116</v>
      </c>
      <c r="H1563">
        <v>78</v>
      </c>
      <c r="I1563" s="19">
        <v>45531.128472222219</v>
      </c>
      <c r="J1563" s="19">
        <v>45531.17083333333</v>
      </c>
      <c r="K1563" s="19">
        <v>45531.302777777775</v>
      </c>
      <c r="L1563" s="19">
        <v>45531.628472222219</v>
      </c>
      <c r="M1563">
        <v>0</v>
      </c>
      <c r="N1563" t="s">
        <v>165</v>
      </c>
      <c r="O1563" t="s">
        <v>14196</v>
      </c>
      <c r="P1563" t="s">
        <v>962</v>
      </c>
      <c r="Q1563">
        <v>1561</v>
      </c>
      <c r="R1563" t="s">
        <v>32579</v>
      </c>
      <c r="S1563">
        <v>1.0166666666666666</v>
      </c>
      <c r="T1563">
        <v>4.1833333333333336</v>
      </c>
      <c r="U1563" t="s">
        <v>32580</v>
      </c>
      <c r="V1563">
        <v>0</v>
      </c>
      <c r="W1563">
        <v>1.0166666666666666</v>
      </c>
    </row>
    <row r="1564" spans="1:23" x14ac:dyDescent="0.3">
      <c r="A1564">
        <v>1563</v>
      </c>
      <c r="B1564" t="s">
        <v>14197</v>
      </c>
      <c r="C1564">
        <v>71</v>
      </c>
      <c r="D1564" t="s">
        <v>14198</v>
      </c>
      <c r="E1564">
        <v>3</v>
      </c>
      <c r="F1564">
        <v>2</v>
      </c>
      <c r="G1564" t="s">
        <v>116</v>
      </c>
      <c r="H1564">
        <v>35</v>
      </c>
      <c r="I1564" s="19">
        <v>45587.931944444441</v>
      </c>
      <c r="J1564" s="19">
        <v>45587.982638888891</v>
      </c>
      <c r="K1564" s="19">
        <v>45588.152777777781</v>
      </c>
      <c r="L1564" s="19">
        <v>45588.431944444441</v>
      </c>
      <c r="M1564">
        <v>0</v>
      </c>
      <c r="N1564" t="s">
        <v>128</v>
      </c>
      <c r="O1564" t="s">
        <v>14205</v>
      </c>
      <c r="P1564" t="s">
        <v>877</v>
      </c>
      <c r="Q1564">
        <v>1562</v>
      </c>
      <c r="R1564" t="s">
        <v>32579</v>
      </c>
      <c r="S1564">
        <v>1.2166666666666666</v>
      </c>
      <c r="T1564">
        <v>5.3</v>
      </c>
      <c r="U1564" t="s">
        <v>32580</v>
      </c>
      <c r="V1564">
        <v>0</v>
      </c>
      <c r="W1564">
        <v>1.2166666666666666</v>
      </c>
    </row>
    <row r="1565" spans="1:23" x14ac:dyDescent="0.3">
      <c r="A1565">
        <v>1564</v>
      </c>
      <c r="B1565" t="s">
        <v>14206</v>
      </c>
      <c r="C1565">
        <v>43</v>
      </c>
      <c r="D1565" t="s">
        <v>14207</v>
      </c>
      <c r="E1565">
        <v>2</v>
      </c>
      <c r="F1565">
        <v>2</v>
      </c>
      <c r="G1565" t="s">
        <v>192</v>
      </c>
      <c r="H1565">
        <v>109</v>
      </c>
      <c r="I1565" s="19">
        <v>45185.518055555556</v>
      </c>
      <c r="J1565" s="19">
        <v>45185.582638888889</v>
      </c>
      <c r="K1565" s="19">
        <v>45186.65</v>
      </c>
      <c r="L1565" s="19">
        <v>45186.018055555556</v>
      </c>
      <c r="M1565">
        <v>1</v>
      </c>
      <c r="N1565" t="s">
        <v>128</v>
      </c>
      <c r="O1565" t="s">
        <v>14213</v>
      </c>
      <c r="P1565" t="s">
        <v>168</v>
      </c>
      <c r="Q1565">
        <v>1563</v>
      </c>
      <c r="R1565" t="s">
        <v>32579</v>
      </c>
      <c r="S1565">
        <v>1.55</v>
      </c>
      <c r="T1565">
        <v>27.166666666666664</v>
      </c>
      <c r="U1565" t="s">
        <v>32581</v>
      </c>
      <c r="V1565">
        <v>1</v>
      </c>
      <c r="W1565">
        <v>1.55</v>
      </c>
    </row>
    <row r="1566" spans="1:23" x14ac:dyDescent="0.3">
      <c r="A1566">
        <v>1565</v>
      </c>
      <c r="B1566" t="s">
        <v>14215</v>
      </c>
      <c r="C1566">
        <v>20</v>
      </c>
      <c r="D1566" t="s">
        <v>14216</v>
      </c>
      <c r="E1566">
        <v>1</v>
      </c>
      <c r="F1566">
        <v>3</v>
      </c>
      <c r="G1566" t="s">
        <v>116</v>
      </c>
      <c r="H1566">
        <v>119</v>
      </c>
      <c r="I1566" s="19">
        <v>45283.488888888889</v>
      </c>
      <c r="J1566" s="19">
        <v>45283.691666666666</v>
      </c>
      <c r="K1566" s="19">
        <v>45284.413194444445</v>
      </c>
      <c r="L1566" s="19">
        <v>45286.488888888889</v>
      </c>
      <c r="M1566">
        <v>0</v>
      </c>
      <c r="N1566" t="s">
        <v>307</v>
      </c>
      <c r="O1566" t="s">
        <v>14221</v>
      </c>
      <c r="P1566" t="s">
        <v>225</v>
      </c>
      <c r="Q1566">
        <v>1564</v>
      </c>
      <c r="R1566" t="s">
        <v>32579</v>
      </c>
      <c r="S1566">
        <v>4.8666666666666663</v>
      </c>
      <c r="T1566">
        <v>22.183333333333334</v>
      </c>
      <c r="U1566" t="s">
        <v>32580</v>
      </c>
      <c r="V1566">
        <v>0</v>
      </c>
      <c r="W1566">
        <v>4.8666666666666663</v>
      </c>
    </row>
    <row r="1567" spans="1:23" x14ac:dyDescent="0.3">
      <c r="A1567">
        <v>1566</v>
      </c>
      <c r="B1567" t="s">
        <v>14223</v>
      </c>
      <c r="C1567">
        <v>24</v>
      </c>
      <c r="D1567" t="s">
        <v>14224</v>
      </c>
      <c r="E1567">
        <v>3</v>
      </c>
      <c r="F1567">
        <v>2</v>
      </c>
      <c r="G1567" t="s">
        <v>116</v>
      </c>
      <c r="H1567">
        <v>102</v>
      </c>
      <c r="I1567" s="19">
        <v>45707.965277777781</v>
      </c>
      <c r="J1567" s="19">
        <v>45708.030555555553</v>
      </c>
      <c r="K1567" s="19">
        <v>45708.238888888889</v>
      </c>
      <c r="L1567" s="19">
        <v>45708.465277777781</v>
      </c>
      <c r="M1567">
        <v>0</v>
      </c>
      <c r="N1567" t="s">
        <v>307</v>
      </c>
      <c r="O1567" t="s">
        <v>14229</v>
      </c>
      <c r="P1567" t="s">
        <v>962</v>
      </c>
      <c r="Q1567">
        <v>1565</v>
      </c>
      <c r="R1567" t="s">
        <v>32579</v>
      </c>
      <c r="S1567">
        <v>1.5666666666666667</v>
      </c>
      <c r="T1567">
        <v>6.5666666666666664</v>
      </c>
      <c r="U1567" t="s">
        <v>32580</v>
      </c>
      <c r="V1567">
        <v>0</v>
      </c>
      <c r="W1567">
        <v>1.5666666666666667</v>
      </c>
    </row>
    <row r="1568" spans="1:23" x14ac:dyDescent="0.3">
      <c r="A1568">
        <v>1567</v>
      </c>
      <c r="B1568" t="s">
        <v>14230</v>
      </c>
      <c r="C1568">
        <v>29</v>
      </c>
      <c r="D1568" t="s">
        <v>14231</v>
      </c>
      <c r="E1568">
        <v>1</v>
      </c>
      <c r="F1568">
        <v>1</v>
      </c>
      <c r="G1568" t="s">
        <v>192</v>
      </c>
      <c r="H1568">
        <v>104</v>
      </c>
      <c r="I1568" s="19">
        <v>45690.59652777778</v>
      </c>
      <c r="J1568" s="19">
        <v>45690.635416666664</v>
      </c>
      <c r="K1568" s="19">
        <v>45691.348611111112</v>
      </c>
      <c r="L1568" s="19">
        <v>45690.929861111108</v>
      </c>
      <c r="M1568">
        <v>1</v>
      </c>
      <c r="N1568" t="s">
        <v>307</v>
      </c>
      <c r="O1568" t="s">
        <v>14237</v>
      </c>
      <c r="P1568" t="s">
        <v>363</v>
      </c>
      <c r="Q1568">
        <v>1566</v>
      </c>
      <c r="R1568" t="s">
        <v>32579</v>
      </c>
      <c r="S1568">
        <v>0.93333333333333335</v>
      </c>
      <c r="T1568">
        <v>18.05</v>
      </c>
      <c r="U1568" t="s">
        <v>32581</v>
      </c>
      <c r="V1568">
        <v>1</v>
      </c>
      <c r="W1568">
        <v>0.93333333333333335</v>
      </c>
    </row>
    <row r="1569" spans="1:23" x14ac:dyDescent="0.3">
      <c r="A1569">
        <v>1568</v>
      </c>
      <c r="B1569" t="s">
        <v>14239</v>
      </c>
      <c r="C1569">
        <v>48</v>
      </c>
      <c r="D1569" t="s">
        <v>14240</v>
      </c>
      <c r="E1569">
        <v>4</v>
      </c>
      <c r="F1569">
        <v>2</v>
      </c>
      <c r="G1569" t="s">
        <v>116</v>
      </c>
      <c r="H1569">
        <v>67</v>
      </c>
      <c r="I1569" s="19">
        <v>45571.31527777778</v>
      </c>
      <c r="J1569" s="19">
        <v>45571.446527777778</v>
      </c>
      <c r="K1569" s="19">
        <v>45573.426388888889</v>
      </c>
      <c r="L1569" s="19">
        <v>45572.31527777778</v>
      </c>
      <c r="M1569">
        <v>1</v>
      </c>
      <c r="N1569" t="s">
        <v>165</v>
      </c>
      <c r="O1569" t="s">
        <v>1331</v>
      </c>
      <c r="P1569" t="s">
        <v>14246</v>
      </c>
      <c r="Q1569">
        <v>1567</v>
      </c>
      <c r="R1569" t="s">
        <v>32579</v>
      </c>
      <c r="S1569">
        <v>3.15</v>
      </c>
      <c r="T1569">
        <v>50.666666666666664</v>
      </c>
      <c r="U1569" t="s">
        <v>32581</v>
      </c>
      <c r="V1569">
        <v>1</v>
      </c>
      <c r="W1569">
        <v>3.15</v>
      </c>
    </row>
    <row r="1570" spans="1:23" x14ac:dyDescent="0.3">
      <c r="A1570">
        <v>1569</v>
      </c>
      <c r="B1570" t="s">
        <v>14247</v>
      </c>
      <c r="C1570">
        <v>71</v>
      </c>
      <c r="D1570" t="s">
        <v>14248</v>
      </c>
      <c r="E1570">
        <v>3</v>
      </c>
      <c r="F1570">
        <v>3</v>
      </c>
      <c r="G1570" t="s">
        <v>116</v>
      </c>
      <c r="H1570">
        <v>17</v>
      </c>
      <c r="I1570" s="19">
        <v>45479.645138888889</v>
      </c>
      <c r="J1570" s="19">
        <v>45479.745833333334</v>
      </c>
      <c r="K1570" s="19">
        <v>45484.381944444445</v>
      </c>
      <c r="L1570" s="19">
        <v>45481.645138888889</v>
      </c>
      <c r="M1570">
        <v>1</v>
      </c>
      <c r="N1570" t="s">
        <v>165</v>
      </c>
      <c r="O1570" t="s">
        <v>14253</v>
      </c>
      <c r="P1570" t="s">
        <v>877</v>
      </c>
      <c r="Q1570">
        <v>1568</v>
      </c>
      <c r="R1570" t="s">
        <v>32579</v>
      </c>
      <c r="S1570">
        <v>2.4166666666666665</v>
      </c>
      <c r="T1570">
        <v>113.68333333333332</v>
      </c>
      <c r="U1570" t="s">
        <v>32581</v>
      </c>
      <c r="V1570">
        <v>1</v>
      </c>
      <c r="W1570">
        <v>2.4166666666666665</v>
      </c>
    </row>
    <row r="1571" spans="1:23" x14ac:dyDescent="0.3">
      <c r="A1571">
        <v>1570</v>
      </c>
      <c r="B1571" t="s">
        <v>14254</v>
      </c>
      <c r="C1571">
        <v>58</v>
      </c>
      <c r="D1571" t="s">
        <v>14255</v>
      </c>
      <c r="E1571">
        <v>2</v>
      </c>
      <c r="F1571">
        <v>2</v>
      </c>
      <c r="G1571" t="s">
        <v>116</v>
      </c>
      <c r="H1571">
        <v>21</v>
      </c>
      <c r="I1571" s="19">
        <v>45465.413888888892</v>
      </c>
      <c r="J1571" s="19">
        <v>45465.508333333331</v>
      </c>
      <c r="K1571" s="19">
        <v>45465.950694444444</v>
      </c>
      <c r="L1571" s="19">
        <v>45465.74722222222</v>
      </c>
      <c r="M1571">
        <v>1</v>
      </c>
      <c r="N1571" t="s">
        <v>128</v>
      </c>
      <c r="O1571" t="s">
        <v>14260</v>
      </c>
      <c r="P1571" t="s">
        <v>398</v>
      </c>
      <c r="Q1571">
        <v>1569</v>
      </c>
      <c r="R1571" t="s">
        <v>32579</v>
      </c>
      <c r="S1571">
        <v>2.2666666666666666</v>
      </c>
      <c r="T1571">
        <v>12.883333333333333</v>
      </c>
      <c r="U1571" t="s">
        <v>32581</v>
      </c>
      <c r="V1571">
        <v>1</v>
      </c>
      <c r="W1571">
        <v>2.2666666666666666</v>
      </c>
    </row>
    <row r="1572" spans="1:23" x14ac:dyDescent="0.3">
      <c r="A1572">
        <v>1571</v>
      </c>
      <c r="B1572" t="s">
        <v>14261</v>
      </c>
      <c r="C1572">
        <v>67</v>
      </c>
      <c r="D1572" t="s">
        <v>14262</v>
      </c>
      <c r="E1572">
        <v>3</v>
      </c>
      <c r="F1572">
        <v>2</v>
      </c>
      <c r="G1572" t="s">
        <v>116</v>
      </c>
      <c r="H1572">
        <v>54</v>
      </c>
      <c r="I1572" s="19">
        <v>45563.126388888886</v>
      </c>
      <c r="J1572" s="19">
        <v>45563.453472222223</v>
      </c>
      <c r="K1572" s="19">
        <v>45563.820138888892</v>
      </c>
      <c r="L1572" s="19">
        <v>45564.126388888886</v>
      </c>
      <c r="M1572">
        <v>0</v>
      </c>
      <c r="N1572" t="s">
        <v>307</v>
      </c>
      <c r="O1572" t="s">
        <v>14268</v>
      </c>
      <c r="P1572" t="s">
        <v>962</v>
      </c>
      <c r="Q1572">
        <v>1570</v>
      </c>
      <c r="R1572" t="s">
        <v>32579</v>
      </c>
      <c r="S1572">
        <v>7.85</v>
      </c>
      <c r="T1572">
        <v>16.649999999999999</v>
      </c>
      <c r="U1572" t="s">
        <v>32580</v>
      </c>
      <c r="V1572">
        <v>0</v>
      </c>
      <c r="W1572">
        <v>7.85</v>
      </c>
    </row>
    <row r="1573" spans="1:23" x14ac:dyDescent="0.3">
      <c r="A1573">
        <v>1572</v>
      </c>
      <c r="B1573" t="s">
        <v>14269</v>
      </c>
      <c r="C1573">
        <v>52</v>
      </c>
      <c r="D1573" t="s">
        <v>14270</v>
      </c>
      <c r="E1573">
        <v>1</v>
      </c>
      <c r="F1573">
        <v>3</v>
      </c>
      <c r="G1573" t="s">
        <v>116</v>
      </c>
      <c r="H1573">
        <v>58</v>
      </c>
      <c r="I1573" s="19">
        <v>45219.799305555556</v>
      </c>
      <c r="J1573" s="19">
        <v>45219.956250000003</v>
      </c>
      <c r="K1573" s="19">
        <v>45221.568055555559</v>
      </c>
      <c r="L1573" s="19">
        <v>45222.799305555556</v>
      </c>
      <c r="M1573">
        <v>0</v>
      </c>
      <c r="N1573" t="s">
        <v>165</v>
      </c>
      <c r="O1573" t="s">
        <v>14276</v>
      </c>
      <c r="P1573" t="s">
        <v>293</v>
      </c>
      <c r="Q1573">
        <v>1571</v>
      </c>
      <c r="R1573" t="s">
        <v>32579</v>
      </c>
      <c r="S1573">
        <v>3.7666666666666666</v>
      </c>
      <c r="T1573">
        <v>42.449999999999996</v>
      </c>
      <c r="U1573" t="s">
        <v>32580</v>
      </c>
      <c r="V1573">
        <v>0</v>
      </c>
      <c r="W1573">
        <v>3.7666666666666666</v>
      </c>
    </row>
    <row r="1574" spans="1:23" x14ac:dyDescent="0.3">
      <c r="A1574">
        <v>1573</v>
      </c>
      <c r="B1574" t="s">
        <v>14277</v>
      </c>
      <c r="C1574">
        <v>4</v>
      </c>
      <c r="D1574" t="s">
        <v>14278</v>
      </c>
      <c r="E1574">
        <v>1</v>
      </c>
      <c r="F1574">
        <v>3</v>
      </c>
      <c r="G1574" t="s">
        <v>116</v>
      </c>
      <c r="H1574">
        <v>105</v>
      </c>
      <c r="I1574" s="19">
        <v>45274.520138888889</v>
      </c>
      <c r="J1574" s="19">
        <v>45274.592361111114</v>
      </c>
      <c r="K1574" s="19">
        <v>45275.29791666667</v>
      </c>
      <c r="L1574" s="19">
        <v>45275.520138888889</v>
      </c>
      <c r="M1574">
        <v>0</v>
      </c>
      <c r="N1574" t="s">
        <v>165</v>
      </c>
      <c r="O1574" t="s">
        <v>14284</v>
      </c>
      <c r="P1574" t="s">
        <v>446</v>
      </c>
      <c r="Q1574">
        <v>1572</v>
      </c>
      <c r="R1574" t="s">
        <v>32579</v>
      </c>
      <c r="S1574">
        <v>1.7333333333333332</v>
      </c>
      <c r="T1574">
        <v>18.666666666666664</v>
      </c>
      <c r="U1574" t="s">
        <v>32580</v>
      </c>
      <c r="V1574">
        <v>0</v>
      </c>
      <c r="W1574">
        <v>1.7333333333333332</v>
      </c>
    </row>
    <row r="1575" spans="1:23" x14ac:dyDescent="0.3">
      <c r="A1575">
        <v>1574</v>
      </c>
      <c r="B1575" t="s">
        <v>14285</v>
      </c>
      <c r="C1575">
        <v>54</v>
      </c>
      <c r="D1575" t="s">
        <v>14286</v>
      </c>
      <c r="E1575">
        <v>3</v>
      </c>
      <c r="F1575">
        <v>3</v>
      </c>
      <c r="G1575" t="s">
        <v>116</v>
      </c>
      <c r="H1575">
        <v>55</v>
      </c>
      <c r="I1575" s="19">
        <v>45489.054861111108</v>
      </c>
      <c r="J1575" s="19">
        <v>45489.111111111109</v>
      </c>
      <c r="K1575" s="19">
        <v>45489.61041666667</v>
      </c>
      <c r="L1575" s="19">
        <v>45490.054861111108</v>
      </c>
      <c r="M1575">
        <v>0</v>
      </c>
      <c r="N1575" t="s">
        <v>128</v>
      </c>
      <c r="O1575" t="s">
        <v>14292</v>
      </c>
      <c r="P1575" t="s">
        <v>274</v>
      </c>
      <c r="Q1575">
        <v>1573</v>
      </c>
      <c r="R1575" t="s">
        <v>32579</v>
      </c>
      <c r="S1575">
        <v>1.3499999999999999</v>
      </c>
      <c r="T1575">
        <v>13.333333333333332</v>
      </c>
      <c r="U1575" t="s">
        <v>32580</v>
      </c>
      <c r="V1575">
        <v>0</v>
      </c>
      <c r="W1575">
        <v>1.3499999999999999</v>
      </c>
    </row>
    <row r="1576" spans="1:23" x14ac:dyDescent="0.3">
      <c r="A1576">
        <v>1575</v>
      </c>
      <c r="B1576" t="s">
        <v>14293</v>
      </c>
      <c r="C1576">
        <v>56</v>
      </c>
      <c r="D1576" t="s">
        <v>14294</v>
      </c>
      <c r="E1576">
        <v>1</v>
      </c>
      <c r="F1576">
        <v>3</v>
      </c>
      <c r="G1576" t="s">
        <v>116</v>
      </c>
      <c r="H1576">
        <v>111</v>
      </c>
      <c r="I1576" s="19">
        <v>45317.647916666669</v>
      </c>
      <c r="J1576" s="19">
        <v>45317.731944444444</v>
      </c>
      <c r="K1576" s="19">
        <v>45322.341666666667</v>
      </c>
      <c r="L1576" s="19">
        <v>45319.647916666669</v>
      </c>
      <c r="M1576">
        <v>1</v>
      </c>
      <c r="N1576" t="s">
        <v>128</v>
      </c>
      <c r="O1576" t="s">
        <v>14300</v>
      </c>
      <c r="P1576" t="s">
        <v>751</v>
      </c>
      <c r="Q1576">
        <v>1574</v>
      </c>
      <c r="R1576" t="s">
        <v>32579</v>
      </c>
      <c r="S1576">
        <v>2.0166666666666666</v>
      </c>
      <c r="T1576">
        <v>112.64999999999999</v>
      </c>
      <c r="U1576" t="s">
        <v>32581</v>
      </c>
      <c r="V1576">
        <v>1</v>
      </c>
      <c r="W1576">
        <v>2.0166666666666666</v>
      </c>
    </row>
    <row r="1577" spans="1:23" x14ac:dyDescent="0.3">
      <c r="A1577">
        <v>1576</v>
      </c>
      <c r="B1577" t="s">
        <v>14301</v>
      </c>
      <c r="C1577">
        <v>26</v>
      </c>
      <c r="D1577" t="s">
        <v>14304</v>
      </c>
      <c r="E1577">
        <v>1</v>
      </c>
      <c r="F1577">
        <v>2</v>
      </c>
      <c r="G1577" t="s">
        <v>192</v>
      </c>
      <c r="H1577">
        <v>72</v>
      </c>
      <c r="I1577" s="19">
        <v>45583.542361111111</v>
      </c>
      <c r="J1577" s="19">
        <v>45583.643055555556</v>
      </c>
      <c r="K1577" s="19">
        <v>45583.862500000003</v>
      </c>
      <c r="L1577" s="19">
        <v>45584.542361111111</v>
      </c>
      <c r="M1577">
        <v>0</v>
      </c>
      <c r="N1577" t="s">
        <v>307</v>
      </c>
      <c r="O1577" t="s">
        <v>14312</v>
      </c>
      <c r="P1577" t="s">
        <v>446</v>
      </c>
      <c r="Q1577">
        <v>1575</v>
      </c>
      <c r="R1577" t="s">
        <v>32579</v>
      </c>
      <c r="S1577">
        <v>2.4166666666666665</v>
      </c>
      <c r="T1577">
        <v>7.6833333333333327</v>
      </c>
      <c r="U1577" t="s">
        <v>32580</v>
      </c>
      <c r="V1577">
        <v>0</v>
      </c>
      <c r="W1577">
        <v>2.4166666666666665</v>
      </c>
    </row>
    <row r="1578" spans="1:23" x14ac:dyDescent="0.3">
      <c r="A1578">
        <v>1577</v>
      </c>
      <c r="B1578" t="s">
        <v>14313</v>
      </c>
      <c r="C1578">
        <v>9</v>
      </c>
      <c r="D1578" t="s">
        <v>14314</v>
      </c>
      <c r="E1578">
        <v>1</v>
      </c>
      <c r="F1578">
        <v>2</v>
      </c>
      <c r="G1578" t="s">
        <v>116</v>
      </c>
      <c r="H1578">
        <v>76</v>
      </c>
      <c r="I1578" s="19">
        <v>44981.582638888889</v>
      </c>
      <c r="J1578" s="19">
        <v>44981.672222222223</v>
      </c>
      <c r="K1578" s="19">
        <v>44983.661111111112</v>
      </c>
      <c r="L1578" s="19">
        <v>44982.582638888889</v>
      </c>
      <c r="M1578">
        <v>1</v>
      </c>
      <c r="N1578" t="s">
        <v>307</v>
      </c>
      <c r="O1578" t="s">
        <v>14320</v>
      </c>
      <c r="P1578" t="s">
        <v>363</v>
      </c>
      <c r="Q1578">
        <v>1576</v>
      </c>
      <c r="R1578" t="s">
        <v>32579</v>
      </c>
      <c r="S1578">
        <v>2.15</v>
      </c>
      <c r="T1578">
        <v>49.883333333333333</v>
      </c>
      <c r="U1578" t="s">
        <v>32581</v>
      </c>
      <c r="V1578">
        <v>1</v>
      </c>
      <c r="W1578">
        <v>2.15</v>
      </c>
    </row>
    <row r="1579" spans="1:23" x14ac:dyDescent="0.3">
      <c r="A1579">
        <v>1578</v>
      </c>
      <c r="B1579" t="s">
        <v>14321</v>
      </c>
      <c r="C1579">
        <v>54</v>
      </c>
      <c r="D1579" t="s">
        <v>14322</v>
      </c>
      <c r="E1579">
        <v>1</v>
      </c>
      <c r="F1579">
        <v>3</v>
      </c>
      <c r="G1579" t="s">
        <v>192</v>
      </c>
      <c r="H1579">
        <v>9</v>
      </c>
      <c r="I1579" s="19">
        <v>45700.655555555553</v>
      </c>
      <c r="J1579" s="19">
        <v>45700.680555555555</v>
      </c>
      <c r="K1579" s="19">
        <v>45701.542361111111</v>
      </c>
      <c r="L1579" s="19">
        <v>45701.655555555553</v>
      </c>
      <c r="M1579">
        <v>0</v>
      </c>
      <c r="N1579" t="s">
        <v>128</v>
      </c>
      <c r="O1579" t="s">
        <v>14328</v>
      </c>
      <c r="P1579" t="s">
        <v>751</v>
      </c>
      <c r="Q1579">
        <v>1577</v>
      </c>
      <c r="R1579" t="s">
        <v>32579</v>
      </c>
      <c r="S1579">
        <v>0.6</v>
      </c>
      <c r="T1579">
        <v>21.283333333333331</v>
      </c>
      <c r="U1579" t="s">
        <v>32580</v>
      </c>
      <c r="V1579">
        <v>0</v>
      </c>
      <c r="W1579">
        <v>0.6</v>
      </c>
    </row>
    <row r="1580" spans="1:23" x14ac:dyDescent="0.3">
      <c r="A1580">
        <v>1579</v>
      </c>
      <c r="B1580" t="s">
        <v>14329</v>
      </c>
      <c r="C1580">
        <v>2</v>
      </c>
      <c r="D1580" t="s">
        <v>14330</v>
      </c>
      <c r="E1580">
        <v>3</v>
      </c>
      <c r="F1580">
        <v>3</v>
      </c>
      <c r="G1580" t="s">
        <v>192</v>
      </c>
      <c r="H1580">
        <v>17</v>
      </c>
      <c r="I1580" s="19">
        <v>45383.745833333334</v>
      </c>
      <c r="J1580" s="19">
        <v>45383.876388888886</v>
      </c>
      <c r="K1580" s="19">
        <v>45384.439583333333</v>
      </c>
      <c r="L1580" s="19">
        <v>45384.745833333334</v>
      </c>
      <c r="M1580">
        <v>0</v>
      </c>
      <c r="N1580" t="s">
        <v>165</v>
      </c>
      <c r="O1580" t="s">
        <v>14335</v>
      </c>
      <c r="P1580" t="s">
        <v>962</v>
      </c>
      <c r="Q1580">
        <v>1578</v>
      </c>
      <c r="R1580" t="s">
        <v>32579</v>
      </c>
      <c r="S1580">
        <v>3.1333333333333333</v>
      </c>
      <c r="T1580">
        <v>16.649999999999999</v>
      </c>
      <c r="U1580" t="s">
        <v>32580</v>
      </c>
      <c r="V1580">
        <v>0</v>
      </c>
      <c r="W1580">
        <v>3.1333333333333333</v>
      </c>
    </row>
    <row r="1581" spans="1:23" x14ac:dyDescent="0.3">
      <c r="A1581">
        <v>1580</v>
      </c>
      <c r="B1581" t="s">
        <v>14336</v>
      </c>
      <c r="C1581">
        <v>25</v>
      </c>
      <c r="D1581" t="s">
        <v>14337</v>
      </c>
      <c r="E1581">
        <v>5</v>
      </c>
      <c r="F1581">
        <v>3</v>
      </c>
      <c r="G1581" t="s">
        <v>116</v>
      </c>
      <c r="H1581">
        <v>82</v>
      </c>
      <c r="I1581" s="19">
        <v>45740.699305555558</v>
      </c>
      <c r="J1581" s="19">
        <v>45740.916666666664</v>
      </c>
      <c r="K1581" s="19">
        <v>45741.522916666669</v>
      </c>
      <c r="L1581" s="19">
        <v>45741.699305555558</v>
      </c>
      <c r="M1581">
        <v>0</v>
      </c>
      <c r="N1581" t="s">
        <v>222</v>
      </c>
      <c r="O1581" t="s">
        <v>14343</v>
      </c>
      <c r="P1581" t="s">
        <v>2960</v>
      </c>
      <c r="Q1581">
        <v>1579</v>
      </c>
      <c r="R1581" t="s">
        <v>32579</v>
      </c>
      <c r="S1581">
        <v>5.2166666666666668</v>
      </c>
      <c r="T1581">
        <v>19.766666666666666</v>
      </c>
      <c r="U1581" t="s">
        <v>32580</v>
      </c>
      <c r="V1581">
        <v>0</v>
      </c>
      <c r="W1581">
        <v>5.2166666666666668</v>
      </c>
    </row>
    <row r="1582" spans="1:23" x14ac:dyDescent="0.3">
      <c r="A1582">
        <v>1581</v>
      </c>
      <c r="B1582" t="s">
        <v>14344</v>
      </c>
      <c r="C1582">
        <v>34</v>
      </c>
      <c r="D1582" t="s">
        <v>14345</v>
      </c>
      <c r="E1582">
        <v>1</v>
      </c>
      <c r="F1582">
        <v>2</v>
      </c>
      <c r="G1582" t="s">
        <v>116</v>
      </c>
      <c r="H1582">
        <v>109</v>
      </c>
      <c r="I1582" s="19">
        <v>45177.561805555553</v>
      </c>
      <c r="J1582" s="19">
        <v>45177.699305555558</v>
      </c>
      <c r="K1582" s="19">
        <v>45179.635416666664</v>
      </c>
      <c r="L1582" s="19">
        <v>45178.561805555553</v>
      </c>
      <c r="M1582">
        <v>1</v>
      </c>
      <c r="N1582" t="s">
        <v>165</v>
      </c>
      <c r="O1582" t="s">
        <v>14351</v>
      </c>
      <c r="P1582" t="s">
        <v>751</v>
      </c>
      <c r="Q1582">
        <v>1580</v>
      </c>
      <c r="R1582" t="s">
        <v>32579</v>
      </c>
      <c r="S1582">
        <v>3.3</v>
      </c>
      <c r="T1582">
        <v>49.766666666666666</v>
      </c>
      <c r="U1582" t="s">
        <v>32581</v>
      </c>
      <c r="V1582">
        <v>1</v>
      </c>
      <c r="W1582">
        <v>3.3</v>
      </c>
    </row>
    <row r="1583" spans="1:23" x14ac:dyDescent="0.3">
      <c r="A1583">
        <v>1582</v>
      </c>
      <c r="B1583" t="s">
        <v>14352</v>
      </c>
      <c r="C1583">
        <v>16</v>
      </c>
      <c r="D1583" t="s">
        <v>14353</v>
      </c>
      <c r="E1583">
        <v>1</v>
      </c>
      <c r="F1583">
        <v>3</v>
      </c>
      <c r="G1583" t="s">
        <v>192</v>
      </c>
      <c r="H1583">
        <v>79</v>
      </c>
      <c r="I1583" s="19">
        <v>45048.003472222219</v>
      </c>
      <c r="J1583" s="19">
        <v>45048.097916666666</v>
      </c>
      <c r="K1583" s="19">
        <v>45051.53402777778</v>
      </c>
      <c r="L1583" s="19">
        <v>45050.003472222219</v>
      </c>
      <c r="M1583">
        <v>1</v>
      </c>
      <c r="N1583" t="s">
        <v>128</v>
      </c>
      <c r="O1583" t="s">
        <v>14359</v>
      </c>
      <c r="P1583" t="s">
        <v>446</v>
      </c>
      <c r="Q1583">
        <v>1581</v>
      </c>
      <c r="R1583" t="s">
        <v>32579</v>
      </c>
      <c r="S1583">
        <v>2.2666666666666666</v>
      </c>
      <c r="T1583">
        <v>84.733333333333334</v>
      </c>
      <c r="U1583" t="s">
        <v>32581</v>
      </c>
      <c r="V1583">
        <v>1</v>
      </c>
      <c r="W1583">
        <v>2.2666666666666666</v>
      </c>
    </row>
    <row r="1584" spans="1:23" x14ac:dyDescent="0.3">
      <c r="A1584">
        <v>1583</v>
      </c>
      <c r="B1584" t="s">
        <v>14360</v>
      </c>
      <c r="C1584">
        <v>27</v>
      </c>
      <c r="D1584" t="s">
        <v>14361</v>
      </c>
      <c r="E1584">
        <v>1</v>
      </c>
      <c r="F1584">
        <v>3</v>
      </c>
      <c r="G1584" t="s">
        <v>192</v>
      </c>
      <c r="H1584">
        <v>108</v>
      </c>
      <c r="I1584" s="19">
        <v>45297.405555555553</v>
      </c>
      <c r="J1584" s="19">
        <v>45297.452777777777</v>
      </c>
      <c r="K1584" s="19">
        <v>45297.775694444441</v>
      </c>
      <c r="L1584" s="19">
        <v>45298.405555555553</v>
      </c>
      <c r="M1584">
        <v>0</v>
      </c>
      <c r="N1584" t="s">
        <v>165</v>
      </c>
      <c r="O1584" t="s">
        <v>14367</v>
      </c>
      <c r="P1584" t="s">
        <v>446</v>
      </c>
      <c r="Q1584">
        <v>1582</v>
      </c>
      <c r="R1584" t="s">
        <v>32579</v>
      </c>
      <c r="S1584">
        <v>1.1333333333333333</v>
      </c>
      <c r="T1584">
        <v>8.8833333333333329</v>
      </c>
      <c r="U1584" t="s">
        <v>32580</v>
      </c>
      <c r="V1584">
        <v>0</v>
      </c>
      <c r="W1584">
        <v>1.1333333333333333</v>
      </c>
    </row>
    <row r="1585" spans="1:23" x14ac:dyDescent="0.3">
      <c r="A1585">
        <v>1584</v>
      </c>
      <c r="B1585" t="s">
        <v>14368</v>
      </c>
      <c r="C1585">
        <v>52</v>
      </c>
      <c r="D1585" t="s">
        <v>14369</v>
      </c>
      <c r="E1585">
        <v>2</v>
      </c>
      <c r="F1585">
        <v>2</v>
      </c>
      <c r="G1585" t="s">
        <v>192</v>
      </c>
      <c r="H1585">
        <v>100</v>
      </c>
      <c r="I1585" s="19">
        <v>45074.513888888891</v>
      </c>
      <c r="J1585" s="19">
        <v>45074.640277777777</v>
      </c>
      <c r="K1585" s="19">
        <v>45075.26666666667</v>
      </c>
      <c r="L1585" s="19">
        <v>45075.513888888891</v>
      </c>
      <c r="M1585">
        <v>0</v>
      </c>
      <c r="N1585" t="s">
        <v>165</v>
      </c>
      <c r="O1585" t="s">
        <v>14375</v>
      </c>
      <c r="P1585" t="s">
        <v>14377</v>
      </c>
      <c r="Q1585">
        <v>1583</v>
      </c>
      <c r="R1585" t="s">
        <v>32579</v>
      </c>
      <c r="S1585">
        <v>3.0333333333333332</v>
      </c>
      <c r="T1585">
        <v>18.066666666666666</v>
      </c>
      <c r="U1585" t="s">
        <v>32580</v>
      </c>
      <c r="V1585">
        <v>0</v>
      </c>
      <c r="W1585">
        <v>3.0333333333333332</v>
      </c>
    </row>
    <row r="1586" spans="1:23" x14ac:dyDescent="0.3">
      <c r="A1586">
        <v>1585</v>
      </c>
      <c r="B1586" t="s">
        <v>14378</v>
      </c>
      <c r="C1586">
        <v>16</v>
      </c>
      <c r="D1586" t="s">
        <v>14379</v>
      </c>
      <c r="E1586">
        <v>4</v>
      </c>
      <c r="F1586">
        <v>2</v>
      </c>
      <c r="G1586" t="s">
        <v>116</v>
      </c>
      <c r="H1586">
        <v>109</v>
      </c>
      <c r="I1586" s="19">
        <v>45087.37777777778</v>
      </c>
      <c r="J1586" s="19">
        <v>45087.415277777778</v>
      </c>
      <c r="K1586" s="19">
        <v>45087.8</v>
      </c>
      <c r="L1586" s="19">
        <v>45087.87777777778</v>
      </c>
      <c r="M1586">
        <v>0</v>
      </c>
      <c r="N1586" t="s">
        <v>307</v>
      </c>
      <c r="O1586" t="s">
        <v>2607</v>
      </c>
      <c r="P1586" t="s">
        <v>1512</v>
      </c>
      <c r="Q1586">
        <v>1584</v>
      </c>
      <c r="R1586" t="s">
        <v>32579</v>
      </c>
      <c r="S1586">
        <v>0.89999999999999991</v>
      </c>
      <c r="T1586">
        <v>10.133333333333333</v>
      </c>
      <c r="U1586" t="s">
        <v>32580</v>
      </c>
      <c r="V1586">
        <v>0</v>
      </c>
      <c r="W1586">
        <v>0.89999999999999991</v>
      </c>
    </row>
    <row r="1587" spans="1:23" x14ac:dyDescent="0.3">
      <c r="A1587">
        <v>1586</v>
      </c>
      <c r="B1587" t="s">
        <v>14385</v>
      </c>
      <c r="C1587">
        <v>71</v>
      </c>
      <c r="D1587" t="s">
        <v>14386</v>
      </c>
      <c r="E1587">
        <v>5</v>
      </c>
      <c r="F1587">
        <v>3</v>
      </c>
      <c r="G1587" t="s">
        <v>192</v>
      </c>
      <c r="H1587">
        <v>10</v>
      </c>
      <c r="I1587" s="19">
        <v>45252.809027777781</v>
      </c>
      <c r="J1587" s="19">
        <v>45252.929166666669</v>
      </c>
      <c r="K1587" s="19">
        <v>45254.020138888889</v>
      </c>
      <c r="L1587" s="19">
        <v>45254.809027777781</v>
      </c>
      <c r="M1587">
        <v>0</v>
      </c>
      <c r="N1587" t="s">
        <v>165</v>
      </c>
      <c r="O1587" t="s">
        <v>14392</v>
      </c>
      <c r="P1587" t="s">
        <v>1735</v>
      </c>
      <c r="Q1587">
        <v>1585</v>
      </c>
      <c r="R1587" t="s">
        <v>32579</v>
      </c>
      <c r="S1587">
        <v>2.8833333333333333</v>
      </c>
      <c r="T1587">
        <v>29.066666666666666</v>
      </c>
      <c r="U1587" t="s">
        <v>32580</v>
      </c>
      <c r="V1587">
        <v>0</v>
      </c>
      <c r="W1587">
        <v>2.8833333333333333</v>
      </c>
    </row>
    <row r="1588" spans="1:23" x14ac:dyDescent="0.3">
      <c r="A1588">
        <v>1587</v>
      </c>
      <c r="B1588" t="s">
        <v>14393</v>
      </c>
      <c r="C1588">
        <v>52</v>
      </c>
      <c r="D1588" t="s">
        <v>14394</v>
      </c>
      <c r="E1588">
        <v>1</v>
      </c>
      <c r="F1588">
        <v>3</v>
      </c>
      <c r="G1588" t="s">
        <v>116</v>
      </c>
      <c r="H1588">
        <v>33</v>
      </c>
      <c r="I1588" s="19">
        <v>45142.340277777781</v>
      </c>
      <c r="J1588" s="19">
        <v>45142.503472222219</v>
      </c>
      <c r="K1588" s="19">
        <v>45146.957638888889</v>
      </c>
      <c r="L1588" s="19">
        <v>45145.340277777781</v>
      </c>
      <c r="M1588">
        <v>1</v>
      </c>
      <c r="N1588" t="s">
        <v>165</v>
      </c>
      <c r="O1588" t="s">
        <v>14402</v>
      </c>
      <c r="P1588" t="s">
        <v>225</v>
      </c>
      <c r="Q1588">
        <v>1586</v>
      </c>
      <c r="R1588" t="s">
        <v>32579</v>
      </c>
      <c r="S1588">
        <v>3.9166666666666665</v>
      </c>
      <c r="T1588">
        <v>110.81666666666666</v>
      </c>
      <c r="U1588" t="s">
        <v>32581</v>
      </c>
      <c r="V1588">
        <v>1</v>
      </c>
      <c r="W1588">
        <v>3.9166666666666665</v>
      </c>
    </row>
    <row r="1589" spans="1:23" x14ac:dyDescent="0.3">
      <c r="A1589">
        <v>1588</v>
      </c>
      <c r="B1589" t="s">
        <v>14403</v>
      </c>
      <c r="C1589">
        <v>55</v>
      </c>
      <c r="D1589" t="s">
        <v>14404</v>
      </c>
      <c r="E1589">
        <v>2</v>
      </c>
      <c r="F1589">
        <v>3</v>
      </c>
      <c r="G1589" t="s">
        <v>116</v>
      </c>
      <c r="H1589">
        <v>102</v>
      </c>
      <c r="I1589" s="19">
        <v>45176.979166666664</v>
      </c>
      <c r="J1589" s="19">
        <v>45177.087500000001</v>
      </c>
      <c r="K1589" s="19">
        <v>45178.506249999999</v>
      </c>
      <c r="L1589" s="19">
        <v>45178.979166666664</v>
      </c>
      <c r="M1589">
        <v>0</v>
      </c>
      <c r="N1589" t="s">
        <v>222</v>
      </c>
      <c r="O1589" t="s">
        <v>14410</v>
      </c>
      <c r="P1589" t="s">
        <v>584</v>
      </c>
      <c r="Q1589">
        <v>1587</v>
      </c>
      <c r="R1589" t="s">
        <v>32579</v>
      </c>
      <c r="S1589">
        <v>2.6</v>
      </c>
      <c r="T1589">
        <v>36.65</v>
      </c>
      <c r="U1589" t="s">
        <v>32580</v>
      </c>
      <c r="V1589">
        <v>0</v>
      </c>
      <c r="W1589">
        <v>2.6</v>
      </c>
    </row>
    <row r="1590" spans="1:23" x14ac:dyDescent="0.3">
      <c r="A1590">
        <v>1589</v>
      </c>
      <c r="B1590" t="s">
        <v>14411</v>
      </c>
      <c r="C1590">
        <v>58</v>
      </c>
      <c r="D1590" t="s">
        <v>14412</v>
      </c>
      <c r="E1590">
        <v>3</v>
      </c>
      <c r="F1590">
        <v>3</v>
      </c>
      <c r="G1590" t="s">
        <v>116</v>
      </c>
      <c r="H1590">
        <v>9</v>
      </c>
      <c r="I1590" s="19">
        <v>45745.392361111109</v>
      </c>
      <c r="J1590" s="19">
        <v>45745.595138888886</v>
      </c>
      <c r="K1590" s="19">
        <v>45746.148611111108</v>
      </c>
      <c r="L1590" s="19">
        <v>45746.392361111109</v>
      </c>
      <c r="M1590">
        <v>0</v>
      </c>
      <c r="N1590" t="s">
        <v>128</v>
      </c>
      <c r="O1590" t="s">
        <v>14418</v>
      </c>
      <c r="P1590" t="s">
        <v>274</v>
      </c>
      <c r="Q1590">
        <v>1588</v>
      </c>
      <c r="R1590" t="s">
        <v>32579</v>
      </c>
      <c r="S1590">
        <v>4.8666666666666663</v>
      </c>
      <c r="T1590">
        <v>18.149999999999999</v>
      </c>
      <c r="U1590" t="s">
        <v>32580</v>
      </c>
      <c r="V1590">
        <v>0</v>
      </c>
      <c r="W1590">
        <v>4.8666666666666663</v>
      </c>
    </row>
    <row r="1591" spans="1:23" x14ac:dyDescent="0.3">
      <c r="A1591">
        <v>1590</v>
      </c>
      <c r="B1591" t="s">
        <v>14420</v>
      </c>
      <c r="C1591">
        <v>71</v>
      </c>
      <c r="D1591" t="s">
        <v>14421</v>
      </c>
      <c r="E1591">
        <v>4</v>
      </c>
      <c r="F1591">
        <v>1</v>
      </c>
      <c r="G1591" t="s">
        <v>192</v>
      </c>
      <c r="H1591">
        <v>40</v>
      </c>
      <c r="I1591" s="19">
        <v>45487.397916666669</v>
      </c>
      <c r="J1591" s="19">
        <v>45487.48541666667</v>
      </c>
      <c r="K1591" s="19">
        <v>45487.542361111111</v>
      </c>
      <c r="L1591" s="19">
        <v>45487.564583333333</v>
      </c>
      <c r="M1591">
        <v>0</v>
      </c>
      <c r="N1591" t="s">
        <v>307</v>
      </c>
      <c r="O1591" t="s">
        <v>1784</v>
      </c>
      <c r="P1591" t="s">
        <v>903</v>
      </c>
      <c r="Q1591">
        <v>1589</v>
      </c>
      <c r="R1591" t="s">
        <v>32579</v>
      </c>
      <c r="S1591">
        <v>2.1</v>
      </c>
      <c r="T1591">
        <v>3.4666666666666663</v>
      </c>
      <c r="U1591" t="s">
        <v>32580</v>
      </c>
      <c r="V1591">
        <v>0</v>
      </c>
      <c r="W1591">
        <v>2.1</v>
      </c>
    </row>
    <row r="1592" spans="1:23" x14ac:dyDescent="0.3">
      <c r="A1592">
        <v>1591</v>
      </c>
      <c r="B1592" t="s">
        <v>14427</v>
      </c>
      <c r="C1592">
        <v>44</v>
      </c>
      <c r="D1592" t="s">
        <v>14428</v>
      </c>
      <c r="E1592">
        <v>2</v>
      </c>
      <c r="F1592">
        <v>2</v>
      </c>
      <c r="G1592" t="s">
        <v>116</v>
      </c>
      <c r="H1592">
        <v>35</v>
      </c>
      <c r="I1592" s="19">
        <v>44941.425000000003</v>
      </c>
      <c r="J1592" s="19">
        <v>44941.570138888892</v>
      </c>
      <c r="K1592" s="19">
        <v>44941.788194444445</v>
      </c>
      <c r="L1592" s="19">
        <v>44942.425000000003</v>
      </c>
      <c r="M1592">
        <v>0</v>
      </c>
      <c r="N1592" t="s">
        <v>222</v>
      </c>
      <c r="O1592" t="s">
        <v>14433</v>
      </c>
      <c r="P1592" t="s">
        <v>168</v>
      </c>
      <c r="Q1592">
        <v>1590</v>
      </c>
      <c r="R1592" t="s">
        <v>32579</v>
      </c>
      <c r="S1592">
        <v>3.4833333333333334</v>
      </c>
      <c r="T1592">
        <v>8.7166666666666668</v>
      </c>
      <c r="U1592" t="s">
        <v>32580</v>
      </c>
      <c r="V1592">
        <v>0</v>
      </c>
      <c r="W1592">
        <v>3.4833333333333334</v>
      </c>
    </row>
    <row r="1593" spans="1:23" x14ac:dyDescent="0.3">
      <c r="A1593">
        <v>1592</v>
      </c>
      <c r="B1593" t="s">
        <v>14435</v>
      </c>
      <c r="C1593">
        <v>55</v>
      </c>
      <c r="D1593" t="s">
        <v>14436</v>
      </c>
      <c r="E1593">
        <v>2</v>
      </c>
      <c r="F1593">
        <v>3</v>
      </c>
      <c r="G1593" t="s">
        <v>116</v>
      </c>
      <c r="H1593">
        <v>86</v>
      </c>
      <c r="I1593" s="19">
        <v>45381.206944444442</v>
      </c>
      <c r="J1593" s="19">
        <v>45381.324305555558</v>
      </c>
      <c r="K1593" s="19">
        <v>45386.041666666664</v>
      </c>
      <c r="L1593" s="19">
        <v>45383.206944444442</v>
      </c>
      <c r="M1593">
        <v>1</v>
      </c>
      <c r="N1593" t="s">
        <v>307</v>
      </c>
      <c r="O1593" t="s">
        <v>14442</v>
      </c>
      <c r="P1593" t="s">
        <v>398</v>
      </c>
      <c r="Q1593">
        <v>1591</v>
      </c>
      <c r="R1593" t="s">
        <v>32579</v>
      </c>
      <c r="S1593">
        <v>2.8166666666666664</v>
      </c>
      <c r="T1593">
        <v>116.03333333333333</v>
      </c>
      <c r="U1593" t="s">
        <v>32581</v>
      </c>
      <c r="V1593">
        <v>1</v>
      </c>
      <c r="W1593">
        <v>2.8166666666666664</v>
      </c>
    </row>
    <row r="1594" spans="1:23" x14ac:dyDescent="0.3">
      <c r="A1594">
        <v>1593</v>
      </c>
      <c r="B1594" t="s">
        <v>14443</v>
      </c>
      <c r="C1594">
        <v>3</v>
      </c>
      <c r="D1594" t="s">
        <v>14444</v>
      </c>
      <c r="E1594">
        <v>1</v>
      </c>
      <c r="F1594">
        <v>3</v>
      </c>
      <c r="G1594" t="s">
        <v>116</v>
      </c>
      <c r="H1594">
        <v>58</v>
      </c>
      <c r="I1594" s="19">
        <v>45383.290277777778</v>
      </c>
      <c r="J1594" s="19">
        <v>45383.436805555553</v>
      </c>
      <c r="K1594" s="19">
        <v>45384.859722222223</v>
      </c>
      <c r="L1594" s="19">
        <v>45385.290277777778</v>
      </c>
      <c r="M1594">
        <v>0</v>
      </c>
      <c r="N1594" t="s">
        <v>307</v>
      </c>
      <c r="O1594" t="s">
        <v>14450</v>
      </c>
      <c r="P1594" t="s">
        <v>751</v>
      </c>
      <c r="Q1594">
        <v>1592</v>
      </c>
      <c r="R1594" t="s">
        <v>32579</v>
      </c>
      <c r="S1594">
        <v>3.5166666666666666</v>
      </c>
      <c r="T1594">
        <v>37.666666666666664</v>
      </c>
      <c r="U1594" t="s">
        <v>32580</v>
      </c>
      <c r="V1594">
        <v>0</v>
      </c>
      <c r="W1594">
        <v>3.5166666666666666</v>
      </c>
    </row>
    <row r="1595" spans="1:23" x14ac:dyDescent="0.3">
      <c r="A1595">
        <v>1594</v>
      </c>
      <c r="B1595" t="s">
        <v>14451</v>
      </c>
      <c r="C1595">
        <v>36</v>
      </c>
      <c r="D1595" t="s">
        <v>3329</v>
      </c>
      <c r="E1595">
        <v>2</v>
      </c>
      <c r="F1595">
        <v>4</v>
      </c>
      <c r="G1595" t="s">
        <v>192</v>
      </c>
      <c r="H1595">
        <v>118</v>
      </c>
      <c r="I1595" s="19">
        <v>45273.082638888889</v>
      </c>
      <c r="J1595" s="19">
        <v>45273.638194444444</v>
      </c>
      <c r="K1595" s="19">
        <v>45277.850694444445</v>
      </c>
      <c r="L1595" s="19">
        <v>45277.082638888889</v>
      </c>
      <c r="M1595">
        <v>1</v>
      </c>
      <c r="N1595" t="s">
        <v>222</v>
      </c>
      <c r="O1595" t="s">
        <v>14457</v>
      </c>
      <c r="P1595" t="s">
        <v>584</v>
      </c>
      <c r="Q1595">
        <v>1593</v>
      </c>
      <c r="R1595" t="s">
        <v>32579</v>
      </c>
      <c r="S1595">
        <v>13.333333333333332</v>
      </c>
      <c r="T1595">
        <v>114.43333333333332</v>
      </c>
      <c r="U1595" t="s">
        <v>32581</v>
      </c>
      <c r="V1595">
        <v>1</v>
      </c>
      <c r="W1595">
        <v>13.333333333333332</v>
      </c>
    </row>
    <row r="1596" spans="1:23" x14ac:dyDescent="0.3">
      <c r="A1596">
        <v>1595</v>
      </c>
      <c r="B1596" t="s">
        <v>14458</v>
      </c>
      <c r="C1596">
        <v>48</v>
      </c>
      <c r="D1596" t="s">
        <v>14459</v>
      </c>
      <c r="E1596">
        <v>3</v>
      </c>
      <c r="F1596">
        <v>3</v>
      </c>
      <c r="G1596" t="s">
        <v>116</v>
      </c>
      <c r="H1596">
        <v>85</v>
      </c>
      <c r="I1596" s="19">
        <v>45632.154166666667</v>
      </c>
      <c r="J1596" s="19">
        <v>45632.286805555559</v>
      </c>
      <c r="K1596" s="19">
        <v>45633.197916666664</v>
      </c>
      <c r="L1596" s="19">
        <v>45635.154166666667</v>
      </c>
      <c r="M1596">
        <v>0</v>
      </c>
      <c r="N1596" t="s">
        <v>222</v>
      </c>
      <c r="O1596" t="s">
        <v>14465</v>
      </c>
      <c r="P1596" t="s">
        <v>246</v>
      </c>
      <c r="Q1596">
        <v>1594</v>
      </c>
      <c r="R1596" t="s">
        <v>32579</v>
      </c>
      <c r="S1596">
        <v>3.1833333333333331</v>
      </c>
      <c r="T1596">
        <v>25.05</v>
      </c>
      <c r="U1596" t="s">
        <v>32580</v>
      </c>
      <c r="V1596">
        <v>0</v>
      </c>
      <c r="W1596">
        <v>3.1833333333333331</v>
      </c>
    </row>
    <row r="1597" spans="1:23" x14ac:dyDescent="0.3">
      <c r="A1597">
        <v>1596</v>
      </c>
      <c r="B1597" t="s">
        <v>14466</v>
      </c>
      <c r="C1597">
        <v>3</v>
      </c>
      <c r="D1597" t="s">
        <v>14468</v>
      </c>
      <c r="E1597">
        <v>5</v>
      </c>
      <c r="F1597">
        <v>3</v>
      </c>
      <c r="G1597" t="s">
        <v>116</v>
      </c>
      <c r="H1597">
        <v>68</v>
      </c>
      <c r="I1597" s="19">
        <v>45088.742361111108</v>
      </c>
      <c r="J1597" s="19">
        <v>45088.875</v>
      </c>
      <c r="K1597" s="19">
        <v>45090.487500000003</v>
      </c>
      <c r="L1597" s="19">
        <v>45090.742361111108</v>
      </c>
      <c r="M1597">
        <v>0</v>
      </c>
      <c r="N1597" t="s">
        <v>307</v>
      </c>
      <c r="O1597" t="s">
        <v>14473</v>
      </c>
      <c r="P1597" t="s">
        <v>705</v>
      </c>
      <c r="Q1597">
        <v>1595</v>
      </c>
      <c r="R1597" t="s">
        <v>32579</v>
      </c>
      <c r="S1597">
        <v>3.1833333333333331</v>
      </c>
      <c r="T1597">
        <v>41.883333333333333</v>
      </c>
      <c r="U1597" t="s">
        <v>32580</v>
      </c>
      <c r="V1597">
        <v>0</v>
      </c>
      <c r="W1597">
        <v>3.1833333333333331</v>
      </c>
    </row>
    <row r="1598" spans="1:23" x14ac:dyDescent="0.3">
      <c r="A1598">
        <v>1597</v>
      </c>
      <c r="B1598" t="s">
        <v>14474</v>
      </c>
      <c r="C1598">
        <v>22</v>
      </c>
      <c r="D1598" t="s">
        <v>14475</v>
      </c>
      <c r="E1598">
        <v>4</v>
      </c>
      <c r="F1598">
        <v>2</v>
      </c>
      <c r="G1598" t="s">
        <v>116</v>
      </c>
      <c r="H1598">
        <v>65</v>
      </c>
      <c r="I1598" s="19">
        <v>45045.632638888892</v>
      </c>
      <c r="J1598" s="19">
        <v>45045.756944444445</v>
      </c>
      <c r="K1598" s="19">
        <v>45046.71875</v>
      </c>
      <c r="L1598" s="19">
        <v>45046.132638888892</v>
      </c>
      <c r="M1598">
        <v>1</v>
      </c>
      <c r="N1598" t="s">
        <v>307</v>
      </c>
      <c r="O1598" t="s">
        <v>3495</v>
      </c>
      <c r="P1598" t="s">
        <v>14481</v>
      </c>
      <c r="Q1598">
        <v>1596</v>
      </c>
      <c r="R1598" t="s">
        <v>32579</v>
      </c>
      <c r="S1598">
        <v>2.9833333333333334</v>
      </c>
      <c r="T1598">
        <v>26.066666666666666</v>
      </c>
      <c r="U1598" t="s">
        <v>32581</v>
      </c>
      <c r="V1598">
        <v>1</v>
      </c>
      <c r="W1598">
        <v>2.9833333333333334</v>
      </c>
    </row>
    <row r="1599" spans="1:23" x14ac:dyDescent="0.3">
      <c r="A1599">
        <v>1598</v>
      </c>
      <c r="B1599" t="s">
        <v>14482</v>
      </c>
      <c r="C1599">
        <v>53</v>
      </c>
      <c r="D1599" t="s">
        <v>14483</v>
      </c>
      <c r="E1599">
        <v>3</v>
      </c>
      <c r="F1599">
        <v>3</v>
      </c>
      <c r="G1599" t="s">
        <v>116</v>
      </c>
      <c r="H1599">
        <v>17</v>
      </c>
      <c r="I1599" s="19">
        <v>44964.581944444442</v>
      </c>
      <c r="J1599" s="19">
        <v>44965.298611111109</v>
      </c>
      <c r="K1599" s="19">
        <v>44967.070138888892</v>
      </c>
      <c r="L1599" s="19">
        <v>44967.581944444442</v>
      </c>
      <c r="M1599">
        <v>0</v>
      </c>
      <c r="N1599" t="s">
        <v>307</v>
      </c>
      <c r="O1599" t="s">
        <v>14489</v>
      </c>
      <c r="P1599" t="s">
        <v>246</v>
      </c>
      <c r="Q1599">
        <v>1597</v>
      </c>
      <c r="R1599" t="s">
        <v>32579</v>
      </c>
      <c r="S1599">
        <v>17.2</v>
      </c>
      <c r="T1599">
        <v>59.716666666666661</v>
      </c>
      <c r="U1599" t="s">
        <v>32580</v>
      </c>
      <c r="V1599">
        <v>0</v>
      </c>
      <c r="W1599">
        <v>17.2</v>
      </c>
    </row>
    <row r="1600" spans="1:23" x14ac:dyDescent="0.3">
      <c r="A1600">
        <v>1599</v>
      </c>
      <c r="B1600" t="s">
        <v>14490</v>
      </c>
      <c r="C1600">
        <v>36</v>
      </c>
      <c r="D1600" t="s">
        <v>14491</v>
      </c>
      <c r="E1600">
        <v>2</v>
      </c>
      <c r="F1600">
        <v>2</v>
      </c>
      <c r="G1600" t="s">
        <v>116</v>
      </c>
      <c r="H1600">
        <v>23</v>
      </c>
      <c r="I1600" s="19">
        <v>45029.841666666667</v>
      </c>
      <c r="J1600" s="19">
        <v>45029.874305555553</v>
      </c>
      <c r="K1600" s="19">
        <v>45030.173611111109</v>
      </c>
      <c r="L1600" s="19">
        <v>45030.341666666667</v>
      </c>
      <c r="M1600">
        <v>0</v>
      </c>
      <c r="N1600" t="s">
        <v>128</v>
      </c>
      <c r="O1600" t="s">
        <v>14496</v>
      </c>
      <c r="P1600" t="s">
        <v>168</v>
      </c>
      <c r="Q1600">
        <v>1598</v>
      </c>
      <c r="R1600" t="s">
        <v>32579</v>
      </c>
      <c r="S1600">
        <v>0.78333333333333333</v>
      </c>
      <c r="T1600">
        <v>7.9666666666666659</v>
      </c>
      <c r="U1600" t="s">
        <v>32580</v>
      </c>
      <c r="V1600">
        <v>0</v>
      </c>
      <c r="W1600">
        <v>0.78333333333333333</v>
      </c>
    </row>
    <row r="1601" spans="1:23" x14ac:dyDescent="0.3">
      <c r="A1601">
        <v>1600</v>
      </c>
      <c r="B1601" t="s">
        <v>14497</v>
      </c>
      <c r="C1601">
        <v>24</v>
      </c>
      <c r="D1601" t="s">
        <v>14499</v>
      </c>
      <c r="E1601">
        <v>1</v>
      </c>
      <c r="F1601">
        <v>4</v>
      </c>
      <c r="G1601" t="s">
        <v>192</v>
      </c>
      <c r="H1601">
        <v>102</v>
      </c>
      <c r="I1601" s="19">
        <v>45575.206250000003</v>
      </c>
      <c r="J1601" s="19">
        <v>45575.45416666667</v>
      </c>
      <c r="K1601" s="19">
        <v>45578.262499999997</v>
      </c>
      <c r="L1601" s="19">
        <v>45579.206250000003</v>
      </c>
      <c r="M1601">
        <v>0</v>
      </c>
      <c r="N1601" t="s">
        <v>128</v>
      </c>
      <c r="O1601" t="s">
        <v>14504</v>
      </c>
      <c r="P1601" t="s">
        <v>225</v>
      </c>
      <c r="Q1601">
        <v>1599</v>
      </c>
      <c r="R1601" t="s">
        <v>32579</v>
      </c>
      <c r="S1601">
        <v>5.95</v>
      </c>
      <c r="T1601">
        <v>73.349999999999994</v>
      </c>
      <c r="U1601" t="s">
        <v>32580</v>
      </c>
      <c r="V1601">
        <v>0</v>
      </c>
      <c r="W1601">
        <v>5.95</v>
      </c>
    </row>
    <row r="1602" spans="1:23" x14ac:dyDescent="0.3">
      <c r="A1602">
        <v>1601</v>
      </c>
      <c r="B1602" t="s">
        <v>14505</v>
      </c>
      <c r="C1602">
        <v>36</v>
      </c>
      <c r="D1602" t="s">
        <v>14506</v>
      </c>
      <c r="E1602">
        <v>3</v>
      </c>
      <c r="F1602">
        <v>2</v>
      </c>
      <c r="G1602" t="s">
        <v>116</v>
      </c>
      <c r="H1602">
        <v>117</v>
      </c>
      <c r="I1602" s="19">
        <v>45544.724305555559</v>
      </c>
      <c r="J1602" s="19">
        <v>45544.774305555555</v>
      </c>
      <c r="K1602" s="19">
        <v>45544.888888888891</v>
      </c>
      <c r="L1602" s="19">
        <v>45545.224305555559</v>
      </c>
      <c r="M1602">
        <v>0</v>
      </c>
      <c r="N1602" t="s">
        <v>307</v>
      </c>
      <c r="O1602" t="s">
        <v>14512</v>
      </c>
      <c r="P1602" t="s">
        <v>194</v>
      </c>
      <c r="Q1602">
        <v>1600</v>
      </c>
      <c r="R1602" t="s">
        <v>32579</v>
      </c>
      <c r="S1602">
        <v>1.2</v>
      </c>
      <c r="T1602">
        <v>3.9499999999999997</v>
      </c>
      <c r="U1602" t="s">
        <v>32580</v>
      </c>
      <c r="V1602">
        <v>0</v>
      </c>
      <c r="W1602">
        <v>1.2</v>
      </c>
    </row>
    <row r="1603" spans="1:23" x14ac:dyDescent="0.3">
      <c r="A1603">
        <v>1602</v>
      </c>
      <c r="B1603" t="s">
        <v>14513</v>
      </c>
      <c r="C1603">
        <v>4</v>
      </c>
      <c r="D1603" t="s">
        <v>14514</v>
      </c>
      <c r="E1603">
        <v>1</v>
      </c>
      <c r="F1603">
        <v>3</v>
      </c>
      <c r="G1603" t="s">
        <v>116</v>
      </c>
      <c r="H1603">
        <v>72</v>
      </c>
      <c r="I1603" s="19">
        <v>45739.376388888886</v>
      </c>
      <c r="J1603" s="19">
        <v>45739.422222222223</v>
      </c>
      <c r="K1603" s="19">
        <v>45739.756944444445</v>
      </c>
      <c r="L1603" s="19">
        <v>45740.376388888886</v>
      </c>
      <c r="M1603">
        <v>0</v>
      </c>
      <c r="N1603" t="s">
        <v>165</v>
      </c>
      <c r="O1603" t="s">
        <v>14520</v>
      </c>
      <c r="P1603" t="s">
        <v>293</v>
      </c>
      <c r="Q1603">
        <v>1601</v>
      </c>
      <c r="R1603" t="s">
        <v>32579</v>
      </c>
      <c r="S1603">
        <v>1.0999999999999999</v>
      </c>
      <c r="T1603">
        <v>9.1333333333333329</v>
      </c>
      <c r="U1603" t="s">
        <v>32580</v>
      </c>
      <c r="V1603">
        <v>0</v>
      </c>
      <c r="W1603">
        <v>1.0999999999999999</v>
      </c>
    </row>
    <row r="1604" spans="1:23" x14ac:dyDescent="0.3">
      <c r="A1604">
        <v>1603</v>
      </c>
      <c r="B1604" t="s">
        <v>14521</v>
      </c>
      <c r="C1604">
        <v>31</v>
      </c>
      <c r="D1604" t="s">
        <v>14522</v>
      </c>
      <c r="E1604">
        <v>1</v>
      </c>
      <c r="F1604">
        <v>2</v>
      </c>
      <c r="G1604" t="s">
        <v>192</v>
      </c>
      <c r="H1604">
        <v>87</v>
      </c>
      <c r="I1604" s="19">
        <v>45652.209027777775</v>
      </c>
      <c r="J1604" s="19">
        <v>45652.28402777778</v>
      </c>
      <c r="K1604" s="19">
        <v>45652.869444444441</v>
      </c>
      <c r="L1604" s="19">
        <v>45653.209027777775</v>
      </c>
      <c r="M1604">
        <v>0</v>
      </c>
      <c r="N1604" t="s">
        <v>307</v>
      </c>
      <c r="O1604" t="s">
        <v>14527</v>
      </c>
      <c r="P1604" t="s">
        <v>363</v>
      </c>
      <c r="Q1604">
        <v>1602</v>
      </c>
      <c r="R1604" t="s">
        <v>32579</v>
      </c>
      <c r="S1604">
        <v>1.7999999999999998</v>
      </c>
      <c r="T1604">
        <v>15.85</v>
      </c>
      <c r="U1604" t="s">
        <v>32580</v>
      </c>
      <c r="V1604">
        <v>0</v>
      </c>
      <c r="W1604">
        <v>1.7999999999999998</v>
      </c>
    </row>
    <row r="1605" spans="1:23" x14ac:dyDescent="0.3">
      <c r="A1605">
        <v>1604</v>
      </c>
      <c r="B1605" t="s">
        <v>14528</v>
      </c>
      <c r="C1605">
        <v>40</v>
      </c>
      <c r="D1605" t="s">
        <v>14530</v>
      </c>
      <c r="E1605">
        <v>2</v>
      </c>
      <c r="F1605">
        <v>3</v>
      </c>
      <c r="G1605" t="s">
        <v>116</v>
      </c>
      <c r="H1605">
        <v>40</v>
      </c>
      <c r="I1605" s="19">
        <v>45542.696527777778</v>
      </c>
      <c r="J1605" s="19">
        <v>45542.775694444441</v>
      </c>
      <c r="K1605" s="19">
        <v>45543.772916666669</v>
      </c>
      <c r="L1605" s="19">
        <v>45544.696527777778</v>
      </c>
      <c r="M1605">
        <v>0</v>
      </c>
      <c r="N1605" t="s">
        <v>165</v>
      </c>
      <c r="O1605" t="s">
        <v>14536</v>
      </c>
      <c r="P1605" t="s">
        <v>398</v>
      </c>
      <c r="Q1605">
        <v>1603</v>
      </c>
      <c r="R1605" t="s">
        <v>32579</v>
      </c>
      <c r="S1605">
        <v>1.9</v>
      </c>
      <c r="T1605">
        <v>25.833333333333332</v>
      </c>
      <c r="U1605" t="s">
        <v>32580</v>
      </c>
      <c r="V1605">
        <v>0</v>
      </c>
      <c r="W1605">
        <v>1.9</v>
      </c>
    </row>
    <row r="1606" spans="1:23" x14ac:dyDescent="0.3">
      <c r="A1606">
        <v>1605</v>
      </c>
      <c r="B1606" t="s">
        <v>14537</v>
      </c>
      <c r="C1606">
        <v>73</v>
      </c>
      <c r="D1606" t="s">
        <v>14538</v>
      </c>
      <c r="E1606">
        <v>2</v>
      </c>
      <c r="F1606">
        <v>2</v>
      </c>
      <c r="G1606" t="s">
        <v>192</v>
      </c>
      <c r="H1606">
        <v>64</v>
      </c>
      <c r="I1606" s="19">
        <v>45254.65347222222</v>
      </c>
      <c r="J1606" s="19">
        <v>45255.056944444441</v>
      </c>
      <c r="K1606" s="19">
        <v>45255.322222222225</v>
      </c>
      <c r="L1606" s="19">
        <v>45255.65347222222</v>
      </c>
      <c r="M1606">
        <v>0</v>
      </c>
      <c r="N1606" t="s">
        <v>165</v>
      </c>
      <c r="O1606" t="s">
        <v>14544</v>
      </c>
      <c r="P1606" t="s">
        <v>168</v>
      </c>
      <c r="Q1606">
        <v>1604</v>
      </c>
      <c r="R1606" t="s">
        <v>32579</v>
      </c>
      <c r="S1606">
        <v>9.6833333333333336</v>
      </c>
      <c r="T1606">
        <v>16.05</v>
      </c>
      <c r="U1606" t="s">
        <v>32580</v>
      </c>
      <c r="V1606">
        <v>0</v>
      </c>
      <c r="W1606">
        <v>9.6833333333333336</v>
      </c>
    </row>
    <row r="1607" spans="1:23" x14ac:dyDescent="0.3">
      <c r="A1607">
        <v>1606</v>
      </c>
      <c r="B1607" t="s">
        <v>14545</v>
      </c>
      <c r="C1607">
        <v>20</v>
      </c>
      <c r="D1607" t="s">
        <v>14546</v>
      </c>
      <c r="E1607">
        <v>2</v>
      </c>
      <c r="F1607">
        <v>3</v>
      </c>
      <c r="G1607" t="s">
        <v>116</v>
      </c>
      <c r="H1607">
        <v>52</v>
      </c>
      <c r="I1607" s="19">
        <v>45596.182638888888</v>
      </c>
      <c r="J1607" s="19">
        <v>45596.646527777775</v>
      </c>
      <c r="K1607" s="19">
        <v>45597.890277777777</v>
      </c>
      <c r="L1607" s="19">
        <v>45599.182638888888</v>
      </c>
      <c r="M1607">
        <v>0</v>
      </c>
      <c r="N1607" t="s">
        <v>128</v>
      </c>
      <c r="O1607" t="s">
        <v>14552</v>
      </c>
      <c r="P1607" t="s">
        <v>398</v>
      </c>
      <c r="Q1607">
        <v>1605</v>
      </c>
      <c r="R1607" t="s">
        <v>32579</v>
      </c>
      <c r="S1607">
        <v>11.133333333333333</v>
      </c>
      <c r="T1607">
        <v>40.983333333333334</v>
      </c>
      <c r="U1607" t="s">
        <v>32580</v>
      </c>
      <c r="V1607">
        <v>0</v>
      </c>
      <c r="W1607">
        <v>11.133333333333333</v>
      </c>
    </row>
    <row r="1608" spans="1:23" x14ac:dyDescent="0.3">
      <c r="A1608">
        <v>1607</v>
      </c>
      <c r="B1608" t="s">
        <v>14553</v>
      </c>
      <c r="C1608">
        <v>72</v>
      </c>
      <c r="D1608" t="s">
        <v>14554</v>
      </c>
      <c r="E1608">
        <v>5</v>
      </c>
      <c r="F1608">
        <v>3</v>
      </c>
      <c r="G1608" t="s">
        <v>388</v>
      </c>
      <c r="H1608">
        <v>105</v>
      </c>
      <c r="I1608" s="19">
        <v>45284.684027777781</v>
      </c>
      <c r="J1608" s="19">
        <v>45285.07916666667</v>
      </c>
      <c r="K1608" s="19"/>
      <c r="L1608" s="19">
        <v>45286.684027777781</v>
      </c>
      <c r="M1608">
        <v>1</v>
      </c>
      <c r="N1608" t="s">
        <v>128</v>
      </c>
      <c r="O1608" t="s">
        <v>14558</v>
      </c>
      <c r="Q1608">
        <v>1606</v>
      </c>
      <c r="R1608" t="s">
        <v>32582</v>
      </c>
      <c r="S1608">
        <v>9.4833333333333325</v>
      </c>
      <c r="U1608" t="s">
        <v>32581</v>
      </c>
      <c r="V1608">
        <v>1</v>
      </c>
      <c r="W1608">
        <v>9.4833333333333325</v>
      </c>
    </row>
    <row r="1609" spans="1:23" x14ac:dyDescent="0.3">
      <c r="A1609">
        <v>1608</v>
      </c>
      <c r="B1609" t="s">
        <v>14559</v>
      </c>
      <c r="C1609">
        <v>12</v>
      </c>
      <c r="D1609" t="s">
        <v>14560</v>
      </c>
      <c r="E1609">
        <v>3</v>
      </c>
      <c r="F1609">
        <v>1</v>
      </c>
      <c r="G1609" t="s">
        <v>116</v>
      </c>
      <c r="H1609">
        <v>85</v>
      </c>
      <c r="I1609" s="19">
        <v>45321.844444444447</v>
      </c>
      <c r="J1609" s="19">
        <v>45321.892361111109</v>
      </c>
      <c r="K1609" s="19">
        <v>45322.097222222219</v>
      </c>
      <c r="L1609" s="19">
        <v>45322.177777777775</v>
      </c>
      <c r="M1609">
        <v>0</v>
      </c>
      <c r="N1609" t="s">
        <v>165</v>
      </c>
      <c r="O1609" t="s">
        <v>14565</v>
      </c>
      <c r="P1609" t="s">
        <v>962</v>
      </c>
      <c r="Q1609">
        <v>1607</v>
      </c>
      <c r="R1609" t="s">
        <v>32579</v>
      </c>
      <c r="S1609">
        <v>1.1499999999999999</v>
      </c>
      <c r="T1609">
        <v>6.0666666666666664</v>
      </c>
      <c r="U1609" t="s">
        <v>32580</v>
      </c>
      <c r="V1609">
        <v>0</v>
      </c>
      <c r="W1609">
        <v>1.1499999999999999</v>
      </c>
    </row>
    <row r="1610" spans="1:23" x14ac:dyDescent="0.3">
      <c r="A1610">
        <v>1609</v>
      </c>
      <c r="B1610" t="s">
        <v>14567</v>
      </c>
      <c r="C1610">
        <v>55</v>
      </c>
      <c r="D1610" t="s">
        <v>14568</v>
      </c>
      <c r="E1610">
        <v>3</v>
      </c>
      <c r="F1610">
        <v>3</v>
      </c>
      <c r="G1610" t="s">
        <v>116</v>
      </c>
      <c r="H1610">
        <v>78</v>
      </c>
      <c r="I1610" s="19">
        <v>45449.9</v>
      </c>
      <c r="J1610" s="19">
        <v>45449.959027777775</v>
      </c>
      <c r="K1610" s="19">
        <v>45453.923611111109</v>
      </c>
      <c r="L1610" s="19">
        <v>45451.9</v>
      </c>
      <c r="M1610">
        <v>1</v>
      </c>
      <c r="N1610" t="s">
        <v>128</v>
      </c>
      <c r="O1610" t="s">
        <v>14573</v>
      </c>
      <c r="P1610" t="s">
        <v>246</v>
      </c>
      <c r="Q1610">
        <v>1608</v>
      </c>
      <c r="R1610" t="s">
        <v>32579</v>
      </c>
      <c r="S1610">
        <v>1.4166666666666665</v>
      </c>
      <c r="T1610">
        <v>96.566666666666663</v>
      </c>
      <c r="U1610" t="s">
        <v>32581</v>
      </c>
      <c r="V1610">
        <v>1</v>
      </c>
      <c r="W1610">
        <v>1.4166666666666665</v>
      </c>
    </row>
    <row r="1611" spans="1:23" x14ac:dyDescent="0.3">
      <c r="A1611">
        <v>1610</v>
      </c>
      <c r="B1611" t="s">
        <v>14574</v>
      </c>
      <c r="C1611">
        <v>46</v>
      </c>
      <c r="D1611" t="s">
        <v>14575</v>
      </c>
      <c r="E1611">
        <v>3</v>
      </c>
      <c r="F1611">
        <v>3</v>
      </c>
      <c r="G1611" t="s">
        <v>116</v>
      </c>
      <c r="H1611">
        <v>85</v>
      </c>
      <c r="I1611" s="19">
        <v>45594.25</v>
      </c>
      <c r="J1611" s="19">
        <v>45594.385416666664</v>
      </c>
      <c r="K1611" s="19">
        <v>45598.68472222222</v>
      </c>
      <c r="L1611" s="19">
        <v>45596.25</v>
      </c>
      <c r="M1611">
        <v>1</v>
      </c>
      <c r="N1611" t="s">
        <v>165</v>
      </c>
      <c r="O1611" t="s">
        <v>14581</v>
      </c>
      <c r="P1611" t="s">
        <v>246</v>
      </c>
      <c r="Q1611">
        <v>1609</v>
      </c>
      <c r="R1611" t="s">
        <v>32579</v>
      </c>
      <c r="S1611">
        <v>3.25</v>
      </c>
      <c r="T1611">
        <v>106.43333333333332</v>
      </c>
      <c r="U1611" t="s">
        <v>32581</v>
      </c>
      <c r="V1611">
        <v>1</v>
      </c>
      <c r="W1611">
        <v>3.25</v>
      </c>
    </row>
    <row r="1612" spans="1:23" x14ac:dyDescent="0.3">
      <c r="A1612">
        <v>1611</v>
      </c>
      <c r="B1612" t="s">
        <v>14582</v>
      </c>
      <c r="C1612">
        <v>58</v>
      </c>
      <c r="D1612" t="s">
        <v>14583</v>
      </c>
      <c r="E1612">
        <v>2</v>
      </c>
      <c r="F1612">
        <v>2</v>
      </c>
      <c r="G1612" t="s">
        <v>192</v>
      </c>
      <c r="H1612">
        <v>35</v>
      </c>
      <c r="I1612" s="19">
        <v>45311.418055555558</v>
      </c>
      <c r="J1612" s="19">
        <v>45311.45208333333</v>
      </c>
      <c r="K1612" s="19">
        <v>45311.634722222225</v>
      </c>
      <c r="L1612" s="19">
        <v>45311.751388888886</v>
      </c>
      <c r="M1612">
        <v>0</v>
      </c>
      <c r="N1612" t="s">
        <v>165</v>
      </c>
      <c r="O1612" t="s">
        <v>14589</v>
      </c>
      <c r="P1612" t="s">
        <v>328</v>
      </c>
      <c r="Q1612">
        <v>1610</v>
      </c>
      <c r="R1612" t="s">
        <v>32579</v>
      </c>
      <c r="S1612">
        <v>0.81666666666666665</v>
      </c>
      <c r="T1612">
        <v>5.2</v>
      </c>
      <c r="U1612" t="s">
        <v>32580</v>
      </c>
      <c r="V1612">
        <v>0</v>
      </c>
      <c r="W1612">
        <v>0.81666666666666665</v>
      </c>
    </row>
    <row r="1613" spans="1:23" x14ac:dyDescent="0.3">
      <c r="A1613">
        <v>1612</v>
      </c>
      <c r="B1613" t="s">
        <v>14590</v>
      </c>
      <c r="C1613">
        <v>80</v>
      </c>
      <c r="D1613" t="s">
        <v>14591</v>
      </c>
      <c r="E1613">
        <v>1</v>
      </c>
      <c r="F1613">
        <v>3</v>
      </c>
      <c r="G1613" t="s">
        <v>152</v>
      </c>
      <c r="H1613">
        <v>47</v>
      </c>
      <c r="I1613" s="19">
        <v>45717.868055555555</v>
      </c>
      <c r="J1613" s="19"/>
      <c r="K1613" s="19"/>
      <c r="L1613" s="19">
        <v>45720.868055555555</v>
      </c>
      <c r="M1613">
        <v>0</v>
      </c>
      <c r="N1613" t="s">
        <v>222</v>
      </c>
      <c r="O1613" t="s">
        <v>14597</v>
      </c>
      <c r="Q1613">
        <v>1611</v>
      </c>
      <c r="R1613" t="s">
        <v>32582</v>
      </c>
      <c r="U1613" t="s">
        <v>32580</v>
      </c>
      <c r="V1613">
        <v>0</v>
      </c>
    </row>
    <row r="1614" spans="1:23" x14ac:dyDescent="0.3">
      <c r="A1614">
        <v>1613</v>
      </c>
      <c r="B1614" t="s">
        <v>14598</v>
      </c>
      <c r="C1614">
        <v>53</v>
      </c>
      <c r="D1614" t="s">
        <v>14599</v>
      </c>
      <c r="E1614">
        <v>5</v>
      </c>
      <c r="F1614">
        <v>3</v>
      </c>
      <c r="G1614" t="s">
        <v>192</v>
      </c>
      <c r="H1614">
        <v>70</v>
      </c>
      <c r="I1614" s="19">
        <v>45227.615972222222</v>
      </c>
      <c r="J1614" s="19">
        <v>45227.758333333331</v>
      </c>
      <c r="K1614" s="19">
        <v>45231.65</v>
      </c>
      <c r="L1614" s="19">
        <v>45230.615972222222</v>
      </c>
      <c r="M1614">
        <v>1</v>
      </c>
      <c r="N1614" t="s">
        <v>165</v>
      </c>
      <c r="O1614" t="s">
        <v>14604</v>
      </c>
      <c r="P1614" t="s">
        <v>705</v>
      </c>
      <c r="Q1614">
        <v>1612</v>
      </c>
      <c r="R1614" t="s">
        <v>32579</v>
      </c>
      <c r="S1614">
        <v>3.4166666666666665</v>
      </c>
      <c r="T1614">
        <v>96.816666666666663</v>
      </c>
      <c r="U1614" t="s">
        <v>32581</v>
      </c>
      <c r="V1614">
        <v>1</v>
      </c>
      <c r="W1614">
        <v>3.4166666666666665</v>
      </c>
    </row>
    <row r="1615" spans="1:23" x14ac:dyDescent="0.3">
      <c r="A1615">
        <v>1614</v>
      </c>
      <c r="B1615" t="s">
        <v>14605</v>
      </c>
      <c r="C1615">
        <v>1</v>
      </c>
      <c r="D1615" t="s">
        <v>14606</v>
      </c>
      <c r="E1615">
        <v>1</v>
      </c>
      <c r="F1615">
        <v>3</v>
      </c>
      <c r="G1615" t="s">
        <v>192</v>
      </c>
      <c r="H1615">
        <v>112</v>
      </c>
      <c r="I1615" s="19">
        <v>45019.156944444447</v>
      </c>
      <c r="J1615" s="19">
        <v>45019.247916666667</v>
      </c>
      <c r="K1615" s="19">
        <v>45020.732638888891</v>
      </c>
      <c r="L1615" s="19">
        <v>45021.156944444447</v>
      </c>
      <c r="M1615">
        <v>0</v>
      </c>
      <c r="N1615" t="s">
        <v>165</v>
      </c>
      <c r="O1615" t="s">
        <v>14612</v>
      </c>
      <c r="P1615" t="s">
        <v>293</v>
      </c>
      <c r="Q1615">
        <v>1613</v>
      </c>
      <c r="R1615" t="s">
        <v>32579</v>
      </c>
      <c r="S1615">
        <v>2.1833333333333331</v>
      </c>
      <c r="T1615">
        <v>37.816666666666663</v>
      </c>
      <c r="U1615" t="s">
        <v>32580</v>
      </c>
      <c r="V1615">
        <v>0</v>
      </c>
      <c r="W1615">
        <v>2.1833333333333331</v>
      </c>
    </row>
    <row r="1616" spans="1:23" x14ac:dyDescent="0.3">
      <c r="A1616">
        <v>1615</v>
      </c>
      <c r="B1616" t="s">
        <v>14613</v>
      </c>
      <c r="C1616">
        <v>48</v>
      </c>
      <c r="D1616" t="s">
        <v>14614</v>
      </c>
      <c r="E1616">
        <v>3</v>
      </c>
      <c r="F1616">
        <v>3</v>
      </c>
      <c r="G1616" t="s">
        <v>192</v>
      </c>
      <c r="H1616">
        <v>15</v>
      </c>
      <c r="I1616" s="19">
        <v>45401.917361111111</v>
      </c>
      <c r="J1616" s="19">
        <v>45402.21597222222</v>
      </c>
      <c r="K1616" s="19">
        <v>45403.904861111114</v>
      </c>
      <c r="L1616" s="19">
        <v>45404.917361111111</v>
      </c>
      <c r="M1616">
        <v>0</v>
      </c>
      <c r="N1616" t="s">
        <v>128</v>
      </c>
      <c r="O1616" t="s">
        <v>14619</v>
      </c>
      <c r="P1616" t="s">
        <v>962</v>
      </c>
      <c r="Q1616">
        <v>1614</v>
      </c>
      <c r="R1616" t="s">
        <v>32579</v>
      </c>
      <c r="S1616">
        <v>7.1666666666666661</v>
      </c>
      <c r="T1616">
        <v>47.699999999999996</v>
      </c>
      <c r="U1616" t="s">
        <v>32580</v>
      </c>
      <c r="V1616">
        <v>0</v>
      </c>
      <c r="W1616">
        <v>7.1666666666666661</v>
      </c>
    </row>
    <row r="1617" spans="1:23" x14ac:dyDescent="0.3">
      <c r="A1617">
        <v>1616</v>
      </c>
      <c r="B1617" t="s">
        <v>14620</v>
      </c>
      <c r="C1617">
        <v>80</v>
      </c>
      <c r="D1617" t="s">
        <v>14621</v>
      </c>
      <c r="E1617">
        <v>2</v>
      </c>
      <c r="F1617">
        <v>3</v>
      </c>
      <c r="G1617" t="s">
        <v>192</v>
      </c>
      <c r="H1617">
        <v>93</v>
      </c>
      <c r="I1617" s="19">
        <v>45305.422222222223</v>
      </c>
      <c r="J1617" s="19">
        <v>45305.662499999999</v>
      </c>
      <c r="K1617" s="19">
        <v>45307.431944444441</v>
      </c>
      <c r="L1617" s="19">
        <v>45308.422222222223</v>
      </c>
      <c r="M1617">
        <v>0</v>
      </c>
      <c r="N1617" t="s">
        <v>128</v>
      </c>
      <c r="O1617" t="s">
        <v>14626</v>
      </c>
      <c r="P1617" t="s">
        <v>398</v>
      </c>
      <c r="Q1617">
        <v>1615</v>
      </c>
      <c r="R1617" t="s">
        <v>32579</v>
      </c>
      <c r="S1617">
        <v>5.7666666666666666</v>
      </c>
      <c r="T1617">
        <v>48.233333333333334</v>
      </c>
      <c r="U1617" t="s">
        <v>32580</v>
      </c>
      <c r="V1617">
        <v>0</v>
      </c>
      <c r="W1617">
        <v>5.7666666666666666</v>
      </c>
    </row>
    <row r="1618" spans="1:23" x14ac:dyDescent="0.3">
      <c r="A1618">
        <v>1617</v>
      </c>
      <c r="B1618" t="s">
        <v>14627</v>
      </c>
      <c r="C1618">
        <v>66</v>
      </c>
      <c r="D1618" t="s">
        <v>14628</v>
      </c>
      <c r="E1618">
        <v>1</v>
      </c>
      <c r="F1618">
        <v>3</v>
      </c>
      <c r="G1618" t="s">
        <v>192</v>
      </c>
      <c r="H1618">
        <v>26</v>
      </c>
      <c r="I1618" s="19">
        <v>45377.018055555556</v>
      </c>
      <c r="J1618" s="19">
        <v>45377.231944444444</v>
      </c>
      <c r="K1618" s="19">
        <v>45378.617361111108</v>
      </c>
      <c r="L1618" s="19">
        <v>45379.018055555556</v>
      </c>
      <c r="M1618">
        <v>0</v>
      </c>
      <c r="N1618" t="s">
        <v>165</v>
      </c>
      <c r="O1618" t="s">
        <v>14633</v>
      </c>
      <c r="P1618" t="s">
        <v>446</v>
      </c>
      <c r="Q1618">
        <v>1616</v>
      </c>
      <c r="R1618" t="s">
        <v>32579</v>
      </c>
      <c r="S1618">
        <v>5.1333333333333329</v>
      </c>
      <c r="T1618">
        <v>38.383333333333333</v>
      </c>
      <c r="U1618" t="s">
        <v>32580</v>
      </c>
      <c r="V1618">
        <v>0</v>
      </c>
      <c r="W1618">
        <v>5.1333333333333329</v>
      </c>
    </row>
    <row r="1619" spans="1:23" x14ac:dyDescent="0.3">
      <c r="A1619">
        <v>1618</v>
      </c>
      <c r="B1619" t="s">
        <v>14634</v>
      </c>
      <c r="C1619">
        <v>63</v>
      </c>
      <c r="D1619" t="s">
        <v>14635</v>
      </c>
      <c r="E1619">
        <v>1</v>
      </c>
      <c r="F1619">
        <v>2</v>
      </c>
      <c r="G1619" t="s">
        <v>192</v>
      </c>
      <c r="H1619">
        <v>12</v>
      </c>
      <c r="I1619" s="19">
        <v>45655.453472222223</v>
      </c>
      <c r="J1619" s="19">
        <v>45655.622916666667</v>
      </c>
      <c r="K1619" s="19">
        <v>45657.606944444444</v>
      </c>
      <c r="L1619" s="19">
        <v>45656.453472222223</v>
      </c>
      <c r="M1619">
        <v>1</v>
      </c>
      <c r="N1619" t="s">
        <v>128</v>
      </c>
      <c r="O1619" t="s">
        <v>14642</v>
      </c>
      <c r="P1619" t="s">
        <v>446</v>
      </c>
      <c r="Q1619">
        <v>1617</v>
      </c>
      <c r="R1619" t="s">
        <v>32579</v>
      </c>
      <c r="S1619">
        <v>4.0666666666666664</v>
      </c>
      <c r="T1619">
        <v>51.68333333333333</v>
      </c>
      <c r="U1619" t="s">
        <v>32581</v>
      </c>
      <c r="V1619">
        <v>1</v>
      </c>
      <c r="W1619">
        <v>4.0666666666666664</v>
      </c>
    </row>
    <row r="1620" spans="1:23" x14ac:dyDescent="0.3">
      <c r="A1620">
        <v>1619</v>
      </c>
      <c r="B1620" t="s">
        <v>14643</v>
      </c>
      <c r="C1620">
        <v>62</v>
      </c>
      <c r="D1620" t="s">
        <v>14644</v>
      </c>
      <c r="E1620">
        <v>1</v>
      </c>
      <c r="F1620">
        <v>4</v>
      </c>
      <c r="G1620" t="s">
        <v>192</v>
      </c>
      <c r="H1620">
        <v>15</v>
      </c>
      <c r="I1620" s="19">
        <v>44981.152777777781</v>
      </c>
      <c r="J1620" s="19">
        <v>44981.724305555559</v>
      </c>
      <c r="K1620" s="19">
        <v>44985.3125</v>
      </c>
      <c r="L1620" s="19">
        <v>44984.152777777781</v>
      </c>
      <c r="M1620">
        <v>1</v>
      </c>
      <c r="N1620" t="s">
        <v>165</v>
      </c>
      <c r="O1620" t="s">
        <v>14650</v>
      </c>
      <c r="P1620" t="s">
        <v>446</v>
      </c>
      <c r="Q1620">
        <v>1618</v>
      </c>
      <c r="R1620" t="s">
        <v>32579</v>
      </c>
      <c r="S1620">
        <v>13.716666666666667</v>
      </c>
      <c r="T1620">
        <v>99.833333333333329</v>
      </c>
      <c r="U1620" t="s">
        <v>32581</v>
      </c>
      <c r="V1620">
        <v>1</v>
      </c>
      <c r="W1620">
        <v>13.716666666666667</v>
      </c>
    </row>
    <row r="1621" spans="1:23" x14ac:dyDescent="0.3">
      <c r="A1621">
        <v>1620</v>
      </c>
      <c r="B1621" t="s">
        <v>14651</v>
      </c>
      <c r="C1621">
        <v>30</v>
      </c>
      <c r="D1621" t="s">
        <v>14652</v>
      </c>
      <c r="E1621">
        <v>1</v>
      </c>
      <c r="F1621">
        <v>3</v>
      </c>
      <c r="G1621" t="s">
        <v>116</v>
      </c>
      <c r="H1621">
        <v>104</v>
      </c>
      <c r="I1621" s="19">
        <v>45604.381944444445</v>
      </c>
      <c r="J1621" s="19">
        <v>45604.50277777778</v>
      </c>
      <c r="K1621" s="19">
        <v>45605.023611111108</v>
      </c>
      <c r="L1621" s="19">
        <v>45606.381944444445</v>
      </c>
      <c r="M1621">
        <v>0</v>
      </c>
      <c r="N1621" t="s">
        <v>307</v>
      </c>
      <c r="O1621" t="s">
        <v>14658</v>
      </c>
      <c r="P1621" t="s">
        <v>225</v>
      </c>
      <c r="Q1621">
        <v>1619</v>
      </c>
      <c r="R1621" t="s">
        <v>32579</v>
      </c>
      <c r="S1621">
        <v>2.9</v>
      </c>
      <c r="T1621">
        <v>15.399999999999999</v>
      </c>
      <c r="U1621" t="s">
        <v>32580</v>
      </c>
      <c r="V1621">
        <v>0</v>
      </c>
      <c r="W1621">
        <v>2.9</v>
      </c>
    </row>
    <row r="1622" spans="1:23" x14ac:dyDescent="0.3">
      <c r="A1622">
        <v>1621</v>
      </c>
      <c r="B1622" t="s">
        <v>14660</v>
      </c>
      <c r="C1622">
        <v>55</v>
      </c>
      <c r="D1622" t="s">
        <v>14661</v>
      </c>
      <c r="E1622">
        <v>4</v>
      </c>
      <c r="F1622">
        <v>3</v>
      </c>
      <c r="G1622" t="s">
        <v>192</v>
      </c>
      <c r="H1622">
        <v>65</v>
      </c>
      <c r="I1622" s="19">
        <v>45609.37777777778</v>
      </c>
      <c r="J1622" s="19">
        <v>45609.459722222222</v>
      </c>
      <c r="K1622" s="19">
        <v>45610.202777777777</v>
      </c>
      <c r="L1622" s="19">
        <v>45611.37777777778</v>
      </c>
      <c r="M1622">
        <v>0</v>
      </c>
      <c r="N1622" t="s">
        <v>128</v>
      </c>
      <c r="O1622" t="s">
        <v>973</v>
      </c>
      <c r="P1622" t="s">
        <v>1266</v>
      </c>
      <c r="Q1622">
        <v>1620</v>
      </c>
      <c r="R1622" t="s">
        <v>32579</v>
      </c>
      <c r="S1622">
        <v>1.9666666666666666</v>
      </c>
      <c r="T1622">
        <v>19.8</v>
      </c>
      <c r="U1622" t="s">
        <v>32580</v>
      </c>
      <c r="V1622">
        <v>0</v>
      </c>
      <c r="W1622">
        <v>1.9666666666666666</v>
      </c>
    </row>
    <row r="1623" spans="1:23" x14ac:dyDescent="0.3">
      <c r="A1623">
        <v>1622</v>
      </c>
      <c r="B1623" t="s">
        <v>14666</v>
      </c>
      <c r="C1623">
        <v>2</v>
      </c>
      <c r="D1623" t="s">
        <v>14667</v>
      </c>
      <c r="E1623">
        <v>5</v>
      </c>
      <c r="F1623">
        <v>3</v>
      </c>
      <c r="G1623" t="s">
        <v>192</v>
      </c>
      <c r="H1623">
        <v>81</v>
      </c>
      <c r="I1623" s="19">
        <v>45495.417361111111</v>
      </c>
      <c r="J1623" s="19">
        <v>45495.505555555559</v>
      </c>
      <c r="K1623" s="19">
        <v>45495.85833333333</v>
      </c>
      <c r="L1623" s="19">
        <v>45496.417361111111</v>
      </c>
      <c r="M1623">
        <v>0</v>
      </c>
      <c r="N1623" t="s">
        <v>222</v>
      </c>
      <c r="O1623" t="s">
        <v>14673</v>
      </c>
      <c r="P1623" t="s">
        <v>843</v>
      </c>
      <c r="Q1623">
        <v>1621</v>
      </c>
      <c r="R1623" t="s">
        <v>32579</v>
      </c>
      <c r="S1623">
        <v>2.1166666666666667</v>
      </c>
      <c r="T1623">
        <v>10.583333333333332</v>
      </c>
      <c r="U1623" t="s">
        <v>32580</v>
      </c>
      <c r="V1623">
        <v>0</v>
      </c>
      <c r="W1623">
        <v>2.1166666666666667</v>
      </c>
    </row>
    <row r="1624" spans="1:23" x14ac:dyDescent="0.3">
      <c r="A1624">
        <v>1623</v>
      </c>
      <c r="B1624" t="s">
        <v>14674</v>
      </c>
      <c r="C1624">
        <v>50</v>
      </c>
      <c r="D1624" t="s">
        <v>8644</v>
      </c>
      <c r="E1624">
        <v>1</v>
      </c>
      <c r="F1624">
        <v>1</v>
      </c>
      <c r="G1624" t="s">
        <v>116</v>
      </c>
      <c r="H1624">
        <v>87</v>
      </c>
      <c r="I1624" s="19">
        <v>45494.956944444442</v>
      </c>
      <c r="J1624" s="19">
        <v>45495.029166666667</v>
      </c>
      <c r="K1624" s="19">
        <v>45495.140277777777</v>
      </c>
      <c r="L1624" s="19">
        <v>45495.290277777778</v>
      </c>
      <c r="M1624">
        <v>0</v>
      </c>
      <c r="N1624" t="s">
        <v>307</v>
      </c>
      <c r="O1624" t="s">
        <v>14679</v>
      </c>
      <c r="P1624" t="s">
        <v>293</v>
      </c>
      <c r="Q1624">
        <v>1622</v>
      </c>
      <c r="R1624" t="s">
        <v>32579</v>
      </c>
      <c r="S1624">
        <v>1.7333333333333332</v>
      </c>
      <c r="T1624">
        <v>4.3999999999999995</v>
      </c>
      <c r="U1624" t="s">
        <v>32580</v>
      </c>
      <c r="V1624">
        <v>0</v>
      </c>
      <c r="W1624">
        <v>1.7333333333333332</v>
      </c>
    </row>
    <row r="1625" spans="1:23" x14ac:dyDescent="0.3">
      <c r="A1625">
        <v>1624</v>
      </c>
      <c r="B1625" t="s">
        <v>14680</v>
      </c>
      <c r="C1625">
        <v>61</v>
      </c>
      <c r="D1625" t="s">
        <v>14681</v>
      </c>
      <c r="E1625">
        <v>4</v>
      </c>
      <c r="F1625">
        <v>2</v>
      </c>
      <c r="G1625" t="s">
        <v>192</v>
      </c>
      <c r="H1625">
        <v>6</v>
      </c>
      <c r="I1625" s="19">
        <v>44966.1</v>
      </c>
      <c r="J1625" s="19">
        <v>44966.15625</v>
      </c>
      <c r="K1625" s="19">
        <v>44966.904166666667</v>
      </c>
      <c r="L1625" s="19">
        <v>44967.1</v>
      </c>
      <c r="M1625">
        <v>0</v>
      </c>
      <c r="N1625" t="s">
        <v>128</v>
      </c>
      <c r="O1625" t="s">
        <v>973</v>
      </c>
      <c r="P1625" t="s">
        <v>1266</v>
      </c>
      <c r="Q1625">
        <v>1623</v>
      </c>
      <c r="R1625" t="s">
        <v>32579</v>
      </c>
      <c r="S1625">
        <v>1.3499999999999999</v>
      </c>
      <c r="T1625">
        <v>19.3</v>
      </c>
      <c r="U1625" t="s">
        <v>32580</v>
      </c>
      <c r="V1625">
        <v>0</v>
      </c>
      <c r="W1625">
        <v>1.3499999999999999</v>
      </c>
    </row>
    <row r="1626" spans="1:23" x14ac:dyDescent="0.3">
      <c r="A1626">
        <v>1625</v>
      </c>
      <c r="B1626" t="s">
        <v>14687</v>
      </c>
      <c r="C1626">
        <v>48</v>
      </c>
      <c r="D1626" t="s">
        <v>14688</v>
      </c>
      <c r="E1626">
        <v>1</v>
      </c>
      <c r="F1626">
        <v>4</v>
      </c>
      <c r="G1626" t="s">
        <v>116</v>
      </c>
      <c r="H1626">
        <v>107</v>
      </c>
      <c r="I1626" s="19">
        <v>44958.236805555556</v>
      </c>
      <c r="J1626" s="19">
        <v>44958.632638888892</v>
      </c>
      <c r="K1626" s="19">
        <v>44960.584027777775</v>
      </c>
      <c r="L1626" s="19">
        <v>44963.236805555556</v>
      </c>
      <c r="M1626">
        <v>0</v>
      </c>
      <c r="N1626" t="s">
        <v>307</v>
      </c>
      <c r="O1626" t="s">
        <v>14694</v>
      </c>
      <c r="P1626" t="s">
        <v>225</v>
      </c>
      <c r="Q1626">
        <v>1624</v>
      </c>
      <c r="R1626" t="s">
        <v>32579</v>
      </c>
      <c r="S1626">
        <v>9.5</v>
      </c>
      <c r="T1626">
        <v>56.333333333333329</v>
      </c>
      <c r="U1626" t="s">
        <v>32580</v>
      </c>
      <c r="V1626">
        <v>0</v>
      </c>
      <c r="W1626">
        <v>9.5</v>
      </c>
    </row>
    <row r="1627" spans="1:23" x14ac:dyDescent="0.3">
      <c r="A1627">
        <v>1626</v>
      </c>
      <c r="B1627" t="s">
        <v>14695</v>
      </c>
      <c r="C1627">
        <v>63</v>
      </c>
      <c r="D1627" t="s">
        <v>14696</v>
      </c>
      <c r="E1627">
        <v>4</v>
      </c>
      <c r="F1627">
        <v>3</v>
      </c>
      <c r="G1627" t="s">
        <v>192</v>
      </c>
      <c r="H1627">
        <v>104</v>
      </c>
      <c r="I1627" s="19">
        <v>44988.113194444442</v>
      </c>
      <c r="J1627" s="19">
        <v>44988.511111111111</v>
      </c>
      <c r="K1627" s="19">
        <v>44989.217361111114</v>
      </c>
      <c r="L1627" s="19">
        <v>44991.113194444442</v>
      </c>
      <c r="M1627">
        <v>0</v>
      </c>
      <c r="N1627" t="s">
        <v>165</v>
      </c>
      <c r="O1627" t="s">
        <v>973</v>
      </c>
      <c r="P1627" t="s">
        <v>14701</v>
      </c>
      <c r="Q1627">
        <v>1625</v>
      </c>
      <c r="R1627" t="s">
        <v>32579</v>
      </c>
      <c r="S1627">
        <v>9.5499999999999989</v>
      </c>
      <c r="T1627">
        <v>26.5</v>
      </c>
      <c r="U1627" t="s">
        <v>32580</v>
      </c>
      <c r="V1627">
        <v>0</v>
      </c>
      <c r="W1627">
        <v>9.5499999999999989</v>
      </c>
    </row>
    <row r="1628" spans="1:23" x14ac:dyDescent="0.3">
      <c r="A1628">
        <v>1627</v>
      </c>
      <c r="B1628" t="s">
        <v>14702</v>
      </c>
      <c r="C1628">
        <v>72</v>
      </c>
      <c r="D1628" t="s">
        <v>14704</v>
      </c>
      <c r="E1628">
        <v>4</v>
      </c>
      <c r="F1628">
        <v>3</v>
      </c>
      <c r="G1628" t="s">
        <v>116</v>
      </c>
      <c r="H1628">
        <v>72</v>
      </c>
      <c r="I1628" s="19">
        <v>45098.15902777778</v>
      </c>
      <c r="J1628" s="19">
        <v>45098.210416666669</v>
      </c>
      <c r="K1628" s="19">
        <v>45101.197222222225</v>
      </c>
      <c r="L1628" s="19">
        <v>45100.15902777778</v>
      </c>
      <c r="M1628">
        <v>1</v>
      </c>
      <c r="N1628" t="s">
        <v>165</v>
      </c>
      <c r="O1628" t="s">
        <v>1784</v>
      </c>
      <c r="P1628" t="s">
        <v>14710</v>
      </c>
      <c r="Q1628">
        <v>1626</v>
      </c>
      <c r="R1628" t="s">
        <v>32579</v>
      </c>
      <c r="S1628">
        <v>1.2333333333333334</v>
      </c>
      <c r="T1628">
        <v>72.916666666666657</v>
      </c>
      <c r="U1628" t="s">
        <v>32581</v>
      </c>
      <c r="V1628">
        <v>1</v>
      </c>
      <c r="W1628">
        <v>1.2333333333333334</v>
      </c>
    </row>
    <row r="1629" spans="1:23" x14ac:dyDescent="0.3">
      <c r="A1629">
        <v>1628</v>
      </c>
      <c r="B1629" t="s">
        <v>14711</v>
      </c>
      <c r="C1629">
        <v>17</v>
      </c>
      <c r="D1629" t="s">
        <v>14712</v>
      </c>
      <c r="E1629">
        <v>1</v>
      </c>
      <c r="F1629">
        <v>1</v>
      </c>
      <c r="G1629" t="s">
        <v>116</v>
      </c>
      <c r="H1629">
        <v>43</v>
      </c>
      <c r="I1629" s="19">
        <v>45002.24722222222</v>
      </c>
      <c r="J1629" s="19">
        <v>45002.320138888892</v>
      </c>
      <c r="K1629" s="19">
        <v>45002.520138888889</v>
      </c>
      <c r="L1629" s="19">
        <v>45002.580555555556</v>
      </c>
      <c r="M1629">
        <v>0</v>
      </c>
      <c r="N1629" t="s">
        <v>128</v>
      </c>
      <c r="O1629" t="s">
        <v>14718</v>
      </c>
      <c r="P1629" t="s">
        <v>446</v>
      </c>
      <c r="Q1629">
        <v>1627</v>
      </c>
      <c r="R1629" t="s">
        <v>32579</v>
      </c>
      <c r="S1629">
        <v>1.75</v>
      </c>
      <c r="T1629">
        <v>6.55</v>
      </c>
      <c r="U1629" t="s">
        <v>32580</v>
      </c>
      <c r="V1629">
        <v>0</v>
      </c>
      <c r="W1629">
        <v>1.75</v>
      </c>
    </row>
    <row r="1630" spans="1:23" x14ac:dyDescent="0.3">
      <c r="A1630">
        <v>1629</v>
      </c>
      <c r="B1630" t="s">
        <v>14719</v>
      </c>
      <c r="C1630">
        <v>11</v>
      </c>
      <c r="D1630" t="s">
        <v>14720</v>
      </c>
      <c r="E1630">
        <v>2</v>
      </c>
      <c r="F1630">
        <v>3</v>
      </c>
      <c r="G1630" t="s">
        <v>116</v>
      </c>
      <c r="H1630">
        <v>34</v>
      </c>
      <c r="I1630" s="19">
        <v>45177.070138888892</v>
      </c>
      <c r="J1630" s="19">
        <v>45177.469444444447</v>
      </c>
      <c r="K1630" s="19">
        <v>45177.814583333333</v>
      </c>
      <c r="L1630" s="19">
        <v>45179.070138888892</v>
      </c>
      <c r="M1630">
        <v>0</v>
      </c>
      <c r="N1630" t="s">
        <v>222</v>
      </c>
      <c r="O1630" t="s">
        <v>14725</v>
      </c>
      <c r="P1630" t="s">
        <v>328</v>
      </c>
      <c r="Q1630">
        <v>1628</v>
      </c>
      <c r="R1630" t="s">
        <v>32579</v>
      </c>
      <c r="S1630">
        <v>9.5833333333333321</v>
      </c>
      <c r="T1630">
        <v>17.866666666666667</v>
      </c>
      <c r="U1630" t="s">
        <v>32580</v>
      </c>
      <c r="V1630">
        <v>0</v>
      </c>
      <c r="W1630">
        <v>9.5833333333333321</v>
      </c>
    </row>
    <row r="1631" spans="1:23" x14ac:dyDescent="0.3">
      <c r="A1631">
        <v>1630</v>
      </c>
      <c r="B1631" t="s">
        <v>14726</v>
      </c>
      <c r="C1631">
        <v>47</v>
      </c>
      <c r="D1631" t="s">
        <v>14727</v>
      </c>
      <c r="E1631">
        <v>2</v>
      </c>
      <c r="F1631">
        <v>3</v>
      </c>
      <c r="G1631" t="s">
        <v>152</v>
      </c>
      <c r="H1631">
        <v>118</v>
      </c>
      <c r="I1631" s="19">
        <v>45043.611111111109</v>
      </c>
      <c r="J1631" s="19"/>
      <c r="K1631" s="19"/>
      <c r="L1631" s="19">
        <v>45046.611111111109</v>
      </c>
      <c r="M1631">
        <v>0</v>
      </c>
      <c r="N1631" t="s">
        <v>307</v>
      </c>
      <c r="O1631" t="s">
        <v>14730</v>
      </c>
      <c r="Q1631">
        <v>1629</v>
      </c>
      <c r="R1631" t="s">
        <v>32582</v>
      </c>
      <c r="U1631" t="s">
        <v>32580</v>
      </c>
      <c r="V1631">
        <v>0</v>
      </c>
    </row>
    <row r="1632" spans="1:23" x14ac:dyDescent="0.3">
      <c r="A1632">
        <v>1631</v>
      </c>
      <c r="B1632" t="s">
        <v>14731</v>
      </c>
      <c r="C1632">
        <v>59</v>
      </c>
      <c r="D1632" t="s">
        <v>14732</v>
      </c>
      <c r="E1632">
        <v>3</v>
      </c>
      <c r="F1632">
        <v>3</v>
      </c>
      <c r="G1632" t="s">
        <v>116</v>
      </c>
      <c r="H1632">
        <v>50</v>
      </c>
      <c r="I1632" s="19">
        <v>45534.331250000003</v>
      </c>
      <c r="J1632" s="19">
        <v>45534.450694444444</v>
      </c>
      <c r="K1632" s="19">
        <v>45537.083333333336</v>
      </c>
      <c r="L1632" s="19">
        <v>45537.331250000003</v>
      </c>
      <c r="M1632">
        <v>0</v>
      </c>
      <c r="N1632" t="s">
        <v>128</v>
      </c>
      <c r="O1632" t="s">
        <v>14738</v>
      </c>
      <c r="P1632" t="s">
        <v>246</v>
      </c>
      <c r="Q1632">
        <v>1630</v>
      </c>
      <c r="R1632" t="s">
        <v>32579</v>
      </c>
      <c r="S1632">
        <v>2.8666666666666667</v>
      </c>
      <c r="T1632">
        <v>66.05</v>
      </c>
      <c r="U1632" t="s">
        <v>32580</v>
      </c>
      <c r="V1632">
        <v>0</v>
      </c>
      <c r="W1632">
        <v>2.8666666666666667</v>
      </c>
    </row>
    <row r="1633" spans="1:23" x14ac:dyDescent="0.3">
      <c r="A1633">
        <v>1632</v>
      </c>
      <c r="B1633" t="s">
        <v>14739</v>
      </c>
      <c r="C1633">
        <v>22</v>
      </c>
      <c r="D1633" t="s">
        <v>14740</v>
      </c>
      <c r="E1633">
        <v>2</v>
      </c>
      <c r="F1633">
        <v>3</v>
      </c>
      <c r="G1633" t="s">
        <v>192</v>
      </c>
      <c r="H1633">
        <v>26</v>
      </c>
      <c r="I1633" s="19">
        <v>45429.036805555559</v>
      </c>
      <c r="J1633" s="19">
        <v>45429.109722222223</v>
      </c>
      <c r="K1633" s="19">
        <v>45429.822916666664</v>
      </c>
      <c r="L1633" s="19">
        <v>45431.036805555559</v>
      </c>
      <c r="M1633">
        <v>0</v>
      </c>
      <c r="N1633" t="s">
        <v>165</v>
      </c>
      <c r="O1633" t="s">
        <v>14745</v>
      </c>
      <c r="P1633" t="s">
        <v>328</v>
      </c>
      <c r="Q1633">
        <v>1631</v>
      </c>
      <c r="R1633" t="s">
        <v>32579</v>
      </c>
      <c r="S1633">
        <v>1.75</v>
      </c>
      <c r="T1633">
        <v>18.866666666666667</v>
      </c>
      <c r="U1633" t="s">
        <v>32580</v>
      </c>
      <c r="V1633">
        <v>0</v>
      </c>
      <c r="W1633">
        <v>1.75</v>
      </c>
    </row>
    <row r="1634" spans="1:23" x14ac:dyDescent="0.3">
      <c r="A1634">
        <v>1633</v>
      </c>
      <c r="B1634" t="s">
        <v>14747</v>
      </c>
      <c r="C1634">
        <v>56</v>
      </c>
      <c r="D1634" t="s">
        <v>14748</v>
      </c>
      <c r="E1634">
        <v>2</v>
      </c>
      <c r="F1634">
        <v>2</v>
      </c>
      <c r="G1634" t="s">
        <v>116</v>
      </c>
      <c r="H1634">
        <v>64</v>
      </c>
      <c r="I1634" s="19">
        <v>45111.525000000001</v>
      </c>
      <c r="J1634" s="19">
        <v>45111.638194444444</v>
      </c>
      <c r="K1634" s="19">
        <v>45111.953472222223</v>
      </c>
      <c r="L1634" s="19">
        <v>45112.025000000001</v>
      </c>
      <c r="M1634">
        <v>0</v>
      </c>
      <c r="N1634" t="s">
        <v>165</v>
      </c>
      <c r="O1634" t="s">
        <v>14753</v>
      </c>
      <c r="P1634" t="s">
        <v>584</v>
      </c>
      <c r="Q1634">
        <v>1632</v>
      </c>
      <c r="R1634" t="s">
        <v>32579</v>
      </c>
      <c r="S1634">
        <v>2.7166666666666663</v>
      </c>
      <c r="T1634">
        <v>10.283333333333333</v>
      </c>
      <c r="U1634" t="s">
        <v>32580</v>
      </c>
      <c r="V1634">
        <v>0</v>
      </c>
      <c r="W1634">
        <v>2.7166666666666663</v>
      </c>
    </row>
    <row r="1635" spans="1:23" x14ac:dyDescent="0.3">
      <c r="A1635">
        <v>1634</v>
      </c>
      <c r="B1635" t="s">
        <v>14755</v>
      </c>
      <c r="C1635">
        <v>26</v>
      </c>
      <c r="D1635" t="s">
        <v>14756</v>
      </c>
      <c r="E1635">
        <v>5</v>
      </c>
      <c r="F1635">
        <v>2</v>
      </c>
      <c r="G1635" t="s">
        <v>192</v>
      </c>
      <c r="H1635">
        <v>66</v>
      </c>
      <c r="I1635" s="19">
        <v>44950.910416666666</v>
      </c>
      <c r="J1635" s="19">
        <v>44950.978472222225</v>
      </c>
      <c r="K1635" s="19">
        <v>44951.587500000001</v>
      </c>
      <c r="L1635" s="19">
        <v>44951.910416666666</v>
      </c>
      <c r="M1635">
        <v>0</v>
      </c>
      <c r="N1635" t="s">
        <v>128</v>
      </c>
      <c r="O1635" t="s">
        <v>14761</v>
      </c>
      <c r="P1635" t="s">
        <v>705</v>
      </c>
      <c r="Q1635">
        <v>1633</v>
      </c>
      <c r="R1635" t="s">
        <v>32579</v>
      </c>
      <c r="S1635">
        <v>1.6333333333333333</v>
      </c>
      <c r="T1635">
        <v>16.25</v>
      </c>
      <c r="U1635" t="s">
        <v>32580</v>
      </c>
      <c r="V1635">
        <v>0</v>
      </c>
      <c r="W1635">
        <v>1.6333333333333333</v>
      </c>
    </row>
    <row r="1636" spans="1:23" x14ac:dyDescent="0.3">
      <c r="A1636">
        <v>1635</v>
      </c>
      <c r="B1636" t="s">
        <v>14762</v>
      </c>
      <c r="C1636">
        <v>50</v>
      </c>
      <c r="D1636" t="s">
        <v>14763</v>
      </c>
      <c r="E1636">
        <v>1</v>
      </c>
      <c r="F1636">
        <v>3</v>
      </c>
      <c r="G1636" t="s">
        <v>116</v>
      </c>
      <c r="H1636">
        <v>105</v>
      </c>
      <c r="I1636" s="19">
        <v>45454.28402777778</v>
      </c>
      <c r="J1636" s="19">
        <v>45455.084722222222</v>
      </c>
      <c r="K1636" s="19">
        <v>45456.895138888889</v>
      </c>
      <c r="L1636" s="19">
        <v>45457.28402777778</v>
      </c>
      <c r="M1636">
        <v>0</v>
      </c>
      <c r="N1636" t="s">
        <v>222</v>
      </c>
      <c r="O1636" t="s">
        <v>14769</v>
      </c>
      <c r="P1636" t="s">
        <v>293</v>
      </c>
      <c r="Q1636">
        <v>1634</v>
      </c>
      <c r="R1636" t="s">
        <v>32579</v>
      </c>
      <c r="S1636">
        <v>19.216666666666665</v>
      </c>
      <c r="T1636">
        <v>62.666666666666664</v>
      </c>
      <c r="U1636" t="s">
        <v>32580</v>
      </c>
      <c r="V1636">
        <v>0</v>
      </c>
      <c r="W1636">
        <v>19.216666666666665</v>
      </c>
    </row>
    <row r="1637" spans="1:23" x14ac:dyDescent="0.3">
      <c r="A1637">
        <v>1636</v>
      </c>
      <c r="B1637" t="s">
        <v>14770</v>
      </c>
      <c r="C1637">
        <v>55</v>
      </c>
      <c r="D1637" t="s">
        <v>14771</v>
      </c>
      <c r="E1637">
        <v>4</v>
      </c>
      <c r="F1637">
        <v>1</v>
      </c>
      <c r="G1637" t="s">
        <v>116</v>
      </c>
      <c r="H1637">
        <v>40</v>
      </c>
      <c r="I1637" s="19">
        <v>45372.027777777781</v>
      </c>
      <c r="J1637" s="19">
        <v>45372.047222222223</v>
      </c>
      <c r="K1637" s="19">
        <v>45372.405555555553</v>
      </c>
      <c r="L1637" s="19">
        <v>45372.194444444445</v>
      </c>
      <c r="M1637">
        <v>1</v>
      </c>
      <c r="N1637" t="s">
        <v>128</v>
      </c>
      <c r="O1637" t="s">
        <v>1504</v>
      </c>
      <c r="P1637" t="s">
        <v>1512</v>
      </c>
      <c r="Q1637">
        <v>1635</v>
      </c>
      <c r="R1637" t="s">
        <v>32579</v>
      </c>
      <c r="S1637">
        <v>0.46666666666666667</v>
      </c>
      <c r="T1637">
        <v>9.0666666666666664</v>
      </c>
      <c r="U1637" t="s">
        <v>32581</v>
      </c>
      <c r="V1637">
        <v>1</v>
      </c>
      <c r="W1637">
        <v>0.46666666666666667</v>
      </c>
    </row>
    <row r="1638" spans="1:23" x14ac:dyDescent="0.3">
      <c r="A1638">
        <v>1637</v>
      </c>
      <c r="B1638" t="s">
        <v>14777</v>
      </c>
      <c r="C1638">
        <v>8</v>
      </c>
      <c r="D1638" t="s">
        <v>14778</v>
      </c>
      <c r="E1638">
        <v>5</v>
      </c>
      <c r="F1638">
        <v>4</v>
      </c>
      <c r="G1638" t="s">
        <v>116</v>
      </c>
      <c r="H1638">
        <v>66</v>
      </c>
      <c r="I1638" s="19">
        <v>45586.849305555559</v>
      </c>
      <c r="J1638" s="19">
        <v>45587.438888888886</v>
      </c>
      <c r="K1638" s="19">
        <v>45590.71597222222</v>
      </c>
      <c r="L1638" s="19">
        <v>45591.849305555559</v>
      </c>
      <c r="M1638">
        <v>0</v>
      </c>
      <c r="N1638" t="s">
        <v>165</v>
      </c>
      <c r="O1638" t="s">
        <v>14784</v>
      </c>
      <c r="P1638" t="s">
        <v>135</v>
      </c>
      <c r="Q1638">
        <v>1636</v>
      </c>
      <c r="R1638" t="s">
        <v>32579</v>
      </c>
      <c r="S1638">
        <v>14.149999999999999</v>
      </c>
      <c r="T1638">
        <v>92.8</v>
      </c>
      <c r="U1638" t="s">
        <v>32580</v>
      </c>
      <c r="V1638">
        <v>0</v>
      </c>
      <c r="W1638">
        <v>14.149999999999999</v>
      </c>
    </row>
    <row r="1639" spans="1:23" x14ac:dyDescent="0.3">
      <c r="A1639">
        <v>1638</v>
      </c>
      <c r="B1639" t="s">
        <v>14785</v>
      </c>
      <c r="C1639">
        <v>78</v>
      </c>
      <c r="D1639" t="s">
        <v>14786</v>
      </c>
      <c r="E1639">
        <v>2</v>
      </c>
      <c r="F1639">
        <v>3</v>
      </c>
      <c r="G1639" t="s">
        <v>116</v>
      </c>
      <c r="H1639">
        <v>59</v>
      </c>
      <c r="I1639" s="19">
        <v>45621.669444444444</v>
      </c>
      <c r="J1639" s="19">
        <v>45621.898611111108</v>
      </c>
      <c r="K1639" s="19">
        <v>45624.333333333336</v>
      </c>
      <c r="L1639" s="19">
        <v>45624.669444444444</v>
      </c>
      <c r="M1639">
        <v>0</v>
      </c>
      <c r="N1639" t="s">
        <v>165</v>
      </c>
      <c r="O1639" t="s">
        <v>14792</v>
      </c>
      <c r="P1639" t="s">
        <v>168</v>
      </c>
      <c r="Q1639">
        <v>1637</v>
      </c>
      <c r="R1639" t="s">
        <v>32579</v>
      </c>
      <c r="S1639">
        <v>5.5</v>
      </c>
      <c r="T1639">
        <v>63.93333333333333</v>
      </c>
      <c r="U1639" t="s">
        <v>32580</v>
      </c>
      <c r="V1639">
        <v>0</v>
      </c>
      <c r="W1639">
        <v>5.5</v>
      </c>
    </row>
    <row r="1640" spans="1:23" x14ac:dyDescent="0.3">
      <c r="A1640">
        <v>1639</v>
      </c>
      <c r="B1640" t="s">
        <v>14795</v>
      </c>
      <c r="C1640">
        <v>36</v>
      </c>
      <c r="D1640" t="s">
        <v>14796</v>
      </c>
      <c r="E1640">
        <v>3</v>
      </c>
      <c r="F1640">
        <v>3</v>
      </c>
      <c r="G1640" t="s">
        <v>192</v>
      </c>
      <c r="H1640">
        <v>57</v>
      </c>
      <c r="I1640" s="19">
        <v>45489.854166666664</v>
      </c>
      <c r="J1640" s="19">
        <v>45490.21875</v>
      </c>
      <c r="K1640" s="19">
        <v>45491.55972222222</v>
      </c>
      <c r="L1640" s="19">
        <v>45491.854166666664</v>
      </c>
      <c r="M1640">
        <v>0</v>
      </c>
      <c r="N1640" t="s">
        <v>165</v>
      </c>
      <c r="O1640" t="s">
        <v>14802</v>
      </c>
      <c r="P1640" t="s">
        <v>877</v>
      </c>
      <c r="Q1640">
        <v>1638</v>
      </c>
      <c r="R1640" t="s">
        <v>32579</v>
      </c>
      <c r="S1640">
        <v>8.75</v>
      </c>
      <c r="T1640">
        <v>40.93333333333333</v>
      </c>
      <c r="U1640" t="s">
        <v>32580</v>
      </c>
      <c r="V1640">
        <v>0</v>
      </c>
      <c r="W1640">
        <v>8.75</v>
      </c>
    </row>
    <row r="1641" spans="1:23" x14ac:dyDescent="0.3">
      <c r="A1641">
        <v>1640</v>
      </c>
      <c r="B1641" t="s">
        <v>14803</v>
      </c>
      <c r="C1641">
        <v>78</v>
      </c>
      <c r="D1641" t="s">
        <v>14804</v>
      </c>
      <c r="E1641">
        <v>3</v>
      </c>
      <c r="F1641">
        <v>3</v>
      </c>
      <c r="G1641" t="s">
        <v>116</v>
      </c>
      <c r="H1641">
        <v>41</v>
      </c>
      <c r="I1641" s="19">
        <v>45712.597222222219</v>
      </c>
      <c r="J1641" s="19">
        <v>45712.856249999997</v>
      </c>
      <c r="K1641" s="19">
        <v>45714.122916666667</v>
      </c>
      <c r="L1641" s="19">
        <v>45715.597222222219</v>
      </c>
      <c r="M1641">
        <v>0</v>
      </c>
      <c r="N1641" t="s">
        <v>307</v>
      </c>
      <c r="O1641" t="s">
        <v>14810</v>
      </c>
      <c r="P1641" t="s">
        <v>246</v>
      </c>
      <c r="Q1641">
        <v>1639</v>
      </c>
      <c r="R1641" t="s">
        <v>32579</v>
      </c>
      <c r="S1641">
        <v>6.2166666666666668</v>
      </c>
      <c r="T1641">
        <v>36.616666666666667</v>
      </c>
      <c r="U1641" t="s">
        <v>32580</v>
      </c>
      <c r="V1641">
        <v>0</v>
      </c>
      <c r="W1641">
        <v>6.2166666666666668</v>
      </c>
    </row>
    <row r="1642" spans="1:23" x14ac:dyDescent="0.3">
      <c r="A1642">
        <v>1641</v>
      </c>
      <c r="B1642" t="s">
        <v>14811</v>
      </c>
      <c r="C1642">
        <v>49</v>
      </c>
      <c r="D1642" t="s">
        <v>14812</v>
      </c>
      <c r="E1642">
        <v>3</v>
      </c>
      <c r="F1642">
        <v>2</v>
      </c>
      <c r="G1642" t="s">
        <v>192</v>
      </c>
      <c r="H1642">
        <v>14</v>
      </c>
      <c r="I1642" s="19">
        <v>45302.25277777778</v>
      </c>
      <c r="J1642" s="19">
        <v>45302.475694444445</v>
      </c>
      <c r="K1642" s="19">
        <v>45302.675000000003</v>
      </c>
      <c r="L1642" s="19">
        <v>45302.75277777778</v>
      </c>
      <c r="M1642">
        <v>0</v>
      </c>
      <c r="N1642" t="s">
        <v>165</v>
      </c>
      <c r="O1642" t="s">
        <v>14817</v>
      </c>
      <c r="P1642" t="s">
        <v>246</v>
      </c>
      <c r="Q1642">
        <v>1640</v>
      </c>
      <c r="R1642" t="s">
        <v>32579</v>
      </c>
      <c r="S1642">
        <v>5.35</v>
      </c>
      <c r="T1642">
        <v>10.133333333333333</v>
      </c>
      <c r="U1642" t="s">
        <v>32580</v>
      </c>
      <c r="V1642">
        <v>0</v>
      </c>
      <c r="W1642">
        <v>5.35</v>
      </c>
    </row>
    <row r="1643" spans="1:23" x14ac:dyDescent="0.3">
      <c r="A1643">
        <v>1642</v>
      </c>
      <c r="B1643" t="s">
        <v>14818</v>
      </c>
      <c r="C1643">
        <v>59</v>
      </c>
      <c r="D1643" t="s">
        <v>14819</v>
      </c>
      <c r="E1643">
        <v>3</v>
      </c>
      <c r="F1643">
        <v>2</v>
      </c>
      <c r="G1643" t="s">
        <v>192</v>
      </c>
      <c r="H1643">
        <v>32</v>
      </c>
      <c r="I1643" s="19">
        <v>45049.168055555558</v>
      </c>
      <c r="J1643" s="19">
        <v>45049.29583333333</v>
      </c>
      <c r="K1643" s="19">
        <v>45049.962500000001</v>
      </c>
      <c r="L1643" s="19">
        <v>45050.168055555558</v>
      </c>
      <c r="M1643">
        <v>0</v>
      </c>
      <c r="N1643" t="s">
        <v>165</v>
      </c>
      <c r="O1643" t="s">
        <v>14824</v>
      </c>
      <c r="P1643" t="s">
        <v>246</v>
      </c>
      <c r="Q1643">
        <v>1641</v>
      </c>
      <c r="R1643" t="s">
        <v>32579</v>
      </c>
      <c r="S1643">
        <v>3.0666666666666664</v>
      </c>
      <c r="T1643">
        <v>19.066666666666666</v>
      </c>
      <c r="U1643" t="s">
        <v>32580</v>
      </c>
      <c r="V1643">
        <v>0</v>
      </c>
      <c r="W1643">
        <v>3.0666666666666664</v>
      </c>
    </row>
    <row r="1644" spans="1:23" x14ac:dyDescent="0.3">
      <c r="A1644">
        <v>1643</v>
      </c>
      <c r="B1644" t="s">
        <v>14825</v>
      </c>
      <c r="C1644">
        <v>60</v>
      </c>
      <c r="D1644" t="s">
        <v>14826</v>
      </c>
      <c r="E1644">
        <v>2</v>
      </c>
      <c r="F1644">
        <v>3</v>
      </c>
      <c r="G1644" t="s">
        <v>116</v>
      </c>
      <c r="H1644">
        <v>49</v>
      </c>
      <c r="I1644" s="19">
        <v>45141.148611111108</v>
      </c>
      <c r="J1644" s="19">
        <v>45141.236111111109</v>
      </c>
      <c r="K1644" s="19">
        <v>45144.095138888886</v>
      </c>
      <c r="L1644" s="19">
        <v>45143.148611111108</v>
      </c>
      <c r="M1644">
        <v>1</v>
      </c>
      <c r="N1644" t="s">
        <v>165</v>
      </c>
      <c r="O1644" t="s">
        <v>14831</v>
      </c>
      <c r="P1644" t="s">
        <v>14833</v>
      </c>
      <c r="Q1644">
        <v>1642</v>
      </c>
      <c r="R1644" t="s">
        <v>32579</v>
      </c>
      <c r="S1644">
        <v>2.1</v>
      </c>
      <c r="T1644">
        <v>70.716666666666669</v>
      </c>
      <c r="U1644" t="s">
        <v>32581</v>
      </c>
      <c r="V1644">
        <v>1</v>
      </c>
      <c r="W1644">
        <v>2.1</v>
      </c>
    </row>
    <row r="1645" spans="1:23" x14ac:dyDescent="0.3">
      <c r="A1645">
        <v>1644</v>
      </c>
      <c r="B1645" t="s">
        <v>14834</v>
      </c>
      <c r="C1645">
        <v>36</v>
      </c>
      <c r="D1645" t="s">
        <v>14835</v>
      </c>
      <c r="E1645">
        <v>1</v>
      </c>
      <c r="F1645">
        <v>1</v>
      </c>
      <c r="G1645" t="s">
        <v>116</v>
      </c>
      <c r="H1645">
        <v>90</v>
      </c>
      <c r="I1645" s="19">
        <v>45203.7</v>
      </c>
      <c r="J1645" s="19">
        <v>45203.722222222219</v>
      </c>
      <c r="K1645" s="19">
        <v>45203.78402777778</v>
      </c>
      <c r="L1645" s="19">
        <v>45203.866666666669</v>
      </c>
      <c r="M1645">
        <v>0</v>
      </c>
      <c r="N1645" t="s">
        <v>165</v>
      </c>
      <c r="O1645" t="s">
        <v>14840</v>
      </c>
      <c r="P1645" t="s">
        <v>293</v>
      </c>
      <c r="Q1645">
        <v>1643</v>
      </c>
      <c r="R1645" t="s">
        <v>32579</v>
      </c>
      <c r="S1645">
        <v>0.53333333333333333</v>
      </c>
      <c r="T1645">
        <v>2.0166666666666666</v>
      </c>
      <c r="U1645" t="s">
        <v>32580</v>
      </c>
      <c r="V1645">
        <v>0</v>
      </c>
      <c r="W1645">
        <v>0.53333333333333333</v>
      </c>
    </row>
    <row r="1646" spans="1:23" x14ac:dyDescent="0.3">
      <c r="A1646">
        <v>1645</v>
      </c>
      <c r="B1646" t="s">
        <v>14841</v>
      </c>
      <c r="C1646">
        <v>51</v>
      </c>
      <c r="D1646" t="s">
        <v>14842</v>
      </c>
      <c r="E1646">
        <v>3</v>
      </c>
      <c r="F1646">
        <v>3</v>
      </c>
      <c r="G1646" t="s">
        <v>172</v>
      </c>
      <c r="H1646">
        <v>92</v>
      </c>
      <c r="I1646" s="19">
        <v>45727.115972222222</v>
      </c>
      <c r="J1646" s="19">
        <v>45727.250694444447</v>
      </c>
      <c r="K1646" s="19"/>
      <c r="L1646" s="19">
        <v>45730.115972222222</v>
      </c>
      <c r="M1646">
        <v>0</v>
      </c>
      <c r="N1646" t="s">
        <v>128</v>
      </c>
      <c r="O1646" t="s">
        <v>14846</v>
      </c>
      <c r="Q1646">
        <v>1644</v>
      </c>
      <c r="R1646" t="s">
        <v>32582</v>
      </c>
      <c r="S1646">
        <v>3.2333333333333334</v>
      </c>
      <c r="U1646" t="s">
        <v>32580</v>
      </c>
      <c r="V1646">
        <v>0</v>
      </c>
      <c r="W1646">
        <v>3.2333333333333334</v>
      </c>
    </row>
    <row r="1647" spans="1:23" x14ac:dyDescent="0.3">
      <c r="A1647">
        <v>1646</v>
      </c>
      <c r="B1647" t="s">
        <v>14847</v>
      </c>
      <c r="C1647">
        <v>50</v>
      </c>
      <c r="D1647" t="s">
        <v>14848</v>
      </c>
      <c r="E1647">
        <v>4</v>
      </c>
      <c r="F1647">
        <v>3</v>
      </c>
      <c r="G1647" t="s">
        <v>116</v>
      </c>
      <c r="H1647">
        <v>68</v>
      </c>
      <c r="I1647" s="19">
        <v>45105.927777777775</v>
      </c>
      <c r="J1647" s="19">
        <v>45106.040972222225</v>
      </c>
      <c r="K1647" s="19">
        <v>45108.462500000001</v>
      </c>
      <c r="L1647" s="19">
        <v>45108.927777777775</v>
      </c>
      <c r="M1647">
        <v>0</v>
      </c>
      <c r="N1647" t="s">
        <v>307</v>
      </c>
      <c r="O1647" t="s">
        <v>6445</v>
      </c>
      <c r="P1647" t="s">
        <v>1512</v>
      </c>
      <c r="Q1647">
        <v>1645</v>
      </c>
      <c r="R1647" t="s">
        <v>32579</v>
      </c>
      <c r="S1647">
        <v>2.7166666666666663</v>
      </c>
      <c r="T1647">
        <v>60.833333333333329</v>
      </c>
      <c r="U1647" t="s">
        <v>32580</v>
      </c>
      <c r="V1647">
        <v>0</v>
      </c>
      <c r="W1647">
        <v>2.7166666666666663</v>
      </c>
    </row>
    <row r="1648" spans="1:23" x14ac:dyDescent="0.3">
      <c r="A1648">
        <v>1647</v>
      </c>
      <c r="B1648" t="s">
        <v>14854</v>
      </c>
      <c r="C1648">
        <v>20</v>
      </c>
      <c r="D1648" t="s">
        <v>14855</v>
      </c>
      <c r="E1648">
        <v>5</v>
      </c>
      <c r="F1648">
        <v>3</v>
      </c>
      <c r="G1648" t="s">
        <v>192</v>
      </c>
      <c r="H1648">
        <v>111</v>
      </c>
      <c r="I1648" s="19">
        <v>45530.074305555558</v>
      </c>
      <c r="J1648" s="19">
        <v>45530.601388888892</v>
      </c>
      <c r="K1648" s="19">
        <v>45531.105555555558</v>
      </c>
      <c r="L1648" s="19">
        <v>45533.074305555558</v>
      </c>
      <c r="M1648">
        <v>0</v>
      </c>
      <c r="N1648" t="s">
        <v>165</v>
      </c>
      <c r="O1648" t="s">
        <v>14860</v>
      </c>
      <c r="P1648" t="s">
        <v>2960</v>
      </c>
      <c r="Q1648">
        <v>1646</v>
      </c>
      <c r="R1648" t="s">
        <v>32579</v>
      </c>
      <c r="S1648">
        <v>12.65</v>
      </c>
      <c r="T1648">
        <v>24.75</v>
      </c>
      <c r="U1648" t="s">
        <v>32580</v>
      </c>
      <c r="V1648">
        <v>0</v>
      </c>
      <c r="W1648">
        <v>12.65</v>
      </c>
    </row>
    <row r="1649" spans="1:23" x14ac:dyDescent="0.3">
      <c r="A1649">
        <v>1648</v>
      </c>
      <c r="B1649" t="s">
        <v>14861</v>
      </c>
      <c r="C1649">
        <v>5</v>
      </c>
      <c r="D1649" t="s">
        <v>14862</v>
      </c>
      <c r="E1649">
        <v>5</v>
      </c>
      <c r="F1649">
        <v>3</v>
      </c>
      <c r="G1649" t="s">
        <v>192</v>
      </c>
      <c r="H1649">
        <v>115</v>
      </c>
      <c r="I1649" s="19">
        <v>45675.113888888889</v>
      </c>
      <c r="J1649" s="19">
        <v>45676.034722222219</v>
      </c>
      <c r="K1649" s="19">
        <v>45676.95416666667</v>
      </c>
      <c r="L1649" s="19">
        <v>45678.113888888889</v>
      </c>
      <c r="M1649">
        <v>0</v>
      </c>
      <c r="N1649" t="s">
        <v>307</v>
      </c>
      <c r="O1649" t="s">
        <v>14867</v>
      </c>
      <c r="P1649" t="s">
        <v>135</v>
      </c>
      <c r="Q1649">
        <v>1647</v>
      </c>
      <c r="R1649" t="s">
        <v>32579</v>
      </c>
      <c r="S1649">
        <v>22.099999999999998</v>
      </c>
      <c r="T1649">
        <v>44.166666666666664</v>
      </c>
      <c r="U1649" t="s">
        <v>32580</v>
      </c>
      <c r="V1649">
        <v>0</v>
      </c>
      <c r="W1649">
        <v>22.099999999999998</v>
      </c>
    </row>
    <row r="1650" spans="1:23" x14ac:dyDescent="0.3">
      <c r="A1650">
        <v>1649</v>
      </c>
      <c r="B1650" t="s">
        <v>14868</v>
      </c>
      <c r="C1650">
        <v>8</v>
      </c>
      <c r="D1650" t="s">
        <v>14869</v>
      </c>
      <c r="E1650">
        <v>3</v>
      </c>
      <c r="F1650">
        <v>2</v>
      </c>
      <c r="G1650" t="s">
        <v>192</v>
      </c>
      <c r="H1650">
        <v>15</v>
      </c>
      <c r="I1650" s="19">
        <v>45266.021527777775</v>
      </c>
      <c r="J1650" s="19">
        <v>45266.442361111112</v>
      </c>
      <c r="K1650" s="19">
        <v>45266.771527777775</v>
      </c>
      <c r="L1650" s="19">
        <v>45267.021527777775</v>
      </c>
      <c r="M1650">
        <v>0</v>
      </c>
      <c r="N1650" t="s">
        <v>307</v>
      </c>
      <c r="O1650" t="s">
        <v>14875</v>
      </c>
      <c r="P1650" t="s">
        <v>246</v>
      </c>
      <c r="Q1650">
        <v>1648</v>
      </c>
      <c r="R1650" t="s">
        <v>32579</v>
      </c>
      <c r="S1650">
        <v>10.1</v>
      </c>
      <c r="T1650">
        <v>18</v>
      </c>
      <c r="U1650" t="s">
        <v>32580</v>
      </c>
      <c r="V1650">
        <v>0</v>
      </c>
      <c r="W1650">
        <v>10.1</v>
      </c>
    </row>
    <row r="1651" spans="1:23" x14ac:dyDescent="0.3">
      <c r="A1651">
        <v>1650</v>
      </c>
      <c r="B1651" t="s">
        <v>14876</v>
      </c>
      <c r="C1651">
        <v>44</v>
      </c>
      <c r="D1651" t="s">
        <v>14877</v>
      </c>
      <c r="E1651">
        <v>1</v>
      </c>
      <c r="F1651">
        <v>3</v>
      </c>
      <c r="G1651" t="s">
        <v>116</v>
      </c>
      <c r="H1651">
        <v>58</v>
      </c>
      <c r="I1651" s="19">
        <v>45643.862500000003</v>
      </c>
      <c r="J1651" s="19">
        <v>45644.155555555553</v>
      </c>
      <c r="K1651" s="19">
        <v>45646.047222222223</v>
      </c>
      <c r="L1651" s="19">
        <v>45646.862500000003</v>
      </c>
      <c r="M1651">
        <v>0</v>
      </c>
      <c r="N1651" t="s">
        <v>307</v>
      </c>
      <c r="O1651" t="s">
        <v>14882</v>
      </c>
      <c r="P1651" t="s">
        <v>446</v>
      </c>
      <c r="Q1651">
        <v>1649</v>
      </c>
      <c r="R1651" t="s">
        <v>32579</v>
      </c>
      <c r="S1651">
        <v>7.0333333333333332</v>
      </c>
      <c r="T1651">
        <v>52.43333333333333</v>
      </c>
      <c r="U1651" t="s">
        <v>32580</v>
      </c>
      <c r="V1651">
        <v>0</v>
      </c>
      <c r="W1651">
        <v>7.0333333333333332</v>
      </c>
    </row>
    <row r="1652" spans="1:23" x14ac:dyDescent="0.3">
      <c r="A1652">
        <v>1651</v>
      </c>
      <c r="B1652" t="s">
        <v>14883</v>
      </c>
      <c r="C1652">
        <v>36</v>
      </c>
      <c r="D1652" t="s">
        <v>14884</v>
      </c>
      <c r="E1652">
        <v>1</v>
      </c>
      <c r="F1652">
        <v>3</v>
      </c>
      <c r="G1652" t="s">
        <v>192</v>
      </c>
      <c r="H1652">
        <v>101</v>
      </c>
      <c r="I1652" s="19">
        <v>45273.697222222225</v>
      </c>
      <c r="J1652" s="19">
        <v>45273.810416666667</v>
      </c>
      <c r="K1652" s="19">
        <v>45276.9375</v>
      </c>
      <c r="L1652" s="19">
        <v>45275.697222222225</v>
      </c>
      <c r="M1652">
        <v>1</v>
      </c>
      <c r="N1652" t="s">
        <v>165</v>
      </c>
      <c r="O1652" t="s">
        <v>14890</v>
      </c>
      <c r="P1652" t="s">
        <v>751</v>
      </c>
      <c r="Q1652">
        <v>1650</v>
      </c>
      <c r="R1652" t="s">
        <v>32579</v>
      </c>
      <c r="S1652">
        <v>2.7166666666666663</v>
      </c>
      <c r="T1652">
        <v>77.766666666666666</v>
      </c>
      <c r="U1652" t="s">
        <v>32581</v>
      </c>
      <c r="V1652">
        <v>1</v>
      </c>
      <c r="W1652">
        <v>2.7166666666666663</v>
      </c>
    </row>
    <row r="1653" spans="1:23" x14ac:dyDescent="0.3">
      <c r="A1653">
        <v>1652</v>
      </c>
      <c r="B1653" t="s">
        <v>14891</v>
      </c>
      <c r="C1653">
        <v>9</v>
      </c>
      <c r="D1653" t="s">
        <v>14892</v>
      </c>
      <c r="E1653">
        <v>1</v>
      </c>
      <c r="F1653">
        <v>3</v>
      </c>
      <c r="G1653" t="s">
        <v>192</v>
      </c>
      <c r="H1653">
        <v>90</v>
      </c>
      <c r="I1653" s="19">
        <v>45394.081250000003</v>
      </c>
      <c r="J1653" s="19">
        <v>45394.334027777775</v>
      </c>
      <c r="K1653" s="19">
        <v>45398.081250000003</v>
      </c>
      <c r="L1653" s="19">
        <v>45397.081250000003</v>
      </c>
      <c r="M1653">
        <v>1</v>
      </c>
      <c r="N1653" t="s">
        <v>307</v>
      </c>
      <c r="O1653" t="s">
        <v>14897</v>
      </c>
      <c r="P1653" t="s">
        <v>225</v>
      </c>
      <c r="Q1653">
        <v>1651</v>
      </c>
      <c r="R1653" t="s">
        <v>32579</v>
      </c>
      <c r="S1653">
        <v>6.0666666666666664</v>
      </c>
      <c r="T1653">
        <v>96</v>
      </c>
      <c r="U1653" t="s">
        <v>32581</v>
      </c>
      <c r="V1653">
        <v>1</v>
      </c>
      <c r="W1653">
        <v>6.0666666666666664</v>
      </c>
    </row>
    <row r="1654" spans="1:23" x14ac:dyDescent="0.3">
      <c r="A1654">
        <v>1653</v>
      </c>
      <c r="B1654" t="s">
        <v>14898</v>
      </c>
      <c r="C1654">
        <v>62</v>
      </c>
      <c r="D1654" t="s">
        <v>14899</v>
      </c>
      <c r="E1654">
        <v>2</v>
      </c>
      <c r="F1654">
        <v>3</v>
      </c>
      <c r="G1654" t="s">
        <v>192</v>
      </c>
      <c r="H1654">
        <v>59</v>
      </c>
      <c r="I1654" s="19">
        <v>45643.177777777775</v>
      </c>
      <c r="J1654" s="19">
        <v>45643.232638888891</v>
      </c>
      <c r="K1654" s="19">
        <v>45643.501388888886</v>
      </c>
      <c r="L1654" s="19">
        <v>45644.177777777775</v>
      </c>
      <c r="M1654">
        <v>0</v>
      </c>
      <c r="N1654" t="s">
        <v>165</v>
      </c>
      <c r="O1654" t="s">
        <v>14905</v>
      </c>
      <c r="P1654" t="s">
        <v>328</v>
      </c>
      <c r="Q1654">
        <v>1652</v>
      </c>
      <c r="R1654" t="s">
        <v>32579</v>
      </c>
      <c r="S1654">
        <v>1.3166666666666667</v>
      </c>
      <c r="T1654">
        <v>7.7666666666666666</v>
      </c>
      <c r="U1654" t="s">
        <v>32580</v>
      </c>
      <c r="V1654">
        <v>0</v>
      </c>
      <c r="W1654">
        <v>1.3166666666666667</v>
      </c>
    </row>
    <row r="1655" spans="1:23" x14ac:dyDescent="0.3">
      <c r="A1655">
        <v>1654</v>
      </c>
      <c r="B1655" t="s">
        <v>14906</v>
      </c>
      <c r="C1655">
        <v>35</v>
      </c>
      <c r="D1655" t="s">
        <v>14907</v>
      </c>
      <c r="E1655">
        <v>1</v>
      </c>
      <c r="F1655">
        <v>3</v>
      </c>
      <c r="G1655" t="s">
        <v>192</v>
      </c>
      <c r="H1655">
        <v>116</v>
      </c>
      <c r="I1655" s="19">
        <v>45264.261111111111</v>
      </c>
      <c r="J1655" s="19">
        <v>45264.82916666667</v>
      </c>
      <c r="K1655" s="19">
        <v>45266.051388888889</v>
      </c>
      <c r="L1655" s="19">
        <v>45267.261111111111</v>
      </c>
      <c r="M1655">
        <v>0</v>
      </c>
      <c r="N1655" t="s">
        <v>165</v>
      </c>
      <c r="O1655" t="s">
        <v>14912</v>
      </c>
      <c r="P1655" t="s">
        <v>446</v>
      </c>
      <c r="Q1655">
        <v>1653</v>
      </c>
      <c r="R1655" t="s">
        <v>32579</v>
      </c>
      <c r="S1655">
        <v>13.633333333333333</v>
      </c>
      <c r="T1655">
        <v>42.966666666666661</v>
      </c>
      <c r="U1655" t="s">
        <v>32580</v>
      </c>
      <c r="V1655">
        <v>0</v>
      </c>
      <c r="W1655">
        <v>13.633333333333333</v>
      </c>
    </row>
    <row r="1656" spans="1:23" x14ac:dyDescent="0.3">
      <c r="A1656">
        <v>1655</v>
      </c>
      <c r="B1656" t="s">
        <v>14914</v>
      </c>
      <c r="C1656">
        <v>10</v>
      </c>
      <c r="D1656" t="s">
        <v>14915</v>
      </c>
      <c r="E1656">
        <v>3</v>
      </c>
      <c r="F1656">
        <v>3</v>
      </c>
      <c r="G1656" t="s">
        <v>192</v>
      </c>
      <c r="H1656">
        <v>38</v>
      </c>
      <c r="I1656" s="19">
        <v>45744.912499999999</v>
      </c>
      <c r="J1656" s="19">
        <v>45744.973611111112</v>
      </c>
      <c r="K1656" s="19">
        <v>45745.473611111112</v>
      </c>
      <c r="L1656" s="19">
        <v>45745.912499999999</v>
      </c>
      <c r="M1656">
        <v>0</v>
      </c>
      <c r="N1656" t="s">
        <v>307</v>
      </c>
      <c r="O1656" t="s">
        <v>14920</v>
      </c>
      <c r="P1656" t="s">
        <v>274</v>
      </c>
      <c r="Q1656">
        <v>1654</v>
      </c>
      <c r="R1656" t="s">
        <v>32579</v>
      </c>
      <c r="S1656">
        <v>1.4666666666666666</v>
      </c>
      <c r="T1656">
        <v>13.466666666666667</v>
      </c>
      <c r="U1656" t="s">
        <v>32580</v>
      </c>
      <c r="V1656">
        <v>0</v>
      </c>
      <c r="W1656">
        <v>1.4666666666666666</v>
      </c>
    </row>
    <row r="1657" spans="1:23" x14ac:dyDescent="0.3">
      <c r="A1657">
        <v>1656</v>
      </c>
      <c r="B1657" t="s">
        <v>14921</v>
      </c>
      <c r="C1657">
        <v>69</v>
      </c>
      <c r="D1657" t="s">
        <v>14922</v>
      </c>
      <c r="E1657">
        <v>3</v>
      </c>
      <c r="F1657">
        <v>2</v>
      </c>
      <c r="G1657" t="s">
        <v>116</v>
      </c>
      <c r="H1657">
        <v>56</v>
      </c>
      <c r="I1657" s="19">
        <v>44967.461805555555</v>
      </c>
      <c r="J1657" s="19">
        <v>44967.526388888888</v>
      </c>
      <c r="K1657" s="19">
        <v>44968.211111111108</v>
      </c>
      <c r="L1657" s="19">
        <v>44968.461805555555</v>
      </c>
      <c r="M1657">
        <v>0</v>
      </c>
      <c r="N1657" t="s">
        <v>307</v>
      </c>
      <c r="O1657" t="s">
        <v>14927</v>
      </c>
      <c r="P1657" t="s">
        <v>877</v>
      </c>
      <c r="Q1657">
        <v>1655</v>
      </c>
      <c r="R1657" t="s">
        <v>32579</v>
      </c>
      <c r="S1657">
        <v>1.55</v>
      </c>
      <c r="T1657">
        <v>17.983333333333334</v>
      </c>
      <c r="U1657" t="s">
        <v>32580</v>
      </c>
      <c r="V1657">
        <v>0</v>
      </c>
      <c r="W1657">
        <v>1.55</v>
      </c>
    </row>
    <row r="1658" spans="1:23" x14ac:dyDescent="0.3">
      <c r="A1658">
        <v>1657</v>
      </c>
      <c r="B1658" t="s">
        <v>14928</v>
      </c>
      <c r="C1658">
        <v>58</v>
      </c>
      <c r="D1658" t="s">
        <v>14929</v>
      </c>
      <c r="E1658">
        <v>1</v>
      </c>
      <c r="F1658">
        <v>4</v>
      </c>
      <c r="G1658" t="s">
        <v>192</v>
      </c>
      <c r="H1658">
        <v>107</v>
      </c>
      <c r="I1658" s="19">
        <v>45744.831250000003</v>
      </c>
      <c r="J1658" s="19">
        <v>45744.986111111109</v>
      </c>
      <c r="K1658" s="19">
        <v>45745.795138888891</v>
      </c>
      <c r="L1658" s="19">
        <v>45747.831250000003</v>
      </c>
      <c r="M1658">
        <v>0</v>
      </c>
      <c r="N1658" t="s">
        <v>307</v>
      </c>
      <c r="O1658" t="s">
        <v>14934</v>
      </c>
      <c r="P1658" t="s">
        <v>751</v>
      </c>
      <c r="Q1658">
        <v>1656</v>
      </c>
      <c r="R1658" t="s">
        <v>32579</v>
      </c>
      <c r="S1658">
        <v>3.7166666666666663</v>
      </c>
      <c r="T1658">
        <v>23.133333333333333</v>
      </c>
      <c r="U1658" t="s">
        <v>32580</v>
      </c>
      <c r="V1658">
        <v>0</v>
      </c>
      <c r="W1658">
        <v>3.7166666666666663</v>
      </c>
    </row>
    <row r="1659" spans="1:23" x14ac:dyDescent="0.3">
      <c r="A1659">
        <v>1658</v>
      </c>
      <c r="B1659" t="s">
        <v>14935</v>
      </c>
      <c r="C1659">
        <v>50</v>
      </c>
      <c r="D1659" t="s">
        <v>14936</v>
      </c>
      <c r="E1659">
        <v>1</v>
      </c>
      <c r="F1659">
        <v>3</v>
      </c>
      <c r="G1659" t="s">
        <v>116</v>
      </c>
      <c r="H1659">
        <v>112</v>
      </c>
      <c r="I1659" s="19">
        <v>44967.041666666664</v>
      </c>
      <c r="J1659" s="19">
        <v>44967.205555555556</v>
      </c>
      <c r="K1659" s="19">
        <v>44967.944444444445</v>
      </c>
      <c r="L1659" s="19">
        <v>44970.041666666664</v>
      </c>
      <c r="M1659">
        <v>0</v>
      </c>
      <c r="N1659" t="s">
        <v>165</v>
      </c>
      <c r="O1659" t="s">
        <v>14941</v>
      </c>
      <c r="P1659" t="s">
        <v>293</v>
      </c>
      <c r="Q1659">
        <v>1657</v>
      </c>
      <c r="R1659" t="s">
        <v>32579</v>
      </c>
      <c r="S1659">
        <v>3.9333333333333331</v>
      </c>
      <c r="T1659">
        <v>21.666666666666664</v>
      </c>
      <c r="U1659" t="s">
        <v>32580</v>
      </c>
      <c r="V1659">
        <v>0</v>
      </c>
      <c r="W1659">
        <v>3.9333333333333331</v>
      </c>
    </row>
    <row r="1660" spans="1:23" x14ac:dyDescent="0.3">
      <c r="A1660">
        <v>1659</v>
      </c>
      <c r="B1660" t="s">
        <v>14942</v>
      </c>
      <c r="C1660">
        <v>79</v>
      </c>
      <c r="D1660" t="s">
        <v>14944</v>
      </c>
      <c r="E1660">
        <v>2</v>
      </c>
      <c r="F1660">
        <v>3</v>
      </c>
      <c r="G1660" t="s">
        <v>192</v>
      </c>
      <c r="H1660">
        <v>46</v>
      </c>
      <c r="I1660" s="19">
        <v>45590.295138888891</v>
      </c>
      <c r="J1660" s="19">
        <v>45590.384027777778</v>
      </c>
      <c r="K1660" s="19">
        <v>45592.074305555558</v>
      </c>
      <c r="L1660" s="19">
        <v>45592.295138888891</v>
      </c>
      <c r="M1660">
        <v>0</v>
      </c>
      <c r="N1660" t="s">
        <v>307</v>
      </c>
      <c r="O1660" t="s">
        <v>14949</v>
      </c>
      <c r="P1660" t="s">
        <v>328</v>
      </c>
      <c r="Q1660">
        <v>1658</v>
      </c>
      <c r="R1660" t="s">
        <v>32579</v>
      </c>
      <c r="S1660">
        <v>2.1333333333333333</v>
      </c>
      <c r="T1660">
        <v>42.699999999999996</v>
      </c>
      <c r="U1660" t="s">
        <v>32580</v>
      </c>
      <c r="V1660">
        <v>0</v>
      </c>
      <c r="W1660">
        <v>2.1333333333333333</v>
      </c>
    </row>
    <row r="1661" spans="1:23" x14ac:dyDescent="0.3">
      <c r="A1661">
        <v>1660</v>
      </c>
      <c r="B1661" t="s">
        <v>14950</v>
      </c>
      <c r="C1661">
        <v>61</v>
      </c>
      <c r="D1661" t="s">
        <v>14951</v>
      </c>
      <c r="E1661">
        <v>3</v>
      </c>
      <c r="F1661">
        <v>4</v>
      </c>
      <c r="G1661" t="s">
        <v>116</v>
      </c>
      <c r="H1661">
        <v>66</v>
      </c>
      <c r="I1661" s="19">
        <v>45191.836111111108</v>
      </c>
      <c r="J1661" s="19">
        <v>45192.244444444441</v>
      </c>
      <c r="K1661" s="19">
        <v>45193.987500000003</v>
      </c>
      <c r="L1661" s="19">
        <v>45196.836111111108</v>
      </c>
      <c r="M1661">
        <v>0</v>
      </c>
      <c r="N1661" t="s">
        <v>307</v>
      </c>
      <c r="O1661" t="s">
        <v>14956</v>
      </c>
      <c r="P1661" t="s">
        <v>246</v>
      </c>
      <c r="Q1661">
        <v>1659</v>
      </c>
      <c r="R1661" t="s">
        <v>32579</v>
      </c>
      <c r="S1661">
        <v>9.7999999999999989</v>
      </c>
      <c r="T1661">
        <v>51.633333333333333</v>
      </c>
      <c r="U1661" t="s">
        <v>32580</v>
      </c>
      <c r="V1661">
        <v>0</v>
      </c>
      <c r="W1661">
        <v>9.7999999999999989</v>
      </c>
    </row>
    <row r="1662" spans="1:23" x14ac:dyDescent="0.3">
      <c r="A1662">
        <v>1661</v>
      </c>
      <c r="B1662" t="s">
        <v>14957</v>
      </c>
      <c r="C1662">
        <v>67</v>
      </c>
      <c r="D1662" t="s">
        <v>14958</v>
      </c>
      <c r="E1662">
        <v>1</v>
      </c>
      <c r="F1662">
        <v>3</v>
      </c>
      <c r="G1662" t="s">
        <v>192</v>
      </c>
      <c r="H1662">
        <v>16</v>
      </c>
      <c r="I1662" s="19">
        <v>45590.759027777778</v>
      </c>
      <c r="J1662" s="19">
        <v>45591.384722222225</v>
      </c>
      <c r="K1662" s="19">
        <v>45593.493055555555</v>
      </c>
      <c r="L1662" s="19">
        <v>45593.759027777778</v>
      </c>
      <c r="M1662">
        <v>0</v>
      </c>
      <c r="N1662" t="s">
        <v>128</v>
      </c>
      <c r="O1662" t="s">
        <v>14964</v>
      </c>
      <c r="P1662" t="s">
        <v>446</v>
      </c>
      <c r="Q1662">
        <v>1660</v>
      </c>
      <c r="R1662" t="s">
        <v>32579</v>
      </c>
      <c r="S1662">
        <v>15.016666666666666</v>
      </c>
      <c r="T1662">
        <v>65.61666666666666</v>
      </c>
      <c r="U1662" t="s">
        <v>32580</v>
      </c>
      <c r="V1662">
        <v>0</v>
      </c>
      <c r="W1662">
        <v>15.016666666666666</v>
      </c>
    </row>
    <row r="1663" spans="1:23" x14ac:dyDescent="0.3">
      <c r="A1663">
        <v>1662</v>
      </c>
      <c r="B1663" t="s">
        <v>14965</v>
      </c>
      <c r="C1663">
        <v>62</v>
      </c>
      <c r="D1663" t="s">
        <v>14966</v>
      </c>
      <c r="E1663">
        <v>2</v>
      </c>
      <c r="F1663">
        <v>2</v>
      </c>
      <c r="G1663" t="s">
        <v>192</v>
      </c>
      <c r="H1663">
        <v>41</v>
      </c>
      <c r="I1663" s="19">
        <v>45746.236805555556</v>
      </c>
      <c r="J1663" s="19">
        <v>45746.26458333333</v>
      </c>
      <c r="K1663" s="19">
        <v>45746.526388888888</v>
      </c>
      <c r="L1663" s="19">
        <v>45746.570138888892</v>
      </c>
      <c r="M1663">
        <v>0</v>
      </c>
      <c r="N1663" t="s">
        <v>128</v>
      </c>
      <c r="O1663" t="s">
        <v>14971</v>
      </c>
      <c r="P1663" t="s">
        <v>398</v>
      </c>
      <c r="Q1663">
        <v>1661</v>
      </c>
      <c r="R1663" t="s">
        <v>32579</v>
      </c>
      <c r="S1663">
        <v>0.66666666666666663</v>
      </c>
      <c r="T1663">
        <v>6.9499999999999993</v>
      </c>
      <c r="U1663" t="s">
        <v>32580</v>
      </c>
      <c r="V1663">
        <v>0</v>
      </c>
      <c r="W1663">
        <v>0.66666666666666663</v>
      </c>
    </row>
    <row r="1664" spans="1:23" x14ac:dyDescent="0.3">
      <c r="A1664">
        <v>1663</v>
      </c>
      <c r="B1664" t="s">
        <v>14972</v>
      </c>
      <c r="C1664">
        <v>67</v>
      </c>
      <c r="D1664" t="s">
        <v>14973</v>
      </c>
      <c r="E1664">
        <v>1</v>
      </c>
      <c r="F1664">
        <v>3</v>
      </c>
      <c r="G1664" t="s">
        <v>116</v>
      </c>
      <c r="H1664">
        <v>79</v>
      </c>
      <c r="I1664" s="19">
        <v>45667.908333333333</v>
      </c>
      <c r="J1664" s="19">
        <v>45668.036805555559</v>
      </c>
      <c r="K1664" s="19">
        <v>45669.781944444447</v>
      </c>
      <c r="L1664" s="19">
        <v>45670.908333333333</v>
      </c>
      <c r="M1664">
        <v>0</v>
      </c>
      <c r="N1664" t="s">
        <v>307</v>
      </c>
      <c r="O1664" t="s">
        <v>14979</v>
      </c>
      <c r="P1664" t="s">
        <v>446</v>
      </c>
      <c r="Q1664">
        <v>1662</v>
      </c>
      <c r="R1664" t="s">
        <v>32579</v>
      </c>
      <c r="S1664">
        <v>3.083333333333333</v>
      </c>
      <c r="T1664">
        <v>44.966666666666661</v>
      </c>
      <c r="U1664" t="s">
        <v>32580</v>
      </c>
      <c r="V1664">
        <v>0</v>
      </c>
      <c r="W1664">
        <v>3.083333333333333</v>
      </c>
    </row>
    <row r="1665" spans="1:23" x14ac:dyDescent="0.3">
      <c r="A1665">
        <v>1664</v>
      </c>
      <c r="B1665" t="s">
        <v>14980</v>
      </c>
      <c r="C1665">
        <v>27</v>
      </c>
      <c r="D1665" t="s">
        <v>14981</v>
      </c>
      <c r="E1665">
        <v>4</v>
      </c>
      <c r="F1665">
        <v>2</v>
      </c>
      <c r="G1665" t="s">
        <v>116</v>
      </c>
      <c r="H1665">
        <v>89</v>
      </c>
      <c r="I1665" s="19">
        <v>44990.232638888891</v>
      </c>
      <c r="J1665" s="19">
        <v>44990.245833333334</v>
      </c>
      <c r="K1665" s="19">
        <v>44990.488194444442</v>
      </c>
      <c r="L1665" s="19">
        <v>44990.565972222219</v>
      </c>
      <c r="M1665">
        <v>0</v>
      </c>
      <c r="N1665" t="s">
        <v>165</v>
      </c>
      <c r="O1665" t="s">
        <v>1068</v>
      </c>
      <c r="P1665" t="s">
        <v>14986</v>
      </c>
      <c r="Q1665">
        <v>1663</v>
      </c>
      <c r="R1665" t="s">
        <v>32579</v>
      </c>
      <c r="S1665">
        <v>0.31666666666666665</v>
      </c>
      <c r="T1665">
        <v>6.1333333333333329</v>
      </c>
      <c r="U1665" t="s">
        <v>32580</v>
      </c>
      <c r="V1665">
        <v>0</v>
      </c>
      <c r="W1665">
        <v>0.31666666666666665</v>
      </c>
    </row>
    <row r="1666" spans="1:23" x14ac:dyDescent="0.3">
      <c r="A1666">
        <v>1665</v>
      </c>
      <c r="B1666" t="s">
        <v>14987</v>
      </c>
      <c r="C1666">
        <v>66</v>
      </c>
      <c r="D1666" t="s">
        <v>14989</v>
      </c>
      <c r="E1666">
        <v>1</v>
      </c>
      <c r="F1666">
        <v>2</v>
      </c>
      <c r="G1666" t="s">
        <v>192</v>
      </c>
      <c r="H1666">
        <v>14</v>
      </c>
      <c r="I1666" s="19">
        <v>45087.568749999999</v>
      </c>
      <c r="J1666" s="19">
        <v>45087.788888888892</v>
      </c>
      <c r="K1666" s="19">
        <v>45087.959722222222</v>
      </c>
      <c r="L1666" s="19">
        <v>45088.068749999999</v>
      </c>
      <c r="M1666">
        <v>0</v>
      </c>
      <c r="N1666" t="s">
        <v>307</v>
      </c>
      <c r="O1666" t="s">
        <v>14994</v>
      </c>
      <c r="P1666" t="s">
        <v>293</v>
      </c>
      <c r="Q1666">
        <v>1664</v>
      </c>
      <c r="R1666" t="s">
        <v>32579</v>
      </c>
      <c r="S1666">
        <v>5.2833333333333332</v>
      </c>
      <c r="T1666">
        <v>9.3833333333333329</v>
      </c>
      <c r="U1666" t="s">
        <v>32580</v>
      </c>
      <c r="V1666">
        <v>0</v>
      </c>
      <c r="W1666">
        <v>5.2833333333333332</v>
      </c>
    </row>
    <row r="1667" spans="1:23" x14ac:dyDescent="0.3">
      <c r="A1667">
        <v>1666</v>
      </c>
      <c r="B1667" t="s">
        <v>14995</v>
      </c>
      <c r="C1667">
        <v>27</v>
      </c>
      <c r="D1667" t="s">
        <v>14996</v>
      </c>
      <c r="E1667">
        <v>5</v>
      </c>
      <c r="F1667">
        <v>3</v>
      </c>
      <c r="G1667" t="s">
        <v>152</v>
      </c>
      <c r="H1667">
        <v>87</v>
      </c>
      <c r="I1667" s="19">
        <v>45113.805555555555</v>
      </c>
      <c r="J1667" s="19"/>
      <c r="K1667" s="19"/>
      <c r="L1667" s="19">
        <v>45114.805555555555</v>
      </c>
      <c r="M1667">
        <v>0</v>
      </c>
      <c r="N1667" t="s">
        <v>128</v>
      </c>
      <c r="O1667" t="s">
        <v>15000</v>
      </c>
      <c r="Q1667">
        <v>1665</v>
      </c>
      <c r="R1667" t="s">
        <v>32582</v>
      </c>
      <c r="U1667" t="s">
        <v>32580</v>
      </c>
      <c r="V1667">
        <v>0</v>
      </c>
    </row>
    <row r="1668" spans="1:23" x14ac:dyDescent="0.3">
      <c r="A1668">
        <v>1667</v>
      </c>
      <c r="B1668" t="s">
        <v>15001</v>
      </c>
      <c r="C1668">
        <v>64</v>
      </c>
      <c r="D1668" t="s">
        <v>15002</v>
      </c>
      <c r="E1668">
        <v>1</v>
      </c>
      <c r="F1668">
        <v>4</v>
      </c>
      <c r="G1668" t="s">
        <v>116</v>
      </c>
      <c r="H1668">
        <v>101</v>
      </c>
      <c r="I1668" s="19">
        <v>45268.302777777775</v>
      </c>
      <c r="J1668" s="19">
        <v>45268.584027777775</v>
      </c>
      <c r="K1668" s="19">
        <v>45269.571527777778</v>
      </c>
      <c r="L1668" s="19">
        <v>45272.302777777775</v>
      </c>
      <c r="M1668">
        <v>0</v>
      </c>
      <c r="N1668" t="s">
        <v>165</v>
      </c>
      <c r="O1668" t="s">
        <v>15007</v>
      </c>
      <c r="P1668" t="s">
        <v>751</v>
      </c>
      <c r="Q1668">
        <v>1666</v>
      </c>
      <c r="R1668" t="s">
        <v>32579</v>
      </c>
      <c r="S1668">
        <v>6.75</v>
      </c>
      <c r="T1668">
        <v>30.45</v>
      </c>
      <c r="U1668" t="s">
        <v>32580</v>
      </c>
      <c r="V1668">
        <v>0</v>
      </c>
      <c r="W1668">
        <v>6.75</v>
      </c>
    </row>
    <row r="1669" spans="1:23" x14ac:dyDescent="0.3">
      <c r="A1669">
        <v>1668</v>
      </c>
      <c r="B1669" t="s">
        <v>15008</v>
      </c>
      <c r="C1669">
        <v>4</v>
      </c>
      <c r="D1669" t="s">
        <v>15009</v>
      </c>
      <c r="E1669">
        <v>3</v>
      </c>
      <c r="F1669">
        <v>2</v>
      </c>
      <c r="G1669" t="s">
        <v>116</v>
      </c>
      <c r="H1669">
        <v>2</v>
      </c>
      <c r="I1669" s="19">
        <v>45054.234027777777</v>
      </c>
      <c r="J1669" s="19">
        <v>45054.263888888891</v>
      </c>
      <c r="K1669" s="19">
        <v>45054.408333333333</v>
      </c>
      <c r="L1669" s="19">
        <v>45054.567361111112</v>
      </c>
      <c r="M1669">
        <v>0</v>
      </c>
      <c r="N1669" t="s">
        <v>222</v>
      </c>
      <c r="O1669" t="s">
        <v>15015</v>
      </c>
      <c r="P1669" t="s">
        <v>274</v>
      </c>
      <c r="Q1669">
        <v>1667</v>
      </c>
      <c r="R1669" t="s">
        <v>32579</v>
      </c>
      <c r="S1669">
        <v>0.71666666666666667</v>
      </c>
      <c r="T1669">
        <v>4.1833333333333336</v>
      </c>
      <c r="U1669" t="s">
        <v>32580</v>
      </c>
      <c r="V1669">
        <v>0</v>
      </c>
      <c r="W1669">
        <v>0.71666666666666667</v>
      </c>
    </row>
    <row r="1670" spans="1:23" x14ac:dyDescent="0.3">
      <c r="A1670">
        <v>1669</v>
      </c>
      <c r="B1670" t="s">
        <v>15016</v>
      </c>
      <c r="C1670">
        <v>46</v>
      </c>
      <c r="D1670" t="s">
        <v>15017</v>
      </c>
      <c r="E1670">
        <v>1</v>
      </c>
      <c r="F1670">
        <v>3</v>
      </c>
      <c r="G1670" t="s">
        <v>116</v>
      </c>
      <c r="H1670">
        <v>101</v>
      </c>
      <c r="I1670" s="19">
        <v>45243.143750000003</v>
      </c>
      <c r="J1670" s="19">
        <v>45243.272222222222</v>
      </c>
      <c r="K1670" s="19">
        <v>45244.753472222219</v>
      </c>
      <c r="L1670" s="19">
        <v>45245.143750000003</v>
      </c>
      <c r="M1670">
        <v>0</v>
      </c>
      <c r="N1670" t="s">
        <v>128</v>
      </c>
      <c r="O1670" t="s">
        <v>15022</v>
      </c>
      <c r="P1670" t="s">
        <v>363</v>
      </c>
      <c r="Q1670">
        <v>1668</v>
      </c>
      <c r="R1670" t="s">
        <v>32579</v>
      </c>
      <c r="S1670">
        <v>3.083333333333333</v>
      </c>
      <c r="T1670">
        <v>38.633333333333333</v>
      </c>
      <c r="U1670" t="s">
        <v>32580</v>
      </c>
      <c r="V1670">
        <v>0</v>
      </c>
      <c r="W1670">
        <v>3.083333333333333</v>
      </c>
    </row>
    <row r="1671" spans="1:23" x14ac:dyDescent="0.3">
      <c r="A1671">
        <v>1670</v>
      </c>
      <c r="B1671" t="s">
        <v>15023</v>
      </c>
      <c r="C1671">
        <v>1</v>
      </c>
      <c r="D1671" t="s">
        <v>15024</v>
      </c>
      <c r="E1671">
        <v>3</v>
      </c>
      <c r="F1671">
        <v>3</v>
      </c>
      <c r="G1671" t="s">
        <v>192</v>
      </c>
      <c r="H1671">
        <v>25</v>
      </c>
      <c r="I1671" s="19">
        <v>45493.667361111111</v>
      </c>
      <c r="J1671" s="19">
        <v>45493.731249999997</v>
      </c>
      <c r="K1671" s="19">
        <v>45495.363888888889</v>
      </c>
      <c r="L1671" s="19">
        <v>45495.667361111111</v>
      </c>
      <c r="M1671">
        <v>0</v>
      </c>
      <c r="N1671" t="s">
        <v>165</v>
      </c>
      <c r="O1671" t="s">
        <v>15029</v>
      </c>
      <c r="P1671" t="s">
        <v>962</v>
      </c>
      <c r="Q1671">
        <v>1669</v>
      </c>
      <c r="R1671" t="s">
        <v>32579</v>
      </c>
      <c r="S1671">
        <v>1.5333333333333332</v>
      </c>
      <c r="T1671">
        <v>40.716666666666661</v>
      </c>
      <c r="U1671" t="s">
        <v>32580</v>
      </c>
      <c r="V1671">
        <v>0</v>
      </c>
      <c r="W1671">
        <v>1.5333333333333332</v>
      </c>
    </row>
    <row r="1672" spans="1:23" x14ac:dyDescent="0.3">
      <c r="A1672">
        <v>1671</v>
      </c>
      <c r="B1672" t="s">
        <v>15030</v>
      </c>
      <c r="C1672">
        <v>16</v>
      </c>
      <c r="D1672" t="s">
        <v>15031</v>
      </c>
      <c r="E1672">
        <v>1</v>
      </c>
      <c r="F1672">
        <v>2</v>
      </c>
      <c r="G1672" t="s">
        <v>116</v>
      </c>
      <c r="H1672">
        <v>58</v>
      </c>
      <c r="I1672" s="19">
        <v>45420.663888888892</v>
      </c>
      <c r="J1672" s="19">
        <v>45420.730555555558</v>
      </c>
      <c r="K1672" s="19">
        <v>45421.086805555555</v>
      </c>
      <c r="L1672" s="19">
        <v>45421.163888888892</v>
      </c>
      <c r="M1672">
        <v>0</v>
      </c>
      <c r="N1672" t="s">
        <v>128</v>
      </c>
      <c r="O1672" t="s">
        <v>15037</v>
      </c>
      <c r="P1672" t="s">
        <v>225</v>
      </c>
      <c r="Q1672">
        <v>1670</v>
      </c>
      <c r="R1672" t="s">
        <v>32579</v>
      </c>
      <c r="S1672">
        <v>1.5999999999999999</v>
      </c>
      <c r="T1672">
        <v>10.15</v>
      </c>
      <c r="U1672" t="s">
        <v>32580</v>
      </c>
      <c r="V1672">
        <v>0</v>
      </c>
      <c r="W1672">
        <v>1.5999999999999999</v>
      </c>
    </row>
    <row r="1673" spans="1:23" x14ac:dyDescent="0.3">
      <c r="A1673">
        <v>1672</v>
      </c>
      <c r="B1673" t="s">
        <v>15038</v>
      </c>
      <c r="C1673">
        <v>60</v>
      </c>
      <c r="D1673" t="s">
        <v>15039</v>
      </c>
      <c r="E1673">
        <v>2</v>
      </c>
      <c r="F1673">
        <v>1</v>
      </c>
      <c r="G1673" t="s">
        <v>116</v>
      </c>
      <c r="H1673">
        <v>76</v>
      </c>
      <c r="I1673" s="19">
        <v>45225.930555555555</v>
      </c>
      <c r="J1673" s="19">
        <v>45225.947916666664</v>
      </c>
      <c r="K1673" s="19">
        <v>45226.007638888892</v>
      </c>
      <c r="L1673" s="19">
        <v>45226.097222222219</v>
      </c>
      <c r="M1673">
        <v>0</v>
      </c>
      <c r="N1673" t="s">
        <v>307</v>
      </c>
      <c r="O1673" t="s">
        <v>15045</v>
      </c>
      <c r="P1673" t="s">
        <v>168</v>
      </c>
      <c r="Q1673">
        <v>1671</v>
      </c>
      <c r="R1673" t="s">
        <v>32579</v>
      </c>
      <c r="S1673">
        <v>0.41666666666666663</v>
      </c>
      <c r="T1673">
        <v>1.8499999999999999</v>
      </c>
      <c r="U1673" t="s">
        <v>32580</v>
      </c>
      <c r="V1673">
        <v>0</v>
      </c>
      <c r="W1673">
        <v>0.41666666666666663</v>
      </c>
    </row>
    <row r="1674" spans="1:23" x14ac:dyDescent="0.3">
      <c r="A1674">
        <v>1673</v>
      </c>
      <c r="B1674" t="s">
        <v>15046</v>
      </c>
      <c r="C1674">
        <v>67</v>
      </c>
      <c r="D1674" t="s">
        <v>15047</v>
      </c>
      <c r="E1674">
        <v>1</v>
      </c>
      <c r="F1674">
        <v>3</v>
      </c>
      <c r="G1674" t="s">
        <v>116</v>
      </c>
      <c r="H1674">
        <v>45</v>
      </c>
      <c r="I1674" s="19">
        <v>45504.272916666669</v>
      </c>
      <c r="J1674" s="19">
        <v>45504.555555555555</v>
      </c>
      <c r="K1674" s="19">
        <v>45505.72152777778</v>
      </c>
      <c r="L1674" s="19">
        <v>45507.272916666669</v>
      </c>
      <c r="M1674">
        <v>0</v>
      </c>
      <c r="N1674" t="s">
        <v>128</v>
      </c>
      <c r="O1674" t="s">
        <v>15052</v>
      </c>
      <c r="P1674" t="s">
        <v>225</v>
      </c>
      <c r="Q1674">
        <v>1672</v>
      </c>
      <c r="R1674" t="s">
        <v>32579</v>
      </c>
      <c r="S1674">
        <v>6.7833333333333332</v>
      </c>
      <c r="T1674">
        <v>34.766666666666666</v>
      </c>
      <c r="U1674" t="s">
        <v>32580</v>
      </c>
      <c r="V1674">
        <v>0</v>
      </c>
      <c r="W1674">
        <v>6.7833333333333332</v>
      </c>
    </row>
    <row r="1675" spans="1:23" x14ac:dyDescent="0.3">
      <c r="A1675">
        <v>1674</v>
      </c>
      <c r="B1675" t="s">
        <v>15053</v>
      </c>
      <c r="C1675">
        <v>79</v>
      </c>
      <c r="D1675" t="s">
        <v>15054</v>
      </c>
      <c r="E1675">
        <v>3</v>
      </c>
      <c r="F1675">
        <v>3</v>
      </c>
      <c r="G1675" t="s">
        <v>116</v>
      </c>
      <c r="H1675">
        <v>2</v>
      </c>
      <c r="I1675" s="19">
        <v>45027.828472222223</v>
      </c>
      <c r="J1675" s="19">
        <v>45027.931250000001</v>
      </c>
      <c r="K1675" s="19">
        <v>45028.859722222223</v>
      </c>
      <c r="L1675" s="19">
        <v>45029.828472222223</v>
      </c>
      <c r="M1675">
        <v>0</v>
      </c>
      <c r="N1675" t="s">
        <v>128</v>
      </c>
      <c r="O1675" t="s">
        <v>15060</v>
      </c>
      <c r="P1675" t="s">
        <v>246</v>
      </c>
      <c r="Q1675">
        <v>1673</v>
      </c>
      <c r="R1675" t="s">
        <v>32579</v>
      </c>
      <c r="S1675">
        <v>2.4666666666666668</v>
      </c>
      <c r="T1675">
        <v>24.75</v>
      </c>
      <c r="U1675" t="s">
        <v>32580</v>
      </c>
      <c r="V1675">
        <v>0</v>
      </c>
      <c r="W1675">
        <v>2.4666666666666668</v>
      </c>
    </row>
    <row r="1676" spans="1:23" x14ac:dyDescent="0.3">
      <c r="A1676">
        <v>1675</v>
      </c>
      <c r="B1676" t="s">
        <v>15061</v>
      </c>
      <c r="C1676">
        <v>65</v>
      </c>
      <c r="D1676" t="s">
        <v>15062</v>
      </c>
      <c r="E1676">
        <v>1</v>
      </c>
      <c r="F1676">
        <v>2</v>
      </c>
      <c r="G1676" t="s">
        <v>192</v>
      </c>
      <c r="H1676">
        <v>101</v>
      </c>
      <c r="I1676" s="19">
        <v>45397.988194444442</v>
      </c>
      <c r="J1676" s="19">
        <v>45398.105555555558</v>
      </c>
      <c r="K1676" s="19">
        <v>45398.717361111114</v>
      </c>
      <c r="L1676" s="19">
        <v>45398.988194444442</v>
      </c>
      <c r="M1676">
        <v>0</v>
      </c>
      <c r="N1676" t="s">
        <v>307</v>
      </c>
      <c r="O1676" t="s">
        <v>15067</v>
      </c>
      <c r="P1676" t="s">
        <v>363</v>
      </c>
      <c r="Q1676">
        <v>1674</v>
      </c>
      <c r="R1676" t="s">
        <v>32579</v>
      </c>
      <c r="S1676">
        <v>2.8166666666666664</v>
      </c>
      <c r="T1676">
        <v>17.5</v>
      </c>
      <c r="U1676" t="s">
        <v>32580</v>
      </c>
      <c r="V1676">
        <v>0</v>
      </c>
      <c r="W1676">
        <v>2.8166666666666664</v>
      </c>
    </row>
    <row r="1677" spans="1:23" x14ac:dyDescent="0.3">
      <c r="A1677">
        <v>1676</v>
      </c>
      <c r="B1677" t="s">
        <v>15069</v>
      </c>
      <c r="C1677">
        <v>45</v>
      </c>
      <c r="D1677" t="s">
        <v>15070</v>
      </c>
      <c r="E1677">
        <v>1</v>
      </c>
      <c r="F1677">
        <v>1</v>
      </c>
      <c r="G1677" t="s">
        <v>116</v>
      </c>
      <c r="H1677">
        <v>96</v>
      </c>
      <c r="I1677" s="19">
        <v>45448.848611111112</v>
      </c>
      <c r="J1677" s="19">
        <v>45448.880555555559</v>
      </c>
      <c r="K1677" s="19">
        <v>45448.953472222223</v>
      </c>
      <c r="L1677" s="19">
        <v>45449.181944444441</v>
      </c>
      <c r="M1677">
        <v>0</v>
      </c>
      <c r="N1677" t="s">
        <v>307</v>
      </c>
      <c r="O1677" t="s">
        <v>15075</v>
      </c>
      <c r="P1677" t="s">
        <v>363</v>
      </c>
      <c r="Q1677">
        <v>1675</v>
      </c>
      <c r="R1677" t="s">
        <v>32579</v>
      </c>
      <c r="S1677">
        <v>0.76666666666666661</v>
      </c>
      <c r="T1677">
        <v>2.5166666666666666</v>
      </c>
      <c r="U1677" t="s">
        <v>32580</v>
      </c>
      <c r="V1677">
        <v>0</v>
      </c>
      <c r="W1677">
        <v>0.76666666666666661</v>
      </c>
    </row>
    <row r="1678" spans="1:23" x14ac:dyDescent="0.3">
      <c r="A1678">
        <v>1677</v>
      </c>
      <c r="B1678" t="s">
        <v>15076</v>
      </c>
      <c r="C1678">
        <v>32</v>
      </c>
      <c r="D1678" t="s">
        <v>15077</v>
      </c>
      <c r="E1678">
        <v>5</v>
      </c>
      <c r="F1678">
        <v>4</v>
      </c>
      <c r="G1678" t="s">
        <v>192</v>
      </c>
      <c r="H1678">
        <v>27</v>
      </c>
      <c r="I1678" s="19">
        <v>45538.988888888889</v>
      </c>
      <c r="J1678" s="19">
        <v>45539.811805555553</v>
      </c>
      <c r="K1678" s="19">
        <v>45541.513194444444</v>
      </c>
      <c r="L1678" s="19">
        <v>45543.988888888889</v>
      </c>
      <c r="M1678">
        <v>0</v>
      </c>
      <c r="N1678" t="s">
        <v>128</v>
      </c>
      <c r="O1678" t="s">
        <v>15083</v>
      </c>
      <c r="P1678" t="s">
        <v>705</v>
      </c>
      <c r="Q1678">
        <v>1676</v>
      </c>
      <c r="R1678" t="s">
        <v>32579</v>
      </c>
      <c r="S1678">
        <v>19.75</v>
      </c>
      <c r="T1678">
        <v>60.583333333333329</v>
      </c>
      <c r="U1678" t="s">
        <v>32580</v>
      </c>
      <c r="V1678">
        <v>0</v>
      </c>
      <c r="W1678">
        <v>19.75</v>
      </c>
    </row>
    <row r="1679" spans="1:23" x14ac:dyDescent="0.3">
      <c r="A1679">
        <v>1678</v>
      </c>
      <c r="B1679" t="s">
        <v>15084</v>
      </c>
      <c r="C1679">
        <v>5</v>
      </c>
      <c r="D1679" t="s">
        <v>15085</v>
      </c>
      <c r="E1679">
        <v>2</v>
      </c>
      <c r="F1679">
        <v>2</v>
      </c>
      <c r="G1679" t="s">
        <v>192</v>
      </c>
      <c r="H1679">
        <v>103</v>
      </c>
      <c r="I1679" s="19">
        <v>44990.444444444445</v>
      </c>
      <c r="J1679" s="19">
        <v>44990.588888888888</v>
      </c>
      <c r="K1679" s="19">
        <v>44990.916666666664</v>
      </c>
      <c r="L1679" s="19">
        <v>44991.444444444445</v>
      </c>
      <c r="M1679">
        <v>0</v>
      </c>
      <c r="N1679" t="s">
        <v>307</v>
      </c>
      <c r="O1679" t="s">
        <v>15090</v>
      </c>
      <c r="P1679" t="s">
        <v>328</v>
      </c>
      <c r="Q1679">
        <v>1677</v>
      </c>
      <c r="R1679" t="s">
        <v>32579</v>
      </c>
      <c r="S1679">
        <v>3.4666666666666663</v>
      </c>
      <c r="T1679">
        <v>11.333333333333332</v>
      </c>
      <c r="U1679" t="s">
        <v>32580</v>
      </c>
      <c r="V1679">
        <v>0</v>
      </c>
      <c r="W1679">
        <v>3.4666666666666663</v>
      </c>
    </row>
    <row r="1680" spans="1:23" x14ac:dyDescent="0.3">
      <c r="A1680">
        <v>1679</v>
      </c>
      <c r="B1680" t="s">
        <v>15091</v>
      </c>
      <c r="C1680">
        <v>71</v>
      </c>
      <c r="D1680" t="s">
        <v>10525</v>
      </c>
      <c r="E1680">
        <v>3</v>
      </c>
      <c r="F1680">
        <v>1</v>
      </c>
      <c r="G1680" t="s">
        <v>116</v>
      </c>
      <c r="H1680">
        <v>31</v>
      </c>
      <c r="I1680" s="19">
        <v>45622.992361111108</v>
      </c>
      <c r="J1680" s="19">
        <v>45623.072222222225</v>
      </c>
      <c r="K1680" s="19">
        <v>45623.084722222222</v>
      </c>
      <c r="L1680" s="19">
        <v>45623.15902777778</v>
      </c>
      <c r="M1680">
        <v>0</v>
      </c>
      <c r="N1680" t="s">
        <v>307</v>
      </c>
      <c r="O1680" t="s">
        <v>15096</v>
      </c>
      <c r="P1680" t="s">
        <v>877</v>
      </c>
      <c r="Q1680">
        <v>1678</v>
      </c>
      <c r="R1680" t="s">
        <v>32579</v>
      </c>
      <c r="S1680">
        <v>1.9166666666666665</v>
      </c>
      <c r="T1680">
        <v>2.2166666666666668</v>
      </c>
      <c r="U1680" t="s">
        <v>32580</v>
      </c>
      <c r="V1680">
        <v>0</v>
      </c>
      <c r="W1680">
        <v>1.9166666666666665</v>
      </c>
    </row>
    <row r="1681" spans="1:23" x14ac:dyDescent="0.3">
      <c r="A1681">
        <v>1680</v>
      </c>
      <c r="B1681" t="s">
        <v>15097</v>
      </c>
      <c r="C1681">
        <v>36</v>
      </c>
      <c r="D1681" t="s">
        <v>15098</v>
      </c>
      <c r="E1681">
        <v>2</v>
      </c>
      <c r="F1681">
        <v>2</v>
      </c>
      <c r="G1681" t="s">
        <v>192</v>
      </c>
      <c r="H1681">
        <v>31</v>
      </c>
      <c r="I1681" s="19">
        <v>45433.00277777778</v>
      </c>
      <c r="J1681" s="19">
        <v>45433.05</v>
      </c>
      <c r="K1681" s="19">
        <v>45433.425694444442</v>
      </c>
      <c r="L1681" s="19">
        <v>45433.50277777778</v>
      </c>
      <c r="M1681">
        <v>0</v>
      </c>
      <c r="N1681" t="s">
        <v>222</v>
      </c>
      <c r="O1681" t="s">
        <v>15103</v>
      </c>
      <c r="P1681" t="s">
        <v>328</v>
      </c>
      <c r="Q1681">
        <v>1679</v>
      </c>
      <c r="R1681" t="s">
        <v>32579</v>
      </c>
      <c r="S1681">
        <v>1.1333333333333333</v>
      </c>
      <c r="T1681">
        <v>10.15</v>
      </c>
      <c r="U1681" t="s">
        <v>32580</v>
      </c>
      <c r="V1681">
        <v>0</v>
      </c>
      <c r="W1681">
        <v>1.1333333333333333</v>
      </c>
    </row>
    <row r="1682" spans="1:23" x14ac:dyDescent="0.3">
      <c r="A1682">
        <v>1681</v>
      </c>
      <c r="B1682" t="s">
        <v>15104</v>
      </c>
      <c r="C1682">
        <v>45</v>
      </c>
      <c r="D1682" t="s">
        <v>15105</v>
      </c>
      <c r="E1682">
        <v>3</v>
      </c>
      <c r="F1682">
        <v>3</v>
      </c>
      <c r="G1682" t="s">
        <v>116</v>
      </c>
      <c r="H1682">
        <v>38</v>
      </c>
      <c r="I1682" s="19">
        <v>45685.853472222225</v>
      </c>
      <c r="J1682" s="19">
        <v>45686.082638888889</v>
      </c>
      <c r="K1682" s="19">
        <v>45687.606249999997</v>
      </c>
      <c r="L1682" s="19">
        <v>45688.853472222225</v>
      </c>
      <c r="M1682">
        <v>0</v>
      </c>
      <c r="N1682" t="s">
        <v>128</v>
      </c>
      <c r="O1682" t="s">
        <v>15109</v>
      </c>
      <c r="P1682" t="s">
        <v>877</v>
      </c>
      <c r="Q1682">
        <v>1680</v>
      </c>
      <c r="R1682" t="s">
        <v>32579</v>
      </c>
      <c r="S1682">
        <v>5.5</v>
      </c>
      <c r="T1682">
        <v>42.066666666666663</v>
      </c>
      <c r="U1682" t="s">
        <v>32580</v>
      </c>
      <c r="V1682">
        <v>0</v>
      </c>
      <c r="W1682">
        <v>5.5</v>
      </c>
    </row>
    <row r="1683" spans="1:23" x14ac:dyDescent="0.3">
      <c r="A1683">
        <v>1682</v>
      </c>
      <c r="B1683" t="s">
        <v>15110</v>
      </c>
      <c r="C1683">
        <v>36</v>
      </c>
      <c r="D1683" t="s">
        <v>15111</v>
      </c>
      <c r="E1683">
        <v>1</v>
      </c>
      <c r="F1683">
        <v>4</v>
      </c>
      <c r="G1683" t="s">
        <v>192</v>
      </c>
      <c r="H1683">
        <v>11</v>
      </c>
      <c r="I1683" s="19">
        <v>45622.961805555555</v>
      </c>
      <c r="J1683" s="19">
        <v>45623.697916666664</v>
      </c>
      <c r="K1683" s="19">
        <v>45624.629166666666</v>
      </c>
      <c r="L1683" s="19">
        <v>45626.961805555555</v>
      </c>
      <c r="M1683">
        <v>0</v>
      </c>
      <c r="N1683" t="s">
        <v>222</v>
      </c>
      <c r="O1683" t="s">
        <v>15116</v>
      </c>
      <c r="P1683" t="s">
        <v>751</v>
      </c>
      <c r="Q1683">
        <v>1681</v>
      </c>
      <c r="R1683" t="s">
        <v>32579</v>
      </c>
      <c r="S1683">
        <v>17.666666666666664</v>
      </c>
      <c r="T1683">
        <v>40.016666666666666</v>
      </c>
      <c r="U1683" t="s">
        <v>32580</v>
      </c>
      <c r="V1683">
        <v>0</v>
      </c>
      <c r="W1683">
        <v>17.666666666666664</v>
      </c>
    </row>
    <row r="1684" spans="1:23" x14ac:dyDescent="0.3">
      <c r="A1684">
        <v>1683</v>
      </c>
      <c r="B1684" t="s">
        <v>15117</v>
      </c>
      <c r="C1684">
        <v>65</v>
      </c>
      <c r="D1684" t="s">
        <v>15118</v>
      </c>
      <c r="E1684">
        <v>4</v>
      </c>
      <c r="F1684">
        <v>3</v>
      </c>
      <c r="G1684" t="s">
        <v>116</v>
      </c>
      <c r="H1684">
        <v>38</v>
      </c>
      <c r="I1684" s="19">
        <v>44996.518055555556</v>
      </c>
      <c r="J1684" s="19">
        <v>44996.62222222222</v>
      </c>
      <c r="K1684" s="19">
        <v>44998.453472222223</v>
      </c>
      <c r="L1684" s="19">
        <v>44999.518055555556</v>
      </c>
      <c r="M1684">
        <v>0</v>
      </c>
      <c r="N1684" t="s">
        <v>128</v>
      </c>
      <c r="O1684" t="s">
        <v>1534</v>
      </c>
      <c r="P1684" t="s">
        <v>1512</v>
      </c>
      <c r="Q1684">
        <v>1682</v>
      </c>
      <c r="R1684" t="s">
        <v>32579</v>
      </c>
      <c r="S1684">
        <v>2.5</v>
      </c>
      <c r="T1684">
        <v>46.449999999999996</v>
      </c>
      <c r="U1684" t="s">
        <v>32580</v>
      </c>
      <c r="V1684">
        <v>0</v>
      </c>
      <c r="W1684">
        <v>2.5</v>
      </c>
    </row>
    <row r="1685" spans="1:23" x14ac:dyDescent="0.3">
      <c r="A1685">
        <v>1684</v>
      </c>
      <c r="B1685" t="s">
        <v>15124</v>
      </c>
      <c r="C1685">
        <v>45</v>
      </c>
      <c r="D1685" t="s">
        <v>15125</v>
      </c>
      <c r="E1685">
        <v>1</v>
      </c>
      <c r="F1685">
        <v>3</v>
      </c>
      <c r="G1685" t="s">
        <v>116</v>
      </c>
      <c r="H1685">
        <v>32</v>
      </c>
      <c r="I1685" s="19">
        <v>45605.50277777778</v>
      </c>
      <c r="J1685" s="19">
        <v>45605.636805555558</v>
      </c>
      <c r="K1685" s="19">
        <v>45606.762499999997</v>
      </c>
      <c r="L1685" s="19">
        <v>45608.50277777778</v>
      </c>
      <c r="M1685">
        <v>0</v>
      </c>
      <c r="N1685" t="s">
        <v>165</v>
      </c>
      <c r="O1685" t="s">
        <v>15130</v>
      </c>
      <c r="P1685" t="s">
        <v>225</v>
      </c>
      <c r="Q1685">
        <v>1683</v>
      </c>
      <c r="R1685" t="s">
        <v>32579</v>
      </c>
      <c r="S1685">
        <v>3.2166666666666663</v>
      </c>
      <c r="T1685">
        <v>30.233333333333331</v>
      </c>
      <c r="U1685" t="s">
        <v>32580</v>
      </c>
      <c r="V1685">
        <v>0</v>
      </c>
      <c r="W1685">
        <v>3.2166666666666663</v>
      </c>
    </row>
    <row r="1686" spans="1:23" x14ac:dyDescent="0.3">
      <c r="A1686">
        <v>1685</v>
      </c>
      <c r="B1686" t="s">
        <v>15131</v>
      </c>
      <c r="C1686">
        <v>52</v>
      </c>
      <c r="D1686" t="s">
        <v>15133</v>
      </c>
      <c r="E1686">
        <v>2</v>
      </c>
      <c r="F1686">
        <v>4</v>
      </c>
      <c r="G1686" t="s">
        <v>116</v>
      </c>
      <c r="H1686">
        <v>16</v>
      </c>
      <c r="I1686" s="19">
        <v>45462.770833333336</v>
      </c>
      <c r="J1686" s="19">
        <v>45463.628472222219</v>
      </c>
      <c r="K1686" s="19">
        <v>45472.57708333333</v>
      </c>
      <c r="L1686" s="19">
        <v>45467.770833333336</v>
      </c>
      <c r="M1686">
        <v>1</v>
      </c>
      <c r="N1686" t="s">
        <v>165</v>
      </c>
      <c r="O1686" t="s">
        <v>15138</v>
      </c>
      <c r="P1686" t="s">
        <v>328</v>
      </c>
      <c r="Q1686">
        <v>1684</v>
      </c>
      <c r="R1686" t="s">
        <v>32579</v>
      </c>
      <c r="S1686">
        <v>20.583333333333332</v>
      </c>
      <c r="T1686">
        <v>235.35</v>
      </c>
      <c r="U1686" t="s">
        <v>32581</v>
      </c>
      <c r="V1686">
        <v>1</v>
      </c>
      <c r="W1686">
        <v>20.583333333333332</v>
      </c>
    </row>
    <row r="1687" spans="1:23" x14ac:dyDescent="0.3">
      <c r="A1687">
        <v>1686</v>
      </c>
      <c r="B1687" t="s">
        <v>15139</v>
      </c>
      <c r="C1687">
        <v>23</v>
      </c>
      <c r="D1687" t="s">
        <v>15140</v>
      </c>
      <c r="E1687">
        <v>2</v>
      </c>
      <c r="F1687">
        <v>3</v>
      </c>
      <c r="G1687" t="s">
        <v>192</v>
      </c>
      <c r="H1687">
        <v>26</v>
      </c>
      <c r="I1687" s="19">
        <v>45535.183333333334</v>
      </c>
      <c r="J1687" s="19">
        <v>45535.299305555556</v>
      </c>
      <c r="K1687" s="19">
        <v>45536.450694444444</v>
      </c>
      <c r="L1687" s="19">
        <v>45537.183333333334</v>
      </c>
      <c r="M1687">
        <v>0</v>
      </c>
      <c r="N1687" t="s">
        <v>307</v>
      </c>
      <c r="O1687" t="s">
        <v>15144</v>
      </c>
      <c r="P1687" t="s">
        <v>168</v>
      </c>
      <c r="Q1687">
        <v>1685</v>
      </c>
      <c r="R1687" t="s">
        <v>32579</v>
      </c>
      <c r="S1687">
        <v>2.7833333333333332</v>
      </c>
      <c r="T1687">
        <v>30.416666666666664</v>
      </c>
      <c r="U1687" t="s">
        <v>32580</v>
      </c>
      <c r="V1687">
        <v>0</v>
      </c>
      <c r="W1687">
        <v>2.7833333333333332</v>
      </c>
    </row>
    <row r="1688" spans="1:23" x14ac:dyDescent="0.3">
      <c r="A1688">
        <v>1687</v>
      </c>
      <c r="B1688" t="s">
        <v>15145</v>
      </c>
      <c r="C1688">
        <v>62</v>
      </c>
      <c r="D1688" t="s">
        <v>15146</v>
      </c>
      <c r="E1688">
        <v>2</v>
      </c>
      <c r="F1688">
        <v>3</v>
      </c>
      <c r="G1688" t="s">
        <v>192</v>
      </c>
      <c r="H1688">
        <v>54</v>
      </c>
      <c r="I1688" s="19">
        <v>45380.038888888892</v>
      </c>
      <c r="J1688" s="19">
        <v>45380.089583333334</v>
      </c>
      <c r="K1688" s="19">
        <v>45380.738888888889</v>
      </c>
      <c r="L1688" s="19">
        <v>45381.038888888892</v>
      </c>
      <c r="M1688">
        <v>0</v>
      </c>
      <c r="N1688" t="s">
        <v>222</v>
      </c>
      <c r="O1688" t="s">
        <v>15151</v>
      </c>
      <c r="P1688" t="s">
        <v>584</v>
      </c>
      <c r="Q1688">
        <v>1686</v>
      </c>
      <c r="R1688" t="s">
        <v>32579</v>
      </c>
      <c r="S1688">
        <v>1.2166666666666666</v>
      </c>
      <c r="T1688">
        <v>16.8</v>
      </c>
      <c r="U1688" t="s">
        <v>32580</v>
      </c>
      <c r="V1688">
        <v>0</v>
      </c>
      <c r="W1688">
        <v>1.2166666666666666</v>
      </c>
    </row>
    <row r="1689" spans="1:23" x14ac:dyDescent="0.3">
      <c r="A1689">
        <v>1688</v>
      </c>
      <c r="B1689" t="s">
        <v>15152</v>
      </c>
      <c r="C1689">
        <v>69</v>
      </c>
      <c r="D1689" t="s">
        <v>15154</v>
      </c>
      <c r="E1689">
        <v>3</v>
      </c>
      <c r="F1689">
        <v>2</v>
      </c>
      <c r="G1689" t="s">
        <v>192</v>
      </c>
      <c r="H1689">
        <v>88</v>
      </c>
      <c r="I1689" s="19">
        <v>45465.722916666666</v>
      </c>
      <c r="J1689" s="19">
        <v>45466.10833333333</v>
      </c>
      <c r="K1689" s="19">
        <v>45467.365972222222</v>
      </c>
      <c r="L1689" s="19">
        <v>45466.722916666666</v>
      </c>
      <c r="M1689">
        <v>1</v>
      </c>
      <c r="N1689" t="s">
        <v>222</v>
      </c>
      <c r="O1689" t="s">
        <v>15159</v>
      </c>
      <c r="P1689" t="s">
        <v>194</v>
      </c>
      <c r="Q1689">
        <v>1687</v>
      </c>
      <c r="R1689" t="s">
        <v>32579</v>
      </c>
      <c r="S1689">
        <v>9.25</v>
      </c>
      <c r="T1689">
        <v>39.43333333333333</v>
      </c>
      <c r="U1689" t="s">
        <v>32581</v>
      </c>
      <c r="V1689">
        <v>1</v>
      </c>
      <c r="W1689">
        <v>9.25</v>
      </c>
    </row>
    <row r="1690" spans="1:23" x14ac:dyDescent="0.3">
      <c r="A1690">
        <v>1689</v>
      </c>
      <c r="B1690" t="s">
        <v>15160</v>
      </c>
      <c r="C1690">
        <v>19</v>
      </c>
      <c r="D1690" t="s">
        <v>15161</v>
      </c>
      <c r="E1690">
        <v>1</v>
      </c>
      <c r="F1690">
        <v>2</v>
      </c>
      <c r="G1690" t="s">
        <v>116</v>
      </c>
      <c r="H1690">
        <v>12</v>
      </c>
      <c r="I1690" s="19">
        <v>45247.953472222223</v>
      </c>
      <c r="J1690" s="19">
        <v>45247.993750000001</v>
      </c>
      <c r="K1690" s="19">
        <v>45248.880555555559</v>
      </c>
      <c r="L1690" s="19">
        <v>45248.453472222223</v>
      </c>
      <c r="M1690">
        <v>1</v>
      </c>
      <c r="N1690" t="s">
        <v>128</v>
      </c>
      <c r="O1690" t="s">
        <v>15166</v>
      </c>
      <c r="P1690" t="s">
        <v>446</v>
      </c>
      <c r="Q1690">
        <v>1688</v>
      </c>
      <c r="R1690" t="s">
        <v>32579</v>
      </c>
      <c r="S1690">
        <v>0.96666666666666667</v>
      </c>
      <c r="T1690">
        <v>22.25</v>
      </c>
      <c r="U1690" t="s">
        <v>32581</v>
      </c>
      <c r="V1690">
        <v>1</v>
      </c>
      <c r="W1690">
        <v>0.96666666666666667</v>
      </c>
    </row>
    <row r="1691" spans="1:23" x14ac:dyDescent="0.3">
      <c r="A1691">
        <v>1690</v>
      </c>
      <c r="B1691" t="s">
        <v>15167</v>
      </c>
      <c r="C1691">
        <v>60</v>
      </c>
      <c r="D1691" t="s">
        <v>15168</v>
      </c>
      <c r="E1691">
        <v>4</v>
      </c>
      <c r="F1691">
        <v>1</v>
      </c>
      <c r="G1691" t="s">
        <v>192</v>
      </c>
      <c r="H1691">
        <v>78</v>
      </c>
      <c r="I1691" s="19">
        <v>45137.31527777778</v>
      </c>
      <c r="J1691" s="19">
        <v>45137.340277777781</v>
      </c>
      <c r="K1691" s="19">
        <v>45137.668749999997</v>
      </c>
      <c r="L1691" s="19">
        <v>45137.481944444444</v>
      </c>
      <c r="M1691">
        <v>1</v>
      </c>
      <c r="N1691" t="s">
        <v>307</v>
      </c>
      <c r="O1691" t="s">
        <v>4705</v>
      </c>
      <c r="P1691" t="s">
        <v>903</v>
      </c>
      <c r="Q1691">
        <v>1689</v>
      </c>
      <c r="R1691" t="s">
        <v>32579</v>
      </c>
      <c r="S1691">
        <v>0.6</v>
      </c>
      <c r="T1691">
        <v>8.4833333333333325</v>
      </c>
      <c r="U1691" t="s">
        <v>32581</v>
      </c>
      <c r="V1691">
        <v>1</v>
      </c>
      <c r="W1691">
        <v>0.6</v>
      </c>
    </row>
    <row r="1692" spans="1:23" x14ac:dyDescent="0.3">
      <c r="A1692">
        <v>1691</v>
      </c>
      <c r="B1692" t="s">
        <v>15174</v>
      </c>
      <c r="C1692">
        <v>14</v>
      </c>
      <c r="D1692" t="s">
        <v>15175</v>
      </c>
      <c r="E1692">
        <v>2</v>
      </c>
      <c r="F1692">
        <v>2</v>
      </c>
      <c r="G1692" t="s">
        <v>803</v>
      </c>
      <c r="H1692">
        <v>78</v>
      </c>
      <c r="I1692" s="19">
        <v>45420.584722222222</v>
      </c>
      <c r="J1692" s="19">
        <v>45420.677083333336</v>
      </c>
      <c r="K1692" s="19"/>
      <c r="L1692" s="19">
        <v>45421.584722222222</v>
      </c>
      <c r="M1692">
        <v>0</v>
      </c>
      <c r="N1692" t="s">
        <v>165</v>
      </c>
      <c r="O1692" t="s">
        <v>15179</v>
      </c>
      <c r="Q1692">
        <v>1690</v>
      </c>
      <c r="R1692" t="s">
        <v>32582</v>
      </c>
      <c r="S1692">
        <v>2.2166666666666668</v>
      </c>
      <c r="U1692" t="s">
        <v>32580</v>
      </c>
      <c r="V1692">
        <v>0</v>
      </c>
      <c r="W1692">
        <v>2.2166666666666668</v>
      </c>
    </row>
    <row r="1693" spans="1:23" x14ac:dyDescent="0.3">
      <c r="A1693">
        <v>1692</v>
      </c>
      <c r="B1693" t="s">
        <v>15180</v>
      </c>
      <c r="C1693">
        <v>70</v>
      </c>
      <c r="D1693" t="s">
        <v>15181</v>
      </c>
      <c r="E1693">
        <v>1</v>
      </c>
      <c r="F1693">
        <v>2</v>
      </c>
      <c r="G1693" t="s">
        <v>116</v>
      </c>
      <c r="H1693">
        <v>15</v>
      </c>
      <c r="I1693" s="19">
        <v>45132.120138888888</v>
      </c>
      <c r="J1693" s="19">
        <v>45132.247916666667</v>
      </c>
      <c r="K1693" s="19">
        <v>45133.381944444445</v>
      </c>
      <c r="L1693" s="19">
        <v>45133.120138888888</v>
      </c>
      <c r="M1693">
        <v>1</v>
      </c>
      <c r="N1693" t="s">
        <v>222</v>
      </c>
      <c r="O1693" t="s">
        <v>15187</v>
      </c>
      <c r="P1693" t="s">
        <v>751</v>
      </c>
      <c r="Q1693">
        <v>1691</v>
      </c>
      <c r="R1693" t="s">
        <v>32579</v>
      </c>
      <c r="S1693">
        <v>3.0666666666666664</v>
      </c>
      <c r="T1693">
        <v>30.283333333333331</v>
      </c>
      <c r="U1693" t="s">
        <v>32581</v>
      </c>
      <c r="V1693">
        <v>1</v>
      </c>
      <c r="W1693">
        <v>3.0666666666666664</v>
      </c>
    </row>
    <row r="1694" spans="1:23" x14ac:dyDescent="0.3">
      <c r="A1694">
        <v>1693</v>
      </c>
      <c r="B1694" t="s">
        <v>15188</v>
      </c>
      <c r="C1694">
        <v>70</v>
      </c>
      <c r="D1694" t="s">
        <v>15189</v>
      </c>
      <c r="E1694">
        <v>4</v>
      </c>
      <c r="F1694">
        <v>3</v>
      </c>
      <c r="G1694" t="s">
        <v>116</v>
      </c>
      <c r="H1694">
        <v>63</v>
      </c>
      <c r="I1694" s="19">
        <v>44954.769444444442</v>
      </c>
      <c r="J1694" s="19">
        <v>44954.876388888886</v>
      </c>
      <c r="K1694" s="19">
        <v>44959.996527777781</v>
      </c>
      <c r="L1694" s="19">
        <v>44957.769444444442</v>
      </c>
      <c r="M1694">
        <v>1</v>
      </c>
      <c r="N1694" t="s">
        <v>307</v>
      </c>
      <c r="O1694" t="s">
        <v>1534</v>
      </c>
      <c r="P1694" t="s">
        <v>15194</v>
      </c>
      <c r="Q1694">
        <v>1692</v>
      </c>
      <c r="R1694" t="s">
        <v>32579</v>
      </c>
      <c r="S1694">
        <v>2.5666666666666664</v>
      </c>
      <c r="T1694">
        <v>125.44999999999999</v>
      </c>
      <c r="U1694" t="s">
        <v>32581</v>
      </c>
      <c r="V1694">
        <v>1</v>
      </c>
      <c r="W1694">
        <v>2.5666666666666664</v>
      </c>
    </row>
    <row r="1695" spans="1:23" x14ac:dyDescent="0.3">
      <c r="A1695">
        <v>1694</v>
      </c>
      <c r="B1695" t="s">
        <v>15195</v>
      </c>
      <c r="C1695">
        <v>32</v>
      </c>
      <c r="D1695" t="s">
        <v>15196</v>
      </c>
      <c r="E1695">
        <v>1</v>
      </c>
      <c r="F1695">
        <v>1</v>
      </c>
      <c r="G1695" t="s">
        <v>116</v>
      </c>
      <c r="H1695">
        <v>23</v>
      </c>
      <c r="I1695" s="19">
        <v>45659.074999999997</v>
      </c>
      <c r="J1695" s="19">
        <v>45659.145833333336</v>
      </c>
      <c r="K1695" s="19">
        <v>45659.296527777777</v>
      </c>
      <c r="L1695" s="19">
        <v>45659.408333333333</v>
      </c>
      <c r="M1695">
        <v>0</v>
      </c>
      <c r="N1695" t="s">
        <v>307</v>
      </c>
      <c r="O1695" t="s">
        <v>15202</v>
      </c>
      <c r="P1695" t="s">
        <v>751</v>
      </c>
      <c r="Q1695">
        <v>1693</v>
      </c>
      <c r="R1695" t="s">
        <v>32579</v>
      </c>
      <c r="S1695">
        <v>1.7</v>
      </c>
      <c r="T1695">
        <v>5.3166666666666664</v>
      </c>
      <c r="U1695" t="s">
        <v>32580</v>
      </c>
      <c r="V1695">
        <v>0</v>
      </c>
      <c r="W1695">
        <v>1.7</v>
      </c>
    </row>
    <row r="1696" spans="1:23" x14ac:dyDescent="0.3">
      <c r="A1696">
        <v>1695</v>
      </c>
      <c r="B1696" t="s">
        <v>15203</v>
      </c>
      <c r="C1696">
        <v>41</v>
      </c>
      <c r="D1696" t="s">
        <v>15204</v>
      </c>
      <c r="E1696">
        <v>3</v>
      </c>
      <c r="F1696">
        <v>4</v>
      </c>
      <c r="G1696" t="s">
        <v>192</v>
      </c>
      <c r="H1696">
        <v>40</v>
      </c>
      <c r="I1696" s="19">
        <v>45692.308333333334</v>
      </c>
      <c r="J1696" s="19">
        <v>45692.645138888889</v>
      </c>
      <c r="K1696" s="19">
        <v>45695.632638888892</v>
      </c>
      <c r="L1696" s="19">
        <v>45696.308333333334</v>
      </c>
      <c r="M1696">
        <v>0</v>
      </c>
      <c r="N1696" t="s">
        <v>128</v>
      </c>
      <c r="O1696" t="s">
        <v>15209</v>
      </c>
      <c r="P1696" t="s">
        <v>194</v>
      </c>
      <c r="Q1696">
        <v>1694</v>
      </c>
      <c r="R1696" t="s">
        <v>32579</v>
      </c>
      <c r="S1696">
        <v>8.0833333333333321</v>
      </c>
      <c r="T1696">
        <v>79.783333333333331</v>
      </c>
      <c r="U1696" t="s">
        <v>32580</v>
      </c>
      <c r="V1696">
        <v>0</v>
      </c>
      <c r="W1696">
        <v>8.0833333333333321</v>
      </c>
    </row>
    <row r="1697" spans="1:23" x14ac:dyDescent="0.3">
      <c r="A1697">
        <v>1696</v>
      </c>
      <c r="B1697" t="s">
        <v>15211</v>
      </c>
      <c r="C1697">
        <v>26</v>
      </c>
      <c r="D1697" t="s">
        <v>15212</v>
      </c>
      <c r="E1697">
        <v>1</v>
      </c>
      <c r="F1697">
        <v>3</v>
      </c>
      <c r="G1697" t="s">
        <v>192</v>
      </c>
      <c r="H1697">
        <v>32</v>
      </c>
      <c r="I1697" s="19">
        <v>45436.822222222225</v>
      </c>
      <c r="J1697" s="19">
        <v>45437.057638888888</v>
      </c>
      <c r="K1697" s="19">
        <v>45439.519444444442</v>
      </c>
      <c r="L1697" s="19">
        <v>45439.822222222225</v>
      </c>
      <c r="M1697">
        <v>0</v>
      </c>
      <c r="N1697" t="s">
        <v>307</v>
      </c>
      <c r="O1697" t="s">
        <v>15217</v>
      </c>
      <c r="P1697" t="s">
        <v>293</v>
      </c>
      <c r="Q1697">
        <v>1695</v>
      </c>
      <c r="R1697" t="s">
        <v>32579</v>
      </c>
      <c r="S1697">
        <v>5.6499999999999995</v>
      </c>
      <c r="T1697">
        <v>64.733333333333334</v>
      </c>
      <c r="U1697" t="s">
        <v>32580</v>
      </c>
      <c r="V1697">
        <v>0</v>
      </c>
      <c r="W1697">
        <v>5.6499999999999995</v>
      </c>
    </row>
    <row r="1698" spans="1:23" x14ac:dyDescent="0.3">
      <c r="A1698">
        <v>1697</v>
      </c>
      <c r="B1698" t="s">
        <v>15218</v>
      </c>
      <c r="C1698">
        <v>26</v>
      </c>
      <c r="D1698" t="s">
        <v>15219</v>
      </c>
      <c r="E1698">
        <v>2</v>
      </c>
      <c r="F1698">
        <v>1</v>
      </c>
      <c r="G1698" t="s">
        <v>192</v>
      </c>
      <c r="H1698">
        <v>107</v>
      </c>
      <c r="I1698" s="19">
        <v>45346.136111111111</v>
      </c>
      <c r="J1698" s="19">
        <v>45346.345138888886</v>
      </c>
      <c r="K1698" s="19">
        <v>45346.413194444445</v>
      </c>
      <c r="L1698" s="19">
        <v>45346.469444444447</v>
      </c>
      <c r="M1698">
        <v>0</v>
      </c>
      <c r="N1698" t="s">
        <v>128</v>
      </c>
      <c r="O1698" t="s">
        <v>15224</v>
      </c>
      <c r="P1698" t="s">
        <v>584</v>
      </c>
      <c r="Q1698">
        <v>1696</v>
      </c>
      <c r="R1698" t="s">
        <v>32579</v>
      </c>
      <c r="S1698">
        <v>5.0166666666666666</v>
      </c>
      <c r="T1698">
        <v>6.6499999999999995</v>
      </c>
      <c r="U1698" t="s">
        <v>32580</v>
      </c>
      <c r="V1698">
        <v>0</v>
      </c>
      <c r="W1698">
        <v>5.0166666666666666</v>
      </c>
    </row>
    <row r="1699" spans="1:23" x14ac:dyDescent="0.3">
      <c r="A1699">
        <v>1698</v>
      </c>
      <c r="B1699" t="s">
        <v>15225</v>
      </c>
      <c r="C1699">
        <v>65</v>
      </c>
      <c r="D1699" t="s">
        <v>15226</v>
      </c>
      <c r="E1699">
        <v>4</v>
      </c>
      <c r="F1699">
        <v>2</v>
      </c>
      <c r="G1699" t="s">
        <v>116</v>
      </c>
      <c r="H1699">
        <v>87</v>
      </c>
      <c r="I1699" s="19">
        <v>44976.03125</v>
      </c>
      <c r="J1699" s="19">
        <v>44976.160416666666</v>
      </c>
      <c r="K1699" s="19">
        <v>44976.885416666664</v>
      </c>
      <c r="L1699" s="19">
        <v>44977.03125</v>
      </c>
      <c r="M1699">
        <v>0</v>
      </c>
      <c r="N1699" t="s">
        <v>128</v>
      </c>
      <c r="O1699" t="s">
        <v>901</v>
      </c>
      <c r="P1699" t="s">
        <v>1512</v>
      </c>
      <c r="Q1699">
        <v>1697</v>
      </c>
      <c r="R1699" t="s">
        <v>32579</v>
      </c>
      <c r="S1699">
        <v>3.1</v>
      </c>
      <c r="T1699">
        <v>20.5</v>
      </c>
      <c r="U1699" t="s">
        <v>32580</v>
      </c>
      <c r="V1699">
        <v>0</v>
      </c>
      <c r="W1699">
        <v>3.1</v>
      </c>
    </row>
    <row r="1700" spans="1:23" x14ac:dyDescent="0.3">
      <c r="A1700">
        <v>1699</v>
      </c>
      <c r="B1700" t="s">
        <v>15232</v>
      </c>
      <c r="C1700">
        <v>12</v>
      </c>
      <c r="D1700" t="s">
        <v>15233</v>
      </c>
      <c r="E1700">
        <v>1</v>
      </c>
      <c r="F1700">
        <v>2</v>
      </c>
      <c r="G1700" t="s">
        <v>116</v>
      </c>
      <c r="H1700">
        <v>59</v>
      </c>
      <c r="I1700" s="19">
        <v>45412.602083333331</v>
      </c>
      <c r="J1700" s="19">
        <v>45412.750694444447</v>
      </c>
      <c r="K1700" s="19">
        <v>45414.126388888886</v>
      </c>
      <c r="L1700" s="19">
        <v>45413.602083333331</v>
      </c>
      <c r="M1700">
        <v>1</v>
      </c>
      <c r="N1700" t="s">
        <v>307</v>
      </c>
      <c r="O1700" t="s">
        <v>15238</v>
      </c>
      <c r="P1700" t="s">
        <v>363</v>
      </c>
      <c r="Q1700">
        <v>1698</v>
      </c>
      <c r="R1700" t="s">
        <v>32579</v>
      </c>
      <c r="S1700">
        <v>3.5666666666666664</v>
      </c>
      <c r="T1700">
        <v>36.583333333333329</v>
      </c>
      <c r="U1700" t="s">
        <v>32581</v>
      </c>
      <c r="V1700">
        <v>1</v>
      </c>
      <c r="W1700">
        <v>3.5666666666666664</v>
      </c>
    </row>
    <row r="1701" spans="1:23" x14ac:dyDescent="0.3">
      <c r="A1701">
        <v>1700</v>
      </c>
      <c r="B1701" t="s">
        <v>15239</v>
      </c>
      <c r="C1701">
        <v>33</v>
      </c>
      <c r="D1701" t="s">
        <v>15240</v>
      </c>
      <c r="E1701">
        <v>2</v>
      </c>
      <c r="F1701">
        <v>4</v>
      </c>
      <c r="G1701" t="s">
        <v>192</v>
      </c>
      <c r="H1701">
        <v>46</v>
      </c>
      <c r="I1701" s="19">
        <v>45109.041666666664</v>
      </c>
      <c r="J1701" s="19">
        <v>45109.435416666667</v>
      </c>
      <c r="K1701" s="19">
        <v>45110.742361111108</v>
      </c>
      <c r="L1701" s="19">
        <v>45114.041666666664</v>
      </c>
      <c r="M1701">
        <v>0</v>
      </c>
      <c r="N1701" t="s">
        <v>307</v>
      </c>
      <c r="O1701" t="s">
        <v>15245</v>
      </c>
      <c r="P1701" t="s">
        <v>15246</v>
      </c>
      <c r="Q1701">
        <v>1699</v>
      </c>
      <c r="R1701" t="s">
        <v>32579</v>
      </c>
      <c r="S1701">
        <v>9.4499999999999993</v>
      </c>
      <c r="T1701">
        <v>40.816666666666663</v>
      </c>
      <c r="U1701" t="s">
        <v>32580</v>
      </c>
      <c r="V1701">
        <v>0</v>
      </c>
      <c r="W1701">
        <v>9.4499999999999993</v>
      </c>
    </row>
    <row r="1702" spans="1:23" x14ac:dyDescent="0.3">
      <c r="A1702">
        <v>1701</v>
      </c>
      <c r="B1702" t="s">
        <v>15247</v>
      </c>
      <c r="C1702">
        <v>2</v>
      </c>
      <c r="D1702" t="s">
        <v>15248</v>
      </c>
      <c r="E1702">
        <v>1</v>
      </c>
      <c r="F1702">
        <v>2</v>
      </c>
      <c r="G1702" t="s">
        <v>116</v>
      </c>
      <c r="H1702">
        <v>115</v>
      </c>
      <c r="I1702" s="19">
        <v>44936.15625</v>
      </c>
      <c r="J1702" s="19">
        <v>44936.188888888886</v>
      </c>
      <c r="K1702" s="19">
        <v>44936.288888888892</v>
      </c>
      <c r="L1702" s="19">
        <v>44936.489583333336</v>
      </c>
      <c r="M1702">
        <v>0</v>
      </c>
      <c r="N1702" t="s">
        <v>165</v>
      </c>
      <c r="O1702" t="s">
        <v>15254</v>
      </c>
      <c r="P1702" t="s">
        <v>751</v>
      </c>
      <c r="Q1702">
        <v>1700</v>
      </c>
      <c r="R1702" t="s">
        <v>32579</v>
      </c>
      <c r="S1702">
        <v>0.78333333333333333</v>
      </c>
      <c r="T1702">
        <v>3.1833333333333331</v>
      </c>
      <c r="U1702" t="s">
        <v>32580</v>
      </c>
      <c r="V1702">
        <v>0</v>
      </c>
      <c r="W1702">
        <v>0.78333333333333333</v>
      </c>
    </row>
    <row r="1703" spans="1:23" x14ac:dyDescent="0.3">
      <c r="A1703">
        <v>1702</v>
      </c>
      <c r="B1703" t="s">
        <v>15255</v>
      </c>
      <c r="C1703">
        <v>75</v>
      </c>
      <c r="D1703" t="s">
        <v>15256</v>
      </c>
      <c r="E1703">
        <v>1</v>
      </c>
      <c r="F1703">
        <v>2</v>
      </c>
      <c r="G1703" t="s">
        <v>192</v>
      </c>
      <c r="H1703">
        <v>79</v>
      </c>
      <c r="I1703" s="19">
        <v>45512.006944444445</v>
      </c>
      <c r="J1703" s="19">
        <v>45512.069444444445</v>
      </c>
      <c r="K1703" s="19">
        <v>45512.25</v>
      </c>
      <c r="L1703" s="19">
        <v>45512.506944444445</v>
      </c>
      <c r="M1703">
        <v>0</v>
      </c>
      <c r="N1703" t="s">
        <v>222</v>
      </c>
      <c r="O1703" t="s">
        <v>15261</v>
      </c>
      <c r="P1703" t="s">
        <v>363</v>
      </c>
      <c r="Q1703">
        <v>1701</v>
      </c>
      <c r="R1703" t="s">
        <v>32579</v>
      </c>
      <c r="S1703">
        <v>1.5</v>
      </c>
      <c r="T1703">
        <v>5.833333333333333</v>
      </c>
      <c r="U1703" t="s">
        <v>32580</v>
      </c>
      <c r="V1703">
        <v>0</v>
      </c>
      <c r="W1703">
        <v>1.5</v>
      </c>
    </row>
    <row r="1704" spans="1:23" x14ac:dyDescent="0.3">
      <c r="A1704">
        <v>1703</v>
      </c>
      <c r="B1704" t="s">
        <v>15262</v>
      </c>
      <c r="C1704">
        <v>20</v>
      </c>
      <c r="D1704" t="s">
        <v>15263</v>
      </c>
      <c r="E1704">
        <v>2</v>
      </c>
      <c r="F1704">
        <v>2</v>
      </c>
      <c r="G1704" t="s">
        <v>116</v>
      </c>
      <c r="H1704">
        <v>119</v>
      </c>
      <c r="I1704" s="19">
        <v>45697.82708333333</v>
      </c>
      <c r="J1704" s="19">
        <v>45698.14166666667</v>
      </c>
      <c r="K1704" s="19">
        <v>45698.611111111109</v>
      </c>
      <c r="L1704" s="19">
        <v>45698.82708333333</v>
      </c>
      <c r="M1704">
        <v>0</v>
      </c>
      <c r="N1704" t="s">
        <v>165</v>
      </c>
      <c r="O1704" t="s">
        <v>15268</v>
      </c>
      <c r="P1704" t="s">
        <v>328</v>
      </c>
      <c r="Q1704">
        <v>1702</v>
      </c>
      <c r="R1704" t="s">
        <v>32579</v>
      </c>
      <c r="S1704">
        <v>7.55</v>
      </c>
      <c r="T1704">
        <v>18.816666666666666</v>
      </c>
      <c r="U1704" t="s">
        <v>32580</v>
      </c>
      <c r="V1704">
        <v>0</v>
      </c>
      <c r="W1704">
        <v>7.55</v>
      </c>
    </row>
    <row r="1705" spans="1:23" x14ac:dyDescent="0.3">
      <c r="A1705">
        <v>1704</v>
      </c>
      <c r="B1705" t="s">
        <v>15269</v>
      </c>
      <c r="C1705">
        <v>17</v>
      </c>
      <c r="D1705" t="s">
        <v>15270</v>
      </c>
      <c r="E1705">
        <v>2</v>
      </c>
      <c r="F1705">
        <v>2</v>
      </c>
      <c r="G1705" t="s">
        <v>116</v>
      </c>
      <c r="H1705">
        <v>16</v>
      </c>
      <c r="I1705" s="19">
        <v>45072.761111111111</v>
      </c>
      <c r="J1705" s="19">
        <v>45072.840277777781</v>
      </c>
      <c r="K1705" s="19">
        <v>45074.263194444444</v>
      </c>
      <c r="L1705" s="19">
        <v>45073.761111111111</v>
      </c>
      <c r="M1705">
        <v>1</v>
      </c>
      <c r="N1705" t="s">
        <v>307</v>
      </c>
      <c r="O1705" t="s">
        <v>15276</v>
      </c>
      <c r="P1705" t="s">
        <v>584</v>
      </c>
      <c r="Q1705">
        <v>1703</v>
      </c>
      <c r="R1705" t="s">
        <v>32579</v>
      </c>
      <c r="S1705">
        <v>1.9</v>
      </c>
      <c r="T1705">
        <v>36.049999999999997</v>
      </c>
      <c r="U1705" t="s">
        <v>32581</v>
      </c>
      <c r="V1705">
        <v>1</v>
      </c>
      <c r="W1705">
        <v>1.9</v>
      </c>
    </row>
    <row r="1706" spans="1:23" x14ac:dyDescent="0.3">
      <c r="A1706">
        <v>1705</v>
      </c>
      <c r="B1706" t="s">
        <v>15277</v>
      </c>
      <c r="C1706">
        <v>47</v>
      </c>
      <c r="D1706" t="s">
        <v>15278</v>
      </c>
      <c r="E1706">
        <v>3</v>
      </c>
      <c r="F1706">
        <v>3</v>
      </c>
      <c r="G1706" t="s">
        <v>116</v>
      </c>
      <c r="H1706">
        <v>48</v>
      </c>
      <c r="I1706" s="19">
        <v>45409.313194444447</v>
      </c>
      <c r="J1706" s="19">
        <v>45409.576388888891</v>
      </c>
      <c r="K1706" s="19">
        <v>45410.227777777778</v>
      </c>
      <c r="L1706" s="19">
        <v>45412.313194444447</v>
      </c>
      <c r="M1706">
        <v>0</v>
      </c>
      <c r="N1706" t="s">
        <v>165</v>
      </c>
      <c r="O1706" t="s">
        <v>15283</v>
      </c>
      <c r="P1706" t="s">
        <v>877</v>
      </c>
      <c r="Q1706">
        <v>1704</v>
      </c>
      <c r="R1706" t="s">
        <v>32579</v>
      </c>
      <c r="S1706">
        <v>6.3166666666666664</v>
      </c>
      <c r="T1706">
        <v>21.95</v>
      </c>
      <c r="U1706" t="s">
        <v>32580</v>
      </c>
      <c r="V1706">
        <v>0</v>
      </c>
      <c r="W1706">
        <v>6.3166666666666664</v>
      </c>
    </row>
    <row r="1707" spans="1:23" x14ac:dyDescent="0.3">
      <c r="A1707">
        <v>1706</v>
      </c>
      <c r="B1707" t="s">
        <v>15284</v>
      </c>
      <c r="C1707">
        <v>63</v>
      </c>
      <c r="D1707" t="s">
        <v>15285</v>
      </c>
      <c r="E1707">
        <v>1</v>
      </c>
      <c r="F1707">
        <v>3</v>
      </c>
      <c r="G1707" t="s">
        <v>192</v>
      </c>
      <c r="H1707">
        <v>95</v>
      </c>
      <c r="I1707" s="19">
        <v>45258.554166666669</v>
      </c>
      <c r="J1707" s="19">
        <v>45259.26666666667</v>
      </c>
      <c r="K1707" s="19">
        <v>45260.314583333333</v>
      </c>
      <c r="L1707" s="19">
        <v>45261.554166666669</v>
      </c>
      <c r="M1707">
        <v>0</v>
      </c>
      <c r="N1707" t="s">
        <v>307</v>
      </c>
      <c r="O1707" t="s">
        <v>15290</v>
      </c>
      <c r="P1707" t="s">
        <v>293</v>
      </c>
      <c r="Q1707">
        <v>1705</v>
      </c>
      <c r="R1707" t="s">
        <v>32579</v>
      </c>
      <c r="S1707">
        <v>17.099999999999998</v>
      </c>
      <c r="T1707">
        <v>42.25</v>
      </c>
      <c r="U1707" t="s">
        <v>32580</v>
      </c>
      <c r="V1707">
        <v>0</v>
      </c>
      <c r="W1707">
        <v>17.099999999999998</v>
      </c>
    </row>
    <row r="1708" spans="1:23" x14ac:dyDescent="0.3">
      <c r="A1708">
        <v>1707</v>
      </c>
      <c r="B1708" t="s">
        <v>15291</v>
      </c>
      <c r="C1708">
        <v>57</v>
      </c>
      <c r="D1708" t="s">
        <v>3934</v>
      </c>
      <c r="E1708">
        <v>1</v>
      </c>
      <c r="F1708">
        <v>2</v>
      </c>
      <c r="G1708" t="s">
        <v>116</v>
      </c>
      <c r="H1708">
        <v>110</v>
      </c>
      <c r="I1708" s="19">
        <v>45016.268750000003</v>
      </c>
      <c r="J1708" s="19">
        <v>45016.301388888889</v>
      </c>
      <c r="K1708" s="19">
        <v>45016.457638888889</v>
      </c>
      <c r="L1708" s="19">
        <v>45016.768750000003</v>
      </c>
      <c r="M1708">
        <v>0</v>
      </c>
      <c r="N1708" t="s">
        <v>222</v>
      </c>
      <c r="O1708" t="s">
        <v>15296</v>
      </c>
      <c r="P1708" t="s">
        <v>446</v>
      </c>
      <c r="Q1708">
        <v>1706</v>
      </c>
      <c r="R1708" t="s">
        <v>32579</v>
      </c>
      <c r="S1708">
        <v>0.78333333333333333</v>
      </c>
      <c r="T1708">
        <v>4.5333333333333332</v>
      </c>
      <c r="U1708" t="s">
        <v>32580</v>
      </c>
      <c r="V1708">
        <v>0</v>
      </c>
      <c r="W1708">
        <v>0.78333333333333333</v>
      </c>
    </row>
    <row r="1709" spans="1:23" x14ac:dyDescent="0.3">
      <c r="A1709">
        <v>1708</v>
      </c>
      <c r="B1709" t="s">
        <v>15298</v>
      </c>
      <c r="C1709">
        <v>22</v>
      </c>
      <c r="D1709" t="s">
        <v>15299</v>
      </c>
      <c r="E1709">
        <v>1</v>
      </c>
      <c r="F1709">
        <v>3</v>
      </c>
      <c r="G1709" t="s">
        <v>192</v>
      </c>
      <c r="H1709">
        <v>26</v>
      </c>
      <c r="I1709" s="19">
        <v>45124.511111111111</v>
      </c>
      <c r="J1709" s="19">
        <v>45124.660416666666</v>
      </c>
      <c r="K1709" s="19">
        <v>45126.046527777777</v>
      </c>
      <c r="L1709" s="19">
        <v>45126.511111111111</v>
      </c>
      <c r="M1709">
        <v>0</v>
      </c>
      <c r="N1709" t="s">
        <v>222</v>
      </c>
      <c r="O1709" t="s">
        <v>15304</v>
      </c>
      <c r="P1709" t="s">
        <v>363</v>
      </c>
      <c r="Q1709">
        <v>1707</v>
      </c>
      <c r="R1709" t="s">
        <v>32579</v>
      </c>
      <c r="S1709">
        <v>3.583333333333333</v>
      </c>
      <c r="T1709">
        <v>36.85</v>
      </c>
      <c r="U1709" t="s">
        <v>32580</v>
      </c>
      <c r="V1709">
        <v>0</v>
      </c>
      <c r="W1709">
        <v>3.583333333333333</v>
      </c>
    </row>
    <row r="1710" spans="1:23" x14ac:dyDescent="0.3">
      <c r="A1710">
        <v>1709</v>
      </c>
      <c r="B1710" t="s">
        <v>15305</v>
      </c>
      <c r="C1710">
        <v>60</v>
      </c>
      <c r="D1710" t="s">
        <v>15306</v>
      </c>
      <c r="E1710">
        <v>1</v>
      </c>
      <c r="F1710">
        <v>4</v>
      </c>
      <c r="G1710" t="s">
        <v>116</v>
      </c>
      <c r="H1710">
        <v>40</v>
      </c>
      <c r="I1710" s="19">
        <v>45534.59097222222</v>
      </c>
      <c r="J1710" s="19">
        <v>45534.868750000001</v>
      </c>
      <c r="K1710" s="19">
        <v>45537.709722222222</v>
      </c>
      <c r="L1710" s="19">
        <v>45538.59097222222</v>
      </c>
      <c r="M1710">
        <v>0</v>
      </c>
      <c r="N1710" t="s">
        <v>307</v>
      </c>
      <c r="O1710" t="s">
        <v>15312</v>
      </c>
      <c r="P1710" t="s">
        <v>751</v>
      </c>
      <c r="Q1710">
        <v>1708</v>
      </c>
      <c r="R1710" t="s">
        <v>32579</v>
      </c>
      <c r="S1710">
        <v>6.6666666666666661</v>
      </c>
      <c r="T1710">
        <v>74.849999999999994</v>
      </c>
      <c r="U1710" t="s">
        <v>32580</v>
      </c>
      <c r="V1710">
        <v>0</v>
      </c>
      <c r="W1710">
        <v>6.6666666666666661</v>
      </c>
    </row>
    <row r="1711" spans="1:23" x14ac:dyDescent="0.3">
      <c r="A1711">
        <v>1710</v>
      </c>
      <c r="B1711" t="s">
        <v>15313</v>
      </c>
      <c r="C1711">
        <v>16</v>
      </c>
      <c r="D1711" t="s">
        <v>15314</v>
      </c>
      <c r="E1711">
        <v>2</v>
      </c>
      <c r="F1711">
        <v>4</v>
      </c>
      <c r="G1711" t="s">
        <v>116</v>
      </c>
      <c r="H1711">
        <v>90</v>
      </c>
      <c r="I1711" s="19">
        <v>45274.940972222219</v>
      </c>
      <c r="J1711" s="19">
        <v>45275.327777777777</v>
      </c>
      <c r="K1711" s="19">
        <v>45278.04791666667</v>
      </c>
      <c r="L1711" s="19">
        <v>45278.940972222219</v>
      </c>
      <c r="M1711">
        <v>0</v>
      </c>
      <c r="N1711" t="s">
        <v>165</v>
      </c>
      <c r="O1711" t="s">
        <v>15319</v>
      </c>
      <c r="P1711" t="s">
        <v>584</v>
      </c>
      <c r="Q1711">
        <v>1709</v>
      </c>
      <c r="R1711" t="s">
        <v>32579</v>
      </c>
      <c r="S1711">
        <v>9.2833333333333332</v>
      </c>
      <c r="T1711">
        <v>74.566666666666663</v>
      </c>
      <c r="U1711" t="s">
        <v>32580</v>
      </c>
      <c r="V1711">
        <v>0</v>
      </c>
      <c r="W1711">
        <v>9.2833333333333332</v>
      </c>
    </row>
    <row r="1712" spans="1:23" x14ac:dyDescent="0.3">
      <c r="A1712">
        <v>1711</v>
      </c>
      <c r="B1712" t="s">
        <v>15320</v>
      </c>
      <c r="C1712">
        <v>75</v>
      </c>
      <c r="D1712" t="s">
        <v>15321</v>
      </c>
      <c r="E1712">
        <v>1</v>
      </c>
      <c r="F1712">
        <v>3</v>
      </c>
      <c r="G1712" t="s">
        <v>116</v>
      </c>
      <c r="H1712">
        <v>1</v>
      </c>
      <c r="I1712" s="19">
        <v>45280.620138888888</v>
      </c>
      <c r="J1712" s="19">
        <v>45280.756249999999</v>
      </c>
      <c r="K1712" s="19">
        <v>45281.577777777777</v>
      </c>
      <c r="L1712" s="19">
        <v>45282.620138888888</v>
      </c>
      <c r="M1712">
        <v>0</v>
      </c>
      <c r="N1712" t="s">
        <v>307</v>
      </c>
      <c r="O1712" t="s">
        <v>15327</v>
      </c>
      <c r="P1712" t="s">
        <v>446</v>
      </c>
      <c r="Q1712">
        <v>1710</v>
      </c>
      <c r="R1712" t="s">
        <v>32579</v>
      </c>
      <c r="S1712">
        <v>3.2666666666666666</v>
      </c>
      <c r="T1712">
        <v>22.983333333333331</v>
      </c>
      <c r="U1712" t="s">
        <v>32580</v>
      </c>
      <c r="V1712">
        <v>0</v>
      </c>
      <c r="W1712">
        <v>3.2666666666666666</v>
      </c>
    </row>
    <row r="1713" spans="1:23" x14ac:dyDescent="0.3">
      <c r="A1713">
        <v>1712</v>
      </c>
      <c r="B1713" t="s">
        <v>15328</v>
      </c>
      <c r="C1713">
        <v>52</v>
      </c>
      <c r="D1713" t="s">
        <v>15329</v>
      </c>
      <c r="E1713">
        <v>3</v>
      </c>
      <c r="F1713">
        <v>3</v>
      </c>
      <c r="G1713" t="s">
        <v>192</v>
      </c>
      <c r="H1713">
        <v>52</v>
      </c>
      <c r="I1713" s="19">
        <v>45170.038194444445</v>
      </c>
      <c r="J1713" s="19">
        <v>45170.27847222222</v>
      </c>
      <c r="K1713" s="19">
        <v>45171.542361111111</v>
      </c>
      <c r="L1713" s="19">
        <v>45173.038194444445</v>
      </c>
      <c r="M1713">
        <v>0</v>
      </c>
      <c r="N1713" t="s">
        <v>165</v>
      </c>
      <c r="O1713" t="s">
        <v>15335</v>
      </c>
      <c r="P1713" t="s">
        <v>194</v>
      </c>
      <c r="Q1713">
        <v>1711</v>
      </c>
      <c r="R1713" t="s">
        <v>32579</v>
      </c>
      <c r="S1713">
        <v>5.7666666666666666</v>
      </c>
      <c r="T1713">
        <v>36.1</v>
      </c>
      <c r="U1713" t="s">
        <v>32580</v>
      </c>
      <c r="V1713">
        <v>0</v>
      </c>
      <c r="W1713">
        <v>5.7666666666666666</v>
      </c>
    </row>
    <row r="1714" spans="1:23" x14ac:dyDescent="0.3">
      <c r="A1714">
        <v>1713</v>
      </c>
      <c r="B1714" t="s">
        <v>15336</v>
      </c>
      <c r="C1714">
        <v>51</v>
      </c>
      <c r="D1714" t="s">
        <v>15337</v>
      </c>
      <c r="E1714">
        <v>1</v>
      </c>
      <c r="F1714">
        <v>1</v>
      </c>
      <c r="G1714" t="s">
        <v>116</v>
      </c>
      <c r="H1714">
        <v>100</v>
      </c>
      <c r="I1714" s="19">
        <v>45190.101388888892</v>
      </c>
      <c r="J1714" s="19">
        <v>45190.144444444442</v>
      </c>
      <c r="K1714" s="19">
        <v>45190.302777777775</v>
      </c>
      <c r="L1714" s="19">
        <v>45190.43472222222</v>
      </c>
      <c r="M1714">
        <v>0</v>
      </c>
      <c r="N1714" t="s">
        <v>307</v>
      </c>
      <c r="O1714" t="s">
        <v>15343</v>
      </c>
      <c r="P1714" t="s">
        <v>446</v>
      </c>
      <c r="Q1714">
        <v>1712</v>
      </c>
      <c r="R1714" t="s">
        <v>32579</v>
      </c>
      <c r="S1714">
        <v>1.0333333333333332</v>
      </c>
      <c r="T1714">
        <v>4.833333333333333</v>
      </c>
      <c r="U1714" t="s">
        <v>32580</v>
      </c>
      <c r="V1714">
        <v>0</v>
      </c>
      <c r="W1714">
        <v>1.0333333333333332</v>
      </c>
    </row>
    <row r="1715" spans="1:23" x14ac:dyDescent="0.3">
      <c r="A1715">
        <v>1714</v>
      </c>
      <c r="B1715" t="s">
        <v>15344</v>
      </c>
      <c r="C1715">
        <v>15</v>
      </c>
      <c r="D1715" t="s">
        <v>15345</v>
      </c>
      <c r="E1715">
        <v>1</v>
      </c>
      <c r="F1715">
        <v>3</v>
      </c>
      <c r="G1715" t="s">
        <v>192</v>
      </c>
      <c r="H1715">
        <v>102</v>
      </c>
      <c r="I1715" s="19">
        <v>45067.741666666669</v>
      </c>
      <c r="J1715" s="19">
        <v>45067.802777777775</v>
      </c>
      <c r="K1715" s="19">
        <v>45069.714583333334</v>
      </c>
      <c r="L1715" s="19">
        <v>45068.741666666669</v>
      </c>
      <c r="M1715">
        <v>1</v>
      </c>
      <c r="N1715" t="s">
        <v>307</v>
      </c>
      <c r="O1715" t="s">
        <v>15350</v>
      </c>
      <c r="P1715" t="s">
        <v>225</v>
      </c>
      <c r="Q1715">
        <v>1713</v>
      </c>
      <c r="R1715" t="s">
        <v>32579</v>
      </c>
      <c r="S1715">
        <v>1.4666666666666666</v>
      </c>
      <c r="T1715">
        <v>47.35</v>
      </c>
      <c r="U1715" t="s">
        <v>32581</v>
      </c>
      <c r="V1715">
        <v>1</v>
      </c>
      <c r="W1715">
        <v>1.4666666666666666</v>
      </c>
    </row>
    <row r="1716" spans="1:23" x14ac:dyDescent="0.3">
      <c r="A1716">
        <v>1715</v>
      </c>
      <c r="B1716" t="s">
        <v>15351</v>
      </c>
      <c r="C1716">
        <v>19</v>
      </c>
      <c r="D1716" t="s">
        <v>15352</v>
      </c>
      <c r="E1716">
        <v>1</v>
      </c>
      <c r="F1716">
        <v>3</v>
      </c>
      <c r="G1716" t="s">
        <v>192</v>
      </c>
      <c r="H1716">
        <v>101</v>
      </c>
      <c r="I1716" s="19">
        <v>45642.461805555555</v>
      </c>
      <c r="J1716" s="19">
        <v>45642.589583333334</v>
      </c>
      <c r="K1716" s="19">
        <v>45645.169444444444</v>
      </c>
      <c r="L1716" s="19">
        <v>45644.461805555555</v>
      </c>
      <c r="M1716">
        <v>1</v>
      </c>
      <c r="N1716" t="s">
        <v>307</v>
      </c>
      <c r="O1716" t="s">
        <v>15357</v>
      </c>
      <c r="P1716" t="s">
        <v>446</v>
      </c>
      <c r="Q1716">
        <v>1714</v>
      </c>
      <c r="R1716" t="s">
        <v>32579</v>
      </c>
      <c r="S1716">
        <v>3.0666666666666664</v>
      </c>
      <c r="T1716">
        <v>64.983333333333334</v>
      </c>
      <c r="U1716" t="s">
        <v>32581</v>
      </c>
      <c r="V1716">
        <v>1</v>
      </c>
      <c r="W1716">
        <v>3.0666666666666664</v>
      </c>
    </row>
    <row r="1717" spans="1:23" x14ac:dyDescent="0.3">
      <c r="A1717">
        <v>1716</v>
      </c>
      <c r="B1717" t="s">
        <v>15358</v>
      </c>
      <c r="C1717">
        <v>17</v>
      </c>
      <c r="D1717" t="s">
        <v>15359</v>
      </c>
      <c r="E1717">
        <v>1</v>
      </c>
      <c r="F1717">
        <v>3</v>
      </c>
      <c r="G1717" t="s">
        <v>116</v>
      </c>
      <c r="H1717">
        <v>11</v>
      </c>
      <c r="I1717" s="19">
        <v>45333.102083333331</v>
      </c>
      <c r="J1717" s="19">
        <v>45333.34375</v>
      </c>
      <c r="K1717" s="19">
        <v>45334.382638888892</v>
      </c>
      <c r="L1717" s="19">
        <v>45336.102083333331</v>
      </c>
      <c r="M1717">
        <v>0</v>
      </c>
      <c r="N1717" t="s">
        <v>307</v>
      </c>
      <c r="O1717" t="s">
        <v>15365</v>
      </c>
      <c r="P1717" t="s">
        <v>293</v>
      </c>
      <c r="Q1717">
        <v>1715</v>
      </c>
      <c r="R1717" t="s">
        <v>32579</v>
      </c>
      <c r="S1717">
        <v>5.8</v>
      </c>
      <c r="T1717">
        <v>30.733333333333331</v>
      </c>
      <c r="U1717" t="s">
        <v>32580</v>
      </c>
      <c r="V1717">
        <v>0</v>
      </c>
      <c r="W1717">
        <v>5.8</v>
      </c>
    </row>
    <row r="1718" spans="1:23" x14ac:dyDescent="0.3">
      <c r="A1718">
        <v>1717</v>
      </c>
      <c r="B1718" t="s">
        <v>15366</v>
      </c>
      <c r="C1718">
        <v>67</v>
      </c>
      <c r="D1718" t="s">
        <v>15367</v>
      </c>
      <c r="E1718">
        <v>1</v>
      </c>
      <c r="F1718">
        <v>3</v>
      </c>
      <c r="G1718" t="s">
        <v>116</v>
      </c>
      <c r="H1718">
        <v>13</v>
      </c>
      <c r="I1718" s="19">
        <v>45332.633333333331</v>
      </c>
      <c r="J1718" s="19">
        <v>45332.875</v>
      </c>
      <c r="K1718" s="19">
        <v>45334.180555555555</v>
      </c>
      <c r="L1718" s="19">
        <v>45335.633333333331</v>
      </c>
      <c r="M1718">
        <v>0</v>
      </c>
      <c r="N1718" t="s">
        <v>128</v>
      </c>
      <c r="O1718" t="s">
        <v>15372</v>
      </c>
      <c r="P1718" t="s">
        <v>293</v>
      </c>
      <c r="Q1718">
        <v>1716</v>
      </c>
      <c r="R1718" t="s">
        <v>32579</v>
      </c>
      <c r="S1718">
        <v>5.8</v>
      </c>
      <c r="T1718">
        <v>37.133333333333333</v>
      </c>
      <c r="U1718" t="s">
        <v>32580</v>
      </c>
      <c r="V1718">
        <v>0</v>
      </c>
      <c r="W1718">
        <v>5.8</v>
      </c>
    </row>
    <row r="1719" spans="1:23" x14ac:dyDescent="0.3">
      <c r="A1719">
        <v>1718</v>
      </c>
      <c r="B1719" t="s">
        <v>15373</v>
      </c>
      <c r="C1719">
        <v>32</v>
      </c>
      <c r="D1719" t="s">
        <v>15374</v>
      </c>
      <c r="E1719">
        <v>3</v>
      </c>
      <c r="F1719">
        <v>4</v>
      </c>
      <c r="G1719" t="s">
        <v>192</v>
      </c>
      <c r="H1719">
        <v>40</v>
      </c>
      <c r="I1719" s="19">
        <v>45541.536111111112</v>
      </c>
      <c r="J1719" s="19">
        <v>45542.1875</v>
      </c>
      <c r="K1719" s="19">
        <v>45543.737500000003</v>
      </c>
      <c r="L1719" s="19">
        <v>45546.536111111112</v>
      </c>
      <c r="M1719">
        <v>0</v>
      </c>
      <c r="N1719" t="s">
        <v>165</v>
      </c>
      <c r="O1719" t="s">
        <v>15380</v>
      </c>
      <c r="P1719" t="s">
        <v>246</v>
      </c>
      <c r="Q1719">
        <v>1717</v>
      </c>
      <c r="R1719" t="s">
        <v>32579</v>
      </c>
      <c r="S1719">
        <v>15.633333333333333</v>
      </c>
      <c r="T1719">
        <v>52.833333333333329</v>
      </c>
      <c r="U1719" t="s">
        <v>32580</v>
      </c>
      <c r="V1719">
        <v>0</v>
      </c>
      <c r="W1719">
        <v>15.633333333333333</v>
      </c>
    </row>
    <row r="1720" spans="1:23" x14ac:dyDescent="0.3">
      <c r="A1720">
        <v>1719</v>
      </c>
      <c r="B1720" t="s">
        <v>15381</v>
      </c>
      <c r="C1720">
        <v>16</v>
      </c>
      <c r="D1720" t="s">
        <v>15382</v>
      </c>
      <c r="E1720">
        <v>1</v>
      </c>
      <c r="F1720">
        <v>3</v>
      </c>
      <c r="G1720" t="s">
        <v>192</v>
      </c>
      <c r="H1720">
        <v>79</v>
      </c>
      <c r="I1720" s="19">
        <v>44972.974999999999</v>
      </c>
      <c r="J1720" s="19">
        <v>44973.029166666667</v>
      </c>
      <c r="K1720" s="19">
        <v>44976.249305555553</v>
      </c>
      <c r="L1720" s="19">
        <v>44974.974999999999</v>
      </c>
      <c r="M1720">
        <v>1</v>
      </c>
      <c r="N1720" t="s">
        <v>307</v>
      </c>
      <c r="O1720" t="s">
        <v>15387</v>
      </c>
      <c r="P1720" t="s">
        <v>225</v>
      </c>
      <c r="Q1720">
        <v>1718</v>
      </c>
      <c r="R1720" t="s">
        <v>32579</v>
      </c>
      <c r="S1720">
        <v>1.3</v>
      </c>
      <c r="T1720">
        <v>78.583333333333329</v>
      </c>
      <c r="U1720" t="s">
        <v>32581</v>
      </c>
      <c r="V1720">
        <v>1</v>
      </c>
      <c r="W1720">
        <v>1.3</v>
      </c>
    </row>
    <row r="1721" spans="1:23" x14ac:dyDescent="0.3">
      <c r="A1721">
        <v>1720</v>
      </c>
      <c r="B1721" t="s">
        <v>15388</v>
      </c>
      <c r="C1721">
        <v>47</v>
      </c>
      <c r="D1721" t="s">
        <v>15389</v>
      </c>
      <c r="E1721">
        <v>3</v>
      </c>
      <c r="F1721">
        <v>3</v>
      </c>
      <c r="G1721" t="s">
        <v>116</v>
      </c>
      <c r="H1721">
        <v>5</v>
      </c>
      <c r="I1721" s="19">
        <v>45664.461111111108</v>
      </c>
      <c r="J1721" s="19">
        <v>45664.62222222222</v>
      </c>
      <c r="K1721" s="19">
        <v>45666.9375</v>
      </c>
      <c r="L1721" s="19">
        <v>45667.461111111108</v>
      </c>
      <c r="M1721">
        <v>0</v>
      </c>
      <c r="N1721" t="s">
        <v>222</v>
      </c>
      <c r="O1721" t="s">
        <v>15395</v>
      </c>
      <c r="P1721" t="s">
        <v>246</v>
      </c>
      <c r="Q1721">
        <v>1719</v>
      </c>
      <c r="R1721" t="s">
        <v>32579</v>
      </c>
      <c r="S1721">
        <v>3.8666666666666667</v>
      </c>
      <c r="T1721">
        <v>59.43333333333333</v>
      </c>
      <c r="U1721" t="s">
        <v>32580</v>
      </c>
      <c r="V1721">
        <v>0</v>
      </c>
      <c r="W1721">
        <v>3.8666666666666667</v>
      </c>
    </row>
    <row r="1722" spans="1:23" x14ac:dyDescent="0.3">
      <c r="A1722">
        <v>1721</v>
      </c>
      <c r="B1722" t="s">
        <v>15396</v>
      </c>
      <c r="C1722">
        <v>73</v>
      </c>
      <c r="D1722" t="s">
        <v>15397</v>
      </c>
      <c r="E1722">
        <v>1</v>
      </c>
      <c r="F1722">
        <v>3</v>
      </c>
      <c r="G1722" t="s">
        <v>116</v>
      </c>
      <c r="H1722">
        <v>104</v>
      </c>
      <c r="I1722" s="19">
        <v>44937.467361111114</v>
      </c>
      <c r="J1722" s="19">
        <v>44937.64166666667</v>
      </c>
      <c r="K1722" s="19">
        <v>44938.508333333331</v>
      </c>
      <c r="L1722" s="19">
        <v>44940.467361111114</v>
      </c>
      <c r="M1722">
        <v>0</v>
      </c>
      <c r="N1722" t="s">
        <v>222</v>
      </c>
      <c r="O1722" t="s">
        <v>15402</v>
      </c>
      <c r="P1722" t="s">
        <v>446</v>
      </c>
      <c r="Q1722">
        <v>1720</v>
      </c>
      <c r="R1722" t="s">
        <v>32579</v>
      </c>
      <c r="S1722">
        <v>4.1833333333333336</v>
      </c>
      <c r="T1722">
        <v>24.983333333333331</v>
      </c>
      <c r="U1722" t="s">
        <v>32580</v>
      </c>
      <c r="V1722">
        <v>0</v>
      </c>
      <c r="W1722">
        <v>4.1833333333333336</v>
      </c>
    </row>
    <row r="1723" spans="1:23" x14ac:dyDescent="0.3">
      <c r="A1723">
        <v>1722</v>
      </c>
      <c r="B1723" t="s">
        <v>15404</v>
      </c>
      <c r="C1723">
        <v>30</v>
      </c>
      <c r="D1723" t="s">
        <v>15405</v>
      </c>
      <c r="E1723">
        <v>1</v>
      </c>
      <c r="F1723">
        <v>3</v>
      </c>
      <c r="G1723" t="s">
        <v>116</v>
      </c>
      <c r="H1723">
        <v>7</v>
      </c>
      <c r="I1723" s="19">
        <v>45619.218055555553</v>
      </c>
      <c r="J1723" s="19">
        <v>45619.298611111109</v>
      </c>
      <c r="K1723" s="19">
        <v>45620.206944444442</v>
      </c>
      <c r="L1723" s="19">
        <v>45621.218055555553</v>
      </c>
      <c r="M1723">
        <v>0</v>
      </c>
      <c r="N1723" t="s">
        <v>165</v>
      </c>
      <c r="O1723" t="s">
        <v>15410</v>
      </c>
      <c r="P1723" t="s">
        <v>293</v>
      </c>
      <c r="Q1723">
        <v>1721</v>
      </c>
      <c r="R1723" t="s">
        <v>32579</v>
      </c>
      <c r="S1723">
        <v>1.9333333333333333</v>
      </c>
      <c r="T1723">
        <v>23.733333333333331</v>
      </c>
      <c r="U1723" t="s">
        <v>32580</v>
      </c>
      <c r="V1723">
        <v>0</v>
      </c>
      <c r="W1723">
        <v>1.9333333333333333</v>
      </c>
    </row>
    <row r="1724" spans="1:23" x14ac:dyDescent="0.3">
      <c r="A1724">
        <v>1723</v>
      </c>
      <c r="B1724" t="s">
        <v>15411</v>
      </c>
      <c r="C1724">
        <v>4</v>
      </c>
      <c r="D1724" t="s">
        <v>15412</v>
      </c>
      <c r="E1724">
        <v>3</v>
      </c>
      <c r="F1724">
        <v>3</v>
      </c>
      <c r="G1724" t="s">
        <v>192</v>
      </c>
      <c r="H1724">
        <v>78</v>
      </c>
      <c r="I1724" s="19">
        <v>45205.709027777775</v>
      </c>
      <c r="J1724" s="19">
        <v>45205.800694444442</v>
      </c>
      <c r="K1724" s="19">
        <v>45207.815972222219</v>
      </c>
      <c r="L1724" s="19">
        <v>45206.709027777775</v>
      </c>
      <c r="M1724">
        <v>1</v>
      </c>
      <c r="N1724" t="s">
        <v>165</v>
      </c>
      <c r="O1724" t="s">
        <v>15417</v>
      </c>
      <c r="P1724" t="s">
        <v>246</v>
      </c>
      <c r="Q1724">
        <v>1722</v>
      </c>
      <c r="R1724" t="s">
        <v>32579</v>
      </c>
      <c r="S1724">
        <v>2.1999999999999997</v>
      </c>
      <c r="T1724">
        <v>50.566666666666663</v>
      </c>
      <c r="U1724" t="s">
        <v>32581</v>
      </c>
      <c r="V1724">
        <v>1</v>
      </c>
      <c r="W1724">
        <v>2.1999999999999997</v>
      </c>
    </row>
    <row r="1725" spans="1:23" x14ac:dyDescent="0.3">
      <c r="A1725">
        <v>1724</v>
      </c>
      <c r="B1725" t="s">
        <v>15418</v>
      </c>
      <c r="C1725">
        <v>34</v>
      </c>
      <c r="D1725" t="s">
        <v>15419</v>
      </c>
      <c r="E1725">
        <v>3</v>
      </c>
      <c r="F1725">
        <v>2</v>
      </c>
      <c r="G1725" t="s">
        <v>116</v>
      </c>
      <c r="H1725">
        <v>99</v>
      </c>
      <c r="I1725" s="19">
        <v>45263.443749999999</v>
      </c>
      <c r="J1725" s="19">
        <v>45263.535416666666</v>
      </c>
      <c r="K1725" s="19">
        <v>45264.582638888889</v>
      </c>
      <c r="L1725" s="19">
        <v>45264.443749999999</v>
      </c>
      <c r="M1725">
        <v>1</v>
      </c>
      <c r="N1725" t="s">
        <v>307</v>
      </c>
      <c r="O1725" t="s">
        <v>15424</v>
      </c>
      <c r="P1725" t="s">
        <v>246</v>
      </c>
      <c r="Q1725">
        <v>1723</v>
      </c>
      <c r="R1725" t="s">
        <v>32579</v>
      </c>
      <c r="S1725">
        <v>2.1999999999999997</v>
      </c>
      <c r="T1725">
        <v>27.333333333333332</v>
      </c>
      <c r="U1725" t="s">
        <v>32581</v>
      </c>
      <c r="V1725">
        <v>1</v>
      </c>
      <c r="W1725">
        <v>2.1999999999999997</v>
      </c>
    </row>
    <row r="1726" spans="1:23" x14ac:dyDescent="0.3">
      <c r="A1726">
        <v>1725</v>
      </c>
      <c r="B1726" t="s">
        <v>15425</v>
      </c>
      <c r="C1726">
        <v>35</v>
      </c>
      <c r="D1726" t="s">
        <v>15426</v>
      </c>
      <c r="E1726">
        <v>1</v>
      </c>
      <c r="F1726">
        <v>3</v>
      </c>
      <c r="G1726" t="s">
        <v>116</v>
      </c>
      <c r="H1726">
        <v>24</v>
      </c>
      <c r="I1726" s="19">
        <v>45688.637499999997</v>
      </c>
      <c r="J1726" s="19">
        <v>45688.748611111114</v>
      </c>
      <c r="K1726" s="19">
        <v>45690.713888888888</v>
      </c>
      <c r="L1726" s="19">
        <v>45691.637499999997</v>
      </c>
      <c r="M1726">
        <v>0</v>
      </c>
      <c r="N1726" t="s">
        <v>165</v>
      </c>
      <c r="O1726" t="s">
        <v>15431</v>
      </c>
      <c r="P1726" t="s">
        <v>363</v>
      </c>
      <c r="Q1726">
        <v>1724</v>
      </c>
      <c r="R1726" t="s">
        <v>32579</v>
      </c>
      <c r="S1726">
        <v>2.6666666666666665</v>
      </c>
      <c r="T1726">
        <v>49.833333333333329</v>
      </c>
      <c r="U1726" t="s">
        <v>32580</v>
      </c>
      <c r="V1726">
        <v>0</v>
      </c>
      <c r="W1726">
        <v>2.6666666666666665</v>
      </c>
    </row>
    <row r="1727" spans="1:23" x14ac:dyDescent="0.3">
      <c r="A1727">
        <v>1726</v>
      </c>
      <c r="B1727" t="s">
        <v>15432</v>
      </c>
      <c r="C1727">
        <v>15</v>
      </c>
      <c r="D1727" t="s">
        <v>15433</v>
      </c>
      <c r="E1727">
        <v>1</v>
      </c>
      <c r="F1727">
        <v>3</v>
      </c>
      <c r="G1727" t="s">
        <v>116</v>
      </c>
      <c r="H1727">
        <v>22</v>
      </c>
      <c r="I1727" s="19">
        <v>45534.969444444447</v>
      </c>
      <c r="J1727" s="19">
        <v>45535.000694444447</v>
      </c>
      <c r="K1727" s="19">
        <v>45535.439583333333</v>
      </c>
      <c r="L1727" s="19">
        <v>45535.969444444447</v>
      </c>
      <c r="M1727">
        <v>0</v>
      </c>
      <c r="N1727" t="s">
        <v>165</v>
      </c>
      <c r="O1727" t="s">
        <v>15439</v>
      </c>
      <c r="P1727" t="s">
        <v>293</v>
      </c>
      <c r="Q1727">
        <v>1725</v>
      </c>
      <c r="R1727" t="s">
        <v>32579</v>
      </c>
      <c r="S1727">
        <v>0.75</v>
      </c>
      <c r="T1727">
        <v>11.283333333333333</v>
      </c>
      <c r="U1727" t="s">
        <v>32580</v>
      </c>
      <c r="V1727">
        <v>0</v>
      </c>
      <c r="W1727">
        <v>0.75</v>
      </c>
    </row>
    <row r="1728" spans="1:23" x14ac:dyDescent="0.3">
      <c r="A1728">
        <v>1727</v>
      </c>
      <c r="B1728" t="s">
        <v>15440</v>
      </c>
      <c r="C1728">
        <v>62</v>
      </c>
      <c r="D1728" t="s">
        <v>15441</v>
      </c>
      <c r="E1728">
        <v>3</v>
      </c>
      <c r="F1728">
        <v>2</v>
      </c>
      <c r="G1728" t="s">
        <v>116</v>
      </c>
      <c r="H1728">
        <v>14</v>
      </c>
      <c r="I1728" s="19">
        <v>45113.198611111111</v>
      </c>
      <c r="J1728" s="19">
        <v>45113.23333333333</v>
      </c>
      <c r="K1728" s="19">
        <v>45113.428472222222</v>
      </c>
      <c r="L1728" s="19">
        <v>45113.531944444447</v>
      </c>
      <c r="M1728">
        <v>0</v>
      </c>
      <c r="N1728" t="s">
        <v>307</v>
      </c>
      <c r="O1728" t="s">
        <v>15446</v>
      </c>
      <c r="P1728" t="s">
        <v>246</v>
      </c>
      <c r="Q1728">
        <v>1726</v>
      </c>
      <c r="R1728" t="s">
        <v>32579</v>
      </c>
      <c r="S1728">
        <v>0.83333333333333326</v>
      </c>
      <c r="T1728">
        <v>5.5166666666666666</v>
      </c>
      <c r="U1728" t="s">
        <v>32580</v>
      </c>
      <c r="V1728">
        <v>0</v>
      </c>
      <c r="W1728">
        <v>0.83333333333333326</v>
      </c>
    </row>
    <row r="1729" spans="1:23" x14ac:dyDescent="0.3">
      <c r="A1729">
        <v>1728</v>
      </c>
      <c r="B1729" t="s">
        <v>15447</v>
      </c>
      <c r="C1729">
        <v>37</v>
      </c>
      <c r="D1729" t="s">
        <v>15448</v>
      </c>
      <c r="E1729">
        <v>2</v>
      </c>
      <c r="F1729">
        <v>3</v>
      </c>
      <c r="G1729" t="s">
        <v>116</v>
      </c>
      <c r="H1729">
        <v>38</v>
      </c>
      <c r="I1729" s="19">
        <v>45358.693055555559</v>
      </c>
      <c r="J1729" s="19">
        <v>45358.767361111109</v>
      </c>
      <c r="K1729" s="19">
        <v>45359.331944444442</v>
      </c>
      <c r="L1729" s="19">
        <v>45359.693055555559</v>
      </c>
      <c r="M1729">
        <v>0</v>
      </c>
      <c r="N1729" t="s">
        <v>128</v>
      </c>
      <c r="O1729" t="s">
        <v>15453</v>
      </c>
      <c r="P1729" t="s">
        <v>584</v>
      </c>
      <c r="Q1729">
        <v>1727</v>
      </c>
      <c r="R1729" t="s">
        <v>32579</v>
      </c>
      <c r="S1729">
        <v>1.7833333333333332</v>
      </c>
      <c r="T1729">
        <v>15.333333333333332</v>
      </c>
      <c r="U1729" t="s">
        <v>32580</v>
      </c>
      <c r="V1729">
        <v>0</v>
      </c>
      <c r="W1729">
        <v>1.7833333333333332</v>
      </c>
    </row>
    <row r="1730" spans="1:23" x14ac:dyDescent="0.3">
      <c r="A1730">
        <v>1729</v>
      </c>
      <c r="B1730" t="s">
        <v>15454</v>
      </c>
      <c r="C1730">
        <v>40</v>
      </c>
      <c r="D1730" t="s">
        <v>15455</v>
      </c>
      <c r="E1730">
        <v>2</v>
      </c>
      <c r="F1730">
        <v>3</v>
      </c>
      <c r="G1730" t="s">
        <v>192</v>
      </c>
      <c r="H1730">
        <v>76</v>
      </c>
      <c r="I1730" s="19">
        <v>44942.277083333334</v>
      </c>
      <c r="J1730" s="19">
        <v>44942.39166666667</v>
      </c>
      <c r="K1730" s="19">
        <v>44943.634722222225</v>
      </c>
      <c r="L1730" s="19">
        <v>44944.277083333334</v>
      </c>
      <c r="M1730">
        <v>0</v>
      </c>
      <c r="N1730" t="s">
        <v>165</v>
      </c>
      <c r="O1730" t="s">
        <v>15461</v>
      </c>
      <c r="P1730" t="s">
        <v>584</v>
      </c>
      <c r="Q1730">
        <v>1728</v>
      </c>
      <c r="R1730" t="s">
        <v>32579</v>
      </c>
      <c r="S1730">
        <v>2.75</v>
      </c>
      <c r="T1730">
        <v>32.583333333333329</v>
      </c>
      <c r="U1730" t="s">
        <v>32580</v>
      </c>
      <c r="V1730">
        <v>0</v>
      </c>
      <c r="W1730">
        <v>2.75</v>
      </c>
    </row>
    <row r="1731" spans="1:23" x14ac:dyDescent="0.3">
      <c r="A1731">
        <v>1730</v>
      </c>
      <c r="B1731" t="s">
        <v>15462</v>
      </c>
      <c r="C1731">
        <v>3</v>
      </c>
      <c r="D1731" t="s">
        <v>15463</v>
      </c>
      <c r="E1731">
        <v>1</v>
      </c>
      <c r="F1731">
        <v>3</v>
      </c>
      <c r="G1731" t="s">
        <v>192</v>
      </c>
      <c r="H1731">
        <v>32</v>
      </c>
      <c r="I1731" s="19">
        <v>45039.431250000001</v>
      </c>
      <c r="J1731" s="19">
        <v>45039.511805555558</v>
      </c>
      <c r="K1731" s="19">
        <v>45041.261111111111</v>
      </c>
      <c r="L1731" s="19">
        <v>45041.431250000001</v>
      </c>
      <c r="M1731">
        <v>0</v>
      </c>
      <c r="N1731" t="s">
        <v>165</v>
      </c>
      <c r="O1731" t="s">
        <v>15468</v>
      </c>
      <c r="P1731" t="s">
        <v>446</v>
      </c>
      <c r="Q1731">
        <v>1729</v>
      </c>
      <c r="R1731" t="s">
        <v>32579</v>
      </c>
      <c r="S1731">
        <v>1.9333333333333333</v>
      </c>
      <c r="T1731">
        <v>43.916666666666664</v>
      </c>
      <c r="U1731" t="s">
        <v>32580</v>
      </c>
      <c r="V1731">
        <v>0</v>
      </c>
      <c r="W1731">
        <v>1.9333333333333333</v>
      </c>
    </row>
    <row r="1732" spans="1:23" x14ac:dyDescent="0.3">
      <c r="A1732">
        <v>1731</v>
      </c>
      <c r="B1732" t="s">
        <v>15469</v>
      </c>
      <c r="C1732">
        <v>76</v>
      </c>
      <c r="D1732" t="s">
        <v>15470</v>
      </c>
      <c r="E1732">
        <v>3</v>
      </c>
      <c r="F1732">
        <v>2</v>
      </c>
      <c r="G1732" t="s">
        <v>192</v>
      </c>
      <c r="H1732">
        <v>50</v>
      </c>
      <c r="I1732" s="19">
        <v>45611.967361111114</v>
      </c>
      <c r="J1732" s="19">
        <v>45612.106944444444</v>
      </c>
      <c r="K1732" s="19">
        <v>45612.356944444444</v>
      </c>
      <c r="L1732" s="19">
        <v>45612.967361111114</v>
      </c>
      <c r="M1732">
        <v>0</v>
      </c>
      <c r="N1732" t="s">
        <v>307</v>
      </c>
      <c r="O1732" t="s">
        <v>15476</v>
      </c>
      <c r="P1732" t="s">
        <v>962</v>
      </c>
      <c r="Q1732">
        <v>1730</v>
      </c>
      <c r="R1732" t="s">
        <v>32579</v>
      </c>
      <c r="S1732">
        <v>3.3499999999999996</v>
      </c>
      <c r="T1732">
        <v>9.35</v>
      </c>
      <c r="U1732" t="s">
        <v>32580</v>
      </c>
      <c r="V1732">
        <v>0</v>
      </c>
      <c r="W1732">
        <v>3.3499999999999996</v>
      </c>
    </row>
    <row r="1733" spans="1:23" x14ac:dyDescent="0.3">
      <c r="A1733">
        <v>1732</v>
      </c>
      <c r="B1733" t="s">
        <v>15477</v>
      </c>
      <c r="C1733">
        <v>71</v>
      </c>
      <c r="D1733" t="s">
        <v>15478</v>
      </c>
      <c r="E1733">
        <v>3</v>
      </c>
      <c r="F1733">
        <v>2</v>
      </c>
      <c r="G1733" t="s">
        <v>192</v>
      </c>
      <c r="H1733">
        <v>17</v>
      </c>
      <c r="I1733" s="19">
        <v>45101.482638888891</v>
      </c>
      <c r="J1733" s="19">
        <v>45101.525000000001</v>
      </c>
      <c r="K1733" s="19">
        <v>45101.75</v>
      </c>
      <c r="L1733" s="19">
        <v>45101.982638888891</v>
      </c>
      <c r="M1733">
        <v>0</v>
      </c>
      <c r="N1733" t="s">
        <v>165</v>
      </c>
      <c r="O1733" t="s">
        <v>15483</v>
      </c>
      <c r="P1733" t="s">
        <v>246</v>
      </c>
      <c r="Q1733">
        <v>1731</v>
      </c>
      <c r="R1733" t="s">
        <v>32579</v>
      </c>
      <c r="S1733">
        <v>1.0166666666666666</v>
      </c>
      <c r="T1733">
        <v>6.4166666666666661</v>
      </c>
      <c r="U1733" t="s">
        <v>32580</v>
      </c>
      <c r="V1733">
        <v>0</v>
      </c>
      <c r="W1733">
        <v>1.0166666666666666</v>
      </c>
    </row>
    <row r="1734" spans="1:23" x14ac:dyDescent="0.3">
      <c r="A1734">
        <v>1733</v>
      </c>
      <c r="B1734" t="s">
        <v>15484</v>
      </c>
      <c r="C1734">
        <v>61</v>
      </c>
      <c r="D1734" t="s">
        <v>15485</v>
      </c>
      <c r="E1734">
        <v>3</v>
      </c>
      <c r="F1734">
        <v>2</v>
      </c>
      <c r="G1734" t="s">
        <v>116</v>
      </c>
      <c r="H1734">
        <v>60</v>
      </c>
      <c r="I1734" s="19">
        <v>45353.789583333331</v>
      </c>
      <c r="J1734" s="19">
        <v>45353.911111111112</v>
      </c>
      <c r="K1734" s="19">
        <v>45354.208333333336</v>
      </c>
      <c r="L1734" s="19">
        <v>45354.789583333331</v>
      </c>
      <c r="M1734">
        <v>0</v>
      </c>
      <c r="N1734" t="s">
        <v>222</v>
      </c>
      <c r="O1734" t="s">
        <v>15490</v>
      </c>
      <c r="P1734" t="s">
        <v>246</v>
      </c>
      <c r="Q1734">
        <v>1732</v>
      </c>
      <c r="R1734" t="s">
        <v>32579</v>
      </c>
      <c r="S1734">
        <v>2.9166666666666665</v>
      </c>
      <c r="T1734">
        <v>10.049999999999999</v>
      </c>
      <c r="U1734" t="s">
        <v>32580</v>
      </c>
      <c r="V1734">
        <v>0</v>
      </c>
      <c r="W1734">
        <v>2.9166666666666665</v>
      </c>
    </row>
    <row r="1735" spans="1:23" x14ac:dyDescent="0.3">
      <c r="A1735">
        <v>1734</v>
      </c>
      <c r="B1735" t="s">
        <v>15491</v>
      </c>
      <c r="C1735">
        <v>58</v>
      </c>
      <c r="D1735" t="s">
        <v>15492</v>
      </c>
      <c r="E1735">
        <v>1</v>
      </c>
      <c r="F1735">
        <v>3</v>
      </c>
      <c r="G1735" t="s">
        <v>172</v>
      </c>
      <c r="H1735">
        <v>32</v>
      </c>
      <c r="I1735" s="19">
        <v>45719.428472222222</v>
      </c>
      <c r="J1735" s="19">
        <v>45719.467361111114</v>
      </c>
      <c r="K1735" s="19"/>
      <c r="L1735" s="19">
        <v>45720.428472222222</v>
      </c>
      <c r="M1735">
        <v>0</v>
      </c>
      <c r="N1735" t="s">
        <v>222</v>
      </c>
      <c r="O1735" t="s">
        <v>15497</v>
      </c>
      <c r="Q1735">
        <v>1733</v>
      </c>
      <c r="R1735" t="s">
        <v>32582</v>
      </c>
      <c r="S1735">
        <v>0.93333333333333335</v>
      </c>
      <c r="U1735" t="s">
        <v>32580</v>
      </c>
      <c r="V1735">
        <v>0</v>
      </c>
      <c r="W1735">
        <v>0.93333333333333335</v>
      </c>
    </row>
    <row r="1736" spans="1:23" x14ac:dyDescent="0.3">
      <c r="A1736">
        <v>1735</v>
      </c>
      <c r="B1736" t="s">
        <v>15498</v>
      </c>
      <c r="C1736">
        <v>34</v>
      </c>
      <c r="D1736" t="s">
        <v>15499</v>
      </c>
      <c r="E1736">
        <v>4</v>
      </c>
      <c r="F1736">
        <v>3</v>
      </c>
      <c r="G1736" t="s">
        <v>116</v>
      </c>
      <c r="H1736">
        <v>89</v>
      </c>
      <c r="I1736" s="19">
        <v>45616.958333333336</v>
      </c>
      <c r="J1736" s="19">
        <v>45617.113888888889</v>
      </c>
      <c r="K1736" s="19">
        <v>45619.204861111109</v>
      </c>
      <c r="L1736" s="19">
        <v>45619.958333333336</v>
      </c>
      <c r="M1736">
        <v>0</v>
      </c>
      <c r="N1736" t="s">
        <v>307</v>
      </c>
      <c r="O1736" t="s">
        <v>2607</v>
      </c>
      <c r="P1736" t="s">
        <v>903</v>
      </c>
      <c r="Q1736">
        <v>1734</v>
      </c>
      <c r="R1736" t="s">
        <v>32579</v>
      </c>
      <c r="S1736">
        <v>3.7333333333333334</v>
      </c>
      <c r="T1736">
        <v>53.916666666666664</v>
      </c>
      <c r="U1736" t="s">
        <v>32580</v>
      </c>
      <c r="V1736">
        <v>0</v>
      </c>
      <c r="W1736">
        <v>3.7333333333333334</v>
      </c>
    </row>
    <row r="1737" spans="1:23" x14ac:dyDescent="0.3">
      <c r="A1737">
        <v>1736</v>
      </c>
      <c r="B1737" t="s">
        <v>15505</v>
      </c>
      <c r="C1737">
        <v>78</v>
      </c>
      <c r="D1737" t="s">
        <v>15506</v>
      </c>
      <c r="E1737">
        <v>2</v>
      </c>
      <c r="F1737">
        <v>3</v>
      </c>
      <c r="G1737" t="s">
        <v>116</v>
      </c>
      <c r="H1737">
        <v>49</v>
      </c>
      <c r="I1737" s="19">
        <v>45323.568055555559</v>
      </c>
      <c r="J1737" s="19">
        <v>45323.797222222223</v>
      </c>
      <c r="K1737" s="19">
        <v>45325.869444444441</v>
      </c>
      <c r="L1737" s="19">
        <v>45326.568055555559</v>
      </c>
      <c r="M1737">
        <v>0</v>
      </c>
      <c r="N1737" t="s">
        <v>307</v>
      </c>
      <c r="O1737" t="s">
        <v>15511</v>
      </c>
      <c r="P1737" t="s">
        <v>584</v>
      </c>
      <c r="Q1737">
        <v>1735</v>
      </c>
      <c r="R1737" t="s">
        <v>32579</v>
      </c>
      <c r="S1737">
        <v>5.5</v>
      </c>
      <c r="T1737">
        <v>55.233333333333334</v>
      </c>
      <c r="U1737" t="s">
        <v>32580</v>
      </c>
      <c r="V1737">
        <v>0</v>
      </c>
      <c r="W1737">
        <v>5.5</v>
      </c>
    </row>
    <row r="1738" spans="1:23" x14ac:dyDescent="0.3">
      <c r="A1738">
        <v>1737</v>
      </c>
      <c r="B1738" t="s">
        <v>15512</v>
      </c>
      <c r="C1738">
        <v>7</v>
      </c>
      <c r="D1738" t="s">
        <v>15513</v>
      </c>
      <c r="E1738">
        <v>5</v>
      </c>
      <c r="F1738">
        <v>3</v>
      </c>
      <c r="G1738" t="s">
        <v>192</v>
      </c>
      <c r="H1738">
        <v>31</v>
      </c>
      <c r="I1738" s="19">
        <v>45426.96597222222</v>
      </c>
      <c r="J1738" s="19">
        <v>45426.996527777781</v>
      </c>
      <c r="K1738" s="19">
        <v>45427.34375</v>
      </c>
      <c r="L1738" s="19">
        <v>45427.96597222222</v>
      </c>
      <c r="M1738">
        <v>0</v>
      </c>
      <c r="N1738" t="s">
        <v>307</v>
      </c>
      <c r="O1738" t="s">
        <v>15519</v>
      </c>
      <c r="P1738" t="s">
        <v>1735</v>
      </c>
      <c r="Q1738">
        <v>1736</v>
      </c>
      <c r="R1738" t="s">
        <v>32579</v>
      </c>
      <c r="S1738">
        <v>0.73333333333333328</v>
      </c>
      <c r="T1738">
        <v>9.0666666666666664</v>
      </c>
      <c r="U1738" t="s">
        <v>32580</v>
      </c>
      <c r="V1738">
        <v>0</v>
      </c>
      <c r="W1738">
        <v>0.73333333333333328</v>
      </c>
    </row>
    <row r="1739" spans="1:23" x14ac:dyDescent="0.3">
      <c r="A1739">
        <v>1738</v>
      </c>
      <c r="B1739" t="s">
        <v>15520</v>
      </c>
      <c r="C1739">
        <v>24</v>
      </c>
      <c r="D1739" t="s">
        <v>15521</v>
      </c>
      <c r="E1739">
        <v>3</v>
      </c>
      <c r="F1739">
        <v>4</v>
      </c>
      <c r="G1739" t="s">
        <v>116</v>
      </c>
      <c r="H1739">
        <v>36</v>
      </c>
      <c r="I1739" s="19">
        <v>45518.493750000001</v>
      </c>
      <c r="J1739" s="19">
        <v>45518.706944444442</v>
      </c>
      <c r="K1739" s="19">
        <v>45521.87222222222</v>
      </c>
      <c r="L1739" s="19">
        <v>45522.493750000001</v>
      </c>
      <c r="M1739">
        <v>0</v>
      </c>
      <c r="N1739" t="s">
        <v>307</v>
      </c>
      <c r="O1739" t="s">
        <v>15526</v>
      </c>
      <c r="P1739" t="s">
        <v>962</v>
      </c>
      <c r="Q1739">
        <v>1737</v>
      </c>
      <c r="R1739" t="s">
        <v>32579</v>
      </c>
      <c r="S1739">
        <v>5.1166666666666663</v>
      </c>
      <c r="T1739">
        <v>81.083333333333329</v>
      </c>
      <c r="U1739" t="s">
        <v>32580</v>
      </c>
      <c r="V1739">
        <v>0</v>
      </c>
      <c r="W1739">
        <v>5.1166666666666663</v>
      </c>
    </row>
    <row r="1740" spans="1:23" x14ac:dyDescent="0.3">
      <c r="A1740">
        <v>1739</v>
      </c>
      <c r="B1740" t="s">
        <v>15528</v>
      </c>
      <c r="C1740">
        <v>40</v>
      </c>
      <c r="D1740" t="s">
        <v>15529</v>
      </c>
      <c r="E1740">
        <v>2</v>
      </c>
      <c r="F1740">
        <v>3</v>
      </c>
      <c r="G1740" t="s">
        <v>116</v>
      </c>
      <c r="H1740">
        <v>59</v>
      </c>
      <c r="I1740" s="19">
        <v>45619.133333333331</v>
      </c>
      <c r="J1740" s="19">
        <v>45619.381249999999</v>
      </c>
      <c r="K1740" s="19">
        <v>45620.300694444442</v>
      </c>
      <c r="L1740" s="19">
        <v>45621.133333333331</v>
      </c>
      <c r="M1740">
        <v>0</v>
      </c>
      <c r="N1740" t="s">
        <v>222</v>
      </c>
      <c r="O1740" t="s">
        <v>15534</v>
      </c>
      <c r="P1740" t="s">
        <v>328</v>
      </c>
      <c r="Q1740">
        <v>1738</v>
      </c>
      <c r="R1740" t="s">
        <v>32579</v>
      </c>
      <c r="S1740">
        <v>5.95</v>
      </c>
      <c r="T1740">
        <v>28.016666666666666</v>
      </c>
      <c r="U1740" t="s">
        <v>32580</v>
      </c>
      <c r="V1740">
        <v>0</v>
      </c>
      <c r="W1740">
        <v>5.95</v>
      </c>
    </row>
    <row r="1741" spans="1:23" x14ac:dyDescent="0.3">
      <c r="A1741">
        <v>1740</v>
      </c>
      <c r="B1741" t="s">
        <v>15535</v>
      </c>
      <c r="C1741">
        <v>76</v>
      </c>
      <c r="D1741" t="s">
        <v>15536</v>
      </c>
      <c r="E1741">
        <v>3</v>
      </c>
      <c r="F1741">
        <v>3</v>
      </c>
      <c r="G1741" t="s">
        <v>192</v>
      </c>
      <c r="H1741">
        <v>58</v>
      </c>
      <c r="I1741" s="19">
        <v>45425.536805555559</v>
      </c>
      <c r="J1741" s="19">
        <v>45425.762499999997</v>
      </c>
      <c r="K1741" s="19">
        <v>45428.231944444444</v>
      </c>
      <c r="L1741" s="19">
        <v>45428.536805555559</v>
      </c>
      <c r="M1741">
        <v>0</v>
      </c>
      <c r="N1741" t="s">
        <v>165</v>
      </c>
      <c r="O1741" t="s">
        <v>15542</v>
      </c>
      <c r="P1741" t="s">
        <v>962</v>
      </c>
      <c r="Q1741">
        <v>1739</v>
      </c>
      <c r="R1741" t="s">
        <v>32579</v>
      </c>
      <c r="S1741">
        <v>5.4166666666666661</v>
      </c>
      <c r="T1741">
        <v>64.683333333333337</v>
      </c>
      <c r="U1741" t="s">
        <v>32580</v>
      </c>
      <c r="V1741">
        <v>0</v>
      </c>
      <c r="W1741">
        <v>5.4166666666666661</v>
      </c>
    </row>
    <row r="1742" spans="1:23" x14ac:dyDescent="0.3">
      <c r="A1742">
        <v>1741</v>
      </c>
      <c r="B1742" t="s">
        <v>15543</v>
      </c>
      <c r="C1742">
        <v>27</v>
      </c>
      <c r="D1742" t="s">
        <v>15544</v>
      </c>
      <c r="E1742">
        <v>4</v>
      </c>
      <c r="F1742">
        <v>3</v>
      </c>
      <c r="G1742" t="s">
        <v>192</v>
      </c>
      <c r="H1742">
        <v>100</v>
      </c>
      <c r="I1742" s="19">
        <v>44932.341666666667</v>
      </c>
      <c r="J1742" s="19">
        <v>44932.55972222222</v>
      </c>
      <c r="K1742" s="19">
        <v>44934.522916666669</v>
      </c>
      <c r="L1742" s="19">
        <v>44933.341666666667</v>
      </c>
      <c r="M1742">
        <v>1</v>
      </c>
      <c r="N1742" t="s">
        <v>222</v>
      </c>
      <c r="O1742" t="s">
        <v>1534</v>
      </c>
      <c r="P1742" t="s">
        <v>903</v>
      </c>
      <c r="Q1742">
        <v>1740</v>
      </c>
      <c r="R1742" t="s">
        <v>32579</v>
      </c>
      <c r="S1742">
        <v>5.2333333333333334</v>
      </c>
      <c r="T1742">
        <v>52.349999999999994</v>
      </c>
      <c r="U1742" t="s">
        <v>32581</v>
      </c>
      <c r="V1742">
        <v>1</v>
      </c>
      <c r="W1742">
        <v>5.2333333333333334</v>
      </c>
    </row>
    <row r="1743" spans="1:23" x14ac:dyDescent="0.3">
      <c r="A1743">
        <v>1742</v>
      </c>
      <c r="B1743" t="s">
        <v>15549</v>
      </c>
      <c r="C1743">
        <v>80</v>
      </c>
      <c r="D1743" t="s">
        <v>15550</v>
      </c>
      <c r="E1743">
        <v>5</v>
      </c>
      <c r="F1743">
        <v>3</v>
      </c>
      <c r="G1743" t="s">
        <v>192</v>
      </c>
      <c r="H1743">
        <v>115</v>
      </c>
      <c r="I1743" s="19">
        <v>45350.961111111108</v>
      </c>
      <c r="J1743" s="19">
        <v>45351.884027777778</v>
      </c>
      <c r="K1743" s="19">
        <v>45354.211111111108</v>
      </c>
      <c r="L1743" s="19">
        <v>45353.961111111108</v>
      </c>
      <c r="M1743">
        <v>1</v>
      </c>
      <c r="N1743" t="s">
        <v>222</v>
      </c>
      <c r="O1743" t="s">
        <v>15556</v>
      </c>
      <c r="P1743" t="s">
        <v>1735</v>
      </c>
      <c r="Q1743">
        <v>1741</v>
      </c>
      <c r="R1743" t="s">
        <v>32579</v>
      </c>
      <c r="S1743">
        <v>22.15</v>
      </c>
      <c r="T1743">
        <v>78</v>
      </c>
      <c r="U1743" t="s">
        <v>32581</v>
      </c>
      <c r="V1743">
        <v>1</v>
      </c>
      <c r="W1743">
        <v>22.15</v>
      </c>
    </row>
    <row r="1744" spans="1:23" x14ac:dyDescent="0.3">
      <c r="A1744">
        <v>1743</v>
      </c>
      <c r="B1744" t="s">
        <v>15557</v>
      </c>
      <c r="C1744">
        <v>9</v>
      </c>
      <c r="D1744" t="s">
        <v>15558</v>
      </c>
      <c r="E1744">
        <v>1</v>
      </c>
      <c r="F1744">
        <v>3</v>
      </c>
      <c r="G1744" t="s">
        <v>116</v>
      </c>
      <c r="H1744">
        <v>102</v>
      </c>
      <c r="I1744" s="19">
        <v>45676.009722222225</v>
      </c>
      <c r="J1744" s="19">
        <v>45676.154861111114</v>
      </c>
      <c r="K1744" s="19">
        <v>45678.386111111111</v>
      </c>
      <c r="L1744" s="19">
        <v>45679.009722222225</v>
      </c>
      <c r="M1744">
        <v>0</v>
      </c>
      <c r="N1744" t="s">
        <v>165</v>
      </c>
      <c r="O1744" t="s">
        <v>15563</v>
      </c>
      <c r="P1744" t="s">
        <v>446</v>
      </c>
      <c r="Q1744">
        <v>1742</v>
      </c>
      <c r="R1744" t="s">
        <v>32579</v>
      </c>
      <c r="S1744">
        <v>3.4833333333333334</v>
      </c>
      <c r="T1744">
        <v>57.033333333333331</v>
      </c>
      <c r="U1744" t="s">
        <v>32580</v>
      </c>
      <c r="V1744">
        <v>0</v>
      </c>
      <c r="W1744">
        <v>3.4833333333333334</v>
      </c>
    </row>
    <row r="1745" spans="1:23" x14ac:dyDescent="0.3">
      <c r="A1745">
        <v>1744</v>
      </c>
      <c r="B1745" t="s">
        <v>15564</v>
      </c>
      <c r="C1745">
        <v>66</v>
      </c>
      <c r="D1745" t="s">
        <v>15566</v>
      </c>
      <c r="E1745">
        <v>2</v>
      </c>
      <c r="F1745">
        <v>1</v>
      </c>
      <c r="G1745" t="s">
        <v>192</v>
      </c>
      <c r="H1745">
        <v>40</v>
      </c>
      <c r="I1745" s="19">
        <v>45197.011111111111</v>
      </c>
      <c r="J1745" s="19">
        <v>45197.038888888892</v>
      </c>
      <c r="K1745" s="19">
        <v>45197.125694444447</v>
      </c>
      <c r="L1745" s="19">
        <v>45197.177777777775</v>
      </c>
      <c r="M1745">
        <v>0</v>
      </c>
      <c r="N1745" t="s">
        <v>128</v>
      </c>
      <c r="O1745" t="s">
        <v>15571</v>
      </c>
      <c r="P1745" t="s">
        <v>15572</v>
      </c>
      <c r="Q1745">
        <v>1743</v>
      </c>
      <c r="R1745" t="s">
        <v>32579</v>
      </c>
      <c r="S1745">
        <v>0.66666666666666663</v>
      </c>
      <c r="T1745">
        <v>2.75</v>
      </c>
      <c r="U1745" t="s">
        <v>32580</v>
      </c>
      <c r="V1745">
        <v>0</v>
      </c>
      <c r="W1745">
        <v>0.66666666666666663</v>
      </c>
    </row>
    <row r="1746" spans="1:23" x14ac:dyDescent="0.3">
      <c r="A1746">
        <v>1745</v>
      </c>
      <c r="B1746" t="s">
        <v>15573</v>
      </c>
      <c r="C1746">
        <v>3</v>
      </c>
      <c r="D1746" t="s">
        <v>15574</v>
      </c>
      <c r="E1746">
        <v>3</v>
      </c>
      <c r="F1746">
        <v>3</v>
      </c>
      <c r="G1746" t="s">
        <v>116</v>
      </c>
      <c r="H1746">
        <v>31</v>
      </c>
      <c r="I1746" s="19">
        <v>45147.020138888889</v>
      </c>
      <c r="J1746" s="19">
        <v>45147.152777777781</v>
      </c>
      <c r="K1746" s="19">
        <v>45148.70416666667</v>
      </c>
      <c r="L1746" s="19">
        <v>45149.020138888889</v>
      </c>
      <c r="M1746">
        <v>0</v>
      </c>
      <c r="N1746" t="s">
        <v>222</v>
      </c>
      <c r="O1746" t="s">
        <v>15579</v>
      </c>
      <c r="P1746" t="s">
        <v>246</v>
      </c>
      <c r="Q1746">
        <v>1744</v>
      </c>
      <c r="R1746" t="s">
        <v>32579</v>
      </c>
      <c r="S1746">
        <v>3.1833333333333331</v>
      </c>
      <c r="T1746">
        <v>40.416666666666664</v>
      </c>
      <c r="U1746" t="s">
        <v>32580</v>
      </c>
      <c r="V1746">
        <v>0</v>
      </c>
      <c r="W1746">
        <v>3.1833333333333331</v>
      </c>
    </row>
    <row r="1747" spans="1:23" x14ac:dyDescent="0.3">
      <c r="A1747">
        <v>1746</v>
      </c>
      <c r="B1747" t="s">
        <v>15580</v>
      </c>
      <c r="C1747">
        <v>37</v>
      </c>
      <c r="D1747" t="s">
        <v>15581</v>
      </c>
      <c r="E1747">
        <v>2</v>
      </c>
      <c r="F1747">
        <v>2</v>
      </c>
      <c r="G1747" t="s">
        <v>192</v>
      </c>
      <c r="H1747">
        <v>30</v>
      </c>
      <c r="I1747" s="19">
        <v>44988.579861111109</v>
      </c>
      <c r="J1747" s="19">
        <v>44988.604166666664</v>
      </c>
      <c r="K1747" s="19">
        <v>44988.699305555558</v>
      </c>
      <c r="L1747" s="19">
        <v>44988.913194444445</v>
      </c>
      <c r="M1747">
        <v>0</v>
      </c>
      <c r="N1747" t="s">
        <v>307</v>
      </c>
      <c r="O1747" t="s">
        <v>15586</v>
      </c>
      <c r="P1747" t="s">
        <v>15587</v>
      </c>
      <c r="Q1747">
        <v>1745</v>
      </c>
      <c r="R1747" t="s">
        <v>32579</v>
      </c>
      <c r="S1747">
        <v>0.58333333333333326</v>
      </c>
      <c r="T1747">
        <v>2.8666666666666667</v>
      </c>
      <c r="U1747" t="s">
        <v>32580</v>
      </c>
      <c r="V1747">
        <v>0</v>
      </c>
      <c r="W1747">
        <v>0.58333333333333326</v>
      </c>
    </row>
    <row r="1748" spans="1:23" x14ac:dyDescent="0.3">
      <c r="A1748">
        <v>1747</v>
      </c>
      <c r="B1748" t="s">
        <v>15589</v>
      </c>
      <c r="C1748">
        <v>36</v>
      </c>
      <c r="D1748" t="s">
        <v>15590</v>
      </c>
      <c r="E1748">
        <v>5</v>
      </c>
      <c r="F1748">
        <v>3</v>
      </c>
      <c r="G1748" t="s">
        <v>116</v>
      </c>
      <c r="H1748">
        <v>27</v>
      </c>
      <c r="I1748" s="19">
        <v>45166.847916666666</v>
      </c>
      <c r="J1748" s="19">
        <v>45167.181944444441</v>
      </c>
      <c r="K1748" s="19">
        <v>45168.054861111108</v>
      </c>
      <c r="L1748" s="19">
        <v>45168.847916666666</v>
      </c>
      <c r="M1748">
        <v>0</v>
      </c>
      <c r="N1748" t="s">
        <v>128</v>
      </c>
      <c r="O1748" t="s">
        <v>15595</v>
      </c>
      <c r="P1748" t="s">
        <v>1735</v>
      </c>
      <c r="Q1748">
        <v>1746</v>
      </c>
      <c r="R1748" t="s">
        <v>32579</v>
      </c>
      <c r="S1748">
        <v>8.0166666666666657</v>
      </c>
      <c r="T1748">
        <v>28.966666666666665</v>
      </c>
      <c r="U1748" t="s">
        <v>32580</v>
      </c>
      <c r="V1748">
        <v>0</v>
      </c>
      <c r="W1748">
        <v>8.0166666666666657</v>
      </c>
    </row>
    <row r="1749" spans="1:23" x14ac:dyDescent="0.3">
      <c r="A1749">
        <v>1748</v>
      </c>
      <c r="B1749" t="s">
        <v>15596</v>
      </c>
      <c r="C1749">
        <v>26</v>
      </c>
      <c r="D1749" t="s">
        <v>15597</v>
      </c>
      <c r="E1749">
        <v>1</v>
      </c>
      <c r="F1749">
        <v>3</v>
      </c>
      <c r="G1749" t="s">
        <v>116</v>
      </c>
      <c r="H1749">
        <v>79</v>
      </c>
      <c r="I1749" s="19">
        <v>45624.135416666664</v>
      </c>
      <c r="J1749" s="19">
        <v>45624.326388888891</v>
      </c>
      <c r="K1749" s="19">
        <v>45625.177083333336</v>
      </c>
      <c r="L1749" s="19">
        <v>45627.135416666664</v>
      </c>
      <c r="M1749">
        <v>0</v>
      </c>
      <c r="N1749" t="s">
        <v>165</v>
      </c>
      <c r="O1749" t="s">
        <v>15603</v>
      </c>
      <c r="P1749" t="s">
        <v>363</v>
      </c>
      <c r="Q1749">
        <v>1747</v>
      </c>
      <c r="R1749" t="s">
        <v>32579</v>
      </c>
      <c r="S1749">
        <v>4.583333333333333</v>
      </c>
      <c r="T1749">
        <v>25</v>
      </c>
      <c r="U1749" t="s">
        <v>32580</v>
      </c>
      <c r="V1749">
        <v>0</v>
      </c>
      <c r="W1749">
        <v>4.583333333333333</v>
      </c>
    </row>
    <row r="1750" spans="1:23" x14ac:dyDescent="0.3">
      <c r="A1750">
        <v>1749</v>
      </c>
      <c r="B1750" t="s">
        <v>15604</v>
      </c>
      <c r="C1750">
        <v>56</v>
      </c>
      <c r="D1750" t="s">
        <v>15605</v>
      </c>
      <c r="E1750">
        <v>1</v>
      </c>
      <c r="F1750">
        <v>3</v>
      </c>
      <c r="G1750" t="s">
        <v>116</v>
      </c>
      <c r="H1750">
        <v>115</v>
      </c>
      <c r="I1750" s="19">
        <v>45644.041666666664</v>
      </c>
      <c r="J1750" s="19">
        <v>45644.143055555556</v>
      </c>
      <c r="K1750" s="19">
        <v>45645.359027777777</v>
      </c>
      <c r="L1750" s="19">
        <v>45646.041666666664</v>
      </c>
      <c r="M1750">
        <v>0</v>
      </c>
      <c r="N1750" t="s">
        <v>165</v>
      </c>
      <c r="O1750" t="s">
        <v>15610</v>
      </c>
      <c r="P1750" t="s">
        <v>446</v>
      </c>
      <c r="Q1750">
        <v>1748</v>
      </c>
      <c r="R1750" t="s">
        <v>32579</v>
      </c>
      <c r="S1750">
        <v>2.4333333333333331</v>
      </c>
      <c r="T1750">
        <v>31.616666666666667</v>
      </c>
      <c r="U1750" t="s">
        <v>32580</v>
      </c>
      <c r="V1750">
        <v>0</v>
      </c>
      <c r="W1750">
        <v>2.4333333333333331</v>
      </c>
    </row>
    <row r="1751" spans="1:23" x14ac:dyDescent="0.3">
      <c r="A1751">
        <v>1750</v>
      </c>
      <c r="B1751" t="s">
        <v>15611</v>
      </c>
      <c r="C1751">
        <v>43</v>
      </c>
      <c r="D1751" t="s">
        <v>15612</v>
      </c>
      <c r="E1751">
        <v>5</v>
      </c>
      <c r="F1751">
        <v>2</v>
      </c>
      <c r="G1751" t="s">
        <v>116</v>
      </c>
      <c r="H1751">
        <v>68</v>
      </c>
      <c r="I1751" s="19">
        <v>44955.313888888886</v>
      </c>
      <c r="J1751" s="19">
        <v>44955.368750000001</v>
      </c>
      <c r="K1751" s="19">
        <v>44956.532638888886</v>
      </c>
      <c r="L1751" s="19">
        <v>44955.813888888886</v>
      </c>
      <c r="M1751">
        <v>1</v>
      </c>
      <c r="N1751" t="s">
        <v>128</v>
      </c>
      <c r="O1751" t="s">
        <v>15617</v>
      </c>
      <c r="P1751" t="s">
        <v>705</v>
      </c>
      <c r="Q1751">
        <v>1749</v>
      </c>
      <c r="R1751" t="s">
        <v>32579</v>
      </c>
      <c r="S1751">
        <v>1.3166666666666667</v>
      </c>
      <c r="T1751">
        <v>29.25</v>
      </c>
      <c r="U1751" t="s">
        <v>32581</v>
      </c>
      <c r="V1751">
        <v>1</v>
      </c>
      <c r="W1751">
        <v>1.3166666666666667</v>
      </c>
    </row>
    <row r="1752" spans="1:23" x14ac:dyDescent="0.3">
      <c r="A1752">
        <v>1751</v>
      </c>
      <c r="B1752" t="s">
        <v>15619</v>
      </c>
      <c r="C1752">
        <v>64</v>
      </c>
      <c r="D1752" t="s">
        <v>15620</v>
      </c>
      <c r="E1752">
        <v>1</v>
      </c>
      <c r="F1752">
        <v>4</v>
      </c>
      <c r="G1752" t="s">
        <v>116</v>
      </c>
      <c r="H1752">
        <v>100</v>
      </c>
      <c r="I1752" s="19">
        <v>45086.226388888892</v>
      </c>
      <c r="J1752" s="19">
        <v>45086.451388888891</v>
      </c>
      <c r="K1752" s="19">
        <v>45088.576388888891</v>
      </c>
      <c r="L1752" s="19">
        <v>45090.226388888892</v>
      </c>
      <c r="M1752">
        <v>0</v>
      </c>
      <c r="N1752" t="s">
        <v>307</v>
      </c>
      <c r="O1752" t="s">
        <v>15624</v>
      </c>
      <c r="P1752" t="s">
        <v>751</v>
      </c>
      <c r="Q1752">
        <v>1750</v>
      </c>
      <c r="R1752" t="s">
        <v>32579</v>
      </c>
      <c r="S1752">
        <v>5.3999999999999995</v>
      </c>
      <c r="T1752">
        <v>56.4</v>
      </c>
      <c r="U1752" t="s">
        <v>32580</v>
      </c>
      <c r="V1752">
        <v>0</v>
      </c>
      <c r="W1752">
        <v>5.3999999999999995</v>
      </c>
    </row>
    <row r="1753" spans="1:23" x14ac:dyDescent="0.3">
      <c r="A1753">
        <v>1752</v>
      </c>
      <c r="B1753" t="s">
        <v>15625</v>
      </c>
      <c r="C1753">
        <v>12</v>
      </c>
      <c r="D1753" t="s">
        <v>15626</v>
      </c>
      <c r="E1753">
        <v>2</v>
      </c>
      <c r="F1753">
        <v>4</v>
      </c>
      <c r="G1753" t="s">
        <v>116</v>
      </c>
      <c r="H1753">
        <v>20</v>
      </c>
      <c r="I1753" s="19">
        <v>44974.480555555558</v>
      </c>
      <c r="J1753" s="19">
        <v>44975.046527777777</v>
      </c>
      <c r="K1753" s="19">
        <v>44978.738194444442</v>
      </c>
      <c r="L1753" s="19">
        <v>44979.480555555558</v>
      </c>
      <c r="M1753">
        <v>0</v>
      </c>
      <c r="N1753" t="s">
        <v>165</v>
      </c>
      <c r="O1753" t="s">
        <v>15631</v>
      </c>
      <c r="P1753" t="s">
        <v>584</v>
      </c>
      <c r="Q1753">
        <v>1751</v>
      </c>
      <c r="R1753" t="s">
        <v>32579</v>
      </c>
      <c r="S1753">
        <v>13.583333333333332</v>
      </c>
      <c r="T1753">
        <v>102.18333333333332</v>
      </c>
      <c r="U1753" t="s">
        <v>32580</v>
      </c>
      <c r="V1753">
        <v>0</v>
      </c>
      <c r="W1753">
        <v>13.583333333333332</v>
      </c>
    </row>
    <row r="1754" spans="1:23" x14ac:dyDescent="0.3">
      <c r="A1754">
        <v>1753</v>
      </c>
      <c r="B1754" t="s">
        <v>15632</v>
      </c>
      <c r="C1754">
        <v>1</v>
      </c>
      <c r="D1754" t="s">
        <v>10204</v>
      </c>
      <c r="E1754">
        <v>4</v>
      </c>
      <c r="F1754">
        <v>4</v>
      </c>
      <c r="G1754" t="s">
        <v>116</v>
      </c>
      <c r="H1754">
        <v>119</v>
      </c>
      <c r="I1754" s="19">
        <v>45214.542361111111</v>
      </c>
      <c r="J1754" s="19">
        <v>45215.806944444441</v>
      </c>
      <c r="K1754" s="19">
        <v>45216.884027777778</v>
      </c>
      <c r="L1754" s="19">
        <v>45218.542361111111</v>
      </c>
      <c r="M1754">
        <v>0</v>
      </c>
      <c r="N1754" t="s">
        <v>307</v>
      </c>
      <c r="O1754" t="s">
        <v>2490</v>
      </c>
      <c r="P1754" t="s">
        <v>1512</v>
      </c>
      <c r="Q1754">
        <v>1752</v>
      </c>
      <c r="R1754" t="s">
        <v>32579</v>
      </c>
      <c r="S1754">
        <v>30.349999999999998</v>
      </c>
      <c r="T1754">
        <v>56.199999999999996</v>
      </c>
      <c r="U1754" t="s">
        <v>32580</v>
      </c>
      <c r="V1754">
        <v>0</v>
      </c>
      <c r="W1754">
        <v>30.349999999999998</v>
      </c>
    </row>
    <row r="1755" spans="1:23" x14ac:dyDescent="0.3">
      <c r="A1755">
        <v>1754</v>
      </c>
      <c r="B1755" t="s">
        <v>15638</v>
      </c>
      <c r="C1755">
        <v>24</v>
      </c>
      <c r="D1755" t="s">
        <v>15639</v>
      </c>
      <c r="E1755">
        <v>4</v>
      </c>
      <c r="F1755">
        <v>4</v>
      </c>
      <c r="G1755" t="s">
        <v>116</v>
      </c>
      <c r="H1755">
        <v>119</v>
      </c>
      <c r="I1755" s="19">
        <v>45174.78402777778</v>
      </c>
      <c r="J1755" s="19">
        <v>45174.934027777781</v>
      </c>
      <c r="K1755" s="19">
        <v>45177.304861111108</v>
      </c>
      <c r="L1755" s="19">
        <v>45178.78402777778</v>
      </c>
      <c r="M1755">
        <v>0</v>
      </c>
      <c r="N1755" t="s">
        <v>165</v>
      </c>
      <c r="O1755" t="s">
        <v>2607</v>
      </c>
      <c r="P1755" t="s">
        <v>1266</v>
      </c>
      <c r="Q1755">
        <v>1753</v>
      </c>
      <c r="R1755" t="s">
        <v>32579</v>
      </c>
      <c r="S1755">
        <v>3.5999999999999996</v>
      </c>
      <c r="T1755">
        <v>60.5</v>
      </c>
      <c r="U1755" t="s">
        <v>32580</v>
      </c>
      <c r="V1755">
        <v>0</v>
      </c>
      <c r="W1755">
        <v>3.5999999999999996</v>
      </c>
    </row>
    <row r="1756" spans="1:23" x14ac:dyDescent="0.3">
      <c r="A1756">
        <v>1755</v>
      </c>
      <c r="B1756" t="s">
        <v>15645</v>
      </c>
      <c r="C1756">
        <v>66</v>
      </c>
      <c r="D1756" t="s">
        <v>15646</v>
      </c>
      <c r="E1756">
        <v>3</v>
      </c>
      <c r="F1756">
        <v>3</v>
      </c>
      <c r="G1756" t="s">
        <v>116</v>
      </c>
      <c r="H1756">
        <v>6</v>
      </c>
      <c r="I1756" s="19">
        <v>45056.984027777777</v>
      </c>
      <c r="J1756" s="19">
        <v>45057.112500000003</v>
      </c>
      <c r="K1756" s="19">
        <v>45060.067361111112</v>
      </c>
      <c r="L1756" s="19">
        <v>45058.984027777777</v>
      </c>
      <c r="M1756">
        <v>1</v>
      </c>
      <c r="N1756" t="s">
        <v>165</v>
      </c>
      <c r="O1756" t="s">
        <v>15651</v>
      </c>
      <c r="P1756" t="s">
        <v>962</v>
      </c>
      <c r="Q1756">
        <v>1754</v>
      </c>
      <c r="R1756" t="s">
        <v>32579</v>
      </c>
      <c r="S1756">
        <v>3.083333333333333</v>
      </c>
      <c r="T1756">
        <v>74</v>
      </c>
      <c r="U1756" t="s">
        <v>32581</v>
      </c>
      <c r="V1756">
        <v>1</v>
      </c>
      <c r="W1756">
        <v>3.083333333333333</v>
      </c>
    </row>
    <row r="1757" spans="1:23" x14ac:dyDescent="0.3">
      <c r="A1757">
        <v>1756</v>
      </c>
      <c r="B1757" t="s">
        <v>15652</v>
      </c>
      <c r="C1757">
        <v>28</v>
      </c>
      <c r="D1757" t="s">
        <v>15653</v>
      </c>
      <c r="E1757">
        <v>2</v>
      </c>
      <c r="F1757">
        <v>3</v>
      </c>
      <c r="G1757" t="s">
        <v>116</v>
      </c>
      <c r="H1757">
        <v>113</v>
      </c>
      <c r="I1757" s="19">
        <v>45353.023611111108</v>
      </c>
      <c r="J1757" s="19">
        <v>45353.372916666667</v>
      </c>
      <c r="K1757" s="19">
        <v>45354.691666666666</v>
      </c>
      <c r="L1757" s="19">
        <v>45355.023611111108</v>
      </c>
      <c r="M1757">
        <v>0</v>
      </c>
      <c r="N1757" t="s">
        <v>222</v>
      </c>
      <c r="O1757" t="s">
        <v>15659</v>
      </c>
      <c r="P1757" t="s">
        <v>398</v>
      </c>
      <c r="Q1757">
        <v>1755</v>
      </c>
      <c r="R1757" t="s">
        <v>32579</v>
      </c>
      <c r="S1757">
        <v>8.3833333333333329</v>
      </c>
      <c r="T1757">
        <v>40.033333333333331</v>
      </c>
      <c r="U1757" t="s">
        <v>32580</v>
      </c>
      <c r="V1757">
        <v>0</v>
      </c>
      <c r="W1757">
        <v>8.3833333333333329</v>
      </c>
    </row>
    <row r="1758" spans="1:23" x14ac:dyDescent="0.3">
      <c r="A1758">
        <v>1757</v>
      </c>
      <c r="B1758" t="s">
        <v>15660</v>
      </c>
      <c r="C1758">
        <v>55</v>
      </c>
      <c r="D1758" t="s">
        <v>15661</v>
      </c>
      <c r="E1758">
        <v>4</v>
      </c>
      <c r="F1758">
        <v>3</v>
      </c>
      <c r="G1758" t="s">
        <v>116</v>
      </c>
      <c r="H1758">
        <v>95</v>
      </c>
      <c r="I1758" s="19">
        <v>45336.59097222222</v>
      </c>
      <c r="J1758" s="19">
        <v>45336.719444444447</v>
      </c>
      <c r="K1758" s="19">
        <v>45337.616666666669</v>
      </c>
      <c r="L1758" s="19">
        <v>45338.59097222222</v>
      </c>
      <c r="M1758">
        <v>0</v>
      </c>
      <c r="N1758" t="s">
        <v>165</v>
      </c>
      <c r="O1758" t="s">
        <v>901</v>
      </c>
      <c r="P1758" t="s">
        <v>903</v>
      </c>
      <c r="Q1758">
        <v>1756</v>
      </c>
      <c r="R1758" t="s">
        <v>32579</v>
      </c>
      <c r="S1758">
        <v>3.083333333333333</v>
      </c>
      <c r="T1758">
        <v>24.616666666666667</v>
      </c>
      <c r="U1758" t="s">
        <v>32580</v>
      </c>
      <c r="V1758">
        <v>0</v>
      </c>
      <c r="W1758">
        <v>3.083333333333333</v>
      </c>
    </row>
    <row r="1759" spans="1:23" x14ac:dyDescent="0.3">
      <c r="A1759">
        <v>1758</v>
      </c>
      <c r="B1759" t="s">
        <v>15666</v>
      </c>
      <c r="C1759">
        <v>3</v>
      </c>
      <c r="D1759" t="s">
        <v>15667</v>
      </c>
      <c r="E1759">
        <v>1</v>
      </c>
      <c r="F1759">
        <v>4</v>
      </c>
      <c r="G1759" t="s">
        <v>116</v>
      </c>
      <c r="H1759">
        <v>100</v>
      </c>
      <c r="I1759" s="19">
        <v>45044.833333333336</v>
      </c>
      <c r="J1759" s="19">
        <v>45045.256944444445</v>
      </c>
      <c r="K1759" s="19">
        <v>45046.463194444441</v>
      </c>
      <c r="L1759" s="19">
        <v>45048.833333333336</v>
      </c>
      <c r="M1759">
        <v>0</v>
      </c>
      <c r="N1759" t="s">
        <v>128</v>
      </c>
      <c r="O1759" t="s">
        <v>15673</v>
      </c>
      <c r="P1759" t="s">
        <v>363</v>
      </c>
      <c r="Q1759">
        <v>1757</v>
      </c>
      <c r="R1759" t="s">
        <v>32579</v>
      </c>
      <c r="S1759">
        <v>10.166666666666666</v>
      </c>
      <c r="T1759">
        <v>39.116666666666667</v>
      </c>
      <c r="U1759" t="s">
        <v>32580</v>
      </c>
      <c r="V1759">
        <v>0</v>
      </c>
      <c r="W1759">
        <v>10.166666666666666</v>
      </c>
    </row>
    <row r="1760" spans="1:23" x14ac:dyDescent="0.3">
      <c r="A1760">
        <v>1759</v>
      </c>
      <c r="B1760" t="s">
        <v>15674</v>
      </c>
      <c r="C1760">
        <v>70</v>
      </c>
      <c r="D1760" t="s">
        <v>15675</v>
      </c>
      <c r="E1760">
        <v>3</v>
      </c>
      <c r="F1760">
        <v>3</v>
      </c>
      <c r="G1760" t="s">
        <v>116</v>
      </c>
      <c r="H1760">
        <v>71</v>
      </c>
      <c r="I1760" s="19">
        <v>44956.510416666664</v>
      </c>
      <c r="J1760" s="19">
        <v>44956.882638888892</v>
      </c>
      <c r="K1760" s="19">
        <v>44960.649305555555</v>
      </c>
      <c r="L1760" s="19">
        <v>44959.510416666664</v>
      </c>
      <c r="M1760">
        <v>1</v>
      </c>
      <c r="N1760" t="s">
        <v>128</v>
      </c>
      <c r="O1760" t="s">
        <v>15681</v>
      </c>
      <c r="P1760" t="s">
        <v>877</v>
      </c>
      <c r="Q1760">
        <v>1758</v>
      </c>
      <c r="R1760" t="s">
        <v>32579</v>
      </c>
      <c r="S1760">
        <v>8.9333333333333336</v>
      </c>
      <c r="T1760">
        <v>99.333333333333329</v>
      </c>
      <c r="U1760" t="s">
        <v>32581</v>
      </c>
      <c r="V1760">
        <v>1</v>
      </c>
      <c r="W1760">
        <v>8.9333333333333336</v>
      </c>
    </row>
    <row r="1761" spans="1:23" x14ac:dyDescent="0.3">
      <c r="A1761">
        <v>1760</v>
      </c>
      <c r="B1761" t="s">
        <v>15682</v>
      </c>
      <c r="C1761">
        <v>71</v>
      </c>
      <c r="D1761" t="s">
        <v>15683</v>
      </c>
      <c r="E1761">
        <v>2</v>
      </c>
      <c r="F1761">
        <v>3</v>
      </c>
      <c r="G1761" t="s">
        <v>116</v>
      </c>
      <c r="H1761">
        <v>34</v>
      </c>
      <c r="I1761" s="19">
        <v>45108.150694444441</v>
      </c>
      <c r="J1761" s="19">
        <v>45108.298611111109</v>
      </c>
      <c r="K1761" s="19">
        <v>45108.85</v>
      </c>
      <c r="L1761" s="19">
        <v>45110.150694444441</v>
      </c>
      <c r="M1761">
        <v>0</v>
      </c>
      <c r="N1761" t="s">
        <v>307</v>
      </c>
      <c r="O1761" t="s">
        <v>15688</v>
      </c>
      <c r="P1761" t="s">
        <v>398</v>
      </c>
      <c r="Q1761">
        <v>1759</v>
      </c>
      <c r="R1761" t="s">
        <v>32579</v>
      </c>
      <c r="S1761">
        <v>3.55</v>
      </c>
      <c r="T1761">
        <v>16.783333333333331</v>
      </c>
      <c r="U1761" t="s">
        <v>32580</v>
      </c>
      <c r="V1761">
        <v>0</v>
      </c>
      <c r="W1761">
        <v>3.55</v>
      </c>
    </row>
    <row r="1762" spans="1:23" x14ac:dyDescent="0.3">
      <c r="A1762">
        <v>1761</v>
      </c>
      <c r="B1762" t="s">
        <v>15689</v>
      </c>
      <c r="C1762">
        <v>65</v>
      </c>
      <c r="D1762" t="s">
        <v>15690</v>
      </c>
      <c r="E1762">
        <v>2</v>
      </c>
      <c r="F1762">
        <v>3</v>
      </c>
      <c r="G1762" t="s">
        <v>116</v>
      </c>
      <c r="H1762">
        <v>52</v>
      </c>
      <c r="I1762" s="19">
        <v>45535.404166666667</v>
      </c>
      <c r="J1762" s="19">
        <v>45535.52847222222</v>
      </c>
      <c r="K1762" s="19">
        <v>45536.462500000001</v>
      </c>
      <c r="L1762" s="19">
        <v>45538.404166666667</v>
      </c>
      <c r="M1762">
        <v>0</v>
      </c>
      <c r="N1762" t="s">
        <v>165</v>
      </c>
      <c r="O1762" t="s">
        <v>15696</v>
      </c>
      <c r="P1762" t="s">
        <v>15697</v>
      </c>
      <c r="Q1762">
        <v>1760</v>
      </c>
      <c r="R1762" t="s">
        <v>32579</v>
      </c>
      <c r="S1762">
        <v>2.9833333333333334</v>
      </c>
      <c r="T1762">
        <v>25.4</v>
      </c>
      <c r="U1762" t="s">
        <v>32580</v>
      </c>
      <c r="V1762">
        <v>0</v>
      </c>
      <c r="W1762">
        <v>2.9833333333333334</v>
      </c>
    </row>
    <row r="1763" spans="1:23" x14ac:dyDescent="0.3">
      <c r="A1763">
        <v>1762</v>
      </c>
      <c r="B1763" t="s">
        <v>15698</v>
      </c>
      <c r="C1763">
        <v>41</v>
      </c>
      <c r="D1763" t="s">
        <v>15699</v>
      </c>
      <c r="E1763">
        <v>2</v>
      </c>
      <c r="F1763">
        <v>2</v>
      </c>
      <c r="G1763" t="s">
        <v>192</v>
      </c>
      <c r="H1763">
        <v>45</v>
      </c>
      <c r="I1763" s="19">
        <v>45498.570833333331</v>
      </c>
      <c r="J1763" s="19">
        <v>45498.642361111109</v>
      </c>
      <c r="K1763" s="19">
        <v>45498.73541666667</v>
      </c>
      <c r="L1763" s="19">
        <v>45499.070833333331</v>
      </c>
      <c r="M1763">
        <v>0</v>
      </c>
      <c r="N1763" t="s">
        <v>128</v>
      </c>
      <c r="O1763" t="s">
        <v>15705</v>
      </c>
      <c r="P1763" t="s">
        <v>15706</v>
      </c>
      <c r="Q1763">
        <v>1761</v>
      </c>
      <c r="R1763" t="s">
        <v>32579</v>
      </c>
      <c r="S1763">
        <v>1.7166666666666666</v>
      </c>
      <c r="T1763">
        <v>3.9499999999999997</v>
      </c>
      <c r="U1763" t="s">
        <v>32580</v>
      </c>
      <c r="V1763">
        <v>0</v>
      </c>
      <c r="W1763">
        <v>1.7166666666666666</v>
      </c>
    </row>
    <row r="1764" spans="1:23" x14ac:dyDescent="0.3">
      <c r="A1764">
        <v>1763</v>
      </c>
      <c r="B1764" t="s">
        <v>15707</v>
      </c>
      <c r="C1764">
        <v>23</v>
      </c>
      <c r="D1764" t="s">
        <v>15708</v>
      </c>
      <c r="E1764">
        <v>1</v>
      </c>
      <c r="F1764">
        <v>3</v>
      </c>
      <c r="G1764" t="s">
        <v>116</v>
      </c>
      <c r="H1764">
        <v>47</v>
      </c>
      <c r="I1764" s="19">
        <v>45099.369444444441</v>
      </c>
      <c r="J1764" s="19">
        <v>45099.481249999997</v>
      </c>
      <c r="K1764" s="19">
        <v>45100.216666666667</v>
      </c>
      <c r="L1764" s="19">
        <v>45101.369444444441</v>
      </c>
      <c r="M1764">
        <v>0</v>
      </c>
      <c r="N1764" t="s">
        <v>307</v>
      </c>
      <c r="O1764" t="s">
        <v>15713</v>
      </c>
      <c r="P1764" t="s">
        <v>446</v>
      </c>
      <c r="Q1764">
        <v>1762</v>
      </c>
      <c r="R1764" t="s">
        <v>32579</v>
      </c>
      <c r="S1764">
        <v>2.6833333333333331</v>
      </c>
      <c r="T1764">
        <v>20.333333333333332</v>
      </c>
      <c r="U1764" t="s">
        <v>32580</v>
      </c>
      <c r="V1764">
        <v>0</v>
      </c>
      <c r="W1764">
        <v>2.6833333333333331</v>
      </c>
    </row>
    <row r="1765" spans="1:23" x14ac:dyDescent="0.3">
      <c r="A1765">
        <v>1764</v>
      </c>
      <c r="B1765" t="s">
        <v>15714</v>
      </c>
      <c r="C1765">
        <v>78</v>
      </c>
      <c r="D1765" t="s">
        <v>15715</v>
      </c>
      <c r="E1765">
        <v>2</v>
      </c>
      <c r="F1765">
        <v>3</v>
      </c>
      <c r="G1765" t="s">
        <v>116</v>
      </c>
      <c r="H1765">
        <v>17</v>
      </c>
      <c r="I1765" s="19">
        <v>44972.78125</v>
      </c>
      <c r="J1765" s="19">
        <v>44972.962500000001</v>
      </c>
      <c r="K1765" s="19">
        <v>44974.6875</v>
      </c>
      <c r="L1765" s="19">
        <v>44975.78125</v>
      </c>
      <c r="M1765">
        <v>0</v>
      </c>
      <c r="N1765" t="s">
        <v>307</v>
      </c>
      <c r="O1765" t="s">
        <v>15721</v>
      </c>
      <c r="P1765" t="s">
        <v>398</v>
      </c>
      <c r="Q1765">
        <v>1763</v>
      </c>
      <c r="R1765" t="s">
        <v>32579</v>
      </c>
      <c r="S1765">
        <v>4.3499999999999996</v>
      </c>
      <c r="T1765">
        <v>45.75</v>
      </c>
      <c r="U1765" t="s">
        <v>32580</v>
      </c>
      <c r="V1765">
        <v>0</v>
      </c>
      <c r="W1765">
        <v>4.3499999999999996</v>
      </c>
    </row>
    <row r="1766" spans="1:23" x14ac:dyDescent="0.3">
      <c r="A1766">
        <v>1765</v>
      </c>
      <c r="B1766" t="s">
        <v>15722</v>
      </c>
      <c r="C1766">
        <v>34</v>
      </c>
      <c r="D1766" t="s">
        <v>15723</v>
      </c>
      <c r="E1766">
        <v>3</v>
      </c>
      <c r="F1766">
        <v>3</v>
      </c>
      <c r="G1766" t="s">
        <v>192</v>
      </c>
      <c r="H1766">
        <v>5</v>
      </c>
      <c r="I1766" s="19">
        <v>45638.3125</v>
      </c>
      <c r="J1766" s="19">
        <v>45638.482638888891</v>
      </c>
      <c r="K1766" s="19">
        <v>45641.922222222223</v>
      </c>
      <c r="L1766" s="19">
        <v>45641.3125</v>
      </c>
      <c r="M1766">
        <v>1</v>
      </c>
      <c r="N1766" t="s">
        <v>307</v>
      </c>
      <c r="O1766" t="s">
        <v>15728</v>
      </c>
      <c r="P1766" t="s">
        <v>962</v>
      </c>
      <c r="Q1766">
        <v>1764</v>
      </c>
      <c r="R1766" t="s">
        <v>32579</v>
      </c>
      <c r="S1766">
        <v>4.083333333333333</v>
      </c>
      <c r="T1766">
        <v>86.633333333333326</v>
      </c>
      <c r="U1766" t="s">
        <v>32581</v>
      </c>
      <c r="V1766">
        <v>1</v>
      </c>
      <c r="W1766">
        <v>4.083333333333333</v>
      </c>
    </row>
    <row r="1767" spans="1:23" x14ac:dyDescent="0.3">
      <c r="A1767">
        <v>1766</v>
      </c>
      <c r="B1767" t="s">
        <v>15729</v>
      </c>
      <c r="C1767">
        <v>52</v>
      </c>
      <c r="D1767" t="s">
        <v>15730</v>
      </c>
      <c r="E1767">
        <v>4</v>
      </c>
      <c r="F1767">
        <v>1</v>
      </c>
      <c r="G1767" t="s">
        <v>116</v>
      </c>
      <c r="H1767">
        <v>112</v>
      </c>
      <c r="I1767" s="19">
        <v>45305.549305555556</v>
      </c>
      <c r="J1767" s="19">
        <v>45305.754166666666</v>
      </c>
      <c r="K1767" s="19">
        <v>45306.122916666667</v>
      </c>
      <c r="L1767" s="19">
        <v>45305.882638888892</v>
      </c>
      <c r="M1767">
        <v>1</v>
      </c>
      <c r="N1767" t="s">
        <v>128</v>
      </c>
      <c r="O1767" t="s">
        <v>1068</v>
      </c>
      <c r="P1767" t="s">
        <v>903</v>
      </c>
      <c r="Q1767">
        <v>1765</v>
      </c>
      <c r="R1767" t="s">
        <v>32579</v>
      </c>
      <c r="S1767">
        <v>4.9166666666666661</v>
      </c>
      <c r="T1767">
        <v>13.766666666666666</v>
      </c>
      <c r="U1767" t="s">
        <v>32581</v>
      </c>
      <c r="V1767">
        <v>1</v>
      </c>
      <c r="W1767">
        <v>4.9166666666666661</v>
      </c>
    </row>
    <row r="1768" spans="1:23" x14ac:dyDescent="0.3">
      <c r="A1768">
        <v>1767</v>
      </c>
      <c r="B1768" t="s">
        <v>15736</v>
      </c>
      <c r="C1768">
        <v>80</v>
      </c>
      <c r="D1768" t="s">
        <v>15737</v>
      </c>
      <c r="E1768">
        <v>4</v>
      </c>
      <c r="F1768">
        <v>3</v>
      </c>
      <c r="G1768" t="s">
        <v>116</v>
      </c>
      <c r="H1768">
        <v>117</v>
      </c>
      <c r="I1768" s="19">
        <v>45700.976388888892</v>
      </c>
      <c r="J1768" s="19">
        <v>45701.691666666666</v>
      </c>
      <c r="K1768" s="19">
        <v>45702.097916666666</v>
      </c>
      <c r="L1768" s="19">
        <v>45703.976388888892</v>
      </c>
      <c r="M1768">
        <v>0</v>
      </c>
      <c r="N1768" t="s">
        <v>307</v>
      </c>
      <c r="O1768" t="s">
        <v>973</v>
      </c>
      <c r="P1768" t="s">
        <v>903</v>
      </c>
      <c r="Q1768">
        <v>1766</v>
      </c>
      <c r="R1768" t="s">
        <v>32579</v>
      </c>
      <c r="S1768">
        <v>17.166666666666664</v>
      </c>
      <c r="T1768">
        <v>26.916666666666664</v>
      </c>
      <c r="U1768" t="s">
        <v>32580</v>
      </c>
      <c r="V1768">
        <v>0</v>
      </c>
      <c r="W1768">
        <v>17.166666666666664</v>
      </c>
    </row>
    <row r="1769" spans="1:23" x14ac:dyDescent="0.3">
      <c r="A1769">
        <v>1768</v>
      </c>
      <c r="B1769" t="s">
        <v>15742</v>
      </c>
      <c r="C1769">
        <v>9</v>
      </c>
      <c r="D1769" t="s">
        <v>15743</v>
      </c>
      <c r="E1769">
        <v>3</v>
      </c>
      <c r="F1769">
        <v>2</v>
      </c>
      <c r="G1769" t="s">
        <v>116</v>
      </c>
      <c r="H1769">
        <v>92</v>
      </c>
      <c r="I1769" s="19">
        <v>45277.084027777775</v>
      </c>
      <c r="J1769" s="19">
        <v>45277.134027777778</v>
      </c>
      <c r="K1769" s="19">
        <v>45277.822222222225</v>
      </c>
      <c r="L1769" s="19">
        <v>45278.084027777775</v>
      </c>
      <c r="M1769">
        <v>0</v>
      </c>
      <c r="N1769" t="s">
        <v>165</v>
      </c>
      <c r="O1769" t="s">
        <v>15748</v>
      </c>
      <c r="P1769" t="s">
        <v>962</v>
      </c>
      <c r="Q1769">
        <v>1767</v>
      </c>
      <c r="R1769" t="s">
        <v>32579</v>
      </c>
      <c r="S1769">
        <v>1.2</v>
      </c>
      <c r="T1769">
        <v>17.716666666666665</v>
      </c>
      <c r="U1769" t="s">
        <v>32580</v>
      </c>
      <c r="V1769">
        <v>0</v>
      </c>
      <c r="W1769">
        <v>1.2</v>
      </c>
    </row>
    <row r="1770" spans="1:23" x14ac:dyDescent="0.3">
      <c r="A1770">
        <v>1769</v>
      </c>
      <c r="B1770" t="s">
        <v>15749</v>
      </c>
      <c r="C1770">
        <v>79</v>
      </c>
      <c r="D1770" t="s">
        <v>15750</v>
      </c>
      <c r="E1770">
        <v>3</v>
      </c>
      <c r="F1770">
        <v>4</v>
      </c>
      <c r="G1770" t="s">
        <v>388</v>
      </c>
      <c r="H1770">
        <v>5</v>
      </c>
      <c r="I1770" s="19">
        <v>45304.169444444444</v>
      </c>
      <c r="J1770" s="19">
        <v>45304.478472222225</v>
      </c>
      <c r="K1770" s="19"/>
      <c r="L1770" s="19">
        <v>45308.169444444444</v>
      </c>
      <c r="M1770">
        <v>1</v>
      </c>
      <c r="N1770" t="s">
        <v>307</v>
      </c>
      <c r="O1770" t="s">
        <v>15754</v>
      </c>
      <c r="Q1770">
        <v>1768</v>
      </c>
      <c r="R1770" t="s">
        <v>32582</v>
      </c>
      <c r="S1770">
        <v>7.4166666666666661</v>
      </c>
      <c r="U1770" t="s">
        <v>32581</v>
      </c>
      <c r="V1770">
        <v>1</v>
      </c>
      <c r="W1770">
        <v>7.4166666666666661</v>
      </c>
    </row>
    <row r="1771" spans="1:23" x14ac:dyDescent="0.3">
      <c r="A1771">
        <v>1770</v>
      </c>
      <c r="B1771" t="s">
        <v>15755</v>
      </c>
      <c r="C1771">
        <v>69</v>
      </c>
      <c r="D1771" t="s">
        <v>15756</v>
      </c>
      <c r="E1771">
        <v>2</v>
      </c>
      <c r="F1771">
        <v>4</v>
      </c>
      <c r="G1771" t="s">
        <v>116</v>
      </c>
      <c r="H1771">
        <v>35</v>
      </c>
      <c r="I1771" s="19">
        <v>45437.489583333336</v>
      </c>
      <c r="J1771" s="19">
        <v>45437.789583333331</v>
      </c>
      <c r="K1771" s="19">
        <v>45440.51666666667</v>
      </c>
      <c r="L1771" s="19">
        <v>45442.489583333336</v>
      </c>
      <c r="M1771">
        <v>0</v>
      </c>
      <c r="N1771" t="s">
        <v>128</v>
      </c>
      <c r="O1771" t="s">
        <v>15762</v>
      </c>
      <c r="P1771" t="s">
        <v>398</v>
      </c>
      <c r="Q1771">
        <v>1769</v>
      </c>
      <c r="R1771" t="s">
        <v>32579</v>
      </c>
      <c r="S1771">
        <v>7.1999999999999993</v>
      </c>
      <c r="T1771">
        <v>72.649999999999991</v>
      </c>
      <c r="U1771" t="s">
        <v>32580</v>
      </c>
      <c r="V1771">
        <v>0</v>
      </c>
      <c r="W1771">
        <v>7.1999999999999993</v>
      </c>
    </row>
    <row r="1772" spans="1:23" x14ac:dyDescent="0.3">
      <c r="A1772">
        <v>1771</v>
      </c>
      <c r="B1772" t="s">
        <v>15763</v>
      </c>
      <c r="C1772">
        <v>76</v>
      </c>
      <c r="D1772" t="s">
        <v>15764</v>
      </c>
      <c r="E1772">
        <v>2</v>
      </c>
      <c r="F1772">
        <v>2</v>
      </c>
      <c r="G1772" t="s">
        <v>192</v>
      </c>
      <c r="H1772">
        <v>16</v>
      </c>
      <c r="I1772" s="19">
        <v>45487.704861111109</v>
      </c>
      <c r="J1772" s="19">
        <v>45487.773611111108</v>
      </c>
      <c r="K1772" s="19">
        <v>45488.3</v>
      </c>
      <c r="L1772" s="19">
        <v>45488.704861111109</v>
      </c>
      <c r="M1772">
        <v>0</v>
      </c>
      <c r="N1772" t="s">
        <v>307</v>
      </c>
      <c r="O1772" t="s">
        <v>15769</v>
      </c>
      <c r="P1772" t="s">
        <v>15770</v>
      </c>
      <c r="Q1772">
        <v>1770</v>
      </c>
      <c r="R1772" t="s">
        <v>32579</v>
      </c>
      <c r="S1772">
        <v>1.65</v>
      </c>
      <c r="T1772">
        <v>14.283333333333333</v>
      </c>
      <c r="U1772" t="s">
        <v>32580</v>
      </c>
      <c r="V1772">
        <v>0</v>
      </c>
      <c r="W1772">
        <v>1.65</v>
      </c>
    </row>
    <row r="1773" spans="1:23" x14ac:dyDescent="0.3">
      <c r="A1773">
        <v>1772</v>
      </c>
      <c r="B1773" t="s">
        <v>15771</v>
      </c>
      <c r="C1773">
        <v>14</v>
      </c>
      <c r="D1773" t="s">
        <v>15772</v>
      </c>
      <c r="E1773">
        <v>1</v>
      </c>
      <c r="F1773">
        <v>1</v>
      </c>
      <c r="G1773" t="s">
        <v>116</v>
      </c>
      <c r="H1773">
        <v>12</v>
      </c>
      <c r="I1773" s="19">
        <v>45377.045138888891</v>
      </c>
      <c r="J1773" s="19">
        <v>45377.129166666666</v>
      </c>
      <c r="K1773" s="19">
        <v>45377.339583333334</v>
      </c>
      <c r="L1773" s="19">
        <v>45377.378472222219</v>
      </c>
      <c r="M1773">
        <v>0</v>
      </c>
      <c r="N1773" t="s">
        <v>307</v>
      </c>
      <c r="O1773" t="s">
        <v>15777</v>
      </c>
      <c r="P1773" t="s">
        <v>446</v>
      </c>
      <c r="Q1773">
        <v>1771</v>
      </c>
      <c r="R1773" t="s">
        <v>32579</v>
      </c>
      <c r="S1773">
        <v>2.0166666666666666</v>
      </c>
      <c r="T1773">
        <v>7.0666666666666664</v>
      </c>
      <c r="U1773" t="s">
        <v>32580</v>
      </c>
      <c r="V1773">
        <v>0</v>
      </c>
      <c r="W1773">
        <v>2.0166666666666666</v>
      </c>
    </row>
    <row r="1774" spans="1:23" x14ac:dyDescent="0.3">
      <c r="A1774">
        <v>1773</v>
      </c>
      <c r="B1774" t="s">
        <v>15778</v>
      </c>
      <c r="C1774">
        <v>37</v>
      </c>
      <c r="D1774" t="s">
        <v>15779</v>
      </c>
      <c r="E1774">
        <v>3</v>
      </c>
      <c r="F1774">
        <v>3</v>
      </c>
      <c r="G1774" t="s">
        <v>116</v>
      </c>
      <c r="H1774">
        <v>32</v>
      </c>
      <c r="I1774" s="19">
        <v>45623.390972222223</v>
      </c>
      <c r="J1774" s="19">
        <v>45623.444444444445</v>
      </c>
      <c r="K1774" s="19">
        <v>45623.923611111109</v>
      </c>
      <c r="L1774" s="19">
        <v>45624.390972222223</v>
      </c>
      <c r="M1774">
        <v>0</v>
      </c>
      <c r="N1774" t="s">
        <v>128</v>
      </c>
      <c r="O1774" t="s">
        <v>15785</v>
      </c>
      <c r="P1774" t="s">
        <v>877</v>
      </c>
      <c r="Q1774">
        <v>1772</v>
      </c>
      <c r="R1774" t="s">
        <v>32579</v>
      </c>
      <c r="S1774">
        <v>1.2833333333333332</v>
      </c>
      <c r="T1774">
        <v>12.783333333333333</v>
      </c>
      <c r="U1774" t="s">
        <v>32580</v>
      </c>
      <c r="V1774">
        <v>0</v>
      </c>
      <c r="W1774">
        <v>1.2833333333333332</v>
      </c>
    </row>
    <row r="1775" spans="1:23" x14ac:dyDescent="0.3">
      <c r="A1775">
        <v>1774</v>
      </c>
      <c r="B1775" t="s">
        <v>15786</v>
      </c>
      <c r="C1775">
        <v>44</v>
      </c>
      <c r="D1775" t="s">
        <v>15787</v>
      </c>
      <c r="E1775">
        <v>1</v>
      </c>
      <c r="F1775">
        <v>3</v>
      </c>
      <c r="G1775" t="s">
        <v>116</v>
      </c>
      <c r="H1775">
        <v>14</v>
      </c>
      <c r="I1775" s="19">
        <v>45061.78125</v>
      </c>
      <c r="J1775" s="19">
        <v>45061.995138888888</v>
      </c>
      <c r="K1775" s="19">
        <v>45066.625</v>
      </c>
      <c r="L1775" s="19">
        <v>45064.78125</v>
      </c>
      <c r="M1775">
        <v>1</v>
      </c>
      <c r="N1775" t="s">
        <v>165</v>
      </c>
      <c r="O1775" t="s">
        <v>15792</v>
      </c>
      <c r="P1775" t="s">
        <v>293</v>
      </c>
      <c r="Q1775">
        <v>1773</v>
      </c>
      <c r="R1775" t="s">
        <v>32579</v>
      </c>
      <c r="S1775">
        <v>5.1333333333333329</v>
      </c>
      <c r="T1775">
        <v>116.25</v>
      </c>
      <c r="U1775" t="s">
        <v>32581</v>
      </c>
      <c r="V1775">
        <v>1</v>
      </c>
      <c r="W1775">
        <v>5.1333333333333329</v>
      </c>
    </row>
    <row r="1776" spans="1:23" x14ac:dyDescent="0.3">
      <c r="A1776">
        <v>1775</v>
      </c>
      <c r="B1776" t="s">
        <v>15793</v>
      </c>
      <c r="C1776">
        <v>19</v>
      </c>
      <c r="D1776" t="s">
        <v>15794</v>
      </c>
      <c r="E1776">
        <v>5</v>
      </c>
      <c r="F1776">
        <v>3</v>
      </c>
      <c r="G1776" t="s">
        <v>116</v>
      </c>
      <c r="H1776">
        <v>5</v>
      </c>
      <c r="I1776" s="19">
        <v>45499.249305555553</v>
      </c>
      <c r="J1776" s="19">
        <v>45499.690972222219</v>
      </c>
      <c r="K1776" s="19">
        <v>45500.142361111109</v>
      </c>
      <c r="L1776" s="19">
        <v>45501.249305555553</v>
      </c>
      <c r="M1776">
        <v>0</v>
      </c>
      <c r="N1776" t="s">
        <v>165</v>
      </c>
      <c r="O1776" t="s">
        <v>15799</v>
      </c>
      <c r="P1776" t="s">
        <v>843</v>
      </c>
      <c r="Q1776">
        <v>1774</v>
      </c>
      <c r="R1776" t="s">
        <v>32579</v>
      </c>
      <c r="S1776">
        <v>10.6</v>
      </c>
      <c r="T1776">
        <v>21.433333333333334</v>
      </c>
      <c r="U1776" t="s">
        <v>32580</v>
      </c>
      <c r="V1776">
        <v>0</v>
      </c>
      <c r="W1776">
        <v>10.6</v>
      </c>
    </row>
    <row r="1777" spans="1:23" x14ac:dyDescent="0.3">
      <c r="A1777">
        <v>1776</v>
      </c>
      <c r="B1777" t="s">
        <v>15800</v>
      </c>
      <c r="C1777">
        <v>32</v>
      </c>
      <c r="D1777" t="s">
        <v>15801</v>
      </c>
      <c r="E1777">
        <v>4</v>
      </c>
      <c r="F1777">
        <v>2</v>
      </c>
      <c r="G1777" t="s">
        <v>172</v>
      </c>
      <c r="H1777">
        <v>77</v>
      </c>
      <c r="I1777" s="19">
        <v>45732.245138888888</v>
      </c>
      <c r="J1777" s="19">
        <v>45732.334027777775</v>
      </c>
      <c r="K1777" s="19"/>
      <c r="L1777" s="19">
        <v>45733.245138888888</v>
      </c>
      <c r="M1777">
        <v>0</v>
      </c>
      <c r="N1777" t="s">
        <v>165</v>
      </c>
      <c r="O1777" t="s">
        <v>901</v>
      </c>
      <c r="Q1777">
        <v>1775</v>
      </c>
      <c r="R1777" t="s">
        <v>32582</v>
      </c>
      <c r="S1777">
        <v>2.1333333333333333</v>
      </c>
      <c r="U1777" t="s">
        <v>32580</v>
      </c>
      <c r="V1777">
        <v>0</v>
      </c>
      <c r="W1777">
        <v>2.1333333333333333</v>
      </c>
    </row>
    <row r="1778" spans="1:23" x14ac:dyDescent="0.3">
      <c r="A1778">
        <v>1777</v>
      </c>
      <c r="B1778" t="s">
        <v>15806</v>
      </c>
      <c r="C1778">
        <v>61</v>
      </c>
      <c r="D1778" t="s">
        <v>15807</v>
      </c>
      <c r="E1778">
        <v>3</v>
      </c>
      <c r="F1778">
        <v>3</v>
      </c>
      <c r="G1778" t="s">
        <v>116</v>
      </c>
      <c r="H1778">
        <v>56</v>
      </c>
      <c r="I1778" s="19">
        <v>45516.918749999997</v>
      </c>
      <c r="J1778" s="19">
        <v>45517.149305555555</v>
      </c>
      <c r="K1778" s="19">
        <v>45519.214583333334</v>
      </c>
      <c r="L1778" s="19">
        <v>45519.918749999997</v>
      </c>
      <c r="M1778">
        <v>0</v>
      </c>
      <c r="N1778" t="s">
        <v>128</v>
      </c>
      <c r="O1778" t="s">
        <v>15812</v>
      </c>
      <c r="P1778" t="s">
        <v>962</v>
      </c>
      <c r="Q1778">
        <v>1776</v>
      </c>
      <c r="R1778" t="s">
        <v>32579</v>
      </c>
      <c r="S1778">
        <v>5.5333333333333332</v>
      </c>
      <c r="T1778">
        <v>55.099999999999994</v>
      </c>
      <c r="U1778" t="s">
        <v>32580</v>
      </c>
      <c r="V1778">
        <v>0</v>
      </c>
      <c r="W1778">
        <v>5.5333333333333332</v>
      </c>
    </row>
    <row r="1779" spans="1:23" x14ac:dyDescent="0.3">
      <c r="A1779">
        <v>1778</v>
      </c>
      <c r="B1779" t="s">
        <v>15813</v>
      </c>
      <c r="C1779">
        <v>75</v>
      </c>
      <c r="D1779" t="s">
        <v>15814</v>
      </c>
      <c r="E1779">
        <v>1</v>
      </c>
      <c r="F1779">
        <v>3</v>
      </c>
      <c r="G1779" t="s">
        <v>116</v>
      </c>
      <c r="H1779">
        <v>23</v>
      </c>
      <c r="I1779" s="19">
        <v>45156.052777777775</v>
      </c>
      <c r="J1779" s="19">
        <v>45156.105555555558</v>
      </c>
      <c r="K1779" s="19">
        <v>45157.904166666667</v>
      </c>
      <c r="L1779" s="19">
        <v>45158.052777777775</v>
      </c>
      <c r="M1779">
        <v>0</v>
      </c>
      <c r="N1779" t="s">
        <v>307</v>
      </c>
      <c r="O1779" t="s">
        <v>15819</v>
      </c>
      <c r="P1779" t="s">
        <v>446</v>
      </c>
      <c r="Q1779">
        <v>1777</v>
      </c>
      <c r="R1779" t="s">
        <v>32579</v>
      </c>
      <c r="S1779">
        <v>1.2666666666666666</v>
      </c>
      <c r="T1779">
        <v>44.43333333333333</v>
      </c>
      <c r="U1779" t="s">
        <v>32580</v>
      </c>
      <c r="V1779">
        <v>0</v>
      </c>
      <c r="W1779">
        <v>1.2666666666666666</v>
      </c>
    </row>
    <row r="1780" spans="1:23" x14ac:dyDescent="0.3">
      <c r="A1780">
        <v>1779</v>
      </c>
      <c r="B1780" t="s">
        <v>15820</v>
      </c>
      <c r="C1780">
        <v>58</v>
      </c>
      <c r="D1780" t="s">
        <v>15821</v>
      </c>
      <c r="E1780">
        <v>1</v>
      </c>
      <c r="F1780">
        <v>3</v>
      </c>
      <c r="G1780" t="s">
        <v>116</v>
      </c>
      <c r="H1780">
        <v>59</v>
      </c>
      <c r="I1780" s="19">
        <v>45219.570138888892</v>
      </c>
      <c r="J1780" s="19">
        <v>45219.620138888888</v>
      </c>
      <c r="K1780" s="19">
        <v>45220.424305555556</v>
      </c>
      <c r="L1780" s="19">
        <v>45220.570138888892</v>
      </c>
      <c r="M1780">
        <v>0</v>
      </c>
      <c r="N1780" t="s">
        <v>128</v>
      </c>
      <c r="O1780" t="s">
        <v>15827</v>
      </c>
      <c r="P1780" t="s">
        <v>293</v>
      </c>
      <c r="Q1780">
        <v>1778</v>
      </c>
      <c r="R1780" t="s">
        <v>32579</v>
      </c>
      <c r="S1780">
        <v>1.2</v>
      </c>
      <c r="T1780">
        <v>20.5</v>
      </c>
      <c r="U1780" t="s">
        <v>32580</v>
      </c>
      <c r="V1780">
        <v>0</v>
      </c>
      <c r="W1780">
        <v>1.2</v>
      </c>
    </row>
    <row r="1781" spans="1:23" x14ac:dyDescent="0.3">
      <c r="A1781">
        <v>1780</v>
      </c>
      <c r="B1781" t="s">
        <v>15828</v>
      </c>
      <c r="C1781">
        <v>25</v>
      </c>
      <c r="D1781" t="s">
        <v>15829</v>
      </c>
      <c r="E1781">
        <v>3</v>
      </c>
      <c r="F1781">
        <v>2</v>
      </c>
      <c r="G1781" t="s">
        <v>116</v>
      </c>
      <c r="H1781">
        <v>53</v>
      </c>
      <c r="I1781" s="19">
        <v>45340.95208333333</v>
      </c>
      <c r="J1781" s="19">
        <v>45340.984027777777</v>
      </c>
      <c r="K1781" s="19">
        <v>45341.177777777775</v>
      </c>
      <c r="L1781" s="19">
        <v>45341.285416666666</v>
      </c>
      <c r="M1781">
        <v>0</v>
      </c>
      <c r="N1781" t="s">
        <v>307</v>
      </c>
      <c r="O1781" t="s">
        <v>15834</v>
      </c>
      <c r="P1781" t="s">
        <v>194</v>
      </c>
      <c r="Q1781">
        <v>1779</v>
      </c>
      <c r="R1781" t="s">
        <v>32579</v>
      </c>
      <c r="S1781">
        <v>0.76666666666666661</v>
      </c>
      <c r="T1781">
        <v>5.4166666666666661</v>
      </c>
      <c r="U1781" t="s">
        <v>32580</v>
      </c>
      <c r="V1781">
        <v>0</v>
      </c>
      <c r="W1781">
        <v>0.76666666666666661</v>
      </c>
    </row>
    <row r="1782" spans="1:23" x14ac:dyDescent="0.3">
      <c r="A1782">
        <v>1781</v>
      </c>
      <c r="B1782" t="s">
        <v>15835</v>
      </c>
      <c r="C1782">
        <v>1</v>
      </c>
      <c r="D1782" t="s">
        <v>15837</v>
      </c>
      <c r="E1782">
        <v>1</v>
      </c>
      <c r="F1782">
        <v>3</v>
      </c>
      <c r="G1782" t="s">
        <v>116</v>
      </c>
      <c r="H1782">
        <v>111</v>
      </c>
      <c r="I1782" s="19">
        <v>45464.430555555555</v>
      </c>
      <c r="J1782" s="19">
        <v>45464.762499999997</v>
      </c>
      <c r="K1782" s="19">
        <v>45466.063888888886</v>
      </c>
      <c r="L1782" s="19">
        <v>45466.430555555555</v>
      </c>
      <c r="M1782">
        <v>0</v>
      </c>
      <c r="N1782" t="s">
        <v>307</v>
      </c>
      <c r="O1782" t="s">
        <v>15842</v>
      </c>
      <c r="P1782" t="s">
        <v>225</v>
      </c>
      <c r="Q1782">
        <v>1780</v>
      </c>
      <c r="R1782" t="s">
        <v>32579</v>
      </c>
      <c r="S1782">
        <v>7.9666666666666659</v>
      </c>
      <c r="T1782">
        <v>39.199999999999996</v>
      </c>
      <c r="U1782" t="s">
        <v>32580</v>
      </c>
      <c r="V1782">
        <v>0</v>
      </c>
      <c r="W1782">
        <v>7.9666666666666659</v>
      </c>
    </row>
    <row r="1783" spans="1:23" x14ac:dyDescent="0.3">
      <c r="A1783">
        <v>1782</v>
      </c>
      <c r="B1783" t="s">
        <v>15843</v>
      </c>
      <c r="C1783">
        <v>71</v>
      </c>
      <c r="D1783" t="s">
        <v>15844</v>
      </c>
      <c r="E1783">
        <v>1</v>
      </c>
      <c r="F1783">
        <v>3</v>
      </c>
      <c r="G1783" t="s">
        <v>116</v>
      </c>
      <c r="H1783">
        <v>73</v>
      </c>
      <c r="I1783" s="19">
        <v>44973.240972222222</v>
      </c>
      <c r="J1783" s="19">
        <v>44973.296527777777</v>
      </c>
      <c r="K1783" s="19">
        <v>44977.097916666666</v>
      </c>
      <c r="L1783" s="19">
        <v>44975.240972222222</v>
      </c>
      <c r="M1783">
        <v>1</v>
      </c>
      <c r="N1783" t="s">
        <v>165</v>
      </c>
      <c r="O1783" t="s">
        <v>15849</v>
      </c>
      <c r="P1783" t="s">
        <v>225</v>
      </c>
      <c r="Q1783">
        <v>1781</v>
      </c>
      <c r="R1783" t="s">
        <v>32579</v>
      </c>
      <c r="S1783">
        <v>1.3333333333333333</v>
      </c>
      <c r="T1783">
        <v>92.566666666666663</v>
      </c>
      <c r="U1783" t="s">
        <v>32581</v>
      </c>
      <c r="V1783">
        <v>1</v>
      </c>
      <c r="W1783">
        <v>1.3333333333333333</v>
      </c>
    </row>
    <row r="1784" spans="1:23" x14ac:dyDescent="0.3">
      <c r="A1784">
        <v>1783</v>
      </c>
      <c r="B1784" t="s">
        <v>15851</v>
      </c>
      <c r="C1784">
        <v>48</v>
      </c>
      <c r="D1784" t="s">
        <v>15852</v>
      </c>
      <c r="E1784">
        <v>1</v>
      </c>
      <c r="F1784">
        <v>4</v>
      </c>
      <c r="G1784" t="s">
        <v>116</v>
      </c>
      <c r="H1784">
        <v>76</v>
      </c>
      <c r="I1784" s="19">
        <v>45302.040972222225</v>
      </c>
      <c r="J1784" s="19">
        <v>45303.987500000003</v>
      </c>
      <c r="K1784" s="19">
        <v>45304.445833333331</v>
      </c>
      <c r="L1784" s="19">
        <v>45307.040972222225</v>
      </c>
      <c r="M1784">
        <v>0</v>
      </c>
      <c r="N1784" t="s">
        <v>307</v>
      </c>
      <c r="O1784" t="s">
        <v>15857</v>
      </c>
      <c r="P1784" t="s">
        <v>751</v>
      </c>
      <c r="Q1784">
        <v>1782</v>
      </c>
      <c r="R1784" t="s">
        <v>32579</v>
      </c>
      <c r="S1784">
        <v>46.716666666666661</v>
      </c>
      <c r="T1784">
        <v>57.716666666666661</v>
      </c>
      <c r="U1784" t="s">
        <v>32580</v>
      </c>
      <c r="V1784">
        <v>0</v>
      </c>
      <c r="W1784">
        <v>46.716666666666661</v>
      </c>
    </row>
    <row r="1785" spans="1:23" x14ac:dyDescent="0.3">
      <c r="A1785">
        <v>1784</v>
      </c>
      <c r="B1785" t="s">
        <v>15858</v>
      </c>
      <c r="C1785">
        <v>67</v>
      </c>
      <c r="D1785" t="s">
        <v>15859</v>
      </c>
      <c r="E1785">
        <v>2</v>
      </c>
      <c r="F1785">
        <v>2</v>
      </c>
      <c r="G1785" t="s">
        <v>192</v>
      </c>
      <c r="H1785">
        <v>103</v>
      </c>
      <c r="I1785" s="19">
        <v>45355.374305555553</v>
      </c>
      <c r="J1785" s="19">
        <v>45355.522222222222</v>
      </c>
      <c r="K1785" s="19">
        <v>45355.816666666666</v>
      </c>
      <c r="L1785" s="19">
        <v>45356.374305555553</v>
      </c>
      <c r="M1785">
        <v>0</v>
      </c>
      <c r="N1785" t="s">
        <v>307</v>
      </c>
      <c r="O1785" t="s">
        <v>15865</v>
      </c>
      <c r="P1785" t="s">
        <v>328</v>
      </c>
      <c r="Q1785">
        <v>1783</v>
      </c>
      <c r="R1785" t="s">
        <v>32579</v>
      </c>
      <c r="S1785">
        <v>3.55</v>
      </c>
      <c r="T1785">
        <v>10.616666666666665</v>
      </c>
      <c r="U1785" t="s">
        <v>32580</v>
      </c>
      <c r="V1785">
        <v>0</v>
      </c>
      <c r="W1785">
        <v>3.55</v>
      </c>
    </row>
    <row r="1786" spans="1:23" x14ac:dyDescent="0.3">
      <c r="A1786">
        <v>1785</v>
      </c>
      <c r="B1786" t="s">
        <v>15866</v>
      </c>
      <c r="C1786">
        <v>17</v>
      </c>
      <c r="D1786" t="s">
        <v>15867</v>
      </c>
      <c r="E1786">
        <v>1</v>
      </c>
      <c r="F1786">
        <v>1</v>
      </c>
      <c r="G1786" t="s">
        <v>192</v>
      </c>
      <c r="H1786">
        <v>76</v>
      </c>
      <c r="I1786" s="19">
        <v>45443.159722222219</v>
      </c>
      <c r="J1786" s="19">
        <v>45443.19027777778</v>
      </c>
      <c r="K1786" s="19">
        <v>45443.361111111109</v>
      </c>
      <c r="L1786" s="19">
        <v>45443.493055555555</v>
      </c>
      <c r="M1786">
        <v>0</v>
      </c>
      <c r="N1786" t="s">
        <v>128</v>
      </c>
      <c r="O1786" t="s">
        <v>15872</v>
      </c>
      <c r="P1786" t="s">
        <v>363</v>
      </c>
      <c r="Q1786">
        <v>1784</v>
      </c>
      <c r="R1786" t="s">
        <v>32579</v>
      </c>
      <c r="S1786">
        <v>0.73333333333333328</v>
      </c>
      <c r="T1786">
        <v>4.833333333333333</v>
      </c>
      <c r="U1786" t="s">
        <v>32580</v>
      </c>
      <c r="V1786">
        <v>0</v>
      </c>
      <c r="W1786">
        <v>0.73333333333333328</v>
      </c>
    </row>
    <row r="1787" spans="1:23" x14ac:dyDescent="0.3">
      <c r="A1787">
        <v>1786</v>
      </c>
      <c r="B1787" t="s">
        <v>15873</v>
      </c>
      <c r="C1787">
        <v>26</v>
      </c>
      <c r="D1787" t="s">
        <v>15874</v>
      </c>
      <c r="E1787">
        <v>2</v>
      </c>
      <c r="F1787">
        <v>2</v>
      </c>
      <c r="G1787" t="s">
        <v>116</v>
      </c>
      <c r="H1787">
        <v>57</v>
      </c>
      <c r="I1787" s="19">
        <v>45012.511805555558</v>
      </c>
      <c r="J1787" s="19">
        <v>45012.623611111114</v>
      </c>
      <c r="K1787" s="19">
        <v>45013.231249999997</v>
      </c>
      <c r="L1787" s="19">
        <v>45013.511805555558</v>
      </c>
      <c r="M1787">
        <v>0</v>
      </c>
      <c r="N1787" t="s">
        <v>307</v>
      </c>
      <c r="O1787" t="s">
        <v>15880</v>
      </c>
      <c r="P1787" t="s">
        <v>328</v>
      </c>
      <c r="Q1787">
        <v>1785</v>
      </c>
      <c r="R1787" t="s">
        <v>32579</v>
      </c>
      <c r="S1787">
        <v>2.6833333333333331</v>
      </c>
      <c r="T1787">
        <v>17.266666666666666</v>
      </c>
      <c r="U1787" t="s">
        <v>32580</v>
      </c>
      <c r="V1787">
        <v>0</v>
      </c>
      <c r="W1787">
        <v>2.6833333333333331</v>
      </c>
    </row>
    <row r="1788" spans="1:23" x14ac:dyDescent="0.3">
      <c r="A1788">
        <v>1787</v>
      </c>
      <c r="B1788" t="s">
        <v>15881</v>
      </c>
      <c r="C1788">
        <v>29</v>
      </c>
      <c r="D1788" t="s">
        <v>15882</v>
      </c>
      <c r="E1788">
        <v>5</v>
      </c>
      <c r="F1788">
        <v>3</v>
      </c>
      <c r="G1788" t="s">
        <v>172</v>
      </c>
      <c r="H1788">
        <v>60</v>
      </c>
      <c r="I1788" s="19">
        <v>45742.484027777777</v>
      </c>
      <c r="J1788" s="19">
        <v>45743.070833333331</v>
      </c>
      <c r="K1788" s="19"/>
      <c r="L1788" s="19">
        <v>45745.484027777777</v>
      </c>
      <c r="M1788">
        <v>0</v>
      </c>
      <c r="N1788" t="s">
        <v>307</v>
      </c>
      <c r="O1788" t="s">
        <v>15886</v>
      </c>
      <c r="Q1788">
        <v>1786</v>
      </c>
      <c r="R1788" t="s">
        <v>32582</v>
      </c>
      <c r="S1788">
        <v>14.083333333333332</v>
      </c>
      <c r="U1788" t="s">
        <v>32580</v>
      </c>
      <c r="V1788">
        <v>0</v>
      </c>
      <c r="W1788">
        <v>14.083333333333332</v>
      </c>
    </row>
    <row r="1789" spans="1:23" x14ac:dyDescent="0.3">
      <c r="A1789">
        <v>1788</v>
      </c>
      <c r="B1789" t="s">
        <v>15887</v>
      </c>
      <c r="C1789">
        <v>79</v>
      </c>
      <c r="D1789" t="s">
        <v>15888</v>
      </c>
      <c r="E1789">
        <v>2</v>
      </c>
      <c r="F1789">
        <v>2</v>
      </c>
      <c r="G1789" t="s">
        <v>192</v>
      </c>
      <c r="H1789">
        <v>73</v>
      </c>
      <c r="I1789" s="19">
        <v>45007.810416666667</v>
      </c>
      <c r="J1789" s="19">
        <v>45007.839583333334</v>
      </c>
      <c r="K1789" s="19">
        <v>45008.203472222223</v>
      </c>
      <c r="L1789" s="19">
        <v>45008.310416666667</v>
      </c>
      <c r="M1789">
        <v>0</v>
      </c>
      <c r="N1789" t="s">
        <v>222</v>
      </c>
      <c r="O1789" t="s">
        <v>15893</v>
      </c>
      <c r="P1789" t="s">
        <v>168</v>
      </c>
      <c r="Q1789">
        <v>1787</v>
      </c>
      <c r="R1789" t="s">
        <v>32579</v>
      </c>
      <c r="S1789">
        <v>0.7</v>
      </c>
      <c r="T1789">
        <v>9.4333333333333336</v>
      </c>
      <c r="U1789" t="s">
        <v>32580</v>
      </c>
      <c r="V1789">
        <v>0</v>
      </c>
      <c r="W1789">
        <v>0.7</v>
      </c>
    </row>
    <row r="1790" spans="1:23" x14ac:dyDescent="0.3">
      <c r="A1790">
        <v>1789</v>
      </c>
      <c r="B1790" t="s">
        <v>15894</v>
      </c>
      <c r="C1790">
        <v>5</v>
      </c>
      <c r="D1790" t="s">
        <v>15895</v>
      </c>
      <c r="E1790">
        <v>4</v>
      </c>
      <c r="F1790">
        <v>2</v>
      </c>
      <c r="G1790" t="s">
        <v>116</v>
      </c>
      <c r="H1790">
        <v>11</v>
      </c>
      <c r="I1790" s="19">
        <v>45601.43472222222</v>
      </c>
      <c r="J1790" s="19">
        <v>45601.570138888892</v>
      </c>
      <c r="K1790" s="19">
        <v>45602.111111111109</v>
      </c>
      <c r="L1790" s="19">
        <v>45602.43472222222</v>
      </c>
      <c r="M1790">
        <v>0</v>
      </c>
      <c r="N1790" t="s">
        <v>307</v>
      </c>
      <c r="O1790" t="s">
        <v>1504</v>
      </c>
      <c r="P1790" t="s">
        <v>15901</v>
      </c>
      <c r="Q1790">
        <v>1788</v>
      </c>
      <c r="R1790" t="s">
        <v>32579</v>
      </c>
      <c r="S1790">
        <v>3.25</v>
      </c>
      <c r="T1790">
        <v>16.233333333333334</v>
      </c>
      <c r="U1790" t="s">
        <v>32580</v>
      </c>
      <c r="V1790">
        <v>0</v>
      </c>
      <c r="W1790">
        <v>3.25</v>
      </c>
    </row>
    <row r="1791" spans="1:23" x14ac:dyDescent="0.3">
      <c r="A1791">
        <v>1790</v>
      </c>
      <c r="B1791" t="s">
        <v>15902</v>
      </c>
      <c r="C1791">
        <v>20</v>
      </c>
      <c r="D1791" t="s">
        <v>15903</v>
      </c>
      <c r="E1791">
        <v>4</v>
      </c>
      <c r="F1791">
        <v>3</v>
      </c>
      <c r="G1791" t="s">
        <v>116</v>
      </c>
      <c r="H1791">
        <v>103</v>
      </c>
      <c r="I1791" s="19">
        <v>45689.943055555559</v>
      </c>
      <c r="J1791" s="19">
        <v>45690.20416666667</v>
      </c>
      <c r="K1791" s="19">
        <v>45692.06527777778</v>
      </c>
      <c r="L1791" s="19">
        <v>45692.943055555559</v>
      </c>
      <c r="M1791">
        <v>0</v>
      </c>
      <c r="N1791" t="s">
        <v>307</v>
      </c>
      <c r="O1791" t="s">
        <v>5271</v>
      </c>
      <c r="P1791" t="s">
        <v>15908</v>
      </c>
      <c r="Q1791">
        <v>1789</v>
      </c>
      <c r="R1791" t="s">
        <v>32579</v>
      </c>
      <c r="S1791">
        <v>6.2666666666666666</v>
      </c>
      <c r="T1791">
        <v>50.93333333333333</v>
      </c>
      <c r="U1791" t="s">
        <v>32580</v>
      </c>
      <c r="V1791">
        <v>0</v>
      </c>
      <c r="W1791">
        <v>6.2666666666666666</v>
      </c>
    </row>
    <row r="1792" spans="1:23" x14ac:dyDescent="0.3">
      <c r="A1792">
        <v>1791</v>
      </c>
      <c r="B1792" t="s">
        <v>15909</v>
      </c>
      <c r="C1792">
        <v>57</v>
      </c>
      <c r="D1792" t="s">
        <v>15910</v>
      </c>
      <c r="E1792">
        <v>2</v>
      </c>
      <c r="F1792">
        <v>3</v>
      </c>
      <c r="G1792" t="s">
        <v>192</v>
      </c>
      <c r="H1792">
        <v>9</v>
      </c>
      <c r="I1792" s="19">
        <v>45091.979166666664</v>
      </c>
      <c r="J1792" s="19">
        <v>45092.095833333333</v>
      </c>
      <c r="K1792" s="19">
        <v>45092.661805555559</v>
      </c>
      <c r="L1792" s="19">
        <v>45093.979166666664</v>
      </c>
      <c r="M1792">
        <v>0</v>
      </c>
      <c r="N1792" t="s">
        <v>165</v>
      </c>
      <c r="O1792" t="s">
        <v>15915</v>
      </c>
      <c r="P1792" t="s">
        <v>584</v>
      </c>
      <c r="Q1792">
        <v>1790</v>
      </c>
      <c r="R1792" t="s">
        <v>32579</v>
      </c>
      <c r="S1792">
        <v>2.8</v>
      </c>
      <c r="T1792">
        <v>16.383333333333333</v>
      </c>
      <c r="U1792" t="s">
        <v>32580</v>
      </c>
      <c r="V1792">
        <v>0</v>
      </c>
      <c r="W1792">
        <v>2.8</v>
      </c>
    </row>
    <row r="1793" spans="1:23" x14ac:dyDescent="0.3">
      <c r="A1793">
        <v>1792</v>
      </c>
      <c r="B1793" t="s">
        <v>15916</v>
      </c>
      <c r="C1793">
        <v>36</v>
      </c>
      <c r="D1793" t="s">
        <v>15917</v>
      </c>
      <c r="E1793">
        <v>5</v>
      </c>
      <c r="F1793">
        <v>4</v>
      </c>
      <c r="G1793" t="s">
        <v>116</v>
      </c>
      <c r="H1793">
        <v>45</v>
      </c>
      <c r="I1793" s="19">
        <v>45308.236805555556</v>
      </c>
      <c r="J1793" s="19">
        <v>45308.511111111111</v>
      </c>
      <c r="K1793" s="19">
        <v>45310.522916666669</v>
      </c>
      <c r="L1793" s="19">
        <v>45312.236805555556</v>
      </c>
      <c r="M1793">
        <v>0</v>
      </c>
      <c r="N1793" t="s">
        <v>165</v>
      </c>
      <c r="O1793" t="s">
        <v>15923</v>
      </c>
      <c r="P1793" t="s">
        <v>135</v>
      </c>
      <c r="Q1793">
        <v>1791</v>
      </c>
      <c r="R1793" t="s">
        <v>32579</v>
      </c>
      <c r="S1793">
        <v>6.583333333333333</v>
      </c>
      <c r="T1793">
        <v>54.866666666666667</v>
      </c>
      <c r="U1793" t="s">
        <v>32580</v>
      </c>
      <c r="V1793">
        <v>0</v>
      </c>
      <c r="W1793">
        <v>6.583333333333333</v>
      </c>
    </row>
    <row r="1794" spans="1:23" x14ac:dyDescent="0.3">
      <c r="A1794">
        <v>1793</v>
      </c>
      <c r="B1794" t="s">
        <v>15924</v>
      </c>
      <c r="C1794">
        <v>51</v>
      </c>
      <c r="D1794" t="s">
        <v>15925</v>
      </c>
      <c r="E1794">
        <v>2</v>
      </c>
      <c r="F1794">
        <v>3</v>
      </c>
      <c r="G1794" t="s">
        <v>116</v>
      </c>
      <c r="H1794">
        <v>102</v>
      </c>
      <c r="I1794" s="19">
        <v>45225.976388888892</v>
      </c>
      <c r="J1794" s="19">
        <v>45226.220833333333</v>
      </c>
      <c r="K1794" s="19">
        <v>45228.009722222225</v>
      </c>
      <c r="L1794" s="19">
        <v>45228.976388888892</v>
      </c>
      <c r="M1794">
        <v>0</v>
      </c>
      <c r="N1794" t="s">
        <v>165</v>
      </c>
      <c r="O1794" t="s">
        <v>15930</v>
      </c>
      <c r="P1794" t="s">
        <v>398</v>
      </c>
      <c r="Q1794">
        <v>1792</v>
      </c>
      <c r="R1794" t="s">
        <v>32579</v>
      </c>
      <c r="S1794">
        <v>5.8666666666666663</v>
      </c>
      <c r="T1794">
        <v>48.8</v>
      </c>
      <c r="U1794" t="s">
        <v>32580</v>
      </c>
      <c r="V1794">
        <v>0</v>
      </c>
      <c r="W1794">
        <v>5.8666666666666663</v>
      </c>
    </row>
    <row r="1795" spans="1:23" x14ac:dyDescent="0.3">
      <c r="A1795">
        <v>1794</v>
      </c>
      <c r="B1795" t="s">
        <v>15931</v>
      </c>
      <c r="C1795">
        <v>15</v>
      </c>
      <c r="D1795" t="s">
        <v>15933</v>
      </c>
      <c r="E1795">
        <v>3</v>
      </c>
      <c r="F1795">
        <v>1</v>
      </c>
      <c r="G1795" t="s">
        <v>803</v>
      </c>
      <c r="H1795">
        <v>38</v>
      </c>
      <c r="I1795" s="19">
        <v>45547.727083333331</v>
      </c>
      <c r="J1795" s="19">
        <v>45547.740972222222</v>
      </c>
      <c r="K1795" s="19"/>
      <c r="L1795" s="19">
        <v>45547.810416666667</v>
      </c>
      <c r="M1795">
        <v>0</v>
      </c>
      <c r="N1795" t="s">
        <v>165</v>
      </c>
      <c r="O1795" t="s">
        <v>15937</v>
      </c>
      <c r="Q1795">
        <v>1793</v>
      </c>
      <c r="R1795" t="s">
        <v>32582</v>
      </c>
      <c r="S1795">
        <v>0.33333333333333331</v>
      </c>
      <c r="U1795" t="s">
        <v>32580</v>
      </c>
      <c r="V1795">
        <v>0</v>
      </c>
      <c r="W1795">
        <v>0.33333333333333331</v>
      </c>
    </row>
    <row r="1796" spans="1:23" x14ac:dyDescent="0.3">
      <c r="A1796">
        <v>1795</v>
      </c>
      <c r="B1796" t="s">
        <v>15938</v>
      </c>
      <c r="C1796">
        <v>75</v>
      </c>
      <c r="D1796" t="s">
        <v>15939</v>
      </c>
      <c r="E1796">
        <v>1</v>
      </c>
      <c r="F1796">
        <v>3</v>
      </c>
      <c r="G1796" t="s">
        <v>116</v>
      </c>
      <c r="H1796">
        <v>87</v>
      </c>
      <c r="I1796" s="19">
        <v>45593.120138888888</v>
      </c>
      <c r="J1796" s="19">
        <v>45593.302777777775</v>
      </c>
      <c r="K1796" s="19">
        <v>45597.824305555558</v>
      </c>
      <c r="L1796" s="19">
        <v>45595.120138888888</v>
      </c>
      <c r="M1796">
        <v>1</v>
      </c>
      <c r="N1796" t="s">
        <v>165</v>
      </c>
      <c r="O1796" t="s">
        <v>15944</v>
      </c>
      <c r="P1796" t="s">
        <v>293</v>
      </c>
      <c r="Q1796">
        <v>1794</v>
      </c>
      <c r="R1796" t="s">
        <v>32579</v>
      </c>
      <c r="S1796">
        <v>4.3833333333333329</v>
      </c>
      <c r="T1796">
        <v>112.89999999999999</v>
      </c>
      <c r="U1796" t="s">
        <v>32581</v>
      </c>
      <c r="V1796">
        <v>1</v>
      </c>
      <c r="W1796">
        <v>4.3833333333333329</v>
      </c>
    </row>
    <row r="1797" spans="1:23" x14ac:dyDescent="0.3">
      <c r="A1797">
        <v>1796</v>
      </c>
      <c r="B1797" t="s">
        <v>15945</v>
      </c>
      <c r="C1797">
        <v>58</v>
      </c>
      <c r="D1797" t="s">
        <v>15946</v>
      </c>
      <c r="E1797">
        <v>1</v>
      </c>
      <c r="F1797">
        <v>3</v>
      </c>
      <c r="G1797" t="s">
        <v>116</v>
      </c>
      <c r="H1797">
        <v>105</v>
      </c>
      <c r="I1797" s="19">
        <v>45627.443749999999</v>
      </c>
      <c r="J1797" s="19">
        <v>45627.470138888886</v>
      </c>
      <c r="K1797" s="19">
        <v>45628.095833333333</v>
      </c>
      <c r="L1797" s="19">
        <v>45628.443749999999</v>
      </c>
      <c r="M1797">
        <v>0</v>
      </c>
      <c r="N1797" t="s">
        <v>222</v>
      </c>
      <c r="O1797" t="s">
        <v>15951</v>
      </c>
      <c r="P1797" t="s">
        <v>225</v>
      </c>
      <c r="Q1797">
        <v>1795</v>
      </c>
      <c r="R1797" t="s">
        <v>32579</v>
      </c>
      <c r="S1797">
        <v>0.6333333333333333</v>
      </c>
      <c r="T1797">
        <v>15.649999999999999</v>
      </c>
      <c r="U1797" t="s">
        <v>32580</v>
      </c>
      <c r="V1797">
        <v>0</v>
      </c>
      <c r="W1797">
        <v>0.6333333333333333</v>
      </c>
    </row>
    <row r="1798" spans="1:23" x14ac:dyDescent="0.3">
      <c r="A1798">
        <v>1797</v>
      </c>
      <c r="B1798" t="s">
        <v>15952</v>
      </c>
      <c r="C1798">
        <v>66</v>
      </c>
      <c r="D1798" t="s">
        <v>15953</v>
      </c>
      <c r="E1798">
        <v>2</v>
      </c>
      <c r="F1798">
        <v>3</v>
      </c>
      <c r="G1798" t="s">
        <v>192</v>
      </c>
      <c r="H1798">
        <v>119</v>
      </c>
      <c r="I1798" s="19">
        <v>45005.490972222222</v>
      </c>
      <c r="J1798" s="19">
        <v>45005.540972222225</v>
      </c>
      <c r="K1798" s="19">
        <v>45006.682638888888</v>
      </c>
      <c r="L1798" s="19">
        <v>45007.490972222222</v>
      </c>
      <c r="M1798">
        <v>0</v>
      </c>
      <c r="N1798" t="s">
        <v>165</v>
      </c>
      <c r="O1798" t="s">
        <v>15959</v>
      </c>
      <c r="P1798" t="s">
        <v>15960</v>
      </c>
      <c r="Q1798">
        <v>1796</v>
      </c>
      <c r="R1798" t="s">
        <v>32579</v>
      </c>
      <c r="S1798">
        <v>1.2</v>
      </c>
      <c r="T1798">
        <v>28.599999999999998</v>
      </c>
      <c r="U1798" t="s">
        <v>32580</v>
      </c>
      <c r="V1798">
        <v>0</v>
      </c>
      <c r="W1798">
        <v>1.2</v>
      </c>
    </row>
    <row r="1799" spans="1:23" x14ac:dyDescent="0.3">
      <c r="A1799">
        <v>1798</v>
      </c>
      <c r="B1799" t="s">
        <v>15961</v>
      </c>
      <c r="C1799">
        <v>30</v>
      </c>
      <c r="D1799" t="s">
        <v>15962</v>
      </c>
      <c r="E1799">
        <v>5</v>
      </c>
      <c r="F1799">
        <v>3</v>
      </c>
      <c r="G1799" t="s">
        <v>116</v>
      </c>
      <c r="H1799">
        <v>34</v>
      </c>
      <c r="I1799" s="19">
        <v>45339.366666666669</v>
      </c>
      <c r="J1799" s="19">
        <v>45339.468055555553</v>
      </c>
      <c r="K1799" s="19">
        <v>45341.041666666664</v>
      </c>
      <c r="L1799" s="19">
        <v>45341.366666666669</v>
      </c>
      <c r="M1799">
        <v>0</v>
      </c>
      <c r="N1799" t="s">
        <v>307</v>
      </c>
      <c r="O1799" t="s">
        <v>15967</v>
      </c>
      <c r="P1799" t="s">
        <v>705</v>
      </c>
      <c r="Q1799">
        <v>1797</v>
      </c>
      <c r="R1799" t="s">
        <v>32579</v>
      </c>
      <c r="S1799">
        <v>2.4333333333333331</v>
      </c>
      <c r="T1799">
        <v>40.199999999999996</v>
      </c>
      <c r="U1799" t="s">
        <v>32580</v>
      </c>
      <c r="V1799">
        <v>0</v>
      </c>
      <c r="W1799">
        <v>2.4333333333333331</v>
      </c>
    </row>
    <row r="1800" spans="1:23" x14ac:dyDescent="0.3">
      <c r="A1800">
        <v>1799</v>
      </c>
      <c r="B1800" t="s">
        <v>15968</v>
      </c>
      <c r="C1800">
        <v>19</v>
      </c>
      <c r="D1800" t="s">
        <v>15969</v>
      </c>
      <c r="E1800">
        <v>3</v>
      </c>
      <c r="F1800">
        <v>2</v>
      </c>
      <c r="G1800" t="s">
        <v>116</v>
      </c>
      <c r="H1800">
        <v>71</v>
      </c>
      <c r="I1800" s="19">
        <v>45169.743055555555</v>
      </c>
      <c r="J1800" s="19">
        <v>45169.777083333334</v>
      </c>
      <c r="K1800" s="19">
        <v>45169.940972222219</v>
      </c>
      <c r="L1800" s="19">
        <v>45170.243055555555</v>
      </c>
      <c r="M1800">
        <v>0</v>
      </c>
      <c r="N1800" t="s">
        <v>307</v>
      </c>
      <c r="O1800" t="s">
        <v>15974</v>
      </c>
      <c r="P1800" t="s">
        <v>962</v>
      </c>
      <c r="Q1800">
        <v>1798</v>
      </c>
      <c r="R1800" t="s">
        <v>32579</v>
      </c>
      <c r="S1800">
        <v>0.81666666666666665</v>
      </c>
      <c r="T1800">
        <v>4.75</v>
      </c>
      <c r="U1800" t="s">
        <v>32580</v>
      </c>
      <c r="V1800">
        <v>0</v>
      </c>
      <c r="W1800">
        <v>0.81666666666666665</v>
      </c>
    </row>
    <row r="1801" spans="1:23" x14ac:dyDescent="0.3">
      <c r="A1801">
        <v>1800</v>
      </c>
      <c r="B1801" t="s">
        <v>15975</v>
      </c>
      <c r="C1801">
        <v>62</v>
      </c>
      <c r="D1801" t="s">
        <v>15977</v>
      </c>
      <c r="E1801">
        <v>1</v>
      </c>
      <c r="F1801">
        <v>4</v>
      </c>
      <c r="G1801" t="s">
        <v>116</v>
      </c>
      <c r="H1801">
        <v>104</v>
      </c>
      <c r="I1801" s="19">
        <v>44966.384027777778</v>
      </c>
      <c r="J1801" s="19">
        <v>44966.564583333333</v>
      </c>
      <c r="K1801" s="19">
        <v>44968.54791666667</v>
      </c>
      <c r="L1801" s="19">
        <v>44969.384027777778</v>
      </c>
      <c r="M1801">
        <v>0</v>
      </c>
      <c r="N1801" t="s">
        <v>128</v>
      </c>
      <c r="O1801" t="s">
        <v>15982</v>
      </c>
      <c r="P1801" t="s">
        <v>225</v>
      </c>
      <c r="Q1801">
        <v>1799</v>
      </c>
      <c r="R1801" t="s">
        <v>32579</v>
      </c>
      <c r="S1801">
        <v>4.333333333333333</v>
      </c>
      <c r="T1801">
        <v>51.93333333333333</v>
      </c>
      <c r="U1801" t="s">
        <v>32580</v>
      </c>
      <c r="V1801">
        <v>0</v>
      </c>
      <c r="W1801">
        <v>4.333333333333333</v>
      </c>
    </row>
    <row r="1802" spans="1:23" x14ac:dyDescent="0.3">
      <c r="A1802">
        <v>1801</v>
      </c>
      <c r="B1802" t="s">
        <v>15983</v>
      </c>
      <c r="C1802">
        <v>69</v>
      </c>
      <c r="D1802" t="s">
        <v>15984</v>
      </c>
      <c r="E1802">
        <v>3</v>
      </c>
      <c r="F1802">
        <v>1</v>
      </c>
      <c r="G1802" t="s">
        <v>116</v>
      </c>
      <c r="H1802">
        <v>60</v>
      </c>
      <c r="I1802" s="19">
        <v>44989.615277777775</v>
      </c>
      <c r="J1802" s="19">
        <v>44989.672222222223</v>
      </c>
      <c r="K1802" s="19">
        <v>44989.909722222219</v>
      </c>
      <c r="L1802" s="19">
        <v>44989.948611111111</v>
      </c>
      <c r="M1802">
        <v>0</v>
      </c>
      <c r="N1802" t="s">
        <v>128</v>
      </c>
      <c r="O1802" t="s">
        <v>15989</v>
      </c>
      <c r="P1802" t="s">
        <v>194</v>
      </c>
      <c r="Q1802">
        <v>1800</v>
      </c>
      <c r="R1802" t="s">
        <v>32579</v>
      </c>
      <c r="S1802">
        <v>1.3666666666666667</v>
      </c>
      <c r="T1802">
        <v>7.0666666666666664</v>
      </c>
      <c r="U1802" t="s">
        <v>32580</v>
      </c>
      <c r="V1802">
        <v>0</v>
      </c>
      <c r="W1802">
        <v>1.3666666666666667</v>
      </c>
    </row>
    <row r="1803" spans="1:23" x14ac:dyDescent="0.3">
      <c r="A1803">
        <v>1802</v>
      </c>
      <c r="B1803" t="s">
        <v>15990</v>
      </c>
      <c r="C1803">
        <v>16</v>
      </c>
      <c r="D1803" t="s">
        <v>15991</v>
      </c>
      <c r="E1803">
        <v>1</v>
      </c>
      <c r="F1803">
        <v>3</v>
      </c>
      <c r="G1803" t="s">
        <v>116</v>
      </c>
      <c r="H1803">
        <v>90</v>
      </c>
      <c r="I1803" s="19">
        <v>45276.129861111112</v>
      </c>
      <c r="J1803" s="19">
        <v>45276.236805555556</v>
      </c>
      <c r="K1803" s="19">
        <v>45277.23333333333</v>
      </c>
      <c r="L1803" s="19">
        <v>45278.129861111112</v>
      </c>
      <c r="M1803">
        <v>0</v>
      </c>
      <c r="N1803" t="s">
        <v>222</v>
      </c>
      <c r="O1803" t="s">
        <v>15996</v>
      </c>
      <c r="P1803" t="s">
        <v>293</v>
      </c>
      <c r="Q1803">
        <v>1801</v>
      </c>
      <c r="R1803" t="s">
        <v>32579</v>
      </c>
      <c r="S1803">
        <v>2.5666666666666664</v>
      </c>
      <c r="T1803">
        <v>26.483333333333331</v>
      </c>
      <c r="U1803" t="s">
        <v>32580</v>
      </c>
      <c r="V1803">
        <v>0</v>
      </c>
      <c r="W1803">
        <v>2.5666666666666664</v>
      </c>
    </row>
    <row r="1804" spans="1:23" x14ac:dyDescent="0.3">
      <c r="A1804">
        <v>1803</v>
      </c>
      <c r="B1804" t="s">
        <v>15997</v>
      </c>
      <c r="C1804">
        <v>78</v>
      </c>
      <c r="D1804" t="s">
        <v>15998</v>
      </c>
      <c r="E1804">
        <v>2</v>
      </c>
      <c r="F1804">
        <v>2</v>
      </c>
      <c r="G1804" t="s">
        <v>192</v>
      </c>
      <c r="H1804">
        <v>19</v>
      </c>
      <c r="I1804" s="19">
        <v>45694.938888888886</v>
      </c>
      <c r="J1804" s="19">
        <v>45695.084722222222</v>
      </c>
      <c r="K1804" s="19">
        <v>45695.647222222222</v>
      </c>
      <c r="L1804" s="19">
        <v>45695.938888888886</v>
      </c>
      <c r="M1804">
        <v>0</v>
      </c>
      <c r="N1804" t="s">
        <v>128</v>
      </c>
      <c r="O1804" t="s">
        <v>16003</v>
      </c>
      <c r="P1804" t="s">
        <v>168</v>
      </c>
      <c r="Q1804">
        <v>1802</v>
      </c>
      <c r="R1804" t="s">
        <v>32579</v>
      </c>
      <c r="S1804">
        <v>3.5</v>
      </c>
      <c r="T1804">
        <v>17</v>
      </c>
      <c r="U1804" t="s">
        <v>32580</v>
      </c>
      <c r="V1804">
        <v>0</v>
      </c>
      <c r="W1804">
        <v>3.5</v>
      </c>
    </row>
    <row r="1805" spans="1:23" x14ac:dyDescent="0.3">
      <c r="A1805">
        <v>1804</v>
      </c>
      <c r="B1805" t="s">
        <v>16005</v>
      </c>
      <c r="C1805">
        <v>22</v>
      </c>
      <c r="D1805" t="s">
        <v>16006</v>
      </c>
      <c r="E1805">
        <v>2</v>
      </c>
      <c r="F1805">
        <v>3</v>
      </c>
      <c r="G1805" t="s">
        <v>803</v>
      </c>
      <c r="H1805">
        <v>114</v>
      </c>
      <c r="I1805" s="19">
        <v>45102.188194444447</v>
      </c>
      <c r="J1805" s="19">
        <v>45102.288194444445</v>
      </c>
      <c r="K1805" s="19"/>
      <c r="L1805" s="19">
        <v>45104.188194444447</v>
      </c>
      <c r="M1805">
        <v>1</v>
      </c>
      <c r="N1805" t="s">
        <v>307</v>
      </c>
      <c r="O1805" t="s">
        <v>16009</v>
      </c>
      <c r="Q1805">
        <v>1803</v>
      </c>
      <c r="R1805" t="s">
        <v>32582</v>
      </c>
      <c r="S1805">
        <v>2.4</v>
      </c>
      <c r="U1805" t="s">
        <v>32581</v>
      </c>
      <c r="V1805">
        <v>1</v>
      </c>
      <c r="W1805">
        <v>2.4</v>
      </c>
    </row>
    <row r="1806" spans="1:23" x14ac:dyDescent="0.3">
      <c r="A1806">
        <v>1805</v>
      </c>
      <c r="B1806" t="s">
        <v>16010</v>
      </c>
      <c r="C1806">
        <v>8</v>
      </c>
      <c r="D1806" t="s">
        <v>16011</v>
      </c>
      <c r="E1806">
        <v>1</v>
      </c>
      <c r="F1806">
        <v>4</v>
      </c>
      <c r="G1806" t="s">
        <v>116</v>
      </c>
      <c r="H1806">
        <v>23</v>
      </c>
      <c r="I1806" s="19">
        <v>45582.579861111109</v>
      </c>
      <c r="J1806" s="19">
        <v>45583.009027777778</v>
      </c>
      <c r="K1806" s="19">
        <v>45586.906944444447</v>
      </c>
      <c r="L1806" s="19">
        <v>45587.579861111109</v>
      </c>
      <c r="M1806">
        <v>0</v>
      </c>
      <c r="N1806" t="s">
        <v>307</v>
      </c>
      <c r="O1806" t="s">
        <v>16015</v>
      </c>
      <c r="P1806" t="s">
        <v>446</v>
      </c>
      <c r="Q1806">
        <v>1804</v>
      </c>
      <c r="R1806" t="s">
        <v>32579</v>
      </c>
      <c r="S1806">
        <v>10.299999999999999</v>
      </c>
      <c r="T1806">
        <v>103.85</v>
      </c>
      <c r="U1806" t="s">
        <v>32580</v>
      </c>
      <c r="V1806">
        <v>0</v>
      </c>
      <c r="W1806">
        <v>10.299999999999999</v>
      </c>
    </row>
    <row r="1807" spans="1:23" x14ac:dyDescent="0.3">
      <c r="A1807">
        <v>1806</v>
      </c>
      <c r="B1807" t="s">
        <v>16016</v>
      </c>
      <c r="C1807">
        <v>50</v>
      </c>
      <c r="D1807" t="s">
        <v>16017</v>
      </c>
      <c r="E1807">
        <v>1</v>
      </c>
      <c r="F1807">
        <v>2</v>
      </c>
      <c r="G1807" t="s">
        <v>116</v>
      </c>
      <c r="H1807">
        <v>107</v>
      </c>
      <c r="I1807" s="19">
        <v>45181.350694444445</v>
      </c>
      <c r="J1807" s="19">
        <v>45181.413888888892</v>
      </c>
      <c r="K1807" s="19">
        <v>45181.930555555555</v>
      </c>
      <c r="L1807" s="19">
        <v>45182.350694444445</v>
      </c>
      <c r="M1807">
        <v>0</v>
      </c>
      <c r="N1807" t="s">
        <v>307</v>
      </c>
      <c r="O1807" t="s">
        <v>16022</v>
      </c>
      <c r="P1807" t="s">
        <v>293</v>
      </c>
      <c r="Q1807">
        <v>1805</v>
      </c>
      <c r="R1807" t="s">
        <v>32579</v>
      </c>
      <c r="S1807">
        <v>1.5166666666666666</v>
      </c>
      <c r="T1807">
        <v>13.916666666666666</v>
      </c>
      <c r="U1807" t="s">
        <v>32580</v>
      </c>
      <c r="V1807">
        <v>0</v>
      </c>
      <c r="W1807">
        <v>1.5166666666666666</v>
      </c>
    </row>
    <row r="1808" spans="1:23" x14ac:dyDescent="0.3">
      <c r="A1808">
        <v>1807</v>
      </c>
      <c r="B1808" t="s">
        <v>16023</v>
      </c>
      <c r="C1808">
        <v>55</v>
      </c>
      <c r="D1808" t="s">
        <v>16024</v>
      </c>
      <c r="E1808">
        <v>1</v>
      </c>
      <c r="F1808">
        <v>3</v>
      </c>
      <c r="G1808" t="s">
        <v>192</v>
      </c>
      <c r="H1808">
        <v>105</v>
      </c>
      <c r="I1808" s="19">
        <v>45200.445138888892</v>
      </c>
      <c r="J1808" s="19">
        <v>45200.592361111114</v>
      </c>
      <c r="K1808" s="19">
        <v>45204.623611111114</v>
      </c>
      <c r="L1808" s="19">
        <v>45202.445138888892</v>
      </c>
      <c r="M1808">
        <v>1</v>
      </c>
      <c r="N1808" t="s">
        <v>307</v>
      </c>
      <c r="O1808" t="s">
        <v>16029</v>
      </c>
      <c r="P1808" t="s">
        <v>751</v>
      </c>
      <c r="Q1808">
        <v>1806</v>
      </c>
      <c r="R1808" t="s">
        <v>32579</v>
      </c>
      <c r="S1808">
        <v>3.5333333333333332</v>
      </c>
      <c r="T1808">
        <v>100.28333333333333</v>
      </c>
      <c r="U1808" t="s">
        <v>32581</v>
      </c>
      <c r="V1808">
        <v>1</v>
      </c>
      <c r="W1808">
        <v>3.5333333333333332</v>
      </c>
    </row>
    <row r="1809" spans="1:23" x14ac:dyDescent="0.3">
      <c r="A1809">
        <v>1808</v>
      </c>
      <c r="B1809" t="s">
        <v>16030</v>
      </c>
      <c r="C1809">
        <v>78</v>
      </c>
      <c r="D1809" t="s">
        <v>16031</v>
      </c>
      <c r="E1809">
        <v>1</v>
      </c>
      <c r="F1809">
        <v>3</v>
      </c>
      <c r="G1809" t="s">
        <v>116</v>
      </c>
      <c r="H1809">
        <v>45</v>
      </c>
      <c r="I1809" s="19">
        <v>45169.755555555559</v>
      </c>
      <c r="J1809" s="19">
        <v>45170.043055555558</v>
      </c>
      <c r="K1809" s="19">
        <v>45171.659722222219</v>
      </c>
      <c r="L1809" s="19">
        <v>45172.755555555559</v>
      </c>
      <c r="M1809">
        <v>0</v>
      </c>
      <c r="N1809" t="s">
        <v>307</v>
      </c>
      <c r="O1809" t="s">
        <v>16036</v>
      </c>
      <c r="P1809" t="s">
        <v>751</v>
      </c>
      <c r="Q1809">
        <v>1807</v>
      </c>
      <c r="R1809" t="s">
        <v>32579</v>
      </c>
      <c r="S1809">
        <v>6.8999999999999995</v>
      </c>
      <c r="T1809">
        <v>45.699999999999996</v>
      </c>
      <c r="U1809" t="s">
        <v>32580</v>
      </c>
      <c r="V1809">
        <v>0</v>
      </c>
      <c r="W1809">
        <v>6.8999999999999995</v>
      </c>
    </row>
    <row r="1810" spans="1:23" x14ac:dyDescent="0.3">
      <c r="A1810">
        <v>1809</v>
      </c>
      <c r="B1810" t="s">
        <v>16037</v>
      </c>
      <c r="C1810">
        <v>54</v>
      </c>
      <c r="D1810" t="s">
        <v>16038</v>
      </c>
      <c r="E1810">
        <v>4</v>
      </c>
      <c r="F1810">
        <v>3</v>
      </c>
      <c r="G1810" t="s">
        <v>192</v>
      </c>
      <c r="H1810">
        <v>120</v>
      </c>
      <c r="I1810" s="19">
        <v>44942.17291666667</v>
      </c>
      <c r="J1810" s="19">
        <v>44942.209722222222</v>
      </c>
      <c r="K1810" s="19">
        <v>44944.337500000001</v>
      </c>
      <c r="L1810" s="19">
        <v>44943.17291666667</v>
      </c>
      <c r="M1810">
        <v>1</v>
      </c>
      <c r="N1810" t="s">
        <v>307</v>
      </c>
      <c r="O1810" t="s">
        <v>2859</v>
      </c>
      <c r="P1810" t="s">
        <v>1512</v>
      </c>
      <c r="Q1810">
        <v>1808</v>
      </c>
      <c r="R1810" t="s">
        <v>32579</v>
      </c>
      <c r="S1810">
        <v>0.8833333333333333</v>
      </c>
      <c r="T1810">
        <v>51.949999999999996</v>
      </c>
      <c r="U1810" t="s">
        <v>32581</v>
      </c>
      <c r="V1810">
        <v>1</v>
      </c>
      <c r="W1810">
        <v>0.8833333333333333</v>
      </c>
    </row>
    <row r="1811" spans="1:23" x14ac:dyDescent="0.3">
      <c r="A1811">
        <v>1810</v>
      </c>
      <c r="B1811" t="s">
        <v>16043</v>
      </c>
      <c r="C1811">
        <v>28</v>
      </c>
      <c r="D1811" t="s">
        <v>16044</v>
      </c>
      <c r="E1811">
        <v>2</v>
      </c>
      <c r="F1811">
        <v>3</v>
      </c>
      <c r="G1811" t="s">
        <v>116</v>
      </c>
      <c r="H1811">
        <v>78</v>
      </c>
      <c r="I1811" s="19">
        <v>45143.677777777775</v>
      </c>
      <c r="J1811" s="19">
        <v>45143.804166666669</v>
      </c>
      <c r="K1811" s="19">
        <v>45144.823611111111</v>
      </c>
      <c r="L1811" s="19">
        <v>45145.677777777775</v>
      </c>
      <c r="M1811">
        <v>0</v>
      </c>
      <c r="N1811" t="s">
        <v>165</v>
      </c>
      <c r="O1811" t="s">
        <v>16049</v>
      </c>
      <c r="P1811" t="s">
        <v>584</v>
      </c>
      <c r="Q1811">
        <v>1809</v>
      </c>
      <c r="R1811" t="s">
        <v>32579</v>
      </c>
      <c r="S1811">
        <v>3.0333333333333332</v>
      </c>
      <c r="T1811">
        <v>27.5</v>
      </c>
      <c r="U1811" t="s">
        <v>32580</v>
      </c>
      <c r="V1811">
        <v>0</v>
      </c>
      <c r="W1811">
        <v>3.0333333333333332</v>
      </c>
    </row>
    <row r="1812" spans="1:23" x14ac:dyDescent="0.3">
      <c r="A1812">
        <v>1811</v>
      </c>
      <c r="B1812" t="s">
        <v>16050</v>
      </c>
      <c r="C1812">
        <v>15</v>
      </c>
      <c r="D1812" t="s">
        <v>16051</v>
      </c>
      <c r="E1812">
        <v>3</v>
      </c>
      <c r="F1812">
        <v>3</v>
      </c>
      <c r="G1812" t="s">
        <v>116</v>
      </c>
      <c r="H1812">
        <v>49</v>
      </c>
      <c r="I1812" s="19">
        <v>45510.197222222225</v>
      </c>
      <c r="J1812" s="19">
        <v>45510.263888888891</v>
      </c>
      <c r="K1812" s="19">
        <v>45510.7</v>
      </c>
      <c r="L1812" s="19">
        <v>45511.197222222225</v>
      </c>
      <c r="M1812">
        <v>0</v>
      </c>
      <c r="N1812" t="s">
        <v>307</v>
      </c>
      <c r="O1812" t="s">
        <v>16056</v>
      </c>
      <c r="P1812" t="s">
        <v>877</v>
      </c>
      <c r="Q1812">
        <v>1810</v>
      </c>
      <c r="R1812" t="s">
        <v>32579</v>
      </c>
      <c r="S1812">
        <v>1.5999999999999999</v>
      </c>
      <c r="T1812">
        <v>12.066666666666666</v>
      </c>
      <c r="U1812" t="s">
        <v>32580</v>
      </c>
      <c r="V1812">
        <v>0</v>
      </c>
      <c r="W1812">
        <v>1.5999999999999999</v>
      </c>
    </row>
    <row r="1813" spans="1:23" x14ac:dyDescent="0.3">
      <c r="A1813">
        <v>1812</v>
      </c>
      <c r="B1813" t="s">
        <v>16057</v>
      </c>
      <c r="C1813">
        <v>67</v>
      </c>
      <c r="D1813" t="s">
        <v>16058</v>
      </c>
      <c r="E1813">
        <v>1</v>
      </c>
      <c r="F1813">
        <v>4</v>
      </c>
      <c r="G1813" t="s">
        <v>192</v>
      </c>
      <c r="H1813">
        <v>7</v>
      </c>
      <c r="I1813" s="19">
        <v>45100.625</v>
      </c>
      <c r="J1813" s="19">
        <v>45101.056944444441</v>
      </c>
      <c r="K1813" s="19">
        <v>45109.206944444442</v>
      </c>
      <c r="L1813" s="19">
        <v>45105.625</v>
      </c>
      <c r="M1813">
        <v>1</v>
      </c>
      <c r="N1813" t="s">
        <v>128</v>
      </c>
      <c r="O1813" t="s">
        <v>16064</v>
      </c>
      <c r="P1813" t="s">
        <v>446</v>
      </c>
      <c r="Q1813">
        <v>1811</v>
      </c>
      <c r="R1813" t="s">
        <v>32579</v>
      </c>
      <c r="S1813">
        <v>10.366666666666665</v>
      </c>
      <c r="T1813">
        <v>205.96666666666667</v>
      </c>
      <c r="U1813" t="s">
        <v>32581</v>
      </c>
      <c r="V1813">
        <v>1</v>
      </c>
      <c r="W1813">
        <v>10.366666666666665</v>
      </c>
    </row>
    <row r="1814" spans="1:23" x14ac:dyDescent="0.3">
      <c r="A1814">
        <v>1813</v>
      </c>
      <c r="B1814" t="s">
        <v>16065</v>
      </c>
      <c r="C1814">
        <v>41</v>
      </c>
      <c r="D1814" t="s">
        <v>16066</v>
      </c>
      <c r="E1814">
        <v>1</v>
      </c>
      <c r="F1814">
        <v>3</v>
      </c>
      <c r="G1814" t="s">
        <v>116</v>
      </c>
      <c r="H1814">
        <v>76</v>
      </c>
      <c r="I1814" s="19">
        <v>45567.987500000003</v>
      </c>
      <c r="J1814" s="19">
        <v>45568.042361111111</v>
      </c>
      <c r="K1814" s="19">
        <v>45569.363194444442</v>
      </c>
      <c r="L1814" s="19">
        <v>45569.987500000003</v>
      </c>
      <c r="M1814">
        <v>0</v>
      </c>
      <c r="N1814" t="s">
        <v>307</v>
      </c>
      <c r="O1814" t="s">
        <v>16071</v>
      </c>
      <c r="P1814" t="s">
        <v>363</v>
      </c>
      <c r="Q1814">
        <v>1812</v>
      </c>
      <c r="R1814" t="s">
        <v>32579</v>
      </c>
      <c r="S1814">
        <v>1.3166666666666667</v>
      </c>
      <c r="T1814">
        <v>33.016666666666666</v>
      </c>
      <c r="U1814" t="s">
        <v>32580</v>
      </c>
      <c r="V1814">
        <v>0</v>
      </c>
      <c r="W1814">
        <v>1.3166666666666667</v>
      </c>
    </row>
    <row r="1815" spans="1:23" x14ac:dyDescent="0.3">
      <c r="A1815">
        <v>1814</v>
      </c>
      <c r="B1815" t="s">
        <v>16072</v>
      </c>
      <c r="C1815">
        <v>72</v>
      </c>
      <c r="D1815" t="s">
        <v>16073</v>
      </c>
      <c r="E1815">
        <v>2</v>
      </c>
      <c r="F1815">
        <v>3</v>
      </c>
      <c r="G1815" t="s">
        <v>192</v>
      </c>
      <c r="H1815">
        <v>22</v>
      </c>
      <c r="I1815" s="19">
        <v>45711.427083333336</v>
      </c>
      <c r="J1815" s="19">
        <v>45711.517361111109</v>
      </c>
      <c r="K1815" s="19">
        <v>45712.520138888889</v>
      </c>
      <c r="L1815" s="19">
        <v>45713.427083333336</v>
      </c>
      <c r="M1815">
        <v>0</v>
      </c>
      <c r="N1815" t="s">
        <v>307</v>
      </c>
      <c r="O1815" t="s">
        <v>16079</v>
      </c>
      <c r="P1815" t="s">
        <v>168</v>
      </c>
      <c r="Q1815">
        <v>1813</v>
      </c>
      <c r="R1815" t="s">
        <v>32579</v>
      </c>
      <c r="S1815">
        <v>2.1666666666666665</v>
      </c>
      <c r="T1815">
        <v>26.233333333333331</v>
      </c>
      <c r="U1815" t="s">
        <v>32580</v>
      </c>
      <c r="V1815">
        <v>0</v>
      </c>
      <c r="W1815">
        <v>2.1666666666666665</v>
      </c>
    </row>
    <row r="1816" spans="1:23" x14ac:dyDescent="0.3">
      <c r="A1816">
        <v>1815</v>
      </c>
      <c r="B1816" t="s">
        <v>16080</v>
      </c>
      <c r="C1816">
        <v>51</v>
      </c>
      <c r="D1816" t="s">
        <v>16081</v>
      </c>
      <c r="E1816">
        <v>1</v>
      </c>
      <c r="F1816">
        <v>3</v>
      </c>
      <c r="G1816" t="s">
        <v>192</v>
      </c>
      <c r="H1816">
        <v>13</v>
      </c>
      <c r="I1816" s="19">
        <v>44952.118750000001</v>
      </c>
      <c r="J1816" s="19">
        <v>44952.406944444447</v>
      </c>
      <c r="K1816" s="19">
        <v>44954.640277777777</v>
      </c>
      <c r="L1816" s="19">
        <v>44955.118750000001</v>
      </c>
      <c r="M1816">
        <v>0</v>
      </c>
      <c r="N1816" t="s">
        <v>165</v>
      </c>
      <c r="O1816" t="s">
        <v>16086</v>
      </c>
      <c r="P1816" t="s">
        <v>225</v>
      </c>
      <c r="Q1816">
        <v>1814</v>
      </c>
      <c r="R1816" t="s">
        <v>32579</v>
      </c>
      <c r="S1816">
        <v>6.9166666666666661</v>
      </c>
      <c r="T1816">
        <v>60.516666666666666</v>
      </c>
      <c r="U1816" t="s">
        <v>32580</v>
      </c>
      <c r="V1816">
        <v>0</v>
      </c>
      <c r="W1816">
        <v>6.9166666666666661</v>
      </c>
    </row>
    <row r="1817" spans="1:23" x14ac:dyDescent="0.3">
      <c r="A1817">
        <v>1816</v>
      </c>
      <c r="B1817" t="s">
        <v>16087</v>
      </c>
      <c r="C1817">
        <v>57</v>
      </c>
      <c r="D1817" t="s">
        <v>16088</v>
      </c>
      <c r="E1817">
        <v>5</v>
      </c>
      <c r="F1817">
        <v>3</v>
      </c>
      <c r="G1817" t="s">
        <v>116</v>
      </c>
      <c r="H1817">
        <v>87</v>
      </c>
      <c r="I1817" s="19">
        <v>45406.703472222223</v>
      </c>
      <c r="J1817" s="19">
        <v>45406.765972222223</v>
      </c>
      <c r="K1817" s="19">
        <v>45407.404166666667</v>
      </c>
      <c r="L1817" s="19">
        <v>45408.703472222223</v>
      </c>
      <c r="M1817">
        <v>0</v>
      </c>
      <c r="N1817" t="s">
        <v>165</v>
      </c>
      <c r="O1817" t="s">
        <v>16094</v>
      </c>
      <c r="P1817" t="s">
        <v>135</v>
      </c>
      <c r="Q1817">
        <v>1815</v>
      </c>
      <c r="R1817" t="s">
        <v>32579</v>
      </c>
      <c r="S1817">
        <v>1.5</v>
      </c>
      <c r="T1817">
        <v>16.816666666666666</v>
      </c>
      <c r="U1817" t="s">
        <v>32580</v>
      </c>
      <c r="V1817">
        <v>0</v>
      </c>
      <c r="W1817">
        <v>1.5</v>
      </c>
    </row>
    <row r="1818" spans="1:23" x14ac:dyDescent="0.3">
      <c r="A1818">
        <v>1817</v>
      </c>
      <c r="B1818" t="s">
        <v>16095</v>
      </c>
      <c r="C1818">
        <v>32</v>
      </c>
      <c r="D1818" t="s">
        <v>16096</v>
      </c>
      <c r="E1818">
        <v>2</v>
      </c>
      <c r="F1818">
        <v>3</v>
      </c>
      <c r="G1818" t="s">
        <v>192</v>
      </c>
      <c r="H1818">
        <v>90</v>
      </c>
      <c r="I1818" s="19">
        <v>45110.89166666667</v>
      </c>
      <c r="J1818" s="19">
        <v>45111.136805555558</v>
      </c>
      <c r="K1818" s="19">
        <v>45112.511805555558</v>
      </c>
      <c r="L1818" s="19">
        <v>45113.89166666667</v>
      </c>
      <c r="M1818">
        <v>0</v>
      </c>
      <c r="N1818" t="s">
        <v>165</v>
      </c>
      <c r="O1818" t="s">
        <v>16101</v>
      </c>
      <c r="P1818" t="s">
        <v>328</v>
      </c>
      <c r="Q1818">
        <v>1816</v>
      </c>
      <c r="R1818" t="s">
        <v>32579</v>
      </c>
      <c r="S1818">
        <v>5.8833333333333329</v>
      </c>
      <c r="T1818">
        <v>38.883333333333333</v>
      </c>
      <c r="U1818" t="s">
        <v>32580</v>
      </c>
      <c r="V1818">
        <v>0</v>
      </c>
      <c r="W1818">
        <v>5.8833333333333329</v>
      </c>
    </row>
    <row r="1819" spans="1:23" x14ac:dyDescent="0.3">
      <c r="A1819">
        <v>1818</v>
      </c>
      <c r="B1819" t="s">
        <v>16102</v>
      </c>
      <c r="C1819">
        <v>78</v>
      </c>
      <c r="D1819" t="s">
        <v>16103</v>
      </c>
      <c r="E1819">
        <v>3</v>
      </c>
      <c r="F1819">
        <v>3</v>
      </c>
      <c r="G1819" t="s">
        <v>116</v>
      </c>
      <c r="H1819">
        <v>49</v>
      </c>
      <c r="I1819" s="19">
        <v>45028.167361111111</v>
      </c>
      <c r="J1819" s="19">
        <v>45028.448611111111</v>
      </c>
      <c r="K1819" s="19">
        <v>45030.134722222225</v>
      </c>
      <c r="L1819" s="19">
        <v>45031.167361111111</v>
      </c>
      <c r="M1819">
        <v>0</v>
      </c>
      <c r="N1819" t="s">
        <v>307</v>
      </c>
      <c r="O1819" t="s">
        <v>16109</v>
      </c>
      <c r="P1819" t="s">
        <v>194</v>
      </c>
      <c r="Q1819">
        <v>1817</v>
      </c>
      <c r="R1819" t="s">
        <v>32579</v>
      </c>
      <c r="S1819">
        <v>6.75</v>
      </c>
      <c r="T1819">
        <v>47.216666666666661</v>
      </c>
      <c r="U1819" t="s">
        <v>32580</v>
      </c>
      <c r="V1819">
        <v>0</v>
      </c>
      <c r="W1819">
        <v>6.75</v>
      </c>
    </row>
    <row r="1820" spans="1:23" x14ac:dyDescent="0.3">
      <c r="A1820">
        <v>1819</v>
      </c>
      <c r="B1820" t="s">
        <v>16110</v>
      </c>
      <c r="C1820">
        <v>73</v>
      </c>
      <c r="D1820" t="s">
        <v>16111</v>
      </c>
      <c r="E1820">
        <v>3</v>
      </c>
      <c r="F1820">
        <v>3</v>
      </c>
      <c r="G1820" t="s">
        <v>192</v>
      </c>
      <c r="H1820">
        <v>40</v>
      </c>
      <c r="I1820" s="19">
        <v>45040.136111111111</v>
      </c>
      <c r="J1820" s="19">
        <v>45040.725694444445</v>
      </c>
      <c r="K1820" s="19">
        <v>45041.217361111114</v>
      </c>
      <c r="L1820" s="19">
        <v>45043.136111111111</v>
      </c>
      <c r="M1820">
        <v>0</v>
      </c>
      <c r="N1820" t="s">
        <v>307</v>
      </c>
      <c r="O1820" t="s">
        <v>16116</v>
      </c>
      <c r="P1820" t="s">
        <v>246</v>
      </c>
      <c r="Q1820">
        <v>1818</v>
      </c>
      <c r="R1820" t="s">
        <v>32579</v>
      </c>
      <c r="S1820">
        <v>14.149999999999999</v>
      </c>
      <c r="T1820">
        <v>25.95</v>
      </c>
      <c r="U1820" t="s">
        <v>32580</v>
      </c>
      <c r="V1820">
        <v>0</v>
      </c>
      <c r="W1820">
        <v>14.149999999999999</v>
      </c>
    </row>
    <row r="1821" spans="1:23" x14ac:dyDescent="0.3">
      <c r="A1821">
        <v>1820</v>
      </c>
      <c r="B1821" t="s">
        <v>16117</v>
      </c>
      <c r="C1821">
        <v>23</v>
      </c>
      <c r="D1821" t="s">
        <v>16118</v>
      </c>
      <c r="E1821">
        <v>3</v>
      </c>
      <c r="F1821">
        <v>3</v>
      </c>
      <c r="G1821" t="s">
        <v>116</v>
      </c>
      <c r="H1821">
        <v>91</v>
      </c>
      <c r="I1821" s="19">
        <v>45362.500694444447</v>
      </c>
      <c r="J1821" s="19">
        <v>45362.621527777781</v>
      </c>
      <c r="K1821" s="19">
        <v>45363.98541666667</v>
      </c>
      <c r="L1821" s="19">
        <v>45364.500694444447</v>
      </c>
      <c r="M1821">
        <v>0</v>
      </c>
      <c r="N1821" t="s">
        <v>307</v>
      </c>
      <c r="O1821" t="s">
        <v>16124</v>
      </c>
      <c r="P1821" t="s">
        <v>194</v>
      </c>
      <c r="Q1821">
        <v>1819</v>
      </c>
      <c r="R1821" t="s">
        <v>32579</v>
      </c>
      <c r="S1821">
        <v>2.9</v>
      </c>
      <c r="T1821">
        <v>35.633333333333333</v>
      </c>
      <c r="U1821" t="s">
        <v>32580</v>
      </c>
      <c r="V1821">
        <v>0</v>
      </c>
      <c r="W1821">
        <v>2.9</v>
      </c>
    </row>
    <row r="1822" spans="1:23" x14ac:dyDescent="0.3">
      <c r="A1822">
        <v>1821</v>
      </c>
      <c r="B1822" t="s">
        <v>16125</v>
      </c>
      <c r="C1822">
        <v>61</v>
      </c>
      <c r="D1822" t="s">
        <v>16126</v>
      </c>
      <c r="E1822">
        <v>2</v>
      </c>
      <c r="F1822">
        <v>3</v>
      </c>
      <c r="G1822" t="s">
        <v>192</v>
      </c>
      <c r="H1822">
        <v>109</v>
      </c>
      <c r="I1822" s="19">
        <v>45203.960416666669</v>
      </c>
      <c r="J1822" s="19">
        <v>45204.246527777781</v>
      </c>
      <c r="K1822" s="19">
        <v>45206.079861111109</v>
      </c>
      <c r="L1822" s="19">
        <v>45206.960416666669</v>
      </c>
      <c r="M1822">
        <v>0</v>
      </c>
      <c r="N1822" t="s">
        <v>307</v>
      </c>
      <c r="O1822" t="s">
        <v>16131</v>
      </c>
      <c r="P1822" t="s">
        <v>328</v>
      </c>
      <c r="Q1822">
        <v>1820</v>
      </c>
      <c r="R1822" t="s">
        <v>32579</v>
      </c>
      <c r="S1822">
        <v>6.8666666666666663</v>
      </c>
      <c r="T1822">
        <v>50.866666666666667</v>
      </c>
      <c r="U1822" t="s">
        <v>32580</v>
      </c>
      <c r="V1822">
        <v>0</v>
      </c>
      <c r="W1822">
        <v>6.8666666666666663</v>
      </c>
    </row>
    <row r="1823" spans="1:23" x14ac:dyDescent="0.3">
      <c r="A1823">
        <v>1822</v>
      </c>
      <c r="B1823" t="s">
        <v>16132</v>
      </c>
      <c r="C1823">
        <v>57</v>
      </c>
      <c r="D1823" t="s">
        <v>16133</v>
      </c>
      <c r="E1823">
        <v>1</v>
      </c>
      <c r="F1823">
        <v>4</v>
      </c>
      <c r="G1823" t="s">
        <v>116</v>
      </c>
      <c r="H1823">
        <v>24</v>
      </c>
      <c r="I1823" s="19">
        <v>45288.362500000003</v>
      </c>
      <c r="J1823" s="19">
        <v>45288.555555555555</v>
      </c>
      <c r="K1823" s="19">
        <v>45295.382638888892</v>
      </c>
      <c r="L1823" s="19">
        <v>45292.362500000003</v>
      </c>
      <c r="M1823">
        <v>1</v>
      </c>
      <c r="N1823" t="s">
        <v>307</v>
      </c>
      <c r="O1823" t="s">
        <v>16139</v>
      </c>
      <c r="P1823" t="s">
        <v>363</v>
      </c>
      <c r="Q1823">
        <v>1821</v>
      </c>
      <c r="R1823" t="s">
        <v>32579</v>
      </c>
      <c r="S1823">
        <v>4.6333333333333329</v>
      </c>
      <c r="T1823">
        <v>168.48333333333332</v>
      </c>
      <c r="U1823" t="s">
        <v>32581</v>
      </c>
      <c r="V1823">
        <v>1</v>
      </c>
      <c r="W1823">
        <v>4.6333333333333329</v>
      </c>
    </row>
    <row r="1824" spans="1:23" x14ac:dyDescent="0.3">
      <c r="A1824">
        <v>1823</v>
      </c>
      <c r="B1824" t="s">
        <v>16140</v>
      </c>
      <c r="C1824">
        <v>76</v>
      </c>
      <c r="D1824" t="s">
        <v>16141</v>
      </c>
      <c r="E1824">
        <v>1</v>
      </c>
      <c r="F1824">
        <v>3</v>
      </c>
      <c r="G1824" t="s">
        <v>116</v>
      </c>
      <c r="H1824">
        <v>11</v>
      </c>
      <c r="I1824" s="19">
        <v>45209.804861111108</v>
      </c>
      <c r="J1824" s="19">
        <v>45209.967361111114</v>
      </c>
      <c r="K1824" s="19">
        <v>45215.030555555553</v>
      </c>
      <c r="L1824" s="19">
        <v>45212.804861111108</v>
      </c>
      <c r="M1824">
        <v>1</v>
      </c>
      <c r="N1824" t="s">
        <v>307</v>
      </c>
      <c r="O1824" t="s">
        <v>16146</v>
      </c>
      <c r="P1824" t="s">
        <v>225</v>
      </c>
      <c r="Q1824">
        <v>1822</v>
      </c>
      <c r="R1824" t="s">
        <v>32579</v>
      </c>
      <c r="S1824">
        <v>3.9</v>
      </c>
      <c r="T1824">
        <v>125.41666666666666</v>
      </c>
      <c r="U1824" t="s">
        <v>32581</v>
      </c>
      <c r="V1824">
        <v>1</v>
      </c>
      <c r="W1824">
        <v>3.9</v>
      </c>
    </row>
    <row r="1825" spans="1:23" x14ac:dyDescent="0.3">
      <c r="A1825">
        <v>1824</v>
      </c>
      <c r="B1825" t="s">
        <v>16147</v>
      </c>
      <c r="C1825">
        <v>31</v>
      </c>
      <c r="D1825" t="s">
        <v>16148</v>
      </c>
      <c r="E1825">
        <v>2</v>
      </c>
      <c r="F1825">
        <v>3</v>
      </c>
      <c r="G1825" t="s">
        <v>192</v>
      </c>
      <c r="H1825">
        <v>30</v>
      </c>
      <c r="I1825" s="19">
        <v>45696.244444444441</v>
      </c>
      <c r="J1825" s="19">
        <v>45696.408333333333</v>
      </c>
      <c r="K1825" s="19">
        <v>45698.500694444447</v>
      </c>
      <c r="L1825" s="19">
        <v>45699.244444444441</v>
      </c>
      <c r="M1825">
        <v>0</v>
      </c>
      <c r="N1825" t="s">
        <v>307</v>
      </c>
      <c r="O1825" t="s">
        <v>16154</v>
      </c>
      <c r="P1825" t="s">
        <v>168</v>
      </c>
      <c r="Q1825">
        <v>1823</v>
      </c>
      <c r="R1825" t="s">
        <v>32579</v>
      </c>
      <c r="S1825">
        <v>3.9333333333333331</v>
      </c>
      <c r="T1825">
        <v>54.15</v>
      </c>
      <c r="U1825" t="s">
        <v>32580</v>
      </c>
      <c r="V1825">
        <v>0</v>
      </c>
      <c r="W1825">
        <v>3.9333333333333331</v>
      </c>
    </row>
    <row r="1826" spans="1:23" x14ac:dyDescent="0.3">
      <c r="A1826">
        <v>1825</v>
      </c>
      <c r="B1826" t="s">
        <v>16155</v>
      </c>
      <c r="C1826">
        <v>29</v>
      </c>
      <c r="D1826" t="s">
        <v>16156</v>
      </c>
      <c r="E1826">
        <v>1</v>
      </c>
      <c r="F1826">
        <v>1</v>
      </c>
      <c r="G1826" t="s">
        <v>116</v>
      </c>
      <c r="H1826">
        <v>47</v>
      </c>
      <c r="I1826" s="19">
        <v>45273.271527777775</v>
      </c>
      <c r="J1826" s="19">
        <v>45273.330555555556</v>
      </c>
      <c r="K1826" s="19">
        <v>45273.522222222222</v>
      </c>
      <c r="L1826" s="19">
        <v>45273.604861111111</v>
      </c>
      <c r="M1826">
        <v>0</v>
      </c>
      <c r="N1826" t="s">
        <v>307</v>
      </c>
      <c r="O1826" t="s">
        <v>16162</v>
      </c>
      <c r="P1826" t="s">
        <v>225</v>
      </c>
      <c r="Q1826">
        <v>1824</v>
      </c>
      <c r="R1826" t="s">
        <v>32579</v>
      </c>
      <c r="S1826">
        <v>1.4166666666666665</v>
      </c>
      <c r="T1826">
        <v>6.0166666666666666</v>
      </c>
      <c r="U1826" t="s">
        <v>32580</v>
      </c>
      <c r="V1826">
        <v>0</v>
      </c>
      <c r="W1826">
        <v>1.4166666666666665</v>
      </c>
    </row>
    <row r="1827" spans="1:23" x14ac:dyDescent="0.3">
      <c r="A1827">
        <v>1826</v>
      </c>
      <c r="B1827" t="s">
        <v>16163</v>
      </c>
      <c r="C1827">
        <v>28</v>
      </c>
      <c r="D1827" t="s">
        <v>16164</v>
      </c>
      <c r="E1827">
        <v>2</v>
      </c>
      <c r="F1827">
        <v>3</v>
      </c>
      <c r="G1827" t="s">
        <v>116</v>
      </c>
      <c r="H1827">
        <v>8</v>
      </c>
      <c r="I1827" s="19">
        <v>45629.190972222219</v>
      </c>
      <c r="J1827" s="19">
        <v>45629.305555555555</v>
      </c>
      <c r="K1827" s="19">
        <v>45634.051388888889</v>
      </c>
      <c r="L1827" s="19">
        <v>45631.190972222219</v>
      </c>
      <c r="M1827">
        <v>1</v>
      </c>
      <c r="N1827" t="s">
        <v>165</v>
      </c>
      <c r="O1827" t="s">
        <v>16169</v>
      </c>
      <c r="P1827" t="s">
        <v>398</v>
      </c>
      <c r="Q1827">
        <v>1825</v>
      </c>
      <c r="R1827" t="s">
        <v>32579</v>
      </c>
      <c r="S1827">
        <v>2.75</v>
      </c>
      <c r="T1827">
        <v>116.64999999999999</v>
      </c>
      <c r="U1827" t="s">
        <v>32581</v>
      </c>
      <c r="V1827">
        <v>1</v>
      </c>
      <c r="W1827">
        <v>2.75</v>
      </c>
    </row>
    <row r="1828" spans="1:23" x14ac:dyDescent="0.3">
      <c r="A1828">
        <v>1827</v>
      </c>
      <c r="B1828" t="s">
        <v>16170</v>
      </c>
      <c r="C1828">
        <v>53</v>
      </c>
      <c r="D1828" t="s">
        <v>16172</v>
      </c>
      <c r="E1828">
        <v>5</v>
      </c>
      <c r="F1828">
        <v>4</v>
      </c>
      <c r="G1828" t="s">
        <v>192</v>
      </c>
      <c r="H1828">
        <v>10</v>
      </c>
      <c r="I1828" s="19">
        <v>44958.536805555559</v>
      </c>
      <c r="J1828" s="19">
        <v>44959.401388888888</v>
      </c>
      <c r="K1828" s="19">
        <v>44963.15</v>
      </c>
      <c r="L1828" s="19">
        <v>44963.536805555559</v>
      </c>
      <c r="M1828">
        <v>0</v>
      </c>
      <c r="N1828" t="s">
        <v>307</v>
      </c>
      <c r="O1828" t="s">
        <v>16177</v>
      </c>
      <c r="P1828" t="s">
        <v>135</v>
      </c>
      <c r="Q1828">
        <v>1826</v>
      </c>
      <c r="R1828" t="s">
        <v>32579</v>
      </c>
      <c r="S1828">
        <v>20.75</v>
      </c>
      <c r="T1828">
        <v>110.71666666666667</v>
      </c>
      <c r="U1828" t="s">
        <v>32580</v>
      </c>
      <c r="V1828">
        <v>0</v>
      </c>
      <c r="W1828">
        <v>20.75</v>
      </c>
    </row>
    <row r="1829" spans="1:23" x14ac:dyDescent="0.3">
      <c r="A1829">
        <v>1828</v>
      </c>
      <c r="B1829" t="s">
        <v>16178</v>
      </c>
      <c r="C1829">
        <v>76</v>
      </c>
      <c r="D1829" t="s">
        <v>16179</v>
      </c>
      <c r="E1829">
        <v>1</v>
      </c>
      <c r="F1829">
        <v>4</v>
      </c>
      <c r="G1829" t="s">
        <v>116</v>
      </c>
      <c r="H1829">
        <v>1</v>
      </c>
      <c r="I1829" s="19">
        <v>45661.397222222222</v>
      </c>
      <c r="J1829" s="19">
        <v>45662.206944444442</v>
      </c>
      <c r="K1829" s="19">
        <v>45663.477777777778</v>
      </c>
      <c r="L1829" s="19">
        <v>45666.397222222222</v>
      </c>
      <c r="M1829">
        <v>0</v>
      </c>
      <c r="N1829" t="s">
        <v>128</v>
      </c>
      <c r="O1829" t="s">
        <v>16185</v>
      </c>
      <c r="P1829" t="s">
        <v>363</v>
      </c>
      <c r="Q1829">
        <v>1827</v>
      </c>
      <c r="R1829" t="s">
        <v>32579</v>
      </c>
      <c r="S1829">
        <v>19.433333333333334</v>
      </c>
      <c r="T1829">
        <v>49.93333333333333</v>
      </c>
      <c r="U1829" t="s">
        <v>32580</v>
      </c>
      <c r="V1829">
        <v>0</v>
      </c>
      <c r="W1829">
        <v>19.433333333333334</v>
      </c>
    </row>
    <row r="1830" spans="1:23" x14ac:dyDescent="0.3">
      <c r="A1830">
        <v>1829</v>
      </c>
      <c r="B1830" t="s">
        <v>16186</v>
      </c>
      <c r="C1830">
        <v>69</v>
      </c>
      <c r="D1830" t="s">
        <v>4813</v>
      </c>
      <c r="E1830">
        <v>4</v>
      </c>
      <c r="F1830">
        <v>3</v>
      </c>
      <c r="G1830" t="s">
        <v>192</v>
      </c>
      <c r="H1830">
        <v>40</v>
      </c>
      <c r="I1830" s="19">
        <v>45531.500694444447</v>
      </c>
      <c r="J1830" s="19">
        <v>45531.666666666664</v>
      </c>
      <c r="K1830" s="19">
        <v>45534.176388888889</v>
      </c>
      <c r="L1830" s="19">
        <v>45534.500694444447</v>
      </c>
      <c r="M1830">
        <v>0</v>
      </c>
      <c r="N1830" t="s">
        <v>165</v>
      </c>
      <c r="O1830" t="s">
        <v>973</v>
      </c>
      <c r="P1830" t="s">
        <v>903</v>
      </c>
      <c r="Q1830">
        <v>1828</v>
      </c>
      <c r="R1830" t="s">
        <v>32579</v>
      </c>
      <c r="S1830">
        <v>3.9833333333333329</v>
      </c>
      <c r="T1830">
        <v>64.216666666666669</v>
      </c>
      <c r="U1830" t="s">
        <v>32580</v>
      </c>
      <c r="V1830">
        <v>0</v>
      </c>
      <c r="W1830">
        <v>3.9833333333333329</v>
      </c>
    </row>
    <row r="1831" spans="1:23" x14ac:dyDescent="0.3">
      <c r="A1831">
        <v>1830</v>
      </c>
      <c r="B1831" t="s">
        <v>16191</v>
      </c>
      <c r="C1831">
        <v>63</v>
      </c>
      <c r="D1831" t="s">
        <v>16192</v>
      </c>
      <c r="E1831">
        <v>1</v>
      </c>
      <c r="F1831">
        <v>3</v>
      </c>
      <c r="G1831" t="s">
        <v>116</v>
      </c>
      <c r="H1831">
        <v>96</v>
      </c>
      <c r="I1831" s="19">
        <v>45044.10833333333</v>
      </c>
      <c r="J1831" s="19">
        <v>45044.354166666664</v>
      </c>
      <c r="K1831" s="19">
        <v>45046.515277777777</v>
      </c>
      <c r="L1831" s="19">
        <v>45047.10833333333</v>
      </c>
      <c r="M1831">
        <v>0</v>
      </c>
      <c r="N1831" t="s">
        <v>165</v>
      </c>
      <c r="O1831" t="s">
        <v>16197</v>
      </c>
      <c r="P1831" t="s">
        <v>225</v>
      </c>
      <c r="Q1831">
        <v>1829</v>
      </c>
      <c r="R1831" t="s">
        <v>32579</v>
      </c>
      <c r="S1831">
        <v>5.8999999999999995</v>
      </c>
      <c r="T1831">
        <v>57.766666666666666</v>
      </c>
      <c r="U1831" t="s">
        <v>32580</v>
      </c>
      <c r="V1831">
        <v>0</v>
      </c>
      <c r="W1831">
        <v>5.8999999999999995</v>
      </c>
    </row>
    <row r="1832" spans="1:23" x14ac:dyDescent="0.3">
      <c r="A1832">
        <v>1831</v>
      </c>
      <c r="B1832" t="s">
        <v>16198</v>
      </c>
      <c r="C1832">
        <v>73</v>
      </c>
      <c r="D1832" t="s">
        <v>16200</v>
      </c>
      <c r="E1832">
        <v>1</v>
      </c>
      <c r="F1832">
        <v>2</v>
      </c>
      <c r="G1832" t="s">
        <v>192</v>
      </c>
      <c r="H1832">
        <v>1</v>
      </c>
      <c r="I1832" s="19">
        <v>45514.088888888888</v>
      </c>
      <c r="J1832" s="19">
        <v>45514.209027777775</v>
      </c>
      <c r="K1832" s="19">
        <v>45514.455555555556</v>
      </c>
      <c r="L1832" s="19">
        <v>45515.088888888888</v>
      </c>
      <c r="M1832">
        <v>0</v>
      </c>
      <c r="N1832" t="s">
        <v>307</v>
      </c>
      <c r="O1832" t="s">
        <v>16205</v>
      </c>
      <c r="P1832" t="s">
        <v>363</v>
      </c>
      <c r="Q1832">
        <v>1830</v>
      </c>
      <c r="R1832" t="s">
        <v>32579</v>
      </c>
      <c r="S1832">
        <v>2.8833333333333333</v>
      </c>
      <c r="T1832">
        <v>8.7999999999999989</v>
      </c>
      <c r="U1832" t="s">
        <v>32580</v>
      </c>
      <c r="V1832">
        <v>0</v>
      </c>
      <c r="W1832">
        <v>2.8833333333333333</v>
      </c>
    </row>
    <row r="1833" spans="1:23" x14ac:dyDescent="0.3">
      <c r="A1833">
        <v>1832</v>
      </c>
      <c r="B1833" t="s">
        <v>16206</v>
      </c>
      <c r="C1833">
        <v>44</v>
      </c>
      <c r="D1833" t="s">
        <v>16207</v>
      </c>
      <c r="E1833">
        <v>3</v>
      </c>
      <c r="F1833">
        <v>3</v>
      </c>
      <c r="G1833" t="s">
        <v>192</v>
      </c>
      <c r="H1833">
        <v>14</v>
      </c>
      <c r="I1833" s="19">
        <v>45041.229166666664</v>
      </c>
      <c r="J1833" s="19">
        <v>45041.451388888891</v>
      </c>
      <c r="K1833" s="19">
        <v>45043.684027777781</v>
      </c>
      <c r="L1833" s="19">
        <v>45044.229166666664</v>
      </c>
      <c r="M1833">
        <v>0</v>
      </c>
      <c r="N1833" t="s">
        <v>307</v>
      </c>
      <c r="O1833" t="s">
        <v>16213</v>
      </c>
      <c r="P1833" t="s">
        <v>962</v>
      </c>
      <c r="Q1833">
        <v>1831</v>
      </c>
      <c r="R1833" t="s">
        <v>32579</v>
      </c>
      <c r="S1833">
        <v>5.333333333333333</v>
      </c>
      <c r="T1833">
        <v>58.916666666666664</v>
      </c>
      <c r="U1833" t="s">
        <v>32580</v>
      </c>
      <c r="V1833">
        <v>0</v>
      </c>
      <c r="W1833">
        <v>5.333333333333333</v>
      </c>
    </row>
    <row r="1834" spans="1:23" x14ac:dyDescent="0.3">
      <c r="A1834">
        <v>1833</v>
      </c>
      <c r="B1834" t="s">
        <v>16214</v>
      </c>
      <c r="C1834">
        <v>30</v>
      </c>
      <c r="D1834" t="s">
        <v>16215</v>
      </c>
      <c r="E1834">
        <v>2</v>
      </c>
      <c r="F1834">
        <v>2</v>
      </c>
      <c r="G1834" t="s">
        <v>116</v>
      </c>
      <c r="H1834">
        <v>8</v>
      </c>
      <c r="I1834" s="19">
        <v>45549.106249999997</v>
      </c>
      <c r="J1834" s="19">
        <v>45549.15625</v>
      </c>
      <c r="K1834" s="19">
        <v>45549.431944444441</v>
      </c>
      <c r="L1834" s="19">
        <v>45549.606249999997</v>
      </c>
      <c r="M1834">
        <v>0</v>
      </c>
      <c r="N1834" t="s">
        <v>307</v>
      </c>
      <c r="O1834" t="s">
        <v>16220</v>
      </c>
      <c r="P1834" t="s">
        <v>168</v>
      </c>
      <c r="Q1834">
        <v>1832</v>
      </c>
      <c r="R1834" t="s">
        <v>32579</v>
      </c>
      <c r="S1834">
        <v>1.2</v>
      </c>
      <c r="T1834">
        <v>7.8166666666666664</v>
      </c>
      <c r="U1834" t="s">
        <v>32580</v>
      </c>
      <c r="V1834">
        <v>0</v>
      </c>
      <c r="W1834">
        <v>1.2</v>
      </c>
    </row>
    <row r="1835" spans="1:23" x14ac:dyDescent="0.3">
      <c r="A1835">
        <v>1834</v>
      </c>
      <c r="B1835" t="s">
        <v>16221</v>
      </c>
      <c r="C1835">
        <v>32</v>
      </c>
      <c r="D1835" t="s">
        <v>16222</v>
      </c>
      <c r="E1835">
        <v>1</v>
      </c>
      <c r="F1835">
        <v>3</v>
      </c>
      <c r="G1835" t="s">
        <v>116</v>
      </c>
      <c r="H1835">
        <v>110</v>
      </c>
      <c r="I1835" s="19">
        <v>45040.201388888891</v>
      </c>
      <c r="J1835" s="19">
        <v>45040.461111111108</v>
      </c>
      <c r="K1835" s="19">
        <v>45042.786805555559</v>
      </c>
      <c r="L1835" s="19">
        <v>45043.201388888891</v>
      </c>
      <c r="M1835">
        <v>0</v>
      </c>
      <c r="N1835" t="s">
        <v>128</v>
      </c>
      <c r="O1835" t="s">
        <v>16228</v>
      </c>
      <c r="P1835" t="s">
        <v>293</v>
      </c>
      <c r="Q1835">
        <v>1833</v>
      </c>
      <c r="R1835" t="s">
        <v>32579</v>
      </c>
      <c r="S1835">
        <v>6.2333333333333334</v>
      </c>
      <c r="T1835">
        <v>62.05</v>
      </c>
      <c r="U1835" t="s">
        <v>32580</v>
      </c>
      <c r="V1835">
        <v>0</v>
      </c>
      <c r="W1835">
        <v>6.2333333333333334</v>
      </c>
    </row>
    <row r="1836" spans="1:23" x14ac:dyDescent="0.3">
      <c r="A1836">
        <v>1835</v>
      </c>
      <c r="B1836" t="s">
        <v>16229</v>
      </c>
      <c r="C1836">
        <v>66</v>
      </c>
      <c r="D1836" t="s">
        <v>16230</v>
      </c>
      <c r="E1836">
        <v>1</v>
      </c>
      <c r="F1836">
        <v>3</v>
      </c>
      <c r="G1836" t="s">
        <v>192</v>
      </c>
      <c r="H1836">
        <v>78</v>
      </c>
      <c r="I1836" s="19">
        <v>45361.169444444444</v>
      </c>
      <c r="J1836" s="19">
        <v>45361.603472222225</v>
      </c>
      <c r="K1836" s="19">
        <v>45361.970138888886</v>
      </c>
      <c r="L1836" s="19">
        <v>45363.169444444444</v>
      </c>
      <c r="M1836">
        <v>0</v>
      </c>
      <c r="N1836" t="s">
        <v>307</v>
      </c>
      <c r="O1836" t="s">
        <v>16235</v>
      </c>
      <c r="P1836" t="s">
        <v>225</v>
      </c>
      <c r="Q1836">
        <v>1834</v>
      </c>
      <c r="R1836" t="s">
        <v>32579</v>
      </c>
      <c r="S1836">
        <v>10.416666666666666</v>
      </c>
      <c r="T1836">
        <v>19.216666666666665</v>
      </c>
      <c r="U1836" t="s">
        <v>32580</v>
      </c>
      <c r="V1836">
        <v>0</v>
      </c>
      <c r="W1836">
        <v>10.416666666666666</v>
      </c>
    </row>
    <row r="1837" spans="1:23" x14ac:dyDescent="0.3">
      <c r="A1837">
        <v>1836</v>
      </c>
      <c r="B1837" t="s">
        <v>16236</v>
      </c>
      <c r="C1837">
        <v>3</v>
      </c>
      <c r="D1837" t="s">
        <v>16237</v>
      </c>
      <c r="E1837">
        <v>2</v>
      </c>
      <c r="F1837">
        <v>3</v>
      </c>
      <c r="G1837" t="s">
        <v>116</v>
      </c>
      <c r="H1837">
        <v>25</v>
      </c>
      <c r="I1837" s="19">
        <v>45406.446527777778</v>
      </c>
      <c r="J1837" s="19">
        <v>45406.52847222222</v>
      </c>
      <c r="K1837" s="19">
        <v>45407.162499999999</v>
      </c>
      <c r="L1837" s="19">
        <v>45408.446527777778</v>
      </c>
      <c r="M1837">
        <v>0</v>
      </c>
      <c r="N1837" t="s">
        <v>165</v>
      </c>
      <c r="O1837" t="s">
        <v>16243</v>
      </c>
      <c r="P1837" t="s">
        <v>168</v>
      </c>
      <c r="Q1837">
        <v>1835</v>
      </c>
      <c r="R1837" t="s">
        <v>32579</v>
      </c>
      <c r="S1837">
        <v>1.9666666666666666</v>
      </c>
      <c r="T1837">
        <v>17.183333333333334</v>
      </c>
      <c r="U1837" t="s">
        <v>32580</v>
      </c>
      <c r="V1837">
        <v>0</v>
      </c>
      <c r="W1837">
        <v>1.9666666666666666</v>
      </c>
    </row>
    <row r="1838" spans="1:23" x14ac:dyDescent="0.3">
      <c r="A1838">
        <v>1837</v>
      </c>
      <c r="B1838" t="s">
        <v>16244</v>
      </c>
      <c r="C1838">
        <v>56</v>
      </c>
      <c r="D1838" t="s">
        <v>16245</v>
      </c>
      <c r="E1838">
        <v>4</v>
      </c>
      <c r="F1838">
        <v>1</v>
      </c>
      <c r="G1838" t="s">
        <v>192</v>
      </c>
      <c r="H1838">
        <v>80</v>
      </c>
      <c r="I1838" s="19">
        <v>45066.259027777778</v>
      </c>
      <c r="J1838" s="19">
        <v>45066.277083333334</v>
      </c>
      <c r="K1838" s="19">
        <v>45066.438194444447</v>
      </c>
      <c r="L1838" s="19">
        <v>45066.425694444442</v>
      </c>
      <c r="M1838">
        <v>1</v>
      </c>
      <c r="N1838" t="s">
        <v>222</v>
      </c>
      <c r="O1838" t="s">
        <v>1534</v>
      </c>
      <c r="P1838" t="s">
        <v>1266</v>
      </c>
      <c r="Q1838">
        <v>1836</v>
      </c>
      <c r="R1838" t="s">
        <v>32579</v>
      </c>
      <c r="S1838">
        <v>0.43333333333333329</v>
      </c>
      <c r="T1838">
        <v>4.3</v>
      </c>
      <c r="U1838" t="s">
        <v>32581</v>
      </c>
      <c r="V1838">
        <v>1</v>
      </c>
      <c r="W1838">
        <v>0.43333333333333329</v>
      </c>
    </row>
    <row r="1839" spans="1:23" x14ac:dyDescent="0.3">
      <c r="A1839">
        <v>1838</v>
      </c>
      <c r="B1839" t="s">
        <v>16250</v>
      </c>
      <c r="C1839">
        <v>31</v>
      </c>
      <c r="D1839" t="s">
        <v>16251</v>
      </c>
      <c r="E1839">
        <v>2</v>
      </c>
      <c r="F1839">
        <v>1</v>
      </c>
      <c r="G1839" t="s">
        <v>116</v>
      </c>
      <c r="H1839">
        <v>9</v>
      </c>
      <c r="I1839" s="19">
        <v>45624.492361111108</v>
      </c>
      <c r="J1839" s="19">
        <v>45624.54583333333</v>
      </c>
      <c r="K1839" s="19">
        <v>45625.245138888888</v>
      </c>
      <c r="L1839" s="19">
        <v>45624.825694444444</v>
      </c>
      <c r="M1839">
        <v>1</v>
      </c>
      <c r="N1839" t="s">
        <v>307</v>
      </c>
      <c r="O1839" t="s">
        <v>16257</v>
      </c>
      <c r="P1839" t="s">
        <v>398</v>
      </c>
      <c r="Q1839">
        <v>1837</v>
      </c>
      <c r="R1839" t="s">
        <v>32579</v>
      </c>
      <c r="S1839">
        <v>1.2833333333333332</v>
      </c>
      <c r="T1839">
        <v>18.066666666666666</v>
      </c>
      <c r="U1839" t="s">
        <v>32581</v>
      </c>
      <c r="V1839">
        <v>1</v>
      </c>
      <c r="W1839">
        <v>1.2833333333333332</v>
      </c>
    </row>
    <row r="1840" spans="1:23" x14ac:dyDescent="0.3">
      <c r="A1840">
        <v>1839</v>
      </c>
      <c r="B1840" t="s">
        <v>16258</v>
      </c>
      <c r="C1840">
        <v>52</v>
      </c>
      <c r="D1840" t="s">
        <v>16259</v>
      </c>
      <c r="E1840">
        <v>1</v>
      </c>
      <c r="F1840">
        <v>3</v>
      </c>
      <c r="G1840" t="s">
        <v>116</v>
      </c>
      <c r="H1840">
        <v>109</v>
      </c>
      <c r="I1840" s="19">
        <v>45002.777083333334</v>
      </c>
      <c r="J1840" s="19">
        <v>45003.024305555555</v>
      </c>
      <c r="K1840" s="19">
        <v>45008.927777777775</v>
      </c>
      <c r="L1840" s="19">
        <v>45005.777083333334</v>
      </c>
      <c r="M1840">
        <v>1</v>
      </c>
      <c r="N1840" t="s">
        <v>165</v>
      </c>
      <c r="O1840" t="s">
        <v>16265</v>
      </c>
      <c r="P1840" t="s">
        <v>363</v>
      </c>
      <c r="Q1840">
        <v>1838</v>
      </c>
      <c r="R1840" t="s">
        <v>32579</v>
      </c>
      <c r="S1840">
        <v>5.9333333333333327</v>
      </c>
      <c r="T1840">
        <v>147.61666666666667</v>
      </c>
      <c r="U1840" t="s">
        <v>32581</v>
      </c>
      <c r="V1840">
        <v>1</v>
      </c>
      <c r="W1840">
        <v>5.9333333333333327</v>
      </c>
    </row>
    <row r="1841" spans="1:23" x14ac:dyDescent="0.3">
      <c r="A1841">
        <v>1840</v>
      </c>
      <c r="B1841" t="s">
        <v>16266</v>
      </c>
      <c r="C1841">
        <v>39</v>
      </c>
      <c r="D1841" t="s">
        <v>16267</v>
      </c>
      <c r="E1841">
        <v>1</v>
      </c>
      <c r="F1841">
        <v>3</v>
      </c>
      <c r="G1841" t="s">
        <v>192</v>
      </c>
      <c r="H1841">
        <v>13</v>
      </c>
      <c r="I1841" s="19">
        <v>45514.327777777777</v>
      </c>
      <c r="J1841" s="19">
        <v>45514.510416666664</v>
      </c>
      <c r="K1841" s="19">
        <v>45516.751388888886</v>
      </c>
      <c r="L1841" s="19">
        <v>45515.327777777777</v>
      </c>
      <c r="M1841">
        <v>1</v>
      </c>
      <c r="N1841" t="s">
        <v>128</v>
      </c>
      <c r="O1841" t="s">
        <v>16272</v>
      </c>
      <c r="P1841" t="s">
        <v>225</v>
      </c>
      <c r="Q1841">
        <v>1839</v>
      </c>
      <c r="R1841" t="s">
        <v>32579</v>
      </c>
      <c r="S1841">
        <v>4.3833333333333329</v>
      </c>
      <c r="T1841">
        <v>58.166666666666664</v>
      </c>
      <c r="U1841" t="s">
        <v>32581</v>
      </c>
      <c r="V1841">
        <v>1</v>
      </c>
      <c r="W1841">
        <v>4.3833333333333329</v>
      </c>
    </row>
    <row r="1842" spans="1:23" x14ac:dyDescent="0.3">
      <c r="A1842">
        <v>1841</v>
      </c>
      <c r="B1842" t="s">
        <v>16273</v>
      </c>
      <c r="C1842">
        <v>29</v>
      </c>
      <c r="D1842" t="s">
        <v>16274</v>
      </c>
      <c r="E1842">
        <v>2</v>
      </c>
      <c r="F1842">
        <v>2</v>
      </c>
      <c r="G1842" t="s">
        <v>116</v>
      </c>
      <c r="H1842">
        <v>76</v>
      </c>
      <c r="I1842" s="19">
        <v>45452.347916666666</v>
      </c>
      <c r="J1842" s="19">
        <v>45452.421527777777</v>
      </c>
      <c r="K1842" s="19">
        <v>45453.148611111108</v>
      </c>
      <c r="L1842" s="19">
        <v>45453.347916666666</v>
      </c>
      <c r="M1842">
        <v>0</v>
      </c>
      <c r="N1842" t="s">
        <v>165</v>
      </c>
      <c r="O1842" t="s">
        <v>16279</v>
      </c>
      <c r="P1842" t="s">
        <v>328</v>
      </c>
      <c r="Q1842">
        <v>1840</v>
      </c>
      <c r="R1842" t="s">
        <v>32579</v>
      </c>
      <c r="S1842">
        <v>1.7666666666666666</v>
      </c>
      <c r="T1842">
        <v>19.216666666666665</v>
      </c>
      <c r="U1842" t="s">
        <v>32580</v>
      </c>
      <c r="V1842">
        <v>0</v>
      </c>
      <c r="W1842">
        <v>1.7666666666666666</v>
      </c>
    </row>
    <row r="1843" spans="1:23" x14ac:dyDescent="0.3">
      <c r="A1843">
        <v>1842</v>
      </c>
      <c r="B1843" t="s">
        <v>16280</v>
      </c>
      <c r="C1843">
        <v>16</v>
      </c>
      <c r="D1843" t="s">
        <v>16281</v>
      </c>
      <c r="E1843">
        <v>1</v>
      </c>
      <c r="F1843">
        <v>3</v>
      </c>
      <c r="G1843" t="s">
        <v>116</v>
      </c>
      <c r="H1843">
        <v>15</v>
      </c>
      <c r="I1843" s="19">
        <v>45536.04791666667</v>
      </c>
      <c r="J1843" s="19">
        <v>45536.169444444444</v>
      </c>
      <c r="K1843" s="19">
        <v>45536.95208333333</v>
      </c>
      <c r="L1843" s="19">
        <v>45538.04791666667</v>
      </c>
      <c r="M1843">
        <v>0</v>
      </c>
      <c r="N1843" t="s">
        <v>165</v>
      </c>
      <c r="O1843" t="s">
        <v>16287</v>
      </c>
      <c r="P1843" t="s">
        <v>363</v>
      </c>
      <c r="Q1843">
        <v>1841</v>
      </c>
      <c r="R1843" t="s">
        <v>32579</v>
      </c>
      <c r="S1843">
        <v>2.9166666666666665</v>
      </c>
      <c r="T1843">
        <v>21.7</v>
      </c>
      <c r="U1843" t="s">
        <v>32580</v>
      </c>
      <c r="V1843">
        <v>0</v>
      </c>
      <c r="W1843">
        <v>2.9166666666666665</v>
      </c>
    </row>
    <row r="1844" spans="1:23" x14ac:dyDescent="0.3">
      <c r="A1844">
        <v>1843</v>
      </c>
      <c r="B1844" t="s">
        <v>16288</v>
      </c>
      <c r="C1844">
        <v>71</v>
      </c>
      <c r="D1844" t="s">
        <v>16289</v>
      </c>
      <c r="E1844">
        <v>3</v>
      </c>
      <c r="F1844">
        <v>1</v>
      </c>
      <c r="G1844" t="s">
        <v>116</v>
      </c>
      <c r="H1844">
        <v>102</v>
      </c>
      <c r="I1844" s="19">
        <v>45091.300694444442</v>
      </c>
      <c r="J1844" s="19">
        <v>45091.317361111112</v>
      </c>
      <c r="K1844" s="19">
        <v>45091.453472222223</v>
      </c>
      <c r="L1844" s="19">
        <v>45091.467361111114</v>
      </c>
      <c r="M1844">
        <v>0</v>
      </c>
      <c r="N1844" t="s">
        <v>165</v>
      </c>
      <c r="O1844" t="s">
        <v>16294</v>
      </c>
      <c r="P1844" t="s">
        <v>246</v>
      </c>
      <c r="Q1844">
        <v>1842</v>
      </c>
      <c r="R1844" t="s">
        <v>32579</v>
      </c>
      <c r="S1844">
        <v>0.39999999999999997</v>
      </c>
      <c r="T1844">
        <v>3.6666666666666665</v>
      </c>
      <c r="U1844" t="s">
        <v>32580</v>
      </c>
      <c r="V1844">
        <v>0</v>
      </c>
      <c r="W1844">
        <v>0.39999999999999997</v>
      </c>
    </row>
    <row r="1845" spans="1:23" x14ac:dyDescent="0.3">
      <c r="A1845">
        <v>1844</v>
      </c>
      <c r="B1845" t="s">
        <v>16295</v>
      </c>
      <c r="C1845">
        <v>24</v>
      </c>
      <c r="D1845" t="s">
        <v>10848</v>
      </c>
      <c r="E1845">
        <v>1</v>
      </c>
      <c r="F1845">
        <v>4</v>
      </c>
      <c r="G1845" t="s">
        <v>192</v>
      </c>
      <c r="H1845">
        <v>78</v>
      </c>
      <c r="I1845" s="19">
        <v>45532.995138888888</v>
      </c>
      <c r="J1845" s="19">
        <v>45533.265277777777</v>
      </c>
      <c r="K1845" s="19">
        <v>45540.950694444444</v>
      </c>
      <c r="L1845" s="19">
        <v>45536.995138888888</v>
      </c>
      <c r="M1845">
        <v>1</v>
      </c>
      <c r="N1845" t="s">
        <v>128</v>
      </c>
      <c r="O1845" t="s">
        <v>16300</v>
      </c>
      <c r="P1845" t="s">
        <v>293</v>
      </c>
      <c r="Q1845">
        <v>1843</v>
      </c>
      <c r="R1845" t="s">
        <v>32579</v>
      </c>
      <c r="S1845">
        <v>6.4833333333333334</v>
      </c>
      <c r="T1845">
        <v>190.93333333333334</v>
      </c>
      <c r="U1845" t="s">
        <v>32581</v>
      </c>
      <c r="V1845">
        <v>1</v>
      </c>
      <c r="W1845">
        <v>6.4833333333333334</v>
      </c>
    </row>
    <row r="1846" spans="1:23" x14ac:dyDescent="0.3">
      <c r="A1846">
        <v>1845</v>
      </c>
      <c r="B1846" t="s">
        <v>16301</v>
      </c>
      <c r="C1846">
        <v>22</v>
      </c>
      <c r="D1846" t="s">
        <v>16303</v>
      </c>
      <c r="E1846">
        <v>3</v>
      </c>
      <c r="F1846">
        <v>2</v>
      </c>
      <c r="G1846" t="s">
        <v>116</v>
      </c>
      <c r="H1846">
        <v>36</v>
      </c>
      <c r="I1846" s="19">
        <v>44932.763194444444</v>
      </c>
      <c r="J1846" s="19">
        <v>44932.85833333333</v>
      </c>
      <c r="K1846" s="19">
        <v>44932.984722222223</v>
      </c>
      <c r="L1846" s="19">
        <v>44933.263194444444</v>
      </c>
      <c r="M1846">
        <v>0</v>
      </c>
      <c r="N1846" t="s">
        <v>165</v>
      </c>
      <c r="O1846" t="s">
        <v>16308</v>
      </c>
      <c r="P1846" t="s">
        <v>962</v>
      </c>
      <c r="Q1846">
        <v>1844</v>
      </c>
      <c r="R1846" t="s">
        <v>32579</v>
      </c>
      <c r="S1846">
        <v>2.2833333333333332</v>
      </c>
      <c r="T1846">
        <v>5.3166666666666664</v>
      </c>
      <c r="U1846" t="s">
        <v>32580</v>
      </c>
      <c r="V1846">
        <v>0</v>
      </c>
      <c r="W1846">
        <v>2.2833333333333332</v>
      </c>
    </row>
    <row r="1847" spans="1:23" x14ac:dyDescent="0.3">
      <c r="A1847">
        <v>1846</v>
      </c>
      <c r="B1847" t="s">
        <v>16309</v>
      </c>
      <c r="C1847">
        <v>10</v>
      </c>
      <c r="D1847" t="s">
        <v>16310</v>
      </c>
      <c r="E1847">
        <v>5</v>
      </c>
      <c r="F1847">
        <v>3</v>
      </c>
      <c r="G1847" t="s">
        <v>192</v>
      </c>
      <c r="H1847">
        <v>56</v>
      </c>
      <c r="I1847" s="19">
        <v>45388.074305555558</v>
      </c>
      <c r="J1847" s="19">
        <v>45388.302083333336</v>
      </c>
      <c r="K1847" s="19">
        <v>45388.770138888889</v>
      </c>
      <c r="L1847" s="19">
        <v>45389.074305555558</v>
      </c>
      <c r="M1847">
        <v>0</v>
      </c>
      <c r="N1847" t="s">
        <v>128</v>
      </c>
      <c r="O1847" t="s">
        <v>16315</v>
      </c>
      <c r="P1847" t="s">
        <v>135</v>
      </c>
      <c r="Q1847">
        <v>1845</v>
      </c>
      <c r="R1847" t="s">
        <v>32579</v>
      </c>
      <c r="S1847">
        <v>5.4666666666666668</v>
      </c>
      <c r="T1847">
        <v>16.7</v>
      </c>
      <c r="U1847" t="s">
        <v>32580</v>
      </c>
      <c r="V1847">
        <v>0</v>
      </c>
      <c r="W1847">
        <v>5.4666666666666668</v>
      </c>
    </row>
    <row r="1848" spans="1:23" x14ac:dyDescent="0.3">
      <c r="A1848">
        <v>1847</v>
      </c>
      <c r="B1848" t="s">
        <v>16316</v>
      </c>
      <c r="C1848">
        <v>14</v>
      </c>
      <c r="D1848" t="s">
        <v>16318</v>
      </c>
      <c r="E1848">
        <v>2</v>
      </c>
      <c r="F1848">
        <v>2</v>
      </c>
      <c r="G1848" t="s">
        <v>116</v>
      </c>
      <c r="H1848">
        <v>113</v>
      </c>
      <c r="I1848" s="19">
        <v>44986.396527777775</v>
      </c>
      <c r="J1848" s="19">
        <v>44986.64166666667</v>
      </c>
      <c r="K1848" s="19">
        <v>44987.025000000001</v>
      </c>
      <c r="L1848" s="19">
        <v>44987.396527777775</v>
      </c>
      <c r="M1848">
        <v>0</v>
      </c>
      <c r="N1848" t="s">
        <v>128</v>
      </c>
      <c r="O1848" t="s">
        <v>16323</v>
      </c>
      <c r="P1848" t="s">
        <v>584</v>
      </c>
      <c r="Q1848">
        <v>1846</v>
      </c>
      <c r="R1848" t="s">
        <v>32579</v>
      </c>
      <c r="S1848">
        <v>5.8833333333333329</v>
      </c>
      <c r="T1848">
        <v>15.083333333333332</v>
      </c>
      <c r="U1848" t="s">
        <v>32580</v>
      </c>
      <c r="V1848">
        <v>0</v>
      </c>
      <c r="W1848">
        <v>5.8833333333333329</v>
      </c>
    </row>
    <row r="1849" spans="1:23" x14ac:dyDescent="0.3">
      <c r="A1849">
        <v>1848</v>
      </c>
      <c r="B1849" t="s">
        <v>16324</v>
      </c>
      <c r="C1849">
        <v>25</v>
      </c>
      <c r="D1849" t="s">
        <v>16325</v>
      </c>
      <c r="E1849">
        <v>1</v>
      </c>
      <c r="F1849">
        <v>3</v>
      </c>
      <c r="G1849" t="s">
        <v>192</v>
      </c>
      <c r="H1849">
        <v>47</v>
      </c>
      <c r="I1849" s="19">
        <v>45196.794444444444</v>
      </c>
      <c r="J1849" s="19">
        <v>45196.977083333331</v>
      </c>
      <c r="K1849" s="19">
        <v>45197.254861111112</v>
      </c>
      <c r="L1849" s="19">
        <v>45197.794444444444</v>
      </c>
      <c r="M1849">
        <v>0</v>
      </c>
      <c r="N1849" t="s">
        <v>307</v>
      </c>
      <c r="O1849" t="s">
        <v>16331</v>
      </c>
      <c r="P1849" t="s">
        <v>363</v>
      </c>
      <c r="Q1849">
        <v>1847</v>
      </c>
      <c r="R1849" t="s">
        <v>32579</v>
      </c>
      <c r="S1849">
        <v>4.3833333333333329</v>
      </c>
      <c r="T1849">
        <v>11.049999999999999</v>
      </c>
      <c r="U1849" t="s">
        <v>32580</v>
      </c>
      <c r="V1849">
        <v>0</v>
      </c>
      <c r="W1849">
        <v>4.3833333333333329</v>
      </c>
    </row>
    <row r="1850" spans="1:23" x14ac:dyDescent="0.3">
      <c r="A1850">
        <v>1849</v>
      </c>
      <c r="B1850" t="s">
        <v>16332</v>
      </c>
      <c r="C1850">
        <v>63</v>
      </c>
      <c r="D1850" t="s">
        <v>16333</v>
      </c>
      <c r="E1850">
        <v>1</v>
      </c>
      <c r="F1850">
        <v>3</v>
      </c>
      <c r="G1850" t="s">
        <v>192</v>
      </c>
      <c r="H1850">
        <v>45</v>
      </c>
      <c r="I1850" s="19">
        <v>44983.524305555555</v>
      </c>
      <c r="J1850" s="19">
        <v>44983.647222222222</v>
      </c>
      <c r="K1850" s="19">
        <v>44984.810416666667</v>
      </c>
      <c r="L1850" s="19">
        <v>44986.524305555555</v>
      </c>
      <c r="M1850">
        <v>0</v>
      </c>
      <c r="N1850" t="s">
        <v>165</v>
      </c>
      <c r="O1850" t="s">
        <v>16338</v>
      </c>
      <c r="P1850" t="s">
        <v>751</v>
      </c>
      <c r="Q1850">
        <v>1848</v>
      </c>
      <c r="R1850" t="s">
        <v>32579</v>
      </c>
      <c r="S1850">
        <v>2.9499999999999997</v>
      </c>
      <c r="T1850">
        <v>30.866666666666667</v>
      </c>
      <c r="U1850" t="s">
        <v>32580</v>
      </c>
      <c r="V1850">
        <v>0</v>
      </c>
      <c r="W1850">
        <v>2.9499999999999997</v>
      </c>
    </row>
    <row r="1851" spans="1:23" x14ac:dyDescent="0.3">
      <c r="A1851">
        <v>1850</v>
      </c>
      <c r="B1851" t="s">
        <v>16339</v>
      </c>
      <c r="C1851">
        <v>41</v>
      </c>
      <c r="D1851" t="s">
        <v>16340</v>
      </c>
      <c r="E1851">
        <v>3</v>
      </c>
      <c r="F1851">
        <v>4</v>
      </c>
      <c r="G1851" t="s">
        <v>116</v>
      </c>
      <c r="H1851">
        <v>38</v>
      </c>
      <c r="I1851" s="19">
        <v>45527.683333333334</v>
      </c>
      <c r="J1851" s="19">
        <v>45528.521527777775</v>
      </c>
      <c r="K1851" s="19">
        <v>45530.940972222219</v>
      </c>
      <c r="L1851" s="19">
        <v>45531.683333333334</v>
      </c>
      <c r="M1851">
        <v>0</v>
      </c>
      <c r="N1851" t="s">
        <v>165</v>
      </c>
      <c r="O1851" t="s">
        <v>16345</v>
      </c>
      <c r="P1851" t="s">
        <v>194</v>
      </c>
      <c r="Q1851">
        <v>1849</v>
      </c>
      <c r="R1851" t="s">
        <v>32579</v>
      </c>
      <c r="S1851">
        <v>20.116666666666667</v>
      </c>
      <c r="T1851">
        <v>78.183333333333337</v>
      </c>
      <c r="U1851" t="s">
        <v>32580</v>
      </c>
      <c r="V1851">
        <v>0</v>
      </c>
      <c r="W1851">
        <v>20.116666666666667</v>
      </c>
    </row>
    <row r="1852" spans="1:23" x14ac:dyDescent="0.3">
      <c r="A1852">
        <v>1851</v>
      </c>
      <c r="B1852" t="s">
        <v>16346</v>
      </c>
      <c r="C1852">
        <v>25</v>
      </c>
      <c r="D1852" t="s">
        <v>12313</v>
      </c>
      <c r="E1852">
        <v>2</v>
      </c>
      <c r="F1852">
        <v>3</v>
      </c>
      <c r="G1852" t="s">
        <v>152</v>
      </c>
      <c r="H1852">
        <v>54</v>
      </c>
      <c r="I1852" s="19">
        <v>45726.800694444442</v>
      </c>
      <c r="J1852" s="19"/>
      <c r="K1852" s="19"/>
      <c r="L1852" s="19">
        <v>45727.800694444442</v>
      </c>
      <c r="M1852">
        <v>1</v>
      </c>
      <c r="N1852" t="s">
        <v>307</v>
      </c>
      <c r="O1852" t="s">
        <v>16350</v>
      </c>
      <c r="Q1852">
        <v>1850</v>
      </c>
      <c r="R1852" t="s">
        <v>32582</v>
      </c>
      <c r="U1852" t="s">
        <v>32581</v>
      </c>
      <c r="V1852">
        <v>1</v>
      </c>
    </row>
    <row r="1853" spans="1:23" x14ac:dyDescent="0.3">
      <c r="A1853">
        <v>1852</v>
      </c>
      <c r="B1853" t="s">
        <v>16352</v>
      </c>
      <c r="C1853">
        <v>78</v>
      </c>
      <c r="D1853" t="s">
        <v>16353</v>
      </c>
      <c r="E1853">
        <v>5</v>
      </c>
      <c r="F1853">
        <v>3</v>
      </c>
      <c r="G1853" t="s">
        <v>192</v>
      </c>
      <c r="H1853">
        <v>52</v>
      </c>
      <c r="I1853" s="19">
        <v>45563.322916666664</v>
      </c>
      <c r="J1853" s="19">
        <v>45563.447222222225</v>
      </c>
      <c r="K1853" s="19">
        <v>45569.916666666664</v>
      </c>
      <c r="L1853" s="19">
        <v>45566.322916666664</v>
      </c>
      <c r="M1853">
        <v>1</v>
      </c>
      <c r="N1853" t="s">
        <v>165</v>
      </c>
      <c r="O1853" t="s">
        <v>16357</v>
      </c>
      <c r="P1853" t="s">
        <v>135</v>
      </c>
      <c r="Q1853">
        <v>1851</v>
      </c>
      <c r="R1853" t="s">
        <v>32579</v>
      </c>
      <c r="S1853">
        <v>2.9833333333333334</v>
      </c>
      <c r="T1853">
        <v>158.25</v>
      </c>
      <c r="U1853" t="s">
        <v>32581</v>
      </c>
      <c r="V1853">
        <v>1</v>
      </c>
      <c r="W1853">
        <v>2.9833333333333334</v>
      </c>
    </row>
    <row r="1854" spans="1:23" x14ac:dyDescent="0.3">
      <c r="A1854">
        <v>1853</v>
      </c>
      <c r="B1854" t="s">
        <v>16358</v>
      </c>
      <c r="C1854">
        <v>78</v>
      </c>
      <c r="D1854" t="s">
        <v>16359</v>
      </c>
      <c r="E1854">
        <v>5</v>
      </c>
      <c r="F1854">
        <v>3</v>
      </c>
      <c r="G1854" t="s">
        <v>116</v>
      </c>
      <c r="H1854">
        <v>111</v>
      </c>
      <c r="I1854" s="19">
        <v>45276.827777777777</v>
      </c>
      <c r="J1854" s="19">
        <v>45276.931250000001</v>
      </c>
      <c r="K1854" s="19">
        <v>45278.931944444441</v>
      </c>
      <c r="L1854" s="19">
        <v>45279.827777777777</v>
      </c>
      <c r="M1854">
        <v>0</v>
      </c>
      <c r="N1854" t="s">
        <v>307</v>
      </c>
      <c r="O1854" t="s">
        <v>16365</v>
      </c>
      <c r="P1854" t="s">
        <v>135</v>
      </c>
      <c r="Q1854">
        <v>1852</v>
      </c>
      <c r="R1854" t="s">
        <v>32579</v>
      </c>
      <c r="S1854">
        <v>2.4833333333333334</v>
      </c>
      <c r="T1854">
        <v>50.5</v>
      </c>
      <c r="U1854" t="s">
        <v>32580</v>
      </c>
      <c r="V1854">
        <v>0</v>
      </c>
      <c r="W1854">
        <v>2.4833333333333334</v>
      </c>
    </row>
    <row r="1855" spans="1:23" x14ac:dyDescent="0.3">
      <c r="A1855">
        <v>1854</v>
      </c>
      <c r="B1855" t="s">
        <v>16366</v>
      </c>
      <c r="C1855">
        <v>69</v>
      </c>
      <c r="D1855" t="s">
        <v>16367</v>
      </c>
      <c r="E1855">
        <v>1</v>
      </c>
      <c r="F1855">
        <v>3</v>
      </c>
      <c r="G1855" t="s">
        <v>116</v>
      </c>
      <c r="H1855">
        <v>115</v>
      </c>
      <c r="I1855" s="19">
        <v>45382.861111111109</v>
      </c>
      <c r="J1855" s="19">
        <v>45383.131249999999</v>
      </c>
      <c r="K1855" s="19">
        <v>45385.629166666666</v>
      </c>
      <c r="L1855" s="19">
        <v>45385.861111111109</v>
      </c>
      <c r="M1855">
        <v>0</v>
      </c>
      <c r="N1855" t="s">
        <v>307</v>
      </c>
      <c r="O1855" t="s">
        <v>16372</v>
      </c>
      <c r="P1855" t="s">
        <v>363</v>
      </c>
      <c r="Q1855">
        <v>1853</v>
      </c>
      <c r="R1855" t="s">
        <v>32579</v>
      </c>
      <c r="S1855">
        <v>6.4833333333333334</v>
      </c>
      <c r="T1855">
        <v>66.433333333333337</v>
      </c>
      <c r="U1855" t="s">
        <v>32580</v>
      </c>
      <c r="V1855">
        <v>0</v>
      </c>
      <c r="W1855">
        <v>6.4833333333333334</v>
      </c>
    </row>
    <row r="1856" spans="1:23" x14ac:dyDescent="0.3">
      <c r="A1856">
        <v>1855</v>
      </c>
      <c r="B1856" t="s">
        <v>16373</v>
      </c>
      <c r="C1856">
        <v>65</v>
      </c>
      <c r="D1856" t="s">
        <v>16374</v>
      </c>
      <c r="E1856">
        <v>2</v>
      </c>
      <c r="F1856">
        <v>3</v>
      </c>
      <c r="G1856" t="s">
        <v>116</v>
      </c>
      <c r="H1856">
        <v>76</v>
      </c>
      <c r="I1856" s="19">
        <v>45181.320138888892</v>
      </c>
      <c r="J1856" s="19">
        <v>45181.563194444447</v>
      </c>
      <c r="K1856" s="19">
        <v>45184.040277777778</v>
      </c>
      <c r="L1856" s="19">
        <v>45184.320138888892</v>
      </c>
      <c r="M1856">
        <v>0</v>
      </c>
      <c r="N1856" t="s">
        <v>128</v>
      </c>
      <c r="O1856" t="s">
        <v>16380</v>
      </c>
      <c r="P1856" t="s">
        <v>16381</v>
      </c>
      <c r="Q1856">
        <v>1854</v>
      </c>
      <c r="R1856" t="s">
        <v>32579</v>
      </c>
      <c r="S1856">
        <v>5.833333333333333</v>
      </c>
      <c r="T1856">
        <v>65.283333333333331</v>
      </c>
      <c r="U1856" t="s">
        <v>32580</v>
      </c>
      <c r="V1856">
        <v>0</v>
      </c>
      <c r="W1856">
        <v>5.833333333333333</v>
      </c>
    </row>
    <row r="1857" spans="1:23" x14ac:dyDescent="0.3">
      <c r="A1857">
        <v>1856</v>
      </c>
      <c r="B1857" t="s">
        <v>16382</v>
      </c>
      <c r="C1857">
        <v>3</v>
      </c>
      <c r="D1857" t="s">
        <v>16383</v>
      </c>
      <c r="E1857">
        <v>3</v>
      </c>
      <c r="F1857">
        <v>2</v>
      </c>
      <c r="G1857" t="s">
        <v>116</v>
      </c>
      <c r="H1857">
        <v>54</v>
      </c>
      <c r="I1857" s="19">
        <v>45623.790972222225</v>
      </c>
      <c r="J1857" s="19">
        <v>45623.845138888886</v>
      </c>
      <c r="K1857" s="19">
        <v>45624.0625</v>
      </c>
      <c r="L1857" s="19">
        <v>45624.290972222225</v>
      </c>
      <c r="M1857">
        <v>0</v>
      </c>
      <c r="N1857" t="s">
        <v>128</v>
      </c>
      <c r="O1857" t="s">
        <v>16389</v>
      </c>
      <c r="P1857" t="s">
        <v>962</v>
      </c>
      <c r="Q1857">
        <v>1855</v>
      </c>
      <c r="R1857" t="s">
        <v>32579</v>
      </c>
      <c r="S1857">
        <v>1.3</v>
      </c>
      <c r="T1857">
        <v>6.5166666666666666</v>
      </c>
      <c r="U1857" t="s">
        <v>32580</v>
      </c>
      <c r="V1857">
        <v>0</v>
      </c>
      <c r="W1857">
        <v>1.3</v>
      </c>
    </row>
    <row r="1858" spans="1:23" x14ac:dyDescent="0.3">
      <c r="A1858">
        <v>1857</v>
      </c>
      <c r="B1858" t="s">
        <v>16390</v>
      </c>
      <c r="C1858">
        <v>34</v>
      </c>
      <c r="D1858" t="s">
        <v>16391</v>
      </c>
      <c r="E1858">
        <v>3</v>
      </c>
      <c r="F1858">
        <v>2</v>
      </c>
      <c r="G1858" t="s">
        <v>192</v>
      </c>
      <c r="H1858">
        <v>99</v>
      </c>
      <c r="I1858" s="19">
        <v>45591.834722222222</v>
      </c>
      <c r="J1858" s="19">
        <v>45591.931250000001</v>
      </c>
      <c r="K1858" s="19">
        <v>45592.177777777775</v>
      </c>
      <c r="L1858" s="19">
        <v>45592.834722222222</v>
      </c>
      <c r="M1858">
        <v>0</v>
      </c>
      <c r="N1858" t="s">
        <v>307</v>
      </c>
      <c r="O1858" t="s">
        <v>16396</v>
      </c>
      <c r="P1858" t="s">
        <v>194</v>
      </c>
      <c r="Q1858">
        <v>1856</v>
      </c>
      <c r="R1858" t="s">
        <v>32579</v>
      </c>
      <c r="S1858">
        <v>2.3166666666666664</v>
      </c>
      <c r="T1858">
        <v>8.2333333333333325</v>
      </c>
      <c r="U1858" t="s">
        <v>32580</v>
      </c>
      <c r="V1858">
        <v>0</v>
      </c>
      <c r="W1858">
        <v>2.3166666666666664</v>
      </c>
    </row>
    <row r="1859" spans="1:23" x14ac:dyDescent="0.3">
      <c r="A1859">
        <v>1858</v>
      </c>
      <c r="B1859" t="s">
        <v>16397</v>
      </c>
      <c r="C1859">
        <v>41</v>
      </c>
      <c r="D1859" t="s">
        <v>16398</v>
      </c>
      <c r="E1859">
        <v>1</v>
      </c>
      <c r="F1859">
        <v>2</v>
      </c>
      <c r="G1859" t="s">
        <v>192</v>
      </c>
      <c r="H1859">
        <v>58</v>
      </c>
      <c r="I1859" s="19">
        <v>45643.885416666664</v>
      </c>
      <c r="J1859" s="19">
        <v>45643.92291666667</v>
      </c>
      <c r="K1859" s="19">
        <v>45644.314583333333</v>
      </c>
      <c r="L1859" s="19">
        <v>45644.385416666664</v>
      </c>
      <c r="M1859">
        <v>0</v>
      </c>
      <c r="N1859" t="s">
        <v>222</v>
      </c>
      <c r="O1859" t="s">
        <v>16404</v>
      </c>
      <c r="P1859" t="s">
        <v>225</v>
      </c>
      <c r="Q1859">
        <v>1857</v>
      </c>
      <c r="R1859" t="s">
        <v>32579</v>
      </c>
      <c r="S1859">
        <v>0.89999999999999991</v>
      </c>
      <c r="T1859">
        <v>10.299999999999999</v>
      </c>
      <c r="U1859" t="s">
        <v>32580</v>
      </c>
      <c r="V1859">
        <v>0</v>
      </c>
      <c r="W1859">
        <v>0.89999999999999991</v>
      </c>
    </row>
    <row r="1860" spans="1:23" x14ac:dyDescent="0.3">
      <c r="A1860">
        <v>1859</v>
      </c>
      <c r="B1860" t="s">
        <v>16405</v>
      </c>
      <c r="C1860">
        <v>47</v>
      </c>
      <c r="D1860" t="s">
        <v>16406</v>
      </c>
      <c r="E1860">
        <v>3</v>
      </c>
      <c r="F1860">
        <v>3</v>
      </c>
      <c r="G1860" t="s">
        <v>116</v>
      </c>
      <c r="H1860">
        <v>54</v>
      </c>
      <c r="I1860" s="19">
        <v>45200.931250000001</v>
      </c>
      <c r="J1860" s="19">
        <v>45201.03402777778</v>
      </c>
      <c r="K1860" s="19">
        <v>45206.354861111111</v>
      </c>
      <c r="L1860" s="19">
        <v>45203.931250000001</v>
      </c>
      <c r="M1860">
        <v>1</v>
      </c>
      <c r="N1860" t="s">
        <v>128</v>
      </c>
      <c r="O1860" t="s">
        <v>16412</v>
      </c>
      <c r="P1860" t="s">
        <v>246</v>
      </c>
      <c r="Q1860">
        <v>1858</v>
      </c>
      <c r="R1860" t="s">
        <v>32579</v>
      </c>
      <c r="S1860">
        <v>2.4666666666666668</v>
      </c>
      <c r="T1860">
        <v>130.16666666666666</v>
      </c>
      <c r="U1860" t="s">
        <v>32581</v>
      </c>
      <c r="V1860">
        <v>1</v>
      </c>
      <c r="W1860">
        <v>2.4666666666666668</v>
      </c>
    </row>
    <row r="1861" spans="1:23" x14ac:dyDescent="0.3">
      <c r="A1861">
        <v>1860</v>
      </c>
      <c r="B1861" t="s">
        <v>16413</v>
      </c>
      <c r="C1861">
        <v>75</v>
      </c>
      <c r="D1861" t="s">
        <v>16414</v>
      </c>
      <c r="E1861">
        <v>5</v>
      </c>
      <c r="F1861">
        <v>1</v>
      </c>
      <c r="G1861" t="s">
        <v>116</v>
      </c>
      <c r="H1861">
        <v>119</v>
      </c>
      <c r="I1861" s="19">
        <v>45000.717361111114</v>
      </c>
      <c r="J1861" s="19">
        <v>45000.796527777777</v>
      </c>
      <c r="K1861" s="19">
        <v>45000.845833333333</v>
      </c>
      <c r="L1861" s="19">
        <v>45000.884027777778</v>
      </c>
      <c r="M1861">
        <v>0</v>
      </c>
      <c r="N1861" t="s">
        <v>165</v>
      </c>
      <c r="O1861" t="s">
        <v>16419</v>
      </c>
      <c r="P1861" t="s">
        <v>2960</v>
      </c>
      <c r="Q1861">
        <v>1859</v>
      </c>
      <c r="R1861" t="s">
        <v>32579</v>
      </c>
      <c r="S1861">
        <v>1.9</v>
      </c>
      <c r="T1861">
        <v>3.083333333333333</v>
      </c>
      <c r="U1861" t="s">
        <v>32580</v>
      </c>
      <c r="V1861">
        <v>0</v>
      </c>
      <c r="W1861">
        <v>1.9</v>
      </c>
    </row>
    <row r="1862" spans="1:23" x14ac:dyDescent="0.3">
      <c r="A1862">
        <v>1861</v>
      </c>
      <c r="B1862" t="s">
        <v>16421</v>
      </c>
      <c r="C1862">
        <v>78</v>
      </c>
      <c r="D1862" t="s">
        <v>16422</v>
      </c>
      <c r="E1862">
        <v>1</v>
      </c>
      <c r="F1862">
        <v>4</v>
      </c>
      <c r="G1862" t="s">
        <v>116</v>
      </c>
      <c r="H1862">
        <v>24</v>
      </c>
      <c r="I1862" s="19">
        <v>45638.052083333336</v>
      </c>
      <c r="J1862" s="19">
        <v>45638.509722222225</v>
      </c>
      <c r="K1862" s="19">
        <v>45639.847222222219</v>
      </c>
      <c r="L1862" s="19">
        <v>45643.052083333336</v>
      </c>
      <c r="M1862">
        <v>0</v>
      </c>
      <c r="N1862" t="s">
        <v>165</v>
      </c>
      <c r="O1862" t="s">
        <v>16427</v>
      </c>
      <c r="P1862" t="s">
        <v>751</v>
      </c>
      <c r="Q1862">
        <v>1860</v>
      </c>
      <c r="R1862" t="s">
        <v>32579</v>
      </c>
      <c r="S1862">
        <v>10.983333333333333</v>
      </c>
      <c r="T1862">
        <v>43.083333333333329</v>
      </c>
      <c r="U1862" t="s">
        <v>32580</v>
      </c>
      <c r="V1862">
        <v>0</v>
      </c>
      <c r="W1862">
        <v>10.983333333333333</v>
      </c>
    </row>
    <row r="1863" spans="1:23" x14ac:dyDescent="0.3">
      <c r="A1863">
        <v>1862</v>
      </c>
      <c r="B1863" t="s">
        <v>16428</v>
      </c>
      <c r="C1863">
        <v>75</v>
      </c>
      <c r="D1863" t="s">
        <v>16429</v>
      </c>
      <c r="E1863">
        <v>1</v>
      </c>
      <c r="F1863">
        <v>4</v>
      </c>
      <c r="G1863" t="s">
        <v>116</v>
      </c>
      <c r="H1863">
        <v>33</v>
      </c>
      <c r="I1863" s="19">
        <v>45284.40347222222</v>
      </c>
      <c r="J1863" s="19">
        <v>45284.7</v>
      </c>
      <c r="K1863" s="19">
        <v>45286.069444444445</v>
      </c>
      <c r="L1863" s="19">
        <v>45288.40347222222</v>
      </c>
      <c r="M1863">
        <v>0</v>
      </c>
      <c r="N1863" t="s">
        <v>128</v>
      </c>
      <c r="O1863" t="s">
        <v>16435</v>
      </c>
      <c r="P1863" t="s">
        <v>225</v>
      </c>
      <c r="Q1863">
        <v>1861</v>
      </c>
      <c r="R1863" t="s">
        <v>32579</v>
      </c>
      <c r="S1863">
        <v>7.1166666666666663</v>
      </c>
      <c r="T1863">
        <v>39.983333333333334</v>
      </c>
      <c r="U1863" t="s">
        <v>32580</v>
      </c>
      <c r="V1863">
        <v>0</v>
      </c>
      <c r="W1863">
        <v>7.1166666666666663</v>
      </c>
    </row>
    <row r="1864" spans="1:23" x14ac:dyDescent="0.3">
      <c r="A1864">
        <v>1863</v>
      </c>
      <c r="B1864" t="s">
        <v>16436</v>
      </c>
      <c r="C1864">
        <v>16</v>
      </c>
      <c r="D1864" t="s">
        <v>16437</v>
      </c>
      <c r="E1864">
        <v>4</v>
      </c>
      <c r="F1864">
        <v>3</v>
      </c>
      <c r="G1864" t="s">
        <v>192</v>
      </c>
      <c r="H1864">
        <v>60</v>
      </c>
      <c r="I1864" s="19">
        <v>45044.140972222223</v>
      </c>
      <c r="J1864" s="19">
        <v>45044.227083333331</v>
      </c>
      <c r="K1864" s="19">
        <v>45045.054861111108</v>
      </c>
      <c r="L1864" s="19">
        <v>45046.140972222223</v>
      </c>
      <c r="M1864">
        <v>0</v>
      </c>
      <c r="N1864" t="s">
        <v>307</v>
      </c>
      <c r="O1864" t="s">
        <v>1265</v>
      </c>
      <c r="P1864" t="s">
        <v>16442</v>
      </c>
      <c r="Q1864">
        <v>1862</v>
      </c>
      <c r="R1864" t="s">
        <v>32579</v>
      </c>
      <c r="S1864">
        <v>2.0666666666666664</v>
      </c>
      <c r="T1864">
        <v>21.933333333333334</v>
      </c>
      <c r="U1864" t="s">
        <v>32580</v>
      </c>
      <c r="V1864">
        <v>0</v>
      </c>
      <c r="W1864">
        <v>2.0666666666666664</v>
      </c>
    </row>
    <row r="1865" spans="1:23" x14ac:dyDescent="0.3">
      <c r="A1865">
        <v>1864</v>
      </c>
      <c r="B1865" t="s">
        <v>16443</v>
      </c>
      <c r="C1865">
        <v>2</v>
      </c>
      <c r="D1865" t="s">
        <v>16444</v>
      </c>
      <c r="E1865">
        <v>3</v>
      </c>
      <c r="F1865">
        <v>3</v>
      </c>
      <c r="G1865" t="s">
        <v>116</v>
      </c>
      <c r="H1865">
        <v>66</v>
      </c>
      <c r="I1865" s="19">
        <v>45167.40347222222</v>
      </c>
      <c r="J1865" s="19">
        <v>45167.436111111114</v>
      </c>
      <c r="K1865" s="19">
        <v>45169.447916666664</v>
      </c>
      <c r="L1865" s="19">
        <v>45168.40347222222</v>
      </c>
      <c r="M1865">
        <v>1</v>
      </c>
      <c r="N1865" t="s">
        <v>128</v>
      </c>
      <c r="O1865" t="s">
        <v>16450</v>
      </c>
      <c r="P1865" t="s">
        <v>246</v>
      </c>
      <c r="Q1865">
        <v>1863</v>
      </c>
      <c r="R1865" t="s">
        <v>32579</v>
      </c>
      <c r="S1865">
        <v>0.78333333333333333</v>
      </c>
      <c r="T1865">
        <v>49.066666666666663</v>
      </c>
      <c r="U1865" t="s">
        <v>32581</v>
      </c>
      <c r="V1865">
        <v>1</v>
      </c>
      <c r="W1865">
        <v>0.78333333333333333</v>
      </c>
    </row>
    <row r="1866" spans="1:23" x14ac:dyDescent="0.3">
      <c r="A1866">
        <v>1865</v>
      </c>
      <c r="B1866" t="s">
        <v>16451</v>
      </c>
      <c r="C1866">
        <v>32</v>
      </c>
      <c r="D1866" t="s">
        <v>16452</v>
      </c>
      <c r="E1866">
        <v>2</v>
      </c>
      <c r="F1866">
        <v>2</v>
      </c>
      <c r="G1866" t="s">
        <v>116</v>
      </c>
      <c r="H1866">
        <v>86</v>
      </c>
      <c r="I1866" s="19">
        <v>45438.315972222219</v>
      </c>
      <c r="J1866" s="19">
        <v>45438.71597222222</v>
      </c>
      <c r="K1866" s="19">
        <v>45440.76666666667</v>
      </c>
      <c r="L1866" s="19">
        <v>45439.315972222219</v>
      </c>
      <c r="M1866">
        <v>1</v>
      </c>
      <c r="N1866" t="s">
        <v>128</v>
      </c>
      <c r="O1866" t="s">
        <v>16458</v>
      </c>
      <c r="P1866" t="s">
        <v>398</v>
      </c>
      <c r="Q1866">
        <v>1864</v>
      </c>
      <c r="R1866" t="s">
        <v>32579</v>
      </c>
      <c r="S1866">
        <v>9.6</v>
      </c>
      <c r="T1866">
        <v>58.816666666666663</v>
      </c>
      <c r="U1866" t="s">
        <v>32581</v>
      </c>
      <c r="V1866">
        <v>1</v>
      </c>
      <c r="W1866">
        <v>9.6</v>
      </c>
    </row>
    <row r="1867" spans="1:23" x14ac:dyDescent="0.3">
      <c r="A1867">
        <v>1866</v>
      </c>
      <c r="B1867" t="s">
        <v>16459</v>
      </c>
      <c r="C1867">
        <v>26</v>
      </c>
      <c r="D1867" t="s">
        <v>16460</v>
      </c>
      <c r="E1867">
        <v>3</v>
      </c>
      <c r="F1867">
        <v>2</v>
      </c>
      <c r="G1867" t="s">
        <v>192</v>
      </c>
      <c r="H1867">
        <v>57</v>
      </c>
      <c r="I1867" s="19">
        <v>44993.723611111112</v>
      </c>
      <c r="J1867" s="19">
        <v>44993.783333333333</v>
      </c>
      <c r="K1867" s="19">
        <v>44994.238194444442</v>
      </c>
      <c r="L1867" s="19">
        <v>44994.723611111112</v>
      </c>
      <c r="M1867">
        <v>0</v>
      </c>
      <c r="N1867" t="s">
        <v>307</v>
      </c>
      <c r="O1867" t="s">
        <v>16465</v>
      </c>
      <c r="P1867" t="s">
        <v>962</v>
      </c>
      <c r="Q1867">
        <v>1865</v>
      </c>
      <c r="R1867" t="s">
        <v>32579</v>
      </c>
      <c r="S1867">
        <v>1.4333333333333333</v>
      </c>
      <c r="T1867">
        <v>12.35</v>
      </c>
      <c r="U1867" t="s">
        <v>32580</v>
      </c>
      <c r="V1867">
        <v>0</v>
      </c>
      <c r="W1867">
        <v>1.4333333333333333</v>
      </c>
    </row>
    <row r="1868" spans="1:23" x14ac:dyDescent="0.3">
      <c r="A1868">
        <v>1867</v>
      </c>
      <c r="B1868" t="s">
        <v>16466</v>
      </c>
      <c r="C1868">
        <v>11</v>
      </c>
      <c r="D1868" t="s">
        <v>16467</v>
      </c>
      <c r="E1868">
        <v>5</v>
      </c>
      <c r="F1868">
        <v>3</v>
      </c>
      <c r="G1868" t="s">
        <v>152</v>
      </c>
      <c r="H1868">
        <v>81</v>
      </c>
      <c r="I1868" s="19">
        <v>45160.995833333334</v>
      </c>
      <c r="J1868" s="19"/>
      <c r="K1868" s="19"/>
      <c r="L1868" s="19">
        <v>45162.995833333334</v>
      </c>
      <c r="M1868">
        <v>1</v>
      </c>
      <c r="N1868" t="s">
        <v>222</v>
      </c>
      <c r="O1868" t="s">
        <v>16471</v>
      </c>
      <c r="Q1868">
        <v>1866</v>
      </c>
      <c r="R1868" t="s">
        <v>32582</v>
      </c>
      <c r="U1868" t="s">
        <v>32581</v>
      </c>
      <c r="V1868">
        <v>1</v>
      </c>
    </row>
    <row r="1869" spans="1:23" x14ac:dyDescent="0.3">
      <c r="A1869">
        <v>1868</v>
      </c>
      <c r="B1869" t="s">
        <v>16472</v>
      </c>
      <c r="C1869">
        <v>63</v>
      </c>
      <c r="D1869" t="s">
        <v>16473</v>
      </c>
      <c r="E1869">
        <v>1</v>
      </c>
      <c r="F1869">
        <v>2</v>
      </c>
      <c r="G1869" t="s">
        <v>116</v>
      </c>
      <c r="H1869">
        <v>109</v>
      </c>
      <c r="I1869" s="19">
        <v>45588.679166666669</v>
      </c>
      <c r="J1869" s="19">
        <v>45588.742361111108</v>
      </c>
      <c r="K1869" s="19">
        <v>45589.589583333334</v>
      </c>
      <c r="L1869" s="19">
        <v>45589.679166666669</v>
      </c>
      <c r="M1869">
        <v>0</v>
      </c>
      <c r="N1869" t="s">
        <v>307</v>
      </c>
      <c r="O1869" t="s">
        <v>16479</v>
      </c>
      <c r="P1869" t="s">
        <v>293</v>
      </c>
      <c r="Q1869">
        <v>1867</v>
      </c>
      <c r="R1869" t="s">
        <v>32579</v>
      </c>
      <c r="S1869">
        <v>1.5166666666666666</v>
      </c>
      <c r="T1869">
        <v>21.849999999999998</v>
      </c>
      <c r="U1869" t="s">
        <v>32580</v>
      </c>
      <c r="V1869">
        <v>0</v>
      </c>
      <c r="W1869">
        <v>1.5166666666666666</v>
      </c>
    </row>
    <row r="1870" spans="1:23" x14ac:dyDescent="0.3">
      <c r="A1870">
        <v>1869</v>
      </c>
      <c r="B1870" t="s">
        <v>16480</v>
      </c>
      <c r="C1870">
        <v>43</v>
      </c>
      <c r="D1870" t="s">
        <v>16481</v>
      </c>
      <c r="E1870">
        <v>2</v>
      </c>
      <c r="F1870">
        <v>3</v>
      </c>
      <c r="G1870" t="s">
        <v>116</v>
      </c>
      <c r="H1870">
        <v>100</v>
      </c>
      <c r="I1870" s="19">
        <v>45042.991666666669</v>
      </c>
      <c r="J1870" s="19">
        <v>45043.137499999997</v>
      </c>
      <c r="K1870" s="19">
        <v>45044.765277777777</v>
      </c>
      <c r="L1870" s="19">
        <v>45044.991666666669</v>
      </c>
      <c r="M1870">
        <v>0</v>
      </c>
      <c r="N1870" t="s">
        <v>128</v>
      </c>
      <c r="O1870" t="s">
        <v>16487</v>
      </c>
      <c r="P1870" t="s">
        <v>584</v>
      </c>
      <c r="Q1870">
        <v>1868</v>
      </c>
      <c r="R1870" t="s">
        <v>32579</v>
      </c>
      <c r="S1870">
        <v>3.5</v>
      </c>
      <c r="T1870">
        <v>42.566666666666663</v>
      </c>
      <c r="U1870" t="s">
        <v>32580</v>
      </c>
      <c r="V1870">
        <v>0</v>
      </c>
      <c r="W1870">
        <v>3.5</v>
      </c>
    </row>
    <row r="1871" spans="1:23" x14ac:dyDescent="0.3">
      <c r="A1871">
        <v>1870</v>
      </c>
      <c r="B1871" t="s">
        <v>16488</v>
      </c>
      <c r="C1871">
        <v>75</v>
      </c>
      <c r="D1871" t="s">
        <v>16489</v>
      </c>
      <c r="E1871">
        <v>2</v>
      </c>
      <c r="F1871">
        <v>3</v>
      </c>
      <c r="G1871" t="s">
        <v>116</v>
      </c>
      <c r="H1871">
        <v>76</v>
      </c>
      <c r="I1871" s="19">
        <v>45489.977777777778</v>
      </c>
      <c r="J1871" s="19">
        <v>45490.296527777777</v>
      </c>
      <c r="K1871" s="19">
        <v>45491.25277777778</v>
      </c>
      <c r="L1871" s="19">
        <v>45491.977777777778</v>
      </c>
      <c r="M1871">
        <v>0</v>
      </c>
      <c r="N1871" t="s">
        <v>307</v>
      </c>
      <c r="O1871" t="s">
        <v>16495</v>
      </c>
      <c r="P1871" t="s">
        <v>168</v>
      </c>
      <c r="Q1871">
        <v>1869</v>
      </c>
      <c r="R1871" t="s">
        <v>32579</v>
      </c>
      <c r="S1871">
        <v>7.6499999999999995</v>
      </c>
      <c r="T1871">
        <v>30.599999999999998</v>
      </c>
      <c r="U1871" t="s">
        <v>32580</v>
      </c>
      <c r="V1871">
        <v>0</v>
      </c>
      <c r="W1871">
        <v>7.6499999999999995</v>
      </c>
    </row>
    <row r="1872" spans="1:23" x14ac:dyDescent="0.3">
      <c r="A1872">
        <v>1871</v>
      </c>
      <c r="B1872" t="s">
        <v>16496</v>
      </c>
      <c r="C1872">
        <v>1</v>
      </c>
      <c r="D1872" t="s">
        <v>16497</v>
      </c>
      <c r="E1872">
        <v>1</v>
      </c>
      <c r="F1872">
        <v>3</v>
      </c>
      <c r="G1872" t="s">
        <v>192</v>
      </c>
      <c r="H1872">
        <v>45</v>
      </c>
      <c r="I1872" s="19">
        <v>45210.704861111109</v>
      </c>
      <c r="J1872" s="19">
        <v>45210.770833333336</v>
      </c>
      <c r="K1872" s="19">
        <v>45215.159722222219</v>
      </c>
      <c r="L1872" s="19">
        <v>45212.704861111109</v>
      </c>
      <c r="M1872">
        <v>1</v>
      </c>
      <c r="N1872" t="s">
        <v>165</v>
      </c>
      <c r="O1872" t="s">
        <v>16502</v>
      </c>
      <c r="P1872" t="s">
        <v>446</v>
      </c>
      <c r="Q1872">
        <v>1870</v>
      </c>
      <c r="R1872" t="s">
        <v>32579</v>
      </c>
      <c r="S1872">
        <v>1.5833333333333333</v>
      </c>
      <c r="T1872">
        <v>106.91666666666666</v>
      </c>
      <c r="U1872" t="s">
        <v>32581</v>
      </c>
      <c r="V1872">
        <v>1</v>
      </c>
      <c r="W1872">
        <v>1.5833333333333333</v>
      </c>
    </row>
    <row r="1873" spans="1:23" x14ac:dyDescent="0.3">
      <c r="A1873">
        <v>1872</v>
      </c>
      <c r="B1873" t="s">
        <v>16504</v>
      </c>
      <c r="C1873">
        <v>72</v>
      </c>
      <c r="D1873" t="s">
        <v>16505</v>
      </c>
      <c r="E1873">
        <v>2</v>
      </c>
      <c r="F1873">
        <v>1</v>
      </c>
      <c r="G1873" t="s">
        <v>192</v>
      </c>
      <c r="H1873">
        <v>35</v>
      </c>
      <c r="I1873" s="19">
        <v>44975.411111111112</v>
      </c>
      <c r="J1873" s="19">
        <v>44975.43472222222</v>
      </c>
      <c r="K1873" s="19">
        <v>44975.71875</v>
      </c>
      <c r="L1873" s="19">
        <v>44975.577777777777</v>
      </c>
      <c r="M1873">
        <v>1</v>
      </c>
      <c r="N1873" t="s">
        <v>307</v>
      </c>
      <c r="O1873" t="s">
        <v>16510</v>
      </c>
      <c r="P1873" t="s">
        <v>328</v>
      </c>
      <c r="Q1873">
        <v>1871</v>
      </c>
      <c r="R1873" t="s">
        <v>32579</v>
      </c>
      <c r="S1873">
        <v>0.56666666666666665</v>
      </c>
      <c r="T1873">
        <v>7.3833333333333329</v>
      </c>
      <c r="U1873" t="s">
        <v>32581</v>
      </c>
      <c r="V1873">
        <v>1</v>
      </c>
      <c r="W1873">
        <v>0.56666666666666665</v>
      </c>
    </row>
    <row r="1874" spans="1:23" x14ac:dyDescent="0.3">
      <c r="A1874">
        <v>1873</v>
      </c>
      <c r="B1874" t="s">
        <v>16512</v>
      </c>
      <c r="C1874">
        <v>71</v>
      </c>
      <c r="D1874" t="s">
        <v>16513</v>
      </c>
      <c r="E1874">
        <v>4</v>
      </c>
      <c r="F1874">
        <v>3</v>
      </c>
      <c r="G1874" t="s">
        <v>116</v>
      </c>
      <c r="H1874">
        <v>87</v>
      </c>
      <c r="I1874" s="19">
        <v>45248.862500000003</v>
      </c>
      <c r="J1874" s="19">
        <v>45248.974999999999</v>
      </c>
      <c r="K1874" s="19">
        <v>45250.314583333333</v>
      </c>
      <c r="L1874" s="19">
        <v>45250.862500000003</v>
      </c>
      <c r="M1874">
        <v>0</v>
      </c>
      <c r="N1874" t="s">
        <v>165</v>
      </c>
      <c r="O1874" t="s">
        <v>1331</v>
      </c>
      <c r="P1874" t="s">
        <v>16519</v>
      </c>
      <c r="Q1874">
        <v>1872</v>
      </c>
      <c r="R1874" t="s">
        <v>32579</v>
      </c>
      <c r="S1874">
        <v>2.6999999999999997</v>
      </c>
      <c r="T1874">
        <v>34.85</v>
      </c>
      <c r="U1874" t="s">
        <v>32580</v>
      </c>
      <c r="V1874">
        <v>0</v>
      </c>
      <c r="W1874">
        <v>2.6999999999999997</v>
      </c>
    </row>
    <row r="1875" spans="1:23" x14ac:dyDescent="0.3">
      <c r="A1875">
        <v>1874</v>
      </c>
      <c r="B1875" t="s">
        <v>16520</v>
      </c>
      <c r="C1875">
        <v>23</v>
      </c>
      <c r="D1875" t="s">
        <v>16521</v>
      </c>
      <c r="E1875">
        <v>2</v>
      </c>
      <c r="F1875">
        <v>2</v>
      </c>
      <c r="G1875" t="s">
        <v>116</v>
      </c>
      <c r="H1875">
        <v>3</v>
      </c>
      <c r="I1875" s="19">
        <v>45038.003472222219</v>
      </c>
      <c r="J1875" s="19">
        <v>45038.065972222219</v>
      </c>
      <c r="K1875" s="19">
        <v>45038.277777777781</v>
      </c>
      <c r="L1875" s="19">
        <v>45038.503472222219</v>
      </c>
      <c r="M1875">
        <v>0</v>
      </c>
      <c r="N1875" t="s">
        <v>165</v>
      </c>
      <c r="O1875" t="s">
        <v>16526</v>
      </c>
      <c r="P1875" t="s">
        <v>168</v>
      </c>
      <c r="Q1875">
        <v>1873</v>
      </c>
      <c r="R1875" t="s">
        <v>32579</v>
      </c>
      <c r="S1875">
        <v>1.5</v>
      </c>
      <c r="T1875">
        <v>6.583333333333333</v>
      </c>
      <c r="U1875" t="s">
        <v>32580</v>
      </c>
      <c r="V1875">
        <v>0</v>
      </c>
      <c r="W1875">
        <v>1.5</v>
      </c>
    </row>
    <row r="1876" spans="1:23" x14ac:dyDescent="0.3">
      <c r="A1876">
        <v>1875</v>
      </c>
      <c r="B1876" t="s">
        <v>16527</v>
      </c>
      <c r="C1876">
        <v>10</v>
      </c>
      <c r="D1876" t="s">
        <v>16528</v>
      </c>
      <c r="E1876">
        <v>2</v>
      </c>
      <c r="F1876">
        <v>4</v>
      </c>
      <c r="G1876" t="s">
        <v>116</v>
      </c>
      <c r="H1876">
        <v>26</v>
      </c>
      <c r="I1876" s="19">
        <v>45459.966666666667</v>
      </c>
      <c r="J1876" s="19">
        <v>45460.227777777778</v>
      </c>
      <c r="K1876" s="19">
        <v>45461.418749999997</v>
      </c>
      <c r="L1876" s="19">
        <v>45462.966666666667</v>
      </c>
      <c r="M1876">
        <v>0</v>
      </c>
      <c r="N1876" t="s">
        <v>222</v>
      </c>
      <c r="O1876" t="s">
        <v>16534</v>
      </c>
      <c r="P1876" t="s">
        <v>168</v>
      </c>
      <c r="Q1876">
        <v>1874</v>
      </c>
      <c r="R1876" t="s">
        <v>32579</v>
      </c>
      <c r="S1876">
        <v>6.2666666666666666</v>
      </c>
      <c r="T1876">
        <v>34.85</v>
      </c>
      <c r="U1876" t="s">
        <v>32580</v>
      </c>
      <c r="V1876">
        <v>0</v>
      </c>
      <c r="W1876">
        <v>6.2666666666666666</v>
      </c>
    </row>
    <row r="1877" spans="1:23" x14ac:dyDescent="0.3">
      <c r="A1877">
        <v>1876</v>
      </c>
      <c r="B1877" t="s">
        <v>16535</v>
      </c>
      <c r="C1877">
        <v>52</v>
      </c>
      <c r="D1877" t="s">
        <v>16536</v>
      </c>
      <c r="E1877">
        <v>1</v>
      </c>
      <c r="F1877">
        <v>3</v>
      </c>
      <c r="G1877" t="s">
        <v>192</v>
      </c>
      <c r="H1877">
        <v>59</v>
      </c>
      <c r="I1877" s="19">
        <v>45335.667361111111</v>
      </c>
      <c r="J1877" s="19">
        <v>45335.922222222223</v>
      </c>
      <c r="K1877" s="19">
        <v>45336.607638888891</v>
      </c>
      <c r="L1877" s="19">
        <v>45338.667361111111</v>
      </c>
      <c r="M1877">
        <v>0</v>
      </c>
      <c r="N1877" t="s">
        <v>165</v>
      </c>
      <c r="O1877" t="s">
        <v>16541</v>
      </c>
      <c r="P1877" t="s">
        <v>446</v>
      </c>
      <c r="Q1877">
        <v>1875</v>
      </c>
      <c r="R1877" t="s">
        <v>32579</v>
      </c>
      <c r="S1877">
        <v>6.1166666666666663</v>
      </c>
      <c r="T1877">
        <v>22.566666666666666</v>
      </c>
      <c r="U1877" t="s">
        <v>32580</v>
      </c>
      <c r="V1877">
        <v>0</v>
      </c>
      <c r="W1877">
        <v>6.1166666666666663</v>
      </c>
    </row>
    <row r="1878" spans="1:23" x14ac:dyDescent="0.3">
      <c r="A1878">
        <v>1877</v>
      </c>
      <c r="B1878" t="s">
        <v>16542</v>
      </c>
      <c r="C1878">
        <v>17</v>
      </c>
      <c r="D1878" t="s">
        <v>2110</v>
      </c>
      <c r="E1878">
        <v>2</v>
      </c>
      <c r="F1878">
        <v>3</v>
      </c>
      <c r="G1878" t="s">
        <v>388</v>
      </c>
      <c r="H1878">
        <v>57</v>
      </c>
      <c r="I1878" s="19">
        <v>45725.638888888891</v>
      </c>
      <c r="J1878" s="19">
        <v>45725.760416666664</v>
      </c>
      <c r="K1878" s="19"/>
      <c r="L1878" s="19">
        <v>45728.638888888891</v>
      </c>
      <c r="M1878">
        <v>0</v>
      </c>
      <c r="N1878" t="s">
        <v>165</v>
      </c>
      <c r="O1878" t="s">
        <v>16547</v>
      </c>
      <c r="Q1878">
        <v>1876</v>
      </c>
      <c r="R1878" t="s">
        <v>32582</v>
      </c>
      <c r="S1878">
        <v>2.9166666666666665</v>
      </c>
      <c r="U1878" t="s">
        <v>32580</v>
      </c>
      <c r="V1878">
        <v>0</v>
      </c>
      <c r="W1878">
        <v>2.9166666666666665</v>
      </c>
    </row>
    <row r="1879" spans="1:23" x14ac:dyDescent="0.3">
      <c r="A1879">
        <v>1878</v>
      </c>
      <c r="B1879" t="s">
        <v>16548</v>
      </c>
      <c r="C1879">
        <v>63</v>
      </c>
      <c r="D1879" t="s">
        <v>16549</v>
      </c>
      <c r="E1879">
        <v>5</v>
      </c>
      <c r="F1879">
        <v>4</v>
      </c>
      <c r="G1879" t="s">
        <v>116</v>
      </c>
      <c r="H1879">
        <v>118</v>
      </c>
      <c r="I1879" s="19">
        <v>45015.138888888891</v>
      </c>
      <c r="J1879" s="19">
        <v>45016.513888888891</v>
      </c>
      <c r="K1879" s="19">
        <v>45018.675694444442</v>
      </c>
      <c r="L1879" s="19">
        <v>45020.138888888891</v>
      </c>
      <c r="M1879">
        <v>0</v>
      </c>
      <c r="N1879" t="s">
        <v>307</v>
      </c>
      <c r="O1879" t="s">
        <v>16555</v>
      </c>
      <c r="P1879" t="s">
        <v>1735</v>
      </c>
      <c r="Q1879">
        <v>1877</v>
      </c>
      <c r="R1879" t="s">
        <v>32579</v>
      </c>
      <c r="S1879">
        <v>33</v>
      </c>
      <c r="T1879">
        <v>84.883333333333326</v>
      </c>
      <c r="U1879" t="s">
        <v>32580</v>
      </c>
      <c r="V1879">
        <v>0</v>
      </c>
      <c r="W1879">
        <v>33</v>
      </c>
    </row>
    <row r="1880" spans="1:23" x14ac:dyDescent="0.3">
      <c r="A1880">
        <v>1879</v>
      </c>
      <c r="B1880" t="s">
        <v>16556</v>
      </c>
      <c r="C1880">
        <v>49</v>
      </c>
      <c r="D1880" t="s">
        <v>16557</v>
      </c>
      <c r="E1880">
        <v>5</v>
      </c>
      <c r="F1880">
        <v>3</v>
      </c>
      <c r="G1880" t="s">
        <v>116</v>
      </c>
      <c r="H1880">
        <v>60</v>
      </c>
      <c r="I1880" s="19">
        <v>45550.381944444445</v>
      </c>
      <c r="J1880" s="19">
        <v>45550.445138888892</v>
      </c>
      <c r="K1880" s="19">
        <v>45551.462500000001</v>
      </c>
      <c r="L1880" s="19">
        <v>45552.381944444445</v>
      </c>
      <c r="M1880">
        <v>0</v>
      </c>
      <c r="N1880" t="s">
        <v>165</v>
      </c>
      <c r="O1880" t="s">
        <v>16563</v>
      </c>
      <c r="P1880" t="s">
        <v>705</v>
      </c>
      <c r="Q1880">
        <v>1878</v>
      </c>
      <c r="R1880" t="s">
        <v>32579</v>
      </c>
      <c r="S1880">
        <v>1.5166666666666666</v>
      </c>
      <c r="T1880">
        <v>25.933333333333334</v>
      </c>
      <c r="U1880" t="s">
        <v>32580</v>
      </c>
      <c r="V1880">
        <v>0</v>
      </c>
      <c r="W1880">
        <v>1.5166666666666666</v>
      </c>
    </row>
    <row r="1881" spans="1:23" x14ac:dyDescent="0.3">
      <c r="A1881">
        <v>1880</v>
      </c>
      <c r="B1881" t="s">
        <v>16564</v>
      </c>
      <c r="C1881">
        <v>54</v>
      </c>
      <c r="D1881" t="s">
        <v>16565</v>
      </c>
      <c r="E1881">
        <v>2</v>
      </c>
      <c r="F1881">
        <v>3</v>
      </c>
      <c r="G1881" t="s">
        <v>116</v>
      </c>
      <c r="H1881">
        <v>83</v>
      </c>
      <c r="I1881" s="19">
        <v>45683.256944444445</v>
      </c>
      <c r="J1881" s="19">
        <v>45683.291666666664</v>
      </c>
      <c r="K1881" s="19">
        <v>45684.156944444447</v>
      </c>
      <c r="L1881" s="19">
        <v>45684.256944444445</v>
      </c>
      <c r="M1881">
        <v>0</v>
      </c>
      <c r="N1881" t="s">
        <v>128</v>
      </c>
      <c r="O1881" t="s">
        <v>16570</v>
      </c>
      <c r="P1881" t="s">
        <v>168</v>
      </c>
      <c r="Q1881">
        <v>1879</v>
      </c>
      <c r="R1881" t="s">
        <v>32579</v>
      </c>
      <c r="S1881">
        <v>0.83333333333333326</v>
      </c>
      <c r="T1881">
        <v>21.599999999999998</v>
      </c>
      <c r="U1881" t="s">
        <v>32580</v>
      </c>
      <c r="V1881">
        <v>0</v>
      </c>
      <c r="W1881">
        <v>0.83333333333333326</v>
      </c>
    </row>
    <row r="1882" spans="1:23" x14ac:dyDescent="0.3">
      <c r="A1882">
        <v>1881</v>
      </c>
      <c r="B1882" t="s">
        <v>16571</v>
      </c>
      <c r="C1882">
        <v>45</v>
      </c>
      <c r="D1882" t="s">
        <v>16572</v>
      </c>
      <c r="E1882">
        <v>4</v>
      </c>
      <c r="F1882">
        <v>1</v>
      </c>
      <c r="G1882" t="s">
        <v>116</v>
      </c>
      <c r="H1882">
        <v>38</v>
      </c>
      <c r="I1882" s="19">
        <v>45446.934027777781</v>
      </c>
      <c r="J1882" s="19">
        <v>45446.990277777775</v>
      </c>
      <c r="K1882" s="19">
        <v>45447.223611111112</v>
      </c>
      <c r="L1882" s="19">
        <v>45447.267361111109</v>
      </c>
      <c r="M1882">
        <v>0</v>
      </c>
      <c r="N1882" t="s">
        <v>165</v>
      </c>
      <c r="O1882" t="s">
        <v>1564</v>
      </c>
      <c r="P1882" t="s">
        <v>16578</v>
      </c>
      <c r="Q1882">
        <v>1880</v>
      </c>
      <c r="R1882" t="s">
        <v>32579</v>
      </c>
      <c r="S1882">
        <v>1.3499999999999999</v>
      </c>
      <c r="T1882">
        <v>6.9499999999999993</v>
      </c>
      <c r="U1882" t="s">
        <v>32580</v>
      </c>
      <c r="V1882">
        <v>0</v>
      </c>
      <c r="W1882">
        <v>1.3499999999999999</v>
      </c>
    </row>
    <row r="1883" spans="1:23" x14ac:dyDescent="0.3">
      <c r="A1883">
        <v>1882</v>
      </c>
      <c r="B1883" t="s">
        <v>16579</v>
      </c>
      <c r="C1883">
        <v>78</v>
      </c>
      <c r="D1883" t="s">
        <v>16580</v>
      </c>
      <c r="E1883">
        <v>2</v>
      </c>
      <c r="F1883">
        <v>2</v>
      </c>
      <c r="G1883" t="s">
        <v>192</v>
      </c>
      <c r="H1883">
        <v>54</v>
      </c>
      <c r="I1883" s="19">
        <v>45736.532638888886</v>
      </c>
      <c r="J1883" s="19">
        <v>45736.643055555556</v>
      </c>
      <c r="K1883" s="19">
        <v>45737.31527777778</v>
      </c>
      <c r="L1883" s="19">
        <v>45737.532638888886</v>
      </c>
      <c r="M1883">
        <v>0</v>
      </c>
      <c r="N1883" t="s">
        <v>165</v>
      </c>
      <c r="O1883" t="s">
        <v>16586</v>
      </c>
      <c r="P1883" t="s">
        <v>16587</v>
      </c>
      <c r="Q1883">
        <v>1881</v>
      </c>
      <c r="R1883" t="s">
        <v>32579</v>
      </c>
      <c r="S1883">
        <v>2.65</v>
      </c>
      <c r="T1883">
        <v>18.783333333333331</v>
      </c>
      <c r="U1883" t="s">
        <v>32580</v>
      </c>
      <c r="V1883">
        <v>0</v>
      </c>
      <c r="W1883">
        <v>2.65</v>
      </c>
    </row>
    <row r="1884" spans="1:23" x14ac:dyDescent="0.3">
      <c r="A1884">
        <v>1883</v>
      </c>
      <c r="B1884" t="s">
        <v>16588</v>
      </c>
      <c r="C1884">
        <v>43</v>
      </c>
      <c r="D1884" t="s">
        <v>16589</v>
      </c>
      <c r="E1884">
        <v>3</v>
      </c>
      <c r="F1884">
        <v>3</v>
      </c>
      <c r="G1884" t="s">
        <v>116</v>
      </c>
      <c r="H1884">
        <v>58</v>
      </c>
      <c r="I1884" s="19">
        <v>45331.868750000001</v>
      </c>
      <c r="J1884" s="19">
        <v>45331.955555555556</v>
      </c>
      <c r="K1884" s="19">
        <v>45333.384027777778</v>
      </c>
      <c r="L1884" s="19">
        <v>45333.868750000001</v>
      </c>
      <c r="M1884">
        <v>0</v>
      </c>
      <c r="N1884" t="s">
        <v>307</v>
      </c>
      <c r="O1884" t="s">
        <v>16595</v>
      </c>
      <c r="P1884" t="s">
        <v>274</v>
      </c>
      <c r="Q1884">
        <v>1882</v>
      </c>
      <c r="R1884" t="s">
        <v>32579</v>
      </c>
      <c r="S1884">
        <v>2.083333333333333</v>
      </c>
      <c r="T1884">
        <v>36.366666666666667</v>
      </c>
      <c r="U1884" t="s">
        <v>32580</v>
      </c>
      <c r="V1884">
        <v>0</v>
      </c>
      <c r="W1884">
        <v>2.083333333333333</v>
      </c>
    </row>
    <row r="1885" spans="1:23" x14ac:dyDescent="0.3">
      <c r="A1885">
        <v>1884</v>
      </c>
      <c r="B1885" t="s">
        <v>16596</v>
      </c>
      <c r="C1885">
        <v>35</v>
      </c>
      <c r="D1885" t="s">
        <v>16597</v>
      </c>
      <c r="E1885">
        <v>1</v>
      </c>
      <c r="F1885">
        <v>2</v>
      </c>
      <c r="G1885" t="s">
        <v>172</v>
      </c>
      <c r="H1885">
        <v>32</v>
      </c>
      <c r="I1885" s="19">
        <v>45119.81527777778</v>
      </c>
      <c r="J1885" s="19">
        <v>45119.881944444445</v>
      </c>
      <c r="K1885" s="19"/>
      <c r="L1885" s="19">
        <v>45120.81527777778</v>
      </c>
      <c r="M1885">
        <v>0</v>
      </c>
      <c r="N1885" t="s">
        <v>128</v>
      </c>
      <c r="O1885" t="s">
        <v>16601</v>
      </c>
      <c r="Q1885">
        <v>1883</v>
      </c>
      <c r="R1885" t="s">
        <v>32582</v>
      </c>
      <c r="S1885">
        <v>1.5999999999999999</v>
      </c>
      <c r="U1885" t="s">
        <v>32580</v>
      </c>
      <c r="V1885">
        <v>0</v>
      </c>
      <c r="W1885">
        <v>1.5999999999999999</v>
      </c>
    </row>
    <row r="1886" spans="1:23" x14ac:dyDescent="0.3">
      <c r="A1886">
        <v>1885</v>
      </c>
      <c r="B1886" t="s">
        <v>16603</v>
      </c>
      <c r="C1886">
        <v>66</v>
      </c>
      <c r="D1886" t="s">
        <v>16604</v>
      </c>
      <c r="E1886">
        <v>2</v>
      </c>
      <c r="F1886">
        <v>1</v>
      </c>
      <c r="G1886" t="s">
        <v>116</v>
      </c>
      <c r="H1886">
        <v>8</v>
      </c>
      <c r="I1886" s="19">
        <v>45483.821527777778</v>
      </c>
      <c r="J1886" s="19">
        <v>45483.839583333334</v>
      </c>
      <c r="K1886" s="19">
        <v>45484.148611111108</v>
      </c>
      <c r="L1886" s="19">
        <v>45483.988194444442</v>
      </c>
      <c r="M1886">
        <v>1</v>
      </c>
      <c r="N1886" t="s">
        <v>307</v>
      </c>
      <c r="O1886" t="s">
        <v>16610</v>
      </c>
      <c r="P1886" t="s">
        <v>168</v>
      </c>
      <c r="Q1886">
        <v>1884</v>
      </c>
      <c r="R1886" t="s">
        <v>32579</v>
      </c>
      <c r="S1886">
        <v>0.43333333333333329</v>
      </c>
      <c r="T1886">
        <v>7.85</v>
      </c>
      <c r="U1886" t="s">
        <v>32581</v>
      </c>
      <c r="V1886">
        <v>1</v>
      </c>
      <c r="W1886">
        <v>0.43333333333333329</v>
      </c>
    </row>
    <row r="1887" spans="1:23" x14ac:dyDescent="0.3">
      <c r="A1887">
        <v>1886</v>
      </c>
      <c r="B1887" t="s">
        <v>16611</v>
      </c>
      <c r="C1887">
        <v>58</v>
      </c>
      <c r="D1887" t="s">
        <v>11163</v>
      </c>
      <c r="E1887">
        <v>2</v>
      </c>
      <c r="F1887">
        <v>2</v>
      </c>
      <c r="G1887" t="s">
        <v>116</v>
      </c>
      <c r="H1887">
        <v>105</v>
      </c>
      <c r="I1887" s="19">
        <v>45610.291666666664</v>
      </c>
      <c r="J1887" s="19">
        <v>45610.32708333333</v>
      </c>
      <c r="K1887" s="19">
        <v>45610.552777777775</v>
      </c>
      <c r="L1887" s="19">
        <v>45610.625</v>
      </c>
      <c r="M1887">
        <v>0</v>
      </c>
      <c r="N1887" t="s">
        <v>165</v>
      </c>
      <c r="O1887" t="s">
        <v>16617</v>
      </c>
      <c r="P1887" t="s">
        <v>328</v>
      </c>
      <c r="Q1887">
        <v>1885</v>
      </c>
      <c r="R1887" t="s">
        <v>32579</v>
      </c>
      <c r="S1887">
        <v>0.85</v>
      </c>
      <c r="T1887">
        <v>6.2666666666666666</v>
      </c>
      <c r="U1887" t="s">
        <v>32580</v>
      </c>
      <c r="V1887">
        <v>0</v>
      </c>
      <c r="W1887">
        <v>0.85</v>
      </c>
    </row>
    <row r="1888" spans="1:23" x14ac:dyDescent="0.3">
      <c r="A1888">
        <v>1887</v>
      </c>
      <c r="B1888" t="s">
        <v>16618</v>
      </c>
      <c r="C1888">
        <v>57</v>
      </c>
      <c r="D1888" t="s">
        <v>16619</v>
      </c>
      <c r="E1888">
        <v>1</v>
      </c>
      <c r="F1888">
        <v>3</v>
      </c>
      <c r="G1888" t="s">
        <v>192</v>
      </c>
      <c r="H1888">
        <v>47</v>
      </c>
      <c r="I1888" s="19">
        <v>45543.284722222219</v>
      </c>
      <c r="J1888" s="19">
        <v>45543.338194444441</v>
      </c>
      <c r="K1888" s="19">
        <v>45544.381944444445</v>
      </c>
      <c r="L1888" s="19">
        <v>45545.284722222219</v>
      </c>
      <c r="M1888">
        <v>0</v>
      </c>
      <c r="N1888" t="s">
        <v>165</v>
      </c>
      <c r="O1888" t="s">
        <v>16624</v>
      </c>
      <c r="P1888" t="s">
        <v>225</v>
      </c>
      <c r="Q1888">
        <v>1886</v>
      </c>
      <c r="R1888" t="s">
        <v>32579</v>
      </c>
      <c r="S1888">
        <v>1.2833333333333332</v>
      </c>
      <c r="T1888">
        <v>26.333333333333332</v>
      </c>
      <c r="U1888" t="s">
        <v>32580</v>
      </c>
      <c r="V1888">
        <v>0</v>
      </c>
      <c r="W1888">
        <v>1.2833333333333332</v>
      </c>
    </row>
    <row r="1889" spans="1:23" x14ac:dyDescent="0.3">
      <c r="A1889">
        <v>1888</v>
      </c>
      <c r="B1889" t="s">
        <v>16625</v>
      </c>
      <c r="C1889">
        <v>26</v>
      </c>
      <c r="D1889" t="s">
        <v>16626</v>
      </c>
      <c r="E1889">
        <v>3</v>
      </c>
      <c r="F1889">
        <v>3</v>
      </c>
      <c r="G1889" t="s">
        <v>192</v>
      </c>
      <c r="H1889">
        <v>36</v>
      </c>
      <c r="I1889" s="19">
        <v>45314.96875</v>
      </c>
      <c r="J1889" s="19">
        <v>45315.073611111111</v>
      </c>
      <c r="K1889" s="19">
        <v>45316.176388888889</v>
      </c>
      <c r="L1889" s="19">
        <v>45317.96875</v>
      </c>
      <c r="M1889">
        <v>0</v>
      </c>
      <c r="N1889" t="s">
        <v>222</v>
      </c>
      <c r="O1889" t="s">
        <v>16632</v>
      </c>
      <c r="P1889" t="s">
        <v>194</v>
      </c>
      <c r="Q1889">
        <v>1887</v>
      </c>
      <c r="R1889" t="s">
        <v>32579</v>
      </c>
      <c r="S1889">
        <v>2.5166666666666666</v>
      </c>
      <c r="T1889">
        <v>28.983333333333331</v>
      </c>
      <c r="U1889" t="s">
        <v>32580</v>
      </c>
      <c r="V1889">
        <v>0</v>
      </c>
      <c r="W1889">
        <v>2.5166666666666666</v>
      </c>
    </row>
    <row r="1890" spans="1:23" x14ac:dyDescent="0.3">
      <c r="A1890">
        <v>1889</v>
      </c>
      <c r="B1890" t="s">
        <v>16633</v>
      </c>
      <c r="C1890">
        <v>31</v>
      </c>
      <c r="D1890" t="s">
        <v>16634</v>
      </c>
      <c r="E1890">
        <v>5</v>
      </c>
      <c r="F1890">
        <v>3</v>
      </c>
      <c r="G1890" t="s">
        <v>192</v>
      </c>
      <c r="H1890">
        <v>11</v>
      </c>
      <c r="I1890" s="19">
        <v>45219.604166666664</v>
      </c>
      <c r="J1890" s="19">
        <v>45219.706944444442</v>
      </c>
      <c r="K1890" s="19">
        <v>45222.304861111108</v>
      </c>
      <c r="L1890" s="19">
        <v>45222.604166666664</v>
      </c>
      <c r="M1890">
        <v>0</v>
      </c>
      <c r="N1890" t="s">
        <v>165</v>
      </c>
      <c r="O1890" t="s">
        <v>16640</v>
      </c>
      <c r="P1890" t="s">
        <v>843</v>
      </c>
      <c r="Q1890">
        <v>1888</v>
      </c>
      <c r="R1890" t="s">
        <v>32579</v>
      </c>
      <c r="S1890">
        <v>2.4666666666666668</v>
      </c>
      <c r="T1890">
        <v>64.816666666666663</v>
      </c>
      <c r="U1890" t="s">
        <v>32580</v>
      </c>
      <c r="V1890">
        <v>0</v>
      </c>
      <c r="W1890">
        <v>2.4666666666666668</v>
      </c>
    </row>
    <row r="1891" spans="1:23" x14ac:dyDescent="0.3">
      <c r="A1891">
        <v>1890</v>
      </c>
      <c r="B1891" t="s">
        <v>16641</v>
      </c>
      <c r="C1891">
        <v>29</v>
      </c>
      <c r="D1891" t="s">
        <v>16642</v>
      </c>
      <c r="E1891">
        <v>2</v>
      </c>
      <c r="F1891">
        <v>3</v>
      </c>
      <c r="G1891" t="s">
        <v>192</v>
      </c>
      <c r="H1891">
        <v>29</v>
      </c>
      <c r="I1891" s="19">
        <v>45302.504166666666</v>
      </c>
      <c r="J1891" s="19">
        <v>45303.206250000003</v>
      </c>
      <c r="K1891" s="19">
        <v>45305.740277777775</v>
      </c>
      <c r="L1891" s="19">
        <v>45305.504166666666</v>
      </c>
      <c r="M1891">
        <v>1</v>
      </c>
      <c r="N1891" t="s">
        <v>307</v>
      </c>
      <c r="O1891" t="s">
        <v>16648</v>
      </c>
      <c r="P1891" t="s">
        <v>584</v>
      </c>
      <c r="Q1891">
        <v>1889</v>
      </c>
      <c r="R1891" t="s">
        <v>32579</v>
      </c>
      <c r="S1891">
        <v>16.849999999999998</v>
      </c>
      <c r="T1891">
        <v>77.666666666666657</v>
      </c>
      <c r="U1891" t="s">
        <v>32581</v>
      </c>
      <c r="V1891">
        <v>1</v>
      </c>
      <c r="W1891">
        <v>16.849999999999998</v>
      </c>
    </row>
    <row r="1892" spans="1:23" x14ac:dyDescent="0.3">
      <c r="A1892">
        <v>1891</v>
      </c>
      <c r="B1892" t="s">
        <v>16649</v>
      </c>
      <c r="C1892">
        <v>11</v>
      </c>
      <c r="D1892" t="s">
        <v>16650</v>
      </c>
      <c r="E1892">
        <v>1</v>
      </c>
      <c r="F1892">
        <v>1</v>
      </c>
      <c r="G1892" t="s">
        <v>116</v>
      </c>
      <c r="H1892">
        <v>9</v>
      </c>
      <c r="I1892" s="19">
        <v>45404.117361111108</v>
      </c>
      <c r="J1892" s="19">
        <v>45404.225694444445</v>
      </c>
      <c r="K1892" s="19">
        <v>45404.234027777777</v>
      </c>
      <c r="L1892" s="19">
        <v>45404.28402777778</v>
      </c>
      <c r="M1892">
        <v>0</v>
      </c>
      <c r="N1892" t="s">
        <v>165</v>
      </c>
      <c r="O1892" t="s">
        <v>16656</v>
      </c>
      <c r="P1892" t="s">
        <v>751</v>
      </c>
      <c r="Q1892">
        <v>1890</v>
      </c>
      <c r="R1892" t="s">
        <v>32579</v>
      </c>
      <c r="S1892">
        <v>2.6</v>
      </c>
      <c r="T1892">
        <v>2.8</v>
      </c>
      <c r="U1892" t="s">
        <v>32580</v>
      </c>
      <c r="V1892">
        <v>0</v>
      </c>
      <c r="W1892">
        <v>2.6</v>
      </c>
    </row>
    <row r="1893" spans="1:23" x14ac:dyDescent="0.3">
      <c r="A1893">
        <v>1892</v>
      </c>
      <c r="B1893" t="s">
        <v>16657</v>
      </c>
      <c r="C1893">
        <v>64</v>
      </c>
      <c r="D1893" t="s">
        <v>16659</v>
      </c>
      <c r="E1893">
        <v>1</v>
      </c>
      <c r="F1893">
        <v>4</v>
      </c>
      <c r="G1893" t="s">
        <v>116</v>
      </c>
      <c r="H1893">
        <v>73</v>
      </c>
      <c r="I1893" s="19">
        <v>45196.893055555556</v>
      </c>
      <c r="J1893" s="19">
        <v>45197.223611111112</v>
      </c>
      <c r="K1893" s="19">
        <v>45204.068749999999</v>
      </c>
      <c r="L1893" s="19">
        <v>45200.893055555556</v>
      </c>
      <c r="M1893">
        <v>1</v>
      </c>
      <c r="N1893" t="s">
        <v>307</v>
      </c>
      <c r="O1893" t="s">
        <v>16664</v>
      </c>
      <c r="P1893" t="s">
        <v>363</v>
      </c>
      <c r="Q1893">
        <v>1891</v>
      </c>
      <c r="R1893" t="s">
        <v>32579</v>
      </c>
      <c r="S1893">
        <v>7.9333333333333327</v>
      </c>
      <c r="T1893">
        <v>172.21666666666667</v>
      </c>
      <c r="U1893" t="s">
        <v>32581</v>
      </c>
      <c r="V1893">
        <v>1</v>
      </c>
      <c r="W1893">
        <v>7.9333333333333327</v>
      </c>
    </row>
    <row r="1894" spans="1:23" x14ac:dyDescent="0.3">
      <c r="A1894">
        <v>1893</v>
      </c>
      <c r="B1894" t="s">
        <v>16666</v>
      </c>
      <c r="C1894">
        <v>61</v>
      </c>
      <c r="D1894" t="s">
        <v>16667</v>
      </c>
      <c r="E1894">
        <v>3</v>
      </c>
      <c r="F1894">
        <v>4</v>
      </c>
      <c r="G1894" t="s">
        <v>116</v>
      </c>
      <c r="H1894">
        <v>72</v>
      </c>
      <c r="I1894" s="19">
        <v>45122.091666666667</v>
      </c>
      <c r="J1894" s="19">
        <v>45122.393055555556</v>
      </c>
      <c r="K1894" s="19">
        <v>45125.201388888891</v>
      </c>
      <c r="L1894" s="19">
        <v>45127.091666666667</v>
      </c>
      <c r="M1894">
        <v>0</v>
      </c>
      <c r="N1894" t="s">
        <v>165</v>
      </c>
      <c r="O1894" t="s">
        <v>16672</v>
      </c>
      <c r="P1894" t="s">
        <v>274</v>
      </c>
      <c r="Q1894">
        <v>1892</v>
      </c>
      <c r="R1894" t="s">
        <v>32579</v>
      </c>
      <c r="S1894">
        <v>7.2333333333333334</v>
      </c>
      <c r="T1894">
        <v>74.633333333333326</v>
      </c>
      <c r="U1894" t="s">
        <v>32580</v>
      </c>
      <c r="V1894">
        <v>0</v>
      </c>
      <c r="W1894">
        <v>7.2333333333333334</v>
      </c>
    </row>
    <row r="1895" spans="1:23" x14ac:dyDescent="0.3">
      <c r="A1895">
        <v>1894</v>
      </c>
      <c r="B1895" t="s">
        <v>16673</v>
      </c>
      <c r="C1895">
        <v>3</v>
      </c>
      <c r="D1895" t="s">
        <v>16675</v>
      </c>
      <c r="E1895">
        <v>2</v>
      </c>
      <c r="F1895">
        <v>3</v>
      </c>
      <c r="G1895" t="s">
        <v>116</v>
      </c>
      <c r="H1895">
        <v>100</v>
      </c>
      <c r="I1895" s="19">
        <v>45508.793749999997</v>
      </c>
      <c r="J1895" s="19">
        <v>45508.870138888888</v>
      </c>
      <c r="K1895" s="19">
        <v>45510.240277777775</v>
      </c>
      <c r="L1895" s="19">
        <v>45510.793749999997</v>
      </c>
      <c r="M1895">
        <v>0</v>
      </c>
      <c r="N1895" t="s">
        <v>165</v>
      </c>
      <c r="O1895" t="s">
        <v>16680</v>
      </c>
      <c r="P1895" t="s">
        <v>16681</v>
      </c>
      <c r="Q1895">
        <v>1893</v>
      </c>
      <c r="R1895" t="s">
        <v>32579</v>
      </c>
      <c r="S1895">
        <v>1.8333333333333333</v>
      </c>
      <c r="T1895">
        <v>34.716666666666669</v>
      </c>
      <c r="U1895" t="s">
        <v>32580</v>
      </c>
      <c r="V1895">
        <v>0</v>
      </c>
      <c r="W1895">
        <v>1.8333333333333333</v>
      </c>
    </row>
    <row r="1896" spans="1:23" x14ac:dyDescent="0.3">
      <c r="A1896">
        <v>1895</v>
      </c>
      <c r="B1896" t="s">
        <v>16682</v>
      </c>
      <c r="C1896">
        <v>62</v>
      </c>
      <c r="D1896" t="s">
        <v>16684</v>
      </c>
      <c r="E1896">
        <v>3</v>
      </c>
      <c r="F1896">
        <v>3</v>
      </c>
      <c r="G1896" t="s">
        <v>152</v>
      </c>
      <c r="H1896">
        <v>49</v>
      </c>
      <c r="I1896" s="19">
        <v>45168.947222222225</v>
      </c>
      <c r="J1896" s="19"/>
      <c r="K1896" s="19"/>
      <c r="L1896" s="19">
        <v>45169.947222222225</v>
      </c>
      <c r="M1896">
        <v>1</v>
      </c>
      <c r="N1896" t="s">
        <v>307</v>
      </c>
      <c r="O1896" t="s">
        <v>16687</v>
      </c>
      <c r="Q1896">
        <v>1894</v>
      </c>
      <c r="R1896" t="s">
        <v>32582</v>
      </c>
      <c r="U1896" t="s">
        <v>32581</v>
      </c>
      <c r="V1896">
        <v>1</v>
      </c>
    </row>
    <row r="1897" spans="1:23" x14ac:dyDescent="0.3">
      <c r="A1897">
        <v>1896</v>
      </c>
      <c r="B1897" t="s">
        <v>16688</v>
      </c>
      <c r="C1897">
        <v>25</v>
      </c>
      <c r="D1897" t="s">
        <v>16689</v>
      </c>
      <c r="E1897">
        <v>3</v>
      </c>
      <c r="F1897">
        <v>2</v>
      </c>
      <c r="G1897" t="s">
        <v>116</v>
      </c>
      <c r="H1897">
        <v>9</v>
      </c>
      <c r="I1897" s="19">
        <v>45254.650694444441</v>
      </c>
      <c r="J1897" s="19">
        <v>45254.675000000003</v>
      </c>
      <c r="K1897" s="19">
        <v>45254.754166666666</v>
      </c>
      <c r="L1897" s="19">
        <v>45254.984027777777</v>
      </c>
      <c r="M1897">
        <v>0</v>
      </c>
      <c r="N1897" t="s">
        <v>128</v>
      </c>
      <c r="O1897" t="s">
        <v>16695</v>
      </c>
      <c r="P1897" t="s">
        <v>194</v>
      </c>
      <c r="Q1897">
        <v>1895</v>
      </c>
      <c r="R1897" t="s">
        <v>32579</v>
      </c>
      <c r="S1897">
        <v>0.58333333333333326</v>
      </c>
      <c r="T1897">
        <v>2.4833333333333334</v>
      </c>
      <c r="U1897" t="s">
        <v>32580</v>
      </c>
      <c r="V1897">
        <v>0</v>
      </c>
      <c r="W1897">
        <v>0.58333333333333326</v>
      </c>
    </row>
    <row r="1898" spans="1:23" x14ac:dyDescent="0.3">
      <c r="A1898">
        <v>1897</v>
      </c>
      <c r="B1898" t="s">
        <v>16696</v>
      </c>
      <c r="C1898">
        <v>52</v>
      </c>
      <c r="D1898" t="s">
        <v>16697</v>
      </c>
      <c r="E1898">
        <v>1</v>
      </c>
      <c r="F1898">
        <v>4</v>
      </c>
      <c r="G1898" t="s">
        <v>116</v>
      </c>
      <c r="H1898">
        <v>110</v>
      </c>
      <c r="I1898" s="19">
        <v>45498.520833333336</v>
      </c>
      <c r="J1898" s="19">
        <v>45500.995138888888</v>
      </c>
      <c r="K1898" s="19">
        <v>45505.956944444442</v>
      </c>
      <c r="L1898" s="19">
        <v>45503.520833333336</v>
      </c>
      <c r="M1898">
        <v>1</v>
      </c>
      <c r="N1898" t="s">
        <v>307</v>
      </c>
      <c r="O1898" t="s">
        <v>16702</v>
      </c>
      <c r="P1898" t="s">
        <v>363</v>
      </c>
      <c r="Q1898">
        <v>1896</v>
      </c>
      <c r="R1898" t="s">
        <v>32579</v>
      </c>
      <c r="S1898">
        <v>59.383333333333333</v>
      </c>
      <c r="T1898">
        <v>178.46666666666667</v>
      </c>
      <c r="U1898" t="s">
        <v>32581</v>
      </c>
      <c r="V1898">
        <v>1</v>
      </c>
      <c r="W1898">
        <v>59.383333333333333</v>
      </c>
    </row>
    <row r="1899" spans="1:23" x14ac:dyDescent="0.3">
      <c r="A1899">
        <v>1898</v>
      </c>
      <c r="B1899" t="s">
        <v>16703</v>
      </c>
      <c r="C1899">
        <v>12</v>
      </c>
      <c r="D1899" t="s">
        <v>16704</v>
      </c>
      <c r="E1899">
        <v>1</v>
      </c>
      <c r="F1899">
        <v>3</v>
      </c>
      <c r="G1899" t="s">
        <v>116</v>
      </c>
      <c r="H1899">
        <v>90</v>
      </c>
      <c r="I1899" s="19">
        <v>45711.177083333336</v>
      </c>
      <c r="J1899" s="19">
        <v>45711.461111111108</v>
      </c>
      <c r="K1899" s="19">
        <v>45713.077777777777</v>
      </c>
      <c r="L1899" s="19">
        <v>45714.177083333336</v>
      </c>
      <c r="M1899">
        <v>0</v>
      </c>
      <c r="N1899" t="s">
        <v>128</v>
      </c>
      <c r="O1899" t="s">
        <v>16709</v>
      </c>
      <c r="P1899" t="s">
        <v>751</v>
      </c>
      <c r="Q1899">
        <v>1897</v>
      </c>
      <c r="R1899" t="s">
        <v>32579</v>
      </c>
      <c r="S1899">
        <v>6.8166666666666664</v>
      </c>
      <c r="T1899">
        <v>45.616666666666667</v>
      </c>
      <c r="U1899" t="s">
        <v>32580</v>
      </c>
      <c r="V1899">
        <v>0</v>
      </c>
      <c r="W1899">
        <v>6.8166666666666664</v>
      </c>
    </row>
    <row r="1900" spans="1:23" x14ac:dyDescent="0.3">
      <c r="A1900">
        <v>1899</v>
      </c>
      <c r="B1900" t="s">
        <v>16711</v>
      </c>
      <c r="C1900">
        <v>52</v>
      </c>
      <c r="D1900" t="s">
        <v>16712</v>
      </c>
      <c r="E1900">
        <v>2</v>
      </c>
      <c r="F1900">
        <v>3</v>
      </c>
      <c r="G1900" t="s">
        <v>192</v>
      </c>
      <c r="H1900">
        <v>34</v>
      </c>
      <c r="I1900" s="19">
        <v>45739.210416666669</v>
      </c>
      <c r="J1900" s="19">
        <v>45739.313888888886</v>
      </c>
      <c r="K1900" s="19">
        <v>45740.662499999999</v>
      </c>
      <c r="L1900" s="19">
        <v>45742.210416666669</v>
      </c>
      <c r="M1900">
        <v>0</v>
      </c>
      <c r="N1900" t="s">
        <v>128</v>
      </c>
      <c r="O1900" t="s">
        <v>16716</v>
      </c>
      <c r="P1900" t="s">
        <v>16717</v>
      </c>
      <c r="Q1900">
        <v>1898</v>
      </c>
      <c r="R1900" t="s">
        <v>32579</v>
      </c>
      <c r="S1900">
        <v>2.4833333333333334</v>
      </c>
      <c r="T1900">
        <v>34.85</v>
      </c>
      <c r="U1900" t="s">
        <v>32580</v>
      </c>
      <c r="V1900">
        <v>0</v>
      </c>
      <c r="W1900">
        <v>2.4833333333333334</v>
      </c>
    </row>
    <row r="1901" spans="1:23" x14ac:dyDescent="0.3">
      <c r="A1901">
        <v>1900</v>
      </c>
      <c r="B1901" t="s">
        <v>16718</v>
      </c>
      <c r="C1901">
        <v>48</v>
      </c>
      <c r="D1901" t="s">
        <v>16719</v>
      </c>
      <c r="E1901">
        <v>2</v>
      </c>
      <c r="F1901">
        <v>3</v>
      </c>
      <c r="G1901" t="s">
        <v>116</v>
      </c>
      <c r="H1901">
        <v>113</v>
      </c>
      <c r="I1901" s="19">
        <v>45010.371527777781</v>
      </c>
      <c r="J1901" s="19">
        <v>45010.478472222225</v>
      </c>
      <c r="K1901" s="19">
        <v>45013.127083333333</v>
      </c>
      <c r="L1901" s="19">
        <v>45013.371527777781</v>
      </c>
      <c r="M1901">
        <v>0</v>
      </c>
      <c r="N1901" t="s">
        <v>128</v>
      </c>
      <c r="O1901" t="s">
        <v>16725</v>
      </c>
      <c r="P1901" t="s">
        <v>328</v>
      </c>
      <c r="Q1901">
        <v>1899</v>
      </c>
      <c r="R1901" t="s">
        <v>32579</v>
      </c>
      <c r="S1901">
        <v>2.5666666666666664</v>
      </c>
      <c r="T1901">
        <v>66.133333333333326</v>
      </c>
      <c r="U1901" t="s">
        <v>32580</v>
      </c>
      <c r="V1901">
        <v>0</v>
      </c>
      <c r="W1901">
        <v>2.5666666666666664</v>
      </c>
    </row>
    <row r="1902" spans="1:23" x14ac:dyDescent="0.3">
      <c r="A1902">
        <v>1901</v>
      </c>
      <c r="B1902" t="s">
        <v>16726</v>
      </c>
      <c r="C1902">
        <v>25</v>
      </c>
      <c r="D1902" t="s">
        <v>16727</v>
      </c>
      <c r="E1902">
        <v>5</v>
      </c>
      <c r="F1902">
        <v>3</v>
      </c>
      <c r="G1902" t="s">
        <v>116</v>
      </c>
      <c r="H1902">
        <v>20</v>
      </c>
      <c r="I1902" s="19">
        <v>44991.697222222225</v>
      </c>
      <c r="J1902" s="19">
        <v>44991.897222222222</v>
      </c>
      <c r="K1902" s="19">
        <v>44992.298611111109</v>
      </c>
      <c r="L1902" s="19">
        <v>44992.697222222225</v>
      </c>
      <c r="M1902">
        <v>0</v>
      </c>
      <c r="N1902" t="s">
        <v>307</v>
      </c>
      <c r="O1902" t="s">
        <v>16732</v>
      </c>
      <c r="P1902" t="s">
        <v>135</v>
      </c>
      <c r="Q1902">
        <v>1900</v>
      </c>
      <c r="R1902" t="s">
        <v>32579</v>
      </c>
      <c r="S1902">
        <v>4.8</v>
      </c>
      <c r="T1902">
        <v>14.433333333333334</v>
      </c>
      <c r="U1902" t="s">
        <v>32580</v>
      </c>
      <c r="V1902">
        <v>0</v>
      </c>
      <c r="W1902">
        <v>4.8</v>
      </c>
    </row>
    <row r="1903" spans="1:23" x14ac:dyDescent="0.3">
      <c r="A1903">
        <v>1902</v>
      </c>
      <c r="B1903" t="s">
        <v>16734</v>
      </c>
      <c r="C1903">
        <v>36</v>
      </c>
      <c r="D1903" t="s">
        <v>16735</v>
      </c>
      <c r="E1903">
        <v>3</v>
      </c>
      <c r="F1903">
        <v>3</v>
      </c>
      <c r="G1903" t="s">
        <v>116</v>
      </c>
      <c r="H1903">
        <v>56</v>
      </c>
      <c r="I1903" s="19">
        <v>45122.018750000003</v>
      </c>
      <c r="J1903" s="19">
        <v>45122.310416666667</v>
      </c>
      <c r="K1903" s="19">
        <v>45123.228472222225</v>
      </c>
      <c r="L1903" s="19">
        <v>45124.018750000003</v>
      </c>
      <c r="M1903">
        <v>0</v>
      </c>
      <c r="N1903" t="s">
        <v>307</v>
      </c>
      <c r="O1903" t="s">
        <v>16741</v>
      </c>
      <c r="P1903" t="s">
        <v>246</v>
      </c>
      <c r="Q1903">
        <v>1901</v>
      </c>
      <c r="R1903" t="s">
        <v>32579</v>
      </c>
      <c r="S1903">
        <v>7</v>
      </c>
      <c r="T1903">
        <v>29.033333333333331</v>
      </c>
      <c r="U1903" t="s">
        <v>32580</v>
      </c>
      <c r="V1903">
        <v>0</v>
      </c>
      <c r="W1903">
        <v>7</v>
      </c>
    </row>
    <row r="1904" spans="1:23" x14ac:dyDescent="0.3">
      <c r="A1904">
        <v>1903</v>
      </c>
      <c r="B1904" t="s">
        <v>16742</v>
      </c>
      <c r="C1904">
        <v>28</v>
      </c>
      <c r="D1904" t="s">
        <v>16743</v>
      </c>
      <c r="E1904">
        <v>1</v>
      </c>
      <c r="F1904">
        <v>3</v>
      </c>
      <c r="G1904" t="s">
        <v>116</v>
      </c>
      <c r="H1904">
        <v>106</v>
      </c>
      <c r="I1904" s="19">
        <v>44945.098611111112</v>
      </c>
      <c r="J1904" s="19">
        <v>44945.23541666667</v>
      </c>
      <c r="K1904" s="19">
        <v>44945.8125</v>
      </c>
      <c r="L1904" s="19">
        <v>44947.098611111112</v>
      </c>
      <c r="M1904">
        <v>0</v>
      </c>
      <c r="N1904" t="s">
        <v>307</v>
      </c>
      <c r="O1904" t="s">
        <v>16749</v>
      </c>
      <c r="P1904" t="s">
        <v>363</v>
      </c>
      <c r="Q1904">
        <v>1902</v>
      </c>
      <c r="R1904" t="s">
        <v>32579</v>
      </c>
      <c r="S1904">
        <v>3.2833333333333332</v>
      </c>
      <c r="T1904">
        <v>17.133333333333333</v>
      </c>
      <c r="U1904" t="s">
        <v>32580</v>
      </c>
      <c r="V1904">
        <v>0</v>
      </c>
      <c r="W1904">
        <v>3.2833333333333332</v>
      </c>
    </row>
    <row r="1905" spans="1:23" x14ac:dyDescent="0.3">
      <c r="A1905">
        <v>1904</v>
      </c>
      <c r="B1905" t="s">
        <v>16750</v>
      </c>
      <c r="C1905">
        <v>43</v>
      </c>
      <c r="D1905" t="s">
        <v>16751</v>
      </c>
      <c r="E1905">
        <v>2</v>
      </c>
      <c r="F1905">
        <v>1</v>
      </c>
      <c r="G1905" t="s">
        <v>192</v>
      </c>
      <c r="H1905">
        <v>73</v>
      </c>
      <c r="I1905" s="19">
        <v>45157.813888888886</v>
      </c>
      <c r="J1905" s="19">
        <v>45157.829861111109</v>
      </c>
      <c r="K1905" s="19">
        <v>45157.967361111114</v>
      </c>
      <c r="L1905" s="19">
        <v>45157.980555555558</v>
      </c>
      <c r="M1905">
        <v>0</v>
      </c>
      <c r="N1905" t="s">
        <v>165</v>
      </c>
      <c r="O1905" t="s">
        <v>16756</v>
      </c>
      <c r="P1905" t="s">
        <v>168</v>
      </c>
      <c r="Q1905">
        <v>1903</v>
      </c>
      <c r="R1905" t="s">
        <v>32579</v>
      </c>
      <c r="S1905">
        <v>0.3833333333333333</v>
      </c>
      <c r="T1905">
        <v>3.6833333333333331</v>
      </c>
      <c r="U1905" t="s">
        <v>32580</v>
      </c>
      <c r="V1905">
        <v>0</v>
      </c>
      <c r="W1905">
        <v>0.3833333333333333</v>
      </c>
    </row>
    <row r="1906" spans="1:23" x14ac:dyDescent="0.3">
      <c r="A1906">
        <v>1905</v>
      </c>
      <c r="B1906" t="s">
        <v>16758</v>
      </c>
      <c r="C1906">
        <v>76</v>
      </c>
      <c r="D1906" t="s">
        <v>16759</v>
      </c>
      <c r="E1906">
        <v>2</v>
      </c>
      <c r="F1906">
        <v>3</v>
      </c>
      <c r="G1906" t="s">
        <v>116</v>
      </c>
      <c r="H1906">
        <v>16</v>
      </c>
      <c r="I1906" s="19">
        <v>45182.90625</v>
      </c>
      <c r="J1906" s="19">
        <v>45183.097916666666</v>
      </c>
      <c r="K1906" s="19">
        <v>45186.167361111111</v>
      </c>
      <c r="L1906" s="19">
        <v>45185.90625</v>
      </c>
      <c r="M1906">
        <v>1</v>
      </c>
      <c r="N1906" t="s">
        <v>307</v>
      </c>
      <c r="O1906" t="s">
        <v>16764</v>
      </c>
      <c r="P1906" t="s">
        <v>584</v>
      </c>
      <c r="Q1906">
        <v>1904</v>
      </c>
      <c r="R1906" t="s">
        <v>32579</v>
      </c>
      <c r="S1906">
        <v>4.5999999999999996</v>
      </c>
      <c r="T1906">
        <v>78.266666666666666</v>
      </c>
      <c r="U1906" t="s">
        <v>32581</v>
      </c>
      <c r="V1906">
        <v>1</v>
      </c>
      <c r="W1906">
        <v>4.5999999999999996</v>
      </c>
    </row>
    <row r="1907" spans="1:23" x14ac:dyDescent="0.3">
      <c r="A1907">
        <v>1906</v>
      </c>
      <c r="B1907" t="s">
        <v>16765</v>
      </c>
      <c r="C1907">
        <v>60</v>
      </c>
      <c r="D1907" t="s">
        <v>16767</v>
      </c>
      <c r="E1907">
        <v>2</v>
      </c>
      <c r="F1907">
        <v>3</v>
      </c>
      <c r="G1907" t="s">
        <v>116</v>
      </c>
      <c r="H1907">
        <v>71</v>
      </c>
      <c r="I1907" s="19">
        <v>45441.588888888888</v>
      </c>
      <c r="J1907" s="19">
        <v>45441.698611111111</v>
      </c>
      <c r="K1907" s="19">
        <v>45446.025000000001</v>
      </c>
      <c r="L1907" s="19">
        <v>45443.588888888888</v>
      </c>
      <c r="M1907">
        <v>1</v>
      </c>
      <c r="N1907" t="s">
        <v>128</v>
      </c>
      <c r="O1907" t="s">
        <v>16772</v>
      </c>
      <c r="P1907" t="s">
        <v>16773</v>
      </c>
      <c r="Q1907">
        <v>1905</v>
      </c>
      <c r="R1907" t="s">
        <v>32579</v>
      </c>
      <c r="S1907">
        <v>2.6333333333333333</v>
      </c>
      <c r="T1907">
        <v>106.46666666666667</v>
      </c>
      <c r="U1907" t="s">
        <v>32581</v>
      </c>
      <c r="V1907">
        <v>1</v>
      </c>
      <c r="W1907">
        <v>2.6333333333333333</v>
      </c>
    </row>
    <row r="1908" spans="1:23" x14ac:dyDescent="0.3">
      <c r="A1908">
        <v>1907</v>
      </c>
      <c r="B1908" t="s">
        <v>16775</v>
      </c>
      <c r="C1908">
        <v>75</v>
      </c>
      <c r="D1908" t="s">
        <v>16776</v>
      </c>
      <c r="E1908">
        <v>3</v>
      </c>
      <c r="F1908">
        <v>4</v>
      </c>
      <c r="G1908" t="s">
        <v>192</v>
      </c>
      <c r="H1908">
        <v>72</v>
      </c>
      <c r="I1908" s="19">
        <v>45365.955555555556</v>
      </c>
      <c r="J1908" s="19">
        <v>45366.336805555555</v>
      </c>
      <c r="K1908" s="19">
        <v>45367.884027777778</v>
      </c>
      <c r="L1908" s="19">
        <v>45369.955555555556</v>
      </c>
      <c r="M1908">
        <v>0</v>
      </c>
      <c r="N1908" t="s">
        <v>165</v>
      </c>
      <c r="O1908" t="s">
        <v>16781</v>
      </c>
      <c r="P1908" t="s">
        <v>246</v>
      </c>
      <c r="Q1908">
        <v>1906</v>
      </c>
      <c r="R1908" t="s">
        <v>32579</v>
      </c>
      <c r="S1908">
        <v>9.15</v>
      </c>
      <c r="T1908">
        <v>46.283333333333331</v>
      </c>
      <c r="U1908" t="s">
        <v>32580</v>
      </c>
      <c r="V1908">
        <v>0</v>
      </c>
      <c r="W1908">
        <v>9.15</v>
      </c>
    </row>
    <row r="1909" spans="1:23" x14ac:dyDescent="0.3">
      <c r="A1909">
        <v>1908</v>
      </c>
      <c r="B1909" t="s">
        <v>16783</v>
      </c>
      <c r="C1909">
        <v>50</v>
      </c>
      <c r="D1909" t="s">
        <v>16785</v>
      </c>
      <c r="E1909">
        <v>2</v>
      </c>
      <c r="F1909">
        <v>3</v>
      </c>
      <c r="G1909" t="s">
        <v>192</v>
      </c>
      <c r="H1909">
        <v>31</v>
      </c>
      <c r="I1909" s="19">
        <v>45451.700694444444</v>
      </c>
      <c r="J1909" s="19">
        <v>45451.924305555556</v>
      </c>
      <c r="K1909" s="19">
        <v>45458.286805555559</v>
      </c>
      <c r="L1909" s="19">
        <v>45454.700694444444</v>
      </c>
      <c r="M1909">
        <v>1</v>
      </c>
      <c r="N1909" t="s">
        <v>128</v>
      </c>
      <c r="O1909" t="s">
        <v>16790</v>
      </c>
      <c r="P1909" t="s">
        <v>398</v>
      </c>
      <c r="Q1909">
        <v>1907</v>
      </c>
      <c r="R1909" t="s">
        <v>32579</v>
      </c>
      <c r="S1909">
        <v>5.3666666666666663</v>
      </c>
      <c r="T1909">
        <v>158.06666666666666</v>
      </c>
      <c r="U1909" t="s">
        <v>32581</v>
      </c>
      <c r="V1909">
        <v>1</v>
      </c>
      <c r="W1909">
        <v>5.3666666666666663</v>
      </c>
    </row>
    <row r="1910" spans="1:23" x14ac:dyDescent="0.3">
      <c r="A1910">
        <v>1909</v>
      </c>
      <c r="B1910" t="s">
        <v>16792</v>
      </c>
      <c r="C1910">
        <v>26</v>
      </c>
      <c r="D1910" t="s">
        <v>16793</v>
      </c>
      <c r="E1910">
        <v>1</v>
      </c>
      <c r="F1910">
        <v>3</v>
      </c>
      <c r="G1910" t="s">
        <v>116</v>
      </c>
      <c r="H1910">
        <v>26</v>
      </c>
      <c r="I1910" s="19">
        <v>45530.520138888889</v>
      </c>
      <c r="J1910" s="19">
        <v>45530.801388888889</v>
      </c>
      <c r="K1910" s="19">
        <v>45532.835416666669</v>
      </c>
      <c r="L1910" s="19">
        <v>45533.520138888889</v>
      </c>
      <c r="M1910">
        <v>0</v>
      </c>
      <c r="N1910" t="s">
        <v>165</v>
      </c>
      <c r="O1910" t="s">
        <v>16799</v>
      </c>
      <c r="P1910" t="s">
        <v>225</v>
      </c>
      <c r="Q1910">
        <v>1908</v>
      </c>
      <c r="R1910" t="s">
        <v>32579</v>
      </c>
      <c r="S1910">
        <v>6.75</v>
      </c>
      <c r="T1910">
        <v>55.566666666666663</v>
      </c>
      <c r="U1910" t="s">
        <v>32580</v>
      </c>
      <c r="V1910">
        <v>0</v>
      </c>
      <c r="W1910">
        <v>6.75</v>
      </c>
    </row>
    <row r="1911" spans="1:23" x14ac:dyDescent="0.3">
      <c r="A1911">
        <v>1910</v>
      </c>
      <c r="B1911" t="s">
        <v>16800</v>
      </c>
      <c r="C1911">
        <v>33</v>
      </c>
      <c r="D1911" t="s">
        <v>16801</v>
      </c>
      <c r="E1911">
        <v>1</v>
      </c>
      <c r="F1911">
        <v>3</v>
      </c>
      <c r="G1911" t="s">
        <v>116</v>
      </c>
      <c r="H1911">
        <v>59</v>
      </c>
      <c r="I1911" s="19">
        <v>45020.659722222219</v>
      </c>
      <c r="J1911" s="19">
        <v>45020.943749999999</v>
      </c>
      <c r="K1911" s="19">
        <v>45021.748611111114</v>
      </c>
      <c r="L1911" s="19">
        <v>45023.659722222219</v>
      </c>
      <c r="M1911">
        <v>0</v>
      </c>
      <c r="N1911" t="s">
        <v>222</v>
      </c>
      <c r="O1911" t="s">
        <v>16806</v>
      </c>
      <c r="P1911" t="s">
        <v>446</v>
      </c>
      <c r="Q1911">
        <v>1909</v>
      </c>
      <c r="R1911" t="s">
        <v>32579</v>
      </c>
      <c r="S1911">
        <v>6.8166666666666664</v>
      </c>
      <c r="T1911">
        <v>26.133333333333333</v>
      </c>
      <c r="U1911" t="s">
        <v>32580</v>
      </c>
      <c r="V1911">
        <v>0</v>
      </c>
      <c r="W1911">
        <v>6.8166666666666664</v>
      </c>
    </row>
    <row r="1912" spans="1:23" x14ac:dyDescent="0.3">
      <c r="A1912">
        <v>1911</v>
      </c>
      <c r="B1912" t="s">
        <v>16807</v>
      </c>
      <c r="C1912">
        <v>59</v>
      </c>
      <c r="D1912" t="s">
        <v>16808</v>
      </c>
      <c r="E1912">
        <v>1</v>
      </c>
      <c r="F1912">
        <v>3</v>
      </c>
      <c r="G1912" t="s">
        <v>116</v>
      </c>
      <c r="H1912">
        <v>23</v>
      </c>
      <c r="I1912" s="19">
        <v>45679.191666666666</v>
      </c>
      <c r="J1912" s="19">
        <v>45679.381944444445</v>
      </c>
      <c r="K1912" s="19">
        <v>45680.838194444441</v>
      </c>
      <c r="L1912" s="19">
        <v>45682.191666666666</v>
      </c>
      <c r="M1912">
        <v>0</v>
      </c>
      <c r="N1912" t="s">
        <v>165</v>
      </c>
      <c r="O1912" t="s">
        <v>16814</v>
      </c>
      <c r="P1912" t="s">
        <v>363</v>
      </c>
      <c r="Q1912">
        <v>1910</v>
      </c>
      <c r="R1912" t="s">
        <v>32579</v>
      </c>
      <c r="S1912">
        <v>4.5666666666666664</v>
      </c>
      <c r="T1912">
        <v>39.516666666666666</v>
      </c>
      <c r="U1912" t="s">
        <v>32580</v>
      </c>
      <c r="V1912">
        <v>0</v>
      </c>
      <c r="W1912">
        <v>4.5666666666666664</v>
      </c>
    </row>
    <row r="1913" spans="1:23" x14ac:dyDescent="0.3">
      <c r="A1913">
        <v>1912</v>
      </c>
      <c r="B1913" t="s">
        <v>16815</v>
      </c>
      <c r="C1913">
        <v>28</v>
      </c>
      <c r="D1913" t="s">
        <v>16816</v>
      </c>
      <c r="E1913">
        <v>2</v>
      </c>
      <c r="F1913">
        <v>3</v>
      </c>
      <c r="G1913" t="s">
        <v>192</v>
      </c>
      <c r="H1913">
        <v>34</v>
      </c>
      <c r="I1913" s="19">
        <v>45652.191666666666</v>
      </c>
      <c r="J1913" s="19">
        <v>45652.286111111112</v>
      </c>
      <c r="K1913" s="19">
        <v>45653.526388888888</v>
      </c>
      <c r="L1913" s="19">
        <v>45654.191666666666</v>
      </c>
      <c r="M1913">
        <v>0</v>
      </c>
      <c r="N1913" t="s">
        <v>222</v>
      </c>
      <c r="O1913" t="s">
        <v>16821</v>
      </c>
      <c r="P1913" t="s">
        <v>168</v>
      </c>
      <c r="Q1913">
        <v>1911</v>
      </c>
      <c r="R1913" t="s">
        <v>32579</v>
      </c>
      <c r="S1913">
        <v>2.2666666666666666</v>
      </c>
      <c r="T1913">
        <v>32.033333333333331</v>
      </c>
      <c r="U1913" t="s">
        <v>32580</v>
      </c>
      <c r="V1913">
        <v>0</v>
      </c>
      <c r="W1913">
        <v>2.2666666666666666</v>
      </c>
    </row>
    <row r="1914" spans="1:23" x14ac:dyDescent="0.3">
      <c r="A1914">
        <v>1913</v>
      </c>
      <c r="B1914" t="s">
        <v>16822</v>
      </c>
      <c r="C1914">
        <v>35</v>
      </c>
      <c r="D1914" t="s">
        <v>16823</v>
      </c>
      <c r="E1914">
        <v>3</v>
      </c>
      <c r="F1914">
        <v>4</v>
      </c>
      <c r="G1914" t="s">
        <v>192</v>
      </c>
      <c r="H1914">
        <v>99</v>
      </c>
      <c r="I1914" s="19">
        <v>45673.64166666667</v>
      </c>
      <c r="J1914" s="19">
        <v>45673.951388888891</v>
      </c>
      <c r="K1914" s="19">
        <v>45677.385416666664</v>
      </c>
      <c r="L1914" s="19">
        <v>45678.64166666667</v>
      </c>
      <c r="M1914">
        <v>0</v>
      </c>
      <c r="N1914" t="s">
        <v>165</v>
      </c>
      <c r="O1914" t="s">
        <v>16829</v>
      </c>
      <c r="P1914" t="s">
        <v>877</v>
      </c>
      <c r="Q1914">
        <v>1912</v>
      </c>
      <c r="R1914" t="s">
        <v>32579</v>
      </c>
      <c r="S1914">
        <v>7.4333333333333327</v>
      </c>
      <c r="T1914">
        <v>89.85</v>
      </c>
      <c r="U1914" t="s">
        <v>32580</v>
      </c>
      <c r="V1914">
        <v>0</v>
      </c>
      <c r="W1914">
        <v>7.4333333333333327</v>
      </c>
    </row>
    <row r="1915" spans="1:23" x14ac:dyDescent="0.3">
      <c r="A1915">
        <v>1914</v>
      </c>
      <c r="B1915" t="s">
        <v>16831</v>
      </c>
      <c r="C1915">
        <v>49</v>
      </c>
      <c r="D1915" t="s">
        <v>16832</v>
      </c>
      <c r="E1915">
        <v>2</v>
      </c>
      <c r="F1915">
        <v>3</v>
      </c>
      <c r="G1915" t="s">
        <v>192</v>
      </c>
      <c r="H1915">
        <v>16</v>
      </c>
      <c r="I1915" s="19">
        <v>45577.549305555556</v>
      </c>
      <c r="J1915" s="19">
        <v>45577.898611111108</v>
      </c>
      <c r="K1915" s="19">
        <v>45579.01458333333</v>
      </c>
      <c r="L1915" s="19">
        <v>45579.549305555556</v>
      </c>
      <c r="M1915">
        <v>0</v>
      </c>
      <c r="N1915" t="s">
        <v>165</v>
      </c>
      <c r="O1915" t="s">
        <v>16842</v>
      </c>
      <c r="P1915" t="s">
        <v>328</v>
      </c>
      <c r="Q1915">
        <v>1913</v>
      </c>
      <c r="R1915" t="s">
        <v>32579</v>
      </c>
      <c r="S1915">
        <v>8.3833333333333329</v>
      </c>
      <c r="T1915">
        <v>35.166666666666664</v>
      </c>
      <c r="U1915" t="s">
        <v>32580</v>
      </c>
      <c r="V1915">
        <v>0</v>
      </c>
      <c r="W1915">
        <v>8.3833333333333329</v>
      </c>
    </row>
    <row r="1916" spans="1:23" x14ac:dyDescent="0.3">
      <c r="A1916">
        <v>1915</v>
      </c>
      <c r="B1916" t="s">
        <v>16843</v>
      </c>
      <c r="C1916">
        <v>58</v>
      </c>
      <c r="D1916" t="s">
        <v>16844</v>
      </c>
      <c r="E1916">
        <v>1</v>
      </c>
      <c r="F1916">
        <v>3</v>
      </c>
      <c r="G1916" t="s">
        <v>116</v>
      </c>
      <c r="H1916">
        <v>7</v>
      </c>
      <c r="I1916" s="19">
        <v>45544.990972222222</v>
      </c>
      <c r="J1916" s="19">
        <v>45545.064583333333</v>
      </c>
      <c r="K1916" s="19">
        <v>45545.327777777777</v>
      </c>
      <c r="L1916" s="19">
        <v>45545.990972222222</v>
      </c>
      <c r="M1916">
        <v>0</v>
      </c>
      <c r="N1916" t="s">
        <v>165</v>
      </c>
      <c r="O1916" t="s">
        <v>16850</v>
      </c>
      <c r="P1916" t="s">
        <v>446</v>
      </c>
      <c r="Q1916">
        <v>1914</v>
      </c>
      <c r="R1916" t="s">
        <v>32579</v>
      </c>
      <c r="S1916">
        <v>1.7666666666666666</v>
      </c>
      <c r="T1916">
        <v>8.0833333333333321</v>
      </c>
      <c r="U1916" t="s">
        <v>32580</v>
      </c>
      <c r="V1916">
        <v>0</v>
      </c>
      <c r="W1916">
        <v>1.7666666666666666</v>
      </c>
    </row>
    <row r="1917" spans="1:23" x14ac:dyDescent="0.3">
      <c r="A1917">
        <v>1916</v>
      </c>
      <c r="B1917" t="s">
        <v>16851</v>
      </c>
      <c r="C1917">
        <v>70</v>
      </c>
      <c r="D1917" t="s">
        <v>16852</v>
      </c>
      <c r="E1917">
        <v>3</v>
      </c>
      <c r="F1917">
        <v>4</v>
      </c>
      <c r="G1917" t="s">
        <v>116</v>
      </c>
      <c r="H1917">
        <v>85</v>
      </c>
      <c r="I1917" s="19">
        <v>45615.394444444442</v>
      </c>
      <c r="J1917" s="19">
        <v>45616.90625</v>
      </c>
      <c r="K1917" s="19">
        <v>45619.736111111109</v>
      </c>
      <c r="L1917" s="19">
        <v>45620.394444444442</v>
      </c>
      <c r="M1917">
        <v>0</v>
      </c>
      <c r="N1917" t="s">
        <v>128</v>
      </c>
      <c r="O1917" t="s">
        <v>16857</v>
      </c>
      <c r="P1917" t="s">
        <v>246</v>
      </c>
      <c r="Q1917">
        <v>1915</v>
      </c>
      <c r="R1917" t="s">
        <v>32579</v>
      </c>
      <c r="S1917">
        <v>36.283333333333331</v>
      </c>
      <c r="T1917">
        <v>104.19999999999999</v>
      </c>
      <c r="U1917" t="s">
        <v>32580</v>
      </c>
      <c r="V1917">
        <v>0</v>
      </c>
      <c r="W1917">
        <v>36.283333333333331</v>
      </c>
    </row>
    <row r="1918" spans="1:23" x14ac:dyDescent="0.3">
      <c r="A1918">
        <v>1917</v>
      </c>
      <c r="B1918" t="s">
        <v>16858</v>
      </c>
      <c r="C1918">
        <v>29</v>
      </c>
      <c r="D1918" t="s">
        <v>16859</v>
      </c>
      <c r="E1918">
        <v>1</v>
      </c>
      <c r="F1918">
        <v>3</v>
      </c>
      <c r="G1918" t="s">
        <v>116</v>
      </c>
      <c r="H1918">
        <v>59</v>
      </c>
      <c r="I1918" s="19">
        <v>45144.906944444447</v>
      </c>
      <c r="J1918" s="19">
        <v>45145.011805555558</v>
      </c>
      <c r="K1918" s="19">
        <v>45147.013888888891</v>
      </c>
      <c r="L1918" s="19">
        <v>45147.906944444447</v>
      </c>
      <c r="M1918">
        <v>0</v>
      </c>
      <c r="N1918" t="s">
        <v>128</v>
      </c>
      <c r="O1918" t="s">
        <v>16865</v>
      </c>
      <c r="P1918" t="s">
        <v>293</v>
      </c>
      <c r="Q1918">
        <v>1916</v>
      </c>
      <c r="R1918" t="s">
        <v>32579</v>
      </c>
      <c r="S1918">
        <v>2.5166666666666666</v>
      </c>
      <c r="T1918">
        <v>50.566666666666663</v>
      </c>
      <c r="U1918" t="s">
        <v>32580</v>
      </c>
      <c r="V1918">
        <v>0</v>
      </c>
      <c r="W1918">
        <v>2.5166666666666666</v>
      </c>
    </row>
    <row r="1919" spans="1:23" x14ac:dyDescent="0.3">
      <c r="A1919">
        <v>1918</v>
      </c>
      <c r="B1919" t="s">
        <v>16866</v>
      </c>
      <c r="C1919">
        <v>30</v>
      </c>
      <c r="D1919" t="s">
        <v>16867</v>
      </c>
      <c r="E1919">
        <v>1</v>
      </c>
      <c r="F1919">
        <v>3</v>
      </c>
      <c r="G1919" t="s">
        <v>192</v>
      </c>
      <c r="H1919">
        <v>12</v>
      </c>
      <c r="I1919" s="19">
        <v>45274.131944444445</v>
      </c>
      <c r="J1919" s="19">
        <v>45274.195138888892</v>
      </c>
      <c r="K1919" s="19">
        <v>45275.792361111111</v>
      </c>
      <c r="L1919" s="19">
        <v>45276.131944444445</v>
      </c>
      <c r="M1919">
        <v>0</v>
      </c>
      <c r="N1919" t="s">
        <v>165</v>
      </c>
      <c r="O1919" t="s">
        <v>16873</v>
      </c>
      <c r="P1919" t="s">
        <v>446</v>
      </c>
      <c r="Q1919">
        <v>1917</v>
      </c>
      <c r="R1919" t="s">
        <v>32579</v>
      </c>
      <c r="S1919">
        <v>1.5166666666666666</v>
      </c>
      <c r="T1919">
        <v>39.85</v>
      </c>
      <c r="U1919" t="s">
        <v>32580</v>
      </c>
      <c r="V1919">
        <v>0</v>
      </c>
      <c r="W1919">
        <v>1.5166666666666666</v>
      </c>
    </row>
    <row r="1920" spans="1:23" x14ac:dyDescent="0.3">
      <c r="A1920">
        <v>1919</v>
      </c>
      <c r="B1920" t="s">
        <v>16874</v>
      </c>
      <c r="C1920">
        <v>20</v>
      </c>
      <c r="D1920" t="s">
        <v>16875</v>
      </c>
      <c r="E1920">
        <v>3</v>
      </c>
      <c r="F1920">
        <v>3</v>
      </c>
      <c r="G1920" t="s">
        <v>192</v>
      </c>
      <c r="H1920">
        <v>54</v>
      </c>
      <c r="I1920" s="19">
        <v>45398.572222222225</v>
      </c>
      <c r="J1920" s="19">
        <v>45398.86041666667</v>
      </c>
      <c r="K1920" s="19">
        <v>45400.593055555553</v>
      </c>
      <c r="L1920" s="19">
        <v>45401.572222222225</v>
      </c>
      <c r="M1920">
        <v>0</v>
      </c>
      <c r="N1920" t="s">
        <v>165</v>
      </c>
      <c r="O1920" t="s">
        <v>16881</v>
      </c>
      <c r="P1920" t="s">
        <v>274</v>
      </c>
      <c r="Q1920">
        <v>1918</v>
      </c>
      <c r="R1920" t="s">
        <v>32579</v>
      </c>
      <c r="S1920">
        <v>6.9166666666666661</v>
      </c>
      <c r="T1920">
        <v>48.5</v>
      </c>
      <c r="U1920" t="s">
        <v>32580</v>
      </c>
      <c r="V1920">
        <v>0</v>
      </c>
      <c r="W1920">
        <v>6.9166666666666661</v>
      </c>
    </row>
    <row r="1921" spans="1:23" x14ac:dyDescent="0.3">
      <c r="A1921">
        <v>1920</v>
      </c>
      <c r="B1921" t="s">
        <v>16882</v>
      </c>
      <c r="C1921">
        <v>47</v>
      </c>
      <c r="D1921" t="s">
        <v>16883</v>
      </c>
      <c r="E1921">
        <v>1</v>
      </c>
      <c r="F1921">
        <v>3</v>
      </c>
      <c r="G1921" t="s">
        <v>116</v>
      </c>
      <c r="H1921">
        <v>105</v>
      </c>
      <c r="I1921" s="19">
        <v>44938.370138888888</v>
      </c>
      <c r="J1921" s="19">
        <v>44938.606944444444</v>
      </c>
      <c r="K1921" s="19">
        <v>44941.075694444444</v>
      </c>
      <c r="L1921" s="19">
        <v>44941.370138888888</v>
      </c>
      <c r="M1921">
        <v>0</v>
      </c>
      <c r="N1921" t="s">
        <v>307</v>
      </c>
      <c r="O1921" t="s">
        <v>16889</v>
      </c>
      <c r="P1921" t="s">
        <v>225</v>
      </c>
      <c r="Q1921">
        <v>1919</v>
      </c>
      <c r="R1921" t="s">
        <v>32579</v>
      </c>
      <c r="S1921">
        <v>5.6833333333333327</v>
      </c>
      <c r="T1921">
        <v>64.933333333333337</v>
      </c>
      <c r="U1921" t="s">
        <v>32580</v>
      </c>
      <c r="V1921">
        <v>0</v>
      </c>
      <c r="W1921">
        <v>5.6833333333333327</v>
      </c>
    </row>
    <row r="1922" spans="1:23" x14ac:dyDescent="0.3">
      <c r="A1922">
        <v>1921</v>
      </c>
      <c r="B1922" t="s">
        <v>16890</v>
      </c>
      <c r="C1922">
        <v>76</v>
      </c>
      <c r="D1922" t="s">
        <v>16891</v>
      </c>
      <c r="E1922">
        <v>2</v>
      </c>
      <c r="F1922">
        <v>1</v>
      </c>
      <c r="G1922" t="s">
        <v>192</v>
      </c>
      <c r="H1922">
        <v>26</v>
      </c>
      <c r="I1922" s="19">
        <v>45292.195833333331</v>
      </c>
      <c r="J1922" s="19">
        <v>45292.26666666667</v>
      </c>
      <c r="K1922" s="19">
        <v>45292.488888888889</v>
      </c>
      <c r="L1922" s="19">
        <v>45292.529166666667</v>
      </c>
      <c r="M1922">
        <v>0</v>
      </c>
      <c r="N1922" t="s">
        <v>128</v>
      </c>
      <c r="O1922" t="s">
        <v>16897</v>
      </c>
      <c r="P1922" t="s">
        <v>584</v>
      </c>
      <c r="Q1922">
        <v>1920</v>
      </c>
      <c r="R1922" t="s">
        <v>32579</v>
      </c>
      <c r="S1922">
        <v>1.7</v>
      </c>
      <c r="T1922">
        <v>7.0333333333333332</v>
      </c>
      <c r="U1922" t="s">
        <v>32580</v>
      </c>
      <c r="V1922">
        <v>0</v>
      </c>
      <c r="W1922">
        <v>1.7</v>
      </c>
    </row>
    <row r="1923" spans="1:23" x14ac:dyDescent="0.3">
      <c r="A1923">
        <v>1922</v>
      </c>
      <c r="B1923" t="s">
        <v>16898</v>
      </c>
      <c r="C1923">
        <v>45</v>
      </c>
      <c r="D1923" t="s">
        <v>16899</v>
      </c>
      <c r="E1923">
        <v>2</v>
      </c>
      <c r="F1923">
        <v>3</v>
      </c>
      <c r="G1923" t="s">
        <v>192</v>
      </c>
      <c r="H1923">
        <v>19</v>
      </c>
      <c r="I1923" s="19">
        <v>45560.181944444441</v>
      </c>
      <c r="J1923" s="19">
        <v>45560.397916666669</v>
      </c>
      <c r="K1923" s="19">
        <v>45562.318055555559</v>
      </c>
      <c r="L1923" s="19">
        <v>45563.181944444441</v>
      </c>
      <c r="M1923">
        <v>0</v>
      </c>
      <c r="N1923" t="s">
        <v>165</v>
      </c>
      <c r="O1923" t="s">
        <v>16905</v>
      </c>
      <c r="P1923" t="s">
        <v>398</v>
      </c>
      <c r="Q1923">
        <v>1921</v>
      </c>
      <c r="R1923" t="s">
        <v>32579</v>
      </c>
      <c r="S1923">
        <v>5.1833333333333327</v>
      </c>
      <c r="T1923">
        <v>51.266666666666666</v>
      </c>
      <c r="U1923" t="s">
        <v>32580</v>
      </c>
      <c r="V1923">
        <v>0</v>
      </c>
      <c r="W1923">
        <v>5.1833333333333327</v>
      </c>
    </row>
    <row r="1924" spans="1:23" x14ac:dyDescent="0.3">
      <c r="A1924">
        <v>1923</v>
      </c>
      <c r="B1924" t="s">
        <v>16906</v>
      </c>
      <c r="C1924">
        <v>2</v>
      </c>
      <c r="D1924" t="s">
        <v>16907</v>
      </c>
      <c r="E1924">
        <v>1</v>
      </c>
      <c r="F1924">
        <v>3</v>
      </c>
      <c r="G1924" t="s">
        <v>192</v>
      </c>
      <c r="H1924">
        <v>14</v>
      </c>
      <c r="I1924" s="19">
        <v>45081.204861111109</v>
      </c>
      <c r="J1924" s="19">
        <v>45081.435416666667</v>
      </c>
      <c r="K1924" s="19">
        <v>45082.081250000003</v>
      </c>
      <c r="L1924" s="19">
        <v>45082.204861111109</v>
      </c>
      <c r="M1924">
        <v>0</v>
      </c>
      <c r="N1924" t="s">
        <v>128</v>
      </c>
      <c r="O1924" t="s">
        <v>16913</v>
      </c>
      <c r="P1924" t="s">
        <v>446</v>
      </c>
      <c r="Q1924">
        <v>1922</v>
      </c>
      <c r="R1924" t="s">
        <v>32579</v>
      </c>
      <c r="S1924">
        <v>5.5333333333333332</v>
      </c>
      <c r="T1924">
        <v>21.033333333333331</v>
      </c>
      <c r="U1924" t="s">
        <v>32580</v>
      </c>
      <c r="V1924">
        <v>0</v>
      </c>
      <c r="W1924">
        <v>5.5333333333333332</v>
      </c>
    </row>
    <row r="1925" spans="1:23" x14ac:dyDescent="0.3">
      <c r="A1925">
        <v>1924</v>
      </c>
      <c r="B1925" t="s">
        <v>16914</v>
      </c>
      <c r="C1925">
        <v>28</v>
      </c>
      <c r="D1925" t="s">
        <v>16915</v>
      </c>
      <c r="E1925">
        <v>1</v>
      </c>
      <c r="F1925">
        <v>3</v>
      </c>
      <c r="G1925" t="s">
        <v>116</v>
      </c>
      <c r="H1925">
        <v>119</v>
      </c>
      <c r="I1925" s="19">
        <v>44972.065972222219</v>
      </c>
      <c r="J1925" s="19">
        <v>44972.188888888886</v>
      </c>
      <c r="K1925" s="19">
        <v>44973.46597222222</v>
      </c>
      <c r="L1925" s="19">
        <v>44974.065972222219</v>
      </c>
      <c r="M1925">
        <v>0</v>
      </c>
      <c r="N1925" t="s">
        <v>165</v>
      </c>
      <c r="O1925" t="s">
        <v>16921</v>
      </c>
      <c r="P1925" t="s">
        <v>293</v>
      </c>
      <c r="Q1925">
        <v>1923</v>
      </c>
      <c r="R1925" t="s">
        <v>32579</v>
      </c>
      <c r="S1925">
        <v>2.9499999999999997</v>
      </c>
      <c r="T1925">
        <v>33.6</v>
      </c>
      <c r="U1925" t="s">
        <v>32580</v>
      </c>
      <c r="V1925">
        <v>0</v>
      </c>
      <c r="W1925">
        <v>2.9499999999999997</v>
      </c>
    </row>
    <row r="1926" spans="1:23" x14ac:dyDescent="0.3">
      <c r="A1926">
        <v>1925</v>
      </c>
      <c r="B1926" t="s">
        <v>16922</v>
      </c>
      <c r="C1926">
        <v>59</v>
      </c>
      <c r="D1926" t="s">
        <v>16923</v>
      </c>
      <c r="E1926">
        <v>2</v>
      </c>
      <c r="F1926">
        <v>2</v>
      </c>
      <c r="G1926" t="s">
        <v>192</v>
      </c>
      <c r="H1926">
        <v>73</v>
      </c>
      <c r="I1926" s="19">
        <v>45422.86041666667</v>
      </c>
      <c r="J1926" s="19">
        <v>45422.927083333336</v>
      </c>
      <c r="K1926" s="19">
        <v>45423.402777777781</v>
      </c>
      <c r="L1926" s="19">
        <v>45423.86041666667</v>
      </c>
      <c r="M1926">
        <v>0</v>
      </c>
      <c r="N1926" t="s">
        <v>128</v>
      </c>
      <c r="O1926" t="s">
        <v>16929</v>
      </c>
      <c r="P1926" t="s">
        <v>328</v>
      </c>
      <c r="Q1926">
        <v>1924</v>
      </c>
      <c r="R1926" t="s">
        <v>32579</v>
      </c>
      <c r="S1926">
        <v>1.5999999999999999</v>
      </c>
      <c r="T1926">
        <v>13.016666666666666</v>
      </c>
      <c r="U1926" t="s">
        <v>32580</v>
      </c>
      <c r="V1926">
        <v>0</v>
      </c>
      <c r="W1926">
        <v>1.5999999999999999</v>
      </c>
    </row>
    <row r="1927" spans="1:23" x14ac:dyDescent="0.3">
      <c r="A1927">
        <v>1926</v>
      </c>
      <c r="B1927" t="s">
        <v>16930</v>
      </c>
      <c r="C1927">
        <v>1</v>
      </c>
      <c r="D1927" t="s">
        <v>16932</v>
      </c>
      <c r="E1927">
        <v>1</v>
      </c>
      <c r="F1927">
        <v>3</v>
      </c>
      <c r="G1927" t="s">
        <v>192</v>
      </c>
      <c r="H1927">
        <v>23</v>
      </c>
      <c r="I1927" s="19">
        <v>45443.356249999997</v>
      </c>
      <c r="J1927" s="19">
        <v>45443.782638888886</v>
      </c>
      <c r="K1927" s="19">
        <v>45444.749305555553</v>
      </c>
      <c r="L1927" s="19">
        <v>45445.356249999997</v>
      </c>
      <c r="M1927">
        <v>0</v>
      </c>
      <c r="N1927" t="s">
        <v>128</v>
      </c>
      <c r="O1927" t="s">
        <v>16937</v>
      </c>
      <c r="P1927" t="s">
        <v>446</v>
      </c>
      <c r="Q1927">
        <v>1925</v>
      </c>
      <c r="R1927" t="s">
        <v>32579</v>
      </c>
      <c r="S1927">
        <v>10.233333333333333</v>
      </c>
      <c r="T1927">
        <v>33.43333333333333</v>
      </c>
      <c r="U1927" t="s">
        <v>32580</v>
      </c>
      <c r="V1927">
        <v>0</v>
      </c>
      <c r="W1927">
        <v>10.233333333333333</v>
      </c>
    </row>
    <row r="1928" spans="1:23" x14ac:dyDescent="0.3">
      <c r="A1928">
        <v>1927</v>
      </c>
      <c r="B1928" t="s">
        <v>16938</v>
      </c>
      <c r="C1928">
        <v>65</v>
      </c>
      <c r="D1928" t="s">
        <v>16939</v>
      </c>
      <c r="E1928">
        <v>5</v>
      </c>
      <c r="F1928">
        <v>3</v>
      </c>
      <c r="G1928" t="s">
        <v>192</v>
      </c>
      <c r="H1928">
        <v>92</v>
      </c>
      <c r="I1928" s="19">
        <v>45515.25277777778</v>
      </c>
      <c r="J1928" s="19">
        <v>45515.422222222223</v>
      </c>
      <c r="K1928" s="19">
        <v>45518.697222222225</v>
      </c>
      <c r="L1928" s="19">
        <v>45518.25277777778</v>
      </c>
      <c r="M1928">
        <v>1</v>
      </c>
      <c r="N1928" t="s">
        <v>128</v>
      </c>
      <c r="O1928" t="s">
        <v>16944</v>
      </c>
      <c r="P1928" t="s">
        <v>2960</v>
      </c>
      <c r="Q1928">
        <v>1926</v>
      </c>
      <c r="R1928" t="s">
        <v>32579</v>
      </c>
      <c r="S1928">
        <v>4.0666666666666664</v>
      </c>
      <c r="T1928">
        <v>82.666666666666657</v>
      </c>
      <c r="U1928" t="s">
        <v>32581</v>
      </c>
      <c r="V1928">
        <v>1</v>
      </c>
      <c r="W1928">
        <v>4.0666666666666664</v>
      </c>
    </row>
    <row r="1929" spans="1:23" x14ac:dyDescent="0.3">
      <c r="A1929">
        <v>1928</v>
      </c>
      <c r="B1929" t="s">
        <v>16945</v>
      </c>
      <c r="C1929">
        <v>34</v>
      </c>
      <c r="D1929" t="s">
        <v>16946</v>
      </c>
      <c r="E1929">
        <v>1</v>
      </c>
      <c r="F1929">
        <v>3</v>
      </c>
      <c r="G1929" t="s">
        <v>116</v>
      </c>
      <c r="H1929">
        <v>101</v>
      </c>
      <c r="I1929" s="19">
        <v>45403.23333333333</v>
      </c>
      <c r="J1929" s="19">
        <v>45403.45</v>
      </c>
      <c r="K1929" s="19">
        <v>45409.950694444444</v>
      </c>
      <c r="L1929" s="19">
        <v>45406.23333333333</v>
      </c>
      <c r="M1929">
        <v>1</v>
      </c>
      <c r="N1929" t="s">
        <v>307</v>
      </c>
      <c r="O1929" t="s">
        <v>16957</v>
      </c>
      <c r="P1929" t="s">
        <v>225</v>
      </c>
      <c r="Q1929">
        <v>1927</v>
      </c>
      <c r="R1929" t="s">
        <v>32579</v>
      </c>
      <c r="S1929">
        <v>5.2</v>
      </c>
      <c r="T1929">
        <v>161.21666666666667</v>
      </c>
      <c r="U1929" t="s">
        <v>32581</v>
      </c>
      <c r="V1929">
        <v>1</v>
      </c>
      <c r="W1929">
        <v>5.2</v>
      </c>
    </row>
    <row r="1930" spans="1:23" x14ac:dyDescent="0.3">
      <c r="A1930">
        <v>1929</v>
      </c>
      <c r="B1930" t="s">
        <v>16958</v>
      </c>
      <c r="C1930">
        <v>50</v>
      </c>
      <c r="D1930" t="s">
        <v>16959</v>
      </c>
      <c r="E1930">
        <v>2</v>
      </c>
      <c r="F1930">
        <v>3</v>
      </c>
      <c r="G1930" t="s">
        <v>116</v>
      </c>
      <c r="H1930">
        <v>118</v>
      </c>
      <c r="I1930" s="19">
        <v>45634.988888888889</v>
      </c>
      <c r="J1930" s="19">
        <v>45635.140972222223</v>
      </c>
      <c r="K1930" s="19">
        <v>45637.112500000003</v>
      </c>
      <c r="L1930" s="19">
        <v>45637.988888888889</v>
      </c>
      <c r="M1930">
        <v>0</v>
      </c>
      <c r="N1930" t="s">
        <v>222</v>
      </c>
      <c r="O1930" t="s">
        <v>16965</v>
      </c>
      <c r="P1930" t="s">
        <v>16966</v>
      </c>
      <c r="Q1930">
        <v>1928</v>
      </c>
      <c r="R1930" t="s">
        <v>32579</v>
      </c>
      <c r="S1930">
        <v>3.65</v>
      </c>
      <c r="T1930">
        <v>50.966666666666661</v>
      </c>
      <c r="U1930" t="s">
        <v>32580</v>
      </c>
      <c r="V1930">
        <v>0</v>
      </c>
      <c r="W1930">
        <v>3.65</v>
      </c>
    </row>
    <row r="1931" spans="1:23" x14ac:dyDescent="0.3">
      <c r="A1931">
        <v>1930</v>
      </c>
      <c r="B1931" t="s">
        <v>16968</v>
      </c>
      <c r="C1931">
        <v>9</v>
      </c>
      <c r="D1931" t="s">
        <v>16969</v>
      </c>
      <c r="E1931">
        <v>2</v>
      </c>
      <c r="F1931">
        <v>2</v>
      </c>
      <c r="G1931" t="s">
        <v>116</v>
      </c>
      <c r="H1931">
        <v>16</v>
      </c>
      <c r="I1931" s="19">
        <v>45389.725694444445</v>
      </c>
      <c r="J1931" s="19">
        <v>45389.790972222225</v>
      </c>
      <c r="K1931" s="19">
        <v>45390.318055555559</v>
      </c>
      <c r="L1931" s="19">
        <v>45390.725694444445</v>
      </c>
      <c r="M1931">
        <v>0</v>
      </c>
      <c r="N1931" t="s">
        <v>128</v>
      </c>
      <c r="O1931" t="s">
        <v>16976</v>
      </c>
      <c r="P1931" t="s">
        <v>16977</v>
      </c>
      <c r="Q1931">
        <v>1929</v>
      </c>
      <c r="R1931" t="s">
        <v>32579</v>
      </c>
      <c r="S1931">
        <v>1.5666666666666667</v>
      </c>
      <c r="T1931">
        <v>14.216666666666667</v>
      </c>
      <c r="U1931" t="s">
        <v>32580</v>
      </c>
      <c r="V1931">
        <v>0</v>
      </c>
      <c r="W1931">
        <v>1.5666666666666667</v>
      </c>
    </row>
    <row r="1932" spans="1:23" x14ac:dyDescent="0.3">
      <c r="A1932">
        <v>1931</v>
      </c>
      <c r="B1932" t="s">
        <v>16979</v>
      </c>
      <c r="C1932">
        <v>73</v>
      </c>
      <c r="D1932" t="s">
        <v>16980</v>
      </c>
      <c r="E1932">
        <v>2</v>
      </c>
      <c r="F1932">
        <v>2</v>
      </c>
      <c r="G1932" t="s">
        <v>192</v>
      </c>
      <c r="H1932">
        <v>71</v>
      </c>
      <c r="I1932" s="19">
        <v>45394.689583333333</v>
      </c>
      <c r="J1932" s="19">
        <v>45394.823611111111</v>
      </c>
      <c r="K1932" s="19">
        <v>45395.099305555559</v>
      </c>
      <c r="L1932" s="19">
        <v>45395.689583333333</v>
      </c>
      <c r="M1932">
        <v>0</v>
      </c>
      <c r="N1932" t="s">
        <v>165</v>
      </c>
      <c r="O1932" t="s">
        <v>16985</v>
      </c>
      <c r="P1932" t="s">
        <v>16986</v>
      </c>
      <c r="Q1932">
        <v>1930</v>
      </c>
      <c r="R1932" t="s">
        <v>32579</v>
      </c>
      <c r="S1932">
        <v>3.2166666666666663</v>
      </c>
      <c r="T1932">
        <v>9.8333333333333321</v>
      </c>
      <c r="U1932" t="s">
        <v>32580</v>
      </c>
      <c r="V1932">
        <v>0</v>
      </c>
      <c r="W1932">
        <v>3.2166666666666663</v>
      </c>
    </row>
    <row r="1933" spans="1:23" x14ac:dyDescent="0.3">
      <c r="A1933">
        <v>1932</v>
      </c>
      <c r="B1933" t="s">
        <v>16987</v>
      </c>
      <c r="C1933">
        <v>12</v>
      </c>
      <c r="D1933" t="s">
        <v>16988</v>
      </c>
      <c r="E1933">
        <v>2</v>
      </c>
      <c r="F1933">
        <v>3</v>
      </c>
      <c r="G1933" t="s">
        <v>116</v>
      </c>
      <c r="H1933">
        <v>34</v>
      </c>
      <c r="I1933" s="19">
        <v>45700.541666666664</v>
      </c>
      <c r="J1933" s="19">
        <v>45700.84097222222</v>
      </c>
      <c r="K1933" s="19">
        <v>45702.737500000003</v>
      </c>
      <c r="L1933" s="19">
        <v>45703.541666666664</v>
      </c>
      <c r="M1933">
        <v>0</v>
      </c>
      <c r="N1933" t="s">
        <v>165</v>
      </c>
      <c r="O1933" t="s">
        <v>16994</v>
      </c>
      <c r="P1933" t="s">
        <v>168</v>
      </c>
      <c r="Q1933">
        <v>1931</v>
      </c>
      <c r="R1933" t="s">
        <v>32579</v>
      </c>
      <c r="S1933">
        <v>7.1833333333333327</v>
      </c>
      <c r="T1933">
        <v>52.699999999999996</v>
      </c>
      <c r="U1933" t="s">
        <v>32580</v>
      </c>
      <c r="V1933">
        <v>0</v>
      </c>
      <c r="W1933">
        <v>7.1833333333333327</v>
      </c>
    </row>
    <row r="1934" spans="1:23" x14ac:dyDescent="0.3">
      <c r="A1934">
        <v>1933</v>
      </c>
      <c r="B1934" t="s">
        <v>16995</v>
      </c>
      <c r="C1934">
        <v>80</v>
      </c>
      <c r="D1934" t="s">
        <v>16996</v>
      </c>
      <c r="E1934">
        <v>1</v>
      </c>
      <c r="F1934">
        <v>3</v>
      </c>
      <c r="G1934" t="s">
        <v>192</v>
      </c>
      <c r="H1934">
        <v>14</v>
      </c>
      <c r="I1934" s="19">
        <v>45100.106249999997</v>
      </c>
      <c r="J1934" s="19">
        <v>45100.347222222219</v>
      </c>
      <c r="K1934" s="19">
        <v>45102.226388888892</v>
      </c>
      <c r="L1934" s="19">
        <v>45103.106249999997</v>
      </c>
      <c r="M1934">
        <v>0</v>
      </c>
      <c r="N1934" t="s">
        <v>165</v>
      </c>
      <c r="O1934" t="s">
        <v>17002</v>
      </c>
      <c r="P1934" t="s">
        <v>751</v>
      </c>
      <c r="Q1934">
        <v>1932</v>
      </c>
      <c r="R1934" t="s">
        <v>32579</v>
      </c>
      <c r="S1934">
        <v>5.7833333333333332</v>
      </c>
      <c r="T1934">
        <v>50.883333333333333</v>
      </c>
      <c r="U1934" t="s">
        <v>32580</v>
      </c>
      <c r="V1934">
        <v>0</v>
      </c>
      <c r="W1934">
        <v>5.7833333333333332</v>
      </c>
    </row>
    <row r="1935" spans="1:23" x14ac:dyDescent="0.3">
      <c r="A1935">
        <v>1934</v>
      </c>
      <c r="B1935" t="s">
        <v>17003</v>
      </c>
      <c r="C1935">
        <v>39</v>
      </c>
      <c r="D1935" t="s">
        <v>17004</v>
      </c>
      <c r="E1935">
        <v>5</v>
      </c>
      <c r="F1935">
        <v>3</v>
      </c>
      <c r="G1935" t="s">
        <v>192</v>
      </c>
      <c r="H1935">
        <v>8</v>
      </c>
      <c r="I1935" s="19">
        <v>45587.500694444447</v>
      </c>
      <c r="J1935" s="19">
        <v>45587.6875</v>
      </c>
      <c r="K1935" s="19">
        <v>45589.765277777777</v>
      </c>
      <c r="L1935" s="19">
        <v>45588.500694444447</v>
      </c>
      <c r="M1935">
        <v>1</v>
      </c>
      <c r="N1935" t="s">
        <v>128</v>
      </c>
      <c r="O1935" t="s">
        <v>17009</v>
      </c>
      <c r="P1935" t="s">
        <v>2960</v>
      </c>
      <c r="Q1935">
        <v>1933</v>
      </c>
      <c r="R1935" t="s">
        <v>32579</v>
      </c>
      <c r="S1935">
        <v>4.4833333333333334</v>
      </c>
      <c r="T1935">
        <v>54.349999999999994</v>
      </c>
      <c r="U1935" t="s">
        <v>32581</v>
      </c>
      <c r="V1935">
        <v>1</v>
      </c>
      <c r="W1935">
        <v>4.4833333333333334</v>
      </c>
    </row>
    <row r="1936" spans="1:23" x14ac:dyDescent="0.3">
      <c r="A1936">
        <v>1935</v>
      </c>
      <c r="B1936" t="s">
        <v>17011</v>
      </c>
      <c r="C1936">
        <v>15</v>
      </c>
      <c r="D1936" t="s">
        <v>17012</v>
      </c>
      <c r="E1936">
        <v>3</v>
      </c>
      <c r="F1936">
        <v>4</v>
      </c>
      <c r="G1936" t="s">
        <v>116</v>
      </c>
      <c r="H1936">
        <v>4</v>
      </c>
      <c r="I1936" s="19">
        <v>45015.54791666667</v>
      </c>
      <c r="J1936" s="19">
        <v>45015.775694444441</v>
      </c>
      <c r="K1936" s="19">
        <v>45017.90347222222</v>
      </c>
      <c r="L1936" s="19">
        <v>45018.54791666667</v>
      </c>
      <c r="M1936">
        <v>0</v>
      </c>
      <c r="N1936" t="s">
        <v>165</v>
      </c>
      <c r="O1936" t="s">
        <v>17017</v>
      </c>
      <c r="P1936" t="s">
        <v>194</v>
      </c>
      <c r="Q1936">
        <v>1934</v>
      </c>
      <c r="R1936" t="s">
        <v>32579</v>
      </c>
      <c r="S1936">
        <v>5.4666666666666668</v>
      </c>
      <c r="T1936">
        <v>56.533333333333331</v>
      </c>
      <c r="U1936" t="s">
        <v>32580</v>
      </c>
      <c r="V1936">
        <v>0</v>
      </c>
      <c r="W1936">
        <v>5.4666666666666668</v>
      </c>
    </row>
    <row r="1937" spans="1:23" x14ac:dyDescent="0.3">
      <c r="A1937">
        <v>1936</v>
      </c>
      <c r="B1937" t="s">
        <v>17018</v>
      </c>
      <c r="C1937">
        <v>61</v>
      </c>
      <c r="D1937" t="s">
        <v>17019</v>
      </c>
      <c r="E1937">
        <v>2</v>
      </c>
      <c r="F1937">
        <v>2</v>
      </c>
      <c r="G1937" t="s">
        <v>192</v>
      </c>
      <c r="H1937">
        <v>64</v>
      </c>
      <c r="I1937" s="19">
        <v>45218.191666666666</v>
      </c>
      <c r="J1937" s="19">
        <v>45218.466666666667</v>
      </c>
      <c r="K1937" s="19">
        <v>45218.57916666667</v>
      </c>
      <c r="L1937" s="19">
        <v>45219.191666666666</v>
      </c>
      <c r="M1937">
        <v>0</v>
      </c>
      <c r="N1937" t="s">
        <v>165</v>
      </c>
      <c r="O1937" t="s">
        <v>17024</v>
      </c>
      <c r="P1937" t="s">
        <v>328</v>
      </c>
      <c r="Q1937">
        <v>1935</v>
      </c>
      <c r="R1937" t="s">
        <v>32579</v>
      </c>
      <c r="S1937">
        <v>6.6</v>
      </c>
      <c r="T1937">
        <v>9.2999999999999989</v>
      </c>
      <c r="U1937" t="s">
        <v>32580</v>
      </c>
      <c r="V1937">
        <v>0</v>
      </c>
      <c r="W1937">
        <v>6.6</v>
      </c>
    </row>
    <row r="1938" spans="1:23" x14ac:dyDescent="0.3">
      <c r="A1938">
        <v>1937</v>
      </c>
      <c r="B1938" t="s">
        <v>17025</v>
      </c>
      <c r="C1938">
        <v>66</v>
      </c>
      <c r="D1938" t="s">
        <v>17027</v>
      </c>
      <c r="E1938">
        <v>1</v>
      </c>
      <c r="F1938">
        <v>4</v>
      </c>
      <c r="G1938" t="s">
        <v>192</v>
      </c>
      <c r="H1938">
        <v>26</v>
      </c>
      <c r="I1938" s="19">
        <v>45100.645833333336</v>
      </c>
      <c r="J1938" s="19">
        <v>45100.874305555553</v>
      </c>
      <c r="K1938" s="19">
        <v>45102.70416666667</v>
      </c>
      <c r="L1938" s="19">
        <v>45104.645833333336</v>
      </c>
      <c r="M1938">
        <v>0</v>
      </c>
      <c r="N1938" t="s">
        <v>307</v>
      </c>
      <c r="O1938" t="s">
        <v>17032</v>
      </c>
      <c r="P1938" t="s">
        <v>751</v>
      </c>
      <c r="Q1938">
        <v>1936</v>
      </c>
      <c r="R1938" t="s">
        <v>32579</v>
      </c>
      <c r="S1938">
        <v>5.4833333333333334</v>
      </c>
      <c r="T1938">
        <v>49.4</v>
      </c>
      <c r="U1938" t="s">
        <v>32580</v>
      </c>
      <c r="V1938">
        <v>0</v>
      </c>
      <c r="W1938">
        <v>5.4833333333333334</v>
      </c>
    </row>
    <row r="1939" spans="1:23" x14ac:dyDescent="0.3">
      <c r="A1939">
        <v>1938</v>
      </c>
      <c r="B1939" t="s">
        <v>17033</v>
      </c>
      <c r="C1939">
        <v>5</v>
      </c>
      <c r="D1939" t="s">
        <v>17034</v>
      </c>
      <c r="E1939">
        <v>3</v>
      </c>
      <c r="F1939">
        <v>2</v>
      </c>
      <c r="G1939" t="s">
        <v>192</v>
      </c>
      <c r="H1939">
        <v>90</v>
      </c>
      <c r="I1939" s="19">
        <v>45438.324305555558</v>
      </c>
      <c r="J1939" s="19">
        <v>45438.378472222219</v>
      </c>
      <c r="K1939" s="19">
        <v>45438.835416666669</v>
      </c>
      <c r="L1939" s="19">
        <v>45439.324305555558</v>
      </c>
      <c r="M1939">
        <v>0</v>
      </c>
      <c r="N1939" t="s">
        <v>165</v>
      </c>
      <c r="O1939" t="s">
        <v>17039</v>
      </c>
      <c r="P1939" t="s">
        <v>194</v>
      </c>
      <c r="Q1939">
        <v>1937</v>
      </c>
      <c r="R1939" t="s">
        <v>32579</v>
      </c>
      <c r="S1939">
        <v>1.3</v>
      </c>
      <c r="T1939">
        <v>12.266666666666666</v>
      </c>
      <c r="U1939" t="s">
        <v>32580</v>
      </c>
      <c r="V1939">
        <v>0</v>
      </c>
      <c r="W1939">
        <v>1.3</v>
      </c>
    </row>
    <row r="1940" spans="1:23" x14ac:dyDescent="0.3">
      <c r="A1940">
        <v>1939</v>
      </c>
      <c r="B1940" t="s">
        <v>17040</v>
      </c>
      <c r="C1940">
        <v>75</v>
      </c>
      <c r="D1940" t="s">
        <v>17042</v>
      </c>
      <c r="E1940">
        <v>2</v>
      </c>
      <c r="F1940">
        <v>2</v>
      </c>
      <c r="G1940" t="s">
        <v>116</v>
      </c>
      <c r="H1940">
        <v>93</v>
      </c>
      <c r="I1940" s="19">
        <v>45087.636805555558</v>
      </c>
      <c r="J1940" s="19">
        <v>45087.676388888889</v>
      </c>
      <c r="K1940" s="19">
        <v>45087.980555555558</v>
      </c>
      <c r="L1940" s="19">
        <v>45088.136805555558</v>
      </c>
      <c r="M1940">
        <v>0</v>
      </c>
      <c r="N1940" t="s">
        <v>307</v>
      </c>
      <c r="O1940" t="s">
        <v>17047</v>
      </c>
      <c r="P1940" t="s">
        <v>168</v>
      </c>
      <c r="Q1940">
        <v>1938</v>
      </c>
      <c r="R1940" t="s">
        <v>32579</v>
      </c>
      <c r="S1940">
        <v>0.95</v>
      </c>
      <c r="T1940">
        <v>8.25</v>
      </c>
      <c r="U1940" t="s">
        <v>32580</v>
      </c>
      <c r="V1940">
        <v>0</v>
      </c>
      <c r="W1940">
        <v>0.95</v>
      </c>
    </row>
    <row r="1941" spans="1:23" x14ac:dyDescent="0.3">
      <c r="A1941">
        <v>1940</v>
      </c>
      <c r="B1941" t="s">
        <v>17048</v>
      </c>
      <c r="C1941">
        <v>73</v>
      </c>
      <c r="D1941" t="s">
        <v>17049</v>
      </c>
      <c r="E1941">
        <v>2</v>
      </c>
      <c r="F1941">
        <v>4</v>
      </c>
      <c r="G1941" t="s">
        <v>192</v>
      </c>
      <c r="H1941">
        <v>83</v>
      </c>
      <c r="I1941" s="19">
        <v>45442.829861111109</v>
      </c>
      <c r="J1941" s="19">
        <v>45443.540277777778</v>
      </c>
      <c r="K1941" s="19">
        <v>45445.184027777781</v>
      </c>
      <c r="L1941" s="19">
        <v>45447.829861111109</v>
      </c>
      <c r="M1941">
        <v>0</v>
      </c>
      <c r="N1941" t="s">
        <v>307</v>
      </c>
      <c r="O1941" t="s">
        <v>17055</v>
      </c>
      <c r="P1941" t="s">
        <v>17056</v>
      </c>
      <c r="Q1941">
        <v>1939</v>
      </c>
      <c r="R1941" t="s">
        <v>32579</v>
      </c>
      <c r="S1941">
        <v>17.05</v>
      </c>
      <c r="T1941">
        <v>56.5</v>
      </c>
      <c r="U1941" t="s">
        <v>32580</v>
      </c>
      <c r="V1941">
        <v>0</v>
      </c>
      <c r="W1941">
        <v>17.05</v>
      </c>
    </row>
    <row r="1942" spans="1:23" x14ac:dyDescent="0.3">
      <c r="A1942">
        <v>1941</v>
      </c>
      <c r="B1942" t="s">
        <v>17057</v>
      </c>
      <c r="C1942">
        <v>67</v>
      </c>
      <c r="D1942" t="s">
        <v>17058</v>
      </c>
      <c r="E1942">
        <v>3</v>
      </c>
      <c r="F1942">
        <v>3</v>
      </c>
      <c r="G1942" t="s">
        <v>116</v>
      </c>
      <c r="H1942">
        <v>53</v>
      </c>
      <c r="I1942" s="19">
        <v>45640.995138888888</v>
      </c>
      <c r="J1942" s="19">
        <v>45641.106249999997</v>
      </c>
      <c r="K1942" s="19">
        <v>45642.049305555556</v>
      </c>
      <c r="L1942" s="19">
        <v>45643.995138888888</v>
      </c>
      <c r="M1942">
        <v>0</v>
      </c>
      <c r="N1942" t="s">
        <v>307</v>
      </c>
      <c r="O1942" t="s">
        <v>17064</v>
      </c>
      <c r="P1942" t="s">
        <v>877</v>
      </c>
      <c r="Q1942">
        <v>1940</v>
      </c>
      <c r="R1942" t="s">
        <v>32579</v>
      </c>
      <c r="S1942">
        <v>2.6666666666666665</v>
      </c>
      <c r="T1942">
        <v>25.3</v>
      </c>
      <c r="U1942" t="s">
        <v>32580</v>
      </c>
      <c r="V1942">
        <v>0</v>
      </c>
      <c r="W1942">
        <v>2.6666666666666665</v>
      </c>
    </row>
    <row r="1943" spans="1:23" x14ac:dyDescent="0.3">
      <c r="A1943">
        <v>1942</v>
      </c>
      <c r="B1943" t="s">
        <v>17065</v>
      </c>
      <c r="C1943">
        <v>53</v>
      </c>
      <c r="D1943" t="s">
        <v>17066</v>
      </c>
      <c r="E1943">
        <v>1</v>
      </c>
      <c r="F1943">
        <v>3</v>
      </c>
      <c r="G1943" t="s">
        <v>192</v>
      </c>
      <c r="H1943">
        <v>109</v>
      </c>
      <c r="I1943" s="19">
        <v>45422.190972222219</v>
      </c>
      <c r="J1943" s="19">
        <v>45422.416666666664</v>
      </c>
      <c r="K1943" s="19">
        <v>45424.513194444444</v>
      </c>
      <c r="L1943" s="19">
        <v>45425.190972222219</v>
      </c>
      <c r="M1943">
        <v>0</v>
      </c>
      <c r="N1943" t="s">
        <v>165</v>
      </c>
      <c r="O1943" t="s">
        <v>17071</v>
      </c>
      <c r="P1943" t="s">
        <v>225</v>
      </c>
      <c r="Q1943">
        <v>1941</v>
      </c>
      <c r="R1943" t="s">
        <v>32579</v>
      </c>
      <c r="S1943">
        <v>5.4166666666666661</v>
      </c>
      <c r="T1943">
        <v>55.733333333333334</v>
      </c>
      <c r="U1943" t="s">
        <v>32580</v>
      </c>
      <c r="V1943">
        <v>0</v>
      </c>
      <c r="W1943">
        <v>5.4166666666666661</v>
      </c>
    </row>
    <row r="1944" spans="1:23" x14ac:dyDescent="0.3">
      <c r="A1944">
        <v>1943</v>
      </c>
      <c r="B1944" t="s">
        <v>17073</v>
      </c>
      <c r="C1944">
        <v>73</v>
      </c>
      <c r="D1944" t="s">
        <v>17074</v>
      </c>
      <c r="E1944">
        <v>1</v>
      </c>
      <c r="F1944">
        <v>1</v>
      </c>
      <c r="G1944" t="s">
        <v>192</v>
      </c>
      <c r="H1944">
        <v>76</v>
      </c>
      <c r="I1944" s="19">
        <v>45302.911805555559</v>
      </c>
      <c r="J1944" s="19">
        <v>45302.97152777778</v>
      </c>
      <c r="K1944" s="19">
        <v>45303.204861111109</v>
      </c>
      <c r="L1944" s="19">
        <v>45303.245138888888</v>
      </c>
      <c r="M1944">
        <v>0</v>
      </c>
      <c r="N1944" t="s">
        <v>165</v>
      </c>
      <c r="O1944" t="s">
        <v>17079</v>
      </c>
      <c r="P1944" t="s">
        <v>363</v>
      </c>
      <c r="Q1944">
        <v>1942</v>
      </c>
      <c r="R1944" t="s">
        <v>32579</v>
      </c>
      <c r="S1944">
        <v>1.4333333333333333</v>
      </c>
      <c r="T1944">
        <v>7.0333333333333332</v>
      </c>
      <c r="U1944" t="s">
        <v>32580</v>
      </c>
      <c r="V1944">
        <v>0</v>
      </c>
      <c r="W1944">
        <v>1.4333333333333333</v>
      </c>
    </row>
    <row r="1945" spans="1:23" x14ac:dyDescent="0.3">
      <c r="A1945">
        <v>1944</v>
      </c>
      <c r="B1945" t="s">
        <v>17081</v>
      </c>
      <c r="C1945">
        <v>41</v>
      </c>
      <c r="D1945" t="s">
        <v>17082</v>
      </c>
      <c r="E1945">
        <v>1</v>
      </c>
      <c r="F1945">
        <v>3</v>
      </c>
      <c r="G1945" t="s">
        <v>192</v>
      </c>
      <c r="H1945">
        <v>40</v>
      </c>
      <c r="I1945" s="19">
        <v>45467.199999999997</v>
      </c>
      <c r="J1945" s="19">
        <v>45467.288888888892</v>
      </c>
      <c r="K1945" s="19">
        <v>45468.681250000001</v>
      </c>
      <c r="L1945" s="19">
        <v>45469.2</v>
      </c>
      <c r="M1945">
        <v>0</v>
      </c>
      <c r="N1945" t="s">
        <v>165</v>
      </c>
      <c r="O1945" t="s">
        <v>17087</v>
      </c>
      <c r="P1945" t="s">
        <v>446</v>
      </c>
      <c r="Q1945">
        <v>1943</v>
      </c>
      <c r="R1945" t="s">
        <v>32579</v>
      </c>
      <c r="S1945">
        <v>2.1333333333333333</v>
      </c>
      <c r="T1945">
        <v>35.549999999999997</v>
      </c>
      <c r="U1945" t="s">
        <v>32580</v>
      </c>
      <c r="V1945">
        <v>0</v>
      </c>
      <c r="W1945">
        <v>2.1333333333333333</v>
      </c>
    </row>
    <row r="1946" spans="1:23" x14ac:dyDescent="0.3">
      <c r="A1946">
        <v>1945</v>
      </c>
      <c r="B1946" t="s">
        <v>17089</v>
      </c>
      <c r="C1946">
        <v>36</v>
      </c>
      <c r="D1946" t="s">
        <v>17090</v>
      </c>
      <c r="E1946">
        <v>1</v>
      </c>
      <c r="F1946">
        <v>2</v>
      </c>
      <c r="G1946" t="s">
        <v>192</v>
      </c>
      <c r="H1946">
        <v>14</v>
      </c>
      <c r="I1946" s="19">
        <v>44979.058333333334</v>
      </c>
      <c r="J1946" s="19">
        <v>44979.14166666667</v>
      </c>
      <c r="K1946" s="19">
        <v>44979.361111111109</v>
      </c>
      <c r="L1946" s="19">
        <v>44979.558333333334</v>
      </c>
      <c r="M1946">
        <v>0</v>
      </c>
      <c r="N1946" t="s">
        <v>128</v>
      </c>
      <c r="O1946" t="s">
        <v>17096</v>
      </c>
      <c r="P1946" t="s">
        <v>225</v>
      </c>
      <c r="Q1946">
        <v>1944</v>
      </c>
      <c r="R1946" t="s">
        <v>32579</v>
      </c>
      <c r="S1946">
        <v>2</v>
      </c>
      <c r="T1946">
        <v>7.2666666666666666</v>
      </c>
      <c r="U1946" t="s">
        <v>32580</v>
      </c>
      <c r="V1946">
        <v>0</v>
      </c>
      <c r="W1946">
        <v>2</v>
      </c>
    </row>
    <row r="1947" spans="1:23" x14ac:dyDescent="0.3">
      <c r="A1947">
        <v>1946</v>
      </c>
      <c r="B1947" t="s">
        <v>17097</v>
      </c>
      <c r="C1947">
        <v>57</v>
      </c>
      <c r="D1947" t="s">
        <v>17098</v>
      </c>
      <c r="E1947">
        <v>2</v>
      </c>
      <c r="F1947">
        <v>1</v>
      </c>
      <c r="G1947" t="s">
        <v>116</v>
      </c>
      <c r="H1947">
        <v>78</v>
      </c>
      <c r="I1947" s="19">
        <v>45205.754166666666</v>
      </c>
      <c r="J1947" s="19">
        <v>45205.786805555559</v>
      </c>
      <c r="K1947" s="19">
        <v>45205.814583333333</v>
      </c>
      <c r="L1947" s="19">
        <v>45205.92083333333</v>
      </c>
      <c r="M1947">
        <v>0</v>
      </c>
      <c r="N1947" t="s">
        <v>165</v>
      </c>
      <c r="O1947" t="s">
        <v>17103</v>
      </c>
      <c r="P1947" t="s">
        <v>168</v>
      </c>
      <c r="Q1947">
        <v>1945</v>
      </c>
      <c r="R1947" t="s">
        <v>32579</v>
      </c>
      <c r="S1947">
        <v>0.78333333333333333</v>
      </c>
      <c r="T1947">
        <v>1.45</v>
      </c>
      <c r="U1947" t="s">
        <v>32580</v>
      </c>
      <c r="V1947">
        <v>0</v>
      </c>
      <c r="W1947">
        <v>0.78333333333333333</v>
      </c>
    </row>
    <row r="1948" spans="1:23" x14ac:dyDescent="0.3">
      <c r="A1948">
        <v>1947</v>
      </c>
      <c r="B1948" t="s">
        <v>17104</v>
      </c>
      <c r="C1948">
        <v>45</v>
      </c>
      <c r="D1948" t="s">
        <v>17105</v>
      </c>
      <c r="E1948">
        <v>1</v>
      </c>
      <c r="F1948">
        <v>3</v>
      </c>
      <c r="G1948" t="s">
        <v>116</v>
      </c>
      <c r="H1948">
        <v>16</v>
      </c>
      <c r="I1948" s="19">
        <v>45492.265277777777</v>
      </c>
      <c r="J1948" s="19">
        <v>45492.529166666667</v>
      </c>
      <c r="K1948" s="19">
        <v>45496.867361111108</v>
      </c>
      <c r="L1948" s="19">
        <v>45495.265277777777</v>
      </c>
      <c r="M1948">
        <v>1</v>
      </c>
      <c r="N1948" t="s">
        <v>128</v>
      </c>
      <c r="O1948" t="s">
        <v>17110</v>
      </c>
      <c r="P1948" t="s">
        <v>751</v>
      </c>
      <c r="Q1948">
        <v>1946</v>
      </c>
      <c r="R1948" t="s">
        <v>32579</v>
      </c>
      <c r="S1948">
        <v>6.333333333333333</v>
      </c>
      <c r="T1948">
        <v>110.44999999999999</v>
      </c>
      <c r="U1948" t="s">
        <v>32581</v>
      </c>
      <c r="V1948">
        <v>1</v>
      </c>
      <c r="W1948">
        <v>6.333333333333333</v>
      </c>
    </row>
    <row r="1949" spans="1:23" x14ac:dyDescent="0.3">
      <c r="A1949">
        <v>1948</v>
      </c>
      <c r="B1949" t="s">
        <v>17112</v>
      </c>
      <c r="C1949">
        <v>75</v>
      </c>
      <c r="D1949" t="s">
        <v>17113</v>
      </c>
      <c r="E1949">
        <v>1</v>
      </c>
      <c r="F1949">
        <v>3</v>
      </c>
      <c r="G1949" t="s">
        <v>116</v>
      </c>
      <c r="H1949">
        <v>79</v>
      </c>
      <c r="I1949" s="19">
        <v>45137.365972222222</v>
      </c>
      <c r="J1949" s="19">
        <v>45137.42083333333</v>
      </c>
      <c r="K1949" s="19">
        <v>45138.913194444445</v>
      </c>
      <c r="L1949" s="19">
        <v>45139.365972222222</v>
      </c>
      <c r="M1949">
        <v>0</v>
      </c>
      <c r="N1949" t="s">
        <v>128</v>
      </c>
      <c r="O1949" t="s">
        <v>17118</v>
      </c>
      <c r="P1949" t="s">
        <v>363</v>
      </c>
      <c r="Q1949">
        <v>1947</v>
      </c>
      <c r="R1949" t="s">
        <v>32579</v>
      </c>
      <c r="S1949">
        <v>1.3166666666666667</v>
      </c>
      <c r="T1949">
        <v>37.133333333333333</v>
      </c>
      <c r="U1949" t="s">
        <v>32580</v>
      </c>
      <c r="V1949">
        <v>0</v>
      </c>
      <c r="W1949">
        <v>1.3166666666666667</v>
      </c>
    </row>
    <row r="1950" spans="1:23" x14ac:dyDescent="0.3">
      <c r="A1950">
        <v>1949</v>
      </c>
      <c r="B1950" t="s">
        <v>17120</v>
      </c>
      <c r="C1950">
        <v>37</v>
      </c>
      <c r="D1950" t="s">
        <v>17121</v>
      </c>
      <c r="E1950">
        <v>2</v>
      </c>
      <c r="F1950">
        <v>2</v>
      </c>
      <c r="G1950" t="s">
        <v>116</v>
      </c>
      <c r="H1950">
        <v>84</v>
      </c>
      <c r="I1950" s="19">
        <v>45253.394444444442</v>
      </c>
      <c r="J1950" s="19">
        <v>45253.416666666664</v>
      </c>
      <c r="K1950" s="19">
        <v>45253.503472222219</v>
      </c>
      <c r="L1950" s="19">
        <v>45253.727777777778</v>
      </c>
      <c r="M1950">
        <v>0</v>
      </c>
      <c r="N1950" t="s">
        <v>128</v>
      </c>
      <c r="O1950" t="s">
        <v>17127</v>
      </c>
      <c r="P1950" t="s">
        <v>398</v>
      </c>
      <c r="Q1950">
        <v>1948</v>
      </c>
      <c r="R1950" t="s">
        <v>32579</v>
      </c>
      <c r="S1950">
        <v>0.53333333333333333</v>
      </c>
      <c r="T1950">
        <v>2.6166666666666667</v>
      </c>
      <c r="U1950" t="s">
        <v>32580</v>
      </c>
      <c r="V1950">
        <v>0</v>
      </c>
      <c r="W1950">
        <v>0.53333333333333333</v>
      </c>
    </row>
    <row r="1951" spans="1:23" x14ac:dyDescent="0.3">
      <c r="A1951">
        <v>1950</v>
      </c>
      <c r="B1951" t="s">
        <v>17128</v>
      </c>
      <c r="C1951">
        <v>2</v>
      </c>
      <c r="D1951" t="s">
        <v>146</v>
      </c>
      <c r="E1951">
        <v>1</v>
      </c>
      <c r="F1951">
        <v>3</v>
      </c>
      <c r="G1951" t="s">
        <v>116</v>
      </c>
      <c r="H1951">
        <v>32</v>
      </c>
      <c r="I1951" s="19">
        <v>45399.552777777775</v>
      </c>
      <c r="J1951" s="19">
        <v>45399.600694444445</v>
      </c>
      <c r="K1951" s="19">
        <v>45400.0625</v>
      </c>
      <c r="L1951" s="19">
        <v>45400.552777777775</v>
      </c>
      <c r="M1951">
        <v>0</v>
      </c>
      <c r="N1951" t="s">
        <v>128</v>
      </c>
      <c r="O1951" t="s">
        <v>17134</v>
      </c>
      <c r="P1951" t="s">
        <v>225</v>
      </c>
      <c r="Q1951">
        <v>1949</v>
      </c>
      <c r="R1951" t="s">
        <v>32579</v>
      </c>
      <c r="S1951">
        <v>1.1499999999999999</v>
      </c>
      <c r="T1951">
        <v>12.233333333333333</v>
      </c>
      <c r="U1951" t="s">
        <v>32580</v>
      </c>
      <c r="V1951">
        <v>0</v>
      </c>
      <c r="W1951">
        <v>1.1499999999999999</v>
      </c>
    </row>
    <row r="1952" spans="1:23" x14ac:dyDescent="0.3">
      <c r="A1952">
        <v>1951</v>
      </c>
      <c r="B1952" t="s">
        <v>17135</v>
      </c>
      <c r="C1952">
        <v>36</v>
      </c>
      <c r="D1952" t="s">
        <v>17136</v>
      </c>
      <c r="E1952">
        <v>1</v>
      </c>
      <c r="F1952">
        <v>2</v>
      </c>
      <c r="G1952" t="s">
        <v>192</v>
      </c>
      <c r="H1952">
        <v>3</v>
      </c>
      <c r="I1952" s="19">
        <v>45300.518750000003</v>
      </c>
      <c r="J1952" s="19">
        <v>45300.549305555556</v>
      </c>
      <c r="K1952" s="19">
        <v>45300.804166666669</v>
      </c>
      <c r="L1952" s="19">
        <v>45301.018750000003</v>
      </c>
      <c r="M1952">
        <v>0</v>
      </c>
      <c r="N1952" t="s">
        <v>307</v>
      </c>
      <c r="O1952" t="s">
        <v>17142</v>
      </c>
      <c r="P1952" t="s">
        <v>225</v>
      </c>
      <c r="Q1952">
        <v>1950</v>
      </c>
      <c r="R1952" t="s">
        <v>32579</v>
      </c>
      <c r="S1952">
        <v>0.73333333333333328</v>
      </c>
      <c r="T1952">
        <v>6.85</v>
      </c>
      <c r="U1952" t="s">
        <v>32580</v>
      </c>
      <c r="V1952">
        <v>0</v>
      </c>
      <c r="W1952">
        <v>0.73333333333333328</v>
      </c>
    </row>
    <row r="1953" spans="1:23" x14ac:dyDescent="0.3">
      <c r="A1953">
        <v>1952</v>
      </c>
      <c r="B1953" t="s">
        <v>17143</v>
      </c>
      <c r="C1953">
        <v>22</v>
      </c>
      <c r="D1953" t="s">
        <v>17144</v>
      </c>
      <c r="E1953">
        <v>2</v>
      </c>
      <c r="F1953">
        <v>2</v>
      </c>
      <c r="G1953" t="s">
        <v>116</v>
      </c>
      <c r="H1953">
        <v>23</v>
      </c>
      <c r="I1953" s="19">
        <v>45263.340277777781</v>
      </c>
      <c r="J1953" s="19">
        <v>45263.537499999999</v>
      </c>
      <c r="K1953" s="19">
        <v>45263.715277777781</v>
      </c>
      <c r="L1953" s="19">
        <v>45263.840277777781</v>
      </c>
      <c r="M1953">
        <v>0</v>
      </c>
      <c r="N1953" t="s">
        <v>128</v>
      </c>
      <c r="O1953" t="s">
        <v>17150</v>
      </c>
      <c r="P1953" t="s">
        <v>398</v>
      </c>
      <c r="Q1953">
        <v>1951</v>
      </c>
      <c r="R1953" t="s">
        <v>32579</v>
      </c>
      <c r="S1953">
        <v>4.7333333333333334</v>
      </c>
      <c r="T1953">
        <v>9</v>
      </c>
      <c r="U1953" t="s">
        <v>32580</v>
      </c>
      <c r="V1953">
        <v>0</v>
      </c>
      <c r="W1953">
        <v>4.7333333333333334</v>
      </c>
    </row>
    <row r="1954" spans="1:23" x14ac:dyDescent="0.3">
      <c r="A1954">
        <v>1953</v>
      </c>
      <c r="B1954" t="s">
        <v>17151</v>
      </c>
      <c r="C1954">
        <v>9</v>
      </c>
      <c r="D1954" t="s">
        <v>17152</v>
      </c>
      <c r="E1954">
        <v>1</v>
      </c>
      <c r="F1954">
        <v>2</v>
      </c>
      <c r="G1954" t="s">
        <v>192</v>
      </c>
      <c r="H1954">
        <v>3</v>
      </c>
      <c r="I1954" s="19">
        <v>44950.75277777778</v>
      </c>
      <c r="J1954" s="19">
        <v>44950.863194444442</v>
      </c>
      <c r="K1954" s="19">
        <v>44951.475694444445</v>
      </c>
      <c r="L1954" s="19">
        <v>44951.75277777778</v>
      </c>
      <c r="M1954">
        <v>0</v>
      </c>
      <c r="N1954" t="s">
        <v>307</v>
      </c>
      <c r="O1954" t="s">
        <v>17158</v>
      </c>
      <c r="P1954" t="s">
        <v>225</v>
      </c>
      <c r="Q1954">
        <v>1952</v>
      </c>
      <c r="R1954" t="s">
        <v>32579</v>
      </c>
      <c r="S1954">
        <v>2.65</v>
      </c>
      <c r="T1954">
        <v>17.349999999999998</v>
      </c>
      <c r="U1954" t="s">
        <v>32580</v>
      </c>
      <c r="V1954">
        <v>0</v>
      </c>
      <c r="W1954">
        <v>2.65</v>
      </c>
    </row>
    <row r="1955" spans="1:23" x14ac:dyDescent="0.3">
      <c r="A1955">
        <v>1954</v>
      </c>
      <c r="B1955" t="s">
        <v>17159</v>
      </c>
      <c r="C1955">
        <v>69</v>
      </c>
      <c r="D1955" t="s">
        <v>17160</v>
      </c>
      <c r="E1955">
        <v>5</v>
      </c>
      <c r="F1955">
        <v>2</v>
      </c>
      <c r="G1955" t="s">
        <v>116</v>
      </c>
      <c r="H1955">
        <v>24</v>
      </c>
      <c r="I1955" s="19">
        <v>45565.557638888888</v>
      </c>
      <c r="J1955" s="19">
        <v>45565.634722222225</v>
      </c>
      <c r="K1955" s="19">
        <v>45566.361111111109</v>
      </c>
      <c r="L1955" s="19">
        <v>45566.557638888888</v>
      </c>
      <c r="M1955">
        <v>0</v>
      </c>
      <c r="N1955" t="s">
        <v>128</v>
      </c>
      <c r="O1955" t="s">
        <v>17166</v>
      </c>
      <c r="P1955" t="s">
        <v>705</v>
      </c>
      <c r="Q1955">
        <v>1953</v>
      </c>
      <c r="R1955" t="s">
        <v>32579</v>
      </c>
      <c r="S1955">
        <v>1.8499999999999999</v>
      </c>
      <c r="T1955">
        <v>19.283333333333331</v>
      </c>
      <c r="U1955" t="s">
        <v>32580</v>
      </c>
      <c r="V1955">
        <v>0</v>
      </c>
      <c r="W1955">
        <v>1.8499999999999999</v>
      </c>
    </row>
    <row r="1956" spans="1:23" x14ac:dyDescent="0.3">
      <c r="A1956">
        <v>1955</v>
      </c>
      <c r="B1956" t="s">
        <v>17167</v>
      </c>
      <c r="C1956">
        <v>8</v>
      </c>
      <c r="D1956" t="s">
        <v>17168</v>
      </c>
      <c r="E1956">
        <v>1</v>
      </c>
      <c r="F1956">
        <v>3</v>
      </c>
      <c r="G1956" t="s">
        <v>192</v>
      </c>
      <c r="H1956">
        <v>28</v>
      </c>
      <c r="I1956" s="19">
        <v>45536.456250000003</v>
      </c>
      <c r="J1956" s="19">
        <v>45536.65347222222</v>
      </c>
      <c r="K1956" s="19">
        <v>45537.586805555555</v>
      </c>
      <c r="L1956" s="19">
        <v>45539.456250000003</v>
      </c>
      <c r="M1956">
        <v>0</v>
      </c>
      <c r="N1956" t="s">
        <v>222</v>
      </c>
      <c r="O1956" t="s">
        <v>17173</v>
      </c>
      <c r="P1956" t="s">
        <v>363</v>
      </c>
      <c r="Q1956">
        <v>1954</v>
      </c>
      <c r="R1956" t="s">
        <v>32579</v>
      </c>
      <c r="S1956">
        <v>4.7333333333333334</v>
      </c>
      <c r="T1956">
        <v>27.133333333333333</v>
      </c>
      <c r="U1956" t="s">
        <v>32580</v>
      </c>
      <c r="V1956">
        <v>0</v>
      </c>
      <c r="W1956">
        <v>4.7333333333333334</v>
      </c>
    </row>
    <row r="1957" spans="1:23" x14ac:dyDescent="0.3">
      <c r="A1957">
        <v>1956</v>
      </c>
      <c r="B1957" t="s">
        <v>17174</v>
      </c>
      <c r="C1957">
        <v>64</v>
      </c>
      <c r="D1957" t="s">
        <v>17175</v>
      </c>
      <c r="E1957">
        <v>2</v>
      </c>
      <c r="F1957">
        <v>3</v>
      </c>
      <c r="G1957" t="s">
        <v>192</v>
      </c>
      <c r="H1957">
        <v>71</v>
      </c>
      <c r="I1957" s="19">
        <v>45231.004166666666</v>
      </c>
      <c r="J1957" s="19">
        <v>45231.149305555555</v>
      </c>
      <c r="K1957" s="19">
        <v>45231.956250000003</v>
      </c>
      <c r="L1957" s="19">
        <v>45233.004166666666</v>
      </c>
      <c r="M1957">
        <v>0</v>
      </c>
      <c r="N1957" t="s">
        <v>165</v>
      </c>
      <c r="O1957" t="s">
        <v>17181</v>
      </c>
      <c r="P1957" t="s">
        <v>584</v>
      </c>
      <c r="Q1957">
        <v>1955</v>
      </c>
      <c r="R1957" t="s">
        <v>32579</v>
      </c>
      <c r="S1957">
        <v>3.4833333333333334</v>
      </c>
      <c r="T1957">
        <v>22.849999999999998</v>
      </c>
      <c r="U1957" t="s">
        <v>32580</v>
      </c>
      <c r="V1957">
        <v>0</v>
      </c>
      <c r="W1957">
        <v>3.4833333333333334</v>
      </c>
    </row>
    <row r="1958" spans="1:23" x14ac:dyDescent="0.3">
      <c r="A1958">
        <v>1957</v>
      </c>
      <c r="B1958" t="s">
        <v>17182</v>
      </c>
      <c r="C1958">
        <v>4</v>
      </c>
      <c r="D1958" t="s">
        <v>17184</v>
      </c>
      <c r="E1958">
        <v>1</v>
      </c>
      <c r="F1958">
        <v>3</v>
      </c>
      <c r="G1958" t="s">
        <v>803</v>
      </c>
      <c r="H1958">
        <v>15</v>
      </c>
      <c r="I1958" s="19">
        <v>45525.070833333331</v>
      </c>
      <c r="J1958" s="19">
        <v>45525.131249999999</v>
      </c>
      <c r="K1958" s="19"/>
      <c r="L1958" s="19">
        <v>45526.070833333331</v>
      </c>
      <c r="M1958">
        <v>0</v>
      </c>
      <c r="N1958" t="s">
        <v>128</v>
      </c>
      <c r="O1958" t="s">
        <v>17188</v>
      </c>
      <c r="Q1958">
        <v>1956</v>
      </c>
      <c r="R1958" t="s">
        <v>32582</v>
      </c>
      <c r="S1958">
        <v>1.45</v>
      </c>
      <c r="U1958" t="s">
        <v>32580</v>
      </c>
      <c r="V1958">
        <v>0</v>
      </c>
      <c r="W1958">
        <v>1.45</v>
      </c>
    </row>
    <row r="1959" spans="1:23" x14ac:dyDescent="0.3">
      <c r="A1959">
        <v>1958</v>
      </c>
      <c r="B1959" t="s">
        <v>17189</v>
      </c>
      <c r="C1959">
        <v>53</v>
      </c>
      <c r="D1959" t="s">
        <v>17190</v>
      </c>
      <c r="E1959">
        <v>2</v>
      </c>
      <c r="F1959">
        <v>2</v>
      </c>
      <c r="G1959" t="s">
        <v>116</v>
      </c>
      <c r="H1959">
        <v>55</v>
      </c>
      <c r="I1959" s="19">
        <v>45529.868750000001</v>
      </c>
      <c r="J1959" s="19">
        <v>45530.205555555556</v>
      </c>
      <c r="K1959" s="19">
        <v>45530.311805555553</v>
      </c>
      <c r="L1959" s="19">
        <v>45530.868750000001</v>
      </c>
      <c r="M1959">
        <v>0</v>
      </c>
      <c r="N1959" t="s">
        <v>165</v>
      </c>
      <c r="O1959" t="s">
        <v>17196</v>
      </c>
      <c r="P1959" t="s">
        <v>168</v>
      </c>
      <c r="Q1959">
        <v>1957</v>
      </c>
      <c r="R1959" t="s">
        <v>32579</v>
      </c>
      <c r="S1959">
        <v>8.0833333333333321</v>
      </c>
      <c r="T1959">
        <v>10.633333333333333</v>
      </c>
      <c r="U1959" t="s">
        <v>32580</v>
      </c>
      <c r="V1959">
        <v>0</v>
      </c>
      <c r="W1959">
        <v>8.0833333333333321</v>
      </c>
    </row>
    <row r="1960" spans="1:23" x14ac:dyDescent="0.3">
      <c r="A1960">
        <v>1959</v>
      </c>
      <c r="B1960" t="s">
        <v>17197</v>
      </c>
      <c r="C1960">
        <v>49</v>
      </c>
      <c r="D1960" t="s">
        <v>17198</v>
      </c>
      <c r="E1960">
        <v>2</v>
      </c>
      <c r="F1960">
        <v>2</v>
      </c>
      <c r="G1960" t="s">
        <v>116</v>
      </c>
      <c r="H1960">
        <v>27</v>
      </c>
      <c r="I1960" s="19">
        <v>45291.289583333331</v>
      </c>
      <c r="J1960" s="19">
        <v>45291.34375</v>
      </c>
      <c r="K1960" s="19">
        <v>45291.464583333334</v>
      </c>
      <c r="L1960" s="19">
        <v>45291.789583333331</v>
      </c>
      <c r="M1960">
        <v>0</v>
      </c>
      <c r="N1960" t="s">
        <v>165</v>
      </c>
      <c r="O1960" t="s">
        <v>17204</v>
      </c>
      <c r="P1960" t="s">
        <v>584</v>
      </c>
      <c r="Q1960">
        <v>1958</v>
      </c>
      <c r="R1960" t="s">
        <v>32579</v>
      </c>
      <c r="S1960">
        <v>1.3</v>
      </c>
      <c r="T1960">
        <v>4.2</v>
      </c>
      <c r="U1960" t="s">
        <v>32580</v>
      </c>
      <c r="V1960">
        <v>0</v>
      </c>
      <c r="W1960">
        <v>1.3</v>
      </c>
    </row>
    <row r="1961" spans="1:23" x14ac:dyDescent="0.3">
      <c r="A1961">
        <v>1960</v>
      </c>
      <c r="B1961" t="s">
        <v>17206</v>
      </c>
      <c r="C1961">
        <v>67</v>
      </c>
      <c r="D1961" t="s">
        <v>17207</v>
      </c>
      <c r="E1961">
        <v>3</v>
      </c>
      <c r="F1961">
        <v>2</v>
      </c>
      <c r="G1961" t="s">
        <v>116</v>
      </c>
      <c r="H1961">
        <v>32</v>
      </c>
      <c r="I1961" s="19">
        <v>45127.899305555555</v>
      </c>
      <c r="J1961" s="19">
        <v>45127.95</v>
      </c>
      <c r="K1961" s="19">
        <v>45128.464583333334</v>
      </c>
      <c r="L1961" s="19">
        <v>45128.899305555555</v>
      </c>
      <c r="M1961">
        <v>0</v>
      </c>
      <c r="N1961" t="s">
        <v>307</v>
      </c>
      <c r="O1961" t="s">
        <v>17211</v>
      </c>
      <c r="P1961" t="s">
        <v>274</v>
      </c>
      <c r="Q1961">
        <v>1959</v>
      </c>
      <c r="R1961" t="s">
        <v>32579</v>
      </c>
      <c r="S1961">
        <v>1.2166666666666666</v>
      </c>
      <c r="T1961">
        <v>13.566666666666666</v>
      </c>
      <c r="U1961" t="s">
        <v>32580</v>
      </c>
      <c r="V1961">
        <v>0</v>
      </c>
      <c r="W1961">
        <v>1.2166666666666666</v>
      </c>
    </row>
    <row r="1962" spans="1:23" x14ac:dyDescent="0.3">
      <c r="A1962">
        <v>1961</v>
      </c>
      <c r="B1962" t="s">
        <v>17213</v>
      </c>
      <c r="C1962">
        <v>52</v>
      </c>
      <c r="D1962" t="s">
        <v>17214</v>
      </c>
      <c r="E1962">
        <v>1</v>
      </c>
      <c r="F1962">
        <v>3</v>
      </c>
      <c r="G1962" t="s">
        <v>116</v>
      </c>
      <c r="H1962">
        <v>47</v>
      </c>
      <c r="I1962" s="19">
        <v>45518.922222222223</v>
      </c>
      <c r="J1962" s="19">
        <v>45519.049305555556</v>
      </c>
      <c r="K1962" s="19">
        <v>45524.064583333333</v>
      </c>
      <c r="L1962" s="19">
        <v>45521.922222222223</v>
      </c>
      <c r="M1962">
        <v>1</v>
      </c>
      <c r="N1962" t="s">
        <v>307</v>
      </c>
      <c r="O1962" t="s">
        <v>17219</v>
      </c>
      <c r="P1962" t="s">
        <v>751</v>
      </c>
      <c r="Q1962">
        <v>1960</v>
      </c>
      <c r="R1962" t="s">
        <v>32579</v>
      </c>
      <c r="S1962">
        <v>3.05</v>
      </c>
      <c r="T1962">
        <v>123.41666666666666</v>
      </c>
      <c r="U1962" t="s">
        <v>32581</v>
      </c>
      <c r="V1962">
        <v>1</v>
      </c>
      <c r="W1962">
        <v>3.05</v>
      </c>
    </row>
    <row r="1963" spans="1:23" x14ac:dyDescent="0.3">
      <c r="A1963">
        <v>1962</v>
      </c>
      <c r="B1963" t="s">
        <v>17220</v>
      </c>
      <c r="C1963">
        <v>44</v>
      </c>
      <c r="D1963" t="s">
        <v>17221</v>
      </c>
      <c r="E1963">
        <v>3</v>
      </c>
      <c r="F1963">
        <v>2</v>
      </c>
      <c r="G1963" t="s">
        <v>192</v>
      </c>
      <c r="H1963">
        <v>15</v>
      </c>
      <c r="I1963" s="19">
        <v>45038.725694444445</v>
      </c>
      <c r="J1963" s="19">
        <v>45038.840277777781</v>
      </c>
      <c r="K1963" s="19">
        <v>45039.433333333334</v>
      </c>
      <c r="L1963" s="19">
        <v>45039.725694444445</v>
      </c>
      <c r="M1963">
        <v>0</v>
      </c>
      <c r="N1963" t="s">
        <v>128</v>
      </c>
      <c r="O1963" t="s">
        <v>17227</v>
      </c>
      <c r="P1963" t="s">
        <v>274</v>
      </c>
      <c r="Q1963">
        <v>1961</v>
      </c>
      <c r="R1963" t="s">
        <v>32579</v>
      </c>
      <c r="S1963">
        <v>2.75</v>
      </c>
      <c r="T1963">
        <v>16.983333333333334</v>
      </c>
      <c r="U1963" t="s">
        <v>32580</v>
      </c>
      <c r="V1963">
        <v>0</v>
      </c>
      <c r="W1963">
        <v>2.75</v>
      </c>
    </row>
    <row r="1964" spans="1:23" x14ac:dyDescent="0.3">
      <c r="A1964">
        <v>1963</v>
      </c>
      <c r="B1964" t="s">
        <v>17228</v>
      </c>
      <c r="C1964">
        <v>29</v>
      </c>
      <c r="D1964" t="s">
        <v>17229</v>
      </c>
      <c r="E1964">
        <v>4</v>
      </c>
      <c r="F1964">
        <v>2</v>
      </c>
      <c r="G1964" t="s">
        <v>192</v>
      </c>
      <c r="H1964">
        <v>4</v>
      </c>
      <c r="I1964" s="19">
        <v>45169.488194444442</v>
      </c>
      <c r="J1964" s="19">
        <v>45169.561111111114</v>
      </c>
      <c r="K1964" s="19">
        <v>45171.457638888889</v>
      </c>
      <c r="L1964" s="19">
        <v>45170.488194444442</v>
      </c>
      <c r="M1964">
        <v>1</v>
      </c>
      <c r="N1964" t="s">
        <v>128</v>
      </c>
      <c r="O1964" t="s">
        <v>796</v>
      </c>
      <c r="P1964" t="s">
        <v>17235</v>
      </c>
      <c r="Q1964">
        <v>1962</v>
      </c>
      <c r="R1964" t="s">
        <v>32579</v>
      </c>
      <c r="S1964">
        <v>1.75</v>
      </c>
      <c r="T1964">
        <v>47.266666666666666</v>
      </c>
      <c r="U1964" t="s">
        <v>32581</v>
      </c>
      <c r="V1964">
        <v>1</v>
      </c>
      <c r="W1964">
        <v>1.75</v>
      </c>
    </row>
    <row r="1965" spans="1:23" x14ac:dyDescent="0.3">
      <c r="A1965">
        <v>1964</v>
      </c>
      <c r="B1965" t="s">
        <v>17237</v>
      </c>
      <c r="C1965">
        <v>58</v>
      </c>
      <c r="D1965" t="s">
        <v>17238</v>
      </c>
      <c r="E1965">
        <v>1</v>
      </c>
      <c r="F1965">
        <v>3</v>
      </c>
      <c r="G1965" t="s">
        <v>116</v>
      </c>
      <c r="H1965">
        <v>106</v>
      </c>
      <c r="I1965" s="19">
        <v>45311.746527777781</v>
      </c>
      <c r="J1965" s="19">
        <v>45311.884027777778</v>
      </c>
      <c r="K1965" s="19">
        <v>45312.643750000003</v>
      </c>
      <c r="L1965" s="19">
        <v>45312.746527777781</v>
      </c>
      <c r="M1965">
        <v>0</v>
      </c>
      <c r="N1965" t="s">
        <v>222</v>
      </c>
      <c r="O1965" t="s">
        <v>17243</v>
      </c>
      <c r="P1965" t="s">
        <v>446</v>
      </c>
      <c r="Q1965">
        <v>1963</v>
      </c>
      <c r="R1965" t="s">
        <v>32579</v>
      </c>
      <c r="S1965">
        <v>3.3</v>
      </c>
      <c r="T1965">
        <v>21.533333333333331</v>
      </c>
      <c r="U1965" t="s">
        <v>32580</v>
      </c>
      <c r="V1965">
        <v>0</v>
      </c>
      <c r="W1965">
        <v>3.3</v>
      </c>
    </row>
    <row r="1966" spans="1:23" x14ac:dyDescent="0.3">
      <c r="A1966">
        <v>1965</v>
      </c>
      <c r="B1966" t="s">
        <v>17245</v>
      </c>
      <c r="C1966">
        <v>54</v>
      </c>
      <c r="D1966" t="s">
        <v>17246</v>
      </c>
      <c r="E1966">
        <v>2</v>
      </c>
      <c r="F1966">
        <v>3</v>
      </c>
      <c r="G1966" t="s">
        <v>116</v>
      </c>
      <c r="H1966">
        <v>34</v>
      </c>
      <c r="I1966" s="19">
        <v>45378.56527777778</v>
      </c>
      <c r="J1966" s="19">
        <v>45378.683333333334</v>
      </c>
      <c r="K1966" s="19">
        <v>45379.280555555553</v>
      </c>
      <c r="L1966" s="19">
        <v>45379.56527777778</v>
      </c>
      <c r="M1966">
        <v>0</v>
      </c>
      <c r="N1966" t="s">
        <v>307</v>
      </c>
      <c r="O1966" t="s">
        <v>17254</v>
      </c>
      <c r="P1966" t="s">
        <v>584</v>
      </c>
      <c r="Q1966">
        <v>1964</v>
      </c>
      <c r="R1966" t="s">
        <v>32579</v>
      </c>
      <c r="S1966">
        <v>2.833333333333333</v>
      </c>
      <c r="T1966">
        <v>17.166666666666664</v>
      </c>
      <c r="U1966" t="s">
        <v>32580</v>
      </c>
      <c r="V1966">
        <v>0</v>
      </c>
      <c r="W1966">
        <v>2.833333333333333</v>
      </c>
    </row>
    <row r="1967" spans="1:23" x14ac:dyDescent="0.3">
      <c r="A1967">
        <v>1966</v>
      </c>
      <c r="B1967" t="s">
        <v>17255</v>
      </c>
      <c r="C1967">
        <v>44</v>
      </c>
      <c r="D1967" t="s">
        <v>17256</v>
      </c>
      <c r="E1967">
        <v>3</v>
      </c>
      <c r="F1967">
        <v>3</v>
      </c>
      <c r="G1967" t="s">
        <v>116</v>
      </c>
      <c r="H1967">
        <v>9</v>
      </c>
      <c r="I1967" s="19">
        <v>45127.48541666667</v>
      </c>
      <c r="J1967" s="19">
        <v>45127.702777777777</v>
      </c>
      <c r="K1967" s="19">
        <v>45128.913888888892</v>
      </c>
      <c r="L1967" s="19">
        <v>45130.48541666667</v>
      </c>
      <c r="M1967">
        <v>0</v>
      </c>
      <c r="N1967" t="s">
        <v>307</v>
      </c>
      <c r="O1967" t="s">
        <v>17262</v>
      </c>
      <c r="P1967" t="s">
        <v>274</v>
      </c>
      <c r="Q1967">
        <v>1965</v>
      </c>
      <c r="R1967" t="s">
        <v>32579</v>
      </c>
      <c r="S1967">
        <v>5.2166666666666668</v>
      </c>
      <c r="T1967">
        <v>34.283333333333331</v>
      </c>
      <c r="U1967" t="s">
        <v>32580</v>
      </c>
      <c r="V1967">
        <v>0</v>
      </c>
      <c r="W1967">
        <v>5.2166666666666668</v>
      </c>
    </row>
    <row r="1968" spans="1:23" x14ac:dyDescent="0.3">
      <c r="A1968">
        <v>1967</v>
      </c>
      <c r="B1968" t="s">
        <v>17263</v>
      </c>
      <c r="C1968">
        <v>30</v>
      </c>
      <c r="D1968" t="s">
        <v>17264</v>
      </c>
      <c r="E1968">
        <v>5</v>
      </c>
      <c r="F1968">
        <v>3</v>
      </c>
      <c r="G1968" t="s">
        <v>192</v>
      </c>
      <c r="H1968">
        <v>97</v>
      </c>
      <c r="I1968" s="19">
        <v>44952.617361111108</v>
      </c>
      <c r="J1968" s="19">
        <v>44952.80972222222</v>
      </c>
      <c r="K1968" s="19">
        <v>44953.795138888891</v>
      </c>
      <c r="L1968" s="19">
        <v>44954.617361111108</v>
      </c>
      <c r="M1968">
        <v>0</v>
      </c>
      <c r="N1968" t="s">
        <v>222</v>
      </c>
      <c r="O1968" t="s">
        <v>17270</v>
      </c>
      <c r="P1968" t="s">
        <v>705</v>
      </c>
      <c r="Q1968">
        <v>1966</v>
      </c>
      <c r="R1968" t="s">
        <v>32579</v>
      </c>
      <c r="S1968">
        <v>4.6166666666666663</v>
      </c>
      <c r="T1968">
        <v>28.266666666666666</v>
      </c>
      <c r="U1968" t="s">
        <v>32580</v>
      </c>
      <c r="V1968">
        <v>0</v>
      </c>
      <c r="W1968">
        <v>4.6166666666666663</v>
      </c>
    </row>
    <row r="1969" spans="1:23" x14ac:dyDescent="0.3">
      <c r="A1969">
        <v>1968</v>
      </c>
      <c r="B1969" t="s">
        <v>17271</v>
      </c>
      <c r="C1969">
        <v>5</v>
      </c>
      <c r="D1969" t="s">
        <v>17272</v>
      </c>
      <c r="E1969">
        <v>2</v>
      </c>
      <c r="F1969">
        <v>3</v>
      </c>
      <c r="G1969" t="s">
        <v>116</v>
      </c>
      <c r="H1969">
        <v>52</v>
      </c>
      <c r="I1969" s="19">
        <v>45528.574999999997</v>
      </c>
      <c r="J1969" s="19">
        <v>45529.122916666667</v>
      </c>
      <c r="K1969" s="19">
        <v>45529.693749999999</v>
      </c>
      <c r="L1969" s="19">
        <v>45531.574999999997</v>
      </c>
      <c r="M1969">
        <v>0</v>
      </c>
      <c r="N1969" t="s">
        <v>307</v>
      </c>
      <c r="O1969" t="s">
        <v>17278</v>
      </c>
      <c r="P1969" t="s">
        <v>398</v>
      </c>
      <c r="Q1969">
        <v>1967</v>
      </c>
      <c r="R1969" t="s">
        <v>32579</v>
      </c>
      <c r="S1969">
        <v>13.149999999999999</v>
      </c>
      <c r="T1969">
        <v>26.849999999999998</v>
      </c>
      <c r="U1969" t="s">
        <v>32580</v>
      </c>
      <c r="V1969">
        <v>0</v>
      </c>
      <c r="W1969">
        <v>13.149999999999999</v>
      </c>
    </row>
    <row r="1970" spans="1:23" x14ac:dyDescent="0.3">
      <c r="A1970">
        <v>1969</v>
      </c>
      <c r="B1970" t="s">
        <v>17280</v>
      </c>
      <c r="C1970">
        <v>49</v>
      </c>
      <c r="D1970" t="s">
        <v>17281</v>
      </c>
      <c r="E1970">
        <v>1</v>
      </c>
      <c r="F1970">
        <v>2</v>
      </c>
      <c r="G1970" t="s">
        <v>192</v>
      </c>
      <c r="H1970">
        <v>95</v>
      </c>
      <c r="I1970" s="19">
        <v>45285.144444444442</v>
      </c>
      <c r="J1970" s="19">
        <v>45285.175694444442</v>
      </c>
      <c r="K1970" s="19">
        <v>45285.984722222223</v>
      </c>
      <c r="L1970" s="19">
        <v>45285.644444444442</v>
      </c>
      <c r="M1970">
        <v>1</v>
      </c>
      <c r="N1970" t="s">
        <v>128</v>
      </c>
      <c r="O1970" t="s">
        <v>17286</v>
      </c>
      <c r="P1970" t="s">
        <v>751</v>
      </c>
      <c r="Q1970">
        <v>1968</v>
      </c>
      <c r="R1970" t="s">
        <v>32579</v>
      </c>
      <c r="S1970">
        <v>0.75</v>
      </c>
      <c r="T1970">
        <v>20.166666666666664</v>
      </c>
      <c r="U1970" t="s">
        <v>32581</v>
      </c>
      <c r="V1970">
        <v>1</v>
      </c>
      <c r="W1970">
        <v>0.75</v>
      </c>
    </row>
    <row r="1971" spans="1:23" x14ac:dyDescent="0.3">
      <c r="A1971">
        <v>1970</v>
      </c>
      <c r="B1971" t="s">
        <v>17288</v>
      </c>
      <c r="C1971">
        <v>36</v>
      </c>
      <c r="D1971" t="s">
        <v>17289</v>
      </c>
      <c r="E1971">
        <v>5</v>
      </c>
      <c r="F1971">
        <v>1</v>
      </c>
      <c r="G1971" t="s">
        <v>192</v>
      </c>
      <c r="H1971">
        <v>24</v>
      </c>
      <c r="I1971" s="19">
        <v>45702.359027777777</v>
      </c>
      <c r="J1971" s="19">
        <v>45702.388888888891</v>
      </c>
      <c r="K1971" s="19">
        <v>45702.461111111108</v>
      </c>
      <c r="L1971" s="19">
        <v>45702.525694444441</v>
      </c>
      <c r="M1971">
        <v>0</v>
      </c>
      <c r="N1971" t="s">
        <v>222</v>
      </c>
      <c r="O1971" t="s">
        <v>17294</v>
      </c>
      <c r="P1971" t="s">
        <v>2960</v>
      </c>
      <c r="Q1971">
        <v>1969</v>
      </c>
      <c r="R1971" t="s">
        <v>32579</v>
      </c>
      <c r="S1971">
        <v>0.71666666666666667</v>
      </c>
      <c r="T1971">
        <v>2.4499999999999997</v>
      </c>
      <c r="U1971" t="s">
        <v>32580</v>
      </c>
      <c r="V1971">
        <v>0</v>
      </c>
      <c r="W1971">
        <v>0.71666666666666667</v>
      </c>
    </row>
    <row r="1972" spans="1:23" x14ac:dyDescent="0.3">
      <c r="A1972">
        <v>1971</v>
      </c>
      <c r="B1972" t="s">
        <v>17295</v>
      </c>
      <c r="C1972">
        <v>5</v>
      </c>
      <c r="D1972" t="s">
        <v>17297</v>
      </c>
      <c r="E1972">
        <v>2</v>
      </c>
      <c r="F1972">
        <v>3</v>
      </c>
      <c r="G1972" t="s">
        <v>192</v>
      </c>
      <c r="H1972">
        <v>96</v>
      </c>
      <c r="I1972" s="19">
        <v>45593.006249999999</v>
      </c>
      <c r="J1972" s="19">
        <v>45593.82708333333</v>
      </c>
      <c r="K1972" s="19">
        <v>45594.093055555553</v>
      </c>
      <c r="L1972" s="19">
        <v>45596.006249999999</v>
      </c>
      <c r="M1972">
        <v>0</v>
      </c>
      <c r="N1972" t="s">
        <v>128</v>
      </c>
      <c r="O1972" t="s">
        <v>17302</v>
      </c>
      <c r="P1972" t="s">
        <v>17303</v>
      </c>
      <c r="Q1972">
        <v>1970</v>
      </c>
      <c r="R1972" t="s">
        <v>32579</v>
      </c>
      <c r="S1972">
        <v>19.7</v>
      </c>
      <c r="T1972">
        <v>26.083333333333332</v>
      </c>
      <c r="U1972" t="s">
        <v>32580</v>
      </c>
      <c r="V1972">
        <v>0</v>
      </c>
      <c r="W1972">
        <v>19.7</v>
      </c>
    </row>
    <row r="1973" spans="1:23" x14ac:dyDescent="0.3">
      <c r="A1973">
        <v>1972</v>
      </c>
      <c r="B1973" t="s">
        <v>17304</v>
      </c>
      <c r="C1973">
        <v>63</v>
      </c>
      <c r="D1973" t="s">
        <v>17305</v>
      </c>
      <c r="E1973">
        <v>1</v>
      </c>
      <c r="F1973">
        <v>3</v>
      </c>
      <c r="G1973" t="s">
        <v>116</v>
      </c>
      <c r="H1973">
        <v>119</v>
      </c>
      <c r="I1973" s="19">
        <v>45099.138888888891</v>
      </c>
      <c r="J1973" s="19">
        <v>45099.857638888891</v>
      </c>
      <c r="K1973" s="19">
        <v>45100.884722222225</v>
      </c>
      <c r="L1973" s="19">
        <v>45102.138888888891</v>
      </c>
      <c r="M1973">
        <v>0</v>
      </c>
      <c r="N1973" t="s">
        <v>128</v>
      </c>
      <c r="O1973" t="s">
        <v>17311</v>
      </c>
      <c r="P1973" t="s">
        <v>363</v>
      </c>
      <c r="Q1973">
        <v>1971</v>
      </c>
      <c r="R1973" t="s">
        <v>32579</v>
      </c>
      <c r="S1973">
        <v>17.25</v>
      </c>
      <c r="T1973">
        <v>41.9</v>
      </c>
      <c r="U1973" t="s">
        <v>32580</v>
      </c>
      <c r="V1973">
        <v>0</v>
      </c>
      <c r="W1973">
        <v>17.25</v>
      </c>
    </row>
    <row r="1974" spans="1:23" x14ac:dyDescent="0.3">
      <c r="A1974">
        <v>1973</v>
      </c>
      <c r="B1974" t="s">
        <v>17313</v>
      </c>
      <c r="C1974">
        <v>26</v>
      </c>
      <c r="D1974" t="s">
        <v>17314</v>
      </c>
      <c r="E1974">
        <v>2</v>
      </c>
      <c r="F1974">
        <v>2</v>
      </c>
      <c r="G1974" t="s">
        <v>116</v>
      </c>
      <c r="H1974">
        <v>30</v>
      </c>
      <c r="I1974" s="19">
        <v>45671.75</v>
      </c>
      <c r="J1974" s="19">
        <v>45671.885416666664</v>
      </c>
      <c r="K1974" s="19">
        <v>45674.09652777778</v>
      </c>
      <c r="L1974" s="19">
        <v>45672.75</v>
      </c>
      <c r="M1974">
        <v>1</v>
      </c>
      <c r="N1974" t="s">
        <v>128</v>
      </c>
      <c r="O1974" t="s">
        <v>17319</v>
      </c>
      <c r="P1974" t="s">
        <v>584</v>
      </c>
      <c r="Q1974">
        <v>1972</v>
      </c>
      <c r="R1974" t="s">
        <v>32579</v>
      </c>
      <c r="S1974">
        <v>3.25</v>
      </c>
      <c r="T1974">
        <v>56.316666666666663</v>
      </c>
      <c r="U1974" t="s">
        <v>32581</v>
      </c>
      <c r="V1974">
        <v>1</v>
      </c>
      <c r="W1974">
        <v>3.25</v>
      </c>
    </row>
    <row r="1975" spans="1:23" x14ac:dyDescent="0.3">
      <c r="A1975">
        <v>1974</v>
      </c>
      <c r="B1975" t="s">
        <v>17320</v>
      </c>
      <c r="C1975">
        <v>70</v>
      </c>
      <c r="D1975" t="s">
        <v>17322</v>
      </c>
      <c r="E1975">
        <v>3</v>
      </c>
      <c r="F1975">
        <v>3</v>
      </c>
      <c r="G1975" t="s">
        <v>388</v>
      </c>
      <c r="H1975">
        <v>32</v>
      </c>
      <c r="I1975" s="19">
        <v>45729.928472222222</v>
      </c>
      <c r="J1975" s="19">
        <v>45730.030555555553</v>
      </c>
      <c r="K1975" s="19"/>
      <c r="L1975" s="19">
        <v>45732.928472222222</v>
      </c>
      <c r="M1975">
        <v>1</v>
      </c>
      <c r="N1975" t="s">
        <v>165</v>
      </c>
      <c r="O1975" t="s">
        <v>17326</v>
      </c>
      <c r="Q1975">
        <v>1973</v>
      </c>
      <c r="R1975" t="s">
        <v>32582</v>
      </c>
      <c r="S1975">
        <v>2.4499999999999997</v>
      </c>
      <c r="U1975" t="s">
        <v>32581</v>
      </c>
      <c r="V1975">
        <v>1</v>
      </c>
      <c r="W1975">
        <v>2.4499999999999997</v>
      </c>
    </row>
    <row r="1976" spans="1:23" x14ac:dyDescent="0.3">
      <c r="A1976">
        <v>1975</v>
      </c>
      <c r="B1976" t="s">
        <v>17328</v>
      </c>
      <c r="C1976">
        <v>64</v>
      </c>
      <c r="D1976" t="s">
        <v>17329</v>
      </c>
      <c r="E1976">
        <v>3</v>
      </c>
      <c r="F1976">
        <v>4</v>
      </c>
      <c r="G1976" t="s">
        <v>116</v>
      </c>
      <c r="H1976">
        <v>5</v>
      </c>
      <c r="I1976" s="19">
        <v>45204.490972222222</v>
      </c>
      <c r="J1976" s="19">
        <v>45204.756249999999</v>
      </c>
      <c r="K1976" s="19">
        <v>45210.9375</v>
      </c>
      <c r="L1976" s="19">
        <v>45208.490972222222</v>
      </c>
      <c r="M1976">
        <v>1</v>
      </c>
      <c r="N1976" t="s">
        <v>128</v>
      </c>
      <c r="O1976" t="s">
        <v>17334</v>
      </c>
      <c r="P1976" t="s">
        <v>962</v>
      </c>
      <c r="Q1976">
        <v>1974</v>
      </c>
      <c r="R1976" t="s">
        <v>32579</v>
      </c>
      <c r="S1976">
        <v>6.3666666666666663</v>
      </c>
      <c r="T1976">
        <v>154.71666666666667</v>
      </c>
      <c r="U1976" t="s">
        <v>32581</v>
      </c>
      <c r="V1976">
        <v>1</v>
      </c>
      <c r="W1976">
        <v>6.3666666666666663</v>
      </c>
    </row>
    <row r="1977" spans="1:23" x14ac:dyDescent="0.3">
      <c r="A1977">
        <v>1976</v>
      </c>
      <c r="B1977" t="s">
        <v>17336</v>
      </c>
      <c r="C1977">
        <v>17</v>
      </c>
      <c r="D1977" t="s">
        <v>17337</v>
      </c>
      <c r="E1977">
        <v>5</v>
      </c>
      <c r="F1977">
        <v>3</v>
      </c>
      <c r="G1977" t="s">
        <v>116</v>
      </c>
      <c r="H1977">
        <v>117</v>
      </c>
      <c r="I1977" s="19">
        <v>45063.159722222219</v>
      </c>
      <c r="J1977" s="19">
        <v>45063.306944444441</v>
      </c>
      <c r="K1977" s="19">
        <v>45065.132638888892</v>
      </c>
      <c r="L1977" s="19">
        <v>45066.159722222219</v>
      </c>
      <c r="M1977">
        <v>0</v>
      </c>
      <c r="N1977" t="s">
        <v>222</v>
      </c>
      <c r="O1977" t="s">
        <v>17342</v>
      </c>
      <c r="P1977" t="s">
        <v>2960</v>
      </c>
      <c r="Q1977">
        <v>1975</v>
      </c>
      <c r="R1977" t="s">
        <v>32579</v>
      </c>
      <c r="S1977">
        <v>3.5333333333333332</v>
      </c>
      <c r="T1977">
        <v>47.35</v>
      </c>
      <c r="U1977" t="s">
        <v>32580</v>
      </c>
      <c r="V1977">
        <v>0</v>
      </c>
      <c r="W1977">
        <v>3.5333333333333332</v>
      </c>
    </row>
    <row r="1978" spans="1:23" x14ac:dyDescent="0.3">
      <c r="A1978">
        <v>1977</v>
      </c>
      <c r="B1978" t="s">
        <v>17343</v>
      </c>
      <c r="C1978">
        <v>57</v>
      </c>
      <c r="D1978" t="s">
        <v>17344</v>
      </c>
      <c r="E1978">
        <v>1</v>
      </c>
      <c r="F1978">
        <v>3</v>
      </c>
      <c r="G1978" t="s">
        <v>116</v>
      </c>
      <c r="H1978">
        <v>73</v>
      </c>
      <c r="I1978" s="19">
        <v>45693.53402777778</v>
      </c>
      <c r="J1978" s="19">
        <v>45693.636111111111</v>
      </c>
      <c r="K1978" s="19">
        <v>45694.179861111108</v>
      </c>
      <c r="L1978" s="19">
        <v>45695.53402777778</v>
      </c>
      <c r="M1978">
        <v>0</v>
      </c>
      <c r="N1978" t="s">
        <v>307</v>
      </c>
      <c r="O1978" t="s">
        <v>17350</v>
      </c>
      <c r="P1978" t="s">
        <v>293</v>
      </c>
      <c r="Q1978">
        <v>1976</v>
      </c>
      <c r="R1978" t="s">
        <v>32579</v>
      </c>
      <c r="S1978">
        <v>2.4499999999999997</v>
      </c>
      <c r="T1978">
        <v>15.5</v>
      </c>
      <c r="U1978" t="s">
        <v>32580</v>
      </c>
      <c r="V1978">
        <v>0</v>
      </c>
      <c r="W1978">
        <v>2.4499999999999997</v>
      </c>
    </row>
    <row r="1979" spans="1:23" x14ac:dyDescent="0.3">
      <c r="A1979">
        <v>1978</v>
      </c>
      <c r="B1979" t="s">
        <v>17351</v>
      </c>
      <c r="C1979">
        <v>53</v>
      </c>
      <c r="D1979" t="s">
        <v>17352</v>
      </c>
      <c r="E1979">
        <v>2</v>
      </c>
      <c r="F1979">
        <v>4</v>
      </c>
      <c r="G1979" t="s">
        <v>192</v>
      </c>
      <c r="H1979">
        <v>34</v>
      </c>
      <c r="I1979" s="19">
        <v>45596.993055555555</v>
      </c>
      <c r="J1979" s="19">
        <v>45597.465277777781</v>
      </c>
      <c r="K1979" s="19">
        <v>45598.892361111109</v>
      </c>
      <c r="L1979" s="19">
        <v>45601.993055555555</v>
      </c>
      <c r="M1979">
        <v>0</v>
      </c>
      <c r="N1979" t="s">
        <v>307</v>
      </c>
      <c r="O1979" t="s">
        <v>17358</v>
      </c>
      <c r="P1979" t="s">
        <v>17359</v>
      </c>
      <c r="Q1979">
        <v>1977</v>
      </c>
      <c r="R1979" t="s">
        <v>32579</v>
      </c>
      <c r="S1979">
        <v>11.333333333333332</v>
      </c>
      <c r="T1979">
        <v>45.583333333333329</v>
      </c>
      <c r="U1979" t="s">
        <v>32580</v>
      </c>
      <c r="V1979">
        <v>0</v>
      </c>
      <c r="W1979">
        <v>11.333333333333332</v>
      </c>
    </row>
    <row r="1980" spans="1:23" x14ac:dyDescent="0.3">
      <c r="A1980">
        <v>1979</v>
      </c>
      <c r="B1980" t="s">
        <v>17360</v>
      </c>
      <c r="C1980">
        <v>45</v>
      </c>
      <c r="D1980" t="s">
        <v>17361</v>
      </c>
      <c r="E1980">
        <v>3</v>
      </c>
      <c r="F1980">
        <v>3</v>
      </c>
      <c r="G1980" t="s">
        <v>192</v>
      </c>
      <c r="H1980">
        <v>55</v>
      </c>
      <c r="I1980" s="19">
        <v>45254.324305555558</v>
      </c>
      <c r="J1980" s="19">
        <v>45254.451388888891</v>
      </c>
      <c r="K1980" s="19">
        <v>45259.431944444441</v>
      </c>
      <c r="L1980" s="19">
        <v>45257.324305555558</v>
      </c>
      <c r="M1980">
        <v>1</v>
      </c>
      <c r="N1980" t="s">
        <v>128</v>
      </c>
      <c r="O1980" t="s">
        <v>17367</v>
      </c>
      <c r="P1980" t="s">
        <v>246</v>
      </c>
      <c r="Q1980">
        <v>1978</v>
      </c>
      <c r="R1980" t="s">
        <v>32579</v>
      </c>
      <c r="S1980">
        <v>3.05</v>
      </c>
      <c r="T1980">
        <v>122.58333333333333</v>
      </c>
      <c r="U1980" t="s">
        <v>32581</v>
      </c>
      <c r="V1980">
        <v>1</v>
      </c>
      <c r="W1980">
        <v>3.05</v>
      </c>
    </row>
    <row r="1981" spans="1:23" x14ac:dyDescent="0.3">
      <c r="A1981">
        <v>1980</v>
      </c>
      <c r="B1981" t="s">
        <v>17368</v>
      </c>
      <c r="C1981">
        <v>29</v>
      </c>
      <c r="D1981" t="s">
        <v>17369</v>
      </c>
      <c r="E1981">
        <v>4</v>
      </c>
      <c r="F1981">
        <v>2</v>
      </c>
      <c r="G1981" t="s">
        <v>192</v>
      </c>
      <c r="H1981">
        <v>57</v>
      </c>
      <c r="I1981" s="19">
        <v>45090.780555555553</v>
      </c>
      <c r="J1981" s="19">
        <v>45091.204861111109</v>
      </c>
      <c r="K1981" s="19">
        <v>45092.730555555558</v>
      </c>
      <c r="L1981" s="19">
        <v>45091.780555555553</v>
      </c>
      <c r="M1981">
        <v>1</v>
      </c>
      <c r="N1981" t="s">
        <v>165</v>
      </c>
      <c r="O1981" t="s">
        <v>1784</v>
      </c>
      <c r="P1981" t="s">
        <v>1512</v>
      </c>
      <c r="Q1981">
        <v>1979</v>
      </c>
      <c r="R1981" t="s">
        <v>32579</v>
      </c>
      <c r="S1981">
        <v>10.183333333333334</v>
      </c>
      <c r="T1981">
        <v>46.8</v>
      </c>
      <c r="U1981" t="s">
        <v>32581</v>
      </c>
      <c r="V1981">
        <v>1</v>
      </c>
      <c r="W1981">
        <v>10.183333333333334</v>
      </c>
    </row>
    <row r="1982" spans="1:23" x14ac:dyDescent="0.3">
      <c r="A1982">
        <v>1981</v>
      </c>
      <c r="B1982" t="s">
        <v>17375</v>
      </c>
      <c r="C1982">
        <v>56</v>
      </c>
      <c r="D1982" t="s">
        <v>17376</v>
      </c>
      <c r="E1982">
        <v>2</v>
      </c>
      <c r="F1982">
        <v>2</v>
      </c>
      <c r="G1982" t="s">
        <v>116</v>
      </c>
      <c r="H1982">
        <v>45</v>
      </c>
      <c r="I1982" s="19">
        <v>45660.53125</v>
      </c>
      <c r="J1982" s="19">
        <v>45660.55972222222</v>
      </c>
      <c r="K1982" s="19">
        <v>45660.762499999997</v>
      </c>
      <c r="L1982" s="19">
        <v>45661.03125</v>
      </c>
      <c r="M1982">
        <v>0</v>
      </c>
      <c r="N1982" t="s">
        <v>165</v>
      </c>
      <c r="O1982" t="s">
        <v>17382</v>
      </c>
      <c r="P1982" t="s">
        <v>168</v>
      </c>
      <c r="Q1982">
        <v>1980</v>
      </c>
      <c r="R1982" t="s">
        <v>32579</v>
      </c>
      <c r="S1982">
        <v>0.68333333333333335</v>
      </c>
      <c r="T1982">
        <v>5.55</v>
      </c>
      <c r="U1982" t="s">
        <v>32580</v>
      </c>
      <c r="V1982">
        <v>0</v>
      </c>
      <c r="W1982">
        <v>0.68333333333333335</v>
      </c>
    </row>
    <row r="1983" spans="1:23" x14ac:dyDescent="0.3">
      <c r="A1983">
        <v>1982</v>
      </c>
      <c r="B1983" t="s">
        <v>17383</v>
      </c>
      <c r="C1983">
        <v>30</v>
      </c>
      <c r="D1983" t="s">
        <v>17384</v>
      </c>
      <c r="E1983">
        <v>3</v>
      </c>
      <c r="F1983">
        <v>3</v>
      </c>
      <c r="G1983" t="s">
        <v>152</v>
      </c>
      <c r="H1983">
        <v>72</v>
      </c>
      <c r="I1983" s="19">
        <v>45692.52847222222</v>
      </c>
      <c r="J1983" s="19"/>
      <c r="K1983" s="19"/>
      <c r="L1983" s="19">
        <v>45694.52847222222</v>
      </c>
      <c r="M1983">
        <v>1</v>
      </c>
      <c r="N1983" t="s">
        <v>307</v>
      </c>
      <c r="O1983" t="s">
        <v>17388</v>
      </c>
      <c r="Q1983">
        <v>1981</v>
      </c>
      <c r="R1983" t="s">
        <v>32582</v>
      </c>
      <c r="U1983" t="s">
        <v>32581</v>
      </c>
      <c r="V1983">
        <v>1</v>
      </c>
    </row>
    <row r="1984" spans="1:23" x14ac:dyDescent="0.3">
      <c r="A1984">
        <v>1983</v>
      </c>
      <c r="B1984" t="s">
        <v>17389</v>
      </c>
      <c r="C1984">
        <v>65</v>
      </c>
      <c r="D1984" t="s">
        <v>17390</v>
      </c>
      <c r="E1984">
        <v>3</v>
      </c>
      <c r="F1984">
        <v>1</v>
      </c>
      <c r="G1984" t="s">
        <v>116</v>
      </c>
      <c r="H1984">
        <v>63</v>
      </c>
      <c r="I1984" s="19">
        <v>45467.149305555555</v>
      </c>
      <c r="J1984" s="19">
        <v>45467.180555555555</v>
      </c>
      <c r="K1984" s="19">
        <v>45467.267361111109</v>
      </c>
      <c r="L1984" s="19">
        <v>45467.482638888891</v>
      </c>
      <c r="M1984">
        <v>0</v>
      </c>
      <c r="N1984" t="s">
        <v>165</v>
      </c>
      <c r="O1984" t="s">
        <v>17396</v>
      </c>
      <c r="P1984" t="s">
        <v>962</v>
      </c>
      <c r="Q1984">
        <v>1982</v>
      </c>
      <c r="R1984" t="s">
        <v>32579</v>
      </c>
      <c r="S1984">
        <v>0.75</v>
      </c>
      <c r="T1984">
        <v>2.833333333333333</v>
      </c>
      <c r="U1984" t="s">
        <v>32580</v>
      </c>
      <c r="V1984">
        <v>0</v>
      </c>
      <c r="W1984">
        <v>0.75</v>
      </c>
    </row>
    <row r="1985" spans="1:23" x14ac:dyDescent="0.3">
      <c r="A1985">
        <v>1984</v>
      </c>
      <c r="B1985" t="s">
        <v>17397</v>
      </c>
      <c r="C1985">
        <v>20</v>
      </c>
      <c r="D1985" t="s">
        <v>17398</v>
      </c>
      <c r="E1985">
        <v>2</v>
      </c>
      <c r="F1985">
        <v>3</v>
      </c>
      <c r="G1985" t="s">
        <v>116</v>
      </c>
      <c r="H1985">
        <v>57</v>
      </c>
      <c r="I1985" s="19">
        <v>45189.713194444441</v>
      </c>
      <c r="J1985" s="19">
        <v>45189.834027777775</v>
      </c>
      <c r="K1985" s="19">
        <v>45192.088194444441</v>
      </c>
      <c r="L1985" s="19">
        <v>45192.713194444441</v>
      </c>
      <c r="M1985">
        <v>0</v>
      </c>
      <c r="N1985" t="s">
        <v>165</v>
      </c>
      <c r="O1985" t="s">
        <v>17403</v>
      </c>
      <c r="P1985" t="s">
        <v>398</v>
      </c>
      <c r="Q1985">
        <v>1983</v>
      </c>
      <c r="R1985" t="s">
        <v>32579</v>
      </c>
      <c r="S1985">
        <v>2.9</v>
      </c>
      <c r="T1985">
        <v>57</v>
      </c>
      <c r="U1985" t="s">
        <v>32580</v>
      </c>
      <c r="V1985">
        <v>0</v>
      </c>
      <c r="W1985">
        <v>2.9</v>
      </c>
    </row>
    <row r="1986" spans="1:23" x14ac:dyDescent="0.3">
      <c r="A1986">
        <v>1985</v>
      </c>
      <c r="B1986" t="s">
        <v>17404</v>
      </c>
      <c r="C1986">
        <v>71</v>
      </c>
      <c r="D1986" t="s">
        <v>17405</v>
      </c>
      <c r="E1986">
        <v>2</v>
      </c>
      <c r="F1986">
        <v>3</v>
      </c>
      <c r="G1986" t="s">
        <v>116</v>
      </c>
      <c r="H1986">
        <v>31</v>
      </c>
      <c r="I1986" s="19">
        <v>45549.8125</v>
      </c>
      <c r="J1986" s="19">
        <v>45550.234722222223</v>
      </c>
      <c r="K1986" s="19">
        <v>45550.979166666664</v>
      </c>
      <c r="L1986" s="19">
        <v>45551.8125</v>
      </c>
      <c r="M1986">
        <v>0</v>
      </c>
      <c r="N1986" t="s">
        <v>165</v>
      </c>
      <c r="O1986" t="s">
        <v>17411</v>
      </c>
      <c r="P1986" t="s">
        <v>168</v>
      </c>
      <c r="Q1986">
        <v>1984</v>
      </c>
      <c r="R1986" t="s">
        <v>32579</v>
      </c>
      <c r="S1986">
        <v>10.133333333333333</v>
      </c>
      <c r="T1986">
        <v>28</v>
      </c>
      <c r="U1986" t="s">
        <v>32580</v>
      </c>
      <c r="V1986">
        <v>0</v>
      </c>
      <c r="W1986">
        <v>10.133333333333333</v>
      </c>
    </row>
    <row r="1987" spans="1:23" x14ac:dyDescent="0.3">
      <c r="A1987">
        <v>1986</v>
      </c>
      <c r="B1987" t="s">
        <v>17412</v>
      </c>
      <c r="C1987">
        <v>32</v>
      </c>
      <c r="D1987" t="s">
        <v>17414</v>
      </c>
      <c r="E1987">
        <v>1</v>
      </c>
      <c r="F1987">
        <v>3</v>
      </c>
      <c r="G1987" t="s">
        <v>116</v>
      </c>
      <c r="H1987">
        <v>26</v>
      </c>
      <c r="I1987" s="19">
        <v>45612.662499999999</v>
      </c>
      <c r="J1987" s="19">
        <v>45612.956250000003</v>
      </c>
      <c r="K1987" s="19">
        <v>45614.18472222222</v>
      </c>
      <c r="L1987" s="19">
        <v>45615.662499999999</v>
      </c>
      <c r="M1987">
        <v>0</v>
      </c>
      <c r="N1987" t="s">
        <v>128</v>
      </c>
      <c r="O1987" t="s">
        <v>17419</v>
      </c>
      <c r="P1987" t="s">
        <v>225</v>
      </c>
      <c r="Q1987">
        <v>1985</v>
      </c>
      <c r="R1987" t="s">
        <v>32579</v>
      </c>
      <c r="S1987">
        <v>7.05</v>
      </c>
      <c r="T1987">
        <v>36.533333333333331</v>
      </c>
      <c r="U1987" t="s">
        <v>32580</v>
      </c>
      <c r="V1987">
        <v>0</v>
      </c>
      <c r="W1987">
        <v>7.05</v>
      </c>
    </row>
    <row r="1988" spans="1:23" x14ac:dyDescent="0.3">
      <c r="A1988">
        <v>1987</v>
      </c>
      <c r="B1988" t="s">
        <v>17420</v>
      </c>
      <c r="C1988">
        <v>2</v>
      </c>
      <c r="D1988" t="s">
        <v>17421</v>
      </c>
      <c r="E1988">
        <v>1</v>
      </c>
      <c r="F1988">
        <v>3</v>
      </c>
      <c r="G1988" t="s">
        <v>192</v>
      </c>
      <c r="H1988">
        <v>34</v>
      </c>
      <c r="I1988" s="19">
        <v>45173.472916666666</v>
      </c>
      <c r="J1988" s="19">
        <v>45173.545138888891</v>
      </c>
      <c r="K1988" s="19">
        <v>45174.306944444441</v>
      </c>
      <c r="L1988" s="19">
        <v>45174.472916666666</v>
      </c>
      <c r="M1988">
        <v>0</v>
      </c>
      <c r="N1988" t="s">
        <v>222</v>
      </c>
      <c r="O1988" t="s">
        <v>17428</v>
      </c>
      <c r="P1988" t="s">
        <v>751</v>
      </c>
      <c r="Q1988">
        <v>1986</v>
      </c>
      <c r="R1988" t="s">
        <v>32579</v>
      </c>
      <c r="S1988">
        <v>1.7333333333333332</v>
      </c>
      <c r="T1988">
        <v>20.016666666666666</v>
      </c>
      <c r="U1988" t="s">
        <v>32580</v>
      </c>
      <c r="V1988">
        <v>0</v>
      </c>
      <c r="W1988">
        <v>1.7333333333333332</v>
      </c>
    </row>
    <row r="1989" spans="1:23" x14ac:dyDescent="0.3">
      <c r="A1989">
        <v>1988</v>
      </c>
      <c r="B1989" t="s">
        <v>17429</v>
      </c>
      <c r="C1989">
        <v>60</v>
      </c>
      <c r="D1989" t="s">
        <v>17430</v>
      </c>
      <c r="E1989">
        <v>1</v>
      </c>
      <c r="F1989">
        <v>1</v>
      </c>
      <c r="G1989" t="s">
        <v>116</v>
      </c>
      <c r="H1989">
        <v>90</v>
      </c>
      <c r="I1989" s="19">
        <v>45420.307638888888</v>
      </c>
      <c r="J1989" s="19">
        <v>45420.337500000001</v>
      </c>
      <c r="K1989" s="19">
        <v>45420.396527777775</v>
      </c>
      <c r="L1989" s="19">
        <v>45420.474305555559</v>
      </c>
      <c r="M1989">
        <v>0</v>
      </c>
      <c r="N1989" t="s">
        <v>222</v>
      </c>
      <c r="O1989" t="s">
        <v>17435</v>
      </c>
      <c r="P1989" t="s">
        <v>363</v>
      </c>
      <c r="Q1989">
        <v>1987</v>
      </c>
      <c r="R1989" t="s">
        <v>32579</v>
      </c>
      <c r="S1989">
        <v>0.71666666666666667</v>
      </c>
      <c r="T1989">
        <v>2.1333333333333333</v>
      </c>
      <c r="U1989" t="s">
        <v>32580</v>
      </c>
      <c r="V1989">
        <v>0</v>
      </c>
      <c r="W1989">
        <v>0.71666666666666667</v>
      </c>
    </row>
    <row r="1990" spans="1:23" x14ac:dyDescent="0.3">
      <c r="A1990">
        <v>1989</v>
      </c>
      <c r="B1990" t="s">
        <v>17436</v>
      </c>
      <c r="C1990">
        <v>79</v>
      </c>
      <c r="D1990" t="s">
        <v>17437</v>
      </c>
      <c r="E1990">
        <v>1</v>
      </c>
      <c r="F1990">
        <v>3</v>
      </c>
      <c r="G1990" t="s">
        <v>116</v>
      </c>
      <c r="H1990">
        <v>23</v>
      </c>
      <c r="I1990" s="19">
        <v>45547.781944444447</v>
      </c>
      <c r="J1990" s="19">
        <v>45547.869444444441</v>
      </c>
      <c r="K1990" s="19">
        <v>45551.013194444444</v>
      </c>
      <c r="L1990" s="19">
        <v>45549.781944444447</v>
      </c>
      <c r="M1990">
        <v>1</v>
      </c>
      <c r="N1990" t="s">
        <v>128</v>
      </c>
      <c r="O1990" t="s">
        <v>17443</v>
      </c>
      <c r="P1990" t="s">
        <v>225</v>
      </c>
      <c r="Q1990">
        <v>1988</v>
      </c>
      <c r="R1990" t="s">
        <v>32579</v>
      </c>
      <c r="S1990">
        <v>2.1</v>
      </c>
      <c r="T1990">
        <v>77.55</v>
      </c>
      <c r="U1990" t="s">
        <v>32581</v>
      </c>
      <c r="V1990">
        <v>1</v>
      </c>
      <c r="W1990">
        <v>2.1</v>
      </c>
    </row>
    <row r="1991" spans="1:23" x14ac:dyDescent="0.3">
      <c r="A1991">
        <v>1990</v>
      </c>
      <c r="B1991" t="s">
        <v>17444</v>
      </c>
      <c r="C1991">
        <v>29</v>
      </c>
      <c r="D1991" t="s">
        <v>17445</v>
      </c>
      <c r="E1991">
        <v>4</v>
      </c>
      <c r="F1991">
        <v>2</v>
      </c>
      <c r="G1991" t="s">
        <v>116</v>
      </c>
      <c r="H1991">
        <v>70</v>
      </c>
      <c r="I1991" s="19">
        <v>44961.756944444445</v>
      </c>
      <c r="J1991" s="19">
        <v>44961.817361111112</v>
      </c>
      <c r="K1991" s="19">
        <v>44962.240277777775</v>
      </c>
      <c r="L1991" s="19">
        <v>44962.756944444445</v>
      </c>
      <c r="M1991">
        <v>0</v>
      </c>
      <c r="N1991" t="s">
        <v>307</v>
      </c>
      <c r="O1991" t="s">
        <v>1265</v>
      </c>
      <c r="P1991" t="s">
        <v>17451</v>
      </c>
      <c r="Q1991">
        <v>1989</v>
      </c>
      <c r="R1991" t="s">
        <v>32579</v>
      </c>
      <c r="S1991">
        <v>1.45</v>
      </c>
      <c r="T1991">
        <v>11.6</v>
      </c>
      <c r="U1991" t="s">
        <v>32580</v>
      </c>
      <c r="V1991">
        <v>0</v>
      </c>
      <c r="W1991">
        <v>1.45</v>
      </c>
    </row>
    <row r="1992" spans="1:23" x14ac:dyDescent="0.3">
      <c r="A1992">
        <v>1991</v>
      </c>
      <c r="B1992" t="s">
        <v>17452</v>
      </c>
      <c r="C1992">
        <v>36</v>
      </c>
      <c r="D1992" t="s">
        <v>17453</v>
      </c>
      <c r="E1992">
        <v>3</v>
      </c>
      <c r="F1992">
        <v>2</v>
      </c>
      <c r="G1992" t="s">
        <v>116</v>
      </c>
      <c r="H1992">
        <v>38</v>
      </c>
      <c r="I1992" s="19">
        <v>45466.475694444445</v>
      </c>
      <c r="J1992" s="19">
        <v>45466.525694444441</v>
      </c>
      <c r="K1992" s="19">
        <v>45466.72152777778</v>
      </c>
      <c r="L1992" s="19">
        <v>45466.975694444445</v>
      </c>
      <c r="M1992">
        <v>0</v>
      </c>
      <c r="N1992" t="s">
        <v>165</v>
      </c>
      <c r="O1992" t="s">
        <v>17459</v>
      </c>
      <c r="P1992" t="s">
        <v>246</v>
      </c>
      <c r="Q1992">
        <v>1990</v>
      </c>
      <c r="R1992" t="s">
        <v>32579</v>
      </c>
      <c r="S1992">
        <v>1.2</v>
      </c>
      <c r="T1992">
        <v>5.8999999999999995</v>
      </c>
      <c r="U1992" t="s">
        <v>32580</v>
      </c>
      <c r="V1992">
        <v>0</v>
      </c>
      <c r="W1992">
        <v>1.2</v>
      </c>
    </row>
    <row r="1993" spans="1:23" x14ac:dyDescent="0.3">
      <c r="A1993">
        <v>1992</v>
      </c>
      <c r="B1993" t="s">
        <v>17460</v>
      </c>
      <c r="C1993">
        <v>9</v>
      </c>
      <c r="D1993" t="s">
        <v>17461</v>
      </c>
      <c r="E1993">
        <v>4</v>
      </c>
      <c r="F1993">
        <v>1</v>
      </c>
      <c r="G1993" t="s">
        <v>116</v>
      </c>
      <c r="H1993">
        <v>76</v>
      </c>
      <c r="I1993" s="19">
        <v>45615.95</v>
      </c>
      <c r="J1993" s="19">
        <v>45615.974999999999</v>
      </c>
      <c r="K1993" s="19">
        <v>45616.089583333334</v>
      </c>
      <c r="L1993" s="19">
        <v>45616.283333333333</v>
      </c>
      <c r="M1993">
        <v>0</v>
      </c>
      <c r="N1993" t="s">
        <v>128</v>
      </c>
      <c r="O1993" t="s">
        <v>1534</v>
      </c>
      <c r="P1993" t="s">
        <v>1266</v>
      </c>
      <c r="Q1993">
        <v>1991</v>
      </c>
      <c r="R1993" t="s">
        <v>32579</v>
      </c>
      <c r="S1993">
        <v>0.6</v>
      </c>
      <c r="T1993">
        <v>3.3499999999999996</v>
      </c>
      <c r="U1993" t="s">
        <v>32580</v>
      </c>
      <c r="V1993">
        <v>0</v>
      </c>
      <c r="W1993">
        <v>0.6</v>
      </c>
    </row>
    <row r="1994" spans="1:23" x14ac:dyDescent="0.3">
      <c r="A1994">
        <v>1993</v>
      </c>
      <c r="B1994" t="s">
        <v>17467</v>
      </c>
      <c r="C1994">
        <v>36</v>
      </c>
      <c r="D1994" t="s">
        <v>17468</v>
      </c>
      <c r="E1994">
        <v>1</v>
      </c>
      <c r="F1994">
        <v>2</v>
      </c>
      <c r="G1994" t="s">
        <v>192</v>
      </c>
      <c r="H1994">
        <v>33</v>
      </c>
      <c r="I1994" s="19">
        <v>45660.190972222219</v>
      </c>
      <c r="J1994" s="19">
        <v>45660.398611111108</v>
      </c>
      <c r="K1994" s="19">
        <v>45660.559027777781</v>
      </c>
      <c r="L1994" s="19">
        <v>45660.690972222219</v>
      </c>
      <c r="M1994">
        <v>0</v>
      </c>
      <c r="N1994" t="s">
        <v>307</v>
      </c>
      <c r="O1994" t="s">
        <v>17473</v>
      </c>
      <c r="P1994" t="s">
        <v>293</v>
      </c>
      <c r="Q1994">
        <v>1992</v>
      </c>
      <c r="R1994" t="s">
        <v>32579</v>
      </c>
      <c r="S1994">
        <v>4.9833333333333334</v>
      </c>
      <c r="T1994">
        <v>8.8333333333333321</v>
      </c>
      <c r="U1994" t="s">
        <v>32580</v>
      </c>
      <c r="V1994">
        <v>0</v>
      </c>
      <c r="W1994">
        <v>4.9833333333333334</v>
      </c>
    </row>
    <row r="1995" spans="1:23" x14ac:dyDescent="0.3">
      <c r="A1995">
        <v>1994</v>
      </c>
      <c r="B1995" t="s">
        <v>17475</v>
      </c>
      <c r="C1995">
        <v>63</v>
      </c>
      <c r="D1995" t="s">
        <v>17476</v>
      </c>
      <c r="E1995">
        <v>2</v>
      </c>
      <c r="F1995">
        <v>2</v>
      </c>
      <c r="G1995" t="s">
        <v>192</v>
      </c>
      <c r="H1995">
        <v>105</v>
      </c>
      <c r="I1995" s="19">
        <v>45489.190972222219</v>
      </c>
      <c r="J1995" s="19">
        <v>45489.247916666667</v>
      </c>
      <c r="K1995" s="19">
        <v>45490.808333333334</v>
      </c>
      <c r="L1995" s="19">
        <v>45490.190972222219</v>
      </c>
      <c r="M1995">
        <v>1</v>
      </c>
      <c r="N1995" t="s">
        <v>128</v>
      </c>
      <c r="O1995" t="s">
        <v>17481</v>
      </c>
      <c r="P1995" t="s">
        <v>328</v>
      </c>
      <c r="Q1995">
        <v>1993</v>
      </c>
      <c r="R1995" t="s">
        <v>32579</v>
      </c>
      <c r="S1995">
        <v>1.3666666666666667</v>
      </c>
      <c r="T1995">
        <v>38.816666666666663</v>
      </c>
      <c r="U1995" t="s">
        <v>32581</v>
      </c>
      <c r="V1995">
        <v>1</v>
      </c>
      <c r="W1995">
        <v>1.3666666666666667</v>
      </c>
    </row>
    <row r="1996" spans="1:23" x14ac:dyDescent="0.3">
      <c r="A1996">
        <v>1995</v>
      </c>
      <c r="B1996" t="s">
        <v>17482</v>
      </c>
      <c r="C1996">
        <v>29</v>
      </c>
      <c r="D1996" t="s">
        <v>17483</v>
      </c>
      <c r="E1996">
        <v>2</v>
      </c>
      <c r="F1996">
        <v>3</v>
      </c>
      <c r="G1996" t="s">
        <v>116</v>
      </c>
      <c r="H1996">
        <v>83</v>
      </c>
      <c r="I1996" s="19">
        <v>45440.048611111109</v>
      </c>
      <c r="J1996" s="19">
        <v>45440.25277777778</v>
      </c>
      <c r="K1996" s="19">
        <v>45442.771527777775</v>
      </c>
      <c r="L1996" s="19">
        <v>45443.048611111109</v>
      </c>
      <c r="M1996">
        <v>0</v>
      </c>
      <c r="N1996" t="s">
        <v>165</v>
      </c>
      <c r="O1996" t="s">
        <v>17489</v>
      </c>
      <c r="P1996" t="s">
        <v>584</v>
      </c>
      <c r="Q1996">
        <v>1994</v>
      </c>
      <c r="R1996" t="s">
        <v>32579</v>
      </c>
      <c r="S1996">
        <v>4.8999999999999995</v>
      </c>
      <c r="T1996">
        <v>65.349999999999994</v>
      </c>
      <c r="U1996" t="s">
        <v>32580</v>
      </c>
      <c r="V1996">
        <v>0</v>
      </c>
      <c r="W1996">
        <v>4.8999999999999995</v>
      </c>
    </row>
    <row r="1997" spans="1:23" x14ac:dyDescent="0.3">
      <c r="A1997">
        <v>1996</v>
      </c>
      <c r="B1997" t="s">
        <v>17490</v>
      </c>
      <c r="C1997">
        <v>1</v>
      </c>
      <c r="D1997" t="s">
        <v>17491</v>
      </c>
      <c r="E1997">
        <v>5</v>
      </c>
      <c r="F1997">
        <v>3</v>
      </c>
      <c r="G1997" t="s">
        <v>192</v>
      </c>
      <c r="H1997">
        <v>79</v>
      </c>
      <c r="I1997" s="19">
        <v>45125.732638888891</v>
      </c>
      <c r="J1997" s="19">
        <v>45125.862500000003</v>
      </c>
      <c r="K1997" s="19">
        <v>45126.876388888886</v>
      </c>
      <c r="L1997" s="19">
        <v>45127.732638888891</v>
      </c>
      <c r="M1997">
        <v>0</v>
      </c>
      <c r="N1997" t="s">
        <v>165</v>
      </c>
      <c r="O1997" t="s">
        <v>17497</v>
      </c>
      <c r="P1997" t="s">
        <v>705</v>
      </c>
      <c r="Q1997">
        <v>1995</v>
      </c>
      <c r="R1997" t="s">
        <v>32579</v>
      </c>
      <c r="S1997">
        <v>3.1166666666666667</v>
      </c>
      <c r="T1997">
        <v>27.45</v>
      </c>
      <c r="U1997" t="s">
        <v>32580</v>
      </c>
      <c r="V1997">
        <v>0</v>
      </c>
      <c r="W1997">
        <v>3.1166666666666667</v>
      </c>
    </row>
    <row r="1998" spans="1:23" x14ac:dyDescent="0.3">
      <c r="A1998">
        <v>1997</v>
      </c>
      <c r="B1998" t="s">
        <v>17498</v>
      </c>
      <c r="C1998">
        <v>72</v>
      </c>
      <c r="D1998" t="s">
        <v>17499</v>
      </c>
      <c r="E1998">
        <v>1</v>
      </c>
      <c r="F1998">
        <v>3</v>
      </c>
      <c r="G1998" t="s">
        <v>116</v>
      </c>
      <c r="H1998">
        <v>102</v>
      </c>
      <c r="I1998" s="19">
        <v>45310.726388888892</v>
      </c>
      <c r="J1998" s="19">
        <v>45310.815972222219</v>
      </c>
      <c r="K1998" s="19">
        <v>45312.509027777778</v>
      </c>
      <c r="L1998" s="19">
        <v>45312.726388888892</v>
      </c>
      <c r="M1998">
        <v>0</v>
      </c>
      <c r="N1998" t="s">
        <v>128</v>
      </c>
      <c r="O1998" t="s">
        <v>17504</v>
      </c>
      <c r="P1998" t="s">
        <v>363</v>
      </c>
      <c r="Q1998">
        <v>1996</v>
      </c>
      <c r="R1998" t="s">
        <v>32579</v>
      </c>
      <c r="S1998">
        <v>2.15</v>
      </c>
      <c r="T1998">
        <v>42.783333333333331</v>
      </c>
      <c r="U1998" t="s">
        <v>32580</v>
      </c>
      <c r="V1998">
        <v>0</v>
      </c>
      <c r="W1998">
        <v>2.15</v>
      </c>
    </row>
    <row r="1999" spans="1:23" x14ac:dyDescent="0.3">
      <c r="A1999">
        <v>1998</v>
      </c>
      <c r="B1999" t="s">
        <v>17505</v>
      </c>
      <c r="C1999">
        <v>2</v>
      </c>
      <c r="D1999" t="s">
        <v>17506</v>
      </c>
      <c r="E1999">
        <v>3</v>
      </c>
      <c r="F1999">
        <v>4</v>
      </c>
      <c r="G1999" t="s">
        <v>116</v>
      </c>
      <c r="H1999">
        <v>77</v>
      </c>
      <c r="I1999" s="19">
        <v>45033.063888888886</v>
      </c>
      <c r="J1999" s="19">
        <v>45033.338888888888</v>
      </c>
      <c r="K1999" s="19">
        <v>45034.807638888888</v>
      </c>
      <c r="L1999" s="19">
        <v>45036.063888888886</v>
      </c>
      <c r="M1999">
        <v>0</v>
      </c>
      <c r="N1999" t="s">
        <v>165</v>
      </c>
      <c r="O1999" t="s">
        <v>17512</v>
      </c>
      <c r="P1999" t="s">
        <v>274</v>
      </c>
      <c r="Q1999">
        <v>1997</v>
      </c>
      <c r="R1999" t="s">
        <v>32579</v>
      </c>
      <c r="S1999">
        <v>6.6</v>
      </c>
      <c r="T1999">
        <v>41.85</v>
      </c>
      <c r="U1999" t="s">
        <v>32580</v>
      </c>
      <c r="V1999">
        <v>0</v>
      </c>
      <c r="W1999">
        <v>6.6</v>
      </c>
    </row>
    <row r="2000" spans="1:23" x14ac:dyDescent="0.3">
      <c r="A2000">
        <v>1999</v>
      </c>
      <c r="B2000" t="s">
        <v>17513</v>
      </c>
      <c r="C2000">
        <v>65</v>
      </c>
      <c r="D2000" t="s">
        <v>17514</v>
      </c>
      <c r="E2000">
        <v>1</v>
      </c>
      <c r="F2000">
        <v>2</v>
      </c>
      <c r="G2000" t="s">
        <v>192</v>
      </c>
      <c r="H2000">
        <v>96</v>
      </c>
      <c r="I2000" s="19">
        <v>45300.256249999999</v>
      </c>
      <c r="J2000" s="19">
        <v>45300.663888888892</v>
      </c>
      <c r="K2000" s="19">
        <v>45300.943749999999</v>
      </c>
      <c r="L2000" s="19">
        <v>45301.256249999999</v>
      </c>
      <c r="M2000">
        <v>0</v>
      </c>
      <c r="N2000" t="s">
        <v>307</v>
      </c>
      <c r="O2000" t="s">
        <v>17520</v>
      </c>
      <c r="P2000" t="s">
        <v>446</v>
      </c>
      <c r="Q2000">
        <v>1998</v>
      </c>
      <c r="R2000" t="s">
        <v>32579</v>
      </c>
      <c r="S2000">
        <v>9.7833333333333332</v>
      </c>
      <c r="T2000">
        <v>16.5</v>
      </c>
      <c r="U2000" t="s">
        <v>32580</v>
      </c>
      <c r="V2000">
        <v>0</v>
      </c>
      <c r="W2000">
        <v>9.7833333333333332</v>
      </c>
    </row>
    <row r="2001" spans="1:23" x14ac:dyDescent="0.3">
      <c r="A2001">
        <v>2000</v>
      </c>
      <c r="B2001" t="s">
        <v>17521</v>
      </c>
      <c r="C2001">
        <v>26</v>
      </c>
      <c r="D2001" t="s">
        <v>17523</v>
      </c>
      <c r="E2001">
        <v>5</v>
      </c>
      <c r="F2001">
        <v>4</v>
      </c>
      <c r="G2001" t="s">
        <v>116</v>
      </c>
      <c r="H2001">
        <v>22</v>
      </c>
      <c r="I2001" s="19">
        <v>45684.854861111111</v>
      </c>
      <c r="J2001" s="19">
        <v>45685.365972222222</v>
      </c>
      <c r="K2001" s="19">
        <v>45686.964583333334</v>
      </c>
      <c r="L2001" s="19">
        <v>45689.854861111111</v>
      </c>
      <c r="M2001">
        <v>0</v>
      </c>
      <c r="N2001" t="s">
        <v>307</v>
      </c>
      <c r="O2001" t="s">
        <v>17528</v>
      </c>
      <c r="P2001" t="s">
        <v>135</v>
      </c>
      <c r="Q2001">
        <v>1999</v>
      </c>
      <c r="R2001" t="s">
        <v>32579</v>
      </c>
      <c r="S2001">
        <v>12.266666666666666</v>
      </c>
      <c r="T2001">
        <v>50.633333333333333</v>
      </c>
      <c r="U2001" t="s">
        <v>32580</v>
      </c>
      <c r="V2001">
        <v>0</v>
      </c>
      <c r="W2001">
        <v>12.266666666666666</v>
      </c>
    </row>
    <row r="2002" spans="1:23" x14ac:dyDescent="0.3">
      <c r="A2002">
        <v>2001</v>
      </c>
      <c r="B2002" t="s">
        <v>17529</v>
      </c>
      <c r="C2002">
        <v>29</v>
      </c>
      <c r="D2002" t="s">
        <v>17530</v>
      </c>
      <c r="E2002">
        <v>3</v>
      </c>
      <c r="F2002">
        <v>3</v>
      </c>
      <c r="G2002" t="s">
        <v>116</v>
      </c>
      <c r="H2002">
        <v>40</v>
      </c>
      <c r="I2002" s="19">
        <v>45025.288194444445</v>
      </c>
      <c r="J2002" s="19">
        <v>45025.402777777781</v>
      </c>
      <c r="K2002" s="19">
        <v>45026.409722222219</v>
      </c>
      <c r="L2002" s="19">
        <v>45028.288194444445</v>
      </c>
      <c r="M2002">
        <v>0</v>
      </c>
      <c r="N2002" t="s">
        <v>307</v>
      </c>
      <c r="O2002" t="s">
        <v>17536</v>
      </c>
      <c r="P2002" t="s">
        <v>877</v>
      </c>
      <c r="Q2002">
        <v>2000</v>
      </c>
      <c r="R2002" t="s">
        <v>32579</v>
      </c>
      <c r="S2002">
        <v>2.75</v>
      </c>
      <c r="T2002">
        <v>26.916666666666664</v>
      </c>
      <c r="U2002" t="s">
        <v>32580</v>
      </c>
      <c r="V2002">
        <v>0</v>
      </c>
      <c r="W2002">
        <v>2.75</v>
      </c>
    </row>
    <row r="2003" spans="1:23" x14ac:dyDescent="0.3">
      <c r="A2003">
        <v>2002</v>
      </c>
      <c r="B2003" t="s">
        <v>17537</v>
      </c>
      <c r="C2003">
        <v>27</v>
      </c>
      <c r="D2003" t="s">
        <v>17538</v>
      </c>
      <c r="E2003">
        <v>1</v>
      </c>
      <c r="F2003">
        <v>3</v>
      </c>
      <c r="G2003" t="s">
        <v>116</v>
      </c>
      <c r="H2003">
        <v>32</v>
      </c>
      <c r="I2003" s="19">
        <v>45123.00277777778</v>
      </c>
      <c r="J2003" s="19">
        <v>45123.169444444444</v>
      </c>
      <c r="K2003" s="19">
        <v>45123.925000000003</v>
      </c>
      <c r="L2003" s="19">
        <v>45124.00277777778</v>
      </c>
      <c r="M2003">
        <v>0</v>
      </c>
      <c r="N2003" t="s">
        <v>128</v>
      </c>
      <c r="O2003" t="s">
        <v>17543</v>
      </c>
      <c r="P2003" t="s">
        <v>363</v>
      </c>
      <c r="Q2003">
        <v>2001</v>
      </c>
      <c r="R2003" t="s">
        <v>32579</v>
      </c>
      <c r="S2003">
        <v>4</v>
      </c>
      <c r="T2003">
        <v>22.133333333333333</v>
      </c>
      <c r="U2003" t="s">
        <v>32580</v>
      </c>
      <c r="V2003">
        <v>0</v>
      </c>
      <c r="W2003">
        <v>4</v>
      </c>
    </row>
    <row r="2004" spans="1:23" x14ac:dyDescent="0.3">
      <c r="A2004">
        <v>2003</v>
      </c>
      <c r="B2004" t="s">
        <v>17545</v>
      </c>
      <c r="C2004">
        <v>46</v>
      </c>
      <c r="D2004" t="s">
        <v>17546</v>
      </c>
      <c r="E2004">
        <v>2</v>
      </c>
      <c r="F2004">
        <v>2</v>
      </c>
      <c r="G2004" t="s">
        <v>116</v>
      </c>
      <c r="H2004">
        <v>83</v>
      </c>
      <c r="I2004" s="19">
        <v>45162.42291666667</v>
      </c>
      <c r="J2004" s="19">
        <v>45162.478472222225</v>
      </c>
      <c r="K2004" s="19">
        <v>45162.594444444447</v>
      </c>
      <c r="L2004" s="19">
        <v>45162.92291666667</v>
      </c>
      <c r="M2004">
        <v>0</v>
      </c>
      <c r="N2004" t="s">
        <v>128</v>
      </c>
      <c r="O2004" t="s">
        <v>17551</v>
      </c>
      <c r="P2004" t="s">
        <v>328</v>
      </c>
      <c r="Q2004">
        <v>2002</v>
      </c>
      <c r="R2004" t="s">
        <v>32579</v>
      </c>
      <c r="S2004">
        <v>1.3333333333333333</v>
      </c>
      <c r="T2004">
        <v>4.1166666666666663</v>
      </c>
      <c r="U2004" t="s">
        <v>32580</v>
      </c>
      <c r="V2004">
        <v>0</v>
      </c>
      <c r="W2004">
        <v>1.3333333333333333</v>
      </c>
    </row>
    <row r="2005" spans="1:23" x14ac:dyDescent="0.3">
      <c r="A2005">
        <v>2004</v>
      </c>
      <c r="B2005" t="s">
        <v>17553</v>
      </c>
      <c r="C2005">
        <v>48</v>
      </c>
      <c r="D2005" t="s">
        <v>17554</v>
      </c>
      <c r="E2005">
        <v>5</v>
      </c>
      <c r="F2005">
        <v>3</v>
      </c>
      <c r="G2005" t="s">
        <v>116</v>
      </c>
      <c r="H2005">
        <v>68</v>
      </c>
      <c r="I2005" s="19">
        <v>45058.203472222223</v>
      </c>
      <c r="J2005" s="19">
        <v>45058.468055555553</v>
      </c>
      <c r="K2005" s="19">
        <v>45059.995833333334</v>
      </c>
      <c r="L2005" s="19">
        <v>45061.203472222223</v>
      </c>
      <c r="M2005">
        <v>0</v>
      </c>
      <c r="N2005" t="s">
        <v>307</v>
      </c>
      <c r="O2005" t="s">
        <v>17559</v>
      </c>
      <c r="P2005" t="s">
        <v>1735</v>
      </c>
      <c r="Q2005">
        <v>2003</v>
      </c>
      <c r="R2005" t="s">
        <v>32579</v>
      </c>
      <c r="S2005">
        <v>6.35</v>
      </c>
      <c r="T2005">
        <v>43.016666666666666</v>
      </c>
      <c r="U2005" t="s">
        <v>32580</v>
      </c>
      <c r="V2005">
        <v>0</v>
      </c>
      <c r="W2005">
        <v>6.35</v>
      </c>
    </row>
    <row r="2006" spans="1:23" x14ac:dyDescent="0.3">
      <c r="A2006">
        <v>2005</v>
      </c>
      <c r="B2006" t="s">
        <v>17560</v>
      </c>
      <c r="C2006">
        <v>50</v>
      </c>
      <c r="D2006" t="s">
        <v>17561</v>
      </c>
      <c r="E2006">
        <v>2</v>
      </c>
      <c r="F2006">
        <v>2</v>
      </c>
      <c r="G2006" t="s">
        <v>116</v>
      </c>
      <c r="H2006">
        <v>3</v>
      </c>
      <c r="I2006" s="19">
        <v>45428.154166666667</v>
      </c>
      <c r="J2006" s="19">
        <v>45428.273611111108</v>
      </c>
      <c r="K2006" s="19">
        <v>45428.911111111112</v>
      </c>
      <c r="L2006" s="19">
        <v>45429.154166666667</v>
      </c>
      <c r="M2006">
        <v>0</v>
      </c>
      <c r="N2006" t="s">
        <v>165</v>
      </c>
      <c r="O2006" t="s">
        <v>17567</v>
      </c>
      <c r="P2006" t="s">
        <v>328</v>
      </c>
      <c r="Q2006">
        <v>2004</v>
      </c>
      <c r="R2006" t="s">
        <v>32579</v>
      </c>
      <c r="S2006">
        <v>2.8666666666666667</v>
      </c>
      <c r="T2006">
        <v>18.166666666666664</v>
      </c>
      <c r="U2006" t="s">
        <v>32580</v>
      </c>
      <c r="V2006">
        <v>0</v>
      </c>
      <c r="W2006">
        <v>2.8666666666666667</v>
      </c>
    </row>
    <row r="2007" spans="1:23" x14ac:dyDescent="0.3">
      <c r="A2007">
        <v>2006</v>
      </c>
      <c r="B2007" t="s">
        <v>17568</v>
      </c>
      <c r="C2007">
        <v>51</v>
      </c>
      <c r="D2007" t="s">
        <v>17569</v>
      </c>
      <c r="E2007">
        <v>2</v>
      </c>
      <c r="F2007">
        <v>3</v>
      </c>
      <c r="G2007" t="s">
        <v>192</v>
      </c>
      <c r="H2007">
        <v>59</v>
      </c>
      <c r="I2007" s="19">
        <v>45624.836111111108</v>
      </c>
      <c r="J2007" s="19">
        <v>45624.936111111114</v>
      </c>
      <c r="K2007" s="19">
        <v>45626.979166666664</v>
      </c>
      <c r="L2007" s="19">
        <v>45627.836111111108</v>
      </c>
      <c r="M2007">
        <v>0</v>
      </c>
      <c r="N2007" t="s">
        <v>307</v>
      </c>
      <c r="O2007" t="s">
        <v>17575</v>
      </c>
      <c r="P2007" t="s">
        <v>168</v>
      </c>
      <c r="Q2007">
        <v>2005</v>
      </c>
      <c r="R2007" t="s">
        <v>32579</v>
      </c>
      <c r="S2007">
        <v>2.4</v>
      </c>
      <c r="T2007">
        <v>51.43333333333333</v>
      </c>
      <c r="U2007" t="s">
        <v>32580</v>
      </c>
      <c r="V2007">
        <v>0</v>
      </c>
      <c r="W2007">
        <v>2.4</v>
      </c>
    </row>
    <row r="2008" spans="1:23" x14ac:dyDescent="0.3">
      <c r="A2008">
        <v>2007</v>
      </c>
      <c r="B2008" t="s">
        <v>17576</v>
      </c>
      <c r="C2008">
        <v>72</v>
      </c>
      <c r="D2008" t="s">
        <v>17577</v>
      </c>
      <c r="E2008">
        <v>4</v>
      </c>
      <c r="F2008">
        <v>2</v>
      </c>
      <c r="G2008" t="s">
        <v>192</v>
      </c>
      <c r="H2008">
        <v>65</v>
      </c>
      <c r="I2008" s="19">
        <v>45285.325694444444</v>
      </c>
      <c r="J2008" s="19">
        <v>45285.392361111109</v>
      </c>
      <c r="K2008" s="19">
        <v>45286.07708333333</v>
      </c>
      <c r="L2008" s="19">
        <v>45285.825694444444</v>
      </c>
      <c r="M2008">
        <v>1</v>
      </c>
      <c r="N2008" t="s">
        <v>128</v>
      </c>
      <c r="O2008" t="s">
        <v>5271</v>
      </c>
      <c r="P2008" t="s">
        <v>1266</v>
      </c>
      <c r="Q2008">
        <v>2006</v>
      </c>
      <c r="R2008" t="s">
        <v>32579</v>
      </c>
      <c r="S2008">
        <v>1.5999999999999999</v>
      </c>
      <c r="T2008">
        <v>18.033333333333331</v>
      </c>
      <c r="U2008" t="s">
        <v>32581</v>
      </c>
      <c r="V2008">
        <v>1</v>
      </c>
      <c r="W2008">
        <v>1.5999999999999999</v>
      </c>
    </row>
    <row r="2009" spans="1:23" x14ac:dyDescent="0.3">
      <c r="A2009">
        <v>2008</v>
      </c>
      <c r="B2009" t="s">
        <v>17582</v>
      </c>
      <c r="C2009">
        <v>3</v>
      </c>
      <c r="D2009" t="s">
        <v>17584</v>
      </c>
      <c r="E2009">
        <v>2</v>
      </c>
      <c r="F2009">
        <v>3</v>
      </c>
      <c r="G2009" t="s">
        <v>116</v>
      </c>
      <c r="H2009">
        <v>21</v>
      </c>
      <c r="I2009" s="19">
        <v>45354.148611111108</v>
      </c>
      <c r="J2009" s="19">
        <v>45354.259027777778</v>
      </c>
      <c r="K2009" s="19">
        <v>45354.844444444447</v>
      </c>
      <c r="L2009" s="19">
        <v>45356.148611111108</v>
      </c>
      <c r="M2009">
        <v>0</v>
      </c>
      <c r="N2009" t="s">
        <v>165</v>
      </c>
      <c r="O2009" t="s">
        <v>17589</v>
      </c>
      <c r="P2009" t="s">
        <v>168</v>
      </c>
      <c r="Q2009">
        <v>2007</v>
      </c>
      <c r="R2009" t="s">
        <v>32579</v>
      </c>
      <c r="S2009">
        <v>2.65</v>
      </c>
      <c r="T2009">
        <v>16.7</v>
      </c>
      <c r="U2009" t="s">
        <v>32580</v>
      </c>
      <c r="V2009">
        <v>0</v>
      </c>
      <c r="W2009">
        <v>2.65</v>
      </c>
    </row>
    <row r="2010" spans="1:23" x14ac:dyDescent="0.3">
      <c r="A2010">
        <v>2009</v>
      </c>
      <c r="B2010" t="s">
        <v>17590</v>
      </c>
      <c r="C2010">
        <v>30</v>
      </c>
      <c r="D2010" t="s">
        <v>17591</v>
      </c>
      <c r="E2010">
        <v>1</v>
      </c>
      <c r="F2010">
        <v>3</v>
      </c>
      <c r="G2010" t="s">
        <v>192</v>
      </c>
      <c r="H2010">
        <v>79</v>
      </c>
      <c r="I2010" s="19">
        <v>45708.15625</v>
      </c>
      <c r="J2010" s="19">
        <v>45708.208333333336</v>
      </c>
      <c r="K2010" s="19">
        <v>45709.667361111111</v>
      </c>
      <c r="L2010" s="19">
        <v>45710.15625</v>
      </c>
      <c r="M2010">
        <v>0</v>
      </c>
      <c r="N2010" t="s">
        <v>307</v>
      </c>
      <c r="O2010" t="s">
        <v>17597</v>
      </c>
      <c r="P2010" t="s">
        <v>363</v>
      </c>
      <c r="Q2010">
        <v>2008</v>
      </c>
      <c r="R2010" t="s">
        <v>32579</v>
      </c>
      <c r="S2010">
        <v>1.25</v>
      </c>
      <c r="T2010">
        <v>36.266666666666666</v>
      </c>
      <c r="U2010" t="s">
        <v>32580</v>
      </c>
      <c r="V2010">
        <v>0</v>
      </c>
      <c r="W2010">
        <v>1.25</v>
      </c>
    </row>
    <row r="2011" spans="1:23" x14ac:dyDescent="0.3">
      <c r="A2011">
        <v>2010</v>
      </c>
      <c r="B2011" t="s">
        <v>17598</v>
      </c>
      <c r="C2011">
        <v>9</v>
      </c>
      <c r="D2011" t="s">
        <v>17599</v>
      </c>
      <c r="E2011">
        <v>1</v>
      </c>
      <c r="F2011">
        <v>3</v>
      </c>
      <c r="G2011" t="s">
        <v>192</v>
      </c>
      <c r="H2011">
        <v>90</v>
      </c>
      <c r="I2011" s="19">
        <v>45530.454861111109</v>
      </c>
      <c r="J2011" s="19">
        <v>45530.748611111114</v>
      </c>
      <c r="K2011" s="19">
        <v>45532.988888888889</v>
      </c>
      <c r="L2011" s="19">
        <v>45533.454861111109</v>
      </c>
      <c r="M2011">
        <v>0</v>
      </c>
      <c r="N2011" t="s">
        <v>307</v>
      </c>
      <c r="O2011" t="s">
        <v>17605</v>
      </c>
      <c r="P2011" t="s">
        <v>225</v>
      </c>
      <c r="Q2011">
        <v>2009</v>
      </c>
      <c r="R2011" t="s">
        <v>32579</v>
      </c>
      <c r="S2011">
        <v>7.05</v>
      </c>
      <c r="T2011">
        <v>60.816666666666663</v>
      </c>
      <c r="U2011" t="s">
        <v>32580</v>
      </c>
      <c r="V2011">
        <v>0</v>
      </c>
      <c r="W2011">
        <v>7.05</v>
      </c>
    </row>
    <row r="2012" spans="1:23" x14ac:dyDescent="0.3">
      <c r="A2012">
        <v>2011</v>
      </c>
      <c r="B2012" t="s">
        <v>17607</v>
      </c>
      <c r="C2012">
        <v>37</v>
      </c>
      <c r="D2012" t="s">
        <v>17608</v>
      </c>
      <c r="E2012">
        <v>1</v>
      </c>
      <c r="F2012">
        <v>3</v>
      </c>
      <c r="G2012" t="s">
        <v>116</v>
      </c>
      <c r="H2012">
        <v>22</v>
      </c>
      <c r="I2012" s="19">
        <v>45231.854861111111</v>
      </c>
      <c r="J2012" s="19">
        <v>45231.929166666669</v>
      </c>
      <c r="K2012" s="19">
        <v>45232.363888888889</v>
      </c>
      <c r="L2012" s="19">
        <v>45232.854861111111</v>
      </c>
      <c r="M2012">
        <v>0</v>
      </c>
      <c r="N2012" t="s">
        <v>307</v>
      </c>
      <c r="O2012" t="s">
        <v>17613</v>
      </c>
      <c r="P2012" t="s">
        <v>751</v>
      </c>
      <c r="Q2012">
        <v>2010</v>
      </c>
      <c r="R2012" t="s">
        <v>32579</v>
      </c>
      <c r="S2012">
        <v>1.7833333333333332</v>
      </c>
      <c r="T2012">
        <v>12.216666666666667</v>
      </c>
      <c r="U2012" t="s">
        <v>32580</v>
      </c>
      <c r="V2012">
        <v>0</v>
      </c>
      <c r="W2012">
        <v>1.7833333333333332</v>
      </c>
    </row>
    <row r="2013" spans="1:23" x14ac:dyDescent="0.3">
      <c r="A2013">
        <v>2012</v>
      </c>
      <c r="B2013" t="s">
        <v>17614</v>
      </c>
      <c r="C2013">
        <v>8</v>
      </c>
      <c r="D2013" t="s">
        <v>17615</v>
      </c>
      <c r="E2013">
        <v>4</v>
      </c>
      <c r="F2013">
        <v>4</v>
      </c>
      <c r="G2013" t="s">
        <v>192</v>
      </c>
      <c r="H2013">
        <v>37</v>
      </c>
      <c r="I2013" s="19">
        <v>45030.574999999997</v>
      </c>
      <c r="J2013" s="19">
        <v>45031.06527777778</v>
      </c>
      <c r="K2013" s="19">
        <v>45032.481249999997</v>
      </c>
      <c r="L2013" s="19">
        <v>45035.574999999997</v>
      </c>
      <c r="M2013">
        <v>0</v>
      </c>
      <c r="N2013" t="s">
        <v>128</v>
      </c>
      <c r="O2013" t="s">
        <v>3495</v>
      </c>
      <c r="P2013" t="s">
        <v>903</v>
      </c>
      <c r="Q2013">
        <v>2011</v>
      </c>
      <c r="R2013" t="s">
        <v>32579</v>
      </c>
      <c r="S2013">
        <v>11.766666666666666</v>
      </c>
      <c r="T2013">
        <v>45.75</v>
      </c>
      <c r="U2013" t="s">
        <v>32580</v>
      </c>
      <c r="V2013">
        <v>0</v>
      </c>
      <c r="W2013">
        <v>11.766666666666666</v>
      </c>
    </row>
    <row r="2014" spans="1:23" x14ac:dyDescent="0.3">
      <c r="A2014">
        <v>2013</v>
      </c>
      <c r="B2014" t="s">
        <v>17621</v>
      </c>
      <c r="C2014">
        <v>31</v>
      </c>
      <c r="D2014" t="s">
        <v>17622</v>
      </c>
      <c r="E2014">
        <v>3</v>
      </c>
      <c r="F2014">
        <v>3</v>
      </c>
      <c r="G2014" t="s">
        <v>192</v>
      </c>
      <c r="H2014">
        <v>2</v>
      </c>
      <c r="I2014" s="19">
        <v>45574.115277777775</v>
      </c>
      <c r="J2014" s="19">
        <v>45574.288194444445</v>
      </c>
      <c r="K2014" s="19">
        <v>45578.115972222222</v>
      </c>
      <c r="L2014" s="19">
        <v>45577.115277777775</v>
      </c>
      <c r="M2014">
        <v>1</v>
      </c>
      <c r="N2014" t="s">
        <v>128</v>
      </c>
      <c r="O2014" t="s">
        <v>17628</v>
      </c>
      <c r="P2014" t="s">
        <v>877</v>
      </c>
      <c r="Q2014">
        <v>2012</v>
      </c>
      <c r="R2014" t="s">
        <v>32579</v>
      </c>
      <c r="S2014">
        <v>4.1499999999999995</v>
      </c>
      <c r="T2014">
        <v>96.016666666666666</v>
      </c>
      <c r="U2014" t="s">
        <v>32581</v>
      </c>
      <c r="V2014">
        <v>1</v>
      </c>
      <c r="W2014">
        <v>4.1499999999999995</v>
      </c>
    </row>
    <row r="2015" spans="1:23" x14ac:dyDescent="0.3">
      <c r="A2015">
        <v>2014</v>
      </c>
      <c r="B2015" t="s">
        <v>17629</v>
      </c>
      <c r="C2015">
        <v>4</v>
      </c>
      <c r="D2015" t="s">
        <v>17630</v>
      </c>
      <c r="E2015">
        <v>4</v>
      </c>
      <c r="F2015">
        <v>4</v>
      </c>
      <c r="G2015" t="s">
        <v>116</v>
      </c>
      <c r="H2015">
        <v>36</v>
      </c>
      <c r="I2015" s="19">
        <v>45484.727777777778</v>
      </c>
      <c r="J2015" s="19">
        <v>45485.508333333331</v>
      </c>
      <c r="K2015" s="19">
        <v>45490.823611111111</v>
      </c>
      <c r="L2015" s="19">
        <v>45487.727777777778</v>
      </c>
      <c r="M2015">
        <v>1</v>
      </c>
      <c r="N2015" t="s">
        <v>307</v>
      </c>
      <c r="O2015" t="s">
        <v>8579</v>
      </c>
      <c r="P2015" t="s">
        <v>1512</v>
      </c>
      <c r="Q2015">
        <v>2013</v>
      </c>
      <c r="R2015" t="s">
        <v>32579</v>
      </c>
      <c r="S2015">
        <v>18.733333333333334</v>
      </c>
      <c r="T2015">
        <v>146.29999999999998</v>
      </c>
      <c r="U2015" t="s">
        <v>32581</v>
      </c>
      <c r="V2015">
        <v>1</v>
      </c>
      <c r="W2015">
        <v>18.733333333333334</v>
      </c>
    </row>
    <row r="2016" spans="1:23" x14ac:dyDescent="0.3">
      <c r="A2016">
        <v>2015</v>
      </c>
      <c r="B2016" t="s">
        <v>17636</v>
      </c>
      <c r="C2016">
        <v>15</v>
      </c>
      <c r="D2016" t="s">
        <v>17637</v>
      </c>
      <c r="E2016">
        <v>1</v>
      </c>
      <c r="F2016">
        <v>4</v>
      </c>
      <c r="G2016" t="s">
        <v>192</v>
      </c>
      <c r="H2016">
        <v>100</v>
      </c>
      <c r="I2016" s="19">
        <v>45555.736111111109</v>
      </c>
      <c r="J2016" s="19">
        <v>45556.004861111112</v>
      </c>
      <c r="K2016" s="19">
        <v>45561.663888888892</v>
      </c>
      <c r="L2016" s="19">
        <v>45558.736111111109</v>
      </c>
      <c r="M2016">
        <v>1</v>
      </c>
      <c r="N2016" t="s">
        <v>165</v>
      </c>
      <c r="O2016" t="s">
        <v>17642</v>
      </c>
      <c r="P2016" t="s">
        <v>751</v>
      </c>
      <c r="Q2016">
        <v>2014</v>
      </c>
      <c r="R2016" t="s">
        <v>32579</v>
      </c>
      <c r="S2016">
        <v>6.45</v>
      </c>
      <c r="T2016">
        <v>142.26666666666665</v>
      </c>
      <c r="U2016" t="s">
        <v>32581</v>
      </c>
      <c r="V2016">
        <v>1</v>
      </c>
      <c r="W2016">
        <v>6.45</v>
      </c>
    </row>
    <row r="2017" spans="1:23" x14ac:dyDescent="0.3">
      <c r="A2017">
        <v>2016</v>
      </c>
      <c r="B2017" t="s">
        <v>17644</v>
      </c>
      <c r="C2017">
        <v>11</v>
      </c>
      <c r="D2017" t="s">
        <v>17645</v>
      </c>
      <c r="E2017">
        <v>1</v>
      </c>
      <c r="F2017">
        <v>3</v>
      </c>
      <c r="G2017" t="s">
        <v>116</v>
      </c>
      <c r="H2017">
        <v>116</v>
      </c>
      <c r="I2017" s="19">
        <v>45543.196527777778</v>
      </c>
      <c r="J2017" s="19">
        <v>45543.333333333336</v>
      </c>
      <c r="K2017" s="19">
        <v>45545.746527777781</v>
      </c>
      <c r="L2017" s="19">
        <v>45545.196527777778</v>
      </c>
      <c r="M2017">
        <v>1</v>
      </c>
      <c r="N2017" t="s">
        <v>128</v>
      </c>
      <c r="O2017" t="s">
        <v>17651</v>
      </c>
      <c r="P2017" t="s">
        <v>225</v>
      </c>
      <c r="Q2017">
        <v>2015</v>
      </c>
      <c r="R2017" t="s">
        <v>32579</v>
      </c>
      <c r="S2017">
        <v>3.2833333333333332</v>
      </c>
      <c r="T2017">
        <v>61.199999999999996</v>
      </c>
      <c r="U2017" t="s">
        <v>32581</v>
      </c>
      <c r="V2017">
        <v>1</v>
      </c>
      <c r="W2017">
        <v>3.2833333333333332</v>
      </c>
    </row>
    <row r="2018" spans="1:23" x14ac:dyDescent="0.3">
      <c r="A2018">
        <v>2017</v>
      </c>
      <c r="B2018" t="s">
        <v>17652</v>
      </c>
      <c r="C2018">
        <v>75</v>
      </c>
      <c r="D2018" t="s">
        <v>17653</v>
      </c>
      <c r="E2018">
        <v>1</v>
      </c>
      <c r="F2018">
        <v>3</v>
      </c>
      <c r="G2018" t="s">
        <v>116</v>
      </c>
      <c r="H2018">
        <v>40</v>
      </c>
      <c r="I2018" s="19">
        <v>45149.363888888889</v>
      </c>
      <c r="J2018" s="19">
        <v>45149.62777777778</v>
      </c>
      <c r="K2018" s="19">
        <v>45150.21597222222</v>
      </c>
      <c r="L2018" s="19">
        <v>45151.363888888889</v>
      </c>
      <c r="M2018">
        <v>0</v>
      </c>
      <c r="N2018" t="s">
        <v>165</v>
      </c>
      <c r="O2018" t="s">
        <v>17659</v>
      </c>
      <c r="P2018" t="s">
        <v>363</v>
      </c>
      <c r="Q2018">
        <v>2016</v>
      </c>
      <c r="R2018" t="s">
        <v>32579</v>
      </c>
      <c r="S2018">
        <v>6.333333333333333</v>
      </c>
      <c r="T2018">
        <v>20.45</v>
      </c>
      <c r="U2018" t="s">
        <v>32580</v>
      </c>
      <c r="V2018">
        <v>0</v>
      </c>
      <c r="W2018">
        <v>6.333333333333333</v>
      </c>
    </row>
    <row r="2019" spans="1:23" x14ac:dyDescent="0.3">
      <c r="A2019">
        <v>2018</v>
      </c>
      <c r="B2019" t="s">
        <v>17660</v>
      </c>
      <c r="C2019">
        <v>73</v>
      </c>
      <c r="D2019" t="s">
        <v>17661</v>
      </c>
      <c r="E2019">
        <v>2</v>
      </c>
      <c r="F2019">
        <v>3</v>
      </c>
      <c r="G2019" t="s">
        <v>116</v>
      </c>
      <c r="H2019">
        <v>27</v>
      </c>
      <c r="I2019" s="19">
        <v>45478.456944444442</v>
      </c>
      <c r="J2019" s="19">
        <v>45478.746527777781</v>
      </c>
      <c r="K2019" s="19">
        <v>45479.713888888888</v>
      </c>
      <c r="L2019" s="19">
        <v>45481.456944444442</v>
      </c>
      <c r="M2019">
        <v>0</v>
      </c>
      <c r="N2019" t="s">
        <v>165</v>
      </c>
      <c r="O2019" t="s">
        <v>17666</v>
      </c>
      <c r="P2019" t="s">
        <v>17667</v>
      </c>
      <c r="Q2019">
        <v>2017</v>
      </c>
      <c r="R2019" t="s">
        <v>32579</v>
      </c>
      <c r="S2019">
        <v>6.9499999999999993</v>
      </c>
      <c r="T2019">
        <v>30.166666666666664</v>
      </c>
      <c r="U2019" t="s">
        <v>32580</v>
      </c>
      <c r="V2019">
        <v>0</v>
      </c>
      <c r="W2019">
        <v>6.9499999999999993</v>
      </c>
    </row>
    <row r="2020" spans="1:23" x14ac:dyDescent="0.3">
      <c r="A2020">
        <v>2019</v>
      </c>
      <c r="B2020" t="s">
        <v>17669</v>
      </c>
      <c r="C2020">
        <v>1</v>
      </c>
      <c r="D2020" t="s">
        <v>17670</v>
      </c>
      <c r="E2020">
        <v>1</v>
      </c>
      <c r="F2020">
        <v>4</v>
      </c>
      <c r="G2020" t="s">
        <v>192</v>
      </c>
      <c r="H2020">
        <v>33</v>
      </c>
      <c r="I2020" s="19">
        <v>44985.12777777778</v>
      </c>
      <c r="J2020" s="19">
        <v>44985.310416666667</v>
      </c>
      <c r="K2020" s="19">
        <v>44994.927083333336</v>
      </c>
      <c r="L2020" s="19">
        <v>44989.12777777778</v>
      </c>
      <c r="M2020">
        <v>1</v>
      </c>
      <c r="N2020" t="s">
        <v>128</v>
      </c>
      <c r="O2020" t="s">
        <v>17675</v>
      </c>
      <c r="P2020" t="s">
        <v>363</v>
      </c>
      <c r="Q2020">
        <v>2018</v>
      </c>
      <c r="R2020" t="s">
        <v>32579</v>
      </c>
      <c r="S2020">
        <v>4.3833333333333329</v>
      </c>
      <c r="T2020">
        <v>235.18333333333334</v>
      </c>
      <c r="U2020" t="s">
        <v>32581</v>
      </c>
      <c r="V2020">
        <v>1</v>
      </c>
      <c r="W2020">
        <v>4.3833333333333329</v>
      </c>
    </row>
    <row r="2021" spans="1:23" x14ac:dyDescent="0.3">
      <c r="A2021">
        <v>2020</v>
      </c>
      <c r="B2021" t="s">
        <v>17676</v>
      </c>
      <c r="C2021">
        <v>61</v>
      </c>
      <c r="D2021" t="s">
        <v>2030</v>
      </c>
      <c r="E2021">
        <v>1</v>
      </c>
      <c r="F2021">
        <v>3</v>
      </c>
      <c r="G2021" t="s">
        <v>116</v>
      </c>
      <c r="H2021">
        <v>33</v>
      </c>
      <c r="I2021" s="19">
        <v>45048.994444444441</v>
      </c>
      <c r="J2021" s="19">
        <v>45049.238194444442</v>
      </c>
      <c r="K2021" s="19">
        <v>45051.28125</v>
      </c>
      <c r="L2021" s="19">
        <v>45051.994444444441</v>
      </c>
      <c r="M2021">
        <v>0</v>
      </c>
      <c r="N2021" t="s">
        <v>307</v>
      </c>
      <c r="O2021" t="s">
        <v>17682</v>
      </c>
      <c r="P2021" t="s">
        <v>225</v>
      </c>
      <c r="Q2021">
        <v>2019</v>
      </c>
      <c r="R2021" t="s">
        <v>32579</v>
      </c>
      <c r="S2021">
        <v>5.85</v>
      </c>
      <c r="T2021">
        <v>54.883333333333333</v>
      </c>
      <c r="U2021" t="s">
        <v>32580</v>
      </c>
      <c r="V2021">
        <v>0</v>
      </c>
      <c r="W2021">
        <v>5.85</v>
      </c>
    </row>
    <row r="2022" spans="1:23" x14ac:dyDescent="0.3">
      <c r="A2022">
        <v>2021</v>
      </c>
      <c r="B2022" t="s">
        <v>17683</v>
      </c>
      <c r="C2022">
        <v>17</v>
      </c>
      <c r="D2022" t="s">
        <v>17684</v>
      </c>
      <c r="E2022">
        <v>1</v>
      </c>
      <c r="F2022">
        <v>3</v>
      </c>
      <c r="G2022" t="s">
        <v>192</v>
      </c>
      <c r="H2022">
        <v>12</v>
      </c>
      <c r="I2022" s="19">
        <v>45099.272916666669</v>
      </c>
      <c r="J2022" s="19">
        <v>45099.700694444444</v>
      </c>
      <c r="K2022" s="19">
        <v>45100.243750000001</v>
      </c>
      <c r="L2022" s="19">
        <v>45102.272916666669</v>
      </c>
      <c r="M2022">
        <v>0</v>
      </c>
      <c r="N2022" t="s">
        <v>222</v>
      </c>
      <c r="O2022" t="s">
        <v>17690</v>
      </c>
      <c r="P2022" t="s">
        <v>293</v>
      </c>
      <c r="Q2022">
        <v>2020</v>
      </c>
      <c r="R2022" t="s">
        <v>32579</v>
      </c>
      <c r="S2022">
        <v>10.266666666666666</v>
      </c>
      <c r="T2022">
        <v>23.3</v>
      </c>
      <c r="U2022" t="s">
        <v>32580</v>
      </c>
      <c r="V2022">
        <v>0</v>
      </c>
      <c r="W2022">
        <v>10.266666666666666</v>
      </c>
    </row>
    <row r="2023" spans="1:23" x14ac:dyDescent="0.3">
      <c r="A2023">
        <v>2022</v>
      </c>
      <c r="B2023" t="s">
        <v>17691</v>
      </c>
      <c r="C2023">
        <v>9</v>
      </c>
      <c r="D2023" t="s">
        <v>17692</v>
      </c>
      <c r="E2023">
        <v>1</v>
      </c>
      <c r="F2023">
        <v>3</v>
      </c>
      <c r="G2023" t="s">
        <v>116</v>
      </c>
      <c r="H2023">
        <v>9</v>
      </c>
      <c r="I2023" s="19">
        <v>44930.200694444444</v>
      </c>
      <c r="J2023" s="19">
        <v>44930.44027777778</v>
      </c>
      <c r="K2023" s="19">
        <v>44931.960416666669</v>
      </c>
      <c r="L2023" s="19">
        <v>44933.200694444444</v>
      </c>
      <c r="M2023">
        <v>0</v>
      </c>
      <c r="N2023" t="s">
        <v>307</v>
      </c>
      <c r="O2023" t="s">
        <v>17698</v>
      </c>
      <c r="P2023" t="s">
        <v>363</v>
      </c>
      <c r="Q2023">
        <v>2021</v>
      </c>
      <c r="R2023" t="s">
        <v>32579</v>
      </c>
      <c r="S2023">
        <v>5.75</v>
      </c>
      <c r="T2023">
        <v>42.233333333333334</v>
      </c>
      <c r="U2023" t="s">
        <v>32580</v>
      </c>
      <c r="V2023">
        <v>0</v>
      </c>
      <c r="W2023">
        <v>5.75</v>
      </c>
    </row>
    <row r="2024" spans="1:23" x14ac:dyDescent="0.3">
      <c r="A2024">
        <v>2023</v>
      </c>
      <c r="B2024" t="s">
        <v>17699</v>
      </c>
      <c r="C2024">
        <v>25</v>
      </c>
      <c r="D2024" t="s">
        <v>17700</v>
      </c>
      <c r="E2024">
        <v>1</v>
      </c>
      <c r="F2024">
        <v>3</v>
      </c>
      <c r="G2024" t="s">
        <v>116</v>
      </c>
      <c r="H2024">
        <v>90</v>
      </c>
      <c r="I2024" s="19">
        <v>45199.521527777775</v>
      </c>
      <c r="J2024" s="19">
        <v>45199.578472222223</v>
      </c>
      <c r="K2024" s="19">
        <v>45199.947222222225</v>
      </c>
      <c r="L2024" s="19">
        <v>45200.521527777775</v>
      </c>
      <c r="M2024">
        <v>0</v>
      </c>
      <c r="N2024" t="s">
        <v>307</v>
      </c>
      <c r="O2024" t="s">
        <v>17705</v>
      </c>
      <c r="P2024" t="s">
        <v>363</v>
      </c>
      <c r="Q2024">
        <v>2022</v>
      </c>
      <c r="R2024" t="s">
        <v>32579</v>
      </c>
      <c r="S2024">
        <v>1.3666666666666667</v>
      </c>
      <c r="T2024">
        <v>10.216666666666667</v>
      </c>
      <c r="U2024" t="s">
        <v>32580</v>
      </c>
      <c r="V2024">
        <v>0</v>
      </c>
      <c r="W2024">
        <v>1.3666666666666667</v>
      </c>
    </row>
    <row r="2025" spans="1:23" x14ac:dyDescent="0.3">
      <c r="A2025">
        <v>2024</v>
      </c>
      <c r="B2025" t="s">
        <v>17706</v>
      </c>
      <c r="C2025">
        <v>33</v>
      </c>
      <c r="D2025" t="s">
        <v>17707</v>
      </c>
      <c r="E2025">
        <v>3</v>
      </c>
      <c r="F2025">
        <v>3</v>
      </c>
      <c r="G2025" t="s">
        <v>116</v>
      </c>
      <c r="H2025">
        <v>15</v>
      </c>
      <c r="I2025" s="19">
        <v>45544.443749999999</v>
      </c>
      <c r="J2025" s="19">
        <v>45544.549305555556</v>
      </c>
      <c r="K2025" s="19">
        <v>45545.693749999999</v>
      </c>
      <c r="L2025" s="19">
        <v>45547.443749999999</v>
      </c>
      <c r="M2025">
        <v>0</v>
      </c>
      <c r="N2025" t="s">
        <v>307</v>
      </c>
      <c r="O2025" t="s">
        <v>17712</v>
      </c>
      <c r="P2025" t="s">
        <v>274</v>
      </c>
      <c r="Q2025">
        <v>2023</v>
      </c>
      <c r="R2025" t="s">
        <v>32579</v>
      </c>
      <c r="S2025">
        <v>2.5333333333333332</v>
      </c>
      <c r="T2025">
        <v>30</v>
      </c>
      <c r="U2025" t="s">
        <v>32580</v>
      </c>
      <c r="V2025">
        <v>0</v>
      </c>
      <c r="W2025">
        <v>2.5333333333333332</v>
      </c>
    </row>
    <row r="2026" spans="1:23" x14ac:dyDescent="0.3">
      <c r="A2026">
        <v>2025</v>
      </c>
      <c r="B2026" t="s">
        <v>17713</v>
      </c>
      <c r="C2026">
        <v>53</v>
      </c>
      <c r="D2026" t="s">
        <v>17714</v>
      </c>
      <c r="E2026">
        <v>2</v>
      </c>
      <c r="F2026">
        <v>3</v>
      </c>
      <c r="G2026" t="s">
        <v>192</v>
      </c>
      <c r="H2026">
        <v>84</v>
      </c>
      <c r="I2026" s="19">
        <v>45187.482638888891</v>
      </c>
      <c r="J2026" s="19">
        <v>45187.61041666667</v>
      </c>
      <c r="K2026" s="19">
        <v>45188.625</v>
      </c>
      <c r="L2026" s="19">
        <v>45190.482638888891</v>
      </c>
      <c r="M2026">
        <v>0</v>
      </c>
      <c r="N2026" t="s">
        <v>128</v>
      </c>
      <c r="O2026" t="s">
        <v>17720</v>
      </c>
      <c r="P2026" t="s">
        <v>328</v>
      </c>
      <c r="Q2026">
        <v>2024</v>
      </c>
      <c r="R2026" t="s">
        <v>32579</v>
      </c>
      <c r="S2026">
        <v>3.0666666666666664</v>
      </c>
      <c r="T2026">
        <v>27.416666666666664</v>
      </c>
      <c r="U2026" t="s">
        <v>32580</v>
      </c>
      <c r="V2026">
        <v>0</v>
      </c>
      <c r="W2026">
        <v>3.0666666666666664</v>
      </c>
    </row>
    <row r="2027" spans="1:23" x14ac:dyDescent="0.3">
      <c r="A2027">
        <v>2026</v>
      </c>
      <c r="B2027" t="s">
        <v>17721</v>
      </c>
      <c r="C2027">
        <v>16</v>
      </c>
      <c r="D2027" t="s">
        <v>17722</v>
      </c>
      <c r="E2027">
        <v>5</v>
      </c>
      <c r="F2027">
        <v>3</v>
      </c>
      <c r="G2027" t="s">
        <v>192</v>
      </c>
      <c r="H2027">
        <v>102</v>
      </c>
      <c r="I2027" s="19">
        <v>45306.328472222223</v>
      </c>
      <c r="J2027" s="19">
        <v>45306.462500000001</v>
      </c>
      <c r="K2027" s="19">
        <v>45307.068749999999</v>
      </c>
      <c r="L2027" s="19">
        <v>45308.328472222223</v>
      </c>
      <c r="M2027">
        <v>0</v>
      </c>
      <c r="N2027" t="s">
        <v>307</v>
      </c>
      <c r="O2027" t="s">
        <v>17728</v>
      </c>
      <c r="P2027" t="s">
        <v>2960</v>
      </c>
      <c r="Q2027">
        <v>2025</v>
      </c>
      <c r="R2027" t="s">
        <v>32579</v>
      </c>
      <c r="S2027">
        <v>3.2166666666666663</v>
      </c>
      <c r="T2027">
        <v>17.766666666666666</v>
      </c>
      <c r="U2027" t="s">
        <v>32580</v>
      </c>
      <c r="V2027">
        <v>0</v>
      </c>
      <c r="W2027">
        <v>3.2166666666666663</v>
      </c>
    </row>
    <row r="2028" spans="1:23" x14ac:dyDescent="0.3">
      <c r="A2028">
        <v>2027</v>
      </c>
      <c r="B2028" t="s">
        <v>17729</v>
      </c>
      <c r="C2028">
        <v>17</v>
      </c>
      <c r="D2028" t="s">
        <v>17730</v>
      </c>
      <c r="E2028">
        <v>1</v>
      </c>
      <c r="F2028">
        <v>1</v>
      </c>
      <c r="G2028" t="s">
        <v>192</v>
      </c>
      <c r="H2028">
        <v>9</v>
      </c>
      <c r="I2028" s="19">
        <v>45255.006944444445</v>
      </c>
      <c r="J2028" s="19">
        <v>45255.036111111112</v>
      </c>
      <c r="K2028" s="19">
        <v>45255.242361111108</v>
      </c>
      <c r="L2028" s="19">
        <v>45255.340277777781</v>
      </c>
      <c r="M2028">
        <v>0</v>
      </c>
      <c r="N2028" t="s">
        <v>307</v>
      </c>
      <c r="O2028" t="s">
        <v>17736</v>
      </c>
      <c r="P2028" t="s">
        <v>751</v>
      </c>
      <c r="Q2028">
        <v>2026</v>
      </c>
      <c r="R2028" t="s">
        <v>32579</v>
      </c>
      <c r="S2028">
        <v>0.7</v>
      </c>
      <c r="T2028">
        <v>5.6499999999999995</v>
      </c>
      <c r="U2028" t="s">
        <v>32580</v>
      </c>
      <c r="V2028">
        <v>0</v>
      </c>
      <c r="W2028">
        <v>0.7</v>
      </c>
    </row>
    <row r="2029" spans="1:23" x14ac:dyDescent="0.3">
      <c r="A2029">
        <v>2028</v>
      </c>
      <c r="B2029" t="s">
        <v>17737</v>
      </c>
      <c r="C2029">
        <v>65</v>
      </c>
      <c r="D2029" t="s">
        <v>17738</v>
      </c>
      <c r="E2029">
        <v>2</v>
      </c>
      <c r="F2029">
        <v>3</v>
      </c>
      <c r="G2029" t="s">
        <v>116</v>
      </c>
      <c r="H2029">
        <v>84</v>
      </c>
      <c r="I2029" s="19">
        <v>45547.936805555553</v>
      </c>
      <c r="J2029" s="19">
        <v>45548.229861111111</v>
      </c>
      <c r="K2029" s="19">
        <v>45554.113194444442</v>
      </c>
      <c r="L2029" s="19">
        <v>45550.936805555553</v>
      </c>
      <c r="M2029">
        <v>1</v>
      </c>
      <c r="N2029" t="s">
        <v>222</v>
      </c>
      <c r="O2029" t="s">
        <v>17744</v>
      </c>
      <c r="P2029" t="s">
        <v>168</v>
      </c>
      <c r="Q2029">
        <v>2027</v>
      </c>
      <c r="R2029" t="s">
        <v>32579</v>
      </c>
      <c r="S2029">
        <v>7.0333333333333332</v>
      </c>
      <c r="T2029">
        <v>148.23333333333332</v>
      </c>
      <c r="U2029" t="s">
        <v>32581</v>
      </c>
      <c r="V2029">
        <v>1</v>
      </c>
      <c r="W2029">
        <v>7.0333333333333332</v>
      </c>
    </row>
    <row r="2030" spans="1:23" x14ac:dyDescent="0.3">
      <c r="A2030">
        <v>2029</v>
      </c>
      <c r="B2030" t="s">
        <v>17745</v>
      </c>
      <c r="C2030">
        <v>57</v>
      </c>
      <c r="D2030" t="s">
        <v>17746</v>
      </c>
      <c r="E2030">
        <v>2</v>
      </c>
      <c r="F2030">
        <v>3</v>
      </c>
      <c r="G2030" t="s">
        <v>116</v>
      </c>
      <c r="H2030">
        <v>27</v>
      </c>
      <c r="I2030" s="19">
        <v>45222.488194444442</v>
      </c>
      <c r="J2030" s="19">
        <v>45222.788194444445</v>
      </c>
      <c r="K2030" s="19">
        <v>45226.374305555553</v>
      </c>
      <c r="L2030" s="19">
        <v>45224.488194444442</v>
      </c>
      <c r="M2030">
        <v>1</v>
      </c>
      <c r="N2030" t="s">
        <v>128</v>
      </c>
      <c r="O2030" t="s">
        <v>17752</v>
      </c>
      <c r="P2030" t="s">
        <v>398</v>
      </c>
      <c r="Q2030">
        <v>2028</v>
      </c>
      <c r="R2030" t="s">
        <v>32579</v>
      </c>
      <c r="S2030">
        <v>7.1999999999999993</v>
      </c>
      <c r="T2030">
        <v>93.266666666666666</v>
      </c>
      <c r="U2030" t="s">
        <v>32581</v>
      </c>
      <c r="V2030">
        <v>1</v>
      </c>
      <c r="W2030">
        <v>7.1999999999999993</v>
      </c>
    </row>
    <row r="2031" spans="1:23" x14ac:dyDescent="0.3">
      <c r="A2031">
        <v>2030</v>
      </c>
      <c r="B2031" t="s">
        <v>17753</v>
      </c>
      <c r="C2031">
        <v>53</v>
      </c>
      <c r="D2031" t="s">
        <v>17754</v>
      </c>
      <c r="E2031">
        <v>3</v>
      </c>
      <c r="F2031">
        <v>2</v>
      </c>
      <c r="G2031" t="s">
        <v>116</v>
      </c>
      <c r="H2031">
        <v>35</v>
      </c>
      <c r="I2031" s="19">
        <v>45274.37222222222</v>
      </c>
      <c r="J2031" s="19">
        <v>45274.477777777778</v>
      </c>
      <c r="K2031" s="19">
        <v>45275.759027777778</v>
      </c>
      <c r="L2031" s="19">
        <v>45275.37222222222</v>
      </c>
      <c r="M2031">
        <v>1</v>
      </c>
      <c r="N2031" t="s">
        <v>165</v>
      </c>
      <c r="O2031" t="s">
        <v>17759</v>
      </c>
      <c r="P2031" t="s">
        <v>246</v>
      </c>
      <c r="Q2031">
        <v>2029</v>
      </c>
      <c r="R2031" t="s">
        <v>32579</v>
      </c>
      <c r="S2031">
        <v>2.5333333333333332</v>
      </c>
      <c r="T2031">
        <v>33.283333333333331</v>
      </c>
      <c r="U2031" t="s">
        <v>32581</v>
      </c>
      <c r="V2031">
        <v>1</v>
      </c>
      <c r="W2031">
        <v>2.5333333333333332</v>
      </c>
    </row>
    <row r="2032" spans="1:23" x14ac:dyDescent="0.3">
      <c r="A2032">
        <v>2031</v>
      </c>
      <c r="B2032" t="s">
        <v>17761</v>
      </c>
      <c r="C2032">
        <v>10</v>
      </c>
      <c r="D2032" t="s">
        <v>17762</v>
      </c>
      <c r="E2032">
        <v>4</v>
      </c>
      <c r="F2032">
        <v>2</v>
      </c>
      <c r="G2032" t="s">
        <v>116</v>
      </c>
      <c r="H2032">
        <v>24</v>
      </c>
      <c r="I2032" s="19">
        <v>45098.122916666667</v>
      </c>
      <c r="J2032" s="19">
        <v>45098.14166666667</v>
      </c>
      <c r="K2032" s="19">
        <v>45098.26458333333</v>
      </c>
      <c r="L2032" s="19">
        <v>45098.456250000003</v>
      </c>
      <c r="M2032">
        <v>0</v>
      </c>
      <c r="N2032" t="s">
        <v>128</v>
      </c>
      <c r="O2032" t="s">
        <v>973</v>
      </c>
      <c r="P2032" t="s">
        <v>1512</v>
      </c>
      <c r="Q2032">
        <v>2030</v>
      </c>
      <c r="R2032" t="s">
        <v>32579</v>
      </c>
      <c r="S2032">
        <v>0.44999999999999996</v>
      </c>
      <c r="T2032">
        <v>3.4</v>
      </c>
      <c r="U2032" t="s">
        <v>32580</v>
      </c>
      <c r="V2032">
        <v>0</v>
      </c>
      <c r="W2032">
        <v>0.44999999999999996</v>
      </c>
    </row>
    <row r="2033" spans="1:23" x14ac:dyDescent="0.3">
      <c r="A2033">
        <v>2032</v>
      </c>
      <c r="B2033" t="s">
        <v>17767</v>
      </c>
      <c r="C2033">
        <v>41</v>
      </c>
      <c r="D2033" t="s">
        <v>17769</v>
      </c>
      <c r="E2033">
        <v>1</v>
      </c>
      <c r="F2033">
        <v>3</v>
      </c>
      <c r="G2033" t="s">
        <v>192</v>
      </c>
      <c r="H2033">
        <v>112</v>
      </c>
      <c r="I2033" s="19">
        <v>45511.936805555553</v>
      </c>
      <c r="J2033" s="19">
        <v>45512.01458333333</v>
      </c>
      <c r="K2033" s="19">
        <v>45513.162499999999</v>
      </c>
      <c r="L2033" s="19">
        <v>45513.936805555553</v>
      </c>
      <c r="M2033">
        <v>0</v>
      </c>
      <c r="N2033" t="s">
        <v>128</v>
      </c>
      <c r="O2033" t="s">
        <v>17774</v>
      </c>
      <c r="P2033" t="s">
        <v>363</v>
      </c>
      <c r="Q2033">
        <v>2031</v>
      </c>
      <c r="R2033" t="s">
        <v>32579</v>
      </c>
      <c r="S2033">
        <v>1.8666666666666667</v>
      </c>
      <c r="T2033">
        <v>29.416666666666664</v>
      </c>
      <c r="U2033" t="s">
        <v>32580</v>
      </c>
      <c r="V2033">
        <v>0</v>
      </c>
      <c r="W2033">
        <v>1.8666666666666667</v>
      </c>
    </row>
    <row r="2034" spans="1:23" x14ac:dyDescent="0.3">
      <c r="A2034">
        <v>2033</v>
      </c>
      <c r="B2034" t="s">
        <v>17775</v>
      </c>
      <c r="C2034">
        <v>37</v>
      </c>
      <c r="D2034" t="s">
        <v>17777</v>
      </c>
      <c r="E2034">
        <v>1</v>
      </c>
      <c r="F2034">
        <v>3</v>
      </c>
      <c r="G2034" t="s">
        <v>172</v>
      </c>
      <c r="H2034">
        <v>102</v>
      </c>
      <c r="I2034" s="19">
        <v>45717.972222222219</v>
      </c>
      <c r="J2034" s="19">
        <v>45718.12222222222</v>
      </c>
      <c r="K2034" s="19"/>
      <c r="L2034" s="19">
        <v>45718.972222222219</v>
      </c>
      <c r="M2034">
        <v>0</v>
      </c>
      <c r="N2034" t="s">
        <v>307</v>
      </c>
      <c r="O2034" t="s">
        <v>17781</v>
      </c>
      <c r="Q2034">
        <v>2032</v>
      </c>
      <c r="R2034" t="s">
        <v>32582</v>
      </c>
      <c r="S2034">
        <v>3.5999999999999996</v>
      </c>
      <c r="U2034" t="s">
        <v>32580</v>
      </c>
      <c r="V2034">
        <v>0</v>
      </c>
      <c r="W2034">
        <v>3.5999999999999996</v>
      </c>
    </row>
    <row r="2035" spans="1:23" x14ac:dyDescent="0.3">
      <c r="A2035">
        <v>2034</v>
      </c>
      <c r="B2035" t="s">
        <v>17783</v>
      </c>
      <c r="C2035">
        <v>10</v>
      </c>
      <c r="D2035" t="s">
        <v>17784</v>
      </c>
      <c r="E2035">
        <v>2</v>
      </c>
      <c r="F2035">
        <v>1</v>
      </c>
      <c r="G2035" t="s">
        <v>192</v>
      </c>
      <c r="H2035">
        <v>23</v>
      </c>
      <c r="I2035" s="19">
        <v>45744.572916666664</v>
      </c>
      <c r="J2035" s="19">
        <v>45744.583333333336</v>
      </c>
      <c r="K2035" s="19">
        <v>45744.613194444442</v>
      </c>
      <c r="L2035" s="19">
        <v>45744.65625</v>
      </c>
      <c r="M2035">
        <v>0</v>
      </c>
      <c r="N2035" t="s">
        <v>165</v>
      </c>
      <c r="O2035" t="s">
        <v>17789</v>
      </c>
      <c r="P2035" t="s">
        <v>328</v>
      </c>
      <c r="Q2035">
        <v>2033</v>
      </c>
      <c r="R2035" t="s">
        <v>32579</v>
      </c>
      <c r="S2035">
        <v>0.25</v>
      </c>
      <c r="T2035">
        <v>0.96666666666666667</v>
      </c>
      <c r="U2035" t="s">
        <v>32580</v>
      </c>
      <c r="V2035">
        <v>0</v>
      </c>
      <c r="W2035">
        <v>0.25</v>
      </c>
    </row>
    <row r="2036" spans="1:23" x14ac:dyDescent="0.3">
      <c r="A2036">
        <v>2035</v>
      </c>
      <c r="B2036" t="s">
        <v>17790</v>
      </c>
      <c r="C2036">
        <v>41</v>
      </c>
      <c r="D2036" t="s">
        <v>17791</v>
      </c>
      <c r="E2036">
        <v>1</v>
      </c>
      <c r="F2036">
        <v>3</v>
      </c>
      <c r="G2036" t="s">
        <v>192</v>
      </c>
      <c r="H2036">
        <v>24</v>
      </c>
      <c r="I2036" s="19">
        <v>45115.156944444447</v>
      </c>
      <c r="J2036" s="19">
        <v>45115.270138888889</v>
      </c>
      <c r="K2036" s="19">
        <v>45116.309027777781</v>
      </c>
      <c r="L2036" s="19">
        <v>45117.156944444447</v>
      </c>
      <c r="M2036">
        <v>0</v>
      </c>
      <c r="N2036" t="s">
        <v>165</v>
      </c>
      <c r="O2036" t="s">
        <v>17797</v>
      </c>
      <c r="P2036" t="s">
        <v>363</v>
      </c>
      <c r="Q2036">
        <v>2034</v>
      </c>
      <c r="R2036" t="s">
        <v>32579</v>
      </c>
      <c r="S2036">
        <v>2.7166666666666663</v>
      </c>
      <c r="T2036">
        <v>27.65</v>
      </c>
      <c r="U2036" t="s">
        <v>32580</v>
      </c>
      <c r="V2036">
        <v>0</v>
      </c>
      <c r="W2036">
        <v>2.7166666666666663</v>
      </c>
    </row>
    <row r="2037" spans="1:23" x14ac:dyDescent="0.3">
      <c r="A2037">
        <v>2036</v>
      </c>
      <c r="B2037" t="s">
        <v>17798</v>
      </c>
      <c r="C2037">
        <v>69</v>
      </c>
      <c r="D2037" t="s">
        <v>17799</v>
      </c>
      <c r="E2037">
        <v>1</v>
      </c>
      <c r="F2037">
        <v>1</v>
      </c>
      <c r="G2037" t="s">
        <v>192</v>
      </c>
      <c r="H2037">
        <v>12</v>
      </c>
      <c r="I2037" s="19">
        <v>45231.55972222222</v>
      </c>
      <c r="J2037" s="19">
        <v>45231.593055555553</v>
      </c>
      <c r="K2037" s="19">
        <v>45231.696527777778</v>
      </c>
      <c r="L2037" s="19">
        <v>45231.893055555556</v>
      </c>
      <c r="M2037">
        <v>0</v>
      </c>
      <c r="N2037" t="s">
        <v>165</v>
      </c>
      <c r="O2037" t="s">
        <v>17805</v>
      </c>
      <c r="P2037" t="s">
        <v>363</v>
      </c>
      <c r="Q2037">
        <v>2035</v>
      </c>
      <c r="R2037" t="s">
        <v>32579</v>
      </c>
      <c r="S2037">
        <v>0.79999999999999993</v>
      </c>
      <c r="T2037">
        <v>3.2833333333333332</v>
      </c>
      <c r="U2037" t="s">
        <v>32580</v>
      </c>
      <c r="V2037">
        <v>0</v>
      </c>
      <c r="W2037">
        <v>0.79999999999999993</v>
      </c>
    </row>
    <row r="2038" spans="1:23" x14ac:dyDescent="0.3">
      <c r="A2038">
        <v>2037</v>
      </c>
      <c r="B2038" t="s">
        <v>17807</v>
      </c>
      <c r="C2038">
        <v>24</v>
      </c>
      <c r="D2038" t="s">
        <v>17808</v>
      </c>
      <c r="E2038">
        <v>3</v>
      </c>
      <c r="F2038">
        <v>4</v>
      </c>
      <c r="G2038" t="s">
        <v>192</v>
      </c>
      <c r="H2038">
        <v>9</v>
      </c>
      <c r="I2038" s="19">
        <v>45434.557638888888</v>
      </c>
      <c r="J2038" s="19">
        <v>45434.836805555555</v>
      </c>
      <c r="K2038" s="19">
        <v>45437.395833333336</v>
      </c>
      <c r="L2038" s="19">
        <v>45438.557638888888</v>
      </c>
      <c r="M2038">
        <v>0</v>
      </c>
      <c r="N2038" t="s">
        <v>128</v>
      </c>
      <c r="O2038" t="s">
        <v>17814</v>
      </c>
      <c r="P2038" t="s">
        <v>877</v>
      </c>
      <c r="Q2038">
        <v>2036</v>
      </c>
      <c r="R2038" t="s">
        <v>32579</v>
      </c>
      <c r="S2038">
        <v>6.6999999999999993</v>
      </c>
      <c r="T2038">
        <v>68.11666666666666</v>
      </c>
      <c r="U2038" t="s">
        <v>32580</v>
      </c>
      <c r="V2038">
        <v>0</v>
      </c>
      <c r="W2038">
        <v>6.6999999999999993</v>
      </c>
    </row>
    <row r="2039" spans="1:23" x14ac:dyDescent="0.3">
      <c r="A2039">
        <v>2038</v>
      </c>
      <c r="B2039" t="s">
        <v>17815</v>
      </c>
      <c r="C2039">
        <v>43</v>
      </c>
      <c r="D2039" t="s">
        <v>17816</v>
      </c>
      <c r="E2039">
        <v>1</v>
      </c>
      <c r="F2039">
        <v>1</v>
      </c>
      <c r="G2039" t="s">
        <v>192</v>
      </c>
      <c r="H2039">
        <v>5</v>
      </c>
      <c r="I2039" s="19">
        <v>45557.748611111114</v>
      </c>
      <c r="J2039" s="19">
        <v>45557.762499999997</v>
      </c>
      <c r="K2039" s="19">
        <v>45558.089583333334</v>
      </c>
      <c r="L2039" s="19">
        <v>45557.915277777778</v>
      </c>
      <c r="M2039">
        <v>1</v>
      </c>
      <c r="N2039" t="s">
        <v>128</v>
      </c>
      <c r="O2039" t="s">
        <v>17821</v>
      </c>
      <c r="P2039" t="s">
        <v>751</v>
      </c>
      <c r="Q2039">
        <v>2037</v>
      </c>
      <c r="R2039" t="s">
        <v>32579</v>
      </c>
      <c r="S2039">
        <v>0.33333333333333331</v>
      </c>
      <c r="T2039">
        <v>8.1833333333333336</v>
      </c>
      <c r="U2039" t="s">
        <v>32581</v>
      </c>
      <c r="V2039">
        <v>1</v>
      </c>
      <c r="W2039">
        <v>0.33333333333333331</v>
      </c>
    </row>
    <row r="2040" spans="1:23" x14ac:dyDescent="0.3">
      <c r="A2040">
        <v>2039</v>
      </c>
      <c r="B2040" t="s">
        <v>17822</v>
      </c>
      <c r="C2040">
        <v>49</v>
      </c>
      <c r="D2040" t="s">
        <v>17823</v>
      </c>
      <c r="E2040">
        <v>5</v>
      </c>
      <c r="F2040">
        <v>4</v>
      </c>
      <c r="G2040" t="s">
        <v>116</v>
      </c>
      <c r="H2040">
        <v>102</v>
      </c>
      <c r="I2040" s="19">
        <v>45532.74722222222</v>
      </c>
      <c r="J2040" s="19">
        <v>45532.914583333331</v>
      </c>
      <c r="K2040" s="19">
        <v>45535.011805555558</v>
      </c>
      <c r="L2040" s="19">
        <v>45536.74722222222</v>
      </c>
      <c r="M2040">
        <v>0</v>
      </c>
      <c r="N2040" t="s">
        <v>165</v>
      </c>
      <c r="O2040" t="s">
        <v>17829</v>
      </c>
      <c r="P2040" t="s">
        <v>705</v>
      </c>
      <c r="Q2040">
        <v>2038</v>
      </c>
      <c r="R2040" t="s">
        <v>32579</v>
      </c>
      <c r="S2040">
        <v>4.0166666666666666</v>
      </c>
      <c r="T2040">
        <v>54.349999999999994</v>
      </c>
      <c r="U2040" t="s">
        <v>32580</v>
      </c>
      <c r="V2040">
        <v>0</v>
      </c>
      <c r="W2040">
        <v>4.0166666666666666</v>
      </c>
    </row>
    <row r="2041" spans="1:23" x14ac:dyDescent="0.3">
      <c r="A2041">
        <v>2040</v>
      </c>
      <c r="B2041" t="s">
        <v>17830</v>
      </c>
      <c r="C2041">
        <v>37</v>
      </c>
      <c r="D2041" t="s">
        <v>17831</v>
      </c>
      <c r="E2041">
        <v>2</v>
      </c>
      <c r="F2041">
        <v>3</v>
      </c>
      <c r="G2041" t="s">
        <v>803</v>
      </c>
      <c r="H2041">
        <v>19</v>
      </c>
      <c r="I2041" s="19">
        <v>45039.476388888892</v>
      </c>
      <c r="J2041" s="19">
        <v>45039.54583333333</v>
      </c>
      <c r="K2041" s="19"/>
      <c r="L2041" s="19">
        <v>45040.476388888892</v>
      </c>
      <c r="M2041">
        <v>1</v>
      </c>
      <c r="N2041" t="s">
        <v>222</v>
      </c>
      <c r="O2041" t="s">
        <v>17836</v>
      </c>
      <c r="Q2041">
        <v>2039</v>
      </c>
      <c r="R2041" t="s">
        <v>32582</v>
      </c>
      <c r="S2041">
        <v>1.6666666666666665</v>
      </c>
      <c r="U2041" t="s">
        <v>32581</v>
      </c>
      <c r="V2041">
        <v>1</v>
      </c>
      <c r="W2041">
        <v>1.6666666666666665</v>
      </c>
    </row>
    <row r="2042" spans="1:23" x14ac:dyDescent="0.3">
      <c r="A2042">
        <v>2041</v>
      </c>
      <c r="B2042" t="s">
        <v>17837</v>
      </c>
      <c r="C2042">
        <v>65</v>
      </c>
      <c r="D2042" t="s">
        <v>17838</v>
      </c>
      <c r="E2042">
        <v>1</v>
      </c>
      <c r="F2042">
        <v>3</v>
      </c>
      <c r="G2042" t="s">
        <v>116</v>
      </c>
      <c r="H2042">
        <v>13</v>
      </c>
      <c r="I2042" s="19">
        <v>45416.738888888889</v>
      </c>
      <c r="J2042" s="19">
        <v>45417.017361111109</v>
      </c>
      <c r="K2042" s="19">
        <v>45418.276388888888</v>
      </c>
      <c r="L2042" s="19">
        <v>45419.738888888889</v>
      </c>
      <c r="M2042">
        <v>0</v>
      </c>
      <c r="N2042" t="s">
        <v>128</v>
      </c>
      <c r="O2042" t="s">
        <v>17843</v>
      </c>
      <c r="P2042" t="s">
        <v>363</v>
      </c>
      <c r="Q2042">
        <v>2040</v>
      </c>
      <c r="R2042" t="s">
        <v>32579</v>
      </c>
      <c r="S2042">
        <v>6.6833333333333327</v>
      </c>
      <c r="T2042">
        <v>36.9</v>
      </c>
      <c r="U2042" t="s">
        <v>32580</v>
      </c>
      <c r="V2042">
        <v>0</v>
      </c>
      <c r="W2042">
        <v>6.6833333333333327</v>
      </c>
    </row>
    <row r="2043" spans="1:23" x14ac:dyDescent="0.3">
      <c r="A2043">
        <v>2042</v>
      </c>
      <c r="B2043" t="s">
        <v>17844</v>
      </c>
      <c r="C2043">
        <v>64</v>
      </c>
      <c r="D2043" t="s">
        <v>17845</v>
      </c>
      <c r="E2043">
        <v>3</v>
      </c>
      <c r="F2043">
        <v>1</v>
      </c>
      <c r="G2043" t="s">
        <v>116</v>
      </c>
      <c r="H2043">
        <v>17</v>
      </c>
      <c r="I2043" s="19">
        <v>45637.899305555555</v>
      </c>
      <c r="J2043" s="19">
        <v>45637.935416666667</v>
      </c>
      <c r="K2043" s="19">
        <v>45637.984027777777</v>
      </c>
      <c r="L2043" s="19">
        <v>45638.065972222219</v>
      </c>
      <c r="M2043">
        <v>0</v>
      </c>
      <c r="N2043" t="s">
        <v>307</v>
      </c>
      <c r="O2043" t="s">
        <v>17851</v>
      </c>
      <c r="P2043" t="s">
        <v>962</v>
      </c>
      <c r="Q2043">
        <v>2041</v>
      </c>
      <c r="R2043" t="s">
        <v>32579</v>
      </c>
      <c r="S2043">
        <v>0.86666666666666659</v>
      </c>
      <c r="T2043">
        <v>2.0333333333333332</v>
      </c>
      <c r="U2043" t="s">
        <v>32580</v>
      </c>
      <c r="V2043">
        <v>0</v>
      </c>
      <c r="W2043">
        <v>0.86666666666666659</v>
      </c>
    </row>
    <row r="2044" spans="1:23" x14ac:dyDescent="0.3">
      <c r="A2044">
        <v>2043</v>
      </c>
      <c r="B2044" t="s">
        <v>17852</v>
      </c>
      <c r="C2044">
        <v>31</v>
      </c>
      <c r="D2044" t="s">
        <v>17853</v>
      </c>
      <c r="E2044">
        <v>3</v>
      </c>
      <c r="F2044">
        <v>3</v>
      </c>
      <c r="G2044" t="s">
        <v>192</v>
      </c>
      <c r="H2044">
        <v>102</v>
      </c>
      <c r="I2044" s="19">
        <v>45708.192361111112</v>
      </c>
      <c r="J2044" s="19">
        <v>45708.453472222223</v>
      </c>
      <c r="K2044" s="19">
        <v>45709.754166666666</v>
      </c>
      <c r="L2044" s="19">
        <v>45711.192361111112</v>
      </c>
      <c r="M2044">
        <v>0</v>
      </c>
      <c r="N2044" t="s">
        <v>165</v>
      </c>
      <c r="O2044" t="s">
        <v>17860</v>
      </c>
      <c r="P2044" t="s">
        <v>246</v>
      </c>
      <c r="Q2044">
        <v>2042</v>
      </c>
      <c r="R2044" t="s">
        <v>32579</v>
      </c>
      <c r="S2044">
        <v>6.2666666666666666</v>
      </c>
      <c r="T2044">
        <v>37.483333333333334</v>
      </c>
      <c r="U2044" t="s">
        <v>32580</v>
      </c>
      <c r="V2044">
        <v>0</v>
      </c>
      <c r="W2044">
        <v>6.2666666666666666</v>
      </c>
    </row>
    <row r="2045" spans="1:23" x14ac:dyDescent="0.3">
      <c r="A2045">
        <v>2044</v>
      </c>
      <c r="B2045" t="s">
        <v>17861</v>
      </c>
      <c r="C2045">
        <v>56</v>
      </c>
      <c r="D2045" t="s">
        <v>17863</v>
      </c>
      <c r="E2045">
        <v>3</v>
      </c>
      <c r="F2045">
        <v>3</v>
      </c>
      <c r="G2045" t="s">
        <v>192</v>
      </c>
      <c r="H2045">
        <v>88</v>
      </c>
      <c r="I2045" s="19">
        <v>45303.506249999999</v>
      </c>
      <c r="J2045" s="19">
        <v>45303.59652777778</v>
      </c>
      <c r="K2045" s="19">
        <v>45304.15</v>
      </c>
      <c r="L2045" s="19">
        <v>45305.506249999999</v>
      </c>
      <c r="M2045">
        <v>0</v>
      </c>
      <c r="N2045" t="s">
        <v>307</v>
      </c>
      <c r="O2045" t="s">
        <v>17868</v>
      </c>
      <c r="P2045" t="s">
        <v>194</v>
      </c>
      <c r="Q2045">
        <v>2043</v>
      </c>
      <c r="R2045" t="s">
        <v>32579</v>
      </c>
      <c r="S2045">
        <v>2.1666666666666665</v>
      </c>
      <c r="T2045">
        <v>15.45</v>
      </c>
      <c r="U2045" t="s">
        <v>32580</v>
      </c>
      <c r="V2045">
        <v>0</v>
      </c>
      <c r="W2045">
        <v>2.1666666666666665</v>
      </c>
    </row>
    <row r="2046" spans="1:23" x14ac:dyDescent="0.3">
      <c r="A2046">
        <v>2045</v>
      </c>
      <c r="B2046" t="s">
        <v>17870</v>
      </c>
      <c r="C2046">
        <v>9</v>
      </c>
      <c r="D2046" t="s">
        <v>17871</v>
      </c>
      <c r="E2046">
        <v>3</v>
      </c>
      <c r="F2046">
        <v>3</v>
      </c>
      <c r="G2046" t="s">
        <v>192</v>
      </c>
      <c r="H2046">
        <v>13</v>
      </c>
      <c r="I2046" s="19">
        <v>45132.814583333333</v>
      </c>
      <c r="J2046" s="19">
        <v>45133.0625</v>
      </c>
      <c r="K2046" s="19">
        <v>45135.121527777781</v>
      </c>
      <c r="L2046" s="19">
        <v>45135.814583333333</v>
      </c>
      <c r="M2046">
        <v>0</v>
      </c>
      <c r="N2046" t="s">
        <v>222</v>
      </c>
      <c r="O2046" t="s">
        <v>17876</v>
      </c>
      <c r="P2046" t="s">
        <v>274</v>
      </c>
      <c r="Q2046">
        <v>2044</v>
      </c>
      <c r="R2046" t="s">
        <v>32579</v>
      </c>
      <c r="S2046">
        <v>5.95</v>
      </c>
      <c r="T2046">
        <v>55.366666666666667</v>
      </c>
      <c r="U2046" t="s">
        <v>32580</v>
      </c>
      <c r="V2046">
        <v>0</v>
      </c>
      <c r="W2046">
        <v>5.95</v>
      </c>
    </row>
    <row r="2047" spans="1:23" x14ac:dyDescent="0.3">
      <c r="A2047">
        <v>2046</v>
      </c>
      <c r="B2047" t="s">
        <v>17877</v>
      </c>
      <c r="C2047">
        <v>69</v>
      </c>
      <c r="D2047" t="s">
        <v>17878</v>
      </c>
      <c r="E2047">
        <v>3</v>
      </c>
      <c r="F2047">
        <v>2</v>
      </c>
      <c r="G2047" t="s">
        <v>116</v>
      </c>
      <c r="H2047">
        <v>4</v>
      </c>
      <c r="I2047" s="19">
        <v>45649.559027777781</v>
      </c>
      <c r="J2047" s="19">
        <v>45649.696527777778</v>
      </c>
      <c r="K2047" s="19">
        <v>45649.988194444442</v>
      </c>
      <c r="L2047" s="19">
        <v>45650.559027777781</v>
      </c>
      <c r="M2047">
        <v>0</v>
      </c>
      <c r="N2047" t="s">
        <v>307</v>
      </c>
      <c r="O2047" t="s">
        <v>17884</v>
      </c>
      <c r="P2047" t="s">
        <v>246</v>
      </c>
      <c r="Q2047">
        <v>2045</v>
      </c>
      <c r="R2047" t="s">
        <v>32579</v>
      </c>
      <c r="S2047">
        <v>3.3</v>
      </c>
      <c r="T2047">
        <v>10.299999999999999</v>
      </c>
      <c r="U2047" t="s">
        <v>32580</v>
      </c>
      <c r="V2047">
        <v>0</v>
      </c>
      <c r="W2047">
        <v>3.3</v>
      </c>
    </row>
    <row r="2048" spans="1:23" x14ac:dyDescent="0.3">
      <c r="A2048">
        <v>2047</v>
      </c>
      <c r="B2048" t="s">
        <v>17885</v>
      </c>
      <c r="C2048">
        <v>14</v>
      </c>
      <c r="D2048" t="s">
        <v>17886</v>
      </c>
      <c r="E2048">
        <v>3</v>
      </c>
      <c r="F2048">
        <v>4</v>
      </c>
      <c r="G2048" t="s">
        <v>116</v>
      </c>
      <c r="H2048">
        <v>79</v>
      </c>
      <c r="I2048" s="19">
        <v>45059.418749999997</v>
      </c>
      <c r="J2048" s="19">
        <v>45059.954861111109</v>
      </c>
      <c r="K2048" s="19">
        <v>45063.632638888892</v>
      </c>
      <c r="L2048" s="19">
        <v>45064.418749999997</v>
      </c>
      <c r="M2048">
        <v>0</v>
      </c>
      <c r="N2048" t="s">
        <v>128</v>
      </c>
      <c r="O2048" t="s">
        <v>17891</v>
      </c>
      <c r="P2048" t="s">
        <v>274</v>
      </c>
      <c r="Q2048">
        <v>2046</v>
      </c>
      <c r="R2048" t="s">
        <v>32579</v>
      </c>
      <c r="S2048">
        <v>12.866666666666665</v>
      </c>
      <c r="T2048">
        <v>101.13333333333333</v>
      </c>
      <c r="U2048" t="s">
        <v>32580</v>
      </c>
      <c r="V2048">
        <v>0</v>
      </c>
      <c r="W2048">
        <v>12.866666666666665</v>
      </c>
    </row>
    <row r="2049" spans="1:23" x14ac:dyDescent="0.3">
      <c r="A2049">
        <v>2048</v>
      </c>
      <c r="B2049" t="s">
        <v>17893</v>
      </c>
      <c r="C2049">
        <v>11</v>
      </c>
      <c r="D2049" t="s">
        <v>17894</v>
      </c>
      <c r="E2049">
        <v>3</v>
      </c>
      <c r="F2049">
        <v>2</v>
      </c>
      <c r="G2049" t="s">
        <v>192</v>
      </c>
      <c r="H2049">
        <v>82</v>
      </c>
      <c r="I2049" s="19">
        <v>45557.132638888892</v>
      </c>
      <c r="J2049" s="19">
        <v>45557.20208333333</v>
      </c>
      <c r="K2049" s="19">
        <v>45557.574305555558</v>
      </c>
      <c r="L2049" s="19">
        <v>45557.632638888892</v>
      </c>
      <c r="M2049">
        <v>0</v>
      </c>
      <c r="N2049" t="s">
        <v>307</v>
      </c>
      <c r="O2049" t="s">
        <v>17899</v>
      </c>
      <c r="P2049" t="s">
        <v>274</v>
      </c>
      <c r="Q2049">
        <v>2047</v>
      </c>
      <c r="R2049" t="s">
        <v>32579</v>
      </c>
      <c r="S2049">
        <v>1.6666666666666665</v>
      </c>
      <c r="T2049">
        <v>10.6</v>
      </c>
      <c r="U2049" t="s">
        <v>32580</v>
      </c>
      <c r="V2049">
        <v>0</v>
      </c>
      <c r="W2049">
        <v>1.6666666666666665</v>
      </c>
    </row>
    <row r="2050" spans="1:23" x14ac:dyDescent="0.3">
      <c r="A2050">
        <v>2049</v>
      </c>
      <c r="B2050" t="s">
        <v>17901</v>
      </c>
      <c r="C2050">
        <v>52</v>
      </c>
      <c r="D2050" t="s">
        <v>17902</v>
      </c>
      <c r="E2050">
        <v>1</v>
      </c>
      <c r="F2050">
        <v>3</v>
      </c>
      <c r="G2050" t="s">
        <v>116</v>
      </c>
      <c r="H2050">
        <v>92</v>
      </c>
      <c r="I2050" s="19">
        <v>45736.372916666667</v>
      </c>
      <c r="J2050" s="19">
        <v>45736.475694444445</v>
      </c>
      <c r="K2050" s="19">
        <v>45737.681944444441</v>
      </c>
      <c r="L2050" s="19">
        <v>45739.372916666667</v>
      </c>
      <c r="M2050">
        <v>0</v>
      </c>
      <c r="N2050" t="s">
        <v>222</v>
      </c>
      <c r="O2050" t="s">
        <v>17908</v>
      </c>
      <c r="P2050" t="s">
        <v>293</v>
      </c>
      <c r="Q2050">
        <v>2048</v>
      </c>
      <c r="R2050" t="s">
        <v>32579</v>
      </c>
      <c r="S2050">
        <v>2.4666666666666668</v>
      </c>
      <c r="T2050">
        <v>31.416666666666664</v>
      </c>
      <c r="U2050" t="s">
        <v>32580</v>
      </c>
      <c r="V2050">
        <v>0</v>
      </c>
      <c r="W2050">
        <v>2.4666666666666668</v>
      </c>
    </row>
    <row r="2051" spans="1:23" x14ac:dyDescent="0.3">
      <c r="A2051">
        <v>2050</v>
      </c>
      <c r="B2051" t="s">
        <v>17909</v>
      </c>
      <c r="C2051">
        <v>73</v>
      </c>
      <c r="D2051" t="s">
        <v>17910</v>
      </c>
      <c r="E2051">
        <v>2</v>
      </c>
      <c r="F2051">
        <v>3</v>
      </c>
      <c r="G2051" t="s">
        <v>116</v>
      </c>
      <c r="H2051">
        <v>71</v>
      </c>
      <c r="I2051" s="19">
        <v>44963.987500000003</v>
      </c>
      <c r="J2051" s="19">
        <v>44964.154861111114</v>
      </c>
      <c r="K2051" s="19">
        <v>44964.981249999997</v>
      </c>
      <c r="L2051" s="19">
        <v>44966.987500000003</v>
      </c>
      <c r="M2051">
        <v>0</v>
      </c>
      <c r="N2051" t="s">
        <v>222</v>
      </c>
      <c r="O2051" t="s">
        <v>17916</v>
      </c>
      <c r="P2051" t="s">
        <v>17917</v>
      </c>
      <c r="Q2051">
        <v>2049</v>
      </c>
      <c r="R2051" t="s">
        <v>32579</v>
      </c>
      <c r="S2051">
        <v>4.0166666666666666</v>
      </c>
      <c r="T2051">
        <v>23.849999999999998</v>
      </c>
      <c r="U2051" t="s">
        <v>32580</v>
      </c>
      <c r="V2051">
        <v>0</v>
      </c>
      <c r="W2051">
        <v>4.0166666666666666</v>
      </c>
    </row>
    <row r="2052" spans="1:23" x14ac:dyDescent="0.3">
      <c r="A2052">
        <v>2051</v>
      </c>
      <c r="B2052" t="s">
        <v>17918</v>
      </c>
      <c r="C2052">
        <v>32</v>
      </c>
      <c r="D2052" t="s">
        <v>17919</v>
      </c>
      <c r="E2052">
        <v>2</v>
      </c>
      <c r="F2052">
        <v>2</v>
      </c>
      <c r="G2052" t="s">
        <v>192</v>
      </c>
      <c r="H2052">
        <v>114</v>
      </c>
      <c r="I2052" s="19">
        <v>45630.428472222222</v>
      </c>
      <c r="J2052" s="19">
        <v>45630.559027777781</v>
      </c>
      <c r="K2052" s="19">
        <v>45631.247916666667</v>
      </c>
      <c r="L2052" s="19">
        <v>45631.428472222222</v>
      </c>
      <c r="M2052">
        <v>0</v>
      </c>
      <c r="N2052" t="s">
        <v>307</v>
      </c>
      <c r="O2052" t="s">
        <v>17925</v>
      </c>
      <c r="P2052" t="s">
        <v>584</v>
      </c>
      <c r="Q2052">
        <v>2050</v>
      </c>
      <c r="R2052" t="s">
        <v>32579</v>
      </c>
      <c r="S2052">
        <v>3.1333333333333333</v>
      </c>
      <c r="T2052">
        <v>19.666666666666664</v>
      </c>
      <c r="U2052" t="s">
        <v>32580</v>
      </c>
      <c r="V2052">
        <v>0</v>
      </c>
      <c r="W2052">
        <v>3.1333333333333333</v>
      </c>
    </row>
    <row r="2053" spans="1:23" x14ac:dyDescent="0.3">
      <c r="A2053">
        <v>2052</v>
      </c>
      <c r="B2053" t="s">
        <v>17926</v>
      </c>
      <c r="C2053">
        <v>20</v>
      </c>
      <c r="D2053" t="s">
        <v>17927</v>
      </c>
      <c r="E2053">
        <v>4</v>
      </c>
      <c r="F2053">
        <v>3</v>
      </c>
      <c r="G2053" t="s">
        <v>192</v>
      </c>
      <c r="H2053">
        <v>103</v>
      </c>
      <c r="I2053" s="19">
        <v>45310.067361111112</v>
      </c>
      <c r="J2053" s="19">
        <v>45310.282638888886</v>
      </c>
      <c r="K2053" s="19">
        <v>45314.149305555555</v>
      </c>
      <c r="L2053" s="19">
        <v>45313.067361111112</v>
      </c>
      <c r="M2053">
        <v>1</v>
      </c>
      <c r="N2053" t="s">
        <v>165</v>
      </c>
      <c r="O2053" t="s">
        <v>2325</v>
      </c>
      <c r="P2053" t="s">
        <v>903</v>
      </c>
      <c r="Q2053">
        <v>2051</v>
      </c>
      <c r="R2053" t="s">
        <v>32579</v>
      </c>
      <c r="S2053">
        <v>5.1666666666666661</v>
      </c>
      <c r="T2053">
        <v>97.966666666666669</v>
      </c>
      <c r="U2053" t="s">
        <v>32581</v>
      </c>
      <c r="V2053">
        <v>1</v>
      </c>
      <c r="W2053">
        <v>5.1666666666666661</v>
      </c>
    </row>
    <row r="2054" spans="1:23" x14ac:dyDescent="0.3">
      <c r="A2054">
        <v>2053</v>
      </c>
      <c r="B2054" t="s">
        <v>17933</v>
      </c>
      <c r="C2054">
        <v>76</v>
      </c>
      <c r="D2054" t="s">
        <v>17934</v>
      </c>
      <c r="E2054">
        <v>4</v>
      </c>
      <c r="F2054">
        <v>1</v>
      </c>
      <c r="G2054" t="s">
        <v>192</v>
      </c>
      <c r="H2054">
        <v>38</v>
      </c>
      <c r="I2054" s="19">
        <v>45024.265972222223</v>
      </c>
      <c r="J2054" s="19">
        <v>45024.299305555556</v>
      </c>
      <c r="K2054" s="19">
        <v>45024.422222222223</v>
      </c>
      <c r="L2054" s="19">
        <v>45024.599305555559</v>
      </c>
      <c r="M2054">
        <v>0</v>
      </c>
      <c r="N2054" t="s">
        <v>307</v>
      </c>
      <c r="O2054" t="s">
        <v>1534</v>
      </c>
      <c r="P2054" t="s">
        <v>1266</v>
      </c>
      <c r="Q2054">
        <v>2052</v>
      </c>
      <c r="R2054" t="s">
        <v>32579</v>
      </c>
      <c r="S2054">
        <v>0.79999999999999993</v>
      </c>
      <c r="T2054">
        <v>3.75</v>
      </c>
      <c r="U2054" t="s">
        <v>32580</v>
      </c>
      <c r="V2054">
        <v>0</v>
      </c>
      <c r="W2054">
        <v>0.79999999999999993</v>
      </c>
    </row>
    <row r="2055" spans="1:23" x14ac:dyDescent="0.3">
      <c r="A2055">
        <v>2054</v>
      </c>
      <c r="B2055" t="s">
        <v>17940</v>
      </c>
      <c r="C2055">
        <v>16</v>
      </c>
      <c r="D2055" t="s">
        <v>17941</v>
      </c>
      <c r="E2055">
        <v>1</v>
      </c>
      <c r="F2055">
        <v>4</v>
      </c>
      <c r="G2055" t="s">
        <v>192</v>
      </c>
      <c r="H2055">
        <v>45</v>
      </c>
      <c r="I2055" s="19">
        <v>45417.249305555553</v>
      </c>
      <c r="J2055" s="19">
        <v>45417.51666666667</v>
      </c>
      <c r="K2055" s="19">
        <v>45422.537499999999</v>
      </c>
      <c r="L2055" s="19">
        <v>45421.249305555553</v>
      </c>
      <c r="M2055">
        <v>1</v>
      </c>
      <c r="N2055" t="s">
        <v>307</v>
      </c>
      <c r="O2055" t="s">
        <v>17947</v>
      </c>
      <c r="P2055" t="s">
        <v>293</v>
      </c>
      <c r="Q2055">
        <v>2053</v>
      </c>
      <c r="R2055" t="s">
        <v>32579</v>
      </c>
      <c r="S2055">
        <v>6.4166666666666661</v>
      </c>
      <c r="T2055">
        <v>126.91666666666666</v>
      </c>
      <c r="U2055" t="s">
        <v>32581</v>
      </c>
      <c r="V2055">
        <v>1</v>
      </c>
      <c r="W2055">
        <v>6.4166666666666661</v>
      </c>
    </row>
    <row r="2056" spans="1:23" x14ac:dyDescent="0.3">
      <c r="A2056">
        <v>2055</v>
      </c>
      <c r="B2056" t="s">
        <v>17948</v>
      </c>
      <c r="C2056">
        <v>47</v>
      </c>
      <c r="D2056" t="s">
        <v>17949</v>
      </c>
      <c r="E2056">
        <v>3</v>
      </c>
      <c r="F2056">
        <v>2</v>
      </c>
      <c r="G2056" t="s">
        <v>116</v>
      </c>
      <c r="H2056">
        <v>32</v>
      </c>
      <c r="I2056" s="19">
        <v>45092.370833333334</v>
      </c>
      <c r="J2056" s="19">
        <v>45092.421527777777</v>
      </c>
      <c r="K2056" s="19">
        <v>45092.885416666664</v>
      </c>
      <c r="L2056" s="19">
        <v>45093.370833333334</v>
      </c>
      <c r="M2056">
        <v>0</v>
      </c>
      <c r="N2056" t="s">
        <v>307</v>
      </c>
      <c r="O2056" t="s">
        <v>17955</v>
      </c>
      <c r="P2056" t="s">
        <v>246</v>
      </c>
      <c r="Q2056">
        <v>2054</v>
      </c>
      <c r="R2056" t="s">
        <v>32579</v>
      </c>
      <c r="S2056">
        <v>1.2166666666666666</v>
      </c>
      <c r="T2056">
        <v>12.35</v>
      </c>
      <c r="U2056" t="s">
        <v>32580</v>
      </c>
      <c r="V2056">
        <v>0</v>
      </c>
      <c r="W2056">
        <v>1.2166666666666666</v>
      </c>
    </row>
    <row r="2057" spans="1:23" x14ac:dyDescent="0.3">
      <c r="A2057">
        <v>2056</v>
      </c>
      <c r="B2057" t="s">
        <v>17956</v>
      </c>
      <c r="C2057">
        <v>28</v>
      </c>
      <c r="D2057" t="s">
        <v>17958</v>
      </c>
      <c r="E2057">
        <v>3</v>
      </c>
      <c r="F2057">
        <v>3</v>
      </c>
      <c r="G2057" t="s">
        <v>116</v>
      </c>
      <c r="H2057">
        <v>79</v>
      </c>
      <c r="I2057" s="19">
        <v>45111.696527777778</v>
      </c>
      <c r="J2057" s="19">
        <v>45111.961805555555</v>
      </c>
      <c r="K2057" s="19">
        <v>45112.364583333336</v>
      </c>
      <c r="L2057" s="19">
        <v>45113.696527777778</v>
      </c>
      <c r="M2057">
        <v>0</v>
      </c>
      <c r="N2057" t="s">
        <v>165</v>
      </c>
      <c r="O2057" t="s">
        <v>17964</v>
      </c>
      <c r="P2057" t="s">
        <v>274</v>
      </c>
      <c r="Q2057">
        <v>2055</v>
      </c>
      <c r="R2057" t="s">
        <v>32579</v>
      </c>
      <c r="S2057">
        <v>6.3666666666666663</v>
      </c>
      <c r="T2057">
        <v>16.033333333333331</v>
      </c>
      <c r="U2057" t="s">
        <v>32580</v>
      </c>
      <c r="V2057">
        <v>0</v>
      </c>
      <c r="W2057">
        <v>6.3666666666666663</v>
      </c>
    </row>
    <row r="2058" spans="1:23" x14ac:dyDescent="0.3">
      <c r="A2058">
        <v>2057</v>
      </c>
      <c r="B2058" t="s">
        <v>17965</v>
      </c>
      <c r="C2058">
        <v>58</v>
      </c>
      <c r="D2058" t="s">
        <v>17966</v>
      </c>
      <c r="E2058">
        <v>5</v>
      </c>
      <c r="F2058">
        <v>3</v>
      </c>
      <c r="G2058" t="s">
        <v>192</v>
      </c>
      <c r="H2058">
        <v>63</v>
      </c>
      <c r="I2058" s="19">
        <v>45615.228472222225</v>
      </c>
      <c r="J2058" s="19">
        <v>45615.267361111109</v>
      </c>
      <c r="K2058" s="19">
        <v>45615.975694444445</v>
      </c>
      <c r="L2058" s="19">
        <v>45616.228472222225</v>
      </c>
      <c r="M2058">
        <v>0</v>
      </c>
      <c r="N2058" t="s">
        <v>307</v>
      </c>
      <c r="O2058" t="s">
        <v>17972</v>
      </c>
      <c r="P2058" t="s">
        <v>705</v>
      </c>
      <c r="Q2058">
        <v>2056</v>
      </c>
      <c r="R2058" t="s">
        <v>32579</v>
      </c>
      <c r="S2058">
        <v>0.93333333333333335</v>
      </c>
      <c r="T2058">
        <v>17.933333333333334</v>
      </c>
      <c r="U2058" t="s">
        <v>32580</v>
      </c>
      <c r="V2058">
        <v>0</v>
      </c>
      <c r="W2058">
        <v>0.93333333333333335</v>
      </c>
    </row>
    <row r="2059" spans="1:23" x14ac:dyDescent="0.3">
      <c r="A2059">
        <v>2058</v>
      </c>
      <c r="B2059" t="s">
        <v>17973</v>
      </c>
      <c r="C2059">
        <v>23</v>
      </c>
      <c r="D2059" t="s">
        <v>17974</v>
      </c>
      <c r="E2059">
        <v>3</v>
      </c>
      <c r="F2059">
        <v>3</v>
      </c>
      <c r="G2059" t="s">
        <v>116</v>
      </c>
      <c r="H2059">
        <v>25</v>
      </c>
      <c r="I2059" s="19">
        <v>45595.043055555558</v>
      </c>
      <c r="J2059" s="19">
        <v>45595.163888888892</v>
      </c>
      <c r="K2059" s="19">
        <v>45595.871527777781</v>
      </c>
      <c r="L2059" s="19">
        <v>45597.043055555558</v>
      </c>
      <c r="M2059">
        <v>0</v>
      </c>
      <c r="N2059" t="s">
        <v>307</v>
      </c>
      <c r="O2059" t="s">
        <v>17980</v>
      </c>
      <c r="P2059" t="s">
        <v>194</v>
      </c>
      <c r="Q2059">
        <v>2057</v>
      </c>
      <c r="R2059" t="s">
        <v>32579</v>
      </c>
      <c r="S2059">
        <v>2.9</v>
      </c>
      <c r="T2059">
        <v>19.883333333333333</v>
      </c>
      <c r="U2059" t="s">
        <v>32580</v>
      </c>
      <c r="V2059">
        <v>0</v>
      </c>
      <c r="W2059">
        <v>2.9</v>
      </c>
    </row>
    <row r="2060" spans="1:23" x14ac:dyDescent="0.3">
      <c r="A2060">
        <v>2059</v>
      </c>
      <c r="B2060" t="s">
        <v>17981</v>
      </c>
      <c r="C2060">
        <v>64</v>
      </c>
      <c r="D2060" t="s">
        <v>17982</v>
      </c>
      <c r="E2060">
        <v>1</v>
      </c>
      <c r="F2060">
        <v>3</v>
      </c>
      <c r="G2060" t="s">
        <v>192</v>
      </c>
      <c r="H2060">
        <v>12</v>
      </c>
      <c r="I2060" s="19">
        <v>45434.786805555559</v>
      </c>
      <c r="J2060" s="19">
        <v>45435.115277777775</v>
      </c>
      <c r="K2060" s="19">
        <v>45435.798611111109</v>
      </c>
      <c r="L2060" s="19">
        <v>45436.786805555559</v>
      </c>
      <c r="M2060">
        <v>0</v>
      </c>
      <c r="N2060" t="s">
        <v>307</v>
      </c>
      <c r="O2060" t="s">
        <v>17987</v>
      </c>
      <c r="P2060" t="s">
        <v>363</v>
      </c>
      <c r="Q2060">
        <v>2058</v>
      </c>
      <c r="R2060" t="s">
        <v>32579</v>
      </c>
      <c r="S2060">
        <v>7.8833333333333329</v>
      </c>
      <c r="T2060">
        <v>24.283333333333331</v>
      </c>
      <c r="U2060" t="s">
        <v>32580</v>
      </c>
      <c r="V2060">
        <v>0</v>
      </c>
      <c r="W2060">
        <v>7.8833333333333329</v>
      </c>
    </row>
    <row r="2061" spans="1:23" x14ac:dyDescent="0.3">
      <c r="A2061">
        <v>2060</v>
      </c>
      <c r="B2061" t="s">
        <v>17988</v>
      </c>
      <c r="C2061">
        <v>29</v>
      </c>
      <c r="D2061" t="s">
        <v>17989</v>
      </c>
      <c r="E2061">
        <v>1</v>
      </c>
      <c r="F2061">
        <v>3</v>
      </c>
      <c r="G2061" t="s">
        <v>116</v>
      </c>
      <c r="H2061">
        <v>26</v>
      </c>
      <c r="I2061" s="19">
        <v>45385.222222222219</v>
      </c>
      <c r="J2061" s="19">
        <v>45385.456944444442</v>
      </c>
      <c r="K2061" s="19">
        <v>45386.243750000001</v>
      </c>
      <c r="L2061" s="19">
        <v>45388.222222222219</v>
      </c>
      <c r="M2061">
        <v>0</v>
      </c>
      <c r="N2061" t="s">
        <v>307</v>
      </c>
      <c r="O2061" t="s">
        <v>17995</v>
      </c>
      <c r="P2061" t="s">
        <v>225</v>
      </c>
      <c r="Q2061">
        <v>2059</v>
      </c>
      <c r="R2061" t="s">
        <v>32579</v>
      </c>
      <c r="S2061">
        <v>5.6333333333333329</v>
      </c>
      <c r="T2061">
        <v>24.516666666666666</v>
      </c>
      <c r="U2061" t="s">
        <v>32580</v>
      </c>
      <c r="V2061">
        <v>0</v>
      </c>
      <c r="W2061">
        <v>5.6333333333333329</v>
      </c>
    </row>
    <row r="2062" spans="1:23" x14ac:dyDescent="0.3">
      <c r="A2062">
        <v>2061</v>
      </c>
      <c r="B2062" t="s">
        <v>17996</v>
      </c>
      <c r="C2062">
        <v>44</v>
      </c>
      <c r="D2062" t="s">
        <v>17997</v>
      </c>
      <c r="E2062">
        <v>5</v>
      </c>
      <c r="F2062">
        <v>3</v>
      </c>
      <c r="G2062" t="s">
        <v>116</v>
      </c>
      <c r="H2062">
        <v>75</v>
      </c>
      <c r="I2062" s="19">
        <v>45094.720138888886</v>
      </c>
      <c r="J2062" s="19">
        <v>45095.467361111114</v>
      </c>
      <c r="K2062" s="19">
        <v>45096.372916666667</v>
      </c>
      <c r="L2062" s="19">
        <v>45097.720138888886</v>
      </c>
      <c r="M2062">
        <v>0</v>
      </c>
      <c r="N2062" t="s">
        <v>165</v>
      </c>
      <c r="O2062" t="s">
        <v>18003</v>
      </c>
      <c r="P2062" t="s">
        <v>705</v>
      </c>
      <c r="Q2062">
        <v>2060</v>
      </c>
      <c r="R2062" t="s">
        <v>32579</v>
      </c>
      <c r="S2062">
        <v>17.933333333333334</v>
      </c>
      <c r="T2062">
        <v>39.666666666666664</v>
      </c>
      <c r="U2062" t="s">
        <v>32580</v>
      </c>
      <c r="V2062">
        <v>0</v>
      </c>
      <c r="W2062">
        <v>17.933333333333334</v>
      </c>
    </row>
    <row r="2063" spans="1:23" x14ac:dyDescent="0.3">
      <c r="A2063">
        <v>2062</v>
      </c>
      <c r="B2063" t="s">
        <v>18004</v>
      </c>
      <c r="C2063">
        <v>15</v>
      </c>
      <c r="D2063" t="s">
        <v>18005</v>
      </c>
      <c r="E2063">
        <v>1</v>
      </c>
      <c r="F2063">
        <v>3</v>
      </c>
      <c r="G2063" t="s">
        <v>152</v>
      </c>
      <c r="H2063">
        <v>11</v>
      </c>
      <c r="I2063" s="19">
        <v>45726.15625</v>
      </c>
      <c r="J2063" s="19"/>
      <c r="K2063" s="19"/>
      <c r="L2063" s="19">
        <v>45727.15625</v>
      </c>
      <c r="M2063">
        <v>0</v>
      </c>
      <c r="N2063" t="s">
        <v>128</v>
      </c>
      <c r="O2063" t="s">
        <v>18009</v>
      </c>
      <c r="Q2063">
        <v>2061</v>
      </c>
      <c r="R2063" t="s">
        <v>32582</v>
      </c>
      <c r="U2063" t="s">
        <v>32580</v>
      </c>
      <c r="V2063">
        <v>0</v>
      </c>
    </row>
    <row r="2064" spans="1:23" x14ac:dyDescent="0.3">
      <c r="A2064">
        <v>2063</v>
      </c>
      <c r="B2064" t="s">
        <v>18010</v>
      </c>
      <c r="C2064">
        <v>61</v>
      </c>
      <c r="D2064" t="s">
        <v>18011</v>
      </c>
      <c r="E2064">
        <v>1</v>
      </c>
      <c r="F2064">
        <v>4</v>
      </c>
      <c r="G2064" t="s">
        <v>116</v>
      </c>
      <c r="H2064">
        <v>119</v>
      </c>
      <c r="I2064" s="19">
        <v>45099.732638888891</v>
      </c>
      <c r="J2064" s="19">
        <v>45100.26458333333</v>
      </c>
      <c r="K2064" s="19">
        <v>45102.585416666669</v>
      </c>
      <c r="L2064" s="19">
        <v>45104.732638888891</v>
      </c>
      <c r="M2064">
        <v>0</v>
      </c>
      <c r="N2064" t="s">
        <v>307</v>
      </c>
      <c r="O2064" t="s">
        <v>18017</v>
      </c>
      <c r="P2064" t="s">
        <v>751</v>
      </c>
      <c r="Q2064">
        <v>2062</v>
      </c>
      <c r="R2064" t="s">
        <v>32579</v>
      </c>
      <c r="S2064">
        <v>12.766666666666666</v>
      </c>
      <c r="T2064">
        <v>68.466666666666669</v>
      </c>
      <c r="U2064" t="s">
        <v>32580</v>
      </c>
      <c r="V2064">
        <v>0</v>
      </c>
      <c r="W2064">
        <v>12.766666666666666</v>
      </c>
    </row>
    <row r="2065" spans="1:23" x14ac:dyDescent="0.3">
      <c r="A2065">
        <v>2064</v>
      </c>
      <c r="B2065" t="s">
        <v>18018</v>
      </c>
      <c r="C2065">
        <v>59</v>
      </c>
      <c r="D2065" t="s">
        <v>18019</v>
      </c>
      <c r="E2065">
        <v>3</v>
      </c>
      <c r="F2065">
        <v>3</v>
      </c>
      <c r="G2065" t="s">
        <v>192</v>
      </c>
      <c r="H2065">
        <v>35</v>
      </c>
      <c r="I2065" s="19">
        <v>45509.67291666667</v>
      </c>
      <c r="J2065" s="19">
        <v>45509.878472222219</v>
      </c>
      <c r="K2065" s="19">
        <v>45511.144444444442</v>
      </c>
      <c r="L2065" s="19">
        <v>45512.67291666667</v>
      </c>
      <c r="M2065">
        <v>0</v>
      </c>
      <c r="N2065" t="s">
        <v>165</v>
      </c>
      <c r="O2065" t="s">
        <v>18025</v>
      </c>
      <c r="P2065" t="s">
        <v>274</v>
      </c>
      <c r="Q2065">
        <v>2063</v>
      </c>
      <c r="R2065" t="s">
        <v>32579</v>
      </c>
      <c r="S2065">
        <v>4.9333333333333336</v>
      </c>
      <c r="T2065">
        <v>35.316666666666663</v>
      </c>
      <c r="U2065" t="s">
        <v>32580</v>
      </c>
      <c r="V2065">
        <v>0</v>
      </c>
      <c r="W2065">
        <v>4.9333333333333336</v>
      </c>
    </row>
    <row r="2066" spans="1:23" x14ac:dyDescent="0.3">
      <c r="A2066">
        <v>2065</v>
      </c>
      <c r="B2066" t="s">
        <v>18026</v>
      </c>
      <c r="C2066">
        <v>16</v>
      </c>
      <c r="D2066" t="s">
        <v>18027</v>
      </c>
      <c r="E2066">
        <v>1</v>
      </c>
      <c r="F2066">
        <v>2</v>
      </c>
      <c r="G2066" t="s">
        <v>116</v>
      </c>
      <c r="H2066">
        <v>76</v>
      </c>
      <c r="I2066" s="19">
        <v>45513.004166666666</v>
      </c>
      <c r="J2066" s="19">
        <v>45513.065972222219</v>
      </c>
      <c r="K2066" s="19">
        <v>45513.808333333334</v>
      </c>
      <c r="L2066" s="19">
        <v>45513.504166666666</v>
      </c>
      <c r="M2066">
        <v>1</v>
      </c>
      <c r="N2066" t="s">
        <v>128</v>
      </c>
      <c r="O2066" t="s">
        <v>18032</v>
      </c>
      <c r="P2066" t="s">
        <v>751</v>
      </c>
      <c r="Q2066">
        <v>2064</v>
      </c>
      <c r="R2066" t="s">
        <v>32579</v>
      </c>
      <c r="S2066">
        <v>1.4833333333333332</v>
      </c>
      <c r="T2066">
        <v>19.3</v>
      </c>
      <c r="U2066" t="s">
        <v>32581</v>
      </c>
      <c r="V2066">
        <v>1</v>
      </c>
      <c r="W2066">
        <v>1.4833333333333332</v>
      </c>
    </row>
    <row r="2067" spans="1:23" x14ac:dyDescent="0.3">
      <c r="A2067">
        <v>2066</v>
      </c>
      <c r="B2067" t="s">
        <v>18033</v>
      </c>
      <c r="C2067">
        <v>56</v>
      </c>
      <c r="D2067" t="s">
        <v>18034</v>
      </c>
      <c r="E2067">
        <v>1</v>
      </c>
      <c r="F2067">
        <v>1</v>
      </c>
      <c r="G2067" t="s">
        <v>116</v>
      </c>
      <c r="H2067">
        <v>73</v>
      </c>
      <c r="I2067" s="19">
        <v>45087.038194444445</v>
      </c>
      <c r="J2067" s="19">
        <v>45087.068749999999</v>
      </c>
      <c r="K2067" s="19">
        <v>45087.224999999999</v>
      </c>
      <c r="L2067" s="19">
        <v>45087.204861111109</v>
      </c>
      <c r="M2067">
        <v>1</v>
      </c>
      <c r="N2067" t="s">
        <v>307</v>
      </c>
      <c r="O2067" t="s">
        <v>18040</v>
      </c>
      <c r="P2067" t="s">
        <v>751</v>
      </c>
      <c r="Q2067">
        <v>2065</v>
      </c>
      <c r="R2067" t="s">
        <v>32579</v>
      </c>
      <c r="S2067">
        <v>0.73333333333333328</v>
      </c>
      <c r="T2067">
        <v>4.4833333333333334</v>
      </c>
      <c r="U2067" t="s">
        <v>32581</v>
      </c>
      <c r="V2067">
        <v>1</v>
      </c>
      <c r="W2067">
        <v>0.73333333333333328</v>
      </c>
    </row>
    <row r="2068" spans="1:23" x14ac:dyDescent="0.3">
      <c r="A2068">
        <v>2067</v>
      </c>
      <c r="B2068" t="s">
        <v>18041</v>
      </c>
      <c r="C2068">
        <v>9</v>
      </c>
      <c r="D2068" t="s">
        <v>18042</v>
      </c>
      <c r="E2068">
        <v>1</v>
      </c>
      <c r="F2068">
        <v>2</v>
      </c>
      <c r="G2068" t="s">
        <v>116</v>
      </c>
      <c r="H2068">
        <v>59</v>
      </c>
      <c r="I2068" s="19">
        <v>45475.131249999999</v>
      </c>
      <c r="J2068" s="19">
        <v>45475.231944444444</v>
      </c>
      <c r="K2068" s="19">
        <v>45475.531944444447</v>
      </c>
      <c r="L2068" s="19">
        <v>45476.131249999999</v>
      </c>
      <c r="M2068">
        <v>0</v>
      </c>
      <c r="N2068" t="s">
        <v>307</v>
      </c>
      <c r="O2068" t="s">
        <v>18047</v>
      </c>
      <c r="P2068" t="s">
        <v>363</v>
      </c>
      <c r="Q2068">
        <v>2066</v>
      </c>
      <c r="R2068" t="s">
        <v>32579</v>
      </c>
      <c r="S2068">
        <v>2.4166666666666665</v>
      </c>
      <c r="T2068">
        <v>9.6166666666666671</v>
      </c>
      <c r="U2068" t="s">
        <v>32580</v>
      </c>
      <c r="V2068">
        <v>0</v>
      </c>
      <c r="W2068">
        <v>2.4166666666666665</v>
      </c>
    </row>
    <row r="2069" spans="1:23" x14ac:dyDescent="0.3">
      <c r="A2069">
        <v>2068</v>
      </c>
      <c r="B2069" t="s">
        <v>18048</v>
      </c>
      <c r="C2069">
        <v>52</v>
      </c>
      <c r="D2069" t="s">
        <v>18049</v>
      </c>
      <c r="E2069">
        <v>2</v>
      </c>
      <c r="F2069">
        <v>3</v>
      </c>
      <c r="G2069" t="s">
        <v>116</v>
      </c>
      <c r="H2069">
        <v>119</v>
      </c>
      <c r="I2069" s="19">
        <v>45095.21597222222</v>
      </c>
      <c r="J2069" s="19">
        <v>45095.365277777775</v>
      </c>
      <c r="K2069" s="19">
        <v>45097.875694444447</v>
      </c>
      <c r="L2069" s="19">
        <v>45098.21597222222</v>
      </c>
      <c r="M2069">
        <v>0</v>
      </c>
      <c r="N2069" t="s">
        <v>128</v>
      </c>
      <c r="O2069" t="s">
        <v>18055</v>
      </c>
      <c r="P2069" t="s">
        <v>168</v>
      </c>
      <c r="Q2069">
        <v>2067</v>
      </c>
      <c r="R2069" t="s">
        <v>32579</v>
      </c>
      <c r="S2069">
        <v>3.583333333333333</v>
      </c>
      <c r="T2069">
        <v>63.833333333333329</v>
      </c>
      <c r="U2069" t="s">
        <v>32580</v>
      </c>
      <c r="V2069">
        <v>0</v>
      </c>
      <c r="W2069">
        <v>3.583333333333333</v>
      </c>
    </row>
    <row r="2070" spans="1:23" x14ac:dyDescent="0.3">
      <c r="A2070">
        <v>2069</v>
      </c>
      <c r="B2070" t="s">
        <v>18056</v>
      </c>
      <c r="C2070">
        <v>17</v>
      </c>
      <c r="D2070" t="s">
        <v>18057</v>
      </c>
      <c r="E2070">
        <v>2</v>
      </c>
      <c r="F2070">
        <v>1</v>
      </c>
      <c r="G2070" t="s">
        <v>116</v>
      </c>
      <c r="H2070">
        <v>45</v>
      </c>
      <c r="I2070" s="19">
        <v>45606.530555555553</v>
      </c>
      <c r="J2070" s="19">
        <v>45606.593055555553</v>
      </c>
      <c r="K2070" s="19">
        <v>45606.671527777777</v>
      </c>
      <c r="L2070" s="19">
        <v>45606.863888888889</v>
      </c>
      <c r="M2070">
        <v>0</v>
      </c>
      <c r="N2070" t="s">
        <v>165</v>
      </c>
      <c r="O2070" t="s">
        <v>18062</v>
      </c>
      <c r="P2070" t="s">
        <v>398</v>
      </c>
      <c r="Q2070">
        <v>2068</v>
      </c>
      <c r="R2070" t="s">
        <v>32579</v>
      </c>
      <c r="S2070">
        <v>1.5</v>
      </c>
      <c r="T2070">
        <v>3.3833333333333333</v>
      </c>
      <c r="U2070" t="s">
        <v>32580</v>
      </c>
      <c r="V2070">
        <v>0</v>
      </c>
      <c r="W2070">
        <v>1.5</v>
      </c>
    </row>
    <row r="2071" spans="1:23" x14ac:dyDescent="0.3">
      <c r="A2071">
        <v>2070</v>
      </c>
      <c r="B2071" t="s">
        <v>18063</v>
      </c>
      <c r="C2071">
        <v>47</v>
      </c>
      <c r="D2071" t="s">
        <v>18064</v>
      </c>
      <c r="E2071">
        <v>3</v>
      </c>
      <c r="F2071">
        <v>3</v>
      </c>
      <c r="G2071" t="s">
        <v>192</v>
      </c>
      <c r="H2071">
        <v>13</v>
      </c>
      <c r="I2071" s="19">
        <v>45357.193749999999</v>
      </c>
      <c r="J2071" s="19">
        <v>45357.897222222222</v>
      </c>
      <c r="K2071" s="19">
        <v>45360.714583333334</v>
      </c>
      <c r="L2071" s="19">
        <v>45360.193749999999</v>
      </c>
      <c r="M2071">
        <v>1</v>
      </c>
      <c r="N2071" t="s">
        <v>128</v>
      </c>
      <c r="O2071" t="s">
        <v>18070</v>
      </c>
      <c r="P2071" t="s">
        <v>962</v>
      </c>
      <c r="Q2071">
        <v>2069</v>
      </c>
      <c r="R2071" t="s">
        <v>32579</v>
      </c>
      <c r="S2071">
        <v>16.883333333333333</v>
      </c>
      <c r="T2071">
        <v>84.5</v>
      </c>
      <c r="U2071" t="s">
        <v>32581</v>
      </c>
      <c r="V2071">
        <v>1</v>
      </c>
      <c r="W2071">
        <v>16.883333333333333</v>
      </c>
    </row>
    <row r="2072" spans="1:23" x14ac:dyDescent="0.3">
      <c r="A2072">
        <v>2071</v>
      </c>
      <c r="B2072" t="s">
        <v>18071</v>
      </c>
      <c r="C2072">
        <v>52</v>
      </c>
      <c r="D2072" t="s">
        <v>18072</v>
      </c>
      <c r="E2072">
        <v>1</v>
      </c>
      <c r="F2072">
        <v>2</v>
      </c>
      <c r="G2072" t="s">
        <v>803</v>
      </c>
      <c r="H2072">
        <v>32</v>
      </c>
      <c r="I2072" s="19">
        <v>45695.70416666667</v>
      </c>
      <c r="J2072" s="19">
        <v>45695.769444444442</v>
      </c>
      <c r="K2072" s="19"/>
      <c r="L2072" s="19">
        <v>45696.70416666667</v>
      </c>
      <c r="M2072">
        <v>0</v>
      </c>
      <c r="N2072" t="s">
        <v>307</v>
      </c>
      <c r="O2072" t="s">
        <v>18076</v>
      </c>
      <c r="Q2072">
        <v>2070</v>
      </c>
      <c r="R2072" t="s">
        <v>32582</v>
      </c>
      <c r="S2072">
        <v>1.5666666666666667</v>
      </c>
      <c r="U2072" t="s">
        <v>32580</v>
      </c>
      <c r="V2072">
        <v>0</v>
      </c>
      <c r="W2072">
        <v>1.5666666666666667</v>
      </c>
    </row>
    <row r="2073" spans="1:23" x14ac:dyDescent="0.3">
      <c r="A2073">
        <v>2072</v>
      </c>
      <c r="B2073" t="s">
        <v>18077</v>
      </c>
      <c r="C2073">
        <v>33</v>
      </c>
      <c r="D2073" t="s">
        <v>18079</v>
      </c>
      <c r="E2073">
        <v>5</v>
      </c>
      <c r="F2073">
        <v>3</v>
      </c>
      <c r="G2073" t="s">
        <v>116</v>
      </c>
      <c r="H2073">
        <v>68</v>
      </c>
      <c r="I2073" s="19">
        <v>45004.993055555555</v>
      </c>
      <c r="J2073" s="19">
        <v>45005.255555555559</v>
      </c>
      <c r="K2073" s="19">
        <v>45006.038194444445</v>
      </c>
      <c r="L2073" s="19">
        <v>45007.993055555555</v>
      </c>
      <c r="M2073">
        <v>0</v>
      </c>
      <c r="N2073" t="s">
        <v>165</v>
      </c>
      <c r="O2073" t="s">
        <v>18085</v>
      </c>
      <c r="P2073" t="s">
        <v>2960</v>
      </c>
      <c r="Q2073">
        <v>2071</v>
      </c>
      <c r="R2073" t="s">
        <v>32579</v>
      </c>
      <c r="S2073">
        <v>6.3</v>
      </c>
      <c r="T2073">
        <v>25.083333333333332</v>
      </c>
      <c r="U2073" t="s">
        <v>32580</v>
      </c>
      <c r="V2073">
        <v>0</v>
      </c>
      <c r="W2073">
        <v>6.3</v>
      </c>
    </row>
    <row r="2074" spans="1:23" x14ac:dyDescent="0.3">
      <c r="A2074">
        <v>2073</v>
      </c>
      <c r="B2074" t="s">
        <v>18086</v>
      </c>
      <c r="C2074">
        <v>52</v>
      </c>
      <c r="D2074" t="s">
        <v>18087</v>
      </c>
      <c r="E2074">
        <v>5</v>
      </c>
      <c r="F2074">
        <v>3</v>
      </c>
      <c r="G2074" t="s">
        <v>116</v>
      </c>
      <c r="H2074">
        <v>34</v>
      </c>
      <c r="I2074" s="19">
        <v>44992.197916666664</v>
      </c>
      <c r="J2074" s="19">
        <v>44992.4</v>
      </c>
      <c r="K2074" s="19">
        <v>44993.36041666667</v>
      </c>
      <c r="L2074" s="19">
        <v>44995.197916666664</v>
      </c>
      <c r="M2074">
        <v>0</v>
      </c>
      <c r="N2074" t="s">
        <v>307</v>
      </c>
      <c r="O2074" t="s">
        <v>18092</v>
      </c>
      <c r="P2074" t="s">
        <v>705</v>
      </c>
      <c r="Q2074">
        <v>2072</v>
      </c>
      <c r="R2074" t="s">
        <v>32579</v>
      </c>
      <c r="S2074">
        <v>4.8499999999999996</v>
      </c>
      <c r="T2074">
        <v>27.9</v>
      </c>
      <c r="U2074" t="s">
        <v>32580</v>
      </c>
      <c r="V2074">
        <v>0</v>
      </c>
      <c r="W2074">
        <v>4.8499999999999996</v>
      </c>
    </row>
    <row r="2075" spans="1:23" x14ac:dyDescent="0.3">
      <c r="A2075">
        <v>2074</v>
      </c>
      <c r="B2075" t="s">
        <v>18093</v>
      </c>
      <c r="C2075">
        <v>62</v>
      </c>
      <c r="D2075" t="s">
        <v>18094</v>
      </c>
      <c r="E2075">
        <v>3</v>
      </c>
      <c r="F2075">
        <v>2</v>
      </c>
      <c r="G2075" t="s">
        <v>116</v>
      </c>
      <c r="H2075">
        <v>91</v>
      </c>
      <c r="I2075" s="19">
        <v>45326.125694444447</v>
      </c>
      <c r="J2075" s="19">
        <v>45326.13958333333</v>
      </c>
      <c r="K2075" s="19">
        <v>45326.303472222222</v>
      </c>
      <c r="L2075" s="19">
        <v>45326.459027777775</v>
      </c>
      <c r="M2075">
        <v>0</v>
      </c>
      <c r="N2075" t="s">
        <v>165</v>
      </c>
      <c r="O2075" t="s">
        <v>18100</v>
      </c>
      <c r="P2075" t="s">
        <v>274</v>
      </c>
      <c r="Q2075">
        <v>2073</v>
      </c>
      <c r="R2075" t="s">
        <v>32579</v>
      </c>
      <c r="S2075">
        <v>0.33333333333333331</v>
      </c>
      <c r="T2075">
        <v>4.2666666666666666</v>
      </c>
      <c r="U2075" t="s">
        <v>32580</v>
      </c>
      <c r="V2075">
        <v>0</v>
      </c>
      <c r="W2075">
        <v>0.33333333333333331</v>
      </c>
    </row>
    <row r="2076" spans="1:23" x14ac:dyDescent="0.3">
      <c r="A2076">
        <v>2075</v>
      </c>
      <c r="B2076" t="s">
        <v>18101</v>
      </c>
      <c r="C2076">
        <v>21</v>
      </c>
      <c r="D2076" t="s">
        <v>18102</v>
      </c>
      <c r="E2076">
        <v>5</v>
      </c>
      <c r="F2076">
        <v>3</v>
      </c>
      <c r="G2076" t="s">
        <v>116</v>
      </c>
      <c r="H2076">
        <v>28</v>
      </c>
      <c r="I2076" s="19">
        <v>45521.022222222222</v>
      </c>
      <c r="J2076" s="19">
        <v>45521.161805555559</v>
      </c>
      <c r="K2076" s="19">
        <v>45522.307638888888</v>
      </c>
      <c r="L2076" s="19">
        <v>45523.022222222222</v>
      </c>
      <c r="M2076">
        <v>0</v>
      </c>
      <c r="N2076" t="s">
        <v>307</v>
      </c>
      <c r="O2076" t="s">
        <v>18107</v>
      </c>
      <c r="P2076" t="s">
        <v>843</v>
      </c>
      <c r="Q2076">
        <v>2074</v>
      </c>
      <c r="R2076" t="s">
        <v>32579</v>
      </c>
      <c r="S2076">
        <v>3.3499999999999996</v>
      </c>
      <c r="T2076">
        <v>30.849999999999998</v>
      </c>
      <c r="U2076" t="s">
        <v>32580</v>
      </c>
      <c r="V2076">
        <v>0</v>
      </c>
      <c r="W2076">
        <v>3.3499999999999996</v>
      </c>
    </row>
    <row r="2077" spans="1:23" x14ac:dyDescent="0.3">
      <c r="A2077">
        <v>2076</v>
      </c>
      <c r="B2077" t="s">
        <v>18109</v>
      </c>
      <c r="C2077">
        <v>19</v>
      </c>
      <c r="D2077" t="s">
        <v>18110</v>
      </c>
      <c r="E2077">
        <v>1</v>
      </c>
      <c r="F2077">
        <v>3</v>
      </c>
      <c r="G2077" t="s">
        <v>116</v>
      </c>
      <c r="H2077">
        <v>119</v>
      </c>
      <c r="I2077" s="19">
        <v>45583.258333333331</v>
      </c>
      <c r="J2077" s="19">
        <v>45583.374305555553</v>
      </c>
      <c r="K2077" s="19">
        <v>45584.87222222222</v>
      </c>
      <c r="L2077" s="19">
        <v>45585.258333333331</v>
      </c>
      <c r="M2077">
        <v>0</v>
      </c>
      <c r="N2077" t="s">
        <v>307</v>
      </c>
      <c r="O2077" t="s">
        <v>18116</v>
      </c>
      <c r="P2077" t="s">
        <v>363</v>
      </c>
      <c r="Q2077">
        <v>2075</v>
      </c>
      <c r="R2077" t="s">
        <v>32579</v>
      </c>
      <c r="S2077">
        <v>2.7833333333333332</v>
      </c>
      <c r="T2077">
        <v>38.733333333333334</v>
      </c>
      <c r="U2077" t="s">
        <v>32580</v>
      </c>
      <c r="V2077">
        <v>0</v>
      </c>
      <c r="W2077">
        <v>2.7833333333333332</v>
      </c>
    </row>
    <row r="2078" spans="1:23" x14ac:dyDescent="0.3">
      <c r="A2078">
        <v>2077</v>
      </c>
      <c r="B2078" t="s">
        <v>18117</v>
      </c>
      <c r="C2078">
        <v>7</v>
      </c>
      <c r="D2078" t="s">
        <v>18118</v>
      </c>
      <c r="E2078">
        <v>5</v>
      </c>
      <c r="F2078">
        <v>3</v>
      </c>
      <c r="G2078" t="s">
        <v>116</v>
      </c>
      <c r="H2078">
        <v>13</v>
      </c>
      <c r="I2078" s="19">
        <v>45632.418055555558</v>
      </c>
      <c r="J2078" s="19">
        <v>45632.515972222223</v>
      </c>
      <c r="K2078" s="19">
        <v>45633.699305555558</v>
      </c>
      <c r="L2078" s="19">
        <v>45633.418055555558</v>
      </c>
      <c r="M2078">
        <v>1</v>
      </c>
      <c r="N2078" t="s">
        <v>128</v>
      </c>
      <c r="O2078" t="s">
        <v>18124</v>
      </c>
      <c r="P2078" t="s">
        <v>135</v>
      </c>
      <c r="Q2078">
        <v>2076</v>
      </c>
      <c r="R2078" t="s">
        <v>32579</v>
      </c>
      <c r="S2078">
        <v>2.35</v>
      </c>
      <c r="T2078">
        <v>30.75</v>
      </c>
      <c r="U2078" t="s">
        <v>32581</v>
      </c>
      <c r="V2078">
        <v>1</v>
      </c>
      <c r="W2078">
        <v>2.35</v>
      </c>
    </row>
    <row r="2079" spans="1:23" x14ac:dyDescent="0.3">
      <c r="A2079">
        <v>2078</v>
      </c>
      <c r="B2079" t="s">
        <v>18125</v>
      </c>
      <c r="C2079">
        <v>4</v>
      </c>
      <c r="D2079" t="s">
        <v>18126</v>
      </c>
      <c r="E2079">
        <v>1</v>
      </c>
      <c r="F2079">
        <v>2</v>
      </c>
      <c r="G2079" t="s">
        <v>192</v>
      </c>
      <c r="H2079">
        <v>15</v>
      </c>
      <c r="I2079" s="19">
        <v>45021.698611111111</v>
      </c>
      <c r="J2079" s="19">
        <v>45021.717361111114</v>
      </c>
      <c r="K2079" s="19">
        <v>45021.920138888891</v>
      </c>
      <c r="L2079" s="19">
        <v>45022.031944444447</v>
      </c>
      <c r="M2079">
        <v>0</v>
      </c>
      <c r="N2079" t="s">
        <v>222</v>
      </c>
      <c r="O2079" t="s">
        <v>18131</v>
      </c>
      <c r="P2079" t="s">
        <v>363</v>
      </c>
      <c r="Q2079">
        <v>2077</v>
      </c>
      <c r="R2079" t="s">
        <v>32579</v>
      </c>
      <c r="S2079">
        <v>0.44999999999999996</v>
      </c>
      <c r="T2079">
        <v>5.3166666666666664</v>
      </c>
      <c r="U2079" t="s">
        <v>32580</v>
      </c>
      <c r="V2079">
        <v>0</v>
      </c>
      <c r="W2079">
        <v>0.44999999999999996</v>
      </c>
    </row>
    <row r="2080" spans="1:23" x14ac:dyDescent="0.3">
      <c r="A2080">
        <v>2079</v>
      </c>
      <c r="B2080" t="s">
        <v>18133</v>
      </c>
      <c r="C2080">
        <v>28</v>
      </c>
      <c r="D2080" t="s">
        <v>18134</v>
      </c>
      <c r="E2080">
        <v>5</v>
      </c>
      <c r="F2080">
        <v>3</v>
      </c>
      <c r="G2080" t="s">
        <v>116</v>
      </c>
      <c r="H2080">
        <v>40</v>
      </c>
      <c r="I2080" s="19">
        <v>45468.988194444442</v>
      </c>
      <c r="J2080" s="19">
        <v>45469.07708333333</v>
      </c>
      <c r="K2080" s="19">
        <v>45470.300694444442</v>
      </c>
      <c r="L2080" s="19">
        <v>45470.988194444442</v>
      </c>
      <c r="M2080">
        <v>0</v>
      </c>
      <c r="N2080" t="s">
        <v>222</v>
      </c>
      <c r="O2080" t="s">
        <v>18139</v>
      </c>
      <c r="P2080" t="s">
        <v>843</v>
      </c>
      <c r="Q2080">
        <v>2078</v>
      </c>
      <c r="R2080" t="s">
        <v>32579</v>
      </c>
      <c r="S2080">
        <v>2.1333333333333333</v>
      </c>
      <c r="T2080">
        <v>31.5</v>
      </c>
      <c r="U2080" t="s">
        <v>32580</v>
      </c>
      <c r="V2080">
        <v>0</v>
      </c>
      <c r="W2080">
        <v>2.1333333333333333</v>
      </c>
    </row>
    <row r="2081" spans="1:23" x14ac:dyDescent="0.3">
      <c r="A2081">
        <v>2080</v>
      </c>
      <c r="B2081" t="s">
        <v>18140</v>
      </c>
      <c r="C2081">
        <v>11</v>
      </c>
      <c r="D2081" t="s">
        <v>18142</v>
      </c>
      <c r="E2081">
        <v>2</v>
      </c>
      <c r="F2081">
        <v>2</v>
      </c>
      <c r="G2081" t="s">
        <v>192</v>
      </c>
      <c r="H2081">
        <v>38</v>
      </c>
      <c r="I2081" s="19">
        <v>45333.320833333331</v>
      </c>
      <c r="J2081" s="19">
        <v>45333.378472222219</v>
      </c>
      <c r="K2081" s="19">
        <v>45333.586111111108</v>
      </c>
      <c r="L2081" s="19">
        <v>45333.820833333331</v>
      </c>
      <c r="M2081">
        <v>0</v>
      </c>
      <c r="N2081" t="s">
        <v>307</v>
      </c>
      <c r="O2081" t="s">
        <v>18147</v>
      </c>
      <c r="P2081" t="s">
        <v>168</v>
      </c>
      <c r="Q2081">
        <v>2079</v>
      </c>
      <c r="R2081" t="s">
        <v>32579</v>
      </c>
      <c r="S2081">
        <v>1.3833333333333333</v>
      </c>
      <c r="T2081">
        <v>6.3666666666666663</v>
      </c>
      <c r="U2081" t="s">
        <v>32580</v>
      </c>
      <c r="V2081">
        <v>0</v>
      </c>
      <c r="W2081">
        <v>1.3833333333333333</v>
      </c>
    </row>
    <row r="2082" spans="1:23" x14ac:dyDescent="0.3">
      <c r="A2082">
        <v>2081</v>
      </c>
      <c r="B2082" t="s">
        <v>18149</v>
      </c>
      <c r="C2082">
        <v>62</v>
      </c>
      <c r="D2082" t="s">
        <v>18150</v>
      </c>
      <c r="E2082">
        <v>1</v>
      </c>
      <c r="F2082">
        <v>3</v>
      </c>
      <c r="G2082" t="s">
        <v>116</v>
      </c>
      <c r="H2082">
        <v>40</v>
      </c>
      <c r="I2082" s="19">
        <v>45523.854166666664</v>
      </c>
      <c r="J2082" s="19">
        <v>45523.913194444445</v>
      </c>
      <c r="K2082" s="19">
        <v>45525.908333333333</v>
      </c>
      <c r="L2082" s="19">
        <v>45524.854166666664</v>
      </c>
      <c r="M2082">
        <v>1</v>
      </c>
      <c r="N2082" t="s">
        <v>165</v>
      </c>
      <c r="O2082" t="s">
        <v>18155</v>
      </c>
      <c r="P2082" t="s">
        <v>225</v>
      </c>
      <c r="Q2082">
        <v>2080</v>
      </c>
      <c r="R2082" t="s">
        <v>32579</v>
      </c>
      <c r="S2082">
        <v>1.4166666666666665</v>
      </c>
      <c r="T2082">
        <v>49.3</v>
      </c>
      <c r="U2082" t="s">
        <v>32581</v>
      </c>
      <c r="V2082">
        <v>1</v>
      </c>
      <c r="W2082">
        <v>1.4166666666666665</v>
      </c>
    </row>
    <row r="2083" spans="1:23" x14ac:dyDescent="0.3">
      <c r="A2083">
        <v>2082</v>
      </c>
      <c r="B2083" t="s">
        <v>18156</v>
      </c>
      <c r="C2083">
        <v>52</v>
      </c>
      <c r="D2083" t="s">
        <v>18158</v>
      </c>
      <c r="E2083">
        <v>1</v>
      </c>
      <c r="F2083">
        <v>4</v>
      </c>
      <c r="G2083" t="s">
        <v>116</v>
      </c>
      <c r="H2083">
        <v>35</v>
      </c>
      <c r="I2083" s="19">
        <v>45409.05972222222</v>
      </c>
      <c r="J2083" s="19">
        <v>45409.716666666667</v>
      </c>
      <c r="K2083" s="19">
        <v>45411.413194444445</v>
      </c>
      <c r="L2083" s="19">
        <v>45414.05972222222</v>
      </c>
      <c r="M2083">
        <v>0</v>
      </c>
      <c r="N2083" t="s">
        <v>165</v>
      </c>
      <c r="O2083" t="s">
        <v>18163</v>
      </c>
      <c r="P2083" t="s">
        <v>446</v>
      </c>
      <c r="Q2083">
        <v>2081</v>
      </c>
      <c r="R2083" t="s">
        <v>32579</v>
      </c>
      <c r="S2083">
        <v>15.766666666666666</v>
      </c>
      <c r="T2083">
        <v>56.483333333333334</v>
      </c>
      <c r="U2083" t="s">
        <v>32580</v>
      </c>
      <c r="V2083">
        <v>0</v>
      </c>
      <c r="W2083">
        <v>15.766666666666666</v>
      </c>
    </row>
    <row r="2084" spans="1:23" x14ac:dyDescent="0.3">
      <c r="A2084">
        <v>2083</v>
      </c>
      <c r="B2084" t="s">
        <v>18164</v>
      </c>
      <c r="C2084">
        <v>50</v>
      </c>
      <c r="D2084" t="s">
        <v>18165</v>
      </c>
      <c r="E2084">
        <v>3</v>
      </c>
      <c r="F2084">
        <v>1</v>
      </c>
      <c r="G2084" t="s">
        <v>116</v>
      </c>
      <c r="H2084">
        <v>99</v>
      </c>
      <c r="I2084" s="19">
        <v>45317.466666666667</v>
      </c>
      <c r="J2084" s="19">
        <v>45317.586111111108</v>
      </c>
      <c r="K2084" s="19">
        <v>45317.768750000003</v>
      </c>
      <c r="L2084" s="19">
        <v>45317.8</v>
      </c>
      <c r="M2084">
        <v>0</v>
      </c>
      <c r="N2084" t="s">
        <v>222</v>
      </c>
      <c r="O2084" t="s">
        <v>18171</v>
      </c>
      <c r="P2084" t="s">
        <v>194</v>
      </c>
      <c r="Q2084">
        <v>2082</v>
      </c>
      <c r="R2084" t="s">
        <v>32579</v>
      </c>
      <c r="S2084">
        <v>2.8666666666666667</v>
      </c>
      <c r="T2084">
        <v>7.25</v>
      </c>
      <c r="U2084" t="s">
        <v>32580</v>
      </c>
      <c r="V2084">
        <v>0</v>
      </c>
      <c r="W2084">
        <v>2.8666666666666667</v>
      </c>
    </row>
    <row r="2085" spans="1:23" x14ac:dyDescent="0.3">
      <c r="A2085">
        <v>2084</v>
      </c>
      <c r="B2085" t="s">
        <v>18172</v>
      </c>
      <c r="C2085">
        <v>63</v>
      </c>
      <c r="D2085" t="s">
        <v>18173</v>
      </c>
      <c r="E2085">
        <v>2</v>
      </c>
      <c r="F2085">
        <v>3</v>
      </c>
      <c r="G2085" t="s">
        <v>192</v>
      </c>
      <c r="H2085">
        <v>41</v>
      </c>
      <c r="I2085" s="19">
        <v>45434.893750000003</v>
      </c>
      <c r="J2085" s="19">
        <v>45435.086111111108</v>
      </c>
      <c r="K2085" s="19">
        <v>45436.727083333331</v>
      </c>
      <c r="L2085" s="19">
        <v>45437.893750000003</v>
      </c>
      <c r="M2085">
        <v>0</v>
      </c>
      <c r="N2085" t="s">
        <v>222</v>
      </c>
      <c r="O2085" t="s">
        <v>18179</v>
      </c>
      <c r="P2085" t="s">
        <v>168</v>
      </c>
      <c r="Q2085">
        <v>2083</v>
      </c>
      <c r="R2085" t="s">
        <v>32579</v>
      </c>
      <c r="S2085">
        <v>4.6166666666666663</v>
      </c>
      <c r="T2085">
        <v>44</v>
      </c>
      <c r="U2085" t="s">
        <v>32580</v>
      </c>
      <c r="V2085">
        <v>0</v>
      </c>
      <c r="W2085">
        <v>4.6166666666666663</v>
      </c>
    </row>
    <row r="2086" spans="1:23" x14ac:dyDescent="0.3">
      <c r="A2086">
        <v>2085</v>
      </c>
      <c r="B2086" t="s">
        <v>18180</v>
      </c>
      <c r="C2086">
        <v>26</v>
      </c>
      <c r="D2086" t="s">
        <v>18181</v>
      </c>
      <c r="E2086">
        <v>2</v>
      </c>
      <c r="F2086">
        <v>3</v>
      </c>
      <c r="G2086" t="s">
        <v>116</v>
      </c>
      <c r="H2086">
        <v>23</v>
      </c>
      <c r="I2086" s="19">
        <v>45110.763194444444</v>
      </c>
      <c r="J2086" s="19">
        <v>45110.904861111114</v>
      </c>
      <c r="K2086" s="19">
        <v>45112.754166666666</v>
      </c>
      <c r="L2086" s="19">
        <v>45113.763194444444</v>
      </c>
      <c r="M2086">
        <v>0</v>
      </c>
      <c r="N2086" t="s">
        <v>128</v>
      </c>
      <c r="O2086" t="s">
        <v>18186</v>
      </c>
      <c r="P2086" t="s">
        <v>398</v>
      </c>
      <c r="Q2086">
        <v>2084</v>
      </c>
      <c r="R2086" t="s">
        <v>32579</v>
      </c>
      <c r="S2086">
        <v>3.4</v>
      </c>
      <c r="T2086">
        <v>47.783333333333331</v>
      </c>
      <c r="U2086" t="s">
        <v>32580</v>
      </c>
      <c r="V2086">
        <v>0</v>
      </c>
      <c r="W2086">
        <v>3.4</v>
      </c>
    </row>
    <row r="2087" spans="1:23" x14ac:dyDescent="0.3">
      <c r="A2087">
        <v>2086</v>
      </c>
      <c r="B2087" t="s">
        <v>18187</v>
      </c>
      <c r="C2087">
        <v>44</v>
      </c>
      <c r="D2087" t="s">
        <v>18188</v>
      </c>
      <c r="E2087">
        <v>4</v>
      </c>
      <c r="F2087">
        <v>1</v>
      </c>
      <c r="G2087" t="s">
        <v>116</v>
      </c>
      <c r="H2087">
        <v>11</v>
      </c>
      <c r="I2087" s="19">
        <v>45388.69027777778</v>
      </c>
      <c r="J2087" s="19">
        <v>45388.887499999997</v>
      </c>
      <c r="K2087" s="19">
        <v>45389.098611111112</v>
      </c>
      <c r="L2087" s="19">
        <v>45389.023611111108</v>
      </c>
      <c r="M2087">
        <v>1</v>
      </c>
      <c r="N2087" t="s">
        <v>165</v>
      </c>
      <c r="O2087" t="s">
        <v>1331</v>
      </c>
      <c r="P2087" t="s">
        <v>1512</v>
      </c>
      <c r="Q2087">
        <v>2085</v>
      </c>
      <c r="R2087" t="s">
        <v>32579</v>
      </c>
      <c r="S2087">
        <v>4.7333333333333334</v>
      </c>
      <c r="T2087">
        <v>9.7999999999999989</v>
      </c>
      <c r="U2087" t="s">
        <v>32581</v>
      </c>
      <c r="V2087">
        <v>1</v>
      </c>
      <c r="W2087">
        <v>4.7333333333333334</v>
      </c>
    </row>
    <row r="2088" spans="1:23" x14ac:dyDescent="0.3">
      <c r="A2088">
        <v>2087</v>
      </c>
      <c r="B2088" t="s">
        <v>18194</v>
      </c>
      <c r="C2088">
        <v>70</v>
      </c>
      <c r="D2088" t="s">
        <v>18195</v>
      </c>
      <c r="E2088">
        <v>5</v>
      </c>
      <c r="F2088">
        <v>3</v>
      </c>
      <c r="G2088" t="s">
        <v>192</v>
      </c>
      <c r="H2088">
        <v>102</v>
      </c>
      <c r="I2088" s="19">
        <v>45682.463888888888</v>
      </c>
      <c r="J2088" s="19">
        <v>45682.636805555558</v>
      </c>
      <c r="K2088" s="19">
        <v>45687.338194444441</v>
      </c>
      <c r="L2088" s="19">
        <v>45685.463888888888</v>
      </c>
      <c r="M2088">
        <v>1</v>
      </c>
      <c r="N2088" t="s">
        <v>307</v>
      </c>
      <c r="O2088" t="s">
        <v>18200</v>
      </c>
      <c r="P2088" t="s">
        <v>843</v>
      </c>
      <c r="Q2088">
        <v>2086</v>
      </c>
      <c r="R2088" t="s">
        <v>32579</v>
      </c>
      <c r="S2088">
        <v>4.1499999999999995</v>
      </c>
      <c r="T2088">
        <v>116.98333333333333</v>
      </c>
      <c r="U2088" t="s">
        <v>32581</v>
      </c>
      <c r="V2088">
        <v>1</v>
      </c>
      <c r="W2088">
        <v>4.1499999999999995</v>
      </c>
    </row>
    <row r="2089" spans="1:23" x14ac:dyDescent="0.3">
      <c r="A2089">
        <v>2088</v>
      </c>
      <c r="B2089" t="s">
        <v>18201</v>
      </c>
      <c r="C2089">
        <v>58</v>
      </c>
      <c r="D2089" t="s">
        <v>18202</v>
      </c>
      <c r="E2089">
        <v>4</v>
      </c>
      <c r="F2089">
        <v>3</v>
      </c>
      <c r="G2089" t="s">
        <v>116</v>
      </c>
      <c r="H2089">
        <v>68</v>
      </c>
      <c r="I2089" s="19">
        <v>45708.839583333334</v>
      </c>
      <c r="J2089" s="19">
        <v>45708.883333333331</v>
      </c>
      <c r="K2089" s="19">
        <v>45709.52847222222</v>
      </c>
      <c r="L2089" s="19">
        <v>45709.839583333334</v>
      </c>
      <c r="M2089">
        <v>0</v>
      </c>
      <c r="N2089" t="s">
        <v>307</v>
      </c>
      <c r="O2089" t="s">
        <v>2325</v>
      </c>
      <c r="P2089" t="s">
        <v>903</v>
      </c>
      <c r="Q2089">
        <v>2087</v>
      </c>
      <c r="R2089" t="s">
        <v>32579</v>
      </c>
      <c r="S2089">
        <v>1.05</v>
      </c>
      <c r="T2089">
        <v>16.533333333333331</v>
      </c>
      <c r="U2089" t="s">
        <v>32580</v>
      </c>
      <c r="V2089">
        <v>0</v>
      </c>
      <c r="W2089">
        <v>1.05</v>
      </c>
    </row>
    <row r="2090" spans="1:23" x14ac:dyDescent="0.3">
      <c r="A2090">
        <v>2089</v>
      </c>
      <c r="B2090" t="s">
        <v>18208</v>
      </c>
      <c r="C2090">
        <v>43</v>
      </c>
      <c r="D2090" t="s">
        <v>18209</v>
      </c>
      <c r="E2090">
        <v>2</v>
      </c>
      <c r="F2090">
        <v>1</v>
      </c>
      <c r="G2090" t="s">
        <v>116</v>
      </c>
      <c r="H2090">
        <v>52</v>
      </c>
      <c r="I2090" s="19">
        <v>45086.111805555556</v>
      </c>
      <c r="J2090" s="19">
        <v>45086.144444444442</v>
      </c>
      <c r="K2090" s="19">
        <v>45086.164583333331</v>
      </c>
      <c r="L2090" s="19">
        <v>45086.27847222222</v>
      </c>
      <c r="M2090">
        <v>0</v>
      </c>
      <c r="N2090" t="s">
        <v>307</v>
      </c>
      <c r="O2090" t="s">
        <v>18215</v>
      </c>
      <c r="P2090" t="s">
        <v>584</v>
      </c>
      <c r="Q2090">
        <v>2088</v>
      </c>
      <c r="R2090" t="s">
        <v>32579</v>
      </c>
      <c r="S2090">
        <v>0.78333333333333333</v>
      </c>
      <c r="T2090">
        <v>1.2666666666666666</v>
      </c>
      <c r="U2090" t="s">
        <v>32580</v>
      </c>
      <c r="V2090">
        <v>0</v>
      </c>
      <c r="W2090">
        <v>0.78333333333333333</v>
      </c>
    </row>
    <row r="2091" spans="1:23" x14ac:dyDescent="0.3">
      <c r="A2091">
        <v>2090</v>
      </c>
      <c r="B2091" t="s">
        <v>18216</v>
      </c>
      <c r="C2091">
        <v>21</v>
      </c>
      <c r="D2091" t="s">
        <v>18218</v>
      </c>
      <c r="E2091">
        <v>5</v>
      </c>
      <c r="F2091">
        <v>4</v>
      </c>
      <c r="G2091" t="s">
        <v>116</v>
      </c>
      <c r="H2091">
        <v>60</v>
      </c>
      <c r="I2091" s="19">
        <v>45692.574999999997</v>
      </c>
      <c r="J2091" s="19">
        <v>45692.986111111109</v>
      </c>
      <c r="K2091" s="19">
        <v>45694.438888888886</v>
      </c>
      <c r="L2091" s="19">
        <v>45696.574999999997</v>
      </c>
      <c r="M2091">
        <v>0</v>
      </c>
      <c r="N2091" t="s">
        <v>307</v>
      </c>
      <c r="O2091" t="s">
        <v>18223</v>
      </c>
      <c r="P2091" t="s">
        <v>1735</v>
      </c>
      <c r="Q2091">
        <v>2089</v>
      </c>
      <c r="R2091" t="s">
        <v>32579</v>
      </c>
      <c r="S2091">
        <v>9.8666666666666671</v>
      </c>
      <c r="T2091">
        <v>44.733333333333334</v>
      </c>
      <c r="U2091" t="s">
        <v>32580</v>
      </c>
      <c r="V2091">
        <v>0</v>
      </c>
      <c r="W2091">
        <v>9.8666666666666671</v>
      </c>
    </row>
    <row r="2092" spans="1:23" x14ac:dyDescent="0.3">
      <c r="A2092">
        <v>2091</v>
      </c>
      <c r="B2092" t="s">
        <v>18224</v>
      </c>
      <c r="C2092">
        <v>33</v>
      </c>
      <c r="D2092" t="s">
        <v>18225</v>
      </c>
      <c r="E2092">
        <v>1</v>
      </c>
      <c r="F2092">
        <v>4</v>
      </c>
      <c r="G2092" t="s">
        <v>192</v>
      </c>
      <c r="H2092">
        <v>90</v>
      </c>
      <c r="I2092" s="19">
        <v>45442.295138888891</v>
      </c>
      <c r="J2092" s="19">
        <v>45443.09652777778</v>
      </c>
      <c r="K2092" s="19">
        <v>45446.451388888891</v>
      </c>
      <c r="L2092" s="19">
        <v>45447.295138888891</v>
      </c>
      <c r="M2092">
        <v>0</v>
      </c>
      <c r="N2092" t="s">
        <v>165</v>
      </c>
      <c r="O2092" t="s">
        <v>18230</v>
      </c>
      <c r="P2092" t="s">
        <v>293</v>
      </c>
      <c r="Q2092">
        <v>2090</v>
      </c>
      <c r="R2092" t="s">
        <v>32579</v>
      </c>
      <c r="S2092">
        <v>19.233333333333334</v>
      </c>
      <c r="T2092">
        <v>99.75</v>
      </c>
      <c r="U2092" t="s">
        <v>32580</v>
      </c>
      <c r="V2092">
        <v>0</v>
      </c>
      <c r="W2092">
        <v>19.233333333333334</v>
      </c>
    </row>
    <row r="2093" spans="1:23" x14ac:dyDescent="0.3">
      <c r="A2093">
        <v>2092</v>
      </c>
      <c r="B2093" t="s">
        <v>18231</v>
      </c>
      <c r="C2093">
        <v>20</v>
      </c>
      <c r="D2093" t="s">
        <v>18232</v>
      </c>
      <c r="E2093">
        <v>3</v>
      </c>
      <c r="F2093">
        <v>2</v>
      </c>
      <c r="G2093" t="s">
        <v>192</v>
      </c>
      <c r="H2093">
        <v>78</v>
      </c>
      <c r="I2093" s="19">
        <v>44938.229166666664</v>
      </c>
      <c r="J2093" s="19">
        <v>44938.345833333333</v>
      </c>
      <c r="K2093" s="19">
        <v>44938.817361111112</v>
      </c>
      <c r="L2093" s="19">
        <v>44939.229166666664</v>
      </c>
      <c r="M2093">
        <v>0</v>
      </c>
      <c r="N2093" t="s">
        <v>165</v>
      </c>
      <c r="O2093" t="s">
        <v>18238</v>
      </c>
      <c r="P2093" t="s">
        <v>194</v>
      </c>
      <c r="Q2093">
        <v>2091</v>
      </c>
      <c r="R2093" t="s">
        <v>32579</v>
      </c>
      <c r="S2093">
        <v>2.8</v>
      </c>
      <c r="T2093">
        <v>14.116666666666665</v>
      </c>
      <c r="U2093" t="s">
        <v>32580</v>
      </c>
      <c r="V2093">
        <v>0</v>
      </c>
      <c r="W2093">
        <v>2.8</v>
      </c>
    </row>
    <row r="2094" spans="1:23" x14ac:dyDescent="0.3">
      <c r="A2094">
        <v>2093</v>
      </c>
      <c r="B2094" t="s">
        <v>18239</v>
      </c>
      <c r="C2094">
        <v>1</v>
      </c>
      <c r="D2094" t="s">
        <v>18240</v>
      </c>
      <c r="E2094">
        <v>5</v>
      </c>
      <c r="F2094">
        <v>2</v>
      </c>
      <c r="G2094" t="s">
        <v>192</v>
      </c>
      <c r="H2094">
        <v>94</v>
      </c>
      <c r="I2094" s="19">
        <v>45365.146527777775</v>
      </c>
      <c r="J2094" s="19">
        <v>45365.203472222223</v>
      </c>
      <c r="K2094" s="19">
        <v>45365.50277777778</v>
      </c>
      <c r="L2094" s="19">
        <v>45365.646527777775</v>
      </c>
      <c r="M2094">
        <v>0</v>
      </c>
      <c r="N2094" t="s">
        <v>222</v>
      </c>
      <c r="O2094" t="s">
        <v>18246</v>
      </c>
      <c r="P2094" t="s">
        <v>705</v>
      </c>
      <c r="Q2094">
        <v>2092</v>
      </c>
      <c r="R2094" t="s">
        <v>32579</v>
      </c>
      <c r="S2094">
        <v>1.3666666666666667</v>
      </c>
      <c r="T2094">
        <v>8.5499999999999989</v>
      </c>
      <c r="U2094" t="s">
        <v>32580</v>
      </c>
      <c r="V2094">
        <v>0</v>
      </c>
      <c r="W2094">
        <v>1.3666666666666667</v>
      </c>
    </row>
    <row r="2095" spans="1:23" x14ac:dyDescent="0.3">
      <c r="A2095">
        <v>2094</v>
      </c>
      <c r="B2095" t="s">
        <v>18247</v>
      </c>
      <c r="C2095">
        <v>44</v>
      </c>
      <c r="D2095" t="s">
        <v>18248</v>
      </c>
      <c r="E2095">
        <v>1</v>
      </c>
      <c r="F2095">
        <v>1</v>
      </c>
      <c r="G2095" t="s">
        <v>116</v>
      </c>
      <c r="H2095">
        <v>3</v>
      </c>
      <c r="I2095" s="19">
        <v>45180.404166666667</v>
      </c>
      <c r="J2095" s="19">
        <v>45180.472916666666</v>
      </c>
      <c r="K2095" s="19">
        <v>45180.636111111111</v>
      </c>
      <c r="L2095" s="19">
        <v>45180.737500000003</v>
      </c>
      <c r="M2095">
        <v>0</v>
      </c>
      <c r="N2095" t="s">
        <v>165</v>
      </c>
      <c r="O2095" t="s">
        <v>18254</v>
      </c>
      <c r="P2095" t="s">
        <v>363</v>
      </c>
      <c r="Q2095">
        <v>2093</v>
      </c>
      <c r="R2095" t="s">
        <v>32579</v>
      </c>
      <c r="S2095">
        <v>1.65</v>
      </c>
      <c r="T2095">
        <v>5.5666666666666664</v>
      </c>
      <c r="U2095" t="s">
        <v>32580</v>
      </c>
      <c r="V2095">
        <v>0</v>
      </c>
      <c r="W2095">
        <v>1.65</v>
      </c>
    </row>
    <row r="2096" spans="1:23" x14ac:dyDescent="0.3">
      <c r="A2096">
        <v>2095</v>
      </c>
      <c r="B2096" t="s">
        <v>18255</v>
      </c>
      <c r="C2096">
        <v>8</v>
      </c>
      <c r="D2096" t="s">
        <v>18256</v>
      </c>
      <c r="E2096">
        <v>1</v>
      </c>
      <c r="F2096">
        <v>4</v>
      </c>
      <c r="G2096" t="s">
        <v>116</v>
      </c>
      <c r="H2096">
        <v>78</v>
      </c>
      <c r="I2096" s="19">
        <v>45245.885416666664</v>
      </c>
      <c r="J2096" s="19">
        <v>45246.186805555553</v>
      </c>
      <c r="K2096" s="19">
        <v>45254.345833333333</v>
      </c>
      <c r="L2096" s="19">
        <v>45250.885416666664</v>
      </c>
      <c r="M2096">
        <v>1</v>
      </c>
      <c r="N2096" t="s">
        <v>128</v>
      </c>
      <c r="O2096" t="s">
        <v>18262</v>
      </c>
      <c r="P2096" t="s">
        <v>363</v>
      </c>
      <c r="Q2096">
        <v>2094</v>
      </c>
      <c r="R2096" t="s">
        <v>32579</v>
      </c>
      <c r="S2096">
        <v>7.2333333333333334</v>
      </c>
      <c r="T2096">
        <v>203.04999999999998</v>
      </c>
      <c r="U2096" t="s">
        <v>32581</v>
      </c>
      <c r="V2096">
        <v>1</v>
      </c>
      <c r="W2096">
        <v>7.2333333333333334</v>
      </c>
    </row>
    <row r="2097" spans="1:23" x14ac:dyDescent="0.3">
      <c r="A2097">
        <v>2096</v>
      </c>
      <c r="B2097" t="s">
        <v>18263</v>
      </c>
      <c r="C2097">
        <v>80</v>
      </c>
      <c r="D2097" t="s">
        <v>18264</v>
      </c>
      <c r="E2097">
        <v>4</v>
      </c>
      <c r="F2097">
        <v>2</v>
      </c>
      <c r="G2097" t="s">
        <v>192</v>
      </c>
      <c r="H2097">
        <v>62</v>
      </c>
      <c r="I2097" s="19">
        <v>45245.757638888892</v>
      </c>
      <c r="J2097" s="19">
        <v>45245.84375</v>
      </c>
      <c r="K2097" s="19">
        <v>45247.588194444441</v>
      </c>
      <c r="L2097" s="19">
        <v>45246.757638888892</v>
      </c>
      <c r="M2097">
        <v>1</v>
      </c>
      <c r="N2097" t="s">
        <v>165</v>
      </c>
      <c r="O2097" t="s">
        <v>1534</v>
      </c>
      <c r="P2097" t="s">
        <v>16578</v>
      </c>
      <c r="Q2097">
        <v>2095</v>
      </c>
      <c r="R2097" t="s">
        <v>32579</v>
      </c>
      <c r="S2097">
        <v>2.0666666666666664</v>
      </c>
      <c r="T2097">
        <v>43.93333333333333</v>
      </c>
      <c r="U2097" t="s">
        <v>32581</v>
      </c>
      <c r="V2097">
        <v>1</v>
      </c>
      <c r="W2097">
        <v>2.0666666666666664</v>
      </c>
    </row>
    <row r="2098" spans="1:23" x14ac:dyDescent="0.3">
      <c r="A2098">
        <v>2097</v>
      </c>
      <c r="B2098" t="s">
        <v>18270</v>
      </c>
      <c r="C2098">
        <v>36</v>
      </c>
      <c r="D2098" t="s">
        <v>18271</v>
      </c>
      <c r="E2098">
        <v>2</v>
      </c>
      <c r="F2098">
        <v>3</v>
      </c>
      <c r="G2098" t="s">
        <v>116</v>
      </c>
      <c r="H2098">
        <v>54</v>
      </c>
      <c r="I2098" s="19">
        <v>44971.79791666667</v>
      </c>
      <c r="J2098" s="19">
        <v>44971.897916666669</v>
      </c>
      <c r="K2098" s="19">
        <v>44972.411805555559</v>
      </c>
      <c r="L2098" s="19">
        <v>44973.79791666667</v>
      </c>
      <c r="M2098">
        <v>0</v>
      </c>
      <c r="N2098" t="s">
        <v>222</v>
      </c>
      <c r="O2098" t="s">
        <v>18276</v>
      </c>
      <c r="P2098" t="s">
        <v>168</v>
      </c>
      <c r="Q2098">
        <v>2096</v>
      </c>
      <c r="R2098" t="s">
        <v>32579</v>
      </c>
      <c r="S2098">
        <v>2.4</v>
      </c>
      <c r="T2098">
        <v>14.733333333333333</v>
      </c>
      <c r="U2098" t="s">
        <v>32580</v>
      </c>
      <c r="V2098">
        <v>0</v>
      </c>
      <c r="W2098">
        <v>2.4</v>
      </c>
    </row>
    <row r="2099" spans="1:23" x14ac:dyDescent="0.3">
      <c r="A2099">
        <v>2098</v>
      </c>
      <c r="B2099" t="s">
        <v>18278</v>
      </c>
      <c r="C2099">
        <v>30</v>
      </c>
      <c r="D2099" t="s">
        <v>18279</v>
      </c>
      <c r="E2099">
        <v>1</v>
      </c>
      <c r="F2099">
        <v>3</v>
      </c>
      <c r="G2099" t="s">
        <v>192</v>
      </c>
      <c r="H2099">
        <v>102</v>
      </c>
      <c r="I2099" s="19">
        <v>45332.659722222219</v>
      </c>
      <c r="J2099" s="19">
        <v>45332.772916666669</v>
      </c>
      <c r="K2099" s="19">
        <v>45333.517361111109</v>
      </c>
      <c r="L2099" s="19">
        <v>45334.659722222219</v>
      </c>
      <c r="M2099">
        <v>0</v>
      </c>
      <c r="N2099" t="s">
        <v>307</v>
      </c>
      <c r="O2099" t="s">
        <v>18284</v>
      </c>
      <c r="P2099" t="s">
        <v>751</v>
      </c>
      <c r="Q2099">
        <v>2097</v>
      </c>
      <c r="R2099" t="s">
        <v>32579</v>
      </c>
      <c r="S2099">
        <v>2.7166666666666663</v>
      </c>
      <c r="T2099">
        <v>20.583333333333332</v>
      </c>
      <c r="U2099" t="s">
        <v>32580</v>
      </c>
      <c r="V2099">
        <v>0</v>
      </c>
      <c r="W2099">
        <v>2.7166666666666663</v>
      </c>
    </row>
    <row r="2100" spans="1:23" x14ac:dyDescent="0.3">
      <c r="A2100">
        <v>2099</v>
      </c>
      <c r="B2100" t="s">
        <v>18285</v>
      </c>
      <c r="C2100">
        <v>14</v>
      </c>
      <c r="D2100" t="s">
        <v>18286</v>
      </c>
      <c r="E2100">
        <v>1</v>
      </c>
      <c r="F2100">
        <v>3</v>
      </c>
      <c r="G2100" t="s">
        <v>116</v>
      </c>
      <c r="H2100">
        <v>111</v>
      </c>
      <c r="I2100" s="19">
        <v>45113.724999999999</v>
      </c>
      <c r="J2100" s="19">
        <v>45114.000694444447</v>
      </c>
      <c r="K2100" s="19">
        <v>45117.781944444447</v>
      </c>
      <c r="L2100" s="19">
        <v>45116.724999999999</v>
      </c>
      <c r="M2100">
        <v>1</v>
      </c>
      <c r="N2100" t="s">
        <v>307</v>
      </c>
      <c r="O2100" t="s">
        <v>18292</v>
      </c>
      <c r="P2100" t="s">
        <v>446</v>
      </c>
      <c r="Q2100">
        <v>2098</v>
      </c>
      <c r="R2100" t="s">
        <v>32579</v>
      </c>
      <c r="S2100">
        <v>6.6166666666666663</v>
      </c>
      <c r="T2100">
        <v>97.36666666666666</v>
      </c>
      <c r="U2100" t="s">
        <v>32581</v>
      </c>
      <c r="V2100">
        <v>1</v>
      </c>
      <c r="W2100">
        <v>6.6166666666666663</v>
      </c>
    </row>
    <row r="2101" spans="1:23" x14ac:dyDescent="0.3">
      <c r="A2101">
        <v>2100</v>
      </c>
      <c r="B2101" t="s">
        <v>18293</v>
      </c>
      <c r="C2101">
        <v>35</v>
      </c>
      <c r="D2101" t="s">
        <v>18294</v>
      </c>
      <c r="E2101">
        <v>3</v>
      </c>
      <c r="F2101">
        <v>3</v>
      </c>
      <c r="G2101" t="s">
        <v>192</v>
      </c>
      <c r="H2101">
        <v>63</v>
      </c>
      <c r="I2101" s="19">
        <v>45719.420138888891</v>
      </c>
      <c r="J2101" s="19">
        <v>45719.622916666667</v>
      </c>
      <c r="K2101" s="19">
        <v>45721.59652777778</v>
      </c>
      <c r="L2101" s="19">
        <v>45722.420138888891</v>
      </c>
      <c r="M2101">
        <v>0</v>
      </c>
      <c r="N2101" t="s">
        <v>165</v>
      </c>
      <c r="O2101" t="s">
        <v>18300</v>
      </c>
      <c r="P2101" t="s">
        <v>877</v>
      </c>
      <c r="Q2101">
        <v>2099</v>
      </c>
      <c r="R2101" t="s">
        <v>32579</v>
      </c>
      <c r="S2101">
        <v>4.8666666666666663</v>
      </c>
      <c r="T2101">
        <v>52.233333333333334</v>
      </c>
      <c r="U2101" t="s">
        <v>32580</v>
      </c>
      <c r="V2101">
        <v>0</v>
      </c>
      <c r="W2101">
        <v>4.8666666666666663</v>
      </c>
    </row>
    <row r="2102" spans="1:23" x14ac:dyDescent="0.3">
      <c r="A2102">
        <v>2101</v>
      </c>
      <c r="B2102" t="s">
        <v>18301</v>
      </c>
      <c r="C2102">
        <v>80</v>
      </c>
      <c r="D2102" t="s">
        <v>18302</v>
      </c>
      <c r="E2102">
        <v>3</v>
      </c>
      <c r="F2102">
        <v>3</v>
      </c>
      <c r="G2102" t="s">
        <v>116</v>
      </c>
      <c r="H2102">
        <v>55</v>
      </c>
      <c r="I2102" s="19">
        <v>45079.71597222222</v>
      </c>
      <c r="J2102" s="19">
        <v>45079.977083333331</v>
      </c>
      <c r="K2102" s="19">
        <v>45081.165972222225</v>
      </c>
      <c r="L2102" s="19">
        <v>45082.71597222222</v>
      </c>
      <c r="M2102">
        <v>0</v>
      </c>
      <c r="N2102" t="s">
        <v>222</v>
      </c>
      <c r="O2102" t="s">
        <v>18307</v>
      </c>
      <c r="P2102" t="s">
        <v>274</v>
      </c>
      <c r="Q2102">
        <v>2100</v>
      </c>
      <c r="R2102" t="s">
        <v>32579</v>
      </c>
      <c r="S2102">
        <v>6.2666666666666666</v>
      </c>
      <c r="T2102">
        <v>34.799999999999997</v>
      </c>
      <c r="U2102" t="s">
        <v>32580</v>
      </c>
      <c r="V2102">
        <v>0</v>
      </c>
      <c r="W2102">
        <v>6.2666666666666666</v>
      </c>
    </row>
    <row r="2103" spans="1:23" x14ac:dyDescent="0.3">
      <c r="A2103">
        <v>2102</v>
      </c>
      <c r="B2103" t="s">
        <v>18308</v>
      </c>
      <c r="C2103">
        <v>32</v>
      </c>
      <c r="D2103" t="s">
        <v>18309</v>
      </c>
      <c r="E2103">
        <v>1</v>
      </c>
      <c r="F2103">
        <v>2</v>
      </c>
      <c r="G2103" t="s">
        <v>116</v>
      </c>
      <c r="H2103">
        <v>28</v>
      </c>
      <c r="I2103" s="19">
        <v>45075.963888888888</v>
      </c>
      <c r="J2103" s="19">
        <v>45076.017361111109</v>
      </c>
      <c r="K2103" s="19">
        <v>45078.32916666667</v>
      </c>
      <c r="L2103" s="19">
        <v>45076.963888888888</v>
      </c>
      <c r="M2103">
        <v>1</v>
      </c>
      <c r="N2103" t="s">
        <v>128</v>
      </c>
      <c r="O2103" t="s">
        <v>18315</v>
      </c>
      <c r="P2103" t="s">
        <v>363</v>
      </c>
      <c r="Q2103">
        <v>2101</v>
      </c>
      <c r="R2103" t="s">
        <v>32579</v>
      </c>
      <c r="S2103">
        <v>1.2833333333333332</v>
      </c>
      <c r="T2103">
        <v>56.766666666666666</v>
      </c>
      <c r="U2103" t="s">
        <v>32581</v>
      </c>
      <c r="V2103">
        <v>1</v>
      </c>
      <c r="W2103">
        <v>1.2833333333333332</v>
      </c>
    </row>
    <row r="2104" spans="1:23" x14ac:dyDescent="0.3">
      <c r="A2104">
        <v>2103</v>
      </c>
      <c r="B2104" t="s">
        <v>18316</v>
      </c>
      <c r="C2104">
        <v>24</v>
      </c>
      <c r="D2104" t="s">
        <v>18318</v>
      </c>
      <c r="E2104">
        <v>1</v>
      </c>
      <c r="F2104">
        <v>3</v>
      </c>
      <c r="G2104" t="s">
        <v>192</v>
      </c>
      <c r="H2104">
        <v>11</v>
      </c>
      <c r="I2104" s="19">
        <v>45000.15347222222</v>
      </c>
      <c r="J2104" s="19">
        <v>45000.299305555556</v>
      </c>
      <c r="K2104" s="19">
        <v>45001.530555555553</v>
      </c>
      <c r="L2104" s="19">
        <v>45002.15347222222</v>
      </c>
      <c r="M2104">
        <v>0</v>
      </c>
      <c r="N2104" t="s">
        <v>128</v>
      </c>
      <c r="O2104" t="s">
        <v>18323</v>
      </c>
      <c r="P2104" t="s">
        <v>225</v>
      </c>
      <c r="Q2104">
        <v>2102</v>
      </c>
      <c r="R2104" t="s">
        <v>32579</v>
      </c>
      <c r="S2104">
        <v>3.5</v>
      </c>
      <c r="T2104">
        <v>33.049999999999997</v>
      </c>
      <c r="U2104" t="s">
        <v>32580</v>
      </c>
      <c r="V2104">
        <v>0</v>
      </c>
      <c r="W2104">
        <v>3.5</v>
      </c>
    </row>
    <row r="2105" spans="1:23" x14ac:dyDescent="0.3">
      <c r="A2105">
        <v>2104</v>
      </c>
      <c r="B2105" t="s">
        <v>18324</v>
      </c>
      <c r="C2105">
        <v>20</v>
      </c>
      <c r="D2105" t="s">
        <v>18325</v>
      </c>
      <c r="E2105">
        <v>1</v>
      </c>
      <c r="F2105">
        <v>2</v>
      </c>
      <c r="G2105" t="s">
        <v>116</v>
      </c>
      <c r="H2105">
        <v>1</v>
      </c>
      <c r="I2105" s="19">
        <v>45343.38958333333</v>
      </c>
      <c r="J2105" s="19">
        <v>45343.468055555553</v>
      </c>
      <c r="K2105" s="19">
        <v>45343.902083333334</v>
      </c>
      <c r="L2105" s="19">
        <v>45344.38958333333</v>
      </c>
      <c r="M2105">
        <v>0</v>
      </c>
      <c r="N2105" t="s">
        <v>128</v>
      </c>
      <c r="O2105" t="s">
        <v>18331</v>
      </c>
      <c r="P2105" t="s">
        <v>751</v>
      </c>
      <c r="Q2105">
        <v>2103</v>
      </c>
      <c r="R2105" t="s">
        <v>32579</v>
      </c>
      <c r="S2105">
        <v>1.8833333333333333</v>
      </c>
      <c r="T2105">
        <v>12.299999999999999</v>
      </c>
      <c r="U2105" t="s">
        <v>32580</v>
      </c>
      <c r="V2105">
        <v>0</v>
      </c>
      <c r="W2105">
        <v>1.8833333333333333</v>
      </c>
    </row>
    <row r="2106" spans="1:23" x14ac:dyDescent="0.3">
      <c r="A2106">
        <v>2105</v>
      </c>
      <c r="B2106" t="s">
        <v>18332</v>
      </c>
      <c r="C2106">
        <v>54</v>
      </c>
      <c r="D2106" t="s">
        <v>18334</v>
      </c>
      <c r="E2106">
        <v>1</v>
      </c>
      <c r="F2106">
        <v>4</v>
      </c>
      <c r="G2106" t="s">
        <v>116</v>
      </c>
      <c r="H2106">
        <v>3</v>
      </c>
      <c r="I2106" s="19">
        <v>45434.103472222225</v>
      </c>
      <c r="J2106" s="19">
        <v>45434.368750000001</v>
      </c>
      <c r="K2106" s="19">
        <v>45436.78125</v>
      </c>
      <c r="L2106" s="19">
        <v>45437.103472222225</v>
      </c>
      <c r="M2106">
        <v>0</v>
      </c>
      <c r="N2106" t="s">
        <v>128</v>
      </c>
      <c r="O2106" t="s">
        <v>18338</v>
      </c>
      <c r="P2106" t="s">
        <v>446</v>
      </c>
      <c r="Q2106">
        <v>2104</v>
      </c>
      <c r="R2106" t="s">
        <v>32579</v>
      </c>
      <c r="S2106">
        <v>6.3666666666666663</v>
      </c>
      <c r="T2106">
        <v>64.266666666666666</v>
      </c>
      <c r="U2106" t="s">
        <v>32580</v>
      </c>
      <c r="V2106">
        <v>0</v>
      </c>
      <c r="W2106">
        <v>6.3666666666666663</v>
      </c>
    </row>
    <row r="2107" spans="1:23" x14ac:dyDescent="0.3">
      <c r="A2107">
        <v>2106</v>
      </c>
      <c r="B2107" t="s">
        <v>18339</v>
      </c>
      <c r="C2107">
        <v>45</v>
      </c>
      <c r="D2107" t="s">
        <v>18340</v>
      </c>
      <c r="E2107">
        <v>1</v>
      </c>
      <c r="F2107">
        <v>3</v>
      </c>
      <c r="G2107" t="s">
        <v>116</v>
      </c>
      <c r="H2107">
        <v>108</v>
      </c>
      <c r="I2107" s="19">
        <v>45122.367361111108</v>
      </c>
      <c r="J2107" s="19">
        <v>45122.581250000003</v>
      </c>
      <c r="K2107" s="19">
        <v>45125.046527777777</v>
      </c>
      <c r="L2107" s="19">
        <v>45125.367361111108</v>
      </c>
      <c r="M2107">
        <v>0</v>
      </c>
      <c r="N2107" t="s">
        <v>307</v>
      </c>
      <c r="O2107" t="s">
        <v>18346</v>
      </c>
      <c r="P2107" t="s">
        <v>293</v>
      </c>
      <c r="Q2107">
        <v>2105</v>
      </c>
      <c r="R2107" t="s">
        <v>32579</v>
      </c>
      <c r="S2107">
        <v>5.1333333333333329</v>
      </c>
      <c r="T2107">
        <v>64.3</v>
      </c>
      <c r="U2107" t="s">
        <v>32580</v>
      </c>
      <c r="V2107">
        <v>0</v>
      </c>
      <c r="W2107">
        <v>5.1333333333333329</v>
      </c>
    </row>
    <row r="2108" spans="1:23" x14ac:dyDescent="0.3">
      <c r="A2108">
        <v>2107</v>
      </c>
      <c r="B2108" t="s">
        <v>18347</v>
      </c>
      <c r="C2108">
        <v>21</v>
      </c>
      <c r="D2108" t="s">
        <v>18348</v>
      </c>
      <c r="E2108">
        <v>3</v>
      </c>
      <c r="F2108">
        <v>2</v>
      </c>
      <c r="G2108" t="s">
        <v>192</v>
      </c>
      <c r="H2108">
        <v>102</v>
      </c>
      <c r="I2108" s="19">
        <v>45722.104166666664</v>
      </c>
      <c r="J2108" s="19">
        <v>45722.147916666669</v>
      </c>
      <c r="K2108" s="19">
        <v>45723.270833333336</v>
      </c>
      <c r="L2108" s="19">
        <v>45722.604166666664</v>
      </c>
      <c r="M2108">
        <v>1</v>
      </c>
      <c r="N2108" t="s">
        <v>128</v>
      </c>
      <c r="O2108" t="s">
        <v>18354</v>
      </c>
      <c r="P2108" t="s">
        <v>194</v>
      </c>
      <c r="Q2108">
        <v>2106</v>
      </c>
      <c r="R2108" t="s">
        <v>32579</v>
      </c>
      <c r="S2108">
        <v>1.05</v>
      </c>
      <c r="T2108">
        <v>28</v>
      </c>
      <c r="U2108" t="s">
        <v>32581</v>
      </c>
      <c r="V2108">
        <v>1</v>
      </c>
      <c r="W2108">
        <v>1.05</v>
      </c>
    </row>
    <row r="2109" spans="1:23" x14ac:dyDescent="0.3">
      <c r="A2109">
        <v>2108</v>
      </c>
      <c r="B2109" t="s">
        <v>18355</v>
      </c>
      <c r="C2109">
        <v>70</v>
      </c>
      <c r="D2109" t="s">
        <v>18356</v>
      </c>
      <c r="E2109">
        <v>3</v>
      </c>
      <c r="F2109">
        <v>3</v>
      </c>
      <c r="G2109" t="s">
        <v>116</v>
      </c>
      <c r="H2109">
        <v>36</v>
      </c>
      <c r="I2109" s="19">
        <v>45455.866666666669</v>
      </c>
      <c r="J2109" s="19">
        <v>45456.063194444447</v>
      </c>
      <c r="K2109" s="19">
        <v>45462.272222222222</v>
      </c>
      <c r="L2109" s="19">
        <v>45458.866666666669</v>
      </c>
      <c r="M2109">
        <v>1</v>
      </c>
      <c r="N2109" t="s">
        <v>128</v>
      </c>
      <c r="O2109" t="s">
        <v>18361</v>
      </c>
      <c r="P2109" t="s">
        <v>877</v>
      </c>
      <c r="Q2109">
        <v>2107</v>
      </c>
      <c r="R2109" t="s">
        <v>32579</v>
      </c>
      <c r="S2109">
        <v>4.7166666666666668</v>
      </c>
      <c r="T2109">
        <v>153.73333333333332</v>
      </c>
      <c r="U2109" t="s">
        <v>32581</v>
      </c>
      <c r="V2109">
        <v>1</v>
      </c>
      <c r="W2109">
        <v>4.7166666666666668</v>
      </c>
    </row>
    <row r="2110" spans="1:23" x14ac:dyDescent="0.3">
      <c r="A2110">
        <v>2109</v>
      </c>
      <c r="B2110" t="s">
        <v>18362</v>
      </c>
      <c r="C2110">
        <v>41</v>
      </c>
      <c r="D2110" t="s">
        <v>18364</v>
      </c>
      <c r="E2110">
        <v>1</v>
      </c>
      <c r="F2110">
        <v>2</v>
      </c>
      <c r="G2110" t="s">
        <v>116</v>
      </c>
      <c r="H2110">
        <v>14</v>
      </c>
      <c r="I2110" s="19">
        <v>45664.919444444444</v>
      </c>
      <c r="J2110" s="19">
        <v>45665.140277777777</v>
      </c>
      <c r="K2110" s="19">
        <v>45665.163194444445</v>
      </c>
      <c r="L2110" s="19">
        <v>45665.419444444444</v>
      </c>
      <c r="M2110">
        <v>0</v>
      </c>
      <c r="N2110" t="s">
        <v>307</v>
      </c>
      <c r="O2110" t="s">
        <v>18369</v>
      </c>
      <c r="P2110" t="s">
        <v>293</v>
      </c>
      <c r="Q2110">
        <v>2108</v>
      </c>
      <c r="R2110" t="s">
        <v>32579</v>
      </c>
      <c r="S2110">
        <v>5.3</v>
      </c>
      <c r="T2110">
        <v>5.85</v>
      </c>
      <c r="U2110" t="s">
        <v>32580</v>
      </c>
      <c r="V2110">
        <v>0</v>
      </c>
      <c r="W2110">
        <v>5.3</v>
      </c>
    </row>
    <row r="2111" spans="1:23" x14ac:dyDescent="0.3">
      <c r="A2111">
        <v>2110</v>
      </c>
      <c r="B2111" t="s">
        <v>18370</v>
      </c>
      <c r="C2111">
        <v>53</v>
      </c>
      <c r="D2111" t="s">
        <v>18371</v>
      </c>
      <c r="E2111">
        <v>5</v>
      </c>
      <c r="F2111">
        <v>3</v>
      </c>
      <c r="G2111" t="s">
        <v>116</v>
      </c>
      <c r="H2111">
        <v>12</v>
      </c>
      <c r="I2111" s="19">
        <v>45174.796527777777</v>
      </c>
      <c r="J2111" s="19">
        <v>45175.243055555555</v>
      </c>
      <c r="K2111" s="19">
        <v>45176.387499999997</v>
      </c>
      <c r="L2111" s="19">
        <v>45177.796527777777</v>
      </c>
      <c r="M2111">
        <v>0</v>
      </c>
      <c r="N2111" t="s">
        <v>222</v>
      </c>
      <c r="O2111" t="s">
        <v>18377</v>
      </c>
      <c r="P2111" t="s">
        <v>843</v>
      </c>
      <c r="Q2111">
        <v>2109</v>
      </c>
      <c r="R2111" t="s">
        <v>32579</v>
      </c>
      <c r="S2111">
        <v>10.716666666666667</v>
      </c>
      <c r="T2111">
        <v>38.18333333333333</v>
      </c>
      <c r="U2111" t="s">
        <v>32580</v>
      </c>
      <c r="V2111">
        <v>0</v>
      </c>
      <c r="W2111">
        <v>10.716666666666667</v>
      </c>
    </row>
    <row r="2112" spans="1:23" x14ac:dyDescent="0.3">
      <c r="A2112">
        <v>2111</v>
      </c>
      <c r="B2112" t="s">
        <v>18378</v>
      </c>
      <c r="C2112">
        <v>73</v>
      </c>
      <c r="D2112" t="s">
        <v>18379</v>
      </c>
      <c r="E2112">
        <v>1</v>
      </c>
      <c r="F2112">
        <v>3</v>
      </c>
      <c r="G2112" t="s">
        <v>192</v>
      </c>
      <c r="H2112">
        <v>92</v>
      </c>
      <c r="I2112" s="19">
        <v>45072.31527777778</v>
      </c>
      <c r="J2112" s="19">
        <v>45073.020833333336</v>
      </c>
      <c r="K2112" s="19">
        <v>45073.442361111112</v>
      </c>
      <c r="L2112" s="19">
        <v>45075.31527777778</v>
      </c>
      <c r="M2112">
        <v>0</v>
      </c>
      <c r="N2112" t="s">
        <v>307</v>
      </c>
      <c r="O2112" t="s">
        <v>18385</v>
      </c>
      <c r="P2112" t="s">
        <v>363</v>
      </c>
      <c r="Q2112">
        <v>2110</v>
      </c>
      <c r="R2112" t="s">
        <v>32579</v>
      </c>
      <c r="S2112">
        <v>16.933333333333334</v>
      </c>
      <c r="T2112">
        <v>27.049999999999997</v>
      </c>
      <c r="U2112" t="s">
        <v>32580</v>
      </c>
      <c r="V2112">
        <v>0</v>
      </c>
      <c r="W2112">
        <v>16.933333333333334</v>
      </c>
    </row>
    <row r="2113" spans="1:23" x14ac:dyDescent="0.3">
      <c r="A2113">
        <v>2112</v>
      </c>
      <c r="B2113" t="s">
        <v>18386</v>
      </c>
      <c r="C2113">
        <v>41</v>
      </c>
      <c r="D2113" t="s">
        <v>18388</v>
      </c>
      <c r="E2113">
        <v>4</v>
      </c>
      <c r="F2113">
        <v>1</v>
      </c>
      <c r="G2113" t="s">
        <v>116</v>
      </c>
      <c r="H2113">
        <v>100</v>
      </c>
      <c r="I2113" s="19">
        <v>45632.198611111111</v>
      </c>
      <c r="J2113" s="19">
        <v>45632.211805555555</v>
      </c>
      <c r="K2113" s="19">
        <v>45632.345833333333</v>
      </c>
      <c r="L2113" s="19">
        <v>45632.365277777775</v>
      </c>
      <c r="M2113">
        <v>0</v>
      </c>
      <c r="N2113" t="s">
        <v>307</v>
      </c>
      <c r="O2113" t="s">
        <v>3495</v>
      </c>
      <c r="P2113" t="s">
        <v>18393</v>
      </c>
      <c r="Q2113">
        <v>2111</v>
      </c>
      <c r="R2113" t="s">
        <v>32579</v>
      </c>
      <c r="S2113">
        <v>0.31666666666666665</v>
      </c>
      <c r="T2113">
        <v>3.5333333333333332</v>
      </c>
      <c r="U2113" t="s">
        <v>32580</v>
      </c>
      <c r="V2113">
        <v>0</v>
      </c>
      <c r="W2113">
        <v>0.31666666666666665</v>
      </c>
    </row>
    <row r="2114" spans="1:23" x14ac:dyDescent="0.3">
      <c r="A2114">
        <v>2113</v>
      </c>
      <c r="B2114" t="s">
        <v>18394</v>
      </c>
      <c r="C2114">
        <v>32</v>
      </c>
      <c r="D2114" t="s">
        <v>18396</v>
      </c>
      <c r="E2114">
        <v>1</v>
      </c>
      <c r="F2114">
        <v>3</v>
      </c>
      <c r="G2114" t="s">
        <v>152</v>
      </c>
      <c r="H2114">
        <v>34</v>
      </c>
      <c r="I2114" s="19">
        <v>45135.149305555555</v>
      </c>
      <c r="J2114" s="19"/>
      <c r="K2114" s="19"/>
      <c r="L2114" s="19">
        <v>45138.149305555555</v>
      </c>
      <c r="M2114">
        <v>0</v>
      </c>
      <c r="N2114" t="s">
        <v>165</v>
      </c>
      <c r="O2114" t="s">
        <v>18400</v>
      </c>
      <c r="Q2114">
        <v>2112</v>
      </c>
      <c r="R2114" t="s">
        <v>32582</v>
      </c>
      <c r="U2114" t="s">
        <v>32580</v>
      </c>
      <c r="V2114">
        <v>0</v>
      </c>
    </row>
    <row r="2115" spans="1:23" x14ac:dyDescent="0.3">
      <c r="A2115">
        <v>2114</v>
      </c>
      <c r="B2115" t="s">
        <v>18401</v>
      </c>
      <c r="C2115">
        <v>25</v>
      </c>
      <c r="D2115" t="s">
        <v>18402</v>
      </c>
      <c r="E2115">
        <v>5</v>
      </c>
      <c r="F2115">
        <v>2</v>
      </c>
      <c r="G2115" t="s">
        <v>116</v>
      </c>
      <c r="H2115">
        <v>75</v>
      </c>
      <c r="I2115" s="19">
        <v>45495.590277777781</v>
      </c>
      <c r="J2115" s="19">
        <v>45495.626388888886</v>
      </c>
      <c r="K2115" s="19">
        <v>45495.964583333334</v>
      </c>
      <c r="L2115" s="19">
        <v>45495.923611111109</v>
      </c>
      <c r="M2115">
        <v>1</v>
      </c>
      <c r="N2115" t="s">
        <v>128</v>
      </c>
      <c r="O2115" t="s">
        <v>18408</v>
      </c>
      <c r="P2115" t="s">
        <v>2960</v>
      </c>
      <c r="Q2115">
        <v>2113</v>
      </c>
      <c r="R2115" t="s">
        <v>32579</v>
      </c>
      <c r="S2115">
        <v>0.86666666666666659</v>
      </c>
      <c r="T2115">
        <v>8.9833333333333325</v>
      </c>
      <c r="U2115" t="s">
        <v>32581</v>
      </c>
      <c r="V2115">
        <v>1</v>
      </c>
      <c r="W2115">
        <v>0.86666666666666659</v>
      </c>
    </row>
    <row r="2116" spans="1:23" x14ac:dyDescent="0.3">
      <c r="A2116">
        <v>2115</v>
      </c>
      <c r="B2116" t="s">
        <v>18409</v>
      </c>
      <c r="C2116">
        <v>11</v>
      </c>
      <c r="D2116" t="s">
        <v>18410</v>
      </c>
      <c r="E2116">
        <v>2</v>
      </c>
      <c r="F2116">
        <v>3</v>
      </c>
      <c r="G2116" t="s">
        <v>116</v>
      </c>
      <c r="H2116">
        <v>22</v>
      </c>
      <c r="I2116" s="19">
        <v>45479.835416666669</v>
      </c>
      <c r="J2116" s="19">
        <v>45479.979166666664</v>
      </c>
      <c r="K2116" s="19">
        <v>45481.056944444441</v>
      </c>
      <c r="L2116" s="19">
        <v>45481.835416666669</v>
      </c>
      <c r="M2116">
        <v>0</v>
      </c>
      <c r="N2116" t="s">
        <v>165</v>
      </c>
      <c r="O2116" t="s">
        <v>18416</v>
      </c>
      <c r="P2116" t="s">
        <v>584</v>
      </c>
      <c r="Q2116">
        <v>2114</v>
      </c>
      <c r="R2116" t="s">
        <v>32579</v>
      </c>
      <c r="S2116">
        <v>3.4499999999999997</v>
      </c>
      <c r="T2116">
        <v>29.316666666666666</v>
      </c>
      <c r="U2116" t="s">
        <v>32580</v>
      </c>
      <c r="V2116">
        <v>0</v>
      </c>
      <c r="W2116">
        <v>3.4499999999999997</v>
      </c>
    </row>
    <row r="2117" spans="1:23" x14ac:dyDescent="0.3">
      <c r="A2117">
        <v>2116</v>
      </c>
      <c r="B2117" t="s">
        <v>18418</v>
      </c>
      <c r="C2117">
        <v>55</v>
      </c>
      <c r="D2117" t="s">
        <v>18419</v>
      </c>
      <c r="E2117">
        <v>3</v>
      </c>
      <c r="F2117">
        <v>3</v>
      </c>
      <c r="G2117" t="s">
        <v>192</v>
      </c>
      <c r="H2117">
        <v>13</v>
      </c>
      <c r="I2117" s="19">
        <v>45019.134722222225</v>
      </c>
      <c r="J2117" s="19">
        <v>45019.198611111111</v>
      </c>
      <c r="K2117" s="19">
        <v>45022.301388888889</v>
      </c>
      <c r="L2117" s="19">
        <v>45021.134722222225</v>
      </c>
      <c r="M2117">
        <v>1</v>
      </c>
      <c r="N2117" t="s">
        <v>165</v>
      </c>
      <c r="O2117" t="s">
        <v>18424</v>
      </c>
      <c r="P2117" t="s">
        <v>194</v>
      </c>
      <c r="Q2117">
        <v>2115</v>
      </c>
      <c r="R2117" t="s">
        <v>32579</v>
      </c>
      <c r="S2117">
        <v>1.5333333333333332</v>
      </c>
      <c r="T2117">
        <v>76</v>
      </c>
      <c r="U2117" t="s">
        <v>32581</v>
      </c>
      <c r="V2117">
        <v>1</v>
      </c>
      <c r="W2117">
        <v>1.5333333333333332</v>
      </c>
    </row>
    <row r="2118" spans="1:23" x14ac:dyDescent="0.3">
      <c r="A2118">
        <v>2117</v>
      </c>
      <c r="B2118" t="s">
        <v>18426</v>
      </c>
      <c r="C2118">
        <v>63</v>
      </c>
      <c r="D2118" t="s">
        <v>18427</v>
      </c>
      <c r="E2118">
        <v>2</v>
      </c>
      <c r="F2118">
        <v>3</v>
      </c>
      <c r="G2118" t="s">
        <v>192</v>
      </c>
      <c r="H2118">
        <v>105</v>
      </c>
      <c r="I2118" s="19">
        <v>45068.818055555559</v>
      </c>
      <c r="J2118" s="19">
        <v>45069.452777777777</v>
      </c>
      <c r="K2118" s="19">
        <v>45072.954861111109</v>
      </c>
      <c r="L2118" s="19">
        <v>45071.818055555559</v>
      </c>
      <c r="M2118">
        <v>1</v>
      </c>
      <c r="N2118" t="s">
        <v>165</v>
      </c>
      <c r="O2118" t="s">
        <v>18432</v>
      </c>
      <c r="P2118" t="s">
        <v>398</v>
      </c>
      <c r="Q2118">
        <v>2116</v>
      </c>
      <c r="R2118" t="s">
        <v>32579</v>
      </c>
      <c r="S2118">
        <v>15.233333333333333</v>
      </c>
      <c r="T2118">
        <v>99.283333333333331</v>
      </c>
      <c r="U2118" t="s">
        <v>32581</v>
      </c>
      <c r="V2118">
        <v>1</v>
      </c>
      <c r="W2118">
        <v>15.233333333333333</v>
      </c>
    </row>
    <row r="2119" spans="1:23" x14ac:dyDescent="0.3">
      <c r="A2119">
        <v>2118</v>
      </c>
      <c r="B2119" t="s">
        <v>18434</v>
      </c>
      <c r="C2119">
        <v>73</v>
      </c>
      <c r="D2119" t="s">
        <v>18435</v>
      </c>
      <c r="E2119">
        <v>1</v>
      </c>
      <c r="F2119">
        <v>3</v>
      </c>
      <c r="G2119" t="s">
        <v>116</v>
      </c>
      <c r="H2119">
        <v>112</v>
      </c>
      <c r="I2119" s="19">
        <v>44975.933333333334</v>
      </c>
      <c r="J2119" s="19">
        <v>44976.044444444444</v>
      </c>
      <c r="K2119" s="19">
        <v>44977.272916666669</v>
      </c>
      <c r="L2119" s="19">
        <v>44978.933333333334</v>
      </c>
      <c r="M2119">
        <v>0</v>
      </c>
      <c r="N2119" t="s">
        <v>165</v>
      </c>
      <c r="O2119" t="s">
        <v>18440</v>
      </c>
      <c r="P2119" t="s">
        <v>225</v>
      </c>
      <c r="Q2119">
        <v>2117</v>
      </c>
      <c r="R2119" t="s">
        <v>32579</v>
      </c>
      <c r="S2119">
        <v>2.6666666666666665</v>
      </c>
      <c r="T2119">
        <v>32.15</v>
      </c>
      <c r="U2119" t="s">
        <v>32580</v>
      </c>
      <c r="V2119">
        <v>0</v>
      </c>
      <c r="W2119">
        <v>2.6666666666666665</v>
      </c>
    </row>
    <row r="2120" spans="1:23" x14ac:dyDescent="0.3">
      <c r="A2120">
        <v>2119</v>
      </c>
      <c r="B2120" t="s">
        <v>18441</v>
      </c>
      <c r="C2120">
        <v>56</v>
      </c>
      <c r="D2120" t="s">
        <v>18442</v>
      </c>
      <c r="E2120">
        <v>1</v>
      </c>
      <c r="F2120">
        <v>3</v>
      </c>
      <c r="G2120" t="s">
        <v>192</v>
      </c>
      <c r="H2120">
        <v>115</v>
      </c>
      <c r="I2120" s="19">
        <v>45450.325694444444</v>
      </c>
      <c r="J2120" s="19">
        <v>45450.456944444442</v>
      </c>
      <c r="K2120" s="19">
        <v>45451.042361111111</v>
      </c>
      <c r="L2120" s="19">
        <v>45452.325694444444</v>
      </c>
      <c r="M2120">
        <v>0</v>
      </c>
      <c r="N2120" t="s">
        <v>165</v>
      </c>
      <c r="O2120" t="s">
        <v>18448</v>
      </c>
      <c r="P2120" t="s">
        <v>446</v>
      </c>
      <c r="Q2120">
        <v>2118</v>
      </c>
      <c r="R2120" t="s">
        <v>32579</v>
      </c>
      <c r="S2120">
        <v>3.15</v>
      </c>
      <c r="T2120">
        <v>17.2</v>
      </c>
      <c r="U2120" t="s">
        <v>32580</v>
      </c>
      <c r="V2120">
        <v>0</v>
      </c>
      <c r="W2120">
        <v>3.15</v>
      </c>
    </row>
    <row r="2121" spans="1:23" x14ac:dyDescent="0.3">
      <c r="A2121">
        <v>2120</v>
      </c>
      <c r="B2121" t="s">
        <v>18449</v>
      </c>
      <c r="C2121">
        <v>55</v>
      </c>
      <c r="D2121" t="s">
        <v>18450</v>
      </c>
      <c r="E2121">
        <v>2</v>
      </c>
      <c r="F2121">
        <v>3</v>
      </c>
      <c r="G2121" t="s">
        <v>116</v>
      </c>
      <c r="H2121">
        <v>23</v>
      </c>
      <c r="I2121" s="19">
        <v>45122.574305555558</v>
      </c>
      <c r="J2121" s="19">
        <v>45122.673611111109</v>
      </c>
      <c r="K2121" s="19">
        <v>45123.915277777778</v>
      </c>
      <c r="L2121" s="19">
        <v>45124.574305555558</v>
      </c>
      <c r="M2121">
        <v>0</v>
      </c>
      <c r="N2121" t="s">
        <v>128</v>
      </c>
      <c r="O2121" t="s">
        <v>18456</v>
      </c>
      <c r="P2121" t="s">
        <v>168</v>
      </c>
      <c r="Q2121">
        <v>2119</v>
      </c>
      <c r="R2121" t="s">
        <v>32579</v>
      </c>
      <c r="S2121">
        <v>2.3833333333333333</v>
      </c>
      <c r="T2121">
        <v>32.18333333333333</v>
      </c>
      <c r="U2121" t="s">
        <v>32580</v>
      </c>
      <c r="V2121">
        <v>0</v>
      </c>
      <c r="W2121">
        <v>2.3833333333333333</v>
      </c>
    </row>
    <row r="2122" spans="1:23" x14ac:dyDescent="0.3">
      <c r="A2122">
        <v>2121</v>
      </c>
      <c r="B2122" t="s">
        <v>18457</v>
      </c>
      <c r="C2122">
        <v>76</v>
      </c>
      <c r="D2122" t="s">
        <v>18458</v>
      </c>
      <c r="E2122">
        <v>2</v>
      </c>
      <c r="F2122">
        <v>3</v>
      </c>
      <c r="G2122" t="s">
        <v>116</v>
      </c>
      <c r="H2122">
        <v>46</v>
      </c>
      <c r="I2122" s="19">
        <v>45009.042361111111</v>
      </c>
      <c r="J2122" s="19">
        <v>45009.330555555556</v>
      </c>
      <c r="K2122" s="19">
        <v>45010.695138888892</v>
      </c>
      <c r="L2122" s="19">
        <v>45012.042361111111</v>
      </c>
      <c r="M2122">
        <v>0</v>
      </c>
      <c r="N2122" t="s">
        <v>307</v>
      </c>
      <c r="O2122" t="s">
        <v>18464</v>
      </c>
      <c r="P2122" t="s">
        <v>584</v>
      </c>
      <c r="Q2122">
        <v>2120</v>
      </c>
      <c r="R2122" t="s">
        <v>32579</v>
      </c>
      <c r="S2122">
        <v>6.9166666666666661</v>
      </c>
      <c r="T2122">
        <v>39.666666666666664</v>
      </c>
      <c r="U2122" t="s">
        <v>32580</v>
      </c>
      <c r="V2122">
        <v>0</v>
      </c>
      <c r="W2122">
        <v>6.9166666666666661</v>
      </c>
    </row>
    <row r="2123" spans="1:23" x14ac:dyDescent="0.3">
      <c r="A2123">
        <v>2122</v>
      </c>
      <c r="B2123" t="s">
        <v>18465</v>
      </c>
      <c r="C2123">
        <v>53</v>
      </c>
      <c r="D2123" t="s">
        <v>18466</v>
      </c>
      <c r="E2123">
        <v>1</v>
      </c>
      <c r="F2123">
        <v>4</v>
      </c>
      <c r="G2123" t="s">
        <v>116</v>
      </c>
      <c r="H2123">
        <v>11</v>
      </c>
      <c r="I2123" s="19">
        <v>45214.92083333333</v>
      </c>
      <c r="J2123" s="19">
        <v>45215.629861111112</v>
      </c>
      <c r="K2123" s="19">
        <v>45216.999305555553</v>
      </c>
      <c r="L2123" s="19">
        <v>45219.92083333333</v>
      </c>
      <c r="M2123">
        <v>0</v>
      </c>
      <c r="N2123" t="s">
        <v>307</v>
      </c>
      <c r="O2123" t="s">
        <v>18472</v>
      </c>
      <c r="P2123" t="s">
        <v>293</v>
      </c>
      <c r="Q2123">
        <v>2121</v>
      </c>
      <c r="R2123" t="s">
        <v>32579</v>
      </c>
      <c r="S2123">
        <v>17.016666666666666</v>
      </c>
      <c r="T2123">
        <v>49.883333333333333</v>
      </c>
      <c r="U2123" t="s">
        <v>32580</v>
      </c>
      <c r="V2123">
        <v>0</v>
      </c>
      <c r="W2123">
        <v>17.016666666666666</v>
      </c>
    </row>
    <row r="2124" spans="1:23" x14ac:dyDescent="0.3">
      <c r="A2124">
        <v>2123</v>
      </c>
      <c r="B2124" t="s">
        <v>18474</v>
      </c>
      <c r="C2124">
        <v>75</v>
      </c>
      <c r="D2124" t="s">
        <v>18475</v>
      </c>
      <c r="E2124">
        <v>4</v>
      </c>
      <c r="F2124">
        <v>2</v>
      </c>
      <c r="G2124" t="s">
        <v>116</v>
      </c>
      <c r="H2124">
        <v>114</v>
      </c>
      <c r="I2124" s="19">
        <v>45500.90902777778</v>
      </c>
      <c r="J2124" s="19">
        <v>45501.026388888888</v>
      </c>
      <c r="K2124" s="19">
        <v>45501.142361111109</v>
      </c>
      <c r="L2124" s="19">
        <v>45501.40902777778</v>
      </c>
      <c r="M2124">
        <v>0</v>
      </c>
      <c r="N2124" t="s">
        <v>128</v>
      </c>
      <c r="O2124" t="s">
        <v>973</v>
      </c>
      <c r="P2124" t="s">
        <v>903</v>
      </c>
      <c r="Q2124">
        <v>2122</v>
      </c>
      <c r="R2124" t="s">
        <v>32579</v>
      </c>
      <c r="S2124">
        <v>2.8166666666666664</v>
      </c>
      <c r="T2124">
        <v>5.6</v>
      </c>
      <c r="U2124" t="s">
        <v>32580</v>
      </c>
      <c r="V2124">
        <v>0</v>
      </c>
      <c r="W2124">
        <v>2.8166666666666664</v>
      </c>
    </row>
    <row r="2125" spans="1:23" x14ac:dyDescent="0.3">
      <c r="A2125">
        <v>2124</v>
      </c>
      <c r="B2125" t="s">
        <v>18480</v>
      </c>
      <c r="C2125">
        <v>31</v>
      </c>
      <c r="D2125" t="s">
        <v>18481</v>
      </c>
      <c r="E2125">
        <v>3</v>
      </c>
      <c r="F2125">
        <v>3</v>
      </c>
      <c r="G2125" t="s">
        <v>116</v>
      </c>
      <c r="H2125">
        <v>71</v>
      </c>
      <c r="I2125" s="19">
        <v>45524.776388888888</v>
      </c>
      <c r="J2125" s="19">
        <v>45524.927083333336</v>
      </c>
      <c r="K2125" s="19">
        <v>45531.78125</v>
      </c>
      <c r="L2125" s="19">
        <v>45527.776388888888</v>
      </c>
      <c r="M2125">
        <v>1</v>
      </c>
      <c r="N2125" t="s">
        <v>307</v>
      </c>
      <c r="O2125" t="s">
        <v>18487</v>
      </c>
      <c r="P2125" t="s">
        <v>194</v>
      </c>
      <c r="Q2125">
        <v>2123</v>
      </c>
      <c r="R2125" t="s">
        <v>32579</v>
      </c>
      <c r="S2125">
        <v>3.6166666666666667</v>
      </c>
      <c r="T2125">
        <v>168.11666666666665</v>
      </c>
      <c r="U2125" t="s">
        <v>32581</v>
      </c>
      <c r="V2125">
        <v>1</v>
      </c>
      <c r="W2125">
        <v>3.6166666666666667</v>
      </c>
    </row>
    <row r="2126" spans="1:23" x14ac:dyDescent="0.3">
      <c r="A2126">
        <v>2125</v>
      </c>
      <c r="B2126" t="s">
        <v>18488</v>
      </c>
      <c r="C2126">
        <v>57</v>
      </c>
      <c r="D2126" t="s">
        <v>18489</v>
      </c>
      <c r="E2126">
        <v>2</v>
      </c>
      <c r="F2126">
        <v>3</v>
      </c>
      <c r="G2126" t="s">
        <v>116</v>
      </c>
      <c r="H2126">
        <v>66</v>
      </c>
      <c r="I2126" s="19">
        <v>45609.420138888891</v>
      </c>
      <c r="J2126" s="19">
        <v>45609.506944444445</v>
      </c>
      <c r="K2126" s="19">
        <v>45611.222222222219</v>
      </c>
      <c r="L2126" s="19">
        <v>45611.420138888891</v>
      </c>
      <c r="M2126">
        <v>0</v>
      </c>
      <c r="N2126" t="s">
        <v>165</v>
      </c>
      <c r="O2126" t="s">
        <v>18495</v>
      </c>
      <c r="P2126" t="s">
        <v>398</v>
      </c>
      <c r="Q2126">
        <v>2124</v>
      </c>
      <c r="R2126" t="s">
        <v>32579</v>
      </c>
      <c r="S2126">
        <v>2.083333333333333</v>
      </c>
      <c r="T2126">
        <v>43.25</v>
      </c>
      <c r="U2126" t="s">
        <v>32580</v>
      </c>
      <c r="V2126">
        <v>0</v>
      </c>
      <c r="W2126">
        <v>2.083333333333333</v>
      </c>
    </row>
    <row r="2127" spans="1:23" x14ac:dyDescent="0.3">
      <c r="A2127">
        <v>2126</v>
      </c>
      <c r="B2127" t="s">
        <v>18496</v>
      </c>
      <c r="C2127">
        <v>2</v>
      </c>
      <c r="D2127" t="s">
        <v>18497</v>
      </c>
      <c r="E2127">
        <v>5</v>
      </c>
      <c r="F2127">
        <v>1</v>
      </c>
      <c r="G2127" t="s">
        <v>116</v>
      </c>
      <c r="H2127">
        <v>102</v>
      </c>
      <c r="I2127" s="19">
        <v>45155.527083333334</v>
      </c>
      <c r="J2127" s="19">
        <v>45155.540972222225</v>
      </c>
      <c r="K2127" s="19">
        <v>45155.568749999999</v>
      </c>
      <c r="L2127" s="19">
        <v>45155.61041666667</v>
      </c>
      <c r="M2127">
        <v>0</v>
      </c>
      <c r="N2127" t="s">
        <v>165</v>
      </c>
      <c r="O2127" t="s">
        <v>18503</v>
      </c>
      <c r="P2127" t="s">
        <v>2960</v>
      </c>
      <c r="Q2127">
        <v>2125</v>
      </c>
      <c r="R2127" t="s">
        <v>32579</v>
      </c>
      <c r="S2127">
        <v>0.33333333333333331</v>
      </c>
      <c r="T2127">
        <v>1</v>
      </c>
      <c r="U2127" t="s">
        <v>32580</v>
      </c>
      <c r="V2127">
        <v>0</v>
      </c>
      <c r="W2127">
        <v>0.33333333333333331</v>
      </c>
    </row>
    <row r="2128" spans="1:23" x14ac:dyDescent="0.3">
      <c r="A2128">
        <v>2127</v>
      </c>
      <c r="B2128" t="s">
        <v>18504</v>
      </c>
      <c r="C2128">
        <v>58</v>
      </c>
      <c r="D2128" t="s">
        <v>18505</v>
      </c>
      <c r="E2128">
        <v>1</v>
      </c>
      <c r="F2128">
        <v>3</v>
      </c>
      <c r="G2128" t="s">
        <v>116</v>
      </c>
      <c r="H2128">
        <v>119</v>
      </c>
      <c r="I2128" s="19">
        <v>45352.345833333333</v>
      </c>
      <c r="J2128" s="19">
        <v>45352.40625</v>
      </c>
      <c r="K2128" s="19">
        <v>45354.347222222219</v>
      </c>
      <c r="L2128" s="19">
        <v>45353.345833333333</v>
      </c>
      <c r="M2128">
        <v>1</v>
      </c>
      <c r="N2128" t="s">
        <v>222</v>
      </c>
      <c r="O2128" t="s">
        <v>18511</v>
      </c>
      <c r="P2128" t="s">
        <v>225</v>
      </c>
      <c r="Q2128">
        <v>2126</v>
      </c>
      <c r="R2128" t="s">
        <v>32579</v>
      </c>
      <c r="S2128">
        <v>1.45</v>
      </c>
      <c r="T2128">
        <v>48.033333333333331</v>
      </c>
      <c r="U2128" t="s">
        <v>32581</v>
      </c>
      <c r="V2128">
        <v>1</v>
      </c>
      <c r="W2128">
        <v>1.45</v>
      </c>
    </row>
    <row r="2129" spans="1:23" x14ac:dyDescent="0.3">
      <c r="A2129">
        <v>2128</v>
      </c>
      <c r="B2129" t="s">
        <v>18512</v>
      </c>
      <c r="C2129">
        <v>11</v>
      </c>
      <c r="D2129" t="s">
        <v>18513</v>
      </c>
      <c r="E2129">
        <v>5</v>
      </c>
      <c r="F2129">
        <v>3</v>
      </c>
      <c r="G2129" t="s">
        <v>192</v>
      </c>
      <c r="H2129">
        <v>70</v>
      </c>
      <c r="I2129" s="19">
        <v>45069.307638888888</v>
      </c>
      <c r="J2129" s="19">
        <v>45069.382638888892</v>
      </c>
      <c r="K2129" s="19">
        <v>45069.943055555559</v>
      </c>
      <c r="L2129" s="19">
        <v>45071.307638888888</v>
      </c>
      <c r="M2129">
        <v>0</v>
      </c>
      <c r="N2129" t="s">
        <v>307</v>
      </c>
      <c r="O2129" t="s">
        <v>18518</v>
      </c>
      <c r="P2129" t="s">
        <v>2960</v>
      </c>
      <c r="Q2129">
        <v>2127</v>
      </c>
      <c r="R2129" t="s">
        <v>32579</v>
      </c>
      <c r="S2129">
        <v>1.7999999999999998</v>
      </c>
      <c r="T2129">
        <v>15.25</v>
      </c>
      <c r="U2129" t="s">
        <v>32580</v>
      </c>
      <c r="V2129">
        <v>0</v>
      </c>
      <c r="W2129">
        <v>1.7999999999999998</v>
      </c>
    </row>
    <row r="2130" spans="1:23" x14ac:dyDescent="0.3">
      <c r="A2130">
        <v>2129</v>
      </c>
      <c r="B2130" t="s">
        <v>18519</v>
      </c>
      <c r="C2130">
        <v>59</v>
      </c>
      <c r="D2130" t="s">
        <v>18520</v>
      </c>
      <c r="E2130">
        <v>5</v>
      </c>
      <c r="F2130">
        <v>2</v>
      </c>
      <c r="G2130" t="s">
        <v>192</v>
      </c>
      <c r="H2130">
        <v>68</v>
      </c>
      <c r="I2130" s="19">
        <v>45149.768750000003</v>
      </c>
      <c r="J2130" s="19">
        <v>45149.911805555559</v>
      </c>
      <c r="K2130" s="19">
        <v>45150.07916666667</v>
      </c>
      <c r="L2130" s="19">
        <v>45150.768750000003</v>
      </c>
      <c r="M2130">
        <v>0</v>
      </c>
      <c r="N2130" t="s">
        <v>307</v>
      </c>
      <c r="O2130" t="s">
        <v>18525</v>
      </c>
      <c r="P2130" t="s">
        <v>135</v>
      </c>
      <c r="Q2130">
        <v>2128</v>
      </c>
      <c r="R2130" t="s">
        <v>32579</v>
      </c>
      <c r="S2130">
        <v>3.4333333333333331</v>
      </c>
      <c r="T2130">
        <v>7.4499999999999993</v>
      </c>
      <c r="U2130" t="s">
        <v>32580</v>
      </c>
      <c r="V2130">
        <v>0</v>
      </c>
      <c r="W2130">
        <v>3.4333333333333331</v>
      </c>
    </row>
    <row r="2131" spans="1:23" x14ac:dyDescent="0.3">
      <c r="A2131">
        <v>2130</v>
      </c>
      <c r="B2131" t="s">
        <v>18527</v>
      </c>
      <c r="C2131">
        <v>56</v>
      </c>
      <c r="D2131" t="s">
        <v>18528</v>
      </c>
      <c r="E2131">
        <v>2</v>
      </c>
      <c r="F2131">
        <v>2</v>
      </c>
      <c r="G2131" t="s">
        <v>116</v>
      </c>
      <c r="H2131">
        <v>105</v>
      </c>
      <c r="I2131" s="19">
        <v>45519.626388888886</v>
      </c>
      <c r="J2131" s="19">
        <v>45519.652083333334</v>
      </c>
      <c r="K2131" s="19">
        <v>45520.72152777778</v>
      </c>
      <c r="L2131" s="19">
        <v>45520.126388888886</v>
      </c>
      <c r="M2131">
        <v>1</v>
      </c>
      <c r="N2131" t="s">
        <v>165</v>
      </c>
      <c r="O2131" t="s">
        <v>18533</v>
      </c>
      <c r="P2131" t="s">
        <v>18535</v>
      </c>
      <c r="Q2131">
        <v>2129</v>
      </c>
      <c r="R2131" t="s">
        <v>32579</v>
      </c>
      <c r="S2131">
        <v>0.6166666666666667</v>
      </c>
      <c r="T2131">
        <v>26.283333333333331</v>
      </c>
      <c r="U2131" t="s">
        <v>32581</v>
      </c>
      <c r="V2131">
        <v>1</v>
      </c>
      <c r="W2131">
        <v>0.6166666666666667</v>
      </c>
    </row>
    <row r="2132" spans="1:23" x14ac:dyDescent="0.3">
      <c r="A2132">
        <v>2131</v>
      </c>
      <c r="B2132" t="s">
        <v>18536</v>
      </c>
      <c r="C2132">
        <v>7</v>
      </c>
      <c r="D2132" t="s">
        <v>18537</v>
      </c>
      <c r="E2132">
        <v>2</v>
      </c>
      <c r="F2132">
        <v>2</v>
      </c>
      <c r="G2132" t="s">
        <v>192</v>
      </c>
      <c r="H2132">
        <v>19</v>
      </c>
      <c r="I2132" s="19">
        <v>45422.309027777781</v>
      </c>
      <c r="J2132" s="19">
        <v>45422.413194444445</v>
      </c>
      <c r="K2132" s="19">
        <v>45422.59652777778</v>
      </c>
      <c r="L2132" s="19">
        <v>45422.642361111109</v>
      </c>
      <c r="M2132">
        <v>0</v>
      </c>
      <c r="N2132" t="s">
        <v>165</v>
      </c>
      <c r="O2132" t="s">
        <v>18542</v>
      </c>
      <c r="P2132" t="s">
        <v>168</v>
      </c>
      <c r="Q2132">
        <v>2130</v>
      </c>
      <c r="R2132" t="s">
        <v>32579</v>
      </c>
      <c r="S2132">
        <v>2.5</v>
      </c>
      <c r="T2132">
        <v>6.8999999999999995</v>
      </c>
      <c r="U2132" t="s">
        <v>32580</v>
      </c>
      <c r="V2132">
        <v>0</v>
      </c>
      <c r="W2132">
        <v>2.5</v>
      </c>
    </row>
    <row r="2133" spans="1:23" x14ac:dyDescent="0.3">
      <c r="A2133">
        <v>2132</v>
      </c>
      <c r="B2133" t="s">
        <v>18543</v>
      </c>
      <c r="C2133">
        <v>7</v>
      </c>
      <c r="D2133" t="s">
        <v>18544</v>
      </c>
      <c r="E2133">
        <v>5</v>
      </c>
      <c r="F2133">
        <v>4</v>
      </c>
      <c r="G2133" t="s">
        <v>192</v>
      </c>
      <c r="H2133">
        <v>40</v>
      </c>
      <c r="I2133" s="19">
        <v>45098.030555555553</v>
      </c>
      <c r="J2133" s="19">
        <v>45098.318749999999</v>
      </c>
      <c r="K2133" s="19">
        <v>45102.178472222222</v>
      </c>
      <c r="L2133" s="19">
        <v>45101.030555555553</v>
      </c>
      <c r="M2133">
        <v>1</v>
      </c>
      <c r="N2133" t="s">
        <v>128</v>
      </c>
      <c r="O2133" t="s">
        <v>18550</v>
      </c>
      <c r="P2133" t="s">
        <v>1735</v>
      </c>
      <c r="Q2133">
        <v>2131</v>
      </c>
      <c r="R2133" t="s">
        <v>32579</v>
      </c>
      <c r="S2133">
        <v>6.9166666666666661</v>
      </c>
      <c r="T2133">
        <v>99.55</v>
      </c>
      <c r="U2133" t="s">
        <v>32581</v>
      </c>
      <c r="V2133">
        <v>1</v>
      </c>
      <c r="W2133">
        <v>6.9166666666666661</v>
      </c>
    </row>
    <row r="2134" spans="1:23" x14ac:dyDescent="0.3">
      <c r="A2134">
        <v>2133</v>
      </c>
      <c r="B2134" t="s">
        <v>18551</v>
      </c>
      <c r="C2134">
        <v>16</v>
      </c>
      <c r="D2134" t="s">
        <v>18552</v>
      </c>
      <c r="E2134">
        <v>1</v>
      </c>
      <c r="F2134">
        <v>3</v>
      </c>
      <c r="G2134" t="s">
        <v>116</v>
      </c>
      <c r="H2134">
        <v>87</v>
      </c>
      <c r="I2134" s="19">
        <v>45025.06527777778</v>
      </c>
      <c r="J2134" s="19">
        <v>45025.140277777777</v>
      </c>
      <c r="K2134" s="19">
        <v>45026.691666666666</v>
      </c>
      <c r="L2134" s="19">
        <v>45027.06527777778</v>
      </c>
      <c r="M2134">
        <v>0</v>
      </c>
      <c r="N2134" t="s">
        <v>307</v>
      </c>
      <c r="O2134" t="s">
        <v>18557</v>
      </c>
      <c r="P2134" t="s">
        <v>225</v>
      </c>
      <c r="Q2134">
        <v>2132</v>
      </c>
      <c r="R2134" t="s">
        <v>32579</v>
      </c>
      <c r="S2134">
        <v>1.7999999999999998</v>
      </c>
      <c r="T2134">
        <v>39.033333333333331</v>
      </c>
      <c r="U2134" t="s">
        <v>32580</v>
      </c>
      <c r="V2134">
        <v>0</v>
      </c>
      <c r="W2134">
        <v>1.7999999999999998</v>
      </c>
    </row>
    <row r="2135" spans="1:23" x14ac:dyDescent="0.3">
      <c r="A2135">
        <v>2134</v>
      </c>
      <c r="B2135" t="s">
        <v>18558</v>
      </c>
      <c r="C2135">
        <v>65</v>
      </c>
      <c r="D2135" t="s">
        <v>18559</v>
      </c>
      <c r="E2135">
        <v>3</v>
      </c>
      <c r="F2135">
        <v>1</v>
      </c>
      <c r="G2135" t="s">
        <v>192</v>
      </c>
      <c r="H2135">
        <v>85</v>
      </c>
      <c r="I2135" s="19">
        <v>45463.722916666666</v>
      </c>
      <c r="J2135" s="19">
        <v>45463.831944444442</v>
      </c>
      <c r="K2135" s="19">
        <v>45463.876388888886</v>
      </c>
      <c r="L2135" s="19">
        <v>45464.056250000001</v>
      </c>
      <c r="M2135">
        <v>0</v>
      </c>
      <c r="N2135" t="s">
        <v>165</v>
      </c>
      <c r="O2135" t="s">
        <v>18564</v>
      </c>
      <c r="P2135" t="s">
        <v>194</v>
      </c>
      <c r="Q2135">
        <v>2133</v>
      </c>
      <c r="R2135" t="s">
        <v>32579</v>
      </c>
      <c r="S2135">
        <v>2.6166666666666667</v>
      </c>
      <c r="T2135">
        <v>3.6833333333333331</v>
      </c>
      <c r="U2135" t="s">
        <v>32580</v>
      </c>
      <c r="V2135">
        <v>0</v>
      </c>
      <c r="W2135">
        <v>2.6166666666666667</v>
      </c>
    </row>
    <row r="2136" spans="1:23" x14ac:dyDescent="0.3">
      <c r="A2136">
        <v>2135</v>
      </c>
      <c r="B2136" t="s">
        <v>18566</v>
      </c>
      <c r="C2136">
        <v>28</v>
      </c>
      <c r="D2136" t="s">
        <v>18567</v>
      </c>
      <c r="E2136">
        <v>5</v>
      </c>
      <c r="F2136">
        <v>4</v>
      </c>
      <c r="G2136" t="s">
        <v>192</v>
      </c>
      <c r="H2136">
        <v>1</v>
      </c>
      <c r="I2136" s="19">
        <v>45165.993750000001</v>
      </c>
      <c r="J2136" s="19">
        <v>45166.328472222223</v>
      </c>
      <c r="K2136" s="19">
        <v>45167.230555555558</v>
      </c>
      <c r="L2136" s="19">
        <v>45169.993750000001</v>
      </c>
      <c r="M2136">
        <v>0</v>
      </c>
      <c r="N2136" t="s">
        <v>307</v>
      </c>
      <c r="O2136" t="s">
        <v>18572</v>
      </c>
      <c r="P2136" t="s">
        <v>135</v>
      </c>
      <c r="Q2136">
        <v>2134</v>
      </c>
      <c r="R2136" t="s">
        <v>32579</v>
      </c>
      <c r="S2136">
        <v>8.0333333333333332</v>
      </c>
      <c r="T2136">
        <v>29.683333333333334</v>
      </c>
      <c r="U2136" t="s">
        <v>32580</v>
      </c>
      <c r="V2136">
        <v>0</v>
      </c>
      <c r="W2136">
        <v>8.0333333333333332</v>
      </c>
    </row>
    <row r="2137" spans="1:23" x14ac:dyDescent="0.3">
      <c r="A2137">
        <v>2136</v>
      </c>
      <c r="B2137" t="s">
        <v>18573</v>
      </c>
      <c r="C2137">
        <v>9</v>
      </c>
      <c r="D2137" t="s">
        <v>18574</v>
      </c>
      <c r="E2137">
        <v>2</v>
      </c>
      <c r="F2137">
        <v>2</v>
      </c>
      <c r="G2137" t="s">
        <v>116</v>
      </c>
      <c r="H2137">
        <v>117</v>
      </c>
      <c r="I2137" s="19">
        <v>44995.525000000001</v>
      </c>
      <c r="J2137" s="19">
        <v>44995.644444444442</v>
      </c>
      <c r="K2137" s="19">
        <v>44997.179861111108</v>
      </c>
      <c r="L2137" s="19">
        <v>44996.525000000001</v>
      </c>
      <c r="M2137">
        <v>1</v>
      </c>
      <c r="N2137" t="s">
        <v>222</v>
      </c>
      <c r="O2137" t="s">
        <v>18580</v>
      </c>
      <c r="P2137" t="s">
        <v>328</v>
      </c>
      <c r="Q2137">
        <v>2135</v>
      </c>
      <c r="R2137" t="s">
        <v>32579</v>
      </c>
      <c r="S2137">
        <v>2.8666666666666667</v>
      </c>
      <c r="T2137">
        <v>39.716666666666669</v>
      </c>
      <c r="U2137" t="s">
        <v>32581</v>
      </c>
      <c r="V2137">
        <v>1</v>
      </c>
      <c r="W2137">
        <v>2.8666666666666667</v>
      </c>
    </row>
    <row r="2138" spans="1:23" x14ac:dyDescent="0.3">
      <c r="A2138">
        <v>2137</v>
      </c>
      <c r="B2138" t="s">
        <v>18581</v>
      </c>
      <c r="C2138">
        <v>19</v>
      </c>
      <c r="D2138" t="s">
        <v>18582</v>
      </c>
      <c r="E2138">
        <v>1</v>
      </c>
      <c r="F2138">
        <v>3</v>
      </c>
      <c r="G2138" t="s">
        <v>116</v>
      </c>
      <c r="H2138">
        <v>35</v>
      </c>
      <c r="I2138" s="19">
        <v>45572.055555555555</v>
      </c>
      <c r="J2138" s="19">
        <v>45572.518750000003</v>
      </c>
      <c r="K2138" s="19">
        <v>45576.005555555559</v>
      </c>
      <c r="L2138" s="19">
        <v>45574.055555555555</v>
      </c>
      <c r="M2138">
        <v>1</v>
      </c>
      <c r="N2138" t="s">
        <v>165</v>
      </c>
      <c r="O2138" t="s">
        <v>18587</v>
      </c>
      <c r="P2138" t="s">
        <v>225</v>
      </c>
      <c r="Q2138">
        <v>2136</v>
      </c>
      <c r="R2138" t="s">
        <v>32579</v>
      </c>
      <c r="S2138">
        <v>11.116666666666665</v>
      </c>
      <c r="T2138">
        <v>94.8</v>
      </c>
      <c r="U2138" t="s">
        <v>32581</v>
      </c>
      <c r="V2138">
        <v>1</v>
      </c>
      <c r="W2138">
        <v>11.116666666666665</v>
      </c>
    </row>
    <row r="2139" spans="1:23" x14ac:dyDescent="0.3">
      <c r="A2139">
        <v>2138</v>
      </c>
      <c r="B2139" t="s">
        <v>18589</v>
      </c>
      <c r="C2139">
        <v>31</v>
      </c>
      <c r="D2139" t="s">
        <v>18590</v>
      </c>
      <c r="E2139">
        <v>2</v>
      </c>
      <c r="F2139">
        <v>3</v>
      </c>
      <c r="G2139" t="s">
        <v>116</v>
      </c>
      <c r="H2139">
        <v>66</v>
      </c>
      <c r="I2139" s="19">
        <v>45198.429861111108</v>
      </c>
      <c r="J2139" s="19">
        <v>45198.717361111114</v>
      </c>
      <c r="K2139" s="19">
        <v>45200.852777777778</v>
      </c>
      <c r="L2139" s="19">
        <v>45201.429861111108</v>
      </c>
      <c r="M2139">
        <v>0</v>
      </c>
      <c r="N2139" t="s">
        <v>222</v>
      </c>
      <c r="O2139" t="s">
        <v>18595</v>
      </c>
      <c r="P2139" t="s">
        <v>584</v>
      </c>
      <c r="Q2139">
        <v>2137</v>
      </c>
      <c r="R2139" t="s">
        <v>32579</v>
      </c>
      <c r="S2139">
        <v>6.8999999999999995</v>
      </c>
      <c r="T2139">
        <v>58.15</v>
      </c>
      <c r="U2139" t="s">
        <v>32580</v>
      </c>
      <c r="V2139">
        <v>0</v>
      </c>
      <c r="W2139">
        <v>6.8999999999999995</v>
      </c>
    </row>
    <row r="2140" spans="1:23" x14ac:dyDescent="0.3">
      <c r="A2140">
        <v>2139</v>
      </c>
      <c r="B2140" t="s">
        <v>18596</v>
      </c>
      <c r="C2140">
        <v>4</v>
      </c>
      <c r="D2140" t="s">
        <v>18598</v>
      </c>
      <c r="E2140">
        <v>3</v>
      </c>
      <c r="F2140">
        <v>2</v>
      </c>
      <c r="G2140" t="s">
        <v>116</v>
      </c>
      <c r="H2140">
        <v>15</v>
      </c>
      <c r="I2140" s="19">
        <v>44970.695833333331</v>
      </c>
      <c r="J2140" s="19">
        <v>44970.71875</v>
      </c>
      <c r="K2140" s="19">
        <v>44970.98333333333</v>
      </c>
      <c r="L2140" s="19">
        <v>44971.029166666667</v>
      </c>
      <c r="M2140">
        <v>0</v>
      </c>
      <c r="N2140" t="s">
        <v>165</v>
      </c>
      <c r="O2140" t="s">
        <v>18602</v>
      </c>
      <c r="P2140" t="s">
        <v>877</v>
      </c>
      <c r="Q2140">
        <v>2138</v>
      </c>
      <c r="R2140" t="s">
        <v>32579</v>
      </c>
      <c r="S2140">
        <v>0.54999999999999993</v>
      </c>
      <c r="T2140">
        <v>6.8999999999999995</v>
      </c>
      <c r="U2140" t="s">
        <v>32580</v>
      </c>
      <c r="V2140">
        <v>0</v>
      </c>
      <c r="W2140">
        <v>0.54999999999999993</v>
      </c>
    </row>
    <row r="2141" spans="1:23" x14ac:dyDescent="0.3">
      <c r="A2141">
        <v>2140</v>
      </c>
      <c r="B2141" t="s">
        <v>18603</v>
      </c>
      <c r="C2141">
        <v>24</v>
      </c>
      <c r="D2141" t="s">
        <v>18604</v>
      </c>
      <c r="E2141">
        <v>2</v>
      </c>
      <c r="F2141">
        <v>3</v>
      </c>
      <c r="G2141" t="s">
        <v>116</v>
      </c>
      <c r="H2141">
        <v>109</v>
      </c>
      <c r="I2141" s="19">
        <v>45133.173611111109</v>
      </c>
      <c r="J2141" s="19">
        <v>45133.265277777777</v>
      </c>
      <c r="K2141" s="19">
        <v>45134.384027777778</v>
      </c>
      <c r="L2141" s="19">
        <v>45135.173611111109</v>
      </c>
      <c r="M2141">
        <v>0</v>
      </c>
      <c r="N2141" t="s">
        <v>165</v>
      </c>
      <c r="O2141" t="s">
        <v>18610</v>
      </c>
      <c r="P2141" t="s">
        <v>398</v>
      </c>
      <c r="Q2141">
        <v>2139</v>
      </c>
      <c r="R2141" t="s">
        <v>32579</v>
      </c>
      <c r="S2141">
        <v>2.1999999999999997</v>
      </c>
      <c r="T2141">
        <v>29.049999999999997</v>
      </c>
      <c r="U2141" t="s">
        <v>32580</v>
      </c>
      <c r="V2141">
        <v>0</v>
      </c>
      <c r="W2141">
        <v>2.1999999999999997</v>
      </c>
    </row>
    <row r="2142" spans="1:23" x14ac:dyDescent="0.3">
      <c r="A2142">
        <v>2141</v>
      </c>
      <c r="B2142" t="s">
        <v>18611</v>
      </c>
      <c r="C2142">
        <v>11</v>
      </c>
      <c r="D2142" t="s">
        <v>18612</v>
      </c>
      <c r="E2142">
        <v>3</v>
      </c>
      <c r="F2142">
        <v>2</v>
      </c>
      <c r="G2142" t="s">
        <v>116</v>
      </c>
      <c r="H2142">
        <v>91</v>
      </c>
      <c r="I2142" s="19">
        <v>45495.001388888886</v>
      </c>
      <c r="J2142" s="19">
        <v>45495.042361111111</v>
      </c>
      <c r="K2142" s="19">
        <v>45495.443055555559</v>
      </c>
      <c r="L2142" s="19">
        <v>45495.501388888886</v>
      </c>
      <c r="M2142">
        <v>0</v>
      </c>
      <c r="N2142" t="s">
        <v>128</v>
      </c>
      <c r="O2142" t="s">
        <v>18618</v>
      </c>
      <c r="P2142" t="s">
        <v>194</v>
      </c>
      <c r="Q2142">
        <v>2140</v>
      </c>
      <c r="R2142" t="s">
        <v>32579</v>
      </c>
      <c r="S2142">
        <v>0.98333333333333328</v>
      </c>
      <c r="T2142">
        <v>10.6</v>
      </c>
      <c r="U2142" t="s">
        <v>32580</v>
      </c>
      <c r="V2142">
        <v>0</v>
      </c>
      <c r="W2142">
        <v>0.98333333333333328</v>
      </c>
    </row>
    <row r="2143" spans="1:23" x14ac:dyDescent="0.3">
      <c r="A2143">
        <v>2142</v>
      </c>
      <c r="B2143" t="s">
        <v>18619</v>
      </c>
      <c r="C2143">
        <v>78</v>
      </c>
      <c r="D2143" t="s">
        <v>18620</v>
      </c>
      <c r="E2143">
        <v>2</v>
      </c>
      <c r="F2143">
        <v>2</v>
      </c>
      <c r="G2143" t="s">
        <v>192</v>
      </c>
      <c r="H2143">
        <v>103</v>
      </c>
      <c r="I2143" s="19">
        <v>45646.029861111114</v>
      </c>
      <c r="J2143" s="19">
        <v>45646.086111111108</v>
      </c>
      <c r="K2143" s="19">
        <v>45646.707638888889</v>
      </c>
      <c r="L2143" s="19">
        <v>45647.029861111114</v>
      </c>
      <c r="M2143">
        <v>0</v>
      </c>
      <c r="N2143" t="s">
        <v>222</v>
      </c>
      <c r="O2143" t="s">
        <v>18625</v>
      </c>
      <c r="P2143" t="s">
        <v>18627</v>
      </c>
      <c r="Q2143">
        <v>2141</v>
      </c>
      <c r="R2143" t="s">
        <v>32579</v>
      </c>
      <c r="S2143">
        <v>1.3499999999999999</v>
      </c>
      <c r="T2143">
        <v>16.266666666666666</v>
      </c>
      <c r="U2143" t="s">
        <v>32580</v>
      </c>
      <c r="V2143">
        <v>0</v>
      </c>
      <c r="W2143">
        <v>1.3499999999999999</v>
      </c>
    </row>
    <row r="2144" spans="1:23" x14ac:dyDescent="0.3">
      <c r="A2144">
        <v>2143</v>
      </c>
      <c r="B2144" t="s">
        <v>18628</v>
      </c>
      <c r="C2144">
        <v>37</v>
      </c>
      <c r="D2144" t="s">
        <v>18629</v>
      </c>
      <c r="E2144">
        <v>1</v>
      </c>
      <c r="F2144">
        <v>3</v>
      </c>
      <c r="G2144" t="s">
        <v>192</v>
      </c>
      <c r="H2144">
        <v>26</v>
      </c>
      <c r="I2144" s="19">
        <v>45385.444444444445</v>
      </c>
      <c r="J2144" s="19">
        <v>45385.476388888892</v>
      </c>
      <c r="K2144" s="19">
        <v>45385.981249999997</v>
      </c>
      <c r="L2144" s="19">
        <v>45386.444444444445</v>
      </c>
      <c r="M2144">
        <v>0</v>
      </c>
      <c r="N2144" t="s">
        <v>307</v>
      </c>
      <c r="O2144" t="s">
        <v>18635</v>
      </c>
      <c r="P2144" t="s">
        <v>446</v>
      </c>
      <c r="Q2144">
        <v>2142</v>
      </c>
      <c r="R2144" t="s">
        <v>32579</v>
      </c>
      <c r="S2144">
        <v>0.76666666666666661</v>
      </c>
      <c r="T2144">
        <v>12.883333333333333</v>
      </c>
      <c r="U2144" t="s">
        <v>32580</v>
      </c>
      <c r="V2144">
        <v>0</v>
      </c>
      <c r="W2144">
        <v>0.76666666666666661</v>
      </c>
    </row>
    <row r="2145" spans="1:23" x14ac:dyDescent="0.3">
      <c r="A2145">
        <v>2144</v>
      </c>
      <c r="B2145" t="s">
        <v>18636</v>
      </c>
      <c r="C2145">
        <v>59</v>
      </c>
      <c r="D2145" t="s">
        <v>18637</v>
      </c>
      <c r="E2145">
        <v>4</v>
      </c>
      <c r="F2145">
        <v>3</v>
      </c>
      <c r="G2145" t="s">
        <v>192</v>
      </c>
      <c r="H2145">
        <v>99</v>
      </c>
      <c r="I2145" s="19">
        <v>45278.919444444444</v>
      </c>
      <c r="J2145" s="19">
        <v>45279.168749999997</v>
      </c>
      <c r="K2145" s="19">
        <v>45280.251388888886</v>
      </c>
      <c r="L2145" s="19">
        <v>45281.919444444444</v>
      </c>
      <c r="M2145">
        <v>0</v>
      </c>
      <c r="N2145" t="s">
        <v>165</v>
      </c>
      <c r="O2145" t="s">
        <v>1331</v>
      </c>
      <c r="P2145" t="s">
        <v>903</v>
      </c>
      <c r="Q2145">
        <v>2143</v>
      </c>
      <c r="R2145" t="s">
        <v>32579</v>
      </c>
      <c r="S2145">
        <v>5.9833333333333334</v>
      </c>
      <c r="T2145">
        <v>31.966666666666665</v>
      </c>
      <c r="U2145" t="s">
        <v>32580</v>
      </c>
      <c r="V2145">
        <v>0</v>
      </c>
      <c r="W2145">
        <v>5.9833333333333334</v>
      </c>
    </row>
    <row r="2146" spans="1:23" x14ac:dyDescent="0.3">
      <c r="A2146">
        <v>2145</v>
      </c>
      <c r="B2146" t="s">
        <v>18643</v>
      </c>
      <c r="C2146">
        <v>36</v>
      </c>
      <c r="D2146" t="s">
        <v>18644</v>
      </c>
      <c r="E2146">
        <v>3</v>
      </c>
      <c r="F2146">
        <v>3</v>
      </c>
      <c r="G2146" t="s">
        <v>192</v>
      </c>
      <c r="H2146">
        <v>13</v>
      </c>
      <c r="I2146" s="19">
        <v>45519.916666666664</v>
      </c>
      <c r="J2146" s="19">
        <v>45520.05</v>
      </c>
      <c r="K2146" s="19">
        <v>45521.615277777775</v>
      </c>
      <c r="L2146" s="19">
        <v>45521.916666666664</v>
      </c>
      <c r="M2146">
        <v>0</v>
      </c>
      <c r="N2146" t="s">
        <v>307</v>
      </c>
      <c r="O2146" t="s">
        <v>18649</v>
      </c>
      <c r="P2146" t="s">
        <v>274</v>
      </c>
      <c r="Q2146">
        <v>2144</v>
      </c>
      <c r="R2146" t="s">
        <v>32579</v>
      </c>
      <c r="S2146">
        <v>3.1999999999999997</v>
      </c>
      <c r="T2146">
        <v>40.766666666666666</v>
      </c>
      <c r="U2146" t="s">
        <v>32580</v>
      </c>
      <c r="V2146">
        <v>0</v>
      </c>
      <c r="W2146">
        <v>3.1999999999999997</v>
      </c>
    </row>
    <row r="2147" spans="1:23" x14ac:dyDescent="0.3">
      <c r="A2147">
        <v>2146</v>
      </c>
      <c r="B2147" t="s">
        <v>18650</v>
      </c>
      <c r="C2147">
        <v>80</v>
      </c>
      <c r="D2147" t="s">
        <v>18652</v>
      </c>
      <c r="E2147">
        <v>3</v>
      </c>
      <c r="F2147">
        <v>2</v>
      </c>
      <c r="G2147" t="s">
        <v>192</v>
      </c>
      <c r="H2147">
        <v>63</v>
      </c>
      <c r="I2147" s="19">
        <v>45382.209027777775</v>
      </c>
      <c r="J2147" s="19">
        <v>45382.318055555559</v>
      </c>
      <c r="K2147" s="19">
        <v>45383.493750000001</v>
      </c>
      <c r="L2147" s="19">
        <v>45383.209027777775</v>
      </c>
      <c r="M2147">
        <v>1</v>
      </c>
      <c r="N2147" t="s">
        <v>165</v>
      </c>
      <c r="O2147" t="s">
        <v>18658</v>
      </c>
      <c r="P2147" t="s">
        <v>274</v>
      </c>
      <c r="Q2147">
        <v>2145</v>
      </c>
      <c r="R2147" t="s">
        <v>32579</v>
      </c>
      <c r="S2147">
        <v>2.6166666666666667</v>
      </c>
      <c r="T2147">
        <v>30.833333333333332</v>
      </c>
      <c r="U2147" t="s">
        <v>32581</v>
      </c>
      <c r="V2147">
        <v>1</v>
      </c>
      <c r="W2147">
        <v>2.6166666666666667</v>
      </c>
    </row>
    <row r="2148" spans="1:23" x14ac:dyDescent="0.3">
      <c r="A2148">
        <v>2147</v>
      </c>
      <c r="B2148" t="s">
        <v>18659</v>
      </c>
      <c r="C2148">
        <v>57</v>
      </c>
      <c r="D2148" t="s">
        <v>18660</v>
      </c>
      <c r="E2148">
        <v>1</v>
      </c>
      <c r="F2148">
        <v>2</v>
      </c>
      <c r="G2148" t="s">
        <v>116</v>
      </c>
      <c r="H2148">
        <v>13</v>
      </c>
      <c r="I2148" s="19">
        <v>45111.343055555553</v>
      </c>
      <c r="J2148" s="19">
        <v>45111.384722222225</v>
      </c>
      <c r="K2148" s="19">
        <v>45111.559027777781</v>
      </c>
      <c r="L2148" s="19">
        <v>45111.843055555553</v>
      </c>
      <c r="M2148">
        <v>0</v>
      </c>
      <c r="N2148" t="s">
        <v>165</v>
      </c>
      <c r="O2148" t="s">
        <v>18665</v>
      </c>
      <c r="P2148" t="s">
        <v>225</v>
      </c>
      <c r="Q2148">
        <v>2146</v>
      </c>
      <c r="R2148" t="s">
        <v>32579</v>
      </c>
      <c r="S2148">
        <v>1</v>
      </c>
      <c r="T2148">
        <v>5.1833333333333327</v>
      </c>
      <c r="U2148" t="s">
        <v>32580</v>
      </c>
      <c r="V2148">
        <v>0</v>
      </c>
      <c r="W2148">
        <v>1</v>
      </c>
    </row>
    <row r="2149" spans="1:23" x14ac:dyDescent="0.3">
      <c r="A2149">
        <v>2148</v>
      </c>
      <c r="B2149" t="s">
        <v>18666</v>
      </c>
      <c r="C2149">
        <v>2</v>
      </c>
      <c r="D2149" t="s">
        <v>18667</v>
      </c>
      <c r="E2149">
        <v>4</v>
      </c>
      <c r="F2149">
        <v>3</v>
      </c>
      <c r="G2149" t="s">
        <v>116</v>
      </c>
      <c r="H2149">
        <v>104</v>
      </c>
      <c r="I2149" s="19">
        <v>44977.865277777775</v>
      </c>
      <c r="J2149" s="19">
        <v>44977.927083333336</v>
      </c>
      <c r="K2149" s="19">
        <v>44979.777777777781</v>
      </c>
      <c r="L2149" s="19">
        <v>44978.865277777775</v>
      </c>
      <c r="M2149">
        <v>1</v>
      </c>
      <c r="N2149" t="s">
        <v>165</v>
      </c>
      <c r="O2149" t="s">
        <v>5271</v>
      </c>
      <c r="P2149" t="s">
        <v>1266</v>
      </c>
      <c r="Q2149">
        <v>2147</v>
      </c>
      <c r="R2149" t="s">
        <v>32579</v>
      </c>
      <c r="S2149">
        <v>1.4833333333333332</v>
      </c>
      <c r="T2149">
        <v>45.9</v>
      </c>
      <c r="U2149" t="s">
        <v>32581</v>
      </c>
      <c r="V2149">
        <v>1</v>
      </c>
      <c r="W2149">
        <v>1.4833333333333332</v>
      </c>
    </row>
    <row r="2150" spans="1:23" x14ac:dyDescent="0.3">
      <c r="A2150">
        <v>2149</v>
      </c>
      <c r="B2150" t="s">
        <v>18673</v>
      </c>
      <c r="C2150">
        <v>69</v>
      </c>
      <c r="D2150" t="s">
        <v>18675</v>
      </c>
      <c r="E2150">
        <v>1</v>
      </c>
      <c r="F2150">
        <v>3</v>
      </c>
      <c r="G2150" t="s">
        <v>192</v>
      </c>
      <c r="H2150">
        <v>13</v>
      </c>
      <c r="I2150" s="19">
        <v>44976.964583333334</v>
      </c>
      <c r="J2150" s="19">
        <v>44977.07708333333</v>
      </c>
      <c r="K2150" s="19">
        <v>44978.791666666664</v>
      </c>
      <c r="L2150" s="19">
        <v>44979.964583333334</v>
      </c>
      <c r="M2150">
        <v>0</v>
      </c>
      <c r="N2150" t="s">
        <v>307</v>
      </c>
      <c r="O2150" t="s">
        <v>18680</v>
      </c>
      <c r="P2150" t="s">
        <v>751</v>
      </c>
      <c r="Q2150">
        <v>2148</v>
      </c>
      <c r="R2150" t="s">
        <v>32579</v>
      </c>
      <c r="S2150">
        <v>2.6999999999999997</v>
      </c>
      <c r="T2150">
        <v>43.85</v>
      </c>
      <c r="U2150" t="s">
        <v>32580</v>
      </c>
      <c r="V2150">
        <v>0</v>
      </c>
      <c r="W2150">
        <v>2.6999999999999997</v>
      </c>
    </row>
    <row r="2151" spans="1:23" x14ac:dyDescent="0.3">
      <c r="A2151">
        <v>2150</v>
      </c>
      <c r="B2151" t="s">
        <v>18682</v>
      </c>
      <c r="C2151">
        <v>79</v>
      </c>
      <c r="D2151" t="s">
        <v>18683</v>
      </c>
      <c r="E2151">
        <v>2</v>
      </c>
      <c r="F2151">
        <v>2</v>
      </c>
      <c r="G2151" t="s">
        <v>116</v>
      </c>
      <c r="H2151">
        <v>73</v>
      </c>
      <c r="I2151" s="19">
        <v>45697.022222222222</v>
      </c>
      <c r="J2151" s="19">
        <v>45697.063194444447</v>
      </c>
      <c r="K2151" s="19">
        <v>45697.363888888889</v>
      </c>
      <c r="L2151" s="19">
        <v>45697.522222222222</v>
      </c>
      <c r="M2151">
        <v>0</v>
      </c>
      <c r="N2151" t="s">
        <v>128</v>
      </c>
      <c r="O2151" t="s">
        <v>18689</v>
      </c>
      <c r="P2151" t="s">
        <v>398</v>
      </c>
      <c r="Q2151">
        <v>2149</v>
      </c>
      <c r="R2151" t="s">
        <v>32579</v>
      </c>
      <c r="S2151">
        <v>0.98333333333333328</v>
      </c>
      <c r="T2151">
        <v>8.1999999999999993</v>
      </c>
      <c r="U2151" t="s">
        <v>32580</v>
      </c>
      <c r="V2151">
        <v>0</v>
      </c>
      <c r="W2151">
        <v>0.98333333333333328</v>
      </c>
    </row>
    <row r="2152" spans="1:23" x14ac:dyDescent="0.3">
      <c r="A2152">
        <v>2151</v>
      </c>
      <c r="B2152" t="s">
        <v>18690</v>
      </c>
      <c r="C2152">
        <v>40</v>
      </c>
      <c r="D2152" t="s">
        <v>18691</v>
      </c>
      <c r="E2152">
        <v>1</v>
      </c>
      <c r="F2152">
        <v>3</v>
      </c>
      <c r="G2152" t="s">
        <v>116</v>
      </c>
      <c r="H2152">
        <v>108</v>
      </c>
      <c r="I2152" s="19">
        <v>45236.635416666664</v>
      </c>
      <c r="J2152" s="19">
        <v>45236.761805555558</v>
      </c>
      <c r="K2152" s="19">
        <v>45237.990277777775</v>
      </c>
      <c r="L2152" s="19">
        <v>45238.635416666664</v>
      </c>
      <c r="M2152">
        <v>0</v>
      </c>
      <c r="N2152" t="s">
        <v>165</v>
      </c>
      <c r="O2152" t="s">
        <v>18696</v>
      </c>
      <c r="P2152" t="s">
        <v>751</v>
      </c>
      <c r="Q2152">
        <v>2150</v>
      </c>
      <c r="R2152" t="s">
        <v>32579</v>
      </c>
      <c r="S2152">
        <v>3.0333333333333332</v>
      </c>
      <c r="T2152">
        <v>32.516666666666666</v>
      </c>
      <c r="U2152" t="s">
        <v>32580</v>
      </c>
      <c r="V2152">
        <v>0</v>
      </c>
      <c r="W2152">
        <v>3.0333333333333332</v>
      </c>
    </row>
    <row r="2153" spans="1:23" x14ac:dyDescent="0.3">
      <c r="A2153">
        <v>2152</v>
      </c>
      <c r="B2153" t="s">
        <v>18698</v>
      </c>
      <c r="C2153">
        <v>21</v>
      </c>
      <c r="D2153" t="s">
        <v>18699</v>
      </c>
      <c r="E2153">
        <v>2</v>
      </c>
      <c r="F2153">
        <v>3</v>
      </c>
      <c r="G2153" t="s">
        <v>116</v>
      </c>
      <c r="H2153">
        <v>100</v>
      </c>
      <c r="I2153" s="19">
        <v>45000.561805555553</v>
      </c>
      <c r="J2153" s="19">
        <v>45000.647222222222</v>
      </c>
      <c r="K2153" s="19">
        <v>45003.750694444447</v>
      </c>
      <c r="L2153" s="19">
        <v>45002.561805555553</v>
      </c>
      <c r="M2153">
        <v>1</v>
      </c>
      <c r="N2153" t="s">
        <v>128</v>
      </c>
      <c r="O2153" t="s">
        <v>18704</v>
      </c>
      <c r="P2153" t="s">
        <v>584</v>
      </c>
      <c r="Q2153">
        <v>2151</v>
      </c>
      <c r="R2153" t="s">
        <v>32579</v>
      </c>
      <c r="S2153">
        <v>2.0499999999999998</v>
      </c>
      <c r="T2153">
        <v>76.533333333333331</v>
      </c>
      <c r="U2153" t="s">
        <v>32581</v>
      </c>
      <c r="V2153">
        <v>1</v>
      </c>
      <c r="W2153">
        <v>2.0499999999999998</v>
      </c>
    </row>
    <row r="2154" spans="1:23" x14ac:dyDescent="0.3">
      <c r="A2154">
        <v>2153</v>
      </c>
      <c r="B2154" t="s">
        <v>18706</v>
      </c>
      <c r="C2154">
        <v>30</v>
      </c>
      <c r="D2154" t="s">
        <v>18707</v>
      </c>
      <c r="E2154">
        <v>1</v>
      </c>
      <c r="F2154">
        <v>3</v>
      </c>
      <c r="G2154" t="s">
        <v>192</v>
      </c>
      <c r="H2154">
        <v>116</v>
      </c>
      <c r="I2154" s="19">
        <v>45081.666666666664</v>
      </c>
      <c r="J2154" s="19">
        <v>45081.780555555553</v>
      </c>
      <c r="K2154" s="19">
        <v>45082.660416666666</v>
      </c>
      <c r="L2154" s="19">
        <v>45083.666666666664</v>
      </c>
      <c r="M2154">
        <v>0</v>
      </c>
      <c r="N2154" t="s">
        <v>222</v>
      </c>
      <c r="O2154" t="s">
        <v>18712</v>
      </c>
      <c r="P2154" t="s">
        <v>225</v>
      </c>
      <c r="Q2154">
        <v>2152</v>
      </c>
      <c r="R2154" t="s">
        <v>32579</v>
      </c>
      <c r="S2154">
        <v>2.7333333333333334</v>
      </c>
      <c r="T2154">
        <v>23.849999999999998</v>
      </c>
      <c r="U2154" t="s">
        <v>32580</v>
      </c>
      <c r="V2154">
        <v>0</v>
      </c>
      <c r="W2154">
        <v>2.7333333333333334</v>
      </c>
    </row>
    <row r="2155" spans="1:23" x14ac:dyDescent="0.3">
      <c r="A2155">
        <v>2154</v>
      </c>
      <c r="B2155" t="s">
        <v>18714</v>
      </c>
      <c r="C2155">
        <v>25</v>
      </c>
      <c r="D2155" t="s">
        <v>18715</v>
      </c>
      <c r="E2155">
        <v>3</v>
      </c>
      <c r="F2155">
        <v>3</v>
      </c>
      <c r="G2155" t="s">
        <v>116</v>
      </c>
      <c r="H2155">
        <v>82</v>
      </c>
      <c r="I2155" s="19">
        <v>45151.98333333333</v>
      </c>
      <c r="J2155" s="19">
        <v>45152.012499999997</v>
      </c>
      <c r="K2155" s="19">
        <v>45152.322222222225</v>
      </c>
      <c r="L2155" s="19">
        <v>45152.98333333333</v>
      </c>
      <c r="M2155">
        <v>0</v>
      </c>
      <c r="N2155" t="s">
        <v>165</v>
      </c>
      <c r="O2155" t="s">
        <v>18720</v>
      </c>
      <c r="P2155" t="s">
        <v>274</v>
      </c>
      <c r="Q2155">
        <v>2153</v>
      </c>
      <c r="R2155" t="s">
        <v>32579</v>
      </c>
      <c r="S2155">
        <v>0.7</v>
      </c>
      <c r="T2155">
        <v>8.1333333333333329</v>
      </c>
      <c r="U2155" t="s">
        <v>32580</v>
      </c>
      <c r="V2155">
        <v>0</v>
      </c>
      <c r="W2155">
        <v>0.7</v>
      </c>
    </row>
    <row r="2156" spans="1:23" x14ac:dyDescent="0.3">
      <c r="A2156">
        <v>2155</v>
      </c>
      <c r="B2156" t="s">
        <v>18722</v>
      </c>
      <c r="C2156">
        <v>49</v>
      </c>
      <c r="D2156" t="s">
        <v>18723</v>
      </c>
      <c r="E2156">
        <v>1</v>
      </c>
      <c r="F2156">
        <v>3</v>
      </c>
      <c r="G2156" t="s">
        <v>116</v>
      </c>
      <c r="H2156">
        <v>112</v>
      </c>
      <c r="I2156" s="19">
        <v>45627.515972222223</v>
      </c>
      <c r="J2156" s="19">
        <v>45627.654861111114</v>
      </c>
      <c r="K2156" s="19">
        <v>45631.999305555553</v>
      </c>
      <c r="L2156" s="19">
        <v>45629.515972222223</v>
      </c>
      <c r="M2156">
        <v>1</v>
      </c>
      <c r="N2156" t="s">
        <v>128</v>
      </c>
      <c r="O2156" t="s">
        <v>18729</v>
      </c>
      <c r="P2156" t="s">
        <v>446</v>
      </c>
      <c r="Q2156">
        <v>2154</v>
      </c>
      <c r="R2156" t="s">
        <v>32579</v>
      </c>
      <c r="S2156">
        <v>3.333333333333333</v>
      </c>
      <c r="T2156">
        <v>107.6</v>
      </c>
      <c r="U2156" t="s">
        <v>32581</v>
      </c>
      <c r="V2156">
        <v>1</v>
      </c>
      <c r="W2156">
        <v>3.333333333333333</v>
      </c>
    </row>
    <row r="2157" spans="1:23" x14ac:dyDescent="0.3">
      <c r="A2157">
        <v>2156</v>
      </c>
      <c r="B2157" t="s">
        <v>18730</v>
      </c>
      <c r="C2157">
        <v>65</v>
      </c>
      <c r="D2157" t="s">
        <v>18731</v>
      </c>
      <c r="E2157">
        <v>1</v>
      </c>
      <c r="F2157">
        <v>3</v>
      </c>
      <c r="G2157" t="s">
        <v>192</v>
      </c>
      <c r="H2157">
        <v>58</v>
      </c>
      <c r="I2157" s="19">
        <v>45712.827777777777</v>
      </c>
      <c r="J2157" s="19">
        <v>45713.273611111108</v>
      </c>
      <c r="K2157" s="19">
        <v>45717.441666666666</v>
      </c>
      <c r="L2157" s="19">
        <v>45715.827777777777</v>
      </c>
      <c r="M2157">
        <v>1</v>
      </c>
      <c r="N2157" t="s">
        <v>128</v>
      </c>
      <c r="O2157" t="s">
        <v>18737</v>
      </c>
      <c r="P2157" t="s">
        <v>363</v>
      </c>
      <c r="Q2157">
        <v>2155</v>
      </c>
      <c r="R2157" t="s">
        <v>32579</v>
      </c>
      <c r="S2157">
        <v>10.7</v>
      </c>
      <c r="T2157">
        <v>110.73333333333333</v>
      </c>
      <c r="U2157" t="s">
        <v>32581</v>
      </c>
      <c r="V2157">
        <v>1</v>
      </c>
      <c r="W2157">
        <v>10.7</v>
      </c>
    </row>
    <row r="2158" spans="1:23" x14ac:dyDescent="0.3">
      <c r="A2158">
        <v>2157</v>
      </c>
      <c r="B2158" t="s">
        <v>18738</v>
      </c>
      <c r="C2158">
        <v>59</v>
      </c>
      <c r="D2158" t="s">
        <v>18739</v>
      </c>
      <c r="E2158">
        <v>2</v>
      </c>
      <c r="F2158">
        <v>4</v>
      </c>
      <c r="G2158" t="s">
        <v>172</v>
      </c>
      <c r="H2158">
        <v>84</v>
      </c>
      <c r="I2158" s="19">
        <v>45724.090277777781</v>
      </c>
      <c r="J2158" s="19">
        <v>45725.466666666667</v>
      </c>
      <c r="K2158" s="19"/>
      <c r="L2158" s="19">
        <v>45729.090277777781</v>
      </c>
      <c r="M2158">
        <v>1</v>
      </c>
      <c r="N2158" t="s">
        <v>128</v>
      </c>
      <c r="O2158" t="s">
        <v>18743</v>
      </c>
      <c r="Q2158">
        <v>2156</v>
      </c>
      <c r="R2158" t="s">
        <v>32582</v>
      </c>
      <c r="S2158">
        <v>33.033333333333331</v>
      </c>
      <c r="U2158" t="s">
        <v>32581</v>
      </c>
      <c r="V2158">
        <v>1</v>
      </c>
      <c r="W2158">
        <v>33.033333333333331</v>
      </c>
    </row>
    <row r="2159" spans="1:23" x14ac:dyDescent="0.3">
      <c r="A2159">
        <v>2158</v>
      </c>
      <c r="B2159" t="s">
        <v>18744</v>
      </c>
      <c r="C2159">
        <v>61</v>
      </c>
      <c r="D2159" t="s">
        <v>18745</v>
      </c>
      <c r="E2159">
        <v>3</v>
      </c>
      <c r="F2159">
        <v>2</v>
      </c>
      <c r="G2159" t="s">
        <v>172</v>
      </c>
      <c r="H2159">
        <v>40</v>
      </c>
      <c r="I2159" s="19">
        <v>45735.724999999999</v>
      </c>
      <c r="J2159" s="19">
        <v>45735.852083333331</v>
      </c>
      <c r="K2159" s="19"/>
      <c r="L2159" s="19">
        <v>45736.724999999999</v>
      </c>
      <c r="M2159">
        <v>1</v>
      </c>
      <c r="N2159" t="s">
        <v>128</v>
      </c>
      <c r="O2159" t="s">
        <v>18750</v>
      </c>
      <c r="Q2159">
        <v>2157</v>
      </c>
      <c r="R2159" t="s">
        <v>32582</v>
      </c>
      <c r="S2159">
        <v>3.05</v>
      </c>
      <c r="U2159" t="s">
        <v>32581</v>
      </c>
      <c r="V2159">
        <v>1</v>
      </c>
      <c r="W2159">
        <v>3.05</v>
      </c>
    </row>
    <row r="2160" spans="1:23" x14ac:dyDescent="0.3">
      <c r="A2160">
        <v>2159</v>
      </c>
      <c r="B2160" t="s">
        <v>18751</v>
      </c>
      <c r="C2160">
        <v>19</v>
      </c>
      <c r="D2160" t="s">
        <v>18752</v>
      </c>
      <c r="E2160">
        <v>1</v>
      </c>
      <c r="F2160">
        <v>4</v>
      </c>
      <c r="G2160" t="s">
        <v>116</v>
      </c>
      <c r="H2160">
        <v>110</v>
      </c>
      <c r="I2160" s="19">
        <v>45262.138194444444</v>
      </c>
      <c r="J2160" s="19">
        <v>45262.3125</v>
      </c>
      <c r="K2160" s="19">
        <v>45264.830555555556</v>
      </c>
      <c r="L2160" s="19">
        <v>45266.138194444444</v>
      </c>
      <c r="M2160">
        <v>0</v>
      </c>
      <c r="N2160" t="s">
        <v>165</v>
      </c>
      <c r="O2160" t="s">
        <v>18758</v>
      </c>
      <c r="P2160" t="s">
        <v>751</v>
      </c>
      <c r="Q2160">
        <v>2158</v>
      </c>
      <c r="R2160" t="s">
        <v>32579</v>
      </c>
      <c r="S2160">
        <v>4.1833333333333336</v>
      </c>
      <c r="T2160">
        <v>64.61666666666666</v>
      </c>
      <c r="U2160" t="s">
        <v>32580</v>
      </c>
      <c r="V2160">
        <v>0</v>
      </c>
      <c r="W2160">
        <v>4.1833333333333336</v>
      </c>
    </row>
    <row r="2161" spans="1:23" x14ac:dyDescent="0.3">
      <c r="A2161">
        <v>2160</v>
      </c>
      <c r="B2161" t="s">
        <v>18759</v>
      </c>
      <c r="C2161">
        <v>59</v>
      </c>
      <c r="D2161" t="s">
        <v>18760</v>
      </c>
      <c r="E2161">
        <v>2</v>
      </c>
      <c r="F2161">
        <v>2</v>
      </c>
      <c r="G2161" t="s">
        <v>116</v>
      </c>
      <c r="H2161">
        <v>19</v>
      </c>
      <c r="I2161" s="19">
        <v>44939.704861111109</v>
      </c>
      <c r="J2161" s="19">
        <v>44939.799305555556</v>
      </c>
      <c r="K2161" s="19">
        <v>44941.841666666667</v>
      </c>
      <c r="L2161" s="19">
        <v>44940.704861111109</v>
      </c>
      <c r="M2161">
        <v>1</v>
      </c>
      <c r="N2161" t="s">
        <v>128</v>
      </c>
      <c r="O2161" t="s">
        <v>18765</v>
      </c>
      <c r="P2161" t="s">
        <v>18766</v>
      </c>
      <c r="Q2161">
        <v>2159</v>
      </c>
      <c r="R2161" t="s">
        <v>32579</v>
      </c>
      <c r="S2161">
        <v>2.2666666666666666</v>
      </c>
      <c r="T2161">
        <v>51.283333333333331</v>
      </c>
      <c r="U2161" t="s">
        <v>32581</v>
      </c>
      <c r="V2161">
        <v>1</v>
      </c>
      <c r="W2161">
        <v>2.2666666666666666</v>
      </c>
    </row>
    <row r="2162" spans="1:23" x14ac:dyDescent="0.3">
      <c r="A2162">
        <v>2161</v>
      </c>
      <c r="B2162" t="s">
        <v>18768</v>
      </c>
      <c r="C2162">
        <v>69</v>
      </c>
      <c r="D2162" t="s">
        <v>18769</v>
      </c>
      <c r="E2162">
        <v>1</v>
      </c>
      <c r="F2162">
        <v>3</v>
      </c>
      <c r="G2162" t="s">
        <v>192</v>
      </c>
      <c r="H2162">
        <v>23</v>
      </c>
      <c r="I2162" s="19">
        <v>45687.333333333336</v>
      </c>
      <c r="J2162" s="19">
        <v>45687.59375</v>
      </c>
      <c r="K2162" s="19">
        <v>45692.959722222222</v>
      </c>
      <c r="L2162" s="19">
        <v>45690.333333333336</v>
      </c>
      <c r="M2162">
        <v>1</v>
      </c>
      <c r="N2162" t="s">
        <v>307</v>
      </c>
      <c r="O2162" t="s">
        <v>18774</v>
      </c>
      <c r="P2162" t="s">
        <v>225</v>
      </c>
      <c r="Q2162">
        <v>2160</v>
      </c>
      <c r="R2162" t="s">
        <v>32579</v>
      </c>
      <c r="S2162">
        <v>6.25</v>
      </c>
      <c r="T2162">
        <v>135.03333333333333</v>
      </c>
      <c r="U2162" t="s">
        <v>32581</v>
      </c>
      <c r="V2162">
        <v>1</v>
      </c>
      <c r="W2162">
        <v>6.25</v>
      </c>
    </row>
    <row r="2163" spans="1:23" x14ac:dyDescent="0.3">
      <c r="A2163">
        <v>2162</v>
      </c>
      <c r="B2163" t="s">
        <v>18775</v>
      </c>
      <c r="C2163">
        <v>73</v>
      </c>
      <c r="D2163" t="s">
        <v>18777</v>
      </c>
      <c r="E2163">
        <v>3</v>
      </c>
      <c r="F2163">
        <v>2</v>
      </c>
      <c r="G2163" t="s">
        <v>116</v>
      </c>
      <c r="H2163">
        <v>48</v>
      </c>
      <c r="I2163" s="19">
        <v>45125.459027777775</v>
      </c>
      <c r="J2163" s="19">
        <v>45125.543055555558</v>
      </c>
      <c r="K2163" s="19">
        <v>45126.134722222225</v>
      </c>
      <c r="L2163" s="19">
        <v>45126.459027777775</v>
      </c>
      <c r="M2163">
        <v>0</v>
      </c>
      <c r="N2163" t="s">
        <v>128</v>
      </c>
      <c r="O2163" t="s">
        <v>18782</v>
      </c>
      <c r="P2163" t="s">
        <v>194</v>
      </c>
      <c r="Q2163">
        <v>2161</v>
      </c>
      <c r="R2163" t="s">
        <v>32579</v>
      </c>
      <c r="S2163">
        <v>2.0166666666666666</v>
      </c>
      <c r="T2163">
        <v>16.216666666666665</v>
      </c>
      <c r="U2163" t="s">
        <v>32580</v>
      </c>
      <c r="V2163">
        <v>0</v>
      </c>
      <c r="W2163">
        <v>2.0166666666666666</v>
      </c>
    </row>
    <row r="2164" spans="1:23" x14ac:dyDescent="0.3">
      <c r="A2164">
        <v>2163</v>
      </c>
      <c r="B2164" t="s">
        <v>18783</v>
      </c>
      <c r="C2164">
        <v>48</v>
      </c>
      <c r="D2164" t="s">
        <v>18784</v>
      </c>
      <c r="E2164">
        <v>1</v>
      </c>
      <c r="F2164">
        <v>3</v>
      </c>
      <c r="G2164" t="s">
        <v>192</v>
      </c>
      <c r="H2164">
        <v>23</v>
      </c>
      <c r="I2164" s="19">
        <v>44963.82708333333</v>
      </c>
      <c r="J2164" s="19">
        <v>44963.989583333336</v>
      </c>
      <c r="K2164" s="19">
        <v>44966.324999999997</v>
      </c>
      <c r="L2164" s="19">
        <v>44966.82708333333</v>
      </c>
      <c r="M2164">
        <v>0</v>
      </c>
      <c r="N2164" t="s">
        <v>307</v>
      </c>
      <c r="O2164" t="s">
        <v>18790</v>
      </c>
      <c r="P2164" t="s">
        <v>751</v>
      </c>
      <c r="Q2164">
        <v>2162</v>
      </c>
      <c r="R2164" t="s">
        <v>32579</v>
      </c>
      <c r="S2164">
        <v>3.9</v>
      </c>
      <c r="T2164">
        <v>59.949999999999996</v>
      </c>
      <c r="U2164" t="s">
        <v>32580</v>
      </c>
      <c r="V2164">
        <v>0</v>
      </c>
      <c r="W2164">
        <v>3.9</v>
      </c>
    </row>
    <row r="2165" spans="1:23" x14ac:dyDescent="0.3">
      <c r="A2165">
        <v>2164</v>
      </c>
      <c r="B2165" t="s">
        <v>18791</v>
      </c>
      <c r="C2165">
        <v>26</v>
      </c>
      <c r="D2165" t="s">
        <v>18792</v>
      </c>
      <c r="E2165">
        <v>1</v>
      </c>
      <c r="F2165">
        <v>4</v>
      </c>
      <c r="G2165" t="s">
        <v>192</v>
      </c>
      <c r="H2165">
        <v>115</v>
      </c>
      <c r="I2165" s="19">
        <v>45091.582638888889</v>
      </c>
      <c r="J2165" s="19">
        <v>45092.208333333336</v>
      </c>
      <c r="K2165" s="19">
        <v>45094.565972222219</v>
      </c>
      <c r="L2165" s="19">
        <v>45096.582638888889</v>
      </c>
      <c r="M2165">
        <v>0</v>
      </c>
      <c r="N2165" t="s">
        <v>307</v>
      </c>
      <c r="O2165" t="s">
        <v>18797</v>
      </c>
      <c r="P2165" t="s">
        <v>751</v>
      </c>
      <c r="Q2165">
        <v>2163</v>
      </c>
      <c r="R2165" t="s">
        <v>32579</v>
      </c>
      <c r="S2165">
        <v>15.016666666666666</v>
      </c>
      <c r="T2165">
        <v>71.599999999999994</v>
      </c>
      <c r="U2165" t="s">
        <v>32580</v>
      </c>
      <c r="V2165">
        <v>0</v>
      </c>
      <c r="W2165">
        <v>15.016666666666666</v>
      </c>
    </row>
    <row r="2166" spans="1:23" x14ac:dyDescent="0.3">
      <c r="A2166">
        <v>2165</v>
      </c>
      <c r="B2166" t="s">
        <v>18799</v>
      </c>
      <c r="C2166">
        <v>60</v>
      </c>
      <c r="D2166" t="s">
        <v>18800</v>
      </c>
      <c r="E2166">
        <v>1</v>
      </c>
      <c r="F2166">
        <v>3</v>
      </c>
      <c r="G2166" t="s">
        <v>192</v>
      </c>
      <c r="H2166">
        <v>95</v>
      </c>
      <c r="I2166" s="19">
        <v>45267.759722222225</v>
      </c>
      <c r="J2166" s="19">
        <v>45267.85833333333</v>
      </c>
      <c r="K2166" s="19">
        <v>45268.46875</v>
      </c>
      <c r="L2166" s="19">
        <v>45269.759722222225</v>
      </c>
      <c r="M2166">
        <v>0</v>
      </c>
      <c r="N2166" t="s">
        <v>128</v>
      </c>
      <c r="O2166" t="s">
        <v>18806</v>
      </c>
      <c r="P2166" t="s">
        <v>225</v>
      </c>
      <c r="Q2166">
        <v>2164</v>
      </c>
      <c r="R2166" t="s">
        <v>32579</v>
      </c>
      <c r="S2166">
        <v>2.3666666666666667</v>
      </c>
      <c r="T2166">
        <v>17.016666666666666</v>
      </c>
      <c r="U2166" t="s">
        <v>32580</v>
      </c>
      <c r="V2166">
        <v>0</v>
      </c>
      <c r="W2166">
        <v>2.3666666666666667</v>
      </c>
    </row>
    <row r="2167" spans="1:23" x14ac:dyDescent="0.3">
      <c r="A2167">
        <v>2166</v>
      </c>
      <c r="B2167" t="s">
        <v>18807</v>
      </c>
      <c r="C2167">
        <v>59</v>
      </c>
      <c r="D2167" t="s">
        <v>18808</v>
      </c>
      <c r="E2167">
        <v>2</v>
      </c>
      <c r="F2167">
        <v>3</v>
      </c>
      <c r="G2167" t="s">
        <v>116</v>
      </c>
      <c r="H2167">
        <v>102</v>
      </c>
      <c r="I2167" s="19">
        <v>45171.223611111112</v>
      </c>
      <c r="J2167" s="19">
        <v>45171.45</v>
      </c>
      <c r="K2167" s="19">
        <v>45178.254166666666</v>
      </c>
      <c r="L2167" s="19">
        <v>45174.223611111112</v>
      </c>
      <c r="M2167">
        <v>1</v>
      </c>
      <c r="N2167" t="s">
        <v>165</v>
      </c>
      <c r="O2167" t="s">
        <v>18814</v>
      </c>
      <c r="P2167" t="s">
        <v>328</v>
      </c>
      <c r="Q2167">
        <v>2165</v>
      </c>
      <c r="R2167" t="s">
        <v>32579</v>
      </c>
      <c r="S2167">
        <v>5.4333333333333327</v>
      </c>
      <c r="T2167">
        <v>168.73333333333332</v>
      </c>
      <c r="U2167" t="s">
        <v>32581</v>
      </c>
      <c r="V2167">
        <v>1</v>
      </c>
      <c r="W2167">
        <v>5.4333333333333327</v>
      </c>
    </row>
    <row r="2168" spans="1:23" x14ac:dyDescent="0.3">
      <c r="A2168">
        <v>2167</v>
      </c>
      <c r="B2168" t="s">
        <v>18815</v>
      </c>
      <c r="C2168">
        <v>17</v>
      </c>
      <c r="D2168" t="s">
        <v>18816</v>
      </c>
      <c r="E2168">
        <v>2</v>
      </c>
      <c r="F2168">
        <v>4</v>
      </c>
      <c r="G2168" t="s">
        <v>152</v>
      </c>
      <c r="H2168">
        <v>25</v>
      </c>
      <c r="I2168" s="19">
        <v>45734.770833333336</v>
      </c>
      <c r="J2168" s="19"/>
      <c r="K2168" s="19"/>
      <c r="L2168" s="19">
        <v>45739.770833333336</v>
      </c>
      <c r="M2168">
        <v>1</v>
      </c>
      <c r="N2168" t="s">
        <v>222</v>
      </c>
      <c r="O2168" t="s">
        <v>18820</v>
      </c>
      <c r="Q2168">
        <v>2166</v>
      </c>
      <c r="R2168" t="s">
        <v>32582</v>
      </c>
      <c r="U2168" t="s">
        <v>32581</v>
      </c>
      <c r="V2168">
        <v>1</v>
      </c>
    </row>
    <row r="2169" spans="1:23" x14ac:dyDescent="0.3">
      <c r="A2169">
        <v>2168</v>
      </c>
      <c r="B2169" t="s">
        <v>18821</v>
      </c>
      <c r="C2169">
        <v>21</v>
      </c>
      <c r="D2169" t="s">
        <v>18822</v>
      </c>
      <c r="E2169">
        <v>1</v>
      </c>
      <c r="F2169">
        <v>3</v>
      </c>
      <c r="G2169" t="s">
        <v>388</v>
      </c>
      <c r="H2169">
        <v>24</v>
      </c>
      <c r="I2169" s="19">
        <v>45009.633333333331</v>
      </c>
      <c r="J2169" s="19">
        <v>45009.711805555555</v>
      </c>
      <c r="K2169" s="19"/>
      <c r="L2169" s="19">
        <v>45011.633333333331</v>
      </c>
      <c r="M2169">
        <v>1</v>
      </c>
      <c r="N2169" t="s">
        <v>307</v>
      </c>
      <c r="O2169" t="s">
        <v>18827</v>
      </c>
      <c r="Q2169">
        <v>2167</v>
      </c>
      <c r="R2169" t="s">
        <v>32582</v>
      </c>
      <c r="S2169">
        <v>1.8833333333333333</v>
      </c>
      <c r="U2169" t="s">
        <v>32581</v>
      </c>
      <c r="V2169">
        <v>1</v>
      </c>
      <c r="W2169">
        <v>1.8833333333333333</v>
      </c>
    </row>
    <row r="2170" spans="1:23" x14ac:dyDescent="0.3">
      <c r="A2170">
        <v>2169</v>
      </c>
      <c r="B2170" t="s">
        <v>18828</v>
      </c>
      <c r="C2170">
        <v>44</v>
      </c>
      <c r="D2170" t="s">
        <v>18829</v>
      </c>
      <c r="E2170">
        <v>2</v>
      </c>
      <c r="F2170">
        <v>3</v>
      </c>
      <c r="G2170" t="s">
        <v>116</v>
      </c>
      <c r="H2170">
        <v>118</v>
      </c>
      <c r="I2170" s="19">
        <v>45470.504861111112</v>
      </c>
      <c r="J2170" s="19">
        <v>45470.751388888886</v>
      </c>
      <c r="K2170" s="19">
        <v>45472.729166666664</v>
      </c>
      <c r="L2170" s="19">
        <v>45473.504861111112</v>
      </c>
      <c r="M2170">
        <v>0</v>
      </c>
      <c r="N2170" t="s">
        <v>128</v>
      </c>
      <c r="O2170" t="s">
        <v>18833</v>
      </c>
      <c r="P2170" t="s">
        <v>328</v>
      </c>
      <c r="Q2170">
        <v>2168</v>
      </c>
      <c r="R2170" t="s">
        <v>32579</v>
      </c>
      <c r="S2170">
        <v>5.9166666666666661</v>
      </c>
      <c r="T2170">
        <v>53.383333333333333</v>
      </c>
      <c r="U2170" t="s">
        <v>32580</v>
      </c>
      <c r="V2170">
        <v>0</v>
      </c>
      <c r="W2170">
        <v>5.9166666666666661</v>
      </c>
    </row>
    <row r="2171" spans="1:23" x14ac:dyDescent="0.3">
      <c r="A2171">
        <v>2170</v>
      </c>
      <c r="B2171" t="s">
        <v>18835</v>
      </c>
      <c r="C2171">
        <v>26</v>
      </c>
      <c r="D2171" t="s">
        <v>18836</v>
      </c>
      <c r="E2171">
        <v>2</v>
      </c>
      <c r="F2171">
        <v>4</v>
      </c>
      <c r="G2171" t="s">
        <v>116</v>
      </c>
      <c r="H2171">
        <v>86</v>
      </c>
      <c r="I2171" s="19">
        <v>45277.327777777777</v>
      </c>
      <c r="J2171" s="19">
        <v>45277.950694444444</v>
      </c>
      <c r="K2171" s="19">
        <v>45281.522916666669</v>
      </c>
      <c r="L2171" s="19">
        <v>45282.327777777777</v>
      </c>
      <c r="M2171">
        <v>0</v>
      </c>
      <c r="N2171" t="s">
        <v>165</v>
      </c>
      <c r="O2171" t="s">
        <v>18842</v>
      </c>
      <c r="P2171" t="s">
        <v>18843</v>
      </c>
      <c r="Q2171">
        <v>2169</v>
      </c>
      <c r="R2171" t="s">
        <v>32579</v>
      </c>
      <c r="S2171">
        <v>14.95</v>
      </c>
      <c r="T2171">
        <v>100.68333333333332</v>
      </c>
      <c r="U2171" t="s">
        <v>32580</v>
      </c>
      <c r="V2171">
        <v>0</v>
      </c>
      <c r="W2171">
        <v>14.95</v>
      </c>
    </row>
    <row r="2172" spans="1:23" x14ac:dyDescent="0.3">
      <c r="A2172">
        <v>2171</v>
      </c>
      <c r="B2172" t="s">
        <v>18844</v>
      </c>
      <c r="C2172">
        <v>48</v>
      </c>
      <c r="D2172" t="s">
        <v>18845</v>
      </c>
      <c r="E2172">
        <v>5</v>
      </c>
      <c r="F2172">
        <v>4</v>
      </c>
      <c r="G2172" t="s">
        <v>192</v>
      </c>
      <c r="H2172">
        <v>92</v>
      </c>
      <c r="I2172" s="19">
        <v>45021.270833333336</v>
      </c>
      <c r="J2172" s="19">
        <v>45021.654861111114</v>
      </c>
      <c r="K2172" s="19">
        <v>45023.629166666666</v>
      </c>
      <c r="L2172" s="19">
        <v>45026.270833333336</v>
      </c>
      <c r="M2172">
        <v>0</v>
      </c>
      <c r="N2172" t="s">
        <v>307</v>
      </c>
      <c r="O2172" t="s">
        <v>18850</v>
      </c>
      <c r="P2172" t="s">
        <v>705</v>
      </c>
      <c r="Q2172">
        <v>2170</v>
      </c>
      <c r="R2172" t="s">
        <v>32579</v>
      </c>
      <c r="S2172">
        <v>9.2166666666666668</v>
      </c>
      <c r="T2172">
        <v>56.599999999999994</v>
      </c>
      <c r="U2172" t="s">
        <v>32580</v>
      </c>
      <c r="V2172">
        <v>0</v>
      </c>
      <c r="W2172">
        <v>9.2166666666666668</v>
      </c>
    </row>
    <row r="2173" spans="1:23" x14ac:dyDescent="0.3">
      <c r="A2173">
        <v>2172</v>
      </c>
      <c r="B2173" t="s">
        <v>18851</v>
      </c>
      <c r="C2173">
        <v>59</v>
      </c>
      <c r="D2173" t="s">
        <v>18853</v>
      </c>
      <c r="E2173">
        <v>2</v>
      </c>
      <c r="F2173">
        <v>1</v>
      </c>
      <c r="G2173" t="s">
        <v>116</v>
      </c>
      <c r="H2173">
        <v>8</v>
      </c>
      <c r="I2173" s="19">
        <v>45037.092361111114</v>
      </c>
      <c r="J2173" s="19">
        <v>45037.277083333334</v>
      </c>
      <c r="K2173" s="19">
        <v>45037.343055555553</v>
      </c>
      <c r="L2173" s="19">
        <v>45037.425694444442</v>
      </c>
      <c r="M2173">
        <v>0</v>
      </c>
      <c r="N2173" t="s">
        <v>128</v>
      </c>
      <c r="O2173" t="s">
        <v>18859</v>
      </c>
      <c r="P2173" t="s">
        <v>328</v>
      </c>
      <c r="Q2173">
        <v>2171</v>
      </c>
      <c r="R2173" t="s">
        <v>32579</v>
      </c>
      <c r="S2173">
        <v>4.4333333333333336</v>
      </c>
      <c r="T2173">
        <v>6.0166666666666666</v>
      </c>
      <c r="U2173" t="s">
        <v>32580</v>
      </c>
      <c r="V2173">
        <v>0</v>
      </c>
      <c r="W2173">
        <v>4.4333333333333336</v>
      </c>
    </row>
    <row r="2174" spans="1:23" x14ac:dyDescent="0.3">
      <c r="A2174">
        <v>2173</v>
      </c>
      <c r="B2174" t="s">
        <v>18860</v>
      </c>
      <c r="C2174">
        <v>29</v>
      </c>
      <c r="D2174" t="s">
        <v>18861</v>
      </c>
      <c r="E2174">
        <v>2</v>
      </c>
      <c r="F2174">
        <v>2</v>
      </c>
      <c r="G2174" t="s">
        <v>192</v>
      </c>
      <c r="H2174">
        <v>35</v>
      </c>
      <c r="I2174" s="19">
        <v>45448.15902777778</v>
      </c>
      <c r="J2174" s="19">
        <v>45448.237500000003</v>
      </c>
      <c r="K2174" s="19">
        <v>45448.995138888888</v>
      </c>
      <c r="L2174" s="19">
        <v>45449.15902777778</v>
      </c>
      <c r="M2174">
        <v>0</v>
      </c>
      <c r="N2174" t="s">
        <v>165</v>
      </c>
      <c r="O2174" t="s">
        <v>18867</v>
      </c>
      <c r="P2174" t="s">
        <v>398</v>
      </c>
      <c r="Q2174">
        <v>2172</v>
      </c>
      <c r="R2174" t="s">
        <v>32579</v>
      </c>
      <c r="S2174">
        <v>1.8833333333333333</v>
      </c>
      <c r="T2174">
        <v>20.066666666666666</v>
      </c>
      <c r="U2174" t="s">
        <v>32580</v>
      </c>
      <c r="V2174">
        <v>0</v>
      </c>
      <c r="W2174">
        <v>1.8833333333333333</v>
      </c>
    </row>
    <row r="2175" spans="1:23" x14ac:dyDescent="0.3">
      <c r="A2175">
        <v>2174</v>
      </c>
      <c r="B2175" t="s">
        <v>18868</v>
      </c>
      <c r="C2175">
        <v>7</v>
      </c>
      <c r="D2175" t="s">
        <v>18869</v>
      </c>
      <c r="E2175">
        <v>2</v>
      </c>
      <c r="F2175">
        <v>2</v>
      </c>
      <c r="G2175" t="s">
        <v>803</v>
      </c>
      <c r="H2175">
        <v>15</v>
      </c>
      <c r="I2175" s="19">
        <v>45411.716666666667</v>
      </c>
      <c r="J2175" s="19">
        <v>45411.731944444444</v>
      </c>
      <c r="K2175" s="19"/>
      <c r="L2175" s="19">
        <v>45412.05</v>
      </c>
      <c r="M2175">
        <v>0</v>
      </c>
      <c r="N2175" t="s">
        <v>222</v>
      </c>
      <c r="O2175" t="s">
        <v>18874</v>
      </c>
      <c r="Q2175">
        <v>2173</v>
      </c>
      <c r="R2175" t="s">
        <v>32582</v>
      </c>
      <c r="S2175">
        <v>0.36666666666666664</v>
      </c>
      <c r="U2175" t="s">
        <v>32580</v>
      </c>
      <c r="V2175">
        <v>0</v>
      </c>
      <c r="W2175">
        <v>0.36666666666666664</v>
      </c>
    </row>
    <row r="2176" spans="1:23" x14ac:dyDescent="0.3">
      <c r="A2176">
        <v>2175</v>
      </c>
      <c r="B2176" t="s">
        <v>18875</v>
      </c>
      <c r="C2176">
        <v>23</v>
      </c>
      <c r="D2176" t="s">
        <v>18876</v>
      </c>
      <c r="E2176">
        <v>1</v>
      </c>
      <c r="F2176">
        <v>3</v>
      </c>
      <c r="G2176" t="s">
        <v>116</v>
      </c>
      <c r="H2176">
        <v>9</v>
      </c>
      <c r="I2176" s="19">
        <v>45410.95416666667</v>
      </c>
      <c r="J2176" s="19">
        <v>45411.054861111108</v>
      </c>
      <c r="K2176" s="19">
        <v>45415.579861111109</v>
      </c>
      <c r="L2176" s="19">
        <v>45412.95416666667</v>
      </c>
      <c r="M2176">
        <v>1</v>
      </c>
      <c r="N2176" t="s">
        <v>307</v>
      </c>
      <c r="O2176" t="s">
        <v>18882</v>
      </c>
      <c r="P2176" t="s">
        <v>293</v>
      </c>
      <c r="Q2176">
        <v>2174</v>
      </c>
      <c r="R2176" t="s">
        <v>32579</v>
      </c>
      <c r="S2176">
        <v>2.4166666666666665</v>
      </c>
      <c r="T2176">
        <v>111.01666666666667</v>
      </c>
      <c r="U2176" t="s">
        <v>32581</v>
      </c>
      <c r="V2176">
        <v>1</v>
      </c>
      <c r="W2176">
        <v>2.4166666666666665</v>
      </c>
    </row>
    <row r="2177" spans="1:23" x14ac:dyDescent="0.3">
      <c r="A2177">
        <v>2176</v>
      </c>
      <c r="B2177" t="s">
        <v>18883</v>
      </c>
      <c r="C2177">
        <v>21</v>
      </c>
      <c r="D2177" t="s">
        <v>18884</v>
      </c>
      <c r="E2177">
        <v>1</v>
      </c>
      <c r="F2177">
        <v>2</v>
      </c>
      <c r="G2177" t="s">
        <v>192</v>
      </c>
      <c r="H2177">
        <v>33</v>
      </c>
      <c r="I2177" s="19">
        <v>45697.422222222223</v>
      </c>
      <c r="J2177" s="19">
        <v>45697.491666666669</v>
      </c>
      <c r="K2177" s="19">
        <v>45698.50277777778</v>
      </c>
      <c r="L2177" s="19">
        <v>45697.922222222223</v>
      </c>
      <c r="M2177">
        <v>1</v>
      </c>
      <c r="N2177" t="s">
        <v>128</v>
      </c>
      <c r="O2177" t="s">
        <v>18890</v>
      </c>
      <c r="P2177" t="s">
        <v>751</v>
      </c>
      <c r="Q2177">
        <v>2175</v>
      </c>
      <c r="R2177" t="s">
        <v>32579</v>
      </c>
      <c r="S2177">
        <v>1.6666666666666665</v>
      </c>
      <c r="T2177">
        <v>25.933333333333334</v>
      </c>
      <c r="U2177" t="s">
        <v>32581</v>
      </c>
      <c r="V2177">
        <v>1</v>
      </c>
      <c r="W2177">
        <v>1.6666666666666665</v>
      </c>
    </row>
    <row r="2178" spans="1:23" x14ac:dyDescent="0.3">
      <c r="A2178">
        <v>2177</v>
      </c>
      <c r="B2178" t="s">
        <v>18891</v>
      </c>
      <c r="C2178">
        <v>59</v>
      </c>
      <c r="D2178" t="s">
        <v>18892</v>
      </c>
      <c r="E2178">
        <v>2</v>
      </c>
      <c r="F2178">
        <v>3</v>
      </c>
      <c r="G2178" t="s">
        <v>192</v>
      </c>
      <c r="H2178">
        <v>17</v>
      </c>
      <c r="I2178" s="19">
        <v>45422.861111111109</v>
      </c>
      <c r="J2178" s="19">
        <v>45423.01666666667</v>
      </c>
      <c r="K2178" s="19">
        <v>45425.630555555559</v>
      </c>
      <c r="L2178" s="19">
        <v>45425.861111111109</v>
      </c>
      <c r="M2178">
        <v>0</v>
      </c>
      <c r="N2178" t="s">
        <v>128</v>
      </c>
      <c r="O2178" t="s">
        <v>18898</v>
      </c>
      <c r="P2178" t="s">
        <v>18899</v>
      </c>
      <c r="Q2178">
        <v>2176</v>
      </c>
      <c r="R2178" t="s">
        <v>32579</v>
      </c>
      <c r="S2178">
        <v>3.7333333333333334</v>
      </c>
      <c r="T2178">
        <v>66.466666666666669</v>
      </c>
      <c r="U2178" t="s">
        <v>32580</v>
      </c>
      <c r="V2178">
        <v>0</v>
      </c>
      <c r="W2178">
        <v>3.7333333333333334</v>
      </c>
    </row>
    <row r="2179" spans="1:23" x14ac:dyDescent="0.3">
      <c r="A2179">
        <v>2178</v>
      </c>
      <c r="B2179" t="s">
        <v>18900</v>
      </c>
      <c r="C2179">
        <v>28</v>
      </c>
      <c r="D2179" t="s">
        <v>18901</v>
      </c>
      <c r="E2179">
        <v>1</v>
      </c>
      <c r="F2179">
        <v>2</v>
      </c>
      <c r="G2179" t="s">
        <v>116</v>
      </c>
      <c r="H2179">
        <v>87</v>
      </c>
      <c r="I2179" s="19">
        <v>45061.533333333333</v>
      </c>
      <c r="J2179" s="19">
        <v>45061.602083333331</v>
      </c>
      <c r="K2179" s="19">
        <v>45062.520138888889</v>
      </c>
      <c r="L2179" s="19">
        <v>45062.033333333333</v>
      </c>
      <c r="M2179">
        <v>1</v>
      </c>
      <c r="N2179" t="s">
        <v>128</v>
      </c>
      <c r="O2179" t="s">
        <v>18907</v>
      </c>
      <c r="P2179" t="s">
        <v>225</v>
      </c>
      <c r="Q2179">
        <v>2177</v>
      </c>
      <c r="R2179" t="s">
        <v>32579</v>
      </c>
      <c r="S2179">
        <v>1.65</v>
      </c>
      <c r="T2179">
        <v>23.683333333333334</v>
      </c>
      <c r="U2179" t="s">
        <v>32581</v>
      </c>
      <c r="V2179">
        <v>1</v>
      </c>
      <c r="W2179">
        <v>1.65</v>
      </c>
    </row>
    <row r="2180" spans="1:23" x14ac:dyDescent="0.3">
      <c r="A2180">
        <v>2179</v>
      </c>
      <c r="B2180" t="s">
        <v>18908</v>
      </c>
      <c r="C2180">
        <v>29</v>
      </c>
      <c r="D2180" t="s">
        <v>18909</v>
      </c>
      <c r="E2180">
        <v>5</v>
      </c>
      <c r="F2180">
        <v>3</v>
      </c>
      <c r="G2180" t="s">
        <v>192</v>
      </c>
      <c r="H2180">
        <v>96</v>
      </c>
      <c r="I2180" s="19">
        <v>44927.45416666667</v>
      </c>
      <c r="J2180" s="19">
        <v>44927.654166666667</v>
      </c>
      <c r="K2180" s="19">
        <v>44929.147916666669</v>
      </c>
      <c r="L2180" s="19">
        <v>44930.45416666667</v>
      </c>
      <c r="M2180">
        <v>0</v>
      </c>
      <c r="N2180" t="s">
        <v>222</v>
      </c>
      <c r="O2180" t="s">
        <v>18915</v>
      </c>
      <c r="P2180" t="s">
        <v>1735</v>
      </c>
      <c r="Q2180">
        <v>2178</v>
      </c>
      <c r="R2180" t="s">
        <v>32579</v>
      </c>
      <c r="S2180">
        <v>4.8</v>
      </c>
      <c r="T2180">
        <v>40.65</v>
      </c>
      <c r="U2180" t="s">
        <v>32580</v>
      </c>
      <c r="V2180">
        <v>0</v>
      </c>
      <c r="W2180">
        <v>4.8</v>
      </c>
    </row>
    <row r="2181" spans="1:23" x14ac:dyDescent="0.3">
      <c r="A2181">
        <v>2180</v>
      </c>
      <c r="B2181" t="s">
        <v>18916</v>
      </c>
      <c r="C2181">
        <v>26</v>
      </c>
      <c r="D2181" t="s">
        <v>18917</v>
      </c>
      <c r="E2181">
        <v>3</v>
      </c>
      <c r="F2181">
        <v>2</v>
      </c>
      <c r="G2181" t="s">
        <v>192</v>
      </c>
      <c r="H2181">
        <v>31</v>
      </c>
      <c r="I2181" s="19">
        <v>44939.308333333334</v>
      </c>
      <c r="J2181" s="19">
        <v>44939.444444444445</v>
      </c>
      <c r="K2181" s="19">
        <v>44939.904861111114</v>
      </c>
      <c r="L2181" s="19">
        <v>44940.308333333334</v>
      </c>
      <c r="M2181">
        <v>0</v>
      </c>
      <c r="N2181" t="s">
        <v>165</v>
      </c>
      <c r="O2181" t="s">
        <v>18923</v>
      </c>
      <c r="P2181" t="s">
        <v>962</v>
      </c>
      <c r="Q2181">
        <v>2179</v>
      </c>
      <c r="R2181" t="s">
        <v>32579</v>
      </c>
      <c r="S2181">
        <v>3.2666666666666666</v>
      </c>
      <c r="T2181">
        <v>14.316666666666666</v>
      </c>
      <c r="U2181" t="s">
        <v>32580</v>
      </c>
      <c r="V2181">
        <v>0</v>
      </c>
      <c r="W2181">
        <v>3.2666666666666666</v>
      </c>
    </row>
    <row r="2182" spans="1:23" x14ac:dyDescent="0.3">
      <c r="A2182">
        <v>2181</v>
      </c>
      <c r="B2182" t="s">
        <v>18924</v>
      </c>
      <c r="C2182">
        <v>22</v>
      </c>
      <c r="D2182" t="s">
        <v>18925</v>
      </c>
      <c r="E2182">
        <v>5</v>
      </c>
      <c r="F2182">
        <v>3</v>
      </c>
      <c r="G2182" t="s">
        <v>192</v>
      </c>
      <c r="H2182">
        <v>103</v>
      </c>
      <c r="I2182" s="19">
        <v>45332.255555555559</v>
      </c>
      <c r="J2182" s="19">
        <v>45332.356249999997</v>
      </c>
      <c r="K2182" s="19">
        <v>45333.044444444444</v>
      </c>
      <c r="L2182" s="19">
        <v>45334.255555555559</v>
      </c>
      <c r="M2182">
        <v>0</v>
      </c>
      <c r="N2182" t="s">
        <v>222</v>
      </c>
      <c r="O2182" t="s">
        <v>18931</v>
      </c>
      <c r="P2182" t="s">
        <v>705</v>
      </c>
      <c r="Q2182">
        <v>2180</v>
      </c>
      <c r="R2182" t="s">
        <v>32579</v>
      </c>
      <c r="S2182">
        <v>2.4166666666666665</v>
      </c>
      <c r="T2182">
        <v>18.933333333333334</v>
      </c>
      <c r="U2182" t="s">
        <v>32580</v>
      </c>
      <c r="V2182">
        <v>0</v>
      </c>
      <c r="W2182">
        <v>2.4166666666666665</v>
      </c>
    </row>
    <row r="2183" spans="1:23" x14ac:dyDescent="0.3">
      <c r="A2183">
        <v>2182</v>
      </c>
      <c r="B2183" t="s">
        <v>18932</v>
      </c>
      <c r="C2183">
        <v>46</v>
      </c>
      <c r="D2183" t="s">
        <v>18933</v>
      </c>
      <c r="E2183">
        <v>2</v>
      </c>
      <c r="F2183">
        <v>3</v>
      </c>
      <c r="G2183" t="s">
        <v>116</v>
      </c>
      <c r="H2183">
        <v>105</v>
      </c>
      <c r="I2183" s="19">
        <v>45501.90347222222</v>
      </c>
      <c r="J2183" s="19">
        <v>45502.030555555553</v>
      </c>
      <c r="K2183" s="19">
        <v>45503.709027777775</v>
      </c>
      <c r="L2183" s="19">
        <v>45503.90347222222</v>
      </c>
      <c r="M2183">
        <v>0</v>
      </c>
      <c r="N2183" t="s">
        <v>165</v>
      </c>
      <c r="O2183" t="s">
        <v>18939</v>
      </c>
      <c r="P2183" t="s">
        <v>328</v>
      </c>
      <c r="Q2183">
        <v>2181</v>
      </c>
      <c r="R2183" t="s">
        <v>32579</v>
      </c>
      <c r="S2183">
        <v>3.05</v>
      </c>
      <c r="T2183">
        <v>43.333333333333329</v>
      </c>
      <c r="U2183" t="s">
        <v>32580</v>
      </c>
      <c r="V2183">
        <v>0</v>
      </c>
      <c r="W2183">
        <v>3.05</v>
      </c>
    </row>
    <row r="2184" spans="1:23" x14ac:dyDescent="0.3">
      <c r="A2184">
        <v>2183</v>
      </c>
      <c r="B2184" t="s">
        <v>18940</v>
      </c>
      <c r="C2184">
        <v>22</v>
      </c>
      <c r="D2184" t="s">
        <v>18941</v>
      </c>
      <c r="E2184">
        <v>5</v>
      </c>
      <c r="F2184">
        <v>2</v>
      </c>
      <c r="G2184" t="s">
        <v>116</v>
      </c>
      <c r="H2184">
        <v>50</v>
      </c>
      <c r="I2184" s="19">
        <v>45323.566666666666</v>
      </c>
      <c r="J2184" s="19">
        <v>45323.629861111112</v>
      </c>
      <c r="K2184" s="19">
        <v>45323.915277777778</v>
      </c>
      <c r="L2184" s="19">
        <v>45324.066666666666</v>
      </c>
      <c r="M2184">
        <v>0</v>
      </c>
      <c r="N2184" t="s">
        <v>128</v>
      </c>
      <c r="O2184" t="s">
        <v>18946</v>
      </c>
      <c r="P2184" t="s">
        <v>2960</v>
      </c>
      <c r="Q2184">
        <v>2182</v>
      </c>
      <c r="R2184" t="s">
        <v>32579</v>
      </c>
      <c r="S2184">
        <v>1.5166666666666666</v>
      </c>
      <c r="T2184">
        <v>8.3666666666666671</v>
      </c>
      <c r="U2184" t="s">
        <v>32580</v>
      </c>
      <c r="V2184">
        <v>0</v>
      </c>
      <c r="W2184">
        <v>1.5166666666666666</v>
      </c>
    </row>
    <row r="2185" spans="1:23" x14ac:dyDescent="0.3">
      <c r="A2185">
        <v>2184</v>
      </c>
      <c r="B2185" t="s">
        <v>18947</v>
      </c>
      <c r="C2185">
        <v>63</v>
      </c>
      <c r="D2185" t="s">
        <v>18948</v>
      </c>
      <c r="E2185">
        <v>1</v>
      </c>
      <c r="F2185">
        <v>2</v>
      </c>
      <c r="G2185" t="s">
        <v>116</v>
      </c>
      <c r="H2185">
        <v>96</v>
      </c>
      <c r="I2185" s="19">
        <v>45594.649305555555</v>
      </c>
      <c r="J2185" s="19">
        <v>45594.751388888886</v>
      </c>
      <c r="K2185" s="19">
        <v>45595.043749999997</v>
      </c>
      <c r="L2185" s="19">
        <v>45595.649305555555</v>
      </c>
      <c r="M2185">
        <v>0</v>
      </c>
      <c r="N2185" t="s">
        <v>128</v>
      </c>
      <c r="O2185" t="s">
        <v>18954</v>
      </c>
      <c r="P2185" t="s">
        <v>225</v>
      </c>
      <c r="Q2185">
        <v>2183</v>
      </c>
      <c r="R2185" t="s">
        <v>32579</v>
      </c>
      <c r="S2185">
        <v>2.4499999999999997</v>
      </c>
      <c r="T2185">
        <v>9.4666666666666668</v>
      </c>
      <c r="U2185" t="s">
        <v>32580</v>
      </c>
      <c r="V2185">
        <v>0</v>
      </c>
      <c r="W2185">
        <v>2.4499999999999997</v>
      </c>
    </row>
    <row r="2186" spans="1:23" x14ac:dyDescent="0.3">
      <c r="A2186">
        <v>2185</v>
      </c>
      <c r="B2186" t="s">
        <v>18955</v>
      </c>
      <c r="C2186">
        <v>34</v>
      </c>
      <c r="D2186" t="s">
        <v>18956</v>
      </c>
      <c r="E2186">
        <v>1</v>
      </c>
      <c r="F2186">
        <v>3</v>
      </c>
      <c r="G2186" t="s">
        <v>192</v>
      </c>
      <c r="H2186">
        <v>95</v>
      </c>
      <c r="I2186" s="19">
        <v>45672.866666666669</v>
      </c>
      <c r="J2186" s="19">
        <v>45672.993055555555</v>
      </c>
      <c r="K2186" s="19">
        <v>45674.754166666666</v>
      </c>
      <c r="L2186" s="19">
        <v>45675.866666666669</v>
      </c>
      <c r="M2186">
        <v>0</v>
      </c>
      <c r="N2186" t="s">
        <v>222</v>
      </c>
      <c r="O2186" t="s">
        <v>18962</v>
      </c>
      <c r="P2186" t="s">
        <v>293</v>
      </c>
      <c r="Q2186">
        <v>2184</v>
      </c>
      <c r="R2186" t="s">
        <v>32579</v>
      </c>
      <c r="S2186">
        <v>3.0333333333333332</v>
      </c>
      <c r="T2186">
        <v>45.3</v>
      </c>
      <c r="U2186" t="s">
        <v>32580</v>
      </c>
      <c r="V2186">
        <v>0</v>
      </c>
      <c r="W2186">
        <v>3.0333333333333332</v>
      </c>
    </row>
    <row r="2187" spans="1:23" x14ac:dyDescent="0.3">
      <c r="A2187">
        <v>2186</v>
      </c>
      <c r="B2187" t="s">
        <v>18963</v>
      </c>
      <c r="C2187">
        <v>23</v>
      </c>
      <c r="D2187" t="s">
        <v>18964</v>
      </c>
      <c r="E2187">
        <v>1</v>
      </c>
      <c r="F2187">
        <v>3</v>
      </c>
      <c r="G2187" t="s">
        <v>116</v>
      </c>
      <c r="H2187">
        <v>72</v>
      </c>
      <c r="I2187" s="19">
        <v>45166.96875</v>
      </c>
      <c r="J2187" s="19">
        <v>45167.109027777777</v>
      </c>
      <c r="K2187" s="19">
        <v>45168.123611111114</v>
      </c>
      <c r="L2187" s="19">
        <v>45168.96875</v>
      </c>
      <c r="M2187">
        <v>0</v>
      </c>
      <c r="N2187" t="s">
        <v>165</v>
      </c>
      <c r="O2187" t="s">
        <v>18969</v>
      </c>
      <c r="P2187" t="s">
        <v>293</v>
      </c>
      <c r="Q2187">
        <v>2185</v>
      </c>
      <c r="R2187" t="s">
        <v>32579</v>
      </c>
      <c r="S2187">
        <v>3.3666666666666667</v>
      </c>
      <c r="T2187">
        <v>27.716666666666665</v>
      </c>
      <c r="U2187" t="s">
        <v>32580</v>
      </c>
      <c r="V2187">
        <v>0</v>
      </c>
      <c r="W2187">
        <v>3.3666666666666667</v>
      </c>
    </row>
    <row r="2188" spans="1:23" x14ac:dyDescent="0.3">
      <c r="A2188">
        <v>2187</v>
      </c>
      <c r="B2188" t="s">
        <v>18970</v>
      </c>
      <c r="C2188">
        <v>61</v>
      </c>
      <c r="D2188" t="s">
        <v>18971</v>
      </c>
      <c r="E2188">
        <v>3</v>
      </c>
      <c r="F2188">
        <v>3</v>
      </c>
      <c r="G2188" t="s">
        <v>116</v>
      </c>
      <c r="H2188">
        <v>113</v>
      </c>
      <c r="I2188" s="19">
        <v>45706.195833333331</v>
      </c>
      <c r="J2188" s="19">
        <v>45706.368055555555</v>
      </c>
      <c r="K2188" s="19">
        <v>45707.626388888886</v>
      </c>
      <c r="L2188" s="19">
        <v>45709.195833333331</v>
      </c>
      <c r="M2188">
        <v>0</v>
      </c>
      <c r="N2188" t="s">
        <v>128</v>
      </c>
      <c r="O2188" t="s">
        <v>18977</v>
      </c>
      <c r="P2188" t="s">
        <v>274</v>
      </c>
      <c r="Q2188">
        <v>2186</v>
      </c>
      <c r="R2188" t="s">
        <v>32579</v>
      </c>
      <c r="S2188">
        <v>4.1333333333333329</v>
      </c>
      <c r="T2188">
        <v>34.333333333333329</v>
      </c>
      <c r="U2188" t="s">
        <v>32580</v>
      </c>
      <c r="V2188">
        <v>0</v>
      </c>
      <c r="W2188">
        <v>4.1333333333333329</v>
      </c>
    </row>
    <row r="2189" spans="1:23" x14ac:dyDescent="0.3">
      <c r="A2189">
        <v>2188</v>
      </c>
      <c r="B2189" t="s">
        <v>18978</v>
      </c>
      <c r="C2189">
        <v>16</v>
      </c>
      <c r="D2189" t="s">
        <v>18979</v>
      </c>
      <c r="E2189">
        <v>2</v>
      </c>
      <c r="F2189">
        <v>3</v>
      </c>
      <c r="G2189" t="s">
        <v>116</v>
      </c>
      <c r="H2189">
        <v>109</v>
      </c>
      <c r="I2189" s="19">
        <v>45352.57916666667</v>
      </c>
      <c r="J2189" s="19">
        <v>45352.972222222219</v>
      </c>
      <c r="K2189" s="19">
        <v>45353.356944444444</v>
      </c>
      <c r="L2189" s="19">
        <v>45354.57916666667</v>
      </c>
      <c r="M2189">
        <v>0</v>
      </c>
      <c r="N2189" t="s">
        <v>128</v>
      </c>
      <c r="O2189" t="s">
        <v>18984</v>
      </c>
      <c r="P2189" t="s">
        <v>328</v>
      </c>
      <c r="Q2189">
        <v>2187</v>
      </c>
      <c r="R2189" t="s">
        <v>32579</v>
      </c>
      <c r="S2189">
        <v>9.4333333333333336</v>
      </c>
      <c r="T2189">
        <v>18.666666666666664</v>
      </c>
      <c r="U2189" t="s">
        <v>32580</v>
      </c>
      <c r="V2189">
        <v>0</v>
      </c>
      <c r="W2189">
        <v>9.4333333333333336</v>
      </c>
    </row>
    <row r="2190" spans="1:23" x14ac:dyDescent="0.3">
      <c r="A2190">
        <v>2189</v>
      </c>
      <c r="B2190" t="s">
        <v>18986</v>
      </c>
      <c r="C2190">
        <v>73</v>
      </c>
      <c r="D2190" t="s">
        <v>18987</v>
      </c>
      <c r="E2190">
        <v>3</v>
      </c>
      <c r="F2190">
        <v>3</v>
      </c>
      <c r="G2190" t="s">
        <v>192</v>
      </c>
      <c r="H2190">
        <v>4</v>
      </c>
      <c r="I2190" s="19">
        <v>45428.788194444445</v>
      </c>
      <c r="J2190" s="19">
        <v>45429.54583333333</v>
      </c>
      <c r="K2190" s="19">
        <v>45434.148611111108</v>
      </c>
      <c r="L2190" s="19">
        <v>45431.788194444445</v>
      </c>
      <c r="M2190">
        <v>1</v>
      </c>
      <c r="N2190" t="s">
        <v>307</v>
      </c>
      <c r="O2190" t="s">
        <v>18993</v>
      </c>
      <c r="P2190" t="s">
        <v>246</v>
      </c>
      <c r="Q2190">
        <v>2188</v>
      </c>
      <c r="R2190" t="s">
        <v>32579</v>
      </c>
      <c r="S2190">
        <v>18.183333333333334</v>
      </c>
      <c r="T2190">
        <v>128.65</v>
      </c>
      <c r="U2190" t="s">
        <v>32581</v>
      </c>
      <c r="V2190">
        <v>1</v>
      </c>
      <c r="W2190">
        <v>18.183333333333334</v>
      </c>
    </row>
    <row r="2191" spans="1:23" x14ac:dyDescent="0.3">
      <c r="A2191">
        <v>2190</v>
      </c>
      <c r="B2191" t="s">
        <v>18994</v>
      </c>
      <c r="C2191">
        <v>45</v>
      </c>
      <c r="D2191" t="s">
        <v>18995</v>
      </c>
      <c r="E2191">
        <v>4</v>
      </c>
      <c r="F2191">
        <v>2</v>
      </c>
      <c r="G2191" t="s">
        <v>192</v>
      </c>
      <c r="H2191">
        <v>105</v>
      </c>
      <c r="I2191" s="19">
        <v>45709.059027777781</v>
      </c>
      <c r="J2191" s="19">
        <v>45709.157638888886</v>
      </c>
      <c r="K2191" s="19">
        <v>45709.886111111111</v>
      </c>
      <c r="L2191" s="19">
        <v>45710.059027777781</v>
      </c>
      <c r="M2191">
        <v>0</v>
      </c>
      <c r="N2191" t="s">
        <v>128</v>
      </c>
      <c r="O2191" t="s">
        <v>1564</v>
      </c>
      <c r="P2191" t="s">
        <v>1512</v>
      </c>
      <c r="Q2191">
        <v>2189</v>
      </c>
      <c r="R2191" t="s">
        <v>32579</v>
      </c>
      <c r="S2191">
        <v>2.3666666666666667</v>
      </c>
      <c r="T2191">
        <v>19.849999999999998</v>
      </c>
      <c r="U2191" t="s">
        <v>32580</v>
      </c>
      <c r="V2191">
        <v>0</v>
      </c>
      <c r="W2191">
        <v>2.3666666666666667</v>
      </c>
    </row>
    <row r="2192" spans="1:23" x14ac:dyDescent="0.3">
      <c r="A2192">
        <v>2191</v>
      </c>
      <c r="B2192" t="s">
        <v>19001</v>
      </c>
      <c r="C2192">
        <v>60</v>
      </c>
      <c r="D2192" t="s">
        <v>19002</v>
      </c>
      <c r="E2192">
        <v>1</v>
      </c>
      <c r="F2192">
        <v>2</v>
      </c>
      <c r="G2192" t="s">
        <v>192</v>
      </c>
      <c r="H2192">
        <v>58</v>
      </c>
      <c r="I2192" s="19">
        <v>45404.979166666664</v>
      </c>
      <c r="J2192" s="19">
        <v>45405.202777777777</v>
      </c>
      <c r="K2192" s="19">
        <v>45405.3</v>
      </c>
      <c r="L2192" s="19">
        <v>45405.479166666664</v>
      </c>
      <c r="M2192">
        <v>0</v>
      </c>
      <c r="N2192" t="s">
        <v>165</v>
      </c>
      <c r="O2192" t="s">
        <v>19007</v>
      </c>
      <c r="P2192" t="s">
        <v>293</v>
      </c>
      <c r="Q2192">
        <v>2190</v>
      </c>
      <c r="R2192" t="s">
        <v>32579</v>
      </c>
      <c r="S2192">
        <v>5.3666666666666663</v>
      </c>
      <c r="T2192">
        <v>7.6999999999999993</v>
      </c>
      <c r="U2192" t="s">
        <v>32580</v>
      </c>
      <c r="V2192">
        <v>0</v>
      </c>
      <c r="W2192">
        <v>5.3666666666666663</v>
      </c>
    </row>
    <row r="2193" spans="1:23" x14ac:dyDescent="0.3">
      <c r="A2193">
        <v>2192</v>
      </c>
      <c r="B2193" t="s">
        <v>19009</v>
      </c>
      <c r="C2193">
        <v>16</v>
      </c>
      <c r="D2193" t="s">
        <v>19010</v>
      </c>
      <c r="E2193">
        <v>3</v>
      </c>
      <c r="F2193">
        <v>4</v>
      </c>
      <c r="G2193" t="s">
        <v>116</v>
      </c>
      <c r="H2193">
        <v>50</v>
      </c>
      <c r="I2193" s="19">
        <v>45319.025000000001</v>
      </c>
      <c r="J2193" s="19">
        <v>45319.378472222219</v>
      </c>
      <c r="K2193" s="19">
        <v>45321.320833333331</v>
      </c>
      <c r="L2193" s="19">
        <v>45323.025000000001</v>
      </c>
      <c r="M2193">
        <v>0</v>
      </c>
      <c r="N2193" t="s">
        <v>307</v>
      </c>
      <c r="O2193" t="s">
        <v>19015</v>
      </c>
      <c r="P2193" t="s">
        <v>246</v>
      </c>
      <c r="Q2193">
        <v>2191</v>
      </c>
      <c r="R2193" t="s">
        <v>32579</v>
      </c>
      <c r="S2193">
        <v>8.4833333333333325</v>
      </c>
      <c r="T2193">
        <v>55.099999999999994</v>
      </c>
      <c r="U2193" t="s">
        <v>32580</v>
      </c>
      <c r="V2193">
        <v>0</v>
      </c>
      <c r="W2193">
        <v>8.4833333333333325</v>
      </c>
    </row>
    <row r="2194" spans="1:23" x14ac:dyDescent="0.3">
      <c r="A2194">
        <v>2193</v>
      </c>
      <c r="B2194" t="s">
        <v>19016</v>
      </c>
      <c r="C2194">
        <v>32</v>
      </c>
      <c r="D2194" t="s">
        <v>19017</v>
      </c>
      <c r="E2194">
        <v>2</v>
      </c>
      <c r="F2194">
        <v>4</v>
      </c>
      <c r="G2194" t="s">
        <v>192</v>
      </c>
      <c r="H2194">
        <v>119</v>
      </c>
      <c r="I2194" s="19">
        <v>45170.876388888886</v>
      </c>
      <c r="J2194" s="19">
        <v>45171.742361111108</v>
      </c>
      <c r="K2194" s="19">
        <v>45173.044444444444</v>
      </c>
      <c r="L2194" s="19">
        <v>45175.876388888886</v>
      </c>
      <c r="M2194">
        <v>0</v>
      </c>
      <c r="N2194" t="s">
        <v>307</v>
      </c>
      <c r="O2194" t="s">
        <v>19023</v>
      </c>
      <c r="P2194" t="s">
        <v>168</v>
      </c>
      <c r="Q2194">
        <v>2192</v>
      </c>
      <c r="R2194" t="s">
        <v>32579</v>
      </c>
      <c r="S2194">
        <v>20.783333333333331</v>
      </c>
      <c r="T2194">
        <v>52.033333333333331</v>
      </c>
      <c r="U2194" t="s">
        <v>32580</v>
      </c>
      <c r="V2194">
        <v>0</v>
      </c>
      <c r="W2194">
        <v>20.783333333333331</v>
      </c>
    </row>
    <row r="2195" spans="1:23" x14ac:dyDescent="0.3">
      <c r="A2195">
        <v>2194</v>
      </c>
      <c r="B2195" t="s">
        <v>19024</v>
      </c>
      <c r="C2195">
        <v>79</v>
      </c>
      <c r="D2195" t="s">
        <v>19025</v>
      </c>
      <c r="E2195">
        <v>1</v>
      </c>
      <c r="F2195">
        <v>2</v>
      </c>
      <c r="G2195" t="s">
        <v>192</v>
      </c>
      <c r="H2195">
        <v>40</v>
      </c>
      <c r="I2195" s="19">
        <v>45050.267361111109</v>
      </c>
      <c r="J2195" s="19">
        <v>45050.42291666667</v>
      </c>
      <c r="K2195" s="19">
        <v>45050.625</v>
      </c>
      <c r="L2195" s="19">
        <v>45050.767361111109</v>
      </c>
      <c r="M2195">
        <v>0</v>
      </c>
      <c r="N2195" t="s">
        <v>128</v>
      </c>
      <c r="O2195" t="s">
        <v>19031</v>
      </c>
      <c r="P2195" t="s">
        <v>293</v>
      </c>
      <c r="Q2195">
        <v>2193</v>
      </c>
      <c r="R2195" t="s">
        <v>32579</v>
      </c>
      <c r="S2195">
        <v>3.7333333333333334</v>
      </c>
      <c r="T2195">
        <v>8.5833333333333321</v>
      </c>
      <c r="U2195" t="s">
        <v>32580</v>
      </c>
      <c r="V2195">
        <v>0</v>
      </c>
      <c r="W2195">
        <v>3.7333333333333334</v>
      </c>
    </row>
    <row r="2196" spans="1:23" x14ac:dyDescent="0.3">
      <c r="A2196">
        <v>2195</v>
      </c>
      <c r="B2196" t="s">
        <v>19032</v>
      </c>
      <c r="C2196">
        <v>17</v>
      </c>
      <c r="D2196" t="s">
        <v>19033</v>
      </c>
      <c r="E2196">
        <v>1</v>
      </c>
      <c r="F2196">
        <v>3</v>
      </c>
      <c r="G2196" t="s">
        <v>116</v>
      </c>
      <c r="H2196">
        <v>78</v>
      </c>
      <c r="I2196" s="19">
        <v>45026.515277777777</v>
      </c>
      <c r="J2196" s="19">
        <v>45026.730555555558</v>
      </c>
      <c r="K2196" s="19">
        <v>45028.988888888889</v>
      </c>
      <c r="L2196" s="19">
        <v>45029.515277777777</v>
      </c>
      <c r="M2196">
        <v>0</v>
      </c>
      <c r="N2196" t="s">
        <v>165</v>
      </c>
      <c r="O2196" t="s">
        <v>19039</v>
      </c>
      <c r="P2196" t="s">
        <v>293</v>
      </c>
      <c r="Q2196">
        <v>2194</v>
      </c>
      <c r="R2196" t="s">
        <v>32579</v>
      </c>
      <c r="S2196">
        <v>5.1666666666666661</v>
      </c>
      <c r="T2196">
        <v>59.366666666666667</v>
      </c>
      <c r="U2196" t="s">
        <v>32580</v>
      </c>
      <c r="V2196">
        <v>0</v>
      </c>
      <c r="W2196">
        <v>5.1666666666666661</v>
      </c>
    </row>
    <row r="2197" spans="1:23" x14ac:dyDescent="0.3">
      <c r="A2197">
        <v>2196</v>
      </c>
      <c r="B2197" t="s">
        <v>19040</v>
      </c>
      <c r="C2197">
        <v>41</v>
      </c>
      <c r="D2197" t="s">
        <v>19041</v>
      </c>
      <c r="E2197">
        <v>3</v>
      </c>
      <c r="F2197">
        <v>2</v>
      </c>
      <c r="G2197" t="s">
        <v>116</v>
      </c>
      <c r="H2197">
        <v>52</v>
      </c>
      <c r="I2197" s="19">
        <v>45014.959722222222</v>
      </c>
      <c r="J2197" s="19">
        <v>45015.003472222219</v>
      </c>
      <c r="K2197" s="19">
        <v>45015.404166666667</v>
      </c>
      <c r="L2197" s="19">
        <v>45015.459722222222</v>
      </c>
      <c r="M2197">
        <v>0</v>
      </c>
      <c r="N2197" t="s">
        <v>307</v>
      </c>
      <c r="O2197" t="s">
        <v>19047</v>
      </c>
      <c r="P2197" t="s">
        <v>962</v>
      </c>
      <c r="Q2197">
        <v>2195</v>
      </c>
      <c r="R2197" t="s">
        <v>32579</v>
      </c>
      <c r="S2197">
        <v>1.05</v>
      </c>
      <c r="T2197">
        <v>10.666666666666666</v>
      </c>
      <c r="U2197" t="s">
        <v>32580</v>
      </c>
      <c r="V2197">
        <v>0</v>
      </c>
      <c r="W2197">
        <v>1.05</v>
      </c>
    </row>
    <row r="2198" spans="1:23" x14ac:dyDescent="0.3">
      <c r="A2198">
        <v>2197</v>
      </c>
      <c r="B2198" t="s">
        <v>19048</v>
      </c>
      <c r="C2198">
        <v>79</v>
      </c>
      <c r="D2198" t="s">
        <v>19049</v>
      </c>
      <c r="E2198">
        <v>3</v>
      </c>
      <c r="F2198">
        <v>3</v>
      </c>
      <c r="G2198" t="s">
        <v>116</v>
      </c>
      <c r="H2198">
        <v>38</v>
      </c>
      <c r="I2198" s="19">
        <v>45349.59375</v>
      </c>
      <c r="J2198" s="19">
        <v>45349.738194444442</v>
      </c>
      <c r="K2198" s="19">
        <v>45352.718055555553</v>
      </c>
      <c r="L2198" s="19">
        <v>45351.59375</v>
      </c>
      <c r="M2198">
        <v>1</v>
      </c>
      <c r="N2198" t="s">
        <v>222</v>
      </c>
      <c r="O2198" t="s">
        <v>19054</v>
      </c>
      <c r="P2198" t="s">
        <v>962</v>
      </c>
      <c r="Q2198">
        <v>2196</v>
      </c>
      <c r="R2198" t="s">
        <v>32579</v>
      </c>
      <c r="S2198">
        <v>3.4666666666666663</v>
      </c>
      <c r="T2198">
        <v>74.983333333333334</v>
      </c>
      <c r="U2198" t="s">
        <v>32581</v>
      </c>
      <c r="V2198">
        <v>1</v>
      </c>
      <c r="W2198">
        <v>3.4666666666666663</v>
      </c>
    </row>
    <row r="2199" spans="1:23" x14ac:dyDescent="0.3">
      <c r="A2199">
        <v>2198</v>
      </c>
      <c r="B2199" t="s">
        <v>19056</v>
      </c>
      <c r="C2199">
        <v>54</v>
      </c>
      <c r="D2199" t="s">
        <v>19057</v>
      </c>
      <c r="E2199">
        <v>2</v>
      </c>
      <c r="F2199">
        <v>2</v>
      </c>
      <c r="G2199" t="s">
        <v>116</v>
      </c>
      <c r="H2199">
        <v>29</v>
      </c>
      <c r="I2199" s="19">
        <v>45165.282638888886</v>
      </c>
      <c r="J2199" s="19">
        <v>45165.315972222219</v>
      </c>
      <c r="K2199" s="19">
        <v>45165.384027777778</v>
      </c>
      <c r="L2199" s="19">
        <v>45165.615972222222</v>
      </c>
      <c r="M2199">
        <v>0</v>
      </c>
      <c r="N2199" t="s">
        <v>307</v>
      </c>
      <c r="O2199" t="s">
        <v>19062</v>
      </c>
      <c r="P2199" t="s">
        <v>19064</v>
      </c>
      <c r="Q2199">
        <v>2197</v>
      </c>
      <c r="R2199" t="s">
        <v>32579</v>
      </c>
      <c r="S2199">
        <v>0.79999999999999993</v>
      </c>
      <c r="T2199">
        <v>2.4333333333333331</v>
      </c>
      <c r="U2199" t="s">
        <v>32580</v>
      </c>
      <c r="V2199">
        <v>0</v>
      </c>
      <c r="W2199">
        <v>0.79999999999999993</v>
      </c>
    </row>
    <row r="2200" spans="1:23" x14ac:dyDescent="0.3">
      <c r="A2200">
        <v>2199</v>
      </c>
      <c r="B2200" t="s">
        <v>19065</v>
      </c>
      <c r="C2200">
        <v>61</v>
      </c>
      <c r="D2200" t="s">
        <v>19066</v>
      </c>
      <c r="E2200">
        <v>3</v>
      </c>
      <c r="F2200">
        <v>3</v>
      </c>
      <c r="G2200" t="s">
        <v>192</v>
      </c>
      <c r="H2200">
        <v>52</v>
      </c>
      <c r="I2200" s="19">
        <v>45013.230555555558</v>
      </c>
      <c r="J2200" s="19">
        <v>45013.432638888888</v>
      </c>
      <c r="K2200" s="19">
        <v>45014.834722222222</v>
      </c>
      <c r="L2200" s="19">
        <v>45016.230555555558</v>
      </c>
      <c r="M2200">
        <v>0</v>
      </c>
      <c r="N2200" t="s">
        <v>307</v>
      </c>
      <c r="O2200" t="s">
        <v>19072</v>
      </c>
      <c r="P2200" t="s">
        <v>194</v>
      </c>
      <c r="Q2200">
        <v>2198</v>
      </c>
      <c r="R2200" t="s">
        <v>32579</v>
      </c>
      <c r="S2200">
        <v>4.8499999999999996</v>
      </c>
      <c r="T2200">
        <v>38.5</v>
      </c>
      <c r="U2200" t="s">
        <v>32580</v>
      </c>
      <c r="V2200">
        <v>0</v>
      </c>
      <c r="W2200">
        <v>4.8499999999999996</v>
      </c>
    </row>
    <row r="2201" spans="1:23" x14ac:dyDescent="0.3">
      <c r="A2201">
        <v>2200</v>
      </c>
      <c r="B2201" t="s">
        <v>19073</v>
      </c>
      <c r="C2201">
        <v>7</v>
      </c>
      <c r="D2201" t="s">
        <v>19074</v>
      </c>
      <c r="E2201">
        <v>1</v>
      </c>
      <c r="F2201">
        <v>3</v>
      </c>
      <c r="G2201" t="s">
        <v>192</v>
      </c>
      <c r="H2201">
        <v>40</v>
      </c>
      <c r="I2201" s="19">
        <v>45223.566666666666</v>
      </c>
      <c r="J2201" s="19">
        <v>45223.630555555559</v>
      </c>
      <c r="K2201" s="19">
        <v>45224.45416666667</v>
      </c>
      <c r="L2201" s="19">
        <v>45224.566666666666</v>
      </c>
      <c r="M2201">
        <v>0</v>
      </c>
      <c r="N2201" t="s">
        <v>165</v>
      </c>
      <c r="O2201" t="s">
        <v>19080</v>
      </c>
      <c r="P2201" t="s">
        <v>363</v>
      </c>
      <c r="Q2201">
        <v>2199</v>
      </c>
      <c r="R2201" t="s">
        <v>32579</v>
      </c>
      <c r="S2201">
        <v>1.5333333333333332</v>
      </c>
      <c r="T2201">
        <v>21.3</v>
      </c>
      <c r="U2201" t="s">
        <v>32580</v>
      </c>
      <c r="V2201">
        <v>0</v>
      </c>
      <c r="W2201">
        <v>1.5333333333333332</v>
      </c>
    </row>
    <row r="2202" spans="1:23" x14ac:dyDescent="0.3">
      <c r="A2202">
        <v>2201</v>
      </c>
      <c r="B2202" t="s">
        <v>19081</v>
      </c>
      <c r="C2202">
        <v>8</v>
      </c>
      <c r="D2202" t="s">
        <v>19082</v>
      </c>
      <c r="E2202">
        <v>1</v>
      </c>
      <c r="F2202">
        <v>2</v>
      </c>
      <c r="G2202" t="s">
        <v>116</v>
      </c>
      <c r="H2202">
        <v>73</v>
      </c>
      <c r="I2202" s="19">
        <v>45130.476388888892</v>
      </c>
      <c r="J2202" s="19">
        <v>45130.574999999997</v>
      </c>
      <c r="K2202" s="19">
        <v>45131.175000000003</v>
      </c>
      <c r="L2202" s="19">
        <v>45131.476388888892</v>
      </c>
      <c r="M2202">
        <v>0</v>
      </c>
      <c r="N2202" t="s">
        <v>165</v>
      </c>
      <c r="O2202" t="s">
        <v>19088</v>
      </c>
      <c r="P2202" t="s">
        <v>363</v>
      </c>
      <c r="Q2202">
        <v>2200</v>
      </c>
      <c r="R2202" t="s">
        <v>32579</v>
      </c>
      <c r="S2202">
        <v>2.3666666666666667</v>
      </c>
      <c r="T2202">
        <v>16.766666666666666</v>
      </c>
      <c r="U2202" t="s">
        <v>32580</v>
      </c>
      <c r="V2202">
        <v>0</v>
      </c>
      <c r="W2202">
        <v>2.3666666666666667</v>
      </c>
    </row>
    <row r="2203" spans="1:23" x14ac:dyDescent="0.3">
      <c r="A2203">
        <v>2202</v>
      </c>
      <c r="B2203" t="s">
        <v>19089</v>
      </c>
      <c r="C2203">
        <v>2</v>
      </c>
      <c r="D2203" t="s">
        <v>19090</v>
      </c>
      <c r="E2203">
        <v>2</v>
      </c>
      <c r="F2203">
        <v>4</v>
      </c>
      <c r="G2203" t="s">
        <v>116</v>
      </c>
      <c r="H2203">
        <v>35</v>
      </c>
      <c r="I2203" s="19">
        <v>45249.339583333334</v>
      </c>
      <c r="J2203" s="19">
        <v>45249.475694444445</v>
      </c>
      <c r="K2203" s="19">
        <v>45251.435416666667</v>
      </c>
      <c r="L2203" s="19">
        <v>45252.339583333334</v>
      </c>
      <c r="M2203">
        <v>0</v>
      </c>
      <c r="N2203" t="s">
        <v>128</v>
      </c>
      <c r="O2203" t="s">
        <v>19095</v>
      </c>
      <c r="P2203" t="s">
        <v>19096</v>
      </c>
      <c r="Q2203">
        <v>2201</v>
      </c>
      <c r="R2203" t="s">
        <v>32579</v>
      </c>
      <c r="S2203">
        <v>3.2666666666666666</v>
      </c>
      <c r="T2203">
        <v>50.3</v>
      </c>
      <c r="U2203" t="s">
        <v>32580</v>
      </c>
      <c r="V2203">
        <v>0</v>
      </c>
      <c r="W2203">
        <v>3.2666666666666666</v>
      </c>
    </row>
    <row r="2204" spans="1:23" x14ac:dyDescent="0.3">
      <c r="A2204">
        <v>2203</v>
      </c>
      <c r="B2204" t="s">
        <v>19097</v>
      </c>
      <c r="C2204">
        <v>50</v>
      </c>
      <c r="D2204" t="s">
        <v>19098</v>
      </c>
      <c r="E2204">
        <v>5</v>
      </c>
      <c r="F2204">
        <v>3</v>
      </c>
      <c r="G2204" t="s">
        <v>116</v>
      </c>
      <c r="H2204">
        <v>79</v>
      </c>
      <c r="I2204" s="19">
        <v>45261.665972222225</v>
      </c>
      <c r="J2204" s="19">
        <v>45261.944444444445</v>
      </c>
      <c r="K2204" s="19">
        <v>45268.527777777781</v>
      </c>
      <c r="L2204" s="19">
        <v>45264.665972222225</v>
      </c>
      <c r="M2204">
        <v>1</v>
      </c>
      <c r="N2204" t="s">
        <v>307</v>
      </c>
      <c r="O2204" t="s">
        <v>19104</v>
      </c>
      <c r="P2204" t="s">
        <v>1735</v>
      </c>
      <c r="Q2204">
        <v>2202</v>
      </c>
      <c r="R2204" t="s">
        <v>32579</v>
      </c>
      <c r="S2204">
        <v>6.6833333333333327</v>
      </c>
      <c r="T2204">
        <v>164.68333333333334</v>
      </c>
      <c r="U2204" t="s">
        <v>32581</v>
      </c>
      <c r="V2204">
        <v>1</v>
      </c>
      <c r="W2204">
        <v>6.6833333333333327</v>
      </c>
    </row>
    <row r="2205" spans="1:23" x14ac:dyDescent="0.3">
      <c r="A2205">
        <v>2204</v>
      </c>
      <c r="B2205" t="s">
        <v>19105</v>
      </c>
      <c r="C2205">
        <v>16</v>
      </c>
      <c r="D2205" t="s">
        <v>19106</v>
      </c>
      <c r="E2205">
        <v>3</v>
      </c>
      <c r="F2205">
        <v>3</v>
      </c>
      <c r="G2205" t="s">
        <v>116</v>
      </c>
      <c r="H2205">
        <v>71</v>
      </c>
      <c r="I2205" s="19">
        <v>45365.477083333331</v>
      </c>
      <c r="J2205" s="19">
        <v>45365.594444444447</v>
      </c>
      <c r="K2205" s="19">
        <v>45370.426388888889</v>
      </c>
      <c r="L2205" s="19">
        <v>45367.477083333331</v>
      </c>
      <c r="M2205">
        <v>1</v>
      </c>
      <c r="N2205" t="s">
        <v>222</v>
      </c>
      <c r="O2205" t="s">
        <v>19111</v>
      </c>
      <c r="P2205" t="s">
        <v>246</v>
      </c>
      <c r="Q2205">
        <v>2203</v>
      </c>
      <c r="R2205" t="s">
        <v>32579</v>
      </c>
      <c r="S2205">
        <v>2.8166666666666664</v>
      </c>
      <c r="T2205">
        <v>118.78333333333333</v>
      </c>
      <c r="U2205" t="s">
        <v>32581</v>
      </c>
      <c r="V2205">
        <v>1</v>
      </c>
      <c r="W2205">
        <v>2.8166666666666664</v>
      </c>
    </row>
    <row r="2206" spans="1:23" x14ac:dyDescent="0.3">
      <c r="A2206">
        <v>2205</v>
      </c>
      <c r="B2206" t="s">
        <v>19113</v>
      </c>
      <c r="C2206">
        <v>52</v>
      </c>
      <c r="D2206" t="s">
        <v>19114</v>
      </c>
      <c r="E2206">
        <v>4</v>
      </c>
      <c r="F2206">
        <v>2</v>
      </c>
      <c r="G2206" t="s">
        <v>192</v>
      </c>
      <c r="H2206">
        <v>110</v>
      </c>
      <c r="I2206" s="19">
        <v>45572.053472222222</v>
      </c>
      <c r="J2206" s="19">
        <v>45572.15902777778</v>
      </c>
      <c r="K2206" s="19">
        <v>45572.847222222219</v>
      </c>
      <c r="L2206" s="19">
        <v>45573.053472222222</v>
      </c>
      <c r="M2206">
        <v>0</v>
      </c>
      <c r="N2206" t="s">
        <v>307</v>
      </c>
      <c r="O2206" t="s">
        <v>6445</v>
      </c>
      <c r="P2206" t="s">
        <v>903</v>
      </c>
      <c r="Q2206">
        <v>2204</v>
      </c>
      <c r="R2206" t="s">
        <v>32579</v>
      </c>
      <c r="S2206">
        <v>2.5333333333333332</v>
      </c>
      <c r="T2206">
        <v>19.05</v>
      </c>
      <c r="U2206" t="s">
        <v>32580</v>
      </c>
      <c r="V2206">
        <v>0</v>
      </c>
      <c r="W2206">
        <v>2.5333333333333332</v>
      </c>
    </row>
    <row r="2207" spans="1:23" x14ac:dyDescent="0.3">
      <c r="A2207">
        <v>2206</v>
      </c>
      <c r="B2207" t="s">
        <v>19120</v>
      </c>
      <c r="C2207">
        <v>33</v>
      </c>
      <c r="D2207" t="s">
        <v>19121</v>
      </c>
      <c r="E2207">
        <v>3</v>
      </c>
      <c r="F2207">
        <v>1</v>
      </c>
      <c r="G2207" t="s">
        <v>116</v>
      </c>
      <c r="H2207">
        <v>40</v>
      </c>
      <c r="I2207" s="19">
        <v>45355.356944444444</v>
      </c>
      <c r="J2207" s="19">
        <v>45355.422222222223</v>
      </c>
      <c r="K2207" s="19">
        <v>45355.547222222223</v>
      </c>
      <c r="L2207" s="19">
        <v>45355.69027777778</v>
      </c>
      <c r="M2207">
        <v>0</v>
      </c>
      <c r="N2207" t="s">
        <v>222</v>
      </c>
      <c r="O2207" t="s">
        <v>19126</v>
      </c>
      <c r="P2207" t="s">
        <v>962</v>
      </c>
      <c r="Q2207">
        <v>2205</v>
      </c>
      <c r="R2207" t="s">
        <v>32579</v>
      </c>
      <c r="S2207">
        <v>1.5666666666666667</v>
      </c>
      <c r="T2207">
        <v>4.5666666666666664</v>
      </c>
      <c r="U2207" t="s">
        <v>32580</v>
      </c>
      <c r="V2207">
        <v>0</v>
      </c>
      <c r="W2207">
        <v>1.5666666666666667</v>
      </c>
    </row>
    <row r="2208" spans="1:23" x14ac:dyDescent="0.3">
      <c r="A2208">
        <v>2207</v>
      </c>
      <c r="B2208" t="s">
        <v>19127</v>
      </c>
      <c r="C2208">
        <v>48</v>
      </c>
      <c r="D2208" t="s">
        <v>19128</v>
      </c>
      <c r="E2208">
        <v>2</v>
      </c>
      <c r="F2208">
        <v>3</v>
      </c>
      <c r="G2208" t="s">
        <v>192</v>
      </c>
      <c r="H2208">
        <v>93</v>
      </c>
      <c r="I2208" s="19">
        <v>45020.236111111109</v>
      </c>
      <c r="J2208" s="19">
        <v>45020.408333333333</v>
      </c>
      <c r="K2208" s="19">
        <v>45021.282638888886</v>
      </c>
      <c r="L2208" s="19">
        <v>45023.236111111109</v>
      </c>
      <c r="M2208">
        <v>0</v>
      </c>
      <c r="N2208" t="s">
        <v>128</v>
      </c>
      <c r="O2208" t="s">
        <v>19134</v>
      </c>
      <c r="P2208" t="s">
        <v>168</v>
      </c>
      <c r="Q2208">
        <v>2206</v>
      </c>
      <c r="R2208" t="s">
        <v>32579</v>
      </c>
      <c r="S2208">
        <v>4.1333333333333329</v>
      </c>
      <c r="T2208">
        <v>25.116666666666667</v>
      </c>
      <c r="U2208" t="s">
        <v>32580</v>
      </c>
      <c r="V2208">
        <v>0</v>
      </c>
      <c r="W2208">
        <v>4.1333333333333329</v>
      </c>
    </row>
    <row r="2209" spans="1:23" x14ac:dyDescent="0.3">
      <c r="A2209">
        <v>2208</v>
      </c>
      <c r="B2209" t="s">
        <v>19135</v>
      </c>
      <c r="C2209">
        <v>28</v>
      </c>
      <c r="D2209" t="s">
        <v>19136</v>
      </c>
      <c r="E2209">
        <v>1</v>
      </c>
      <c r="F2209">
        <v>4</v>
      </c>
      <c r="G2209" t="s">
        <v>192</v>
      </c>
      <c r="H2209">
        <v>16</v>
      </c>
      <c r="I2209" s="19">
        <v>45619.571527777778</v>
      </c>
      <c r="J2209" s="19">
        <v>45619.963194444441</v>
      </c>
      <c r="K2209" s="19">
        <v>45622.695833333331</v>
      </c>
      <c r="L2209" s="19">
        <v>45623.571527777778</v>
      </c>
      <c r="M2209">
        <v>0</v>
      </c>
      <c r="N2209" t="s">
        <v>165</v>
      </c>
      <c r="O2209" t="s">
        <v>19141</v>
      </c>
      <c r="P2209" t="s">
        <v>225</v>
      </c>
      <c r="Q2209">
        <v>2207</v>
      </c>
      <c r="R2209" t="s">
        <v>32579</v>
      </c>
      <c r="S2209">
        <v>9.4</v>
      </c>
      <c r="T2209">
        <v>74.983333333333334</v>
      </c>
      <c r="U2209" t="s">
        <v>32580</v>
      </c>
      <c r="V2209">
        <v>0</v>
      </c>
      <c r="W2209">
        <v>9.4</v>
      </c>
    </row>
    <row r="2210" spans="1:23" x14ac:dyDescent="0.3">
      <c r="A2210">
        <v>2209</v>
      </c>
      <c r="B2210" t="s">
        <v>19142</v>
      </c>
      <c r="C2210">
        <v>70</v>
      </c>
      <c r="D2210" t="s">
        <v>19143</v>
      </c>
      <c r="E2210">
        <v>3</v>
      </c>
      <c r="F2210">
        <v>3</v>
      </c>
      <c r="G2210" t="s">
        <v>192</v>
      </c>
      <c r="H2210">
        <v>1</v>
      </c>
      <c r="I2210" s="19">
        <v>45400.22152777778</v>
      </c>
      <c r="J2210" s="19">
        <v>45400.494444444441</v>
      </c>
      <c r="K2210" s="19">
        <v>45402.022916666669</v>
      </c>
      <c r="L2210" s="19">
        <v>45403.22152777778</v>
      </c>
      <c r="M2210">
        <v>0</v>
      </c>
      <c r="N2210" t="s">
        <v>128</v>
      </c>
      <c r="O2210" t="s">
        <v>19149</v>
      </c>
      <c r="P2210" t="s">
        <v>194</v>
      </c>
      <c r="Q2210">
        <v>2208</v>
      </c>
      <c r="R2210" t="s">
        <v>32579</v>
      </c>
      <c r="S2210">
        <v>6.55</v>
      </c>
      <c r="T2210">
        <v>43.233333333333334</v>
      </c>
      <c r="U2210" t="s">
        <v>32580</v>
      </c>
      <c r="V2210">
        <v>0</v>
      </c>
      <c r="W2210">
        <v>6.55</v>
      </c>
    </row>
    <row r="2211" spans="1:23" x14ac:dyDescent="0.3">
      <c r="A2211">
        <v>2210</v>
      </c>
      <c r="B2211" t="s">
        <v>19150</v>
      </c>
      <c r="C2211">
        <v>43</v>
      </c>
      <c r="D2211" t="s">
        <v>19151</v>
      </c>
      <c r="E2211">
        <v>1</v>
      </c>
      <c r="F2211">
        <v>4</v>
      </c>
      <c r="G2211" t="s">
        <v>192</v>
      </c>
      <c r="H2211">
        <v>15</v>
      </c>
      <c r="I2211" s="19">
        <v>45335.178472222222</v>
      </c>
      <c r="J2211" s="19">
        <v>45335.42291666667</v>
      </c>
      <c r="K2211" s="19">
        <v>45336.574305555558</v>
      </c>
      <c r="L2211" s="19">
        <v>45339.178472222222</v>
      </c>
      <c r="M2211">
        <v>0</v>
      </c>
      <c r="N2211" t="s">
        <v>307</v>
      </c>
      <c r="O2211" t="s">
        <v>19156</v>
      </c>
      <c r="P2211" t="s">
        <v>751</v>
      </c>
      <c r="Q2211">
        <v>2209</v>
      </c>
      <c r="R2211" t="s">
        <v>32579</v>
      </c>
      <c r="S2211">
        <v>5.8666666666666663</v>
      </c>
      <c r="T2211">
        <v>33.5</v>
      </c>
      <c r="U2211" t="s">
        <v>32580</v>
      </c>
      <c r="V2211">
        <v>0</v>
      </c>
      <c r="W2211">
        <v>5.8666666666666663</v>
      </c>
    </row>
    <row r="2212" spans="1:23" x14ac:dyDescent="0.3">
      <c r="A2212">
        <v>2211</v>
      </c>
      <c r="B2212" t="s">
        <v>19158</v>
      </c>
      <c r="C2212">
        <v>63</v>
      </c>
      <c r="D2212" t="s">
        <v>19159</v>
      </c>
      <c r="E2212">
        <v>4</v>
      </c>
      <c r="F2212">
        <v>1</v>
      </c>
      <c r="G2212" t="s">
        <v>116</v>
      </c>
      <c r="H2212">
        <v>114</v>
      </c>
      <c r="I2212" s="19">
        <v>45001.827777777777</v>
      </c>
      <c r="J2212" s="19">
        <v>45001.898611111108</v>
      </c>
      <c r="K2212" s="19">
        <v>45001.996527777781</v>
      </c>
      <c r="L2212" s="19">
        <v>45002.161111111112</v>
      </c>
      <c r="M2212">
        <v>0</v>
      </c>
      <c r="N2212" t="s">
        <v>165</v>
      </c>
      <c r="O2212" t="s">
        <v>1564</v>
      </c>
      <c r="P2212" t="s">
        <v>19165</v>
      </c>
      <c r="Q2212">
        <v>2210</v>
      </c>
      <c r="R2212" t="s">
        <v>32579</v>
      </c>
      <c r="S2212">
        <v>1.7</v>
      </c>
      <c r="T2212">
        <v>4.05</v>
      </c>
      <c r="U2212" t="s">
        <v>32580</v>
      </c>
      <c r="V2212">
        <v>0</v>
      </c>
      <c r="W2212">
        <v>1.7</v>
      </c>
    </row>
    <row r="2213" spans="1:23" x14ac:dyDescent="0.3">
      <c r="A2213">
        <v>2212</v>
      </c>
      <c r="B2213" t="s">
        <v>19166</v>
      </c>
      <c r="C2213">
        <v>11</v>
      </c>
      <c r="D2213" t="s">
        <v>19167</v>
      </c>
      <c r="E2213">
        <v>2</v>
      </c>
      <c r="F2213">
        <v>4</v>
      </c>
      <c r="G2213" t="s">
        <v>116</v>
      </c>
      <c r="H2213">
        <v>59</v>
      </c>
      <c r="I2213" s="19">
        <v>45472.131249999999</v>
      </c>
      <c r="J2213" s="19">
        <v>45473.097222222219</v>
      </c>
      <c r="K2213" s="19">
        <v>45474.89166666667</v>
      </c>
      <c r="L2213" s="19">
        <v>45476.131249999999</v>
      </c>
      <c r="M2213">
        <v>0</v>
      </c>
      <c r="N2213" t="s">
        <v>307</v>
      </c>
      <c r="O2213" t="s">
        <v>19171</v>
      </c>
      <c r="P2213" t="s">
        <v>584</v>
      </c>
      <c r="Q2213">
        <v>2211</v>
      </c>
      <c r="R2213" t="s">
        <v>32579</v>
      </c>
      <c r="S2213">
        <v>23.183333333333334</v>
      </c>
      <c r="T2213">
        <v>66.25</v>
      </c>
      <c r="U2213" t="s">
        <v>32580</v>
      </c>
      <c r="V2213">
        <v>0</v>
      </c>
      <c r="W2213">
        <v>23.183333333333334</v>
      </c>
    </row>
    <row r="2214" spans="1:23" x14ac:dyDescent="0.3">
      <c r="A2214">
        <v>2213</v>
      </c>
      <c r="B2214" t="s">
        <v>19173</v>
      </c>
      <c r="C2214">
        <v>50</v>
      </c>
      <c r="D2214" t="s">
        <v>19174</v>
      </c>
      <c r="E2214">
        <v>3</v>
      </c>
      <c r="F2214">
        <v>2</v>
      </c>
      <c r="G2214" t="s">
        <v>192</v>
      </c>
      <c r="H2214">
        <v>41</v>
      </c>
      <c r="I2214" s="19">
        <v>45085.260416666664</v>
      </c>
      <c r="J2214" s="19">
        <v>45085.379861111112</v>
      </c>
      <c r="K2214" s="19">
        <v>45085.895833333336</v>
      </c>
      <c r="L2214" s="19">
        <v>45086.260416666664</v>
      </c>
      <c r="M2214">
        <v>0</v>
      </c>
      <c r="N2214" t="s">
        <v>128</v>
      </c>
      <c r="O2214" t="s">
        <v>19179</v>
      </c>
      <c r="P2214" t="s">
        <v>246</v>
      </c>
      <c r="Q2214">
        <v>2212</v>
      </c>
      <c r="R2214" t="s">
        <v>32579</v>
      </c>
      <c r="S2214">
        <v>2.8666666666666667</v>
      </c>
      <c r="T2214">
        <v>15.25</v>
      </c>
      <c r="U2214" t="s">
        <v>32580</v>
      </c>
      <c r="V2214">
        <v>0</v>
      </c>
      <c r="W2214">
        <v>2.8666666666666667</v>
      </c>
    </row>
    <row r="2215" spans="1:23" x14ac:dyDescent="0.3">
      <c r="A2215">
        <v>2214</v>
      </c>
      <c r="B2215" t="s">
        <v>19181</v>
      </c>
      <c r="C2215">
        <v>73</v>
      </c>
      <c r="D2215" t="s">
        <v>19182</v>
      </c>
      <c r="E2215">
        <v>2</v>
      </c>
      <c r="F2215">
        <v>2</v>
      </c>
      <c r="G2215" t="s">
        <v>803</v>
      </c>
      <c r="H2215">
        <v>16</v>
      </c>
      <c r="I2215" s="19">
        <v>45732.918749999997</v>
      </c>
      <c r="J2215" s="19">
        <v>45733.054166666669</v>
      </c>
      <c r="K2215" s="19"/>
      <c r="L2215" s="19">
        <v>45733.918749999997</v>
      </c>
      <c r="M2215">
        <v>0</v>
      </c>
      <c r="N2215" t="s">
        <v>128</v>
      </c>
      <c r="O2215" t="s">
        <v>19187</v>
      </c>
      <c r="Q2215">
        <v>2213</v>
      </c>
      <c r="R2215" t="s">
        <v>32582</v>
      </c>
      <c r="S2215">
        <v>3.25</v>
      </c>
      <c r="U2215" t="s">
        <v>32580</v>
      </c>
      <c r="V2215">
        <v>0</v>
      </c>
      <c r="W2215">
        <v>3.25</v>
      </c>
    </row>
    <row r="2216" spans="1:23" x14ac:dyDescent="0.3">
      <c r="A2216">
        <v>2215</v>
      </c>
      <c r="B2216" t="s">
        <v>19188</v>
      </c>
      <c r="C2216">
        <v>1</v>
      </c>
      <c r="D2216" t="s">
        <v>19189</v>
      </c>
      <c r="E2216">
        <v>1</v>
      </c>
      <c r="F2216">
        <v>3</v>
      </c>
      <c r="G2216" t="s">
        <v>192</v>
      </c>
      <c r="H2216">
        <v>107</v>
      </c>
      <c r="I2216" s="19">
        <v>45514.007638888892</v>
      </c>
      <c r="J2216" s="19">
        <v>45514.125</v>
      </c>
      <c r="K2216" s="19">
        <v>45515.25277777778</v>
      </c>
      <c r="L2216" s="19">
        <v>45516.007638888892</v>
      </c>
      <c r="M2216">
        <v>0</v>
      </c>
      <c r="N2216" t="s">
        <v>307</v>
      </c>
      <c r="O2216" t="s">
        <v>19194</v>
      </c>
      <c r="P2216" t="s">
        <v>225</v>
      </c>
      <c r="Q2216">
        <v>2214</v>
      </c>
      <c r="R2216" t="s">
        <v>32579</v>
      </c>
      <c r="S2216">
        <v>2.8166666666666664</v>
      </c>
      <c r="T2216">
        <v>29.883333333333333</v>
      </c>
      <c r="U2216" t="s">
        <v>32580</v>
      </c>
      <c r="V2216">
        <v>0</v>
      </c>
      <c r="W2216">
        <v>2.8166666666666664</v>
      </c>
    </row>
    <row r="2217" spans="1:23" x14ac:dyDescent="0.3">
      <c r="A2217">
        <v>2216</v>
      </c>
      <c r="B2217" t="s">
        <v>19195</v>
      </c>
      <c r="C2217">
        <v>32</v>
      </c>
      <c r="D2217" t="s">
        <v>19196</v>
      </c>
      <c r="E2217">
        <v>1</v>
      </c>
      <c r="F2217">
        <v>3</v>
      </c>
      <c r="G2217" t="s">
        <v>192</v>
      </c>
      <c r="H2217">
        <v>104</v>
      </c>
      <c r="I2217" s="19">
        <v>45590.219444444447</v>
      </c>
      <c r="J2217" s="19">
        <v>45590.640277777777</v>
      </c>
      <c r="K2217" s="19">
        <v>45592.802083333336</v>
      </c>
      <c r="L2217" s="19">
        <v>45593.219444444447</v>
      </c>
      <c r="M2217">
        <v>0</v>
      </c>
      <c r="N2217" t="s">
        <v>165</v>
      </c>
      <c r="O2217" t="s">
        <v>19201</v>
      </c>
      <c r="P2217" t="s">
        <v>363</v>
      </c>
      <c r="Q2217">
        <v>2215</v>
      </c>
      <c r="R2217" t="s">
        <v>32579</v>
      </c>
      <c r="S2217">
        <v>10.1</v>
      </c>
      <c r="T2217">
        <v>61.983333333333334</v>
      </c>
      <c r="U2217" t="s">
        <v>32580</v>
      </c>
      <c r="V2217">
        <v>0</v>
      </c>
      <c r="W2217">
        <v>10.1</v>
      </c>
    </row>
    <row r="2218" spans="1:23" x14ac:dyDescent="0.3">
      <c r="A2218">
        <v>2217</v>
      </c>
      <c r="B2218" t="s">
        <v>19203</v>
      </c>
      <c r="C2218">
        <v>50</v>
      </c>
      <c r="D2218" t="s">
        <v>19204</v>
      </c>
      <c r="E2218">
        <v>1</v>
      </c>
      <c r="F2218">
        <v>3</v>
      </c>
      <c r="G2218" t="s">
        <v>192</v>
      </c>
      <c r="H2218">
        <v>100</v>
      </c>
      <c r="I2218" s="19">
        <v>45252.341666666667</v>
      </c>
      <c r="J2218" s="19">
        <v>45252.515277777777</v>
      </c>
      <c r="K2218" s="19">
        <v>45254.486111111109</v>
      </c>
      <c r="L2218" s="19">
        <v>45255.341666666667</v>
      </c>
      <c r="M2218">
        <v>0</v>
      </c>
      <c r="N2218" t="s">
        <v>128</v>
      </c>
      <c r="O2218" t="s">
        <v>19209</v>
      </c>
      <c r="P2218" t="s">
        <v>293</v>
      </c>
      <c r="Q2218">
        <v>2216</v>
      </c>
      <c r="R2218" t="s">
        <v>32579</v>
      </c>
      <c r="S2218">
        <v>4.1666666666666661</v>
      </c>
      <c r="T2218">
        <v>51.466666666666661</v>
      </c>
      <c r="U2218" t="s">
        <v>32580</v>
      </c>
      <c r="V2218">
        <v>0</v>
      </c>
      <c r="W2218">
        <v>4.1666666666666661</v>
      </c>
    </row>
    <row r="2219" spans="1:23" x14ac:dyDescent="0.3">
      <c r="A2219">
        <v>2218</v>
      </c>
      <c r="B2219" t="s">
        <v>19211</v>
      </c>
      <c r="C2219">
        <v>2</v>
      </c>
      <c r="D2219" t="s">
        <v>19212</v>
      </c>
      <c r="E2219">
        <v>1</v>
      </c>
      <c r="F2219">
        <v>3</v>
      </c>
      <c r="G2219" t="s">
        <v>116</v>
      </c>
      <c r="H2219">
        <v>11</v>
      </c>
      <c r="I2219" s="19">
        <v>45415.512499999997</v>
      </c>
      <c r="J2219" s="19">
        <v>45415.579861111109</v>
      </c>
      <c r="K2219" s="19">
        <v>45416.310416666667</v>
      </c>
      <c r="L2219" s="19">
        <v>45416.512499999997</v>
      </c>
      <c r="M2219">
        <v>0</v>
      </c>
      <c r="N2219" t="s">
        <v>307</v>
      </c>
      <c r="O2219" t="s">
        <v>19216</v>
      </c>
      <c r="P2219" t="s">
        <v>225</v>
      </c>
      <c r="Q2219">
        <v>2217</v>
      </c>
      <c r="R2219" t="s">
        <v>32579</v>
      </c>
      <c r="S2219">
        <v>1.6166666666666667</v>
      </c>
      <c r="T2219">
        <v>19.149999999999999</v>
      </c>
      <c r="U2219" t="s">
        <v>32580</v>
      </c>
      <c r="V2219">
        <v>0</v>
      </c>
      <c r="W2219">
        <v>1.6166666666666667</v>
      </c>
    </row>
    <row r="2220" spans="1:23" x14ac:dyDescent="0.3">
      <c r="A2220">
        <v>2219</v>
      </c>
      <c r="B2220" t="s">
        <v>19218</v>
      </c>
      <c r="C2220">
        <v>26</v>
      </c>
      <c r="D2220" t="s">
        <v>19219</v>
      </c>
      <c r="E2220">
        <v>5</v>
      </c>
      <c r="F2220">
        <v>4</v>
      </c>
      <c r="G2220" t="s">
        <v>192</v>
      </c>
      <c r="H2220">
        <v>5</v>
      </c>
      <c r="I2220" s="19">
        <v>45592.23541666667</v>
      </c>
      <c r="J2220" s="19">
        <v>45592.880555555559</v>
      </c>
      <c r="K2220" s="19">
        <v>45594.331944444442</v>
      </c>
      <c r="L2220" s="19">
        <v>45597.23541666667</v>
      </c>
      <c r="M2220">
        <v>0</v>
      </c>
      <c r="N2220" t="s">
        <v>307</v>
      </c>
      <c r="O2220" t="s">
        <v>19224</v>
      </c>
      <c r="P2220" t="s">
        <v>1735</v>
      </c>
      <c r="Q2220">
        <v>2218</v>
      </c>
      <c r="R2220" t="s">
        <v>32579</v>
      </c>
      <c r="S2220">
        <v>15.483333333333333</v>
      </c>
      <c r="T2220">
        <v>50.316666666666663</v>
      </c>
      <c r="U2220" t="s">
        <v>32580</v>
      </c>
      <c r="V2220">
        <v>0</v>
      </c>
      <c r="W2220">
        <v>15.483333333333333</v>
      </c>
    </row>
    <row r="2221" spans="1:23" x14ac:dyDescent="0.3">
      <c r="A2221">
        <v>2220</v>
      </c>
      <c r="B2221" t="s">
        <v>19225</v>
      </c>
      <c r="C2221">
        <v>40</v>
      </c>
      <c r="D2221" t="s">
        <v>19226</v>
      </c>
      <c r="E2221">
        <v>1</v>
      </c>
      <c r="F2221">
        <v>3</v>
      </c>
      <c r="G2221" t="s">
        <v>192</v>
      </c>
      <c r="H2221">
        <v>40</v>
      </c>
      <c r="I2221" s="19">
        <v>45682.524305555555</v>
      </c>
      <c r="J2221" s="19">
        <v>45682.609722222223</v>
      </c>
      <c r="K2221" s="19">
        <v>45683.253472222219</v>
      </c>
      <c r="L2221" s="19">
        <v>45684.524305555555</v>
      </c>
      <c r="M2221">
        <v>0</v>
      </c>
      <c r="N2221" t="s">
        <v>307</v>
      </c>
      <c r="O2221" t="s">
        <v>19231</v>
      </c>
      <c r="P2221" t="s">
        <v>446</v>
      </c>
      <c r="Q2221">
        <v>2219</v>
      </c>
      <c r="R2221" t="s">
        <v>32579</v>
      </c>
      <c r="S2221">
        <v>2.0499999999999998</v>
      </c>
      <c r="T2221">
        <v>17.5</v>
      </c>
      <c r="U2221" t="s">
        <v>32580</v>
      </c>
      <c r="V2221">
        <v>0</v>
      </c>
      <c r="W2221">
        <v>2.0499999999999998</v>
      </c>
    </row>
    <row r="2222" spans="1:23" x14ac:dyDescent="0.3">
      <c r="A2222">
        <v>2221</v>
      </c>
      <c r="B2222" t="s">
        <v>19233</v>
      </c>
      <c r="C2222">
        <v>12</v>
      </c>
      <c r="D2222" t="s">
        <v>19234</v>
      </c>
      <c r="E2222">
        <v>3</v>
      </c>
      <c r="F2222">
        <v>1</v>
      </c>
      <c r="G2222" t="s">
        <v>116</v>
      </c>
      <c r="H2222">
        <v>8</v>
      </c>
      <c r="I2222" s="19">
        <v>44932.386111111111</v>
      </c>
      <c r="J2222" s="19">
        <v>44932.443749999999</v>
      </c>
      <c r="K2222" s="19">
        <v>44933.202777777777</v>
      </c>
      <c r="L2222" s="19">
        <v>44932.719444444447</v>
      </c>
      <c r="M2222">
        <v>1</v>
      </c>
      <c r="N2222" t="s">
        <v>307</v>
      </c>
      <c r="O2222" t="s">
        <v>19239</v>
      </c>
      <c r="P2222" t="s">
        <v>274</v>
      </c>
      <c r="Q2222">
        <v>2220</v>
      </c>
      <c r="R2222" t="s">
        <v>32579</v>
      </c>
      <c r="S2222">
        <v>1.3833333333333333</v>
      </c>
      <c r="T2222">
        <v>19.599999999999998</v>
      </c>
      <c r="U2222" t="s">
        <v>32581</v>
      </c>
      <c r="V2222">
        <v>1</v>
      </c>
      <c r="W2222">
        <v>1.3833333333333333</v>
      </c>
    </row>
    <row r="2223" spans="1:23" x14ac:dyDescent="0.3">
      <c r="A2223">
        <v>2222</v>
      </c>
      <c r="B2223" t="s">
        <v>19240</v>
      </c>
      <c r="C2223">
        <v>71</v>
      </c>
      <c r="D2223" t="s">
        <v>19242</v>
      </c>
      <c r="E2223">
        <v>3</v>
      </c>
      <c r="F2223">
        <v>3</v>
      </c>
      <c r="G2223" t="s">
        <v>192</v>
      </c>
      <c r="H2223">
        <v>93</v>
      </c>
      <c r="I2223" s="19">
        <v>45745.031944444447</v>
      </c>
      <c r="J2223" s="19">
        <v>45745.490277777775</v>
      </c>
      <c r="K2223" s="19">
        <v>45745.792361111111</v>
      </c>
      <c r="L2223" s="19">
        <v>45747.031944444447</v>
      </c>
      <c r="M2223">
        <v>0</v>
      </c>
      <c r="N2223" t="s">
        <v>128</v>
      </c>
      <c r="O2223" t="s">
        <v>19247</v>
      </c>
      <c r="P2223" t="s">
        <v>246</v>
      </c>
      <c r="Q2223">
        <v>2221</v>
      </c>
      <c r="R2223" t="s">
        <v>32579</v>
      </c>
      <c r="S2223">
        <v>11</v>
      </c>
      <c r="T2223">
        <v>18.25</v>
      </c>
      <c r="U2223" t="s">
        <v>32580</v>
      </c>
      <c r="V2223">
        <v>0</v>
      </c>
      <c r="W2223">
        <v>11</v>
      </c>
    </row>
    <row r="2224" spans="1:23" x14ac:dyDescent="0.3">
      <c r="A2224">
        <v>2223</v>
      </c>
      <c r="B2224" t="s">
        <v>19248</v>
      </c>
      <c r="C2224">
        <v>41</v>
      </c>
      <c r="D2224" t="s">
        <v>19249</v>
      </c>
      <c r="E2224">
        <v>2</v>
      </c>
      <c r="F2224">
        <v>3</v>
      </c>
      <c r="G2224" t="s">
        <v>803</v>
      </c>
      <c r="H2224">
        <v>52</v>
      </c>
      <c r="I2224" s="19">
        <v>45517.295138888891</v>
      </c>
      <c r="J2224" s="19">
        <v>45517.44027777778</v>
      </c>
      <c r="K2224" s="19"/>
      <c r="L2224" s="19">
        <v>45519.295138888891</v>
      </c>
      <c r="M2224">
        <v>0</v>
      </c>
      <c r="N2224" t="s">
        <v>222</v>
      </c>
      <c r="O2224" t="s">
        <v>19253</v>
      </c>
      <c r="Q2224">
        <v>2222</v>
      </c>
      <c r="R2224" t="s">
        <v>32582</v>
      </c>
      <c r="S2224">
        <v>3.4833333333333334</v>
      </c>
      <c r="U2224" t="s">
        <v>32580</v>
      </c>
      <c r="V2224">
        <v>0</v>
      </c>
      <c r="W2224">
        <v>3.4833333333333334</v>
      </c>
    </row>
    <row r="2225" spans="1:23" x14ac:dyDescent="0.3">
      <c r="A2225">
        <v>2224</v>
      </c>
      <c r="B2225" t="s">
        <v>19255</v>
      </c>
      <c r="C2225">
        <v>7</v>
      </c>
      <c r="D2225" t="s">
        <v>19256</v>
      </c>
      <c r="E2225">
        <v>5</v>
      </c>
      <c r="F2225">
        <v>1</v>
      </c>
      <c r="G2225" t="s">
        <v>116</v>
      </c>
      <c r="H2225">
        <v>5</v>
      </c>
      <c r="I2225" s="19">
        <v>45046.693055555559</v>
      </c>
      <c r="J2225" s="19">
        <v>45046.710416666669</v>
      </c>
      <c r="K2225" s="19">
        <v>45046.729166666664</v>
      </c>
      <c r="L2225" s="19">
        <v>45046.776388888888</v>
      </c>
      <c r="M2225">
        <v>0</v>
      </c>
      <c r="N2225" t="s">
        <v>165</v>
      </c>
      <c r="O2225" t="s">
        <v>19261</v>
      </c>
      <c r="P2225" t="s">
        <v>1735</v>
      </c>
      <c r="Q2225">
        <v>2223</v>
      </c>
      <c r="R2225" t="s">
        <v>32579</v>
      </c>
      <c r="S2225">
        <v>0.41666666666666663</v>
      </c>
      <c r="T2225">
        <v>0.86666666666666659</v>
      </c>
      <c r="U2225" t="s">
        <v>32580</v>
      </c>
      <c r="V2225">
        <v>0</v>
      </c>
      <c r="W2225">
        <v>0.41666666666666663</v>
      </c>
    </row>
    <row r="2226" spans="1:23" x14ac:dyDescent="0.3">
      <c r="A2226">
        <v>2225</v>
      </c>
      <c r="B2226" t="s">
        <v>19263</v>
      </c>
      <c r="C2226">
        <v>25</v>
      </c>
      <c r="D2226" t="s">
        <v>19264</v>
      </c>
      <c r="E2226">
        <v>1</v>
      </c>
      <c r="F2226">
        <v>4</v>
      </c>
      <c r="G2226" t="s">
        <v>116</v>
      </c>
      <c r="H2226">
        <v>26</v>
      </c>
      <c r="I2226" s="19">
        <v>45563.134027777778</v>
      </c>
      <c r="J2226" s="19">
        <v>45563.543749999997</v>
      </c>
      <c r="K2226" s="19">
        <v>45564.637499999997</v>
      </c>
      <c r="L2226" s="19">
        <v>45566.134027777778</v>
      </c>
      <c r="M2226">
        <v>0</v>
      </c>
      <c r="N2226" t="s">
        <v>128</v>
      </c>
      <c r="O2226" t="s">
        <v>19269</v>
      </c>
      <c r="P2226" t="s">
        <v>446</v>
      </c>
      <c r="Q2226">
        <v>2224</v>
      </c>
      <c r="R2226" t="s">
        <v>32579</v>
      </c>
      <c r="S2226">
        <v>9.8333333333333321</v>
      </c>
      <c r="T2226">
        <v>36.083333333333329</v>
      </c>
      <c r="U2226" t="s">
        <v>32580</v>
      </c>
      <c r="V2226">
        <v>0</v>
      </c>
      <c r="W2226">
        <v>9.8333333333333321</v>
      </c>
    </row>
    <row r="2227" spans="1:23" x14ac:dyDescent="0.3">
      <c r="A2227">
        <v>2226</v>
      </c>
      <c r="B2227" t="s">
        <v>19270</v>
      </c>
      <c r="C2227">
        <v>12</v>
      </c>
      <c r="D2227" t="s">
        <v>19271</v>
      </c>
      <c r="E2227">
        <v>4</v>
      </c>
      <c r="F2227">
        <v>3</v>
      </c>
      <c r="G2227" t="s">
        <v>116</v>
      </c>
      <c r="H2227">
        <v>89</v>
      </c>
      <c r="I2227" s="19">
        <v>45120.98333333333</v>
      </c>
      <c r="J2227" s="19">
        <v>45121.167361111111</v>
      </c>
      <c r="K2227" s="19">
        <v>45122.25277777778</v>
      </c>
      <c r="L2227" s="19">
        <v>45123.98333333333</v>
      </c>
      <c r="M2227">
        <v>0</v>
      </c>
      <c r="N2227" t="s">
        <v>128</v>
      </c>
      <c r="O2227" t="s">
        <v>1784</v>
      </c>
      <c r="P2227" t="s">
        <v>1512</v>
      </c>
      <c r="Q2227">
        <v>2225</v>
      </c>
      <c r="R2227" t="s">
        <v>32579</v>
      </c>
      <c r="S2227">
        <v>4.4166666666666661</v>
      </c>
      <c r="T2227">
        <v>30.466666666666665</v>
      </c>
      <c r="U2227" t="s">
        <v>32580</v>
      </c>
      <c r="V2227">
        <v>0</v>
      </c>
      <c r="W2227">
        <v>4.4166666666666661</v>
      </c>
    </row>
    <row r="2228" spans="1:23" x14ac:dyDescent="0.3">
      <c r="A2228">
        <v>2227</v>
      </c>
      <c r="B2228" t="s">
        <v>19277</v>
      </c>
      <c r="C2228">
        <v>49</v>
      </c>
      <c r="D2228" t="s">
        <v>19278</v>
      </c>
      <c r="E2228">
        <v>1</v>
      </c>
      <c r="F2228">
        <v>4</v>
      </c>
      <c r="G2228" t="s">
        <v>192</v>
      </c>
      <c r="H2228">
        <v>11</v>
      </c>
      <c r="I2228" s="19">
        <v>45617.73333333333</v>
      </c>
      <c r="J2228" s="19">
        <v>45618.04791666667</v>
      </c>
      <c r="K2228" s="19">
        <v>45619.792361111111</v>
      </c>
      <c r="L2228" s="19">
        <v>45621.73333333333</v>
      </c>
      <c r="M2228">
        <v>0</v>
      </c>
      <c r="N2228" t="s">
        <v>128</v>
      </c>
      <c r="O2228" t="s">
        <v>19284</v>
      </c>
      <c r="P2228" t="s">
        <v>446</v>
      </c>
      <c r="Q2228">
        <v>2226</v>
      </c>
      <c r="R2228" t="s">
        <v>32579</v>
      </c>
      <c r="S2228">
        <v>7.55</v>
      </c>
      <c r="T2228">
        <v>49.416666666666664</v>
      </c>
      <c r="U2228" t="s">
        <v>32580</v>
      </c>
      <c r="V2228">
        <v>0</v>
      </c>
      <c r="W2228">
        <v>7.55</v>
      </c>
    </row>
    <row r="2229" spans="1:23" x14ac:dyDescent="0.3">
      <c r="A2229">
        <v>2228</v>
      </c>
      <c r="B2229" t="s">
        <v>19285</v>
      </c>
      <c r="C2229">
        <v>2</v>
      </c>
      <c r="D2229" t="s">
        <v>19286</v>
      </c>
      <c r="E2229">
        <v>5</v>
      </c>
      <c r="F2229">
        <v>3</v>
      </c>
      <c r="G2229" t="s">
        <v>192</v>
      </c>
      <c r="H2229">
        <v>77</v>
      </c>
      <c r="I2229" s="19">
        <v>45600.893055555556</v>
      </c>
      <c r="J2229" s="19">
        <v>45600.918749999997</v>
      </c>
      <c r="K2229" s="19">
        <v>45601.468055555553</v>
      </c>
      <c r="L2229" s="19">
        <v>45601.893055555556</v>
      </c>
      <c r="M2229">
        <v>0</v>
      </c>
      <c r="N2229" t="s">
        <v>128</v>
      </c>
      <c r="O2229" t="s">
        <v>19291</v>
      </c>
      <c r="P2229" t="s">
        <v>1735</v>
      </c>
      <c r="Q2229">
        <v>2227</v>
      </c>
      <c r="R2229" t="s">
        <v>32579</v>
      </c>
      <c r="S2229">
        <v>0.6166666666666667</v>
      </c>
      <c r="T2229">
        <v>13.799999999999999</v>
      </c>
      <c r="U2229" t="s">
        <v>32580</v>
      </c>
      <c r="V2229">
        <v>0</v>
      </c>
      <c r="W2229">
        <v>0.6166666666666667</v>
      </c>
    </row>
    <row r="2230" spans="1:23" x14ac:dyDescent="0.3">
      <c r="A2230">
        <v>2229</v>
      </c>
      <c r="B2230" t="s">
        <v>19292</v>
      </c>
      <c r="C2230">
        <v>34</v>
      </c>
      <c r="D2230" t="s">
        <v>19294</v>
      </c>
      <c r="E2230">
        <v>1</v>
      </c>
      <c r="F2230">
        <v>2</v>
      </c>
      <c r="G2230" t="s">
        <v>172</v>
      </c>
      <c r="H2230">
        <v>102</v>
      </c>
      <c r="I2230" s="19">
        <v>45057.001388888886</v>
      </c>
      <c r="J2230" s="19">
        <v>45057.060416666667</v>
      </c>
      <c r="K2230" s="19"/>
      <c r="L2230" s="19">
        <v>45058.001388888886</v>
      </c>
      <c r="M2230">
        <v>1</v>
      </c>
      <c r="N2230" t="s">
        <v>165</v>
      </c>
      <c r="O2230" t="s">
        <v>19298</v>
      </c>
      <c r="Q2230">
        <v>2228</v>
      </c>
      <c r="R2230" t="s">
        <v>32582</v>
      </c>
      <c r="S2230">
        <v>1.4166666666666665</v>
      </c>
      <c r="U2230" t="s">
        <v>32581</v>
      </c>
      <c r="V2230">
        <v>1</v>
      </c>
      <c r="W2230">
        <v>1.4166666666666665</v>
      </c>
    </row>
    <row r="2231" spans="1:23" x14ac:dyDescent="0.3">
      <c r="A2231">
        <v>2230</v>
      </c>
      <c r="B2231" t="s">
        <v>19299</v>
      </c>
      <c r="C2231">
        <v>71</v>
      </c>
      <c r="D2231" t="s">
        <v>19301</v>
      </c>
      <c r="E2231">
        <v>4</v>
      </c>
      <c r="F2231">
        <v>1</v>
      </c>
      <c r="G2231" t="s">
        <v>116</v>
      </c>
      <c r="H2231">
        <v>64</v>
      </c>
      <c r="I2231" s="19">
        <v>45551.558333333334</v>
      </c>
      <c r="J2231" s="19">
        <v>45551.59375</v>
      </c>
      <c r="K2231" s="19">
        <v>45551.664583333331</v>
      </c>
      <c r="L2231" s="19">
        <v>45551.724999999999</v>
      </c>
      <c r="M2231">
        <v>0</v>
      </c>
      <c r="N2231" t="s">
        <v>222</v>
      </c>
      <c r="O2231" t="s">
        <v>1331</v>
      </c>
      <c r="P2231" t="s">
        <v>19306</v>
      </c>
      <c r="Q2231">
        <v>2229</v>
      </c>
      <c r="R2231" t="s">
        <v>32579</v>
      </c>
      <c r="S2231">
        <v>0.85</v>
      </c>
      <c r="T2231">
        <v>2.5499999999999998</v>
      </c>
      <c r="U2231" t="s">
        <v>32580</v>
      </c>
      <c r="V2231">
        <v>0</v>
      </c>
      <c r="W2231">
        <v>0.85</v>
      </c>
    </row>
    <row r="2232" spans="1:23" x14ac:dyDescent="0.3">
      <c r="A2232">
        <v>2231</v>
      </c>
      <c r="B2232" t="s">
        <v>19307</v>
      </c>
      <c r="C2232">
        <v>57</v>
      </c>
      <c r="D2232" t="s">
        <v>19309</v>
      </c>
      <c r="E2232">
        <v>4</v>
      </c>
      <c r="F2232">
        <v>2</v>
      </c>
      <c r="G2232" t="s">
        <v>116</v>
      </c>
      <c r="H2232">
        <v>98</v>
      </c>
      <c r="I2232" s="19">
        <v>45492.262499999997</v>
      </c>
      <c r="J2232" s="19">
        <v>45492.304166666669</v>
      </c>
      <c r="K2232" s="19">
        <v>45492.433333333334</v>
      </c>
      <c r="L2232" s="19">
        <v>45492.762499999997</v>
      </c>
      <c r="M2232">
        <v>0</v>
      </c>
      <c r="N2232" t="s">
        <v>165</v>
      </c>
      <c r="O2232" t="s">
        <v>8579</v>
      </c>
      <c r="P2232" t="s">
        <v>903</v>
      </c>
      <c r="Q2232">
        <v>2230</v>
      </c>
      <c r="R2232" t="s">
        <v>32579</v>
      </c>
      <c r="S2232">
        <v>1</v>
      </c>
      <c r="T2232">
        <v>4.0999999999999996</v>
      </c>
      <c r="U2232" t="s">
        <v>32580</v>
      </c>
      <c r="V2232">
        <v>0</v>
      </c>
      <c r="W2232">
        <v>1</v>
      </c>
    </row>
    <row r="2233" spans="1:23" x14ac:dyDescent="0.3">
      <c r="A2233">
        <v>2232</v>
      </c>
      <c r="B2233" t="s">
        <v>19315</v>
      </c>
      <c r="C2233">
        <v>28</v>
      </c>
      <c r="D2233" t="s">
        <v>19316</v>
      </c>
      <c r="E2233">
        <v>2</v>
      </c>
      <c r="F2233">
        <v>3</v>
      </c>
      <c r="G2233" t="s">
        <v>192</v>
      </c>
      <c r="H2233">
        <v>119</v>
      </c>
      <c r="I2233" s="19">
        <v>45442.675000000003</v>
      </c>
      <c r="J2233" s="19">
        <v>45442.897916666669</v>
      </c>
      <c r="K2233" s="19">
        <v>45443.623611111114</v>
      </c>
      <c r="L2233" s="19">
        <v>45444.675000000003</v>
      </c>
      <c r="M2233">
        <v>0</v>
      </c>
      <c r="N2233" t="s">
        <v>128</v>
      </c>
      <c r="O2233" t="s">
        <v>19321</v>
      </c>
      <c r="P2233" t="s">
        <v>16681</v>
      </c>
      <c r="Q2233">
        <v>2231</v>
      </c>
      <c r="R2233" t="s">
        <v>32579</v>
      </c>
      <c r="S2233">
        <v>5.35</v>
      </c>
      <c r="T2233">
        <v>22.766666666666666</v>
      </c>
      <c r="U2233" t="s">
        <v>32580</v>
      </c>
      <c r="V2233">
        <v>0</v>
      </c>
      <c r="W2233">
        <v>5.35</v>
      </c>
    </row>
    <row r="2234" spans="1:23" x14ac:dyDescent="0.3">
      <c r="A2234">
        <v>2233</v>
      </c>
      <c r="B2234" t="s">
        <v>19323</v>
      </c>
      <c r="C2234">
        <v>39</v>
      </c>
      <c r="D2234" t="s">
        <v>19324</v>
      </c>
      <c r="E2234">
        <v>1</v>
      </c>
      <c r="F2234">
        <v>1</v>
      </c>
      <c r="G2234" t="s">
        <v>116</v>
      </c>
      <c r="H2234">
        <v>106</v>
      </c>
      <c r="I2234" s="19">
        <v>45001.511805555558</v>
      </c>
      <c r="J2234" s="19">
        <v>45001.52847222222</v>
      </c>
      <c r="K2234" s="19">
        <v>45001.553472222222</v>
      </c>
      <c r="L2234" s="19">
        <v>45001.595138888886</v>
      </c>
      <c r="M2234">
        <v>0</v>
      </c>
      <c r="N2234" t="s">
        <v>128</v>
      </c>
      <c r="O2234" t="s">
        <v>19329</v>
      </c>
      <c r="P2234" t="s">
        <v>751</v>
      </c>
      <c r="Q2234">
        <v>2232</v>
      </c>
      <c r="R2234" t="s">
        <v>32579</v>
      </c>
      <c r="S2234">
        <v>0.39999999999999997</v>
      </c>
      <c r="T2234">
        <v>1</v>
      </c>
      <c r="U2234" t="s">
        <v>32580</v>
      </c>
      <c r="V2234">
        <v>0</v>
      </c>
      <c r="W2234">
        <v>0.39999999999999997</v>
      </c>
    </row>
    <row r="2235" spans="1:23" x14ac:dyDescent="0.3">
      <c r="A2235">
        <v>2234</v>
      </c>
      <c r="B2235" t="s">
        <v>19330</v>
      </c>
      <c r="C2235">
        <v>39</v>
      </c>
      <c r="D2235" t="s">
        <v>19331</v>
      </c>
      <c r="E2235">
        <v>3</v>
      </c>
      <c r="F2235">
        <v>3</v>
      </c>
      <c r="G2235" t="s">
        <v>116</v>
      </c>
      <c r="H2235">
        <v>82</v>
      </c>
      <c r="I2235" s="19">
        <v>45178.288194444445</v>
      </c>
      <c r="J2235" s="19">
        <v>45178.326388888891</v>
      </c>
      <c r="K2235" s="19">
        <v>45179.587500000001</v>
      </c>
      <c r="L2235" s="19">
        <v>45179.288194444445</v>
      </c>
      <c r="M2235">
        <v>1</v>
      </c>
      <c r="N2235" t="s">
        <v>165</v>
      </c>
      <c r="O2235" t="s">
        <v>19337</v>
      </c>
      <c r="P2235" t="s">
        <v>877</v>
      </c>
      <c r="Q2235">
        <v>2233</v>
      </c>
      <c r="R2235" t="s">
        <v>32579</v>
      </c>
      <c r="S2235">
        <v>0.91666666666666663</v>
      </c>
      <c r="T2235">
        <v>31.183333333333334</v>
      </c>
      <c r="U2235" t="s">
        <v>32581</v>
      </c>
      <c r="V2235">
        <v>1</v>
      </c>
      <c r="W2235">
        <v>0.91666666666666663</v>
      </c>
    </row>
    <row r="2236" spans="1:23" x14ac:dyDescent="0.3">
      <c r="A2236">
        <v>2235</v>
      </c>
      <c r="B2236" t="s">
        <v>19338</v>
      </c>
      <c r="C2236">
        <v>36</v>
      </c>
      <c r="D2236" t="s">
        <v>19339</v>
      </c>
      <c r="E2236">
        <v>1</v>
      </c>
      <c r="F2236">
        <v>3</v>
      </c>
      <c r="G2236" t="s">
        <v>116</v>
      </c>
      <c r="H2236">
        <v>95</v>
      </c>
      <c r="I2236" s="19">
        <v>44967.982638888891</v>
      </c>
      <c r="J2236" s="19">
        <v>44968.060416666667</v>
      </c>
      <c r="K2236" s="19">
        <v>44968.881944444445</v>
      </c>
      <c r="L2236" s="19">
        <v>44969.982638888891</v>
      </c>
      <c r="M2236">
        <v>0</v>
      </c>
      <c r="N2236" t="s">
        <v>222</v>
      </c>
      <c r="O2236" t="s">
        <v>19345</v>
      </c>
      <c r="P2236" t="s">
        <v>751</v>
      </c>
      <c r="Q2236">
        <v>2234</v>
      </c>
      <c r="R2236" t="s">
        <v>32579</v>
      </c>
      <c r="S2236">
        <v>1.8666666666666667</v>
      </c>
      <c r="T2236">
        <v>21.583333333333332</v>
      </c>
      <c r="U2236" t="s">
        <v>32580</v>
      </c>
      <c r="V2236">
        <v>0</v>
      </c>
      <c r="W2236">
        <v>1.8666666666666667</v>
      </c>
    </row>
    <row r="2237" spans="1:23" x14ac:dyDescent="0.3">
      <c r="A2237">
        <v>2236</v>
      </c>
      <c r="B2237" t="s">
        <v>19346</v>
      </c>
      <c r="C2237">
        <v>25</v>
      </c>
      <c r="D2237" t="s">
        <v>19347</v>
      </c>
      <c r="E2237">
        <v>2</v>
      </c>
      <c r="F2237">
        <v>3</v>
      </c>
      <c r="G2237" t="s">
        <v>116</v>
      </c>
      <c r="H2237">
        <v>35</v>
      </c>
      <c r="I2237" s="19">
        <v>45164.098611111112</v>
      </c>
      <c r="J2237" s="19">
        <v>45164.170138888891</v>
      </c>
      <c r="K2237" s="19">
        <v>45166.27847222222</v>
      </c>
      <c r="L2237" s="19">
        <v>45165.098611111112</v>
      </c>
      <c r="M2237">
        <v>1</v>
      </c>
      <c r="N2237" t="s">
        <v>165</v>
      </c>
      <c r="O2237" t="s">
        <v>19353</v>
      </c>
      <c r="P2237" t="s">
        <v>398</v>
      </c>
      <c r="Q2237">
        <v>2235</v>
      </c>
      <c r="R2237" t="s">
        <v>32579</v>
      </c>
      <c r="S2237">
        <v>1.7166666666666666</v>
      </c>
      <c r="T2237">
        <v>52.316666666666663</v>
      </c>
      <c r="U2237" t="s">
        <v>32581</v>
      </c>
      <c r="V2237">
        <v>1</v>
      </c>
      <c r="W2237">
        <v>1.7166666666666666</v>
      </c>
    </row>
    <row r="2238" spans="1:23" x14ac:dyDescent="0.3">
      <c r="A2238">
        <v>2237</v>
      </c>
      <c r="B2238" t="s">
        <v>19354</v>
      </c>
      <c r="C2238">
        <v>11</v>
      </c>
      <c r="D2238" t="s">
        <v>19355</v>
      </c>
      <c r="E2238">
        <v>4</v>
      </c>
      <c r="F2238">
        <v>3</v>
      </c>
      <c r="G2238" t="s">
        <v>192</v>
      </c>
      <c r="H2238">
        <v>70</v>
      </c>
      <c r="I2238" s="19">
        <v>45043.532638888886</v>
      </c>
      <c r="J2238" s="19">
        <v>45043.588194444441</v>
      </c>
      <c r="K2238" s="19">
        <v>45044.573611111111</v>
      </c>
      <c r="L2238" s="19">
        <v>45045.532638888886</v>
      </c>
      <c r="M2238">
        <v>0</v>
      </c>
      <c r="N2238" t="s">
        <v>307</v>
      </c>
      <c r="O2238" t="s">
        <v>973</v>
      </c>
      <c r="P2238" t="s">
        <v>1512</v>
      </c>
      <c r="Q2238">
        <v>2236</v>
      </c>
      <c r="R2238" t="s">
        <v>32579</v>
      </c>
      <c r="S2238">
        <v>1.3333333333333333</v>
      </c>
      <c r="T2238">
        <v>24.983333333333331</v>
      </c>
      <c r="U2238" t="s">
        <v>32580</v>
      </c>
      <c r="V2238">
        <v>0</v>
      </c>
      <c r="W2238">
        <v>1.3333333333333333</v>
      </c>
    </row>
    <row r="2239" spans="1:23" x14ac:dyDescent="0.3">
      <c r="A2239">
        <v>2238</v>
      </c>
      <c r="B2239" t="s">
        <v>19360</v>
      </c>
      <c r="C2239">
        <v>65</v>
      </c>
      <c r="D2239" t="s">
        <v>19361</v>
      </c>
      <c r="E2239">
        <v>1</v>
      </c>
      <c r="F2239">
        <v>3</v>
      </c>
      <c r="G2239" t="s">
        <v>116</v>
      </c>
      <c r="H2239">
        <v>87</v>
      </c>
      <c r="I2239" s="19">
        <v>45061.576388888891</v>
      </c>
      <c r="J2239" s="19">
        <v>45061.724305555559</v>
      </c>
      <c r="K2239" s="19">
        <v>45062.854166666664</v>
      </c>
      <c r="L2239" s="19">
        <v>45064.576388888891</v>
      </c>
      <c r="M2239">
        <v>0</v>
      </c>
      <c r="N2239" t="s">
        <v>307</v>
      </c>
      <c r="O2239" t="s">
        <v>19366</v>
      </c>
      <c r="P2239" t="s">
        <v>751</v>
      </c>
      <c r="Q2239">
        <v>2237</v>
      </c>
      <c r="R2239" t="s">
        <v>32579</v>
      </c>
      <c r="S2239">
        <v>3.55</v>
      </c>
      <c r="T2239">
        <v>30.666666666666664</v>
      </c>
      <c r="U2239" t="s">
        <v>32580</v>
      </c>
      <c r="V2239">
        <v>0</v>
      </c>
      <c r="W2239">
        <v>3.55</v>
      </c>
    </row>
    <row r="2240" spans="1:23" x14ac:dyDescent="0.3">
      <c r="A2240">
        <v>2239</v>
      </c>
      <c r="B2240" t="s">
        <v>19367</v>
      </c>
      <c r="C2240">
        <v>33</v>
      </c>
      <c r="D2240" t="s">
        <v>19368</v>
      </c>
      <c r="E2240">
        <v>1</v>
      </c>
      <c r="F2240">
        <v>3</v>
      </c>
      <c r="G2240" t="s">
        <v>116</v>
      </c>
      <c r="H2240">
        <v>95</v>
      </c>
      <c r="I2240" s="19">
        <v>45378.888194444444</v>
      </c>
      <c r="J2240" s="19">
        <v>45379.070833333331</v>
      </c>
      <c r="K2240" s="19">
        <v>45379.952777777777</v>
      </c>
      <c r="L2240" s="19">
        <v>45381.888194444444</v>
      </c>
      <c r="M2240">
        <v>0</v>
      </c>
      <c r="N2240" t="s">
        <v>165</v>
      </c>
      <c r="O2240" t="s">
        <v>19374</v>
      </c>
      <c r="P2240" t="s">
        <v>363</v>
      </c>
      <c r="Q2240">
        <v>2238</v>
      </c>
      <c r="R2240" t="s">
        <v>32579</v>
      </c>
      <c r="S2240">
        <v>4.3833333333333329</v>
      </c>
      <c r="T2240">
        <v>25.55</v>
      </c>
      <c r="U2240" t="s">
        <v>32580</v>
      </c>
      <c r="V2240">
        <v>0</v>
      </c>
      <c r="W2240">
        <v>4.3833333333333329</v>
      </c>
    </row>
    <row r="2241" spans="1:23" x14ac:dyDescent="0.3">
      <c r="A2241">
        <v>2240</v>
      </c>
      <c r="B2241" t="s">
        <v>19375</v>
      </c>
      <c r="C2241">
        <v>54</v>
      </c>
      <c r="D2241" t="s">
        <v>19376</v>
      </c>
      <c r="E2241">
        <v>1</v>
      </c>
      <c r="F2241">
        <v>3</v>
      </c>
      <c r="G2241" t="s">
        <v>192</v>
      </c>
      <c r="H2241">
        <v>87</v>
      </c>
      <c r="I2241" s="19">
        <v>45598.581944444442</v>
      </c>
      <c r="J2241" s="19">
        <v>45598.652083333334</v>
      </c>
      <c r="K2241" s="19">
        <v>45598.934027777781</v>
      </c>
      <c r="L2241" s="19">
        <v>45599.581944444442</v>
      </c>
      <c r="M2241">
        <v>0</v>
      </c>
      <c r="N2241" t="s">
        <v>307</v>
      </c>
      <c r="O2241" t="s">
        <v>19382</v>
      </c>
      <c r="P2241" t="s">
        <v>363</v>
      </c>
      <c r="Q2241">
        <v>2239</v>
      </c>
      <c r="R2241" t="s">
        <v>32579</v>
      </c>
      <c r="S2241">
        <v>1.6833333333333333</v>
      </c>
      <c r="T2241">
        <v>8.4499999999999993</v>
      </c>
      <c r="U2241" t="s">
        <v>32580</v>
      </c>
      <c r="V2241">
        <v>0</v>
      </c>
      <c r="W2241">
        <v>1.6833333333333333</v>
      </c>
    </row>
    <row r="2242" spans="1:23" x14ac:dyDescent="0.3">
      <c r="A2242">
        <v>2241</v>
      </c>
      <c r="B2242" t="s">
        <v>19383</v>
      </c>
      <c r="C2242">
        <v>31</v>
      </c>
      <c r="D2242" t="s">
        <v>19384</v>
      </c>
      <c r="E2242">
        <v>4</v>
      </c>
      <c r="F2242">
        <v>2</v>
      </c>
      <c r="G2242" t="s">
        <v>192</v>
      </c>
      <c r="H2242">
        <v>86</v>
      </c>
      <c r="I2242" s="19">
        <v>45324.48541666667</v>
      </c>
      <c r="J2242" s="19">
        <v>45324.567361111112</v>
      </c>
      <c r="K2242" s="19">
        <v>45325.189583333333</v>
      </c>
      <c r="L2242" s="19">
        <v>45325.48541666667</v>
      </c>
      <c r="M2242">
        <v>0</v>
      </c>
      <c r="N2242" t="s">
        <v>165</v>
      </c>
      <c r="O2242" t="s">
        <v>2325</v>
      </c>
      <c r="P2242" t="s">
        <v>19390</v>
      </c>
      <c r="Q2242">
        <v>2240</v>
      </c>
      <c r="R2242" t="s">
        <v>32579</v>
      </c>
      <c r="S2242">
        <v>1.9666666666666666</v>
      </c>
      <c r="T2242">
        <v>16.899999999999999</v>
      </c>
      <c r="U2242" t="s">
        <v>32580</v>
      </c>
      <c r="V2242">
        <v>0</v>
      </c>
      <c r="W2242">
        <v>1.9666666666666666</v>
      </c>
    </row>
    <row r="2243" spans="1:23" x14ac:dyDescent="0.3">
      <c r="A2243">
        <v>2242</v>
      </c>
      <c r="B2243" t="s">
        <v>19391</v>
      </c>
      <c r="C2243">
        <v>11</v>
      </c>
      <c r="D2243" t="s">
        <v>19392</v>
      </c>
      <c r="E2243">
        <v>5</v>
      </c>
      <c r="F2243">
        <v>4</v>
      </c>
      <c r="G2243" t="s">
        <v>192</v>
      </c>
      <c r="H2243">
        <v>34</v>
      </c>
      <c r="I2243" s="19">
        <v>45429.818055555559</v>
      </c>
      <c r="J2243" s="19">
        <v>45430.770833333336</v>
      </c>
      <c r="K2243" s="19">
        <v>45433.40347222222</v>
      </c>
      <c r="L2243" s="19">
        <v>45433.818055555559</v>
      </c>
      <c r="M2243">
        <v>0</v>
      </c>
      <c r="N2243" t="s">
        <v>307</v>
      </c>
      <c r="O2243" t="s">
        <v>19397</v>
      </c>
      <c r="P2243" t="s">
        <v>705</v>
      </c>
      <c r="Q2243">
        <v>2241</v>
      </c>
      <c r="R2243" t="s">
        <v>32579</v>
      </c>
      <c r="S2243">
        <v>22.866666666666667</v>
      </c>
      <c r="T2243">
        <v>86.05</v>
      </c>
      <c r="U2243" t="s">
        <v>32580</v>
      </c>
      <c r="V2243">
        <v>0</v>
      </c>
      <c r="W2243">
        <v>22.866666666666667</v>
      </c>
    </row>
    <row r="2244" spans="1:23" x14ac:dyDescent="0.3">
      <c r="A2244">
        <v>2243</v>
      </c>
      <c r="B2244" t="s">
        <v>19399</v>
      </c>
      <c r="C2244">
        <v>56</v>
      </c>
      <c r="D2244" t="s">
        <v>17684</v>
      </c>
      <c r="E2244">
        <v>3</v>
      </c>
      <c r="F2244">
        <v>2</v>
      </c>
      <c r="G2244" t="s">
        <v>116</v>
      </c>
      <c r="H2244">
        <v>117</v>
      </c>
      <c r="I2244" s="19">
        <v>45239.586111111108</v>
      </c>
      <c r="J2244" s="19">
        <v>45239.657638888886</v>
      </c>
      <c r="K2244" s="19">
        <v>45239.795138888891</v>
      </c>
      <c r="L2244" s="19">
        <v>45240.086111111108</v>
      </c>
      <c r="M2244">
        <v>0</v>
      </c>
      <c r="N2244" t="s">
        <v>222</v>
      </c>
      <c r="O2244" t="s">
        <v>19404</v>
      </c>
      <c r="P2244" t="s">
        <v>962</v>
      </c>
      <c r="Q2244">
        <v>2242</v>
      </c>
      <c r="R2244" t="s">
        <v>32579</v>
      </c>
      <c r="S2244">
        <v>1.7166666666666666</v>
      </c>
      <c r="T2244">
        <v>5.0166666666666666</v>
      </c>
      <c r="U2244" t="s">
        <v>32580</v>
      </c>
      <c r="V2244">
        <v>0</v>
      </c>
      <c r="W2244">
        <v>1.7166666666666666</v>
      </c>
    </row>
    <row r="2245" spans="1:23" x14ac:dyDescent="0.3">
      <c r="A2245">
        <v>2244</v>
      </c>
      <c r="B2245" t="s">
        <v>19405</v>
      </c>
      <c r="C2245">
        <v>27</v>
      </c>
      <c r="D2245" t="s">
        <v>19406</v>
      </c>
      <c r="E2245">
        <v>2</v>
      </c>
      <c r="F2245">
        <v>3</v>
      </c>
      <c r="G2245" t="s">
        <v>116</v>
      </c>
      <c r="H2245">
        <v>83</v>
      </c>
      <c r="I2245" s="19">
        <v>45527.585416666669</v>
      </c>
      <c r="J2245" s="19">
        <v>45527.65</v>
      </c>
      <c r="K2245" s="19">
        <v>45528.015277777777</v>
      </c>
      <c r="L2245" s="19">
        <v>45528.585416666669</v>
      </c>
      <c r="M2245">
        <v>0</v>
      </c>
      <c r="N2245" t="s">
        <v>128</v>
      </c>
      <c r="O2245" t="s">
        <v>19412</v>
      </c>
      <c r="P2245" t="s">
        <v>168</v>
      </c>
      <c r="Q2245">
        <v>2243</v>
      </c>
      <c r="R2245" t="s">
        <v>32579</v>
      </c>
      <c r="S2245">
        <v>1.55</v>
      </c>
      <c r="T2245">
        <v>10.316666666666666</v>
      </c>
      <c r="U2245" t="s">
        <v>32580</v>
      </c>
      <c r="V2245">
        <v>0</v>
      </c>
      <c r="W2245">
        <v>1.55</v>
      </c>
    </row>
    <row r="2246" spans="1:23" x14ac:dyDescent="0.3">
      <c r="A2246">
        <v>2245</v>
      </c>
      <c r="B2246" t="s">
        <v>19413</v>
      </c>
      <c r="C2246">
        <v>11</v>
      </c>
      <c r="D2246" t="s">
        <v>19414</v>
      </c>
      <c r="E2246">
        <v>1</v>
      </c>
      <c r="F2246">
        <v>3</v>
      </c>
      <c r="G2246" t="s">
        <v>192</v>
      </c>
      <c r="H2246">
        <v>102</v>
      </c>
      <c r="I2246" s="19">
        <v>45388.101388888892</v>
      </c>
      <c r="J2246" s="19">
        <v>45388.163194444445</v>
      </c>
      <c r="K2246" s="19">
        <v>45389.147916666669</v>
      </c>
      <c r="L2246" s="19">
        <v>45390.101388888892</v>
      </c>
      <c r="M2246">
        <v>0</v>
      </c>
      <c r="N2246" t="s">
        <v>307</v>
      </c>
      <c r="O2246" t="s">
        <v>19419</v>
      </c>
      <c r="P2246" t="s">
        <v>751</v>
      </c>
      <c r="Q2246">
        <v>2244</v>
      </c>
      <c r="R2246" t="s">
        <v>32579</v>
      </c>
      <c r="S2246">
        <v>1.4833333333333332</v>
      </c>
      <c r="T2246">
        <v>25.116666666666667</v>
      </c>
      <c r="U2246" t="s">
        <v>32580</v>
      </c>
      <c r="V2246">
        <v>0</v>
      </c>
      <c r="W2246">
        <v>1.4833333333333332</v>
      </c>
    </row>
    <row r="2247" spans="1:23" x14ac:dyDescent="0.3">
      <c r="A2247">
        <v>2246</v>
      </c>
      <c r="B2247" t="s">
        <v>19421</v>
      </c>
      <c r="C2247">
        <v>71</v>
      </c>
      <c r="D2247" t="s">
        <v>19422</v>
      </c>
      <c r="E2247">
        <v>5</v>
      </c>
      <c r="F2247">
        <v>4</v>
      </c>
      <c r="G2247" t="s">
        <v>192</v>
      </c>
      <c r="H2247">
        <v>82</v>
      </c>
      <c r="I2247" s="19">
        <v>45639.463194444441</v>
      </c>
      <c r="J2247" s="19">
        <v>45639.638194444444</v>
      </c>
      <c r="K2247" s="19">
        <v>45642.965277777781</v>
      </c>
      <c r="L2247" s="19">
        <v>45643.463194444441</v>
      </c>
      <c r="M2247">
        <v>0</v>
      </c>
      <c r="N2247" t="s">
        <v>307</v>
      </c>
      <c r="O2247" t="s">
        <v>19427</v>
      </c>
      <c r="P2247" t="s">
        <v>1735</v>
      </c>
      <c r="Q2247">
        <v>2245</v>
      </c>
      <c r="R2247" t="s">
        <v>32579</v>
      </c>
      <c r="S2247">
        <v>4.2</v>
      </c>
      <c r="T2247">
        <v>84.05</v>
      </c>
      <c r="U2247" t="s">
        <v>32580</v>
      </c>
      <c r="V2247">
        <v>0</v>
      </c>
      <c r="W2247">
        <v>4.2</v>
      </c>
    </row>
    <row r="2248" spans="1:23" x14ac:dyDescent="0.3">
      <c r="A2248">
        <v>2247</v>
      </c>
      <c r="B2248" t="s">
        <v>19428</v>
      </c>
      <c r="C2248">
        <v>7</v>
      </c>
      <c r="D2248" t="s">
        <v>19429</v>
      </c>
      <c r="E2248">
        <v>2</v>
      </c>
      <c r="F2248">
        <v>3</v>
      </c>
      <c r="G2248" t="s">
        <v>192</v>
      </c>
      <c r="H2248">
        <v>76</v>
      </c>
      <c r="I2248" s="19">
        <v>45585.310416666667</v>
      </c>
      <c r="J2248" s="19">
        <v>45585.374305555553</v>
      </c>
      <c r="K2248" s="19">
        <v>45586.081944444442</v>
      </c>
      <c r="L2248" s="19">
        <v>45586.310416666667</v>
      </c>
      <c r="M2248">
        <v>0</v>
      </c>
      <c r="N2248" t="s">
        <v>307</v>
      </c>
      <c r="O2248" t="s">
        <v>19435</v>
      </c>
      <c r="P2248" t="s">
        <v>398</v>
      </c>
      <c r="Q2248">
        <v>2246</v>
      </c>
      <c r="R2248" t="s">
        <v>32579</v>
      </c>
      <c r="S2248">
        <v>1.5333333333333332</v>
      </c>
      <c r="T2248">
        <v>18.516666666666666</v>
      </c>
      <c r="U2248" t="s">
        <v>32580</v>
      </c>
      <c r="V2248">
        <v>0</v>
      </c>
      <c r="W2248">
        <v>1.5333333333333332</v>
      </c>
    </row>
    <row r="2249" spans="1:23" x14ac:dyDescent="0.3">
      <c r="A2249">
        <v>2248</v>
      </c>
      <c r="B2249" t="s">
        <v>19436</v>
      </c>
      <c r="C2249">
        <v>48</v>
      </c>
      <c r="D2249" t="s">
        <v>19437</v>
      </c>
      <c r="E2249">
        <v>3</v>
      </c>
      <c r="F2249">
        <v>4</v>
      </c>
      <c r="G2249" t="s">
        <v>116</v>
      </c>
      <c r="H2249">
        <v>92</v>
      </c>
      <c r="I2249" s="19">
        <v>45078.584722222222</v>
      </c>
      <c r="J2249" s="19">
        <v>45079.456250000003</v>
      </c>
      <c r="K2249" s="19">
        <v>45080.548611111109</v>
      </c>
      <c r="L2249" s="19">
        <v>45083.584722222222</v>
      </c>
      <c r="M2249">
        <v>0</v>
      </c>
      <c r="N2249" t="s">
        <v>165</v>
      </c>
      <c r="O2249" t="s">
        <v>19442</v>
      </c>
      <c r="P2249" t="s">
        <v>246</v>
      </c>
      <c r="Q2249">
        <v>2247</v>
      </c>
      <c r="R2249" t="s">
        <v>32579</v>
      </c>
      <c r="S2249">
        <v>20.916666666666664</v>
      </c>
      <c r="T2249">
        <v>47.133333333333333</v>
      </c>
      <c r="U2249" t="s">
        <v>32580</v>
      </c>
      <c r="V2249">
        <v>0</v>
      </c>
      <c r="W2249">
        <v>20.916666666666664</v>
      </c>
    </row>
    <row r="2250" spans="1:23" x14ac:dyDescent="0.3">
      <c r="A2250">
        <v>2249</v>
      </c>
      <c r="B2250" t="s">
        <v>19444</v>
      </c>
      <c r="C2250">
        <v>35</v>
      </c>
      <c r="D2250" t="s">
        <v>19445</v>
      </c>
      <c r="E2250">
        <v>3</v>
      </c>
      <c r="F2250">
        <v>3</v>
      </c>
      <c r="G2250" t="s">
        <v>116</v>
      </c>
      <c r="H2250">
        <v>82</v>
      </c>
      <c r="I2250" s="19">
        <v>45638.395138888889</v>
      </c>
      <c r="J2250" s="19">
        <v>45638.690972222219</v>
      </c>
      <c r="K2250" s="19">
        <v>45645.118750000001</v>
      </c>
      <c r="L2250" s="19">
        <v>45641.395138888889</v>
      </c>
      <c r="M2250">
        <v>1</v>
      </c>
      <c r="N2250" t="s">
        <v>307</v>
      </c>
      <c r="O2250" t="s">
        <v>19450</v>
      </c>
      <c r="P2250" t="s">
        <v>246</v>
      </c>
      <c r="Q2250">
        <v>2248</v>
      </c>
      <c r="R2250" t="s">
        <v>32579</v>
      </c>
      <c r="S2250">
        <v>7.1</v>
      </c>
      <c r="T2250">
        <v>161.36666666666665</v>
      </c>
      <c r="U2250" t="s">
        <v>32581</v>
      </c>
      <c r="V2250">
        <v>1</v>
      </c>
      <c r="W2250">
        <v>7.1</v>
      </c>
    </row>
    <row r="2251" spans="1:23" x14ac:dyDescent="0.3">
      <c r="A2251">
        <v>2250</v>
      </c>
      <c r="B2251" t="s">
        <v>19451</v>
      </c>
      <c r="C2251">
        <v>54</v>
      </c>
      <c r="D2251" t="s">
        <v>19453</v>
      </c>
      <c r="E2251">
        <v>3</v>
      </c>
      <c r="F2251">
        <v>3</v>
      </c>
      <c r="G2251" t="s">
        <v>803</v>
      </c>
      <c r="H2251">
        <v>58</v>
      </c>
      <c r="I2251" s="19">
        <v>45453.652777777781</v>
      </c>
      <c r="J2251" s="19">
        <v>45453.71875</v>
      </c>
      <c r="K2251" s="19"/>
      <c r="L2251" s="19">
        <v>45454.652777777781</v>
      </c>
      <c r="M2251">
        <v>1</v>
      </c>
      <c r="N2251" t="s">
        <v>307</v>
      </c>
      <c r="O2251" t="s">
        <v>19457</v>
      </c>
      <c r="Q2251">
        <v>2249</v>
      </c>
      <c r="R2251" t="s">
        <v>32582</v>
      </c>
      <c r="S2251">
        <v>1.5833333333333333</v>
      </c>
      <c r="U2251" t="s">
        <v>32581</v>
      </c>
      <c r="V2251">
        <v>1</v>
      </c>
      <c r="W2251">
        <v>1.5833333333333333</v>
      </c>
    </row>
    <row r="2252" spans="1:23" x14ac:dyDescent="0.3">
      <c r="A2252">
        <v>2251</v>
      </c>
      <c r="B2252" t="s">
        <v>19458</v>
      </c>
      <c r="C2252">
        <v>26</v>
      </c>
      <c r="D2252" t="s">
        <v>19460</v>
      </c>
      <c r="E2252">
        <v>3</v>
      </c>
      <c r="F2252">
        <v>2</v>
      </c>
      <c r="G2252" t="s">
        <v>152</v>
      </c>
      <c r="H2252">
        <v>8</v>
      </c>
      <c r="I2252" s="19">
        <v>45725.7</v>
      </c>
      <c r="J2252" s="19"/>
      <c r="K2252" s="19"/>
      <c r="L2252" s="19">
        <v>45726.7</v>
      </c>
      <c r="M2252">
        <v>1</v>
      </c>
      <c r="N2252" t="s">
        <v>307</v>
      </c>
      <c r="O2252" t="s">
        <v>19463</v>
      </c>
      <c r="Q2252">
        <v>2250</v>
      </c>
      <c r="R2252" t="s">
        <v>32582</v>
      </c>
      <c r="U2252" t="s">
        <v>32581</v>
      </c>
      <c r="V2252">
        <v>1</v>
      </c>
    </row>
    <row r="2253" spans="1:23" x14ac:dyDescent="0.3">
      <c r="A2253">
        <v>2252</v>
      </c>
      <c r="B2253" t="s">
        <v>19465</v>
      </c>
      <c r="C2253">
        <v>58</v>
      </c>
      <c r="D2253" t="s">
        <v>19466</v>
      </c>
      <c r="E2253">
        <v>5</v>
      </c>
      <c r="F2253">
        <v>3</v>
      </c>
      <c r="G2253" t="s">
        <v>192</v>
      </c>
      <c r="H2253">
        <v>26</v>
      </c>
      <c r="I2253" s="19">
        <v>45314.426388888889</v>
      </c>
      <c r="J2253" s="19">
        <v>45314.474305555559</v>
      </c>
      <c r="K2253" s="19">
        <v>45316.304861111108</v>
      </c>
      <c r="L2253" s="19">
        <v>45315.426388888889</v>
      </c>
      <c r="M2253">
        <v>1</v>
      </c>
      <c r="N2253" t="s">
        <v>307</v>
      </c>
      <c r="O2253" t="s">
        <v>19471</v>
      </c>
      <c r="P2253" t="s">
        <v>843</v>
      </c>
      <c r="Q2253">
        <v>2251</v>
      </c>
      <c r="R2253" t="s">
        <v>32579</v>
      </c>
      <c r="S2253">
        <v>1.1499999999999999</v>
      </c>
      <c r="T2253">
        <v>45.083333333333329</v>
      </c>
      <c r="U2253" t="s">
        <v>32581</v>
      </c>
      <c r="V2253">
        <v>1</v>
      </c>
      <c r="W2253">
        <v>1.1499999999999999</v>
      </c>
    </row>
    <row r="2254" spans="1:23" x14ac:dyDescent="0.3">
      <c r="A2254">
        <v>2253</v>
      </c>
      <c r="B2254" t="s">
        <v>19473</v>
      </c>
      <c r="C2254">
        <v>37</v>
      </c>
      <c r="D2254" t="s">
        <v>19474</v>
      </c>
      <c r="E2254">
        <v>1</v>
      </c>
      <c r="F2254">
        <v>4</v>
      </c>
      <c r="G2254" t="s">
        <v>192</v>
      </c>
      <c r="H2254">
        <v>119</v>
      </c>
      <c r="I2254" s="19">
        <v>45100.504166666666</v>
      </c>
      <c r="J2254" s="19">
        <v>45100.646527777775</v>
      </c>
      <c r="K2254" s="19">
        <v>45102.176388888889</v>
      </c>
      <c r="L2254" s="19">
        <v>45103.504166666666</v>
      </c>
      <c r="M2254">
        <v>0</v>
      </c>
      <c r="N2254" t="s">
        <v>165</v>
      </c>
      <c r="O2254" t="s">
        <v>19480</v>
      </c>
      <c r="P2254" t="s">
        <v>751</v>
      </c>
      <c r="Q2254">
        <v>2252</v>
      </c>
      <c r="R2254" t="s">
        <v>32579</v>
      </c>
      <c r="S2254">
        <v>3.4166666666666665</v>
      </c>
      <c r="T2254">
        <v>40.133333333333333</v>
      </c>
      <c r="U2254" t="s">
        <v>32580</v>
      </c>
      <c r="V2254">
        <v>0</v>
      </c>
      <c r="W2254">
        <v>3.4166666666666665</v>
      </c>
    </row>
    <row r="2255" spans="1:23" x14ac:dyDescent="0.3">
      <c r="A2255">
        <v>2254</v>
      </c>
      <c r="B2255" t="s">
        <v>19481</v>
      </c>
      <c r="C2255">
        <v>46</v>
      </c>
      <c r="D2255" t="s">
        <v>19482</v>
      </c>
      <c r="E2255">
        <v>1</v>
      </c>
      <c r="F2255">
        <v>4</v>
      </c>
      <c r="G2255" t="s">
        <v>192</v>
      </c>
      <c r="H2255">
        <v>110</v>
      </c>
      <c r="I2255" s="19">
        <v>45677.302777777775</v>
      </c>
      <c r="J2255" s="19">
        <v>45677.576388888891</v>
      </c>
      <c r="K2255" s="19">
        <v>45679.547222222223</v>
      </c>
      <c r="L2255" s="19">
        <v>45681.302777777775</v>
      </c>
      <c r="M2255">
        <v>0</v>
      </c>
      <c r="N2255" t="s">
        <v>165</v>
      </c>
      <c r="O2255" t="s">
        <v>19487</v>
      </c>
      <c r="P2255" t="s">
        <v>751</v>
      </c>
      <c r="Q2255">
        <v>2253</v>
      </c>
      <c r="R2255" t="s">
        <v>32579</v>
      </c>
      <c r="S2255">
        <v>6.5666666666666664</v>
      </c>
      <c r="T2255">
        <v>53.866666666666667</v>
      </c>
      <c r="U2255" t="s">
        <v>32580</v>
      </c>
      <c r="V2255">
        <v>0</v>
      </c>
      <c r="W2255">
        <v>6.5666666666666664</v>
      </c>
    </row>
    <row r="2256" spans="1:23" x14ac:dyDescent="0.3">
      <c r="A2256">
        <v>2255</v>
      </c>
      <c r="B2256" t="s">
        <v>19488</v>
      </c>
      <c r="C2256">
        <v>19</v>
      </c>
      <c r="D2256" t="s">
        <v>19490</v>
      </c>
      <c r="E2256">
        <v>1</v>
      </c>
      <c r="F2256">
        <v>3</v>
      </c>
      <c r="G2256" t="s">
        <v>192</v>
      </c>
      <c r="H2256">
        <v>34</v>
      </c>
      <c r="I2256" s="19">
        <v>45566.370138888888</v>
      </c>
      <c r="J2256" s="19">
        <v>45566.50277777778</v>
      </c>
      <c r="K2256" s="19">
        <v>45567.573611111111</v>
      </c>
      <c r="L2256" s="19">
        <v>45568.370138888888</v>
      </c>
      <c r="M2256">
        <v>0</v>
      </c>
      <c r="N2256" t="s">
        <v>165</v>
      </c>
      <c r="O2256" t="s">
        <v>19495</v>
      </c>
      <c r="P2256" t="s">
        <v>363</v>
      </c>
      <c r="Q2256">
        <v>2254</v>
      </c>
      <c r="R2256" t="s">
        <v>32579</v>
      </c>
      <c r="S2256">
        <v>3.1833333333333331</v>
      </c>
      <c r="T2256">
        <v>28.883333333333333</v>
      </c>
      <c r="U2256" t="s">
        <v>32580</v>
      </c>
      <c r="V2256">
        <v>0</v>
      </c>
      <c r="W2256">
        <v>3.1833333333333331</v>
      </c>
    </row>
    <row r="2257" spans="1:23" x14ac:dyDescent="0.3">
      <c r="A2257">
        <v>2256</v>
      </c>
      <c r="B2257" t="s">
        <v>19496</v>
      </c>
      <c r="C2257">
        <v>75</v>
      </c>
      <c r="D2257" t="s">
        <v>19498</v>
      </c>
      <c r="E2257">
        <v>4</v>
      </c>
      <c r="F2257">
        <v>2</v>
      </c>
      <c r="G2257" t="s">
        <v>116</v>
      </c>
      <c r="H2257">
        <v>117</v>
      </c>
      <c r="I2257" s="19">
        <v>45053.498611111114</v>
      </c>
      <c r="J2257" s="19">
        <v>45053.543055555558</v>
      </c>
      <c r="K2257" s="19">
        <v>45053.88958333333</v>
      </c>
      <c r="L2257" s="19">
        <v>45053.998611111114</v>
      </c>
      <c r="M2257">
        <v>0</v>
      </c>
      <c r="N2257" t="s">
        <v>307</v>
      </c>
      <c r="O2257" t="s">
        <v>3495</v>
      </c>
      <c r="P2257" t="s">
        <v>19503</v>
      </c>
      <c r="Q2257">
        <v>2255</v>
      </c>
      <c r="R2257" t="s">
        <v>32579</v>
      </c>
      <c r="S2257">
        <v>1.0666666666666667</v>
      </c>
      <c r="T2257">
        <v>9.3833333333333329</v>
      </c>
      <c r="U2257" t="s">
        <v>32580</v>
      </c>
      <c r="V2257">
        <v>0</v>
      </c>
      <c r="W2257">
        <v>1.0666666666666667</v>
      </c>
    </row>
    <row r="2258" spans="1:23" x14ac:dyDescent="0.3">
      <c r="A2258">
        <v>2257</v>
      </c>
      <c r="B2258" t="s">
        <v>19504</v>
      </c>
      <c r="C2258">
        <v>49</v>
      </c>
      <c r="D2258" t="s">
        <v>19506</v>
      </c>
      <c r="E2258">
        <v>4</v>
      </c>
      <c r="F2258">
        <v>3</v>
      </c>
      <c r="G2258" t="s">
        <v>192</v>
      </c>
      <c r="H2258">
        <v>36</v>
      </c>
      <c r="I2258" s="19">
        <v>45593.449305555558</v>
      </c>
      <c r="J2258" s="19">
        <v>45593.538194444445</v>
      </c>
      <c r="K2258" s="19">
        <v>45594.168749999997</v>
      </c>
      <c r="L2258" s="19">
        <v>45595.449305555558</v>
      </c>
      <c r="M2258">
        <v>0</v>
      </c>
      <c r="N2258" t="s">
        <v>165</v>
      </c>
      <c r="O2258" t="s">
        <v>8579</v>
      </c>
      <c r="P2258" t="s">
        <v>19511</v>
      </c>
      <c r="Q2258">
        <v>2256</v>
      </c>
      <c r="R2258" t="s">
        <v>32579</v>
      </c>
      <c r="S2258">
        <v>2.1333333333333333</v>
      </c>
      <c r="T2258">
        <v>17.266666666666666</v>
      </c>
      <c r="U2258" t="s">
        <v>32580</v>
      </c>
      <c r="V2258">
        <v>0</v>
      </c>
      <c r="W2258">
        <v>2.1333333333333333</v>
      </c>
    </row>
    <row r="2259" spans="1:23" x14ac:dyDescent="0.3">
      <c r="A2259">
        <v>2258</v>
      </c>
      <c r="B2259" t="s">
        <v>19512</v>
      </c>
      <c r="C2259">
        <v>45</v>
      </c>
      <c r="D2259" t="s">
        <v>19513</v>
      </c>
      <c r="E2259">
        <v>4</v>
      </c>
      <c r="F2259">
        <v>2</v>
      </c>
      <c r="G2259" t="s">
        <v>116</v>
      </c>
      <c r="H2259">
        <v>95</v>
      </c>
      <c r="I2259" s="19">
        <v>45701.95416666667</v>
      </c>
      <c r="J2259" s="19">
        <v>45702.013194444444</v>
      </c>
      <c r="K2259" s="19">
        <v>45702.73541666667</v>
      </c>
      <c r="L2259" s="19">
        <v>45702.95416666667</v>
      </c>
      <c r="M2259">
        <v>0</v>
      </c>
      <c r="N2259" t="s">
        <v>222</v>
      </c>
      <c r="O2259" t="s">
        <v>1784</v>
      </c>
      <c r="P2259" t="s">
        <v>9676</v>
      </c>
      <c r="Q2259">
        <v>2257</v>
      </c>
      <c r="R2259" t="s">
        <v>32579</v>
      </c>
      <c r="S2259">
        <v>1.4166666666666665</v>
      </c>
      <c r="T2259">
        <v>18.75</v>
      </c>
      <c r="U2259" t="s">
        <v>32580</v>
      </c>
      <c r="V2259">
        <v>0</v>
      </c>
      <c r="W2259">
        <v>1.4166666666666665</v>
      </c>
    </row>
    <row r="2260" spans="1:23" x14ac:dyDescent="0.3">
      <c r="A2260">
        <v>2259</v>
      </c>
      <c r="B2260" t="s">
        <v>19519</v>
      </c>
      <c r="C2260">
        <v>14</v>
      </c>
      <c r="D2260" t="s">
        <v>19520</v>
      </c>
      <c r="E2260">
        <v>4</v>
      </c>
      <c r="F2260">
        <v>1</v>
      </c>
      <c r="G2260" t="s">
        <v>192</v>
      </c>
      <c r="H2260">
        <v>104</v>
      </c>
      <c r="I2260" s="19">
        <v>45394.753472222219</v>
      </c>
      <c r="J2260" s="19">
        <v>45394.79791666667</v>
      </c>
      <c r="K2260" s="19">
        <v>45394.98541666667</v>
      </c>
      <c r="L2260" s="19">
        <v>45395.086805555555</v>
      </c>
      <c r="M2260">
        <v>0</v>
      </c>
      <c r="N2260" t="s">
        <v>307</v>
      </c>
      <c r="O2260" t="s">
        <v>3495</v>
      </c>
      <c r="P2260" t="s">
        <v>903</v>
      </c>
      <c r="Q2260">
        <v>2258</v>
      </c>
      <c r="R2260" t="s">
        <v>32579</v>
      </c>
      <c r="S2260">
        <v>1.0666666666666667</v>
      </c>
      <c r="T2260">
        <v>5.5666666666666664</v>
      </c>
      <c r="U2260" t="s">
        <v>32580</v>
      </c>
      <c r="V2260">
        <v>0</v>
      </c>
      <c r="W2260">
        <v>1.0666666666666667</v>
      </c>
    </row>
    <row r="2261" spans="1:23" x14ac:dyDescent="0.3">
      <c r="A2261">
        <v>2260</v>
      </c>
      <c r="B2261" t="s">
        <v>19526</v>
      </c>
      <c r="C2261">
        <v>32</v>
      </c>
      <c r="D2261" t="s">
        <v>19527</v>
      </c>
      <c r="E2261">
        <v>2</v>
      </c>
      <c r="F2261">
        <v>3</v>
      </c>
      <c r="G2261" t="s">
        <v>192</v>
      </c>
      <c r="H2261">
        <v>32</v>
      </c>
      <c r="I2261" s="19">
        <v>45310.635416666664</v>
      </c>
      <c r="J2261" s="19">
        <v>45310.808333333334</v>
      </c>
      <c r="K2261" s="19">
        <v>45311.909722222219</v>
      </c>
      <c r="L2261" s="19">
        <v>45313.635416666664</v>
      </c>
      <c r="M2261">
        <v>0</v>
      </c>
      <c r="N2261" t="s">
        <v>128</v>
      </c>
      <c r="O2261" t="s">
        <v>19533</v>
      </c>
      <c r="P2261" t="s">
        <v>19534</v>
      </c>
      <c r="Q2261">
        <v>2259</v>
      </c>
      <c r="R2261" t="s">
        <v>32579</v>
      </c>
      <c r="S2261">
        <v>4.1499999999999995</v>
      </c>
      <c r="T2261">
        <v>30.583333333333332</v>
      </c>
      <c r="U2261" t="s">
        <v>32580</v>
      </c>
      <c r="V2261">
        <v>0</v>
      </c>
      <c r="W2261">
        <v>4.1499999999999995</v>
      </c>
    </row>
    <row r="2262" spans="1:23" x14ac:dyDescent="0.3">
      <c r="A2262">
        <v>2261</v>
      </c>
      <c r="B2262" t="s">
        <v>19535</v>
      </c>
      <c r="C2262">
        <v>58</v>
      </c>
      <c r="D2262" t="s">
        <v>19536</v>
      </c>
      <c r="E2262">
        <v>2</v>
      </c>
      <c r="F2262">
        <v>2</v>
      </c>
      <c r="G2262" t="s">
        <v>116</v>
      </c>
      <c r="H2262">
        <v>113</v>
      </c>
      <c r="I2262" s="19">
        <v>45410.155555555553</v>
      </c>
      <c r="J2262" s="19">
        <v>45410.184027777781</v>
      </c>
      <c r="K2262" s="19">
        <v>45410.381249999999</v>
      </c>
      <c r="L2262" s="19">
        <v>45410.488888888889</v>
      </c>
      <c r="M2262">
        <v>0</v>
      </c>
      <c r="N2262" t="s">
        <v>165</v>
      </c>
      <c r="O2262" t="s">
        <v>19542</v>
      </c>
      <c r="P2262" t="s">
        <v>328</v>
      </c>
      <c r="Q2262">
        <v>2260</v>
      </c>
      <c r="R2262" t="s">
        <v>32579</v>
      </c>
      <c r="S2262">
        <v>0.68333333333333335</v>
      </c>
      <c r="T2262">
        <v>5.4166666666666661</v>
      </c>
      <c r="U2262" t="s">
        <v>32580</v>
      </c>
      <c r="V2262">
        <v>0</v>
      </c>
      <c r="W2262">
        <v>0.68333333333333335</v>
      </c>
    </row>
    <row r="2263" spans="1:23" x14ac:dyDescent="0.3">
      <c r="A2263">
        <v>2262</v>
      </c>
      <c r="B2263" t="s">
        <v>19543</v>
      </c>
      <c r="C2263">
        <v>36</v>
      </c>
      <c r="D2263" t="s">
        <v>19544</v>
      </c>
      <c r="E2263">
        <v>3</v>
      </c>
      <c r="F2263">
        <v>2</v>
      </c>
      <c r="G2263" t="s">
        <v>192</v>
      </c>
      <c r="H2263">
        <v>48</v>
      </c>
      <c r="I2263" s="19">
        <v>45013.941666666666</v>
      </c>
      <c r="J2263" s="19">
        <v>45014.099305555559</v>
      </c>
      <c r="K2263" s="19">
        <v>45014.117361111108</v>
      </c>
      <c r="L2263" s="19">
        <v>45014.441666666666</v>
      </c>
      <c r="M2263">
        <v>0</v>
      </c>
      <c r="N2263" t="s">
        <v>128</v>
      </c>
      <c r="O2263" t="s">
        <v>19549</v>
      </c>
      <c r="P2263" t="s">
        <v>274</v>
      </c>
      <c r="Q2263">
        <v>2261</v>
      </c>
      <c r="R2263" t="s">
        <v>32579</v>
      </c>
      <c r="S2263">
        <v>3.7833333333333332</v>
      </c>
      <c r="T2263">
        <v>4.2166666666666668</v>
      </c>
      <c r="U2263" t="s">
        <v>32580</v>
      </c>
      <c r="V2263">
        <v>0</v>
      </c>
      <c r="W2263">
        <v>3.7833333333333332</v>
      </c>
    </row>
    <row r="2264" spans="1:23" x14ac:dyDescent="0.3">
      <c r="A2264">
        <v>2263</v>
      </c>
      <c r="B2264" t="s">
        <v>19551</v>
      </c>
      <c r="C2264">
        <v>24</v>
      </c>
      <c r="D2264" t="s">
        <v>19552</v>
      </c>
      <c r="E2264">
        <v>5</v>
      </c>
      <c r="F2264">
        <v>3</v>
      </c>
      <c r="G2264" t="s">
        <v>803</v>
      </c>
      <c r="H2264">
        <v>10</v>
      </c>
      <c r="I2264" s="19">
        <v>45228.265277777777</v>
      </c>
      <c r="J2264" s="19">
        <v>45228.384722222225</v>
      </c>
      <c r="K2264" s="19"/>
      <c r="L2264" s="19">
        <v>45230.265277777777</v>
      </c>
      <c r="M2264">
        <v>1</v>
      </c>
      <c r="N2264" t="s">
        <v>222</v>
      </c>
      <c r="O2264" t="s">
        <v>19555</v>
      </c>
      <c r="Q2264">
        <v>2262</v>
      </c>
      <c r="R2264" t="s">
        <v>32582</v>
      </c>
      <c r="S2264">
        <v>2.8666666666666667</v>
      </c>
      <c r="U2264" t="s">
        <v>32581</v>
      </c>
      <c r="V2264">
        <v>1</v>
      </c>
      <c r="W2264">
        <v>2.8666666666666667</v>
      </c>
    </row>
    <row r="2265" spans="1:23" x14ac:dyDescent="0.3">
      <c r="A2265">
        <v>2264</v>
      </c>
      <c r="B2265" t="s">
        <v>19556</v>
      </c>
      <c r="C2265">
        <v>8</v>
      </c>
      <c r="D2265" t="s">
        <v>19557</v>
      </c>
      <c r="E2265">
        <v>5</v>
      </c>
      <c r="F2265">
        <v>3</v>
      </c>
      <c r="G2265" t="s">
        <v>116</v>
      </c>
      <c r="H2265">
        <v>74</v>
      </c>
      <c r="I2265" s="19">
        <v>45400.707638888889</v>
      </c>
      <c r="J2265" s="19">
        <v>45400.898611111108</v>
      </c>
      <c r="K2265" s="19">
        <v>45407.354861111111</v>
      </c>
      <c r="L2265" s="19">
        <v>45403.707638888889</v>
      </c>
      <c r="M2265">
        <v>1</v>
      </c>
      <c r="N2265" t="s">
        <v>307</v>
      </c>
      <c r="O2265" t="s">
        <v>19563</v>
      </c>
      <c r="P2265" t="s">
        <v>135</v>
      </c>
      <c r="Q2265">
        <v>2263</v>
      </c>
      <c r="R2265" t="s">
        <v>32579</v>
      </c>
      <c r="S2265">
        <v>4.583333333333333</v>
      </c>
      <c r="T2265">
        <v>159.53333333333333</v>
      </c>
      <c r="U2265" t="s">
        <v>32581</v>
      </c>
      <c r="V2265">
        <v>1</v>
      </c>
      <c r="W2265">
        <v>4.583333333333333</v>
      </c>
    </row>
    <row r="2266" spans="1:23" x14ac:dyDescent="0.3">
      <c r="A2266">
        <v>2265</v>
      </c>
      <c r="B2266" t="s">
        <v>19564</v>
      </c>
      <c r="C2266">
        <v>17</v>
      </c>
      <c r="D2266" t="s">
        <v>19565</v>
      </c>
      <c r="E2266">
        <v>2</v>
      </c>
      <c r="F2266">
        <v>3</v>
      </c>
      <c r="G2266" t="s">
        <v>192</v>
      </c>
      <c r="H2266">
        <v>115</v>
      </c>
      <c r="I2266" s="19">
        <v>45056.490277777775</v>
      </c>
      <c r="J2266" s="19">
        <v>45056.611111111109</v>
      </c>
      <c r="K2266" s="19">
        <v>45057.423611111109</v>
      </c>
      <c r="L2266" s="19">
        <v>45059.490277777775</v>
      </c>
      <c r="M2266">
        <v>0</v>
      </c>
      <c r="N2266" t="s">
        <v>307</v>
      </c>
      <c r="O2266" t="s">
        <v>19571</v>
      </c>
      <c r="P2266" t="s">
        <v>584</v>
      </c>
      <c r="Q2266">
        <v>2264</v>
      </c>
      <c r="R2266" t="s">
        <v>32579</v>
      </c>
      <c r="S2266">
        <v>2.9</v>
      </c>
      <c r="T2266">
        <v>22.4</v>
      </c>
      <c r="U2266" t="s">
        <v>32580</v>
      </c>
      <c r="V2266">
        <v>0</v>
      </c>
      <c r="W2266">
        <v>2.9</v>
      </c>
    </row>
    <row r="2267" spans="1:23" x14ac:dyDescent="0.3">
      <c r="A2267">
        <v>2266</v>
      </c>
      <c r="B2267" t="s">
        <v>19572</v>
      </c>
      <c r="C2267">
        <v>12</v>
      </c>
      <c r="D2267" t="s">
        <v>19573</v>
      </c>
      <c r="E2267">
        <v>1</v>
      </c>
      <c r="F2267">
        <v>3</v>
      </c>
      <c r="G2267" t="s">
        <v>116</v>
      </c>
      <c r="H2267">
        <v>3</v>
      </c>
      <c r="I2267" s="19">
        <v>45470.168055555558</v>
      </c>
      <c r="J2267" s="19">
        <v>45470.643750000003</v>
      </c>
      <c r="K2267" s="19">
        <v>45472.627083333333</v>
      </c>
      <c r="L2267" s="19">
        <v>45473.168055555558</v>
      </c>
      <c r="M2267">
        <v>0</v>
      </c>
      <c r="N2267" t="s">
        <v>165</v>
      </c>
      <c r="O2267" t="s">
        <v>19579</v>
      </c>
      <c r="P2267" t="s">
        <v>293</v>
      </c>
      <c r="Q2267">
        <v>2265</v>
      </c>
      <c r="R2267" t="s">
        <v>32579</v>
      </c>
      <c r="S2267">
        <v>11.416666666666666</v>
      </c>
      <c r="T2267">
        <v>59.016666666666666</v>
      </c>
      <c r="U2267" t="s">
        <v>32580</v>
      </c>
      <c r="V2267">
        <v>0</v>
      </c>
      <c r="W2267">
        <v>11.416666666666666</v>
      </c>
    </row>
    <row r="2268" spans="1:23" x14ac:dyDescent="0.3">
      <c r="A2268">
        <v>2267</v>
      </c>
      <c r="B2268" t="s">
        <v>19580</v>
      </c>
      <c r="C2268">
        <v>22</v>
      </c>
      <c r="D2268" t="s">
        <v>19581</v>
      </c>
      <c r="E2268">
        <v>4</v>
      </c>
      <c r="F2268">
        <v>2</v>
      </c>
      <c r="G2268" t="s">
        <v>116</v>
      </c>
      <c r="H2268">
        <v>84</v>
      </c>
      <c r="I2268" s="19">
        <v>45177.517361111109</v>
      </c>
      <c r="J2268" s="19">
        <v>45177.561111111114</v>
      </c>
      <c r="K2268" s="19">
        <v>45177.940972222219</v>
      </c>
      <c r="L2268" s="19">
        <v>45178.017361111109</v>
      </c>
      <c r="M2268">
        <v>0</v>
      </c>
      <c r="N2268" t="s">
        <v>128</v>
      </c>
      <c r="O2268" t="s">
        <v>2607</v>
      </c>
      <c r="P2268" t="s">
        <v>1266</v>
      </c>
      <c r="Q2268">
        <v>2266</v>
      </c>
      <c r="R2268" t="s">
        <v>32579</v>
      </c>
      <c r="S2268">
        <v>1.05</v>
      </c>
      <c r="T2268">
        <v>10.166666666666666</v>
      </c>
      <c r="U2268" t="s">
        <v>32580</v>
      </c>
      <c r="V2268">
        <v>0</v>
      </c>
      <c r="W2268">
        <v>1.05</v>
      </c>
    </row>
    <row r="2269" spans="1:23" x14ac:dyDescent="0.3">
      <c r="A2269">
        <v>2268</v>
      </c>
      <c r="B2269" t="s">
        <v>19587</v>
      </c>
      <c r="C2269">
        <v>3</v>
      </c>
      <c r="D2269" t="s">
        <v>19588</v>
      </c>
      <c r="E2269">
        <v>1</v>
      </c>
      <c r="F2269">
        <v>3</v>
      </c>
      <c r="G2269" t="s">
        <v>192</v>
      </c>
      <c r="H2269">
        <v>35</v>
      </c>
      <c r="I2269" s="19">
        <v>45092.053472222222</v>
      </c>
      <c r="J2269" s="19">
        <v>45092.104166666664</v>
      </c>
      <c r="K2269" s="19">
        <v>45095.459027777775</v>
      </c>
      <c r="L2269" s="19">
        <v>45094.053472222222</v>
      </c>
      <c r="M2269">
        <v>1</v>
      </c>
      <c r="N2269" t="s">
        <v>307</v>
      </c>
      <c r="O2269" t="s">
        <v>19593</v>
      </c>
      <c r="P2269" t="s">
        <v>751</v>
      </c>
      <c r="Q2269">
        <v>2267</v>
      </c>
      <c r="R2269" t="s">
        <v>32579</v>
      </c>
      <c r="S2269">
        <v>1.2166666666666666</v>
      </c>
      <c r="T2269">
        <v>81.733333333333334</v>
      </c>
      <c r="U2269" t="s">
        <v>32581</v>
      </c>
      <c r="V2269">
        <v>1</v>
      </c>
      <c r="W2269">
        <v>1.2166666666666666</v>
      </c>
    </row>
    <row r="2270" spans="1:23" x14ac:dyDescent="0.3">
      <c r="A2270">
        <v>2269</v>
      </c>
      <c r="B2270" t="s">
        <v>19594</v>
      </c>
      <c r="C2270">
        <v>10</v>
      </c>
      <c r="D2270" t="s">
        <v>19595</v>
      </c>
      <c r="E2270">
        <v>1</v>
      </c>
      <c r="F2270">
        <v>3</v>
      </c>
      <c r="G2270" t="s">
        <v>116</v>
      </c>
      <c r="H2270">
        <v>92</v>
      </c>
      <c r="I2270" s="19">
        <v>45100.417361111111</v>
      </c>
      <c r="J2270" s="19">
        <v>45100.455555555556</v>
      </c>
      <c r="K2270" s="19">
        <v>45100.835416666669</v>
      </c>
      <c r="L2270" s="19">
        <v>45101.417361111111</v>
      </c>
      <c r="M2270">
        <v>0</v>
      </c>
      <c r="N2270" t="s">
        <v>165</v>
      </c>
      <c r="O2270" t="s">
        <v>19601</v>
      </c>
      <c r="P2270" t="s">
        <v>446</v>
      </c>
      <c r="Q2270">
        <v>2268</v>
      </c>
      <c r="R2270" t="s">
        <v>32579</v>
      </c>
      <c r="S2270">
        <v>0.91666666666666663</v>
      </c>
      <c r="T2270">
        <v>10.033333333333333</v>
      </c>
      <c r="U2270" t="s">
        <v>32580</v>
      </c>
      <c r="V2270">
        <v>0</v>
      </c>
      <c r="W2270">
        <v>0.91666666666666663</v>
      </c>
    </row>
    <row r="2271" spans="1:23" x14ac:dyDescent="0.3">
      <c r="A2271">
        <v>2270</v>
      </c>
      <c r="B2271" t="s">
        <v>19602</v>
      </c>
      <c r="C2271">
        <v>44</v>
      </c>
      <c r="D2271" t="s">
        <v>19603</v>
      </c>
      <c r="E2271">
        <v>1</v>
      </c>
      <c r="F2271">
        <v>3</v>
      </c>
      <c r="G2271" t="s">
        <v>192</v>
      </c>
      <c r="H2271">
        <v>109</v>
      </c>
      <c r="I2271" s="19">
        <v>45206.82916666667</v>
      </c>
      <c r="J2271" s="19">
        <v>45207.586805555555</v>
      </c>
      <c r="K2271" s="19">
        <v>45208.602777777778</v>
      </c>
      <c r="L2271" s="19">
        <v>45209.82916666667</v>
      </c>
      <c r="M2271">
        <v>0</v>
      </c>
      <c r="N2271" t="s">
        <v>128</v>
      </c>
      <c r="O2271" t="s">
        <v>19609</v>
      </c>
      <c r="P2271" t="s">
        <v>446</v>
      </c>
      <c r="Q2271">
        <v>2269</v>
      </c>
      <c r="R2271" t="s">
        <v>32579</v>
      </c>
      <c r="S2271">
        <v>18.183333333333334</v>
      </c>
      <c r="T2271">
        <v>42.566666666666663</v>
      </c>
      <c r="U2271" t="s">
        <v>32580</v>
      </c>
      <c r="V2271">
        <v>0</v>
      </c>
      <c r="W2271">
        <v>18.183333333333334</v>
      </c>
    </row>
    <row r="2272" spans="1:23" x14ac:dyDescent="0.3">
      <c r="A2272">
        <v>2271</v>
      </c>
      <c r="B2272" t="s">
        <v>19610</v>
      </c>
      <c r="C2272">
        <v>66</v>
      </c>
      <c r="D2272" t="s">
        <v>19612</v>
      </c>
      <c r="E2272">
        <v>1</v>
      </c>
      <c r="F2272">
        <v>3</v>
      </c>
      <c r="G2272" t="s">
        <v>116</v>
      </c>
      <c r="H2272">
        <v>43</v>
      </c>
      <c r="I2272" s="19">
        <v>45452.156944444447</v>
      </c>
      <c r="J2272" s="19">
        <v>45452.290972222225</v>
      </c>
      <c r="K2272" s="19">
        <v>45453.441666666666</v>
      </c>
      <c r="L2272" s="19">
        <v>45454.156944444447</v>
      </c>
      <c r="M2272">
        <v>0</v>
      </c>
      <c r="N2272" t="s">
        <v>307</v>
      </c>
      <c r="O2272" t="s">
        <v>19617</v>
      </c>
      <c r="P2272" t="s">
        <v>293</v>
      </c>
      <c r="Q2272">
        <v>2270</v>
      </c>
      <c r="R2272" t="s">
        <v>32579</v>
      </c>
      <c r="S2272">
        <v>3.2166666666666663</v>
      </c>
      <c r="T2272">
        <v>30.833333333333332</v>
      </c>
      <c r="U2272" t="s">
        <v>32580</v>
      </c>
      <c r="V2272">
        <v>0</v>
      </c>
      <c r="W2272">
        <v>3.2166666666666663</v>
      </c>
    </row>
    <row r="2273" spans="1:23" x14ac:dyDescent="0.3">
      <c r="A2273">
        <v>2272</v>
      </c>
      <c r="B2273" t="s">
        <v>19618</v>
      </c>
      <c r="C2273">
        <v>12</v>
      </c>
      <c r="D2273" t="s">
        <v>19619</v>
      </c>
      <c r="E2273">
        <v>2</v>
      </c>
      <c r="F2273">
        <v>2</v>
      </c>
      <c r="G2273" t="s">
        <v>192</v>
      </c>
      <c r="H2273">
        <v>23</v>
      </c>
      <c r="I2273" s="19">
        <v>45391.511805555558</v>
      </c>
      <c r="J2273" s="19">
        <v>45391.92291666667</v>
      </c>
      <c r="K2273" s="19">
        <v>45392.352777777778</v>
      </c>
      <c r="L2273" s="19">
        <v>45392.511805555558</v>
      </c>
      <c r="M2273">
        <v>0</v>
      </c>
      <c r="N2273" t="s">
        <v>307</v>
      </c>
      <c r="O2273" t="s">
        <v>19623</v>
      </c>
      <c r="P2273" t="s">
        <v>168</v>
      </c>
      <c r="Q2273">
        <v>2271</v>
      </c>
      <c r="R2273" t="s">
        <v>32579</v>
      </c>
      <c r="S2273">
        <v>9.8666666666666671</v>
      </c>
      <c r="T2273">
        <v>20.183333333333334</v>
      </c>
      <c r="U2273" t="s">
        <v>32580</v>
      </c>
      <c r="V2273">
        <v>0</v>
      </c>
      <c r="W2273">
        <v>9.8666666666666671</v>
      </c>
    </row>
    <row r="2274" spans="1:23" x14ac:dyDescent="0.3">
      <c r="A2274">
        <v>2273</v>
      </c>
      <c r="B2274" t="s">
        <v>19624</v>
      </c>
      <c r="C2274">
        <v>51</v>
      </c>
      <c r="D2274" t="s">
        <v>19625</v>
      </c>
      <c r="E2274">
        <v>3</v>
      </c>
      <c r="F2274">
        <v>2</v>
      </c>
      <c r="G2274" t="s">
        <v>116</v>
      </c>
      <c r="H2274">
        <v>102</v>
      </c>
      <c r="I2274" s="19">
        <v>45610.92083333333</v>
      </c>
      <c r="J2274" s="19">
        <v>45611.0625</v>
      </c>
      <c r="K2274" s="19">
        <v>45611.536805555559</v>
      </c>
      <c r="L2274" s="19">
        <v>45611.92083333333</v>
      </c>
      <c r="M2274">
        <v>0</v>
      </c>
      <c r="N2274" t="s">
        <v>307</v>
      </c>
      <c r="O2274" t="s">
        <v>19631</v>
      </c>
      <c r="P2274" t="s">
        <v>246</v>
      </c>
      <c r="Q2274">
        <v>2272</v>
      </c>
      <c r="R2274" t="s">
        <v>32579</v>
      </c>
      <c r="S2274">
        <v>3.4</v>
      </c>
      <c r="T2274">
        <v>14.783333333333333</v>
      </c>
      <c r="U2274" t="s">
        <v>32580</v>
      </c>
      <c r="V2274">
        <v>0</v>
      </c>
      <c r="W2274">
        <v>3.4</v>
      </c>
    </row>
    <row r="2275" spans="1:23" x14ac:dyDescent="0.3">
      <c r="A2275">
        <v>2274</v>
      </c>
      <c r="B2275" t="s">
        <v>19632</v>
      </c>
      <c r="C2275">
        <v>80</v>
      </c>
      <c r="D2275" t="s">
        <v>19633</v>
      </c>
      <c r="E2275">
        <v>1</v>
      </c>
      <c r="F2275">
        <v>3</v>
      </c>
      <c r="G2275" t="s">
        <v>116</v>
      </c>
      <c r="H2275">
        <v>12</v>
      </c>
      <c r="I2275" s="19">
        <v>45577.59375</v>
      </c>
      <c r="J2275" s="19">
        <v>45577.704861111109</v>
      </c>
      <c r="K2275" s="19">
        <v>45583.206944444442</v>
      </c>
      <c r="L2275" s="19">
        <v>45580.59375</v>
      </c>
      <c r="M2275">
        <v>1</v>
      </c>
      <c r="N2275" t="s">
        <v>128</v>
      </c>
      <c r="O2275" t="s">
        <v>19639</v>
      </c>
      <c r="P2275" t="s">
        <v>293</v>
      </c>
      <c r="Q2275">
        <v>2273</v>
      </c>
      <c r="R2275" t="s">
        <v>32579</v>
      </c>
      <c r="S2275">
        <v>2.6666666666666665</v>
      </c>
      <c r="T2275">
        <v>134.71666666666667</v>
      </c>
      <c r="U2275" t="s">
        <v>32581</v>
      </c>
      <c r="V2275">
        <v>1</v>
      </c>
      <c r="W2275">
        <v>2.6666666666666665</v>
      </c>
    </row>
    <row r="2276" spans="1:23" x14ac:dyDescent="0.3">
      <c r="A2276">
        <v>2275</v>
      </c>
      <c r="B2276" t="s">
        <v>19640</v>
      </c>
      <c r="C2276">
        <v>31</v>
      </c>
      <c r="D2276" t="s">
        <v>19641</v>
      </c>
      <c r="E2276">
        <v>1</v>
      </c>
      <c r="F2276">
        <v>3</v>
      </c>
      <c r="G2276" t="s">
        <v>192</v>
      </c>
      <c r="H2276">
        <v>59</v>
      </c>
      <c r="I2276" s="19">
        <v>45472.743055555555</v>
      </c>
      <c r="J2276" s="19">
        <v>45472.92291666667</v>
      </c>
      <c r="K2276" s="19">
        <v>45475.493750000001</v>
      </c>
      <c r="L2276" s="19">
        <v>45475.743055555555</v>
      </c>
      <c r="M2276">
        <v>0</v>
      </c>
      <c r="N2276" t="s">
        <v>165</v>
      </c>
      <c r="O2276" t="s">
        <v>19645</v>
      </c>
      <c r="P2276" t="s">
        <v>751</v>
      </c>
      <c r="Q2276">
        <v>2274</v>
      </c>
      <c r="R2276" t="s">
        <v>32579</v>
      </c>
      <c r="S2276">
        <v>4.3166666666666664</v>
      </c>
      <c r="T2276">
        <v>66.016666666666666</v>
      </c>
      <c r="U2276" t="s">
        <v>32580</v>
      </c>
      <c r="V2276">
        <v>0</v>
      </c>
      <c r="W2276">
        <v>4.3166666666666664</v>
      </c>
    </row>
    <row r="2277" spans="1:23" x14ac:dyDescent="0.3">
      <c r="A2277">
        <v>2276</v>
      </c>
      <c r="B2277" t="s">
        <v>19646</v>
      </c>
      <c r="C2277">
        <v>60</v>
      </c>
      <c r="D2277" t="s">
        <v>19648</v>
      </c>
      <c r="E2277">
        <v>1</v>
      </c>
      <c r="F2277">
        <v>2</v>
      </c>
      <c r="G2277" t="s">
        <v>116</v>
      </c>
      <c r="H2277">
        <v>108</v>
      </c>
      <c r="I2277" s="19">
        <v>45521.116666666669</v>
      </c>
      <c r="J2277" s="19">
        <v>45521.163888888892</v>
      </c>
      <c r="K2277" s="19">
        <v>45521.384027777778</v>
      </c>
      <c r="L2277" s="19">
        <v>45521.616666666669</v>
      </c>
      <c r="M2277">
        <v>0</v>
      </c>
      <c r="N2277" t="s">
        <v>307</v>
      </c>
      <c r="O2277" t="s">
        <v>19653</v>
      </c>
      <c r="P2277" t="s">
        <v>293</v>
      </c>
      <c r="Q2277">
        <v>2275</v>
      </c>
      <c r="R2277" t="s">
        <v>32579</v>
      </c>
      <c r="S2277">
        <v>1.1333333333333333</v>
      </c>
      <c r="T2277">
        <v>6.4166666666666661</v>
      </c>
      <c r="U2277" t="s">
        <v>32580</v>
      </c>
      <c r="V2277">
        <v>0</v>
      </c>
      <c r="W2277">
        <v>1.1333333333333333</v>
      </c>
    </row>
    <row r="2278" spans="1:23" x14ac:dyDescent="0.3">
      <c r="A2278">
        <v>2277</v>
      </c>
      <c r="B2278" t="s">
        <v>19655</v>
      </c>
      <c r="C2278">
        <v>19</v>
      </c>
      <c r="D2278" t="s">
        <v>19656</v>
      </c>
      <c r="E2278">
        <v>1</v>
      </c>
      <c r="F2278">
        <v>3</v>
      </c>
      <c r="G2278" t="s">
        <v>192</v>
      </c>
      <c r="H2278">
        <v>106</v>
      </c>
      <c r="I2278" s="19">
        <v>45279.697916666664</v>
      </c>
      <c r="J2278" s="19">
        <v>45279.844444444447</v>
      </c>
      <c r="K2278" s="19">
        <v>45280.530555555553</v>
      </c>
      <c r="L2278" s="19">
        <v>45281.697916666664</v>
      </c>
      <c r="M2278">
        <v>0</v>
      </c>
      <c r="N2278" t="s">
        <v>128</v>
      </c>
      <c r="O2278" t="s">
        <v>19661</v>
      </c>
      <c r="P2278" t="s">
        <v>446</v>
      </c>
      <c r="Q2278">
        <v>2276</v>
      </c>
      <c r="R2278" t="s">
        <v>32579</v>
      </c>
      <c r="S2278">
        <v>3.5166666666666666</v>
      </c>
      <c r="T2278">
        <v>19.983333333333334</v>
      </c>
      <c r="U2278" t="s">
        <v>32580</v>
      </c>
      <c r="V2278">
        <v>0</v>
      </c>
      <c r="W2278">
        <v>3.5166666666666666</v>
      </c>
    </row>
    <row r="2279" spans="1:23" x14ac:dyDescent="0.3">
      <c r="A2279">
        <v>2278</v>
      </c>
      <c r="B2279" t="s">
        <v>19662</v>
      </c>
      <c r="C2279">
        <v>54</v>
      </c>
      <c r="D2279" t="s">
        <v>19663</v>
      </c>
      <c r="E2279">
        <v>3</v>
      </c>
      <c r="F2279">
        <v>2</v>
      </c>
      <c r="G2279" t="s">
        <v>116</v>
      </c>
      <c r="H2279">
        <v>72</v>
      </c>
      <c r="I2279" s="19">
        <v>45530.020138888889</v>
      </c>
      <c r="J2279" s="19">
        <v>45530.056250000001</v>
      </c>
      <c r="K2279" s="19">
        <v>45530.179166666669</v>
      </c>
      <c r="L2279" s="19">
        <v>45530.353472222225</v>
      </c>
      <c r="M2279">
        <v>0</v>
      </c>
      <c r="N2279" t="s">
        <v>307</v>
      </c>
      <c r="O2279" t="s">
        <v>19670</v>
      </c>
      <c r="P2279" t="s">
        <v>274</v>
      </c>
      <c r="Q2279">
        <v>2277</v>
      </c>
      <c r="R2279" t="s">
        <v>32579</v>
      </c>
      <c r="S2279">
        <v>0.86666666666666659</v>
      </c>
      <c r="T2279">
        <v>3.8166666666666664</v>
      </c>
      <c r="U2279" t="s">
        <v>32580</v>
      </c>
      <c r="V2279">
        <v>0</v>
      </c>
      <c r="W2279">
        <v>0.86666666666666659</v>
      </c>
    </row>
    <row r="2280" spans="1:23" x14ac:dyDescent="0.3">
      <c r="A2280">
        <v>2279</v>
      </c>
      <c r="B2280" t="s">
        <v>19671</v>
      </c>
      <c r="C2280">
        <v>53</v>
      </c>
      <c r="D2280" t="s">
        <v>19672</v>
      </c>
      <c r="E2280">
        <v>3</v>
      </c>
      <c r="F2280">
        <v>3</v>
      </c>
      <c r="G2280" t="s">
        <v>192</v>
      </c>
      <c r="H2280">
        <v>117</v>
      </c>
      <c r="I2280" s="19">
        <v>45540.131944444445</v>
      </c>
      <c r="J2280" s="19">
        <v>45540.268055555556</v>
      </c>
      <c r="K2280" s="19">
        <v>45542.105555555558</v>
      </c>
      <c r="L2280" s="19">
        <v>45543.131944444445</v>
      </c>
      <c r="M2280">
        <v>0</v>
      </c>
      <c r="N2280" t="s">
        <v>307</v>
      </c>
      <c r="O2280" t="s">
        <v>19677</v>
      </c>
      <c r="P2280" t="s">
        <v>194</v>
      </c>
      <c r="Q2280">
        <v>2278</v>
      </c>
      <c r="R2280" t="s">
        <v>32579</v>
      </c>
      <c r="S2280">
        <v>3.2666666666666666</v>
      </c>
      <c r="T2280">
        <v>47.366666666666667</v>
      </c>
      <c r="U2280" t="s">
        <v>32580</v>
      </c>
      <c r="V2280">
        <v>0</v>
      </c>
      <c r="W2280">
        <v>3.2666666666666666</v>
      </c>
    </row>
    <row r="2281" spans="1:23" x14ac:dyDescent="0.3">
      <c r="A2281">
        <v>2280</v>
      </c>
      <c r="B2281" t="s">
        <v>19679</v>
      </c>
      <c r="C2281">
        <v>65</v>
      </c>
      <c r="D2281" t="s">
        <v>19680</v>
      </c>
      <c r="E2281">
        <v>1</v>
      </c>
      <c r="F2281">
        <v>2</v>
      </c>
      <c r="G2281" t="s">
        <v>192</v>
      </c>
      <c r="H2281">
        <v>92</v>
      </c>
      <c r="I2281" s="19">
        <v>45673.830555555556</v>
      </c>
      <c r="J2281" s="19">
        <v>45673.907638888886</v>
      </c>
      <c r="K2281" s="19">
        <v>45674.431944444441</v>
      </c>
      <c r="L2281" s="19">
        <v>45674.830555555556</v>
      </c>
      <c r="M2281">
        <v>0</v>
      </c>
      <c r="N2281" t="s">
        <v>128</v>
      </c>
      <c r="O2281" t="s">
        <v>19686</v>
      </c>
      <c r="P2281" t="s">
        <v>751</v>
      </c>
      <c r="Q2281">
        <v>2279</v>
      </c>
      <c r="R2281" t="s">
        <v>32579</v>
      </c>
      <c r="S2281">
        <v>1.8499999999999999</v>
      </c>
      <c r="T2281">
        <v>14.433333333333334</v>
      </c>
      <c r="U2281" t="s">
        <v>32580</v>
      </c>
      <c r="V2281">
        <v>0</v>
      </c>
      <c r="W2281">
        <v>1.8499999999999999</v>
      </c>
    </row>
    <row r="2282" spans="1:23" x14ac:dyDescent="0.3">
      <c r="A2282">
        <v>2281</v>
      </c>
      <c r="B2282" t="s">
        <v>19687</v>
      </c>
      <c r="C2282">
        <v>26</v>
      </c>
      <c r="D2282" t="s">
        <v>19688</v>
      </c>
      <c r="E2282">
        <v>2</v>
      </c>
      <c r="F2282">
        <v>3</v>
      </c>
      <c r="G2282" t="s">
        <v>116</v>
      </c>
      <c r="H2282">
        <v>60</v>
      </c>
      <c r="I2282" s="19">
        <v>45699.870833333334</v>
      </c>
      <c r="J2282" s="19">
        <v>45700.728472222225</v>
      </c>
      <c r="K2282" s="19">
        <v>45701.725694444445</v>
      </c>
      <c r="L2282" s="19">
        <v>45702.870833333334</v>
      </c>
      <c r="M2282">
        <v>0</v>
      </c>
      <c r="N2282" t="s">
        <v>165</v>
      </c>
      <c r="O2282" t="s">
        <v>19693</v>
      </c>
      <c r="P2282" t="s">
        <v>584</v>
      </c>
      <c r="Q2282">
        <v>2280</v>
      </c>
      <c r="R2282" t="s">
        <v>32579</v>
      </c>
      <c r="S2282">
        <v>20.583333333333332</v>
      </c>
      <c r="T2282">
        <v>44.516666666666666</v>
      </c>
      <c r="U2282" t="s">
        <v>32580</v>
      </c>
      <c r="V2282">
        <v>0</v>
      </c>
      <c r="W2282">
        <v>20.583333333333332</v>
      </c>
    </row>
    <row r="2283" spans="1:23" x14ac:dyDescent="0.3">
      <c r="A2283">
        <v>2282</v>
      </c>
      <c r="B2283" t="s">
        <v>19695</v>
      </c>
      <c r="C2283">
        <v>22</v>
      </c>
      <c r="D2283" t="s">
        <v>19696</v>
      </c>
      <c r="E2283">
        <v>5</v>
      </c>
      <c r="F2283">
        <v>3</v>
      </c>
      <c r="G2283" t="s">
        <v>116</v>
      </c>
      <c r="H2283">
        <v>63</v>
      </c>
      <c r="I2283" s="19">
        <v>45035.565972222219</v>
      </c>
      <c r="J2283" s="19">
        <v>45035.669444444444</v>
      </c>
      <c r="K2283" s="19">
        <v>45036.566666666666</v>
      </c>
      <c r="L2283" s="19">
        <v>45037.565972222219</v>
      </c>
      <c r="M2283">
        <v>0</v>
      </c>
      <c r="N2283" t="s">
        <v>307</v>
      </c>
      <c r="O2283" t="s">
        <v>19701</v>
      </c>
      <c r="P2283" t="s">
        <v>1735</v>
      </c>
      <c r="Q2283">
        <v>2281</v>
      </c>
      <c r="R2283" t="s">
        <v>32579</v>
      </c>
      <c r="S2283">
        <v>2.4833333333333334</v>
      </c>
      <c r="T2283">
        <v>24.016666666666666</v>
      </c>
      <c r="U2283" t="s">
        <v>32580</v>
      </c>
      <c r="V2283">
        <v>0</v>
      </c>
      <c r="W2283">
        <v>2.4833333333333334</v>
      </c>
    </row>
    <row r="2284" spans="1:23" x14ac:dyDescent="0.3">
      <c r="A2284">
        <v>2283</v>
      </c>
      <c r="B2284" t="s">
        <v>19703</v>
      </c>
      <c r="C2284">
        <v>61</v>
      </c>
      <c r="D2284" t="s">
        <v>19704</v>
      </c>
      <c r="E2284">
        <v>3</v>
      </c>
      <c r="F2284">
        <v>3</v>
      </c>
      <c r="G2284" t="s">
        <v>152</v>
      </c>
      <c r="H2284">
        <v>56</v>
      </c>
      <c r="I2284" s="19">
        <v>45718.043749999997</v>
      </c>
      <c r="J2284" s="19"/>
      <c r="K2284" s="19"/>
      <c r="L2284" s="19">
        <v>45721.043749999997</v>
      </c>
      <c r="M2284">
        <v>0</v>
      </c>
      <c r="N2284" t="s">
        <v>307</v>
      </c>
      <c r="O2284" t="s">
        <v>19707</v>
      </c>
      <c r="Q2284">
        <v>2282</v>
      </c>
      <c r="R2284" t="s">
        <v>32582</v>
      </c>
      <c r="U2284" t="s">
        <v>32580</v>
      </c>
      <c r="V2284">
        <v>0</v>
      </c>
    </row>
    <row r="2285" spans="1:23" x14ac:dyDescent="0.3">
      <c r="A2285">
        <v>2284</v>
      </c>
      <c r="B2285" t="s">
        <v>19708</v>
      </c>
      <c r="C2285">
        <v>16</v>
      </c>
      <c r="D2285" t="s">
        <v>19709</v>
      </c>
      <c r="E2285">
        <v>3</v>
      </c>
      <c r="F2285">
        <v>3</v>
      </c>
      <c r="G2285" t="s">
        <v>192</v>
      </c>
      <c r="H2285">
        <v>52</v>
      </c>
      <c r="I2285" s="19">
        <v>45447.385416666664</v>
      </c>
      <c r="J2285" s="19">
        <v>45447.443749999999</v>
      </c>
      <c r="K2285" s="19">
        <v>45449.238888888889</v>
      </c>
      <c r="L2285" s="19">
        <v>45449.385416666664</v>
      </c>
      <c r="M2285">
        <v>0</v>
      </c>
      <c r="N2285" t="s">
        <v>165</v>
      </c>
      <c r="O2285" t="s">
        <v>19714</v>
      </c>
      <c r="P2285" t="s">
        <v>246</v>
      </c>
      <c r="Q2285">
        <v>2283</v>
      </c>
      <c r="R2285" t="s">
        <v>32579</v>
      </c>
      <c r="S2285">
        <v>1.4</v>
      </c>
      <c r="T2285">
        <v>44.483333333333334</v>
      </c>
      <c r="U2285" t="s">
        <v>32580</v>
      </c>
      <c r="V2285">
        <v>0</v>
      </c>
      <c r="W2285">
        <v>1.4</v>
      </c>
    </row>
    <row r="2286" spans="1:23" x14ac:dyDescent="0.3">
      <c r="A2286">
        <v>2285</v>
      </c>
      <c r="B2286" t="s">
        <v>19715</v>
      </c>
      <c r="C2286">
        <v>27</v>
      </c>
      <c r="D2286" t="s">
        <v>19716</v>
      </c>
      <c r="E2286">
        <v>1</v>
      </c>
      <c r="F2286">
        <v>1</v>
      </c>
      <c r="G2286" t="s">
        <v>192</v>
      </c>
      <c r="H2286">
        <v>78</v>
      </c>
      <c r="I2286" s="19">
        <v>45174.500694444447</v>
      </c>
      <c r="J2286" s="19">
        <v>45174.513194444444</v>
      </c>
      <c r="K2286" s="19">
        <v>45174.529861111114</v>
      </c>
      <c r="L2286" s="19">
        <v>45174.584027777775</v>
      </c>
      <c r="M2286">
        <v>0</v>
      </c>
      <c r="N2286" t="s">
        <v>165</v>
      </c>
      <c r="O2286" t="s">
        <v>19721</v>
      </c>
      <c r="P2286" t="s">
        <v>446</v>
      </c>
      <c r="Q2286">
        <v>2284</v>
      </c>
      <c r="R2286" t="s">
        <v>32579</v>
      </c>
      <c r="S2286">
        <v>0.3</v>
      </c>
      <c r="T2286">
        <v>0.7</v>
      </c>
      <c r="U2286" t="s">
        <v>32580</v>
      </c>
      <c r="V2286">
        <v>0</v>
      </c>
      <c r="W2286">
        <v>0.3</v>
      </c>
    </row>
    <row r="2287" spans="1:23" x14ac:dyDescent="0.3">
      <c r="A2287">
        <v>2286</v>
      </c>
      <c r="B2287" t="s">
        <v>19723</v>
      </c>
      <c r="C2287">
        <v>80</v>
      </c>
      <c r="D2287" t="s">
        <v>19724</v>
      </c>
      <c r="E2287">
        <v>3</v>
      </c>
      <c r="F2287">
        <v>2</v>
      </c>
      <c r="G2287" t="s">
        <v>192</v>
      </c>
      <c r="H2287">
        <v>32</v>
      </c>
      <c r="I2287" s="19">
        <v>45207.686111111114</v>
      </c>
      <c r="J2287" s="19">
        <v>45207.802083333336</v>
      </c>
      <c r="K2287" s="19">
        <v>45209.533333333333</v>
      </c>
      <c r="L2287" s="19">
        <v>45208.686111111114</v>
      </c>
      <c r="M2287">
        <v>1</v>
      </c>
      <c r="N2287" t="s">
        <v>222</v>
      </c>
      <c r="O2287" t="s">
        <v>19729</v>
      </c>
      <c r="P2287" t="s">
        <v>246</v>
      </c>
      <c r="Q2287">
        <v>2285</v>
      </c>
      <c r="R2287" t="s">
        <v>32579</v>
      </c>
      <c r="S2287">
        <v>2.7833333333333332</v>
      </c>
      <c r="T2287">
        <v>44.333333333333329</v>
      </c>
      <c r="U2287" t="s">
        <v>32581</v>
      </c>
      <c r="V2287">
        <v>1</v>
      </c>
      <c r="W2287">
        <v>2.7833333333333332</v>
      </c>
    </row>
    <row r="2288" spans="1:23" x14ac:dyDescent="0.3">
      <c r="A2288">
        <v>2287</v>
      </c>
      <c r="B2288" t="s">
        <v>19730</v>
      </c>
      <c r="C2288">
        <v>70</v>
      </c>
      <c r="D2288" t="s">
        <v>19731</v>
      </c>
      <c r="E2288">
        <v>2</v>
      </c>
      <c r="F2288">
        <v>3</v>
      </c>
      <c r="G2288" t="s">
        <v>116</v>
      </c>
      <c r="H2288">
        <v>21</v>
      </c>
      <c r="I2288" s="19">
        <v>45247.831250000003</v>
      </c>
      <c r="J2288" s="19">
        <v>45248.470833333333</v>
      </c>
      <c r="K2288" s="19">
        <v>45249.538194444445</v>
      </c>
      <c r="L2288" s="19">
        <v>45250.831250000003</v>
      </c>
      <c r="M2288">
        <v>0</v>
      </c>
      <c r="N2288" t="s">
        <v>128</v>
      </c>
      <c r="O2288" t="s">
        <v>19737</v>
      </c>
      <c r="P2288" t="s">
        <v>328</v>
      </c>
      <c r="Q2288">
        <v>2286</v>
      </c>
      <c r="R2288" t="s">
        <v>32579</v>
      </c>
      <c r="S2288">
        <v>15.35</v>
      </c>
      <c r="T2288">
        <v>40.966666666666661</v>
      </c>
      <c r="U2288" t="s">
        <v>32580</v>
      </c>
      <c r="V2288">
        <v>0</v>
      </c>
      <c r="W2288">
        <v>15.35</v>
      </c>
    </row>
    <row r="2289" spans="1:23" x14ac:dyDescent="0.3">
      <c r="A2289">
        <v>2288</v>
      </c>
      <c r="B2289" t="s">
        <v>19738</v>
      </c>
      <c r="C2289">
        <v>4</v>
      </c>
      <c r="D2289" t="s">
        <v>19739</v>
      </c>
      <c r="E2289">
        <v>2</v>
      </c>
      <c r="F2289">
        <v>4</v>
      </c>
      <c r="G2289" t="s">
        <v>116</v>
      </c>
      <c r="H2289">
        <v>46</v>
      </c>
      <c r="I2289" s="19">
        <v>45022.535416666666</v>
      </c>
      <c r="J2289" s="19">
        <v>45022.728472222225</v>
      </c>
      <c r="K2289" s="19">
        <v>45023.538194444445</v>
      </c>
      <c r="L2289" s="19">
        <v>45025.535416666666</v>
      </c>
      <c r="M2289">
        <v>0</v>
      </c>
      <c r="N2289" t="s">
        <v>128</v>
      </c>
      <c r="O2289" t="s">
        <v>19745</v>
      </c>
      <c r="P2289" t="s">
        <v>584</v>
      </c>
      <c r="Q2289">
        <v>2287</v>
      </c>
      <c r="R2289" t="s">
        <v>32579</v>
      </c>
      <c r="S2289">
        <v>4.6333333333333329</v>
      </c>
      <c r="T2289">
        <v>24.066666666666666</v>
      </c>
      <c r="U2289" t="s">
        <v>32580</v>
      </c>
      <c r="V2289">
        <v>0</v>
      </c>
      <c r="W2289">
        <v>4.6333333333333329</v>
      </c>
    </row>
    <row r="2290" spans="1:23" x14ac:dyDescent="0.3">
      <c r="A2290">
        <v>2289</v>
      </c>
      <c r="B2290" t="s">
        <v>19746</v>
      </c>
      <c r="C2290">
        <v>12</v>
      </c>
      <c r="D2290" t="s">
        <v>19747</v>
      </c>
      <c r="E2290">
        <v>5</v>
      </c>
      <c r="F2290">
        <v>4</v>
      </c>
      <c r="G2290" t="s">
        <v>192</v>
      </c>
      <c r="H2290">
        <v>102</v>
      </c>
      <c r="I2290" s="19">
        <v>45148.402777777781</v>
      </c>
      <c r="J2290" s="19">
        <v>45149.259722222225</v>
      </c>
      <c r="K2290" s="19">
        <v>45150.446527777778</v>
      </c>
      <c r="L2290" s="19">
        <v>45153.402777777781</v>
      </c>
      <c r="M2290">
        <v>0</v>
      </c>
      <c r="N2290" t="s">
        <v>128</v>
      </c>
      <c r="O2290" t="s">
        <v>19752</v>
      </c>
      <c r="P2290" t="s">
        <v>843</v>
      </c>
      <c r="Q2290">
        <v>2288</v>
      </c>
      <c r="R2290" t="s">
        <v>32579</v>
      </c>
      <c r="S2290">
        <v>20.566666666666666</v>
      </c>
      <c r="T2290">
        <v>49.05</v>
      </c>
      <c r="U2290" t="s">
        <v>32580</v>
      </c>
      <c r="V2290">
        <v>0</v>
      </c>
      <c r="W2290">
        <v>20.566666666666666</v>
      </c>
    </row>
    <row r="2291" spans="1:23" x14ac:dyDescent="0.3">
      <c r="A2291">
        <v>2290</v>
      </c>
      <c r="B2291" t="s">
        <v>19753</v>
      </c>
      <c r="C2291">
        <v>21</v>
      </c>
      <c r="D2291" t="s">
        <v>19755</v>
      </c>
      <c r="E2291">
        <v>1</v>
      </c>
      <c r="F2291">
        <v>2</v>
      </c>
      <c r="G2291" t="s">
        <v>172</v>
      </c>
      <c r="H2291">
        <v>45</v>
      </c>
      <c r="I2291" s="19">
        <v>45716.1875</v>
      </c>
      <c r="J2291" s="19">
        <v>45716.229166666664</v>
      </c>
      <c r="K2291" s="19"/>
      <c r="L2291" s="19">
        <v>45716.6875</v>
      </c>
      <c r="M2291">
        <v>0</v>
      </c>
      <c r="N2291" t="s">
        <v>307</v>
      </c>
      <c r="O2291" t="s">
        <v>19759</v>
      </c>
      <c r="Q2291">
        <v>2289</v>
      </c>
      <c r="R2291" t="s">
        <v>32582</v>
      </c>
      <c r="S2291">
        <v>1</v>
      </c>
      <c r="U2291" t="s">
        <v>32580</v>
      </c>
      <c r="V2291">
        <v>0</v>
      </c>
      <c r="W2291">
        <v>1</v>
      </c>
    </row>
    <row r="2292" spans="1:23" x14ac:dyDescent="0.3">
      <c r="A2292">
        <v>2291</v>
      </c>
      <c r="B2292" t="s">
        <v>19760</v>
      </c>
      <c r="C2292">
        <v>7</v>
      </c>
      <c r="D2292" t="s">
        <v>19761</v>
      </c>
      <c r="E2292">
        <v>2</v>
      </c>
      <c r="F2292">
        <v>3</v>
      </c>
      <c r="G2292" t="s">
        <v>116</v>
      </c>
      <c r="H2292">
        <v>25</v>
      </c>
      <c r="I2292" s="19">
        <v>45246.786805555559</v>
      </c>
      <c r="J2292" s="19">
        <v>45246.823611111111</v>
      </c>
      <c r="K2292" s="19">
        <v>45247.379166666666</v>
      </c>
      <c r="L2292" s="19">
        <v>45247.786805555559</v>
      </c>
      <c r="M2292">
        <v>0</v>
      </c>
      <c r="N2292" t="s">
        <v>307</v>
      </c>
      <c r="O2292" t="s">
        <v>19767</v>
      </c>
      <c r="P2292" t="s">
        <v>19768</v>
      </c>
      <c r="Q2292">
        <v>2290</v>
      </c>
      <c r="R2292" t="s">
        <v>32579</v>
      </c>
      <c r="S2292">
        <v>0.8833333333333333</v>
      </c>
      <c r="T2292">
        <v>14.216666666666667</v>
      </c>
      <c r="U2292" t="s">
        <v>32580</v>
      </c>
      <c r="V2292">
        <v>0</v>
      </c>
      <c r="W2292">
        <v>0.8833333333333333</v>
      </c>
    </row>
    <row r="2293" spans="1:23" x14ac:dyDescent="0.3">
      <c r="A2293">
        <v>2292</v>
      </c>
      <c r="B2293" t="s">
        <v>19769</v>
      </c>
      <c r="C2293">
        <v>51</v>
      </c>
      <c r="D2293" t="s">
        <v>19770</v>
      </c>
      <c r="E2293">
        <v>1</v>
      </c>
      <c r="F2293">
        <v>3</v>
      </c>
      <c r="G2293" t="s">
        <v>116</v>
      </c>
      <c r="H2293">
        <v>28</v>
      </c>
      <c r="I2293" s="19">
        <v>45327.40902777778</v>
      </c>
      <c r="J2293" s="19">
        <v>45327.884027777778</v>
      </c>
      <c r="K2293" s="19">
        <v>45329.344444444447</v>
      </c>
      <c r="L2293" s="19">
        <v>45330.40902777778</v>
      </c>
      <c r="M2293">
        <v>0</v>
      </c>
      <c r="N2293" t="s">
        <v>128</v>
      </c>
      <c r="O2293" t="s">
        <v>19776</v>
      </c>
      <c r="P2293" t="s">
        <v>225</v>
      </c>
      <c r="Q2293">
        <v>2291</v>
      </c>
      <c r="R2293" t="s">
        <v>32579</v>
      </c>
      <c r="S2293">
        <v>11.4</v>
      </c>
      <c r="T2293">
        <v>46.449999999999996</v>
      </c>
      <c r="U2293" t="s">
        <v>32580</v>
      </c>
      <c r="V2293">
        <v>0</v>
      </c>
      <c r="W2293">
        <v>11.4</v>
      </c>
    </row>
    <row r="2294" spans="1:23" x14ac:dyDescent="0.3">
      <c r="A2294">
        <v>2293</v>
      </c>
      <c r="B2294" t="s">
        <v>19777</v>
      </c>
      <c r="C2294">
        <v>12</v>
      </c>
      <c r="D2294" t="s">
        <v>10726</v>
      </c>
      <c r="E2294">
        <v>1</v>
      </c>
      <c r="F2294">
        <v>2</v>
      </c>
      <c r="G2294" t="s">
        <v>192</v>
      </c>
      <c r="H2294">
        <v>45</v>
      </c>
      <c r="I2294" s="19">
        <v>45159.194444444445</v>
      </c>
      <c r="J2294" s="19">
        <v>45159.305555555555</v>
      </c>
      <c r="K2294" s="19">
        <v>45159.882638888892</v>
      </c>
      <c r="L2294" s="19">
        <v>45160.194444444445</v>
      </c>
      <c r="M2294">
        <v>0</v>
      </c>
      <c r="N2294" t="s">
        <v>222</v>
      </c>
      <c r="O2294" t="s">
        <v>19783</v>
      </c>
      <c r="P2294" t="s">
        <v>446</v>
      </c>
      <c r="Q2294">
        <v>2292</v>
      </c>
      <c r="R2294" t="s">
        <v>32579</v>
      </c>
      <c r="S2294">
        <v>2.6666666666666665</v>
      </c>
      <c r="T2294">
        <v>16.516666666666666</v>
      </c>
      <c r="U2294" t="s">
        <v>32580</v>
      </c>
      <c r="V2294">
        <v>0</v>
      </c>
      <c r="W2294">
        <v>2.6666666666666665</v>
      </c>
    </row>
    <row r="2295" spans="1:23" x14ac:dyDescent="0.3">
      <c r="A2295">
        <v>2294</v>
      </c>
      <c r="B2295" t="s">
        <v>19784</v>
      </c>
      <c r="C2295">
        <v>27</v>
      </c>
      <c r="D2295" t="s">
        <v>19785</v>
      </c>
      <c r="E2295">
        <v>2</v>
      </c>
      <c r="F2295">
        <v>3</v>
      </c>
      <c r="G2295" t="s">
        <v>116</v>
      </c>
      <c r="H2295">
        <v>31</v>
      </c>
      <c r="I2295" s="19">
        <v>45393.568055555559</v>
      </c>
      <c r="J2295" s="19">
        <v>45393.634027777778</v>
      </c>
      <c r="K2295" s="19">
        <v>45394.279861111114</v>
      </c>
      <c r="L2295" s="19">
        <v>45394.568055555559</v>
      </c>
      <c r="M2295">
        <v>0</v>
      </c>
      <c r="N2295" t="s">
        <v>222</v>
      </c>
      <c r="O2295" t="s">
        <v>19791</v>
      </c>
      <c r="P2295" t="s">
        <v>19792</v>
      </c>
      <c r="Q2295">
        <v>2293</v>
      </c>
      <c r="R2295" t="s">
        <v>32579</v>
      </c>
      <c r="S2295">
        <v>1.5833333333333333</v>
      </c>
      <c r="T2295">
        <v>17.083333333333332</v>
      </c>
      <c r="U2295" t="s">
        <v>32580</v>
      </c>
      <c r="V2295">
        <v>0</v>
      </c>
      <c r="W2295">
        <v>1.5833333333333333</v>
      </c>
    </row>
    <row r="2296" spans="1:23" x14ac:dyDescent="0.3">
      <c r="A2296">
        <v>2295</v>
      </c>
      <c r="B2296" t="s">
        <v>19793</v>
      </c>
      <c r="C2296">
        <v>46</v>
      </c>
      <c r="D2296" t="s">
        <v>19795</v>
      </c>
      <c r="E2296">
        <v>1</v>
      </c>
      <c r="F2296">
        <v>3</v>
      </c>
      <c r="G2296" t="s">
        <v>192</v>
      </c>
      <c r="H2296">
        <v>26</v>
      </c>
      <c r="I2296" s="19">
        <v>45594.155555555553</v>
      </c>
      <c r="J2296" s="19">
        <v>45594.234027777777</v>
      </c>
      <c r="K2296" s="19">
        <v>45595.647916666669</v>
      </c>
      <c r="L2296" s="19">
        <v>45596.155555555553</v>
      </c>
      <c r="M2296">
        <v>0</v>
      </c>
      <c r="N2296" t="s">
        <v>128</v>
      </c>
      <c r="O2296" t="s">
        <v>19800</v>
      </c>
      <c r="P2296" t="s">
        <v>225</v>
      </c>
      <c r="Q2296">
        <v>2294</v>
      </c>
      <c r="R2296" t="s">
        <v>32579</v>
      </c>
      <c r="S2296">
        <v>1.8833333333333333</v>
      </c>
      <c r="T2296">
        <v>35.816666666666663</v>
      </c>
      <c r="U2296" t="s">
        <v>32580</v>
      </c>
      <c r="V2296">
        <v>0</v>
      </c>
      <c r="W2296">
        <v>1.8833333333333333</v>
      </c>
    </row>
    <row r="2297" spans="1:23" x14ac:dyDescent="0.3">
      <c r="A2297">
        <v>2296</v>
      </c>
      <c r="B2297" t="s">
        <v>19801</v>
      </c>
      <c r="C2297">
        <v>5</v>
      </c>
      <c r="D2297" t="s">
        <v>19802</v>
      </c>
      <c r="E2297">
        <v>3</v>
      </c>
      <c r="F2297">
        <v>3</v>
      </c>
      <c r="G2297" t="s">
        <v>116</v>
      </c>
      <c r="H2297">
        <v>63</v>
      </c>
      <c r="I2297" s="19">
        <v>45218.315972222219</v>
      </c>
      <c r="J2297" s="19">
        <v>45218.452777777777</v>
      </c>
      <c r="K2297" s="19">
        <v>45219.543055555558</v>
      </c>
      <c r="L2297" s="19">
        <v>45221.315972222219</v>
      </c>
      <c r="M2297">
        <v>0</v>
      </c>
      <c r="N2297" t="s">
        <v>165</v>
      </c>
      <c r="O2297" t="s">
        <v>19808</v>
      </c>
      <c r="P2297" t="s">
        <v>962</v>
      </c>
      <c r="Q2297">
        <v>2295</v>
      </c>
      <c r="R2297" t="s">
        <v>32579</v>
      </c>
      <c r="S2297">
        <v>3.2833333333333332</v>
      </c>
      <c r="T2297">
        <v>29.45</v>
      </c>
      <c r="U2297" t="s">
        <v>32580</v>
      </c>
      <c r="V2297">
        <v>0</v>
      </c>
      <c r="W2297">
        <v>3.2833333333333332</v>
      </c>
    </row>
    <row r="2298" spans="1:23" x14ac:dyDescent="0.3">
      <c r="A2298">
        <v>2297</v>
      </c>
      <c r="B2298" t="s">
        <v>19809</v>
      </c>
      <c r="C2298">
        <v>1</v>
      </c>
      <c r="D2298" t="s">
        <v>19810</v>
      </c>
      <c r="E2298">
        <v>3</v>
      </c>
      <c r="F2298">
        <v>3</v>
      </c>
      <c r="G2298" t="s">
        <v>116</v>
      </c>
      <c r="H2298">
        <v>78</v>
      </c>
      <c r="I2298" s="19">
        <v>45109.086111111108</v>
      </c>
      <c r="J2298" s="19">
        <v>45109.158333333333</v>
      </c>
      <c r="K2298" s="19">
        <v>45110.582638888889</v>
      </c>
      <c r="L2298" s="19">
        <v>45111.086111111108</v>
      </c>
      <c r="M2298">
        <v>0</v>
      </c>
      <c r="N2298" t="s">
        <v>165</v>
      </c>
      <c r="O2298" t="s">
        <v>19816</v>
      </c>
      <c r="P2298" t="s">
        <v>194</v>
      </c>
      <c r="Q2298">
        <v>2296</v>
      </c>
      <c r="R2298" t="s">
        <v>32579</v>
      </c>
      <c r="S2298">
        <v>1.7333333333333332</v>
      </c>
      <c r="T2298">
        <v>35.916666666666664</v>
      </c>
      <c r="U2298" t="s">
        <v>32580</v>
      </c>
      <c r="V2298">
        <v>0</v>
      </c>
      <c r="W2298">
        <v>1.7333333333333332</v>
      </c>
    </row>
    <row r="2299" spans="1:23" x14ac:dyDescent="0.3">
      <c r="A2299">
        <v>2298</v>
      </c>
      <c r="B2299" t="s">
        <v>19817</v>
      </c>
      <c r="C2299">
        <v>7</v>
      </c>
      <c r="D2299" t="s">
        <v>19818</v>
      </c>
      <c r="E2299">
        <v>3</v>
      </c>
      <c r="F2299">
        <v>4</v>
      </c>
      <c r="G2299" t="s">
        <v>192</v>
      </c>
      <c r="H2299">
        <v>20</v>
      </c>
      <c r="I2299" s="19">
        <v>45144.822222222225</v>
      </c>
      <c r="J2299" s="19">
        <v>45145.072222222225</v>
      </c>
      <c r="K2299" s="19">
        <v>45146.830555555556</v>
      </c>
      <c r="L2299" s="19">
        <v>45147.822222222225</v>
      </c>
      <c r="M2299">
        <v>0</v>
      </c>
      <c r="N2299" t="s">
        <v>307</v>
      </c>
      <c r="O2299" t="s">
        <v>19824</v>
      </c>
      <c r="P2299" t="s">
        <v>962</v>
      </c>
      <c r="Q2299">
        <v>2297</v>
      </c>
      <c r="R2299" t="s">
        <v>32579</v>
      </c>
      <c r="S2299">
        <v>6</v>
      </c>
      <c r="T2299">
        <v>48.199999999999996</v>
      </c>
      <c r="U2299" t="s">
        <v>32580</v>
      </c>
      <c r="V2299">
        <v>0</v>
      </c>
      <c r="W2299">
        <v>6</v>
      </c>
    </row>
    <row r="2300" spans="1:23" x14ac:dyDescent="0.3">
      <c r="A2300">
        <v>2299</v>
      </c>
      <c r="B2300" t="s">
        <v>19825</v>
      </c>
      <c r="C2300">
        <v>14</v>
      </c>
      <c r="D2300" t="s">
        <v>19826</v>
      </c>
      <c r="E2300">
        <v>1</v>
      </c>
      <c r="F2300">
        <v>3</v>
      </c>
      <c r="G2300" t="s">
        <v>192</v>
      </c>
      <c r="H2300">
        <v>79</v>
      </c>
      <c r="I2300" s="19">
        <v>45371.631944444445</v>
      </c>
      <c r="J2300" s="19">
        <v>45371.896527777775</v>
      </c>
      <c r="K2300" s="19">
        <v>45377.45208333333</v>
      </c>
      <c r="L2300" s="19">
        <v>45374.631944444445</v>
      </c>
      <c r="M2300">
        <v>1</v>
      </c>
      <c r="N2300" t="s">
        <v>165</v>
      </c>
      <c r="O2300" t="s">
        <v>19832</v>
      </c>
      <c r="P2300" t="s">
        <v>446</v>
      </c>
      <c r="Q2300">
        <v>2298</v>
      </c>
      <c r="R2300" t="s">
        <v>32579</v>
      </c>
      <c r="S2300">
        <v>6.35</v>
      </c>
      <c r="T2300">
        <v>139.68333333333334</v>
      </c>
      <c r="U2300" t="s">
        <v>32581</v>
      </c>
      <c r="V2300">
        <v>1</v>
      </c>
      <c r="W2300">
        <v>6.35</v>
      </c>
    </row>
    <row r="2301" spans="1:23" x14ac:dyDescent="0.3">
      <c r="A2301">
        <v>2300</v>
      </c>
      <c r="B2301" t="s">
        <v>19834</v>
      </c>
      <c r="C2301">
        <v>65</v>
      </c>
      <c r="D2301" t="s">
        <v>19835</v>
      </c>
      <c r="E2301">
        <v>3</v>
      </c>
      <c r="F2301">
        <v>3</v>
      </c>
      <c r="G2301" t="s">
        <v>116</v>
      </c>
      <c r="H2301">
        <v>104</v>
      </c>
      <c r="I2301" s="19">
        <v>45594.706944444442</v>
      </c>
      <c r="J2301" s="19">
        <v>45595.112500000003</v>
      </c>
      <c r="K2301" s="19">
        <v>45597.173611111109</v>
      </c>
      <c r="L2301" s="19">
        <v>45597.706944444442</v>
      </c>
      <c r="M2301">
        <v>0</v>
      </c>
      <c r="N2301" t="s">
        <v>307</v>
      </c>
      <c r="O2301" t="s">
        <v>19840</v>
      </c>
      <c r="P2301" t="s">
        <v>274</v>
      </c>
      <c r="Q2301">
        <v>2299</v>
      </c>
      <c r="R2301" t="s">
        <v>32579</v>
      </c>
      <c r="S2301">
        <v>9.7333333333333325</v>
      </c>
      <c r="T2301">
        <v>59.199999999999996</v>
      </c>
      <c r="U2301" t="s">
        <v>32580</v>
      </c>
      <c r="V2301">
        <v>0</v>
      </c>
      <c r="W2301">
        <v>9.7333333333333325</v>
      </c>
    </row>
    <row r="2302" spans="1:23" x14ac:dyDescent="0.3">
      <c r="A2302">
        <v>2301</v>
      </c>
      <c r="B2302" t="s">
        <v>19842</v>
      </c>
      <c r="C2302">
        <v>60</v>
      </c>
      <c r="D2302" t="s">
        <v>19843</v>
      </c>
      <c r="E2302">
        <v>5</v>
      </c>
      <c r="F2302">
        <v>3</v>
      </c>
      <c r="G2302" t="s">
        <v>116</v>
      </c>
      <c r="H2302">
        <v>106</v>
      </c>
      <c r="I2302" s="19">
        <v>45326.822222222225</v>
      </c>
      <c r="J2302" s="19">
        <v>45326.902083333334</v>
      </c>
      <c r="K2302" s="19">
        <v>45327.899305555555</v>
      </c>
      <c r="L2302" s="19">
        <v>45328.822222222225</v>
      </c>
      <c r="M2302">
        <v>0</v>
      </c>
      <c r="N2302" t="s">
        <v>165</v>
      </c>
      <c r="O2302" t="s">
        <v>19848</v>
      </c>
      <c r="P2302" t="s">
        <v>843</v>
      </c>
      <c r="Q2302">
        <v>2300</v>
      </c>
      <c r="R2302" t="s">
        <v>32579</v>
      </c>
      <c r="S2302">
        <v>1.9166666666666665</v>
      </c>
      <c r="T2302">
        <v>25.849999999999998</v>
      </c>
      <c r="U2302" t="s">
        <v>32580</v>
      </c>
      <c r="V2302">
        <v>0</v>
      </c>
      <c r="W2302">
        <v>1.9166666666666665</v>
      </c>
    </row>
    <row r="2303" spans="1:23" x14ac:dyDescent="0.3">
      <c r="A2303">
        <v>2302</v>
      </c>
      <c r="B2303" t="s">
        <v>19850</v>
      </c>
      <c r="C2303">
        <v>62</v>
      </c>
      <c r="D2303" t="s">
        <v>19851</v>
      </c>
      <c r="E2303">
        <v>1</v>
      </c>
      <c r="F2303">
        <v>4</v>
      </c>
      <c r="G2303" t="s">
        <v>192</v>
      </c>
      <c r="H2303">
        <v>23</v>
      </c>
      <c r="I2303" s="19">
        <v>45336.032638888886</v>
      </c>
      <c r="J2303" s="19">
        <v>45336.136111111111</v>
      </c>
      <c r="K2303" s="19">
        <v>45337.892361111109</v>
      </c>
      <c r="L2303" s="19">
        <v>45339.032638888886</v>
      </c>
      <c r="M2303">
        <v>0</v>
      </c>
      <c r="N2303" t="s">
        <v>128</v>
      </c>
      <c r="O2303" t="s">
        <v>19856</v>
      </c>
      <c r="P2303" t="s">
        <v>225</v>
      </c>
      <c r="Q2303">
        <v>2301</v>
      </c>
      <c r="R2303" t="s">
        <v>32579</v>
      </c>
      <c r="S2303">
        <v>2.4833333333333334</v>
      </c>
      <c r="T2303">
        <v>44.633333333333333</v>
      </c>
      <c r="U2303" t="s">
        <v>32580</v>
      </c>
      <c r="V2303">
        <v>0</v>
      </c>
      <c r="W2303">
        <v>2.4833333333333334</v>
      </c>
    </row>
    <row r="2304" spans="1:23" x14ac:dyDescent="0.3">
      <c r="A2304">
        <v>2303</v>
      </c>
      <c r="B2304" t="s">
        <v>19858</v>
      </c>
      <c r="C2304">
        <v>19</v>
      </c>
      <c r="D2304" t="s">
        <v>19859</v>
      </c>
      <c r="E2304">
        <v>1</v>
      </c>
      <c r="F2304">
        <v>3</v>
      </c>
      <c r="G2304" t="s">
        <v>116</v>
      </c>
      <c r="H2304">
        <v>87</v>
      </c>
      <c r="I2304" s="19">
        <v>45658.563194444447</v>
      </c>
      <c r="J2304" s="19">
        <v>45659.029166666667</v>
      </c>
      <c r="K2304" s="19">
        <v>45659.216666666667</v>
      </c>
      <c r="L2304" s="19">
        <v>45660.563194444447</v>
      </c>
      <c r="M2304">
        <v>0</v>
      </c>
      <c r="N2304" t="s">
        <v>128</v>
      </c>
      <c r="O2304" t="s">
        <v>19864</v>
      </c>
      <c r="P2304" t="s">
        <v>363</v>
      </c>
      <c r="Q2304">
        <v>2302</v>
      </c>
      <c r="R2304" t="s">
        <v>32579</v>
      </c>
      <c r="S2304">
        <v>11.183333333333334</v>
      </c>
      <c r="T2304">
        <v>15.683333333333334</v>
      </c>
      <c r="U2304" t="s">
        <v>32580</v>
      </c>
      <c r="V2304">
        <v>0</v>
      </c>
      <c r="W2304">
        <v>11.183333333333334</v>
      </c>
    </row>
    <row r="2305" spans="1:23" x14ac:dyDescent="0.3">
      <c r="A2305">
        <v>2304</v>
      </c>
      <c r="B2305" t="s">
        <v>19865</v>
      </c>
      <c r="C2305">
        <v>30</v>
      </c>
      <c r="D2305" t="s">
        <v>19866</v>
      </c>
      <c r="E2305">
        <v>3</v>
      </c>
      <c r="F2305">
        <v>3</v>
      </c>
      <c r="G2305" t="s">
        <v>192</v>
      </c>
      <c r="H2305">
        <v>66</v>
      </c>
      <c r="I2305" s="19">
        <v>45395.511111111111</v>
      </c>
      <c r="J2305" s="19">
        <v>45395.6</v>
      </c>
      <c r="K2305" s="19">
        <v>45396.961111111108</v>
      </c>
      <c r="L2305" s="19">
        <v>45397.511111111111</v>
      </c>
      <c r="M2305">
        <v>0</v>
      </c>
      <c r="N2305" t="s">
        <v>165</v>
      </c>
      <c r="O2305" t="s">
        <v>19872</v>
      </c>
      <c r="P2305" t="s">
        <v>274</v>
      </c>
      <c r="Q2305">
        <v>2303</v>
      </c>
      <c r="R2305" t="s">
        <v>32579</v>
      </c>
      <c r="S2305">
        <v>2.1333333333333333</v>
      </c>
      <c r="T2305">
        <v>34.799999999999997</v>
      </c>
      <c r="U2305" t="s">
        <v>32580</v>
      </c>
      <c r="V2305">
        <v>0</v>
      </c>
      <c r="W2305">
        <v>2.1333333333333333</v>
      </c>
    </row>
    <row r="2306" spans="1:23" x14ac:dyDescent="0.3">
      <c r="A2306">
        <v>2305</v>
      </c>
      <c r="B2306" t="s">
        <v>19873</v>
      </c>
      <c r="C2306">
        <v>31</v>
      </c>
      <c r="D2306" t="s">
        <v>19874</v>
      </c>
      <c r="E2306">
        <v>2</v>
      </c>
      <c r="F2306">
        <v>2</v>
      </c>
      <c r="G2306" t="s">
        <v>192</v>
      </c>
      <c r="H2306">
        <v>64</v>
      </c>
      <c r="I2306" s="19">
        <v>45097.663888888892</v>
      </c>
      <c r="J2306" s="19">
        <v>45097.727777777778</v>
      </c>
      <c r="K2306" s="19">
        <v>45097.998611111114</v>
      </c>
      <c r="L2306" s="19">
        <v>45098.663888888892</v>
      </c>
      <c r="M2306">
        <v>0</v>
      </c>
      <c r="N2306" t="s">
        <v>222</v>
      </c>
      <c r="O2306" t="s">
        <v>19880</v>
      </c>
      <c r="P2306" t="s">
        <v>398</v>
      </c>
      <c r="Q2306">
        <v>2304</v>
      </c>
      <c r="R2306" t="s">
        <v>32579</v>
      </c>
      <c r="S2306">
        <v>1.5333333333333332</v>
      </c>
      <c r="T2306">
        <v>8.0333333333333332</v>
      </c>
      <c r="U2306" t="s">
        <v>32580</v>
      </c>
      <c r="V2306">
        <v>0</v>
      </c>
      <c r="W2306">
        <v>1.5333333333333332</v>
      </c>
    </row>
    <row r="2307" spans="1:23" x14ac:dyDescent="0.3">
      <c r="A2307">
        <v>2306</v>
      </c>
      <c r="B2307" t="s">
        <v>19881</v>
      </c>
      <c r="C2307">
        <v>44</v>
      </c>
      <c r="D2307" t="s">
        <v>19883</v>
      </c>
      <c r="E2307">
        <v>3</v>
      </c>
      <c r="F2307">
        <v>4</v>
      </c>
      <c r="G2307" t="s">
        <v>192</v>
      </c>
      <c r="H2307">
        <v>77</v>
      </c>
      <c r="I2307" s="19">
        <v>45096.885416666664</v>
      </c>
      <c r="J2307" s="19">
        <v>45097.756249999999</v>
      </c>
      <c r="K2307" s="19">
        <v>45101.506249999999</v>
      </c>
      <c r="L2307" s="19">
        <v>45101.885416666664</v>
      </c>
      <c r="M2307">
        <v>0</v>
      </c>
      <c r="N2307" t="s">
        <v>222</v>
      </c>
      <c r="O2307" t="s">
        <v>19888</v>
      </c>
      <c r="P2307" t="s">
        <v>962</v>
      </c>
      <c r="Q2307">
        <v>2305</v>
      </c>
      <c r="R2307" t="s">
        <v>32579</v>
      </c>
      <c r="S2307">
        <v>20.9</v>
      </c>
      <c r="T2307">
        <v>110.89999999999999</v>
      </c>
      <c r="U2307" t="s">
        <v>32580</v>
      </c>
      <c r="V2307">
        <v>0</v>
      </c>
      <c r="W2307">
        <v>20.9</v>
      </c>
    </row>
    <row r="2308" spans="1:23" x14ac:dyDescent="0.3">
      <c r="A2308">
        <v>2307</v>
      </c>
      <c r="B2308" t="s">
        <v>19889</v>
      </c>
      <c r="C2308">
        <v>69</v>
      </c>
      <c r="D2308" t="s">
        <v>19890</v>
      </c>
      <c r="E2308">
        <v>2</v>
      </c>
      <c r="F2308">
        <v>2</v>
      </c>
      <c r="G2308" t="s">
        <v>192</v>
      </c>
      <c r="H2308">
        <v>25</v>
      </c>
      <c r="I2308" s="19">
        <v>45056.143750000003</v>
      </c>
      <c r="J2308" s="19">
        <v>45056.24722222222</v>
      </c>
      <c r="K2308" s="19">
        <v>45057.432638888888</v>
      </c>
      <c r="L2308" s="19">
        <v>45057.143750000003</v>
      </c>
      <c r="M2308">
        <v>1</v>
      </c>
      <c r="N2308" t="s">
        <v>128</v>
      </c>
      <c r="O2308" t="s">
        <v>19896</v>
      </c>
      <c r="P2308" t="s">
        <v>328</v>
      </c>
      <c r="Q2308">
        <v>2306</v>
      </c>
      <c r="R2308" t="s">
        <v>32579</v>
      </c>
      <c r="S2308">
        <v>2.4833333333333334</v>
      </c>
      <c r="T2308">
        <v>30.933333333333334</v>
      </c>
      <c r="U2308" t="s">
        <v>32581</v>
      </c>
      <c r="V2308">
        <v>1</v>
      </c>
      <c r="W2308">
        <v>2.4833333333333334</v>
      </c>
    </row>
    <row r="2309" spans="1:23" x14ac:dyDescent="0.3">
      <c r="A2309">
        <v>2308</v>
      </c>
      <c r="B2309" t="s">
        <v>19897</v>
      </c>
      <c r="C2309">
        <v>57</v>
      </c>
      <c r="D2309" t="s">
        <v>19898</v>
      </c>
      <c r="E2309">
        <v>3</v>
      </c>
      <c r="F2309">
        <v>3</v>
      </c>
      <c r="G2309" t="s">
        <v>116</v>
      </c>
      <c r="H2309">
        <v>8</v>
      </c>
      <c r="I2309" s="19">
        <v>45083.19027777778</v>
      </c>
      <c r="J2309" s="19">
        <v>45083.29791666667</v>
      </c>
      <c r="K2309" s="19">
        <v>45087.337500000001</v>
      </c>
      <c r="L2309" s="19">
        <v>45085.19027777778</v>
      </c>
      <c r="M2309">
        <v>1</v>
      </c>
      <c r="N2309" t="s">
        <v>165</v>
      </c>
      <c r="O2309" t="s">
        <v>19903</v>
      </c>
      <c r="P2309" t="s">
        <v>274</v>
      </c>
      <c r="Q2309">
        <v>2307</v>
      </c>
      <c r="R2309" t="s">
        <v>32579</v>
      </c>
      <c r="S2309">
        <v>2.583333333333333</v>
      </c>
      <c r="T2309">
        <v>99.533333333333331</v>
      </c>
      <c r="U2309" t="s">
        <v>32581</v>
      </c>
      <c r="V2309">
        <v>1</v>
      </c>
      <c r="W2309">
        <v>2.583333333333333</v>
      </c>
    </row>
    <row r="2310" spans="1:23" x14ac:dyDescent="0.3">
      <c r="A2310">
        <v>2309</v>
      </c>
      <c r="B2310" t="s">
        <v>19904</v>
      </c>
      <c r="C2310">
        <v>37</v>
      </c>
      <c r="D2310" t="s">
        <v>19905</v>
      </c>
      <c r="E2310">
        <v>3</v>
      </c>
      <c r="F2310">
        <v>2</v>
      </c>
      <c r="G2310" t="s">
        <v>192</v>
      </c>
      <c r="H2310">
        <v>66</v>
      </c>
      <c r="I2310" s="19">
        <v>45136.484027777777</v>
      </c>
      <c r="J2310" s="19">
        <v>45136.509722222225</v>
      </c>
      <c r="K2310" s="19">
        <v>45136.722916666666</v>
      </c>
      <c r="L2310" s="19">
        <v>45136.817361111112</v>
      </c>
      <c r="M2310">
        <v>0</v>
      </c>
      <c r="N2310" t="s">
        <v>128</v>
      </c>
      <c r="O2310" t="s">
        <v>19911</v>
      </c>
      <c r="P2310" t="s">
        <v>274</v>
      </c>
      <c r="Q2310">
        <v>2308</v>
      </c>
      <c r="R2310" t="s">
        <v>32579</v>
      </c>
      <c r="S2310">
        <v>0.6166666666666667</v>
      </c>
      <c r="T2310">
        <v>5.7333333333333334</v>
      </c>
      <c r="U2310" t="s">
        <v>32580</v>
      </c>
      <c r="V2310">
        <v>0</v>
      </c>
      <c r="W2310">
        <v>0.6166666666666667</v>
      </c>
    </row>
    <row r="2311" spans="1:23" x14ac:dyDescent="0.3">
      <c r="A2311">
        <v>2310</v>
      </c>
      <c r="B2311" t="s">
        <v>19912</v>
      </c>
      <c r="C2311">
        <v>23</v>
      </c>
      <c r="D2311" t="s">
        <v>19913</v>
      </c>
      <c r="E2311">
        <v>1</v>
      </c>
      <c r="F2311">
        <v>3</v>
      </c>
      <c r="G2311" t="s">
        <v>116</v>
      </c>
      <c r="H2311">
        <v>116</v>
      </c>
      <c r="I2311" s="19">
        <v>45452.912499999999</v>
      </c>
      <c r="J2311" s="19">
        <v>45452.981944444444</v>
      </c>
      <c r="K2311" s="19">
        <v>45456.563194444447</v>
      </c>
      <c r="L2311" s="19">
        <v>45454.912499999999</v>
      </c>
      <c r="M2311">
        <v>1</v>
      </c>
      <c r="N2311" t="s">
        <v>307</v>
      </c>
      <c r="O2311" t="s">
        <v>19920</v>
      </c>
      <c r="P2311" t="s">
        <v>363</v>
      </c>
      <c r="Q2311">
        <v>2309</v>
      </c>
      <c r="R2311" t="s">
        <v>32579</v>
      </c>
      <c r="S2311">
        <v>1.6666666666666665</v>
      </c>
      <c r="T2311">
        <v>87.61666666666666</v>
      </c>
      <c r="U2311" t="s">
        <v>32581</v>
      </c>
      <c r="V2311">
        <v>1</v>
      </c>
      <c r="W2311">
        <v>1.6666666666666665</v>
      </c>
    </row>
    <row r="2312" spans="1:23" x14ac:dyDescent="0.3">
      <c r="A2312">
        <v>2311</v>
      </c>
      <c r="B2312" t="s">
        <v>19921</v>
      </c>
      <c r="C2312">
        <v>71</v>
      </c>
      <c r="D2312" t="s">
        <v>19922</v>
      </c>
      <c r="E2312">
        <v>3</v>
      </c>
      <c r="F2312">
        <v>3</v>
      </c>
      <c r="G2312" t="s">
        <v>172</v>
      </c>
      <c r="H2312">
        <v>50</v>
      </c>
      <c r="I2312" s="19">
        <v>45731.603472222225</v>
      </c>
      <c r="J2312" s="19">
        <v>45731.708333333336</v>
      </c>
      <c r="K2312" s="19"/>
      <c r="L2312" s="19">
        <v>45733.603472222225</v>
      </c>
      <c r="M2312">
        <v>0</v>
      </c>
      <c r="N2312" t="s">
        <v>165</v>
      </c>
      <c r="O2312" t="s">
        <v>19927</v>
      </c>
      <c r="Q2312">
        <v>2310</v>
      </c>
      <c r="R2312" t="s">
        <v>32582</v>
      </c>
      <c r="S2312">
        <v>2.5166666666666666</v>
      </c>
      <c r="U2312" t="s">
        <v>32580</v>
      </c>
      <c r="V2312">
        <v>0</v>
      </c>
      <c r="W2312">
        <v>2.5166666666666666</v>
      </c>
    </row>
    <row r="2313" spans="1:23" x14ac:dyDescent="0.3">
      <c r="A2313">
        <v>2312</v>
      </c>
      <c r="B2313" t="s">
        <v>19928</v>
      </c>
      <c r="C2313">
        <v>28</v>
      </c>
      <c r="D2313" t="s">
        <v>19929</v>
      </c>
      <c r="E2313">
        <v>2</v>
      </c>
      <c r="F2313">
        <v>3</v>
      </c>
      <c r="G2313" t="s">
        <v>116</v>
      </c>
      <c r="H2313">
        <v>64</v>
      </c>
      <c r="I2313" s="19">
        <v>45141.220138888886</v>
      </c>
      <c r="J2313" s="19">
        <v>45141.317361111112</v>
      </c>
      <c r="K2313" s="19">
        <v>45144.743750000001</v>
      </c>
      <c r="L2313" s="19">
        <v>45143.220138888886</v>
      </c>
      <c r="M2313">
        <v>1</v>
      </c>
      <c r="N2313" t="s">
        <v>307</v>
      </c>
      <c r="O2313" t="s">
        <v>19935</v>
      </c>
      <c r="P2313" t="s">
        <v>19936</v>
      </c>
      <c r="Q2313">
        <v>2311</v>
      </c>
      <c r="R2313" t="s">
        <v>32579</v>
      </c>
      <c r="S2313">
        <v>2.333333333333333</v>
      </c>
      <c r="T2313">
        <v>84.566666666666663</v>
      </c>
      <c r="U2313" t="s">
        <v>32581</v>
      </c>
      <c r="V2313">
        <v>1</v>
      </c>
      <c r="W2313">
        <v>2.333333333333333</v>
      </c>
    </row>
    <row r="2314" spans="1:23" x14ac:dyDescent="0.3">
      <c r="A2314">
        <v>2313</v>
      </c>
      <c r="B2314" t="s">
        <v>19937</v>
      </c>
      <c r="C2314">
        <v>37</v>
      </c>
      <c r="D2314" t="s">
        <v>19938</v>
      </c>
      <c r="E2314">
        <v>1</v>
      </c>
      <c r="F2314">
        <v>3</v>
      </c>
      <c r="G2314" t="s">
        <v>192</v>
      </c>
      <c r="H2314">
        <v>79</v>
      </c>
      <c r="I2314" s="19">
        <v>45091.197222222225</v>
      </c>
      <c r="J2314" s="19">
        <v>45091.248611111114</v>
      </c>
      <c r="K2314" s="19">
        <v>45091.536805555559</v>
      </c>
      <c r="L2314" s="19">
        <v>45092.197222222225</v>
      </c>
      <c r="M2314">
        <v>0</v>
      </c>
      <c r="N2314" t="s">
        <v>128</v>
      </c>
      <c r="O2314" t="s">
        <v>19944</v>
      </c>
      <c r="P2314" t="s">
        <v>751</v>
      </c>
      <c r="Q2314">
        <v>2312</v>
      </c>
      <c r="R2314" t="s">
        <v>32579</v>
      </c>
      <c r="S2314">
        <v>1.2333333333333334</v>
      </c>
      <c r="T2314">
        <v>8.15</v>
      </c>
      <c r="U2314" t="s">
        <v>32580</v>
      </c>
      <c r="V2314">
        <v>0</v>
      </c>
      <c r="W2314">
        <v>1.2333333333333334</v>
      </c>
    </row>
    <row r="2315" spans="1:23" x14ac:dyDescent="0.3">
      <c r="A2315">
        <v>2314</v>
      </c>
      <c r="B2315" t="s">
        <v>19945</v>
      </c>
      <c r="C2315">
        <v>24</v>
      </c>
      <c r="D2315" t="s">
        <v>19946</v>
      </c>
      <c r="E2315">
        <v>4</v>
      </c>
      <c r="F2315">
        <v>3</v>
      </c>
      <c r="G2315" t="s">
        <v>116</v>
      </c>
      <c r="H2315">
        <v>58</v>
      </c>
      <c r="I2315" s="19">
        <v>45096.569444444445</v>
      </c>
      <c r="J2315" s="19">
        <v>45096.62777777778</v>
      </c>
      <c r="K2315" s="19">
        <v>45098.137499999997</v>
      </c>
      <c r="L2315" s="19">
        <v>45098.569444444445</v>
      </c>
      <c r="M2315">
        <v>0</v>
      </c>
      <c r="N2315" t="s">
        <v>165</v>
      </c>
      <c r="O2315" t="s">
        <v>2859</v>
      </c>
      <c r="P2315" t="s">
        <v>903</v>
      </c>
      <c r="Q2315">
        <v>2313</v>
      </c>
      <c r="R2315" t="s">
        <v>32579</v>
      </c>
      <c r="S2315">
        <v>1.4</v>
      </c>
      <c r="T2315">
        <v>37.633333333333333</v>
      </c>
      <c r="U2315" t="s">
        <v>32580</v>
      </c>
      <c r="V2315">
        <v>0</v>
      </c>
      <c r="W2315">
        <v>1.4</v>
      </c>
    </row>
    <row r="2316" spans="1:23" x14ac:dyDescent="0.3">
      <c r="A2316">
        <v>2315</v>
      </c>
      <c r="B2316" t="s">
        <v>19952</v>
      </c>
      <c r="C2316">
        <v>15</v>
      </c>
      <c r="D2316" t="s">
        <v>19953</v>
      </c>
      <c r="E2316">
        <v>2</v>
      </c>
      <c r="F2316">
        <v>3</v>
      </c>
      <c r="G2316" t="s">
        <v>116</v>
      </c>
      <c r="H2316">
        <v>100</v>
      </c>
      <c r="I2316" s="19">
        <v>45507.240277777775</v>
      </c>
      <c r="J2316" s="19">
        <v>45507.311111111114</v>
      </c>
      <c r="K2316" s="19">
        <v>45509.190972222219</v>
      </c>
      <c r="L2316" s="19">
        <v>45508.240277777775</v>
      </c>
      <c r="M2316">
        <v>1</v>
      </c>
      <c r="N2316" t="s">
        <v>165</v>
      </c>
      <c r="O2316" t="s">
        <v>19959</v>
      </c>
      <c r="P2316" t="s">
        <v>328</v>
      </c>
      <c r="Q2316">
        <v>2314</v>
      </c>
      <c r="R2316" t="s">
        <v>32579</v>
      </c>
      <c r="S2316">
        <v>1.7</v>
      </c>
      <c r="T2316">
        <v>46.816666666666663</v>
      </c>
      <c r="U2316" t="s">
        <v>32581</v>
      </c>
      <c r="V2316">
        <v>1</v>
      </c>
      <c r="W2316">
        <v>1.7</v>
      </c>
    </row>
    <row r="2317" spans="1:23" x14ac:dyDescent="0.3">
      <c r="A2317">
        <v>2316</v>
      </c>
      <c r="B2317" t="s">
        <v>19960</v>
      </c>
      <c r="C2317">
        <v>73</v>
      </c>
      <c r="D2317" t="s">
        <v>19961</v>
      </c>
      <c r="E2317">
        <v>3</v>
      </c>
      <c r="F2317">
        <v>2</v>
      </c>
      <c r="G2317" t="s">
        <v>116</v>
      </c>
      <c r="H2317">
        <v>99</v>
      </c>
      <c r="I2317" s="19">
        <v>45131.305555555555</v>
      </c>
      <c r="J2317" s="19">
        <v>45131.40902777778</v>
      </c>
      <c r="K2317" s="19">
        <v>45133.197916666664</v>
      </c>
      <c r="L2317" s="19">
        <v>45132.305555555555</v>
      </c>
      <c r="M2317">
        <v>1</v>
      </c>
      <c r="N2317" t="s">
        <v>128</v>
      </c>
      <c r="O2317" t="s">
        <v>19967</v>
      </c>
      <c r="P2317" t="s">
        <v>194</v>
      </c>
      <c r="Q2317">
        <v>2315</v>
      </c>
      <c r="R2317" t="s">
        <v>32579</v>
      </c>
      <c r="S2317">
        <v>2.4833333333333334</v>
      </c>
      <c r="T2317">
        <v>45.416666666666664</v>
      </c>
      <c r="U2317" t="s">
        <v>32581</v>
      </c>
      <c r="V2317">
        <v>1</v>
      </c>
      <c r="W2317">
        <v>2.4833333333333334</v>
      </c>
    </row>
    <row r="2318" spans="1:23" x14ac:dyDescent="0.3">
      <c r="A2318">
        <v>2317</v>
      </c>
      <c r="B2318" t="s">
        <v>19968</v>
      </c>
      <c r="C2318">
        <v>63</v>
      </c>
      <c r="D2318" t="s">
        <v>19969</v>
      </c>
      <c r="E2318">
        <v>3</v>
      </c>
      <c r="F2318">
        <v>4</v>
      </c>
      <c r="G2318" t="s">
        <v>116</v>
      </c>
      <c r="H2318">
        <v>91</v>
      </c>
      <c r="I2318" s="19">
        <v>44968.98541666667</v>
      </c>
      <c r="J2318" s="19">
        <v>44969.756249999999</v>
      </c>
      <c r="K2318" s="19">
        <v>44973.384722222225</v>
      </c>
      <c r="L2318" s="19">
        <v>44973.98541666667</v>
      </c>
      <c r="M2318">
        <v>0</v>
      </c>
      <c r="N2318" t="s">
        <v>165</v>
      </c>
      <c r="O2318" t="s">
        <v>19975</v>
      </c>
      <c r="P2318" t="s">
        <v>962</v>
      </c>
      <c r="Q2318">
        <v>2316</v>
      </c>
      <c r="R2318" t="s">
        <v>32579</v>
      </c>
      <c r="S2318">
        <v>18.5</v>
      </c>
      <c r="T2318">
        <v>105.58333333333333</v>
      </c>
      <c r="U2318" t="s">
        <v>32580</v>
      </c>
      <c r="V2318">
        <v>0</v>
      </c>
      <c r="W2318">
        <v>18.5</v>
      </c>
    </row>
    <row r="2319" spans="1:23" x14ac:dyDescent="0.3">
      <c r="A2319">
        <v>2318</v>
      </c>
      <c r="B2319" t="s">
        <v>19976</v>
      </c>
      <c r="C2319">
        <v>46</v>
      </c>
      <c r="D2319" t="s">
        <v>19977</v>
      </c>
      <c r="E2319">
        <v>1</v>
      </c>
      <c r="F2319">
        <v>4</v>
      </c>
      <c r="G2319" t="s">
        <v>116</v>
      </c>
      <c r="H2319">
        <v>111</v>
      </c>
      <c r="I2319" s="19">
        <v>44980.140277777777</v>
      </c>
      <c r="J2319" s="19">
        <v>44980.509722222225</v>
      </c>
      <c r="K2319" s="19">
        <v>44981.932638888888</v>
      </c>
      <c r="L2319" s="19">
        <v>44984.140277777777</v>
      </c>
      <c r="M2319">
        <v>0</v>
      </c>
      <c r="N2319" t="s">
        <v>165</v>
      </c>
      <c r="O2319" t="s">
        <v>19983</v>
      </c>
      <c r="P2319" t="s">
        <v>293</v>
      </c>
      <c r="Q2319">
        <v>2317</v>
      </c>
      <c r="R2319" t="s">
        <v>32579</v>
      </c>
      <c r="S2319">
        <v>8.8666666666666671</v>
      </c>
      <c r="T2319">
        <v>43.016666666666666</v>
      </c>
      <c r="U2319" t="s">
        <v>32580</v>
      </c>
      <c r="V2319">
        <v>0</v>
      </c>
      <c r="W2319">
        <v>8.8666666666666671</v>
      </c>
    </row>
    <row r="2320" spans="1:23" x14ac:dyDescent="0.3">
      <c r="A2320">
        <v>2319</v>
      </c>
      <c r="B2320" t="s">
        <v>19984</v>
      </c>
      <c r="C2320">
        <v>63</v>
      </c>
      <c r="D2320" t="s">
        <v>19985</v>
      </c>
      <c r="E2320">
        <v>4</v>
      </c>
      <c r="F2320">
        <v>2</v>
      </c>
      <c r="G2320" t="s">
        <v>116</v>
      </c>
      <c r="H2320">
        <v>94</v>
      </c>
      <c r="I2320" s="19">
        <v>45309.300694444442</v>
      </c>
      <c r="J2320" s="19">
        <v>45309.43472222222</v>
      </c>
      <c r="K2320" s="19">
        <v>45310.069444444445</v>
      </c>
      <c r="L2320" s="19">
        <v>45310.300694444442</v>
      </c>
      <c r="M2320">
        <v>0</v>
      </c>
      <c r="N2320" t="s">
        <v>165</v>
      </c>
      <c r="O2320" t="s">
        <v>1504</v>
      </c>
      <c r="P2320" t="s">
        <v>19990</v>
      </c>
      <c r="Q2320">
        <v>2318</v>
      </c>
      <c r="R2320" t="s">
        <v>32579</v>
      </c>
      <c r="S2320">
        <v>3.2166666666666663</v>
      </c>
      <c r="T2320">
        <v>18.45</v>
      </c>
      <c r="U2320" t="s">
        <v>32580</v>
      </c>
      <c r="V2320">
        <v>0</v>
      </c>
      <c r="W2320">
        <v>3.2166666666666663</v>
      </c>
    </row>
    <row r="2321" spans="1:23" x14ac:dyDescent="0.3">
      <c r="A2321">
        <v>2320</v>
      </c>
      <c r="B2321" t="s">
        <v>19991</v>
      </c>
      <c r="C2321">
        <v>72</v>
      </c>
      <c r="D2321" t="s">
        <v>19992</v>
      </c>
      <c r="E2321">
        <v>3</v>
      </c>
      <c r="F2321">
        <v>3</v>
      </c>
      <c r="G2321" t="s">
        <v>116</v>
      </c>
      <c r="H2321">
        <v>1</v>
      </c>
      <c r="I2321" s="19">
        <v>45743.338194444441</v>
      </c>
      <c r="J2321" s="19">
        <v>45743.482638888891</v>
      </c>
      <c r="K2321" s="19">
        <v>45744.967361111114</v>
      </c>
      <c r="L2321" s="19">
        <v>45745.338194444441</v>
      </c>
      <c r="M2321">
        <v>0</v>
      </c>
      <c r="N2321" t="s">
        <v>222</v>
      </c>
      <c r="O2321" t="s">
        <v>19997</v>
      </c>
      <c r="P2321" t="s">
        <v>246</v>
      </c>
      <c r="Q2321">
        <v>2319</v>
      </c>
      <c r="R2321" t="s">
        <v>32579</v>
      </c>
      <c r="S2321">
        <v>3.4666666666666663</v>
      </c>
      <c r="T2321">
        <v>39.1</v>
      </c>
      <c r="U2321" t="s">
        <v>32580</v>
      </c>
      <c r="V2321">
        <v>0</v>
      </c>
      <c r="W2321">
        <v>3.4666666666666663</v>
      </c>
    </row>
    <row r="2322" spans="1:23" x14ac:dyDescent="0.3">
      <c r="A2322">
        <v>2321</v>
      </c>
      <c r="B2322" t="s">
        <v>19998</v>
      </c>
      <c r="C2322">
        <v>2</v>
      </c>
      <c r="D2322" t="s">
        <v>20000</v>
      </c>
      <c r="E2322">
        <v>4</v>
      </c>
      <c r="F2322">
        <v>3</v>
      </c>
      <c r="G2322" t="s">
        <v>116</v>
      </c>
      <c r="H2322">
        <v>25</v>
      </c>
      <c r="I2322" s="19">
        <v>45575.790972222225</v>
      </c>
      <c r="J2322" s="19">
        <v>45575.852777777778</v>
      </c>
      <c r="K2322" s="19">
        <v>45576.28402777778</v>
      </c>
      <c r="L2322" s="19">
        <v>45576.790972222225</v>
      </c>
      <c r="M2322">
        <v>0</v>
      </c>
      <c r="N2322" t="s">
        <v>307</v>
      </c>
      <c r="O2322" t="s">
        <v>6445</v>
      </c>
      <c r="P2322" t="s">
        <v>20005</v>
      </c>
      <c r="Q2322">
        <v>2320</v>
      </c>
      <c r="R2322" t="s">
        <v>32579</v>
      </c>
      <c r="S2322">
        <v>1.4833333333333332</v>
      </c>
      <c r="T2322">
        <v>11.833333333333332</v>
      </c>
      <c r="U2322" t="s">
        <v>32580</v>
      </c>
      <c r="V2322">
        <v>0</v>
      </c>
      <c r="W2322">
        <v>1.4833333333333332</v>
      </c>
    </row>
    <row r="2323" spans="1:23" x14ac:dyDescent="0.3">
      <c r="A2323">
        <v>2322</v>
      </c>
      <c r="B2323" t="s">
        <v>20006</v>
      </c>
      <c r="C2323">
        <v>75</v>
      </c>
      <c r="D2323" t="s">
        <v>20007</v>
      </c>
      <c r="E2323">
        <v>3</v>
      </c>
      <c r="F2323">
        <v>2</v>
      </c>
      <c r="G2323" t="s">
        <v>192</v>
      </c>
      <c r="H2323">
        <v>79</v>
      </c>
      <c r="I2323" s="19">
        <v>45418.527777777781</v>
      </c>
      <c r="J2323" s="19">
        <v>45418.59375</v>
      </c>
      <c r="K2323" s="19">
        <v>45419.675000000003</v>
      </c>
      <c r="L2323" s="19">
        <v>45419.027777777781</v>
      </c>
      <c r="M2323">
        <v>1</v>
      </c>
      <c r="N2323" t="s">
        <v>128</v>
      </c>
      <c r="O2323" t="s">
        <v>20013</v>
      </c>
      <c r="P2323" t="s">
        <v>194</v>
      </c>
      <c r="Q2323">
        <v>2321</v>
      </c>
      <c r="R2323" t="s">
        <v>32579</v>
      </c>
      <c r="S2323">
        <v>1.5833333333333333</v>
      </c>
      <c r="T2323">
        <v>27.533333333333331</v>
      </c>
      <c r="U2323" t="s">
        <v>32581</v>
      </c>
      <c r="V2323">
        <v>1</v>
      </c>
      <c r="W2323">
        <v>1.5833333333333333</v>
      </c>
    </row>
    <row r="2324" spans="1:23" x14ac:dyDescent="0.3">
      <c r="A2324">
        <v>2323</v>
      </c>
      <c r="B2324" t="s">
        <v>20014</v>
      </c>
      <c r="C2324">
        <v>9</v>
      </c>
      <c r="D2324" t="s">
        <v>20015</v>
      </c>
      <c r="E2324">
        <v>1</v>
      </c>
      <c r="F2324">
        <v>3</v>
      </c>
      <c r="G2324" t="s">
        <v>116</v>
      </c>
      <c r="H2324">
        <v>110</v>
      </c>
      <c r="I2324" s="19">
        <v>45056.844444444447</v>
      </c>
      <c r="J2324" s="19">
        <v>45057.114583333336</v>
      </c>
      <c r="K2324" s="19">
        <v>45057.861111111109</v>
      </c>
      <c r="L2324" s="19">
        <v>45059.844444444447</v>
      </c>
      <c r="M2324">
        <v>0</v>
      </c>
      <c r="N2324" t="s">
        <v>307</v>
      </c>
      <c r="O2324" t="s">
        <v>20020</v>
      </c>
      <c r="P2324" t="s">
        <v>293</v>
      </c>
      <c r="Q2324">
        <v>2322</v>
      </c>
      <c r="R2324" t="s">
        <v>32579</v>
      </c>
      <c r="S2324">
        <v>6.4833333333333334</v>
      </c>
      <c r="T2324">
        <v>24.4</v>
      </c>
      <c r="U2324" t="s">
        <v>32580</v>
      </c>
      <c r="V2324">
        <v>0</v>
      </c>
      <c r="W2324">
        <v>6.4833333333333334</v>
      </c>
    </row>
    <row r="2325" spans="1:23" x14ac:dyDescent="0.3">
      <c r="A2325">
        <v>2324</v>
      </c>
      <c r="B2325" t="s">
        <v>20021</v>
      </c>
      <c r="C2325">
        <v>12</v>
      </c>
      <c r="D2325" t="s">
        <v>20022</v>
      </c>
      <c r="E2325">
        <v>3</v>
      </c>
      <c r="F2325">
        <v>1</v>
      </c>
      <c r="G2325" t="s">
        <v>192</v>
      </c>
      <c r="H2325">
        <v>82</v>
      </c>
      <c r="I2325" s="19">
        <v>45728.470138888886</v>
      </c>
      <c r="J2325" s="19">
        <v>45728.503472222219</v>
      </c>
      <c r="K2325" s="19">
        <v>45728.77847222222</v>
      </c>
      <c r="L2325" s="19">
        <v>45728.803472222222</v>
      </c>
      <c r="M2325">
        <v>0</v>
      </c>
      <c r="N2325" t="s">
        <v>128</v>
      </c>
      <c r="O2325" t="s">
        <v>20027</v>
      </c>
      <c r="P2325" t="s">
        <v>877</v>
      </c>
      <c r="Q2325">
        <v>2323</v>
      </c>
      <c r="R2325" t="s">
        <v>32579</v>
      </c>
      <c r="S2325">
        <v>0.79999999999999993</v>
      </c>
      <c r="T2325">
        <v>7.3999999999999995</v>
      </c>
      <c r="U2325" t="s">
        <v>32580</v>
      </c>
      <c r="V2325">
        <v>0</v>
      </c>
      <c r="W2325">
        <v>0.79999999999999993</v>
      </c>
    </row>
    <row r="2326" spans="1:23" x14ac:dyDescent="0.3">
      <c r="A2326">
        <v>2325</v>
      </c>
      <c r="B2326" t="s">
        <v>20029</v>
      </c>
      <c r="C2326">
        <v>36</v>
      </c>
      <c r="D2326" t="s">
        <v>20030</v>
      </c>
      <c r="E2326">
        <v>5</v>
      </c>
      <c r="F2326">
        <v>3</v>
      </c>
      <c r="G2326" t="s">
        <v>116</v>
      </c>
      <c r="H2326">
        <v>34</v>
      </c>
      <c r="I2326" s="19">
        <v>45064.022916666669</v>
      </c>
      <c r="J2326" s="19">
        <v>45064.105555555558</v>
      </c>
      <c r="K2326" s="19">
        <v>45066.654166666667</v>
      </c>
      <c r="L2326" s="19">
        <v>45066.022916666669</v>
      </c>
      <c r="M2326">
        <v>1</v>
      </c>
      <c r="N2326" t="s">
        <v>128</v>
      </c>
      <c r="O2326" t="s">
        <v>20035</v>
      </c>
      <c r="P2326" t="s">
        <v>135</v>
      </c>
      <c r="Q2326">
        <v>2324</v>
      </c>
      <c r="R2326" t="s">
        <v>32579</v>
      </c>
      <c r="S2326">
        <v>1.9833333333333332</v>
      </c>
      <c r="T2326">
        <v>63.15</v>
      </c>
      <c r="U2326" t="s">
        <v>32581</v>
      </c>
      <c r="V2326">
        <v>1</v>
      </c>
      <c r="W2326">
        <v>1.9833333333333332</v>
      </c>
    </row>
    <row r="2327" spans="1:23" x14ac:dyDescent="0.3">
      <c r="A2327">
        <v>2326</v>
      </c>
      <c r="B2327" t="s">
        <v>20036</v>
      </c>
      <c r="C2327">
        <v>29</v>
      </c>
      <c r="D2327" t="s">
        <v>20037</v>
      </c>
      <c r="E2327">
        <v>1</v>
      </c>
      <c r="F2327">
        <v>2</v>
      </c>
      <c r="G2327" t="s">
        <v>192</v>
      </c>
      <c r="H2327">
        <v>90</v>
      </c>
      <c r="I2327" s="19">
        <v>45288.811805555553</v>
      </c>
      <c r="J2327" s="19">
        <v>45288.863888888889</v>
      </c>
      <c r="K2327" s="19">
        <v>45289.297222222223</v>
      </c>
      <c r="L2327" s="19">
        <v>45289.811805555553</v>
      </c>
      <c r="M2327">
        <v>0</v>
      </c>
      <c r="N2327" t="s">
        <v>128</v>
      </c>
      <c r="O2327" t="s">
        <v>20042</v>
      </c>
      <c r="P2327" t="s">
        <v>446</v>
      </c>
      <c r="Q2327">
        <v>2325</v>
      </c>
      <c r="R2327" t="s">
        <v>32579</v>
      </c>
      <c r="S2327">
        <v>1.25</v>
      </c>
      <c r="T2327">
        <v>11.65</v>
      </c>
      <c r="U2327" t="s">
        <v>32580</v>
      </c>
      <c r="V2327">
        <v>0</v>
      </c>
      <c r="W2327">
        <v>1.25</v>
      </c>
    </row>
    <row r="2328" spans="1:23" x14ac:dyDescent="0.3">
      <c r="A2328">
        <v>2327</v>
      </c>
      <c r="B2328" t="s">
        <v>20043</v>
      </c>
      <c r="C2328">
        <v>61</v>
      </c>
      <c r="D2328" t="s">
        <v>20044</v>
      </c>
      <c r="E2328">
        <v>1</v>
      </c>
      <c r="F2328">
        <v>3</v>
      </c>
      <c r="G2328" t="s">
        <v>116</v>
      </c>
      <c r="H2328">
        <v>105</v>
      </c>
      <c r="I2328" s="19">
        <v>45590.65902777778</v>
      </c>
      <c r="J2328" s="19">
        <v>45590.779166666667</v>
      </c>
      <c r="K2328" s="19">
        <v>45594.960416666669</v>
      </c>
      <c r="L2328" s="19">
        <v>45593.65902777778</v>
      </c>
      <c r="M2328">
        <v>1</v>
      </c>
      <c r="N2328" t="s">
        <v>165</v>
      </c>
      <c r="O2328" t="s">
        <v>20050</v>
      </c>
      <c r="P2328" t="s">
        <v>363</v>
      </c>
      <c r="Q2328">
        <v>2326</v>
      </c>
      <c r="R2328" t="s">
        <v>32579</v>
      </c>
      <c r="S2328">
        <v>2.8833333333333333</v>
      </c>
      <c r="T2328">
        <v>103.23333333333333</v>
      </c>
      <c r="U2328" t="s">
        <v>32581</v>
      </c>
      <c r="V2328">
        <v>1</v>
      </c>
      <c r="W2328">
        <v>2.8833333333333333</v>
      </c>
    </row>
    <row r="2329" spans="1:23" x14ac:dyDescent="0.3">
      <c r="A2329">
        <v>2328</v>
      </c>
      <c r="B2329" t="s">
        <v>20051</v>
      </c>
      <c r="C2329">
        <v>50</v>
      </c>
      <c r="D2329" t="s">
        <v>20052</v>
      </c>
      <c r="E2329">
        <v>3</v>
      </c>
      <c r="F2329">
        <v>2</v>
      </c>
      <c r="G2329" t="s">
        <v>116</v>
      </c>
      <c r="H2329">
        <v>71</v>
      </c>
      <c r="I2329" s="19">
        <v>45045.234027777777</v>
      </c>
      <c r="J2329" s="19">
        <v>45045.304861111108</v>
      </c>
      <c r="K2329" s="19">
        <v>45045.981944444444</v>
      </c>
      <c r="L2329" s="19">
        <v>45046.234027777777</v>
      </c>
      <c r="M2329">
        <v>0</v>
      </c>
      <c r="N2329" t="s">
        <v>307</v>
      </c>
      <c r="O2329" t="s">
        <v>20058</v>
      </c>
      <c r="P2329" t="s">
        <v>194</v>
      </c>
      <c r="Q2329">
        <v>2327</v>
      </c>
      <c r="R2329" t="s">
        <v>32579</v>
      </c>
      <c r="S2329">
        <v>1.7</v>
      </c>
      <c r="T2329">
        <v>17.95</v>
      </c>
      <c r="U2329" t="s">
        <v>32580</v>
      </c>
      <c r="V2329">
        <v>0</v>
      </c>
      <c r="W2329">
        <v>1.7</v>
      </c>
    </row>
    <row r="2330" spans="1:23" x14ac:dyDescent="0.3">
      <c r="A2330">
        <v>2329</v>
      </c>
      <c r="B2330" t="s">
        <v>20059</v>
      </c>
      <c r="C2330">
        <v>40</v>
      </c>
      <c r="D2330" t="s">
        <v>20060</v>
      </c>
      <c r="E2330">
        <v>4</v>
      </c>
      <c r="F2330">
        <v>2</v>
      </c>
      <c r="G2330" t="s">
        <v>116</v>
      </c>
      <c r="H2330">
        <v>120</v>
      </c>
      <c r="I2330" s="19">
        <v>45293.207638888889</v>
      </c>
      <c r="J2330" s="19">
        <v>45293.268750000003</v>
      </c>
      <c r="K2330" s="19">
        <v>45293.538888888892</v>
      </c>
      <c r="L2330" s="19">
        <v>45293.707638888889</v>
      </c>
      <c r="M2330">
        <v>0</v>
      </c>
      <c r="N2330" t="s">
        <v>128</v>
      </c>
      <c r="O2330" t="s">
        <v>1265</v>
      </c>
      <c r="P2330" t="s">
        <v>1266</v>
      </c>
      <c r="Q2330">
        <v>2328</v>
      </c>
      <c r="R2330" t="s">
        <v>32579</v>
      </c>
      <c r="S2330">
        <v>1.4666666666666666</v>
      </c>
      <c r="T2330">
        <v>7.9499999999999993</v>
      </c>
      <c r="U2330" t="s">
        <v>32580</v>
      </c>
      <c r="V2330">
        <v>0</v>
      </c>
      <c r="W2330">
        <v>1.4666666666666666</v>
      </c>
    </row>
    <row r="2331" spans="1:23" x14ac:dyDescent="0.3">
      <c r="A2331">
        <v>2330</v>
      </c>
      <c r="B2331" t="s">
        <v>20066</v>
      </c>
      <c r="C2331">
        <v>52</v>
      </c>
      <c r="D2331" t="s">
        <v>20067</v>
      </c>
      <c r="E2331">
        <v>1</v>
      </c>
      <c r="F2331">
        <v>3</v>
      </c>
      <c r="G2331" t="s">
        <v>192</v>
      </c>
      <c r="H2331">
        <v>112</v>
      </c>
      <c r="I2331" s="19">
        <v>45687.896527777775</v>
      </c>
      <c r="J2331" s="19">
        <v>45688.178472222222</v>
      </c>
      <c r="K2331" s="19">
        <v>45689.35</v>
      </c>
      <c r="L2331" s="19">
        <v>45690.896527777775</v>
      </c>
      <c r="M2331">
        <v>0</v>
      </c>
      <c r="N2331" t="s">
        <v>165</v>
      </c>
      <c r="O2331" t="s">
        <v>20072</v>
      </c>
      <c r="P2331" t="s">
        <v>751</v>
      </c>
      <c r="Q2331">
        <v>2329</v>
      </c>
      <c r="R2331" t="s">
        <v>32579</v>
      </c>
      <c r="S2331">
        <v>6.7666666666666666</v>
      </c>
      <c r="T2331">
        <v>34.883333333333333</v>
      </c>
      <c r="U2331" t="s">
        <v>32580</v>
      </c>
      <c r="V2331">
        <v>0</v>
      </c>
      <c r="W2331">
        <v>6.7666666666666666</v>
      </c>
    </row>
    <row r="2332" spans="1:23" x14ac:dyDescent="0.3">
      <c r="A2332">
        <v>2331</v>
      </c>
      <c r="B2332" t="s">
        <v>20073</v>
      </c>
      <c r="C2332">
        <v>25</v>
      </c>
      <c r="D2332" t="s">
        <v>20074</v>
      </c>
      <c r="E2332">
        <v>5</v>
      </c>
      <c r="F2332">
        <v>4</v>
      </c>
      <c r="G2332" t="s">
        <v>116</v>
      </c>
      <c r="H2332">
        <v>56</v>
      </c>
      <c r="I2332" s="19">
        <v>45344.05</v>
      </c>
      <c r="J2332" s="19">
        <v>45344.240277777775</v>
      </c>
      <c r="K2332" s="19">
        <v>45346.302083333336</v>
      </c>
      <c r="L2332" s="19">
        <v>45347.05</v>
      </c>
      <c r="M2332">
        <v>0</v>
      </c>
      <c r="N2332" t="s">
        <v>307</v>
      </c>
      <c r="O2332" t="s">
        <v>20080</v>
      </c>
      <c r="P2332" t="s">
        <v>705</v>
      </c>
      <c r="Q2332">
        <v>2330</v>
      </c>
      <c r="R2332" t="s">
        <v>32579</v>
      </c>
      <c r="S2332">
        <v>4.5666666666666664</v>
      </c>
      <c r="T2332">
        <v>54.05</v>
      </c>
      <c r="U2332" t="s">
        <v>32580</v>
      </c>
      <c r="V2332">
        <v>0</v>
      </c>
      <c r="W2332">
        <v>4.5666666666666664</v>
      </c>
    </row>
    <row r="2333" spans="1:23" x14ac:dyDescent="0.3">
      <c r="A2333">
        <v>2332</v>
      </c>
      <c r="B2333" t="s">
        <v>20081</v>
      </c>
      <c r="C2333">
        <v>30</v>
      </c>
      <c r="D2333" t="s">
        <v>20082</v>
      </c>
      <c r="E2333">
        <v>1</v>
      </c>
      <c r="F2333">
        <v>3</v>
      </c>
      <c r="G2333" t="s">
        <v>116</v>
      </c>
      <c r="H2333">
        <v>47</v>
      </c>
      <c r="I2333" s="19">
        <v>45055.209722222222</v>
      </c>
      <c r="J2333" s="19">
        <v>45055.313888888886</v>
      </c>
      <c r="K2333" s="19">
        <v>45055.982638888891</v>
      </c>
      <c r="L2333" s="19">
        <v>45057.209722222222</v>
      </c>
      <c r="M2333">
        <v>0</v>
      </c>
      <c r="N2333" t="s">
        <v>307</v>
      </c>
      <c r="O2333" t="s">
        <v>20087</v>
      </c>
      <c r="P2333" t="s">
        <v>446</v>
      </c>
      <c r="Q2333">
        <v>2331</v>
      </c>
      <c r="R2333" t="s">
        <v>32579</v>
      </c>
      <c r="S2333">
        <v>2.5</v>
      </c>
      <c r="T2333">
        <v>18.55</v>
      </c>
      <c r="U2333" t="s">
        <v>32580</v>
      </c>
      <c r="V2333">
        <v>0</v>
      </c>
      <c r="W2333">
        <v>2.5</v>
      </c>
    </row>
    <row r="2334" spans="1:23" x14ac:dyDescent="0.3">
      <c r="A2334">
        <v>2333</v>
      </c>
      <c r="B2334" t="s">
        <v>20088</v>
      </c>
      <c r="C2334">
        <v>79</v>
      </c>
      <c r="D2334" t="s">
        <v>20089</v>
      </c>
      <c r="E2334">
        <v>1</v>
      </c>
      <c r="F2334">
        <v>3</v>
      </c>
      <c r="G2334" t="s">
        <v>116</v>
      </c>
      <c r="H2334">
        <v>95</v>
      </c>
      <c r="I2334" s="19">
        <v>45184.881944444445</v>
      </c>
      <c r="J2334" s="19">
        <v>45184.99722222222</v>
      </c>
      <c r="K2334" s="19">
        <v>45185.96875</v>
      </c>
      <c r="L2334" s="19">
        <v>45186.881944444445</v>
      </c>
      <c r="M2334">
        <v>0</v>
      </c>
      <c r="N2334" t="s">
        <v>165</v>
      </c>
      <c r="O2334" t="s">
        <v>20094</v>
      </c>
      <c r="P2334" t="s">
        <v>363</v>
      </c>
      <c r="Q2334">
        <v>2332</v>
      </c>
      <c r="R2334" t="s">
        <v>32579</v>
      </c>
      <c r="S2334">
        <v>2.7666666666666666</v>
      </c>
      <c r="T2334">
        <v>26.083333333333332</v>
      </c>
      <c r="U2334" t="s">
        <v>32580</v>
      </c>
      <c r="V2334">
        <v>0</v>
      </c>
      <c r="W2334">
        <v>2.7666666666666666</v>
      </c>
    </row>
    <row r="2335" spans="1:23" x14ac:dyDescent="0.3">
      <c r="A2335">
        <v>2334</v>
      </c>
      <c r="B2335" t="s">
        <v>20095</v>
      </c>
      <c r="C2335">
        <v>24</v>
      </c>
      <c r="D2335" t="s">
        <v>20097</v>
      </c>
      <c r="E2335">
        <v>4</v>
      </c>
      <c r="F2335">
        <v>1</v>
      </c>
      <c r="G2335" t="s">
        <v>192</v>
      </c>
      <c r="H2335">
        <v>114</v>
      </c>
      <c r="I2335" s="19">
        <v>45265.522222222222</v>
      </c>
      <c r="J2335" s="19">
        <v>45265.54583333333</v>
      </c>
      <c r="K2335" s="19">
        <v>45265.663888888892</v>
      </c>
      <c r="L2335" s="19">
        <v>45265.688888888886</v>
      </c>
      <c r="M2335">
        <v>0</v>
      </c>
      <c r="N2335" t="s">
        <v>307</v>
      </c>
      <c r="O2335" t="s">
        <v>973</v>
      </c>
      <c r="P2335" t="s">
        <v>1512</v>
      </c>
      <c r="Q2335">
        <v>2333</v>
      </c>
      <c r="R2335" t="s">
        <v>32579</v>
      </c>
      <c r="S2335">
        <v>0.56666666666666665</v>
      </c>
      <c r="T2335">
        <v>3.4</v>
      </c>
      <c r="U2335" t="s">
        <v>32580</v>
      </c>
      <c r="V2335">
        <v>0</v>
      </c>
      <c r="W2335">
        <v>0.56666666666666665</v>
      </c>
    </row>
    <row r="2336" spans="1:23" x14ac:dyDescent="0.3">
      <c r="A2336">
        <v>2335</v>
      </c>
      <c r="B2336" t="s">
        <v>20102</v>
      </c>
      <c r="C2336">
        <v>40</v>
      </c>
      <c r="D2336" t="s">
        <v>20103</v>
      </c>
      <c r="E2336">
        <v>2</v>
      </c>
      <c r="F2336">
        <v>3</v>
      </c>
      <c r="G2336" t="s">
        <v>192</v>
      </c>
      <c r="H2336">
        <v>57</v>
      </c>
      <c r="I2336" s="19">
        <v>45328.377083333333</v>
      </c>
      <c r="J2336" s="19">
        <v>45328.448611111111</v>
      </c>
      <c r="K2336" s="19">
        <v>45328.981249999997</v>
      </c>
      <c r="L2336" s="19">
        <v>45330.377083333333</v>
      </c>
      <c r="M2336">
        <v>0</v>
      </c>
      <c r="N2336" t="s">
        <v>307</v>
      </c>
      <c r="O2336" t="s">
        <v>20108</v>
      </c>
      <c r="P2336" t="s">
        <v>328</v>
      </c>
      <c r="Q2336">
        <v>2334</v>
      </c>
      <c r="R2336" t="s">
        <v>32579</v>
      </c>
      <c r="S2336">
        <v>1.7166666666666666</v>
      </c>
      <c r="T2336">
        <v>14.5</v>
      </c>
      <c r="U2336" t="s">
        <v>32580</v>
      </c>
      <c r="V2336">
        <v>0</v>
      </c>
      <c r="W2336">
        <v>1.7166666666666666</v>
      </c>
    </row>
    <row r="2337" spans="1:23" x14ac:dyDescent="0.3">
      <c r="A2337">
        <v>2336</v>
      </c>
      <c r="B2337" t="s">
        <v>20110</v>
      </c>
      <c r="C2337">
        <v>76</v>
      </c>
      <c r="D2337" t="s">
        <v>4794</v>
      </c>
      <c r="E2337">
        <v>1</v>
      </c>
      <c r="F2337">
        <v>3</v>
      </c>
      <c r="G2337" t="s">
        <v>192</v>
      </c>
      <c r="H2337">
        <v>33</v>
      </c>
      <c r="I2337" s="19">
        <v>45287.635416666664</v>
      </c>
      <c r="J2337" s="19">
        <v>45288.19027777778</v>
      </c>
      <c r="K2337" s="19">
        <v>45294.063194444447</v>
      </c>
      <c r="L2337" s="19">
        <v>45290.635416666664</v>
      </c>
      <c r="M2337">
        <v>1</v>
      </c>
      <c r="N2337" t="s">
        <v>165</v>
      </c>
      <c r="O2337" t="s">
        <v>20115</v>
      </c>
      <c r="P2337" t="s">
        <v>363</v>
      </c>
      <c r="Q2337">
        <v>2335</v>
      </c>
      <c r="R2337" t="s">
        <v>32579</v>
      </c>
      <c r="S2337">
        <v>13.316666666666666</v>
      </c>
      <c r="T2337">
        <v>154.26666666666665</v>
      </c>
      <c r="U2337" t="s">
        <v>32581</v>
      </c>
      <c r="V2337">
        <v>1</v>
      </c>
      <c r="W2337">
        <v>13.316666666666666</v>
      </c>
    </row>
    <row r="2338" spans="1:23" x14ac:dyDescent="0.3">
      <c r="A2338">
        <v>2337</v>
      </c>
      <c r="B2338" t="s">
        <v>20116</v>
      </c>
      <c r="C2338">
        <v>26</v>
      </c>
      <c r="D2338" t="s">
        <v>20118</v>
      </c>
      <c r="E2338">
        <v>1</v>
      </c>
      <c r="F2338">
        <v>3</v>
      </c>
      <c r="G2338" t="s">
        <v>192</v>
      </c>
      <c r="H2338">
        <v>119</v>
      </c>
      <c r="I2338" s="19">
        <v>45465.255555555559</v>
      </c>
      <c r="J2338" s="19">
        <v>45465.390277777777</v>
      </c>
      <c r="K2338" s="19">
        <v>45466.524305555555</v>
      </c>
      <c r="L2338" s="19">
        <v>45468.255555555559</v>
      </c>
      <c r="M2338">
        <v>0</v>
      </c>
      <c r="N2338" t="s">
        <v>165</v>
      </c>
      <c r="O2338" t="s">
        <v>20123</v>
      </c>
      <c r="P2338" t="s">
        <v>293</v>
      </c>
      <c r="Q2338">
        <v>2336</v>
      </c>
      <c r="R2338" t="s">
        <v>32579</v>
      </c>
      <c r="S2338">
        <v>3.2333333333333334</v>
      </c>
      <c r="T2338">
        <v>30.45</v>
      </c>
      <c r="U2338" t="s">
        <v>32580</v>
      </c>
      <c r="V2338">
        <v>0</v>
      </c>
      <c r="W2338">
        <v>3.2333333333333334</v>
      </c>
    </row>
    <row r="2339" spans="1:23" x14ac:dyDescent="0.3">
      <c r="A2339">
        <v>2338</v>
      </c>
      <c r="B2339" t="s">
        <v>20124</v>
      </c>
      <c r="C2339">
        <v>73</v>
      </c>
      <c r="D2339" t="s">
        <v>20126</v>
      </c>
      <c r="E2339">
        <v>1</v>
      </c>
      <c r="F2339">
        <v>2</v>
      </c>
      <c r="G2339" t="s">
        <v>116</v>
      </c>
      <c r="H2339">
        <v>1</v>
      </c>
      <c r="I2339" s="19">
        <v>45296.542361111111</v>
      </c>
      <c r="J2339" s="19">
        <v>45296.597222222219</v>
      </c>
      <c r="K2339" s="19">
        <v>45298.832638888889</v>
      </c>
      <c r="L2339" s="19">
        <v>45297.542361111111</v>
      </c>
      <c r="M2339">
        <v>1</v>
      </c>
      <c r="N2339" t="s">
        <v>307</v>
      </c>
      <c r="O2339" t="s">
        <v>20131</v>
      </c>
      <c r="P2339" t="s">
        <v>293</v>
      </c>
      <c r="Q2339">
        <v>2337</v>
      </c>
      <c r="R2339" t="s">
        <v>32579</v>
      </c>
      <c r="S2339">
        <v>1.3166666666666667</v>
      </c>
      <c r="T2339">
        <v>54.966666666666661</v>
      </c>
      <c r="U2339" t="s">
        <v>32581</v>
      </c>
      <c r="V2339">
        <v>1</v>
      </c>
      <c r="W2339">
        <v>1.3166666666666667</v>
      </c>
    </row>
    <row r="2340" spans="1:23" x14ac:dyDescent="0.3">
      <c r="A2340">
        <v>2339</v>
      </c>
      <c r="B2340" t="s">
        <v>20132</v>
      </c>
      <c r="C2340">
        <v>40</v>
      </c>
      <c r="D2340" t="s">
        <v>20133</v>
      </c>
      <c r="E2340">
        <v>1</v>
      </c>
      <c r="F2340">
        <v>2</v>
      </c>
      <c r="G2340" t="s">
        <v>116</v>
      </c>
      <c r="H2340">
        <v>23</v>
      </c>
      <c r="I2340" s="19">
        <v>45151.333333333336</v>
      </c>
      <c r="J2340" s="19">
        <v>45151.362500000003</v>
      </c>
      <c r="K2340" s="19">
        <v>45151.532638888886</v>
      </c>
      <c r="L2340" s="19">
        <v>45151.833333333336</v>
      </c>
      <c r="M2340">
        <v>0</v>
      </c>
      <c r="N2340" t="s">
        <v>165</v>
      </c>
      <c r="O2340" t="s">
        <v>20139</v>
      </c>
      <c r="P2340" t="s">
        <v>446</v>
      </c>
      <c r="Q2340">
        <v>2338</v>
      </c>
      <c r="R2340" t="s">
        <v>32579</v>
      </c>
      <c r="S2340">
        <v>0.7</v>
      </c>
      <c r="T2340">
        <v>4.7833333333333332</v>
      </c>
      <c r="U2340" t="s">
        <v>32580</v>
      </c>
      <c r="V2340">
        <v>0</v>
      </c>
      <c r="W2340">
        <v>0.7</v>
      </c>
    </row>
    <row r="2341" spans="1:23" x14ac:dyDescent="0.3">
      <c r="A2341">
        <v>2340</v>
      </c>
      <c r="B2341" t="s">
        <v>20140</v>
      </c>
      <c r="C2341">
        <v>72</v>
      </c>
      <c r="D2341" t="s">
        <v>20142</v>
      </c>
      <c r="E2341">
        <v>4</v>
      </c>
      <c r="F2341">
        <v>3</v>
      </c>
      <c r="G2341" t="s">
        <v>192</v>
      </c>
      <c r="H2341">
        <v>37</v>
      </c>
      <c r="I2341" s="19">
        <v>45743.561111111114</v>
      </c>
      <c r="J2341" s="19">
        <v>45743.677777777775</v>
      </c>
      <c r="K2341" s="19">
        <v>45746.150694444441</v>
      </c>
      <c r="L2341" s="19">
        <v>45745.561111111114</v>
      </c>
      <c r="M2341">
        <v>1</v>
      </c>
      <c r="N2341" t="s">
        <v>307</v>
      </c>
      <c r="O2341" t="s">
        <v>6445</v>
      </c>
      <c r="P2341" t="s">
        <v>20147</v>
      </c>
      <c r="Q2341">
        <v>2339</v>
      </c>
      <c r="R2341" t="s">
        <v>32579</v>
      </c>
      <c r="S2341">
        <v>2.8</v>
      </c>
      <c r="T2341">
        <v>62.15</v>
      </c>
      <c r="U2341" t="s">
        <v>32581</v>
      </c>
      <c r="V2341">
        <v>1</v>
      </c>
      <c r="W2341">
        <v>2.8</v>
      </c>
    </row>
    <row r="2342" spans="1:23" x14ac:dyDescent="0.3">
      <c r="A2342">
        <v>2341</v>
      </c>
      <c r="B2342" t="s">
        <v>20148</v>
      </c>
      <c r="C2342">
        <v>69</v>
      </c>
      <c r="D2342" t="s">
        <v>20149</v>
      </c>
      <c r="E2342">
        <v>2</v>
      </c>
      <c r="F2342">
        <v>3</v>
      </c>
      <c r="G2342" t="s">
        <v>116</v>
      </c>
      <c r="H2342">
        <v>113</v>
      </c>
      <c r="I2342" s="19">
        <v>45091.689583333333</v>
      </c>
      <c r="J2342" s="19">
        <v>45091.818749999999</v>
      </c>
      <c r="K2342" s="19">
        <v>45093.54583333333</v>
      </c>
      <c r="L2342" s="19">
        <v>45094.689583333333</v>
      </c>
      <c r="M2342">
        <v>0</v>
      </c>
      <c r="N2342" t="s">
        <v>307</v>
      </c>
      <c r="O2342" t="s">
        <v>20154</v>
      </c>
      <c r="P2342" t="s">
        <v>398</v>
      </c>
      <c r="Q2342">
        <v>2340</v>
      </c>
      <c r="R2342" t="s">
        <v>32579</v>
      </c>
      <c r="S2342">
        <v>3.1</v>
      </c>
      <c r="T2342">
        <v>44.55</v>
      </c>
      <c r="U2342" t="s">
        <v>32580</v>
      </c>
      <c r="V2342">
        <v>0</v>
      </c>
      <c r="W2342">
        <v>3.1</v>
      </c>
    </row>
    <row r="2343" spans="1:23" x14ac:dyDescent="0.3">
      <c r="A2343">
        <v>2342</v>
      </c>
      <c r="B2343" t="s">
        <v>20155</v>
      </c>
      <c r="C2343">
        <v>7</v>
      </c>
      <c r="D2343" t="s">
        <v>20157</v>
      </c>
      <c r="E2343">
        <v>2</v>
      </c>
      <c r="F2343">
        <v>3</v>
      </c>
      <c r="G2343" t="s">
        <v>116</v>
      </c>
      <c r="H2343">
        <v>76</v>
      </c>
      <c r="I2343" s="19">
        <v>44960.788194444445</v>
      </c>
      <c r="J2343" s="19">
        <v>44960.914583333331</v>
      </c>
      <c r="K2343" s="19">
        <v>44961.156944444447</v>
      </c>
      <c r="L2343" s="19">
        <v>44961.788194444445</v>
      </c>
      <c r="M2343">
        <v>0</v>
      </c>
      <c r="N2343" t="s">
        <v>128</v>
      </c>
      <c r="O2343" t="s">
        <v>20162</v>
      </c>
      <c r="P2343" t="s">
        <v>398</v>
      </c>
      <c r="Q2343">
        <v>2341</v>
      </c>
      <c r="R2343" t="s">
        <v>32579</v>
      </c>
      <c r="S2343">
        <v>3.0333333333333332</v>
      </c>
      <c r="T2343">
        <v>8.85</v>
      </c>
      <c r="U2343" t="s">
        <v>32580</v>
      </c>
      <c r="V2343">
        <v>0</v>
      </c>
      <c r="W2343">
        <v>3.0333333333333332</v>
      </c>
    </row>
    <row r="2344" spans="1:23" x14ac:dyDescent="0.3">
      <c r="A2344">
        <v>2343</v>
      </c>
      <c r="B2344" t="s">
        <v>20163</v>
      </c>
      <c r="C2344">
        <v>3</v>
      </c>
      <c r="D2344" t="s">
        <v>20165</v>
      </c>
      <c r="E2344">
        <v>3</v>
      </c>
      <c r="F2344">
        <v>3</v>
      </c>
      <c r="G2344" t="s">
        <v>116</v>
      </c>
      <c r="H2344">
        <v>15</v>
      </c>
      <c r="I2344" s="19">
        <v>45091.493055555555</v>
      </c>
      <c r="J2344" s="19">
        <v>45091.595138888886</v>
      </c>
      <c r="K2344" s="19">
        <v>45093.050694444442</v>
      </c>
      <c r="L2344" s="19">
        <v>45093.493055555555</v>
      </c>
      <c r="M2344">
        <v>0</v>
      </c>
      <c r="N2344" t="s">
        <v>307</v>
      </c>
      <c r="O2344" t="s">
        <v>20170</v>
      </c>
      <c r="P2344" t="s">
        <v>877</v>
      </c>
      <c r="Q2344">
        <v>2342</v>
      </c>
      <c r="R2344" t="s">
        <v>32579</v>
      </c>
      <c r="S2344">
        <v>2.4499999999999997</v>
      </c>
      <c r="T2344">
        <v>37.383333333333333</v>
      </c>
      <c r="U2344" t="s">
        <v>32580</v>
      </c>
      <c r="V2344">
        <v>0</v>
      </c>
      <c r="W2344">
        <v>2.4499999999999997</v>
      </c>
    </row>
    <row r="2345" spans="1:23" x14ac:dyDescent="0.3">
      <c r="A2345">
        <v>2344</v>
      </c>
      <c r="B2345" t="s">
        <v>20171</v>
      </c>
      <c r="C2345">
        <v>47</v>
      </c>
      <c r="D2345" t="s">
        <v>20172</v>
      </c>
      <c r="E2345">
        <v>3</v>
      </c>
      <c r="F2345">
        <v>4</v>
      </c>
      <c r="G2345" t="s">
        <v>192</v>
      </c>
      <c r="H2345">
        <v>8</v>
      </c>
      <c r="I2345" s="19">
        <v>45680.603472222225</v>
      </c>
      <c r="J2345" s="19">
        <v>45681.296527777777</v>
      </c>
      <c r="K2345" s="19">
        <v>45683.57708333333</v>
      </c>
      <c r="L2345" s="19">
        <v>45685.603472222225</v>
      </c>
      <c r="M2345">
        <v>0</v>
      </c>
      <c r="N2345" t="s">
        <v>165</v>
      </c>
      <c r="O2345" t="s">
        <v>20177</v>
      </c>
      <c r="P2345" t="s">
        <v>274</v>
      </c>
      <c r="Q2345">
        <v>2343</v>
      </c>
      <c r="R2345" t="s">
        <v>32579</v>
      </c>
      <c r="S2345">
        <v>16.633333333333333</v>
      </c>
      <c r="T2345">
        <v>71.36666666666666</v>
      </c>
      <c r="U2345" t="s">
        <v>32580</v>
      </c>
      <c r="V2345">
        <v>0</v>
      </c>
      <c r="W2345">
        <v>16.633333333333333</v>
      </c>
    </row>
    <row r="2346" spans="1:23" x14ac:dyDescent="0.3">
      <c r="A2346">
        <v>2345</v>
      </c>
      <c r="B2346" t="s">
        <v>20178</v>
      </c>
      <c r="C2346">
        <v>26</v>
      </c>
      <c r="D2346" t="s">
        <v>20179</v>
      </c>
      <c r="E2346">
        <v>1</v>
      </c>
      <c r="F2346">
        <v>4</v>
      </c>
      <c r="G2346" t="s">
        <v>192</v>
      </c>
      <c r="H2346">
        <v>33</v>
      </c>
      <c r="I2346" s="19">
        <v>45241.121527777781</v>
      </c>
      <c r="J2346" s="19">
        <v>45241.645138888889</v>
      </c>
      <c r="K2346" s="19">
        <v>45244.894444444442</v>
      </c>
      <c r="L2346" s="19">
        <v>45246.121527777781</v>
      </c>
      <c r="M2346">
        <v>0</v>
      </c>
      <c r="N2346" t="s">
        <v>307</v>
      </c>
      <c r="O2346" t="s">
        <v>20185</v>
      </c>
      <c r="P2346" t="s">
        <v>751</v>
      </c>
      <c r="Q2346">
        <v>2344</v>
      </c>
      <c r="R2346" t="s">
        <v>32579</v>
      </c>
      <c r="S2346">
        <v>12.566666666666666</v>
      </c>
      <c r="T2346">
        <v>90.55</v>
      </c>
      <c r="U2346" t="s">
        <v>32580</v>
      </c>
      <c r="V2346">
        <v>0</v>
      </c>
      <c r="W2346">
        <v>12.566666666666666</v>
      </c>
    </row>
    <row r="2347" spans="1:23" x14ac:dyDescent="0.3">
      <c r="A2347">
        <v>2346</v>
      </c>
      <c r="B2347" t="s">
        <v>20186</v>
      </c>
      <c r="C2347">
        <v>17</v>
      </c>
      <c r="D2347" t="s">
        <v>20187</v>
      </c>
      <c r="E2347">
        <v>1</v>
      </c>
      <c r="F2347">
        <v>3</v>
      </c>
      <c r="G2347" t="s">
        <v>116</v>
      </c>
      <c r="H2347">
        <v>109</v>
      </c>
      <c r="I2347" s="19">
        <v>45101.981249999997</v>
      </c>
      <c r="J2347" s="19">
        <v>45102.203472222223</v>
      </c>
      <c r="K2347" s="19">
        <v>45104.571527777778</v>
      </c>
      <c r="L2347" s="19">
        <v>45104.981249999997</v>
      </c>
      <c r="M2347">
        <v>0</v>
      </c>
      <c r="N2347" t="s">
        <v>128</v>
      </c>
      <c r="O2347" t="s">
        <v>20193</v>
      </c>
      <c r="P2347" t="s">
        <v>446</v>
      </c>
      <c r="Q2347">
        <v>2345</v>
      </c>
      <c r="R2347" t="s">
        <v>32579</v>
      </c>
      <c r="S2347">
        <v>5.333333333333333</v>
      </c>
      <c r="T2347">
        <v>62.166666666666664</v>
      </c>
      <c r="U2347" t="s">
        <v>32580</v>
      </c>
      <c r="V2347">
        <v>0</v>
      </c>
      <c r="W2347">
        <v>5.333333333333333</v>
      </c>
    </row>
    <row r="2348" spans="1:23" x14ac:dyDescent="0.3">
      <c r="A2348">
        <v>2347</v>
      </c>
      <c r="B2348" t="s">
        <v>20194</v>
      </c>
      <c r="C2348">
        <v>14</v>
      </c>
      <c r="D2348" t="s">
        <v>20195</v>
      </c>
      <c r="E2348">
        <v>2</v>
      </c>
      <c r="F2348">
        <v>2</v>
      </c>
      <c r="G2348" t="s">
        <v>192</v>
      </c>
      <c r="H2348">
        <v>113</v>
      </c>
      <c r="I2348" s="19">
        <v>45265.988194444442</v>
      </c>
      <c r="J2348" s="19">
        <v>45266.378472222219</v>
      </c>
      <c r="K2348" s="19">
        <v>45266.645138888889</v>
      </c>
      <c r="L2348" s="19">
        <v>45266.988194444442</v>
      </c>
      <c r="M2348">
        <v>0</v>
      </c>
      <c r="N2348" t="s">
        <v>128</v>
      </c>
      <c r="O2348" t="s">
        <v>20201</v>
      </c>
      <c r="P2348" t="s">
        <v>398</v>
      </c>
      <c r="Q2348">
        <v>2346</v>
      </c>
      <c r="R2348" t="s">
        <v>32579</v>
      </c>
      <c r="S2348">
        <v>9.3666666666666671</v>
      </c>
      <c r="T2348">
        <v>15.766666666666666</v>
      </c>
      <c r="U2348" t="s">
        <v>32580</v>
      </c>
      <c r="V2348">
        <v>0</v>
      </c>
      <c r="W2348">
        <v>9.3666666666666671</v>
      </c>
    </row>
    <row r="2349" spans="1:23" x14ac:dyDescent="0.3">
      <c r="A2349">
        <v>2348</v>
      </c>
      <c r="B2349" t="s">
        <v>20202</v>
      </c>
      <c r="C2349">
        <v>46</v>
      </c>
      <c r="D2349" t="s">
        <v>20203</v>
      </c>
      <c r="E2349">
        <v>1</v>
      </c>
      <c r="F2349">
        <v>3</v>
      </c>
      <c r="G2349" t="s">
        <v>116</v>
      </c>
      <c r="H2349">
        <v>107</v>
      </c>
      <c r="I2349" s="19">
        <v>45052.063194444447</v>
      </c>
      <c r="J2349" s="19">
        <v>45052.177083333336</v>
      </c>
      <c r="K2349" s="19">
        <v>45053.486805555556</v>
      </c>
      <c r="L2349" s="19">
        <v>45054.063194444447</v>
      </c>
      <c r="M2349">
        <v>0</v>
      </c>
      <c r="N2349" t="s">
        <v>128</v>
      </c>
      <c r="O2349" t="s">
        <v>20209</v>
      </c>
      <c r="P2349" t="s">
        <v>751</v>
      </c>
      <c r="Q2349">
        <v>2347</v>
      </c>
      <c r="R2349" t="s">
        <v>32579</v>
      </c>
      <c r="S2349">
        <v>2.7333333333333334</v>
      </c>
      <c r="T2349">
        <v>34.166666666666664</v>
      </c>
      <c r="U2349" t="s">
        <v>32580</v>
      </c>
      <c r="V2349">
        <v>0</v>
      </c>
      <c r="W2349">
        <v>2.7333333333333334</v>
      </c>
    </row>
    <row r="2350" spans="1:23" x14ac:dyDescent="0.3">
      <c r="A2350">
        <v>2349</v>
      </c>
      <c r="B2350" t="s">
        <v>20210</v>
      </c>
      <c r="C2350">
        <v>36</v>
      </c>
      <c r="D2350" t="s">
        <v>20211</v>
      </c>
      <c r="E2350">
        <v>1</v>
      </c>
      <c r="F2350">
        <v>3</v>
      </c>
      <c r="G2350" t="s">
        <v>192</v>
      </c>
      <c r="H2350">
        <v>3</v>
      </c>
      <c r="I2350" s="19">
        <v>45245.667361111111</v>
      </c>
      <c r="J2350" s="19">
        <v>45245.770138888889</v>
      </c>
      <c r="K2350" s="19">
        <v>45246.354861111111</v>
      </c>
      <c r="L2350" s="19">
        <v>45247.667361111111</v>
      </c>
      <c r="M2350">
        <v>0</v>
      </c>
      <c r="N2350" t="s">
        <v>222</v>
      </c>
      <c r="O2350" t="s">
        <v>20217</v>
      </c>
      <c r="P2350" t="s">
        <v>751</v>
      </c>
      <c r="Q2350">
        <v>2348</v>
      </c>
      <c r="R2350" t="s">
        <v>32579</v>
      </c>
      <c r="S2350">
        <v>2.4666666666666668</v>
      </c>
      <c r="T2350">
        <v>16.5</v>
      </c>
      <c r="U2350" t="s">
        <v>32580</v>
      </c>
      <c r="V2350">
        <v>0</v>
      </c>
      <c r="W2350">
        <v>2.4666666666666668</v>
      </c>
    </row>
    <row r="2351" spans="1:23" x14ac:dyDescent="0.3">
      <c r="A2351">
        <v>2350</v>
      </c>
      <c r="B2351" t="s">
        <v>20218</v>
      </c>
      <c r="C2351">
        <v>55</v>
      </c>
      <c r="D2351" t="s">
        <v>20219</v>
      </c>
      <c r="E2351">
        <v>2</v>
      </c>
      <c r="F2351">
        <v>3</v>
      </c>
      <c r="G2351" t="s">
        <v>116</v>
      </c>
      <c r="H2351">
        <v>34</v>
      </c>
      <c r="I2351" s="19">
        <v>45525.099305555559</v>
      </c>
      <c r="J2351" s="19">
        <v>45525.220138888886</v>
      </c>
      <c r="K2351" s="19">
        <v>45525.703472222223</v>
      </c>
      <c r="L2351" s="19">
        <v>45527.099305555559</v>
      </c>
      <c r="M2351">
        <v>0</v>
      </c>
      <c r="N2351" t="s">
        <v>307</v>
      </c>
      <c r="O2351" t="s">
        <v>20224</v>
      </c>
      <c r="P2351" t="s">
        <v>168</v>
      </c>
      <c r="Q2351">
        <v>2349</v>
      </c>
      <c r="R2351" t="s">
        <v>32579</v>
      </c>
      <c r="S2351">
        <v>2.9</v>
      </c>
      <c r="T2351">
        <v>14.5</v>
      </c>
      <c r="U2351" t="s">
        <v>32580</v>
      </c>
      <c r="V2351">
        <v>0</v>
      </c>
      <c r="W2351">
        <v>2.9</v>
      </c>
    </row>
    <row r="2352" spans="1:23" x14ac:dyDescent="0.3">
      <c r="A2352">
        <v>2351</v>
      </c>
      <c r="B2352" t="s">
        <v>20225</v>
      </c>
      <c r="C2352">
        <v>54</v>
      </c>
      <c r="D2352" t="s">
        <v>20226</v>
      </c>
      <c r="E2352">
        <v>2</v>
      </c>
      <c r="F2352">
        <v>3</v>
      </c>
      <c r="G2352" t="s">
        <v>116</v>
      </c>
      <c r="H2352">
        <v>19</v>
      </c>
      <c r="I2352" s="19">
        <v>45501.370833333334</v>
      </c>
      <c r="J2352" s="19">
        <v>45501.404166666667</v>
      </c>
      <c r="K2352" s="19">
        <v>45503.20416666667</v>
      </c>
      <c r="L2352" s="19">
        <v>45502.370833333334</v>
      </c>
      <c r="M2352">
        <v>1</v>
      </c>
      <c r="N2352" t="s">
        <v>307</v>
      </c>
      <c r="O2352" t="s">
        <v>20232</v>
      </c>
      <c r="P2352" t="s">
        <v>20233</v>
      </c>
      <c r="Q2352">
        <v>2350</v>
      </c>
      <c r="R2352" t="s">
        <v>32579</v>
      </c>
      <c r="S2352">
        <v>0.79999999999999993</v>
      </c>
      <c r="T2352">
        <v>44</v>
      </c>
      <c r="U2352" t="s">
        <v>32581</v>
      </c>
      <c r="V2352">
        <v>1</v>
      </c>
      <c r="W2352">
        <v>0.79999999999999993</v>
      </c>
    </row>
    <row r="2353" spans="1:23" x14ac:dyDescent="0.3">
      <c r="A2353">
        <v>2352</v>
      </c>
      <c r="B2353" t="s">
        <v>20234</v>
      </c>
      <c r="C2353">
        <v>55</v>
      </c>
      <c r="D2353" t="s">
        <v>20235</v>
      </c>
      <c r="E2353">
        <v>4</v>
      </c>
      <c r="F2353">
        <v>3</v>
      </c>
      <c r="G2353" t="s">
        <v>116</v>
      </c>
      <c r="H2353">
        <v>38</v>
      </c>
      <c r="I2353" s="19">
        <v>45443.488888888889</v>
      </c>
      <c r="J2353" s="19">
        <v>45443.585416666669</v>
      </c>
      <c r="K2353" s="19">
        <v>45445.088194444441</v>
      </c>
      <c r="L2353" s="19">
        <v>45445.488888888889</v>
      </c>
      <c r="M2353">
        <v>0</v>
      </c>
      <c r="N2353" t="s">
        <v>222</v>
      </c>
      <c r="O2353" t="s">
        <v>5271</v>
      </c>
      <c r="P2353" t="s">
        <v>20241</v>
      </c>
      <c r="Q2353">
        <v>2351</v>
      </c>
      <c r="R2353" t="s">
        <v>32579</v>
      </c>
      <c r="S2353">
        <v>2.3166666666666664</v>
      </c>
      <c r="T2353">
        <v>38.383333333333333</v>
      </c>
      <c r="U2353" t="s">
        <v>32580</v>
      </c>
      <c r="V2353">
        <v>0</v>
      </c>
      <c r="W2353">
        <v>2.3166666666666664</v>
      </c>
    </row>
    <row r="2354" spans="1:23" x14ac:dyDescent="0.3">
      <c r="A2354">
        <v>2353</v>
      </c>
      <c r="B2354" t="s">
        <v>20242</v>
      </c>
      <c r="C2354">
        <v>3</v>
      </c>
      <c r="D2354" t="s">
        <v>20243</v>
      </c>
      <c r="E2354">
        <v>1</v>
      </c>
      <c r="F2354">
        <v>3</v>
      </c>
      <c r="G2354" t="s">
        <v>192</v>
      </c>
      <c r="H2354">
        <v>105</v>
      </c>
      <c r="I2354" s="19">
        <v>45689.34375</v>
      </c>
      <c r="J2354" s="19">
        <v>45689.40625</v>
      </c>
      <c r="K2354" s="19">
        <v>45691.945138888892</v>
      </c>
      <c r="L2354" s="19">
        <v>45691.34375</v>
      </c>
      <c r="M2354">
        <v>1</v>
      </c>
      <c r="N2354" t="s">
        <v>165</v>
      </c>
      <c r="O2354" t="s">
        <v>20248</v>
      </c>
      <c r="P2354" t="s">
        <v>751</v>
      </c>
      <c r="Q2354">
        <v>2352</v>
      </c>
      <c r="R2354" t="s">
        <v>32579</v>
      </c>
      <c r="S2354">
        <v>1.5</v>
      </c>
      <c r="T2354">
        <v>62.43333333333333</v>
      </c>
      <c r="U2354" t="s">
        <v>32581</v>
      </c>
      <c r="V2354">
        <v>1</v>
      </c>
      <c r="W2354">
        <v>1.5</v>
      </c>
    </row>
    <row r="2355" spans="1:23" x14ac:dyDescent="0.3">
      <c r="A2355">
        <v>2354</v>
      </c>
      <c r="B2355" t="s">
        <v>20250</v>
      </c>
      <c r="C2355">
        <v>39</v>
      </c>
      <c r="D2355" t="s">
        <v>20251</v>
      </c>
      <c r="E2355">
        <v>2</v>
      </c>
      <c r="F2355">
        <v>3</v>
      </c>
      <c r="G2355" t="s">
        <v>116</v>
      </c>
      <c r="H2355">
        <v>21</v>
      </c>
      <c r="I2355" s="19">
        <v>45410.545138888891</v>
      </c>
      <c r="J2355" s="19">
        <v>45410.609722222223</v>
      </c>
      <c r="K2355" s="19">
        <v>45411.004861111112</v>
      </c>
      <c r="L2355" s="19">
        <v>45411.545138888891</v>
      </c>
      <c r="M2355">
        <v>0</v>
      </c>
      <c r="N2355" t="s">
        <v>307</v>
      </c>
      <c r="O2355" t="s">
        <v>20256</v>
      </c>
      <c r="P2355" t="s">
        <v>584</v>
      </c>
      <c r="Q2355">
        <v>2353</v>
      </c>
      <c r="R2355" t="s">
        <v>32579</v>
      </c>
      <c r="S2355">
        <v>1.55</v>
      </c>
      <c r="T2355">
        <v>11.033333333333333</v>
      </c>
      <c r="U2355" t="s">
        <v>32580</v>
      </c>
      <c r="V2355">
        <v>0</v>
      </c>
      <c r="W2355">
        <v>1.55</v>
      </c>
    </row>
    <row r="2356" spans="1:23" x14ac:dyDescent="0.3">
      <c r="A2356">
        <v>2355</v>
      </c>
      <c r="B2356" t="s">
        <v>20257</v>
      </c>
      <c r="C2356">
        <v>62</v>
      </c>
      <c r="D2356" t="s">
        <v>20258</v>
      </c>
      <c r="E2356">
        <v>2</v>
      </c>
      <c r="F2356">
        <v>3</v>
      </c>
      <c r="G2356" t="s">
        <v>192</v>
      </c>
      <c r="H2356">
        <v>17</v>
      </c>
      <c r="I2356" s="19">
        <v>45475.476388888892</v>
      </c>
      <c r="J2356" s="19">
        <v>45475.546527777777</v>
      </c>
      <c r="K2356" s="19">
        <v>45476.309027777781</v>
      </c>
      <c r="L2356" s="19">
        <v>45476.476388888892</v>
      </c>
      <c r="M2356">
        <v>0</v>
      </c>
      <c r="N2356" t="s">
        <v>128</v>
      </c>
      <c r="O2356" t="s">
        <v>20264</v>
      </c>
      <c r="P2356" t="s">
        <v>168</v>
      </c>
      <c r="Q2356">
        <v>2354</v>
      </c>
      <c r="R2356" t="s">
        <v>32579</v>
      </c>
      <c r="S2356">
        <v>1.6833333333333333</v>
      </c>
      <c r="T2356">
        <v>19.983333333333334</v>
      </c>
      <c r="U2356" t="s">
        <v>32580</v>
      </c>
      <c r="V2356">
        <v>0</v>
      </c>
      <c r="W2356">
        <v>1.6833333333333333</v>
      </c>
    </row>
    <row r="2357" spans="1:23" x14ac:dyDescent="0.3">
      <c r="A2357">
        <v>2356</v>
      </c>
      <c r="B2357" t="s">
        <v>20265</v>
      </c>
      <c r="C2357">
        <v>50</v>
      </c>
      <c r="D2357" t="s">
        <v>20266</v>
      </c>
      <c r="E2357">
        <v>1</v>
      </c>
      <c r="F2357">
        <v>2</v>
      </c>
      <c r="G2357" t="s">
        <v>116</v>
      </c>
      <c r="H2357">
        <v>96</v>
      </c>
      <c r="I2357" s="19">
        <v>45309.734722222223</v>
      </c>
      <c r="J2357" s="19">
        <v>45309.879861111112</v>
      </c>
      <c r="K2357" s="19">
        <v>45310.535416666666</v>
      </c>
      <c r="L2357" s="19">
        <v>45310.734722222223</v>
      </c>
      <c r="M2357">
        <v>0</v>
      </c>
      <c r="N2357" t="s">
        <v>222</v>
      </c>
      <c r="O2357" t="s">
        <v>20272</v>
      </c>
      <c r="P2357" t="s">
        <v>363</v>
      </c>
      <c r="Q2357">
        <v>2355</v>
      </c>
      <c r="R2357" t="s">
        <v>32579</v>
      </c>
      <c r="S2357">
        <v>3.4833333333333334</v>
      </c>
      <c r="T2357">
        <v>19.216666666666665</v>
      </c>
      <c r="U2357" t="s">
        <v>32580</v>
      </c>
      <c r="V2357">
        <v>0</v>
      </c>
      <c r="W2357">
        <v>3.4833333333333334</v>
      </c>
    </row>
    <row r="2358" spans="1:23" x14ac:dyDescent="0.3">
      <c r="A2358">
        <v>2357</v>
      </c>
      <c r="B2358" t="s">
        <v>20273</v>
      </c>
      <c r="C2358">
        <v>47</v>
      </c>
      <c r="D2358" t="s">
        <v>20274</v>
      </c>
      <c r="E2358">
        <v>5</v>
      </c>
      <c r="F2358">
        <v>3</v>
      </c>
      <c r="G2358" t="s">
        <v>172</v>
      </c>
      <c r="H2358">
        <v>85</v>
      </c>
      <c r="I2358" s="19">
        <v>45674.255555555559</v>
      </c>
      <c r="J2358" s="19">
        <v>45674.797222222223</v>
      </c>
      <c r="K2358" s="19"/>
      <c r="L2358" s="19">
        <v>45677.255555555559</v>
      </c>
      <c r="M2358">
        <v>0</v>
      </c>
      <c r="N2358" t="s">
        <v>128</v>
      </c>
      <c r="O2358" t="s">
        <v>20279</v>
      </c>
      <c r="Q2358">
        <v>2356</v>
      </c>
      <c r="R2358" t="s">
        <v>32582</v>
      </c>
      <c r="S2358">
        <v>13</v>
      </c>
      <c r="U2358" t="s">
        <v>32580</v>
      </c>
      <c r="V2358">
        <v>0</v>
      </c>
      <c r="W2358">
        <v>13</v>
      </c>
    </row>
    <row r="2359" spans="1:23" x14ac:dyDescent="0.3">
      <c r="A2359">
        <v>2358</v>
      </c>
      <c r="B2359" t="s">
        <v>20280</v>
      </c>
      <c r="C2359">
        <v>59</v>
      </c>
      <c r="D2359" t="s">
        <v>20281</v>
      </c>
      <c r="E2359">
        <v>1</v>
      </c>
      <c r="F2359">
        <v>3</v>
      </c>
      <c r="G2359" t="s">
        <v>803</v>
      </c>
      <c r="H2359">
        <v>7</v>
      </c>
      <c r="I2359" s="19">
        <v>45722.038194444445</v>
      </c>
      <c r="J2359" s="19">
        <v>45722.647222222222</v>
      </c>
      <c r="K2359" s="19"/>
      <c r="L2359" s="19">
        <v>45725.038194444445</v>
      </c>
      <c r="M2359">
        <v>0</v>
      </c>
      <c r="N2359" t="s">
        <v>165</v>
      </c>
      <c r="O2359" t="s">
        <v>20286</v>
      </c>
      <c r="Q2359">
        <v>2357</v>
      </c>
      <c r="R2359" t="s">
        <v>32582</v>
      </c>
      <c r="S2359">
        <v>14.616666666666665</v>
      </c>
      <c r="U2359" t="s">
        <v>32580</v>
      </c>
      <c r="V2359">
        <v>0</v>
      </c>
      <c r="W2359">
        <v>14.616666666666665</v>
      </c>
    </row>
    <row r="2360" spans="1:23" x14ac:dyDescent="0.3">
      <c r="A2360">
        <v>2359</v>
      </c>
      <c r="B2360" t="s">
        <v>20287</v>
      </c>
      <c r="C2360">
        <v>26</v>
      </c>
      <c r="D2360" t="s">
        <v>20288</v>
      </c>
      <c r="E2360">
        <v>5</v>
      </c>
      <c r="F2360">
        <v>4</v>
      </c>
      <c r="G2360" t="s">
        <v>192</v>
      </c>
      <c r="H2360">
        <v>52</v>
      </c>
      <c r="I2360" s="19">
        <v>45574.587500000001</v>
      </c>
      <c r="J2360" s="19">
        <v>45575.816666666666</v>
      </c>
      <c r="K2360" s="19">
        <v>45580.552083333336</v>
      </c>
      <c r="L2360" s="19">
        <v>45579.587500000001</v>
      </c>
      <c r="M2360">
        <v>1</v>
      </c>
      <c r="N2360" t="s">
        <v>307</v>
      </c>
      <c r="O2360" t="s">
        <v>20292</v>
      </c>
      <c r="P2360" t="s">
        <v>2960</v>
      </c>
      <c r="Q2360">
        <v>2358</v>
      </c>
      <c r="R2360" t="s">
        <v>32579</v>
      </c>
      <c r="S2360">
        <v>29.5</v>
      </c>
      <c r="T2360">
        <v>143.15</v>
      </c>
      <c r="U2360" t="s">
        <v>32581</v>
      </c>
      <c r="V2360">
        <v>1</v>
      </c>
      <c r="W2360">
        <v>29.5</v>
      </c>
    </row>
    <row r="2361" spans="1:23" x14ac:dyDescent="0.3">
      <c r="A2361">
        <v>2360</v>
      </c>
      <c r="B2361" t="s">
        <v>20294</v>
      </c>
      <c r="C2361">
        <v>32</v>
      </c>
      <c r="D2361" t="s">
        <v>20295</v>
      </c>
      <c r="E2361">
        <v>1</v>
      </c>
      <c r="F2361">
        <v>3</v>
      </c>
      <c r="G2361" t="s">
        <v>116</v>
      </c>
      <c r="H2361">
        <v>33</v>
      </c>
      <c r="I2361" s="19">
        <v>44994.269444444442</v>
      </c>
      <c r="J2361" s="19">
        <v>44994.515972222223</v>
      </c>
      <c r="K2361" s="19">
        <v>44996.025694444441</v>
      </c>
      <c r="L2361" s="19">
        <v>44997.269444444442</v>
      </c>
      <c r="M2361">
        <v>0</v>
      </c>
      <c r="N2361" t="s">
        <v>165</v>
      </c>
      <c r="O2361" t="s">
        <v>20301</v>
      </c>
      <c r="P2361" t="s">
        <v>293</v>
      </c>
      <c r="Q2361">
        <v>2359</v>
      </c>
      <c r="R2361" t="s">
        <v>32579</v>
      </c>
      <c r="S2361">
        <v>5.9166666666666661</v>
      </c>
      <c r="T2361">
        <v>42.15</v>
      </c>
      <c r="U2361" t="s">
        <v>32580</v>
      </c>
      <c r="V2361">
        <v>0</v>
      </c>
      <c r="W2361">
        <v>5.9166666666666661</v>
      </c>
    </row>
    <row r="2362" spans="1:23" x14ac:dyDescent="0.3">
      <c r="A2362">
        <v>2361</v>
      </c>
      <c r="B2362" t="s">
        <v>20302</v>
      </c>
      <c r="C2362">
        <v>80</v>
      </c>
      <c r="D2362" t="s">
        <v>20303</v>
      </c>
      <c r="E2362">
        <v>4</v>
      </c>
      <c r="F2362">
        <v>1</v>
      </c>
      <c r="G2362" t="s">
        <v>192</v>
      </c>
      <c r="H2362">
        <v>57</v>
      </c>
      <c r="I2362" s="19">
        <v>45643.072916666664</v>
      </c>
      <c r="J2362" s="19">
        <v>45643.125</v>
      </c>
      <c r="K2362" s="19">
        <v>45643.536805555559</v>
      </c>
      <c r="L2362" s="19">
        <v>45643.40625</v>
      </c>
      <c r="M2362">
        <v>1</v>
      </c>
      <c r="N2362" t="s">
        <v>307</v>
      </c>
      <c r="O2362" t="s">
        <v>7067</v>
      </c>
      <c r="P2362" t="s">
        <v>1512</v>
      </c>
      <c r="Q2362">
        <v>2360</v>
      </c>
      <c r="R2362" t="s">
        <v>32579</v>
      </c>
      <c r="S2362">
        <v>1.25</v>
      </c>
      <c r="T2362">
        <v>11.133333333333333</v>
      </c>
      <c r="U2362" t="s">
        <v>32581</v>
      </c>
      <c r="V2362">
        <v>1</v>
      </c>
      <c r="W2362">
        <v>1.25</v>
      </c>
    </row>
    <row r="2363" spans="1:23" x14ac:dyDescent="0.3">
      <c r="A2363">
        <v>2362</v>
      </c>
      <c r="B2363" t="s">
        <v>20309</v>
      </c>
      <c r="C2363">
        <v>30</v>
      </c>
      <c r="D2363" t="s">
        <v>20310</v>
      </c>
      <c r="E2363">
        <v>2</v>
      </c>
      <c r="F2363">
        <v>3</v>
      </c>
      <c r="G2363" t="s">
        <v>192</v>
      </c>
      <c r="H2363">
        <v>27</v>
      </c>
      <c r="I2363" s="19">
        <v>45000.570833333331</v>
      </c>
      <c r="J2363" s="19">
        <v>45000.719444444447</v>
      </c>
      <c r="K2363" s="19">
        <v>45001.818055555559</v>
      </c>
      <c r="L2363" s="19">
        <v>45002.570833333331</v>
      </c>
      <c r="M2363">
        <v>0</v>
      </c>
      <c r="N2363" t="s">
        <v>222</v>
      </c>
      <c r="O2363" t="s">
        <v>20315</v>
      </c>
      <c r="P2363" t="s">
        <v>20316</v>
      </c>
      <c r="Q2363">
        <v>2361</v>
      </c>
      <c r="R2363" t="s">
        <v>32579</v>
      </c>
      <c r="S2363">
        <v>3.5666666666666664</v>
      </c>
      <c r="T2363">
        <v>29.933333333333334</v>
      </c>
      <c r="U2363" t="s">
        <v>32580</v>
      </c>
      <c r="V2363">
        <v>0</v>
      </c>
      <c r="W2363">
        <v>3.5666666666666664</v>
      </c>
    </row>
    <row r="2364" spans="1:23" x14ac:dyDescent="0.3">
      <c r="A2364">
        <v>2363</v>
      </c>
      <c r="B2364" t="s">
        <v>20318</v>
      </c>
      <c r="C2364">
        <v>78</v>
      </c>
      <c r="D2364" t="s">
        <v>20319</v>
      </c>
      <c r="E2364">
        <v>1</v>
      </c>
      <c r="F2364">
        <v>2</v>
      </c>
      <c r="G2364" t="s">
        <v>388</v>
      </c>
      <c r="H2364">
        <v>109</v>
      </c>
      <c r="I2364" s="19">
        <v>45223.163194444445</v>
      </c>
      <c r="J2364" s="19">
        <v>45223.260416666664</v>
      </c>
      <c r="K2364" s="19"/>
      <c r="L2364" s="19">
        <v>45224.163194444445</v>
      </c>
      <c r="M2364">
        <v>0</v>
      </c>
      <c r="N2364" t="s">
        <v>307</v>
      </c>
      <c r="O2364" t="s">
        <v>20323</v>
      </c>
      <c r="Q2364">
        <v>2362</v>
      </c>
      <c r="R2364" t="s">
        <v>32582</v>
      </c>
      <c r="S2364">
        <v>2.333333333333333</v>
      </c>
      <c r="U2364" t="s">
        <v>32580</v>
      </c>
      <c r="V2364">
        <v>0</v>
      </c>
      <c r="W2364">
        <v>2.333333333333333</v>
      </c>
    </row>
    <row r="2365" spans="1:23" x14ac:dyDescent="0.3">
      <c r="A2365">
        <v>2364</v>
      </c>
      <c r="B2365" t="s">
        <v>20324</v>
      </c>
      <c r="C2365">
        <v>58</v>
      </c>
      <c r="D2365" t="s">
        <v>20325</v>
      </c>
      <c r="E2365">
        <v>2</v>
      </c>
      <c r="F2365">
        <v>2</v>
      </c>
      <c r="G2365" t="s">
        <v>116</v>
      </c>
      <c r="H2365">
        <v>117</v>
      </c>
      <c r="I2365" s="19">
        <v>45628.426388888889</v>
      </c>
      <c r="J2365" s="19">
        <v>45628.439583333333</v>
      </c>
      <c r="K2365" s="19">
        <v>45628.603472222225</v>
      </c>
      <c r="L2365" s="19">
        <v>45628.759722222225</v>
      </c>
      <c r="M2365">
        <v>0</v>
      </c>
      <c r="N2365" t="s">
        <v>307</v>
      </c>
      <c r="O2365" t="s">
        <v>20331</v>
      </c>
      <c r="P2365" t="s">
        <v>19792</v>
      </c>
      <c r="Q2365">
        <v>2363</v>
      </c>
      <c r="R2365" t="s">
        <v>32579</v>
      </c>
      <c r="S2365">
        <v>0.31666666666666665</v>
      </c>
      <c r="T2365">
        <v>4.25</v>
      </c>
      <c r="U2365" t="s">
        <v>32580</v>
      </c>
      <c r="V2365">
        <v>0</v>
      </c>
      <c r="W2365">
        <v>0.31666666666666665</v>
      </c>
    </row>
    <row r="2366" spans="1:23" x14ac:dyDescent="0.3">
      <c r="A2366">
        <v>2365</v>
      </c>
      <c r="B2366" t="s">
        <v>20332</v>
      </c>
      <c r="C2366">
        <v>33</v>
      </c>
      <c r="D2366" t="s">
        <v>20333</v>
      </c>
      <c r="E2366">
        <v>1</v>
      </c>
      <c r="F2366">
        <v>2</v>
      </c>
      <c r="G2366" t="s">
        <v>192</v>
      </c>
      <c r="H2366">
        <v>11</v>
      </c>
      <c r="I2366" s="19">
        <v>45626.544444444444</v>
      </c>
      <c r="J2366" s="19">
        <v>45626.615972222222</v>
      </c>
      <c r="K2366" s="19">
        <v>45627.307638888888</v>
      </c>
      <c r="L2366" s="19">
        <v>45627.544444444444</v>
      </c>
      <c r="M2366">
        <v>0</v>
      </c>
      <c r="N2366" t="s">
        <v>128</v>
      </c>
      <c r="O2366" t="s">
        <v>20339</v>
      </c>
      <c r="P2366" t="s">
        <v>225</v>
      </c>
      <c r="Q2366">
        <v>2364</v>
      </c>
      <c r="R2366" t="s">
        <v>32579</v>
      </c>
      <c r="S2366">
        <v>1.7166666666666666</v>
      </c>
      <c r="T2366">
        <v>18.316666666666666</v>
      </c>
      <c r="U2366" t="s">
        <v>32580</v>
      </c>
      <c r="V2366">
        <v>0</v>
      </c>
      <c r="W2366">
        <v>1.7166666666666666</v>
      </c>
    </row>
    <row r="2367" spans="1:23" x14ac:dyDescent="0.3">
      <c r="A2367">
        <v>2366</v>
      </c>
      <c r="B2367" t="s">
        <v>20340</v>
      </c>
      <c r="C2367">
        <v>31</v>
      </c>
      <c r="D2367" t="s">
        <v>20341</v>
      </c>
      <c r="E2367">
        <v>2</v>
      </c>
      <c r="F2367">
        <v>3</v>
      </c>
      <c r="G2367" t="s">
        <v>116</v>
      </c>
      <c r="H2367">
        <v>52</v>
      </c>
      <c r="I2367" s="19">
        <v>45013.623611111114</v>
      </c>
      <c r="J2367" s="19">
        <v>45013.73333333333</v>
      </c>
      <c r="K2367" s="19">
        <v>45019.811805555553</v>
      </c>
      <c r="L2367" s="19">
        <v>45016.623611111114</v>
      </c>
      <c r="M2367">
        <v>1</v>
      </c>
      <c r="N2367" t="s">
        <v>165</v>
      </c>
      <c r="O2367" t="s">
        <v>20347</v>
      </c>
      <c r="P2367" t="s">
        <v>20348</v>
      </c>
      <c r="Q2367">
        <v>2365</v>
      </c>
      <c r="R2367" t="s">
        <v>32579</v>
      </c>
      <c r="S2367">
        <v>2.6333333333333333</v>
      </c>
      <c r="T2367">
        <v>148.51666666666665</v>
      </c>
      <c r="U2367" t="s">
        <v>32581</v>
      </c>
      <c r="V2367">
        <v>1</v>
      </c>
      <c r="W2367">
        <v>2.6333333333333333</v>
      </c>
    </row>
    <row r="2368" spans="1:23" x14ac:dyDescent="0.3">
      <c r="A2368">
        <v>2367</v>
      </c>
      <c r="B2368" t="s">
        <v>20349</v>
      </c>
      <c r="C2368">
        <v>48</v>
      </c>
      <c r="D2368" t="s">
        <v>20350</v>
      </c>
      <c r="E2368">
        <v>2</v>
      </c>
      <c r="F2368">
        <v>1</v>
      </c>
      <c r="G2368" t="s">
        <v>192</v>
      </c>
      <c r="H2368">
        <v>90</v>
      </c>
      <c r="I2368" s="19">
        <v>45216.179861111108</v>
      </c>
      <c r="J2368" s="19">
        <v>45216.224305555559</v>
      </c>
      <c r="K2368" s="19">
        <v>45216.45</v>
      </c>
      <c r="L2368" s="19">
        <v>45216.513194444444</v>
      </c>
      <c r="M2368">
        <v>0</v>
      </c>
      <c r="N2368" t="s">
        <v>222</v>
      </c>
      <c r="O2368" t="s">
        <v>20356</v>
      </c>
      <c r="P2368" t="s">
        <v>328</v>
      </c>
      <c r="Q2368">
        <v>2366</v>
      </c>
      <c r="R2368" t="s">
        <v>32579</v>
      </c>
      <c r="S2368">
        <v>1.0666666666666667</v>
      </c>
      <c r="T2368">
        <v>6.4833333333333334</v>
      </c>
      <c r="U2368" t="s">
        <v>32580</v>
      </c>
      <c r="V2368">
        <v>0</v>
      </c>
      <c r="W2368">
        <v>1.0666666666666667</v>
      </c>
    </row>
    <row r="2369" spans="1:23" x14ac:dyDescent="0.3">
      <c r="A2369">
        <v>2368</v>
      </c>
      <c r="B2369" t="s">
        <v>20357</v>
      </c>
      <c r="C2369">
        <v>49</v>
      </c>
      <c r="D2369" t="s">
        <v>20358</v>
      </c>
      <c r="E2369">
        <v>3</v>
      </c>
      <c r="F2369">
        <v>1</v>
      </c>
      <c r="G2369" t="s">
        <v>116</v>
      </c>
      <c r="H2369">
        <v>20</v>
      </c>
      <c r="I2369" s="19">
        <v>45260.495833333334</v>
      </c>
      <c r="J2369" s="19">
        <v>45260.53125</v>
      </c>
      <c r="K2369" s="19">
        <v>45260.650694444441</v>
      </c>
      <c r="L2369" s="19">
        <v>45260.662499999999</v>
      </c>
      <c r="M2369">
        <v>0</v>
      </c>
      <c r="N2369" t="s">
        <v>307</v>
      </c>
      <c r="O2369" t="s">
        <v>20364</v>
      </c>
      <c r="P2369" t="s">
        <v>274</v>
      </c>
      <c r="Q2369">
        <v>2367</v>
      </c>
      <c r="R2369" t="s">
        <v>32579</v>
      </c>
      <c r="S2369">
        <v>0.85</v>
      </c>
      <c r="T2369">
        <v>3.7166666666666663</v>
      </c>
      <c r="U2369" t="s">
        <v>32580</v>
      </c>
      <c r="V2369">
        <v>0</v>
      </c>
      <c r="W2369">
        <v>0.85</v>
      </c>
    </row>
    <row r="2370" spans="1:23" x14ac:dyDescent="0.3">
      <c r="A2370">
        <v>2369</v>
      </c>
      <c r="B2370" t="s">
        <v>20365</v>
      </c>
      <c r="C2370">
        <v>60</v>
      </c>
      <c r="D2370" t="s">
        <v>20366</v>
      </c>
      <c r="E2370">
        <v>2</v>
      </c>
      <c r="F2370">
        <v>2</v>
      </c>
      <c r="G2370" t="s">
        <v>116</v>
      </c>
      <c r="H2370">
        <v>107</v>
      </c>
      <c r="I2370" s="19">
        <v>45293.99722222222</v>
      </c>
      <c r="J2370" s="19">
        <v>45294.039583333331</v>
      </c>
      <c r="K2370" s="19">
        <v>45294.290277777778</v>
      </c>
      <c r="L2370" s="19">
        <v>45294.49722222222</v>
      </c>
      <c r="M2370">
        <v>0</v>
      </c>
      <c r="N2370" t="s">
        <v>307</v>
      </c>
      <c r="O2370" t="s">
        <v>20371</v>
      </c>
      <c r="P2370" t="s">
        <v>20372</v>
      </c>
      <c r="Q2370">
        <v>2368</v>
      </c>
      <c r="R2370" t="s">
        <v>32579</v>
      </c>
      <c r="S2370">
        <v>1.0166666666666666</v>
      </c>
      <c r="T2370">
        <v>7.0333333333333332</v>
      </c>
      <c r="U2370" t="s">
        <v>32580</v>
      </c>
      <c r="V2370">
        <v>0</v>
      </c>
      <c r="W2370">
        <v>1.0166666666666666</v>
      </c>
    </row>
    <row r="2371" spans="1:23" x14ac:dyDescent="0.3">
      <c r="A2371">
        <v>2370</v>
      </c>
      <c r="B2371" t="s">
        <v>20374</v>
      </c>
      <c r="C2371">
        <v>39</v>
      </c>
      <c r="D2371" t="s">
        <v>20375</v>
      </c>
      <c r="E2371">
        <v>1</v>
      </c>
      <c r="F2371">
        <v>3</v>
      </c>
      <c r="G2371" t="s">
        <v>192</v>
      </c>
      <c r="H2371">
        <v>105</v>
      </c>
      <c r="I2371" s="19">
        <v>45348.354861111111</v>
      </c>
      <c r="J2371" s="19">
        <v>45348.420138888891</v>
      </c>
      <c r="K2371" s="19">
        <v>45348.992361111108</v>
      </c>
      <c r="L2371" s="19">
        <v>45349.354861111111</v>
      </c>
      <c r="M2371">
        <v>0</v>
      </c>
      <c r="N2371" t="s">
        <v>128</v>
      </c>
      <c r="O2371" t="s">
        <v>20380</v>
      </c>
      <c r="P2371" t="s">
        <v>363</v>
      </c>
      <c r="Q2371">
        <v>2369</v>
      </c>
      <c r="R2371" t="s">
        <v>32579</v>
      </c>
      <c r="S2371">
        <v>1.5666666666666667</v>
      </c>
      <c r="T2371">
        <v>15.299999999999999</v>
      </c>
      <c r="U2371" t="s">
        <v>32580</v>
      </c>
      <c r="V2371">
        <v>0</v>
      </c>
      <c r="W2371">
        <v>1.5666666666666667</v>
      </c>
    </row>
    <row r="2372" spans="1:23" x14ac:dyDescent="0.3">
      <c r="A2372">
        <v>2371</v>
      </c>
      <c r="B2372" t="s">
        <v>20381</v>
      </c>
      <c r="C2372">
        <v>36</v>
      </c>
      <c r="D2372" t="s">
        <v>20383</v>
      </c>
      <c r="E2372">
        <v>3</v>
      </c>
      <c r="F2372">
        <v>3</v>
      </c>
      <c r="G2372" t="s">
        <v>116</v>
      </c>
      <c r="H2372">
        <v>53</v>
      </c>
      <c r="I2372" s="19">
        <v>45133.175694444442</v>
      </c>
      <c r="J2372" s="19">
        <v>45133.304166666669</v>
      </c>
      <c r="K2372" s="19">
        <v>45134.070833333331</v>
      </c>
      <c r="L2372" s="19">
        <v>45135.175694444442</v>
      </c>
      <c r="M2372">
        <v>0</v>
      </c>
      <c r="N2372" t="s">
        <v>165</v>
      </c>
      <c r="O2372" t="s">
        <v>20388</v>
      </c>
      <c r="P2372" t="s">
        <v>194</v>
      </c>
      <c r="Q2372">
        <v>2370</v>
      </c>
      <c r="R2372" t="s">
        <v>32579</v>
      </c>
      <c r="S2372">
        <v>3.083333333333333</v>
      </c>
      <c r="T2372">
        <v>21.483333333333331</v>
      </c>
      <c r="U2372" t="s">
        <v>32580</v>
      </c>
      <c r="V2372">
        <v>0</v>
      </c>
      <c r="W2372">
        <v>3.083333333333333</v>
      </c>
    </row>
    <row r="2373" spans="1:23" x14ac:dyDescent="0.3">
      <c r="A2373">
        <v>2372</v>
      </c>
      <c r="B2373" t="s">
        <v>20389</v>
      </c>
      <c r="C2373">
        <v>22</v>
      </c>
      <c r="D2373" t="s">
        <v>20390</v>
      </c>
      <c r="E2373">
        <v>1</v>
      </c>
      <c r="F2373">
        <v>3</v>
      </c>
      <c r="G2373" t="s">
        <v>192</v>
      </c>
      <c r="H2373">
        <v>111</v>
      </c>
      <c r="I2373" s="19">
        <v>45447.828472222223</v>
      </c>
      <c r="J2373" s="19">
        <v>45447.895833333336</v>
      </c>
      <c r="K2373" s="19">
        <v>45452.318055555559</v>
      </c>
      <c r="L2373" s="19">
        <v>45449.828472222223</v>
      </c>
      <c r="M2373">
        <v>1</v>
      </c>
      <c r="N2373" t="s">
        <v>128</v>
      </c>
      <c r="O2373" t="s">
        <v>20396</v>
      </c>
      <c r="P2373" t="s">
        <v>293</v>
      </c>
      <c r="Q2373">
        <v>2371</v>
      </c>
      <c r="R2373" t="s">
        <v>32579</v>
      </c>
      <c r="S2373">
        <v>1.6166666666666667</v>
      </c>
      <c r="T2373">
        <v>107.75</v>
      </c>
      <c r="U2373" t="s">
        <v>32581</v>
      </c>
      <c r="V2373">
        <v>1</v>
      </c>
      <c r="W2373">
        <v>1.6166666666666667</v>
      </c>
    </row>
    <row r="2374" spans="1:23" x14ac:dyDescent="0.3">
      <c r="A2374">
        <v>2373</v>
      </c>
      <c r="B2374" t="s">
        <v>20397</v>
      </c>
      <c r="C2374">
        <v>24</v>
      </c>
      <c r="D2374" t="s">
        <v>20398</v>
      </c>
      <c r="E2374">
        <v>1</v>
      </c>
      <c r="F2374">
        <v>3</v>
      </c>
      <c r="G2374" t="s">
        <v>116</v>
      </c>
      <c r="H2374">
        <v>110</v>
      </c>
      <c r="I2374" s="19">
        <v>45006.354166666664</v>
      </c>
      <c r="J2374" s="19">
        <v>45006.689583333333</v>
      </c>
      <c r="K2374" s="19">
        <v>45008.706944444442</v>
      </c>
      <c r="L2374" s="19">
        <v>45008.354166666664</v>
      </c>
      <c r="M2374">
        <v>1</v>
      </c>
      <c r="N2374" t="s">
        <v>128</v>
      </c>
      <c r="O2374" t="s">
        <v>20404</v>
      </c>
      <c r="P2374" t="s">
        <v>446</v>
      </c>
      <c r="Q2374">
        <v>2372</v>
      </c>
      <c r="R2374" t="s">
        <v>32579</v>
      </c>
      <c r="S2374">
        <v>8.0499999999999989</v>
      </c>
      <c r="T2374">
        <v>56.466666666666661</v>
      </c>
      <c r="U2374" t="s">
        <v>32581</v>
      </c>
      <c r="V2374">
        <v>1</v>
      </c>
      <c r="W2374">
        <v>8.0499999999999989</v>
      </c>
    </row>
    <row r="2375" spans="1:23" x14ac:dyDescent="0.3">
      <c r="A2375">
        <v>2374</v>
      </c>
      <c r="B2375" t="s">
        <v>20405</v>
      </c>
      <c r="C2375">
        <v>47</v>
      </c>
      <c r="D2375" t="s">
        <v>20406</v>
      </c>
      <c r="E2375">
        <v>1</v>
      </c>
      <c r="F2375">
        <v>3</v>
      </c>
      <c r="G2375" t="s">
        <v>192</v>
      </c>
      <c r="H2375">
        <v>1</v>
      </c>
      <c r="I2375" s="19">
        <v>45455.078472222223</v>
      </c>
      <c r="J2375" s="19">
        <v>45455.197222222225</v>
      </c>
      <c r="K2375" s="19">
        <v>45456.761805555558</v>
      </c>
      <c r="L2375" s="19">
        <v>45458.078472222223</v>
      </c>
      <c r="M2375">
        <v>0</v>
      </c>
      <c r="N2375" t="s">
        <v>128</v>
      </c>
      <c r="O2375" t="s">
        <v>20411</v>
      </c>
      <c r="P2375" t="s">
        <v>446</v>
      </c>
      <c r="Q2375">
        <v>2373</v>
      </c>
      <c r="R2375" t="s">
        <v>32579</v>
      </c>
      <c r="S2375">
        <v>2.85</v>
      </c>
      <c r="T2375">
        <v>40.4</v>
      </c>
      <c r="U2375" t="s">
        <v>32580</v>
      </c>
      <c r="V2375">
        <v>0</v>
      </c>
      <c r="W2375">
        <v>2.85</v>
      </c>
    </row>
    <row r="2376" spans="1:23" x14ac:dyDescent="0.3">
      <c r="A2376">
        <v>2375</v>
      </c>
      <c r="B2376" t="s">
        <v>20412</v>
      </c>
      <c r="C2376">
        <v>19</v>
      </c>
      <c r="D2376" t="s">
        <v>20413</v>
      </c>
      <c r="E2376">
        <v>1</v>
      </c>
      <c r="F2376">
        <v>3</v>
      </c>
      <c r="G2376" t="s">
        <v>192</v>
      </c>
      <c r="H2376">
        <v>33</v>
      </c>
      <c r="I2376" s="19">
        <v>45401.165972222225</v>
      </c>
      <c r="J2376" s="19">
        <v>45401.4375</v>
      </c>
      <c r="K2376" s="19">
        <v>45402.847916666666</v>
      </c>
      <c r="L2376" s="19">
        <v>45403.165972222225</v>
      </c>
      <c r="M2376">
        <v>0</v>
      </c>
      <c r="N2376" t="s">
        <v>165</v>
      </c>
      <c r="O2376" t="s">
        <v>20419</v>
      </c>
      <c r="P2376" t="s">
        <v>293</v>
      </c>
      <c r="Q2376">
        <v>2374</v>
      </c>
      <c r="R2376" t="s">
        <v>32579</v>
      </c>
      <c r="S2376">
        <v>6.5166666666666666</v>
      </c>
      <c r="T2376">
        <v>40.366666666666667</v>
      </c>
      <c r="U2376" t="s">
        <v>32580</v>
      </c>
      <c r="V2376">
        <v>0</v>
      </c>
      <c r="W2376">
        <v>6.5166666666666666</v>
      </c>
    </row>
    <row r="2377" spans="1:23" x14ac:dyDescent="0.3">
      <c r="A2377">
        <v>2376</v>
      </c>
      <c r="B2377" t="s">
        <v>20420</v>
      </c>
      <c r="C2377">
        <v>1</v>
      </c>
      <c r="D2377" t="s">
        <v>20421</v>
      </c>
      <c r="E2377">
        <v>1</v>
      </c>
      <c r="F2377">
        <v>3</v>
      </c>
      <c r="G2377" t="s">
        <v>192</v>
      </c>
      <c r="H2377">
        <v>14</v>
      </c>
      <c r="I2377" s="19">
        <v>45065.991666666669</v>
      </c>
      <c r="J2377" s="19">
        <v>45066.450694444444</v>
      </c>
      <c r="K2377" s="19">
        <v>45067.406944444447</v>
      </c>
      <c r="L2377" s="19">
        <v>45067.991666666669</v>
      </c>
      <c r="M2377">
        <v>0</v>
      </c>
      <c r="N2377" t="s">
        <v>165</v>
      </c>
      <c r="O2377" t="s">
        <v>20427</v>
      </c>
      <c r="P2377" t="s">
        <v>293</v>
      </c>
      <c r="Q2377">
        <v>2375</v>
      </c>
      <c r="R2377" t="s">
        <v>32579</v>
      </c>
      <c r="S2377">
        <v>11.016666666666666</v>
      </c>
      <c r="T2377">
        <v>33.966666666666669</v>
      </c>
      <c r="U2377" t="s">
        <v>32580</v>
      </c>
      <c r="V2377">
        <v>0</v>
      </c>
      <c r="W2377">
        <v>11.016666666666666</v>
      </c>
    </row>
    <row r="2378" spans="1:23" x14ac:dyDescent="0.3">
      <c r="A2378">
        <v>2377</v>
      </c>
      <c r="B2378" t="s">
        <v>20428</v>
      </c>
      <c r="C2378">
        <v>23</v>
      </c>
      <c r="D2378" t="s">
        <v>20429</v>
      </c>
      <c r="E2378">
        <v>1</v>
      </c>
      <c r="F2378">
        <v>3</v>
      </c>
      <c r="G2378" t="s">
        <v>192</v>
      </c>
      <c r="H2378">
        <v>15</v>
      </c>
      <c r="I2378" s="19">
        <v>45215.237500000003</v>
      </c>
      <c r="J2378" s="19">
        <v>45215.49722222222</v>
      </c>
      <c r="K2378" s="19">
        <v>45216.467361111114</v>
      </c>
      <c r="L2378" s="19">
        <v>45217.237500000003</v>
      </c>
      <c r="M2378">
        <v>0</v>
      </c>
      <c r="N2378" t="s">
        <v>165</v>
      </c>
      <c r="O2378" t="s">
        <v>20434</v>
      </c>
      <c r="P2378" t="s">
        <v>446</v>
      </c>
      <c r="Q2378">
        <v>2376</v>
      </c>
      <c r="R2378" t="s">
        <v>32579</v>
      </c>
      <c r="S2378">
        <v>6.2333333333333334</v>
      </c>
      <c r="T2378">
        <v>29.516666666666666</v>
      </c>
      <c r="U2378" t="s">
        <v>32580</v>
      </c>
      <c r="V2378">
        <v>0</v>
      </c>
      <c r="W2378">
        <v>6.2333333333333334</v>
      </c>
    </row>
    <row r="2379" spans="1:23" x14ac:dyDescent="0.3">
      <c r="A2379">
        <v>2378</v>
      </c>
      <c r="B2379" t="s">
        <v>20435</v>
      </c>
      <c r="C2379">
        <v>3</v>
      </c>
      <c r="D2379" t="s">
        <v>20436</v>
      </c>
      <c r="E2379">
        <v>2</v>
      </c>
      <c r="F2379">
        <v>1</v>
      </c>
      <c r="G2379" t="s">
        <v>116</v>
      </c>
      <c r="H2379">
        <v>83</v>
      </c>
      <c r="I2379" s="19">
        <v>44938.435416666667</v>
      </c>
      <c r="J2379" s="19">
        <v>44938.455555555556</v>
      </c>
      <c r="K2379" s="19">
        <v>44938.750694444447</v>
      </c>
      <c r="L2379" s="19">
        <v>44938.602083333331</v>
      </c>
      <c r="M2379">
        <v>1</v>
      </c>
      <c r="N2379" t="s">
        <v>222</v>
      </c>
      <c r="O2379" t="s">
        <v>20442</v>
      </c>
      <c r="P2379" t="s">
        <v>398</v>
      </c>
      <c r="Q2379">
        <v>2377</v>
      </c>
      <c r="R2379" t="s">
        <v>32579</v>
      </c>
      <c r="S2379">
        <v>0.48333333333333334</v>
      </c>
      <c r="T2379">
        <v>7.5666666666666664</v>
      </c>
      <c r="U2379" t="s">
        <v>32581</v>
      </c>
      <c r="V2379">
        <v>1</v>
      </c>
      <c r="W2379">
        <v>0.48333333333333334</v>
      </c>
    </row>
    <row r="2380" spans="1:23" x14ac:dyDescent="0.3">
      <c r="A2380">
        <v>2379</v>
      </c>
      <c r="B2380" t="s">
        <v>20443</v>
      </c>
      <c r="C2380">
        <v>24</v>
      </c>
      <c r="D2380" t="s">
        <v>20444</v>
      </c>
      <c r="E2380">
        <v>5</v>
      </c>
      <c r="F2380">
        <v>2</v>
      </c>
      <c r="G2380" t="s">
        <v>116</v>
      </c>
      <c r="H2380">
        <v>28</v>
      </c>
      <c r="I2380" s="19">
        <v>45452.552777777775</v>
      </c>
      <c r="J2380" s="19">
        <v>45452.590277777781</v>
      </c>
      <c r="K2380" s="19">
        <v>45452.772916666669</v>
      </c>
      <c r="L2380" s="19">
        <v>45453.052777777775</v>
      </c>
      <c r="M2380">
        <v>0</v>
      </c>
      <c r="N2380" t="s">
        <v>307</v>
      </c>
      <c r="O2380" t="s">
        <v>20450</v>
      </c>
      <c r="P2380" t="s">
        <v>1735</v>
      </c>
      <c r="Q2380">
        <v>2378</v>
      </c>
      <c r="R2380" t="s">
        <v>32579</v>
      </c>
      <c r="S2380">
        <v>0.89999999999999991</v>
      </c>
      <c r="T2380">
        <v>5.2833333333333332</v>
      </c>
      <c r="U2380" t="s">
        <v>32580</v>
      </c>
      <c r="V2380">
        <v>0</v>
      </c>
      <c r="W2380">
        <v>0.89999999999999991</v>
      </c>
    </row>
    <row r="2381" spans="1:23" x14ac:dyDescent="0.3">
      <c r="A2381">
        <v>2380</v>
      </c>
      <c r="B2381" t="s">
        <v>20451</v>
      </c>
      <c r="C2381">
        <v>37</v>
      </c>
      <c r="D2381" t="s">
        <v>20452</v>
      </c>
      <c r="E2381">
        <v>1</v>
      </c>
      <c r="F2381">
        <v>3</v>
      </c>
      <c r="G2381" t="s">
        <v>192</v>
      </c>
      <c r="H2381">
        <v>115</v>
      </c>
      <c r="I2381" s="19">
        <v>45440.719444444447</v>
      </c>
      <c r="J2381" s="19">
        <v>45440.854861111111</v>
      </c>
      <c r="K2381" s="19">
        <v>45441.162499999999</v>
      </c>
      <c r="L2381" s="19">
        <v>45441.719444444447</v>
      </c>
      <c r="M2381">
        <v>0</v>
      </c>
      <c r="N2381" t="s">
        <v>165</v>
      </c>
      <c r="O2381" t="s">
        <v>20458</v>
      </c>
      <c r="P2381" t="s">
        <v>293</v>
      </c>
      <c r="Q2381">
        <v>2379</v>
      </c>
      <c r="R2381" t="s">
        <v>32579</v>
      </c>
      <c r="S2381">
        <v>3.25</v>
      </c>
      <c r="T2381">
        <v>10.633333333333333</v>
      </c>
      <c r="U2381" t="s">
        <v>32580</v>
      </c>
      <c r="V2381">
        <v>0</v>
      </c>
      <c r="W2381">
        <v>3.25</v>
      </c>
    </row>
    <row r="2382" spans="1:23" x14ac:dyDescent="0.3">
      <c r="A2382">
        <v>2381</v>
      </c>
      <c r="B2382" t="s">
        <v>20459</v>
      </c>
      <c r="C2382">
        <v>30</v>
      </c>
      <c r="D2382" t="s">
        <v>20460</v>
      </c>
      <c r="E2382">
        <v>1</v>
      </c>
      <c r="F2382">
        <v>4</v>
      </c>
      <c r="G2382" t="s">
        <v>192</v>
      </c>
      <c r="H2382">
        <v>7</v>
      </c>
      <c r="I2382" s="19">
        <v>45535.995138888888</v>
      </c>
      <c r="J2382" s="19">
        <v>45536.229861111111</v>
      </c>
      <c r="K2382" s="19">
        <v>45537.697916666664</v>
      </c>
      <c r="L2382" s="19">
        <v>45539.995138888888</v>
      </c>
      <c r="M2382">
        <v>0</v>
      </c>
      <c r="N2382" t="s">
        <v>128</v>
      </c>
      <c r="O2382" t="s">
        <v>20465</v>
      </c>
      <c r="P2382" t="s">
        <v>446</v>
      </c>
      <c r="Q2382">
        <v>2380</v>
      </c>
      <c r="R2382" t="s">
        <v>32579</v>
      </c>
      <c r="S2382">
        <v>5.6333333333333329</v>
      </c>
      <c r="T2382">
        <v>40.866666666666667</v>
      </c>
      <c r="U2382" t="s">
        <v>32580</v>
      </c>
      <c r="V2382">
        <v>0</v>
      </c>
      <c r="W2382">
        <v>5.6333333333333329</v>
      </c>
    </row>
    <row r="2383" spans="1:23" x14ac:dyDescent="0.3">
      <c r="A2383">
        <v>2382</v>
      </c>
      <c r="B2383" t="s">
        <v>20466</v>
      </c>
      <c r="C2383">
        <v>27</v>
      </c>
      <c r="D2383" t="s">
        <v>20468</v>
      </c>
      <c r="E2383">
        <v>5</v>
      </c>
      <c r="F2383">
        <v>4</v>
      </c>
      <c r="G2383" t="s">
        <v>116</v>
      </c>
      <c r="H2383">
        <v>40</v>
      </c>
      <c r="I2383" s="19">
        <v>45462.470138888886</v>
      </c>
      <c r="J2383" s="19">
        <v>45462.604861111111</v>
      </c>
      <c r="K2383" s="19">
        <v>45465.252083333333</v>
      </c>
      <c r="L2383" s="19">
        <v>45465.470138888886</v>
      </c>
      <c r="M2383">
        <v>0</v>
      </c>
      <c r="N2383" t="s">
        <v>222</v>
      </c>
      <c r="O2383" t="s">
        <v>20473</v>
      </c>
      <c r="P2383" t="s">
        <v>705</v>
      </c>
      <c r="Q2383">
        <v>2381</v>
      </c>
      <c r="R2383" t="s">
        <v>32579</v>
      </c>
      <c r="S2383">
        <v>3.2333333333333334</v>
      </c>
      <c r="T2383">
        <v>66.766666666666666</v>
      </c>
      <c r="U2383" t="s">
        <v>32580</v>
      </c>
      <c r="V2383">
        <v>0</v>
      </c>
      <c r="W2383">
        <v>3.2333333333333334</v>
      </c>
    </row>
    <row r="2384" spans="1:23" x14ac:dyDescent="0.3">
      <c r="A2384">
        <v>2383</v>
      </c>
      <c r="B2384" t="s">
        <v>20474</v>
      </c>
      <c r="C2384">
        <v>50</v>
      </c>
      <c r="D2384" t="s">
        <v>20475</v>
      </c>
      <c r="E2384">
        <v>5</v>
      </c>
      <c r="F2384">
        <v>2</v>
      </c>
      <c r="G2384" t="s">
        <v>192</v>
      </c>
      <c r="H2384">
        <v>24</v>
      </c>
      <c r="I2384" s="19">
        <v>45009.578472222223</v>
      </c>
      <c r="J2384" s="19">
        <v>45009.717361111114</v>
      </c>
      <c r="K2384" s="19">
        <v>45010.265277777777</v>
      </c>
      <c r="L2384" s="19">
        <v>45010.578472222223</v>
      </c>
      <c r="M2384">
        <v>0</v>
      </c>
      <c r="N2384" t="s">
        <v>165</v>
      </c>
      <c r="O2384" t="s">
        <v>20481</v>
      </c>
      <c r="P2384" t="s">
        <v>705</v>
      </c>
      <c r="Q2384">
        <v>2382</v>
      </c>
      <c r="R2384" t="s">
        <v>32579</v>
      </c>
      <c r="S2384">
        <v>3.333333333333333</v>
      </c>
      <c r="T2384">
        <v>16.483333333333334</v>
      </c>
      <c r="U2384" t="s">
        <v>32580</v>
      </c>
      <c r="V2384">
        <v>0</v>
      </c>
      <c r="W2384">
        <v>3.333333333333333</v>
      </c>
    </row>
    <row r="2385" spans="1:23" x14ac:dyDescent="0.3">
      <c r="A2385">
        <v>2384</v>
      </c>
      <c r="B2385" t="s">
        <v>20482</v>
      </c>
      <c r="C2385">
        <v>25</v>
      </c>
      <c r="D2385" t="s">
        <v>20483</v>
      </c>
      <c r="E2385">
        <v>3</v>
      </c>
      <c r="F2385">
        <v>3</v>
      </c>
      <c r="G2385" t="s">
        <v>116</v>
      </c>
      <c r="H2385">
        <v>77</v>
      </c>
      <c r="I2385" s="19">
        <v>45387.018750000003</v>
      </c>
      <c r="J2385" s="19">
        <v>45387.059027777781</v>
      </c>
      <c r="K2385" s="19">
        <v>45387.633333333331</v>
      </c>
      <c r="L2385" s="19">
        <v>45388.018750000003</v>
      </c>
      <c r="M2385">
        <v>0</v>
      </c>
      <c r="N2385" t="s">
        <v>165</v>
      </c>
      <c r="O2385" t="s">
        <v>20489</v>
      </c>
      <c r="P2385" t="s">
        <v>962</v>
      </c>
      <c r="Q2385">
        <v>2383</v>
      </c>
      <c r="R2385" t="s">
        <v>32579</v>
      </c>
      <c r="S2385">
        <v>0.96666666666666667</v>
      </c>
      <c r="T2385">
        <v>14.75</v>
      </c>
      <c r="U2385" t="s">
        <v>32580</v>
      </c>
      <c r="V2385">
        <v>0</v>
      </c>
      <c r="W2385">
        <v>0.96666666666666667</v>
      </c>
    </row>
    <row r="2386" spans="1:23" x14ac:dyDescent="0.3">
      <c r="A2386">
        <v>2385</v>
      </c>
      <c r="B2386" t="s">
        <v>20490</v>
      </c>
      <c r="C2386">
        <v>29</v>
      </c>
      <c r="D2386" t="s">
        <v>20491</v>
      </c>
      <c r="E2386">
        <v>1</v>
      </c>
      <c r="F2386">
        <v>2</v>
      </c>
      <c r="G2386" t="s">
        <v>192</v>
      </c>
      <c r="H2386">
        <v>105</v>
      </c>
      <c r="I2386" s="19">
        <v>45635.865972222222</v>
      </c>
      <c r="J2386" s="19">
        <v>45635.97152777778</v>
      </c>
      <c r="K2386" s="19">
        <v>45636.175000000003</v>
      </c>
      <c r="L2386" s="19">
        <v>45636.865972222222</v>
      </c>
      <c r="M2386">
        <v>0</v>
      </c>
      <c r="N2386" t="s">
        <v>165</v>
      </c>
      <c r="O2386" t="s">
        <v>20496</v>
      </c>
      <c r="P2386" t="s">
        <v>293</v>
      </c>
      <c r="Q2386">
        <v>2384</v>
      </c>
      <c r="R2386" t="s">
        <v>32579</v>
      </c>
      <c r="S2386">
        <v>2.5333333333333332</v>
      </c>
      <c r="T2386">
        <v>7.4166666666666661</v>
      </c>
      <c r="U2386" t="s">
        <v>32580</v>
      </c>
      <c r="V2386">
        <v>0</v>
      </c>
      <c r="W2386">
        <v>2.5333333333333332</v>
      </c>
    </row>
    <row r="2387" spans="1:23" x14ac:dyDescent="0.3">
      <c r="A2387">
        <v>2386</v>
      </c>
      <c r="B2387" t="s">
        <v>20498</v>
      </c>
      <c r="C2387">
        <v>27</v>
      </c>
      <c r="D2387" t="s">
        <v>20500</v>
      </c>
      <c r="E2387">
        <v>1</v>
      </c>
      <c r="F2387">
        <v>3</v>
      </c>
      <c r="G2387" t="s">
        <v>116</v>
      </c>
      <c r="H2387">
        <v>35</v>
      </c>
      <c r="I2387" s="19">
        <v>45706.049305555556</v>
      </c>
      <c r="J2387" s="19">
        <v>45706.206250000003</v>
      </c>
      <c r="K2387" s="19">
        <v>45707.50277777778</v>
      </c>
      <c r="L2387" s="19">
        <v>45707.049305555556</v>
      </c>
      <c r="M2387">
        <v>1</v>
      </c>
      <c r="N2387" t="s">
        <v>307</v>
      </c>
      <c r="O2387" t="s">
        <v>20505</v>
      </c>
      <c r="P2387" t="s">
        <v>446</v>
      </c>
      <c r="Q2387">
        <v>2385</v>
      </c>
      <c r="R2387" t="s">
        <v>32579</v>
      </c>
      <c r="S2387">
        <v>3.7666666666666666</v>
      </c>
      <c r="T2387">
        <v>34.883333333333333</v>
      </c>
      <c r="U2387" t="s">
        <v>32581</v>
      </c>
      <c r="V2387">
        <v>1</v>
      </c>
      <c r="W2387">
        <v>3.7666666666666666</v>
      </c>
    </row>
    <row r="2388" spans="1:23" x14ac:dyDescent="0.3">
      <c r="A2388">
        <v>2387</v>
      </c>
      <c r="B2388" t="s">
        <v>20506</v>
      </c>
      <c r="C2388">
        <v>17</v>
      </c>
      <c r="D2388" t="s">
        <v>20507</v>
      </c>
      <c r="E2388">
        <v>1</v>
      </c>
      <c r="F2388">
        <v>3</v>
      </c>
      <c r="G2388" t="s">
        <v>192</v>
      </c>
      <c r="H2388">
        <v>59</v>
      </c>
      <c r="I2388" s="19">
        <v>45073.965277777781</v>
      </c>
      <c r="J2388" s="19">
        <v>45074.263888888891</v>
      </c>
      <c r="K2388" s="19">
        <v>45074.999305555553</v>
      </c>
      <c r="L2388" s="19">
        <v>45076.965277777781</v>
      </c>
      <c r="M2388">
        <v>0</v>
      </c>
      <c r="N2388" t="s">
        <v>165</v>
      </c>
      <c r="O2388" t="s">
        <v>20512</v>
      </c>
      <c r="P2388" t="s">
        <v>225</v>
      </c>
      <c r="Q2388">
        <v>2386</v>
      </c>
      <c r="R2388" t="s">
        <v>32579</v>
      </c>
      <c r="S2388">
        <v>7.1666666666666661</v>
      </c>
      <c r="T2388">
        <v>24.816666666666666</v>
      </c>
      <c r="U2388" t="s">
        <v>32580</v>
      </c>
      <c r="V2388">
        <v>0</v>
      </c>
      <c r="W2388">
        <v>7.1666666666666661</v>
      </c>
    </row>
    <row r="2389" spans="1:23" x14ac:dyDescent="0.3">
      <c r="A2389">
        <v>2388</v>
      </c>
      <c r="B2389" t="s">
        <v>20514</v>
      </c>
      <c r="C2389">
        <v>19</v>
      </c>
      <c r="D2389" t="s">
        <v>20515</v>
      </c>
      <c r="E2389">
        <v>1</v>
      </c>
      <c r="F2389">
        <v>2</v>
      </c>
      <c r="G2389" t="s">
        <v>116</v>
      </c>
      <c r="H2389">
        <v>3</v>
      </c>
      <c r="I2389" s="19">
        <v>45054.537499999999</v>
      </c>
      <c r="J2389" s="19">
        <v>45054.7</v>
      </c>
      <c r="K2389" s="19">
        <v>45054.935416666667</v>
      </c>
      <c r="L2389" s="19">
        <v>45055.037499999999</v>
      </c>
      <c r="M2389">
        <v>0</v>
      </c>
      <c r="N2389" t="s">
        <v>307</v>
      </c>
      <c r="O2389" t="s">
        <v>20520</v>
      </c>
      <c r="P2389" t="s">
        <v>446</v>
      </c>
      <c r="Q2389">
        <v>2387</v>
      </c>
      <c r="R2389" t="s">
        <v>32579</v>
      </c>
      <c r="S2389">
        <v>3.9</v>
      </c>
      <c r="T2389">
        <v>9.5499999999999989</v>
      </c>
      <c r="U2389" t="s">
        <v>32580</v>
      </c>
      <c r="V2389">
        <v>0</v>
      </c>
      <c r="W2389">
        <v>3.9</v>
      </c>
    </row>
    <row r="2390" spans="1:23" x14ac:dyDescent="0.3">
      <c r="A2390">
        <v>2389</v>
      </c>
      <c r="B2390" t="s">
        <v>20521</v>
      </c>
      <c r="C2390">
        <v>46</v>
      </c>
      <c r="D2390" t="s">
        <v>20522</v>
      </c>
      <c r="E2390">
        <v>1</v>
      </c>
      <c r="F2390">
        <v>3</v>
      </c>
      <c r="G2390" t="s">
        <v>116</v>
      </c>
      <c r="H2390">
        <v>100</v>
      </c>
      <c r="I2390" s="19">
        <v>45665.336111111108</v>
      </c>
      <c r="J2390" s="19">
        <v>45665.584722222222</v>
      </c>
      <c r="K2390" s="19">
        <v>45666.916666666664</v>
      </c>
      <c r="L2390" s="19">
        <v>45667.336111111108</v>
      </c>
      <c r="M2390">
        <v>0</v>
      </c>
      <c r="N2390" t="s">
        <v>128</v>
      </c>
      <c r="O2390" t="s">
        <v>20527</v>
      </c>
      <c r="P2390" t="s">
        <v>751</v>
      </c>
      <c r="Q2390">
        <v>2388</v>
      </c>
      <c r="R2390" t="s">
        <v>32579</v>
      </c>
      <c r="S2390">
        <v>5.9666666666666668</v>
      </c>
      <c r="T2390">
        <v>37.93333333333333</v>
      </c>
      <c r="U2390" t="s">
        <v>32580</v>
      </c>
      <c r="V2390">
        <v>0</v>
      </c>
      <c r="W2390">
        <v>5.9666666666666668</v>
      </c>
    </row>
    <row r="2391" spans="1:23" x14ac:dyDescent="0.3">
      <c r="A2391">
        <v>2390</v>
      </c>
      <c r="B2391" t="s">
        <v>20529</v>
      </c>
      <c r="C2391">
        <v>27</v>
      </c>
      <c r="D2391" t="s">
        <v>20530</v>
      </c>
      <c r="E2391">
        <v>3</v>
      </c>
      <c r="F2391">
        <v>1</v>
      </c>
      <c r="G2391" t="s">
        <v>192</v>
      </c>
      <c r="H2391">
        <v>71</v>
      </c>
      <c r="I2391" s="19">
        <v>45644.004166666666</v>
      </c>
      <c r="J2391" s="19">
        <v>45644.012499999997</v>
      </c>
      <c r="K2391" s="19">
        <v>45644.037499999999</v>
      </c>
      <c r="L2391" s="19">
        <v>45644.087500000001</v>
      </c>
      <c r="M2391">
        <v>0</v>
      </c>
      <c r="N2391" t="s">
        <v>165</v>
      </c>
      <c r="O2391" t="s">
        <v>20535</v>
      </c>
      <c r="P2391" t="s">
        <v>274</v>
      </c>
      <c r="Q2391">
        <v>2389</v>
      </c>
      <c r="R2391" t="s">
        <v>32579</v>
      </c>
      <c r="S2391">
        <v>0.19999999999999998</v>
      </c>
      <c r="T2391">
        <v>0.79999999999999993</v>
      </c>
      <c r="U2391" t="s">
        <v>32580</v>
      </c>
      <c r="V2391">
        <v>0</v>
      </c>
      <c r="W2391">
        <v>0.19999999999999998</v>
      </c>
    </row>
    <row r="2392" spans="1:23" x14ac:dyDescent="0.3">
      <c r="A2392">
        <v>2391</v>
      </c>
      <c r="B2392" t="s">
        <v>20537</v>
      </c>
      <c r="C2392">
        <v>1</v>
      </c>
      <c r="D2392" t="s">
        <v>20538</v>
      </c>
      <c r="E2392">
        <v>2</v>
      </c>
      <c r="F2392">
        <v>3</v>
      </c>
      <c r="G2392" t="s">
        <v>116</v>
      </c>
      <c r="H2392">
        <v>109</v>
      </c>
      <c r="I2392" s="19">
        <v>45678.876388888886</v>
      </c>
      <c r="J2392" s="19">
        <v>45679.004861111112</v>
      </c>
      <c r="K2392" s="19">
        <v>45680.359722222223</v>
      </c>
      <c r="L2392" s="19">
        <v>45680.876388888886</v>
      </c>
      <c r="M2392">
        <v>0</v>
      </c>
      <c r="N2392" t="s">
        <v>165</v>
      </c>
      <c r="O2392" t="s">
        <v>20543</v>
      </c>
      <c r="P2392" t="s">
        <v>398</v>
      </c>
      <c r="Q2392">
        <v>2390</v>
      </c>
      <c r="R2392" t="s">
        <v>32579</v>
      </c>
      <c r="S2392">
        <v>3.083333333333333</v>
      </c>
      <c r="T2392">
        <v>35.6</v>
      </c>
      <c r="U2392" t="s">
        <v>32580</v>
      </c>
      <c r="V2392">
        <v>0</v>
      </c>
      <c r="W2392">
        <v>3.083333333333333</v>
      </c>
    </row>
    <row r="2393" spans="1:23" x14ac:dyDescent="0.3">
      <c r="A2393">
        <v>2392</v>
      </c>
      <c r="B2393" t="s">
        <v>20545</v>
      </c>
      <c r="C2393">
        <v>7</v>
      </c>
      <c r="D2393" t="s">
        <v>20546</v>
      </c>
      <c r="E2393">
        <v>5</v>
      </c>
      <c r="F2393">
        <v>4</v>
      </c>
      <c r="G2393" t="s">
        <v>803</v>
      </c>
      <c r="H2393">
        <v>82</v>
      </c>
      <c r="I2393" s="19">
        <v>45195.130555555559</v>
      </c>
      <c r="J2393" s="19">
        <v>45195.333333333336</v>
      </c>
      <c r="K2393" s="19"/>
      <c r="L2393" s="19">
        <v>45198.130555555559</v>
      </c>
      <c r="M2393">
        <v>0</v>
      </c>
      <c r="N2393" t="s">
        <v>222</v>
      </c>
      <c r="O2393" t="s">
        <v>20551</v>
      </c>
      <c r="Q2393">
        <v>2391</v>
      </c>
      <c r="R2393" t="s">
        <v>32582</v>
      </c>
      <c r="S2393">
        <v>4.8666666666666663</v>
      </c>
      <c r="U2393" t="s">
        <v>32580</v>
      </c>
      <c r="V2393">
        <v>0</v>
      </c>
      <c r="W2393">
        <v>4.8666666666666663</v>
      </c>
    </row>
    <row r="2394" spans="1:23" x14ac:dyDescent="0.3">
      <c r="A2394">
        <v>2393</v>
      </c>
      <c r="B2394" t="s">
        <v>20552</v>
      </c>
      <c r="C2394">
        <v>20</v>
      </c>
      <c r="D2394" t="s">
        <v>20553</v>
      </c>
      <c r="E2394">
        <v>2</v>
      </c>
      <c r="F2394">
        <v>2</v>
      </c>
      <c r="G2394" t="s">
        <v>116</v>
      </c>
      <c r="H2394">
        <v>73</v>
      </c>
      <c r="I2394" s="19">
        <v>45515.368055555555</v>
      </c>
      <c r="J2394" s="19">
        <v>45515.507638888892</v>
      </c>
      <c r="K2394" s="19">
        <v>45516.219444444447</v>
      </c>
      <c r="L2394" s="19">
        <v>45516.368055555555</v>
      </c>
      <c r="M2394">
        <v>0</v>
      </c>
      <c r="N2394" t="s">
        <v>222</v>
      </c>
      <c r="O2394" t="s">
        <v>20558</v>
      </c>
      <c r="P2394" t="s">
        <v>328</v>
      </c>
      <c r="Q2394">
        <v>2392</v>
      </c>
      <c r="R2394" t="s">
        <v>32579</v>
      </c>
      <c r="S2394">
        <v>3.3499999999999996</v>
      </c>
      <c r="T2394">
        <v>20.433333333333334</v>
      </c>
      <c r="U2394" t="s">
        <v>32580</v>
      </c>
      <c r="V2394">
        <v>0</v>
      </c>
      <c r="W2394">
        <v>3.3499999999999996</v>
      </c>
    </row>
    <row r="2395" spans="1:23" x14ac:dyDescent="0.3">
      <c r="A2395">
        <v>2394</v>
      </c>
      <c r="B2395" t="s">
        <v>20559</v>
      </c>
      <c r="C2395">
        <v>61</v>
      </c>
      <c r="D2395" t="s">
        <v>20560</v>
      </c>
      <c r="E2395">
        <v>5</v>
      </c>
      <c r="F2395">
        <v>1</v>
      </c>
      <c r="G2395" t="s">
        <v>116</v>
      </c>
      <c r="H2395">
        <v>79</v>
      </c>
      <c r="I2395" s="19">
        <v>44960.056250000001</v>
      </c>
      <c r="J2395" s="19">
        <v>44960.107638888891</v>
      </c>
      <c r="K2395" s="19">
        <v>44960.3</v>
      </c>
      <c r="L2395" s="19">
        <v>44960.38958333333</v>
      </c>
      <c r="M2395">
        <v>0</v>
      </c>
      <c r="N2395" t="s">
        <v>165</v>
      </c>
      <c r="O2395" t="s">
        <v>20565</v>
      </c>
      <c r="P2395" t="s">
        <v>705</v>
      </c>
      <c r="Q2395">
        <v>2393</v>
      </c>
      <c r="R2395" t="s">
        <v>32579</v>
      </c>
      <c r="S2395">
        <v>1.2333333333333334</v>
      </c>
      <c r="T2395">
        <v>5.85</v>
      </c>
      <c r="U2395" t="s">
        <v>32580</v>
      </c>
      <c r="V2395">
        <v>0</v>
      </c>
      <c r="W2395">
        <v>1.2333333333333334</v>
      </c>
    </row>
    <row r="2396" spans="1:23" x14ac:dyDescent="0.3">
      <c r="A2396">
        <v>2395</v>
      </c>
      <c r="B2396" t="s">
        <v>20566</v>
      </c>
      <c r="C2396">
        <v>22</v>
      </c>
      <c r="D2396" t="s">
        <v>20567</v>
      </c>
      <c r="E2396">
        <v>3</v>
      </c>
      <c r="F2396">
        <v>2</v>
      </c>
      <c r="G2396" t="s">
        <v>192</v>
      </c>
      <c r="H2396">
        <v>20</v>
      </c>
      <c r="I2396" s="19">
        <v>45159.161805555559</v>
      </c>
      <c r="J2396" s="19">
        <v>45159.191666666666</v>
      </c>
      <c r="K2396" s="19">
        <v>45159.376388888886</v>
      </c>
      <c r="L2396" s="19">
        <v>45159.661805555559</v>
      </c>
      <c r="M2396">
        <v>0</v>
      </c>
      <c r="N2396" t="s">
        <v>222</v>
      </c>
      <c r="O2396" t="s">
        <v>20572</v>
      </c>
      <c r="P2396" t="s">
        <v>877</v>
      </c>
      <c r="Q2396">
        <v>2394</v>
      </c>
      <c r="R2396" t="s">
        <v>32579</v>
      </c>
      <c r="S2396">
        <v>0.71666666666666667</v>
      </c>
      <c r="T2396">
        <v>5.1499999999999995</v>
      </c>
      <c r="U2396" t="s">
        <v>32580</v>
      </c>
      <c r="V2396">
        <v>0</v>
      </c>
      <c r="W2396">
        <v>0.71666666666666667</v>
      </c>
    </row>
    <row r="2397" spans="1:23" x14ac:dyDescent="0.3">
      <c r="A2397">
        <v>2396</v>
      </c>
      <c r="B2397" t="s">
        <v>20574</v>
      </c>
      <c r="C2397">
        <v>56</v>
      </c>
      <c r="D2397" t="s">
        <v>20575</v>
      </c>
      <c r="E2397">
        <v>1</v>
      </c>
      <c r="F2397">
        <v>2</v>
      </c>
      <c r="G2397" t="s">
        <v>116</v>
      </c>
      <c r="H2397">
        <v>92</v>
      </c>
      <c r="I2397" s="19">
        <v>45017.27847222222</v>
      </c>
      <c r="J2397" s="19">
        <v>45017.307638888888</v>
      </c>
      <c r="K2397" s="19">
        <v>45017.612500000003</v>
      </c>
      <c r="L2397" s="19">
        <v>45017.77847222222</v>
      </c>
      <c r="M2397">
        <v>0</v>
      </c>
      <c r="N2397" t="s">
        <v>307</v>
      </c>
      <c r="O2397" t="s">
        <v>20580</v>
      </c>
      <c r="P2397" t="s">
        <v>363</v>
      </c>
      <c r="Q2397">
        <v>2395</v>
      </c>
      <c r="R2397" t="s">
        <v>32579</v>
      </c>
      <c r="S2397">
        <v>0.7</v>
      </c>
      <c r="T2397">
        <v>8.0166666666666657</v>
      </c>
      <c r="U2397" t="s">
        <v>32580</v>
      </c>
      <c r="V2397">
        <v>0</v>
      </c>
      <c r="W2397">
        <v>0.7</v>
      </c>
    </row>
    <row r="2398" spans="1:23" x14ac:dyDescent="0.3">
      <c r="A2398">
        <v>2397</v>
      </c>
      <c r="B2398" t="s">
        <v>20581</v>
      </c>
      <c r="C2398">
        <v>62</v>
      </c>
      <c r="D2398" t="s">
        <v>20582</v>
      </c>
      <c r="E2398">
        <v>1</v>
      </c>
      <c r="F2398">
        <v>3</v>
      </c>
      <c r="G2398" t="s">
        <v>192</v>
      </c>
      <c r="H2398">
        <v>5</v>
      </c>
      <c r="I2398" s="19">
        <v>45053.290972222225</v>
      </c>
      <c r="J2398" s="19">
        <v>45053.325694444444</v>
      </c>
      <c r="K2398" s="19">
        <v>45055.655555555553</v>
      </c>
      <c r="L2398" s="19">
        <v>45054.290972222225</v>
      </c>
      <c r="M2398">
        <v>1</v>
      </c>
      <c r="N2398" t="s">
        <v>128</v>
      </c>
      <c r="O2398" t="s">
        <v>20588</v>
      </c>
      <c r="P2398" t="s">
        <v>363</v>
      </c>
      <c r="Q2398">
        <v>2396</v>
      </c>
      <c r="R2398" t="s">
        <v>32579</v>
      </c>
      <c r="S2398">
        <v>0.83333333333333326</v>
      </c>
      <c r="T2398">
        <v>56.75</v>
      </c>
      <c r="U2398" t="s">
        <v>32581</v>
      </c>
      <c r="V2398">
        <v>1</v>
      </c>
      <c r="W2398">
        <v>0.83333333333333326</v>
      </c>
    </row>
    <row r="2399" spans="1:23" x14ac:dyDescent="0.3">
      <c r="A2399">
        <v>2398</v>
      </c>
      <c r="B2399" t="s">
        <v>20589</v>
      </c>
      <c r="C2399">
        <v>4</v>
      </c>
      <c r="D2399" t="s">
        <v>20590</v>
      </c>
      <c r="E2399">
        <v>2</v>
      </c>
      <c r="F2399">
        <v>2</v>
      </c>
      <c r="G2399" t="s">
        <v>116</v>
      </c>
      <c r="H2399">
        <v>119</v>
      </c>
      <c r="I2399" s="19">
        <v>45006.979166666664</v>
      </c>
      <c r="J2399" s="19">
        <v>45007.009027777778</v>
      </c>
      <c r="K2399" s="19">
        <v>45007.182638888888</v>
      </c>
      <c r="L2399" s="19">
        <v>45007.3125</v>
      </c>
      <c r="M2399">
        <v>0</v>
      </c>
      <c r="N2399" t="s">
        <v>307</v>
      </c>
      <c r="O2399" t="s">
        <v>20596</v>
      </c>
      <c r="P2399" t="s">
        <v>584</v>
      </c>
      <c r="Q2399">
        <v>2397</v>
      </c>
      <c r="R2399" t="s">
        <v>32579</v>
      </c>
      <c r="S2399">
        <v>0.71666666666666667</v>
      </c>
      <c r="T2399">
        <v>4.8833333333333329</v>
      </c>
      <c r="U2399" t="s">
        <v>32580</v>
      </c>
      <c r="V2399">
        <v>0</v>
      </c>
      <c r="W2399">
        <v>0.71666666666666667</v>
      </c>
    </row>
    <row r="2400" spans="1:23" x14ac:dyDescent="0.3">
      <c r="A2400">
        <v>2399</v>
      </c>
      <c r="B2400" t="s">
        <v>20598</v>
      </c>
      <c r="C2400">
        <v>62</v>
      </c>
      <c r="D2400" t="s">
        <v>20599</v>
      </c>
      <c r="E2400">
        <v>3</v>
      </c>
      <c r="F2400">
        <v>3</v>
      </c>
      <c r="G2400" t="s">
        <v>192</v>
      </c>
      <c r="H2400">
        <v>32</v>
      </c>
      <c r="I2400" s="19">
        <v>45344.941666666666</v>
      </c>
      <c r="J2400" s="19">
        <v>45345.174305555556</v>
      </c>
      <c r="K2400" s="19">
        <v>45345.65625</v>
      </c>
      <c r="L2400" s="19">
        <v>45345.941666666666</v>
      </c>
      <c r="M2400">
        <v>0</v>
      </c>
      <c r="N2400" t="s">
        <v>307</v>
      </c>
      <c r="O2400" t="s">
        <v>20604</v>
      </c>
      <c r="P2400" t="s">
        <v>194</v>
      </c>
      <c r="Q2400">
        <v>2398</v>
      </c>
      <c r="R2400" t="s">
        <v>32579</v>
      </c>
      <c r="S2400">
        <v>5.583333333333333</v>
      </c>
      <c r="T2400">
        <v>17.149999999999999</v>
      </c>
      <c r="U2400" t="s">
        <v>32580</v>
      </c>
      <c r="V2400">
        <v>0</v>
      </c>
      <c r="W2400">
        <v>5.583333333333333</v>
      </c>
    </row>
    <row r="2401" spans="1:23" x14ac:dyDescent="0.3">
      <c r="A2401">
        <v>2400</v>
      </c>
      <c r="B2401" t="s">
        <v>20606</v>
      </c>
      <c r="C2401">
        <v>14</v>
      </c>
      <c r="D2401" t="s">
        <v>20607</v>
      </c>
      <c r="E2401">
        <v>2</v>
      </c>
      <c r="F2401">
        <v>3</v>
      </c>
      <c r="G2401" t="s">
        <v>192</v>
      </c>
      <c r="H2401">
        <v>57</v>
      </c>
      <c r="I2401" s="19">
        <v>45420.054861111108</v>
      </c>
      <c r="J2401" s="19">
        <v>45420.199305555558</v>
      </c>
      <c r="K2401" s="19">
        <v>45422.402083333334</v>
      </c>
      <c r="L2401" s="19">
        <v>45423.054861111108</v>
      </c>
      <c r="M2401">
        <v>0</v>
      </c>
      <c r="N2401" t="s">
        <v>165</v>
      </c>
      <c r="O2401" t="s">
        <v>20612</v>
      </c>
      <c r="P2401" t="s">
        <v>584</v>
      </c>
      <c r="Q2401">
        <v>2399</v>
      </c>
      <c r="R2401" t="s">
        <v>32579</v>
      </c>
      <c r="S2401">
        <v>3.4666666666666663</v>
      </c>
      <c r="T2401">
        <v>56.333333333333329</v>
      </c>
      <c r="U2401" t="s">
        <v>32580</v>
      </c>
      <c r="V2401">
        <v>0</v>
      </c>
      <c r="W2401">
        <v>3.4666666666666663</v>
      </c>
    </row>
    <row r="2402" spans="1:23" x14ac:dyDescent="0.3">
      <c r="A2402">
        <v>2401</v>
      </c>
      <c r="B2402" t="s">
        <v>20613</v>
      </c>
      <c r="C2402">
        <v>25</v>
      </c>
      <c r="D2402" t="s">
        <v>20614</v>
      </c>
      <c r="E2402">
        <v>2</v>
      </c>
      <c r="F2402">
        <v>2</v>
      </c>
      <c r="G2402" t="s">
        <v>192</v>
      </c>
      <c r="H2402">
        <v>105</v>
      </c>
      <c r="I2402" s="19">
        <v>45647.097916666666</v>
      </c>
      <c r="J2402" s="19">
        <v>45647.133333333331</v>
      </c>
      <c r="K2402" s="19">
        <v>45647.330555555556</v>
      </c>
      <c r="L2402" s="19">
        <v>45647.431250000001</v>
      </c>
      <c r="M2402">
        <v>0</v>
      </c>
      <c r="N2402" t="s">
        <v>222</v>
      </c>
      <c r="O2402" t="s">
        <v>20620</v>
      </c>
      <c r="P2402" t="s">
        <v>168</v>
      </c>
      <c r="Q2402">
        <v>2400</v>
      </c>
      <c r="R2402" t="s">
        <v>32579</v>
      </c>
      <c r="S2402">
        <v>0.85</v>
      </c>
      <c r="T2402">
        <v>5.583333333333333</v>
      </c>
      <c r="U2402" t="s">
        <v>32580</v>
      </c>
      <c r="V2402">
        <v>0</v>
      </c>
      <c r="W2402">
        <v>0.85</v>
      </c>
    </row>
    <row r="2403" spans="1:23" x14ac:dyDescent="0.3">
      <c r="A2403">
        <v>2402</v>
      </c>
      <c r="B2403" t="s">
        <v>20621</v>
      </c>
      <c r="C2403">
        <v>63</v>
      </c>
      <c r="D2403" t="s">
        <v>20622</v>
      </c>
      <c r="E2403">
        <v>3</v>
      </c>
      <c r="F2403">
        <v>4</v>
      </c>
      <c r="G2403" t="s">
        <v>116</v>
      </c>
      <c r="H2403">
        <v>5</v>
      </c>
      <c r="I2403" s="19">
        <v>45162.256944444445</v>
      </c>
      <c r="J2403" s="19">
        <v>45163.122916666667</v>
      </c>
      <c r="K2403" s="19">
        <v>45165.162499999999</v>
      </c>
      <c r="L2403" s="19">
        <v>45167.256944444445</v>
      </c>
      <c r="M2403">
        <v>0</v>
      </c>
      <c r="N2403" t="s">
        <v>307</v>
      </c>
      <c r="O2403" t="s">
        <v>20628</v>
      </c>
      <c r="P2403" t="s">
        <v>962</v>
      </c>
      <c r="Q2403">
        <v>2401</v>
      </c>
      <c r="R2403" t="s">
        <v>32579</v>
      </c>
      <c r="S2403">
        <v>20.783333333333331</v>
      </c>
      <c r="T2403">
        <v>69.733333333333334</v>
      </c>
      <c r="U2403" t="s">
        <v>32580</v>
      </c>
      <c r="V2403">
        <v>0</v>
      </c>
      <c r="W2403">
        <v>20.783333333333331</v>
      </c>
    </row>
    <row r="2404" spans="1:23" x14ac:dyDescent="0.3">
      <c r="A2404">
        <v>2403</v>
      </c>
      <c r="B2404" t="s">
        <v>20629</v>
      </c>
      <c r="C2404">
        <v>72</v>
      </c>
      <c r="D2404" t="s">
        <v>20630</v>
      </c>
      <c r="E2404">
        <v>4</v>
      </c>
      <c r="F2404">
        <v>2</v>
      </c>
      <c r="G2404" t="s">
        <v>116</v>
      </c>
      <c r="H2404">
        <v>107</v>
      </c>
      <c r="I2404" s="19">
        <v>44993.286805555559</v>
      </c>
      <c r="J2404" s="19">
        <v>44993.336111111108</v>
      </c>
      <c r="K2404" s="19">
        <v>44993.71875</v>
      </c>
      <c r="L2404" s="19">
        <v>44993.786805555559</v>
      </c>
      <c r="M2404">
        <v>0</v>
      </c>
      <c r="N2404" t="s">
        <v>165</v>
      </c>
      <c r="O2404" t="s">
        <v>1504</v>
      </c>
      <c r="P2404" t="s">
        <v>903</v>
      </c>
      <c r="Q2404">
        <v>2402</v>
      </c>
      <c r="R2404" t="s">
        <v>32579</v>
      </c>
      <c r="S2404">
        <v>1.1833333333333333</v>
      </c>
      <c r="T2404">
        <v>10.366666666666665</v>
      </c>
      <c r="U2404" t="s">
        <v>32580</v>
      </c>
      <c r="V2404">
        <v>0</v>
      </c>
      <c r="W2404">
        <v>1.1833333333333333</v>
      </c>
    </row>
    <row r="2405" spans="1:23" x14ac:dyDescent="0.3">
      <c r="A2405">
        <v>2404</v>
      </c>
      <c r="B2405" t="s">
        <v>20636</v>
      </c>
      <c r="C2405">
        <v>67</v>
      </c>
      <c r="D2405" t="s">
        <v>20637</v>
      </c>
      <c r="E2405">
        <v>1</v>
      </c>
      <c r="F2405">
        <v>4</v>
      </c>
      <c r="G2405" t="s">
        <v>192</v>
      </c>
      <c r="H2405">
        <v>116</v>
      </c>
      <c r="I2405" s="19">
        <v>45114.380555555559</v>
      </c>
      <c r="J2405" s="19">
        <v>45115.275694444441</v>
      </c>
      <c r="K2405" s="19">
        <v>45117.85</v>
      </c>
      <c r="L2405" s="19">
        <v>45119.380555555559</v>
      </c>
      <c r="M2405">
        <v>0</v>
      </c>
      <c r="N2405" t="s">
        <v>307</v>
      </c>
      <c r="O2405" t="s">
        <v>20643</v>
      </c>
      <c r="P2405" t="s">
        <v>225</v>
      </c>
      <c r="Q2405">
        <v>2403</v>
      </c>
      <c r="R2405" t="s">
        <v>32579</v>
      </c>
      <c r="S2405">
        <v>21.483333333333331</v>
      </c>
      <c r="T2405">
        <v>83.266666666666666</v>
      </c>
      <c r="U2405" t="s">
        <v>32580</v>
      </c>
      <c r="V2405">
        <v>0</v>
      </c>
      <c r="W2405">
        <v>21.483333333333331</v>
      </c>
    </row>
    <row r="2406" spans="1:23" x14ac:dyDescent="0.3">
      <c r="A2406">
        <v>2405</v>
      </c>
      <c r="B2406" t="s">
        <v>20644</v>
      </c>
      <c r="C2406">
        <v>4</v>
      </c>
      <c r="D2406" t="s">
        <v>20645</v>
      </c>
      <c r="E2406">
        <v>5</v>
      </c>
      <c r="F2406">
        <v>3</v>
      </c>
      <c r="G2406" t="s">
        <v>116</v>
      </c>
      <c r="H2406">
        <v>81</v>
      </c>
      <c r="I2406" s="19">
        <v>45347.640972222223</v>
      </c>
      <c r="J2406" s="19">
        <v>45347.834027777775</v>
      </c>
      <c r="K2406" s="19">
        <v>45348.32916666667</v>
      </c>
      <c r="L2406" s="19">
        <v>45348.640972222223</v>
      </c>
      <c r="M2406">
        <v>0</v>
      </c>
      <c r="N2406" t="s">
        <v>222</v>
      </c>
      <c r="O2406" t="s">
        <v>20651</v>
      </c>
      <c r="P2406" t="s">
        <v>135</v>
      </c>
      <c r="Q2406">
        <v>2404</v>
      </c>
      <c r="R2406" t="s">
        <v>32579</v>
      </c>
      <c r="S2406">
        <v>4.6333333333333329</v>
      </c>
      <c r="T2406">
        <v>16.516666666666666</v>
      </c>
      <c r="U2406" t="s">
        <v>32580</v>
      </c>
      <c r="V2406">
        <v>0</v>
      </c>
      <c r="W2406">
        <v>4.6333333333333329</v>
      </c>
    </row>
    <row r="2407" spans="1:23" x14ac:dyDescent="0.3">
      <c r="A2407">
        <v>2406</v>
      </c>
      <c r="B2407" t="s">
        <v>20652</v>
      </c>
      <c r="C2407">
        <v>73</v>
      </c>
      <c r="D2407" t="s">
        <v>16712</v>
      </c>
      <c r="E2407">
        <v>3</v>
      </c>
      <c r="F2407">
        <v>2</v>
      </c>
      <c r="G2407" t="s">
        <v>116</v>
      </c>
      <c r="H2407">
        <v>116</v>
      </c>
      <c r="I2407" s="19">
        <v>45292.836805555555</v>
      </c>
      <c r="J2407" s="19">
        <v>45292.908333333333</v>
      </c>
      <c r="K2407" s="19">
        <v>45293.533333333333</v>
      </c>
      <c r="L2407" s="19">
        <v>45293.836805555555</v>
      </c>
      <c r="M2407">
        <v>0</v>
      </c>
      <c r="N2407" t="s">
        <v>165</v>
      </c>
      <c r="O2407" t="s">
        <v>20659</v>
      </c>
      <c r="P2407" t="s">
        <v>246</v>
      </c>
      <c r="Q2407">
        <v>2405</v>
      </c>
      <c r="R2407" t="s">
        <v>32579</v>
      </c>
      <c r="S2407">
        <v>1.7166666666666666</v>
      </c>
      <c r="T2407">
        <v>16.716666666666665</v>
      </c>
      <c r="U2407" t="s">
        <v>32580</v>
      </c>
      <c r="V2407">
        <v>0</v>
      </c>
      <c r="W2407">
        <v>1.7166666666666666</v>
      </c>
    </row>
    <row r="2408" spans="1:23" x14ac:dyDescent="0.3">
      <c r="A2408">
        <v>2407</v>
      </c>
      <c r="B2408" t="s">
        <v>20660</v>
      </c>
      <c r="C2408">
        <v>78</v>
      </c>
      <c r="D2408" t="s">
        <v>20661</v>
      </c>
      <c r="E2408">
        <v>5</v>
      </c>
      <c r="F2408">
        <v>3</v>
      </c>
      <c r="G2408" t="s">
        <v>116</v>
      </c>
      <c r="H2408">
        <v>74</v>
      </c>
      <c r="I2408" s="19">
        <v>45537.726388888892</v>
      </c>
      <c r="J2408" s="19">
        <v>45538.015972222223</v>
      </c>
      <c r="K2408" s="19">
        <v>45540.226388888892</v>
      </c>
      <c r="L2408" s="19">
        <v>45540.726388888892</v>
      </c>
      <c r="M2408">
        <v>0</v>
      </c>
      <c r="N2408" t="s">
        <v>307</v>
      </c>
      <c r="O2408" t="s">
        <v>20668</v>
      </c>
      <c r="P2408" t="s">
        <v>705</v>
      </c>
      <c r="Q2408">
        <v>2406</v>
      </c>
      <c r="R2408" t="s">
        <v>32579</v>
      </c>
      <c r="S2408">
        <v>6.9499999999999993</v>
      </c>
      <c r="T2408">
        <v>60</v>
      </c>
      <c r="U2408" t="s">
        <v>32580</v>
      </c>
      <c r="V2408">
        <v>0</v>
      </c>
      <c r="W2408">
        <v>6.9499999999999993</v>
      </c>
    </row>
    <row r="2409" spans="1:23" x14ac:dyDescent="0.3">
      <c r="A2409">
        <v>2408</v>
      </c>
      <c r="B2409" t="s">
        <v>20669</v>
      </c>
      <c r="C2409">
        <v>47</v>
      </c>
      <c r="D2409" t="s">
        <v>20670</v>
      </c>
      <c r="E2409">
        <v>2</v>
      </c>
      <c r="F2409">
        <v>4</v>
      </c>
      <c r="G2409" t="s">
        <v>116</v>
      </c>
      <c r="H2409">
        <v>57</v>
      </c>
      <c r="I2409" s="19">
        <v>45446.556250000001</v>
      </c>
      <c r="J2409" s="19">
        <v>45448.900694444441</v>
      </c>
      <c r="K2409" s="19">
        <v>45449.131249999999</v>
      </c>
      <c r="L2409" s="19">
        <v>45451.556250000001</v>
      </c>
      <c r="M2409">
        <v>0</v>
      </c>
      <c r="N2409" t="s">
        <v>307</v>
      </c>
      <c r="O2409" t="s">
        <v>20676</v>
      </c>
      <c r="P2409" t="s">
        <v>584</v>
      </c>
      <c r="Q2409">
        <v>2407</v>
      </c>
      <c r="R2409" t="s">
        <v>32579</v>
      </c>
      <c r="S2409">
        <v>56.266666666666666</v>
      </c>
      <c r="T2409">
        <v>61.8</v>
      </c>
      <c r="U2409" t="s">
        <v>32580</v>
      </c>
      <c r="V2409">
        <v>0</v>
      </c>
      <c r="W2409">
        <v>56.266666666666666</v>
      </c>
    </row>
    <row r="2410" spans="1:23" x14ac:dyDescent="0.3">
      <c r="A2410">
        <v>2409</v>
      </c>
      <c r="B2410" t="s">
        <v>20678</v>
      </c>
      <c r="C2410">
        <v>22</v>
      </c>
      <c r="D2410" t="s">
        <v>20679</v>
      </c>
      <c r="E2410">
        <v>3</v>
      </c>
      <c r="F2410">
        <v>3</v>
      </c>
      <c r="G2410" t="s">
        <v>116</v>
      </c>
      <c r="H2410">
        <v>6</v>
      </c>
      <c r="I2410" s="19">
        <v>45302.309027777781</v>
      </c>
      <c r="J2410" s="19">
        <v>45302.365277777775</v>
      </c>
      <c r="K2410" s="19">
        <v>45304.115972222222</v>
      </c>
      <c r="L2410" s="19">
        <v>45304.309027777781</v>
      </c>
      <c r="M2410">
        <v>0</v>
      </c>
      <c r="N2410" t="s">
        <v>165</v>
      </c>
      <c r="O2410" t="s">
        <v>20685</v>
      </c>
      <c r="P2410" t="s">
        <v>962</v>
      </c>
      <c r="Q2410">
        <v>2408</v>
      </c>
      <c r="R2410" t="s">
        <v>32579</v>
      </c>
      <c r="S2410">
        <v>1.3499999999999999</v>
      </c>
      <c r="T2410">
        <v>43.366666666666667</v>
      </c>
      <c r="U2410" t="s">
        <v>32580</v>
      </c>
      <c r="V2410">
        <v>0</v>
      </c>
      <c r="W2410">
        <v>1.3499999999999999</v>
      </c>
    </row>
    <row r="2411" spans="1:23" x14ac:dyDescent="0.3">
      <c r="A2411">
        <v>2410</v>
      </c>
      <c r="B2411" t="s">
        <v>20686</v>
      </c>
      <c r="C2411">
        <v>40</v>
      </c>
      <c r="D2411" t="s">
        <v>20687</v>
      </c>
      <c r="E2411">
        <v>3</v>
      </c>
      <c r="F2411">
        <v>3</v>
      </c>
      <c r="G2411" t="s">
        <v>116</v>
      </c>
      <c r="H2411">
        <v>2</v>
      </c>
      <c r="I2411" s="19">
        <v>45560.194444444445</v>
      </c>
      <c r="J2411" s="19">
        <v>45560.28402777778</v>
      </c>
      <c r="K2411" s="19">
        <v>45561.599305555559</v>
      </c>
      <c r="L2411" s="19">
        <v>45562.194444444445</v>
      </c>
      <c r="M2411">
        <v>0</v>
      </c>
      <c r="N2411" t="s">
        <v>128</v>
      </c>
      <c r="O2411" t="s">
        <v>20693</v>
      </c>
      <c r="P2411" t="s">
        <v>194</v>
      </c>
      <c r="Q2411">
        <v>2409</v>
      </c>
      <c r="R2411" t="s">
        <v>32579</v>
      </c>
      <c r="S2411">
        <v>2.15</v>
      </c>
      <c r="T2411">
        <v>33.716666666666669</v>
      </c>
      <c r="U2411" t="s">
        <v>32580</v>
      </c>
      <c r="V2411">
        <v>0</v>
      </c>
      <c r="W2411">
        <v>2.15</v>
      </c>
    </row>
    <row r="2412" spans="1:23" x14ac:dyDescent="0.3">
      <c r="A2412">
        <v>2411</v>
      </c>
      <c r="B2412" t="s">
        <v>20694</v>
      </c>
      <c r="C2412">
        <v>57</v>
      </c>
      <c r="D2412" t="s">
        <v>20696</v>
      </c>
      <c r="E2412">
        <v>1</v>
      </c>
      <c r="F2412">
        <v>3</v>
      </c>
      <c r="G2412" t="s">
        <v>192</v>
      </c>
      <c r="H2412">
        <v>104</v>
      </c>
      <c r="I2412" s="19">
        <v>45173.224305555559</v>
      </c>
      <c r="J2412" s="19">
        <v>45173.349305555559</v>
      </c>
      <c r="K2412" s="19">
        <v>45173.848611111112</v>
      </c>
      <c r="L2412" s="19">
        <v>45175.224305555559</v>
      </c>
      <c r="M2412">
        <v>0</v>
      </c>
      <c r="N2412" t="s">
        <v>307</v>
      </c>
      <c r="O2412" t="s">
        <v>20702</v>
      </c>
      <c r="P2412" t="s">
        <v>446</v>
      </c>
      <c r="Q2412">
        <v>2410</v>
      </c>
      <c r="R2412" t="s">
        <v>32579</v>
      </c>
      <c r="S2412">
        <v>3</v>
      </c>
      <c r="T2412">
        <v>14.983333333333333</v>
      </c>
      <c r="U2412" t="s">
        <v>32580</v>
      </c>
      <c r="V2412">
        <v>0</v>
      </c>
      <c r="W2412">
        <v>3</v>
      </c>
    </row>
    <row r="2413" spans="1:23" x14ac:dyDescent="0.3">
      <c r="A2413">
        <v>2412</v>
      </c>
      <c r="B2413" t="s">
        <v>20703</v>
      </c>
      <c r="C2413">
        <v>73</v>
      </c>
      <c r="D2413" t="s">
        <v>20705</v>
      </c>
      <c r="E2413">
        <v>5</v>
      </c>
      <c r="F2413">
        <v>2</v>
      </c>
      <c r="G2413" t="s">
        <v>116</v>
      </c>
      <c r="H2413">
        <v>102</v>
      </c>
      <c r="I2413" s="19">
        <v>45170.413194444445</v>
      </c>
      <c r="J2413" s="19">
        <v>45170.522222222222</v>
      </c>
      <c r="K2413" s="19">
        <v>45171.182638888888</v>
      </c>
      <c r="L2413" s="19">
        <v>45171.413194444445</v>
      </c>
      <c r="M2413">
        <v>0</v>
      </c>
      <c r="N2413" t="s">
        <v>128</v>
      </c>
      <c r="O2413" t="s">
        <v>20710</v>
      </c>
      <c r="P2413" t="s">
        <v>705</v>
      </c>
      <c r="Q2413">
        <v>2411</v>
      </c>
      <c r="R2413" t="s">
        <v>32579</v>
      </c>
      <c r="S2413">
        <v>2.6166666666666667</v>
      </c>
      <c r="T2413">
        <v>18.466666666666665</v>
      </c>
      <c r="U2413" t="s">
        <v>32580</v>
      </c>
      <c r="V2413">
        <v>0</v>
      </c>
      <c r="W2413">
        <v>2.6166666666666667</v>
      </c>
    </row>
    <row r="2414" spans="1:23" x14ac:dyDescent="0.3">
      <c r="A2414">
        <v>2413</v>
      </c>
      <c r="B2414" t="s">
        <v>20711</v>
      </c>
      <c r="C2414">
        <v>50</v>
      </c>
      <c r="D2414" t="s">
        <v>20713</v>
      </c>
      <c r="E2414">
        <v>4</v>
      </c>
      <c r="F2414">
        <v>2</v>
      </c>
      <c r="G2414" t="s">
        <v>116</v>
      </c>
      <c r="H2414">
        <v>106</v>
      </c>
      <c r="I2414" s="19">
        <v>45367.879166666666</v>
      </c>
      <c r="J2414" s="19">
        <v>45367.981249999997</v>
      </c>
      <c r="K2414" s="19">
        <v>45368.556944444441</v>
      </c>
      <c r="L2414" s="19">
        <v>45368.879166666666</v>
      </c>
      <c r="M2414">
        <v>0</v>
      </c>
      <c r="N2414" t="s">
        <v>307</v>
      </c>
      <c r="O2414" t="s">
        <v>2607</v>
      </c>
      <c r="P2414" t="s">
        <v>1512</v>
      </c>
      <c r="Q2414">
        <v>2412</v>
      </c>
      <c r="R2414" t="s">
        <v>32579</v>
      </c>
      <c r="S2414">
        <v>2.4499999999999997</v>
      </c>
      <c r="T2414">
        <v>16.266666666666666</v>
      </c>
      <c r="U2414" t="s">
        <v>32580</v>
      </c>
      <c r="V2414">
        <v>0</v>
      </c>
      <c r="W2414">
        <v>2.4499999999999997</v>
      </c>
    </row>
    <row r="2415" spans="1:23" x14ac:dyDescent="0.3">
      <c r="A2415">
        <v>2414</v>
      </c>
      <c r="B2415" t="s">
        <v>20719</v>
      </c>
      <c r="C2415">
        <v>37</v>
      </c>
      <c r="D2415" t="s">
        <v>20720</v>
      </c>
      <c r="E2415">
        <v>2</v>
      </c>
      <c r="F2415">
        <v>3</v>
      </c>
      <c r="G2415" t="s">
        <v>116</v>
      </c>
      <c r="H2415">
        <v>119</v>
      </c>
      <c r="I2415" s="19">
        <v>45122.550694444442</v>
      </c>
      <c r="J2415" s="19">
        <v>45122.599305555559</v>
      </c>
      <c r="K2415" s="19">
        <v>45123.186111111114</v>
      </c>
      <c r="L2415" s="19">
        <v>45123.550694444442</v>
      </c>
      <c r="M2415">
        <v>0</v>
      </c>
      <c r="N2415" t="s">
        <v>307</v>
      </c>
      <c r="O2415" t="s">
        <v>20726</v>
      </c>
      <c r="P2415" t="s">
        <v>328</v>
      </c>
      <c r="Q2415">
        <v>2413</v>
      </c>
      <c r="R2415" t="s">
        <v>32579</v>
      </c>
      <c r="S2415">
        <v>1.1666666666666665</v>
      </c>
      <c r="T2415">
        <v>15.25</v>
      </c>
      <c r="U2415" t="s">
        <v>32580</v>
      </c>
      <c r="V2415">
        <v>0</v>
      </c>
      <c r="W2415">
        <v>1.1666666666666665</v>
      </c>
    </row>
    <row r="2416" spans="1:23" x14ac:dyDescent="0.3">
      <c r="A2416">
        <v>2415</v>
      </c>
      <c r="B2416" t="s">
        <v>20727</v>
      </c>
      <c r="C2416">
        <v>11</v>
      </c>
      <c r="D2416" t="s">
        <v>20728</v>
      </c>
      <c r="E2416">
        <v>3</v>
      </c>
      <c r="F2416">
        <v>2</v>
      </c>
      <c r="G2416" t="s">
        <v>116</v>
      </c>
      <c r="H2416">
        <v>8</v>
      </c>
      <c r="I2416" s="19">
        <v>45201.018055555556</v>
      </c>
      <c r="J2416" s="19">
        <v>45201.082638888889</v>
      </c>
      <c r="K2416" s="19">
        <v>45202.113888888889</v>
      </c>
      <c r="L2416" s="19">
        <v>45201.518055555556</v>
      </c>
      <c r="M2416">
        <v>1</v>
      </c>
      <c r="N2416" t="s">
        <v>222</v>
      </c>
      <c r="O2416" t="s">
        <v>20734</v>
      </c>
      <c r="P2416" t="s">
        <v>246</v>
      </c>
      <c r="Q2416">
        <v>2414</v>
      </c>
      <c r="R2416" t="s">
        <v>32579</v>
      </c>
      <c r="S2416">
        <v>1.55</v>
      </c>
      <c r="T2416">
        <v>26.299999999999997</v>
      </c>
      <c r="U2416" t="s">
        <v>32581</v>
      </c>
      <c r="V2416">
        <v>1</v>
      </c>
      <c r="W2416">
        <v>1.55</v>
      </c>
    </row>
    <row r="2417" spans="1:23" x14ac:dyDescent="0.3">
      <c r="A2417">
        <v>2416</v>
      </c>
      <c r="B2417" t="s">
        <v>20736</v>
      </c>
      <c r="C2417">
        <v>71</v>
      </c>
      <c r="D2417" t="s">
        <v>20737</v>
      </c>
      <c r="E2417">
        <v>1</v>
      </c>
      <c r="F2417">
        <v>3</v>
      </c>
      <c r="G2417" t="s">
        <v>116</v>
      </c>
      <c r="H2417">
        <v>34</v>
      </c>
      <c r="I2417" s="19">
        <v>45374.931944444441</v>
      </c>
      <c r="J2417" s="19">
        <v>45375</v>
      </c>
      <c r="K2417" s="19">
        <v>45377.768750000003</v>
      </c>
      <c r="L2417" s="19">
        <v>45376.931944444441</v>
      </c>
      <c r="M2417">
        <v>1</v>
      </c>
      <c r="N2417" t="s">
        <v>307</v>
      </c>
      <c r="O2417" t="s">
        <v>20743</v>
      </c>
      <c r="P2417" t="s">
        <v>293</v>
      </c>
      <c r="Q2417">
        <v>2415</v>
      </c>
      <c r="R2417" t="s">
        <v>32579</v>
      </c>
      <c r="S2417">
        <v>1.6333333333333333</v>
      </c>
      <c r="T2417">
        <v>68.083333333333329</v>
      </c>
      <c r="U2417" t="s">
        <v>32581</v>
      </c>
      <c r="V2417">
        <v>1</v>
      </c>
      <c r="W2417">
        <v>1.6333333333333333</v>
      </c>
    </row>
    <row r="2418" spans="1:23" x14ac:dyDescent="0.3">
      <c r="A2418">
        <v>2417</v>
      </c>
      <c r="B2418" t="s">
        <v>20744</v>
      </c>
      <c r="C2418">
        <v>43</v>
      </c>
      <c r="D2418" t="s">
        <v>20745</v>
      </c>
      <c r="E2418">
        <v>3</v>
      </c>
      <c r="F2418">
        <v>2</v>
      </c>
      <c r="G2418" t="s">
        <v>116</v>
      </c>
      <c r="H2418">
        <v>85</v>
      </c>
      <c r="I2418" s="19">
        <v>45675.275000000001</v>
      </c>
      <c r="J2418" s="19">
        <v>45675.457638888889</v>
      </c>
      <c r="K2418" s="19">
        <v>45675.863194444442</v>
      </c>
      <c r="L2418" s="19">
        <v>45675.775000000001</v>
      </c>
      <c r="M2418">
        <v>1</v>
      </c>
      <c r="N2418" t="s">
        <v>128</v>
      </c>
      <c r="O2418" t="s">
        <v>20751</v>
      </c>
      <c r="P2418" t="s">
        <v>194</v>
      </c>
      <c r="Q2418">
        <v>2416</v>
      </c>
      <c r="R2418" t="s">
        <v>32579</v>
      </c>
      <c r="S2418">
        <v>4.3833333333333329</v>
      </c>
      <c r="T2418">
        <v>14.116666666666665</v>
      </c>
      <c r="U2418" t="s">
        <v>32581</v>
      </c>
      <c r="V2418">
        <v>1</v>
      </c>
      <c r="W2418">
        <v>4.3833333333333329</v>
      </c>
    </row>
    <row r="2419" spans="1:23" x14ac:dyDescent="0.3">
      <c r="A2419">
        <v>2418</v>
      </c>
      <c r="B2419" t="s">
        <v>20753</v>
      </c>
      <c r="C2419">
        <v>16</v>
      </c>
      <c r="D2419" t="s">
        <v>20755</v>
      </c>
      <c r="E2419">
        <v>1</v>
      </c>
      <c r="F2419">
        <v>3</v>
      </c>
      <c r="G2419" t="s">
        <v>116</v>
      </c>
      <c r="H2419">
        <v>87</v>
      </c>
      <c r="I2419" s="19">
        <v>45518.877083333333</v>
      </c>
      <c r="J2419" s="19">
        <v>45519.210416666669</v>
      </c>
      <c r="K2419" s="19">
        <v>45521.175000000003</v>
      </c>
      <c r="L2419" s="19">
        <v>45520.877083333333</v>
      </c>
      <c r="M2419">
        <v>1</v>
      </c>
      <c r="N2419" t="s">
        <v>128</v>
      </c>
      <c r="O2419" t="s">
        <v>20760</v>
      </c>
      <c r="P2419" t="s">
        <v>363</v>
      </c>
      <c r="Q2419">
        <v>2417</v>
      </c>
      <c r="R2419" t="s">
        <v>32579</v>
      </c>
      <c r="S2419">
        <v>8</v>
      </c>
      <c r="T2419">
        <v>55.15</v>
      </c>
      <c r="U2419" t="s">
        <v>32581</v>
      </c>
      <c r="V2419">
        <v>1</v>
      </c>
      <c r="W2419">
        <v>8</v>
      </c>
    </row>
    <row r="2420" spans="1:23" x14ac:dyDescent="0.3">
      <c r="A2420">
        <v>2419</v>
      </c>
      <c r="B2420" t="s">
        <v>20762</v>
      </c>
      <c r="C2420">
        <v>50</v>
      </c>
      <c r="D2420" t="s">
        <v>20763</v>
      </c>
      <c r="E2420">
        <v>5</v>
      </c>
      <c r="F2420">
        <v>3</v>
      </c>
      <c r="G2420" t="s">
        <v>116</v>
      </c>
      <c r="H2420">
        <v>96</v>
      </c>
      <c r="I2420" s="19">
        <v>45259.934027777781</v>
      </c>
      <c r="J2420" s="19">
        <v>45260.201388888891</v>
      </c>
      <c r="K2420" s="19">
        <v>45261.163888888892</v>
      </c>
      <c r="L2420" s="19">
        <v>45262.934027777781</v>
      </c>
      <c r="M2420">
        <v>0</v>
      </c>
      <c r="N2420" t="s">
        <v>307</v>
      </c>
      <c r="O2420" t="s">
        <v>20768</v>
      </c>
      <c r="P2420" t="s">
        <v>2960</v>
      </c>
      <c r="Q2420">
        <v>2418</v>
      </c>
      <c r="R2420" t="s">
        <v>32579</v>
      </c>
      <c r="S2420">
        <v>6.4166666666666661</v>
      </c>
      <c r="T2420">
        <v>29.516666666666666</v>
      </c>
      <c r="U2420" t="s">
        <v>32580</v>
      </c>
      <c r="V2420">
        <v>0</v>
      </c>
      <c r="W2420">
        <v>6.4166666666666661</v>
      </c>
    </row>
    <row r="2421" spans="1:23" x14ac:dyDescent="0.3">
      <c r="A2421">
        <v>2420</v>
      </c>
      <c r="B2421" t="s">
        <v>20770</v>
      </c>
      <c r="C2421">
        <v>19</v>
      </c>
      <c r="D2421" t="s">
        <v>20771</v>
      </c>
      <c r="E2421">
        <v>3</v>
      </c>
      <c r="F2421">
        <v>4</v>
      </c>
      <c r="G2421" t="s">
        <v>116</v>
      </c>
      <c r="H2421">
        <v>102</v>
      </c>
      <c r="I2421" s="19">
        <v>45170.457638888889</v>
      </c>
      <c r="J2421" s="19">
        <v>45170.871527777781</v>
      </c>
      <c r="K2421" s="19">
        <v>45173.09375</v>
      </c>
      <c r="L2421" s="19">
        <v>45174.457638888889</v>
      </c>
      <c r="M2421">
        <v>0</v>
      </c>
      <c r="N2421" t="s">
        <v>307</v>
      </c>
      <c r="O2421" t="s">
        <v>20778</v>
      </c>
      <c r="P2421" t="s">
        <v>962</v>
      </c>
      <c r="Q2421">
        <v>2419</v>
      </c>
      <c r="R2421" t="s">
        <v>32579</v>
      </c>
      <c r="S2421">
        <v>9.9333333333333336</v>
      </c>
      <c r="T2421">
        <v>63.266666666666666</v>
      </c>
      <c r="U2421" t="s">
        <v>32580</v>
      </c>
      <c r="V2421">
        <v>0</v>
      </c>
      <c r="W2421">
        <v>9.9333333333333336</v>
      </c>
    </row>
    <row r="2422" spans="1:23" x14ac:dyDescent="0.3">
      <c r="A2422">
        <v>2421</v>
      </c>
      <c r="B2422" t="s">
        <v>20779</v>
      </c>
      <c r="C2422">
        <v>62</v>
      </c>
      <c r="D2422" t="s">
        <v>20780</v>
      </c>
      <c r="E2422">
        <v>1</v>
      </c>
      <c r="F2422">
        <v>3</v>
      </c>
      <c r="G2422" t="s">
        <v>388</v>
      </c>
      <c r="H2422">
        <v>92</v>
      </c>
      <c r="I2422" s="19">
        <v>45680.669444444444</v>
      </c>
      <c r="J2422" s="19">
        <v>45680.738888888889</v>
      </c>
      <c r="K2422" s="19"/>
      <c r="L2422" s="19">
        <v>45681.669444444444</v>
      </c>
      <c r="M2422">
        <v>1</v>
      </c>
      <c r="N2422" t="s">
        <v>307</v>
      </c>
      <c r="O2422" t="s">
        <v>20786</v>
      </c>
      <c r="Q2422">
        <v>2420</v>
      </c>
      <c r="R2422" t="s">
        <v>32582</v>
      </c>
      <c r="S2422">
        <v>1.6666666666666665</v>
      </c>
      <c r="U2422" t="s">
        <v>32581</v>
      </c>
      <c r="V2422">
        <v>1</v>
      </c>
      <c r="W2422">
        <v>1.6666666666666665</v>
      </c>
    </row>
    <row r="2423" spans="1:23" x14ac:dyDescent="0.3">
      <c r="A2423">
        <v>2422</v>
      </c>
      <c r="B2423" t="s">
        <v>20787</v>
      </c>
      <c r="C2423">
        <v>5</v>
      </c>
      <c r="D2423" t="s">
        <v>20788</v>
      </c>
      <c r="E2423">
        <v>3</v>
      </c>
      <c r="F2423">
        <v>3</v>
      </c>
      <c r="G2423" t="s">
        <v>192</v>
      </c>
      <c r="H2423">
        <v>31</v>
      </c>
      <c r="I2423" s="19">
        <v>45640.342361111114</v>
      </c>
      <c r="J2423" s="19">
        <v>45640.586805555555</v>
      </c>
      <c r="K2423" s="19">
        <v>45641.760416666664</v>
      </c>
      <c r="L2423" s="19">
        <v>45643.342361111114</v>
      </c>
      <c r="M2423">
        <v>0</v>
      </c>
      <c r="N2423" t="s">
        <v>128</v>
      </c>
      <c r="O2423" t="s">
        <v>20794</v>
      </c>
      <c r="P2423" t="s">
        <v>194</v>
      </c>
      <c r="Q2423">
        <v>2421</v>
      </c>
      <c r="R2423" t="s">
        <v>32579</v>
      </c>
      <c r="S2423">
        <v>5.8666666666666663</v>
      </c>
      <c r="T2423">
        <v>34.033333333333331</v>
      </c>
      <c r="U2423" t="s">
        <v>32580</v>
      </c>
      <c r="V2423">
        <v>0</v>
      </c>
      <c r="W2423">
        <v>5.8666666666666663</v>
      </c>
    </row>
    <row r="2424" spans="1:23" x14ac:dyDescent="0.3">
      <c r="A2424">
        <v>2423</v>
      </c>
      <c r="B2424" t="s">
        <v>20796</v>
      </c>
      <c r="C2424">
        <v>47</v>
      </c>
      <c r="D2424" t="s">
        <v>20797</v>
      </c>
      <c r="E2424">
        <v>1</v>
      </c>
      <c r="F2424">
        <v>3</v>
      </c>
      <c r="G2424" t="s">
        <v>152</v>
      </c>
      <c r="H2424">
        <v>33</v>
      </c>
      <c r="I2424" s="19">
        <v>45739.143750000003</v>
      </c>
      <c r="J2424" s="19"/>
      <c r="K2424" s="19"/>
      <c r="L2424" s="19">
        <v>45742.143750000003</v>
      </c>
      <c r="M2424">
        <v>0</v>
      </c>
      <c r="N2424" t="s">
        <v>128</v>
      </c>
      <c r="O2424" t="s">
        <v>20801</v>
      </c>
      <c r="Q2424">
        <v>2422</v>
      </c>
      <c r="R2424" t="s">
        <v>32582</v>
      </c>
      <c r="U2424" t="s">
        <v>32580</v>
      </c>
      <c r="V2424">
        <v>0</v>
      </c>
    </row>
    <row r="2425" spans="1:23" x14ac:dyDescent="0.3">
      <c r="A2425">
        <v>2424</v>
      </c>
      <c r="B2425" t="s">
        <v>20802</v>
      </c>
      <c r="C2425">
        <v>33</v>
      </c>
      <c r="D2425" t="s">
        <v>20803</v>
      </c>
      <c r="E2425">
        <v>1</v>
      </c>
      <c r="F2425">
        <v>3</v>
      </c>
      <c r="G2425" t="s">
        <v>116</v>
      </c>
      <c r="H2425">
        <v>9</v>
      </c>
      <c r="I2425" s="19">
        <v>45481.15347222222</v>
      </c>
      <c r="J2425" s="19">
        <v>45481.441666666666</v>
      </c>
      <c r="K2425" s="19">
        <v>45482.821527777778</v>
      </c>
      <c r="L2425" s="19">
        <v>45484.15347222222</v>
      </c>
      <c r="M2425">
        <v>0</v>
      </c>
      <c r="N2425" t="s">
        <v>307</v>
      </c>
      <c r="O2425" t="s">
        <v>20808</v>
      </c>
      <c r="P2425" t="s">
        <v>751</v>
      </c>
      <c r="Q2425">
        <v>2423</v>
      </c>
      <c r="R2425" t="s">
        <v>32579</v>
      </c>
      <c r="S2425">
        <v>6.9166666666666661</v>
      </c>
      <c r="T2425">
        <v>40.033333333333331</v>
      </c>
      <c r="U2425" t="s">
        <v>32580</v>
      </c>
      <c r="V2425">
        <v>0</v>
      </c>
      <c r="W2425">
        <v>6.9166666666666661</v>
      </c>
    </row>
    <row r="2426" spans="1:23" x14ac:dyDescent="0.3">
      <c r="A2426">
        <v>2425</v>
      </c>
      <c r="B2426" t="s">
        <v>20809</v>
      </c>
      <c r="C2426">
        <v>16</v>
      </c>
      <c r="D2426" t="s">
        <v>20810</v>
      </c>
      <c r="E2426">
        <v>1</v>
      </c>
      <c r="F2426">
        <v>3</v>
      </c>
      <c r="G2426" t="s">
        <v>192</v>
      </c>
      <c r="H2426">
        <v>47</v>
      </c>
      <c r="I2426" s="19">
        <v>45683.754861111112</v>
      </c>
      <c r="J2426" s="19">
        <v>45683.897916666669</v>
      </c>
      <c r="K2426" s="19">
        <v>45685.574999999997</v>
      </c>
      <c r="L2426" s="19">
        <v>45685.754861111112</v>
      </c>
      <c r="M2426">
        <v>0</v>
      </c>
      <c r="N2426" t="s">
        <v>128</v>
      </c>
      <c r="O2426" t="s">
        <v>20817</v>
      </c>
      <c r="P2426" t="s">
        <v>751</v>
      </c>
      <c r="Q2426">
        <v>2424</v>
      </c>
      <c r="R2426" t="s">
        <v>32579</v>
      </c>
      <c r="S2426">
        <v>3.4333333333333331</v>
      </c>
      <c r="T2426">
        <v>43.68333333333333</v>
      </c>
      <c r="U2426" t="s">
        <v>32580</v>
      </c>
      <c r="V2426">
        <v>0</v>
      </c>
      <c r="W2426">
        <v>3.4333333333333331</v>
      </c>
    </row>
    <row r="2427" spans="1:23" x14ac:dyDescent="0.3">
      <c r="A2427">
        <v>2426</v>
      </c>
      <c r="B2427" t="s">
        <v>20818</v>
      </c>
      <c r="C2427">
        <v>69</v>
      </c>
      <c r="D2427" t="s">
        <v>20819</v>
      </c>
      <c r="E2427">
        <v>1</v>
      </c>
      <c r="F2427">
        <v>3</v>
      </c>
      <c r="G2427" t="s">
        <v>192</v>
      </c>
      <c r="H2427">
        <v>43</v>
      </c>
      <c r="I2427" s="19">
        <v>45486.824305555558</v>
      </c>
      <c r="J2427" s="19">
        <v>45487.511805555558</v>
      </c>
      <c r="K2427" s="19">
        <v>45489.603472222225</v>
      </c>
      <c r="L2427" s="19">
        <v>45489.824305555558</v>
      </c>
      <c r="M2427">
        <v>0</v>
      </c>
      <c r="N2427" t="s">
        <v>128</v>
      </c>
      <c r="O2427" t="s">
        <v>20826</v>
      </c>
      <c r="P2427" t="s">
        <v>293</v>
      </c>
      <c r="Q2427">
        <v>2425</v>
      </c>
      <c r="R2427" t="s">
        <v>32579</v>
      </c>
      <c r="S2427">
        <v>16.5</v>
      </c>
      <c r="T2427">
        <v>66.7</v>
      </c>
      <c r="U2427" t="s">
        <v>32580</v>
      </c>
      <c r="V2427">
        <v>0</v>
      </c>
      <c r="W2427">
        <v>16.5</v>
      </c>
    </row>
    <row r="2428" spans="1:23" x14ac:dyDescent="0.3">
      <c r="A2428">
        <v>2427</v>
      </c>
      <c r="B2428" t="s">
        <v>20827</v>
      </c>
      <c r="C2428">
        <v>66</v>
      </c>
      <c r="D2428" t="s">
        <v>20828</v>
      </c>
      <c r="E2428">
        <v>1</v>
      </c>
      <c r="F2428">
        <v>3</v>
      </c>
      <c r="G2428" t="s">
        <v>116</v>
      </c>
      <c r="H2428">
        <v>119</v>
      </c>
      <c r="I2428" s="19">
        <v>45228.920138888891</v>
      </c>
      <c r="J2428" s="19">
        <v>45229.021527777775</v>
      </c>
      <c r="K2428" s="19">
        <v>45229.92083333333</v>
      </c>
      <c r="L2428" s="19">
        <v>45230.920138888891</v>
      </c>
      <c r="M2428">
        <v>0</v>
      </c>
      <c r="N2428" t="s">
        <v>307</v>
      </c>
      <c r="O2428" t="s">
        <v>20834</v>
      </c>
      <c r="P2428" t="s">
        <v>293</v>
      </c>
      <c r="Q2428">
        <v>2426</v>
      </c>
      <c r="R2428" t="s">
        <v>32579</v>
      </c>
      <c r="S2428">
        <v>2.4333333333333331</v>
      </c>
      <c r="T2428">
        <v>24.016666666666666</v>
      </c>
      <c r="U2428" t="s">
        <v>32580</v>
      </c>
      <c r="V2428">
        <v>0</v>
      </c>
      <c r="W2428">
        <v>2.4333333333333331</v>
      </c>
    </row>
    <row r="2429" spans="1:23" x14ac:dyDescent="0.3">
      <c r="A2429">
        <v>2428</v>
      </c>
      <c r="B2429" t="s">
        <v>20835</v>
      </c>
      <c r="C2429">
        <v>59</v>
      </c>
      <c r="D2429" t="s">
        <v>20836</v>
      </c>
      <c r="E2429">
        <v>1</v>
      </c>
      <c r="F2429">
        <v>3</v>
      </c>
      <c r="G2429" t="s">
        <v>192</v>
      </c>
      <c r="H2429">
        <v>115</v>
      </c>
      <c r="I2429" s="19">
        <v>45367.854861111111</v>
      </c>
      <c r="J2429" s="19">
        <v>45368.04791666667</v>
      </c>
      <c r="K2429" s="19">
        <v>45368.910416666666</v>
      </c>
      <c r="L2429" s="19">
        <v>45370.854861111111</v>
      </c>
      <c r="M2429">
        <v>0</v>
      </c>
      <c r="N2429" t="s">
        <v>222</v>
      </c>
      <c r="O2429" t="s">
        <v>20842</v>
      </c>
      <c r="P2429" t="s">
        <v>363</v>
      </c>
      <c r="Q2429">
        <v>2427</v>
      </c>
      <c r="R2429" t="s">
        <v>32579</v>
      </c>
      <c r="S2429">
        <v>4.6333333333333329</v>
      </c>
      <c r="T2429">
        <v>25.333333333333332</v>
      </c>
      <c r="U2429" t="s">
        <v>32580</v>
      </c>
      <c r="V2429">
        <v>0</v>
      </c>
      <c r="W2429">
        <v>4.6333333333333329</v>
      </c>
    </row>
    <row r="2430" spans="1:23" x14ac:dyDescent="0.3">
      <c r="A2430">
        <v>2429</v>
      </c>
      <c r="B2430" t="s">
        <v>20843</v>
      </c>
      <c r="C2430">
        <v>76</v>
      </c>
      <c r="D2430" t="s">
        <v>20844</v>
      </c>
      <c r="E2430">
        <v>2</v>
      </c>
      <c r="F2430">
        <v>3</v>
      </c>
      <c r="G2430" t="s">
        <v>192</v>
      </c>
      <c r="H2430">
        <v>71</v>
      </c>
      <c r="I2430" s="19">
        <v>45053.585416666669</v>
      </c>
      <c r="J2430" s="19">
        <v>45053.847222222219</v>
      </c>
      <c r="K2430" s="19">
        <v>45054.570833333331</v>
      </c>
      <c r="L2430" s="19">
        <v>45056.585416666669</v>
      </c>
      <c r="M2430">
        <v>0</v>
      </c>
      <c r="N2430" t="s">
        <v>307</v>
      </c>
      <c r="O2430" t="s">
        <v>20850</v>
      </c>
      <c r="P2430" t="s">
        <v>168</v>
      </c>
      <c r="Q2430">
        <v>2428</v>
      </c>
      <c r="R2430" t="s">
        <v>32579</v>
      </c>
      <c r="S2430">
        <v>6.2833333333333332</v>
      </c>
      <c r="T2430">
        <v>23.65</v>
      </c>
      <c r="U2430" t="s">
        <v>32580</v>
      </c>
      <c r="V2430">
        <v>0</v>
      </c>
      <c r="W2430">
        <v>6.2833333333333332</v>
      </c>
    </row>
    <row r="2431" spans="1:23" x14ac:dyDescent="0.3">
      <c r="A2431">
        <v>2430</v>
      </c>
      <c r="B2431" t="s">
        <v>20851</v>
      </c>
      <c r="C2431">
        <v>24</v>
      </c>
      <c r="D2431" t="s">
        <v>20853</v>
      </c>
      <c r="E2431">
        <v>2</v>
      </c>
      <c r="F2431">
        <v>2</v>
      </c>
      <c r="G2431" t="s">
        <v>116</v>
      </c>
      <c r="H2431">
        <v>60</v>
      </c>
      <c r="I2431" s="19">
        <v>45298.224305555559</v>
      </c>
      <c r="J2431" s="19">
        <v>45298.275000000001</v>
      </c>
      <c r="K2431" s="19">
        <v>45298.627083333333</v>
      </c>
      <c r="L2431" s="19">
        <v>45298.724305555559</v>
      </c>
      <c r="M2431">
        <v>0</v>
      </c>
      <c r="N2431" t="s">
        <v>307</v>
      </c>
      <c r="O2431" t="s">
        <v>20859</v>
      </c>
      <c r="P2431" t="s">
        <v>328</v>
      </c>
      <c r="Q2431">
        <v>2429</v>
      </c>
      <c r="R2431" t="s">
        <v>32579</v>
      </c>
      <c r="S2431">
        <v>1.2166666666666666</v>
      </c>
      <c r="T2431">
        <v>9.6666666666666661</v>
      </c>
      <c r="U2431" t="s">
        <v>32580</v>
      </c>
      <c r="V2431">
        <v>0</v>
      </c>
      <c r="W2431">
        <v>1.2166666666666666</v>
      </c>
    </row>
    <row r="2432" spans="1:23" x14ac:dyDescent="0.3">
      <c r="A2432">
        <v>2431</v>
      </c>
      <c r="B2432" t="s">
        <v>20861</v>
      </c>
      <c r="C2432">
        <v>26</v>
      </c>
      <c r="D2432" t="s">
        <v>20862</v>
      </c>
      <c r="E2432">
        <v>2</v>
      </c>
      <c r="F2432">
        <v>4</v>
      </c>
      <c r="G2432" t="s">
        <v>116</v>
      </c>
      <c r="H2432">
        <v>114</v>
      </c>
      <c r="I2432" s="19">
        <v>44939.736111111109</v>
      </c>
      <c r="J2432" s="19">
        <v>44940.336111111108</v>
      </c>
      <c r="K2432" s="19">
        <v>44943.43472222222</v>
      </c>
      <c r="L2432" s="19">
        <v>44944.736111111109</v>
      </c>
      <c r="M2432">
        <v>0</v>
      </c>
      <c r="N2432" t="s">
        <v>128</v>
      </c>
      <c r="O2432" t="s">
        <v>20867</v>
      </c>
      <c r="P2432" t="s">
        <v>398</v>
      </c>
      <c r="Q2432">
        <v>2430</v>
      </c>
      <c r="R2432" t="s">
        <v>32579</v>
      </c>
      <c r="S2432">
        <v>14.399999999999999</v>
      </c>
      <c r="T2432">
        <v>88.766666666666666</v>
      </c>
      <c r="U2432" t="s">
        <v>32580</v>
      </c>
      <c r="V2432">
        <v>0</v>
      </c>
      <c r="W2432">
        <v>14.399999999999999</v>
      </c>
    </row>
    <row r="2433" spans="1:23" x14ac:dyDescent="0.3">
      <c r="A2433">
        <v>2432</v>
      </c>
      <c r="B2433" t="s">
        <v>20868</v>
      </c>
      <c r="C2433">
        <v>80</v>
      </c>
      <c r="D2433" t="s">
        <v>20869</v>
      </c>
      <c r="E2433">
        <v>2</v>
      </c>
      <c r="F2433">
        <v>2</v>
      </c>
      <c r="G2433" t="s">
        <v>116</v>
      </c>
      <c r="H2433">
        <v>64</v>
      </c>
      <c r="I2433" s="19">
        <v>44947.650694444441</v>
      </c>
      <c r="J2433" s="19">
        <v>44947.731249999997</v>
      </c>
      <c r="K2433" s="19">
        <v>44948.393750000003</v>
      </c>
      <c r="L2433" s="19">
        <v>44948.650694444441</v>
      </c>
      <c r="M2433">
        <v>0</v>
      </c>
      <c r="N2433" t="s">
        <v>165</v>
      </c>
      <c r="O2433" t="s">
        <v>20875</v>
      </c>
      <c r="P2433" t="s">
        <v>328</v>
      </c>
      <c r="Q2433">
        <v>2431</v>
      </c>
      <c r="R2433" t="s">
        <v>32579</v>
      </c>
      <c r="S2433">
        <v>1.9333333333333333</v>
      </c>
      <c r="T2433">
        <v>17.833333333333332</v>
      </c>
      <c r="U2433" t="s">
        <v>32580</v>
      </c>
      <c r="V2433">
        <v>0</v>
      </c>
      <c r="W2433">
        <v>1.9333333333333333</v>
      </c>
    </row>
    <row r="2434" spans="1:23" x14ac:dyDescent="0.3">
      <c r="A2434">
        <v>2433</v>
      </c>
      <c r="B2434" t="s">
        <v>20877</v>
      </c>
      <c r="C2434">
        <v>23</v>
      </c>
      <c r="D2434" t="s">
        <v>20878</v>
      </c>
      <c r="E2434">
        <v>2</v>
      </c>
      <c r="F2434">
        <v>3</v>
      </c>
      <c r="G2434" t="s">
        <v>192</v>
      </c>
      <c r="H2434">
        <v>115</v>
      </c>
      <c r="I2434" s="19">
        <v>45134.115277777775</v>
      </c>
      <c r="J2434" s="19">
        <v>45134.392361111109</v>
      </c>
      <c r="K2434" s="19">
        <v>45135.958333333336</v>
      </c>
      <c r="L2434" s="19">
        <v>45136.115277777775</v>
      </c>
      <c r="M2434">
        <v>0</v>
      </c>
      <c r="N2434" t="s">
        <v>165</v>
      </c>
      <c r="O2434" t="s">
        <v>20884</v>
      </c>
      <c r="P2434" t="s">
        <v>398</v>
      </c>
      <c r="Q2434">
        <v>2432</v>
      </c>
      <c r="R2434" t="s">
        <v>32579</v>
      </c>
      <c r="S2434">
        <v>6.6499999999999995</v>
      </c>
      <c r="T2434">
        <v>44.233333333333334</v>
      </c>
      <c r="U2434" t="s">
        <v>32580</v>
      </c>
      <c r="V2434">
        <v>0</v>
      </c>
      <c r="W2434">
        <v>6.6499999999999995</v>
      </c>
    </row>
    <row r="2435" spans="1:23" x14ac:dyDescent="0.3">
      <c r="A2435">
        <v>2434</v>
      </c>
      <c r="B2435" t="s">
        <v>20886</v>
      </c>
      <c r="C2435">
        <v>8</v>
      </c>
      <c r="D2435" t="s">
        <v>20887</v>
      </c>
      <c r="E2435">
        <v>1</v>
      </c>
      <c r="F2435">
        <v>1</v>
      </c>
      <c r="G2435" t="s">
        <v>116</v>
      </c>
      <c r="H2435">
        <v>108</v>
      </c>
      <c r="I2435" s="19">
        <v>45664.300694444442</v>
      </c>
      <c r="J2435" s="19">
        <v>45664.370833333334</v>
      </c>
      <c r="K2435" s="19">
        <v>45664.404861111114</v>
      </c>
      <c r="L2435" s="19">
        <v>45664.634027777778</v>
      </c>
      <c r="M2435">
        <v>0</v>
      </c>
      <c r="N2435" t="s">
        <v>307</v>
      </c>
      <c r="O2435" t="s">
        <v>20894</v>
      </c>
      <c r="P2435" t="s">
        <v>751</v>
      </c>
      <c r="Q2435">
        <v>2433</v>
      </c>
      <c r="R2435" t="s">
        <v>32579</v>
      </c>
      <c r="S2435">
        <v>1.6833333333333333</v>
      </c>
      <c r="T2435">
        <v>2.5</v>
      </c>
      <c r="U2435" t="s">
        <v>32580</v>
      </c>
      <c r="V2435">
        <v>0</v>
      </c>
      <c r="W2435">
        <v>1.6833333333333333</v>
      </c>
    </row>
    <row r="2436" spans="1:23" x14ac:dyDescent="0.3">
      <c r="A2436">
        <v>2435</v>
      </c>
      <c r="B2436" t="s">
        <v>20895</v>
      </c>
      <c r="C2436">
        <v>32</v>
      </c>
      <c r="D2436" t="s">
        <v>20896</v>
      </c>
      <c r="E2436">
        <v>1</v>
      </c>
      <c r="F2436">
        <v>4</v>
      </c>
      <c r="G2436" t="s">
        <v>192</v>
      </c>
      <c r="H2436">
        <v>102</v>
      </c>
      <c r="I2436" s="19">
        <v>45350.973611111112</v>
      </c>
      <c r="J2436" s="19">
        <v>45352.489583333336</v>
      </c>
      <c r="K2436" s="19">
        <v>45355.118750000001</v>
      </c>
      <c r="L2436" s="19">
        <v>45355.973611111112</v>
      </c>
      <c r="M2436">
        <v>0</v>
      </c>
      <c r="N2436" t="s">
        <v>128</v>
      </c>
      <c r="O2436" t="s">
        <v>20902</v>
      </c>
      <c r="P2436" t="s">
        <v>293</v>
      </c>
      <c r="Q2436">
        <v>2434</v>
      </c>
      <c r="R2436" t="s">
        <v>32579</v>
      </c>
      <c r="S2436">
        <v>36.383333333333333</v>
      </c>
      <c r="T2436">
        <v>99.483333333333334</v>
      </c>
      <c r="U2436" t="s">
        <v>32580</v>
      </c>
      <c r="V2436">
        <v>0</v>
      </c>
      <c r="W2436">
        <v>36.383333333333333</v>
      </c>
    </row>
    <row r="2437" spans="1:23" x14ac:dyDescent="0.3">
      <c r="A2437">
        <v>2436</v>
      </c>
      <c r="B2437" t="s">
        <v>20903</v>
      </c>
      <c r="C2437">
        <v>64</v>
      </c>
      <c r="D2437" t="s">
        <v>20905</v>
      </c>
      <c r="E2437">
        <v>5</v>
      </c>
      <c r="F2437">
        <v>3</v>
      </c>
      <c r="G2437" t="s">
        <v>116</v>
      </c>
      <c r="H2437">
        <v>92</v>
      </c>
      <c r="I2437" s="19">
        <v>45226.64166666667</v>
      </c>
      <c r="J2437" s="19">
        <v>45226.772916666669</v>
      </c>
      <c r="K2437" s="19">
        <v>45228.02847222222</v>
      </c>
      <c r="L2437" s="19">
        <v>45228.64166666667</v>
      </c>
      <c r="M2437">
        <v>0</v>
      </c>
      <c r="N2437" t="s">
        <v>307</v>
      </c>
      <c r="O2437" t="s">
        <v>20911</v>
      </c>
      <c r="P2437" t="s">
        <v>1735</v>
      </c>
      <c r="Q2437">
        <v>2435</v>
      </c>
      <c r="R2437" t="s">
        <v>32579</v>
      </c>
      <c r="S2437">
        <v>3.15</v>
      </c>
      <c r="T2437">
        <v>33.283333333333331</v>
      </c>
      <c r="U2437" t="s">
        <v>32580</v>
      </c>
      <c r="V2437">
        <v>0</v>
      </c>
      <c r="W2437">
        <v>3.15</v>
      </c>
    </row>
    <row r="2438" spans="1:23" x14ac:dyDescent="0.3">
      <c r="A2438">
        <v>2437</v>
      </c>
      <c r="B2438" t="s">
        <v>20912</v>
      </c>
      <c r="C2438">
        <v>50</v>
      </c>
      <c r="D2438" t="s">
        <v>20913</v>
      </c>
      <c r="E2438">
        <v>1</v>
      </c>
      <c r="F2438">
        <v>3</v>
      </c>
      <c r="G2438" t="s">
        <v>116</v>
      </c>
      <c r="H2438">
        <v>40</v>
      </c>
      <c r="I2438" s="19">
        <v>45128.020138888889</v>
      </c>
      <c r="J2438" s="19">
        <v>45128.167361111111</v>
      </c>
      <c r="K2438" s="19">
        <v>45130.381944444445</v>
      </c>
      <c r="L2438" s="19">
        <v>45131.020138888889</v>
      </c>
      <c r="M2438">
        <v>0</v>
      </c>
      <c r="N2438" t="s">
        <v>307</v>
      </c>
      <c r="O2438" t="s">
        <v>20919</v>
      </c>
      <c r="P2438" t="s">
        <v>293</v>
      </c>
      <c r="Q2438">
        <v>2436</v>
      </c>
      <c r="R2438" t="s">
        <v>32579</v>
      </c>
      <c r="S2438">
        <v>3.5333333333333332</v>
      </c>
      <c r="T2438">
        <v>56.68333333333333</v>
      </c>
      <c r="U2438" t="s">
        <v>32580</v>
      </c>
      <c r="V2438">
        <v>0</v>
      </c>
      <c r="W2438">
        <v>3.5333333333333332</v>
      </c>
    </row>
    <row r="2439" spans="1:23" x14ac:dyDescent="0.3">
      <c r="A2439">
        <v>2438</v>
      </c>
      <c r="B2439" t="s">
        <v>20920</v>
      </c>
      <c r="C2439">
        <v>11</v>
      </c>
      <c r="D2439" t="s">
        <v>20921</v>
      </c>
      <c r="E2439">
        <v>1</v>
      </c>
      <c r="F2439">
        <v>2</v>
      </c>
      <c r="G2439" t="s">
        <v>116</v>
      </c>
      <c r="H2439">
        <v>14</v>
      </c>
      <c r="I2439" s="19">
        <v>44934.36041666667</v>
      </c>
      <c r="J2439" s="19">
        <v>44934.418749999997</v>
      </c>
      <c r="K2439" s="19">
        <v>44934.652777777781</v>
      </c>
      <c r="L2439" s="19">
        <v>44934.86041666667</v>
      </c>
      <c r="M2439">
        <v>0</v>
      </c>
      <c r="N2439" t="s">
        <v>307</v>
      </c>
      <c r="O2439" t="s">
        <v>20928</v>
      </c>
      <c r="P2439" t="s">
        <v>363</v>
      </c>
      <c r="Q2439">
        <v>2437</v>
      </c>
      <c r="R2439" t="s">
        <v>32579</v>
      </c>
      <c r="S2439">
        <v>1.4</v>
      </c>
      <c r="T2439">
        <v>7.0166666666666666</v>
      </c>
      <c r="U2439" t="s">
        <v>32580</v>
      </c>
      <c r="V2439">
        <v>0</v>
      </c>
      <c r="W2439">
        <v>1.4</v>
      </c>
    </row>
    <row r="2440" spans="1:23" x14ac:dyDescent="0.3">
      <c r="A2440">
        <v>2439</v>
      </c>
      <c r="B2440" t="s">
        <v>20929</v>
      </c>
      <c r="C2440">
        <v>22</v>
      </c>
      <c r="D2440" t="s">
        <v>20930</v>
      </c>
      <c r="E2440">
        <v>2</v>
      </c>
      <c r="F2440">
        <v>3</v>
      </c>
      <c r="G2440" t="s">
        <v>116</v>
      </c>
      <c r="H2440">
        <v>9</v>
      </c>
      <c r="I2440" s="19">
        <v>45052.945833333331</v>
      </c>
      <c r="J2440" s="19">
        <v>45053.027083333334</v>
      </c>
      <c r="K2440" s="19">
        <v>45054.400000000001</v>
      </c>
      <c r="L2440" s="19">
        <v>45054.945833333331</v>
      </c>
      <c r="M2440">
        <v>0</v>
      </c>
      <c r="N2440" t="s">
        <v>222</v>
      </c>
      <c r="O2440" t="s">
        <v>20935</v>
      </c>
      <c r="P2440" t="s">
        <v>584</v>
      </c>
      <c r="Q2440">
        <v>2438</v>
      </c>
      <c r="R2440" t="s">
        <v>32579</v>
      </c>
      <c r="S2440">
        <v>1.95</v>
      </c>
      <c r="T2440">
        <v>34.9</v>
      </c>
      <c r="U2440" t="s">
        <v>32580</v>
      </c>
      <c r="V2440">
        <v>0</v>
      </c>
      <c r="W2440">
        <v>1.95</v>
      </c>
    </row>
    <row r="2441" spans="1:23" x14ac:dyDescent="0.3">
      <c r="A2441">
        <v>2440</v>
      </c>
      <c r="B2441" t="s">
        <v>20936</v>
      </c>
      <c r="C2441">
        <v>54</v>
      </c>
      <c r="D2441" t="s">
        <v>20937</v>
      </c>
      <c r="E2441">
        <v>1</v>
      </c>
      <c r="F2441">
        <v>3</v>
      </c>
      <c r="G2441" t="s">
        <v>192</v>
      </c>
      <c r="H2441">
        <v>24</v>
      </c>
      <c r="I2441" s="19">
        <v>45700.759027777778</v>
      </c>
      <c r="J2441" s="19">
        <v>45700.82708333333</v>
      </c>
      <c r="K2441" s="19">
        <v>45701.53402777778</v>
      </c>
      <c r="L2441" s="19">
        <v>45701.759027777778</v>
      </c>
      <c r="M2441">
        <v>0</v>
      </c>
      <c r="N2441" t="s">
        <v>128</v>
      </c>
      <c r="O2441" t="s">
        <v>20943</v>
      </c>
      <c r="P2441" t="s">
        <v>293</v>
      </c>
      <c r="Q2441">
        <v>2439</v>
      </c>
      <c r="R2441" t="s">
        <v>32579</v>
      </c>
      <c r="S2441">
        <v>1.6333333333333333</v>
      </c>
      <c r="T2441">
        <v>18.599999999999998</v>
      </c>
      <c r="U2441" t="s">
        <v>32580</v>
      </c>
      <c r="V2441">
        <v>0</v>
      </c>
      <c r="W2441">
        <v>1.6333333333333333</v>
      </c>
    </row>
    <row r="2442" spans="1:23" x14ac:dyDescent="0.3">
      <c r="A2442">
        <v>2441</v>
      </c>
      <c r="B2442" t="s">
        <v>20944</v>
      </c>
      <c r="C2442">
        <v>21</v>
      </c>
      <c r="D2442" t="s">
        <v>20945</v>
      </c>
      <c r="E2442">
        <v>1</v>
      </c>
      <c r="F2442">
        <v>4</v>
      </c>
      <c r="G2442" t="s">
        <v>803</v>
      </c>
      <c r="H2442">
        <v>35</v>
      </c>
      <c r="I2442" s="19">
        <v>45011.814583333333</v>
      </c>
      <c r="J2442" s="19">
        <v>45012.022916666669</v>
      </c>
      <c r="K2442" s="19"/>
      <c r="L2442" s="19">
        <v>45015.814583333333</v>
      </c>
      <c r="M2442">
        <v>1</v>
      </c>
      <c r="N2442" t="s">
        <v>128</v>
      </c>
      <c r="O2442" t="s">
        <v>20949</v>
      </c>
      <c r="Q2442">
        <v>2440</v>
      </c>
      <c r="R2442" t="s">
        <v>32582</v>
      </c>
      <c r="S2442">
        <v>5</v>
      </c>
      <c r="U2442" t="s">
        <v>32581</v>
      </c>
      <c r="V2442">
        <v>1</v>
      </c>
      <c r="W2442">
        <v>5</v>
      </c>
    </row>
    <row r="2443" spans="1:23" x14ac:dyDescent="0.3">
      <c r="A2443">
        <v>2442</v>
      </c>
      <c r="B2443" t="s">
        <v>20951</v>
      </c>
      <c r="C2443">
        <v>31</v>
      </c>
      <c r="D2443" t="s">
        <v>20952</v>
      </c>
      <c r="E2443">
        <v>2</v>
      </c>
      <c r="F2443">
        <v>3</v>
      </c>
      <c r="G2443" t="s">
        <v>192</v>
      </c>
      <c r="H2443">
        <v>22</v>
      </c>
      <c r="I2443" s="19">
        <v>45291.195833333331</v>
      </c>
      <c r="J2443" s="19">
        <v>45291.46875</v>
      </c>
      <c r="K2443" s="19">
        <v>45292.9</v>
      </c>
      <c r="L2443" s="19">
        <v>45294.195833333331</v>
      </c>
      <c r="M2443">
        <v>0</v>
      </c>
      <c r="N2443" t="s">
        <v>165</v>
      </c>
      <c r="O2443" t="s">
        <v>20959</v>
      </c>
      <c r="P2443" t="s">
        <v>168</v>
      </c>
      <c r="Q2443">
        <v>2441</v>
      </c>
      <c r="R2443" t="s">
        <v>32579</v>
      </c>
      <c r="S2443">
        <v>6.55</v>
      </c>
      <c r="T2443">
        <v>40.9</v>
      </c>
      <c r="U2443" t="s">
        <v>32580</v>
      </c>
      <c r="V2443">
        <v>0</v>
      </c>
      <c r="W2443">
        <v>6.55</v>
      </c>
    </row>
    <row r="2444" spans="1:23" x14ac:dyDescent="0.3">
      <c r="A2444">
        <v>2443</v>
      </c>
      <c r="B2444" t="s">
        <v>20960</v>
      </c>
      <c r="C2444">
        <v>4</v>
      </c>
      <c r="D2444" t="s">
        <v>20961</v>
      </c>
      <c r="E2444">
        <v>2</v>
      </c>
      <c r="F2444">
        <v>4</v>
      </c>
      <c r="G2444" t="s">
        <v>116</v>
      </c>
      <c r="H2444">
        <v>66</v>
      </c>
      <c r="I2444" s="19">
        <v>45314.088194444441</v>
      </c>
      <c r="J2444" s="19">
        <v>45314.24722222222</v>
      </c>
      <c r="K2444" s="19">
        <v>45319.593055555553</v>
      </c>
      <c r="L2444" s="19">
        <v>45317.088194444441</v>
      </c>
      <c r="M2444">
        <v>1</v>
      </c>
      <c r="N2444" t="s">
        <v>307</v>
      </c>
      <c r="O2444" t="s">
        <v>20967</v>
      </c>
      <c r="P2444" t="s">
        <v>398</v>
      </c>
      <c r="Q2444">
        <v>2442</v>
      </c>
      <c r="R2444" t="s">
        <v>32579</v>
      </c>
      <c r="S2444">
        <v>3.8166666666666664</v>
      </c>
      <c r="T2444">
        <v>132.11666666666667</v>
      </c>
      <c r="U2444" t="s">
        <v>32581</v>
      </c>
      <c r="V2444">
        <v>1</v>
      </c>
      <c r="W2444">
        <v>3.8166666666666664</v>
      </c>
    </row>
    <row r="2445" spans="1:23" x14ac:dyDescent="0.3">
      <c r="A2445">
        <v>2444</v>
      </c>
      <c r="B2445" t="s">
        <v>20968</v>
      </c>
      <c r="C2445">
        <v>78</v>
      </c>
      <c r="D2445" t="s">
        <v>20969</v>
      </c>
      <c r="E2445">
        <v>2</v>
      </c>
      <c r="F2445">
        <v>1</v>
      </c>
      <c r="G2445" t="s">
        <v>116</v>
      </c>
      <c r="H2445">
        <v>115</v>
      </c>
      <c r="I2445" s="19">
        <v>45010.295138888891</v>
      </c>
      <c r="J2445" s="19">
        <v>45010.332638888889</v>
      </c>
      <c r="K2445" s="19">
        <v>45010.571527777778</v>
      </c>
      <c r="L2445" s="19">
        <v>45010.628472222219</v>
      </c>
      <c r="M2445">
        <v>0</v>
      </c>
      <c r="N2445" t="s">
        <v>128</v>
      </c>
      <c r="O2445" t="s">
        <v>20974</v>
      </c>
      <c r="P2445" t="s">
        <v>328</v>
      </c>
      <c r="Q2445">
        <v>2443</v>
      </c>
      <c r="R2445" t="s">
        <v>32579</v>
      </c>
      <c r="S2445">
        <v>0.89999999999999991</v>
      </c>
      <c r="T2445">
        <v>6.6333333333333329</v>
      </c>
      <c r="U2445" t="s">
        <v>32580</v>
      </c>
      <c r="V2445">
        <v>0</v>
      </c>
      <c r="W2445">
        <v>0.89999999999999991</v>
      </c>
    </row>
    <row r="2446" spans="1:23" x14ac:dyDescent="0.3">
      <c r="A2446">
        <v>2445</v>
      </c>
      <c r="B2446" t="s">
        <v>20975</v>
      </c>
      <c r="C2446">
        <v>65</v>
      </c>
      <c r="D2446" t="s">
        <v>20977</v>
      </c>
      <c r="E2446">
        <v>1</v>
      </c>
      <c r="F2446">
        <v>3</v>
      </c>
      <c r="G2446" t="s">
        <v>116</v>
      </c>
      <c r="H2446">
        <v>58</v>
      </c>
      <c r="I2446" s="19">
        <v>45610.607638888891</v>
      </c>
      <c r="J2446" s="19">
        <v>45610.795138888891</v>
      </c>
      <c r="K2446" s="19">
        <v>45612.0625</v>
      </c>
      <c r="L2446" s="19">
        <v>45613.607638888891</v>
      </c>
      <c r="M2446">
        <v>0</v>
      </c>
      <c r="N2446" t="s">
        <v>128</v>
      </c>
      <c r="O2446" t="s">
        <v>20983</v>
      </c>
      <c r="P2446" t="s">
        <v>225</v>
      </c>
      <c r="Q2446">
        <v>2444</v>
      </c>
      <c r="R2446" t="s">
        <v>32579</v>
      </c>
      <c r="S2446">
        <v>4.5</v>
      </c>
      <c r="T2446">
        <v>34.916666666666664</v>
      </c>
      <c r="U2446" t="s">
        <v>32580</v>
      </c>
      <c r="V2446">
        <v>0</v>
      </c>
      <c r="W2446">
        <v>4.5</v>
      </c>
    </row>
    <row r="2447" spans="1:23" x14ac:dyDescent="0.3">
      <c r="A2447">
        <v>2446</v>
      </c>
      <c r="B2447" t="s">
        <v>20984</v>
      </c>
      <c r="C2447">
        <v>40</v>
      </c>
      <c r="D2447" t="s">
        <v>20985</v>
      </c>
      <c r="E2447">
        <v>4</v>
      </c>
      <c r="F2447">
        <v>2</v>
      </c>
      <c r="G2447" t="s">
        <v>116</v>
      </c>
      <c r="H2447">
        <v>111</v>
      </c>
      <c r="I2447" s="19">
        <v>45141.113888888889</v>
      </c>
      <c r="J2447" s="19">
        <v>45141.158333333333</v>
      </c>
      <c r="K2447" s="19">
        <v>45141.545138888891</v>
      </c>
      <c r="L2447" s="19">
        <v>45141.613888888889</v>
      </c>
      <c r="M2447">
        <v>0</v>
      </c>
      <c r="N2447" t="s">
        <v>307</v>
      </c>
      <c r="O2447" t="s">
        <v>1784</v>
      </c>
      <c r="P2447" t="s">
        <v>20991</v>
      </c>
      <c r="Q2447">
        <v>2445</v>
      </c>
      <c r="R2447" t="s">
        <v>32579</v>
      </c>
      <c r="S2447">
        <v>1.0666666666666667</v>
      </c>
      <c r="T2447">
        <v>10.35</v>
      </c>
      <c r="U2447" t="s">
        <v>32580</v>
      </c>
      <c r="V2447">
        <v>0</v>
      </c>
      <c r="W2447">
        <v>1.0666666666666667</v>
      </c>
    </row>
    <row r="2448" spans="1:23" x14ac:dyDescent="0.3">
      <c r="A2448">
        <v>2447</v>
      </c>
      <c r="B2448" t="s">
        <v>20992</v>
      </c>
      <c r="C2448">
        <v>26</v>
      </c>
      <c r="D2448" t="s">
        <v>20993</v>
      </c>
      <c r="E2448">
        <v>2</v>
      </c>
      <c r="F2448">
        <v>2</v>
      </c>
      <c r="G2448" t="s">
        <v>192</v>
      </c>
      <c r="H2448">
        <v>15</v>
      </c>
      <c r="I2448" s="19">
        <v>45321.051388888889</v>
      </c>
      <c r="J2448" s="19">
        <v>45321.197916666664</v>
      </c>
      <c r="K2448" s="19">
        <v>45321.82708333333</v>
      </c>
      <c r="L2448" s="19">
        <v>45322.051388888889</v>
      </c>
      <c r="M2448">
        <v>0</v>
      </c>
      <c r="N2448" t="s">
        <v>307</v>
      </c>
      <c r="O2448" t="s">
        <v>20999</v>
      </c>
      <c r="P2448" t="s">
        <v>168</v>
      </c>
      <c r="Q2448">
        <v>2446</v>
      </c>
      <c r="R2448" t="s">
        <v>32579</v>
      </c>
      <c r="S2448">
        <v>3.5166666666666666</v>
      </c>
      <c r="T2448">
        <v>18.616666666666667</v>
      </c>
      <c r="U2448" t="s">
        <v>32580</v>
      </c>
      <c r="V2448">
        <v>0</v>
      </c>
      <c r="W2448">
        <v>3.5166666666666666</v>
      </c>
    </row>
    <row r="2449" spans="1:23" x14ac:dyDescent="0.3">
      <c r="A2449">
        <v>2448</v>
      </c>
      <c r="B2449" t="s">
        <v>21001</v>
      </c>
      <c r="C2449">
        <v>61</v>
      </c>
      <c r="D2449" t="s">
        <v>21002</v>
      </c>
      <c r="E2449">
        <v>4</v>
      </c>
      <c r="F2449">
        <v>3</v>
      </c>
      <c r="G2449" t="s">
        <v>192</v>
      </c>
      <c r="H2449">
        <v>78</v>
      </c>
      <c r="I2449" s="19">
        <v>45424.87222222222</v>
      </c>
      <c r="J2449" s="19">
        <v>45425.463888888888</v>
      </c>
      <c r="K2449" s="19">
        <v>45427.518055555556</v>
      </c>
      <c r="L2449" s="19">
        <v>45427.87222222222</v>
      </c>
      <c r="M2449">
        <v>0</v>
      </c>
      <c r="N2449" t="s">
        <v>128</v>
      </c>
      <c r="O2449" t="s">
        <v>5271</v>
      </c>
      <c r="P2449" t="s">
        <v>21008</v>
      </c>
      <c r="Q2449">
        <v>2447</v>
      </c>
      <c r="R2449" t="s">
        <v>32579</v>
      </c>
      <c r="S2449">
        <v>14.2</v>
      </c>
      <c r="T2449">
        <v>63.5</v>
      </c>
      <c r="U2449" t="s">
        <v>32580</v>
      </c>
      <c r="V2449">
        <v>0</v>
      </c>
      <c r="W2449">
        <v>14.2</v>
      </c>
    </row>
    <row r="2450" spans="1:23" x14ac:dyDescent="0.3">
      <c r="A2450">
        <v>2449</v>
      </c>
      <c r="B2450" t="s">
        <v>21009</v>
      </c>
      <c r="C2450">
        <v>47</v>
      </c>
      <c r="D2450" t="s">
        <v>21011</v>
      </c>
      <c r="E2450">
        <v>3</v>
      </c>
      <c r="F2450">
        <v>3</v>
      </c>
      <c r="G2450" t="s">
        <v>192</v>
      </c>
      <c r="H2450">
        <v>9</v>
      </c>
      <c r="I2450" s="19">
        <v>45746.811111111114</v>
      </c>
      <c r="J2450" s="19">
        <v>45747.086111111108</v>
      </c>
      <c r="K2450" s="19">
        <v>45749.344444444447</v>
      </c>
      <c r="L2450" s="19">
        <v>45749.811111111114</v>
      </c>
      <c r="M2450">
        <v>0</v>
      </c>
      <c r="N2450" t="s">
        <v>222</v>
      </c>
      <c r="O2450" t="s">
        <v>21017</v>
      </c>
      <c r="P2450" t="s">
        <v>246</v>
      </c>
      <c r="Q2450">
        <v>2448</v>
      </c>
      <c r="R2450" t="s">
        <v>32579</v>
      </c>
      <c r="S2450">
        <v>6.6</v>
      </c>
      <c r="T2450">
        <v>60.8</v>
      </c>
      <c r="U2450" t="s">
        <v>32580</v>
      </c>
      <c r="V2450">
        <v>0</v>
      </c>
      <c r="W2450">
        <v>6.6</v>
      </c>
    </row>
    <row r="2451" spans="1:23" x14ac:dyDescent="0.3">
      <c r="A2451">
        <v>2450</v>
      </c>
      <c r="B2451" t="s">
        <v>21018</v>
      </c>
      <c r="C2451">
        <v>50</v>
      </c>
      <c r="D2451" t="s">
        <v>21020</v>
      </c>
      <c r="E2451">
        <v>1</v>
      </c>
      <c r="F2451">
        <v>4</v>
      </c>
      <c r="G2451" t="s">
        <v>192</v>
      </c>
      <c r="H2451">
        <v>47</v>
      </c>
      <c r="I2451" s="19">
        <v>45475.782638888886</v>
      </c>
      <c r="J2451" s="19">
        <v>45478.234722222223</v>
      </c>
      <c r="K2451" s="19">
        <v>45478.472222222219</v>
      </c>
      <c r="L2451" s="19">
        <v>45480.782638888886</v>
      </c>
      <c r="M2451">
        <v>0</v>
      </c>
      <c r="N2451" t="s">
        <v>165</v>
      </c>
      <c r="O2451" t="s">
        <v>21026</v>
      </c>
      <c r="P2451" t="s">
        <v>446</v>
      </c>
      <c r="Q2451">
        <v>2449</v>
      </c>
      <c r="R2451" t="s">
        <v>32579</v>
      </c>
      <c r="S2451">
        <v>58.849999999999994</v>
      </c>
      <c r="T2451">
        <v>64.55</v>
      </c>
      <c r="U2451" t="s">
        <v>32580</v>
      </c>
      <c r="V2451">
        <v>0</v>
      </c>
      <c r="W2451">
        <v>58.849999999999994</v>
      </c>
    </row>
    <row r="2452" spans="1:23" x14ac:dyDescent="0.3">
      <c r="A2452">
        <v>2451</v>
      </c>
      <c r="B2452" t="s">
        <v>21027</v>
      </c>
      <c r="C2452">
        <v>71</v>
      </c>
      <c r="D2452" t="s">
        <v>21029</v>
      </c>
      <c r="E2452">
        <v>3</v>
      </c>
      <c r="F2452">
        <v>3</v>
      </c>
      <c r="G2452" t="s">
        <v>116</v>
      </c>
      <c r="H2452">
        <v>89</v>
      </c>
      <c r="I2452" s="19">
        <v>45259.463888888888</v>
      </c>
      <c r="J2452" s="19">
        <v>45259.601388888892</v>
      </c>
      <c r="K2452" s="19">
        <v>45260.556250000001</v>
      </c>
      <c r="L2452" s="19">
        <v>45261.463888888888</v>
      </c>
      <c r="M2452">
        <v>0</v>
      </c>
      <c r="N2452" t="s">
        <v>307</v>
      </c>
      <c r="O2452" t="s">
        <v>21035</v>
      </c>
      <c r="P2452" t="s">
        <v>274</v>
      </c>
      <c r="Q2452">
        <v>2450</v>
      </c>
      <c r="R2452" t="s">
        <v>32579</v>
      </c>
      <c r="S2452">
        <v>3.3</v>
      </c>
      <c r="T2452">
        <v>26.216666666666665</v>
      </c>
      <c r="U2452" t="s">
        <v>32580</v>
      </c>
      <c r="V2452">
        <v>0</v>
      </c>
      <c r="W2452">
        <v>3.3</v>
      </c>
    </row>
    <row r="2453" spans="1:23" x14ac:dyDescent="0.3">
      <c r="A2453">
        <v>2452</v>
      </c>
      <c r="B2453" t="s">
        <v>21036</v>
      </c>
      <c r="C2453">
        <v>10</v>
      </c>
      <c r="D2453" t="s">
        <v>21037</v>
      </c>
      <c r="E2453">
        <v>4</v>
      </c>
      <c r="F2453">
        <v>3</v>
      </c>
      <c r="G2453" t="s">
        <v>116</v>
      </c>
      <c r="H2453">
        <v>100</v>
      </c>
      <c r="I2453" s="19">
        <v>45389.277083333334</v>
      </c>
      <c r="J2453" s="19">
        <v>45389.309027777781</v>
      </c>
      <c r="K2453" s="19">
        <v>45389.890277777777</v>
      </c>
      <c r="L2453" s="19">
        <v>45390.277083333334</v>
      </c>
      <c r="M2453">
        <v>0</v>
      </c>
      <c r="N2453" t="s">
        <v>128</v>
      </c>
      <c r="O2453" t="s">
        <v>2490</v>
      </c>
      <c r="P2453" t="s">
        <v>21043</v>
      </c>
      <c r="Q2453">
        <v>2451</v>
      </c>
      <c r="R2453" t="s">
        <v>32579</v>
      </c>
      <c r="S2453">
        <v>0.76666666666666661</v>
      </c>
      <c r="T2453">
        <v>14.716666666666667</v>
      </c>
      <c r="U2453" t="s">
        <v>32580</v>
      </c>
      <c r="V2453">
        <v>0</v>
      </c>
      <c r="W2453">
        <v>0.76666666666666661</v>
      </c>
    </row>
    <row r="2454" spans="1:23" x14ac:dyDescent="0.3">
      <c r="A2454">
        <v>2453</v>
      </c>
      <c r="B2454" t="s">
        <v>21045</v>
      </c>
      <c r="C2454">
        <v>29</v>
      </c>
      <c r="D2454" t="s">
        <v>21046</v>
      </c>
      <c r="E2454">
        <v>4</v>
      </c>
      <c r="F2454">
        <v>3</v>
      </c>
      <c r="G2454" t="s">
        <v>116</v>
      </c>
      <c r="H2454">
        <v>76</v>
      </c>
      <c r="I2454" s="19">
        <v>45392.285416666666</v>
      </c>
      <c r="J2454" s="19">
        <v>45392.45</v>
      </c>
      <c r="K2454" s="19">
        <v>45394.990277777775</v>
      </c>
      <c r="L2454" s="19">
        <v>45395.285416666666</v>
      </c>
      <c r="M2454">
        <v>0</v>
      </c>
      <c r="N2454" t="s">
        <v>128</v>
      </c>
      <c r="O2454" t="s">
        <v>2859</v>
      </c>
      <c r="P2454" t="s">
        <v>21051</v>
      </c>
      <c r="Q2454">
        <v>2452</v>
      </c>
      <c r="R2454" t="s">
        <v>32579</v>
      </c>
      <c r="S2454">
        <v>3.9499999999999997</v>
      </c>
      <c r="T2454">
        <v>64.916666666666657</v>
      </c>
      <c r="U2454" t="s">
        <v>32580</v>
      </c>
      <c r="V2454">
        <v>0</v>
      </c>
      <c r="W2454">
        <v>3.9499999999999997</v>
      </c>
    </row>
    <row r="2455" spans="1:23" x14ac:dyDescent="0.3">
      <c r="A2455">
        <v>2454</v>
      </c>
      <c r="B2455" t="s">
        <v>21053</v>
      </c>
      <c r="C2455">
        <v>64</v>
      </c>
      <c r="D2455" t="s">
        <v>21054</v>
      </c>
      <c r="E2455">
        <v>3</v>
      </c>
      <c r="F2455">
        <v>3</v>
      </c>
      <c r="G2455" t="s">
        <v>116</v>
      </c>
      <c r="H2455">
        <v>89</v>
      </c>
      <c r="I2455" s="19">
        <v>44952.4375</v>
      </c>
      <c r="J2455" s="19">
        <v>44952.572916666664</v>
      </c>
      <c r="K2455" s="19">
        <v>44953.897916666669</v>
      </c>
      <c r="L2455" s="19">
        <v>44954.4375</v>
      </c>
      <c r="M2455">
        <v>0</v>
      </c>
      <c r="N2455" t="s">
        <v>307</v>
      </c>
      <c r="O2455" t="s">
        <v>21060</v>
      </c>
      <c r="P2455" t="s">
        <v>274</v>
      </c>
      <c r="Q2455">
        <v>2453</v>
      </c>
      <c r="R2455" t="s">
        <v>32579</v>
      </c>
      <c r="S2455">
        <v>3.25</v>
      </c>
      <c r="T2455">
        <v>35.049999999999997</v>
      </c>
      <c r="U2455" t="s">
        <v>32580</v>
      </c>
      <c r="V2455">
        <v>0</v>
      </c>
      <c r="W2455">
        <v>3.25</v>
      </c>
    </row>
    <row r="2456" spans="1:23" x14ac:dyDescent="0.3">
      <c r="A2456">
        <v>2455</v>
      </c>
      <c r="B2456" t="s">
        <v>21061</v>
      </c>
      <c r="C2456">
        <v>70</v>
      </c>
      <c r="D2456" t="s">
        <v>21062</v>
      </c>
      <c r="E2456">
        <v>5</v>
      </c>
      <c r="F2456">
        <v>3</v>
      </c>
      <c r="G2456" t="s">
        <v>192</v>
      </c>
      <c r="H2456">
        <v>32</v>
      </c>
      <c r="I2456" s="19">
        <v>45227.290972222225</v>
      </c>
      <c r="J2456" s="19">
        <v>45227.550694444442</v>
      </c>
      <c r="K2456" s="19">
        <v>45231.651388888888</v>
      </c>
      <c r="L2456" s="19">
        <v>45230.290972222225</v>
      </c>
      <c r="M2456">
        <v>1</v>
      </c>
      <c r="N2456" t="s">
        <v>165</v>
      </c>
      <c r="O2456" t="s">
        <v>21069</v>
      </c>
      <c r="P2456" t="s">
        <v>1735</v>
      </c>
      <c r="Q2456">
        <v>2454</v>
      </c>
      <c r="R2456" t="s">
        <v>32579</v>
      </c>
      <c r="S2456">
        <v>6.2333333333333334</v>
      </c>
      <c r="T2456">
        <v>104.64999999999999</v>
      </c>
      <c r="U2456" t="s">
        <v>32581</v>
      </c>
      <c r="V2456">
        <v>1</v>
      </c>
      <c r="W2456">
        <v>6.2333333333333334</v>
      </c>
    </row>
    <row r="2457" spans="1:23" x14ac:dyDescent="0.3">
      <c r="A2457">
        <v>2456</v>
      </c>
      <c r="B2457" t="s">
        <v>21070</v>
      </c>
      <c r="C2457">
        <v>28</v>
      </c>
      <c r="D2457" t="s">
        <v>21071</v>
      </c>
      <c r="E2457">
        <v>2</v>
      </c>
      <c r="F2457">
        <v>3</v>
      </c>
      <c r="G2457" t="s">
        <v>116</v>
      </c>
      <c r="H2457">
        <v>34</v>
      </c>
      <c r="I2457" s="19">
        <v>45064.268750000003</v>
      </c>
      <c r="J2457" s="19">
        <v>45064.661805555559</v>
      </c>
      <c r="K2457" s="19">
        <v>45065.6875</v>
      </c>
      <c r="L2457" s="19">
        <v>45066.268750000003</v>
      </c>
      <c r="M2457">
        <v>0</v>
      </c>
      <c r="N2457" t="s">
        <v>165</v>
      </c>
      <c r="O2457" t="s">
        <v>21077</v>
      </c>
      <c r="P2457" t="s">
        <v>584</v>
      </c>
      <c r="Q2457">
        <v>2455</v>
      </c>
      <c r="R2457" t="s">
        <v>32579</v>
      </c>
      <c r="S2457">
        <v>9.4333333333333336</v>
      </c>
      <c r="T2457">
        <v>34.049999999999997</v>
      </c>
      <c r="U2457" t="s">
        <v>32580</v>
      </c>
      <c r="V2457">
        <v>0</v>
      </c>
      <c r="W2457">
        <v>9.4333333333333336</v>
      </c>
    </row>
    <row r="2458" spans="1:23" x14ac:dyDescent="0.3">
      <c r="A2458">
        <v>2457</v>
      </c>
      <c r="B2458" t="s">
        <v>21079</v>
      </c>
      <c r="C2458">
        <v>62</v>
      </c>
      <c r="D2458" t="s">
        <v>21080</v>
      </c>
      <c r="E2458">
        <v>1</v>
      </c>
      <c r="F2458">
        <v>2</v>
      </c>
      <c r="G2458" t="s">
        <v>192</v>
      </c>
      <c r="H2458">
        <v>58</v>
      </c>
      <c r="I2458" s="19">
        <v>45678.37222222222</v>
      </c>
      <c r="J2458" s="19">
        <v>45678.386111111111</v>
      </c>
      <c r="K2458" s="19">
        <v>45678.65625</v>
      </c>
      <c r="L2458" s="19">
        <v>45678.705555555556</v>
      </c>
      <c r="M2458">
        <v>0</v>
      </c>
      <c r="N2458" t="s">
        <v>165</v>
      </c>
      <c r="O2458" t="s">
        <v>21085</v>
      </c>
      <c r="P2458" t="s">
        <v>293</v>
      </c>
      <c r="Q2458">
        <v>2456</v>
      </c>
      <c r="R2458" t="s">
        <v>32579</v>
      </c>
      <c r="S2458">
        <v>0.33333333333333331</v>
      </c>
      <c r="T2458">
        <v>6.8166666666666664</v>
      </c>
      <c r="U2458" t="s">
        <v>32580</v>
      </c>
      <c r="V2458">
        <v>0</v>
      </c>
      <c r="W2458">
        <v>0.33333333333333331</v>
      </c>
    </row>
    <row r="2459" spans="1:23" x14ac:dyDescent="0.3">
      <c r="A2459">
        <v>2458</v>
      </c>
      <c r="B2459" t="s">
        <v>21088</v>
      </c>
      <c r="C2459">
        <v>22</v>
      </c>
      <c r="D2459" t="s">
        <v>21089</v>
      </c>
      <c r="E2459">
        <v>2</v>
      </c>
      <c r="F2459">
        <v>2</v>
      </c>
      <c r="G2459" t="s">
        <v>116</v>
      </c>
      <c r="H2459">
        <v>103</v>
      </c>
      <c r="I2459" s="19">
        <v>45028.833333333336</v>
      </c>
      <c r="J2459" s="19">
        <v>45028.945138888892</v>
      </c>
      <c r="K2459" s="19">
        <v>45029.211111111108</v>
      </c>
      <c r="L2459" s="19">
        <v>45029.333333333336</v>
      </c>
      <c r="M2459">
        <v>0</v>
      </c>
      <c r="N2459" t="s">
        <v>165</v>
      </c>
      <c r="O2459" t="s">
        <v>21095</v>
      </c>
      <c r="P2459" t="s">
        <v>584</v>
      </c>
      <c r="Q2459">
        <v>2457</v>
      </c>
      <c r="R2459" t="s">
        <v>32579</v>
      </c>
      <c r="S2459">
        <v>2.6833333333333331</v>
      </c>
      <c r="T2459">
        <v>9.0666666666666664</v>
      </c>
      <c r="U2459" t="s">
        <v>32580</v>
      </c>
      <c r="V2459">
        <v>0</v>
      </c>
      <c r="W2459">
        <v>2.6833333333333331</v>
      </c>
    </row>
    <row r="2460" spans="1:23" x14ac:dyDescent="0.3">
      <c r="A2460">
        <v>2459</v>
      </c>
      <c r="B2460" t="s">
        <v>21096</v>
      </c>
      <c r="C2460">
        <v>34</v>
      </c>
      <c r="D2460" t="s">
        <v>21097</v>
      </c>
      <c r="E2460">
        <v>4</v>
      </c>
      <c r="F2460">
        <v>2</v>
      </c>
      <c r="G2460" t="s">
        <v>116</v>
      </c>
      <c r="H2460">
        <v>35</v>
      </c>
      <c r="I2460" s="19">
        <v>45451.795138888891</v>
      </c>
      <c r="J2460" s="19">
        <v>45451.943055555559</v>
      </c>
      <c r="K2460" s="19">
        <v>45453.453472222223</v>
      </c>
      <c r="L2460" s="19">
        <v>45452.795138888891</v>
      </c>
      <c r="M2460">
        <v>1</v>
      </c>
      <c r="N2460" t="s">
        <v>165</v>
      </c>
      <c r="O2460" t="s">
        <v>796</v>
      </c>
      <c r="P2460" t="s">
        <v>1266</v>
      </c>
      <c r="Q2460">
        <v>2458</v>
      </c>
      <c r="R2460" t="s">
        <v>32579</v>
      </c>
      <c r="S2460">
        <v>3.55</v>
      </c>
      <c r="T2460">
        <v>39.799999999999997</v>
      </c>
      <c r="U2460" t="s">
        <v>32581</v>
      </c>
      <c r="V2460">
        <v>1</v>
      </c>
      <c r="W2460">
        <v>3.55</v>
      </c>
    </row>
    <row r="2461" spans="1:23" x14ac:dyDescent="0.3">
      <c r="A2461">
        <v>2460</v>
      </c>
      <c r="B2461" t="s">
        <v>21104</v>
      </c>
      <c r="C2461">
        <v>56</v>
      </c>
      <c r="D2461" t="s">
        <v>21105</v>
      </c>
      <c r="E2461">
        <v>5</v>
      </c>
      <c r="F2461">
        <v>3</v>
      </c>
      <c r="G2461" t="s">
        <v>192</v>
      </c>
      <c r="H2461">
        <v>26</v>
      </c>
      <c r="I2461" s="19">
        <v>44938.71875</v>
      </c>
      <c r="J2461" s="19">
        <v>44938.951388888891</v>
      </c>
      <c r="K2461" s="19">
        <v>44939.331250000003</v>
      </c>
      <c r="L2461" s="19">
        <v>44940.71875</v>
      </c>
      <c r="M2461">
        <v>0</v>
      </c>
      <c r="N2461" t="s">
        <v>307</v>
      </c>
      <c r="O2461" t="s">
        <v>21111</v>
      </c>
      <c r="P2461" t="s">
        <v>843</v>
      </c>
      <c r="Q2461">
        <v>2459</v>
      </c>
      <c r="R2461" t="s">
        <v>32579</v>
      </c>
      <c r="S2461">
        <v>5.583333333333333</v>
      </c>
      <c r="T2461">
        <v>14.7</v>
      </c>
      <c r="U2461" t="s">
        <v>32580</v>
      </c>
      <c r="V2461">
        <v>0</v>
      </c>
      <c r="W2461">
        <v>5.583333333333333</v>
      </c>
    </row>
    <row r="2462" spans="1:23" x14ac:dyDescent="0.3">
      <c r="A2462">
        <v>2461</v>
      </c>
      <c r="B2462" t="s">
        <v>21112</v>
      </c>
      <c r="C2462">
        <v>40</v>
      </c>
      <c r="D2462" t="s">
        <v>21115</v>
      </c>
      <c r="E2462">
        <v>1</v>
      </c>
      <c r="F2462">
        <v>2</v>
      </c>
      <c r="G2462" t="s">
        <v>116</v>
      </c>
      <c r="H2462">
        <v>7</v>
      </c>
      <c r="I2462" s="19">
        <v>45133.724305555559</v>
      </c>
      <c r="J2462" s="19">
        <v>45133.78125</v>
      </c>
      <c r="K2462" s="19">
        <v>45133.991666666669</v>
      </c>
      <c r="L2462" s="19">
        <v>45134.224305555559</v>
      </c>
      <c r="M2462">
        <v>0</v>
      </c>
      <c r="N2462" t="s">
        <v>307</v>
      </c>
      <c r="O2462" t="s">
        <v>21120</v>
      </c>
      <c r="P2462" t="s">
        <v>225</v>
      </c>
      <c r="Q2462">
        <v>2460</v>
      </c>
      <c r="R2462" t="s">
        <v>32579</v>
      </c>
      <c r="S2462">
        <v>1.3666666666666667</v>
      </c>
      <c r="T2462">
        <v>6.4166666666666661</v>
      </c>
      <c r="U2462" t="s">
        <v>32580</v>
      </c>
      <c r="V2462">
        <v>0</v>
      </c>
      <c r="W2462">
        <v>1.3666666666666667</v>
      </c>
    </row>
    <row r="2463" spans="1:23" x14ac:dyDescent="0.3">
      <c r="A2463">
        <v>2462</v>
      </c>
      <c r="B2463" t="s">
        <v>21121</v>
      </c>
      <c r="C2463">
        <v>28</v>
      </c>
      <c r="D2463" t="s">
        <v>21123</v>
      </c>
      <c r="E2463">
        <v>2</v>
      </c>
      <c r="F2463">
        <v>2</v>
      </c>
      <c r="G2463" t="s">
        <v>192</v>
      </c>
      <c r="H2463">
        <v>119</v>
      </c>
      <c r="I2463" s="19">
        <v>45559.738194444442</v>
      </c>
      <c r="J2463" s="19">
        <v>45559.77847222222</v>
      </c>
      <c r="K2463" s="19">
        <v>45560.069444444445</v>
      </c>
      <c r="L2463" s="19">
        <v>45560.238194444442</v>
      </c>
      <c r="M2463">
        <v>0</v>
      </c>
      <c r="N2463" t="s">
        <v>307</v>
      </c>
      <c r="O2463" t="s">
        <v>21129</v>
      </c>
      <c r="P2463" t="s">
        <v>398</v>
      </c>
      <c r="Q2463">
        <v>2461</v>
      </c>
      <c r="R2463" t="s">
        <v>32579</v>
      </c>
      <c r="S2463">
        <v>0.96666666666666667</v>
      </c>
      <c r="T2463">
        <v>7.9499999999999993</v>
      </c>
      <c r="U2463" t="s">
        <v>32580</v>
      </c>
      <c r="V2463">
        <v>0</v>
      </c>
      <c r="W2463">
        <v>0.96666666666666667</v>
      </c>
    </row>
    <row r="2464" spans="1:23" x14ac:dyDescent="0.3">
      <c r="A2464">
        <v>2463</v>
      </c>
      <c r="B2464" t="s">
        <v>21130</v>
      </c>
      <c r="C2464">
        <v>46</v>
      </c>
      <c r="D2464" t="s">
        <v>21131</v>
      </c>
      <c r="E2464">
        <v>2</v>
      </c>
      <c r="F2464">
        <v>2</v>
      </c>
      <c r="G2464" t="s">
        <v>116</v>
      </c>
      <c r="H2464">
        <v>119</v>
      </c>
      <c r="I2464" s="19">
        <v>45411.406944444447</v>
      </c>
      <c r="J2464" s="19">
        <v>45411.464583333334</v>
      </c>
      <c r="K2464" s="19">
        <v>45411.681250000001</v>
      </c>
      <c r="L2464" s="19">
        <v>45411.906944444447</v>
      </c>
      <c r="M2464">
        <v>0</v>
      </c>
      <c r="N2464" t="s">
        <v>222</v>
      </c>
      <c r="O2464" t="s">
        <v>21138</v>
      </c>
      <c r="P2464" t="s">
        <v>584</v>
      </c>
      <c r="Q2464">
        <v>2462</v>
      </c>
      <c r="R2464" t="s">
        <v>32579</v>
      </c>
      <c r="S2464">
        <v>1.3833333333333333</v>
      </c>
      <c r="T2464">
        <v>6.583333333333333</v>
      </c>
      <c r="U2464" t="s">
        <v>32580</v>
      </c>
      <c r="V2464">
        <v>0</v>
      </c>
      <c r="W2464">
        <v>1.3833333333333333</v>
      </c>
    </row>
    <row r="2465" spans="1:23" x14ac:dyDescent="0.3">
      <c r="A2465">
        <v>2464</v>
      </c>
      <c r="B2465" t="s">
        <v>21139</v>
      </c>
      <c r="C2465">
        <v>65</v>
      </c>
      <c r="D2465" t="s">
        <v>21140</v>
      </c>
      <c r="E2465">
        <v>2</v>
      </c>
      <c r="F2465">
        <v>2</v>
      </c>
      <c r="G2465" t="s">
        <v>116</v>
      </c>
      <c r="H2465">
        <v>3</v>
      </c>
      <c r="I2465" s="19">
        <v>45636.179166666669</v>
      </c>
      <c r="J2465" s="19">
        <v>45636.286111111112</v>
      </c>
      <c r="K2465" s="19">
        <v>45636.904166666667</v>
      </c>
      <c r="L2465" s="19">
        <v>45637.179166666669</v>
      </c>
      <c r="M2465">
        <v>0</v>
      </c>
      <c r="N2465" t="s">
        <v>165</v>
      </c>
      <c r="O2465" t="s">
        <v>21146</v>
      </c>
      <c r="P2465" t="s">
        <v>168</v>
      </c>
      <c r="Q2465">
        <v>2463</v>
      </c>
      <c r="R2465" t="s">
        <v>32579</v>
      </c>
      <c r="S2465">
        <v>2.5666666666666664</v>
      </c>
      <c r="T2465">
        <v>17.399999999999999</v>
      </c>
      <c r="U2465" t="s">
        <v>32580</v>
      </c>
      <c r="V2465">
        <v>0</v>
      </c>
      <c r="W2465">
        <v>2.5666666666666664</v>
      </c>
    </row>
    <row r="2466" spans="1:23" x14ac:dyDescent="0.3">
      <c r="A2466">
        <v>2465</v>
      </c>
      <c r="B2466" t="s">
        <v>21147</v>
      </c>
      <c r="C2466">
        <v>64</v>
      </c>
      <c r="D2466" t="s">
        <v>21149</v>
      </c>
      <c r="E2466">
        <v>5</v>
      </c>
      <c r="F2466">
        <v>4</v>
      </c>
      <c r="G2466" t="s">
        <v>192</v>
      </c>
      <c r="H2466">
        <v>111</v>
      </c>
      <c r="I2466" s="19">
        <v>45481.083333333336</v>
      </c>
      <c r="J2466" s="19">
        <v>45481.311111111114</v>
      </c>
      <c r="K2466" s="19">
        <v>45482.697222222225</v>
      </c>
      <c r="L2466" s="19">
        <v>45485.083333333336</v>
      </c>
      <c r="M2466">
        <v>0</v>
      </c>
      <c r="N2466" t="s">
        <v>307</v>
      </c>
      <c r="O2466" t="s">
        <v>21155</v>
      </c>
      <c r="P2466" t="s">
        <v>2960</v>
      </c>
      <c r="Q2466">
        <v>2464</v>
      </c>
      <c r="R2466" t="s">
        <v>32579</v>
      </c>
      <c r="S2466">
        <v>5.4666666666666668</v>
      </c>
      <c r="T2466">
        <v>38.733333333333334</v>
      </c>
      <c r="U2466" t="s">
        <v>32580</v>
      </c>
      <c r="V2466">
        <v>0</v>
      </c>
      <c r="W2466">
        <v>5.4666666666666668</v>
      </c>
    </row>
    <row r="2467" spans="1:23" x14ac:dyDescent="0.3">
      <c r="A2467">
        <v>2466</v>
      </c>
      <c r="B2467" t="s">
        <v>21156</v>
      </c>
      <c r="C2467">
        <v>44</v>
      </c>
      <c r="D2467" t="s">
        <v>21157</v>
      </c>
      <c r="E2467">
        <v>4</v>
      </c>
      <c r="F2467">
        <v>2</v>
      </c>
      <c r="G2467" t="s">
        <v>116</v>
      </c>
      <c r="H2467">
        <v>63</v>
      </c>
      <c r="I2467" s="19">
        <v>45683.765972222223</v>
      </c>
      <c r="J2467" s="19">
        <v>45683.913888888892</v>
      </c>
      <c r="K2467" s="19">
        <v>45685.786805555559</v>
      </c>
      <c r="L2467" s="19">
        <v>45684.765972222223</v>
      </c>
      <c r="M2467">
        <v>1</v>
      </c>
      <c r="N2467" t="s">
        <v>307</v>
      </c>
      <c r="O2467" t="s">
        <v>901</v>
      </c>
      <c r="P2467" t="s">
        <v>1512</v>
      </c>
      <c r="Q2467">
        <v>2465</v>
      </c>
      <c r="R2467" t="s">
        <v>32579</v>
      </c>
      <c r="S2467">
        <v>3.55</v>
      </c>
      <c r="T2467">
        <v>48.5</v>
      </c>
      <c r="U2467" t="s">
        <v>32581</v>
      </c>
      <c r="V2467">
        <v>1</v>
      </c>
      <c r="W2467">
        <v>3.55</v>
      </c>
    </row>
    <row r="2468" spans="1:23" x14ac:dyDescent="0.3">
      <c r="A2468">
        <v>2467</v>
      </c>
      <c r="B2468" t="s">
        <v>21163</v>
      </c>
      <c r="C2468">
        <v>30</v>
      </c>
      <c r="D2468" t="s">
        <v>21165</v>
      </c>
      <c r="E2468">
        <v>2</v>
      </c>
      <c r="F2468">
        <v>3</v>
      </c>
      <c r="G2468" t="s">
        <v>192</v>
      </c>
      <c r="H2468">
        <v>78</v>
      </c>
      <c r="I2468" s="19">
        <v>45718.425000000003</v>
      </c>
      <c r="J2468" s="19">
        <v>45718.621527777781</v>
      </c>
      <c r="K2468" s="19">
        <v>45719.775000000001</v>
      </c>
      <c r="L2468" s="19">
        <v>45720.425000000003</v>
      </c>
      <c r="M2468">
        <v>0</v>
      </c>
      <c r="N2468" t="s">
        <v>307</v>
      </c>
      <c r="O2468" t="s">
        <v>21171</v>
      </c>
      <c r="P2468" t="s">
        <v>21172</v>
      </c>
      <c r="Q2468">
        <v>2466</v>
      </c>
      <c r="R2468" t="s">
        <v>32579</v>
      </c>
      <c r="S2468">
        <v>4.7166666666666668</v>
      </c>
      <c r="T2468">
        <v>32.4</v>
      </c>
      <c r="U2468" t="s">
        <v>32580</v>
      </c>
      <c r="V2468">
        <v>0</v>
      </c>
      <c r="W2468">
        <v>4.7166666666666668</v>
      </c>
    </row>
    <row r="2469" spans="1:23" x14ac:dyDescent="0.3">
      <c r="A2469">
        <v>2468</v>
      </c>
      <c r="B2469" t="s">
        <v>21174</v>
      </c>
      <c r="C2469">
        <v>63</v>
      </c>
      <c r="D2469" t="s">
        <v>21175</v>
      </c>
      <c r="E2469">
        <v>3</v>
      </c>
      <c r="F2469">
        <v>3</v>
      </c>
      <c r="G2469" t="s">
        <v>116</v>
      </c>
      <c r="H2469">
        <v>117</v>
      </c>
      <c r="I2469" s="19">
        <v>45337.32916666667</v>
      </c>
      <c r="J2469" s="19">
        <v>45337.51666666667</v>
      </c>
      <c r="K2469" s="19">
        <v>45339.080555555556</v>
      </c>
      <c r="L2469" s="19">
        <v>45340.32916666667</v>
      </c>
      <c r="M2469">
        <v>0</v>
      </c>
      <c r="N2469" t="s">
        <v>307</v>
      </c>
      <c r="O2469" t="s">
        <v>21180</v>
      </c>
      <c r="P2469" t="s">
        <v>194</v>
      </c>
      <c r="Q2469">
        <v>2467</v>
      </c>
      <c r="R2469" t="s">
        <v>32579</v>
      </c>
      <c r="S2469">
        <v>4.5</v>
      </c>
      <c r="T2469">
        <v>42.033333333333331</v>
      </c>
      <c r="U2469" t="s">
        <v>32580</v>
      </c>
      <c r="V2469">
        <v>0</v>
      </c>
      <c r="W2469">
        <v>4.5</v>
      </c>
    </row>
    <row r="2470" spans="1:23" x14ac:dyDescent="0.3">
      <c r="A2470">
        <v>2469</v>
      </c>
      <c r="B2470" t="s">
        <v>21181</v>
      </c>
      <c r="C2470">
        <v>12</v>
      </c>
      <c r="D2470" t="s">
        <v>21182</v>
      </c>
      <c r="E2470">
        <v>3</v>
      </c>
      <c r="F2470">
        <v>3</v>
      </c>
      <c r="G2470" t="s">
        <v>116</v>
      </c>
      <c r="H2470">
        <v>93</v>
      </c>
      <c r="I2470" s="19">
        <v>45710.810416666667</v>
      </c>
      <c r="J2470" s="19">
        <v>45710.979166666664</v>
      </c>
      <c r="K2470" s="19">
        <v>45712.761805555558</v>
      </c>
      <c r="L2470" s="19">
        <v>45713.810416666667</v>
      </c>
      <c r="M2470">
        <v>0</v>
      </c>
      <c r="N2470" t="s">
        <v>165</v>
      </c>
      <c r="O2470" t="s">
        <v>21189</v>
      </c>
      <c r="P2470" t="s">
        <v>274</v>
      </c>
      <c r="Q2470">
        <v>2468</v>
      </c>
      <c r="R2470" t="s">
        <v>32579</v>
      </c>
      <c r="S2470">
        <v>4.05</v>
      </c>
      <c r="T2470">
        <v>46.833333333333329</v>
      </c>
      <c r="U2470" t="s">
        <v>32580</v>
      </c>
      <c r="V2470">
        <v>0</v>
      </c>
      <c r="W2470">
        <v>4.05</v>
      </c>
    </row>
    <row r="2471" spans="1:23" x14ac:dyDescent="0.3">
      <c r="A2471">
        <v>2470</v>
      </c>
      <c r="B2471" t="s">
        <v>21190</v>
      </c>
      <c r="C2471">
        <v>41</v>
      </c>
      <c r="D2471" t="s">
        <v>21192</v>
      </c>
      <c r="E2471">
        <v>4</v>
      </c>
      <c r="F2471">
        <v>3</v>
      </c>
      <c r="G2471" t="s">
        <v>192</v>
      </c>
      <c r="H2471">
        <v>62</v>
      </c>
      <c r="I2471" s="19">
        <v>45189.36041666667</v>
      </c>
      <c r="J2471" s="19">
        <v>45189.620138888888</v>
      </c>
      <c r="K2471" s="19">
        <v>45190.063888888886</v>
      </c>
      <c r="L2471" s="19">
        <v>45191.36041666667</v>
      </c>
      <c r="M2471">
        <v>0</v>
      </c>
      <c r="N2471" t="s">
        <v>307</v>
      </c>
      <c r="O2471" t="s">
        <v>3495</v>
      </c>
      <c r="P2471" t="s">
        <v>1266</v>
      </c>
      <c r="Q2471">
        <v>2469</v>
      </c>
      <c r="R2471" t="s">
        <v>32579</v>
      </c>
      <c r="S2471">
        <v>6.2333333333333334</v>
      </c>
      <c r="T2471">
        <v>16.883333333333333</v>
      </c>
      <c r="U2471" t="s">
        <v>32580</v>
      </c>
      <c r="V2471">
        <v>0</v>
      </c>
      <c r="W2471">
        <v>6.2333333333333334</v>
      </c>
    </row>
    <row r="2472" spans="1:23" x14ac:dyDescent="0.3">
      <c r="A2472">
        <v>2471</v>
      </c>
      <c r="B2472" t="s">
        <v>21198</v>
      </c>
      <c r="C2472">
        <v>14</v>
      </c>
      <c r="D2472" t="s">
        <v>21199</v>
      </c>
      <c r="E2472">
        <v>3</v>
      </c>
      <c r="F2472">
        <v>2</v>
      </c>
      <c r="G2472" t="s">
        <v>116</v>
      </c>
      <c r="H2472">
        <v>4</v>
      </c>
      <c r="I2472" s="19">
        <v>45108.432638888888</v>
      </c>
      <c r="J2472" s="19">
        <v>45108.500694444447</v>
      </c>
      <c r="K2472" s="19">
        <v>45109.258333333331</v>
      </c>
      <c r="L2472" s="19">
        <v>45109.432638888888</v>
      </c>
      <c r="M2472">
        <v>0</v>
      </c>
      <c r="N2472" t="s">
        <v>307</v>
      </c>
      <c r="O2472" t="s">
        <v>21205</v>
      </c>
      <c r="P2472" t="s">
        <v>877</v>
      </c>
      <c r="Q2472">
        <v>2470</v>
      </c>
      <c r="R2472" t="s">
        <v>32579</v>
      </c>
      <c r="S2472">
        <v>1.6333333333333333</v>
      </c>
      <c r="T2472">
        <v>19.816666666666666</v>
      </c>
      <c r="U2472" t="s">
        <v>32580</v>
      </c>
      <c r="V2472">
        <v>0</v>
      </c>
      <c r="W2472">
        <v>1.6333333333333333</v>
      </c>
    </row>
    <row r="2473" spans="1:23" x14ac:dyDescent="0.3">
      <c r="A2473">
        <v>2472</v>
      </c>
      <c r="B2473" t="s">
        <v>21207</v>
      </c>
      <c r="C2473">
        <v>79</v>
      </c>
      <c r="D2473" t="s">
        <v>21208</v>
      </c>
      <c r="E2473">
        <v>1</v>
      </c>
      <c r="F2473">
        <v>2</v>
      </c>
      <c r="G2473" t="s">
        <v>192</v>
      </c>
      <c r="H2473">
        <v>73</v>
      </c>
      <c r="I2473" s="19">
        <v>45602.797222222223</v>
      </c>
      <c r="J2473" s="19">
        <v>45602.996527777781</v>
      </c>
      <c r="K2473" s="19">
        <v>45603.05972222222</v>
      </c>
      <c r="L2473" s="19">
        <v>45603.297222222223</v>
      </c>
      <c r="M2473">
        <v>0</v>
      </c>
      <c r="N2473" t="s">
        <v>128</v>
      </c>
      <c r="O2473" t="s">
        <v>21214</v>
      </c>
      <c r="P2473" t="s">
        <v>293</v>
      </c>
      <c r="Q2473">
        <v>2471</v>
      </c>
      <c r="R2473" t="s">
        <v>32579</v>
      </c>
      <c r="S2473">
        <v>4.7833333333333332</v>
      </c>
      <c r="T2473">
        <v>6.3</v>
      </c>
      <c r="U2473" t="s">
        <v>32580</v>
      </c>
      <c r="V2473">
        <v>0</v>
      </c>
      <c r="W2473">
        <v>4.7833333333333332</v>
      </c>
    </row>
    <row r="2474" spans="1:23" x14ac:dyDescent="0.3">
      <c r="A2474">
        <v>2473</v>
      </c>
      <c r="B2474" t="s">
        <v>21215</v>
      </c>
      <c r="C2474">
        <v>71</v>
      </c>
      <c r="D2474" t="s">
        <v>21217</v>
      </c>
      <c r="E2474">
        <v>4</v>
      </c>
      <c r="F2474">
        <v>2</v>
      </c>
      <c r="G2474" t="s">
        <v>116</v>
      </c>
      <c r="H2474">
        <v>108</v>
      </c>
      <c r="I2474" s="19">
        <v>45362.146527777775</v>
      </c>
      <c r="J2474" s="19">
        <v>45362.202777777777</v>
      </c>
      <c r="K2474" s="19">
        <v>45362.522916666669</v>
      </c>
      <c r="L2474" s="19">
        <v>45362.646527777775</v>
      </c>
      <c r="M2474">
        <v>0</v>
      </c>
      <c r="N2474" t="s">
        <v>128</v>
      </c>
      <c r="O2474" t="s">
        <v>1265</v>
      </c>
      <c r="P2474" t="s">
        <v>903</v>
      </c>
      <c r="Q2474">
        <v>2472</v>
      </c>
      <c r="R2474" t="s">
        <v>32579</v>
      </c>
      <c r="S2474">
        <v>1.3499999999999999</v>
      </c>
      <c r="T2474">
        <v>9.0333333333333332</v>
      </c>
      <c r="U2474" t="s">
        <v>32580</v>
      </c>
      <c r="V2474">
        <v>0</v>
      </c>
      <c r="W2474">
        <v>1.3499999999999999</v>
      </c>
    </row>
    <row r="2475" spans="1:23" x14ac:dyDescent="0.3">
      <c r="A2475">
        <v>2474</v>
      </c>
      <c r="B2475" t="s">
        <v>21223</v>
      </c>
      <c r="C2475">
        <v>30</v>
      </c>
      <c r="D2475" t="s">
        <v>16557</v>
      </c>
      <c r="E2475">
        <v>2</v>
      </c>
      <c r="F2475">
        <v>3</v>
      </c>
      <c r="G2475" t="s">
        <v>192</v>
      </c>
      <c r="H2475">
        <v>9</v>
      </c>
      <c r="I2475" s="19">
        <v>45703.675694444442</v>
      </c>
      <c r="J2475" s="19">
        <v>45703.759027777778</v>
      </c>
      <c r="K2475" s="19">
        <v>45705.17291666667</v>
      </c>
      <c r="L2475" s="19">
        <v>45705.675694444442</v>
      </c>
      <c r="M2475">
        <v>0</v>
      </c>
      <c r="N2475" t="s">
        <v>165</v>
      </c>
      <c r="O2475" t="s">
        <v>21229</v>
      </c>
      <c r="P2475" t="s">
        <v>328</v>
      </c>
      <c r="Q2475">
        <v>2473</v>
      </c>
      <c r="R2475" t="s">
        <v>32579</v>
      </c>
      <c r="S2475">
        <v>2</v>
      </c>
      <c r="T2475">
        <v>35.93333333333333</v>
      </c>
      <c r="U2475" t="s">
        <v>32580</v>
      </c>
      <c r="V2475">
        <v>0</v>
      </c>
      <c r="W2475">
        <v>2</v>
      </c>
    </row>
    <row r="2476" spans="1:23" x14ac:dyDescent="0.3">
      <c r="A2476">
        <v>2475</v>
      </c>
      <c r="B2476" t="s">
        <v>21231</v>
      </c>
      <c r="C2476">
        <v>44</v>
      </c>
      <c r="D2476" t="s">
        <v>21232</v>
      </c>
      <c r="E2476">
        <v>2</v>
      </c>
      <c r="F2476">
        <v>2</v>
      </c>
      <c r="G2476" t="s">
        <v>116</v>
      </c>
      <c r="H2476">
        <v>60</v>
      </c>
      <c r="I2476" s="19">
        <v>45709.915972222225</v>
      </c>
      <c r="J2476" s="19">
        <v>45710.009027777778</v>
      </c>
      <c r="K2476" s="19">
        <v>45710.384027777778</v>
      </c>
      <c r="L2476" s="19">
        <v>45710.915972222225</v>
      </c>
      <c r="M2476">
        <v>0</v>
      </c>
      <c r="N2476" t="s">
        <v>222</v>
      </c>
      <c r="O2476" t="s">
        <v>21238</v>
      </c>
      <c r="P2476" t="s">
        <v>584</v>
      </c>
      <c r="Q2476">
        <v>2474</v>
      </c>
      <c r="R2476" t="s">
        <v>32579</v>
      </c>
      <c r="S2476">
        <v>2.2333333333333334</v>
      </c>
      <c r="T2476">
        <v>11.233333333333333</v>
      </c>
      <c r="U2476" t="s">
        <v>32580</v>
      </c>
      <c r="V2476">
        <v>0</v>
      </c>
      <c r="W2476">
        <v>2.2333333333333334</v>
      </c>
    </row>
    <row r="2477" spans="1:23" x14ac:dyDescent="0.3">
      <c r="A2477">
        <v>2476</v>
      </c>
      <c r="B2477" t="s">
        <v>21239</v>
      </c>
      <c r="C2477">
        <v>75</v>
      </c>
      <c r="D2477" t="s">
        <v>21241</v>
      </c>
      <c r="E2477">
        <v>2</v>
      </c>
      <c r="F2477">
        <v>3</v>
      </c>
      <c r="G2477" t="s">
        <v>192</v>
      </c>
      <c r="H2477">
        <v>29</v>
      </c>
      <c r="I2477" s="19">
        <v>45444.535416666666</v>
      </c>
      <c r="J2477" s="19">
        <v>45444.619444444441</v>
      </c>
      <c r="K2477" s="19">
        <v>45445.399305555555</v>
      </c>
      <c r="L2477" s="19">
        <v>45446.535416666666</v>
      </c>
      <c r="M2477">
        <v>0</v>
      </c>
      <c r="N2477" t="s">
        <v>165</v>
      </c>
      <c r="O2477" t="s">
        <v>21246</v>
      </c>
      <c r="P2477" t="s">
        <v>168</v>
      </c>
      <c r="Q2477">
        <v>2475</v>
      </c>
      <c r="R2477" t="s">
        <v>32579</v>
      </c>
      <c r="S2477">
        <v>2.0166666666666666</v>
      </c>
      <c r="T2477">
        <v>20.733333333333331</v>
      </c>
      <c r="U2477" t="s">
        <v>32580</v>
      </c>
      <c r="V2477">
        <v>0</v>
      </c>
      <c r="W2477">
        <v>2.0166666666666666</v>
      </c>
    </row>
    <row r="2478" spans="1:23" x14ac:dyDescent="0.3">
      <c r="A2478">
        <v>2477</v>
      </c>
      <c r="B2478" t="s">
        <v>21248</v>
      </c>
      <c r="C2478">
        <v>41</v>
      </c>
      <c r="D2478" t="s">
        <v>21249</v>
      </c>
      <c r="E2478">
        <v>3</v>
      </c>
      <c r="F2478">
        <v>3</v>
      </c>
      <c r="G2478" t="s">
        <v>192</v>
      </c>
      <c r="H2478">
        <v>99</v>
      </c>
      <c r="I2478" s="19">
        <v>45133.118750000001</v>
      </c>
      <c r="J2478" s="19">
        <v>45133.242361111108</v>
      </c>
      <c r="K2478" s="19">
        <v>45133.993750000001</v>
      </c>
      <c r="L2478" s="19">
        <v>45135.118750000001</v>
      </c>
      <c r="M2478">
        <v>0</v>
      </c>
      <c r="N2478" t="s">
        <v>307</v>
      </c>
      <c r="O2478" t="s">
        <v>21256</v>
      </c>
      <c r="P2478" t="s">
        <v>246</v>
      </c>
      <c r="Q2478">
        <v>2476</v>
      </c>
      <c r="R2478" t="s">
        <v>32579</v>
      </c>
      <c r="S2478">
        <v>2.9666666666666663</v>
      </c>
      <c r="T2478">
        <v>21</v>
      </c>
      <c r="U2478" t="s">
        <v>32580</v>
      </c>
      <c r="V2478">
        <v>0</v>
      </c>
      <c r="W2478">
        <v>2.9666666666666663</v>
      </c>
    </row>
    <row r="2479" spans="1:23" x14ac:dyDescent="0.3">
      <c r="A2479">
        <v>2478</v>
      </c>
      <c r="B2479" t="s">
        <v>21257</v>
      </c>
      <c r="C2479">
        <v>49</v>
      </c>
      <c r="D2479" t="s">
        <v>21258</v>
      </c>
      <c r="E2479">
        <v>1</v>
      </c>
      <c r="F2479">
        <v>3</v>
      </c>
      <c r="G2479" t="s">
        <v>116</v>
      </c>
      <c r="H2479">
        <v>40</v>
      </c>
      <c r="I2479" s="19">
        <v>45397.217361111114</v>
      </c>
      <c r="J2479" s="19">
        <v>45397.305555555555</v>
      </c>
      <c r="K2479" s="19">
        <v>45398.30972222222</v>
      </c>
      <c r="L2479" s="19">
        <v>45399.217361111114</v>
      </c>
      <c r="M2479">
        <v>0</v>
      </c>
      <c r="N2479" t="s">
        <v>128</v>
      </c>
      <c r="O2479" t="s">
        <v>21265</v>
      </c>
      <c r="P2479" t="s">
        <v>225</v>
      </c>
      <c r="Q2479">
        <v>2477</v>
      </c>
      <c r="R2479" t="s">
        <v>32579</v>
      </c>
      <c r="S2479">
        <v>2.1166666666666667</v>
      </c>
      <c r="T2479">
        <v>26.216666666666665</v>
      </c>
      <c r="U2479" t="s">
        <v>32580</v>
      </c>
      <c r="V2479">
        <v>0</v>
      </c>
      <c r="W2479">
        <v>2.1166666666666667</v>
      </c>
    </row>
    <row r="2480" spans="1:23" x14ac:dyDescent="0.3">
      <c r="A2480">
        <v>2479</v>
      </c>
      <c r="B2480" t="s">
        <v>21266</v>
      </c>
      <c r="C2480">
        <v>79</v>
      </c>
      <c r="D2480" t="s">
        <v>21267</v>
      </c>
      <c r="E2480">
        <v>1</v>
      </c>
      <c r="F2480">
        <v>3</v>
      </c>
      <c r="G2480" t="s">
        <v>116</v>
      </c>
      <c r="H2480">
        <v>3</v>
      </c>
      <c r="I2480" s="19">
        <v>45216.247916666667</v>
      </c>
      <c r="J2480" s="19">
        <v>45216.369444444441</v>
      </c>
      <c r="K2480" s="19">
        <v>45217.758333333331</v>
      </c>
      <c r="L2480" s="19">
        <v>45218.247916666667</v>
      </c>
      <c r="M2480">
        <v>0</v>
      </c>
      <c r="N2480" t="s">
        <v>307</v>
      </c>
      <c r="O2480" t="s">
        <v>21273</v>
      </c>
      <c r="P2480" t="s">
        <v>446</v>
      </c>
      <c r="Q2480">
        <v>2478</v>
      </c>
      <c r="R2480" t="s">
        <v>32579</v>
      </c>
      <c r="S2480">
        <v>2.9166666666666665</v>
      </c>
      <c r="T2480">
        <v>36.25</v>
      </c>
      <c r="U2480" t="s">
        <v>32580</v>
      </c>
      <c r="V2480">
        <v>0</v>
      </c>
      <c r="W2480">
        <v>2.9166666666666665</v>
      </c>
    </row>
    <row r="2481" spans="1:23" x14ac:dyDescent="0.3">
      <c r="A2481">
        <v>2480</v>
      </c>
      <c r="B2481" t="s">
        <v>21274</v>
      </c>
      <c r="C2481">
        <v>20</v>
      </c>
      <c r="D2481" t="s">
        <v>21275</v>
      </c>
      <c r="E2481">
        <v>2</v>
      </c>
      <c r="F2481">
        <v>2</v>
      </c>
      <c r="G2481" t="s">
        <v>803</v>
      </c>
      <c r="H2481">
        <v>84</v>
      </c>
      <c r="I2481" s="19">
        <v>45128.947916666664</v>
      </c>
      <c r="J2481" s="19">
        <v>45129.042361111111</v>
      </c>
      <c r="K2481" s="19"/>
      <c r="L2481" s="19">
        <v>45129.947916666664</v>
      </c>
      <c r="M2481">
        <v>0</v>
      </c>
      <c r="N2481" t="s">
        <v>307</v>
      </c>
      <c r="O2481" t="s">
        <v>21279</v>
      </c>
      <c r="Q2481">
        <v>2479</v>
      </c>
      <c r="R2481" t="s">
        <v>32582</v>
      </c>
      <c r="S2481">
        <v>2.2666666666666666</v>
      </c>
      <c r="U2481" t="s">
        <v>32580</v>
      </c>
      <c r="V2481">
        <v>0</v>
      </c>
      <c r="W2481">
        <v>2.2666666666666666</v>
      </c>
    </row>
    <row r="2482" spans="1:23" x14ac:dyDescent="0.3">
      <c r="A2482">
        <v>2481</v>
      </c>
      <c r="B2482" t="s">
        <v>21280</v>
      </c>
      <c r="C2482">
        <v>32</v>
      </c>
      <c r="D2482" t="s">
        <v>21282</v>
      </c>
      <c r="E2482">
        <v>1</v>
      </c>
      <c r="F2482">
        <v>4</v>
      </c>
      <c r="G2482" t="s">
        <v>116</v>
      </c>
      <c r="H2482">
        <v>95</v>
      </c>
      <c r="I2482" s="19">
        <v>45168.761111111111</v>
      </c>
      <c r="J2482" s="19">
        <v>45169.314583333333</v>
      </c>
      <c r="K2482" s="19">
        <v>45171.015972222223</v>
      </c>
      <c r="L2482" s="19">
        <v>45173.761111111111</v>
      </c>
      <c r="M2482">
        <v>0</v>
      </c>
      <c r="N2482" t="s">
        <v>307</v>
      </c>
      <c r="O2482" t="s">
        <v>21288</v>
      </c>
      <c r="P2482" t="s">
        <v>293</v>
      </c>
      <c r="Q2482">
        <v>2480</v>
      </c>
      <c r="R2482" t="s">
        <v>32579</v>
      </c>
      <c r="S2482">
        <v>13.283333333333333</v>
      </c>
      <c r="T2482">
        <v>54.116666666666667</v>
      </c>
      <c r="U2482" t="s">
        <v>32580</v>
      </c>
      <c r="V2482">
        <v>0</v>
      </c>
      <c r="W2482">
        <v>13.283333333333333</v>
      </c>
    </row>
    <row r="2483" spans="1:23" x14ac:dyDescent="0.3">
      <c r="A2483">
        <v>2482</v>
      </c>
      <c r="B2483" t="s">
        <v>21289</v>
      </c>
      <c r="C2483">
        <v>29</v>
      </c>
      <c r="D2483" t="s">
        <v>21290</v>
      </c>
      <c r="E2483">
        <v>5</v>
      </c>
      <c r="F2483">
        <v>3</v>
      </c>
      <c r="G2483" t="s">
        <v>116</v>
      </c>
      <c r="H2483">
        <v>10</v>
      </c>
      <c r="I2483" s="19">
        <v>45555.836111111108</v>
      </c>
      <c r="J2483" s="19">
        <v>45556.070833333331</v>
      </c>
      <c r="K2483" s="19">
        <v>45557.28125</v>
      </c>
      <c r="L2483" s="19">
        <v>45558.836111111108</v>
      </c>
      <c r="M2483">
        <v>0</v>
      </c>
      <c r="N2483" t="s">
        <v>307</v>
      </c>
      <c r="O2483" t="s">
        <v>21296</v>
      </c>
      <c r="P2483" t="s">
        <v>135</v>
      </c>
      <c r="Q2483">
        <v>2481</v>
      </c>
      <c r="R2483" t="s">
        <v>32579</v>
      </c>
      <c r="S2483">
        <v>5.6333333333333329</v>
      </c>
      <c r="T2483">
        <v>34.68333333333333</v>
      </c>
      <c r="U2483" t="s">
        <v>32580</v>
      </c>
      <c r="V2483">
        <v>0</v>
      </c>
      <c r="W2483">
        <v>5.6333333333333329</v>
      </c>
    </row>
    <row r="2484" spans="1:23" x14ac:dyDescent="0.3">
      <c r="A2484">
        <v>2483</v>
      </c>
      <c r="B2484" t="s">
        <v>21297</v>
      </c>
      <c r="C2484">
        <v>27</v>
      </c>
      <c r="D2484" t="s">
        <v>21298</v>
      </c>
      <c r="E2484">
        <v>3</v>
      </c>
      <c r="F2484">
        <v>2</v>
      </c>
      <c r="G2484" t="s">
        <v>116</v>
      </c>
      <c r="H2484">
        <v>35</v>
      </c>
      <c r="I2484" s="19">
        <v>45182.302083333336</v>
      </c>
      <c r="J2484" s="19">
        <v>45182.32916666667</v>
      </c>
      <c r="K2484" s="19">
        <v>45182.817361111112</v>
      </c>
      <c r="L2484" s="19">
        <v>45182.635416666664</v>
      </c>
      <c r="M2484">
        <v>1</v>
      </c>
      <c r="N2484" t="s">
        <v>307</v>
      </c>
      <c r="O2484" t="s">
        <v>21305</v>
      </c>
      <c r="P2484" t="s">
        <v>877</v>
      </c>
      <c r="Q2484">
        <v>2482</v>
      </c>
      <c r="R2484" t="s">
        <v>32579</v>
      </c>
      <c r="S2484">
        <v>0.65</v>
      </c>
      <c r="T2484">
        <v>12.366666666666665</v>
      </c>
      <c r="U2484" t="s">
        <v>32581</v>
      </c>
      <c r="V2484">
        <v>1</v>
      </c>
      <c r="W2484">
        <v>0.65</v>
      </c>
    </row>
    <row r="2485" spans="1:23" x14ac:dyDescent="0.3">
      <c r="A2485">
        <v>2484</v>
      </c>
      <c r="B2485" t="s">
        <v>21306</v>
      </c>
      <c r="C2485">
        <v>70</v>
      </c>
      <c r="D2485" t="s">
        <v>21307</v>
      </c>
      <c r="E2485">
        <v>3</v>
      </c>
      <c r="F2485">
        <v>2</v>
      </c>
      <c r="G2485" t="s">
        <v>192</v>
      </c>
      <c r="H2485">
        <v>99</v>
      </c>
      <c r="I2485" s="19">
        <v>45393.364583333336</v>
      </c>
      <c r="J2485" s="19">
        <v>45393.477083333331</v>
      </c>
      <c r="K2485" s="19">
        <v>45393.833333333336</v>
      </c>
      <c r="L2485" s="19">
        <v>45394.364583333336</v>
      </c>
      <c r="M2485">
        <v>0</v>
      </c>
      <c r="N2485" t="s">
        <v>128</v>
      </c>
      <c r="O2485" t="s">
        <v>21313</v>
      </c>
      <c r="P2485" t="s">
        <v>877</v>
      </c>
      <c r="Q2485">
        <v>2483</v>
      </c>
      <c r="R2485" t="s">
        <v>32579</v>
      </c>
      <c r="S2485">
        <v>2.6999999999999997</v>
      </c>
      <c r="T2485">
        <v>11.25</v>
      </c>
      <c r="U2485" t="s">
        <v>32580</v>
      </c>
      <c r="V2485">
        <v>0</v>
      </c>
      <c r="W2485">
        <v>2.6999999999999997</v>
      </c>
    </row>
    <row r="2486" spans="1:23" x14ac:dyDescent="0.3">
      <c r="A2486">
        <v>2485</v>
      </c>
      <c r="B2486" t="s">
        <v>21314</v>
      </c>
      <c r="C2486">
        <v>48</v>
      </c>
      <c r="D2486" t="s">
        <v>21316</v>
      </c>
      <c r="E2486">
        <v>1</v>
      </c>
      <c r="F2486">
        <v>3</v>
      </c>
      <c r="G2486" t="s">
        <v>192</v>
      </c>
      <c r="H2486">
        <v>79</v>
      </c>
      <c r="I2486" s="19">
        <v>45335.771527777775</v>
      </c>
      <c r="J2486" s="19">
        <v>45335.897916666669</v>
      </c>
      <c r="K2486" s="19">
        <v>45337.030555555553</v>
      </c>
      <c r="L2486" s="19">
        <v>45338.771527777775</v>
      </c>
      <c r="M2486">
        <v>0</v>
      </c>
      <c r="N2486" t="s">
        <v>165</v>
      </c>
      <c r="O2486" t="s">
        <v>21322</v>
      </c>
      <c r="P2486" t="s">
        <v>293</v>
      </c>
      <c r="Q2486">
        <v>2484</v>
      </c>
      <c r="R2486" t="s">
        <v>32579</v>
      </c>
      <c r="S2486">
        <v>3.0333333333333332</v>
      </c>
      <c r="T2486">
        <v>30.216666666666665</v>
      </c>
      <c r="U2486" t="s">
        <v>32580</v>
      </c>
      <c r="V2486">
        <v>0</v>
      </c>
      <c r="W2486">
        <v>3.0333333333333332</v>
      </c>
    </row>
    <row r="2487" spans="1:23" x14ac:dyDescent="0.3">
      <c r="A2487">
        <v>2486</v>
      </c>
      <c r="B2487" t="s">
        <v>21323</v>
      </c>
      <c r="C2487">
        <v>45</v>
      </c>
      <c r="D2487" t="s">
        <v>21325</v>
      </c>
      <c r="E2487">
        <v>5</v>
      </c>
      <c r="F2487">
        <v>3</v>
      </c>
      <c r="G2487" t="s">
        <v>116</v>
      </c>
      <c r="H2487">
        <v>2</v>
      </c>
      <c r="I2487" s="19">
        <v>45068.240277777775</v>
      </c>
      <c r="J2487" s="19">
        <v>45068.754166666666</v>
      </c>
      <c r="K2487" s="19">
        <v>45069.748611111114</v>
      </c>
      <c r="L2487" s="19">
        <v>45071.240277777775</v>
      </c>
      <c r="M2487">
        <v>0</v>
      </c>
      <c r="N2487" t="s">
        <v>165</v>
      </c>
      <c r="O2487" t="s">
        <v>21331</v>
      </c>
      <c r="P2487" t="s">
        <v>1735</v>
      </c>
      <c r="Q2487">
        <v>2485</v>
      </c>
      <c r="R2487" t="s">
        <v>32579</v>
      </c>
      <c r="S2487">
        <v>12.333333333333332</v>
      </c>
      <c r="T2487">
        <v>36.199999999999996</v>
      </c>
      <c r="U2487" t="s">
        <v>32580</v>
      </c>
      <c r="V2487">
        <v>0</v>
      </c>
      <c r="W2487">
        <v>12.333333333333332</v>
      </c>
    </row>
    <row r="2488" spans="1:23" x14ac:dyDescent="0.3">
      <c r="A2488">
        <v>2487</v>
      </c>
      <c r="B2488" t="s">
        <v>21332</v>
      </c>
      <c r="C2488">
        <v>78</v>
      </c>
      <c r="D2488" t="s">
        <v>21334</v>
      </c>
      <c r="E2488">
        <v>3</v>
      </c>
      <c r="F2488">
        <v>3</v>
      </c>
      <c r="G2488" t="s">
        <v>116</v>
      </c>
      <c r="H2488">
        <v>8</v>
      </c>
      <c r="I2488" s="19">
        <v>45572.046527777777</v>
      </c>
      <c r="J2488" s="19">
        <v>45572.234027777777</v>
      </c>
      <c r="K2488" s="19">
        <v>45574.755555555559</v>
      </c>
      <c r="L2488" s="19">
        <v>45575.046527777777</v>
      </c>
      <c r="M2488">
        <v>0</v>
      </c>
      <c r="N2488" t="s">
        <v>165</v>
      </c>
      <c r="O2488" t="s">
        <v>21339</v>
      </c>
      <c r="P2488" t="s">
        <v>246</v>
      </c>
      <c r="Q2488">
        <v>2486</v>
      </c>
      <c r="R2488" t="s">
        <v>32579</v>
      </c>
      <c r="S2488">
        <v>4.5</v>
      </c>
      <c r="T2488">
        <v>65.016666666666666</v>
      </c>
      <c r="U2488" t="s">
        <v>32580</v>
      </c>
      <c r="V2488">
        <v>0</v>
      </c>
      <c r="W2488">
        <v>4.5</v>
      </c>
    </row>
    <row r="2489" spans="1:23" x14ac:dyDescent="0.3">
      <c r="A2489">
        <v>2488</v>
      </c>
      <c r="B2489" t="s">
        <v>21340</v>
      </c>
      <c r="C2489">
        <v>10</v>
      </c>
      <c r="D2489" t="s">
        <v>21341</v>
      </c>
      <c r="E2489">
        <v>3</v>
      </c>
      <c r="F2489">
        <v>4</v>
      </c>
      <c r="G2489" t="s">
        <v>116</v>
      </c>
      <c r="H2489">
        <v>98</v>
      </c>
      <c r="I2489" s="19">
        <v>45000.294444444444</v>
      </c>
      <c r="J2489" s="19">
        <v>45000.578472222223</v>
      </c>
      <c r="K2489" s="19">
        <v>45001.594444444447</v>
      </c>
      <c r="L2489" s="19">
        <v>45003.294444444444</v>
      </c>
      <c r="M2489">
        <v>0</v>
      </c>
      <c r="N2489" t="s">
        <v>307</v>
      </c>
      <c r="O2489" t="s">
        <v>21347</v>
      </c>
      <c r="P2489" t="s">
        <v>194</v>
      </c>
      <c r="Q2489">
        <v>2487</v>
      </c>
      <c r="R2489" t="s">
        <v>32579</v>
      </c>
      <c r="S2489">
        <v>6.8166666666666664</v>
      </c>
      <c r="T2489">
        <v>31.2</v>
      </c>
      <c r="U2489" t="s">
        <v>32580</v>
      </c>
      <c r="V2489">
        <v>0</v>
      </c>
      <c r="W2489">
        <v>6.8166666666666664</v>
      </c>
    </row>
    <row r="2490" spans="1:23" x14ac:dyDescent="0.3">
      <c r="A2490">
        <v>2489</v>
      </c>
      <c r="B2490" t="s">
        <v>21348</v>
      </c>
      <c r="C2490">
        <v>59</v>
      </c>
      <c r="D2490" t="s">
        <v>21349</v>
      </c>
      <c r="E2490">
        <v>5</v>
      </c>
      <c r="F2490">
        <v>3</v>
      </c>
      <c r="G2490" t="s">
        <v>116</v>
      </c>
      <c r="H2490">
        <v>112</v>
      </c>
      <c r="I2490" s="19">
        <v>44965.590277777781</v>
      </c>
      <c r="J2490" s="19">
        <v>44965.85833333333</v>
      </c>
      <c r="K2490" s="19">
        <v>44967.705555555556</v>
      </c>
      <c r="L2490" s="19">
        <v>44968.590277777781</v>
      </c>
      <c r="M2490">
        <v>0</v>
      </c>
      <c r="N2490" t="s">
        <v>128</v>
      </c>
      <c r="O2490" t="s">
        <v>21356</v>
      </c>
      <c r="P2490" t="s">
        <v>135</v>
      </c>
      <c r="Q2490">
        <v>2488</v>
      </c>
      <c r="R2490" t="s">
        <v>32579</v>
      </c>
      <c r="S2490">
        <v>6.4333333333333327</v>
      </c>
      <c r="T2490">
        <v>50.766666666666666</v>
      </c>
      <c r="U2490" t="s">
        <v>32580</v>
      </c>
      <c r="V2490">
        <v>0</v>
      </c>
      <c r="W2490">
        <v>6.4333333333333327</v>
      </c>
    </row>
    <row r="2491" spans="1:23" x14ac:dyDescent="0.3">
      <c r="A2491">
        <v>2490</v>
      </c>
      <c r="B2491" t="s">
        <v>21357</v>
      </c>
      <c r="C2491">
        <v>80</v>
      </c>
      <c r="D2491" t="s">
        <v>21358</v>
      </c>
      <c r="E2491">
        <v>5</v>
      </c>
      <c r="F2491">
        <v>3</v>
      </c>
      <c r="G2491" t="s">
        <v>192</v>
      </c>
      <c r="H2491">
        <v>52</v>
      </c>
      <c r="I2491" s="19">
        <v>45612.765972222223</v>
      </c>
      <c r="J2491" s="19">
        <v>45613.040277777778</v>
      </c>
      <c r="K2491" s="19">
        <v>45614.146527777775</v>
      </c>
      <c r="L2491" s="19">
        <v>45615.765972222223</v>
      </c>
      <c r="M2491">
        <v>0</v>
      </c>
      <c r="N2491" t="s">
        <v>222</v>
      </c>
      <c r="O2491" t="s">
        <v>21364</v>
      </c>
      <c r="P2491" t="s">
        <v>135</v>
      </c>
      <c r="Q2491">
        <v>2489</v>
      </c>
      <c r="R2491" t="s">
        <v>32579</v>
      </c>
      <c r="S2491">
        <v>6.583333333333333</v>
      </c>
      <c r="T2491">
        <v>33.133333333333333</v>
      </c>
      <c r="U2491" t="s">
        <v>32580</v>
      </c>
      <c r="V2491">
        <v>0</v>
      </c>
      <c r="W2491">
        <v>6.583333333333333</v>
      </c>
    </row>
    <row r="2492" spans="1:23" x14ac:dyDescent="0.3">
      <c r="A2492">
        <v>2491</v>
      </c>
      <c r="B2492" t="s">
        <v>21365</v>
      </c>
      <c r="C2492">
        <v>31</v>
      </c>
      <c r="D2492" t="s">
        <v>21366</v>
      </c>
      <c r="E2492">
        <v>1</v>
      </c>
      <c r="F2492">
        <v>3</v>
      </c>
      <c r="G2492" t="s">
        <v>192</v>
      </c>
      <c r="H2492">
        <v>95</v>
      </c>
      <c r="I2492" s="19">
        <v>45420.797222222223</v>
      </c>
      <c r="J2492" s="19">
        <v>45421.145138888889</v>
      </c>
      <c r="K2492" s="19">
        <v>45422.28402777778</v>
      </c>
      <c r="L2492" s="19">
        <v>45423.797222222223</v>
      </c>
      <c r="M2492">
        <v>0</v>
      </c>
      <c r="N2492" t="s">
        <v>307</v>
      </c>
      <c r="O2492" t="s">
        <v>21372</v>
      </c>
      <c r="P2492" t="s">
        <v>751</v>
      </c>
      <c r="Q2492">
        <v>2490</v>
      </c>
      <c r="R2492" t="s">
        <v>32579</v>
      </c>
      <c r="S2492">
        <v>8.35</v>
      </c>
      <c r="T2492">
        <v>35.68333333333333</v>
      </c>
      <c r="U2492" t="s">
        <v>32580</v>
      </c>
      <c r="V2492">
        <v>0</v>
      </c>
      <c r="W2492">
        <v>8.35</v>
      </c>
    </row>
    <row r="2493" spans="1:23" x14ac:dyDescent="0.3">
      <c r="A2493">
        <v>2492</v>
      </c>
      <c r="B2493" t="s">
        <v>21373</v>
      </c>
      <c r="C2493">
        <v>49</v>
      </c>
      <c r="D2493" t="s">
        <v>21374</v>
      </c>
      <c r="E2493">
        <v>2</v>
      </c>
      <c r="F2493">
        <v>2</v>
      </c>
      <c r="G2493" t="s">
        <v>192</v>
      </c>
      <c r="H2493">
        <v>29</v>
      </c>
      <c r="I2493" s="19">
        <v>45361.745833333334</v>
      </c>
      <c r="J2493" s="19">
        <v>45361.936805555553</v>
      </c>
      <c r="K2493" s="19">
        <v>45362.054166666669</v>
      </c>
      <c r="L2493" s="19">
        <v>45362.245833333334</v>
      </c>
      <c r="M2493">
        <v>0</v>
      </c>
      <c r="N2493" t="s">
        <v>165</v>
      </c>
      <c r="O2493" t="s">
        <v>21381</v>
      </c>
      <c r="P2493" t="s">
        <v>398</v>
      </c>
      <c r="Q2493">
        <v>2491</v>
      </c>
      <c r="R2493" t="s">
        <v>32579</v>
      </c>
      <c r="S2493">
        <v>4.583333333333333</v>
      </c>
      <c r="T2493">
        <v>7.3999999999999995</v>
      </c>
      <c r="U2493" t="s">
        <v>32580</v>
      </c>
      <c r="V2493">
        <v>0</v>
      </c>
      <c r="W2493">
        <v>4.583333333333333</v>
      </c>
    </row>
    <row r="2494" spans="1:23" x14ac:dyDescent="0.3">
      <c r="A2494">
        <v>2493</v>
      </c>
      <c r="B2494" t="s">
        <v>21382</v>
      </c>
      <c r="C2494">
        <v>31</v>
      </c>
      <c r="D2494" t="s">
        <v>21383</v>
      </c>
      <c r="E2494">
        <v>1</v>
      </c>
      <c r="F2494">
        <v>3</v>
      </c>
      <c r="G2494" t="s">
        <v>116</v>
      </c>
      <c r="H2494">
        <v>107</v>
      </c>
      <c r="I2494" s="19">
        <v>44995.834027777775</v>
      </c>
      <c r="J2494" s="19">
        <v>44996.089583333334</v>
      </c>
      <c r="K2494" s="19">
        <v>44997.415277777778</v>
      </c>
      <c r="L2494" s="19">
        <v>44998.834027777775</v>
      </c>
      <c r="M2494">
        <v>0</v>
      </c>
      <c r="N2494" t="s">
        <v>165</v>
      </c>
      <c r="O2494" t="s">
        <v>21389</v>
      </c>
      <c r="P2494" t="s">
        <v>751</v>
      </c>
      <c r="Q2494">
        <v>2492</v>
      </c>
      <c r="R2494" t="s">
        <v>32579</v>
      </c>
      <c r="S2494">
        <v>6.1333333333333329</v>
      </c>
      <c r="T2494">
        <v>37.949999999999996</v>
      </c>
      <c r="U2494" t="s">
        <v>32580</v>
      </c>
      <c r="V2494">
        <v>0</v>
      </c>
      <c r="W2494">
        <v>6.1333333333333329</v>
      </c>
    </row>
    <row r="2495" spans="1:23" x14ac:dyDescent="0.3">
      <c r="A2495">
        <v>2494</v>
      </c>
      <c r="B2495" t="s">
        <v>21390</v>
      </c>
      <c r="C2495">
        <v>36</v>
      </c>
      <c r="D2495" t="s">
        <v>21391</v>
      </c>
      <c r="E2495">
        <v>3</v>
      </c>
      <c r="F2495">
        <v>4</v>
      </c>
      <c r="G2495" t="s">
        <v>192</v>
      </c>
      <c r="H2495">
        <v>57</v>
      </c>
      <c r="I2495" s="19">
        <v>45300.477777777778</v>
      </c>
      <c r="J2495" s="19">
        <v>45300.87222222222</v>
      </c>
      <c r="K2495" s="19">
        <v>45309.734027777777</v>
      </c>
      <c r="L2495" s="19">
        <v>45304.477777777778</v>
      </c>
      <c r="M2495">
        <v>1</v>
      </c>
      <c r="N2495" t="s">
        <v>222</v>
      </c>
      <c r="O2495" t="s">
        <v>21397</v>
      </c>
      <c r="P2495" t="s">
        <v>246</v>
      </c>
      <c r="Q2495">
        <v>2493</v>
      </c>
      <c r="R2495" t="s">
        <v>32579</v>
      </c>
      <c r="S2495">
        <v>9.4666666666666668</v>
      </c>
      <c r="T2495">
        <v>222.14999999999998</v>
      </c>
      <c r="U2495" t="s">
        <v>32581</v>
      </c>
      <c r="V2495">
        <v>1</v>
      </c>
      <c r="W2495">
        <v>9.4666666666666668</v>
      </c>
    </row>
    <row r="2496" spans="1:23" x14ac:dyDescent="0.3">
      <c r="A2496">
        <v>2495</v>
      </c>
      <c r="B2496" t="s">
        <v>21398</v>
      </c>
      <c r="C2496">
        <v>44</v>
      </c>
      <c r="D2496" t="s">
        <v>21399</v>
      </c>
      <c r="E2496">
        <v>1</v>
      </c>
      <c r="F2496">
        <v>2</v>
      </c>
      <c r="G2496" t="s">
        <v>116</v>
      </c>
      <c r="H2496">
        <v>108</v>
      </c>
      <c r="I2496" s="19">
        <v>45697.738888888889</v>
      </c>
      <c r="J2496" s="19">
        <v>45697.847916666666</v>
      </c>
      <c r="K2496" s="19">
        <v>45698.579861111109</v>
      </c>
      <c r="L2496" s="19">
        <v>45698.738888888889</v>
      </c>
      <c r="M2496">
        <v>0</v>
      </c>
      <c r="N2496" t="s">
        <v>165</v>
      </c>
      <c r="O2496" t="s">
        <v>21405</v>
      </c>
      <c r="P2496" t="s">
        <v>751</v>
      </c>
      <c r="Q2496">
        <v>2494</v>
      </c>
      <c r="R2496" t="s">
        <v>32579</v>
      </c>
      <c r="S2496">
        <v>2.6166666666666667</v>
      </c>
      <c r="T2496">
        <v>20.183333333333334</v>
      </c>
      <c r="U2496" t="s">
        <v>32580</v>
      </c>
      <c r="V2496">
        <v>0</v>
      </c>
      <c r="W2496">
        <v>2.6166666666666667</v>
      </c>
    </row>
    <row r="2497" spans="1:23" x14ac:dyDescent="0.3">
      <c r="A2497">
        <v>2496</v>
      </c>
      <c r="B2497" t="s">
        <v>21406</v>
      </c>
      <c r="C2497">
        <v>7</v>
      </c>
      <c r="D2497" t="s">
        <v>21407</v>
      </c>
      <c r="E2497">
        <v>1</v>
      </c>
      <c r="F2497">
        <v>3</v>
      </c>
      <c r="G2497" t="s">
        <v>116</v>
      </c>
      <c r="H2497">
        <v>101</v>
      </c>
      <c r="I2497" s="19">
        <v>45631.709722222222</v>
      </c>
      <c r="J2497" s="19">
        <v>45631.734722222223</v>
      </c>
      <c r="K2497" s="19">
        <v>45633.902083333334</v>
      </c>
      <c r="L2497" s="19">
        <v>45632.709722222222</v>
      </c>
      <c r="M2497">
        <v>1</v>
      </c>
      <c r="N2497" t="s">
        <v>222</v>
      </c>
      <c r="O2497" t="s">
        <v>21413</v>
      </c>
      <c r="P2497" t="s">
        <v>293</v>
      </c>
      <c r="Q2497">
        <v>2495</v>
      </c>
      <c r="R2497" t="s">
        <v>32579</v>
      </c>
      <c r="S2497">
        <v>0.6</v>
      </c>
      <c r="T2497">
        <v>52.616666666666667</v>
      </c>
      <c r="U2497" t="s">
        <v>32581</v>
      </c>
      <c r="V2497">
        <v>1</v>
      </c>
      <c r="W2497">
        <v>0.6</v>
      </c>
    </row>
    <row r="2498" spans="1:23" x14ac:dyDescent="0.3">
      <c r="A2498">
        <v>2497</v>
      </c>
      <c r="B2498" t="s">
        <v>21414</v>
      </c>
      <c r="C2498">
        <v>52</v>
      </c>
      <c r="D2498" t="s">
        <v>21415</v>
      </c>
      <c r="E2498">
        <v>1</v>
      </c>
      <c r="F2498">
        <v>2</v>
      </c>
      <c r="G2498" t="s">
        <v>116</v>
      </c>
      <c r="H2498">
        <v>106</v>
      </c>
      <c r="I2498" s="19">
        <v>45271.50277777778</v>
      </c>
      <c r="J2498" s="19">
        <v>45271.638888888891</v>
      </c>
      <c r="K2498" s="19">
        <v>45271.866666666669</v>
      </c>
      <c r="L2498" s="19">
        <v>45272.50277777778</v>
      </c>
      <c r="M2498">
        <v>0</v>
      </c>
      <c r="N2498" t="s">
        <v>165</v>
      </c>
      <c r="O2498" t="s">
        <v>21421</v>
      </c>
      <c r="P2498" t="s">
        <v>751</v>
      </c>
      <c r="Q2498">
        <v>2496</v>
      </c>
      <c r="R2498" t="s">
        <v>32579</v>
      </c>
      <c r="S2498">
        <v>3.2666666666666666</v>
      </c>
      <c r="T2498">
        <v>8.7333333333333325</v>
      </c>
      <c r="U2498" t="s">
        <v>32580</v>
      </c>
      <c r="V2498">
        <v>0</v>
      </c>
      <c r="W2498">
        <v>3.2666666666666666</v>
      </c>
    </row>
    <row r="2499" spans="1:23" x14ac:dyDescent="0.3">
      <c r="A2499">
        <v>2498</v>
      </c>
      <c r="B2499" t="s">
        <v>21422</v>
      </c>
      <c r="C2499">
        <v>48</v>
      </c>
      <c r="D2499" t="s">
        <v>21423</v>
      </c>
      <c r="E2499">
        <v>1</v>
      </c>
      <c r="F2499">
        <v>2</v>
      </c>
      <c r="G2499" t="s">
        <v>192</v>
      </c>
      <c r="H2499">
        <v>95</v>
      </c>
      <c r="I2499" s="19">
        <v>45057.25</v>
      </c>
      <c r="J2499" s="19">
        <v>45057.314583333333</v>
      </c>
      <c r="K2499" s="19">
        <v>45058.020138888889</v>
      </c>
      <c r="L2499" s="19">
        <v>45058.25</v>
      </c>
      <c r="M2499">
        <v>0</v>
      </c>
      <c r="N2499" t="s">
        <v>307</v>
      </c>
      <c r="O2499" t="s">
        <v>21429</v>
      </c>
      <c r="P2499" t="s">
        <v>363</v>
      </c>
      <c r="Q2499">
        <v>2497</v>
      </c>
      <c r="R2499" t="s">
        <v>32579</v>
      </c>
      <c r="S2499">
        <v>1.55</v>
      </c>
      <c r="T2499">
        <v>18.483333333333334</v>
      </c>
      <c r="U2499" t="s">
        <v>32580</v>
      </c>
      <c r="V2499">
        <v>0</v>
      </c>
      <c r="W2499">
        <v>1.55</v>
      </c>
    </row>
    <row r="2500" spans="1:23" x14ac:dyDescent="0.3">
      <c r="A2500">
        <v>2499</v>
      </c>
      <c r="B2500" t="s">
        <v>21430</v>
      </c>
      <c r="C2500">
        <v>61</v>
      </c>
      <c r="D2500" t="s">
        <v>21431</v>
      </c>
      <c r="E2500">
        <v>3</v>
      </c>
      <c r="F2500">
        <v>2</v>
      </c>
      <c r="G2500" t="s">
        <v>192</v>
      </c>
      <c r="H2500">
        <v>20</v>
      </c>
      <c r="I2500" s="19">
        <v>45410.131249999999</v>
      </c>
      <c r="J2500" s="19">
        <v>45410.234722222223</v>
      </c>
      <c r="K2500" s="19">
        <v>45410.477083333331</v>
      </c>
      <c r="L2500" s="19">
        <v>45411.131249999999</v>
      </c>
      <c r="M2500">
        <v>0</v>
      </c>
      <c r="N2500" t="s">
        <v>307</v>
      </c>
      <c r="O2500" t="s">
        <v>21437</v>
      </c>
      <c r="P2500" t="s">
        <v>194</v>
      </c>
      <c r="Q2500">
        <v>2498</v>
      </c>
      <c r="R2500" t="s">
        <v>32579</v>
      </c>
      <c r="S2500">
        <v>2.4833333333333334</v>
      </c>
      <c r="T2500">
        <v>8.2999999999999989</v>
      </c>
      <c r="U2500" t="s">
        <v>32580</v>
      </c>
      <c r="V2500">
        <v>0</v>
      </c>
      <c r="W2500">
        <v>2.4833333333333334</v>
      </c>
    </row>
    <row r="2501" spans="1:23" x14ac:dyDescent="0.3">
      <c r="A2501">
        <v>2500</v>
      </c>
      <c r="B2501" t="s">
        <v>21439</v>
      </c>
      <c r="C2501">
        <v>12</v>
      </c>
      <c r="D2501" t="s">
        <v>21440</v>
      </c>
      <c r="E2501">
        <v>1</v>
      </c>
      <c r="F2501">
        <v>3</v>
      </c>
      <c r="G2501" t="s">
        <v>172</v>
      </c>
      <c r="H2501">
        <v>112</v>
      </c>
      <c r="I2501" s="19">
        <v>45497.183333333334</v>
      </c>
      <c r="J2501" s="19">
        <v>45497.354166666664</v>
      </c>
      <c r="K2501" s="19"/>
      <c r="L2501" s="19">
        <v>45500.183333333334</v>
      </c>
      <c r="M2501">
        <v>0</v>
      </c>
      <c r="N2501" t="s">
        <v>165</v>
      </c>
      <c r="O2501" t="s">
        <v>21444</v>
      </c>
      <c r="Q2501">
        <v>2499</v>
      </c>
      <c r="R2501" t="s">
        <v>32582</v>
      </c>
      <c r="S2501">
        <v>4.0999999999999996</v>
      </c>
      <c r="U2501" t="s">
        <v>32580</v>
      </c>
      <c r="V2501">
        <v>0</v>
      </c>
      <c r="W2501">
        <v>4.0999999999999996</v>
      </c>
    </row>
    <row r="2502" spans="1:23" x14ac:dyDescent="0.3">
      <c r="A2502">
        <v>2501</v>
      </c>
      <c r="B2502" t="s">
        <v>21446</v>
      </c>
      <c r="C2502">
        <v>34</v>
      </c>
      <c r="D2502" t="s">
        <v>21447</v>
      </c>
      <c r="E2502">
        <v>2</v>
      </c>
      <c r="F2502">
        <v>2</v>
      </c>
      <c r="G2502" t="s">
        <v>192</v>
      </c>
      <c r="H2502">
        <v>27</v>
      </c>
      <c r="I2502" s="19">
        <v>45692.370138888888</v>
      </c>
      <c r="J2502" s="19">
        <v>45692.57916666667</v>
      </c>
      <c r="K2502" s="19">
        <v>45693.287499999999</v>
      </c>
      <c r="L2502" s="19">
        <v>45693.370138888888</v>
      </c>
      <c r="M2502">
        <v>0</v>
      </c>
      <c r="N2502" t="s">
        <v>307</v>
      </c>
      <c r="O2502" t="s">
        <v>21453</v>
      </c>
      <c r="P2502" t="s">
        <v>584</v>
      </c>
      <c r="Q2502">
        <v>2500</v>
      </c>
      <c r="R2502" t="s">
        <v>32579</v>
      </c>
      <c r="S2502">
        <v>5.0166666666666666</v>
      </c>
      <c r="T2502">
        <v>22.016666666666666</v>
      </c>
      <c r="U2502" t="s">
        <v>32580</v>
      </c>
      <c r="V2502">
        <v>0</v>
      </c>
      <c r="W2502">
        <v>5.0166666666666666</v>
      </c>
    </row>
    <row r="2503" spans="1:23" x14ac:dyDescent="0.3">
      <c r="A2503">
        <v>2502</v>
      </c>
      <c r="B2503" t="s">
        <v>21455</v>
      </c>
      <c r="C2503">
        <v>11</v>
      </c>
      <c r="D2503" t="s">
        <v>21456</v>
      </c>
      <c r="E2503">
        <v>2</v>
      </c>
      <c r="F2503">
        <v>3</v>
      </c>
      <c r="G2503" t="s">
        <v>192</v>
      </c>
      <c r="H2503">
        <v>27</v>
      </c>
      <c r="I2503" s="19">
        <v>45574.054166666669</v>
      </c>
      <c r="J2503" s="19">
        <v>45574.132638888892</v>
      </c>
      <c r="K2503" s="19">
        <v>45577.121527777781</v>
      </c>
      <c r="L2503" s="19">
        <v>45576.054166666669</v>
      </c>
      <c r="M2503">
        <v>1</v>
      </c>
      <c r="N2503" t="s">
        <v>307</v>
      </c>
      <c r="O2503" t="s">
        <v>21462</v>
      </c>
      <c r="P2503" t="s">
        <v>398</v>
      </c>
      <c r="Q2503">
        <v>2501</v>
      </c>
      <c r="R2503" t="s">
        <v>32579</v>
      </c>
      <c r="S2503">
        <v>1.8833333333333333</v>
      </c>
      <c r="T2503">
        <v>73.61666666666666</v>
      </c>
      <c r="U2503" t="s">
        <v>32581</v>
      </c>
      <c r="V2503">
        <v>1</v>
      </c>
      <c r="W2503">
        <v>1.8833333333333333</v>
      </c>
    </row>
    <row r="2504" spans="1:23" x14ac:dyDescent="0.3">
      <c r="A2504">
        <v>2503</v>
      </c>
      <c r="B2504" t="s">
        <v>21463</v>
      </c>
      <c r="C2504">
        <v>12</v>
      </c>
      <c r="D2504" t="s">
        <v>21464</v>
      </c>
      <c r="E2504">
        <v>2</v>
      </c>
      <c r="F2504">
        <v>4</v>
      </c>
      <c r="G2504" t="s">
        <v>116</v>
      </c>
      <c r="H2504">
        <v>57</v>
      </c>
      <c r="I2504" s="19">
        <v>45289.273611111108</v>
      </c>
      <c r="J2504" s="19">
        <v>45289.882638888892</v>
      </c>
      <c r="K2504" s="19">
        <v>45294.732638888891</v>
      </c>
      <c r="L2504" s="19">
        <v>45294.273611111108</v>
      </c>
      <c r="M2504">
        <v>1</v>
      </c>
      <c r="N2504" t="s">
        <v>165</v>
      </c>
      <c r="O2504" t="s">
        <v>21470</v>
      </c>
      <c r="P2504" t="s">
        <v>584</v>
      </c>
      <c r="Q2504">
        <v>2502</v>
      </c>
      <c r="R2504" t="s">
        <v>32579</v>
      </c>
      <c r="S2504">
        <v>14.616666666666665</v>
      </c>
      <c r="T2504">
        <v>131.01666666666665</v>
      </c>
      <c r="U2504" t="s">
        <v>32581</v>
      </c>
      <c r="V2504">
        <v>1</v>
      </c>
      <c r="W2504">
        <v>14.616666666666665</v>
      </c>
    </row>
    <row r="2505" spans="1:23" x14ac:dyDescent="0.3">
      <c r="A2505">
        <v>2504</v>
      </c>
      <c r="B2505" t="s">
        <v>21471</v>
      </c>
      <c r="C2505">
        <v>78</v>
      </c>
      <c r="D2505" t="s">
        <v>21472</v>
      </c>
      <c r="E2505">
        <v>4</v>
      </c>
      <c r="F2505">
        <v>2</v>
      </c>
      <c r="G2505" t="s">
        <v>116</v>
      </c>
      <c r="H2505">
        <v>32</v>
      </c>
      <c r="I2505" s="19">
        <v>45616.915972222225</v>
      </c>
      <c r="J2505" s="19">
        <v>45617.018750000003</v>
      </c>
      <c r="K2505" s="19">
        <v>45617.69027777778</v>
      </c>
      <c r="L2505" s="19">
        <v>45617.915972222225</v>
      </c>
      <c r="M2505">
        <v>0</v>
      </c>
      <c r="N2505" t="s">
        <v>307</v>
      </c>
      <c r="O2505" t="s">
        <v>2607</v>
      </c>
      <c r="P2505" t="s">
        <v>1512</v>
      </c>
      <c r="Q2505">
        <v>2503</v>
      </c>
      <c r="R2505" t="s">
        <v>32579</v>
      </c>
      <c r="S2505">
        <v>2.4666666666666668</v>
      </c>
      <c r="T2505">
        <v>18.583333333333332</v>
      </c>
      <c r="U2505" t="s">
        <v>32580</v>
      </c>
      <c r="V2505">
        <v>0</v>
      </c>
      <c r="W2505">
        <v>2.4666666666666668</v>
      </c>
    </row>
    <row r="2506" spans="1:23" x14ac:dyDescent="0.3">
      <c r="A2506">
        <v>2505</v>
      </c>
      <c r="B2506" t="s">
        <v>21478</v>
      </c>
      <c r="C2506">
        <v>37</v>
      </c>
      <c r="D2506" t="s">
        <v>21480</v>
      </c>
      <c r="E2506">
        <v>2</v>
      </c>
      <c r="F2506">
        <v>3</v>
      </c>
      <c r="G2506" t="s">
        <v>192</v>
      </c>
      <c r="H2506">
        <v>73</v>
      </c>
      <c r="I2506" s="19">
        <v>45496.991666666669</v>
      </c>
      <c r="J2506" s="19">
        <v>45497.029166666667</v>
      </c>
      <c r="K2506" s="19">
        <v>45497.354166666664</v>
      </c>
      <c r="L2506" s="19">
        <v>45497.991666666669</v>
      </c>
      <c r="M2506">
        <v>0</v>
      </c>
      <c r="N2506" t="s">
        <v>222</v>
      </c>
      <c r="O2506" t="s">
        <v>21484</v>
      </c>
      <c r="P2506" t="s">
        <v>328</v>
      </c>
      <c r="Q2506">
        <v>2504</v>
      </c>
      <c r="R2506" t="s">
        <v>32579</v>
      </c>
      <c r="S2506">
        <v>0.89999999999999991</v>
      </c>
      <c r="T2506">
        <v>8.6999999999999993</v>
      </c>
      <c r="U2506" t="s">
        <v>32580</v>
      </c>
      <c r="V2506">
        <v>0</v>
      </c>
      <c r="W2506">
        <v>0.89999999999999991</v>
      </c>
    </row>
    <row r="2507" spans="1:23" x14ac:dyDescent="0.3">
      <c r="A2507">
        <v>2506</v>
      </c>
      <c r="B2507" t="s">
        <v>21486</v>
      </c>
      <c r="C2507">
        <v>39</v>
      </c>
      <c r="D2507" t="s">
        <v>21488</v>
      </c>
      <c r="E2507">
        <v>2</v>
      </c>
      <c r="F2507">
        <v>3</v>
      </c>
      <c r="G2507" t="s">
        <v>116</v>
      </c>
      <c r="H2507">
        <v>78</v>
      </c>
      <c r="I2507" s="19">
        <v>44998.998611111114</v>
      </c>
      <c r="J2507" s="19">
        <v>44999.027777777781</v>
      </c>
      <c r="K2507" s="19">
        <v>45001.368055555555</v>
      </c>
      <c r="L2507" s="19">
        <v>44999.998611111114</v>
      </c>
      <c r="M2507">
        <v>1</v>
      </c>
      <c r="N2507" t="s">
        <v>128</v>
      </c>
      <c r="O2507" t="s">
        <v>21494</v>
      </c>
      <c r="P2507" t="s">
        <v>398</v>
      </c>
      <c r="Q2507">
        <v>2505</v>
      </c>
      <c r="R2507" t="s">
        <v>32579</v>
      </c>
      <c r="S2507">
        <v>0.7</v>
      </c>
      <c r="T2507">
        <v>56.866666666666667</v>
      </c>
      <c r="U2507" t="s">
        <v>32581</v>
      </c>
      <c r="V2507">
        <v>1</v>
      </c>
      <c r="W2507">
        <v>0.7</v>
      </c>
    </row>
    <row r="2508" spans="1:23" x14ac:dyDescent="0.3">
      <c r="A2508">
        <v>2507</v>
      </c>
      <c r="B2508" t="s">
        <v>21495</v>
      </c>
      <c r="C2508">
        <v>35</v>
      </c>
      <c r="D2508" t="s">
        <v>21496</v>
      </c>
      <c r="E2508">
        <v>1</v>
      </c>
      <c r="F2508">
        <v>2</v>
      </c>
      <c r="G2508" t="s">
        <v>116</v>
      </c>
      <c r="H2508">
        <v>7</v>
      </c>
      <c r="I2508" s="19">
        <v>45660.697916666664</v>
      </c>
      <c r="J2508" s="19">
        <v>45660.822916666664</v>
      </c>
      <c r="K2508" s="19">
        <v>45661.243750000001</v>
      </c>
      <c r="L2508" s="19">
        <v>45661.697916666664</v>
      </c>
      <c r="M2508">
        <v>0</v>
      </c>
      <c r="N2508" t="s">
        <v>307</v>
      </c>
      <c r="O2508" t="s">
        <v>21501</v>
      </c>
      <c r="P2508" t="s">
        <v>751</v>
      </c>
      <c r="Q2508">
        <v>2506</v>
      </c>
      <c r="R2508" t="s">
        <v>32579</v>
      </c>
      <c r="S2508">
        <v>3</v>
      </c>
      <c r="T2508">
        <v>13.1</v>
      </c>
      <c r="U2508" t="s">
        <v>32580</v>
      </c>
      <c r="V2508">
        <v>0</v>
      </c>
      <c r="W2508">
        <v>3</v>
      </c>
    </row>
    <row r="2509" spans="1:23" x14ac:dyDescent="0.3">
      <c r="A2509">
        <v>2508</v>
      </c>
      <c r="B2509" t="s">
        <v>21503</v>
      </c>
      <c r="C2509">
        <v>28</v>
      </c>
      <c r="D2509" t="s">
        <v>21504</v>
      </c>
      <c r="E2509">
        <v>2</v>
      </c>
      <c r="F2509">
        <v>2</v>
      </c>
      <c r="G2509" t="s">
        <v>116</v>
      </c>
      <c r="H2509">
        <v>52</v>
      </c>
      <c r="I2509" s="19">
        <v>45593.418055555558</v>
      </c>
      <c r="J2509" s="19">
        <v>45593.448611111111</v>
      </c>
      <c r="K2509" s="19">
        <v>45593.755555555559</v>
      </c>
      <c r="L2509" s="19">
        <v>45593.918055555558</v>
      </c>
      <c r="M2509">
        <v>0</v>
      </c>
      <c r="N2509" t="s">
        <v>128</v>
      </c>
      <c r="O2509" t="s">
        <v>21509</v>
      </c>
      <c r="P2509" t="s">
        <v>328</v>
      </c>
      <c r="Q2509">
        <v>2507</v>
      </c>
      <c r="R2509" t="s">
        <v>32579</v>
      </c>
      <c r="S2509">
        <v>0.73333333333333328</v>
      </c>
      <c r="T2509">
        <v>8.1</v>
      </c>
      <c r="U2509" t="s">
        <v>32580</v>
      </c>
      <c r="V2509">
        <v>0</v>
      </c>
      <c r="W2509">
        <v>0.73333333333333328</v>
      </c>
    </row>
    <row r="2510" spans="1:23" x14ac:dyDescent="0.3">
      <c r="A2510">
        <v>2509</v>
      </c>
      <c r="B2510" t="s">
        <v>21510</v>
      </c>
      <c r="C2510">
        <v>60</v>
      </c>
      <c r="D2510" t="s">
        <v>21512</v>
      </c>
      <c r="E2510">
        <v>5</v>
      </c>
      <c r="F2510">
        <v>1</v>
      </c>
      <c r="G2510" t="s">
        <v>116</v>
      </c>
      <c r="H2510">
        <v>28</v>
      </c>
      <c r="I2510" s="19">
        <v>45222.972222222219</v>
      </c>
      <c r="J2510" s="19">
        <v>45222.991666666669</v>
      </c>
      <c r="K2510" s="19">
        <v>45223.061111111114</v>
      </c>
      <c r="L2510" s="19">
        <v>45223.138888888891</v>
      </c>
      <c r="M2510">
        <v>0</v>
      </c>
      <c r="N2510" t="s">
        <v>128</v>
      </c>
      <c r="O2510" t="s">
        <v>21517</v>
      </c>
      <c r="P2510" t="s">
        <v>843</v>
      </c>
      <c r="Q2510">
        <v>2508</v>
      </c>
      <c r="R2510" t="s">
        <v>32579</v>
      </c>
      <c r="S2510">
        <v>0.46666666666666667</v>
      </c>
      <c r="T2510">
        <v>2.1333333333333333</v>
      </c>
      <c r="U2510" t="s">
        <v>32580</v>
      </c>
      <c r="V2510">
        <v>0</v>
      </c>
      <c r="W2510">
        <v>0.46666666666666667</v>
      </c>
    </row>
    <row r="2511" spans="1:23" x14ac:dyDescent="0.3">
      <c r="A2511">
        <v>2510</v>
      </c>
      <c r="B2511" t="s">
        <v>21519</v>
      </c>
      <c r="C2511">
        <v>36</v>
      </c>
      <c r="D2511" t="s">
        <v>21520</v>
      </c>
      <c r="E2511">
        <v>2</v>
      </c>
      <c r="F2511">
        <v>3</v>
      </c>
      <c r="G2511" t="s">
        <v>116</v>
      </c>
      <c r="H2511">
        <v>109</v>
      </c>
      <c r="I2511" s="19">
        <v>45194.081250000003</v>
      </c>
      <c r="J2511" s="19">
        <v>45194.313194444447</v>
      </c>
      <c r="K2511" s="19">
        <v>45194.743750000001</v>
      </c>
      <c r="L2511" s="19">
        <v>45196.081250000003</v>
      </c>
      <c r="M2511">
        <v>0</v>
      </c>
      <c r="N2511" t="s">
        <v>165</v>
      </c>
      <c r="O2511" t="s">
        <v>21525</v>
      </c>
      <c r="P2511" t="s">
        <v>168</v>
      </c>
      <c r="Q2511">
        <v>2509</v>
      </c>
      <c r="R2511" t="s">
        <v>32579</v>
      </c>
      <c r="S2511">
        <v>5.5666666666666664</v>
      </c>
      <c r="T2511">
        <v>15.899999999999999</v>
      </c>
      <c r="U2511" t="s">
        <v>32580</v>
      </c>
      <c r="V2511">
        <v>0</v>
      </c>
      <c r="W2511">
        <v>5.5666666666666664</v>
      </c>
    </row>
    <row r="2512" spans="1:23" x14ac:dyDescent="0.3">
      <c r="A2512">
        <v>2511</v>
      </c>
      <c r="B2512" t="s">
        <v>21526</v>
      </c>
      <c r="C2512">
        <v>15</v>
      </c>
      <c r="D2512" t="s">
        <v>21527</v>
      </c>
      <c r="E2512">
        <v>1</v>
      </c>
      <c r="F2512">
        <v>4</v>
      </c>
      <c r="G2512" t="s">
        <v>192</v>
      </c>
      <c r="H2512">
        <v>3</v>
      </c>
      <c r="I2512" s="19">
        <v>45548.786805555559</v>
      </c>
      <c r="J2512" s="19">
        <v>45549.053472222222</v>
      </c>
      <c r="K2512" s="19">
        <v>45551.207638888889</v>
      </c>
      <c r="L2512" s="19">
        <v>45551.786805555559</v>
      </c>
      <c r="M2512">
        <v>0</v>
      </c>
      <c r="N2512" t="s">
        <v>128</v>
      </c>
      <c r="O2512" t="s">
        <v>21533</v>
      </c>
      <c r="P2512" t="s">
        <v>293</v>
      </c>
      <c r="Q2512">
        <v>2510</v>
      </c>
      <c r="R2512" t="s">
        <v>32579</v>
      </c>
      <c r="S2512">
        <v>6.3999999999999995</v>
      </c>
      <c r="T2512">
        <v>58.099999999999994</v>
      </c>
      <c r="U2512" t="s">
        <v>32580</v>
      </c>
      <c r="V2512">
        <v>0</v>
      </c>
      <c r="W2512">
        <v>6.3999999999999995</v>
      </c>
    </row>
    <row r="2513" spans="1:23" x14ac:dyDescent="0.3">
      <c r="A2513">
        <v>2512</v>
      </c>
      <c r="B2513" t="s">
        <v>21534</v>
      </c>
      <c r="C2513">
        <v>49</v>
      </c>
      <c r="D2513" t="s">
        <v>21536</v>
      </c>
      <c r="E2513">
        <v>1</v>
      </c>
      <c r="F2513">
        <v>3</v>
      </c>
      <c r="G2513" t="s">
        <v>116</v>
      </c>
      <c r="H2513">
        <v>16</v>
      </c>
      <c r="I2513" s="19">
        <v>45532.49722222222</v>
      </c>
      <c r="J2513" s="19">
        <v>45532.618055555555</v>
      </c>
      <c r="K2513" s="19">
        <v>45534.144444444442</v>
      </c>
      <c r="L2513" s="19">
        <v>45534.49722222222</v>
      </c>
      <c r="M2513">
        <v>0</v>
      </c>
      <c r="N2513" t="s">
        <v>165</v>
      </c>
      <c r="O2513" t="s">
        <v>21541</v>
      </c>
      <c r="P2513" t="s">
        <v>751</v>
      </c>
      <c r="Q2513">
        <v>2511</v>
      </c>
      <c r="R2513" t="s">
        <v>32579</v>
      </c>
      <c r="S2513">
        <v>2.9</v>
      </c>
      <c r="T2513">
        <v>39.533333333333331</v>
      </c>
      <c r="U2513" t="s">
        <v>32580</v>
      </c>
      <c r="V2513">
        <v>0</v>
      </c>
      <c r="W2513">
        <v>2.9</v>
      </c>
    </row>
    <row r="2514" spans="1:23" x14ac:dyDescent="0.3">
      <c r="A2514">
        <v>2513</v>
      </c>
      <c r="B2514" t="s">
        <v>21542</v>
      </c>
      <c r="C2514">
        <v>27</v>
      </c>
      <c r="D2514" t="s">
        <v>21543</v>
      </c>
      <c r="E2514">
        <v>2</v>
      </c>
      <c r="F2514">
        <v>3</v>
      </c>
      <c r="G2514" t="s">
        <v>116</v>
      </c>
      <c r="H2514">
        <v>20</v>
      </c>
      <c r="I2514" s="19">
        <v>45148.571527777778</v>
      </c>
      <c r="J2514" s="19">
        <v>45148.642361111109</v>
      </c>
      <c r="K2514" s="19">
        <v>45150.477083333331</v>
      </c>
      <c r="L2514" s="19">
        <v>45149.571527777778</v>
      </c>
      <c r="M2514">
        <v>1</v>
      </c>
      <c r="N2514" t="s">
        <v>165</v>
      </c>
      <c r="O2514" t="s">
        <v>21549</v>
      </c>
      <c r="P2514" t="s">
        <v>168</v>
      </c>
      <c r="Q2514">
        <v>2512</v>
      </c>
      <c r="R2514" t="s">
        <v>32579</v>
      </c>
      <c r="S2514">
        <v>1.7</v>
      </c>
      <c r="T2514">
        <v>45.733333333333334</v>
      </c>
      <c r="U2514" t="s">
        <v>32581</v>
      </c>
      <c r="V2514">
        <v>1</v>
      </c>
      <c r="W2514">
        <v>1.7</v>
      </c>
    </row>
    <row r="2515" spans="1:23" x14ac:dyDescent="0.3">
      <c r="A2515">
        <v>2514</v>
      </c>
      <c r="B2515" t="s">
        <v>21550</v>
      </c>
      <c r="C2515">
        <v>21</v>
      </c>
      <c r="D2515" t="s">
        <v>21551</v>
      </c>
      <c r="E2515">
        <v>2</v>
      </c>
      <c r="F2515">
        <v>3</v>
      </c>
      <c r="G2515" t="s">
        <v>116</v>
      </c>
      <c r="H2515">
        <v>49</v>
      </c>
      <c r="I2515" s="19">
        <v>45642.217361111114</v>
      </c>
      <c r="J2515" s="19">
        <v>45642.308333333334</v>
      </c>
      <c r="K2515" s="19">
        <v>45646.502083333333</v>
      </c>
      <c r="L2515" s="19">
        <v>45644.217361111114</v>
      </c>
      <c r="M2515">
        <v>1</v>
      </c>
      <c r="N2515" t="s">
        <v>307</v>
      </c>
      <c r="O2515" t="s">
        <v>21558</v>
      </c>
      <c r="P2515" t="s">
        <v>168</v>
      </c>
      <c r="Q2515">
        <v>2513</v>
      </c>
      <c r="R2515" t="s">
        <v>32579</v>
      </c>
      <c r="S2515">
        <v>2.1833333333333331</v>
      </c>
      <c r="T2515">
        <v>102.83333333333333</v>
      </c>
      <c r="U2515" t="s">
        <v>32581</v>
      </c>
      <c r="V2515">
        <v>1</v>
      </c>
      <c r="W2515">
        <v>2.1833333333333331</v>
      </c>
    </row>
    <row r="2516" spans="1:23" x14ac:dyDescent="0.3">
      <c r="A2516">
        <v>2515</v>
      </c>
      <c r="B2516" t="s">
        <v>21559</v>
      </c>
      <c r="C2516">
        <v>27</v>
      </c>
      <c r="D2516" t="s">
        <v>21561</v>
      </c>
      <c r="E2516">
        <v>4</v>
      </c>
      <c r="F2516">
        <v>2</v>
      </c>
      <c r="G2516" t="s">
        <v>116</v>
      </c>
      <c r="H2516">
        <v>19</v>
      </c>
      <c r="I2516" s="19">
        <v>45042.681944444441</v>
      </c>
      <c r="J2516" s="19">
        <v>45042.731249999997</v>
      </c>
      <c r="K2516" s="19">
        <v>45042.861805555556</v>
      </c>
      <c r="L2516" s="19">
        <v>45043.015277777777</v>
      </c>
      <c r="M2516">
        <v>0</v>
      </c>
      <c r="N2516" t="s">
        <v>128</v>
      </c>
      <c r="O2516" t="s">
        <v>2490</v>
      </c>
      <c r="P2516" t="s">
        <v>1266</v>
      </c>
      <c r="Q2516">
        <v>2514</v>
      </c>
      <c r="R2516" t="s">
        <v>32579</v>
      </c>
      <c r="S2516">
        <v>1.1833333333333333</v>
      </c>
      <c r="T2516">
        <v>4.3166666666666664</v>
      </c>
      <c r="U2516" t="s">
        <v>32580</v>
      </c>
      <c r="V2516">
        <v>0</v>
      </c>
      <c r="W2516">
        <v>1.1833333333333333</v>
      </c>
    </row>
    <row r="2517" spans="1:23" x14ac:dyDescent="0.3">
      <c r="A2517">
        <v>2516</v>
      </c>
      <c r="B2517" t="s">
        <v>21567</v>
      </c>
      <c r="C2517">
        <v>49</v>
      </c>
      <c r="D2517" t="s">
        <v>21568</v>
      </c>
      <c r="E2517">
        <v>3</v>
      </c>
      <c r="F2517">
        <v>3</v>
      </c>
      <c r="G2517" t="s">
        <v>116</v>
      </c>
      <c r="H2517">
        <v>4</v>
      </c>
      <c r="I2517" s="19">
        <v>44930.429166666669</v>
      </c>
      <c r="J2517" s="19">
        <v>44930.524305555555</v>
      </c>
      <c r="K2517" s="19">
        <v>44932.125694444447</v>
      </c>
      <c r="L2517" s="19">
        <v>44932.429166666669</v>
      </c>
      <c r="M2517">
        <v>0</v>
      </c>
      <c r="N2517" t="s">
        <v>128</v>
      </c>
      <c r="O2517" t="s">
        <v>21574</v>
      </c>
      <c r="P2517" t="s">
        <v>194</v>
      </c>
      <c r="Q2517">
        <v>2515</v>
      </c>
      <c r="R2517" t="s">
        <v>32579</v>
      </c>
      <c r="S2517">
        <v>2.2833333333333332</v>
      </c>
      <c r="T2517">
        <v>40.716666666666661</v>
      </c>
      <c r="U2517" t="s">
        <v>32580</v>
      </c>
      <c r="V2517">
        <v>0</v>
      </c>
      <c r="W2517">
        <v>2.2833333333333332</v>
      </c>
    </row>
    <row r="2518" spans="1:23" x14ac:dyDescent="0.3">
      <c r="A2518">
        <v>2517</v>
      </c>
      <c r="B2518" t="s">
        <v>21576</v>
      </c>
      <c r="C2518">
        <v>33</v>
      </c>
      <c r="D2518" t="s">
        <v>21577</v>
      </c>
      <c r="E2518">
        <v>2</v>
      </c>
      <c r="F2518">
        <v>3</v>
      </c>
      <c r="G2518" t="s">
        <v>116</v>
      </c>
      <c r="H2518">
        <v>103</v>
      </c>
      <c r="I2518" s="19">
        <v>45590.463194444441</v>
      </c>
      <c r="J2518" s="19">
        <v>45590.688194444447</v>
      </c>
      <c r="K2518" s="19">
        <v>45592.995138888888</v>
      </c>
      <c r="L2518" s="19">
        <v>45593.463194444441</v>
      </c>
      <c r="M2518">
        <v>0</v>
      </c>
      <c r="N2518" t="s">
        <v>165</v>
      </c>
      <c r="O2518" t="s">
        <v>21583</v>
      </c>
      <c r="P2518" t="s">
        <v>15960</v>
      </c>
      <c r="Q2518">
        <v>2516</v>
      </c>
      <c r="R2518" t="s">
        <v>32579</v>
      </c>
      <c r="S2518">
        <v>5.3999999999999995</v>
      </c>
      <c r="T2518">
        <v>60.766666666666666</v>
      </c>
      <c r="U2518" t="s">
        <v>32580</v>
      </c>
      <c r="V2518">
        <v>0</v>
      </c>
      <c r="W2518">
        <v>5.3999999999999995</v>
      </c>
    </row>
    <row r="2519" spans="1:23" x14ac:dyDescent="0.3">
      <c r="A2519">
        <v>2518</v>
      </c>
      <c r="B2519" t="s">
        <v>21585</v>
      </c>
      <c r="C2519">
        <v>72</v>
      </c>
      <c r="D2519" t="s">
        <v>21586</v>
      </c>
      <c r="E2519">
        <v>1</v>
      </c>
      <c r="F2519">
        <v>2</v>
      </c>
      <c r="G2519" t="s">
        <v>192</v>
      </c>
      <c r="H2519">
        <v>116</v>
      </c>
      <c r="I2519" s="19">
        <v>45286.854861111111</v>
      </c>
      <c r="J2519" s="19">
        <v>45286.895833333336</v>
      </c>
      <c r="K2519" s="19">
        <v>45287.176388888889</v>
      </c>
      <c r="L2519" s="19">
        <v>45287.354861111111</v>
      </c>
      <c r="M2519">
        <v>0</v>
      </c>
      <c r="N2519" t="s">
        <v>128</v>
      </c>
      <c r="O2519" t="s">
        <v>21592</v>
      </c>
      <c r="P2519" t="s">
        <v>225</v>
      </c>
      <c r="Q2519">
        <v>2517</v>
      </c>
      <c r="R2519" t="s">
        <v>32579</v>
      </c>
      <c r="S2519">
        <v>0.98333333333333328</v>
      </c>
      <c r="T2519">
        <v>7.7166666666666668</v>
      </c>
      <c r="U2519" t="s">
        <v>32580</v>
      </c>
      <c r="V2519">
        <v>0</v>
      </c>
      <c r="W2519">
        <v>0.98333333333333328</v>
      </c>
    </row>
    <row r="2520" spans="1:23" x14ac:dyDescent="0.3">
      <c r="A2520">
        <v>2519</v>
      </c>
      <c r="B2520" t="s">
        <v>21594</v>
      </c>
      <c r="C2520">
        <v>37</v>
      </c>
      <c r="D2520" t="s">
        <v>21595</v>
      </c>
      <c r="E2520">
        <v>3</v>
      </c>
      <c r="F2520">
        <v>3</v>
      </c>
      <c r="G2520" t="s">
        <v>152</v>
      </c>
      <c r="H2520">
        <v>17</v>
      </c>
      <c r="I2520" s="19">
        <v>44989.679166666669</v>
      </c>
      <c r="J2520" s="19"/>
      <c r="K2520" s="19"/>
      <c r="L2520" s="19">
        <v>44990.679166666669</v>
      </c>
      <c r="M2520">
        <v>0</v>
      </c>
      <c r="N2520" t="s">
        <v>128</v>
      </c>
      <c r="O2520" t="s">
        <v>21599</v>
      </c>
      <c r="Q2520">
        <v>2518</v>
      </c>
      <c r="R2520" t="s">
        <v>32582</v>
      </c>
      <c r="U2520" t="s">
        <v>32580</v>
      </c>
      <c r="V2520">
        <v>0</v>
      </c>
    </row>
    <row r="2521" spans="1:23" x14ac:dyDescent="0.3">
      <c r="A2521">
        <v>2520</v>
      </c>
      <c r="B2521" t="s">
        <v>21600</v>
      </c>
      <c r="C2521">
        <v>14</v>
      </c>
      <c r="D2521" t="s">
        <v>21601</v>
      </c>
      <c r="E2521">
        <v>5</v>
      </c>
      <c r="F2521">
        <v>3</v>
      </c>
      <c r="G2521" t="s">
        <v>116</v>
      </c>
      <c r="H2521">
        <v>96</v>
      </c>
      <c r="I2521" s="19">
        <v>45662.072222222225</v>
      </c>
      <c r="J2521" s="19">
        <v>45662.370833333334</v>
      </c>
      <c r="K2521" s="19">
        <v>45666.765277777777</v>
      </c>
      <c r="L2521" s="19">
        <v>45665.072222222225</v>
      </c>
      <c r="M2521">
        <v>1</v>
      </c>
      <c r="N2521" t="s">
        <v>165</v>
      </c>
      <c r="O2521" t="s">
        <v>21606</v>
      </c>
      <c r="P2521" t="s">
        <v>843</v>
      </c>
      <c r="Q2521">
        <v>2519</v>
      </c>
      <c r="R2521" t="s">
        <v>32579</v>
      </c>
      <c r="S2521">
        <v>7.1666666666666661</v>
      </c>
      <c r="T2521">
        <v>112.63333333333333</v>
      </c>
      <c r="U2521" t="s">
        <v>32581</v>
      </c>
      <c r="V2521">
        <v>1</v>
      </c>
      <c r="W2521">
        <v>7.1666666666666661</v>
      </c>
    </row>
    <row r="2522" spans="1:23" x14ac:dyDescent="0.3">
      <c r="A2522">
        <v>2521</v>
      </c>
      <c r="B2522" t="s">
        <v>21608</v>
      </c>
      <c r="C2522">
        <v>11</v>
      </c>
      <c r="D2522" t="s">
        <v>21609</v>
      </c>
      <c r="E2522">
        <v>1</v>
      </c>
      <c r="F2522">
        <v>3</v>
      </c>
      <c r="G2522" t="s">
        <v>116</v>
      </c>
      <c r="H2522">
        <v>59</v>
      </c>
      <c r="I2522" s="19">
        <v>45634.436805555553</v>
      </c>
      <c r="J2522" s="19">
        <v>45634.53125</v>
      </c>
      <c r="K2522" s="19">
        <v>45637.022222222222</v>
      </c>
      <c r="L2522" s="19">
        <v>45636.436805555553</v>
      </c>
      <c r="M2522">
        <v>1</v>
      </c>
      <c r="N2522" t="s">
        <v>165</v>
      </c>
      <c r="O2522" t="s">
        <v>21615</v>
      </c>
      <c r="P2522" t="s">
        <v>225</v>
      </c>
      <c r="Q2522">
        <v>2520</v>
      </c>
      <c r="R2522" t="s">
        <v>32579</v>
      </c>
      <c r="S2522">
        <v>2.2666666666666666</v>
      </c>
      <c r="T2522">
        <v>62.05</v>
      </c>
      <c r="U2522" t="s">
        <v>32581</v>
      </c>
      <c r="V2522">
        <v>1</v>
      </c>
      <c r="W2522">
        <v>2.2666666666666666</v>
      </c>
    </row>
    <row r="2523" spans="1:23" x14ac:dyDescent="0.3">
      <c r="A2523">
        <v>2522</v>
      </c>
      <c r="B2523" t="s">
        <v>21617</v>
      </c>
      <c r="C2523">
        <v>55</v>
      </c>
      <c r="D2523" t="s">
        <v>21618</v>
      </c>
      <c r="E2523">
        <v>2</v>
      </c>
      <c r="F2523">
        <v>3</v>
      </c>
      <c r="G2523" t="s">
        <v>116</v>
      </c>
      <c r="H2523">
        <v>114</v>
      </c>
      <c r="I2523" s="19">
        <v>45435.905555555553</v>
      </c>
      <c r="J2523" s="19">
        <v>45436.01458333333</v>
      </c>
      <c r="K2523" s="19">
        <v>45437.099305555559</v>
      </c>
      <c r="L2523" s="19">
        <v>45437.905555555553</v>
      </c>
      <c r="M2523">
        <v>0</v>
      </c>
      <c r="N2523" t="s">
        <v>307</v>
      </c>
      <c r="O2523" t="s">
        <v>21624</v>
      </c>
      <c r="P2523" t="s">
        <v>21625</v>
      </c>
      <c r="Q2523">
        <v>2521</v>
      </c>
      <c r="R2523" t="s">
        <v>32579</v>
      </c>
      <c r="S2523">
        <v>2.6166666666666667</v>
      </c>
      <c r="T2523">
        <v>28.65</v>
      </c>
      <c r="U2523" t="s">
        <v>32580</v>
      </c>
      <c r="V2523">
        <v>0</v>
      </c>
      <c r="W2523">
        <v>2.6166666666666667</v>
      </c>
    </row>
    <row r="2524" spans="1:23" x14ac:dyDescent="0.3">
      <c r="A2524">
        <v>2523</v>
      </c>
      <c r="B2524" t="s">
        <v>21627</v>
      </c>
      <c r="C2524">
        <v>63</v>
      </c>
      <c r="D2524" t="s">
        <v>21628</v>
      </c>
      <c r="E2524">
        <v>1</v>
      </c>
      <c r="F2524">
        <v>2</v>
      </c>
      <c r="G2524" t="s">
        <v>116</v>
      </c>
      <c r="H2524">
        <v>79</v>
      </c>
      <c r="I2524" s="19">
        <v>45659.023611111108</v>
      </c>
      <c r="J2524" s="19">
        <v>45659.091666666667</v>
      </c>
      <c r="K2524" s="19">
        <v>45659.731944444444</v>
      </c>
      <c r="L2524" s="19">
        <v>45660.023611111108</v>
      </c>
      <c r="M2524">
        <v>0</v>
      </c>
      <c r="N2524" t="s">
        <v>128</v>
      </c>
      <c r="O2524" t="s">
        <v>21634</v>
      </c>
      <c r="P2524" t="s">
        <v>363</v>
      </c>
      <c r="Q2524">
        <v>2522</v>
      </c>
      <c r="R2524" t="s">
        <v>32579</v>
      </c>
      <c r="S2524">
        <v>1.6333333333333333</v>
      </c>
      <c r="T2524">
        <v>17</v>
      </c>
      <c r="U2524" t="s">
        <v>32580</v>
      </c>
      <c r="V2524">
        <v>0</v>
      </c>
      <c r="W2524">
        <v>1.6333333333333333</v>
      </c>
    </row>
    <row r="2525" spans="1:23" x14ac:dyDescent="0.3">
      <c r="A2525">
        <v>2524</v>
      </c>
      <c r="B2525" t="s">
        <v>21635</v>
      </c>
      <c r="C2525">
        <v>25</v>
      </c>
      <c r="D2525" t="s">
        <v>21636</v>
      </c>
      <c r="E2525">
        <v>1</v>
      </c>
      <c r="F2525">
        <v>3</v>
      </c>
      <c r="G2525" t="s">
        <v>192</v>
      </c>
      <c r="H2525">
        <v>43</v>
      </c>
      <c r="I2525" s="19">
        <v>45331.112500000003</v>
      </c>
      <c r="J2525" s="19">
        <v>45331.142361111109</v>
      </c>
      <c r="K2525" s="19">
        <v>45331.975694444445</v>
      </c>
      <c r="L2525" s="19">
        <v>45332.112500000003</v>
      </c>
      <c r="M2525">
        <v>0</v>
      </c>
      <c r="N2525" t="s">
        <v>165</v>
      </c>
      <c r="O2525" t="s">
        <v>21642</v>
      </c>
      <c r="P2525" t="s">
        <v>446</v>
      </c>
      <c r="Q2525">
        <v>2523</v>
      </c>
      <c r="R2525" t="s">
        <v>32579</v>
      </c>
      <c r="S2525">
        <v>0.71666666666666667</v>
      </c>
      <c r="T2525">
        <v>20.716666666666665</v>
      </c>
      <c r="U2525" t="s">
        <v>32580</v>
      </c>
      <c r="V2525">
        <v>0</v>
      </c>
      <c r="W2525">
        <v>0.71666666666666667</v>
      </c>
    </row>
    <row r="2526" spans="1:23" x14ac:dyDescent="0.3">
      <c r="A2526">
        <v>2525</v>
      </c>
      <c r="B2526" t="s">
        <v>21643</v>
      </c>
      <c r="C2526">
        <v>46</v>
      </c>
      <c r="D2526" t="s">
        <v>21645</v>
      </c>
      <c r="E2526">
        <v>1</v>
      </c>
      <c r="F2526">
        <v>3</v>
      </c>
      <c r="G2526" t="s">
        <v>192</v>
      </c>
      <c r="H2526">
        <v>76</v>
      </c>
      <c r="I2526" s="19">
        <v>45078.854166666664</v>
      </c>
      <c r="J2526" s="19">
        <v>45078.960416666669</v>
      </c>
      <c r="K2526" s="19">
        <v>45080.522916666669</v>
      </c>
      <c r="L2526" s="19">
        <v>45080.854166666664</v>
      </c>
      <c r="M2526">
        <v>0</v>
      </c>
      <c r="N2526" t="s">
        <v>165</v>
      </c>
      <c r="O2526" t="s">
        <v>21651</v>
      </c>
      <c r="P2526" t="s">
        <v>446</v>
      </c>
      <c r="Q2526">
        <v>2524</v>
      </c>
      <c r="R2526" t="s">
        <v>32579</v>
      </c>
      <c r="S2526">
        <v>2.5499999999999998</v>
      </c>
      <c r="T2526">
        <v>40.049999999999997</v>
      </c>
      <c r="U2526" t="s">
        <v>32580</v>
      </c>
      <c r="V2526">
        <v>0</v>
      </c>
      <c r="W2526">
        <v>2.5499999999999998</v>
      </c>
    </row>
    <row r="2527" spans="1:23" x14ac:dyDescent="0.3">
      <c r="A2527">
        <v>2526</v>
      </c>
      <c r="B2527" t="s">
        <v>21653</v>
      </c>
      <c r="C2527">
        <v>28</v>
      </c>
      <c r="D2527" t="s">
        <v>21654</v>
      </c>
      <c r="E2527">
        <v>5</v>
      </c>
      <c r="F2527">
        <v>3</v>
      </c>
      <c r="G2527" t="s">
        <v>116</v>
      </c>
      <c r="H2527">
        <v>40</v>
      </c>
      <c r="I2527" s="19">
        <v>45081.635416666664</v>
      </c>
      <c r="J2527" s="19">
        <v>45081.715277777781</v>
      </c>
      <c r="K2527" s="19">
        <v>45085.214583333334</v>
      </c>
      <c r="L2527" s="19">
        <v>45083.635416666664</v>
      </c>
      <c r="M2527">
        <v>1</v>
      </c>
      <c r="N2527" t="s">
        <v>165</v>
      </c>
      <c r="O2527" t="s">
        <v>21660</v>
      </c>
      <c r="P2527" t="s">
        <v>1735</v>
      </c>
      <c r="Q2527">
        <v>2525</v>
      </c>
      <c r="R2527" t="s">
        <v>32579</v>
      </c>
      <c r="S2527">
        <v>1.9166666666666665</v>
      </c>
      <c r="T2527">
        <v>85.899999999999991</v>
      </c>
      <c r="U2527" t="s">
        <v>32581</v>
      </c>
      <c r="V2527">
        <v>1</v>
      </c>
      <c r="W2527">
        <v>1.9166666666666665</v>
      </c>
    </row>
    <row r="2528" spans="1:23" x14ac:dyDescent="0.3">
      <c r="A2528">
        <v>2527</v>
      </c>
      <c r="B2528" t="s">
        <v>21661</v>
      </c>
      <c r="C2528">
        <v>32</v>
      </c>
      <c r="D2528" t="s">
        <v>21662</v>
      </c>
      <c r="E2528">
        <v>1</v>
      </c>
      <c r="F2528">
        <v>3</v>
      </c>
      <c r="G2528" t="s">
        <v>192</v>
      </c>
      <c r="H2528">
        <v>9</v>
      </c>
      <c r="I2528" s="19">
        <v>45661.197222222225</v>
      </c>
      <c r="J2528" s="19">
        <v>45661.315972222219</v>
      </c>
      <c r="K2528" s="19">
        <v>45663.34375</v>
      </c>
      <c r="L2528" s="19">
        <v>45664.197222222225</v>
      </c>
      <c r="M2528">
        <v>0</v>
      </c>
      <c r="N2528" t="s">
        <v>307</v>
      </c>
      <c r="O2528" t="s">
        <v>21669</v>
      </c>
      <c r="P2528" t="s">
        <v>293</v>
      </c>
      <c r="Q2528">
        <v>2526</v>
      </c>
      <c r="R2528" t="s">
        <v>32579</v>
      </c>
      <c r="S2528">
        <v>2.85</v>
      </c>
      <c r="T2528">
        <v>51.516666666666666</v>
      </c>
      <c r="U2528" t="s">
        <v>32580</v>
      </c>
      <c r="V2528">
        <v>0</v>
      </c>
      <c r="W2528">
        <v>2.85</v>
      </c>
    </row>
    <row r="2529" spans="1:23" x14ac:dyDescent="0.3">
      <c r="A2529">
        <v>2528</v>
      </c>
      <c r="B2529" t="s">
        <v>21670</v>
      </c>
      <c r="C2529">
        <v>64</v>
      </c>
      <c r="D2529" t="s">
        <v>21671</v>
      </c>
      <c r="E2529">
        <v>2</v>
      </c>
      <c r="F2529">
        <v>2</v>
      </c>
      <c r="G2529" t="s">
        <v>192</v>
      </c>
      <c r="H2529">
        <v>84</v>
      </c>
      <c r="I2529" s="19">
        <v>45679.115972222222</v>
      </c>
      <c r="J2529" s="19">
        <v>45679.280555555553</v>
      </c>
      <c r="K2529" s="19">
        <v>45679.290277777778</v>
      </c>
      <c r="L2529" s="19">
        <v>45679.615972222222</v>
      </c>
      <c r="M2529">
        <v>0</v>
      </c>
      <c r="N2529" t="s">
        <v>165</v>
      </c>
      <c r="O2529" t="s">
        <v>21677</v>
      </c>
      <c r="P2529" t="s">
        <v>328</v>
      </c>
      <c r="Q2529">
        <v>2527</v>
      </c>
      <c r="R2529" t="s">
        <v>32579</v>
      </c>
      <c r="S2529">
        <v>3.9499999999999997</v>
      </c>
      <c r="T2529">
        <v>4.1833333333333336</v>
      </c>
      <c r="U2529" t="s">
        <v>32580</v>
      </c>
      <c r="V2529">
        <v>0</v>
      </c>
      <c r="W2529">
        <v>3.9499999999999997</v>
      </c>
    </row>
    <row r="2530" spans="1:23" x14ac:dyDescent="0.3">
      <c r="A2530">
        <v>2529</v>
      </c>
      <c r="B2530" t="s">
        <v>21679</v>
      </c>
      <c r="C2530">
        <v>1</v>
      </c>
      <c r="D2530" t="s">
        <v>21680</v>
      </c>
      <c r="E2530">
        <v>1</v>
      </c>
      <c r="F2530">
        <v>4</v>
      </c>
      <c r="G2530" t="s">
        <v>192</v>
      </c>
      <c r="H2530">
        <v>32</v>
      </c>
      <c r="I2530" s="19">
        <v>44974.756249999999</v>
      </c>
      <c r="J2530" s="19">
        <v>44975.430555555555</v>
      </c>
      <c r="K2530" s="19">
        <v>44978.226388888892</v>
      </c>
      <c r="L2530" s="19">
        <v>44978.756249999999</v>
      </c>
      <c r="M2530">
        <v>0</v>
      </c>
      <c r="N2530" t="s">
        <v>222</v>
      </c>
      <c r="O2530" t="s">
        <v>21686</v>
      </c>
      <c r="P2530" t="s">
        <v>225</v>
      </c>
      <c r="Q2530">
        <v>2528</v>
      </c>
      <c r="R2530" t="s">
        <v>32579</v>
      </c>
      <c r="S2530">
        <v>16.183333333333334</v>
      </c>
      <c r="T2530">
        <v>83.283333333333331</v>
      </c>
      <c r="U2530" t="s">
        <v>32580</v>
      </c>
      <c r="V2530">
        <v>0</v>
      </c>
      <c r="W2530">
        <v>16.183333333333334</v>
      </c>
    </row>
    <row r="2531" spans="1:23" x14ac:dyDescent="0.3">
      <c r="A2531">
        <v>2530</v>
      </c>
      <c r="B2531" t="s">
        <v>21688</v>
      </c>
      <c r="C2531">
        <v>79</v>
      </c>
      <c r="D2531" t="s">
        <v>21689</v>
      </c>
      <c r="E2531">
        <v>1</v>
      </c>
      <c r="F2531">
        <v>4</v>
      </c>
      <c r="G2531" t="s">
        <v>192</v>
      </c>
      <c r="H2531">
        <v>47</v>
      </c>
      <c r="I2531" s="19">
        <v>45528.112500000003</v>
      </c>
      <c r="J2531" s="19">
        <v>45528.78402777778</v>
      </c>
      <c r="K2531" s="19">
        <v>45530.728472222225</v>
      </c>
      <c r="L2531" s="19">
        <v>45532.112500000003</v>
      </c>
      <c r="M2531">
        <v>0</v>
      </c>
      <c r="N2531" t="s">
        <v>128</v>
      </c>
      <c r="O2531" t="s">
        <v>21695</v>
      </c>
      <c r="P2531" t="s">
        <v>446</v>
      </c>
      <c r="Q2531">
        <v>2529</v>
      </c>
      <c r="R2531" t="s">
        <v>32579</v>
      </c>
      <c r="S2531">
        <v>16.116666666666667</v>
      </c>
      <c r="T2531">
        <v>62.783333333333331</v>
      </c>
      <c r="U2531" t="s">
        <v>32580</v>
      </c>
      <c r="V2531">
        <v>0</v>
      </c>
      <c r="W2531">
        <v>16.116666666666667</v>
      </c>
    </row>
    <row r="2532" spans="1:23" x14ac:dyDescent="0.3">
      <c r="A2532">
        <v>2531</v>
      </c>
      <c r="B2532" t="s">
        <v>21696</v>
      </c>
      <c r="C2532">
        <v>12</v>
      </c>
      <c r="D2532" t="s">
        <v>21697</v>
      </c>
      <c r="E2532">
        <v>1</v>
      </c>
      <c r="F2532">
        <v>3</v>
      </c>
      <c r="G2532" t="s">
        <v>116</v>
      </c>
      <c r="H2532">
        <v>12</v>
      </c>
      <c r="I2532" s="19">
        <v>45316.178472222222</v>
      </c>
      <c r="J2532" s="19">
        <v>45316.315972222219</v>
      </c>
      <c r="K2532" s="19">
        <v>45317.606944444444</v>
      </c>
      <c r="L2532" s="19">
        <v>45319.178472222222</v>
      </c>
      <c r="M2532">
        <v>0</v>
      </c>
      <c r="N2532" t="s">
        <v>307</v>
      </c>
      <c r="O2532" t="s">
        <v>21704</v>
      </c>
      <c r="P2532" t="s">
        <v>363</v>
      </c>
      <c r="Q2532">
        <v>2530</v>
      </c>
      <c r="R2532" t="s">
        <v>32579</v>
      </c>
      <c r="S2532">
        <v>3.3</v>
      </c>
      <c r="T2532">
        <v>34.283333333333331</v>
      </c>
      <c r="U2532" t="s">
        <v>32580</v>
      </c>
      <c r="V2532">
        <v>0</v>
      </c>
      <c r="W2532">
        <v>3.3</v>
      </c>
    </row>
    <row r="2533" spans="1:23" x14ac:dyDescent="0.3">
      <c r="A2533">
        <v>2532</v>
      </c>
      <c r="B2533" t="s">
        <v>21705</v>
      </c>
      <c r="C2533">
        <v>5</v>
      </c>
      <c r="D2533" t="s">
        <v>21706</v>
      </c>
      <c r="E2533">
        <v>1</v>
      </c>
      <c r="F2533">
        <v>3</v>
      </c>
      <c r="G2533" t="s">
        <v>192</v>
      </c>
      <c r="H2533">
        <v>116</v>
      </c>
      <c r="I2533" s="19">
        <v>44988.054861111108</v>
      </c>
      <c r="J2533" s="19">
        <v>44988.462500000001</v>
      </c>
      <c r="K2533" s="19">
        <v>44989.879861111112</v>
      </c>
      <c r="L2533" s="19">
        <v>44991.054861111108</v>
      </c>
      <c r="M2533">
        <v>0</v>
      </c>
      <c r="N2533" t="s">
        <v>307</v>
      </c>
      <c r="O2533" t="s">
        <v>21713</v>
      </c>
      <c r="P2533" t="s">
        <v>446</v>
      </c>
      <c r="Q2533">
        <v>2531</v>
      </c>
      <c r="R2533" t="s">
        <v>32579</v>
      </c>
      <c r="S2533">
        <v>9.7833333333333332</v>
      </c>
      <c r="T2533">
        <v>43.8</v>
      </c>
      <c r="U2533" t="s">
        <v>32580</v>
      </c>
      <c r="V2533">
        <v>0</v>
      </c>
      <c r="W2533">
        <v>9.7833333333333332</v>
      </c>
    </row>
    <row r="2534" spans="1:23" x14ac:dyDescent="0.3">
      <c r="A2534">
        <v>2533</v>
      </c>
      <c r="B2534" t="s">
        <v>21714</v>
      </c>
      <c r="C2534">
        <v>16</v>
      </c>
      <c r="D2534" t="s">
        <v>21715</v>
      </c>
      <c r="E2534">
        <v>5</v>
      </c>
      <c r="F2534">
        <v>4</v>
      </c>
      <c r="G2534" t="s">
        <v>116</v>
      </c>
      <c r="H2534">
        <v>8</v>
      </c>
      <c r="I2534" s="19">
        <v>45424.322916666664</v>
      </c>
      <c r="J2534" s="19">
        <v>45424.646527777775</v>
      </c>
      <c r="K2534" s="19">
        <v>45426.794444444444</v>
      </c>
      <c r="L2534" s="19">
        <v>45428.322916666664</v>
      </c>
      <c r="M2534">
        <v>0</v>
      </c>
      <c r="N2534" t="s">
        <v>222</v>
      </c>
      <c r="O2534" t="s">
        <v>21721</v>
      </c>
      <c r="P2534" t="s">
        <v>843</v>
      </c>
      <c r="Q2534">
        <v>2532</v>
      </c>
      <c r="R2534" t="s">
        <v>32579</v>
      </c>
      <c r="S2534">
        <v>7.7666666666666666</v>
      </c>
      <c r="T2534">
        <v>59.316666666666663</v>
      </c>
      <c r="U2534" t="s">
        <v>32580</v>
      </c>
      <c r="V2534">
        <v>0</v>
      </c>
      <c r="W2534">
        <v>7.7666666666666666</v>
      </c>
    </row>
    <row r="2535" spans="1:23" x14ac:dyDescent="0.3">
      <c r="A2535">
        <v>2534</v>
      </c>
      <c r="B2535" t="s">
        <v>21722</v>
      </c>
      <c r="C2535">
        <v>25</v>
      </c>
      <c r="D2535" t="s">
        <v>21723</v>
      </c>
      <c r="E2535">
        <v>2</v>
      </c>
      <c r="F2535">
        <v>1</v>
      </c>
      <c r="G2535" t="s">
        <v>192</v>
      </c>
      <c r="H2535">
        <v>26</v>
      </c>
      <c r="I2535" s="19">
        <v>45391.390972222223</v>
      </c>
      <c r="J2535" s="19">
        <v>45391.406944444447</v>
      </c>
      <c r="K2535" s="19">
        <v>45391.42291666667</v>
      </c>
      <c r="L2535" s="19">
        <v>45391.474305555559</v>
      </c>
      <c r="M2535">
        <v>0</v>
      </c>
      <c r="N2535" t="s">
        <v>307</v>
      </c>
      <c r="O2535" t="s">
        <v>21727</v>
      </c>
      <c r="P2535" t="s">
        <v>398</v>
      </c>
      <c r="Q2535">
        <v>2533</v>
      </c>
      <c r="R2535" t="s">
        <v>32579</v>
      </c>
      <c r="S2535">
        <v>0.3833333333333333</v>
      </c>
      <c r="T2535">
        <v>0.76666666666666661</v>
      </c>
      <c r="U2535" t="s">
        <v>32580</v>
      </c>
      <c r="V2535">
        <v>0</v>
      </c>
      <c r="W2535">
        <v>0.3833333333333333</v>
      </c>
    </row>
    <row r="2536" spans="1:23" x14ac:dyDescent="0.3">
      <c r="A2536">
        <v>2535</v>
      </c>
      <c r="B2536" t="s">
        <v>21729</v>
      </c>
      <c r="C2536">
        <v>23</v>
      </c>
      <c r="D2536" t="s">
        <v>21730</v>
      </c>
      <c r="E2536">
        <v>5</v>
      </c>
      <c r="F2536">
        <v>2</v>
      </c>
      <c r="G2536" t="s">
        <v>116</v>
      </c>
      <c r="H2536">
        <v>77</v>
      </c>
      <c r="I2536" s="19">
        <v>45661.873611111114</v>
      </c>
      <c r="J2536" s="19">
        <v>45661.925694444442</v>
      </c>
      <c r="K2536" s="19">
        <v>45662.15625</v>
      </c>
      <c r="L2536" s="19">
        <v>45662.373611111114</v>
      </c>
      <c r="M2536">
        <v>0</v>
      </c>
      <c r="N2536" t="s">
        <v>128</v>
      </c>
      <c r="O2536" t="s">
        <v>21735</v>
      </c>
      <c r="P2536" t="s">
        <v>843</v>
      </c>
      <c r="Q2536">
        <v>2534</v>
      </c>
      <c r="R2536" t="s">
        <v>32579</v>
      </c>
      <c r="S2536">
        <v>1.25</v>
      </c>
      <c r="T2536">
        <v>6.7833333333333332</v>
      </c>
      <c r="U2536" t="s">
        <v>32580</v>
      </c>
      <c r="V2536">
        <v>0</v>
      </c>
      <c r="W2536">
        <v>1.25</v>
      </c>
    </row>
    <row r="2537" spans="1:23" x14ac:dyDescent="0.3">
      <c r="A2537">
        <v>2536</v>
      </c>
      <c r="B2537" t="s">
        <v>21737</v>
      </c>
      <c r="C2537">
        <v>17</v>
      </c>
      <c r="D2537" t="s">
        <v>21738</v>
      </c>
      <c r="E2537">
        <v>1</v>
      </c>
      <c r="F2537">
        <v>3</v>
      </c>
      <c r="G2537" t="s">
        <v>116</v>
      </c>
      <c r="H2537">
        <v>58</v>
      </c>
      <c r="I2537" s="19">
        <v>45446.473611111112</v>
      </c>
      <c r="J2537" s="19">
        <v>45446.640972222223</v>
      </c>
      <c r="K2537" s="19">
        <v>45447.571527777778</v>
      </c>
      <c r="L2537" s="19">
        <v>45449.473611111112</v>
      </c>
      <c r="M2537">
        <v>0</v>
      </c>
      <c r="N2537" t="s">
        <v>165</v>
      </c>
      <c r="O2537" t="s">
        <v>21744</v>
      </c>
      <c r="P2537" t="s">
        <v>225</v>
      </c>
      <c r="Q2537">
        <v>2535</v>
      </c>
      <c r="R2537" t="s">
        <v>32579</v>
      </c>
      <c r="S2537">
        <v>4.0166666666666666</v>
      </c>
      <c r="T2537">
        <v>26.349999999999998</v>
      </c>
      <c r="U2537" t="s">
        <v>32580</v>
      </c>
      <c r="V2537">
        <v>0</v>
      </c>
      <c r="W2537">
        <v>4.0166666666666666</v>
      </c>
    </row>
    <row r="2538" spans="1:23" x14ac:dyDescent="0.3">
      <c r="A2538">
        <v>2537</v>
      </c>
      <c r="B2538" t="s">
        <v>21746</v>
      </c>
      <c r="C2538">
        <v>57</v>
      </c>
      <c r="D2538" t="s">
        <v>21747</v>
      </c>
      <c r="E2538">
        <v>3</v>
      </c>
      <c r="F2538">
        <v>2</v>
      </c>
      <c r="G2538" t="s">
        <v>192</v>
      </c>
      <c r="H2538">
        <v>92</v>
      </c>
      <c r="I2538" s="19">
        <v>45423.70208333333</v>
      </c>
      <c r="J2538" s="19">
        <v>45423.767361111109</v>
      </c>
      <c r="K2538" s="19">
        <v>45423.934027777781</v>
      </c>
      <c r="L2538" s="19">
        <v>45424.20208333333</v>
      </c>
      <c r="M2538">
        <v>0</v>
      </c>
      <c r="N2538" t="s">
        <v>165</v>
      </c>
      <c r="O2538" t="s">
        <v>21752</v>
      </c>
      <c r="P2538" t="s">
        <v>194</v>
      </c>
      <c r="Q2538">
        <v>2536</v>
      </c>
      <c r="R2538" t="s">
        <v>32579</v>
      </c>
      <c r="S2538">
        <v>1.5666666666666667</v>
      </c>
      <c r="T2538">
        <v>5.5666666666666664</v>
      </c>
      <c r="U2538" t="s">
        <v>32580</v>
      </c>
      <c r="V2538">
        <v>0</v>
      </c>
      <c r="W2538">
        <v>1.5666666666666667</v>
      </c>
    </row>
    <row r="2539" spans="1:23" x14ac:dyDescent="0.3">
      <c r="A2539">
        <v>2538</v>
      </c>
      <c r="B2539" t="s">
        <v>21754</v>
      </c>
      <c r="C2539">
        <v>41</v>
      </c>
      <c r="D2539" t="s">
        <v>21755</v>
      </c>
      <c r="E2539">
        <v>2</v>
      </c>
      <c r="F2539">
        <v>4</v>
      </c>
      <c r="G2539" t="s">
        <v>152</v>
      </c>
      <c r="H2539">
        <v>109</v>
      </c>
      <c r="I2539" s="19">
        <v>45400.395833333336</v>
      </c>
      <c r="J2539" s="19"/>
      <c r="K2539" s="19"/>
      <c r="L2539" s="19">
        <v>45404.395833333336</v>
      </c>
      <c r="M2539">
        <v>1</v>
      </c>
      <c r="N2539" t="s">
        <v>307</v>
      </c>
      <c r="O2539" t="s">
        <v>21758</v>
      </c>
      <c r="Q2539">
        <v>2537</v>
      </c>
      <c r="R2539" t="s">
        <v>32582</v>
      </c>
      <c r="U2539" t="s">
        <v>32581</v>
      </c>
      <c r="V2539">
        <v>1</v>
      </c>
    </row>
    <row r="2540" spans="1:23" x14ac:dyDescent="0.3">
      <c r="A2540">
        <v>2539</v>
      </c>
      <c r="B2540" t="s">
        <v>21759</v>
      </c>
      <c r="C2540">
        <v>3</v>
      </c>
      <c r="D2540" t="s">
        <v>21761</v>
      </c>
      <c r="E2540">
        <v>5</v>
      </c>
      <c r="F2540">
        <v>3</v>
      </c>
      <c r="G2540" t="s">
        <v>116</v>
      </c>
      <c r="H2540">
        <v>1</v>
      </c>
      <c r="I2540" s="19">
        <v>45218.334027777775</v>
      </c>
      <c r="J2540" s="19">
        <v>45218.388888888891</v>
      </c>
      <c r="K2540" s="19">
        <v>45221.892361111109</v>
      </c>
      <c r="L2540" s="19">
        <v>45220.334027777775</v>
      </c>
      <c r="M2540">
        <v>1</v>
      </c>
      <c r="N2540" t="s">
        <v>165</v>
      </c>
      <c r="O2540" t="s">
        <v>21766</v>
      </c>
      <c r="P2540" t="s">
        <v>705</v>
      </c>
      <c r="Q2540">
        <v>2538</v>
      </c>
      <c r="R2540" t="s">
        <v>32579</v>
      </c>
      <c r="S2540">
        <v>1.3166666666666667</v>
      </c>
      <c r="T2540">
        <v>85.399999999999991</v>
      </c>
      <c r="U2540" t="s">
        <v>32581</v>
      </c>
      <c r="V2540">
        <v>1</v>
      </c>
      <c r="W2540">
        <v>1.3166666666666667</v>
      </c>
    </row>
    <row r="2541" spans="1:23" x14ac:dyDescent="0.3">
      <c r="A2541">
        <v>2540</v>
      </c>
      <c r="B2541" t="s">
        <v>21767</v>
      </c>
      <c r="C2541">
        <v>78</v>
      </c>
      <c r="D2541" t="s">
        <v>21768</v>
      </c>
      <c r="E2541">
        <v>2</v>
      </c>
      <c r="F2541">
        <v>2</v>
      </c>
      <c r="G2541" t="s">
        <v>192</v>
      </c>
      <c r="H2541">
        <v>19</v>
      </c>
      <c r="I2541" s="19">
        <v>45405.14166666667</v>
      </c>
      <c r="J2541" s="19">
        <v>45405.443055555559</v>
      </c>
      <c r="K2541" s="19">
        <v>45405.9375</v>
      </c>
      <c r="L2541" s="19">
        <v>45406.14166666667</v>
      </c>
      <c r="M2541">
        <v>0</v>
      </c>
      <c r="N2541" t="s">
        <v>165</v>
      </c>
      <c r="O2541" t="s">
        <v>21774</v>
      </c>
      <c r="P2541" t="s">
        <v>21775</v>
      </c>
      <c r="Q2541">
        <v>2539</v>
      </c>
      <c r="R2541" t="s">
        <v>32579</v>
      </c>
      <c r="S2541">
        <v>7.2333333333333334</v>
      </c>
      <c r="T2541">
        <v>19.099999999999998</v>
      </c>
      <c r="U2541" t="s">
        <v>32580</v>
      </c>
      <c r="V2541">
        <v>0</v>
      </c>
      <c r="W2541">
        <v>7.2333333333333334</v>
      </c>
    </row>
    <row r="2542" spans="1:23" x14ac:dyDescent="0.3">
      <c r="A2542">
        <v>2541</v>
      </c>
      <c r="B2542" t="s">
        <v>21776</v>
      </c>
      <c r="C2542">
        <v>15</v>
      </c>
      <c r="D2542" t="s">
        <v>21777</v>
      </c>
      <c r="E2542">
        <v>2</v>
      </c>
      <c r="F2542">
        <v>2</v>
      </c>
      <c r="G2542" t="s">
        <v>192</v>
      </c>
      <c r="H2542">
        <v>93</v>
      </c>
      <c r="I2542" s="19">
        <v>45127.243750000001</v>
      </c>
      <c r="J2542" s="19">
        <v>45127.347916666666</v>
      </c>
      <c r="K2542" s="19">
        <v>45127.480555555558</v>
      </c>
      <c r="L2542" s="19">
        <v>45127.57708333333</v>
      </c>
      <c r="M2542">
        <v>0</v>
      </c>
      <c r="N2542" t="s">
        <v>165</v>
      </c>
      <c r="O2542" t="s">
        <v>21783</v>
      </c>
      <c r="P2542" t="s">
        <v>21784</v>
      </c>
      <c r="Q2542">
        <v>2540</v>
      </c>
      <c r="R2542" t="s">
        <v>32579</v>
      </c>
      <c r="S2542">
        <v>2.5</v>
      </c>
      <c r="T2542">
        <v>5.6833333333333327</v>
      </c>
      <c r="U2542" t="s">
        <v>32580</v>
      </c>
      <c r="V2542">
        <v>0</v>
      </c>
      <c r="W2542">
        <v>2.5</v>
      </c>
    </row>
    <row r="2543" spans="1:23" x14ac:dyDescent="0.3">
      <c r="A2543">
        <v>2542</v>
      </c>
      <c r="B2543" t="s">
        <v>21785</v>
      </c>
      <c r="C2543">
        <v>16</v>
      </c>
      <c r="D2543" t="s">
        <v>21786</v>
      </c>
      <c r="E2543">
        <v>1</v>
      </c>
      <c r="F2543">
        <v>1</v>
      </c>
      <c r="G2543" t="s">
        <v>116</v>
      </c>
      <c r="H2543">
        <v>79</v>
      </c>
      <c r="I2543" s="19">
        <v>45310.725694444445</v>
      </c>
      <c r="J2543" s="19">
        <v>45310.743750000001</v>
      </c>
      <c r="K2543" s="19">
        <v>45311.054166666669</v>
      </c>
      <c r="L2543" s="19">
        <v>45310.892361111109</v>
      </c>
      <c r="M2543">
        <v>1</v>
      </c>
      <c r="N2543" t="s">
        <v>128</v>
      </c>
      <c r="O2543" t="s">
        <v>21792</v>
      </c>
      <c r="P2543" t="s">
        <v>363</v>
      </c>
      <c r="Q2543">
        <v>2541</v>
      </c>
      <c r="R2543" t="s">
        <v>32579</v>
      </c>
      <c r="S2543">
        <v>0.43333333333333329</v>
      </c>
      <c r="T2543">
        <v>7.8833333333333329</v>
      </c>
      <c r="U2543" t="s">
        <v>32581</v>
      </c>
      <c r="V2543">
        <v>1</v>
      </c>
      <c r="W2543">
        <v>0.43333333333333329</v>
      </c>
    </row>
    <row r="2544" spans="1:23" x14ac:dyDescent="0.3">
      <c r="A2544">
        <v>2543</v>
      </c>
      <c r="B2544" t="s">
        <v>21793</v>
      </c>
      <c r="C2544">
        <v>44</v>
      </c>
      <c r="D2544" t="s">
        <v>21794</v>
      </c>
      <c r="E2544">
        <v>3</v>
      </c>
      <c r="F2544">
        <v>4</v>
      </c>
      <c r="G2544" t="s">
        <v>803</v>
      </c>
      <c r="H2544">
        <v>40</v>
      </c>
      <c r="I2544" s="19">
        <v>44941.375</v>
      </c>
      <c r="J2544" s="19">
        <v>44941.941666666666</v>
      </c>
      <c r="K2544" s="19"/>
      <c r="L2544" s="19">
        <v>44946.375</v>
      </c>
      <c r="M2544">
        <v>1</v>
      </c>
      <c r="N2544" t="s">
        <v>307</v>
      </c>
      <c r="O2544" t="s">
        <v>21799</v>
      </c>
      <c r="Q2544">
        <v>2542</v>
      </c>
      <c r="R2544" t="s">
        <v>32582</v>
      </c>
      <c r="S2544">
        <v>13.6</v>
      </c>
      <c r="U2544" t="s">
        <v>32581</v>
      </c>
      <c r="V2544">
        <v>1</v>
      </c>
      <c r="W2544">
        <v>13.6</v>
      </c>
    </row>
    <row r="2545" spans="1:23" x14ac:dyDescent="0.3">
      <c r="A2545">
        <v>2544</v>
      </c>
      <c r="B2545" t="s">
        <v>21800</v>
      </c>
      <c r="C2545">
        <v>3</v>
      </c>
      <c r="D2545" t="s">
        <v>17121</v>
      </c>
      <c r="E2545">
        <v>4</v>
      </c>
      <c r="F2545">
        <v>1</v>
      </c>
      <c r="G2545" t="s">
        <v>192</v>
      </c>
      <c r="H2545">
        <v>37</v>
      </c>
      <c r="I2545" s="19">
        <v>45317.654861111114</v>
      </c>
      <c r="J2545" s="19">
        <v>45317.736805555556</v>
      </c>
      <c r="K2545" s="19">
        <v>45317.75277777778</v>
      </c>
      <c r="L2545" s="19">
        <v>45317.821527777778</v>
      </c>
      <c r="M2545">
        <v>0</v>
      </c>
      <c r="N2545" t="s">
        <v>307</v>
      </c>
      <c r="O2545" t="s">
        <v>1504</v>
      </c>
      <c r="P2545" t="s">
        <v>21806</v>
      </c>
      <c r="Q2545">
        <v>2543</v>
      </c>
      <c r="R2545" t="s">
        <v>32579</v>
      </c>
      <c r="S2545">
        <v>1.9666666666666666</v>
      </c>
      <c r="T2545">
        <v>2.35</v>
      </c>
      <c r="U2545" t="s">
        <v>32580</v>
      </c>
      <c r="V2545">
        <v>0</v>
      </c>
      <c r="W2545">
        <v>1.9666666666666666</v>
      </c>
    </row>
    <row r="2546" spans="1:23" x14ac:dyDescent="0.3">
      <c r="A2546">
        <v>2545</v>
      </c>
      <c r="B2546" t="s">
        <v>21807</v>
      </c>
      <c r="C2546">
        <v>28</v>
      </c>
      <c r="D2546" t="s">
        <v>21808</v>
      </c>
      <c r="E2546">
        <v>2</v>
      </c>
      <c r="F2546">
        <v>3</v>
      </c>
      <c r="G2546" t="s">
        <v>116</v>
      </c>
      <c r="H2546">
        <v>78</v>
      </c>
      <c r="I2546" s="19">
        <v>45059.984722222223</v>
      </c>
      <c r="J2546" s="19">
        <v>45060.087500000001</v>
      </c>
      <c r="K2546" s="19">
        <v>45064.442361111112</v>
      </c>
      <c r="L2546" s="19">
        <v>45061.984722222223</v>
      </c>
      <c r="M2546">
        <v>1</v>
      </c>
      <c r="N2546" t="s">
        <v>222</v>
      </c>
      <c r="O2546" t="s">
        <v>21814</v>
      </c>
      <c r="P2546" t="s">
        <v>584</v>
      </c>
      <c r="Q2546">
        <v>2544</v>
      </c>
      <c r="R2546" t="s">
        <v>32579</v>
      </c>
      <c r="S2546">
        <v>2.4666666666666668</v>
      </c>
      <c r="T2546">
        <v>106.98333333333333</v>
      </c>
      <c r="U2546" t="s">
        <v>32581</v>
      </c>
      <c r="V2546">
        <v>1</v>
      </c>
      <c r="W2546">
        <v>2.4666666666666668</v>
      </c>
    </row>
    <row r="2547" spans="1:23" x14ac:dyDescent="0.3">
      <c r="A2547">
        <v>2546</v>
      </c>
      <c r="B2547" t="s">
        <v>21815</v>
      </c>
      <c r="C2547">
        <v>45</v>
      </c>
      <c r="D2547" t="s">
        <v>21816</v>
      </c>
      <c r="E2547">
        <v>2</v>
      </c>
      <c r="F2547">
        <v>2</v>
      </c>
      <c r="G2547" t="s">
        <v>116</v>
      </c>
      <c r="H2547">
        <v>32</v>
      </c>
      <c r="I2547" s="19">
        <v>45530.251388888886</v>
      </c>
      <c r="J2547" s="19">
        <v>45530.352777777778</v>
      </c>
      <c r="K2547" s="19">
        <v>45530.640277777777</v>
      </c>
      <c r="L2547" s="19">
        <v>45531.251388888886</v>
      </c>
      <c r="M2547">
        <v>0</v>
      </c>
      <c r="N2547" t="s">
        <v>307</v>
      </c>
      <c r="O2547" t="s">
        <v>21822</v>
      </c>
      <c r="P2547" t="s">
        <v>398</v>
      </c>
      <c r="Q2547">
        <v>2545</v>
      </c>
      <c r="R2547" t="s">
        <v>32579</v>
      </c>
      <c r="S2547">
        <v>2.4333333333333331</v>
      </c>
      <c r="T2547">
        <v>9.3333333333333321</v>
      </c>
      <c r="U2547" t="s">
        <v>32580</v>
      </c>
      <c r="V2547">
        <v>0</v>
      </c>
      <c r="W2547">
        <v>2.4333333333333331</v>
      </c>
    </row>
    <row r="2548" spans="1:23" x14ac:dyDescent="0.3">
      <c r="A2548">
        <v>2547</v>
      </c>
      <c r="B2548" t="s">
        <v>21823</v>
      </c>
      <c r="C2548">
        <v>25</v>
      </c>
      <c r="D2548" t="s">
        <v>21825</v>
      </c>
      <c r="E2548">
        <v>1</v>
      </c>
      <c r="F2548">
        <v>4</v>
      </c>
      <c r="G2548" t="s">
        <v>192</v>
      </c>
      <c r="H2548">
        <v>106</v>
      </c>
      <c r="I2548" s="19">
        <v>45184.729861111111</v>
      </c>
      <c r="J2548" s="19">
        <v>45184.830555555556</v>
      </c>
      <c r="K2548" s="19">
        <v>45186.606944444444</v>
      </c>
      <c r="L2548" s="19">
        <v>45187.729861111111</v>
      </c>
      <c r="M2548">
        <v>0</v>
      </c>
      <c r="N2548" t="s">
        <v>307</v>
      </c>
      <c r="O2548" t="s">
        <v>21831</v>
      </c>
      <c r="P2548" t="s">
        <v>363</v>
      </c>
      <c r="Q2548">
        <v>2546</v>
      </c>
      <c r="R2548" t="s">
        <v>32579</v>
      </c>
      <c r="S2548">
        <v>2.4166666666666665</v>
      </c>
      <c r="T2548">
        <v>45.05</v>
      </c>
      <c r="U2548" t="s">
        <v>32580</v>
      </c>
      <c r="V2548">
        <v>0</v>
      </c>
      <c r="W2548">
        <v>2.4166666666666665</v>
      </c>
    </row>
    <row r="2549" spans="1:23" x14ac:dyDescent="0.3">
      <c r="A2549">
        <v>2548</v>
      </c>
      <c r="B2549" t="s">
        <v>21832</v>
      </c>
      <c r="C2549">
        <v>51</v>
      </c>
      <c r="D2549" t="s">
        <v>21833</v>
      </c>
      <c r="E2549">
        <v>3</v>
      </c>
      <c r="F2549">
        <v>3</v>
      </c>
      <c r="G2549" t="s">
        <v>116</v>
      </c>
      <c r="H2549">
        <v>17</v>
      </c>
      <c r="I2549" s="19">
        <v>45741.094444444447</v>
      </c>
      <c r="J2549" s="19">
        <v>45741.870138888888</v>
      </c>
      <c r="K2549" s="19">
        <v>45742.517361111109</v>
      </c>
      <c r="L2549" s="19">
        <v>45744.094444444447</v>
      </c>
      <c r="M2549">
        <v>0</v>
      </c>
      <c r="N2549" t="s">
        <v>128</v>
      </c>
      <c r="O2549" t="s">
        <v>21839</v>
      </c>
      <c r="P2549" t="s">
        <v>962</v>
      </c>
      <c r="Q2549">
        <v>2547</v>
      </c>
      <c r="R2549" t="s">
        <v>32579</v>
      </c>
      <c r="S2549">
        <v>18.616666666666667</v>
      </c>
      <c r="T2549">
        <v>34.15</v>
      </c>
      <c r="U2549" t="s">
        <v>32580</v>
      </c>
      <c r="V2549">
        <v>0</v>
      </c>
      <c r="W2549">
        <v>18.616666666666667</v>
      </c>
    </row>
    <row r="2550" spans="1:23" x14ac:dyDescent="0.3">
      <c r="A2550">
        <v>2549</v>
      </c>
      <c r="B2550" t="s">
        <v>21840</v>
      </c>
      <c r="C2550">
        <v>61</v>
      </c>
      <c r="D2550" t="s">
        <v>21841</v>
      </c>
      <c r="E2550">
        <v>2</v>
      </c>
      <c r="F2550">
        <v>2</v>
      </c>
      <c r="G2550" t="s">
        <v>192</v>
      </c>
      <c r="H2550">
        <v>35</v>
      </c>
      <c r="I2550" s="19">
        <v>45001.162499999999</v>
      </c>
      <c r="J2550" s="19">
        <v>45001.222916666666</v>
      </c>
      <c r="K2550" s="19">
        <v>45001.888888888891</v>
      </c>
      <c r="L2550" s="19">
        <v>45002.162499999999</v>
      </c>
      <c r="M2550">
        <v>0</v>
      </c>
      <c r="N2550" t="s">
        <v>165</v>
      </c>
      <c r="O2550" t="s">
        <v>21846</v>
      </c>
      <c r="P2550" t="s">
        <v>21847</v>
      </c>
      <c r="Q2550">
        <v>2548</v>
      </c>
      <c r="R2550" t="s">
        <v>32579</v>
      </c>
      <c r="S2550">
        <v>1.45</v>
      </c>
      <c r="T2550">
        <v>17.433333333333334</v>
      </c>
      <c r="U2550" t="s">
        <v>32580</v>
      </c>
      <c r="V2550">
        <v>0</v>
      </c>
      <c r="W2550">
        <v>1.45</v>
      </c>
    </row>
    <row r="2551" spans="1:23" x14ac:dyDescent="0.3">
      <c r="A2551">
        <v>2550</v>
      </c>
      <c r="B2551" t="s">
        <v>21848</v>
      </c>
      <c r="C2551">
        <v>55</v>
      </c>
      <c r="D2551" t="s">
        <v>21849</v>
      </c>
      <c r="E2551">
        <v>1</v>
      </c>
      <c r="F2551">
        <v>4</v>
      </c>
      <c r="G2551" t="s">
        <v>192</v>
      </c>
      <c r="H2551">
        <v>45</v>
      </c>
      <c r="I2551" s="19">
        <v>44943.209722222222</v>
      </c>
      <c r="J2551" s="19">
        <v>44944.26458333333</v>
      </c>
      <c r="K2551" s="19">
        <v>44945.742361111108</v>
      </c>
      <c r="L2551" s="19">
        <v>44947.209722222222</v>
      </c>
      <c r="M2551">
        <v>0</v>
      </c>
      <c r="N2551" t="s">
        <v>165</v>
      </c>
      <c r="O2551" t="s">
        <v>21855</v>
      </c>
      <c r="P2551" t="s">
        <v>225</v>
      </c>
      <c r="Q2551">
        <v>2549</v>
      </c>
      <c r="R2551" t="s">
        <v>32579</v>
      </c>
      <c r="S2551">
        <v>25.316666666666666</v>
      </c>
      <c r="T2551">
        <v>60.783333333333331</v>
      </c>
      <c r="U2551" t="s">
        <v>32580</v>
      </c>
      <c r="V2551">
        <v>0</v>
      </c>
      <c r="W2551">
        <v>25.316666666666666</v>
      </c>
    </row>
    <row r="2552" spans="1:23" x14ac:dyDescent="0.3">
      <c r="A2552">
        <v>2551</v>
      </c>
      <c r="B2552" t="s">
        <v>21857</v>
      </c>
      <c r="C2552">
        <v>11</v>
      </c>
      <c r="D2552" t="s">
        <v>21858</v>
      </c>
      <c r="E2552">
        <v>2</v>
      </c>
      <c r="F2552">
        <v>2</v>
      </c>
      <c r="G2552" t="s">
        <v>116</v>
      </c>
      <c r="H2552">
        <v>118</v>
      </c>
      <c r="I2552" s="19">
        <v>45200.993750000001</v>
      </c>
      <c r="J2552" s="19">
        <v>45201.064583333333</v>
      </c>
      <c r="K2552" s="19">
        <v>45201.185416666667</v>
      </c>
      <c r="L2552" s="19">
        <v>45201.493750000001</v>
      </c>
      <c r="M2552">
        <v>0</v>
      </c>
      <c r="N2552" t="s">
        <v>128</v>
      </c>
      <c r="O2552" t="s">
        <v>21864</v>
      </c>
      <c r="P2552" t="s">
        <v>328</v>
      </c>
      <c r="Q2552">
        <v>2550</v>
      </c>
      <c r="R2552" t="s">
        <v>32579</v>
      </c>
      <c r="S2552">
        <v>1.7</v>
      </c>
      <c r="T2552">
        <v>4.5999999999999996</v>
      </c>
      <c r="U2552" t="s">
        <v>32580</v>
      </c>
      <c r="V2552">
        <v>0</v>
      </c>
      <c r="W2552">
        <v>1.7</v>
      </c>
    </row>
    <row r="2553" spans="1:23" x14ac:dyDescent="0.3">
      <c r="A2553">
        <v>2552</v>
      </c>
      <c r="B2553" t="s">
        <v>21865</v>
      </c>
      <c r="C2553">
        <v>71</v>
      </c>
      <c r="D2553" t="s">
        <v>21866</v>
      </c>
      <c r="E2553">
        <v>3</v>
      </c>
      <c r="F2553">
        <v>3</v>
      </c>
      <c r="G2553" t="s">
        <v>116</v>
      </c>
      <c r="H2553">
        <v>79</v>
      </c>
      <c r="I2553" s="19">
        <v>45041.136805555558</v>
      </c>
      <c r="J2553" s="19">
        <v>45041.241666666669</v>
      </c>
      <c r="K2553" s="19">
        <v>45042.313888888886</v>
      </c>
      <c r="L2553" s="19">
        <v>45043.136805555558</v>
      </c>
      <c r="M2553">
        <v>0</v>
      </c>
      <c r="N2553" t="s">
        <v>307</v>
      </c>
      <c r="O2553" t="s">
        <v>21872</v>
      </c>
      <c r="P2553" t="s">
        <v>194</v>
      </c>
      <c r="Q2553">
        <v>2551</v>
      </c>
      <c r="R2553" t="s">
        <v>32579</v>
      </c>
      <c r="S2553">
        <v>2.5166666666666666</v>
      </c>
      <c r="T2553">
        <v>28.25</v>
      </c>
      <c r="U2553" t="s">
        <v>32580</v>
      </c>
      <c r="V2553">
        <v>0</v>
      </c>
      <c r="W2553">
        <v>2.5166666666666666</v>
      </c>
    </row>
    <row r="2554" spans="1:23" x14ac:dyDescent="0.3">
      <c r="A2554">
        <v>2553</v>
      </c>
      <c r="B2554" t="s">
        <v>21873</v>
      </c>
      <c r="C2554">
        <v>4</v>
      </c>
      <c r="D2554" t="s">
        <v>21874</v>
      </c>
      <c r="E2554">
        <v>5</v>
      </c>
      <c r="F2554">
        <v>3</v>
      </c>
      <c r="G2554" t="s">
        <v>116</v>
      </c>
      <c r="H2554">
        <v>117</v>
      </c>
      <c r="I2554" s="19">
        <v>45515.199305555558</v>
      </c>
      <c r="J2554" s="19">
        <v>45515.340277777781</v>
      </c>
      <c r="K2554" s="19">
        <v>45517.14166666667</v>
      </c>
      <c r="L2554" s="19">
        <v>45516.199305555558</v>
      </c>
      <c r="M2554">
        <v>1</v>
      </c>
      <c r="N2554" t="s">
        <v>307</v>
      </c>
      <c r="O2554" t="s">
        <v>21879</v>
      </c>
      <c r="P2554" t="s">
        <v>843</v>
      </c>
      <c r="Q2554">
        <v>2552</v>
      </c>
      <c r="R2554" t="s">
        <v>32579</v>
      </c>
      <c r="S2554">
        <v>3.3833333333333333</v>
      </c>
      <c r="T2554">
        <v>46.616666666666667</v>
      </c>
      <c r="U2554" t="s">
        <v>32581</v>
      </c>
      <c r="V2554">
        <v>1</v>
      </c>
      <c r="W2554">
        <v>3.3833333333333333</v>
      </c>
    </row>
    <row r="2555" spans="1:23" x14ac:dyDescent="0.3">
      <c r="A2555">
        <v>2554</v>
      </c>
      <c r="B2555" t="s">
        <v>21880</v>
      </c>
      <c r="C2555">
        <v>71</v>
      </c>
      <c r="D2555" t="s">
        <v>21881</v>
      </c>
      <c r="E2555">
        <v>2</v>
      </c>
      <c r="F2555">
        <v>3</v>
      </c>
      <c r="G2555" t="s">
        <v>116</v>
      </c>
      <c r="H2555">
        <v>107</v>
      </c>
      <c r="I2555" s="19">
        <v>45581.465277777781</v>
      </c>
      <c r="J2555" s="19">
        <v>45581.556944444441</v>
      </c>
      <c r="K2555" s="19">
        <v>45583.323611111111</v>
      </c>
      <c r="L2555" s="19">
        <v>45583.465277777781</v>
      </c>
      <c r="M2555">
        <v>0</v>
      </c>
      <c r="N2555" t="s">
        <v>307</v>
      </c>
      <c r="O2555" t="s">
        <v>21887</v>
      </c>
      <c r="P2555" t="s">
        <v>398</v>
      </c>
      <c r="Q2555">
        <v>2553</v>
      </c>
      <c r="R2555" t="s">
        <v>32579</v>
      </c>
      <c r="S2555">
        <v>2.1999999999999997</v>
      </c>
      <c r="T2555">
        <v>44.6</v>
      </c>
      <c r="U2555" t="s">
        <v>32580</v>
      </c>
      <c r="V2555">
        <v>0</v>
      </c>
      <c r="W2555">
        <v>2.1999999999999997</v>
      </c>
    </row>
    <row r="2556" spans="1:23" x14ac:dyDescent="0.3">
      <c r="A2556">
        <v>2555</v>
      </c>
      <c r="B2556" t="s">
        <v>21888</v>
      </c>
      <c r="C2556">
        <v>48</v>
      </c>
      <c r="D2556" t="s">
        <v>21890</v>
      </c>
      <c r="E2556">
        <v>1</v>
      </c>
      <c r="F2556">
        <v>3</v>
      </c>
      <c r="G2556" t="s">
        <v>192</v>
      </c>
      <c r="H2556">
        <v>109</v>
      </c>
      <c r="I2556" s="19">
        <v>45528.70208333333</v>
      </c>
      <c r="J2556" s="19">
        <v>45528.847222222219</v>
      </c>
      <c r="K2556" s="19">
        <v>45529.730555555558</v>
      </c>
      <c r="L2556" s="19">
        <v>45531.70208333333</v>
      </c>
      <c r="M2556">
        <v>0</v>
      </c>
      <c r="N2556" t="s">
        <v>307</v>
      </c>
      <c r="O2556" t="s">
        <v>21895</v>
      </c>
      <c r="P2556" t="s">
        <v>751</v>
      </c>
      <c r="Q2556">
        <v>2554</v>
      </c>
      <c r="R2556" t="s">
        <v>32579</v>
      </c>
      <c r="S2556">
        <v>3.4833333333333334</v>
      </c>
      <c r="T2556">
        <v>24.683333333333334</v>
      </c>
      <c r="U2556" t="s">
        <v>32580</v>
      </c>
      <c r="V2556">
        <v>0</v>
      </c>
      <c r="W2556">
        <v>3.4833333333333334</v>
      </c>
    </row>
    <row r="2557" spans="1:23" x14ac:dyDescent="0.3">
      <c r="A2557">
        <v>2556</v>
      </c>
      <c r="B2557" t="s">
        <v>21896</v>
      </c>
      <c r="C2557">
        <v>14</v>
      </c>
      <c r="D2557" t="s">
        <v>21897</v>
      </c>
      <c r="E2557">
        <v>1</v>
      </c>
      <c r="F2557">
        <v>3</v>
      </c>
      <c r="G2557" t="s">
        <v>192</v>
      </c>
      <c r="H2557">
        <v>111</v>
      </c>
      <c r="I2557" s="19">
        <v>44961.390972222223</v>
      </c>
      <c r="J2557" s="19">
        <v>44961.56527777778</v>
      </c>
      <c r="K2557" s="19">
        <v>44963.384722222225</v>
      </c>
      <c r="L2557" s="19">
        <v>44964.390972222223</v>
      </c>
      <c r="M2557">
        <v>0</v>
      </c>
      <c r="N2557" t="s">
        <v>128</v>
      </c>
      <c r="O2557" t="s">
        <v>21903</v>
      </c>
      <c r="P2557" t="s">
        <v>363</v>
      </c>
      <c r="Q2557">
        <v>2555</v>
      </c>
      <c r="R2557" t="s">
        <v>32579</v>
      </c>
      <c r="S2557">
        <v>4.1833333333333336</v>
      </c>
      <c r="T2557">
        <v>47.85</v>
      </c>
      <c r="U2557" t="s">
        <v>32580</v>
      </c>
      <c r="V2557">
        <v>0</v>
      </c>
      <c r="W2557">
        <v>4.1833333333333336</v>
      </c>
    </row>
    <row r="2558" spans="1:23" x14ac:dyDescent="0.3">
      <c r="A2558">
        <v>2557</v>
      </c>
      <c r="B2558" t="s">
        <v>21904</v>
      </c>
      <c r="C2558">
        <v>78</v>
      </c>
      <c r="D2558" t="s">
        <v>21905</v>
      </c>
      <c r="E2558">
        <v>1</v>
      </c>
      <c r="F2558">
        <v>2</v>
      </c>
      <c r="G2558" t="s">
        <v>116</v>
      </c>
      <c r="H2558">
        <v>59</v>
      </c>
      <c r="I2558" s="19">
        <v>45533.92291666667</v>
      </c>
      <c r="J2558" s="19">
        <v>45534.027083333334</v>
      </c>
      <c r="K2558" s="19">
        <v>45534.663888888892</v>
      </c>
      <c r="L2558" s="19">
        <v>45534.92291666667</v>
      </c>
      <c r="M2558">
        <v>0</v>
      </c>
      <c r="N2558" t="s">
        <v>222</v>
      </c>
      <c r="O2558" t="s">
        <v>21911</v>
      </c>
      <c r="P2558" t="s">
        <v>751</v>
      </c>
      <c r="Q2558">
        <v>2556</v>
      </c>
      <c r="R2558" t="s">
        <v>32579</v>
      </c>
      <c r="S2558">
        <v>2.5</v>
      </c>
      <c r="T2558">
        <v>17.783333333333331</v>
      </c>
      <c r="U2558" t="s">
        <v>32580</v>
      </c>
      <c r="V2558">
        <v>0</v>
      </c>
      <c r="W2558">
        <v>2.5</v>
      </c>
    </row>
    <row r="2559" spans="1:23" x14ac:dyDescent="0.3">
      <c r="A2559">
        <v>2558</v>
      </c>
      <c r="B2559" t="s">
        <v>21912</v>
      </c>
      <c r="C2559">
        <v>28</v>
      </c>
      <c r="D2559" t="s">
        <v>21913</v>
      </c>
      <c r="E2559">
        <v>3</v>
      </c>
      <c r="F2559">
        <v>3</v>
      </c>
      <c r="G2559" t="s">
        <v>116</v>
      </c>
      <c r="H2559">
        <v>116</v>
      </c>
      <c r="I2559" s="19">
        <v>45523.741666666669</v>
      </c>
      <c r="J2559" s="19">
        <v>45523.847222222219</v>
      </c>
      <c r="K2559" s="19">
        <v>45524.817361111112</v>
      </c>
      <c r="L2559" s="19">
        <v>45525.741666666669</v>
      </c>
      <c r="M2559">
        <v>0</v>
      </c>
      <c r="N2559" t="s">
        <v>307</v>
      </c>
      <c r="O2559" t="s">
        <v>21919</v>
      </c>
      <c r="P2559" t="s">
        <v>877</v>
      </c>
      <c r="Q2559">
        <v>2557</v>
      </c>
      <c r="R2559" t="s">
        <v>32579</v>
      </c>
      <c r="S2559">
        <v>2.5333333333333332</v>
      </c>
      <c r="T2559">
        <v>25.816666666666666</v>
      </c>
      <c r="U2559" t="s">
        <v>32580</v>
      </c>
      <c r="V2559">
        <v>0</v>
      </c>
      <c r="W2559">
        <v>2.5333333333333332</v>
      </c>
    </row>
    <row r="2560" spans="1:23" x14ac:dyDescent="0.3">
      <c r="A2560">
        <v>2559</v>
      </c>
      <c r="B2560" t="s">
        <v>21920</v>
      </c>
      <c r="C2560">
        <v>49</v>
      </c>
      <c r="D2560" t="s">
        <v>21921</v>
      </c>
      <c r="E2560">
        <v>2</v>
      </c>
      <c r="F2560">
        <v>3</v>
      </c>
      <c r="G2560" t="s">
        <v>116</v>
      </c>
      <c r="H2560">
        <v>54</v>
      </c>
      <c r="I2560" s="19">
        <v>45542.07708333333</v>
      </c>
      <c r="J2560" s="19">
        <v>45542.159722222219</v>
      </c>
      <c r="K2560" s="19">
        <v>45543.385416666664</v>
      </c>
      <c r="L2560" s="19">
        <v>45544.07708333333</v>
      </c>
      <c r="M2560">
        <v>0</v>
      </c>
      <c r="N2560" t="s">
        <v>165</v>
      </c>
      <c r="O2560" t="s">
        <v>21927</v>
      </c>
      <c r="P2560" t="s">
        <v>168</v>
      </c>
      <c r="Q2560">
        <v>2558</v>
      </c>
      <c r="R2560" t="s">
        <v>32579</v>
      </c>
      <c r="S2560">
        <v>1.9833333333333332</v>
      </c>
      <c r="T2560">
        <v>31.4</v>
      </c>
      <c r="U2560" t="s">
        <v>32580</v>
      </c>
      <c r="V2560">
        <v>0</v>
      </c>
      <c r="W2560">
        <v>1.9833333333333332</v>
      </c>
    </row>
    <row r="2561" spans="1:23" x14ac:dyDescent="0.3">
      <c r="A2561">
        <v>2560</v>
      </c>
      <c r="B2561" t="s">
        <v>21928</v>
      </c>
      <c r="C2561">
        <v>11</v>
      </c>
      <c r="D2561" t="s">
        <v>21929</v>
      </c>
      <c r="E2561">
        <v>3</v>
      </c>
      <c r="F2561">
        <v>3</v>
      </c>
      <c r="G2561" t="s">
        <v>116</v>
      </c>
      <c r="H2561">
        <v>72</v>
      </c>
      <c r="I2561" s="19">
        <v>45659.018750000003</v>
      </c>
      <c r="J2561" s="19">
        <v>45659.078472222223</v>
      </c>
      <c r="K2561" s="19">
        <v>45663.290972222225</v>
      </c>
      <c r="L2561" s="19">
        <v>45661.018750000003</v>
      </c>
      <c r="M2561">
        <v>1</v>
      </c>
      <c r="N2561" t="s">
        <v>307</v>
      </c>
      <c r="O2561" t="s">
        <v>21935</v>
      </c>
      <c r="P2561" t="s">
        <v>877</v>
      </c>
      <c r="Q2561">
        <v>2559</v>
      </c>
      <c r="R2561" t="s">
        <v>32579</v>
      </c>
      <c r="S2561">
        <v>1.4333333333333333</v>
      </c>
      <c r="T2561">
        <v>102.53333333333333</v>
      </c>
      <c r="U2561" t="s">
        <v>32581</v>
      </c>
      <c r="V2561">
        <v>1</v>
      </c>
      <c r="W2561">
        <v>1.4333333333333333</v>
      </c>
    </row>
    <row r="2562" spans="1:23" x14ac:dyDescent="0.3">
      <c r="A2562">
        <v>2561</v>
      </c>
      <c r="B2562" t="s">
        <v>21936</v>
      </c>
      <c r="C2562">
        <v>60</v>
      </c>
      <c r="D2562" t="s">
        <v>21937</v>
      </c>
      <c r="E2562">
        <v>4</v>
      </c>
      <c r="F2562">
        <v>3</v>
      </c>
      <c r="G2562" t="s">
        <v>116</v>
      </c>
      <c r="H2562">
        <v>63</v>
      </c>
      <c r="I2562" s="19">
        <v>45400.794444444444</v>
      </c>
      <c r="J2562" s="19">
        <v>45400.854861111111</v>
      </c>
      <c r="K2562" s="19">
        <v>45401.863194444442</v>
      </c>
      <c r="L2562" s="19">
        <v>45402.794444444444</v>
      </c>
      <c r="M2562">
        <v>0</v>
      </c>
      <c r="N2562" t="s">
        <v>165</v>
      </c>
      <c r="O2562" t="s">
        <v>7067</v>
      </c>
      <c r="P2562" t="s">
        <v>903</v>
      </c>
      <c r="Q2562">
        <v>2560</v>
      </c>
      <c r="R2562" t="s">
        <v>32579</v>
      </c>
      <c r="S2562">
        <v>1.45</v>
      </c>
      <c r="T2562">
        <v>25.65</v>
      </c>
      <c r="U2562" t="s">
        <v>32580</v>
      </c>
      <c r="V2562">
        <v>0</v>
      </c>
      <c r="W2562">
        <v>1.45</v>
      </c>
    </row>
    <row r="2563" spans="1:23" x14ac:dyDescent="0.3">
      <c r="A2563">
        <v>2562</v>
      </c>
      <c r="B2563" t="s">
        <v>21943</v>
      </c>
      <c r="C2563">
        <v>44</v>
      </c>
      <c r="D2563" t="s">
        <v>21945</v>
      </c>
      <c r="E2563">
        <v>5</v>
      </c>
      <c r="F2563">
        <v>3</v>
      </c>
      <c r="G2563" t="s">
        <v>192</v>
      </c>
      <c r="H2563">
        <v>70</v>
      </c>
      <c r="I2563" s="19">
        <v>45508.106944444444</v>
      </c>
      <c r="J2563" s="19">
        <v>45508.354166666664</v>
      </c>
      <c r="K2563" s="19">
        <v>45514.729861111111</v>
      </c>
      <c r="L2563" s="19">
        <v>45511.106944444444</v>
      </c>
      <c r="M2563">
        <v>1</v>
      </c>
      <c r="N2563" t="s">
        <v>222</v>
      </c>
      <c r="O2563" t="s">
        <v>21950</v>
      </c>
      <c r="P2563" t="s">
        <v>843</v>
      </c>
      <c r="Q2563">
        <v>2561</v>
      </c>
      <c r="R2563" t="s">
        <v>32579</v>
      </c>
      <c r="S2563">
        <v>5.9333333333333327</v>
      </c>
      <c r="T2563">
        <v>158.94999999999999</v>
      </c>
      <c r="U2563" t="s">
        <v>32581</v>
      </c>
      <c r="V2563">
        <v>1</v>
      </c>
      <c r="W2563">
        <v>5.9333333333333327</v>
      </c>
    </row>
    <row r="2564" spans="1:23" x14ac:dyDescent="0.3">
      <c r="A2564">
        <v>2563</v>
      </c>
      <c r="B2564" t="s">
        <v>21951</v>
      </c>
      <c r="C2564">
        <v>20</v>
      </c>
      <c r="D2564" t="s">
        <v>21952</v>
      </c>
      <c r="E2564">
        <v>1</v>
      </c>
      <c r="F2564">
        <v>3</v>
      </c>
      <c r="G2564" t="s">
        <v>116</v>
      </c>
      <c r="H2564">
        <v>16</v>
      </c>
      <c r="I2564" s="19">
        <v>45279.452777777777</v>
      </c>
      <c r="J2564" s="19">
        <v>45279.671527777777</v>
      </c>
      <c r="K2564" s="19">
        <v>45281.696527777778</v>
      </c>
      <c r="L2564" s="19">
        <v>45282.452777777777</v>
      </c>
      <c r="M2564">
        <v>0</v>
      </c>
      <c r="N2564" t="s">
        <v>165</v>
      </c>
      <c r="O2564" t="s">
        <v>21958</v>
      </c>
      <c r="P2564" t="s">
        <v>446</v>
      </c>
      <c r="Q2564">
        <v>2562</v>
      </c>
      <c r="R2564" t="s">
        <v>32579</v>
      </c>
      <c r="S2564">
        <v>5.25</v>
      </c>
      <c r="T2564">
        <v>53.849999999999994</v>
      </c>
      <c r="U2564" t="s">
        <v>32580</v>
      </c>
      <c r="V2564">
        <v>0</v>
      </c>
      <c r="W2564">
        <v>5.25</v>
      </c>
    </row>
    <row r="2565" spans="1:23" x14ac:dyDescent="0.3">
      <c r="A2565">
        <v>2564</v>
      </c>
      <c r="B2565" t="s">
        <v>21959</v>
      </c>
      <c r="C2565">
        <v>16</v>
      </c>
      <c r="D2565" t="s">
        <v>21960</v>
      </c>
      <c r="E2565">
        <v>1</v>
      </c>
      <c r="F2565">
        <v>4</v>
      </c>
      <c r="G2565" t="s">
        <v>192</v>
      </c>
      <c r="H2565">
        <v>108</v>
      </c>
      <c r="I2565" s="19">
        <v>45051.897916666669</v>
      </c>
      <c r="J2565" s="19">
        <v>45052.05972222222</v>
      </c>
      <c r="K2565" s="19">
        <v>45055.581944444442</v>
      </c>
      <c r="L2565" s="19">
        <v>45055.897916666669</v>
      </c>
      <c r="M2565">
        <v>0</v>
      </c>
      <c r="N2565" t="s">
        <v>222</v>
      </c>
      <c r="O2565" t="s">
        <v>21966</v>
      </c>
      <c r="P2565" t="s">
        <v>363</v>
      </c>
      <c r="Q2565">
        <v>2563</v>
      </c>
      <c r="R2565" t="s">
        <v>32579</v>
      </c>
      <c r="S2565">
        <v>3.8833333333333333</v>
      </c>
      <c r="T2565">
        <v>88.416666666666657</v>
      </c>
      <c r="U2565" t="s">
        <v>32580</v>
      </c>
      <c r="V2565">
        <v>0</v>
      </c>
      <c r="W2565">
        <v>3.8833333333333333</v>
      </c>
    </row>
    <row r="2566" spans="1:23" x14ac:dyDescent="0.3">
      <c r="A2566">
        <v>2565</v>
      </c>
      <c r="B2566" t="s">
        <v>21967</v>
      </c>
      <c r="C2566">
        <v>5</v>
      </c>
      <c r="D2566" t="s">
        <v>21968</v>
      </c>
      <c r="E2566">
        <v>2</v>
      </c>
      <c r="F2566">
        <v>2</v>
      </c>
      <c r="G2566" t="s">
        <v>116</v>
      </c>
      <c r="H2566">
        <v>46</v>
      </c>
      <c r="I2566" s="19">
        <v>45084.700694444444</v>
      </c>
      <c r="J2566" s="19">
        <v>45084.792361111111</v>
      </c>
      <c r="K2566" s="19">
        <v>45087.089583333334</v>
      </c>
      <c r="L2566" s="19">
        <v>45085.700694444444</v>
      </c>
      <c r="M2566">
        <v>1</v>
      </c>
      <c r="N2566" t="s">
        <v>165</v>
      </c>
      <c r="O2566" t="s">
        <v>21973</v>
      </c>
      <c r="P2566" t="s">
        <v>398</v>
      </c>
      <c r="Q2566">
        <v>2564</v>
      </c>
      <c r="R2566" t="s">
        <v>32579</v>
      </c>
      <c r="S2566">
        <v>2.1999999999999997</v>
      </c>
      <c r="T2566">
        <v>57.333333333333329</v>
      </c>
      <c r="U2566" t="s">
        <v>32581</v>
      </c>
      <c r="V2566">
        <v>1</v>
      </c>
      <c r="W2566">
        <v>2.1999999999999997</v>
      </c>
    </row>
    <row r="2567" spans="1:23" x14ac:dyDescent="0.3">
      <c r="A2567">
        <v>2566</v>
      </c>
      <c r="B2567" t="s">
        <v>21974</v>
      </c>
      <c r="C2567">
        <v>28</v>
      </c>
      <c r="D2567" t="s">
        <v>21976</v>
      </c>
      <c r="E2567">
        <v>3</v>
      </c>
      <c r="F2567">
        <v>2</v>
      </c>
      <c r="G2567" t="s">
        <v>192</v>
      </c>
      <c r="H2567">
        <v>79</v>
      </c>
      <c r="I2567" s="19">
        <v>45580.422222222223</v>
      </c>
      <c r="J2567" s="19">
        <v>45580.45</v>
      </c>
      <c r="K2567" s="19">
        <v>45580.747916666667</v>
      </c>
      <c r="L2567" s="19">
        <v>45580.922222222223</v>
      </c>
      <c r="M2567">
        <v>0</v>
      </c>
      <c r="N2567" t="s">
        <v>128</v>
      </c>
      <c r="O2567" t="s">
        <v>21982</v>
      </c>
      <c r="P2567" t="s">
        <v>962</v>
      </c>
      <c r="Q2567">
        <v>2565</v>
      </c>
      <c r="R2567" t="s">
        <v>32579</v>
      </c>
      <c r="S2567">
        <v>0.66666666666666663</v>
      </c>
      <c r="T2567">
        <v>7.8166666666666664</v>
      </c>
      <c r="U2567" t="s">
        <v>32580</v>
      </c>
      <c r="V2567">
        <v>0</v>
      </c>
      <c r="W2567">
        <v>0.66666666666666663</v>
      </c>
    </row>
    <row r="2568" spans="1:23" x14ac:dyDescent="0.3">
      <c r="A2568">
        <v>2567</v>
      </c>
      <c r="B2568" t="s">
        <v>21983</v>
      </c>
      <c r="C2568">
        <v>78</v>
      </c>
      <c r="D2568" t="s">
        <v>21984</v>
      </c>
      <c r="E2568">
        <v>1</v>
      </c>
      <c r="F2568">
        <v>3</v>
      </c>
      <c r="G2568" t="s">
        <v>116</v>
      </c>
      <c r="H2568">
        <v>108</v>
      </c>
      <c r="I2568" s="19">
        <v>45255.720833333333</v>
      </c>
      <c r="J2568" s="19">
        <v>45255.89166666667</v>
      </c>
      <c r="K2568" s="19">
        <v>45258.1</v>
      </c>
      <c r="L2568" s="19">
        <v>45258.720833333333</v>
      </c>
      <c r="M2568">
        <v>0</v>
      </c>
      <c r="N2568" t="s">
        <v>165</v>
      </c>
      <c r="O2568" t="s">
        <v>21990</v>
      </c>
      <c r="P2568" t="s">
        <v>225</v>
      </c>
      <c r="Q2568">
        <v>2566</v>
      </c>
      <c r="R2568" t="s">
        <v>32579</v>
      </c>
      <c r="S2568">
        <v>4.0999999999999996</v>
      </c>
      <c r="T2568">
        <v>57.099999999999994</v>
      </c>
      <c r="U2568" t="s">
        <v>32580</v>
      </c>
      <c r="V2568">
        <v>0</v>
      </c>
      <c r="W2568">
        <v>4.0999999999999996</v>
      </c>
    </row>
    <row r="2569" spans="1:23" x14ac:dyDescent="0.3">
      <c r="A2569">
        <v>2568</v>
      </c>
      <c r="B2569" t="s">
        <v>21991</v>
      </c>
      <c r="C2569">
        <v>37</v>
      </c>
      <c r="D2569" t="s">
        <v>21992</v>
      </c>
      <c r="E2569">
        <v>5</v>
      </c>
      <c r="F2569">
        <v>2</v>
      </c>
      <c r="G2569" t="s">
        <v>116</v>
      </c>
      <c r="H2569">
        <v>56</v>
      </c>
      <c r="I2569" s="19">
        <v>45436.527083333334</v>
      </c>
      <c r="J2569" s="19">
        <v>45436.609027777777</v>
      </c>
      <c r="K2569" s="19">
        <v>45437.176388888889</v>
      </c>
      <c r="L2569" s="19">
        <v>45436.86041666667</v>
      </c>
      <c r="M2569">
        <v>1</v>
      </c>
      <c r="N2569" t="s">
        <v>128</v>
      </c>
      <c r="O2569" t="s">
        <v>21998</v>
      </c>
      <c r="P2569" t="s">
        <v>843</v>
      </c>
      <c r="Q2569">
        <v>2567</v>
      </c>
      <c r="R2569" t="s">
        <v>32579</v>
      </c>
      <c r="S2569">
        <v>1.9666666666666666</v>
      </c>
      <c r="T2569">
        <v>15.583333333333332</v>
      </c>
      <c r="U2569" t="s">
        <v>32581</v>
      </c>
      <c r="V2569">
        <v>1</v>
      </c>
      <c r="W2569">
        <v>1.9666666666666666</v>
      </c>
    </row>
    <row r="2570" spans="1:23" x14ac:dyDescent="0.3">
      <c r="A2570">
        <v>2569</v>
      </c>
      <c r="B2570" t="s">
        <v>21999</v>
      </c>
      <c r="C2570">
        <v>71</v>
      </c>
      <c r="D2570" t="s">
        <v>22000</v>
      </c>
      <c r="E2570">
        <v>1</v>
      </c>
      <c r="F2570">
        <v>2</v>
      </c>
      <c r="G2570" t="s">
        <v>116</v>
      </c>
      <c r="H2570">
        <v>24</v>
      </c>
      <c r="I2570" s="19">
        <v>44931.228472222225</v>
      </c>
      <c r="J2570" s="19">
        <v>44931.272222222222</v>
      </c>
      <c r="K2570" s="19">
        <v>44931.551388888889</v>
      </c>
      <c r="L2570" s="19">
        <v>44931.728472222225</v>
      </c>
      <c r="M2570">
        <v>0</v>
      </c>
      <c r="N2570" t="s">
        <v>222</v>
      </c>
      <c r="O2570" t="s">
        <v>22006</v>
      </c>
      <c r="P2570" t="s">
        <v>446</v>
      </c>
      <c r="Q2570">
        <v>2568</v>
      </c>
      <c r="R2570" t="s">
        <v>32579</v>
      </c>
      <c r="S2570">
        <v>1.05</v>
      </c>
      <c r="T2570">
        <v>7.75</v>
      </c>
      <c r="U2570" t="s">
        <v>32580</v>
      </c>
      <c r="V2570">
        <v>0</v>
      </c>
      <c r="W2570">
        <v>1.05</v>
      </c>
    </row>
    <row r="2571" spans="1:23" x14ac:dyDescent="0.3">
      <c r="A2571">
        <v>2570</v>
      </c>
      <c r="B2571" t="s">
        <v>22008</v>
      </c>
      <c r="C2571">
        <v>61</v>
      </c>
      <c r="D2571" t="s">
        <v>22009</v>
      </c>
      <c r="E2571">
        <v>1</v>
      </c>
      <c r="F2571">
        <v>2</v>
      </c>
      <c r="G2571" t="s">
        <v>192</v>
      </c>
      <c r="H2571">
        <v>12</v>
      </c>
      <c r="I2571" s="19">
        <v>45678.286111111112</v>
      </c>
      <c r="J2571" s="19">
        <v>45678.370138888888</v>
      </c>
      <c r="K2571" s="19">
        <v>45679.14166666667</v>
      </c>
      <c r="L2571" s="19">
        <v>45679.286111111112</v>
      </c>
      <c r="M2571">
        <v>0</v>
      </c>
      <c r="N2571" t="s">
        <v>307</v>
      </c>
      <c r="O2571" t="s">
        <v>22015</v>
      </c>
      <c r="P2571" t="s">
        <v>446</v>
      </c>
      <c r="Q2571">
        <v>2569</v>
      </c>
      <c r="R2571" t="s">
        <v>32579</v>
      </c>
      <c r="S2571">
        <v>2.0166666666666666</v>
      </c>
      <c r="T2571">
        <v>20.533333333333331</v>
      </c>
      <c r="U2571" t="s">
        <v>32580</v>
      </c>
      <c r="V2571">
        <v>0</v>
      </c>
      <c r="W2571">
        <v>2.0166666666666666</v>
      </c>
    </row>
    <row r="2572" spans="1:23" x14ac:dyDescent="0.3">
      <c r="A2572">
        <v>2571</v>
      </c>
      <c r="B2572" t="s">
        <v>22017</v>
      </c>
      <c r="C2572">
        <v>5</v>
      </c>
      <c r="D2572" t="s">
        <v>22018</v>
      </c>
      <c r="E2572">
        <v>1</v>
      </c>
      <c r="F2572">
        <v>4</v>
      </c>
      <c r="G2572" t="s">
        <v>192</v>
      </c>
      <c r="H2572">
        <v>9</v>
      </c>
      <c r="I2572" s="19">
        <v>45511.667361111111</v>
      </c>
      <c r="J2572" s="19">
        <v>45511.979861111111</v>
      </c>
      <c r="K2572" s="19">
        <v>45513.244444444441</v>
      </c>
      <c r="L2572" s="19">
        <v>45516.667361111111</v>
      </c>
      <c r="M2572">
        <v>0</v>
      </c>
      <c r="N2572" t="s">
        <v>165</v>
      </c>
      <c r="O2572" t="s">
        <v>22023</v>
      </c>
      <c r="P2572" t="s">
        <v>751</v>
      </c>
      <c r="Q2572">
        <v>2570</v>
      </c>
      <c r="R2572" t="s">
        <v>32579</v>
      </c>
      <c r="S2572">
        <v>7.5</v>
      </c>
      <c r="T2572">
        <v>37.85</v>
      </c>
      <c r="U2572" t="s">
        <v>32580</v>
      </c>
      <c r="V2572">
        <v>0</v>
      </c>
      <c r="W2572">
        <v>7.5</v>
      </c>
    </row>
    <row r="2573" spans="1:23" x14ac:dyDescent="0.3">
      <c r="A2573">
        <v>2572</v>
      </c>
      <c r="B2573" t="s">
        <v>22024</v>
      </c>
      <c r="C2573">
        <v>80</v>
      </c>
      <c r="D2573" t="s">
        <v>22026</v>
      </c>
      <c r="E2573">
        <v>2</v>
      </c>
      <c r="F2573">
        <v>3</v>
      </c>
      <c r="G2573" t="s">
        <v>192</v>
      </c>
      <c r="H2573">
        <v>31</v>
      </c>
      <c r="I2573" s="19">
        <v>45153.282638888886</v>
      </c>
      <c r="J2573" s="19">
        <v>45153.897222222222</v>
      </c>
      <c r="K2573" s="19">
        <v>45154.754861111112</v>
      </c>
      <c r="L2573" s="19">
        <v>45156.282638888886</v>
      </c>
      <c r="M2573">
        <v>0</v>
      </c>
      <c r="N2573" t="s">
        <v>165</v>
      </c>
      <c r="O2573" t="s">
        <v>22032</v>
      </c>
      <c r="P2573" t="s">
        <v>22033</v>
      </c>
      <c r="Q2573">
        <v>2571</v>
      </c>
      <c r="R2573" t="s">
        <v>32579</v>
      </c>
      <c r="S2573">
        <v>14.75</v>
      </c>
      <c r="T2573">
        <v>35.333333333333329</v>
      </c>
      <c r="U2573" t="s">
        <v>32580</v>
      </c>
      <c r="V2573">
        <v>0</v>
      </c>
      <c r="W2573">
        <v>14.75</v>
      </c>
    </row>
    <row r="2574" spans="1:23" x14ac:dyDescent="0.3">
      <c r="A2574">
        <v>2573</v>
      </c>
      <c r="B2574" t="s">
        <v>22034</v>
      </c>
      <c r="C2574">
        <v>34</v>
      </c>
      <c r="D2574" t="s">
        <v>22035</v>
      </c>
      <c r="E2574">
        <v>1</v>
      </c>
      <c r="F2574">
        <v>3</v>
      </c>
      <c r="G2574" t="s">
        <v>192</v>
      </c>
      <c r="H2574">
        <v>104</v>
      </c>
      <c r="I2574" s="19">
        <v>45207.84652777778</v>
      </c>
      <c r="J2574" s="19">
        <v>45208.116666666669</v>
      </c>
      <c r="K2574" s="19">
        <v>45209.473611111112</v>
      </c>
      <c r="L2574" s="19">
        <v>45210.84652777778</v>
      </c>
      <c r="M2574">
        <v>0</v>
      </c>
      <c r="N2574" t="s">
        <v>128</v>
      </c>
      <c r="O2574" t="s">
        <v>22041</v>
      </c>
      <c r="P2574" t="s">
        <v>225</v>
      </c>
      <c r="Q2574">
        <v>2572</v>
      </c>
      <c r="R2574" t="s">
        <v>32579</v>
      </c>
      <c r="S2574">
        <v>6.4833333333333334</v>
      </c>
      <c r="T2574">
        <v>39.049999999999997</v>
      </c>
      <c r="U2574" t="s">
        <v>32580</v>
      </c>
      <c r="V2574">
        <v>0</v>
      </c>
      <c r="W2574">
        <v>6.4833333333333334</v>
      </c>
    </row>
    <row r="2575" spans="1:23" x14ac:dyDescent="0.3">
      <c r="A2575">
        <v>2574</v>
      </c>
      <c r="B2575" t="s">
        <v>22042</v>
      </c>
      <c r="C2575">
        <v>48</v>
      </c>
      <c r="D2575" t="s">
        <v>22043</v>
      </c>
      <c r="E2575">
        <v>3</v>
      </c>
      <c r="F2575">
        <v>3</v>
      </c>
      <c r="G2575" t="s">
        <v>192</v>
      </c>
      <c r="H2575">
        <v>98</v>
      </c>
      <c r="I2575" s="19">
        <v>45044.920138888891</v>
      </c>
      <c r="J2575" s="19">
        <v>45045.063194444447</v>
      </c>
      <c r="K2575" s="19">
        <v>45046.959722222222</v>
      </c>
      <c r="L2575" s="19">
        <v>45047.920138888891</v>
      </c>
      <c r="M2575">
        <v>0</v>
      </c>
      <c r="N2575" t="s">
        <v>307</v>
      </c>
      <c r="O2575" t="s">
        <v>22049</v>
      </c>
      <c r="P2575" t="s">
        <v>246</v>
      </c>
      <c r="Q2575">
        <v>2573</v>
      </c>
      <c r="R2575" t="s">
        <v>32579</v>
      </c>
      <c r="S2575">
        <v>3.4333333333333331</v>
      </c>
      <c r="T2575">
        <v>48.949999999999996</v>
      </c>
      <c r="U2575" t="s">
        <v>32580</v>
      </c>
      <c r="V2575">
        <v>0</v>
      </c>
      <c r="W2575">
        <v>3.4333333333333331</v>
      </c>
    </row>
    <row r="2576" spans="1:23" x14ac:dyDescent="0.3">
      <c r="A2576">
        <v>2575</v>
      </c>
      <c r="B2576" t="s">
        <v>22051</v>
      </c>
      <c r="C2576">
        <v>80</v>
      </c>
      <c r="D2576" t="s">
        <v>22052</v>
      </c>
      <c r="E2576">
        <v>3</v>
      </c>
      <c r="F2576">
        <v>1</v>
      </c>
      <c r="G2576" t="s">
        <v>192</v>
      </c>
      <c r="H2576">
        <v>79</v>
      </c>
      <c r="I2576" s="19">
        <v>45495.340277777781</v>
      </c>
      <c r="J2576" s="19">
        <v>45495.370833333334</v>
      </c>
      <c r="K2576" s="19">
        <v>45495.531944444447</v>
      </c>
      <c r="L2576" s="19">
        <v>45495.673611111109</v>
      </c>
      <c r="M2576">
        <v>0</v>
      </c>
      <c r="N2576" t="s">
        <v>307</v>
      </c>
      <c r="O2576" t="s">
        <v>22058</v>
      </c>
      <c r="P2576" t="s">
        <v>274</v>
      </c>
      <c r="Q2576">
        <v>2574</v>
      </c>
      <c r="R2576" t="s">
        <v>32579</v>
      </c>
      <c r="S2576">
        <v>0.73333333333333328</v>
      </c>
      <c r="T2576">
        <v>4.5999999999999996</v>
      </c>
      <c r="U2576" t="s">
        <v>32580</v>
      </c>
      <c r="V2576">
        <v>0</v>
      </c>
      <c r="W2576">
        <v>0.73333333333333328</v>
      </c>
    </row>
    <row r="2577" spans="1:23" x14ac:dyDescent="0.3">
      <c r="A2577">
        <v>2576</v>
      </c>
      <c r="B2577" t="s">
        <v>22060</v>
      </c>
      <c r="C2577">
        <v>73</v>
      </c>
      <c r="D2577" t="s">
        <v>22061</v>
      </c>
      <c r="E2577">
        <v>3</v>
      </c>
      <c r="F2577">
        <v>4</v>
      </c>
      <c r="G2577" t="s">
        <v>116</v>
      </c>
      <c r="H2577">
        <v>13</v>
      </c>
      <c r="I2577" s="19">
        <v>45412.388888888891</v>
      </c>
      <c r="J2577" s="19">
        <v>45413.171527777777</v>
      </c>
      <c r="K2577" s="19">
        <v>45415.792361111111</v>
      </c>
      <c r="L2577" s="19">
        <v>45417.388888888891</v>
      </c>
      <c r="M2577">
        <v>0</v>
      </c>
      <c r="N2577" t="s">
        <v>307</v>
      </c>
      <c r="O2577" t="s">
        <v>22068</v>
      </c>
      <c r="P2577" t="s">
        <v>962</v>
      </c>
      <c r="Q2577">
        <v>2575</v>
      </c>
      <c r="R2577" t="s">
        <v>32579</v>
      </c>
      <c r="S2577">
        <v>18.783333333333331</v>
      </c>
      <c r="T2577">
        <v>81.683333333333323</v>
      </c>
      <c r="U2577" t="s">
        <v>32580</v>
      </c>
      <c r="V2577">
        <v>0</v>
      </c>
      <c r="W2577">
        <v>18.783333333333331</v>
      </c>
    </row>
    <row r="2578" spans="1:23" x14ac:dyDescent="0.3">
      <c r="A2578">
        <v>2577</v>
      </c>
      <c r="B2578" t="s">
        <v>22069</v>
      </c>
      <c r="C2578">
        <v>26</v>
      </c>
      <c r="D2578" t="s">
        <v>22070</v>
      </c>
      <c r="E2578">
        <v>4</v>
      </c>
      <c r="F2578">
        <v>2</v>
      </c>
      <c r="G2578" t="s">
        <v>116</v>
      </c>
      <c r="H2578">
        <v>25</v>
      </c>
      <c r="I2578" s="19">
        <v>45126.11041666667</v>
      </c>
      <c r="J2578" s="19">
        <v>45126.487500000003</v>
      </c>
      <c r="K2578" s="19">
        <v>45126.750694444447</v>
      </c>
      <c r="L2578" s="19">
        <v>45127.11041666667</v>
      </c>
      <c r="M2578">
        <v>0</v>
      </c>
      <c r="N2578" t="s">
        <v>307</v>
      </c>
      <c r="O2578" t="s">
        <v>901</v>
      </c>
      <c r="P2578" t="s">
        <v>1266</v>
      </c>
      <c r="Q2578">
        <v>2576</v>
      </c>
      <c r="R2578" t="s">
        <v>32579</v>
      </c>
      <c r="S2578">
        <v>9.0499999999999989</v>
      </c>
      <c r="T2578">
        <v>15.366666666666665</v>
      </c>
      <c r="U2578" t="s">
        <v>32580</v>
      </c>
      <c r="V2578">
        <v>0</v>
      </c>
      <c r="W2578">
        <v>9.0499999999999989</v>
      </c>
    </row>
    <row r="2579" spans="1:23" x14ac:dyDescent="0.3">
      <c r="A2579">
        <v>2578</v>
      </c>
      <c r="B2579" t="s">
        <v>22077</v>
      </c>
      <c r="C2579">
        <v>50</v>
      </c>
      <c r="D2579" t="s">
        <v>22078</v>
      </c>
      <c r="E2579">
        <v>3</v>
      </c>
      <c r="F2579">
        <v>2</v>
      </c>
      <c r="G2579" t="s">
        <v>192</v>
      </c>
      <c r="H2579">
        <v>99</v>
      </c>
      <c r="I2579" s="19">
        <v>45513.668749999997</v>
      </c>
      <c r="J2579" s="19">
        <v>45513.724305555559</v>
      </c>
      <c r="K2579" s="19">
        <v>45514.316666666666</v>
      </c>
      <c r="L2579" s="19">
        <v>45514.668749999997</v>
      </c>
      <c r="M2579">
        <v>0</v>
      </c>
      <c r="N2579" t="s">
        <v>307</v>
      </c>
      <c r="O2579" t="s">
        <v>22085</v>
      </c>
      <c r="P2579" t="s">
        <v>274</v>
      </c>
      <c r="Q2579">
        <v>2577</v>
      </c>
      <c r="R2579" t="s">
        <v>32579</v>
      </c>
      <c r="S2579">
        <v>1.3333333333333333</v>
      </c>
      <c r="T2579">
        <v>15.549999999999999</v>
      </c>
      <c r="U2579" t="s">
        <v>32580</v>
      </c>
      <c r="V2579">
        <v>0</v>
      </c>
      <c r="W2579">
        <v>1.3333333333333333</v>
      </c>
    </row>
    <row r="2580" spans="1:23" x14ac:dyDescent="0.3">
      <c r="A2580">
        <v>2579</v>
      </c>
      <c r="B2580" t="s">
        <v>22086</v>
      </c>
      <c r="C2580">
        <v>9</v>
      </c>
      <c r="D2580" t="s">
        <v>22088</v>
      </c>
      <c r="E2580">
        <v>1</v>
      </c>
      <c r="F2580">
        <v>3</v>
      </c>
      <c r="G2580" t="s">
        <v>192</v>
      </c>
      <c r="H2580">
        <v>78</v>
      </c>
      <c r="I2580" s="19">
        <v>45483.433333333334</v>
      </c>
      <c r="J2580" s="19">
        <v>45483.686805555553</v>
      </c>
      <c r="K2580" s="19">
        <v>45484.930555555555</v>
      </c>
      <c r="L2580" s="19">
        <v>45486.433333333334</v>
      </c>
      <c r="M2580">
        <v>0</v>
      </c>
      <c r="N2580" t="s">
        <v>307</v>
      </c>
      <c r="O2580" t="s">
        <v>22094</v>
      </c>
      <c r="P2580" t="s">
        <v>446</v>
      </c>
      <c r="Q2580">
        <v>2578</v>
      </c>
      <c r="R2580" t="s">
        <v>32579</v>
      </c>
      <c r="S2580">
        <v>6.083333333333333</v>
      </c>
      <c r="T2580">
        <v>35.93333333333333</v>
      </c>
      <c r="U2580" t="s">
        <v>32580</v>
      </c>
      <c r="V2580">
        <v>0</v>
      </c>
      <c r="W2580">
        <v>6.083333333333333</v>
      </c>
    </row>
    <row r="2581" spans="1:23" x14ac:dyDescent="0.3">
      <c r="A2581">
        <v>2580</v>
      </c>
      <c r="B2581" t="s">
        <v>22095</v>
      </c>
      <c r="C2581">
        <v>11</v>
      </c>
      <c r="D2581" t="s">
        <v>22096</v>
      </c>
      <c r="E2581">
        <v>3</v>
      </c>
      <c r="F2581">
        <v>3</v>
      </c>
      <c r="G2581" t="s">
        <v>116</v>
      </c>
      <c r="H2581">
        <v>98</v>
      </c>
      <c r="I2581" s="19">
        <v>45035.305555555555</v>
      </c>
      <c r="J2581" s="19">
        <v>45035.378472222219</v>
      </c>
      <c r="K2581" s="19">
        <v>45036.790277777778</v>
      </c>
      <c r="L2581" s="19">
        <v>45037.305555555555</v>
      </c>
      <c r="M2581">
        <v>0</v>
      </c>
      <c r="N2581" t="s">
        <v>128</v>
      </c>
      <c r="O2581" t="s">
        <v>22102</v>
      </c>
      <c r="P2581" t="s">
        <v>274</v>
      </c>
      <c r="Q2581">
        <v>2579</v>
      </c>
      <c r="R2581" t="s">
        <v>32579</v>
      </c>
      <c r="S2581">
        <v>1.75</v>
      </c>
      <c r="T2581">
        <v>35.633333333333333</v>
      </c>
      <c r="U2581" t="s">
        <v>32580</v>
      </c>
      <c r="V2581">
        <v>0</v>
      </c>
      <c r="W2581">
        <v>1.75</v>
      </c>
    </row>
    <row r="2582" spans="1:23" x14ac:dyDescent="0.3">
      <c r="A2582">
        <v>2581</v>
      </c>
      <c r="B2582" t="s">
        <v>22103</v>
      </c>
      <c r="C2582">
        <v>15</v>
      </c>
      <c r="D2582" t="s">
        <v>22104</v>
      </c>
      <c r="E2582">
        <v>3</v>
      </c>
      <c r="F2582">
        <v>3</v>
      </c>
      <c r="G2582" t="s">
        <v>116</v>
      </c>
      <c r="H2582">
        <v>72</v>
      </c>
      <c r="I2582" s="19">
        <v>44953.050694444442</v>
      </c>
      <c r="J2582" s="19">
        <v>44953.136805555558</v>
      </c>
      <c r="K2582" s="19">
        <v>44953.929861111108</v>
      </c>
      <c r="L2582" s="19">
        <v>44954.050694444442</v>
      </c>
      <c r="M2582">
        <v>0</v>
      </c>
      <c r="N2582" t="s">
        <v>307</v>
      </c>
      <c r="O2582" t="s">
        <v>22110</v>
      </c>
      <c r="P2582" t="s">
        <v>877</v>
      </c>
      <c r="Q2582">
        <v>2580</v>
      </c>
      <c r="R2582" t="s">
        <v>32579</v>
      </c>
      <c r="S2582">
        <v>2.0666666666666664</v>
      </c>
      <c r="T2582">
        <v>21.099999999999998</v>
      </c>
      <c r="U2582" t="s">
        <v>32580</v>
      </c>
      <c r="V2582">
        <v>0</v>
      </c>
      <c r="W2582">
        <v>2.0666666666666664</v>
      </c>
    </row>
    <row r="2583" spans="1:23" x14ac:dyDescent="0.3">
      <c r="A2583">
        <v>2582</v>
      </c>
      <c r="B2583" t="s">
        <v>22111</v>
      </c>
      <c r="C2583">
        <v>25</v>
      </c>
      <c r="D2583" t="s">
        <v>22112</v>
      </c>
      <c r="E2583">
        <v>3</v>
      </c>
      <c r="F2583">
        <v>3</v>
      </c>
      <c r="G2583" t="s">
        <v>192</v>
      </c>
      <c r="H2583">
        <v>5</v>
      </c>
      <c r="I2583" s="19">
        <v>45284.286805555559</v>
      </c>
      <c r="J2583" s="19">
        <v>45284.334722222222</v>
      </c>
      <c r="K2583" s="19">
        <v>45284.913888888892</v>
      </c>
      <c r="L2583" s="19">
        <v>45285.286805555559</v>
      </c>
      <c r="M2583">
        <v>0</v>
      </c>
      <c r="N2583" t="s">
        <v>128</v>
      </c>
      <c r="O2583" t="s">
        <v>22117</v>
      </c>
      <c r="P2583" t="s">
        <v>962</v>
      </c>
      <c r="Q2583">
        <v>2581</v>
      </c>
      <c r="R2583" t="s">
        <v>32579</v>
      </c>
      <c r="S2583">
        <v>1.1499999999999999</v>
      </c>
      <c r="T2583">
        <v>15.049999999999999</v>
      </c>
      <c r="U2583" t="s">
        <v>32580</v>
      </c>
      <c r="V2583">
        <v>0</v>
      </c>
      <c r="W2583">
        <v>1.1499999999999999</v>
      </c>
    </row>
    <row r="2584" spans="1:23" x14ac:dyDescent="0.3">
      <c r="A2584">
        <v>2583</v>
      </c>
      <c r="B2584" t="s">
        <v>22118</v>
      </c>
      <c r="C2584">
        <v>1</v>
      </c>
      <c r="D2584" t="s">
        <v>22120</v>
      </c>
      <c r="E2584">
        <v>2</v>
      </c>
      <c r="F2584">
        <v>1</v>
      </c>
      <c r="G2584" t="s">
        <v>116</v>
      </c>
      <c r="H2584">
        <v>105</v>
      </c>
      <c r="I2584" s="19">
        <v>44949.156944444447</v>
      </c>
      <c r="J2584" s="19">
        <v>44949.18472222222</v>
      </c>
      <c r="K2584" s="19">
        <v>44949.282638888886</v>
      </c>
      <c r="L2584" s="19">
        <v>44949.323611111111</v>
      </c>
      <c r="M2584">
        <v>0</v>
      </c>
      <c r="N2584" t="s">
        <v>222</v>
      </c>
      <c r="O2584" t="s">
        <v>22125</v>
      </c>
      <c r="P2584" t="s">
        <v>328</v>
      </c>
      <c r="Q2584">
        <v>2582</v>
      </c>
      <c r="R2584" t="s">
        <v>32579</v>
      </c>
      <c r="S2584">
        <v>0.66666666666666663</v>
      </c>
      <c r="T2584">
        <v>3.0166666666666666</v>
      </c>
      <c r="U2584" t="s">
        <v>32580</v>
      </c>
      <c r="V2584">
        <v>0</v>
      </c>
      <c r="W2584">
        <v>0.66666666666666663</v>
      </c>
    </row>
    <row r="2585" spans="1:23" x14ac:dyDescent="0.3">
      <c r="A2585">
        <v>2584</v>
      </c>
      <c r="B2585" t="s">
        <v>22126</v>
      </c>
      <c r="C2585">
        <v>45</v>
      </c>
      <c r="D2585" t="s">
        <v>22128</v>
      </c>
      <c r="E2585">
        <v>5</v>
      </c>
      <c r="F2585">
        <v>3</v>
      </c>
      <c r="G2585" t="s">
        <v>116</v>
      </c>
      <c r="H2585">
        <v>28</v>
      </c>
      <c r="I2585" s="19">
        <v>45033.126388888886</v>
      </c>
      <c r="J2585" s="19">
        <v>45033.279166666667</v>
      </c>
      <c r="K2585" s="19">
        <v>45035.243750000001</v>
      </c>
      <c r="L2585" s="19">
        <v>45036.126388888886</v>
      </c>
      <c r="M2585">
        <v>0</v>
      </c>
      <c r="N2585" t="s">
        <v>307</v>
      </c>
      <c r="O2585" t="s">
        <v>22134</v>
      </c>
      <c r="P2585" t="s">
        <v>2960</v>
      </c>
      <c r="Q2585">
        <v>2583</v>
      </c>
      <c r="R2585" t="s">
        <v>32579</v>
      </c>
      <c r="S2585">
        <v>3.6666666666666665</v>
      </c>
      <c r="T2585">
        <v>50.816666666666663</v>
      </c>
      <c r="U2585" t="s">
        <v>32580</v>
      </c>
      <c r="V2585">
        <v>0</v>
      </c>
      <c r="W2585">
        <v>3.6666666666666665</v>
      </c>
    </row>
    <row r="2586" spans="1:23" x14ac:dyDescent="0.3">
      <c r="A2586">
        <v>2585</v>
      </c>
      <c r="B2586" t="s">
        <v>22136</v>
      </c>
      <c r="C2586">
        <v>10</v>
      </c>
      <c r="D2586" t="s">
        <v>22137</v>
      </c>
      <c r="E2586">
        <v>5</v>
      </c>
      <c r="F2586">
        <v>3</v>
      </c>
      <c r="G2586" t="s">
        <v>192</v>
      </c>
      <c r="H2586">
        <v>78</v>
      </c>
      <c r="I2586" s="19">
        <v>44941.777083333334</v>
      </c>
      <c r="J2586" s="19">
        <v>44941.824305555558</v>
      </c>
      <c r="K2586" s="19">
        <v>44944.120138888888</v>
      </c>
      <c r="L2586" s="19">
        <v>44942.777083333334</v>
      </c>
      <c r="M2586">
        <v>1</v>
      </c>
      <c r="N2586" t="s">
        <v>128</v>
      </c>
      <c r="O2586" t="s">
        <v>22142</v>
      </c>
      <c r="P2586" t="s">
        <v>135</v>
      </c>
      <c r="Q2586">
        <v>2584</v>
      </c>
      <c r="R2586" t="s">
        <v>32579</v>
      </c>
      <c r="S2586">
        <v>1.1333333333333333</v>
      </c>
      <c r="T2586">
        <v>56.233333333333334</v>
      </c>
      <c r="U2586" t="s">
        <v>32581</v>
      </c>
      <c r="V2586">
        <v>1</v>
      </c>
      <c r="W2586">
        <v>1.1333333333333333</v>
      </c>
    </row>
    <row r="2587" spans="1:23" x14ac:dyDescent="0.3">
      <c r="A2587">
        <v>2586</v>
      </c>
      <c r="B2587" t="s">
        <v>22143</v>
      </c>
      <c r="C2587">
        <v>21</v>
      </c>
      <c r="D2587" t="s">
        <v>22145</v>
      </c>
      <c r="E2587">
        <v>2</v>
      </c>
      <c r="F2587">
        <v>3</v>
      </c>
      <c r="G2587" t="s">
        <v>116</v>
      </c>
      <c r="H2587">
        <v>31</v>
      </c>
      <c r="I2587" s="19">
        <v>45453.499305555553</v>
      </c>
      <c r="J2587" s="19">
        <v>45453.572916666664</v>
      </c>
      <c r="K2587" s="19">
        <v>45455.34375</v>
      </c>
      <c r="L2587" s="19">
        <v>45455.499305555553</v>
      </c>
      <c r="M2587">
        <v>0</v>
      </c>
      <c r="N2587" t="s">
        <v>128</v>
      </c>
      <c r="O2587" t="s">
        <v>22150</v>
      </c>
      <c r="P2587" t="s">
        <v>22151</v>
      </c>
      <c r="Q2587">
        <v>2585</v>
      </c>
      <c r="R2587" t="s">
        <v>32579</v>
      </c>
      <c r="S2587">
        <v>1.7666666666666666</v>
      </c>
      <c r="T2587">
        <v>44.266666666666666</v>
      </c>
      <c r="U2587" t="s">
        <v>32580</v>
      </c>
      <c r="V2587">
        <v>0</v>
      </c>
      <c r="W2587">
        <v>1.7666666666666666</v>
      </c>
    </row>
    <row r="2588" spans="1:23" x14ac:dyDescent="0.3">
      <c r="A2588">
        <v>2587</v>
      </c>
      <c r="B2588" t="s">
        <v>22153</v>
      </c>
      <c r="C2588">
        <v>19</v>
      </c>
      <c r="D2588" t="s">
        <v>22155</v>
      </c>
      <c r="E2588">
        <v>1</v>
      </c>
      <c r="F2588">
        <v>4</v>
      </c>
      <c r="G2588" t="s">
        <v>116</v>
      </c>
      <c r="H2588">
        <v>15</v>
      </c>
      <c r="I2588" s="19">
        <v>45590.84375</v>
      </c>
      <c r="J2588" s="19">
        <v>45591.230555555558</v>
      </c>
      <c r="K2588" s="19">
        <v>45594.559027777781</v>
      </c>
      <c r="L2588" s="19">
        <v>45594.84375</v>
      </c>
      <c r="M2588">
        <v>0</v>
      </c>
      <c r="N2588" t="s">
        <v>307</v>
      </c>
      <c r="O2588" t="s">
        <v>22160</v>
      </c>
      <c r="P2588" t="s">
        <v>363</v>
      </c>
      <c r="Q2588">
        <v>2586</v>
      </c>
      <c r="R2588" t="s">
        <v>32579</v>
      </c>
      <c r="S2588">
        <v>9.2833333333333332</v>
      </c>
      <c r="T2588">
        <v>89.166666666666657</v>
      </c>
      <c r="U2588" t="s">
        <v>32580</v>
      </c>
      <c r="V2588">
        <v>0</v>
      </c>
      <c r="W2588">
        <v>9.2833333333333332</v>
      </c>
    </row>
    <row r="2589" spans="1:23" x14ac:dyDescent="0.3">
      <c r="A2589">
        <v>2588</v>
      </c>
      <c r="B2589" t="s">
        <v>22162</v>
      </c>
      <c r="C2589">
        <v>8</v>
      </c>
      <c r="D2589" t="s">
        <v>22163</v>
      </c>
      <c r="E2589">
        <v>3</v>
      </c>
      <c r="F2589">
        <v>1</v>
      </c>
      <c r="G2589" t="s">
        <v>116</v>
      </c>
      <c r="H2589">
        <v>38</v>
      </c>
      <c r="I2589" s="19">
        <v>45348.179861111108</v>
      </c>
      <c r="J2589" s="19">
        <v>45348.246527777781</v>
      </c>
      <c r="K2589" s="19">
        <v>45348.645833333336</v>
      </c>
      <c r="L2589" s="19">
        <v>45348.513194444444</v>
      </c>
      <c r="M2589">
        <v>1</v>
      </c>
      <c r="N2589" t="s">
        <v>307</v>
      </c>
      <c r="O2589" t="s">
        <v>22169</v>
      </c>
      <c r="P2589" t="s">
        <v>877</v>
      </c>
      <c r="Q2589">
        <v>2587</v>
      </c>
      <c r="R2589" t="s">
        <v>32579</v>
      </c>
      <c r="S2589">
        <v>1.5999999999999999</v>
      </c>
      <c r="T2589">
        <v>11.183333333333334</v>
      </c>
      <c r="U2589" t="s">
        <v>32581</v>
      </c>
      <c r="V2589">
        <v>1</v>
      </c>
      <c r="W2589">
        <v>1.5999999999999999</v>
      </c>
    </row>
    <row r="2590" spans="1:23" x14ac:dyDescent="0.3">
      <c r="A2590">
        <v>2589</v>
      </c>
      <c r="B2590" t="s">
        <v>22171</v>
      </c>
      <c r="C2590">
        <v>65</v>
      </c>
      <c r="D2590" t="s">
        <v>22172</v>
      </c>
      <c r="E2590">
        <v>1</v>
      </c>
      <c r="F2590">
        <v>3</v>
      </c>
      <c r="G2590" t="s">
        <v>192</v>
      </c>
      <c r="H2590">
        <v>102</v>
      </c>
      <c r="I2590" s="19">
        <v>45112.729861111111</v>
      </c>
      <c r="J2590" s="19">
        <v>45113.453472222223</v>
      </c>
      <c r="K2590" s="19">
        <v>45115.51666666667</v>
      </c>
      <c r="L2590" s="19">
        <v>45115.729861111111</v>
      </c>
      <c r="M2590">
        <v>0</v>
      </c>
      <c r="N2590" t="s">
        <v>307</v>
      </c>
      <c r="O2590" t="s">
        <v>22178</v>
      </c>
      <c r="P2590" t="s">
        <v>363</v>
      </c>
      <c r="Q2590">
        <v>2588</v>
      </c>
      <c r="R2590" t="s">
        <v>32579</v>
      </c>
      <c r="S2590">
        <v>17.366666666666667</v>
      </c>
      <c r="T2590">
        <v>66.883333333333326</v>
      </c>
      <c r="U2590" t="s">
        <v>32580</v>
      </c>
      <c r="V2590">
        <v>0</v>
      </c>
      <c r="W2590">
        <v>17.366666666666667</v>
      </c>
    </row>
    <row r="2591" spans="1:23" x14ac:dyDescent="0.3">
      <c r="A2591">
        <v>2590</v>
      </c>
      <c r="B2591" t="s">
        <v>22180</v>
      </c>
      <c r="C2591">
        <v>52</v>
      </c>
      <c r="D2591" t="s">
        <v>22181</v>
      </c>
      <c r="E2591">
        <v>3</v>
      </c>
      <c r="F2591">
        <v>4</v>
      </c>
      <c r="G2591" t="s">
        <v>192</v>
      </c>
      <c r="H2591">
        <v>35</v>
      </c>
      <c r="I2591" s="19">
        <v>45103.570833333331</v>
      </c>
      <c r="J2591" s="19">
        <v>45104.115972222222</v>
      </c>
      <c r="K2591" s="19">
        <v>45107.928472222222</v>
      </c>
      <c r="L2591" s="19">
        <v>45108.570833333331</v>
      </c>
      <c r="M2591">
        <v>0</v>
      </c>
      <c r="N2591" t="s">
        <v>307</v>
      </c>
      <c r="O2591" t="s">
        <v>22187</v>
      </c>
      <c r="P2591" t="s">
        <v>194</v>
      </c>
      <c r="Q2591">
        <v>2589</v>
      </c>
      <c r="R2591" t="s">
        <v>32579</v>
      </c>
      <c r="S2591">
        <v>13.083333333333332</v>
      </c>
      <c r="T2591">
        <v>104.58333333333333</v>
      </c>
      <c r="U2591" t="s">
        <v>32580</v>
      </c>
      <c r="V2591">
        <v>0</v>
      </c>
      <c r="W2591">
        <v>13.083333333333332</v>
      </c>
    </row>
    <row r="2592" spans="1:23" x14ac:dyDescent="0.3">
      <c r="A2592">
        <v>2591</v>
      </c>
      <c r="B2592" t="s">
        <v>22188</v>
      </c>
      <c r="C2592">
        <v>70</v>
      </c>
      <c r="D2592" t="s">
        <v>22189</v>
      </c>
      <c r="E2592">
        <v>3</v>
      </c>
      <c r="F2592">
        <v>3</v>
      </c>
      <c r="G2592" t="s">
        <v>116</v>
      </c>
      <c r="H2592">
        <v>60</v>
      </c>
      <c r="I2592" s="19">
        <v>45662.994444444441</v>
      </c>
      <c r="J2592" s="19">
        <v>45663.279166666667</v>
      </c>
      <c r="K2592" s="19">
        <v>45669.868750000001</v>
      </c>
      <c r="L2592" s="19">
        <v>45665.994444444441</v>
      </c>
      <c r="M2592">
        <v>1</v>
      </c>
      <c r="N2592" t="s">
        <v>165</v>
      </c>
      <c r="O2592" t="s">
        <v>22195</v>
      </c>
      <c r="P2592" t="s">
        <v>274</v>
      </c>
      <c r="Q2592">
        <v>2590</v>
      </c>
      <c r="R2592" t="s">
        <v>32579</v>
      </c>
      <c r="S2592">
        <v>6.833333333333333</v>
      </c>
      <c r="T2592">
        <v>164.98333333333332</v>
      </c>
      <c r="U2592" t="s">
        <v>32581</v>
      </c>
      <c r="V2592">
        <v>1</v>
      </c>
      <c r="W2592">
        <v>6.833333333333333</v>
      </c>
    </row>
    <row r="2593" spans="1:23" x14ac:dyDescent="0.3">
      <c r="A2593">
        <v>2592</v>
      </c>
      <c r="B2593" t="s">
        <v>22197</v>
      </c>
      <c r="C2593">
        <v>31</v>
      </c>
      <c r="D2593" t="s">
        <v>22198</v>
      </c>
      <c r="E2593">
        <v>5</v>
      </c>
      <c r="F2593">
        <v>3</v>
      </c>
      <c r="G2593" t="s">
        <v>116</v>
      </c>
      <c r="H2593">
        <v>78</v>
      </c>
      <c r="I2593" s="19">
        <v>45179.501388888886</v>
      </c>
      <c r="J2593" s="19">
        <v>45180.127083333333</v>
      </c>
      <c r="K2593" s="19">
        <v>45184.397916666669</v>
      </c>
      <c r="L2593" s="19">
        <v>45182.501388888886</v>
      </c>
      <c r="M2593">
        <v>1</v>
      </c>
      <c r="N2593" t="s">
        <v>307</v>
      </c>
      <c r="O2593" t="s">
        <v>22204</v>
      </c>
      <c r="P2593" t="s">
        <v>2960</v>
      </c>
      <c r="Q2593">
        <v>2591</v>
      </c>
      <c r="R2593" t="s">
        <v>32579</v>
      </c>
      <c r="S2593">
        <v>15.016666666666666</v>
      </c>
      <c r="T2593">
        <v>117.51666666666667</v>
      </c>
      <c r="U2593" t="s">
        <v>32581</v>
      </c>
      <c r="V2593">
        <v>1</v>
      </c>
      <c r="W2593">
        <v>15.016666666666666</v>
      </c>
    </row>
    <row r="2594" spans="1:23" x14ac:dyDescent="0.3">
      <c r="A2594">
        <v>2593</v>
      </c>
      <c r="B2594" t="s">
        <v>22205</v>
      </c>
      <c r="C2594">
        <v>1</v>
      </c>
      <c r="D2594" t="s">
        <v>22206</v>
      </c>
      <c r="E2594">
        <v>1</v>
      </c>
      <c r="F2594">
        <v>3</v>
      </c>
      <c r="G2594" t="s">
        <v>116</v>
      </c>
      <c r="H2594">
        <v>9</v>
      </c>
      <c r="I2594" s="19">
        <v>44974.086111111108</v>
      </c>
      <c r="J2594" s="19">
        <v>44974.15347222222</v>
      </c>
      <c r="K2594" s="19">
        <v>44975.401388888888</v>
      </c>
      <c r="L2594" s="19">
        <v>44976.086111111108</v>
      </c>
      <c r="M2594">
        <v>0</v>
      </c>
      <c r="N2594" t="s">
        <v>307</v>
      </c>
      <c r="O2594" t="s">
        <v>22213</v>
      </c>
      <c r="P2594" t="s">
        <v>225</v>
      </c>
      <c r="Q2594">
        <v>2592</v>
      </c>
      <c r="R2594" t="s">
        <v>32579</v>
      </c>
      <c r="S2594">
        <v>1.6166666666666667</v>
      </c>
      <c r="T2594">
        <v>31.566666666666666</v>
      </c>
      <c r="U2594" t="s">
        <v>32580</v>
      </c>
      <c r="V2594">
        <v>0</v>
      </c>
      <c r="W2594">
        <v>1.6166666666666667</v>
      </c>
    </row>
    <row r="2595" spans="1:23" x14ac:dyDescent="0.3">
      <c r="A2595">
        <v>2594</v>
      </c>
      <c r="B2595" t="s">
        <v>22214</v>
      </c>
      <c r="C2595">
        <v>8</v>
      </c>
      <c r="D2595" t="s">
        <v>22215</v>
      </c>
      <c r="E2595">
        <v>3</v>
      </c>
      <c r="F2595">
        <v>3</v>
      </c>
      <c r="G2595" t="s">
        <v>192</v>
      </c>
      <c r="H2595">
        <v>72</v>
      </c>
      <c r="I2595" s="19">
        <v>45045.736805555556</v>
      </c>
      <c r="J2595" s="19">
        <v>45046.006944444445</v>
      </c>
      <c r="K2595" s="19">
        <v>45052.229166666664</v>
      </c>
      <c r="L2595" s="19">
        <v>45048.736805555556</v>
      </c>
      <c r="M2595">
        <v>1</v>
      </c>
      <c r="N2595" t="s">
        <v>165</v>
      </c>
      <c r="O2595" t="s">
        <v>22222</v>
      </c>
      <c r="P2595" t="s">
        <v>246</v>
      </c>
      <c r="Q2595">
        <v>2593</v>
      </c>
      <c r="R2595" t="s">
        <v>32579</v>
      </c>
      <c r="S2595">
        <v>6.4833333333333334</v>
      </c>
      <c r="T2595">
        <v>155.81666666666666</v>
      </c>
      <c r="U2595" t="s">
        <v>32581</v>
      </c>
      <c r="V2595">
        <v>1</v>
      </c>
      <c r="W2595">
        <v>6.4833333333333334</v>
      </c>
    </row>
    <row r="2596" spans="1:23" x14ac:dyDescent="0.3">
      <c r="A2596">
        <v>2595</v>
      </c>
      <c r="B2596" t="s">
        <v>22223</v>
      </c>
      <c r="C2596">
        <v>69</v>
      </c>
      <c r="D2596" t="s">
        <v>22224</v>
      </c>
      <c r="E2596">
        <v>1</v>
      </c>
      <c r="F2596">
        <v>3</v>
      </c>
      <c r="G2596" t="s">
        <v>116</v>
      </c>
      <c r="H2596">
        <v>45</v>
      </c>
      <c r="I2596" s="19">
        <v>45302.199305555558</v>
      </c>
      <c r="J2596" s="19">
        <v>45302.404861111114</v>
      </c>
      <c r="K2596" s="19">
        <v>45304.67083333333</v>
      </c>
      <c r="L2596" s="19">
        <v>45305.199305555558</v>
      </c>
      <c r="M2596">
        <v>0</v>
      </c>
      <c r="N2596" t="s">
        <v>307</v>
      </c>
      <c r="O2596" t="s">
        <v>22230</v>
      </c>
      <c r="P2596" t="s">
        <v>751</v>
      </c>
      <c r="Q2596">
        <v>2594</v>
      </c>
      <c r="R2596" t="s">
        <v>32579</v>
      </c>
      <c r="S2596">
        <v>4.9333333333333336</v>
      </c>
      <c r="T2596">
        <v>59.316666666666663</v>
      </c>
      <c r="U2596" t="s">
        <v>32580</v>
      </c>
      <c r="V2596">
        <v>0</v>
      </c>
      <c r="W2596">
        <v>4.9333333333333336</v>
      </c>
    </row>
    <row r="2597" spans="1:23" x14ac:dyDescent="0.3">
      <c r="A2597">
        <v>2596</v>
      </c>
      <c r="B2597" t="s">
        <v>22232</v>
      </c>
      <c r="C2597">
        <v>14</v>
      </c>
      <c r="D2597" t="s">
        <v>22233</v>
      </c>
      <c r="E2597">
        <v>1</v>
      </c>
      <c r="F2597">
        <v>4</v>
      </c>
      <c r="G2597" t="s">
        <v>192</v>
      </c>
      <c r="H2597">
        <v>105</v>
      </c>
      <c r="I2597" s="19">
        <v>45700.668055555558</v>
      </c>
      <c r="J2597" s="19">
        <v>45701.880555555559</v>
      </c>
      <c r="K2597" s="19">
        <v>45705.185416666667</v>
      </c>
      <c r="L2597" s="19">
        <v>45705.668055555558</v>
      </c>
      <c r="M2597">
        <v>0</v>
      </c>
      <c r="N2597" t="s">
        <v>128</v>
      </c>
      <c r="O2597" t="s">
        <v>22240</v>
      </c>
      <c r="P2597" t="s">
        <v>751</v>
      </c>
      <c r="Q2597">
        <v>2595</v>
      </c>
      <c r="R2597" t="s">
        <v>32579</v>
      </c>
      <c r="S2597">
        <v>29.099999999999998</v>
      </c>
      <c r="T2597">
        <v>108.41666666666666</v>
      </c>
      <c r="U2597" t="s">
        <v>32580</v>
      </c>
      <c r="V2597">
        <v>0</v>
      </c>
      <c r="W2597">
        <v>29.099999999999998</v>
      </c>
    </row>
    <row r="2598" spans="1:23" x14ac:dyDescent="0.3">
      <c r="A2598">
        <v>2597</v>
      </c>
      <c r="B2598" t="s">
        <v>22241</v>
      </c>
      <c r="C2598">
        <v>59</v>
      </c>
      <c r="D2598" t="s">
        <v>22242</v>
      </c>
      <c r="E2598">
        <v>1</v>
      </c>
      <c r="F2598">
        <v>3</v>
      </c>
      <c r="G2598" t="s">
        <v>192</v>
      </c>
      <c r="H2598">
        <v>110</v>
      </c>
      <c r="I2598" s="19">
        <v>45006.995138888888</v>
      </c>
      <c r="J2598" s="19">
        <v>45007.458333333336</v>
      </c>
      <c r="K2598" s="19">
        <v>45008.761805555558</v>
      </c>
      <c r="L2598" s="19">
        <v>45009.995138888888</v>
      </c>
      <c r="M2598">
        <v>0</v>
      </c>
      <c r="N2598" t="s">
        <v>307</v>
      </c>
      <c r="O2598" t="s">
        <v>22248</v>
      </c>
      <c r="P2598" t="s">
        <v>293</v>
      </c>
      <c r="Q2598">
        <v>2596</v>
      </c>
      <c r="R2598" t="s">
        <v>32579</v>
      </c>
      <c r="S2598">
        <v>11.116666666666665</v>
      </c>
      <c r="T2598">
        <v>42.4</v>
      </c>
      <c r="U2598" t="s">
        <v>32580</v>
      </c>
      <c r="V2598">
        <v>0</v>
      </c>
      <c r="W2598">
        <v>11.116666666666665</v>
      </c>
    </row>
    <row r="2599" spans="1:23" x14ac:dyDescent="0.3">
      <c r="A2599">
        <v>2598</v>
      </c>
      <c r="B2599" t="s">
        <v>22249</v>
      </c>
      <c r="C2599">
        <v>67</v>
      </c>
      <c r="D2599" t="s">
        <v>22251</v>
      </c>
      <c r="E2599">
        <v>1</v>
      </c>
      <c r="F2599">
        <v>3</v>
      </c>
      <c r="G2599" t="s">
        <v>172</v>
      </c>
      <c r="H2599">
        <v>28</v>
      </c>
      <c r="I2599" s="19">
        <v>45250.081250000003</v>
      </c>
      <c r="J2599" s="19">
        <v>45250.182638888888</v>
      </c>
      <c r="K2599" s="19"/>
      <c r="L2599" s="19">
        <v>45253.081250000003</v>
      </c>
      <c r="M2599">
        <v>0</v>
      </c>
      <c r="N2599" t="s">
        <v>307</v>
      </c>
      <c r="O2599" t="s">
        <v>22255</v>
      </c>
      <c r="Q2599">
        <v>2597</v>
      </c>
      <c r="R2599" t="s">
        <v>32582</v>
      </c>
      <c r="S2599">
        <v>2.4333333333333331</v>
      </c>
      <c r="U2599" t="s">
        <v>32580</v>
      </c>
      <c r="V2599">
        <v>0</v>
      </c>
      <c r="W2599">
        <v>2.4333333333333331</v>
      </c>
    </row>
    <row r="2600" spans="1:23" x14ac:dyDescent="0.3">
      <c r="A2600">
        <v>2599</v>
      </c>
      <c r="B2600" t="s">
        <v>22256</v>
      </c>
      <c r="C2600">
        <v>14</v>
      </c>
      <c r="D2600" t="s">
        <v>22257</v>
      </c>
      <c r="E2600">
        <v>5</v>
      </c>
      <c r="F2600">
        <v>3</v>
      </c>
      <c r="G2600" t="s">
        <v>192</v>
      </c>
      <c r="H2600">
        <v>1</v>
      </c>
      <c r="I2600" s="19">
        <v>45374.920138888891</v>
      </c>
      <c r="J2600" s="19">
        <v>45375.088888888888</v>
      </c>
      <c r="K2600" s="19">
        <v>45377.074999999997</v>
      </c>
      <c r="L2600" s="19">
        <v>45377.920138888891</v>
      </c>
      <c r="M2600">
        <v>0</v>
      </c>
      <c r="N2600" t="s">
        <v>165</v>
      </c>
      <c r="O2600" t="s">
        <v>22263</v>
      </c>
      <c r="P2600" t="s">
        <v>2960</v>
      </c>
      <c r="Q2600">
        <v>2598</v>
      </c>
      <c r="R2600" t="s">
        <v>32579</v>
      </c>
      <c r="S2600">
        <v>4.05</v>
      </c>
      <c r="T2600">
        <v>51.716666666666661</v>
      </c>
      <c r="U2600" t="s">
        <v>32580</v>
      </c>
      <c r="V2600">
        <v>0</v>
      </c>
      <c r="W2600">
        <v>4.05</v>
      </c>
    </row>
    <row r="2601" spans="1:23" x14ac:dyDescent="0.3">
      <c r="A2601">
        <v>2600</v>
      </c>
      <c r="B2601" t="s">
        <v>22265</v>
      </c>
      <c r="C2601">
        <v>34</v>
      </c>
      <c r="D2601" t="s">
        <v>22266</v>
      </c>
      <c r="E2601">
        <v>2</v>
      </c>
      <c r="F2601">
        <v>3</v>
      </c>
      <c r="G2601" t="s">
        <v>116</v>
      </c>
      <c r="H2601">
        <v>26</v>
      </c>
      <c r="I2601" s="19">
        <v>45664.961111111108</v>
      </c>
      <c r="J2601" s="19">
        <v>45665.111805555556</v>
      </c>
      <c r="K2601" s="19">
        <v>45666.313194444447</v>
      </c>
      <c r="L2601" s="19">
        <v>45667.961111111108</v>
      </c>
      <c r="M2601">
        <v>0</v>
      </c>
      <c r="N2601" t="s">
        <v>165</v>
      </c>
      <c r="O2601" t="s">
        <v>22272</v>
      </c>
      <c r="P2601" t="s">
        <v>168</v>
      </c>
      <c r="Q2601">
        <v>2599</v>
      </c>
      <c r="R2601" t="s">
        <v>32579</v>
      </c>
      <c r="S2601">
        <v>3.6166666666666667</v>
      </c>
      <c r="T2601">
        <v>32.449999999999996</v>
      </c>
      <c r="U2601" t="s">
        <v>32580</v>
      </c>
      <c r="V2601">
        <v>0</v>
      </c>
      <c r="W2601">
        <v>3.6166666666666667</v>
      </c>
    </row>
    <row r="2602" spans="1:23" x14ac:dyDescent="0.3">
      <c r="A2602">
        <v>2601</v>
      </c>
      <c r="B2602" t="s">
        <v>22273</v>
      </c>
      <c r="C2602">
        <v>1</v>
      </c>
      <c r="D2602" t="s">
        <v>22275</v>
      </c>
      <c r="E2602">
        <v>3</v>
      </c>
      <c r="F2602">
        <v>2</v>
      </c>
      <c r="G2602" t="s">
        <v>192</v>
      </c>
      <c r="H2602">
        <v>89</v>
      </c>
      <c r="I2602" s="19">
        <v>45069.052083333336</v>
      </c>
      <c r="J2602" s="19">
        <v>45069.104861111111</v>
      </c>
      <c r="K2602" s="19">
        <v>45069.29583333333</v>
      </c>
      <c r="L2602" s="19">
        <v>45069.552083333336</v>
      </c>
      <c r="M2602">
        <v>0</v>
      </c>
      <c r="N2602" t="s">
        <v>307</v>
      </c>
      <c r="O2602" t="s">
        <v>22281</v>
      </c>
      <c r="P2602" t="s">
        <v>246</v>
      </c>
      <c r="Q2602">
        <v>2600</v>
      </c>
      <c r="R2602" t="s">
        <v>32579</v>
      </c>
      <c r="S2602">
        <v>1.2666666666666666</v>
      </c>
      <c r="T2602">
        <v>5.85</v>
      </c>
      <c r="U2602" t="s">
        <v>32580</v>
      </c>
      <c r="V2602">
        <v>0</v>
      </c>
      <c r="W2602">
        <v>1.2666666666666666</v>
      </c>
    </row>
    <row r="2603" spans="1:23" x14ac:dyDescent="0.3">
      <c r="A2603">
        <v>2602</v>
      </c>
      <c r="B2603" t="s">
        <v>22282</v>
      </c>
      <c r="C2603">
        <v>39</v>
      </c>
      <c r="D2603" t="s">
        <v>22283</v>
      </c>
      <c r="E2603">
        <v>2</v>
      </c>
      <c r="F2603">
        <v>2</v>
      </c>
      <c r="G2603" t="s">
        <v>116</v>
      </c>
      <c r="H2603">
        <v>46</v>
      </c>
      <c r="I2603" s="19">
        <v>45414.956250000003</v>
      </c>
      <c r="J2603" s="19">
        <v>45415.069444444445</v>
      </c>
      <c r="K2603" s="19">
        <v>45415.145833333336</v>
      </c>
      <c r="L2603" s="19">
        <v>45415.289583333331</v>
      </c>
      <c r="M2603">
        <v>0</v>
      </c>
      <c r="N2603" t="s">
        <v>165</v>
      </c>
      <c r="O2603" t="s">
        <v>22290</v>
      </c>
      <c r="P2603" t="s">
        <v>584</v>
      </c>
      <c r="Q2603">
        <v>2601</v>
      </c>
      <c r="R2603" t="s">
        <v>32579</v>
      </c>
      <c r="S2603">
        <v>2.7166666666666663</v>
      </c>
      <c r="T2603">
        <v>4.55</v>
      </c>
      <c r="U2603" t="s">
        <v>32580</v>
      </c>
      <c r="V2603">
        <v>0</v>
      </c>
      <c r="W2603">
        <v>2.7166666666666663</v>
      </c>
    </row>
    <row r="2604" spans="1:23" x14ac:dyDescent="0.3">
      <c r="A2604">
        <v>2603</v>
      </c>
      <c r="B2604" t="s">
        <v>22291</v>
      </c>
      <c r="C2604">
        <v>25</v>
      </c>
      <c r="D2604" t="s">
        <v>22292</v>
      </c>
      <c r="E2604">
        <v>2</v>
      </c>
      <c r="F2604">
        <v>3</v>
      </c>
      <c r="G2604" t="s">
        <v>192</v>
      </c>
      <c r="H2604">
        <v>23</v>
      </c>
      <c r="I2604" s="19">
        <v>45347.254861111112</v>
      </c>
      <c r="J2604" s="19">
        <v>45347.286805555559</v>
      </c>
      <c r="K2604" s="19">
        <v>45347.927777777775</v>
      </c>
      <c r="L2604" s="19">
        <v>45348.254861111112</v>
      </c>
      <c r="M2604">
        <v>0</v>
      </c>
      <c r="N2604" t="s">
        <v>307</v>
      </c>
      <c r="O2604" t="s">
        <v>22298</v>
      </c>
      <c r="P2604" t="s">
        <v>328</v>
      </c>
      <c r="Q2604">
        <v>2602</v>
      </c>
      <c r="R2604" t="s">
        <v>32579</v>
      </c>
      <c r="S2604">
        <v>0.76666666666666661</v>
      </c>
      <c r="T2604">
        <v>16.149999999999999</v>
      </c>
      <c r="U2604" t="s">
        <v>32580</v>
      </c>
      <c r="V2604">
        <v>0</v>
      </c>
      <c r="W2604">
        <v>0.76666666666666661</v>
      </c>
    </row>
    <row r="2605" spans="1:23" x14ac:dyDescent="0.3">
      <c r="A2605">
        <v>2604</v>
      </c>
      <c r="B2605" t="s">
        <v>22299</v>
      </c>
      <c r="C2605">
        <v>34</v>
      </c>
      <c r="D2605" t="s">
        <v>22300</v>
      </c>
      <c r="E2605">
        <v>1</v>
      </c>
      <c r="F2605">
        <v>3</v>
      </c>
      <c r="G2605" t="s">
        <v>116</v>
      </c>
      <c r="H2605">
        <v>15</v>
      </c>
      <c r="I2605" s="19">
        <v>45620.022916666669</v>
      </c>
      <c r="J2605" s="19">
        <v>45620.186111111114</v>
      </c>
      <c r="K2605" s="19">
        <v>45621.323611111111</v>
      </c>
      <c r="L2605" s="19">
        <v>45623.022916666669</v>
      </c>
      <c r="M2605">
        <v>0</v>
      </c>
      <c r="N2605" t="s">
        <v>307</v>
      </c>
      <c r="O2605" t="s">
        <v>22306</v>
      </c>
      <c r="P2605" t="s">
        <v>363</v>
      </c>
      <c r="Q2605">
        <v>2603</v>
      </c>
      <c r="R2605" t="s">
        <v>32579</v>
      </c>
      <c r="S2605">
        <v>3.9166666666666665</v>
      </c>
      <c r="T2605">
        <v>31.216666666666665</v>
      </c>
      <c r="U2605" t="s">
        <v>32580</v>
      </c>
      <c r="V2605">
        <v>0</v>
      </c>
      <c r="W2605">
        <v>3.9166666666666665</v>
      </c>
    </row>
    <row r="2606" spans="1:23" x14ac:dyDescent="0.3">
      <c r="A2606">
        <v>2605</v>
      </c>
      <c r="B2606" t="s">
        <v>22307</v>
      </c>
      <c r="C2606">
        <v>47</v>
      </c>
      <c r="D2606" t="s">
        <v>22308</v>
      </c>
      <c r="E2606">
        <v>4</v>
      </c>
      <c r="F2606">
        <v>3</v>
      </c>
      <c r="G2606" t="s">
        <v>192</v>
      </c>
      <c r="H2606">
        <v>24</v>
      </c>
      <c r="I2606" s="19">
        <v>45456.392361111109</v>
      </c>
      <c r="J2606" s="19">
        <v>45456.576388888891</v>
      </c>
      <c r="K2606" s="19">
        <v>45457.745833333334</v>
      </c>
      <c r="L2606" s="19">
        <v>45459.392361111109</v>
      </c>
      <c r="M2606">
        <v>0</v>
      </c>
      <c r="N2606" t="s">
        <v>307</v>
      </c>
      <c r="O2606" t="s">
        <v>2325</v>
      </c>
      <c r="P2606" t="s">
        <v>22315</v>
      </c>
      <c r="Q2606">
        <v>2604</v>
      </c>
      <c r="R2606" t="s">
        <v>32579</v>
      </c>
      <c r="S2606">
        <v>4.4166666666666661</v>
      </c>
      <c r="T2606">
        <v>32.483333333333334</v>
      </c>
      <c r="U2606" t="s">
        <v>32580</v>
      </c>
      <c r="V2606">
        <v>0</v>
      </c>
      <c r="W2606">
        <v>4.4166666666666661</v>
      </c>
    </row>
    <row r="2607" spans="1:23" x14ac:dyDescent="0.3">
      <c r="A2607">
        <v>2606</v>
      </c>
      <c r="B2607" t="s">
        <v>22316</v>
      </c>
      <c r="C2607">
        <v>8</v>
      </c>
      <c r="D2607" t="s">
        <v>22317</v>
      </c>
      <c r="E2607">
        <v>3</v>
      </c>
      <c r="F2607">
        <v>3</v>
      </c>
      <c r="G2607" t="s">
        <v>116</v>
      </c>
      <c r="H2607">
        <v>79</v>
      </c>
      <c r="I2607" s="19">
        <v>45520.287499999999</v>
      </c>
      <c r="J2607" s="19">
        <v>45520.484722222223</v>
      </c>
      <c r="K2607" s="19">
        <v>45521.378472222219</v>
      </c>
      <c r="L2607" s="19">
        <v>45523.287499999999</v>
      </c>
      <c r="M2607">
        <v>0</v>
      </c>
      <c r="N2607" t="s">
        <v>307</v>
      </c>
      <c r="O2607" t="s">
        <v>22323</v>
      </c>
      <c r="P2607" t="s">
        <v>274</v>
      </c>
      <c r="Q2607">
        <v>2605</v>
      </c>
      <c r="R2607" t="s">
        <v>32579</v>
      </c>
      <c r="S2607">
        <v>4.7333333333333334</v>
      </c>
      <c r="T2607">
        <v>26.183333333333334</v>
      </c>
      <c r="U2607" t="s">
        <v>32580</v>
      </c>
      <c r="V2607">
        <v>0</v>
      </c>
      <c r="W2607">
        <v>4.7333333333333334</v>
      </c>
    </row>
    <row r="2608" spans="1:23" x14ac:dyDescent="0.3">
      <c r="A2608">
        <v>2607</v>
      </c>
      <c r="B2608" t="s">
        <v>22324</v>
      </c>
      <c r="C2608">
        <v>27</v>
      </c>
      <c r="D2608" t="s">
        <v>20444</v>
      </c>
      <c r="E2608">
        <v>5</v>
      </c>
      <c r="F2608">
        <v>3</v>
      </c>
      <c r="G2608" t="s">
        <v>192</v>
      </c>
      <c r="H2608">
        <v>55</v>
      </c>
      <c r="I2608" s="19">
        <v>45531.576388888891</v>
      </c>
      <c r="J2608" s="19">
        <v>45531.697916666664</v>
      </c>
      <c r="K2608" s="19">
        <v>45532.193055555559</v>
      </c>
      <c r="L2608" s="19">
        <v>45532.576388888891</v>
      </c>
      <c r="M2608">
        <v>0</v>
      </c>
      <c r="N2608" t="s">
        <v>307</v>
      </c>
      <c r="O2608" t="s">
        <v>22331</v>
      </c>
      <c r="P2608" t="s">
        <v>1735</v>
      </c>
      <c r="Q2608">
        <v>2606</v>
      </c>
      <c r="R2608" t="s">
        <v>32579</v>
      </c>
      <c r="S2608">
        <v>2.9166666666666665</v>
      </c>
      <c r="T2608">
        <v>14.799999999999999</v>
      </c>
      <c r="U2608" t="s">
        <v>32580</v>
      </c>
      <c r="V2608">
        <v>0</v>
      </c>
      <c r="W2608">
        <v>2.9166666666666665</v>
      </c>
    </row>
    <row r="2609" spans="1:23" x14ac:dyDescent="0.3">
      <c r="A2609">
        <v>2608</v>
      </c>
      <c r="B2609" t="s">
        <v>22333</v>
      </c>
      <c r="C2609">
        <v>64</v>
      </c>
      <c r="D2609" t="s">
        <v>22334</v>
      </c>
      <c r="E2609">
        <v>1</v>
      </c>
      <c r="F2609">
        <v>1</v>
      </c>
      <c r="G2609" t="s">
        <v>116</v>
      </c>
      <c r="H2609">
        <v>47</v>
      </c>
      <c r="I2609" s="19">
        <v>45490.297222222223</v>
      </c>
      <c r="J2609" s="19">
        <v>45490.332638888889</v>
      </c>
      <c r="K2609" s="19">
        <v>45490.443749999999</v>
      </c>
      <c r="L2609" s="19">
        <v>45490.463888888888</v>
      </c>
      <c r="M2609">
        <v>0</v>
      </c>
      <c r="N2609" t="s">
        <v>307</v>
      </c>
      <c r="O2609" t="s">
        <v>22340</v>
      </c>
      <c r="P2609" t="s">
        <v>225</v>
      </c>
      <c r="Q2609">
        <v>2607</v>
      </c>
      <c r="R2609" t="s">
        <v>32579</v>
      </c>
      <c r="S2609">
        <v>0.85</v>
      </c>
      <c r="T2609">
        <v>3.5166666666666666</v>
      </c>
      <c r="U2609" t="s">
        <v>32580</v>
      </c>
      <c r="V2609">
        <v>0</v>
      </c>
      <c r="W2609">
        <v>0.85</v>
      </c>
    </row>
    <row r="2610" spans="1:23" x14ac:dyDescent="0.3">
      <c r="A2610">
        <v>2609</v>
      </c>
      <c r="B2610" t="s">
        <v>22342</v>
      </c>
      <c r="C2610">
        <v>73</v>
      </c>
      <c r="D2610" t="s">
        <v>22343</v>
      </c>
      <c r="E2610">
        <v>1</v>
      </c>
      <c r="F2610">
        <v>3</v>
      </c>
      <c r="G2610" t="s">
        <v>116</v>
      </c>
      <c r="H2610">
        <v>105</v>
      </c>
      <c r="I2610" s="19">
        <v>44991.3125</v>
      </c>
      <c r="J2610" s="19">
        <v>44991.490277777775</v>
      </c>
      <c r="K2610" s="19">
        <v>44992.566666666666</v>
      </c>
      <c r="L2610" s="19">
        <v>44994.3125</v>
      </c>
      <c r="M2610">
        <v>0</v>
      </c>
      <c r="N2610" t="s">
        <v>128</v>
      </c>
      <c r="O2610" t="s">
        <v>22349</v>
      </c>
      <c r="P2610" t="s">
        <v>446</v>
      </c>
      <c r="Q2610">
        <v>2608</v>
      </c>
      <c r="R2610" t="s">
        <v>32579</v>
      </c>
      <c r="S2610">
        <v>4.2666666666666666</v>
      </c>
      <c r="T2610">
        <v>30.099999999999998</v>
      </c>
      <c r="U2610" t="s">
        <v>32580</v>
      </c>
      <c r="V2610">
        <v>0</v>
      </c>
      <c r="W2610">
        <v>4.2666666666666666</v>
      </c>
    </row>
    <row r="2611" spans="1:23" x14ac:dyDescent="0.3">
      <c r="A2611">
        <v>2610</v>
      </c>
      <c r="B2611" t="s">
        <v>22350</v>
      </c>
      <c r="C2611">
        <v>63</v>
      </c>
      <c r="D2611" t="s">
        <v>22351</v>
      </c>
      <c r="E2611">
        <v>2</v>
      </c>
      <c r="F2611">
        <v>2</v>
      </c>
      <c r="G2611" t="s">
        <v>192</v>
      </c>
      <c r="H2611">
        <v>118</v>
      </c>
      <c r="I2611" s="19">
        <v>45222.763194444444</v>
      </c>
      <c r="J2611" s="19">
        <v>45222.877083333333</v>
      </c>
      <c r="K2611" s="19">
        <v>45223.693055555559</v>
      </c>
      <c r="L2611" s="19">
        <v>45223.763194444444</v>
      </c>
      <c r="M2611">
        <v>0</v>
      </c>
      <c r="N2611" t="s">
        <v>165</v>
      </c>
      <c r="O2611" t="s">
        <v>22357</v>
      </c>
      <c r="P2611" t="s">
        <v>22358</v>
      </c>
      <c r="Q2611">
        <v>2609</v>
      </c>
      <c r="R2611" t="s">
        <v>32579</v>
      </c>
      <c r="S2611">
        <v>2.7333333333333334</v>
      </c>
      <c r="T2611">
        <v>22.316666666666666</v>
      </c>
      <c r="U2611" t="s">
        <v>32580</v>
      </c>
      <c r="V2611">
        <v>0</v>
      </c>
      <c r="W2611">
        <v>2.7333333333333334</v>
      </c>
    </row>
    <row r="2612" spans="1:23" x14ac:dyDescent="0.3">
      <c r="A2612">
        <v>2611</v>
      </c>
      <c r="B2612" t="s">
        <v>22359</v>
      </c>
      <c r="C2612">
        <v>28</v>
      </c>
      <c r="D2612" t="s">
        <v>22360</v>
      </c>
      <c r="E2612">
        <v>1</v>
      </c>
      <c r="F2612">
        <v>3</v>
      </c>
      <c r="G2612" t="s">
        <v>116</v>
      </c>
      <c r="H2612">
        <v>5</v>
      </c>
      <c r="I2612" s="19">
        <v>44967.870138888888</v>
      </c>
      <c r="J2612" s="19">
        <v>44967.976388888892</v>
      </c>
      <c r="K2612" s="19">
        <v>44969.121527777781</v>
      </c>
      <c r="L2612" s="19">
        <v>44969.870138888888</v>
      </c>
      <c r="M2612">
        <v>0</v>
      </c>
      <c r="N2612" t="s">
        <v>222</v>
      </c>
      <c r="O2612" t="s">
        <v>22366</v>
      </c>
      <c r="P2612" t="s">
        <v>293</v>
      </c>
      <c r="Q2612">
        <v>2610</v>
      </c>
      <c r="R2612" t="s">
        <v>32579</v>
      </c>
      <c r="S2612">
        <v>2.5499999999999998</v>
      </c>
      <c r="T2612">
        <v>30.033333333333331</v>
      </c>
      <c r="U2612" t="s">
        <v>32580</v>
      </c>
      <c r="V2612">
        <v>0</v>
      </c>
      <c r="W2612">
        <v>2.5499999999999998</v>
      </c>
    </row>
    <row r="2613" spans="1:23" x14ac:dyDescent="0.3">
      <c r="A2613">
        <v>2612</v>
      </c>
      <c r="B2613" t="s">
        <v>22367</v>
      </c>
      <c r="C2613">
        <v>61</v>
      </c>
      <c r="D2613" t="s">
        <v>22368</v>
      </c>
      <c r="E2613">
        <v>4</v>
      </c>
      <c r="F2613">
        <v>3</v>
      </c>
      <c r="G2613" t="s">
        <v>192</v>
      </c>
      <c r="H2613">
        <v>6</v>
      </c>
      <c r="I2613" s="19">
        <v>45425.124305555553</v>
      </c>
      <c r="J2613" s="19">
        <v>45425.49722222222</v>
      </c>
      <c r="K2613" s="19">
        <v>45426.289583333331</v>
      </c>
      <c r="L2613" s="19">
        <v>45428.124305555553</v>
      </c>
      <c r="M2613">
        <v>0</v>
      </c>
      <c r="N2613" t="s">
        <v>128</v>
      </c>
      <c r="O2613" t="s">
        <v>4705</v>
      </c>
      <c r="P2613" t="s">
        <v>22374</v>
      </c>
      <c r="Q2613">
        <v>2611</v>
      </c>
      <c r="R2613" t="s">
        <v>32579</v>
      </c>
      <c r="S2613">
        <v>8.9499999999999993</v>
      </c>
      <c r="T2613">
        <v>27.966666666666665</v>
      </c>
      <c r="U2613" t="s">
        <v>32580</v>
      </c>
      <c r="V2613">
        <v>0</v>
      </c>
      <c r="W2613">
        <v>8.9499999999999993</v>
      </c>
    </row>
    <row r="2614" spans="1:23" x14ac:dyDescent="0.3">
      <c r="A2614">
        <v>2613</v>
      </c>
      <c r="B2614" t="s">
        <v>22376</v>
      </c>
      <c r="C2614">
        <v>35</v>
      </c>
      <c r="D2614" t="s">
        <v>22377</v>
      </c>
      <c r="E2614">
        <v>3</v>
      </c>
      <c r="F2614">
        <v>2</v>
      </c>
      <c r="G2614" t="s">
        <v>172</v>
      </c>
      <c r="H2614">
        <v>40</v>
      </c>
      <c r="I2614" s="19">
        <v>45727.752083333333</v>
      </c>
      <c r="J2614" s="19">
        <v>45727.850694444445</v>
      </c>
      <c r="K2614" s="19"/>
      <c r="L2614" s="19">
        <v>45728.752083333333</v>
      </c>
      <c r="M2614">
        <v>0</v>
      </c>
      <c r="N2614" t="s">
        <v>307</v>
      </c>
      <c r="O2614" t="s">
        <v>22382</v>
      </c>
      <c r="Q2614">
        <v>2612</v>
      </c>
      <c r="R2614" t="s">
        <v>32582</v>
      </c>
      <c r="S2614">
        <v>2.3666666666666667</v>
      </c>
      <c r="U2614" t="s">
        <v>32580</v>
      </c>
      <c r="V2614">
        <v>0</v>
      </c>
      <c r="W2614">
        <v>2.3666666666666667</v>
      </c>
    </row>
    <row r="2615" spans="1:23" x14ac:dyDescent="0.3">
      <c r="A2615">
        <v>2614</v>
      </c>
      <c r="B2615" t="s">
        <v>22383</v>
      </c>
      <c r="C2615">
        <v>30</v>
      </c>
      <c r="D2615" t="s">
        <v>1108</v>
      </c>
      <c r="E2615">
        <v>1</v>
      </c>
      <c r="F2615">
        <v>1</v>
      </c>
      <c r="G2615" t="s">
        <v>388</v>
      </c>
      <c r="H2615">
        <v>26</v>
      </c>
      <c r="I2615" s="19">
        <v>45210.822916666664</v>
      </c>
      <c r="J2615" s="19">
        <v>45210.910416666666</v>
      </c>
      <c r="K2615" s="19"/>
      <c r="L2615" s="19">
        <v>45210.989583333336</v>
      </c>
      <c r="M2615">
        <v>1</v>
      </c>
      <c r="N2615" t="s">
        <v>307</v>
      </c>
      <c r="O2615" t="s">
        <v>22389</v>
      </c>
      <c r="Q2615">
        <v>2613</v>
      </c>
      <c r="R2615" t="s">
        <v>32582</v>
      </c>
      <c r="S2615">
        <v>2.1</v>
      </c>
      <c r="U2615" t="s">
        <v>32581</v>
      </c>
      <c r="V2615">
        <v>1</v>
      </c>
      <c r="W2615">
        <v>2.1</v>
      </c>
    </row>
    <row r="2616" spans="1:23" x14ac:dyDescent="0.3">
      <c r="A2616">
        <v>2615</v>
      </c>
      <c r="B2616" t="s">
        <v>22390</v>
      </c>
      <c r="C2616">
        <v>78</v>
      </c>
      <c r="D2616" t="s">
        <v>22392</v>
      </c>
      <c r="E2616">
        <v>1</v>
      </c>
      <c r="F2616">
        <v>2</v>
      </c>
      <c r="G2616" t="s">
        <v>116</v>
      </c>
      <c r="H2616">
        <v>110</v>
      </c>
      <c r="I2616" s="19">
        <v>45070.213194444441</v>
      </c>
      <c r="J2616" s="19">
        <v>45070.301388888889</v>
      </c>
      <c r="K2616" s="19">
        <v>45071.7</v>
      </c>
      <c r="L2616" s="19">
        <v>45071.213194444441</v>
      </c>
      <c r="M2616">
        <v>1</v>
      </c>
      <c r="N2616" t="s">
        <v>222</v>
      </c>
      <c r="O2616" t="s">
        <v>22398</v>
      </c>
      <c r="P2616" t="s">
        <v>751</v>
      </c>
      <c r="Q2616">
        <v>2614</v>
      </c>
      <c r="R2616" t="s">
        <v>32579</v>
      </c>
      <c r="S2616">
        <v>2.1166666666666667</v>
      </c>
      <c r="T2616">
        <v>35.68333333333333</v>
      </c>
      <c r="U2616" t="s">
        <v>32581</v>
      </c>
      <c r="V2616">
        <v>1</v>
      </c>
      <c r="W2616">
        <v>2.1166666666666667</v>
      </c>
    </row>
    <row r="2617" spans="1:23" x14ac:dyDescent="0.3">
      <c r="A2617">
        <v>2616</v>
      </c>
      <c r="B2617" t="s">
        <v>22400</v>
      </c>
      <c r="C2617">
        <v>26</v>
      </c>
      <c r="D2617" t="s">
        <v>22401</v>
      </c>
      <c r="E2617">
        <v>2</v>
      </c>
      <c r="F2617">
        <v>1</v>
      </c>
      <c r="G2617" t="s">
        <v>192</v>
      </c>
      <c r="H2617">
        <v>32</v>
      </c>
      <c r="I2617" s="19">
        <v>45537.881944444445</v>
      </c>
      <c r="J2617" s="19">
        <v>45537.936111111114</v>
      </c>
      <c r="K2617" s="19">
        <v>45538.181944444441</v>
      </c>
      <c r="L2617" s="19">
        <v>45538.215277777781</v>
      </c>
      <c r="M2617">
        <v>0</v>
      </c>
      <c r="N2617" t="s">
        <v>128</v>
      </c>
      <c r="O2617" t="s">
        <v>22407</v>
      </c>
      <c r="P2617" t="s">
        <v>168</v>
      </c>
      <c r="Q2617">
        <v>2615</v>
      </c>
      <c r="R2617" t="s">
        <v>32579</v>
      </c>
      <c r="S2617">
        <v>1.3</v>
      </c>
      <c r="T2617">
        <v>7.1999999999999993</v>
      </c>
      <c r="U2617" t="s">
        <v>32580</v>
      </c>
      <c r="V2617">
        <v>0</v>
      </c>
      <c r="W2617">
        <v>1.3</v>
      </c>
    </row>
    <row r="2618" spans="1:23" x14ac:dyDescent="0.3">
      <c r="A2618">
        <v>2617</v>
      </c>
      <c r="B2618" t="s">
        <v>22409</v>
      </c>
      <c r="C2618">
        <v>62</v>
      </c>
      <c r="D2618" t="s">
        <v>22410</v>
      </c>
      <c r="E2618">
        <v>1</v>
      </c>
      <c r="F2618">
        <v>3</v>
      </c>
      <c r="G2618" t="s">
        <v>192</v>
      </c>
      <c r="H2618">
        <v>45</v>
      </c>
      <c r="I2618" s="19">
        <v>45199.045138888891</v>
      </c>
      <c r="J2618" s="19">
        <v>45199.202777777777</v>
      </c>
      <c r="K2618" s="19">
        <v>45200.372916666667</v>
      </c>
      <c r="L2618" s="19">
        <v>45200.045138888891</v>
      </c>
      <c r="M2618">
        <v>1</v>
      </c>
      <c r="N2618" t="s">
        <v>128</v>
      </c>
      <c r="O2618" t="s">
        <v>22416</v>
      </c>
      <c r="P2618" t="s">
        <v>751</v>
      </c>
      <c r="Q2618">
        <v>2616</v>
      </c>
      <c r="R2618" t="s">
        <v>32579</v>
      </c>
      <c r="S2618">
        <v>3.7833333333333332</v>
      </c>
      <c r="T2618">
        <v>31.866666666666664</v>
      </c>
      <c r="U2618" t="s">
        <v>32581</v>
      </c>
      <c r="V2618">
        <v>1</v>
      </c>
      <c r="W2618">
        <v>3.7833333333333332</v>
      </c>
    </row>
    <row r="2619" spans="1:23" x14ac:dyDescent="0.3">
      <c r="A2619">
        <v>2618</v>
      </c>
      <c r="B2619" t="s">
        <v>22417</v>
      </c>
      <c r="C2619">
        <v>4</v>
      </c>
      <c r="D2619" t="s">
        <v>22419</v>
      </c>
      <c r="E2619">
        <v>2</v>
      </c>
      <c r="F2619">
        <v>2</v>
      </c>
      <c r="G2619" t="s">
        <v>192</v>
      </c>
      <c r="H2619">
        <v>49</v>
      </c>
      <c r="I2619" s="19">
        <v>45531.805555555555</v>
      </c>
      <c r="J2619" s="19">
        <v>45531.82708333333</v>
      </c>
      <c r="K2619" s="19">
        <v>45532.019444444442</v>
      </c>
      <c r="L2619" s="19">
        <v>45532.138888888891</v>
      </c>
      <c r="M2619">
        <v>0</v>
      </c>
      <c r="N2619" t="s">
        <v>222</v>
      </c>
      <c r="O2619" t="s">
        <v>22425</v>
      </c>
      <c r="P2619" t="s">
        <v>398</v>
      </c>
      <c r="Q2619">
        <v>2617</v>
      </c>
      <c r="R2619" t="s">
        <v>32579</v>
      </c>
      <c r="S2619">
        <v>0.51666666666666661</v>
      </c>
      <c r="T2619">
        <v>5.1333333333333329</v>
      </c>
      <c r="U2619" t="s">
        <v>32580</v>
      </c>
      <c r="V2619">
        <v>0</v>
      </c>
      <c r="W2619">
        <v>0.51666666666666661</v>
      </c>
    </row>
    <row r="2620" spans="1:23" x14ac:dyDescent="0.3">
      <c r="A2620">
        <v>2619</v>
      </c>
      <c r="B2620" t="s">
        <v>22426</v>
      </c>
      <c r="C2620">
        <v>23</v>
      </c>
      <c r="D2620" t="s">
        <v>22427</v>
      </c>
      <c r="E2620">
        <v>3</v>
      </c>
      <c r="F2620">
        <v>4</v>
      </c>
      <c r="G2620" t="s">
        <v>192</v>
      </c>
      <c r="H2620">
        <v>93</v>
      </c>
      <c r="I2620" s="19">
        <v>45048.17291666667</v>
      </c>
      <c r="J2620" s="19">
        <v>45048.40902777778</v>
      </c>
      <c r="K2620" s="19">
        <v>45055.603472222225</v>
      </c>
      <c r="L2620" s="19">
        <v>45052.17291666667</v>
      </c>
      <c r="M2620">
        <v>1</v>
      </c>
      <c r="N2620" t="s">
        <v>128</v>
      </c>
      <c r="O2620" t="s">
        <v>22434</v>
      </c>
      <c r="P2620" t="s">
        <v>194</v>
      </c>
      <c r="Q2620">
        <v>2618</v>
      </c>
      <c r="R2620" t="s">
        <v>32579</v>
      </c>
      <c r="S2620">
        <v>5.6666666666666661</v>
      </c>
      <c r="T2620">
        <v>178.33333333333331</v>
      </c>
      <c r="U2620" t="s">
        <v>32581</v>
      </c>
      <c r="V2620">
        <v>1</v>
      </c>
      <c r="W2620">
        <v>5.6666666666666661</v>
      </c>
    </row>
    <row r="2621" spans="1:23" x14ac:dyDescent="0.3">
      <c r="A2621">
        <v>2620</v>
      </c>
      <c r="B2621" t="s">
        <v>22435</v>
      </c>
      <c r="C2621">
        <v>11</v>
      </c>
      <c r="D2621" t="s">
        <v>22436</v>
      </c>
      <c r="E2621">
        <v>3</v>
      </c>
      <c r="F2621">
        <v>4</v>
      </c>
      <c r="G2621" t="s">
        <v>116</v>
      </c>
      <c r="H2621">
        <v>53</v>
      </c>
      <c r="I2621" s="19">
        <v>45164.62222222222</v>
      </c>
      <c r="J2621" s="19">
        <v>45164.810416666667</v>
      </c>
      <c r="K2621" s="19">
        <v>45170.611805555556</v>
      </c>
      <c r="L2621" s="19">
        <v>45168.62222222222</v>
      </c>
      <c r="M2621">
        <v>1</v>
      </c>
      <c r="N2621" t="s">
        <v>165</v>
      </c>
      <c r="O2621" t="s">
        <v>22443</v>
      </c>
      <c r="P2621" t="s">
        <v>962</v>
      </c>
      <c r="Q2621">
        <v>2619</v>
      </c>
      <c r="R2621" t="s">
        <v>32579</v>
      </c>
      <c r="S2621">
        <v>4.5166666666666666</v>
      </c>
      <c r="T2621">
        <v>143.75</v>
      </c>
      <c r="U2621" t="s">
        <v>32581</v>
      </c>
      <c r="V2621">
        <v>1</v>
      </c>
      <c r="W2621">
        <v>4.5166666666666666</v>
      </c>
    </row>
    <row r="2622" spans="1:23" x14ac:dyDescent="0.3">
      <c r="A2622">
        <v>2621</v>
      </c>
      <c r="B2622" t="s">
        <v>22444</v>
      </c>
      <c r="C2622">
        <v>40</v>
      </c>
      <c r="D2622" t="s">
        <v>22446</v>
      </c>
      <c r="E2622">
        <v>4</v>
      </c>
      <c r="F2622">
        <v>2</v>
      </c>
      <c r="G2622" t="s">
        <v>192</v>
      </c>
      <c r="H2622">
        <v>117</v>
      </c>
      <c r="I2622" s="19">
        <v>45191.320833333331</v>
      </c>
      <c r="J2622" s="19">
        <v>45191.349305555559</v>
      </c>
      <c r="K2622" s="19">
        <v>45191.668749999997</v>
      </c>
      <c r="L2622" s="19">
        <v>45191.820833333331</v>
      </c>
      <c r="M2622">
        <v>0</v>
      </c>
      <c r="N2622" t="s">
        <v>128</v>
      </c>
      <c r="O2622" t="s">
        <v>2859</v>
      </c>
      <c r="P2622" t="s">
        <v>903</v>
      </c>
      <c r="Q2622">
        <v>2620</v>
      </c>
      <c r="R2622" t="s">
        <v>32579</v>
      </c>
      <c r="S2622">
        <v>0.68333333333333335</v>
      </c>
      <c r="T2622">
        <v>8.35</v>
      </c>
      <c r="U2622" t="s">
        <v>32580</v>
      </c>
      <c r="V2622">
        <v>0</v>
      </c>
      <c r="W2622">
        <v>0.68333333333333335</v>
      </c>
    </row>
    <row r="2623" spans="1:23" x14ac:dyDescent="0.3">
      <c r="A2623">
        <v>2622</v>
      </c>
      <c r="B2623" t="s">
        <v>22453</v>
      </c>
      <c r="C2623">
        <v>12</v>
      </c>
      <c r="D2623" t="s">
        <v>22454</v>
      </c>
      <c r="E2623">
        <v>2</v>
      </c>
      <c r="F2623">
        <v>2</v>
      </c>
      <c r="G2623" t="s">
        <v>192</v>
      </c>
      <c r="H2623">
        <v>16</v>
      </c>
      <c r="I2623" s="19">
        <v>44949.801388888889</v>
      </c>
      <c r="J2623" s="19">
        <v>44950.184027777781</v>
      </c>
      <c r="K2623" s="19">
        <v>44951.757638888892</v>
      </c>
      <c r="L2623" s="19">
        <v>44950.801388888889</v>
      </c>
      <c r="M2623">
        <v>1</v>
      </c>
      <c r="N2623" t="s">
        <v>222</v>
      </c>
      <c r="O2623" t="s">
        <v>22460</v>
      </c>
      <c r="P2623" t="s">
        <v>328</v>
      </c>
      <c r="Q2623">
        <v>2621</v>
      </c>
      <c r="R2623" t="s">
        <v>32579</v>
      </c>
      <c r="S2623">
        <v>9.1833333333333336</v>
      </c>
      <c r="T2623">
        <v>46.949999999999996</v>
      </c>
      <c r="U2623" t="s">
        <v>32581</v>
      </c>
      <c r="V2623">
        <v>1</v>
      </c>
      <c r="W2623">
        <v>9.1833333333333336</v>
      </c>
    </row>
    <row r="2624" spans="1:23" x14ac:dyDescent="0.3">
      <c r="A2624">
        <v>2623</v>
      </c>
      <c r="B2624" t="s">
        <v>22462</v>
      </c>
      <c r="C2624">
        <v>53</v>
      </c>
      <c r="D2624" t="s">
        <v>22463</v>
      </c>
      <c r="E2624">
        <v>1</v>
      </c>
      <c r="F2624">
        <v>3</v>
      </c>
      <c r="G2624" t="s">
        <v>116</v>
      </c>
      <c r="H2624">
        <v>9</v>
      </c>
      <c r="I2624" s="19">
        <v>45084.418055555558</v>
      </c>
      <c r="J2624" s="19">
        <v>45084.552777777775</v>
      </c>
      <c r="K2624" s="19">
        <v>45086.405555555553</v>
      </c>
      <c r="L2624" s="19">
        <v>45087.418055555558</v>
      </c>
      <c r="M2624">
        <v>0</v>
      </c>
      <c r="N2624" t="s">
        <v>307</v>
      </c>
      <c r="O2624" t="s">
        <v>22470</v>
      </c>
      <c r="P2624" t="s">
        <v>225</v>
      </c>
      <c r="Q2624">
        <v>2622</v>
      </c>
      <c r="R2624" t="s">
        <v>32579</v>
      </c>
      <c r="S2624">
        <v>3.2333333333333334</v>
      </c>
      <c r="T2624">
        <v>47.699999999999996</v>
      </c>
      <c r="U2624" t="s">
        <v>32580</v>
      </c>
      <c r="V2624">
        <v>0</v>
      </c>
      <c r="W2624">
        <v>3.2333333333333334</v>
      </c>
    </row>
    <row r="2625" spans="1:23" x14ac:dyDescent="0.3">
      <c r="A2625">
        <v>2624</v>
      </c>
      <c r="B2625" t="s">
        <v>22471</v>
      </c>
      <c r="C2625">
        <v>28</v>
      </c>
      <c r="D2625" t="s">
        <v>22472</v>
      </c>
      <c r="E2625">
        <v>2</v>
      </c>
      <c r="F2625">
        <v>3</v>
      </c>
      <c r="G2625" t="s">
        <v>192</v>
      </c>
      <c r="H2625">
        <v>64</v>
      </c>
      <c r="I2625" s="19">
        <v>45015.334722222222</v>
      </c>
      <c r="J2625" s="19">
        <v>45015.406944444447</v>
      </c>
      <c r="K2625" s="19">
        <v>45017.131944444445</v>
      </c>
      <c r="L2625" s="19">
        <v>45017.334722222222</v>
      </c>
      <c r="M2625">
        <v>0</v>
      </c>
      <c r="N2625" t="s">
        <v>307</v>
      </c>
      <c r="O2625" t="s">
        <v>22479</v>
      </c>
      <c r="P2625" t="s">
        <v>168</v>
      </c>
      <c r="Q2625">
        <v>2623</v>
      </c>
      <c r="R2625" t="s">
        <v>32579</v>
      </c>
      <c r="S2625">
        <v>1.7333333333333332</v>
      </c>
      <c r="T2625">
        <v>43.133333333333333</v>
      </c>
      <c r="U2625" t="s">
        <v>32580</v>
      </c>
      <c r="V2625">
        <v>0</v>
      </c>
      <c r="W2625">
        <v>1.7333333333333332</v>
      </c>
    </row>
    <row r="2626" spans="1:23" x14ac:dyDescent="0.3">
      <c r="A2626">
        <v>2625</v>
      </c>
      <c r="B2626" t="s">
        <v>22480</v>
      </c>
      <c r="C2626">
        <v>53</v>
      </c>
      <c r="D2626" t="s">
        <v>22481</v>
      </c>
      <c r="E2626">
        <v>4</v>
      </c>
      <c r="F2626">
        <v>2</v>
      </c>
      <c r="G2626" t="s">
        <v>116</v>
      </c>
      <c r="H2626">
        <v>77</v>
      </c>
      <c r="I2626" s="19">
        <v>45624.386111111111</v>
      </c>
      <c r="J2626" s="19">
        <v>45624.443749999999</v>
      </c>
      <c r="K2626" s="19">
        <v>45625.298611111109</v>
      </c>
      <c r="L2626" s="19">
        <v>45625.386111111111</v>
      </c>
      <c r="M2626">
        <v>0</v>
      </c>
      <c r="N2626" t="s">
        <v>307</v>
      </c>
      <c r="O2626" t="s">
        <v>1331</v>
      </c>
      <c r="P2626" t="s">
        <v>22488</v>
      </c>
      <c r="Q2626">
        <v>2624</v>
      </c>
      <c r="R2626" t="s">
        <v>32579</v>
      </c>
      <c r="S2626">
        <v>1.3833333333333333</v>
      </c>
      <c r="T2626">
        <v>21.9</v>
      </c>
      <c r="U2626" t="s">
        <v>32580</v>
      </c>
      <c r="V2626">
        <v>0</v>
      </c>
      <c r="W2626">
        <v>1.3833333333333333</v>
      </c>
    </row>
    <row r="2627" spans="1:23" x14ac:dyDescent="0.3">
      <c r="A2627">
        <v>2626</v>
      </c>
      <c r="B2627" t="s">
        <v>22489</v>
      </c>
      <c r="C2627">
        <v>14</v>
      </c>
      <c r="D2627" t="s">
        <v>22491</v>
      </c>
      <c r="E2627">
        <v>1</v>
      </c>
      <c r="F2627">
        <v>2</v>
      </c>
      <c r="G2627" t="s">
        <v>192</v>
      </c>
      <c r="H2627">
        <v>79</v>
      </c>
      <c r="I2627" s="19">
        <v>45399.594444444447</v>
      </c>
      <c r="J2627" s="19">
        <v>45400.006249999999</v>
      </c>
      <c r="K2627" s="19">
        <v>45400.501388888886</v>
      </c>
      <c r="L2627" s="19">
        <v>45400.594444444447</v>
      </c>
      <c r="M2627">
        <v>0</v>
      </c>
      <c r="N2627" t="s">
        <v>222</v>
      </c>
      <c r="O2627" t="s">
        <v>22497</v>
      </c>
      <c r="P2627" t="s">
        <v>751</v>
      </c>
      <c r="Q2627">
        <v>2625</v>
      </c>
      <c r="R2627" t="s">
        <v>32579</v>
      </c>
      <c r="S2627">
        <v>9.8833333333333329</v>
      </c>
      <c r="T2627">
        <v>21.766666666666666</v>
      </c>
      <c r="U2627" t="s">
        <v>32580</v>
      </c>
      <c r="V2627">
        <v>0</v>
      </c>
      <c r="W2627">
        <v>9.8833333333333329</v>
      </c>
    </row>
    <row r="2628" spans="1:23" x14ac:dyDescent="0.3">
      <c r="A2628">
        <v>2627</v>
      </c>
      <c r="B2628" t="s">
        <v>22498</v>
      </c>
      <c r="C2628">
        <v>2</v>
      </c>
      <c r="D2628" t="s">
        <v>22499</v>
      </c>
      <c r="E2628">
        <v>3</v>
      </c>
      <c r="F2628">
        <v>2</v>
      </c>
      <c r="G2628" t="s">
        <v>192</v>
      </c>
      <c r="H2628">
        <v>71</v>
      </c>
      <c r="I2628" s="19">
        <v>44970.673611111109</v>
      </c>
      <c r="J2628" s="19">
        <v>44970.706250000003</v>
      </c>
      <c r="K2628" s="19">
        <v>44970.900694444441</v>
      </c>
      <c r="L2628" s="19">
        <v>44971.006944444445</v>
      </c>
      <c r="M2628">
        <v>0</v>
      </c>
      <c r="N2628" t="s">
        <v>307</v>
      </c>
      <c r="O2628" t="s">
        <v>22505</v>
      </c>
      <c r="P2628" t="s">
        <v>194</v>
      </c>
      <c r="Q2628">
        <v>2626</v>
      </c>
      <c r="R2628" t="s">
        <v>32579</v>
      </c>
      <c r="S2628">
        <v>0.78333333333333333</v>
      </c>
      <c r="T2628">
        <v>5.45</v>
      </c>
      <c r="U2628" t="s">
        <v>32580</v>
      </c>
      <c r="V2628">
        <v>0</v>
      </c>
      <c r="W2628">
        <v>0.78333333333333333</v>
      </c>
    </row>
    <row r="2629" spans="1:23" x14ac:dyDescent="0.3">
      <c r="A2629">
        <v>2628</v>
      </c>
      <c r="B2629" t="s">
        <v>22507</v>
      </c>
      <c r="C2629">
        <v>12</v>
      </c>
      <c r="D2629" t="s">
        <v>22508</v>
      </c>
      <c r="E2629">
        <v>1</v>
      </c>
      <c r="F2629">
        <v>3</v>
      </c>
      <c r="G2629" t="s">
        <v>116</v>
      </c>
      <c r="H2629">
        <v>12</v>
      </c>
      <c r="I2629" s="19">
        <v>45278.65902777778</v>
      </c>
      <c r="J2629" s="19">
        <v>45278.928472222222</v>
      </c>
      <c r="K2629" s="19">
        <v>45283.806944444441</v>
      </c>
      <c r="L2629" s="19">
        <v>45281.65902777778</v>
      </c>
      <c r="M2629">
        <v>1</v>
      </c>
      <c r="N2629" t="s">
        <v>307</v>
      </c>
      <c r="O2629" t="s">
        <v>22513</v>
      </c>
      <c r="P2629" t="s">
        <v>446</v>
      </c>
      <c r="Q2629">
        <v>2627</v>
      </c>
      <c r="R2629" t="s">
        <v>32579</v>
      </c>
      <c r="S2629">
        <v>6.4666666666666668</v>
      </c>
      <c r="T2629">
        <v>123.55</v>
      </c>
      <c r="U2629" t="s">
        <v>32581</v>
      </c>
      <c r="V2629">
        <v>1</v>
      </c>
      <c r="W2629">
        <v>6.4666666666666668</v>
      </c>
    </row>
    <row r="2630" spans="1:23" x14ac:dyDescent="0.3">
      <c r="A2630">
        <v>2629</v>
      </c>
      <c r="B2630" t="s">
        <v>22515</v>
      </c>
      <c r="C2630">
        <v>78</v>
      </c>
      <c r="D2630" t="s">
        <v>22516</v>
      </c>
      <c r="E2630">
        <v>5</v>
      </c>
      <c r="F2630">
        <v>3</v>
      </c>
      <c r="G2630" t="s">
        <v>116</v>
      </c>
      <c r="H2630">
        <v>13</v>
      </c>
      <c r="I2630" s="19">
        <v>45439.749305555553</v>
      </c>
      <c r="J2630" s="19">
        <v>45440.042361111111</v>
      </c>
      <c r="K2630" s="19">
        <v>45446.507638888892</v>
      </c>
      <c r="L2630" s="19">
        <v>45442.749305555553</v>
      </c>
      <c r="M2630">
        <v>1</v>
      </c>
      <c r="N2630" t="s">
        <v>165</v>
      </c>
      <c r="O2630" t="s">
        <v>22521</v>
      </c>
      <c r="P2630" t="s">
        <v>843</v>
      </c>
      <c r="Q2630">
        <v>2628</v>
      </c>
      <c r="R2630" t="s">
        <v>32579</v>
      </c>
      <c r="S2630">
        <v>7.0333333333333332</v>
      </c>
      <c r="T2630">
        <v>162.19999999999999</v>
      </c>
      <c r="U2630" t="s">
        <v>32581</v>
      </c>
      <c r="V2630">
        <v>1</v>
      </c>
      <c r="W2630">
        <v>7.0333333333333332</v>
      </c>
    </row>
    <row r="2631" spans="1:23" x14ac:dyDescent="0.3">
      <c r="A2631">
        <v>2630</v>
      </c>
      <c r="B2631" t="s">
        <v>22522</v>
      </c>
      <c r="C2631">
        <v>80</v>
      </c>
      <c r="D2631" t="s">
        <v>22523</v>
      </c>
      <c r="E2631">
        <v>5</v>
      </c>
      <c r="F2631">
        <v>3</v>
      </c>
      <c r="G2631" t="s">
        <v>116</v>
      </c>
      <c r="H2631">
        <v>11</v>
      </c>
      <c r="I2631" s="19">
        <v>45455.397222222222</v>
      </c>
      <c r="J2631" s="19">
        <v>45455.573611111111</v>
      </c>
      <c r="K2631" s="19">
        <v>45457.899305555555</v>
      </c>
      <c r="L2631" s="19">
        <v>45458.397222222222</v>
      </c>
      <c r="M2631">
        <v>0</v>
      </c>
      <c r="N2631" t="s">
        <v>307</v>
      </c>
      <c r="O2631" t="s">
        <v>22530</v>
      </c>
      <c r="P2631" t="s">
        <v>135</v>
      </c>
      <c r="Q2631">
        <v>2629</v>
      </c>
      <c r="R2631" t="s">
        <v>32579</v>
      </c>
      <c r="S2631">
        <v>4.2333333333333334</v>
      </c>
      <c r="T2631">
        <v>60.05</v>
      </c>
      <c r="U2631" t="s">
        <v>32580</v>
      </c>
      <c r="V2631">
        <v>0</v>
      </c>
      <c r="W2631">
        <v>4.2333333333333334</v>
      </c>
    </row>
    <row r="2632" spans="1:23" x14ac:dyDescent="0.3">
      <c r="A2632">
        <v>2631</v>
      </c>
      <c r="B2632" t="s">
        <v>22531</v>
      </c>
      <c r="C2632">
        <v>54</v>
      </c>
      <c r="D2632" t="s">
        <v>22532</v>
      </c>
      <c r="E2632">
        <v>2</v>
      </c>
      <c r="F2632">
        <v>2</v>
      </c>
      <c r="G2632" t="s">
        <v>192</v>
      </c>
      <c r="H2632">
        <v>34</v>
      </c>
      <c r="I2632" s="19">
        <v>45418.94027777778</v>
      </c>
      <c r="J2632" s="19">
        <v>45419.055555555555</v>
      </c>
      <c r="K2632" s="19">
        <v>45419.100694444445</v>
      </c>
      <c r="L2632" s="19">
        <v>45419.273611111108</v>
      </c>
      <c r="M2632">
        <v>0</v>
      </c>
      <c r="N2632" t="s">
        <v>307</v>
      </c>
      <c r="O2632" t="s">
        <v>22538</v>
      </c>
      <c r="P2632" t="s">
        <v>328</v>
      </c>
      <c r="Q2632">
        <v>2630</v>
      </c>
      <c r="R2632" t="s">
        <v>32579</v>
      </c>
      <c r="S2632">
        <v>2.7666666666666666</v>
      </c>
      <c r="T2632">
        <v>3.8499999999999996</v>
      </c>
      <c r="U2632" t="s">
        <v>32580</v>
      </c>
      <c r="V2632">
        <v>0</v>
      </c>
      <c r="W2632">
        <v>2.7666666666666666</v>
      </c>
    </row>
    <row r="2633" spans="1:23" x14ac:dyDescent="0.3">
      <c r="A2633">
        <v>2632</v>
      </c>
      <c r="B2633" t="s">
        <v>22539</v>
      </c>
      <c r="C2633">
        <v>79</v>
      </c>
      <c r="D2633" t="s">
        <v>22540</v>
      </c>
      <c r="E2633">
        <v>1</v>
      </c>
      <c r="F2633">
        <v>2</v>
      </c>
      <c r="G2633" t="s">
        <v>192</v>
      </c>
      <c r="H2633">
        <v>45</v>
      </c>
      <c r="I2633" s="19">
        <v>45381.370833333334</v>
      </c>
      <c r="J2633" s="19">
        <v>45381.439583333333</v>
      </c>
      <c r="K2633" s="19">
        <v>45382.022222222222</v>
      </c>
      <c r="L2633" s="19">
        <v>45381.870833333334</v>
      </c>
      <c r="M2633">
        <v>1</v>
      </c>
      <c r="N2633" t="s">
        <v>307</v>
      </c>
      <c r="O2633" t="s">
        <v>22546</v>
      </c>
      <c r="P2633" t="s">
        <v>446</v>
      </c>
      <c r="Q2633">
        <v>2631</v>
      </c>
      <c r="R2633" t="s">
        <v>32579</v>
      </c>
      <c r="S2633">
        <v>1.65</v>
      </c>
      <c r="T2633">
        <v>15.633333333333333</v>
      </c>
      <c r="U2633" t="s">
        <v>32581</v>
      </c>
      <c r="V2633">
        <v>1</v>
      </c>
      <c r="W2633">
        <v>1.65</v>
      </c>
    </row>
    <row r="2634" spans="1:23" x14ac:dyDescent="0.3">
      <c r="A2634">
        <v>2633</v>
      </c>
      <c r="B2634" t="s">
        <v>22548</v>
      </c>
      <c r="C2634">
        <v>27</v>
      </c>
      <c r="D2634" t="s">
        <v>22549</v>
      </c>
      <c r="E2634">
        <v>1</v>
      </c>
      <c r="F2634">
        <v>3</v>
      </c>
      <c r="G2634" t="s">
        <v>116</v>
      </c>
      <c r="H2634">
        <v>15</v>
      </c>
      <c r="I2634" s="19">
        <v>45583.656944444447</v>
      </c>
      <c r="J2634" s="19">
        <v>45583.72152777778</v>
      </c>
      <c r="K2634" s="19">
        <v>45584.585416666669</v>
      </c>
      <c r="L2634" s="19">
        <v>45584.656944444447</v>
      </c>
      <c r="M2634">
        <v>0</v>
      </c>
      <c r="N2634" t="s">
        <v>222</v>
      </c>
      <c r="O2634" t="s">
        <v>22554</v>
      </c>
      <c r="P2634" t="s">
        <v>446</v>
      </c>
      <c r="Q2634">
        <v>2632</v>
      </c>
      <c r="R2634" t="s">
        <v>32579</v>
      </c>
      <c r="S2634">
        <v>1.55</v>
      </c>
      <c r="T2634">
        <v>22.283333333333331</v>
      </c>
      <c r="U2634" t="s">
        <v>32580</v>
      </c>
      <c r="V2634">
        <v>0</v>
      </c>
      <c r="W2634">
        <v>1.55</v>
      </c>
    </row>
    <row r="2635" spans="1:23" x14ac:dyDescent="0.3">
      <c r="A2635">
        <v>2634</v>
      </c>
      <c r="B2635" t="s">
        <v>22555</v>
      </c>
      <c r="C2635">
        <v>7</v>
      </c>
      <c r="D2635" t="s">
        <v>22556</v>
      </c>
      <c r="E2635">
        <v>4</v>
      </c>
      <c r="F2635">
        <v>3</v>
      </c>
      <c r="G2635" t="s">
        <v>116</v>
      </c>
      <c r="H2635">
        <v>63</v>
      </c>
      <c r="I2635" s="19">
        <v>45599.183333333334</v>
      </c>
      <c r="J2635" s="19">
        <v>45599.363888888889</v>
      </c>
      <c r="K2635" s="19">
        <v>45599.847222222219</v>
      </c>
      <c r="L2635" s="19">
        <v>45600.183333333334</v>
      </c>
      <c r="M2635">
        <v>0</v>
      </c>
      <c r="N2635" t="s">
        <v>128</v>
      </c>
      <c r="O2635" t="s">
        <v>1068</v>
      </c>
      <c r="P2635" t="s">
        <v>903</v>
      </c>
      <c r="Q2635">
        <v>2633</v>
      </c>
      <c r="R2635" t="s">
        <v>32579</v>
      </c>
      <c r="S2635">
        <v>4.333333333333333</v>
      </c>
      <c r="T2635">
        <v>15.933333333333332</v>
      </c>
      <c r="U2635" t="s">
        <v>32580</v>
      </c>
      <c r="V2635">
        <v>0</v>
      </c>
      <c r="W2635">
        <v>4.333333333333333</v>
      </c>
    </row>
    <row r="2636" spans="1:23" x14ac:dyDescent="0.3">
      <c r="A2636">
        <v>2635</v>
      </c>
      <c r="B2636" t="s">
        <v>22564</v>
      </c>
      <c r="C2636">
        <v>21</v>
      </c>
      <c r="D2636" t="s">
        <v>22565</v>
      </c>
      <c r="E2636">
        <v>3</v>
      </c>
      <c r="F2636">
        <v>3</v>
      </c>
      <c r="G2636" t="s">
        <v>116</v>
      </c>
      <c r="H2636">
        <v>71</v>
      </c>
      <c r="I2636" s="19">
        <v>45331.780555555553</v>
      </c>
      <c r="J2636" s="19">
        <v>45332.030555555553</v>
      </c>
      <c r="K2636" s="19">
        <v>45332.90902777778</v>
      </c>
      <c r="L2636" s="19">
        <v>45333.780555555553</v>
      </c>
      <c r="M2636">
        <v>0</v>
      </c>
      <c r="N2636" t="s">
        <v>307</v>
      </c>
      <c r="O2636" t="s">
        <v>22571</v>
      </c>
      <c r="P2636" t="s">
        <v>194</v>
      </c>
      <c r="Q2636">
        <v>2634</v>
      </c>
      <c r="R2636" t="s">
        <v>32579</v>
      </c>
      <c r="S2636">
        <v>6</v>
      </c>
      <c r="T2636">
        <v>27.083333333333332</v>
      </c>
      <c r="U2636" t="s">
        <v>32580</v>
      </c>
      <c r="V2636">
        <v>0</v>
      </c>
      <c r="W2636">
        <v>6</v>
      </c>
    </row>
    <row r="2637" spans="1:23" x14ac:dyDescent="0.3">
      <c r="A2637">
        <v>2636</v>
      </c>
      <c r="B2637" t="s">
        <v>22573</v>
      </c>
      <c r="C2637">
        <v>63</v>
      </c>
      <c r="D2637" t="s">
        <v>22574</v>
      </c>
      <c r="E2637">
        <v>1</v>
      </c>
      <c r="F2637">
        <v>3</v>
      </c>
      <c r="G2637" t="s">
        <v>116</v>
      </c>
      <c r="H2637">
        <v>1</v>
      </c>
      <c r="I2637" s="19">
        <v>45154.388194444444</v>
      </c>
      <c r="J2637" s="19">
        <v>45155.055555555555</v>
      </c>
      <c r="K2637" s="19">
        <v>45155.692361111112</v>
      </c>
      <c r="L2637" s="19">
        <v>45157.388194444444</v>
      </c>
      <c r="M2637">
        <v>0</v>
      </c>
      <c r="N2637" t="s">
        <v>307</v>
      </c>
      <c r="O2637" t="s">
        <v>22580</v>
      </c>
      <c r="P2637" t="s">
        <v>363</v>
      </c>
      <c r="Q2637">
        <v>2635</v>
      </c>
      <c r="R2637" t="s">
        <v>32579</v>
      </c>
      <c r="S2637">
        <v>16.016666666666666</v>
      </c>
      <c r="T2637">
        <v>31.299999999999997</v>
      </c>
      <c r="U2637" t="s">
        <v>32580</v>
      </c>
      <c r="V2637">
        <v>0</v>
      </c>
      <c r="W2637">
        <v>16.016666666666666</v>
      </c>
    </row>
    <row r="2638" spans="1:23" x14ac:dyDescent="0.3">
      <c r="A2638">
        <v>2637</v>
      </c>
      <c r="B2638" t="s">
        <v>22582</v>
      </c>
      <c r="C2638">
        <v>14</v>
      </c>
      <c r="D2638" t="s">
        <v>22583</v>
      </c>
      <c r="E2638">
        <v>5</v>
      </c>
      <c r="F2638">
        <v>3</v>
      </c>
      <c r="G2638" t="s">
        <v>192</v>
      </c>
      <c r="H2638">
        <v>19</v>
      </c>
      <c r="I2638" s="19">
        <v>44996.352083333331</v>
      </c>
      <c r="J2638" s="19">
        <v>44996.456250000003</v>
      </c>
      <c r="K2638" s="19">
        <v>44998.015277777777</v>
      </c>
      <c r="L2638" s="19">
        <v>44999.352083333331</v>
      </c>
      <c r="M2638">
        <v>0</v>
      </c>
      <c r="N2638" t="s">
        <v>128</v>
      </c>
      <c r="O2638" t="s">
        <v>22589</v>
      </c>
      <c r="P2638" t="s">
        <v>843</v>
      </c>
      <c r="Q2638">
        <v>2636</v>
      </c>
      <c r="R2638" t="s">
        <v>32579</v>
      </c>
      <c r="S2638">
        <v>2.5</v>
      </c>
      <c r="T2638">
        <v>39.916666666666664</v>
      </c>
      <c r="U2638" t="s">
        <v>32580</v>
      </c>
      <c r="V2638">
        <v>0</v>
      </c>
      <c r="W2638">
        <v>2.5</v>
      </c>
    </row>
    <row r="2639" spans="1:23" x14ac:dyDescent="0.3">
      <c r="A2639">
        <v>2638</v>
      </c>
      <c r="B2639" t="s">
        <v>22591</v>
      </c>
      <c r="C2639">
        <v>72</v>
      </c>
      <c r="D2639" t="s">
        <v>22592</v>
      </c>
      <c r="E2639">
        <v>1</v>
      </c>
      <c r="F2639">
        <v>3</v>
      </c>
      <c r="G2639" t="s">
        <v>116</v>
      </c>
      <c r="H2639">
        <v>95</v>
      </c>
      <c r="I2639" s="19">
        <v>45116.777083333334</v>
      </c>
      <c r="J2639" s="19">
        <v>45116.918749999997</v>
      </c>
      <c r="K2639" s="19">
        <v>45118.413888888892</v>
      </c>
      <c r="L2639" s="19">
        <v>45118.777083333334</v>
      </c>
      <c r="M2639">
        <v>0</v>
      </c>
      <c r="N2639" t="s">
        <v>307</v>
      </c>
      <c r="O2639" t="s">
        <v>22599</v>
      </c>
      <c r="P2639" t="s">
        <v>446</v>
      </c>
      <c r="Q2639">
        <v>2637</v>
      </c>
      <c r="R2639" t="s">
        <v>32579</v>
      </c>
      <c r="S2639">
        <v>3.4</v>
      </c>
      <c r="T2639">
        <v>39.283333333333331</v>
      </c>
      <c r="U2639" t="s">
        <v>32580</v>
      </c>
      <c r="V2639">
        <v>0</v>
      </c>
      <c r="W2639">
        <v>3.4</v>
      </c>
    </row>
    <row r="2640" spans="1:23" x14ac:dyDescent="0.3">
      <c r="A2640">
        <v>2639</v>
      </c>
      <c r="B2640" t="s">
        <v>22600</v>
      </c>
      <c r="C2640">
        <v>56</v>
      </c>
      <c r="D2640" t="s">
        <v>22601</v>
      </c>
      <c r="E2640">
        <v>3</v>
      </c>
      <c r="F2640">
        <v>3</v>
      </c>
      <c r="G2640" t="s">
        <v>152</v>
      </c>
      <c r="H2640">
        <v>52</v>
      </c>
      <c r="I2640" s="19">
        <v>45732.707638888889</v>
      </c>
      <c r="J2640" s="19"/>
      <c r="K2640" s="19"/>
      <c r="L2640" s="19">
        <v>45734.707638888889</v>
      </c>
      <c r="M2640">
        <v>0</v>
      </c>
      <c r="N2640" t="s">
        <v>222</v>
      </c>
      <c r="O2640" t="s">
        <v>22605</v>
      </c>
      <c r="Q2640">
        <v>2638</v>
      </c>
      <c r="R2640" t="s">
        <v>32582</v>
      </c>
      <c r="U2640" t="s">
        <v>32580</v>
      </c>
      <c r="V2640">
        <v>0</v>
      </c>
    </row>
    <row r="2641" spans="1:23" x14ac:dyDescent="0.3">
      <c r="A2641">
        <v>2640</v>
      </c>
      <c r="B2641" t="s">
        <v>22607</v>
      </c>
      <c r="C2641">
        <v>36</v>
      </c>
      <c r="D2641" t="s">
        <v>22608</v>
      </c>
      <c r="E2641">
        <v>1</v>
      </c>
      <c r="F2641">
        <v>3</v>
      </c>
      <c r="G2641" t="s">
        <v>192</v>
      </c>
      <c r="H2641">
        <v>43</v>
      </c>
      <c r="I2641" s="19">
        <v>45183.779861111114</v>
      </c>
      <c r="J2641" s="19">
        <v>45183.974999999999</v>
      </c>
      <c r="K2641" s="19">
        <v>45185.442361111112</v>
      </c>
      <c r="L2641" s="19">
        <v>45185.779861111114</v>
      </c>
      <c r="M2641">
        <v>0</v>
      </c>
      <c r="N2641" t="s">
        <v>307</v>
      </c>
      <c r="O2641" t="s">
        <v>22614</v>
      </c>
      <c r="P2641" t="s">
        <v>363</v>
      </c>
      <c r="Q2641">
        <v>2639</v>
      </c>
      <c r="R2641" t="s">
        <v>32579</v>
      </c>
      <c r="S2641">
        <v>4.6833333333333336</v>
      </c>
      <c r="T2641">
        <v>39.9</v>
      </c>
      <c r="U2641" t="s">
        <v>32580</v>
      </c>
      <c r="V2641">
        <v>0</v>
      </c>
      <c r="W2641">
        <v>4.6833333333333336</v>
      </c>
    </row>
    <row r="2642" spans="1:23" x14ac:dyDescent="0.3">
      <c r="A2642">
        <v>2641</v>
      </c>
      <c r="B2642" t="s">
        <v>22616</v>
      </c>
      <c r="C2642">
        <v>15</v>
      </c>
      <c r="D2642" t="s">
        <v>22617</v>
      </c>
      <c r="E2642">
        <v>1</v>
      </c>
      <c r="F2642">
        <v>3</v>
      </c>
      <c r="G2642" t="s">
        <v>116</v>
      </c>
      <c r="H2642">
        <v>105</v>
      </c>
      <c r="I2642" s="19">
        <v>45171.175694444442</v>
      </c>
      <c r="J2642" s="19">
        <v>45171.228472222225</v>
      </c>
      <c r="K2642" s="19">
        <v>45171.734027777777</v>
      </c>
      <c r="L2642" s="19">
        <v>45172.175694444442</v>
      </c>
      <c r="M2642">
        <v>0</v>
      </c>
      <c r="N2642" t="s">
        <v>307</v>
      </c>
      <c r="O2642" t="s">
        <v>22623</v>
      </c>
      <c r="P2642" t="s">
        <v>293</v>
      </c>
      <c r="Q2642">
        <v>2640</v>
      </c>
      <c r="R2642" t="s">
        <v>32579</v>
      </c>
      <c r="S2642">
        <v>1.2666666666666666</v>
      </c>
      <c r="T2642">
        <v>13.399999999999999</v>
      </c>
      <c r="U2642" t="s">
        <v>32580</v>
      </c>
      <c r="V2642">
        <v>0</v>
      </c>
      <c r="W2642">
        <v>1.2666666666666666</v>
      </c>
    </row>
    <row r="2643" spans="1:23" x14ac:dyDescent="0.3">
      <c r="A2643">
        <v>2642</v>
      </c>
      <c r="B2643" t="s">
        <v>22624</v>
      </c>
      <c r="C2643">
        <v>8</v>
      </c>
      <c r="D2643" t="s">
        <v>22625</v>
      </c>
      <c r="E2643">
        <v>1</v>
      </c>
      <c r="F2643">
        <v>1</v>
      </c>
      <c r="G2643" t="s">
        <v>192</v>
      </c>
      <c r="H2643">
        <v>23</v>
      </c>
      <c r="I2643" s="19">
        <v>45517.145138888889</v>
      </c>
      <c r="J2643" s="19">
        <v>45517.21597222222</v>
      </c>
      <c r="K2643" s="19">
        <v>45517.298611111109</v>
      </c>
      <c r="L2643" s="19">
        <v>45517.478472222225</v>
      </c>
      <c r="M2643">
        <v>0</v>
      </c>
      <c r="N2643" t="s">
        <v>307</v>
      </c>
      <c r="O2643" t="s">
        <v>22631</v>
      </c>
      <c r="P2643" t="s">
        <v>293</v>
      </c>
      <c r="Q2643">
        <v>2641</v>
      </c>
      <c r="R2643" t="s">
        <v>32579</v>
      </c>
      <c r="S2643">
        <v>1.7</v>
      </c>
      <c r="T2643">
        <v>3.6833333333333331</v>
      </c>
      <c r="U2643" t="s">
        <v>32580</v>
      </c>
      <c r="V2643">
        <v>0</v>
      </c>
      <c r="W2643">
        <v>1.7</v>
      </c>
    </row>
    <row r="2644" spans="1:23" x14ac:dyDescent="0.3">
      <c r="A2644">
        <v>2643</v>
      </c>
      <c r="B2644" t="s">
        <v>22632</v>
      </c>
      <c r="C2644">
        <v>40</v>
      </c>
      <c r="D2644" t="s">
        <v>22633</v>
      </c>
      <c r="E2644">
        <v>3</v>
      </c>
      <c r="F2644">
        <v>3</v>
      </c>
      <c r="G2644" t="s">
        <v>116</v>
      </c>
      <c r="H2644">
        <v>113</v>
      </c>
      <c r="I2644" s="19">
        <v>45638.725694444445</v>
      </c>
      <c r="J2644" s="19">
        <v>45638.828472222223</v>
      </c>
      <c r="K2644" s="19">
        <v>45639.944444444445</v>
      </c>
      <c r="L2644" s="19">
        <v>45640.725694444445</v>
      </c>
      <c r="M2644">
        <v>0</v>
      </c>
      <c r="N2644" t="s">
        <v>307</v>
      </c>
      <c r="O2644" t="s">
        <v>22639</v>
      </c>
      <c r="P2644" t="s">
        <v>274</v>
      </c>
      <c r="Q2644">
        <v>2642</v>
      </c>
      <c r="R2644" t="s">
        <v>32579</v>
      </c>
      <c r="S2644">
        <v>2.4666666666666668</v>
      </c>
      <c r="T2644">
        <v>29.25</v>
      </c>
      <c r="U2644" t="s">
        <v>32580</v>
      </c>
      <c r="V2644">
        <v>0</v>
      </c>
      <c r="W2644">
        <v>2.4666666666666668</v>
      </c>
    </row>
    <row r="2645" spans="1:23" x14ac:dyDescent="0.3">
      <c r="A2645">
        <v>2644</v>
      </c>
      <c r="B2645" t="s">
        <v>22640</v>
      </c>
      <c r="C2645">
        <v>61</v>
      </c>
      <c r="D2645" t="s">
        <v>22642</v>
      </c>
      <c r="E2645">
        <v>2</v>
      </c>
      <c r="F2645">
        <v>1</v>
      </c>
      <c r="G2645" t="s">
        <v>192</v>
      </c>
      <c r="H2645">
        <v>26</v>
      </c>
      <c r="I2645" s="19">
        <v>45668.143055555556</v>
      </c>
      <c r="J2645" s="19">
        <v>45668.180555555555</v>
      </c>
      <c r="K2645" s="19">
        <v>45668.540972222225</v>
      </c>
      <c r="L2645" s="19">
        <v>45668.476388888892</v>
      </c>
      <c r="M2645">
        <v>1</v>
      </c>
      <c r="N2645" t="s">
        <v>307</v>
      </c>
      <c r="O2645" t="s">
        <v>22648</v>
      </c>
      <c r="P2645" t="s">
        <v>398</v>
      </c>
      <c r="Q2645">
        <v>2643</v>
      </c>
      <c r="R2645" t="s">
        <v>32579</v>
      </c>
      <c r="S2645">
        <v>0.89999999999999991</v>
      </c>
      <c r="T2645">
        <v>9.5499999999999989</v>
      </c>
      <c r="U2645" t="s">
        <v>32581</v>
      </c>
      <c r="V2645">
        <v>1</v>
      </c>
      <c r="W2645">
        <v>0.89999999999999991</v>
      </c>
    </row>
    <row r="2646" spans="1:23" x14ac:dyDescent="0.3">
      <c r="A2646">
        <v>2645</v>
      </c>
      <c r="B2646" t="s">
        <v>22649</v>
      </c>
      <c r="C2646">
        <v>32</v>
      </c>
      <c r="D2646" t="s">
        <v>22651</v>
      </c>
      <c r="E2646">
        <v>2</v>
      </c>
      <c r="F2646">
        <v>2</v>
      </c>
      <c r="G2646" t="s">
        <v>116</v>
      </c>
      <c r="H2646">
        <v>25</v>
      </c>
      <c r="I2646" s="19">
        <v>45380.907638888886</v>
      </c>
      <c r="J2646" s="19">
        <v>45380.984027777777</v>
      </c>
      <c r="K2646" s="19">
        <v>45381.243750000001</v>
      </c>
      <c r="L2646" s="19">
        <v>45381.907638888886</v>
      </c>
      <c r="M2646">
        <v>0</v>
      </c>
      <c r="N2646" t="s">
        <v>128</v>
      </c>
      <c r="O2646" t="s">
        <v>22657</v>
      </c>
      <c r="P2646" t="s">
        <v>584</v>
      </c>
      <c r="Q2646">
        <v>2644</v>
      </c>
      <c r="R2646" t="s">
        <v>32579</v>
      </c>
      <c r="S2646">
        <v>1.8333333333333333</v>
      </c>
      <c r="T2646">
        <v>8.0666666666666664</v>
      </c>
      <c r="U2646" t="s">
        <v>32580</v>
      </c>
      <c r="V2646">
        <v>0</v>
      </c>
      <c r="W2646">
        <v>1.8333333333333333</v>
      </c>
    </row>
    <row r="2647" spans="1:23" x14ac:dyDescent="0.3">
      <c r="A2647">
        <v>2646</v>
      </c>
      <c r="B2647" t="s">
        <v>22659</v>
      </c>
      <c r="C2647">
        <v>52</v>
      </c>
      <c r="D2647" t="s">
        <v>22660</v>
      </c>
      <c r="E2647">
        <v>1</v>
      </c>
      <c r="F2647">
        <v>3</v>
      </c>
      <c r="G2647" t="s">
        <v>192</v>
      </c>
      <c r="H2647">
        <v>32</v>
      </c>
      <c r="I2647" s="19">
        <v>45180.603472222225</v>
      </c>
      <c r="J2647" s="19">
        <v>45180.869444444441</v>
      </c>
      <c r="K2647" s="19">
        <v>45182.813888888886</v>
      </c>
      <c r="L2647" s="19">
        <v>45183.603472222225</v>
      </c>
      <c r="M2647">
        <v>0</v>
      </c>
      <c r="N2647" t="s">
        <v>307</v>
      </c>
      <c r="O2647" t="s">
        <v>22666</v>
      </c>
      <c r="P2647" t="s">
        <v>751</v>
      </c>
      <c r="Q2647">
        <v>2645</v>
      </c>
      <c r="R2647" t="s">
        <v>32579</v>
      </c>
      <c r="S2647">
        <v>6.3833333333333329</v>
      </c>
      <c r="T2647">
        <v>53.05</v>
      </c>
      <c r="U2647" t="s">
        <v>32580</v>
      </c>
      <c r="V2647">
        <v>0</v>
      </c>
      <c r="W2647">
        <v>6.3833333333333329</v>
      </c>
    </row>
    <row r="2648" spans="1:23" x14ac:dyDescent="0.3">
      <c r="A2648">
        <v>2647</v>
      </c>
      <c r="B2648" t="s">
        <v>22667</v>
      </c>
      <c r="C2648">
        <v>70</v>
      </c>
      <c r="D2648" t="s">
        <v>22668</v>
      </c>
      <c r="E2648">
        <v>1</v>
      </c>
      <c r="F2648">
        <v>4</v>
      </c>
      <c r="G2648" t="s">
        <v>116</v>
      </c>
      <c r="H2648">
        <v>105</v>
      </c>
      <c r="I2648" s="19">
        <v>45481.433333333334</v>
      </c>
      <c r="J2648" s="19">
        <v>45482.091666666667</v>
      </c>
      <c r="K2648" s="19">
        <v>45484.208333333336</v>
      </c>
      <c r="L2648" s="19">
        <v>45486.433333333334</v>
      </c>
      <c r="M2648">
        <v>0</v>
      </c>
      <c r="N2648" t="s">
        <v>128</v>
      </c>
      <c r="O2648" t="s">
        <v>22673</v>
      </c>
      <c r="P2648" t="s">
        <v>751</v>
      </c>
      <c r="Q2648">
        <v>2646</v>
      </c>
      <c r="R2648" t="s">
        <v>32579</v>
      </c>
      <c r="S2648">
        <v>15.799999999999999</v>
      </c>
      <c r="T2648">
        <v>66.599999999999994</v>
      </c>
      <c r="U2648" t="s">
        <v>32580</v>
      </c>
      <c r="V2648">
        <v>0</v>
      </c>
      <c r="W2648">
        <v>15.799999999999999</v>
      </c>
    </row>
    <row r="2649" spans="1:23" x14ac:dyDescent="0.3">
      <c r="A2649">
        <v>2648</v>
      </c>
      <c r="B2649" t="s">
        <v>22674</v>
      </c>
      <c r="C2649">
        <v>40</v>
      </c>
      <c r="D2649" t="s">
        <v>22675</v>
      </c>
      <c r="E2649">
        <v>3</v>
      </c>
      <c r="F2649">
        <v>2</v>
      </c>
      <c r="G2649" t="s">
        <v>116</v>
      </c>
      <c r="H2649">
        <v>31</v>
      </c>
      <c r="I2649" s="19">
        <v>44946.129166666666</v>
      </c>
      <c r="J2649" s="19">
        <v>44946.175000000003</v>
      </c>
      <c r="K2649" s="19">
        <v>44946.513194444444</v>
      </c>
      <c r="L2649" s="19">
        <v>44946.629166666666</v>
      </c>
      <c r="M2649">
        <v>0</v>
      </c>
      <c r="N2649" t="s">
        <v>307</v>
      </c>
      <c r="O2649" t="s">
        <v>22681</v>
      </c>
      <c r="P2649" t="s">
        <v>246</v>
      </c>
      <c r="Q2649">
        <v>2647</v>
      </c>
      <c r="R2649" t="s">
        <v>32579</v>
      </c>
      <c r="S2649">
        <v>1.0999999999999999</v>
      </c>
      <c r="T2649">
        <v>9.2166666666666668</v>
      </c>
      <c r="U2649" t="s">
        <v>32580</v>
      </c>
      <c r="V2649">
        <v>0</v>
      </c>
      <c r="W2649">
        <v>1.0999999999999999</v>
      </c>
    </row>
    <row r="2650" spans="1:23" x14ac:dyDescent="0.3">
      <c r="A2650">
        <v>2649</v>
      </c>
      <c r="B2650" t="s">
        <v>22683</v>
      </c>
      <c r="C2650">
        <v>7</v>
      </c>
      <c r="D2650" t="s">
        <v>22684</v>
      </c>
      <c r="E2650">
        <v>2</v>
      </c>
      <c r="F2650">
        <v>2</v>
      </c>
      <c r="G2650" t="s">
        <v>192</v>
      </c>
      <c r="H2650">
        <v>40</v>
      </c>
      <c r="I2650" s="19">
        <v>45009.322222222225</v>
      </c>
      <c r="J2650" s="19">
        <v>45009.348611111112</v>
      </c>
      <c r="K2650" s="19">
        <v>45009.4375</v>
      </c>
      <c r="L2650" s="19">
        <v>45009.655555555553</v>
      </c>
      <c r="M2650">
        <v>0</v>
      </c>
      <c r="N2650" t="s">
        <v>165</v>
      </c>
      <c r="O2650" t="s">
        <v>22690</v>
      </c>
      <c r="P2650" t="s">
        <v>328</v>
      </c>
      <c r="Q2650">
        <v>2648</v>
      </c>
      <c r="R2650" t="s">
        <v>32579</v>
      </c>
      <c r="S2650">
        <v>0.6333333333333333</v>
      </c>
      <c r="T2650">
        <v>2.7666666666666666</v>
      </c>
      <c r="U2650" t="s">
        <v>32580</v>
      </c>
      <c r="V2650">
        <v>0</v>
      </c>
      <c r="W2650">
        <v>0.6333333333333333</v>
      </c>
    </row>
    <row r="2651" spans="1:23" x14ac:dyDescent="0.3">
      <c r="A2651">
        <v>2650</v>
      </c>
      <c r="B2651" t="s">
        <v>22691</v>
      </c>
      <c r="C2651">
        <v>76</v>
      </c>
      <c r="D2651" t="s">
        <v>22693</v>
      </c>
      <c r="E2651">
        <v>1</v>
      </c>
      <c r="F2651">
        <v>3</v>
      </c>
      <c r="G2651" t="s">
        <v>388</v>
      </c>
      <c r="H2651">
        <v>115</v>
      </c>
      <c r="I2651" s="19">
        <v>45263.859027777777</v>
      </c>
      <c r="J2651" s="19">
        <v>45264.030555555553</v>
      </c>
      <c r="K2651" s="19"/>
      <c r="L2651" s="19">
        <v>45266.859027777777</v>
      </c>
      <c r="M2651">
        <v>0</v>
      </c>
      <c r="N2651" t="s">
        <v>307</v>
      </c>
      <c r="O2651" t="s">
        <v>22698</v>
      </c>
      <c r="Q2651">
        <v>2649</v>
      </c>
      <c r="R2651" t="s">
        <v>32582</v>
      </c>
      <c r="S2651">
        <v>4.1166666666666663</v>
      </c>
      <c r="U2651" t="s">
        <v>32580</v>
      </c>
      <c r="V2651">
        <v>0</v>
      </c>
      <c r="W2651">
        <v>4.1166666666666663</v>
      </c>
    </row>
    <row r="2652" spans="1:23" x14ac:dyDescent="0.3">
      <c r="A2652">
        <v>2651</v>
      </c>
      <c r="B2652" t="s">
        <v>22699</v>
      </c>
      <c r="C2652">
        <v>44</v>
      </c>
      <c r="D2652" t="s">
        <v>22700</v>
      </c>
      <c r="E2652">
        <v>5</v>
      </c>
      <c r="F2652">
        <v>2</v>
      </c>
      <c r="G2652" t="s">
        <v>116</v>
      </c>
      <c r="H2652">
        <v>102</v>
      </c>
      <c r="I2652" s="19">
        <v>45199.587500000001</v>
      </c>
      <c r="J2652" s="19">
        <v>45199.693749999999</v>
      </c>
      <c r="K2652" s="19">
        <v>45199.88958333333</v>
      </c>
      <c r="L2652" s="19">
        <v>45200.587500000001</v>
      </c>
      <c r="M2652">
        <v>0</v>
      </c>
      <c r="N2652" t="s">
        <v>307</v>
      </c>
      <c r="O2652" t="s">
        <v>22706</v>
      </c>
      <c r="P2652" t="s">
        <v>705</v>
      </c>
      <c r="Q2652">
        <v>2650</v>
      </c>
      <c r="R2652" t="s">
        <v>32579</v>
      </c>
      <c r="S2652">
        <v>2.5499999999999998</v>
      </c>
      <c r="T2652">
        <v>7.25</v>
      </c>
      <c r="U2652" t="s">
        <v>32580</v>
      </c>
      <c r="V2652">
        <v>0</v>
      </c>
      <c r="W2652">
        <v>2.5499999999999998</v>
      </c>
    </row>
    <row r="2653" spans="1:23" x14ac:dyDescent="0.3">
      <c r="A2653">
        <v>2652</v>
      </c>
      <c r="B2653" t="s">
        <v>22708</v>
      </c>
      <c r="C2653">
        <v>47</v>
      </c>
      <c r="D2653" t="s">
        <v>22709</v>
      </c>
      <c r="E2653">
        <v>1</v>
      </c>
      <c r="F2653">
        <v>3</v>
      </c>
      <c r="G2653" t="s">
        <v>192</v>
      </c>
      <c r="H2653">
        <v>58</v>
      </c>
      <c r="I2653" s="19">
        <v>45263.993055555555</v>
      </c>
      <c r="J2653" s="19">
        <v>45264.222222222219</v>
      </c>
      <c r="K2653" s="19">
        <v>45265.279861111114</v>
      </c>
      <c r="L2653" s="19">
        <v>45266.993055555555</v>
      </c>
      <c r="M2653">
        <v>0</v>
      </c>
      <c r="N2653" t="s">
        <v>165</v>
      </c>
      <c r="O2653" t="s">
        <v>22715</v>
      </c>
      <c r="P2653" t="s">
        <v>363</v>
      </c>
      <c r="Q2653">
        <v>2651</v>
      </c>
      <c r="R2653" t="s">
        <v>32579</v>
      </c>
      <c r="S2653">
        <v>5.5</v>
      </c>
      <c r="T2653">
        <v>30.883333333333333</v>
      </c>
      <c r="U2653" t="s">
        <v>32580</v>
      </c>
      <c r="V2653">
        <v>0</v>
      </c>
      <c r="W2653">
        <v>5.5</v>
      </c>
    </row>
    <row r="2654" spans="1:23" x14ac:dyDescent="0.3">
      <c r="A2654">
        <v>2653</v>
      </c>
      <c r="B2654" t="s">
        <v>22717</v>
      </c>
      <c r="C2654">
        <v>11</v>
      </c>
      <c r="D2654" t="s">
        <v>1880</v>
      </c>
      <c r="E2654">
        <v>2</v>
      </c>
      <c r="F2654">
        <v>2</v>
      </c>
      <c r="G2654" t="s">
        <v>116</v>
      </c>
      <c r="H2654">
        <v>40</v>
      </c>
      <c r="I2654" s="19">
        <v>45577.325694444444</v>
      </c>
      <c r="J2654" s="19">
        <v>45577.427083333336</v>
      </c>
      <c r="K2654" s="19">
        <v>45577.747916666667</v>
      </c>
      <c r="L2654" s="19">
        <v>45577.825694444444</v>
      </c>
      <c r="M2654">
        <v>0</v>
      </c>
      <c r="N2654" t="s">
        <v>307</v>
      </c>
      <c r="O2654" t="s">
        <v>22723</v>
      </c>
      <c r="P2654" t="s">
        <v>398</v>
      </c>
      <c r="Q2654">
        <v>2652</v>
      </c>
      <c r="R2654" t="s">
        <v>32579</v>
      </c>
      <c r="S2654">
        <v>2.4333333333333331</v>
      </c>
      <c r="T2654">
        <v>10.133333333333333</v>
      </c>
      <c r="U2654" t="s">
        <v>32580</v>
      </c>
      <c r="V2654">
        <v>0</v>
      </c>
      <c r="W2654">
        <v>2.4333333333333331</v>
      </c>
    </row>
    <row r="2655" spans="1:23" x14ac:dyDescent="0.3">
      <c r="A2655">
        <v>2654</v>
      </c>
      <c r="B2655" t="s">
        <v>22724</v>
      </c>
      <c r="C2655">
        <v>36</v>
      </c>
      <c r="D2655" t="s">
        <v>22725</v>
      </c>
      <c r="E2655">
        <v>1</v>
      </c>
      <c r="F2655">
        <v>3</v>
      </c>
      <c r="G2655" t="s">
        <v>192</v>
      </c>
      <c r="H2655">
        <v>5</v>
      </c>
      <c r="I2655" s="19">
        <v>45471.1875</v>
      </c>
      <c r="J2655" s="19">
        <v>45471.297222222223</v>
      </c>
      <c r="K2655" s="19">
        <v>45473.936111111114</v>
      </c>
      <c r="L2655" s="19">
        <v>45473.1875</v>
      </c>
      <c r="M2655">
        <v>1</v>
      </c>
      <c r="N2655" t="s">
        <v>165</v>
      </c>
      <c r="O2655" t="s">
        <v>22732</v>
      </c>
      <c r="P2655" t="s">
        <v>363</v>
      </c>
      <c r="Q2655">
        <v>2653</v>
      </c>
      <c r="R2655" t="s">
        <v>32579</v>
      </c>
      <c r="S2655">
        <v>2.6333333333333333</v>
      </c>
      <c r="T2655">
        <v>65.966666666666669</v>
      </c>
      <c r="U2655" t="s">
        <v>32581</v>
      </c>
      <c r="V2655">
        <v>1</v>
      </c>
      <c r="W2655">
        <v>2.6333333333333333</v>
      </c>
    </row>
    <row r="2656" spans="1:23" x14ac:dyDescent="0.3">
      <c r="A2656">
        <v>2655</v>
      </c>
      <c r="B2656" t="s">
        <v>22733</v>
      </c>
      <c r="C2656">
        <v>17</v>
      </c>
      <c r="D2656" t="s">
        <v>22734</v>
      </c>
      <c r="E2656">
        <v>2</v>
      </c>
      <c r="F2656">
        <v>3</v>
      </c>
      <c r="G2656" t="s">
        <v>116</v>
      </c>
      <c r="H2656">
        <v>100</v>
      </c>
      <c r="I2656" s="19">
        <v>45240.086111111108</v>
      </c>
      <c r="J2656" s="19">
        <v>45240.231249999997</v>
      </c>
      <c r="K2656" s="19">
        <v>45242.611805555556</v>
      </c>
      <c r="L2656" s="19">
        <v>45243.086111111108</v>
      </c>
      <c r="M2656">
        <v>0</v>
      </c>
      <c r="N2656" t="s">
        <v>165</v>
      </c>
      <c r="O2656" t="s">
        <v>22739</v>
      </c>
      <c r="P2656" t="s">
        <v>328</v>
      </c>
      <c r="Q2656">
        <v>2654</v>
      </c>
      <c r="R2656" t="s">
        <v>32579</v>
      </c>
      <c r="S2656">
        <v>3.4833333333333334</v>
      </c>
      <c r="T2656">
        <v>60.616666666666667</v>
      </c>
      <c r="U2656" t="s">
        <v>32580</v>
      </c>
      <c r="V2656">
        <v>0</v>
      </c>
      <c r="W2656">
        <v>3.4833333333333334</v>
      </c>
    </row>
    <row r="2657" spans="1:23" x14ac:dyDescent="0.3">
      <c r="A2657">
        <v>2656</v>
      </c>
      <c r="B2657" t="s">
        <v>22740</v>
      </c>
      <c r="C2657">
        <v>32</v>
      </c>
      <c r="D2657" t="s">
        <v>22742</v>
      </c>
      <c r="E2657">
        <v>1</v>
      </c>
      <c r="F2657">
        <v>3</v>
      </c>
      <c r="G2657" t="s">
        <v>803</v>
      </c>
      <c r="H2657">
        <v>73</v>
      </c>
      <c r="I2657" s="19">
        <v>45238.163888888892</v>
      </c>
      <c r="J2657" s="19">
        <v>45238.286111111112</v>
      </c>
      <c r="K2657" s="19"/>
      <c r="L2657" s="19">
        <v>45241.163888888892</v>
      </c>
      <c r="M2657">
        <v>1</v>
      </c>
      <c r="N2657" t="s">
        <v>222</v>
      </c>
      <c r="O2657" t="s">
        <v>22747</v>
      </c>
      <c r="Q2657">
        <v>2655</v>
      </c>
      <c r="R2657" t="s">
        <v>32582</v>
      </c>
      <c r="S2657">
        <v>2.9333333333333331</v>
      </c>
      <c r="U2657" t="s">
        <v>32581</v>
      </c>
      <c r="V2657">
        <v>1</v>
      </c>
      <c r="W2657">
        <v>2.9333333333333331</v>
      </c>
    </row>
    <row r="2658" spans="1:23" x14ac:dyDescent="0.3">
      <c r="A2658">
        <v>2657</v>
      </c>
      <c r="B2658" t="s">
        <v>22748</v>
      </c>
      <c r="C2658">
        <v>1</v>
      </c>
      <c r="D2658" t="s">
        <v>22750</v>
      </c>
      <c r="E2658">
        <v>1</v>
      </c>
      <c r="F2658">
        <v>1</v>
      </c>
      <c r="G2658" t="s">
        <v>192</v>
      </c>
      <c r="H2658">
        <v>107</v>
      </c>
      <c r="I2658" s="19">
        <v>45623.834027777775</v>
      </c>
      <c r="J2658" s="19">
        <v>45623.870138888888</v>
      </c>
      <c r="K2658" s="19">
        <v>45623.961111111108</v>
      </c>
      <c r="L2658" s="19">
        <v>45624.000694444447</v>
      </c>
      <c r="M2658">
        <v>0</v>
      </c>
      <c r="N2658" t="s">
        <v>307</v>
      </c>
      <c r="O2658" t="s">
        <v>22756</v>
      </c>
      <c r="P2658" t="s">
        <v>363</v>
      </c>
      <c r="Q2658">
        <v>2656</v>
      </c>
      <c r="R2658" t="s">
        <v>32579</v>
      </c>
      <c r="S2658">
        <v>0.86666666666666659</v>
      </c>
      <c r="T2658">
        <v>3.05</v>
      </c>
      <c r="U2658" t="s">
        <v>32580</v>
      </c>
      <c r="V2658">
        <v>0</v>
      </c>
      <c r="W2658">
        <v>0.86666666666666659</v>
      </c>
    </row>
    <row r="2659" spans="1:23" x14ac:dyDescent="0.3">
      <c r="A2659">
        <v>2658</v>
      </c>
      <c r="B2659" t="s">
        <v>22757</v>
      </c>
      <c r="C2659">
        <v>9</v>
      </c>
      <c r="D2659" t="s">
        <v>22758</v>
      </c>
      <c r="E2659">
        <v>4</v>
      </c>
      <c r="F2659">
        <v>1</v>
      </c>
      <c r="G2659" t="s">
        <v>192</v>
      </c>
      <c r="H2659">
        <v>112</v>
      </c>
      <c r="I2659" s="19">
        <v>45674.90902777778</v>
      </c>
      <c r="J2659" s="19">
        <v>45674.960416666669</v>
      </c>
      <c r="K2659" s="19">
        <v>45675.175694444442</v>
      </c>
      <c r="L2659" s="19">
        <v>45675.242361111108</v>
      </c>
      <c r="M2659">
        <v>0</v>
      </c>
      <c r="N2659" t="s">
        <v>307</v>
      </c>
      <c r="O2659" t="s">
        <v>5271</v>
      </c>
      <c r="P2659" t="s">
        <v>903</v>
      </c>
      <c r="Q2659">
        <v>2657</v>
      </c>
      <c r="R2659" t="s">
        <v>32579</v>
      </c>
      <c r="S2659">
        <v>1.2333333333333334</v>
      </c>
      <c r="T2659">
        <v>6.3999999999999995</v>
      </c>
      <c r="U2659" t="s">
        <v>32580</v>
      </c>
      <c r="V2659">
        <v>0</v>
      </c>
      <c r="W2659">
        <v>1.2333333333333334</v>
      </c>
    </row>
    <row r="2660" spans="1:23" x14ac:dyDescent="0.3">
      <c r="A2660">
        <v>2659</v>
      </c>
      <c r="B2660" t="s">
        <v>22766</v>
      </c>
      <c r="C2660">
        <v>48</v>
      </c>
      <c r="D2660" t="s">
        <v>22767</v>
      </c>
      <c r="E2660">
        <v>1</v>
      </c>
      <c r="F2660">
        <v>3</v>
      </c>
      <c r="G2660" t="s">
        <v>116</v>
      </c>
      <c r="H2660">
        <v>87</v>
      </c>
      <c r="I2660" s="19">
        <v>45405.395138888889</v>
      </c>
      <c r="J2660" s="19">
        <v>45405.552777777775</v>
      </c>
      <c r="K2660" s="19">
        <v>45410.104861111111</v>
      </c>
      <c r="L2660" s="19">
        <v>45408.395138888889</v>
      </c>
      <c r="M2660">
        <v>1</v>
      </c>
      <c r="N2660" t="s">
        <v>307</v>
      </c>
      <c r="O2660" t="s">
        <v>22773</v>
      </c>
      <c r="P2660" t="s">
        <v>751</v>
      </c>
      <c r="Q2660">
        <v>2658</v>
      </c>
      <c r="R2660" t="s">
        <v>32579</v>
      </c>
      <c r="S2660">
        <v>3.7833333333333332</v>
      </c>
      <c r="T2660">
        <v>113.03333333333333</v>
      </c>
      <c r="U2660" t="s">
        <v>32581</v>
      </c>
      <c r="V2660">
        <v>1</v>
      </c>
      <c r="W2660">
        <v>3.7833333333333332</v>
      </c>
    </row>
    <row r="2661" spans="1:23" x14ac:dyDescent="0.3">
      <c r="A2661">
        <v>2660</v>
      </c>
      <c r="B2661" t="s">
        <v>22775</v>
      </c>
      <c r="C2661">
        <v>54</v>
      </c>
      <c r="D2661" t="s">
        <v>22776</v>
      </c>
      <c r="E2661">
        <v>2</v>
      </c>
      <c r="F2661">
        <v>3</v>
      </c>
      <c r="G2661" t="s">
        <v>116</v>
      </c>
      <c r="H2661">
        <v>34</v>
      </c>
      <c r="I2661" s="19">
        <v>44948.675694444442</v>
      </c>
      <c r="J2661" s="19">
        <v>44948.71597222222</v>
      </c>
      <c r="K2661" s="19">
        <v>44948.987500000003</v>
      </c>
      <c r="L2661" s="19">
        <v>44949.675694444442</v>
      </c>
      <c r="M2661">
        <v>0</v>
      </c>
      <c r="N2661" t="s">
        <v>307</v>
      </c>
      <c r="O2661" t="s">
        <v>22783</v>
      </c>
      <c r="P2661" t="s">
        <v>584</v>
      </c>
      <c r="Q2661">
        <v>2659</v>
      </c>
      <c r="R2661" t="s">
        <v>32579</v>
      </c>
      <c r="S2661">
        <v>0.96666666666666667</v>
      </c>
      <c r="T2661">
        <v>7.4833333333333334</v>
      </c>
      <c r="U2661" t="s">
        <v>32580</v>
      </c>
      <c r="V2661">
        <v>0</v>
      </c>
      <c r="W2661">
        <v>0.96666666666666667</v>
      </c>
    </row>
    <row r="2662" spans="1:23" x14ac:dyDescent="0.3">
      <c r="A2662">
        <v>2661</v>
      </c>
      <c r="B2662" t="s">
        <v>22784</v>
      </c>
      <c r="C2662">
        <v>57</v>
      </c>
      <c r="D2662" t="s">
        <v>22785</v>
      </c>
      <c r="E2662">
        <v>5</v>
      </c>
      <c r="F2662">
        <v>3</v>
      </c>
      <c r="G2662" t="s">
        <v>192</v>
      </c>
      <c r="H2662">
        <v>45</v>
      </c>
      <c r="I2662" s="19">
        <v>45730.527083333334</v>
      </c>
      <c r="J2662" s="19">
        <v>45730.599305555559</v>
      </c>
      <c r="K2662" s="19">
        <v>45735.343055555553</v>
      </c>
      <c r="L2662" s="19">
        <v>45732.527083333334</v>
      </c>
      <c r="M2662">
        <v>1</v>
      </c>
      <c r="N2662" t="s">
        <v>307</v>
      </c>
      <c r="O2662" t="s">
        <v>22791</v>
      </c>
      <c r="P2662" t="s">
        <v>843</v>
      </c>
      <c r="Q2662">
        <v>2660</v>
      </c>
      <c r="R2662" t="s">
        <v>32579</v>
      </c>
      <c r="S2662">
        <v>1.7333333333333332</v>
      </c>
      <c r="T2662">
        <v>115.58333333333333</v>
      </c>
      <c r="U2662" t="s">
        <v>32581</v>
      </c>
      <c r="V2662">
        <v>1</v>
      </c>
      <c r="W2662">
        <v>1.7333333333333332</v>
      </c>
    </row>
    <row r="2663" spans="1:23" x14ac:dyDescent="0.3">
      <c r="A2663">
        <v>2662</v>
      </c>
      <c r="B2663" t="s">
        <v>22793</v>
      </c>
      <c r="C2663">
        <v>71</v>
      </c>
      <c r="D2663" t="s">
        <v>22794</v>
      </c>
      <c r="E2663">
        <v>2</v>
      </c>
      <c r="F2663">
        <v>3</v>
      </c>
      <c r="G2663" t="s">
        <v>192</v>
      </c>
      <c r="H2663">
        <v>32</v>
      </c>
      <c r="I2663" s="19">
        <v>45658.606944444444</v>
      </c>
      <c r="J2663" s="19">
        <v>45658.728472222225</v>
      </c>
      <c r="K2663" s="19">
        <v>45659.225694444445</v>
      </c>
      <c r="L2663" s="19">
        <v>45660.606944444444</v>
      </c>
      <c r="M2663">
        <v>0</v>
      </c>
      <c r="N2663" t="s">
        <v>128</v>
      </c>
      <c r="O2663" t="s">
        <v>22800</v>
      </c>
      <c r="P2663" t="s">
        <v>328</v>
      </c>
      <c r="Q2663">
        <v>2661</v>
      </c>
      <c r="R2663" t="s">
        <v>32579</v>
      </c>
      <c r="S2663">
        <v>2.9166666666666665</v>
      </c>
      <c r="T2663">
        <v>14.85</v>
      </c>
      <c r="U2663" t="s">
        <v>32580</v>
      </c>
      <c r="V2663">
        <v>0</v>
      </c>
      <c r="W2663">
        <v>2.9166666666666665</v>
      </c>
    </row>
    <row r="2664" spans="1:23" x14ac:dyDescent="0.3">
      <c r="A2664">
        <v>2663</v>
      </c>
      <c r="B2664" t="s">
        <v>22801</v>
      </c>
      <c r="C2664">
        <v>58</v>
      </c>
      <c r="D2664" t="s">
        <v>18181</v>
      </c>
      <c r="E2664">
        <v>1</v>
      </c>
      <c r="F2664">
        <v>3</v>
      </c>
      <c r="G2664" t="s">
        <v>192</v>
      </c>
      <c r="H2664">
        <v>40</v>
      </c>
      <c r="I2664" s="19">
        <v>45385.35</v>
      </c>
      <c r="J2664" s="19">
        <v>45385.567361111112</v>
      </c>
      <c r="K2664" s="19">
        <v>45385.728472222225</v>
      </c>
      <c r="L2664" s="19">
        <v>45386.35</v>
      </c>
      <c r="M2664">
        <v>0</v>
      </c>
      <c r="N2664" t="s">
        <v>222</v>
      </c>
      <c r="O2664" t="s">
        <v>22808</v>
      </c>
      <c r="P2664" t="s">
        <v>446</v>
      </c>
      <c r="Q2664">
        <v>2662</v>
      </c>
      <c r="R2664" t="s">
        <v>32579</v>
      </c>
      <c r="S2664">
        <v>5.2166666666666668</v>
      </c>
      <c r="T2664">
        <v>9.0833333333333321</v>
      </c>
      <c r="U2664" t="s">
        <v>32580</v>
      </c>
      <c r="V2664">
        <v>0</v>
      </c>
      <c r="W2664">
        <v>5.2166666666666668</v>
      </c>
    </row>
    <row r="2665" spans="1:23" x14ac:dyDescent="0.3">
      <c r="A2665">
        <v>2664</v>
      </c>
      <c r="B2665" t="s">
        <v>22809</v>
      </c>
      <c r="C2665">
        <v>71</v>
      </c>
      <c r="D2665" t="s">
        <v>22811</v>
      </c>
      <c r="E2665">
        <v>2</v>
      </c>
      <c r="F2665">
        <v>2</v>
      </c>
      <c r="G2665" t="s">
        <v>116</v>
      </c>
      <c r="H2665">
        <v>119</v>
      </c>
      <c r="I2665" s="19">
        <v>45367.511805555558</v>
      </c>
      <c r="J2665" s="19">
        <v>45367.549305555556</v>
      </c>
      <c r="K2665" s="19">
        <v>45367.661805555559</v>
      </c>
      <c r="L2665" s="19">
        <v>45368.011805555558</v>
      </c>
      <c r="M2665">
        <v>0</v>
      </c>
      <c r="N2665" t="s">
        <v>307</v>
      </c>
      <c r="O2665" t="s">
        <v>22817</v>
      </c>
      <c r="P2665" t="s">
        <v>328</v>
      </c>
      <c r="Q2665">
        <v>2663</v>
      </c>
      <c r="R2665" t="s">
        <v>32579</v>
      </c>
      <c r="S2665">
        <v>0.89999999999999991</v>
      </c>
      <c r="T2665">
        <v>3.5999999999999996</v>
      </c>
      <c r="U2665" t="s">
        <v>32580</v>
      </c>
      <c r="V2665">
        <v>0</v>
      </c>
      <c r="W2665">
        <v>0.89999999999999991</v>
      </c>
    </row>
    <row r="2666" spans="1:23" x14ac:dyDescent="0.3">
      <c r="A2666">
        <v>2665</v>
      </c>
      <c r="B2666" t="s">
        <v>22818</v>
      </c>
      <c r="C2666">
        <v>25</v>
      </c>
      <c r="D2666" t="s">
        <v>22819</v>
      </c>
      <c r="E2666">
        <v>1</v>
      </c>
      <c r="F2666">
        <v>3</v>
      </c>
      <c r="G2666" t="s">
        <v>116</v>
      </c>
      <c r="H2666">
        <v>13</v>
      </c>
      <c r="I2666" s="19">
        <v>45614.22152777778</v>
      </c>
      <c r="J2666" s="19">
        <v>45614.263888888891</v>
      </c>
      <c r="K2666" s="19">
        <v>45614.57916666667</v>
      </c>
      <c r="L2666" s="19">
        <v>45615.22152777778</v>
      </c>
      <c r="M2666">
        <v>0</v>
      </c>
      <c r="N2666" t="s">
        <v>165</v>
      </c>
      <c r="O2666" t="s">
        <v>22825</v>
      </c>
      <c r="P2666" t="s">
        <v>363</v>
      </c>
      <c r="Q2666">
        <v>2664</v>
      </c>
      <c r="R2666" t="s">
        <v>32579</v>
      </c>
      <c r="S2666">
        <v>1.0166666666666666</v>
      </c>
      <c r="T2666">
        <v>8.5833333333333321</v>
      </c>
      <c r="U2666" t="s">
        <v>32580</v>
      </c>
      <c r="V2666">
        <v>0</v>
      </c>
      <c r="W2666">
        <v>1.0166666666666666</v>
      </c>
    </row>
    <row r="2667" spans="1:23" x14ac:dyDescent="0.3">
      <c r="A2667">
        <v>2666</v>
      </c>
      <c r="B2667" t="s">
        <v>22826</v>
      </c>
      <c r="C2667">
        <v>33</v>
      </c>
      <c r="D2667" t="s">
        <v>22827</v>
      </c>
      <c r="E2667">
        <v>5</v>
      </c>
      <c r="F2667">
        <v>3</v>
      </c>
      <c r="G2667" t="s">
        <v>116</v>
      </c>
      <c r="H2667">
        <v>52</v>
      </c>
      <c r="I2667" s="19">
        <v>45535.563194444447</v>
      </c>
      <c r="J2667" s="19">
        <v>45535.757638888892</v>
      </c>
      <c r="K2667" s="19">
        <v>45536.543055555558</v>
      </c>
      <c r="L2667" s="19">
        <v>45538.563194444447</v>
      </c>
      <c r="M2667">
        <v>0</v>
      </c>
      <c r="N2667" t="s">
        <v>307</v>
      </c>
      <c r="O2667" t="s">
        <v>22834</v>
      </c>
      <c r="P2667" t="s">
        <v>2960</v>
      </c>
      <c r="Q2667">
        <v>2665</v>
      </c>
      <c r="R2667" t="s">
        <v>32579</v>
      </c>
      <c r="S2667">
        <v>4.6666666666666661</v>
      </c>
      <c r="T2667">
        <v>23.516666666666666</v>
      </c>
      <c r="U2667" t="s">
        <v>32580</v>
      </c>
      <c r="V2667">
        <v>0</v>
      </c>
      <c r="W2667">
        <v>4.6666666666666661</v>
      </c>
    </row>
    <row r="2668" spans="1:23" x14ac:dyDescent="0.3">
      <c r="A2668">
        <v>2667</v>
      </c>
      <c r="B2668" t="s">
        <v>22835</v>
      </c>
      <c r="C2668">
        <v>53</v>
      </c>
      <c r="D2668" t="s">
        <v>22836</v>
      </c>
      <c r="E2668">
        <v>1</v>
      </c>
      <c r="F2668">
        <v>4</v>
      </c>
      <c r="G2668" t="s">
        <v>116</v>
      </c>
      <c r="H2668">
        <v>13</v>
      </c>
      <c r="I2668" s="19">
        <v>45726.397916666669</v>
      </c>
      <c r="J2668" s="19">
        <v>45728.53125</v>
      </c>
      <c r="K2668" s="19">
        <v>45731.004861111112</v>
      </c>
      <c r="L2668" s="19">
        <v>45731.397916666669</v>
      </c>
      <c r="M2668">
        <v>0</v>
      </c>
      <c r="N2668" t="s">
        <v>165</v>
      </c>
      <c r="O2668" t="s">
        <v>22843</v>
      </c>
      <c r="P2668" t="s">
        <v>363</v>
      </c>
      <c r="Q2668">
        <v>2666</v>
      </c>
      <c r="R2668" t="s">
        <v>32579</v>
      </c>
      <c r="S2668">
        <v>51.199999999999996</v>
      </c>
      <c r="T2668">
        <v>110.56666666666666</v>
      </c>
      <c r="U2668" t="s">
        <v>32580</v>
      </c>
      <c r="V2668">
        <v>0</v>
      </c>
      <c r="W2668">
        <v>51.199999999999996</v>
      </c>
    </row>
    <row r="2669" spans="1:23" x14ac:dyDescent="0.3">
      <c r="A2669">
        <v>2668</v>
      </c>
      <c r="B2669" t="s">
        <v>22844</v>
      </c>
      <c r="C2669">
        <v>26</v>
      </c>
      <c r="D2669" t="s">
        <v>22845</v>
      </c>
      <c r="E2669">
        <v>2</v>
      </c>
      <c r="F2669">
        <v>3</v>
      </c>
      <c r="G2669" t="s">
        <v>116</v>
      </c>
      <c r="H2669">
        <v>115</v>
      </c>
      <c r="I2669" s="19">
        <v>45289.231944444444</v>
      </c>
      <c r="J2669" s="19">
        <v>45289.445138888892</v>
      </c>
      <c r="K2669" s="19">
        <v>45291.100694444445</v>
      </c>
      <c r="L2669" s="19">
        <v>45292.231944444444</v>
      </c>
      <c r="M2669">
        <v>0</v>
      </c>
      <c r="N2669" t="s">
        <v>165</v>
      </c>
      <c r="O2669" t="s">
        <v>22852</v>
      </c>
      <c r="P2669" t="s">
        <v>398</v>
      </c>
      <c r="Q2669">
        <v>2667</v>
      </c>
      <c r="R2669" t="s">
        <v>32579</v>
      </c>
      <c r="S2669">
        <v>5.1166666666666663</v>
      </c>
      <c r="T2669">
        <v>44.85</v>
      </c>
      <c r="U2669" t="s">
        <v>32580</v>
      </c>
      <c r="V2669">
        <v>0</v>
      </c>
      <c r="W2669">
        <v>5.1166666666666663</v>
      </c>
    </row>
    <row r="2670" spans="1:23" x14ac:dyDescent="0.3">
      <c r="A2670">
        <v>2669</v>
      </c>
      <c r="B2670" t="s">
        <v>22853</v>
      </c>
      <c r="C2670">
        <v>46</v>
      </c>
      <c r="D2670" t="s">
        <v>22854</v>
      </c>
      <c r="E2670">
        <v>2</v>
      </c>
      <c r="F2670">
        <v>3</v>
      </c>
      <c r="G2670" t="s">
        <v>192</v>
      </c>
      <c r="H2670">
        <v>21</v>
      </c>
      <c r="I2670" s="19">
        <v>45369.885416666664</v>
      </c>
      <c r="J2670" s="19">
        <v>45370.033333333333</v>
      </c>
      <c r="K2670" s="19">
        <v>45371.055555555555</v>
      </c>
      <c r="L2670" s="19">
        <v>45371.885416666664</v>
      </c>
      <c r="M2670">
        <v>0</v>
      </c>
      <c r="N2670" t="s">
        <v>307</v>
      </c>
      <c r="O2670" t="s">
        <v>22859</v>
      </c>
      <c r="P2670" t="s">
        <v>22860</v>
      </c>
      <c r="Q2670">
        <v>2668</v>
      </c>
      <c r="R2670" t="s">
        <v>32579</v>
      </c>
      <c r="S2670">
        <v>3.55</v>
      </c>
      <c r="T2670">
        <v>28.083333333333332</v>
      </c>
      <c r="U2670" t="s">
        <v>32580</v>
      </c>
      <c r="V2670">
        <v>0</v>
      </c>
      <c r="W2670">
        <v>3.55</v>
      </c>
    </row>
    <row r="2671" spans="1:23" x14ac:dyDescent="0.3">
      <c r="A2671">
        <v>2670</v>
      </c>
      <c r="B2671" t="s">
        <v>22861</v>
      </c>
      <c r="C2671">
        <v>8</v>
      </c>
      <c r="D2671" t="s">
        <v>22863</v>
      </c>
      <c r="E2671">
        <v>3</v>
      </c>
      <c r="F2671">
        <v>2</v>
      </c>
      <c r="G2671" t="s">
        <v>192</v>
      </c>
      <c r="H2671">
        <v>88</v>
      </c>
      <c r="I2671" s="19">
        <v>44932.811111111114</v>
      </c>
      <c r="J2671" s="19">
        <v>44933.197916666664</v>
      </c>
      <c r="K2671" s="19">
        <v>44934.377083333333</v>
      </c>
      <c r="L2671" s="19">
        <v>44933.811111111114</v>
      </c>
      <c r="M2671">
        <v>1</v>
      </c>
      <c r="N2671" t="s">
        <v>307</v>
      </c>
      <c r="O2671" t="s">
        <v>22868</v>
      </c>
      <c r="P2671" t="s">
        <v>274</v>
      </c>
      <c r="Q2671">
        <v>2669</v>
      </c>
      <c r="R2671" t="s">
        <v>32579</v>
      </c>
      <c r="S2671">
        <v>9.2833333333333332</v>
      </c>
      <c r="T2671">
        <v>37.583333333333329</v>
      </c>
      <c r="U2671" t="s">
        <v>32581</v>
      </c>
      <c r="V2671">
        <v>1</v>
      </c>
      <c r="W2671">
        <v>9.2833333333333332</v>
      </c>
    </row>
    <row r="2672" spans="1:23" x14ac:dyDescent="0.3">
      <c r="A2672">
        <v>2671</v>
      </c>
      <c r="B2672" t="s">
        <v>22870</v>
      </c>
      <c r="C2672">
        <v>39</v>
      </c>
      <c r="D2672" t="s">
        <v>22871</v>
      </c>
      <c r="E2672">
        <v>3</v>
      </c>
      <c r="F2672">
        <v>3</v>
      </c>
      <c r="G2672" t="s">
        <v>116</v>
      </c>
      <c r="H2672">
        <v>31</v>
      </c>
      <c r="I2672" s="19">
        <v>45512.10833333333</v>
      </c>
      <c r="J2672" s="19">
        <v>45512.165972222225</v>
      </c>
      <c r="K2672" s="19">
        <v>45512.65625</v>
      </c>
      <c r="L2672" s="19">
        <v>45513.10833333333</v>
      </c>
      <c r="M2672">
        <v>0</v>
      </c>
      <c r="N2672" t="s">
        <v>128</v>
      </c>
      <c r="O2672" t="s">
        <v>22877</v>
      </c>
      <c r="P2672" t="s">
        <v>194</v>
      </c>
      <c r="Q2672">
        <v>2670</v>
      </c>
      <c r="R2672" t="s">
        <v>32579</v>
      </c>
      <c r="S2672">
        <v>1.3833333333333333</v>
      </c>
      <c r="T2672">
        <v>13.149999999999999</v>
      </c>
      <c r="U2672" t="s">
        <v>32580</v>
      </c>
      <c r="V2672">
        <v>0</v>
      </c>
      <c r="W2672">
        <v>1.3833333333333333</v>
      </c>
    </row>
    <row r="2673" spans="1:23" x14ac:dyDescent="0.3">
      <c r="A2673">
        <v>2672</v>
      </c>
      <c r="B2673" t="s">
        <v>22882</v>
      </c>
      <c r="C2673">
        <v>10</v>
      </c>
      <c r="D2673" t="s">
        <v>22883</v>
      </c>
      <c r="E2673">
        <v>1</v>
      </c>
      <c r="F2673">
        <v>4</v>
      </c>
      <c r="G2673" t="s">
        <v>192</v>
      </c>
      <c r="H2673">
        <v>43</v>
      </c>
      <c r="I2673" s="19">
        <v>45558.902083333334</v>
      </c>
      <c r="J2673" s="19">
        <v>45559.129861111112</v>
      </c>
      <c r="K2673" s="19">
        <v>45560.034722222219</v>
      </c>
      <c r="L2673" s="19">
        <v>45561.902083333334</v>
      </c>
      <c r="M2673">
        <v>0</v>
      </c>
      <c r="N2673" t="s">
        <v>128</v>
      </c>
      <c r="O2673" t="s">
        <v>22889</v>
      </c>
      <c r="P2673" t="s">
        <v>293</v>
      </c>
      <c r="Q2673">
        <v>2671</v>
      </c>
      <c r="R2673" t="s">
        <v>32579</v>
      </c>
      <c r="S2673">
        <v>5.4666666666666668</v>
      </c>
      <c r="T2673">
        <v>27.183333333333334</v>
      </c>
      <c r="U2673" t="s">
        <v>32580</v>
      </c>
      <c r="V2673">
        <v>0</v>
      </c>
      <c r="W2673">
        <v>5.4666666666666668</v>
      </c>
    </row>
    <row r="2674" spans="1:23" x14ac:dyDescent="0.3">
      <c r="A2674">
        <v>2673</v>
      </c>
      <c r="B2674" t="s">
        <v>22891</v>
      </c>
      <c r="C2674">
        <v>53</v>
      </c>
      <c r="D2674" t="s">
        <v>22892</v>
      </c>
      <c r="E2674">
        <v>2</v>
      </c>
      <c r="F2674">
        <v>3</v>
      </c>
      <c r="G2674" t="s">
        <v>116</v>
      </c>
      <c r="H2674">
        <v>59</v>
      </c>
      <c r="I2674" s="19">
        <v>45065.193749999999</v>
      </c>
      <c r="J2674" s="19">
        <v>45065.431944444441</v>
      </c>
      <c r="K2674" s="19">
        <v>45066.734027777777</v>
      </c>
      <c r="L2674" s="19">
        <v>45068.193749999999</v>
      </c>
      <c r="M2674">
        <v>0</v>
      </c>
      <c r="N2674" t="s">
        <v>307</v>
      </c>
      <c r="O2674" t="s">
        <v>22899</v>
      </c>
      <c r="P2674" t="s">
        <v>398</v>
      </c>
      <c r="Q2674">
        <v>2672</v>
      </c>
      <c r="R2674" t="s">
        <v>32579</v>
      </c>
      <c r="S2674">
        <v>5.7166666666666668</v>
      </c>
      <c r="T2674">
        <v>36.966666666666669</v>
      </c>
      <c r="U2674" t="s">
        <v>32580</v>
      </c>
      <c r="V2674">
        <v>0</v>
      </c>
      <c r="W2674">
        <v>5.7166666666666668</v>
      </c>
    </row>
    <row r="2675" spans="1:23" x14ac:dyDescent="0.3">
      <c r="A2675">
        <v>2674</v>
      </c>
      <c r="B2675" t="s">
        <v>22900</v>
      </c>
      <c r="C2675">
        <v>59</v>
      </c>
      <c r="D2675" t="s">
        <v>22901</v>
      </c>
      <c r="E2675">
        <v>1</v>
      </c>
      <c r="F2675">
        <v>3</v>
      </c>
      <c r="G2675" t="s">
        <v>116</v>
      </c>
      <c r="H2675">
        <v>12</v>
      </c>
      <c r="I2675" s="19">
        <v>45092.584027777775</v>
      </c>
      <c r="J2675" s="19">
        <v>45092.720833333333</v>
      </c>
      <c r="K2675" s="19">
        <v>45098.472222222219</v>
      </c>
      <c r="L2675" s="19">
        <v>45095.584027777775</v>
      </c>
      <c r="M2675">
        <v>1</v>
      </c>
      <c r="N2675" t="s">
        <v>307</v>
      </c>
      <c r="O2675" t="s">
        <v>22909</v>
      </c>
      <c r="P2675" t="s">
        <v>751</v>
      </c>
      <c r="Q2675">
        <v>2673</v>
      </c>
      <c r="R2675" t="s">
        <v>32579</v>
      </c>
      <c r="S2675">
        <v>3.2833333333333332</v>
      </c>
      <c r="T2675">
        <v>141.31666666666666</v>
      </c>
      <c r="U2675" t="s">
        <v>32581</v>
      </c>
      <c r="V2675">
        <v>1</v>
      </c>
      <c r="W2675">
        <v>3.2833333333333332</v>
      </c>
    </row>
    <row r="2676" spans="1:23" x14ac:dyDescent="0.3">
      <c r="A2676">
        <v>2675</v>
      </c>
      <c r="B2676" t="s">
        <v>22910</v>
      </c>
      <c r="C2676">
        <v>11</v>
      </c>
      <c r="D2676" t="s">
        <v>22911</v>
      </c>
      <c r="E2676">
        <v>2</v>
      </c>
      <c r="F2676">
        <v>2</v>
      </c>
      <c r="G2676" t="s">
        <v>116</v>
      </c>
      <c r="H2676">
        <v>86</v>
      </c>
      <c r="I2676" s="19">
        <v>45600.92291666667</v>
      </c>
      <c r="J2676" s="19">
        <v>45601.025000000001</v>
      </c>
      <c r="K2676" s="19">
        <v>45601.554861111108</v>
      </c>
      <c r="L2676" s="19">
        <v>45601.42291666667</v>
      </c>
      <c r="M2676">
        <v>1</v>
      </c>
      <c r="N2676" t="s">
        <v>128</v>
      </c>
      <c r="O2676" t="s">
        <v>22919</v>
      </c>
      <c r="P2676" t="s">
        <v>168</v>
      </c>
      <c r="Q2676">
        <v>2674</v>
      </c>
      <c r="R2676" t="s">
        <v>32579</v>
      </c>
      <c r="S2676">
        <v>2.4499999999999997</v>
      </c>
      <c r="T2676">
        <v>15.166666666666666</v>
      </c>
      <c r="U2676" t="s">
        <v>32581</v>
      </c>
      <c r="V2676">
        <v>1</v>
      </c>
      <c r="W2676">
        <v>2.4499999999999997</v>
      </c>
    </row>
    <row r="2677" spans="1:23" x14ac:dyDescent="0.3">
      <c r="A2677">
        <v>2676</v>
      </c>
      <c r="B2677" t="s">
        <v>22920</v>
      </c>
      <c r="C2677">
        <v>9</v>
      </c>
      <c r="D2677" t="s">
        <v>22922</v>
      </c>
      <c r="E2677">
        <v>3</v>
      </c>
      <c r="F2677">
        <v>3</v>
      </c>
      <c r="G2677" t="s">
        <v>192</v>
      </c>
      <c r="H2677">
        <v>102</v>
      </c>
      <c r="I2677" s="19">
        <v>45523.922222222223</v>
      </c>
      <c r="J2677" s="19">
        <v>45524.197222222225</v>
      </c>
      <c r="K2677" s="19">
        <v>45525.369444444441</v>
      </c>
      <c r="L2677" s="19">
        <v>45526.922222222223</v>
      </c>
      <c r="M2677">
        <v>0</v>
      </c>
      <c r="N2677" t="s">
        <v>307</v>
      </c>
      <c r="O2677" t="s">
        <v>22932</v>
      </c>
      <c r="P2677" t="s">
        <v>274</v>
      </c>
      <c r="Q2677">
        <v>2675</v>
      </c>
      <c r="R2677" t="s">
        <v>32579</v>
      </c>
      <c r="S2677">
        <v>6.6</v>
      </c>
      <c r="T2677">
        <v>34.733333333333334</v>
      </c>
      <c r="U2677" t="s">
        <v>32580</v>
      </c>
      <c r="V2677">
        <v>0</v>
      </c>
      <c r="W2677">
        <v>6.6</v>
      </c>
    </row>
    <row r="2678" spans="1:23" x14ac:dyDescent="0.3">
      <c r="A2678">
        <v>2677</v>
      </c>
      <c r="B2678" t="s">
        <v>22933</v>
      </c>
      <c r="C2678">
        <v>73</v>
      </c>
      <c r="D2678" t="s">
        <v>22934</v>
      </c>
      <c r="E2678">
        <v>3</v>
      </c>
      <c r="F2678">
        <v>2</v>
      </c>
      <c r="G2678" t="s">
        <v>116</v>
      </c>
      <c r="H2678">
        <v>48</v>
      </c>
      <c r="I2678" s="19">
        <v>45225.345138888886</v>
      </c>
      <c r="J2678" s="19">
        <v>45225.481249999997</v>
      </c>
      <c r="K2678" s="19">
        <v>45225.865972222222</v>
      </c>
      <c r="L2678" s="19">
        <v>45226.345138888886</v>
      </c>
      <c r="M2678">
        <v>0</v>
      </c>
      <c r="N2678" t="s">
        <v>307</v>
      </c>
      <c r="O2678" t="s">
        <v>22941</v>
      </c>
      <c r="P2678" t="s">
        <v>246</v>
      </c>
      <c r="Q2678">
        <v>2676</v>
      </c>
      <c r="R2678" t="s">
        <v>32579</v>
      </c>
      <c r="S2678">
        <v>3.2666666666666666</v>
      </c>
      <c r="T2678">
        <v>12.5</v>
      </c>
      <c r="U2678" t="s">
        <v>32580</v>
      </c>
      <c r="V2678">
        <v>0</v>
      </c>
      <c r="W2678">
        <v>3.2666666666666666</v>
      </c>
    </row>
    <row r="2679" spans="1:23" x14ac:dyDescent="0.3">
      <c r="A2679">
        <v>2678</v>
      </c>
      <c r="B2679" t="s">
        <v>22943</v>
      </c>
      <c r="C2679">
        <v>55</v>
      </c>
      <c r="D2679" t="s">
        <v>22944</v>
      </c>
      <c r="E2679">
        <v>3</v>
      </c>
      <c r="F2679">
        <v>3</v>
      </c>
      <c r="G2679" t="s">
        <v>192</v>
      </c>
      <c r="H2679">
        <v>72</v>
      </c>
      <c r="I2679" s="19">
        <v>45501.980555555558</v>
      </c>
      <c r="J2679" s="19">
        <v>45502.077777777777</v>
      </c>
      <c r="K2679" s="19">
        <v>45503.650694444441</v>
      </c>
      <c r="L2679" s="19">
        <v>45503.980555555558</v>
      </c>
      <c r="M2679">
        <v>0</v>
      </c>
      <c r="N2679" t="s">
        <v>165</v>
      </c>
      <c r="O2679" t="s">
        <v>22949</v>
      </c>
      <c r="P2679" t="s">
        <v>274</v>
      </c>
      <c r="Q2679">
        <v>2677</v>
      </c>
      <c r="R2679" t="s">
        <v>32579</v>
      </c>
      <c r="S2679">
        <v>2.333333333333333</v>
      </c>
      <c r="T2679">
        <v>40.083333333333329</v>
      </c>
      <c r="U2679" t="s">
        <v>32580</v>
      </c>
      <c r="V2679">
        <v>0</v>
      </c>
      <c r="W2679">
        <v>2.333333333333333</v>
      </c>
    </row>
    <row r="2680" spans="1:23" x14ac:dyDescent="0.3">
      <c r="A2680">
        <v>2679</v>
      </c>
      <c r="B2680" t="s">
        <v>22951</v>
      </c>
      <c r="C2680">
        <v>8</v>
      </c>
      <c r="D2680" t="s">
        <v>22952</v>
      </c>
      <c r="E2680">
        <v>3</v>
      </c>
      <c r="F2680">
        <v>2</v>
      </c>
      <c r="G2680" t="s">
        <v>116</v>
      </c>
      <c r="H2680">
        <v>8</v>
      </c>
      <c r="I2680" s="19">
        <v>45261.671527777777</v>
      </c>
      <c r="J2680" s="19">
        <v>45261.76458333333</v>
      </c>
      <c r="K2680" s="19">
        <v>45262.085416666669</v>
      </c>
      <c r="L2680" s="19">
        <v>45262.671527777777</v>
      </c>
      <c r="M2680">
        <v>0</v>
      </c>
      <c r="N2680" t="s">
        <v>128</v>
      </c>
      <c r="O2680" t="s">
        <v>22958</v>
      </c>
      <c r="P2680" t="s">
        <v>194</v>
      </c>
      <c r="Q2680">
        <v>2678</v>
      </c>
      <c r="R2680" t="s">
        <v>32579</v>
      </c>
      <c r="S2680">
        <v>2.2333333333333334</v>
      </c>
      <c r="T2680">
        <v>9.9333333333333336</v>
      </c>
      <c r="U2680" t="s">
        <v>32580</v>
      </c>
      <c r="V2680">
        <v>0</v>
      </c>
      <c r="W2680">
        <v>2.2333333333333334</v>
      </c>
    </row>
    <row r="2681" spans="1:23" x14ac:dyDescent="0.3">
      <c r="A2681">
        <v>2680</v>
      </c>
      <c r="B2681" t="s">
        <v>22959</v>
      </c>
      <c r="C2681">
        <v>37</v>
      </c>
      <c r="D2681" t="s">
        <v>22960</v>
      </c>
      <c r="E2681">
        <v>2</v>
      </c>
      <c r="F2681">
        <v>3</v>
      </c>
      <c r="G2681" t="s">
        <v>192</v>
      </c>
      <c r="H2681">
        <v>83</v>
      </c>
      <c r="I2681" s="19">
        <v>45316.38958333333</v>
      </c>
      <c r="J2681" s="19">
        <v>45316.454861111109</v>
      </c>
      <c r="K2681" s="19">
        <v>45316.991666666669</v>
      </c>
      <c r="L2681" s="19">
        <v>45317.38958333333</v>
      </c>
      <c r="M2681">
        <v>0</v>
      </c>
      <c r="N2681" t="s">
        <v>165</v>
      </c>
      <c r="O2681" t="s">
        <v>22966</v>
      </c>
      <c r="P2681" t="s">
        <v>168</v>
      </c>
      <c r="Q2681">
        <v>2679</v>
      </c>
      <c r="R2681" t="s">
        <v>32579</v>
      </c>
      <c r="S2681">
        <v>1.5666666666666667</v>
      </c>
      <c r="T2681">
        <v>14.45</v>
      </c>
      <c r="U2681" t="s">
        <v>32580</v>
      </c>
      <c r="V2681">
        <v>0</v>
      </c>
      <c r="W2681">
        <v>1.5666666666666667</v>
      </c>
    </row>
    <row r="2682" spans="1:23" x14ac:dyDescent="0.3">
      <c r="A2682">
        <v>2681</v>
      </c>
      <c r="B2682" t="s">
        <v>22968</v>
      </c>
      <c r="C2682">
        <v>62</v>
      </c>
      <c r="D2682" t="s">
        <v>22969</v>
      </c>
      <c r="E2682">
        <v>5</v>
      </c>
      <c r="F2682">
        <v>3</v>
      </c>
      <c r="G2682" t="s">
        <v>192</v>
      </c>
      <c r="H2682">
        <v>115</v>
      </c>
      <c r="I2682" s="19">
        <v>45562.052083333336</v>
      </c>
      <c r="J2682" s="19">
        <v>45562.116666666669</v>
      </c>
      <c r="K2682" s="19">
        <v>45564.134722222225</v>
      </c>
      <c r="L2682" s="19">
        <v>45563.052083333336</v>
      </c>
      <c r="M2682">
        <v>1</v>
      </c>
      <c r="N2682" t="s">
        <v>128</v>
      </c>
      <c r="O2682" t="s">
        <v>22975</v>
      </c>
      <c r="P2682" t="s">
        <v>705</v>
      </c>
      <c r="Q2682">
        <v>2680</v>
      </c>
      <c r="R2682" t="s">
        <v>32579</v>
      </c>
      <c r="S2682">
        <v>1.55</v>
      </c>
      <c r="T2682">
        <v>49.983333333333334</v>
      </c>
      <c r="U2682" t="s">
        <v>32581</v>
      </c>
      <c r="V2682">
        <v>1</v>
      </c>
      <c r="W2682">
        <v>1.55</v>
      </c>
    </row>
    <row r="2683" spans="1:23" x14ac:dyDescent="0.3">
      <c r="A2683">
        <v>2682</v>
      </c>
      <c r="B2683" t="s">
        <v>22977</v>
      </c>
      <c r="C2683">
        <v>40</v>
      </c>
      <c r="D2683" t="s">
        <v>22978</v>
      </c>
      <c r="E2683">
        <v>2</v>
      </c>
      <c r="F2683">
        <v>3</v>
      </c>
      <c r="G2683" t="s">
        <v>116</v>
      </c>
      <c r="H2683">
        <v>31</v>
      </c>
      <c r="I2683" s="19">
        <v>45320.383333333331</v>
      </c>
      <c r="J2683" s="19">
        <v>45320.518055555556</v>
      </c>
      <c r="K2683" s="19">
        <v>45321.495138888888</v>
      </c>
      <c r="L2683" s="19">
        <v>45322.383333333331</v>
      </c>
      <c r="M2683">
        <v>0</v>
      </c>
      <c r="N2683" t="s">
        <v>307</v>
      </c>
      <c r="O2683" t="s">
        <v>22984</v>
      </c>
      <c r="P2683" t="s">
        <v>398</v>
      </c>
      <c r="Q2683">
        <v>2681</v>
      </c>
      <c r="R2683" t="s">
        <v>32579</v>
      </c>
      <c r="S2683">
        <v>3.2333333333333334</v>
      </c>
      <c r="T2683">
        <v>26.683333333333334</v>
      </c>
      <c r="U2683" t="s">
        <v>32580</v>
      </c>
      <c r="V2683">
        <v>0</v>
      </c>
      <c r="W2683">
        <v>3.2333333333333334</v>
      </c>
    </row>
    <row r="2684" spans="1:23" x14ac:dyDescent="0.3">
      <c r="A2684">
        <v>2683</v>
      </c>
      <c r="B2684" t="s">
        <v>22985</v>
      </c>
      <c r="C2684">
        <v>20</v>
      </c>
      <c r="D2684" t="s">
        <v>22986</v>
      </c>
      <c r="E2684">
        <v>5</v>
      </c>
      <c r="F2684">
        <v>3</v>
      </c>
      <c r="G2684" t="s">
        <v>192</v>
      </c>
      <c r="H2684">
        <v>65</v>
      </c>
      <c r="I2684" s="19">
        <v>45037.40347222222</v>
      </c>
      <c r="J2684" s="19">
        <v>45037.538194444445</v>
      </c>
      <c r="K2684" s="19">
        <v>45040.601388888892</v>
      </c>
      <c r="L2684" s="19">
        <v>45040.40347222222</v>
      </c>
      <c r="M2684">
        <v>1</v>
      </c>
      <c r="N2684" t="s">
        <v>307</v>
      </c>
      <c r="O2684" t="s">
        <v>22992</v>
      </c>
      <c r="P2684" t="s">
        <v>135</v>
      </c>
      <c r="Q2684">
        <v>2682</v>
      </c>
      <c r="R2684" t="s">
        <v>32579</v>
      </c>
      <c r="S2684">
        <v>3.2333333333333334</v>
      </c>
      <c r="T2684">
        <v>76.75</v>
      </c>
      <c r="U2684" t="s">
        <v>32581</v>
      </c>
      <c r="V2684">
        <v>1</v>
      </c>
      <c r="W2684">
        <v>3.2333333333333334</v>
      </c>
    </row>
    <row r="2685" spans="1:23" x14ac:dyDescent="0.3">
      <c r="A2685">
        <v>2684</v>
      </c>
      <c r="B2685" t="s">
        <v>22993</v>
      </c>
      <c r="C2685">
        <v>47</v>
      </c>
      <c r="D2685" t="s">
        <v>22994</v>
      </c>
      <c r="E2685">
        <v>1</v>
      </c>
      <c r="F2685">
        <v>3</v>
      </c>
      <c r="G2685" t="s">
        <v>116</v>
      </c>
      <c r="H2685">
        <v>119</v>
      </c>
      <c r="I2685" s="19">
        <v>45594.717361111114</v>
      </c>
      <c r="J2685" s="19">
        <v>45594.98541666667</v>
      </c>
      <c r="K2685" s="19">
        <v>45596.054861111108</v>
      </c>
      <c r="L2685" s="19">
        <v>45597.717361111114</v>
      </c>
      <c r="M2685">
        <v>0</v>
      </c>
      <c r="N2685" t="s">
        <v>128</v>
      </c>
      <c r="O2685" t="s">
        <v>23000</v>
      </c>
      <c r="P2685" t="s">
        <v>751</v>
      </c>
      <c r="Q2685">
        <v>2683</v>
      </c>
      <c r="R2685" t="s">
        <v>32579</v>
      </c>
      <c r="S2685">
        <v>6.4333333333333327</v>
      </c>
      <c r="T2685">
        <v>32.1</v>
      </c>
      <c r="U2685" t="s">
        <v>32580</v>
      </c>
      <c r="V2685">
        <v>0</v>
      </c>
      <c r="W2685">
        <v>6.4333333333333327</v>
      </c>
    </row>
    <row r="2686" spans="1:23" x14ac:dyDescent="0.3">
      <c r="A2686">
        <v>2685</v>
      </c>
      <c r="B2686" t="s">
        <v>23002</v>
      </c>
      <c r="C2686">
        <v>63</v>
      </c>
      <c r="D2686" t="s">
        <v>23003</v>
      </c>
      <c r="E2686">
        <v>1</v>
      </c>
      <c r="F2686">
        <v>4</v>
      </c>
      <c r="G2686" t="s">
        <v>116</v>
      </c>
      <c r="H2686">
        <v>11</v>
      </c>
      <c r="I2686" s="19">
        <v>45311.143055555556</v>
      </c>
      <c r="J2686" s="19">
        <v>45311.634027777778</v>
      </c>
      <c r="K2686" s="19">
        <v>45322.065972222219</v>
      </c>
      <c r="L2686" s="19">
        <v>45316.143055555556</v>
      </c>
      <c r="M2686">
        <v>1</v>
      </c>
      <c r="N2686" t="s">
        <v>307</v>
      </c>
      <c r="O2686" t="s">
        <v>23014</v>
      </c>
      <c r="P2686" t="s">
        <v>751</v>
      </c>
      <c r="Q2686">
        <v>2684</v>
      </c>
      <c r="R2686" t="s">
        <v>32579</v>
      </c>
      <c r="S2686">
        <v>11.783333333333333</v>
      </c>
      <c r="T2686">
        <v>262.14999999999998</v>
      </c>
      <c r="U2686" t="s">
        <v>32581</v>
      </c>
      <c r="V2686">
        <v>1</v>
      </c>
      <c r="W2686">
        <v>11.783333333333333</v>
      </c>
    </row>
    <row r="2687" spans="1:23" x14ac:dyDescent="0.3">
      <c r="A2687">
        <v>2686</v>
      </c>
      <c r="B2687" t="s">
        <v>23015</v>
      </c>
      <c r="C2687">
        <v>3</v>
      </c>
      <c r="D2687" t="s">
        <v>23016</v>
      </c>
      <c r="E2687">
        <v>2</v>
      </c>
      <c r="F2687">
        <v>1</v>
      </c>
      <c r="G2687" t="s">
        <v>116</v>
      </c>
      <c r="H2687">
        <v>31</v>
      </c>
      <c r="I2687" s="19">
        <v>45696.102777777778</v>
      </c>
      <c r="J2687" s="19">
        <v>45696.154861111114</v>
      </c>
      <c r="K2687" s="19">
        <v>45696.234027777777</v>
      </c>
      <c r="L2687" s="19">
        <v>45696.269444444442</v>
      </c>
      <c r="M2687">
        <v>0</v>
      </c>
      <c r="N2687" t="s">
        <v>222</v>
      </c>
      <c r="O2687" t="s">
        <v>23022</v>
      </c>
      <c r="P2687" t="s">
        <v>328</v>
      </c>
      <c r="Q2687">
        <v>2685</v>
      </c>
      <c r="R2687" t="s">
        <v>32579</v>
      </c>
      <c r="S2687">
        <v>1.25</v>
      </c>
      <c r="T2687">
        <v>3.15</v>
      </c>
      <c r="U2687" t="s">
        <v>32580</v>
      </c>
      <c r="V2687">
        <v>0</v>
      </c>
      <c r="W2687">
        <v>1.25</v>
      </c>
    </row>
    <row r="2688" spans="1:23" x14ac:dyDescent="0.3">
      <c r="A2688">
        <v>2687</v>
      </c>
      <c r="B2688" t="s">
        <v>23023</v>
      </c>
      <c r="C2688">
        <v>65</v>
      </c>
      <c r="D2688" t="s">
        <v>23024</v>
      </c>
      <c r="E2688">
        <v>2</v>
      </c>
      <c r="F2688">
        <v>3</v>
      </c>
      <c r="G2688" t="s">
        <v>192</v>
      </c>
      <c r="H2688">
        <v>31</v>
      </c>
      <c r="I2688" s="19">
        <v>44997.35833333333</v>
      </c>
      <c r="J2688" s="19">
        <v>44997.552083333336</v>
      </c>
      <c r="K2688" s="19">
        <v>45000.144444444442</v>
      </c>
      <c r="L2688" s="19">
        <v>45000.35833333333</v>
      </c>
      <c r="M2688">
        <v>0</v>
      </c>
      <c r="N2688" t="s">
        <v>307</v>
      </c>
      <c r="O2688" t="s">
        <v>23031</v>
      </c>
      <c r="P2688" t="s">
        <v>23032</v>
      </c>
      <c r="Q2688">
        <v>2686</v>
      </c>
      <c r="R2688" t="s">
        <v>32579</v>
      </c>
      <c r="S2688">
        <v>4.6499999999999995</v>
      </c>
      <c r="T2688">
        <v>66.86666666666666</v>
      </c>
      <c r="U2688" t="s">
        <v>32580</v>
      </c>
      <c r="V2688">
        <v>0</v>
      </c>
      <c r="W2688">
        <v>4.6499999999999995</v>
      </c>
    </row>
    <row r="2689" spans="1:23" x14ac:dyDescent="0.3">
      <c r="A2689">
        <v>2688</v>
      </c>
      <c r="B2689" t="s">
        <v>23033</v>
      </c>
      <c r="C2689">
        <v>70</v>
      </c>
      <c r="D2689" t="s">
        <v>23035</v>
      </c>
      <c r="E2689">
        <v>3</v>
      </c>
      <c r="F2689">
        <v>2</v>
      </c>
      <c r="G2689" t="s">
        <v>192</v>
      </c>
      <c r="H2689">
        <v>31</v>
      </c>
      <c r="I2689" s="19">
        <v>45124.723611111112</v>
      </c>
      <c r="J2689" s="19">
        <v>45124.788888888892</v>
      </c>
      <c r="K2689" s="19">
        <v>45125.553472222222</v>
      </c>
      <c r="L2689" s="19">
        <v>45125.723611111112</v>
      </c>
      <c r="M2689">
        <v>0</v>
      </c>
      <c r="N2689" t="s">
        <v>128</v>
      </c>
      <c r="O2689" t="s">
        <v>23041</v>
      </c>
      <c r="P2689" t="s">
        <v>194</v>
      </c>
      <c r="Q2689">
        <v>2687</v>
      </c>
      <c r="R2689" t="s">
        <v>32579</v>
      </c>
      <c r="S2689">
        <v>1.5666666666666667</v>
      </c>
      <c r="T2689">
        <v>19.916666666666664</v>
      </c>
      <c r="U2689" t="s">
        <v>32580</v>
      </c>
      <c r="V2689">
        <v>0</v>
      </c>
      <c r="W2689">
        <v>1.5666666666666667</v>
      </c>
    </row>
    <row r="2690" spans="1:23" x14ac:dyDescent="0.3">
      <c r="A2690">
        <v>2689</v>
      </c>
      <c r="B2690" t="s">
        <v>23042</v>
      </c>
      <c r="C2690">
        <v>56</v>
      </c>
      <c r="D2690" t="s">
        <v>23043</v>
      </c>
      <c r="E2690">
        <v>3</v>
      </c>
      <c r="F2690">
        <v>2</v>
      </c>
      <c r="G2690" t="s">
        <v>192</v>
      </c>
      <c r="H2690">
        <v>99</v>
      </c>
      <c r="I2690" s="19">
        <v>45431.572916666664</v>
      </c>
      <c r="J2690" s="19">
        <v>45431.750694444447</v>
      </c>
      <c r="K2690" s="19">
        <v>45432.023611111108</v>
      </c>
      <c r="L2690" s="19">
        <v>45432.072916666664</v>
      </c>
      <c r="M2690">
        <v>0</v>
      </c>
      <c r="N2690" t="s">
        <v>165</v>
      </c>
      <c r="O2690" t="s">
        <v>23049</v>
      </c>
      <c r="P2690" t="s">
        <v>246</v>
      </c>
      <c r="Q2690">
        <v>2688</v>
      </c>
      <c r="R2690" t="s">
        <v>32579</v>
      </c>
      <c r="S2690">
        <v>4.2666666666666666</v>
      </c>
      <c r="T2690">
        <v>10.816666666666666</v>
      </c>
      <c r="U2690" t="s">
        <v>32580</v>
      </c>
      <c r="V2690">
        <v>0</v>
      </c>
      <c r="W2690">
        <v>4.2666666666666666</v>
      </c>
    </row>
    <row r="2691" spans="1:23" x14ac:dyDescent="0.3">
      <c r="A2691">
        <v>2690</v>
      </c>
      <c r="B2691" t="s">
        <v>23051</v>
      </c>
      <c r="C2691">
        <v>47</v>
      </c>
      <c r="D2691" t="s">
        <v>23052</v>
      </c>
      <c r="E2691">
        <v>1</v>
      </c>
      <c r="F2691">
        <v>3</v>
      </c>
      <c r="G2691" t="s">
        <v>116</v>
      </c>
      <c r="H2691">
        <v>35</v>
      </c>
      <c r="I2691" s="19">
        <v>45253.896527777775</v>
      </c>
      <c r="J2691" s="19">
        <v>45254.047222222223</v>
      </c>
      <c r="K2691" s="19">
        <v>45254.823611111111</v>
      </c>
      <c r="L2691" s="19">
        <v>45256.896527777775</v>
      </c>
      <c r="M2691">
        <v>0</v>
      </c>
      <c r="N2691" t="s">
        <v>222</v>
      </c>
      <c r="O2691" t="s">
        <v>23058</v>
      </c>
      <c r="P2691" t="s">
        <v>446</v>
      </c>
      <c r="Q2691">
        <v>2689</v>
      </c>
      <c r="R2691" t="s">
        <v>32579</v>
      </c>
      <c r="S2691">
        <v>3.6166666666666667</v>
      </c>
      <c r="T2691">
        <v>22.25</v>
      </c>
      <c r="U2691" t="s">
        <v>32580</v>
      </c>
      <c r="V2691">
        <v>0</v>
      </c>
      <c r="W2691">
        <v>3.6166666666666667</v>
      </c>
    </row>
    <row r="2692" spans="1:23" x14ac:dyDescent="0.3">
      <c r="A2692">
        <v>2691</v>
      </c>
      <c r="B2692" t="s">
        <v>23059</v>
      </c>
      <c r="C2692">
        <v>15</v>
      </c>
      <c r="D2692" t="s">
        <v>23060</v>
      </c>
      <c r="E2692">
        <v>3</v>
      </c>
      <c r="F2692">
        <v>2</v>
      </c>
      <c r="G2692" t="s">
        <v>192</v>
      </c>
      <c r="H2692">
        <v>5</v>
      </c>
      <c r="I2692" s="19">
        <v>45683.722222222219</v>
      </c>
      <c r="J2692" s="19">
        <v>45683.73541666667</v>
      </c>
      <c r="K2692" s="19">
        <v>45684.498611111114</v>
      </c>
      <c r="L2692" s="19">
        <v>45684.055555555555</v>
      </c>
      <c r="M2692">
        <v>1</v>
      </c>
      <c r="N2692" t="s">
        <v>307</v>
      </c>
      <c r="O2692" t="s">
        <v>23067</v>
      </c>
      <c r="P2692" t="s">
        <v>194</v>
      </c>
      <c r="Q2692">
        <v>2690</v>
      </c>
      <c r="R2692" t="s">
        <v>32579</v>
      </c>
      <c r="S2692">
        <v>0.31666666666666665</v>
      </c>
      <c r="T2692">
        <v>18.633333333333333</v>
      </c>
      <c r="U2692" t="s">
        <v>32581</v>
      </c>
      <c r="V2692">
        <v>1</v>
      </c>
      <c r="W2692">
        <v>0.31666666666666665</v>
      </c>
    </row>
    <row r="2693" spans="1:23" x14ac:dyDescent="0.3">
      <c r="A2693">
        <v>2692</v>
      </c>
      <c r="B2693" t="s">
        <v>23069</v>
      </c>
      <c r="C2693">
        <v>20</v>
      </c>
      <c r="D2693" t="s">
        <v>23070</v>
      </c>
      <c r="E2693">
        <v>2</v>
      </c>
      <c r="F2693">
        <v>1</v>
      </c>
      <c r="G2693" t="s">
        <v>116</v>
      </c>
      <c r="H2693">
        <v>86</v>
      </c>
      <c r="I2693" s="19">
        <v>45077.700694444444</v>
      </c>
      <c r="J2693" s="19">
        <v>45077.725694444445</v>
      </c>
      <c r="K2693" s="19">
        <v>45078.183333333334</v>
      </c>
      <c r="L2693" s="19">
        <v>45078.03402777778</v>
      </c>
      <c r="M2693">
        <v>1</v>
      </c>
      <c r="N2693" t="s">
        <v>128</v>
      </c>
      <c r="O2693" t="s">
        <v>23076</v>
      </c>
      <c r="P2693" t="s">
        <v>168</v>
      </c>
      <c r="Q2693">
        <v>2691</v>
      </c>
      <c r="R2693" t="s">
        <v>32579</v>
      </c>
      <c r="S2693">
        <v>0.6</v>
      </c>
      <c r="T2693">
        <v>11.583333333333332</v>
      </c>
      <c r="U2693" t="s">
        <v>32581</v>
      </c>
      <c r="V2693">
        <v>1</v>
      </c>
      <c r="W2693">
        <v>0.6</v>
      </c>
    </row>
    <row r="2694" spans="1:23" x14ac:dyDescent="0.3">
      <c r="A2694">
        <v>2693</v>
      </c>
      <c r="B2694" t="s">
        <v>23077</v>
      </c>
      <c r="C2694">
        <v>73</v>
      </c>
      <c r="D2694" t="s">
        <v>23079</v>
      </c>
      <c r="E2694">
        <v>1</v>
      </c>
      <c r="F2694">
        <v>3</v>
      </c>
      <c r="G2694" t="s">
        <v>192</v>
      </c>
      <c r="H2694">
        <v>7</v>
      </c>
      <c r="I2694" s="19">
        <v>45605.125</v>
      </c>
      <c r="J2694" s="19">
        <v>45605.331250000003</v>
      </c>
      <c r="K2694" s="19">
        <v>45606.634722222225</v>
      </c>
      <c r="L2694" s="19">
        <v>45608.125</v>
      </c>
      <c r="M2694">
        <v>0</v>
      </c>
      <c r="N2694" t="s">
        <v>307</v>
      </c>
      <c r="O2694" t="s">
        <v>23085</v>
      </c>
      <c r="P2694" t="s">
        <v>751</v>
      </c>
      <c r="Q2694">
        <v>2692</v>
      </c>
      <c r="R2694" t="s">
        <v>32579</v>
      </c>
      <c r="S2694">
        <v>4.95</v>
      </c>
      <c r="T2694">
        <v>36.233333333333334</v>
      </c>
      <c r="U2694" t="s">
        <v>32580</v>
      </c>
      <c r="V2694">
        <v>0</v>
      </c>
      <c r="W2694">
        <v>4.95</v>
      </c>
    </row>
    <row r="2695" spans="1:23" x14ac:dyDescent="0.3">
      <c r="A2695">
        <v>2694</v>
      </c>
      <c r="B2695" t="s">
        <v>23086</v>
      </c>
      <c r="C2695">
        <v>46</v>
      </c>
      <c r="D2695" t="s">
        <v>23087</v>
      </c>
      <c r="E2695">
        <v>1</v>
      </c>
      <c r="F2695">
        <v>3</v>
      </c>
      <c r="G2695" t="s">
        <v>192</v>
      </c>
      <c r="H2695">
        <v>59</v>
      </c>
      <c r="I2695" s="19">
        <v>45147.552083333336</v>
      </c>
      <c r="J2695" s="19">
        <v>45147.60833333333</v>
      </c>
      <c r="K2695" s="19">
        <v>45148.788888888892</v>
      </c>
      <c r="L2695" s="19">
        <v>45149.552083333336</v>
      </c>
      <c r="M2695">
        <v>0</v>
      </c>
      <c r="N2695" t="s">
        <v>307</v>
      </c>
      <c r="O2695" t="s">
        <v>23093</v>
      </c>
      <c r="P2695" t="s">
        <v>751</v>
      </c>
      <c r="Q2695">
        <v>2693</v>
      </c>
      <c r="R2695" t="s">
        <v>32579</v>
      </c>
      <c r="S2695">
        <v>1.3499999999999999</v>
      </c>
      <c r="T2695">
        <v>29.683333333333334</v>
      </c>
      <c r="U2695" t="s">
        <v>32580</v>
      </c>
      <c r="V2695">
        <v>0</v>
      </c>
      <c r="W2695">
        <v>1.3499999999999999</v>
      </c>
    </row>
    <row r="2696" spans="1:23" x14ac:dyDescent="0.3">
      <c r="A2696">
        <v>2695</v>
      </c>
      <c r="B2696" t="s">
        <v>23094</v>
      </c>
      <c r="C2696">
        <v>14</v>
      </c>
      <c r="D2696" t="s">
        <v>23095</v>
      </c>
      <c r="E2696">
        <v>1</v>
      </c>
      <c r="F2696">
        <v>3</v>
      </c>
      <c r="G2696" t="s">
        <v>116</v>
      </c>
      <c r="H2696">
        <v>24</v>
      </c>
      <c r="I2696" s="19">
        <v>45561.206250000003</v>
      </c>
      <c r="J2696" s="19">
        <v>45561.474999999999</v>
      </c>
      <c r="K2696" s="19">
        <v>45563.936805555553</v>
      </c>
      <c r="L2696" s="19">
        <v>45564.206250000003</v>
      </c>
      <c r="M2696">
        <v>0</v>
      </c>
      <c r="N2696" t="s">
        <v>307</v>
      </c>
      <c r="O2696" t="s">
        <v>23101</v>
      </c>
      <c r="P2696" t="s">
        <v>293</v>
      </c>
      <c r="Q2696">
        <v>2694</v>
      </c>
      <c r="R2696" t="s">
        <v>32579</v>
      </c>
      <c r="S2696">
        <v>6.45</v>
      </c>
      <c r="T2696">
        <v>65.533333333333331</v>
      </c>
      <c r="U2696" t="s">
        <v>32580</v>
      </c>
      <c r="V2696">
        <v>0</v>
      </c>
      <c r="W2696">
        <v>6.45</v>
      </c>
    </row>
    <row r="2697" spans="1:23" x14ac:dyDescent="0.3">
      <c r="A2697">
        <v>2696</v>
      </c>
      <c r="B2697" t="s">
        <v>23103</v>
      </c>
      <c r="C2697">
        <v>12</v>
      </c>
      <c r="D2697" t="s">
        <v>13285</v>
      </c>
      <c r="E2697">
        <v>1</v>
      </c>
      <c r="F2697">
        <v>3</v>
      </c>
      <c r="G2697" t="s">
        <v>116</v>
      </c>
      <c r="H2697">
        <v>109</v>
      </c>
      <c r="I2697" s="19">
        <v>45703.487500000003</v>
      </c>
      <c r="J2697" s="19">
        <v>45703.771527777775</v>
      </c>
      <c r="K2697" s="19">
        <v>45704.439583333333</v>
      </c>
      <c r="L2697" s="19">
        <v>45706.487500000003</v>
      </c>
      <c r="M2697">
        <v>0</v>
      </c>
      <c r="N2697" t="s">
        <v>128</v>
      </c>
      <c r="O2697" t="s">
        <v>23109</v>
      </c>
      <c r="P2697" t="s">
        <v>293</v>
      </c>
      <c r="Q2697">
        <v>2695</v>
      </c>
      <c r="R2697" t="s">
        <v>32579</v>
      </c>
      <c r="S2697">
        <v>6.8166666666666664</v>
      </c>
      <c r="T2697">
        <v>22.849999999999998</v>
      </c>
      <c r="U2697" t="s">
        <v>32580</v>
      </c>
      <c r="V2697">
        <v>0</v>
      </c>
      <c r="W2697">
        <v>6.8166666666666664</v>
      </c>
    </row>
    <row r="2698" spans="1:23" x14ac:dyDescent="0.3">
      <c r="A2698">
        <v>2697</v>
      </c>
      <c r="B2698" t="s">
        <v>23111</v>
      </c>
      <c r="C2698">
        <v>78</v>
      </c>
      <c r="D2698" t="s">
        <v>23112</v>
      </c>
      <c r="E2698">
        <v>3</v>
      </c>
      <c r="F2698">
        <v>3</v>
      </c>
      <c r="G2698" t="s">
        <v>116</v>
      </c>
      <c r="H2698">
        <v>48</v>
      </c>
      <c r="I2698" s="19">
        <v>45596.86041666667</v>
      </c>
      <c r="J2698" s="19">
        <v>45596.98333333333</v>
      </c>
      <c r="K2698" s="19">
        <v>45599.027083333334</v>
      </c>
      <c r="L2698" s="19">
        <v>45599.86041666667</v>
      </c>
      <c r="M2698">
        <v>0</v>
      </c>
      <c r="N2698" t="s">
        <v>307</v>
      </c>
      <c r="O2698" t="s">
        <v>23117</v>
      </c>
      <c r="P2698" t="s">
        <v>246</v>
      </c>
      <c r="Q2698">
        <v>2696</v>
      </c>
      <c r="R2698" t="s">
        <v>32579</v>
      </c>
      <c r="S2698">
        <v>2.9499999999999997</v>
      </c>
      <c r="T2698">
        <v>52</v>
      </c>
      <c r="U2698" t="s">
        <v>32580</v>
      </c>
      <c r="V2698">
        <v>0</v>
      </c>
      <c r="W2698">
        <v>2.9499999999999997</v>
      </c>
    </row>
    <row r="2699" spans="1:23" x14ac:dyDescent="0.3">
      <c r="A2699">
        <v>2698</v>
      </c>
      <c r="B2699" t="s">
        <v>23118</v>
      </c>
      <c r="C2699">
        <v>55</v>
      </c>
      <c r="D2699" t="s">
        <v>23119</v>
      </c>
      <c r="E2699">
        <v>1</v>
      </c>
      <c r="F2699">
        <v>2</v>
      </c>
      <c r="G2699" t="s">
        <v>116</v>
      </c>
      <c r="H2699">
        <v>92</v>
      </c>
      <c r="I2699" s="19">
        <v>45078.804166666669</v>
      </c>
      <c r="J2699" s="19">
        <v>45078.832638888889</v>
      </c>
      <c r="K2699" s="19">
        <v>45079.445138888892</v>
      </c>
      <c r="L2699" s="19">
        <v>45079.304166666669</v>
      </c>
      <c r="M2699">
        <v>1</v>
      </c>
      <c r="N2699" t="s">
        <v>222</v>
      </c>
      <c r="O2699" t="s">
        <v>23126</v>
      </c>
      <c r="P2699" t="s">
        <v>751</v>
      </c>
      <c r="Q2699">
        <v>2697</v>
      </c>
      <c r="R2699" t="s">
        <v>32579</v>
      </c>
      <c r="S2699">
        <v>0.68333333333333335</v>
      </c>
      <c r="T2699">
        <v>15.383333333333333</v>
      </c>
      <c r="U2699" t="s">
        <v>32581</v>
      </c>
      <c r="V2699">
        <v>1</v>
      </c>
      <c r="W2699">
        <v>0.68333333333333335</v>
      </c>
    </row>
    <row r="2700" spans="1:23" x14ac:dyDescent="0.3">
      <c r="A2700">
        <v>2699</v>
      </c>
      <c r="B2700" t="s">
        <v>23127</v>
      </c>
      <c r="C2700">
        <v>24</v>
      </c>
      <c r="D2700" t="s">
        <v>23128</v>
      </c>
      <c r="E2700">
        <v>1</v>
      </c>
      <c r="F2700">
        <v>3</v>
      </c>
      <c r="G2700" t="s">
        <v>116</v>
      </c>
      <c r="H2700">
        <v>101</v>
      </c>
      <c r="I2700" s="19">
        <v>45712.79583333333</v>
      </c>
      <c r="J2700" s="19">
        <v>45712.94027777778</v>
      </c>
      <c r="K2700" s="19">
        <v>45714.331250000003</v>
      </c>
      <c r="L2700" s="19">
        <v>45714.79583333333</v>
      </c>
      <c r="M2700">
        <v>0</v>
      </c>
      <c r="N2700" t="s">
        <v>128</v>
      </c>
      <c r="O2700" t="s">
        <v>23136</v>
      </c>
      <c r="P2700" t="s">
        <v>751</v>
      </c>
      <c r="Q2700">
        <v>2698</v>
      </c>
      <c r="R2700" t="s">
        <v>32579</v>
      </c>
      <c r="S2700">
        <v>3.4666666666666663</v>
      </c>
      <c r="T2700">
        <v>36.85</v>
      </c>
      <c r="U2700" t="s">
        <v>32580</v>
      </c>
      <c r="V2700">
        <v>0</v>
      </c>
      <c r="W2700">
        <v>3.4666666666666663</v>
      </c>
    </row>
    <row r="2701" spans="1:23" x14ac:dyDescent="0.3">
      <c r="A2701">
        <v>2700</v>
      </c>
      <c r="B2701" t="s">
        <v>23137</v>
      </c>
      <c r="C2701">
        <v>39</v>
      </c>
      <c r="D2701" t="s">
        <v>23138</v>
      </c>
      <c r="E2701">
        <v>5</v>
      </c>
      <c r="F2701">
        <v>3</v>
      </c>
      <c r="G2701" t="s">
        <v>192</v>
      </c>
      <c r="H2701">
        <v>26</v>
      </c>
      <c r="I2701" s="19">
        <v>44936.998611111114</v>
      </c>
      <c r="J2701" s="19">
        <v>44937.027777777781</v>
      </c>
      <c r="K2701" s="19">
        <v>44939.413194444445</v>
      </c>
      <c r="L2701" s="19">
        <v>44937.998611111114</v>
      </c>
      <c r="M2701">
        <v>1</v>
      </c>
      <c r="N2701" t="s">
        <v>128</v>
      </c>
      <c r="O2701" t="s">
        <v>23145</v>
      </c>
      <c r="P2701" t="s">
        <v>705</v>
      </c>
      <c r="Q2701">
        <v>2699</v>
      </c>
      <c r="R2701" t="s">
        <v>32579</v>
      </c>
      <c r="S2701">
        <v>0.7</v>
      </c>
      <c r="T2701">
        <v>57.949999999999996</v>
      </c>
      <c r="U2701" t="s">
        <v>32581</v>
      </c>
      <c r="V2701">
        <v>1</v>
      </c>
      <c r="W2701">
        <v>0.7</v>
      </c>
    </row>
    <row r="2702" spans="1:23" x14ac:dyDescent="0.3">
      <c r="A2702">
        <v>2701</v>
      </c>
      <c r="B2702" t="s">
        <v>23147</v>
      </c>
      <c r="C2702">
        <v>49</v>
      </c>
      <c r="D2702" t="s">
        <v>23148</v>
      </c>
      <c r="E2702">
        <v>4</v>
      </c>
      <c r="F2702">
        <v>1</v>
      </c>
      <c r="G2702" t="s">
        <v>192</v>
      </c>
      <c r="H2702">
        <v>38</v>
      </c>
      <c r="I2702" s="19">
        <v>45037.769444444442</v>
      </c>
      <c r="J2702" s="19">
        <v>45037.787499999999</v>
      </c>
      <c r="K2702" s="19">
        <v>45037.852777777778</v>
      </c>
      <c r="L2702" s="19">
        <v>45037.936111111114</v>
      </c>
      <c r="M2702">
        <v>0</v>
      </c>
      <c r="N2702" t="s">
        <v>307</v>
      </c>
      <c r="O2702" t="s">
        <v>2859</v>
      </c>
      <c r="P2702" t="s">
        <v>1266</v>
      </c>
      <c r="Q2702">
        <v>2700</v>
      </c>
      <c r="R2702" t="s">
        <v>32579</v>
      </c>
      <c r="S2702">
        <v>0.43333333333333329</v>
      </c>
      <c r="T2702">
        <v>2</v>
      </c>
      <c r="U2702" t="s">
        <v>32580</v>
      </c>
      <c r="V2702">
        <v>0</v>
      </c>
      <c r="W2702">
        <v>0.43333333333333329</v>
      </c>
    </row>
    <row r="2703" spans="1:23" x14ac:dyDescent="0.3">
      <c r="A2703">
        <v>2702</v>
      </c>
      <c r="B2703" t="s">
        <v>23154</v>
      </c>
      <c r="C2703">
        <v>35</v>
      </c>
      <c r="D2703" t="s">
        <v>23156</v>
      </c>
      <c r="E2703">
        <v>1</v>
      </c>
      <c r="F2703">
        <v>3</v>
      </c>
      <c r="G2703" t="s">
        <v>116</v>
      </c>
      <c r="H2703">
        <v>14</v>
      </c>
      <c r="I2703" s="19">
        <v>45692.634027777778</v>
      </c>
      <c r="J2703" s="19">
        <v>45693.219444444447</v>
      </c>
      <c r="K2703" s="19">
        <v>45694.706250000003</v>
      </c>
      <c r="L2703" s="19">
        <v>45695.634027777778</v>
      </c>
      <c r="M2703">
        <v>0</v>
      </c>
      <c r="N2703" t="s">
        <v>222</v>
      </c>
      <c r="O2703" t="s">
        <v>23162</v>
      </c>
      <c r="P2703" t="s">
        <v>751</v>
      </c>
      <c r="Q2703">
        <v>2701</v>
      </c>
      <c r="R2703" t="s">
        <v>32579</v>
      </c>
      <c r="S2703">
        <v>14.049999999999999</v>
      </c>
      <c r="T2703">
        <v>49.733333333333334</v>
      </c>
      <c r="U2703" t="s">
        <v>32580</v>
      </c>
      <c r="V2703">
        <v>0</v>
      </c>
      <c r="W2703">
        <v>14.049999999999999</v>
      </c>
    </row>
    <row r="2704" spans="1:23" x14ac:dyDescent="0.3">
      <c r="A2704">
        <v>2703</v>
      </c>
      <c r="B2704" t="s">
        <v>23163</v>
      </c>
      <c r="C2704">
        <v>79</v>
      </c>
      <c r="D2704" t="s">
        <v>23165</v>
      </c>
      <c r="E2704">
        <v>2</v>
      </c>
      <c r="F2704">
        <v>4</v>
      </c>
      <c r="G2704" t="s">
        <v>116</v>
      </c>
      <c r="H2704">
        <v>93</v>
      </c>
      <c r="I2704" s="19">
        <v>45262.940972222219</v>
      </c>
      <c r="J2704" s="19">
        <v>45263.155555555553</v>
      </c>
      <c r="K2704" s="19">
        <v>45264.259027777778</v>
      </c>
      <c r="L2704" s="19">
        <v>45266.940972222219</v>
      </c>
      <c r="M2704">
        <v>0</v>
      </c>
      <c r="N2704" t="s">
        <v>165</v>
      </c>
      <c r="O2704" t="s">
        <v>23171</v>
      </c>
      <c r="P2704" t="s">
        <v>23172</v>
      </c>
      <c r="Q2704">
        <v>2702</v>
      </c>
      <c r="R2704" t="s">
        <v>32579</v>
      </c>
      <c r="S2704">
        <v>5.1499999999999995</v>
      </c>
      <c r="T2704">
        <v>31.633333333333333</v>
      </c>
      <c r="U2704" t="s">
        <v>32580</v>
      </c>
      <c r="V2704">
        <v>0</v>
      </c>
      <c r="W2704">
        <v>5.1499999999999995</v>
      </c>
    </row>
    <row r="2705" spans="1:23" x14ac:dyDescent="0.3">
      <c r="A2705">
        <v>2704</v>
      </c>
      <c r="B2705" t="s">
        <v>23173</v>
      </c>
      <c r="C2705">
        <v>71</v>
      </c>
      <c r="D2705" t="s">
        <v>23174</v>
      </c>
      <c r="E2705">
        <v>2</v>
      </c>
      <c r="F2705">
        <v>3</v>
      </c>
      <c r="G2705" t="s">
        <v>192</v>
      </c>
      <c r="H2705">
        <v>71</v>
      </c>
      <c r="I2705" s="19">
        <v>45111.000694444447</v>
      </c>
      <c r="J2705" s="19">
        <v>45111.143055555556</v>
      </c>
      <c r="K2705" s="19">
        <v>45112.854861111111</v>
      </c>
      <c r="L2705" s="19">
        <v>45113.000694444447</v>
      </c>
      <c r="M2705">
        <v>0</v>
      </c>
      <c r="N2705" t="s">
        <v>307</v>
      </c>
      <c r="O2705" t="s">
        <v>23180</v>
      </c>
      <c r="P2705" t="s">
        <v>168</v>
      </c>
      <c r="Q2705">
        <v>2703</v>
      </c>
      <c r="R2705" t="s">
        <v>32579</v>
      </c>
      <c r="S2705">
        <v>3.4166666666666665</v>
      </c>
      <c r="T2705">
        <v>44.5</v>
      </c>
      <c r="U2705" t="s">
        <v>32580</v>
      </c>
      <c r="V2705">
        <v>0</v>
      </c>
      <c r="W2705">
        <v>3.4166666666666665</v>
      </c>
    </row>
    <row r="2706" spans="1:23" x14ac:dyDescent="0.3">
      <c r="A2706">
        <v>2705</v>
      </c>
      <c r="B2706" t="s">
        <v>23181</v>
      </c>
      <c r="C2706">
        <v>80</v>
      </c>
      <c r="D2706" t="s">
        <v>23183</v>
      </c>
      <c r="E2706">
        <v>2</v>
      </c>
      <c r="F2706">
        <v>3</v>
      </c>
      <c r="G2706" t="s">
        <v>192</v>
      </c>
      <c r="H2706">
        <v>76</v>
      </c>
      <c r="I2706" s="19">
        <v>45696.188194444447</v>
      </c>
      <c r="J2706" s="19">
        <v>45696.343055555553</v>
      </c>
      <c r="K2706" s="19">
        <v>45702.192361111112</v>
      </c>
      <c r="L2706" s="19">
        <v>45699.188194444447</v>
      </c>
      <c r="M2706">
        <v>1</v>
      </c>
      <c r="N2706" t="s">
        <v>307</v>
      </c>
      <c r="O2706" t="s">
        <v>23189</v>
      </c>
      <c r="P2706" t="s">
        <v>168</v>
      </c>
      <c r="Q2706">
        <v>2704</v>
      </c>
      <c r="R2706" t="s">
        <v>32579</v>
      </c>
      <c r="S2706">
        <v>3.7166666666666663</v>
      </c>
      <c r="T2706">
        <v>144.1</v>
      </c>
      <c r="U2706" t="s">
        <v>32581</v>
      </c>
      <c r="V2706">
        <v>1</v>
      </c>
      <c r="W2706">
        <v>3.7166666666666663</v>
      </c>
    </row>
    <row r="2707" spans="1:23" x14ac:dyDescent="0.3">
      <c r="A2707">
        <v>2706</v>
      </c>
      <c r="B2707" t="s">
        <v>23191</v>
      </c>
      <c r="C2707">
        <v>53</v>
      </c>
      <c r="D2707" t="s">
        <v>23192</v>
      </c>
      <c r="E2707">
        <v>2</v>
      </c>
      <c r="F2707">
        <v>3</v>
      </c>
      <c r="G2707" t="s">
        <v>116</v>
      </c>
      <c r="H2707">
        <v>22</v>
      </c>
      <c r="I2707" s="19">
        <v>45324.466666666667</v>
      </c>
      <c r="J2707" s="19">
        <v>45325.18472222222</v>
      </c>
      <c r="K2707" s="19">
        <v>45326.411111111112</v>
      </c>
      <c r="L2707" s="19">
        <v>45327.466666666667</v>
      </c>
      <c r="M2707">
        <v>0</v>
      </c>
      <c r="N2707" t="s">
        <v>165</v>
      </c>
      <c r="O2707" t="s">
        <v>23199</v>
      </c>
      <c r="P2707" t="s">
        <v>168</v>
      </c>
      <c r="Q2707">
        <v>2705</v>
      </c>
      <c r="R2707" t="s">
        <v>32579</v>
      </c>
      <c r="S2707">
        <v>17.233333333333334</v>
      </c>
      <c r="T2707">
        <v>46.666666666666664</v>
      </c>
      <c r="U2707" t="s">
        <v>32580</v>
      </c>
      <c r="V2707">
        <v>0</v>
      </c>
      <c r="W2707">
        <v>17.233333333333334</v>
      </c>
    </row>
    <row r="2708" spans="1:23" x14ac:dyDescent="0.3">
      <c r="A2708">
        <v>2707</v>
      </c>
      <c r="B2708" t="s">
        <v>23200</v>
      </c>
      <c r="C2708">
        <v>16</v>
      </c>
      <c r="D2708" t="s">
        <v>23201</v>
      </c>
      <c r="E2708">
        <v>2</v>
      </c>
      <c r="F2708">
        <v>3</v>
      </c>
      <c r="G2708" t="s">
        <v>116</v>
      </c>
      <c r="H2708">
        <v>15</v>
      </c>
      <c r="I2708" s="19">
        <v>45351.662499999999</v>
      </c>
      <c r="J2708" s="19">
        <v>45351.737500000003</v>
      </c>
      <c r="K2708" s="19">
        <v>45352.611805555556</v>
      </c>
      <c r="L2708" s="19">
        <v>45353.662499999999</v>
      </c>
      <c r="M2708">
        <v>0</v>
      </c>
      <c r="N2708" t="s">
        <v>165</v>
      </c>
      <c r="O2708" t="s">
        <v>23208</v>
      </c>
      <c r="P2708" t="s">
        <v>584</v>
      </c>
      <c r="Q2708">
        <v>2706</v>
      </c>
      <c r="R2708" t="s">
        <v>32579</v>
      </c>
      <c r="S2708">
        <v>1.7999999999999998</v>
      </c>
      <c r="T2708">
        <v>22.783333333333331</v>
      </c>
      <c r="U2708" t="s">
        <v>32580</v>
      </c>
      <c r="V2708">
        <v>0</v>
      </c>
      <c r="W2708">
        <v>1.7999999999999998</v>
      </c>
    </row>
    <row r="2709" spans="1:23" x14ac:dyDescent="0.3">
      <c r="A2709">
        <v>2708</v>
      </c>
      <c r="B2709" t="s">
        <v>23209</v>
      </c>
      <c r="C2709">
        <v>11</v>
      </c>
      <c r="D2709" t="s">
        <v>23210</v>
      </c>
      <c r="E2709">
        <v>1</v>
      </c>
      <c r="F2709">
        <v>3</v>
      </c>
      <c r="G2709" t="s">
        <v>116</v>
      </c>
      <c r="H2709">
        <v>45</v>
      </c>
      <c r="I2709" s="19">
        <v>45663.588194444441</v>
      </c>
      <c r="J2709" s="19">
        <v>45663.71875</v>
      </c>
      <c r="K2709" s="19">
        <v>45666.533333333333</v>
      </c>
      <c r="L2709" s="19">
        <v>45665.588194444441</v>
      </c>
      <c r="M2709">
        <v>1</v>
      </c>
      <c r="N2709" t="s">
        <v>222</v>
      </c>
      <c r="O2709" t="s">
        <v>23217</v>
      </c>
      <c r="P2709" t="s">
        <v>751</v>
      </c>
      <c r="Q2709">
        <v>2707</v>
      </c>
      <c r="R2709" t="s">
        <v>32579</v>
      </c>
      <c r="S2709">
        <v>3.1333333333333333</v>
      </c>
      <c r="T2709">
        <v>70.683333333333337</v>
      </c>
      <c r="U2709" t="s">
        <v>32581</v>
      </c>
      <c r="V2709">
        <v>1</v>
      </c>
      <c r="W2709">
        <v>3.1333333333333333</v>
      </c>
    </row>
    <row r="2710" spans="1:23" x14ac:dyDescent="0.3">
      <c r="A2710">
        <v>2709</v>
      </c>
      <c r="B2710" t="s">
        <v>23218</v>
      </c>
      <c r="C2710">
        <v>2</v>
      </c>
      <c r="D2710" t="s">
        <v>23219</v>
      </c>
      <c r="E2710">
        <v>2</v>
      </c>
      <c r="F2710">
        <v>2</v>
      </c>
      <c r="G2710" t="s">
        <v>116</v>
      </c>
      <c r="H2710">
        <v>23</v>
      </c>
      <c r="I2710" s="19">
        <v>45200.579861111109</v>
      </c>
      <c r="J2710" s="19">
        <v>45200.613194444442</v>
      </c>
      <c r="K2710" s="19">
        <v>45200.682638888888</v>
      </c>
      <c r="L2710" s="19">
        <v>45200.913194444445</v>
      </c>
      <c r="M2710">
        <v>0</v>
      </c>
      <c r="N2710" t="s">
        <v>165</v>
      </c>
      <c r="O2710" t="s">
        <v>23226</v>
      </c>
      <c r="P2710" t="s">
        <v>584</v>
      </c>
      <c r="Q2710">
        <v>2708</v>
      </c>
      <c r="R2710" t="s">
        <v>32579</v>
      </c>
      <c r="S2710">
        <v>0.79999999999999993</v>
      </c>
      <c r="T2710">
        <v>2.4666666666666668</v>
      </c>
      <c r="U2710" t="s">
        <v>32580</v>
      </c>
      <c r="V2710">
        <v>0</v>
      </c>
      <c r="W2710">
        <v>0.79999999999999993</v>
      </c>
    </row>
    <row r="2711" spans="1:23" x14ac:dyDescent="0.3">
      <c r="A2711">
        <v>2710</v>
      </c>
      <c r="B2711" t="s">
        <v>23227</v>
      </c>
      <c r="C2711">
        <v>39</v>
      </c>
      <c r="D2711" t="s">
        <v>23229</v>
      </c>
      <c r="E2711">
        <v>2</v>
      </c>
      <c r="F2711">
        <v>3</v>
      </c>
      <c r="G2711" t="s">
        <v>803</v>
      </c>
      <c r="H2711">
        <v>114</v>
      </c>
      <c r="I2711" s="19">
        <v>45726.046527777777</v>
      </c>
      <c r="J2711" s="19">
        <v>45726.105555555558</v>
      </c>
      <c r="K2711" s="19"/>
      <c r="L2711" s="19">
        <v>45727.046527777777</v>
      </c>
      <c r="M2711">
        <v>0</v>
      </c>
      <c r="N2711" t="s">
        <v>222</v>
      </c>
      <c r="O2711" t="s">
        <v>23233</v>
      </c>
      <c r="Q2711">
        <v>2709</v>
      </c>
      <c r="R2711" t="s">
        <v>32582</v>
      </c>
      <c r="S2711">
        <v>1.4166666666666665</v>
      </c>
      <c r="U2711" t="s">
        <v>32580</v>
      </c>
      <c r="V2711">
        <v>0</v>
      </c>
      <c r="W2711">
        <v>1.4166666666666665</v>
      </c>
    </row>
    <row r="2712" spans="1:23" x14ac:dyDescent="0.3">
      <c r="A2712">
        <v>2711</v>
      </c>
      <c r="B2712" t="s">
        <v>23237</v>
      </c>
      <c r="C2712">
        <v>61</v>
      </c>
      <c r="D2712" t="s">
        <v>23238</v>
      </c>
      <c r="E2712">
        <v>2</v>
      </c>
      <c r="F2712">
        <v>2</v>
      </c>
      <c r="G2712" t="s">
        <v>116</v>
      </c>
      <c r="H2712">
        <v>86</v>
      </c>
      <c r="I2712" s="19">
        <v>44945.796527777777</v>
      </c>
      <c r="J2712" s="19">
        <v>44945.940972222219</v>
      </c>
      <c r="K2712" s="19">
        <v>44947.786111111112</v>
      </c>
      <c r="L2712" s="19">
        <v>44946.796527777777</v>
      </c>
      <c r="M2712">
        <v>1</v>
      </c>
      <c r="N2712" t="s">
        <v>307</v>
      </c>
      <c r="O2712" t="s">
        <v>23244</v>
      </c>
      <c r="P2712" t="s">
        <v>398</v>
      </c>
      <c r="Q2712">
        <v>2710</v>
      </c>
      <c r="R2712" t="s">
        <v>32579</v>
      </c>
      <c r="S2712">
        <v>3.4666666666666663</v>
      </c>
      <c r="T2712">
        <v>47.75</v>
      </c>
      <c r="U2712" t="s">
        <v>32581</v>
      </c>
      <c r="V2712">
        <v>1</v>
      </c>
      <c r="W2712">
        <v>3.4666666666666663</v>
      </c>
    </row>
    <row r="2713" spans="1:23" x14ac:dyDescent="0.3">
      <c r="A2713">
        <v>2712</v>
      </c>
      <c r="B2713" t="s">
        <v>23246</v>
      </c>
      <c r="C2713">
        <v>64</v>
      </c>
      <c r="D2713" t="s">
        <v>23247</v>
      </c>
      <c r="E2713">
        <v>5</v>
      </c>
      <c r="F2713">
        <v>3</v>
      </c>
      <c r="G2713" t="s">
        <v>116</v>
      </c>
      <c r="H2713">
        <v>50</v>
      </c>
      <c r="I2713" s="19">
        <v>45010.730555555558</v>
      </c>
      <c r="J2713" s="19">
        <v>45010.878472222219</v>
      </c>
      <c r="K2713" s="19">
        <v>45013.429861111108</v>
      </c>
      <c r="L2713" s="19">
        <v>45012.730555555558</v>
      </c>
      <c r="M2713">
        <v>1</v>
      </c>
      <c r="N2713" t="s">
        <v>307</v>
      </c>
      <c r="O2713" t="s">
        <v>23254</v>
      </c>
      <c r="P2713" t="s">
        <v>135</v>
      </c>
      <c r="Q2713">
        <v>2711</v>
      </c>
      <c r="R2713" t="s">
        <v>32579</v>
      </c>
      <c r="S2713">
        <v>3.55</v>
      </c>
      <c r="T2713">
        <v>64.783333333333331</v>
      </c>
      <c r="U2713" t="s">
        <v>32581</v>
      </c>
      <c r="V2713">
        <v>1</v>
      </c>
      <c r="W2713">
        <v>3.55</v>
      </c>
    </row>
    <row r="2714" spans="1:23" x14ac:dyDescent="0.3">
      <c r="A2714">
        <v>2713</v>
      </c>
      <c r="B2714" t="s">
        <v>23255</v>
      </c>
      <c r="C2714">
        <v>51</v>
      </c>
      <c r="D2714" t="s">
        <v>23256</v>
      </c>
      <c r="E2714">
        <v>1</v>
      </c>
      <c r="F2714">
        <v>4</v>
      </c>
      <c r="G2714" t="s">
        <v>116</v>
      </c>
      <c r="H2714">
        <v>112</v>
      </c>
      <c r="I2714" s="19">
        <v>45291.445138888892</v>
      </c>
      <c r="J2714" s="19">
        <v>45291.819444444445</v>
      </c>
      <c r="K2714" s="19">
        <v>45293.330555555556</v>
      </c>
      <c r="L2714" s="19">
        <v>45296.445138888892</v>
      </c>
      <c r="M2714">
        <v>0</v>
      </c>
      <c r="N2714" t="s">
        <v>307</v>
      </c>
      <c r="O2714" t="s">
        <v>23263</v>
      </c>
      <c r="P2714" t="s">
        <v>293</v>
      </c>
      <c r="Q2714">
        <v>2712</v>
      </c>
      <c r="R2714" t="s">
        <v>32579</v>
      </c>
      <c r="S2714">
        <v>8.9833333333333325</v>
      </c>
      <c r="T2714">
        <v>45.25</v>
      </c>
      <c r="U2714" t="s">
        <v>32580</v>
      </c>
      <c r="V2714">
        <v>0</v>
      </c>
      <c r="W2714">
        <v>8.9833333333333325</v>
      </c>
    </row>
    <row r="2715" spans="1:23" x14ac:dyDescent="0.3">
      <c r="A2715">
        <v>2714</v>
      </c>
      <c r="B2715" t="s">
        <v>23264</v>
      </c>
      <c r="C2715">
        <v>79</v>
      </c>
      <c r="D2715" t="s">
        <v>23266</v>
      </c>
      <c r="E2715">
        <v>2</v>
      </c>
      <c r="F2715">
        <v>3</v>
      </c>
      <c r="G2715" t="s">
        <v>192</v>
      </c>
      <c r="H2715">
        <v>52</v>
      </c>
      <c r="I2715" s="19">
        <v>45364.35</v>
      </c>
      <c r="J2715" s="19">
        <v>45364.556944444441</v>
      </c>
      <c r="K2715" s="19">
        <v>45365.060416666667</v>
      </c>
      <c r="L2715" s="19">
        <v>45366.35</v>
      </c>
      <c r="M2715">
        <v>0</v>
      </c>
      <c r="N2715" t="s">
        <v>307</v>
      </c>
      <c r="O2715" t="s">
        <v>23272</v>
      </c>
      <c r="P2715" t="s">
        <v>328</v>
      </c>
      <c r="Q2715">
        <v>2713</v>
      </c>
      <c r="R2715" t="s">
        <v>32579</v>
      </c>
      <c r="S2715">
        <v>4.9666666666666668</v>
      </c>
      <c r="T2715">
        <v>17.05</v>
      </c>
      <c r="U2715" t="s">
        <v>32580</v>
      </c>
      <c r="V2715">
        <v>0</v>
      </c>
      <c r="W2715">
        <v>4.9666666666666668</v>
      </c>
    </row>
    <row r="2716" spans="1:23" x14ac:dyDescent="0.3">
      <c r="A2716">
        <v>2715</v>
      </c>
      <c r="B2716" t="s">
        <v>23273</v>
      </c>
      <c r="C2716">
        <v>62</v>
      </c>
      <c r="D2716" t="s">
        <v>23274</v>
      </c>
      <c r="E2716">
        <v>1</v>
      </c>
      <c r="F2716">
        <v>3</v>
      </c>
      <c r="G2716" t="s">
        <v>192</v>
      </c>
      <c r="H2716">
        <v>12</v>
      </c>
      <c r="I2716" s="19">
        <v>45325.214583333334</v>
      </c>
      <c r="J2716" s="19">
        <v>45325.282638888886</v>
      </c>
      <c r="K2716" s="19">
        <v>45325.921527777777</v>
      </c>
      <c r="L2716" s="19">
        <v>45326.214583333334</v>
      </c>
      <c r="M2716">
        <v>0</v>
      </c>
      <c r="N2716" t="s">
        <v>128</v>
      </c>
      <c r="O2716" t="s">
        <v>23280</v>
      </c>
      <c r="P2716" t="s">
        <v>225</v>
      </c>
      <c r="Q2716">
        <v>2714</v>
      </c>
      <c r="R2716" t="s">
        <v>32579</v>
      </c>
      <c r="S2716">
        <v>1.6333333333333333</v>
      </c>
      <c r="T2716">
        <v>16.966666666666665</v>
      </c>
      <c r="U2716" t="s">
        <v>32580</v>
      </c>
      <c r="V2716">
        <v>0</v>
      </c>
      <c r="W2716">
        <v>1.6333333333333333</v>
      </c>
    </row>
    <row r="2717" spans="1:23" x14ac:dyDescent="0.3">
      <c r="A2717">
        <v>2716</v>
      </c>
      <c r="B2717" t="s">
        <v>23282</v>
      </c>
      <c r="C2717">
        <v>33</v>
      </c>
      <c r="D2717" t="s">
        <v>23283</v>
      </c>
      <c r="E2717">
        <v>3</v>
      </c>
      <c r="F2717">
        <v>2</v>
      </c>
      <c r="G2717" t="s">
        <v>116</v>
      </c>
      <c r="H2717">
        <v>57</v>
      </c>
      <c r="I2717" s="19">
        <v>45503.857638888891</v>
      </c>
      <c r="J2717" s="19">
        <v>45503.960416666669</v>
      </c>
      <c r="K2717" s="19">
        <v>45504.636111111111</v>
      </c>
      <c r="L2717" s="19">
        <v>45504.857638888891</v>
      </c>
      <c r="M2717">
        <v>0</v>
      </c>
      <c r="N2717" t="s">
        <v>165</v>
      </c>
      <c r="O2717" t="s">
        <v>23289</v>
      </c>
      <c r="P2717" t="s">
        <v>962</v>
      </c>
      <c r="Q2717">
        <v>2715</v>
      </c>
      <c r="R2717" t="s">
        <v>32579</v>
      </c>
      <c r="S2717">
        <v>2.4666666666666668</v>
      </c>
      <c r="T2717">
        <v>18.683333333333334</v>
      </c>
      <c r="U2717" t="s">
        <v>32580</v>
      </c>
      <c r="V2717">
        <v>0</v>
      </c>
      <c r="W2717">
        <v>2.4666666666666668</v>
      </c>
    </row>
    <row r="2718" spans="1:23" x14ac:dyDescent="0.3">
      <c r="A2718">
        <v>2717</v>
      </c>
      <c r="B2718" t="s">
        <v>23290</v>
      </c>
      <c r="C2718">
        <v>64</v>
      </c>
      <c r="D2718" t="s">
        <v>23292</v>
      </c>
      <c r="E2718">
        <v>1</v>
      </c>
      <c r="F2718">
        <v>3</v>
      </c>
      <c r="G2718" t="s">
        <v>116</v>
      </c>
      <c r="H2718">
        <v>13</v>
      </c>
      <c r="I2718" s="19">
        <v>45241.275000000001</v>
      </c>
      <c r="J2718" s="19">
        <v>45241.32708333333</v>
      </c>
      <c r="K2718" s="19">
        <v>45242.186805555553</v>
      </c>
      <c r="L2718" s="19">
        <v>45243.275000000001</v>
      </c>
      <c r="M2718">
        <v>0</v>
      </c>
      <c r="N2718" t="s">
        <v>165</v>
      </c>
      <c r="O2718" t="s">
        <v>23298</v>
      </c>
      <c r="P2718" t="s">
        <v>225</v>
      </c>
      <c r="Q2718">
        <v>2716</v>
      </c>
      <c r="R2718" t="s">
        <v>32579</v>
      </c>
      <c r="S2718">
        <v>1.25</v>
      </c>
      <c r="T2718">
        <v>21.883333333333333</v>
      </c>
      <c r="U2718" t="s">
        <v>32580</v>
      </c>
      <c r="V2718">
        <v>0</v>
      </c>
      <c r="W2718">
        <v>1.25</v>
      </c>
    </row>
    <row r="2719" spans="1:23" x14ac:dyDescent="0.3">
      <c r="A2719">
        <v>2718</v>
      </c>
      <c r="B2719" t="s">
        <v>23299</v>
      </c>
      <c r="C2719">
        <v>63</v>
      </c>
      <c r="D2719" t="s">
        <v>23300</v>
      </c>
      <c r="E2719">
        <v>2</v>
      </c>
      <c r="F2719">
        <v>3</v>
      </c>
      <c r="G2719" t="s">
        <v>192</v>
      </c>
      <c r="H2719">
        <v>32</v>
      </c>
      <c r="I2719" s="19">
        <v>44958.791666666664</v>
      </c>
      <c r="J2719" s="19">
        <v>44959.074999999997</v>
      </c>
      <c r="K2719" s="19">
        <v>44961.399305555555</v>
      </c>
      <c r="L2719" s="19">
        <v>44961.791666666664</v>
      </c>
      <c r="M2719">
        <v>0</v>
      </c>
      <c r="N2719" t="s">
        <v>165</v>
      </c>
      <c r="O2719" t="s">
        <v>23306</v>
      </c>
      <c r="P2719" t="s">
        <v>398</v>
      </c>
      <c r="Q2719">
        <v>2717</v>
      </c>
      <c r="R2719" t="s">
        <v>32579</v>
      </c>
      <c r="S2719">
        <v>6.8</v>
      </c>
      <c r="T2719">
        <v>62.583333333333329</v>
      </c>
      <c r="U2719" t="s">
        <v>32580</v>
      </c>
      <c r="V2719">
        <v>0</v>
      </c>
      <c r="W2719">
        <v>6.8</v>
      </c>
    </row>
    <row r="2720" spans="1:23" x14ac:dyDescent="0.3">
      <c r="A2720">
        <v>2719</v>
      </c>
      <c r="B2720" t="s">
        <v>23307</v>
      </c>
      <c r="C2720">
        <v>37</v>
      </c>
      <c r="D2720" t="s">
        <v>23308</v>
      </c>
      <c r="E2720">
        <v>2</v>
      </c>
      <c r="F2720">
        <v>3</v>
      </c>
      <c r="G2720" t="s">
        <v>388</v>
      </c>
      <c r="H2720">
        <v>34</v>
      </c>
      <c r="I2720" s="19">
        <v>45705.606249999997</v>
      </c>
      <c r="J2720" s="19">
        <v>45705.671527777777</v>
      </c>
      <c r="K2720" s="19"/>
      <c r="L2720" s="19">
        <v>45706.606249999997</v>
      </c>
      <c r="M2720">
        <v>0</v>
      </c>
      <c r="N2720" t="s">
        <v>307</v>
      </c>
      <c r="O2720" t="s">
        <v>23313</v>
      </c>
      <c r="Q2720">
        <v>2718</v>
      </c>
      <c r="R2720" t="s">
        <v>32582</v>
      </c>
      <c r="S2720">
        <v>1.5666666666666667</v>
      </c>
      <c r="U2720" t="s">
        <v>32580</v>
      </c>
      <c r="V2720">
        <v>0</v>
      </c>
      <c r="W2720">
        <v>1.5666666666666667</v>
      </c>
    </row>
    <row r="2721" spans="1:23" x14ac:dyDescent="0.3">
      <c r="A2721">
        <v>2720</v>
      </c>
      <c r="B2721" t="s">
        <v>23314</v>
      </c>
      <c r="C2721">
        <v>55</v>
      </c>
      <c r="D2721" t="s">
        <v>23315</v>
      </c>
      <c r="E2721">
        <v>2</v>
      </c>
      <c r="F2721">
        <v>3</v>
      </c>
      <c r="G2721" t="s">
        <v>116</v>
      </c>
      <c r="H2721">
        <v>76</v>
      </c>
      <c r="I2721" s="19">
        <v>45614.315972222219</v>
      </c>
      <c r="J2721" s="19">
        <v>45614.415277777778</v>
      </c>
      <c r="K2721" s="19">
        <v>45616.09652777778</v>
      </c>
      <c r="L2721" s="19">
        <v>45616.315972222219</v>
      </c>
      <c r="M2721">
        <v>0</v>
      </c>
      <c r="N2721" t="s">
        <v>307</v>
      </c>
      <c r="O2721" t="s">
        <v>23321</v>
      </c>
      <c r="P2721" t="s">
        <v>328</v>
      </c>
      <c r="Q2721">
        <v>2719</v>
      </c>
      <c r="R2721" t="s">
        <v>32579</v>
      </c>
      <c r="S2721">
        <v>2.3833333333333333</v>
      </c>
      <c r="T2721">
        <v>42.733333333333334</v>
      </c>
      <c r="U2721" t="s">
        <v>32580</v>
      </c>
      <c r="V2721">
        <v>0</v>
      </c>
      <c r="W2721">
        <v>2.3833333333333333</v>
      </c>
    </row>
    <row r="2722" spans="1:23" x14ac:dyDescent="0.3">
      <c r="A2722">
        <v>2721</v>
      </c>
      <c r="B2722" t="s">
        <v>23322</v>
      </c>
      <c r="C2722">
        <v>72</v>
      </c>
      <c r="D2722" t="s">
        <v>23323</v>
      </c>
      <c r="E2722">
        <v>4</v>
      </c>
      <c r="F2722">
        <v>2</v>
      </c>
      <c r="G2722" t="s">
        <v>192</v>
      </c>
      <c r="H2722">
        <v>119</v>
      </c>
      <c r="I2722" s="19">
        <v>45291.65625</v>
      </c>
      <c r="J2722" s="19">
        <v>45291.681944444441</v>
      </c>
      <c r="K2722" s="19">
        <v>45292.318055555559</v>
      </c>
      <c r="L2722" s="19">
        <v>45292.15625</v>
      </c>
      <c r="M2722">
        <v>1</v>
      </c>
      <c r="N2722" t="s">
        <v>222</v>
      </c>
      <c r="O2722" t="s">
        <v>1534</v>
      </c>
      <c r="P2722" t="s">
        <v>1512</v>
      </c>
      <c r="Q2722">
        <v>2720</v>
      </c>
      <c r="R2722" t="s">
        <v>32579</v>
      </c>
      <c r="S2722">
        <v>0.6166666666666667</v>
      </c>
      <c r="T2722">
        <v>15.883333333333333</v>
      </c>
      <c r="U2722" t="s">
        <v>32581</v>
      </c>
      <c r="V2722">
        <v>1</v>
      </c>
      <c r="W2722">
        <v>0.6166666666666667</v>
      </c>
    </row>
    <row r="2723" spans="1:23" x14ac:dyDescent="0.3">
      <c r="A2723">
        <v>2722</v>
      </c>
      <c r="B2723" t="s">
        <v>23329</v>
      </c>
      <c r="C2723">
        <v>58</v>
      </c>
      <c r="D2723" t="s">
        <v>23330</v>
      </c>
      <c r="E2723">
        <v>4</v>
      </c>
      <c r="F2723">
        <v>3</v>
      </c>
      <c r="G2723" t="s">
        <v>192</v>
      </c>
      <c r="H2723">
        <v>103</v>
      </c>
      <c r="I2723" s="19">
        <v>45227.568749999999</v>
      </c>
      <c r="J2723" s="19">
        <v>45227.788888888892</v>
      </c>
      <c r="K2723" s="19">
        <v>45228.098611111112</v>
      </c>
      <c r="L2723" s="19">
        <v>45228.568749999999</v>
      </c>
      <c r="M2723">
        <v>0</v>
      </c>
      <c r="N2723" t="s">
        <v>165</v>
      </c>
      <c r="O2723" t="s">
        <v>2490</v>
      </c>
      <c r="P2723" t="s">
        <v>23336</v>
      </c>
      <c r="Q2723">
        <v>2721</v>
      </c>
      <c r="R2723" t="s">
        <v>32579</v>
      </c>
      <c r="S2723">
        <v>5.2833333333333332</v>
      </c>
      <c r="T2723">
        <v>12.716666666666667</v>
      </c>
      <c r="U2723" t="s">
        <v>32580</v>
      </c>
      <c r="V2723">
        <v>0</v>
      </c>
      <c r="W2723">
        <v>5.2833333333333332</v>
      </c>
    </row>
    <row r="2724" spans="1:23" x14ac:dyDescent="0.3">
      <c r="A2724">
        <v>2723</v>
      </c>
      <c r="B2724" t="s">
        <v>23337</v>
      </c>
      <c r="C2724">
        <v>76</v>
      </c>
      <c r="D2724" t="s">
        <v>23338</v>
      </c>
      <c r="E2724">
        <v>1</v>
      </c>
      <c r="F2724">
        <v>1</v>
      </c>
      <c r="G2724" t="s">
        <v>116</v>
      </c>
      <c r="H2724">
        <v>26</v>
      </c>
      <c r="I2724" s="19">
        <v>45159.126388888886</v>
      </c>
      <c r="J2724" s="19">
        <v>45159.194444444445</v>
      </c>
      <c r="K2724" s="19">
        <v>45159.288194444445</v>
      </c>
      <c r="L2724" s="19">
        <v>45159.459722222222</v>
      </c>
      <c r="M2724">
        <v>0</v>
      </c>
      <c r="N2724" t="s">
        <v>307</v>
      </c>
      <c r="O2724" t="s">
        <v>23344</v>
      </c>
      <c r="P2724" t="s">
        <v>363</v>
      </c>
      <c r="Q2724">
        <v>2722</v>
      </c>
      <c r="R2724" t="s">
        <v>32579</v>
      </c>
      <c r="S2724">
        <v>1.6333333333333333</v>
      </c>
      <c r="T2724">
        <v>3.8833333333333333</v>
      </c>
      <c r="U2724" t="s">
        <v>32580</v>
      </c>
      <c r="V2724">
        <v>0</v>
      </c>
      <c r="W2724">
        <v>1.6333333333333333</v>
      </c>
    </row>
    <row r="2725" spans="1:23" x14ac:dyDescent="0.3">
      <c r="A2725">
        <v>2724</v>
      </c>
      <c r="B2725" t="s">
        <v>23345</v>
      </c>
      <c r="C2725">
        <v>5</v>
      </c>
      <c r="D2725" t="s">
        <v>23346</v>
      </c>
      <c r="E2725">
        <v>2</v>
      </c>
      <c r="F2725">
        <v>3</v>
      </c>
      <c r="G2725" t="s">
        <v>192</v>
      </c>
      <c r="H2725">
        <v>83</v>
      </c>
      <c r="I2725" s="19">
        <v>45553.430555555555</v>
      </c>
      <c r="J2725" s="19">
        <v>45553.668055555558</v>
      </c>
      <c r="K2725" s="19">
        <v>45555.515972222223</v>
      </c>
      <c r="L2725" s="19">
        <v>45556.430555555555</v>
      </c>
      <c r="M2725">
        <v>0</v>
      </c>
      <c r="N2725" t="s">
        <v>165</v>
      </c>
      <c r="O2725" t="s">
        <v>23352</v>
      </c>
      <c r="P2725" t="s">
        <v>23353</v>
      </c>
      <c r="Q2725">
        <v>2723</v>
      </c>
      <c r="R2725" t="s">
        <v>32579</v>
      </c>
      <c r="S2725">
        <v>5.7</v>
      </c>
      <c r="T2725">
        <v>50.05</v>
      </c>
      <c r="U2725" t="s">
        <v>32580</v>
      </c>
      <c r="V2725">
        <v>0</v>
      </c>
      <c r="W2725">
        <v>5.7</v>
      </c>
    </row>
    <row r="2726" spans="1:23" x14ac:dyDescent="0.3">
      <c r="A2726">
        <v>2725</v>
      </c>
      <c r="B2726" t="s">
        <v>23354</v>
      </c>
      <c r="C2726">
        <v>5</v>
      </c>
      <c r="D2726" t="s">
        <v>23355</v>
      </c>
      <c r="E2726">
        <v>1</v>
      </c>
      <c r="F2726">
        <v>3</v>
      </c>
      <c r="G2726" t="s">
        <v>116</v>
      </c>
      <c r="H2726">
        <v>16</v>
      </c>
      <c r="I2726" s="19">
        <v>45286.051388888889</v>
      </c>
      <c r="J2726" s="19">
        <v>45286.307638888888</v>
      </c>
      <c r="K2726" s="19">
        <v>45287.311805555553</v>
      </c>
      <c r="L2726" s="19">
        <v>45289.051388888889</v>
      </c>
      <c r="M2726">
        <v>0</v>
      </c>
      <c r="N2726" t="s">
        <v>165</v>
      </c>
      <c r="O2726" t="s">
        <v>23362</v>
      </c>
      <c r="P2726" t="s">
        <v>293</v>
      </c>
      <c r="Q2726">
        <v>2724</v>
      </c>
      <c r="R2726" t="s">
        <v>32579</v>
      </c>
      <c r="S2726">
        <v>6.1499999999999995</v>
      </c>
      <c r="T2726">
        <v>30.25</v>
      </c>
      <c r="U2726" t="s">
        <v>32580</v>
      </c>
      <c r="V2726">
        <v>0</v>
      </c>
      <c r="W2726">
        <v>6.1499999999999995</v>
      </c>
    </row>
    <row r="2727" spans="1:23" x14ac:dyDescent="0.3">
      <c r="A2727">
        <v>2726</v>
      </c>
      <c r="B2727" t="s">
        <v>23363</v>
      </c>
      <c r="C2727">
        <v>28</v>
      </c>
      <c r="D2727" t="s">
        <v>23365</v>
      </c>
      <c r="E2727">
        <v>1</v>
      </c>
      <c r="F2727">
        <v>1</v>
      </c>
      <c r="G2727" t="s">
        <v>116</v>
      </c>
      <c r="H2727">
        <v>116</v>
      </c>
      <c r="I2727" s="19">
        <v>45199.59375</v>
      </c>
      <c r="J2727" s="19">
        <v>45199.623611111114</v>
      </c>
      <c r="K2727" s="19">
        <v>45199.712500000001</v>
      </c>
      <c r="L2727" s="19">
        <v>45199.760416666664</v>
      </c>
      <c r="M2727">
        <v>0</v>
      </c>
      <c r="N2727" t="s">
        <v>222</v>
      </c>
      <c r="O2727" t="s">
        <v>23371</v>
      </c>
      <c r="P2727" t="s">
        <v>363</v>
      </c>
      <c r="Q2727">
        <v>2725</v>
      </c>
      <c r="R2727" t="s">
        <v>32579</v>
      </c>
      <c r="S2727">
        <v>0.71666666666666667</v>
      </c>
      <c r="T2727">
        <v>2.85</v>
      </c>
      <c r="U2727" t="s">
        <v>32580</v>
      </c>
      <c r="V2727">
        <v>0</v>
      </c>
      <c r="W2727">
        <v>0.71666666666666667</v>
      </c>
    </row>
    <row r="2728" spans="1:23" x14ac:dyDescent="0.3">
      <c r="A2728">
        <v>2727</v>
      </c>
      <c r="B2728" t="s">
        <v>23373</v>
      </c>
      <c r="C2728">
        <v>28</v>
      </c>
      <c r="D2728" t="s">
        <v>23374</v>
      </c>
      <c r="E2728">
        <v>1</v>
      </c>
      <c r="F2728">
        <v>2</v>
      </c>
      <c r="G2728" t="s">
        <v>116</v>
      </c>
      <c r="H2728">
        <v>32</v>
      </c>
      <c r="I2728" s="19">
        <v>45560.441666666666</v>
      </c>
      <c r="J2728" s="19">
        <v>45560.515277777777</v>
      </c>
      <c r="K2728" s="19">
        <v>45560.625694444447</v>
      </c>
      <c r="L2728" s="19">
        <v>45560.941666666666</v>
      </c>
      <c r="M2728">
        <v>0</v>
      </c>
      <c r="N2728" t="s">
        <v>307</v>
      </c>
      <c r="O2728" t="s">
        <v>23380</v>
      </c>
      <c r="P2728" t="s">
        <v>751</v>
      </c>
      <c r="Q2728">
        <v>2726</v>
      </c>
      <c r="R2728" t="s">
        <v>32579</v>
      </c>
      <c r="S2728">
        <v>1.7666666666666666</v>
      </c>
      <c r="T2728">
        <v>4.4166666666666661</v>
      </c>
      <c r="U2728" t="s">
        <v>32580</v>
      </c>
      <c r="V2728">
        <v>0</v>
      </c>
      <c r="W2728">
        <v>1.7666666666666666</v>
      </c>
    </row>
    <row r="2729" spans="1:23" x14ac:dyDescent="0.3">
      <c r="A2729">
        <v>2728</v>
      </c>
      <c r="B2729" t="s">
        <v>23381</v>
      </c>
      <c r="C2729">
        <v>24</v>
      </c>
      <c r="D2729" t="s">
        <v>23382</v>
      </c>
      <c r="E2729">
        <v>1</v>
      </c>
      <c r="F2729">
        <v>2</v>
      </c>
      <c r="G2729" t="s">
        <v>116</v>
      </c>
      <c r="H2729">
        <v>24</v>
      </c>
      <c r="I2729" s="19">
        <v>45115.413888888892</v>
      </c>
      <c r="J2729" s="19">
        <v>45115.474305555559</v>
      </c>
      <c r="K2729" s="19">
        <v>45115.843055555553</v>
      </c>
      <c r="L2729" s="19">
        <v>45115.913888888892</v>
      </c>
      <c r="M2729">
        <v>0</v>
      </c>
      <c r="N2729" t="s">
        <v>128</v>
      </c>
      <c r="O2729" t="s">
        <v>23388</v>
      </c>
      <c r="P2729" t="s">
        <v>363</v>
      </c>
      <c r="Q2729">
        <v>2727</v>
      </c>
      <c r="R2729" t="s">
        <v>32579</v>
      </c>
      <c r="S2729">
        <v>1.45</v>
      </c>
      <c r="T2729">
        <v>10.299999999999999</v>
      </c>
      <c r="U2729" t="s">
        <v>32580</v>
      </c>
      <c r="V2729">
        <v>0</v>
      </c>
      <c r="W2729">
        <v>1.45</v>
      </c>
    </row>
    <row r="2730" spans="1:23" x14ac:dyDescent="0.3">
      <c r="A2730">
        <v>2729</v>
      </c>
      <c r="B2730" t="s">
        <v>23389</v>
      </c>
      <c r="C2730">
        <v>12</v>
      </c>
      <c r="D2730" t="s">
        <v>23390</v>
      </c>
      <c r="E2730">
        <v>2</v>
      </c>
      <c r="F2730">
        <v>2</v>
      </c>
      <c r="G2730" t="s">
        <v>116</v>
      </c>
      <c r="H2730">
        <v>29</v>
      </c>
      <c r="I2730" s="19">
        <v>45454.668055555558</v>
      </c>
      <c r="J2730" s="19">
        <v>45454.779166666667</v>
      </c>
      <c r="K2730" s="19">
        <v>45455.154861111114</v>
      </c>
      <c r="L2730" s="19">
        <v>45455.668055555558</v>
      </c>
      <c r="M2730">
        <v>0</v>
      </c>
      <c r="N2730" t="s">
        <v>165</v>
      </c>
      <c r="O2730" t="s">
        <v>23396</v>
      </c>
      <c r="P2730" t="s">
        <v>328</v>
      </c>
      <c r="Q2730">
        <v>2728</v>
      </c>
      <c r="R2730" t="s">
        <v>32579</v>
      </c>
      <c r="S2730">
        <v>2.6666666666666665</v>
      </c>
      <c r="T2730">
        <v>11.683333333333334</v>
      </c>
      <c r="U2730" t="s">
        <v>32580</v>
      </c>
      <c r="V2730">
        <v>0</v>
      </c>
      <c r="W2730">
        <v>2.6666666666666665</v>
      </c>
    </row>
    <row r="2731" spans="1:23" x14ac:dyDescent="0.3">
      <c r="A2731">
        <v>2730</v>
      </c>
      <c r="B2731" t="s">
        <v>23397</v>
      </c>
      <c r="C2731">
        <v>65</v>
      </c>
      <c r="D2731" t="s">
        <v>23398</v>
      </c>
      <c r="E2731">
        <v>3</v>
      </c>
      <c r="F2731">
        <v>2</v>
      </c>
      <c r="G2731" t="s">
        <v>803</v>
      </c>
      <c r="H2731">
        <v>63</v>
      </c>
      <c r="I2731" s="19">
        <v>45062.003472222219</v>
      </c>
      <c r="J2731" s="19">
        <v>45062.134722222225</v>
      </c>
      <c r="K2731" s="19"/>
      <c r="L2731" s="19">
        <v>45063.003472222219</v>
      </c>
      <c r="M2731">
        <v>0</v>
      </c>
      <c r="N2731" t="s">
        <v>128</v>
      </c>
      <c r="O2731" t="s">
        <v>23404</v>
      </c>
      <c r="Q2731">
        <v>2729</v>
      </c>
      <c r="R2731" t="s">
        <v>32582</v>
      </c>
      <c r="S2731">
        <v>3.15</v>
      </c>
      <c r="U2731" t="s">
        <v>32580</v>
      </c>
      <c r="V2731">
        <v>0</v>
      </c>
      <c r="W2731">
        <v>3.15</v>
      </c>
    </row>
    <row r="2732" spans="1:23" x14ac:dyDescent="0.3">
      <c r="A2732">
        <v>2731</v>
      </c>
      <c r="B2732" t="s">
        <v>23405</v>
      </c>
      <c r="C2732">
        <v>1</v>
      </c>
      <c r="D2732" t="s">
        <v>23406</v>
      </c>
      <c r="E2732">
        <v>3</v>
      </c>
      <c r="F2732">
        <v>2</v>
      </c>
      <c r="G2732" t="s">
        <v>116</v>
      </c>
      <c r="H2732">
        <v>91</v>
      </c>
      <c r="I2732" s="19">
        <v>45395.923611111109</v>
      </c>
      <c r="J2732" s="19">
        <v>45395.989583333336</v>
      </c>
      <c r="K2732" s="19">
        <v>45396.283333333333</v>
      </c>
      <c r="L2732" s="19">
        <v>45396.423611111109</v>
      </c>
      <c r="M2732">
        <v>0</v>
      </c>
      <c r="N2732" t="s">
        <v>222</v>
      </c>
      <c r="O2732" t="s">
        <v>23412</v>
      </c>
      <c r="P2732" t="s">
        <v>962</v>
      </c>
      <c r="Q2732">
        <v>2730</v>
      </c>
      <c r="R2732" t="s">
        <v>32579</v>
      </c>
      <c r="S2732">
        <v>1.5833333333333333</v>
      </c>
      <c r="T2732">
        <v>8.6333333333333329</v>
      </c>
      <c r="U2732" t="s">
        <v>32580</v>
      </c>
      <c r="V2732">
        <v>0</v>
      </c>
      <c r="W2732">
        <v>1.5833333333333333</v>
      </c>
    </row>
    <row r="2733" spans="1:23" x14ac:dyDescent="0.3">
      <c r="A2733">
        <v>2732</v>
      </c>
      <c r="B2733" t="s">
        <v>23421</v>
      </c>
      <c r="C2733">
        <v>30</v>
      </c>
      <c r="D2733" t="s">
        <v>23423</v>
      </c>
      <c r="E2733">
        <v>3</v>
      </c>
      <c r="F2733">
        <v>3</v>
      </c>
      <c r="G2733" t="s">
        <v>116</v>
      </c>
      <c r="H2733">
        <v>14</v>
      </c>
      <c r="I2733" s="19">
        <v>45635.100694444445</v>
      </c>
      <c r="J2733" s="19">
        <v>45635.155555555553</v>
      </c>
      <c r="K2733" s="19">
        <v>45638.115277777775</v>
      </c>
      <c r="L2733" s="19">
        <v>45637.100694444445</v>
      </c>
      <c r="M2733">
        <v>1</v>
      </c>
      <c r="N2733" t="s">
        <v>128</v>
      </c>
      <c r="O2733" t="s">
        <v>23429</v>
      </c>
      <c r="P2733" t="s">
        <v>194</v>
      </c>
      <c r="Q2733">
        <v>2731</v>
      </c>
      <c r="R2733" t="s">
        <v>32579</v>
      </c>
      <c r="S2733">
        <v>1.3166666666666667</v>
      </c>
      <c r="T2733">
        <v>72.349999999999994</v>
      </c>
      <c r="U2733" t="s">
        <v>32581</v>
      </c>
      <c r="V2733">
        <v>1</v>
      </c>
      <c r="W2733">
        <v>1.3166666666666667</v>
      </c>
    </row>
    <row r="2734" spans="1:23" x14ac:dyDescent="0.3">
      <c r="A2734">
        <v>2733</v>
      </c>
      <c r="B2734" t="s">
        <v>23430</v>
      </c>
      <c r="C2734">
        <v>3</v>
      </c>
      <c r="D2734" t="s">
        <v>23431</v>
      </c>
      <c r="E2734">
        <v>3</v>
      </c>
      <c r="F2734">
        <v>2</v>
      </c>
      <c r="G2734" t="s">
        <v>192</v>
      </c>
      <c r="H2734">
        <v>78</v>
      </c>
      <c r="I2734" s="19">
        <v>45468.173611111109</v>
      </c>
      <c r="J2734" s="19">
        <v>45468.231249999997</v>
      </c>
      <c r="K2734" s="19">
        <v>45468.567361111112</v>
      </c>
      <c r="L2734" s="19">
        <v>45468.673611111109</v>
      </c>
      <c r="M2734">
        <v>0</v>
      </c>
      <c r="N2734" t="s">
        <v>128</v>
      </c>
      <c r="O2734" t="s">
        <v>23437</v>
      </c>
      <c r="P2734" t="s">
        <v>962</v>
      </c>
      <c r="Q2734">
        <v>2732</v>
      </c>
      <c r="R2734" t="s">
        <v>32579</v>
      </c>
      <c r="S2734">
        <v>1.3833333333333333</v>
      </c>
      <c r="T2734">
        <v>9.4499999999999993</v>
      </c>
      <c r="U2734" t="s">
        <v>32580</v>
      </c>
      <c r="V2734">
        <v>0</v>
      </c>
      <c r="W2734">
        <v>1.3833333333333333</v>
      </c>
    </row>
    <row r="2735" spans="1:23" x14ac:dyDescent="0.3">
      <c r="A2735">
        <v>2734</v>
      </c>
      <c r="B2735" t="s">
        <v>23438</v>
      </c>
      <c r="C2735">
        <v>9</v>
      </c>
      <c r="D2735" t="s">
        <v>23439</v>
      </c>
      <c r="E2735">
        <v>4</v>
      </c>
      <c r="F2735">
        <v>2</v>
      </c>
      <c r="G2735" t="s">
        <v>116</v>
      </c>
      <c r="H2735">
        <v>109</v>
      </c>
      <c r="I2735" s="19">
        <v>45139.338194444441</v>
      </c>
      <c r="J2735" s="19">
        <v>45139.393055555556</v>
      </c>
      <c r="K2735" s="19">
        <v>45139.892361111109</v>
      </c>
      <c r="L2735" s="19">
        <v>45140.338194444441</v>
      </c>
      <c r="M2735">
        <v>0</v>
      </c>
      <c r="N2735" t="s">
        <v>165</v>
      </c>
      <c r="O2735" t="s">
        <v>2859</v>
      </c>
      <c r="P2735" t="s">
        <v>1266</v>
      </c>
      <c r="Q2735">
        <v>2733</v>
      </c>
      <c r="R2735" t="s">
        <v>32579</v>
      </c>
      <c r="S2735">
        <v>1.3166666666666667</v>
      </c>
      <c r="T2735">
        <v>13.299999999999999</v>
      </c>
      <c r="U2735" t="s">
        <v>32580</v>
      </c>
      <c r="V2735">
        <v>0</v>
      </c>
      <c r="W2735">
        <v>1.3166666666666667</v>
      </c>
    </row>
    <row r="2736" spans="1:23" x14ac:dyDescent="0.3">
      <c r="A2736">
        <v>2735</v>
      </c>
      <c r="B2736" t="s">
        <v>23445</v>
      </c>
      <c r="C2736">
        <v>17</v>
      </c>
      <c r="D2736" t="s">
        <v>23446</v>
      </c>
      <c r="E2736">
        <v>3</v>
      </c>
      <c r="F2736">
        <v>2</v>
      </c>
      <c r="G2736" t="s">
        <v>192</v>
      </c>
      <c r="H2736">
        <v>55</v>
      </c>
      <c r="I2736" s="19">
        <v>44955.095833333333</v>
      </c>
      <c r="J2736" s="19">
        <v>44955.206944444442</v>
      </c>
      <c r="K2736" s="19">
        <v>44955.672222222223</v>
      </c>
      <c r="L2736" s="19">
        <v>44956.095833333333</v>
      </c>
      <c r="M2736">
        <v>0</v>
      </c>
      <c r="N2736" t="s">
        <v>307</v>
      </c>
      <c r="O2736" t="s">
        <v>23452</v>
      </c>
      <c r="P2736" t="s">
        <v>194</v>
      </c>
      <c r="Q2736">
        <v>2734</v>
      </c>
      <c r="R2736" t="s">
        <v>32579</v>
      </c>
      <c r="S2736">
        <v>2.6666666666666665</v>
      </c>
      <c r="T2736">
        <v>13.833333333333332</v>
      </c>
      <c r="U2736" t="s">
        <v>32580</v>
      </c>
      <c r="V2736">
        <v>0</v>
      </c>
      <c r="W2736">
        <v>2.6666666666666665</v>
      </c>
    </row>
    <row r="2737" spans="1:23" x14ac:dyDescent="0.3">
      <c r="A2737">
        <v>2736</v>
      </c>
      <c r="B2737" t="s">
        <v>23453</v>
      </c>
      <c r="C2737">
        <v>46</v>
      </c>
      <c r="D2737" t="s">
        <v>23454</v>
      </c>
      <c r="E2737">
        <v>2</v>
      </c>
      <c r="F2737">
        <v>3</v>
      </c>
      <c r="G2737" t="s">
        <v>116</v>
      </c>
      <c r="H2737">
        <v>29</v>
      </c>
      <c r="I2737" s="19">
        <v>45306.104166666664</v>
      </c>
      <c r="J2737" s="19">
        <v>45306.208333333336</v>
      </c>
      <c r="K2737" s="19">
        <v>45308.26458333333</v>
      </c>
      <c r="L2737" s="19">
        <v>45308.104166666664</v>
      </c>
      <c r="M2737">
        <v>1</v>
      </c>
      <c r="N2737" t="s">
        <v>307</v>
      </c>
      <c r="O2737" t="s">
        <v>23460</v>
      </c>
      <c r="P2737" t="s">
        <v>584</v>
      </c>
      <c r="Q2737">
        <v>2735</v>
      </c>
      <c r="R2737" t="s">
        <v>32579</v>
      </c>
      <c r="S2737">
        <v>2.5</v>
      </c>
      <c r="T2737">
        <v>51.849999999999994</v>
      </c>
      <c r="U2737" t="s">
        <v>32581</v>
      </c>
      <c r="V2737">
        <v>1</v>
      </c>
      <c r="W2737">
        <v>2.5</v>
      </c>
    </row>
    <row r="2738" spans="1:23" x14ac:dyDescent="0.3">
      <c r="A2738">
        <v>2737</v>
      </c>
      <c r="B2738" t="s">
        <v>23461</v>
      </c>
      <c r="C2738">
        <v>37</v>
      </c>
      <c r="D2738" t="s">
        <v>23463</v>
      </c>
      <c r="E2738">
        <v>1</v>
      </c>
      <c r="F2738">
        <v>3</v>
      </c>
      <c r="G2738" t="s">
        <v>116</v>
      </c>
      <c r="H2738">
        <v>104</v>
      </c>
      <c r="I2738" s="19">
        <v>45452.431944444441</v>
      </c>
      <c r="J2738" s="19">
        <v>45452.459027777775</v>
      </c>
      <c r="K2738" s="19">
        <v>45452.956944444442</v>
      </c>
      <c r="L2738" s="19">
        <v>45453.431944444441</v>
      </c>
      <c r="M2738">
        <v>0</v>
      </c>
      <c r="N2738" t="s">
        <v>128</v>
      </c>
      <c r="O2738" t="s">
        <v>23470</v>
      </c>
      <c r="P2738" t="s">
        <v>751</v>
      </c>
      <c r="Q2738">
        <v>2736</v>
      </c>
      <c r="R2738" t="s">
        <v>32579</v>
      </c>
      <c r="S2738">
        <v>0.65</v>
      </c>
      <c r="T2738">
        <v>12.6</v>
      </c>
      <c r="U2738" t="s">
        <v>32580</v>
      </c>
      <c r="V2738">
        <v>0</v>
      </c>
      <c r="W2738">
        <v>0.65</v>
      </c>
    </row>
    <row r="2739" spans="1:23" x14ac:dyDescent="0.3">
      <c r="A2739">
        <v>2738</v>
      </c>
      <c r="B2739" t="s">
        <v>23471</v>
      </c>
      <c r="C2739">
        <v>44</v>
      </c>
      <c r="D2739" t="s">
        <v>23472</v>
      </c>
      <c r="E2739">
        <v>3</v>
      </c>
      <c r="F2739">
        <v>4</v>
      </c>
      <c r="G2739" t="s">
        <v>116</v>
      </c>
      <c r="H2739">
        <v>102</v>
      </c>
      <c r="I2739" s="19">
        <v>45144.990277777775</v>
      </c>
      <c r="J2739" s="19">
        <v>45145.509722222225</v>
      </c>
      <c r="K2739" s="19">
        <v>45150.870138888888</v>
      </c>
      <c r="L2739" s="19">
        <v>45149.990277777775</v>
      </c>
      <c r="M2739">
        <v>1</v>
      </c>
      <c r="N2739" t="s">
        <v>165</v>
      </c>
      <c r="O2739" t="s">
        <v>23477</v>
      </c>
      <c r="P2739" t="s">
        <v>877</v>
      </c>
      <c r="Q2739">
        <v>2737</v>
      </c>
      <c r="R2739" t="s">
        <v>32579</v>
      </c>
      <c r="S2739">
        <v>12.466666666666667</v>
      </c>
      <c r="T2739">
        <v>141.11666666666667</v>
      </c>
      <c r="U2739" t="s">
        <v>32581</v>
      </c>
      <c r="V2739">
        <v>1</v>
      </c>
      <c r="W2739">
        <v>12.466666666666667</v>
      </c>
    </row>
    <row r="2740" spans="1:23" x14ac:dyDescent="0.3">
      <c r="A2740">
        <v>2739</v>
      </c>
      <c r="B2740" t="s">
        <v>23478</v>
      </c>
      <c r="C2740">
        <v>48</v>
      </c>
      <c r="D2740" t="s">
        <v>23480</v>
      </c>
      <c r="E2740">
        <v>1</v>
      </c>
      <c r="F2740">
        <v>3</v>
      </c>
      <c r="G2740" t="s">
        <v>192</v>
      </c>
      <c r="H2740">
        <v>78</v>
      </c>
      <c r="I2740" s="19">
        <v>45705.510416666664</v>
      </c>
      <c r="J2740" s="19">
        <v>45705.802777777775</v>
      </c>
      <c r="K2740" s="19">
        <v>45711.268750000003</v>
      </c>
      <c r="L2740" s="19">
        <v>45708.510416666664</v>
      </c>
      <c r="M2740">
        <v>1</v>
      </c>
      <c r="N2740" t="s">
        <v>222</v>
      </c>
      <c r="O2740" t="s">
        <v>23485</v>
      </c>
      <c r="P2740" t="s">
        <v>363</v>
      </c>
      <c r="Q2740">
        <v>2738</v>
      </c>
      <c r="R2740" t="s">
        <v>32579</v>
      </c>
      <c r="S2740">
        <v>7.0166666666666666</v>
      </c>
      <c r="T2740">
        <v>138.19999999999999</v>
      </c>
      <c r="U2740" t="s">
        <v>32581</v>
      </c>
      <c r="V2740">
        <v>1</v>
      </c>
      <c r="W2740">
        <v>7.0166666666666666</v>
      </c>
    </row>
    <row r="2741" spans="1:23" x14ac:dyDescent="0.3">
      <c r="A2741">
        <v>2740</v>
      </c>
      <c r="B2741" t="s">
        <v>23487</v>
      </c>
      <c r="C2741">
        <v>41</v>
      </c>
      <c r="D2741" t="s">
        <v>23488</v>
      </c>
      <c r="E2741">
        <v>3</v>
      </c>
      <c r="F2741">
        <v>3</v>
      </c>
      <c r="G2741" t="s">
        <v>116</v>
      </c>
      <c r="H2741">
        <v>56</v>
      </c>
      <c r="I2741" s="19">
        <v>45031.645833333336</v>
      </c>
      <c r="J2741" s="19">
        <v>45031.762499999997</v>
      </c>
      <c r="K2741" s="19">
        <v>45033.50277777778</v>
      </c>
      <c r="L2741" s="19">
        <v>45033.645833333336</v>
      </c>
      <c r="M2741">
        <v>0</v>
      </c>
      <c r="N2741" t="s">
        <v>307</v>
      </c>
      <c r="O2741" t="s">
        <v>23494</v>
      </c>
      <c r="P2741" t="s">
        <v>194</v>
      </c>
      <c r="Q2741">
        <v>2739</v>
      </c>
      <c r="R2741" t="s">
        <v>32579</v>
      </c>
      <c r="S2741">
        <v>2.8</v>
      </c>
      <c r="T2741">
        <v>44.566666666666663</v>
      </c>
      <c r="U2741" t="s">
        <v>32580</v>
      </c>
      <c r="V2741">
        <v>0</v>
      </c>
      <c r="W2741">
        <v>2.8</v>
      </c>
    </row>
    <row r="2742" spans="1:23" x14ac:dyDescent="0.3">
      <c r="A2742">
        <v>2741</v>
      </c>
      <c r="B2742" t="s">
        <v>23495</v>
      </c>
      <c r="C2742">
        <v>16</v>
      </c>
      <c r="D2742" t="s">
        <v>23497</v>
      </c>
      <c r="E2742">
        <v>2</v>
      </c>
      <c r="F2742">
        <v>2</v>
      </c>
      <c r="G2742" t="s">
        <v>192</v>
      </c>
      <c r="H2742">
        <v>54</v>
      </c>
      <c r="I2742" s="19">
        <v>45057.07708333333</v>
      </c>
      <c r="J2742" s="19">
        <v>45057.286111111112</v>
      </c>
      <c r="K2742" s="19">
        <v>45057.507638888892</v>
      </c>
      <c r="L2742" s="19">
        <v>45057.57708333333</v>
      </c>
      <c r="M2742">
        <v>0</v>
      </c>
      <c r="N2742" t="s">
        <v>222</v>
      </c>
      <c r="O2742" t="s">
        <v>23503</v>
      </c>
      <c r="P2742" t="s">
        <v>23504</v>
      </c>
      <c r="Q2742">
        <v>2740</v>
      </c>
      <c r="R2742" t="s">
        <v>32579</v>
      </c>
      <c r="S2742">
        <v>5.0166666666666666</v>
      </c>
      <c r="T2742">
        <v>10.333333333333332</v>
      </c>
      <c r="U2742" t="s">
        <v>32580</v>
      </c>
      <c r="V2742">
        <v>0</v>
      </c>
      <c r="W2742">
        <v>5.0166666666666666</v>
      </c>
    </row>
    <row r="2743" spans="1:23" x14ac:dyDescent="0.3">
      <c r="A2743">
        <v>2742</v>
      </c>
      <c r="B2743" t="s">
        <v>23505</v>
      </c>
      <c r="C2743">
        <v>52</v>
      </c>
      <c r="D2743" t="s">
        <v>23506</v>
      </c>
      <c r="E2743">
        <v>4</v>
      </c>
      <c r="F2743">
        <v>1</v>
      </c>
      <c r="G2743" t="s">
        <v>192</v>
      </c>
      <c r="H2743">
        <v>100</v>
      </c>
      <c r="I2743" s="19">
        <v>45439.219444444447</v>
      </c>
      <c r="J2743" s="19">
        <v>45439.290972222225</v>
      </c>
      <c r="K2743" s="19">
        <v>45440.008333333331</v>
      </c>
      <c r="L2743" s="19">
        <v>45439.552777777775</v>
      </c>
      <c r="M2743">
        <v>1</v>
      </c>
      <c r="N2743" t="s">
        <v>128</v>
      </c>
      <c r="O2743" t="s">
        <v>796</v>
      </c>
      <c r="P2743" t="s">
        <v>1512</v>
      </c>
      <c r="Q2743">
        <v>2741</v>
      </c>
      <c r="R2743" t="s">
        <v>32579</v>
      </c>
      <c r="S2743">
        <v>1.7166666666666666</v>
      </c>
      <c r="T2743">
        <v>18.933333333333334</v>
      </c>
      <c r="U2743" t="s">
        <v>32581</v>
      </c>
      <c r="V2743">
        <v>1</v>
      </c>
      <c r="W2743">
        <v>1.7166666666666666</v>
      </c>
    </row>
    <row r="2744" spans="1:23" x14ac:dyDescent="0.3">
      <c r="A2744">
        <v>2743</v>
      </c>
      <c r="B2744" t="s">
        <v>23513</v>
      </c>
      <c r="C2744">
        <v>60</v>
      </c>
      <c r="D2744" t="s">
        <v>23514</v>
      </c>
      <c r="E2744">
        <v>3</v>
      </c>
      <c r="F2744">
        <v>2</v>
      </c>
      <c r="G2744" t="s">
        <v>116</v>
      </c>
      <c r="H2744">
        <v>55</v>
      </c>
      <c r="I2744" s="19">
        <v>45492.714583333334</v>
      </c>
      <c r="J2744" s="19">
        <v>45492.85833333333</v>
      </c>
      <c r="K2744" s="19">
        <v>45492.931944444441</v>
      </c>
      <c r="L2744" s="19">
        <v>45493.214583333334</v>
      </c>
      <c r="M2744">
        <v>0</v>
      </c>
      <c r="N2744" t="s">
        <v>165</v>
      </c>
      <c r="O2744" t="s">
        <v>23520</v>
      </c>
      <c r="P2744" t="s">
        <v>962</v>
      </c>
      <c r="Q2744">
        <v>2742</v>
      </c>
      <c r="R2744" t="s">
        <v>32579</v>
      </c>
      <c r="S2744">
        <v>3.4499999999999997</v>
      </c>
      <c r="T2744">
        <v>5.2166666666666668</v>
      </c>
      <c r="U2744" t="s">
        <v>32580</v>
      </c>
      <c r="V2744">
        <v>0</v>
      </c>
      <c r="W2744">
        <v>3.4499999999999997</v>
      </c>
    </row>
    <row r="2745" spans="1:23" x14ac:dyDescent="0.3">
      <c r="A2745">
        <v>2744</v>
      </c>
      <c r="B2745" t="s">
        <v>23521</v>
      </c>
      <c r="C2745">
        <v>27</v>
      </c>
      <c r="D2745" t="s">
        <v>23523</v>
      </c>
      <c r="E2745">
        <v>2</v>
      </c>
      <c r="F2745">
        <v>3</v>
      </c>
      <c r="G2745" t="s">
        <v>116</v>
      </c>
      <c r="H2745">
        <v>78</v>
      </c>
      <c r="I2745" s="19">
        <v>45363.386111111111</v>
      </c>
      <c r="J2745" s="19">
        <v>45363.425000000003</v>
      </c>
      <c r="K2745" s="19">
        <v>45364.263888888891</v>
      </c>
      <c r="L2745" s="19">
        <v>45364.386111111111</v>
      </c>
      <c r="M2745">
        <v>0</v>
      </c>
      <c r="N2745" t="s">
        <v>165</v>
      </c>
      <c r="O2745" t="s">
        <v>23528</v>
      </c>
      <c r="P2745" t="s">
        <v>168</v>
      </c>
      <c r="Q2745">
        <v>2743</v>
      </c>
      <c r="R2745" t="s">
        <v>32579</v>
      </c>
      <c r="S2745">
        <v>0.93333333333333335</v>
      </c>
      <c r="T2745">
        <v>21.066666666666666</v>
      </c>
      <c r="U2745" t="s">
        <v>32580</v>
      </c>
      <c r="V2745">
        <v>0</v>
      </c>
      <c r="W2745">
        <v>0.93333333333333335</v>
      </c>
    </row>
    <row r="2746" spans="1:23" x14ac:dyDescent="0.3">
      <c r="A2746">
        <v>2745</v>
      </c>
      <c r="B2746" t="s">
        <v>23530</v>
      </c>
      <c r="C2746">
        <v>32</v>
      </c>
      <c r="D2746" t="s">
        <v>23531</v>
      </c>
      <c r="E2746">
        <v>1</v>
      </c>
      <c r="F2746">
        <v>3</v>
      </c>
      <c r="G2746" t="s">
        <v>192</v>
      </c>
      <c r="H2746">
        <v>72</v>
      </c>
      <c r="I2746" s="19">
        <v>45311.487500000003</v>
      </c>
      <c r="J2746" s="19">
        <v>45311.681944444441</v>
      </c>
      <c r="K2746" s="19">
        <v>45313.190972222219</v>
      </c>
      <c r="L2746" s="19">
        <v>45314.487500000003</v>
      </c>
      <c r="M2746">
        <v>0</v>
      </c>
      <c r="N2746" t="s">
        <v>165</v>
      </c>
      <c r="O2746" t="s">
        <v>23537</v>
      </c>
      <c r="P2746" t="s">
        <v>751</v>
      </c>
      <c r="Q2746">
        <v>2744</v>
      </c>
      <c r="R2746" t="s">
        <v>32579</v>
      </c>
      <c r="S2746">
        <v>4.6666666666666661</v>
      </c>
      <c r="T2746">
        <v>40.883333333333333</v>
      </c>
      <c r="U2746" t="s">
        <v>32580</v>
      </c>
      <c r="V2746">
        <v>0</v>
      </c>
      <c r="W2746">
        <v>4.6666666666666661</v>
      </c>
    </row>
    <row r="2747" spans="1:23" x14ac:dyDescent="0.3">
      <c r="A2747">
        <v>2746</v>
      </c>
      <c r="B2747" t="s">
        <v>23538</v>
      </c>
      <c r="C2747">
        <v>78</v>
      </c>
      <c r="D2747" t="s">
        <v>23540</v>
      </c>
      <c r="E2747">
        <v>5</v>
      </c>
      <c r="F2747">
        <v>3</v>
      </c>
      <c r="G2747" t="s">
        <v>192</v>
      </c>
      <c r="H2747">
        <v>91</v>
      </c>
      <c r="I2747" s="19">
        <v>45013.363194444442</v>
      </c>
      <c r="J2747" s="19">
        <v>45013.926388888889</v>
      </c>
      <c r="K2747" s="19">
        <v>45015.875694444447</v>
      </c>
      <c r="L2747" s="19">
        <v>45016.363194444442</v>
      </c>
      <c r="M2747">
        <v>0</v>
      </c>
      <c r="N2747" t="s">
        <v>165</v>
      </c>
      <c r="O2747" t="s">
        <v>23546</v>
      </c>
      <c r="P2747" t="s">
        <v>2960</v>
      </c>
      <c r="Q2747">
        <v>2745</v>
      </c>
      <c r="R2747" t="s">
        <v>32579</v>
      </c>
      <c r="S2747">
        <v>13.516666666666666</v>
      </c>
      <c r="T2747">
        <v>60.3</v>
      </c>
      <c r="U2747" t="s">
        <v>32580</v>
      </c>
      <c r="V2747">
        <v>0</v>
      </c>
      <c r="W2747">
        <v>13.516666666666666</v>
      </c>
    </row>
    <row r="2748" spans="1:23" x14ac:dyDescent="0.3">
      <c r="A2748">
        <v>2747</v>
      </c>
      <c r="B2748" t="s">
        <v>23548</v>
      </c>
      <c r="C2748">
        <v>61</v>
      </c>
      <c r="D2748" t="s">
        <v>23549</v>
      </c>
      <c r="E2748">
        <v>5</v>
      </c>
      <c r="F2748">
        <v>2</v>
      </c>
      <c r="G2748" t="s">
        <v>192</v>
      </c>
      <c r="H2748">
        <v>24</v>
      </c>
      <c r="I2748" s="19">
        <v>45556.074305555558</v>
      </c>
      <c r="J2748" s="19">
        <v>45556.186805555553</v>
      </c>
      <c r="K2748" s="19">
        <v>45556.515277777777</v>
      </c>
      <c r="L2748" s="19">
        <v>45557.074305555558</v>
      </c>
      <c r="M2748">
        <v>0</v>
      </c>
      <c r="N2748" t="s">
        <v>307</v>
      </c>
      <c r="O2748" t="s">
        <v>23554</v>
      </c>
      <c r="P2748" t="s">
        <v>2960</v>
      </c>
      <c r="Q2748">
        <v>2746</v>
      </c>
      <c r="R2748" t="s">
        <v>32579</v>
      </c>
      <c r="S2748">
        <v>2.6999999999999997</v>
      </c>
      <c r="T2748">
        <v>10.583333333333332</v>
      </c>
      <c r="U2748" t="s">
        <v>32580</v>
      </c>
      <c r="V2748">
        <v>0</v>
      </c>
      <c r="W2748">
        <v>2.6999999999999997</v>
      </c>
    </row>
    <row r="2749" spans="1:23" x14ac:dyDescent="0.3">
      <c r="A2749">
        <v>2748</v>
      </c>
      <c r="B2749" t="s">
        <v>23555</v>
      </c>
      <c r="C2749">
        <v>28</v>
      </c>
      <c r="D2749" t="s">
        <v>23557</v>
      </c>
      <c r="E2749">
        <v>3</v>
      </c>
      <c r="F2749">
        <v>4</v>
      </c>
      <c r="G2749" t="s">
        <v>116</v>
      </c>
      <c r="H2749">
        <v>52</v>
      </c>
      <c r="I2749" s="19">
        <v>45569.704861111109</v>
      </c>
      <c r="J2749" s="19">
        <v>45570.618750000001</v>
      </c>
      <c r="K2749" s="19">
        <v>45571.793749999997</v>
      </c>
      <c r="L2749" s="19">
        <v>45573.704861111109</v>
      </c>
      <c r="M2749">
        <v>0</v>
      </c>
      <c r="N2749" t="s">
        <v>165</v>
      </c>
      <c r="O2749" t="s">
        <v>23563</v>
      </c>
      <c r="P2749" t="s">
        <v>274</v>
      </c>
      <c r="Q2749">
        <v>2747</v>
      </c>
      <c r="R2749" t="s">
        <v>32579</v>
      </c>
      <c r="S2749">
        <v>21.933333333333334</v>
      </c>
      <c r="T2749">
        <v>50.133333333333333</v>
      </c>
      <c r="U2749" t="s">
        <v>32580</v>
      </c>
      <c r="V2749">
        <v>0</v>
      </c>
      <c r="W2749">
        <v>21.933333333333334</v>
      </c>
    </row>
    <row r="2750" spans="1:23" x14ac:dyDescent="0.3">
      <c r="A2750">
        <v>2749</v>
      </c>
      <c r="B2750" t="s">
        <v>23564</v>
      </c>
      <c r="C2750">
        <v>63</v>
      </c>
      <c r="D2750" t="s">
        <v>23565</v>
      </c>
      <c r="E2750">
        <v>4</v>
      </c>
      <c r="F2750">
        <v>2</v>
      </c>
      <c r="G2750" t="s">
        <v>116</v>
      </c>
      <c r="H2750">
        <v>40</v>
      </c>
      <c r="I2750" s="19">
        <v>45198.090277777781</v>
      </c>
      <c r="J2750" s="19">
        <v>45198.183333333334</v>
      </c>
      <c r="K2750" s="19">
        <v>45198.962500000001</v>
      </c>
      <c r="L2750" s="19">
        <v>45199.090277777781</v>
      </c>
      <c r="M2750">
        <v>0</v>
      </c>
      <c r="N2750" t="s">
        <v>165</v>
      </c>
      <c r="O2750" t="s">
        <v>2859</v>
      </c>
      <c r="P2750" t="s">
        <v>23572</v>
      </c>
      <c r="Q2750">
        <v>2748</v>
      </c>
      <c r="R2750" t="s">
        <v>32579</v>
      </c>
      <c r="S2750">
        <v>2.2333333333333334</v>
      </c>
      <c r="T2750">
        <v>20.933333333333334</v>
      </c>
      <c r="U2750" t="s">
        <v>32580</v>
      </c>
      <c r="V2750">
        <v>0</v>
      </c>
      <c r="W2750">
        <v>2.2333333333333334</v>
      </c>
    </row>
    <row r="2751" spans="1:23" x14ac:dyDescent="0.3">
      <c r="A2751">
        <v>2750</v>
      </c>
      <c r="B2751" t="s">
        <v>23573</v>
      </c>
      <c r="C2751">
        <v>3</v>
      </c>
      <c r="D2751" t="s">
        <v>23574</v>
      </c>
      <c r="E2751">
        <v>1</v>
      </c>
      <c r="F2751">
        <v>3</v>
      </c>
      <c r="G2751" t="s">
        <v>192</v>
      </c>
      <c r="H2751">
        <v>1</v>
      </c>
      <c r="I2751" s="19">
        <v>45690.241666666669</v>
      </c>
      <c r="J2751" s="19">
        <v>45690.330555555556</v>
      </c>
      <c r="K2751" s="19">
        <v>45691.45</v>
      </c>
      <c r="L2751" s="19">
        <v>45692.241666666669</v>
      </c>
      <c r="M2751">
        <v>0</v>
      </c>
      <c r="N2751" t="s">
        <v>307</v>
      </c>
      <c r="O2751" t="s">
        <v>23580</v>
      </c>
      <c r="P2751" t="s">
        <v>446</v>
      </c>
      <c r="Q2751">
        <v>2749</v>
      </c>
      <c r="R2751" t="s">
        <v>32579</v>
      </c>
      <c r="S2751">
        <v>2.1333333333333333</v>
      </c>
      <c r="T2751">
        <v>29</v>
      </c>
      <c r="U2751" t="s">
        <v>32580</v>
      </c>
      <c r="V2751">
        <v>0</v>
      </c>
      <c r="W2751">
        <v>2.1333333333333333</v>
      </c>
    </row>
    <row r="2752" spans="1:23" x14ac:dyDescent="0.3">
      <c r="A2752">
        <v>2751</v>
      </c>
      <c r="B2752" t="s">
        <v>23582</v>
      </c>
      <c r="C2752">
        <v>45</v>
      </c>
      <c r="D2752" t="s">
        <v>23583</v>
      </c>
      <c r="E2752">
        <v>2</v>
      </c>
      <c r="F2752">
        <v>3</v>
      </c>
      <c r="G2752" t="s">
        <v>192</v>
      </c>
      <c r="H2752">
        <v>52</v>
      </c>
      <c r="I2752" s="19">
        <v>45492.893750000003</v>
      </c>
      <c r="J2752" s="19">
        <v>45493.032638888886</v>
      </c>
      <c r="K2752" s="19">
        <v>45499.660416666666</v>
      </c>
      <c r="L2752" s="19">
        <v>45495.893750000003</v>
      </c>
      <c r="M2752">
        <v>1</v>
      </c>
      <c r="N2752" t="s">
        <v>165</v>
      </c>
      <c r="O2752" t="s">
        <v>23588</v>
      </c>
      <c r="P2752" t="s">
        <v>584</v>
      </c>
      <c r="Q2752">
        <v>2750</v>
      </c>
      <c r="R2752" t="s">
        <v>32579</v>
      </c>
      <c r="S2752">
        <v>3.333333333333333</v>
      </c>
      <c r="T2752">
        <v>162.4</v>
      </c>
      <c r="U2752" t="s">
        <v>32581</v>
      </c>
      <c r="V2752">
        <v>1</v>
      </c>
      <c r="W2752">
        <v>3.333333333333333</v>
      </c>
    </row>
    <row r="2753" spans="1:23" x14ac:dyDescent="0.3">
      <c r="A2753">
        <v>2752</v>
      </c>
      <c r="B2753" t="s">
        <v>23589</v>
      </c>
      <c r="C2753">
        <v>57</v>
      </c>
      <c r="D2753" t="s">
        <v>23590</v>
      </c>
      <c r="E2753">
        <v>5</v>
      </c>
      <c r="F2753">
        <v>2</v>
      </c>
      <c r="G2753" t="s">
        <v>192</v>
      </c>
      <c r="H2753">
        <v>26</v>
      </c>
      <c r="I2753" s="19">
        <v>45079.099305555559</v>
      </c>
      <c r="J2753" s="19">
        <v>45079.150694444441</v>
      </c>
      <c r="K2753" s="19">
        <v>45079.544444444444</v>
      </c>
      <c r="L2753" s="19">
        <v>45079.599305555559</v>
      </c>
      <c r="M2753">
        <v>0</v>
      </c>
      <c r="N2753" t="s">
        <v>165</v>
      </c>
      <c r="O2753" t="s">
        <v>23596</v>
      </c>
      <c r="P2753" t="s">
        <v>1735</v>
      </c>
      <c r="Q2753">
        <v>2751</v>
      </c>
      <c r="R2753" t="s">
        <v>32579</v>
      </c>
      <c r="S2753">
        <v>1.2333333333333334</v>
      </c>
      <c r="T2753">
        <v>10.683333333333334</v>
      </c>
      <c r="U2753" t="s">
        <v>32580</v>
      </c>
      <c r="V2753">
        <v>0</v>
      </c>
      <c r="W2753">
        <v>1.2333333333333334</v>
      </c>
    </row>
    <row r="2754" spans="1:23" x14ac:dyDescent="0.3">
      <c r="A2754">
        <v>2753</v>
      </c>
      <c r="B2754" t="s">
        <v>23598</v>
      </c>
      <c r="C2754">
        <v>36</v>
      </c>
      <c r="D2754" t="s">
        <v>23599</v>
      </c>
      <c r="E2754">
        <v>2</v>
      </c>
      <c r="F2754">
        <v>3</v>
      </c>
      <c r="G2754" t="s">
        <v>116</v>
      </c>
      <c r="H2754">
        <v>23</v>
      </c>
      <c r="I2754" s="19">
        <v>45010.421527777777</v>
      </c>
      <c r="J2754" s="19">
        <v>45010.477777777778</v>
      </c>
      <c r="K2754" s="19">
        <v>45011.777083333334</v>
      </c>
      <c r="L2754" s="19">
        <v>45012.421527777777</v>
      </c>
      <c r="M2754">
        <v>0</v>
      </c>
      <c r="N2754" t="s">
        <v>307</v>
      </c>
      <c r="O2754" t="s">
        <v>23605</v>
      </c>
      <c r="P2754" t="s">
        <v>328</v>
      </c>
      <c r="Q2754">
        <v>2752</v>
      </c>
      <c r="R2754" t="s">
        <v>32579</v>
      </c>
      <c r="S2754">
        <v>1.3499999999999999</v>
      </c>
      <c r="T2754">
        <v>32.533333333333331</v>
      </c>
      <c r="U2754" t="s">
        <v>32580</v>
      </c>
      <c r="V2754">
        <v>0</v>
      </c>
      <c r="W2754">
        <v>1.3499999999999999</v>
      </c>
    </row>
    <row r="2755" spans="1:23" x14ac:dyDescent="0.3">
      <c r="A2755">
        <v>2754</v>
      </c>
      <c r="B2755" t="s">
        <v>23609</v>
      </c>
      <c r="C2755">
        <v>29</v>
      </c>
      <c r="D2755" t="s">
        <v>23611</v>
      </c>
      <c r="E2755">
        <v>4</v>
      </c>
      <c r="F2755">
        <v>2</v>
      </c>
      <c r="G2755" t="s">
        <v>116</v>
      </c>
      <c r="H2755">
        <v>120</v>
      </c>
      <c r="I2755" s="19">
        <v>45023.931944444441</v>
      </c>
      <c r="J2755" s="19">
        <v>45024.021527777775</v>
      </c>
      <c r="K2755" s="19">
        <v>45024.67291666667</v>
      </c>
      <c r="L2755" s="19">
        <v>45024.931944444441</v>
      </c>
      <c r="M2755">
        <v>0</v>
      </c>
      <c r="N2755" t="s">
        <v>307</v>
      </c>
      <c r="O2755" t="s">
        <v>1534</v>
      </c>
      <c r="P2755" t="s">
        <v>23617</v>
      </c>
      <c r="Q2755">
        <v>2753</v>
      </c>
      <c r="R2755" t="s">
        <v>32579</v>
      </c>
      <c r="S2755">
        <v>2.15</v>
      </c>
      <c r="T2755">
        <v>17.783333333333331</v>
      </c>
      <c r="U2755" t="s">
        <v>32580</v>
      </c>
      <c r="V2755">
        <v>0</v>
      </c>
      <c r="W2755">
        <v>2.15</v>
      </c>
    </row>
    <row r="2756" spans="1:23" x14ac:dyDescent="0.3">
      <c r="A2756">
        <v>2755</v>
      </c>
      <c r="B2756" t="s">
        <v>23618</v>
      </c>
      <c r="C2756">
        <v>58</v>
      </c>
      <c r="D2756" t="s">
        <v>23620</v>
      </c>
      <c r="E2756">
        <v>1</v>
      </c>
      <c r="F2756">
        <v>4</v>
      </c>
      <c r="G2756" t="s">
        <v>116</v>
      </c>
      <c r="H2756">
        <v>76</v>
      </c>
      <c r="I2756" s="19">
        <v>45230.879166666666</v>
      </c>
      <c r="J2756" s="19">
        <v>45231.796527777777</v>
      </c>
      <c r="K2756" s="19">
        <v>45233.20416666667</v>
      </c>
      <c r="L2756" s="19">
        <v>45233.879166666666</v>
      </c>
      <c r="M2756">
        <v>0</v>
      </c>
      <c r="N2756" t="s">
        <v>128</v>
      </c>
      <c r="O2756" t="s">
        <v>23625</v>
      </c>
      <c r="P2756" t="s">
        <v>751</v>
      </c>
      <c r="Q2756">
        <v>2754</v>
      </c>
      <c r="R2756" t="s">
        <v>32579</v>
      </c>
      <c r="S2756">
        <v>22.016666666666666</v>
      </c>
      <c r="T2756">
        <v>55.8</v>
      </c>
      <c r="U2756" t="s">
        <v>32580</v>
      </c>
      <c r="V2756">
        <v>0</v>
      </c>
      <c r="W2756">
        <v>22.016666666666666</v>
      </c>
    </row>
    <row r="2757" spans="1:23" x14ac:dyDescent="0.3">
      <c r="A2757">
        <v>2756</v>
      </c>
      <c r="B2757" t="s">
        <v>23626</v>
      </c>
      <c r="C2757">
        <v>35</v>
      </c>
      <c r="D2757" t="s">
        <v>23628</v>
      </c>
      <c r="E2757">
        <v>3</v>
      </c>
      <c r="F2757">
        <v>3</v>
      </c>
      <c r="G2757" t="s">
        <v>116</v>
      </c>
      <c r="H2757">
        <v>31</v>
      </c>
      <c r="I2757" s="19">
        <v>45347.492361111108</v>
      </c>
      <c r="J2757" s="19">
        <v>45347.62777777778</v>
      </c>
      <c r="K2757" s="19">
        <v>45349.158333333333</v>
      </c>
      <c r="L2757" s="19">
        <v>45350.492361111108</v>
      </c>
      <c r="M2757">
        <v>0</v>
      </c>
      <c r="N2757" t="s">
        <v>307</v>
      </c>
      <c r="O2757" t="s">
        <v>23633</v>
      </c>
      <c r="P2757" t="s">
        <v>274</v>
      </c>
      <c r="Q2757">
        <v>2755</v>
      </c>
      <c r="R2757" t="s">
        <v>32579</v>
      </c>
      <c r="S2757">
        <v>3.25</v>
      </c>
      <c r="T2757">
        <v>39.983333333333334</v>
      </c>
      <c r="U2757" t="s">
        <v>32580</v>
      </c>
      <c r="V2757">
        <v>0</v>
      </c>
      <c r="W2757">
        <v>3.25</v>
      </c>
    </row>
    <row r="2758" spans="1:23" x14ac:dyDescent="0.3">
      <c r="A2758">
        <v>2757</v>
      </c>
      <c r="B2758" t="s">
        <v>23635</v>
      </c>
      <c r="C2758">
        <v>76</v>
      </c>
      <c r="D2758" t="s">
        <v>23636</v>
      </c>
      <c r="E2758">
        <v>4</v>
      </c>
      <c r="F2758">
        <v>2</v>
      </c>
      <c r="G2758" t="s">
        <v>192</v>
      </c>
      <c r="H2758">
        <v>2</v>
      </c>
      <c r="I2758" s="19">
        <v>45587.260416666664</v>
      </c>
      <c r="J2758" s="19">
        <v>45587.386805555558</v>
      </c>
      <c r="K2758" s="19">
        <v>45587.978472222225</v>
      </c>
      <c r="L2758" s="19">
        <v>45588.260416666664</v>
      </c>
      <c r="M2758">
        <v>0</v>
      </c>
      <c r="N2758" t="s">
        <v>128</v>
      </c>
      <c r="O2758" t="s">
        <v>3495</v>
      </c>
      <c r="P2758" t="s">
        <v>1512</v>
      </c>
      <c r="Q2758">
        <v>2756</v>
      </c>
      <c r="R2758" t="s">
        <v>32579</v>
      </c>
      <c r="S2758">
        <v>3.0333333333333332</v>
      </c>
      <c r="T2758">
        <v>17.233333333333334</v>
      </c>
      <c r="U2758" t="s">
        <v>32580</v>
      </c>
      <c r="V2758">
        <v>0</v>
      </c>
      <c r="W2758">
        <v>3.0333333333333332</v>
      </c>
    </row>
    <row r="2759" spans="1:23" x14ac:dyDescent="0.3">
      <c r="A2759">
        <v>2758</v>
      </c>
      <c r="B2759" t="s">
        <v>23642</v>
      </c>
      <c r="C2759">
        <v>55</v>
      </c>
      <c r="D2759" t="s">
        <v>23643</v>
      </c>
      <c r="E2759">
        <v>2</v>
      </c>
      <c r="F2759">
        <v>1</v>
      </c>
      <c r="G2759" t="s">
        <v>116</v>
      </c>
      <c r="H2759">
        <v>73</v>
      </c>
      <c r="I2759" s="19">
        <v>44990.529861111114</v>
      </c>
      <c r="J2759" s="19">
        <v>44990.558333333334</v>
      </c>
      <c r="K2759" s="19">
        <v>44990.664583333331</v>
      </c>
      <c r="L2759" s="19">
        <v>44990.696527777778</v>
      </c>
      <c r="M2759">
        <v>0</v>
      </c>
      <c r="N2759" t="s">
        <v>128</v>
      </c>
      <c r="O2759" t="s">
        <v>23649</v>
      </c>
      <c r="P2759" t="s">
        <v>168</v>
      </c>
      <c r="Q2759">
        <v>2757</v>
      </c>
      <c r="R2759" t="s">
        <v>32579</v>
      </c>
      <c r="S2759">
        <v>0.68333333333333335</v>
      </c>
      <c r="T2759">
        <v>3.2333333333333334</v>
      </c>
      <c r="U2759" t="s">
        <v>32580</v>
      </c>
      <c r="V2759">
        <v>0</v>
      </c>
      <c r="W2759">
        <v>0.68333333333333335</v>
      </c>
    </row>
    <row r="2760" spans="1:23" x14ac:dyDescent="0.3">
      <c r="A2760">
        <v>2759</v>
      </c>
      <c r="B2760" t="s">
        <v>23650</v>
      </c>
      <c r="C2760">
        <v>12</v>
      </c>
      <c r="D2760" t="s">
        <v>23651</v>
      </c>
      <c r="E2760">
        <v>2</v>
      </c>
      <c r="F2760">
        <v>3</v>
      </c>
      <c r="G2760" t="s">
        <v>192</v>
      </c>
      <c r="H2760">
        <v>107</v>
      </c>
      <c r="I2760" s="19">
        <v>44954.186111111114</v>
      </c>
      <c r="J2760" s="19">
        <v>44954.318749999999</v>
      </c>
      <c r="K2760" s="19">
        <v>44955.445138888892</v>
      </c>
      <c r="L2760" s="19">
        <v>44957.186111111114</v>
      </c>
      <c r="M2760">
        <v>0</v>
      </c>
      <c r="N2760" t="s">
        <v>165</v>
      </c>
      <c r="O2760" t="s">
        <v>23657</v>
      </c>
      <c r="P2760" t="s">
        <v>23658</v>
      </c>
      <c r="Q2760">
        <v>2758</v>
      </c>
      <c r="R2760" t="s">
        <v>32579</v>
      </c>
      <c r="S2760">
        <v>3.1833333333333331</v>
      </c>
      <c r="T2760">
        <v>30.216666666666665</v>
      </c>
      <c r="U2760" t="s">
        <v>32580</v>
      </c>
      <c r="V2760">
        <v>0</v>
      </c>
      <c r="W2760">
        <v>3.1833333333333331</v>
      </c>
    </row>
    <row r="2761" spans="1:23" x14ac:dyDescent="0.3">
      <c r="A2761">
        <v>2760</v>
      </c>
      <c r="B2761" t="s">
        <v>23659</v>
      </c>
      <c r="C2761">
        <v>39</v>
      </c>
      <c r="D2761" t="s">
        <v>23660</v>
      </c>
      <c r="E2761">
        <v>1</v>
      </c>
      <c r="F2761">
        <v>3</v>
      </c>
      <c r="G2761" t="s">
        <v>116</v>
      </c>
      <c r="H2761">
        <v>5</v>
      </c>
      <c r="I2761" s="19">
        <v>45126.072222222225</v>
      </c>
      <c r="J2761" s="19">
        <v>45126.134027777778</v>
      </c>
      <c r="K2761" s="19">
        <v>45126.54583333333</v>
      </c>
      <c r="L2761" s="19">
        <v>45127.072222222225</v>
      </c>
      <c r="M2761">
        <v>0</v>
      </c>
      <c r="N2761" t="s">
        <v>128</v>
      </c>
      <c r="O2761" t="s">
        <v>23666</v>
      </c>
      <c r="P2761" t="s">
        <v>751</v>
      </c>
      <c r="Q2761">
        <v>2759</v>
      </c>
      <c r="R2761" t="s">
        <v>32579</v>
      </c>
      <c r="S2761">
        <v>1.4833333333333332</v>
      </c>
      <c r="T2761">
        <v>11.366666666666665</v>
      </c>
      <c r="U2761" t="s">
        <v>32580</v>
      </c>
      <c r="V2761">
        <v>0</v>
      </c>
      <c r="W2761">
        <v>1.4833333333333332</v>
      </c>
    </row>
    <row r="2762" spans="1:23" x14ac:dyDescent="0.3">
      <c r="A2762">
        <v>2761</v>
      </c>
      <c r="B2762" t="s">
        <v>23667</v>
      </c>
      <c r="C2762">
        <v>70</v>
      </c>
      <c r="D2762" t="s">
        <v>23668</v>
      </c>
      <c r="E2762">
        <v>3</v>
      </c>
      <c r="F2762">
        <v>3</v>
      </c>
      <c r="G2762" t="s">
        <v>192</v>
      </c>
      <c r="H2762">
        <v>71</v>
      </c>
      <c r="I2762" s="19">
        <v>45465.086111111108</v>
      </c>
      <c r="J2762" s="19">
        <v>45465.322222222225</v>
      </c>
      <c r="K2762" s="19">
        <v>45466.701388888891</v>
      </c>
      <c r="L2762" s="19">
        <v>45468.086111111108</v>
      </c>
      <c r="M2762">
        <v>0</v>
      </c>
      <c r="N2762" t="s">
        <v>128</v>
      </c>
      <c r="O2762" t="s">
        <v>23674</v>
      </c>
      <c r="P2762" t="s">
        <v>962</v>
      </c>
      <c r="Q2762">
        <v>2760</v>
      </c>
      <c r="R2762" t="s">
        <v>32579</v>
      </c>
      <c r="S2762">
        <v>5.6666666666666661</v>
      </c>
      <c r="T2762">
        <v>38.766666666666666</v>
      </c>
      <c r="U2762" t="s">
        <v>32580</v>
      </c>
      <c r="V2762">
        <v>0</v>
      </c>
      <c r="W2762">
        <v>5.6666666666666661</v>
      </c>
    </row>
    <row r="2763" spans="1:23" x14ac:dyDescent="0.3">
      <c r="A2763">
        <v>2762</v>
      </c>
      <c r="B2763" t="s">
        <v>23675</v>
      </c>
      <c r="C2763">
        <v>70</v>
      </c>
      <c r="D2763" t="s">
        <v>23676</v>
      </c>
      <c r="E2763">
        <v>5</v>
      </c>
      <c r="F2763">
        <v>4</v>
      </c>
      <c r="G2763" t="s">
        <v>116</v>
      </c>
      <c r="H2763">
        <v>117</v>
      </c>
      <c r="I2763" s="19">
        <v>45378.819444444445</v>
      </c>
      <c r="J2763" s="19">
        <v>45379.517361111109</v>
      </c>
      <c r="K2763" s="19">
        <v>45381.951388888891</v>
      </c>
      <c r="L2763" s="19">
        <v>45383.819444444445</v>
      </c>
      <c r="M2763">
        <v>0</v>
      </c>
      <c r="N2763" t="s">
        <v>128</v>
      </c>
      <c r="O2763" t="s">
        <v>23682</v>
      </c>
      <c r="P2763" t="s">
        <v>2960</v>
      </c>
      <c r="Q2763">
        <v>2761</v>
      </c>
      <c r="R2763" t="s">
        <v>32579</v>
      </c>
      <c r="S2763">
        <v>16.75</v>
      </c>
      <c r="T2763">
        <v>75.166666666666657</v>
      </c>
      <c r="U2763" t="s">
        <v>32580</v>
      </c>
      <c r="V2763">
        <v>0</v>
      </c>
      <c r="W2763">
        <v>16.75</v>
      </c>
    </row>
    <row r="2764" spans="1:23" x14ac:dyDescent="0.3">
      <c r="A2764">
        <v>2763</v>
      </c>
      <c r="B2764" t="s">
        <v>23684</v>
      </c>
      <c r="C2764">
        <v>36</v>
      </c>
      <c r="D2764" t="s">
        <v>23685</v>
      </c>
      <c r="E2764">
        <v>2</v>
      </c>
      <c r="F2764">
        <v>3</v>
      </c>
      <c r="G2764" t="s">
        <v>192</v>
      </c>
      <c r="H2764">
        <v>19</v>
      </c>
      <c r="I2764" s="19">
        <v>45194.450694444444</v>
      </c>
      <c r="J2764" s="19">
        <v>45194.631249999999</v>
      </c>
      <c r="K2764" s="19">
        <v>45195.915277777778</v>
      </c>
      <c r="L2764" s="19">
        <v>45196.450694444444</v>
      </c>
      <c r="M2764">
        <v>0</v>
      </c>
      <c r="N2764" t="s">
        <v>307</v>
      </c>
      <c r="O2764" t="s">
        <v>23691</v>
      </c>
      <c r="P2764" t="s">
        <v>23692</v>
      </c>
      <c r="Q2764">
        <v>2762</v>
      </c>
      <c r="R2764" t="s">
        <v>32579</v>
      </c>
      <c r="S2764">
        <v>4.333333333333333</v>
      </c>
      <c r="T2764">
        <v>35.15</v>
      </c>
      <c r="U2764" t="s">
        <v>32580</v>
      </c>
      <c r="V2764">
        <v>0</v>
      </c>
      <c r="W2764">
        <v>4.333333333333333</v>
      </c>
    </row>
    <row r="2765" spans="1:23" x14ac:dyDescent="0.3">
      <c r="A2765">
        <v>2764</v>
      </c>
      <c r="B2765" t="s">
        <v>23693</v>
      </c>
      <c r="C2765">
        <v>32</v>
      </c>
      <c r="D2765" t="s">
        <v>23695</v>
      </c>
      <c r="E2765">
        <v>2</v>
      </c>
      <c r="F2765">
        <v>3</v>
      </c>
      <c r="G2765" t="s">
        <v>116</v>
      </c>
      <c r="H2765">
        <v>93</v>
      </c>
      <c r="I2765" s="19">
        <v>45283.595138888886</v>
      </c>
      <c r="J2765" s="19">
        <v>45284.388194444444</v>
      </c>
      <c r="K2765" s="19">
        <v>45285.936805555553</v>
      </c>
      <c r="L2765" s="19">
        <v>45286.595138888886</v>
      </c>
      <c r="M2765">
        <v>0</v>
      </c>
      <c r="N2765" t="s">
        <v>165</v>
      </c>
      <c r="O2765" t="s">
        <v>23700</v>
      </c>
      <c r="P2765" t="s">
        <v>584</v>
      </c>
      <c r="Q2765">
        <v>2763</v>
      </c>
      <c r="R2765" t="s">
        <v>32579</v>
      </c>
      <c r="S2765">
        <v>19.033333333333331</v>
      </c>
      <c r="T2765">
        <v>56.199999999999996</v>
      </c>
      <c r="U2765" t="s">
        <v>32580</v>
      </c>
      <c r="V2765">
        <v>0</v>
      </c>
      <c r="W2765">
        <v>19.033333333333331</v>
      </c>
    </row>
    <row r="2766" spans="1:23" x14ac:dyDescent="0.3">
      <c r="A2766">
        <v>2765</v>
      </c>
      <c r="B2766" t="s">
        <v>23701</v>
      </c>
      <c r="C2766">
        <v>44</v>
      </c>
      <c r="D2766" t="s">
        <v>23702</v>
      </c>
      <c r="E2766">
        <v>4</v>
      </c>
      <c r="F2766">
        <v>2</v>
      </c>
      <c r="G2766" t="s">
        <v>116</v>
      </c>
      <c r="H2766">
        <v>98</v>
      </c>
      <c r="I2766" s="19">
        <v>45233.478472222225</v>
      </c>
      <c r="J2766" s="19">
        <v>45233.62777777778</v>
      </c>
      <c r="K2766" s="19">
        <v>45235.061111111114</v>
      </c>
      <c r="L2766" s="19">
        <v>45234.478472222225</v>
      </c>
      <c r="M2766">
        <v>1</v>
      </c>
      <c r="N2766" t="s">
        <v>165</v>
      </c>
      <c r="O2766" t="s">
        <v>901</v>
      </c>
      <c r="P2766" t="s">
        <v>903</v>
      </c>
      <c r="Q2766">
        <v>2764</v>
      </c>
      <c r="R2766" t="s">
        <v>32579</v>
      </c>
      <c r="S2766">
        <v>3.583333333333333</v>
      </c>
      <c r="T2766">
        <v>37.983333333333334</v>
      </c>
      <c r="U2766" t="s">
        <v>32581</v>
      </c>
      <c r="V2766">
        <v>1</v>
      </c>
      <c r="W2766">
        <v>3.583333333333333</v>
      </c>
    </row>
    <row r="2767" spans="1:23" x14ac:dyDescent="0.3">
      <c r="A2767">
        <v>2766</v>
      </c>
      <c r="B2767" t="s">
        <v>23709</v>
      </c>
      <c r="C2767">
        <v>45</v>
      </c>
      <c r="D2767" t="s">
        <v>23710</v>
      </c>
      <c r="E2767">
        <v>3</v>
      </c>
      <c r="F2767">
        <v>3</v>
      </c>
      <c r="G2767" t="s">
        <v>116</v>
      </c>
      <c r="H2767">
        <v>50</v>
      </c>
      <c r="I2767" s="19">
        <v>45316.272916666669</v>
      </c>
      <c r="J2767" s="19">
        <v>45316.410416666666</v>
      </c>
      <c r="K2767" s="19">
        <v>45317.376388888886</v>
      </c>
      <c r="L2767" s="19">
        <v>45319.272916666669</v>
      </c>
      <c r="M2767">
        <v>0</v>
      </c>
      <c r="N2767" t="s">
        <v>165</v>
      </c>
      <c r="O2767" t="s">
        <v>23717</v>
      </c>
      <c r="P2767" t="s">
        <v>246</v>
      </c>
      <c r="Q2767">
        <v>2765</v>
      </c>
      <c r="R2767" t="s">
        <v>32579</v>
      </c>
      <c r="S2767">
        <v>3.3</v>
      </c>
      <c r="T2767">
        <v>26.483333333333331</v>
      </c>
      <c r="U2767" t="s">
        <v>32580</v>
      </c>
      <c r="V2767">
        <v>0</v>
      </c>
      <c r="W2767">
        <v>3.3</v>
      </c>
    </row>
    <row r="2768" spans="1:23" x14ac:dyDescent="0.3">
      <c r="A2768">
        <v>2767</v>
      </c>
      <c r="B2768" t="s">
        <v>23718</v>
      </c>
      <c r="C2768">
        <v>73</v>
      </c>
      <c r="D2768" t="s">
        <v>23719</v>
      </c>
      <c r="E2768">
        <v>5</v>
      </c>
      <c r="F2768">
        <v>3</v>
      </c>
      <c r="G2768" t="s">
        <v>192</v>
      </c>
      <c r="H2768">
        <v>111</v>
      </c>
      <c r="I2768" s="19">
        <v>45548.400694444441</v>
      </c>
      <c r="J2768" s="19">
        <v>45548.611111111109</v>
      </c>
      <c r="K2768" s="19">
        <v>45549.457638888889</v>
      </c>
      <c r="L2768" s="19">
        <v>45551.400694444441</v>
      </c>
      <c r="M2768">
        <v>0</v>
      </c>
      <c r="N2768" t="s">
        <v>128</v>
      </c>
      <c r="O2768" t="s">
        <v>23725</v>
      </c>
      <c r="P2768" t="s">
        <v>843</v>
      </c>
      <c r="Q2768">
        <v>2766</v>
      </c>
      <c r="R2768" t="s">
        <v>32579</v>
      </c>
      <c r="S2768">
        <v>5.05</v>
      </c>
      <c r="T2768">
        <v>25.366666666666667</v>
      </c>
      <c r="U2768" t="s">
        <v>32580</v>
      </c>
      <c r="V2768">
        <v>0</v>
      </c>
      <c r="W2768">
        <v>5.05</v>
      </c>
    </row>
    <row r="2769" spans="1:23" x14ac:dyDescent="0.3">
      <c r="A2769">
        <v>2768</v>
      </c>
      <c r="B2769" t="s">
        <v>23727</v>
      </c>
      <c r="C2769">
        <v>20</v>
      </c>
      <c r="D2769" t="s">
        <v>23728</v>
      </c>
      <c r="E2769">
        <v>2</v>
      </c>
      <c r="F2769">
        <v>2</v>
      </c>
      <c r="G2769" t="s">
        <v>116</v>
      </c>
      <c r="H2769">
        <v>25</v>
      </c>
      <c r="I2769" s="19">
        <v>45566.675000000003</v>
      </c>
      <c r="J2769" s="19">
        <v>45566.851388888892</v>
      </c>
      <c r="K2769" s="19">
        <v>45568.218055555553</v>
      </c>
      <c r="L2769" s="19">
        <v>45567.675000000003</v>
      </c>
      <c r="M2769">
        <v>1</v>
      </c>
      <c r="N2769" t="s">
        <v>165</v>
      </c>
      <c r="O2769" t="s">
        <v>23734</v>
      </c>
      <c r="P2769" t="s">
        <v>168</v>
      </c>
      <c r="Q2769">
        <v>2767</v>
      </c>
      <c r="R2769" t="s">
        <v>32579</v>
      </c>
      <c r="S2769">
        <v>4.2333333333333334</v>
      </c>
      <c r="T2769">
        <v>37.033333333333331</v>
      </c>
      <c r="U2769" t="s">
        <v>32581</v>
      </c>
      <c r="V2769">
        <v>1</v>
      </c>
      <c r="W2769">
        <v>4.2333333333333334</v>
      </c>
    </row>
    <row r="2770" spans="1:23" x14ac:dyDescent="0.3">
      <c r="A2770">
        <v>2769</v>
      </c>
      <c r="B2770" t="s">
        <v>23735</v>
      </c>
      <c r="C2770">
        <v>4</v>
      </c>
      <c r="D2770" t="s">
        <v>23736</v>
      </c>
      <c r="E2770">
        <v>5</v>
      </c>
      <c r="F2770">
        <v>3</v>
      </c>
      <c r="G2770" t="s">
        <v>192</v>
      </c>
      <c r="H2770">
        <v>20</v>
      </c>
      <c r="I2770" s="19">
        <v>45267.411805555559</v>
      </c>
      <c r="J2770" s="19">
        <v>45267.445138888892</v>
      </c>
      <c r="K2770" s="19">
        <v>45267.982638888891</v>
      </c>
      <c r="L2770" s="19">
        <v>45268.411805555559</v>
      </c>
      <c r="M2770">
        <v>0</v>
      </c>
      <c r="N2770" t="s">
        <v>165</v>
      </c>
      <c r="O2770" t="s">
        <v>23742</v>
      </c>
      <c r="P2770" t="s">
        <v>1735</v>
      </c>
      <c r="Q2770">
        <v>2768</v>
      </c>
      <c r="R2770" t="s">
        <v>32579</v>
      </c>
      <c r="S2770">
        <v>0.79999999999999993</v>
      </c>
      <c r="T2770">
        <v>13.7</v>
      </c>
      <c r="U2770" t="s">
        <v>32580</v>
      </c>
      <c r="V2770">
        <v>0</v>
      </c>
      <c r="W2770">
        <v>0.79999999999999993</v>
      </c>
    </row>
    <row r="2771" spans="1:23" x14ac:dyDescent="0.3">
      <c r="A2771">
        <v>2770</v>
      </c>
      <c r="B2771" t="s">
        <v>23743</v>
      </c>
      <c r="C2771">
        <v>59</v>
      </c>
      <c r="D2771" t="s">
        <v>23744</v>
      </c>
      <c r="E2771">
        <v>1</v>
      </c>
      <c r="F2771">
        <v>2</v>
      </c>
      <c r="G2771" t="s">
        <v>116</v>
      </c>
      <c r="H2771">
        <v>119</v>
      </c>
      <c r="I2771" s="19">
        <v>45146.563888888886</v>
      </c>
      <c r="J2771" s="19">
        <v>45146.677083333336</v>
      </c>
      <c r="K2771" s="19">
        <v>45147.440972222219</v>
      </c>
      <c r="L2771" s="19">
        <v>45147.563888888886</v>
      </c>
      <c r="M2771">
        <v>0</v>
      </c>
      <c r="N2771" t="s">
        <v>165</v>
      </c>
      <c r="O2771" t="s">
        <v>23750</v>
      </c>
      <c r="P2771" t="s">
        <v>751</v>
      </c>
      <c r="Q2771">
        <v>2769</v>
      </c>
      <c r="R2771" t="s">
        <v>32579</v>
      </c>
      <c r="S2771">
        <v>2.7166666666666663</v>
      </c>
      <c r="T2771">
        <v>21.05</v>
      </c>
      <c r="U2771" t="s">
        <v>32580</v>
      </c>
      <c r="V2771">
        <v>0</v>
      </c>
      <c r="W2771">
        <v>2.7166666666666663</v>
      </c>
    </row>
    <row r="2772" spans="1:23" x14ac:dyDescent="0.3">
      <c r="A2772">
        <v>2771</v>
      </c>
      <c r="B2772" t="s">
        <v>23752</v>
      </c>
      <c r="C2772">
        <v>69</v>
      </c>
      <c r="D2772" t="s">
        <v>23753</v>
      </c>
      <c r="E2772">
        <v>3</v>
      </c>
      <c r="F2772">
        <v>2</v>
      </c>
      <c r="G2772" t="s">
        <v>116</v>
      </c>
      <c r="H2772">
        <v>14</v>
      </c>
      <c r="I2772" s="19">
        <v>45212.341666666667</v>
      </c>
      <c r="J2772" s="19">
        <v>45212.484027777777</v>
      </c>
      <c r="K2772" s="19">
        <v>45214.469444444447</v>
      </c>
      <c r="L2772" s="19">
        <v>45213.341666666667</v>
      </c>
      <c r="M2772">
        <v>1</v>
      </c>
      <c r="N2772" t="s">
        <v>307</v>
      </c>
      <c r="O2772" t="s">
        <v>23758</v>
      </c>
      <c r="P2772" t="s">
        <v>274</v>
      </c>
      <c r="Q2772">
        <v>2770</v>
      </c>
      <c r="R2772" t="s">
        <v>32579</v>
      </c>
      <c r="S2772">
        <v>3.4166666666666665</v>
      </c>
      <c r="T2772">
        <v>51.066666666666663</v>
      </c>
      <c r="U2772" t="s">
        <v>32581</v>
      </c>
      <c r="V2772">
        <v>1</v>
      </c>
      <c r="W2772">
        <v>3.4166666666666665</v>
      </c>
    </row>
    <row r="2773" spans="1:23" x14ac:dyDescent="0.3">
      <c r="A2773">
        <v>2772</v>
      </c>
      <c r="B2773" t="s">
        <v>23760</v>
      </c>
      <c r="C2773">
        <v>62</v>
      </c>
      <c r="D2773" t="s">
        <v>23761</v>
      </c>
      <c r="E2773">
        <v>1</v>
      </c>
      <c r="F2773">
        <v>4</v>
      </c>
      <c r="G2773" t="s">
        <v>192</v>
      </c>
      <c r="H2773">
        <v>78</v>
      </c>
      <c r="I2773" s="19">
        <v>45613.269444444442</v>
      </c>
      <c r="J2773" s="19">
        <v>45613.432638888888</v>
      </c>
      <c r="K2773" s="19">
        <v>45618.697222222225</v>
      </c>
      <c r="L2773" s="19">
        <v>45616.269444444442</v>
      </c>
      <c r="M2773">
        <v>1</v>
      </c>
      <c r="N2773" t="s">
        <v>165</v>
      </c>
      <c r="O2773" t="s">
        <v>23767</v>
      </c>
      <c r="P2773" t="s">
        <v>293</v>
      </c>
      <c r="Q2773">
        <v>2771</v>
      </c>
      <c r="R2773" t="s">
        <v>32579</v>
      </c>
      <c r="S2773">
        <v>3.9166666666666665</v>
      </c>
      <c r="T2773">
        <v>130.26666666666665</v>
      </c>
      <c r="U2773" t="s">
        <v>32581</v>
      </c>
      <c r="V2773">
        <v>1</v>
      </c>
      <c r="W2773">
        <v>3.9166666666666665</v>
      </c>
    </row>
    <row r="2774" spans="1:23" x14ac:dyDescent="0.3">
      <c r="A2774">
        <v>2773</v>
      </c>
      <c r="B2774" t="s">
        <v>23768</v>
      </c>
      <c r="C2774">
        <v>40</v>
      </c>
      <c r="D2774" t="s">
        <v>23769</v>
      </c>
      <c r="E2774">
        <v>2</v>
      </c>
      <c r="F2774">
        <v>3</v>
      </c>
      <c r="G2774" t="s">
        <v>116</v>
      </c>
      <c r="H2774">
        <v>9</v>
      </c>
      <c r="I2774" s="19">
        <v>45344.422222222223</v>
      </c>
      <c r="J2774" s="19">
        <v>45344.477083333331</v>
      </c>
      <c r="K2774" s="19">
        <v>45346.160416666666</v>
      </c>
      <c r="L2774" s="19">
        <v>45346.422222222223</v>
      </c>
      <c r="M2774">
        <v>0</v>
      </c>
      <c r="N2774" t="s">
        <v>165</v>
      </c>
      <c r="O2774" t="s">
        <v>23775</v>
      </c>
      <c r="P2774" t="s">
        <v>584</v>
      </c>
      <c r="Q2774">
        <v>2772</v>
      </c>
      <c r="R2774" t="s">
        <v>32579</v>
      </c>
      <c r="S2774">
        <v>1.3166666666666667</v>
      </c>
      <c r="T2774">
        <v>41.716666666666661</v>
      </c>
      <c r="U2774" t="s">
        <v>32580</v>
      </c>
      <c r="V2774">
        <v>0</v>
      </c>
      <c r="W2774">
        <v>1.3166666666666667</v>
      </c>
    </row>
    <row r="2775" spans="1:23" x14ac:dyDescent="0.3">
      <c r="A2775">
        <v>2774</v>
      </c>
      <c r="B2775" t="s">
        <v>23776</v>
      </c>
      <c r="C2775">
        <v>52</v>
      </c>
      <c r="D2775" t="s">
        <v>23777</v>
      </c>
      <c r="E2775">
        <v>1</v>
      </c>
      <c r="F2775">
        <v>1</v>
      </c>
      <c r="G2775" t="s">
        <v>116</v>
      </c>
      <c r="H2775">
        <v>104</v>
      </c>
      <c r="I2775" s="19">
        <v>45317.311805555553</v>
      </c>
      <c r="J2775" s="19">
        <v>45317.495833333334</v>
      </c>
      <c r="K2775" s="19">
        <v>45317.818749999999</v>
      </c>
      <c r="L2775" s="19">
        <v>45317.645138888889</v>
      </c>
      <c r="M2775">
        <v>1</v>
      </c>
      <c r="N2775" t="s">
        <v>307</v>
      </c>
      <c r="O2775" t="s">
        <v>23783</v>
      </c>
      <c r="P2775" t="s">
        <v>225</v>
      </c>
      <c r="Q2775">
        <v>2773</v>
      </c>
      <c r="R2775" t="s">
        <v>32579</v>
      </c>
      <c r="S2775">
        <v>4.4166666666666661</v>
      </c>
      <c r="T2775">
        <v>12.166666666666666</v>
      </c>
      <c r="U2775" t="s">
        <v>32581</v>
      </c>
      <c r="V2775">
        <v>1</v>
      </c>
      <c r="W2775">
        <v>4.4166666666666661</v>
      </c>
    </row>
    <row r="2776" spans="1:23" x14ac:dyDescent="0.3">
      <c r="A2776">
        <v>2775</v>
      </c>
      <c r="B2776" t="s">
        <v>23784</v>
      </c>
      <c r="C2776">
        <v>56</v>
      </c>
      <c r="D2776" t="s">
        <v>23785</v>
      </c>
      <c r="E2776">
        <v>1</v>
      </c>
      <c r="F2776">
        <v>3</v>
      </c>
      <c r="G2776" t="s">
        <v>116</v>
      </c>
      <c r="H2776">
        <v>7</v>
      </c>
      <c r="I2776" s="19">
        <v>45398.083333333336</v>
      </c>
      <c r="J2776" s="19">
        <v>45398.162499999999</v>
      </c>
      <c r="K2776" s="19">
        <v>45398.759027777778</v>
      </c>
      <c r="L2776" s="19">
        <v>45400.083333333336</v>
      </c>
      <c r="M2776">
        <v>0</v>
      </c>
      <c r="N2776" t="s">
        <v>128</v>
      </c>
      <c r="O2776" t="s">
        <v>23792</v>
      </c>
      <c r="P2776" t="s">
        <v>751</v>
      </c>
      <c r="Q2776">
        <v>2774</v>
      </c>
      <c r="R2776" t="s">
        <v>32579</v>
      </c>
      <c r="S2776">
        <v>1.9</v>
      </c>
      <c r="T2776">
        <v>16.216666666666665</v>
      </c>
      <c r="U2776" t="s">
        <v>32580</v>
      </c>
      <c r="V2776">
        <v>0</v>
      </c>
      <c r="W2776">
        <v>1.9</v>
      </c>
    </row>
    <row r="2777" spans="1:23" x14ac:dyDescent="0.3">
      <c r="A2777">
        <v>2776</v>
      </c>
      <c r="B2777" t="s">
        <v>23793</v>
      </c>
      <c r="C2777">
        <v>36</v>
      </c>
      <c r="D2777" t="s">
        <v>23794</v>
      </c>
      <c r="E2777">
        <v>5</v>
      </c>
      <c r="F2777">
        <v>3</v>
      </c>
      <c r="G2777" t="s">
        <v>116</v>
      </c>
      <c r="H2777">
        <v>97</v>
      </c>
      <c r="I2777" s="19">
        <v>45356.194444444445</v>
      </c>
      <c r="J2777" s="19">
        <v>45356.288194444445</v>
      </c>
      <c r="K2777" s="19">
        <v>45358.331250000003</v>
      </c>
      <c r="L2777" s="19">
        <v>45358.194444444445</v>
      </c>
      <c r="M2777">
        <v>1</v>
      </c>
      <c r="N2777" t="s">
        <v>128</v>
      </c>
      <c r="O2777" t="s">
        <v>23801</v>
      </c>
      <c r="P2777" t="s">
        <v>705</v>
      </c>
      <c r="Q2777">
        <v>2775</v>
      </c>
      <c r="R2777" t="s">
        <v>32579</v>
      </c>
      <c r="S2777">
        <v>2.25</v>
      </c>
      <c r="T2777">
        <v>51.283333333333331</v>
      </c>
      <c r="U2777" t="s">
        <v>32581</v>
      </c>
      <c r="V2777">
        <v>1</v>
      </c>
      <c r="W2777">
        <v>2.25</v>
      </c>
    </row>
    <row r="2778" spans="1:23" x14ac:dyDescent="0.3">
      <c r="A2778">
        <v>2777</v>
      </c>
      <c r="B2778" t="s">
        <v>23802</v>
      </c>
      <c r="C2778">
        <v>20</v>
      </c>
      <c r="D2778" t="s">
        <v>23803</v>
      </c>
      <c r="E2778">
        <v>1</v>
      </c>
      <c r="F2778">
        <v>4</v>
      </c>
      <c r="G2778" t="s">
        <v>192</v>
      </c>
      <c r="H2778">
        <v>45</v>
      </c>
      <c r="I2778" s="19">
        <v>45162.487500000003</v>
      </c>
      <c r="J2778" s="19">
        <v>45163.036111111112</v>
      </c>
      <c r="K2778" s="19">
        <v>45165.907638888886</v>
      </c>
      <c r="L2778" s="19">
        <v>45167.487500000003</v>
      </c>
      <c r="M2778">
        <v>0</v>
      </c>
      <c r="N2778" t="s">
        <v>128</v>
      </c>
      <c r="O2778" t="s">
        <v>23809</v>
      </c>
      <c r="P2778" t="s">
        <v>225</v>
      </c>
      <c r="Q2778">
        <v>2776</v>
      </c>
      <c r="R2778" t="s">
        <v>32579</v>
      </c>
      <c r="S2778">
        <v>13.166666666666666</v>
      </c>
      <c r="T2778">
        <v>82.083333333333329</v>
      </c>
      <c r="U2778" t="s">
        <v>32580</v>
      </c>
      <c r="V2778">
        <v>0</v>
      </c>
      <c r="W2778">
        <v>13.166666666666666</v>
      </c>
    </row>
    <row r="2779" spans="1:23" x14ac:dyDescent="0.3">
      <c r="A2779">
        <v>2778</v>
      </c>
      <c r="B2779" t="s">
        <v>23811</v>
      </c>
      <c r="C2779">
        <v>8</v>
      </c>
      <c r="D2779" t="s">
        <v>23812</v>
      </c>
      <c r="E2779">
        <v>2</v>
      </c>
      <c r="F2779">
        <v>1</v>
      </c>
      <c r="G2779" t="s">
        <v>116</v>
      </c>
      <c r="H2779">
        <v>102</v>
      </c>
      <c r="I2779" s="19">
        <v>45509.435416666667</v>
      </c>
      <c r="J2779" s="19">
        <v>45509.553472222222</v>
      </c>
      <c r="K2779" s="19">
        <v>45509.646527777775</v>
      </c>
      <c r="L2779" s="19">
        <v>45509.768750000003</v>
      </c>
      <c r="M2779">
        <v>0</v>
      </c>
      <c r="N2779" t="s">
        <v>165</v>
      </c>
      <c r="O2779" t="s">
        <v>23817</v>
      </c>
      <c r="P2779" t="s">
        <v>18899</v>
      </c>
      <c r="Q2779">
        <v>2777</v>
      </c>
      <c r="R2779" t="s">
        <v>32579</v>
      </c>
      <c r="S2779">
        <v>2.833333333333333</v>
      </c>
      <c r="T2779">
        <v>5.0666666666666664</v>
      </c>
      <c r="U2779" t="s">
        <v>32580</v>
      </c>
      <c r="V2779">
        <v>0</v>
      </c>
      <c r="W2779">
        <v>2.833333333333333</v>
      </c>
    </row>
    <row r="2780" spans="1:23" x14ac:dyDescent="0.3">
      <c r="A2780">
        <v>2779</v>
      </c>
      <c r="B2780" t="s">
        <v>23819</v>
      </c>
      <c r="C2780">
        <v>57</v>
      </c>
      <c r="D2780" t="s">
        <v>23820</v>
      </c>
      <c r="E2780">
        <v>4</v>
      </c>
      <c r="F2780">
        <v>3</v>
      </c>
      <c r="G2780" t="s">
        <v>116</v>
      </c>
      <c r="H2780">
        <v>99</v>
      </c>
      <c r="I2780" s="19">
        <v>45093.394444444442</v>
      </c>
      <c r="J2780" s="19">
        <v>45093.724999999999</v>
      </c>
      <c r="K2780" s="19">
        <v>45094.609027777777</v>
      </c>
      <c r="L2780" s="19">
        <v>45095.394444444442</v>
      </c>
      <c r="M2780">
        <v>0</v>
      </c>
      <c r="N2780" t="s">
        <v>307</v>
      </c>
      <c r="O2780" t="s">
        <v>4705</v>
      </c>
      <c r="P2780" t="s">
        <v>1512</v>
      </c>
      <c r="Q2780">
        <v>2778</v>
      </c>
      <c r="R2780" t="s">
        <v>32579</v>
      </c>
      <c r="S2780">
        <v>7.9333333333333327</v>
      </c>
      <c r="T2780">
        <v>29.15</v>
      </c>
      <c r="U2780" t="s">
        <v>32580</v>
      </c>
      <c r="V2780">
        <v>0</v>
      </c>
      <c r="W2780">
        <v>7.9333333333333327</v>
      </c>
    </row>
    <row r="2781" spans="1:23" x14ac:dyDescent="0.3">
      <c r="A2781">
        <v>2780</v>
      </c>
      <c r="B2781" t="s">
        <v>23826</v>
      </c>
      <c r="C2781">
        <v>10</v>
      </c>
      <c r="D2781" t="s">
        <v>23828</v>
      </c>
      <c r="E2781">
        <v>1</v>
      </c>
      <c r="F2781">
        <v>3</v>
      </c>
      <c r="G2781" t="s">
        <v>116</v>
      </c>
      <c r="H2781">
        <v>79</v>
      </c>
      <c r="I2781" s="19">
        <v>45492.868055555555</v>
      </c>
      <c r="J2781" s="19">
        <v>45493.083333333336</v>
      </c>
      <c r="K2781" s="19">
        <v>45493.174305555556</v>
      </c>
      <c r="L2781" s="19">
        <v>45493.868055555555</v>
      </c>
      <c r="M2781">
        <v>0</v>
      </c>
      <c r="N2781" t="s">
        <v>307</v>
      </c>
      <c r="O2781" t="s">
        <v>23834</v>
      </c>
      <c r="P2781" t="s">
        <v>363</v>
      </c>
      <c r="Q2781">
        <v>2779</v>
      </c>
      <c r="R2781" t="s">
        <v>32579</v>
      </c>
      <c r="S2781">
        <v>5.1666666666666661</v>
      </c>
      <c r="T2781">
        <v>7.35</v>
      </c>
      <c r="U2781" t="s">
        <v>32580</v>
      </c>
      <c r="V2781">
        <v>0</v>
      </c>
      <c r="W2781">
        <v>5.1666666666666661</v>
      </c>
    </row>
    <row r="2782" spans="1:23" x14ac:dyDescent="0.3">
      <c r="A2782">
        <v>2781</v>
      </c>
      <c r="B2782" t="s">
        <v>23835</v>
      </c>
      <c r="C2782">
        <v>9</v>
      </c>
      <c r="D2782" t="s">
        <v>23836</v>
      </c>
      <c r="E2782">
        <v>1</v>
      </c>
      <c r="F2782">
        <v>3</v>
      </c>
      <c r="G2782" t="s">
        <v>116</v>
      </c>
      <c r="H2782">
        <v>76</v>
      </c>
      <c r="I2782" s="19">
        <v>45228.219444444447</v>
      </c>
      <c r="J2782" s="19">
        <v>45229.149305555555</v>
      </c>
      <c r="K2782" s="19">
        <v>45235.398611111108</v>
      </c>
      <c r="L2782" s="19">
        <v>45231.219444444447</v>
      </c>
      <c r="M2782">
        <v>1</v>
      </c>
      <c r="N2782" t="s">
        <v>222</v>
      </c>
      <c r="O2782" t="s">
        <v>23842</v>
      </c>
      <c r="P2782" t="s">
        <v>446</v>
      </c>
      <c r="Q2782">
        <v>2780</v>
      </c>
      <c r="R2782" t="s">
        <v>32579</v>
      </c>
      <c r="S2782">
        <v>22.316666666666666</v>
      </c>
      <c r="T2782">
        <v>172.29999999999998</v>
      </c>
      <c r="U2782" t="s">
        <v>32581</v>
      </c>
      <c r="V2782">
        <v>1</v>
      </c>
      <c r="W2782">
        <v>22.316666666666666</v>
      </c>
    </row>
    <row r="2783" spans="1:23" x14ac:dyDescent="0.3">
      <c r="A2783">
        <v>2782</v>
      </c>
      <c r="B2783" t="s">
        <v>23844</v>
      </c>
      <c r="C2783">
        <v>21</v>
      </c>
      <c r="D2783" t="s">
        <v>23845</v>
      </c>
      <c r="E2783">
        <v>2</v>
      </c>
      <c r="F2783">
        <v>3</v>
      </c>
      <c r="G2783" t="s">
        <v>116</v>
      </c>
      <c r="H2783">
        <v>20</v>
      </c>
      <c r="I2783" s="19">
        <v>45295.503472222219</v>
      </c>
      <c r="J2783" s="19">
        <v>45295.65347222222</v>
      </c>
      <c r="K2783" s="19">
        <v>45298.745138888888</v>
      </c>
      <c r="L2783" s="19">
        <v>45297.503472222219</v>
      </c>
      <c r="M2783">
        <v>1</v>
      </c>
      <c r="N2783" t="s">
        <v>165</v>
      </c>
      <c r="O2783" t="s">
        <v>23851</v>
      </c>
      <c r="P2783" t="s">
        <v>398</v>
      </c>
      <c r="Q2783">
        <v>2781</v>
      </c>
      <c r="R2783" t="s">
        <v>32579</v>
      </c>
      <c r="S2783">
        <v>3.5999999999999996</v>
      </c>
      <c r="T2783">
        <v>77.8</v>
      </c>
      <c r="U2783" t="s">
        <v>32581</v>
      </c>
      <c r="V2783">
        <v>1</v>
      </c>
      <c r="W2783">
        <v>3.5999999999999996</v>
      </c>
    </row>
    <row r="2784" spans="1:23" x14ac:dyDescent="0.3">
      <c r="A2784">
        <v>2783</v>
      </c>
      <c r="B2784" t="s">
        <v>23853</v>
      </c>
      <c r="C2784">
        <v>33</v>
      </c>
      <c r="D2784" t="s">
        <v>23854</v>
      </c>
      <c r="E2784">
        <v>1</v>
      </c>
      <c r="F2784">
        <v>2</v>
      </c>
      <c r="G2784" t="s">
        <v>192</v>
      </c>
      <c r="H2784">
        <v>15</v>
      </c>
      <c r="I2784" s="19">
        <v>45376.440972222219</v>
      </c>
      <c r="J2784" s="19">
        <v>45376.540972222225</v>
      </c>
      <c r="K2784" s="19">
        <v>45376.833333333336</v>
      </c>
      <c r="L2784" s="19">
        <v>45377.440972222219</v>
      </c>
      <c r="M2784">
        <v>0</v>
      </c>
      <c r="N2784" t="s">
        <v>165</v>
      </c>
      <c r="O2784" t="s">
        <v>23860</v>
      </c>
      <c r="P2784" t="s">
        <v>446</v>
      </c>
      <c r="Q2784">
        <v>2782</v>
      </c>
      <c r="R2784" t="s">
        <v>32579</v>
      </c>
      <c r="S2784">
        <v>2.4</v>
      </c>
      <c r="T2784">
        <v>9.4166666666666661</v>
      </c>
      <c r="U2784" t="s">
        <v>32580</v>
      </c>
      <c r="V2784">
        <v>0</v>
      </c>
      <c r="W2784">
        <v>2.4</v>
      </c>
    </row>
    <row r="2785" spans="1:23" x14ac:dyDescent="0.3">
      <c r="A2785">
        <v>2784</v>
      </c>
      <c r="B2785" t="s">
        <v>23861</v>
      </c>
      <c r="C2785">
        <v>10</v>
      </c>
      <c r="D2785" t="s">
        <v>23862</v>
      </c>
      <c r="E2785">
        <v>2</v>
      </c>
      <c r="F2785">
        <v>2</v>
      </c>
      <c r="G2785" t="s">
        <v>116</v>
      </c>
      <c r="H2785">
        <v>105</v>
      </c>
      <c r="I2785" s="19">
        <v>45225.375</v>
      </c>
      <c r="J2785" s="19">
        <v>45225.393750000003</v>
      </c>
      <c r="K2785" s="19">
        <v>45226.079861111109</v>
      </c>
      <c r="L2785" s="19">
        <v>45225.708333333336</v>
      </c>
      <c r="M2785">
        <v>1</v>
      </c>
      <c r="N2785" t="s">
        <v>307</v>
      </c>
      <c r="O2785" t="s">
        <v>23869</v>
      </c>
      <c r="P2785" t="s">
        <v>168</v>
      </c>
      <c r="Q2785">
        <v>2783</v>
      </c>
      <c r="R2785" t="s">
        <v>32579</v>
      </c>
      <c r="S2785">
        <v>0.44999999999999996</v>
      </c>
      <c r="T2785">
        <v>16.916666666666664</v>
      </c>
      <c r="U2785" t="s">
        <v>32581</v>
      </c>
      <c r="V2785">
        <v>1</v>
      </c>
      <c r="W2785">
        <v>0.44999999999999996</v>
      </c>
    </row>
    <row r="2786" spans="1:23" x14ac:dyDescent="0.3">
      <c r="A2786">
        <v>2785</v>
      </c>
      <c r="B2786" t="s">
        <v>23870</v>
      </c>
      <c r="C2786">
        <v>19</v>
      </c>
      <c r="D2786" t="s">
        <v>23872</v>
      </c>
      <c r="E2786">
        <v>3</v>
      </c>
      <c r="F2786">
        <v>2</v>
      </c>
      <c r="G2786" t="s">
        <v>192</v>
      </c>
      <c r="H2786">
        <v>15</v>
      </c>
      <c r="I2786" s="19">
        <v>45690.973611111112</v>
      </c>
      <c r="J2786" s="19">
        <v>45691.030555555553</v>
      </c>
      <c r="K2786" s="19">
        <v>45691.181250000001</v>
      </c>
      <c r="L2786" s="19">
        <v>45691.473611111112</v>
      </c>
      <c r="M2786">
        <v>0</v>
      </c>
      <c r="N2786" t="s">
        <v>307</v>
      </c>
      <c r="O2786" t="s">
        <v>23878</v>
      </c>
      <c r="P2786" t="s">
        <v>274</v>
      </c>
      <c r="Q2786">
        <v>2784</v>
      </c>
      <c r="R2786" t="s">
        <v>32579</v>
      </c>
      <c r="S2786">
        <v>1.3666666666666667</v>
      </c>
      <c r="T2786">
        <v>4.9833333333333334</v>
      </c>
      <c r="U2786" t="s">
        <v>32580</v>
      </c>
      <c r="V2786">
        <v>0</v>
      </c>
      <c r="W2786">
        <v>1.3666666666666667</v>
      </c>
    </row>
    <row r="2787" spans="1:23" x14ac:dyDescent="0.3">
      <c r="A2787">
        <v>2786</v>
      </c>
      <c r="B2787" t="s">
        <v>23879</v>
      </c>
      <c r="C2787">
        <v>51</v>
      </c>
      <c r="D2787" t="s">
        <v>23881</v>
      </c>
      <c r="E2787">
        <v>3</v>
      </c>
      <c r="F2787">
        <v>3</v>
      </c>
      <c r="G2787" t="s">
        <v>192</v>
      </c>
      <c r="H2787">
        <v>20</v>
      </c>
      <c r="I2787" s="19">
        <v>45225.843055555553</v>
      </c>
      <c r="J2787" s="19">
        <v>45226.140277777777</v>
      </c>
      <c r="K2787" s="19">
        <v>45228.27847222222</v>
      </c>
      <c r="L2787" s="19">
        <v>45228.843055555553</v>
      </c>
      <c r="M2787">
        <v>0</v>
      </c>
      <c r="N2787" t="s">
        <v>307</v>
      </c>
      <c r="O2787" t="s">
        <v>23886</v>
      </c>
      <c r="P2787" t="s">
        <v>194</v>
      </c>
      <c r="Q2787">
        <v>2785</v>
      </c>
      <c r="R2787" t="s">
        <v>32579</v>
      </c>
      <c r="S2787">
        <v>7.1333333333333329</v>
      </c>
      <c r="T2787">
        <v>58.449999999999996</v>
      </c>
      <c r="U2787" t="s">
        <v>32580</v>
      </c>
      <c r="V2787">
        <v>0</v>
      </c>
      <c r="W2787">
        <v>7.1333333333333329</v>
      </c>
    </row>
    <row r="2788" spans="1:23" x14ac:dyDescent="0.3">
      <c r="A2788">
        <v>2787</v>
      </c>
      <c r="B2788" t="s">
        <v>23888</v>
      </c>
      <c r="C2788">
        <v>51</v>
      </c>
      <c r="D2788" t="s">
        <v>23889</v>
      </c>
      <c r="E2788">
        <v>2</v>
      </c>
      <c r="F2788">
        <v>3</v>
      </c>
      <c r="G2788" t="s">
        <v>388</v>
      </c>
      <c r="H2788">
        <v>100</v>
      </c>
      <c r="I2788" s="19">
        <v>45243.803472222222</v>
      </c>
      <c r="J2788" s="19">
        <v>45244.058333333334</v>
      </c>
      <c r="K2788" s="19"/>
      <c r="L2788" s="19">
        <v>45246.803472222222</v>
      </c>
      <c r="M2788">
        <v>1</v>
      </c>
      <c r="N2788" t="s">
        <v>128</v>
      </c>
      <c r="O2788" t="s">
        <v>23894</v>
      </c>
      <c r="Q2788">
        <v>2786</v>
      </c>
      <c r="R2788" t="s">
        <v>32582</v>
      </c>
      <c r="S2788">
        <v>6.1166666666666663</v>
      </c>
      <c r="U2788" t="s">
        <v>32581</v>
      </c>
      <c r="V2788">
        <v>1</v>
      </c>
      <c r="W2788">
        <v>6.1166666666666663</v>
      </c>
    </row>
    <row r="2789" spans="1:23" x14ac:dyDescent="0.3">
      <c r="A2789">
        <v>2788</v>
      </c>
      <c r="B2789" t="s">
        <v>23896</v>
      </c>
      <c r="C2789">
        <v>50</v>
      </c>
      <c r="D2789" t="s">
        <v>23897</v>
      </c>
      <c r="E2789">
        <v>1</v>
      </c>
      <c r="F2789">
        <v>4</v>
      </c>
      <c r="G2789" t="s">
        <v>192</v>
      </c>
      <c r="H2789">
        <v>76</v>
      </c>
      <c r="I2789" s="19">
        <v>45239.760416666664</v>
      </c>
      <c r="J2789" s="19">
        <v>45240.34652777778</v>
      </c>
      <c r="K2789" s="19">
        <v>45246.195833333331</v>
      </c>
      <c r="L2789" s="19">
        <v>45244.760416666664</v>
      </c>
      <c r="M2789">
        <v>1</v>
      </c>
      <c r="N2789" t="s">
        <v>307</v>
      </c>
      <c r="O2789" t="s">
        <v>23903</v>
      </c>
      <c r="P2789" t="s">
        <v>293</v>
      </c>
      <c r="Q2789">
        <v>2787</v>
      </c>
      <c r="R2789" t="s">
        <v>32579</v>
      </c>
      <c r="S2789">
        <v>14.066666666666666</v>
      </c>
      <c r="T2789">
        <v>154.44999999999999</v>
      </c>
      <c r="U2789" t="s">
        <v>32581</v>
      </c>
      <c r="V2789">
        <v>1</v>
      </c>
      <c r="W2789">
        <v>14.066666666666666</v>
      </c>
    </row>
    <row r="2790" spans="1:23" x14ac:dyDescent="0.3">
      <c r="A2790">
        <v>2789</v>
      </c>
      <c r="B2790" t="s">
        <v>23905</v>
      </c>
      <c r="C2790">
        <v>72</v>
      </c>
      <c r="D2790" t="s">
        <v>19818</v>
      </c>
      <c r="E2790">
        <v>5</v>
      </c>
      <c r="F2790">
        <v>3</v>
      </c>
      <c r="G2790" t="s">
        <v>116</v>
      </c>
      <c r="H2790">
        <v>31</v>
      </c>
      <c r="I2790" s="19">
        <v>45507.920138888891</v>
      </c>
      <c r="J2790" s="19">
        <v>45508.030555555553</v>
      </c>
      <c r="K2790" s="19">
        <v>45511.493750000001</v>
      </c>
      <c r="L2790" s="19">
        <v>45509.920138888891</v>
      </c>
      <c r="M2790">
        <v>1</v>
      </c>
      <c r="N2790" t="s">
        <v>165</v>
      </c>
      <c r="O2790" t="s">
        <v>23911</v>
      </c>
      <c r="P2790" t="s">
        <v>2960</v>
      </c>
      <c r="Q2790">
        <v>2788</v>
      </c>
      <c r="R2790" t="s">
        <v>32579</v>
      </c>
      <c r="S2790">
        <v>2.65</v>
      </c>
      <c r="T2790">
        <v>85.766666666666666</v>
      </c>
      <c r="U2790" t="s">
        <v>32581</v>
      </c>
      <c r="V2790">
        <v>1</v>
      </c>
      <c r="W2790">
        <v>2.65</v>
      </c>
    </row>
    <row r="2791" spans="1:23" x14ac:dyDescent="0.3">
      <c r="A2791">
        <v>2790</v>
      </c>
      <c r="B2791" t="s">
        <v>23913</v>
      </c>
      <c r="C2791">
        <v>70</v>
      </c>
      <c r="D2791" t="s">
        <v>23914</v>
      </c>
      <c r="E2791">
        <v>2</v>
      </c>
      <c r="F2791">
        <v>3</v>
      </c>
      <c r="G2791" t="s">
        <v>116</v>
      </c>
      <c r="H2791">
        <v>54</v>
      </c>
      <c r="I2791" s="19">
        <v>45129.67291666667</v>
      </c>
      <c r="J2791" s="19">
        <v>45129.798611111109</v>
      </c>
      <c r="K2791" s="19">
        <v>45130.585416666669</v>
      </c>
      <c r="L2791" s="19">
        <v>45132.67291666667</v>
      </c>
      <c r="M2791">
        <v>0</v>
      </c>
      <c r="N2791" t="s">
        <v>165</v>
      </c>
      <c r="O2791" t="s">
        <v>23920</v>
      </c>
      <c r="P2791" t="s">
        <v>584</v>
      </c>
      <c r="Q2791">
        <v>2789</v>
      </c>
      <c r="R2791" t="s">
        <v>32579</v>
      </c>
      <c r="S2791">
        <v>3.0166666666666666</v>
      </c>
      <c r="T2791">
        <v>21.9</v>
      </c>
      <c r="U2791" t="s">
        <v>32580</v>
      </c>
      <c r="V2791">
        <v>0</v>
      </c>
      <c r="W2791">
        <v>3.0166666666666666</v>
      </c>
    </row>
    <row r="2792" spans="1:23" x14ac:dyDescent="0.3">
      <c r="A2792">
        <v>2791</v>
      </c>
      <c r="B2792" t="s">
        <v>23921</v>
      </c>
      <c r="C2792">
        <v>47</v>
      </c>
      <c r="D2792" t="s">
        <v>23923</v>
      </c>
      <c r="E2792">
        <v>1</v>
      </c>
      <c r="F2792">
        <v>3</v>
      </c>
      <c r="G2792" t="s">
        <v>116</v>
      </c>
      <c r="H2792">
        <v>43</v>
      </c>
      <c r="I2792" s="19">
        <v>45087.970138888886</v>
      </c>
      <c r="J2792" s="19">
        <v>45088.082638888889</v>
      </c>
      <c r="K2792" s="19">
        <v>45092.946527777778</v>
      </c>
      <c r="L2792" s="19">
        <v>45090.970138888886</v>
      </c>
      <c r="M2792">
        <v>1</v>
      </c>
      <c r="N2792" t="s">
        <v>128</v>
      </c>
      <c r="O2792" t="s">
        <v>23928</v>
      </c>
      <c r="P2792" t="s">
        <v>446</v>
      </c>
      <c r="Q2792">
        <v>2790</v>
      </c>
      <c r="R2792" t="s">
        <v>32579</v>
      </c>
      <c r="S2792">
        <v>2.6999999999999997</v>
      </c>
      <c r="T2792">
        <v>119.43333333333332</v>
      </c>
      <c r="U2792" t="s">
        <v>32581</v>
      </c>
      <c r="V2792">
        <v>1</v>
      </c>
      <c r="W2792">
        <v>2.6999999999999997</v>
      </c>
    </row>
    <row r="2793" spans="1:23" x14ac:dyDescent="0.3">
      <c r="A2793">
        <v>2792</v>
      </c>
      <c r="B2793" t="s">
        <v>23930</v>
      </c>
      <c r="C2793">
        <v>15</v>
      </c>
      <c r="D2793" t="s">
        <v>23931</v>
      </c>
      <c r="E2793">
        <v>1</v>
      </c>
      <c r="F2793">
        <v>2</v>
      </c>
      <c r="G2793" t="s">
        <v>192</v>
      </c>
      <c r="H2793">
        <v>79</v>
      </c>
      <c r="I2793" s="19">
        <v>45643.822222222225</v>
      </c>
      <c r="J2793" s="19">
        <v>45643.848611111112</v>
      </c>
      <c r="K2793" s="19">
        <v>45644.043749999997</v>
      </c>
      <c r="L2793" s="19">
        <v>45644.155555555553</v>
      </c>
      <c r="M2793">
        <v>0</v>
      </c>
      <c r="N2793" t="s">
        <v>222</v>
      </c>
      <c r="O2793" t="s">
        <v>23936</v>
      </c>
      <c r="P2793" t="s">
        <v>225</v>
      </c>
      <c r="Q2793">
        <v>2791</v>
      </c>
      <c r="R2793" t="s">
        <v>32579</v>
      </c>
      <c r="S2793">
        <v>0.6333333333333333</v>
      </c>
      <c r="T2793">
        <v>5.3166666666666664</v>
      </c>
      <c r="U2793" t="s">
        <v>32580</v>
      </c>
      <c r="V2793">
        <v>0</v>
      </c>
      <c r="W2793">
        <v>0.6333333333333333</v>
      </c>
    </row>
    <row r="2794" spans="1:23" x14ac:dyDescent="0.3">
      <c r="A2794">
        <v>2793</v>
      </c>
      <c r="B2794" t="s">
        <v>23937</v>
      </c>
      <c r="C2794">
        <v>55</v>
      </c>
      <c r="D2794" t="s">
        <v>23938</v>
      </c>
      <c r="E2794">
        <v>1</v>
      </c>
      <c r="F2794">
        <v>3</v>
      </c>
      <c r="G2794" t="s">
        <v>116</v>
      </c>
      <c r="H2794">
        <v>1</v>
      </c>
      <c r="I2794" s="19">
        <v>45644.779861111114</v>
      </c>
      <c r="J2794" s="19">
        <v>45645.20208333333</v>
      </c>
      <c r="K2794" s="19">
        <v>45645.90347222222</v>
      </c>
      <c r="L2794" s="19">
        <v>45646.779861111114</v>
      </c>
      <c r="M2794">
        <v>0</v>
      </c>
      <c r="N2794" t="s">
        <v>307</v>
      </c>
      <c r="O2794" t="s">
        <v>23945</v>
      </c>
      <c r="P2794" t="s">
        <v>225</v>
      </c>
      <c r="Q2794">
        <v>2792</v>
      </c>
      <c r="R2794" t="s">
        <v>32579</v>
      </c>
      <c r="S2794">
        <v>10.133333333333333</v>
      </c>
      <c r="T2794">
        <v>26.966666666666665</v>
      </c>
      <c r="U2794" t="s">
        <v>32580</v>
      </c>
      <c r="V2794">
        <v>0</v>
      </c>
      <c r="W2794">
        <v>10.133333333333333</v>
      </c>
    </row>
    <row r="2795" spans="1:23" x14ac:dyDescent="0.3">
      <c r="A2795">
        <v>2794</v>
      </c>
      <c r="B2795" t="s">
        <v>23946</v>
      </c>
      <c r="C2795">
        <v>66</v>
      </c>
      <c r="D2795" t="s">
        <v>23947</v>
      </c>
      <c r="E2795">
        <v>1</v>
      </c>
      <c r="F2795">
        <v>4</v>
      </c>
      <c r="G2795" t="s">
        <v>192</v>
      </c>
      <c r="H2795">
        <v>106</v>
      </c>
      <c r="I2795" s="19">
        <v>45559.356944444444</v>
      </c>
      <c r="J2795" s="19">
        <v>45559.536805555559</v>
      </c>
      <c r="K2795" s="19">
        <v>45562.662499999999</v>
      </c>
      <c r="L2795" s="19">
        <v>45563.356944444444</v>
      </c>
      <c r="M2795">
        <v>0</v>
      </c>
      <c r="N2795" t="s">
        <v>307</v>
      </c>
      <c r="O2795" t="s">
        <v>23952</v>
      </c>
      <c r="P2795" t="s">
        <v>751</v>
      </c>
      <c r="Q2795">
        <v>2793</v>
      </c>
      <c r="R2795" t="s">
        <v>32579</v>
      </c>
      <c r="S2795">
        <v>4.3166666666666664</v>
      </c>
      <c r="T2795">
        <v>79.333333333333329</v>
      </c>
      <c r="U2795" t="s">
        <v>32580</v>
      </c>
      <c r="V2795">
        <v>0</v>
      </c>
      <c r="W2795">
        <v>4.3166666666666664</v>
      </c>
    </row>
    <row r="2796" spans="1:23" x14ac:dyDescent="0.3">
      <c r="A2796">
        <v>2795</v>
      </c>
      <c r="B2796" t="s">
        <v>23953</v>
      </c>
      <c r="C2796">
        <v>71</v>
      </c>
      <c r="D2796" t="s">
        <v>15506</v>
      </c>
      <c r="E2796">
        <v>2</v>
      </c>
      <c r="F2796">
        <v>3</v>
      </c>
      <c r="G2796" t="s">
        <v>116</v>
      </c>
      <c r="H2796">
        <v>52</v>
      </c>
      <c r="I2796" s="19">
        <v>45300.777777777781</v>
      </c>
      <c r="J2796" s="19">
        <v>45300.836111111108</v>
      </c>
      <c r="K2796" s="19">
        <v>45303.404166666667</v>
      </c>
      <c r="L2796" s="19">
        <v>45302.777777777781</v>
      </c>
      <c r="M2796">
        <v>1</v>
      </c>
      <c r="N2796" t="s">
        <v>165</v>
      </c>
      <c r="O2796" t="s">
        <v>23959</v>
      </c>
      <c r="P2796" t="s">
        <v>584</v>
      </c>
      <c r="Q2796">
        <v>2794</v>
      </c>
      <c r="R2796" t="s">
        <v>32579</v>
      </c>
      <c r="S2796">
        <v>1.4</v>
      </c>
      <c r="T2796">
        <v>63.033333333333331</v>
      </c>
      <c r="U2796" t="s">
        <v>32581</v>
      </c>
      <c r="V2796">
        <v>1</v>
      </c>
      <c r="W2796">
        <v>1.4</v>
      </c>
    </row>
    <row r="2797" spans="1:23" x14ac:dyDescent="0.3">
      <c r="A2797">
        <v>2796</v>
      </c>
      <c r="B2797" t="s">
        <v>23961</v>
      </c>
      <c r="C2797">
        <v>8</v>
      </c>
      <c r="D2797" t="s">
        <v>23962</v>
      </c>
      <c r="E2797">
        <v>4</v>
      </c>
      <c r="F2797">
        <v>3</v>
      </c>
      <c r="G2797" t="s">
        <v>116</v>
      </c>
      <c r="H2797">
        <v>11</v>
      </c>
      <c r="I2797" s="19">
        <v>45286.042361111111</v>
      </c>
      <c r="J2797" s="19">
        <v>45286.290972222225</v>
      </c>
      <c r="K2797" s="19">
        <v>45288.422222222223</v>
      </c>
      <c r="L2797" s="19">
        <v>45289.042361111111</v>
      </c>
      <c r="M2797">
        <v>0</v>
      </c>
      <c r="N2797" t="s">
        <v>307</v>
      </c>
      <c r="O2797" t="s">
        <v>1564</v>
      </c>
      <c r="P2797" t="s">
        <v>1512</v>
      </c>
      <c r="Q2797">
        <v>2795</v>
      </c>
      <c r="R2797" t="s">
        <v>32579</v>
      </c>
      <c r="S2797">
        <v>5.9666666666666668</v>
      </c>
      <c r="T2797">
        <v>57.116666666666667</v>
      </c>
      <c r="U2797" t="s">
        <v>32580</v>
      </c>
      <c r="V2797">
        <v>0</v>
      </c>
      <c r="W2797">
        <v>5.9666666666666668</v>
      </c>
    </row>
    <row r="2798" spans="1:23" x14ac:dyDescent="0.3">
      <c r="A2798">
        <v>2797</v>
      </c>
      <c r="B2798" t="s">
        <v>23968</v>
      </c>
      <c r="C2798">
        <v>3</v>
      </c>
      <c r="D2798" t="s">
        <v>23970</v>
      </c>
      <c r="E2798">
        <v>2</v>
      </c>
      <c r="F2798">
        <v>2</v>
      </c>
      <c r="G2798" t="s">
        <v>116</v>
      </c>
      <c r="H2798">
        <v>100</v>
      </c>
      <c r="I2798" s="19">
        <v>45432.804166666669</v>
      </c>
      <c r="J2798" s="19">
        <v>45432.831250000003</v>
      </c>
      <c r="K2798" s="19">
        <v>45432.981944444444</v>
      </c>
      <c r="L2798" s="19">
        <v>45433.304166666669</v>
      </c>
      <c r="M2798">
        <v>0</v>
      </c>
      <c r="N2798" t="s">
        <v>307</v>
      </c>
      <c r="O2798" t="s">
        <v>23976</v>
      </c>
      <c r="P2798" t="s">
        <v>398</v>
      </c>
      <c r="Q2798">
        <v>2796</v>
      </c>
      <c r="R2798" t="s">
        <v>32579</v>
      </c>
      <c r="S2798">
        <v>0.65</v>
      </c>
      <c r="T2798">
        <v>4.2666666666666666</v>
      </c>
      <c r="U2798" t="s">
        <v>32580</v>
      </c>
      <c r="V2798">
        <v>0</v>
      </c>
      <c r="W2798">
        <v>0.65</v>
      </c>
    </row>
    <row r="2799" spans="1:23" x14ac:dyDescent="0.3">
      <c r="A2799">
        <v>2798</v>
      </c>
      <c r="B2799" t="s">
        <v>23977</v>
      </c>
      <c r="C2799">
        <v>59</v>
      </c>
      <c r="D2799" t="s">
        <v>23978</v>
      </c>
      <c r="E2799">
        <v>1</v>
      </c>
      <c r="F2799">
        <v>3</v>
      </c>
      <c r="G2799" t="s">
        <v>192</v>
      </c>
      <c r="H2799">
        <v>14</v>
      </c>
      <c r="I2799" s="19">
        <v>45471.300694444442</v>
      </c>
      <c r="J2799" s="19">
        <v>45471.489583333336</v>
      </c>
      <c r="K2799" s="19">
        <v>45472.82916666667</v>
      </c>
      <c r="L2799" s="19">
        <v>45474.300694444442</v>
      </c>
      <c r="M2799">
        <v>0</v>
      </c>
      <c r="N2799" t="s">
        <v>222</v>
      </c>
      <c r="O2799" t="s">
        <v>23984</v>
      </c>
      <c r="P2799" t="s">
        <v>293</v>
      </c>
      <c r="Q2799">
        <v>2797</v>
      </c>
      <c r="R2799" t="s">
        <v>32579</v>
      </c>
      <c r="S2799">
        <v>4.5333333333333332</v>
      </c>
      <c r="T2799">
        <v>36.68333333333333</v>
      </c>
      <c r="U2799" t="s">
        <v>32580</v>
      </c>
      <c r="V2799">
        <v>0</v>
      </c>
      <c r="W2799">
        <v>4.5333333333333332</v>
      </c>
    </row>
    <row r="2800" spans="1:23" x14ac:dyDescent="0.3">
      <c r="A2800">
        <v>2799</v>
      </c>
      <c r="B2800" t="s">
        <v>23986</v>
      </c>
      <c r="C2800">
        <v>12</v>
      </c>
      <c r="D2800" t="s">
        <v>23987</v>
      </c>
      <c r="E2800">
        <v>4</v>
      </c>
      <c r="F2800">
        <v>2</v>
      </c>
      <c r="G2800" t="s">
        <v>116</v>
      </c>
      <c r="H2800">
        <v>110</v>
      </c>
      <c r="I2800" s="19">
        <v>45025.533333333333</v>
      </c>
      <c r="J2800" s="19">
        <v>45025.649305555555</v>
      </c>
      <c r="K2800" s="19">
        <v>45025.9375</v>
      </c>
      <c r="L2800" s="19">
        <v>45026.533333333333</v>
      </c>
      <c r="M2800">
        <v>0</v>
      </c>
      <c r="N2800" t="s">
        <v>165</v>
      </c>
      <c r="O2800" t="s">
        <v>1331</v>
      </c>
      <c r="P2800" t="s">
        <v>903</v>
      </c>
      <c r="Q2800">
        <v>2798</v>
      </c>
      <c r="R2800" t="s">
        <v>32579</v>
      </c>
      <c r="S2800">
        <v>2.7833333333333332</v>
      </c>
      <c r="T2800">
        <v>9.6999999999999993</v>
      </c>
      <c r="U2800" t="s">
        <v>32580</v>
      </c>
      <c r="V2800">
        <v>0</v>
      </c>
      <c r="W2800">
        <v>2.7833333333333332</v>
      </c>
    </row>
    <row r="2801" spans="1:23" x14ac:dyDescent="0.3">
      <c r="A2801">
        <v>2800</v>
      </c>
      <c r="B2801" t="s">
        <v>23993</v>
      </c>
      <c r="C2801">
        <v>9</v>
      </c>
      <c r="D2801" t="s">
        <v>23994</v>
      </c>
      <c r="E2801">
        <v>2</v>
      </c>
      <c r="F2801">
        <v>1</v>
      </c>
      <c r="G2801" t="s">
        <v>116</v>
      </c>
      <c r="H2801">
        <v>30</v>
      </c>
      <c r="I2801" s="19">
        <v>45680.782638888886</v>
      </c>
      <c r="J2801" s="19">
        <v>45680.822222222225</v>
      </c>
      <c r="K2801" s="19">
        <v>45681.370833333334</v>
      </c>
      <c r="L2801" s="19">
        <v>45681.115972222222</v>
      </c>
      <c r="M2801">
        <v>1</v>
      </c>
      <c r="N2801" t="s">
        <v>128</v>
      </c>
      <c r="O2801" t="s">
        <v>23999</v>
      </c>
      <c r="P2801" t="s">
        <v>328</v>
      </c>
      <c r="Q2801">
        <v>2799</v>
      </c>
      <c r="R2801" t="s">
        <v>32579</v>
      </c>
      <c r="S2801">
        <v>0.95</v>
      </c>
      <c r="T2801">
        <v>14.116666666666665</v>
      </c>
      <c r="U2801" t="s">
        <v>32581</v>
      </c>
      <c r="V2801">
        <v>1</v>
      </c>
      <c r="W2801">
        <v>0.95</v>
      </c>
    </row>
    <row r="2802" spans="1:23" x14ac:dyDescent="0.3">
      <c r="A2802">
        <v>2801</v>
      </c>
      <c r="B2802" t="s">
        <v>24001</v>
      </c>
      <c r="C2802">
        <v>58</v>
      </c>
      <c r="D2802" t="s">
        <v>24002</v>
      </c>
      <c r="E2802">
        <v>3</v>
      </c>
      <c r="F2802">
        <v>2</v>
      </c>
      <c r="G2802" t="s">
        <v>116</v>
      </c>
      <c r="H2802">
        <v>4</v>
      </c>
      <c r="I2802" s="19">
        <v>45027.085416666669</v>
      </c>
      <c r="J2802" s="19">
        <v>45027.105555555558</v>
      </c>
      <c r="K2802" s="19">
        <v>45027.256944444445</v>
      </c>
      <c r="L2802" s="19">
        <v>45027.418749999997</v>
      </c>
      <c r="M2802">
        <v>0</v>
      </c>
      <c r="N2802" t="s">
        <v>128</v>
      </c>
      <c r="O2802" t="s">
        <v>24008</v>
      </c>
      <c r="P2802" t="s">
        <v>194</v>
      </c>
      <c r="Q2802">
        <v>2800</v>
      </c>
      <c r="R2802" t="s">
        <v>32579</v>
      </c>
      <c r="S2802">
        <v>0.48333333333333334</v>
      </c>
      <c r="T2802">
        <v>4.1166666666666663</v>
      </c>
      <c r="U2802" t="s">
        <v>32580</v>
      </c>
      <c r="V2802">
        <v>0</v>
      </c>
      <c r="W2802">
        <v>0.48333333333333334</v>
      </c>
    </row>
    <row r="2803" spans="1:23" x14ac:dyDescent="0.3">
      <c r="A2803">
        <v>2802</v>
      </c>
      <c r="B2803" t="s">
        <v>24010</v>
      </c>
      <c r="C2803">
        <v>28</v>
      </c>
      <c r="D2803" t="s">
        <v>24011</v>
      </c>
      <c r="E2803">
        <v>2</v>
      </c>
      <c r="F2803">
        <v>3</v>
      </c>
      <c r="G2803" t="s">
        <v>116</v>
      </c>
      <c r="H2803">
        <v>59</v>
      </c>
      <c r="I2803" s="19">
        <v>45405.587500000001</v>
      </c>
      <c r="J2803" s="19">
        <v>45405.695138888892</v>
      </c>
      <c r="K2803" s="19">
        <v>45406.79791666667</v>
      </c>
      <c r="L2803" s="19">
        <v>45407.587500000001</v>
      </c>
      <c r="M2803">
        <v>0</v>
      </c>
      <c r="N2803" t="s">
        <v>307</v>
      </c>
      <c r="O2803" t="s">
        <v>24017</v>
      </c>
      <c r="P2803" t="s">
        <v>328</v>
      </c>
      <c r="Q2803">
        <v>2801</v>
      </c>
      <c r="R2803" t="s">
        <v>32579</v>
      </c>
      <c r="S2803">
        <v>2.583333333333333</v>
      </c>
      <c r="T2803">
        <v>29.049999999999997</v>
      </c>
      <c r="U2803" t="s">
        <v>32580</v>
      </c>
      <c r="V2803">
        <v>0</v>
      </c>
      <c r="W2803">
        <v>2.583333333333333</v>
      </c>
    </row>
    <row r="2804" spans="1:23" x14ac:dyDescent="0.3">
      <c r="A2804">
        <v>2803</v>
      </c>
      <c r="B2804" t="s">
        <v>24019</v>
      </c>
      <c r="C2804">
        <v>63</v>
      </c>
      <c r="D2804" t="s">
        <v>24020</v>
      </c>
      <c r="E2804">
        <v>1</v>
      </c>
      <c r="F2804">
        <v>3</v>
      </c>
      <c r="G2804" t="s">
        <v>803</v>
      </c>
      <c r="H2804">
        <v>11</v>
      </c>
      <c r="I2804" s="19">
        <v>45665.46597222222</v>
      </c>
      <c r="J2804" s="19">
        <v>45666.015972222223</v>
      </c>
      <c r="K2804" s="19"/>
      <c r="L2804" s="19">
        <v>45668.46597222222</v>
      </c>
      <c r="M2804">
        <v>1</v>
      </c>
      <c r="N2804" t="s">
        <v>128</v>
      </c>
      <c r="O2804" t="s">
        <v>24025</v>
      </c>
      <c r="Q2804">
        <v>2802</v>
      </c>
      <c r="R2804" t="s">
        <v>32582</v>
      </c>
      <c r="S2804">
        <v>13.2</v>
      </c>
      <c r="U2804" t="s">
        <v>32581</v>
      </c>
      <c r="V2804">
        <v>1</v>
      </c>
      <c r="W2804">
        <v>13.2</v>
      </c>
    </row>
    <row r="2805" spans="1:23" x14ac:dyDescent="0.3">
      <c r="A2805">
        <v>2804</v>
      </c>
      <c r="B2805" t="s">
        <v>24027</v>
      </c>
      <c r="C2805">
        <v>50</v>
      </c>
      <c r="D2805" t="s">
        <v>24028</v>
      </c>
      <c r="E2805">
        <v>1</v>
      </c>
      <c r="F2805">
        <v>3</v>
      </c>
      <c r="G2805" t="s">
        <v>192</v>
      </c>
      <c r="H2805">
        <v>96</v>
      </c>
      <c r="I2805" s="19">
        <v>45290.877083333333</v>
      </c>
      <c r="J2805" s="19">
        <v>45291.041666666664</v>
      </c>
      <c r="K2805" s="19">
        <v>45296.058333333334</v>
      </c>
      <c r="L2805" s="19">
        <v>45293.877083333333</v>
      </c>
      <c r="M2805">
        <v>1</v>
      </c>
      <c r="N2805" t="s">
        <v>128</v>
      </c>
      <c r="O2805" t="s">
        <v>24034</v>
      </c>
      <c r="P2805" t="s">
        <v>363</v>
      </c>
      <c r="Q2805">
        <v>2803</v>
      </c>
      <c r="R2805" t="s">
        <v>32579</v>
      </c>
      <c r="S2805">
        <v>3.9499999999999997</v>
      </c>
      <c r="T2805">
        <v>124.35</v>
      </c>
      <c r="U2805" t="s">
        <v>32581</v>
      </c>
      <c r="V2805">
        <v>1</v>
      </c>
      <c r="W2805">
        <v>3.9499999999999997</v>
      </c>
    </row>
    <row r="2806" spans="1:23" x14ac:dyDescent="0.3">
      <c r="A2806">
        <v>2805</v>
      </c>
      <c r="B2806" t="s">
        <v>24035</v>
      </c>
      <c r="C2806">
        <v>9</v>
      </c>
      <c r="D2806" t="s">
        <v>24036</v>
      </c>
      <c r="E2806">
        <v>3</v>
      </c>
      <c r="F2806">
        <v>2</v>
      </c>
      <c r="G2806" t="s">
        <v>192</v>
      </c>
      <c r="H2806">
        <v>41</v>
      </c>
      <c r="I2806" s="19">
        <v>45608.949305555558</v>
      </c>
      <c r="J2806" s="19">
        <v>45609.029861111114</v>
      </c>
      <c r="K2806" s="19">
        <v>45609.414583333331</v>
      </c>
      <c r="L2806" s="19">
        <v>45609.949305555558</v>
      </c>
      <c r="M2806">
        <v>0</v>
      </c>
      <c r="N2806" t="s">
        <v>222</v>
      </c>
      <c r="O2806" t="s">
        <v>24042</v>
      </c>
      <c r="P2806" t="s">
        <v>194</v>
      </c>
      <c r="Q2806">
        <v>2804</v>
      </c>
      <c r="R2806" t="s">
        <v>32579</v>
      </c>
      <c r="S2806">
        <v>1.9333333333333333</v>
      </c>
      <c r="T2806">
        <v>11.166666666666666</v>
      </c>
      <c r="U2806" t="s">
        <v>32580</v>
      </c>
      <c r="V2806">
        <v>0</v>
      </c>
      <c r="W2806">
        <v>1.9333333333333333</v>
      </c>
    </row>
    <row r="2807" spans="1:23" x14ac:dyDescent="0.3">
      <c r="A2807">
        <v>2806</v>
      </c>
      <c r="B2807" t="s">
        <v>24043</v>
      </c>
      <c r="C2807">
        <v>28</v>
      </c>
      <c r="D2807" t="s">
        <v>24044</v>
      </c>
      <c r="E2807">
        <v>2</v>
      </c>
      <c r="F2807">
        <v>4</v>
      </c>
      <c r="G2807" t="s">
        <v>116</v>
      </c>
      <c r="H2807">
        <v>100</v>
      </c>
      <c r="I2807" s="19">
        <v>45361.208333333336</v>
      </c>
      <c r="J2807" s="19">
        <v>45361.995833333334</v>
      </c>
      <c r="K2807" s="19">
        <v>45362.863194444442</v>
      </c>
      <c r="L2807" s="19">
        <v>45365.208333333336</v>
      </c>
      <c r="M2807">
        <v>0</v>
      </c>
      <c r="N2807" t="s">
        <v>165</v>
      </c>
      <c r="O2807" t="s">
        <v>24050</v>
      </c>
      <c r="P2807" t="s">
        <v>24051</v>
      </c>
      <c r="Q2807">
        <v>2805</v>
      </c>
      <c r="R2807" t="s">
        <v>32579</v>
      </c>
      <c r="S2807">
        <v>18.899999999999999</v>
      </c>
      <c r="T2807">
        <v>39.716666666666669</v>
      </c>
      <c r="U2807" t="s">
        <v>32580</v>
      </c>
      <c r="V2807">
        <v>0</v>
      </c>
      <c r="W2807">
        <v>18.899999999999999</v>
      </c>
    </row>
    <row r="2808" spans="1:23" x14ac:dyDescent="0.3">
      <c r="A2808">
        <v>2807</v>
      </c>
      <c r="B2808" t="s">
        <v>24052</v>
      </c>
      <c r="C2808">
        <v>70</v>
      </c>
      <c r="D2808" t="s">
        <v>24053</v>
      </c>
      <c r="E2808">
        <v>1</v>
      </c>
      <c r="F2808">
        <v>2</v>
      </c>
      <c r="G2808" t="s">
        <v>116</v>
      </c>
      <c r="H2808">
        <v>76</v>
      </c>
      <c r="I2808" s="19">
        <v>45706.474999999999</v>
      </c>
      <c r="J2808" s="19">
        <v>45706.585416666669</v>
      </c>
      <c r="K2808" s="19">
        <v>45707.22152777778</v>
      </c>
      <c r="L2808" s="19">
        <v>45707.474999999999</v>
      </c>
      <c r="M2808">
        <v>0</v>
      </c>
      <c r="N2808" t="s">
        <v>307</v>
      </c>
      <c r="O2808" t="s">
        <v>24059</v>
      </c>
      <c r="P2808" t="s">
        <v>363</v>
      </c>
      <c r="Q2808">
        <v>2806</v>
      </c>
      <c r="R2808" t="s">
        <v>32579</v>
      </c>
      <c r="S2808">
        <v>2.65</v>
      </c>
      <c r="T2808">
        <v>17.916666666666664</v>
      </c>
      <c r="U2808" t="s">
        <v>32580</v>
      </c>
      <c r="V2808">
        <v>0</v>
      </c>
      <c r="W2808">
        <v>2.65</v>
      </c>
    </row>
    <row r="2809" spans="1:23" x14ac:dyDescent="0.3">
      <c r="A2809">
        <v>2808</v>
      </c>
      <c r="B2809" t="s">
        <v>24061</v>
      </c>
      <c r="C2809">
        <v>1</v>
      </c>
      <c r="D2809" t="s">
        <v>24062</v>
      </c>
      <c r="E2809">
        <v>1</v>
      </c>
      <c r="F2809">
        <v>3</v>
      </c>
      <c r="G2809" t="s">
        <v>803</v>
      </c>
      <c r="H2809">
        <v>22</v>
      </c>
      <c r="I2809" s="19">
        <v>45571.460416666669</v>
      </c>
      <c r="J2809" s="19">
        <v>45571.709027777775</v>
      </c>
      <c r="K2809" s="19"/>
      <c r="L2809" s="19">
        <v>45573.460416666669</v>
      </c>
      <c r="M2809">
        <v>0</v>
      </c>
      <c r="N2809" t="s">
        <v>165</v>
      </c>
      <c r="O2809" t="s">
        <v>24067</v>
      </c>
      <c r="Q2809">
        <v>2807</v>
      </c>
      <c r="R2809" t="s">
        <v>32582</v>
      </c>
      <c r="S2809">
        <v>5.9666666666666668</v>
      </c>
      <c r="U2809" t="s">
        <v>32580</v>
      </c>
      <c r="V2809">
        <v>0</v>
      </c>
      <c r="W2809">
        <v>5.9666666666666668</v>
      </c>
    </row>
    <row r="2810" spans="1:23" x14ac:dyDescent="0.3">
      <c r="A2810">
        <v>2809</v>
      </c>
      <c r="B2810" t="s">
        <v>24068</v>
      </c>
      <c r="C2810">
        <v>71</v>
      </c>
      <c r="D2810" t="s">
        <v>24070</v>
      </c>
      <c r="E2810">
        <v>3</v>
      </c>
      <c r="F2810">
        <v>3</v>
      </c>
      <c r="G2810" t="s">
        <v>388</v>
      </c>
      <c r="H2810">
        <v>104</v>
      </c>
      <c r="I2810" s="19">
        <v>45736.500694444447</v>
      </c>
      <c r="J2810" s="19">
        <v>45736.606249999997</v>
      </c>
      <c r="K2810" s="19"/>
      <c r="L2810" s="19">
        <v>45738.500694444447</v>
      </c>
      <c r="M2810">
        <v>1</v>
      </c>
      <c r="N2810" t="s">
        <v>165</v>
      </c>
      <c r="O2810" t="s">
        <v>24075</v>
      </c>
      <c r="Q2810">
        <v>2808</v>
      </c>
      <c r="R2810" t="s">
        <v>32582</v>
      </c>
      <c r="S2810">
        <v>2.5333333333333332</v>
      </c>
      <c r="U2810" t="s">
        <v>32581</v>
      </c>
      <c r="V2810">
        <v>1</v>
      </c>
      <c r="W2810">
        <v>2.5333333333333332</v>
      </c>
    </row>
    <row r="2811" spans="1:23" x14ac:dyDescent="0.3">
      <c r="A2811">
        <v>2810</v>
      </c>
      <c r="B2811" t="s">
        <v>24076</v>
      </c>
      <c r="C2811">
        <v>70</v>
      </c>
      <c r="D2811" t="s">
        <v>24077</v>
      </c>
      <c r="E2811">
        <v>2</v>
      </c>
      <c r="F2811">
        <v>2</v>
      </c>
      <c r="G2811" t="s">
        <v>116</v>
      </c>
      <c r="H2811">
        <v>107</v>
      </c>
      <c r="I2811" s="19">
        <v>45611.503472222219</v>
      </c>
      <c r="J2811" s="19">
        <v>45611.643750000003</v>
      </c>
      <c r="K2811" s="19">
        <v>45612.836111111108</v>
      </c>
      <c r="L2811" s="19">
        <v>45612.503472222219</v>
      </c>
      <c r="M2811">
        <v>1</v>
      </c>
      <c r="N2811" t="s">
        <v>307</v>
      </c>
      <c r="O2811" t="s">
        <v>24084</v>
      </c>
      <c r="P2811" t="s">
        <v>584</v>
      </c>
      <c r="Q2811">
        <v>2809</v>
      </c>
      <c r="R2811" t="s">
        <v>32579</v>
      </c>
      <c r="S2811">
        <v>3.3666666666666667</v>
      </c>
      <c r="T2811">
        <v>31.983333333333331</v>
      </c>
      <c r="U2811" t="s">
        <v>32581</v>
      </c>
      <c r="V2811">
        <v>1</v>
      </c>
      <c r="W2811">
        <v>3.3666666666666667</v>
      </c>
    </row>
    <row r="2812" spans="1:23" x14ac:dyDescent="0.3">
      <c r="A2812">
        <v>2811</v>
      </c>
      <c r="B2812" t="s">
        <v>24085</v>
      </c>
      <c r="C2812">
        <v>25</v>
      </c>
      <c r="D2812" t="s">
        <v>24086</v>
      </c>
      <c r="E2812">
        <v>3</v>
      </c>
      <c r="F2812">
        <v>2</v>
      </c>
      <c r="G2812" t="s">
        <v>116</v>
      </c>
      <c r="H2812">
        <v>8</v>
      </c>
      <c r="I2812" s="19">
        <v>45244.479861111111</v>
      </c>
      <c r="J2812" s="19">
        <v>45244.57916666667</v>
      </c>
      <c r="K2812" s="19">
        <v>45244.636805555558</v>
      </c>
      <c r="L2812" s="19">
        <v>45244.813194444447</v>
      </c>
      <c r="M2812">
        <v>0</v>
      </c>
      <c r="N2812" t="s">
        <v>307</v>
      </c>
      <c r="O2812" t="s">
        <v>24092</v>
      </c>
      <c r="P2812" t="s">
        <v>246</v>
      </c>
      <c r="Q2812">
        <v>2810</v>
      </c>
      <c r="R2812" t="s">
        <v>32579</v>
      </c>
      <c r="S2812">
        <v>2.3833333333333333</v>
      </c>
      <c r="T2812">
        <v>3.7666666666666666</v>
      </c>
      <c r="U2812" t="s">
        <v>32580</v>
      </c>
      <c r="V2812">
        <v>0</v>
      </c>
      <c r="W2812">
        <v>2.3833333333333333</v>
      </c>
    </row>
    <row r="2813" spans="1:23" x14ac:dyDescent="0.3">
      <c r="A2813">
        <v>2812</v>
      </c>
      <c r="B2813" t="s">
        <v>24093</v>
      </c>
      <c r="C2813">
        <v>72</v>
      </c>
      <c r="D2813" t="s">
        <v>24094</v>
      </c>
      <c r="E2813">
        <v>1</v>
      </c>
      <c r="F2813">
        <v>3</v>
      </c>
      <c r="G2813" t="s">
        <v>116</v>
      </c>
      <c r="H2813">
        <v>73</v>
      </c>
      <c r="I2813" s="19">
        <v>45158.738888888889</v>
      </c>
      <c r="J2813" s="19">
        <v>45158.792361111111</v>
      </c>
      <c r="K2813" s="19">
        <v>45160.332638888889</v>
      </c>
      <c r="L2813" s="19">
        <v>45160.738888888889</v>
      </c>
      <c r="M2813">
        <v>0</v>
      </c>
      <c r="N2813" t="s">
        <v>128</v>
      </c>
      <c r="O2813" t="s">
        <v>24100</v>
      </c>
      <c r="P2813" t="s">
        <v>363</v>
      </c>
      <c r="Q2813">
        <v>2811</v>
      </c>
      <c r="R2813" t="s">
        <v>32579</v>
      </c>
      <c r="S2813">
        <v>1.2833333333333332</v>
      </c>
      <c r="T2813">
        <v>38.25</v>
      </c>
      <c r="U2813" t="s">
        <v>32580</v>
      </c>
      <c r="V2813">
        <v>0</v>
      </c>
      <c r="W2813">
        <v>1.2833333333333332</v>
      </c>
    </row>
    <row r="2814" spans="1:23" x14ac:dyDescent="0.3">
      <c r="A2814">
        <v>2813</v>
      </c>
      <c r="B2814" t="s">
        <v>24102</v>
      </c>
      <c r="C2814">
        <v>71</v>
      </c>
      <c r="D2814" t="s">
        <v>24104</v>
      </c>
      <c r="E2814">
        <v>1</v>
      </c>
      <c r="F2814">
        <v>3</v>
      </c>
      <c r="G2814" t="s">
        <v>116</v>
      </c>
      <c r="H2814">
        <v>102</v>
      </c>
      <c r="I2814" s="19">
        <v>45600.395833333336</v>
      </c>
      <c r="J2814" s="19">
        <v>45600.527083333334</v>
      </c>
      <c r="K2814" s="19">
        <v>45601.745833333334</v>
      </c>
      <c r="L2814" s="19">
        <v>45602.395833333336</v>
      </c>
      <c r="M2814">
        <v>0</v>
      </c>
      <c r="N2814" t="s">
        <v>165</v>
      </c>
      <c r="O2814" t="s">
        <v>24110</v>
      </c>
      <c r="P2814" t="s">
        <v>363</v>
      </c>
      <c r="Q2814">
        <v>2812</v>
      </c>
      <c r="R2814" t="s">
        <v>32579</v>
      </c>
      <c r="S2814">
        <v>3.15</v>
      </c>
      <c r="T2814">
        <v>32.4</v>
      </c>
      <c r="U2814" t="s">
        <v>32580</v>
      </c>
      <c r="V2814">
        <v>0</v>
      </c>
      <c r="W2814">
        <v>3.15</v>
      </c>
    </row>
    <row r="2815" spans="1:23" x14ac:dyDescent="0.3">
      <c r="A2815">
        <v>2814</v>
      </c>
      <c r="B2815" t="s">
        <v>24111</v>
      </c>
      <c r="C2815">
        <v>80</v>
      </c>
      <c r="D2815" t="s">
        <v>24112</v>
      </c>
      <c r="E2815">
        <v>1</v>
      </c>
      <c r="F2815">
        <v>4</v>
      </c>
      <c r="G2815" t="s">
        <v>192</v>
      </c>
      <c r="H2815">
        <v>87</v>
      </c>
      <c r="I2815" s="19">
        <v>45049.160416666666</v>
      </c>
      <c r="J2815" s="19">
        <v>45049.968055555553</v>
      </c>
      <c r="K2815" s="19">
        <v>45052.609722222223</v>
      </c>
      <c r="L2815" s="19">
        <v>45054.160416666666</v>
      </c>
      <c r="M2815">
        <v>0</v>
      </c>
      <c r="N2815" t="s">
        <v>128</v>
      </c>
      <c r="O2815" t="s">
        <v>24117</v>
      </c>
      <c r="P2815" t="s">
        <v>225</v>
      </c>
      <c r="Q2815">
        <v>2813</v>
      </c>
      <c r="R2815" t="s">
        <v>32579</v>
      </c>
      <c r="S2815">
        <v>19.383333333333333</v>
      </c>
      <c r="T2815">
        <v>82.783333333333331</v>
      </c>
      <c r="U2815" t="s">
        <v>32580</v>
      </c>
      <c r="V2815">
        <v>0</v>
      </c>
      <c r="W2815">
        <v>19.383333333333333</v>
      </c>
    </row>
    <row r="2816" spans="1:23" x14ac:dyDescent="0.3">
      <c r="A2816">
        <v>2815</v>
      </c>
      <c r="B2816" t="s">
        <v>24118</v>
      </c>
      <c r="C2816">
        <v>63</v>
      </c>
      <c r="D2816" t="s">
        <v>24119</v>
      </c>
      <c r="E2816">
        <v>5</v>
      </c>
      <c r="F2816">
        <v>3</v>
      </c>
      <c r="G2816" t="s">
        <v>192</v>
      </c>
      <c r="H2816">
        <v>19</v>
      </c>
      <c r="I2816" s="19">
        <v>45047.525000000001</v>
      </c>
      <c r="J2816" s="19">
        <v>45047.715277777781</v>
      </c>
      <c r="K2816" s="19">
        <v>45049.509722222225</v>
      </c>
      <c r="L2816" s="19">
        <v>45050.525000000001</v>
      </c>
      <c r="M2816">
        <v>0</v>
      </c>
      <c r="N2816" t="s">
        <v>222</v>
      </c>
      <c r="O2816" t="s">
        <v>24124</v>
      </c>
      <c r="P2816" t="s">
        <v>705</v>
      </c>
      <c r="Q2816">
        <v>2814</v>
      </c>
      <c r="R2816" t="s">
        <v>32579</v>
      </c>
      <c r="S2816">
        <v>4.5666666666666664</v>
      </c>
      <c r="T2816">
        <v>47.633333333333333</v>
      </c>
      <c r="U2816" t="s">
        <v>32580</v>
      </c>
      <c r="V2816">
        <v>0</v>
      </c>
      <c r="W2816">
        <v>4.5666666666666664</v>
      </c>
    </row>
    <row r="2817" spans="1:23" x14ac:dyDescent="0.3">
      <c r="A2817">
        <v>2816</v>
      </c>
      <c r="B2817" t="s">
        <v>24125</v>
      </c>
      <c r="C2817">
        <v>27</v>
      </c>
      <c r="D2817" t="s">
        <v>24127</v>
      </c>
      <c r="E2817">
        <v>1</v>
      </c>
      <c r="F2817">
        <v>3</v>
      </c>
      <c r="G2817" t="s">
        <v>116</v>
      </c>
      <c r="H2817">
        <v>92</v>
      </c>
      <c r="I2817" s="19">
        <v>45731.194444444445</v>
      </c>
      <c r="J2817" s="19">
        <v>45731.249305555553</v>
      </c>
      <c r="K2817" s="19">
        <v>45731.816666666666</v>
      </c>
      <c r="L2817" s="19">
        <v>45732.194444444445</v>
      </c>
      <c r="M2817">
        <v>0</v>
      </c>
      <c r="N2817" t="s">
        <v>307</v>
      </c>
      <c r="O2817" t="s">
        <v>24133</v>
      </c>
      <c r="P2817" t="s">
        <v>225</v>
      </c>
      <c r="Q2817">
        <v>2815</v>
      </c>
      <c r="R2817" t="s">
        <v>32579</v>
      </c>
      <c r="S2817">
        <v>1.3166666666666667</v>
      </c>
      <c r="T2817">
        <v>14.933333333333334</v>
      </c>
      <c r="U2817" t="s">
        <v>32580</v>
      </c>
      <c r="V2817">
        <v>0</v>
      </c>
      <c r="W2817">
        <v>1.3166666666666667</v>
      </c>
    </row>
    <row r="2818" spans="1:23" x14ac:dyDescent="0.3">
      <c r="A2818">
        <v>2817</v>
      </c>
      <c r="B2818" t="s">
        <v>24134</v>
      </c>
      <c r="C2818">
        <v>29</v>
      </c>
      <c r="D2818" t="s">
        <v>24136</v>
      </c>
      <c r="E2818">
        <v>2</v>
      </c>
      <c r="F2818">
        <v>3</v>
      </c>
      <c r="G2818" t="s">
        <v>116</v>
      </c>
      <c r="H2818">
        <v>15</v>
      </c>
      <c r="I2818" s="19">
        <v>45178.246527777781</v>
      </c>
      <c r="J2818" s="19">
        <v>45178.493055555555</v>
      </c>
      <c r="K2818" s="19">
        <v>45180.824999999997</v>
      </c>
      <c r="L2818" s="19">
        <v>45181.246527777781</v>
      </c>
      <c r="M2818">
        <v>0</v>
      </c>
      <c r="N2818" t="s">
        <v>307</v>
      </c>
      <c r="O2818" t="s">
        <v>24141</v>
      </c>
      <c r="P2818" t="s">
        <v>168</v>
      </c>
      <c r="Q2818">
        <v>2816</v>
      </c>
      <c r="R2818" t="s">
        <v>32579</v>
      </c>
      <c r="S2818">
        <v>5.9166666666666661</v>
      </c>
      <c r="T2818">
        <v>61.883333333333333</v>
      </c>
      <c r="U2818" t="s">
        <v>32580</v>
      </c>
      <c r="V2818">
        <v>0</v>
      </c>
      <c r="W2818">
        <v>5.9166666666666661</v>
      </c>
    </row>
    <row r="2819" spans="1:23" x14ac:dyDescent="0.3">
      <c r="A2819">
        <v>2818</v>
      </c>
      <c r="B2819" t="s">
        <v>24142</v>
      </c>
      <c r="C2819">
        <v>62</v>
      </c>
      <c r="D2819" t="s">
        <v>24143</v>
      </c>
      <c r="E2819">
        <v>1</v>
      </c>
      <c r="F2819">
        <v>3</v>
      </c>
      <c r="G2819" t="s">
        <v>116</v>
      </c>
      <c r="H2819">
        <v>11</v>
      </c>
      <c r="I2819" s="19">
        <v>45560.331944444442</v>
      </c>
      <c r="J2819" s="19">
        <v>45560.397916666669</v>
      </c>
      <c r="K2819" s="19">
        <v>45561.037499999999</v>
      </c>
      <c r="L2819" s="19">
        <v>45561.331944444442</v>
      </c>
      <c r="M2819">
        <v>0</v>
      </c>
      <c r="N2819" t="s">
        <v>222</v>
      </c>
      <c r="O2819" t="s">
        <v>24148</v>
      </c>
      <c r="P2819" t="s">
        <v>363</v>
      </c>
      <c r="Q2819">
        <v>2817</v>
      </c>
      <c r="R2819" t="s">
        <v>32579</v>
      </c>
      <c r="S2819">
        <v>1.5833333333333333</v>
      </c>
      <c r="T2819">
        <v>16.933333333333334</v>
      </c>
      <c r="U2819" t="s">
        <v>32580</v>
      </c>
      <c r="V2819">
        <v>0</v>
      </c>
      <c r="W2819">
        <v>1.5833333333333333</v>
      </c>
    </row>
    <row r="2820" spans="1:23" x14ac:dyDescent="0.3">
      <c r="A2820">
        <v>2819</v>
      </c>
      <c r="B2820" t="s">
        <v>24150</v>
      </c>
      <c r="C2820">
        <v>70</v>
      </c>
      <c r="D2820" t="s">
        <v>8895</v>
      </c>
      <c r="E2820">
        <v>5</v>
      </c>
      <c r="F2820">
        <v>4</v>
      </c>
      <c r="G2820" t="s">
        <v>116</v>
      </c>
      <c r="H2820">
        <v>79</v>
      </c>
      <c r="I2820" s="19">
        <v>45092.338888888888</v>
      </c>
      <c r="J2820" s="19">
        <v>45092.746527777781</v>
      </c>
      <c r="K2820" s="19">
        <v>45096.018055555556</v>
      </c>
      <c r="L2820" s="19">
        <v>45097.338888888888</v>
      </c>
      <c r="M2820">
        <v>0</v>
      </c>
      <c r="N2820" t="s">
        <v>222</v>
      </c>
      <c r="O2820" t="s">
        <v>24156</v>
      </c>
      <c r="P2820" t="s">
        <v>2960</v>
      </c>
      <c r="Q2820">
        <v>2818</v>
      </c>
      <c r="R2820" t="s">
        <v>32579</v>
      </c>
      <c r="S2820">
        <v>9.7833333333333332</v>
      </c>
      <c r="T2820">
        <v>88.3</v>
      </c>
      <c r="U2820" t="s">
        <v>32580</v>
      </c>
      <c r="V2820">
        <v>0</v>
      </c>
      <c r="W2820">
        <v>9.7833333333333332</v>
      </c>
    </row>
    <row r="2821" spans="1:23" x14ac:dyDescent="0.3">
      <c r="A2821">
        <v>2820</v>
      </c>
      <c r="B2821" t="s">
        <v>24158</v>
      </c>
      <c r="C2821">
        <v>62</v>
      </c>
      <c r="D2821" t="s">
        <v>24159</v>
      </c>
      <c r="E2821">
        <v>3</v>
      </c>
      <c r="F2821">
        <v>2</v>
      </c>
      <c r="G2821" t="s">
        <v>192</v>
      </c>
      <c r="H2821">
        <v>79</v>
      </c>
      <c r="I2821" s="19">
        <v>45342.147222222222</v>
      </c>
      <c r="J2821" s="19">
        <v>45342.170138888891</v>
      </c>
      <c r="K2821" s="19">
        <v>45342.574305555558</v>
      </c>
      <c r="L2821" s="19">
        <v>45342.480555555558</v>
      </c>
      <c r="M2821">
        <v>1</v>
      </c>
      <c r="N2821" t="s">
        <v>222</v>
      </c>
      <c r="O2821" t="s">
        <v>24165</v>
      </c>
      <c r="P2821" t="s">
        <v>877</v>
      </c>
      <c r="Q2821">
        <v>2819</v>
      </c>
      <c r="R2821" t="s">
        <v>32579</v>
      </c>
      <c r="S2821">
        <v>0.54999999999999993</v>
      </c>
      <c r="T2821">
        <v>10.25</v>
      </c>
      <c r="U2821" t="s">
        <v>32581</v>
      </c>
      <c r="V2821">
        <v>1</v>
      </c>
      <c r="W2821">
        <v>0.54999999999999993</v>
      </c>
    </row>
    <row r="2822" spans="1:23" x14ac:dyDescent="0.3">
      <c r="A2822">
        <v>2821</v>
      </c>
      <c r="B2822" t="s">
        <v>24167</v>
      </c>
      <c r="C2822">
        <v>12</v>
      </c>
      <c r="D2822" t="s">
        <v>24168</v>
      </c>
      <c r="E2822">
        <v>5</v>
      </c>
      <c r="F2822">
        <v>4</v>
      </c>
      <c r="G2822" t="s">
        <v>116</v>
      </c>
      <c r="H2822">
        <v>85</v>
      </c>
      <c r="I2822" s="19">
        <v>45311.895138888889</v>
      </c>
      <c r="J2822" s="19">
        <v>45312.55</v>
      </c>
      <c r="K2822" s="19">
        <v>45313.54583333333</v>
      </c>
      <c r="L2822" s="19">
        <v>45316.895138888889</v>
      </c>
      <c r="M2822">
        <v>0</v>
      </c>
      <c r="N2822" t="s">
        <v>222</v>
      </c>
      <c r="O2822" t="s">
        <v>24174</v>
      </c>
      <c r="P2822" t="s">
        <v>843</v>
      </c>
      <c r="Q2822">
        <v>2820</v>
      </c>
      <c r="R2822" t="s">
        <v>32579</v>
      </c>
      <c r="S2822">
        <v>15.716666666666667</v>
      </c>
      <c r="T2822">
        <v>39.616666666666667</v>
      </c>
      <c r="U2822" t="s">
        <v>32580</v>
      </c>
      <c r="V2822">
        <v>0</v>
      </c>
      <c r="W2822">
        <v>15.716666666666667</v>
      </c>
    </row>
    <row r="2823" spans="1:23" x14ac:dyDescent="0.3">
      <c r="A2823">
        <v>2822</v>
      </c>
      <c r="B2823" t="s">
        <v>24175</v>
      </c>
      <c r="C2823">
        <v>33</v>
      </c>
      <c r="D2823" t="s">
        <v>24177</v>
      </c>
      <c r="E2823">
        <v>1</v>
      </c>
      <c r="F2823">
        <v>3</v>
      </c>
      <c r="G2823" t="s">
        <v>116</v>
      </c>
      <c r="H2823">
        <v>72</v>
      </c>
      <c r="I2823" s="19">
        <v>45220.795138888891</v>
      </c>
      <c r="J2823" s="19">
        <v>45221.059027777781</v>
      </c>
      <c r="K2823" s="19">
        <v>45221.961111111108</v>
      </c>
      <c r="L2823" s="19">
        <v>45223.795138888891</v>
      </c>
      <c r="M2823">
        <v>0</v>
      </c>
      <c r="N2823" t="s">
        <v>128</v>
      </c>
      <c r="O2823" t="s">
        <v>24183</v>
      </c>
      <c r="P2823" t="s">
        <v>446</v>
      </c>
      <c r="Q2823">
        <v>2821</v>
      </c>
      <c r="R2823" t="s">
        <v>32579</v>
      </c>
      <c r="S2823">
        <v>6.333333333333333</v>
      </c>
      <c r="T2823">
        <v>27.983333333333331</v>
      </c>
      <c r="U2823" t="s">
        <v>32580</v>
      </c>
      <c r="V2823">
        <v>0</v>
      </c>
      <c r="W2823">
        <v>6.333333333333333</v>
      </c>
    </row>
    <row r="2824" spans="1:23" x14ac:dyDescent="0.3">
      <c r="A2824">
        <v>2823</v>
      </c>
      <c r="B2824" t="s">
        <v>24185</v>
      </c>
      <c r="C2824">
        <v>61</v>
      </c>
      <c r="D2824" t="s">
        <v>19961</v>
      </c>
      <c r="E2824">
        <v>5</v>
      </c>
      <c r="F2824">
        <v>3</v>
      </c>
      <c r="G2824" t="s">
        <v>116</v>
      </c>
      <c r="H2824">
        <v>74</v>
      </c>
      <c r="I2824" s="19">
        <v>45320.423611111109</v>
      </c>
      <c r="J2824" s="19">
        <v>45320.575694444444</v>
      </c>
      <c r="K2824" s="19">
        <v>45324.331250000003</v>
      </c>
      <c r="L2824" s="19">
        <v>45323.423611111109</v>
      </c>
      <c r="M2824">
        <v>1</v>
      </c>
      <c r="N2824" t="s">
        <v>307</v>
      </c>
      <c r="O2824" t="s">
        <v>24191</v>
      </c>
      <c r="P2824" t="s">
        <v>2960</v>
      </c>
      <c r="Q2824">
        <v>2822</v>
      </c>
      <c r="R2824" t="s">
        <v>32579</v>
      </c>
      <c r="S2824">
        <v>3.65</v>
      </c>
      <c r="T2824">
        <v>93.783333333333331</v>
      </c>
      <c r="U2824" t="s">
        <v>32581</v>
      </c>
      <c r="V2824">
        <v>1</v>
      </c>
      <c r="W2824">
        <v>3.65</v>
      </c>
    </row>
    <row r="2825" spans="1:23" x14ac:dyDescent="0.3">
      <c r="A2825">
        <v>2824</v>
      </c>
      <c r="B2825" t="s">
        <v>24192</v>
      </c>
      <c r="C2825">
        <v>26</v>
      </c>
      <c r="D2825" t="s">
        <v>24193</v>
      </c>
      <c r="E2825">
        <v>2</v>
      </c>
      <c r="F2825">
        <v>2</v>
      </c>
      <c r="G2825" t="s">
        <v>388</v>
      </c>
      <c r="H2825">
        <v>60</v>
      </c>
      <c r="I2825" s="19">
        <v>45350.008333333331</v>
      </c>
      <c r="J2825" s="19">
        <v>45350.126388888886</v>
      </c>
      <c r="K2825" s="19"/>
      <c r="L2825" s="19">
        <v>45351.008333333331</v>
      </c>
      <c r="M2825">
        <v>0</v>
      </c>
      <c r="N2825" t="s">
        <v>307</v>
      </c>
      <c r="O2825" t="s">
        <v>24198</v>
      </c>
      <c r="Q2825">
        <v>2823</v>
      </c>
      <c r="R2825" t="s">
        <v>32582</v>
      </c>
      <c r="S2825">
        <v>2.833333333333333</v>
      </c>
      <c r="U2825" t="s">
        <v>32580</v>
      </c>
      <c r="V2825">
        <v>0</v>
      </c>
      <c r="W2825">
        <v>2.833333333333333</v>
      </c>
    </row>
    <row r="2826" spans="1:23" x14ac:dyDescent="0.3">
      <c r="A2826">
        <v>2825</v>
      </c>
      <c r="B2826" t="s">
        <v>24199</v>
      </c>
      <c r="C2826">
        <v>7</v>
      </c>
      <c r="D2826" t="s">
        <v>24200</v>
      </c>
      <c r="E2826">
        <v>2</v>
      </c>
      <c r="F2826">
        <v>1</v>
      </c>
      <c r="G2826" t="s">
        <v>192</v>
      </c>
      <c r="H2826">
        <v>113</v>
      </c>
      <c r="I2826" s="19">
        <v>45518.63958333333</v>
      </c>
      <c r="J2826" s="19">
        <v>45518.65347222222</v>
      </c>
      <c r="K2826" s="19">
        <v>45518.6875</v>
      </c>
      <c r="L2826" s="19">
        <v>45518.722916666666</v>
      </c>
      <c r="M2826">
        <v>0</v>
      </c>
      <c r="N2826" t="s">
        <v>128</v>
      </c>
      <c r="O2826" t="s">
        <v>24207</v>
      </c>
      <c r="P2826" t="s">
        <v>328</v>
      </c>
      <c r="Q2826">
        <v>2824</v>
      </c>
      <c r="R2826" t="s">
        <v>32579</v>
      </c>
      <c r="S2826">
        <v>0.33333333333333331</v>
      </c>
      <c r="T2826">
        <v>1.1499999999999999</v>
      </c>
      <c r="U2826" t="s">
        <v>32580</v>
      </c>
      <c r="V2826">
        <v>0</v>
      </c>
      <c r="W2826">
        <v>0.33333333333333331</v>
      </c>
    </row>
    <row r="2827" spans="1:23" x14ac:dyDescent="0.3">
      <c r="A2827">
        <v>2826</v>
      </c>
      <c r="B2827" t="s">
        <v>24209</v>
      </c>
      <c r="C2827">
        <v>17</v>
      </c>
      <c r="D2827" t="s">
        <v>24210</v>
      </c>
      <c r="E2827">
        <v>2</v>
      </c>
      <c r="F2827">
        <v>2</v>
      </c>
      <c r="G2827" t="s">
        <v>116</v>
      </c>
      <c r="H2827">
        <v>64</v>
      </c>
      <c r="I2827" s="19">
        <v>45408.636805555558</v>
      </c>
      <c r="J2827" s="19">
        <v>45408.777777777781</v>
      </c>
      <c r="K2827" s="19">
        <v>45408.978472222225</v>
      </c>
      <c r="L2827" s="19">
        <v>45409.636805555558</v>
      </c>
      <c r="M2827">
        <v>0</v>
      </c>
      <c r="N2827" t="s">
        <v>307</v>
      </c>
      <c r="O2827" t="s">
        <v>24216</v>
      </c>
      <c r="P2827" t="s">
        <v>168</v>
      </c>
      <c r="Q2827">
        <v>2825</v>
      </c>
      <c r="R2827" t="s">
        <v>32579</v>
      </c>
      <c r="S2827">
        <v>3.3833333333333333</v>
      </c>
      <c r="T2827">
        <v>8.1999999999999993</v>
      </c>
      <c r="U2827" t="s">
        <v>32580</v>
      </c>
      <c r="V2827">
        <v>0</v>
      </c>
      <c r="W2827">
        <v>3.3833333333333333</v>
      </c>
    </row>
    <row r="2828" spans="1:23" x14ac:dyDescent="0.3">
      <c r="A2828">
        <v>2827</v>
      </c>
      <c r="B2828" t="s">
        <v>24217</v>
      </c>
      <c r="C2828">
        <v>34</v>
      </c>
      <c r="D2828" t="s">
        <v>24218</v>
      </c>
      <c r="E2828">
        <v>2</v>
      </c>
      <c r="F2828">
        <v>2</v>
      </c>
      <c r="G2828" t="s">
        <v>192</v>
      </c>
      <c r="H2828">
        <v>16</v>
      </c>
      <c r="I2828" s="19">
        <v>45721.424305555556</v>
      </c>
      <c r="J2828" s="19">
        <v>45721.55972222222</v>
      </c>
      <c r="K2828" s="19">
        <v>45723.111111111109</v>
      </c>
      <c r="L2828" s="19">
        <v>45722.424305555556</v>
      </c>
      <c r="M2828">
        <v>1</v>
      </c>
      <c r="N2828" t="s">
        <v>307</v>
      </c>
      <c r="O2828" t="s">
        <v>24224</v>
      </c>
      <c r="P2828" t="s">
        <v>8112</v>
      </c>
      <c r="Q2828">
        <v>2826</v>
      </c>
      <c r="R2828" t="s">
        <v>32579</v>
      </c>
      <c r="S2828">
        <v>3.25</v>
      </c>
      <c r="T2828">
        <v>40.483333333333334</v>
      </c>
      <c r="U2828" t="s">
        <v>32581</v>
      </c>
      <c r="V2828">
        <v>1</v>
      </c>
      <c r="W2828">
        <v>3.25</v>
      </c>
    </row>
    <row r="2829" spans="1:23" x14ac:dyDescent="0.3">
      <c r="A2829">
        <v>2828</v>
      </c>
      <c r="B2829" t="s">
        <v>24226</v>
      </c>
      <c r="C2829">
        <v>47</v>
      </c>
      <c r="D2829" t="s">
        <v>24227</v>
      </c>
      <c r="E2829">
        <v>2</v>
      </c>
      <c r="F2829">
        <v>3</v>
      </c>
      <c r="G2829" t="s">
        <v>192</v>
      </c>
      <c r="H2829">
        <v>107</v>
      </c>
      <c r="I2829" s="19">
        <v>44958.84097222222</v>
      </c>
      <c r="J2829" s="19">
        <v>44959.00277777778</v>
      </c>
      <c r="K2829" s="19">
        <v>44959.755555555559</v>
      </c>
      <c r="L2829" s="19">
        <v>44961.84097222222</v>
      </c>
      <c r="M2829">
        <v>0</v>
      </c>
      <c r="N2829" t="s">
        <v>307</v>
      </c>
      <c r="O2829" t="s">
        <v>24233</v>
      </c>
      <c r="P2829" t="s">
        <v>398</v>
      </c>
      <c r="Q2829">
        <v>2827</v>
      </c>
      <c r="R2829" t="s">
        <v>32579</v>
      </c>
      <c r="S2829">
        <v>3.8833333333333333</v>
      </c>
      <c r="T2829">
        <v>21.95</v>
      </c>
      <c r="U2829" t="s">
        <v>32580</v>
      </c>
      <c r="V2829">
        <v>0</v>
      </c>
      <c r="W2829">
        <v>3.8833333333333333</v>
      </c>
    </row>
    <row r="2830" spans="1:23" x14ac:dyDescent="0.3">
      <c r="A2830">
        <v>2829</v>
      </c>
      <c r="B2830" t="s">
        <v>24235</v>
      </c>
      <c r="C2830">
        <v>52</v>
      </c>
      <c r="D2830" t="s">
        <v>24236</v>
      </c>
      <c r="E2830">
        <v>1</v>
      </c>
      <c r="F2830">
        <v>3</v>
      </c>
      <c r="G2830" t="s">
        <v>116</v>
      </c>
      <c r="H2830">
        <v>23</v>
      </c>
      <c r="I2830" s="19">
        <v>45299.743055555555</v>
      </c>
      <c r="J2830" s="19">
        <v>45299.870138888888</v>
      </c>
      <c r="K2830" s="19">
        <v>45302.232638888891</v>
      </c>
      <c r="L2830" s="19">
        <v>45302.743055555555</v>
      </c>
      <c r="M2830">
        <v>0</v>
      </c>
      <c r="N2830" t="s">
        <v>222</v>
      </c>
      <c r="O2830" t="s">
        <v>24241</v>
      </c>
      <c r="P2830" t="s">
        <v>363</v>
      </c>
      <c r="Q2830">
        <v>2828</v>
      </c>
      <c r="R2830" t="s">
        <v>32579</v>
      </c>
      <c r="S2830">
        <v>3.05</v>
      </c>
      <c r="T2830">
        <v>59.75</v>
      </c>
      <c r="U2830" t="s">
        <v>32580</v>
      </c>
      <c r="V2830">
        <v>0</v>
      </c>
      <c r="W2830">
        <v>3.05</v>
      </c>
    </row>
    <row r="2831" spans="1:23" x14ac:dyDescent="0.3">
      <c r="A2831">
        <v>2830</v>
      </c>
      <c r="B2831" t="s">
        <v>24243</v>
      </c>
      <c r="C2831">
        <v>32</v>
      </c>
      <c r="D2831" t="s">
        <v>24244</v>
      </c>
      <c r="E2831">
        <v>1</v>
      </c>
      <c r="F2831">
        <v>3</v>
      </c>
      <c r="G2831" t="s">
        <v>116</v>
      </c>
      <c r="H2831">
        <v>58</v>
      </c>
      <c r="I2831" s="19">
        <v>45150.084722222222</v>
      </c>
      <c r="J2831" s="19">
        <v>45150.227083333331</v>
      </c>
      <c r="K2831" s="19">
        <v>45156.10833333333</v>
      </c>
      <c r="L2831" s="19">
        <v>45153.084722222222</v>
      </c>
      <c r="M2831">
        <v>1</v>
      </c>
      <c r="N2831" t="s">
        <v>307</v>
      </c>
      <c r="O2831" t="s">
        <v>24250</v>
      </c>
      <c r="P2831" t="s">
        <v>363</v>
      </c>
      <c r="Q2831">
        <v>2829</v>
      </c>
      <c r="R2831" t="s">
        <v>32579</v>
      </c>
      <c r="S2831">
        <v>3.4166666666666665</v>
      </c>
      <c r="T2831">
        <v>144.56666666666666</v>
      </c>
      <c r="U2831" t="s">
        <v>32581</v>
      </c>
      <c r="V2831">
        <v>1</v>
      </c>
      <c r="W2831">
        <v>3.4166666666666665</v>
      </c>
    </row>
    <row r="2832" spans="1:23" x14ac:dyDescent="0.3">
      <c r="A2832">
        <v>2831</v>
      </c>
      <c r="B2832" t="s">
        <v>24251</v>
      </c>
      <c r="C2832">
        <v>21</v>
      </c>
      <c r="D2832" t="s">
        <v>24252</v>
      </c>
      <c r="E2832">
        <v>4</v>
      </c>
      <c r="F2832">
        <v>1</v>
      </c>
      <c r="G2832" t="s">
        <v>116</v>
      </c>
      <c r="H2832">
        <v>114</v>
      </c>
      <c r="I2832" s="19">
        <v>45171.593055555553</v>
      </c>
      <c r="J2832" s="19">
        <v>45171.62777777778</v>
      </c>
      <c r="K2832" s="19">
        <v>45171.666666666664</v>
      </c>
      <c r="L2832" s="19">
        <v>45171.759722222225</v>
      </c>
      <c r="M2832">
        <v>0</v>
      </c>
      <c r="N2832" t="s">
        <v>128</v>
      </c>
      <c r="O2832" t="s">
        <v>1331</v>
      </c>
      <c r="P2832" t="s">
        <v>24258</v>
      </c>
      <c r="Q2832">
        <v>2830</v>
      </c>
      <c r="R2832" t="s">
        <v>32579</v>
      </c>
      <c r="S2832">
        <v>0.83333333333333326</v>
      </c>
      <c r="T2832">
        <v>1.7666666666666666</v>
      </c>
      <c r="U2832" t="s">
        <v>32580</v>
      </c>
      <c r="V2832">
        <v>0</v>
      </c>
      <c r="W2832">
        <v>0.83333333333333326</v>
      </c>
    </row>
    <row r="2833" spans="1:23" x14ac:dyDescent="0.3">
      <c r="A2833">
        <v>2832</v>
      </c>
      <c r="B2833" t="s">
        <v>24259</v>
      </c>
      <c r="C2833">
        <v>39</v>
      </c>
      <c r="D2833" t="s">
        <v>24260</v>
      </c>
      <c r="E2833">
        <v>2</v>
      </c>
      <c r="F2833">
        <v>2</v>
      </c>
      <c r="G2833" t="s">
        <v>803</v>
      </c>
      <c r="H2833">
        <v>115</v>
      </c>
      <c r="I2833" s="19">
        <v>45038.584027777775</v>
      </c>
      <c r="J2833" s="19">
        <v>45038.609027777777</v>
      </c>
      <c r="K2833" s="19"/>
      <c r="L2833" s="19">
        <v>45038.917361111111</v>
      </c>
      <c r="M2833">
        <v>0</v>
      </c>
      <c r="N2833" t="s">
        <v>128</v>
      </c>
      <c r="O2833" t="s">
        <v>24265</v>
      </c>
      <c r="Q2833">
        <v>2831</v>
      </c>
      <c r="R2833" t="s">
        <v>32582</v>
      </c>
      <c r="S2833">
        <v>0.6</v>
      </c>
      <c r="U2833" t="s">
        <v>32580</v>
      </c>
      <c r="V2833">
        <v>0</v>
      </c>
      <c r="W2833">
        <v>0.6</v>
      </c>
    </row>
    <row r="2834" spans="1:23" x14ac:dyDescent="0.3">
      <c r="A2834">
        <v>2833</v>
      </c>
      <c r="B2834" t="s">
        <v>24266</v>
      </c>
      <c r="C2834">
        <v>40</v>
      </c>
      <c r="D2834" t="s">
        <v>24268</v>
      </c>
      <c r="E2834">
        <v>5</v>
      </c>
      <c r="F2834">
        <v>3</v>
      </c>
      <c r="G2834" t="s">
        <v>116</v>
      </c>
      <c r="H2834">
        <v>111</v>
      </c>
      <c r="I2834" s="19">
        <v>45097.336111111108</v>
      </c>
      <c r="J2834" s="19">
        <v>45097.609722222223</v>
      </c>
      <c r="K2834" s="19">
        <v>45098.402777777781</v>
      </c>
      <c r="L2834" s="19">
        <v>45099.336111111108</v>
      </c>
      <c r="M2834">
        <v>0</v>
      </c>
      <c r="N2834" t="s">
        <v>165</v>
      </c>
      <c r="O2834" t="s">
        <v>24274</v>
      </c>
      <c r="P2834" t="s">
        <v>1735</v>
      </c>
      <c r="Q2834">
        <v>2832</v>
      </c>
      <c r="R2834" t="s">
        <v>32579</v>
      </c>
      <c r="S2834">
        <v>6.5666666666666664</v>
      </c>
      <c r="T2834">
        <v>25.599999999999998</v>
      </c>
      <c r="U2834" t="s">
        <v>32580</v>
      </c>
      <c r="V2834">
        <v>0</v>
      </c>
      <c r="W2834">
        <v>6.5666666666666664</v>
      </c>
    </row>
    <row r="2835" spans="1:23" x14ac:dyDescent="0.3">
      <c r="A2835">
        <v>2834</v>
      </c>
      <c r="B2835" t="s">
        <v>24275</v>
      </c>
      <c r="C2835">
        <v>33</v>
      </c>
      <c r="D2835" t="s">
        <v>24276</v>
      </c>
      <c r="E2835">
        <v>4</v>
      </c>
      <c r="F2835">
        <v>2</v>
      </c>
      <c r="G2835" t="s">
        <v>192</v>
      </c>
      <c r="H2835">
        <v>67</v>
      </c>
      <c r="I2835" s="19">
        <v>45560.375</v>
      </c>
      <c r="J2835" s="19">
        <v>45560.518750000003</v>
      </c>
      <c r="K2835" s="19">
        <v>45561.159722222219</v>
      </c>
      <c r="L2835" s="19">
        <v>45561.375</v>
      </c>
      <c r="M2835">
        <v>0</v>
      </c>
      <c r="N2835" t="s">
        <v>128</v>
      </c>
      <c r="O2835" t="s">
        <v>5271</v>
      </c>
      <c r="P2835" t="s">
        <v>1266</v>
      </c>
      <c r="Q2835">
        <v>2833</v>
      </c>
      <c r="R2835" t="s">
        <v>32579</v>
      </c>
      <c r="S2835">
        <v>3.4499999999999997</v>
      </c>
      <c r="T2835">
        <v>18.833333333333332</v>
      </c>
      <c r="U2835" t="s">
        <v>32580</v>
      </c>
      <c r="V2835">
        <v>0</v>
      </c>
      <c r="W2835">
        <v>3.4499999999999997</v>
      </c>
    </row>
    <row r="2836" spans="1:23" x14ac:dyDescent="0.3">
      <c r="A2836">
        <v>2835</v>
      </c>
      <c r="B2836" t="s">
        <v>24283</v>
      </c>
      <c r="C2836">
        <v>36</v>
      </c>
      <c r="D2836" t="s">
        <v>24284</v>
      </c>
      <c r="E2836">
        <v>1</v>
      </c>
      <c r="F2836">
        <v>3</v>
      </c>
      <c r="G2836" t="s">
        <v>192</v>
      </c>
      <c r="H2836">
        <v>23</v>
      </c>
      <c r="I2836" s="19">
        <v>45258.525000000001</v>
      </c>
      <c r="J2836" s="19">
        <v>45258.826388888891</v>
      </c>
      <c r="K2836" s="19">
        <v>45260.160416666666</v>
      </c>
      <c r="L2836" s="19">
        <v>45260.525000000001</v>
      </c>
      <c r="M2836">
        <v>0</v>
      </c>
      <c r="N2836" t="s">
        <v>128</v>
      </c>
      <c r="O2836" t="s">
        <v>24290</v>
      </c>
      <c r="P2836" t="s">
        <v>225</v>
      </c>
      <c r="Q2836">
        <v>2834</v>
      </c>
      <c r="R2836" t="s">
        <v>32579</v>
      </c>
      <c r="S2836">
        <v>7.2333333333333334</v>
      </c>
      <c r="T2836">
        <v>39.25</v>
      </c>
      <c r="U2836" t="s">
        <v>32580</v>
      </c>
      <c r="V2836">
        <v>0</v>
      </c>
      <c r="W2836">
        <v>7.2333333333333334</v>
      </c>
    </row>
    <row r="2837" spans="1:23" x14ac:dyDescent="0.3">
      <c r="A2837">
        <v>2836</v>
      </c>
      <c r="B2837" t="s">
        <v>24292</v>
      </c>
      <c r="C2837">
        <v>50</v>
      </c>
      <c r="D2837" t="s">
        <v>12568</v>
      </c>
      <c r="E2837">
        <v>4</v>
      </c>
      <c r="F2837">
        <v>2</v>
      </c>
      <c r="G2837" t="s">
        <v>192</v>
      </c>
      <c r="H2837">
        <v>99</v>
      </c>
      <c r="I2837" s="19">
        <v>45519.552083333336</v>
      </c>
      <c r="J2837" s="19">
        <v>45519.970833333333</v>
      </c>
      <c r="K2837" s="19">
        <v>45520.152777777781</v>
      </c>
      <c r="L2837" s="19">
        <v>45520.552083333336</v>
      </c>
      <c r="M2837">
        <v>0</v>
      </c>
      <c r="N2837" t="s">
        <v>165</v>
      </c>
      <c r="O2837" t="s">
        <v>1265</v>
      </c>
      <c r="P2837" t="s">
        <v>24298</v>
      </c>
      <c r="Q2837">
        <v>2835</v>
      </c>
      <c r="R2837" t="s">
        <v>32579</v>
      </c>
      <c r="S2837">
        <v>10.049999999999999</v>
      </c>
      <c r="T2837">
        <v>14.416666666666666</v>
      </c>
      <c r="U2837" t="s">
        <v>32580</v>
      </c>
      <c r="V2837">
        <v>0</v>
      </c>
      <c r="W2837">
        <v>10.049999999999999</v>
      </c>
    </row>
    <row r="2838" spans="1:23" x14ac:dyDescent="0.3">
      <c r="A2838">
        <v>2837</v>
      </c>
      <c r="B2838" t="s">
        <v>24299</v>
      </c>
      <c r="C2838">
        <v>53</v>
      </c>
      <c r="D2838" t="s">
        <v>24300</v>
      </c>
      <c r="E2838">
        <v>3</v>
      </c>
      <c r="F2838">
        <v>3</v>
      </c>
      <c r="G2838" t="s">
        <v>192</v>
      </c>
      <c r="H2838">
        <v>2</v>
      </c>
      <c r="I2838" s="19">
        <v>45450.481249999997</v>
      </c>
      <c r="J2838" s="19">
        <v>45450.603472222225</v>
      </c>
      <c r="K2838" s="19">
        <v>45452.717361111114</v>
      </c>
      <c r="L2838" s="19">
        <v>45453.481249999997</v>
      </c>
      <c r="M2838">
        <v>0</v>
      </c>
      <c r="N2838" t="s">
        <v>307</v>
      </c>
      <c r="O2838" t="s">
        <v>24306</v>
      </c>
      <c r="P2838" t="s">
        <v>877</v>
      </c>
      <c r="Q2838">
        <v>2836</v>
      </c>
      <c r="R2838" t="s">
        <v>32579</v>
      </c>
      <c r="S2838">
        <v>2.9333333333333331</v>
      </c>
      <c r="T2838">
        <v>53.666666666666664</v>
      </c>
      <c r="U2838" t="s">
        <v>32580</v>
      </c>
      <c r="V2838">
        <v>0</v>
      </c>
      <c r="W2838">
        <v>2.9333333333333331</v>
      </c>
    </row>
    <row r="2839" spans="1:23" x14ac:dyDescent="0.3">
      <c r="A2839">
        <v>2838</v>
      </c>
      <c r="B2839" t="s">
        <v>24307</v>
      </c>
      <c r="C2839">
        <v>33</v>
      </c>
      <c r="D2839" t="s">
        <v>24309</v>
      </c>
      <c r="E2839">
        <v>1</v>
      </c>
      <c r="F2839">
        <v>4</v>
      </c>
      <c r="G2839" t="s">
        <v>116</v>
      </c>
      <c r="H2839">
        <v>14</v>
      </c>
      <c r="I2839" s="19">
        <v>45199.105555555558</v>
      </c>
      <c r="J2839" s="19">
        <v>45199.884722222225</v>
      </c>
      <c r="K2839" s="19">
        <v>45202.588194444441</v>
      </c>
      <c r="L2839" s="19">
        <v>45204.105555555558</v>
      </c>
      <c r="M2839">
        <v>0</v>
      </c>
      <c r="N2839" t="s">
        <v>165</v>
      </c>
      <c r="O2839" t="s">
        <v>24315</v>
      </c>
      <c r="P2839" t="s">
        <v>446</v>
      </c>
      <c r="Q2839">
        <v>2837</v>
      </c>
      <c r="R2839" t="s">
        <v>32579</v>
      </c>
      <c r="S2839">
        <v>18.7</v>
      </c>
      <c r="T2839">
        <v>83.583333333333329</v>
      </c>
      <c r="U2839" t="s">
        <v>32580</v>
      </c>
      <c r="V2839">
        <v>0</v>
      </c>
      <c r="W2839">
        <v>18.7</v>
      </c>
    </row>
    <row r="2840" spans="1:23" x14ac:dyDescent="0.3">
      <c r="A2840">
        <v>2839</v>
      </c>
      <c r="B2840" t="s">
        <v>24316</v>
      </c>
      <c r="C2840">
        <v>33</v>
      </c>
      <c r="D2840" t="s">
        <v>24318</v>
      </c>
      <c r="E2840">
        <v>5</v>
      </c>
      <c r="F2840">
        <v>3</v>
      </c>
      <c r="G2840" t="s">
        <v>116</v>
      </c>
      <c r="H2840">
        <v>117</v>
      </c>
      <c r="I2840" s="19">
        <v>45718.997916666667</v>
      </c>
      <c r="J2840" s="19">
        <v>45719.118055555555</v>
      </c>
      <c r="K2840" s="19">
        <v>45720.974305555559</v>
      </c>
      <c r="L2840" s="19">
        <v>45721.997916666667</v>
      </c>
      <c r="M2840">
        <v>0</v>
      </c>
      <c r="N2840" t="s">
        <v>128</v>
      </c>
      <c r="O2840" t="s">
        <v>24323</v>
      </c>
      <c r="P2840" t="s">
        <v>2960</v>
      </c>
      <c r="Q2840">
        <v>2838</v>
      </c>
      <c r="R2840" t="s">
        <v>32579</v>
      </c>
      <c r="S2840">
        <v>2.8833333333333333</v>
      </c>
      <c r="T2840">
        <v>47.43333333333333</v>
      </c>
      <c r="U2840" t="s">
        <v>32580</v>
      </c>
      <c r="V2840">
        <v>0</v>
      </c>
      <c r="W2840">
        <v>2.8833333333333333</v>
      </c>
    </row>
    <row r="2841" spans="1:23" x14ac:dyDescent="0.3">
      <c r="A2841">
        <v>2840</v>
      </c>
      <c r="B2841" t="s">
        <v>24325</v>
      </c>
      <c r="C2841">
        <v>35</v>
      </c>
      <c r="D2841" t="s">
        <v>24326</v>
      </c>
      <c r="E2841">
        <v>1</v>
      </c>
      <c r="F2841">
        <v>3</v>
      </c>
      <c r="G2841" t="s">
        <v>192</v>
      </c>
      <c r="H2841">
        <v>76</v>
      </c>
      <c r="I2841" s="19">
        <v>45154.739583333336</v>
      </c>
      <c r="J2841" s="19">
        <v>45154.961111111108</v>
      </c>
      <c r="K2841" s="19">
        <v>45161.127083333333</v>
      </c>
      <c r="L2841" s="19">
        <v>45157.739583333336</v>
      </c>
      <c r="M2841">
        <v>1</v>
      </c>
      <c r="N2841" t="s">
        <v>128</v>
      </c>
      <c r="O2841" t="s">
        <v>24332</v>
      </c>
      <c r="P2841" t="s">
        <v>225</v>
      </c>
      <c r="Q2841">
        <v>2839</v>
      </c>
      <c r="R2841" t="s">
        <v>32579</v>
      </c>
      <c r="S2841">
        <v>5.3166666666666664</v>
      </c>
      <c r="T2841">
        <v>153.29999999999998</v>
      </c>
      <c r="U2841" t="s">
        <v>32581</v>
      </c>
      <c r="V2841">
        <v>1</v>
      </c>
      <c r="W2841">
        <v>5.3166666666666664</v>
      </c>
    </row>
    <row r="2842" spans="1:23" x14ac:dyDescent="0.3">
      <c r="A2842">
        <v>2841</v>
      </c>
      <c r="B2842" t="s">
        <v>24333</v>
      </c>
      <c r="C2842">
        <v>11</v>
      </c>
      <c r="D2842" t="s">
        <v>24334</v>
      </c>
      <c r="E2842">
        <v>5</v>
      </c>
      <c r="F2842">
        <v>4</v>
      </c>
      <c r="G2842" t="s">
        <v>192</v>
      </c>
      <c r="H2842">
        <v>93</v>
      </c>
      <c r="I2842" s="19">
        <v>45079.165277777778</v>
      </c>
      <c r="J2842" s="19">
        <v>45080.353472222225</v>
      </c>
      <c r="K2842" s="19">
        <v>45085.331250000003</v>
      </c>
      <c r="L2842" s="19">
        <v>45083.165277777778</v>
      </c>
      <c r="M2842">
        <v>1</v>
      </c>
      <c r="N2842" t="s">
        <v>128</v>
      </c>
      <c r="O2842" t="s">
        <v>24341</v>
      </c>
      <c r="P2842" t="s">
        <v>135</v>
      </c>
      <c r="Q2842">
        <v>2840</v>
      </c>
      <c r="R2842" t="s">
        <v>32579</v>
      </c>
      <c r="S2842">
        <v>28.516666666666666</v>
      </c>
      <c r="T2842">
        <v>147.98333333333332</v>
      </c>
      <c r="U2842" t="s">
        <v>32581</v>
      </c>
      <c r="V2842">
        <v>1</v>
      </c>
      <c r="W2842">
        <v>28.516666666666666</v>
      </c>
    </row>
    <row r="2843" spans="1:23" x14ac:dyDescent="0.3">
      <c r="A2843">
        <v>2842</v>
      </c>
      <c r="B2843" t="s">
        <v>24343</v>
      </c>
      <c r="C2843">
        <v>3</v>
      </c>
      <c r="D2843" t="s">
        <v>24344</v>
      </c>
      <c r="E2843">
        <v>2</v>
      </c>
      <c r="F2843">
        <v>3</v>
      </c>
      <c r="G2843" t="s">
        <v>192</v>
      </c>
      <c r="H2843">
        <v>66</v>
      </c>
      <c r="I2843" s="19">
        <v>45007.772222222222</v>
      </c>
      <c r="J2843" s="19">
        <v>45007.84097222222</v>
      </c>
      <c r="K2843" s="19">
        <v>45009.308333333334</v>
      </c>
      <c r="L2843" s="19">
        <v>45009.772222222222</v>
      </c>
      <c r="M2843">
        <v>0</v>
      </c>
      <c r="N2843" t="s">
        <v>307</v>
      </c>
      <c r="O2843" t="s">
        <v>24350</v>
      </c>
      <c r="P2843" t="s">
        <v>398</v>
      </c>
      <c r="Q2843">
        <v>2841</v>
      </c>
      <c r="R2843" t="s">
        <v>32579</v>
      </c>
      <c r="S2843">
        <v>1.65</v>
      </c>
      <c r="T2843">
        <v>36.866666666666667</v>
      </c>
      <c r="U2843" t="s">
        <v>32580</v>
      </c>
      <c r="V2843">
        <v>0</v>
      </c>
      <c r="W2843">
        <v>1.65</v>
      </c>
    </row>
    <row r="2844" spans="1:23" x14ac:dyDescent="0.3">
      <c r="A2844">
        <v>2843</v>
      </c>
      <c r="B2844" t="s">
        <v>24352</v>
      </c>
      <c r="C2844">
        <v>73</v>
      </c>
      <c r="D2844" t="s">
        <v>24354</v>
      </c>
      <c r="E2844">
        <v>5</v>
      </c>
      <c r="F2844">
        <v>3</v>
      </c>
      <c r="G2844" t="s">
        <v>116</v>
      </c>
      <c r="H2844">
        <v>12</v>
      </c>
      <c r="I2844" s="19">
        <v>45271.660416666666</v>
      </c>
      <c r="J2844" s="19">
        <v>45271.935416666667</v>
      </c>
      <c r="K2844" s="19">
        <v>45272.865277777775</v>
      </c>
      <c r="L2844" s="19">
        <v>45274.660416666666</v>
      </c>
      <c r="M2844">
        <v>0</v>
      </c>
      <c r="N2844" t="s">
        <v>165</v>
      </c>
      <c r="O2844" t="s">
        <v>24360</v>
      </c>
      <c r="P2844" t="s">
        <v>1735</v>
      </c>
      <c r="Q2844">
        <v>2842</v>
      </c>
      <c r="R2844" t="s">
        <v>32579</v>
      </c>
      <c r="S2844">
        <v>6.6</v>
      </c>
      <c r="T2844">
        <v>28.916666666666664</v>
      </c>
      <c r="U2844" t="s">
        <v>32580</v>
      </c>
      <c r="V2844">
        <v>0</v>
      </c>
      <c r="W2844">
        <v>6.6</v>
      </c>
    </row>
    <row r="2845" spans="1:23" x14ac:dyDescent="0.3">
      <c r="A2845">
        <v>2844</v>
      </c>
      <c r="B2845" t="s">
        <v>24361</v>
      </c>
      <c r="C2845">
        <v>20</v>
      </c>
      <c r="D2845" t="s">
        <v>24362</v>
      </c>
      <c r="E2845">
        <v>3</v>
      </c>
      <c r="F2845">
        <v>2</v>
      </c>
      <c r="G2845" t="s">
        <v>192</v>
      </c>
      <c r="H2845">
        <v>4</v>
      </c>
      <c r="I2845" s="19">
        <v>45074.138888888891</v>
      </c>
      <c r="J2845" s="19">
        <v>45074.280555555553</v>
      </c>
      <c r="K2845" s="19">
        <v>45076.423611111109</v>
      </c>
      <c r="L2845" s="19">
        <v>45075.138888888891</v>
      </c>
      <c r="M2845">
        <v>1</v>
      </c>
      <c r="N2845" t="s">
        <v>307</v>
      </c>
      <c r="O2845" t="s">
        <v>24368</v>
      </c>
      <c r="P2845" t="s">
        <v>962</v>
      </c>
      <c r="Q2845">
        <v>2843</v>
      </c>
      <c r="R2845" t="s">
        <v>32579</v>
      </c>
      <c r="S2845">
        <v>3.4</v>
      </c>
      <c r="T2845">
        <v>54.833333333333329</v>
      </c>
      <c r="U2845" t="s">
        <v>32581</v>
      </c>
      <c r="V2845">
        <v>1</v>
      </c>
      <c r="W2845">
        <v>3.4</v>
      </c>
    </row>
    <row r="2846" spans="1:23" x14ac:dyDescent="0.3">
      <c r="A2846">
        <v>2845</v>
      </c>
      <c r="B2846" t="s">
        <v>24369</v>
      </c>
      <c r="C2846">
        <v>60</v>
      </c>
      <c r="D2846" t="s">
        <v>24370</v>
      </c>
      <c r="E2846">
        <v>4</v>
      </c>
      <c r="F2846">
        <v>2</v>
      </c>
      <c r="G2846" t="s">
        <v>192</v>
      </c>
      <c r="H2846">
        <v>19</v>
      </c>
      <c r="I2846" s="19">
        <v>45301.825694444444</v>
      </c>
      <c r="J2846" s="19">
        <v>45301.959027777775</v>
      </c>
      <c r="K2846" s="19">
        <v>45302.204861111109</v>
      </c>
      <c r="L2846" s="19">
        <v>45302.325694444444</v>
      </c>
      <c r="M2846">
        <v>0</v>
      </c>
      <c r="N2846" t="s">
        <v>222</v>
      </c>
      <c r="O2846" t="s">
        <v>1265</v>
      </c>
      <c r="P2846" t="s">
        <v>24376</v>
      </c>
      <c r="Q2846">
        <v>2844</v>
      </c>
      <c r="R2846" t="s">
        <v>32579</v>
      </c>
      <c r="S2846">
        <v>3.1999999999999997</v>
      </c>
      <c r="T2846">
        <v>9.1</v>
      </c>
      <c r="U2846" t="s">
        <v>32580</v>
      </c>
      <c r="V2846">
        <v>0</v>
      </c>
      <c r="W2846">
        <v>3.1999999999999997</v>
      </c>
    </row>
    <row r="2847" spans="1:23" x14ac:dyDescent="0.3">
      <c r="A2847">
        <v>2846</v>
      </c>
      <c r="B2847" t="s">
        <v>24378</v>
      </c>
      <c r="C2847">
        <v>50</v>
      </c>
      <c r="D2847" t="s">
        <v>24379</v>
      </c>
      <c r="E2847">
        <v>3</v>
      </c>
      <c r="F2847">
        <v>2</v>
      </c>
      <c r="G2847" t="s">
        <v>116</v>
      </c>
      <c r="H2847">
        <v>60</v>
      </c>
      <c r="I2847" s="19">
        <v>44947.468055555553</v>
      </c>
      <c r="J2847" s="19">
        <v>44947.6</v>
      </c>
      <c r="K2847" s="19">
        <v>44949.182638888888</v>
      </c>
      <c r="L2847" s="19">
        <v>44948.468055555553</v>
      </c>
      <c r="M2847">
        <v>1</v>
      </c>
      <c r="N2847" t="s">
        <v>222</v>
      </c>
      <c r="O2847" t="s">
        <v>24385</v>
      </c>
      <c r="P2847" t="s">
        <v>274</v>
      </c>
      <c r="Q2847">
        <v>2845</v>
      </c>
      <c r="R2847" t="s">
        <v>32579</v>
      </c>
      <c r="S2847">
        <v>3.1666666666666665</v>
      </c>
      <c r="T2847">
        <v>41.15</v>
      </c>
      <c r="U2847" t="s">
        <v>32581</v>
      </c>
      <c r="V2847">
        <v>1</v>
      </c>
      <c r="W2847">
        <v>3.1666666666666665</v>
      </c>
    </row>
    <row r="2848" spans="1:23" x14ac:dyDescent="0.3">
      <c r="A2848">
        <v>2847</v>
      </c>
      <c r="B2848" t="s">
        <v>24387</v>
      </c>
      <c r="C2848">
        <v>11</v>
      </c>
      <c r="D2848" t="s">
        <v>24388</v>
      </c>
      <c r="E2848">
        <v>5</v>
      </c>
      <c r="F2848">
        <v>1</v>
      </c>
      <c r="G2848" t="s">
        <v>116</v>
      </c>
      <c r="H2848">
        <v>11</v>
      </c>
      <c r="I2848" s="19">
        <v>45545.969444444447</v>
      </c>
      <c r="J2848" s="19">
        <v>45546.070138888892</v>
      </c>
      <c r="K2848" s="19">
        <v>45546.123611111114</v>
      </c>
      <c r="L2848" s="19">
        <v>45546.136111111111</v>
      </c>
      <c r="M2848">
        <v>0</v>
      </c>
      <c r="N2848" t="s">
        <v>128</v>
      </c>
      <c r="O2848" t="s">
        <v>24394</v>
      </c>
      <c r="P2848" t="s">
        <v>135</v>
      </c>
      <c r="Q2848">
        <v>2846</v>
      </c>
      <c r="R2848" t="s">
        <v>32579</v>
      </c>
      <c r="S2848">
        <v>2.4166666666666665</v>
      </c>
      <c r="T2848">
        <v>3.6999999999999997</v>
      </c>
      <c r="U2848" t="s">
        <v>32580</v>
      </c>
      <c r="V2848">
        <v>0</v>
      </c>
      <c r="W2848">
        <v>2.4166666666666665</v>
      </c>
    </row>
    <row r="2849" spans="1:23" x14ac:dyDescent="0.3">
      <c r="A2849">
        <v>2848</v>
      </c>
      <c r="B2849" t="s">
        <v>24395</v>
      </c>
      <c r="C2849">
        <v>31</v>
      </c>
      <c r="D2849" t="s">
        <v>24397</v>
      </c>
      <c r="E2849">
        <v>2</v>
      </c>
      <c r="F2849">
        <v>1</v>
      </c>
      <c r="G2849" t="s">
        <v>152</v>
      </c>
      <c r="H2849">
        <v>84</v>
      </c>
      <c r="I2849" s="19">
        <v>45724.774305555555</v>
      </c>
      <c r="J2849" s="19"/>
      <c r="K2849" s="19"/>
      <c r="L2849" s="19">
        <v>45725.107638888891</v>
      </c>
      <c r="M2849">
        <v>1</v>
      </c>
      <c r="N2849" t="s">
        <v>128</v>
      </c>
      <c r="O2849" t="s">
        <v>24400</v>
      </c>
      <c r="Q2849">
        <v>2847</v>
      </c>
      <c r="R2849" t="s">
        <v>32582</v>
      </c>
      <c r="U2849" t="s">
        <v>32581</v>
      </c>
      <c r="V2849">
        <v>1</v>
      </c>
    </row>
    <row r="2850" spans="1:23" x14ac:dyDescent="0.3">
      <c r="A2850">
        <v>2849</v>
      </c>
      <c r="B2850" t="s">
        <v>24402</v>
      </c>
      <c r="C2850">
        <v>22</v>
      </c>
      <c r="D2850" t="s">
        <v>24403</v>
      </c>
      <c r="E2850">
        <v>1</v>
      </c>
      <c r="F2850">
        <v>3</v>
      </c>
      <c r="G2850" t="s">
        <v>116</v>
      </c>
      <c r="H2850">
        <v>26</v>
      </c>
      <c r="I2850" s="19">
        <v>45131.222222222219</v>
      </c>
      <c r="J2850" s="19">
        <v>45131.313888888886</v>
      </c>
      <c r="K2850" s="19">
        <v>45131.975694444445</v>
      </c>
      <c r="L2850" s="19">
        <v>45133.222222222219</v>
      </c>
      <c r="M2850">
        <v>0</v>
      </c>
      <c r="N2850" t="s">
        <v>165</v>
      </c>
      <c r="O2850" t="s">
        <v>24409</v>
      </c>
      <c r="P2850" t="s">
        <v>446</v>
      </c>
      <c r="Q2850">
        <v>2848</v>
      </c>
      <c r="R2850" t="s">
        <v>32579</v>
      </c>
      <c r="S2850">
        <v>2.1999999999999997</v>
      </c>
      <c r="T2850">
        <v>18.083333333333332</v>
      </c>
      <c r="U2850" t="s">
        <v>32580</v>
      </c>
      <c r="V2850">
        <v>0</v>
      </c>
      <c r="W2850">
        <v>2.1999999999999997</v>
      </c>
    </row>
    <row r="2851" spans="1:23" x14ac:dyDescent="0.3">
      <c r="A2851">
        <v>2850</v>
      </c>
      <c r="B2851" t="s">
        <v>24410</v>
      </c>
      <c r="C2851">
        <v>51</v>
      </c>
      <c r="D2851" t="s">
        <v>24412</v>
      </c>
      <c r="E2851">
        <v>1</v>
      </c>
      <c r="F2851">
        <v>3</v>
      </c>
      <c r="G2851" t="s">
        <v>192</v>
      </c>
      <c r="H2851">
        <v>87</v>
      </c>
      <c r="I2851" s="19">
        <v>45120.372916666667</v>
      </c>
      <c r="J2851" s="19">
        <v>45120.581250000003</v>
      </c>
      <c r="K2851" s="19">
        <v>45122.439583333333</v>
      </c>
      <c r="L2851" s="19">
        <v>45123.372916666667</v>
      </c>
      <c r="M2851">
        <v>0</v>
      </c>
      <c r="N2851" t="s">
        <v>307</v>
      </c>
      <c r="O2851" t="s">
        <v>24417</v>
      </c>
      <c r="P2851" t="s">
        <v>446</v>
      </c>
      <c r="Q2851">
        <v>2849</v>
      </c>
      <c r="R2851" t="s">
        <v>32579</v>
      </c>
      <c r="S2851">
        <v>5</v>
      </c>
      <c r="T2851">
        <v>49.6</v>
      </c>
      <c r="U2851" t="s">
        <v>32580</v>
      </c>
      <c r="V2851">
        <v>0</v>
      </c>
      <c r="W2851">
        <v>5</v>
      </c>
    </row>
    <row r="2852" spans="1:23" x14ac:dyDescent="0.3">
      <c r="A2852">
        <v>2851</v>
      </c>
      <c r="B2852" t="s">
        <v>24418</v>
      </c>
      <c r="C2852">
        <v>56</v>
      </c>
      <c r="D2852" t="s">
        <v>24420</v>
      </c>
      <c r="E2852">
        <v>3</v>
      </c>
      <c r="F2852">
        <v>2</v>
      </c>
      <c r="G2852" t="s">
        <v>192</v>
      </c>
      <c r="H2852">
        <v>40</v>
      </c>
      <c r="I2852" s="19">
        <v>45665.944444444445</v>
      </c>
      <c r="J2852" s="19">
        <v>45665.974999999999</v>
      </c>
      <c r="K2852" s="19">
        <v>45666.777083333334</v>
      </c>
      <c r="L2852" s="19">
        <v>45666.444444444445</v>
      </c>
      <c r="M2852">
        <v>1</v>
      </c>
      <c r="N2852" t="s">
        <v>165</v>
      </c>
      <c r="O2852" t="s">
        <v>24426</v>
      </c>
      <c r="P2852" t="s">
        <v>274</v>
      </c>
      <c r="Q2852">
        <v>2850</v>
      </c>
      <c r="R2852" t="s">
        <v>32579</v>
      </c>
      <c r="S2852">
        <v>0.73333333333333328</v>
      </c>
      <c r="T2852">
        <v>19.983333333333334</v>
      </c>
      <c r="U2852" t="s">
        <v>32581</v>
      </c>
      <c r="V2852">
        <v>1</v>
      </c>
      <c r="W2852">
        <v>0.73333333333333328</v>
      </c>
    </row>
    <row r="2853" spans="1:23" x14ac:dyDescent="0.3">
      <c r="A2853">
        <v>2852</v>
      </c>
      <c r="B2853" t="s">
        <v>24427</v>
      </c>
      <c r="C2853">
        <v>7</v>
      </c>
      <c r="D2853" t="s">
        <v>24428</v>
      </c>
      <c r="E2853">
        <v>5</v>
      </c>
      <c r="F2853">
        <v>3</v>
      </c>
      <c r="G2853" t="s">
        <v>116</v>
      </c>
      <c r="H2853">
        <v>81</v>
      </c>
      <c r="I2853" s="19">
        <v>45211.585416666669</v>
      </c>
      <c r="J2853" s="19">
        <v>45211.773611111108</v>
      </c>
      <c r="K2853" s="19">
        <v>45212.499305555553</v>
      </c>
      <c r="L2853" s="19">
        <v>45212.585416666669</v>
      </c>
      <c r="M2853">
        <v>0</v>
      </c>
      <c r="N2853" t="s">
        <v>222</v>
      </c>
      <c r="O2853" t="s">
        <v>24434</v>
      </c>
      <c r="P2853" t="s">
        <v>705</v>
      </c>
      <c r="Q2853">
        <v>2851</v>
      </c>
      <c r="R2853" t="s">
        <v>32579</v>
      </c>
      <c r="S2853">
        <v>4.5166666666666666</v>
      </c>
      <c r="T2853">
        <v>21.933333333333334</v>
      </c>
      <c r="U2853" t="s">
        <v>32580</v>
      </c>
      <c r="V2853">
        <v>0</v>
      </c>
      <c r="W2853">
        <v>4.5166666666666666</v>
      </c>
    </row>
    <row r="2854" spans="1:23" x14ac:dyDescent="0.3">
      <c r="A2854">
        <v>2853</v>
      </c>
      <c r="B2854" t="s">
        <v>24436</v>
      </c>
      <c r="C2854">
        <v>69</v>
      </c>
      <c r="D2854" t="s">
        <v>24437</v>
      </c>
      <c r="E2854">
        <v>1</v>
      </c>
      <c r="F2854">
        <v>2</v>
      </c>
      <c r="G2854" t="s">
        <v>116</v>
      </c>
      <c r="H2854">
        <v>90</v>
      </c>
      <c r="I2854" s="19">
        <v>45527.546527777777</v>
      </c>
      <c r="J2854" s="19">
        <v>45528.004166666666</v>
      </c>
      <c r="K2854" s="19">
        <v>45528.175694444442</v>
      </c>
      <c r="L2854" s="19">
        <v>45528.546527777777</v>
      </c>
      <c r="M2854">
        <v>0</v>
      </c>
      <c r="N2854" t="s">
        <v>307</v>
      </c>
      <c r="O2854" t="s">
        <v>24443</v>
      </c>
      <c r="P2854" t="s">
        <v>363</v>
      </c>
      <c r="Q2854">
        <v>2852</v>
      </c>
      <c r="R2854" t="s">
        <v>32579</v>
      </c>
      <c r="S2854">
        <v>10.983333333333333</v>
      </c>
      <c r="T2854">
        <v>15.1</v>
      </c>
      <c r="U2854" t="s">
        <v>32580</v>
      </c>
      <c r="V2854">
        <v>0</v>
      </c>
      <c r="W2854">
        <v>10.983333333333333</v>
      </c>
    </row>
    <row r="2855" spans="1:23" x14ac:dyDescent="0.3">
      <c r="A2855">
        <v>2854</v>
      </c>
      <c r="B2855" t="s">
        <v>24445</v>
      </c>
      <c r="C2855">
        <v>49</v>
      </c>
      <c r="D2855" t="s">
        <v>24446</v>
      </c>
      <c r="E2855">
        <v>3</v>
      </c>
      <c r="F2855">
        <v>3</v>
      </c>
      <c r="G2855" t="s">
        <v>116</v>
      </c>
      <c r="H2855">
        <v>14</v>
      </c>
      <c r="I2855" s="19">
        <v>45665.633333333331</v>
      </c>
      <c r="J2855" s="19">
        <v>45665.702777777777</v>
      </c>
      <c r="K2855" s="19">
        <v>45667.304861111108</v>
      </c>
      <c r="L2855" s="19">
        <v>45667.633333333331</v>
      </c>
      <c r="M2855">
        <v>0</v>
      </c>
      <c r="N2855" t="s">
        <v>128</v>
      </c>
      <c r="O2855" t="s">
        <v>24452</v>
      </c>
      <c r="P2855" t="s">
        <v>194</v>
      </c>
      <c r="Q2855">
        <v>2853</v>
      </c>
      <c r="R2855" t="s">
        <v>32579</v>
      </c>
      <c r="S2855">
        <v>1.6666666666666665</v>
      </c>
      <c r="T2855">
        <v>40.116666666666667</v>
      </c>
      <c r="U2855" t="s">
        <v>32580</v>
      </c>
      <c r="V2855">
        <v>0</v>
      </c>
      <c r="W2855">
        <v>1.6666666666666665</v>
      </c>
    </row>
    <row r="2856" spans="1:23" x14ac:dyDescent="0.3">
      <c r="A2856">
        <v>2855</v>
      </c>
      <c r="B2856" t="s">
        <v>24453</v>
      </c>
      <c r="C2856">
        <v>14</v>
      </c>
      <c r="D2856" t="s">
        <v>24454</v>
      </c>
      <c r="E2856">
        <v>3</v>
      </c>
      <c r="F2856">
        <v>2</v>
      </c>
      <c r="G2856" t="s">
        <v>116</v>
      </c>
      <c r="H2856">
        <v>25</v>
      </c>
      <c r="I2856" s="19">
        <v>45487.163888888892</v>
      </c>
      <c r="J2856" s="19">
        <v>45487.3</v>
      </c>
      <c r="K2856" s="19">
        <v>45487.697222222225</v>
      </c>
      <c r="L2856" s="19">
        <v>45488.163888888892</v>
      </c>
      <c r="M2856">
        <v>0</v>
      </c>
      <c r="N2856" t="s">
        <v>307</v>
      </c>
      <c r="O2856" t="s">
        <v>24461</v>
      </c>
      <c r="P2856" t="s">
        <v>194</v>
      </c>
      <c r="Q2856">
        <v>2854</v>
      </c>
      <c r="R2856" t="s">
        <v>32579</v>
      </c>
      <c r="S2856">
        <v>3.2666666666666666</v>
      </c>
      <c r="T2856">
        <v>12.799999999999999</v>
      </c>
      <c r="U2856" t="s">
        <v>32580</v>
      </c>
      <c r="V2856">
        <v>0</v>
      </c>
      <c r="W2856">
        <v>3.2666666666666666</v>
      </c>
    </row>
    <row r="2857" spans="1:23" x14ac:dyDescent="0.3">
      <c r="A2857">
        <v>2856</v>
      </c>
      <c r="B2857" t="s">
        <v>24462</v>
      </c>
      <c r="C2857">
        <v>8</v>
      </c>
      <c r="D2857" t="s">
        <v>24463</v>
      </c>
      <c r="E2857">
        <v>1</v>
      </c>
      <c r="F2857">
        <v>3</v>
      </c>
      <c r="G2857" t="s">
        <v>116</v>
      </c>
      <c r="H2857">
        <v>58</v>
      </c>
      <c r="I2857" s="19">
        <v>45598.251388888886</v>
      </c>
      <c r="J2857" s="19">
        <v>45598.545138888891</v>
      </c>
      <c r="K2857" s="19">
        <v>45600.308333333334</v>
      </c>
      <c r="L2857" s="19">
        <v>45601.251388888886</v>
      </c>
      <c r="M2857">
        <v>0</v>
      </c>
      <c r="N2857" t="s">
        <v>128</v>
      </c>
      <c r="O2857" t="s">
        <v>24470</v>
      </c>
      <c r="P2857" t="s">
        <v>363</v>
      </c>
      <c r="Q2857">
        <v>2855</v>
      </c>
      <c r="R2857" t="s">
        <v>32579</v>
      </c>
      <c r="S2857">
        <v>7.05</v>
      </c>
      <c r="T2857">
        <v>49.366666666666667</v>
      </c>
      <c r="U2857" t="s">
        <v>32580</v>
      </c>
      <c r="V2857">
        <v>0</v>
      </c>
      <c r="W2857">
        <v>7.05</v>
      </c>
    </row>
    <row r="2858" spans="1:23" x14ac:dyDescent="0.3">
      <c r="A2858">
        <v>2857</v>
      </c>
      <c r="B2858" t="s">
        <v>24471</v>
      </c>
      <c r="C2858">
        <v>10</v>
      </c>
      <c r="D2858" t="s">
        <v>24472</v>
      </c>
      <c r="E2858">
        <v>2</v>
      </c>
      <c r="F2858">
        <v>2</v>
      </c>
      <c r="G2858" t="s">
        <v>192</v>
      </c>
      <c r="H2858">
        <v>20</v>
      </c>
      <c r="I2858" s="19">
        <v>45398.590277777781</v>
      </c>
      <c r="J2858" s="19">
        <v>45398.626388888886</v>
      </c>
      <c r="K2858" s="19">
        <v>45398.793749999997</v>
      </c>
      <c r="L2858" s="19">
        <v>45398.923611111109</v>
      </c>
      <c r="M2858">
        <v>0</v>
      </c>
      <c r="N2858" t="s">
        <v>128</v>
      </c>
      <c r="O2858" t="s">
        <v>24478</v>
      </c>
      <c r="P2858" t="s">
        <v>584</v>
      </c>
      <c r="Q2858">
        <v>2856</v>
      </c>
      <c r="R2858" t="s">
        <v>32579</v>
      </c>
      <c r="S2858">
        <v>0.86666666666666659</v>
      </c>
      <c r="T2858">
        <v>4.8833333333333329</v>
      </c>
      <c r="U2858" t="s">
        <v>32580</v>
      </c>
      <c r="V2858">
        <v>0</v>
      </c>
      <c r="W2858">
        <v>0.86666666666666659</v>
      </c>
    </row>
    <row r="2859" spans="1:23" x14ac:dyDescent="0.3">
      <c r="A2859">
        <v>2858</v>
      </c>
      <c r="B2859" t="s">
        <v>24480</v>
      </c>
      <c r="C2859">
        <v>72</v>
      </c>
      <c r="D2859" t="s">
        <v>24481</v>
      </c>
      <c r="E2859">
        <v>2</v>
      </c>
      <c r="F2859">
        <v>3</v>
      </c>
      <c r="G2859" t="s">
        <v>192</v>
      </c>
      <c r="H2859">
        <v>25</v>
      </c>
      <c r="I2859" s="19">
        <v>45109.309027777781</v>
      </c>
      <c r="J2859" s="19">
        <v>45109.423611111109</v>
      </c>
      <c r="K2859" s="19">
        <v>45111.094444444447</v>
      </c>
      <c r="L2859" s="19">
        <v>45111.309027777781</v>
      </c>
      <c r="M2859">
        <v>0</v>
      </c>
      <c r="N2859" t="s">
        <v>307</v>
      </c>
      <c r="O2859" t="s">
        <v>24486</v>
      </c>
      <c r="P2859" t="s">
        <v>24487</v>
      </c>
      <c r="Q2859">
        <v>2857</v>
      </c>
      <c r="R2859" t="s">
        <v>32579</v>
      </c>
      <c r="S2859">
        <v>2.75</v>
      </c>
      <c r="T2859">
        <v>42.85</v>
      </c>
      <c r="U2859" t="s">
        <v>32580</v>
      </c>
      <c r="V2859">
        <v>0</v>
      </c>
      <c r="W2859">
        <v>2.75</v>
      </c>
    </row>
    <row r="2860" spans="1:23" x14ac:dyDescent="0.3">
      <c r="A2860">
        <v>2859</v>
      </c>
      <c r="B2860" t="s">
        <v>24488</v>
      </c>
      <c r="C2860">
        <v>34</v>
      </c>
      <c r="D2860" t="s">
        <v>24490</v>
      </c>
      <c r="E2860">
        <v>1</v>
      </c>
      <c r="F2860">
        <v>3</v>
      </c>
      <c r="G2860" t="s">
        <v>192</v>
      </c>
      <c r="H2860">
        <v>72</v>
      </c>
      <c r="I2860" s="19">
        <v>45541.884722222225</v>
      </c>
      <c r="J2860" s="19">
        <v>45542.152083333334</v>
      </c>
      <c r="K2860" s="19">
        <v>45543.607638888891</v>
      </c>
      <c r="L2860" s="19">
        <v>45544.884722222225</v>
      </c>
      <c r="M2860">
        <v>0</v>
      </c>
      <c r="N2860" t="s">
        <v>165</v>
      </c>
      <c r="O2860" t="s">
        <v>24496</v>
      </c>
      <c r="P2860" t="s">
        <v>293</v>
      </c>
      <c r="Q2860">
        <v>2858</v>
      </c>
      <c r="R2860" t="s">
        <v>32579</v>
      </c>
      <c r="S2860">
        <v>6.4166666666666661</v>
      </c>
      <c r="T2860">
        <v>41.35</v>
      </c>
      <c r="U2860" t="s">
        <v>32580</v>
      </c>
      <c r="V2860">
        <v>0</v>
      </c>
      <c r="W2860">
        <v>6.4166666666666661</v>
      </c>
    </row>
    <row r="2861" spans="1:23" x14ac:dyDescent="0.3">
      <c r="A2861">
        <v>2860</v>
      </c>
      <c r="B2861" t="s">
        <v>24497</v>
      </c>
      <c r="C2861">
        <v>28</v>
      </c>
      <c r="D2861" t="s">
        <v>24498</v>
      </c>
      <c r="E2861">
        <v>2</v>
      </c>
      <c r="F2861">
        <v>2</v>
      </c>
      <c r="G2861" t="s">
        <v>116</v>
      </c>
      <c r="H2861">
        <v>32</v>
      </c>
      <c r="I2861" s="19">
        <v>45352.548611111109</v>
      </c>
      <c r="J2861" s="19">
        <v>45352.593055555553</v>
      </c>
      <c r="K2861" s="19">
        <v>45352.712500000001</v>
      </c>
      <c r="L2861" s="19">
        <v>45353.048611111109</v>
      </c>
      <c r="M2861">
        <v>0</v>
      </c>
      <c r="N2861" t="s">
        <v>128</v>
      </c>
      <c r="O2861" t="s">
        <v>24504</v>
      </c>
      <c r="P2861" t="s">
        <v>168</v>
      </c>
      <c r="Q2861">
        <v>2859</v>
      </c>
      <c r="R2861" t="s">
        <v>32579</v>
      </c>
      <c r="S2861">
        <v>1.0666666666666667</v>
      </c>
      <c r="T2861">
        <v>3.9333333333333331</v>
      </c>
      <c r="U2861" t="s">
        <v>32580</v>
      </c>
      <c r="V2861">
        <v>0</v>
      </c>
      <c r="W2861">
        <v>1.0666666666666667</v>
      </c>
    </row>
    <row r="2862" spans="1:23" x14ac:dyDescent="0.3">
      <c r="A2862">
        <v>2861</v>
      </c>
      <c r="B2862" t="s">
        <v>24505</v>
      </c>
      <c r="C2862">
        <v>50</v>
      </c>
      <c r="D2862" t="s">
        <v>24506</v>
      </c>
      <c r="E2862">
        <v>3</v>
      </c>
      <c r="F2862">
        <v>2</v>
      </c>
      <c r="G2862" t="s">
        <v>116</v>
      </c>
      <c r="H2862">
        <v>71</v>
      </c>
      <c r="I2862" s="19">
        <v>44994.86041666667</v>
      </c>
      <c r="J2862" s="19">
        <v>44994.913194444445</v>
      </c>
      <c r="K2862" s="19">
        <v>44995.327777777777</v>
      </c>
      <c r="L2862" s="19">
        <v>44995.86041666667</v>
      </c>
      <c r="M2862">
        <v>0</v>
      </c>
      <c r="N2862" t="s">
        <v>165</v>
      </c>
      <c r="O2862" t="s">
        <v>24511</v>
      </c>
      <c r="P2862" t="s">
        <v>877</v>
      </c>
      <c r="Q2862">
        <v>2860</v>
      </c>
      <c r="R2862" t="s">
        <v>32579</v>
      </c>
      <c r="S2862">
        <v>1.2666666666666666</v>
      </c>
      <c r="T2862">
        <v>11.216666666666667</v>
      </c>
      <c r="U2862" t="s">
        <v>32580</v>
      </c>
      <c r="V2862">
        <v>0</v>
      </c>
      <c r="W2862">
        <v>1.2666666666666666</v>
      </c>
    </row>
    <row r="2863" spans="1:23" x14ac:dyDescent="0.3">
      <c r="A2863">
        <v>2862</v>
      </c>
      <c r="B2863" t="s">
        <v>24513</v>
      </c>
      <c r="C2863">
        <v>26</v>
      </c>
      <c r="D2863" t="s">
        <v>24514</v>
      </c>
      <c r="E2863">
        <v>1</v>
      </c>
      <c r="F2863">
        <v>3</v>
      </c>
      <c r="G2863" t="s">
        <v>192</v>
      </c>
      <c r="H2863">
        <v>33</v>
      </c>
      <c r="I2863" s="19">
        <v>44975.575694444444</v>
      </c>
      <c r="J2863" s="19">
        <v>44975.75277777778</v>
      </c>
      <c r="K2863" s="19">
        <v>44978.015277777777</v>
      </c>
      <c r="L2863" s="19">
        <v>44978.575694444444</v>
      </c>
      <c r="M2863">
        <v>0</v>
      </c>
      <c r="N2863" t="s">
        <v>165</v>
      </c>
      <c r="O2863" t="s">
        <v>24520</v>
      </c>
      <c r="P2863" t="s">
        <v>293</v>
      </c>
      <c r="Q2863">
        <v>2861</v>
      </c>
      <c r="R2863" t="s">
        <v>32579</v>
      </c>
      <c r="S2863">
        <v>4.25</v>
      </c>
      <c r="T2863">
        <v>58.55</v>
      </c>
      <c r="U2863" t="s">
        <v>32580</v>
      </c>
      <c r="V2863">
        <v>0</v>
      </c>
      <c r="W2863">
        <v>4.25</v>
      </c>
    </row>
    <row r="2864" spans="1:23" x14ac:dyDescent="0.3">
      <c r="A2864">
        <v>2863</v>
      </c>
      <c r="B2864" t="s">
        <v>24521</v>
      </c>
      <c r="C2864">
        <v>52</v>
      </c>
      <c r="D2864" t="s">
        <v>24522</v>
      </c>
      <c r="E2864">
        <v>5</v>
      </c>
      <c r="F2864">
        <v>3</v>
      </c>
      <c r="G2864" t="s">
        <v>116</v>
      </c>
      <c r="H2864">
        <v>70</v>
      </c>
      <c r="I2864" s="19">
        <v>45568.411805555559</v>
      </c>
      <c r="J2864" s="19">
        <v>45568.65</v>
      </c>
      <c r="K2864" s="19">
        <v>45570.390972222223</v>
      </c>
      <c r="L2864" s="19">
        <v>45571.411805555559</v>
      </c>
      <c r="M2864">
        <v>0</v>
      </c>
      <c r="N2864" t="s">
        <v>307</v>
      </c>
      <c r="O2864" t="s">
        <v>24528</v>
      </c>
      <c r="P2864" t="s">
        <v>135</v>
      </c>
      <c r="Q2864">
        <v>2862</v>
      </c>
      <c r="R2864" t="s">
        <v>32579</v>
      </c>
      <c r="S2864">
        <v>5.7166666666666668</v>
      </c>
      <c r="T2864">
        <v>47.5</v>
      </c>
      <c r="U2864" t="s">
        <v>32580</v>
      </c>
      <c r="V2864">
        <v>0</v>
      </c>
      <c r="W2864">
        <v>5.7166666666666668</v>
      </c>
    </row>
    <row r="2865" spans="1:23" x14ac:dyDescent="0.3">
      <c r="A2865">
        <v>2864</v>
      </c>
      <c r="B2865" t="s">
        <v>24529</v>
      </c>
      <c r="C2865">
        <v>75</v>
      </c>
      <c r="D2865" t="s">
        <v>24531</v>
      </c>
      <c r="E2865">
        <v>1</v>
      </c>
      <c r="F2865">
        <v>3</v>
      </c>
      <c r="G2865" t="s">
        <v>116</v>
      </c>
      <c r="H2865">
        <v>15</v>
      </c>
      <c r="I2865" s="19">
        <v>45184.697916666664</v>
      </c>
      <c r="J2865" s="19">
        <v>45184.995833333334</v>
      </c>
      <c r="K2865" s="19">
        <v>45185.362500000003</v>
      </c>
      <c r="L2865" s="19">
        <v>45186.697916666664</v>
      </c>
      <c r="M2865">
        <v>0</v>
      </c>
      <c r="N2865" t="s">
        <v>307</v>
      </c>
      <c r="O2865" t="s">
        <v>24537</v>
      </c>
      <c r="P2865" t="s">
        <v>293</v>
      </c>
      <c r="Q2865">
        <v>2863</v>
      </c>
      <c r="R2865" t="s">
        <v>32579</v>
      </c>
      <c r="S2865">
        <v>7.1499999999999995</v>
      </c>
      <c r="T2865">
        <v>15.95</v>
      </c>
      <c r="U2865" t="s">
        <v>32580</v>
      </c>
      <c r="V2865">
        <v>0</v>
      </c>
      <c r="W2865">
        <v>7.1499999999999995</v>
      </c>
    </row>
    <row r="2866" spans="1:23" x14ac:dyDescent="0.3">
      <c r="A2866">
        <v>2865</v>
      </c>
      <c r="B2866" t="s">
        <v>24538</v>
      </c>
      <c r="C2866">
        <v>59</v>
      </c>
      <c r="D2866" t="s">
        <v>24540</v>
      </c>
      <c r="E2866">
        <v>5</v>
      </c>
      <c r="F2866">
        <v>3</v>
      </c>
      <c r="G2866" t="s">
        <v>172</v>
      </c>
      <c r="H2866">
        <v>108</v>
      </c>
      <c r="I2866" s="19">
        <v>45398.695833333331</v>
      </c>
      <c r="J2866" s="19">
        <v>45398.906944444447</v>
      </c>
      <c r="K2866" s="19"/>
      <c r="L2866" s="19">
        <v>45401.695833333331</v>
      </c>
      <c r="M2866">
        <v>0</v>
      </c>
      <c r="N2866" t="s">
        <v>165</v>
      </c>
      <c r="O2866" t="s">
        <v>24545</v>
      </c>
      <c r="Q2866">
        <v>2864</v>
      </c>
      <c r="R2866" t="s">
        <v>32582</v>
      </c>
      <c r="S2866">
        <v>5.0666666666666664</v>
      </c>
      <c r="U2866" t="s">
        <v>32580</v>
      </c>
      <c r="V2866">
        <v>0</v>
      </c>
      <c r="W2866">
        <v>5.0666666666666664</v>
      </c>
    </row>
    <row r="2867" spans="1:23" x14ac:dyDescent="0.3">
      <c r="A2867">
        <v>2866</v>
      </c>
      <c r="B2867" t="s">
        <v>24546</v>
      </c>
      <c r="C2867">
        <v>22</v>
      </c>
      <c r="D2867" t="s">
        <v>24547</v>
      </c>
      <c r="E2867">
        <v>5</v>
      </c>
      <c r="F2867">
        <v>3</v>
      </c>
      <c r="G2867" t="s">
        <v>116</v>
      </c>
      <c r="H2867">
        <v>10</v>
      </c>
      <c r="I2867" s="19">
        <v>45504.748611111114</v>
      </c>
      <c r="J2867" s="19">
        <v>45504.871527777781</v>
      </c>
      <c r="K2867" s="19">
        <v>45505.829861111109</v>
      </c>
      <c r="L2867" s="19">
        <v>45506.748611111114</v>
      </c>
      <c r="M2867">
        <v>0</v>
      </c>
      <c r="N2867" t="s">
        <v>128</v>
      </c>
      <c r="O2867" t="s">
        <v>24554</v>
      </c>
      <c r="P2867" t="s">
        <v>843</v>
      </c>
      <c r="Q2867">
        <v>2865</v>
      </c>
      <c r="R2867" t="s">
        <v>32579</v>
      </c>
      <c r="S2867">
        <v>2.9499999999999997</v>
      </c>
      <c r="T2867">
        <v>25.95</v>
      </c>
      <c r="U2867" t="s">
        <v>32580</v>
      </c>
      <c r="V2867">
        <v>0</v>
      </c>
      <c r="W2867">
        <v>2.9499999999999997</v>
      </c>
    </row>
    <row r="2868" spans="1:23" x14ac:dyDescent="0.3">
      <c r="A2868">
        <v>2867</v>
      </c>
      <c r="B2868" t="s">
        <v>24555</v>
      </c>
      <c r="C2868">
        <v>40</v>
      </c>
      <c r="D2868" t="s">
        <v>24556</v>
      </c>
      <c r="E2868">
        <v>5</v>
      </c>
      <c r="F2868">
        <v>2</v>
      </c>
      <c r="G2868" t="s">
        <v>116</v>
      </c>
      <c r="H2868">
        <v>92</v>
      </c>
      <c r="I2868" s="19">
        <v>44961.314583333333</v>
      </c>
      <c r="J2868" s="19">
        <v>44961.356249999997</v>
      </c>
      <c r="K2868" s="19">
        <v>44961.476388888892</v>
      </c>
      <c r="L2868" s="19">
        <v>44961.814583333333</v>
      </c>
      <c r="M2868">
        <v>0</v>
      </c>
      <c r="N2868" t="s">
        <v>307</v>
      </c>
      <c r="O2868" t="s">
        <v>24562</v>
      </c>
      <c r="P2868" t="s">
        <v>705</v>
      </c>
      <c r="Q2868">
        <v>2866</v>
      </c>
      <c r="R2868" t="s">
        <v>32579</v>
      </c>
      <c r="S2868">
        <v>1</v>
      </c>
      <c r="T2868">
        <v>3.8833333333333333</v>
      </c>
      <c r="U2868" t="s">
        <v>32580</v>
      </c>
      <c r="V2868">
        <v>0</v>
      </c>
      <c r="W2868">
        <v>1</v>
      </c>
    </row>
    <row r="2869" spans="1:23" x14ac:dyDescent="0.3">
      <c r="A2869">
        <v>2868</v>
      </c>
      <c r="B2869" t="s">
        <v>24564</v>
      </c>
      <c r="C2869">
        <v>7</v>
      </c>
      <c r="D2869" t="s">
        <v>24565</v>
      </c>
      <c r="E2869">
        <v>1</v>
      </c>
      <c r="F2869">
        <v>4</v>
      </c>
      <c r="G2869" t="s">
        <v>116</v>
      </c>
      <c r="H2869">
        <v>92</v>
      </c>
      <c r="I2869" s="19">
        <v>45465.823611111111</v>
      </c>
      <c r="J2869" s="19">
        <v>45466.040972222225</v>
      </c>
      <c r="K2869" s="19">
        <v>45467.462500000001</v>
      </c>
      <c r="L2869" s="19">
        <v>45468.823611111111</v>
      </c>
      <c r="M2869">
        <v>0</v>
      </c>
      <c r="N2869" t="s">
        <v>128</v>
      </c>
      <c r="O2869" t="s">
        <v>24571</v>
      </c>
      <c r="P2869" t="s">
        <v>446</v>
      </c>
      <c r="Q2869">
        <v>2867</v>
      </c>
      <c r="R2869" t="s">
        <v>32579</v>
      </c>
      <c r="S2869">
        <v>5.2166666666666668</v>
      </c>
      <c r="T2869">
        <v>39.333333333333329</v>
      </c>
      <c r="U2869" t="s">
        <v>32580</v>
      </c>
      <c r="V2869">
        <v>0</v>
      </c>
      <c r="W2869">
        <v>5.2166666666666668</v>
      </c>
    </row>
    <row r="2870" spans="1:23" x14ac:dyDescent="0.3">
      <c r="A2870">
        <v>2869</v>
      </c>
      <c r="B2870" t="s">
        <v>24573</v>
      </c>
      <c r="C2870">
        <v>24</v>
      </c>
      <c r="D2870" t="s">
        <v>24574</v>
      </c>
      <c r="E2870">
        <v>2</v>
      </c>
      <c r="F2870">
        <v>3</v>
      </c>
      <c r="G2870" t="s">
        <v>116</v>
      </c>
      <c r="H2870">
        <v>21</v>
      </c>
      <c r="I2870" s="19">
        <v>45451.782638888886</v>
      </c>
      <c r="J2870" s="19">
        <v>45451.928472222222</v>
      </c>
      <c r="K2870" s="19">
        <v>45452.592361111114</v>
      </c>
      <c r="L2870" s="19">
        <v>45453.782638888886</v>
      </c>
      <c r="M2870">
        <v>0</v>
      </c>
      <c r="N2870" t="s">
        <v>307</v>
      </c>
      <c r="O2870" t="s">
        <v>24580</v>
      </c>
      <c r="P2870" t="s">
        <v>328</v>
      </c>
      <c r="Q2870">
        <v>2868</v>
      </c>
      <c r="R2870" t="s">
        <v>32579</v>
      </c>
      <c r="S2870">
        <v>3.5</v>
      </c>
      <c r="T2870">
        <v>19.433333333333334</v>
      </c>
      <c r="U2870" t="s">
        <v>32580</v>
      </c>
      <c r="V2870">
        <v>0</v>
      </c>
      <c r="W2870">
        <v>3.5</v>
      </c>
    </row>
    <row r="2871" spans="1:23" x14ac:dyDescent="0.3">
      <c r="A2871">
        <v>2870</v>
      </c>
      <c r="B2871" t="s">
        <v>24581</v>
      </c>
      <c r="C2871">
        <v>2</v>
      </c>
      <c r="D2871" t="s">
        <v>24582</v>
      </c>
      <c r="E2871">
        <v>3</v>
      </c>
      <c r="F2871">
        <v>3</v>
      </c>
      <c r="G2871" t="s">
        <v>116</v>
      </c>
      <c r="H2871">
        <v>85</v>
      </c>
      <c r="I2871" s="19">
        <v>45327.477777777778</v>
      </c>
      <c r="J2871" s="19">
        <v>45327.535416666666</v>
      </c>
      <c r="K2871" s="19">
        <v>45329.96597222222</v>
      </c>
      <c r="L2871" s="19">
        <v>45328.477777777778</v>
      </c>
      <c r="M2871">
        <v>1</v>
      </c>
      <c r="N2871" t="s">
        <v>165</v>
      </c>
      <c r="O2871" t="s">
        <v>24587</v>
      </c>
      <c r="P2871" t="s">
        <v>877</v>
      </c>
      <c r="Q2871">
        <v>2869</v>
      </c>
      <c r="R2871" t="s">
        <v>32579</v>
      </c>
      <c r="S2871">
        <v>1.3833333333333333</v>
      </c>
      <c r="T2871">
        <v>59.716666666666661</v>
      </c>
      <c r="U2871" t="s">
        <v>32581</v>
      </c>
      <c r="V2871">
        <v>1</v>
      </c>
      <c r="W2871">
        <v>1.3833333333333333</v>
      </c>
    </row>
    <row r="2872" spans="1:23" x14ac:dyDescent="0.3">
      <c r="A2872">
        <v>2871</v>
      </c>
      <c r="B2872" t="s">
        <v>24588</v>
      </c>
      <c r="C2872">
        <v>20</v>
      </c>
      <c r="D2872" t="s">
        <v>24589</v>
      </c>
      <c r="E2872">
        <v>1</v>
      </c>
      <c r="F2872">
        <v>3</v>
      </c>
      <c r="G2872" t="s">
        <v>116</v>
      </c>
      <c r="H2872">
        <v>95</v>
      </c>
      <c r="I2872" s="19">
        <v>45252.0625</v>
      </c>
      <c r="J2872" s="19">
        <v>45252.202777777777</v>
      </c>
      <c r="K2872" s="19">
        <v>45253.515277777777</v>
      </c>
      <c r="L2872" s="19">
        <v>45255.0625</v>
      </c>
      <c r="M2872">
        <v>0</v>
      </c>
      <c r="N2872" t="s">
        <v>128</v>
      </c>
      <c r="O2872" t="s">
        <v>24595</v>
      </c>
      <c r="P2872" t="s">
        <v>225</v>
      </c>
      <c r="Q2872">
        <v>2870</v>
      </c>
      <c r="R2872" t="s">
        <v>32579</v>
      </c>
      <c r="S2872">
        <v>3.3666666666666667</v>
      </c>
      <c r="T2872">
        <v>34.866666666666667</v>
      </c>
      <c r="U2872" t="s">
        <v>32580</v>
      </c>
      <c r="V2872">
        <v>0</v>
      </c>
      <c r="W2872">
        <v>3.3666666666666667</v>
      </c>
    </row>
    <row r="2873" spans="1:23" x14ac:dyDescent="0.3">
      <c r="A2873">
        <v>2872</v>
      </c>
      <c r="B2873" t="s">
        <v>24596</v>
      </c>
      <c r="C2873">
        <v>9</v>
      </c>
      <c r="D2873" t="s">
        <v>24597</v>
      </c>
      <c r="E2873">
        <v>2</v>
      </c>
      <c r="F2873">
        <v>3</v>
      </c>
      <c r="G2873" t="s">
        <v>116</v>
      </c>
      <c r="H2873">
        <v>86</v>
      </c>
      <c r="I2873" s="19">
        <v>45577.081944444442</v>
      </c>
      <c r="J2873" s="19">
        <v>45577.211805555555</v>
      </c>
      <c r="K2873" s="19">
        <v>45579.520138888889</v>
      </c>
      <c r="L2873" s="19">
        <v>45580.081944444442</v>
      </c>
      <c r="M2873">
        <v>0</v>
      </c>
      <c r="N2873" t="s">
        <v>165</v>
      </c>
      <c r="O2873" t="s">
        <v>24603</v>
      </c>
      <c r="P2873" t="s">
        <v>398</v>
      </c>
      <c r="Q2873">
        <v>2871</v>
      </c>
      <c r="R2873" t="s">
        <v>32579</v>
      </c>
      <c r="S2873">
        <v>3.1166666666666667</v>
      </c>
      <c r="T2873">
        <v>58.516666666666666</v>
      </c>
      <c r="U2873" t="s">
        <v>32580</v>
      </c>
      <c r="V2873">
        <v>0</v>
      </c>
      <c r="W2873">
        <v>3.1166666666666667</v>
      </c>
    </row>
    <row r="2874" spans="1:23" x14ac:dyDescent="0.3">
      <c r="A2874">
        <v>2873</v>
      </c>
      <c r="B2874" t="s">
        <v>24604</v>
      </c>
      <c r="C2874">
        <v>52</v>
      </c>
      <c r="D2874" t="s">
        <v>24605</v>
      </c>
      <c r="E2874">
        <v>4</v>
      </c>
      <c r="F2874">
        <v>2</v>
      </c>
      <c r="G2874" t="s">
        <v>192</v>
      </c>
      <c r="H2874">
        <v>68</v>
      </c>
      <c r="I2874" s="19">
        <v>44977.040972222225</v>
      </c>
      <c r="J2874" s="19">
        <v>44977.374305555553</v>
      </c>
      <c r="K2874" s="19">
        <v>44978.715277777781</v>
      </c>
      <c r="L2874" s="19">
        <v>44978.040972222225</v>
      </c>
      <c r="M2874">
        <v>1</v>
      </c>
      <c r="N2874" t="s">
        <v>128</v>
      </c>
      <c r="O2874" t="s">
        <v>2607</v>
      </c>
      <c r="P2874" t="s">
        <v>1266</v>
      </c>
      <c r="Q2874">
        <v>2872</v>
      </c>
      <c r="R2874" t="s">
        <v>32579</v>
      </c>
      <c r="S2874">
        <v>8</v>
      </c>
      <c r="T2874">
        <v>40.18333333333333</v>
      </c>
      <c r="U2874" t="s">
        <v>32581</v>
      </c>
      <c r="V2874">
        <v>1</v>
      </c>
      <c r="W2874">
        <v>8</v>
      </c>
    </row>
    <row r="2875" spans="1:23" x14ac:dyDescent="0.3">
      <c r="A2875">
        <v>2874</v>
      </c>
      <c r="B2875" t="s">
        <v>24611</v>
      </c>
      <c r="C2875">
        <v>21</v>
      </c>
      <c r="D2875" t="s">
        <v>24612</v>
      </c>
      <c r="E2875">
        <v>1</v>
      </c>
      <c r="F2875">
        <v>2</v>
      </c>
      <c r="G2875" t="s">
        <v>116</v>
      </c>
      <c r="H2875">
        <v>76</v>
      </c>
      <c r="I2875" s="19">
        <v>45637.806250000001</v>
      </c>
      <c r="J2875" s="19">
        <v>45638.02847222222</v>
      </c>
      <c r="K2875" s="19">
        <v>45638.105555555558</v>
      </c>
      <c r="L2875" s="19">
        <v>45638.306250000001</v>
      </c>
      <c r="M2875">
        <v>0</v>
      </c>
      <c r="N2875" t="s">
        <v>307</v>
      </c>
      <c r="O2875" t="s">
        <v>24619</v>
      </c>
      <c r="P2875" t="s">
        <v>225</v>
      </c>
      <c r="Q2875">
        <v>2873</v>
      </c>
      <c r="R2875" t="s">
        <v>32579</v>
      </c>
      <c r="S2875">
        <v>5.333333333333333</v>
      </c>
      <c r="T2875">
        <v>7.1833333333333327</v>
      </c>
      <c r="U2875" t="s">
        <v>32580</v>
      </c>
      <c r="V2875">
        <v>0</v>
      </c>
      <c r="W2875">
        <v>5.333333333333333</v>
      </c>
    </row>
    <row r="2876" spans="1:23" x14ac:dyDescent="0.3">
      <c r="A2876">
        <v>2875</v>
      </c>
      <c r="B2876" t="s">
        <v>24620</v>
      </c>
      <c r="C2876">
        <v>34</v>
      </c>
      <c r="D2876" t="s">
        <v>24621</v>
      </c>
      <c r="E2876">
        <v>2</v>
      </c>
      <c r="F2876">
        <v>3</v>
      </c>
      <c r="G2876" t="s">
        <v>116</v>
      </c>
      <c r="H2876">
        <v>8</v>
      </c>
      <c r="I2876" s="19">
        <v>45007.407638888886</v>
      </c>
      <c r="J2876" s="19">
        <v>45007.536111111112</v>
      </c>
      <c r="K2876" s="19">
        <v>45011.716666666667</v>
      </c>
      <c r="L2876" s="19">
        <v>45010.407638888886</v>
      </c>
      <c r="M2876">
        <v>1</v>
      </c>
      <c r="N2876" t="s">
        <v>165</v>
      </c>
      <c r="O2876" t="s">
        <v>24626</v>
      </c>
      <c r="P2876" t="s">
        <v>168</v>
      </c>
      <c r="Q2876">
        <v>2874</v>
      </c>
      <c r="R2876" t="s">
        <v>32579</v>
      </c>
      <c r="S2876">
        <v>3.083333333333333</v>
      </c>
      <c r="T2876">
        <v>103.41666666666666</v>
      </c>
      <c r="U2876" t="s">
        <v>32581</v>
      </c>
      <c r="V2876">
        <v>1</v>
      </c>
      <c r="W2876">
        <v>3.083333333333333</v>
      </c>
    </row>
    <row r="2877" spans="1:23" x14ac:dyDescent="0.3">
      <c r="A2877">
        <v>2876</v>
      </c>
      <c r="B2877" t="s">
        <v>24628</v>
      </c>
      <c r="C2877">
        <v>24</v>
      </c>
      <c r="D2877" t="s">
        <v>24629</v>
      </c>
      <c r="E2877">
        <v>1</v>
      </c>
      <c r="F2877">
        <v>1</v>
      </c>
      <c r="G2877" t="s">
        <v>116</v>
      </c>
      <c r="H2877">
        <v>79</v>
      </c>
      <c r="I2877" s="19">
        <v>45020.347222222219</v>
      </c>
      <c r="J2877" s="19">
        <v>45020.369444444441</v>
      </c>
      <c r="K2877" s="19">
        <v>45020.491666666669</v>
      </c>
      <c r="L2877" s="19">
        <v>45020.513888888891</v>
      </c>
      <c r="M2877">
        <v>0</v>
      </c>
      <c r="N2877" t="s">
        <v>307</v>
      </c>
      <c r="O2877" t="s">
        <v>24634</v>
      </c>
      <c r="P2877" t="s">
        <v>225</v>
      </c>
      <c r="Q2877">
        <v>2875</v>
      </c>
      <c r="R2877" t="s">
        <v>32579</v>
      </c>
      <c r="S2877">
        <v>0.53333333333333333</v>
      </c>
      <c r="T2877">
        <v>3.4666666666666663</v>
      </c>
      <c r="U2877" t="s">
        <v>32580</v>
      </c>
      <c r="V2877">
        <v>0</v>
      </c>
      <c r="W2877">
        <v>0.53333333333333333</v>
      </c>
    </row>
    <row r="2878" spans="1:23" x14ac:dyDescent="0.3">
      <c r="A2878">
        <v>2877</v>
      </c>
      <c r="B2878" t="s">
        <v>24635</v>
      </c>
      <c r="C2878">
        <v>55</v>
      </c>
      <c r="D2878" t="s">
        <v>1726</v>
      </c>
      <c r="E2878">
        <v>4</v>
      </c>
      <c r="F2878">
        <v>1</v>
      </c>
      <c r="G2878" t="s">
        <v>116</v>
      </c>
      <c r="H2878">
        <v>98</v>
      </c>
      <c r="I2878" s="19">
        <v>45698.644444444442</v>
      </c>
      <c r="J2878" s="19">
        <v>45698.674305555556</v>
      </c>
      <c r="K2878" s="19">
        <v>45698.762499999997</v>
      </c>
      <c r="L2878" s="19">
        <v>45698.811111111114</v>
      </c>
      <c r="M2878">
        <v>0</v>
      </c>
      <c r="N2878" t="s">
        <v>222</v>
      </c>
      <c r="O2878" t="s">
        <v>1504</v>
      </c>
      <c r="P2878" t="s">
        <v>24641</v>
      </c>
      <c r="Q2878">
        <v>2876</v>
      </c>
      <c r="R2878" t="s">
        <v>32579</v>
      </c>
      <c r="S2878">
        <v>0.71666666666666667</v>
      </c>
      <c r="T2878">
        <v>2.833333333333333</v>
      </c>
      <c r="U2878" t="s">
        <v>32580</v>
      </c>
      <c r="V2878">
        <v>0</v>
      </c>
      <c r="W2878">
        <v>0.71666666666666667</v>
      </c>
    </row>
    <row r="2879" spans="1:23" x14ac:dyDescent="0.3">
      <c r="A2879">
        <v>2878</v>
      </c>
      <c r="B2879" t="s">
        <v>24642</v>
      </c>
      <c r="C2879">
        <v>4</v>
      </c>
      <c r="D2879" t="s">
        <v>24643</v>
      </c>
      <c r="E2879">
        <v>1</v>
      </c>
      <c r="F2879">
        <v>4</v>
      </c>
      <c r="G2879" t="s">
        <v>116</v>
      </c>
      <c r="H2879">
        <v>22</v>
      </c>
      <c r="I2879" s="19">
        <v>45095.493055555555</v>
      </c>
      <c r="J2879" s="19">
        <v>45095.738888888889</v>
      </c>
      <c r="K2879" s="19">
        <v>45098.144444444442</v>
      </c>
      <c r="L2879" s="19">
        <v>45098.493055555555</v>
      </c>
      <c r="M2879">
        <v>0</v>
      </c>
      <c r="N2879" t="s">
        <v>128</v>
      </c>
      <c r="O2879" t="s">
        <v>24648</v>
      </c>
      <c r="P2879" t="s">
        <v>751</v>
      </c>
      <c r="Q2879">
        <v>2877</v>
      </c>
      <c r="R2879" t="s">
        <v>32579</v>
      </c>
      <c r="S2879">
        <v>5.8999999999999995</v>
      </c>
      <c r="T2879">
        <v>63.633333333333333</v>
      </c>
      <c r="U2879" t="s">
        <v>32580</v>
      </c>
      <c r="V2879">
        <v>0</v>
      </c>
      <c r="W2879">
        <v>5.8999999999999995</v>
      </c>
    </row>
    <row r="2880" spans="1:23" x14ac:dyDescent="0.3">
      <c r="A2880">
        <v>2879</v>
      </c>
      <c r="B2880" t="s">
        <v>24649</v>
      </c>
      <c r="C2880">
        <v>36</v>
      </c>
      <c r="D2880" t="s">
        <v>24650</v>
      </c>
      <c r="E2880">
        <v>1</v>
      </c>
      <c r="F2880">
        <v>4</v>
      </c>
      <c r="G2880" t="s">
        <v>116</v>
      </c>
      <c r="H2880">
        <v>108</v>
      </c>
      <c r="I2880" s="19">
        <v>45457.745833333334</v>
      </c>
      <c r="J2880" s="19">
        <v>45458.078472222223</v>
      </c>
      <c r="K2880" s="19">
        <v>45463.255555555559</v>
      </c>
      <c r="L2880" s="19">
        <v>45461.745833333334</v>
      </c>
      <c r="M2880">
        <v>1</v>
      </c>
      <c r="N2880" t="s">
        <v>128</v>
      </c>
      <c r="O2880" t="s">
        <v>24653</v>
      </c>
      <c r="P2880" t="s">
        <v>225</v>
      </c>
      <c r="Q2880">
        <v>2878</v>
      </c>
      <c r="R2880" t="s">
        <v>32579</v>
      </c>
      <c r="S2880">
        <v>7.9833333333333334</v>
      </c>
      <c r="T2880">
        <v>132.23333333333332</v>
      </c>
      <c r="U2880" t="s">
        <v>32581</v>
      </c>
      <c r="V2880">
        <v>1</v>
      </c>
      <c r="W2880">
        <v>7.9833333333333334</v>
      </c>
    </row>
    <row r="2881" spans="1:23" x14ac:dyDescent="0.3">
      <c r="A2881">
        <v>2880</v>
      </c>
      <c r="B2881" t="s">
        <v>24654</v>
      </c>
      <c r="C2881">
        <v>33</v>
      </c>
      <c r="D2881" t="s">
        <v>24655</v>
      </c>
      <c r="E2881">
        <v>1</v>
      </c>
      <c r="F2881">
        <v>4</v>
      </c>
      <c r="G2881" t="s">
        <v>116</v>
      </c>
      <c r="H2881">
        <v>23</v>
      </c>
      <c r="I2881" s="19">
        <v>45534.654861111114</v>
      </c>
      <c r="J2881" s="19">
        <v>45536.274305555555</v>
      </c>
      <c r="K2881" s="19">
        <v>45545.804861111108</v>
      </c>
      <c r="L2881" s="19">
        <v>45539.654861111114</v>
      </c>
      <c r="M2881">
        <v>1</v>
      </c>
      <c r="N2881" t="s">
        <v>128</v>
      </c>
      <c r="O2881" t="s">
        <v>24662</v>
      </c>
      <c r="P2881" t="s">
        <v>293</v>
      </c>
      <c r="Q2881">
        <v>2879</v>
      </c>
      <c r="R2881" t="s">
        <v>32579</v>
      </c>
      <c r="S2881">
        <v>38.866666666666667</v>
      </c>
      <c r="T2881">
        <v>267.59999999999997</v>
      </c>
      <c r="U2881" t="s">
        <v>32581</v>
      </c>
      <c r="V2881">
        <v>1</v>
      </c>
      <c r="W2881">
        <v>38.866666666666667</v>
      </c>
    </row>
    <row r="2882" spans="1:23" x14ac:dyDescent="0.3">
      <c r="A2882">
        <v>2881</v>
      </c>
      <c r="B2882" t="s">
        <v>24663</v>
      </c>
      <c r="C2882">
        <v>44</v>
      </c>
      <c r="D2882" t="s">
        <v>24664</v>
      </c>
      <c r="E2882">
        <v>1</v>
      </c>
      <c r="F2882">
        <v>3</v>
      </c>
      <c r="G2882" t="s">
        <v>116</v>
      </c>
      <c r="H2882">
        <v>32</v>
      </c>
      <c r="I2882" s="19">
        <v>45543.3125</v>
      </c>
      <c r="J2882" s="19">
        <v>45543.914583333331</v>
      </c>
      <c r="K2882" s="19">
        <v>45546.752083333333</v>
      </c>
      <c r="L2882" s="19">
        <v>45546.3125</v>
      </c>
      <c r="M2882">
        <v>1</v>
      </c>
      <c r="N2882" t="s">
        <v>222</v>
      </c>
      <c r="O2882" t="s">
        <v>24670</v>
      </c>
      <c r="P2882" t="s">
        <v>363</v>
      </c>
      <c r="Q2882">
        <v>2880</v>
      </c>
      <c r="R2882" t="s">
        <v>32579</v>
      </c>
      <c r="S2882">
        <v>14.45</v>
      </c>
      <c r="T2882">
        <v>82.55</v>
      </c>
      <c r="U2882" t="s">
        <v>32581</v>
      </c>
      <c r="V2882">
        <v>1</v>
      </c>
      <c r="W2882">
        <v>14.45</v>
      </c>
    </row>
    <row r="2883" spans="1:23" x14ac:dyDescent="0.3">
      <c r="A2883">
        <v>2882</v>
      </c>
      <c r="B2883" t="s">
        <v>24671</v>
      </c>
      <c r="C2883">
        <v>20</v>
      </c>
      <c r="D2883" t="s">
        <v>24672</v>
      </c>
      <c r="E2883">
        <v>1</v>
      </c>
      <c r="F2883">
        <v>3</v>
      </c>
      <c r="G2883" t="s">
        <v>192</v>
      </c>
      <c r="H2883">
        <v>108</v>
      </c>
      <c r="I2883" s="19">
        <v>45079.113888888889</v>
      </c>
      <c r="J2883" s="19">
        <v>45079.313194444447</v>
      </c>
      <c r="K2883" s="19">
        <v>45080.867361111108</v>
      </c>
      <c r="L2883" s="19">
        <v>45082.113888888889</v>
      </c>
      <c r="M2883">
        <v>0</v>
      </c>
      <c r="N2883" t="s">
        <v>128</v>
      </c>
      <c r="O2883" t="s">
        <v>24678</v>
      </c>
      <c r="P2883" t="s">
        <v>446</v>
      </c>
      <c r="Q2883">
        <v>2881</v>
      </c>
      <c r="R2883" t="s">
        <v>32579</v>
      </c>
      <c r="S2883">
        <v>4.7833333333333332</v>
      </c>
      <c r="T2883">
        <v>42.083333333333329</v>
      </c>
      <c r="U2883" t="s">
        <v>32580</v>
      </c>
      <c r="V2883">
        <v>0</v>
      </c>
      <c r="W2883">
        <v>4.7833333333333332</v>
      </c>
    </row>
    <row r="2884" spans="1:23" x14ac:dyDescent="0.3">
      <c r="A2884">
        <v>2883</v>
      </c>
      <c r="B2884" t="s">
        <v>24679</v>
      </c>
      <c r="C2884">
        <v>25</v>
      </c>
      <c r="D2884" t="s">
        <v>24680</v>
      </c>
      <c r="E2884">
        <v>1</v>
      </c>
      <c r="F2884">
        <v>3</v>
      </c>
      <c r="G2884" t="s">
        <v>192</v>
      </c>
      <c r="H2884">
        <v>111</v>
      </c>
      <c r="I2884" s="19">
        <v>45221.386111111111</v>
      </c>
      <c r="J2884" s="19">
        <v>45221.453472222223</v>
      </c>
      <c r="K2884" s="19">
        <v>45222.300694444442</v>
      </c>
      <c r="L2884" s="19">
        <v>45222.386111111111</v>
      </c>
      <c r="M2884">
        <v>0</v>
      </c>
      <c r="N2884" t="s">
        <v>165</v>
      </c>
      <c r="O2884" t="s">
        <v>24686</v>
      </c>
      <c r="P2884" t="s">
        <v>751</v>
      </c>
      <c r="Q2884">
        <v>2882</v>
      </c>
      <c r="R2884" t="s">
        <v>32579</v>
      </c>
      <c r="S2884">
        <v>1.6166666666666667</v>
      </c>
      <c r="T2884">
        <v>21.95</v>
      </c>
      <c r="U2884" t="s">
        <v>32580</v>
      </c>
      <c r="V2884">
        <v>0</v>
      </c>
      <c r="W2884">
        <v>1.6166666666666667</v>
      </c>
    </row>
    <row r="2885" spans="1:23" x14ac:dyDescent="0.3">
      <c r="A2885">
        <v>2884</v>
      </c>
      <c r="B2885" t="s">
        <v>24687</v>
      </c>
      <c r="C2885">
        <v>44</v>
      </c>
      <c r="D2885" t="s">
        <v>24688</v>
      </c>
      <c r="E2885">
        <v>4</v>
      </c>
      <c r="F2885">
        <v>3</v>
      </c>
      <c r="G2885" t="s">
        <v>116</v>
      </c>
      <c r="H2885">
        <v>48</v>
      </c>
      <c r="I2885" s="19">
        <v>45107.754166666666</v>
      </c>
      <c r="J2885" s="19">
        <v>45107.866666666669</v>
      </c>
      <c r="K2885" s="19">
        <v>45108.730555555558</v>
      </c>
      <c r="L2885" s="19">
        <v>45110.754166666666</v>
      </c>
      <c r="M2885">
        <v>0</v>
      </c>
      <c r="N2885" t="s">
        <v>165</v>
      </c>
      <c r="O2885" t="s">
        <v>1265</v>
      </c>
      <c r="P2885" t="s">
        <v>903</v>
      </c>
      <c r="Q2885">
        <v>2883</v>
      </c>
      <c r="R2885" t="s">
        <v>32579</v>
      </c>
      <c r="S2885">
        <v>2.6999999999999997</v>
      </c>
      <c r="T2885">
        <v>23.433333333333334</v>
      </c>
      <c r="U2885" t="s">
        <v>32580</v>
      </c>
      <c r="V2885">
        <v>0</v>
      </c>
      <c r="W2885">
        <v>2.6999999999999997</v>
      </c>
    </row>
    <row r="2886" spans="1:23" x14ac:dyDescent="0.3">
      <c r="A2886">
        <v>2885</v>
      </c>
      <c r="B2886" t="s">
        <v>24694</v>
      </c>
      <c r="C2886">
        <v>60</v>
      </c>
      <c r="D2886" t="s">
        <v>24695</v>
      </c>
      <c r="E2886">
        <v>1</v>
      </c>
      <c r="F2886">
        <v>3</v>
      </c>
      <c r="G2886" t="s">
        <v>192</v>
      </c>
      <c r="H2886">
        <v>3</v>
      </c>
      <c r="I2886" s="19">
        <v>45628.622916666667</v>
      </c>
      <c r="J2886" s="19">
        <v>45628.679861111108</v>
      </c>
      <c r="K2886" s="19">
        <v>45629.951388888891</v>
      </c>
      <c r="L2886" s="19">
        <v>45630.622916666667</v>
      </c>
      <c r="M2886">
        <v>0</v>
      </c>
      <c r="N2886" t="s">
        <v>165</v>
      </c>
      <c r="O2886" t="s">
        <v>24700</v>
      </c>
      <c r="P2886" t="s">
        <v>293</v>
      </c>
      <c r="Q2886">
        <v>2884</v>
      </c>
      <c r="R2886" t="s">
        <v>32579</v>
      </c>
      <c r="S2886">
        <v>1.3666666666666667</v>
      </c>
      <c r="T2886">
        <v>31.883333333333333</v>
      </c>
      <c r="U2886" t="s">
        <v>32580</v>
      </c>
      <c r="V2886">
        <v>0</v>
      </c>
      <c r="W2886">
        <v>1.3666666666666667</v>
      </c>
    </row>
    <row r="2887" spans="1:23" x14ac:dyDescent="0.3">
      <c r="A2887">
        <v>2886</v>
      </c>
      <c r="B2887" t="s">
        <v>24701</v>
      </c>
      <c r="C2887">
        <v>30</v>
      </c>
      <c r="D2887" t="s">
        <v>24702</v>
      </c>
      <c r="E2887">
        <v>3</v>
      </c>
      <c r="F2887">
        <v>3</v>
      </c>
      <c r="G2887" t="s">
        <v>192</v>
      </c>
      <c r="H2887">
        <v>92</v>
      </c>
      <c r="I2887" s="19">
        <v>44930.40347222222</v>
      </c>
      <c r="J2887" s="19">
        <v>44930.790277777778</v>
      </c>
      <c r="K2887" s="19">
        <v>44931.70208333333</v>
      </c>
      <c r="L2887" s="19">
        <v>44932.40347222222</v>
      </c>
      <c r="M2887">
        <v>0</v>
      </c>
      <c r="N2887" t="s">
        <v>222</v>
      </c>
      <c r="O2887" t="s">
        <v>24708</v>
      </c>
      <c r="P2887" t="s">
        <v>194</v>
      </c>
      <c r="Q2887">
        <v>2885</v>
      </c>
      <c r="R2887" t="s">
        <v>32579</v>
      </c>
      <c r="S2887">
        <v>9.2833333333333332</v>
      </c>
      <c r="T2887">
        <v>31.166666666666664</v>
      </c>
      <c r="U2887" t="s">
        <v>32580</v>
      </c>
      <c r="V2887">
        <v>0</v>
      </c>
      <c r="W2887">
        <v>9.2833333333333332</v>
      </c>
    </row>
    <row r="2888" spans="1:23" x14ac:dyDescent="0.3">
      <c r="A2888">
        <v>2887</v>
      </c>
      <c r="B2888" t="s">
        <v>24709</v>
      </c>
      <c r="C2888">
        <v>26</v>
      </c>
      <c r="D2888" t="s">
        <v>24710</v>
      </c>
      <c r="E2888">
        <v>5</v>
      </c>
      <c r="F2888">
        <v>3</v>
      </c>
      <c r="G2888" t="s">
        <v>116</v>
      </c>
      <c r="H2888">
        <v>31</v>
      </c>
      <c r="I2888" s="19">
        <v>45703.429166666669</v>
      </c>
      <c r="J2888" s="19">
        <v>45703.877083333333</v>
      </c>
      <c r="K2888" s="19">
        <v>45708.810416666667</v>
      </c>
      <c r="L2888" s="19">
        <v>45706.429166666669</v>
      </c>
      <c r="M2888">
        <v>1</v>
      </c>
      <c r="N2888" t="s">
        <v>307</v>
      </c>
      <c r="O2888" t="s">
        <v>24716</v>
      </c>
      <c r="P2888" t="s">
        <v>135</v>
      </c>
      <c r="Q2888">
        <v>2886</v>
      </c>
      <c r="R2888" t="s">
        <v>32579</v>
      </c>
      <c r="S2888">
        <v>10.75</v>
      </c>
      <c r="T2888">
        <v>129.15</v>
      </c>
      <c r="U2888" t="s">
        <v>32581</v>
      </c>
      <c r="V2888">
        <v>1</v>
      </c>
      <c r="W2888">
        <v>10.75</v>
      </c>
    </row>
    <row r="2889" spans="1:23" x14ac:dyDescent="0.3">
      <c r="A2889">
        <v>2888</v>
      </c>
      <c r="B2889" t="s">
        <v>24717</v>
      </c>
      <c r="C2889">
        <v>43</v>
      </c>
      <c r="D2889" t="s">
        <v>24718</v>
      </c>
      <c r="E2889">
        <v>1</v>
      </c>
      <c r="F2889">
        <v>3</v>
      </c>
      <c r="G2889" t="s">
        <v>192</v>
      </c>
      <c r="H2889">
        <v>26</v>
      </c>
      <c r="I2889" s="19">
        <v>45412.466666666667</v>
      </c>
      <c r="J2889" s="19">
        <v>45412.603472222225</v>
      </c>
      <c r="K2889" s="19">
        <v>45413.552777777775</v>
      </c>
      <c r="L2889" s="19">
        <v>45414.466666666667</v>
      </c>
      <c r="M2889">
        <v>0</v>
      </c>
      <c r="N2889" t="s">
        <v>307</v>
      </c>
      <c r="O2889" t="s">
        <v>24724</v>
      </c>
      <c r="P2889" t="s">
        <v>751</v>
      </c>
      <c r="Q2889">
        <v>2887</v>
      </c>
      <c r="R2889" t="s">
        <v>32579</v>
      </c>
      <c r="S2889">
        <v>3.2833333333333332</v>
      </c>
      <c r="T2889">
        <v>26.066666666666666</v>
      </c>
      <c r="U2889" t="s">
        <v>32580</v>
      </c>
      <c r="V2889">
        <v>0</v>
      </c>
      <c r="W2889">
        <v>3.2833333333333332</v>
      </c>
    </row>
    <row r="2890" spans="1:23" x14ac:dyDescent="0.3">
      <c r="A2890">
        <v>2889</v>
      </c>
      <c r="B2890" t="s">
        <v>24725</v>
      </c>
      <c r="C2890">
        <v>62</v>
      </c>
      <c r="D2890" t="s">
        <v>24726</v>
      </c>
      <c r="E2890">
        <v>2</v>
      </c>
      <c r="F2890">
        <v>4</v>
      </c>
      <c r="G2890" t="s">
        <v>192</v>
      </c>
      <c r="H2890">
        <v>9</v>
      </c>
      <c r="I2890" s="19">
        <v>45389.320833333331</v>
      </c>
      <c r="J2890" s="19">
        <v>45389.606944444444</v>
      </c>
      <c r="K2890" s="19">
        <v>45395.768750000003</v>
      </c>
      <c r="L2890" s="19">
        <v>45392.320833333331</v>
      </c>
      <c r="M2890">
        <v>1</v>
      </c>
      <c r="N2890" t="s">
        <v>128</v>
      </c>
      <c r="O2890" t="s">
        <v>24731</v>
      </c>
      <c r="P2890" t="s">
        <v>328</v>
      </c>
      <c r="Q2890">
        <v>2888</v>
      </c>
      <c r="R2890" t="s">
        <v>32579</v>
      </c>
      <c r="S2890">
        <v>6.8666666666666663</v>
      </c>
      <c r="T2890">
        <v>154.75</v>
      </c>
      <c r="U2890" t="s">
        <v>32581</v>
      </c>
      <c r="V2890">
        <v>1</v>
      </c>
      <c r="W2890">
        <v>6.8666666666666663</v>
      </c>
    </row>
    <row r="2891" spans="1:23" x14ac:dyDescent="0.3">
      <c r="A2891">
        <v>2890</v>
      </c>
      <c r="B2891" t="s">
        <v>24733</v>
      </c>
      <c r="C2891">
        <v>69</v>
      </c>
      <c r="D2891" t="s">
        <v>24734</v>
      </c>
      <c r="E2891">
        <v>5</v>
      </c>
      <c r="F2891">
        <v>4</v>
      </c>
      <c r="G2891" t="s">
        <v>192</v>
      </c>
      <c r="H2891">
        <v>96</v>
      </c>
      <c r="I2891" s="19">
        <v>45628.967361111114</v>
      </c>
      <c r="J2891" s="19">
        <v>45630.855555555558</v>
      </c>
      <c r="K2891" s="19">
        <v>45631.93472222222</v>
      </c>
      <c r="L2891" s="19">
        <v>45633.967361111114</v>
      </c>
      <c r="M2891">
        <v>0</v>
      </c>
      <c r="N2891" t="s">
        <v>307</v>
      </c>
      <c r="O2891" t="s">
        <v>24740</v>
      </c>
      <c r="P2891" t="s">
        <v>2960</v>
      </c>
      <c r="Q2891">
        <v>2889</v>
      </c>
      <c r="R2891" t="s">
        <v>32579</v>
      </c>
      <c r="S2891">
        <v>45.316666666666663</v>
      </c>
      <c r="T2891">
        <v>71.216666666666669</v>
      </c>
      <c r="U2891" t="s">
        <v>32580</v>
      </c>
      <c r="V2891">
        <v>0</v>
      </c>
      <c r="W2891">
        <v>45.316666666666663</v>
      </c>
    </row>
    <row r="2892" spans="1:23" x14ac:dyDescent="0.3">
      <c r="A2892">
        <v>2891</v>
      </c>
      <c r="B2892" t="s">
        <v>24741</v>
      </c>
      <c r="C2892">
        <v>64</v>
      </c>
      <c r="D2892" t="s">
        <v>24742</v>
      </c>
      <c r="E2892">
        <v>3</v>
      </c>
      <c r="F2892">
        <v>4</v>
      </c>
      <c r="G2892" t="s">
        <v>192</v>
      </c>
      <c r="H2892">
        <v>116</v>
      </c>
      <c r="I2892" s="19">
        <v>45050.944444444445</v>
      </c>
      <c r="J2892" s="19">
        <v>45051.163194444445</v>
      </c>
      <c r="K2892" s="19">
        <v>45052.371527777781</v>
      </c>
      <c r="L2892" s="19">
        <v>45054.944444444445</v>
      </c>
      <c r="M2892">
        <v>0</v>
      </c>
      <c r="N2892" t="s">
        <v>307</v>
      </c>
      <c r="O2892" t="s">
        <v>24748</v>
      </c>
      <c r="P2892" t="s">
        <v>194</v>
      </c>
      <c r="Q2892">
        <v>2890</v>
      </c>
      <c r="R2892" t="s">
        <v>32579</v>
      </c>
      <c r="S2892">
        <v>5.25</v>
      </c>
      <c r="T2892">
        <v>34.25</v>
      </c>
      <c r="U2892" t="s">
        <v>32580</v>
      </c>
      <c r="V2892">
        <v>0</v>
      </c>
      <c r="W2892">
        <v>5.25</v>
      </c>
    </row>
    <row r="2893" spans="1:23" x14ac:dyDescent="0.3">
      <c r="A2893">
        <v>2892</v>
      </c>
      <c r="B2893" t="s">
        <v>24749</v>
      </c>
      <c r="C2893">
        <v>15</v>
      </c>
      <c r="D2893" t="s">
        <v>24750</v>
      </c>
      <c r="E2893">
        <v>1</v>
      </c>
      <c r="F2893">
        <v>3</v>
      </c>
      <c r="G2893" t="s">
        <v>116</v>
      </c>
      <c r="H2893">
        <v>9</v>
      </c>
      <c r="I2893" s="19">
        <v>45348.069444444445</v>
      </c>
      <c r="J2893" s="19">
        <v>45348.129166666666</v>
      </c>
      <c r="K2893" s="19">
        <v>45348.395138888889</v>
      </c>
      <c r="L2893" s="19">
        <v>45349.069444444445</v>
      </c>
      <c r="M2893">
        <v>0</v>
      </c>
      <c r="N2893" t="s">
        <v>128</v>
      </c>
      <c r="O2893" t="s">
        <v>24756</v>
      </c>
      <c r="P2893" t="s">
        <v>751</v>
      </c>
      <c r="Q2893">
        <v>2891</v>
      </c>
      <c r="R2893" t="s">
        <v>32579</v>
      </c>
      <c r="S2893">
        <v>1.4333333333333333</v>
      </c>
      <c r="T2893">
        <v>7.8166666666666664</v>
      </c>
      <c r="U2893" t="s">
        <v>32580</v>
      </c>
      <c r="V2893">
        <v>0</v>
      </c>
      <c r="W2893">
        <v>1.4333333333333333</v>
      </c>
    </row>
    <row r="2894" spans="1:23" x14ac:dyDescent="0.3">
      <c r="A2894">
        <v>2893</v>
      </c>
      <c r="B2894" t="s">
        <v>24757</v>
      </c>
      <c r="C2894">
        <v>57</v>
      </c>
      <c r="D2894" t="s">
        <v>24758</v>
      </c>
      <c r="E2894">
        <v>5</v>
      </c>
      <c r="F2894">
        <v>4</v>
      </c>
      <c r="G2894" t="s">
        <v>116</v>
      </c>
      <c r="H2894">
        <v>70</v>
      </c>
      <c r="I2894" s="19">
        <v>45166.102083333331</v>
      </c>
      <c r="J2894" s="19">
        <v>45166.501388888886</v>
      </c>
      <c r="K2894" s="19">
        <v>45173.904166666667</v>
      </c>
      <c r="L2894" s="19">
        <v>45170.102083333331</v>
      </c>
      <c r="M2894">
        <v>1</v>
      </c>
      <c r="N2894" t="s">
        <v>307</v>
      </c>
      <c r="O2894" t="s">
        <v>24763</v>
      </c>
      <c r="P2894" t="s">
        <v>705</v>
      </c>
      <c r="Q2894">
        <v>2892</v>
      </c>
      <c r="R2894" t="s">
        <v>32579</v>
      </c>
      <c r="S2894">
        <v>9.5833333333333321</v>
      </c>
      <c r="T2894">
        <v>187.25</v>
      </c>
      <c r="U2894" t="s">
        <v>32581</v>
      </c>
      <c r="V2894">
        <v>1</v>
      </c>
      <c r="W2894">
        <v>9.5833333333333321</v>
      </c>
    </row>
    <row r="2895" spans="1:23" x14ac:dyDescent="0.3">
      <c r="A2895">
        <v>2894</v>
      </c>
      <c r="B2895" t="s">
        <v>24764</v>
      </c>
      <c r="C2895">
        <v>20</v>
      </c>
      <c r="D2895" t="s">
        <v>24765</v>
      </c>
      <c r="E2895">
        <v>5</v>
      </c>
      <c r="F2895">
        <v>3</v>
      </c>
      <c r="G2895" t="s">
        <v>116</v>
      </c>
      <c r="H2895">
        <v>65</v>
      </c>
      <c r="I2895" s="19">
        <v>44954.168749999997</v>
      </c>
      <c r="J2895" s="19">
        <v>44954.363888888889</v>
      </c>
      <c r="K2895" s="19">
        <v>44955.092361111114</v>
      </c>
      <c r="L2895" s="19">
        <v>44957.168749999997</v>
      </c>
      <c r="M2895">
        <v>0</v>
      </c>
      <c r="N2895" t="s">
        <v>307</v>
      </c>
      <c r="O2895" t="s">
        <v>24771</v>
      </c>
      <c r="P2895" t="s">
        <v>1735</v>
      </c>
      <c r="Q2895">
        <v>2893</v>
      </c>
      <c r="R2895" t="s">
        <v>32579</v>
      </c>
      <c r="S2895">
        <v>4.6833333333333336</v>
      </c>
      <c r="T2895">
        <v>22.166666666666664</v>
      </c>
      <c r="U2895" t="s">
        <v>32580</v>
      </c>
      <c r="V2895">
        <v>0</v>
      </c>
      <c r="W2895">
        <v>4.6833333333333336</v>
      </c>
    </row>
    <row r="2896" spans="1:23" x14ac:dyDescent="0.3">
      <c r="A2896">
        <v>2895</v>
      </c>
      <c r="B2896" t="s">
        <v>24772</v>
      </c>
      <c r="C2896">
        <v>22</v>
      </c>
      <c r="D2896" t="s">
        <v>24773</v>
      </c>
      <c r="E2896">
        <v>2</v>
      </c>
      <c r="F2896">
        <v>2</v>
      </c>
      <c r="G2896" t="s">
        <v>192</v>
      </c>
      <c r="H2896">
        <v>83</v>
      </c>
      <c r="I2896" s="19">
        <v>45482.602083333331</v>
      </c>
      <c r="J2896" s="19">
        <v>45482.788194444445</v>
      </c>
      <c r="K2896" s="19">
        <v>45482.906944444447</v>
      </c>
      <c r="L2896" s="19">
        <v>45483.102083333331</v>
      </c>
      <c r="M2896">
        <v>0</v>
      </c>
      <c r="N2896" t="s">
        <v>128</v>
      </c>
      <c r="O2896" t="s">
        <v>24779</v>
      </c>
      <c r="P2896" t="s">
        <v>24780</v>
      </c>
      <c r="Q2896">
        <v>2894</v>
      </c>
      <c r="R2896" t="s">
        <v>32579</v>
      </c>
      <c r="S2896">
        <v>4.4666666666666668</v>
      </c>
      <c r="T2896">
        <v>7.3166666666666664</v>
      </c>
      <c r="U2896" t="s">
        <v>32580</v>
      </c>
      <c r="V2896">
        <v>0</v>
      </c>
      <c r="W2896">
        <v>4.4666666666666668</v>
      </c>
    </row>
    <row r="2897" spans="1:23" x14ac:dyDescent="0.3">
      <c r="A2897">
        <v>2896</v>
      </c>
      <c r="B2897" t="s">
        <v>24782</v>
      </c>
      <c r="C2897">
        <v>1</v>
      </c>
      <c r="D2897" t="s">
        <v>24783</v>
      </c>
      <c r="E2897">
        <v>3</v>
      </c>
      <c r="F2897">
        <v>3</v>
      </c>
      <c r="G2897" t="s">
        <v>116</v>
      </c>
      <c r="H2897">
        <v>98</v>
      </c>
      <c r="I2897" s="19">
        <v>45030.206944444442</v>
      </c>
      <c r="J2897" s="19">
        <v>45030.288888888892</v>
      </c>
      <c r="K2897" s="19">
        <v>45031.25</v>
      </c>
      <c r="L2897" s="19">
        <v>45032.206944444442</v>
      </c>
      <c r="M2897">
        <v>0</v>
      </c>
      <c r="N2897" t="s">
        <v>307</v>
      </c>
      <c r="O2897" t="s">
        <v>24788</v>
      </c>
      <c r="P2897" t="s">
        <v>962</v>
      </c>
      <c r="Q2897">
        <v>2895</v>
      </c>
      <c r="R2897" t="s">
        <v>32579</v>
      </c>
      <c r="S2897">
        <v>1.9666666666666666</v>
      </c>
      <c r="T2897">
        <v>25.033333333333331</v>
      </c>
      <c r="U2897" t="s">
        <v>32580</v>
      </c>
      <c r="V2897">
        <v>0</v>
      </c>
      <c r="W2897">
        <v>1.9666666666666666</v>
      </c>
    </row>
    <row r="2898" spans="1:23" x14ac:dyDescent="0.3">
      <c r="A2898">
        <v>2897</v>
      </c>
      <c r="B2898" t="s">
        <v>24789</v>
      </c>
      <c r="C2898">
        <v>63</v>
      </c>
      <c r="D2898" t="s">
        <v>24790</v>
      </c>
      <c r="E2898">
        <v>2</v>
      </c>
      <c r="F2898">
        <v>3</v>
      </c>
      <c r="G2898" t="s">
        <v>192</v>
      </c>
      <c r="H2898">
        <v>27</v>
      </c>
      <c r="I2898" s="19">
        <v>45614.928472222222</v>
      </c>
      <c r="J2898" s="19">
        <v>45615.069444444445</v>
      </c>
      <c r="K2898" s="19">
        <v>45616.746527777781</v>
      </c>
      <c r="L2898" s="19">
        <v>45617.928472222222</v>
      </c>
      <c r="M2898">
        <v>0</v>
      </c>
      <c r="N2898" t="s">
        <v>307</v>
      </c>
      <c r="O2898" t="s">
        <v>24796</v>
      </c>
      <c r="P2898" t="s">
        <v>168</v>
      </c>
      <c r="Q2898">
        <v>2896</v>
      </c>
      <c r="R2898" t="s">
        <v>32579</v>
      </c>
      <c r="S2898">
        <v>3.3833333333333333</v>
      </c>
      <c r="T2898">
        <v>43.633333333333333</v>
      </c>
      <c r="U2898" t="s">
        <v>32580</v>
      </c>
      <c r="V2898">
        <v>0</v>
      </c>
      <c r="W2898">
        <v>3.3833333333333333</v>
      </c>
    </row>
    <row r="2899" spans="1:23" x14ac:dyDescent="0.3">
      <c r="A2899">
        <v>2898</v>
      </c>
      <c r="B2899" t="s">
        <v>24798</v>
      </c>
      <c r="C2899">
        <v>45</v>
      </c>
      <c r="D2899" t="s">
        <v>24799</v>
      </c>
      <c r="E2899">
        <v>1</v>
      </c>
      <c r="F2899">
        <v>3</v>
      </c>
      <c r="G2899" t="s">
        <v>172</v>
      </c>
      <c r="H2899">
        <v>73</v>
      </c>
      <c r="I2899" s="19">
        <v>45737.821527777778</v>
      </c>
      <c r="J2899" s="19">
        <v>45738.115277777775</v>
      </c>
      <c r="K2899" s="19"/>
      <c r="L2899" s="19">
        <v>45740.821527777778</v>
      </c>
      <c r="M2899">
        <v>1</v>
      </c>
      <c r="N2899" t="s">
        <v>307</v>
      </c>
      <c r="O2899" t="s">
        <v>24802</v>
      </c>
      <c r="Q2899">
        <v>2897</v>
      </c>
      <c r="R2899" t="s">
        <v>32582</v>
      </c>
      <c r="S2899">
        <v>7.05</v>
      </c>
      <c r="U2899" t="s">
        <v>32581</v>
      </c>
      <c r="V2899">
        <v>1</v>
      </c>
      <c r="W2899">
        <v>7.05</v>
      </c>
    </row>
    <row r="2900" spans="1:23" x14ac:dyDescent="0.3">
      <c r="A2900">
        <v>2899</v>
      </c>
      <c r="B2900" t="s">
        <v>24803</v>
      </c>
      <c r="C2900">
        <v>51</v>
      </c>
      <c r="D2900" t="s">
        <v>24804</v>
      </c>
      <c r="E2900">
        <v>1</v>
      </c>
      <c r="F2900">
        <v>2</v>
      </c>
      <c r="G2900" t="s">
        <v>192</v>
      </c>
      <c r="H2900">
        <v>1</v>
      </c>
      <c r="I2900" s="19">
        <v>45565.261805555558</v>
      </c>
      <c r="J2900" s="19">
        <v>45565.390972222223</v>
      </c>
      <c r="K2900" s="19">
        <v>45565.911111111112</v>
      </c>
      <c r="L2900" s="19">
        <v>45566.261805555558</v>
      </c>
      <c r="M2900">
        <v>0</v>
      </c>
      <c r="N2900" t="s">
        <v>128</v>
      </c>
      <c r="O2900" t="s">
        <v>24809</v>
      </c>
      <c r="P2900" t="s">
        <v>225</v>
      </c>
      <c r="Q2900">
        <v>2898</v>
      </c>
      <c r="R2900" t="s">
        <v>32579</v>
      </c>
      <c r="S2900">
        <v>3.1</v>
      </c>
      <c r="T2900">
        <v>15.583333333333332</v>
      </c>
      <c r="U2900" t="s">
        <v>32580</v>
      </c>
      <c r="V2900">
        <v>0</v>
      </c>
      <c r="W2900">
        <v>3.1</v>
      </c>
    </row>
    <row r="2901" spans="1:23" x14ac:dyDescent="0.3">
      <c r="A2901">
        <v>2900</v>
      </c>
      <c r="B2901" t="s">
        <v>24810</v>
      </c>
      <c r="C2901">
        <v>3</v>
      </c>
      <c r="D2901" t="s">
        <v>24812</v>
      </c>
      <c r="E2901">
        <v>5</v>
      </c>
      <c r="F2901">
        <v>3</v>
      </c>
      <c r="G2901" t="s">
        <v>192</v>
      </c>
      <c r="H2901">
        <v>103</v>
      </c>
      <c r="I2901" s="19">
        <v>45448.246527777781</v>
      </c>
      <c r="J2901" s="19">
        <v>45448.314583333333</v>
      </c>
      <c r="K2901" s="19">
        <v>45450.072222222225</v>
      </c>
      <c r="L2901" s="19">
        <v>45450.246527777781</v>
      </c>
      <c r="M2901">
        <v>0</v>
      </c>
      <c r="N2901" t="s">
        <v>165</v>
      </c>
      <c r="O2901" t="s">
        <v>24817</v>
      </c>
      <c r="P2901" t="s">
        <v>1735</v>
      </c>
      <c r="Q2901">
        <v>2899</v>
      </c>
      <c r="R2901" t="s">
        <v>32579</v>
      </c>
      <c r="S2901">
        <v>1.6333333333333333</v>
      </c>
      <c r="T2901">
        <v>43.816666666666663</v>
      </c>
      <c r="U2901" t="s">
        <v>32580</v>
      </c>
      <c r="V2901">
        <v>0</v>
      </c>
      <c r="W2901">
        <v>1.6333333333333333</v>
      </c>
    </row>
    <row r="2902" spans="1:23" x14ac:dyDescent="0.3">
      <c r="A2902">
        <v>2901</v>
      </c>
      <c r="B2902" t="s">
        <v>24819</v>
      </c>
      <c r="C2902">
        <v>8</v>
      </c>
      <c r="D2902" t="s">
        <v>24820</v>
      </c>
      <c r="E2902">
        <v>2</v>
      </c>
      <c r="F2902">
        <v>3</v>
      </c>
      <c r="G2902" t="s">
        <v>116</v>
      </c>
      <c r="H2902">
        <v>27</v>
      </c>
      <c r="I2902" s="19">
        <v>45151.393750000003</v>
      </c>
      <c r="J2902" s="19">
        <v>45151.502083333333</v>
      </c>
      <c r="K2902" s="19">
        <v>45152.871527777781</v>
      </c>
      <c r="L2902" s="19">
        <v>45154.393750000003</v>
      </c>
      <c r="M2902">
        <v>0</v>
      </c>
      <c r="N2902" t="s">
        <v>165</v>
      </c>
      <c r="O2902" t="s">
        <v>24825</v>
      </c>
      <c r="P2902" t="s">
        <v>4181</v>
      </c>
      <c r="Q2902">
        <v>2900</v>
      </c>
      <c r="R2902" t="s">
        <v>32579</v>
      </c>
      <c r="S2902">
        <v>2.6</v>
      </c>
      <c r="T2902">
        <v>35.466666666666669</v>
      </c>
      <c r="U2902" t="s">
        <v>32580</v>
      </c>
      <c r="V2902">
        <v>0</v>
      </c>
      <c r="W2902">
        <v>2.6</v>
      </c>
    </row>
    <row r="2903" spans="1:23" x14ac:dyDescent="0.3">
      <c r="A2903">
        <v>2902</v>
      </c>
      <c r="B2903" t="s">
        <v>24827</v>
      </c>
      <c r="C2903">
        <v>15</v>
      </c>
      <c r="D2903" t="s">
        <v>24828</v>
      </c>
      <c r="E2903">
        <v>2</v>
      </c>
      <c r="F2903">
        <v>2</v>
      </c>
      <c r="G2903" t="s">
        <v>116</v>
      </c>
      <c r="H2903">
        <v>107</v>
      </c>
      <c r="I2903" s="19">
        <v>45418.316666666666</v>
      </c>
      <c r="J2903" s="19">
        <v>45418.354166666664</v>
      </c>
      <c r="K2903" s="19">
        <v>45418.486805555556</v>
      </c>
      <c r="L2903" s="19">
        <v>45418.65</v>
      </c>
      <c r="M2903">
        <v>0</v>
      </c>
      <c r="N2903" t="s">
        <v>165</v>
      </c>
      <c r="O2903" t="s">
        <v>24833</v>
      </c>
      <c r="P2903" t="s">
        <v>24834</v>
      </c>
      <c r="Q2903">
        <v>2901</v>
      </c>
      <c r="R2903" t="s">
        <v>32579</v>
      </c>
      <c r="S2903">
        <v>0.89999999999999991</v>
      </c>
      <c r="T2903">
        <v>4.083333333333333</v>
      </c>
      <c r="U2903" t="s">
        <v>32580</v>
      </c>
      <c r="V2903">
        <v>0</v>
      </c>
      <c r="W2903">
        <v>0.89999999999999991</v>
      </c>
    </row>
    <row r="2904" spans="1:23" x14ac:dyDescent="0.3">
      <c r="A2904">
        <v>2903</v>
      </c>
      <c r="B2904" t="s">
        <v>24836</v>
      </c>
      <c r="C2904">
        <v>9</v>
      </c>
      <c r="D2904" t="s">
        <v>24837</v>
      </c>
      <c r="E2904">
        <v>1</v>
      </c>
      <c r="F2904">
        <v>3</v>
      </c>
      <c r="G2904" t="s">
        <v>192</v>
      </c>
      <c r="H2904">
        <v>116</v>
      </c>
      <c r="I2904" s="19">
        <v>45366.46597222222</v>
      </c>
      <c r="J2904" s="19">
        <v>45366.581944444442</v>
      </c>
      <c r="K2904" s="19">
        <v>45372.714583333334</v>
      </c>
      <c r="L2904" s="19">
        <v>45369.46597222222</v>
      </c>
      <c r="M2904">
        <v>1</v>
      </c>
      <c r="N2904" t="s">
        <v>307</v>
      </c>
      <c r="O2904" t="s">
        <v>24843</v>
      </c>
      <c r="P2904" t="s">
        <v>293</v>
      </c>
      <c r="Q2904">
        <v>2902</v>
      </c>
      <c r="R2904" t="s">
        <v>32579</v>
      </c>
      <c r="S2904">
        <v>2.7833333333333332</v>
      </c>
      <c r="T2904">
        <v>149.96666666666667</v>
      </c>
      <c r="U2904" t="s">
        <v>32581</v>
      </c>
      <c r="V2904">
        <v>1</v>
      </c>
      <c r="W2904">
        <v>2.7833333333333332</v>
      </c>
    </row>
    <row r="2905" spans="1:23" x14ac:dyDescent="0.3">
      <c r="A2905">
        <v>2904</v>
      </c>
      <c r="B2905" t="s">
        <v>24844</v>
      </c>
      <c r="C2905">
        <v>33</v>
      </c>
      <c r="D2905" t="s">
        <v>24845</v>
      </c>
      <c r="E2905">
        <v>2</v>
      </c>
      <c r="F2905">
        <v>2</v>
      </c>
      <c r="G2905" t="s">
        <v>192</v>
      </c>
      <c r="H2905">
        <v>102</v>
      </c>
      <c r="I2905" s="19">
        <v>45359.234722222223</v>
      </c>
      <c r="J2905" s="19">
        <v>45359.339583333334</v>
      </c>
      <c r="K2905" s="19">
        <v>45360.070138888892</v>
      </c>
      <c r="L2905" s="19">
        <v>45360.234722222223</v>
      </c>
      <c r="M2905">
        <v>0</v>
      </c>
      <c r="N2905" t="s">
        <v>165</v>
      </c>
      <c r="O2905" t="s">
        <v>24851</v>
      </c>
      <c r="P2905" t="s">
        <v>328</v>
      </c>
      <c r="Q2905">
        <v>2903</v>
      </c>
      <c r="R2905" t="s">
        <v>32579</v>
      </c>
      <c r="S2905">
        <v>2.5166666666666666</v>
      </c>
      <c r="T2905">
        <v>20.05</v>
      </c>
      <c r="U2905" t="s">
        <v>32580</v>
      </c>
      <c r="V2905">
        <v>0</v>
      </c>
      <c r="W2905">
        <v>2.5166666666666666</v>
      </c>
    </row>
    <row r="2906" spans="1:23" x14ac:dyDescent="0.3">
      <c r="A2906">
        <v>2905</v>
      </c>
      <c r="B2906" t="s">
        <v>24852</v>
      </c>
      <c r="C2906">
        <v>32</v>
      </c>
      <c r="D2906" t="s">
        <v>24853</v>
      </c>
      <c r="E2906">
        <v>3</v>
      </c>
      <c r="F2906">
        <v>3</v>
      </c>
      <c r="G2906" t="s">
        <v>192</v>
      </c>
      <c r="H2906">
        <v>72</v>
      </c>
      <c r="I2906" s="19">
        <v>45519.911805555559</v>
      </c>
      <c r="J2906" s="19">
        <v>45520.029861111114</v>
      </c>
      <c r="K2906" s="19">
        <v>45526.168055555558</v>
      </c>
      <c r="L2906" s="19">
        <v>45522.911805555559</v>
      </c>
      <c r="M2906">
        <v>1</v>
      </c>
      <c r="N2906" t="s">
        <v>128</v>
      </c>
      <c r="O2906" t="s">
        <v>24859</v>
      </c>
      <c r="P2906" t="s">
        <v>194</v>
      </c>
      <c r="Q2906">
        <v>2904</v>
      </c>
      <c r="R2906" t="s">
        <v>32579</v>
      </c>
      <c r="S2906">
        <v>2.833333333333333</v>
      </c>
      <c r="T2906">
        <v>150.15</v>
      </c>
      <c r="U2906" t="s">
        <v>32581</v>
      </c>
      <c r="V2906">
        <v>1</v>
      </c>
      <c r="W2906">
        <v>2.833333333333333</v>
      </c>
    </row>
    <row r="2907" spans="1:23" x14ac:dyDescent="0.3">
      <c r="A2907">
        <v>2906</v>
      </c>
      <c r="B2907" t="s">
        <v>24860</v>
      </c>
      <c r="C2907">
        <v>36</v>
      </c>
      <c r="D2907" t="s">
        <v>24861</v>
      </c>
      <c r="E2907">
        <v>1</v>
      </c>
      <c r="F2907">
        <v>3</v>
      </c>
      <c r="G2907" t="s">
        <v>116</v>
      </c>
      <c r="H2907">
        <v>95</v>
      </c>
      <c r="I2907" s="19">
        <v>44984.425000000003</v>
      </c>
      <c r="J2907" s="19">
        <v>44984.548611111109</v>
      </c>
      <c r="K2907" s="19">
        <v>44985.925694444442</v>
      </c>
      <c r="L2907" s="19">
        <v>44986.425000000003</v>
      </c>
      <c r="M2907">
        <v>0</v>
      </c>
      <c r="N2907" t="s">
        <v>307</v>
      </c>
      <c r="O2907" t="s">
        <v>24867</v>
      </c>
      <c r="P2907" t="s">
        <v>225</v>
      </c>
      <c r="Q2907">
        <v>2905</v>
      </c>
      <c r="R2907" t="s">
        <v>32579</v>
      </c>
      <c r="S2907">
        <v>2.9666666666666663</v>
      </c>
      <c r="T2907">
        <v>36.016666666666666</v>
      </c>
      <c r="U2907" t="s">
        <v>32580</v>
      </c>
      <c r="V2907">
        <v>0</v>
      </c>
      <c r="W2907">
        <v>2.9666666666666663</v>
      </c>
    </row>
    <row r="2908" spans="1:23" x14ac:dyDescent="0.3">
      <c r="A2908">
        <v>2907</v>
      </c>
      <c r="B2908" t="s">
        <v>24868</v>
      </c>
      <c r="C2908">
        <v>10</v>
      </c>
      <c r="D2908" t="s">
        <v>24869</v>
      </c>
      <c r="E2908">
        <v>3</v>
      </c>
      <c r="F2908">
        <v>4</v>
      </c>
      <c r="G2908" t="s">
        <v>116</v>
      </c>
      <c r="H2908">
        <v>49</v>
      </c>
      <c r="I2908" s="19">
        <v>45161.290277777778</v>
      </c>
      <c r="J2908" s="19">
        <v>45161.579861111109</v>
      </c>
      <c r="K2908" s="19">
        <v>45162.444444444445</v>
      </c>
      <c r="L2908" s="19">
        <v>45164.290277777778</v>
      </c>
      <c r="M2908">
        <v>0</v>
      </c>
      <c r="N2908" t="s">
        <v>165</v>
      </c>
      <c r="O2908" t="s">
        <v>24874</v>
      </c>
      <c r="P2908" t="s">
        <v>274</v>
      </c>
      <c r="Q2908">
        <v>2906</v>
      </c>
      <c r="R2908" t="s">
        <v>32579</v>
      </c>
      <c r="S2908">
        <v>6.9499999999999993</v>
      </c>
      <c r="T2908">
        <v>27.7</v>
      </c>
      <c r="U2908" t="s">
        <v>32580</v>
      </c>
      <c r="V2908">
        <v>0</v>
      </c>
      <c r="W2908">
        <v>6.9499999999999993</v>
      </c>
    </row>
    <row r="2909" spans="1:23" x14ac:dyDescent="0.3">
      <c r="A2909">
        <v>2908</v>
      </c>
      <c r="B2909" t="s">
        <v>24875</v>
      </c>
      <c r="C2909">
        <v>7</v>
      </c>
      <c r="D2909" t="s">
        <v>24876</v>
      </c>
      <c r="E2909">
        <v>3</v>
      </c>
      <c r="F2909">
        <v>4</v>
      </c>
      <c r="G2909" t="s">
        <v>116</v>
      </c>
      <c r="H2909">
        <v>93</v>
      </c>
      <c r="I2909" s="19">
        <v>44932.816666666666</v>
      </c>
      <c r="J2909" s="19">
        <v>44932.930555555555</v>
      </c>
      <c r="K2909" s="19">
        <v>44939.07708333333</v>
      </c>
      <c r="L2909" s="19">
        <v>44935.816666666666</v>
      </c>
      <c r="M2909">
        <v>1</v>
      </c>
      <c r="N2909" t="s">
        <v>307</v>
      </c>
      <c r="O2909" t="s">
        <v>24882</v>
      </c>
      <c r="P2909" t="s">
        <v>877</v>
      </c>
      <c r="Q2909">
        <v>2907</v>
      </c>
      <c r="R2909" t="s">
        <v>32579</v>
      </c>
      <c r="S2909">
        <v>2.7333333333333334</v>
      </c>
      <c r="T2909">
        <v>150.25</v>
      </c>
      <c r="U2909" t="s">
        <v>32581</v>
      </c>
      <c r="V2909">
        <v>1</v>
      </c>
      <c r="W2909">
        <v>2.7333333333333334</v>
      </c>
    </row>
    <row r="2910" spans="1:23" x14ac:dyDescent="0.3">
      <c r="A2910">
        <v>2909</v>
      </c>
      <c r="B2910" t="s">
        <v>24883</v>
      </c>
      <c r="C2910">
        <v>39</v>
      </c>
      <c r="D2910" t="s">
        <v>24884</v>
      </c>
      <c r="E2910">
        <v>3</v>
      </c>
      <c r="F2910">
        <v>2</v>
      </c>
      <c r="G2910" t="s">
        <v>192</v>
      </c>
      <c r="H2910">
        <v>5</v>
      </c>
      <c r="I2910" s="19">
        <v>45027.714583333334</v>
      </c>
      <c r="J2910" s="19">
        <v>45027.796527777777</v>
      </c>
      <c r="K2910" s="19">
        <v>45027.968055555553</v>
      </c>
      <c r="L2910" s="19">
        <v>45028.04791666667</v>
      </c>
      <c r="M2910">
        <v>0</v>
      </c>
      <c r="N2910" t="s">
        <v>307</v>
      </c>
      <c r="O2910" t="s">
        <v>24890</v>
      </c>
      <c r="P2910" t="s">
        <v>246</v>
      </c>
      <c r="Q2910">
        <v>2908</v>
      </c>
      <c r="R2910" t="s">
        <v>32579</v>
      </c>
      <c r="S2910">
        <v>1.9666666666666666</v>
      </c>
      <c r="T2910">
        <v>6.083333333333333</v>
      </c>
      <c r="U2910" t="s">
        <v>32580</v>
      </c>
      <c r="V2910">
        <v>0</v>
      </c>
      <c r="W2910">
        <v>1.9666666666666666</v>
      </c>
    </row>
    <row r="2911" spans="1:23" x14ac:dyDescent="0.3">
      <c r="A2911">
        <v>2910</v>
      </c>
      <c r="B2911" t="s">
        <v>24891</v>
      </c>
      <c r="C2911">
        <v>55</v>
      </c>
      <c r="D2911" t="s">
        <v>24892</v>
      </c>
      <c r="E2911">
        <v>4</v>
      </c>
      <c r="F2911">
        <v>3</v>
      </c>
      <c r="G2911" t="s">
        <v>116</v>
      </c>
      <c r="H2911">
        <v>19</v>
      </c>
      <c r="I2911" s="19">
        <v>45356.918749999997</v>
      </c>
      <c r="J2911" s="19">
        <v>45357.025000000001</v>
      </c>
      <c r="K2911" s="19">
        <v>45357.729861111111</v>
      </c>
      <c r="L2911" s="19">
        <v>45358.918749999997</v>
      </c>
      <c r="M2911">
        <v>0</v>
      </c>
      <c r="N2911" t="s">
        <v>165</v>
      </c>
      <c r="O2911" t="s">
        <v>1784</v>
      </c>
      <c r="P2911" t="s">
        <v>24898</v>
      </c>
      <c r="Q2911">
        <v>2909</v>
      </c>
      <c r="R2911" t="s">
        <v>32579</v>
      </c>
      <c r="S2911">
        <v>2.5499999999999998</v>
      </c>
      <c r="T2911">
        <v>19.466666666666665</v>
      </c>
      <c r="U2911" t="s">
        <v>32580</v>
      </c>
      <c r="V2911">
        <v>0</v>
      </c>
      <c r="W2911">
        <v>2.5499999999999998</v>
      </c>
    </row>
    <row r="2912" spans="1:23" x14ac:dyDescent="0.3">
      <c r="A2912">
        <v>2911</v>
      </c>
      <c r="B2912" t="s">
        <v>24899</v>
      </c>
      <c r="C2912">
        <v>63</v>
      </c>
      <c r="D2912" t="s">
        <v>24900</v>
      </c>
      <c r="E2912">
        <v>5</v>
      </c>
      <c r="F2912">
        <v>3</v>
      </c>
      <c r="G2912" t="s">
        <v>192</v>
      </c>
      <c r="H2912">
        <v>112</v>
      </c>
      <c r="I2912" s="19">
        <v>45438.797222222223</v>
      </c>
      <c r="J2912" s="19">
        <v>45439.072222222225</v>
      </c>
      <c r="K2912" s="19">
        <v>45439.769444444442</v>
      </c>
      <c r="L2912" s="19">
        <v>45441.797222222223</v>
      </c>
      <c r="M2912">
        <v>0</v>
      </c>
      <c r="N2912" t="s">
        <v>165</v>
      </c>
      <c r="O2912" t="s">
        <v>24906</v>
      </c>
      <c r="P2912" t="s">
        <v>843</v>
      </c>
      <c r="Q2912">
        <v>2910</v>
      </c>
      <c r="R2912" t="s">
        <v>32579</v>
      </c>
      <c r="S2912">
        <v>6.6</v>
      </c>
      <c r="T2912">
        <v>23.333333333333332</v>
      </c>
      <c r="U2912" t="s">
        <v>32580</v>
      </c>
      <c r="V2912">
        <v>0</v>
      </c>
      <c r="W2912">
        <v>6.6</v>
      </c>
    </row>
    <row r="2913" spans="1:23" x14ac:dyDescent="0.3">
      <c r="A2913">
        <v>2912</v>
      </c>
      <c r="B2913" t="s">
        <v>24907</v>
      </c>
      <c r="C2913">
        <v>58</v>
      </c>
      <c r="D2913" t="s">
        <v>24908</v>
      </c>
      <c r="E2913">
        <v>3</v>
      </c>
      <c r="F2913">
        <v>3</v>
      </c>
      <c r="G2913" t="s">
        <v>116</v>
      </c>
      <c r="H2913">
        <v>85</v>
      </c>
      <c r="I2913" s="19">
        <v>45203.855555555558</v>
      </c>
      <c r="J2913" s="19">
        <v>45203.919444444444</v>
      </c>
      <c r="K2913" s="19">
        <v>45204.428472222222</v>
      </c>
      <c r="L2913" s="19">
        <v>45204.855555555558</v>
      </c>
      <c r="M2913">
        <v>0</v>
      </c>
      <c r="N2913" t="s">
        <v>165</v>
      </c>
      <c r="O2913" t="s">
        <v>24913</v>
      </c>
      <c r="P2913" t="s">
        <v>194</v>
      </c>
      <c r="Q2913">
        <v>2911</v>
      </c>
      <c r="R2913" t="s">
        <v>32579</v>
      </c>
      <c r="S2913">
        <v>1.5333333333333332</v>
      </c>
      <c r="T2913">
        <v>13.75</v>
      </c>
      <c r="U2913" t="s">
        <v>32580</v>
      </c>
      <c r="V2913">
        <v>0</v>
      </c>
      <c r="W2913">
        <v>1.5333333333333332</v>
      </c>
    </row>
    <row r="2914" spans="1:23" x14ac:dyDescent="0.3">
      <c r="A2914">
        <v>2913</v>
      </c>
      <c r="B2914" t="s">
        <v>24914</v>
      </c>
      <c r="C2914">
        <v>2</v>
      </c>
      <c r="D2914" t="s">
        <v>24915</v>
      </c>
      <c r="E2914">
        <v>1</v>
      </c>
      <c r="F2914">
        <v>2</v>
      </c>
      <c r="G2914" t="s">
        <v>116</v>
      </c>
      <c r="H2914">
        <v>104</v>
      </c>
      <c r="I2914" s="19">
        <v>45578.85833333333</v>
      </c>
      <c r="J2914" s="19">
        <v>45578.888194444444</v>
      </c>
      <c r="K2914" s="19">
        <v>45579.135416666664</v>
      </c>
      <c r="L2914" s="19">
        <v>45579.191666666666</v>
      </c>
      <c r="M2914">
        <v>0</v>
      </c>
      <c r="N2914" t="s">
        <v>222</v>
      </c>
      <c r="O2914" t="s">
        <v>24921</v>
      </c>
      <c r="P2914" t="s">
        <v>363</v>
      </c>
      <c r="Q2914">
        <v>2912</v>
      </c>
      <c r="R2914" t="s">
        <v>32579</v>
      </c>
      <c r="S2914">
        <v>0.71666666666666667</v>
      </c>
      <c r="T2914">
        <v>6.6499999999999995</v>
      </c>
      <c r="U2914" t="s">
        <v>32580</v>
      </c>
      <c r="V2914">
        <v>0</v>
      </c>
      <c r="W2914">
        <v>0.71666666666666667</v>
      </c>
    </row>
    <row r="2915" spans="1:23" x14ac:dyDescent="0.3">
      <c r="A2915">
        <v>2914</v>
      </c>
      <c r="B2915" t="s">
        <v>24922</v>
      </c>
      <c r="C2915">
        <v>10</v>
      </c>
      <c r="D2915" t="s">
        <v>24923</v>
      </c>
      <c r="E2915">
        <v>1</v>
      </c>
      <c r="F2915">
        <v>3</v>
      </c>
      <c r="G2915" t="s">
        <v>116</v>
      </c>
      <c r="H2915">
        <v>43</v>
      </c>
      <c r="I2915" s="19">
        <v>45365.415972222225</v>
      </c>
      <c r="J2915" s="19">
        <v>45365.475694444445</v>
      </c>
      <c r="K2915" s="19">
        <v>45367.526388888888</v>
      </c>
      <c r="L2915" s="19">
        <v>45366.415972222225</v>
      </c>
      <c r="M2915">
        <v>1</v>
      </c>
      <c r="N2915" t="s">
        <v>128</v>
      </c>
      <c r="O2915" t="s">
        <v>24929</v>
      </c>
      <c r="P2915" t="s">
        <v>751</v>
      </c>
      <c r="Q2915">
        <v>2913</v>
      </c>
      <c r="R2915" t="s">
        <v>32579</v>
      </c>
      <c r="S2915">
        <v>1.4333333333333333</v>
      </c>
      <c r="T2915">
        <v>50.65</v>
      </c>
      <c r="U2915" t="s">
        <v>32581</v>
      </c>
      <c r="V2915">
        <v>1</v>
      </c>
      <c r="W2915">
        <v>1.4333333333333333</v>
      </c>
    </row>
    <row r="2916" spans="1:23" x14ac:dyDescent="0.3">
      <c r="A2916">
        <v>2915</v>
      </c>
      <c r="B2916" t="s">
        <v>24930</v>
      </c>
      <c r="C2916">
        <v>57</v>
      </c>
      <c r="D2916" t="s">
        <v>24931</v>
      </c>
      <c r="E2916">
        <v>2</v>
      </c>
      <c r="F2916">
        <v>3</v>
      </c>
      <c r="G2916" t="s">
        <v>116</v>
      </c>
      <c r="H2916">
        <v>103</v>
      </c>
      <c r="I2916" s="19">
        <v>45135.513888888891</v>
      </c>
      <c r="J2916" s="19">
        <v>45135.573611111111</v>
      </c>
      <c r="K2916" s="19">
        <v>45137.6875</v>
      </c>
      <c r="L2916" s="19">
        <v>45137.513888888891</v>
      </c>
      <c r="M2916">
        <v>1</v>
      </c>
      <c r="N2916" t="s">
        <v>165</v>
      </c>
      <c r="O2916" t="s">
        <v>24937</v>
      </c>
      <c r="P2916" t="s">
        <v>328</v>
      </c>
      <c r="Q2916">
        <v>2914</v>
      </c>
      <c r="R2916" t="s">
        <v>32579</v>
      </c>
      <c r="S2916">
        <v>1.4333333333333333</v>
      </c>
      <c r="T2916">
        <v>52.166666666666664</v>
      </c>
      <c r="U2916" t="s">
        <v>32581</v>
      </c>
      <c r="V2916">
        <v>1</v>
      </c>
      <c r="W2916">
        <v>1.4333333333333333</v>
      </c>
    </row>
    <row r="2917" spans="1:23" x14ac:dyDescent="0.3">
      <c r="A2917">
        <v>2916</v>
      </c>
      <c r="B2917" t="s">
        <v>24938</v>
      </c>
      <c r="C2917">
        <v>43</v>
      </c>
      <c r="D2917" t="s">
        <v>24939</v>
      </c>
      <c r="E2917">
        <v>3</v>
      </c>
      <c r="F2917">
        <v>3</v>
      </c>
      <c r="G2917" t="s">
        <v>116</v>
      </c>
      <c r="H2917">
        <v>5</v>
      </c>
      <c r="I2917" s="19">
        <v>45066.788194444445</v>
      </c>
      <c r="J2917" s="19">
        <v>45066.932638888888</v>
      </c>
      <c r="K2917" s="19">
        <v>45068.214583333334</v>
      </c>
      <c r="L2917" s="19">
        <v>45068.788194444445</v>
      </c>
      <c r="M2917">
        <v>0</v>
      </c>
      <c r="N2917" t="s">
        <v>128</v>
      </c>
      <c r="O2917" t="s">
        <v>24945</v>
      </c>
      <c r="P2917" t="s">
        <v>274</v>
      </c>
      <c r="Q2917">
        <v>2915</v>
      </c>
      <c r="R2917" t="s">
        <v>32579</v>
      </c>
      <c r="S2917">
        <v>3.4666666666666663</v>
      </c>
      <c r="T2917">
        <v>34.233333333333334</v>
      </c>
      <c r="U2917" t="s">
        <v>32580</v>
      </c>
      <c r="V2917">
        <v>0</v>
      </c>
      <c r="W2917">
        <v>3.4666666666666663</v>
      </c>
    </row>
    <row r="2918" spans="1:23" x14ac:dyDescent="0.3">
      <c r="A2918">
        <v>2917</v>
      </c>
      <c r="B2918" t="s">
        <v>24946</v>
      </c>
      <c r="C2918">
        <v>29</v>
      </c>
      <c r="D2918" t="s">
        <v>24947</v>
      </c>
      <c r="E2918">
        <v>1</v>
      </c>
      <c r="F2918">
        <v>3</v>
      </c>
      <c r="G2918" t="s">
        <v>116</v>
      </c>
      <c r="H2918">
        <v>119</v>
      </c>
      <c r="I2918" s="19">
        <v>45367.272916666669</v>
      </c>
      <c r="J2918" s="19">
        <v>45368.004166666666</v>
      </c>
      <c r="K2918" s="19">
        <v>45369.40625</v>
      </c>
      <c r="L2918" s="19">
        <v>45370.272916666669</v>
      </c>
      <c r="M2918">
        <v>0</v>
      </c>
      <c r="N2918" t="s">
        <v>128</v>
      </c>
      <c r="O2918" t="s">
        <v>24953</v>
      </c>
      <c r="P2918" t="s">
        <v>225</v>
      </c>
      <c r="Q2918">
        <v>2916</v>
      </c>
      <c r="R2918" t="s">
        <v>32579</v>
      </c>
      <c r="S2918">
        <v>17.55</v>
      </c>
      <c r="T2918">
        <v>51.199999999999996</v>
      </c>
      <c r="U2918" t="s">
        <v>32580</v>
      </c>
      <c r="V2918">
        <v>0</v>
      </c>
      <c r="W2918">
        <v>17.55</v>
      </c>
    </row>
    <row r="2919" spans="1:23" x14ac:dyDescent="0.3">
      <c r="A2919">
        <v>2918</v>
      </c>
      <c r="B2919" t="s">
        <v>24954</v>
      </c>
      <c r="C2919">
        <v>60</v>
      </c>
      <c r="D2919" t="s">
        <v>24955</v>
      </c>
      <c r="E2919">
        <v>1</v>
      </c>
      <c r="F2919">
        <v>3</v>
      </c>
      <c r="G2919" t="s">
        <v>116</v>
      </c>
      <c r="H2919">
        <v>59</v>
      </c>
      <c r="I2919" s="19">
        <v>45250.645138888889</v>
      </c>
      <c r="J2919" s="19">
        <v>45250.757638888892</v>
      </c>
      <c r="K2919" s="19">
        <v>45255.46875</v>
      </c>
      <c r="L2919" s="19">
        <v>45252.645138888889</v>
      </c>
      <c r="M2919">
        <v>1</v>
      </c>
      <c r="N2919" t="s">
        <v>222</v>
      </c>
      <c r="O2919" t="s">
        <v>24961</v>
      </c>
      <c r="P2919" t="s">
        <v>446</v>
      </c>
      <c r="Q2919">
        <v>2917</v>
      </c>
      <c r="R2919" t="s">
        <v>32579</v>
      </c>
      <c r="S2919">
        <v>2.6999999999999997</v>
      </c>
      <c r="T2919">
        <v>115.76666666666667</v>
      </c>
      <c r="U2919" t="s">
        <v>32581</v>
      </c>
      <c r="V2919">
        <v>1</v>
      </c>
      <c r="W2919">
        <v>2.6999999999999997</v>
      </c>
    </row>
    <row r="2920" spans="1:23" x14ac:dyDescent="0.3">
      <c r="A2920">
        <v>2919</v>
      </c>
      <c r="B2920" t="s">
        <v>24962</v>
      </c>
      <c r="C2920">
        <v>8</v>
      </c>
      <c r="D2920" t="s">
        <v>24963</v>
      </c>
      <c r="E2920">
        <v>3</v>
      </c>
      <c r="F2920">
        <v>3</v>
      </c>
      <c r="G2920" t="s">
        <v>192</v>
      </c>
      <c r="H2920">
        <v>40</v>
      </c>
      <c r="I2920" s="19">
        <v>45597.612500000003</v>
      </c>
      <c r="J2920" s="19">
        <v>45598.152777777781</v>
      </c>
      <c r="K2920" s="19">
        <v>45599.881249999999</v>
      </c>
      <c r="L2920" s="19">
        <v>45600.612500000003</v>
      </c>
      <c r="M2920">
        <v>0</v>
      </c>
      <c r="N2920" t="s">
        <v>307</v>
      </c>
      <c r="O2920" t="s">
        <v>24969</v>
      </c>
      <c r="P2920" t="s">
        <v>962</v>
      </c>
      <c r="Q2920">
        <v>2918</v>
      </c>
      <c r="R2920" t="s">
        <v>32579</v>
      </c>
      <c r="S2920">
        <v>12.966666666666667</v>
      </c>
      <c r="T2920">
        <v>54.449999999999996</v>
      </c>
      <c r="U2920" t="s">
        <v>32580</v>
      </c>
      <c r="V2920">
        <v>0</v>
      </c>
      <c r="W2920">
        <v>12.966666666666667</v>
      </c>
    </row>
    <row r="2921" spans="1:23" x14ac:dyDescent="0.3">
      <c r="A2921">
        <v>2920</v>
      </c>
      <c r="B2921" t="s">
        <v>24970</v>
      </c>
      <c r="C2921">
        <v>22</v>
      </c>
      <c r="D2921" t="s">
        <v>24971</v>
      </c>
      <c r="E2921">
        <v>1</v>
      </c>
      <c r="F2921">
        <v>3</v>
      </c>
      <c r="G2921" t="s">
        <v>192</v>
      </c>
      <c r="H2921">
        <v>33</v>
      </c>
      <c r="I2921" s="19">
        <v>45168.314583333333</v>
      </c>
      <c r="J2921" s="19">
        <v>45168.376388888886</v>
      </c>
      <c r="K2921" s="19">
        <v>45169.156944444447</v>
      </c>
      <c r="L2921" s="19">
        <v>45170.314583333333</v>
      </c>
      <c r="M2921">
        <v>0</v>
      </c>
      <c r="N2921" t="s">
        <v>165</v>
      </c>
      <c r="O2921" t="s">
        <v>24977</v>
      </c>
      <c r="P2921" t="s">
        <v>293</v>
      </c>
      <c r="Q2921">
        <v>2919</v>
      </c>
      <c r="R2921" t="s">
        <v>32579</v>
      </c>
      <c r="S2921">
        <v>1.4833333333333332</v>
      </c>
      <c r="T2921">
        <v>20.216666666666665</v>
      </c>
      <c r="U2921" t="s">
        <v>32580</v>
      </c>
      <c r="V2921">
        <v>0</v>
      </c>
      <c r="W2921">
        <v>1.4833333333333332</v>
      </c>
    </row>
    <row r="2922" spans="1:23" x14ac:dyDescent="0.3">
      <c r="A2922">
        <v>2921</v>
      </c>
      <c r="B2922" t="s">
        <v>24978</v>
      </c>
      <c r="C2922">
        <v>34</v>
      </c>
      <c r="D2922" t="s">
        <v>24979</v>
      </c>
      <c r="E2922">
        <v>4</v>
      </c>
      <c r="F2922">
        <v>3</v>
      </c>
      <c r="G2922" t="s">
        <v>116</v>
      </c>
      <c r="H2922">
        <v>2</v>
      </c>
      <c r="I2922" s="19">
        <v>45579.513194444444</v>
      </c>
      <c r="J2922" s="19">
        <v>45579.786111111112</v>
      </c>
      <c r="K2922" s="19">
        <v>45581.100694444445</v>
      </c>
      <c r="L2922" s="19">
        <v>45582.513194444444</v>
      </c>
      <c r="M2922">
        <v>0</v>
      </c>
      <c r="N2922" t="s">
        <v>128</v>
      </c>
      <c r="O2922" t="s">
        <v>5271</v>
      </c>
      <c r="P2922" t="s">
        <v>903</v>
      </c>
      <c r="Q2922">
        <v>2920</v>
      </c>
      <c r="R2922" t="s">
        <v>32579</v>
      </c>
      <c r="S2922">
        <v>6.55</v>
      </c>
      <c r="T2922">
        <v>38.1</v>
      </c>
      <c r="U2922" t="s">
        <v>32580</v>
      </c>
      <c r="V2922">
        <v>0</v>
      </c>
      <c r="W2922">
        <v>6.55</v>
      </c>
    </row>
    <row r="2923" spans="1:23" x14ac:dyDescent="0.3">
      <c r="A2923">
        <v>2922</v>
      </c>
      <c r="B2923" t="s">
        <v>24985</v>
      </c>
      <c r="C2923">
        <v>66</v>
      </c>
      <c r="D2923" t="s">
        <v>24986</v>
      </c>
      <c r="E2923">
        <v>1</v>
      </c>
      <c r="F2923">
        <v>1</v>
      </c>
      <c r="G2923" t="s">
        <v>192</v>
      </c>
      <c r="H2923">
        <v>58</v>
      </c>
      <c r="I2923" s="19">
        <v>45479.929861111108</v>
      </c>
      <c r="J2923" s="19">
        <v>45479.96597222222</v>
      </c>
      <c r="K2923" s="19">
        <v>45480.043749999997</v>
      </c>
      <c r="L2923" s="19">
        <v>45480.09652777778</v>
      </c>
      <c r="M2923">
        <v>0</v>
      </c>
      <c r="N2923" t="s">
        <v>165</v>
      </c>
      <c r="O2923" t="s">
        <v>24992</v>
      </c>
      <c r="P2923" t="s">
        <v>751</v>
      </c>
      <c r="Q2923">
        <v>2921</v>
      </c>
      <c r="R2923" t="s">
        <v>32579</v>
      </c>
      <c r="S2923">
        <v>0.86666666666666659</v>
      </c>
      <c r="T2923">
        <v>2.7333333333333334</v>
      </c>
      <c r="U2923" t="s">
        <v>32580</v>
      </c>
      <c r="V2923">
        <v>0</v>
      </c>
      <c r="W2923">
        <v>0.86666666666666659</v>
      </c>
    </row>
    <row r="2924" spans="1:23" x14ac:dyDescent="0.3">
      <c r="A2924">
        <v>2923</v>
      </c>
      <c r="B2924" t="s">
        <v>24993</v>
      </c>
      <c r="C2924">
        <v>44</v>
      </c>
      <c r="D2924" t="s">
        <v>24994</v>
      </c>
      <c r="E2924">
        <v>3</v>
      </c>
      <c r="F2924">
        <v>4</v>
      </c>
      <c r="G2924" t="s">
        <v>116</v>
      </c>
      <c r="H2924">
        <v>14</v>
      </c>
      <c r="I2924" s="19">
        <v>45338.686111111114</v>
      </c>
      <c r="J2924" s="19">
        <v>45339.18472222222</v>
      </c>
      <c r="K2924" s="19">
        <v>45340.956944444442</v>
      </c>
      <c r="L2924" s="19">
        <v>45343.686111111114</v>
      </c>
      <c r="M2924">
        <v>0</v>
      </c>
      <c r="N2924" t="s">
        <v>165</v>
      </c>
      <c r="O2924" t="s">
        <v>24999</v>
      </c>
      <c r="P2924" t="s">
        <v>194</v>
      </c>
      <c r="Q2924">
        <v>2922</v>
      </c>
      <c r="R2924" t="s">
        <v>32579</v>
      </c>
      <c r="S2924">
        <v>11.966666666666667</v>
      </c>
      <c r="T2924">
        <v>54.5</v>
      </c>
      <c r="U2924" t="s">
        <v>32580</v>
      </c>
      <c r="V2924">
        <v>0</v>
      </c>
      <c r="W2924">
        <v>11.966666666666667</v>
      </c>
    </row>
    <row r="2925" spans="1:23" x14ac:dyDescent="0.3">
      <c r="A2925">
        <v>2924</v>
      </c>
      <c r="B2925" t="s">
        <v>25000</v>
      </c>
      <c r="C2925">
        <v>27</v>
      </c>
      <c r="D2925" t="s">
        <v>25001</v>
      </c>
      <c r="E2925">
        <v>2</v>
      </c>
      <c r="F2925">
        <v>4</v>
      </c>
      <c r="G2925" t="s">
        <v>192</v>
      </c>
      <c r="H2925">
        <v>59</v>
      </c>
      <c r="I2925" s="19">
        <v>44941.995138888888</v>
      </c>
      <c r="J2925" s="19">
        <v>44942.230555555558</v>
      </c>
      <c r="K2925" s="19">
        <v>44944.045138888891</v>
      </c>
      <c r="L2925" s="19">
        <v>44944.995138888888</v>
      </c>
      <c r="M2925">
        <v>0</v>
      </c>
      <c r="N2925" t="s">
        <v>307</v>
      </c>
      <c r="O2925" t="s">
        <v>25007</v>
      </c>
      <c r="P2925" t="s">
        <v>25008</v>
      </c>
      <c r="Q2925">
        <v>2923</v>
      </c>
      <c r="R2925" t="s">
        <v>32579</v>
      </c>
      <c r="S2925">
        <v>5.6499999999999995</v>
      </c>
      <c r="T2925">
        <v>49.199999999999996</v>
      </c>
      <c r="U2925" t="s">
        <v>32580</v>
      </c>
      <c r="V2925">
        <v>0</v>
      </c>
      <c r="W2925">
        <v>5.6499999999999995</v>
      </c>
    </row>
    <row r="2926" spans="1:23" x14ac:dyDescent="0.3">
      <c r="A2926">
        <v>2925</v>
      </c>
      <c r="B2926" t="s">
        <v>25010</v>
      </c>
      <c r="C2926">
        <v>9</v>
      </c>
      <c r="D2926" t="s">
        <v>25011</v>
      </c>
      <c r="E2926">
        <v>5</v>
      </c>
      <c r="F2926">
        <v>3</v>
      </c>
      <c r="G2926" t="s">
        <v>116</v>
      </c>
      <c r="H2926">
        <v>96</v>
      </c>
      <c r="I2926" s="19">
        <v>45346.010416666664</v>
      </c>
      <c r="J2926" s="19">
        <v>45346.261111111111</v>
      </c>
      <c r="K2926" s="19">
        <v>45347.963888888888</v>
      </c>
      <c r="L2926" s="19">
        <v>45349.010416666664</v>
      </c>
      <c r="M2926">
        <v>0</v>
      </c>
      <c r="N2926" t="s">
        <v>307</v>
      </c>
      <c r="O2926" t="s">
        <v>25016</v>
      </c>
      <c r="P2926" t="s">
        <v>843</v>
      </c>
      <c r="Q2926">
        <v>2924</v>
      </c>
      <c r="R2926" t="s">
        <v>32579</v>
      </c>
      <c r="S2926">
        <v>6.0166666666666666</v>
      </c>
      <c r="T2926">
        <v>46.883333333333333</v>
      </c>
      <c r="U2926" t="s">
        <v>32580</v>
      </c>
      <c r="V2926">
        <v>0</v>
      </c>
      <c r="W2926">
        <v>6.0166666666666666</v>
      </c>
    </row>
    <row r="2927" spans="1:23" x14ac:dyDescent="0.3">
      <c r="A2927">
        <v>2926</v>
      </c>
      <c r="B2927" t="s">
        <v>25017</v>
      </c>
      <c r="C2927">
        <v>65</v>
      </c>
      <c r="D2927" t="s">
        <v>25019</v>
      </c>
      <c r="E2927">
        <v>3</v>
      </c>
      <c r="F2927">
        <v>3</v>
      </c>
      <c r="G2927" t="s">
        <v>192</v>
      </c>
      <c r="H2927">
        <v>36</v>
      </c>
      <c r="I2927" s="19">
        <v>45367.001388888886</v>
      </c>
      <c r="J2927" s="19">
        <v>45367.238888888889</v>
      </c>
      <c r="K2927" s="19">
        <v>45368.071527777778</v>
      </c>
      <c r="L2927" s="19">
        <v>45370.001388888886</v>
      </c>
      <c r="M2927">
        <v>0</v>
      </c>
      <c r="N2927" t="s">
        <v>165</v>
      </c>
      <c r="O2927" t="s">
        <v>25024</v>
      </c>
      <c r="P2927" t="s">
        <v>877</v>
      </c>
      <c r="Q2927">
        <v>2925</v>
      </c>
      <c r="R2927" t="s">
        <v>32579</v>
      </c>
      <c r="S2927">
        <v>5.7</v>
      </c>
      <c r="T2927">
        <v>25.683333333333334</v>
      </c>
      <c r="U2927" t="s">
        <v>32580</v>
      </c>
      <c r="V2927">
        <v>0</v>
      </c>
      <c r="W2927">
        <v>5.7</v>
      </c>
    </row>
    <row r="2928" spans="1:23" x14ac:dyDescent="0.3">
      <c r="A2928">
        <v>2927</v>
      </c>
      <c r="B2928" t="s">
        <v>25025</v>
      </c>
      <c r="C2928">
        <v>51</v>
      </c>
      <c r="D2928" t="s">
        <v>25027</v>
      </c>
      <c r="E2928">
        <v>3</v>
      </c>
      <c r="F2928">
        <v>3</v>
      </c>
      <c r="G2928" t="s">
        <v>116</v>
      </c>
      <c r="H2928">
        <v>32</v>
      </c>
      <c r="I2928" s="19">
        <v>44980.44027777778</v>
      </c>
      <c r="J2928" s="19">
        <v>44980.625694444447</v>
      </c>
      <c r="K2928" s="19">
        <v>44982.515972222223</v>
      </c>
      <c r="L2928" s="19">
        <v>44983.44027777778</v>
      </c>
      <c r="M2928">
        <v>0</v>
      </c>
      <c r="N2928" t="s">
        <v>128</v>
      </c>
      <c r="O2928" t="s">
        <v>25032</v>
      </c>
      <c r="P2928" t="s">
        <v>962</v>
      </c>
      <c r="Q2928">
        <v>2926</v>
      </c>
      <c r="R2928" t="s">
        <v>32579</v>
      </c>
      <c r="S2928">
        <v>4.45</v>
      </c>
      <c r="T2928">
        <v>49.816666666666663</v>
      </c>
      <c r="U2928" t="s">
        <v>32580</v>
      </c>
      <c r="V2928">
        <v>0</v>
      </c>
      <c r="W2928">
        <v>4.45</v>
      </c>
    </row>
    <row r="2929" spans="1:23" x14ac:dyDescent="0.3">
      <c r="A2929">
        <v>2928</v>
      </c>
      <c r="B2929" t="s">
        <v>25034</v>
      </c>
      <c r="C2929">
        <v>34</v>
      </c>
      <c r="D2929" t="s">
        <v>25035</v>
      </c>
      <c r="E2929">
        <v>2</v>
      </c>
      <c r="F2929">
        <v>3</v>
      </c>
      <c r="G2929" t="s">
        <v>116</v>
      </c>
      <c r="H2929">
        <v>20</v>
      </c>
      <c r="I2929" s="19">
        <v>45461.697916666664</v>
      </c>
      <c r="J2929" s="19">
        <v>45461.879166666666</v>
      </c>
      <c r="K2929" s="19">
        <v>45463.208333333336</v>
      </c>
      <c r="L2929" s="19">
        <v>45464.697916666664</v>
      </c>
      <c r="M2929">
        <v>0</v>
      </c>
      <c r="N2929" t="s">
        <v>307</v>
      </c>
      <c r="O2929" t="s">
        <v>25041</v>
      </c>
      <c r="P2929" t="s">
        <v>168</v>
      </c>
      <c r="Q2929">
        <v>2927</v>
      </c>
      <c r="R2929" t="s">
        <v>32579</v>
      </c>
      <c r="S2929">
        <v>4.3499999999999996</v>
      </c>
      <c r="T2929">
        <v>36.25</v>
      </c>
      <c r="U2929" t="s">
        <v>32580</v>
      </c>
      <c r="V2929">
        <v>0</v>
      </c>
      <c r="W2929">
        <v>4.3499999999999996</v>
      </c>
    </row>
    <row r="2930" spans="1:23" x14ac:dyDescent="0.3">
      <c r="A2930">
        <v>2929</v>
      </c>
      <c r="B2930" t="s">
        <v>25043</v>
      </c>
      <c r="C2930">
        <v>50</v>
      </c>
      <c r="D2930" t="s">
        <v>25044</v>
      </c>
      <c r="E2930">
        <v>1</v>
      </c>
      <c r="F2930">
        <v>3</v>
      </c>
      <c r="G2930" t="s">
        <v>116</v>
      </c>
      <c r="H2930">
        <v>24</v>
      </c>
      <c r="I2930" s="19">
        <v>45446.762499999997</v>
      </c>
      <c r="J2930" s="19">
        <v>45446.886805555558</v>
      </c>
      <c r="K2930" s="19">
        <v>45453.554166666669</v>
      </c>
      <c r="L2930" s="19">
        <v>45449.762499999997</v>
      </c>
      <c r="M2930">
        <v>1</v>
      </c>
      <c r="N2930" t="s">
        <v>165</v>
      </c>
      <c r="O2930" t="s">
        <v>25051</v>
      </c>
      <c r="P2930" t="s">
        <v>446</v>
      </c>
      <c r="Q2930">
        <v>2928</v>
      </c>
      <c r="R2930" t="s">
        <v>32579</v>
      </c>
      <c r="S2930">
        <v>2.9833333333333334</v>
      </c>
      <c r="T2930">
        <v>163</v>
      </c>
      <c r="U2930" t="s">
        <v>32581</v>
      </c>
      <c r="V2930">
        <v>1</v>
      </c>
      <c r="W2930">
        <v>2.9833333333333334</v>
      </c>
    </row>
    <row r="2931" spans="1:23" x14ac:dyDescent="0.3">
      <c r="A2931">
        <v>2930</v>
      </c>
      <c r="B2931" t="s">
        <v>25052</v>
      </c>
      <c r="C2931">
        <v>64</v>
      </c>
      <c r="D2931" t="s">
        <v>25053</v>
      </c>
      <c r="E2931">
        <v>2</v>
      </c>
      <c r="F2931">
        <v>2</v>
      </c>
      <c r="G2931" t="s">
        <v>116</v>
      </c>
      <c r="H2931">
        <v>117</v>
      </c>
      <c r="I2931" s="19">
        <v>45248.765277777777</v>
      </c>
      <c r="J2931" s="19">
        <v>45248.822222222225</v>
      </c>
      <c r="K2931" s="19">
        <v>45249.115277777775</v>
      </c>
      <c r="L2931" s="19">
        <v>45249.265277777777</v>
      </c>
      <c r="M2931">
        <v>0</v>
      </c>
      <c r="N2931" t="s">
        <v>165</v>
      </c>
      <c r="O2931" t="s">
        <v>25059</v>
      </c>
      <c r="P2931" t="s">
        <v>168</v>
      </c>
      <c r="Q2931">
        <v>2929</v>
      </c>
      <c r="R2931" t="s">
        <v>32579</v>
      </c>
      <c r="S2931">
        <v>1.3666666666666667</v>
      </c>
      <c r="T2931">
        <v>8.4</v>
      </c>
      <c r="U2931" t="s">
        <v>32580</v>
      </c>
      <c r="V2931">
        <v>0</v>
      </c>
      <c r="W2931">
        <v>1.3666666666666667</v>
      </c>
    </row>
    <row r="2932" spans="1:23" x14ac:dyDescent="0.3">
      <c r="A2932">
        <v>2931</v>
      </c>
      <c r="B2932" t="s">
        <v>25061</v>
      </c>
      <c r="C2932">
        <v>67</v>
      </c>
      <c r="D2932" t="s">
        <v>25062</v>
      </c>
      <c r="E2932">
        <v>2</v>
      </c>
      <c r="F2932">
        <v>3</v>
      </c>
      <c r="G2932" t="s">
        <v>116</v>
      </c>
      <c r="H2932">
        <v>3</v>
      </c>
      <c r="I2932" s="19">
        <v>45044.657638888886</v>
      </c>
      <c r="J2932" s="19">
        <v>45044.913888888892</v>
      </c>
      <c r="K2932" s="19">
        <v>45051.325694444444</v>
      </c>
      <c r="L2932" s="19">
        <v>45047.657638888886</v>
      </c>
      <c r="M2932">
        <v>1</v>
      </c>
      <c r="N2932" t="s">
        <v>128</v>
      </c>
      <c r="O2932" t="s">
        <v>25067</v>
      </c>
      <c r="P2932" t="s">
        <v>328</v>
      </c>
      <c r="Q2932">
        <v>2930</v>
      </c>
      <c r="R2932" t="s">
        <v>32579</v>
      </c>
      <c r="S2932">
        <v>6.1499999999999995</v>
      </c>
      <c r="T2932">
        <v>160.03333333333333</v>
      </c>
      <c r="U2932" t="s">
        <v>32581</v>
      </c>
      <c r="V2932">
        <v>1</v>
      </c>
      <c r="W2932">
        <v>6.1499999999999995</v>
      </c>
    </row>
    <row r="2933" spans="1:23" x14ac:dyDescent="0.3">
      <c r="A2933">
        <v>2932</v>
      </c>
      <c r="B2933" t="s">
        <v>25068</v>
      </c>
      <c r="C2933">
        <v>34</v>
      </c>
      <c r="D2933" t="s">
        <v>25069</v>
      </c>
      <c r="E2933">
        <v>1</v>
      </c>
      <c r="F2933">
        <v>4</v>
      </c>
      <c r="G2933" t="s">
        <v>192</v>
      </c>
      <c r="H2933">
        <v>104</v>
      </c>
      <c r="I2933" s="19">
        <v>45301.55972222222</v>
      </c>
      <c r="J2933" s="19">
        <v>45302.203472222223</v>
      </c>
      <c r="K2933" s="19">
        <v>45305.201388888891</v>
      </c>
      <c r="L2933" s="19">
        <v>45306.55972222222</v>
      </c>
      <c r="M2933">
        <v>0</v>
      </c>
      <c r="N2933" t="s">
        <v>222</v>
      </c>
      <c r="O2933" t="s">
        <v>25074</v>
      </c>
      <c r="P2933" t="s">
        <v>225</v>
      </c>
      <c r="Q2933">
        <v>2931</v>
      </c>
      <c r="R2933" t="s">
        <v>32579</v>
      </c>
      <c r="S2933">
        <v>15.45</v>
      </c>
      <c r="T2933">
        <v>87.399999999999991</v>
      </c>
      <c r="U2933" t="s">
        <v>32580</v>
      </c>
      <c r="V2933">
        <v>0</v>
      </c>
      <c r="W2933">
        <v>15.45</v>
      </c>
    </row>
    <row r="2934" spans="1:23" x14ac:dyDescent="0.3">
      <c r="A2934">
        <v>2933</v>
      </c>
      <c r="B2934" t="s">
        <v>25076</v>
      </c>
      <c r="C2934">
        <v>27</v>
      </c>
      <c r="D2934" t="s">
        <v>25077</v>
      </c>
      <c r="E2934">
        <v>2</v>
      </c>
      <c r="F2934">
        <v>2</v>
      </c>
      <c r="G2934" t="s">
        <v>116</v>
      </c>
      <c r="H2934">
        <v>119</v>
      </c>
      <c r="I2934" s="19">
        <v>45015.793055555558</v>
      </c>
      <c r="J2934" s="19">
        <v>45015.808333333334</v>
      </c>
      <c r="K2934" s="19">
        <v>45016.086805555555</v>
      </c>
      <c r="L2934" s="19">
        <v>45016.126388888886</v>
      </c>
      <c r="M2934">
        <v>0</v>
      </c>
      <c r="N2934" t="s">
        <v>128</v>
      </c>
      <c r="O2934" t="s">
        <v>25082</v>
      </c>
      <c r="P2934" t="s">
        <v>25083</v>
      </c>
      <c r="Q2934">
        <v>2932</v>
      </c>
      <c r="R2934" t="s">
        <v>32579</v>
      </c>
      <c r="S2934">
        <v>0.36666666666666664</v>
      </c>
      <c r="T2934">
        <v>7.05</v>
      </c>
      <c r="U2934" t="s">
        <v>32580</v>
      </c>
      <c r="V2934">
        <v>0</v>
      </c>
      <c r="W2934">
        <v>0.36666666666666664</v>
      </c>
    </row>
    <row r="2935" spans="1:23" x14ac:dyDescent="0.3">
      <c r="A2935">
        <v>2934</v>
      </c>
      <c r="B2935" t="s">
        <v>25084</v>
      </c>
      <c r="C2935">
        <v>79</v>
      </c>
      <c r="D2935" t="s">
        <v>25086</v>
      </c>
      <c r="E2935">
        <v>3</v>
      </c>
      <c r="F2935">
        <v>1</v>
      </c>
      <c r="G2935" t="s">
        <v>116</v>
      </c>
      <c r="H2935">
        <v>4</v>
      </c>
      <c r="I2935" s="19">
        <v>45368.909722222219</v>
      </c>
      <c r="J2935" s="19">
        <v>45368.926388888889</v>
      </c>
      <c r="K2935" s="19">
        <v>45368.972916666666</v>
      </c>
      <c r="L2935" s="19">
        <v>45369.076388888891</v>
      </c>
      <c r="M2935">
        <v>0</v>
      </c>
      <c r="N2935" t="s">
        <v>128</v>
      </c>
      <c r="O2935" t="s">
        <v>25091</v>
      </c>
      <c r="P2935" t="s">
        <v>194</v>
      </c>
      <c r="Q2935">
        <v>2933</v>
      </c>
      <c r="R2935" t="s">
        <v>32579</v>
      </c>
      <c r="S2935">
        <v>0.39999999999999997</v>
      </c>
      <c r="T2935">
        <v>1.5166666666666666</v>
      </c>
      <c r="U2935" t="s">
        <v>32580</v>
      </c>
      <c r="V2935">
        <v>0</v>
      </c>
      <c r="W2935">
        <v>0.39999999999999997</v>
      </c>
    </row>
    <row r="2936" spans="1:23" x14ac:dyDescent="0.3">
      <c r="A2936">
        <v>2935</v>
      </c>
      <c r="B2936" t="s">
        <v>25092</v>
      </c>
      <c r="C2936">
        <v>50</v>
      </c>
      <c r="D2936" t="s">
        <v>5223</v>
      </c>
      <c r="E2936">
        <v>1</v>
      </c>
      <c r="F2936">
        <v>2</v>
      </c>
      <c r="G2936" t="s">
        <v>116</v>
      </c>
      <c r="H2936">
        <v>95</v>
      </c>
      <c r="I2936" s="19">
        <v>45289.0625</v>
      </c>
      <c r="J2936" s="19">
        <v>45289.15625</v>
      </c>
      <c r="K2936" s="19">
        <v>45291.092361111114</v>
      </c>
      <c r="L2936" s="19">
        <v>45290.0625</v>
      </c>
      <c r="M2936">
        <v>1</v>
      </c>
      <c r="N2936" t="s">
        <v>128</v>
      </c>
      <c r="O2936" t="s">
        <v>25099</v>
      </c>
      <c r="P2936" t="s">
        <v>446</v>
      </c>
      <c r="Q2936">
        <v>2934</v>
      </c>
      <c r="R2936" t="s">
        <v>32579</v>
      </c>
      <c r="S2936">
        <v>2.25</v>
      </c>
      <c r="T2936">
        <v>48.716666666666661</v>
      </c>
      <c r="U2936" t="s">
        <v>32581</v>
      </c>
      <c r="V2936">
        <v>1</v>
      </c>
      <c r="W2936">
        <v>2.25</v>
      </c>
    </row>
    <row r="2937" spans="1:23" x14ac:dyDescent="0.3">
      <c r="A2937">
        <v>2936</v>
      </c>
      <c r="B2937" t="s">
        <v>25100</v>
      </c>
      <c r="C2937">
        <v>5</v>
      </c>
      <c r="D2937" t="s">
        <v>25101</v>
      </c>
      <c r="E2937">
        <v>3</v>
      </c>
      <c r="F2937">
        <v>3</v>
      </c>
      <c r="G2937" t="s">
        <v>192</v>
      </c>
      <c r="H2937">
        <v>20</v>
      </c>
      <c r="I2937" s="19">
        <v>45064.363888888889</v>
      </c>
      <c r="J2937" s="19">
        <v>45064.655555555553</v>
      </c>
      <c r="K2937" s="19">
        <v>45066.428472222222</v>
      </c>
      <c r="L2937" s="19">
        <v>45067.363888888889</v>
      </c>
      <c r="M2937">
        <v>0</v>
      </c>
      <c r="N2937" t="s">
        <v>307</v>
      </c>
      <c r="O2937" t="s">
        <v>25107</v>
      </c>
      <c r="P2937" t="s">
        <v>194</v>
      </c>
      <c r="Q2937">
        <v>2935</v>
      </c>
      <c r="R2937" t="s">
        <v>32579</v>
      </c>
      <c r="S2937">
        <v>7</v>
      </c>
      <c r="T2937">
        <v>49.55</v>
      </c>
      <c r="U2937" t="s">
        <v>32580</v>
      </c>
      <c r="V2937">
        <v>0</v>
      </c>
      <c r="W2937">
        <v>7</v>
      </c>
    </row>
    <row r="2938" spans="1:23" x14ac:dyDescent="0.3">
      <c r="A2938">
        <v>2937</v>
      </c>
      <c r="B2938" t="s">
        <v>25108</v>
      </c>
      <c r="C2938">
        <v>39</v>
      </c>
      <c r="D2938" t="s">
        <v>25109</v>
      </c>
      <c r="E2938">
        <v>2</v>
      </c>
      <c r="F2938">
        <v>2</v>
      </c>
      <c r="G2938" t="s">
        <v>116</v>
      </c>
      <c r="H2938">
        <v>113</v>
      </c>
      <c r="I2938" s="19">
        <v>45663.165277777778</v>
      </c>
      <c r="J2938" s="19">
        <v>45663.192361111112</v>
      </c>
      <c r="K2938" s="19">
        <v>45663.290972222225</v>
      </c>
      <c r="L2938" s="19">
        <v>45663.498611111114</v>
      </c>
      <c r="M2938">
        <v>0</v>
      </c>
      <c r="N2938" t="s">
        <v>128</v>
      </c>
      <c r="O2938" t="s">
        <v>25114</v>
      </c>
      <c r="P2938" t="s">
        <v>398</v>
      </c>
      <c r="Q2938">
        <v>2936</v>
      </c>
      <c r="R2938" t="s">
        <v>32579</v>
      </c>
      <c r="S2938">
        <v>0.65</v>
      </c>
      <c r="T2938">
        <v>3.0166666666666666</v>
      </c>
      <c r="U2938" t="s">
        <v>32580</v>
      </c>
      <c r="V2938">
        <v>0</v>
      </c>
      <c r="W2938">
        <v>0.65</v>
      </c>
    </row>
    <row r="2939" spans="1:23" x14ac:dyDescent="0.3">
      <c r="A2939">
        <v>2938</v>
      </c>
      <c r="B2939" t="s">
        <v>25115</v>
      </c>
      <c r="C2939">
        <v>75</v>
      </c>
      <c r="D2939" t="s">
        <v>25116</v>
      </c>
      <c r="E2939">
        <v>2</v>
      </c>
      <c r="F2939">
        <v>2</v>
      </c>
      <c r="G2939" t="s">
        <v>116</v>
      </c>
      <c r="H2939">
        <v>59</v>
      </c>
      <c r="I2939" s="19">
        <v>45028.368750000001</v>
      </c>
      <c r="J2939" s="19">
        <v>45028.4</v>
      </c>
      <c r="K2939" s="19">
        <v>45028.742361111108</v>
      </c>
      <c r="L2939" s="19">
        <v>45028.868750000001</v>
      </c>
      <c r="M2939">
        <v>0</v>
      </c>
      <c r="N2939" t="s">
        <v>165</v>
      </c>
      <c r="O2939" t="s">
        <v>25122</v>
      </c>
      <c r="P2939" t="s">
        <v>25123</v>
      </c>
      <c r="Q2939">
        <v>2937</v>
      </c>
      <c r="R2939" t="s">
        <v>32579</v>
      </c>
      <c r="S2939">
        <v>0.75</v>
      </c>
      <c r="T2939">
        <v>8.9666666666666668</v>
      </c>
      <c r="U2939" t="s">
        <v>32580</v>
      </c>
      <c r="V2939">
        <v>0</v>
      </c>
      <c r="W2939">
        <v>0.75</v>
      </c>
    </row>
    <row r="2940" spans="1:23" x14ac:dyDescent="0.3">
      <c r="A2940">
        <v>2939</v>
      </c>
      <c r="B2940" t="s">
        <v>25124</v>
      </c>
      <c r="C2940">
        <v>66</v>
      </c>
      <c r="D2940" t="s">
        <v>25125</v>
      </c>
      <c r="E2940">
        <v>5</v>
      </c>
      <c r="F2940">
        <v>4</v>
      </c>
      <c r="G2940" t="s">
        <v>116</v>
      </c>
      <c r="H2940">
        <v>8</v>
      </c>
      <c r="I2940" s="19">
        <v>45563.647916666669</v>
      </c>
      <c r="J2940" s="19">
        <v>45563.814583333333</v>
      </c>
      <c r="K2940" s="19">
        <v>45567.025000000001</v>
      </c>
      <c r="L2940" s="19">
        <v>45567.647916666669</v>
      </c>
      <c r="M2940">
        <v>0</v>
      </c>
      <c r="N2940" t="s">
        <v>165</v>
      </c>
      <c r="O2940" t="s">
        <v>25130</v>
      </c>
      <c r="P2940" t="s">
        <v>1735</v>
      </c>
      <c r="Q2940">
        <v>2938</v>
      </c>
      <c r="R2940" t="s">
        <v>32579</v>
      </c>
      <c r="S2940">
        <v>4</v>
      </c>
      <c r="T2940">
        <v>81.05</v>
      </c>
      <c r="U2940" t="s">
        <v>32580</v>
      </c>
      <c r="V2940">
        <v>0</v>
      </c>
      <c r="W2940">
        <v>4</v>
      </c>
    </row>
    <row r="2941" spans="1:23" x14ac:dyDescent="0.3">
      <c r="A2941">
        <v>2940</v>
      </c>
      <c r="B2941" t="s">
        <v>25132</v>
      </c>
      <c r="C2941">
        <v>60</v>
      </c>
      <c r="D2941" t="s">
        <v>25133</v>
      </c>
      <c r="E2941">
        <v>4</v>
      </c>
      <c r="F2941">
        <v>2</v>
      </c>
      <c r="G2941" t="s">
        <v>116</v>
      </c>
      <c r="H2941">
        <v>40</v>
      </c>
      <c r="I2941" s="19">
        <v>45650.347222222219</v>
      </c>
      <c r="J2941" s="19">
        <v>45650.397222222222</v>
      </c>
      <c r="K2941" s="19">
        <v>45650.661111111112</v>
      </c>
      <c r="L2941" s="19">
        <v>45650.847222222219</v>
      </c>
      <c r="M2941">
        <v>0</v>
      </c>
      <c r="N2941" t="s">
        <v>307</v>
      </c>
      <c r="O2941" t="s">
        <v>8579</v>
      </c>
      <c r="P2941" t="s">
        <v>903</v>
      </c>
      <c r="Q2941">
        <v>2939</v>
      </c>
      <c r="R2941" t="s">
        <v>32579</v>
      </c>
      <c r="S2941">
        <v>1.2</v>
      </c>
      <c r="T2941">
        <v>7.5333333333333332</v>
      </c>
      <c r="U2941" t="s">
        <v>32580</v>
      </c>
      <c r="V2941">
        <v>0</v>
      </c>
      <c r="W2941">
        <v>1.2</v>
      </c>
    </row>
    <row r="2942" spans="1:23" x14ac:dyDescent="0.3">
      <c r="A2942">
        <v>2941</v>
      </c>
      <c r="B2942" t="s">
        <v>25139</v>
      </c>
      <c r="C2942">
        <v>72</v>
      </c>
      <c r="D2942" t="s">
        <v>25140</v>
      </c>
      <c r="E2942">
        <v>5</v>
      </c>
      <c r="F2942">
        <v>2</v>
      </c>
      <c r="G2942" t="s">
        <v>172</v>
      </c>
      <c r="H2942">
        <v>1</v>
      </c>
      <c r="I2942" s="19">
        <v>45730.569444444445</v>
      </c>
      <c r="J2942" s="19">
        <v>45730.629166666666</v>
      </c>
      <c r="K2942" s="19"/>
      <c r="L2942" s="19">
        <v>45731.069444444445</v>
      </c>
      <c r="M2942">
        <v>1</v>
      </c>
      <c r="N2942" t="s">
        <v>165</v>
      </c>
      <c r="O2942" t="s">
        <v>25144</v>
      </c>
      <c r="Q2942">
        <v>2940</v>
      </c>
      <c r="R2942" t="s">
        <v>32582</v>
      </c>
      <c r="S2942">
        <v>1.4333333333333333</v>
      </c>
      <c r="U2942" t="s">
        <v>32581</v>
      </c>
      <c r="V2942">
        <v>1</v>
      </c>
      <c r="W2942">
        <v>1.4333333333333333</v>
      </c>
    </row>
    <row r="2943" spans="1:23" x14ac:dyDescent="0.3">
      <c r="A2943">
        <v>2942</v>
      </c>
      <c r="B2943" t="s">
        <v>25146</v>
      </c>
      <c r="C2943">
        <v>79</v>
      </c>
      <c r="D2943" t="s">
        <v>25147</v>
      </c>
      <c r="E2943">
        <v>2</v>
      </c>
      <c r="F2943">
        <v>3</v>
      </c>
      <c r="G2943" t="s">
        <v>116</v>
      </c>
      <c r="H2943">
        <v>105</v>
      </c>
      <c r="I2943" s="19">
        <v>45531.711805555555</v>
      </c>
      <c r="J2943" s="19">
        <v>45531.845138888886</v>
      </c>
      <c r="K2943" s="19">
        <v>45533.53402777778</v>
      </c>
      <c r="L2943" s="19">
        <v>45533.711805555555</v>
      </c>
      <c r="M2943">
        <v>0</v>
      </c>
      <c r="N2943" t="s">
        <v>307</v>
      </c>
      <c r="O2943" t="s">
        <v>25153</v>
      </c>
      <c r="P2943" t="s">
        <v>584</v>
      </c>
      <c r="Q2943">
        <v>2941</v>
      </c>
      <c r="R2943" t="s">
        <v>32579</v>
      </c>
      <c r="S2943">
        <v>3.1999999999999997</v>
      </c>
      <c r="T2943">
        <v>43.733333333333334</v>
      </c>
      <c r="U2943" t="s">
        <v>32580</v>
      </c>
      <c r="V2943">
        <v>0</v>
      </c>
      <c r="W2943">
        <v>3.1999999999999997</v>
      </c>
    </row>
    <row r="2944" spans="1:23" x14ac:dyDescent="0.3">
      <c r="A2944">
        <v>2943</v>
      </c>
      <c r="B2944" t="s">
        <v>25154</v>
      </c>
      <c r="C2944">
        <v>20</v>
      </c>
      <c r="D2944" t="s">
        <v>25155</v>
      </c>
      <c r="E2944">
        <v>5</v>
      </c>
      <c r="F2944">
        <v>3</v>
      </c>
      <c r="G2944" t="s">
        <v>116</v>
      </c>
      <c r="H2944">
        <v>87</v>
      </c>
      <c r="I2944" s="19">
        <v>45269.426388888889</v>
      </c>
      <c r="J2944" s="19">
        <v>45269.585416666669</v>
      </c>
      <c r="K2944" s="19">
        <v>45272.131944444445</v>
      </c>
      <c r="L2944" s="19">
        <v>45272.426388888889</v>
      </c>
      <c r="M2944">
        <v>0</v>
      </c>
      <c r="N2944" t="s">
        <v>307</v>
      </c>
      <c r="O2944" t="s">
        <v>25160</v>
      </c>
      <c r="P2944" t="s">
        <v>135</v>
      </c>
      <c r="Q2944">
        <v>2942</v>
      </c>
      <c r="R2944" t="s">
        <v>32579</v>
      </c>
      <c r="S2944">
        <v>3.8166666666666664</v>
      </c>
      <c r="T2944">
        <v>64.933333333333337</v>
      </c>
      <c r="U2944" t="s">
        <v>32580</v>
      </c>
      <c r="V2944">
        <v>0</v>
      </c>
      <c r="W2944">
        <v>3.8166666666666664</v>
      </c>
    </row>
    <row r="2945" spans="1:23" x14ac:dyDescent="0.3">
      <c r="A2945">
        <v>2944</v>
      </c>
      <c r="B2945" t="s">
        <v>25161</v>
      </c>
      <c r="C2945">
        <v>45</v>
      </c>
      <c r="D2945" t="s">
        <v>25162</v>
      </c>
      <c r="E2945">
        <v>1</v>
      </c>
      <c r="F2945">
        <v>3</v>
      </c>
      <c r="G2945" t="s">
        <v>116</v>
      </c>
      <c r="H2945">
        <v>7</v>
      </c>
      <c r="I2945" s="19">
        <v>45690.588888888888</v>
      </c>
      <c r="J2945" s="19">
        <v>45690.834027777775</v>
      </c>
      <c r="K2945" s="19">
        <v>45697.973611111112</v>
      </c>
      <c r="L2945" s="19">
        <v>45693.588888888888</v>
      </c>
      <c r="M2945">
        <v>1</v>
      </c>
      <c r="N2945" t="s">
        <v>165</v>
      </c>
      <c r="O2945" t="s">
        <v>25168</v>
      </c>
      <c r="P2945" t="s">
        <v>293</v>
      </c>
      <c r="Q2945">
        <v>2943</v>
      </c>
      <c r="R2945" t="s">
        <v>32579</v>
      </c>
      <c r="S2945">
        <v>5.8833333333333329</v>
      </c>
      <c r="T2945">
        <v>177.23333333333332</v>
      </c>
      <c r="U2945" t="s">
        <v>32581</v>
      </c>
      <c r="V2945">
        <v>1</v>
      </c>
      <c r="W2945">
        <v>5.8833333333333329</v>
      </c>
    </row>
    <row r="2946" spans="1:23" x14ac:dyDescent="0.3">
      <c r="A2946">
        <v>2945</v>
      </c>
      <c r="B2946" t="s">
        <v>25169</v>
      </c>
      <c r="C2946">
        <v>5</v>
      </c>
      <c r="D2946" t="s">
        <v>25170</v>
      </c>
      <c r="E2946">
        <v>5</v>
      </c>
      <c r="F2946">
        <v>4</v>
      </c>
      <c r="G2946" t="s">
        <v>116</v>
      </c>
      <c r="H2946">
        <v>85</v>
      </c>
      <c r="I2946" s="19">
        <v>45232.45</v>
      </c>
      <c r="J2946" s="19">
        <v>45232.895833333336</v>
      </c>
      <c r="K2946" s="19">
        <v>45236.911111111112</v>
      </c>
      <c r="L2946" s="19">
        <v>45237.45</v>
      </c>
      <c r="M2946">
        <v>0</v>
      </c>
      <c r="N2946" t="s">
        <v>165</v>
      </c>
      <c r="O2946" t="s">
        <v>25175</v>
      </c>
      <c r="P2946" t="s">
        <v>1735</v>
      </c>
      <c r="Q2946">
        <v>2944</v>
      </c>
      <c r="R2946" t="s">
        <v>32579</v>
      </c>
      <c r="S2946">
        <v>10.7</v>
      </c>
      <c r="T2946">
        <v>107.06666666666666</v>
      </c>
      <c r="U2946" t="s">
        <v>32580</v>
      </c>
      <c r="V2946">
        <v>0</v>
      </c>
      <c r="W2946">
        <v>10.7</v>
      </c>
    </row>
    <row r="2947" spans="1:23" x14ac:dyDescent="0.3">
      <c r="A2947">
        <v>2946</v>
      </c>
      <c r="B2947" t="s">
        <v>25177</v>
      </c>
      <c r="C2947">
        <v>51</v>
      </c>
      <c r="D2947" t="s">
        <v>25178</v>
      </c>
      <c r="E2947">
        <v>1</v>
      </c>
      <c r="F2947">
        <v>3</v>
      </c>
      <c r="G2947" t="s">
        <v>116</v>
      </c>
      <c r="H2947">
        <v>104</v>
      </c>
      <c r="I2947" s="19">
        <v>45686.134027777778</v>
      </c>
      <c r="J2947" s="19">
        <v>45686.372916666667</v>
      </c>
      <c r="K2947" s="19">
        <v>45688.511111111111</v>
      </c>
      <c r="L2947" s="19">
        <v>45689.134027777778</v>
      </c>
      <c r="M2947">
        <v>0</v>
      </c>
      <c r="N2947" t="s">
        <v>165</v>
      </c>
      <c r="O2947" t="s">
        <v>25183</v>
      </c>
      <c r="P2947" t="s">
        <v>225</v>
      </c>
      <c r="Q2947">
        <v>2945</v>
      </c>
      <c r="R2947" t="s">
        <v>32579</v>
      </c>
      <c r="S2947">
        <v>5.7333333333333334</v>
      </c>
      <c r="T2947">
        <v>57.05</v>
      </c>
      <c r="U2947" t="s">
        <v>32580</v>
      </c>
      <c r="V2947">
        <v>0</v>
      </c>
      <c r="W2947">
        <v>5.7333333333333334</v>
      </c>
    </row>
    <row r="2948" spans="1:23" x14ac:dyDescent="0.3">
      <c r="A2948">
        <v>2947</v>
      </c>
      <c r="B2948" t="s">
        <v>25184</v>
      </c>
      <c r="C2948">
        <v>3</v>
      </c>
      <c r="D2948" t="s">
        <v>25186</v>
      </c>
      <c r="E2948">
        <v>5</v>
      </c>
      <c r="F2948">
        <v>3</v>
      </c>
      <c r="G2948" t="s">
        <v>192</v>
      </c>
      <c r="H2948">
        <v>102</v>
      </c>
      <c r="I2948" s="19">
        <v>45191.543749999997</v>
      </c>
      <c r="J2948" s="19">
        <v>45191.644444444442</v>
      </c>
      <c r="K2948" s="19">
        <v>45192.5</v>
      </c>
      <c r="L2948" s="19">
        <v>45193.543749999997</v>
      </c>
      <c r="M2948">
        <v>0</v>
      </c>
      <c r="N2948" t="s">
        <v>307</v>
      </c>
      <c r="O2948" t="s">
        <v>25191</v>
      </c>
      <c r="P2948" t="s">
        <v>2960</v>
      </c>
      <c r="Q2948">
        <v>2946</v>
      </c>
      <c r="R2948" t="s">
        <v>32579</v>
      </c>
      <c r="S2948">
        <v>2.4166666666666665</v>
      </c>
      <c r="T2948">
        <v>22.95</v>
      </c>
      <c r="U2948" t="s">
        <v>32580</v>
      </c>
      <c r="V2948">
        <v>0</v>
      </c>
      <c r="W2948">
        <v>2.4166666666666665</v>
      </c>
    </row>
    <row r="2949" spans="1:23" x14ac:dyDescent="0.3">
      <c r="A2949">
        <v>2948</v>
      </c>
      <c r="B2949" t="s">
        <v>25193</v>
      </c>
      <c r="C2949">
        <v>36</v>
      </c>
      <c r="D2949" t="s">
        <v>25194</v>
      </c>
      <c r="E2949">
        <v>1</v>
      </c>
      <c r="F2949">
        <v>4</v>
      </c>
      <c r="G2949" t="s">
        <v>116</v>
      </c>
      <c r="H2949">
        <v>107</v>
      </c>
      <c r="I2949" s="19">
        <v>45140.984722222223</v>
      </c>
      <c r="J2949" s="19">
        <v>45141.160416666666</v>
      </c>
      <c r="K2949" s="19">
        <v>45143.443749999999</v>
      </c>
      <c r="L2949" s="19">
        <v>45144.984722222223</v>
      </c>
      <c r="M2949">
        <v>0</v>
      </c>
      <c r="N2949" t="s">
        <v>307</v>
      </c>
      <c r="O2949" t="s">
        <v>25199</v>
      </c>
      <c r="P2949" t="s">
        <v>446</v>
      </c>
      <c r="Q2949">
        <v>2947</v>
      </c>
      <c r="R2949" t="s">
        <v>32579</v>
      </c>
      <c r="S2949">
        <v>4.2166666666666668</v>
      </c>
      <c r="T2949">
        <v>59.016666666666666</v>
      </c>
      <c r="U2949" t="s">
        <v>32580</v>
      </c>
      <c r="V2949">
        <v>0</v>
      </c>
      <c r="W2949">
        <v>4.2166666666666668</v>
      </c>
    </row>
    <row r="2950" spans="1:23" x14ac:dyDescent="0.3">
      <c r="A2950">
        <v>2949</v>
      </c>
      <c r="B2950" t="s">
        <v>25201</v>
      </c>
      <c r="C2950">
        <v>36</v>
      </c>
      <c r="D2950" t="s">
        <v>25202</v>
      </c>
      <c r="E2950">
        <v>2</v>
      </c>
      <c r="F2950">
        <v>1</v>
      </c>
      <c r="G2950" t="s">
        <v>192</v>
      </c>
      <c r="H2950">
        <v>52</v>
      </c>
      <c r="I2950" s="19">
        <v>45114.819444444445</v>
      </c>
      <c r="J2950" s="19">
        <v>45114.833333333336</v>
      </c>
      <c r="K2950" s="19">
        <v>45114.964583333334</v>
      </c>
      <c r="L2950" s="19">
        <v>45114.986111111109</v>
      </c>
      <c r="M2950">
        <v>0</v>
      </c>
      <c r="N2950" t="s">
        <v>307</v>
      </c>
      <c r="O2950" t="s">
        <v>25208</v>
      </c>
      <c r="P2950" t="s">
        <v>584</v>
      </c>
      <c r="Q2950">
        <v>2948</v>
      </c>
      <c r="R2950" t="s">
        <v>32579</v>
      </c>
      <c r="S2950">
        <v>0.33333333333333331</v>
      </c>
      <c r="T2950">
        <v>3.4833333333333334</v>
      </c>
      <c r="U2950" t="s">
        <v>32580</v>
      </c>
      <c r="V2950">
        <v>0</v>
      </c>
      <c r="W2950">
        <v>0.33333333333333331</v>
      </c>
    </row>
    <row r="2951" spans="1:23" x14ac:dyDescent="0.3">
      <c r="A2951">
        <v>2950</v>
      </c>
      <c r="B2951" t="s">
        <v>25209</v>
      </c>
      <c r="C2951">
        <v>36</v>
      </c>
      <c r="D2951" t="s">
        <v>25210</v>
      </c>
      <c r="E2951">
        <v>1</v>
      </c>
      <c r="F2951">
        <v>3</v>
      </c>
      <c r="G2951" t="s">
        <v>192</v>
      </c>
      <c r="H2951">
        <v>109</v>
      </c>
      <c r="I2951" s="19">
        <v>45027.25277777778</v>
      </c>
      <c r="J2951" s="19">
        <v>45027.340277777781</v>
      </c>
      <c r="K2951" s="19">
        <v>45030.243750000001</v>
      </c>
      <c r="L2951" s="19">
        <v>45029.25277777778</v>
      </c>
      <c r="M2951">
        <v>1</v>
      </c>
      <c r="N2951" t="s">
        <v>307</v>
      </c>
      <c r="O2951" t="s">
        <v>25216</v>
      </c>
      <c r="P2951" t="s">
        <v>225</v>
      </c>
      <c r="Q2951">
        <v>2949</v>
      </c>
      <c r="R2951" t="s">
        <v>32579</v>
      </c>
      <c r="S2951">
        <v>2.1</v>
      </c>
      <c r="T2951">
        <v>71.783333333333331</v>
      </c>
      <c r="U2951" t="s">
        <v>32581</v>
      </c>
      <c r="V2951">
        <v>1</v>
      </c>
      <c r="W2951">
        <v>2.1</v>
      </c>
    </row>
    <row r="2952" spans="1:23" x14ac:dyDescent="0.3">
      <c r="A2952">
        <v>2951</v>
      </c>
      <c r="B2952" t="s">
        <v>25217</v>
      </c>
      <c r="C2952">
        <v>35</v>
      </c>
      <c r="D2952" t="s">
        <v>25218</v>
      </c>
      <c r="E2952">
        <v>1</v>
      </c>
      <c r="F2952">
        <v>3</v>
      </c>
      <c r="G2952" t="s">
        <v>803</v>
      </c>
      <c r="H2952">
        <v>76</v>
      </c>
      <c r="I2952" s="19">
        <v>45518.499305555553</v>
      </c>
      <c r="J2952" s="19">
        <v>45518.763194444444</v>
      </c>
      <c r="K2952" s="19"/>
      <c r="L2952" s="19">
        <v>45521.499305555553</v>
      </c>
      <c r="M2952">
        <v>1</v>
      </c>
      <c r="N2952" t="s">
        <v>128</v>
      </c>
      <c r="O2952" t="s">
        <v>25223</v>
      </c>
      <c r="Q2952">
        <v>2950</v>
      </c>
      <c r="R2952" t="s">
        <v>32582</v>
      </c>
      <c r="S2952">
        <v>6.333333333333333</v>
      </c>
      <c r="U2952" t="s">
        <v>32581</v>
      </c>
      <c r="V2952">
        <v>1</v>
      </c>
      <c r="W2952">
        <v>6.333333333333333</v>
      </c>
    </row>
    <row r="2953" spans="1:23" x14ac:dyDescent="0.3">
      <c r="A2953">
        <v>2952</v>
      </c>
      <c r="B2953" t="s">
        <v>25224</v>
      </c>
      <c r="C2953">
        <v>19</v>
      </c>
      <c r="D2953" t="s">
        <v>25225</v>
      </c>
      <c r="E2953">
        <v>4</v>
      </c>
      <c r="F2953">
        <v>3</v>
      </c>
      <c r="G2953" t="s">
        <v>116</v>
      </c>
      <c r="H2953">
        <v>60</v>
      </c>
      <c r="I2953" s="19">
        <v>45507.386805555558</v>
      </c>
      <c r="J2953" s="19">
        <v>45507.632638888892</v>
      </c>
      <c r="K2953" s="19">
        <v>45508.301388888889</v>
      </c>
      <c r="L2953" s="19">
        <v>45509.386805555558</v>
      </c>
      <c r="M2953">
        <v>0</v>
      </c>
      <c r="N2953" t="s">
        <v>222</v>
      </c>
      <c r="O2953" t="s">
        <v>1068</v>
      </c>
      <c r="P2953" t="s">
        <v>25230</v>
      </c>
      <c r="Q2953">
        <v>2951</v>
      </c>
      <c r="R2953" t="s">
        <v>32579</v>
      </c>
      <c r="S2953">
        <v>5.8999999999999995</v>
      </c>
      <c r="T2953">
        <v>21.95</v>
      </c>
      <c r="U2953" t="s">
        <v>32580</v>
      </c>
      <c r="V2953">
        <v>0</v>
      </c>
      <c r="W2953">
        <v>5.8999999999999995</v>
      </c>
    </row>
    <row r="2954" spans="1:23" x14ac:dyDescent="0.3">
      <c r="A2954">
        <v>2953</v>
      </c>
      <c r="B2954" t="s">
        <v>25231</v>
      </c>
      <c r="C2954">
        <v>10</v>
      </c>
      <c r="D2954" t="s">
        <v>25233</v>
      </c>
      <c r="E2954">
        <v>1</v>
      </c>
      <c r="F2954">
        <v>4</v>
      </c>
      <c r="G2954" t="s">
        <v>116</v>
      </c>
      <c r="H2954">
        <v>58</v>
      </c>
      <c r="I2954" s="19">
        <v>45130.070138888892</v>
      </c>
      <c r="J2954" s="19">
        <v>45130.17083333333</v>
      </c>
      <c r="K2954" s="19">
        <v>45131.061805555553</v>
      </c>
      <c r="L2954" s="19">
        <v>45133.070138888892</v>
      </c>
      <c r="M2954">
        <v>0</v>
      </c>
      <c r="N2954" t="s">
        <v>307</v>
      </c>
      <c r="O2954" t="s">
        <v>25238</v>
      </c>
      <c r="P2954" t="s">
        <v>225</v>
      </c>
      <c r="Q2954">
        <v>2952</v>
      </c>
      <c r="R2954" t="s">
        <v>32579</v>
      </c>
      <c r="S2954">
        <v>2.4166666666666665</v>
      </c>
      <c r="T2954">
        <v>23.8</v>
      </c>
      <c r="U2954" t="s">
        <v>32580</v>
      </c>
      <c r="V2954">
        <v>0</v>
      </c>
      <c r="W2954">
        <v>2.4166666666666665</v>
      </c>
    </row>
    <row r="2955" spans="1:23" x14ac:dyDescent="0.3">
      <c r="A2955">
        <v>2954</v>
      </c>
      <c r="B2955" t="s">
        <v>25239</v>
      </c>
      <c r="C2955">
        <v>31</v>
      </c>
      <c r="D2955" t="s">
        <v>13140</v>
      </c>
      <c r="E2955">
        <v>1</v>
      </c>
      <c r="F2955">
        <v>3</v>
      </c>
      <c r="G2955" t="s">
        <v>192</v>
      </c>
      <c r="H2955">
        <v>95</v>
      </c>
      <c r="I2955" s="19">
        <v>45399.474999999999</v>
      </c>
      <c r="J2955" s="19">
        <v>45399.581250000003</v>
      </c>
      <c r="K2955" s="19">
        <v>45400.941666666666</v>
      </c>
      <c r="L2955" s="19">
        <v>45402.474999999999</v>
      </c>
      <c r="M2955">
        <v>0</v>
      </c>
      <c r="N2955" t="s">
        <v>307</v>
      </c>
      <c r="O2955" t="s">
        <v>25245</v>
      </c>
      <c r="P2955" t="s">
        <v>225</v>
      </c>
      <c r="Q2955">
        <v>2953</v>
      </c>
      <c r="R2955" t="s">
        <v>32579</v>
      </c>
      <c r="S2955">
        <v>2.5499999999999998</v>
      </c>
      <c r="T2955">
        <v>35.199999999999996</v>
      </c>
      <c r="U2955" t="s">
        <v>32580</v>
      </c>
      <c r="V2955">
        <v>0</v>
      </c>
      <c r="W2955">
        <v>2.5499999999999998</v>
      </c>
    </row>
    <row r="2956" spans="1:23" x14ac:dyDescent="0.3">
      <c r="A2956">
        <v>2955</v>
      </c>
      <c r="B2956" t="s">
        <v>25246</v>
      </c>
      <c r="C2956">
        <v>33</v>
      </c>
      <c r="D2956" t="s">
        <v>25247</v>
      </c>
      <c r="E2956">
        <v>3</v>
      </c>
      <c r="F2956">
        <v>3</v>
      </c>
      <c r="G2956" t="s">
        <v>116</v>
      </c>
      <c r="H2956">
        <v>116</v>
      </c>
      <c r="I2956" s="19">
        <v>45093.287499999999</v>
      </c>
      <c r="J2956" s="19">
        <v>45093.494444444441</v>
      </c>
      <c r="K2956" s="19">
        <v>45094.190972222219</v>
      </c>
      <c r="L2956" s="19">
        <v>45096.287499999999</v>
      </c>
      <c r="M2956">
        <v>0</v>
      </c>
      <c r="N2956" t="s">
        <v>128</v>
      </c>
      <c r="O2956" t="s">
        <v>25252</v>
      </c>
      <c r="P2956" t="s">
        <v>877</v>
      </c>
      <c r="Q2956">
        <v>2954</v>
      </c>
      <c r="R2956" t="s">
        <v>32579</v>
      </c>
      <c r="S2956">
        <v>4.9666666666666668</v>
      </c>
      <c r="T2956">
        <v>21.683333333333334</v>
      </c>
      <c r="U2956" t="s">
        <v>32580</v>
      </c>
      <c r="V2956">
        <v>0</v>
      </c>
      <c r="W2956">
        <v>4.9666666666666668</v>
      </c>
    </row>
    <row r="2957" spans="1:23" x14ac:dyDescent="0.3">
      <c r="A2957">
        <v>2956</v>
      </c>
      <c r="B2957" t="s">
        <v>25254</v>
      </c>
      <c r="C2957">
        <v>21</v>
      </c>
      <c r="D2957" t="s">
        <v>25255</v>
      </c>
      <c r="E2957">
        <v>1</v>
      </c>
      <c r="F2957">
        <v>3</v>
      </c>
      <c r="G2957" t="s">
        <v>116</v>
      </c>
      <c r="H2957">
        <v>3</v>
      </c>
      <c r="I2957" s="19">
        <v>45318.249305555553</v>
      </c>
      <c r="J2957" s="19">
        <v>45318.344444444447</v>
      </c>
      <c r="K2957" s="19">
        <v>45318.988194444442</v>
      </c>
      <c r="L2957" s="19">
        <v>45320.249305555553</v>
      </c>
      <c r="M2957">
        <v>0</v>
      </c>
      <c r="N2957" t="s">
        <v>307</v>
      </c>
      <c r="O2957" t="s">
        <v>25261</v>
      </c>
      <c r="P2957" t="s">
        <v>751</v>
      </c>
      <c r="Q2957">
        <v>2955</v>
      </c>
      <c r="R2957" t="s">
        <v>32579</v>
      </c>
      <c r="S2957">
        <v>2.2833333333333332</v>
      </c>
      <c r="T2957">
        <v>17.733333333333334</v>
      </c>
      <c r="U2957" t="s">
        <v>32580</v>
      </c>
      <c r="V2957">
        <v>0</v>
      </c>
      <c r="W2957">
        <v>2.2833333333333332</v>
      </c>
    </row>
    <row r="2958" spans="1:23" x14ac:dyDescent="0.3">
      <c r="A2958">
        <v>2957</v>
      </c>
      <c r="B2958" t="s">
        <v>25262</v>
      </c>
      <c r="C2958">
        <v>57</v>
      </c>
      <c r="D2958" t="s">
        <v>25263</v>
      </c>
      <c r="E2958">
        <v>1</v>
      </c>
      <c r="F2958">
        <v>4</v>
      </c>
      <c r="G2958" t="s">
        <v>192</v>
      </c>
      <c r="H2958">
        <v>26</v>
      </c>
      <c r="I2958" s="19">
        <v>45666.12222222222</v>
      </c>
      <c r="J2958" s="19">
        <v>45666.443055555559</v>
      </c>
      <c r="K2958" s="19">
        <v>45669.436805555553</v>
      </c>
      <c r="L2958" s="19">
        <v>45670.12222222222</v>
      </c>
      <c r="M2958">
        <v>0</v>
      </c>
      <c r="N2958" t="s">
        <v>128</v>
      </c>
      <c r="O2958" t="s">
        <v>25268</v>
      </c>
      <c r="P2958" t="s">
        <v>293</v>
      </c>
      <c r="Q2958">
        <v>2956</v>
      </c>
      <c r="R2958" t="s">
        <v>32579</v>
      </c>
      <c r="S2958">
        <v>7.6999999999999993</v>
      </c>
      <c r="T2958">
        <v>79.55</v>
      </c>
      <c r="U2958" t="s">
        <v>32580</v>
      </c>
      <c r="V2958">
        <v>0</v>
      </c>
      <c r="W2958">
        <v>7.6999999999999993</v>
      </c>
    </row>
    <row r="2959" spans="1:23" x14ac:dyDescent="0.3">
      <c r="A2959">
        <v>2958</v>
      </c>
      <c r="B2959" t="s">
        <v>25269</v>
      </c>
      <c r="C2959">
        <v>31</v>
      </c>
      <c r="D2959" t="s">
        <v>25270</v>
      </c>
      <c r="E2959">
        <v>2</v>
      </c>
      <c r="F2959">
        <v>3</v>
      </c>
      <c r="G2959" t="s">
        <v>116</v>
      </c>
      <c r="H2959">
        <v>49</v>
      </c>
      <c r="I2959" s="19">
        <v>45356.317361111112</v>
      </c>
      <c r="J2959" s="19">
        <v>45356.959722222222</v>
      </c>
      <c r="K2959" s="19">
        <v>45358.554166666669</v>
      </c>
      <c r="L2959" s="19">
        <v>45359.317361111112</v>
      </c>
      <c r="M2959">
        <v>0</v>
      </c>
      <c r="N2959" t="s">
        <v>128</v>
      </c>
      <c r="O2959" t="s">
        <v>25276</v>
      </c>
      <c r="P2959" t="s">
        <v>398</v>
      </c>
      <c r="Q2959">
        <v>2957</v>
      </c>
      <c r="R2959" t="s">
        <v>32579</v>
      </c>
      <c r="S2959">
        <v>15.416666666666666</v>
      </c>
      <c r="T2959">
        <v>53.68333333333333</v>
      </c>
      <c r="U2959" t="s">
        <v>32580</v>
      </c>
      <c r="V2959">
        <v>0</v>
      </c>
      <c r="W2959">
        <v>15.416666666666666</v>
      </c>
    </row>
    <row r="2960" spans="1:23" x14ac:dyDescent="0.3">
      <c r="A2960">
        <v>2959</v>
      </c>
      <c r="B2960" t="s">
        <v>25277</v>
      </c>
      <c r="C2960">
        <v>53</v>
      </c>
      <c r="D2960" t="s">
        <v>25279</v>
      </c>
      <c r="E2960">
        <v>1</v>
      </c>
      <c r="F2960">
        <v>4</v>
      </c>
      <c r="G2960" t="s">
        <v>116</v>
      </c>
      <c r="H2960">
        <v>79</v>
      </c>
      <c r="I2960" s="19">
        <v>45508.734027777777</v>
      </c>
      <c r="J2960" s="19">
        <v>45509.054861111108</v>
      </c>
      <c r="K2960" s="19">
        <v>45514.324305555558</v>
      </c>
      <c r="L2960" s="19">
        <v>45513.734027777777</v>
      </c>
      <c r="M2960">
        <v>1</v>
      </c>
      <c r="N2960" t="s">
        <v>128</v>
      </c>
      <c r="O2960" t="s">
        <v>25284</v>
      </c>
      <c r="P2960" t="s">
        <v>225</v>
      </c>
      <c r="Q2960">
        <v>2958</v>
      </c>
      <c r="R2960" t="s">
        <v>32579</v>
      </c>
      <c r="S2960">
        <v>7.6999999999999993</v>
      </c>
      <c r="T2960">
        <v>134.16666666666666</v>
      </c>
      <c r="U2960" t="s">
        <v>32581</v>
      </c>
      <c r="V2960">
        <v>1</v>
      </c>
      <c r="W2960">
        <v>7.6999999999999993</v>
      </c>
    </row>
    <row r="2961" spans="1:23" x14ac:dyDescent="0.3">
      <c r="A2961">
        <v>2960</v>
      </c>
      <c r="B2961" t="s">
        <v>25285</v>
      </c>
      <c r="C2961">
        <v>69</v>
      </c>
      <c r="D2961" t="s">
        <v>25286</v>
      </c>
      <c r="E2961">
        <v>1</v>
      </c>
      <c r="F2961">
        <v>3</v>
      </c>
      <c r="G2961" t="s">
        <v>192</v>
      </c>
      <c r="H2961">
        <v>76</v>
      </c>
      <c r="I2961" s="19">
        <v>45569.026388888888</v>
      </c>
      <c r="J2961" s="19">
        <v>45569.179861111108</v>
      </c>
      <c r="K2961" s="19">
        <v>45570.402777777781</v>
      </c>
      <c r="L2961" s="19">
        <v>45572.026388888888</v>
      </c>
      <c r="M2961">
        <v>0</v>
      </c>
      <c r="N2961" t="s">
        <v>165</v>
      </c>
      <c r="O2961" t="s">
        <v>25292</v>
      </c>
      <c r="P2961" t="s">
        <v>225</v>
      </c>
      <c r="Q2961">
        <v>2959</v>
      </c>
      <c r="R2961" t="s">
        <v>32579</v>
      </c>
      <c r="S2961">
        <v>3.6833333333333331</v>
      </c>
      <c r="T2961">
        <v>33.033333333333331</v>
      </c>
      <c r="U2961" t="s">
        <v>32580</v>
      </c>
      <c r="V2961">
        <v>0</v>
      </c>
      <c r="W2961">
        <v>3.6833333333333331</v>
      </c>
    </row>
    <row r="2962" spans="1:23" x14ac:dyDescent="0.3">
      <c r="A2962">
        <v>2961</v>
      </c>
      <c r="B2962" t="s">
        <v>25293</v>
      </c>
      <c r="C2962">
        <v>58</v>
      </c>
      <c r="D2962" t="s">
        <v>22660</v>
      </c>
      <c r="E2962">
        <v>1</v>
      </c>
      <c r="F2962">
        <v>4</v>
      </c>
      <c r="G2962" t="s">
        <v>116</v>
      </c>
      <c r="H2962">
        <v>87</v>
      </c>
      <c r="I2962" s="19">
        <v>45162.443749999999</v>
      </c>
      <c r="J2962" s="19">
        <v>45162.729861111111</v>
      </c>
      <c r="K2962" s="19">
        <v>45168.122916666667</v>
      </c>
      <c r="L2962" s="19">
        <v>45165.443749999999</v>
      </c>
      <c r="M2962">
        <v>1</v>
      </c>
      <c r="N2962" t="s">
        <v>307</v>
      </c>
      <c r="O2962" t="s">
        <v>25299</v>
      </c>
      <c r="P2962" t="s">
        <v>363</v>
      </c>
      <c r="Q2962">
        <v>2960</v>
      </c>
      <c r="R2962" t="s">
        <v>32579</v>
      </c>
      <c r="S2962">
        <v>6.8666666666666663</v>
      </c>
      <c r="T2962">
        <v>136.29999999999998</v>
      </c>
      <c r="U2962" t="s">
        <v>32581</v>
      </c>
      <c r="V2962">
        <v>1</v>
      </c>
      <c r="W2962">
        <v>6.8666666666666663</v>
      </c>
    </row>
    <row r="2963" spans="1:23" x14ac:dyDescent="0.3">
      <c r="A2963">
        <v>2962</v>
      </c>
      <c r="B2963" t="s">
        <v>25300</v>
      </c>
      <c r="C2963">
        <v>52</v>
      </c>
      <c r="D2963" t="s">
        <v>25301</v>
      </c>
      <c r="E2963">
        <v>3</v>
      </c>
      <c r="F2963">
        <v>3</v>
      </c>
      <c r="G2963" t="s">
        <v>116</v>
      </c>
      <c r="H2963">
        <v>92</v>
      </c>
      <c r="I2963" s="19">
        <v>45443.890277777777</v>
      </c>
      <c r="J2963" s="19">
        <v>45444.46875</v>
      </c>
      <c r="K2963" s="19">
        <v>45445.022222222222</v>
      </c>
      <c r="L2963" s="19">
        <v>45446.890277777777</v>
      </c>
      <c r="M2963">
        <v>0</v>
      </c>
      <c r="N2963" t="s">
        <v>165</v>
      </c>
      <c r="O2963" t="s">
        <v>25306</v>
      </c>
      <c r="P2963" t="s">
        <v>274</v>
      </c>
      <c r="Q2963">
        <v>2961</v>
      </c>
      <c r="R2963" t="s">
        <v>32579</v>
      </c>
      <c r="S2963">
        <v>13.883333333333333</v>
      </c>
      <c r="T2963">
        <v>27.166666666666664</v>
      </c>
      <c r="U2963" t="s">
        <v>32580</v>
      </c>
      <c r="V2963">
        <v>0</v>
      </c>
      <c r="W2963">
        <v>13.883333333333333</v>
      </c>
    </row>
    <row r="2964" spans="1:23" x14ac:dyDescent="0.3">
      <c r="A2964">
        <v>2963</v>
      </c>
      <c r="B2964" t="s">
        <v>25307</v>
      </c>
      <c r="C2964">
        <v>30</v>
      </c>
      <c r="D2964" t="s">
        <v>25308</v>
      </c>
      <c r="E2964">
        <v>3</v>
      </c>
      <c r="F2964">
        <v>2</v>
      </c>
      <c r="G2964" t="s">
        <v>116</v>
      </c>
      <c r="H2964">
        <v>17</v>
      </c>
      <c r="I2964" s="19">
        <v>45639.805555555555</v>
      </c>
      <c r="J2964" s="19">
        <v>45639.863194444442</v>
      </c>
      <c r="K2964" s="19">
        <v>45640.181944444441</v>
      </c>
      <c r="L2964" s="19">
        <v>45640.305555555555</v>
      </c>
      <c r="M2964">
        <v>0</v>
      </c>
      <c r="N2964" t="s">
        <v>222</v>
      </c>
      <c r="O2964" t="s">
        <v>25314</v>
      </c>
      <c r="P2964" t="s">
        <v>877</v>
      </c>
      <c r="Q2964">
        <v>2962</v>
      </c>
      <c r="R2964" t="s">
        <v>32579</v>
      </c>
      <c r="S2964">
        <v>1.3833333333333333</v>
      </c>
      <c r="T2964">
        <v>9.0333333333333332</v>
      </c>
      <c r="U2964" t="s">
        <v>32580</v>
      </c>
      <c r="V2964">
        <v>0</v>
      </c>
      <c r="W2964">
        <v>1.3833333333333333</v>
      </c>
    </row>
    <row r="2965" spans="1:23" x14ac:dyDescent="0.3">
      <c r="A2965">
        <v>2964</v>
      </c>
      <c r="B2965" t="s">
        <v>25315</v>
      </c>
      <c r="C2965">
        <v>66</v>
      </c>
      <c r="D2965" t="s">
        <v>25316</v>
      </c>
      <c r="E2965">
        <v>2</v>
      </c>
      <c r="F2965">
        <v>1</v>
      </c>
      <c r="G2965" t="s">
        <v>116</v>
      </c>
      <c r="H2965">
        <v>9</v>
      </c>
      <c r="I2965" s="19">
        <v>45024.436111111114</v>
      </c>
      <c r="J2965" s="19">
        <v>45024.529861111114</v>
      </c>
      <c r="K2965" s="19">
        <v>45024.743055555555</v>
      </c>
      <c r="L2965" s="19">
        <v>45024.602777777778</v>
      </c>
      <c r="M2965">
        <v>1</v>
      </c>
      <c r="N2965" t="s">
        <v>128</v>
      </c>
      <c r="O2965" t="s">
        <v>25322</v>
      </c>
      <c r="P2965" t="s">
        <v>584</v>
      </c>
      <c r="Q2965">
        <v>2963</v>
      </c>
      <c r="R2965" t="s">
        <v>32579</v>
      </c>
      <c r="S2965">
        <v>2.25</v>
      </c>
      <c r="T2965">
        <v>7.3666666666666663</v>
      </c>
      <c r="U2965" t="s">
        <v>32581</v>
      </c>
      <c r="V2965">
        <v>1</v>
      </c>
      <c r="W2965">
        <v>2.25</v>
      </c>
    </row>
    <row r="2966" spans="1:23" x14ac:dyDescent="0.3">
      <c r="A2966">
        <v>2965</v>
      </c>
      <c r="B2966" t="s">
        <v>25323</v>
      </c>
      <c r="C2966">
        <v>9</v>
      </c>
      <c r="D2966" t="s">
        <v>25324</v>
      </c>
      <c r="E2966">
        <v>1</v>
      </c>
      <c r="F2966">
        <v>3</v>
      </c>
      <c r="G2966" t="s">
        <v>116</v>
      </c>
      <c r="H2966">
        <v>115</v>
      </c>
      <c r="I2966" s="19">
        <v>45266.2</v>
      </c>
      <c r="J2966" s="19">
        <v>45266.864583333336</v>
      </c>
      <c r="K2966" s="19">
        <v>45268.579861111109</v>
      </c>
      <c r="L2966" s="19">
        <v>45269.2</v>
      </c>
      <c r="M2966">
        <v>0</v>
      </c>
      <c r="N2966" t="s">
        <v>128</v>
      </c>
      <c r="O2966" t="s">
        <v>25330</v>
      </c>
      <c r="P2966" t="s">
        <v>225</v>
      </c>
      <c r="Q2966">
        <v>2964</v>
      </c>
      <c r="R2966" t="s">
        <v>32579</v>
      </c>
      <c r="S2966">
        <v>15.95</v>
      </c>
      <c r="T2966">
        <v>57.116666666666667</v>
      </c>
      <c r="U2966" t="s">
        <v>32580</v>
      </c>
      <c r="V2966">
        <v>0</v>
      </c>
      <c r="W2966">
        <v>15.95</v>
      </c>
    </row>
    <row r="2967" spans="1:23" x14ac:dyDescent="0.3">
      <c r="A2967">
        <v>2966</v>
      </c>
      <c r="B2967" t="s">
        <v>25331</v>
      </c>
      <c r="C2967">
        <v>8</v>
      </c>
      <c r="D2967" t="s">
        <v>25332</v>
      </c>
      <c r="E2967">
        <v>1</v>
      </c>
      <c r="F2967">
        <v>4</v>
      </c>
      <c r="G2967" t="s">
        <v>192</v>
      </c>
      <c r="H2967">
        <v>14</v>
      </c>
      <c r="I2967" s="19">
        <v>45570.924305555556</v>
      </c>
      <c r="J2967" s="19">
        <v>45571.629166666666</v>
      </c>
      <c r="K2967" s="19">
        <v>45581.599305555559</v>
      </c>
      <c r="L2967" s="19">
        <v>45575.924305555556</v>
      </c>
      <c r="M2967">
        <v>1</v>
      </c>
      <c r="N2967" t="s">
        <v>307</v>
      </c>
      <c r="O2967" t="s">
        <v>25339</v>
      </c>
      <c r="P2967" t="s">
        <v>225</v>
      </c>
      <c r="Q2967">
        <v>2965</v>
      </c>
      <c r="R2967" t="s">
        <v>32579</v>
      </c>
      <c r="S2967">
        <v>16.916666666666664</v>
      </c>
      <c r="T2967">
        <v>256.2</v>
      </c>
      <c r="U2967" t="s">
        <v>32581</v>
      </c>
      <c r="V2967">
        <v>1</v>
      </c>
      <c r="W2967">
        <v>16.916666666666664</v>
      </c>
    </row>
    <row r="2968" spans="1:23" x14ac:dyDescent="0.3">
      <c r="A2968">
        <v>2967</v>
      </c>
      <c r="B2968" t="s">
        <v>25340</v>
      </c>
      <c r="C2968">
        <v>47</v>
      </c>
      <c r="D2968" t="s">
        <v>25341</v>
      </c>
      <c r="E2968">
        <v>1</v>
      </c>
      <c r="F2968">
        <v>3</v>
      </c>
      <c r="G2968" t="s">
        <v>116</v>
      </c>
      <c r="H2968">
        <v>104</v>
      </c>
      <c r="I2968" s="19">
        <v>45178.366666666669</v>
      </c>
      <c r="J2968" s="19">
        <v>45179.061111111114</v>
      </c>
      <c r="K2968" s="19">
        <v>45180.679861111108</v>
      </c>
      <c r="L2968" s="19">
        <v>45181.366666666669</v>
      </c>
      <c r="M2968">
        <v>0</v>
      </c>
      <c r="N2968" t="s">
        <v>128</v>
      </c>
      <c r="O2968" t="s">
        <v>25347</v>
      </c>
      <c r="P2968" t="s">
        <v>446</v>
      </c>
      <c r="Q2968">
        <v>2966</v>
      </c>
      <c r="R2968" t="s">
        <v>32579</v>
      </c>
      <c r="S2968">
        <v>16.666666666666664</v>
      </c>
      <c r="T2968">
        <v>55.516666666666666</v>
      </c>
      <c r="U2968" t="s">
        <v>32580</v>
      </c>
      <c r="V2968">
        <v>0</v>
      </c>
      <c r="W2968">
        <v>16.666666666666664</v>
      </c>
    </row>
    <row r="2969" spans="1:23" x14ac:dyDescent="0.3">
      <c r="A2969">
        <v>2968</v>
      </c>
      <c r="B2969" t="s">
        <v>25349</v>
      </c>
      <c r="C2969">
        <v>27</v>
      </c>
      <c r="D2969" t="s">
        <v>25350</v>
      </c>
      <c r="E2969">
        <v>1</v>
      </c>
      <c r="F2969">
        <v>3</v>
      </c>
      <c r="G2969" t="s">
        <v>116</v>
      </c>
      <c r="H2969">
        <v>23</v>
      </c>
      <c r="I2969" s="19">
        <v>45645.961805555555</v>
      </c>
      <c r="J2969" s="19">
        <v>45646.009722222225</v>
      </c>
      <c r="K2969" s="19">
        <v>45646.591666666667</v>
      </c>
      <c r="L2969" s="19">
        <v>45646.961805555555</v>
      </c>
      <c r="M2969">
        <v>0</v>
      </c>
      <c r="N2969" t="s">
        <v>307</v>
      </c>
      <c r="O2969" t="s">
        <v>25356</v>
      </c>
      <c r="P2969" t="s">
        <v>293</v>
      </c>
      <c r="Q2969">
        <v>2967</v>
      </c>
      <c r="R2969" t="s">
        <v>32579</v>
      </c>
      <c r="S2969">
        <v>1.1499999999999999</v>
      </c>
      <c r="T2969">
        <v>15.116666666666665</v>
      </c>
      <c r="U2969" t="s">
        <v>32580</v>
      </c>
      <c r="V2969">
        <v>0</v>
      </c>
      <c r="W2969">
        <v>1.1499999999999999</v>
      </c>
    </row>
    <row r="2970" spans="1:23" x14ac:dyDescent="0.3">
      <c r="A2970">
        <v>2969</v>
      </c>
      <c r="B2970" t="s">
        <v>25357</v>
      </c>
      <c r="C2970">
        <v>64</v>
      </c>
      <c r="D2970" t="s">
        <v>25358</v>
      </c>
      <c r="E2970">
        <v>2</v>
      </c>
      <c r="F2970">
        <v>2</v>
      </c>
      <c r="G2970" t="s">
        <v>116</v>
      </c>
      <c r="H2970">
        <v>109</v>
      </c>
      <c r="I2970" s="19">
        <v>45686.345833333333</v>
      </c>
      <c r="J2970" s="19">
        <v>45686.417361111111</v>
      </c>
      <c r="K2970" s="19">
        <v>45686.743055555555</v>
      </c>
      <c r="L2970" s="19">
        <v>45686.845833333333</v>
      </c>
      <c r="M2970">
        <v>0</v>
      </c>
      <c r="N2970" t="s">
        <v>128</v>
      </c>
      <c r="O2970" t="s">
        <v>25364</v>
      </c>
      <c r="P2970" t="s">
        <v>168</v>
      </c>
      <c r="Q2970">
        <v>2968</v>
      </c>
      <c r="R2970" t="s">
        <v>32579</v>
      </c>
      <c r="S2970">
        <v>1.7166666666666666</v>
      </c>
      <c r="T2970">
        <v>9.5333333333333332</v>
      </c>
      <c r="U2970" t="s">
        <v>32580</v>
      </c>
      <c r="V2970">
        <v>0</v>
      </c>
      <c r="W2970">
        <v>1.7166666666666666</v>
      </c>
    </row>
    <row r="2971" spans="1:23" x14ac:dyDescent="0.3">
      <c r="A2971">
        <v>2970</v>
      </c>
      <c r="B2971" t="s">
        <v>25365</v>
      </c>
      <c r="C2971">
        <v>63</v>
      </c>
      <c r="D2971" t="s">
        <v>25366</v>
      </c>
      <c r="E2971">
        <v>1</v>
      </c>
      <c r="F2971">
        <v>3</v>
      </c>
      <c r="G2971" t="s">
        <v>192</v>
      </c>
      <c r="H2971">
        <v>12</v>
      </c>
      <c r="I2971" s="19">
        <v>45263.632638888892</v>
      </c>
      <c r="J2971" s="19">
        <v>45263.881249999999</v>
      </c>
      <c r="K2971" s="19">
        <v>45270.92083333333</v>
      </c>
      <c r="L2971" s="19">
        <v>45266.632638888892</v>
      </c>
      <c r="M2971">
        <v>1</v>
      </c>
      <c r="N2971" t="s">
        <v>307</v>
      </c>
      <c r="O2971" t="s">
        <v>25372</v>
      </c>
      <c r="P2971" t="s">
        <v>225</v>
      </c>
      <c r="Q2971">
        <v>2969</v>
      </c>
      <c r="R2971" t="s">
        <v>32579</v>
      </c>
      <c r="S2971">
        <v>5.9666666666666668</v>
      </c>
      <c r="T2971">
        <v>174.91666666666666</v>
      </c>
      <c r="U2971" t="s">
        <v>32581</v>
      </c>
      <c r="V2971">
        <v>1</v>
      </c>
      <c r="W2971">
        <v>5.9666666666666668</v>
      </c>
    </row>
    <row r="2972" spans="1:23" x14ac:dyDescent="0.3">
      <c r="A2972">
        <v>2971</v>
      </c>
      <c r="B2972" t="s">
        <v>25373</v>
      </c>
      <c r="C2972">
        <v>72</v>
      </c>
      <c r="D2972" t="s">
        <v>25374</v>
      </c>
      <c r="E2972">
        <v>1</v>
      </c>
      <c r="F2972">
        <v>3</v>
      </c>
      <c r="G2972" t="s">
        <v>116</v>
      </c>
      <c r="H2972">
        <v>104</v>
      </c>
      <c r="I2972" s="19">
        <v>45589.979861111111</v>
      </c>
      <c r="J2972" s="19">
        <v>45590.073611111111</v>
      </c>
      <c r="K2972" s="19">
        <v>45591.175000000003</v>
      </c>
      <c r="L2972" s="19">
        <v>45591.979861111111</v>
      </c>
      <c r="M2972">
        <v>0</v>
      </c>
      <c r="N2972" t="s">
        <v>165</v>
      </c>
      <c r="O2972" t="s">
        <v>25379</v>
      </c>
      <c r="P2972" t="s">
        <v>293</v>
      </c>
      <c r="Q2972">
        <v>2970</v>
      </c>
      <c r="R2972" t="s">
        <v>32579</v>
      </c>
      <c r="S2972">
        <v>2.25</v>
      </c>
      <c r="T2972">
        <v>28.683333333333334</v>
      </c>
      <c r="U2972" t="s">
        <v>32580</v>
      </c>
      <c r="V2972">
        <v>0</v>
      </c>
      <c r="W2972">
        <v>2.25</v>
      </c>
    </row>
    <row r="2973" spans="1:23" x14ac:dyDescent="0.3">
      <c r="A2973">
        <v>2972</v>
      </c>
      <c r="B2973" t="s">
        <v>25381</v>
      </c>
      <c r="C2973">
        <v>55</v>
      </c>
      <c r="D2973" t="s">
        <v>25382</v>
      </c>
      <c r="E2973">
        <v>2</v>
      </c>
      <c r="F2973">
        <v>3</v>
      </c>
      <c r="G2973" t="s">
        <v>152</v>
      </c>
      <c r="H2973">
        <v>93</v>
      </c>
      <c r="I2973" s="19">
        <v>45717.366666666669</v>
      </c>
      <c r="J2973" s="19"/>
      <c r="K2973" s="19"/>
      <c r="L2973" s="19">
        <v>45719.366666666669</v>
      </c>
      <c r="M2973">
        <v>0</v>
      </c>
      <c r="N2973" t="s">
        <v>307</v>
      </c>
      <c r="O2973" t="s">
        <v>25385</v>
      </c>
      <c r="Q2973">
        <v>2971</v>
      </c>
      <c r="R2973" t="s">
        <v>32582</v>
      </c>
      <c r="U2973" t="s">
        <v>32580</v>
      </c>
      <c r="V2973">
        <v>0</v>
      </c>
    </row>
    <row r="2974" spans="1:23" x14ac:dyDescent="0.3">
      <c r="A2974">
        <v>2973</v>
      </c>
      <c r="B2974" t="s">
        <v>25387</v>
      </c>
      <c r="C2974">
        <v>31</v>
      </c>
      <c r="D2974" t="s">
        <v>25388</v>
      </c>
      <c r="E2974">
        <v>5</v>
      </c>
      <c r="F2974">
        <v>3</v>
      </c>
      <c r="G2974" t="s">
        <v>116</v>
      </c>
      <c r="H2974">
        <v>94</v>
      </c>
      <c r="I2974" s="19">
        <v>44991.954861111109</v>
      </c>
      <c r="J2974" s="19">
        <v>44992.179166666669</v>
      </c>
      <c r="K2974" s="19">
        <v>44998.788194444445</v>
      </c>
      <c r="L2974" s="19">
        <v>44994.954861111109</v>
      </c>
      <c r="M2974">
        <v>1</v>
      </c>
      <c r="N2974" t="s">
        <v>128</v>
      </c>
      <c r="O2974" t="s">
        <v>25393</v>
      </c>
      <c r="P2974" t="s">
        <v>705</v>
      </c>
      <c r="Q2974">
        <v>2972</v>
      </c>
      <c r="R2974" t="s">
        <v>32579</v>
      </c>
      <c r="S2974">
        <v>5.3833333333333329</v>
      </c>
      <c r="T2974">
        <v>164</v>
      </c>
      <c r="U2974" t="s">
        <v>32581</v>
      </c>
      <c r="V2974">
        <v>1</v>
      </c>
      <c r="W2974">
        <v>5.3833333333333329</v>
      </c>
    </row>
    <row r="2975" spans="1:23" x14ac:dyDescent="0.3">
      <c r="A2975">
        <v>2974</v>
      </c>
      <c r="B2975" t="s">
        <v>25394</v>
      </c>
      <c r="C2975">
        <v>54</v>
      </c>
      <c r="D2975" t="s">
        <v>25395</v>
      </c>
      <c r="E2975">
        <v>4</v>
      </c>
      <c r="F2975">
        <v>3</v>
      </c>
      <c r="G2975" t="s">
        <v>116</v>
      </c>
      <c r="H2975">
        <v>50</v>
      </c>
      <c r="I2975" s="19">
        <v>45132.127083333333</v>
      </c>
      <c r="J2975" s="19">
        <v>45132.195833333331</v>
      </c>
      <c r="K2975" s="19">
        <v>45134.125</v>
      </c>
      <c r="L2975" s="19">
        <v>45133.127083333333</v>
      </c>
      <c r="M2975">
        <v>1</v>
      </c>
      <c r="N2975" t="s">
        <v>165</v>
      </c>
      <c r="O2975" t="s">
        <v>1265</v>
      </c>
      <c r="P2975" t="s">
        <v>1266</v>
      </c>
      <c r="Q2975">
        <v>2973</v>
      </c>
      <c r="R2975" t="s">
        <v>32579</v>
      </c>
      <c r="S2975">
        <v>1.65</v>
      </c>
      <c r="T2975">
        <v>47.949999999999996</v>
      </c>
      <c r="U2975" t="s">
        <v>32581</v>
      </c>
      <c r="V2975">
        <v>1</v>
      </c>
      <c r="W2975">
        <v>1.65</v>
      </c>
    </row>
    <row r="2976" spans="1:23" x14ac:dyDescent="0.3">
      <c r="A2976">
        <v>2975</v>
      </c>
      <c r="B2976" t="s">
        <v>25400</v>
      </c>
      <c r="C2976">
        <v>17</v>
      </c>
      <c r="D2976" t="s">
        <v>25402</v>
      </c>
      <c r="E2976">
        <v>1</v>
      </c>
      <c r="F2976">
        <v>4</v>
      </c>
      <c r="G2976" t="s">
        <v>116</v>
      </c>
      <c r="H2976">
        <v>96</v>
      </c>
      <c r="I2976" s="19">
        <v>45518.127083333333</v>
      </c>
      <c r="J2976" s="19">
        <v>45518.540972222225</v>
      </c>
      <c r="K2976" s="19">
        <v>45522.104166666664</v>
      </c>
      <c r="L2976" s="19">
        <v>45523.127083333333</v>
      </c>
      <c r="M2976">
        <v>0</v>
      </c>
      <c r="N2976" t="s">
        <v>307</v>
      </c>
      <c r="O2976" t="s">
        <v>25407</v>
      </c>
      <c r="P2976" t="s">
        <v>293</v>
      </c>
      <c r="Q2976">
        <v>2974</v>
      </c>
      <c r="R2976" t="s">
        <v>32579</v>
      </c>
      <c r="S2976">
        <v>9.9333333333333336</v>
      </c>
      <c r="T2976">
        <v>95.45</v>
      </c>
      <c r="U2976" t="s">
        <v>32580</v>
      </c>
      <c r="V2976">
        <v>0</v>
      </c>
      <c r="W2976">
        <v>9.9333333333333336</v>
      </c>
    </row>
    <row r="2977" spans="1:23" x14ac:dyDescent="0.3">
      <c r="A2977">
        <v>2976</v>
      </c>
      <c r="B2977" t="s">
        <v>25409</v>
      </c>
      <c r="C2977">
        <v>17</v>
      </c>
      <c r="D2977" t="s">
        <v>25410</v>
      </c>
      <c r="E2977">
        <v>1</v>
      </c>
      <c r="F2977">
        <v>2</v>
      </c>
      <c r="G2977" t="s">
        <v>192</v>
      </c>
      <c r="H2977">
        <v>106</v>
      </c>
      <c r="I2977" s="19">
        <v>45238.181944444441</v>
      </c>
      <c r="J2977" s="19">
        <v>45238.271527777775</v>
      </c>
      <c r="K2977" s="19">
        <v>45238.647222222222</v>
      </c>
      <c r="L2977" s="19">
        <v>45239.181944444441</v>
      </c>
      <c r="M2977">
        <v>0</v>
      </c>
      <c r="N2977" t="s">
        <v>165</v>
      </c>
      <c r="O2977" t="s">
        <v>25415</v>
      </c>
      <c r="P2977" t="s">
        <v>225</v>
      </c>
      <c r="Q2977">
        <v>2975</v>
      </c>
      <c r="R2977" t="s">
        <v>32579</v>
      </c>
      <c r="S2977">
        <v>2.15</v>
      </c>
      <c r="T2977">
        <v>11.166666666666666</v>
      </c>
      <c r="U2977" t="s">
        <v>32580</v>
      </c>
      <c r="V2977">
        <v>0</v>
      </c>
      <c r="W2977">
        <v>2.15</v>
      </c>
    </row>
    <row r="2978" spans="1:23" x14ac:dyDescent="0.3">
      <c r="A2978">
        <v>2977</v>
      </c>
      <c r="B2978" t="s">
        <v>25417</v>
      </c>
      <c r="C2978">
        <v>17</v>
      </c>
      <c r="D2978" t="s">
        <v>25418</v>
      </c>
      <c r="E2978">
        <v>3</v>
      </c>
      <c r="F2978">
        <v>3</v>
      </c>
      <c r="G2978" t="s">
        <v>116</v>
      </c>
      <c r="H2978">
        <v>91</v>
      </c>
      <c r="I2978" s="19">
        <v>44947.513194444444</v>
      </c>
      <c r="J2978" s="19">
        <v>44947.621527777781</v>
      </c>
      <c r="K2978" s="19">
        <v>44949.977083333331</v>
      </c>
      <c r="L2978" s="19">
        <v>44950.513194444444</v>
      </c>
      <c r="M2978">
        <v>0</v>
      </c>
      <c r="N2978" t="s">
        <v>128</v>
      </c>
      <c r="O2978" t="s">
        <v>25423</v>
      </c>
      <c r="P2978" t="s">
        <v>246</v>
      </c>
      <c r="Q2978">
        <v>2976</v>
      </c>
      <c r="R2978" t="s">
        <v>32579</v>
      </c>
      <c r="S2978">
        <v>2.6</v>
      </c>
      <c r="T2978">
        <v>59.133333333333333</v>
      </c>
      <c r="U2978" t="s">
        <v>32580</v>
      </c>
      <c r="V2978">
        <v>0</v>
      </c>
      <c r="W2978">
        <v>2.6</v>
      </c>
    </row>
    <row r="2979" spans="1:23" x14ac:dyDescent="0.3">
      <c r="A2979">
        <v>2978</v>
      </c>
      <c r="B2979" t="s">
        <v>25425</v>
      </c>
      <c r="C2979">
        <v>24</v>
      </c>
      <c r="D2979" t="s">
        <v>25426</v>
      </c>
      <c r="E2979">
        <v>4</v>
      </c>
      <c r="F2979">
        <v>2</v>
      </c>
      <c r="G2979" t="s">
        <v>116</v>
      </c>
      <c r="H2979">
        <v>113</v>
      </c>
      <c r="I2979" s="19">
        <v>45157.418749999997</v>
      </c>
      <c r="J2979" s="19">
        <v>45157.45208333333</v>
      </c>
      <c r="K2979" s="19">
        <v>45158.664583333331</v>
      </c>
      <c r="L2979" s="19">
        <v>45157.918749999997</v>
      </c>
      <c r="M2979">
        <v>1</v>
      </c>
      <c r="N2979" t="s">
        <v>307</v>
      </c>
      <c r="O2979" t="s">
        <v>2607</v>
      </c>
      <c r="P2979" t="s">
        <v>903</v>
      </c>
      <c r="Q2979">
        <v>2977</v>
      </c>
      <c r="R2979" t="s">
        <v>32579</v>
      </c>
      <c r="S2979">
        <v>0.79999999999999993</v>
      </c>
      <c r="T2979">
        <v>29.9</v>
      </c>
      <c r="U2979" t="s">
        <v>32581</v>
      </c>
      <c r="V2979">
        <v>1</v>
      </c>
      <c r="W2979">
        <v>0.79999999999999993</v>
      </c>
    </row>
    <row r="2980" spans="1:23" x14ac:dyDescent="0.3">
      <c r="A2980">
        <v>2979</v>
      </c>
      <c r="B2980" t="s">
        <v>25432</v>
      </c>
      <c r="C2980">
        <v>75</v>
      </c>
      <c r="D2980" t="s">
        <v>25433</v>
      </c>
      <c r="E2980">
        <v>3</v>
      </c>
      <c r="F2980">
        <v>3</v>
      </c>
      <c r="G2980" t="s">
        <v>116</v>
      </c>
      <c r="H2980">
        <v>99</v>
      </c>
      <c r="I2980" s="19">
        <v>45420.137499999997</v>
      </c>
      <c r="J2980" s="19">
        <v>45420.400694444441</v>
      </c>
      <c r="K2980" s="19">
        <v>45421.454861111109</v>
      </c>
      <c r="L2980" s="19">
        <v>45422.137499999997</v>
      </c>
      <c r="M2980">
        <v>0</v>
      </c>
      <c r="N2980" t="s">
        <v>165</v>
      </c>
      <c r="O2980" t="s">
        <v>25439</v>
      </c>
      <c r="P2980" t="s">
        <v>246</v>
      </c>
      <c r="Q2980">
        <v>2978</v>
      </c>
      <c r="R2980" t="s">
        <v>32579</v>
      </c>
      <c r="S2980">
        <v>6.3166666666666664</v>
      </c>
      <c r="T2980">
        <v>31.616666666666667</v>
      </c>
      <c r="U2980" t="s">
        <v>32580</v>
      </c>
      <c r="V2980">
        <v>0</v>
      </c>
      <c r="W2980">
        <v>6.3166666666666664</v>
      </c>
    </row>
    <row r="2981" spans="1:23" x14ac:dyDescent="0.3">
      <c r="A2981">
        <v>2980</v>
      </c>
      <c r="B2981" t="s">
        <v>25440</v>
      </c>
      <c r="C2981">
        <v>49</v>
      </c>
      <c r="D2981" t="s">
        <v>1845</v>
      </c>
      <c r="E2981">
        <v>2</v>
      </c>
      <c r="F2981">
        <v>3</v>
      </c>
      <c r="G2981" t="s">
        <v>388</v>
      </c>
      <c r="H2981">
        <v>27</v>
      </c>
      <c r="I2981" s="19">
        <v>45734.556250000001</v>
      </c>
      <c r="J2981" s="19">
        <v>45734.697916666664</v>
      </c>
      <c r="K2981" s="19"/>
      <c r="L2981" s="19">
        <v>45736.556250000001</v>
      </c>
      <c r="M2981">
        <v>0</v>
      </c>
      <c r="N2981" t="s">
        <v>165</v>
      </c>
      <c r="O2981" t="s">
        <v>25445</v>
      </c>
      <c r="Q2981">
        <v>2979</v>
      </c>
      <c r="R2981" t="s">
        <v>32582</v>
      </c>
      <c r="S2981">
        <v>3.4</v>
      </c>
      <c r="U2981" t="s">
        <v>32580</v>
      </c>
      <c r="V2981">
        <v>0</v>
      </c>
      <c r="W2981">
        <v>3.4</v>
      </c>
    </row>
    <row r="2982" spans="1:23" x14ac:dyDescent="0.3">
      <c r="A2982">
        <v>2981</v>
      </c>
      <c r="B2982" t="s">
        <v>25446</v>
      </c>
      <c r="C2982">
        <v>36</v>
      </c>
      <c r="D2982" t="s">
        <v>25447</v>
      </c>
      <c r="E2982">
        <v>1</v>
      </c>
      <c r="F2982">
        <v>3</v>
      </c>
      <c r="G2982" t="s">
        <v>152</v>
      </c>
      <c r="H2982">
        <v>3</v>
      </c>
      <c r="I2982" s="19">
        <v>45734.569444444445</v>
      </c>
      <c r="J2982" s="19"/>
      <c r="K2982" s="19"/>
      <c r="L2982" s="19">
        <v>45736.569444444445</v>
      </c>
      <c r="M2982">
        <v>0</v>
      </c>
      <c r="N2982" t="s">
        <v>128</v>
      </c>
      <c r="O2982" t="s">
        <v>25451</v>
      </c>
      <c r="Q2982">
        <v>2980</v>
      </c>
      <c r="R2982" t="s">
        <v>32582</v>
      </c>
      <c r="U2982" t="s">
        <v>32580</v>
      </c>
      <c r="V2982">
        <v>0</v>
      </c>
    </row>
    <row r="2983" spans="1:23" x14ac:dyDescent="0.3">
      <c r="A2983">
        <v>2982</v>
      </c>
      <c r="B2983" t="s">
        <v>25452</v>
      </c>
      <c r="C2983">
        <v>59</v>
      </c>
      <c r="D2983" t="s">
        <v>25453</v>
      </c>
      <c r="E2983">
        <v>1</v>
      </c>
      <c r="F2983">
        <v>3</v>
      </c>
      <c r="G2983" t="s">
        <v>172</v>
      </c>
      <c r="H2983">
        <v>13</v>
      </c>
      <c r="I2983" s="19">
        <v>45727.555555555555</v>
      </c>
      <c r="J2983" s="19">
        <v>45727.800694444442</v>
      </c>
      <c r="K2983" s="19"/>
      <c r="L2983" s="19">
        <v>45730.555555555555</v>
      </c>
      <c r="M2983">
        <v>0</v>
      </c>
      <c r="N2983" t="s">
        <v>128</v>
      </c>
      <c r="O2983" t="s">
        <v>25455</v>
      </c>
      <c r="Q2983">
        <v>2981</v>
      </c>
      <c r="R2983" t="s">
        <v>32582</v>
      </c>
      <c r="S2983">
        <v>5.8833333333333329</v>
      </c>
      <c r="U2983" t="s">
        <v>32580</v>
      </c>
      <c r="V2983">
        <v>0</v>
      </c>
      <c r="W2983">
        <v>5.8833333333333329</v>
      </c>
    </row>
    <row r="2984" spans="1:23" x14ac:dyDescent="0.3">
      <c r="A2984">
        <v>2983</v>
      </c>
      <c r="B2984" t="s">
        <v>25457</v>
      </c>
      <c r="C2984">
        <v>19</v>
      </c>
      <c r="D2984" t="s">
        <v>25458</v>
      </c>
      <c r="E2984">
        <v>5</v>
      </c>
      <c r="F2984">
        <v>3</v>
      </c>
      <c r="G2984" t="s">
        <v>192</v>
      </c>
      <c r="H2984">
        <v>102</v>
      </c>
      <c r="I2984" s="19">
        <v>45642.869444444441</v>
      </c>
      <c r="J2984" s="19">
        <v>45643.015972222223</v>
      </c>
      <c r="K2984" s="19">
        <v>45644.570833333331</v>
      </c>
      <c r="L2984" s="19">
        <v>45644.869444444441</v>
      </c>
      <c r="M2984">
        <v>0</v>
      </c>
      <c r="N2984" t="s">
        <v>307</v>
      </c>
      <c r="O2984" t="s">
        <v>25463</v>
      </c>
      <c r="P2984" t="s">
        <v>2960</v>
      </c>
      <c r="Q2984">
        <v>2982</v>
      </c>
      <c r="R2984" t="s">
        <v>32579</v>
      </c>
      <c r="S2984">
        <v>3.5166666666666666</v>
      </c>
      <c r="T2984">
        <v>40.833333333333329</v>
      </c>
      <c r="U2984" t="s">
        <v>32580</v>
      </c>
      <c r="V2984">
        <v>0</v>
      </c>
      <c r="W2984">
        <v>3.5166666666666666</v>
      </c>
    </row>
    <row r="2985" spans="1:23" x14ac:dyDescent="0.3">
      <c r="A2985">
        <v>2984</v>
      </c>
      <c r="B2985" t="s">
        <v>25464</v>
      </c>
      <c r="C2985">
        <v>3</v>
      </c>
      <c r="D2985" t="s">
        <v>25465</v>
      </c>
      <c r="E2985">
        <v>4</v>
      </c>
      <c r="F2985">
        <v>2</v>
      </c>
      <c r="G2985" t="s">
        <v>152</v>
      </c>
      <c r="H2985">
        <v>94</v>
      </c>
      <c r="I2985" s="19">
        <v>45735.104861111111</v>
      </c>
      <c r="J2985" s="19"/>
      <c r="K2985" s="19"/>
      <c r="L2985" s="19">
        <v>45735.604861111111</v>
      </c>
      <c r="M2985">
        <v>0</v>
      </c>
      <c r="N2985" t="s">
        <v>307</v>
      </c>
      <c r="O2985" t="s">
        <v>4705</v>
      </c>
      <c r="Q2985">
        <v>2983</v>
      </c>
      <c r="R2985" t="s">
        <v>32582</v>
      </c>
      <c r="U2985" t="s">
        <v>32580</v>
      </c>
      <c r="V2985">
        <v>0</v>
      </c>
    </row>
    <row r="2986" spans="1:23" x14ac:dyDescent="0.3">
      <c r="A2986">
        <v>2985</v>
      </c>
      <c r="B2986" t="s">
        <v>25469</v>
      </c>
      <c r="C2986">
        <v>52</v>
      </c>
      <c r="D2986" t="s">
        <v>25470</v>
      </c>
      <c r="E2986">
        <v>1</v>
      </c>
      <c r="F2986">
        <v>2</v>
      </c>
      <c r="G2986" t="s">
        <v>192</v>
      </c>
      <c r="H2986">
        <v>26</v>
      </c>
      <c r="I2986" s="19">
        <v>45535.106249999997</v>
      </c>
      <c r="J2986" s="19">
        <v>45535.216666666667</v>
      </c>
      <c r="K2986" s="19">
        <v>45535.67083333333</v>
      </c>
      <c r="L2986" s="19">
        <v>45536.106249999997</v>
      </c>
      <c r="M2986">
        <v>0</v>
      </c>
      <c r="N2986" t="s">
        <v>165</v>
      </c>
      <c r="O2986" t="s">
        <v>25475</v>
      </c>
      <c r="P2986" t="s">
        <v>225</v>
      </c>
      <c r="Q2986">
        <v>2984</v>
      </c>
      <c r="R2986" t="s">
        <v>32579</v>
      </c>
      <c r="S2986">
        <v>2.65</v>
      </c>
      <c r="T2986">
        <v>13.549999999999999</v>
      </c>
      <c r="U2986" t="s">
        <v>32580</v>
      </c>
      <c r="V2986">
        <v>0</v>
      </c>
      <c r="W2986">
        <v>2.65</v>
      </c>
    </row>
    <row r="2987" spans="1:23" x14ac:dyDescent="0.3">
      <c r="A2987">
        <v>2986</v>
      </c>
      <c r="B2987" t="s">
        <v>25477</v>
      </c>
      <c r="C2987">
        <v>51</v>
      </c>
      <c r="D2987" t="s">
        <v>25478</v>
      </c>
      <c r="E2987">
        <v>3</v>
      </c>
      <c r="F2987">
        <v>3</v>
      </c>
      <c r="G2987" t="s">
        <v>192</v>
      </c>
      <c r="H2987">
        <v>116</v>
      </c>
      <c r="I2987" s="19">
        <v>45432.811805555553</v>
      </c>
      <c r="J2987" s="19">
        <v>45433.017361111109</v>
      </c>
      <c r="K2987" s="19">
        <v>45434.534722222219</v>
      </c>
      <c r="L2987" s="19">
        <v>45435.811805555553</v>
      </c>
      <c r="M2987">
        <v>0</v>
      </c>
      <c r="N2987" t="s">
        <v>128</v>
      </c>
      <c r="O2987" t="s">
        <v>25484</v>
      </c>
      <c r="P2987" t="s">
        <v>962</v>
      </c>
      <c r="Q2987">
        <v>2985</v>
      </c>
      <c r="R2987" t="s">
        <v>32579</v>
      </c>
      <c r="S2987">
        <v>4.9333333333333336</v>
      </c>
      <c r="T2987">
        <v>41.35</v>
      </c>
      <c r="U2987" t="s">
        <v>32580</v>
      </c>
      <c r="V2987">
        <v>0</v>
      </c>
      <c r="W2987">
        <v>4.9333333333333336</v>
      </c>
    </row>
    <row r="2988" spans="1:23" x14ac:dyDescent="0.3">
      <c r="A2988">
        <v>2987</v>
      </c>
      <c r="B2988" t="s">
        <v>25485</v>
      </c>
      <c r="C2988">
        <v>21</v>
      </c>
      <c r="D2988" t="s">
        <v>25486</v>
      </c>
      <c r="E2988">
        <v>3</v>
      </c>
      <c r="F2988">
        <v>1</v>
      </c>
      <c r="G2988" t="s">
        <v>192</v>
      </c>
      <c r="H2988">
        <v>13</v>
      </c>
      <c r="I2988" s="19">
        <v>45215.594444444447</v>
      </c>
      <c r="J2988" s="19">
        <v>45215.629166666666</v>
      </c>
      <c r="K2988" s="19">
        <v>45215.668749999997</v>
      </c>
      <c r="L2988" s="19">
        <v>45215.761111111111</v>
      </c>
      <c r="M2988">
        <v>0</v>
      </c>
      <c r="N2988" t="s">
        <v>165</v>
      </c>
      <c r="O2988" t="s">
        <v>25491</v>
      </c>
      <c r="P2988" t="s">
        <v>246</v>
      </c>
      <c r="Q2988">
        <v>2986</v>
      </c>
      <c r="R2988" t="s">
        <v>32579</v>
      </c>
      <c r="S2988">
        <v>0.83333333333333326</v>
      </c>
      <c r="T2988">
        <v>1.7833333333333332</v>
      </c>
      <c r="U2988" t="s">
        <v>32580</v>
      </c>
      <c r="V2988">
        <v>0</v>
      </c>
      <c r="W2988">
        <v>0.83333333333333326</v>
      </c>
    </row>
    <row r="2989" spans="1:23" x14ac:dyDescent="0.3">
      <c r="A2989">
        <v>2988</v>
      </c>
      <c r="B2989" t="s">
        <v>25493</v>
      </c>
      <c r="C2989">
        <v>17</v>
      </c>
      <c r="D2989" t="s">
        <v>25494</v>
      </c>
      <c r="E2989">
        <v>1</v>
      </c>
      <c r="F2989">
        <v>3</v>
      </c>
      <c r="G2989" t="s">
        <v>192</v>
      </c>
      <c r="H2989">
        <v>115</v>
      </c>
      <c r="I2989" s="19">
        <v>44974.708333333336</v>
      </c>
      <c r="J2989" s="19">
        <v>44975.527083333334</v>
      </c>
      <c r="K2989" s="19">
        <v>44976.710416666669</v>
      </c>
      <c r="L2989" s="19">
        <v>44977.708333333336</v>
      </c>
      <c r="M2989">
        <v>0</v>
      </c>
      <c r="N2989" t="s">
        <v>165</v>
      </c>
      <c r="O2989" t="s">
        <v>25499</v>
      </c>
      <c r="P2989" t="s">
        <v>225</v>
      </c>
      <c r="Q2989">
        <v>2987</v>
      </c>
      <c r="R2989" t="s">
        <v>32579</v>
      </c>
      <c r="S2989">
        <v>19.649999999999999</v>
      </c>
      <c r="T2989">
        <v>48.05</v>
      </c>
      <c r="U2989" t="s">
        <v>32580</v>
      </c>
      <c r="V2989">
        <v>0</v>
      </c>
      <c r="W2989">
        <v>19.649999999999999</v>
      </c>
    </row>
    <row r="2990" spans="1:23" x14ac:dyDescent="0.3">
      <c r="A2990">
        <v>2989</v>
      </c>
      <c r="B2990" t="s">
        <v>25500</v>
      </c>
      <c r="C2990">
        <v>43</v>
      </c>
      <c r="D2990" t="s">
        <v>25501</v>
      </c>
      <c r="E2990">
        <v>2</v>
      </c>
      <c r="F2990">
        <v>4</v>
      </c>
      <c r="G2990" t="s">
        <v>192</v>
      </c>
      <c r="H2990">
        <v>20</v>
      </c>
      <c r="I2990" s="19">
        <v>45153.188888888886</v>
      </c>
      <c r="J2990" s="19">
        <v>45154.457638888889</v>
      </c>
      <c r="K2990" s="19">
        <v>45156.552083333336</v>
      </c>
      <c r="L2990" s="19">
        <v>45157.188888888886</v>
      </c>
      <c r="M2990">
        <v>0</v>
      </c>
      <c r="N2990" t="s">
        <v>128</v>
      </c>
      <c r="O2990" t="s">
        <v>25507</v>
      </c>
      <c r="P2990" t="s">
        <v>584</v>
      </c>
      <c r="Q2990">
        <v>2988</v>
      </c>
      <c r="R2990" t="s">
        <v>32579</v>
      </c>
      <c r="S2990">
        <v>30.45</v>
      </c>
      <c r="T2990">
        <v>80.716666666666669</v>
      </c>
      <c r="U2990" t="s">
        <v>32580</v>
      </c>
      <c r="V2990">
        <v>0</v>
      </c>
      <c r="W2990">
        <v>30.45</v>
      </c>
    </row>
    <row r="2991" spans="1:23" x14ac:dyDescent="0.3">
      <c r="A2991">
        <v>2990</v>
      </c>
      <c r="B2991" t="s">
        <v>25508</v>
      </c>
      <c r="C2991">
        <v>76</v>
      </c>
      <c r="D2991" t="s">
        <v>25509</v>
      </c>
      <c r="E2991">
        <v>2</v>
      </c>
      <c r="F2991">
        <v>1</v>
      </c>
      <c r="G2991" t="s">
        <v>116</v>
      </c>
      <c r="H2991">
        <v>83</v>
      </c>
      <c r="I2991" s="19">
        <v>45604.34375</v>
      </c>
      <c r="J2991" s="19">
        <v>45604.370833333334</v>
      </c>
      <c r="K2991" s="19">
        <v>45604.743750000001</v>
      </c>
      <c r="L2991" s="19">
        <v>45604.677083333336</v>
      </c>
      <c r="M2991">
        <v>1</v>
      </c>
      <c r="N2991" t="s">
        <v>222</v>
      </c>
      <c r="O2991" t="s">
        <v>25515</v>
      </c>
      <c r="P2991" t="s">
        <v>6535</v>
      </c>
      <c r="Q2991">
        <v>2989</v>
      </c>
      <c r="R2991" t="s">
        <v>32579</v>
      </c>
      <c r="S2991">
        <v>0.65</v>
      </c>
      <c r="T2991">
        <v>9.6</v>
      </c>
      <c r="U2991" t="s">
        <v>32581</v>
      </c>
      <c r="V2991">
        <v>1</v>
      </c>
      <c r="W2991">
        <v>0.65</v>
      </c>
    </row>
    <row r="2992" spans="1:23" x14ac:dyDescent="0.3">
      <c r="A2992">
        <v>2991</v>
      </c>
      <c r="B2992" t="s">
        <v>25516</v>
      </c>
      <c r="C2992">
        <v>29</v>
      </c>
      <c r="D2992" t="s">
        <v>25517</v>
      </c>
      <c r="E2992">
        <v>5</v>
      </c>
      <c r="F2992">
        <v>3</v>
      </c>
      <c r="G2992" t="s">
        <v>192</v>
      </c>
      <c r="H2992">
        <v>117</v>
      </c>
      <c r="I2992" s="19">
        <v>45267.871527777781</v>
      </c>
      <c r="J2992" s="19">
        <v>45268.15902777778</v>
      </c>
      <c r="K2992" s="19">
        <v>45270.436805555553</v>
      </c>
      <c r="L2992" s="19">
        <v>45270.871527777781</v>
      </c>
      <c r="M2992">
        <v>0</v>
      </c>
      <c r="N2992" t="s">
        <v>128</v>
      </c>
      <c r="O2992" t="s">
        <v>25523</v>
      </c>
      <c r="P2992" t="s">
        <v>135</v>
      </c>
      <c r="Q2992">
        <v>2990</v>
      </c>
      <c r="R2992" t="s">
        <v>32579</v>
      </c>
      <c r="S2992">
        <v>6.8999999999999995</v>
      </c>
      <c r="T2992">
        <v>61.566666666666663</v>
      </c>
      <c r="U2992" t="s">
        <v>32580</v>
      </c>
      <c r="V2992">
        <v>0</v>
      </c>
      <c r="W2992">
        <v>6.8999999999999995</v>
      </c>
    </row>
    <row r="2993" spans="1:23" x14ac:dyDescent="0.3">
      <c r="A2993">
        <v>2992</v>
      </c>
      <c r="B2993" t="s">
        <v>25524</v>
      </c>
      <c r="C2993">
        <v>61</v>
      </c>
      <c r="D2993" t="s">
        <v>25525</v>
      </c>
      <c r="E2993">
        <v>2</v>
      </c>
      <c r="F2993">
        <v>3</v>
      </c>
      <c r="G2993" t="s">
        <v>116</v>
      </c>
      <c r="H2993">
        <v>55</v>
      </c>
      <c r="I2993" s="19">
        <v>45435.884722222225</v>
      </c>
      <c r="J2993" s="19">
        <v>45436.01458333333</v>
      </c>
      <c r="K2993" s="19">
        <v>45436.921527777777</v>
      </c>
      <c r="L2993" s="19">
        <v>45438.884722222225</v>
      </c>
      <c r="M2993">
        <v>0</v>
      </c>
      <c r="N2993" t="s">
        <v>307</v>
      </c>
      <c r="O2993" t="s">
        <v>25530</v>
      </c>
      <c r="P2993" t="s">
        <v>584</v>
      </c>
      <c r="Q2993">
        <v>2991</v>
      </c>
      <c r="R2993" t="s">
        <v>32579</v>
      </c>
      <c r="S2993">
        <v>3.1166666666666667</v>
      </c>
      <c r="T2993">
        <v>24.883333333333333</v>
      </c>
      <c r="U2993" t="s">
        <v>32580</v>
      </c>
      <c r="V2993">
        <v>0</v>
      </c>
      <c r="W2993">
        <v>3.1166666666666667</v>
      </c>
    </row>
    <row r="2994" spans="1:23" x14ac:dyDescent="0.3">
      <c r="A2994">
        <v>2993</v>
      </c>
      <c r="B2994" t="s">
        <v>25531</v>
      </c>
      <c r="C2994">
        <v>80</v>
      </c>
      <c r="D2994" t="s">
        <v>25532</v>
      </c>
      <c r="E2994">
        <v>4</v>
      </c>
      <c r="F2994">
        <v>3</v>
      </c>
      <c r="G2994" t="s">
        <v>192</v>
      </c>
      <c r="H2994">
        <v>99</v>
      </c>
      <c r="I2994" s="19">
        <v>45060.675694444442</v>
      </c>
      <c r="J2994" s="19">
        <v>45060.87222222222</v>
      </c>
      <c r="K2994" s="19">
        <v>45063.293749999997</v>
      </c>
      <c r="L2994" s="19">
        <v>45063.675694444442</v>
      </c>
      <c r="M2994">
        <v>0</v>
      </c>
      <c r="N2994" t="s">
        <v>222</v>
      </c>
      <c r="O2994" t="s">
        <v>1534</v>
      </c>
      <c r="P2994" t="s">
        <v>1266</v>
      </c>
      <c r="Q2994">
        <v>2992</v>
      </c>
      <c r="R2994" t="s">
        <v>32579</v>
      </c>
      <c r="S2994">
        <v>4.7166666666666668</v>
      </c>
      <c r="T2994">
        <v>62.833333333333329</v>
      </c>
      <c r="U2994" t="s">
        <v>32580</v>
      </c>
      <c r="V2994">
        <v>0</v>
      </c>
      <c r="W2994">
        <v>4.7166666666666668</v>
      </c>
    </row>
    <row r="2995" spans="1:23" x14ac:dyDescent="0.3">
      <c r="A2995">
        <v>2994</v>
      </c>
      <c r="B2995" t="s">
        <v>25537</v>
      </c>
      <c r="C2995">
        <v>8</v>
      </c>
      <c r="D2995" t="s">
        <v>25539</v>
      </c>
      <c r="E2995">
        <v>3</v>
      </c>
      <c r="F2995">
        <v>3</v>
      </c>
      <c r="G2995" t="s">
        <v>192</v>
      </c>
      <c r="H2995">
        <v>17</v>
      </c>
      <c r="I2995" s="19">
        <v>45645.140277777777</v>
      </c>
      <c r="J2995" s="19">
        <v>45645.618750000001</v>
      </c>
      <c r="K2995" s="19">
        <v>45651.40902777778</v>
      </c>
      <c r="L2995" s="19">
        <v>45648.140277777777</v>
      </c>
      <c r="M2995">
        <v>1</v>
      </c>
      <c r="N2995" t="s">
        <v>128</v>
      </c>
      <c r="O2995" t="s">
        <v>25544</v>
      </c>
      <c r="P2995" t="s">
        <v>194</v>
      </c>
      <c r="Q2995">
        <v>2993</v>
      </c>
      <c r="R2995" t="s">
        <v>32579</v>
      </c>
      <c r="S2995">
        <v>11.483333333333333</v>
      </c>
      <c r="T2995">
        <v>150.44999999999999</v>
      </c>
      <c r="U2995" t="s">
        <v>32581</v>
      </c>
      <c r="V2995">
        <v>1</v>
      </c>
      <c r="W2995">
        <v>11.483333333333333</v>
      </c>
    </row>
    <row r="2996" spans="1:23" x14ac:dyDescent="0.3">
      <c r="A2996">
        <v>2995</v>
      </c>
      <c r="B2996" t="s">
        <v>25545</v>
      </c>
      <c r="C2996">
        <v>36</v>
      </c>
      <c r="D2996" t="s">
        <v>25546</v>
      </c>
      <c r="E2996">
        <v>2</v>
      </c>
      <c r="F2996">
        <v>2</v>
      </c>
      <c r="G2996" t="s">
        <v>192</v>
      </c>
      <c r="H2996">
        <v>103</v>
      </c>
      <c r="I2996" s="19">
        <v>45244.001388888886</v>
      </c>
      <c r="J2996" s="19">
        <v>45244.214583333334</v>
      </c>
      <c r="K2996" s="19">
        <v>45244.538888888892</v>
      </c>
      <c r="L2996" s="19">
        <v>45244.501388888886</v>
      </c>
      <c r="M2996">
        <v>1</v>
      </c>
      <c r="N2996" t="s">
        <v>307</v>
      </c>
      <c r="O2996" t="s">
        <v>25552</v>
      </c>
      <c r="P2996" t="s">
        <v>25553</v>
      </c>
      <c r="Q2996">
        <v>2994</v>
      </c>
      <c r="R2996" t="s">
        <v>32579</v>
      </c>
      <c r="S2996">
        <v>5.1166666666666663</v>
      </c>
      <c r="T2996">
        <v>12.9</v>
      </c>
      <c r="U2996" t="s">
        <v>32581</v>
      </c>
      <c r="V2996">
        <v>1</v>
      </c>
      <c r="W2996">
        <v>5.1166666666666663</v>
      </c>
    </row>
    <row r="2997" spans="1:23" x14ac:dyDescent="0.3">
      <c r="A2997">
        <v>2996</v>
      </c>
      <c r="B2997" t="s">
        <v>25554</v>
      </c>
      <c r="C2997">
        <v>75</v>
      </c>
      <c r="D2997" t="s">
        <v>25555</v>
      </c>
      <c r="E2997">
        <v>5</v>
      </c>
      <c r="F2997">
        <v>3</v>
      </c>
      <c r="G2997" t="s">
        <v>192</v>
      </c>
      <c r="H2997">
        <v>1</v>
      </c>
      <c r="I2997" s="19">
        <v>45532.959027777775</v>
      </c>
      <c r="J2997" s="19">
        <v>45533.087500000001</v>
      </c>
      <c r="K2997" s="19">
        <v>45534.049305555556</v>
      </c>
      <c r="L2997" s="19">
        <v>45534.959027777775</v>
      </c>
      <c r="M2997">
        <v>0</v>
      </c>
      <c r="N2997" t="s">
        <v>307</v>
      </c>
      <c r="O2997" t="s">
        <v>25561</v>
      </c>
      <c r="P2997" t="s">
        <v>135</v>
      </c>
      <c r="Q2997">
        <v>2995</v>
      </c>
      <c r="R2997" t="s">
        <v>32579</v>
      </c>
      <c r="S2997">
        <v>3.083333333333333</v>
      </c>
      <c r="T2997">
        <v>26.166666666666664</v>
      </c>
      <c r="U2997" t="s">
        <v>32580</v>
      </c>
      <c r="V2997">
        <v>0</v>
      </c>
      <c r="W2997">
        <v>3.083333333333333</v>
      </c>
    </row>
    <row r="2998" spans="1:23" x14ac:dyDescent="0.3">
      <c r="A2998">
        <v>2997</v>
      </c>
      <c r="B2998" t="s">
        <v>25562</v>
      </c>
      <c r="C2998">
        <v>3</v>
      </c>
      <c r="D2998" t="s">
        <v>25563</v>
      </c>
      <c r="E2998">
        <v>2</v>
      </c>
      <c r="F2998">
        <v>3</v>
      </c>
      <c r="G2998" t="s">
        <v>192</v>
      </c>
      <c r="H2998">
        <v>41</v>
      </c>
      <c r="I2998" s="19">
        <v>45561.531944444447</v>
      </c>
      <c r="J2998" s="19">
        <v>45561.629861111112</v>
      </c>
      <c r="K2998" s="19">
        <v>45562.228472222225</v>
      </c>
      <c r="L2998" s="19">
        <v>45563.531944444447</v>
      </c>
      <c r="M2998">
        <v>0</v>
      </c>
      <c r="N2998" t="s">
        <v>307</v>
      </c>
      <c r="O2998" t="s">
        <v>25569</v>
      </c>
      <c r="P2998" t="s">
        <v>168</v>
      </c>
      <c r="Q2998">
        <v>2996</v>
      </c>
      <c r="R2998" t="s">
        <v>32579</v>
      </c>
      <c r="S2998">
        <v>2.35</v>
      </c>
      <c r="T2998">
        <v>16.716666666666665</v>
      </c>
      <c r="U2998" t="s">
        <v>32580</v>
      </c>
      <c r="V2998">
        <v>0</v>
      </c>
      <c r="W2998">
        <v>2.35</v>
      </c>
    </row>
    <row r="2999" spans="1:23" x14ac:dyDescent="0.3">
      <c r="A2999">
        <v>2998</v>
      </c>
      <c r="B2999" t="s">
        <v>25570</v>
      </c>
      <c r="C2999">
        <v>30</v>
      </c>
      <c r="D2999" t="s">
        <v>25572</v>
      </c>
      <c r="E2999">
        <v>1</v>
      </c>
      <c r="F2999">
        <v>2</v>
      </c>
      <c r="G2999" t="s">
        <v>116</v>
      </c>
      <c r="H2999">
        <v>26</v>
      </c>
      <c r="I2999" s="19">
        <v>45392.482638888891</v>
      </c>
      <c r="J2999" s="19">
        <v>45392.550694444442</v>
      </c>
      <c r="K2999" s="19">
        <v>45393.283333333333</v>
      </c>
      <c r="L2999" s="19">
        <v>45392.982638888891</v>
      </c>
      <c r="M2999">
        <v>1</v>
      </c>
      <c r="N2999" t="s">
        <v>165</v>
      </c>
      <c r="O2999" t="s">
        <v>25576</v>
      </c>
      <c r="P2999" t="s">
        <v>751</v>
      </c>
      <c r="Q2999">
        <v>2997</v>
      </c>
      <c r="R2999" t="s">
        <v>32579</v>
      </c>
      <c r="S2999">
        <v>1.6333333333333333</v>
      </c>
      <c r="T2999">
        <v>19.216666666666665</v>
      </c>
      <c r="U2999" t="s">
        <v>32581</v>
      </c>
      <c r="V2999">
        <v>1</v>
      </c>
      <c r="W2999">
        <v>1.6333333333333333</v>
      </c>
    </row>
    <row r="3000" spans="1:23" x14ac:dyDescent="0.3">
      <c r="A3000">
        <v>2999</v>
      </c>
      <c r="B3000" t="s">
        <v>25578</v>
      </c>
      <c r="C3000">
        <v>58</v>
      </c>
      <c r="D3000" t="s">
        <v>25579</v>
      </c>
      <c r="E3000">
        <v>5</v>
      </c>
      <c r="F3000">
        <v>3</v>
      </c>
      <c r="G3000" t="s">
        <v>116</v>
      </c>
      <c r="H3000">
        <v>117</v>
      </c>
      <c r="I3000" s="19">
        <v>45675.973611111112</v>
      </c>
      <c r="J3000" s="19">
        <v>45676.011111111111</v>
      </c>
      <c r="K3000" s="19">
        <v>45676.78125</v>
      </c>
      <c r="L3000" s="19">
        <v>45676.973611111112</v>
      </c>
      <c r="M3000">
        <v>0</v>
      </c>
      <c r="N3000" t="s">
        <v>165</v>
      </c>
      <c r="O3000" t="s">
        <v>25584</v>
      </c>
      <c r="P3000" t="s">
        <v>705</v>
      </c>
      <c r="Q3000">
        <v>2998</v>
      </c>
      <c r="R3000" t="s">
        <v>32579</v>
      </c>
      <c r="S3000">
        <v>0.89999999999999991</v>
      </c>
      <c r="T3000">
        <v>19.383333333333333</v>
      </c>
      <c r="U3000" t="s">
        <v>32580</v>
      </c>
      <c r="V3000">
        <v>0</v>
      </c>
      <c r="W3000">
        <v>0.89999999999999991</v>
      </c>
    </row>
    <row r="3001" spans="1:23" x14ac:dyDescent="0.3">
      <c r="A3001">
        <v>3000</v>
      </c>
      <c r="B3001" t="s">
        <v>25585</v>
      </c>
      <c r="C3001">
        <v>26</v>
      </c>
      <c r="D3001" t="s">
        <v>25586</v>
      </c>
      <c r="E3001">
        <v>5</v>
      </c>
      <c r="F3001">
        <v>3</v>
      </c>
      <c r="G3001" t="s">
        <v>192</v>
      </c>
      <c r="H3001">
        <v>70</v>
      </c>
      <c r="I3001" s="19">
        <v>45146</v>
      </c>
      <c r="J3001" s="19">
        <v>45146.128472222219</v>
      </c>
      <c r="K3001" s="19">
        <v>45146.920138888891</v>
      </c>
      <c r="L3001" s="19">
        <v>45149</v>
      </c>
      <c r="M3001">
        <v>0</v>
      </c>
      <c r="N3001" t="s">
        <v>165</v>
      </c>
      <c r="O3001" t="s">
        <v>25591</v>
      </c>
      <c r="P3001" t="s">
        <v>135</v>
      </c>
      <c r="Q3001">
        <v>2999</v>
      </c>
      <c r="R3001" t="s">
        <v>32579</v>
      </c>
      <c r="S3001">
        <v>3.083333333333333</v>
      </c>
      <c r="T3001">
        <v>22.083333333333332</v>
      </c>
      <c r="U3001" t="s">
        <v>32580</v>
      </c>
      <c r="V3001">
        <v>0</v>
      </c>
      <c r="W3001">
        <v>3.083333333333333</v>
      </c>
    </row>
    <row r="3002" spans="1:23" x14ac:dyDescent="0.3">
      <c r="A3002">
        <v>3001</v>
      </c>
      <c r="B3002" t="s">
        <v>25592</v>
      </c>
      <c r="C3002">
        <v>55</v>
      </c>
      <c r="D3002" t="s">
        <v>25593</v>
      </c>
      <c r="E3002">
        <v>5</v>
      </c>
      <c r="F3002">
        <v>4</v>
      </c>
      <c r="G3002" t="s">
        <v>192</v>
      </c>
      <c r="H3002">
        <v>117</v>
      </c>
      <c r="I3002" s="19">
        <v>45240.742361111108</v>
      </c>
      <c r="J3002" s="19">
        <v>45241.447916666664</v>
      </c>
      <c r="K3002" s="19">
        <v>45242.02847222222</v>
      </c>
      <c r="L3002" s="19">
        <v>45244.742361111108</v>
      </c>
      <c r="M3002">
        <v>0</v>
      </c>
      <c r="N3002" t="s">
        <v>165</v>
      </c>
      <c r="O3002" t="s">
        <v>25598</v>
      </c>
      <c r="P3002" t="s">
        <v>1735</v>
      </c>
      <c r="Q3002">
        <v>3000</v>
      </c>
      <c r="R3002" t="s">
        <v>32579</v>
      </c>
      <c r="S3002">
        <v>16.933333333333334</v>
      </c>
      <c r="T3002">
        <v>30.866666666666667</v>
      </c>
      <c r="U3002" t="s">
        <v>32580</v>
      </c>
      <c r="V3002">
        <v>0</v>
      </c>
      <c r="W3002">
        <v>16.933333333333334</v>
      </c>
    </row>
    <row r="3003" spans="1:23" x14ac:dyDescent="0.3">
      <c r="A3003">
        <v>3002</v>
      </c>
      <c r="B3003" t="s">
        <v>25599</v>
      </c>
      <c r="C3003">
        <v>59</v>
      </c>
      <c r="D3003" t="s">
        <v>25600</v>
      </c>
      <c r="E3003">
        <v>2</v>
      </c>
      <c r="F3003">
        <v>3</v>
      </c>
      <c r="G3003" t="s">
        <v>116</v>
      </c>
      <c r="H3003">
        <v>25</v>
      </c>
      <c r="I3003" s="19">
        <v>45423.31527777778</v>
      </c>
      <c r="J3003" s="19">
        <v>45423.604861111111</v>
      </c>
      <c r="K3003" s="19">
        <v>45428.484027777777</v>
      </c>
      <c r="L3003" s="19">
        <v>45426.31527777778</v>
      </c>
      <c r="M3003">
        <v>1</v>
      </c>
      <c r="N3003" t="s">
        <v>165</v>
      </c>
      <c r="O3003" t="s">
        <v>25606</v>
      </c>
      <c r="P3003" t="s">
        <v>328</v>
      </c>
      <c r="Q3003">
        <v>3001</v>
      </c>
      <c r="R3003" t="s">
        <v>32579</v>
      </c>
      <c r="S3003">
        <v>6.9499999999999993</v>
      </c>
      <c r="T3003">
        <v>124.05</v>
      </c>
      <c r="U3003" t="s">
        <v>32581</v>
      </c>
      <c r="V3003">
        <v>1</v>
      </c>
      <c r="W3003">
        <v>6.9499999999999993</v>
      </c>
    </row>
    <row r="3004" spans="1:23" x14ac:dyDescent="0.3">
      <c r="A3004">
        <v>3003</v>
      </c>
      <c r="B3004" t="s">
        <v>25607</v>
      </c>
      <c r="C3004">
        <v>22</v>
      </c>
      <c r="D3004" t="s">
        <v>25608</v>
      </c>
      <c r="E3004">
        <v>4</v>
      </c>
      <c r="F3004">
        <v>2</v>
      </c>
      <c r="G3004" t="s">
        <v>116</v>
      </c>
      <c r="H3004">
        <v>31</v>
      </c>
      <c r="I3004" s="19">
        <v>45068.813194444447</v>
      </c>
      <c r="J3004" s="19">
        <v>45068.875</v>
      </c>
      <c r="K3004" s="19">
        <v>45069.082638888889</v>
      </c>
      <c r="L3004" s="19">
        <v>45069.313194444447</v>
      </c>
      <c r="M3004">
        <v>0</v>
      </c>
      <c r="N3004" t="s">
        <v>307</v>
      </c>
      <c r="O3004" t="s">
        <v>4705</v>
      </c>
      <c r="P3004" t="s">
        <v>1512</v>
      </c>
      <c r="Q3004">
        <v>3002</v>
      </c>
      <c r="R3004" t="s">
        <v>32579</v>
      </c>
      <c r="S3004">
        <v>1.4833333333333332</v>
      </c>
      <c r="T3004">
        <v>6.4666666666666668</v>
      </c>
      <c r="U3004" t="s">
        <v>32580</v>
      </c>
      <c r="V3004">
        <v>0</v>
      </c>
      <c r="W3004">
        <v>1.4833333333333332</v>
      </c>
    </row>
    <row r="3005" spans="1:23" x14ac:dyDescent="0.3">
      <c r="A3005">
        <v>3004</v>
      </c>
      <c r="B3005" t="s">
        <v>25614</v>
      </c>
      <c r="C3005">
        <v>44</v>
      </c>
      <c r="D3005" t="s">
        <v>25615</v>
      </c>
      <c r="E3005">
        <v>1</v>
      </c>
      <c r="F3005">
        <v>3</v>
      </c>
      <c r="G3005" t="s">
        <v>192</v>
      </c>
      <c r="H3005">
        <v>59</v>
      </c>
      <c r="I3005" s="19">
        <v>45607.643750000003</v>
      </c>
      <c r="J3005" s="19">
        <v>45607.831944444442</v>
      </c>
      <c r="K3005" s="19">
        <v>45609.238194444442</v>
      </c>
      <c r="L3005" s="19">
        <v>45610.643750000003</v>
      </c>
      <c r="M3005">
        <v>0</v>
      </c>
      <c r="N3005" t="s">
        <v>307</v>
      </c>
      <c r="O3005" t="s">
        <v>25621</v>
      </c>
      <c r="P3005" t="s">
        <v>293</v>
      </c>
      <c r="Q3005">
        <v>3003</v>
      </c>
      <c r="R3005" t="s">
        <v>32579</v>
      </c>
      <c r="S3005">
        <v>4.5166666666666666</v>
      </c>
      <c r="T3005">
        <v>38.266666666666666</v>
      </c>
      <c r="U3005" t="s">
        <v>32580</v>
      </c>
      <c r="V3005">
        <v>0</v>
      </c>
      <c r="W3005">
        <v>4.5166666666666666</v>
      </c>
    </row>
    <row r="3006" spans="1:23" x14ac:dyDescent="0.3">
      <c r="A3006">
        <v>3005</v>
      </c>
      <c r="B3006" t="s">
        <v>25622</v>
      </c>
      <c r="C3006">
        <v>9</v>
      </c>
      <c r="D3006" t="s">
        <v>25623</v>
      </c>
      <c r="E3006">
        <v>1</v>
      </c>
      <c r="F3006">
        <v>3</v>
      </c>
      <c r="G3006" t="s">
        <v>192</v>
      </c>
      <c r="H3006">
        <v>43</v>
      </c>
      <c r="I3006" s="19">
        <v>45233.761111111111</v>
      </c>
      <c r="J3006" s="19">
        <v>45234.052083333336</v>
      </c>
      <c r="K3006" s="19">
        <v>45236.527083333334</v>
      </c>
      <c r="L3006" s="19">
        <v>45236.761111111111</v>
      </c>
      <c r="M3006">
        <v>0</v>
      </c>
      <c r="N3006" t="s">
        <v>307</v>
      </c>
      <c r="O3006" t="s">
        <v>25629</v>
      </c>
      <c r="P3006" t="s">
        <v>751</v>
      </c>
      <c r="Q3006">
        <v>3004</v>
      </c>
      <c r="R3006" t="s">
        <v>32579</v>
      </c>
      <c r="S3006">
        <v>6.9833333333333334</v>
      </c>
      <c r="T3006">
        <v>66.383333333333326</v>
      </c>
      <c r="U3006" t="s">
        <v>32580</v>
      </c>
      <c r="V3006">
        <v>0</v>
      </c>
      <c r="W3006">
        <v>6.9833333333333334</v>
      </c>
    </row>
    <row r="3007" spans="1:23" x14ac:dyDescent="0.3">
      <c r="A3007">
        <v>3006</v>
      </c>
      <c r="B3007" t="s">
        <v>25630</v>
      </c>
      <c r="C3007">
        <v>80</v>
      </c>
      <c r="D3007" t="s">
        <v>25631</v>
      </c>
      <c r="E3007">
        <v>3</v>
      </c>
      <c r="F3007">
        <v>3</v>
      </c>
      <c r="G3007" t="s">
        <v>192</v>
      </c>
      <c r="H3007">
        <v>4</v>
      </c>
      <c r="I3007" s="19">
        <v>45640.112500000003</v>
      </c>
      <c r="J3007" s="19">
        <v>45640.518055555556</v>
      </c>
      <c r="K3007" s="19">
        <v>45641.803472222222</v>
      </c>
      <c r="L3007" s="19">
        <v>45643.112500000003</v>
      </c>
      <c r="M3007">
        <v>0</v>
      </c>
      <c r="N3007" t="s">
        <v>307</v>
      </c>
      <c r="O3007" t="s">
        <v>25637</v>
      </c>
      <c r="P3007" t="s">
        <v>194</v>
      </c>
      <c r="Q3007">
        <v>3005</v>
      </c>
      <c r="R3007" t="s">
        <v>32579</v>
      </c>
      <c r="S3007">
        <v>9.7333333333333325</v>
      </c>
      <c r="T3007">
        <v>40.583333333333329</v>
      </c>
      <c r="U3007" t="s">
        <v>32580</v>
      </c>
      <c r="V3007">
        <v>0</v>
      </c>
      <c r="W3007">
        <v>9.7333333333333325</v>
      </c>
    </row>
    <row r="3008" spans="1:23" x14ac:dyDescent="0.3">
      <c r="A3008">
        <v>3007</v>
      </c>
      <c r="B3008" t="s">
        <v>25638</v>
      </c>
      <c r="C3008">
        <v>5</v>
      </c>
      <c r="D3008" t="s">
        <v>25640</v>
      </c>
      <c r="E3008">
        <v>4</v>
      </c>
      <c r="F3008">
        <v>2</v>
      </c>
      <c r="G3008" t="s">
        <v>192</v>
      </c>
      <c r="H3008">
        <v>78</v>
      </c>
      <c r="I3008" s="19">
        <v>45717.739583333336</v>
      </c>
      <c r="J3008" s="19">
        <v>45718.146527777775</v>
      </c>
      <c r="K3008" s="19">
        <v>45718.643750000003</v>
      </c>
      <c r="L3008" s="19">
        <v>45718.739583333336</v>
      </c>
      <c r="M3008">
        <v>0</v>
      </c>
      <c r="N3008" t="s">
        <v>128</v>
      </c>
      <c r="O3008" t="s">
        <v>1564</v>
      </c>
      <c r="P3008" t="s">
        <v>25646</v>
      </c>
      <c r="Q3008">
        <v>3006</v>
      </c>
      <c r="R3008" t="s">
        <v>32579</v>
      </c>
      <c r="S3008">
        <v>9.7666666666666657</v>
      </c>
      <c r="T3008">
        <v>21.7</v>
      </c>
      <c r="U3008" t="s">
        <v>32580</v>
      </c>
      <c r="V3008">
        <v>0</v>
      </c>
      <c r="W3008">
        <v>9.7666666666666657</v>
      </c>
    </row>
    <row r="3009" spans="1:23" x14ac:dyDescent="0.3">
      <c r="A3009">
        <v>3008</v>
      </c>
      <c r="B3009" t="s">
        <v>25648</v>
      </c>
      <c r="C3009">
        <v>10</v>
      </c>
      <c r="D3009" t="s">
        <v>25649</v>
      </c>
      <c r="E3009">
        <v>1</v>
      </c>
      <c r="F3009">
        <v>3</v>
      </c>
      <c r="G3009" t="s">
        <v>116</v>
      </c>
      <c r="H3009">
        <v>100</v>
      </c>
      <c r="I3009" s="19">
        <v>45234.54583333333</v>
      </c>
      <c r="J3009" s="19">
        <v>45234.615277777775</v>
      </c>
      <c r="K3009" s="19">
        <v>45235.227777777778</v>
      </c>
      <c r="L3009" s="19">
        <v>45235.54583333333</v>
      </c>
      <c r="M3009">
        <v>0</v>
      </c>
      <c r="N3009" t="s">
        <v>307</v>
      </c>
      <c r="O3009" t="s">
        <v>25656</v>
      </c>
      <c r="P3009" t="s">
        <v>446</v>
      </c>
      <c r="Q3009">
        <v>3007</v>
      </c>
      <c r="R3009" t="s">
        <v>32579</v>
      </c>
      <c r="S3009">
        <v>1.6666666666666665</v>
      </c>
      <c r="T3009">
        <v>16.366666666666667</v>
      </c>
      <c r="U3009" t="s">
        <v>32580</v>
      </c>
      <c r="V3009">
        <v>0</v>
      </c>
      <c r="W3009">
        <v>1.6666666666666665</v>
      </c>
    </row>
    <row r="3010" spans="1:23" x14ac:dyDescent="0.3">
      <c r="A3010">
        <v>3009</v>
      </c>
      <c r="B3010" t="s">
        <v>25658</v>
      </c>
      <c r="C3010">
        <v>26</v>
      </c>
      <c r="D3010" t="s">
        <v>25659</v>
      </c>
      <c r="E3010">
        <v>2</v>
      </c>
      <c r="F3010">
        <v>3</v>
      </c>
      <c r="G3010" t="s">
        <v>116</v>
      </c>
      <c r="H3010">
        <v>66</v>
      </c>
      <c r="I3010" s="19">
        <v>45646.415277777778</v>
      </c>
      <c r="J3010" s="19">
        <v>45646.597222222219</v>
      </c>
      <c r="K3010" s="19">
        <v>45648.9375</v>
      </c>
      <c r="L3010" s="19">
        <v>45649.415277777778</v>
      </c>
      <c r="M3010">
        <v>0</v>
      </c>
      <c r="N3010" t="s">
        <v>128</v>
      </c>
      <c r="O3010" t="s">
        <v>25665</v>
      </c>
      <c r="P3010" t="s">
        <v>328</v>
      </c>
      <c r="Q3010">
        <v>3008</v>
      </c>
      <c r="R3010" t="s">
        <v>32579</v>
      </c>
      <c r="S3010">
        <v>4.3666666666666663</v>
      </c>
      <c r="T3010">
        <v>60.533333333333331</v>
      </c>
      <c r="U3010" t="s">
        <v>32580</v>
      </c>
      <c r="V3010">
        <v>0</v>
      </c>
      <c r="W3010">
        <v>4.3666666666666663</v>
      </c>
    </row>
    <row r="3011" spans="1:23" x14ac:dyDescent="0.3">
      <c r="A3011">
        <v>3010</v>
      </c>
      <c r="B3011" t="s">
        <v>25666</v>
      </c>
      <c r="C3011">
        <v>54</v>
      </c>
      <c r="D3011" t="s">
        <v>25667</v>
      </c>
      <c r="E3011">
        <v>2</v>
      </c>
      <c r="F3011">
        <v>2</v>
      </c>
      <c r="G3011" t="s">
        <v>192</v>
      </c>
      <c r="H3011">
        <v>100</v>
      </c>
      <c r="I3011" s="19">
        <v>45266.484722222223</v>
      </c>
      <c r="J3011" s="19">
        <v>45266.522222222222</v>
      </c>
      <c r="K3011" s="19">
        <v>45266.64166666667</v>
      </c>
      <c r="L3011" s="19">
        <v>45266.818055555559</v>
      </c>
      <c r="M3011">
        <v>0</v>
      </c>
      <c r="N3011" t="s">
        <v>165</v>
      </c>
      <c r="O3011" t="s">
        <v>25673</v>
      </c>
      <c r="P3011" t="s">
        <v>168</v>
      </c>
      <c r="Q3011">
        <v>3009</v>
      </c>
      <c r="R3011" t="s">
        <v>32579</v>
      </c>
      <c r="S3011">
        <v>0.89999999999999991</v>
      </c>
      <c r="T3011">
        <v>3.7666666666666666</v>
      </c>
      <c r="U3011" t="s">
        <v>32580</v>
      </c>
      <c r="V3011">
        <v>0</v>
      </c>
      <c r="W3011">
        <v>0.89999999999999991</v>
      </c>
    </row>
    <row r="3012" spans="1:23" x14ac:dyDescent="0.3">
      <c r="A3012">
        <v>3011</v>
      </c>
      <c r="B3012" t="s">
        <v>25675</v>
      </c>
      <c r="C3012">
        <v>8</v>
      </c>
      <c r="D3012" t="s">
        <v>25676</v>
      </c>
      <c r="E3012">
        <v>3</v>
      </c>
      <c r="F3012">
        <v>2</v>
      </c>
      <c r="G3012" t="s">
        <v>116</v>
      </c>
      <c r="H3012">
        <v>72</v>
      </c>
      <c r="I3012" s="19">
        <v>45495.451388888891</v>
      </c>
      <c r="J3012" s="19">
        <v>45495.809027777781</v>
      </c>
      <c r="K3012" s="19">
        <v>45496.081250000003</v>
      </c>
      <c r="L3012" s="19">
        <v>45496.451388888891</v>
      </c>
      <c r="M3012">
        <v>0</v>
      </c>
      <c r="N3012" t="s">
        <v>307</v>
      </c>
      <c r="O3012" t="s">
        <v>25682</v>
      </c>
      <c r="P3012" t="s">
        <v>246</v>
      </c>
      <c r="Q3012">
        <v>3010</v>
      </c>
      <c r="R3012" t="s">
        <v>32579</v>
      </c>
      <c r="S3012">
        <v>8.5833333333333321</v>
      </c>
      <c r="T3012">
        <v>15.116666666666665</v>
      </c>
      <c r="U3012" t="s">
        <v>32580</v>
      </c>
      <c r="V3012">
        <v>0</v>
      </c>
      <c r="W3012">
        <v>8.5833333333333321</v>
      </c>
    </row>
    <row r="3013" spans="1:23" x14ac:dyDescent="0.3">
      <c r="A3013">
        <v>3012</v>
      </c>
      <c r="B3013" t="s">
        <v>25683</v>
      </c>
      <c r="C3013">
        <v>1</v>
      </c>
      <c r="D3013" t="s">
        <v>25684</v>
      </c>
      <c r="E3013">
        <v>1</v>
      </c>
      <c r="F3013">
        <v>2</v>
      </c>
      <c r="G3013" t="s">
        <v>116</v>
      </c>
      <c r="H3013">
        <v>107</v>
      </c>
      <c r="I3013" s="19">
        <v>45052.410416666666</v>
      </c>
      <c r="J3013" s="19">
        <v>45052.455555555556</v>
      </c>
      <c r="K3013" s="19">
        <v>45052.754861111112</v>
      </c>
      <c r="L3013" s="19">
        <v>45052.910416666666</v>
      </c>
      <c r="M3013">
        <v>0</v>
      </c>
      <c r="N3013" t="s">
        <v>128</v>
      </c>
      <c r="O3013" t="s">
        <v>25690</v>
      </c>
      <c r="P3013" t="s">
        <v>225</v>
      </c>
      <c r="Q3013">
        <v>3011</v>
      </c>
      <c r="R3013" t="s">
        <v>32579</v>
      </c>
      <c r="S3013">
        <v>1.0833333333333333</v>
      </c>
      <c r="T3013">
        <v>8.2666666666666657</v>
      </c>
      <c r="U3013" t="s">
        <v>32580</v>
      </c>
      <c r="V3013">
        <v>0</v>
      </c>
      <c r="W3013">
        <v>1.0833333333333333</v>
      </c>
    </row>
    <row r="3014" spans="1:23" x14ac:dyDescent="0.3">
      <c r="A3014">
        <v>3013</v>
      </c>
      <c r="B3014" t="s">
        <v>25691</v>
      </c>
      <c r="C3014">
        <v>57</v>
      </c>
      <c r="D3014" t="s">
        <v>25693</v>
      </c>
      <c r="E3014">
        <v>2</v>
      </c>
      <c r="F3014">
        <v>4</v>
      </c>
      <c r="G3014" t="s">
        <v>116</v>
      </c>
      <c r="H3014">
        <v>96</v>
      </c>
      <c r="I3014" s="19">
        <v>45455.675000000003</v>
      </c>
      <c r="J3014" s="19">
        <v>45456.05</v>
      </c>
      <c r="K3014" s="19">
        <v>45462.638888888891</v>
      </c>
      <c r="L3014" s="19">
        <v>45459.675000000003</v>
      </c>
      <c r="M3014">
        <v>1</v>
      </c>
      <c r="N3014" t="s">
        <v>307</v>
      </c>
      <c r="O3014" t="s">
        <v>25699</v>
      </c>
      <c r="P3014" t="s">
        <v>25700</v>
      </c>
      <c r="Q3014">
        <v>3012</v>
      </c>
      <c r="R3014" t="s">
        <v>32579</v>
      </c>
      <c r="S3014">
        <v>9</v>
      </c>
      <c r="T3014">
        <v>167.13333333333333</v>
      </c>
      <c r="U3014" t="s">
        <v>32581</v>
      </c>
      <c r="V3014">
        <v>1</v>
      </c>
      <c r="W3014">
        <v>9</v>
      </c>
    </row>
    <row r="3015" spans="1:23" x14ac:dyDescent="0.3">
      <c r="A3015">
        <v>3014</v>
      </c>
      <c r="B3015" t="s">
        <v>25702</v>
      </c>
      <c r="C3015">
        <v>32</v>
      </c>
      <c r="D3015" t="s">
        <v>25703</v>
      </c>
      <c r="E3015">
        <v>3</v>
      </c>
      <c r="F3015">
        <v>3</v>
      </c>
      <c r="G3015" t="s">
        <v>192</v>
      </c>
      <c r="H3015">
        <v>90</v>
      </c>
      <c r="I3015" s="19">
        <v>45126.504861111112</v>
      </c>
      <c r="J3015" s="19">
        <v>45126.769444444442</v>
      </c>
      <c r="K3015" s="19">
        <v>45128.038888888892</v>
      </c>
      <c r="L3015" s="19">
        <v>45129.504861111112</v>
      </c>
      <c r="M3015">
        <v>0</v>
      </c>
      <c r="N3015" t="s">
        <v>128</v>
      </c>
      <c r="O3015" t="s">
        <v>25708</v>
      </c>
      <c r="P3015" t="s">
        <v>877</v>
      </c>
      <c r="Q3015">
        <v>3013</v>
      </c>
      <c r="R3015" t="s">
        <v>32579</v>
      </c>
      <c r="S3015">
        <v>6.35</v>
      </c>
      <c r="T3015">
        <v>36.816666666666663</v>
      </c>
      <c r="U3015" t="s">
        <v>32580</v>
      </c>
      <c r="V3015">
        <v>0</v>
      </c>
      <c r="W3015">
        <v>6.35</v>
      </c>
    </row>
    <row r="3016" spans="1:23" x14ac:dyDescent="0.3">
      <c r="A3016">
        <v>3015</v>
      </c>
      <c r="B3016" t="s">
        <v>25709</v>
      </c>
      <c r="C3016">
        <v>32</v>
      </c>
      <c r="D3016" t="s">
        <v>25710</v>
      </c>
      <c r="E3016">
        <v>5</v>
      </c>
      <c r="F3016">
        <v>4</v>
      </c>
      <c r="G3016" t="s">
        <v>192</v>
      </c>
      <c r="H3016">
        <v>118</v>
      </c>
      <c r="I3016" s="19">
        <v>44954.018055555556</v>
      </c>
      <c r="J3016" s="19">
        <v>44954.572222222225</v>
      </c>
      <c r="K3016" s="19">
        <v>44958.436805555553</v>
      </c>
      <c r="L3016" s="19">
        <v>44959.018055555556</v>
      </c>
      <c r="M3016">
        <v>0</v>
      </c>
      <c r="N3016" t="s">
        <v>165</v>
      </c>
      <c r="O3016" t="s">
        <v>25716</v>
      </c>
      <c r="P3016" t="s">
        <v>135</v>
      </c>
      <c r="Q3016">
        <v>3014</v>
      </c>
      <c r="R3016" t="s">
        <v>32579</v>
      </c>
      <c r="S3016">
        <v>13.299999999999999</v>
      </c>
      <c r="T3016">
        <v>106.05</v>
      </c>
      <c r="U3016" t="s">
        <v>32580</v>
      </c>
      <c r="V3016">
        <v>0</v>
      </c>
      <c r="W3016">
        <v>13.299999999999999</v>
      </c>
    </row>
    <row r="3017" spans="1:23" x14ac:dyDescent="0.3">
      <c r="A3017">
        <v>3016</v>
      </c>
      <c r="B3017" t="s">
        <v>25717</v>
      </c>
      <c r="C3017">
        <v>35</v>
      </c>
      <c r="D3017" t="s">
        <v>25719</v>
      </c>
      <c r="E3017">
        <v>1</v>
      </c>
      <c r="F3017">
        <v>2</v>
      </c>
      <c r="G3017" t="s">
        <v>192</v>
      </c>
      <c r="H3017">
        <v>58</v>
      </c>
      <c r="I3017" s="19">
        <v>45314.005555555559</v>
      </c>
      <c r="J3017" s="19">
        <v>45314.11041666667</v>
      </c>
      <c r="K3017" s="19">
        <v>45314.467361111114</v>
      </c>
      <c r="L3017" s="19">
        <v>45315.005555555559</v>
      </c>
      <c r="M3017">
        <v>0</v>
      </c>
      <c r="N3017" t="s">
        <v>307</v>
      </c>
      <c r="O3017" t="s">
        <v>25724</v>
      </c>
      <c r="P3017" t="s">
        <v>293</v>
      </c>
      <c r="Q3017">
        <v>3015</v>
      </c>
      <c r="R3017" t="s">
        <v>32579</v>
      </c>
      <c r="S3017">
        <v>2.5166666666666666</v>
      </c>
      <c r="T3017">
        <v>11.083333333333332</v>
      </c>
      <c r="U3017" t="s">
        <v>32580</v>
      </c>
      <c r="V3017">
        <v>0</v>
      </c>
      <c r="W3017">
        <v>2.5166666666666666</v>
      </c>
    </row>
    <row r="3018" spans="1:23" x14ac:dyDescent="0.3">
      <c r="A3018">
        <v>3017</v>
      </c>
      <c r="B3018" t="s">
        <v>25726</v>
      </c>
      <c r="C3018">
        <v>50</v>
      </c>
      <c r="D3018" t="s">
        <v>25727</v>
      </c>
      <c r="E3018">
        <v>2</v>
      </c>
      <c r="F3018">
        <v>3</v>
      </c>
      <c r="G3018" t="s">
        <v>192</v>
      </c>
      <c r="H3018">
        <v>113</v>
      </c>
      <c r="I3018" s="19">
        <v>44960.041666666664</v>
      </c>
      <c r="J3018" s="19">
        <v>44960.186111111114</v>
      </c>
      <c r="K3018" s="19">
        <v>44962.229861111111</v>
      </c>
      <c r="L3018" s="19">
        <v>44963.041666666664</v>
      </c>
      <c r="M3018">
        <v>0</v>
      </c>
      <c r="N3018" t="s">
        <v>165</v>
      </c>
      <c r="O3018" t="s">
        <v>25731</v>
      </c>
      <c r="P3018" t="s">
        <v>584</v>
      </c>
      <c r="Q3018">
        <v>3016</v>
      </c>
      <c r="R3018" t="s">
        <v>32579</v>
      </c>
      <c r="S3018">
        <v>3.4666666666666663</v>
      </c>
      <c r="T3018">
        <v>52.516666666666666</v>
      </c>
      <c r="U3018" t="s">
        <v>32580</v>
      </c>
      <c r="V3018">
        <v>0</v>
      </c>
      <c r="W3018">
        <v>3.4666666666666663</v>
      </c>
    </row>
    <row r="3019" spans="1:23" x14ac:dyDescent="0.3">
      <c r="A3019">
        <v>3018</v>
      </c>
      <c r="B3019" t="s">
        <v>25733</v>
      </c>
      <c r="C3019">
        <v>33</v>
      </c>
      <c r="D3019" t="s">
        <v>25734</v>
      </c>
      <c r="E3019">
        <v>3</v>
      </c>
      <c r="F3019">
        <v>2</v>
      </c>
      <c r="G3019" t="s">
        <v>116</v>
      </c>
      <c r="H3019">
        <v>78</v>
      </c>
      <c r="I3019" s="19">
        <v>45271.522222222222</v>
      </c>
      <c r="J3019" s="19">
        <v>45271.969444444447</v>
      </c>
      <c r="K3019" s="19">
        <v>45272.334722222222</v>
      </c>
      <c r="L3019" s="19">
        <v>45272.522222222222</v>
      </c>
      <c r="M3019">
        <v>0</v>
      </c>
      <c r="N3019" t="s">
        <v>222</v>
      </c>
      <c r="O3019" t="s">
        <v>25740</v>
      </c>
      <c r="P3019" t="s">
        <v>877</v>
      </c>
      <c r="Q3019">
        <v>3017</v>
      </c>
      <c r="R3019" t="s">
        <v>32579</v>
      </c>
      <c r="S3019">
        <v>10.733333333333333</v>
      </c>
      <c r="T3019">
        <v>19.5</v>
      </c>
      <c r="U3019" t="s">
        <v>32580</v>
      </c>
      <c r="V3019">
        <v>0</v>
      </c>
      <c r="W3019">
        <v>10.733333333333333</v>
      </c>
    </row>
    <row r="3020" spans="1:23" x14ac:dyDescent="0.3">
      <c r="A3020">
        <v>3019</v>
      </c>
      <c r="B3020" t="s">
        <v>25741</v>
      </c>
      <c r="C3020">
        <v>9</v>
      </c>
      <c r="D3020" t="s">
        <v>25742</v>
      </c>
      <c r="E3020">
        <v>1</v>
      </c>
      <c r="F3020">
        <v>3</v>
      </c>
      <c r="G3020" t="s">
        <v>192</v>
      </c>
      <c r="H3020">
        <v>108</v>
      </c>
      <c r="I3020" s="19">
        <v>45310.836111111108</v>
      </c>
      <c r="J3020" s="19">
        <v>45311.118750000001</v>
      </c>
      <c r="K3020" s="19">
        <v>45312.856249999997</v>
      </c>
      <c r="L3020" s="19">
        <v>45313.836111111108</v>
      </c>
      <c r="M3020">
        <v>0</v>
      </c>
      <c r="N3020" t="s">
        <v>307</v>
      </c>
      <c r="O3020" t="s">
        <v>25748</v>
      </c>
      <c r="P3020" t="s">
        <v>225</v>
      </c>
      <c r="Q3020">
        <v>3018</v>
      </c>
      <c r="R3020" t="s">
        <v>32579</v>
      </c>
      <c r="S3020">
        <v>6.7833333333333332</v>
      </c>
      <c r="T3020">
        <v>48.483333333333334</v>
      </c>
      <c r="U3020" t="s">
        <v>32580</v>
      </c>
      <c r="V3020">
        <v>0</v>
      </c>
      <c r="W3020">
        <v>6.7833333333333332</v>
      </c>
    </row>
    <row r="3021" spans="1:23" x14ac:dyDescent="0.3">
      <c r="A3021">
        <v>3020</v>
      </c>
      <c r="B3021" t="s">
        <v>25749</v>
      </c>
      <c r="C3021">
        <v>58</v>
      </c>
      <c r="D3021" t="s">
        <v>25750</v>
      </c>
      <c r="E3021">
        <v>4</v>
      </c>
      <c r="F3021">
        <v>2</v>
      </c>
      <c r="G3021" t="s">
        <v>116</v>
      </c>
      <c r="H3021">
        <v>32</v>
      </c>
      <c r="I3021" s="19">
        <v>45680.768750000003</v>
      </c>
      <c r="J3021" s="19">
        <v>45680.850694444445</v>
      </c>
      <c r="K3021" s="19">
        <v>45681.331250000003</v>
      </c>
      <c r="L3021" s="19">
        <v>45681.102083333331</v>
      </c>
      <c r="M3021">
        <v>1</v>
      </c>
      <c r="N3021" t="s">
        <v>307</v>
      </c>
      <c r="O3021" t="s">
        <v>8579</v>
      </c>
      <c r="P3021" t="s">
        <v>1266</v>
      </c>
      <c r="Q3021">
        <v>3019</v>
      </c>
      <c r="R3021" t="s">
        <v>32579</v>
      </c>
      <c r="S3021">
        <v>1.9666666666666666</v>
      </c>
      <c r="T3021">
        <v>13.5</v>
      </c>
      <c r="U3021" t="s">
        <v>32581</v>
      </c>
      <c r="V3021">
        <v>1</v>
      </c>
      <c r="W3021">
        <v>1.9666666666666666</v>
      </c>
    </row>
    <row r="3022" spans="1:23" x14ac:dyDescent="0.3">
      <c r="A3022">
        <v>3021</v>
      </c>
      <c r="B3022" t="s">
        <v>25756</v>
      </c>
      <c r="C3022">
        <v>76</v>
      </c>
      <c r="D3022" t="s">
        <v>25757</v>
      </c>
      <c r="E3022">
        <v>3</v>
      </c>
      <c r="F3022">
        <v>2</v>
      </c>
      <c r="G3022" t="s">
        <v>116</v>
      </c>
      <c r="H3022">
        <v>98</v>
      </c>
      <c r="I3022" s="19">
        <v>44952.534722222219</v>
      </c>
      <c r="J3022" s="19">
        <v>44952.734027777777</v>
      </c>
      <c r="K3022" s="19">
        <v>44954.462500000001</v>
      </c>
      <c r="L3022" s="19">
        <v>44953.534722222219</v>
      </c>
      <c r="M3022">
        <v>1</v>
      </c>
      <c r="N3022" t="s">
        <v>165</v>
      </c>
      <c r="O3022" t="s">
        <v>25763</v>
      </c>
      <c r="P3022" t="s">
        <v>962</v>
      </c>
      <c r="Q3022">
        <v>3020</v>
      </c>
      <c r="R3022" t="s">
        <v>32579</v>
      </c>
      <c r="S3022">
        <v>4.7833333333333332</v>
      </c>
      <c r="T3022">
        <v>46.266666666666666</v>
      </c>
      <c r="U3022" t="s">
        <v>32581</v>
      </c>
      <c r="V3022">
        <v>1</v>
      </c>
      <c r="W3022">
        <v>4.7833333333333332</v>
      </c>
    </row>
    <row r="3023" spans="1:23" x14ac:dyDescent="0.3">
      <c r="A3023">
        <v>3022</v>
      </c>
      <c r="B3023" t="s">
        <v>25764</v>
      </c>
      <c r="C3023">
        <v>51</v>
      </c>
      <c r="D3023" t="s">
        <v>25765</v>
      </c>
      <c r="E3023">
        <v>5</v>
      </c>
      <c r="F3023">
        <v>3</v>
      </c>
      <c r="G3023" t="s">
        <v>116</v>
      </c>
      <c r="H3023">
        <v>63</v>
      </c>
      <c r="I3023" s="19">
        <v>45194.3</v>
      </c>
      <c r="J3023" s="19">
        <v>45194.435416666667</v>
      </c>
      <c r="K3023" s="19">
        <v>45201.143055555556</v>
      </c>
      <c r="L3023" s="19">
        <v>45197.3</v>
      </c>
      <c r="M3023">
        <v>1</v>
      </c>
      <c r="N3023" t="s">
        <v>128</v>
      </c>
      <c r="O3023" t="s">
        <v>25770</v>
      </c>
      <c r="P3023" t="s">
        <v>843</v>
      </c>
      <c r="Q3023">
        <v>3021</v>
      </c>
      <c r="R3023" t="s">
        <v>32579</v>
      </c>
      <c r="S3023">
        <v>3.25</v>
      </c>
      <c r="T3023">
        <v>164.23333333333332</v>
      </c>
      <c r="U3023" t="s">
        <v>32581</v>
      </c>
      <c r="V3023">
        <v>1</v>
      </c>
      <c r="W3023">
        <v>3.25</v>
      </c>
    </row>
    <row r="3024" spans="1:23" x14ac:dyDescent="0.3">
      <c r="A3024">
        <v>3023</v>
      </c>
      <c r="B3024" t="s">
        <v>25772</v>
      </c>
      <c r="C3024">
        <v>48</v>
      </c>
      <c r="D3024" t="s">
        <v>25773</v>
      </c>
      <c r="E3024">
        <v>5</v>
      </c>
      <c r="F3024">
        <v>4</v>
      </c>
      <c r="G3024" t="s">
        <v>192</v>
      </c>
      <c r="H3024">
        <v>1</v>
      </c>
      <c r="I3024" s="19">
        <v>45096.672222222223</v>
      </c>
      <c r="J3024" s="19">
        <v>45097.345833333333</v>
      </c>
      <c r="K3024" s="19">
        <v>45100.13958333333</v>
      </c>
      <c r="L3024" s="19">
        <v>45101.672222222223</v>
      </c>
      <c r="M3024">
        <v>0</v>
      </c>
      <c r="N3024" t="s">
        <v>222</v>
      </c>
      <c r="O3024" t="s">
        <v>25778</v>
      </c>
      <c r="P3024" t="s">
        <v>705</v>
      </c>
      <c r="Q3024">
        <v>3022</v>
      </c>
      <c r="R3024" t="s">
        <v>32579</v>
      </c>
      <c r="S3024">
        <v>16.166666666666664</v>
      </c>
      <c r="T3024">
        <v>83.216666666666669</v>
      </c>
      <c r="U3024" t="s">
        <v>32580</v>
      </c>
      <c r="V3024">
        <v>0</v>
      </c>
      <c r="W3024">
        <v>16.166666666666664</v>
      </c>
    </row>
    <row r="3025" spans="1:23" x14ac:dyDescent="0.3">
      <c r="A3025">
        <v>3024</v>
      </c>
      <c r="B3025" t="s">
        <v>25779</v>
      </c>
      <c r="C3025">
        <v>48</v>
      </c>
      <c r="D3025" t="s">
        <v>25780</v>
      </c>
      <c r="E3025">
        <v>2</v>
      </c>
      <c r="F3025">
        <v>2</v>
      </c>
      <c r="G3025" t="s">
        <v>116</v>
      </c>
      <c r="H3025">
        <v>17</v>
      </c>
      <c r="I3025" s="19">
        <v>45335.580555555556</v>
      </c>
      <c r="J3025" s="19">
        <v>45335.688194444447</v>
      </c>
      <c r="K3025" s="19">
        <v>45336.038888888892</v>
      </c>
      <c r="L3025" s="19">
        <v>45336.580555555556</v>
      </c>
      <c r="M3025">
        <v>0</v>
      </c>
      <c r="N3025" t="s">
        <v>128</v>
      </c>
      <c r="O3025" t="s">
        <v>25786</v>
      </c>
      <c r="P3025" t="s">
        <v>584</v>
      </c>
      <c r="Q3025">
        <v>3023</v>
      </c>
      <c r="R3025" t="s">
        <v>32579</v>
      </c>
      <c r="S3025">
        <v>2.583333333333333</v>
      </c>
      <c r="T3025">
        <v>11</v>
      </c>
      <c r="U3025" t="s">
        <v>32580</v>
      </c>
      <c r="V3025">
        <v>0</v>
      </c>
      <c r="W3025">
        <v>2.583333333333333</v>
      </c>
    </row>
    <row r="3026" spans="1:23" x14ac:dyDescent="0.3">
      <c r="A3026">
        <v>3025</v>
      </c>
      <c r="B3026" t="s">
        <v>25787</v>
      </c>
      <c r="C3026">
        <v>60</v>
      </c>
      <c r="D3026" t="s">
        <v>25789</v>
      </c>
      <c r="E3026">
        <v>1</v>
      </c>
      <c r="F3026">
        <v>3</v>
      </c>
      <c r="G3026" t="s">
        <v>116</v>
      </c>
      <c r="H3026">
        <v>58</v>
      </c>
      <c r="I3026" s="19">
        <v>45508.836111111108</v>
      </c>
      <c r="J3026" s="19">
        <v>45508.888888888891</v>
      </c>
      <c r="K3026" s="19">
        <v>45510.246527777781</v>
      </c>
      <c r="L3026" s="19">
        <v>45510.836111111108</v>
      </c>
      <c r="M3026">
        <v>0</v>
      </c>
      <c r="N3026" t="s">
        <v>307</v>
      </c>
      <c r="O3026" t="s">
        <v>25795</v>
      </c>
      <c r="P3026" t="s">
        <v>363</v>
      </c>
      <c r="Q3026">
        <v>3024</v>
      </c>
      <c r="R3026" t="s">
        <v>32579</v>
      </c>
      <c r="S3026">
        <v>1.2666666666666666</v>
      </c>
      <c r="T3026">
        <v>33.85</v>
      </c>
      <c r="U3026" t="s">
        <v>32580</v>
      </c>
      <c r="V3026">
        <v>0</v>
      </c>
      <c r="W3026">
        <v>1.2666666666666666</v>
      </c>
    </row>
    <row r="3027" spans="1:23" x14ac:dyDescent="0.3">
      <c r="A3027">
        <v>3026</v>
      </c>
      <c r="B3027" t="s">
        <v>25796</v>
      </c>
      <c r="C3027">
        <v>51</v>
      </c>
      <c r="D3027" t="s">
        <v>25797</v>
      </c>
      <c r="E3027">
        <v>1</v>
      </c>
      <c r="F3027">
        <v>3</v>
      </c>
      <c r="G3027" t="s">
        <v>116</v>
      </c>
      <c r="H3027">
        <v>92</v>
      </c>
      <c r="I3027" s="19">
        <v>45134.814583333333</v>
      </c>
      <c r="J3027" s="19">
        <v>45135.050694444442</v>
      </c>
      <c r="K3027" s="19">
        <v>45137.34097222222</v>
      </c>
      <c r="L3027" s="19">
        <v>45137.814583333333</v>
      </c>
      <c r="M3027">
        <v>0</v>
      </c>
      <c r="N3027" t="s">
        <v>128</v>
      </c>
      <c r="O3027" t="s">
        <v>25803</v>
      </c>
      <c r="P3027" t="s">
        <v>225</v>
      </c>
      <c r="Q3027">
        <v>3025</v>
      </c>
      <c r="R3027" t="s">
        <v>32579</v>
      </c>
      <c r="S3027">
        <v>5.6666666666666661</v>
      </c>
      <c r="T3027">
        <v>60.633333333333333</v>
      </c>
      <c r="U3027" t="s">
        <v>32580</v>
      </c>
      <c r="V3027">
        <v>0</v>
      </c>
      <c r="W3027">
        <v>5.6666666666666661</v>
      </c>
    </row>
    <row r="3028" spans="1:23" x14ac:dyDescent="0.3">
      <c r="A3028">
        <v>3027</v>
      </c>
      <c r="B3028" t="s">
        <v>25805</v>
      </c>
      <c r="C3028">
        <v>59</v>
      </c>
      <c r="D3028" t="s">
        <v>25806</v>
      </c>
      <c r="E3028">
        <v>3</v>
      </c>
      <c r="F3028">
        <v>2</v>
      </c>
      <c r="G3028" t="s">
        <v>192</v>
      </c>
      <c r="H3028">
        <v>72</v>
      </c>
      <c r="I3028" s="19">
        <v>44997.830555555556</v>
      </c>
      <c r="J3028" s="19">
        <v>44997.906944444447</v>
      </c>
      <c r="K3028" s="19">
        <v>44998.130555555559</v>
      </c>
      <c r="L3028" s="19">
        <v>44998.830555555556</v>
      </c>
      <c r="M3028">
        <v>0</v>
      </c>
      <c r="N3028" t="s">
        <v>128</v>
      </c>
      <c r="O3028" t="s">
        <v>25812</v>
      </c>
      <c r="P3028" t="s">
        <v>877</v>
      </c>
      <c r="Q3028">
        <v>3026</v>
      </c>
      <c r="R3028" t="s">
        <v>32579</v>
      </c>
      <c r="S3028">
        <v>1.8333333333333333</v>
      </c>
      <c r="T3028">
        <v>7.1999999999999993</v>
      </c>
      <c r="U3028" t="s">
        <v>32580</v>
      </c>
      <c r="V3028">
        <v>0</v>
      </c>
      <c r="W3028">
        <v>1.8333333333333333</v>
      </c>
    </row>
    <row r="3029" spans="1:23" x14ac:dyDescent="0.3">
      <c r="A3029">
        <v>3028</v>
      </c>
      <c r="B3029" t="s">
        <v>25814</v>
      </c>
      <c r="C3029">
        <v>75</v>
      </c>
      <c r="D3029" t="s">
        <v>25815</v>
      </c>
      <c r="E3029">
        <v>5</v>
      </c>
      <c r="F3029">
        <v>3</v>
      </c>
      <c r="G3029" t="s">
        <v>152</v>
      </c>
      <c r="H3029">
        <v>94</v>
      </c>
      <c r="I3029" s="19">
        <v>45735.592361111114</v>
      </c>
      <c r="J3029" s="19"/>
      <c r="K3029" s="19"/>
      <c r="L3029" s="19">
        <v>45737.592361111114</v>
      </c>
      <c r="M3029">
        <v>0</v>
      </c>
      <c r="N3029" t="s">
        <v>165</v>
      </c>
      <c r="O3029" t="s">
        <v>25818</v>
      </c>
      <c r="Q3029">
        <v>3027</v>
      </c>
      <c r="R3029" t="s">
        <v>32582</v>
      </c>
      <c r="U3029" t="s">
        <v>32580</v>
      </c>
      <c r="V3029">
        <v>0</v>
      </c>
    </row>
    <row r="3030" spans="1:23" x14ac:dyDescent="0.3">
      <c r="A3030">
        <v>3029</v>
      </c>
      <c r="B3030" t="s">
        <v>25819</v>
      </c>
      <c r="C3030">
        <v>44</v>
      </c>
      <c r="D3030" t="s">
        <v>25820</v>
      </c>
      <c r="E3030">
        <v>5</v>
      </c>
      <c r="F3030">
        <v>4</v>
      </c>
      <c r="G3030" t="s">
        <v>116</v>
      </c>
      <c r="H3030">
        <v>63</v>
      </c>
      <c r="I3030" s="19">
        <v>45411.433333333334</v>
      </c>
      <c r="J3030" s="19">
        <v>45412.308333333334</v>
      </c>
      <c r="K3030" s="19">
        <v>45415.223611111112</v>
      </c>
      <c r="L3030" s="19">
        <v>45416.433333333334</v>
      </c>
      <c r="M3030">
        <v>0</v>
      </c>
      <c r="N3030" t="s">
        <v>307</v>
      </c>
      <c r="O3030" t="s">
        <v>25825</v>
      </c>
      <c r="P3030" t="s">
        <v>2960</v>
      </c>
      <c r="Q3030">
        <v>3028</v>
      </c>
      <c r="R3030" t="s">
        <v>32579</v>
      </c>
      <c r="S3030">
        <v>21</v>
      </c>
      <c r="T3030">
        <v>90.966666666666669</v>
      </c>
      <c r="U3030" t="s">
        <v>32580</v>
      </c>
      <c r="V3030">
        <v>0</v>
      </c>
      <c r="W3030">
        <v>21</v>
      </c>
    </row>
    <row r="3031" spans="1:23" x14ac:dyDescent="0.3">
      <c r="A3031">
        <v>3030</v>
      </c>
      <c r="B3031" t="s">
        <v>25827</v>
      </c>
      <c r="C3031">
        <v>78</v>
      </c>
      <c r="D3031" t="s">
        <v>25828</v>
      </c>
      <c r="E3031">
        <v>1</v>
      </c>
      <c r="F3031">
        <v>4</v>
      </c>
      <c r="G3031" t="s">
        <v>192</v>
      </c>
      <c r="H3031">
        <v>9</v>
      </c>
      <c r="I3031" s="19">
        <v>45266.65902777778</v>
      </c>
      <c r="J3031" s="19">
        <v>45267.370138888888</v>
      </c>
      <c r="K3031" s="19">
        <v>45269.34652777778</v>
      </c>
      <c r="L3031" s="19">
        <v>45271.65902777778</v>
      </c>
      <c r="M3031">
        <v>0</v>
      </c>
      <c r="N3031" t="s">
        <v>222</v>
      </c>
      <c r="O3031" t="s">
        <v>25835</v>
      </c>
      <c r="P3031" t="s">
        <v>446</v>
      </c>
      <c r="Q3031">
        <v>3029</v>
      </c>
      <c r="R3031" t="s">
        <v>32579</v>
      </c>
      <c r="S3031">
        <v>17.066666666666666</v>
      </c>
      <c r="T3031">
        <v>64.5</v>
      </c>
      <c r="U3031" t="s">
        <v>32580</v>
      </c>
      <c r="V3031">
        <v>0</v>
      </c>
      <c r="W3031">
        <v>17.066666666666666</v>
      </c>
    </row>
    <row r="3032" spans="1:23" x14ac:dyDescent="0.3">
      <c r="A3032">
        <v>3031</v>
      </c>
      <c r="B3032" t="s">
        <v>25837</v>
      </c>
      <c r="C3032">
        <v>51</v>
      </c>
      <c r="D3032" t="s">
        <v>25838</v>
      </c>
      <c r="E3032">
        <v>5</v>
      </c>
      <c r="F3032">
        <v>3</v>
      </c>
      <c r="G3032" t="s">
        <v>192</v>
      </c>
      <c r="H3032">
        <v>65</v>
      </c>
      <c r="I3032" s="19">
        <v>45037.3125</v>
      </c>
      <c r="J3032" s="19">
        <v>45037.59652777778</v>
      </c>
      <c r="K3032" s="19">
        <v>45039.015277777777</v>
      </c>
      <c r="L3032" s="19">
        <v>45040.3125</v>
      </c>
      <c r="M3032">
        <v>0</v>
      </c>
      <c r="N3032" t="s">
        <v>165</v>
      </c>
      <c r="O3032" t="s">
        <v>25845</v>
      </c>
      <c r="P3032" t="s">
        <v>135</v>
      </c>
      <c r="Q3032">
        <v>3030</v>
      </c>
      <c r="R3032" t="s">
        <v>32579</v>
      </c>
      <c r="S3032">
        <v>6.8166666666666664</v>
      </c>
      <c r="T3032">
        <v>40.866666666666667</v>
      </c>
      <c r="U3032" t="s">
        <v>32580</v>
      </c>
      <c r="V3032">
        <v>0</v>
      </c>
      <c r="W3032">
        <v>6.8166666666666664</v>
      </c>
    </row>
    <row r="3033" spans="1:23" x14ac:dyDescent="0.3">
      <c r="A3033">
        <v>3032</v>
      </c>
      <c r="B3033" t="s">
        <v>25846</v>
      </c>
      <c r="C3033">
        <v>78</v>
      </c>
      <c r="D3033" t="s">
        <v>25847</v>
      </c>
      <c r="E3033">
        <v>3</v>
      </c>
      <c r="F3033">
        <v>4</v>
      </c>
      <c r="G3033" t="s">
        <v>116</v>
      </c>
      <c r="H3033">
        <v>13</v>
      </c>
      <c r="I3033" s="19">
        <v>45044.438194444447</v>
      </c>
      <c r="J3033" s="19">
        <v>45045.195833333331</v>
      </c>
      <c r="K3033" s="19">
        <v>45054.018750000003</v>
      </c>
      <c r="L3033" s="19">
        <v>45049.438194444447</v>
      </c>
      <c r="M3033">
        <v>1</v>
      </c>
      <c r="N3033" t="s">
        <v>165</v>
      </c>
      <c r="O3033" t="s">
        <v>25854</v>
      </c>
      <c r="P3033" t="s">
        <v>194</v>
      </c>
      <c r="Q3033">
        <v>3031</v>
      </c>
      <c r="R3033" t="s">
        <v>32579</v>
      </c>
      <c r="S3033">
        <v>18.183333333333334</v>
      </c>
      <c r="T3033">
        <v>229.93333333333334</v>
      </c>
      <c r="U3033" t="s">
        <v>32581</v>
      </c>
      <c r="V3033">
        <v>1</v>
      </c>
      <c r="W3033">
        <v>18.183333333333334</v>
      </c>
    </row>
    <row r="3034" spans="1:23" x14ac:dyDescent="0.3">
      <c r="A3034">
        <v>3033</v>
      </c>
      <c r="B3034" t="s">
        <v>25855</v>
      </c>
      <c r="C3034">
        <v>30</v>
      </c>
      <c r="D3034" t="s">
        <v>25857</v>
      </c>
      <c r="E3034">
        <v>3</v>
      </c>
      <c r="F3034">
        <v>4</v>
      </c>
      <c r="G3034" t="s">
        <v>116</v>
      </c>
      <c r="H3034">
        <v>50</v>
      </c>
      <c r="I3034" s="19">
        <v>45702.931250000001</v>
      </c>
      <c r="J3034" s="19">
        <v>45703.190972222219</v>
      </c>
      <c r="K3034" s="19">
        <v>45706.095138888886</v>
      </c>
      <c r="L3034" s="19">
        <v>45706.931250000001</v>
      </c>
      <c r="M3034">
        <v>0</v>
      </c>
      <c r="N3034" t="s">
        <v>128</v>
      </c>
      <c r="O3034" t="s">
        <v>25863</v>
      </c>
      <c r="P3034" t="s">
        <v>962</v>
      </c>
      <c r="Q3034">
        <v>3032</v>
      </c>
      <c r="R3034" t="s">
        <v>32579</v>
      </c>
      <c r="S3034">
        <v>6.2333333333333334</v>
      </c>
      <c r="T3034">
        <v>75.933333333333337</v>
      </c>
      <c r="U3034" t="s">
        <v>32580</v>
      </c>
      <c r="V3034">
        <v>0</v>
      </c>
      <c r="W3034">
        <v>6.2333333333333334</v>
      </c>
    </row>
    <row r="3035" spans="1:23" x14ac:dyDescent="0.3">
      <c r="A3035">
        <v>3034</v>
      </c>
      <c r="B3035" t="s">
        <v>25864</v>
      </c>
      <c r="C3035">
        <v>21</v>
      </c>
      <c r="D3035" t="s">
        <v>25866</v>
      </c>
      <c r="E3035">
        <v>2</v>
      </c>
      <c r="F3035">
        <v>3</v>
      </c>
      <c r="G3035" t="s">
        <v>116</v>
      </c>
      <c r="H3035">
        <v>35</v>
      </c>
      <c r="I3035" s="19">
        <v>45209.506249999999</v>
      </c>
      <c r="J3035" s="19">
        <v>45209.603472222225</v>
      </c>
      <c r="K3035" s="19">
        <v>45210.940972222219</v>
      </c>
      <c r="L3035" s="19">
        <v>45211.506249999999</v>
      </c>
      <c r="M3035">
        <v>0</v>
      </c>
      <c r="N3035" t="s">
        <v>165</v>
      </c>
      <c r="O3035" t="s">
        <v>25871</v>
      </c>
      <c r="P3035" t="s">
        <v>168</v>
      </c>
      <c r="Q3035">
        <v>3033</v>
      </c>
      <c r="R3035" t="s">
        <v>32579</v>
      </c>
      <c r="S3035">
        <v>2.333333333333333</v>
      </c>
      <c r="T3035">
        <v>34.43333333333333</v>
      </c>
      <c r="U3035" t="s">
        <v>32580</v>
      </c>
      <c r="V3035">
        <v>0</v>
      </c>
      <c r="W3035">
        <v>2.333333333333333</v>
      </c>
    </row>
    <row r="3036" spans="1:23" x14ac:dyDescent="0.3">
      <c r="A3036">
        <v>3035</v>
      </c>
      <c r="B3036" t="s">
        <v>25872</v>
      </c>
      <c r="C3036">
        <v>61</v>
      </c>
      <c r="D3036" t="s">
        <v>25874</v>
      </c>
      <c r="E3036">
        <v>5</v>
      </c>
      <c r="F3036">
        <v>2</v>
      </c>
      <c r="G3036" t="s">
        <v>192</v>
      </c>
      <c r="H3036">
        <v>66</v>
      </c>
      <c r="I3036" s="19">
        <v>44946.428472222222</v>
      </c>
      <c r="J3036" s="19">
        <v>44946.506249999999</v>
      </c>
      <c r="K3036" s="19">
        <v>44947.123611111114</v>
      </c>
      <c r="L3036" s="19">
        <v>44947.428472222222</v>
      </c>
      <c r="M3036">
        <v>0</v>
      </c>
      <c r="N3036" t="s">
        <v>307</v>
      </c>
      <c r="O3036" t="s">
        <v>25880</v>
      </c>
      <c r="P3036" t="s">
        <v>843</v>
      </c>
      <c r="Q3036">
        <v>3034</v>
      </c>
      <c r="R3036" t="s">
        <v>32579</v>
      </c>
      <c r="S3036">
        <v>1.8666666666666667</v>
      </c>
      <c r="T3036">
        <v>16.683333333333334</v>
      </c>
      <c r="U3036" t="s">
        <v>32580</v>
      </c>
      <c r="V3036">
        <v>0</v>
      </c>
      <c r="W3036">
        <v>1.8666666666666667</v>
      </c>
    </row>
    <row r="3037" spans="1:23" x14ac:dyDescent="0.3">
      <c r="A3037">
        <v>3036</v>
      </c>
      <c r="B3037" t="s">
        <v>25881</v>
      </c>
      <c r="C3037">
        <v>29</v>
      </c>
      <c r="D3037" t="s">
        <v>25883</v>
      </c>
      <c r="E3037">
        <v>2</v>
      </c>
      <c r="F3037">
        <v>3</v>
      </c>
      <c r="G3037" t="s">
        <v>116</v>
      </c>
      <c r="H3037">
        <v>49</v>
      </c>
      <c r="I3037" s="19">
        <v>45272.984722222223</v>
      </c>
      <c r="J3037" s="19">
        <v>45273.248611111114</v>
      </c>
      <c r="K3037" s="19">
        <v>45273.942361111112</v>
      </c>
      <c r="L3037" s="19">
        <v>45275.984722222223</v>
      </c>
      <c r="M3037">
        <v>0</v>
      </c>
      <c r="N3037" t="s">
        <v>165</v>
      </c>
      <c r="O3037" t="s">
        <v>25889</v>
      </c>
      <c r="P3037" t="s">
        <v>8938</v>
      </c>
      <c r="Q3037">
        <v>3035</v>
      </c>
      <c r="R3037" t="s">
        <v>32579</v>
      </c>
      <c r="S3037">
        <v>6.333333333333333</v>
      </c>
      <c r="T3037">
        <v>22.983333333333331</v>
      </c>
      <c r="U3037" t="s">
        <v>32580</v>
      </c>
      <c r="V3037">
        <v>0</v>
      </c>
      <c r="W3037">
        <v>6.333333333333333</v>
      </c>
    </row>
    <row r="3038" spans="1:23" x14ac:dyDescent="0.3">
      <c r="A3038">
        <v>3037</v>
      </c>
      <c r="B3038" t="s">
        <v>25890</v>
      </c>
      <c r="C3038">
        <v>52</v>
      </c>
      <c r="D3038" t="s">
        <v>25891</v>
      </c>
      <c r="E3038">
        <v>5</v>
      </c>
      <c r="F3038">
        <v>3</v>
      </c>
      <c r="G3038" t="s">
        <v>116</v>
      </c>
      <c r="H3038">
        <v>11</v>
      </c>
      <c r="I3038" s="19">
        <v>45537.271527777775</v>
      </c>
      <c r="J3038" s="19">
        <v>45537.87777777778</v>
      </c>
      <c r="K3038" s="19">
        <v>45540.788194444445</v>
      </c>
      <c r="L3038" s="19">
        <v>45540.271527777775</v>
      </c>
      <c r="M3038">
        <v>1</v>
      </c>
      <c r="N3038" t="s">
        <v>307</v>
      </c>
      <c r="O3038" t="s">
        <v>25896</v>
      </c>
      <c r="P3038" t="s">
        <v>1735</v>
      </c>
      <c r="Q3038">
        <v>3036</v>
      </c>
      <c r="R3038" t="s">
        <v>32579</v>
      </c>
      <c r="S3038">
        <v>14.549999999999999</v>
      </c>
      <c r="T3038">
        <v>84.399999999999991</v>
      </c>
      <c r="U3038" t="s">
        <v>32581</v>
      </c>
      <c r="V3038">
        <v>1</v>
      </c>
      <c r="W3038">
        <v>14.549999999999999</v>
      </c>
    </row>
    <row r="3039" spans="1:23" x14ac:dyDescent="0.3">
      <c r="A3039">
        <v>3038</v>
      </c>
      <c r="B3039" t="s">
        <v>25898</v>
      </c>
      <c r="C3039">
        <v>69</v>
      </c>
      <c r="D3039" t="s">
        <v>11089</v>
      </c>
      <c r="E3039">
        <v>1</v>
      </c>
      <c r="F3039">
        <v>3</v>
      </c>
      <c r="G3039" t="s">
        <v>192</v>
      </c>
      <c r="H3039">
        <v>109</v>
      </c>
      <c r="I3039" s="19">
        <v>45223.231944444444</v>
      </c>
      <c r="J3039" s="19">
        <v>45223.355555555558</v>
      </c>
      <c r="K3039" s="19">
        <v>45224.769444444442</v>
      </c>
      <c r="L3039" s="19">
        <v>45226.231944444444</v>
      </c>
      <c r="M3039">
        <v>0</v>
      </c>
      <c r="N3039" t="s">
        <v>165</v>
      </c>
      <c r="O3039" t="s">
        <v>25904</v>
      </c>
      <c r="P3039" t="s">
        <v>293</v>
      </c>
      <c r="Q3039">
        <v>3037</v>
      </c>
      <c r="R3039" t="s">
        <v>32579</v>
      </c>
      <c r="S3039">
        <v>2.9666666666666663</v>
      </c>
      <c r="T3039">
        <v>36.9</v>
      </c>
      <c r="U3039" t="s">
        <v>32580</v>
      </c>
      <c r="V3039">
        <v>0</v>
      </c>
      <c r="W3039">
        <v>2.9666666666666663</v>
      </c>
    </row>
    <row r="3040" spans="1:23" x14ac:dyDescent="0.3">
      <c r="A3040">
        <v>3039</v>
      </c>
      <c r="B3040" t="s">
        <v>25905</v>
      </c>
      <c r="C3040">
        <v>50</v>
      </c>
      <c r="D3040" t="s">
        <v>25906</v>
      </c>
      <c r="E3040">
        <v>3</v>
      </c>
      <c r="F3040">
        <v>3</v>
      </c>
      <c r="G3040" t="s">
        <v>116</v>
      </c>
      <c r="H3040">
        <v>17</v>
      </c>
      <c r="I3040" s="19">
        <v>45180.396527777775</v>
      </c>
      <c r="J3040" s="19">
        <v>45180.6</v>
      </c>
      <c r="K3040" s="19">
        <v>45181.890277777777</v>
      </c>
      <c r="L3040" s="19">
        <v>45183.396527777775</v>
      </c>
      <c r="M3040">
        <v>0</v>
      </c>
      <c r="N3040" t="s">
        <v>128</v>
      </c>
      <c r="O3040" t="s">
        <v>25912</v>
      </c>
      <c r="P3040" t="s">
        <v>246</v>
      </c>
      <c r="Q3040">
        <v>3038</v>
      </c>
      <c r="R3040" t="s">
        <v>32579</v>
      </c>
      <c r="S3040">
        <v>4.8833333333333329</v>
      </c>
      <c r="T3040">
        <v>35.85</v>
      </c>
      <c r="U3040" t="s">
        <v>32580</v>
      </c>
      <c r="V3040">
        <v>0</v>
      </c>
      <c r="W3040">
        <v>4.8833333333333329</v>
      </c>
    </row>
    <row r="3041" spans="1:23" x14ac:dyDescent="0.3">
      <c r="A3041">
        <v>3040</v>
      </c>
      <c r="B3041" t="s">
        <v>25914</v>
      </c>
      <c r="C3041">
        <v>20</v>
      </c>
      <c r="D3041" t="s">
        <v>25915</v>
      </c>
      <c r="E3041">
        <v>4</v>
      </c>
      <c r="F3041">
        <v>2</v>
      </c>
      <c r="G3041" t="s">
        <v>192</v>
      </c>
      <c r="H3041">
        <v>109</v>
      </c>
      <c r="I3041" s="19">
        <v>44966.009722222225</v>
      </c>
      <c r="J3041" s="19">
        <v>44966.151388888888</v>
      </c>
      <c r="K3041" s="19">
        <v>44967.129166666666</v>
      </c>
      <c r="L3041" s="19">
        <v>44967.009722222225</v>
      </c>
      <c r="M3041">
        <v>1</v>
      </c>
      <c r="N3041" t="s">
        <v>307</v>
      </c>
      <c r="O3041" t="s">
        <v>4705</v>
      </c>
      <c r="P3041" t="s">
        <v>1266</v>
      </c>
      <c r="Q3041">
        <v>3039</v>
      </c>
      <c r="R3041" t="s">
        <v>32579</v>
      </c>
      <c r="S3041">
        <v>3.4</v>
      </c>
      <c r="T3041">
        <v>26.866666666666667</v>
      </c>
      <c r="U3041" t="s">
        <v>32581</v>
      </c>
      <c r="V3041">
        <v>1</v>
      </c>
      <c r="W3041">
        <v>3.4</v>
      </c>
    </row>
    <row r="3042" spans="1:23" x14ac:dyDescent="0.3">
      <c r="A3042">
        <v>3041</v>
      </c>
      <c r="B3042" t="s">
        <v>25921</v>
      </c>
      <c r="C3042">
        <v>57</v>
      </c>
      <c r="D3042" t="s">
        <v>25923</v>
      </c>
      <c r="E3042">
        <v>1</v>
      </c>
      <c r="F3042">
        <v>3</v>
      </c>
      <c r="G3042" t="s">
        <v>116</v>
      </c>
      <c r="H3042">
        <v>22</v>
      </c>
      <c r="I3042" s="19">
        <v>45635.288888888892</v>
      </c>
      <c r="J3042" s="19">
        <v>45635.388194444444</v>
      </c>
      <c r="K3042" s="19">
        <v>45636.568055555559</v>
      </c>
      <c r="L3042" s="19">
        <v>45637.288888888892</v>
      </c>
      <c r="M3042">
        <v>0</v>
      </c>
      <c r="N3042" t="s">
        <v>128</v>
      </c>
      <c r="O3042" t="s">
        <v>25928</v>
      </c>
      <c r="P3042" t="s">
        <v>293</v>
      </c>
      <c r="Q3042">
        <v>3040</v>
      </c>
      <c r="R3042" t="s">
        <v>32579</v>
      </c>
      <c r="S3042">
        <v>2.3833333333333333</v>
      </c>
      <c r="T3042">
        <v>30.7</v>
      </c>
      <c r="U3042" t="s">
        <v>32580</v>
      </c>
      <c r="V3042">
        <v>0</v>
      </c>
      <c r="W3042">
        <v>2.3833333333333333</v>
      </c>
    </row>
    <row r="3043" spans="1:23" x14ac:dyDescent="0.3">
      <c r="A3043">
        <v>3042</v>
      </c>
      <c r="B3043" t="s">
        <v>25929</v>
      </c>
      <c r="C3043">
        <v>17</v>
      </c>
      <c r="D3043" t="s">
        <v>25931</v>
      </c>
      <c r="E3043">
        <v>5</v>
      </c>
      <c r="F3043">
        <v>3</v>
      </c>
      <c r="G3043" t="s">
        <v>116</v>
      </c>
      <c r="H3043">
        <v>105</v>
      </c>
      <c r="I3043" s="19">
        <v>45634.611805555556</v>
      </c>
      <c r="J3043" s="19">
        <v>45634.885416666664</v>
      </c>
      <c r="K3043" s="19">
        <v>45636.525000000001</v>
      </c>
      <c r="L3043" s="19">
        <v>45637.611805555556</v>
      </c>
      <c r="M3043">
        <v>0</v>
      </c>
      <c r="N3043" t="s">
        <v>128</v>
      </c>
      <c r="O3043" t="s">
        <v>25937</v>
      </c>
      <c r="P3043" t="s">
        <v>843</v>
      </c>
      <c r="Q3043">
        <v>3041</v>
      </c>
      <c r="R3043" t="s">
        <v>32579</v>
      </c>
      <c r="S3043">
        <v>6.5666666666666664</v>
      </c>
      <c r="T3043">
        <v>45.916666666666664</v>
      </c>
      <c r="U3043" t="s">
        <v>32580</v>
      </c>
      <c r="V3043">
        <v>0</v>
      </c>
      <c r="W3043">
        <v>6.5666666666666664</v>
      </c>
    </row>
    <row r="3044" spans="1:23" x14ac:dyDescent="0.3">
      <c r="A3044">
        <v>3043</v>
      </c>
      <c r="B3044" t="s">
        <v>25938</v>
      </c>
      <c r="C3044">
        <v>9</v>
      </c>
      <c r="D3044" t="s">
        <v>25939</v>
      </c>
      <c r="E3044">
        <v>3</v>
      </c>
      <c r="F3044">
        <v>2</v>
      </c>
      <c r="G3044" t="s">
        <v>116</v>
      </c>
      <c r="H3044">
        <v>72</v>
      </c>
      <c r="I3044" s="19">
        <v>45442.337500000001</v>
      </c>
      <c r="J3044" s="19">
        <v>45442.425000000003</v>
      </c>
      <c r="K3044" s="19">
        <v>45443.195138888892</v>
      </c>
      <c r="L3044" s="19">
        <v>45443.337500000001</v>
      </c>
      <c r="M3044">
        <v>0</v>
      </c>
      <c r="N3044" t="s">
        <v>307</v>
      </c>
      <c r="O3044" t="s">
        <v>25946</v>
      </c>
      <c r="P3044" t="s">
        <v>274</v>
      </c>
      <c r="Q3044">
        <v>3042</v>
      </c>
      <c r="R3044" t="s">
        <v>32579</v>
      </c>
      <c r="S3044">
        <v>2.1</v>
      </c>
      <c r="T3044">
        <v>20.583333333333332</v>
      </c>
      <c r="U3044" t="s">
        <v>32580</v>
      </c>
      <c r="V3044">
        <v>0</v>
      </c>
      <c r="W3044">
        <v>2.1</v>
      </c>
    </row>
    <row r="3045" spans="1:23" x14ac:dyDescent="0.3">
      <c r="A3045">
        <v>3044</v>
      </c>
      <c r="B3045" t="s">
        <v>25947</v>
      </c>
      <c r="C3045">
        <v>31</v>
      </c>
      <c r="D3045" t="s">
        <v>25948</v>
      </c>
      <c r="E3045">
        <v>3</v>
      </c>
      <c r="F3045">
        <v>3</v>
      </c>
      <c r="G3045" t="s">
        <v>192</v>
      </c>
      <c r="H3045">
        <v>72</v>
      </c>
      <c r="I3045" s="19">
        <v>45207.033333333333</v>
      </c>
      <c r="J3045" s="19">
        <v>45207.673611111109</v>
      </c>
      <c r="K3045" s="19">
        <v>45208.204861111109</v>
      </c>
      <c r="L3045" s="19">
        <v>45210.033333333333</v>
      </c>
      <c r="M3045">
        <v>0</v>
      </c>
      <c r="N3045" t="s">
        <v>165</v>
      </c>
      <c r="O3045" t="s">
        <v>25954</v>
      </c>
      <c r="P3045" t="s">
        <v>246</v>
      </c>
      <c r="Q3045">
        <v>3043</v>
      </c>
      <c r="R3045" t="s">
        <v>32579</v>
      </c>
      <c r="S3045">
        <v>15.366666666666665</v>
      </c>
      <c r="T3045">
        <v>28.116666666666667</v>
      </c>
      <c r="U3045" t="s">
        <v>32580</v>
      </c>
      <c r="V3045">
        <v>0</v>
      </c>
      <c r="W3045">
        <v>15.366666666666665</v>
      </c>
    </row>
    <row r="3046" spans="1:23" x14ac:dyDescent="0.3">
      <c r="A3046">
        <v>3045</v>
      </c>
      <c r="B3046" t="s">
        <v>25955</v>
      </c>
      <c r="C3046">
        <v>64</v>
      </c>
      <c r="D3046" t="s">
        <v>25956</v>
      </c>
      <c r="E3046">
        <v>1</v>
      </c>
      <c r="F3046">
        <v>3</v>
      </c>
      <c r="G3046" t="s">
        <v>116</v>
      </c>
      <c r="H3046">
        <v>105</v>
      </c>
      <c r="I3046" s="19">
        <v>45484.532638888886</v>
      </c>
      <c r="J3046" s="19">
        <v>45484.621527777781</v>
      </c>
      <c r="K3046" s="19">
        <v>45485.424305555556</v>
      </c>
      <c r="L3046" s="19">
        <v>45486.532638888886</v>
      </c>
      <c r="M3046">
        <v>0</v>
      </c>
      <c r="N3046" t="s">
        <v>165</v>
      </c>
      <c r="O3046" t="s">
        <v>25963</v>
      </c>
      <c r="P3046" t="s">
        <v>293</v>
      </c>
      <c r="Q3046">
        <v>3044</v>
      </c>
      <c r="R3046" t="s">
        <v>32579</v>
      </c>
      <c r="S3046">
        <v>2.1333333333333333</v>
      </c>
      <c r="T3046">
        <v>21.4</v>
      </c>
      <c r="U3046" t="s">
        <v>32580</v>
      </c>
      <c r="V3046">
        <v>0</v>
      </c>
      <c r="W3046">
        <v>2.1333333333333333</v>
      </c>
    </row>
    <row r="3047" spans="1:23" x14ac:dyDescent="0.3">
      <c r="A3047">
        <v>3046</v>
      </c>
      <c r="B3047" t="s">
        <v>25964</v>
      </c>
      <c r="C3047">
        <v>22</v>
      </c>
      <c r="D3047" t="s">
        <v>25965</v>
      </c>
      <c r="E3047">
        <v>2</v>
      </c>
      <c r="F3047">
        <v>3</v>
      </c>
      <c r="G3047" t="s">
        <v>116</v>
      </c>
      <c r="H3047">
        <v>100</v>
      </c>
      <c r="I3047" s="19">
        <v>45288.300694444442</v>
      </c>
      <c r="J3047" s="19">
        <v>45288.412499999999</v>
      </c>
      <c r="K3047" s="19">
        <v>45291.85</v>
      </c>
      <c r="L3047" s="19">
        <v>45290.300694444442</v>
      </c>
      <c r="M3047">
        <v>1</v>
      </c>
      <c r="N3047" t="s">
        <v>165</v>
      </c>
      <c r="O3047" t="s">
        <v>25971</v>
      </c>
      <c r="P3047" t="s">
        <v>328</v>
      </c>
      <c r="Q3047">
        <v>3045</v>
      </c>
      <c r="R3047" t="s">
        <v>32579</v>
      </c>
      <c r="S3047">
        <v>2.6833333333333331</v>
      </c>
      <c r="T3047">
        <v>85.183333333333323</v>
      </c>
      <c r="U3047" t="s">
        <v>32581</v>
      </c>
      <c r="V3047">
        <v>1</v>
      </c>
      <c r="W3047">
        <v>2.6833333333333331</v>
      </c>
    </row>
    <row r="3048" spans="1:23" x14ac:dyDescent="0.3">
      <c r="A3048">
        <v>3047</v>
      </c>
      <c r="B3048" t="s">
        <v>25972</v>
      </c>
      <c r="C3048">
        <v>63</v>
      </c>
      <c r="D3048" t="s">
        <v>25973</v>
      </c>
      <c r="E3048">
        <v>5</v>
      </c>
      <c r="F3048">
        <v>3</v>
      </c>
      <c r="G3048" t="s">
        <v>116</v>
      </c>
      <c r="H3048">
        <v>63</v>
      </c>
      <c r="I3048" s="19">
        <v>44941.017361111109</v>
      </c>
      <c r="J3048" s="19">
        <v>44941.211805555555</v>
      </c>
      <c r="K3048" s="19">
        <v>44942.363888888889</v>
      </c>
      <c r="L3048" s="19">
        <v>44944.017361111109</v>
      </c>
      <c r="M3048">
        <v>0</v>
      </c>
      <c r="N3048" t="s">
        <v>222</v>
      </c>
      <c r="O3048" t="s">
        <v>25980</v>
      </c>
      <c r="P3048" t="s">
        <v>135</v>
      </c>
      <c r="Q3048">
        <v>3046</v>
      </c>
      <c r="R3048" t="s">
        <v>32579</v>
      </c>
      <c r="S3048">
        <v>4.6666666666666661</v>
      </c>
      <c r="T3048">
        <v>32.316666666666663</v>
      </c>
      <c r="U3048" t="s">
        <v>32580</v>
      </c>
      <c r="V3048">
        <v>0</v>
      </c>
      <c r="W3048">
        <v>4.6666666666666661</v>
      </c>
    </row>
    <row r="3049" spans="1:23" x14ac:dyDescent="0.3">
      <c r="A3049">
        <v>3048</v>
      </c>
      <c r="B3049" t="s">
        <v>25981</v>
      </c>
      <c r="C3049">
        <v>37</v>
      </c>
      <c r="D3049" t="s">
        <v>25982</v>
      </c>
      <c r="E3049">
        <v>3</v>
      </c>
      <c r="F3049">
        <v>3</v>
      </c>
      <c r="G3049" t="s">
        <v>116</v>
      </c>
      <c r="H3049">
        <v>113</v>
      </c>
      <c r="I3049" s="19">
        <v>45584.057638888888</v>
      </c>
      <c r="J3049" s="19">
        <v>45584.084027777775</v>
      </c>
      <c r="K3049" s="19">
        <v>45585.606944444444</v>
      </c>
      <c r="L3049" s="19">
        <v>45585.057638888888</v>
      </c>
      <c r="M3049">
        <v>1</v>
      </c>
      <c r="N3049" t="s">
        <v>307</v>
      </c>
      <c r="O3049" t="s">
        <v>25989</v>
      </c>
      <c r="P3049" t="s">
        <v>962</v>
      </c>
      <c r="Q3049">
        <v>3047</v>
      </c>
      <c r="R3049" t="s">
        <v>32579</v>
      </c>
      <c r="S3049">
        <v>0.6333333333333333</v>
      </c>
      <c r="T3049">
        <v>37.18333333333333</v>
      </c>
      <c r="U3049" t="s">
        <v>32581</v>
      </c>
      <c r="V3049">
        <v>1</v>
      </c>
      <c r="W3049">
        <v>0.6333333333333333</v>
      </c>
    </row>
    <row r="3050" spans="1:23" x14ac:dyDescent="0.3">
      <c r="A3050">
        <v>3049</v>
      </c>
      <c r="B3050" t="s">
        <v>25990</v>
      </c>
      <c r="C3050">
        <v>37</v>
      </c>
      <c r="D3050" t="s">
        <v>25991</v>
      </c>
      <c r="E3050">
        <v>1</v>
      </c>
      <c r="F3050">
        <v>3</v>
      </c>
      <c r="G3050" t="s">
        <v>116</v>
      </c>
      <c r="H3050">
        <v>105</v>
      </c>
      <c r="I3050" s="19">
        <v>45114.792361111111</v>
      </c>
      <c r="J3050" s="19">
        <v>45114.865277777775</v>
      </c>
      <c r="K3050" s="19">
        <v>45115.67291666667</v>
      </c>
      <c r="L3050" s="19">
        <v>45115.792361111111</v>
      </c>
      <c r="M3050">
        <v>0</v>
      </c>
      <c r="N3050" t="s">
        <v>165</v>
      </c>
      <c r="O3050" t="s">
        <v>25997</v>
      </c>
      <c r="P3050" t="s">
        <v>225</v>
      </c>
      <c r="Q3050">
        <v>3048</v>
      </c>
      <c r="R3050" t="s">
        <v>32579</v>
      </c>
      <c r="S3050">
        <v>1.75</v>
      </c>
      <c r="T3050">
        <v>21.133333333333333</v>
      </c>
      <c r="U3050" t="s">
        <v>32580</v>
      </c>
      <c r="V3050">
        <v>0</v>
      </c>
      <c r="W3050">
        <v>1.75</v>
      </c>
    </row>
    <row r="3051" spans="1:23" x14ac:dyDescent="0.3">
      <c r="A3051">
        <v>3050</v>
      </c>
      <c r="B3051" t="s">
        <v>25999</v>
      </c>
      <c r="C3051">
        <v>15</v>
      </c>
      <c r="D3051" t="s">
        <v>26000</v>
      </c>
      <c r="E3051">
        <v>3</v>
      </c>
      <c r="F3051">
        <v>3</v>
      </c>
      <c r="G3051" t="s">
        <v>192</v>
      </c>
      <c r="H3051">
        <v>78</v>
      </c>
      <c r="I3051" s="19">
        <v>44947.657638888886</v>
      </c>
      <c r="J3051" s="19">
        <v>44947.713194444441</v>
      </c>
      <c r="K3051" s="19">
        <v>44948.02847222222</v>
      </c>
      <c r="L3051" s="19">
        <v>44948.657638888886</v>
      </c>
      <c r="M3051">
        <v>0</v>
      </c>
      <c r="N3051" t="s">
        <v>222</v>
      </c>
      <c r="O3051" t="s">
        <v>26005</v>
      </c>
      <c r="P3051" t="s">
        <v>962</v>
      </c>
      <c r="Q3051">
        <v>3049</v>
      </c>
      <c r="R3051" t="s">
        <v>32579</v>
      </c>
      <c r="S3051">
        <v>1.3333333333333333</v>
      </c>
      <c r="T3051">
        <v>8.9</v>
      </c>
      <c r="U3051" t="s">
        <v>32580</v>
      </c>
      <c r="V3051">
        <v>0</v>
      </c>
      <c r="W3051">
        <v>1.3333333333333333</v>
      </c>
    </row>
    <row r="3052" spans="1:23" x14ac:dyDescent="0.3">
      <c r="A3052">
        <v>3051</v>
      </c>
      <c r="B3052" t="s">
        <v>26007</v>
      </c>
      <c r="C3052">
        <v>16</v>
      </c>
      <c r="D3052" t="s">
        <v>26008</v>
      </c>
      <c r="E3052">
        <v>5</v>
      </c>
      <c r="F3052">
        <v>3</v>
      </c>
      <c r="G3052" t="s">
        <v>192</v>
      </c>
      <c r="H3052">
        <v>96</v>
      </c>
      <c r="I3052" s="19">
        <v>45573.905555555553</v>
      </c>
      <c r="J3052" s="19">
        <v>45573.974999999999</v>
      </c>
      <c r="K3052" s="19">
        <v>45575.556250000001</v>
      </c>
      <c r="L3052" s="19">
        <v>45575.905555555553</v>
      </c>
      <c r="M3052">
        <v>0</v>
      </c>
      <c r="N3052" t="s">
        <v>307</v>
      </c>
      <c r="O3052" t="s">
        <v>26014</v>
      </c>
      <c r="P3052" t="s">
        <v>705</v>
      </c>
      <c r="Q3052">
        <v>3050</v>
      </c>
      <c r="R3052" t="s">
        <v>32579</v>
      </c>
      <c r="S3052">
        <v>1.6666666666666665</v>
      </c>
      <c r="T3052">
        <v>39.616666666666667</v>
      </c>
      <c r="U3052" t="s">
        <v>32580</v>
      </c>
      <c r="V3052">
        <v>0</v>
      </c>
      <c r="W3052">
        <v>1.6666666666666665</v>
      </c>
    </row>
    <row r="3053" spans="1:23" x14ac:dyDescent="0.3">
      <c r="A3053">
        <v>3052</v>
      </c>
      <c r="B3053" t="s">
        <v>26015</v>
      </c>
      <c r="C3053">
        <v>52</v>
      </c>
      <c r="D3053" t="s">
        <v>26016</v>
      </c>
      <c r="E3053">
        <v>4</v>
      </c>
      <c r="F3053">
        <v>2</v>
      </c>
      <c r="G3053" t="s">
        <v>116</v>
      </c>
      <c r="H3053">
        <v>19</v>
      </c>
      <c r="I3053" s="19">
        <v>45172.234027777777</v>
      </c>
      <c r="J3053" s="19">
        <v>45172.34097222222</v>
      </c>
      <c r="K3053" s="19">
        <v>45172.62777777778</v>
      </c>
      <c r="L3053" s="19">
        <v>45173.234027777777</v>
      </c>
      <c r="M3053">
        <v>0</v>
      </c>
      <c r="N3053" t="s">
        <v>128</v>
      </c>
      <c r="O3053" t="s">
        <v>7067</v>
      </c>
      <c r="P3053" t="s">
        <v>26023</v>
      </c>
      <c r="Q3053">
        <v>3051</v>
      </c>
      <c r="R3053" t="s">
        <v>32579</v>
      </c>
      <c r="S3053">
        <v>2.5666666666666664</v>
      </c>
      <c r="T3053">
        <v>9.4499999999999993</v>
      </c>
      <c r="U3053" t="s">
        <v>32580</v>
      </c>
      <c r="V3053">
        <v>0</v>
      </c>
      <c r="W3053">
        <v>2.5666666666666664</v>
      </c>
    </row>
    <row r="3054" spans="1:23" x14ac:dyDescent="0.3">
      <c r="A3054">
        <v>3053</v>
      </c>
      <c r="B3054" t="s">
        <v>26024</v>
      </c>
      <c r="C3054">
        <v>35</v>
      </c>
      <c r="D3054" t="s">
        <v>26026</v>
      </c>
      <c r="E3054">
        <v>1</v>
      </c>
      <c r="F3054">
        <v>3</v>
      </c>
      <c r="G3054" t="s">
        <v>116</v>
      </c>
      <c r="H3054">
        <v>107</v>
      </c>
      <c r="I3054" s="19">
        <v>44966.686805555553</v>
      </c>
      <c r="J3054" s="19">
        <v>44966.927777777775</v>
      </c>
      <c r="K3054" s="19">
        <v>44968.822916666664</v>
      </c>
      <c r="L3054" s="19">
        <v>44969.686805555553</v>
      </c>
      <c r="M3054">
        <v>0</v>
      </c>
      <c r="N3054" t="s">
        <v>128</v>
      </c>
      <c r="O3054" t="s">
        <v>26032</v>
      </c>
      <c r="P3054" t="s">
        <v>293</v>
      </c>
      <c r="Q3054">
        <v>3052</v>
      </c>
      <c r="R3054" t="s">
        <v>32579</v>
      </c>
      <c r="S3054">
        <v>5.7833333333333332</v>
      </c>
      <c r="T3054">
        <v>51.266666666666666</v>
      </c>
      <c r="U3054" t="s">
        <v>32580</v>
      </c>
      <c r="V3054">
        <v>0</v>
      </c>
      <c r="W3054">
        <v>5.7833333333333332</v>
      </c>
    </row>
    <row r="3055" spans="1:23" x14ac:dyDescent="0.3">
      <c r="A3055">
        <v>3054</v>
      </c>
      <c r="B3055" t="s">
        <v>26033</v>
      </c>
      <c r="C3055">
        <v>40</v>
      </c>
      <c r="D3055" t="s">
        <v>26034</v>
      </c>
      <c r="E3055">
        <v>2</v>
      </c>
      <c r="F3055">
        <v>2</v>
      </c>
      <c r="G3055" t="s">
        <v>116</v>
      </c>
      <c r="H3055">
        <v>73</v>
      </c>
      <c r="I3055" s="19">
        <v>45010.363194444442</v>
      </c>
      <c r="J3055" s="19">
        <v>45010.423611111109</v>
      </c>
      <c r="K3055" s="19">
        <v>45011.444444444445</v>
      </c>
      <c r="L3055" s="19">
        <v>45010.863194444442</v>
      </c>
      <c r="M3055">
        <v>1</v>
      </c>
      <c r="N3055" t="s">
        <v>222</v>
      </c>
      <c r="O3055" t="s">
        <v>26039</v>
      </c>
      <c r="P3055" t="s">
        <v>328</v>
      </c>
      <c r="Q3055">
        <v>3053</v>
      </c>
      <c r="R3055" t="s">
        <v>32579</v>
      </c>
      <c r="S3055">
        <v>1.45</v>
      </c>
      <c r="T3055">
        <v>25.95</v>
      </c>
      <c r="U3055" t="s">
        <v>32581</v>
      </c>
      <c r="V3055">
        <v>1</v>
      </c>
      <c r="W3055">
        <v>1.45</v>
      </c>
    </row>
    <row r="3056" spans="1:23" x14ac:dyDescent="0.3">
      <c r="A3056">
        <v>3055</v>
      </c>
      <c r="B3056" t="s">
        <v>26040</v>
      </c>
      <c r="C3056">
        <v>34</v>
      </c>
      <c r="D3056" t="s">
        <v>26041</v>
      </c>
      <c r="E3056">
        <v>4</v>
      </c>
      <c r="F3056">
        <v>3</v>
      </c>
      <c r="G3056" t="s">
        <v>192</v>
      </c>
      <c r="H3056">
        <v>19</v>
      </c>
      <c r="I3056" s="19">
        <v>45636.137499999997</v>
      </c>
      <c r="J3056" s="19">
        <v>45636.856249999997</v>
      </c>
      <c r="K3056" s="19">
        <v>45637.150694444441</v>
      </c>
      <c r="L3056" s="19">
        <v>45639.137499999997</v>
      </c>
      <c r="M3056">
        <v>0</v>
      </c>
      <c r="N3056" t="s">
        <v>307</v>
      </c>
      <c r="O3056" t="s">
        <v>1331</v>
      </c>
      <c r="P3056" t="s">
        <v>1266</v>
      </c>
      <c r="Q3056">
        <v>3054</v>
      </c>
      <c r="R3056" t="s">
        <v>32579</v>
      </c>
      <c r="S3056">
        <v>17.25</v>
      </c>
      <c r="T3056">
        <v>24.316666666666666</v>
      </c>
      <c r="U3056" t="s">
        <v>32580</v>
      </c>
      <c r="V3056">
        <v>0</v>
      </c>
      <c r="W3056">
        <v>17.25</v>
      </c>
    </row>
    <row r="3057" spans="1:23" x14ac:dyDescent="0.3">
      <c r="A3057">
        <v>3056</v>
      </c>
      <c r="B3057" t="s">
        <v>26048</v>
      </c>
      <c r="C3057">
        <v>70</v>
      </c>
      <c r="D3057" t="s">
        <v>26049</v>
      </c>
      <c r="E3057">
        <v>2</v>
      </c>
      <c r="F3057">
        <v>3</v>
      </c>
      <c r="G3057" t="s">
        <v>116</v>
      </c>
      <c r="H3057">
        <v>115</v>
      </c>
      <c r="I3057" s="19">
        <v>45616.892361111109</v>
      </c>
      <c r="J3057" s="19">
        <v>45617.188194444447</v>
      </c>
      <c r="K3057" s="19">
        <v>45618.976388888892</v>
      </c>
      <c r="L3057" s="19">
        <v>45619.892361111109</v>
      </c>
      <c r="M3057">
        <v>0</v>
      </c>
      <c r="N3057" t="s">
        <v>307</v>
      </c>
      <c r="O3057" t="s">
        <v>26056</v>
      </c>
      <c r="P3057" t="s">
        <v>168</v>
      </c>
      <c r="Q3057">
        <v>3055</v>
      </c>
      <c r="R3057" t="s">
        <v>32579</v>
      </c>
      <c r="S3057">
        <v>7.1</v>
      </c>
      <c r="T3057">
        <v>50.016666666666666</v>
      </c>
      <c r="U3057" t="s">
        <v>32580</v>
      </c>
      <c r="V3057">
        <v>0</v>
      </c>
      <c r="W3057">
        <v>7.1</v>
      </c>
    </row>
    <row r="3058" spans="1:23" x14ac:dyDescent="0.3">
      <c r="A3058">
        <v>3057</v>
      </c>
      <c r="B3058" t="s">
        <v>26057</v>
      </c>
      <c r="C3058">
        <v>34</v>
      </c>
      <c r="D3058" t="s">
        <v>26059</v>
      </c>
      <c r="E3058">
        <v>4</v>
      </c>
      <c r="F3058">
        <v>1</v>
      </c>
      <c r="G3058" t="s">
        <v>116</v>
      </c>
      <c r="H3058">
        <v>57</v>
      </c>
      <c r="I3058" s="19">
        <v>45419.310416666667</v>
      </c>
      <c r="J3058" s="19">
        <v>45419.353472222225</v>
      </c>
      <c r="K3058" s="19">
        <v>45419.44027777778</v>
      </c>
      <c r="L3058" s="19">
        <v>45419.643750000003</v>
      </c>
      <c r="M3058">
        <v>0</v>
      </c>
      <c r="N3058" t="s">
        <v>222</v>
      </c>
      <c r="O3058" t="s">
        <v>2859</v>
      </c>
      <c r="P3058" t="s">
        <v>1266</v>
      </c>
      <c r="Q3058">
        <v>3056</v>
      </c>
      <c r="R3058" t="s">
        <v>32579</v>
      </c>
      <c r="S3058">
        <v>1.0333333333333332</v>
      </c>
      <c r="T3058">
        <v>3.1166666666666667</v>
      </c>
      <c r="U3058" t="s">
        <v>32580</v>
      </c>
      <c r="V3058">
        <v>0</v>
      </c>
      <c r="W3058">
        <v>1.0333333333333332</v>
      </c>
    </row>
    <row r="3059" spans="1:23" x14ac:dyDescent="0.3">
      <c r="A3059">
        <v>3058</v>
      </c>
      <c r="B3059" t="s">
        <v>26065</v>
      </c>
      <c r="C3059">
        <v>69</v>
      </c>
      <c r="D3059" t="s">
        <v>26066</v>
      </c>
      <c r="E3059">
        <v>2</v>
      </c>
      <c r="F3059">
        <v>2</v>
      </c>
      <c r="G3059" t="s">
        <v>192</v>
      </c>
      <c r="H3059">
        <v>113</v>
      </c>
      <c r="I3059" s="19">
        <v>45017.35833333333</v>
      </c>
      <c r="J3059" s="19">
        <v>45017.451388888891</v>
      </c>
      <c r="K3059" s="19">
        <v>45017.713888888888</v>
      </c>
      <c r="L3059" s="19">
        <v>45018.35833333333</v>
      </c>
      <c r="M3059">
        <v>0</v>
      </c>
      <c r="N3059" t="s">
        <v>165</v>
      </c>
      <c r="O3059" t="s">
        <v>26072</v>
      </c>
      <c r="P3059" t="s">
        <v>398</v>
      </c>
      <c r="Q3059">
        <v>3057</v>
      </c>
      <c r="R3059" t="s">
        <v>32579</v>
      </c>
      <c r="S3059">
        <v>2.2333333333333334</v>
      </c>
      <c r="T3059">
        <v>8.5333333333333332</v>
      </c>
      <c r="U3059" t="s">
        <v>32580</v>
      </c>
      <c r="V3059">
        <v>0</v>
      </c>
      <c r="W3059">
        <v>2.2333333333333334</v>
      </c>
    </row>
    <row r="3060" spans="1:23" x14ac:dyDescent="0.3">
      <c r="A3060">
        <v>3059</v>
      </c>
      <c r="B3060" t="s">
        <v>26073</v>
      </c>
      <c r="C3060">
        <v>4</v>
      </c>
      <c r="D3060" t="s">
        <v>26074</v>
      </c>
      <c r="E3060">
        <v>3</v>
      </c>
      <c r="F3060">
        <v>2</v>
      </c>
      <c r="G3060" t="s">
        <v>116</v>
      </c>
      <c r="H3060">
        <v>82</v>
      </c>
      <c r="I3060" s="19">
        <v>45187.24722222222</v>
      </c>
      <c r="J3060" s="19">
        <v>45187.283333333333</v>
      </c>
      <c r="K3060" s="19">
        <v>45187.507638888892</v>
      </c>
      <c r="L3060" s="19">
        <v>45187.580555555556</v>
      </c>
      <c r="M3060">
        <v>0</v>
      </c>
      <c r="N3060" t="s">
        <v>128</v>
      </c>
      <c r="O3060" t="s">
        <v>26080</v>
      </c>
      <c r="P3060" t="s">
        <v>274</v>
      </c>
      <c r="Q3060">
        <v>3058</v>
      </c>
      <c r="R3060" t="s">
        <v>32579</v>
      </c>
      <c r="S3060">
        <v>0.86666666666666659</v>
      </c>
      <c r="T3060">
        <v>6.25</v>
      </c>
      <c r="U3060" t="s">
        <v>32580</v>
      </c>
      <c r="V3060">
        <v>0</v>
      </c>
      <c r="W3060">
        <v>0.86666666666666659</v>
      </c>
    </row>
    <row r="3061" spans="1:23" x14ac:dyDescent="0.3">
      <c r="A3061">
        <v>3060</v>
      </c>
      <c r="B3061" t="s">
        <v>26081</v>
      </c>
      <c r="C3061">
        <v>55</v>
      </c>
      <c r="D3061" t="s">
        <v>26082</v>
      </c>
      <c r="E3061">
        <v>2</v>
      </c>
      <c r="F3061">
        <v>3</v>
      </c>
      <c r="G3061" t="s">
        <v>116</v>
      </c>
      <c r="H3061">
        <v>8</v>
      </c>
      <c r="I3061" s="19">
        <v>45637.791666666664</v>
      </c>
      <c r="J3061" s="19">
        <v>45637.859027777777</v>
      </c>
      <c r="K3061" s="19">
        <v>45639.595138888886</v>
      </c>
      <c r="L3061" s="19">
        <v>45639.791666666664</v>
      </c>
      <c r="M3061">
        <v>0</v>
      </c>
      <c r="N3061" t="s">
        <v>307</v>
      </c>
      <c r="O3061" t="s">
        <v>26088</v>
      </c>
      <c r="P3061" t="s">
        <v>328</v>
      </c>
      <c r="Q3061">
        <v>3059</v>
      </c>
      <c r="R3061" t="s">
        <v>32579</v>
      </c>
      <c r="S3061">
        <v>1.6166666666666667</v>
      </c>
      <c r="T3061">
        <v>43.283333333333331</v>
      </c>
      <c r="U3061" t="s">
        <v>32580</v>
      </c>
      <c r="V3061">
        <v>0</v>
      </c>
      <c r="W3061">
        <v>1.6166666666666667</v>
      </c>
    </row>
    <row r="3062" spans="1:23" x14ac:dyDescent="0.3">
      <c r="A3062">
        <v>3061</v>
      </c>
      <c r="B3062" t="s">
        <v>26089</v>
      </c>
      <c r="C3062">
        <v>5</v>
      </c>
      <c r="D3062" t="s">
        <v>26090</v>
      </c>
      <c r="E3062">
        <v>1</v>
      </c>
      <c r="F3062">
        <v>3</v>
      </c>
      <c r="G3062" t="s">
        <v>116</v>
      </c>
      <c r="H3062">
        <v>34</v>
      </c>
      <c r="I3062" s="19">
        <v>45087.154861111114</v>
      </c>
      <c r="J3062" s="19">
        <v>45087.277083333334</v>
      </c>
      <c r="K3062" s="19">
        <v>45089.863888888889</v>
      </c>
      <c r="L3062" s="19">
        <v>45090.154861111114</v>
      </c>
      <c r="M3062">
        <v>0</v>
      </c>
      <c r="N3062" t="s">
        <v>128</v>
      </c>
      <c r="O3062" t="s">
        <v>26097</v>
      </c>
      <c r="P3062" t="s">
        <v>293</v>
      </c>
      <c r="Q3062">
        <v>3060</v>
      </c>
      <c r="R3062" t="s">
        <v>32579</v>
      </c>
      <c r="S3062">
        <v>2.9333333333333331</v>
      </c>
      <c r="T3062">
        <v>65.016666666666666</v>
      </c>
      <c r="U3062" t="s">
        <v>32580</v>
      </c>
      <c r="V3062">
        <v>0</v>
      </c>
      <c r="W3062">
        <v>2.9333333333333331</v>
      </c>
    </row>
    <row r="3063" spans="1:23" x14ac:dyDescent="0.3">
      <c r="A3063">
        <v>3062</v>
      </c>
      <c r="B3063" t="s">
        <v>26098</v>
      </c>
      <c r="C3063">
        <v>28</v>
      </c>
      <c r="D3063" t="s">
        <v>26099</v>
      </c>
      <c r="E3063">
        <v>1</v>
      </c>
      <c r="F3063">
        <v>1</v>
      </c>
      <c r="G3063" t="s">
        <v>116</v>
      </c>
      <c r="H3063">
        <v>33</v>
      </c>
      <c r="I3063" s="19">
        <v>45625.059027777781</v>
      </c>
      <c r="J3063" s="19">
        <v>45625.09097222222</v>
      </c>
      <c r="K3063" s="19">
        <v>45625.293749999997</v>
      </c>
      <c r="L3063" s="19">
        <v>45625.225694444445</v>
      </c>
      <c r="M3063">
        <v>1</v>
      </c>
      <c r="N3063" t="s">
        <v>307</v>
      </c>
      <c r="O3063" t="s">
        <v>26105</v>
      </c>
      <c r="P3063" t="s">
        <v>446</v>
      </c>
      <c r="Q3063">
        <v>3061</v>
      </c>
      <c r="R3063" t="s">
        <v>32579</v>
      </c>
      <c r="S3063">
        <v>0.76666666666666661</v>
      </c>
      <c r="T3063">
        <v>5.6333333333333329</v>
      </c>
      <c r="U3063" t="s">
        <v>32581</v>
      </c>
      <c r="V3063">
        <v>1</v>
      </c>
      <c r="W3063">
        <v>0.76666666666666661</v>
      </c>
    </row>
    <row r="3064" spans="1:23" x14ac:dyDescent="0.3">
      <c r="A3064">
        <v>3063</v>
      </c>
      <c r="B3064" t="s">
        <v>26107</v>
      </c>
      <c r="C3064">
        <v>63</v>
      </c>
      <c r="D3064" t="s">
        <v>26108</v>
      </c>
      <c r="E3064">
        <v>2</v>
      </c>
      <c r="F3064">
        <v>4</v>
      </c>
      <c r="G3064" t="s">
        <v>116</v>
      </c>
      <c r="H3064">
        <v>118</v>
      </c>
      <c r="I3064" s="19">
        <v>45216.248611111114</v>
      </c>
      <c r="J3064" s="19">
        <v>45216.597916666666</v>
      </c>
      <c r="K3064" s="19">
        <v>45218.551388888889</v>
      </c>
      <c r="L3064" s="19">
        <v>45221.248611111114</v>
      </c>
      <c r="M3064">
        <v>0</v>
      </c>
      <c r="N3064" t="s">
        <v>307</v>
      </c>
      <c r="O3064" t="s">
        <v>26114</v>
      </c>
      <c r="P3064" t="s">
        <v>168</v>
      </c>
      <c r="Q3064">
        <v>3062</v>
      </c>
      <c r="R3064" t="s">
        <v>32579</v>
      </c>
      <c r="S3064">
        <v>8.3833333333333329</v>
      </c>
      <c r="T3064">
        <v>55.266666666666666</v>
      </c>
      <c r="U3064" t="s">
        <v>32580</v>
      </c>
      <c r="V3064">
        <v>0</v>
      </c>
      <c r="W3064">
        <v>8.3833333333333329</v>
      </c>
    </row>
    <row r="3065" spans="1:23" x14ac:dyDescent="0.3">
      <c r="A3065">
        <v>3064</v>
      </c>
      <c r="B3065" t="s">
        <v>26115</v>
      </c>
      <c r="C3065">
        <v>65</v>
      </c>
      <c r="D3065" t="s">
        <v>26117</v>
      </c>
      <c r="E3065">
        <v>3</v>
      </c>
      <c r="F3065">
        <v>2</v>
      </c>
      <c r="G3065" t="s">
        <v>192</v>
      </c>
      <c r="H3065">
        <v>77</v>
      </c>
      <c r="I3065" s="19">
        <v>44975.020833333336</v>
      </c>
      <c r="J3065" s="19">
        <v>44975.123611111114</v>
      </c>
      <c r="K3065" s="19">
        <v>44976.749305555553</v>
      </c>
      <c r="L3065" s="19">
        <v>44976.020833333336</v>
      </c>
      <c r="M3065">
        <v>1</v>
      </c>
      <c r="N3065" t="s">
        <v>128</v>
      </c>
      <c r="O3065" t="s">
        <v>26123</v>
      </c>
      <c r="P3065" t="s">
        <v>962</v>
      </c>
      <c r="Q3065">
        <v>3063</v>
      </c>
      <c r="R3065" t="s">
        <v>32579</v>
      </c>
      <c r="S3065">
        <v>2.4666666666666668</v>
      </c>
      <c r="T3065">
        <v>41.483333333333334</v>
      </c>
      <c r="U3065" t="s">
        <v>32581</v>
      </c>
      <c r="V3065">
        <v>1</v>
      </c>
      <c r="W3065">
        <v>2.4666666666666668</v>
      </c>
    </row>
    <row r="3066" spans="1:23" x14ac:dyDescent="0.3">
      <c r="A3066">
        <v>3065</v>
      </c>
      <c r="B3066" t="s">
        <v>26124</v>
      </c>
      <c r="C3066">
        <v>78</v>
      </c>
      <c r="D3066" t="s">
        <v>26125</v>
      </c>
      <c r="E3066">
        <v>1</v>
      </c>
      <c r="F3066">
        <v>3</v>
      </c>
      <c r="G3066" t="s">
        <v>192</v>
      </c>
      <c r="H3066">
        <v>40</v>
      </c>
      <c r="I3066" s="19">
        <v>45329.51666666667</v>
      </c>
      <c r="J3066" s="19">
        <v>45329.745833333334</v>
      </c>
      <c r="K3066" s="19">
        <v>45330.931250000001</v>
      </c>
      <c r="L3066" s="19">
        <v>45332.51666666667</v>
      </c>
      <c r="M3066">
        <v>0</v>
      </c>
      <c r="N3066" t="s">
        <v>307</v>
      </c>
      <c r="O3066" t="s">
        <v>26132</v>
      </c>
      <c r="P3066" t="s">
        <v>363</v>
      </c>
      <c r="Q3066">
        <v>3064</v>
      </c>
      <c r="R3066" t="s">
        <v>32579</v>
      </c>
      <c r="S3066">
        <v>5.5</v>
      </c>
      <c r="T3066">
        <v>33.949999999999996</v>
      </c>
      <c r="U3066" t="s">
        <v>32580</v>
      </c>
      <c r="V3066">
        <v>0</v>
      </c>
      <c r="W3066">
        <v>5.5</v>
      </c>
    </row>
    <row r="3067" spans="1:23" x14ac:dyDescent="0.3">
      <c r="A3067">
        <v>3066</v>
      </c>
      <c r="B3067" t="s">
        <v>26133</v>
      </c>
      <c r="C3067">
        <v>29</v>
      </c>
      <c r="D3067" t="s">
        <v>26134</v>
      </c>
      <c r="E3067">
        <v>5</v>
      </c>
      <c r="F3067">
        <v>3</v>
      </c>
      <c r="G3067" t="s">
        <v>116</v>
      </c>
      <c r="H3067">
        <v>88</v>
      </c>
      <c r="I3067" s="19">
        <v>45677.972916666666</v>
      </c>
      <c r="J3067" s="19">
        <v>45678.1875</v>
      </c>
      <c r="K3067" s="19">
        <v>45683.73541666667</v>
      </c>
      <c r="L3067" s="19">
        <v>45680.972916666666</v>
      </c>
      <c r="M3067">
        <v>1</v>
      </c>
      <c r="N3067" t="s">
        <v>222</v>
      </c>
      <c r="O3067" t="s">
        <v>26140</v>
      </c>
      <c r="P3067" t="s">
        <v>705</v>
      </c>
      <c r="Q3067">
        <v>3065</v>
      </c>
      <c r="R3067" t="s">
        <v>32579</v>
      </c>
      <c r="S3067">
        <v>5.1499999999999995</v>
      </c>
      <c r="T3067">
        <v>138.29999999999998</v>
      </c>
      <c r="U3067" t="s">
        <v>32581</v>
      </c>
      <c r="V3067">
        <v>1</v>
      </c>
      <c r="W3067">
        <v>5.1499999999999995</v>
      </c>
    </row>
    <row r="3068" spans="1:23" x14ac:dyDescent="0.3">
      <c r="A3068">
        <v>3067</v>
      </c>
      <c r="B3068" t="s">
        <v>26141</v>
      </c>
      <c r="C3068">
        <v>4</v>
      </c>
      <c r="D3068" t="s">
        <v>26142</v>
      </c>
      <c r="E3068">
        <v>2</v>
      </c>
      <c r="F3068">
        <v>2</v>
      </c>
      <c r="G3068" t="s">
        <v>116</v>
      </c>
      <c r="H3068">
        <v>38</v>
      </c>
      <c r="I3068" s="19">
        <v>45296.819444444445</v>
      </c>
      <c r="J3068" s="19">
        <v>45296.845138888886</v>
      </c>
      <c r="K3068" s="19">
        <v>45297.120138888888</v>
      </c>
      <c r="L3068" s="19">
        <v>45297.152777777781</v>
      </c>
      <c r="M3068">
        <v>0</v>
      </c>
      <c r="N3068" t="s">
        <v>128</v>
      </c>
      <c r="O3068" t="s">
        <v>26148</v>
      </c>
      <c r="P3068" t="s">
        <v>398</v>
      </c>
      <c r="Q3068">
        <v>3066</v>
      </c>
      <c r="R3068" t="s">
        <v>32579</v>
      </c>
      <c r="S3068">
        <v>0.6166666666666667</v>
      </c>
      <c r="T3068">
        <v>7.2166666666666668</v>
      </c>
      <c r="U3068" t="s">
        <v>32580</v>
      </c>
      <c r="V3068">
        <v>0</v>
      </c>
      <c r="W3068">
        <v>0.6166666666666667</v>
      </c>
    </row>
    <row r="3069" spans="1:23" x14ac:dyDescent="0.3">
      <c r="A3069">
        <v>3068</v>
      </c>
      <c r="B3069" t="s">
        <v>26150</v>
      </c>
      <c r="C3069">
        <v>7</v>
      </c>
      <c r="D3069" t="s">
        <v>26151</v>
      </c>
      <c r="E3069">
        <v>1</v>
      </c>
      <c r="F3069">
        <v>3</v>
      </c>
      <c r="G3069" t="s">
        <v>192</v>
      </c>
      <c r="H3069">
        <v>111</v>
      </c>
      <c r="I3069" s="19">
        <v>45352.01458333333</v>
      </c>
      <c r="J3069" s="19">
        <v>45352.040972222225</v>
      </c>
      <c r="K3069" s="19">
        <v>45352.929861111108</v>
      </c>
      <c r="L3069" s="19">
        <v>45353.01458333333</v>
      </c>
      <c r="M3069">
        <v>0</v>
      </c>
      <c r="N3069" t="s">
        <v>165</v>
      </c>
      <c r="O3069" t="s">
        <v>26157</v>
      </c>
      <c r="P3069" t="s">
        <v>293</v>
      </c>
      <c r="Q3069">
        <v>3067</v>
      </c>
      <c r="R3069" t="s">
        <v>32579</v>
      </c>
      <c r="S3069">
        <v>0.6333333333333333</v>
      </c>
      <c r="T3069">
        <v>21.966666666666665</v>
      </c>
      <c r="U3069" t="s">
        <v>32580</v>
      </c>
      <c r="V3069">
        <v>0</v>
      </c>
      <c r="W3069">
        <v>0.6333333333333333</v>
      </c>
    </row>
    <row r="3070" spans="1:23" x14ac:dyDescent="0.3">
      <c r="A3070">
        <v>3069</v>
      </c>
      <c r="B3070" t="s">
        <v>26158</v>
      </c>
      <c r="C3070">
        <v>10</v>
      </c>
      <c r="D3070" t="s">
        <v>26160</v>
      </c>
      <c r="E3070">
        <v>3</v>
      </c>
      <c r="F3070">
        <v>3</v>
      </c>
      <c r="G3070" t="s">
        <v>116</v>
      </c>
      <c r="H3070">
        <v>116</v>
      </c>
      <c r="I3070" s="19">
        <v>45081.968055555553</v>
      </c>
      <c r="J3070" s="19">
        <v>45082.03125</v>
      </c>
      <c r="K3070" s="19">
        <v>45083.644444444442</v>
      </c>
      <c r="L3070" s="19">
        <v>45082.968055555553</v>
      </c>
      <c r="M3070">
        <v>1</v>
      </c>
      <c r="N3070" t="s">
        <v>128</v>
      </c>
      <c r="O3070" t="s">
        <v>26166</v>
      </c>
      <c r="P3070" t="s">
        <v>274</v>
      </c>
      <c r="Q3070">
        <v>3068</v>
      </c>
      <c r="R3070" t="s">
        <v>32579</v>
      </c>
      <c r="S3070">
        <v>1.5166666666666666</v>
      </c>
      <c r="T3070">
        <v>40.233333333333334</v>
      </c>
      <c r="U3070" t="s">
        <v>32581</v>
      </c>
      <c r="V3070">
        <v>1</v>
      </c>
      <c r="W3070">
        <v>1.5166666666666666</v>
      </c>
    </row>
    <row r="3071" spans="1:23" x14ac:dyDescent="0.3">
      <c r="A3071">
        <v>3070</v>
      </c>
      <c r="B3071" t="s">
        <v>26168</v>
      </c>
      <c r="C3071">
        <v>72</v>
      </c>
      <c r="D3071" t="s">
        <v>26169</v>
      </c>
      <c r="E3071">
        <v>1</v>
      </c>
      <c r="F3071">
        <v>3</v>
      </c>
      <c r="G3071" t="s">
        <v>192</v>
      </c>
      <c r="H3071">
        <v>11</v>
      </c>
      <c r="I3071" s="19">
        <v>45626.30972222222</v>
      </c>
      <c r="J3071" s="19">
        <v>45626.364583333336</v>
      </c>
      <c r="K3071" s="19">
        <v>45628.092361111114</v>
      </c>
      <c r="L3071" s="19">
        <v>45628.30972222222</v>
      </c>
      <c r="M3071">
        <v>0</v>
      </c>
      <c r="N3071" t="s">
        <v>128</v>
      </c>
      <c r="O3071" t="s">
        <v>26175</v>
      </c>
      <c r="P3071" t="s">
        <v>363</v>
      </c>
      <c r="Q3071">
        <v>3069</v>
      </c>
      <c r="R3071" t="s">
        <v>32579</v>
      </c>
      <c r="S3071">
        <v>1.3166666666666667</v>
      </c>
      <c r="T3071">
        <v>42.783333333333331</v>
      </c>
      <c r="U3071" t="s">
        <v>32580</v>
      </c>
      <c r="V3071">
        <v>0</v>
      </c>
      <c r="W3071">
        <v>1.3166666666666667</v>
      </c>
    </row>
    <row r="3072" spans="1:23" x14ac:dyDescent="0.3">
      <c r="A3072">
        <v>3071</v>
      </c>
      <c r="B3072" t="s">
        <v>26177</v>
      </c>
      <c r="C3072">
        <v>50</v>
      </c>
      <c r="D3072" t="s">
        <v>16497</v>
      </c>
      <c r="E3072">
        <v>1</v>
      </c>
      <c r="F3072">
        <v>2</v>
      </c>
      <c r="G3072" t="s">
        <v>192</v>
      </c>
      <c r="H3072">
        <v>23</v>
      </c>
      <c r="I3072" s="19">
        <v>45338.668749999997</v>
      </c>
      <c r="J3072" s="19">
        <v>45338.79583333333</v>
      </c>
      <c r="K3072" s="19">
        <v>45339.461805555555</v>
      </c>
      <c r="L3072" s="19">
        <v>45339.668749999997</v>
      </c>
      <c r="M3072">
        <v>0</v>
      </c>
      <c r="N3072" t="s">
        <v>165</v>
      </c>
      <c r="O3072" t="s">
        <v>26183</v>
      </c>
      <c r="P3072" t="s">
        <v>751</v>
      </c>
      <c r="Q3072">
        <v>3070</v>
      </c>
      <c r="R3072" t="s">
        <v>32579</v>
      </c>
      <c r="S3072">
        <v>3.05</v>
      </c>
      <c r="T3072">
        <v>19.033333333333331</v>
      </c>
      <c r="U3072" t="s">
        <v>32580</v>
      </c>
      <c r="V3072">
        <v>0</v>
      </c>
      <c r="W3072">
        <v>3.05</v>
      </c>
    </row>
    <row r="3073" spans="1:23" x14ac:dyDescent="0.3">
      <c r="A3073">
        <v>3072</v>
      </c>
      <c r="B3073" t="s">
        <v>26184</v>
      </c>
      <c r="C3073">
        <v>21</v>
      </c>
      <c r="D3073" t="s">
        <v>26186</v>
      </c>
      <c r="E3073">
        <v>3</v>
      </c>
      <c r="F3073">
        <v>2</v>
      </c>
      <c r="G3073" t="s">
        <v>388</v>
      </c>
      <c r="H3073">
        <v>56</v>
      </c>
      <c r="I3073" s="19">
        <v>45690.580555555556</v>
      </c>
      <c r="J3073" s="19">
        <v>45690.638194444444</v>
      </c>
      <c r="K3073" s="19"/>
      <c r="L3073" s="19">
        <v>45691.080555555556</v>
      </c>
      <c r="M3073">
        <v>0</v>
      </c>
      <c r="N3073" t="s">
        <v>165</v>
      </c>
      <c r="O3073" t="s">
        <v>26191</v>
      </c>
      <c r="Q3073">
        <v>3071</v>
      </c>
      <c r="R3073" t="s">
        <v>32582</v>
      </c>
      <c r="S3073">
        <v>1.3833333333333333</v>
      </c>
      <c r="U3073" t="s">
        <v>32580</v>
      </c>
      <c r="V3073">
        <v>0</v>
      </c>
      <c r="W3073">
        <v>1.3833333333333333</v>
      </c>
    </row>
    <row r="3074" spans="1:23" x14ac:dyDescent="0.3">
      <c r="A3074">
        <v>3073</v>
      </c>
      <c r="B3074" t="s">
        <v>26192</v>
      </c>
      <c r="C3074">
        <v>80</v>
      </c>
      <c r="D3074" t="s">
        <v>26194</v>
      </c>
      <c r="E3074">
        <v>4</v>
      </c>
      <c r="F3074">
        <v>2</v>
      </c>
      <c r="G3074" t="s">
        <v>116</v>
      </c>
      <c r="H3074">
        <v>108</v>
      </c>
      <c r="I3074" s="19">
        <v>44948.050694444442</v>
      </c>
      <c r="J3074" s="19">
        <v>44948.138888888891</v>
      </c>
      <c r="K3074" s="19">
        <v>44948.564583333333</v>
      </c>
      <c r="L3074" s="19">
        <v>44949.050694444442</v>
      </c>
      <c r="M3074">
        <v>0</v>
      </c>
      <c r="N3074" t="s">
        <v>165</v>
      </c>
      <c r="O3074" t="s">
        <v>973</v>
      </c>
      <c r="P3074" t="s">
        <v>26200</v>
      </c>
      <c r="Q3074">
        <v>3072</v>
      </c>
      <c r="R3074" t="s">
        <v>32579</v>
      </c>
      <c r="S3074">
        <v>2.1166666666666667</v>
      </c>
      <c r="T3074">
        <v>12.333333333333332</v>
      </c>
      <c r="U3074" t="s">
        <v>32580</v>
      </c>
      <c r="V3074">
        <v>0</v>
      </c>
      <c r="W3074">
        <v>2.1166666666666667</v>
      </c>
    </row>
    <row r="3075" spans="1:23" x14ac:dyDescent="0.3">
      <c r="A3075">
        <v>3074</v>
      </c>
      <c r="B3075" t="s">
        <v>26201</v>
      </c>
      <c r="C3075">
        <v>7</v>
      </c>
      <c r="D3075" t="s">
        <v>26202</v>
      </c>
      <c r="E3075">
        <v>2</v>
      </c>
      <c r="F3075">
        <v>4</v>
      </c>
      <c r="G3075" t="s">
        <v>192</v>
      </c>
      <c r="H3075">
        <v>26</v>
      </c>
      <c r="I3075" s="19">
        <v>45236.788194444445</v>
      </c>
      <c r="J3075" s="19">
        <v>45236.966666666667</v>
      </c>
      <c r="K3075" s="19">
        <v>45239.568749999999</v>
      </c>
      <c r="L3075" s="19">
        <v>45239.788194444445</v>
      </c>
      <c r="M3075">
        <v>0</v>
      </c>
      <c r="N3075" t="s">
        <v>165</v>
      </c>
      <c r="O3075" t="s">
        <v>26208</v>
      </c>
      <c r="P3075" t="s">
        <v>168</v>
      </c>
      <c r="Q3075">
        <v>3073</v>
      </c>
      <c r="R3075" t="s">
        <v>32579</v>
      </c>
      <c r="S3075">
        <v>4.2833333333333332</v>
      </c>
      <c r="T3075">
        <v>66.733333333333334</v>
      </c>
      <c r="U3075" t="s">
        <v>32580</v>
      </c>
      <c r="V3075">
        <v>0</v>
      </c>
      <c r="W3075">
        <v>4.2833333333333332</v>
      </c>
    </row>
    <row r="3076" spans="1:23" x14ac:dyDescent="0.3">
      <c r="A3076">
        <v>3075</v>
      </c>
      <c r="B3076" t="s">
        <v>26210</v>
      </c>
      <c r="C3076">
        <v>63</v>
      </c>
      <c r="D3076" t="s">
        <v>26211</v>
      </c>
      <c r="E3076">
        <v>5</v>
      </c>
      <c r="F3076">
        <v>3</v>
      </c>
      <c r="G3076" t="s">
        <v>192</v>
      </c>
      <c r="H3076">
        <v>65</v>
      </c>
      <c r="I3076" s="19">
        <v>45292.347222222219</v>
      </c>
      <c r="J3076" s="19">
        <v>45292.824999999997</v>
      </c>
      <c r="K3076" s="19">
        <v>45294.498611111114</v>
      </c>
      <c r="L3076" s="19">
        <v>45295.347222222219</v>
      </c>
      <c r="M3076">
        <v>0</v>
      </c>
      <c r="N3076" t="s">
        <v>165</v>
      </c>
      <c r="O3076" t="s">
        <v>26217</v>
      </c>
      <c r="P3076" t="s">
        <v>1735</v>
      </c>
      <c r="Q3076">
        <v>3074</v>
      </c>
      <c r="R3076" t="s">
        <v>32579</v>
      </c>
      <c r="S3076">
        <v>11.466666666666667</v>
      </c>
      <c r="T3076">
        <v>51.633333333333333</v>
      </c>
      <c r="U3076" t="s">
        <v>32580</v>
      </c>
      <c r="V3076">
        <v>0</v>
      </c>
      <c r="W3076">
        <v>11.466666666666667</v>
      </c>
    </row>
    <row r="3077" spans="1:23" x14ac:dyDescent="0.3">
      <c r="A3077">
        <v>3076</v>
      </c>
      <c r="B3077" t="s">
        <v>26219</v>
      </c>
      <c r="C3077">
        <v>4</v>
      </c>
      <c r="D3077" t="s">
        <v>26220</v>
      </c>
      <c r="E3077">
        <v>1</v>
      </c>
      <c r="F3077">
        <v>3</v>
      </c>
      <c r="G3077" t="s">
        <v>116</v>
      </c>
      <c r="H3077">
        <v>22</v>
      </c>
      <c r="I3077" s="19">
        <v>45129.368055555555</v>
      </c>
      <c r="J3077" s="19">
        <v>45129.428472222222</v>
      </c>
      <c r="K3077" s="19">
        <v>45130.201388888891</v>
      </c>
      <c r="L3077" s="19">
        <v>45130.368055555555</v>
      </c>
      <c r="M3077">
        <v>0</v>
      </c>
      <c r="N3077" t="s">
        <v>128</v>
      </c>
      <c r="O3077" t="s">
        <v>26226</v>
      </c>
      <c r="P3077" t="s">
        <v>446</v>
      </c>
      <c r="Q3077">
        <v>3075</v>
      </c>
      <c r="R3077" t="s">
        <v>32579</v>
      </c>
      <c r="S3077">
        <v>1.45</v>
      </c>
      <c r="T3077">
        <v>20</v>
      </c>
      <c r="U3077" t="s">
        <v>32580</v>
      </c>
      <c r="V3077">
        <v>0</v>
      </c>
      <c r="W3077">
        <v>1.45</v>
      </c>
    </row>
    <row r="3078" spans="1:23" x14ac:dyDescent="0.3">
      <c r="A3078">
        <v>3077</v>
      </c>
      <c r="B3078" t="s">
        <v>26227</v>
      </c>
      <c r="C3078">
        <v>51</v>
      </c>
      <c r="D3078" t="s">
        <v>26228</v>
      </c>
      <c r="E3078">
        <v>3</v>
      </c>
      <c r="F3078">
        <v>2</v>
      </c>
      <c r="G3078" t="s">
        <v>116</v>
      </c>
      <c r="H3078">
        <v>90</v>
      </c>
      <c r="I3078" s="19">
        <v>45741.238194444442</v>
      </c>
      <c r="J3078" s="19">
        <v>45741.375694444447</v>
      </c>
      <c r="K3078" s="19">
        <v>45741.63958333333</v>
      </c>
      <c r="L3078" s="19">
        <v>45742.238194444442</v>
      </c>
      <c r="M3078">
        <v>0</v>
      </c>
      <c r="N3078" t="s">
        <v>307</v>
      </c>
      <c r="O3078" t="s">
        <v>26234</v>
      </c>
      <c r="P3078" t="s">
        <v>877</v>
      </c>
      <c r="Q3078">
        <v>3076</v>
      </c>
      <c r="R3078" t="s">
        <v>32579</v>
      </c>
      <c r="S3078">
        <v>3.3</v>
      </c>
      <c r="T3078">
        <v>9.6333333333333329</v>
      </c>
      <c r="U3078" t="s">
        <v>32580</v>
      </c>
      <c r="V3078">
        <v>0</v>
      </c>
      <c r="W3078">
        <v>3.3</v>
      </c>
    </row>
    <row r="3079" spans="1:23" x14ac:dyDescent="0.3">
      <c r="A3079">
        <v>3078</v>
      </c>
      <c r="B3079" t="s">
        <v>26235</v>
      </c>
      <c r="C3079">
        <v>33</v>
      </c>
      <c r="D3079" t="s">
        <v>26236</v>
      </c>
      <c r="E3079">
        <v>1</v>
      </c>
      <c r="F3079">
        <v>3</v>
      </c>
      <c r="G3079" t="s">
        <v>192</v>
      </c>
      <c r="H3079">
        <v>7</v>
      </c>
      <c r="I3079" s="19">
        <v>44985.276388888888</v>
      </c>
      <c r="J3079" s="19">
        <v>44985.982638888891</v>
      </c>
      <c r="K3079" s="19">
        <v>44986.535416666666</v>
      </c>
      <c r="L3079" s="19">
        <v>44988.276388888888</v>
      </c>
      <c r="M3079">
        <v>0</v>
      </c>
      <c r="N3079" t="s">
        <v>165</v>
      </c>
      <c r="O3079" t="s">
        <v>26243</v>
      </c>
      <c r="P3079" t="s">
        <v>751</v>
      </c>
      <c r="Q3079">
        <v>3077</v>
      </c>
      <c r="R3079" t="s">
        <v>32579</v>
      </c>
      <c r="S3079">
        <v>16.95</v>
      </c>
      <c r="T3079">
        <v>30.216666666666665</v>
      </c>
      <c r="U3079" t="s">
        <v>32580</v>
      </c>
      <c r="V3079">
        <v>0</v>
      </c>
      <c r="W3079">
        <v>16.95</v>
      </c>
    </row>
    <row r="3080" spans="1:23" x14ac:dyDescent="0.3">
      <c r="A3080">
        <v>3079</v>
      </c>
      <c r="B3080" t="s">
        <v>26244</v>
      </c>
      <c r="C3080">
        <v>26</v>
      </c>
      <c r="D3080" t="s">
        <v>26245</v>
      </c>
      <c r="E3080">
        <v>1</v>
      </c>
      <c r="F3080">
        <v>1</v>
      </c>
      <c r="G3080" t="s">
        <v>192</v>
      </c>
      <c r="H3080">
        <v>45</v>
      </c>
      <c r="I3080" s="19">
        <v>45433.111111111109</v>
      </c>
      <c r="J3080" s="19">
        <v>45433.157638888886</v>
      </c>
      <c r="K3080" s="19">
        <v>45433.245138888888</v>
      </c>
      <c r="L3080" s="19">
        <v>45433.444444444445</v>
      </c>
      <c r="M3080">
        <v>0</v>
      </c>
      <c r="N3080" t="s">
        <v>128</v>
      </c>
      <c r="O3080" t="s">
        <v>26252</v>
      </c>
      <c r="P3080" t="s">
        <v>363</v>
      </c>
      <c r="Q3080">
        <v>3078</v>
      </c>
      <c r="R3080" t="s">
        <v>32579</v>
      </c>
      <c r="S3080">
        <v>1.1166666666666667</v>
      </c>
      <c r="T3080">
        <v>3.2166666666666663</v>
      </c>
      <c r="U3080" t="s">
        <v>32580</v>
      </c>
      <c r="V3080">
        <v>0</v>
      </c>
      <c r="W3080">
        <v>1.1166666666666667</v>
      </c>
    </row>
    <row r="3081" spans="1:23" x14ac:dyDescent="0.3">
      <c r="A3081">
        <v>3080</v>
      </c>
      <c r="B3081" t="s">
        <v>26253</v>
      </c>
      <c r="C3081">
        <v>69</v>
      </c>
      <c r="D3081" t="s">
        <v>19724</v>
      </c>
      <c r="E3081">
        <v>3</v>
      </c>
      <c r="F3081">
        <v>2</v>
      </c>
      <c r="G3081" t="s">
        <v>116</v>
      </c>
      <c r="H3081">
        <v>35</v>
      </c>
      <c r="I3081" s="19">
        <v>45569.904861111114</v>
      </c>
      <c r="J3081" s="19">
        <v>45570.21875</v>
      </c>
      <c r="K3081" s="19">
        <v>45570.790972222225</v>
      </c>
      <c r="L3081" s="19">
        <v>45570.904861111114</v>
      </c>
      <c r="M3081">
        <v>0</v>
      </c>
      <c r="N3081" t="s">
        <v>307</v>
      </c>
      <c r="O3081" t="s">
        <v>26259</v>
      </c>
      <c r="P3081" t="s">
        <v>194</v>
      </c>
      <c r="Q3081">
        <v>3079</v>
      </c>
      <c r="R3081" t="s">
        <v>32579</v>
      </c>
      <c r="S3081">
        <v>7.5333333333333332</v>
      </c>
      <c r="T3081">
        <v>21.266666666666666</v>
      </c>
      <c r="U3081" t="s">
        <v>32580</v>
      </c>
      <c r="V3081">
        <v>0</v>
      </c>
      <c r="W3081">
        <v>7.5333333333333332</v>
      </c>
    </row>
    <row r="3082" spans="1:23" x14ac:dyDescent="0.3">
      <c r="A3082">
        <v>3081</v>
      </c>
      <c r="B3082" t="s">
        <v>26260</v>
      </c>
      <c r="C3082">
        <v>22</v>
      </c>
      <c r="D3082" t="s">
        <v>26262</v>
      </c>
      <c r="E3082">
        <v>5</v>
      </c>
      <c r="F3082">
        <v>2</v>
      </c>
      <c r="G3082" t="s">
        <v>192</v>
      </c>
      <c r="H3082">
        <v>28</v>
      </c>
      <c r="I3082" s="19">
        <v>44939.539583333331</v>
      </c>
      <c r="J3082" s="19">
        <v>44939.611805555556</v>
      </c>
      <c r="K3082" s="19">
        <v>44939.787499999999</v>
      </c>
      <c r="L3082" s="19">
        <v>44940.039583333331</v>
      </c>
      <c r="M3082">
        <v>0</v>
      </c>
      <c r="N3082" t="s">
        <v>222</v>
      </c>
      <c r="O3082" t="s">
        <v>26267</v>
      </c>
      <c r="P3082" t="s">
        <v>2960</v>
      </c>
      <c r="Q3082">
        <v>3080</v>
      </c>
      <c r="R3082" t="s">
        <v>32579</v>
      </c>
      <c r="S3082">
        <v>1.7333333333333332</v>
      </c>
      <c r="T3082">
        <v>5.95</v>
      </c>
      <c r="U3082" t="s">
        <v>32580</v>
      </c>
      <c r="V3082">
        <v>0</v>
      </c>
      <c r="W3082">
        <v>1.7333333333333332</v>
      </c>
    </row>
    <row r="3083" spans="1:23" x14ac:dyDescent="0.3">
      <c r="A3083">
        <v>3082</v>
      </c>
      <c r="B3083" t="s">
        <v>26268</v>
      </c>
      <c r="C3083">
        <v>72</v>
      </c>
      <c r="D3083" t="s">
        <v>26269</v>
      </c>
      <c r="E3083">
        <v>3</v>
      </c>
      <c r="F3083">
        <v>3</v>
      </c>
      <c r="G3083" t="s">
        <v>116</v>
      </c>
      <c r="H3083">
        <v>102</v>
      </c>
      <c r="I3083" s="19">
        <v>45324.380555555559</v>
      </c>
      <c r="J3083" s="19">
        <v>45324.484722222223</v>
      </c>
      <c r="K3083" s="19">
        <v>45325.942361111112</v>
      </c>
      <c r="L3083" s="19">
        <v>45326.380555555559</v>
      </c>
      <c r="M3083">
        <v>0</v>
      </c>
      <c r="N3083" t="s">
        <v>307</v>
      </c>
      <c r="O3083" t="s">
        <v>26276</v>
      </c>
      <c r="P3083" t="s">
        <v>246</v>
      </c>
      <c r="Q3083">
        <v>3081</v>
      </c>
      <c r="R3083" t="s">
        <v>32579</v>
      </c>
      <c r="S3083">
        <v>2.5</v>
      </c>
      <c r="T3083">
        <v>37.483333333333334</v>
      </c>
      <c r="U3083" t="s">
        <v>32580</v>
      </c>
      <c r="V3083">
        <v>0</v>
      </c>
      <c r="W3083">
        <v>2.5</v>
      </c>
    </row>
    <row r="3084" spans="1:23" x14ac:dyDescent="0.3">
      <c r="A3084">
        <v>3083</v>
      </c>
      <c r="B3084" t="s">
        <v>26277</v>
      </c>
      <c r="C3084">
        <v>79</v>
      </c>
      <c r="D3084" t="s">
        <v>26278</v>
      </c>
      <c r="E3084">
        <v>3</v>
      </c>
      <c r="F3084">
        <v>3</v>
      </c>
      <c r="G3084" t="s">
        <v>116</v>
      </c>
      <c r="H3084">
        <v>93</v>
      </c>
      <c r="I3084" s="19">
        <v>45486.044444444444</v>
      </c>
      <c r="J3084" s="19">
        <v>45486.179861111108</v>
      </c>
      <c r="K3084" s="19">
        <v>45487.800694444442</v>
      </c>
      <c r="L3084" s="19">
        <v>45488.044444444444</v>
      </c>
      <c r="M3084">
        <v>0</v>
      </c>
      <c r="N3084" t="s">
        <v>307</v>
      </c>
      <c r="O3084" t="s">
        <v>26283</v>
      </c>
      <c r="P3084" t="s">
        <v>246</v>
      </c>
      <c r="Q3084">
        <v>3082</v>
      </c>
      <c r="R3084" t="s">
        <v>32579</v>
      </c>
      <c r="S3084">
        <v>3.25</v>
      </c>
      <c r="T3084">
        <v>42.15</v>
      </c>
      <c r="U3084" t="s">
        <v>32580</v>
      </c>
      <c r="V3084">
        <v>0</v>
      </c>
      <c r="W3084">
        <v>3.25</v>
      </c>
    </row>
    <row r="3085" spans="1:23" x14ac:dyDescent="0.3">
      <c r="A3085">
        <v>3084</v>
      </c>
      <c r="B3085" t="s">
        <v>26284</v>
      </c>
      <c r="C3085">
        <v>73</v>
      </c>
      <c r="D3085" t="s">
        <v>26285</v>
      </c>
      <c r="E3085">
        <v>3</v>
      </c>
      <c r="F3085">
        <v>3</v>
      </c>
      <c r="G3085" t="s">
        <v>116</v>
      </c>
      <c r="H3085">
        <v>17</v>
      </c>
      <c r="I3085" s="19">
        <v>45361.461805555555</v>
      </c>
      <c r="J3085" s="19">
        <v>45361.615277777775</v>
      </c>
      <c r="K3085" s="19">
        <v>45363.875</v>
      </c>
      <c r="L3085" s="19">
        <v>45364.461805555555</v>
      </c>
      <c r="M3085">
        <v>0</v>
      </c>
      <c r="N3085" t="s">
        <v>165</v>
      </c>
      <c r="O3085" t="s">
        <v>26290</v>
      </c>
      <c r="P3085" t="s">
        <v>962</v>
      </c>
      <c r="Q3085">
        <v>3083</v>
      </c>
      <c r="R3085" t="s">
        <v>32579</v>
      </c>
      <c r="S3085">
        <v>3.6833333333333331</v>
      </c>
      <c r="T3085">
        <v>57.916666666666664</v>
      </c>
      <c r="U3085" t="s">
        <v>32580</v>
      </c>
      <c r="V3085">
        <v>0</v>
      </c>
      <c r="W3085">
        <v>3.6833333333333331</v>
      </c>
    </row>
    <row r="3086" spans="1:23" x14ac:dyDescent="0.3">
      <c r="A3086">
        <v>3085</v>
      </c>
      <c r="B3086" t="s">
        <v>26292</v>
      </c>
      <c r="C3086">
        <v>27</v>
      </c>
      <c r="D3086" t="s">
        <v>26293</v>
      </c>
      <c r="E3086">
        <v>1</v>
      </c>
      <c r="F3086">
        <v>3</v>
      </c>
      <c r="G3086" t="s">
        <v>192</v>
      </c>
      <c r="H3086">
        <v>43</v>
      </c>
      <c r="I3086" s="19">
        <v>45593.479166666664</v>
      </c>
      <c r="J3086" s="19">
        <v>45593.536805555559</v>
      </c>
      <c r="K3086" s="19">
        <v>45594.289583333331</v>
      </c>
      <c r="L3086" s="19">
        <v>45594.479166666664</v>
      </c>
      <c r="M3086">
        <v>0</v>
      </c>
      <c r="N3086" t="s">
        <v>128</v>
      </c>
      <c r="O3086" t="s">
        <v>26300</v>
      </c>
      <c r="P3086" t="s">
        <v>446</v>
      </c>
      <c r="Q3086">
        <v>3084</v>
      </c>
      <c r="R3086" t="s">
        <v>32579</v>
      </c>
      <c r="S3086">
        <v>1.3833333333333333</v>
      </c>
      <c r="T3086">
        <v>19.45</v>
      </c>
      <c r="U3086" t="s">
        <v>32580</v>
      </c>
      <c r="V3086">
        <v>0</v>
      </c>
      <c r="W3086">
        <v>1.3833333333333333</v>
      </c>
    </row>
    <row r="3087" spans="1:23" x14ac:dyDescent="0.3">
      <c r="A3087">
        <v>3086</v>
      </c>
      <c r="B3087" t="s">
        <v>26302</v>
      </c>
      <c r="C3087">
        <v>37</v>
      </c>
      <c r="D3087" t="s">
        <v>26303</v>
      </c>
      <c r="E3087">
        <v>2</v>
      </c>
      <c r="F3087">
        <v>3</v>
      </c>
      <c r="G3087" t="s">
        <v>192</v>
      </c>
      <c r="H3087">
        <v>46</v>
      </c>
      <c r="I3087" s="19">
        <v>45359.527083333334</v>
      </c>
      <c r="J3087" s="19">
        <v>45359.555555555555</v>
      </c>
      <c r="K3087" s="19">
        <v>45360.008333333331</v>
      </c>
      <c r="L3087" s="19">
        <v>45360.527083333334</v>
      </c>
      <c r="M3087">
        <v>0</v>
      </c>
      <c r="N3087" t="s">
        <v>307</v>
      </c>
      <c r="O3087" t="s">
        <v>26309</v>
      </c>
      <c r="P3087" t="s">
        <v>26310</v>
      </c>
      <c r="Q3087">
        <v>3085</v>
      </c>
      <c r="R3087" t="s">
        <v>32579</v>
      </c>
      <c r="S3087">
        <v>0.68333333333333335</v>
      </c>
      <c r="T3087">
        <v>11.549999999999999</v>
      </c>
      <c r="U3087" t="s">
        <v>32580</v>
      </c>
      <c r="V3087">
        <v>0</v>
      </c>
      <c r="W3087">
        <v>0.68333333333333335</v>
      </c>
    </row>
    <row r="3088" spans="1:23" x14ac:dyDescent="0.3">
      <c r="A3088">
        <v>3087</v>
      </c>
      <c r="B3088" t="s">
        <v>26311</v>
      </c>
      <c r="C3088">
        <v>71</v>
      </c>
      <c r="D3088" t="s">
        <v>26312</v>
      </c>
      <c r="E3088">
        <v>2</v>
      </c>
      <c r="F3088">
        <v>2</v>
      </c>
      <c r="G3088" t="s">
        <v>116</v>
      </c>
      <c r="H3088">
        <v>86</v>
      </c>
      <c r="I3088" s="19">
        <v>45634.476388888892</v>
      </c>
      <c r="J3088" s="19">
        <v>45634.67291666667</v>
      </c>
      <c r="K3088" s="19">
        <v>45634.761111111111</v>
      </c>
      <c r="L3088" s="19">
        <v>45634.976388888892</v>
      </c>
      <c r="M3088">
        <v>0</v>
      </c>
      <c r="N3088" t="s">
        <v>307</v>
      </c>
      <c r="O3088" t="s">
        <v>26318</v>
      </c>
      <c r="P3088" t="s">
        <v>328</v>
      </c>
      <c r="Q3088">
        <v>3086</v>
      </c>
      <c r="R3088" t="s">
        <v>32579</v>
      </c>
      <c r="S3088">
        <v>4.7166666666666668</v>
      </c>
      <c r="T3088">
        <v>6.833333333333333</v>
      </c>
      <c r="U3088" t="s">
        <v>32580</v>
      </c>
      <c r="V3088">
        <v>0</v>
      </c>
      <c r="W3088">
        <v>4.7166666666666668</v>
      </c>
    </row>
    <row r="3089" spans="1:23" x14ac:dyDescent="0.3">
      <c r="A3089">
        <v>3088</v>
      </c>
      <c r="B3089" t="s">
        <v>26319</v>
      </c>
      <c r="C3089">
        <v>15</v>
      </c>
      <c r="D3089" t="s">
        <v>26320</v>
      </c>
      <c r="E3089">
        <v>3</v>
      </c>
      <c r="F3089">
        <v>3</v>
      </c>
      <c r="G3089" t="s">
        <v>116</v>
      </c>
      <c r="H3089">
        <v>71</v>
      </c>
      <c r="I3089" s="19">
        <v>45369.497916666667</v>
      </c>
      <c r="J3089" s="19">
        <v>45369.556944444441</v>
      </c>
      <c r="K3089" s="19">
        <v>45370.927777777775</v>
      </c>
      <c r="L3089" s="19">
        <v>45370.497916666667</v>
      </c>
      <c r="M3089">
        <v>1</v>
      </c>
      <c r="N3089" t="s">
        <v>307</v>
      </c>
      <c r="O3089" t="s">
        <v>26327</v>
      </c>
      <c r="P3089" t="s">
        <v>877</v>
      </c>
      <c r="Q3089">
        <v>3087</v>
      </c>
      <c r="R3089" t="s">
        <v>32579</v>
      </c>
      <c r="S3089">
        <v>1.4166666666666665</v>
      </c>
      <c r="T3089">
        <v>34.316666666666663</v>
      </c>
      <c r="U3089" t="s">
        <v>32581</v>
      </c>
      <c r="V3089">
        <v>1</v>
      </c>
      <c r="W3089">
        <v>1.4166666666666665</v>
      </c>
    </row>
    <row r="3090" spans="1:23" x14ac:dyDescent="0.3">
      <c r="A3090">
        <v>3089</v>
      </c>
      <c r="B3090" t="s">
        <v>26328</v>
      </c>
      <c r="C3090">
        <v>46</v>
      </c>
      <c r="D3090" t="s">
        <v>26330</v>
      </c>
      <c r="E3090">
        <v>2</v>
      </c>
      <c r="F3090">
        <v>2</v>
      </c>
      <c r="G3090" t="s">
        <v>116</v>
      </c>
      <c r="H3090">
        <v>100</v>
      </c>
      <c r="I3090" s="19">
        <v>45151.42291666667</v>
      </c>
      <c r="J3090" s="19">
        <v>45151.490277777775</v>
      </c>
      <c r="K3090" s="19">
        <v>45151.854166666664</v>
      </c>
      <c r="L3090" s="19">
        <v>45151.92291666667</v>
      </c>
      <c r="M3090">
        <v>0</v>
      </c>
      <c r="N3090" t="s">
        <v>307</v>
      </c>
      <c r="O3090" t="s">
        <v>26336</v>
      </c>
      <c r="P3090" t="s">
        <v>398</v>
      </c>
      <c r="Q3090">
        <v>3088</v>
      </c>
      <c r="R3090" t="s">
        <v>32579</v>
      </c>
      <c r="S3090">
        <v>1.6166666666666667</v>
      </c>
      <c r="T3090">
        <v>10.35</v>
      </c>
      <c r="U3090" t="s">
        <v>32580</v>
      </c>
      <c r="V3090">
        <v>0</v>
      </c>
      <c r="W3090">
        <v>1.6166666666666667</v>
      </c>
    </row>
    <row r="3091" spans="1:23" x14ac:dyDescent="0.3">
      <c r="A3091">
        <v>3090</v>
      </c>
      <c r="B3091" t="s">
        <v>26337</v>
      </c>
      <c r="C3091">
        <v>50</v>
      </c>
      <c r="D3091" t="s">
        <v>26339</v>
      </c>
      <c r="E3091">
        <v>4</v>
      </c>
      <c r="F3091">
        <v>3</v>
      </c>
      <c r="G3091" t="s">
        <v>116</v>
      </c>
      <c r="H3091">
        <v>84</v>
      </c>
      <c r="I3091" s="19">
        <v>45446.336805555555</v>
      </c>
      <c r="J3091" s="19">
        <v>45447.215277777781</v>
      </c>
      <c r="K3091" s="19">
        <v>45448.40902777778</v>
      </c>
      <c r="L3091" s="19">
        <v>45449.336805555555</v>
      </c>
      <c r="M3091">
        <v>0</v>
      </c>
      <c r="N3091" t="s">
        <v>165</v>
      </c>
      <c r="O3091" t="s">
        <v>5271</v>
      </c>
      <c r="P3091" t="s">
        <v>1512</v>
      </c>
      <c r="Q3091">
        <v>3089</v>
      </c>
      <c r="R3091" t="s">
        <v>32579</v>
      </c>
      <c r="S3091">
        <v>21.083333333333332</v>
      </c>
      <c r="T3091">
        <v>49.733333333333334</v>
      </c>
      <c r="U3091" t="s">
        <v>32580</v>
      </c>
      <c r="V3091">
        <v>0</v>
      </c>
      <c r="W3091">
        <v>21.083333333333332</v>
      </c>
    </row>
    <row r="3092" spans="1:23" x14ac:dyDescent="0.3">
      <c r="A3092">
        <v>3091</v>
      </c>
      <c r="B3092" t="s">
        <v>26346</v>
      </c>
      <c r="C3092">
        <v>62</v>
      </c>
      <c r="D3092" t="s">
        <v>26347</v>
      </c>
      <c r="E3092">
        <v>4</v>
      </c>
      <c r="F3092">
        <v>2</v>
      </c>
      <c r="G3092" t="s">
        <v>116</v>
      </c>
      <c r="H3092">
        <v>100</v>
      </c>
      <c r="I3092" s="19">
        <v>45164.633333333331</v>
      </c>
      <c r="J3092" s="19">
        <v>45164.65</v>
      </c>
      <c r="K3092" s="19">
        <v>45164.842361111114</v>
      </c>
      <c r="L3092" s="19">
        <v>45164.966666666667</v>
      </c>
      <c r="M3092">
        <v>0</v>
      </c>
      <c r="N3092" t="s">
        <v>128</v>
      </c>
      <c r="O3092" t="s">
        <v>6445</v>
      </c>
      <c r="P3092" t="s">
        <v>26354</v>
      </c>
      <c r="Q3092">
        <v>3090</v>
      </c>
      <c r="R3092" t="s">
        <v>32579</v>
      </c>
      <c r="S3092">
        <v>0.39999999999999997</v>
      </c>
      <c r="T3092">
        <v>5.0166666666666666</v>
      </c>
      <c r="U3092" t="s">
        <v>32580</v>
      </c>
      <c r="V3092">
        <v>0</v>
      </c>
      <c r="W3092">
        <v>0.39999999999999997</v>
      </c>
    </row>
    <row r="3093" spans="1:23" x14ac:dyDescent="0.3">
      <c r="A3093">
        <v>3092</v>
      </c>
      <c r="B3093" t="s">
        <v>26355</v>
      </c>
      <c r="C3093">
        <v>4</v>
      </c>
      <c r="D3093" t="s">
        <v>26356</v>
      </c>
      <c r="E3093">
        <v>5</v>
      </c>
      <c r="F3093">
        <v>3</v>
      </c>
      <c r="G3093" t="s">
        <v>116</v>
      </c>
      <c r="H3093">
        <v>45</v>
      </c>
      <c r="I3093" s="19">
        <v>45675.484027777777</v>
      </c>
      <c r="J3093" s="19">
        <v>45675.673611111109</v>
      </c>
      <c r="K3093" s="19">
        <v>45676.250694444447</v>
      </c>
      <c r="L3093" s="19">
        <v>45676.484027777777</v>
      </c>
      <c r="M3093">
        <v>0</v>
      </c>
      <c r="N3093" t="s">
        <v>128</v>
      </c>
      <c r="O3093" t="s">
        <v>26363</v>
      </c>
      <c r="P3093" t="s">
        <v>843</v>
      </c>
      <c r="Q3093">
        <v>3091</v>
      </c>
      <c r="R3093" t="s">
        <v>32579</v>
      </c>
      <c r="S3093">
        <v>4.55</v>
      </c>
      <c r="T3093">
        <v>18.399999999999999</v>
      </c>
      <c r="U3093" t="s">
        <v>32580</v>
      </c>
      <c r="V3093">
        <v>0</v>
      </c>
      <c r="W3093">
        <v>4.55</v>
      </c>
    </row>
    <row r="3094" spans="1:23" x14ac:dyDescent="0.3">
      <c r="A3094">
        <v>3093</v>
      </c>
      <c r="B3094" t="s">
        <v>26364</v>
      </c>
      <c r="C3094">
        <v>50</v>
      </c>
      <c r="D3094" t="s">
        <v>26366</v>
      </c>
      <c r="E3094">
        <v>1</v>
      </c>
      <c r="F3094">
        <v>2</v>
      </c>
      <c r="G3094" t="s">
        <v>116</v>
      </c>
      <c r="H3094">
        <v>15</v>
      </c>
      <c r="I3094" s="19">
        <v>45736.072222222225</v>
      </c>
      <c r="J3094" s="19">
        <v>45736.341666666667</v>
      </c>
      <c r="K3094" s="19">
        <v>45736.878472222219</v>
      </c>
      <c r="L3094" s="19">
        <v>45737.072222222225</v>
      </c>
      <c r="M3094">
        <v>0</v>
      </c>
      <c r="N3094" t="s">
        <v>307</v>
      </c>
      <c r="O3094" t="s">
        <v>26371</v>
      </c>
      <c r="P3094" t="s">
        <v>225</v>
      </c>
      <c r="Q3094">
        <v>3092</v>
      </c>
      <c r="R3094" t="s">
        <v>32579</v>
      </c>
      <c r="S3094">
        <v>6.4666666666666668</v>
      </c>
      <c r="T3094">
        <v>19.349999999999998</v>
      </c>
      <c r="U3094" t="s">
        <v>32580</v>
      </c>
      <c r="V3094">
        <v>0</v>
      </c>
      <c r="W3094">
        <v>6.4666666666666668</v>
      </c>
    </row>
    <row r="3095" spans="1:23" x14ac:dyDescent="0.3">
      <c r="A3095">
        <v>3094</v>
      </c>
      <c r="B3095" t="s">
        <v>26372</v>
      </c>
      <c r="C3095">
        <v>11</v>
      </c>
      <c r="D3095" t="s">
        <v>26374</v>
      </c>
      <c r="E3095">
        <v>1</v>
      </c>
      <c r="F3095">
        <v>2</v>
      </c>
      <c r="G3095" t="s">
        <v>116</v>
      </c>
      <c r="H3095">
        <v>101</v>
      </c>
      <c r="I3095" s="19">
        <v>45486.297222222223</v>
      </c>
      <c r="J3095" s="19">
        <v>45486.354861111111</v>
      </c>
      <c r="K3095" s="19">
        <v>45486.759027777778</v>
      </c>
      <c r="L3095" s="19">
        <v>45486.797222222223</v>
      </c>
      <c r="M3095">
        <v>0</v>
      </c>
      <c r="N3095" t="s">
        <v>307</v>
      </c>
      <c r="O3095" t="s">
        <v>26380</v>
      </c>
      <c r="P3095" t="s">
        <v>446</v>
      </c>
      <c r="Q3095">
        <v>3093</v>
      </c>
      <c r="R3095" t="s">
        <v>32579</v>
      </c>
      <c r="S3095">
        <v>1.3833333333333333</v>
      </c>
      <c r="T3095">
        <v>11.083333333333332</v>
      </c>
      <c r="U3095" t="s">
        <v>32580</v>
      </c>
      <c r="V3095">
        <v>0</v>
      </c>
      <c r="W3095">
        <v>1.3833333333333333</v>
      </c>
    </row>
    <row r="3096" spans="1:23" x14ac:dyDescent="0.3">
      <c r="A3096">
        <v>3095</v>
      </c>
      <c r="B3096" t="s">
        <v>26381</v>
      </c>
      <c r="C3096">
        <v>56</v>
      </c>
      <c r="D3096" t="s">
        <v>26382</v>
      </c>
      <c r="E3096">
        <v>1</v>
      </c>
      <c r="F3096">
        <v>3</v>
      </c>
      <c r="G3096" t="s">
        <v>116</v>
      </c>
      <c r="H3096">
        <v>15</v>
      </c>
      <c r="I3096" s="19">
        <v>45380.098611111112</v>
      </c>
      <c r="J3096" s="19">
        <v>45380.236805555556</v>
      </c>
      <c r="K3096" s="19">
        <v>45380.994444444441</v>
      </c>
      <c r="L3096" s="19">
        <v>45382.098611111112</v>
      </c>
      <c r="M3096">
        <v>0</v>
      </c>
      <c r="N3096" t="s">
        <v>307</v>
      </c>
      <c r="O3096" t="s">
        <v>26388</v>
      </c>
      <c r="P3096" t="s">
        <v>225</v>
      </c>
      <c r="Q3096">
        <v>3094</v>
      </c>
      <c r="R3096" t="s">
        <v>32579</v>
      </c>
      <c r="S3096">
        <v>3.3166666666666664</v>
      </c>
      <c r="T3096">
        <v>21.5</v>
      </c>
      <c r="U3096" t="s">
        <v>32580</v>
      </c>
      <c r="V3096">
        <v>0</v>
      </c>
      <c r="W3096">
        <v>3.3166666666666664</v>
      </c>
    </row>
    <row r="3097" spans="1:23" x14ac:dyDescent="0.3">
      <c r="A3097">
        <v>3096</v>
      </c>
      <c r="B3097" t="s">
        <v>26390</v>
      </c>
      <c r="C3097">
        <v>9</v>
      </c>
      <c r="D3097" t="s">
        <v>26391</v>
      </c>
      <c r="E3097">
        <v>5</v>
      </c>
      <c r="F3097">
        <v>2</v>
      </c>
      <c r="G3097" t="s">
        <v>192</v>
      </c>
      <c r="H3097">
        <v>56</v>
      </c>
      <c r="I3097" s="19">
        <v>44983.292361111111</v>
      </c>
      <c r="J3097" s="19">
        <v>44983.34375</v>
      </c>
      <c r="K3097" s="19">
        <v>44983.693055555559</v>
      </c>
      <c r="L3097" s="19">
        <v>44984.292361111111</v>
      </c>
      <c r="M3097">
        <v>0</v>
      </c>
      <c r="N3097" t="s">
        <v>307</v>
      </c>
      <c r="O3097" t="s">
        <v>26396</v>
      </c>
      <c r="P3097" t="s">
        <v>843</v>
      </c>
      <c r="Q3097">
        <v>3095</v>
      </c>
      <c r="R3097" t="s">
        <v>32579</v>
      </c>
      <c r="S3097">
        <v>1.2333333333333334</v>
      </c>
      <c r="T3097">
        <v>9.6166666666666671</v>
      </c>
      <c r="U3097" t="s">
        <v>32580</v>
      </c>
      <c r="V3097">
        <v>0</v>
      </c>
      <c r="W3097">
        <v>1.2333333333333334</v>
      </c>
    </row>
    <row r="3098" spans="1:23" x14ac:dyDescent="0.3">
      <c r="A3098">
        <v>3097</v>
      </c>
      <c r="B3098" t="s">
        <v>26398</v>
      </c>
      <c r="C3098">
        <v>25</v>
      </c>
      <c r="D3098" t="s">
        <v>26399</v>
      </c>
      <c r="E3098">
        <v>1</v>
      </c>
      <c r="F3098">
        <v>2</v>
      </c>
      <c r="G3098" t="s">
        <v>116</v>
      </c>
      <c r="H3098">
        <v>11</v>
      </c>
      <c r="I3098" s="19">
        <v>45109.293055555558</v>
      </c>
      <c r="J3098" s="19">
        <v>45109.326388888891</v>
      </c>
      <c r="K3098" s="19">
        <v>45109.599999999999</v>
      </c>
      <c r="L3098" s="19">
        <v>45109.626388888886</v>
      </c>
      <c r="M3098">
        <v>0</v>
      </c>
      <c r="N3098" t="s">
        <v>165</v>
      </c>
      <c r="O3098" t="s">
        <v>26405</v>
      </c>
      <c r="P3098" t="s">
        <v>293</v>
      </c>
      <c r="Q3098">
        <v>3096</v>
      </c>
      <c r="R3098" t="s">
        <v>32579</v>
      </c>
      <c r="S3098">
        <v>0.79999999999999993</v>
      </c>
      <c r="T3098">
        <v>7.3666666666666663</v>
      </c>
      <c r="U3098" t="s">
        <v>32580</v>
      </c>
      <c r="V3098">
        <v>0</v>
      </c>
      <c r="W3098">
        <v>0.79999999999999993</v>
      </c>
    </row>
    <row r="3099" spans="1:23" x14ac:dyDescent="0.3">
      <c r="A3099">
        <v>3098</v>
      </c>
      <c r="B3099" t="s">
        <v>26406</v>
      </c>
      <c r="C3099">
        <v>49</v>
      </c>
      <c r="D3099" t="s">
        <v>26408</v>
      </c>
      <c r="E3099">
        <v>1</v>
      </c>
      <c r="F3099">
        <v>3</v>
      </c>
      <c r="G3099" t="s">
        <v>192</v>
      </c>
      <c r="H3099">
        <v>34</v>
      </c>
      <c r="I3099" s="19">
        <v>44955.006944444445</v>
      </c>
      <c r="J3099" s="19">
        <v>44955.134027777778</v>
      </c>
      <c r="K3099" s="19">
        <v>44956.806250000001</v>
      </c>
      <c r="L3099" s="19">
        <v>44957.006944444445</v>
      </c>
      <c r="M3099">
        <v>0</v>
      </c>
      <c r="N3099" t="s">
        <v>165</v>
      </c>
      <c r="O3099" t="s">
        <v>26413</v>
      </c>
      <c r="P3099" t="s">
        <v>751</v>
      </c>
      <c r="Q3099">
        <v>3097</v>
      </c>
      <c r="R3099" t="s">
        <v>32579</v>
      </c>
      <c r="S3099">
        <v>3.05</v>
      </c>
      <c r="T3099">
        <v>43.18333333333333</v>
      </c>
      <c r="U3099" t="s">
        <v>32580</v>
      </c>
      <c r="V3099">
        <v>0</v>
      </c>
      <c r="W3099">
        <v>3.05</v>
      </c>
    </row>
    <row r="3100" spans="1:23" x14ac:dyDescent="0.3">
      <c r="A3100">
        <v>3099</v>
      </c>
      <c r="B3100" t="s">
        <v>26415</v>
      </c>
      <c r="C3100">
        <v>11</v>
      </c>
      <c r="D3100" t="s">
        <v>26416</v>
      </c>
      <c r="E3100">
        <v>5</v>
      </c>
      <c r="F3100">
        <v>3</v>
      </c>
      <c r="G3100" t="s">
        <v>192</v>
      </c>
      <c r="H3100">
        <v>97</v>
      </c>
      <c r="I3100" s="19">
        <v>45240.640972222223</v>
      </c>
      <c r="J3100" s="19">
        <v>45240.788194444445</v>
      </c>
      <c r="K3100" s="19">
        <v>45242.4375</v>
      </c>
      <c r="L3100" s="19">
        <v>45242.640972222223</v>
      </c>
      <c r="M3100">
        <v>0</v>
      </c>
      <c r="N3100" t="s">
        <v>128</v>
      </c>
      <c r="O3100" t="s">
        <v>26422</v>
      </c>
      <c r="P3100" t="s">
        <v>2960</v>
      </c>
      <c r="Q3100">
        <v>3098</v>
      </c>
      <c r="R3100" t="s">
        <v>32579</v>
      </c>
      <c r="S3100">
        <v>3.5333333333333332</v>
      </c>
      <c r="T3100">
        <v>43.116666666666667</v>
      </c>
      <c r="U3100" t="s">
        <v>32580</v>
      </c>
      <c r="V3100">
        <v>0</v>
      </c>
      <c r="W3100">
        <v>3.5333333333333332</v>
      </c>
    </row>
    <row r="3101" spans="1:23" x14ac:dyDescent="0.3">
      <c r="A3101">
        <v>3100</v>
      </c>
      <c r="B3101" t="s">
        <v>26423</v>
      </c>
      <c r="C3101">
        <v>14</v>
      </c>
      <c r="D3101" t="s">
        <v>26425</v>
      </c>
      <c r="E3101">
        <v>1</v>
      </c>
      <c r="F3101">
        <v>3</v>
      </c>
      <c r="G3101" t="s">
        <v>192</v>
      </c>
      <c r="H3101">
        <v>28</v>
      </c>
      <c r="I3101" s="19">
        <v>44955.456944444442</v>
      </c>
      <c r="J3101" s="19">
        <v>44956.143055555556</v>
      </c>
      <c r="K3101" s="19">
        <v>44956.490972222222</v>
      </c>
      <c r="L3101" s="19">
        <v>44958.456944444442</v>
      </c>
      <c r="M3101">
        <v>0</v>
      </c>
      <c r="N3101" t="s">
        <v>307</v>
      </c>
      <c r="O3101" t="s">
        <v>26431</v>
      </c>
      <c r="P3101" t="s">
        <v>751</v>
      </c>
      <c r="Q3101">
        <v>3099</v>
      </c>
      <c r="R3101" t="s">
        <v>32579</v>
      </c>
      <c r="S3101">
        <v>16.466666666666665</v>
      </c>
      <c r="T3101">
        <v>24.816666666666666</v>
      </c>
      <c r="U3101" t="s">
        <v>32580</v>
      </c>
      <c r="V3101">
        <v>0</v>
      </c>
      <c r="W3101">
        <v>16.466666666666665</v>
      </c>
    </row>
    <row r="3102" spans="1:23" x14ac:dyDescent="0.3">
      <c r="A3102">
        <v>3101</v>
      </c>
      <c r="B3102" t="s">
        <v>26432</v>
      </c>
      <c r="C3102">
        <v>46</v>
      </c>
      <c r="D3102" t="s">
        <v>26433</v>
      </c>
      <c r="E3102">
        <v>3</v>
      </c>
      <c r="F3102">
        <v>3</v>
      </c>
      <c r="G3102" t="s">
        <v>116</v>
      </c>
      <c r="H3102">
        <v>57</v>
      </c>
      <c r="I3102" s="19">
        <v>45674.82708333333</v>
      </c>
      <c r="J3102" s="19">
        <v>45674.973611111112</v>
      </c>
      <c r="K3102" s="19">
        <v>45676.361111111109</v>
      </c>
      <c r="L3102" s="19">
        <v>45676.82708333333</v>
      </c>
      <c r="M3102">
        <v>0</v>
      </c>
      <c r="N3102" t="s">
        <v>128</v>
      </c>
      <c r="O3102" t="s">
        <v>26439</v>
      </c>
      <c r="P3102" t="s">
        <v>246</v>
      </c>
      <c r="Q3102">
        <v>3100</v>
      </c>
      <c r="R3102" t="s">
        <v>32579</v>
      </c>
      <c r="S3102">
        <v>3.5166666666666666</v>
      </c>
      <c r="T3102">
        <v>36.816666666666663</v>
      </c>
      <c r="U3102" t="s">
        <v>32580</v>
      </c>
      <c r="V3102">
        <v>0</v>
      </c>
      <c r="W3102">
        <v>3.5166666666666666</v>
      </c>
    </row>
    <row r="3103" spans="1:23" x14ac:dyDescent="0.3">
      <c r="A3103">
        <v>3102</v>
      </c>
      <c r="B3103" t="s">
        <v>26440</v>
      </c>
      <c r="C3103">
        <v>62</v>
      </c>
      <c r="D3103" t="s">
        <v>26442</v>
      </c>
      <c r="E3103">
        <v>4</v>
      </c>
      <c r="F3103">
        <v>2</v>
      </c>
      <c r="G3103" t="s">
        <v>116</v>
      </c>
      <c r="H3103">
        <v>38</v>
      </c>
      <c r="I3103" s="19">
        <v>45404.581250000003</v>
      </c>
      <c r="J3103" s="19">
        <v>45404.613194444442</v>
      </c>
      <c r="K3103" s="19">
        <v>45405.336805555555</v>
      </c>
      <c r="L3103" s="19">
        <v>45404.914583333331</v>
      </c>
      <c r="M3103">
        <v>1</v>
      </c>
      <c r="N3103" t="s">
        <v>307</v>
      </c>
      <c r="O3103" t="s">
        <v>1534</v>
      </c>
      <c r="P3103" t="s">
        <v>1512</v>
      </c>
      <c r="Q3103">
        <v>3101</v>
      </c>
      <c r="R3103" t="s">
        <v>32579</v>
      </c>
      <c r="S3103">
        <v>0.76666666666666661</v>
      </c>
      <c r="T3103">
        <v>18.133333333333333</v>
      </c>
      <c r="U3103" t="s">
        <v>32581</v>
      </c>
      <c r="V3103">
        <v>1</v>
      </c>
      <c r="W3103">
        <v>0.76666666666666661</v>
      </c>
    </row>
    <row r="3104" spans="1:23" x14ac:dyDescent="0.3">
      <c r="A3104">
        <v>3103</v>
      </c>
      <c r="B3104" t="s">
        <v>26448</v>
      </c>
      <c r="C3104">
        <v>55</v>
      </c>
      <c r="D3104" t="s">
        <v>26450</v>
      </c>
      <c r="E3104">
        <v>2</v>
      </c>
      <c r="F3104">
        <v>1</v>
      </c>
      <c r="G3104" t="s">
        <v>116</v>
      </c>
      <c r="H3104">
        <v>60</v>
      </c>
      <c r="I3104" s="19">
        <v>45082.838888888888</v>
      </c>
      <c r="J3104" s="19">
        <v>45082.85833333333</v>
      </c>
      <c r="K3104" s="19">
        <v>45082.945138888892</v>
      </c>
      <c r="L3104" s="19">
        <v>45083.005555555559</v>
      </c>
      <c r="M3104">
        <v>0</v>
      </c>
      <c r="N3104" t="s">
        <v>128</v>
      </c>
      <c r="O3104" t="s">
        <v>26456</v>
      </c>
      <c r="P3104" t="s">
        <v>168</v>
      </c>
      <c r="Q3104">
        <v>3102</v>
      </c>
      <c r="R3104" t="s">
        <v>32579</v>
      </c>
      <c r="S3104">
        <v>0.46666666666666667</v>
      </c>
      <c r="T3104">
        <v>2.5499999999999998</v>
      </c>
      <c r="U3104" t="s">
        <v>32580</v>
      </c>
      <c r="V3104">
        <v>0</v>
      </c>
      <c r="W3104">
        <v>0.46666666666666667</v>
      </c>
    </row>
    <row r="3105" spans="1:23" x14ac:dyDescent="0.3">
      <c r="A3105">
        <v>3104</v>
      </c>
      <c r="B3105" t="s">
        <v>26457</v>
      </c>
      <c r="C3105">
        <v>60</v>
      </c>
      <c r="D3105" t="s">
        <v>26459</v>
      </c>
      <c r="E3105">
        <v>1</v>
      </c>
      <c r="F3105">
        <v>3</v>
      </c>
      <c r="G3105" t="s">
        <v>116</v>
      </c>
      <c r="H3105">
        <v>78</v>
      </c>
      <c r="I3105" s="19">
        <v>45713.449305555558</v>
      </c>
      <c r="J3105" s="19">
        <v>45713.54791666667</v>
      </c>
      <c r="K3105" s="19">
        <v>45715.302777777775</v>
      </c>
      <c r="L3105" s="19">
        <v>45715.449305555558</v>
      </c>
      <c r="M3105">
        <v>0</v>
      </c>
      <c r="N3105" t="s">
        <v>307</v>
      </c>
      <c r="O3105" t="s">
        <v>26465</v>
      </c>
      <c r="P3105" t="s">
        <v>293</v>
      </c>
      <c r="Q3105">
        <v>3103</v>
      </c>
      <c r="R3105" t="s">
        <v>32579</v>
      </c>
      <c r="S3105">
        <v>2.3666666666666667</v>
      </c>
      <c r="T3105">
        <v>44.483333333333334</v>
      </c>
      <c r="U3105" t="s">
        <v>32580</v>
      </c>
      <c r="V3105">
        <v>0</v>
      </c>
      <c r="W3105">
        <v>2.3666666666666667</v>
      </c>
    </row>
    <row r="3106" spans="1:23" x14ac:dyDescent="0.3">
      <c r="A3106">
        <v>3105</v>
      </c>
      <c r="B3106" t="s">
        <v>26466</v>
      </c>
      <c r="C3106">
        <v>54</v>
      </c>
      <c r="D3106" t="s">
        <v>26467</v>
      </c>
      <c r="E3106">
        <v>3</v>
      </c>
      <c r="F3106">
        <v>2</v>
      </c>
      <c r="G3106" t="s">
        <v>116</v>
      </c>
      <c r="H3106">
        <v>2</v>
      </c>
      <c r="I3106" s="19">
        <v>45469.529861111114</v>
      </c>
      <c r="J3106" s="19">
        <v>45469.634722222225</v>
      </c>
      <c r="K3106" s="19">
        <v>45469.761111111111</v>
      </c>
      <c r="L3106" s="19">
        <v>45469.863194444442</v>
      </c>
      <c r="M3106">
        <v>0</v>
      </c>
      <c r="N3106" t="s">
        <v>128</v>
      </c>
      <c r="O3106" t="s">
        <v>26472</v>
      </c>
      <c r="P3106" t="s">
        <v>246</v>
      </c>
      <c r="Q3106">
        <v>3104</v>
      </c>
      <c r="R3106" t="s">
        <v>32579</v>
      </c>
      <c r="S3106">
        <v>2.5166666666666666</v>
      </c>
      <c r="T3106">
        <v>5.55</v>
      </c>
      <c r="U3106" t="s">
        <v>32580</v>
      </c>
      <c r="V3106">
        <v>0</v>
      </c>
      <c r="W3106">
        <v>2.5166666666666666</v>
      </c>
    </row>
    <row r="3107" spans="1:23" x14ac:dyDescent="0.3">
      <c r="A3107">
        <v>3106</v>
      </c>
      <c r="B3107" t="s">
        <v>26473</v>
      </c>
      <c r="C3107">
        <v>73</v>
      </c>
      <c r="D3107" t="s">
        <v>26474</v>
      </c>
      <c r="E3107">
        <v>1</v>
      </c>
      <c r="F3107">
        <v>4</v>
      </c>
      <c r="G3107" t="s">
        <v>116</v>
      </c>
      <c r="H3107">
        <v>116</v>
      </c>
      <c r="I3107" s="19">
        <v>45168.482638888891</v>
      </c>
      <c r="J3107" s="19">
        <v>45169.161111111112</v>
      </c>
      <c r="K3107" s="19">
        <v>45170.737500000003</v>
      </c>
      <c r="L3107" s="19">
        <v>45173.482638888891</v>
      </c>
      <c r="M3107">
        <v>0</v>
      </c>
      <c r="N3107" t="s">
        <v>165</v>
      </c>
      <c r="O3107" t="s">
        <v>26481</v>
      </c>
      <c r="P3107" t="s">
        <v>225</v>
      </c>
      <c r="Q3107">
        <v>3105</v>
      </c>
      <c r="R3107" t="s">
        <v>32579</v>
      </c>
      <c r="S3107">
        <v>16.283333333333331</v>
      </c>
      <c r="T3107">
        <v>54.116666666666667</v>
      </c>
      <c r="U3107" t="s">
        <v>32580</v>
      </c>
      <c r="V3107">
        <v>0</v>
      </c>
      <c r="W3107">
        <v>16.283333333333331</v>
      </c>
    </row>
    <row r="3108" spans="1:23" x14ac:dyDescent="0.3">
      <c r="A3108">
        <v>3107</v>
      </c>
      <c r="B3108" t="s">
        <v>26482</v>
      </c>
      <c r="C3108">
        <v>78</v>
      </c>
      <c r="D3108" t="s">
        <v>26483</v>
      </c>
      <c r="E3108">
        <v>1</v>
      </c>
      <c r="F3108">
        <v>2</v>
      </c>
      <c r="G3108" t="s">
        <v>116</v>
      </c>
      <c r="H3108">
        <v>15</v>
      </c>
      <c r="I3108" s="19">
        <v>45617.5</v>
      </c>
      <c r="J3108" s="19">
        <v>45617.627083333333</v>
      </c>
      <c r="K3108" s="19">
        <v>45618.112500000003</v>
      </c>
      <c r="L3108" s="19">
        <v>45618.5</v>
      </c>
      <c r="M3108">
        <v>0</v>
      </c>
      <c r="N3108" t="s">
        <v>307</v>
      </c>
      <c r="O3108" t="s">
        <v>26489</v>
      </c>
      <c r="P3108" t="s">
        <v>293</v>
      </c>
      <c r="Q3108">
        <v>3106</v>
      </c>
      <c r="R3108" t="s">
        <v>32579</v>
      </c>
      <c r="S3108">
        <v>3.05</v>
      </c>
      <c r="T3108">
        <v>14.7</v>
      </c>
      <c r="U3108" t="s">
        <v>32580</v>
      </c>
      <c r="V3108">
        <v>0</v>
      </c>
      <c r="W3108">
        <v>3.05</v>
      </c>
    </row>
    <row r="3109" spans="1:23" x14ac:dyDescent="0.3">
      <c r="A3109">
        <v>3108</v>
      </c>
      <c r="B3109" t="s">
        <v>26491</v>
      </c>
      <c r="C3109">
        <v>60</v>
      </c>
      <c r="D3109" t="s">
        <v>26492</v>
      </c>
      <c r="E3109">
        <v>1</v>
      </c>
      <c r="F3109">
        <v>1</v>
      </c>
      <c r="G3109" t="s">
        <v>116</v>
      </c>
      <c r="H3109">
        <v>14</v>
      </c>
      <c r="I3109" s="19">
        <v>45257.788194444445</v>
      </c>
      <c r="J3109" s="19">
        <v>45257.825694444444</v>
      </c>
      <c r="K3109" s="19">
        <v>45257.870833333334</v>
      </c>
      <c r="L3109" s="19">
        <v>45257.954861111109</v>
      </c>
      <c r="M3109">
        <v>0</v>
      </c>
      <c r="N3109" t="s">
        <v>128</v>
      </c>
      <c r="O3109" t="s">
        <v>26498</v>
      </c>
      <c r="P3109" t="s">
        <v>751</v>
      </c>
      <c r="Q3109">
        <v>3107</v>
      </c>
      <c r="R3109" t="s">
        <v>32579</v>
      </c>
      <c r="S3109">
        <v>0.89999999999999991</v>
      </c>
      <c r="T3109">
        <v>1.9833333333333332</v>
      </c>
      <c r="U3109" t="s">
        <v>32580</v>
      </c>
      <c r="V3109">
        <v>0</v>
      </c>
      <c r="W3109">
        <v>0.89999999999999991</v>
      </c>
    </row>
    <row r="3110" spans="1:23" x14ac:dyDescent="0.3">
      <c r="A3110">
        <v>3109</v>
      </c>
      <c r="B3110" t="s">
        <v>26499</v>
      </c>
      <c r="C3110">
        <v>44</v>
      </c>
      <c r="D3110" t="s">
        <v>26501</v>
      </c>
      <c r="E3110">
        <v>1</v>
      </c>
      <c r="F3110">
        <v>3</v>
      </c>
      <c r="G3110" t="s">
        <v>116</v>
      </c>
      <c r="H3110">
        <v>32</v>
      </c>
      <c r="I3110" s="19">
        <v>45014.290972222225</v>
      </c>
      <c r="J3110" s="19">
        <v>45014.461805555555</v>
      </c>
      <c r="K3110" s="19">
        <v>45015.85833333333</v>
      </c>
      <c r="L3110" s="19">
        <v>45017.290972222225</v>
      </c>
      <c r="M3110">
        <v>0</v>
      </c>
      <c r="N3110" t="s">
        <v>307</v>
      </c>
      <c r="O3110" t="s">
        <v>26507</v>
      </c>
      <c r="P3110" t="s">
        <v>225</v>
      </c>
      <c r="Q3110">
        <v>3108</v>
      </c>
      <c r="R3110" t="s">
        <v>32579</v>
      </c>
      <c r="S3110">
        <v>4.0999999999999996</v>
      </c>
      <c r="T3110">
        <v>37.616666666666667</v>
      </c>
      <c r="U3110" t="s">
        <v>32580</v>
      </c>
      <c r="V3110">
        <v>0</v>
      </c>
      <c r="W3110">
        <v>4.0999999999999996</v>
      </c>
    </row>
    <row r="3111" spans="1:23" x14ac:dyDescent="0.3">
      <c r="A3111">
        <v>3110</v>
      </c>
      <c r="B3111" t="s">
        <v>26508</v>
      </c>
      <c r="C3111">
        <v>10</v>
      </c>
      <c r="D3111" t="s">
        <v>26510</v>
      </c>
      <c r="E3111">
        <v>2</v>
      </c>
      <c r="F3111">
        <v>2</v>
      </c>
      <c r="G3111" t="s">
        <v>116</v>
      </c>
      <c r="H3111">
        <v>66</v>
      </c>
      <c r="I3111" s="19">
        <v>45613.163194444445</v>
      </c>
      <c r="J3111" s="19">
        <v>45613.238888888889</v>
      </c>
      <c r="K3111" s="19">
        <v>45613.425694444442</v>
      </c>
      <c r="L3111" s="19">
        <v>45613.496527777781</v>
      </c>
      <c r="M3111">
        <v>0</v>
      </c>
      <c r="N3111" t="s">
        <v>307</v>
      </c>
      <c r="O3111" t="s">
        <v>26516</v>
      </c>
      <c r="P3111" t="s">
        <v>584</v>
      </c>
      <c r="Q3111">
        <v>3109</v>
      </c>
      <c r="R3111" t="s">
        <v>32579</v>
      </c>
      <c r="S3111">
        <v>1.8166666666666667</v>
      </c>
      <c r="T3111">
        <v>6.3</v>
      </c>
      <c r="U3111" t="s">
        <v>32580</v>
      </c>
      <c r="V3111">
        <v>0</v>
      </c>
      <c r="W3111">
        <v>1.8166666666666667</v>
      </c>
    </row>
    <row r="3112" spans="1:23" x14ac:dyDescent="0.3">
      <c r="A3112">
        <v>3111</v>
      </c>
      <c r="B3112" t="s">
        <v>26517</v>
      </c>
      <c r="C3112">
        <v>28</v>
      </c>
      <c r="D3112" t="s">
        <v>26518</v>
      </c>
      <c r="E3112">
        <v>3</v>
      </c>
      <c r="F3112">
        <v>3</v>
      </c>
      <c r="G3112" t="s">
        <v>116</v>
      </c>
      <c r="H3112">
        <v>5</v>
      </c>
      <c r="I3112" s="19">
        <v>45591.520833333336</v>
      </c>
      <c r="J3112" s="19">
        <v>45591.663888888892</v>
      </c>
      <c r="K3112" s="19">
        <v>45593.054166666669</v>
      </c>
      <c r="L3112" s="19">
        <v>45593.520833333336</v>
      </c>
      <c r="M3112">
        <v>0</v>
      </c>
      <c r="N3112" t="s">
        <v>307</v>
      </c>
      <c r="O3112" t="s">
        <v>26524</v>
      </c>
      <c r="P3112" t="s">
        <v>274</v>
      </c>
      <c r="Q3112">
        <v>3110</v>
      </c>
      <c r="R3112" t="s">
        <v>32579</v>
      </c>
      <c r="S3112">
        <v>3.4333333333333331</v>
      </c>
      <c r="T3112">
        <v>36.799999999999997</v>
      </c>
      <c r="U3112" t="s">
        <v>32580</v>
      </c>
      <c r="V3112">
        <v>0</v>
      </c>
      <c r="W3112">
        <v>3.4333333333333331</v>
      </c>
    </row>
    <row r="3113" spans="1:23" x14ac:dyDescent="0.3">
      <c r="A3113">
        <v>3112</v>
      </c>
      <c r="B3113" t="s">
        <v>26525</v>
      </c>
      <c r="C3113">
        <v>52</v>
      </c>
      <c r="D3113" t="s">
        <v>26526</v>
      </c>
      <c r="E3113">
        <v>1</v>
      </c>
      <c r="F3113">
        <v>4</v>
      </c>
      <c r="G3113" t="s">
        <v>192</v>
      </c>
      <c r="H3113">
        <v>110</v>
      </c>
      <c r="I3113" s="19">
        <v>45698.322222222225</v>
      </c>
      <c r="J3113" s="19">
        <v>45698.811111111114</v>
      </c>
      <c r="K3113" s="19">
        <v>45700.05972222222</v>
      </c>
      <c r="L3113" s="19">
        <v>45703.322222222225</v>
      </c>
      <c r="M3113">
        <v>0</v>
      </c>
      <c r="N3113" t="s">
        <v>307</v>
      </c>
      <c r="O3113" t="s">
        <v>26530</v>
      </c>
      <c r="P3113" t="s">
        <v>446</v>
      </c>
      <c r="Q3113">
        <v>3111</v>
      </c>
      <c r="R3113" t="s">
        <v>32579</v>
      </c>
      <c r="S3113">
        <v>11.733333333333333</v>
      </c>
      <c r="T3113">
        <v>41.699999999999996</v>
      </c>
      <c r="U3113" t="s">
        <v>32580</v>
      </c>
      <c r="V3113">
        <v>0</v>
      </c>
      <c r="W3113">
        <v>11.733333333333333</v>
      </c>
    </row>
    <row r="3114" spans="1:23" x14ac:dyDescent="0.3">
      <c r="A3114">
        <v>3113</v>
      </c>
      <c r="B3114" t="s">
        <v>26532</v>
      </c>
      <c r="C3114">
        <v>21</v>
      </c>
      <c r="D3114" t="s">
        <v>26533</v>
      </c>
      <c r="E3114">
        <v>2</v>
      </c>
      <c r="F3114">
        <v>3</v>
      </c>
      <c r="G3114" t="s">
        <v>116</v>
      </c>
      <c r="H3114">
        <v>96</v>
      </c>
      <c r="I3114" s="19">
        <v>45080.54791666667</v>
      </c>
      <c r="J3114" s="19">
        <v>45080.657638888886</v>
      </c>
      <c r="K3114" s="19">
        <v>45081.379166666666</v>
      </c>
      <c r="L3114" s="19">
        <v>45082.54791666667</v>
      </c>
      <c r="M3114">
        <v>0</v>
      </c>
      <c r="N3114" t="s">
        <v>307</v>
      </c>
      <c r="O3114" t="s">
        <v>26538</v>
      </c>
      <c r="P3114" t="s">
        <v>398</v>
      </c>
      <c r="Q3114">
        <v>3112</v>
      </c>
      <c r="R3114" t="s">
        <v>32579</v>
      </c>
      <c r="S3114">
        <v>2.6333333333333333</v>
      </c>
      <c r="T3114">
        <v>19.95</v>
      </c>
      <c r="U3114" t="s">
        <v>32580</v>
      </c>
      <c r="V3114">
        <v>0</v>
      </c>
      <c r="W3114">
        <v>2.6333333333333333</v>
      </c>
    </row>
    <row r="3115" spans="1:23" x14ac:dyDescent="0.3">
      <c r="A3115">
        <v>3114</v>
      </c>
      <c r="B3115" t="s">
        <v>26540</v>
      </c>
      <c r="C3115">
        <v>71</v>
      </c>
      <c r="D3115" t="s">
        <v>26541</v>
      </c>
      <c r="E3115">
        <v>5</v>
      </c>
      <c r="F3115">
        <v>3</v>
      </c>
      <c r="G3115" t="s">
        <v>116</v>
      </c>
      <c r="H3115">
        <v>81</v>
      </c>
      <c r="I3115" s="19">
        <v>45738.502083333333</v>
      </c>
      <c r="J3115" s="19">
        <v>45738.59652777778</v>
      </c>
      <c r="K3115" s="19">
        <v>45739.379166666666</v>
      </c>
      <c r="L3115" s="19">
        <v>45740.502083333333</v>
      </c>
      <c r="M3115">
        <v>0</v>
      </c>
      <c r="N3115" t="s">
        <v>128</v>
      </c>
      <c r="O3115" t="s">
        <v>26547</v>
      </c>
      <c r="P3115" t="s">
        <v>135</v>
      </c>
      <c r="Q3115">
        <v>3113</v>
      </c>
      <c r="R3115" t="s">
        <v>32579</v>
      </c>
      <c r="S3115">
        <v>2.2666666666666666</v>
      </c>
      <c r="T3115">
        <v>21.05</v>
      </c>
      <c r="U3115" t="s">
        <v>32580</v>
      </c>
      <c r="V3115">
        <v>0</v>
      </c>
      <c r="W3115">
        <v>2.2666666666666666</v>
      </c>
    </row>
    <row r="3116" spans="1:23" x14ac:dyDescent="0.3">
      <c r="A3116">
        <v>3115</v>
      </c>
      <c r="B3116" t="s">
        <v>26548</v>
      </c>
      <c r="C3116">
        <v>17</v>
      </c>
      <c r="D3116" t="s">
        <v>26549</v>
      </c>
      <c r="E3116">
        <v>3</v>
      </c>
      <c r="F3116">
        <v>3</v>
      </c>
      <c r="G3116" t="s">
        <v>116</v>
      </c>
      <c r="H3116">
        <v>102</v>
      </c>
      <c r="I3116" s="19">
        <v>45340.313888888886</v>
      </c>
      <c r="J3116" s="19">
        <v>45340.568055555559</v>
      </c>
      <c r="K3116" s="19">
        <v>45342.293749999997</v>
      </c>
      <c r="L3116" s="19">
        <v>45343.313888888886</v>
      </c>
      <c r="M3116">
        <v>0</v>
      </c>
      <c r="N3116" t="s">
        <v>165</v>
      </c>
      <c r="O3116" t="s">
        <v>26555</v>
      </c>
      <c r="P3116" t="s">
        <v>962</v>
      </c>
      <c r="Q3116">
        <v>3114</v>
      </c>
      <c r="R3116" t="s">
        <v>32579</v>
      </c>
      <c r="S3116">
        <v>6.1</v>
      </c>
      <c r="T3116">
        <v>47.516666666666666</v>
      </c>
      <c r="U3116" t="s">
        <v>32580</v>
      </c>
      <c r="V3116">
        <v>0</v>
      </c>
      <c r="W3116">
        <v>6.1</v>
      </c>
    </row>
    <row r="3117" spans="1:23" x14ac:dyDescent="0.3">
      <c r="A3117">
        <v>3116</v>
      </c>
      <c r="B3117" t="s">
        <v>26557</v>
      </c>
      <c r="C3117">
        <v>71</v>
      </c>
      <c r="D3117" t="s">
        <v>26558</v>
      </c>
      <c r="E3117">
        <v>3</v>
      </c>
      <c r="F3117">
        <v>3</v>
      </c>
      <c r="G3117" t="s">
        <v>192</v>
      </c>
      <c r="H3117">
        <v>60</v>
      </c>
      <c r="I3117" s="19">
        <v>45243.395833333336</v>
      </c>
      <c r="J3117" s="19">
        <v>45243.455555555556</v>
      </c>
      <c r="K3117" s="19">
        <v>45246.027083333334</v>
      </c>
      <c r="L3117" s="19">
        <v>45245.395833333336</v>
      </c>
      <c r="M3117">
        <v>1</v>
      </c>
      <c r="N3117" t="s">
        <v>307</v>
      </c>
      <c r="O3117" t="s">
        <v>26564</v>
      </c>
      <c r="P3117" t="s">
        <v>194</v>
      </c>
      <c r="Q3117">
        <v>3115</v>
      </c>
      <c r="R3117" t="s">
        <v>32579</v>
      </c>
      <c r="S3117">
        <v>1.4333333333333333</v>
      </c>
      <c r="T3117">
        <v>63.15</v>
      </c>
      <c r="U3117" t="s">
        <v>32581</v>
      </c>
      <c r="V3117">
        <v>1</v>
      </c>
      <c r="W3117">
        <v>1.4333333333333333</v>
      </c>
    </row>
    <row r="3118" spans="1:23" x14ac:dyDescent="0.3">
      <c r="A3118">
        <v>3117</v>
      </c>
      <c r="B3118" t="s">
        <v>26566</v>
      </c>
      <c r="C3118">
        <v>78</v>
      </c>
      <c r="D3118" t="s">
        <v>26567</v>
      </c>
      <c r="E3118">
        <v>2</v>
      </c>
      <c r="F3118">
        <v>3</v>
      </c>
      <c r="G3118" t="s">
        <v>803</v>
      </c>
      <c r="H3118">
        <v>34</v>
      </c>
      <c r="I3118" s="19">
        <v>45368.754166666666</v>
      </c>
      <c r="J3118" s="19">
        <v>45369.188194444447</v>
      </c>
      <c r="K3118" s="19"/>
      <c r="L3118" s="19">
        <v>45371.754166666666</v>
      </c>
      <c r="M3118">
        <v>0</v>
      </c>
      <c r="N3118" t="s">
        <v>307</v>
      </c>
      <c r="O3118" t="s">
        <v>26573</v>
      </c>
      <c r="Q3118">
        <v>3116</v>
      </c>
      <c r="R3118" t="s">
        <v>32582</v>
      </c>
      <c r="S3118">
        <v>10.416666666666666</v>
      </c>
      <c r="U3118" t="s">
        <v>32580</v>
      </c>
      <c r="V3118">
        <v>0</v>
      </c>
      <c r="W3118">
        <v>10.416666666666666</v>
      </c>
    </row>
    <row r="3119" spans="1:23" x14ac:dyDescent="0.3">
      <c r="A3119">
        <v>3118</v>
      </c>
      <c r="B3119" t="s">
        <v>26575</v>
      </c>
      <c r="C3119">
        <v>33</v>
      </c>
      <c r="D3119" t="s">
        <v>26576</v>
      </c>
      <c r="E3119">
        <v>4</v>
      </c>
      <c r="F3119">
        <v>1</v>
      </c>
      <c r="G3119" t="s">
        <v>116</v>
      </c>
      <c r="H3119">
        <v>105</v>
      </c>
      <c r="I3119" s="19">
        <v>45630.625694444447</v>
      </c>
      <c r="J3119" s="19">
        <v>45630.652777777781</v>
      </c>
      <c r="K3119" s="19">
        <v>45630.86041666667</v>
      </c>
      <c r="L3119" s="19">
        <v>45630.959027777775</v>
      </c>
      <c r="M3119">
        <v>0</v>
      </c>
      <c r="N3119" t="s">
        <v>165</v>
      </c>
      <c r="O3119" t="s">
        <v>2859</v>
      </c>
      <c r="P3119" t="s">
        <v>26582</v>
      </c>
      <c r="Q3119">
        <v>3117</v>
      </c>
      <c r="R3119" t="s">
        <v>32579</v>
      </c>
      <c r="S3119">
        <v>0.65</v>
      </c>
      <c r="T3119">
        <v>5.6333333333333329</v>
      </c>
      <c r="U3119" t="s">
        <v>32580</v>
      </c>
      <c r="V3119">
        <v>0</v>
      </c>
      <c r="W3119">
        <v>0.65</v>
      </c>
    </row>
    <row r="3120" spans="1:23" x14ac:dyDescent="0.3">
      <c r="A3120">
        <v>3119</v>
      </c>
      <c r="B3120" t="s">
        <v>26583</v>
      </c>
      <c r="C3120">
        <v>5</v>
      </c>
      <c r="D3120" t="s">
        <v>26585</v>
      </c>
      <c r="E3120">
        <v>4</v>
      </c>
      <c r="F3120">
        <v>2</v>
      </c>
      <c r="G3120" t="s">
        <v>116</v>
      </c>
      <c r="H3120">
        <v>34</v>
      </c>
      <c r="I3120" s="19">
        <v>45282.754861111112</v>
      </c>
      <c r="J3120" s="19">
        <v>45282.855555555558</v>
      </c>
      <c r="K3120" s="19">
        <v>45283.068055555559</v>
      </c>
      <c r="L3120" s="19">
        <v>45283.754861111112</v>
      </c>
      <c r="M3120">
        <v>0</v>
      </c>
      <c r="N3120" t="s">
        <v>128</v>
      </c>
      <c r="O3120" t="s">
        <v>1265</v>
      </c>
      <c r="P3120" t="s">
        <v>26591</v>
      </c>
      <c r="Q3120">
        <v>3118</v>
      </c>
      <c r="R3120" t="s">
        <v>32579</v>
      </c>
      <c r="S3120">
        <v>2.4166666666666665</v>
      </c>
      <c r="T3120">
        <v>7.5166666666666666</v>
      </c>
      <c r="U3120" t="s">
        <v>32580</v>
      </c>
      <c r="V3120">
        <v>0</v>
      </c>
      <c r="W3120">
        <v>2.4166666666666665</v>
      </c>
    </row>
    <row r="3121" spans="1:23" x14ac:dyDescent="0.3">
      <c r="A3121">
        <v>3120</v>
      </c>
      <c r="B3121" t="s">
        <v>26592</v>
      </c>
      <c r="C3121">
        <v>4</v>
      </c>
      <c r="D3121" t="s">
        <v>26593</v>
      </c>
      <c r="E3121">
        <v>2</v>
      </c>
      <c r="F3121">
        <v>3</v>
      </c>
      <c r="G3121" t="s">
        <v>116</v>
      </c>
      <c r="H3121">
        <v>83</v>
      </c>
      <c r="I3121" s="19">
        <v>45050.972916666666</v>
      </c>
      <c r="J3121" s="19">
        <v>45051.023611111108</v>
      </c>
      <c r="K3121" s="19">
        <v>45051.470833333333</v>
      </c>
      <c r="L3121" s="19">
        <v>45051.972916666666</v>
      </c>
      <c r="M3121">
        <v>0</v>
      </c>
      <c r="N3121" t="s">
        <v>165</v>
      </c>
      <c r="O3121" t="s">
        <v>26599</v>
      </c>
      <c r="P3121" t="s">
        <v>168</v>
      </c>
      <c r="Q3121">
        <v>3119</v>
      </c>
      <c r="R3121" t="s">
        <v>32579</v>
      </c>
      <c r="S3121">
        <v>1.2166666666666666</v>
      </c>
      <c r="T3121">
        <v>11.95</v>
      </c>
      <c r="U3121" t="s">
        <v>32580</v>
      </c>
      <c r="V3121">
        <v>0</v>
      </c>
      <c r="W3121">
        <v>1.2166666666666666</v>
      </c>
    </row>
    <row r="3122" spans="1:23" x14ac:dyDescent="0.3">
      <c r="A3122">
        <v>3121</v>
      </c>
      <c r="B3122" t="s">
        <v>26601</v>
      </c>
      <c r="C3122">
        <v>78</v>
      </c>
      <c r="D3122" t="s">
        <v>26602</v>
      </c>
      <c r="E3122">
        <v>2</v>
      </c>
      <c r="F3122">
        <v>2</v>
      </c>
      <c r="G3122" t="s">
        <v>192</v>
      </c>
      <c r="H3122">
        <v>83</v>
      </c>
      <c r="I3122" s="19">
        <v>44985.199305555558</v>
      </c>
      <c r="J3122" s="19">
        <v>44985.331250000003</v>
      </c>
      <c r="K3122" s="19">
        <v>44985.509722222225</v>
      </c>
      <c r="L3122" s="19">
        <v>44986.199305555558</v>
      </c>
      <c r="M3122">
        <v>0</v>
      </c>
      <c r="N3122" t="s">
        <v>222</v>
      </c>
      <c r="O3122" t="s">
        <v>26608</v>
      </c>
      <c r="P3122" t="s">
        <v>584</v>
      </c>
      <c r="Q3122">
        <v>3120</v>
      </c>
      <c r="R3122" t="s">
        <v>32579</v>
      </c>
      <c r="S3122">
        <v>3.1666666666666665</v>
      </c>
      <c r="T3122">
        <v>7.4499999999999993</v>
      </c>
      <c r="U3122" t="s">
        <v>32580</v>
      </c>
      <c r="V3122">
        <v>0</v>
      </c>
      <c r="W3122">
        <v>3.1666666666666665</v>
      </c>
    </row>
    <row r="3123" spans="1:23" x14ac:dyDescent="0.3">
      <c r="A3123">
        <v>3122</v>
      </c>
      <c r="B3123" t="s">
        <v>26610</v>
      </c>
      <c r="C3123">
        <v>30</v>
      </c>
      <c r="D3123" t="s">
        <v>26611</v>
      </c>
      <c r="E3123">
        <v>5</v>
      </c>
      <c r="F3123">
        <v>2</v>
      </c>
      <c r="G3123" t="s">
        <v>192</v>
      </c>
      <c r="H3123">
        <v>10</v>
      </c>
      <c r="I3123" s="19">
        <v>45310.005555555559</v>
      </c>
      <c r="J3123" s="19">
        <v>45310.177777777775</v>
      </c>
      <c r="K3123" s="19">
        <v>45310.631249999999</v>
      </c>
      <c r="L3123" s="19">
        <v>45310.505555555559</v>
      </c>
      <c r="M3123">
        <v>1</v>
      </c>
      <c r="N3123" t="s">
        <v>165</v>
      </c>
      <c r="O3123" t="s">
        <v>26617</v>
      </c>
      <c r="P3123" t="s">
        <v>705</v>
      </c>
      <c r="Q3123">
        <v>3121</v>
      </c>
      <c r="R3123" t="s">
        <v>32579</v>
      </c>
      <c r="S3123">
        <v>4.1333333333333329</v>
      </c>
      <c r="T3123">
        <v>15.016666666666666</v>
      </c>
      <c r="U3123" t="s">
        <v>32581</v>
      </c>
      <c r="V3123">
        <v>1</v>
      </c>
      <c r="W3123">
        <v>4.1333333333333329</v>
      </c>
    </row>
    <row r="3124" spans="1:23" x14ac:dyDescent="0.3">
      <c r="A3124">
        <v>3123</v>
      </c>
      <c r="B3124" t="s">
        <v>26619</v>
      </c>
      <c r="C3124">
        <v>58</v>
      </c>
      <c r="D3124" t="s">
        <v>26620</v>
      </c>
      <c r="E3124">
        <v>1</v>
      </c>
      <c r="F3124">
        <v>2</v>
      </c>
      <c r="G3124" t="s">
        <v>192</v>
      </c>
      <c r="H3124">
        <v>24</v>
      </c>
      <c r="I3124" s="19">
        <v>45055.292361111111</v>
      </c>
      <c r="J3124" s="19">
        <v>45055.318749999999</v>
      </c>
      <c r="K3124" s="19">
        <v>45055.492361111108</v>
      </c>
      <c r="L3124" s="19">
        <v>45055.625694444447</v>
      </c>
      <c r="M3124">
        <v>0</v>
      </c>
      <c r="N3124" t="s">
        <v>128</v>
      </c>
      <c r="O3124" t="s">
        <v>26626</v>
      </c>
      <c r="P3124" t="s">
        <v>293</v>
      </c>
      <c r="Q3124">
        <v>3122</v>
      </c>
      <c r="R3124" t="s">
        <v>32579</v>
      </c>
      <c r="S3124">
        <v>0.6333333333333333</v>
      </c>
      <c r="T3124">
        <v>4.8</v>
      </c>
      <c r="U3124" t="s">
        <v>32580</v>
      </c>
      <c r="V3124">
        <v>0</v>
      </c>
      <c r="W3124">
        <v>0.6333333333333333</v>
      </c>
    </row>
    <row r="3125" spans="1:23" x14ac:dyDescent="0.3">
      <c r="A3125">
        <v>3124</v>
      </c>
      <c r="B3125" t="s">
        <v>26628</v>
      </c>
      <c r="C3125">
        <v>54</v>
      </c>
      <c r="D3125" t="s">
        <v>26629</v>
      </c>
      <c r="E3125">
        <v>4</v>
      </c>
      <c r="F3125">
        <v>1</v>
      </c>
      <c r="G3125" t="s">
        <v>192</v>
      </c>
      <c r="H3125">
        <v>40</v>
      </c>
      <c r="I3125" s="19">
        <v>45474.760416666664</v>
      </c>
      <c r="J3125" s="19">
        <v>45474.771527777775</v>
      </c>
      <c r="K3125" s="19">
        <v>45474.820138888892</v>
      </c>
      <c r="L3125" s="19">
        <v>45474.84375</v>
      </c>
      <c r="M3125">
        <v>0</v>
      </c>
      <c r="N3125" t="s">
        <v>307</v>
      </c>
      <c r="O3125" t="s">
        <v>5271</v>
      </c>
      <c r="P3125" t="s">
        <v>26635</v>
      </c>
      <c r="Q3125">
        <v>3123</v>
      </c>
      <c r="R3125" t="s">
        <v>32579</v>
      </c>
      <c r="S3125">
        <v>0.26666666666666666</v>
      </c>
      <c r="T3125">
        <v>1.4333333333333333</v>
      </c>
      <c r="U3125" t="s">
        <v>32580</v>
      </c>
      <c r="V3125">
        <v>0</v>
      </c>
      <c r="W3125">
        <v>0.26666666666666666</v>
      </c>
    </row>
    <row r="3126" spans="1:23" x14ac:dyDescent="0.3">
      <c r="A3126">
        <v>3125</v>
      </c>
      <c r="B3126" t="s">
        <v>26636</v>
      </c>
      <c r="C3126">
        <v>32</v>
      </c>
      <c r="D3126" t="s">
        <v>26638</v>
      </c>
      <c r="E3126">
        <v>1</v>
      </c>
      <c r="F3126">
        <v>4</v>
      </c>
      <c r="G3126" t="s">
        <v>116</v>
      </c>
      <c r="H3126">
        <v>15</v>
      </c>
      <c r="I3126" s="19">
        <v>44960.761805555558</v>
      </c>
      <c r="J3126" s="19">
        <v>44961.540972222225</v>
      </c>
      <c r="K3126" s="19">
        <v>44962.938194444447</v>
      </c>
      <c r="L3126" s="19">
        <v>44965.761805555558</v>
      </c>
      <c r="M3126">
        <v>0</v>
      </c>
      <c r="N3126" t="s">
        <v>307</v>
      </c>
      <c r="O3126" t="s">
        <v>26644</v>
      </c>
      <c r="P3126" t="s">
        <v>446</v>
      </c>
      <c r="Q3126">
        <v>3124</v>
      </c>
      <c r="R3126" t="s">
        <v>32579</v>
      </c>
      <c r="S3126">
        <v>18.7</v>
      </c>
      <c r="T3126">
        <v>52.233333333333334</v>
      </c>
      <c r="U3126" t="s">
        <v>32580</v>
      </c>
      <c r="V3126">
        <v>0</v>
      </c>
      <c r="W3126">
        <v>18.7</v>
      </c>
    </row>
    <row r="3127" spans="1:23" x14ac:dyDescent="0.3">
      <c r="A3127">
        <v>3126</v>
      </c>
      <c r="B3127" t="s">
        <v>26645</v>
      </c>
      <c r="C3127">
        <v>22</v>
      </c>
      <c r="D3127" t="s">
        <v>26646</v>
      </c>
      <c r="E3127">
        <v>4</v>
      </c>
      <c r="F3127">
        <v>3</v>
      </c>
      <c r="G3127" t="s">
        <v>192</v>
      </c>
      <c r="H3127">
        <v>62</v>
      </c>
      <c r="I3127" s="19">
        <v>45513.311805555553</v>
      </c>
      <c r="J3127" s="19">
        <v>45513.372916666667</v>
      </c>
      <c r="K3127" s="19">
        <v>45514.129861111112</v>
      </c>
      <c r="L3127" s="19">
        <v>45515.311805555553</v>
      </c>
      <c r="M3127">
        <v>0</v>
      </c>
      <c r="N3127" t="s">
        <v>307</v>
      </c>
      <c r="O3127" t="s">
        <v>5271</v>
      </c>
      <c r="P3127" t="s">
        <v>26652</v>
      </c>
      <c r="Q3127">
        <v>3125</v>
      </c>
      <c r="R3127" t="s">
        <v>32579</v>
      </c>
      <c r="S3127">
        <v>1.4666666666666666</v>
      </c>
      <c r="T3127">
        <v>19.633333333333333</v>
      </c>
      <c r="U3127" t="s">
        <v>32580</v>
      </c>
      <c r="V3127">
        <v>0</v>
      </c>
      <c r="W3127">
        <v>1.4666666666666666</v>
      </c>
    </row>
    <row r="3128" spans="1:23" x14ac:dyDescent="0.3">
      <c r="A3128">
        <v>3127</v>
      </c>
      <c r="B3128" t="s">
        <v>26653</v>
      </c>
      <c r="C3128">
        <v>69</v>
      </c>
      <c r="D3128" t="s">
        <v>14848</v>
      </c>
      <c r="E3128">
        <v>1</v>
      </c>
      <c r="F3128">
        <v>3</v>
      </c>
      <c r="G3128" t="s">
        <v>192</v>
      </c>
      <c r="H3128">
        <v>79</v>
      </c>
      <c r="I3128" s="19">
        <v>44953.035416666666</v>
      </c>
      <c r="J3128" s="19">
        <v>44953.15</v>
      </c>
      <c r="K3128" s="19">
        <v>44954.193749999999</v>
      </c>
      <c r="L3128" s="19">
        <v>44956.035416666666</v>
      </c>
      <c r="M3128">
        <v>0</v>
      </c>
      <c r="N3128" t="s">
        <v>307</v>
      </c>
      <c r="O3128" t="s">
        <v>26660</v>
      </c>
      <c r="P3128" t="s">
        <v>751</v>
      </c>
      <c r="Q3128">
        <v>3126</v>
      </c>
      <c r="R3128" t="s">
        <v>32579</v>
      </c>
      <c r="S3128">
        <v>2.75</v>
      </c>
      <c r="T3128">
        <v>27.799999999999997</v>
      </c>
      <c r="U3128" t="s">
        <v>32580</v>
      </c>
      <c r="V3128">
        <v>0</v>
      </c>
      <c r="W3128">
        <v>2.75</v>
      </c>
    </row>
    <row r="3129" spans="1:23" x14ac:dyDescent="0.3">
      <c r="A3129">
        <v>3128</v>
      </c>
      <c r="B3129" t="s">
        <v>26661</v>
      </c>
      <c r="C3129">
        <v>8</v>
      </c>
      <c r="D3129" t="s">
        <v>26662</v>
      </c>
      <c r="E3129">
        <v>1</v>
      </c>
      <c r="F3129">
        <v>3</v>
      </c>
      <c r="G3129" t="s">
        <v>116</v>
      </c>
      <c r="H3129">
        <v>40</v>
      </c>
      <c r="I3129" s="19">
        <v>45602.724305555559</v>
      </c>
      <c r="J3129" s="19">
        <v>45602.990972222222</v>
      </c>
      <c r="K3129" s="19">
        <v>45604.193055555559</v>
      </c>
      <c r="L3129" s="19">
        <v>45605.724305555559</v>
      </c>
      <c r="M3129">
        <v>0</v>
      </c>
      <c r="N3129" t="s">
        <v>307</v>
      </c>
      <c r="O3129" t="s">
        <v>26668</v>
      </c>
      <c r="P3129" t="s">
        <v>751</v>
      </c>
      <c r="Q3129">
        <v>3127</v>
      </c>
      <c r="R3129" t="s">
        <v>32579</v>
      </c>
      <c r="S3129">
        <v>6.3999999999999995</v>
      </c>
      <c r="T3129">
        <v>35.25</v>
      </c>
      <c r="U3129" t="s">
        <v>32580</v>
      </c>
      <c r="V3129">
        <v>0</v>
      </c>
      <c r="W3129">
        <v>6.3999999999999995</v>
      </c>
    </row>
    <row r="3130" spans="1:23" x14ac:dyDescent="0.3">
      <c r="A3130">
        <v>3129</v>
      </c>
      <c r="B3130" t="s">
        <v>26670</v>
      </c>
      <c r="C3130">
        <v>79</v>
      </c>
      <c r="D3130" t="s">
        <v>26671</v>
      </c>
      <c r="E3130">
        <v>1</v>
      </c>
      <c r="F3130">
        <v>3</v>
      </c>
      <c r="G3130" t="s">
        <v>116</v>
      </c>
      <c r="H3130">
        <v>1</v>
      </c>
      <c r="I3130" s="19">
        <v>44947.036111111112</v>
      </c>
      <c r="J3130" s="19">
        <v>44947.088888888888</v>
      </c>
      <c r="K3130" s="19">
        <v>44948.106249999997</v>
      </c>
      <c r="L3130" s="19">
        <v>44949.036111111112</v>
      </c>
      <c r="M3130">
        <v>0</v>
      </c>
      <c r="N3130" t="s">
        <v>128</v>
      </c>
      <c r="O3130" t="s">
        <v>26677</v>
      </c>
      <c r="P3130" t="s">
        <v>363</v>
      </c>
      <c r="Q3130">
        <v>3128</v>
      </c>
      <c r="R3130" t="s">
        <v>32579</v>
      </c>
      <c r="S3130">
        <v>1.2666666666666666</v>
      </c>
      <c r="T3130">
        <v>25.683333333333334</v>
      </c>
      <c r="U3130" t="s">
        <v>32580</v>
      </c>
      <c r="V3130">
        <v>0</v>
      </c>
      <c r="W3130">
        <v>1.2666666666666666</v>
      </c>
    </row>
    <row r="3131" spans="1:23" x14ac:dyDescent="0.3">
      <c r="A3131">
        <v>3130</v>
      </c>
      <c r="B3131" t="s">
        <v>26679</v>
      </c>
      <c r="C3131">
        <v>61</v>
      </c>
      <c r="D3131" t="s">
        <v>26680</v>
      </c>
      <c r="E3131">
        <v>5</v>
      </c>
      <c r="F3131">
        <v>1</v>
      </c>
      <c r="G3131" t="s">
        <v>116</v>
      </c>
      <c r="H3131">
        <v>45</v>
      </c>
      <c r="I3131" s="19">
        <v>45429.34652777778</v>
      </c>
      <c r="J3131" s="19">
        <v>45429.376388888886</v>
      </c>
      <c r="K3131" s="19">
        <v>45429.524305555555</v>
      </c>
      <c r="L3131" s="19">
        <v>45429.679861111108</v>
      </c>
      <c r="M3131">
        <v>0</v>
      </c>
      <c r="N3131" t="s">
        <v>128</v>
      </c>
      <c r="O3131" t="s">
        <v>26686</v>
      </c>
      <c r="P3131" t="s">
        <v>1735</v>
      </c>
      <c r="Q3131">
        <v>3129</v>
      </c>
      <c r="R3131" t="s">
        <v>32579</v>
      </c>
      <c r="S3131">
        <v>0.71666666666666667</v>
      </c>
      <c r="T3131">
        <v>4.2666666666666666</v>
      </c>
      <c r="U3131" t="s">
        <v>32580</v>
      </c>
      <c r="V3131">
        <v>0</v>
      </c>
      <c r="W3131">
        <v>0.71666666666666667</v>
      </c>
    </row>
    <row r="3132" spans="1:23" x14ac:dyDescent="0.3">
      <c r="A3132">
        <v>3131</v>
      </c>
      <c r="B3132" t="s">
        <v>26688</v>
      </c>
      <c r="C3132">
        <v>17</v>
      </c>
      <c r="D3132" t="s">
        <v>26689</v>
      </c>
      <c r="E3132">
        <v>3</v>
      </c>
      <c r="F3132">
        <v>2</v>
      </c>
      <c r="G3132" t="s">
        <v>116</v>
      </c>
      <c r="H3132">
        <v>1</v>
      </c>
      <c r="I3132" s="19">
        <v>45178.168055555558</v>
      </c>
      <c r="J3132" s="19">
        <v>45178.292361111111</v>
      </c>
      <c r="K3132" s="19">
        <v>45178.475694444445</v>
      </c>
      <c r="L3132" s="19">
        <v>45179.168055555558</v>
      </c>
      <c r="M3132">
        <v>0</v>
      </c>
      <c r="N3132" t="s">
        <v>165</v>
      </c>
      <c r="O3132" t="s">
        <v>26695</v>
      </c>
      <c r="P3132" t="s">
        <v>246</v>
      </c>
      <c r="Q3132">
        <v>3130</v>
      </c>
      <c r="R3132" t="s">
        <v>32579</v>
      </c>
      <c r="S3132">
        <v>2.9833333333333334</v>
      </c>
      <c r="T3132">
        <v>7.3833333333333329</v>
      </c>
      <c r="U3132" t="s">
        <v>32580</v>
      </c>
      <c r="V3132">
        <v>0</v>
      </c>
      <c r="W3132">
        <v>2.9833333333333334</v>
      </c>
    </row>
    <row r="3133" spans="1:23" x14ac:dyDescent="0.3">
      <c r="A3133">
        <v>3132</v>
      </c>
      <c r="B3133" t="s">
        <v>26697</v>
      </c>
      <c r="C3133">
        <v>47</v>
      </c>
      <c r="D3133" t="s">
        <v>26698</v>
      </c>
      <c r="E3133">
        <v>2</v>
      </c>
      <c r="F3133">
        <v>2</v>
      </c>
      <c r="G3133" t="s">
        <v>388</v>
      </c>
      <c r="H3133">
        <v>64</v>
      </c>
      <c r="I3133" s="19">
        <v>45268.488888888889</v>
      </c>
      <c r="J3133" s="19">
        <v>45268.60833333333</v>
      </c>
      <c r="K3133" s="19"/>
      <c r="L3133" s="19">
        <v>45269.488888888889</v>
      </c>
      <c r="M3133">
        <v>1</v>
      </c>
      <c r="N3133" t="s">
        <v>307</v>
      </c>
      <c r="O3133" t="s">
        <v>26703</v>
      </c>
      <c r="Q3133">
        <v>3131</v>
      </c>
      <c r="R3133" t="s">
        <v>32582</v>
      </c>
      <c r="S3133">
        <v>2.8666666666666667</v>
      </c>
      <c r="U3133" t="s">
        <v>32581</v>
      </c>
      <c r="V3133">
        <v>1</v>
      </c>
      <c r="W3133">
        <v>2.8666666666666667</v>
      </c>
    </row>
    <row r="3134" spans="1:23" x14ac:dyDescent="0.3">
      <c r="A3134">
        <v>3133</v>
      </c>
      <c r="B3134" t="s">
        <v>26704</v>
      </c>
      <c r="C3134">
        <v>35</v>
      </c>
      <c r="D3134" t="s">
        <v>26705</v>
      </c>
      <c r="E3134">
        <v>5</v>
      </c>
      <c r="F3134">
        <v>4</v>
      </c>
      <c r="G3134" t="s">
        <v>192</v>
      </c>
      <c r="H3134">
        <v>119</v>
      </c>
      <c r="I3134" s="19">
        <v>45230.458333333336</v>
      </c>
      <c r="J3134" s="19">
        <v>45231.177083333336</v>
      </c>
      <c r="K3134" s="19">
        <v>45234.353472222225</v>
      </c>
      <c r="L3134" s="19">
        <v>45235.458333333336</v>
      </c>
      <c r="M3134">
        <v>0</v>
      </c>
      <c r="N3134" t="s">
        <v>128</v>
      </c>
      <c r="O3134" t="s">
        <v>26711</v>
      </c>
      <c r="P3134" t="s">
        <v>1735</v>
      </c>
      <c r="Q3134">
        <v>3132</v>
      </c>
      <c r="R3134" t="s">
        <v>32579</v>
      </c>
      <c r="S3134">
        <v>17.25</v>
      </c>
      <c r="T3134">
        <v>93.483333333333334</v>
      </c>
      <c r="U3134" t="s">
        <v>32580</v>
      </c>
      <c r="V3134">
        <v>0</v>
      </c>
      <c r="W3134">
        <v>17.25</v>
      </c>
    </row>
    <row r="3135" spans="1:23" x14ac:dyDescent="0.3">
      <c r="A3135">
        <v>3134</v>
      </c>
      <c r="B3135" t="s">
        <v>26712</v>
      </c>
      <c r="C3135">
        <v>4</v>
      </c>
      <c r="D3135" t="s">
        <v>26713</v>
      </c>
      <c r="E3135">
        <v>2</v>
      </c>
      <c r="F3135">
        <v>3</v>
      </c>
      <c r="G3135" t="s">
        <v>192</v>
      </c>
      <c r="H3135">
        <v>102</v>
      </c>
      <c r="I3135" s="19">
        <v>45077.327777777777</v>
      </c>
      <c r="J3135" s="19">
        <v>45077.354166666664</v>
      </c>
      <c r="K3135" s="19">
        <v>45077.763194444444</v>
      </c>
      <c r="L3135" s="19">
        <v>45078.327777777777</v>
      </c>
      <c r="M3135">
        <v>0</v>
      </c>
      <c r="N3135" t="s">
        <v>128</v>
      </c>
      <c r="O3135" t="s">
        <v>26720</v>
      </c>
      <c r="P3135" t="s">
        <v>584</v>
      </c>
      <c r="Q3135">
        <v>3133</v>
      </c>
      <c r="R3135" t="s">
        <v>32579</v>
      </c>
      <c r="S3135">
        <v>0.6333333333333333</v>
      </c>
      <c r="T3135">
        <v>10.45</v>
      </c>
      <c r="U3135" t="s">
        <v>32580</v>
      </c>
      <c r="V3135">
        <v>0</v>
      </c>
      <c r="W3135">
        <v>0.6333333333333333</v>
      </c>
    </row>
    <row r="3136" spans="1:23" x14ac:dyDescent="0.3">
      <c r="A3136">
        <v>3135</v>
      </c>
      <c r="B3136" t="s">
        <v>26721</v>
      </c>
      <c r="C3136">
        <v>57</v>
      </c>
      <c r="D3136" t="s">
        <v>26722</v>
      </c>
      <c r="E3136">
        <v>1</v>
      </c>
      <c r="F3136">
        <v>3</v>
      </c>
      <c r="G3136" t="s">
        <v>152</v>
      </c>
      <c r="H3136">
        <v>26</v>
      </c>
      <c r="I3136" s="19">
        <v>45735.31527777778</v>
      </c>
      <c r="J3136" s="19"/>
      <c r="K3136" s="19"/>
      <c r="L3136" s="19">
        <v>45737.31527777778</v>
      </c>
      <c r="M3136">
        <v>0</v>
      </c>
      <c r="N3136" t="s">
        <v>222</v>
      </c>
      <c r="O3136" t="s">
        <v>26725</v>
      </c>
      <c r="Q3136">
        <v>3134</v>
      </c>
      <c r="R3136" t="s">
        <v>32582</v>
      </c>
      <c r="U3136" t="s">
        <v>32580</v>
      </c>
      <c r="V3136">
        <v>0</v>
      </c>
    </row>
    <row r="3137" spans="1:23" x14ac:dyDescent="0.3">
      <c r="A3137">
        <v>3136</v>
      </c>
      <c r="B3137" t="s">
        <v>26727</v>
      </c>
      <c r="C3137">
        <v>12</v>
      </c>
      <c r="D3137" t="s">
        <v>26728</v>
      </c>
      <c r="E3137">
        <v>4</v>
      </c>
      <c r="F3137">
        <v>2</v>
      </c>
      <c r="G3137" t="s">
        <v>192</v>
      </c>
      <c r="H3137">
        <v>70</v>
      </c>
      <c r="I3137" s="19">
        <v>45654.900694444441</v>
      </c>
      <c r="J3137" s="19">
        <v>45655.225694444445</v>
      </c>
      <c r="K3137" s="19">
        <v>45656.62222222222</v>
      </c>
      <c r="L3137" s="19">
        <v>45655.900694444441</v>
      </c>
      <c r="M3137">
        <v>1</v>
      </c>
      <c r="N3137" t="s">
        <v>165</v>
      </c>
      <c r="O3137" t="s">
        <v>6445</v>
      </c>
      <c r="P3137" t="s">
        <v>26734</v>
      </c>
      <c r="Q3137">
        <v>3135</v>
      </c>
      <c r="R3137" t="s">
        <v>32579</v>
      </c>
      <c r="S3137">
        <v>7.8</v>
      </c>
      <c r="T3137">
        <v>41.316666666666663</v>
      </c>
      <c r="U3137" t="s">
        <v>32581</v>
      </c>
      <c r="V3137">
        <v>1</v>
      </c>
      <c r="W3137">
        <v>7.8</v>
      </c>
    </row>
    <row r="3138" spans="1:23" x14ac:dyDescent="0.3">
      <c r="A3138">
        <v>3137</v>
      </c>
      <c r="B3138" t="s">
        <v>26736</v>
      </c>
      <c r="C3138">
        <v>41</v>
      </c>
      <c r="D3138" t="s">
        <v>26737</v>
      </c>
      <c r="E3138">
        <v>3</v>
      </c>
      <c r="F3138">
        <v>3</v>
      </c>
      <c r="G3138" t="s">
        <v>116</v>
      </c>
      <c r="H3138">
        <v>41</v>
      </c>
      <c r="I3138" s="19">
        <v>45328.453472222223</v>
      </c>
      <c r="J3138" s="19">
        <v>45328.531944444447</v>
      </c>
      <c r="K3138" s="19">
        <v>45333.002083333333</v>
      </c>
      <c r="L3138" s="19">
        <v>45330.453472222223</v>
      </c>
      <c r="M3138">
        <v>1</v>
      </c>
      <c r="N3138" t="s">
        <v>307</v>
      </c>
      <c r="O3138" t="s">
        <v>26743</v>
      </c>
      <c r="P3138" t="s">
        <v>246</v>
      </c>
      <c r="Q3138">
        <v>3136</v>
      </c>
      <c r="R3138" t="s">
        <v>32579</v>
      </c>
      <c r="S3138">
        <v>1.8833333333333333</v>
      </c>
      <c r="T3138">
        <v>109.16666666666666</v>
      </c>
      <c r="U3138" t="s">
        <v>32581</v>
      </c>
      <c r="V3138">
        <v>1</v>
      </c>
      <c r="W3138">
        <v>1.8833333333333333</v>
      </c>
    </row>
    <row r="3139" spans="1:23" x14ac:dyDescent="0.3">
      <c r="A3139">
        <v>3138</v>
      </c>
      <c r="B3139" t="s">
        <v>26744</v>
      </c>
      <c r="C3139">
        <v>52</v>
      </c>
      <c r="D3139" t="s">
        <v>26746</v>
      </c>
      <c r="E3139">
        <v>3</v>
      </c>
      <c r="F3139">
        <v>4</v>
      </c>
      <c r="G3139" t="s">
        <v>192</v>
      </c>
      <c r="H3139">
        <v>66</v>
      </c>
      <c r="I3139" s="19">
        <v>45473.775694444441</v>
      </c>
      <c r="J3139" s="19">
        <v>45474.188888888886</v>
      </c>
      <c r="K3139" s="19">
        <v>45476.105555555558</v>
      </c>
      <c r="L3139" s="19">
        <v>45478.775694444441</v>
      </c>
      <c r="M3139">
        <v>0</v>
      </c>
      <c r="N3139" t="s">
        <v>307</v>
      </c>
      <c r="O3139" t="s">
        <v>26751</v>
      </c>
      <c r="P3139" t="s">
        <v>274</v>
      </c>
      <c r="Q3139">
        <v>3137</v>
      </c>
      <c r="R3139" t="s">
        <v>32579</v>
      </c>
      <c r="S3139">
        <v>9.9166666666666661</v>
      </c>
      <c r="T3139">
        <v>55.916666666666664</v>
      </c>
      <c r="U3139" t="s">
        <v>32580</v>
      </c>
      <c r="V3139">
        <v>0</v>
      </c>
      <c r="W3139">
        <v>9.9166666666666661</v>
      </c>
    </row>
    <row r="3140" spans="1:23" x14ac:dyDescent="0.3">
      <c r="A3140">
        <v>3139</v>
      </c>
      <c r="B3140" t="s">
        <v>26753</v>
      </c>
      <c r="C3140">
        <v>37</v>
      </c>
      <c r="D3140" t="s">
        <v>26754</v>
      </c>
      <c r="E3140">
        <v>1</v>
      </c>
      <c r="F3140">
        <v>4</v>
      </c>
      <c r="G3140" t="s">
        <v>192</v>
      </c>
      <c r="H3140">
        <v>73</v>
      </c>
      <c r="I3140" s="19">
        <v>45480.09097222222</v>
      </c>
      <c r="J3140" s="19">
        <v>45480.317361111112</v>
      </c>
      <c r="K3140" s="19">
        <v>45481.44027777778</v>
      </c>
      <c r="L3140" s="19">
        <v>45483.09097222222</v>
      </c>
      <c r="M3140">
        <v>0</v>
      </c>
      <c r="N3140" t="s">
        <v>307</v>
      </c>
      <c r="O3140" t="s">
        <v>26760</v>
      </c>
      <c r="P3140" t="s">
        <v>225</v>
      </c>
      <c r="Q3140">
        <v>3138</v>
      </c>
      <c r="R3140" t="s">
        <v>32579</v>
      </c>
      <c r="S3140">
        <v>5.4333333333333327</v>
      </c>
      <c r="T3140">
        <v>32.383333333333333</v>
      </c>
      <c r="U3140" t="s">
        <v>32580</v>
      </c>
      <c r="V3140">
        <v>0</v>
      </c>
      <c r="W3140">
        <v>5.4333333333333327</v>
      </c>
    </row>
    <row r="3141" spans="1:23" x14ac:dyDescent="0.3">
      <c r="A3141">
        <v>3140</v>
      </c>
      <c r="B3141" t="s">
        <v>26762</v>
      </c>
      <c r="C3141">
        <v>5</v>
      </c>
      <c r="D3141" t="s">
        <v>26763</v>
      </c>
      <c r="E3141">
        <v>5</v>
      </c>
      <c r="F3141">
        <v>4</v>
      </c>
      <c r="G3141" t="s">
        <v>116</v>
      </c>
      <c r="H3141">
        <v>13</v>
      </c>
      <c r="I3141" s="19">
        <v>45469.152777777781</v>
      </c>
      <c r="J3141" s="19">
        <v>45469.943749999999</v>
      </c>
      <c r="K3141" s="19">
        <v>45479.32708333333</v>
      </c>
      <c r="L3141" s="19">
        <v>45474.152777777781</v>
      </c>
      <c r="M3141">
        <v>1</v>
      </c>
      <c r="N3141" t="s">
        <v>307</v>
      </c>
      <c r="O3141" t="s">
        <v>26769</v>
      </c>
      <c r="P3141" t="s">
        <v>843</v>
      </c>
      <c r="Q3141">
        <v>3139</v>
      </c>
      <c r="R3141" t="s">
        <v>32579</v>
      </c>
      <c r="S3141">
        <v>18.983333333333334</v>
      </c>
      <c r="T3141">
        <v>244.18333333333334</v>
      </c>
      <c r="U3141" t="s">
        <v>32581</v>
      </c>
      <c r="V3141">
        <v>1</v>
      </c>
      <c r="W3141">
        <v>18.983333333333334</v>
      </c>
    </row>
    <row r="3142" spans="1:23" x14ac:dyDescent="0.3">
      <c r="A3142">
        <v>3141</v>
      </c>
      <c r="B3142" t="s">
        <v>26770</v>
      </c>
      <c r="C3142">
        <v>43</v>
      </c>
      <c r="D3142" t="s">
        <v>26772</v>
      </c>
      <c r="E3142">
        <v>3</v>
      </c>
      <c r="F3142">
        <v>3</v>
      </c>
      <c r="G3142" t="s">
        <v>116</v>
      </c>
      <c r="H3142">
        <v>17</v>
      </c>
      <c r="I3142" s="19">
        <v>45208.871527777781</v>
      </c>
      <c r="J3142" s="19">
        <v>45209.019444444442</v>
      </c>
      <c r="K3142" s="19">
        <v>45213.165277777778</v>
      </c>
      <c r="L3142" s="19">
        <v>45210.871527777781</v>
      </c>
      <c r="M3142">
        <v>1</v>
      </c>
      <c r="N3142" t="s">
        <v>307</v>
      </c>
      <c r="O3142" t="s">
        <v>26777</v>
      </c>
      <c r="P3142" t="s">
        <v>194</v>
      </c>
      <c r="Q3142">
        <v>3140</v>
      </c>
      <c r="R3142" t="s">
        <v>32579</v>
      </c>
      <c r="S3142">
        <v>3.55</v>
      </c>
      <c r="T3142">
        <v>103.05</v>
      </c>
      <c r="U3142" t="s">
        <v>32581</v>
      </c>
      <c r="V3142">
        <v>1</v>
      </c>
      <c r="W3142">
        <v>3.55</v>
      </c>
    </row>
    <row r="3143" spans="1:23" x14ac:dyDescent="0.3">
      <c r="A3143">
        <v>3142</v>
      </c>
      <c r="B3143" t="s">
        <v>26779</v>
      </c>
      <c r="C3143">
        <v>33</v>
      </c>
      <c r="D3143" t="s">
        <v>26780</v>
      </c>
      <c r="E3143">
        <v>4</v>
      </c>
      <c r="F3143">
        <v>2</v>
      </c>
      <c r="G3143" t="s">
        <v>116</v>
      </c>
      <c r="H3143">
        <v>27</v>
      </c>
      <c r="I3143" s="19">
        <v>45551.682638888888</v>
      </c>
      <c r="J3143" s="19">
        <v>45551.784722222219</v>
      </c>
      <c r="K3143" s="19">
        <v>45552.886805555558</v>
      </c>
      <c r="L3143" s="19">
        <v>45552.682638888888</v>
      </c>
      <c r="M3143">
        <v>1</v>
      </c>
      <c r="N3143" t="s">
        <v>165</v>
      </c>
      <c r="O3143" t="s">
        <v>1331</v>
      </c>
      <c r="P3143" t="s">
        <v>903</v>
      </c>
      <c r="Q3143">
        <v>3141</v>
      </c>
      <c r="R3143" t="s">
        <v>32579</v>
      </c>
      <c r="S3143">
        <v>2.4499999999999997</v>
      </c>
      <c r="T3143">
        <v>28.9</v>
      </c>
      <c r="U3143" t="s">
        <v>32581</v>
      </c>
      <c r="V3143">
        <v>1</v>
      </c>
      <c r="W3143">
        <v>2.4499999999999997</v>
      </c>
    </row>
    <row r="3144" spans="1:23" x14ac:dyDescent="0.3">
      <c r="A3144">
        <v>3143</v>
      </c>
      <c r="B3144" t="s">
        <v>26786</v>
      </c>
      <c r="C3144">
        <v>23</v>
      </c>
      <c r="D3144" t="s">
        <v>26788</v>
      </c>
      <c r="E3144">
        <v>2</v>
      </c>
      <c r="F3144">
        <v>2</v>
      </c>
      <c r="G3144" t="s">
        <v>116</v>
      </c>
      <c r="H3144">
        <v>16</v>
      </c>
      <c r="I3144" s="19">
        <v>45553.069444444445</v>
      </c>
      <c r="J3144" s="19">
        <v>45553.128472222219</v>
      </c>
      <c r="K3144" s="19">
        <v>45553.883333333331</v>
      </c>
      <c r="L3144" s="19">
        <v>45553.569444444445</v>
      </c>
      <c r="M3144">
        <v>1</v>
      </c>
      <c r="N3144" t="s">
        <v>128</v>
      </c>
      <c r="O3144" t="s">
        <v>26794</v>
      </c>
      <c r="P3144" t="s">
        <v>26795</v>
      </c>
      <c r="Q3144">
        <v>3142</v>
      </c>
      <c r="R3144" t="s">
        <v>32579</v>
      </c>
      <c r="S3144">
        <v>1.4166666666666665</v>
      </c>
      <c r="T3144">
        <v>19.533333333333331</v>
      </c>
      <c r="U3144" t="s">
        <v>32581</v>
      </c>
      <c r="V3144">
        <v>1</v>
      </c>
      <c r="W3144">
        <v>1.4166666666666665</v>
      </c>
    </row>
    <row r="3145" spans="1:23" x14ac:dyDescent="0.3">
      <c r="A3145">
        <v>3144</v>
      </c>
      <c r="B3145" t="s">
        <v>26796</v>
      </c>
      <c r="C3145">
        <v>15</v>
      </c>
      <c r="D3145" t="s">
        <v>26797</v>
      </c>
      <c r="E3145">
        <v>1</v>
      </c>
      <c r="F3145">
        <v>4</v>
      </c>
      <c r="G3145" t="s">
        <v>192</v>
      </c>
      <c r="H3145">
        <v>5</v>
      </c>
      <c r="I3145" s="19">
        <v>45688.376388888886</v>
      </c>
      <c r="J3145" s="19">
        <v>45689.036111111112</v>
      </c>
      <c r="K3145" s="19">
        <v>45690.790972222225</v>
      </c>
      <c r="L3145" s="19">
        <v>45691.376388888886</v>
      </c>
      <c r="M3145">
        <v>0</v>
      </c>
      <c r="N3145" t="s">
        <v>307</v>
      </c>
      <c r="O3145" t="s">
        <v>26803</v>
      </c>
      <c r="P3145" t="s">
        <v>751</v>
      </c>
      <c r="Q3145">
        <v>3143</v>
      </c>
      <c r="R3145" t="s">
        <v>32579</v>
      </c>
      <c r="S3145">
        <v>15.833333333333332</v>
      </c>
      <c r="T3145">
        <v>57.949999999999996</v>
      </c>
      <c r="U3145" t="s">
        <v>32580</v>
      </c>
      <c r="V3145">
        <v>0</v>
      </c>
      <c r="W3145">
        <v>15.833333333333332</v>
      </c>
    </row>
    <row r="3146" spans="1:23" x14ac:dyDescent="0.3">
      <c r="A3146">
        <v>3145</v>
      </c>
      <c r="B3146" t="s">
        <v>26805</v>
      </c>
      <c r="C3146">
        <v>9</v>
      </c>
      <c r="D3146" t="s">
        <v>26806</v>
      </c>
      <c r="E3146">
        <v>2</v>
      </c>
      <c r="F3146">
        <v>3</v>
      </c>
      <c r="G3146" t="s">
        <v>116</v>
      </c>
      <c r="H3146">
        <v>52</v>
      </c>
      <c r="I3146" s="19">
        <v>45051.402083333334</v>
      </c>
      <c r="J3146" s="19">
        <v>45051.618055555555</v>
      </c>
      <c r="K3146" s="19">
        <v>45052.425694444442</v>
      </c>
      <c r="L3146" s="19">
        <v>45054.402083333334</v>
      </c>
      <c r="M3146">
        <v>0</v>
      </c>
      <c r="N3146" t="s">
        <v>165</v>
      </c>
      <c r="O3146" t="s">
        <v>26812</v>
      </c>
      <c r="P3146" t="s">
        <v>168</v>
      </c>
      <c r="Q3146">
        <v>3144</v>
      </c>
      <c r="R3146" t="s">
        <v>32579</v>
      </c>
      <c r="S3146">
        <v>5.1833333333333327</v>
      </c>
      <c r="T3146">
        <v>24.566666666666666</v>
      </c>
      <c r="U3146" t="s">
        <v>32580</v>
      </c>
      <c r="V3146">
        <v>0</v>
      </c>
      <c r="W3146">
        <v>5.1833333333333327</v>
      </c>
    </row>
    <row r="3147" spans="1:23" x14ac:dyDescent="0.3">
      <c r="A3147">
        <v>3146</v>
      </c>
      <c r="B3147" t="s">
        <v>26814</v>
      </c>
      <c r="C3147">
        <v>79</v>
      </c>
      <c r="D3147" t="s">
        <v>26815</v>
      </c>
      <c r="E3147">
        <v>2</v>
      </c>
      <c r="F3147">
        <v>3</v>
      </c>
      <c r="G3147" t="s">
        <v>192</v>
      </c>
      <c r="H3147">
        <v>71</v>
      </c>
      <c r="I3147" s="19">
        <v>45740.659722222219</v>
      </c>
      <c r="J3147" s="19">
        <v>45740.736111111109</v>
      </c>
      <c r="K3147" s="19">
        <v>45741.689583333333</v>
      </c>
      <c r="L3147" s="19">
        <v>45742.659722222219</v>
      </c>
      <c r="M3147">
        <v>0</v>
      </c>
      <c r="N3147" t="s">
        <v>165</v>
      </c>
      <c r="O3147" t="s">
        <v>26821</v>
      </c>
      <c r="P3147" t="s">
        <v>584</v>
      </c>
      <c r="Q3147">
        <v>3145</v>
      </c>
      <c r="R3147" t="s">
        <v>32579</v>
      </c>
      <c r="S3147">
        <v>1.8333333333333333</v>
      </c>
      <c r="T3147">
        <v>24.716666666666665</v>
      </c>
      <c r="U3147" t="s">
        <v>32580</v>
      </c>
      <c r="V3147">
        <v>0</v>
      </c>
      <c r="W3147">
        <v>1.8333333333333333</v>
      </c>
    </row>
    <row r="3148" spans="1:23" x14ac:dyDescent="0.3">
      <c r="A3148">
        <v>3147</v>
      </c>
      <c r="B3148" t="s">
        <v>26823</v>
      </c>
      <c r="C3148">
        <v>26</v>
      </c>
      <c r="D3148" t="s">
        <v>26824</v>
      </c>
      <c r="E3148">
        <v>1</v>
      </c>
      <c r="F3148">
        <v>3</v>
      </c>
      <c r="G3148" t="s">
        <v>116</v>
      </c>
      <c r="H3148">
        <v>72</v>
      </c>
      <c r="I3148" s="19">
        <v>45693.902777777781</v>
      </c>
      <c r="J3148" s="19">
        <v>45694.379166666666</v>
      </c>
      <c r="K3148" s="19">
        <v>45695.5</v>
      </c>
      <c r="L3148" s="19">
        <v>45696.902777777781</v>
      </c>
      <c r="M3148">
        <v>0</v>
      </c>
      <c r="N3148" t="s">
        <v>128</v>
      </c>
      <c r="O3148" t="s">
        <v>26830</v>
      </c>
      <c r="P3148" t="s">
        <v>751</v>
      </c>
      <c r="Q3148">
        <v>3146</v>
      </c>
      <c r="R3148" t="s">
        <v>32579</v>
      </c>
      <c r="S3148">
        <v>11.433333333333334</v>
      </c>
      <c r="T3148">
        <v>38.333333333333329</v>
      </c>
      <c r="U3148" t="s">
        <v>32580</v>
      </c>
      <c r="V3148">
        <v>0</v>
      </c>
      <c r="W3148">
        <v>11.433333333333334</v>
      </c>
    </row>
    <row r="3149" spans="1:23" x14ac:dyDescent="0.3">
      <c r="A3149">
        <v>3148</v>
      </c>
      <c r="B3149" t="s">
        <v>26832</v>
      </c>
      <c r="C3149">
        <v>56</v>
      </c>
      <c r="D3149" t="s">
        <v>26833</v>
      </c>
      <c r="E3149">
        <v>2</v>
      </c>
      <c r="F3149">
        <v>1</v>
      </c>
      <c r="G3149" t="s">
        <v>116</v>
      </c>
      <c r="H3149">
        <v>35</v>
      </c>
      <c r="I3149" s="19">
        <v>45260.694444444445</v>
      </c>
      <c r="J3149" s="19">
        <v>45260.717361111114</v>
      </c>
      <c r="K3149" s="19">
        <v>45260.79583333333</v>
      </c>
      <c r="L3149" s="19">
        <v>45260.861111111109</v>
      </c>
      <c r="M3149">
        <v>0</v>
      </c>
      <c r="N3149" t="s">
        <v>307</v>
      </c>
      <c r="O3149" t="s">
        <v>26839</v>
      </c>
      <c r="P3149" t="s">
        <v>398</v>
      </c>
      <c r="Q3149">
        <v>3147</v>
      </c>
      <c r="R3149" t="s">
        <v>32579</v>
      </c>
      <c r="S3149">
        <v>0.54999999999999993</v>
      </c>
      <c r="T3149">
        <v>2.4333333333333331</v>
      </c>
      <c r="U3149" t="s">
        <v>32580</v>
      </c>
      <c r="V3149">
        <v>0</v>
      </c>
      <c r="W3149">
        <v>0.54999999999999993</v>
      </c>
    </row>
    <row r="3150" spans="1:23" x14ac:dyDescent="0.3">
      <c r="A3150">
        <v>3149</v>
      </c>
      <c r="B3150" t="s">
        <v>26841</v>
      </c>
      <c r="C3150">
        <v>75</v>
      </c>
      <c r="D3150" t="s">
        <v>26842</v>
      </c>
      <c r="E3150">
        <v>1</v>
      </c>
      <c r="F3150">
        <v>3</v>
      </c>
      <c r="G3150" t="s">
        <v>116</v>
      </c>
      <c r="H3150">
        <v>105</v>
      </c>
      <c r="I3150" s="19">
        <v>45735.018055555556</v>
      </c>
      <c r="J3150" s="19">
        <v>45735.102777777778</v>
      </c>
      <c r="K3150" s="19">
        <v>45736.114583333336</v>
      </c>
      <c r="L3150" s="19">
        <v>45737.018055555556</v>
      </c>
      <c r="M3150">
        <v>0</v>
      </c>
      <c r="N3150" t="s">
        <v>128</v>
      </c>
      <c r="O3150" t="s">
        <v>26848</v>
      </c>
      <c r="P3150" t="s">
        <v>363</v>
      </c>
      <c r="Q3150">
        <v>3148</v>
      </c>
      <c r="R3150" t="s">
        <v>32579</v>
      </c>
      <c r="S3150">
        <v>2.0333333333333332</v>
      </c>
      <c r="T3150">
        <v>26.316666666666666</v>
      </c>
      <c r="U3150" t="s">
        <v>32580</v>
      </c>
      <c r="V3150">
        <v>0</v>
      </c>
      <c r="W3150">
        <v>2.0333333333333332</v>
      </c>
    </row>
    <row r="3151" spans="1:23" x14ac:dyDescent="0.3">
      <c r="A3151">
        <v>3150</v>
      </c>
      <c r="B3151" t="s">
        <v>26850</v>
      </c>
      <c r="C3151">
        <v>71</v>
      </c>
      <c r="D3151" t="s">
        <v>26851</v>
      </c>
      <c r="E3151">
        <v>1</v>
      </c>
      <c r="F3151">
        <v>4</v>
      </c>
      <c r="G3151" t="s">
        <v>192</v>
      </c>
      <c r="H3151">
        <v>32</v>
      </c>
      <c r="I3151" s="19">
        <v>45653.165277777778</v>
      </c>
      <c r="J3151" s="19">
        <v>45653.40902777778</v>
      </c>
      <c r="K3151" s="19">
        <v>45654.795138888891</v>
      </c>
      <c r="L3151" s="19">
        <v>45657.165277777778</v>
      </c>
      <c r="M3151">
        <v>0</v>
      </c>
      <c r="N3151" t="s">
        <v>307</v>
      </c>
      <c r="O3151" t="s">
        <v>26856</v>
      </c>
      <c r="P3151" t="s">
        <v>751</v>
      </c>
      <c r="Q3151">
        <v>3149</v>
      </c>
      <c r="R3151" t="s">
        <v>32579</v>
      </c>
      <c r="S3151">
        <v>5.85</v>
      </c>
      <c r="T3151">
        <v>39.116666666666667</v>
      </c>
      <c r="U3151" t="s">
        <v>32580</v>
      </c>
      <c r="V3151">
        <v>0</v>
      </c>
      <c r="W3151">
        <v>5.85</v>
      </c>
    </row>
    <row r="3152" spans="1:23" x14ac:dyDescent="0.3">
      <c r="A3152">
        <v>3151</v>
      </c>
      <c r="B3152" t="s">
        <v>26857</v>
      </c>
      <c r="C3152">
        <v>23</v>
      </c>
      <c r="D3152" t="s">
        <v>26859</v>
      </c>
      <c r="E3152">
        <v>2</v>
      </c>
      <c r="F3152">
        <v>3</v>
      </c>
      <c r="G3152" t="s">
        <v>116</v>
      </c>
      <c r="H3152">
        <v>109</v>
      </c>
      <c r="I3152" s="19">
        <v>45656.820138888892</v>
      </c>
      <c r="J3152" s="19">
        <v>45656.886805555558</v>
      </c>
      <c r="K3152" s="19">
        <v>45657.711111111108</v>
      </c>
      <c r="L3152" s="19">
        <v>45658.820138888892</v>
      </c>
      <c r="M3152">
        <v>0</v>
      </c>
      <c r="N3152" t="s">
        <v>307</v>
      </c>
      <c r="O3152" t="s">
        <v>26865</v>
      </c>
      <c r="P3152" t="s">
        <v>398</v>
      </c>
      <c r="Q3152">
        <v>3150</v>
      </c>
      <c r="R3152" t="s">
        <v>32579</v>
      </c>
      <c r="S3152">
        <v>1.5999999999999999</v>
      </c>
      <c r="T3152">
        <v>21.383333333333333</v>
      </c>
      <c r="U3152" t="s">
        <v>32580</v>
      </c>
      <c r="V3152">
        <v>0</v>
      </c>
      <c r="W3152">
        <v>1.5999999999999999</v>
      </c>
    </row>
    <row r="3153" spans="1:23" x14ac:dyDescent="0.3">
      <c r="A3153">
        <v>3152</v>
      </c>
      <c r="B3153" t="s">
        <v>26866</v>
      </c>
      <c r="C3153">
        <v>41</v>
      </c>
      <c r="D3153" t="s">
        <v>26867</v>
      </c>
      <c r="E3153">
        <v>1</v>
      </c>
      <c r="F3153">
        <v>2</v>
      </c>
      <c r="G3153" t="s">
        <v>116</v>
      </c>
      <c r="H3153">
        <v>59</v>
      </c>
      <c r="I3153" s="19">
        <v>45037.272916666669</v>
      </c>
      <c r="J3153" s="19">
        <v>45037.404166666667</v>
      </c>
      <c r="K3153" s="19">
        <v>45037.454861111109</v>
      </c>
      <c r="L3153" s="19">
        <v>45037.772916666669</v>
      </c>
      <c r="M3153">
        <v>0</v>
      </c>
      <c r="N3153" t="s">
        <v>165</v>
      </c>
      <c r="O3153" t="s">
        <v>26873</v>
      </c>
      <c r="P3153" t="s">
        <v>363</v>
      </c>
      <c r="Q3153">
        <v>3151</v>
      </c>
      <c r="R3153" t="s">
        <v>32579</v>
      </c>
      <c r="S3153">
        <v>3.15</v>
      </c>
      <c r="T3153">
        <v>4.3666666666666663</v>
      </c>
      <c r="U3153" t="s">
        <v>32580</v>
      </c>
      <c r="V3153">
        <v>0</v>
      </c>
      <c r="W3153">
        <v>3.15</v>
      </c>
    </row>
    <row r="3154" spans="1:23" x14ac:dyDescent="0.3">
      <c r="A3154">
        <v>3153</v>
      </c>
      <c r="B3154" t="s">
        <v>26875</v>
      </c>
      <c r="C3154">
        <v>53</v>
      </c>
      <c r="D3154" t="s">
        <v>26876</v>
      </c>
      <c r="E3154">
        <v>5</v>
      </c>
      <c r="F3154">
        <v>3</v>
      </c>
      <c r="G3154" t="s">
        <v>172</v>
      </c>
      <c r="H3154">
        <v>85</v>
      </c>
      <c r="I3154" s="19">
        <v>45731.835416666669</v>
      </c>
      <c r="J3154" s="19">
        <v>45732.00277777778</v>
      </c>
      <c r="K3154" s="19"/>
      <c r="L3154" s="19">
        <v>45734.835416666669</v>
      </c>
      <c r="M3154">
        <v>1</v>
      </c>
      <c r="N3154" t="s">
        <v>128</v>
      </c>
      <c r="O3154" t="s">
        <v>26880</v>
      </c>
      <c r="Q3154">
        <v>3152</v>
      </c>
      <c r="R3154" t="s">
        <v>32582</v>
      </c>
      <c r="S3154">
        <v>4.0166666666666666</v>
      </c>
      <c r="U3154" t="s">
        <v>32581</v>
      </c>
      <c r="V3154">
        <v>1</v>
      </c>
      <c r="W3154">
        <v>4.0166666666666666</v>
      </c>
    </row>
    <row r="3155" spans="1:23" x14ac:dyDescent="0.3">
      <c r="A3155">
        <v>3154</v>
      </c>
      <c r="B3155" t="s">
        <v>26881</v>
      </c>
      <c r="C3155">
        <v>65</v>
      </c>
      <c r="D3155" t="s">
        <v>26882</v>
      </c>
      <c r="E3155">
        <v>4</v>
      </c>
      <c r="F3155">
        <v>3</v>
      </c>
      <c r="G3155" t="s">
        <v>116</v>
      </c>
      <c r="H3155">
        <v>70</v>
      </c>
      <c r="I3155" s="19">
        <v>45156.713888888888</v>
      </c>
      <c r="J3155" s="19">
        <v>45156.938194444447</v>
      </c>
      <c r="K3155" s="19">
        <v>45159.459722222222</v>
      </c>
      <c r="L3155" s="19">
        <v>45159.713888888888</v>
      </c>
      <c r="M3155">
        <v>0</v>
      </c>
      <c r="N3155" t="s">
        <v>128</v>
      </c>
      <c r="O3155" t="s">
        <v>1068</v>
      </c>
      <c r="P3155" t="s">
        <v>903</v>
      </c>
      <c r="Q3155">
        <v>3153</v>
      </c>
      <c r="R3155" t="s">
        <v>32579</v>
      </c>
      <c r="S3155">
        <v>5.3833333333333329</v>
      </c>
      <c r="T3155">
        <v>65.899999999999991</v>
      </c>
      <c r="U3155" t="s">
        <v>32580</v>
      </c>
      <c r="V3155">
        <v>0</v>
      </c>
      <c r="W3155">
        <v>5.3833333333333329</v>
      </c>
    </row>
    <row r="3156" spans="1:23" x14ac:dyDescent="0.3">
      <c r="A3156">
        <v>3155</v>
      </c>
      <c r="B3156" t="s">
        <v>26888</v>
      </c>
      <c r="C3156">
        <v>17</v>
      </c>
      <c r="D3156" t="s">
        <v>26889</v>
      </c>
      <c r="E3156">
        <v>5</v>
      </c>
      <c r="F3156">
        <v>3</v>
      </c>
      <c r="G3156" t="s">
        <v>192</v>
      </c>
      <c r="H3156">
        <v>78</v>
      </c>
      <c r="I3156" s="19">
        <v>45717.964583333334</v>
      </c>
      <c r="J3156" s="19">
        <v>45718.241666666669</v>
      </c>
      <c r="K3156" s="19">
        <v>45719.081250000003</v>
      </c>
      <c r="L3156" s="19">
        <v>45720.964583333334</v>
      </c>
      <c r="M3156">
        <v>0</v>
      </c>
      <c r="N3156" t="s">
        <v>307</v>
      </c>
      <c r="O3156" t="s">
        <v>26896</v>
      </c>
      <c r="P3156" t="s">
        <v>705</v>
      </c>
      <c r="Q3156">
        <v>3154</v>
      </c>
      <c r="R3156" t="s">
        <v>32579</v>
      </c>
      <c r="S3156">
        <v>6.6499999999999995</v>
      </c>
      <c r="T3156">
        <v>26.799999999999997</v>
      </c>
      <c r="U3156" t="s">
        <v>32580</v>
      </c>
      <c r="V3156">
        <v>0</v>
      </c>
      <c r="W3156">
        <v>6.6499999999999995</v>
      </c>
    </row>
    <row r="3157" spans="1:23" x14ac:dyDescent="0.3">
      <c r="A3157">
        <v>3156</v>
      </c>
      <c r="B3157" t="s">
        <v>26897</v>
      </c>
      <c r="C3157">
        <v>12</v>
      </c>
      <c r="D3157" t="s">
        <v>26898</v>
      </c>
      <c r="E3157">
        <v>1</v>
      </c>
      <c r="F3157">
        <v>3</v>
      </c>
      <c r="G3157" t="s">
        <v>116</v>
      </c>
      <c r="H3157">
        <v>13</v>
      </c>
      <c r="I3157" s="19">
        <v>45140.396527777775</v>
      </c>
      <c r="J3157" s="19">
        <v>45140.558333333334</v>
      </c>
      <c r="K3157" s="19">
        <v>45141.652083333334</v>
      </c>
      <c r="L3157" s="19">
        <v>45143.396527777775</v>
      </c>
      <c r="M3157">
        <v>0</v>
      </c>
      <c r="N3157" t="s">
        <v>222</v>
      </c>
      <c r="O3157" t="s">
        <v>26905</v>
      </c>
      <c r="P3157" t="s">
        <v>446</v>
      </c>
      <c r="Q3157">
        <v>3155</v>
      </c>
      <c r="R3157" t="s">
        <v>32579</v>
      </c>
      <c r="S3157">
        <v>3.8833333333333333</v>
      </c>
      <c r="T3157">
        <v>30.133333333333333</v>
      </c>
      <c r="U3157" t="s">
        <v>32580</v>
      </c>
      <c r="V3157">
        <v>0</v>
      </c>
      <c r="W3157">
        <v>3.8833333333333333</v>
      </c>
    </row>
    <row r="3158" spans="1:23" x14ac:dyDescent="0.3">
      <c r="A3158">
        <v>3157</v>
      </c>
      <c r="B3158" t="s">
        <v>26906</v>
      </c>
      <c r="C3158">
        <v>48</v>
      </c>
      <c r="D3158" t="s">
        <v>26908</v>
      </c>
      <c r="E3158">
        <v>3</v>
      </c>
      <c r="F3158">
        <v>1</v>
      </c>
      <c r="G3158" t="s">
        <v>116</v>
      </c>
      <c r="H3158">
        <v>25</v>
      </c>
      <c r="I3158" s="19">
        <v>45283.050694444442</v>
      </c>
      <c r="J3158" s="19">
        <v>45283.087500000001</v>
      </c>
      <c r="K3158" s="19">
        <v>45283.311805555553</v>
      </c>
      <c r="L3158" s="19">
        <v>45283.384027777778</v>
      </c>
      <c r="M3158">
        <v>0</v>
      </c>
      <c r="N3158" t="s">
        <v>128</v>
      </c>
      <c r="O3158" t="s">
        <v>26914</v>
      </c>
      <c r="P3158" t="s">
        <v>962</v>
      </c>
      <c r="Q3158">
        <v>3156</v>
      </c>
      <c r="R3158" t="s">
        <v>32579</v>
      </c>
      <c r="S3158">
        <v>0.8833333333333333</v>
      </c>
      <c r="T3158">
        <v>6.2666666666666666</v>
      </c>
      <c r="U3158" t="s">
        <v>32580</v>
      </c>
      <c r="V3158">
        <v>0</v>
      </c>
      <c r="W3158">
        <v>0.8833333333333333</v>
      </c>
    </row>
    <row r="3159" spans="1:23" x14ac:dyDescent="0.3">
      <c r="A3159">
        <v>3158</v>
      </c>
      <c r="B3159" t="s">
        <v>26915</v>
      </c>
      <c r="C3159">
        <v>50</v>
      </c>
      <c r="D3159" t="s">
        <v>26916</v>
      </c>
      <c r="E3159">
        <v>3</v>
      </c>
      <c r="F3159">
        <v>3</v>
      </c>
      <c r="G3159" t="s">
        <v>192</v>
      </c>
      <c r="H3159">
        <v>93</v>
      </c>
      <c r="I3159" s="19">
        <v>45412.084027777775</v>
      </c>
      <c r="J3159" s="19">
        <v>45412.300694444442</v>
      </c>
      <c r="K3159" s="19">
        <v>45413.21875</v>
      </c>
      <c r="L3159" s="19">
        <v>45415.084027777775</v>
      </c>
      <c r="M3159">
        <v>0</v>
      </c>
      <c r="N3159" t="s">
        <v>307</v>
      </c>
      <c r="O3159" t="s">
        <v>26921</v>
      </c>
      <c r="P3159" t="s">
        <v>877</v>
      </c>
      <c r="Q3159">
        <v>3157</v>
      </c>
      <c r="R3159" t="s">
        <v>32579</v>
      </c>
      <c r="S3159">
        <v>5.2</v>
      </c>
      <c r="T3159">
        <v>27.233333333333331</v>
      </c>
      <c r="U3159" t="s">
        <v>32580</v>
      </c>
      <c r="V3159">
        <v>0</v>
      </c>
      <c r="W3159">
        <v>5.2</v>
      </c>
    </row>
    <row r="3160" spans="1:23" x14ac:dyDescent="0.3">
      <c r="A3160">
        <v>3159</v>
      </c>
      <c r="B3160" t="s">
        <v>26922</v>
      </c>
      <c r="C3160">
        <v>59</v>
      </c>
      <c r="D3160" t="s">
        <v>26923</v>
      </c>
      <c r="E3160">
        <v>1</v>
      </c>
      <c r="F3160">
        <v>4</v>
      </c>
      <c r="G3160" t="s">
        <v>116</v>
      </c>
      <c r="H3160">
        <v>1</v>
      </c>
      <c r="I3160" s="19">
        <v>45001.754861111112</v>
      </c>
      <c r="J3160" s="19">
        <v>45002.090277777781</v>
      </c>
      <c r="K3160" s="19">
        <v>45010.42083333333</v>
      </c>
      <c r="L3160" s="19">
        <v>45006.754861111112</v>
      </c>
      <c r="M3160">
        <v>1</v>
      </c>
      <c r="N3160" t="s">
        <v>165</v>
      </c>
      <c r="O3160" t="s">
        <v>26929</v>
      </c>
      <c r="P3160" t="s">
        <v>293</v>
      </c>
      <c r="Q3160">
        <v>3158</v>
      </c>
      <c r="R3160" t="s">
        <v>32579</v>
      </c>
      <c r="S3160">
        <v>8.0499999999999989</v>
      </c>
      <c r="T3160">
        <v>207.98333333333332</v>
      </c>
      <c r="U3160" t="s">
        <v>32581</v>
      </c>
      <c r="V3160">
        <v>1</v>
      </c>
      <c r="W3160">
        <v>8.0499999999999989</v>
      </c>
    </row>
    <row r="3161" spans="1:23" x14ac:dyDescent="0.3">
      <c r="A3161">
        <v>3160</v>
      </c>
      <c r="B3161" t="s">
        <v>26930</v>
      </c>
      <c r="C3161">
        <v>54</v>
      </c>
      <c r="D3161" t="s">
        <v>26931</v>
      </c>
      <c r="E3161">
        <v>1</v>
      </c>
      <c r="F3161">
        <v>4</v>
      </c>
      <c r="G3161" t="s">
        <v>192</v>
      </c>
      <c r="H3161">
        <v>35</v>
      </c>
      <c r="I3161" s="19">
        <v>45423.178472222222</v>
      </c>
      <c r="J3161" s="19">
        <v>45423.468055555553</v>
      </c>
      <c r="K3161" s="19">
        <v>45424.915972222225</v>
      </c>
      <c r="L3161" s="19">
        <v>45426.178472222222</v>
      </c>
      <c r="M3161">
        <v>0</v>
      </c>
      <c r="N3161" t="s">
        <v>128</v>
      </c>
      <c r="O3161" t="s">
        <v>26937</v>
      </c>
      <c r="P3161" t="s">
        <v>225</v>
      </c>
      <c r="Q3161">
        <v>3159</v>
      </c>
      <c r="R3161" t="s">
        <v>32579</v>
      </c>
      <c r="S3161">
        <v>6.9499999999999993</v>
      </c>
      <c r="T3161">
        <v>41.699999999999996</v>
      </c>
      <c r="U3161" t="s">
        <v>32580</v>
      </c>
      <c r="V3161">
        <v>0</v>
      </c>
      <c r="W3161">
        <v>6.9499999999999993</v>
      </c>
    </row>
    <row r="3162" spans="1:23" x14ac:dyDescent="0.3">
      <c r="A3162">
        <v>3161</v>
      </c>
      <c r="B3162" t="s">
        <v>26938</v>
      </c>
      <c r="C3162">
        <v>33</v>
      </c>
      <c r="D3162" t="s">
        <v>26939</v>
      </c>
      <c r="E3162">
        <v>1</v>
      </c>
      <c r="F3162">
        <v>3</v>
      </c>
      <c r="G3162" t="s">
        <v>116</v>
      </c>
      <c r="H3162">
        <v>107</v>
      </c>
      <c r="I3162" s="19">
        <v>45394.2</v>
      </c>
      <c r="J3162" s="19">
        <v>45394.348611111112</v>
      </c>
      <c r="K3162" s="19">
        <v>45398.386805555558</v>
      </c>
      <c r="L3162" s="19">
        <v>45397.2</v>
      </c>
      <c r="M3162">
        <v>1</v>
      </c>
      <c r="N3162" t="s">
        <v>307</v>
      </c>
      <c r="O3162" t="s">
        <v>26945</v>
      </c>
      <c r="P3162" t="s">
        <v>225</v>
      </c>
      <c r="Q3162">
        <v>3160</v>
      </c>
      <c r="R3162" t="s">
        <v>32579</v>
      </c>
      <c r="S3162">
        <v>3.5666666666666664</v>
      </c>
      <c r="T3162">
        <v>100.48333333333333</v>
      </c>
      <c r="U3162" t="s">
        <v>32581</v>
      </c>
      <c r="V3162">
        <v>1</v>
      </c>
      <c r="W3162">
        <v>3.5666666666666664</v>
      </c>
    </row>
    <row r="3163" spans="1:23" x14ac:dyDescent="0.3">
      <c r="A3163">
        <v>3162</v>
      </c>
      <c r="B3163" t="s">
        <v>26946</v>
      </c>
      <c r="C3163">
        <v>28</v>
      </c>
      <c r="D3163" t="s">
        <v>26947</v>
      </c>
      <c r="E3163">
        <v>2</v>
      </c>
      <c r="F3163">
        <v>3</v>
      </c>
      <c r="G3163" t="s">
        <v>116</v>
      </c>
      <c r="H3163">
        <v>46</v>
      </c>
      <c r="I3163" s="19">
        <v>45335.714583333334</v>
      </c>
      <c r="J3163" s="19">
        <v>45335.8125</v>
      </c>
      <c r="K3163" s="19">
        <v>45337.343055555553</v>
      </c>
      <c r="L3163" s="19">
        <v>45337.714583333334</v>
      </c>
      <c r="M3163">
        <v>0</v>
      </c>
      <c r="N3163" t="s">
        <v>128</v>
      </c>
      <c r="O3163" t="s">
        <v>26953</v>
      </c>
      <c r="P3163" t="s">
        <v>26954</v>
      </c>
      <c r="Q3163">
        <v>3161</v>
      </c>
      <c r="R3163" t="s">
        <v>32579</v>
      </c>
      <c r="S3163">
        <v>2.35</v>
      </c>
      <c r="T3163">
        <v>39.083333333333329</v>
      </c>
      <c r="U3163" t="s">
        <v>32580</v>
      </c>
      <c r="V3163">
        <v>0</v>
      </c>
      <c r="W3163">
        <v>2.35</v>
      </c>
    </row>
    <row r="3164" spans="1:23" x14ac:dyDescent="0.3">
      <c r="A3164">
        <v>3163</v>
      </c>
      <c r="B3164" t="s">
        <v>26955</v>
      </c>
      <c r="C3164">
        <v>50</v>
      </c>
      <c r="D3164" t="s">
        <v>26956</v>
      </c>
      <c r="E3164">
        <v>2</v>
      </c>
      <c r="F3164">
        <v>3</v>
      </c>
      <c r="G3164" t="s">
        <v>116</v>
      </c>
      <c r="H3164">
        <v>25</v>
      </c>
      <c r="I3164" s="19">
        <v>45251.725694444445</v>
      </c>
      <c r="J3164" s="19">
        <v>45251.996527777781</v>
      </c>
      <c r="K3164" s="19">
        <v>45252.82916666667</v>
      </c>
      <c r="L3164" s="19">
        <v>45254.725694444445</v>
      </c>
      <c r="M3164">
        <v>0</v>
      </c>
      <c r="N3164" t="s">
        <v>307</v>
      </c>
      <c r="O3164" t="s">
        <v>26962</v>
      </c>
      <c r="P3164" t="s">
        <v>328</v>
      </c>
      <c r="Q3164">
        <v>3162</v>
      </c>
      <c r="R3164" t="s">
        <v>32579</v>
      </c>
      <c r="S3164">
        <v>6.5</v>
      </c>
      <c r="T3164">
        <v>26.483333333333331</v>
      </c>
      <c r="U3164" t="s">
        <v>32580</v>
      </c>
      <c r="V3164">
        <v>0</v>
      </c>
      <c r="W3164">
        <v>6.5</v>
      </c>
    </row>
    <row r="3165" spans="1:23" x14ac:dyDescent="0.3">
      <c r="A3165">
        <v>3164</v>
      </c>
      <c r="B3165" t="s">
        <v>26964</v>
      </c>
      <c r="C3165">
        <v>56</v>
      </c>
      <c r="D3165" t="s">
        <v>26965</v>
      </c>
      <c r="E3165">
        <v>3</v>
      </c>
      <c r="F3165">
        <v>3</v>
      </c>
      <c r="G3165" t="s">
        <v>116</v>
      </c>
      <c r="H3165">
        <v>5</v>
      </c>
      <c r="I3165" s="19">
        <v>45009.978472222225</v>
      </c>
      <c r="J3165" s="19">
        <v>45010.086111111108</v>
      </c>
      <c r="K3165" s="19">
        <v>45011.004861111112</v>
      </c>
      <c r="L3165" s="19">
        <v>45011.978472222225</v>
      </c>
      <c r="M3165">
        <v>0</v>
      </c>
      <c r="N3165" t="s">
        <v>165</v>
      </c>
      <c r="O3165" t="s">
        <v>26971</v>
      </c>
      <c r="P3165" t="s">
        <v>246</v>
      </c>
      <c r="Q3165">
        <v>3163</v>
      </c>
      <c r="R3165" t="s">
        <v>32579</v>
      </c>
      <c r="S3165">
        <v>2.583333333333333</v>
      </c>
      <c r="T3165">
        <v>24.633333333333333</v>
      </c>
      <c r="U3165" t="s">
        <v>32580</v>
      </c>
      <c r="V3165">
        <v>0</v>
      </c>
      <c r="W3165">
        <v>2.583333333333333</v>
      </c>
    </row>
    <row r="3166" spans="1:23" x14ac:dyDescent="0.3">
      <c r="A3166">
        <v>3165</v>
      </c>
      <c r="B3166" t="s">
        <v>26972</v>
      </c>
      <c r="C3166">
        <v>49</v>
      </c>
      <c r="D3166" t="s">
        <v>15047</v>
      </c>
      <c r="E3166">
        <v>1</v>
      </c>
      <c r="F3166">
        <v>3</v>
      </c>
      <c r="G3166" t="s">
        <v>116</v>
      </c>
      <c r="H3166">
        <v>101</v>
      </c>
      <c r="I3166" s="19">
        <v>45627.581944444442</v>
      </c>
      <c r="J3166" s="19">
        <v>45627.65625</v>
      </c>
      <c r="K3166" s="19">
        <v>45628.387499999997</v>
      </c>
      <c r="L3166" s="19">
        <v>45629.581944444442</v>
      </c>
      <c r="M3166">
        <v>0</v>
      </c>
      <c r="N3166" t="s">
        <v>128</v>
      </c>
      <c r="O3166" t="s">
        <v>26978</v>
      </c>
      <c r="P3166" t="s">
        <v>751</v>
      </c>
      <c r="Q3166">
        <v>3164</v>
      </c>
      <c r="R3166" t="s">
        <v>32579</v>
      </c>
      <c r="S3166">
        <v>1.7833333333333332</v>
      </c>
      <c r="T3166">
        <v>19.333333333333332</v>
      </c>
      <c r="U3166" t="s">
        <v>32580</v>
      </c>
      <c r="V3166">
        <v>0</v>
      </c>
      <c r="W3166">
        <v>1.7833333333333332</v>
      </c>
    </row>
    <row r="3167" spans="1:23" x14ac:dyDescent="0.3">
      <c r="A3167">
        <v>3166</v>
      </c>
      <c r="B3167" t="s">
        <v>26980</v>
      </c>
      <c r="C3167">
        <v>2</v>
      </c>
      <c r="D3167" t="s">
        <v>26981</v>
      </c>
      <c r="E3167">
        <v>3</v>
      </c>
      <c r="F3167">
        <v>3</v>
      </c>
      <c r="G3167" t="s">
        <v>116</v>
      </c>
      <c r="H3167">
        <v>85</v>
      </c>
      <c r="I3167" s="19">
        <v>44933.955555555556</v>
      </c>
      <c r="J3167" s="19">
        <v>44934.008333333331</v>
      </c>
      <c r="K3167" s="19">
        <v>44935.106944444444</v>
      </c>
      <c r="L3167" s="19">
        <v>44934.955555555556</v>
      </c>
      <c r="M3167">
        <v>1</v>
      </c>
      <c r="N3167" t="s">
        <v>307</v>
      </c>
      <c r="O3167" t="s">
        <v>26986</v>
      </c>
      <c r="P3167" t="s">
        <v>274</v>
      </c>
      <c r="Q3167">
        <v>3165</v>
      </c>
      <c r="R3167" t="s">
        <v>32579</v>
      </c>
      <c r="S3167">
        <v>1.2666666666666666</v>
      </c>
      <c r="T3167">
        <v>27.633333333333333</v>
      </c>
      <c r="U3167" t="s">
        <v>32581</v>
      </c>
      <c r="V3167">
        <v>1</v>
      </c>
      <c r="W3167">
        <v>1.2666666666666666</v>
      </c>
    </row>
    <row r="3168" spans="1:23" x14ac:dyDescent="0.3">
      <c r="A3168">
        <v>3167</v>
      </c>
      <c r="B3168" t="s">
        <v>26988</v>
      </c>
      <c r="C3168">
        <v>27</v>
      </c>
      <c r="D3168" t="s">
        <v>26989</v>
      </c>
      <c r="E3168">
        <v>1</v>
      </c>
      <c r="F3168">
        <v>3</v>
      </c>
      <c r="G3168" t="s">
        <v>192</v>
      </c>
      <c r="H3168">
        <v>100</v>
      </c>
      <c r="I3168" s="19">
        <v>45289.295138888891</v>
      </c>
      <c r="J3168" s="19">
        <v>45289.395138888889</v>
      </c>
      <c r="K3168" s="19">
        <v>45289.734027777777</v>
      </c>
      <c r="L3168" s="19">
        <v>45290.295138888891</v>
      </c>
      <c r="M3168">
        <v>0</v>
      </c>
      <c r="N3168" t="s">
        <v>128</v>
      </c>
      <c r="O3168" t="s">
        <v>26995</v>
      </c>
      <c r="P3168" t="s">
        <v>363</v>
      </c>
      <c r="Q3168">
        <v>3166</v>
      </c>
      <c r="R3168" t="s">
        <v>32579</v>
      </c>
      <c r="S3168">
        <v>2.4</v>
      </c>
      <c r="T3168">
        <v>10.533333333333333</v>
      </c>
      <c r="U3168" t="s">
        <v>32580</v>
      </c>
      <c r="V3168">
        <v>0</v>
      </c>
      <c r="W3168">
        <v>2.4</v>
      </c>
    </row>
    <row r="3169" spans="1:23" x14ac:dyDescent="0.3">
      <c r="A3169">
        <v>3168</v>
      </c>
      <c r="B3169" t="s">
        <v>26997</v>
      </c>
      <c r="C3169">
        <v>35</v>
      </c>
      <c r="D3169" t="s">
        <v>26998</v>
      </c>
      <c r="E3169">
        <v>1</v>
      </c>
      <c r="F3169">
        <v>3</v>
      </c>
      <c r="G3169" t="s">
        <v>116</v>
      </c>
      <c r="H3169">
        <v>45</v>
      </c>
      <c r="I3169" s="19">
        <v>45268.439583333333</v>
      </c>
      <c r="J3169" s="19">
        <v>45268.602777777778</v>
      </c>
      <c r="K3169" s="19">
        <v>45269.75</v>
      </c>
      <c r="L3169" s="19">
        <v>45271.439583333333</v>
      </c>
      <c r="M3169">
        <v>0</v>
      </c>
      <c r="N3169" t="s">
        <v>165</v>
      </c>
      <c r="O3169" t="s">
        <v>27003</v>
      </c>
      <c r="P3169" t="s">
        <v>293</v>
      </c>
      <c r="Q3169">
        <v>3167</v>
      </c>
      <c r="R3169" t="s">
        <v>32579</v>
      </c>
      <c r="S3169">
        <v>3.9166666666666665</v>
      </c>
      <c r="T3169">
        <v>31.45</v>
      </c>
      <c r="U3169" t="s">
        <v>32580</v>
      </c>
      <c r="V3169">
        <v>0</v>
      </c>
      <c r="W3169">
        <v>3.9166666666666665</v>
      </c>
    </row>
    <row r="3170" spans="1:23" x14ac:dyDescent="0.3">
      <c r="A3170">
        <v>3169</v>
      </c>
      <c r="B3170" t="s">
        <v>27005</v>
      </c>
      <c r="C3170">
        <v>8</v>
      </c>
      <c r="D3170" t="s">
        <v>27006</v>
      </c>
      <c r="E3170">
        <v>3</v>
      </c>
      <c r="F3170">
        <v>2</v>
      </c>
      <c r="G3170" t="s">
        <v>116</v>
      </c>
      <c r="H3170">
        <v>92</v>
      </c>
      <c r="I3170" s="19">
        <v>45251.436805555553</v>
      </c>
      <c r="J3170" s="19">
        <v>45251.575694444444</v>
      </c>
      <c r="K3170" s="19">
        <v>45252.283333333333</v>
      </c>
      <c r="L3170" s="19">
        <v>45252.436805555553</v>
      </c>
      <c r="M3170">
        <v>0</v>
      </c>
      <c r="N3170" t="s">
        <v>128</v>
      </c>
      <c r="O3170" t="s">
        <v>27012</v>
      </c>
      <c r="P3170" t="s">
        <v>877</v>
      </c>
      <c r="Q3170">
        <v>3168</v>
      </c>
      <c r="R3170" t="s">
        <v>32579</v>
      </c>
      <c r="S3170">
        <v>3.333333333333333</v>
      </c>
      <c r="T3170">
        <v>20.316666666666666</v>
      </c>
      <c r="U3170" t="s">
        <v>32580</v>
      </c>
      <c r="V3170">
        <v>0</v>
      </c>
      <c r="W3170">
        <v>3.333333333333333</v>
      </c>
    </row>
    <row r="3171" spans="1:23" x14ac:dyDescent="0.3">
      <c r="A3171">
        <v>3170</v>
      </c>
      <c r="B3171" t="s">
        <v>27013</v>
      </c>
      <c r="C3171">
        <v>44</v>
      </c>
      <c r="D3171" t="s">
        <v>27014</v>
      </c>
      <c r="E3171">
        <v>2</v>
      </c>
      <c r="F3171">
        <v>2</v>
      </c>
      <c r="G3171" t="s">
        <v>803</v>
      </c>
      <c r="H3171">
        <v>114</v>
      </c>
      <c r="I3171" s="19">
        <v>45438.864583333336</v>
      </c>
      <c r="J3171" s="19">
        <v>45439.004166666666</v>
      </c>
      <c r="K3171" s="19"/>
      <c r="L3171" s="19">
        <v>45439.864583333336</v>
      </c>
      <c r="M3171">
        <v>1</v>
      </c>
      <c r="N3171" t="s">
        <v>128</v>
      </c>
      <c r="O3171" t="s">
        <v>27020</v>
      </c>
      <c r="Q3171">
        <v>3169</v>
      </c>
      <c r="R3171" t="s">
        <v>32582</v>
      </c>
      <c r="S3171">
        <v>3.3499999999999996</v>
      </c>
      <c r="U3171" t="s">
        <v>32581</v>
      </c>
      <c r="V3171">
        <v>1</v>
      </c>
      <c r="W3171">
        <v>3.3499999999999996</v>
      </c>
    </row>
    <row r="3172" spans="1:23" x14ac:dyDescent="0.3">
      <c r="A3172">
        <v>3171</v>
      </c>
      <c r="B3172" t="s">
        <v>27021</v>
      </c>
      <c r="C3172">
        <v>33</v>
      </c>
      <c r="D3172" t="s">
        <v>27023</v>
      </c>
      <c r="E3172">
        <v>4</v>
      </c>
      <c r="F3172">
        <v>3</v>
      </c>
      <c r="G3172" t="s">
        <v>116</v>
      </c>
      <c r="H3172">
        <v>11</v>
      </c>
      <c r="I3172" s="19">
        <v>45306.109722222223</v>
      </c>
      <c r="J3172" s="19">
        <v>45306.341666666667</v>
      </c>
      <c r="K3172" s="19">
        <v>45307.265972222223</v>
      </c>
      <c r="L3172" s="19">
        <v>45309.109722222223</v>
      </c>
      <c r="M3172">
        <v>0</v>
      </c>
      <c r="N3172" t="s">
        <v>307</v>
      </c>
      <c r="O3172" t="s">
        <v>3495</v>
      </c>
      <c r="P3172" t="s">
        <v>27029</v>
      </c>
      <c r="Q3172">
        <v>3170</v>
      </c>
      <c r="R3172" t="s">
        <v>32579</v>
      </c>
      <c r="S3172">
        <v>5.5666666666666664</v>
      </c>
      <c r="T3172">
        <v>27.75</v>
      </c>
      <c r="U3172" t="s">
        <v>32580</v>
      </c>
      <c r="V3172">
        <v>0</v>
      </c>
      <c r="W3172">
        <v>5.5666666666666664</v>
      </c>
    </row>
    <row r="3173" spans="1:23" x14ac:dyDescent="0.3">
      <c r="A3173">
        <v>3172</v>
      </c>
      <c r="B3173" t="s">
        <v>27030</v>
      </c>
      <c r="C3173">
        <v>48</v>
      </c>
      <c r="D3173" t="s">
        <v>27032</v>
      </c>
      <c r="E3173">
        <v>1</v>
      </c>
      <c r="F3173">
        <v>4</v>
      </c>
      <c r="G3173" t="s">
        <v>172</v>
      </c>
      <c r="H3173">
        <v>1</v>
      </c>
      <c r="I3173" s="19">
        <v>45090.755555555559</v>
      </c>
      <c r="J3173" s="19">
        <v>45091.54583333333</v>
      </c>
      <c r="K3173" s="19"/>
      <c r="L3173" s="19">
        <v>45095.755555555559</v>
      </c>
      <c r="M3173">
        <v>1</v>
      </c>
      <c r="N3173" t="s">
        <v>307</v>
      </c>
      <c r="O3173" t="s">
        <v>27037</v>
      </c>
      <c r="Q3173">
        <v>3171</v>
      </c>
      <c r="R3173" t="s">
        <v>32582</v>
      </c>
      <c r="S3173">
        <v>18.966666666666665</v>
      </c>
      <c r="U3173" t="s">
        <v>32581</v>
      </c>
      <c r="V3173">
        <v>1</v>
      </c>
      <c r="W3173">
        <v>18.966666666666665</v>
      </c>
    </row>
    <row r="3174" spans="1:23" x14ac:dyDescent="0.3">
      <c r="A3174">
        <v>3173</v>
      </c>
      <c r="B3174" t="s">
        <v>27039</v>
      </c>
      <c r="C3174">
        <v>5</v>
      </c>
      <c r="D3174" t="s">
        <v>27040</v>
      </c>
      <c r="E3174">
        <v>5</v>
      </c>
      <c r="F3174">
        <v>1</v>
      </c>
      <c r="G3174" t="s">
        <v>116</v>
      </c>
      <c r="H3174">
        <v>31</v>
      </c>
      <c r="I3174" s="19">
        <v>45356.965277777781</v>
      </c>
      <c r="J3174" s="19">
        <v>45357.005555555559</v>
      </c>
      <c r="K3174" s="19">
        <v>45357.079861111109</v>
      </c>
      <c r="L3174" s="19">
        <v>45357.298611111109</v>
      </c>
      <c r="M3174">
        <v>0</v>
      </c>
      <c r="N3174" t="s">
        <v>165</v>
      </c>
      <c r="O3174" t="s">
        <v>27046</v>
      </c>
      <c r="P3174" t="s">
        <v>843</v>
      </c>
      <c r="Q3174">
        <v>3172</v>
      </c>
      <c r="R3174" t="s">
        <v>32579</v>
      </c>
      <c r="S3174">
        <v>0.96666666666666667</v>
      </c>
      <c r="T3174">
        <v>2.75</v>
      </c>
      <c r="U3174" t="s">
        <v>32580</v>
      </c>
      <c r="V3174">
        <v>0</v>
      </c>
      <c r="W3174">
        <v>0.96666666666666667</v>
      </c>
    </row>
    <row r="3175" spans="1:23" x14ac:dyDescent="0.3">
      <c r="A3175">
        <v>3174</v>
      </c>
      <c r="B3175" t="s">
        <v>27048</v>
      </c>
      <c r="C3175">
        <v>12</v>
      </c>
      <c r="D3175" t="s">
        <v>27049</v>
      </c>
      <c r="E3175">
        <v>3</v>
      </c>
      <c r="F3175">
        <v>3</v>
      </c>
      <c r="G3175" t="s">
        <v>116</v>
      </c>
      <c r="H3175">
        <v>117</v>
      </c>
      <c r="I3175" s="19">
        <v>45455.415972222225</v>
      </c>
      <c r="J3175" s="19">
        <v>45455.614583333336</v>
      </c>
      <c r="K3175" s="19">
        <v>45460.002083333333</v>
      </c>
      <c r="L3175" s="19">
        <v>45458.415972222225</v>
      </c>
      <c r="M3175">
        <v>1</v>
      </c>
      <c r="N3175" t="s">
        <v>222</v>
      </c>
      <c r="O3175" t="s">
        <v>27055</v>
      </c>
      <c r="P3175" t="s">
        <v>877</v>
      </c>
      <c r="Q3175">
        <v>3173</v>
      </c>
      <c r="R3175" t="s">
        <v>32579</v>
      </c>
      <c r="S3175">
        <v>4.7666666666666666</v>
      </c>
      <c r="T3175">
        <v>110.06666666666666</v>
      </c>
      <c r="U3175" t="s">
        <v>32581</v>
      </c>
      <c r="V3175">
        <v>1</v>
      </c>
      <c r="W3175">
        <v>4.7666666666666666</v>
      </c>
    </row>
    <row r="3176" spans="1:23" x14ac:dyDescent="0.3">
      <c r="A3176">
        <v>3175</v>
      </c>
      <c r="B3176" t="s">
        <v>27057</v>
      </c>
      <c r="C3176">
        <v>73</v>
      </c>
      <c r="D3176" t="s">
        <v>27058</v>
      </c>
      <c r="E3176">
        <v>2</v>
      </c>
      <c r="F3176">
        <v>3</v>
      </c>
      <c r="G3176" t="s">
        <v>192</v>
      </c>
      <c r="H3176">
        <v>109</v>
      </c>
      <c r="I3176" s="19">
        <v>45167.686111111114</v>
      </c>
      <c r="J3176" s="19">
        <v>45167.865972222222</v>
      </c>
      <c r="K3176" s="19">
        <v>45169.929861111108</v>
      </c>
      <c r="L3176" s="19">
        <v>45170.686111111114</v>
      </c>
      <c r="M3176">
        <v>0</v>
      </c>
      <c r="N3176" t="s">
        <v>307</v>
      </c>
      <c r="O3176" t="s">
        <v>27064</v>
      </c>
      <c r="P3176" t="s">
        <v>168</v>
      </c>
      <c r="Q3176">
        <v>3174</v>
      </c>
      <c r="R3176" t="s">
        <v>32579</v>
      </c>
      <c r="S3176">
        <v>4.3166666666666664</v>
      </c>
      <c r="T3176">
        <v>53.849999999999994</v>
      </c>
      <c r="U3176" t="s">
        <v>32580</v>
      </c>
      <c r="V3176">
        <v>0</v>
      </c>
      <c r="W3176">
        <v>4.3166666666666664</v>
      </c>
    </row>
    <row r="3177" spans="1:23" x14ac:dyDescent="0.3">
      <c r="A3177">
        <v>3176</v>
      </c>
      <c r="B3177" t="s">
        <v>27066</v>
      </c>
      <c r="C3177">
        <v>62</v>
      </c>
      <c r="D3177" t="s">
        <v>27067</v>
      </c>
      <c r="E3177">
        <v>2</v>
      </c>
      <c r="F3177">
        <v>3</v>
      </c>
      <c r="G3177" t="s">
        <v>116</v>
      </c>
      <c r="H3177">
        <v>3</v>
      </c>
      <c r="I3177" s="19">
        <v>45236.773611111108</v>
      </c>
      <c r="J3177" s="19">
        <v>45236.843055555553</v>
      </c>
      <c r="K3177" s="19">
        <v>45237.254861111112</v>
      </c>
      <c r="L3177" s="19">
        <v>45237.773611111108</v>
      </c>
      <c r="M3177">
        <v>0</v>
      </c>
      <c r="N3177" t="s">
        <v>128</v>
      </c>
      <c r="O3177" t="s">
        <v>27073</v>
      </c>
      <c r="P3177" t="s">
        <v>168</v>
      </c>
      <c r="Q3177">
        <v>3175</v>
      </c>
      <c r="R3177" t="s">
        <v>32579</v>
      </c>
      <c r="S3177">
        <v>1.6666666666666665</v>
      </c>
      <c r="T3177">
        <v>11.549999999999999</v>
      </c>
      <c r="U3177" t="s">
        <v>32580</v>
      </c>
      <c r="V3177">
        <v>0</v>
      </c>
      <c r="W3177">
        <v>1.6666666666666665</v>
      </c>
    </row>
    <row r="3178" spans="1:23" x14ac:dyDescent="0.3">
      <c r="A3178">
        <v>3177</v>
      </c>
      <c r="B3178" t="s">
        <v>27074</v>
      </c>
      <c r="C3178">
        <v>69</v>
      </c>
      <c r="D3178" t="s">
        <v>27076</v>
      </c>
      <c r="E3178">
        <v>2</v>
      </c>
      <c r="F3178">
        <v>4</v>
      </c>
      <c r="G3178" t="s">
        <v>116</v>
      </c>
      <c r="H3178">
        <v>59</v>
      </c>
      <c r="I3178" s="19">
        <v>45154.100694444445</v>
      </c>
      <c r="J3178" s="19">
        <v>45154.532638888886</v>
      </c>
      <c r="K3178" s="19">
        <v>45158.706944444442</v>
      </c>
      <c r="L3178" s="19">
        <v>45159.100694444445</v>
      </c>
      <c r="M3178">
        <v>0</v>
      </c>
      <c r="N3178" t="s">
        <v>165</v>
      </c>
      <c r="O3178" t="s">
        <v>27082</v>
      </c>
      <c r="P3178" t="s">
        <v>398</v>
      </c>
      <c r="Q3178">
        <v>3176</v>
      </c>
      <c r="R3178" t="s">
        <v>32579</v>
      </c>
      <c r="S3178">
        <v>10.366666666666665</v>
      </c>
      <c r="T3178">
        <v>110.55</v>
      </c>
      <c r="U3178" t="s">
        <v>32580</v>
      </c>
      <c r="V3178">
        <v>0</v>
      </c>
      <c r="W3178">
        <v>10.366666666666665</v>
      </c>
    </row>
    <row r="3179" spans="1:23" x14ac:dyDescent="0.3">
      <c r="A3179">
        <v>3178</v>
      </c>
      <c r="B3179" t="s">
        <v>27083</v>
      </c>
      <c r="C3179">
        <v>1</v>
      </c>
      <c r="D3179" t="s">
        <v>27085</v>
      </c>
      <c r="E3179">
        <v>1</v>
      </c>
      <c r="F3179">
        <v>3</v>
      </c>
      <c r="G3179" t="s">
        <v>116</v>
      </c>
      <c r="H3179">
        <v>96</v>
      </c>
      <c r="I3179" s="19">
        <v>45267.136805555558</v>
      </c>
      <c r="J3179" s="19">
        <v>45267.245138888888</v>
      </c>
      <c r="K3179" s="19">
        <v>45268.585416666669</v>
      </c>
      <c r="L3179" s="19">
        <v>45269.136805555558</v>
      </c>
      <c r="M3179">
        <v>0</v>
      </c>
      <c r="N3179" t="s">
        <v>307</v>
      </c>
      <c r="O3179" t="s">
        <v>27090</v>
      </c>
      <c r="P3179" t="s">
        <v>751</v>
      </c>
      <c r="Q3179">
        <v>3177</v>
      </c>
      <c r="R3179" t="s">
        <v>32579</v>
      </c>
      <c r="S3179">
        <v>2.6</v>
      </c>
      <c r="T3179">
        <v>34.766666666666666</v>
      </c>
      <c r="U3179" t="s">
        <v>32580</v>
      </c>
      <c r="V3179">
        <v>0</v>
      </c>
      <c r="W3179">
        <v>2.6</v>
      </c>
    </row>
    <row r="3180" spans="1:23" x14ac:dyDescent="0.3">
      <c r="A3180">
        <v>3179</v>
      </c>
      <c r="B3180" t="s">
        <v>27091</v>
      </c>
      <c r="C3180">
        <v>41</v>
      </c>
      <c r="D3180" t="s">
        <v>27092</v>
      </c>
      <c r="E3180">
        <v>2</v>
      </c>
      <c r="F3180">
        <v>3</v>
      </c>
      <c r="G3180" t="s">
        <v>116</v>
      </c>
      <c r="H3180">
        <v>8</v>
      </c>
      <c r="I3180" s="19">
        <v>45347.9375</v>
      </c>
      <c r="J3180" s="19">
        <v>45348.194444444445</v>
      </c>
      <c r="K3180" s="19">
        <v>45349.002083333333</v>
      </c>
      <c r="L3180" s="19">
        <v>45349.9375</v>
      </c>
      <c r="M3180">
        <v>0</v>
      </c>
      <c r="N3180" t="s">
        <v>222</v>
      </c>
      <c r="O3180" t="s">
        <v>27099</v>
      </c>
      <c r="P3180" t="s">
        <v>328</v>
      </c>
      <c r="Q3180">
        <v>3178</v>
      </c>
      <c r="R3180" t="s">
        <v>32579</v>
      </c>
      <c r="S3180">
        <v>6.1666666666666661</v>
      </c>
      <c r="T3180">
        <v>25.55</v>
      </c>
      <c r="U3180" t="s">
        <v>32580</v>
      </c>
      <c r="V3180">
        <v>0</v>
      </c>
      <c r="W3180">
        <v>6.1666666666666661</v>
      </c>
    </row>
    <row r="3181" spans="1:23" x14ac:dyDescent="0.3">
      <c r="A3181">
        <v>3180</v>
      </c>
      <c r="B3181" t="s">
        <v>27100</v>
      </c>
      <c r="C3181">
        <v>76</v>
      </c>
      <c r="D3181" t="s">
        <v>27101</v>
      </c>
      <c r="E3181">
        <v>2</v>
      </c>
      <c r="F3181">
        <v>3</v>
      </c>
      <c r="G3181" t="s">
        <v>192</v>
      </c>
      <c r="H3181">
        <v>114</v>
      </c>
      <c r="I3181" s="19">
        <v>45341.836805555555</v>
      </c>
      <c r="J3181" s="19">
        <v>45342.195138888892</v>
      </c>
      <c r="K3181" s="19">
        <v>45343.956250000003</v>
      </c>
      <c r="L3181" s="19">
        <v>45344.836805555555</v>
      </c>
      <c r="M3181">
        <v>0</v>
      </c>
      <c r="N3181" t="s">
        <v>307</v>
      </c>
      <c r="O3181" t="s">
        <v>27107</v>
      </c>
      <c r="P3181" t="s">
        <v>27108</v>
      </c>
      <c r="Q3181">
        <v>3179</v>
      </c>
      <c r="R3181" t="s">
        <v>32579</v>
      </c>
      <c r="S3181">
        <v>8.6</v>
      </c>
      <c r="T3181">
        <v>50.866666666666667</v>
      </c>
      <c r="U3181" t="s">
        <v>32580</v>
      </c>
      <c r="V3181">
        <v>0</v>
      </c>
      <c r="W3181">
        <v>8.6</v>
      </c>
    </row>
    <row r="3182" spans="1:23" x14ac:dyDescent="0.3">
      <c r="A3182">
        <v>3181</v>
      </c>
      <c r="B3182" t="s">
        <v>27109</v>
      </c>
      <c r="C3182">
        <v>61</v>
      </c>
      <c r="D3182" t="s">
        <v>27110</v>
      </c>
      <c r="E3182">
        <v>1</v>
      </c>
      <c r="F3182">
        <v>4</v>
      </c>
      <c r="G3182" t="s">
        <v>192</v>
      </c>
      <c r="H3182">
        <v>79</v>
      </c>
      <c r="I3182" s="19">
        <v>45678.664583333331</v>
      </c>
      <c r="J3182" s="19">
        <v>45680.443055555559</v>
      </c>
      <c r="K3182" s="19">
        <v>45683.033333333333</v>
      </c>
      <c r="L3182" s="19">
        <v>45683.664583333331</v>
      </c>
      <c r="M3182">
        <v>0</v>
      </c>
      <c r="N3182" t="s">
        <v>128</v>
      </c>
      <c r="O3182" t="s">
        <v>27116</v>
      </c>
      <c r="P3182" t="s">
        <v>225</v>
      </c>
      <c r="Q3182">
        <v>3180</v>
      </c>
      <c r="R3182" t="s">
        <v>32579</v>
      </c>
      <c r="S3182">
        <v>42.68333333333333</v>
      </c>
      <c r="T3182">
        <v>104.85</v>
      </c>
      <c r="U3182" t="s">
        <v>32580</v>
      </c>
      <c r="V3182">
        <v>0</v>
      </c>
      <c r="W3182">
        <v>42.68333333333333</v>
      </c>
    </row>
    <row r="3183" spans="1:23" x14ac:dyDescent="0.3">
      <c r="A3183">
        <v>3182</v>
      </c>
      <c r="B3183" t="s">
        <v>27117</v>
      </c>
      <c r="C3183">
        <v>64</v>
      </c>
      <c r="D3183" t="s">
        <v>27118</v>
      </c>
      <c r="E3183">
        <v>2</v>
      </c>
      <c r="F3183">
        <v>3</v>
      </c>
      <c r="G3183" t="s">
        <v>116</v>
      </c>
      <c r="H3183">
        <v>117</v>
      </c>
      <c r="I3183" s="19">
        <v>45290.767361111109</v>
      </c>
      <c r="J3183" s="19">
        <v>45290.86041666667</v>
      </c>
      <c r="K3183" s="19">
        <v>45295.341666666667</v>
      </c>
      <c r="L3183" s="19">
        <v>45292.767361111109</v>
      </c>
      <c r="M3183">
        <v>1</v>
      </c>
      <c r="N3183" t="s">
        <v>307</v>
      </c>
      <c r="O3183" t="s">
        <v>27124</v>
      </c>
      <c r="P3183" t="s">
        <v>168</v>
      </c>
      <c r="Q3183">
        <v>3181</v>
      </c>
      <c r="R3183" t="s">
        <v>32579</v>
      </c>
      <c r="S3183">
        <v>2.2333333333333334</v>
      </c>
      <c r="T3183">
        <v>109.78333333333333</v>
      </c>
      <c r="U3183" t="s">
        <v>32581</v>
      </c>
      <c r="V3183">
        <v>1</v>
      </c>
      <c r="W3183">
        <v>2.2333333333333334</v>
      </c>
    </row>
    <row r="3184" spans="1:23" x14ac:dyDescent="0.3">
      <c r="A3184">
        <v>3183</v>
      </c>
      <c r="B3184" t="s">
        <v>27126</v>
      </c>
      <c r="C3184">
        <v>46</v>
      </c>
      <c r="D3184" t="s">
        <v>27127</v>
      </c>
      <c r="E3184">
        <v>2</v>
      </c>
      <c r="F3184">
        <v>2</v>
      </c>
      <c r="G3184" t="s">
        <v>116</v>
      </c>
      <c r="H3184">
        <v>8</v>
      </c>
      <c r="I3184" s="19">
        <v>45113.032638888886</v>
      </c>
      <c r="J3184" s="19">
        <v>45113.080555555556</v>
      </c>
      <c r="K3184" s="19">
        <v>45113.265277777777</v>
      </c>
      <c r="L3184" s="19">
        <v>45113.532638888886</v>
      </c>
      <c r="M3184">
        <v>0</v>
      </c>
      <c r="N3184" t="s">
        <v>307</v>
      </c>
      <c r="O3184" t="s">
        <v>27133</v>
      </c>
      <c r="P3184" t="s">
        <v>398</v>
      </c>
      <c r="Q3184">
        <v>3182</v>
      </c>
      <c r="R3184" t="s">
        <v>32579</v>
      </c>
      <c r="S3184">
        <v>1.1499999999999999</v>
      </c>
      <c r="T3184">
        <v>5.583333333333333</v>
      </c>
      <c r="U3184" t="s">
        <v>32580</v>
      </c>
      <c r="V3184">
        <v>0</v>
      </c>
      <c r="W3184">
        <v>1.1499999999999999</v>
      </c>
    </row>
    <row r="3185" spans="1:23" x14ac:dyDescent="0.3">
      <c r="A3185">
        <v>3184</v>
      </c>
      <c r="B3185" t="s">
        <v>27135</v>
      </c>
      <c r="C3185">
        <v>8</v>
      </c>
      <c r="D3185" t="s">
        <v>27136</v>
      </c>
      <c r="E3185">
        <v>2</v>
      </c>
      <c r="F3185">
        <v>3</v>
      </c>
      <c r="G3185" t="s">
        <v>116</v>
      </c>
      <c r="H3185">
        <v>66</v>
      </c>
      <c r="I3185" s="19">
        <v>45613.677777777775</v>
      </c>
      <c r="J3185" s="19">
        <v>45613.873611111114</v>
      </c>
      <c r="K3185" s="19">
        <v>45616.015277777777</v>
      </c>
      <c r="L3185" s="19">
        <v>45616.677777777775</v>
      </c>
      <c r="M3185">
        <v>0</v>
      </c>
      <c r="N3185" t="s">
        <v>165</v>
      </c>
      <c r="O3185" t="s">
        <v>27141</v>
      </c>
      <c r="P3185" t="s">
        <v>398</v>
      </c>
      <c r="Q3185">
        <v>3183</v>
      </c>
      <c r="R3185" t="s">
        <v>32579</v>
      </c>
      <c r="S3185">
        <v>4.7</v>
      </c>
      <c r="T3185">
        <v>56.099999999999994</v>
      </c>
      <c r="U3185" t="s">
        <v>32580</v>
      </c>
      <c r="V3185">
        <v>0</v>
      </c>
      <c r="W3185">
        <v>4.7</v>
      </c>
    </row>
    <row r="3186" spans="1:23" x14ac:dyDescent="0.3">
      <c r="A3186">
        <v>3185</v>
      </c>
      <c r="B3186" t="s">
        <v>27142</v>
      </c>
      <c r="C3186">
        <v>57</v>
      </c>
      <c r="D3186" t="s">
        <v>27143</v>
      </c>
      <c r="E3186">
        <v>1</v>
      </c>
      <c r="F3186">
        <v>3</v>
      </c>
      <c r="G3186" t="s">
        <v>192</v>
      </c>
      <c r="H3186">
        <v>11</v>
      </c>
      <c r="I3186" s="19">
        <v>44984.759722222225</v>
      </c>
      <c r="J3186" s="19">
        <v>44984.87222222222</v>
      </c>
      <c r="K3186" s="19">
        <v>44986.02847222222</v>
      </c>
      <c r="L3186" s="19">
        <v>44986.759722222225</v>
      </c>
      <c r="M3186">
        <v>0</v>
      </c>
      <c r="N3186" t="s">
        <v>128</v>
      </c>
      <c r="O3186" t="s">
        <v>27149</v>
      </c>
      <c r="P3186" t="s">
        <v>225</v>
      </c>
      <c r="Q3186">
        <v>3184</v>
      </c>
      <c r="R3186" t="s">
        <v>32579</v>
      </c>
      <c r="S3186">
        <v>2.6999999999999997</v>
      </c>
      <c r="T3186">
        <v>30.45</v>
      </c>
      <c r="U3186" t="s">
        <v>32580</v>
      </c>
      <c r="V3186">
        <v>0</v>
      </c>
      <c r="W3186">
        <v>2.6999999999999997</v>
      </c>
    </row>
    <row r="3187" spans="1:23" x14ac:dyDescent="0.3">
      <c r="A3187">
        <v>3186</v>
      </c>
      <c r="B3187" t="s">
        <v>27150</v>
      </c>
      <c r="C3187">
        <v>73</v>
      </c>
      <c r="D3187" t="s">
        <v>27151</v>
      </c>
      <c r="E3187">
        <v>3</v>
      </c>
      <c r="F3187">
        <v>2</v>
      </c>
      <c r="G3187" t="s">
        <v>116</v>
      </c>
      <c r="H3187">
        <v>104</v>
      </c>
      <c r="I3187" s="19">
        <v>45347.84652777778</v>
      </c>
      <c r="J3187" s="19">
        <v>45347.94027777778</v>
      </c>
      <c r="K3187" s="19">
        <v>45348.270833333336</v>
      </c>
      <c r="L3187" s="19">
        <v>45348.84652777778</v>
      </c>
      <c r="M3187">
        <v>0</v>
      </c>
      <c r="N3187" t="s">
        <v>307</v>
      </c>
      <c r="O3187" t="s">
        <v>27157</v>
      </c>
      <c r="P3187" t="s">
        <v>962</v>
      </c>
      <c r="Q3187">
        <v>3185</v>
      </c>
      <c r="R3187" t="s">
        <v>32579</v>
      </c>
      <c r="S3187">
        <v>2.25</v>
      </c>
      <c r="T3187">
        <v>10.183333333333334</v>
      </c>
      <c r="U3187" t="s">
        <v>32580</v>
      </c>
      <c r="V3187">
        <v>0</v>
      </c>
      <c r="W3187">
        <v>2.25</v>
      </c>
    </row>
    <row r="3188" spans="1:23" x14ac:dyDescent="0.3">
      <c r="A3188">
        <v>3187</v>
      </c>
      <c r="B3188" t="s">
        <v>27159</v>
      </c>
      <c r="C3188">
        <v>8</v>
      </c>
      <c r="D3188" t="s">
        <v>27160</v>
      </c>
      <c r="E3188">
        <v>1</v>
      </c>
      <c r="F3188">
        <v>3</v>
      </c>
      <c r="G3188" t="s">
        <v>116</v>
      </c>
      <c r="H3188">
        <v>13</v>
      </c>
      <c r="I3188" s="19">
        <v>45166.422222222223</v>
      </c>
      <c r="J3188" s="19">
        <v>45166.564583333333</v>
      </c>
      <c r="K3188" s="19">
        <v>45167.817361111112</v>
      </c>
      <c r="L3188" s="19">
        <v>45169.422222222223</v>
      </c>
      <c r="M3188">
        <v>0</v>
      </c>
      <c r="N3188" t="s">
        <v>307</v>
      </c>
      <c r="O3188" t="s">
        <v>27165</v>
      </c>
      <c r="P3188" t="s">
        <v>293</v>
      </c>
      <c r="Q3188">
        <v>3186</v>
      </c>
      <c r="R3188" t="s">
        <v>32579</v>
      </c>
      <c r="S3188">
        <v>3.4166666666666665</v>
      </c>
      <c r="T3188">
        <v>33.483333333333334</v>
      </c>
      <c r="U3188" t="s">
        <v>32580</v>
      </c>
      <c r="V3188">
        <v>0</v>
      </c>
      <c r="W3188">
        <v>3.4166666666666665</v>
      </c>
    </row>
    <row r="3189" spans="1:23" x14ac:dyDescent="0.3">
      <c r="A3189">
        <v>3188</v>
      </c>
      <c r="B3189" t="s">
        <v>27167</v>
      </c>
      <c r="C3189">
        <v>60</v>
      </c>
      <c r="D3189" t="s">
        <v>27168</v>
      </c>
      <c r="E3189">
        <v>4</v>
      </c>
      <c r="F3189">
        <v>2</v>
      </c>
      <c r="G3189" t="s">
        <v>192</v>
      </c>
      <c r="H3189">
        <v>18</v>
      </c>
      <c r="I3189" s="19">
        <v>45503.938194444447</v>
      </c>
      <c r="J3189" s="19">
        <v>45503.98333333333</v>
      </c>
      <c r="K3189" s="19">
        <v>45504.195833333331</v>
      </c>
      <c r="L3189" s="19">
        <v>45504.438194444447</v>
      </c>
      <c r="M3189">
        <v>0</v>
      </c>
      <c r="N3189" t="s">
        <v>128</v>
      </c>
      <c r="O3189" t="s">
        <v>5271</v>
      </c>
      <c r="P3189" t="s">
        <v>1512</v>
      </c>
      <c r="Q3189">
        <v>3187</v>
      </c>
      <c r="R3189" t="s">
        <v>32579</v>
      </c>
      <c r="S3189">
        <v>1.0833333333333333</v>
      </c>
      <c r="T3189">
        <v>6.1833333333333327</v>
      </c>
      <c r="U3189" t="s">
        <v>32580</v>
      </c>
      <c r="V3189">
        <v>0</v>
      </c>
      <c r="W3189">
        <v>1.0833333333333333</v>
      </c>
    </row>
    <row r="3190" spans="1:23" x14ac:dyDescent="0.3">
      <c r="A3190">
        <v>3189</v>
      </c>
      <c r="B3190" t="s">
        <v>27175</v>
      </c>
      <c r="C3190">
        <v>2</v>
      </c>
      <c r="D3190" t="s">
        <v>27176</v>
      </c>
      <c r="E3190">
        <v>2</v>
      </c>
      <c r="F3190">
        <v>2</v>
      </c>
      <c r="G3190" t="s">
        <v>116</v>
      </c>
      <c r="H3190">
        <v>15</v>
      </c>
      <c r="I3190" s="19">
        <v>45273.754861111112</v>
      </c>
      <c r="J3190" s="19">
        <v>45273.775694444441</v>
      </c>
      <c r="K3190" s="19">
        <v>45274.006944444445</v>
      </c>
      <c r="L3190" s="19">
        <v>45274.088194444441</v>
      </c>
      <c r="M3190">
        <v>0</v>
      </c>
      <c r="N3190" t="s">
        <v>307</v>
      </c>
      <c r="O3190" t="s">
        <v>27182</v>
      </c>
      <c r="P3190" t="s">
        <v>584</v>
      </c>
      <c r="Q3190">
        <v>3188</v>
      </c>
      <c r="R3190" t="s">
        <v>32579</v>
      </c>
      <c r="S3190">
        <v>0.5</v>
      </c>
      <c r="T3190">
        <v>6.05</v>
      </c>
      <c r="U3190" t="s">
        <v>32580</v>
      </c>
      <c r="V3190">
        <v>0</v>
      </c>
      <c r="W3190">
        <v>0.5</v>
      </c>
    </row>
    <row r="3191" spans="1:23" x14ac:dyDescent="0.3">
      <c r="A3191">
        <v>3190</v>
      </c>
      <c r="B3191" t="s">
        <v>27184</v>
      </c>
      <c r="C3191">
        <v>52</v>
      </c>
      <c r="D3191" t="s">
        <v>27185</v>
      </c>
      <c r="E3191">
        <v>3</v>
      </c>
      <c r="F3191">
        <v>3</v>
      </c>
      <c r="G3191" t="s">
        <v>116</v>
      </c>
      <c r="H3191">
        <v>116</v>
      </c>
      <c r="I3191" s="19">
        <v>45691.332638888889</v>
      </c>
      <c r="J3191" s="19">
        <v>45691.442361111112</v>
      </c>
      <c r="K3191" s="19">
        <v>45698.216666666667</v>
      </c>
      <c r="L3191" s="19">
        <v>45694.332638888889</v>
      </c>
      <c r="M3191">
        <v>1</v>
      </c>
      <c r="N3191" t="s">
        <v>307</v>
      </c>
      <c r="O3191" t="s">
        <v>27191</v>
      </c>
      <c r="P3191" t="s">
        <v>877</v>
      </c>
      <c r="Q3191">
        <v>3189</v>
      </c>
      <c r="R3191" t="s">
        <v>32579</v>
      </c>
      <c r="S3191">
        <v>2.6333333333333333</v>
      </c>
      <c r="T3191">
        <v>165.21666666666667</v>
      </c>
      <c r="U3191" t="s">
        <v>32581</v>
      </c>
      <c r="V3191">
        <v>1</v>
      </c>
      <c r="W3191">
        <v>2.6333333333333333</v>
      </c>
    </row>
    <row r="3192" spans="1:23" x14ac:dyDescent="0.3">
      <c r="A3192">
        <v>3191</v>
      </c>
      <c r="B3192" t="s">
        <v>27192</v>
      </c>
      <c r="C3192">
        <v>51</v>
      </c>
      <c r="D3192" t="s">
        <v>27194</v>
      </c>
      <c r="E3192">
        <v>5</v>
      </c>
      <c r="F3192">
        <v>3</v>
      </c>
      <c r="G3192" t="s">
        <v>116</v>
      </c>
      <c r="H3192">
        <v>28</v>
      </c>
      <c r="I3192" s="19">
        <v>45400.806944444441</v>
      </c>
      <c r="J3192" s="19">
        <v>45401.331250000003</v>
      </c>
      <c r="K3192" s="19">
        <v>45407.009722222225</v>
      </c>
      <c r="L3192" s="19">
        <v>45403.806944444441</v>
      </c>
      <c r="M3192">
        <v>1</v>
      </c>
      <c r="N3192" t="s">
        <v>307</v>
      </c>
      <c r="O3192" t="s">
        <v>27200</v>
      </c>
      <c r="P3192" t="s">
        <v>2960</v>
      </c>
      <c r="Q3192">
        <v>3190</v>
      </c>
      <c r="R3192" t="s">
        <v>32579</v>
      </c>
      <c r="S3192">
        <v>12.583333333333332</v>
      </c>
      <c r="T3192">
        <v>148.86666666666667</v>
      </c>
      <c r="U3192" t="s">
        <v>32581</v>
      </c>
      <c r="V3192">
        <v>1</v>
      </c>
      <c r="W3192">
        <v>12.583333333333332</v>
      </c>
    </row>
    <row r="3193" spans="1:23" x14ac:dyDescent="0.3">
      <c r="A3193">
        <v>3192</v>
      </c>
      <c r="B3193" t="s">
        <v>27201</v>
      </c>
      <c r="C3193">
        <v>54</v>
      </c>
      <c r="D3193" t="s">
        <v>27202</v>
      </c>
      <c r="E3193">
        <v>1</v>
      </c>
      <c r="F3193">
        <v>3</v>
      </c>
      <c r="G3193" t="s">
        <v>192</v>
      </c>
      <c r="H3193">
        <v>16</v>
      </c>
      <c r="I3193" s="19">
        <v>45217.215277777781</v>
      </c>
      <c r="J3193" s="19">
        <v>45217.26458333333</v>
      </c>
      <c r="K3193" s="19">
        <v>45218.111805555556</v>
      </c>
      <c r="L3193" s="19">
        <v>45218.215277777781</v>
      </c>
      <c r="M3193">
        <v>0</v>
      </c>
      <c r="N3193" t="s">
        <v>222</v>
      </c>
      <c r="O3193" t="s">
        <v>27208</v>
      </c>
      <c r="P3193" t="s">
        <v>225</v>
      </c>
      <c r="Q3193">
        <v>3191</v>
      </c>
      <c r="R3193" t="s">
        <v>32579</v>
      </c>
      <c r="S3193">
        <v>1.1833333333333333</v>
      </c>
      <c r="T3193">
        <v>21.516666666666666</v>
      </c>
      <c r="U3193" t="s">
        <v>32580</v>
      </c>
      <c r="V3193">
        <v>0</v>
      </c>
      <c r="W3193">
        <v>1.1833333333333333</v>
      </c>
    </row>
    <row r="3194" spans="1:23" x14ac:dyDescent="0.3">
      <c r="A3194">
        <v>3193</v>
      </c>
      <c r="B3194" t="s">
        <v>27210</v>
      </c>
      <c r="C3194">
        <v>51</v>
      </c>
      <c r="D3194" t="s">
        <v>27211</v>
      </c>
      <c r="E3194">
        <v>1</v>
      </c>
      <c r="F3194">
        <v>4</v>
      </c>
      <c r="G3194" t="s">
        <v>116</v>
      </c>
      <c r="H3194">
        <v>112</v>
      </c>
      <c r="I3194" s="19">
        <v>44975.254861111112</v>
      </c>
      <c r="J3194" s="19">
        <v>44976.134027777778</v>
      </c>
      <c r="K3194" s="19">
        <v>44983.493750000001</v>
      </c>
      <c r="L3194" s="19">
        <v>44980.254861111112</v>
      </c>
      <c r="M3194">
        <v>1</v>
      </c>
      <c r="N3194" t="s">
        <v>128</v>
      </c>
      <c r="O3194" t="s">
        <v>27217</v>
      </c>
      <c r="P3194" t="s">
        <v>293</v>
      </c>
      <c r="Q3194">
        <v>3192</v>
      </c>
      <c r="R3194" t="s">
        <v>32579</v>
      </c>
      <c r="S3194">
        <v>21.099999999999998</v>
      </c>
      <c r="T3194">
        <v>197.73333333333332</v>
      </c>
      <c r="U3194" t="s">
        <v>32581</v>
      </c>
      <c r="V3194">
        <v>1</v>
      </c>
      <c r="W3194">
        <v>21.099999999999998</v>
      </c>
    </row>
    <row r="3195" spans="1:23" x14ac:dyDescent="0.3">
      <c r="A3195">
        <v>3194</v>
      </c>
      <c r="B3195" t="s">
        <v>27218</v>
      </c>
      <c r="C3195">
        <v>23</v>
      </c>
      <c r="D3195" t="s">
        <v>27219</v>
      </c>
      <c r="E3195">
        <v>3</v>
      </c>
      <c r="F3195">
        <v>2</v>
      </c>
      <c r="G3195" t="s">
        <v>172</v>
      </c>
      <c r="H3195">
        <v>88</v>
      </c>
      <c r="I3195" s="19">
        <v>45354.711111111108</v>
      </c>
      <c r="J3195" s="19">
        <v>45354.78402777778</v>
      </c>
      <c r="K3195" s="19"/>
      <c r="L3195" s="19">
        <v>45355.211111111108</v>
      </c>
      <c r="M3195">
        <v>1</v>
      </c>
      <c r="N3195" t="s">
        <v>128</v>
      </c>
      <c r="O3195" t="s">
        <v>27225</v>
      </c>
      <c r="Q3195">
        <v>3193</v>
      </c>
      <c r="R3195" t="s">
        <v>32582</v>
      </c>
      <c r="S3195">
        <v>1.75</v>
      </c>
      <c r="U3195" t="s">
        <v>32581</v>
      </c>
      <c r="V3195">
        <v>1</v>
      </c>
      <c r="W3195">
        <v>1.75</v>
      </c>
    </row>
    <row r="3196" spans="1:23" x14ac:dyDescent="0.3">
      <c r="A3196">
        <v>3195</v>
      </c>
      <c r="B3196" t="s">
        <v>27226</v>
      </c>
      <c r="C3196">
        <v>31</v>
      </c>
      <c r="D3196" t="s">
        <v>27227</v>
      </c>
      <c r="E3196">
        <v>3</v>
      </c>
      <c r="F3196">
        <v>3</v>
      </c>
      <c r="G3196" t="s">
        <v>116</v>
      </c>
      <c r="H3196">
        <v>38</v>
      </c>
      <c r="I3196" s="19">
        <v>45214.685416666667</v>
      </c>
      <c r="J3196" s="19">
        <v>45214.838888888888</v>
      </c>
      <c r="K3196" s="19">
        <v>45221.965277777781</v>
      </c>
      <c r="L3196" s="19">
        <v>45217.685416666667</v>
      </c>
      <c r="M3196">
        <v>1</v>
      </c>
      <c r="N3196" t="s">
        <v>128</v>
      </c>
      <c r="O3196" t="s">
        <v>27233</v>
      </c>
      <c r="P3196" t="s">
        <v>194</v>
      </c>
      <c r="Q3196">
        <v>3194</v>
      </c>
      <c r="R3196" t="s">
        <v>32579</v>
      </c>
      <c r="S3196">
        <v>3.6833333333333331</v>
      </c>
      <c r="T3196">
        <v>174.71666666666667</v>
      </c>
      <c r="U3196" t="s">
        <v>32581</v>
      </c>
      <c r="V3196">
        <v>1</v>
      </c>
      <c r="W3196">
        <v>3.6833333333333331</v>
      </c>
    </row>
    <row r="3197" spans="1:23" x14ac:dyDescent="0.3">
      <c r="A3197">
        <v>3196</v>
      </c>
      <c r="B3197" t="s">
        <v>27234</v>
      </c>
      <c r="C3197">
        <v>45</v>
      </c>
      <c r="D3197" t="s">
        <v>27235</v>
      </c>
      <c r="E3197">
        <v>4</v>
      </c>
      <c r="F3197">
        <v>1</v>
      </c>
      <c r="G3197" t="s">
        <v>116</v>
      </c>
      <c r="H3197">
        <v>63</v>
      </c>
      <c r="I3197" s="19">
        <v>45620.274305555555</v>
      </c>
      <c r="J3197" s="19">
        <v>45620.313888888886</v>
      </c>
      <c r="K3197" s="19">
        <v>45620.404166666667</v>
      </c>
      <c r="L3197" s="19">
        <v>45620.607638888891</v>
      </c>
      <c r="M3197">
        <v>0</v>
      </c>
      <c r="N3197" t="s">
        <v>307</v>
      </c>
      <c r="O3197" t="s">
        <v>1784</v>
      </c>
      <c r="P3197" t="s">
        <v>1512</v>
      </c>
      <c r="Q3197">
        <v>3195</v>
      </c>
      <c r="R3197" t="s">
        <v>32579</v>
      </c>
      <c r="S3197">
        <v>0.95</v>
      </c>
      <c r="T3197">
        <v>3.1166666666666667</v>
      </c>
      <c r="U3197" t="s">
        <v>32580</v>
      </c>
      <c r="V3197">
        <v>0</v>
      </c>
      <c r="W3197">
        <v>0.95</v>
      </c>
    </row>
    <row r="3198" spans="1:23" x14ac:dyDescent="0.3">
      <c r="A3198">
        <v>3197</v>
      </c>
      <c r="B3198" t="s">
        <v>27241</v>
      </c>
      <c r="C3198">
        <v>62</v>
      </c>
      <c r="D3198" t="s">
        <v>27242</v>
      </c>
      <c r="E3198">
        <v>2</v>
      </c>
      <c r="F3198">
        <v>3</v>
      </c>
      <c r="G3198" t="s">
        <v>192</v>
      </c>
      <c r="H3198">
        <v>83</v>
      </c>
      <c r="I3198" s="19">
        <v>45171.568055555559</v>
      </c>
      <c r="J3198" s="19">
        <v>45171.623611111114</v>
      </c>
      <c r="K3198" s="19">
        <v>45172.115972222222</v>
      </c>
      <c r="L3198" s="19">
        <v>45172.568055555559</v>
      </c>
      <c r="M3198">
        <v>0</v>
      </c>
      <c r="N3198" t="s">
        <v>128</v>
      </c>
      <c r="O3198" t="s">
        <v>27248</v>
      </c>
      <c r="P3198" t="s">
        <v>398</v>
      </c>
      <c r="Q3198">
        <v>3196</v>
      </c>
      <c r="R3198" t="s">
        <v>32579</v>
      </c>
      <c r="S3198">
        <v>1.3333333333333333</v>
      </c>
      <c r="T3198">
        <v>13.149999999999999</v>
      </c>
      <c r="U3198" t="s">
        <v>32580</v>
      </c>
      <c r="V3198">
        <v>0</v>
      </c>
      <c r="W3198">
        <v>1.3333333333333333</v>
      </c>
    </row>
    <row r="3199" spans="1:23" x14ac:dyDescent="0.3">
      <c r="A3199">
        <v>3198</v>
      </c>
      <c r="B3199" t="s">
        <v>27249</v>
      </c>
      <c r="C3199">
        <v>30</v>
      </c>
      <c r="D3199" t="s">
        <v>27250</v>
      </c>
      <c r="E3199">
        <v>1</v>
      </c>
      <c r="F3199">
        <v>3</v>
      </c>
      <c r="G3199" t="s">
        <v>116</v>
      </c>
      <c r="H3199">
        <v>12</v>
      </c>
      <c r="I3199" s="19">
        <v>45412.163194444445</v>
      </c>
      <c r="J3199" s="19">
        <v>45412.275000000001</v>
      </c>
      <c r="K3199" s="19">
        <v>45413.918749999997</v>
      </c>
      <c r="L3199" s="19">
        <v>45414.163194444445</v>
      </c>
      <c r="M3199">
        <v>0</v>
      </c>
      <c r="N3199" t="s">
        <v>222</v>
      </c>
      <c r="O3199" t="s">
        <v>27255</v>
      </c>
      <c r="P3199" t="s">
        <v>225</v>
      </c>
      <c r="Q3199">
        <v>3197</v>
      </c>
      <c r="R3199" t="s">
        <v>32579</v>
      </c>
      <c r="S3199">
        <v>2.6833333333333331</v>
      </c>
      <c r="T3199">
        <v>42.133333333333333</v>
      </c>
      <c r="U3199" t="s">
        <v>32580</v>
      </c>
      <c r="V3199">
        <v>0</v>
      </c>
      <c r="W3199">
        <v>2.6833333333333331</v>
      </c>
    </row>
    <row r="3200" spans="1:23" x14ac:dyDescent="0.3">
      <c r="A3200">
        <v>3199</v>
      </c>
      <c r="B3200" t="s">
        <v>27256</v>
      </c>
      <c r="C3200">
        <v>57</v>
      </c>
      <c r="D3200" t="s">
        <v>27257</v>
      </c>
      <c r="E3200">
        <v>5</v>
      </c>
      <c r="F3200">
        <v>3</v>
      </c>
      <c r="G3200" t="s">
        <v>116</v>
      </c>
      <c r="H3200">
        <v>75</v>
      </c>
      <c r="I3200" s="19">
        <v>45388.890972222223</v>
      </c>
      <c r="J3200" s="19">
        <v>45389.000694444447</v>
      </c>
      <c r="K3200" s="19">
        <v>45389.508333333331</v>
      </c>
      <c r="L3200" s="19">
        <v>45390.890972222223</v>
      </c>
      <c r="M3200">
        <v>0</v>
      </c>
      <c r="N3200" t="s">
        <v>165</v>
      </c>
      <c r="O3200" t="s">
        <v>27263</v>
      </c>
      <c r="P3200" t="s">
        <v>843</v>
      </c>
      <c r="Q3200">
        <v>3198</v>
      </c>
      <c r="R3200" t="s">
        <v>32579</v>
      </c>
      <c r="S3200">
        <v>2.6333333333333333</v>
      </c>
      <c r="T3200">
        <v>14.816666666666666</v>
      </c>
      <c r="U3200" t="s">
        <v>32580</v>
      </c>
      <c r="V3200">
        <v>0</v>
      </c>
      <c r="W3200">
        <v>2.6333333333333333</v>
      </c>
    </row>
    <row r="3201" spans="1:23" x14ac:dyDescent="0.3">
      <c r="A3201">
        <v>3200</v>
      </c>
      <c r="B3201" t="s">
        <v>27264</v>
      </c>
      <c r="C3201">
        <v>50</v>
      </c>
      <c r="D3201" t="s">
        <v>27265</v>
      </c>
      <c r="E3201">
        <v>4</v>
      </c>
      <c r="F3201">
        <v>1</v>
      </c>
      <c r="G3201" t="s">
        <v>192</v>
      </c>
      <c r="H3201">
        <v>87</v>
      </c>
      <c r="I3201" s="19">
        <v>44989.85833333333</v>
      </c>
      <c r="J3201" s="19">
        <v>44989.921527777777</v>
      </c>
      <c r="K3201" s="19">
        <v>44990.558333333334</v>
      </c>
      <c r="L3201" s="19">
        <v>44990.191666666666</v>
      </c>
      <c r="M3201">
        <v>1</v>
      </c>
      <c r="N3201" t="s">
        <v>128</v>
      </c>
      <c r="O3201" t="s">
        <v>2325</v>
      </c>
      <c r="P3201" t="s">
        <v>903</v>
      </c>
      <c r="Q3201">
        <v>3199</v>
      </c>
      <c r="R3201" t="s">
        <v>32579</v>
      </c>
      <c r="S3201">
        <v>1.5166666666666666</v>
      </c>
      <c r="T3201">
        <v>16.8</v>
      </c>
      <c r="U3201" t="s">
        <v>32581</v>
      </c>
      <c r="V3201">
        <v>1</v>
      </c>
      <c r="W3201">
        <v>1.5166666666666666</v>
      </c>
    </row>
    <row r="3202" spans="1:23" x14ac:dyDescent="0.3">
      <c r="A3202">
        <v>3201</v>
      </c>
      <c r="B3202" t="s">
        <v>27271</v>
      </c>
      <c r="C3202">
        <v>58</v>
      </c>
      <c r="D3202" t="s">
        <v>27272</v>
      </c>
      <c r="E3202">
        <v>1</v>
      </c>
      <c r="F3202">
        <v>4</v>
      </c>
      <c r="G3202" t="s">
        <v>192</v>
      </c>
      <c r="H3202">
        <v>28</v>
      </c>
      <c r="I3202" s="19">
        <v>45144.906944444447</v>
      </c>
      <c r="J3202" s="19">
        <v>45145.033333333333</v>
      </c>
      <c r="K3202" s="19">
        <v>45146.38958333333</v>
      </c>
      <c r="L3202" s="19">
        <v>45147.906944444447</v>
      </c>
      <c r="M3202">
        <v>0</v>
      </c>
      <c r="N3202" t="s">
        <v>165</v>
      </c>
      <c r="O3202" t="s">
        <v>27276</v>
      </c>
      <c r="P3202" t="s">
        <v>293</v>
      </c>
      <c r="Q3202">
        <v>3200</v>
      </c>
      <c r="R3202" t="s">
        <v>32579</v>
      </c>
      <c r="S3202">
        <v>3.0333333333333332</v>
      </c>
      <c r="T3202">
        <v>35.583333333333329</v>
      </c>
      <c r="U3202" t="s">
        <v>32580</v>
      </c>
      <c r="V3202">
        <v>0</v>
      </c>
      <c r="W3202">
        <v>3.0333333333333332</v>
      </c>
    </row>
    <row r="3203" spans="1:23" x14ac:dyDescent="0.3">
      <c r="A3203">
        <v>3202</v>
      </c>
      <c r="B3203" t="s">
        <v>27277</v>
      </c>
      <c r="C3203">
        <v>58</v>
      </c>
      <c r="D3203" t="s">
        <v>27278</v>
      </c>
      <c r="E3203">
        <v>2</v>
      </c>
      <c r="F3203">
        <v>4</v>
      </c>
      <c r="G3203" t="s">
        <v>192</v>
      </c>
      <c r="H3203">
        <v>64</v>
      </c>
      <c r="I3203" s="19">
        <v>45435.072916666664</v>
      </c>
      <c r="J3203" s="19">
        <v>45435.949305555558</v>
      </c>
      <c r="K3203" s="19">
        <v>45437.465277777781</v>
      </c>
      <c r="L3203" s="19">
        <v>45438.072916666664</v>
      </c>
      <c r="M3203">
        <v>0</v>
      </c>
      <c r="N3203" t="s">
        <v>165</v>
      </c>
      <c r="O3203" t="s">
        <v>27285</v>
      </c>
      <c r="P3203" t="s">
        <v>398</v>
      </c>
      <c r="Q3203">
        <v>3201</v>
      </c>
      <c r="R3203" t="s">
        <v>32579</v>
      </c>
      <c r="S3203">
        <v>21.033333333333331</v>
      </c>
      <c r="T3203">
        <v>57.416666666666664</v>
      </c>
      <c r="U3203" t="s">
        <v>32580</v>
      </c>
      <c r="V3203">
        <v>0</v>
      </c>
      <c r="W3203">
        <v>21.033333333333331</v>
      </c>
    </row>
    <row r="3204" spans="1:23" x14ac:dyDescent="0.3">
      <c r="A3204">
        <v>3203</v>
      </c>
      <c r="B3204" t="s">
        <v>27286</v>
      </c>
      <c r="C3204">
        <v>43</v>
      </c>
      <c r="D3204" t="s">
        <v>27287</v>
      </c>
      <c r="E3204">
        <v>2</v>
      </c>
      <c r="F3204">
        <v>1</v>
      </c>
      <c r="G3204" t="s">
        <v>803</v>
      </c>
      <c r="H3204">
        <v>26</v>
      </c>
      <c r="I3204" s="19">
        <v>45510.888194444444</v>
      </c>
      <c r="J3204" s="19">
        <v>45510.925000000003</v>
      </c>
      <c r="K3204" s="19"/>
      <c r="L3204" s="19">
        <v>45511.054861111108</v>
      </c>
      <c r="M3204">
        <v>1</v>
      </c>
      <c r="N3204" t="s">
        <v>165</v>
      </c>
      <c r="O3204" t="s">
        <v>27293</v>
      </c>
      <c r="Q3204">
        <v>3202</v>
      </c>
      <c r="R3204" t="s">
        <v>32582</v>
      </c>
      <c r="S3204">
        <v>0.8833333333333333</v>
      </c>
      <c r="U3204" t="s">
        <v>32581</v>
      </c>
      <c r="V3204">
        <v>1</v>
      </c>
      <c r="W3204">
        <v>0.8833333333333333</v>
      </c>
    </row>
    <row r="3205" spans="1:23" x14ac:dyDescent="0.3">
      <c r="A3205">
        <v>3204</v>
      </c>
      <c r="B3205" t="s">
        <v>27294</v>
      </c>
      <c r="C3205">
        <v>7</v>
      </c>
      <c r="D3205" t="s">
        <v>27296</v>
      </c>
      <c r="E3205">
        <v>3</v>
      </c>
      <c r="F3205">
        <v>2</v>
      </c>
      <c r="G3205" t="s">
        <v>192</v>
      </c>
      <c r="H3205">
        <v>89</v>
      </c>
      <c r="I3205" s="19">
        <v>45416.831944444442</v>
      </c>
      <c r="J3205" s="19">
        <v>45416.888194444444</v>
      </c>
      <c r="K3205" s="19">
        <v>45416.987500000003</v>
      </c>
      <c r="L3205" s="19">
        <v>45417.165277777778</v>
      </c>
      <c r="M3205">
        <v>0</v>
      </c>
      <c r="N3205" t="s">
        <v>222</v>
      </c>
      <c r="O3205" t="s">
        <v>27302</v>
      </c>
      <c r="P3205" t="s">
        <v>877</v>
      </c>
      <c r="Q3205">
        <v>3203</v>
      </c>
      <c r="R3205" t="s">
        <v>32579</v>
      </c>
      <c r="S3205">
        <v>1.3499999999999999</v>
      </c>
      <c r="T3205">
        <v>3.7333333333333334</v>
      </c>
      <c r="U3205" t="s">
        <v>32580</v>
      </c>
      <c r="V3205">
        <v>0</v>
      </c>
      <c r="W3205">
        <v>1.3499999999999999</v>
      </c>
    </row>
    <row r="3206" spans="1:23" x14ac:dyDescent="0.3">
      <c r="A3206">
        <v>3205</v>
      </c>
      <c r="B3206" t="s">
        <v>27304</v>
      </c>
      <c r="C3206">
        <v>39</v>
      </c>
      <c r="D3206" t="s">
        <v>27305</v>
      </c>
      <c r="E3206">
        <v>3</v>
      </c>
      <c r="F3206">
        <v>2</v>
      </c>
      <c r="G3206" t="s">
        <v>116</v>
      </c>
      <c r="H3206">
        <v>99</v>
      </c>
      <c r="I3206" s="19">
        <v>45702.509027777778</v>
      </c>
      <c r="J3206" s="19">
        <v>45702.535416666666</v>
      </c>
      <c r="K3206" s="19">
        <v>45703.049305555556</v>
      </c>
      <c r="L3206" s="19">
        <v>45702.842361111114</v>
      </c>
      <c r="M3206">
        <v>1</v>
      </c>
      <c r="N3206" t="s">
        <v>307</v>
      </c>
      <c r="O3206" t="s">
        <v>27311</v>
      </c>
      <c r="P3206" t="s">
        <v>877</v>
      </c>
      <c r="Q3206">
        <v>3204</v>
      </c>
      <c r="R3206" t="s">
        <v>32579</v>
      </c>
      <c r="S3206">
        <v>0.6333333333333333</v>
      </c>
      <c r="T3206">
        <v>12.966666666666667</v>
      </c>
      <c r="U3206" t="s">
        <v>32581</v>
      </c>
      <c r="V3206">
        <v>1</v>
      </c>
      <c r="W3206">
        <v>0.6333333333333333</v>
      </c>
    </row>
    <row r="3207" spans="1:23" x14ac:dyDescent="0.3">
      <c r="A3207">
        <v>3206</v>
      </c>
      <c r="B3207" t="s">
        <v>27312</v>
      </c>
      <c r="C3207">
        <v>22</v>
      </c>
      <c r="D3207" t="s">
        <v>27313</v>
      </c>
      <c r="E3207">
        <v>2</v>
      </c>
      <c r="F3207">
        <v>2</v>
      </c>
      <c r="G3207" t="s">
        <v>116</v>
      </c>
      <c r="H3207">
        <v>109</v>
      </c>
      <c r="I3207" s="19">
        <v>45673.354166666664</v>
      </c>
      <c r="J3207" s="19">
        <v>45673.414583333331</v>
      </c>
      <c r="K3207" s="19">
        <v>45673.628472222219</v>
      </c>
      <c r="L3207" s="19">
        <v>45673.854166666664</v>
      </c>
      <c r="M3207">
        <v>0</v>
      </c>
      <c r="N3207" t="s">
        <v>222</v>
      </c>
      <c r="O3207" t="s">
        <v>27319</v>
      </c>
      <c r="P3207" t="s">
        <v>584</v>
      </c>
      <c r="Q3207">
        <v>3205</v>
      </c>
      <c r="R3207" t="s">
        <v>32579</v>
      </c>
      <c r="S3207">
        <v>1.45</v>
      </c>
      <c r="T3207">
        <v>6.583333333333333</v>
      </c>
      <c r="U3207" t="s">
        <v>32580</v>
      </c>
      <c r="V3207">
        <v>0</v>
      </c>
      <c r="W3207">
        <v>1.45</v>
      </c>
    </row>
    <row r="3208" spans="1:23" x14ac:dyDescent="0.3">
      <c r="A3208">
        <v>3207</v>
      </c>
      <c r="B3208" t="s">
        <v>27321</v>
      </c>
      <c r="C3208">
        <v>32</v>
      </c>
      <c r="D3208" t="s">
        <v>27322</v>
      </c>
      <c r="E3208">
        <v>4</v>
      </c>
      <c r="F3208">
        <v>1</v>
      </c>
      <c r="G3208" t="s">
        <v>192</v>
      </c>
      <c r="H3208">
        <v>11</v>
      </c>
      <c r="I3208" s="19">
        <v>45576.770138888889</v>
      </c>
      <c r="J3208" s="19">
        <v>45576.801388888889</v>
      </c>
      <c r="K3208" s="19">
        <v>45576.986805555556</v>
      </c>
      <c r="L3208" s="19">
        <v>45577.103472222225</v>
      </c>
      <c r="M3208">
        <v>0</v>
      </c>
      <c r="N3208" t="s">
        <v>222</v>
      </c>
      <c r="O3208" t="s">
        <v>3495</v>
      </c>
      <c r="P3208" t="s">
        <v>27328</v>
      </c>
      <c r="Q3208">
        <v>3206</v>
      </c>
      <c r="R3208" t="s">
        <v>32579</v>
      </c>
      <c r="S3208">
        <v>0.75</v>
      </c>
      <c r="T3208">
        <v>5.2</v>
      </c>
      <c r="U3208" t="s">
        <v>32580</v>
      </c>
      <c r="V3208">
        <v>0</v>
      </c>
      <c r="W3208">
        <v>0.75</v>
      </c>
    </row>
    <row r="3209" spans="1:23" x14ac:dyDescent="0.3">
      <c r="A3209">
        <v>3208</v>
      </c>
      <c r="B3209" t="s">
        <v>27329</v>
      </c>
      <c r="C3209">
        <v>45</v>
      </c>
      <c r="D3209" t="s">
        <v>27331</v>
      </c>
      <c r="E3209">
        <v>1</v>
      </c>
      <c r="F3209">
        <v>3</v>
      </c>
      <c r="G3209" t="s">
        <v>116</v>
      </c>
      <c r="H3209">
        <v>107</v>
      </c>
      <c r="I3209" s="19">
        <v>45192.456944444442</v>
      </c>
      <c r="J3209" s="19">
        <v>45193.092361111114</v>
      </c>
      <c r="K3209" s="19">
        <v>45193.42291666667</v>
      </c>
      <c r="L3209" s="19">
        <v>45195.456944444442</v>
      </c>
      <c r="M3209">
        <v>0</v>
      </c>
      <c r="N3209" t="s">
        <v>128</v>
      </c>
      <c r="O3209" t="s">
        <v>27338</v>
      </c>
      <c r="P3209" t="s">
        <v>446</v>
      </c>
      <c r="Q3209">
        <v>3207</v>
      </c>
      <c r="R3209" t="s">
        <v>32579</v>
      </c>
      <c r="S3209">
        <v>15.25</v>
      </c>
      <c r="T3209">
        <v>23.183333333333334</v>
      </c>
      <c r="U3209" t="s">
        <v>32580</v>
      </c>
      <c r="V3209">
        <v>0</v>
      </c>
      <c r="W3209">
        <v>15.25</v>
      </c>
    </row>
    <row r="3210" spans="1:23" x14ac:dyDescent="0.3">
      <c r="A3210">
        <v>3209</v>
      </c>
      <c r="B3210" t="s">
        <v>27339</v>
      </c>
      <c r="C3210">
        <v>51</v>
      </c>
      <c r="D3210" t="s">
        <v>27340</v>
      </c>
      <c r="E3210">
        <v>1</v>
      </c>
      <c r="F3210">
        <v>3</v>
      </c>
      <c r="G3210" t="s">
        <v>116</v>
      </c>
      <c r="H3210">
        <v>72</v>
      </c>
      <c r="I3210" s="19">
        <v>45421.986111111109</v>
      </c>
      <c r="J3210" s="19">
        <v>45422.169444444444</v>
      </c>
      <c r="K3210" s="19">
        <v>45424.244444444441</v>
      </c>
      <c r="L3210" s="19">
        <v>45424.986111111109</v>
      </c>
      <c r="M3210">
        <v>0</v>
      </c>
      <c r="N3210" t="s">
        <v>128</v>
      </c>
      <c r="O3210" t="s">
        <v>27346</v>
      </c>
      <c r="P3210" t="s">
        <v>751</v>
      </c>
      <c r="Q3210">
        <v>3208</v>
      </c>
      <c r="R3210" t="s">
        <v>32579</v>
      </c>
      <c r="S3210">
        <v>4.3999999999999995</v>
      </c>
      <c r="T3210">
        <v>54.199999999999996</v>
      </c>
      <c r="U3210" t="s">
        <v>32580</v>
      </c>
      <c r="V3210">
        <v>0</v>
      </c>
      <c r="W3210">
        <v>4.3999999999999995</v>
      </c>
    </row>
    <row r="3211" spans="1:23" x14ac:dyDescent="0.3">
      <c r="A3211">
        <v>3210</v>
      </c>
      <c r="B3211" t="s">
        <v>27347</v>
      </c>
      <c r="C3211">
        <v>73</v>
      </c>
      <c r="D3211" t="s">
        <v>27349</v>
      </c>
      <c r="E3211">
        <v>1</v>
      </c>
      <c r="F3211">
        <v>2</v>
      </c>
      <c r="G3211" t="s">
        <v>116</v>
      </c>
      <c r="H3211">
        <v>108</v>
      </c>
      <c r="I3211" s="19">
        <v>45396.09097222222</v>
      </c>
      <c r="J3211" s="19">
        <v>45396.388194444444</v>
      </c>
      <c r="K3211" s="19">
        <v>45396.50277777778</v>
      </c>
      <c r="L3211" s="19">
        <v>45397.09097222222</v>
      </c>
      <c r="M3211">
        <v>0</v>
      </c>
      <c r="N3211" t="s">
        <v>128</v>
      </c>
      <c r="O3211" t="s">
        <v>27355</v>
      </c>
      <c r="P3211" t="s">
        <v>446</v>
      </c>
      <c r="Q3211">
        <v>3209</v>
      </c>
      <c r="R3211" t="s">
        <v>32579</v>
      </c>
      <c r="S3211">
        <v>7.1333333333333329</v>
      </c>
      <c r="T3211">
        <v>9.8833333333333329</v>
      </c>
      <c r="U3211" t="s">
        <v>32580</v>
      </c>
      <c r="V3211">
        <v>0</v>
      </c>
      <c r="W3211">
        <v>7.1333333333333329</v>
      </c>
    </row>
    <row r="3212" spans="1:23" x14ac:dyDescent="0.3">
      <c r="A3212">
        <v>3211</v>
      </c>
      <c r="B3212" t="s">
        <v>27356</v>
      </c>
      <c r="C3212">
        <v>28</v>
      </c>
      <c r="D3212" t="s">
        <v>27357</v>
      </c>
      <c r="E3212">
        <v>3</v>
      </c>
      <c r="F3212">
        <v>2</v>
      </c>
      <c r="G3212" t="s">
        <v>192</v>
      </c>
      <c r="H3212">
        <v>53</v>
      </c>
      <c r="I3212" s="19">
        <v>45522.21597222222</v>
      </c>
      <c r="J3212" s="19">
        <v>45522.28125</v>
      </c>
      <c r="K3212" s="19">
        <v>45522.422222222223</v>
      </c>
      <c r="L3212" s="19">
        <v>45522.71597222222</v>
      </c>
      <c r="M3212">
        <v>0</v>
      </c>
      <c r="N3212" t="s">
        <v>128</v>
      </c>
      <c r="O3212" t="s">
        <v>27363</v>
      </c>
      <c r="P3212" t="s">
        <v>962</v>
      </c>
      <c r="Q3212">
        <v>3210</v>
      </c>
      <c r="R3212" t="s">
        <v>32579</v>
      </c>
      <c r="S3212">
        <v>1.5666666666666667</v>
      </c>
      <c r="T3212">
        <v>4.95</v>
      </c>
      <c r="U3212" t="s">
        <v>32580</v>
      </c>
      <c r="V3212">
        <v>0</v>
      </c>
      <c r="W3212">
        <v>1.5666666666666667</v>
      </c>
    </row>
    <row r="3213" spans="1:23" x14ac:dyDescent="0.3">
      <c r="A3213">
        <v>3212</v>
      </c>
      <c r="B3213" t="s">
        <v>27365</v>
      </c>
      <c r="C3213">
        <v>20</v>
      </c>
      <c r="D3213" t="s">
        <v>27366</v>
      </c>
      <c r="E3213">
        <v>5</v>
      </c>
      <c r="F3213">
        <v>3</v>
      </c>
      <c r="G3213" t="s">
        <v>192</v>
      </c>
      <c r="H3213">
        <v>55</v>
      </c>
      <c r="I3213" s="19">
        <v>45670.211111111108</v>
      </c>
      <c r="J3213" s="19">
        <v>45670.467361111114</v>
      </c>
      <c r="K3213" s="19">
        <v>45671.828472222223</v>
      </c>
      <c r="L3213" s="19">
        <v>45673.211111111108</v>
      </c>
      <c r="M3213">
        <v>0</v>
      </c>
      <c r="N3213" t="s">
        <v>222</v>
      </c>
      <c r="O3213" t="s">
        <v>27373</v>
      </c>
      <c r="P3213" t="s">
        <v>843</v>
      </c>
      <c r="Q3213">
        <v>3211</v>
      </c>
      <c r="R3213" t="s">
        <v>32579</v>
      </c>
      <c r="S3213">
        <v>6.1499999999999995</v>
      </c>
      <c r="T3213">
        <v>38.816666666666663</v>
      </c>
      <c r="U3213" t="s">
        <v>32580</v>
      </c>
      <c r="V3213">
        <v>0</v>
      </c>
      <c r="W3213">
        <v>6.1499999999999995</v>
      </c>
    </row>
    <row r="3214" spans="1:23" x14ac:dyDescent="0.3">
      <c r="A3214">
        <v>3213</v>
      </c>
      <c r="B3214" t="s">
        <v>27374</v>
      </c>
      <c r="C3214">
        <v>31</v>
      </c>
      <c r="D3214" t="s">
        <v>27375</v>
      </c>
      <c r="E3214">
        <v>5</v>
      </c>
      <c r="F3214">
        <v>3</v>
      </c>
      <c r="G3214" t="s">
        <v>116</v>
      </c>
      <c r="H3214">
        <v>11</v>
      </c>
      <c r="I3214" s="19">
        <v>45352.337500000001</v>
      </c>
      <c r="J3214" s="19">
        <v>45352.850694444445</v>
      </c>
      <c r="K3214" s="19">
        <v>45353.57916666667</v>
      </c>
      <c r="L3214" s="19">
        <v>45355.337500000001</v>
      </c>
      <c r="M3214">
        <v>0</v>
      </c>
      <c r="N3214" t="s">
        <v>307</v>
      </c>
      <c r="O3214" t="s">
        <v>27381</v>
      </c>
      <c r="P3214" t="s">
        <v>135</v>
      </c>
      <c r="Q3214">
        <v>3212</v>
      </c>
      <c r="R3214" t="s">
        <v>32579</v>
      </c>
      <c r="S3214">
        <v>12.316666666666666</v>
      </c>
      <c r="T3214">
        <v>29.799999999999997</v>
      </c>
      <c r="U3214" t="s">
        <v>32580</v>
      </c>
      <c r="V3214">
        <v>0</v>
      </c>
      <c r="W3214">
        <v>12.316666666666666</v>
      </c>
    </row>
    <row r="3215" spans="1:23" x14ac:dyDescent="0.3">
      <c r="A3215">
        <v>3214</v>
      </c>
      <c r="B3215" t="s">
        <v>27383</v>
      </c>
      <c r="C3215">
        <v>3</v>
      </c>
      <c r="D3215" t="s">
        <v>27384</v>
      </c>
      <c r="E3215">
        <v>3</v>
      </c>
      <c r="F3215">
        <v>3</v>
      </c>
      <c r="G3215" t="s">
        <v>192</v>
      </c>
      <c r="H3215">
        <v>60</v>
      </c>
      <c r="I3215" s="19">
        <v>45274.824305555558</v>
      </c>
      <c r="J3215" s="19">
        <v>45275.113888888889</v>
      </c>
      <c r="K3215" s="19">
        <v>45276.040972222225</v>
      </c>
      <c r="L3215" s="19">
        <v>45276.824305555558</v>
      </c>
      <c r="M3215">
        <v>0</v>
      </c>
      <c r="N3215" t="s">
        <v>307</v>
      </c>
      <c r="O3215" t="s">
        <v>27390</v>
      </c>
      <c r="P3215" t="s">
        <v>877</v>
      </c>
      <c r="Q3215">
        <v>3213</v>
      </c>
      <c r="R3215" t="s">
        <v>32579</v>
      </c>
      <c r="S3215">
        <v>6.9499999999999993</v>
      </c>
      <c r="T3215">
        <v>29.2</v>
      </c>
      <c r="U3215" t="s">
        <v>32580</v>
      </c>
      <c r="V3215">
        <v>0</v>
      </c>
      <c r="W3215">
        <v>6.9499999999999993</v>
      </c>
    </row>
    <row r="3216" spans="1:23" x14ac:dyDescent="0.3">
      <c r="A3216">
        <v>3215</v>
      </c>
      <c r="B3216" t="s">
        <v>27391</v>
      </c>
      <c r="C3216">
        <v>57</v>
      </c>
      <c r="D3216" t="s">
        <v>27392</v>
      </c>
      <c r="E3216">
        <v>3</v>
      </c>
      <c r="F3216">
        <v>3</v>
      </c>
      <c r="G3216" t="s">
        <v>152</v>
      </c>
      <c r="H3216">
        <v>50</v>
      </c>
      <c r="I3216" s="19">
        <v>45732.987500000003</v>
      </c>
      <c r="J3216" s="19"/>
      <c r="K3216" s="19"/>
      <c r="L3216" s="19">
        <v>45734.987500000003</v>
      </c>
      <c r="M3216">
        <v>1</v>
      </c>
      <c r="N3216" t="s">
        <v>128</v>
      </c>
      <c r="O3216" t="s">
        <v>27395</v>
      </c>
      <c r="Q3216">
        <v>3214</v>
      </c>
      <c r="R3216" t="s">
        <v>32582</v>
      </c>
      <c r="U3216" t="s">
        <v>32581</v>
      </c>
      <c r="V3216">
        <v>1</v>
      </c>
    </row>
    <row r="3217" spans="1:23" x14ac:dyDescent="0.3">
      <c r="A3217">
        <v>3216</v>
      </c>
      <c r="B3217" t="s">
        <v>27397</v>
      </c>
      <c r="C3217">
        <v>15</v>
      </c>
      <c r="D3217" t="s">
        <v>27398</v>
      </c>
      <c r="E3217">
        <v>3</v>
      </c>
      <c r="F3217">
        <v>3</v>
      </c>
      <c r="G3217" t="s">
        <v>192</v>
      </c>
      <c r="H3217">
        <v>71</v>
      </c>
      <c r="I3217" s="19">
        <v>45583.995833333334</v>
      </c>
      <c r="J3217" s="19">
        <v>45584.049305555556</v>
      </c>
      <c r="K3217" s="19">
        <v>45584.729861111111</v>
      </c>
      <c r="L3217" s="19">
        <v>45584.995833333334</v>
      </c>
      <c r="M3217">
        <v>0</v>
      </c>
      <c r="N3217" t="s">
        <v>128</v>
      </c>
      <c r="O3217" t="s">
        <v>27404</v>
      </c>
      <c r="P3217" t="s">
        <v>274</v>
      </c>
      <c r="Q3217">
        <v>3215</v>
      </c>
      <c r="R3217" t="s">
        <v>32579</v>
      </c>
      <c r="S3217">
        <v>1.2833333333333332</v>
      </c>
      <c r="T3217">
        <v>17.616666666666667</v>
      </c>
      <c r="U3217" t="s">
        <v>32580</v>
      </c>
      <c r="V3217">
        <v>0</v>
      </c>
      <c r="W3217">
        <v>1.2833333333333332</v>
      </c>
    </row>
    <row r="3218" spans="1:23" x14ac:dyDescent="0.3">
      <c r="A3218">
        <v>3217</v>
      </c>
      <c r="B3218" t="s">
        <v>27406</v>
      </c>
      <c r="C3218">
        <v>16</v>
      </c>
      <c r="D3218" t="s">
        <v>27407</v>
      </c>
      <c r="E3218">
        <v>4</v>
      </c>
      <c r="F3218">
        <v>3</v>
      </c>
      <c r="G3218" t="s">
        <v>116</v>
      </c>
      <c r="H3218">
        <v>10</v>
      </c>
      <c r="I3218" s="19">
        <v>44930.261111111111</v>
      </c>
      <c r="J3218" s="19">
        <v>44930.40347222222</v>
      </c>
      <c r="K3218" s="19">
        <v>44931.404861111114</v>
      </c>
      <c r="L3218" s="19">
        <v>44932.261111111111</v>
      </c>
      <c r="M3218">
        <v>0</v>
      </c>
      <c r="N3218" t="s">
        <v>128</v>
      </c>
      <c r="O3218" t="s">
        <v>5271</v>
      </c>
      <c r="P3218" t="s">
        <v>27412</v>
      </c>
      <c r="Q3218">
        <v>3216</v>
      </c>
      <c r="R3218" t="s">
        <v>32579</v>
      </c>
      <c r="S3218">
        <v>3.4166666666666665</v>
      </c>
      <c r="T3218">
        <v>27.45</v>
      </c>
      <c r="U3218" t="s">
        <v>32580</v>
      </c>
      <c r="V3218">
        <v>0</v>
      </c>
      <c r="W3218">
        <v>3.4166666666666665</v>
      </c>
    </row>
    <row r="3219" spans="1:23" x14ac:dyDescent="0.3">
      <c r="A3219">
        <v>3218</v>
      </c>
      <c r="B3219" t="s">
        <v>27413</v>
      </c>
      <c r="C3219">
        <v>23</v>
      </c>
      <c r="D3219" t="s">
        <v>27414</v>
      </c>
      <c r="E3219">
        <v>2</v>
      </c>
      <c r="F3219">
        <v>3</v>
      </c>
      <c r="G3219" t="s">
        <v>192</v>
      </c>
      <c r="H3219">
        <v>22</v>
      </c>
      <c r="I3219" s="19">
        <v>45059.354166666664</v>
      </c>
      <c r="J3219" s="19">
        <v>45059.703472222223</v>
      </c>
      <c r="K3219" s="19">
        <v>45060.949305555558</v>
      </c>
      <c r="L3219" s="19">
        <v>45061.354166666664</v>
      </c>
      <c r="M3219">
        <v>0</v>
      </c>
      <c r="N3219" t="s">
        <v>128</v>
      </c>
      <c r="O3219" t="s">
        <v>27419</v>
      </c>
      <c r="P3219" t="s">
        <v>584</v>
      </c>
      <c r="Q3219">
        <v>3217</v>
      </c>
      <c r="R3219" t="s">
        <v>32579</v>
      </c>
      <c r="S3219">
        <v>8.3833333333333329</v>
      </c>
      <c r="T3219">
        <v>38.283333333333331</v>
      </c>
      <c r="U3219" t="s">
        <v>32580</v>
      </c>
      <c r="V3219">
        <v>0</v>
      </c>
      <c r="W3219">
        <v>8.3833333333333329</v>
      </c>
    </row>
    <row r="3220" spans="1:23" x14ac:dyDescent="0.3">
      <c r="A3220">
        <v>3219</v>
      </c>
      <c r="B3220" t="s">
        <v>27420</v>
      </c>
      <c r="C3220">
        <v>24</v>
      </c>
      <c r="D3220" t="s">
        <v>27422</v>
      </c>
      <c r="E3220">
        <v>3</v>
      </c>
      <c r="F3220">
        <v>1</v>
      </c>
      <c r="G3220" t="s">
        <v>116</v>
      </c>
      <c r="H3220">
        <v>88</v>
      </c>
      <c r="I3220" s="19">
        <v>45585.354166666664</v>
      </c>
      <c r="J3220" s="19">
        <v>45585.385416666664</v>
      </c>
      <c r="K3220" s="19">
        <v>45585.490277777775</v>
      </c>
      <c r="L3220" s="19">
        <v>45585.520833333336</v>
      </c>
      <c r="M3220">
        <v>0</v>
      </c>
      <c r="N3220" t="s">
        <v>165</v>
      </c>
      <c r="O3220" t="s">
        <v>27428</v>
      </c>
      <c r="P3220" t="s">
        <v>246</v>
      </c>
      <c r="Q3220">
        <v>3218</v>
      </c>
      <c r="R3220" t="s">
        <v>32579</v>
      </c>
      <c r="S3220">
        <v>0.75</v>
      </c>
      <c r="T3220">
        <v>3.2666666666666666</v>
      </c>
      <c r="U3220" t="s">
        <v>32580</v>
      </c>
      <c r="V3220">
        <v>0</v>
      </c>
      <c r="W3220">
        <v>0.75</v>
      </c>
    </row>
    <row r="3221" spans="1:23" x14ac:dyDescent="0.3">
      <c r="A3221">
        <v>3220</v>
      </c>
      <c r="B3221" t="s">
        <v>27430</v>
      </c>
      <c r="C3221">
        <v>60</v>
      </c>
      <c r="D3221" t="s">
        <v>27431</v>
      </c>
      <c r="E3221">
        <v>1</v>
      </c>
      <c r="F3221">
        <v>2</v>
      </c>
      <c r="G3221" t="s">
        <v>192</v>
      </c>
      <c r="H3221">
        <v>119</v>
      </c>
      <c r="I3221" s="19">
        <v>45467.505555555559</v>
      </c>
      <c r="J3221" s="19">
        <v>45467.570833333331</v>
      </c>
      <c r="K3221" s="19">
        <v>45467.820138888892</v>
      </c>
      <c r="L3221" s="19">
        <v>45468.005555555559</v>
      </c>
      <c r="M3221">
        <v>0</v>
      </c>
      <c r="N3221" t="s">
        <v>307</v>
      </c>
      <c r="O3221" t="s">
        <v>27437</v>
      </c>
      <c r="P3221" t="s">
        <v>363</v>
      </c>
      <c r="Q3221">
        <v>3219</v>
      </c>
      <c r="R3221" t="s">
        <v>32579</v>
      </c>
      <c r="S3221">
        <v>1.5666666666666667</v>
      </c>
      <c r="T3221">
        <v>7.55</v>
      </c>
      <c r="U3221" t="s">
        <v>32580</v>
      </c>
      <c r="V3221">
        <v>0</v>
      </c>
      <c r="W3221">
        <v>1.5666666666666667</v>
      </c>
    </row>
    <row r="3222" spans="1:23" x14ac:dyDescent="0.3">
      <c r="A3222">
        <v>3221</v>
      </c>
      <c r="B3222" t="s">
        <v>27439</v>
      </c>
      <c r="C3222">
        <v>41</v>
      </c>
      <c r="D3222" t="s">
        <v>27440</v>
      </c>
      <c r="E3222">
        <v>1</v>
      </c>
      <c r="F3222">
        <v>3</v>
      </c>
      <c r="G3222" t="s">
        <v>116</v>
      </c>
      <c r="H3222">
        <v>12</v>
      </c>
      <c r="I3222" s="19">
        <v>45399.466666666667</v>
      </c>
      <c r="J3222" s="19">
        <v>45399.599305555559</v>
      </c>
      <c r="K3222" s="19">
        <v>45400.7</v>
      </c>
      <c r="L3222" s="19">
        <v>45401.466666666667</v>
      </c>
      <c r="M3222">
        <v>0</v>
      </c>
      <c r="N3222" t="s">
        <v>128</v>
      </c>
      <c r="O3222" t="s">
        <v>27447</v>
      </c>
      <c r="P3222" t="s">
        <v>363</v>
      </c>
      <c r="Q3222">
        <v>3220</v>
      </c>
      <c r="R3222" t="s">
        <v>32579</v>
      </c>
      <c r="S3222">
        <v>3.1833333333333331</v>
      </c>
      <c r="T3222">
        <v>29.599999999999998</v>
      </c>
      <c r="U3222" t="s">
        <v>32580</v>
      </c>
      <c r="V3222">
        <v>0</v>
      </c>
      <c r="W3222">
        <v>3.1833333333333331</v>
      </c>
    </row>
    <row r="3223" spans="1:23" x14ac:dyDescent="0.3">
      <c r="A3223">
        <v>3222</v>
      </c>
      <c r="B3223" t="s">
        <v>27448</v>
      </c>
      <c r="C3223">
        <v>79</v>
      </c>
      <c r="D3223" t="s">
        <v>27449</v>
      </c>
      <c r="E3223">
        <v>2</v>
      </c>
      <c r="F3223">
        <v>3</v>
      </c>
      <c r="G3223" t="s">
        <v>116</v>
      </c>
      <c r="H3223">
        <v>35</v>
      </c>
      <c r="I3223" s="19">
        <v>45428.769444444442</v>
      </c>
      <c r="J3223" s="19">
        <v>45428.820138888892</v>
      </c>
      <c r="K3223" s="19">
        <v>45433.26458333333</v>
      </c>
      <c r="L3223" s="19">
        <v>45430.769444444442</v>
      </c>
      <c r="M3223">
        <v>1</v>
      </c>
      <c r="N3223" t="s">
        <v>165</v>
      </c>
      <c r="O3223" t="s">
        <v>27455</v>
      </c>
      <c r="P3223" t="s">
        <v>328</v>
      </c>
      <c r="Q3223">
        <v>3221</v>
      </c>
      <c r="R3223" t="s">
        <v>32579</v>
      </c>
      <c r="S3223">
        <v>1.2166666666666666</v>
      </c>
      <c r="T3223">
        <v>107.88333333333333</v>
      </c>
      <c r="U3223" t="s">
        <v>32581</v>
      </c>
      <c r="V3223">
        <v>1</v>
      </c>
      <c r="W3223">
        <v>1.2166666666666666</v>
      </c>
    </row>
    <row r="3224" spans="1:23" x14ac:dyDescent="0.3">
      <c r="A3224">
        <v>3223</v>
      </c>
      <c r="B3224" t="s">
        <v>27456</v>
      </c>
      <c r="C3224">
        <v>37</v>
      </c>
      <c r="D3224" t="s">
        <v>27458</v>
      </c>
      <c r="E3224">
        <v>3</v>
      </c>
      <c r="F3224">
        <v>3</v>
      </c>
      <c r="G3224" t="s">
        <v>192</v>
      </c>
      <c r="H3224">
        <v>14</v>
      </c>
      <c r="I3224" s="19">
        <v>45238.659722222219</v>
      </c>
      <c r="J3224" s="19">
        <v>45238.81527777778</v>
      </c>
      <c r="K3224" s="19">
        <v>45239.978472222225</v>
      </c>
      <c r="L3224" s="19">
        <v>45239.659722222219</v>
      </c>
      <c r="M3224">
        <v>1</v>
      </c>
      <c r="N3224" t="s">
        <v>165</v>
      </c>
      <c r="O3224" t="s">
        <v>27464</v>
      </c>
      <c r="P3224" t="s">
        <v>194</v>
      </c>
      <c r="Q3224">
        <v>3222</v>
      </c>
      <c r="R3224" t="s">
        <v>32579</v>
      </c>
      <c r="S3224">
        <v>3.7333333333333334</v>
      </c>
      <c r="T3224">
        <v>31.65</v>
      </c>
      <c r="U3224" t="s">
        <v>32581</v>
      </c>
      <c r="V3224">
        <v>1</v>
      </c>
      <c r="W3224">
        <v>3.7333333333333334</v>
      </c>
    </row>
    <row r="3225" spans="1:23" x14ac:dyDescent="0.3">
      <c r="A3225">
        <v>3224</v>
      </c>
      <c r="B3225" t="s">
        <v>27466</v>
      </c>
      <c r="C3225">
        <v>25</v>
      </c>
      <c r="D3225" t="s">
        <v>27467</v>
      </c>
      <c r="E3225">
        <v>1</v>
      </c>
      <c r="F3225">
        <v>2</v>
      </c>
      <c r="G3225" t="s">
        <v>116</v>
      </c>
      <c r="H3225">
        <v>28</v>
      </c>
      <c r="I3225" s="19">
        <v>45515.245833333334</v>
      </c>
      <c r="J3225" s="19">
        <v>45515.275694444441</v>
      </c>
      <c r="K3225" s="19">
        <v>45515.886805555558</v>
      </c>
      <c r="L3225" s="19">
        <v>45515.57916666667</v>
      </c>
      <c r="M3225">
        <v>1</v>
      </c>
      <c r="N3225" t="s">
        <v>165</v>
      </c>
      <c r="O3225" t="s">
        <v>27472</v>
      </c>
      <c r="P3225" t="s">
        <v>293</v>
      </c>
      <c r="Q3225">
        <v>3223</v>
      </c>
      <c r="R3225" t="s">
        <v>32579</v>
      </c>
      <c r="S3225">
        <v>0.71666666666666667</v>
      </c>
      <c r="T3225">
        <v>15.383333333333333</v>
      </c>
      <c r="U3225" t="s">
        <v>32581</v>
      </c>
      <c r="V3225">
        <v>1</v>
      </c>
      <c r="W3225">
        <v>0.71666666666666667</v>
      </c>
    </row>
    <row r="3226" spans="1:23" x14ac:dyDescent="0.3">
      <c r="A3226">
        <v>3225</v>
      </c>
      <c r="B3226" t="s">
        <v>27474</v>
      </c>
      <c r="C3226">
        <v>66</v>
      </c>
      <c r="D3226" t="s">
        <v>27475</v>
      </c>
      <c r="E3226">
        <v>3</v>
      </c>
      <c r="F3226">
        <v>3</v>
      </c>
      <c r="G3226" t="s">
        <v>116</v>
      </c>
      <c r="H3226">
        <v>72</v>
      </c>
      <c r="I3226" s="19">
        <v>45029.287499999999</v>
      </c>
      <c r="J3226" s="19">
        <v>45029.397222222222</v>
      </c>
      <c r="K3226" s="19">
        <v>45030.215277777781</v>
      </c>
      <c r="L3226" s="19">
        <v>45031.287499999999</v>
      </c>
      <c r="M3226">
        <v>0</v>
      </c>
      <c r="N3226" t="s">
        <v>222</v>
      </c>
      <c r="O3226" t="s">
        <v>27481</v>
      </c>
      <c r="P3226" t="s">
        <v>194</v>
      </c>
      <c r="Q3226">
        <v>3224</v>
      </c>
      <c r="R3226" t="s">
        <v>32579</v>
      </c>
      <c r="S3226">
        <v>2.6333333333333333</v>
      </c>
      <c r="T3226">
        <v>22.266666666666666</v>
      </c>
      <c r="U3226" t="s">
        <v>32580</v>
      </c>
      <c r="V3226">
        <v>0</v>
      </c>
      <c r="W3226">
        <v>2.6333333333333333</v>
      </c>
    </row>
    <row r="3227" spans="1:23" x14ac:dyDescent="0.3">
      <c r="A3227">
        <v>3226</v>
      </c>
      <c r="B3227" t="s">
        <v>27483</v>
      </c>
      <c r="C3227">
        <v>66</v>
      </c>
      <c r="D3227" t="s">
        <v>27484</v>
      </c>
      <c r="E3227">
        <v>3</v>
      </c>
      <c r="F3227">
        <v>3</v>
      </c>
      <c r="G3227" t="s">
        <v>116</v>
      </c>
      <c r="H3227">
        <v>20</v>
      </c>
      <c r="I3227" s="19">
        <v>45378.628472222219</v>
      </c>
      <c r="J3227" s="19">
        <v>45378.751388888886</v>
      </c>
      <c r="K3227" s="19">
        <v>45379.618055555555</v>
      </c>
      <c r="L3227" s="19">
        <v>45380.628472222219</v>
      </c>
      <c r="M3227">
        <v>0</v>
      </c>
      <c r="N3227" t="s">
        <v>307</v>
      </c>
      <c r="O3227" t="s">
        <v>27490</v>
      </c>
      <c r="P3227" t="s">
        <v>877</v>
      </c>
      <c r="Q3227">
        <v>3225</v>
      </c>
      <c r="R3227" t="s">
        <v>32579</v>
      </c>
      <c r="S3227">
        <v>2.9499999999999997</v>
      </c>
      <c r="T3227">
        <v>23.75</v>
      </c>
      <c r="U3227" t="s">
        <v>32580</v>
      </c>
      <c r="V3227">
        <v>0</v>
      </c>
      <c r="W3227">
        <v>2.9499999999999997</v>
      </c>
    </row>
    <row r="3228" spans="1:23" x14ac:dyDescent="0.3">
      <c r="A3228">
        <v>3227</v>
      </c>
      <c r="B3228" t="s">
        <v>27491</v>
      </c>
      <c r="C3228">
        <v>79</v>
      </c>
      <c r="D3228" t="s">
        <v>27492</v>
      </c>
      <c r="E3228">
        <v>1</v>
      </c>
      <c r="F3228">
        <v>3</v>
      </c>
      <c r="G3228" t="s">
        <v>192</v>
      </c>
      <c r="H3228">
        <v>105</v>
      </c>
      <c r="I3228" s="19">
        <v>45523.762499999997</v>
      </c>
      <c r="J3228" s="19">
        <v>45523.90902777778</v>
      </c>
      <c r="K3228" s="19">
        <v>45524.89166666667</v>
      </c>
      <c r="L3228" s="19">
        <v>45525.762499999997</v>
      </c>
      <c r="M3228">
        <v>0</v>
      </c>
      <c r="N3228" t="s">
        <v>128</v>
      </c>
      <c r="O3228" t="s">
        <v>27498</v>
      </c>
      <c r="P3228" t="s">
        <v>293</v>
      </c>
      <c r="Q3228">
        <v>3226</v>
      </c>
      <c r="R3228" t="s">
        <v>32579</v>
      </c>
      <c r="S3228">
        <v>3.5166666666666666</v>
      </c>
      <c r="T3228">
        <v>27.099999999999998</v>
      </c>
      <c r="U3228" t="s">
        <v>32580</v>
      </c>
      <c r="V3228">
        <v>0</v>
      </c>
      <c r="W3228">
        <v>3.5166666666666666</v>
      </c>
    </row>
    <row r="3229" spans="1:23" x14ac:dyDescent="0.3">
      <c r="A3229">
        <v>3228</v>
      </c>
      <c r="B3229" t="s">
        <v>27500</v>
      </c>
      <c r="C3229">
        <v>30</v>
      </c>
      <c r="D3229" t="s">
        <v>27501</v>
      </c>
      <c r="E3229">
        <v>1</v>
      </c>
      <c r="F3229">
        <v>3</v>
      </c>
      <c r="G3229" t="s">
        <v>116</v>
      </c>
      <c r="H3229">
        <v>95</v>
      </c>
      <c r="I3229" s="19">
        <v>45037.25277777778</v>
      </c>
      <c r="J3229" s="19">
        <v>45037.331944444442</v>
      </c>
      <c r="K3229" s="19">
        <v>45038.847916666666</v>
      </c>
      <c r="L3229" s="19">
        <v>45039.25277777778</v>
      </c>
      <c r="M3229">
        <v>0</v>
      </c>
      <c r="N3229" t="s">
        <v>222</v>
      </c>
      <c r="O3229" t="s">
        <v>27508</v>
      </c>
      <c r="P3229" t="s">
        <v>446</v>
      </c>
      <c r="Q3229">
        <v>3227</v>
      </c>
      <c r="R3229" t="s">
        <v>32579</v>
      </c>
      <c r="S3229">
        <v>1.9</v>
      </c>
      <c r="T3229">
        <v>38.283333333333331</v>
      </c>
      <c r="U3229" t="s">
        <v>32580</v>
      </c>
      <c r="V3229">
        <v>0</v>
      </c>
      <c r="W3229">
        <v>1.9</v>
      </c>
    </row>
    <row r="3230" spans="1:23" x14ac:dyDescent="0.3">
      <c r="A3230">
        <v>3229</v>
      </c>
      <c r="B3230" t="s">
        <v>27509</v>
      </c>
      <c r="C3230">
        <v>66</v>
      </c>
      <c r="D3230" t="s">
        <v>27511</v>
      </c>
      <c r="E3230">
        <v>1</v>
      </c>
      <c r="F3230">
        <v>4</v>
      </c>
      <c r="G3230" t="s">
        <v>116</v>
      </c>
      <c r="H3230">
        <v>11</v>
      </c>
      <c r="I3230" s="19">
        <v>45638.298611111109</v>
      </c>
      <c r="J3230" s="19">
        <v>45638.626388888886</v>
      </c>
      <c r="K3230" s="19">
        <v>45639.598611111112</v>
      </c>
      <c r="L3230" s="19">
        <v>45642.298611111109</v>
      </c>
      <c r="M3230">
        <v>0</v>
      </c>
      <c r="N3230" t="s">
        <v>307</v>
      </c>
      <c r="O3230" t="s">
        <v>27516</v>
      </c>
      <c r="P3230" t="s">
        <v>446</v>
      </c>
      <c r="Q3230">
        <v>3228</v>
      </c>
      <c r="R3230" t="s">
        <v>32579</v>
      </c>
      <c r="S3230">
        <v>7.8666666666666663</v>
      </c>
      <c r="T3230">
        <v>31.2</v>
      </c>
      <c r="U3230" t="s">
        <v>32580</v>
      </c>
      <c r="V3230">
        <v>0</v>
      </c>
      <c r="W3230">
        <v>7.8666666666666663</v>
      </c>
    </row>
    <row r="3231" spans="1:23" x14ac:dyDescent="0.3">
      <c r="A3231">
        <v>3230</v>
      </c>
      <c r="B3231" t="s">
        <v>27518</v>
      </c>
      <c r="C3231">
        <v>3</v>
      </c>
      <c r="D3231" t="s">
        <v>27519</v>
      </c>
      <c r="E3231">
        <v>4</v>
      </c>
      <c r="F3231">
        <v>1</v>
      </c>
      <c r="G3231" t="s">
        <v>116</v>
      </c>
      <c r="H3231">
        <v>48</v>
      </c>
      <c r="I3231" s="19">
        <v>45420.945833333331</v>
      </c>
      <c r="J3231" s="19">
        <v>45420.963194444441</v>
      </c>
      <c r="K3231" s="19">
        <v>45421.020833333336</v>
      </c>
      <c r="L3231" s="19">
        <v>45421.112500000003</v>
      </c>
      <c r="M3231">
        <v>0</v>
      </c>
      <c r="N3231" t="s">
        <v>307</v>
      </c>
      <c r="O3231" t="s">
        <v>3495</v>
      </c>
      <c r="P3231" t="s">
        <v>903</v>
      </c>
      <c r="Q3231">
        <v>3229</v>
      </c>
      <c r="R3231" t="s">
        <v>32579</v>
      </c>
      <c r="S3231">
        <v>0.41666666666666663</v>
      </c>
      <c r="T3231">
        <v>1.7999999999999998</v>
      </c>
      <c r="U3231" t="s">
        <v>32580</v>
      </c>
      <c r="V3231">
        <v>0</v>
      </c>
      <c r="W3231">
        <v>0.41666666666666663</v>
      </c>
    </row>
    <row r="3232" spans="1:23" x14ac:dyDescent="0.3">
      <c r="A3232">
        <v>3231</v>
      </c>
      <c r="B3232" t="s">
        <v>27525</v>
      </c>
      <c r="C3232">
        <v>71</v>
      </c>
      <c r="D3232" t="s">
        <v>22565</v>
      </c>
      <c r="E3232">
        <v>2</v>
      </c>
      <c r="F3232">
        <v>3</v>
      </c>
      <c r="G3232" t="s">
        <v>116</v>
      </c>
      <c r="H3232">
        <v>84</v>
      </c>
      <c r="I3232" s="19">
        <v>45429.863888888889</v>
      </c>
      <c r="J3232" s="19">
        <v>45429.975694444445</v>
      </c>
      <c r="K3232" s="19">
        <v>45431.31527777778</v>
      </c>
      <c r="L3232" s="19">
        <v>45431.863888888889</v>
      </c>
      <c r="M3232">
        <v>0</v>
      </c>
      <c r="N3232" t="s">
        <v>165</v>
      </c>
      <c r="O3232" t="s">
        <v>27531</v>
      </c>
      <c r="P3232" t="s">
        <v>328</v>
      </c>
      <c r="Q3232">
        <v>3230</v>
      </c>
      <c r="R3232" t="s">
        <v>32579</v>
      </c>
      <c r="S3232">
        <v>2.6833333333333331</v>
      </c>
      <c r="T3232">
        <v>34.833333333333329</v>
      </c>
      <c r="U3232" t="s">
        <v>32580</v>
      </c>
      <c r="V3232">
        <v>0</v>
      </c>
      <c r="W3232">
        <v>2.6833333333333331</v>
      </c>
    </row>
    <row r="3233" spans="1:23" x14ac:dyDescent="0.3">
      <c r="A3233">
        <v>3232</v>
      </c>
      <c r="B3233" t="s">
        <v>27532</v>
      </c>
      <c r="C3233">
        <v>12</v>
      </c>
      <c r="D3233" t="s">
        <v>27533</v>
      </c>
      <c r="E3233">
        <v>2</v>
      </c>
      <c r="F3233">
        <v>3</v>
      </c>
      <c r="G3233" t="s">
        <v>116</v>
      </c>
      <c r="H3233">
        <v>20</v>
      </c>
      <c r="I3233" s="19">
        <v>45542.841666666667</v>
      </c>
      <c r="J3233" s="19">
        <v>45543.024305555555</v>
      </c>
      <c r="K3233" s="19">
        <v>45544.19027777778</v>
      </c>
      <c r="L3233" s="19">
        <v>45545.841666666667</v>
      </c>
      <c r="M3233">
        <v>0</v>
      </c>
      <c r="N3233" t="s">
        <v>307</v>
      </c>
      <c r="O3233" t="s">
        <v>27539</v>
      </c>
      <c r="P3233" t="s">
        <v>168</v>
      </c>
      <c r="Q3233">
        <v>3231</v>
      </c>
      <c r="R3233" t="s">
        <v>32579</v>
      </c>
      <c r="S3233">
        <v>4.3833333333333329</v>
      </c>
      <c r="T3233">
        <v>32.366666666666667</v>
      </c>
      <c r="U3233" t="s">
        <v>32580</v>
      </c>
      <c r="V3233">
        <v>0</v>
      </c>
      <c r="W3233">
        <v>4.3833333333333329</v>
      </c>
    </row>
    <row r="3234" spans="1:23" x14ac:dyDescent="0.3">
      <c r="A3234">
        <v>3233</v>
      </c>
      <c r="B3234" t="s">
        <v>27540</v>
      </c>
      <c r="C3234">
        <v>65</v>
      </c>
      <c r="D3234" t="s">
        <v>27541</v>
      </c>
      <c r="E3234">
        <v>1</v>
      </c>
      <c r="F3234">
        <v>3</v>
      </c>
      <c r="G3234" t="s">
        <v>192</v>
      </c>
      <c r="H3234">
        <v>5</v>
      </c>
      <c r="I3234" s="19">
        <v>44959.231944444444</v>
      </c>
      <c r="J3234" s="19">
        <v>44959.520833333336</v>
      </c>
      <c r="K3234" s="19">
        <v>44961.626388888886</v>
      </c>
      <c r="L3234" s="19">
        <v>44962.231944444444</v>
      </c>
      <c r="M3234">
        <v>0</v>
      </c>
      <c r="N3234" t="s">
        <v>128</v>
      </c>
      <c r="O3234" t="s">
        <v>27547</v>
      </c>
      <c r="P3234" t="s">
        <v>751</v>
      </c>
      <c r="Q3234">
        <v>3232</v>
      </c>
      <c r="R3234" t="s">
        <v>32579</v>
      </c>
      <c r="S3234">
        <v>6.9333333333333327</v>
      </c>
      <c r="T3234">
        <v>57.466666666666661</v>
      </c>
      <c r="U3234" t="s">
        <v>32580</v>
      </c>
      <c r="V3234">
        <v>0</v>
      </c>
      <c r="W3234">
        <v>6.9333333333333327</v>
      </c>
    </row>
    <row r="3235" spans="1:23" x14ac:dyDescent="0.3">
      <c r="A3235">
        <v>3234</v>
      </c>
      <c r="B3235" t="s">
        <v>27548</v>
      </c>
      <c r="C3235">
        <v>78</v>
      </c>
      <c r="D3235" t="s">
        <v>27549</v>
      </c>
      <c r="E3235">
        <v>4</v>
      </c>
      <c r="F3235">
        <v>3</v>
      </c>
      <c r="G3235" t="s">
        <v>116</v>
      </c>
      <c r="H3235">
        <v>104</v>
      </c>
      <c r="I3235" s="19">
        <v>45263.85</v>
      </c>
      <c r="J3235" s="19">
        <v>45264.02847222222</v>
      </c>
      <c r="K3235" s="19">
        <v>45265.818749999999</v>
      </c>
      <c r="L3235" s="19">
        <v>45266.85</v>
      </c>
      <c r="M3235">
        <v>0</v>
      </c>
      <c r="N3235" t="s">
        <v>165</v>
      </c>
      <c r="O3235" t="s">
        <v>3495</v>
      </c>
      <c r="P3235" t="s">
        <v>27555</v>
      </c>
      <c r="Q3235">
        <v>3233</v>
      </c>
      <c r="R3235" t="s">
        <v>32579</v>
      </c>
      <c r="S3235">
        <v>4.2833333333333332</v>
      </c>
      <c r="T3235">
        <v>47.25</v>
      </c>
      <c r="U3235" t="s">
        <v>32580</v>
      </c>
      <c r="V3235">
        <v>0</v>
      </c>
      <c r="W3235">
        <v>4.2833333333333332</v>
      </c>
    </row>
    <row r="3236" spans="1:23" x14ac:dyDescent="0.3">
      <c r="A3236">
        <v>3235</v>
      </c>
      <c r="B3236" t="s">
        <v>27557</v>
      </c>
      <c r="C3236">
        <v>28</v>
      </c>
      <c r="D3236" t="s">
        <v>27558</v>
      </c>
      <c r="E3236">
        <v>4</v>
      </c>
      <c r="F3236">
        <v>1</v>
      </c>
      <c r="G3236" t="s">
        <v>116</v>
      </c>
      <c r="H3236">
        <v>32</v>
      </c>
      <c r="I3236" s="19">
        <v>45370.759722222225</v>
      </c>
      <c r="J3236" s="19">
        <v>45370.831944444442</v>
      </c>
      <c r="K3236" s="19">
        <v>45370.882638888892</v>
      </c>
      <c r="L3236" s="19">
        <v>45370.926388888889</v>
      </c>
      <c r="M3236">
        <v>0</v>
      </c>
      <c r="N3236" t="s">
        <v>128</v>
      </c>
      <c r="O3236" t="s">
        <v>1784</v>
      </c>
      <c r="P3236" t="s">
        <v>27564</v>
      </c>
      <c r="Q3236">
        <v>3234</v>
      </c>
      <c r="R3236" t="s">
        <v>32579</v>
      </c>
      <c r="S3236">
        <v>1.7333333333333332</v>
      </c>
      <c r="T3236">
        <v>2.9499999999999997</v>
      </c>
      <c r="U3236" t="s">
        <v>32580</v>
      </c>
      <c r="V3236">
        <v>0</v>
      </c>
      <c r="W3236">
        <v>1.7333333333333332</v>
      </c>
    </row>
    <row r="3237" spans="1:23" x14ac:dyDescent="0.3">
      <c r="A3237">
        <v>3236</v>
      </c>
      <c r="B3237" t="s">
        <v>27565</v>
      </c>
      <c r="C3237">
        <v>52</v>
      </c>
      <c r="D3237" t="s">
        <v>27566</v>
      </c>
      <c r="E3237">
        <v>1</v>
      </c>
      <c r="F3237">
        <v>3</v>
      </c>
      <c r="G3237" t="s">
        <v>172</v>
      </c>
      <c r="H3237">
        <v>102</v>
      </c>
      <c r="I3237" s="19">
        <v>45549.934027777781</v>
      </c>
      <c r="J3237" s="19">
        <v>45550.074305555558</v>
      </c>
      <c r="K3237" s="19"/>
      <c r="L3237" s="19">
        <v>45552.934027777781</v>
      </c>
      <c r="M3237">
        <v>0</v>
      </c>
      <c r="N3237" t="s">
        <v>165</v>
      </c>
      <c r="O3237" t="s">
        <v>27572</v>
      </c>
      <c r="Q3237">
        <v>3235</v>
      </c>
      <c r="R3237" t="s">
        <v>32582</v>
      </c>
      <c r="S3237">
        <v>3.3666666666666667</v>
      </c>
      <c r="U3237" t="s">
        <v>32580</v>
      </c>
      <c r="V3237">
        <v>0</v>
      </c>
      <c r="W3237">
        <v>3.3666666666666667</v>
      </c>
    </row>
    <row r="3238" spans="1:23" x14ac:dyDescent="0.3">
      <c r="A3238">
        <v>3237</v>
      </c>
      <c r="B3238" t="s">
        <v>27573</v>
      </c>
      <c r="C3238">
        <v>61</v>
      </c>
      <c r="D3238" t="s">
        <v>27574</v>
      </c>
      <c r="E3238">
        <v>3</v>
      </c>
      <c r="F3238">
        <v>2</v>
      </c>
      <c r="G3238" t="s">
        <v>192</v>
      </c>
      <c r="H3238">
        <v>79</v>
      </c>
      <c r="I3238" s="19">
        <v>45489.686111111114</v>
      </c>
      <c r="J3238" s="19">
        <v>45489.813888888886</v>
      </c>
      <c r="K3238" s="19">
        <v>45490.461805555555</v>
      </c>
      <c r="L3238" s="19">
        <v>45490.686111111114</v>
      </c>
      <c r="M3238">
        <v>0</v>
      </c>
      <c r="N3238" t="s">
        <v>128</v>
      </c>
      <c r="O3238" t="s">
        <v>27580</v>
      </c>
      <c r="P3238" t="s">
        <v>962</v>
      </c>
      <c r="Q3238">
        <v>3236</v>
      </c>
      <c r="R3238" t="s">
        <v>32579</v>
      </c>
      <c r="S3238">
        <v>3.0666666666666664</v>
      </c>
      <c r="T3238">
        <v>18.616666666666667</v>
      </c>
      <c r="U3238" t="s">
        <v>32580</v>
      </c>
      <c r="V3238">
        <v>0</v>
      </c>
      <c r="W3238">
        <v>3.0666666666666664</v>
      </c>
    </row>
    <row r="3239" spans="1:23" x14ac:dyDescent="0.3">
      <c r="A3239">
        <v>3238</v>
      </c>
      <c r="B3239" t="s">
        <v>27581</v>
      </c>
      <c r="C3239">
        <v>73</v>
      </c>
      <c r="D3239" t="s">
        <v>27582</v>
      </c>
      <c r="E3239">
        <v>3</v>
      </c>
      <c r="F3239">
        <v>2</v>
      </c>
      <c r="G3239" t="s">
        <v>116</v>
      </c>
      <c r="H3239">
        <v>63</v>
      </c>
      <c r="I3239" s="19">
        <v>45042.965277777781</v>
      </c>
      <c r="J3239" s="19">
        <v>45043.315972222219</v>
      </c>
      <c r="K3239" s="19">
        <v>45043.612500000003</v>
      </c>
      <c r="L3239" s="19">
        <v>45043.965277777781</v>
      </c>
      <c r="M3239">
        <v>0</v>
      </c>
      <c r="N3239" t="s">
        <v>165</v>
      </c>
      <c r="O3239" t="s">
        <v>27588</v>
      </c>
      <c r="P3239" t="s">
        <v>246</v>
      </c>
      <c r="Q3239">
        <v>3237</v>
      </c>
      <c r="R3239" t="s">
        <v>32579</v>
      </c>
      <c r="S3239">
        <v>8.4166666666666661</v>
      </c>
      <c r="T3239">
        <v>15.533333333333333</v>
      </c>
      <c r="U3239" t="s">
        <v>32580</v>
      </c>
      <c r="V3239">
        <v>0</v>
      </c>
      <c r="W3239">
        <v>8.4166666666666661</v>
      </c>
    </row>
    <row r="3240" spans="1:23" x14ac:dyDescent="0.3">
      <c r="A3240">
        <v>3239</v>
      </c>
      <c r="B3240" t="s">
        <v>27589</v>
      </c>
      <c r="C3240">
        <v>27</v>
      </c>
      <c r="D3240" t="s">
        <v>27590</v>
      </c>
      <c r="E3240">
        <v>3</v>
      </c>
      <c r="F3240">
        <v>3</v>
      </c>
      <c r="G3240" t="s">
        <v>192</v>
      </c>
      <c r="H3240">
        <v>99</v>
      </c>
      <c r="I3240" s="19">
        <v>45742.975694444445</v>
      </c>
      <c r="J3240" s="19">
        <v>45743.015972222223</v>
      </c>
      <c r="K3240" s="19">
        <v>45744.088888888888</v>
      </c>
      <c r="L3240" s="19">
        <v>45743.975694444445</v>
      </c>
      <c r="M3240">
        <v>1</v>
      </c>
      <c r="N3240" t="s">
        <v>165</v>
      </c>
      <c r="O3240" t="s">
        <v>27596</v>
      </c>
      <c r="P3240" t="s">
        <v>877</v>
      </c>
      <c r="Q3240">
        <v>3238</v>
      </c>
      <c r="R3240" t="s">
        <v>32579</v>
      </c>
      <c r="S3240">
        <v>0.96666666666666667</v>
      </c>
      <c r="T3240">
        <v>26.716666666666665</v>
      </c>
      <c r="U3240" t="s">
        <v>32581</v>
      </c>
      <c r="V3240">
        <v>1</v>
      </c>
      <c r="W3240">
        <v>0.96666666666666667</v>
      </c>
    </row>
    <row r="3241" spans="1:23" x14ac:dyDescent="0.3">
      <c r="A3241">
        <v>3240</v>
      </c>
      <c r="B3241" t="s">
        <v>27597</v>
      </c>
      <c r="C3241">
        <v>27</v>
      </c>
      <c r="D3241" t="s">
        <v>27598</v>
      </c>
      <c r="E3241">
        <v>1</v>
      </c>
      <c r="F3241">
        <v>3</v>
      </c>
      <c r="G3241" t="s">
        <v>116</v>
      </c>
      <c r="H3241">
        <v>7</v>
      </c>
      <c r="I3241" s="19">
        <v>45197.40347222222</v>
      </c>
      <c r="J3241" s="19">
        <v>45197.433333333334</v>
      </c>
      <c r="K3241" s="19">
        <v>45198.15902777778</v>
      </c>
      <c r="L3241" s="19">
        <v>45198.40347222222</v>
      </c>
      <c r="M3241">
        <v>0</v>
      </c>
      <c r="N3241" t="s">
        <v>222</v>
      </c>
      <c r="O3241" t="s">
        <v>27604</v>
      </c>
      <c r="P3241" t="s">
        <v>446</v>
      </c>
      <c r="Q3241">
        <v>3239</v>
      </c>
      <c r="R3241" t="s">
        <v>32579</v>
      </c>
      <c r="S3241">
        <v>0.71666666666666667</v>
      </c>
      <c r="T3241">
        <v>18.133333333333333</v>
      </c>
      <c r="U3241" t="s">
        <v>32580</v>
      </c>
      <c r="V3241">
        <v>0</v>
      </c>
      <c r="W3241">
        <v>0.71666666666666667</v>
      </c>
    </row>
    <row r="3242" spans="1:23" x14ac:dyDescent="0.3">
      <c r="A3242">
        <v>3241</v>
      </c>
      <c r="B3242" t="s">
        <v>27606</v>
      </c>
      <c r="C3242">
        <v>57</v>
      </c>
      <c r="D3242" t="s">
        <v>27607</v>
      </c>
      <c r="E3242">
        <v>5</v>
      </c>
      <c r="F3242">
        <v>4</v>
      </c>
      <c r="G3242" t="s">
        <v>116</v>
      </c>
      <c r="H3242">
        <v>56</v>
      </c>
      <c r="I3242" s="19">
        <v>45307.219444444447</v>
      </c>
      <c r="J3242" s="19">
        <v>45307.523611111108</v>
      </c>
      <c r="K3242" s="19">
        <v>45310.459722222222</v>
      </c>
      <c r="L3242" s="19">
        <v>45311.219444444447</v>
      </c>
      <c r="M3242">
        <v>0</v>
      </c>
      <c r="N3242" t="s">
        <v>307</v>
      </c>
      <c r="O3242" t="s">
        <v>27613</v>
      </c>
      <c r="P3242" t="s">
        <v>843</v>
      </c>
      <c r="Q3242">
        <v>3240</v>
      </c>
      <c r="R3242" t="s">
        <v>32579</v>
      </c>
      <c r="S3242">
        <v>7.3</v>
      </c>
      <c r="T3242">
        <v>77.766666666666666</v>
      </c>
      <c r="U3242" t="s">
        <v>32580</v>
      </c>
      <c r="V3242">
        <v>0</v>
      </c>
      <c r="W3242">
        <v>7.3</v>
      </c>
    </row>
    <row r="3243" spans="1:23" x14ac:dyDescent="0.3">
      <c r="A3243">
        <v>3242</v>
      </c>
      <c r="B3243" t="s">
        <v>27614</v>
      </c>
      <c r="C3243">
        <v>53</v>
      </c>
      <c r="D3243" t="s">
        <v>27615</v>
      </c>
      <c r="E3243">
        <v>2</v>
      </c>
      <c r="F3243">
        <v>3</v>
      </c>
      <c r="G3243" t="s">
        <v>116</v>
      </c>
      <c r="H3243">
        <v>52</v>
      </c>
      <c r="I3243" s="19">
        <v>45423.107638888891</v>
      </c>
      <c r="J3243" s="19">
        <v>45423.231944444444</v>
      </c>
      <c r="K3243" s="19">
        <v>45424.191666666666</v>
      </c>
      <c r="L3243" s="19">
        <v>45426.107638888891</v>
      </c>
      <c r="M3243">
        <v>0</v>
      </c>
      <c r="N3243" t="s">
        <v>307</v>
      </c>
      <c r="O3243" t="s">
        <v>27621</v>
      </c>
      <c r="P3243" t="s">
        <v>328</v>
      </c>
      <c r="Q3243">
        <v>3241</v>
      </c>
      <c r="R3243" t="s">
        <v>32579</v>
      </c>
      <c r="S3243">
        <v>2.9833333333333334</v>
      </c>
      <c r="T3243">
        <v>26.016666666666666</v>
      </c>
      <c r="U3243" t="s">
        <v>32580</v>
      </c>
      <c r="V3243">
        <v>0</v>
      </c>
      <c r="W3243">
        <v>2.9833333333333334</v>
      </c>
    </row>
    <row r="3244" spans="1:23" x14ac:dyDescent="0.3">
      <c r="A3244">
        <v>3243</v>
      </c>
      <c r="B3244" t="s">
        <v>27622</v>
      </c>
      <c r="C3244">
        <v>33</v>
      </c>
      <c r="D3244" t="s">
        <v>27623</v>
      </c>
      <c r="E3244">
        <v>2</v>
      </c>
      <c r="F3244">
        <v>2</v>
      </c>
      <c r="G3244" t="s">
        <v>192</v>
      </c>
      <c r="H3244">
        <v>20</v>
      </c>
      <c r="I3244" s="19">
        <v>45528.964583333334</v>
      </c>
      <c r="J3244" s="19">
        <v>45529.061805555553</v>
      </c>
      <c r="K3244" s="19">
        <v>45529.445833333331</v>
      </c>
      <c r="L3244" s="19">
        <v>45529.964583333334</v>
      </c>
      <c r="M3244">
        <v>0</v>
      </c>
      <c r="N3244" t="s">
        <v>128</v>
      </c>
      <c r="O3244" t="s">
        <v>27629</v>
      </c>
      <c r="P3244" t="s">
        <v>584</v>
      </c>
      <c r="Q3244">
        <v>3242</v>
      </c>
      <c r="R3244" t="s">
        <v>32579</v>
      </c>
      <c r="S3244">
        <v>2.333333333333333</v>
      </c>
      <c r="T3244">
        <v>11.549999999999999</v>
      </c>
      <c r="U3244" t="s">
        <v>32580</v>
      </c>
      <c r="V3244">
        <v>0</v>
      </c>
      <c r="W3244">
        <v>2.333333333333333</v>
      </c>
    </row>
    <row r="3245" spans="1:23" x14ac:dyDescent="0.3">
      <c r="A3245">
        <v>3244</v>
      </c>
      <c r="B3245" t="s">
        <v>27630</v>
      </c>
      <c r="C3245">
        <v>35</v>
      </c>
      <c r="D3245" t="s">
        <v>27632</v>
      </c>
      <c r="E3245">
        <v>1</v>
      </c>
      <c r="F3245">
        <v>3</v>
      </c>
      <c r="G3245" t="s">
        <v>116</v>
      </c>
      <c r="H3245">
        <v>109</v>
      </c>
      <c r="I3245" s="19">
        <v>45251.101388888892</v>
      </c>
      <c r="J3245" s="19">
        <v>45251.236805555556</v>
      </c>
      <c r="K3245" s="19">
        <v>45252.011805555558</v>
      </c>
      <c r="L3245" s="19">
        <v>45254.101388888892</v>
      </c>
      <c r="M3245">
        <v>0</v>
      </c>
      <c r="N3245" t="s">
        <v>165</v>
      </c>
      <c r="O3245" t="s">
        <v>27637</v>
      </c>
      <c r="P3245" t="s">
        <v>363</v>
      </c>
      <c r="Q3245">
        <v>3243</v>
      </c>
      <c r="R3245" t="s">
        <v>32579</v>
      </c>
      <c r="S3245">
        <v>3.25</v>
      </c>
      <c r="T3245">
        <v>21.849999999999998</v>
      </c>
      <c r="U3245" t="s">
        <v>32580</v>
      </c>
      <c r="V3245">
        <v>0</v>
      </c>
      <c r="W3245">
        <v>3.25</v>
      </c>
    </row>
    <row r="3246" spans="1:23" x14ac:dyDescent="0.3">
      <c r="A3246">
        <v>3245</v>
      </c>
      <c r="B3246" t="s">
        <v>27639</v>
      </c>
      <c r="C3246">
        <v>21</v>
      </c>
      <c r="D3246" t="s">
        <v>27640</v>
      </c>
      <c r="E3246">
        <v>5</v>
      </c>
      <c r="F3246">
        <v>4</v>
      </c>
      <c r="G3246" t="s">
        <v>192</v>
      </c>
      <c r="H3246">
        <v>118</v>
      </c>
      <c r="I3246" s="19">
        <v>45057.378472222219</v>
      </c>
      <c r="J3246" s="19">
        <v>45057.947222222225</v>
      </c>
      <c r="K3246" s="19">
        <v>45059.940972222219</v>
      </c>
      <c r="L3246" s="19">
        <v>45061.378472222219</v>
      </c>
      <c r="M3246">
        <v>0</v>
      </c>
      <c r="N3246" t="s">
        <v>307</v>
      </c>
      <c r="O3246" t="s">
        <v>27646</v>
      </c>
      <c r="P3246" t="s">
        <v>2960</v>
      </c>
      <c r="Q3246">
        <v>3244</v>
      </c>
      <c r="R3246" t="s">
        <v>32579</v>
      </c>
      <c r="S3246">
        <v>13.649999999999999</v>
      </c>
      <c r="T3246">
        <v>61.5</v>
      </c>
      <c r="U3246" t="s">
        <v>32580</v>
      </c>
      <c r="V3246">
        <v>0</v>
      </c>
      <c r="W3246">
        <v>13.649999999999999</v>
      </c>
    </row>
    <row r="3247" spans="1:23" x14ac:dyDescent="0.3">
      <c r="A3247">
        <v>3246</v>
      </c>
      <c r="B3247" t="s">
        <v>27647</v>
      </c>
      <c r="C3247">
        <v>9</v>
      </c>
      <c r="D3247" t="s">
        <v>27648</v>
      </c>
      <c r="E3247">
        <v>4</v>
      </c>
      <c r="F3247">
        <v>3</v>
      </c>
      <c r="G3247" t="s">
        <v>192</v>
      </c>
      <c r="H3247">
        <v>80</v>
      </c>
      <c r="I3247" s="19">
        <v>44965.215277777781</v>
      </c>
      <c r="J3247" s="19">
        <v>44965.493055555555</v>
      </c>
      <c r="K3247" s="19">
        <v>44971.895833333336</v>
      </c>
      <c r="L3247" s="19">
        <v>44968.215277777781</v>
      </c>
      <c r="M3247">
        <v>1</v>
      </c>
      <c r="N3247" t="s">
        <v>165</v>
      </c>
      <c r="O3247" t="s">
        <v>7067</v>
      </c>
      <c r="P3247" t="s">
        <v>27654</v>
      </c>
      <c r="Q3247">
        <v>3245</v>
      </c>
      <c r="R3247" t="s">
        <v>32579</v>
      </c>
      <c r="S3247">
        <v>6.6666666666666661</v>
      </c>
      <c r="T3247">
        <v>160.33333333333331</v>
      </c>
      <c r="U3247" t="s">
        <v>32581</v>
      </c>
      <c r="V3247">
        <v>1</v>
      </c>
      <c r="W3247">
        <v>6.6666666666666661</v>
      </c>
    </row>
    <row r="3248" spans="1:23" x14ac:dyDescent="0.3">
      <c r="A3248">
        <v>3247</v>
      </c>
      <c r="B3248" t="s">
        <v>27655</v>
      </c>
      <c r="C3248">
        <v>26</v>
      </c>
      <c r="D3248" t="s">
        <v>27657</v>
      </c>
      <c r="E3248">
        <v>3</v>
      </c>
      <c r="F3248">
        <v>3</v>
      </c>
      <c r="G3248" t="s">
        <v>116</v>
      </c>
      <c r="H3248">
        <v>40</v>
      </c>
      <c r="I3248" s="19">
        <v>45143.015972222223</v>
      </c>
      <c r="J3248" s="19">
        <v>45143.245833333334</v>
      </c>
      <c r="K3248" s="19">
        <v>45144.670138888891</v>
      </c>
      <c r="L3248" s="19">
        <v>45146.015972222223</v>
      </c>
      <c r="M3248">
        <v>0</v>
      </c>
      <c r="N3248" t="s">
        <v>128</v>
      </c>
      <c r="O3248" t="s">
        <v>27663</v>
      </c>
      <c r="P3248" t="s">
        <v>962</v>
      </c>
      <c r="Q3248">
        <v>3246</v>
      </c>
      <c r="R3248" t="s">
        <v>32579</v>
      </c>
      <c r="S3248">
        <v>5.5166666666666666</v>
      </c>
      <c r="T3248">
        <v>39.699999999999996</v>
      </c>
      <c r="U3248" t="s">
        <v>32580</v>
      </c>
      <c r="V3248">
        <v>0</v>
      </c>
      <c r="W3248">
        <v>5.5166666666666666</v>
      </c>
    </row>
    <row r="3249" spans="1:23" x14ac:dyDescent="0.3">
      <c r="A3249">
        <v>3248</v>
      </c>
      <c r="B3249" t="s">
        <v>27664</v>
      </c>
      <c r="C3249">
        <v>50</v>
      </c>
      <c r="D3249" t="s">
        <v>27665</v>
      </c>
      <c r="E3249">
        <v>1</v>
      </c>
      <c r="F3249">
        <v>4</v>
      </c>
      <c r="G3249" t="s">
        <v>116</v>
      </c>
      <c r="H3249">
        <v>104</v>
      </c>
      <c r="I3249" s="19">
        <v>45123.103472222225</v>
      </c>
      <c r="J3249" s="19">
        <v>45123.857638888891</v>
      </c>
      <c r="K3249" s="19">
        <v>45124.95</v>
      </c>
      <c r="L3249" s="19">
        <v>45128.103472222225</v>
      </c>
      <c r="M3249">
        <v>0</v>
      </c>
      <c r="N3249" t="s">
        <v>307</v>
      </c>
      <c r="O3249" t="s">
        <v>27671</v>
      </c>
      <c r="P3249" t="s">
        <v>363</v>
      </c>
      <c r="Q3249">
        <v>3247</v>
      </c>
      <c r="R3249" t="s">
        <v>32579</v>
      </c>
      <c r="S3249">
        <v>18.099999999999998</v>
      </c>
      <c r="T3249">
        <v>44.316666666666663</v>
      </c>
      <c r="U3249" t="s">
        <v>32580</v>
      </c>
      <c r="V3249">
        <v>0</v>
      </c>
      <c r="W3249">
        <v>18.099999999999998</v>
      </c>
    </row>
    <row r="3250" spans="1:23" x14ac:dyDescent="0.3">
      <c r="A3250">
        <v>3249</v>
      </c>
      <c r="B3250" t="s">
        <v>27673</v>
      </c>
      <c r="C3250">
        <v>10</v>
      </c>
      <c r="D3250" t="s">
        <v>27674</v>
      </c>
      <c r="E3250">
        <v>5</v>
      </c>
      <c r="F3250">
        <v>4</v>
      </c>
      <c r="G3250" t="s">
        <v>116</v>
      </c>
      <c r="H3250">
        <v>31</v>
      </c>
      <c r="I3250" s="19">
        <v>45554.425694444442</v>
      </c>
      <c r="J3250" s="19">
        <v>45554.567361111112</v>
      </c>
      <c r="K3250" s="19">
        <v>45555.342361111114</v>
      </c>
      <c r="L3250" s="19">
        <v>45557.425694444442</v>
      </c>
      <c r="M3250">
        <v>0</v>
      </c>
      <c r="N3250" t="s">
        <v>165</v>
      </c>
      <c r="O3250" t="s">
        <v>27679</v>
      </c>
      <c r="P3250" t="s">
        <v>135</v>
      </c>
      <c r="Q3250">
        <v>3248</v>
      </c>
      <c r="R3250" t="s">
        <v>32579</v>
      </c>
      <c r="S3250">
        <v>3.4</v>
      </c>
      <c r="T3250">
        <v>22</v>
      </c>
      <c r="U3250" t="s">
        <v>32580</v>
      </c>
      <c r="V3250">
        <v>0</v>
      </c>
      <c r="W3250">
        <v>3.4</v>
      </c>
    </row>
    <row r="3251" spans="1:23" x14ac:dyDescent="0.3">
      <c r="A3251">
        <v>3250</v>
      </c>
      <c r="B3251" t="s">
        <v>27680</v>
      </c>
      <c r="C3251">
        <v>4</v>
      </c>
      <c r="D3251" t="s">
        <v>27681</v>
      </c>
      <c r="E3251">
        <v>2</v>
      </c>
      <c r="F3251">
        <v>4</v>
      </c>
      <c r="G3251" t="s">
        <v>172</v>
      </c>
      <c r="H3251">
        <v>54</v>
      </c>
      <c r="I3251" s="19">
        <v>45455.097916666666</v>
      </c>
      <c r="J3251" s="19">
        <v>45455.310416666667</v>
      </c>
      <c r="K3251" s="19"/>
      <c r="L3251" s="19">
        <v>45458.097916666666</v>
      </c>
      <c r="M3251">
        <v>0</v>
      </c>
      <c r="N3251" t="s">
        <v>165</v>
      </c>
      <c r="O3251" t="s">
        <v>27686</v>
      </c>
      <c r="Q3251">
        <v>3249</v>
      </c>
      <c r="R3251" t="s">
        <v>32582</v>
      </c>
      <c r="S3251">
        <v>5.0999999999999996</v>
      </c>
      <c r="U3251" t="s">
        <v>32580</v>
      </c>
      <c r="V3251">
        <v>0</v>
      </c>
      <c r="W3251">
        <v>5.0999999999999996</v>
      </c>
    </row>
    <row r="3252" spans="1:23" x14ac:dyDescent="0.3">
      <c r="A3252">
        <v>3251</v>
      </c>
      <c r="B3252" t="s">
        <v>27687</v>
      </c>
      <c r="C3252">
        <v>53</v>
      </c>
      <c r="D3252" t="s">
        <v>27688</v>
      </c>
      <c r="E3252">
        <v>5</v>
      </c>
      <c r="F3252">
        <v>3</v>
      </c>
      <c r="G3252" t="s">
        <v>116</v>
      </c>
      <c r="H3252">
        <v>87</v>
      </c>
      <c r="I3252" s="19">
        <v>45562.511805555558</v>
      </c>
      <c r="J3252" s="19">
        <v>45562.69027777778</v>
      </c>
      <c r="K3252" s="19">
        <v>45568.366666666669</v>
      </c>
      <c r="L3252" s="19">
        <v>45565.511805555558</v>
      </c>
      <c r="M3252">
        <v>1</v>
      </c>
      <c r="N3252" t="s">
        <v>307</v>
      </c>
      <c r="O3252" t="s">
        <v>27694</v>
      </c>
      <c r="P3252" t="s">
        <v>705</v>
      </c>
      <c r="Q3252">
        <v>3250</v>
      </c>
      <c r="R3252" t="s">
        <v>32579</v>
      </c>
      <c r="S3252">
        <v>4.2833333333333332</v>
      </c>
      <c r="T3252">
        <v>140.51666666666665</v>
      </c>
      <c r="U3252" t="s">
        <v>32581</v>
      </c>
      <c r="V3252">
        <v>1</v>
      </c>
      <c r="W3252">
        <v>4.2833333333333332</v>
      </c>
    </row>
    <row r="3253" spans="1:23" x14ac:dyDescent="0.3">
      <c r="A3253">
        <v>3252</v>
      </c>
      <c r="B3253" t="s">
        <v>27695</v>
      </c>
      <c r="C3253">
        <v>33</v>
      </c>
      <c r="D3253" t="s">
        <v>27696</v>
      </c>
      <c r="E3253">
        <v>5</v>
      </c>
      <c r="F3253">
        <v>3</v>
      </c>
      <c r="G3253" t="s">
        <v>388</v>
      </c>
      <c r="H3253">
        <v>52</v>
      </c>
      <c r="I3253" s="19">
        <v>45579.179166666669</v>
      </c>
      <c r="J3253" s="19">
        <v>45579.46597222222</v>
      </c>
      <c r="K3253" s="19"/>
      <c r="L3253" s="19">
        <v>45582.179166666669</v>
      </c>
      <c r="M3253">
        <v>0</v>
      </c>
      <c r="N3253" t="s">
        <v>165</v>
      </c>
      <c r="O3253" t="s">
        <v>27701</v>
      </c>
      <c r="Q3253">
        <v>3251</v>
      </c>
      <c r="R3253" t="s">
        <v>32582</v>
      </c>
      <c r="S3253">
        <v>6.8833333333333329</v>
      </c>
      <c r="U3253" t="s">
        <v>32580</v>
      </c>
      <c r="V3253">
        <v>0</v>
      </c>
      <c r="W3253">
        <v>6.8833333333333329</v>
      </c>
    </row>
    <row r="3254" spans="1:23" x14ac:dyDescent="0.3">
      <c r="A3254">
        <v>3253</v>
      </c>
      <c r="B3254" t="s">
        <v>27703</v>
      </c>
      <c r="C3254">
        <v>72</v>
      </c>
      <c r="D3254" t="s">
        <v>27704</v>
      </c>
      <c r="E3254">
        <v>4</v>
      </c>
      <c r="F3254">
        <v>1</v>
      </c>
      <c r="G3254" t="s">
        <v>192</v>
      </c>
      <c r="H3254">
        <v>58</v>
      </c>
      <c r="I3254" s="19">
        <v>45513.140972222223</v>
      </c>
      <c r="J3254" s="19">
        <v>45513.174305555556</v>
      </c>
      <c r="K3254" s="19">
        <v>45513.32708333333</v>
      </c>
      <c r="L3254" s="19">
        <v>45513.307638888888</v>
      </c>
      <c r="M3254">
        <v>1</v>
      </c>
      <c r="N3254" t="s">
        <v>307</v>
      </c>
      <c r="O3254" t="s">
        <v>1068</v>
      </c>
      <c r="P3254" t="s">
        <v>1266</v>
      </c>
      <c r="Q3254">
        <v>3252</v>
      </c>
      <c r="R3254" t="s">
        <v>32579</v>
      </c>
      <c r="S3254">
        <v>0.79999999999999993</v>
      </c>
      <c r="T3254">
        <v>4.4666666666666668</v>
      </c>
      <c r="U3254" t="s">
        <v>32581</v>
      </c>
      <c r="V3254">
        <v>1</v>
      </c>
      <c r="W3254">
        <v>0.79999999999999993</v>
      </c>
    </row>
    <row r="3255" spans="1:23" x14ac:dyDescent="0.3">
      <c r="A3255">
        <v>3254</v>
      </c>
      <c r="B3255" t="s">
        <v>27711</v>
      </c>
      <c r="C3255">
        <v>53</v>
      </c>
      <c r="D3255" t="s">
        <v>27712</v>
      </c>
      <c r="E3255">
        <v>1</v>
      </c>
      <c r="F3255">
        <v>3</v>
      </c>
      <c r="G3255" t="s">
        <v>116</v>
      </c>
      <c r="H3255">
        <v>115</v>
      </c>
      <c r="I3255" s="19">
        <v>45691.951388888891</v>
      </c>
      <c r="J3255" s="19">
        <v>45692.237500000003</v>
      </c>
      <c r="K3255" s="19">
        <v>45692.852083333331</v>
      </c>
      <c r="L3255" s="19">
        <v>45694.951388888891</v>
      </c>
      <c r="M3255">
        <v>0</v>
      </c>
      <c r="N3255" t="s">
        <v>128</v>
      </c>
      <c r="O3255" t="s">
        <v>27718</v>
      </c>
      <c r="P3255" t="s">
        <v>446</v>
      </c>
      <c r="Q3255">
        <v>3253</v>
      </c>
      <c r="R3255" t="s">
        <v>32579</v>
      </c>
      <c r="S3255">
        <v>6.8666666666666663</v>
      </c>
      <c r="T3255">
        <v>21.616666666666667</v>
      </c>
      <c r="U3255" t="s">
        <v>32580</v>
      </c>
      <c r="V3255">
        <v>0</v>
      </c>
      <c r="W3255">
        <v>6.8666666666666663</v>
      </c>
    </row>
    <row r="3256" spans="1:23" x14ac:dyDescent="0.3">
      <c r="A3256">
        <v>3255</v>
      </c>
      <c r="B3256" t="s">
        <v>27720</v>
      </c>
      <c r="C3256">
        <v>24</v>
      </c>
      <c r="D3256" t="s">
        <v>27721</v>
      </c>
      <c r="E3256">
        <v>1</v>
      </c>
      <c r="F3256">
        <v>3</v>
      </c>
      <c r="G3256" t="s">
        <v>192</v>
      </c>
      <c r="H3256">
        <v>79</v>
      </c>
      <c r="I3256" s="19">
        <v>45605.095833333333</v>
      </c>
      <c r="J3256" s="19">
        <v>45605.293749999997</v>
      </c>
      <c r="K3256" s="19">
        <v>45609.323611111111</v>
      </c>
      <c r="L3256" s="19">
        <v>45607.095833333333</v>
      </c>
      <c r="M3256">
        <v>1</v>
      </c>
      <c r="N3256" t="s">
        <v>307</v>
      </c>
      <c r="O3256" t="s">
        <v>27727</v>
      </c>
      <c r="P3256" t="s">
        <v>293</v>
      </c>
      <c r="Q3256">
        <v>3254</v>
      </c>
      <c r="R3256" t="s">
        <v>32579</v>
      </c>
      <c r="S3256">
        <v>4.75</v>
      </c>
      <c r="T3256">
        <v>101.46666666666667</v>
      </c>
      <c r="U3256" t="s">
        <v>32581</v>
      </c>
      <c r="V3256">
        <v>1</v>
      </c>
      <c r="W3256">
        <v>4.75</v>
      </c>
    </row>
    <row r="3257" spans="1:23" x14ac:dyDescent="0.3">
      <c r="A3257">
        <v>3256</v>
      </c>
      <c r="B3257" t="s">
        <v>27729</v>
      </c>
      <c r="C3257">
        <v>62</v>
      </c>
      <c r="D3257" t="s">
        <v>27730</v>
      </c>
      <c r="E3257">
        <v>4</v>
      </c>
      <c r="F3257">
        <v>2</v>
      </c>
      <c r="G3257" t="s">
        <v>116</v>
      </c>
      <c r="H3257">
        <v>99</v>
      </c>
      <c r="I3257" s="19">
        <v>45167.314583333333</v>
      </c>
      <c r="J3257" s="19">
        <v>45167.350694444445</v>
      </c>
      <c r="K3257" s="19">
        <v>45167.513888888891</v>
      </c>
      <c r="L3257" s="19">
        <v>45167.647916666669</v>
      </c>
      <c r="M3257">
        <v>0</v>
      </c>
      <c r="N3257" t="s">
        <v>307</v>
      </c>
      <c r="O3257" t="s">
        <v>796</v>
      </c>
      <c r="P3257" t="s">
        <v>1512</v>
      </c>
      <c r="Q3257">
        <v>3255</v>
      </c>
      <c r="R3257" t="s">
        <v>32579</v>
      </c>
      <c r="S3257">
        <v>0.86666666666666659</v>
      </c>
      <c r="T3257">
        <v>4.7833333333333332</v>
      </c>
      <c r="U3257" t="s">
        <v>32580</v>
      </c>
      <c r="V3257">
        <v>0</v>
      </c>
      <c r="W3257">
        <v>0.86666666666666659</v>
      </c>
    </row>
    <row r="3258" spans="1:23" x14ac:dyDescent="0.3">
      <c r="A3258">
        <v>3257</v>
      </c>
      <c r="B3258" t="s">
        <v>27737</v>
      </c>
      <c r="C3258">
        <v>37</v>
      </c>
      <c r="D3258" t="s">
        <v>27738</v>
      </c>
      <c r="E3258">
        <v>4</v>
      </c>
      <c r="F3258">
        <v>3</v>
      </c>
      <c r="G3258" t="s">
        <v>116</v>
      </c>
      <c r="H3258">
        <v>117</v>
      </c>
      <c r="I3258" s="19">
        <v>45596.695138888892</v>
      </c>
      <c r="J3258" s="19">
        <v>45596.73333333333</v>
      </c>
      <c r="K3258" s="19">
        <v>45598.606944444444</v>
      </c>
      <c r="L3258" s="19">
        <v>45597.695138888892</v>
      </c>
      <c r="M3258">
        <v>1</v>
      </c>
      <c r="N3258" t="s">
        <v>128</v>
      </c>
      <c r="O3258" t="s">
        <v>1504</v>
      </c>
      <c r="P3258" t="s">
        <v>903</v>
      </c>
      <c r="Q3258">
        <v>3256</v>
      </c>
      <c r="R3258" t="s">
        <v>32579</v>
      </c>
      <c r="S3258">
        <v>0.91666666666666663</v>
      </c>
      <c r="T3258">
        <v>45.883333333333333</v>
      </c>
      <c r="U3258" t="s">
        <v>32581</v>
      </c>
      <c r="V3258">
        <v>1</v>
      </c>
      <c r="W3258">
        <v>0.91666666666666663</v>
      </c>
    </row>
    <row r="3259" spans="1:23" x14ac:dyDescent="0.3">
      <c r="A3259">
        <v>3258</v>
      </c>
      <c r="B3259" t="s">
        <v>27744</v>
      </c>
      <c r="C3259">
        <v>78</v>
      </c>
      <c r="D3259" t="s">
        <v>27745</v>
      </c>
      <c r="E3259">
        <v>3</v>
      </c>
      <c r="F3259">
        <v>3</v>
      </c>
      <c r="G3259" t="s">
        <v>116</v>
      </c>
      <c r="H3259">
        <v>117</v>
      </c>
      <c r="I3259" s="19">
        <v>45251.561805555553</v>
      </c>
      <c r="J3259" s="19">
        <v>45251.761111111111</v>
      </c>
      <c r="K3259" s="19">
        <v>45253.393055555556</v>
      </c>
      <c r="L3259" s="19">
        <v>45254.561805555553</v>
      </c>
      <c r="M3259">
        <v>0</v>
      </c>
      <c r="N3259" t="s">
        <v>307</v>
      </c>
      <c r="O3259" t="s">
        <v>27751</v>
      </c>
      <c r="P3259" t="s">
        <v>962</v>
      </c>
      <c r="Q3259">
        <v>3257</v>
      </c>
      <c r="R3259" t="s">
        <v>32579</v>
      </c>
      <c r="S3259">
        <v>4.7833333333333332</v>
      </c>
      <c r="T3259">
        <v>43.949999999999996</v>
      </c>
      <c r="U3259" t="s">
        <v>32580</v>
      </c>
      <c r="V3259">
        <v>0</v>
      </c>
      <c r="W3259">
        <v>4.7833333333333332</v>
      </c>
    </row>
    <row r="3260" spans="1:23" x14ac:dyDescent="0.3">
      <c r="A3260">
        <v>3259</v>
      </c>
      <c r="B3260" t="s">
        <v>27753</v>
      </c>
      <c r="C3260">
        <v>20</v>
      </c>
      <c r="D3260" t="s">
        <v>27754</v>
      </c>
      <c r="E3260">
        <v>3</v>
      </c>
      <c r="F3260">
        <v>3</v>
      </c>
      <c r="G3260" t="s">
        <v>116</v>
      </c>
      <c r="H3260">
        <v>117</v>
      </c>
      <c r="I3260" s="19">
        <v>45393.703472222223</v>
      </c>
      <c r="J3260" s="19">
        <v>45393.906944444447</v>
      </c>
      <c r="K3260" s="19">
        <v>45396.104861111111</v>
      </c>
      <c r="L3260" s="19">
        <v>45396.703472222223</v>
      </c>
      <c r="M3260">
        <v>0</v>
      </c>
      <c r="N3260" t="s">
        <v>165</v>
      </c>
      <c r="O3260" t="s">
        <v>27760</v>
      </c>
      <c r="P3260" t="s">
        <v>274</v>
      </c>
      <c r="Q3260">
        <v>3258</v>
      </c>
      <c r="R3260" t="s">
        <v>32579</v>
      </c>
      <c r="S3260">
        <v>4.8833333333333329</v>
      </c>
      <c r="T3260">
        <v>57.633333333333333</v>
      </c>
      <c r="U3260" t="s">
        <v>32580</v>
      </c>
      <c r="V3260">
        <v>0</v>
      </c>
      <c r="W3260">
        <v>4.8833333333333329</v>
      </c>
    </row>
    <row r="3261" spans="1:23" x14ac:dyDescent="0.3">
      <c r="A3261">
        <v>3260</v>
      </c>
      <c r="B3261" t="s">
        <v>27761</v>
      </c>
      <c r="C3261">
        <v>2</v>
      </c>
      <c r="D3261" t="s">
        <v>27763</v>
      </c>
      <c r="E3261">
        <v>4</v>
      </c>
      <c r="F3261">
        <v>2</v>
      </c>
      <c r="G3261" t="s">
        <v>116</v>
      </c>
      <c r="H3261">
        <v>6</v>
      </c>
      <c r="I3261" s="19">
        <v>45593.911111111112</v>
      </c>
      <c r="J3261" s="19">
        <v>45594.002083333333</v>
      </c>
      <c r="K3261" s="19">
        <v>45594.075694444444</v>
      </c>
      <c r="L3261" s="19">
        <v>45594.244444444441</v>
      </c>
      <c r="M3261">
        <v>0</v>
      </c>
      <c r="N3261" t="s">
        <v>307</v>
      </c>
      <c r="O3261" t="s">
        <v>1331</v>
      </c>
      <c r="P3261" t="s">
        <v>903</v>
      </c>
      <c r="Q3261">
        <v>3259</v>
      </c>
      <c r="R3261" t="s">
        <v>32579</v>
      </c>
      <c r="S3261">
        <v>2.1833333333333331</v>
      </c>
      <c r="T3261">
        <v>3.9499999999999997</v>
      </c>
      <c r="U3261" t="s">
        <v>32580</v>
      </c>
      <c r="V3261">
        <v>0</v>
      </c>
      <c r="W3261">
        <v>2.1833333333333331</v>
      </c>
    </row>
    <row r="3262" spans="1:23" x14ac:dyDescent="0.3">
      <c r="A3262">
        <v>3261</v>
      </c>
      <c r="B3262" t="s">
        <v>27769</v>
      </c>
      <c r="C3262">
        <v>36</v>
      </c>
      <c r="D3262" t="s">
        <v>27771</v>
      </c>
      <c r="E3262">
        <v>1</v>
      </c>
      <c r="F3262">
        <v>1</v>
      </c>
      <c r="G3262" t="s">
        <v>192</v>
      </c>
      <c r="H3262">
        <v>102</v>
      </c>
      <c r="I3262" s="19">
        <v>45538.679166666669</v>
      </c>
      <c r="J3262" s="19">
        <v>45538.693055555559</v>
      </c>
      <c r="K3262" s="19">
        <v>45538.96875</v>
      </c>
      <c r="L3262" s="19">
        <v>45538.845833333333</v>
      </c>
      <c r="M3262">
        <v>1</v>
      </c>
      <c r="N3262" t="s">
        <v>222</v>
      </c>
      <c r="O3262" t="s">
        <v>27777</v>
      </c>
      <c r="P3262" t="s">
        <v>293</v>
      </c>
      <c r="Q3262">
        <v>3260</v>
      </c>
      <c r="R3262" t="s">
        <v>32579</v>
      </c>
      <c r="S3262">
        <v>0.33333333333333331</v>
      </c>
      <c r="T3262">
        <v>6.9499999999999993</v>
      </c>
      <c r="U3262" t="s">
        <v>32581</v>
      </c>
      <c r="V3262">
        <v>1</v>
      </c>
      <c r="W3262">
        <v>0.33333333333333331</v>
      </c>
    </row>
    <row r="3263" spans="1:23" x14ac:dyDescent="0.3">
      <c r="A3263">
        <v>3262</v>
      </c>
      <c r="B3263" t="s">
        <v>27778</v>
      </c>
      <c r="C3263">
        <v>7</v>
      </c>
      <c r="D3263" t="s">
        <v>27780</v>
      </c>
      <c r="E3263">
        <v>3</v>
      </c>
      <c r="F3263">
        <v>3</v>
      </c>
      <c r="G3263" t="s">
        <v>116</v>
      </c>
      <c r="H3263">
        <v>71</v>
      </c>
      <c r="I3263" s="19">
        <v>45530.795138888891</v>
      </c>
      <c r="J3263" s="19">
        <v>45530.850694444445</v>
      </c>
      <c r="K3263" s="19">
        <v>45532.240972222222</v>
      </c>
      <c r="L3263" s="19">
        <v>45531.795138888891</v>
      </c>
      <c r="M3263">
        <v>1</v>
      </c>
      <c r="N3263" t="s">
        <v>307</v>
      </c>
      <c r="O3263" t="s">
        <v>27784</v>
      </c>
      <c r="P3263" t="s">
        <v>246</v>
      </c>
      <c r="Q3263">
        <v>3261</v>
      </c>
      <c r="R3263" t="s">
        <v>32579</v>
      </c>
      <c r="S3263">
        <v>1.3333333333333333</v>
      </c>
      <c r="T3263">
        <v>34.699999999999996</v>
      </c>
      <c r="U3263" t="s">
        <v>32581</v>
      </c>
      <c r="V3263">
        <v>1</v>
      </c>
      <c r="W3263">
        <v>1.3333333333333333</v>
      </c>
    </row>
    <row r="3264" spans="1:23" x14ac:dyDescent="0.3">
      <c r="A3264">
        <v>3263</v>
      </c>
      <c r="B3264" t="s">
        <v>27786</v>
      </c>
      <c r="C3264">
        <v>10</v>
      </c>
      <c r="D3264" t="s">
        <v>27787</v>
      </c>
      <c r="E3264">
        <v>5</v>
      </c>
      <c r="F3264">
        <v>4</v>
      </c>
      <c r="G3264" t="s">
        <v>116</v>
      </c>
      <c r="H3264">
        <v>65</v>
      </c>
      <c r="I3264" s="19">
        <v>45163.519444444442</v>
      </c>
      <c r="J3264" s="19">
        <v>45163.810416666667</v>
      </c>
      <c r="K3264" s="19">
        <v>45165.55972222222</v>
      </c>
      <c r="L3264" s="19">
        <v>45166.519444444442</v>
      </c>
      <c r="M3264">
        <v>0</v>
      </c>
      <c r="N3264" t="s">
        <v>222</v>
      </c>
      <c r="O3264" t="s">
        <v>27793</v>
      </c>
      <c r="P3264" t="s">
        <v>2960</v>
      </c>
      <c r="Q3264">
        <v>3262</v>
      </c>
      <c r="R3264" t="s">
        <v>32579</v>
      </c>
      <c r="S3264">
        <v>6.9833333333333334</v>
      </c>
      <c r="T3264">
        <v>48.966666666666661</v>
      </c>
      <c r="U3264" t="s">
        <v>32580</v>
      </c>
      <c r="V3264">
        <v>0</v>
      </c>
      <c r="W3264">
        <v>6.9833333333333334</v>
      </c>
    </row>
    <row r="3265" spans="1:23" x14ac:dyDescent="0.3">
      <c r="A3265">
        <v>3264</v>
      </c>
      <c r="B3265" t="s">
        <v>27795</v>
      </c>
      <c r="C3265">
        <v>32</v>
      </c>
      <c r="D3265" t="s">
        <v>27796</v>
      </c>
      <c r="E3265">
        <v>3</v>
      </c>
      <c r="F3265">
        <v>3</v>
      </c>
      <c r="G3265" t="s">
        <v>192</v>
      </c>
      <c r="H3265">
        <v>50</v>
      </c>
      <c r="I3265" s="19">
        <v>45363.359027777777</v>
      </c>
      <c r="J3265" s="19">
        <v>45363.512499999997</v>
      </c>
      <c r="K3265" s="19">
        <v>45365.163888888892</v>
      </c>
      <c r="L3265" s="19">
        <v>45366.359027777777</v>
      </c>
      <c r="M3265">
        <v>0</v>
      </c>
      <c r="N3265" t="s">
        <v>128</v>
      </c>
      <c r="O3265" t="s">
        <v>27802</v>
      </c>
      <c r="P3265" t="s">
        <v>877</v>
      </c>
      <c r="Q3265">
        <v>3263</v>
      </c>
      <c r="R3265" t="s">
        <v>32579</v>
      </c>
      <c r="S3265">
        <v>3.6833333333333331</v>
      </c>
      <c r="T3265">
        <v>43.316666666666663</v>
      </c>
      <c r="U3265" t="s">
        <v>32580</v>
      </c>
      <c r="V3265">
        <v>0</v>
      </c>
      <c r="W3265">
        <v>3.6833333333333331</v>
      </c>
    </row>
    <row r="3266" spans="1:23" x14ac:dyDescent="0.3">
      <c r="A3266">
        <v>3265</v>
      </c>
      <c r="B3266" t="s">
        <v>27804</v>
      </c>
      <c r="C3266">
        <v>58</v>
      </c>
      <c r="D3266" t="s">
        <v>27805</v>
      </c>
      <c r="E3266">
        <v>3</v>
      </c>
      <c r="F3266">
        <v>1</v>
      </c>
      <c r="G3266" t="s">
        <v>192</v>
      </c>
      <c r="H3266">
        <v>91</v>
      </c>
      <c r="I3266" s="19">
        <v>45334.327777777777</v>
      </c>
      <c r="J3266" s="19">
        <v>45334.338888888888</v>
      </c>
      <c r="K3266" s="19">
        <v>45334.527083333334</v>
      </c>
      <c r="L3266" s="19">
        <v>45334.411111111112</v>
      </c>
      <c r="M3266">
        <v>1</v>
      </c>
      <c r="N3266" t="s">
        <v>165</v>
      </c>
      <c r="O3266" t="s">
        <v>27811</v>
      </c>
      <c r="P3266" t="s">
        <v>246</v>
      </c>
      <c r="Q3266">
        <v>3264</v>
      </c>
      <c r="R3266" t="s">
        <v>32579</v>
      </c>
      <c r="S3266">
        <v>0.26666666666666666</v>
      </c>
      <c r="T3266">
        <v>4.7833333333333332</v>
      </c>
      <c r="U3266" t="s">
        <v>32581</v>
      </c>
      <c r="V3266">
        <v>1</v>
      </c>
      <c r="W3266">
        <v>0.26666666666666666</v>
      </c>
    </row>
    <row r="3267" spans="1:23" x14ac:dyDescent="0.3">
      <c r="A3267">
        <v>3266</v>
      </c>
      <c r="B3267" t="s">
        <v>27813</v>
      </c>
      <c r="C3267">
        <v>17</v>
      </c>
      <c r="D3267" t="s">
        <v>27814</v>
      </c>
      <c r="E3267">
        <v>5</v>
      </c>
      <c r="F3267">
        <v>3</v>
      </c>
      <c r="G3267" t="s">
        <v>116</v>
      </c>
      <c r="H3267">
        <v>96</v>
      </c>
      <c r="I3267" s="19">
        <v>45372.171527777777</v>
      </c>
      <c r="J3267" s="19">
        <v>45372.402777777781</v>
      </c>
      <c r="K3267" s="19">
        <v>45378.046527777777</v>
      </c>
      <c r="L3267" s="19">
        <v>45375.171527777777</v>
      </c>
      <c r="M3267">
        <v>1</v>
      </c>
      <c r="N3267" t="s">
        <v>307</v>
      </c>
      <c r="O3267" t="s">
        <v>27819</v>
      </c>
      <c r="P3267" t="s">
        <v>2960</v>
      </c>
      <c r="Q3267">
        <v>3265</v>
      </c>
      <c r="R3267" t="s">
        <v>32579</v>
      </c>
      <c r="S3267">
        <v>5.55</v>
      </c>
      <c r="T3267">
        <v>141</v>
      </c>
      <c r="U3267" t="s">
        <v>32581</v>
      </c>
      <c r="V3267">
        <v>1</v>
      </c>
      <c r="W3267">
        <v>5.55</v>
      </c>
    </row>
    <row r="3268" spans="1:23" x14ac:dyDescent="0.3">
      <c r="A3268">
        <v>3267</v>
      </c>
      <c r="B3268" t="s">
        <v>27821</v>
      </c>
      <c r="C3268">
        <v>37</v>
      </c>
      <c r="D3268" t="s">
        <v>27822</v>
      </c>
      <c r="E3268">
        <v>2</v>
      </c>
      <c r="F3268">
        <v>3</v>
      </c>
      <c r="G3268" t="s">
        <v>803</v>
      </c>
      <c r="H3268">
        <v>45</v>
      </c>
      <c r="I3268" s="19">
        <v>45109.1875</v>
      </c>
      <c r="J3268" s="19">
        <v>45109.227777777778</v>
      </c>
      <c r="K3268" s="19"/>
      <c r="L3268" s="19">
        <v>45110.1875</v>
      </c>
      <c r="M3268">
        <v>0</v>
      </c>
      <c r="N3268" t="s">
        <v>307</v>
      </c>
      <c r="O3268" t="s">
        <v>27827</v>
      </c>
      <c r="Q3268">
        <v>3266</v>
      </c>
      <c r="R3268" t="s">
        <v>32582</v>
      </c>
      <c r="S3268">
        <v>0.96666666666666667</v>
      </c>
      <c r="U3268" t="s">
        <v>32580</v>
      </c>
      <c r="V3268">
        <v>0</v>
      </c>
      <c r="W3268">
        <v>0.96666666666666667</v>
      </c>
    </row>
    <row r="3269" spans="1:23" x14ac:dyDescent="0.3">
      <c r="A3269">
        <v>3268</v>
      </c>
      <c r="B3269" t="s">
        <v>27828</v>
      </c>
      <c r="C3269">
        <v>25</v>
      </c>
      <c r="D3269" t="s">
        <v>27829</v>
      </c>
      <c r="E3269">
        <v>2</v>
      </c>
      <c r="F3269">
        <v>2</v>
      </c>
      <c r="G3269" t="s">
        <v>152</v>
      </c>
      <c r="H3269">
        <v>86</v>
      </c>
      <c r="I3269" s="19">
        <v>45746.322222222225</v>
      </c>
      <c r="J3269" s="19"/>
      <c r="K3269" s="19"/>
      <c r="L3269" s="19">
        <v>45746.655555555553</v>
      </c>
      <c r="M3269">
        <v>0</v>
      </c>
      <c r="N3269" t="s">
        <v>128</v>
      </c>
      <c r="O3269" t="s">
        <v>27832</v>
      </c>
      <c r="Q3269">
        <v>3267</v>
      </c>
      <c r="R3269" t="s">
        <v>32582</v>
      </c>
      <c r="U3269" t="s">
        <v>32580</v>
      </c>
      <c r="V3269">
        <v>0</v>
      </c>
    </row>
    <row r="3270" spans="1:23" x14ac:dyDescent="0.3">
      <c r="A3270">
        <v>3269</v>
      </c>
      <c r="B3270" t="s">
        <v>27834</v>
      </c>
      <c r="C3270">
        <v>53</v>
      </c>
      <c r="D3270" t="s">
        <v>27835</v>
      </c>
      <c r="E3270">
        <v>1</v>
      </c>
      <c r="F3270">
        <v>2</v>
      </c>
      <c r="G3270" t="s">
        <v>192</v>
      </c>
      <c r="H3270">
        <v>16</v>
      </c>
      <c r="I3270" s="19">
        <v>45388.93472222222</v>
      </c>
      <c r="J3270" s="19">
        <v>45389.072222222225</v>
      </c>
      <c r="K3270" s="19">
        <v>45389.243055555555</v>
      </c>
      <c r="L3270" s="19">
        <v>45389.93472222222</v>
      </c>
      <c r="M3270">
        <v>0</v>
      </c>
      <c r="N3270" t="s">
        <v>307</v>
      </c>
      <c r="O3270" t="s">
        <v>27841</v>
      </c>
      <c r="P3270" t="s">
        <v>293</v>
      </c>
      <c r="Q3270">
        <v>3268</v>
      </c>
      <c r="R3270" t="s">
        <v>32579</v>
      </c>
      <c r="S3270">
        <v>3.3</v>
      </c>
      <c r="T3270">
        <v>7.3999999999999995</v>
      </c>
      <c r="U3270" t="s">
        <v>32580</v>
      </c>
      <c r="V3270">
        <v>0</v>
      </c>
      <c r="W3270">
        <v>3.3</v>
      </c>
    </row>
    <row r="3271" spans="1:23" x14ac:dyDescent="0.3">
      <c r="A3271">
        <v>3270</v>
      </c>
      <c r="B3271" t="s">
        <v>27842</v>
      </c>
      <c r="C3271">
        <v>73</v>
      </c>
      <c r="D3271" t="s">
        <v>27843</v>
      </c>
      <c r="E3271">
        <v>2</v>
      </c>
      <c r="F3271">
        <v>2</v>
      </c>
      <c r="G3271" t="s">
        <v>192</v>
      </c>
      <c r="H3271">
        <v>115</v>
      </c>
      <c r="I3271" s="19">
        <v>45145</v>
      </c>
      <c r="J3271" s="19">
        <v>45145.130555555559</v>
      </c>
      <c r="K3271" s="19">
        <v>45145.705555555556</v>
      </c>
      <c r="L3271" s="19">
        <v>45146</v>
      </c>
      <c r="M3271">
        <v>0</v>
      </c>
      <c r="N3271" t="s">
        <v>307</v>
      </c>
      <c r="O3271" t="s">
        <v>27848</v>
      </c>
      <c r="P3271" t="s">
        <v>328</v>
      </c>
      <c r="Q3271">
        <v>3269</v>
      </c>
      <c r="R3271" t="s">
        <v>32579</v>
      </c>
      <c r="S3271">
        <v>3.1333333333333333</v>
      </c>
      <c r="T3271">
        <v>16.933333333333334</v>
      </c>
      <c r="U3271" t="s">
        <v>32580</v>
      </c>
      <c r="V3271">
        <v>0</v>
      </c>
      <c r="W3271">
        <v>3.1333333333333333</v>
      </c>
    </row>
    <row r="3272" spans="1:23" x14ac:dyDescent="0.3">
      <c r="A3272">
        <v>3271</v>
      </c>
      <c r="B3272" t="s">
        <v>27849</v>
      </c>
      <c r="C3272">
        <v>48</v>
      </c>
      <c r="D3272" t="s">
        <v>27851</v>
      </c>
      <c r="E3272">
        <v>2</v>
      </c>
      <c r="F3272">
        <v>3</v>
      </c>
      <c r="G3272" t="s">
        <v>116</v>
      </c>
      <c r="H3272">
        <v>35</v>
      </c>
      <c r="I3272" s="19">
        <v>45306.152083333334</v>
      </c>
      <c r="J3272" s="19">
        <v>45306.592361111114</v>
      </c>
      <c r="K3272" s="19">
        <v>45308.181250000001</v>
      </c>
      <c r="L3272" s="19">
        <v>45309.152083333334</v>
      </c>
      <c r="M3272">
        <v>0</v>
      </c>
      <c r="N3272" t="s">
        <v>165</v>
      </c>
      <c r="O3272" t="s">
        <v>27857</v>
      </c>
      <c r="P3272" t="s">
        <v>584</v>
      </c>
      <c r="Q3272">
        <v>3270</v>
      </c>
      <c r="R3272" t="s">
        <v>32579</v>
      </c>
      <c r="S3272">
        <v>10.566666666666666</v>
      </c>
      <c r="T3272">
        <v>48.699999999999996</v>
      </c>
      <c r="U3272" t="s">
        <v>32580</v>
      </c>
      <c r="V3272">
        <v>0</v>
      </c>
      <c r="W3272">
        <v>10.566666666666666</v>
      </c>
    </row>
    <row r="3273" spans="1:23" x14ac:dyDescent="0.3">
      <c r="A3273">
        <v>3272</v>
      </c>
      <c r="B3273" t="s">
        <v>27859</v>
      </c>
      <c r="C3273">
        <v>25</v>
      </c>
      <c r="D3273" t="s">
        <v>27860</v>
      </c>
      <c r="E3273">
        <v>2</v>
      </c>
      <c r="F3273">
        <v>3</v>
      </c>
      <c r="G3273" t="s">
        <v>192</v>
      </c>
      <c r="H3273">
        <v>30</v>
      </c>
      <c r="I3273" s="19">
        <v>45169.373611111114</v>
      </c>
      <c r="J3273" s="19">
        <v>45169.42083333333</v>
      </c>
      <c r="K3273" s="19">
        <v>45170.289583333331</v>
      </c>
      <c r="L3273" s="19">
        <v>45170.373611111114</v>
      </c>
      <c r="M3273">
        <v>0</v>
      </c>
      <c r="N3273" t="s">
        <v>165</v>
      </c>
      <c r="O3273" t="s">
        <v>27866</v>
      </c>
      <c r="P3273" t="s">
        <v>328</v>
      </c>
      <c r="Q3273">
        <v>3271</v>
      </c>
      <c r="R3273" t="s">
        <v>32579</v>
      </c>
      <c r="S3273">
        <v>1.1333333333333333</v>
      </c>
      <c r="T3273">
        <v>21.983333333333331</v>
      </c>
      <c r="U3273" t="s">
        <v>32580</v>
      </c>
      <c r="V3273">
        <v>0</v>
      </c>
      <c r="W3273">
        <v>1.1333333333333333</v>
      </c>
    </row>
    <row r="3274" spans="1:23" x14ac:dyDescent="0.3">
      <c r="A3274">
        <v>3273</v>
      </c>
      <c r="B3274" t="s">
        <v>27868</v>
      </c>
      <c r="C3274">
        <v>63</v>
      </c>
      <c r="D3274" t="s">
        <v>21440</v>
      </c>
      <c r="E3274">
        <v>2</v>
      </c>
      <c r="F3274">
        <v>4</v>
      </c>
      <c r="G3274" t="s">
        <v>116</v>
      </c>
      <c r="H3274">
        <v>66</v>
      </c>
      <c r="I3274" s="19">
        <v>45512.009722222225</v>
      </c>
      <c r="J3274" s="19">
        <v>45512.350694444445</v>
      </c>
      <c r="K3274" s="19">
        <v>45518.143750000003</v>
      </c>
      <c r="L3274" s="19">
        <v>45517.009722222225</v>
      </c>
      <c r="M3274">
        <v>1</v>
      </c>
      <c r="N3274" t="s">
        <v>165</v>
      </c>
      <c r="O3274" t="s">
        <v>27874</v>
      </c>
      <c r="P3274" t="s">
        <v>398</v>
      </c>
      <c r="Q3274">
        <v>3272</v>
      </c>
      <c r="R3274" t="s">
        <v>32579</v>
      </c>
      <c r="S3274">
        <v>8.1833333333333336</v>
      </c>
      <c r="T3274">
        <v>147.21666666666667</v>
      </c>
      <c r="U3274" t="s">
        <v>32581</v>
      </c>
      <c r="V3274">
        <v>1</v>
      </c>
      <c r="W3274">
        <v>8.1833333333333336</v>
      </c>
    </row>
    <row r="3275" spans="1:23" x14ac:dyDescent="0.3">
      <c r="A3275">
        <v>3274</v>
      </c>
      <c r="B3275" t="s">
        <v>27875</v>
      </c>
      <c r="C3275">
        <v>55</v>
      </c>
      <c r="D3275" t="s">
        <v>27877</v>
      </c>
      <c r="E3275">
        <v>2</v>
      </c>
      <c r="F3275">
        <v>2</v>
      </c>
      <c r="G3275" t="s">
        <v>116</v>
      </c>
      <c r="H3275">
        <v>90</v>
      </c>
      <c r="I3275" s="19">
        <v>45312.699305555558</v>
      </c>
      <c r="J3275" s="19">
        <v>45312.749305555553</v>
      </c>
      <c r="K3275" s="19">
        <v>45313.801388888889</v>
      </c>
      <c r="L3275" s="19">
        <v>45313.199305555558</v>
      </c>
      <c r="M3275">
        <v>1</v>
      </c>
      <c r="N3275" t="s">
        <v>128</v>
      </c>
      <c r="O3275" t="s">
        <v>27882</v>
      </c>
      <c r="P3275" t="s">
        <v>168</v>
      </c>
      <c r="Q3275">
        <v>3273</v>
      </c>
      <c r="R3275" t="s">
        <v>32579</v>
      </c>
      <c r="S3275">
        <v>1.2</v>
      </c>
      <c r="T3275">
        <v>26.45</v>
      </c>
      <c r="U3275" t="s">
        <v>32581</v>
      </c>
      <c r="V3275">
        <v>1</v>
      </c>
      <c r="W3275">
        <v>1.2</v>
      </c>
    </row>
    <row r="3276" spans="1:23" x14ac:dyDescent="0.3">
      <c r="A3276">
        <v>3275</v>
      </c>
      <c r="B3276" t="s">
        <v>27883</v>
      </c>
      <c r="C3276">
        <v>64</v>
      </c>
      <c r="D3276" t="s">
        <v>27884</v>
      </c>
      <c r="E3276">
        <v>1</v>
      </c>
      <c r="F3276">
        <v>1</v>
      </c>
      <c r="G3276" t="s">
        <v>192</v>
      </c>
      <c r="H3276">
        <v>40</v>
      </c>
      <c r="I3276" s="19">
        <v>45395.775000000001</v>
      </c>
      <c r="J3276" s="19">
        <v>45395.807638888888</v>
      </c>
      <c r="K3276" s="19">
        <v>45396.128472222219</v>
      </c>
      <c r="L3276" s="19">
        <v>45395.941666666666</v>
      </c>
      <c r="M3276">
        <v>1</v>
      </c>
      <c r="N3276" t="s">
        <v>307</v>
      </c>
      <c r="O3276" t="s">
        <v>27890</v>
      </c>
      <c r="P3276" t="s">
        <v>446</v>
      </c>
      <c r="Q3276">
        <v>3274</v>
      </c>
      <c r="R3276" t="s">
        <v>32579</v>
      </c>
      <c r="S3276">
        <v>0.78333333333333333</v>
      </c>
      <c r="T3276">
        <v>8.4833333333333325</v>
      </c>
      <c r="U3276" t="s">
        <v>32581</v>
      </c>
      <c r="V3276">
        <v>1</v>
      </c>
      <c r="W3276">
        <v>0.78333333333333333</v>
      </c>
    </row>
    <row r="3277" spans="1:23" x14ac:dyDescent="0.3">
      <c r="A3277">
        <v>3276</v>
      </c>
      <c r="B3277" t="s">
        <v>27892</v>
      </c>
      <c r="C3277">
        <v>56</v>
      </c>
      <c r="D3277" t="s">
        <v>27893</v>
      </c>
      <c r="E3277">
        <v>2</v>
      </c>
      <c r="F3277">
        <v>2</v>
      </c>
      <c r="G3277" t="s">
        <v>192</v>
      </c>
      <c r="H3277">
        <v>21</v>
      </c>
      <c r="I3277" s="19">
        <v>45271.982638888891</v>
      </c>
      <c r="J3277" s="19">
        <v>45272.13958333333</v>
      </c>
      <c r="K3277" s="19">
        <v>45272.291666666664</v>
      </c>
      <c r="L3277" s="19">
        <v>45272.482638888891</v>
      </c>
      <c r="M3277">
        <v>0</v>
      </c>
      <c r="N3277" t="s">
        <v>307</v>
      </c>
      <c r="O3277" t="s">
        <v>27898</v>
      </c>
      <c r="P3277" t="s">
        <v>584</v>
      </c>
      <c r="Q3277">
        <v>3275</v>
      </c>
      <c r="R3277" t="s">
        <v>32579</v>
      </c>
      <c r="S3277">
        <v>3.7666666666666666</v>
      </c>
      <c r="T3277">
        <v>7.4166666666666661</v>
      </c>
      <c r="U3277" t="s">
        <v>32580</v>
      </c>
      <c r="V3277">
        <v>0</v>
      </c>
      <c r="W3277">
        <v>3.7666666666666666</v>
      </c>
    </row>
    <row r="3278" spans="1:23" x14ac:dyDescent="0.3">
      <c r="A3278">
        <v>3277</v>
      </c>
      <c r="B3278" t="s">
        <v>27899</v>
      </c>
      <c r="C3278">
        <v>43</v>
      </c>
      <c r="D3278" t="s">
        <v>27901</v>
      </c>
      <c r="E3278">
        <v>1</v>
      </c>
      <c r="F3278">
        <v>3</v>
      </c>
      <c r="G3278" t="s">
        <v>116</v>
      </c>
      <c r="H3278">
        <v>105</v>
      </c>
      <c r="I3278" s="19">
        <v>45554.533333333333</v>
      </c>
      <c r="J3278" s="19">
        <v>45554.667361111111</v>
      </c>
      <c r="K3278" s="19">
        <v>45555.238194444442</v>
      </c>
      <c r="L3278" s="19">
        <v>45556.533333333333</v>
      </c>
      <c r="M3278">
        <v>0</v>
      </c>
      <c r="N3278" t="s">
        <v>307</v>
      </c>
      <c r="O3278" t="s">
        <v>27906</v>
      </c>
      <c r="P3278" t="s">
        <v>293</v>
      </c>
      <c r="Q3278">
        <v>3276</v>
      </c>
      <c r="R3278" t="s">
        <v>32579</v>
      </c>
      <c r="S3278">
        <v>3.2166666666666663</v>
      </c>
      <c r="T3278">
        <v>16.916666666666664</v>
      </c>
      <c r="U3278" t="s">
        <v>32580</v>
      </c>
      <c r="V3278">
        <v>0</v>
      </c>
      <c r="W3278">
        <v>3.2166666666666663</v>
      </c>
    </row>
    <row r="3279" spans="1:23" x14ac:dyDescent="0.3">
      <c r="A3279">
        <v>3278</v>
      </c>
      <c r="B3279" t="s">
        <v>27908</v>
      </c>
      <c r="C3279">
        <v>60</v>
      </c>
      <c r="D3279" t="s">
        <v>27909</v>
      </c>
      <c r="E3279">
        <v>1</v>
      </c>
      <c r="F3279">
        <v>3</v>
      </c>
      <c r="G3279" t="s">
        <v>116</v>
      </c>
      <c r="H3279">
        <v>115</v>
      </c>
      <c r="I3279" s="19">
        <v>45712.38958333333</v>
      </c>
      <c r="J3279" s="19">
        <v>45712.497916666667</v>
      </c>
      <c r="K3279" s="19">
        <v>45713.099305555559</v>
      </c>
      <c r="L3279" s="19">
        <v>45714.38958333333</v>
      </c>
      <c r="M3279">
        <v>0</v>
      </c>
      <c r="N3279" t="s">
        <v>165</v>
      </c>
      <c r="O3279" t="s">
        <v>27915</v>
      </c>
      <c r="P3279" t="s">
        <v>446</v>
      </c>
      <c r="Q3279">
        <v>3277</v>
      </c>
      <c r="R3279" t="s">
        <v>32579</v>
      </c>
      <c r="S3279">
        <v>2.6</v>
      </c>
      <c r="T3279">
        <v>17.033333333333331</v>
      </c>
      <c r="U3279" t="s">
        <v>32580</v>
      </c>
      <c r="V3279">
        <v>0</v>
      </c>
      <c r="W3279">
        <v>2.6</v>
      </c>
    </row>
    <row r="3280" spans="1:23" x14ac:dyDescent="0.3">
      <c r="A3280">
        <v>3279</v>
      </c>
      <c r="B3280" t="s">
        <v>27916</v>
      </c>
      <c r="C3280">
        <v>52</v>
      </c>
      <c r="D3280" t="s">
        <v>27917</v>
      </c>
      <c r="E3280">
        <v>1</v>
      </c>
      <c r="F3280">
        <v>3</v>
      </c>
      <c r="G3280" t="s">
        <v>116</v>
      </c>
      <c r="H3280">
        <v>100</v>
      </c>
      <c r="I3280" s="19">
        <v>45524.770138888889</v>
      </c>
      <c r="J3280" s="19">
        <v>45525.063194444447</v>
      </c>
      <c r="K3280" s="19">
        <v>45527.508333333331</v>
      </c>
      <c r="L3280" s="19">
        <v>45527.770138888889</v>
      </c>
      <c r="M3280">
        <v>0</v>
      </c>
      <c r="N3280" t="s">
        <v>307</v>
      </c>
      <c r="O3280" t="s">
        <v>27923</v>
      </c>
      <c r="P3280" t="s">
        <v>363</v>
      </c>
      <c r="Q3280">
        <v>3278</v>
      </c>
      <c r="R3280" t="s">
        <v>32579</v>
      </c>
      <c r="S3280">
        <v>7.0333333333333332</v>
      </c>
      <c r="T3280">
        <v>65.716666666666669</v>
      </c>
      <c r="U3280" t="s">
        <v>32580</v>
      </c>
      <c r="V3280">
        <v>0</v>
      </c>
      <c r="W3280">
        <v>7.0333333333333332</v>
      </c>
    </row>
    <row r="3281" spans="1:23" x14ac:dyDescent="0.3">
      <c r="A3281">
        <v>3280</v>
      </c>
      <c r="B3281" t="s">
        <v>27925</v>
      </c>
      <c r="C3281">
        <v>41</v>
      </c>
      <c r="D3281" t="s">
        <v>27926</v>
      </c>
      <c r="E3281">
        <v>3</v>
      </c>
      <c r="F3281">
        <v>4</v>
      </c>
      <c r="G3281" t="s">
        <v>116</v>
      </c>
      <c r="H3281">
        <v>5</v>
      </c>
      <c r="I3281" s="19">
        <v>45467.747916666667</v>
      </c>
      <c r="J3281" s="19">
        <v>45468.009722222225</v>
      </c>
      <c r="K3281" s="19">
        <v>45471.175694444442</v>
      </c>
      <c r="L3281" s="19">
        <v>45471.747916666667</v>
      </c>
      <c r="M3281">
        <v>0</v>
      </c>
      <c r="N3281" t="s">
        <v>307</v>
      </c>
      <c r="O3281" t="s">
        <v>27932</v>
      </c>
      <c r="P3281" t="s">
        <v>246</v>
      </c>
      <c r="Q3281">
        <v>3279</v>
      </c>
      <c r="R3281" t="s">
        <v>32579</v>
      </c>
      <c r="S3281">
        <v>6.2833333333333332</v>
      </c>
      <c r="T3281">
        <v>82.266666666666666</v>
      </c>
      <c r="U3281" t="s">
        <v>32580</v>
      </c>
      <c r="V3281">
        <v>0</v>
      </c>
      <c r="W3281">
        <v>6.2833333333333332</v>
      </c>
    </row>
    <row r="3282" spans="1:23" x14ac:dyDescent="0.3">
      <c r="A3282">
        <v>3281</v>
      </c>
      <c r="B3282" t="s">
        <v>27933</v>
      </c>
      <c r="C3282">
        <v>21</v>
      </c>
      <c r="D3282" t="s">
        <v>27934</v>
      </c>
      <c r="E3282">
        <v>1</v>
      </c>
      <c r="F3282">
        <v>4</v>
      </c>
      <c r="G3282" t="s">
        <v>192</v>
      </c>
      <c r="H3282">
        <v>108</v>
      </c>
      <c r="I3282" s="19">
        <v>45203.477083333331</v>
      </c>
      <c r="J3282" s="19">
        <v>45203.886111111111</v>
      </c>
      <c r="K3282" s="19">
        <v>45206.318055555559</v>
      </c>
      <c r="L3282" s="19">
        <v>45207.477083333331</v>
      </c>
      <c r="M3282">
        <v>0</v>
      </c>
      <c r="N3282" t="s">
        <v>128</v>
      </c>
      <c r="O3282" t="s">
        <v>27940</v>
      </c>
      <c r="P3282" t="s">
        <v>363</v>
      </c>
      <c r="Q3282">
        <v>3280</v>
      </c>
      <c r="R3282" t="s">
        <v>32579</v>
      </c>
      <c r="S3282">
        <v>9.8166666666666664</v>
      </c>
      <c r="T3282">
        <v>68.183333333333337</v>
      </c>
      <c r="U3282" t="s">
        <v>32580</v>
      </c>
      <c r="V3282">
        <v>0</v>
      </c>
      <c r="W3282">
        <v>9.8166666666666664</v>
      </c>
    </row>
    <row r="3283" spans="1:23" x14ac:dyDescent="0.3">
      <c r="A3283">
        <v>3282</v>
      </c>
      <c r="B3283" t="s">
        <v>27942</v>
      </c>
      <c r="C3283">
        <v>22</v>
      </c>
      <c r="D3283" t="s">
        <v>27943</v>
      </c>
      <c r="E3283">
        <v>5</v>
      </c>
      <c r="F3283">
        <v>4</v>
      </c>
      <c r="G3283" t="s">
        <v>116</v>
      </c>
      <c r="H3283">
        <v>65</v>
      </c>
      <c r="I3283" s="19">
        <v>45652.993750000001</v>
      </c>
      <c r="J3283" s="19">
        <v>45654.247916666667</v>
      </c>
      <c r="K3283" s="19">
        <v>45659.623611111114</v>
      </c>
      <c r="L3283" s="19">
        <v>45656.993750000001</v>
      </c>
      <c r="M3283">
        <v>1</v>
      </c>
      <c r="N3283" t="s">
        <v>165</v>
      </c>
      <c r="O3283" t="s">
        <v>27949</v>
      </c>
      <c r="P3283" t="s">
        <v>135</v>
      </c>
      <c r="Q3283">
        <v>3281</v>
      </c>
      <c r="R3283" t="s">
        <v>32579</v>
      </c>
      <c r="S3283">
        <v>30.099999999999998</v>
      </c>
      <c r="T3283">
        <v>159.11666666666667</v>
      </c>
      <c r="U3283" t="s">
        <v>32581</v>
      </c>
      <c r="V3283">
        <v>1</v>
      </c>
      <c r="W3283">
        <v>30.099999999999998</v>
      </c>
    </row>
    <row r="3284" spans="1:23" x14ac:dyDescent="0.3">
      <c r="A3284">
        <v>3283</v>
      </c>
      <c r="B3284" t="s">
        <v>27950</v>
      </c>
      <c r="C3284">
        <v>23</v>
      </c>
      <c r="D3284" t="s">
        <v>27951</v>
      </c>
      <c r="E3284">
        <v>5</v>
      </c>
      <c r="F3284">
        <v>3</v>
      </c>
      <c r="G3284" t="s">
        <v>116</v>
      </c>
      <c r="H3284">
        <v>31</v>
      </c>
      <c r="I3284" s="19">
        <v>45291.896527777775</v>
      </c>
      <c r="J3284" s="19">
        <v>45291.977777777778</v>
      </c>
      <c r="K3284" s="19">
        <v>45293.428472222222</v>
      </c>
      <c r="L3284" s="19">
        <v>45293.896527777775</v>
      </c>
      <c r="M3284">
        <v>0</v>
      </c>
      <c r="N3284" t="s">
        <v>307</v>
      </c>
      <c r="O3284" t="s">
        <v>27957</v>
      </c>
      <c r="P3284" t="s">
        <v>705</v>
      </c>
      <c r="Q3284">
        <v>3282</v>
      </c>
      <c r="R3284" t="s">
        <v>32579</v>
      </c>
      <c r="S3284">
        <v>1.95</v>
      </c>
      <c r="T3284">
        <v>36.766666666666666</v>
      </c>
      <c r="U3284" t="s">
        <v>32580</v>
      </c>
      <c r="V3284">
        <v>0</v>
      </c>
      <c r="W3284">
        <v>1.95</v>
      </c>
    </row>
    <row r="3285" spans="1:23" x14ac:dyDescent="0.3">
      <c r="A3285">
        <v>3284</v>
      </c>
      <c r="B3285" t="s">
        <v>27958</v>
      </c>
      <c r="C3285">
        <v>40</v>
      </c>
      <c r="D3285" t="s">
        <v>27959</v>
      </c>
      <c r="E3285">
        <v>5</v>
      </c>
      <c r="F3285">
        <v>4</v>
      </c>
      <c r="G3285" t="s">
        <v>192</v>
      </c>
      <c r="H3285">
        <v>63</v>
      </c>
      <c r="I3285" s="19">
        <v>45541.581944444442</v>
      </c>
      <c r="J3285" s="19">
        <v>45541.834027777775</v>
      </c>
      <c r="K3285" s="19">
        <v>45543.571527777778</v>
      </c>
      <c r="L3285" s="19">
        <v>45545.581944444442</v>
      </c>
      <c r="M3285">
        <v>0</v>
      </c>
      <c r="N3285" t="s">
        <v>165</v>
      </c>
      <c r="O3285" t="s">
        <v>27965</v>
      </c>
      <c r="P3285" t="s">
        <v>843</v>
      </c>
      <c r="Q3285">
        <v>3283</v>
      </c>
      <c r="R3285" t="s">
        <v>32579</v>
      </c>
      <c r="S3285">
        <v>6.05</v>
      </c>
      <c r="T3285">
        <v>47.75</v>
      </c>
      <c r="U3285" t="s">
        <v>32580</v>
      </c>
      <c r="V3285">
        <v>0</v>
      </c>
      <c r="W3285">
        <v>6.05</v>
      </c>
    </row>
    <row r="3286" spans="1:23" x14ac:dyDescent="0.3">
      <c r="A3286">
        <v>3285</v>
      </c>
      <c r="B3286" t="s">
        <v>27967</v>
      </c>
      <c r="C3286">
        <v>12</v>
      </c>
      <c r="D3286" t="s">
        <v>27968</v>
      </c>
      <c r="E3286">
        <v>3</v>
      </c>
      <c r="F3286">
        <v>4</v>
      </c>
      <c r="G3286" t="s">
        <v>116</v>
      </c>
      <c r="H3286">
        <v>41</v>
      </c>
      <c r="I3286" s="19">
        <v>45487.134027777778</v>
      </c>
      <c r="J3286" s="19">
        <v>45487.931944444441</v>
      </c>
      <c r="K3286" s="19">
        <v>45490.984722222223</v>
      </c>
      <c r="L3286" s="19">
        <v>45492.134027777778</v>
      </c>
      <c r="M3286">
        <v>0</v>
      </c>
      <c r="N3286" t="s">
        <v>165</v>
      </c>
      <c r="O3286" t="s">
        <v>27974</v>
      </c>
      <c r="P3286" t="s">
        <v>877</v>
      </c>
      <c r="Q3286">
        <v>3284</v>
      </c>
      <c r="R3286" t="s">
        <v>32579</v>
      </c>
      <c r="S3286">
        <v>19.149999999999999</v>
      </c>
      <c r="T3286">
        <v>92.416666666666657</v>
      </c>
      <c r="U3286" t="s">
        <v>32580</v>
      </c>
      <c r="V3286">
        <v>0</v>
      </c>
      <c r="W3286">
        <v>19.149999999999999</v>
      </c>
    </row>
    <row r="3287" spans="1:23" x14ac:dyDescent="0.3">
      <c r="A3287">
        <v>3286</v>
      </c>
      <c r="B3287" t="s">
        <v>27975</v>
      </c>
      <c r="C3287">
        <v>23</v>
      </c>
      <c r="D3287" t="s">
        <v>27976</v>
      </c>
      <c r="E3287">
        <v>2</v>
      </c>
      <c r="F3287">
        <v>3</v>
      </c>
      <c r="G3287" t="s">
        <v>116</v>
      </c>
      <c r="H3287">
        <v>3</v>
      </c>
      <c r="I3287" s="19">
        <v>45581.744444444441</v>
      </c>
      <c r="J3287" s="19">
        <v>45581.868750000001</v>
      </c>
      <c r="K3287" s="19">
        <v>45586.091666666667</v>
      </c>
      <c r="L3287" s="19">
        <v>45583.744444444441</v>
      </c>
      <c r="M3287">
        <v>1</v>
      </c>
      <c r="N3287" t="s">
        <v>307</v>
      </c>
      <c r="O3287" t="s">
        <v>27983</v>
      </c>
      <c r="P3287" t="s">
        <v>27984</v>
      </c>
      <c r="Q3287">
        <v>3285</v>
      </c>
      <c r="R3287" t="s">
        <v>32579</v>
      </c>
      <c r="S3287">
        <v>2.9833333333333334</v>
      </c>
      <c r="T3287">
        <v>104.33333333333333</v>
      </c>
      <c r="U3287" t="s">
        <v>32581</v>
      </c>
      <c r="V3287">
        <v>1</v>
      </c>
      <c r="W3287">
        <v>2.9833333333333334</v>
      </c>
    </row>
    <row r="3288" spans="1:23" x14ac:dyDescent="0.3">
      <c r="A3288">
        <v>3287</v>
      </c>
      <c r="B3288" t="s">
        <v>27985</v>
      </c>
      <c r="C3288">
        <v>8</v>
      </c>
      <c r="D3288" t="s">
        <v>27986</v>
      </c>
      <c r="E3288">
        <v>2</v>
      </c>
      <c r="F3288">
        <v>2</v>
      </c>
      <c r="G3288" t="s">
        <v>192</v>
      </c>
      <c r="H3288">
        <v>117</v>
      </c>
      <c r="I3288" s="19">
        <v>45621.443055555559</v>
      </c>
      <c r="J3288" s="19">
        <v>45621.574999999997</v>
      </c>
      <c r="K3288" s="19">
        <v>45623.105555555558</v>
      </c>
      <c r="L3288" s="19">
        <v>45622.443055555559</v>
      </c>
      <c r="M3288">
        <v>1</v>
      </c>
      <c r="N3288" t="s">
        <v>128</v>
      </c>
      <c r="O3288" t="s">
        <v>27993</v>
      </c>
      <c r="P3288" t="s">
        <v>27994</v>
      </c>
      <c r="Q3288">
        <v>3286</v>
      </c>
      <c r="R3288" t="s">
        <v>32579</v>
      </c>
      <c r="S3288">
        <v>3.1666666666666665</v>
      </c>
      <c r="T3288">
        <v>39.9</v>
      </c>
      <c r="U3288" t="s">
        <v>32581</v>
      </c>
      <c r="V3288">
        <v>1</v>
      </c>
      <c r="W3288">
        <v>3.1666666666666665</v>
      </c>
    </row>
    <row r="3289" spans="1:23" x14ac:dyDescent="0.3">
      <c r="A3289">
        <v>3288</v>
      </c>
      <c r="B3289" t="s">
        <v>27995</v>
      </c>
      <c r="C3289">
        <v>57</v>
      </c>
      <c r="D3289" t="s">
        <v>27996</v>
      </c>
      <c r="E3289">
        <v>1</v>
      </c>
      <c r="F3289">
        <v>3</v>
      </c>
      <c r="G3289" t="s">
        <v>116</v>
      </c>
      <c r="H3289">
        <v>105</v>
      </c>
      <c r="I3289" s="19">
        <v>45182.990277777775</v>
      </c>
      <c r="J3289" s="19">
        <v>45183.052777777775</v>
      </c>
      <c r="K3289" s="19">
        <v>45183.627083333333</v>
      </c>
      <c r="L3289" s="19">
        <v>45184.990277777775</v>
      </c>
      <c r="M3289">
        <v>0</v>
      </c>
      <c r="N3289" t="s">
        <v>307</v>
      </c>
      <c r="O3289" t="s">
        <v>28002</v>
      </c>
      <c r="P3289" t="s">
        <v>751</v>
      </c>
      <c r="Q3289">
        <v>3287</v>
      </c>
      <c r="R3289" t="s">
        <v>32579</v>
      </c>
      <c r="S3289">
        <v>1.5</v>
      </c>
      <c r="T3289">
        <v>15.283333333333333</v>
      </c>
      <c r="U3289" t="s">
        <v>32580</v>
      </c>
      <c r="V3289">
        <v>0</v>
      </c>
      <c r="W3289">
        <v>1.5</v>
      </c>
    </row>
    <row r="3290" spans="1:23" x14ac:dyDescent="0.3">
      <c r="A3290">
        <v>3289</v>
      </c>
      <c r="B3290" t="s">
        <v>28003</v>
      </c>
      <c r="C3290">
        <v>20</v>
      </c>
      <c r="D3290" t="s">
        <v>28005</v>
      </c>
      <c r="E3290">
        <v>1</v>
      </c>
      <c r="F3290">
        <v>3</v>
      </c>
      <c r="G3290" t="s">
        <v>388</v>
      </c>
      <c r="H3290">
        <v>109</v>
      </c>
      <c r="I3290" s="19">
        <v>45692.713194444441</v>
      </c>
      <c r="J3290" s="19">
        <v>45692.837500000001</v>
      </c>
      <c r="K3290" s="19"/>
      <c r="L3290" s="19">
        <v>45695.713194444441</v>
      </c>
      <c r="M3290">
        <v>1</v>
      </c>
      <c r="N3290" t="s">
        <v>307</v>
      </c>
      <c r="O3290" t="s">
        <v>28009</v>
      </c>
      <c r="Q3290">
        <v>3288</v>
      </c>
      <c r="R3290" t="s">
        <v>32582</v>
      </c>
      <c r="S3290">
        <v>2.9833333333333334</v>
      </c>
      <c r="U3290" t="s">
        <v>32581</v>
      </c>
      <c r="V3290">
        <v>1</v>
      </c>
      <c r="W3290">
        <v>2.9833333333333334</v>
      </c>
    </row>
    <row r="3291" spans="1:23" x14ac:dyDescent="0.3">
      <c r="A3291">
        <v>3290</v>
      </c>
      <c r="B3291" t="s">
        <v>28011</v>
      </c>
      <c r="C3291">
        <v>28</v>
      </c>
      <c r="D3291" t="s">
        <v>28012</v>
      </c>
      <c r="E3291">
        <v>3</v>
      </c>
      <c r="F3291">
        <v>3</v>
      </c>
      <c r="G3291" t="s">
        <v>192</v>
      </c>
      <c r="H3291">
        <v>71</v>
      </c>
      <c r="I3291" s="19">
        <v>45275.729166666664</v>
      </c>
      <c r="J3291" s="19">
        <v>45275.85833333333</v>
      </c>
      <c r="K3291" s="19">
        <v>45276.81527777778</v>
      </c>
      <c r="L3291" s="19">
        <v>45277.729166666664</v>
      </c>
      <c r="M3291">
        <v>0</v>
      </c>
      <c r="N3291" t="s">
        <v>307</v>
      </c>
      <c r="O3291" t="s">
        <v>28018</v>
      </c>
      <c r="P3291" t="s">
        <v>274</v>
      </c>
      <c r="Q3291">
        <v>3289</v>
      </c>
      <c r="R3291" t="s">
        <v>32579</v>
      </c>
      <c r="S3291">
        <v>3.1</v>
      </c>
      <c r="T3291">
        <v>26.066666666666666</v>
      </c>
      <c r="U3291" t="s">
        <v>32580</v>
      </c>
      <c r="V3291">
        <v>0</v>
      </c>
      <c r="W3291">
        <v>3.1</v>
      </c>
    </row>
    <row r="3292" spans="1:23" x14ac:dyDescent="0.3">
      <c r="A3292">
        <v>3291</v>
      </c>
      <c r="B3292" t="s">
        <v>28020</v>
      </c>
      <c r="C3292">
        <v>16</v>
      </c>
      <c r="D3292" t="s">
        <v>28021</v>
      </c>
      <c r="E3292">
        <v>5</v>
      </c>
      <c r="F3292">
        <v>4</v>
      </c>
      <c r="G3292" t="s">
        <v>172</v>
      </c>
      <c r="H3292">
        <v>93</v>
      </c>
      <c r="I3292" s="19">
        <v>45635.381249999999</v>
      </c>
      <c r="J3292" s="19">
        <v>45635.807638888888</v>
      </c>
      <c r="K3292" s="19"/>
      <c r="L3292" s="19">
        <v>45639.381249999999</v>
      </c>
      <c r="M3292">
        <v>0</v>
      </c>
      <c r="N3292" t="s">
        <v>307</v>
      </c>
      <c r="O3292" t="s">
        <v>28026</v>
      </c>
      <c r="Q3292">
        <v>3290</v>
      </c>
      <c r="R3292" t="s">
        <v>32582</v>
      </c>
      <c r="S3292">
        <v>10.233333333333333</v>
      </c>
      <c r="U3292" t="s">
        <v>32580</v>
      </c>
      <c r="V3292">
        <v>0</v>
      </c>
      <c r="W3292">
        <v>10.233333333333333</v>
      </c>
    </row>
    <row r="3293" spans="1:23" x14ac:dyDescent="0.3">
      <c r="A3293">
        <v>3292</v>
      </c>
      <c r="B3293" t="s">
        <v>28027</v>
      </c>
      <c r="C3293">
        <v>16</v>
      </c>
      <c r="D3293" t="s">
        <v>28028</v>
      </c>
      <c r="E3293">
        <v>2</v>
      </c>
      <c r="F3293">
        <v>3</v>
      </c>
      <c r="G3293" t="s">
        <v>192</v>
      </c>
      <c r="H3293">
        <v>29</v>
      </c>
      <c r="I3293" s="19">
        <v>45675.894444444442</v>
      </c>
      <c r="J3293" s="19">
        <v>45676.246527777781</v>
      </c>
      <c r="K3293" s="19">
        <v>45677.097222222219</v>
      </c>
      <c r="L3293" s="19">
        <v>45677.894444444442</v>
      </c>
      <c r="M3293">
        <v>0</v>
      </c>
      <c r="N3293" t="s">
        <v>307</v>
      </c>
      <c r="O3293" t="s">
        <v>28034</v>
      </c>
      <c r="P3293" t="s">
        <v>328</v>
      </c>
      <c r="Q3293">
        <v>3291</v>
      </c>
      <c r="R3293" t="s">
        <v>32579</v>
      </c>
      <c r="S3293">
        <v>8.4499999999999993</v>
      </c>
      <c r="T3293">
        <v>28.866666666666667</v>
      </c>
      <c r="U3293" t="s">
        <v>32580</v>
      </c>
      <c r="V3293">
        <v>0</v>
      </c>
      <c r="W3293">
        <v>8.4499999999999993</v>
      </c>
    </row>
    <row r="3294" spans="1:23" x14ac:dyDescent="0.3">
      <c r="A3294">
        <v>3293</v>
      </c>
      <c r="B3294" t="s">
        <v>28036</v>
      </c>
      <c r="C3294">
        <v>64</v>
      </c>
      <c r="D3294" t="s">
        <v>28037</v>
      </c>
      <c r="E3294">
        <v>5</v>
      </c>
      <c r="F3294">
        <v>3</v>
      </c>
      <c r="G3294" t="s">
        <v>116</v>
      </c>
      <c r="H3294">
        <v>19</v>
      </c>
      <c r="I3294" s="19">
        <v>45662.29791666667</v>
      </c>
      <c r="J3294" s="19">
        <v>45662.431944444441</v>
      </c>
      <c r="K3294" s="19">
        <v>45663.143055555556</v>
      </c>
      <c r="L3294" s="19">
        <v>45664.29791666667</v>
      </c>
      <c r="M3294">
        <v>0</v>
      </c>
      <c r="N3294" t="s">
        <v>128</v>
      </c>
      <c r="O3294" t="s">
        <v>28043</v>
      </c>
      <c r="P3294" t="s">
        <v>705</v>
      </c>
      <c r="Q3294">
        <v>3292</v>
      </c>
      <c r="R3294" t="s">
        <v>32579</v>
      </c>
      <c r="S3294">
        <v>3.2166666666666663</v>
      </c>
      <c r="T3294">
        <v>20.283333333333331</v>
      </c>
      <c r="U3294" t="s">
        <v>32580</v>
      </c>
      <c r="V3294">
        <v>0</v>
      </c>
      <c r="W3294">
        <v>3.2166666666666663</v>
      </c>
    </row>
    <row r="3295" spans="1:23" x14ac:dyDescent="0.3">
      <c r="A3295">
        <v>3294</v>
      </c>
      <c r="B3295" t="s">
        <v>28044</v>
      </c>
      <c r="C3295">
        <v>7</v>
      </c>
      <c r="D3295" t="s">
        <v>28045</v>
      </c>
      <c r="E3295">
        <v>1</v>
      </c>
      <c r="F3295">
        <v>4</v>
      </c>
      <c r="G3295" t="s">
        <v>116</v>
      </c>
      <c r="H3295">
        <v>87</v>
      </c>
      <c r="I3295" s="19">
        <v>45190.022916666669</v>
      </c>
      <c r="J3295" s="19">
        <v>45190.178472222222</v>
      </c>
      <c r="K3295" s="19">
        <v>45192.789583333331</v>
      </c>
      <c r="L3295" s="19">
        <v>45193.022916666669</v>
      </c>
      <c r="M3295">
        <v>0</v>
      </c>
      <c r="N3295" t="s">
        <v>307</v>
      </c>
      <c r="O3295" t="s">
        <v>28051</v>
      </c>
      <c r="P3295" t="s">
        <v>446</v>
      </c>
      <c r="Q3295">
        <v>3293</v>
      </c>
      <c r="R3295" t="s">
        <v>32579</v>
      </c>
      <c r="S3295">
        <v>3.7333333333333334</v>
      </c>
      <c r="T3295">
        <v>66.399999999999991</v>
      </c>
      <c r="U3295" t="s">
        <v>32580</v>
      </c>
      <c r="V3295">
        <v>0</v>
      </c>
      <c r="W3295">
        <v>3.7333333333333334</v>
      </c>
    </row>
    <row r="3296" spans="1:23" x14ac:dyDescent="0.3">
      <c r="A3296">
        <v>3295</v>
      </c>
      <c r="B3296" t="s">
        <v>28052</v>
      </c>
      <c r="C3296">
        <v>45</v>
      </c>
      <c r="D3296" t="s">
        <v>28054</v>
      </c>
      <c r="E3296">
        <v>5</v>
      </c>
      <c r="F3296">
        <v>4</v>
      </c>
      <c r="G3296" t="s">
        <v>116</v>
      </c>
      <c r="H3296">
        <v>74</v>
      </c>
      <c r="I3296" s="19">
        <v>45660.886805555558</v>
      </c>
      <c r="J3296" s="19">
        <v>45661.290277777778</v>
      </c>
      <c r="K3296" s="19">
        <v>45666.216666666667</v>
      </c>
      <c r="L3296" s="19">
        <v>45665.886805555558</v>
      </c>
      <c r="M3296">
        <v>1</v>
      </c>
      <c r="N3296" t="s">
        <v>128</v>
      </c>
      <c r="O3296" t="s">
        <v>28060</v>
      </c>
      <c r="P3296" t="s">
        <v>1735</v>
      </c>
      <c r="Q3296">
        <v>3294</v>
      </c>
      <c r="R3296" t="s">
        <v>32579</v>
      </c>
      <c r="S3296">
        <v>9.6833333333333336</v>
      </c>
      <c r="T3296">
        <v>127.91666666666666</v>
      </c>
      <c r="U3296" t="s">
        <v>32581</v>
      </c>
      <c r="V3296">
        <v>1</v>
      </c>
      <c r="W3296">
        <v>9.6833333333333336</v>
      </c>
    </row>
    <row r="3297" spans="1:23" x14ac:dyDescent="0.3">
      <c r="A3297">
        <v>3296</v>
      </c>
      <c r="B3297" t="s">
        <v>28061</v>
      </c>
      <c r="C3297">
        <v>57</v>
      </c>
      <c r="D3297" t="s">
        <v>28062</v>
      </c>
      <c r="E3297">
        <v>2</v>
      </c>
      <c r="F3297">
        <v>4</v>
      </c>
      <c r="G3297" t="s">
        <v>192</v>
      </c>
      <c r="H3297">
        <v>38</v>
      </c>
      <c r="I3297" s="19">
        <v>45548.238888888889</v>
      </c>
      <c r="J3297" s="19">
        <v>45548.495138888888</v>
      </c>
      <c r="K3297" s="19">
        <v>45553.75277777778</v>
      </c>
      <c r="L3297" s="19">
        <v>45552.238888888889</v>
      </c>
      <c r="M3297">
        <v>1</v>
      </c>
      <c r="N3297" t="s">
        <v>128</v>
      </c>
      <c r="O3297" t="s">
        <v>28068</v>
      </c>
      <c r="P3297" t="s">
        <v>584</v>
      </c>
      <c r="Q3297">
        <v>3295</v>
      </c>
      <c r="R3297" t="s">
        <v>32579</v>
      </c>
      <c r="S3297">
        <v>6.1499999999999995</v>
      </c>
      <c r="T3297">
        <v>132.33333333333331</v>
      </c>
      <c r="U3297" t="s">
        <v>32581</v>
      </c>
      <c r="V3297">
        <v>1</v>
      </c>
      <c r="W3297">
        <v>6.1499999999999995</v>
      </c>
    </row>
    <row r="3298" spans="1:23" x14ac:dyDescent="0.3">
      <c r="A3298">
        <v>3297</v>
      </c>
      <c r="B3298" t="s">
        <v>28069</v>
      </c>
      <c r="C3298">
        <v>47</v>
      </c>
      <c r="D3298" t="s">
        <v>28070</v>
      </c>
      <c r="E3298">
        <v>2</v>
      </c>
      <c r="F3298">
        <v>3</v>
      </c>
      <c r="G3298" t="s">
        <v>116</v>
      </c>
      <c r="H3298">
        <v>40</v>
      </c>
      <c r="I3298" s="19">
        <v>45393.053472222222</v>
      </c>
      <c r="J3298" s="19">
        <v>45393.342361111114</v>
      </c>
      <c r="K3298" s="19">
        <v>45394.302083333336</v>
      </c>
      <c r="L3298" s="19">
        <v>45396.053472222222</v>
      </c>
      <c r="M3298">
        <v>0</v>
      </c>
      <c r="N3298" t="s">
        <v>222</v>
      </c>
      <c r="O3298" t="s">
        <v>28076</v>
      </c>
      <c r="P3298" t="s">
        <v>584</v>
      </c>
      <c r="Q3298">
        <v>3296</v>
      </c>
      <c r="R3298" t="s">
        <v>32579</v>
      </c>
      <c r="S3298">
        <v>6.9333333333333327</v>
      </c>
      <c r="T3298">
        <v>29.966666666666665</v>
      </c>
      <c r="U3298" t="s">
        <v>32580</v>
      </c>
      <c r="V3298">
        <v>0</v>
      </c>
      <c r="W3298">
        <v>6.9333333333333327</v>
      </c>
    </row>
    <row r="3299" spans="1:23" x14ac:dyDescent="0.3">
      <c r="A3299">
        <v>3298</v>
      </c>
      <c r="B3299" t="s">
        <v>28077</v>
      </c>
      <c r="C3299">
        <v>2</v>
      </c>
      <c r="D3299" t="s">
        <v>28078</v>
      </c>
      <c r="E3299">
        <v>2</v>
      </c>
      <c r="F3299">
        <v>3</v>
      </c>
      <c r="G3299" t="s">
        <v>388</v>
      </c>
      <c r="H3299">
        <v>8</v>
      </c>
      <c r="I3299" s="19">
        <v>45529.374305555553</v>
      </c>
      <c r="J3299" s="19">
        <v>45529.424305555556</v>
      </c>
      <c r="K3299" s="19"/>
      <c r="L3299" s="19">
        <v>45530.374305555553</v>
      </c>
      <c r="M3299">
        <v>1</v>
      </c>
      <c r="N3299" t="s">
        <v>128</v>
      </c>
      <c r="O3299" t="s">
        <v>28084</v>
      </c>
      <c r="Q3299">
        <v>3297</v>
      </c>
      <c r="R3299" t="s">
        <v>32582</v>
      </c>
      <c r="S3299">
        <v>1.2</v>
      </c>
      <c r="U3299" t="s">
        <v>32581</v>
      </c>
      <c r="V3299">
        <v>1</v>
      </c>
      <c r="W3299">
        <v>1.2</v>
      </c>
    </row>
    <row r="3300" spans="1:23" x14ac:dyDescent="0.3">
      <c r="A3300">
        <v>3299</v>
      </c>
      <c r="B3300" t="s">
        <v>28085</v>
      </c>
      <c r="C3300">
        <v>33</v>
      </c>
      <c r="D3300" t="s">
        <v>28086</v>
      </c>
      <c r="E3300">
        <v>2</v>
      </c>
      <c r="F3300">
        <v>3</v>
      </c>
      <c r="G3300" t="s">
        <v>116</v>
      </c>
      <c r="H3300">
        <v>38</v>
      </c>
      <c r="I3300" s="19">
        <v>45735.923611111109</v>
      </c>
      <c r="J3300" s="19">
        <v>45736.76458333333</v>
      </c>
      <c r="K3300" s="19">
        <v>45738.384722222225</v>
      </c>
      <c r="L3300" s="19">
        <v>45738.923611111109</v>
      </c>
      <c r="M3300">
        <v>0</v>
      </c>
      <c r="N3300" t="s">
        <v>307</v>
      </c>
      <c r="O3300" t="s">
        <v>28092</v>
      </c>
      <c r="P3300" t="s">
        <v>398</v>
      </c>
      <c r="Q3300">
        <v>3298</v>
      </c>
      <c r="R3300" t="s">
        <v>32579</v>
      </c>
      <c r="S3300">
        <v>20.183333333333334</v>
      </c>
      <c r="T3300">
        <v>59.066666666666663</v>
      </c>
      <c r="U3300" t="s">
        <v>32580</v>
      </c>
      <c r="V3300">
        <v>0</v>
      </c>
      <c r="W3300">
        <v>20.183333333333334</v>
      </c>
    </row>
    <row r="3301" spans="1:23" x14ac:dyDescent="0.3">
      <c r="A3301">
        <v>3300</v>
      </c>
      <c r="B3301" t="s">
        <v>28093</v>
      </c>
      <c r="C3301">
        <v>57</v>
      </c>
      <c r="D3301" t="s">
        <v>28094</v>
      </c>
      <c r="E3301">
        <v>5</v>
      </c>
      <c r="F3301">
        <v>3</v>
      </c>
      <c r="G3301" t="s">
        <v>116</v>
      </c>
      <c r="H3301">
        <v>87</v>
      </c>
      <c r="I3301" s="19">
        <v>45279.738194444442</v>
      </c>
      <c r="J3301" s="19">
        <v>45279.792361111111</v>
      </c>
      <c r="K3301" s="19">
        <v>45281.361805555556</v>
      </c>
      <c r="L3301" s="19">
        <v>45281.738194444442</v>
      </c>
      <c r="M3301">
        <v>0</v>
      </c>
      <c r="N3301" t="s">
        <v>128</v>
      </c>
      <c r="O3301" t="s">
        <v>28100</v>
      </c>
      <c r="P3301" t="s">
        <v>1735</v>
      </c>
      <c r="Q3301">
        <v>3299</v>
      </c>
      <c r="R3301" t="s">
        <v>32579</v>
      </c>
      <c r="S3301">
        <v>1.3</v>
      </c>
      <c r="T3301">
        <v>38.966666666666669</v>
      </c>
      <c r="U3301" t="s">
        <v>32580</v>
      </c>
      <c r="V3301">
        <v>0</v>
      </c>
      <c r="W3301">
        <v>1.3</v>
      </c>
    </row>
    <row r="3302" spans="1:23" x14ac:dyDescent="0.3">
      <c r="A3302">
        <v>3301</v>
      </c>
      <c r="B3302" t="s">
        <v>28101</v>
      </c>
      <c r="C3302">
        <v>30</v>
      </c>
      <c r="D3302" t="s">
        <v>28102</v>
      </c>
      <c r="E3302">
        <v>2</v>
      </c>
      <c r="F3302">
        <v>3</v>
      </c>
      <c r="G3302" t="s">
        <v>803</v>
      </c>
      <c r="H3302">
        <v>15</v>
      </c>
      <c r="I3302" s="19">
        <v>44943.267361111109</v>
      </c>
      <c r="J3302" s="19">
        <v>44943.348611111112</v>
      </c>
      <c r="K3302" s="19"/>
      <c r="L3302" s="19">
        <v>44945.267361111109</v>
      </c>
      <c r="M3302">
        <v>1</v>
      </c>
      <c r="N3302" t="s">
        <v>165</v>
      </c>
      <c r="O3302" t="s">
        <v>28107</v>
      </c>
      <c r="Q3302">
        <v>3300</v>
      </c>
      <c r="R3302" t="s">
        <v>32582</v>
      </c>
      <c r="S3302">
        <v>1.95</v>
      </c>
      <c r="U3302" t="s">
        <v>32581</v>
      </c>
      <c r="V3302">
        <v>1</v>
      </c>
      <c r="W3302">
        <v>1.95</v>
      </c>
    </row>
    <row r="3303" spans="1:23" x14ac:dyDescent="0.3">
      <c r="A3303">
        <v>3302</v>
      </c>
      <c r="B3303" t="s">
        <v>28108</v>
      </c>
      <c r="C3303">
        <v>28</v>
      </c>
      <c r="D3303" t="s">
        <v>28110</v>
      </c>
      <c r="E3303">
        <v>2</v>
      </c>
      <c r="F3303">
        <v>2</v>
      </c>
      <c r="G3303" t="s">
        <v>116</v>
      </c>
      <c r="H3303">
        <v>71</v>
      </c>
      <c r="I3303" s="19">
        <v>45078.40625</v>
      </c>
      <c r="J3303" s="19">
        <v>45078.431944444441</v>
      </c>
      <c r="K3303" s="19">
        <v>45078.841666666667</v>
      </c>
      <c r="L3303" s="19">
        <v>45078.90625</v>
      </c>
      <c r="M3303">
        <v>0</v>
      </c>
      <c r="N3303" t="s">
        <v>222</v>
      </c>
      <c r="O3303" t="s">
        <v>28115</v>
      </c>
      <c r="P3303" t="s">
        <v>168</v>
      </c>
      <c r="Q3303">
        <v>3301</v>
      </c>
      <c r="R3303" t="s">
        <v>32579</v>
      </c>
      <c r="S3303">
        <v>0.6166666666666667</v>
      </c>
      <c r="T3303">
        <v>10.45</v>
      </c>
      <c r="U3303" t="s">
        <v>32580</v>
      </c>
      <c r="V3303">
        <v>0</v>
      </c>
      <c r="W3303">
        <v>0.6166666666666667</v>
      </c>
    </row>
    <row r="3304" spans="1:23" x14ac:dyDescent="0.3">
      <c r="A3304">
        <v>3303</v>
      </c>
      <c r="B3304" t="s">
        <v>28116</v>
      </c>
      <c r="C3304">
        <v>41</v>
      </c>
      <c r="D3304" t="s">
        <v>28118</v>
      </c>
      <c r="E3304">
        <v>1</v>
      </c>
      <c r="F3304">
        <v>3</v>
      </c>
      <c r="G3304" t="s">
        <v>116</v>
      </c>
      <c r="H3304">
        <v>26</v>
      </c>
      <c r="I3304" s="19">
        <v>45661.306250000001</v>
      </c>
      <c r="J3304" s="19">
        <v>45661.651388888888</v>
      </c>
      <c r="K3304" s="19">
        <v>45663.576388888891</v>
      </c>
      <c r="L3304" s="19">
        <v>45663.306250000001</v>
      </c>
      <c r="M3304">
        <v>1</v>
      </c>
      <c r="N3304" t="s">
        <v>222</v>
      </c>
      <c r="O3304" t="s">
        <v>28123</v>
      </c>
      <c r="P3304" t="s">
        <v>293</v>
      </c>
      <c r="Q3304">
        <v>3302</v>
      </c>
      <c r="R3304" t="s">
        <v>32579</v>
      </c>
      <c r="S3304">
        <v>8.2833333333333332</v>
      </c>
      <c r="T3304">
        <v>54.483333333333334</v>
      </c>
      <c r="U3304" t="s">
        <v>32581</v>
      </c>
      <c r="V3304">
        <v>1</v>
      </c>
      <c r="W3304">
        <v>8.2833333333333332</v>
      </c>
    </row>
    <row r="3305" spans="1:23" x14ac:dyDescent="0.3">
      <c r="A3305">
        <v>3304</v>
      </c>
      <c r="B3305" t="s">
        <v>28126</v>
      </c>
      <c r="C3305">
        <v>16</v>
      </c>
      <c r="D3305" t="s">
        <v>28127</v>
      </c>
      <c r="E3305">
        <v>2</v>
      </c>
      <c r="F3305">
        <v>3</v>
      </c>
      <c r="G3305" t="s">
        <v>116</v>
      </c>
      <c r="H3305">
        <v>71</v>
      </c>
      <c r="I3305" s="19">
        <v>45506.116666666669</v>
      </c>
      <c r="J3305" s="19">
        <v>45506.213888888888</v>
      </c>
      <c r="K3305" s="19">
        <v>45507.155555555553</v>
      </c>
      <c r="L3305" s="19">
        <v>45508.116666666669</v>
      </c>
      <c r="M3305">
        <v>0</v>
      </c>
      <c r="N3305" t="s">
        <v>165</v>
      </c>
      <c r="O3305" t="s">
        <v>28134</v>
      </c>
      <c r="P3305" t="s">
        <v>168</v>
      </c>
      <c r="Q3305">
        <v>3303</v>
      </c>
      <c r="R3305" t="s">
        <v>32579</v>
      </c>
      <c r="S3305">
        <v>2.333333333333333</v>
      </c>
      <c r="T3305">
        <v>24.933333333333334</v>
      </c>
      <c r="U3305" t="s">
        <v>32580</v>
      </c>
      <c r="V3305">
        <v>0</v>
      </c>
      <c r="W3305">
        <v>2.333333333333333</v>
      </c>
    </row>
    <row r="3306" spans="1:23" x14ac:dyDescent="0.3">
      <c r="A3306">
        <v>3305</v>
      </c>
      <c r="B3306" t="s">
        <v>28135</v>
      </c>
      <c r="C3306">
        <v>58</v>
      </c>
      <c r="D3306" t="s">
        <v>28136</v>
      </c>
      <c r="E3306">
        <v>2</v>
      </c>
      <c r="F3306">
        <v>3</v>
      </c>
      <c r="G3306" t="s">
        <v>803</v>
      </c>
      <c r="H3306">
        <v>46</v>
      </c>
      <c r="I3306" s="19">
        <v>45602.334027777775</v>
      </c>
      <c r="J3306" s="19">
        <v>45602.381944444445</v>
      </c>
      <c r="K3306" s="19"/>
      <c r="L3306" s="19">
        <v>45603.334027777775</v>
      </c>
      <c r="M3306">
        <v>1</v>
      </c>
      <c r="N3306" t="s">
        <v>307</v>
      </c>
      <c r="O3306" t="s">
        <v>28142</v>
      </c>
      <c r="Q3306">
        <v>3304</v>
      </c>
      <c r="R3306" t="s">
        <v>32582</v>
      </c>
      <c r="S3306">
        <v>1.1499999999999999</v>
      </c>
      <c r="U3306" t="s">
        <v>32581</v>
      </c>
      <c r="V3306">
        <v>1</v>
      </c>
      <c r="W3306">
        <v>1.1499999999999999</v>
      </c>
    </row>
    <row r="3307" spans="1:23" x14ac:dyDescent="0.3">
      <c r="A3307">
        <v>3306</v>
      </c>
      <c r="B3307" t="s">
        <v>28143</v>
      </c>
      <c r="C3307">
        <v>76</v>
      </c>
      <c r="D3307" t="s">
        <v>28144</v>
      </c>
      <c r="E3307">
        <v>3</v>
      </c>
      <c r="F3307">
        <v>2</v>
      </c>
      <c r="G3307" t="s">
        <v>172</v>
      </c>
      <c r="H3307">
        <v>14</v>
      </c>
      <c r="I3307" s="19">
        <v>45199.04583333333</v>
      </c>
      <c r="J3307" s="19">
        <v>45199.145138888889</v>
      </c>
      <c r="K3307" s="19"/>
      <c r="L3307" s="19">
        <v>45200.04583333333</v>
      </c>
      <c r="M3307">
        <v>0</v>
      </c>
      <c r="N3307" t="s">
        <v>165</v>
      </c>
      <c r="O3307" t="s">
        <v>28150</v>
      </c>
      <c r="Q3307">
        <v>3305</v>
      </c>
      <c r="R3307" t="s">
        <v>32582</v>
      </c>
      <c r="S3307">
        <v>2.3833333333333333</v>
      </c>
      <c r="U3307" t="s">
        <v>32580</v>
      </c>
      <c r="V3307">
        <v>0</v>
      </c>
      <c r="W3307">
        <v>2.3833333333333333</v>
      </c>
    </row>
    <row r="3308" spans="1:23" x14ac:dyDescent="0.3">
      <c r="A3308">
        <v>3307</v>
      </c>
      <c r="B3308" t="s">
        <v>28151</v>
      </c>
      <c r="C3308">
        <v>79</v>
      </c>
      <c r="D3308" t="s">
        <v>28152</v>
      </c>
      <c r="E3308">
        <v>1</v>
      </c>
      <c r="F3308">
        <v>2</v>
      </c>
      <c r="G3308" t="s">
        <v>192</v>
      </c>
      <c r="H3308">
        <v>106</v>
      </c>
      <c r="I3308" s="19">
        <v>45258.694444444445</v>
      </c>
      <c r="J3308" s="19">
        <v>45258.720833333333</v>
      </c>
      <c r="K3308" s="19">
        <v>45259.059027777781</v>
      </c>
      <c r="L3308" s="19">
        <v>45259.194444444445</v>
      </c>
      <c r="M3308">
        <v>0</v>
      </c>
      <c r="N3308" t="s">
        <v>165</v>
      </c>
      <c r="O3308" t="s">
        <v>28157</v>
      </c>
      <c r="P3308" t="s">
        <v>225</v>
      </c>
      <c r="Q3308">
        <v>3306</v>
      </c>
      <c r="R3308" t="s">
        <v>32579</v>
      </c>
      <c r="S3308">
        <v>0.6333333333333333</v>
      </c>
      <c r="T3308">
        <v>8.75</v>
      </c>
      <c r="U3308" t="s">
        <v>32580</v>
      </c>
      <c r="V3308">
        <v>0</v>
      </c>
      <c r="W3308">
        <v>0.6333333333333333</v>
      </c>
    </row>
    <row r="3309" spans="1:23" x14ac:dyDescent="0.3">
      <c r="A3309">
        <v>3308</v>
      </c>
      <c r="B3309" t="s">
        <v>28158</v>
      </c>
      <c r="C3309">
        <v>2</v>
      </c>
      <c r="D3309" t="s">
        <v>28159</v>
      </c>
      <c r="E3309">
        <v>2</v>
      </c>
      <c r="F3309">
        <v>2</v>
      </c>
      <c r="G3309" t="s">
        <v>116</v>
      </c>
      <c r="H3309">
        <v>93</v>
      </c>
      <c r="I3309" s="19">
        <v>44967.375</v>
      </c>
      <c r="J3309" s="19">
        <v>44967.408333333333</v>
      </c>
      <c r="K3309" s="19">
        <v>44967.676388888889</v>
      </c>
      <c r="L3309" s="19">
        <v>44967.708333333336</v>
      </c>
      <c r="M3309">
        <v>0</v>
      </c>
      <c r="N3309" t="s">
        <v>307</v>
      </c>
      <c r="O3309" t="s">
        <v>28167</v>
      </c>
      <c r="P3309" t="s">
        <v>584</v>
      </c>
      <c r="Q3309">
        <v>3307</v>
      </c>
      <c r="R3309" t="s">
        <v>32579</v>
      </c>
      <c r="S3309">
        <v>0.79999999999999993</v>
      </c>
      <c r="T3309">
        <v>7.2333333333333334</v>
      </c>
      <c r="U3309" t="s">
        <v>32580</v>
      </c>
      <c r="V3309">
        <v>0</v>
      </c>
      <c r="W3309">
        <v>0.79999999999999993</v>
      </c>
    </row>
    <row r="3310" spans="1:23" x14ac:dyDescent="0.3">
      <c r="A3310">
        <v>3309</v>
      </c>
      <c r="B3310" t="s">
        <v>28168</v>
      </c>
      <c r="C3310">
        <v>53</v>
      </c>
      <c r="D3310" t="s">
        <v>28169</v>
      </c>
      <c r="E3310">
        <v>2</v>
      </c>
      <c r="F3310">
        <v>1</v>
      </c>
      <c r="G3310" t="s">
        <v>116</v>
      </c>
      <c r="H3310">
        <v>30</v>
      </c>
      <c r="I3310" s="19">
        <v>45180.90347222222</v>
      </c>
      <c r="J3310" s="19">
        <v>45181.134027777778</v>
      </c>
      <c r="K3310" s="19">
        <v>45181.283333333333</v>
      </c>
      <c r="L3310" s="19">
        <v>45181.236805555556</v>
      </c>
      <c r="M3310">
        <v>1</v>
      </c>
      <c r="N3310" t="s">
        <v>128</v>
      </c>
      <c r="O3310" t="s">
        <v>28176</v>
      </c>
      <c r="P3310" t="s">
        <v>168</v>
      </c>
      <c r="Q3310">
        <v>3308</v>
      </c>
      <c r="R3310" t="s">
        <v>32579</v>
      </c>
      <c r="S3310">
        <v>5.5333333333333332</v>
      </c>
      <c r="T3310">
        <v>9.1166666666666671</v>
      </c>
      <c r="U3310" t="s">
        <v>32581</v>
      </c>
      <c r="V3310">
        <v>1</v>
      </c>
      <c r="W3310">
        <v>5.5333333333333332</v>
      </c>
    </row>
    <row r="3311" spans="1:23" x14ac:dyDescent="0.3">
      <c r="A3311">
        <v>3310</v>
      </c>
      <c r="B3311" t="s">
        <v>28177</v>
      </c>
      <c r="C3311">
        <v>24</v>
      </c>
      <c r="D3311" t="s">
        <v>28178</v>
      </c>
      <c r="E3311">
        <v>2</v>
      </c>
      <c r="F3311">
        <v>4</v>
      </c>
      <c r="G3311" t="s">
        <v>116</v>
      </c>
      <c r="H3311">
        <v>93</v>
      </c>
      <c r="I3311" s="19">
        <v>45304.549305555556</v>
      </c>
      <c r="J3311" s="19">
        <v>45304.887499999997</v>
      </c>
      <c r="K3311" s="19">
        <v>45307.316666666666</v>
      </c>
      <c r="L3311" s="19">
        <v>45308.549305555556</v>
      </c>
      <c r="M3311">
        <v>0</v>
      </c>
      <c r="N3311" t="s">
        <v>307</v>
      </c>
      <c r="O3311" t="s">
        <v>28185</v>
      </c>
      <c r="P3311" t="s">
        <v>584</v>
      </c>
      <c r="Q3311">
        <v>3309</v>
      </c>
      <c r="R3311" t="s">
        <v>32579</v>
      </c>
      <c r="S3311">
        <v>8.1166666666666671</v>
      </c>
      <c r="T3311">
        <v>66.416666666666657</v>
      </c>
      <c r="U3311" t="s">
        <v>32580</v>
      </c>
      <c r="V3311">
        <v>0</v>
      </c>
      <c r="W3311">
        <v>8.1166666666666671</v>
      </c>
    </row>
    <row r="3312" spans="1:23" x14ac:dyDescent="0.3">
      <c r="A3312">
        <v>3311</v>
      </c>
      <c r="B3312" t="s">
        <v>28186</v>
      </c>
      <c r="C3312">
        <v>16</v>
      </c>
      <c r="D3312" t="s">
        <v>28187</v>
      </c>
      <c r="E3312">
        <v>3</v>
      </c>
      <c r="F3312">
        <v>1</v>
      </c>
      <c r="G3312" t="s">
        <v>116</v>
      </c>
      <c r="H3312">
        <v>92</v>
      </c>
      <c r="I3312" s="19">
        <v>45425.598611111112</v>
      </c>
      <c r="J3312" s="19">
        <v>45425.612500000003</v>
      </c>
      <c r="K3312" s="19">
        <v>45425.781944444447</v>
      </c>
      <c r="L3312" s="19">
        <v>45425.765277777777</v>
      </c>
      <c r="M3312">
        <v>1</v>
      </c>
      <c r="N3312" t="s">
        <v>307</v>
      </c>
      <c r="O3312" t="s">
        <v>28193</v>
      </c>
      <c r="P3312" t="s">
        <v>962</v>
      </c>
      <c r="Q3312">
        <v>3310</v>
      </c>
      <c r="R3312" t="s">
        <v>32579</v>
      </c>
      <c r="S3312">
        <v>0.33333333333333331</v>
      </c>
      <c r="T3312">
        <v>4.3999999999999995</v>
      </c>
      <c r="U3312" t="s">
        <v>32581</v>
      </c>
      <c r="V3312">
        <v>1</v>
      </c>
      <c r="W3312">
        <v>0.33333333333333331</v>
      </c>
    </row>
    <row r="3313" spans="1:23" x14ac:dyDescent="0.3">
      <c r="A3313">
        <v>3312</v>
      </c>
      <c r="B3313" t="s">
        <v>28194</v>
      </c>
      <c r="C3313">
        <v>19</v>
      </c>
      <c r="D3313" t="s">
        <v>28196</v>
      </c>
      <c r="E3313">
        <v>4</v>
      </c>
      <c r="F3313">
        <v>1</v>
      </c>
      <c r="G3313" t="s">
        <v>116</v>
      </c>
      <c r="H3313">
        <v>103</v>
      </c>
      <c r="I3313" s="19">
        <v>45330.730555555558</v>
      </c>
      <c r="J3313" s="19">
        <v>45330.790277777778</v>
      </c>
      <c r="K3313" s="19">
        <v>45330.958333333336</v>
      </c>
      <c r="L3313" s="19">
        <v>45330.897222222222</v>
      </c>
      <c r="M3313">
        <v>1</v>
      </c>
      <c r="N3313" t="s">
        <v>165</v>
      </c>
      <c r="O3313" t="s">
        <v>2325</v>
      </c>
      <c r="P3313" t="s">
        <v>903</v>
      </c>
      <c r="Q3313">
        <v>3311</v>
      </c>
      <c r="R3313" t="s">
        <v>32579</v>
      </c>
      <c r="S3313">
        <v>1.4333333333333333</v>
      </c>
      <c r="T3313">
        <v>5.4666666666666668</v>
      </c>
      <c r="U3313" t="s">
        <v>32581</v>
      </c>
      <c r="V3313">
        <v>1</v>
      </c>
      <c r="W3313">
        <v>1.4333333333333333</v>
      </c>
    </row>
    <row r="3314" spans="1:23" x14ac:dyDescent="0.3">
      <c r="A3314">
        <v>3313</v>
      </c>
      <c r="B3314" t="s">
        <v>28202</v>
      </c>
      <c r="C3314">
        <v>65</v>
      </c>
      <c r="D3314" t="s">
        <v>28203</v>
      </c>
      <c r="E3314">
        <v>3</v>
      </c>
      <c r="F3314">
        <v>3</v>
      </c>
      <c r="G3314" t="s">
        <v>116</v>
      </c>
      <c r="H3314">
        <v>54</v>
      </c>
      <c r="I3314" s="19">
        <v>45023.144444444442</v>
      </c>
      <c r="J3314" s="19">
        <v>45023.352083333331</v>
      </c>
      <c r="K3314" s="19">
        <v>45025.869444444441</v>
      </c>
      <c r="L3314" s="19">
        <v>45026.144444444442</v>
      </c>
      <c r="M3314">
        <v>0</v>
      </c>
      <c r="N3314" t="s">
        <v>307</v>
      </c>
      <c r="O3314" t="s">
        <v>28209</v>
      </c>
      <c r="P3314" t="s">
        <v>246</v>
      </c>
      <c r="Q3314">
        <v>3312</v>
      </c>
      <c r="R3314" t="s">
        <v>32579</v>
      </c>
      <c r="S3314">
        <v>4.9833333333333334</v>
      </c>
      <c r="T3314">
        <v>65.399999999999991</v>
      </c>
      <c r="U3314" t="s">
        <v>32580</v>
      </c>
      <c r="V3314">
        <v>0</v>
      </c>
      <c r="W3314">
        <v>4.9833333333333334</v>
      </c>
    </row>
    <row r="3315" spans="1:23" x14ac:dyDescent="0.3">
      <c r="A3315">
        <v>3314</v>
      </c>
      <c r="B3315" t="s">
        <v>28211</v>
      </c>
      <c r="C3315">
        <v>69</v>
      </c>
      <c r="D3315" t="s">
        <v>28212</v>
      </c>
      <c r="E3315">
        <v>4</v>
      </c>
      <c r="F3315">
        <v>2</v>
      </c>
      <c r="G3315" t="s">
        <v>116</v>
      </c>
      <c r="H3315">
        <v>38</v>
      </c>
      <c r="I3315" s="19">
        <v>45183.099305555559</v>
      </c>
      <c r="J3315" s="19">
        <v>45183.152777777781</v>
      </c>
      <c r="K3315" s="19">
        <v>45183.677777777775</v>
      </c>
      <c r="L3315" s="19">
        <v>45184.099305555559</v>
      </c>
      <c r="M3315">
        <v>0</v>
      </c>
      <c r="N3315" t="s">
        <v>307</v>
      </c>
      <c r="O3315" t="s">
        <v>1784</v>
      </c>
      <c r="P3315" t="s">
        <v>28218</v>
      </c>
      <c r="Q3315">
        <v>3313</v>
      </c>
      <c r="R3315" t="s">
        <v>32579</v>
      </c>
      <c r="S3315">
        <v>1.2833333333333332</v>
      </c>
      <c r="T3315">
        <v>13.883333333333333</v>
      </c>
      <c r="U3315" t="s">
        <v>32580</v>
      </c>
      <c r="V3315">
        <v>0</v>
      </c>
      <c r="W3315">
        <v>1.2833333333333332</v>
      </c>
    </row>
    <row r="3316" spans="1:23" x14ac:dyDescent="0.3">
      <c r="A3316">
        <v>3315</v>
      </c>
      <c r="B3316" t="s">
        <v>28220</v>
      </c>
      <c r="C3316">
        <v>62</v>
      </c>
      <c r="D3316" t="s">
        <v>28221</v>
      </c>
      <c r="E3316">
        <v>2</v>
      </c>
      <c r="F3316">
        <v>3</v>
      </c>
      <c r="G3316" t="s">
        <v>116</v>
      </c>
      <c r="H3316">
        <v>31</v>
      </c>
      <c r="I3316" s="19">
        <v>45101.982638888891</v>
      </c>
      <c r="J3316" s="19">
        <v>45102.152083333334</v>
      </c>
      <c r="K3316" s="19">
        <v>45102.518750000003</v>
      </c>
      <c r="L3316" s="19">
        <v>45102.982638888891</v>
      </c>
      <c r="M3316">
        <v>0</v>
      </c>
      <c r="N3316" t="s">
        <v>165</v>
      </c>
      <c r="O3316" t="s">
        <v>28225</v>
      </c>
      <c r="P3316" t="s">
        <v>328</v>
      </c>
      <c r="Q3316">
        <v>3314</v>
      </c>
      <c r="R3316" t="s">
        <v>32579</v>
      </c>
      <c r="S3316">
        <v>4.0666666666666664</v>
      </c>
      <c r="T3316">
        <v>12.866666666666665</v>
      </c>
      <c r="U3316" t="s">
        <v>32580</v>
      </c>
      <c r="V3316">
        <v>0</v>
      </c>
      <c r="W3316">
        <v>4.0666666666666664</v>
      </c>
    </row>
    <row r="3317" spans="1:23" x14ac:dyDescent="0.3">
      <c r="A3317">
        <v>3316</v>
      </c>
      <c r="B3317" t="s">
        <v>28226</v>
      </c>
      <c r="C3317">
        <v>56</v>
      </c>
      <c r="D3317" t="s">
        <v>28227</v>
      </c>
      <c r="E3317">
        <v>2</v>
      </c>
      <c r="F3317">
        <v>3</v>
      </c>
      <c r="G3317" t="s">
        <v>116</v>
      </c>
      <c r="H3317">
        <v>23</v>
      </c>
      <c r="I3317" s="19">
        <v>44997.67291666667</v>
      </c>
      <c r="J3317" s="19">
        <v>44997.752083333333</v>
      </c>
      <c r="K3317" s="19">
        <v>45002.598611111112</v>
      </c>
      <c r="L3317" s="19">
        <v>44999.67291666667</v>
      </c>
      <c r="M3317">
        <v>1</v>
      </c>
      <c r="N3317" t="s">
        <v>165</v>
      </c>
      <c r="O3317" t="s">
        <v>28233</v>
      </c>
      <c r="P3317" t="s">
        <v>328</v>
      </c>
      <c r="Q3317">
        <v>3315</v>
      </c>
      <c r="R3317" t="s">
        <v>32579</v>
      </c>
      <c r="S3317">
        <v>1.9</v>
      </c>
      <c r="T3317">
        <v>118.21666666666667</v>
      </c>
      <c r="U3317" t="s">
        <v>32581</v>
      </c>
      <c r="V3317">
        <v>1</v>
      </c>
      <c r="W3317">
        <v>1.9</v>
      </c>
    </row>
    <row r="3318" spans="1:23" x14ac:dyDescent="0.3">
      <c r="A3318">
        <v>3317</v>
      </c>
      <c r="B3318" t="s">
        <v>28234</v>
      </c>
      <c r="C3318">
        <v>28</v>
      </c>
      <c r="D3318" t="s">
        <v>28236</v>
      </c>
      <c r="E3318">
        <v>5</v>
      </c>
      <c r="F3318">
        <v>4</v>
      </c>
      <c r="G3318" t="s">
        <v>116</v>
      </c>
      <c r="H3318">
        <v>1</v>
      </c>
      <c r="I3318" s="19">
        <v>45639.732638888891</v>
      </c>
      <c r="J3318" s="19">
        <v>45640.029166666667</v>
      </c>
      <c r="K3318" s="19">
        <v>45641.987500000003</v>
      </c>
      <c r="L3318" s="19">
        <v>45643.732638888891</v>
      </c>
      <c r="M3318">
        <v>0</v>
      </c>
      <c r="N3318" t="s">
        <v>165</v>
      </c>
      <c r="O3318" t="s">
        <v>28242</v>
      </c>
      <c r="P3318" t="s">
        <v>1735</v>
      </c>
      <c r="Q3318">
        <v>3316</v>
      </c>
      <c r="R3318" t="s">
        <v>32579</v>
      </c>
      <c r="S3318">
        <v>7.1166666666666663</v>
      </c>
      <c r="T3318">
        <v>54.116666666666667</v>
      </c>
      <c r="U3318" t="s">
        <v>32580</v>
      </c>
      <c r="V3318">
        <v>0</v>
      </c>
      <c r="W3318">
        <v>7.1166666666666663</v>
      </c>
    </row>
    <row r="3319" spans="1:23" x14ac:dyDescent="0.3">
      <c r="A3319">
        <v>3318</v>
      </c>
      <c r="B3319" t="s">
        <v>28244</v>
      </c>
      <c r="C3319">
        <v>2</v>
      </c>
      <c r="D3319" t="s">
        <v>28245</v>
      </c>
      <c r="E3319">
        <v>1</v>
      </c>
      <c r="F3319">
        <v>2</v>
      </c>
      <c r="G3319" t="s">
        <v>192</v>
      </c>
      <c r="H3319">
        <v>58</v>
      </c>
      <c r="I3319" s="19">
        <v>44990.740277777775</v>
      </c>
      <c r="J3319" s="19">
        <v>44990.776388888888</v>
      </c>
      <c r="K3319" s="19">
        <v>44990.925000000003</v>
      </c>
      <c r="L3319" s="19">
        <v>44991.073611111111</v>
      </c>
      <c r="M3319">
        <v>0</v>
      </c>
      <c r="N3319" t="s">
        <v>165</v>
      </c>
      <c r="O3319" t="s">
        <v>28251</v>
      </c>
      <c r="P3319" t="s">
        <v>225</v>
      </c>
      <c r="Q3319">
        <v>3317</v>
      </c>
      <c r="R3319" t="s">
        <v>32579</v>
      </c>
      <c r="S3319">
        <v>0.86666666666666659</v>
      </c>
      <c r="T3319">
        <v>4.4333333333333336</v>
      </c>
      <c r="U3319" t="s">
        <v>32580</v>
      </c>
      <c r="V3319">
        <v>0</v>
      </c>
      <c r="W3319">
        <v>0.86666666666666659</v>
      </c>
    </row>
    <row r="3320" spans="1:23" x14ac:dyDescent="0.3">
      <c r="A3320">
        <v>3319</v>
      </c>
      <c r="B3320" t="s">
        <v>28253</v>
      </c>
      <c r="C3320">
        <v>57</v>
      </c>
      <c r="D3320" t="s">
        <v>28254</v>
      </c>
      <c r="E3320">
        <v>4</v>
      </c>
      <c r="F3320">
        <v>1</v>
      </c>
      <c r="G3320" t="s">
        <v>192</v>
      </c>
      <c r="H3320">
        <v>109</v>
      </c>
      <c r="I3320" s="19">
        <v>44961.086805555555</v>
      </c>
      <c r="J3320" s="19">
        <v>44961.115972222222</v>
      </c>
      <c r="K3320" s="19">
        <v>44961.138194444444</v>
      </c>
      <c r="L3320" s="19">
        <v>44961.253472222219</v>
      </c>
      <c r="M3320">
        <v>0</v>
      </c>
      <c r="N3320" t="s">
        <v>165</v>
      </c>
      <c r="O3320" t="s">
        <v>5271</v>
      </c>
      <c r="P3320" t="s">
        <v>28260</v>
      </c>
      <c r="Q3320">
        <v>3318</v>
      </c>
      <c r="R3320" t="s">
        <v>32579</v>
      </c>
      <c r="S3320">
        <v>0.7</v>
      </c>
      <c r="T3320">
        <v>1.2333333333333334</v>
      </c>
      <c r="U3320" t="s">
        <v>32580</v>
      </c>
      <c r="V3320">
        <v>0</v>
      </c>
      <c r="W3320">
        <v>0.7</v>
      </c>
    </row>
    <row r="3321" spans="1:23" x14ac:dyDescent="0.3">
      <c r="A3321">
        <v>3320</v>
      </c>
      <c r="B3321" t="s">
        <v>28261</v>
      </c>
      <c r="C3321">
        <v>43</v>
      </c>
      <c r="D3321" t="s">
        <v>28262</v>
      </c>
      <c r="E3321">
        <v>1</v>
      </c>
      <c r="F3321">
        <v>4</v>
      </c>
      <c r="G3321" t="s">
        <v>192</v>
      </c>
      <c r="H3321">
        <v>26</v>
      </c>
      <c r="I3321" s="19">
        <v>45418.711111111108</v>
      </c>
      <c r="J3321" s="19">
        <v>45418.976388888892</v>
      </c>
      <c r="K3321" s="19">
        <v>45421.455555555556</v>
      </c>
      <c r="L3321" s="19">
        <v>45422.711111111108</v>
      </c>
      <c r="M3321">
        <v>0</v>
      </c>
      <c r="N3321" t="s">
        <v>128</v>
      </c>
      <c r="O3321" t="s">
        <v>28269</v>
      </c>
      <c r="P3321" t="s">
        <v>751</v>
      </c>
      <c r="Q3321">
        <v>3319</v>
      </c>
      <c r="R3321" t="s">
        <v>32579</v>
      </c>
      <c r="S3321">
        <v>6.3666666666666663</v>
      </c>
      <c r="T3321">
        <v>65.86666666666666</v>
      </c>
      <c r="U3321" t="s">
        <v>32580</v>
      </c>
      <c r="V3321">
        <v>0</v>
      </c>
      <c r="W3321">
        <v>6.3666666666666663</v>
      </c>
    </row>
    <row r="3322" spans="1:23" x14ac:dyDescent="0.3">
      <c r="A3322">
        <v>3321</v>
      </c>
      <c r="B3322" t="s">
        <v>28270</v>
      </c>
      <c r="C3322">
        <v>76</v>
      </c>
      <c r="D3322" t="s">
        <v>28271</v>
      </c>
      <c r="E3322">
        <v>2</v>
      </c>
      <c r="F3322">
        <v>3</v>
      </c>
      <c r="G3322" t="s">
        <v>192</v>
      </c>
      <c r="H3322">
        <v>55</v>
      </c>
      <c r="I3322" s="19">
        <v>45202.100694444445</v>
      </c>
      <c r="J3322" s="19">
        <v>45203.01666666667</v>
      </c>
      <c r="K3322" s="19">
        <v>45206.574305555558</v>
      </c>
      <c r="L3322" s="19">
        <v>45205.100694444445</v>
      </c>
      <c r="M3322">
        <v>1</v>
      </c>
      <c r="N3322" t="s">
        <v>128</v>
      </c>
      <c r="O3322" t="s">
        <v>28277</v>
      </c>
      <c r="P3322" t="s">
        <v>168</v>
      </c>
      <c r="Q3322">
        <v>3320</v>
      </c>
      <c r="R3322" t="s">
        <v>32579</v>
      </c>
      <c r="S3322">
        <v>21.983333333333331</v>
      </c>
      <c r="T3322">
        <v>107.36666666666666</v>
      </c>
      <c r="U3322" t="s">
        <v>32581</v>
      </c>
      <c r="V3322">
        <v>1</v>
      </c>
      <c r="W3322">
        <v>21.983333333333331</v>
      </c>
    </row>
    <row r="3323" spans="1:23" x14ac:dyDescent="0.3">
      <c r="A3323">
        <v>3322</v>
      </c>
      <c r="B3323" t="s">
        <v>28279</v>
      </c>
      <c r="C3323">
        <v>32</v>
      </c>
      <c r="D3323" t="s">
        <v>28280</v>
      </c>
      <c r="E3323">
        <v>1</v>
      </c>
      <c r="F3323">
        <v>3</v>
      </c>
      <c r="G3323" t="s">
        <v>116</v>
      </c>
      <c r="H3323">
        <v>107</v>
      </c>
      <c r="I3323" s="19">
        <v>44977.228472222225</v>
      </c>
      <c r="J3323" s="19">
        <v>44977.462500000001</v>
      </c>
      <c r="K3323" s="19">
        <v>44979.541666666664</v>
      </c>
      <c r="L3323" s="19">
        <v>44980.228472222225</v>
      </c>
      <c r="M3323">
        <v>0</v>
      </c>
      <c r="N3323" t="s">
        <v>165</v>
      </c>
      <c r="O3323" t="s">
        <v>28286</v>
      </c>
      <c r="P3323" t="s">
        <v>225</v>
      </c>
      <c r="Q3323">
        <v>3321</v>
      </c>
      <c r="R3323" t="s">
        <v>32579</v>
      </c>
      <c r="S3323">
        <v>5.6166666666666663</v>
      </c>
      <c r="T3323">
        <v>55.516666666666666</v>
      </c>
      <c r="U3323" t="s">
        <v>32580</v>
      </c>
      <c r="V3323">
        <v>0</v>
      </c>
      <c r="W3323">
        <v>5.6166666666666663</v>
      </c>
    </row>
    <row r="3324" spans="1:23" x14ac:dyDescent="0.3">
      <c r="A3324">
        <v>3323</v>
      </c>
      <c r="B3324" t="s">
        <v>28287</v>
      </c>
      <c r="C3324">
        <v>69</v>
      </c>
      <c r="D3324" t="s">
        <v>28288</v>
      </c>
      <c r="E3324">
        <v>2</v>
      </c>
      <c r="F3324">
        <v>3</v>
      </c>
      <c r="G3324" t="s">
        <v>116</v>
      </c>
      <c r="H3324">
        <v>66</v>
      </c>
      <c r="I3324" s="19">
        <v>45240.740277777775</v>
      </c>
      <c r="J3324" s="19">
        <v>45241.460416666669</v>
      </c>
      <c r="K3324" s="19">
        <v>45243.009027777778</v>
      </c>
      <c r="L3324" s="19">
        <v>45243.740277777775</v>
      </c>
      <c r="M3324">
        <v>0</v>
      </c>
      <c r="N3324" t="s">
        <v>165</v>
      </c>
      <c r="O3324" t="s">
        <v>28294</v>
      </c>
      <c r="P3324" t="s">
        <v>28295</v>
      </c>
      <c r="Q3324">
        <v>3322</v>
      </c>
      <c r="R3324" t="s">
        <v>32579</v>
      </c>
      <c r="S3324">
        <v>17.283333333333331</v>
      </c>
      <c r="T3324">
        <v>54.449999999999996</v>
      </c>
      <c r="U3324" t="s">
        <v>32580</v>
      </c>
      <c r="V3324">
        <v>0</v>
      </c>
      <c r="W3324">
        <v>17.283333333333331</v>
      </c>
    </row>
    <row r="3325" spans="1:23" x14ac:dyDescent="0.3">
      <c r="A3325">
        <v>3324</v>
      </c>
      <c r="B3325" t="s">
        <v>28296</v>
      </c>
      <c r="C3325">
        <v>24</v>
      </c>
      <c r="D3325" t="s">
        <v>28297</v>
      </c>
      <c r="E3325">
        <v>4</v>
      </c>
      <c r="F3325">
        <v>1</v>
      </c>
      <c r="G3325" t="s">
        <v>116</v>
      </c>
      <c r="H3325">
        <v>106</v>
      </c>
      <c r="I3325" s="19">
        <v>45601.955555555556</v>
      </c>
      <c r="J3325" s="19">
        <v>45601.982638888891</v>
      </c>
      <c r="K3325" s="19">
        <v>45602.056250000001</v>
      </c>
      <c r="L3325" s="19">
        <v>45602.12222222222</v>
      </c>
      <c r="M3325">
        <v>0</v>
      </c>
      <c r="N3325" t="s">
        <v>128</v>
      </c>
      <c r="O3325" t="s">
        <v>1784</v>
      </c>
      <c r="P3325" t="s">
        <v>1266</v>
      </c>
      <c r="Q3325">
        <v>3323</v>
      </c>
      <c r="R3325" t="s">
        <v>32579</v>
      </c>
      <c r="S3325">
        <v>0.65</v>
      </c>
      <c r="T3325">
        <v>2.4166666666666665</v>
      </c>
      <c r="U3325" t="s">
        <v>32580</v>
      </c>
      <c r="V3325">
        <v>0</v>
      </c>
      <c r="W3325">
        <v>0.65</v>
      </c>
    </row>
    <row r="3326" spans="1:23" x14ac:dyDescent="0.3">
      <c r="A3326">
        <v>3325</v>
      </c>
      <c r="B3326" t="s">
        <v>28303</v>
      </c>
      <c r="C3326">
        <v>2</v>
      </c>
      <c r="D3326" t="s">
        <v>28304</v>
      </c>
      <c r="E3326">
        <v>1</v>
      </c>
      <c r="F3326">
        <v>1</v>
      </c>
      <c r="G3326" t="s">
        <v>192</v>
      </c>
      <c r="H3326">
        <v>13</v>
      </c>
      <c r="I3326" s="19">
        <v>45066.005555555559</v>
      </c>
      <c r="J3326" s="19">
        <v>45066.01458333333</v>
      </c>
      <c r="K3326" s="19">
        <v>45066.039583333331</v>
      </c>
      <c r="L3326" s="19">
        <v>45066.088888888888</v>
      </c>
      <c r="M3326">
        <v>0</v>
      </c>
      <c r="N3326" t="s">
        <v>307</v>
      </c>
      <c r="O3326" t="s">
        <v>28309</v>
      </c>
      <c r="P3326" t="s">
        <v>446</v>
      </c>
      <c r="Q3326">
        <v>3324</v>
      </c>
      <c r="R3326" t="s">
        <v>32579</v>
      </c>
      <c r="S3326">
        <v>0.21666666666666665</v>
      </c>
      <c r="T3326">
        <v>0.81666666666666665</v>
      </c>
      <c r="U3326" t="s">
        <v>32580</v>
      </c>
      <c r="V3326">
        <v>0</v>
      </c>
      <c r="W3326">
        <v>0.21666666666666665</v>
      </c>
    </row>
    <row r="3327" spans="1:23" x14ac:dyDescent="0.3">
      <c r="A3327">
        <v>3326</v>
      </c>
      <c r="B3327" t="s">
        <v>28310</v>
      </c>
      <c r="C3327">
        <v>9</v>
      </c>
      <c r="D3327" t="s">
        <v>28311</v>
      </c>
      <c r="E3327">
        <v>2</v>
      </c>
      <c r="F3327">
        <v>2</v>
      </c>
      <c r="G3327" t="s">
        <v>192</v>
      </c>
      <c r="H3327">
        <v>119</v>
      </c>
      <c r="I3327" s="19">
        <v>45049.30972222222</v>
      </c>
      <c r="J3327" s="19">
        <v>45049.445833333331</v>
      </c>
      <c r="K3327" s="19">
        <v>45050.190972222219</v>
      </c>
      <c r="L3327" s="19">
        <v>45050.30972222222</v>
      </c>
      <c r="M3327">
        <v>0</v>
      </c>
      <c r="N3327" t="s">
        <v>165</v>
      </c>
      <c r="O3327" t="s">
        <v>28317</v>
      </c>
      <c r="P3327" t="s">
        <v>584</v>
      </c>
      <c r="Q3327">
        <v>3325</v>
      </c>
      <c r="R3327" t="s">
        <v>32579</v>
      </c>
      <c r="S3327">
        <v>3.2666666666666666</v>
      </c>
      <c r="T3327">
        <v>21.15</v>
      </c>
      <c r="U3327" t="s">
        <v>32580</v>
      </c>
      <c r="V3327">
        <v>0</v>
      </c>
      <c r="W3327">
        <v>3.2666666666666666</v>
      </c>
    </row>
    <row r="3328" spans="1:23" x14ac:dyDescent="0.3">
      <c r="A3328">
        <v>3327</v>
      </c>
      <c r="B3328" t="s">
        <v>28318</v>
      </c>
      <c r="C3328">
        <v>8</v>
      </c>
      <c r="D3328" t="s">
        <v>28319</v>
      </c>
      <c r="E3328">
        <v>5</v>
      </c>
      <c r="F3328">
        <v>3</v>
      </c>
      <c r="G3328" t="s">
        <v>116</v>
      </c>
      <c r="H3328">
        <v>81</v>
      </c>
      <c r="I3328" s="19">
        <v>45485.885416666664</v>
      </c>
      <c r="J3328" s="19">
        <v>45486.030555555553</v>
      </c>
      <c r="K3328" s="19">
        <v>45487.493750000001</v>
      </c>
      <c r="L3328" s="19">
        <v>45488.885416666664</v>
      </c>
      <c r="M3328">
        <v>0</v>
      </c>
      <c r="N3328" t="s">
        <v>165</v>
      </c>
      <c r="O3328" t="s">
        <v>28325</v>
      </c>
      <c r="P3328" t="s">
        <v>135</v>
      </c>
      <c r="Q3328">
        <v>3326</v>
      </c>
      <c r="R3328" t="s">
        <v>32579</v>
      </c>
      <c r="S3328">
        <v>3.4833333333333334</v>
      </c>
      <c r="T3328">
        <v>38.6</v>
      </c>
      <c r="U3328" t="s">
        <v>32580</v>
      </c>
      <c r="V3328">
        <v>0</v>
      </c>
      <c r="W3328">
        <v>3.4833333333333334</v>
      </c>
    </row>
    <row r="3329" spans="1:23" x14ac:dyDescent="0.3">
      <c r="A3329">
        <v>3328</v>
      </c>
      <c r="B3329" t="s">
        <v>28327</v>
      </c>
      <c r="C3329">
        <v>72</v>
      </c>
      <c r="D3329" t="s">
        <v>28328</v>
      </c>
      <c r="E3329">
        <v>2</v>
      </c>
      <c r="F3329">
        <v>3</v>
      </c>
      <c r="G3329" t="s">
        <v>803</v>
      </c>
      <c r="H3329">
        <v>22</v>
      </c>
      <c r="I3329" s="19">
        <v>45341.980555555558</v>
      </c>
      <c r="J3329" s="19">
        <v>45342.032638888886</v>
      </c>
      <c r="K3329" s="19"/>
      <c r="L3329" s="19">
        <v>45343.980555555558</v>
      </c>
      <c r="M3329">
        <v>0</v>
      </c>
      <c r="N3329" t="s">
        <v>307</v>
      </c>
      <c r="O3329" t="s">
        <v>28333</v>
      </c>
      <c r="Q3329">
        <v>3327</v>
      </c>
      <c r="R3329" t="s">
        <v>32582</v>
      </c>
      <c r="S3329">
        <v>1.25</v>
      </c>
      <c r="U3329" t="s">
        <v>32580</v>
      </c>
      <c r="V3329">
        <v>0</v>
      </c>
      <c r="W3329">
        <v>1.25</v>
      </c>
    </row>
    <row r="3330" spans="1:23" x14ac:dyDescent="0.3">
      <c r="A3330">
        <v>3329</v>
      </c>
      <c r="B3330" t="s">
        <v>28334</v>
      </c>
      <c r="C3330">
        <v>35</v>
      </c>
      <c r="D3330" t="s">
        <v>28335</v>
      </c>
      <c r="E3330">
        <v>3</v>
      </c>
      <c r="F3330">
        <v>2</v>
      </c>
      <c r="G3330" t="s">
        <v>116</v>
      </c>
      <c r="H3330">
        <v>17</v>
      </c>
      <c r="I3330" s="19">
        <v>44944.442361111112</v>
      </c>
      <c r="J3330" s="19">
        <v>44944.793749999997</v>
      </c>
      <c r="K3330" s="19">
        <v>44945.537499999999</v>
      </c>
      <c r="L3330" s="19">
        <v>44945.442361111112</v>
      </c>
      <c r="M3330">
        <v>1</v>
      </c>
      <c r="N3330" t="s">
        <v>307</v>
      </c>
      <c r="O3330" t="s">
        <v>28341</v>
      </c>
      <c r="P3330" t="s">
        <v>246</v>
      </c>
      <c r="Q3330">
        <v>3328</v>
      </c>
      <c r="R3330" t="s">
        <v>32579</v>
      </c>
      <c r="S3330">
        <v>8.4333333333333336</v>
      </c>
      <c r="T3330">
        <v>26.283333333333331</v>
      </c>
      <c r="U3330" t="s">
        <v>32581</v>
      </c>
      <c r="V3330">
        <v>1</v>
      </c>
      <c r="W3330">
        <v>8.4333333333333336</v>
      </c>
    </row>
    <row r="3331" spans="1:23" x14ac:dyDescent="0.3">
      <c r="A3331">
        <v>3330</v>
      </c>
      <c r="B3331" t="s">
        <v>28343</v>
      </c>
      <c r="C3331">
        <v>36</v>
      </c>
      <c r="D3331" t="s">
        <v>28344</v>
      </c>
      <c r="E3331">
        <v>3</v>
      </c>
      <c r="F3331">
        <v>4</v>
      </c>
      <c r="G3331" t="s">
        <v>116</v>
      </c>
      <c r="H3331">
        <v>91</v>
      </c>
      <c r="I3331" s="19">
        <v>45202.123611111114</v>
      </c>
      <c r="J3331" s="19">
        <v>45202.470833333333</v>
      </c>
      <c r="K3331" s="19">
        <v>45205.519444444442</v>
      </c>
      <c r="L3331" s="19">
        <v>45206.123611111114</v>
      </c>
      <c r="M3331">
        <v>0</v>
      </c>
      <c r="N3331" t="s">
        <v>128</v>
      </c>
      <c r="O3331" t="s">
        <v>28351</v>
      </c>
      <c r="P3331" t="s">
        <v>274</v>
      </c>
      <c r="Q3331">
        <v>3329</v>
      </c>
      <c r="R3331" t="s">
        <v>32579</v>
      </c>
      <c r="S3331">
        <v>8.3333333333333321</v>
      </c>
      <c r="T3331">
        <v>81.5</v>
      </c>
      <c r="U3331" t="s">
        <v>32580</v>
      </c>
      <c r="V3331">
        <v>0</v>
      </c>
      <c r="W3331">
        <v>8.3333333333333321</v>
      </c>
    </row>
    <row r="3332" spans="1:23" x14ac:dyDescent="0.3">
      <c r="A3332">
        <v>3331</v>
      </c>
      <c r="B3332" t="s">
        <v>28352</v>
      </c>
      <c r="C3332">
        <v>79</v>
      </c>
      <c r="D3332" t="s">
        <v>28353</v>
      </c>
      <c r="E3332">
        <v>2</v>
      </c>
      <c r="F3332">
        <v>3</v>
      </c>
      <c r="G3332" t="s">
        <v>116</v>
      </c>
      <c r="H3332">
        <v>90</v>
      </c>
      <c r="I3332" s="19">
        <v>45396.771527777775</v>
      </c>
      <c r="J3332" s="19">
        <v>45396.834027777775</v>
      </c>
      <c r="K3332" s="19">
        <v>45397.86041666667</v>
      </c>
      <c r="L3332" s="19">
        <v>45398.771527777775</v>
      </c>
      <c r="M3332">
        <v>0</v>
      </c>
      <c r="N3332" t="s">
        <v>165</v>
      </c>
      <c r="O3332" t="s">
        <v>28359</v>
      </c>
      <c r="P3332" t="s">
        <v>398</v>
      </c>
      <c r="Q3332">
        <v>3330</v>
      </c>
      <c r="R3332" t="s">
        <v>32579</v>
      </c>
      <c r="S3332">
        <v>1.5</v>
      </c>
      <c r="T3332">
        <v>26.133333333333333</v>
      </c>
      <c r="U3332" t="s">
        <v>32580</v>
      </c>
      <c r="V3332">
        <v>0</v>
      </c>
      <c r="W3332">
        <v>1.5</v>
      </c>
    </row>
    <row r="3333" spans="1:23" x14ac:dyDescent="0.3">
      <c r="A3333">
        <v>3332</v>
      </c>
      <c r="B3333" t="s">
        <v>28361</v>
      </c>
      <c r="C3333">
        <v>52</v>
      </c>
      <c r="D3333" t="s">
        <v>28362</v>
      </c>
      <c r="E3333">
        <v>2</v>
      </c>
      <c r="F3333">
        <v>2</v>
      </c>
      <c r="G3333" t="s">
        <v>116</v>
      </c>
      <c r="H3333">
        <v>32</v>
      </c>
      <c r="I3333" s="19">
        <v>45402.012499999997</v>
      </c>
      <c r="J3333" s="19">
        <v>45402.094444444447</v>
      </c>
      <c r="K3333" s="19">
        <v>45402.555555555555</v>
      </c>
      <c r="L3333" s="19">
        <v>45403.012499999997</v>
      </c>
      <c r="M3333">
        <v>0</v>
      </c>
      <c r="N3333" t="s">
        <v>165</v>
      </c>
      <c r="O3333" t="s">
        <v>28368</v>
      </c>
      <c r="P3333" t="s">
        <v>168</v>
      </c>
      <c r="Q3333">
        <v>3331</v>
      </c>
      <c r="R3333" t="s">
        <v>32579</v>
      </c>
      <c r="S3333">
        <v>1.9666666666666666</v>
      </c>
      <c r="T3333">
        <v>13.033333333333333</v>
      </c>
      <c r="U3333" t="s">
        <v>32580</v>
      </c>
      <c r="V3333">
        <v>0</v>
      </c>
      <c r="W3333">
        <v>1.9666666666666666</v>
      </c>
    </row>
    <row r="3334" spans="1:23" x14ac:dyDescent="0.3">
      <c r="A3334">
        <v>3333</v>
      </c>
      <c r="B3334" t="s">
        <v>28370</v>
      </c>
      <c r="C3334">
        <v>44</v>
      </c>
      <c r="D3334" t="s">
        <v>28371</v>
      </c>
      <c r="E3334">
        <v>2</v>
      </c>
      <c r="F3334">
        <v>3</v>
      </c>
      <c r="G3334" t="s">
        <v>116</v>
      </c>
      <c r="H3334">
        <v>119</v>
      </c>
      <c r="I3334" s="19">
        <v>45388.916666666664</v>
      </c>
      <c r="J3334" s="19">
        <v>45389.211111111108</v>
      </c>
      <c r="K3334" s="19">
        <v>45391.400694444441</v>
      </c>
      <c r="L3334" s="19">
        <v>45391.916666666664</v>
      </c>
      <c r="M3334">
        <v>0</v>
      </c>
      <c r="N3334" t="s">
        <v>128</v>
      </c>
      <c r="O3334" t="s">
        <v>28378</v>
      </c>
      <c r="P3334" t="s">
        <v>398</v>
      </c>
      <c r="Q3334">
        <v>3332</v>
      </c>
      <c r="R3334" t="s">
        <v>32579</v>
      </c>
      <c r="S3334">
        <v>7.0666666666666664</v>
      </c>
      <c r="T3334">
        <v>59.616666666666667</v>
      </c>
      <c r="U3334" t="s">
        <v>32580</v>
      </c>
      <c r="V3334">
        <v>0</v>
      </c>
      <c r="W3334">
        <v>7.0666666666666664</v>
      </c>
    </row>
    <row r="3335" spans="1:23" x14ac:dyDescent="0.3">
      <c r="A3335">
        <v>3334</v>
      </c>
      <c r="B3335" t="s">
        <v>28379</v>
      </c>
      <c r="C3335">
        <v>23</v>
      </c>
      <c r="D3335" t="s">
        <v>28380</v>
      </c>
      <c r="E3335">
        <v>4</v>
      </c>
      <c r="F3335">
        <v>3</v>
      </c>
      <c r="G3335" t="s">
        <v>116</v>
      </c>
      <c r="H3335">
        <v>105</v>
      </c>
      <c r="I3335" s="19">
        <v>45424.912499999999</v>
      </c>
      <c r="J3335" s="19">
        <v>45425.027777777781</v>
      </c>
      <c r="K3335" s="19">
        <v>45425.961111111108</v>
      </c>
      <c r="L3335" s="19">
        <v>45426.912499999999</v>
      </c>
      <c r="M3335">
        <v>0</v>
      </c>
      <c r="N3335" t="s">
        <v>165</v>
      </c>
      <c r="O3335" t="s">
        <v>4705</v>
      </c>
      <c r="P3335" t="s">
        <v>28387</v>
      </c>
      <c r="Q3335">
        <v>3333</v>
      </c>
      <c r="R3335" t="s">
        <v>32579</v>
      </c>
      <c r="S3335">
        <v>2.7666666666666666</v>
      </c>
      <c r="T3335">
        <v>25.166666666666664</v>
      </c>
      <c r="U3335" t="s">
        <v>32580</v>
      </c>
      <c r="V3335">
        <v>0</v>
      </c>
      <c r="W3335">
        <v>2.7666666666666666</v>
      </c>
    </row>
    <row r="3336" spans="1:23" x14ac:dyDescent="0.3">
      <c r="A3336">
        <v>3335</v>
      </c>
      <c r="B3336" t="s">
        <v>28388</v>
      </c>
      <c r="C3336">
        <v>31</v>
      </c>
      <c r="D3336" t="s">
        <v>28389</v>
      </c>
      <c r="E3336">
        <v>5</v>
      </c>
      <c r="F3336">
        <v>3</v>
      </c>
      <c r="G3336" t="s">
        <v>192</v>
      </c>
      <c r="H3336">
        <v>117</v>
      </c>
      <c r="I3336" s="19">
        <v>45480.475694444445</v>
      </c>
      <c r="J3336" s="19">
        <v>45480.708333333336</v>
      </c>
      <c r="K3336" s="19">
        <v>45483.956250000003</v>
      </c>
      <c r="L3336" s="19">
        <v>45483.475694444445</v>
      </c>
      <c r="M3336">
        <v>1</v>
      </c>
      <c r="N3336" t="s">
        <v>307</v>
      </c>
      <c r="O3336" t="s">
        <v>28395</v>
      </c>
      <c r="P3336" t="s">
        <v>2960</v>
      </c>
      <c r="Q3336">
        <v>3334</v>
      </c>
      <c r="R3336" t="s">
        <v>32579</v>
      </c>
      <c r="S3336">
        <v>5.583333333333333</v>
      </c>
      <c r="T3336">
        <v>83.533333333333331</v>
      </c>
      <c r="U3336" t="s">
        <v>32581</v>
      </c>
      <c r="V3336">
        <v>1</v>
      </c>
      <c r="W3336">
        <v>5.583333333333333</v>
      </c>
    </row>
    <row r="3337" spans="1:23" x14ac:dyDescent="0.3">
      <c r="A3337">
        <v>3336</v>
      </c>
      <c r="B3337" t="s">
        <v>28396</v>
      </c>
      <c r="C3337">
        <v>53</v>
      </c>
      <c r="D3337" t="s">
        <v>28398</v>
      </c>
      <c r="E3337">
        <v>2</v>
      </c>
      <c r="F3337">
        <v>2</v>
      </c>
      <c r="G3337" t="s">
        <v>116</v>
      </c>
      <c r="H3337">
        <v>25</v>
      </c>
      <c r="I3337" s="19">
        <v>45395.856944444444</v>
      </c>
      <c r="J3337" s="19">
        <v>45395.946527777778</v>
      </c>
      <c r="K3337" s="19">
        <v>45397.734027777777</v>
      </c>
      <c r="L3337" s="19">
        <v>45396.856944444444</v>
      </c>
      <c r="M3337">
        <v>1</v>
      </c>
      <c r="N3337" t="s">
        <v>307</v>
      </c>
      <c r="O3337" t="s">
        <v>28403</v>
      </c>
      <c r="P3337" t="s">
        <v>584</v>
      </c>
      <c r="Q3337">
        <v>3335</v>
      </c>
      <c r="R3337" t="s">
        <v>32579</v>
      </c>
      <c r="S3337">
        <v>2.15</v>
      </c>
      <c r="T3337">
        <v>45.05</v>
      </c>
      <c r="U3337" t="s">
        <v>32581</v>
      </c>
      <c r="V3337">
        <v>1</v>
      </c>
      <c r="W3337">
        <v>2.15</v>
      </c>
    </row>
    <row r="3338" spans="1:23" x14ac:dyDescent="0.3">
      <c r="A3338">
        <v>3337</v>
      </c>
      <c r="B3338" t="s">
        <v>28404</v>
      </c>
      <c r="C3338">
        <v>57</v>
      </c>
      <c r="D3338" t="s">
        <v>28406</v>
      </c>
      <c r="E3338">
        <v>1</v>
      </c>
      <c r="F3338">
        <v>3</v>
      </c>
      <c r="G3338" t="s">
        <v>116</v>
      </c>
      <c r="H3338">
        <v>106</v>
      </c>
      <c r="I3338" s="19">
        <v>45110.228472222225</v>
      </c>
      <c r="J3338" s="19">
        <v>45110.683333333334</v>
      </c>
      <c r="K3338" s="19">
        <v>45111.49722222222</v>
      </c>
      <c r="L3338" s="19">
        <v>45112.228472222225</v>
      </c>
      <c r="M3338">
        <v>0</v>
      </c>
      <c r="N3338" t="s">
        <v>222</v>
      </c>
      <c r="O3338" t="s">
        <v>28411</v>
      </c>
      <c r="P3338" t="s">
        <v>363</v>
      </c>
      <c r="Q3338">
        <v>3336</v>
      </c>
      <c r="R3338" t="s">
        <v>32579</v>
      </c>
      <c r="S3338">
        <v>10.916666666666666</v>
      </c>
      <c r="T3338">
        <v>30.45</v>
      </c>
      <c r="U3338" t="s">
        <v>32580</v>
      </c>
      <c r="V3338">
        <v>0</v>
      </c>
      <c r="W3338">
        <v>10.916666666666666</v>
      </c>
    </row>
    <row r="3339" spans="1:23" x14ac:dyDescent="0.3">
      <c r="A3339">
        <v>3338</v>
      </c>
      <c r="B3339" t="s">
        <v>28413</v>
      </c>
      <c r="C3339">
        <v>76</v>
      </c>
      <c r="D3339" t="s">
        <v>28414</v>
      </c>
      <c r="E3339">
        <v>1</v>
      </c>
      <c r="F3339">
        <v>3</v>
      </c>
      <c r="G3339" t="s">
        <v>116</v>
      </c>
      <c r="H3339">
        <v>7</v>
      </c>
      <c r="I3339" s="19">
        <v>45650.077777777777</v>
      </c>
      <c r="J3339" s="19">
        <v>45650.2</v>
      </c>
      <c r="K3339" s="19">
        <v>45655.776388888888</v>
      </c>
      <c r="L3339" s="19">
        <v>45653.077777777777</v>
      </c>
      <c r="M3339">
        <v>1</v>
      </c>
      <c r="N3339" t="s">
        <v>307</v>
      </c>
      <c r="O3339" t="s">
        <v>28420</v>
      </c>
      <c r="P3339" t="s">
        <v>446</v>
      </c>
      <c r="Q3339">
        <v>3337</v>
      </c>
      <c r="R3339" t="s">
        <v>32579</v>
      </c>
      <c r="S3339">
        <v>2.9333333333333331</v>
      </c>
      <c r="T3339">
        <v>136.76666666666665</v>
      </c>
      <c r="U3339" t="s">
        <v>32581</v>
      </c>
      <c r="V3339">
        <v>1</v>
      </c>
      <c r="W3339">
        <v>2.9333333333333331</v>
      </c>
    </row>
    <row r="3340" spans="1:23" x14ac:dyDescent="0.3">
      <c r="A3340">
        <v>3339</v>
      </c>
      <c r="B3340" t="s">
        <v>28421</v>
      </c>
      <c r="C3340">
        <v>75</v>
      </c>
      <c r="D3340" t="s">
        <v>28422</v>
      </c>
      <c r="E3340">
        <v>2</v>
      </c>
      <c r="F3340">
        <v>3</v>
      </c>
      <c r="G3340" t="s">
        <v>192</v>
      </c>
      <c r="H3340">
        <v>107</v>
      </c>
      <c r="I3340" s="19">
        <v>45028.615972222222</v>
      </c>
      <c r="J3340" s="19">
        <v>45028.883333333331</v>
      </c>
      <c r="K3340" s="19">
        <v>45032.86041666667</v>
      </c>
      <c r="L3340" s="19">
        <v>45030.615972222222</v>
      </c>
      <c r="M3340">
        <v>1</v>
      </c>
      <c r="N3340" t="s">
        <v>128</v>
      </c>
      <c r="O3340" t="s">
        <v>28429</v>
      </c>
      <c r="P3340" t="s">
        <v>584</v>
      </c>
      <c r="Q3340">
        <v>3338</v>
      </c>
      <c r="R3340" t="s">
        <v>32579</v>
      </c>
      <c r="S3340">
        <v>6.4166666666666661</v>
      </c>
      <c r="T3340">
        <v>101.86666666666666</v>
      </c>
      <c r="U3340" t="s">
        <v>32581</v>
      </c>
      <c r="V3340">
        <v>1</v>
      </c>
      <c r="W3340">
        <v>6.4166666666666661</v>
      </c>
    </row>
    <row r="3341" spans="1:23" x14ac:dyDescent="0.3">
      <c r="A3341">
        <v>3340</v>
      </c>
      <c r="B3341" t="s">
        <v>28430</v>
      </c>
      <c r="C3341">
        <v>16</v>
      </c>
      <c r="D3341" t="s">
        <v>28432</v>
      </c>
      <c r="E3341">
        <v>3</v>
      </c>
      <c r="F3341">
        <v>2</v>
      </c>
      <c r="G3341" t="s">
        <v>116</v>
      </c>
      <c r="H3341">
        <v>25</v>
      </c>
      <c r="I3341" s="19">
        <v>45450.365277777775</v>
      </c>
      <c r="J3341" s="19">
        <v>45450.487500000003</v>
      </c>
      <c r="K3341" s="19">
        <v>45450.756249999999</v>
      </c>
      <c r="L3341" s="19">
        <v>45450.865277777775</v>
      </c>
      <c r="M3341">
        <v>0</v>
      </c>
      <c r="N3341" t="s">
        <v>222</v>
      </c>
      <c r="O3341" t="s">
        <v>28438</v>
      </c>
      <c r="P3341" t="s">
        <v>194</v>
      </c>
      <c r="Q3341">
        <v>3339</v>
      </c>
      <c r="R3341" t="s">
        <v>32579</v>
      </c>
      <c r="S3341">
        <v>2.9333333333333331</v>
      </c>
      <c r="T3341">
        <v>9.3833333333333329</v>
      </c>
      <c r="U3341" t="s">
        <v>32580</v>
      </c>
      <c r="V3341">
        <v>0</v>
      </c>
      <c r="W3341">
        <v>2.9333333333333331</v>
      </c>
    </row>
    <row r="3342" spans="1:23" x14ac:dyDescent="0.3">
      <c r="A3342">
        <v>3341</v>
      </c>
      <c r="B3342" t="s">
        <v>28439</v>
      </c>
      <c r="C3342">
        <v>54</v>
      </c>
      <c r="D3342" t="s">
        <v>28440</v>
      </c>
      <c r="E3342">
        <v>1</v>
      </c>
      <c r="F3342">
        <v>4</v>
      </c>
      <c r="G3342" t="s">
        <v>388</v>
      </c>
      <c r="H3342">
        <v>95</v>
      </c>
      <c r="I3342" s="19">
        <v>45724.039583333331</v>
      </c>
      <c r="J3342" s="19">
        <v>45724.810416666667</v>
      </c>
      <c r="K3342" s="19"/>
      <c r="L3342" s="19">
        <v>45727.039583333331</v>
      </c>
      <c r="M3342">
        <v>0</v>
      </c>
      <c r="N3342" t="s">
        <v>222</v>
      </c>
      <c r="O3342" t="s">
        <v>28445</v>
      </c>
      <c r="Q3342">
        <v>3340</v>
      </c>
      <c r="R3342" t="s">
        <v>32582</v>
      </c>
      <c r="S3342">
        <v>18.5</v>
      </c>
      <c r="U3342" t="s">
        <v>32580</v>
      </c>
      <c r="V3342">
        <v>0</v>
      </c>
      <c r="W3342">
        <v>18.5</v>
      </c>
    </row>
    <row r="3343" spans="1:23" x14ac:dyDescent="0.3">
      <c r="A3343">
        <v>3342</v>
      </c>
      <c r="B3343" t="s">
        <v>28447</v>
      </c>
      <c r="C3343">
        <v>40</v>
      </c>
      <c r="D3343" t="s">
        <v>28448</v>
      </c>
      <c r="E3343">
        <v>1</v>
      </c>
      <c r="F3343">
        <v>3</v>
      </c>
      <c r="G3343" t="s">
        <v>192</v>
      </c>
      <c r="H3343">
        <v>107</v>
      </c>
      <c r="I3343" s="19">
        <v>45029.716666666667</v>
      </c>
      <c r="J3343" s="19">
        <v>45030.120833333334</v>
      </c>
      <c r="K3343" s="19">
        <v>45030.381249999999</v>
      </c>
      <c r="L3343" s="19">
        <v>45031.716666666667</v>
      </c>
      <c r="M3343">
        <v>0</v>
      </c>
      <c r="N3343" t="s">
        <v>165</v>
      </c>
      <c r="O3343" t="s">
        <v>28454</v>
      </c>
      <c r="P3343" t="s">
        <v>751</v>
      </c>
      <c r="Q3343">
        <v>3341</v>
      </c>
      <c r="R3343" t="s">
        <v>32579</v>
      </c>
      <c r="S3343">
        <v>9.6999999999999993</v>
      </c>
      <c r="T3343">
        <v>15.95</v>
      </c>
      <c r="U3343" t="s">
        <v>32580</v>
      </c>
      <c r="V3343">
        <v>0</v>
      </c>
      <c r="W3343">
        <v>9.6999999999999993</v>
      </c>
    </row>
    <row r="3344" spans="1:23" x14ac:dyDescent="0.3">
      <c r="A3344">
        <v>3343</v>
      </c>
      <c r="B3344" t="s">
        <v>28455</v>
      </c>
      <c r="C3344">
        <v>17</v>
      </c>
      <c r="D3344" t="s">
        <v>28456</v>
      </c>
      <c r="E3344">
        <v>3</v>
      </c>
      <c r="F3344">
        <v>1</v>
      </c>
      <c r="G3344" t="s">
        <v>116</v>
      </c>
      <c r="H3344">
        <v>41</v>
      </c>
      <c r="I3344" s="19">
        <v>45446.870138888888</v>
      </c>
      <c r="J3344" s="19">
        <v>45446.92083333333</v>
      </c>
      <c r="K3344" s="19">
        <v>45447.117361111108</v>
      </c>
      <c r="L3344" s="19">
        <v>45447.203472222223</v>
      </c>
      <c r="M3344">
        <v>0</v>
      </c>
      <c r="N3344" t="s">
        <v>307</v>
      </c>
      <c r="O3344" t="s">
        <v>28464</v>
      </c>
      <c r="P3344" t="s">
        <v>274</v>
      </c>
      <c r="Q3344">
        <v>3342</v>
      </c>
      <c r="R3344" t="s">
        <v>32579</v>
      </c>
      <c r="S3344">
        <v>1.2166666666666666</v>
      </c>
      <c r="T3344">
        <v>5.9333333333333327</v>
      </c>
      <c r="U3344" t="s">
        <v>32580</v>
      </c>
      <c r="V3344">
        <v>0</v>
      </c>
      <c r="W3344">
        <v>1.2166666666666666</v>
      </c>
    </row>
    <row r="3345" spans="1:23" x14ac:dyDescent="0.3">
      <c r="A3345">
        <v>3344</v>
      </c>
      <c r="B3345" t="s">
        <v>28465</v>
      </c>
      <c r="C3345">
        <v>29</v>
      </c>
      <c r="D3345" t="s">
        <v>28466</v>
      </c>
      <c r="E3345">
        <v>5</v>
      </c>
      <c r="F3345">
        <v>3</v>
      </c>
      <c r="G3345" t="s">
        <v>192</v>
      </c>
      <c r="H3345">
        <v>1</v>
      </c>
      <c r="I3345" s="19">
        <v>45543.486805555556</v>
      </c>
      <c r="J3345" s="19">
        <v>45543.78402777778</v>
      </c>
      <c r="K3345" s="19">
        <v>45544.705555555556</v>
      </c>
      <c r="L3345" s="19">
        <v>45546.486805555556</v>
      </c>
      <c r="M3345">
        <v>0</v>
      </c>
      <c r="N3345" t="s">
        <v>165</v>
      </c>
      <c r="O3345" t="s">
        <v>28473</v>
      </c>
      <c r="P3345" t="s">
        <v>843</v>
      </c>
      <c r="Q3345">
        <v>3343</v>
      </c>
      <c r="R3345" t="s">
        <v>32579</v>
      </c>
      <c r="S3345">
        <v>7.1333333333333329</v>
      </c>
      <c r="T3345">
        <v>29.25</v>
      </c>
      <c r="U3345" t="s">
        <v>32580</v>
      </c>
      <c r="V3345">
        <v>0</v>
      </c>
      <c r="W3345">
        <v>7.1333333333333329</v>
      </c>
    </row>
    <row r="3346" spans="1:23" x14ac:dyDescent="0.3">
      <c r="A3346">
        <v>3345</v>
      </c>
      <c r="B3346" t="s">
        <v>28474</v>
      </c>
      <c r="C3346">
        <v>72</v>
      </c>
      <c r="D3346" t="s">
        <v>28476</v>
      </c>
      <c r="E3346">
        <v>1</v>
      </c>
      <c r="F3346">
        <v>4</v>
      </c>
      <c r="G3346" t="s">
        <v>116</v>
      </c>
      <c r="H3346">
        <v>100</v>
      </c>
      <c r="I3346" s="19">
        <v>45574.911805555559</v>
      </c>
      <c r="J3346" s="19">
        <v>45575.179861111108</v>
      </c>
      <c r="K3346" s="19">
        <v>45578.27847222222</v>
      </c>
      <c r="L3346" s="19">
        <v>45578.911805555559</v>
      </c>
      <c r="M3346">
        <v>0</v>
      </c>
      <c r="N3346" t="s">
        <v>307</v>
      </c>
      <c r="O3346" t="s">
        <v>28483</v>
      </c>
      <c r="P3346" t="s">
        <v>446</v>
      </c>
      <c r="Q3346">
        <v>3344</v>
      </c>
      <c r="R3346" t="s">
        <v>32579</v>
      </c>
      <c r="S3346">
        <v>6.4333333333333327</v>
      </c>
      <c r="T3346">
        <v>80.8</v>
      </c>
      <c r="U3346" t="s">
        <v>32580</v>
      </c>
      <c r="V3346">
        <v>0</v>
      </c>
      <c r="W3346">
        <v>6.4333333333333327</v>
      </c>
    </row>
    <row r="3347" spans="1:23" x14ac:dyDescent="0.3">
      <c r="A3347">
        <v>3346</v>
      </c>
      <c r="B3347" t="s">
        <v>28484</v>
      </c>
      <c r="C3347">
        <v>63</v>
      </c>
      <c r="D3347" t="s">
        <v>28485</v>
      </c>
      <c r="E3347">
        <v>2</v>
      </c>
      <c r="F3347">
        <v>3</v>
      </c>
      <c r="G3347" t="s">
        <v>192</v>
      </c>
      <c r="H3347">
        <v>17</v>
      </c>
      <c r="I3347" s="19">
        <v>45524.564583333333</v>
      </c>
      <c r="J3347" s="19">
        <v>45524.703472222223</v>
      </c>
      <c r="K3347" s="19">
        <v>45527.282638888886</v>
      </c>
      <c r="L3347" s="19">
        <v>45527.564583333333</v>
      </c>
      <c r="M3347">
        <v>0</v>
      </c>
      <c r="N3347" t="s">
        <v>307</v>
      </c>
      <c r="O3347" t="s">
        <v>28491</v>
      </c>
      <c r="P3347" t="s">
        <v>28492</v>
      </c>
      <c r="Q3347">
        <v>3345</v>
      </c>
      <c r="R3347" t="s">
        <v>32579</v>
      </c>
      <c r="S3347">
        <v>3.333333333333333</v>
      </c>
      <c r="T3347">
        <v>65.233333333333334</v>
      </c>
      <c r="U3347" t="s">
        <v>32580</v>
      </c>
      <c r="V3347">
        <v>0</v>
      </c>
      <c r="W3347">
        <v>3.333333333333333</v>
      </c>
    </row>
    <row r="3348" spans="1:23" x14ac:dyDescent="0.3">
      <c r="A3348">
        <v>3347</v>
      </c>
      <c r="B3348" t="s">
        <v>28494</v>
      </c>
      <c r="C3348">
        <v>17</v>
      </c>
      <c r="D3348" t="s">
        <v>28495</v>
      </c>
      <c r="E3348">
        <v>1</v>
      </c>
      <c r="F3348">
        <v>2</v>
      </c>
      <c r="G3348" t="s">
        <v>192</v>
      </c>
      <c r="H3348">
        <v>13</v>
      </c>
      <c r="I3348" s="19">
        <v>45587.913888888892</v>
      </c>
      <c r="J3348" s="19">
        <v>45587.989583333336</v>
      </c>
      <c r="K3348" s="19">
        <v>45588.745833333334</v>
      </c>
      <c r="L3348" s="19">
        <v>45588.913888888892</v>
      </c>
      <c r="M3348">
        <v>0</v>
      </c>
      <c r="N3348" t="s">
        <v>165</v>
      </c>
      <c r="O3348" t="s">
        <v>28501</v>
      </c>
      <c r="P3348" t="s">
        <v>225</v>
      </c>
      <c r="Q3348">
        <v>3346</v>
      </c>
      <c r="R3348" t="s">
        <v>32579</v>
      </c>
      <c r="S3348">
        <v>1.8166666666666667</v>
      </c>
      <c r="T3348">
        <v>19.966666666666665</v>
      </c>
      <c r="U3348" t="s">
        <v>32580</v>
      </c>
      <c r="V3348">
        <v>0</v>
      </c>
      <c r="W3348">
        <v>1.8166666666666667</v>
      </c>
    </row>
    <row r="3349" spans="1:23" x14ac:dyDescent="0.3">
      <c r="A3349">
        <v>3348</v>
      </c>
      <c r="B3349" t="s">
        <v>28502</v>
      </c>
      <c r="C3349">
        <v>22</v>
      </c>
      <c r="D3349" t="s">
        <v>28503</v>
      </c>
      <c r="E3349">
        <v>4</v>
      </c>
      <c r="F3349">
        <v>2</v>
      </c>
      <c r="G3349" t="s">
        <v>116</v>
      </c>
      <c r="H3349">
        <v>63</v>
      </c>
      <c r="I3349" s="19">
        <v>45663.599305555559</v>
      </c>
      <c r="J3349" s="19">
        <v>45663.642361111109</v>
      </c>
      <c r="K3349" s="19">
        <v>45663.911111111112</v>
      </c>
      <c r="L3349" s="19">
        <v>45664.099305555559</v>
      </c>
      <c r="M3349">
        <v>0</v>
      </c>
      <c r="N3349" t="s">
        <v>222</v>
      </c>
      <c r="O3349" t="s">
        <v>973</v>
      </c>
      <c r="P3349" t="s">
        <v>1512</v>
      </c>
      <c r="Q3349">
        <v>3347</v>
      </c>
      <c r="R3349" t="s">
        <v>32579</v>
      </c>
      <c r="S3349">
        <v>1.0333333333333332</v>
      </c>
      <c r="T3349">
        <v>7.4833333333333334</v>
      </c>
      <c r="U3349" t="s">
        <v>32580</v>
      </c>
      <c r="V3349">
        <v>0</v>
      </c>
      <c r="W3349">
        <v>1.0333333333333332</v>
      </c>
    </row>
    <row r="3350" spans="1:23" x14ac:dyDescent="0.3">
      <c r="A3350">
        <v>3349</v>
      </c>
      <c r="B3350" t="s">
        <v>28510</v>
      </c>
      <c r="C3350">
        <v>8</v>
      </c>
      <c r="D3350" t="s">
        <v>28511</v>
      </c>
      <c r="E3350">
        <v>4</v>
      </c>
      <c r="F3350">
        <v>3</v>
      </c>
      <c r="G3350" t="s">
        <v>192</v>
      </c>
      <c r="H3350">
        <v>106</v>
      </c>
      <c r="I3350" s="19">
        <v>45664.286805555559</v>
      </c>
      <c r="J3350" s="19">
        <v>45664.415972222225</v>
      </c>
      <c r="K3350" s="19">
        <v>45666.162499999999</v>
      </c>
      <c r="L3350" s="19">
        <v>45667.286805555559</v>
      </c>
      <c r="M3350">
        <v>0</v>
      </c>
      <c r="N3350" t="s">
        <v>222</v>
      </c>
      <c r="O3350" t="s">
        <v>2607</v>
      </c>
      <c r="P3350" t="s">
        <v>28517</v>
      </c>
      <c r="Q3350">
        <v>3348</v>
      </c>
      <c r="R3350" t="s">
        <v>32579</v>
      </c>
      <c r="S3350">
        <v>3.1</v>
      </c>
      <c r="T3350">
        <v>45.016666666666666</v>
      </c>
      <c r="U3350" t="s">
        <v>32580</v>
      </c>
      <c r="V3350">
        <v>0</v>
      </c>
      <c r="W3350">
        <v>3.1</v>
      </c>
    </row>
    <row r="3351" spans="1:23" x14ac:dyDescent="0.3">
      <c r="A3351">
        <v>3350</v>
      </c>
      <c r="B3351" t="s">
        <v>28518</v>
      </c>
      <c r="C3351">
        <v>22</v>
      </c>
      <c r="D3351" t="s">
        <v>28519</v>
      </c>
      <c r="E3351">
        <v>3</v>
      </c>
      <c r="F3351">
        <v>2</v>
      </c>
      <c r="G3351" t="s">
        <v>803</v>
      </c>
      <c r="H3351">
        <v>52</v>
      </c>
      <c r="I3351" s="19">
        <v>44967.791666666664</v>
      </c>
      <c r="J3351" s="19">
        <v>44967.837500000001</v>
      </c>
      <c r="K3351" s="19"/>
      <c r="L3351" s="19">
        <v>44968.291666666664</v>
      </c>
      <c r="M3351">
        <v>1</v>
      </c>
      <c r="N3351" t="s">
        <v>307</v>
      </c>
      <c r="O3351" t="s">
        <v>28524</v>
      </c>
      <c r="Q3351">
        <v>3349</v>
      </c>
      <c r="R3351" t="s">
        <v>32582</v>
      </c>
      <c r="S3351">
        <v>1.0999999999999999</v>
      </c>
      <c r="U3351" t="s">
        <v>32581</v>
      </c>
      <c r="V3351">
        <v>1</v>
      </c>
      <c r="W3351">
        <v>1.0999999999999999</v>
      </c>
    </row>
    <row r="3352" spans="1:23" x14ac:dyDescent="0.3">
      <c r="A3352">
        <v>3351</v>
      </c>
      <c r="B3352" t="s">
        <v>28526</v>
      </c>
      <c r="C3352">
        <v>3</v>
      </c>
      <c r="D3352" t="s">
        <v>28527</v>
      </c>
      <c r="E3352">
        <v>3</v>
      </c>
      <c r="F3352">
        <v>3</v>
      </c>
      <c r="G3352" t="s">
        <v>116</v>
      </c>
      <c r="H3352">
        <v>25</v>
      </c>
      <c r="I3352" s="19">
        <v>45042.515277777777</v>
      </c>
      <c r="J3352" s="19">
        <v>45042.595833333333</v>
      </c>
      <c r="K3352" s="19">
        <v>45043.739583333336</v>
      </c>
      <c r="L3352" s="19">
        <v>45044.515277777777</v>
      </c>
      <c r="M3352">
        <v>0</v>
      </c>
      <c r="N3352" t="s">
        <v>222</v>
      </c>
      <c r="O3352" t="s">
        <v>28533</v>
      </c>
      <c r="P3352" t="s">
        <v>194</v>
      </c>
      <c r="Q3352">
        <v>3350</v>
      </c>
      <c r="R3352" t="s">
        <v>32579</v>
      </c>
      <c r="S3352">
        <v>1.9333333333333333</v>
      </c>
      <c r="T3352">
        <v>29.383333333333333</v>
      </c>
      <c r="U3352" t="s">
        <v>32580</v>
      </c>
      <c r="V3352">
        <v>0</v>
      </c>
      <c r="W3352">
        <v>1.9333333333333333</v>
      </c>
    </row>
    <row r="3353" spans="1:23" x14ac:dyDescent="0.3">
      <c r="A3353">
        <v>3352</v>
      </c>
      <c r="B3353" t="s">
        <v>28535</v>
      </c>
      <c r="C3353">
        <v>56</v>
      </c>
      <c r="D3353" t="s">
        <v>28536</v>
      </c>
      <c r="E3353">
        <v>1</v>
      </c>
      <c r="F3353">
        <v>3</v>
      </c>
      <c r="G3353" t="s">
        <v>192</v>
      </c>
      <c r="H3353">
        <v>16</v>
      </c>
      <c r="I3353" s="19">
        <v>45205.697916666664</v>
      </c>
      <c r="J3353" s="19">
        <v>45206.074999999997</v>
      </c>
      <c r="K3353" s="19">
        <v>45206.896527777775</v>
      </c>
      <c r="L3353" s="19">
        <v>45207.697916666664</v>
      </c>
      <c r="M3353">
        <v>0</v>
      </c>
      <c r="N3353" t="s">
        <v>128</v>
      </c>
      <c r="O3353" t="s">
        <v>28542</v>
      </c>
      <c r="P3353" t="s">
        <v>363</v>
      </c>
      <c r="Q3353">
        <v>3351</v>
      </c>
      <c r="R3353" t="s">
        <v>32579</v>
      </c>
      <c r="S3353">
        <v>9.0499999999999989</v>
      </c>
      <c r="T3353">
        <v>28.766666666666666</v>
      </c>
      <c r="U3353" t="s">
        <v>32580</v>
      </c>
      <c r="V3353">
        <v>0</v>
      </c>
      <c r="W3353">
        <v>9.0499999999999989</v>
      </c>
    </row>
    <row r="3354" spans="1:23" x14ac:dyDescent="0.3">
      <c r="A3354">
        <v>3353</v>
      </c>
      <c r="B3354" t="s">
        <v>28544</v>
      </c>
      <c r="C3354">
        <v>14</v>
      </c>
      <c r="D3354" t="s">
        <v>28545</v>
      </c>
      <c r="E3354">
        <v>1</v>
      </c>
      <c r="F3354">
        <v>3</v>
      </c>
      <c r="G3354" t="s">
        <v>192</v>
      </c>
      <c r="H3354">
        <v>35</v>
      </c>
      <c r="I3354" s="19">
        <v>45654.496527777781</v>
      </c>
      <c r="J3354" s="19">
        <v>45655.306250000001</v>
      </c>
      <c r="K3354" s="19">
        <v>45659.213888888888</v>
      </c>
      <c r="L3354" s="19">
        <v>45657.496527777781</v>
      </c>
      <c r="M3354">
        <v>1</v>
      </c>
      <c r="N3354" t="s">
        <v>165</v>
      </c>
      <c r="O3354" t="s">
        <v>28551</v>
      </c>
      <c r="P3354" t="s">
        <v>446</v>
      </c>
      <c r="Q3354">
        <v>3352</v>
      </c>
      <c r="R3354" t="s">
        <v>32579</v>
      </c>
      <c r="S3354">
        <v>19.433333333333334</v>
      </c>
      <c r="T3354">
        <v>113.21666666666667</v>
      </c>
      <c r="U3354" t="s">
        <v>32581</v>
      </c>
      <c r="V3354">
        <v>1</v>
      </c>
      <c r="W3354">
        <v>19.433333333333334</v>
      </c>
    </row>
    <row r="3355" spans="1:23" x14ac:dyDescent="0.3">
      <c r="A3355">
        <v>3354</v>
      </c>
      <c r="B3355" t="s">
        <v>28552</v>
      </c>
      <c r="C3355">
        <v>1</v>
      </c>
      <c r="D3355" t="s">
        <v>28553</v>
      </c>
      <c r="E3355">
        <v>5</v>
      </c>
      <c r="F3355">
        <v>3</v>
      </c>
      <c r="G3355" t="s">
        <v>192</v>
      </c>
      <c r="H3355">
        <v>93</v>
      </c>
      <c r="I3355" s="19">
        <v>45238.267361111109</v>
      </c>
      <c r="J3355" s="19">
        <v>45238.368750000001</v>
      </c>
      <c r="K3355" s="19">
        <v>45239.601388888892</v>
      </c>
      <c r="L3355" s="19">
        <v>45240.267361111109</v>
      </c>
      <c r="M3355">
        <v>0</v>
      </c>
      <c r="N3355" t="s">
        <v>307</v>
      </c>
      <c r="O3355" t="s">
        <v>28560</v>
      </c>
      <c r="P3355" t="s">
        <v>135</v>
      </c>
      <c r="Q3355">
        <v>3353</v>
      </c>
      <c r="R3355" t="s">
        <v>32579</v>
      </c>
      <c r="S3355">
        <v>2.4333333333333331</v>
      </c>
      <c r="T3355">
        <v>32.016666666666666</v>
      </c>
      <c r="U3355" t="s">
        <v>32580</v>
      </c>
      <c r="V3355">
        <v>0</v>
      </c>
      <c r="W3355">
        <v>2.4333333333333331</v>
      </c>
    </row>
    <row r="3356" spans="1:23" x14ac:dyDescent="0.3">
      <c r="A3356">
        <v>3355</v>
      </c>
      <c r="B3356" t="s">
        <v>28561</v>
      </c>
      <c r="C3356">
        <v>7</v>
      </c>
      <c r="D3356" t="s">
        <v>28562</v>
      </c>
      <c r="E3356">
        <v>3</v>
      </c>
      <c r="F3356">
        <v>3</v>
      </c>
      <c r="G3356" t="s">
        <v>116</v>
      </c>
      <c r="H3356">
        <v>66</v>
      </c>
      <c r="I3356" s="19">
        <v>45110.022916666669</v>
      </c>
      <c r="J3356" s="19">
        <v>45110.055555555555</v>
      </c>
      <c r="K3356" s="19">
        <v>45110.695138888892</v>
      </c>
      <c r="L3356" s="19">
        <v>45111.022916666669</v>
      </c>
      <c r="M3356">
        <v>0</v>
      </c>
      <c r="N3356" t="s">
        <v>165</v>
      </c>
      <c r="O3356" t="s">
        <v>28568</v>
      </c>
      <c r="P3356" t="s">
        <v>962</v>
      </c>
      <c r="Q3356">
        <v>3354</v>
      </c>
      <c r="R3356" t="s">
        <v>32579</v>
      </c>
      <c r="S3356">
        <v>0.78333333333333333</v>
      </c>
      <c r="T3356">
        <v>16.133333333333333</v>
      </c>
      <c r="U3356" t="s">
        <v>32580</v>
      </c>
      <c r="V3356">
        <v>0</v>
      </c>
      <c r="W3356">
        <v>0.78333333333333333</v>
      </c>
    </row>
    <row r="3357" spans="1:23" x14ac:dyDescent="0.3">
      <c r="A3357">
        <v>3356</v>
      </c>
      <c r="B3357" t="s">
        <v>28569</v>
      </c>
      <c r="C3357">
        <v>69</v>
      </c>
      <c r="D3357" t="s">
        <v>28570</v>
      </c>
      <c r="E3357">
        <v>3</v>
      </c>
      <c r="F3357">
        <v>2</v>
      </c>
      <c r="G3357" t="s">
        <v>116</v>
      </c>
      <c r="H3357">
        <v>40</v>
      </c>
      <c r="I3357" s="19">
        <v>45413.243750000001</v>
      </c>
      <c r="J3357" s="19">
        <v>45413.366666666669</v>
      </c>
      <c r="K3357" s="19">
        <v>45413.991666666669</v>
      </c>
      <c r="L3357" s="19">
        <v>45414.243750000001</v>
      </c>
      <c r="M3357">
        <v>0</v>
      </c>
      <c r="N3357" t="s">
        <v>128</v>
      </c>
      <c r="O3357" t="s">
        <v>28576</v>
      </c>
      <c r="P3357" t="s">
        <v>877</v>
      </c>
      <c r="Q3357">
        <v>3355</v>
      </c>
      <c r="R3357" t="s">
        <v>32579</v>
      </c>
      <c r="S3357">
        <v>2.9499999999999997</v>
      </c>
      <c r="T3357">
        <v>17.95</v>
      </c>
      <c r="U3357" t="s">
        <v>32580</v>
      </c>
      <c r="V3357">
        <v>0</v>
      </c>
      <c r="W3357">
        <v>2.9499999999999997</v>
      </c>
    </row>
    <row r="3358" spans="1:23" x14ac:dyDescent="0.3">
      <c r="A3358">
        <v>3357</v>
      </c>
      <c r="B3358" t="s">
        <v>28577</v>
      </c>
      <c r="C3358">
        <v>78</v>
      </c>
      <c r="D3358" t="s">
        <v>28578</v>
      </c>
      <c r="E3358">
        <v>2</v>
      </c>
      <c r="F3358">
        <v>3</v>
      </c>
      <c r="G3358" t="s">
        <v>116</v>
      </c>
      <c r="H3358">
        <v>16</v>
      </c>
      <c r="I3358" s="19">
        <v>45643.175694444442</v>
      </c>
      <c r="J3358" s="19">
        <v>45643.4</v>
      </c>
      <c r="K3358" s="19">
        <v>45645.913194444445</v>
      </c>
      <c r="L3358" s="19">
        <v>45646.175694444442</v>
      </c>
      <c r="M3358">
        <v>0</v>
      </c>
      <c r="N3358" t="s">
        <v>128</v>
      </c>
      <c r="O3358" t="s">
        <v>28583</v>
      </c>
      <c r="P3358" t="s">
        <v>168</v>
      </c>
      <c r="Q3358">
        <v>3356</v>
      </c>
      <c r="R3358" t="s">
        <v>32579</v>
      </c>
      <c r="S3358">
        <v>5.3833333333333329</v>
      </c>
      <c r="T3358">
        <v>65.7</v>
      </c>
      <c r="U3358" t="s">
        <v>32580</v>
      </c>
      <c r="V3358">
        <v>0</v>
      </c>
      <c r="W3358">
        <v>5.3833333333333329</v>
      </c>
    </row>
    <row r="3359" spans="1:23" x14ac:dyDescent="0.3">
      <c r="A3359">
        <v>3358</v>
      </c>
      <c r="B3359" t="s">
        <v>28584</v>
      </c>
      <c r="C3359">
        <v>72</v>
      </c>
      <c r="D3359" t="s">
        <v>28585</v>
      </c>
      <c r="E3359">
        <v>3</v>
      </c>
      <c r="F3359">
        <v>2</v>
      </c>
      <c r="G3359" t="s">
        <v>116</v>
      </c>
      <c r="H3359">
        <v>54</v>
      </c>
      <c r="I3359" s="19">
        <v>45142.75</v>
      </c>
      <c r="J3359" s="19">
        <v>45142.787499999999</v>
      </c>
      <c r="K3359" s="19">
        <v>45142.940972222219</v>
      </c>
      <c r="L3359" s="19">
        <v>45143.25</v>
      </c>
      <c r="M3359">
        <v>0</v>
      </c>
      <c r="N3359" t="s">
        <v>128</v>
      </c>
      <c r="O3359" t="s">
        <v>28593</v>
      </c>
      <c r="P3359" t="s">
        <v>246</v>
      </c>
      <c r="Q3359">
        <v>3357</v>
      </c>
      <c r="R3359" t="s">
        <v>32579</v>
      </c>
      <c r="S3359">
        <v>0.89999999999999991</v>
      </c>
      <c r="T3359">
        <v>4.583333333333333</v>
      </c>
      <c r="U3359" t="s">
        <v>32580</v>
      </c>
      <c r="V3359">
        <v>0</v>
      </c>
      <c r="W3359">
        <v>0.89999999999999991</v>
      </c>
    </row>
    <row r="3360" spans="1:23" x14ac:dyDescent="0.3">
      <c r="A3360">
        <v>3359</v>
      </c>
      <c r="B3360" t="s">
        <v>28594</v>
      </c>
      <c r="C3360">
        <v>34</v>
      </c>
      <c r="D3360" t="s">
        <v>28595</v>
      </c>
      <c r="E3360">
        <v>5</v>
      </c>
      <c r="F3360">
        <v>3</v>
      </c>
      <c r="G3360" t="s">
        <v>116</v>
      </c>
      <c r="H3360">
        <v>96</v>
      </c>
      <c r="I3360" s="19">
        <v>45060.038194444445</v>
      </c>
      <c r="J3360" s="19">
        <v>45060.25</v>
      </c>
      <c r="K3360" s="19">
        <v>45062.04583333333</v>
      </c>
      <c r="L3360" s="19">
        <v>45063.038194444445</v>
      </c>
      <c r="M3360">
        <v>0</v>
      </c>
      <c r="N3360" t="s">
        <v>222</v>
      </c>
      <c r="O3360" t="s">
        <v>28602</v>
      </c>
      <c r="P3360" t="s">
        <v>135</v>
      </c>
      <c r="Q3360">
        <v>3358</v>
      </c>
      <c r="R3360" t="s">
        <v>32579</v>
      </c>
      <c r="S3360">
        <v>5.083333333333333</v>
      </c>
      <c r="T3360">
        <v>48.18333333333333</v>
      </c>
      <c r="U3360" t="s">
        <v>32580</v>
      </c>
      <c r="V3360">
        <v>0</v>
      </c>
      <c r="W3360">
        <v>5.083333333333333</v>
      </c>
    </row>
    <row r="3361" spans="1:23" x14ac:dyDescent="0.3">
      <c r="A3361">
        <v>3360</v>
      </c>
      <c r="B3361" t="s">
        <v>28603</v>
      </c>
      <c r="C3361">
        <v>19</v>
      </c>
      <c r="D3361" t="s">
        <v>28604</v>
      </c>
      <c r="E3361">
        <v>1</v>
      </c>
      <c r="F3361">
        <v>3</v>
      </c>
      <c r="G3361" t="s">
        <v>116</v>
      </c>
      <c r="H3361">
        <v>3</v>
      </c>
      <c r="I3361" s="19">
        <v>44955.5625</v>
      </c>
      <c r="J3361" s="19">
        <v>44955.674305555556</v>
      </c>
      <c r="K3361" s="19">
        <v>44956.875694444447</v>
      </c>
      <c r="L3361" s="19">
        <v>44957.5625</v>
      </c>
      <c r="M3361">
        <v>0</v>
      </c>
      <c r="N3361" t="s">
        <v>307</v>
      </c>
      <c r="O3361" t="s">
        <v>28610</v>
      </c>
      <c r="P3361" t="s">
        <v>225</v>
      </c>
      <c r="Q3361">
        <v>3359</v>
      </c>
      <c r="R3361" t="s">
        <v>32579</v>
      </c>
      <c r="S3361">
        <v>2.6833333333333331</v>
      </c>
      <c r="T3361">
        <v>31.516666666666666</v>
      </c>
      <c r="U3361" t="s">
        <v>32580</v>
      </c>
      <c r="V3361">
        <v>0</v>
      </c>
      <c r="W3361">
        <v>2.6833333333333331</v>
      </c>
    </row>
    <row r="3362" spans="1:23" x14ac:dyDescent="0.3">
      <c r="A3362">
        <v>3361</v>
      </c>
      <c r="B3362" t="s">
        <v>28612</v>
      </c>
      <c r="C3362">
        <v>65</v>
      </c>
      <c r="D3362" t="s">
        <v>28613</v>
      </c>
      <c r="E3362">
        <v>2</v>
      </c>
      <c r="F3362">
        <v>3</v>
      </c>
      <c r="G3362" t="s">
        <v>116</v>
      </c>
      <c r="H3362">
        <v>102</v>
      </c>
      <c r="I3362" s="19">
        <v>45146.914583333331</v>
      </c>
      <c r="J3362" s="19">
        <v>45147.032638888886</v>
      </c>
      <c r="K3362" s="19">
        <v>45149.681250000001</v>
      </c>
      <c r="L3362" s="19">
        <v>45149.914583333331</v>
      </c>
      <c r="M3362">
        <v>0</v>
      </c>
      <c r="N3362" t="s">
        <v>128</v>
      </c>
      <c r="O3362" t="s">
        <v>28620</v>
      </c>
      <c r="P3362" t="s">
        <v>328</v>
      </c>
      <c r="Q3362">
        <v>3360</v>
      </c>
      <c r="R3362" t="s">
        <v>32579</v>
      </c>
      <c r="S3362">
        <v>2.833333333333333</v>
      </c>
      <c r="T3362">
        <v>66.399999999999991</v>
      </c>
      <c r="U3362" t="s">
        <v>32580</v>
      </c>
      <c r="V3362">
        <v>0</v>
      </c>
      <c r="W3362">
        <v>2.833333333333333</v>
      </c>
    </row>
    <row r="3363" spans="1:23" x14ac:dyDescent="0.3">
      <c r="A3363">
        <v>3362</v>
      </c>
      <c r="B3363" t="s">
        <v>28621</v>
      </c>
      <c r="C3363">
        <v>9</v>
      </c>
      <c r="D3363" t="s">
        <v>28622</v>
      </c>
      <c r="E3363">
        <v>2</v>
      </c>
      <c r="F3363">
        <v>3</v>
      </c>
      <c r="G3363" t="s">
        <v>116</v>
      </c>
      <c r="H3363">
        <v>102</v>
      </c>
      <c r="I3363" s="19">
        <v>45114.339583333334</v>
      </c>
      <c r="J3363" s="19">
        <v>45114.474305555559</v>
      </c>
      <c r="K3363" s="19">
        <v>45116.925000000003</v>
      </c>
      <c r="L3363" s="19">
        <v>45117.339583333334</v>
      </c>
      <c r="M3363">
        <v>0</v>
      </c>
      <c r="N3363" t="s">
        <v>128</v>
      </c>
      <c r="O3363" t="s">
        <v>28628</v>
      </c>
      <c r="P3363" t="s">
        <v>28629</v>
      </c>
      <c r="Q3363">
        <v>3361</v>
      </c>
      <c r="R3363" t="s">
        <v>32579</v>
      </c>
      <c r="S3363">
        <v>3.2333333333333334</v>
      </c>
      <c r="T3363">
        <v>62.05</v>
      </c>
      <c r="U3363" t="s">
        <v>32580</v>
      </c>
      <c r="V3363">
        <v>0</v>
      </c>
      <c r="W3363">
        <v>3.2333333333333334</v>
      </c>
    </row>
    <row r="3364" spans="1:23" x14ac:dyDescent="0.3">
      <c r="A3364">
        <v>3363</v>
      </c>
      <c r="B3364" t="s">
        <v>28630</v>
      </c>
      <c r="C3364">
        <v>49</v>
      </c>
      <c r="D3364" t="s">
        <v>28631</v>
      </c>
      <c r="E3364">
        <v>4</v>
      </c>
      <c r="F3364">
        <v>1</v>
      </c>
      <c r="G3364" t="s">
        <v>116</v>
      </c>
      <c r="H3364">
        <v>4</v>
      </c>
      <c r="I3364" s="19">
        <v>45689.728472222225</v>
      </c>
      <c r="J3364" s="19">
        <v>45689.79583333333</v>
      </c>
      <c r="K3364" s="19">
        <v>45689.806944444441</v>
      </c>
      <c r="L3364" s="19">
        <v>45689.895138888889</v>
      </c>
      <c r="M3364">
        <v>0</v>
      </c>
      <c r="N3364" t="s">
        <v>307</v>
      </c>
      <c r="O3364" t="s">
        <v>1534</v>
      </c>
      <c r="P3364" t="s">
        <v>903</v>
      </c>
      <c r="Q3364">
        <v>3362</v>
      </c>
      <c r="R3364" t="s">
        <v>32579</v>
      </c>
      <c r="S3364">
        <v>1.6166666666666667</v>
      </c>
      <c r="T3364">
        <v>1.8833333333333333</v>
      </c>
      <c r="U3364" t="s">
        <v>32580</v>
      </c>
      <c r="V3364">
        <v>0</v>
      </c>
      <c r="W3364">
        <v>1.6166666666666667</v>
      </c>
    </row>
    <row r="3365" spans="1:23" x14ac:dyDescent="0.3">
      <c r="A3365">
        <v>3364</v>
      </c>
      <c r="B3365" t="s">
        <v>28638</v>
      </c>
      <c r="C3365">
        <v>7</v>
      </c>
      <c r="D3365" t="s">
        <v>28640</v>
      </c>
      <c r="E3365">
        <v>5</v>
      </c>
      <c r="F3365">
        <v>3</v>
      </c>
      <c r="G3365" t="s">
        <v>192</v>
      </c>
      <c r="H3365">
        <v>60</v>
      </c>
      <c r="I3365" s="19">
        <v>45406.129166666666</v>
      </c>
      <c r="J3365" s="19">
        <v>45406.176388888889</v>
      </c>
      <c r="K3365" s="19">
        <v>45406.647222222222</v>
      </c>
      <c r="L3365" s="19">
        <v>45407.129166666666</v>
      </c>
      <c r="M3365">
        <v>0</v>
      </c>
      <c r="N3365" t="s">
        <v>165</v>
      </c>
      <c r="O3365" t="s">
        <v>28646</v>
      </c>
      <c r="P3365" t="s">
        <v>843</v>
      </c>
      <c r="Q3365">
        <v>3363</v>
      </c>
      <c r="R3365" t="s">
        <v>32579</v>
      </c>
      <c r="S3365">
        <v>1.1333333333333333</v>
      </c>
      <c r="T3365">
        <v>12.433333333333334</v>
      </c>
      <c r="U3365" t="s">
        <v>32580</v>
      </c>
      <c r="V3365">
        <v>0</v>
      </c>
      <c r="W3365">
        <v>1.1333333333333333</v>
      </c>
    </row>
    <row r="3366" spans="1:23" x14ac:dyDescent="0.3">
      <c r="A3366">
        <v>3365</v>
      </c>
      <c r="B3366" t="s">
        <v>28647</v>
      </c>
      <c r="C3366">
        <v>44</v>
      </c>
      <c r="D3366" t="s">
        <v>28648</v>
      </c>
      <c r="E3366">
        <v>5</v>
      </c>
      <c r="F3366">
        <v>3</v>
      </c>
      <c r="G3366" t="s">
        <v>116</v>
      </c>
      <c r="H3366">
        <v>115</v>
      </c>
      <c r="I3366" s="19">
        <v>45239.54583333333</v>
      </c>
      <c r="J3366" s="19">
        <v>45239.65625</v>
      </c>
      <c r="K3366" s="19">
        <v>45241.392361111109</v>
      </c>
      <c r="L3366" s="19">
        <v>45242.54583333333</v>
      </c>
      <c r="M3366">
        <v>0</v>
      </c>
      <c r="N3366" t="s">
        <v>128</v>
      </c>
      <c r="O3366" t="s">
        <v>28654</v>
      </c>
      <c r="P3366" t="s">
        <v>135</v>
      </c>
      <c r="Q3366">
        <v>3364</v>
      </c>
      <c r="R3366" t="s">
        <v>32579</v>
      </c>
      <c r="S3366">
        <v>2.65</v>
      </c>
      <c r="T3366">
        <v>44.316666666666663</v>
      </c>
      <c r="U3366" t="s">
        <v>32580</v>
      </c>
      <c r="V3366">
        <v>0</v>
      </c>
      <c r="W3366">
        <v>2.65</v>
      </c>
    </row>
    <row r="3367" spans="1:23" x14ac:dyDescent="0.3">
      <c r="A3367">
        <v>3366</v>
      </c>
      <c r="B3367" t="s">
        <v>28655</v>
      </c>
      <c r="C3367">
        <v>3</v>
      </c>
      <c r="D3367" t="s">
        <v>28656</v>
      </c>
      <c r="E3367">
        <v>3</v>
      </c>
      <c r="F3367">
        <v>3</v>
      </c>
      <c r="G3367" t="s">
        <v>116</v>
      </c>
      <c r="H3367">
        <v>52</v>
      </c>
      <c r="I3367" s="19">
        <v>45648.212500000001</v>
      </c>
      <c r="J3367" s="19">
        <v>45648.301388888889</v>
      </c>
      <c r="K3367" s="19">
        <v>45649.109722222223</v>
      </c>
      <c r="L3367" s="19">
        <v>45650.212500000001</v>
      </c>
      <c r="M3367">
        <v>0</v>
      </c>
      <c r="N3367" t="s">
        <v>222</v>
      </c>
      <c r="O3367" t="s">
        <v>28662</v>
      </c>
      <c r="P3367" t="s">
        <v>194</v>
      </c>
      <c r="Q3367">
        <v>3365</v>
      </c>
      <c r="R3367" t="s">
        <v>32579</v>
      </c>
      <c r="S3367">
        <v>2.1333333333333333</v>
      </c>
      <c r="T3367">
        <v>21.533333333333331</v>
      </c>
      <c r="U3367" t="s">
        <v>32580</v>
      </c>
      <c r="V3367">
        <v>0</v>
      </c>
      <c r="W3367">
        <v>2.1333333333333333</v>
      </c>
    </row>
    <row r="3368" spans="1:23" x14ac:dyDescent="0.3">
      <c r="A3368">
        <v>3367</v>
      </c>
      <c r="B3368" t="s">
        <v>28663</v>
      </c>
      <c r="C3368">
        <v>12</v>
      </c>
      <c r="D3368" t="s">
        <v>28664</v>
      </c>
      <c r="E3368">
        <v>3</v>
      </c>
      <c r="F3368">
        <v>3</v>
      </c>
      <c r="G3368" t="s">
        <v>116</v>
      </c>
      <c r="H3368">
        <v>15</v>
      </c>
      <c r="I3368" s="19">
        <v>45614.46597222222</v>
      </c>
      <c r="J3368" s="19">
        <v>45614.602083333331</v>
      </c>
      <c r="K3368" s="19">
        <v>45615.565972222219</v>
      </c>
      <c r="L3368" s="19">
        <v>45617.46597222222</v>
      </c>
      <c r="M3368">
        <v>0</v>
      </c>
      <c r="N3368" t="s">
        <v>307</v>
      </c>
      <c r="O3368" t="s">
        <v>28670</v>
      </c>
      <c r="P3368" t="s">
        <v>877</v>
      </c>
      <c r="Q3368">
        <v>3366</v>
      </c>
      <c r="R3368" t="s">
        <v>32579</v>
      </c>
      <c r="S3368">
        <v>3.2666666666666666</v>
      </c>
      <c r="T3368">
        <v>26.4</v>
      </c>
      <c r="U3368" t="s">
        <v>32580</v>
      </c>
      <c r="V3368">
        <v>0</v>
      </c>
      <c r="W3368">
        <v>3.2666666666666666</v>
      </c>
    </row>
    <row r="3369" spans="1:23" x14ac:dyDescent="0.3">
      <c r="A3369">
        <v>3368</v>
      </c>
      <c r="B3369" t="s">
        <v>28671</v>
      </c>
      <c r="C3369">
        <v>39</v>
      </c>
      <c r="D3369" t="s">
        <v>28673</v>
      </c>
      <c r="E3369">
        <v>4</v>
      </c>
      <c r="F3369">
        <v>3</v>
      </c>
      <c r="G3369" t="s">
        <v>192</v>
      </c>
      <c r="H3369">
        <v>11</v>
      </c>
      <c r="I3369" s="19">
        <v>45270.737500000003</v>
      </c>
      <c r="J3369" s="19">
        <v>45270.780555555553</v>
      </c>
      <c r="K3369" s="19">
        <v>45271.371527777781</v>
      </c>
      <c r="L3369" s="19">
        <v>45271.737500000003</v>
      </c>
      <c r="M3369">
        <v>0</v>
      </c>
      <c r="N3369" t="s">
        <v>307</v>
      </c>
      <c r="O3369" t="s">
        <v>2859</v>
      </c>
      <c r="P3369" t="s">
        <v>28678</v>
      </c>
      <c r="Q3369">
        <v>3367</v>
      </c>
      <c r="R3369" t="s">
        <v>32579</v>
      </c>
      <c r="S3369">
        <v>1.0333333333333332</v>
      </c>
      <c r="T3369">
        <v>15.216666666666667</v>
      </c>
      <c r="U3369" t="s">
        <v>32580</v>
      </c>
      <c r="V3369">
        <v>0</v>
      </c>
      <c r="W3369">
        <v>1.0333333333333332</v>
      </c>
    </row>
    <row r="3370" spans="1:23" x14ac:dyDescent="0.3">
      <c r="A3370">
        <v>3369</v>
      </c>
      <c r="B3370" t="s">
        <v>28679</v>
      </c>
      <c r="C3370">
        <v>76</v>
      </c>
      <c r="D3370" t="s">
        <v>28680</v>
      </c>
      <c r="E3370">
        <v>4</v>
      </c>
      <c r="F3370">
        <v>1</v>
      </c>
      <c r="G3370" t="s">
        <v>192</v>
      </c>
      <c r="H3370">
        <v>87</v>
      </c>
      <c r="I3370" s="19">
        <v>44948.862500000003</v>
      </c>
      <c r="J3370" s="19">
        <v>44948.931250000001</v>
      </c>
      <c r="K3370" s="19">
        <v>44949.07708333333</v>
      </c>
      <c r="L3370" s="19">
        <v>44949.195833333331</v>
      </c>
      <c r="M3370">
        <v>0</v>
      </c>
      <c r="N3370" t="s">
        <v>128</v>
      </c>
      <c r="O3370" t="s">
        <v>2859</v>
      </c>
      <c r="P3370" t="s">
        <v>28687</v>
      </c>
      <c r="Q3370">
        <v>3368</v>
      </c>
      <c r="R3370" t="s">
        <v>32579</v>
      </c>
      <c r="S3370">
        <v>1.65</v>
      </c>
      <c r="T3370">
        <v>5.1499999999999995</v>
      </c>
      <c r="U3370" t="s">
        <v>32580</v>
      </c>
      <c r="V3370">
        <v>0</v>
      </c>
      <c r="W3370">
        <v>1.65</v>
      </c>
    </row>
    <row r="3371" spans="1:23" x14ac:dyDescent="0.3">
      <c r="A3371">
        <v>3370</v>
      </c>
      <c r="B3371" t="s">
        <v>28688</v>
      </c>
      <c r="C3371">
        <v>14</v>
      </c>
      <c r="D3371" t="s">
        <v>28689</v>
      </c>
      <c r="E3371">
        <v>5</v>
      </c>
      <c r="F3371">
        <v>2</v>
      </c>
      <c r="G3371" t="s">
        <v>803</v>
      </c>
      <c r="H3371">
        <v>112</v>
      </c>
      <c r="I3371" s="19">
        <v>45453.986805555556</v>
      </c>
      <c r="J3371" s="19">
        <v>45454.136111111111</v>
      </c>
      <c r="K3371" s="19"/>
      <c r="L3371" s="19">
        <v>45454.986805555556</v>
      </c>
      <c r="M3371">
        <v>0</v>
      </c>
      <c r="N3371" t="s">
        <v>165</v>
      </c>
      <c r="O3371" t="s">
        <v>28694</v>
      </c>
      <c r="Q3371">
        <v>3369</v>
      </c>
      <c r="R3371" t="s">
        <v>32582</v>
      </c>
      <c r="S3371">
        <v>3.583333333333333</v>
      </c>
      <c r="U3371" t="s">
        <v>32580</v>
      </c>
      <c r="V3371">
        <v>0</v>
      </c>
      <c r="W3371">
        <v>3.583333333333333</v>
      </c>
    </row>
    <row r="3372" spans="1:23" x14ac:dyDescent="0.3">
      <c r="A3372">
        <v>3371</v>
      </c>
      <c r="B3372" t="s">
        <v>28696</v>
      </c>
      <c r="C3372">
        <v>21</v>
      </c>
      <c r="D3372" t="s">
        <v>28697</v>
      </c>
      <c r="E3372">
        <v>1</v>
      </c>
      <c r="F3372">
        <v>3</v>
      </c>
      <c r="G3372" t="s">
        <v>116</v>
      </c>
      <c r="H3372">
        <v>76</v>
      </c>
      <c r="I3372" s="19">
        <v>45691.081944444442</v>
      </c>
      <c r="J3372" s="19">
        <v>45691.17291666667</v>
      </c>
      <c r="K3372" s="19">
        <v>45693.354861111111</v>
      </c>
      <c r="L3372" s="19">
        <v>45693.081944444442</v>
      </c>
      <c r="M3372">
        <v>1</v>
      </c>
      <c r="N3372" t="s">
        <v>222</v>
      </c>
      <c r="O3372" t="s">
        <v>28703</v>
      </c>
      <c r="P3372" t="s">
        <v>363</v>
      </c>
      <c r="Q3372">
        <v>3370</v>
      </c>
      <c r="R3372" t="s">
        <v>32579</v>
      </c>
      <c r="S3372">
        <v>2.1833333333333331</v>
      </c>
      <c r="T3372">
        <v>54.55</v>
      </c>
      <c r="U3372" t="s">
        <v>32581</v>
      </c>
      <c r="V3372">
        <v>1</v>
      </c>
      <c r="W3372">
        <v>2.1833333333333331</v>
      </c>
    </row>
    <row r="3373" spans="1:23" x14ac:dyDescent="0.3">
      <c r="A3373">
        <v>3372</v>
      </c>
      <c r="B3373" t="s">
        <v>28705</v>
      </c>
      <c r="C3373">
        <v>57</v>
      </c>
      <c r="D3373" t="s">
        <v>28706</v>
      </c>
      <c r="E3373">
        <v>2</v>
      </c>
      <c r="F3373">
        <v>2</v>
      </c>
      <c r="G3373" t="s">
        <v>116</v>
      </c>
      <c r="H3373">
        <v>73</v>
      </c>
      <c r="I3373" s="19">
        <v>45574.65625</v>
      </c>
      <c r="J3373" s="19">
        <v>45574.716666666667</v>
      </c>
      <c r="K3373" s="19">
        <v>45574.982638888891</v>
      </c>
      <c r="L3373" s="19">
        <v>45575.15625</v>
      </c>
      <c r="M3373">
        <v>0</v>
      </c>
      <c r="N3373" t="s">
        <v>307</v>
      </c>
      <c r="O3373" t="s">
        <v>28711</v>
      </c>
      <c r="P3373" t="s">
        <v>398</v>
      </c>
      <c r="Q3373">
        <v>3371</v>
      </c>
      <c r="R3373" t="s">
        <v>32579</v>
      </c>
      <c r="S3373">
        <v>1.45</v>
      </c>
      <c r="T3373">
        <v>7.833333333333333</v>
      </c>
      <c r="U3373" t="s">
        <v>32580</v>
      </c>
      <c r="V3373">
        <v>0</v>
      </c>
      <c r="W3373">
        <v>1.45</v>
      </c>
    </row>
    <row r="3374" spans="1:23" x14ac:dyDescent="0.3">
      <c r="A3374">
        <v>3373</v>
      </c>
      <c r="B3374" t="s">
        <v>28713</v>
      </c>
      <c r="C3374">
        <v>55</v>
      </c>
      <c r="D3374" t="s">
        <v>28714</v>
      </c>
      <c r="E3374">
        <v>1</v>
      </c>
      <c r="F3374">
        <v>3</v>
      </c>
      <c r="G3374" t="s">
        <v>116</v>
      </c>
      <c r="H3374">
        <v>5</v>
      </c>
      <c r="I3374" s="19">
        <v>45538.490277777775</v>
      </c>
      <c r="J3374" s="19">
        <v>45538.755555555559</v>
      </c>
      <c r="K3374" s="19">
        <v>45540.19027777778</v>
      </c>
      <c r="L3374" s="19">
        <v>45540.490277777775</v>
      </c>
      <c r="M3374">
        <v>0</v>
      </c>
      <c r="N3374" t="s">
        <v>307</v>
      </c>
      <c r="O3374" t="s">
        <v>28720</v>
      </c>
      <c r="P3374" t="s">
        <v>225</v>
      </c>
      <c r="Q3374">
        <v>3372</v>
      </c>
      <c r="R3374" t="s">
        <v>32579</v>
      </c>
      <c r="S3374">
        <v>6.3666666666666663</v>
      </c>
      <c r="T3374">
        <v>40.799999999999997</v>
      </c>
      <c r="U3374" t="s">
        <v>32580</v>
      </c>
      <c r="V3374">
        <v>0</v>
      </c>
      <c r="W3374">
        <v>6.3666666666666663</v>
      </c>
    </row>
    <row r="3375" spans="1:23" x14ac:dyDescent="0.3">
      <c r="A3375">
        <v>3374</v>
      </c>
      <c r="B3375" t="s">
        <v>28721</v>
      </c>
      <c r="C3375">
        <v>23</v>
      </c>
      <c r="D3375" t="s">
        <v>28723</v>
      </c>
      <c r="E3375">
        <v>4</v>
      </c>
      <c r="F3375">
        <v>3</v>
      </c>
      <c r="G3375" t="s">
        <v>116</v>
      </c>
      <c r="H3375">
        <v>99</v>
      </c>
      <c r="I3375" s="19">
        <v>45314.23333333333</v>
      </c>
      <c r="J3375" s="19">
        <v>45314.286805555559</v>
      </c>
      <c r="K3375" s="19">
        <v>45315.27847222222</v>
      </c>
      <c r="L3375" s="19">
        <v>45316.23333333333</v>
      </c>
      <c r="M3375">
        <v>0</v>
      </c>
      <c r="N3375" t="s">
        <v>307</v>
      </c>
      <c r="O3375" t="s">
        <v>2325</v>
      </c>
      <c r="P3375" t="s">
        <v>28729</v>
      </c>
      <c r="Q3375">
        <v>3373</v>
      </c>
      <c r="R3375" t="s">
        <v>32579</v>
      </c>
      <c r="S3375">
        <v>1.2833333333333332</v>
      </c>
      <c r="T3375">
        <v>25.083333333333332</v>
      </c>
      <c r="U3375" t="s">
        <v>32580</v>
      </c>
      <c r="V3375">
        <v>0</v>
      </c>
      <c r="W3375">
        <v>1.2833333333333332</v>
      </c>
    </row>
    <row r="3376" spans="1:23" x14ac:dyDescent="0.3">
      <c r="A3376">
        <v>3375</v>
      </c>
      <c r="B3376" t="s">
        <v>28730</v>
      </c>
      <c r="C3376">
        <v>71</v>
      </c>
      <c r="D3376" t="s">
        <v>28731</v>
      </c>
      <c r="E3376">
        <v>2</v>
      </c>
      <c r="F3376">
        <v>4</v>
      </c>
      <c r="G3376" t="s">
        <v>192</v>
      </c>
      <c r="H3376">
        <v>17</v>
      </c>
      <c r="I3376" s="19">
        <v>45105.017361111109</v>
      </c>
      <c r="J3376" s="19">
        <v>45105.306250000001</v>
      </c>
      <c r="K3376" s="19">
        <v>45108.285416666666</v>
      </c>
      <c r="L3376" s="19">
        <v>45109.017361111109</v>
      </c>
      <c r="M3376">
        <v>0</v>
      </c>
      <c r="N3376" t="s">
        <v>307</v>
      </c>
      <c r="O3376" t="s">
        <v>28737</v>
      </c>
      <c r="P3376" t="s">
        <v>584</v>
      </c>
      <c r="Q3376">
        <v>3374</v>
      </c>
      <c r="R3376" t="s">
        <v>32579</v>
      </c>
      <c r="S3376">
        <v>6.9333333333333327</v>
      </c>
      <c r="T3376">
        <v>78.433333333333337</v>
      </c>
      <c r="U3376" t="s">
        <v>32580</v>
      </c>
      <c r="V3376">
        <v>0</v>
      </c>
      <c r="W3376">
        <v>6.9333333333333327</v>
      </c>
    </row>
    <row r="3377" spans="1:23" x14ac:dyDescent="0.3">
      <c r="A3377">
        <v>3376</v>
      </c>
      <c r="B3377" t="s">
        <v>28738</v>
      </c>
      <c r="C3377">
        <v>70</v>
      </c>
      <c r="D3377" t="s">
        <v>28739</v>
      </c>
      <c r="E3377">
        <v>1</v>
      </c>
      <c r="F3377">
        <v>2</v>
      </c>
      <c r="G3377" t="s">
        <v>116</v>
      </c>
      <c r="H3377">
        <v>45</v>
      </c>
      <c r="I3377" s="19">
        <v>45222.694444444445</v>
      </c>
      <c r="J3377" s="19">
        <v>45222.773611111108</v>
      </c>
      <c r="K3377" s="19">
        <v>45223.543055555558</v>
      </c>
      <c r="L3377" s="19">
        <v>45223.694444444445</v>
      </c>
      <c r="M3377">
        <v>0</v>
      </c>
      <c r="N3377" t="s">
        <v>128</v>
      </c>
      <c r="O3377" t="s">
        <v>28745</v>
      </c>
      <c r="P3377" t="s">
        <v>225</v>
      </c>
      <c r="Q3377">
        <v>3375</v>
      </c>
      <c r="R3377" t="s">
        <v>32579</v>
      </c>
      <c r="S3377">
        <v>1.9</v>
      </c>
      <c r="T3377">
        <v>20.366666666666667</v>
      </c>
      <c r="U3377" t="s">
        <v>32580</v>
      </c>
      <c r="V3377">
        <v>0</v>
      </c>
      <c r="W3377">
        <v>1.9</v>
      </c>
    </row>
    <row r="3378" spans="1:23" x14ac:dyDescent="0.3">
      <c r="A3378">
        <v>3377</v>
      </c>
      <c r="B3378" t="s">
        <v>28746</v>
      </c>
      <c r="C3378">
        <v>35</v>
      </c>
      <c r="D3378" t="s">
        <v>28747</v>
      </c>
      <c r="E3378">
        <v>2</v>
      </c>
      <c r="F3378">
        <v>2</v>
      </c>
      <c r="G3378" t="s">
        <v>192</v>
      </c>
      <c r="H3378">
        <v>114</v>
      </c>
      <c r="I3378" s="19">
        <v>45453.856944444444</v>
      </c>
      <c r="J3378" s="19">
        <v>45454.242361111108</v>
      </c>
      <c r="K3378" s="19">
        <v>45455.404861111114</v>
      </c>
      <c r="L3378" s="19">
        <v>45454.856944444444</v>
      </c>
      <c r="M3378">
        <v>1</v>
      </c>
      <c r="N3378" t="s">
        <v>307</v>
      </c>
      <c r="O3378" t="s">
        <v>28753</v>
      </c>
      <c r="P3378" t="s">
        <v>398</v>
      </c>
      <c r="Q3378">
        <v>3376</v>
      </c>
      <c r="R3378" t="s">
        <v>32579</v>
      </c>
      <c r="S3378">
        <v>9.25</v>
      </c>
      <c r="T3378">
        <v>37.15</v>
      </c>
      <c r="U3378" t="s">
        <v>32581</v>
      </c>
      <c r="V3378">
        <v>1</v>
      </c>
      <c r="W3378">
        <v>9.25</v>
      </c>
    </row>
    <row r="3379" spans="1:23" x14ac:dyDescent="0.3">
      <c r="A3379">
        <v>3378</v>
      </c>
      <c r="B3379" t="s">
        <v>28754</v>
      </c>
      <c r="C3379">
        <v>71</v>
      </c>
      <c r="D3379" t="s">
        <v>28756</v>
      </c>
      <c r="E3379">
        <v>3</v>
      </c>
      <c r="F3379">
        <v>3</v>
      </c>
      <c r="G3379" t="s">
        <v>192</v>
      </c>
      <c r="H3379">
        <v>4</v>
      </c>
      <c r="I3379" s="19">
        <v>45155.888194444444</v>
      </c>
      <c r="J3379" s="19">
        <v>45156.03125</v>
      </c>
      <c r="K3379" s="19">
        <v>45156.704861111109</v>
      </c>
      <c r="L3379" s="19">
        <v>45157.888194444444</v>
      </c>
      <c r="M3379">
        <v>0</v>
      </c>
      <c r="N3379" t="s">
        <v>165</v>
      </c>
      <c r="O3379" t="s">
        <v>28761</v>
      </c>
      <c r="P3379" t="s">
        <v>962</v>
      </c>
      <c r="Q3379">
        <v>3377</v>
      </c>
      <c r="R3379" t="s">
        <v>32579</v>
      </c>
      <c r="S3379">
        <v>3.4333333333333331</v>
      </c>
      <c r="T3379">
        <v>19.599999999999998</v>
      </c>
      <c r="U3379" t="s">
        <v>32580</v>
      </c>
      <c r="V3379">
        <v>0</v>
      </c>
      <c r="W3379">
        <v>3.4333333333333331</v>
      </c>
    </row>
    <row r="3380" spans="1:23" x14ac:dyDescent="0.3">
      <c r="A3380">
        <v>3379</v>
      </c>
      <c r="B3380" t="s">
        <v>28763</v>
      </c>
      <c r="C3380">
        <v>9</v>
      </c>
      <c r="D3380" t="s">
        <v>28764</v>
      </c>
      <c r="E3380">
        <v>5</v>
      </c>
      <c r="F3380">
        <v>3</v>
      </c>
      <c r="G3380" t="s">
        <v>192</v>
      </c>
      <c r="H3380">
        <v>108</v>
      </c>
      <c r="I3380" s="19">
        <v>45021.12777777778</v>
      </c>
      <c r="J3380" s="19">
        <v>45021.243055555555</v>
      </c>
      <c r="K3380" s="19">
        <v>45024.426388888889</v>
      </c>
      <c r="L3380" s="19">
        <v>45024.12777777778</v>
      </c>
      <c r="M3380">
        <v>1</v>
      </c>
      <c r="N3380" t="s">
        <v>128</v>
      </c>
      <c r="O3380" t="s">
        <v>28770</v>
      </c>
      <c r="P3380" t="s">
        <v>2960</v>
      </c>
      <c r="Q3380">
        <v>3378</v>
      </c>
      <c r="R3380" t="s">
        <v>32579</v>
      </c>
      <c r="S3380">
        <v>2.7666666666666666</v>
      </c>
      <c r="T3380">
        <v>79.166666666666657</v>
      </c>
      <c r="U3380" t="s">
        <v>32581</v>
      </c>
      <c r="V3380">
        <v>1</v>
      </c>
      <c r="W3380">
        <v>2.7666666666666666</v>
      </c>
    </row>
    <row r="3381" spans="1:23" x14ac:dyDescent="0.3">
      <c r="A3381">
        <v>3380</v>
      </c>
      <c r="B3381" t="s">
        <v>28771</v>
      </c>
      <c r="C3381">
        <v>41</v>
      </c>
      <c r="D3381" t="s">
        <v>28773</v>
      </c>
      <c r="E3381">
        <v>4</v>
      </c>
      <c r="F3381">
        <v>2</v>
      </c>
      <c r="G3381" t="s">
        <v>116</v>
      </c>
      <c r="H3381">
        <v>83</v>
      </c>
      <c r="I3381" s="19">
        <v>45713.918055555558</v>
      </c>
      <c r="J3381" s="19">
        <v>45713.963194444441</v>
      </c>
      <c r="K3381" s="19">
        <v>45714.45416666667</v>
      </c>
      <c r="L3381" s="19">
        <v>45714.418055555558</v>
      </c>
      <c r="M3381">
        <v>1</v>
      </c>
      <c r="N3381" t="s">
        <v>222</v>
      </c>
      <c r="O3381" t="s">
        <v>1564</v>
      </c>
      <c r="P3381" t="s">
        <v>1266</v>
      </c>
      <c r="Q3381">
        <v>3379</v>
      </c>
      <c r="R3381" t="s">
        <v>32579</v>
      </c>
      <c r="S3381">
        <v>1.0833333333333333</v>
      </c>
      <c r="T3381">
        <v>12.866666666666665</v>
      </c>
      <c r="U3381" t="s">
        <v>32581</v>
      </c>
      <c r="V3381">
        <v>1</v>
      </c>
      <c r="W3381">
        <v>1.0833333333333333</v>
      </c>
    </row>
    <row r="3382" spans="1:23" x14ac:dyDescent="0.3">
      <c r="A3382">
        <v>3381</v>
      </c>
      <c r="B3382" t="s">
        <v>28779</v>
      </c>
      <c r="C3382">
        <v>44</v>
      </c>
      <c r="D3382" t="s">
        <v>28780</v>
      </c>
      <c r="E3382">
        <v>1</v>
      </c>
      <c r="F3382">
        <v>3</v>
      </c>
      <c r="G3382" t="s">
        <v>803</v>
      </c>
      <c r="H3382">
        <v>40</v>
      </c>
      <c r="I3382" s="19">
        <v>45049.362500000003</v>
      </c>
      <c r="J3382" s="19">
        <v>45049.488888888889</v>
      </c>
      <c r="K3382" s="19"/>
      <c r="L3382" s="19">
        <v>45052.362500000003</v>
      </c>
      <c r="M3382">
        <v>1</v>
      </c>
      <c r="N3382" t="s">
        <v>165</v>
      </c>
      <c r="O3382" t="s">
        <v>28785</v>
      </c>
      <c r="Q3382">
        <v>3380</v>
      </c>
      <c r="R3382" t="s">
        <v>32582</v>
      </c>
      <c r="S3382">
        <v>3.0333333333333332</v>
      </c>
      <c r="U3382" t="s">
        <v>32581</v>
      </c>
      <c r="V3382">
        <v>1</v>
      </c>
      <c r="W3382">
        <v>3.0333333333333332</v>
      </c>
    </row>
    <row r="3383" spans="1:23" x14ac:dyDescent="0.3">
      <c r="A3383">
        <v>3382</v>
      </c>
      <c r="B3383" t="s">
        <v>28786</v>
      </c>
      <c r="C3383">
        <v>58</v>
      </c>
      <c r="D3383" t="s">
        <v>28788</v>
      </c>
      <c r="E3383">
        <v>3</v>
      </c>
      <c r="F3383">
        <v>3</v>
      </c>
      <c r="G3383" t="s">
        <v>116</v>
      </c>
      <c r="H3383">
        <v>92</v>
      </c>
      <c r="I3383" s="19">
        <v>45096.81527777778</v>
      </c>
      <c r="J3383" s="19">
        <v>45096.854861111111</v>
      </c>
      <c r="K3383" s="19">
        <v>45097.165277777778</v>
      </c>
      <c r="L3383" s="19">
        <v>45097.81527777778</v>
      </c>
      <c r="M3383">
        <v>0</v>
      </c>
      <c r="N3383" t="s">
        <v>165</v>
      </c>
      <c r="O3383" t="s">
        <v>28794</v>
      </c>
      <c r="P3383" t="s">
        <v>274</v>
      </c>
      <c r="Q3383">
        <v>3381</v>
      </c>
      <c r="R3383" t="s">
        <v>32579</v>
      </c>
      <c r="S3383">
        <v>0.95</v>
      </c>
      <c r="T3383">
        <v>8.4</v>
      </c>
      <c r="U3383" t="s">
        <v>32580</v>
      </c>
      <c r="V3383">
        <v>0</v>
      </c>
      <c r="W3383">
        <v>0.95</v>
      </c>
    </row>
    <row r="3384" spans="1:23" x14ac:dyDescent="0.3">
      <c r="A3384">
        <v>3383</v>
      </c>
      <c r="B3384" t="s">
        <v>28795</v>
      </c>
      <c r="C3384">
        <v>46</v>
      </c>
      <c r="D3384" t="s">
        <v>28797</v>
      </c>
      <c r="E3384">
        <v>3</v>
      </c>
      <c r="F3384">
        <v>2</v>
      </c>
      <c r="G3384" t="s">
        <v>192</v>
      </c>
      <c r="H3384">
        <v>1</v>
      </c>
      <c r="I3384" s="19">
        <v>45494.390277777777</v>
      </c>
      <c r="J3384" s="19">
        <v>45494.418749999997</v>
      </c>
      <c r="K3384" s="19">
        <v>45494.693055555559</v>
      </c>
      <c r="L3384" s="19">
        <v>45494.890277777777</v>
      </c>
      <c r="M3384">
        <v>0</v>
      </c>
      <c r="N3384" t="s">
        <v>128</v>
      </c>
      <c r="O3384" t="s">
        <v>28802</v>
      </c>
      <c r="P3384" t="s">
        <v>962</v>
      </c>
      <c r="Q3384">
        <v>3382</v>
      </c>
      <c r="R3384" t="s">
        <v>32579</v>
      </c>
      <c r="S3384">
        <v>0.68333333333333335</v>
      </c>
      <c r="T3384">
        <v>7.2666666666666666</v>
      </c>
      <c r="U3384" t="s">
        <v>32580</v>
      </c>
      <c r="V3384">
        <v>0</v>
      </c>
      <c r="W3384">
        <v>0.68333333333333335</v>
      </c>
    </row>
    <row r="3385" spans="1:23" x14ac:dyDescent="0.3">
      <c r="A3385">
        <v>3384</v>
      </c>
      <c r="B3385" t="s">
        <v>28804</v>
      </c>
      <c r="C3385">
        <v>43</v>
      </c>
      <c r="D3385" t="s">
        <v>28805</v>
      </c>
      <c r="E3385">
        <v>1</v>
      </c>
      <c r="F3385">
        <v>3</v>
      </c>
      <c r="G3385" t="s">
        <v>192</v>
      </c>
      <c r="H3385">
        <v>45</v>
      </c>
      <c r="I3385" s="19">
        <v>45275.01458333333</v>
      </c>
      <c r="J3385" s="19">
        <v>45275.09652777778</v>
      </c>
      <c r="K3385" s="19">
        <v>45275.875694444447</v>
      </c>
      <c r="L3385" s="19">
        <v>45277.01458333333</v>
      </c>
      <c r="M3385">
        <v>0</v>
      </c>
      <c r="N3385" t="s">
        <v>307</v>
      </c>
      <c r="O3385" t="s">
        <v>28811</v>
      </c>
      <c r="P3385" t="s">
        <v>446</v>
      </c>
      <c r="Q3385">
        <v>3383</v>
      </c>
      <c r="R3385" t="s">
        <v>32579</v>
      </c>
      <c r="S3385">
        <v>1.9666666666666666</v>
      </c>
      <c r="T3385">
        <v>20.666666666666664</v>
      </c>
      <c r="U3385" t="s">
        <v>32580</v>
      </c>
      <c r="V3385">
        <v>0</v>
      </c>
      <c r="W3385">
        <v>1.9666666666666666</v>
      </c>
    </row>
    <row r="3386" spans="1:23" x14ac:dyDescent="0.3">
      <c r="A3386">
        <v>3385</v>
      </c>
      <c r="B3386" t="s">
        <v>28813</v>
      </c>
      <c r="C3386">
        <v>24</v>
      </c>
      <c r="D3386" t="s">
        <v>28814</v>
      </c>
      <c r="E3386">
        <v>3</v>
      </c>
      <c r="F3386">
        <v>3</v>
      </c>
      <c r="G3386" t="s">
        <v>116</v>
      </c>
      <c r="H3386">
        <v>53</v>
      </c>
      <c r="I3386" s="19">
        <v>45543.372916666667</v>
      </c>
      <c r="J3386" s="19">
        <v>45543.637499999997</v>
      </c>
      <c r="K3386" s="19">
        <v>45544.025000000001</v>
      </c>
      <c r="L3386" s="19">
        <v>45545.372916666667</v>
      </c>
      <c r="M3386">
        <v>0</v>
      </c>
      <c r="N3386" t="s">
        <v>307</v>
      </c>
      <c r="O3386" t="s">
        <v>28820</v>
      </c>
      <c r="P3386" t="s">
        <v>246</v>
      </c>
      <c r="Q3386">
        <v>3384</v>
      </c>
      <c r="R3386" t="s">
        <v>32579</v>
      </c>
      <c r="S3386">
        <v>6.35</v>
      </c>
      <c r="T3386">
        <v>15.649999999999999</v>
      </c>
      <c r="U3386" t="s">
        <v>32580</v>
      </c>
      <c r="V3386">
        <v>0</v>
      </c>
      <c r="W3386">
        <v>6.35</v>
      </c>
    </row>
    <row r="3387" spans="1:23" x14ac:dyDescent="0.3">
      <c r="A3387">
        <v>3386</v>
      </c>
      <c r="B3387" t="s">
        <v>28821</v>
      </c>
      <c r="C3387">
        <v>10</v>
      </c>
      <c r="D3387" t="s">
        <v>28822</v>
      </c>
      <c r="E3387">
        <v>1</v>
      </c>
      <c r="F3387">
        <v>2</v>
      </c>
      <c r="G3387" t="s">
        <v>192</v>
      </c>
      <c r="H3387">
        <v>14</v>
      </c>
      <c r="I3387" s="19">
        <v>45306.776388888888</v>
      </c>
      <c r="J3387" s="19">
        <v>45306.802777777775</v>
      </c>
      <c r="K3387" s="19">
        <v>45307.000694444447</v>
      </c>
      <c r="L3387" s="19">
        <v>45307.109722222223</v>
      </c>
      <c r="M3387">
        <v>0</v>
      </c>
      <c r="N3387" t="s">
        <v>128</v>
      </c>
      <c r="O3387" t="s">
        <v>28828</v>
      </c>
      <c r="P3387" t="s">
        <v>751</v>
      </c>
      <c r="Q3387">
        <v>3385</v>
      </c>
      <c r="R3387" t="s">
        <v>32579</v>
      </c>
      <c r="S3387">
        <v>0.6333333333333333</v>
      </c>
      <c r="T3387">
        <v>5.3833333333333329</v>
      </c>
      <c r="U3387" t="s">
        <v>32580</v>
      </c>
      <c r="V3387">
        <v>0</v>
      </c>
      <c r="W3387">
        <v>0.6333333333333333</v>
      </c>
    </row>
    <row r="3388" spans="1:23" x14ac:dyDescent="0.3">
      <c r="A3388">
        <v>3387</v>
      </c>
      <c r="B3388" t="s">
        <v>28829</v>
      </c>
      <c r="C3388">
        <v>2</v>
      </c>
      <c r="D3388" t="s">
        <v>28830</v>
      </c>
      <c r="E3388">
        <v>5</v>
      </c>
      <c r="F3388">
        <v>2</v>
      </c>
      <c r="G3388" t="s">
        <v>116</v>
      </c>
      <c r="H3388">
        <v>26</v>
      </c>
      <c r="I3388" s="19">
        <v>45322.052083333336</v>
      </c>
      <c r="J3388" s="19">
        <v>45322.095833333333</v>
      </c>
      <c r="K3388" s="19">
        <v>45322.272222222222</v>
      </c>
      <c r="L3388" s="19">
        <v>45322.385416666664</v>
      </c>
      <c r="M3388">
        <v>0</v>
      </c>
      <c r="N3388" t="s">
        <v>165</v>
      </c>
      <c r="O3388" t="s">
        <v>28837</v>
      </c>
      <c r="P3388" t="s">
        <v>843</v>
      </c>
      <c r="Q3388">
        <v>3386</v>
      </c>
      <c r="R3388" t="s">
        <v>32579</v>
      </c>
      <c r="S3388">
        <v>1.05</v>
      </c>
      <c r="T3388">
        <v>5.2833333333333332</v>
      </c>
      <c r="U3388" t="s">
        <v>32580</v>
      </c>
      <c r="V3388">
        <v>0</v>
      </c>
      <c r="W3388">
        <v>1.05</v>
      </c>
    </row>
    <row r="3389" spans="1:23" x14ac:dyDescent="0.3">
      <c r="A3389">
        <v>3388</v>
      </c>
      <c r="B3389" t="s">
        <v>28838</v>
      </c>
      <c r="C3389">
        <v>7</v>
      </c>
      <c r="D3389" t="s">
        <v>28839</v>
      </c>
      <c r="E3389">
        <v>1</v>
      </c>
      <c r="F3389">
        <v>3</v>
      </c>
      <c r="G3389" t="s">
        <v>192</v>
      </c>
      <c r="H3389">
        <v>24</v>
      </c>
      <c r="I3389" s="19">
        <v>45486.511805555558</v>
      </c>
      <c r="J3389" s="19">
        <v>45486.575694444444</v>
      </c>
      <c r="K3389" s="19">
        <v>45486.868750000001</v>
      </c>
      <c r="L3389" s="19">
        <v>45487.511805555558</v>
      </c>
      <c r="M3389">
        <v>0</v>
      </c>
      <c r="N3389" t="s">
        <v>165</v>
      </c>
      <c r="O3389" t="s">
        <v>28844</v>
      </c>
      <c r="P3389" t="s">
        <v>363</v>
      </c>
      <c r="Q3389">
        <v>3387</v>
      </c>
      <c r="R3389" t="s">
        <v>32579</v>
      </c>
      <c r="S3389">
        <v>1.5333333333333332</v>
      </c>
      <c r="T3389">
        <v>8.5666666666666664</v>
      </c>
      <c r="U3389" t="s">
        <v>32580</v>
      </c>
      <c r="V3389">
        <v>0</v>
      </c>
      <c r="W3389">
        <v>1.5333333333333332</v>
      </c>
    </row>
    <row r="3390" spans="1:23" x14ac:dyDescent="0.3">
      <c r="A3390">
        <v>3389</v>
      </c>
      <c r="B3390" t="s">
        <v>28845</v>
      </c>
      <c r="C3390">
        <v>23</v>
      </c>
      <c r="D3390" t="s">
        <v>28846</v>
      </c>
      <c r="E3390">
        <v>2</v>
      </c>
      <c r="F3390">
        <v>3</v>
      </c>
      <c r="G3390" t="s">
        <v>116</v>
      </c>
      <c r="H3390">
        <v>66</v>
      </c>
      <c r="I3390" s="19">
        <v>45146.174305555556</v>
      </c>
      <c r="J3390" s="19">
        <v>45146.559027777781</v>
      </c>
      <c r="K3390" s="19">
        <v>45147.550694444442</v>
      </c>
      <c r="L3390" s="19">
        <v>45148.174305555556</v>
      </c>
      <c r="M3390">
        <v>0</v>
      </c>
      <c r="N3390" t="s">
        <v>307</v>
      </c>
      <c r="O3390" t="s">
        <v>28853</v>
      </c>
      <c r="P3390" t="s">
        <v>28854</v>
      </c>
      <c r="Q3390">
        <v>3388</v>
      </c>
      <c r="R3390" t="s">
        <v>32579</v>
      </c>
      <c r="S3390">
        <v>9.2333333333333325</v>
      </c>
      <c r="T3390">
        <v>33.033333333333331</v>
      </c>
      <c r="U3390" t="s">
        <v>32580</v>
      </c>
      <c r="V3390">
        <v>0</v>
      </c>
      <c r="W3390">
        <v>9.2333333333333325</v>
      </c>
    </row>
    <row r="3391" spans="1:23" x14ac:dyDescent="0.3">
      <c r="A3391">
        <v>3390</v>
      </c>
      <c r="B3391" t="s">
        <v>28855</v>
      </c>
      <c r="C3391">
        <v>72</v>
      </c>
      <c r="D3391" t="s">
        <v>28856</v>
      </c>
      <c r="E3391">
        <v>1</v>
      </c>
      <c r="F3391">
        <v>3</v>
      </c>
      <c r="G3391" t="s">
        <v>192</v>
      </c>
      <c r="H3391">
        <v>76</v>
      </c>
      <c r="I3391" s="19">
        <v>45175.857638888891</v>
      </c>
      <c r="J3391" s="19">
        <v>45175.973611111112</v>
      </c>
      <c r="K3391" s="19">
        <v>45177.698611111111</v>
      </c>
      <c r="L3391" s="19">
        <v>45177.857638888891</v>
      </c>
      <c r="M3391">
        <v>0</v>
      </c>
      <c r="N3391" t="s">
        <v>222</v>
      </c>
      <c r="O3391" t="s">
        <v>28863</v>
      </c>
      <c r="P3391" t="s">
        <v>446</v>
      </c>
      <c r="Q3391">
        <v>3389</v>
      </c>
      <c r="R3391" t="s">
        <v>32579</v>
      </c>
      <c r="S3391">
        <v>2.7833333333333332</v>
      </c>
      <c r="T3391">
        <v>44.18333333333333</v>
      </c>
      <c r="U3391" t="s">
        <v>32580</v>
      </c>
      <c r="V3391">
        <v>0</v>
      </c>
      <c r="W3391">
        <v>2.7833333333333332</v>
      </c>
    </row>
    <row r="3392" spans="1:23" x14ac:dyDescent="0.3">
      <c r="A3392">
        <v>3391</v>
      </c>
      <c r="B3392" t="s">
        <v>28864</v>
      </c>
      <c r="C3392">
        <v>19</v>
      </c>
      <c r="D3392" t="s">
        <v>28865</v>
      </c>
      <c r="E3392">
        <v>3</v>
      </c>
      <c r="F3392">
        <v>4</v>
      </c>
      <c r="G3392" t="s">
        <v>116</v>
      </c>
      <c r="H3392">
        <v>85</v>
      </c>
      <c r="I3392" s="19">
        <v>45619.560416666667</v>
      </c>
      <c r="J3392" s="19">
        <v>45619.770833333336</v>
      </c>
      <c r="K3392" s="19">
        <v>45623.11041666667</v>
      </c>
      <c r="L3392" s="19">
        <v>45623.560416666667</v>
      </c>
      <c r="M3392">
        <v>0</v>
      </c>
      <c r="N3392" t="s">
        <v>165</v>
      </c>
      <c r="O3392" t="s">
        <v>28870</v>
      </c>
      <c r="P3392" t="s">
        <v>246</v>
      </c>
      <c r="Q3392">
        <v>3390</v>
      </c>
      <c r="R3392" t="s">
        <v>32579</v>
      </c>
      <c r="S3392">
        <v>5.05</v>
      </c>
      <c r="T3392">
        <v>85.2</v>
      </c>
      <c r="U3392" t="s">
        <v>32580</v>
      </c>
      <c r="V3392">
        <v>0</v>
      </c>
      <c r="W3392">
        <v>5.05</v>
      </c>
    </row>
    <row r="3393" spans="1:23" x14ac:dyDescent="0.3">
      <c r="A3393">
        <v>3392</v>
      </c>
      <c r="B3393" t="s">
        <v>28872</v>
      </c>
      <c r="C3393">
        <v>41</v>
      </c>
      <c r="D3393" t="s">
        <v>28873</v>
      </c>
      <c r="E3393">
        <v>3</v>
      </c>
      <c r="F3393">
        <v>3</v>
      </c>
      <c r="G3393" t="s">
        <v>192</v>
      </c>
      <c r="H3393">
        <v>58</v>
      </c>
      <c r="I3393" s="19">
        <v>45429.32708333333</v>
      </c>
      <c r="J3393" s="19">
        <v>45429.382638888892</v>
      </c>
      <c r="K3393" s="19">
        <v>45431.505555555559</v>
      </c>
      <c r="L3393" s="19">
        <v>45431.32708333333</v>
      </c>
      <c r="M3393">
        <v>1</v>
      </c>
      <c r="N3393" t="s">
        <v>307</v>
      </c>
      <c r="O3393" t="s">
        <v>28880</v>
      </c>
      <c r="P3393" t="s">
        <v>246</v>
      </c>
      <c r="Q3393">
        <v>3391</v>
      </c>
      <c r="R3393" t="s">
        <v>32579</v>
      </c>
      <c r="S3393">
        <v>1.3333333333333333</v>
      </c>
      <c r="T3393">
        <v>52.283333333333331</v>
      </c>
      <c r="U3393" t="s">
        <v>32581</v>
      </c>
      <c r="V3393">
        <v>1</v>
      </c>
      <c r="W3393">
        <v>1.3333333333333333</v>
      </c>
    </row>
    <row r="3394" spans="1:23" x14ac:dyDescent="0.3">
      <c r="A3394">
        <v>3393</v>
      </c>
      <c r="B3394" t="s">
        <v>28881</v>
      </c>
      <c r="C3394">
        <v>1</v>
      </c>
      <c r="D3394" t="s">
        <v>28882</v>
      </c>
      <c r="E3394">
        <v>4</v>
      </c>
      <c r="F3394">
        <v>2</v>
      </c>
      <c r="G3394" t="s">
        <v>116</v>
      </c>
      <c r="H3394">
        <v>50</v>
      </c>
      <c r="I3394" s="19">
        <v>45214.916666666664</v>
      </c>
      <c r="J3394" s="19">
        <v>45215.071527777778</v>
      </c>
      <c r="K3394" s="19">
        <v>45215.21875</v>
      </c>
      <c r="L3394" s="19">
        <v>45215.416666666664</v>
      </c>
      <c r="M3394">
        <v>0</v>
      </c>
      <c r="N3394" t="s">
        <v>165</v>
      </c>
      <c r="O3394" t="s">
        <v>973</v>
      </c>
      <c r="P3394" t="s">
        <v>903</v>
      </c>
      <c r="Q3394">
        <v>3392</v>
      </c>
      <c r="R3394" t="s">
        <v>32579</v>
      </c>
      <c r="S3394">
        <v>3.7166666666666663</v>
      </c>
      <c r="T3394">
        <v>7.25</v>
      </c>
      <c r="U3394" t="s">
        <v>32580</v>
      </c>
      <c r="V3394">
        <v>0</v>
      </c>
      <c r="W3394">
        <v>3.7166666666666663</v>
      </c>
    </row>
    <row r="3395" spans="1:23" x14ac:dyDescent="0.3">
      <c r="A3395">
        <v>3394</v>
      </c>
      <c r="B3395" t="s">
        <v>28889</v>
      </c>
      <c r="C3395">
        <v>79</v>
      </c>
      <c r="D3395" t="s">
        <v>28890</v>
      </c>
      <c r="E3395">
        <v>2</v>
      </c>
      <c r="F3395">
        <v>3</v>
      </c>
      <c r="G3395" t="s">
        <v>116</v>
      </c>
      <c r="H3395">
        <v>114</v>
      </c>
      <c r="I3395" s="19">
        <v>45585.974305555559</v>
      </c>
      <c r="J3395" s="19">
        <v>45586.247916666667</v>
      </c>
      <c r="K3395" s="19">
        <v>45586.974305555559</v>
      </c>
      <c r="L3395" s="19">
        <v>45587.974305555559</v>
      </c>
      <c r="M3395">
        <v>0</v>
      </c>
      <c r="N3395" t="s">
        <v>307</v>
      </c>
      <c r="O3395" t="s">
        <v>28896</v>
      </c>
      <c r="P3395" t="s">
        <v>168</v>
      </c>
      <c r="Q3395">
        <v>3393</v>
      </c>
      <c r="R3395" t="s">
        <v>32579</v>
      </c>
      <c r="S3395">
        <v>6.5666666666666664</v>
      </c>
      <c r="T3395">
        <v>24</v>
      </c>
      <c r="U3395" t="s">
        <v>32580</v>
      </c>
      <c r="V3395">
        <v>0</v>
      </c>
      <c r="W3395">
        <v>6.5666666666666664</v>
      </c>
    </row>
    <row r="3396" spans="1:23" x14ac:dyDescent="0.3">
      <c r="A3396">
        <v>3395</v>
      </c>
      <c r="B3396" t="s">
        <v>28897</v>
      </c>
      <c r="C3396">
        <v>51</v>
      </c>
      <c r="D3396" t="s">
        <v>28898</v>
      </c>
      <c r="E3396">
        <v>2</v>
      </c>
      <c r="F3396">
        <v>2</v>
      </c>
      <c r="G3396" t="s">
        <v>116</v>
      </c>
      <c r="H3396">
        <v>34</v>
      </c>
      <c r="I3396" s="19">
        <v>45249.48333333333</v>
      </c>
      <c r="J3396" s="19">
        <v>45249.693749999999</v>
      </c>
      <c r="K3396" s="19">
        <v>45250.050694444442</v>
      </c>
      <c r="L3396" s="19">
        <v>45250.48333333333</v>
      </c>
      <c r="M3396">
        <v>0</v>
      </c>
      <c r="N3396" t="s">
        <v>307</v>
      </c>
      <c r="O3396" t="s">
        <v>28904</v>
      </c>
      <c r="P3396" t="s">
        <v>28906</v>
      </c>
      <c r="Q3396">
        <v>3394</v>
      </c>
      <c r="R3396" t="s">
        <v>32579</v>
      </c>
      <c r="S3396">
        <v>5.05</v>
      </c>
      <c r="T3396">
        <v>13.616666666666665</v>
      </c>
      <c r="U3396" t="s">
        <v>32580</v>
      </c>
      <c r="V3396">
        <v>0</v>
      </c>
      <c r="W3396">
        <v>5.05</v>
      </c>
    </row>
    <row r="3397" spans="1:23" x14ac:dyDescent="0.3">
      <c r="A3397">
        <v>3396</v>
      </c>
      <c r="B3397" t="s">
        <v>28907</v>
      </c>
      <c r="C3397">
        <v>19</v>
      </c>
      <c r="D3397" t="s">
        <v>28908</v>
      </c>
      <c r="E3397">
        <v>2</v>
      </c>
      <c r="F3397">
        <v>3</v>
      </c>
      <c r="G3397" t="s">
        <v>192</v>
      </c>
      <c r="H3397">
        <v>115</v>
      </c>
      <c r="I3397" s="19">
        <v>45549.120833333334</v>
      </c>
      <c r="J3397" s="19">
        <v>45549.220138888886</v>
      </c>
      <c r="K3397" s="19">
        <v>45553.084027777775</v>
      </c>
      <c r="L3397" s="19">
        <v>45551.120833333334</v>
      </c>
      <c r="M3397">
        <v>1</v>
      </c>
      <c r="N3397" t="s">
        <v>222</v>
      </c>
      <c r="O3397" t="s">
        <v>28914</v>
      </c>
      <c r="P3397" t="s">
        <v>28915</v>
      </c>
      <c r="Q3397">
        <v>3395</v>
      </c>
      <c r="R3397" t="s">
        <v>32579</v>
      </c>
      <c r="S3397">
        <v>2.3833333333333333</v>
      </c>
      <c r="T3397">
        <v>95.11666666666666</v>
      </c>
      <c r="U3397" t="s">
        <v>32581</v>
      </c>
      <c r="V3397">
        <v>1</v>
      </c>
      <c r="W3397">
        <v>2.3833333333333333</v>
      </c>
    </row>
    <row r="3398" spans="1:23" x14ac:dyDescent="0.3">
      <c r="A3398">
        <v>3397</v>
      </c>
      <c r="B3398" t="s">
        <v>28917</v>
      </c>
      <c r="C3398">
        <v>51</v>
      </c>
      <c r="D3398" t="s">
        <v>28918</v>
      </c>
      <c r="E3398">
        <v>4</v>
      </c>
      <c r="F3398">
        <v>1</v>
      </c>
      <c r="G3398" t="s">
        <v>116</v>
      </c>
      <c r="H3398">
        <v>105</v>
      </c>
      <c r="I3398" s="19">
        <v>45680.292361111111</v>
      </c>
      <c r="J3398" s="19">
        <v>45680.328472222223</v>
      </c>
      <c r="K3398" s="19">
        <v>45680.960416666669</v>
      </c>
      <c r="L3398" s="19">
        <v>45680.625694444447</v>
      </c>
      <c r="M3398">
        <v>1</v>
      </c>
      <c r="N3398" t="s">
        <v>165</v>
      </c>
      <c r="O3398" t="s">
        <v>8579</v>
      </c>
      <c r="P3398" t="s">
        <v>903</v>
      </c>
      <c r="Q3398">
        <v>3396</v>
      </c>
      <c r="R3398" t="s">
        <v>32579</v>
      </c>
      <c r="S3398">
        <v>0.86666666666666659</v>
      </c>
      <c r="T3398">
        <v>16.033333333333331</v>
      </c>
      <c r="U3398" t="s">
        <v>32581</v>
      </c>
      <c r="V3398">
        <v>1</v>
      </c>
      <c r="W3398">
        <v>0.86666666666666659</v>
      </c>
    </row>
    <row r="3399" spans="1:23" x14ac:dyDescent="0.3">
      <c r="A3399">
        <v>3398</v>
      </c>
      <c r="B3399" t="s">
        <v>28924</v>
      </c>
      <c r="C3399">
        <v>29</v>
      </c>
      <c r="D3399" t="s">
        <v>28925</v>
      </c>
      <c r="E3399">
        <v>5</v>
      </c>
      <c r="F3399">
        <v>1</v>
      </c>
      <c r="G3399" t="s">
        <v>116</v>
      </c>
      <c r="H3399">
        <v>20</v>
      </c>
      <c r="I3399" s="19">
        <v>44995.85833333333</v>
      </c>
      <c r="J3399" s="19">
        <v>44995.911805555559</v>
      </c>
      <c r="K3399" s="19">
        <v>44996.094444444447</v>
      </c>
      <c r="L3399" s="19">
        <v>44996.191666666666</v>
      </c>
      <c r="M3399">
        <v>0</v>
      </c>
      <c r="N3399" t="s">
        <v>165</v>
      </c>
      <c r="O3399" t="s">
        <v>28932</v>
      </c>
      <c r="P3399" t="s">
        <v>2960</v>
      </c>
      <c r="Q3399">
        <v>3397</v>
      </c>
      <c r="R3399" t="s">
        <v>32579</v>
      </c>
      <c r="S3399">
        <v>1.2833333333333332</v>
      </c>
      <c r="T3399">
        <v>5.6666666666666661</v>
      </c>
      <c r="U3399" t="s">
        <v>32580</v>
      </c>
      <c r="V3399">
        <v>0</v>
      </c>
      <c r="W3399">
        <v>1.2833333333333332</v>
      </c>
    </row>
    <row r="3400" spans="1:23" x14ac:dyDescent="0.3">
      <c r="A3400">
        <v>3399</v>
      </c>
      <c r="B3400" t="s">
        <v>28933</v>
      </c>
      <c r="C3400">
        <v>17</v>
      </c>
      <c r="D3400" t="s">
        <v>28934</v>
      </c>
      <c r="E3400">
        <v>2</v>
      </c>
      <c r="F3400">
        <v>2</v>
      </c>
      <c r="G3400" t="s">
        <v>192</v>
      </c>
      <c r="H3400">
        <v>90</v>
      </c>
      <c r="I3400" s="19">
        <v>45533.154166666667</v>
      </c>
      <c r="J3400" s="19">
        <v>45533.28402777778</v>
      </c>
      <c r="K3400" s="19">
        <v>45533.972916666666</v>
      </c>
      <c r="L3400" s="19">
        <v>45534.154166666667</v>
      </c>
      <c r="M3400">
        <v>0</v>
      </c>
      <c r="N3400" t="s">
        <v>165</v>
      </c>
      <c r="O3400" t="s">
        <v>28940</v>
      </c>
      <c r="P3400" t="s">
        <v>168</v>
      </c>
      <c r="Q3400">
        <v>3398</v>
      </c>
      <c r="R3400" t="s">
        <v>32579</v>
      </c>
      <c r="S3400">
        <v>3.1166666666666667</v>
      </c>
      <c r="T3400">
        <v>19.649999999999999</v>
      </c>
      <c r="U3400" t="s">
        <v>32580</v>
      </c>
      <c r="V3400">
        <v>0</v>
      </c>
      <c r="W3400">
        <v>3.1166666666666667</v>
      </c>
    </row>
    <row r="3401" spans="1:23" x14ac:dyDescent="0.3">
      <c r="A3401">
        <v>3400</v>
      </c>
      <c r="B3401" t="s">
        <v>28942</v>
      </c>
      <c r="C3401">
        <v>30</v>
      </c>
      <c r="D3401" t="s">
        <v>28944</v>
      </c>
      <c r="E3401">
        <v>2</v>
      </c>
      <c r="F3401">
        <v>2</v>
      </c>
      <c r="G3401" t="s">
        <v>116</v>
      </c>
      <c r="H3401">
        <v>103</v>
      </c>
      <c r="I3401" s="19">
        <v>45376.718055555553</v>
      </c>
      <c r="J3401" s="19">
        <v>45376.754166666666</v>
      </c>
      <c r="K3401" s="19">
        <v>45376.961111111108</v>
      </c>
      <c r="L3401" s="19">
        <v>45377.218055555553</v>
      </c>
      <c r="M3401">
        <v>0</v>
      </c>
      <c r="N3401" t="s">
        <v>165</v>
      </c>
      <c r="O3401" t="s">
        <v>28949</v>
      </c>
      <c r="P3401" t="s">
        <v>398</v>
      </c>
      <c r="Q3401">
        <v>3399</v>
      </c>
      <c r="R3401" t="s">
        <v>32579</v>
      </c>
      <c r="S3401">
        <v>0.86666666666666659</v>
      </c>
      <c r="T3401">
        <v>5.833333333333333</v>
      </c>
      <c r="U3401" t="s">
        <v>32580</v>
      </c>
      <c r="V3401">
        <v>0</v>
      </c>
      <c r="W3401">
        <v>0.86666666666666659</v>
      </c>
    </row>
    <row r="3402" spans="1:23" x14ac:dyDescent="0.3">
      <c r="A3402">
        <v>3401</v>
      </c>
      <c r="B3402" t="s">
        <v>28951</v>
      </c>
      <c r="C3402">
        <v>34</v>
      </c>
      <c r="D3402" t="s">
        <v>28952</v>
      </c>
      <c r="E3402">
        <v>3</v>
      </c>
      <c r="F3402">
        <v>3</v>
      </c>
      <c r="G3402" t="s">
        <v>116</v>
      </c>
      <c r="H3402">
        <v>5</v>
      </c>
      <c r="I3402" s="19">
        <v>45556.597916666666</v>
      </c>
      <c r="J3402" s="19">
        <v>45557.47152777778</v>
      </c>
      <c r="K3402" s="19">
        <v>45559.07916666667</v>
      </c>
      <c r="L3402" s="19">
        <v>45559.597916666666</v>
      </c>
      <c r="M3402">
        <v>0</v>
      </c>
      <c r="N3402" t="s">
        <v>128</v>
      </c>
      <c r="O3402" t="s">
        <v>28957</v>
      </c>
      <c r="P3402" t="s">
        <v>962</v>
      </c>
      <c r="Q3402">
        <v>3400</v>
      </c>
      <c r="R3402" t="s">
        <v>32579</v>
      </c>
      <c r="S3402">
        <v>20.966666666666665</v>
      </c>
      <c r="T3402">
        <v>59.55</v>
      </c>
      <c r="U3402" t="s">
        <v>32580</v>
      </c>
      <c r="V3402">
        <v>0</v>
      </c>
      <c r="W3402">
        <v>20.966666666666665</v>
      </c>
    </row>
    <row r="3403" spans="1:23" x14ac:dyDescent="0.3">
      <c r="A3403">
        <v>3402</v>
      </c>
      <c r="B3403" t="s">
        <v>28959</v>
      </c>
      <c r="C3403">
        <v>33</v>
      </c>
      <c r="D3403" t="s">
        <v>28960</v>
      </c>
      <c r="E3403">
        <v>5</v>
      </c>
      <c r="F3403">
        <v>3</v>
      </c>
      <c r="G3403" t="s">
        <v>116</v>
      </c>
      <c r="H3403">
        <v>79</v>
      </c>
      <c r="I3403" s="19">
        <v>45206.447222222225</v>
      </c>
      <c r="J3403" s="19">
        <v>45206.659722222219</v>
      </c>
      <c r="K3403" s="19">
        <v>45210.981944444444</v>
      </c>
      <c r="L3403" s="19">
        <v>45209.447222222225</v>
      </c>
      <c r="M3403">
        <v>1</v>
      </c>
      <c r="N3403" t="s">
        <v>307</v>
      </c>
      <c r="O3403" t="s">
        <v>28966</v>
      </c>
      <c r="P3403" t="s">
        <v>843</v>
      </c>
      <c r="Q3403">
        <v>3401</v>
      </c>
      <c r="R3403" t="s">
        <v>32579</v>
      </c>
      <c r="S3403">
        <v>5.0999999999999996</v>
      </c>
      <c r="T3403">
        <v>108.83333333333333</v>
      </c>
      <c r="U3403" t="s">
        <v>32581</v>
      </c>
      <c r="V3403">
        <v>1</v>
      </c>
      <c r="W3403">
        <v>5.0999999999999996</v>
      </c>
    </row>
    <row r="3404" spans="1:23" x14ac:dyDescent="0.3">
      <c r="A3404">
        <v>3403</v>
      </c>
      <c r="B3404" t="s">
        <v>28967</v>
      </c>
      <c r="C3404">
        <v>25</v>
      </c>
      <c r="D3404" t="s">
        <v>28968</v>
      </c>
      <c r="E3404">
        <v>1</v>
      </c>
      <c r="F3404">
        <v>3</v>
      </c>
      <c r="G3404" t="s">
        <v>192</v>
      </c>
      <c r="H3404">
        <v>15</v>
      </c>
      <c r="I3404" s="19">
        <v>45572.420138888891</v>
      </c>
      <c r="J3404" s="19">
        <v>45572.470833333333</v>
      </c>
      <c r="K3404" s="19">
        <v>45572.893055555556</v>
      </c>
      <c r="L3404" s="19">
        <v>45573.420138888891</v>
      </c>
      <c r="M3404">
        <v>0</v>
      </c>
      <c r="N3404" t="s">
        <v>128</v>
      </c>
      <c r="O3404" t="s">
        <v>28975</v>
      </c>
      <c r="P3404" t="s">
        <v>446</v>
      </c>
      <c r="Q3404">
        <v>3402</v>
      </c>
      <c r="R3404" t="s">
        <v>32579</v>
      </c>
      <c r="S3404">
        <v>1.2166666666666666</v>
      </c>
      <c r="T3404">
        <v>11.35</v>
      </c>
      <c r="U3404" t="s">
        <v>32580</v>
      </c>
      <c r="V3404">
        <v>0</v>
      </c>
      <c r="W3404">
        <v>1.2166666666666666</v>
      </c>
    </row>
    <row r="3405" spans="1:23" x14ac:dyDescent="0.3">
      <c r="A3405">
        <v>3404</v>
      </c>
      <c r="B3405" t="s">
        <v>28976</v>
      </c>
      <c r="C3405">
        <v>28</v>
      </c>
      <c r="D3405" t="s">
        <v>28977</v>
      </c>
      <c r="E3405">
        <v>3</v>
      </c>
      <c r="F3405">
        <v>2</v>
      </c>
      <c r="G3405" t="s">
        <v>192</v>
      </c>
      <c r="H3405">
        <v>66</v>
      </c>
      <c r="I3405" s="19">
        <v>45712.879166666666</v>
      </c>
      <c r="J3405" s="19">
        <v>45712.918055555558</v>
      </c>
      <c r="K3405" s="19">
        <v>45713.122916666667</v>
      </c>
      <c r="L3405" s="19">
        <v>45713.379166666666</v>
      </c>
      <c r="M3405">
        <v>0</v>
      </c>
      <c r="N3405" t="s">
        <v>128</v>
      </c>
      <c r="O3405" t="s">
        <v>28984</v>
      </c>
      <c r="P3405" t="s">
        <v>962</v>
      </c>
      <c r="Q3405">
        <v>3403</v>
      </c>
      <c r="R3405" t="s">
        <v>32579</v>
      </c>
      <c r="S3405">
        <v>0.93333333333333335</v>
      </c>
      <c r="T3405">
        <v>5.85</v>
      </c>
      <c r="U3405" t="s">
        <v>32580</v>
      </c>
      <c r="V3405">
        <v>0</v>
      </c>
      <c r="W3405">
        <v>0.93333333333333335</v>
      </c>
    </row>
    <row r="3406" spans="1:23" x14ac:dyDescent="0.3">
      <c r="A3406">
        <v>3405</v>
      </c>
      <c r="B3406" t="s">
        <v>28985</v>
      </c>
      <c r="C3406">
        <v>51</v>
      </c>
      <c r="D3406" t="s">
        <v>28987</v>
      </c>
      <c r="E3406">
        <v>1</v>
      </c>
      <c r="F3406">
        <v>3</v>
      </c>
      <c r="G3406" t="s">
        <v>192</v>
      </c>
      <c r="H3406">
        <v>112</v>
      </c>
      <c r="I3406" s="19">
        <v>45733.424305555556</v>
      </c>
      <c r="J3406" s="19">
        <v>45733.54583333333</v>
      </c>
      <c r="K3406" s="19">
        <v>45734.424305555556</v>
      </c>
      <c r="L3406" s="19">
        <v>45736.424305555556</v>
      </c>
      <c r="M3406">
        <v>0</v>
      </c>
      <c r="N3406" t="s">
        <v>307</v>
      </c>
      <c r="O3406" t="s">
        <v>28992</v>
      </c>
      <c r="P3406" t="s">
        <v>446</v>
      </c>
      <c r="Q3406">
        <v>3404</v>
      </c>
      <c r="R3406" t="s">
        <v>32579</v>
      </c>
      <c r="S3406">
        <v>2.9166666666666665</v>
      </c>
      <c r="T3406">
        <v>24</v>
      </c>
      <c r="U3406" t="s">
        <v>32580</v>
      </c>
      <c r="V3406">
        <v>0</v>
      </c>
      <c r="W3406">
        <v>2.9166666666666665</v>
      </c>
    </row>
    <row r="3407" spans="1:23" x14ac:dyDescent="0.3">
      <c r="A3407">
        <v>3406</v>
      </c>
      <c r="B3407" t="s">
        <v>28993</v>
      </c>
      <c r="C3407">
        <v>63</v>
      </c>
      <c r="D3407" t="s">
        <v>28994</v>
      </c>
      <c r="E3407">
        <v>1</v>
      </c>
      <c r="F3407">
        <v>3</v>
      </c>
      <c r="G3407" t="s">
        <v>116</v>
      </c>
      <c r="H3407">
        <v>108</v>
      </c>
      <c r="I3407" s="19">
        <v>45210.746527777781</v>
      </c>
      <c r="J3407" s="19">
        <v>45211.309027777781</v>
      </c>
      <c r="K3407" s="19">
        <v>45213.179861111108</v>
      </c>
      <c r="L3407" s="19">
        <v>45213.746527777781</v>
      </c>
      <c r="M3407">
        <v>0</v>
      </c>
      <c r="N3407" t="s">
        <v>165</v>
      </c>
      <c r="O3407" t="s">
        <v>29000</v>
      </c>
      <c r="P3407" t="s">
        <v>751</v>
      </c>
      <c r="Q3407">
        <v>3405</v>
      </c>
      <c r="R3407" t="s">
        <v>32579</v>
      </c>
      <c r="S3407">
        <v>13.5</v>
      </c>
      <c r="T3407">
        <v>58.4</v>
      </c>
      <c r="U3407" t="s">
        <v>32580</v>
      </c>
      <c r="V3407">
        <v>0</v>
      </c>
      <c r="W3407">
        <v>13.5</v>
      </c>
    </row>
    <row r="3408" spans="1:23" x14ac:dyDescent="0.3">
      <c r="A3408">
        <v>3407</v>
      </c>
      <c r="B3408" t="s">
        <v>29001</v>
      </c>
      <c r="C3408">
        <v>65</v>
      </c>
      <c r="D3408" t="s">
        <v>29002</v>
      </c>
      <c r="E3408">
        <v>1</v>
      </c>
      <c r="F3408">
        <v>4</v>
      </c>
      <c r="G3408" t="s">
        <v>192</v>
      </c>
      <c r="H3408">
        <v>59</v>
      </c>
      <c r="I3408" s="19">
        <v>45288.50277777778</v>
      </c>
      <c r="J3408" s="19">
        <v>45290.947222222225</v>
      </c>
      <c r="K3408" s="19">
        <v>45291.341666666667</v>
      </c>
      <c r="L3408" s="19">
        <v>45293.50277777778</v>
      </c>
      <c r="M3408">
        <v>0</v>
      </c>
      <c r="N3408" t="s">
        <v>307</v>
      </c>
      <c r="O3408" t="s">
        <v>29009</v>
      </c>
      <c r="P3408" t="s">
        <v>225</v>
      </c>
      <c r="Q3408">
        <v>3406</v>
      </c>
      <c r="R3408" t="s">
        <v>32579</v>
      </c>
      <c r="S3408">
        <v>58.666666666666664</v>
      </c>
      <c r="T3408">
        <v>68.133333333333326</v>
      </c>
      <c r="U3408" t="s">
        <v>32580</v>
      </c>
      <c r="V3408">
        <v>0</v>
      </c>
      <c r="W3408">
        <v>58.666666666666664</v>
      </c>
    </row>
    <row r="3409" spans="1:23" x14ac:dyDescent="0.3">
      <c r="A3409">
        <v>3408</v>
      </c>
      <c r="B3409" t="s">
        <v>29010</v>
      </c>
      <c r="C3409">
        <v>67</v>
      </c>
      <c r="D3409" t="s">
        <v>29011</v>
      </c>
      <c r="E3409">
        <v>1</v>
      </c>
      <c r="F3409">
        <v>3</v>
      </c>
      <c r="G3409" t="s">
        <v>192</v>
      </c>
      <c r="H3409">
        <v>102</v>
      </c>
      <c r="I3409" s="19">
        <v>45604.995138888888</v>
      </c>
      <c r="J3409" s="19">
        <v>45605.208333333336</v>
      </c>
      <c r="K3409" s="19">
        <v>45607.703472222223</v>
      </c>
      <c r="L3409" s="19">
        <v>45607.995138888888</v>
      </c>
      <c r="M3409">
        <v>0</v>
      </c>
      <c r="N3409" t="s">
        <v>307</v>
      </c>
      <c r="O3409" t="s">
        <v>29018</v>
      </c>
      <c r="P3409" t="s">
        <v>225</v>
      </c>
      <c r="Q3409">
        <v>3407</v>
      </c>
      <c r="R3409" t="s">
        <v>32579</v>
      </c>
      <c r="S3409">
        <v>5.1166666666666663</v>
      </c>
      <c r="T3409">
        <v>65</v>
      </c>
      <c r="U3409" t="s">
        <v>32580</v>
      </c>
      <c r="V3409">
        <v>0</v>
      </c>
      <c r="W3409">
        <v>5.1166666666666663</v>
      </c>
    </row>
    <row r="3410" spans="1:23" x14ac:dyDescent="0.3">
      <c r="A3410">
        <v>3409</v>
      </c>
      <c r="B3410" t="s">
        <v>29019</v>
      </c>
      <c r="C3410">
        <v>69</v>
      </c>
      <c r="D3410" t="s">
        <v>29020</v>
      </c>
      <c r="E3410">
        <v>3</v>
      </c>
      <c r="F3410">
        <v>3</v>
      </c>
      <c r="G3410" t="s">
        <v>116</v>
      </c>
      <c r="H3410">
        <v>113</v>
      </c>
      <c r="I3410" s="19">
        <v>45193.074305555558</v>
      </c>
      <c r="J3410" s="19">
        <v>45193.271527777775</v>
      </c>
      <c r="K3410" s="19">
        <v>45199.759027777778</v>
      </c>
      <c r="L3410" s="19">
        <v>45196.074305555558</v>
      </c>
      <c r="M3410">
        <v>1</v>
      </c>
      <c r="N3410" t="s">
        <v>307</v>
      </c>
      <c r="O3410" t="s">
        <v>29026</v>
      </c>
      <c r="P3410" t="s">
        <v>274</v>
      </c>
      <c r="Q3410">
        <v>3408</v>
      </c>
      <c r="R3410" t="s">
        <v>32579</v>
      </c>
      <c r="S3410">
        <v>4.7333333333333334</v>
      </c>
      <c r="T3410">
        <v>160.43333333333334</v>
      </c>
      <c r="U3410" t="s">
        <v>32581</v>
      </c>
      <c r="V3410">
        <v>1</v>
      </c>
      <c r="W3410">
        <v>4.7333333333333334</v>
      </c>
    </row>
    <row r="3411" spans="1:23" x14ac:dyDescent="0.3">
      <c r="A3411">
        <v>3410</v>
      </c>
      <c r="B3411" t="s">
        <v>29027</v>
      </c>
      <c r="C3411">
        <v>23</v>
      </c>
      <c r="D3411" t="s">
        <v>29029</v>
      </c>
      <c r="E3411">
        <v>3</v>
      </c>
      <c r="F3411">
        <v>1</v>
      </c>
      <c r="G3411" t="s">
        <v>192</v>
      </c>
      <c r="H3411">
        <v>57</v>
      </c>
      <c r="I3411" s="19">
        <v>45127.78125</v>
      </c>
      <c r="J3411" s="19">
        <v>45127.817361111112</v>
      </c>
      <c r="K3411" s="19">
        <v>45127.840277777781</v>
      </c>
      <c r="L3411" s="19">
        <v>45127.947916666664</v>
      </c>
      <c r="M3411">
        <v>0</v>
      </c>
      <c r="N3411" t="s">
        <v>128</v>
      </c>
      <c r="O3411" t="s">
        <v>29035</v>
      </c>
      <c r="P3411" t="s">
        <v>194</v>
      </c>
      <c r="Q3411">
        <v>3409</v>
      </c>
      <c r="R3411" t="s">
        <v>32579</v>
      </c>
      <c r="S3411">
        <v>0.86666666666666659</v>
      </c>
      <c r="T3411">
        <v>1.4166666666666665</v>
      </c>
      <c r="U3411" t="s">
        <v>32580</v>
      </c>
      <c r="V3411">
        <v>0</v>
      </c>
      <c r="W3411">
        <v>0.86666666666666659</v>
      </c>
    </row>
    <row r="3412" spans="1:23" x14ac:dyDescent="0.3">
      <c r="A3412">
        <v>3411</v>
      </c>
      <c r="B3412" t="s">
        <v>29036</v>
      </c>
      <c r="C3412">
        <v>14</v>
      </c>
      <c r="D3412" t="s">
        <v>29037</v>
      </c>
      <c r="E3412">
        <v>1</v>
      </c>
      <c r="F3412">
        <v>3</v>
      </c>
      <c r="G3412" t="s">
        <v>172</v>
      </c>
      <c r="H3412">
        <v>100</v>
      </c>
      <c r="I3412" s="19">
        <v>45720.634722222225</v>
      </c>
      <c r="J3412" s="19">
        <v>45720.808333333334</v>
      </c>
      <c r="K3412" s="19"/>
      <c r="L3412" s="19">
        <v>45723.634722222225</v>
      </c>
      <c r="M3412">
        <v>0</v>
      </c>
      <c r="N3412" t="s">
        <v>128</v>
      </c>
      <c r="O3412" t="s">
        <v>29041</v>
      </c>
      <c r="Q3412">
        <v>3410</v>
      </c>
      <c r="R3412" t="s">
        <v>32582</v>
      </c>
      <c r="S3412">
        <v>4.1666666666666661</v>
      </c>
      <c r="U3412" t="s">
        <v>32580</v>
      </c>
      <c r="V3412">
        <v>0</v>
      </c>
      <c r="W3412">
        <v>4.1666666666666661</v>
      </c>
    </row>
    <row r="3413" spans="1:23" x14ac:dyDescent="0.3">
      <c r="A3413">
        <v>3412</v>
      </c>
      <c r="B3413" t="s">
        <v>29043</v>
      </c>
      <c r="C3413">
        <v>72</v>
      </c>
      <c r="D3413" t="s">
        <v>29044</v>
      </c>
      <c r="E3413">
        <v>4</v>
      </c>
      <c r="F3413">
        <v>1</v>
      </c>
      <c r="G3413" t="s">
        <v>116</v>
      </c>
      <c r="H3413">
        <v>119</v>
      </c>
      <c r="I3413" s="19">
        <v>45450.601388888892</v>
      </c>
      <c r="J3413" s="19">
        <v>45450.631249999999</v>
      </c>
      <c r="K3413" s="19">
        <v>45450.685416666667</v>
      </c>
      <c r="L3413" s="19">
        <v>45450.768055555556</v>
      </c>
      <c r="M3413">
        <v>0</v>
      </c>
      <c r="N3413" t="s">
        <v>307</v>
      </c>
      <c r="O3413" t="s">
        <v>1265</v>
      </c>
      <c r="P3413" t="s">
        <v>29050</v>
      </c>
      <c r="Q3413">
        <v>3411</v>
      </c>
      <c r="R3413" t="s">
        <v>32579</v>
      </c>
      <c r="S3413">
        <v>0.71666666666666667</v>
      </c>
      <c r="T3413">
        <v>2.0166666666666666</v>
      </c>
      <c r="U3413" t="s">
        <v>32580</v>
      </c>
      <c r="V3413">
        <v>0</v>
      </c>
      <c r="W3413">
        <v>0.71666666666666667</v>
      </c>
    </row>
    <row r="3414" spans="1:23" x14ac:dyDescent="0.3">
      <c r="A3414">
        <v>3413</v>
      </c>
      <c r="B3414" t="s">
        <v>29051</v>
      </c>
      <c r="C3414">
        <v>28</v>
      </c>
      <c r="D3414" t="s">
        <v>29052</v>
      </c>
      <c r="E3414">
        <v>2</v>
      </c>
      <c r="F3414">
        <v>2</v>
      </c>
      <c r="G3414" t="s">
        <v>116</v>
      </c>
      <c r="H3414">
        <v>21</v>
      </c>
      <c r="I3414" s="19">
        <v>45072.411805555559</v>
      </c>
      <c r="J3414" s="19">
        <v>45072.45</v>
      </c>
      <c r="K3414" s="19">
        <v>45073.351388888892</v>
      </c>
      <c r="L3414" s="19">
        <v>45072.911805555559</v>
      </c>
      <c r="M3414">
        <v>1</v>
      </c>
      <c r="N3414" t="s">
        <v>307</v>
      </c>
      <c r="O3414" t="s">
        <v>29058</v>
      </c>
      <c r="P3414" t="s">
        <v>584</v>
      </c>
      <c r="Q3414">
        <v>3412</v>
      </c>
      <c r="R3414" t="s">
        <v>32579</v>
      </c>
      <c r="S3414">
        <v>0.91666666666666663</v>
      </c>
      <c r="T3414">
        <v>22.55</v>
      </c>
      <c r="U3414" t="s">
        <v>32581</v>
      </c>
      <c r="V3414">
        <v>1</v>
      </c>
      <c r="W3414">
        <v>0.91666666666666663</v>
      </c>
    </row>
    <row r="3415" spans="1:23" x14ac:dyDescent="0.3">
      <c r="A3415">
        <v>3414</v>
      </c>
      <c r="B3415" t="s">
        <v>29059</v>
      </c>
      <c r="C3415">
        <v>14</v>
      </c>
      <c r="D3415" t="s">
        <v>29061</v>
      </c>
      <c r="E3415">
        <v>1</v>
      </c>
      <c r="F3415">
        <v>2</v>
      </c>
      <c r="G3415" t="s">
        <v>116</v>
      </c>
      <c r="H3415">
        <v>107</v>
      </c>
      <c r="I3415" s="19">
        <v>45303.621527777781</v>
      </c>
      <c r="J3415" s="19">
        <v>45303.814583333333</v>
      </c>
      <c r="K3415" s="19">
        <v>45303.942361111112</v>
      </c>
      <c r="L3415" s="19">
        <v>45304.621527777781</v>
      </c>
      <c r="M3415">
        <v>0</v>
      </c>
      <c r="N3415" t="s">
        <v>165</v>
      </c>
      <c r="O3415" t="s">
        <v>29067</v>
      </c>
      <c r="P3415" t="s">
        <v>293</v>
      </c>
      <c r="Q3415">
        <v>3413</v>
      </c>
      <c r="R3415" t="s">
        <v>32579</v>
      </c>
      <c r="S3415">
        <v>4.6333333333333329</v>
      </c>
      <c r="T3415">
        <v>7.6999999999999993</v>
      </c>
      <c r="U3415" t="s">
        <v>32580</v>
      </c>
      <c r="V3415">
        <v>0</v>
      </c>
      <c r="W3415">
        <v>4.6333333333333329</v>
      </c>
    </row>
    <row r="3416" spans="1:23" x14ac:dyDescent="0.3">
      <c r="A3416">
        <v>3415</v>
      </c>
      <c r="B3416" t="s">
        <v>29068</v>
      </c>
      <c r="C3416">
        <v>61</v>
      </c>
      <c r="D3416" t="s">
        <v>29069</v>
      </c>
      <c r="E3416">
        <v>5</v>
      </c>
      <c r="F3416">
        <v>4</v>
      </c>
      <c r="G3416" t="s">
        <v>116</v>
      </c>
      <c r="H3416">
        <v>119</v>
      </c>
      <c r="I3416" s="19">
        <v>45446.560416666667</v>
      </c>
      <c r="J3416" s="19">
        <v>45447.080555555556</v>
      </c>
      <c r="K3416" s="19">
        <v>45451.10833333333</v>
      </c>
      <c r="L3416" s="19">
        <v>45451.560416666667</v>
      </c>
      <c r="M3416">
        <v>0</v>
      </c>
      <c r="N3416" t="s">
        <v>222</v>
      </c>
      <c r="O3416" t="s">
        <v>29075</v>
      </c>
      <c r="P3416" t="s">
        <v>1735</v>
      </c>
      <c r="Q3416">
        <v>3414</v>
      </c>
      <c r="R3416" t="s">
        <v>32579</v>
      </c>
      <c r="S3416">
        <v>12.483333333333333</v>
      </c>
      <c r="T3416">
        <v>109.14999999999999</v>
      </c>
      <c r="U3416" t="s">
        <v>32580</v>
      </c>
      <c r="V3416">
        <v>0</v>
      </c>
      <c r="W3416">
        <v>12.483333333333333</v>
      </c>
    </row>
    <row r="3417" spans="1:23" x14ac:dyDescent="0.3">
      <c r="A3417">
        <v>3416</v>
      </c>
      <c r="B3417" t="s">
        <v>29076</v>
      </c>
      <c r="C3417">
        <v>69</v>
      </c>
      <c r="D3417" t="s">
        <v>29078</v>
      </c>
      <c r="E3417">
        <v>3</v>
      </c>
      <c r="F3417">
        <v>3</v>
      </c>
      <c r="G3417" t="s">
        <v>803</v>
      </c>
      <c r="H3417">
        <v>15</v>
      </c>
      <c r="I3417" s="19">
        <v>45292.457638888889</v>
      </c>
      <c r="J3417" s="19">
        <v>45292.707638888889</v>
      </c>
      <c r="K3417" s="19"/>
      <c r="L3417" s="19">
        <v>45295.457638888889</v>
      </c>
      <c r="M3417">
        <v>0</v>
      </c>
      <c r="N3417" t="s">
        <v>307</v>
      </c>
      <c r="O3417" t="s">
        <v>29083</v>
      </c>
      <c r="Q3417">
        <v>3415</v>
      </c>
      <c r="R3417" t="s">
        <v>32582</v>
      </c>
      <c r="S3417">
        <v>6</v>
      </c>
      <c r="U3417" t="s">
        <v>32580</v>
      </c>
      <c r="V3417">
        <v>0</v>
      </c>
      <c r="W3417">
        <v>6</v>
      </c>
    </row>
    <row r="3418" spans="1:23" x14ac:dyDescent="0.3">
      <c r="A3418">
        <v>3417</v>
      </c>
      <c r="B3418" t="s">
        <v>29084</v>
      </c>
      <c r="C3418">
        <v>73</v>
      </c>
      <c r="D3418" t="s">
        <v>29086</v>
      </c>
      <c r="E3418">
        <v>5</v>
      </c>
      <c r="F3418">
        <v>3</v>
      </c>
      <c r="G3418" t="s">
        <v>116</v>
      </c>
      <c r="H3418">
        <v>52</v>
      </c>
      <c r="I3418" s="19">
        <v>45189.3125</v>
      </c>
      <c r="J3418" s="19">
        <v>45189.441666666666</v>
      </c>
      <c r="K3418" s="19">
        <v>45196.486111111109</v>
      </c>
      <c r="L3418" s="19">
        <v>45192.3125</v>
      </c>
      <c r="M3418">
        <v>1</v>
      </c>
      <c r="N3418" t="s">
        <v>165</v>
      </c>
      <c r="O3418" t="s">
        <v>29092</v>
      </c>
      <c r="P3418" t="s">
        <v>2960</v>
      </c>
      <c r="Q3418">
        <v>3416</v>
      </c>
      <c r="R3418" t="s">
        <v>32579</v>
      </c>
      <c r="S3418">
        <v>3.1</v>
      </c>
      <c r="T3418">
        <v>172.16666666666666</v>
      </c>
      <c r="U3418" t="s">
        <v>32581</v>
      </c>
      <c r="V3418">
        <v>1</v>
      </c>
      <c r="W3418">
        <v>3.1</v>
      </c>
    </row>
    <row r="3419" spans="1:23" x14ac:dyDescent="0.3">
      <c r="A3419">
        <v>3418</v>
      </c>
      <c r="B3419" t="s">
        <v>29093</v>
      </c>
      <c r="C3419">
        <v>24</v>
      </c>
      <c r="D3419" t="s">
        <v>29095</v>
      </c>
      <c r="E3419">
        <v>1</v>
      </c>
      <c r="F3419">
        <v>3</v>
      </c>
      <c r="G3419" t="s">
        <v>116</v>
      </c>
      <c r="H3419">
        <v>76</v>
      </c>
      <c r="I3419" s="19">
        <v>45225.53402777778</v>
      </c>
      <c r="J3419" s="19">
        <v>45225.703472222223</v>
      </c>
      <c r="K3419" s="19">
        <v>45226.398611111108</v>
      </c>
      <c r="L3419" s="19">
        <v>45227.53402777778</v>
      </c>
      <c r="M3419">
        <v>0</v>
      </c>
      <c r="N3419" t="s">
        <v>165</v>
      </c>
      <c r="O3419" t="s">
        <v>29100</v>
      </c>
      <c r="P3419" t="s">
        <v>363</v>
      </c>
      <c r="Q3419">
        <v>3417</v>
      </c>
      <c r="R3419" t="s">
        <v>32579</v>
      </c>
      <c r="S3419">
        <v>4.0666666666666664</v>
      </c>
      <c r="T3419">
        <v>20.75</v>
      </c>
      <c r="U3419" t="s">
        <v>32580</v>
      </c>
      <c r="V3419">
        <v>0</v>
      </c>
      <c r="W3419">
        <v>4.0666666666666664</v>
      </c>
    </row>
    <row r="3420" spans="1:23" x14ac:dyDescent="0.3">
      <c r="A3420">
        <v>3419</v>
      </c>
      <c r="B3420" t="s">
        <v>29102</v>
      </c>
      <c r="C3420">
        <v>25</v>
      </c>
      <c r="D3420" t="s">
        <v>29103</v>
      </c>
      <c r="E3420">
        <v>2</v>
      </c>
      <c r="F3420">
        <v>4</v>
      </c>
      <c r="G3420" t="s">
        <v>116</v>
      </c>
      <c r="H3420">
        <v>103</v>
      </c>
      <c r="I3420" s="19">
        <v>45704.046527777777</v>
      </c>
      <c r="J3420" s="19">
        <v>45704.160416666666</v>
      </c>
      <c r="K3420" s="19">
        <v>45705.279166666667</v>
      </c>
      <c r="L3420" s="19">
        <v>45707.046527777777</v>
      </c>
      <c r="M3420">
        <v>0</v>
      </c>
      <c r="N3420" t="s">
        <v>222</v>
      </c>
      <c r="O3420" t="s">
        <v>29109</v>
      </c>
      <c r="P3420" t="s">
        <v>168</v>
      </c>
      <c r="Q3420">
        <v>3418</v>
      </c>
      <c r="R3420" t="s">
        <v>32579</v>
      </c>
      <c r="S3420">
        <v>2.7333333333333334</v>
      </c>
      <c r="T3420">
        <v>29.583333333333332</v>
      </c>
      <c r="U3420" t="s">
        <v>32580</v>
      </c>
      <c r="V3420">
        <v>0</v>
      </c>
      <c r="W3420">
        <v>2.7333333333333334</v>
      </c>
    </row>
    <row r="3421" spans="1:23" x14ac:dyDescent="0.3">
      <c r="A3421">
        <v>3420</v>
      </c>
      <c r="B3421" t="s">
        <v>29111</v>
      </c>
      <c r="C3421">
        <v>49</v>
      </c>
      <c r="D3421" t="s">
        <v>29112</v>
      </c>
      <c r="E3421">
        <v>3</v>
      </c>
      <c r="F3421">
        <v>3</v>
      </c>
      <c r="G3421" t="s">
        <v>116</v>
      </c>
      <c r="H3421">
        <v>78</v>
      </c>
      <c r="I3421" s="19">
        <v>45498.343055555553</v>
      </c>
      <c r="J3421" s="19">
        <v>45498.409722222219</v>
      </c>
      <c r="K3421" s="19">
        <v>45499.568749999999</v>
      </c>
      <c r="L3421" s="19">
        <v>45500.343055555553</v>
      </c>
      <c r="M3421">
        <v>0</v>
      </c>
      <c r="N3421" t="s">
        <v>128</v>
      </c>
      <c r="O3421" t="s">
        <v>29118</v>
      </c>
      <c r="P3421" t="s">
        <v>246</v>
      </c>
      <c r="Q3421">
        <v>3419</v>
      </c>
      <c r="R3421" t="s">
        <v>32579</v>
      </c>
      <c r="S3421">
        <v>1.5999999999999999</v>
      </c>
      <c r="T3421">
        <v>29.416666666666664</v>
      </c>
      <c r="U3421" t="s">
        <v>32580</v>
      </c>
      <c r="V3421">
        <v>0</v>
      </c>
      <c r="W3421">
        <v>1.5999999999999999</v>
      </c>
    </row>
    <row r="3422" spans="1:23" x14ac:dyDescent="0.3">
      <c r="A3422">
        <v>3421</v>
      </c>
      <c r="B3422" t="s">
        <v>29120</v>
      </c>
      <c r="C3422">
        <v>32</v>
      </c>
      <c r="D3422" t="s">
        <v>29121</v>
      </c>
      <c r="E3422">
        <v>1</v>
      </c>
      <c r="F3422">
        <v>3</v>
      </c>
      <c r="G3422" t="s">
        <v>192</v>
      </c>
      <c r="H3422">
        <v>116</v>
      </c>
      <c r="I3422" s="19">
        <v>45448.945833333331</v>
      </c>
      <c r="J3422" s="19">
        <v>45449.198611111111</v>
      </c>
      <c r="K3422" s="19">
        <v>45451.114583333336</v>
      </c>
      <c r="L3422" s="19">
        <v>45451.945833333331</v>
      </c>
      <c r="M3422">
        <v>0</v>
      </c>
      <c r="N3422" t="s">
        <v>128</v>
      </c>
      <c r="O3422" t="s">
        <v>29127</v>
      </c>
      <c r="P3422" t="s">
        <v>446</v>
      </c>
      <c r="Q3422">
        <v>3420</v>
      </c>
      <c r="R3422" t="s">
        <v>32579</v>
      </c>
      <c r="S3422">
        <v>6.0666666666666664</v>
      </c>
      <c r="T3422">
        <v>52.05</v>
      </c>
      <c r="U3422" t="s">
        <v>32580</v>
      </c>
      <c r="V3422">
        <v>0</v>
      </c>
      <c r="W3422">
        <v>6.0666666666666664</v>
      </c>
    </row>
    <row r="3423" spans="1:23" x14ac:dyDescent="0.3">
      <c r="A3423">
        <v>3422</v>
      </c>
      <c r="B3423" t="s">
        <v>29129</v>
      </c>
      <c r="C3423">
        <v>27</v>
      </c>
      <c r="D3423" t="s">
        <v>29130</v>
      </c>
      <c r="E3423">
        <v>2</v>
      </c>
      <c r="F3423">
        <v>3</v>
      </c>
      <c r="G3423" t="s">
        <v>192</v>
      </c>
      <c r="H3423">
        <v>60</v>
      </c>
      <c r="I3423" s="19">
        <v>44970.936111111114</v>
      </c>
      <c r="J3423" s="19">
        <v>44970.976388888892</v>
      </c>
      <c r="K3423" s="19">
        <v>44972.330555555556</v>
      </c>
      <c r="L3423" s="19">
        <v>44971.936111111114</v>
      </c>
      <c r="M3423">
        <v>1</v>
      </c>
      <c r="N3423" t="s">
        <v>128</v>
      </c>
      <c r="O3423" t="s">
        <v>29136</v>
      </c>
      <c r="P3423" t="s">
        <v>584</v>
      </c>
      <c r="Q3423">
        <v>3421</v>
      </c>
      <c r="R3423" t="s">
        <v>32579</v>
      </c>
      <c r="S3423">
        <v>0.96666666666666667</v>
      </c>
      <c r="T3423">
        <v>33.466666666666669</v>
      </c>
      <c r="U3423" t="s">
        <v>32581</v>
      </c>
      <c r="V3423">
        <v>1</v>
      </c>
      <c r="W3423">
        <v>0.96666666666666667</v>
      </c>
    </row>
    <row r="3424" spans="1:23" x14ac:dyDescent="0.3">
      <c r="A3424">
        <v>3423</v>
      </c>
      <c r="B3424" t="s">
        <v>29137</v>
      </c>
      <c r="C3424">
        <v>44</v>
      </c>
      <c r="D3424" t="s">
        <v>29138</v>
      </c>
      <c r="E3424">
        <v>1</v>
      </c>
      <c r="F3424">
        <v>3</v>
      </c>
      <c r="G3424" t="s">
        <v>192</v>
      </c>
      <c r="H3424">
        <v>73</v>
      </c>
      <c r="I3424" s="19">
        <v>45184.949305555558</v>
      </c>
      <c r="J3424" s="19">
        <v>45185.09375</v>
      </c>
      <c r="K3424" s="19">
        <v>45189.700694444444</v>
      </c>
      <c r="L3424" s="19">
        <v>45187.949305555558</v>
      </c>
      <c r="M3424">
        <v>1</v>
      </c>
      <c r="N3424" t="s">
        <v>307</v>
      </c>
      <c r="O3424" t="s">
        <v>29144</v>
      </c>
      <c r="P3424" t="s">
        <v>363</v>
      </c>
      <c r="Q3424">
        <v>3422</v>
      </c>
      <c r="R3424" t="s">
        <v>32579</v>
      </c>
      <c r="S3424">
        <v>3.4666666666666663</v>
      </c>
      <c r="T3424">
        <v>114.03333333333333</v>
      </c>
      <c r="U3424" t="s">
        <v>32581</v>
      </c>
      <c r="V3424">
        <v>1</v>
      </c>
      <c r="W3424">
        <v>3.4666666666666663</v>
      </c>
    </row>
    <row r="3425" spans="1:23" x14ac:dyDescent="0.3">
      <c r="A3425">
        <v>3424</v>
      </c>
      <c r="B3425" t="s">
        <v>29146</v>
      </c>
      <c r="C3425">
        <v>48</v>
      </c>
      <c r="D3425" t="s">
        <v>29147</v>
      </c>
      <c r="E3425">
        <v>1</v>
      </c>
      <c r="F3425">
        <v>2</v>
      </c>
      <c r="G3425" t="s">
        <v>192</v>
      </c>
      <c r="H3425">
        <v>112</v>
      </c>
      <c r="I3425" s="19">
        <v>45031.792361111111</v>
      </c>
      <c r="J3425" s="19">
        <v>45032.138194444444</v>
      </c>
      <c r="K3425" s="19">
        <v>45033.588888888888</v>
      </c>
      <c r="L3425" s="19">
        <v>45032.792361111111</v>
      </c>
      <c r="M3425">
        <v>1</v>
      </c>
      <c r="N3425" t="s">
        <v>128</v>
      </c>
      <c r="O3425" t="s">
        <v>29153</v>
      </c>
      <c r="P3425" t="s">
        <v>751</v>
      </c>
      <c r="Q3425">
        <v>3423</v>
      </c>
      <c r="R3425" t="s">
        <v>32579</v>
      </c>
      <c r="S3425">
        <v>8.2999999999999989</v>
      </c>
      <c r="T3425">
        <v>43.116666666666667</v>
      </c>
      <c r="U3425" t="s">
        <v>32581</v>
      </c>
      <c r="V3425">
        <v>1</v>
      </c>
      <c r="W3425">
        <v>8.2999999999999989</v>
      </c>
    </row>
    <row r="3426" spans="1:23" x14ac:dyDescent="0.3">
      <c r="A3426">
        <v>3425</v>
      </c>
      <c r="B3426" t="s">
        <v>29154</v>
      </c>
      <c r="C3426">
        <v>53</v>
      </c>
      <c r="D3426" t="s">
        <v>29156</v>
      </c>
      <c r="E3426">
        <v>2</v>
      </c>
      <c r="F3426">
        <v>3</v>
      </c>
      <c r="G3426" t="s">
        <v>116</v>
      </c>
      <c r="H3426">
        <v>32</v>
      </c>
      <c r="I3426" s="19">
        <v>45649.922222222223</v>
      </c>
      <c r="J3426" s="19">
        <v>45650.168055555558</v>
      </c>
      <c r="K3426" s="19">
        <v>45651.627083333333</v>
      </c>
      <c r="L3426" s="19">
        <v>45652.922222222223</v>
      </c>
      <c r="M3426">
        <v>0</v>
      </c>
      <c r="N3426" t="s">
        <v>128</v>
      </c>
      <c r="O3426" t="s">
        <v>29162</v>
      </c>
      <c r="P3426" t="s">
        <v>328</v>
      </c>
      <c r="Q3426">
        <v>3424</v>
      </c>
      <c r="R3426" t="s">
        <v>32579</v>
      </c>
      <c r="S3426">
        <v>5.8999999999999995</v>
      </c>
      <c r="T3426">
        <v>40.916666666666664</v>
      </c>
      <c r="U3426" t="s">
        <v>32580</v>
      </c>
      <c r="V3426">
        <v>0</v>
      </c>
      <c r="W3426">
        <v>5.8999999999999995</v>
      </c>
    </row>
    <row r="3427" spans="1:23" x14ac:dyDescent="0.3">
      <c r="A3427">
        <v>3426</v>
      </c>
      <c r="B3427" t="s">
        <v>29163</v>
      </c>
      <c r="C3427">
        <v>70</v>
      </c>
      <c r="D3427" t="s">
        <v>29164</v>
      </c>
      <c r="E3427">
        <v>1</v>
      </c>
      <c r="F3427">
        <v>3</v>
      </c>
      <c r="G3427" t="s">
        <v>116</v>
      </c>
      <c r="H3427">
        <v>102</v>
      </c>
      <c r="I3427" s="19">
        <v>45345.276388888888</v>
      </c>
      <c r="J3427" s="19">
        <v>45345.410416666666</v>
      </c>
      <c r="K3427" s="19">
        <v>45346.297222222223</v>
      </c>
      <c r="L3427" s="19">
        <v>45348.276388888888</v>
      </c>
      <c r="M3427">
        <v>0</v>
      </c>
      <c r="N3427" t="s">
        <v>128</v>
      </c>
      <c r="O3427" t="s">
        <v>29170</v>
      </c>
      <c r="P3427" t="s">
        <v>293</v>
      </c>
      <c r="Q3427">
        <v>3425</v>
      </c>
      <c r="R3427" t="s">
        <v>32579</v>
      </c>
      <c r="S3427">
        <v>3.2166666666666663</v>
      </c>
      <c r="T3427">
        <v>24.5</v>
      </c>
      <c r="U3427" t="s">
        <v>32580</v>
      </c>
      <c r="V3427">
        <v>0</v>
      </c>
      <c r="W3427">
        <v>3.2166666666666663</v>
      </c>
    </row>
    <row r="3428" spans="1:23" x14ac:dyDescent="0.3">
      <c r="A3428">
        <v>3427</v>
      </c>
      <c r="B3428" t="s">
        <v>29171</v>
      </c>
      <c r="C3428">
        <v>15</v>
      </c>
      <c r="D3428" t="s">
        <v>29172</v>
      </c>
      <c r="E3428">
        <v>1</v>
      </c>
      <c r="F3428">
        <v>3</v>
      </c>
      <c r="G3428" t="s">
        <v>116</v>
      </c>
      <c r="H3428">
        <v>7</v>
      </c>
      <c r="I3428" s="19">
        <v>45556.245833333334</v>
      </c>
      <c r="J3428" s="19">
        <v>45556.441666666666</v>
      </c>
      <c r="K3428" s="19">
        <v>45556.938888888886</v>
      </c>
      <c r="L3428" s="19">
        <v>45557.245833333334</v>
      </c>
      <c r="M3428">
        <v>0</v>
      </c>
      <c r="N3428" t="s">
        <v>307</v>
      </c>
      <c r="O3428" t="s">
        <v>29178</v>
      </c>
      <c r="P3428" t="s">
        <v>751</v>
      </c>
      <c r="Q3428">
        <v>3426</v>
      </c>
      <c r="R3428" t="s">
        <v>32579</v>
      </c>
      <c r="S3428">
        <v>4.7</v>
      </c>
      <c r="T3428">
        <v>16.633333333333333</v>
      </c>
      <c r="U3428" t="s">
        <v>32580</v>
      </c>
      <c r="V3428">
        <v>0</v>
      </c>
      <c r="W3428">
        <v>4.7</v>
      </c>
    </row>
    <row r="3429" spans="1:23" x14ac:dyDescent="0.3">
      <c r="A3429">
        <v>3428</v>
      </c>
      <c r="B3429" t="s">
        <v>29179</v>
      </c>
      <c r="C3429">
        <v>47</v>
      </c>
      <c r="D3429" t="s">
        <v>29181</v>
      </c>
      <c r="E3429">
        <v>3</v>
      </c>
      <c r="F3429">
        <v>3</v>
      </c>
      <c r="G3429" t="s">
        <v>116</v>
      </c>
      <c r="H3429">
        <v>52</v>
      </c>
      <c r="I3429" s="19">
        <v>45657.706250000003</v>
      </c>
      <c r="J3429" s="19">
        <v>45657.948611111111</v>
      </c>
      <c r="K3429" s="19">
        <v>45660.464583333334</v>
      </c>
      <c r="L3429" s="19">
        <v>45660.706250000003</v>
      </c>
      <c r="M3429">
        <v>0</v>
      </c>
      <c r="N3429" t="s">
        <v>128</v>
      </c>
      <c r="O3429" t="s">
        <v>29187</v>
      </c>
      <c r="P3429" t="s">
        <v>274</v>
      </c>
      <c r="Q3429">
        <v>3427</v>
      </c>
      <c r="R3429" t="s">
        <v>32579</v>
      </c>
      <c r="S3429">
        <v>5.8166666666666664</v>
      </c>
      <c r="T3429">
        <v>66.2</v>
      </c>
      <c r="U3429" t="s">
        <v>32580</v>
      </c>
      <c r="V3429">
        <v>0</v>
      </c>
      <c r="W3429">
        <v>5.8166666666666664</v>
      </c>
    </row>
    <row r="3430" spans="1:23" x14ac:dyDescent="0.3">
      <c r="A3430">
        <v>3429</v>
      </c>
      <c r="B3430" t="s">
        <v>29188</v>
      </c>
      <c r="C3430">
        <v>12</v>
      </c>
      <c r="D3430" t="s">
        <v>29189</v>
      </c>
      <c r="E3430">
        <v>5</v>
      </c>
      <c r="F3430">
        <v>3</v>
      </c>
      <c r="G3430" t="s">
        <v>192</v>
      </c>
      <c r="H3430">
        <v>56</v>
      </c>
      <c r="I3430" s="19">
        <v>45230.511111111111</v>
      </c>
      <c r="J3430" s="19">
        <v>45230.874305555553</v>
      </c>
      <c r="K3430" s="19">
        <v>45232.44027777778</v>
      </c>
      <c r="L3430" s="19">
        <v>45233.511111111111</v>
      </c>
      <c r="M3430">
        <v>0</v>
      </c>
      <c r="N3430" t="s">
        <v>128</v>
      </c>
      <c r="O3430" t="s">
        <v>29195</v>
      </c>
      <c r="P3430" t="s">
        <v>843</v>
      </c>
      <c r="Q3430">
        <v>3428</v>
      </c>
      <c r="R3430" t="s">
        <v>32579</v>
      </c>
      <c r="S3430">
        <v>8.7166666666666668</v>
      </c>
      <c r="T3430">
        <v>46.3</v>
      </c>
      <c r="U3430" t="s">
        <v>32580</v>
      </c>
      <c r="V3430">
        <v>0</v>
      </c>
      <c r="W3430">
        <v>8.7166666666666668</v>
      </c>
    </row>
    <row r="3431" spans="1:23" x14ac:dyDescent="0.3">
      <c r="A3431">
        <v>3430</v>
      </c>
      <c r="B3431" t="s">
        <v>29197</v>
      </c>
      <c r="C3431">
        <v>71</v>
      </c>
      <c r="D3431" t="s">
        <v>29198</v>
      </c>
      <c r="E3431">
        <v>3</v>
      </c>
      <c r="F3431">
        <v>3</v>
      </c>
      <c r="G3431" t="s">
        <v>116</v>
      </c>
      <c r="H3431">
        <v>85</v>
      </c>
      <c r="I3431" s="19">
        <v>45364.738194444442</v>
      </c>
      <c r="J3431" s="19">
        <v>45364.859027777777</v>
      </c>
      <c r="K3431" s="19">
        <v>45366.043055555558</v>
      </c>
      <c r="L3431" s="19">
        <v>45366.738194444442</v>
      </c>
      <c r="M3431">
        <v>0</v>
      </c>
      <c r="N3431" t="s">
        <v>128</v>
      </c>
      <c r="O3431" t="s">
        <v>29205</v>
      </c>
      <c r="P3431" t="s">
        <v>877</v>
      </c>
      <c r="Q3431">
        <v>3429</v>
      </c>
      <c r="R3431" t="s">
        <v>32579</v>
      </c>
      <c r="S3431">
        <v>2.9</v>
      </c>
      <c r="T3431">
        <v>31.316666666666666</v>
      </c>
      <c r="U3431" t="s">
        <v>32580</v>
      </c>
      <c r="V3431">
        <v>0</v>
      </c>
      <c r="W3431">
        <v>2.9</v>
      </c>
    </row>
    <row r="3432" spans="1:23" x14ac:dyDescent="0.3">
      <c r="A3432">
        <v>3431</v>
      </c>
      <c r="B3432" t="s">
        <v>29206</v>
      </c>
      <c r="C3432">
        <v>4</v>
      </c>
      <c r="D3432" t="s">
        <v>29207</v>
      </c>
      <c r="E3432">
        <v>3</v>
      </c>
      <c r="F3432">
        <v>2</v>
      </c>
      <c r="G3432" t="s">
        <v>192</v>
      </c>
      <c r="H3432">
        <v>63</v>
      </c>
      <c r="I3432" s="19">
        <v>45504.40347222222</v>
      </c>
      <c r="J3432" s="19">
        <v>45504.436805555553</v>
      </c>
      <c r="K3432" s="19">
        <v>45504.815972222219</v>
      </c>
      <c r="L3432" s="19">
        <v>45504.736805555556</v>
      </c>
      <c r="M3432">
        <v>1</v>
      </c>
      <c r="N3432" t="s">
        <v>165</v>
      </c>
      <c r="O3432" t="s">
        <v>29213</v>
      </c>
      <c r="P3432" t="s">
        <v>274</v>
      </c>
      <c r="Q3432">
        <v>3430</v>
      </c>
      <c r="R3432" t="s">
        <v>32579</v>
      </c>
      <c r="S3432">
        <v>0.79999999999999993</v>
      </c>
      <c r="T3432">
        <v>9.9</v>
      </c>
      <c r="U3432" t="s">
        <v>32581</v>
      </c>
      <c r="V3432">
        <v>1</v>
      </c>
      <c r="W3432">
        <v>0.79999999999999993</v>
      </c>
    </row>
    <row r="3433" spans="1:23" x14ac:dyDescent="0.3">
      <c r="A3433">
        <v>3432</v>
      </c>
      <c r="B3433" t="s">
        <v>29215</v>
      </c>
      <c r="C3433">
        <v>43</v>
      </c>
      <c r="D3433" t="s">
        <v>29216</v>
      </c>
      <c r="E3433">
        <v>5</v>
      </c>
      <c r="F3433">
        <v>3</v>
      </c>
      <c r="G3433" t="s">
        <v>192</v>
      </c>
      <c r="H3433">
        <v>1</v>
      </c>
      <c r="I3433" s="19">
        <v>45537.215277777781</v>
      </c>
      <c r="J3433" s="19">
        <v>45537.281944444447</v>
      </c>
      <c r="K3433" s="19">
        <v>45537.97152777778</v>
      </c>
      <c r="L3433" s="19">
        <v>45539.215277777781</v>
      </c>
      <c r="M3433">
        <v>0</v>
      </c>
      <c r="N3433" t="s">
        <v>307</v>
      </c>
      <c r="O3433" t="s">
        <v>29222</v>
      </c>
      <c r="P3433" t="s">
        <v>2960</v>
      </c>
      <c r="Q3433">
        <v>3431</v>
      </c>
      <c r="R3433" t="s">
        <v>32579</v>
      </c>
      <c r="S3433">
        <v>1.5999999999999999</v>
      </c>
      <c r="T3433">
        <v>18.149999999999999</v>
      </c>
      <c r="U3433" t="s">
        <v>32580</v>
      </c>
      <c r="V3433">
        <v>0</v>
      </c>
      <c r="W3433">
        <v>1.5999999999999999</v>
      </c>
    </row>
    <row r="3434" spans="1:23" x14ac:dyDescent="0.3">
      <c r="A3434">
        <v>3433</v>
      </c>
      <c r="B3434" t="s">
        <v>29223</v>
      </c>
      <c r="C3434">
        <v>19</v>
      </c>
      <c r="D3434" t="s">
        <v>29225</v>
      </c>
      <c r="E3434">
        <v>1</v>
      </c>
      <c r="F3434">
        <v>3</v>
      </c>
      <c r="G3434" t="s">
        <v>116</v>
      </c>
      <c r="H3434">
        <v>47</v>
      </c>
      <c r="I3434" s="19">
        <v>45128.132638888892</v>
      </c>
      <c r="J3434" s="19">
        <v>45128.271527777775</v>
      </c>
      <c r="K3434" s="19">
        <v>45130.961111111108</v>
      </c>
      <c r="L3434" s="19">
        <v>45130.132638888892</v>
      </c>
      <c r="M3434">
        <v>1</v>
      </c>
      <c r="N3434" t="s">
        <v>128</v>
      </c>
      <c r="O3434" t="s">
        <v>29231</v>
      </c>
      <c r="P3434" t="s">
        <v>363</v>
      </c>
      <c r="Q3434">
        <v>3432</v>
      </c>
      <c r="R3434" t="s">
        <v>32579</v>
      </c>
      <c r="S3434">
        <v>3.333333333333333</v>
      </c>
      <c r="T3434">
        <v>67.883333333333326</v>
      </c>
      <c r="U3434" t="s">
        <v>32581</v>
      </c>
      <c r="V3434">
        <v>1</v>
      </c>
      <c r="W3434">
        <v>3.333333333333333</v>
      </c>
    </row>
    <row r="3435" spans="1:23" x14ac:dyDescent="0.3">
      <c r="A3435">
        <v>3434</v>
      </c>
      <c r="B3435" t="s">
        <v>29232</v>
      </c>
      <c r="C3435">
        <v>5</v>
      </c>
      <c r="D3435" t="s">
        <v>29233</v>
      </c>
      <c r="E3435">
        <v>1</v>
      </c>
      <c r="F3435">
        <v>4</v>
      </c>
      <c r="G3435" t="s">
        <v>192</v>
      </c>
      <c r="H3435">
        <v>112</v>
      </c>
      <c r="I3435" s="19">
        <v>44940.736805555556</v>
      </c>
      <c r="J3435" s="19">
        <v>44943.454861111109</v>
      </c>
      <c r="K3435" s="19">
        <v>44944.328472222223</v>
      </c>
      <c r="L3435" s="19">
        <v>44945.736805555556</v>
      </c>
      <c r="M3435">
        <v>0</v>
      </c>
      <c r="N3435" t="s">
        <v>165</v>
      </c>
      <c r="O3435" t="s">
        <v>29239</v>
      </c>
      <c r="P3435" t="s">
        <v>363</v>
      </c>
      <c r="Q3435">
        <v>3433</v>
      </c>
      <c r="R3435" t="s">
        <v>32579</v>
      </c>
      <c r="S3435">
        <v>65.233333333333334</v>
      </c>
      <c r="T3435">
        <v>86.2</v>
      </c>
      <c r="U3435" t="s">
        <v>32580</v>
      </c>
      <c r="V3435">
        <v>0</v>
      </c>
      <c r="W3435">
        <v>65.233333333333334</v>
      </c>
    </row>
    <row r="3436" spans="1:23" x14ac:dyDescent="0.3">
      <c r="A3436">
        <v>3435</v>
      </c>
      <c r="B3436" t="s">
        <v>29240</v>
      </c>
      <c r="C3436">
        <v>23</v>
      </c>
      <c r="D3436" t="s">
        <v>29242</v>
      </c>
      <c r="E3436">
        <v>3</v>
      </c>
      <c r="F3436">
        <v>4</v>
      </c>
      <c r="G3436" t="s">
        <v>116</v>
      </c>
      <c r="H3436">
        <v>92</v>
      </c>
      <c r="I3436" s="19">
        <v>45527.720833333333</v>
      </c>
      <c r="J3436" s="19">
        <v>45527.895833333336</v>
      </c>
      <c r="K3436" s="19">
        <v>45530.661111111112</v>
      </c>
      <c r="L3436" s="19">
        <v>45531.720833333333</v>
      </c>
      <c r="M3436">
        <v>0</v>
      </c>
      <c r="N3436" t="s">
        <v>165</v>
      </c>
      <c r="O3436" t="s">
        <v>29248</v>
      </c>
      <c r="P3436" t="s">
        <v>962</v>
      </c>
      <c r="Q3436">
        <v>3434</v>
      </c>
      <c r="R3436" t="s">
        <v>32579</v>
      </c>
      <c r="S3436">
        <v>4.2</v>
      </c>
      <c r="T3436">
        <v>70.566666666666663</v>
      </c>
      <c r="U3436" t="s">
        <v>32580</v>
      </c>
      <c r="V3436">
        <v>0</v>
      </c>
      <c r="W3436">
        <v>4.2</v>
      </c>
    </row>
    <row r="3437" spans="1:23" x14ac:dyDescent="0.3">
      <c r="A3437">
        <v>3436</v>
      </c>
      <c r="B3437" t="s">
        <v>29249</v>
      </c>
      <c r="C3437">
        <v>62</v>
      </c>
      <c r="D3437" t="s">
        <v>29250</v>
      </c>
      <c r="E3437">
        <v>2</v>
      </c>
      <c r="F3437">
        <v>2</v>
      </c>
      <c r="G3437" t="s">
        <v>116</v>
      </c>
      <c r="H3437">
        <v>115</v>
      </c>
      <c r="I3437" s="19">
        <v>45709.39166666667</v>
      </c>
      <c r="J3437" s="19">
        <v>45709.422222222223</v>
      </c>
      <c r="K3437" s="19">
        <v>45709.569444444445</v>
      </c>
      <c r="L3437" s="19">
        <v>45709.724999999999</v>
      </c>
      <c r="M3437">
        <v>0</v>
      </c>
      <c r="N3437" t="s">
        <v>165</v>
      </c>
      <c r="O3437" t="s">
        <v>29257</v>
      </c>
      <c r="P3437" t="s">
        <v>584</v>
      </c>
      <c r="Q3437">
        <v>3435</v>
      </c>
      <c r="R3437" t="s">
        <v>32579</v>
      </c>
      <c r="S3437">
        <v>0.73333333333333328</v>
      </c>
      <c r="T3437">
        <v>4.2666666666666666</v>
      </c>
      <c r="U3437" t="s">
        <v>32580</v>
      </c>
      <c r="V3437">
        <v>0</v>
      </c>
      <c r="W3437">
        <v>0.73333333333333328</v>
      </c>
    </row>
    <row r="3438" spans="1:23" x14ac:dyDescent="0.3">
      <c r="A3438">
        <v>3437</v>
      </c>
      <c r="B3438" t="s">
        <v>29258</v>
      </c>
      <c r="C3438">
        <v>44</v>
      </c>
      <c r="D3438" t="s">
        <v>29259</v>
      </c>
      <c r="E3438">
        <v>3</v>
      </c>
      <c r="F3438">
        <v>2</v>
      </c>
      <c r="G3438" t="s">
        <v>192</v>
      </c>
      <c r="H3438">
        <v>117</v>
      </c>
      <c r="I3438" s="19">
        <v>44974.572916666664</v>
      </c>
      <c r="J3438" s="19">
        <v>44974.72152777778</v>
      </c>
      <c r="K3438" s="19">
        <v>44974.997916666667</v>
      </c>
      <c r="L3438" s="19">
        <v>44975.572916666664</v>
      </c>
      <c r="M3438">
        <v>0</v>
      </c>
      <c r="N3438" t="s">
        <v>307</v>
      </c>
      <c r="O3438" t="s">
        <v>29265</v>
      </c>
      <c r="P3438" t="s">
        <v>877</v>
      </c>
      <c r="Q3438">
        <v>3436</v>
      </c>
      <c r="R3438" t="s">
        <v>32579</v>
      </c>
      <c r="S3438">
        <v>3.5666666666666664</v>
      </c>
      <c r="T3438">
        <v>10.199999999999999</v>
      </c>
      <c r="U3438" t="s">
        <v>32580</v>
      </c>
      <c r="V3438">
        <v>0</v>
      </c>
      <c r="W3438">
        <v>3.5666666666666664</v>
      </c>
    </row>
    <row r="3439" spans="1:23" x14ac:dyDescent="0.3">
      <c r="A3439">
        <v>3438</v>
      </c>
      <c r="B3439" t="s">
        <v>29266</v>
      </c>
      <c r="C3439">
        <v>44</v>
      </c>
      <c r="D3439" t="s">
        <v>6055</v>
      </c>
      <c r="E3439">
        <v>1</v>
      </c>
      <c r="F3439">
        <v>3</v>
      </c>
      <c r="G3439" t="s">
        <v>116</v>
      </c>
      <c r="H3439">
        <v>1</v>
      </c>
      <c r="I3439" s="19">
        <v>45360.259722222225</v>
      </c>
      <c r="J3439" s="19">
        <v>45360.648611111108</v>
      </c>
      <c r="K3439" s="19">
        <v>45364.163194444445</v>
      </c>
      <c r="L3439" s="19">
        <v>45363.259722222225</v>
      </c>
      <c r="M3439">
        <v>1</v>
      </c>
      <c r="N3439" t="s">
        <v>307</v>
      </c>
      <c r="O3439" t="s">
        <v>29272</v>
      </c>
      <c r="P3439" t="s">
        <v>225</v>
      </c>
      <c r="Q3439">
        <v>3437</v>
      </c>
      <c r="R3439" t="s">
        <v>32579</v>
      </c>
      <c r="S3439">
        <v>9.3333333333333321</v>
      </c>
      <c r="T3439">
        <v>93.683333333333323</v>
      </c>
      <c r="U3439" t="s">
        <v>32581</v>
      </c>
      <c r="V3439">
        <v>1</v>
      </c>
      <c r="W3439">
        <v>9.3333333333333321</v>
      </c>
    </row>
    <row r="3440" spans="1:23" x14ac:dyDescent="0.3">
      <c r="A3440">
        <v>3439</v>
      </c>
      <c r="B3440" t="s">
        <v>29274</v>
      </c>
      <c r="C3440">
        <v>54</v>
      </c>
      <c r="D3440" t="s">
        <v>29275</v>
      </c>
      <c r="E3440">
        <v>1</v>
      </c>
      <c r="F3440">
        <v>3</v>
      </c>
      <c r="G3440" t="s">
        <v>192</v>
      </c>
      <c r="H3440">
        <v>72</v>
      </c>
      <c r="I3440" s="19">
        <v>45652.927083333336</v>
      </c>
      <c r="J3440" s="19">
        <v>45653.064583333333</v>
      </c>
      <c r="K3440" s="19">
        <v>45654.449305555558</v>
      </c>
      <c r="L3440" s="19">
        <v>45653.927083333336</v>
      </c>
      <c r="M3440">
        <v>1</v>
      </c>
      <c r="N3440" t="s">
        <v>222</v>
      </c>
      <c r="O3440" t="s">
        <v>29281</v>
      </c>
      <c r="P3440" t="s">
        <v>225</v>
      </c>
      <c r="Q3440">
        <v>3438</v>
      </c>
      <c r="R3440" t="s">
        <v>32579</v>
      </c>
      <c r="S3440">
        <v>3.3</v>
      </c>
      <c r="T3440">
        <v>36.533333333333331</v>
      </c>
      <c r="U3440" t="s">
        <v>32581</v>
      </c>
      <c r="V3440">
        <v>1</v>
      </c>
      <c r="W3440">
        <v>3.3</v>
      </c>
    </row>
    <row r="3441" spans="1:23" x14ac:dyDescent="0.3">
      <c r="A3441">
        <v>3440</v>
      </c>
      <c r="B3441" t="s">
        <v>29282</v>
      </c>
      <c r="C3441">
        <v>57</v>
      </c>
      <c r="D3441" t="s">
        <v>29284</v>
      </c>
      <c r="E3441">
        <v>2</v>
      </c>
      <c r="F3441">
        <v>2</v>
      </c>
      <c r="G3441" t="s">
        <v>116</v>
      </c>
      <c r="H3441">
        <v>86</v>
      </c>
      <c r="I3441" s="19">
        <v>45427.884027777778</v>
      </c>
      <c r="J3441" s="19">
        <v>45427.933333333334</v>
      </c>
      <c r="K3441" s="19">
        <v>45428.29791666667</v>
      </c>
      <c r="L3441" s="19">
        <v>45428.384027777778</v>
      </c>
      <c r="M3441">
        <v>0</v>
      </c>
      <c r="N3441" t="s">
        <v>307</v>
      </c>
      <c r="O3441" t="s">
        <v>29290</v>
      </c>
      <c r="P3441" t="s">
        <v>168</v>
      </c>
      <c r="Q3441">
        <v>3439</v>
      </c>
      <c r="R3441" t="s">
        <v>32579</v>
      </c>
      <c r="S3441">
        <v>1.1833333333333333</v>
      </c>
      <c r="T3441">
        <v>9.9333333333333336</v>
      </c>
      <c r="U3441" t="s">
        <v>32580</v>
      </c>
      <c r="V3441">
        <v>0</v>
      </c>
      <c r="W3441">
        <v>1.1833333333333333</v>
      </c>
    </row>
    <row r="3442" spans="1:23" x14ac:dyDescent="0.3">
      <c r="A3442">
        <v>3441</v>
      </c>
      <c r="B3442" t="s">
        <v>29291</v>
      </c>
      <c r="C3442">
        <v>3</v>
      </c>
      <c r="D3442" t="s">
        <v>29292</v>
      </c>
      <c r="E3442">
        <v>2</v>
      </c>
      <c r="F3442">
        <v>3</v>
      </c>
      <c r="G3442" t="s">
        <v>116</v>
      </c>
      <c r="H3442">
        <v>105</v>
      </c>
      <c r="I3442" s="19">
        <v>45183.665277777778</v>
      </c>
      <c r="J3442" s="19">
        <v>45183.77847222222</v>
      </c>
      <c r="K3442" s="19">
        <v>45185.268750000003</v>
      </c>
      <c r="L3442" s="19">
        <v>45185.665277777778</v>
      </c>
      <c r="M3442">
        <v>0</v>
      </c>
      <c r="N3442" t="s">
        <v>307</v>
      </c>
      <c r="O3442" t="s">
        <v>29298</v>
      </c>
      <c r="P3442" t="s">
        <v>19792</v>
      </c>
      <c r="Q3442">
        <v>3440</v>
      </c>
      <c r="R3442" t="s">
        <v>32579</v>
      </c>
      <c r="S3442">
        <v>2.7166666666666663</v>
      </c>
      <c r="T3442">
        <v>38.483333333333334</v>
      </c>
      <c r="U3442" t="s">
        <v>32580</v>
      </c>
      <c r="V3442">
        <v>0</v>
      </c>
      <c r="W3442">
        <v>2.7166666666666663</v>
      </c>
    </row>
    <row r="3443" spans="1:23" x14ac:dyDescent="0.3">
      <c r="A3443">
        <v>3442</v>
      </c>
      <c r="B3443" t="s">
        <v>29299</v>
      </c>
      <c r="C3443">
        <v>49</v>
      </c>
      <c r="D3443" t="s">
        <v>29300</v>
      </c>
      <c r="E3443">
        <v>4</v>
      </c>
      <c r="F3443">
        <v>2</v>
      </c>
      <c r="G3443" t="s">
        <v>116</v>
      </c>
      <c r="H3443">
        <v>10</v>
      </c>
      <c r="I3443" s="19">
        <v>45264.765277777777</v>
      </c>
      <c r="J3443" s="19">
        <v>45264.88958333333</v>
      </c>
      <c r="K3443" s="19">
        <v>45264.961805555555</v>
      </c>
      <c r="L3443" s="19">
        <v>45265.265277777777</v>
      </c>
      <c r="M3443">
        <v>0</v>
      </c>
      <c r="N3443" t="s">
        <v>165</v>
      </c>
      <c r="O3443" t="s">
        <v>3495</v>
      </c>
      <c r="P3443" t="s">
        <v>1512</v>
      </c>
      <c r="Q3443">
        <v>3441</v>
      </c>
      <c r="R3443" t="s">
        <v>32579</v>
      </c>
      <c r="S3443">
        <v>2.9833333333333334</v>
      </c>
      <c r="T3443">
        <v>4.7166666666666668</v>
      </c>
      <c r="U3443" t="s">
        <v>32580</v>
      </c>
      <c r="V3443">
        <v>0</v>
      </c>
      <c r="W3443">
        <v>2.9833333333333334</v>
      </c>
    </row>
    <row r="3444" spans="1:23" x14ac:dyDescent="0.3">
      <c r="A3444">
        <v>3443</v>
      </c>
      <c r="B3444" t="s">
        <v>29307</v>
      </c>
      <c r="C3444">
        <v>28</v>
      </c>
      <c r="D3444" t="s">
        <v>29308</v>
      </c>
      <c r="E3444">
        <v>1</v>
      </c>
      <c r="F3444">
        <v>4</v>
      </c>
      <c r="G3444" t="s">
        <v>116</v>
      </c>
      <c r="H3444">
        <v>11</v>
      </c>
      <c r="I3444" s="19">
        <v>45285.413194444445</v>
      </c>
      <c r="J3444" s="19">
        <v>45285.693055555559</v>
      </c>
      <c r="K3444" s="19">
        <v>45286.904861111114</v>
      </c>
      <c r="L3444" s="19">
        <v>45289.413194444445</v>
      </c>
      <c r="M3444">
        <v>0</v>
      </c>
      <c r="N3444" t="s">
        <v>128</v>
      </c>
      <c r="O3444" t="s">
        <v>29315</v>
      </c>
      <c r="P3444" t="s">
        <v>751</v>
      </c>
      <c r="Q3444">
        <v>3442</v>
      </c>
      <c r="R3444" t="s">
        <v>32579</v>
      </c>
      <c r="S3444">
        <v>6.7166666666666668</v>
      </c>
      <c r="T3444">
        <v>35.799999999999997</v>
      </c>
      <c r="U3444" t="s">
        <v>32580</v>
      </c>
      <c r="V3444">
        <v>0</v>
      </c>
      <c r="W3444">
        <v>6.7166666666666668</v>
      </c>
    </row>
    <row r="3445" spans="1:23" x14ac:dyDescent="0.3">
      <c r="A3445">
        <v>3444</v>
      </c>
      <c r="B3445" t="s">
        <v>29316</v>
      </c>
      <c r="C3445">
        <v>34</v>
      </c>
      <c r="D3445" t="s">
        <v>29317</v>
      </c>
      <c r="E3445">
        <v>5</v>
      </c>
      <c r="F3445">
        <v>3</v>
      </c>
      <c r="G3445" t="s">
        <v>116</v>
      </c>
      <c r="H3445">
        <v>13</v>
      </c>
      <c r="I3445" s="19">
        <v>45333.90625</v>
      </c>
      <c r="J3445" s="19">
        <v>45334.02847222222</v>
      </c>
      <c r="K3445" s="19">
        <v>45334.86041666667</v>
      </c>
      <c r="L3445" s="19">
        <v>45336.90625</v>
      </c>
      <c r="M3445">
        <v>0</v>
      </c>
      <c r="N3445" t="s">
        <v>165</v>
      </c>
      <c r="O3445" t="s">
        <v>29323</v>
      </c>
      <c r="P3445" t="s">
        <v>2960</v>
      </c>
      <c r="Q3445">
        <v>3443</v>
      </c>
      <c r="R3445" t="s">
        <v>32579</v>
      </c>
      <c r="S3445">
        <v>2.9333333333333331</v>
      </c>
      <c r="T3445">
        <v>22.9</v>
      </c>
      <c r="U3445" t="s">
        <v>32580</v>
      </c>
      <c r="V3445">
        <v>0</v>
      </c>
      <c r="W3445">
        <v>2.9333333333333331</v>
      </c>
    </row>
    <row r="3446" spans="1:23" x14ac:dyDescent="0.3">
      <c r="A3446">
        <v>3445</v>
      </c>
      <c r="B3446" t="s">
        <v>29324</v>
      </c>
      <c r="C3446">
        <v>35</v>
      </c>
      <c r="D3446" t="s">
        <v>29326</v>
      </c>
      <c r="E3446">
        <v>1</v>
      </c>
      <c r="F3446">
        <v>3</v>
      </c>
      <c r="G3446" t="s">
        <v>116</v>
      </c>
      <c r="H3446">
        <v>79</v>
      </c>
      <c r="I3446" s="19">
        <v>45664.674305555556</v>
      </c>
      <c r="J3446" s="19">
        <v>45665.163194444445</v>
      </c>
      <c r="K3446" s="19">
        <v>45665.988194444442</v>
      </c>
      <c r="L3446" s="19">
        <v>45667.674305555556</v>
      </c>
      <c r="M3446">
        <v>0</v>
      </c>
      <c r="N3446" t="s">
        <v>222</v>
      </c>
      <c r="O3446" t="s">
        <v>29331</v>
      </c>
      <c r="P3446" t="s">
        <v>293</v>
      </c>
      <c r="Q3446">
        <v>3444</v>
      </c>
      <c r="R3446" t="s">
        <v>32579</v>
      </c>
      <c r="S3446">
        <v>11.733333333333333</v>
      </c>
      <c r="T3446">
        <v>31.533333333333331</v>
      </c>
      <c r="U3446" t="s">
        <v>32580</v>
      </c>
      <c r="V3446">
        <v>0</v>
      </c>
      <c r="W3446">
        <v>11.733333333333333</v>
      </c>
    </row>
    <row r="3447" spans="1:23" x14ac:dyDescent="0.3">
      <c r="A3447">
        <v>3446</v>
      </c>
      <c r="B3447" t="s">
        <v>29332</v>
      </c>
      <c r="C3447">
        <v>64</v>
      </c>
      <c r="D3447" t="s">
        <v>29333</v>
      </c>
      <c r="E3447">
        <v>3</v>
      </c>
      <c r="F3447">
        <v>3</v>
      </c>
      <c r="G3447" t="s">
        <v>172</v>
      </c>
      <c r="H3447">
        <v>15</v>
      </c>
      <c r="I3447" s="19">
        <v>45717.140277777777</v>
      </c>
      <c r="J3447" s="19">
        <v>45717.25277777778</v>
      </c>
      <c r="K3447" s="19"/>
      <c r="L3447" s="19">
        <v>45719.140277777777</v>
      </c>
      <c r="M3447">
        <v>1</v>
      </c>
      <c r="N3447" t="s">
        <v>165</v>
      </c>
      <c r="O3447" t="s">
        <v>29338</v>
      </c>
      <c r="Q3447">
        <v>3445</v>
      </c>
      <c r="R3447" t="s">
        <v>32582</v>
      </c>
      <c r="S3447">
        <v>2.6999999999999997</v>
      </c>
      <c r="U3447" t="s">
        <v>32581</v>
      </c>
      <c r="V3447">
        <v>1</v>
      </c>
      <c r="W3447">
        <v>2.6999999999999997</v>
      </c>
    </row>
    <row r="3448" spans="1:23" x14ac:dyDescent="0.3">
      <c r="A3448">
        <v>3447</v>
      </c>
      <c r="B3448" t="s">
        <v>29339</v>
      </c>
      <c r="C3448">
        <v>30</v>
      </c>
      <c r="D3448" t="s">
        <v>29340</v>
      </c>
      <c r="E3448">
        <v>2</v>
      </c>
      <c r="F3448">
        <v>2</v>
      </c>
      <c r="G3448" t="s">
        <v>192</v>
      </c>
      <c r="H3448">
        <v>109</v>
      </c>
      <c r="I3448" s="19">
        <v>45155.78125</v>
      </c>
      <c r="J3448" s="19">
        <v>45155.80972222222</v>
      </c>
      <c r="K3448" s="19">
        <v>45156.040972222225</v>
      </c>
      <c r="L3448" s="19">
        <v>45156.28125</v>
      </c>
      <c r="M3448">
        <v>0</v>
      </c>
      <c r="N3448" t="s">
        <v>307</v>
      </c>
      <c r="O3448" t="s">
        <v>29346</v>
      </c>
      <c r="P3448" t="s">
        <v>25123</v>
      </c>
      <c r="Q3448">
        <v>3446</v>
      </c>
      <c r="R3448" t="s">
        <v>32579</v>
      </c>
      <c r="S3448">
        <v>0.68333333333333335</v>
      </c>
      <c r="T3448">
        <v>6.2333333333333334</v>
      </c>
      <c r="U3448" t="s">
        <v>32580</v>
      </c>
      <c r="V3448">
        <v>0</v>
      </c>
      <c r="W3448">
        <v>0.68333333333333335</v>
      </c>
    </row>
    <row r="3449" spans="1:23" x14ac:dyDescent="0.3">
      <c r="A3449">
        <v>3448</v>
      </c>
      <c r="B3449" t="s">
        <v>29348</v>
      </c>
      <c r="C3449">
        <v>67</v>
      </c>
      <c r="D3449" t="s">
        <v>29349</v>
      </c>
      <c r="E3449">
        <v>1</v>
      </c>
      <c r="F3449">
        <v>3</v>
      </c>
      <c r="G3449" t="s">
        <v>192</v>
      </c>
      <c r="H3449">
        <v>16</v>
      </c>
      <c r="I3449" s="19">
        <v>45121.515972222223</v>
      </c>
      <c r="J3449" s="19">
        <v>45121.731249999997</v>
      </c>
      <c r="K3449" s="19">
        <v>45123.370138888888</v>
      </c>
      <c r="L3449" s="19">
        <v>45124.515972222223</v>
      </c>
      <c r="M3449">
        <v>0</v>
      </c>
      <c r="N3449" t="s">
        <v>128</v>
      </c>
      <c r="O3449" t="s">
        <v>29356</v>
      </c>
      <c r="P3449" t="s">
        <v>225</v>
      </c>
      <c r="Q3449">
        <v>3447</v>
      </c>
      <c r="R3449" t="s">
        <v>32579</v>
      </c>
      <c r="S3449">
        <v>5.1666666666666661</v>
      </c>
      <c r="T3449">
        <v>44.5</v>
      </c>
      <c r="U3449" t="s">
        <v>32580</v>
      </c>
      <c r="V3449">
        <v>0</v>
      </c>
      <c r="W3449">
        <v>5.1666666666666661</v>
      </c>
    </row>
    <row r="3450" spans="1:23" x14ac:dyDescent="0.3">
      <c r="A3450">
        <v>3449</v>
      </c>
      <c r="B3450" t="s">
        <v>29357</v>
      </c>
      <c r="C3450">
        <v>56</v>
      </c>
      <c r="D3450" t="s">
        <v>29358</v>
      </c>
      <c r="E3450">
        <v>1</v>
      </c>
      <c r="F3450">
        <v>1</v>
      </c>
      <c r="G3450" t="s">
        <v>192</v>
      </c>
      <c r="H3450">
        <v>23</v>
      </c>
      <c r="I3450" s="19">
        <v>44972.523611111108</v>
      </c>
      <c r="J3450" s="19">
        <v>44972.629861111112</v>
      </c>
      <c r="K3450" s="19">
        <v>44972.79583333333</v>
      </c>
      <c r="L3450" s="19">
        <v>44972.69027777778</v>
      </c>
      <c r="M3450">
        <v>1</v>
      </c>
      <c r="N3450" t="s">
        <v>307</v>
      </c>
      <c r="O3450" t="s">
        <v>29364</v>
      </c>
      <c r="P3450" t="s">
        <v>293</v>
      </c>
      <c r="Q3450">
        <v>3448</v>
      </c>
      <c r="R3450" t="s">
        <v>32579</v>
      </c>
      <c r="S3450">
        <v>2.5499999999999998</v>
      </c>
      <c r="T3450">
        <v>6.5333333333333332</v>
      </c>
      <c r="U3450" t="s">
        <v>32581</v>
      </c>
      <c r="V3450">
        <v>1</v>
      </c>
      <c r="W3450">
        <v>2.5499999999999998</v>
      </c>
    </row>
    <row r="3451" spans="1:23" x14ac:dyDescent="0.3">
      <c r="A3451">
        <v>3450</v>
      </c>
      <c r="B3451" t="s">
        <v>29365</v>
      </c>
      <c r="C3451">
        <v>24</v>
      </c>
      <c r="D3451" t="s">
        <v>23070</v>
      </c>
      <c r="E3451">
        <v>3</v>
      </c>
      <c r="F3451">
        <v>2</v>
      </c>
      <c r="G3451" t="s">
        <v>192</v>
      </c>
      <c r="H3451">
        <v>8</v>
      </c>
      <c r="I3451" s="19">
        <v>45263.082638888889</v>
      </c>
      <c r="J3451" s="19">
        <v>45263.149305555555</v>
      </c>
      <c r="K3451" s="19">
        <v>45263.445138888892</v>
      </c>
      <c r="L3451" s="19">
        <v>45263.582638888889</v>
      </c>
      <c r="M3451">
        <v>0</v>
      </c>
      <c r="N3451" t="s">
        <v>128</v>
      </c>
      <c r="O3451" t="s">
        <v>29371</v>
      </c>
      <c r="P3451" t="s">
        <v>877</v>
      </c>
      <c r="Q3451">
        <v>3449</v>
      </c>
      <c r="R3451" t="s">
        <v>32579</v>
      </c>
      <c r="S3451">
        <v>1.5999999999999999</v>
      </c>
      <c r="T3451">
        <v>8.6999999999999993</v>
      </c>
      <c r="U3451" t="s">
        <v>32580</v>
      </c>
      <c r="V3451">
        <v>0</v>
      </c>
      <c r="W3451">
        <v>1.5999999999999999</v>
      </c>
    </row>
    <row r="3452" spans="1:23" x14ac:dyDescent="0.3">
      <c r="A3452">
        <v>3451</v>
      </c>
      <c r="B3452" t="s">
        <v>29372</v>
      </c>
      <c r="C3452">
        <v>30</v>
      </c>
      <c r="D3452" t="s">
        <v>7755</v>
      </c>
      <c r="E3452">
        <v>1</v>
      </c>
      <c r="F3452">
        <v>3</v>
      </c>
      <c r="G3452" t="s">
        <v>116</v>
      </c>
      <c r="H3452">
        <v>119</v>
      </c>
      <c r="I3452" s="19">
        <v>45011.76666666667</v>
      </c>
      <c r="J3452" s="19">
        <v>45011.865972222222</v>
      </c>
      <c r="K3452" s="19">
        <v>45014.818749999999</v>
      </c>
      <c r="L3452" s="19">
        <v>45013.76666666667</v>
      </c>
      <c r="M3452">
        <v>1</v>
      </c>
      <c r="N3452" t="s">
        <v>307</v>
      </c>
      <c r="O3452" t="s">
        <v>29377</v>
      </c>
      <c r="P3452" t="s">
        <v>363</v>
      </c>
      <c r="Q3452">
        <v>3450</v>
      </c>
      <c r="R3452" t="s">
        <v>32579</v>
      </c>
      <c r="S3452">
        <v>2.3833333333333333</v>
      </c>
      <c r="T3452">
        <v>73.25</v>
      </c>
      <c r="U3452" t="s">
        <v>32581</v>
      </c>
      <c r="V3452">
        <v>1</v>
      </c>
      <c r="W3452">
        <v>2.3833333333333333</v>
      </c>
    </row>
    <row r="3453" spans="1:23" x14ac:dyDescent="0.3">
      <c r="A3453">
        <v>3452</v>
      </c>
      <c r="B3453" t="s">
        <v>29378</v>
      </c>
      <c r="C3453">
        <v>46</v>
      </c>
      <c r="D3453" t="s">
        <v>29379</v>
      </c>
      <c r="E3453">
        <v>3</v>
      </c>
      <c r="F3453">
        <v>1</v>
      </c>
      <c r="G3453" t="s">
        <v>116</v>
      </c>
      <c r="H3453">
        <v>48</v>
      </c>
      <c r="I3453" s="19">
        <v>45308.426388888889</v>
      </c>
      <c r="J3453" s="19">
        <v>45308.519444444442</v>
      </c>
      <c r="K3453" s="19">
        <v>45308.7</v>
      </c>
      <c r="L3453" s="19">
        <v>45308.593055555553</v>
      </c>
      <c r="M3453">
        <v>1</v>
      </c>
      <c r="N3453" t="s">
        <v>307</v>
      </c>
      <c r="O3453" t="s">
        <v>29385</v>
      </c>
      <c r="P3453" t="s">
        <v>877</v>
      </c>
      <c r="Q3453">
        <v>3451</v>
      </c>
      <c r="R3453" t="s">
        <v>32579</v>
      </c>
      <c r="S3453">
        <v>2.2333333333333334</v>
      </c>
      <c r="T3453">
        <v>6.5666666666666664</v>
      </c>
      <c r="U3453" t="s">
        <v>32581</v>
      </c>
      <c r="V3453">
        <v>1</v>
      </c>
      <c r="W3453">
        <v>2.2333333333333334</v>
      </c>
    </row>
    <row r="3454" spans="1:23" x14ac:dyDescent="0.3">
      <c r="A3454">
        <v>3453</v>
      </c>
      <c r="B3454" t="s">
        <v>29387</v>
      </c>
      <c r="C3454">
        <v>57</v>
      </c>
      <c r="D3454" t="s">
        <v>29388</v>
      </c>
      <c r="E3454">
        <v>1</v>
      </c>
      <c r="F3454">
        <v>3</v>
      </c>
      <c r="G3454" t="s">
        <v>116</v>
      </c>
      <c r="H3454">
        <v>90</v>
      </c>
      <c r="I3454" s="19">
        <v>45105.145833333336</v>
      </c>
      <c r="J3454" s="19">
        <v>45105.274305555555</v>
      </c>
      <c r="K3454" s="19">
        <v>45106.668749999997</v>
      </c>
      <c r="L3454" s="19">
        <v>45107.145833333336</v>
      </c>
      <c r="M3454">
        <v>0</v>
      </c>
      <c r="N3454" t="s">
        <v>128</v>
      </c>
      <c r="O3454" t="s">
        <v>29394</v>
      </c>
      <c r="P3454" t="s">
        <v>225</v>
      </c>
      <c r="Q3454">
        <v>3452</v>
      </c>
      <c r="R3454" t="s">
        <v>32579</v>
      </c>
      <c r="S3454">
        <v>3.083333333333333</v>
      </c>
      <c r="T3454">
        <v>36.549999999999997</v>
      </c>
      <c r="U3454" t="s">
        <v>32580</v>
      </c>
      <c r="V3454">
        <v>0</v>
      </c>
      <c r="W3454">
        <v>3.083333333333333</v>
      </c>
    </row>
    <row r="3455" spans="1:23" x14ac:dyDescent="0.3">
      <c r="A3455">
        <v>3454</v>
      </c>
      <c r="B3455" t="s">
        <v>29395</v>
      </c>
      <c r="C3455">
        <v>12</v>
      </c>
      <c r="D3455" t="s">
        <v>29396</v>
      </c>
      <c r="E3455">
        <v>2</v>
      </c>
      <c r="F3455">
        <v>4</v>
      </c>
      <c r="G3455" t="s">
        <v>116</v>
      </c>
      <c r="H3455">
        <v>115</v>
      </c>
      <c r="I3455" s="19">
        <v>45029.901388888888</v>
      </c>
      <c r="J3455" s="19">
        <v>45030.453472222223</v>
      </c>
      <c r="K3455" s="19">
        <v>45031.800694444442</v>
      </c>
      <c r="L3455" s="19">
        <v>45034.901388888888</v>
      </c>
      <c r="M3455">
        <v>0</v>
      </c>
      <c r="N3455" t="s">
        <v>307</v>
      </c>
      <c r="O3455" t="s">
        <v>29402</v>
      </c>
      <c r="P3455" t="s">
        <v>398</v>
      </c>
      <c r="Q3455">
        <v>3453</v>
      </c>
      <c r="R3455" t="s">
        <v>32579</v>
      </c>
      <c r="S3455">
        <v>13.25</v>
      </c>
      <c r="T3455">
        <v>45.583333333333329</v>
      </c>
      <c r="U3455" t="s">
        <v>32580</v>
      </c>
      <c r="V3455">
        <v>0</v>
      </c>
      <c r="W3455">
        <v>13.25</v>
      </c>
    </row>
    <row r="3456" spans="1:23" x14ac:dyDescent="0.3">
      <c r="A3456">
        <v>3455</v>
      </c>
      <c r="B3456" t="s">
        <v>29403</v>
      </c>
      <c r="C3456">
        <v>9</v>
      </c>
      <c r="D3456" t="s">
        <v>29404</v>
      </c>
      <c r="E3456">
        <v>5</v>
      </c>
      <c r="F3456">
        <v>3</v>
      </c>
      <c r="G3456" t="s">
        <v>192</v>
      </c>
      <c r="H3456">
        <v>55</v>
      </c>
      <c r="I3456" s="19">
        <v>45440.206250000003</v>
      </c>
      <c r="J3456" s="19">
        <v>45440.354861111111</v>
      </c>
      <c r="K3456" s="19">
        <v>45441.148611111108</v>
      </c>
      <c r="L3456" s="19">
        <v>45443.206250000003</v>
      </c>
      <c r="M3456">
        <v>0</v>
      </c>
      <c r="N3456" t="s">
        <v>128</v>
      </c>
      <c r="O3456" t="s">
        <v>29410</v>
      </c>
      <c r="P3456" t="s">
        <v>705</v>
      </c>
      <c r="Q3456">
        <v>3454</v>
      </c>
      <c r="R3456" t="s">
        <v>32579</v>
      </c>
      <c r="S3456">
        <v>3.5666666666666664</v>
      </c>
      <c r="T3456">
        <v>22.616666666666667</v>
      </c>
      <c r="U3456" t="s">
        <v>32580</v>
      </c>
      <c r="V3456">
        <v>0</v>
      </c>
      <c r="W3456">
        <v>3.5666666666666664</v>
      </c>
    </row>
    <row r="3457" spans="1:23" x14ac:dyDescent="0.3">
      <c r="A3457">
        <v>3456</v>
      </c>
      <c r="B3457" t="s">
        <v>29412</v>
      </c>
      <c r="C3457">
        <v>4</v>
      </c>
      <c r="D3457" t="s">
        <v>29413</v>
      </c>
      <c r="E3457">
        <v>1</v>
      </c>
      <c r="F3457">
        <v>3</v>
      </c>
      <c r="G3457" t="s">
        <v>192</v>
      </c>
      <c r="H3457">
        <v>102</v>
      </c>
      <c r="I3457" s="19">
        <v>44991.39166666667</v>
      </c>
      <c r="J3457" s="19">
        <v>44991.595833333333</v>
      </c>
      <c r="K3457" s="19">
        <v>44992.186111111114</v>
      </c>
      <c r="L3457" s="19">
        <v>44992.39166666667</v>
      </c>
      <c r="M3457">
        <v>0</v>
      </c>
      <c r="N3457" t="s">
        <v>307</v>
      </c>
      <c r="O3457" t="s">
        <v>29419</v>
      </c>
      <c r="P3457" t="s">
        <v>225</v>
      </c>
      <c r="Q3457">
        <v>3455</v>
      </c>
      <c r="R3457" t="s">
        <v>32579</v>
      </c>
      <c r="S3457">
        <v>4.8999999999999995</v>
      </c>
      <c r="T3457">
        <v>19.066666666666666</v>
      </c>
      <c r="U3457" t="s">
        <v>32580</v>
      </c>
      <c r="V3457">
        <v>0</v>
      </c>
      <c r="W3457">
        <v>4.8999999999999995</v>
      </c>
    </row>
    <row r="3458" spans="1:23" x14ac:dyDescent="0.3">
      <c r="A3458">
        <v>3457</v>
      </c>
      <c r="B3458" t="s">
        <v>29420</v>
      </c>
      <c r="C3458">
        <v>27</v>
      </c>
      <c r="D3458" t="s">
        <v>29422</v>
      </c>
      <c r="E3458">
        <v>1</v>
      </c>
      <c r="F3458">
        <v>3</v>
      </c>
      <c r="G3458" t="s">
        <v>192</v>
      </c>
      <c r="H3458">
        <v>22</v>
      </c>
      <c r="I3458" s="19">
        <v>45059.36041666667</v>
      </c>
      <c r="J3458" s="19">
        <v>45059.552777777775</v>
      </c>
      <c r="K3458" s="19">
        <v>45060.107638888891</v>
      </c>
      <c r="L3458" s="19">
        <v>45060.36041666667</v>
      </c>
      <c r="M3458">
        <v>0</v>
      </c>
      <c r="N3458" t="s">
        <v>165</v>
      </c>
      <c r="O3458" t="s">
        <v>29428</v>
      </c>
      <c r="P3458" t="s">
        <v>751</v>
      </c>
      <c r="Q3458">
        <v>3456</v>
      </c>
      <c r="R3458" t="s">
        <v>32579</v>
      </c>
      <c r="S3458">
        <v>4.6166666666666663</v>
      </c>
      <c r="T3458">
        <v>17.933333333333334</v>
      </c>
      <c r="U3458" t="s">
        <v>32580</v>
      </c>
      <c r="V3458">
        <v>0</v>
      </c>
      <c r="W3458">
        <v>4.6166666666666663</v>
      </c>
    </row>
    <row r="3459" spans="1:23" x14ac:dyDescent="0.3">
      <c r="A3459">
        <v>3458</v>
      </c>
      <c r="B3459" t="s">
        <v>29430</v>
      </c>
      <c r="C3459">
        <v>59</v>
      </c>
      <c r="D3459" t="s">
        <v>29431</v>
      </c>
      <c r="E3459">
        <v>3</v>
      </c>
      <c r="F3459">
        <v>4</v>
      </c>
      <c r="G3459" t="s">
        <v>116</v>
      </c>
      <c r="H3459">
        <v>38</v>
      </c>
      <c r="I3459" s="19">
        <v>45269.625694444447</v>
      </c>
      <c r="J3459" s="19">
        <v>45270.111111111109</v>
      </c>
      <c r="K3459" s="19">
        <v>45272.54791666667</v>
      </c>
      <c r="L3459" s="19">
        <v>45274.625694444447</v>
      </c>
      <c r="M3459">
        <v>0</v>
      </c>
      <c r="N3459" t="s">
        <v>128</v>
      </c>
      <c r="O3459" t="s">
        <v>29437</v>
      </c>
      <c r="P3459" t="s">
        <v>246</v>
      </c>
      <c r="Q3459">
        <v>3457</v>
      </c>
      <c r="R3459" t="s">
        <v>32579</v>
      </c>
      <c r="S3459">
        <v>11.65</v>
      </c>
      <c r="T3459">
        <v>70.133333333333326</v>
      </c>
      <c r="U3459" t="s">
        <v>32580</v>
      </c>
      <c r="V3459">
        <v>0</v>
      </c>
      <c r="W3459">
        <v>11.65</v>
      </c>
    </row>
    <row r="3460" spans="1:23" x14ac:dyDescent="0.3">
      <c r="A3460">
        <v>3459</v>
      </c>
      <c r="B3460" t="s">
        <v>29438</v>
      </c>
      <c r="C3460">
        <v>65</v>
      </c>
      <c r="D3460" t="s">
        <v>29440</v>
      </c>
      <c r="E3460">
        <v>1</v>
      </c>
      <c r="F3460">
        <v>3</v>
      </c>
      <c r="G3460" t="s">
        <v>192</v>
      </c>
      <c r="H3460">
        <v>40</v>
      </c>
      <c r="I3460" s="19">
        <v>45052.20208333333</v>
      </c>
      <c r="J3460" s="19">
        <v>45052.340277777781</v>
      </c>
      <c r="K3460" s="19">
        <v>45054.941666666666</v>
      </c>
      <c r="L3460" s="19">
        <v>45055.20208333333</v>
      </c>
      <c r="M3460">
        <v>0</v>
      </c>
      <c r="N3460" t="s">
        <v>307</v>
      </c>
      <c r="O3460" t="s">
        <v>29446</v>
      </c>
      <c r="P3460" t="s">
        <v>446</v>
      </c>
      <c r="Q3460">
        <v>3458</v>
      </c>
      <c r="R3460" t="s">
        <v>32579</v>
      </c>
      <c r="S3460">
        <v>3.3166666666666664</v>
      </c>
      <c r="T3460">
        <v>65.75</v>
      </c>
      <c r="U3460" t="s">
        <v>32580</v>
      </c>
      <c r="V3460">
        <v>0</v>
      </c>
      <c r="W3460">
        <v>3.3166666666666664</v>
      </c>
    </row>
    <row r="3461" spans="1:23" x14ac:dyDescent="0.3">
      <c r="A3461">
        <v>3460</v>
      </c>
      <c r="B3461" t="s">
        <v>29447</v>
      </c>
      <c r="C3461">
        <v>32</v>
      </c>
      <c r="D3461" t="s">
        <v>29448</v>
      </c>
      <c r="E3461">
        <v>2</v>
      </c>
      <c r="F3461">
        <v>3</v>
      </c>
      <c r="G3461" t="s">
        <v>116</v>
      </c>
      <c r="H3461">
        <v>93</v>
      </c>
      <c r="I3461" s="19">
        <v>45388.337500000001</v>
      </c>
      <c r="J3461" s="19">
        <v>45388.533333333333</v>
      </c>
      <c r="K3461" s="19">
        <v>45391.123611111114</v>
      </c>
      <c r="L3461" s="19">
        <v>45391.337500000001</v>
      </c>
      <c r="M3461">
        <v>0</v>
      </c>
      <c r="N3461" t="s">
        <v>128</v>
      </c>
      <c r="O3461" t="s">
        <v>29454</v>
      </c>
      <c r="P3461" t="s">
        <v>584</v>
      </c>
      <c r="Q3461">
        <v>3459</v>
      </c>
      <c r="R3461" t="s">
        <v>32579</v>
      </c>
      <c r="S3461">
        <v>4.7</v>
      </c>
      <c r="T3461">
        <v>66.86666666666666</v>
      </c>
      <c r="U3461" t="s">
        <v>32580</v>
      </c>
      <c r="V3461">
        <v>0</v>
      </c>
      <c r="W3461">
        <v>4.7</v>
      </c>
    </row>
    <row r="3462" spans="1:23" x14ac:dyDescent="0.3">
      <c r="A3462">
        <v>3461</v>
      </c>
      <c r="B3462" t="s">
        <v>29456</v>
      </c>
      <c r="C3462">
        <v>19</v>
      </c>
      <c r="D3462" t="s">
        <v>29457</v>
      </c>
      <c r="E3462">
        <v>2</v>
      </c>
      <c r="F3462">
        <v>3</v>
      </c>
      <c r="G3462" t="s">
        <v>116</v>
      </c>
      <c r="H3462">
        <v>107</v>
      </c>
      <c r="I3462" s="19">
        <v>45332.759722222225</v>
      </c>
      <c r="J3462" s="19">
        <v>45332.823611111111</v>
      </c>
      <c r="K3462" s="19">
        <v>45333.43472222222</v>
      </c>
      <c r="L3462" s="19">
        <v>45334.759722222225</v>
      </c>
      <c r="M3462">
        <v>0</v>
      </c>
      <c r="N3462" t="s">
        <v>307</v>
      </c>
      <c r="O3462" t="s">
        <v>29463</v>
      </c>
      <c r="P3462" t="s">
        <v>29464</v>
      </c>
      <c r="Q3462">
        <v>3460</v>
      </c>
      <c r="R3462" t="s">
        <v>32579</v>
      </c>
      <c r="S3462">
        <v>1.5333333333333332</v>
      </c>
      <c r="T3462">
        <v>16.2</v>
      </c>
      <c r="U3462" t="s">
        <v>32580</v>
      </c>
      <c r="V3462">
        <v>0</v>
      </c>
      <c r="W3462">
        <v>1.5333333333333332</v>
      </c>
    </row>
    <row r="3463" spans="1:23" x14ac:dyDescent="0.3">
      <c r="A3463">
        <v>3462</v>
      </c>
      <c r="B3463" t="s">
        <v>29465</v>
      </c>
      <c r="C3463">
        <v>76</v>
      </c>
      <c r="D3463" t="s">
        <v>29466</v>
      </c>
      <c r="E3463">
        <v>3</v>
      </c>
      <c r="F3463">
        <v>3</v>
      </c>
      <c r="G3463" t="s">
        <v>116</v>
      </c>
      <c r="H3463">
        <v>92</v>
      </c>
      <c r="I3463" s="19">
        <v>45693.798611111109</v>
      </c>
      <c r="J3463" s="19">
        <v>45693.964583333334</v>
      </c>
      <c r="K3463" s="19">
        <v>45699.710416666669</v>
      </c>
      <c r="L3463" s="19">
        <v>45696.798611111109</v>
      </c>
      <c r="M3463">
        <v>1</v>
      </c>
      <c r="N3463" t="s">
        <v>128</v>
      </c>
      <c r="O3463" t="s">
        <v>29473</v>
      </c>
      <c r="P3463" t="s">
        <v>274</v>
      </c>
      <c r="Q3463">
        <v>3461</v>
      </c>
      <c r="R3463" t="s">
        <v>32579</v>
      </c>
      <c r="S3463">
        <v>3.9833333333333329</v>
      </c>
      <c r="T3463">
        <v>141.88333333333333</v>
      </c>
      <c r="U3463" t="s">
        <v>32581</v>
      </c>
      <c r="V3463">
        <v>1</v>
      </c>
      <c r="W3463">
        <v>3.9833333333333329</v>
      </c>
    </row>
    <row r="3464" spans="1:23" x14ac:dyDescent="0.3">
      <c r="A3464">
        <v>3463</v>
      </c>
      <c r="B3464" t="s">
        <v>29474</v>
      </c>
      <c r="C3464">
        <v>37</v>
      </c>
      <c r="D3464" t="s">
        <v>29475</v>
      </c>
      <c r="E3464">
        <v>5</v>
      </c>
      <c r="F3464">
        <v>3</v>
      </c>
      <c r="G3464" t="s">
        <v>192</v>
      </c>
      <c r="H3464">
        <v>20</v>
      </c>
      <c r="I3464" s="19">
        <v>45298.143750000003</v>
      </c>
      <c r="J3464" s="19">
        <v>45298.242361111108</v>
      </c>
      <c r="K3464" s="19">
        <v>45298.452777777777</v>
      </c>
      <c r="L3464" s="19">
        <v>45299.143750000003</v>
      </c>
      <c r="M3464">
        <v>0</v>
      </c>
      <c r="N3464" t="s">
        <v>165</v>
      </c>
      <c r="O3464" t="s">
        <v>29481</v>
      </c>
      <c r="P3464" t="s">
        <v>1735</v>
      </c>
      <c r="Q3464">
        <v>3462</v>
      </c>
      <c r="R3464" t="s">
        <v>32579</v>
      </c>
      <c r="S3464">
        <v>2.3666666666666667</v>
      </c>
      <c r="T3464">
        <v>7.4166666666666661</v>
      </c>
      <c r="U3464" t="s">
        <v>32580</v>
      </c>
      <c r="V3464">
        <v>0</v>
      </c>
      <c r="W3464">
        <v>2.3666666666666667</v>
      </c>
    </row>
    <row r="3465" spans="1:23" x14ac:dyDescent="0.3">
      <c r="A3465">
        <v>3464</v>
      </c>
      <c r="B3465" t="s">
        <v>29482</v>
      </c>
      <c r="C3465">
        <v>8</v>
      </c>
      <c r="D3465" t="s">
        <v>29483</v>
      </c>
      <c r="E3465">
        <v>2</v>
      </c>
      <c r="F3465">
        <v>3</v>
      </c>
      <c r="G3465" t="s">
        <v>116</v>
      </c>
      <c r="H3465">
        <v>30</v>
      </c>
      <c r="I3465" s="19">
        <v>45506.781944444447</v>
      </c>
      <c r="J3465" s="19">
        <v>45506.929166666669</v>
      </c>
      <c r="K3465" s="19">
        <v>45508.51666666667</v>
      </c>
      <c r="L3465" s="19">
        <v>45509.781944444447</v>
      </c>
      <c r="M3465">
        <v>0</v>
      </c>
      <c r="N3465" t="s">
        <v>165</v>
      </c>
      <c r="O3465" t="s">
        <v>29489</v>
      </c>
      <c r="P3465" t="s">
        <v>584</v>
      </c>
      <c r="Q3465">
        <v>3463</v>
      </c>
      <c r="R3465" t="s">
        <v>32579</v>
      </c>
      <c r="S3465">
        <v>3.5333333333333332</v>
      </c>
      <c r="T3465">
        <v>41.633333333333333</v>
      </c>
      <c r="U3465" t="s">
        <v>32580</v>
      </c>
      <c r="V3465">
        <v>0</v>
      </c>
      <c r="W3465">
        <v>3.5333333333333332</v>
      </c>
    </row>
    <row r="3466" spans="1:23" x14ac:dyDescent="0.3">
      <c r="A3466">
        <v>3465</v>
      </c>
      <c r="B3466" t="s">
        <v>29490</v>
      </c>
      <c r="C3466">
        <v>10</v>
      </c>
      <c r="D3466" t="s">
        <v>29491</v>
      </c>
      <c r="E3466">
        <v>3</v>
      </c>
      <c r="F3466">
        <v>3</v>
      </c>
      <c r="G3466" t="s">
        <v>192</v>
      </c>
      <c r="H3466">
        <v>60</v>
      </c>
      <c r="I3466" s="19">
        <v>45437.686111111114</v>
      </c>
      <c r="J3466" s="19">
        <v>45437.729861111111</v>
      </c>
      <c r="K3466" s="19">
        <v>45438.59097222222</v>
      </c>
      <c r="L3466" s="19">
        <v>45438.686111111114</v>
      </c>
      <c r="M3466">
        <v>0</v>
      </c>
      <c r="N3466" t="s">
        <v>165</v>
      </c>
      <c r="O3466" t="s">
        <v>29497</v>
      </c>
      <c r="P3466" t="s">
        <v>246</v>
      </c>
      <c r="Q3466">
        <v>3464</v>
      </c>
      <c r="R3466" t="s">
        <v>32579</v>
      </c>
      <c r="S3466">
        <v>1.05</v>
      </c>
      <c r="T3466">
        <v>21.716666666666665</v>
      </c>
      <c r="U3466" t="s">
        <v>32580</v>
      </c>
      <c r="V3466">
        <v>0</v>
      </c>
      <c r="W3466">
        <v>1.05</v>
      </c>
    </row>
    <row r="3467" spans="1:23" x14ac:dyDescent="0.3">
      <c r="A3467">
        <v>3466</v>
      </c>
      <c r="B3467" t="s">
        <v>29499</v>
      </c>
      <c r="C3467">
        <v>52</v>
      </c>
      <c r="D3467" t="s">
        <v>29500</v>
      </c>
      <c r="E3467">
        <v>2</v>
      </c>
      <c r="F3467">
        <v>1</v>
      </c>
      <c r="G3467" t="s">
        <v>116</v>
      </c>
      <c r="H3467">
        <v>21</v>
      </c>
      <c r="I3467" s="19">
        <v>45181.832638888889</v>
      </c>
      <c r="J3467" s="19">
        <v>45181.904166666667</v>
      </c>
      <c r="K3467" s="19">
        <v>45181.995833333334</v>
      </c>
      <c r="L3467" s="19">
        <v>45182.165972222225</v>
      </c>
      <c r="M3467">
        <v>0</v>
      </c>
      <c r="N3467" t="s">
        <v>165</v>
      </c>
      <c r="O3467" t="s">
        <v>29506</v>
      </c>
      <c r="P3467" t="s">
        <v>328</v>
      </c>
      <c r="Q3467">
        <v>3465</v>
      </c>
      <c r="R3467" t="s">
        <v>32579</v>
      </c>
      <c r="S3467">
        <v>1.7166666666666666</v>
      </c>
      <c r="T3467">
        <v>3.9166666666666665</v>
      </c>
      <c r="U3467" t="s">
        <v>32580</v>
      </c>
      <c r="V3467">
        <v>0</v>
      </c>
      <c r="W3467">
        <v>1.7166666666666666</v>
      </c>
    </row>
    <row r="3468" spans="1:23" x14ac:dyDescent="0.3">
      <c r="A3468">
        <v>3467</v>
      </c>
      <c r="B3468" t="s">
        <v>29507</v>
      </c>
      <c r="C3468">
        <v>2</v>
      </c>
      <c r="D3468" t="s">
        <v>29508</v>
      </c>
      <c r="E3468">
        <v>3</v>
      </c>
      <c r="F3468">
        <v>3</v>
      </c>
      <c r="G3468" t="s">
        <v>192</v>
      </c>
      <c r="H3468">
        <v>56</v>
      </c>
      <c r="I3468" s="19">
        <v>45546.155555555553</v>
      </c>
      <c r="J3468" s="19">
        <v>45546.329861111109</v>
      </c>
      <c r="K3468" s="19">
        <v>45546.470138888886</v>
      </c>
      <c r="L3468" s="19">
        <v>45547.155555555553</v>
      </c>
      <c r="M3468">
        <v>0</v>
      </c>
      <c r="N3468" t="s">
        <v>128</v>
      </c>
      <c r="O3468" t="s">
        <v>29514</v>
      </c>
      <c r="P3468" t="s">
        <v>962</v>
      </c>
      <c r="Q3468">
        <v>3466</v>
      </c>
      <c r="R3468" t="s">
        <v>32579</v>
      </c>
      <c r="S3468">
        <v>4.1833333333333336</v>
      </c>
      <c r="T3468">
        <v>7.55</v>
      </c>
      <c r="U3468" t="s">
        <v>32580</v>
      </c>
      <c r="V3468">
        <v>0</v>
      </c>
      <c r="W3468">
        <v>4.1833333333333336</v>
      </c>
    </row>
    <row r="3469" spans="1:23" x14ac:dyDescent="0.3">
      <c r="A3469">
        <v>3468</v>
      </c>
      <c r="B3469" t="s">
        <v>29515</v>
      </c>
      <c r="C3469">
        <v>64</v>
      </c>
      <c r="D3469" t="s">
        <v>29517</v>
      </c>
      <c r="E3469">
        <v>2</v>
      </c>
      <c r="F3469">
        <v>2</v>
      </c>
      <c r="G3469" t="s">
        <v>116</v>
      </c>
      <c r="H3469">
        <v>117</v>
      </c>
      <c r="I3469" s="19">
        <v>44930.295138888891</v>
      </c>
      <c r="J3469" s="19">
        <v>44930.336111111108</v>
      </c>
      <c r="K3469" s="19">
        <v>44930.991666666669</v>
      </c>
      <c r="L3469" s="19">
        <v>44930.795138888891</v>
      </c>
      <c r="M3469">
        <v>1</v>
      </c>
      <c r="N3469" t="s">
        <v>222</v>
      </c>
      <c r="O3469" t="s">
        <v>29523</v>
      </c>
      <c r="P3469" t="s">
        <v>168</v>
      </c>
      <c r="Q3469">
        <v>3467</v>
      </c>
      <c r="R3469" t="s">
        <v>32579</v>
      </c>
      <c r="S3469">
        <v>0.98333333333333328</v>
      </c>
      <c r="T3469">
        <v>16.716666666666665</v>
      </c>
      <c r="U3469" t="s">
        <v>32581</v>
      </c>
      <c r="V3469">
        <v>1</v>
      </c>
      <c r="W3469">
        <v>0.98333333333333328</v>
      </c>
    </row>
    <row r="3470" spans="1:23" x14ac:dyDescent="0.3">
      <c r="A3470">
        <v>3469</v>
      </c>
      <c r="B3470" t="s">
        <v>29524</v>
      </c>
      <c r="C3470">
        <v>78</v>
      </c>
      <c r="D3470" t="s">
        <v>29526</v>
      </c>
      <c r="E3470">
        <v>1</v>
      </c>
      <c r="F3470">
        <v>3</v>
      </c>
      <c r="G3470" t="s">
        <v>192</v>
      </c>
      <c r="H3470">
        <v>45</v>
      </c>
      <c r="I3470" s="19">
        <v>45659.579861111109</v>
      </c>
      <c r="J3470" s="19">
        <v>45659.767361111109</v>
      </c>
      <c r="K3470" s="19">
        <v>45661.419444444444</v>
      </c>
      <c r="L3470" s="19">
        <v>45662.579861111109</v>
      </c>
      <c r="M3470">
        <v>0</v>
      </c>
      <c r="N3470" t="s">
        <v>222</v>
      </c>
      <c r="O3470" t="s">
        <v>29531</v>
      </c>
      <c r="P3470" t="s">
        <v>751</v>
      </c>
      <c r="Q3470">
        <v>3468</v>
      </c>
      <c r="R3470" t="s">
        <v>32579</v>
      </c>
      <c r="S3470">
        <v>4.5</v>
      </c>
      <c r="T3470">
        <v>44.15</v>
      </c>
      <c r="U3470" t="s">
        <v>32580</v>
      </c>
      <c r="V3470">
        <v>0</v>
      </c>
      <c r="W3470">
        <v>4.5</v>
      </c>
    </row>
    <row r="3471" spans="1:23" x14ac:dyDescent="0.3">
      <c r="A3471">
        <v>3470</v>
      </c>
      <c r="B3471" t="s">
        <v>29533</v>
      </c>
      <c r="C3471">
        <v>48</v>
      </c>
      <c r="D3471" t="s">
        <v>29534</v>
      </c>
      <c r="E3471">
        <v>1</v>
      </c>
      <c r="F3471">
        <v>3</v>
      </c>
      <c r="G3471" t="s">
        <v>116</v>
      </c>
      <c r="H3471">
        <v>112</v>
      </c>
      <c r="I3471" s="19">
        <v>45193.015277777777</v>
      </c>
      <c r="J3471" s="19">
        <v>45193.253472222219</v>
      </c>
      <c r="K3471" s="19">
        <v>45195.770833333336</v>
      </c>
      <c r="L3471" s="19">
        <v>45196.015277777777</v>
      </c>
      <c r="M3471">
        <v>0</v>
      </c>
      <c r="N3471" t="s">
        <v>128</v>
      </c>
      <c r="O3471" t="s">
        <v>29540</v>
      </c>
      <c r="P3471" t="s">
        <v>363</v>
      </c>
      <c r="Q3471">
        <v>3469</v>
      </c>
      <c r="R3471" t="s">
        <v>32579</v>
      </c>
      <c r="S3471">
        <v>5.7166666666666668</v>
      </c>
      <c r="T3471">
        <v>66.133333333333326</v>
      </c>
      <c r="U3471" t="s">
        <v>32580</v>
      </c>
      <c r="V3471">
        <v>0</v>
      </c>
      <c r="W3471">
        <v>5.7166666666666668</v>
      </c>
    </row>
    <row r="3472" spans="1:23" x14ac:dyDescent="0.3">
      <c r="A3472">
        <v>3471</v>
      </c>
      <c r="B3472" t="s">
        <v>29541</v>
      </c>
      <c r="C3472">
        <v>17</v>
      </c>
      <c r="D3472" t="s">
        <v>29542</v>
      </c>
      <c r="E3472">
        <v>3</v>
      </c>
      <c r="F3472">
        <v>3</v>
      </c>
      <c r="G3472" t="s">
        <v>116</v>
      </c>
      <c r="H3472">
        <v>8</v>
      </c>
      <c r="I3472" s="19">
        <v>44943.404861111114</v>
      </c>
      <c r="J3472" s="19">
        <v>44943.597222222219</v>
      </c>
      <c r="K3472" s="19">
        <v>44945.015277777777</v>
      </c>
      <c r="L3472" s="19">
        <v>44946.404861111114</v>
      </c>
      <c r="M3472">
        <v>0</v>
      </c>
      <c r="N3472" t="s">
        <v>307</v>
      </c>
      <c r="O3472" t="s">
        <v>29548</v>
      </c>
      <c r="P3472" t="s">
        <v>877</v>
      </c>
      <c r="Q3472">
        <v>3470</v>
      </c>
      <c r="R3472" t="s">
        <v>32579</v>
      </c>
      <c r="S3472">
        <v>4.6166666666666663</v>
      </c>
      <c r="T3472">
        <v>38.65</v>
      </c>
      <c r="U3472" t="s">
        <v>32580</v>
      </c>
      <c r="V3472">
        <v>0</v>
      </c>
      <c r="W3472">
        <v>4.6166666666666663</v>
      </c>
    </row>
    <row r="3473" spans="1:23" x14ac:dyDescent="0.3">
      <c r="A3473">
        <v>3472</v>
      </c>
      <c r="B3473" t="s">
        <v>29549</v>
      </c>
      <c r="C3473">
        <v>72</v>
      </c>
      <c r="D3473" t="s">
        <v>29551</v>
      </c>
      <c r="E3473">
        <v>2</v>
      </c>
      <c r="F3473">
        <v>3</v>
      </c>
      <c r="G3473" t="s">
        <v>116</v>
      </c>
      <c r="H3473">
        <v>90</v>
      </c>
      <c r="I3473" s="19">
        <v>45037.913888888892</v>
      </c>
      <c r="J3473" s="19">
        <v>45037.982638888891</v>
      </c>
      <c r="K3473" s="19">
        <v>45039.443749999999</v>
      </c>
      <c r="L3473" s="19">
        <v>45039.913888888892</v>
      </c>
      <c r="M3473">
        <v>0</v>
      </c>
      <c r="N3473" t="s">
        <v>128</v>
      </c>
      <c r="O3473" t="s">
        <v>29556</v>
      </c>
      <c r="P3473" t="s">
        <v>584</v>
      </c>
      <c r="Q3473">
        <v>3471</v>
      </c>
      <c r="R3473" t="s">
        <v>32579</v>
      </c>
      <c r="S3473">
        <v>1.65</v>
      </c>
      <c r="T3473">
        <v>36.716666666666669</v>
      </c>
      <c r="U3473" t="s">
        <v>32580</v>
      </c>
      <c r="V3473">
        <v>0</v>
      </c>
      <c r="W3473">
        <v>1.65</v>
      </c>
    </row>
    <row r="3474" spans="1:23" x14ac:dyDescent="0.3">
      <c r="A3474">
        <v>3473</v>
      </c>
      <c r="B3474" t="s">
        <v>29558</v>
      </c>
      <c r="C3474">
        <v>9</v>
      </c>
      <c r="D3474" t="s">
        <v>29559</v>
      </c>
      <c r="E3474">
        <v>2</v>
      </c>
      <c r="F3474">
        <v>2</v>
      </c>
      <c r="G3474" t="s">
        <v>192</v>
      </c>
      <c r="H3474">
        <v>71</v>
      </c>
      <c r="I3474" s="19">
        <v>45165.421527777777</v>
      </c>
      <c r="J3474" s="19">
        <v>45165.550694444442</v>
      </c>
      <c r="K3474" s="19">
        <v>45166.818055555559</v>
      </c>
      <c r="L3474" s="19">
        <v>45166.421527777777</v>
      </c>
      <c r="M3474">
        <v>1</v>
      </c>
      <c r="N3474" t="s">
        <v>128</v>
      </c>
      <c r="O3474" t="s">
        <v>29565</v>
      </c>
      <c r="P3474" t="s">
        <v>168</v>
      </c>
      <c r="Q3474">
        <v>3472</v>
      </c>
      <c r="R3474" t="s">
        <v>32579</v>
      </c>
      <c r="S3474">
        <v>3.1</v>
      </c>
      <c r="T3474">
        <v>33.516666666666666</v>
      </c>
      <c r="U3474" t="s">
        <v>32581</v>
      </c>
      <c r="V3474">
        <v>1</v>
      </c>
      <c r="W3474">
        <v>3.1</v>
      </c>
    </row>
    <row r="3475" spans="1:23" x14ac:dyDescent="0.3">
      <c r="A3475">
        <v>3474</v>
      </c>
      <c r="B3475" t="s">
        <v>29566</v>
      </c>
      <c r="C3475">
        <v>25</v>
      </c>
      <c r="D3475" t="s">
        <v>29567</v>
      </c>
      <c r="E3475">
        <v>1</v>
      </c>
      <c r="F3475">
        <v>4</v>
      </c>
      <c r="G3475" t="s">
        <v>192</v>
      </c>
      <c r="H3475">
        <v>7</v>
      </c>
      <c r="I3475" s="19">
        <v>45389.495833333334</v>
      </c>
      <c r="J3475" s="19">
        <v>45389.686111111114</v>
      </c>
      <c r="K3475" s="19">
        <v>45393.222916666666</v>
      </c>
      <c r="L3475" s="19">
        <v>45392.495833333334</v>
      </c>
      <c r="M3475">
        <v>1</v>
      </c>
      <c r="N3475" t="s">
        <v>165</v>
      </c>
      <c r="O3475" t="s">
        <v>29573</v>
      </c>
      <c r="P3475" t="s">
        <v>363</v>
      </c>
      <c r="Q3475">
        <v>3473</v>
      </c>
      <c r="R3475" t="s">
        <v>32579</v>
      </c>
      <c r="S3475">
        <v>4.5666666666666664</v>
      </c>
      <c r="T3475">
        <v>89.45</v>
      </c>
      <c r="U3475" t="s">
        <v>32581</v>
      </c>
      <c r="V3475">
        <v>1</v>
      </c>
      <c r="W3475">
        <v>4.5666666666666664</v>
      </c>
    </row>
    <row r="3476" spans="1:23" x14ac:dyDescent="0.3">
      <c r="A3476">
        <v>3475</v>
      </c>
      <c r="B3476" t="s">
        <v>29575</v>
      </c>
      <c r="C3476">
        <v>67</v>
      </c>
      <c r="D3476" t="s">
        <v>29576</v>
      </c>
      <c r="E3476">
        <v>3</v>
      </c>
      <c r="F3476">
        <v>3</v>
      </c>
      <c r="G3476" t="s">
        <v>116</v>
      </c>
      <c r="H3476">
        <v>2</v>
      </c>
      <c r="I3476" s="19">
        <v>45223.783333333333</v>
      </c>
      <c r="J3476" s="19">
        <v>45224.502083333333</v>
      </c>
      <c r="K3476" s="19">
        <v>45225.168749999997</v>
      </c>
      <c r="L3476" s="19">
        <v>45226.783333333333</v>
      </c>
      <c r="M3476">
        <v>0</v>
      </c>
      <c r="N3476" t="s">
        <v>165</v>
      </c>
      <c r="O3476" t="s">
        <v>29582</v>
      </c>
      <c r="P3476" t="s">
        <v>274</v>
      </c>
      <c r="Q3476">
        <v>3474</v>
      </c>
      <c r="R3476" t="s">
        <v>32579</v>
      </c>
      <c r="S3476">
        <v>17.25</v>
      </c>
      <c r="T3476">
        <v>33.25</v>
      </c>
      <c r="U3476" t="s">
        <v>32580</v>
      </c>
      <c r="V3476">
        <v>0</v>
      </c>
      <c r="W3476">
        <v>17.25</v>
      </c>
    </row>
    <row r="3477" spans="1:23" x14ac:dyDescent="0.3">
      <c r="A3477">
        <v>3476</v>
      </c>
      <c r="B3477" t="s">
        <v>29583</v>
      </c>
      <c r="C3477">
        <v>69</v>
      </c>
      <c r="D3477" t="s">
        <v>29585</v>
      </c>
      <c r="E3477">
        <v>3</v>
      </c>
      <c r="F3477">
        <v>3</v>
      </c>
      <c r="G3477" t="s">
        <v>116</v>
      </c>
      <c r="H3477">
        <v>38</v>
      </c>
      <c r="I3477" s="19">
        <v>45451.336111111108</v>
      </c>
      <c r="J3477" s="19">
        <v>45451.572222222225</v>
      </c>
      <c r="K3477" s="19">
        <v>45452.636805555558</v>
      </c>
      <c r="L3477" s="19">
        <v>45454.336111111108</v>
      </c>
      <c r="M3477">
        <v>0</v>
      </c>
      <c r="N3477" t="s">
        <v>165</v>
      </c>
      <c r="O3477" t="s">
        <v>29591</v>
      </c>
      <c r="P3477" t="s">
        <v>962</v>
      </c>
      <c r="Q3477">
        <v>3475</v>
      </c>
      <c r="R3477" t="s">
        <v>32579</v>
      </c>
      <c r="S3477">
        <v>5.6666666666666661</v>
      </c>
      <c r="T3477">
        <v>31.216666666666665</v>
      </c>
      <c r="U3477" t="s">
        <v>32580</v>
      </c>
      <c r="V3477">
        <v>0</v>
      </c>
      <c r="W3477">
        <v>5.6666666666666661</v>
      </c>
    </row>
    <row r="3478" spans="1:23" x14ac:dyDescent="0.3">
      <c r="A3478">
        <v>3477</v>
      </c>
      <c r="B3478" t="s">
        <v>29592</v>
      </c>
      <c r="C3478">
        <v>48</v>
      </c>
      <c r="D3478" t="s">
        <v>29593</v>
      </c>
      <c r="E3478">
        <v>1</v>
      </c>
      <c r="F3478">
        <v>2</v>
      </c>
      <c r="G3478" t="s">
        <v>192</v>
      </c>
      <c r="H3478">
        <v>100</v>
      </c>
      <c r="I3478" s="19">
        <v>45129.078472222223</v>
      </c>
      <c r="J3478" s="19">
        <v>45129.268750000003</v>
      </c>
      <c r="K3478" s="19">
        <v>45131.036111111112</v>
      </c>
      <c r="L3478" s="19">
        <v>45130.078472222223</v>
      </c>
      <c r="M3478">
        <v>1</v>
      </c>
      <c r="N3478" t="s">
        <v>165</v>
      </c>
      <c r="O3478" t="s">
        <v>29600</v>
      </c>
      <c r="P3478" t="s">
        <v>751</v>
      </c>
      <c r="Q3478">
        <v>3476</v>
      </c>
      <c r="R3478" t="s">
        <v>32579</v>
      </c>
      <c r="S3478">
        <v>4.5666666666666664</v>
      </c>
      <c r="T3478">
        <v>46.983333333333334</v>
      </c>
      <c r="U3478" t="s">
        <v>32581</v>
      </c>
      <c r="V3478">
        <v>1</v>
      </c>
      <c r="W3478">
        <v>4.5666666666666664</v>
      </c>
    </row>
    <row r="3479" spans="1:23" x14ac:dyDescent="0.3">
      <c r="A3479">
        <v>3478</v>
      </c>
      <c r="B3479" t="s">
        <v>29601</v>
      </c>
      <c r="C3479">
        <v>45</v>
      </c>
      <c r="D3479" t="s">
        <v>29602</v>
      </c>
      <c r="E3479">
        <v>1</v>
      </c>
      <c r="F3479">
        <v>2</v>
      </c>
      <c r="G3479" t="s">
        <v>192</v>
      </c>
      <c r="H3479">
        <v>14</v>
      </c>
      <c r="I3479" s="19">
        <v>45678.813194444447</v>
      </c>
      <c r="J3479" s="19">
        <v>45678.882638888892</v>
      </c>
      <c r="K3479" s="19">
        <v>45679.549305555556</v>
      </c>
      <c r="L3479" s="19">
        <v>45679.813194444447</v>
      </c>
      <c r="M3479">
        <v>0</v>
      </c>
      <c r="N3479" t="s">
        <v>307</v>
      </c>
      <c r="O3479" t="s">
        <v>29608</v>
      </c>
      <c r="P3479" t="s">
        <v>446</v>
      </c>
      <c r="Q3479">
        <v>3477</v>
      </c>
      <c r="R3479" t="s">
        <v>32579</v>
      </c>
      <c r="S3479">
        <v>1.6666666666666665</v>
      </c>
      <c r="T3479">
        <v>17.666666666666664</v>
      </c>
      <c r="U3479" t="s">
        <v>32580</v>
      </c>
      <c r="V3479">
        <v>0</v>
      </c>
      <c r="W3479">
        <v>1.6666666666666665</v>
      </c>
    </row>
    <row r="3480" spans="1:23" x14ac:dyDescent="0.3">
      <c r="A3480">
        <v>3479</v>
      </c>
      <c r="B3480" t="s">
        <v>29609</v>
      </c>
      <c r="C3480">
        <v>5</v>
      </c>
      <c r="D3480" t="s">
        <v>29610</v>
      </c>
      <c r="E3480">
        <v>3</v>
      </c>
      <c r="F3480">
        <v>3</v>
      </c>
      <c r="G3480" t="s">
        <v>192</v>
      </c>
      <c r="H3480">
        <v>41</v>
      </c>
      <c r="I3480" s="19">
        <v>45444.222222222219</v>
      </c>
      <c r="J3480" s="19">
        <v>45444.897916666669</v>
      </c>
      <c r="K3480" s="19">
        <v>45446.540277777778</v>
      </c>
      <c r="L3480" s="19">
        <v>45447.222222222219</v>
      </c>
      <c r="M3480">
        <v>0</v>
      </c>
      <c r="N3480" t="s">
        <v>165</v>
      </c>
      <c r="O3480" t="s">
        <v>29616</v>
      </c>
      <c r="P3480" t="s">
        <v>194</v>
      </c>
      <c r="Q3480">
        <v>3478</v>
      </c>
      <c r="R3480" t="s">
        <v>32579</v>
      </c>
      <c r="S3480">
        <v>16.216666666666665</v>
      </c>
      <c r="T3480">
        <v>55.633333333333333</v>
      </c>
      <c r="U3480" t="s">
        <v>32580</v>
      </c>
      <c r="V3480">
        <v>0</v>
      </c>
      <c r="W3480">
        <v>16.216666666666665</v>
      </c>
    </row>
    <row r="3481" spans="1:23" x14ac:dyDescent="0.3">
      <c r="A3481">
        <v>3480</v>
      </c>
      <c r="B3481" t="s">
        <v>29617</v>
      </c>
      <c r="C3481">
        <v>75</v>
      </c>
      <c r="D3481" t="s">
        <v>4945</v>
      </c>
      <c r="E3481">
        <v>3</v>
      </c>
      <c r="F3481">
        <v>3</v>
      </c>
      <c r="G3481" t="s">
        <v>192</v>
      </c>
      <c r="H3481">
        <v>17</v>
      </c>
      <c r="I3481" s="19">
        <v>45424.634027777778</v>
      </c>
      <c r="J3481" s="19">
        <v>45424.779861111114</v>
      </c>
      <c r="K3481" s="19">
        <v>45428.369444444441</v>
      </c>
      <c r="L3481" s="19">
        <v>45426.634027777778</v>
      </c>
      <c r="M3481">
        <v>1</v>
      </c>
      <c r="N3481" t="s">
        <v>128</v>
      </c>
      <c r="O3481" t="s">
        <v>29624</v>
      </c>
      <c r="P3481" t="s">
        <v>877</v>
      </c>
      <c r="Q3481">
        <v>3479</v>
      </c>
      <c r="R3481" t="s">
        <v>32579</v>
      </c>
      <c r="S3481">
        <v>3.5</v>
      </c>
      <c r="T3481">
        <v>89.649999999999991</v>
      </c>
      <c r="U3481" t="s">
        <v>32581</v>
      </c>
      <c r="V3481">
        <v>1</v>
      </c>
      <c r="W3481">
        <v>3.5</v>
      </c>
    </row>
    <row r="3482" spans="1:23" x14ac:dyDescent="0.3">
      <c r="A3482">
        <v>3481</v>
      </c>
      <c r="B3482" t="s">
        <v>29625</v>
      </c>
      <c r="C3482">
        <v>10</v>
      </c>
      <c r="D3482" t="s">
        <v>29626</v>
      </c>
      <c r="E3482">
        <v>1</v>
      </c>
      <c r="F3482">
        <v>3</v>
      </c>
      <c r="G3482" t="s">
        <v>116</v>
      </c>
      <c r="H3482">
        <v>14</v>
      </c>
      <c r="I3482" s="19">
        <v>45244.536111111112</v>
      </c>
      <c r="J3482" s="19">
        <v>45244.611111111109</v>
      </c>
      <c r="K3482" s="19">
        <v>45244.865277777775</v>
      </c>
      <c r="L3482" s="19">
        <v>45245.536111111112</v>
      </c>
      <c r="M3482">
        <v>0</v>
      </c>
      <c r="N3482" t="s">
        <v>222</v>
      </c>
      <c r="O3482" t="s">
        <v>29632</v>
      </c>
      <c r="P3482" t="s">
        <v>363</v>
      </c>
      <c r="Q3482">
        <v>3480</v>
      </c>
      <c r="R3482" t="s">
        <v>32579</v>
      </c>
      <c r="S3482">
        <v>1.7999999999999998</v>
      </c>
      <c r="T3482">
        <v>7.8999999999999995</v>
      </c>
      <c r="U3482" t="s">
        <v>32580</v>
      </c>
      <c r="V3482">
        <v>0</v>
      </c>
      <c r="W3482">
        <v>1.7999999999999998</v>
      </c>
    </row>
    <row r="3483" spans="1:23" x14ac:dyDescent="0.3">
      <c r="A3483">
        <v>3482</v>
      </c>
      <c r="B3483" t="s">
        <v>29633</v>
      </c>
      <c r="C3483">
        <v>4</v>
      </c>
      <c r="D3483" t="s">
        <v>29635</v>
      </c>
      <c r="E3483">
        <v>1</v>
      </c>
      <c r="F3483">
        <v>3</v>
      </c>
      <c r="G3483" t="s">
        <v>192</v>
      </c>
      <c r="H3483">
        <v>78</v>
      </c>
      <c r="I3483" s="19">
        <v>45498.599305555559</v>
      </c>
      <c r="J3483" s="19">
        <v>45498.629861111112</v>
      </c>
      <c r="K3483" s="19">
        <v>45499.495833333334</v>
      </c>
      <c r="L3483" s="19">
        <v>45499.599305555559</v>
      </c>
      <c r="M3483">
        <v>0</v>
      </c>
      <c r="N3483" t="s">
        <v>222</v>
      </c>
      <c r="O3483" t="s">
        <v>29640</v>
      </c>
      <c r="P3483" t="s">
        <v>446</v>
      </c>
      <c r="Q3483">
        <v>3481</v>
      </c>
      <c r="R3483" t="s">
        <v>32579</v>
      </c>
      <c r="S3483">
        <v>0.73333333333333328</v>
      </c>
      <c r="T3483">
        <v>21.516666666666666</v>
      </c>
      <c r="U3483" t="s">
        <v>32580</v>
      </c>
      <c r="V3483">
        <v>0</v>
      </c>
      <c r="W3483">
        <v>0.73333333333333328</v>
      </c>
    </row>
    <row r="3484" spans="1:23" x14ac:dyDescent="0.3">
      <c r="A3484">
        <v>3483</v>
      </c>
      <c r="B3484" t="s">
        <v>29642</v>
      </c>
      <c r="C3484">
        <v>31</v>
      </c>
      <c r="D3484" t="s">
        <v>29643</v>
      </c>
      <c r="E3484">
        <v>1</v>
      </c>
      <c r="F3484">
        <v>3</v>
      </c>
      <c r="G3484" t="s">
        <v>192</v>
      </c>
      <c r="H3484">
        <v>95</v>
      </c>
      <c r="I3484" s="19">
        <v>45706.862500000003</v>
      </c>
      <c r="J3484" s="19">
        <v>45706.987500000003</v>
      </c>
      <c r="K3484" s="19">
        <v>45708.728472222225</v>
      </c>
      <c r="L3484" s="19">
        <v>45709.862500000003</v>
      </c>
      <c r="M3484">
        <v>0</v>
      </c>
      <c r="N3484" t="s">
        <v>165</v>
      </c>
      <c r="O3484" t="s">
        <v>29649</v>
      </c>
      <c r="P3484" t="s">
        <v>446</v>
      </c>
      <c r="Q3484">
        <v>3482</v>
      </c>
      <c r="R3484" t="s">
        <v>32579</v>
      </c>
      <c r="S3484">
        <v>3</v>
      </c>
      <c r="T3484">
        <v>44.783333333333331</v>
      </c>
      <c r="U3484" t="s">
        <v>32580</v>
      </c>
      <c r="V3484">
        <v>0</v>
      </c>
      <c r="W3484">
        <v>3</v>
      </c>
    </row>
    <row r="3485" spans="1:23" x14ac:dyDescent="0.3">
      <c r="A3485">
        <v>3484</v>
      </c>
      <c r="B3485" t="s">
        <v>29650</v>
      </c>
      <c r="C3485">
        <v>57</v>
      </c>
      <c r="D3485" t="s">
        <v>29651</v>
      </c>
      <c r="E3485">
        <v>1</v>
      </c>
      <c r="F3485">
        <v>3</v>
      </c>
      <c r="G3485" t="s">
        <v>116</v>
      </c>
      <c r="H3485">
        <v>96</v>
      </c>
      <c r="I3485" s="19">
        <v>45079.707638888889</v>
      </c>
      <c r="J3485" s="19">
        <v>45079.911805555559</v>
      </c>
      <c r="K3485" s="19">
        <v>45081.234722222223</v>
      </c>
      <c r="L3485" s="19">
        <v>45081.707638888889</v>
      </c>
      <c r="M3485">
        <v>0</v>
      </c>
      <c r="N3485" t="s">
        <v>307</v>
      </c>
      <c r="O3485" t="s">
        <v>29658</v>
      </c>
      <c r="P3485" t="s">
        <v>446</v>
      </c>
      <c r="Q3485">
        <v>3483</v>
      </c>
      <c r="R3485" t="s">
        <v>32579</v>
      </c>
      <c r="S3485">
        <v>4.8999999999999995</v>
      </c>
      <c r="T3485">
        <v>36.65</v>
      </c>
      <c r="U3485" t="s">
        <v>32580</v>
      </c>
      <c r="V3485">
        <v>0</v>
      </c>
      <c r="W3485">
        <v>4.8999999999999995</v>
      </c>
    </row>
    <row r="3486" spans="1:23" x14ac:dyDescent="0.3">
      <c r="A3486">
        <v>3485</v>
      </c>
      <c r="B3486" t="s">
        <v>29659</v>
      </c>
      <c r="C3486">
        <v>58</v>
      </c>
      <c r="D3486" t="s">
        <v>29660</v>
      </c>
      <c r="E3486">
        <v>5</v>
      </c>
      <c r="F3486">
        <v>2</v>
      </c>
      <c r="G3486" t="s">
        <v>116</v>
      </c>
      <c r="H3486">
        <v>106</v>
      </c>
      <c r="I3486" s="19">
        <v>45685.236805555556</v>
      </c>
      <c r="J3486" s="19">
        <v>45685.338888888888</v>
      </c>
      <c r="K3486" s="19">
        <v>45685.425000000003</v>
      </c>
      <c r="L3486" s="19">
        <v>45685.570138888892</v>
      </c>
      <c r="M3486">
        <v>0</v>
      </c>
      <c r="N3486" t="s">
        <v>307</v>
      </c>
      <c r="O3486" t="s">
        <v>29666</v>
      </c>
      <c r="P3486" t="s">
        <v>2960</v>
      </c>
      <c r="Q3486">
        <v>3484</v>
      </c>
      <c r="R3486" t="s">
        <v>32579</v>
      </c>
      <c r="S3486">
        <v>2.4499999999999997</v>
      </c>
      <c r="T3486">
        <v>4.5166666666666666</v>
      </c>
      <c r="U3486" t="s">
        <v>32580</v>
      </c>
      <c r="V3486">
        <v>0</v>
      </c>
      <c r="W3486">
        <v>2.4499999999999997</v>
      </c>
    </row>
    <row r="3487" spans="1:23" x14ac:dyDescent="0.3">
      <c r="A3487">
        <v>3486</v>
      </c>
      <c r="B3487" t="s">
        <v>29667</v>
      </c>
      <c r="C3487">
        <v>80</v>
      </c>
      <c r="D3487" t="s">
        <v>29669</v>
      </c>
      <c r="E3487">
        <v>1</v>
      </c>
      <c r="F3487">
        <v>3</v>
      </c>
      <c r="G3487" t="s">
        <v>116</v>
      </c>
      <c r="H3487">
        <v>76</v>
      </c>
      <c r="I3487" s="19">
        <v>45000.814583333333</v>
      </c>
      <c r="J3487" s="19">
        <v>45000.924305555556</v>
      </c>
      <c r="K3487" s="19">
        <v>45002.591666666667</v>
      </c>
      <c r="L3487" s="19">
        <v>45003.814583333333</v>
      </c>
      <c r="M3487">
        <v>0</v>
      </c>
      <c r="N3487" t="s">
        <v>222</v>
      </c>
      <c r="O3487" t="s">
        <v>29675</v>
      </c>
      <c r="P3487" t="s">
        <v>751</v>
      </c>
      <c r="Q3487">
        <v>3485</v>
      </c>
      <c r="R3487" t="s">
        <v>32579</v>
      </c>
      <c r="S3487">
        <v>2.6333333333333333</v>
      </c>
      <c r="T3487">
        <v>42.65</v>
      </c>
      <c r="U3487" t="s">
        <v>32580</v>
      </c>
      <c r="V3487">
        <v>0</v>
      </c>
      <c r="W3487">
        <v>2.6333333333333333</v>
      </c>
    </row>
    <row r="3488" spans="1:23" x14ac:dyDescent="0.3">
      <c r="A3488">
        <v>3487</v>
      </c>
      <c r="B3488" t="s">
        <v>29676</v>
      </c>
      <c r="C3488">
        <v>50</v>
      </c>
      <c r="D3488" t="s">
        <v>29677</v>
      </c>
      <c r="E3488">
        <v>1</v>
      </c>
      <c r="F3488">
        <v>4</v>
      </c>
      <c r="G3488" t="s">
        <v>116</v>
      </c>
      <c r="H3488">
        <v>23</v>
      </c>
      <c r="I3488" s="19">
        <v>45160.655555555553</v>
      </c>
      <c r="J3488" s="19">
        <v>45161.029166666667</v>
      </c>
      <c r="K3488" s="19">
        <v>45165.216666666667</v>
      </c>
      <c r="L3488" s="19">
        <v>45165.655555555553</v>
      </c>
      <c r="M3488">
        <v>0</v>
      </c>
      <c r="N3488" t="s">
        <v>307</v>
      </c>
      <c r="O3488" t="s">
        <v>29684</v>
      </c>
      <c r="P3488" t="s">
        <v>751</v>
      </c>
      <c r="Q3488">
        <v>3486</v>
      </c>
      <c r="R3488" t="s">
        <v>32579</v>
      </c>
      <c r="S3488">
        <v>8.9666666666666668</v>
      </c>
      <c r="T3488">
        <v>109.46666666666667</v>
      </c>
      <c r="U3488" t="s">
        <v>32580</v>
      </c>
      <c r="V3488">
        <v>0</v>
      </c>
      <c r="W3488">
        <v>8.9666666666666668</v>
      </c>
    </row>
    <row r="3489" spans="1:23" x14ac:dyDescent="0.3">
      <c r="A3489">
        <v>3488</v>
      </c>
      <c r="B3489" t="s">
        <v>29685</v>
      </c>
      <c r="C3489">
        <v>70</v>
      </c>
      <c r="D3489" t="s">
        <v>29686</v>
      </c>
      <c r="E3489">
        <v>1</v>
      </c>
      <c r="F3489">
        <v>4</v>
      </c>
      <c r="G3489" t="s">
        <v>192</v>
      </c>
      <c r="H3489">
        <v>14</v>
      </c>
      <c r="I3489" s="19">
        <v>45277.163888888892</v>
      </c>
      <c r="J3489" s="19">
        <v>45279.787499999999</v>
      </c>
      <c r="K3489" s="19">
        <v>45280.094444444447</v>
      </c>
      <c r="L3489" s="19">
        <v>45282.163888888892</v>
      </c>
      <c r="M3489">
        <v>0</v>
      </c>
      <c r="N3489" t="s">
        <v>307</v>
      </c>
      <c r="O3489" t="s">
        <v>29693</v>
      </c>
      <c r="P3489" t="s">
        <v>446</v>
      </c>
      <c r="Q3489">
        <v>3487</v>
      </c>
      <c r="R3489" t="s">
        <v>32579</v>
      </c>
      <c r="S3489">
        <v>62.966666666666661</v>
      </c>
      <c r="T3489">
        <v>70.333333333333329</v>
      </c>
      <c r="U3489" t="s">
        <v>32580</v>
      </c>
      <c r="V3489">
        <v>0</v>
      </c>
      <c r="W3489">
        <v>62.966666666666661</v>
      </c>
    </row>
    <row r="3490" spans="1:23" x14ac:dyDescent="0.3">
      <c r="A3490">
        <v>3489</v>
      </c>
      <c r="B3490" t="s">
        <v>29694</v>
      </c>
      <c r="C3490">
        <v>30</v>
      </c>
      <c r="D3490" t="s">
        <v>29695</v>
      </c>
      <c r="E3490">
        <v>1</v>
      </c>
      <c r="F3490">
        <v>3</v>
      </c>
      <c r="G3490" t="s">
        <v>192</v>
      </c>
      <c r="H3490">
        <v>110</v>
      </c>
      <c r="I3490" s="19">
        <v>45083.336805555555</v>
      </c>
      <c r="J3490" s="19">
        <v>45083.407638888886</v>
      </c>
      <c r="K3490" s="19">
        <v>45084.222916666666</v>
      </c>
      <c r="L3490" s="19">
        <v>45085.336805555555</v>
      </c>
      <c r="M3490">
        <v>0</v>
      </c>
      <c r="N3490" t="s">
        <v>128</v>
      </c>
      <c r="O3490" t="s">
        <v>29701</v>
      </c>
      <c r="P3490" t="s">
        <v>446</v>
      </c>
      <c r="Q3490">
        <v>3488</v>
      </c>
      <c r="R3490" t="s">
        <v>32579</v>
      </c>
      <c r="S3490">
        <v>1.7</v>
      </c>
      <c r="T3490">
        <v>21.266666666666666</v>
      </c>
      <c r="U3490" t="s">
        <v>32580</v>
      </c>
      <c r="V3490">
        <v>0</v>
      </c>
      <c r="W3490">
        <v>1.7</v>
      </c>
    </row>
    <row r="3491" spans="1:23" x14ac:dyDescent="0.3">
      <c r="A3491">
        <v>3490</v>
      </c>
      <c r="B3491" t="s">
        <v>29702</v>
      </c>
      <c r="C3491">
        <v>30</v>
      </c>
      <c r="D3491" t="s">
        <v>29703</v>
      </c>
      <c r="E3491">
        <v>4</v>
      </c>
      <c r="F3491">
        <v>3</v>
      </c>
      <c r="G3491" t="s">
        <v>116</v>
      </c>
      <c r="H3491">
        <v>78</v>
      </c>
      <c r="I3491" s="19">
        <v>45524.769444444442</v>
      </c>
      <c r="J3491" s="19">
        <v>45524.825694444444</v>
      </c>
      <c r="K3491" s="19">
        <v>45526.099305555559</v>
      </c>
      <c r="L3491" s="19">
        <v>45526.769444444442</v>
      </c>
      <c r="M3491">
        <v>0</v>
      </c>
      <c r="N3491" t="s">
        <v>165</v>
      </c>
      <c r="O3491" t="s">
        <v>2607</v>
      </c>
      <c r="P3491" t="s">
        <v>1512</v>
      </c>
      <c r="Q3491">
        <v>3489</v>
      </c>
      <c r="R3491" t="s">
        <v>32579</v>
      </c>
      <c r="S3491">
        <v>1.3499999999999999</v>
      </c>
      <c r="T3491">
        <v>31.916666666666664</v>
      </c>
      <c r="U3491" t="s">
        <v>32580</v>
      </c>
      <c r="V3491">
        <v>0</v>
      </c>
      <c r="W3491">
        <v>1.3499999999999999</v>
      </c>
    </row>
    <row r="3492" spans="1:23" x14ac:dyDescent="0.3">
      <c r="A3492">
        <v>3491</v>
      </c>
      <c r="B3492" t="s">
        <v>29710</v>
      </c>
      <c r="C3492">
        <v>29</v>
      </c>
      <c r="D3492" t="s">
        <v>29711</v>
      </c>
      <c r="E3492">
        <v>3</v>
      </c>
      <c r="F3492">
        <v>3</v>
      </c>
      <c r="G3492" t="s">
        <v>116</v>
      </c>
      <c r="H3492">
        <v>50</v>
      </c>
      <c r="I3492" s="19">
        <v>45018.369444444441</v>
      </c>
      <c r="J3492" s="19">
        <v>45018.557638888888</v>
      </c>
      <c r="K3492" s="19">
        <v>45021.031944444447</v>
      </c>
      <c r="L3492" s="19">
        <v>45021.369444444441</v>
      </c>
      <c r="M3492">
        <v>0</v>
      </c>
      <c r="N3492" t="s">
        <v>128</v>
      </c>
      <c r="O3492" t="s">
        <v>29717</v>
      </c>
      <c r="P3492" t="s">
        <v>877</v>
      </c>
      <c r="Q3492">
        <v>3490</v>
      </c>
      <c r="R3492" t="s">
        <v>32579</v>
      </c>
      <c r="S3492">
        <v>4.5166666666666666</v>
      </c>
      <c r="T3492">
        <v>63.9</v>
      </c>
      <c r="U3492" t="s">
        <v>32580</v>
      </c>
      <c r="V3492">
        <v>0</v>
      </c>
      <c r="W3492">
        <v>4.5166666666666666</v>
      </c>
    </row>
    <row r="3493" spans="1:23" x14ac:dyDescent="0.3">
      <c r="A3493">
        <v>3492</v>
      </c>
      <c r="B3493" t="s">
        <v>29719</v>
      </c>
      <c r="C3493">
        <v>7</v>
      </c>
      <c r="D3493" t="s">
        <v>29720</v>
      </c>
      <c r="E3493">
        <v>1</v>
      </c>
      <c r="F3493">
        <v>3</v>
      </c>
      <c r="G3493" t="s">
        <v>116</v>
      </c>
      <c r="H3493">
        <v>23</v>
      </c>
      <c r="I3493" s="19">
        <v>45095.79583333333</v>
      </c>
      <c r="J3493" s="19">
        <v>45095.82916666667</v>
      </c>
      <c r="K3493" s="19">
        <v>45096.181944444441</v>
      </c>
      <c r="L3493" s="19">
        <v>45096.79583333333</v>
      </c>
      <c r="M3493">
        <v>0</v>
      </c>
      <c r="N3493" t="s">
        <v>307</v>
      </c>
      <c r="O3493" t="s">
        <v>29726</v>
      </c>
      <c r="P3493" t="s">
        <v>363</v>
      </c>
      <c r="Q3493">
        <v>3491</v>
      </c>
      <c r="R3493" t="s">
        <v>32579</v>
      </c>
      <c r="S3493">
        <v>0.79999999999999993</v>
      </c>
      <c r="T3493">
        <v>9.2666666666666657</v>
      </c>
      <c r="U3493" t="s">
        <v>32580</v>
      </c>
      <c r="V3493">
        <v>0</v>
      </c>
      <c r="W3493">
        <v>0.79999999999999993</v>
      </c>
    </row>
    <row r="3494" spans="1:23" x14ac:dyDescent="0.3">
      <c r="A3494">
        <v>3493</v>
      </c>
      <c r="B3494" t="s">
        <v>29728</v>
      </c>
      <c r="C3494">
        <v>9</v>
      </c>
      <c r="D3494" t="s">
        <v>29729</v>
      </c>
      <c r="E3494">
        <v>4</v>
      </c>
      <c r="F3494">
        <v>3</v>
      </c>
      <c r="G3494" t="s">
        <v>192</v>
      </c>
      <c r="H3494">
        <v>100</v>
      </c>
      <c r="I3494" s="19">
        <v>45144.101388888892</v>
      </c>
      <c r="J3494" s="19">
        <v>45144.3125</v>
      </c>
      <c r="K3494" s="19">
        <v>45145.364583333336</v>
      </c>
      <c r="L3494" s="19">
        <v>45147.101388888892</v>
      </c>
      <c r="M3494">
        <v>0</v>
      </c>
      <c r="N3494" t="s">
        <v>307</v>
      </c>
      <c r="O3494" t="s">
        <v>1331</v>
      </c>
      <c r="P3494" t="s">
        <v>1512</v>
      </c>
      <c r="Q3494">
        <v>3492</v>
      </c>
      <c r="R3494" t="s">
        <v>32579</v>
      </c>
      <c r="S3494">
        <v>5.0666666666666664</v>
      </c>
      <c r="T3494">
        <v>30.316666666666666</v>
      </c>
      <c r="U3494" t="s">
        <v>32580</v>
      </c>
      <c r="V3494">
        <v>0</v>
      </c>
      <c r="W3494">
        <v>5.0666666666666664</v>
      </c>
    </row>
    <row r="3495" spans="1:23" x14ac:dyDescent="0.3">
      <c r="A3495">
        <v>3494</v>
      </c>
      <c r="B3495" t="s">
        <v>29735</v>
      </c>
      <c r="C3495">
        <v>53</v>
      </c>
      <c r="D3495" t="s">
        <v>29736</v>
      </c>
      <c r="E3495">
        <v>3</v>
      </c>
      <c r="F3495">
        <v>3</v>
      </c>
      <c r="G3495" t="s">
        <v>192</v>
      </c>
      <c r="H3495">
        <v>72</v>
      </c>
      <c r="I3495" s="19">
        <v>45069.505555555559</v>
      </c>
      <c r="J3495" s="19">
        <v>45069.725694444445</v>
      </c>
      <c r="K3495" s="19">
        <v>45074.162499999999</v>
      </c>
      <c r="L3495" s="19">
        <v>45072.505555555559</v>
      </c>
      <c r="M3495">
        <v>1</v>
      </c>
      <c r="N3495" t="s">
        <v>222</v>
      </c>
      <c r="O3495" t="s">
        <v>29741</v>
      </c>
      <c r="P3495" t="s">
        <v>246</v>
      </c>
      <c r="Q3495">
        <v>3493</v>
      </c>
      <c r="R3495" t="s">
        <v>32579</v>
      </c>
      <c r="S3495">
        <v>5.2833333333333332</v>
      </c>
      <c r="T3495">
        <v>111.76666666666667</v>
      </c>
      <c r="U3495" t="s">
        <v>32581</v>
      </c>
      <c r="V3495">
        <v>1</v>
      </c>
      <c r="W3495">
        <v>5.2833333333333332</v>
      </c>
    </row>
    <row r="3496" spans="1:23" x14ac:dyDescent="0.3">
      <c r="A3496">
        <v>3495</v>
      </c>
      <c r="B3496" t="s">
        <v>29743</v>
      </c>
      <c r="C3496">
        <v>40</v>
      </c>
      <c r="D3496" t="s">
        <v>29744</v>
      </c>
      <c r="E3496">
        <v>1</v>
      </c>
      <c r="F3496">
        <v>3</v>
      </c>
      <c r="G3496" t="s">
        <v>116</v>
      </c>
      <c r="H3496">
        <v>16</v>
      </c>
      <c r="I3496" s="19">
        <v>45214.335416666669</v>
      </c>
      <c r="J3496" s="19">
        <v>45214.395833333336</v>
      </c>
      <c r="K3496" s="19">
        <v>45215.138888888891</v>
      </c>
      <c r="L3496" s="19">
        <v>45216.335416666669</v>
      </c>
      <c r="M3496">
        <v>0</v>
      </c>
      <c r="N3496" t="s">
        <v>222</v>
      </c>
      <c r="O3496" t="s">
        <v>29750</v>
      </c>
      <c r="P3496" t="s">
        <v>363</v>
      </c>
      <c r="Q3496">
        <v>3494</v>
      </c>
      <c r="R3496" t="s">
        <v>32579</v>
      </c>
      <c r="S3496">
        <v>1.45</v>
      </c>
      <c r="T3496">
        <v>19.283333333333331</v>
      </c>
      <c r="U3496" t="s">
        <v>32580</v>
      </c>
      <c r="V3496">
        <v>0</v>
      </c>
      <c r="W3496">
        <v>1.45</v>
      </c>
    </row>
    <row r="3497" spans="1:23" x14ac:dyDescent="0.3">
      <c r="A3497">
        <v>3496</v>
      </c>
      <c r="B3497" t="s">
        <v>29751</v>
      </c>
      <c r="C3497">
        <v>57</v>
      </c>
      <c r="D3497" t="s">
        <v>29752</v>
      </c>
      <c r="E3497">
        <v>5</v>
      </c>
      <c r="F3497">
        <v>3</v>
      </c>
      <c r="G3497" t="s">
        <v>192</v>
      </c>
      <c r="H3497">
        <v>13</v>
      </c>
      <c r="I3497" s="19">
        <v>45520.804861111108</v>
      </c>
      <c r="J3497" s="19">
        <v>45520.892361111109</v>
      </c>
      <c r="K3497" s="19">
        <v>45523.09097222222</v>
      </c>
      <c r="L3497" s="19">
        <v>45522.804861111108</v>
      </c>
      <c r="M3497">
        <v>1</v>
      </c>
      <c r="N3497" t="s">
        <v>128</v>
      </c>
      <c r="O3497" t="s">
        <v>29759</v>
      </c>
      <c r="P3497" t="s">
        <v>2960</v>
      </c>
      <c r="Q3497">
        <v>3495</v>
      </c>
      <c r="R3497" t="s">
        <v>32579</v>
      </c>
      <c r="S3497">
        <v>2.1</v>
      </c>
      <c r="T3497">
        <v>54.866666666666667</v>
      </c>
      <c r="U3497" t="s">
        <v>32581</v>
      </c>
      <c r="V3497">
        <v>1</v>
      </c>
      <c r="W3497">
        <v>2.1</v>
      </c>
    </row>
    <row r="3498" spans="1:23" x14ac:dyDescent="0.3">
      <c r="A3498">
        <v>3497</v>
      </c>
      <c r="B3498" t="s">
        <v>29760</v>
      </c>
      <c r="C3498">
        <v>72</v>
      </c>
      <c r="D3498" t="s">
        <v>29761</v>
      </c>
      <c r="E3498">
        <v>1</v>
      </c>
      <c r="F3498">
        <v>3</v>
      </c>
      <c r="G3498" t="s">
        <v>192</v>
      </c>
      <c r="H3498">
        <v>58</v>
      </c>
      <c r="I3498" s="19">
        <v>45518.422222222223</v>
      </c>
      <c r="J3498" s="19">
        <v>45518.549305555556</v>
      </c>
      <c r="K3498" s="19">
        <v>45519.622916666667</v>
      </c>
      <c r="L3498" s="19">
        <v>45520.422222222223</v>
      </c>
      <c r="M3498">
        <v>0</v>
      </c>
      <c r="N3498" t="s">
        <v>307</v>
      </c>
      <c r="O3498" t="s">
        <v>29766</v>
      </c>
      <c r="P3498" t="s">
        <v>446</v>
      </c>
      <c r="Q3498">
        <v>3496</v>
      </c>
      <c r="R3498" t="s">
        <v>32579</v>
      </c>
      <c r="S3498">
        <v>3.05</v>
      </c>
      <c r="T3498">
        <v>28.816666666666666</v>
      </c>
      <c r="U3498" t="s">
        <v>32580</v>
      </c>
      <c r="V3498">
        <v>0</v>
      </c>
      <c r="W3498">
        <v>3.05</v>
      </c>
    </row>
    <row r="3499" spans="1:23" x14ac:dyDescent="0.3">
      <c r="A3499">
        <v>3498</v>
      </c>
      <c r="B3499" t="s">
        <v>29767</v>
      </c>
      <c r="C3499">
        <v>4</v>
      </c>
      <c r="D3499" t="s">
        <v>29768</v>
      </c>
      <c r="E3499">
        <v>1</v>
      </c>
      <c r="F3499">
        <v>4</v>
      </c>
      <c r="G3499" t="s">
        <v>192</v>
      </c>
      <c r="H3499">
        <v>105</v>
      </c>
      <c r="I3499" s="19">
        <v>45175.300694444442</v>
      </c>
      <c r="J3499" s="19">
        <v>45175.443749999999</v>
      </c>
      <c r="K3499" s="19">
        <v>45179.398611111108</v>
      </c>
      <c r="L3499" s="19">
        <v>45178.300694444442</v>
      </c>
      <c r="M3499">
        <v>1</v>
      </c>
      <c r="N3499" t="s">
        <v>222</v>
      </c>
      <c r="O3499" t="s">
        <v>29774</v>
      </c>
      <c r="P3499" t="s">
        <v>225</v>
      </c>
      <c r="Q3499">
        <v>3497</v>
      </c>
      <c r="R3499" t="s">
        <v>32579</v>
      </c>
      <c r="S3499">
        <v>3.4333333333333331</v>
      </c>
      <c r="T3499">
        <v>98.35</v>
      </c>
      <c r="U3499" t="s">
        <v>32581</v>
      </c>
      <c r="V3499">
        <v>1</v>
      </c>
      <c r="W3499">
        <v>3.4333333333333331</v>
      </c>
    </row>
    <row r="3500" spans="1:23" x14ac:dyDescent="0.3">
      <c r="A3500">
        <v>3499</v>
      </c>
      <c r="B3500" t="s">
        <v>29775</v>
      </c>
      <c r="C3500">
        <v>57</v>
      </c>
      <c r="D3500" t="s">
        <v>29776</v>
      </c>
      <c r="E3500">
        <v>1</v>
      </c>
      <c r="F3500">
        <v>3</v>
      </c>
      <c r="G3500" t="s">
        <v>116</v>
      </c>
      <c r="H3500">
        <v>5</v>
      </c>
      <c r="I3500" s="19">
        <v>45002.003472222219</v>
      </c>
      <c r="J3500" s="19">
        <v>45002.374305555553</v>
      </c>
      <c r="K3500" s="19">
        <v>45004.327777777777</v>
      </c>
      <c r="L3500" s="19">
        <v>45004.003472222219</v>
      </c>
      <c r="M3500">
        <v>1</v>
      </c>
      <c r="N3500" t="s">
        <v>307</v>
      </c>
      <c r="O3500" t="s">
        <v>29782</v>
      </c>
      <c r="P3500" t="s">
        <v>225</v>
      </c>
      <c r="Q3500">
        <v>3498</v>
      </c>
      <c r="R3500" t="s">
        <v>32579</v>
      </c>
      <c r="S3500">
        <v>8.9</v>
      </c>
      <c r="T3500">
        <v>55.783333333333331</v>
      </c>
      <c r="U3500" t="s">
        <v>32581</v>
      </c>
      <c r="V3500">
        <v>1</v>
      </c>
      <c r="W3500">
        <v>8.9</v>
      </c>
    </row>
    <row r="3501" spans="1:23" x14ac:dyDescent="0.3">
      <c r="A3501">
        <v>3500</v>
      </c>
      <c r="B3501" t="s">
        <v>29784</v>
      </c>
      <c r="C3501">
        <v>37</v>
      </c>
      <c r="D3501" t="s">
        <v>29785</v>
      </c>
      <c r="E3501">
        <v>3</v>
      </c>
      <c r="F3501">
        <v>3</v>
      </c>
      <c r="G3501" t="s">
        <v>116</v>
      </c>
      <c r="H3501">
        <v>91</v>
      </c>
      <c r="I3501" s="19">
        <v>45395.630555555559</v>
      </c>
      <c r="J3501" s="19">
        <v>45395.663194444445</v>
      </c>
      <c r="K3501" s="19">
        <v>45396.0625</v>
      </c>
      <c r="L3501" s="19">
        <v>45396.630555555559</v>
      </c>
      <c r="M3501">
        <v>0</v>
      </c>
      <c r="N3501" t="s">
        <v>128</v>
      </c>
      <c r="O3501" t="s">
        <v>29791</v>
      </c>
      <c r="P3501" t="s">
        <v>877</v>
      </c>
      <c r="Q3501">
        <v>3499</v>
      </c>
      <c r="R3501" t="s">
        <v>32579</v>
      </c>
      <c r="S3501">
        <v>0.78333333333333333</v>
      </c>
      <c r="T3501">
        <v>10.366666666666665</v>
      </c>
      <c r="U3501" t="s">
        <v>32580</v>
      </c>
      <c r="V3501">
        <v>0</v>
      </c>
      <c r="W3501">
        <v>0.78333333333333333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3501"/>
  <sheetViews>
    <sheetView workbookViewId="0">
      <pane ySplit="1" topLeftCell="A2" activePane="bottomLeft" state="frozen"/>
      <selection pane="bottomLeft" sqref="A1:P3501"/>
    </sheetView>
  </sheetViews>
  <sheetFormatPr defaultColWidth="14.44140625" defaultRowHeight="15" customHeight="1" x14ac:dyDescent="0.3"/>
  <cols>
    <col min="1" max="1" width="10" customWidth="1"/>
    <col min="2" max="2" width="20" customWidth="1"/>
    <col min="3" max="3" width="10" customWidth="1"/>
    <col min="4" max="4" width="14" customWidth="1"/>
    <col min="5" max="5" width="12.6640625" customWidth="1"/>
    <col min="6" max="6" width="12" customWidth="1"/>
    <col min="7" max="8" width="18" customWidth="1"/>
    <col min="9" max="12" width="20" customWidth="1"/>
    <col min="13" max="13" width="14.77734375" customWidth="1"/>
    <col min="14" max="14" width="12" customWidth="1"/>
    <col min="15" max="16" width="60" customWidth="1"/>
  </cols>
  <sheetData>
    <row r="1" spans="1:16" ht="21.75" customHeight="1" x14ac:dyDescent="0.3">
      <c r="A1" s="13" t="s">
        <v>80</v>
      </c>
      <c r="B1" s="14" t="s">
        <v>81</v>
      </c>
      <c r="C1" s="14" t="s">
        <v>56</v>
      </c>
      <c r="D1" s="14" t="s">
        <v>84</v>
      </c>
      <c r="E1" s="14" t="s">
        <v>5</v>
      </c>
      <c r="F1" s="14" t="s">
        <v>1</v>
      </c>
      <c r="G1" s="14" t="s">
        <v>88</v>
      </c>
      <c r="H1" s="14" t="s">
        <v>91</v>
      </c>
      <c r="I1" s="14" t="s">
        <v>93</v>
      </c>
      <c r="J1" s="14" t="s">
        <v>94</v>
      </c>
      <c r="K1" s="14" t="s">
        <v>96</v>
      </c>
      <c r="L1" s="14" t="s">
        <v>99</v>
      </c>
      <c r="M1" s="14" t="s">
        <v>101</v>
      </c>
      <c r="N1" s="14" t="s">
        <v>103</v>
      </c>
      <c r="O1" s="14" t="s">
        <v>12</v>
      </c>
      <c r="P1" s="15" t="s">
        <v>105</v>
      </c>
    </row>
    <row r="2" spans="1:16" ht="14.4" x14ac:dyDescent="0.3">
      <c r="A2" s="9">
        <v>1</v>
      </c>
      <c r="B2" s="7" t="s">
        <v>110</v>
      </c>
      <c r="C2" s="7">
        <v>70</v>
      </c>
      <c r="D2" s="7" t="s">
        <v>113</v>
      </c>
      <c r="E2" s="7">
        <v>5</v>
      </c>
      <c r="F2" s="7">
        <v>3</v>
      </c>
      <c r="G2" s="7" t="s">
        <v>116</v>
      </c>
      <c r="H2" s="7">
        <v>111</v>
      </c>
      <c r="I2" s="7" t="s">
        <v>119</v>
      </c>
      <c r="J2" s="7" t="s">
        <v>120</v>
      </c>
      <c r="K2" s="7" t="s">
        <v>123</v>
      </c>
      <c r="L2" s="7" t="s">
        <v>125</v>
      </c>
      <c r="M2" s="7">
        <v>0</v>
      </c>
      <c r="N2" s="7" t="s">
        <v>128</v>
      </c>
      <c r="O2" s="7" t="s">
        <v>134</v>
      </c>
      <c r="P2" s="11" t="s">
        <v>135</v>
      </c>
    </row>
    <row r="3" spans="1:16" ht="14.4" x14ac:dyDescent="0.3">
      <c r="A3" s="10">
        <v>2</v>
      </c>
      <c r="B3" s="8" t="s">
        <v>142</v>
      </c>
      <c r="C3" s="8">
        <v>51</v>
      </c>
      <c r="D3" s="8" t="s">
        <v>146</v>
      </c>
      <c r="E3" s="8">
        <v>2</v>
      </c>
      <c r="F3" s="8">
        <v>1</v>
      </c>
      <c r="G3" s="8" t="s">
        <v>116</v>
      </c>
      <c r="H3" s="8">
        <v>32</v>
      </c>
      <c r="I3" s="8" t="s">
        <v>154</v>
      </c>
      <c r="J3" s="8" t="s">
        <v>155</v>
      </c>
      <c r="K3" s="8" t="s">
        <v>157</v>
      </c>
      <c r="L3" s="8" t="s">
        <v>160</v>
      </c>
      <c r="M3" s="8">
        <v>0</v>
      </c>
      <c r="N3" s="8" t="s">
        <v>165</v>
      </c>
      <c r="O3" s="8" t="s">
        <v>166</v>
      </c>
      <c r="P3" s="12" t="s">
        <v>168</v>
      </c>
    </row>
    <row r="4" spans="1:16" ht="14.4" x14ac:dyDescent="0.3">
      <c r="A4" s="9">
        <v>3</v>
      </c>
      <c r="B4" s="7" t="s">
        <v>173</v>
      </c>
      <c r="C4" s="7">
        <v>53</v>
      </c>
      <c r="D4" s="7" t="s">
        <v>175</v>
      </c>
      <c r="E4" s="7">
        <v>3</v>
      </c>
      <c r="F4" s="7">
        <v>3</v>
      </c>
      <c r="G4" s="7" t="s">
        <v>116</v>
      </c>
      <c r="H4" s="7">
        <v>57</v>
      </c>
      <c r="I4" s="7" t="s">
        <v>185</v>
      </c>
      <c r="J4" s="7" t="s">
        <v>187</v>
      </c>
      <c r="K4" s="7" t="s">
        <v>188</v>
      </c>
      <c r="L4" s="7" t="s">
        <v>189</v>
      </c>
      <c r="M4" s="7">
        <v>0</v>
      </c>
      <c r="N4" s="7" t="s">
        <v>165</v>
      </c>
      <c r="O4" s="7" t="s">
        <v>193</v>
      </c>
      <c r="P4" s="11" t="s">
        <v>194</v>
      </c>
    </row>
    <row r="5" spans="1:16" ht="14.4" x14ac:dyDescent="0.3">
      <c r="A5" s="10">
        <v>4</v>
      </c>
      <c r="B5" s="8" t="s">
        <v>198</v>
      </c>
      <c r="C5" s="8">
        <v>11</v>
      </c>
      <c r="D5" s="8" t="s">
        <v>203</v>
      </c>
      <c r="E5" s="8">
        <v>1</v>
      </c>
      <c r="F5" s="8">
        <v>2</v>
      </c>
      <c r="G5" s="8" t="s">
        <v>116</v>
      </c>
      <c r="H5" s="8">
        <v>22</v>
      </c>
      <c r="I5" s="8" t="s">
        <v>213</v>
      </c>
      <c r="J5" s="8" t="s">
        <v>215</v>
      </c>
      <c r="K5" s="8" t="s">
        <v>217</v>
      </c>
      <c r="L5" s="8" t="s">
        <v>219</v>
      </c>
      <c r="M5" s="8">
        <v>1</v>
      </c>
      <c r="N5" s="8" t="s">
        <v>222</v>
      </c>
      <c r="O5" s="8" t="s">
        <v>224</v>
      </c>
      <c r="P5" s="12" t="s">
        <v>225</v>
      </c>
    </row>
    <row r="6" spans="1:16" ht="14.4" x14ac:dyDescent="0.3">
      <c r="A6" s="9">
        <v>5</v>
      </c>
      <c r="B6" s="7" t="s">
        <v>231</v>
      </c>
      <c r="C6" s="7">
        <v>70</v>
      </c>
      <c r="D6" s="7" t="s">
        <v>233</v>
      </c>
      <c r="E6" s="7">
        <v>3</v>
      </c>
      <c r="F6" s="7">
        <v>2</v>
      </c>
      <c r="G6" s="7" t="s">
        <v>192</v>
      </c>
      <c r="H6" s="7">
        <v>52</v>
      </c>
      <c r="I6" s="7" t="s">
        <v>237</v>
      </c>
      <c r="J6" s="7" t="s">
        <v>239</v>
      </c>
      <c r="K6" s="7" t="s">
        <v>240</v>
      </c>
      <c r="L6" s="7" t="s">
        <v>241</v>
      </c>
      <c r="M6" s="7">
        <v>0</v>
      </c>
      <c r="N6" s="7" t="s">
        <v>128</v>
      </c>
      <c r="O6" s="7" t="s">
        <v>245</v>
      </c>
      <c r="P6" s="11" t="s">
        <v>246</v>
      </c>
    </row>
    <row r="7" spans="1:16" ht="14.4" x14ac:dyDescent="0.3">
      <c r="A7" s="10">
        <v>6</v>
      </c>
      <c r="B7" s="8" t="s">
        <v>249</v>
      </c>
      <c r="C7" s="8">
        <v>79</v>
      </c>
      <c r="D7" s="8" t="s">
        <v>252</v>
      </c>
      <c r="E7" s="8">
        <v>3</v>
      </c>
      <c r="F7" s="8">
        <v>3</v>
      </c>
      <c r="G7" s="8" t="s">
        <v>116</v>
      </c>
      <c r="H7" s="8">
        <v>104</v>
      </c>
      <c r="I7" s="8" t="s">
        <v>262</v>
      </c>
      <c r="J7" s="8" t="s">
        <v>263</v>
      </c>
      <c r="K7" s="8" t="s">
        <v>265</v>
      </c>
      <c r="L7" s="8" t="s">
        <v>267</v>
      </c>
      <c r="M7" s="8">
        <v>0</v>
      </c>
      <c r="N7" s="8" t="s">
        <v>222</v>
      </c>
      <c r="O7" s="8" t="s">
        <v>273</v>
      </c>
      <c r="P7" s="12" t="s">
        <v>274</v>
      </c>
    </row>
    <row r="8" spans="1:16" ht="14.4" x14ac:dyDescent="0.3">
      <c r="A8" s="9">
        <v>7</v>
      </c>
      <c r="B8" s="7" t="s">
        <v>277</v>
      </c>
      <c r="C8" s="7">
        <v>23</v>
      </c>
      <c r="D8" s="7" t="s">
        <v>279</v>
      </c>
      <c r="E8" s="7">
        <v>1</v>
      </c>
      <c r="F8" s="7">
        <v>3</v>
      </c>
      <c r="G8" s="7" t="s">
        <v>116</v>
      </c>
      <c r="H8" s="7">
        <v>107</v>
      </c>
      <c r="I8" s="7" t="s">
        <v>282</v>
      </c>
      <c r="J8" s="7" t="s">
        <v>285</v>
      </c>
      <c r="K8" s="7" t="s">
        <v>286</v>
      </c>
      <c r="L8" s="7" t="s">
        <v>290</v>
      </c>
      <c r="M8" s="7">
        <v>0</v>
      </c>
      <c r="N8" s="7" t="s">
        <v>128</v>
      </c>
      <c r="O8" s="7" t="s">
        <v>292</v>
      </c>
      <c r="P8" s="11" t="s">
        <v>293</v>
      </c>
    </row>
    <row r="9" spans="1:16" ht="14.4" x14ac:dyDescent="0.3">
      <c r="A9" s="10">
        <v>8</v>
      </c>
      <c r="B9" s="8" t="s">
        <v>295</v>
      </c>
      <c r="C9" s="8">
        <v>57</v>
      </c>
      <c r="D9" s="8" t="s">
        <v>297</v>
      </c>
      <c r="E9" s="8">
        <v>2</v>
      </c>
      <c r="F9" s="8">
        <v>3</v>
      </c>
      <c r="G9" s="8" t="s">
        <v>192</v>
      </c>
      <c r="H9" s="8">
        <v>57</v>
      </c>
      <c r="I9" s="8" t="s">
        <v>301</v>
      </c>
      <c r="J9" s="8" t="s">
        <v>302</v>
      </c>
      <c r="K9" s="8" t="s">
        <v>303</v>
      </c>
      <c r="L9" s="8" t="s">
        <v>305</v>
      </c>
      <c r="M9" s="8">
        <v>0</v>
      </c>
      <c r="N9" s="8" t="s">
        <v>307</v>
      </c>
      <c r="O9" s="8" t="s">
        <v>308</v>
      </c>
      <c r="P9" s="12" t="s">
        <v>168</v>
      </c>
    </row>
    <row r="10" spans="1:16" ht="14.4" x14ac:dyDescent="0.3">
      <c r="A10" s="9">
        <v>9</v>
      </c>
      <c r="B10" s="7" t="s">
        <v>311</v>
      </c>
      <c r="C10" s="7">
        <v>8</v>
      </c>
      <c r="D10" s="7" t="s">
        <v>315</v>
      </c>
      <c r="E10" s="7">
        <v>2</v>
      </c>
      <c r="F10" s="7">
        <v>2</v>
      </c>
      <c r="G10" s="7" t="s">
        <v>116</v>
      </c>
      <c r="H10" s="7">
        <v>46</v>
      </c>
      <c r="I10" s="7" t="s">
        <v>318</v>
      </c>
      <c r="J10" s="7" t="s">
        <v>321</v>
      </c>
      <c r="K10" s="7" t="s">
        <v>323</v>
      </c>
      <c r="L10" s="7" t="s">
        <v>325</v>
      </c>
      <c r="M10" s="7">
        <v>1</v>
      </c>
      <c r="N10" s="7" t="s">
        <v>165</v>
      </c>
      <c r="O10" s="7" t="s">
        <v>326</v>
      </c>
      <c r="P10" s="11" t="s">
        <v>328</v>
      </c>
    </row>
    <row r="11" spans="1:16" ht="14.4" x14ac:dyDescent="0.3">
      <c r="A11" s="10">
        <v>10</v>
      </c>
      <c r="B11" s="8" t="s">
        <v>329</v>
      </c>
      <c r="C11" s="8">
        <v>8</v>
      </c>
      <c r="D11" s="8" t="s">
        <v>330</v>
      </c>
      <c r="E11" s="8">
        <v>1</v>
      </c>
      <c r="F11" s="8">
        <v>3</v>
      </c>
      <c r="G11" s="8" t="s">
        <v>116</v>
      </c>
      <c r="H11" s="8">
        <v>87</v>
      </c>
      <c r="I11" s="8" t="s">
        <v>334</v>
      </c>
      <c r="J11" s="8" t="s">
        <v>337</v>
      </c>
      <c r="K11" s="8" t="s">
        <v>338</v>
      </c>
      <c r="L11" s="8" t="s">
        <v>339</v>
      </c>
      <c r="M11" s="8">
        <v>0</v>
      </c>
      <c r="N11" s="8" t="s">
        <v>128</v>
      </c>
      <c r="O11" s="8" t="s">
        <v>343</v>
      </c>
      <c r="P11" s="12" t="s">
        <v>225</v>
      </c>
    </row>
    <row r="12" spans="1:16" ht="14.4" x14ac:dyDescent="0.3">
      <c r="A12" s="9">
        <v>11</v>
      </c>
      <c r="B12" s="7" t="s">
        <v>347</v>
      </c>
      <c r="C12" s="7">
        <v>79</v>
      </c>
      <c r="D12" s="7" t="s">
        <v>348</v>
      </c>
      <c r="E12" s="7">
        <v>1</v>
      </c>
      <c r="F12" s="7">
        <v>3</v>
      </c>
      <c r="G12" s="7" t="s">
        <v>192</v>
      </c>
      <c r="H12" s="7">
        <v>104</v>
      </c>
      <c r="I12" s="7" t="s">
        <v>354</v>
      </c>
      <c r="J12" s="7" t="s">
        <v>356</v>
      </c>
      <c r="K12" s="7" t="s">
        <v>357</v>
      </c>
      <c r="L12" s="7" t="s">
        <v>358</v>
      </c>
      <c r="M12" s="7">
        <v>0</v>
      </c>
      <c r="N12" s="7" t="s">
        <v>165</v>
      </c>
      <c r="O12" s="7" t="s">
        <v>362</v>
      </c>
      <c r="P12" s="11" t="s">
        <v>363</v>
      </c>
    </row>
    <row r="13" spans="1:16" ht="14.4" x14ac:dyDescent="0.3">
      <c r="A13" s="10">
        <v>12</v>
      </c>
      <c r="B13" s="8" t="s">
        <v>365</v>
      </c>
      <c r="C13" s="8">
        <v>72</v>
      </c>
      <c r="D13" s="8" t="s">
        <v>368</v>
      </c>
      <c r="E13" s="8">
        <v>2</v>
      </c>
      <c r="F13" s="8">
        <v>3</v>
      </c>
      <c r="G13" s="8" t="s">
        <v>192</v>
      </c>
      <c r="H13" s="8">
        <v>38</v>
      </c>
      <c r="I13" s="8" t="s">
        <v>373</v>
      </c>
      <c r="J13" s="8" t="s">
        <v>375</v>
      </c>
      <c r="K13" s="8" t="s">
        <v>377</v>
      </c>
      <c r="L13" s="8" t="s">
        <v>378</v>
      </c>
      <c r="M13" s="8">
        <v>1</v>
      </c>
      <c r="N13" s="8" t="s">
        <v>222</v>
      </c>
      <c r="O13" s="8" t="s">
        <v>382</v>
      </c>
      <c r="P13" s="12" t="s">
        <v>328</v>
      </c>
    </row>
    <row r="14" spans="1:16" ht="14.4" x14ac:dyDescent="0.3">
      <c r="A14" s="9">
        <v>13</v>
      </c>
      <c r="B14" s="7" t="s">
        <v>383</v>
      </c>
      <c r="C14" s="7">
        <v>33</v>
      </c>
      <c r="D14" s="7" t="s">
        <v>385</v>
      </c>
      <c r="E14" s="7">
        <v>2</v>
      </c>
      <c r="F14" s="7">
        <v>2</v>
      </c>
      <c r="G14" s="7" t="s">
        <v>116</v>
      </c>
      <c r="H14" s="7">
        <v>78</v>
      </c>
      <c r="I14" s="7" t="s">
        <v>389</v>
      </c>
      <c r="J14" s="7" t="s">
        <v>390</v>
      </c>
      <c r="K14" s="7" t="s">
        <v>392</v>
      </c>
      <c r="L14" s="7" t="s">
        <v>393</v>
      </c>
      <c r="M14" s="7">
        <v>0</v>
      </c>
      <c r="N14" s="7" t="s">
        <v>128</v>
      </c>
      <c r="O14" s="7" t="s">
        <v>396</v>
      </c>
      <c r="P14" s="11" t="s">
        <v>398</v>
      </c>
    </row>
    <row r="15" spans="1:16" ht="14.4" x14ac:dyDescent="0.3">
      <c r="A15" s="10">
        <v>14</v>
      </c>
      <c r="B15" s="8" t="s">
        <v>400</v>
      </c>
      <c r="C15" s="8">
        <v>9</v>
      </c>
      <c r="D15" s="8" t="s">
        <v>402</v>
      </c>
      <c r="E15" s="8">
        <v>3</v>
      </c>
      <c r="F15" s="8">
        <v>4</v>
      </c>
      <c r="G15" s="8" t="s">
        <v>192</v>
      </c>
      <c r="H15" s="8">
        <v>71</v>
      </c>
      <c r="I15" s="8" t="s">
        <v>405</v>
      </c>
      <c r="J15" s="8" t="s">
        <v>406</v>
      </c>
      <c r="K15" s="8" t="s">
        <v>408</v>
      </c>
      <c r="L15" s="8" t="s">
        <v>411</v>
      </c>
      <c r="M15" s="8">
        <v>0</v>
      </c>
      <c r="N15" s="8" t="s">
        <v>307</v>
      </c>
      <c r="O15" s="8" t="s">
        <v>413</v>
      </c>
      <c r="P15" s="12" t="s">
        <v>274</v>
      </c>
    </row>
    <row r="16" spans="1:16" ht="14.4" x14ac:dyDescent="0.3">
      <c r="A16" s="9">
        <v>15</v>
      </c>
      <c r="B16" s="7" t="s">
        <v>416</v>
      </c>
      <c r="C16" s="7">
        <v>69</v>
      </c>
      <c r="D16" s="7" t="s">
        <v>417</v>
      </c>
      <c r="E16" s="7">
        <v>3</v>
      </c>
      <c r="F16" s="7">
        <v>3</v>
      </c>
      <c r="G16" s="7" t="s">
        <v>116</v>
      </c>
      <c r="H16" s="7">
        <v>60</v>
      </c>
      <c r="I16" s="7" t="s">
        <v>421</v>
      </c>
      <c r="J16" s="7" t="s">
        <v>422</v>
      </c>
      <c r="K16" s="7" t="s">
        <v>423</v>
      </c>
      <c r="L16" s="7" t="s">
        <v>425</v>
      </c>
      <c r="M16" s="7">
        <v>0</v>
      </c>
      <c r="N16" s="7" t="s">
        <v>307</v>
      </c>
      <c r="O16" s="7" t="s">
        <v>429</v>
      </c>
      <c r="P16" s="11" t="s">
        <v>274</v>
      </c>
    </row>
    <row r="17" spans="1:16" ht="14.4" x14ac:dyDescent="0.3">
      <c r="A17" s="10">
        <v>16</v>
      </c>
      <c r="B17" s="8" t="s">
        <v>431</v>
      </c>
      <c r="C17" s="8">
        <v>80</v>
      </c>
      <c r="D17" s="8" t="s">
        <v>434</v>
      </c>
      <c r="E17" s="8">
        <v>1</v>
      </c>
      <c r="F17" s="8">
        <v>3</v>
      </c>
      <c r="G17" s="8" t="s">
        <v>116</v>
      </c>
      <c r="H17" s="8">
        <v>14</v>
      </c>
      <c r="I17" s="8" t="s">
        <v>439</v>
      </c>
      <c r="J17" s="8" t="s">
        <v>440</v>
      </c>
      <c r="K17" s="8" t="s">
        <v>441</v>
      </c>
      <c r="L17" s="8" t="s">
        <v>442</v>
      </c>
      <c r="M17" s="8">
        <v>1</v>
      </c>
      <c r="N17" s="8" t="s">
        <v>307</v>
      </c>
      <c r="O17" s="8" t="s">
        <v>444</v>
      </c>
      <c r="P17" s="12" t="s">
        <v>446</v>
      </c>
    </row>
    <row r="18" spans="1:16" ht="14.4" x14ac:dyDescent="0.3">
      <c r="A18" s="9">
        <v>17</v>
      </c>
      <c r="B18" s="7" t="s">
        <v>447</v>
      </c>
      <c r="C18" s="7">
        <v>41</v>
      </c>
      <c r="D18" s="7" t="s">
        <v>449</v>
      </c>
      <c r="E18" s="7">
        <v>3</v>
      </c>
      <c r="F18" s="7">
        <v>2</v>
      </c>
      <c r="G18" s="7" t="s">
        <v>116</v>
      </c>
      <c r="H18" s="7">
        <v>104</v>
      </c>
      <c r="I18" s="7" t="s">
        <v>453</v>
      </c>
      <c r="J18" s="7" t="s">
        <v>454</v>
      </c>
      <c r="K18" s="7" t="s">
        <v>455</v>
      </c>
      <c r="L18" s="7" t="s">
        <v>458</v>
      </c>
      <c r="M18" s="7">
        <v>1</v>
      </c>
      <c r="N18" s="7" t="s">
        <v>307</v>
      </c>
      <c r="O18" s="7" t="s">
        <v>461</v>
      </c>
      <c r="P18" s="11" t="s">
        <v>246</v>
      </c>
    </row>
    <row r="19" spans="1:16" ht="14.4" x14ac:dyDescent="0.3">
      <c r="A19" s="10">
        <v>18</v>
      </c>
      <c r="B19" s="8" t="s">
        <v>463</v>
      </c>
      <c r="C19" s="8">
        <v>64</v>
      </c>
      <c r="D19" s="8" t="s">
        <v>465</v>
      </c>
      <c r="E19" s="8">
        <v>5</v>
      </c>
      <c r="F19" s="8">
        <v>3</v>
      </c>
      <c r="G19" s="8" t="s">
        <v>152</v>
      </c>
      <c r="H19" s="8">
        <v>75</v>
      </c>
      <c r="I19" s="8" t="s">
        <v>470</v>
      </c>
      <c r="J19" s="8"/>
      <c r="K19" s="8"/>
      <c r="L19" s="8" t="s">
        <v>473</v>
      </c>
      <c r="M19" s="8">
        <v>0</v>
      </c>
      <c r="N19" s="8" t="s">
        <v>222</v>
      </c>
      <c r="O19" s="8" t="s">
        <v>475</v>
      </c>
      <c r="P19" s="12"/>
    </row>
    <row r="20" spans="1:16" ht="14.4" x14ac:dyDescent="0.3">
      <c r="A20" s="9">
        <v>19</v>
      </c>
      <c r="B20" s="7" t="s">
        <v>479</v>
      </c>
      <c r="C20" s="7">
        <v>43</v>
      </c>
      <c r="D20" s="7" t="s">
        <v>480</v>
      </c>
      <c r="E20" s="7">
        <v>1</v>
      </c>
      <c r="F20" s="7">
        <v>3</v>
      </c>
      <c r="G20" s="7" t="s">
        <v>116</v>
      </c>
      <c r="H20" s="7">
        <v>22</v>
      </c>
      <c r="I20" s="7" t="s">
        <v>485</v>
      </c>
      <c r="J20" s="7" t="s">
        <v>486</v>
      </c>
      <c r="K20" s="7" t="s">
        <v>487</v>
      </c>
      <c r="L20" s="7" t="s">
        <v>488</v>
      </c>
      <c r="M20" s="7">
        <v>0</v>
      </c>
      <c r="N20" s="7" t="s">
        <v>128</v>
      </c>
      <c r="O20" s="7" t="s">
        <v>491</v>
      </c>
      <c r="P20" s="11" t="s">
        <v>363</v>
      </c>
    </row>
    <row r="21" spans="1:16" ht="15.75" customHeight="1" x14ac:dyDescent="0.3">
      <c r="A21" s="10">
        <v>20</v>
      </c>
      <c r="B21" s="8" t="s">
        <v>494</v>
      </c>
      <c r="C21" s="8">
        <v>34</v>
      </c>
      <c r="D21" s="8" t="s">
        <v>496</v>
      </c>
      <c r="E21" s="8">
        <v>1</v>
      </c>
      <c r="F21" s="8">
        <v>3</v>
      </c>
      <c r="G21" s="8" t="s">
        <v>192</v>
      </c>
      <c r="H21" s="8">
        <v>107</v>
      </c>
      <c r="I21" s="8" t="s">
        <v>501</v>
      </c>
      <c r="J21" s="8" t="s">
        <v>503</v>
      </c>
      <c r="K21" s="8" t="s">
        <v>504</v>
      </c>
      <c r="L21" s="8" t="s">
        <v>505</v>
      </c>
      <c r="M21" s="8">
        <v>1</v>
      </c>
      <c r="N21" s="8" t="s">
        <v>307</v>
      </c>
      <c r="O21" s="8" t="s">
        <v>509</v>
      </c>
      <c r="P21" s="12" t="s">
        <v>225</v>
      </c>
    </row>
    <row r="22" spans="1:16" ht="15.75" customHeight="1" x14ac:dyDescent="0.3">
      <c r="A22" s="9">
        <v>21</v>
      </c>
      <c r="B22" s="7" t="s">
        <v>511</v>
      </c>
      <c r="C22" s="7">
        <v>66</v>
      </c>
      <c r="D22" s="7" t="s">
        <v>513</v>
      </c>
      <c r="E22" s="7">
        <v>2</v>
      </c>
      <c r="F22" s="7">
        <v>3</v>
      </c>
      <c r="G22" s="7" t="s">
        <v>116</v>
      </c>
      <c r="H22" s="7">
        <v>107</v>
      </c>
      <c r="I22" s="7" t="s">
        <v>515</v>
      </c>
      <c r="J22" s="7" t="s">
        <v>518</v>
      </c>
      <c r="K22" s="7" t="s">
        <v>519</v>
      </c>
      <c r="L22" s="7" t="s">
        <v>520</v>
      </c>
      <c r="M22" s="7">
        <v>0</v>
      </c>
      <c r="N22" s="7" t="s">
        <v>307</v>
      </c>
      <c r="O22" s="7" t="s">
        <v>523</v>
      </c>
      <c r="P22" s="11" t="s">
        <v>168</v>
      </c>
    </row>
    <row r="23" spans="1:16" ht="15.75" customHeight="1" x14ac:dyDescent="0.3">
      <c r="A23" s="10">
        <v>22</v>
      </c>
      <c r="B23" s="8" t="s">
        <v>526</v>
      </c>
      <c r="C23" s="8">
        <v>72</v>
      </c>
      <c r="D23" s="8" t="s">
        <v>527</v>
      </c>
      <c r="E23" s="8">
        <v>3</v>
      </c>
      <c r="F23" s="8">
        <v>3</v>
      </c>
      <c r="G23" s="8" t="s">
        <v>192</v>
      </c>
      <c r="H23" s="8">
        <v>116</v>
      </c>
      <c r="I23" s="8" t="s">
        <v>529</v>
      </c>
      <c r="J23" s="8" t="s">
        <v>530</v>
      </c>
      <c r="K23" s="8" t="s">
        <v>532</v>
      </c>
      <c r="L23" s="8" t="s">
        <v>534</v>
      </c>
      <c r="M23" s="8">
        <v>0</v>
      </c>
      <c r="N23" s="8" t="s">
        <v>307</v>
      </c>
      <c r="O23" s="8" t="s">
        <v>537</v>
      </c>
      <c r="P23" s="12" t="s">
        <v>274</v>
      </c>
    </row>
    <row r="24" spans="1:16" ht="15.75" customHeight="1" x14ac:dyDescent="0.3">
      <c r="A24" s="9">
        <v>23</v>
      </c>
      <c r="B24" s="7" t="s">
        <v>538</v>
      </c>
      <c r="C24" s="7">
        <v>10</v>
      </c>
      <c r="D24" s="7" t="s">
        <v>540</v>
      </c>
      <c r="E24" s="7">
        <v>2</v>
      </c>
      <c r="F24" s="7">
        <v>1</v>
      </c>
      <c r="G24" s="7" t="s">
        <v>192</v>
      </c>
      <c r="H24" s="7">
        <v>9</v>
      </c>
      <c r="I24" s="7" t="s">
        <v>541</v>
      </c>
      <c r="J24" s="7" t="s">
        <v>544</v>
      </c>
      <c r="K24" s="7" t="s">
        <v>546</v>
      </c>
      <c r="L24" s="7" t="s">
        <v>547</v>
      </c>
      <c r="M24" s="7">
        <v>0</v>
      </c>
      <c r="N24" s="7" t="s">
        <v>307</v>
      </c>
      <c r="O24" s="7" t="s">
        <v>548</v>
      </c>
      <c r="P24" s="11" t="s">
        <v>328</v>
      </c>
    </row>
    <row r="25" spans="1:16" ht="15.75" customHeight="1" x14ac:dyDescent="0.3">
      <c r="A25" s="10">
        <v>24</v>
      </c>
      <c r="B25" s="8" t="s">
        <v>550</v>
      </c>
      <c r="C25" s="8">
        <v>1</v>
      </c>
      <c r="D25" s="8" t="s">
        <v>552</v>
      </c>
      <c r="E25" s="8">
        <v>1</v>
      </c>
      <c r="F25" s="8">
        <v>4</v>
      </c>
      <c r="G25" s="8" t="s">
        <v>116</v>
      </c>
      <c r="H25" s="8">
        <v>35</v>
      </c>
      <c r="I25" s="8" t="s">
        <v>556</v>
      </c>
      <c r="J25" s="8" t="s">
        <v>557</v>
      </c>
      <c r="K25" s="8" t="s">
        <v>558</v>
      </c>
      <c r="L25" s="8" t="s">
        <v>560</v>
      </c>
      <c r="M25" s="8">
        <v>0</v>
      </c>
      <c r="N25" s="8" t="s">
        <v>128</v>
      </c>
      <c r="O25" s="8" t="s">
        <v>563</v>
      </c>
      <c r="P25" s="12" t="s">
        <v>293</v>
      </c>
    </row>
    <row r="26" spans="1:16" ht="15.75" customHeight="1" x14ac:dyDescent="0.3">
      <c r="A26" s="9">
        <v>25</v>
      </c>
      <c r="B26" s="7" t="s">
        <v>565</v>
      </c>
      <c r="C26" s="7">
        <v>8</v>
      </c>
      <c r="D26" s="7" t="s">
        <v>567</v>
      </c>
      <c r="E26" s="7">
        <v>2</v>
      </c>
      <c r="F26" s="7">
        <v>3</v>
      </c>
      <c r="G26" s="7" t="s">
        <v>116</v>
      </c>
      <c r="H26" s="7">
        <v>105</v>
      </c>
      <c r="I26" s="7" t="s">
        <v>575</v>
      </c>
      <c r="J26" s="7" t="s">
        <v>576</v>
      </c>
      <c r="K26" s="7" t="s">
        <v>578</v>
      </c>
      <c r="L26" s="7" t="s">
        <v>579</v>
      </c>
      <c r="M26" s="7">
        <v>0</v>
      </c>
      <c r="N26" s="7" t="s">
        <v>307</v>
      </c>
      <c r="O26" s="7" t="s">
        <v>583</v>
      </c>
      <c r="P26" s="11" t="s">
        <v>584</v>
      </c>
    </row>
    <row r="27" spans="1:16" ht="15.75" customHeight="1" x14ac:dyDescent="0.3">
      <c r="A27" s="10">
        <v>26</v>
      </c>
      <c r="B27" s="8" t="s">
        <v>586</v>
      </c>
      <c r="C27" s="8">
        <v>70</v>
      </c>
      <c r="D27" s="8" t="s">
        <v>588</v>
      </c>
      <c r="E27" s="8">
        <v>3</v>
      </c>
      <c r="F27" s="8">
        <v>3</v>
      </c>
      <c r="G27" s="8" t="s">
        <v>116</v>
      </c>
      <c r="H27" s="8">
        <v>50</v>
      </c>
      <c r="I27" s="8" t="s">
        <v>590</v>
      </c>
      <c r="J27" s="8" t="s">
        <v>591</v>
      </c>
      <c r="K27" s="8" t="s">
        <v>594</v>
      </c>
      <c r="L27" s="8" t="s">
        <v>596</v>
      </c>
      <c r="M27" s="8">
        <v>0</v>
      </c>
      <c r="N27" s="8" t="s">
        <v>222</v>
      </c>
      <c r="O27" s="8" t="s">
        <v>599</v>
      </c>
      <c r="P27" s="12" t="s">
        <v>194</v>
      </c>
    </row>
    <row r="28" spans="1:16" ht="15.75" customHeight="1" x14ac:dyDescent="0.3">
      <c r="A28" s="9">
        <v>27</v>
      </c>
      <c r="B28" s="7" t="s">
        <v>602</v>
      </c>
      <c r="C28" s="7">
        <v>35</v>
      </c>
      <c r="D28" s="7" t="s">
        <v>604</v>
      </c>
      <c r="E28" s="7">
        <v>2</v>
      </c>
      <c r="F28" s="7">
        <v>2</v>
      </c>
      <c r="G28" s="7" t="s">
        <v>192</v>
      </c>
      <c r="H28" s="7">
        <v>27</v>
      </c>
      <c r="I28" s="7" t="s">
        <v>607</v>
      </c>
      <c r="J28" s="7" t="s">
        <v>609</v>
      </c>
      <c r="K28" s="7" t="s">
        <v>611</v>
      </c>
      <c r="L28" s="7" t="s">
        <v>612</v>
      </c>
      <c r="M28" s="7">
        <v>0</v>
      </c>
      <c r="N28" s="7" t="s">
        <v>307</v>
      </c>
      <c r="O28" s="7" t="s">
        <v>615</v>
      </c>
      <c r="P28" s="11" t="s">
        <v>584</v>
      </c>
    </row>
    <row r="29" spans="1:16" ht="15.75" customHeight="1" x14ac:dyDescent="0.3">
      <c r="A29" s="10">
        <v>28</v>
      </c>
      <c r="B29" s="8" t="s">
        <v>617</v>
      </c>
      <c r="C29" s="8">
        <v>19</v>
      </c>
      <c r="D29" s="8" t="s">
        <v>619</v>
      </c>
      <c r="E29" s="8">
        <v>1</v>
      </c>
      <c r="F29" s="8">
        <v>2</v>
      </c>
      <c r="G29" s="8" t="s">
        <v>116</v>
      </c>
      <c r="H29" s="8">
        <v>28</v>
      </c>
      <c r="I29" s="8" t="s">
        <v>624</v>
      </c>
      <c r="J29" s="8" t="s">
        <v>625</v>
      </c>
      <c r="K29" s="8" t="s">
        <v>626</v>
      </c>
      <c r="L29" s="8" t="s">
        <v>627</v>
      </c>
      <c r="M29" s="8">
        <v>0</v>
      </c>
      <c r="N29" s="8" t="s">
        <v>165</v>
      </c>
      <c r="O29" s="8" t="s">
        <v>631</v>
      </c>
      <c r="P29" s="12" t="s">
        <v>446</v>
      </c>
    </row>
    <row r="30" spans="1:16" ht="15.75" customHeight="1" x14ac:dyDescent="0.3">
      <c r="A30" s="9">
        <v>29</v>
      </c>
      <c r="B30" s="7" t="s">
        <v>634</v>
      </c>
      <c r="C30" s="7">
        <v>32</v>
      </c>
      <c r="D30" s="7" t="s">
        <v>636</v>
      </c>
      <c r="E30" s="7">
        <v>2</v>
      </c>
      <c r="F30" s="7">
        <v>3</v>
      </c>
      <c r="G30" s="7" t="s">
        <v>116</v>
      </c>
      <c r="H30" s="7">
        <v>8</v>
      </c>
      <c r="I30" s="7" t="s">
        <v>640</v>
      </c>
      <c r="J30" s="7" t="s">
        <v>642</v>
      </c>
      <c r="K30" s="7" t="s">
        <v>643</v>
      </c>
      <c r="L30" s="7" t="s">
        <v>645</v>
      </c>
      <c r="M30" s="7">
        <v>0</v>
      </c>
      <c r="N30" s="7" t="s">
        <v>307</v>
      </c>
      <c r="O30" s="7" t="s">
        <v>648</v>
      </c>
      <c r="P30" s="11" t="s">
        <v>584</v>
      </c>
    </row>
    <row r="31" spans="1:16" ht="15.75" customHeight="1" x14ac:dyDescent="0.3">
      <c r="A31" s="10">
        <v>30</v>
      </c>
      <c r="B31" s="8" t="s">
        <v>650</v>
      </c>
      <c r="C31" s="8">
        <v>78</v>
      </c>
      <c r="D31" s="8" t="s">
        <v>651</v>
      </c>
      <c r="E31" s="8">
        <v>3</v>
      </c>
      <c r="F31" s="8">
        <v>3</v>
      </c>
      <c r="G31" s="8" t="s">
        <v>116</v>
      </c>
      <c r="H31" s="8">
        <v>71</v>
      </c>
      <c r="I31" s="8" t="s">
        <v>657</v>
      </c>
      <c r="J31" s="8" t="s">
        <v>658</v>
      </c>
      <c r="K31" s="8" t="s">
        <v>659</v>
      </c>
      <c r="L31" s="8" t="s">
        <v>661</v>
      </c>
      <c r="M31" s="8">
        <v>0</v>
      </c>
      <c r="N31" s="8" t="s">
        <v>307</v>
      </c>
      <c r="O31" s="8" t="s">
        <v>665</v>
      </c>
      <c r="P31" s="12" t="s">
        <v>194</v>
      </c>
    </row>
    <row r="32" spans="1:16" ht="15.75" customHeight="1" x14ac:dyDescent="0.3">
      <c r="A32" s="9">
        <v>31</v>
      </c>
      <c r="B32" s="7" t="s">
        <v>667</v>
      </c>
      <c r="C32" s="7">
        <v>58</v>
      </c>
      <c r="D32" s="7" t="s">
        <v>669</v>
      </c>
      <c r="E32" s="7">
        <v>1</v>
      </c>
      <c r="F32" s="7">
        <v>3</v>
      </c>
      <c r="G32" s="7" t="s">
        <v>192</v>
      </c>
      <c r="H32" s="7">
        <v>3</v>
      </c>
      <c r="I32" s="7" t="s">
        <v>673</v>
      </c>
      <c r="J32" s="7" t="s">
        <v>675</v>
      </c>
      <c r="K32" s="7" t="s">
        <v>676</v>
      </c>
      <c r="L32" s="7" t="s">
        <v>680</v>
      </c>
      <c r="M32" s="7">
        <v>1</v>
      </c>
      <c r="N32" s="7" t="s">
        <v>128</v>
      </c>
      <c r="O32" s="7" t="s">
        <v>682</v>
      </c>
      <c r="P32" s="11" t="s">
        <v>446</v>
      </c>
    </row>
    <row r="33" spans="1:16" ht="15.75" customHeight="1" x14ac:dyDescent="0.3">
      <c r="A33" s="10">
        <v>32</v>
      </c>
      <c r="B33" s="8" t="s">
        <v>685</v>
      </c>
      <c r="C33" s="8">
        <v>35</v>
      </c>
      <c r="D33" s="8" t="s">
        <v>688</v>
      </c>
      <c r="E33" s="8">
        <v>5</v>
      </c>
      <c r="F33" s="8">
        <v>3</v>
      </c>
      <c r="G33" s="8" t="s">
        <v>116</v>
      </c>
      <c r="H33" s="8">
        <v>45</v>
      </c>
      <c r="I33" s="8" t="s">
        <v>692</v>
      </c>
      <c r="J33" s="8" t="s">
        <v>693</v>
      </c>
      <c r="K33" s="8" t="s">
        <v>695</v>
      </c>
      <c r="L33" s="8" t="s">
        <v>697</v>
      </c>
      <c r="M33" s="8">
        <v>0</v>
      </c>
      <c r="N33" s="8" t="s">
        <v>165</v>
      </c>
      <c r="O33" s="8" t="s">
        <v>701</v>
      </c>
      <c r="P33" s="12" t="s">
        <v>705</v>
      </c>
    </row>
    <row r="34" spans="1:16" ht="15.75" customHeight="1" x14ac:dyDescent="0.3">
      <c r="A34" s="9">
        <v>33</v>
      </c>
      <c r="B34" s="7" t="s">
        <v>706</v>
      </c>
      <c r="C34" s="7">
        <v>33</v>
      </c>
      <c r="D34" s="7" t="s">
        <v>708</v>
      </c>
      <c r="E34" s="7">
        <v>5</v>
      </c>
      <c r="F34" s="7">
        <v>4</v>
      </c>
      <c r="G34" s="7" t="s">
        <v>116</v>
      </c>
      <c r="H34" s="7">
        <v>118</v>
      </c>
      <c r="I34" s="7" t="s">
        <v>711</v>
      </c>
      <c r="J34" s="7" t="s">
        <v>712</v>
      </c>
      <c r="K34" s="7" t="s">
        <v>714</v>
      </c>
      <c r="L34" s="7" t="s">
        <v>716</v>
      </c>
      <c r="M34" s="7">
        <v>0</v>
      </c>
      <c r="N34" s="7" t="s">
        <v>165</v>
      </c>
      <c r="O34" s="7" t="s">
        <v>719</v>
      </c>
      <c r="P34" s="11" t="s">
        <v>705</v>
      </c>
    </row>
    <row r="35" spans="1:16" ht="15.75" customHeight="1" x14ac:dyDescent="0.3">
      <c r="A35" s="10">
        <v>34</v>
      </c>
      <c r="B35" s="8" t="s">
        <v>721</v>
      </c>
      <c r="C35" s="8">
        <v>78</v>
      </c>
      <c r="D35" s="8" t="s">
        <v>723</v>
      </c>
      <c r="E35" s="8">
        <v>2</v>
      </c>
      <c r="F35" s="8">
        <v>3</v>
      </c>
      <c r="G35" s="8" t="s">
        <v>192</v>
      </c>
      <c r="H35" s="8">
        <v>46</v>
      </c>
      <c r="I35" s="8" t="s">
        <v>726</v>
      </c>
      <c r="J35" s="8" t="s">
        <v>727</v>
      </c>
      <c r="K35" s="8" t="s">
        <v>729</v>
      </c>
      <c r="L35" s="8" t="s">
        <v>732</v>
      </c>
      <c r="M35" s="8">
        <v>0</v>
      </c>
      <c r="N35" s="8" t="s">
        <v>165</v>
      </c>
      <c r="O35" s="8" t="s">
        <v>736</v>
      </c>
      <c r="P35" s="12" t="s">
        <v>584</v>
      </c>
    </row>
    <row r="36" spans="1:16" ht="15.75" customHeight="1" x14ac:dyDescent="0.3">
      <c r="A36" s="9">
        <v>35</v>
      </c>
      <c r="B36" s="7" t="s">
        <v>738</v>
      </c>
      <c r="C36" s="7">
        <v>54</v>
      </c>
      <c r="D36" s="7" t="s">
        <v>740</v>
      </c>
      <c r="E36" s="7">
        <v>1</v>
      </c>
      <c r="F36" s="7">
        <v>3</v>
      </c>
      <c r="G36" s="7" t="s">
        <v>116</v>
      </c>
      <c r="H36" s="7">
        <v>22</v>
      </c>
      <c r="I36" s="7" t="s">
        <v>741</v>
      </c>
      <c r="J36" s="7" t="s">
        <v>743</v>
      </c>
      <c r="K36" s="7" t="s">
        <v>745</v>
      </c>
      <c r="L36" s="7" t="s">
        <v>747</v>
      </c>
      <c r="M36" s="7">
        <v>0</v>
      </c>
      <c r="N36" s="7" t="s">
        <v>165</v>
      </c>
      <c r="O36" s="7" t="s">
        <v>750</v>
      </c>
      <c r="P36" s="11" t="s">
        <v>751</v>
      </c>
    </row>
    <row r="37" spans="1:16" ht="15.75" customHeight="1" x14ac:dyDescent="0.3">
      <c r="A37" s="10">
        <v>36</v>
      </c>
      <c r="B37" s="8" t="s">
        <v>753</v>
      </c>
      <c r="C37" s="8">
        <v>20</v>
      </c>
      <c r="D37" s="8" t="s">
        <v>756</v>
      </c>
      <c r="E37" s="8">
        <v>2</v>
      </c>
      <c r="F37" s="8">
        <v>2</v>
      </c>
      <c r="G37" s="8" t="s">
        <v>116</v>
      </c>
      <c r="H37" s="8">
        <v>25</v>
      </c>
      <c r="I37" s="8" t="s">
        <v>759</v>
      </c>
      <c r="J37" s="8" t="s">
        <v>760</v>
      </c>
      <c r="K37" s="8" t="s">
        <v>761</v>
      </c>
      <c r="L37" s="8" t="s">
        <v>765</v>
      </c>
      <c r="M37" s="8">
        <v>0</v>
      </c>
      <c r="N37" s="8" t="s">
        <v>128</v>
      </c>
      <c r="O37" s="8" t="s">
        <v>768</v>
      </c>
      <c r="P37" s="12" t="s">
        <v>328</v>
      </c>
    </row>
    <row r="38" spans="1:16" ht="15.75" customHeight="1" x14ac:dyDescent="0.3">
      <c r="A38" s="9">
        <v>37</v>
      </c>
      <c r="B38" s="7" t="s">
        <v>769</v>
      </c>
      <c r="C38" s="7">
        <v>21</v>
      </c>
      <c r="D38" s="7" t="s">
        <v>770</v>
      </c>
      <c r="E38" s="7">
        <v>1</v>
      </c>
      <c r="F38" s="7">
        <v>3</v>
      </c>
      <c r="G38" s="7" t="s">
        <v>192</v>
      </c>
      <c r="H38" s="7">
        <v>35</v>
      </c>
      <c r="I38" s="7" t="s">
        <v>772</v>
      </c>
      <c r="J38" s="7" t="s">
        <v>773</v>
      </c>
      <c r="K38" s="7" t="s">
        <v>775</v>
      </c>
      <c r="L38" s="7" t="s">
        <v>777</v>
      </c>
      <c r="M38" s="7">
        <v>0</v>
      </c>
      <c r="N38" s="7" t="s">
        <v>307</v>
      </c>
      <c r="O38" s="7" t="s">
        <v>779</v>
      </c>
      <c r="P38" s="11" t="s">
        <v>363</v>
      </c>
    </row>
    <row r="39" spans="1:16" ht="15.75" customHeight="1" x14ac:dyDescent="0.3">
      <c r="A39" s="10">
        <v>38</v>
      </c>
      <c r="B39" s="8" t="s">
        <v>783</v>
      </c>
      <c r="C39" s="8">
        <v>48</v>
      </c>
      <c r="D39" s="8" t="s">
        <v>785</v>
      </c>
      <c r="E39" s="8">
        <v>4</v>
      </c>
      <c r="F39" s="8">
        <v>2</v>
      </c>
      <c r="G39" s="8" t="s">
        <v>116</v>
      </c>
      <c r="H39" s="8">
        <v>109</v>
      </c>
      <c r="I39" s="8" t="s">
        <v>789</v>
      </c>
      <c r="J39" s="8" t="s">
        <v>790</v>
      </c>
      <c r="K39" s="8" t="s">
        <v>791</v>
      </c>
      <c r="L39" s="8" t="s">
        <v>792</v>
      </c>
      <c r="M39" s="8">
        <v>0</v>
      </c>
      <c r="N39" s="8" t="s">
        <v>165</v>
      </c>
      <c r="O39" s="8" t="s">
        <v>796</v>
      </c>
      <c r="P39" s="12" t="s">
        <v>797</v>
      </c>
    </row>
    <row r="40" spans="1:16" ht="15.75" customHeight="1" x14ac:dyDescent="0.3">
      <c r="A40" s="9">
        <v>39</v>
      </c>
      <c r="B40" s="7" t="s">
        <v>798</v>
      </c>
      <c r="C40" s="7">
        <v>78</v>
      </c>
      <c r="D40" s="7" t="s">
        <v>800</v>
      </c>
      <c r="E40" s="7">
        <v>1</v>
      </c>
      <c r="F40" s="7">
        <v>3</v>
      </c>
      <c r="G40" s="7" t="s">
        <v>803</v>
      </c>
      <c r="H40" s="7">
        <v>108</v>
      </c>
      <c r="I40" s="7" t="s">
        <v>805</v>
      </c>
      <c r="J40" s="7" t="s">
        <v>806</v>
      </c>
      <c r="K40" s="7"/>
      <c r="L40" s="7" t="s">
        <v>808</v>
      </c>
      <c r="M40" s="7">
        <v>1</v>
      </c>
      <c r="N40" s="7" t="s">
        <v>165</v>
      </c>
      <c r="O40" s="7" t="s">
        <v>811</v>
      </c>
      <c r="P40" s="11"/>
    </row>
    <row r="41" spans="1:16" ht="15.75" customHeight="1" x14ac:dyDescent="0.3">
      <c r="A41" s="10">
        <v>40</v>
      </c>
      <c r="B41" s="8" t="s">
        <v>814</v>
      </c>
      <c r="C41" s="8">
        <v>63</v>
      </c>
      <c r="D41" s="8" t="s">
        <v>816</v>
      </c>
      <c r="E41" s="8">
        <v>2</v>
      </c>
      <c r="F41" s="8">
        <v>2</v>
      </c>
      <c r="G41" s="8" t="s">
        <v>116</v>
      </c>
      <c r="H41" s="8">
        <v>78</v>
      </c>
      <c r="I41" s="8" t="s">
        <v>820</v>
      </c>
      <c r="J41" s="8" t="s">
        <v>821</v>
      </c>
      <c r="K41" s="8" t="s">
        <v>822</v>
      </c>
      <c r="L41" s="8" t="s">
        <v>824</v>
      </c>
      <c r="M41" s="8">
        <v>0</v>
      </c>
      <c r="N41" s="8" t="s">
        <v>128</v>
      </c>
      <c r="O41" s="8" t="s">
        <v>828</v>
      </c>
      <c r="P41" s="12" t="s">
        <v>328</v>
      </c>
    </row>
    <row r="42" spans="1:16" ht="15.75" customHeight="1" x14ac:dyDescent="0.3">
      <c r="A42" s="9">
        <v>41</v>
      </c>
      <c r="B42" s="7" t="s">
        <v>830</v>
      </c>
      <c r="C42" s="7">
        <v>61</v>
      </c>
      <c r="D42" s="7" t="s">
        <v>832</v>
      </c>
      <c r="E42" s="7">
        <v>5</v>
      </c>
      <c r="F42" s="7">
        <v>3</v>
      </c>
      <c r="G42" s="7" t="s">
        <v>192</v>
      </c>
      <c r="H42" s="7">
        <v>1</v>
      </c>
      <c r="I42" s="7" t="s">
        <v>835</v>
      </c>
      <c r="J42" s="7" t="s">
        <v>836</v>
      </c>
      <c r="K42" s="7" t="s">
        <v>837</v>
      </c>
      <c r="L42" s="7" t="s">
        <v>839</v>
      </c>
      <c r="M42" s="7">
        <v>0</v>
      </c>
      <c r="N42" s="7" t="s">
        <v>307</v>
      </c>
      <c r="O42" s="7" t="s">
        <v>842</v>
      </c>
      <c r="P42" s="11" t="s">
        <v>843</v>
      </c>
    </row>
    <row r="43" spans="1:16" ht="15.75" customHeight="1" x14ac:dyDescent="0.3">
      <c r="A43" s="10">
        <v>42</v>
      </c>
      <c r="B43" s="8" t="s">
        <v>845</v>
      </c>
      <c r="C43" s="8">
        <v>30</v>
      </c>
      <c r="D43" s="8" t="s">
        <v>847</v>
      </c>
      <c r="E43" s="8">
        <v>1</v>
      </c>
      <c r="F43" s="8">
        <v>3</v>
      </c>
      <c r="G43" s="8" t="s">
        <v>152</v>
      </c>
      <c r="H43" s="8">
        <v>79</v>
      </c>
      <c r="I43" s="8" t="s">
        <v>849</v>
      </c>
      <c r="J43" s="8"/>
      <c r="K43" s="8"/>
      <c r="L43" s="8" t="s">
        <v>850</v>
      </c>
      <c r="M43" s="8">
        <v>0</v>
      </c>
      <c r="N43" s="8" t="s">
        <v>307</v>
      </c>
      <c r="O43" s="8" t="s">
        <v>852</v>
      </c>
      <c r="P43" s="12"/>
    </row>
    <row r="44" spans="1:16" ht="15.75" customHeight="1" x14ac:dyDescent="0.3">
      <c r="A44" s="9">
        <v>43</v>
      </c>
      <c r="B44" s="7" t="s">
        <v>854</v>
      </c>
      <c r="C44" s="7">
        <v>24</v>
      </c>
      <c r="D44" s="7" t="s">
        <v>855</v>
      </c>
      <c r="E44" s="7">
        <v>1</v>
      </c>
      <c r="F44" s="7">
        <v>2</v>
      </c>
      <c r="G44" s="7" t="s">
        <v>116</v>
      </c>
      <c r="H44" s="7">
        <v>96</v>
      </c>
      <c r="I44" s="7" t="s">
        <v>859</v>
      </c>
      <c r="J44" s="7" t="s">
        <v>860</v>
      </c>
      <c r="K44" s="7" t="s">
        <v>861</v>
      </c>
      <c r="L44" s="7" t="s">
        <v>862</v>
      </c>
      <c r="M44" s="7">
        <v>0</v>
      </c>
      <c r="N44" s="7" t="s">
        <v>128</v>
      </c>
      <c r="O44" s="7" t="s">
        <v>864</v>
      </c>
      <c r="P44" s="11" t="s">
        <v>225</v>
      </c>
    </row>
    <row r="45" spans="1:16" ht="15.75" customHeight="1" x14ac:dyDescent="0.3">
      <c r="A45" s="10">
        <v>44</v>
      </c>
      <c r="B45" s="8" t="s">
        <v>866</v>
      </c>
      <c r="C45" s="8">
        <v>10</v>
      </c>
      <c r="D45" s="8" t="s">
        <v>867</v>
      </c>
      <c r="E45" s="8">
        <v>3</v>
      </c>
      <c r="F45" s="8">
        <v>3</v>
      </c>
      <c r="G45" s="8" t="s">
        <v>192</v>
      </c>
      <c r="H45" s="8">
        <v>116</v>
      </c>
      <c r="I45" s="8" t="s">
        <v>870</v>
      </c>
      <c r="J45" s="8" t="s">
        <v>871</v>
      </c>
      <c r="K45" s="8" t="s">
        <v>872</v>
      </c>
      <c r="L45" s="8" t="s">
        <v>874</v>
      </c>
      <c r="M45" s="8">
        <v>0</v>
      </c>
      <c r="N45" s="8" t="s">
        <v>165</v>
      </c>
      <c r="O45" s="8" t="s">
        <v>876</v>
      </c>
      <c r="P45" s="12" t="s">
        <v>877</v>
      </c>
    </row>
    <row r="46" spans="1:16" ht="15.75" customHeight="1" x14ac:dyDescent="0.3">
      <c r="A46" s="9">
        <v>45</v>
      </c>
      <c r="B46" s="7" t="s">
        <v>878</v>
      </c>
      <c r="C46" s="7">
        <v>21</v>
      </c>
      <c r="D46" s="7" t="s">
        <v>879</v>
      </c>
      <c r="E46" s="7">
        <v>5</v>
      </c>
      <c r="F46" s="7">
        <v>3</v>
      </c>
      <c r="G46" s="7" t="s">
        <v>192</v>
      </c>
      <c r="H46" s="7">
        <v>13</v>
      </c>
      <c r="I46" s="7" t="s">
        <v>882</v>
      </c>
      <c r="J46" s="7" t="s">
        <v>883</v>
      </c>
      <c r="K46" s="7" t="s">
        <v>884</v>
      </c>
      <c r="L46" s="7" t="s">
        <v>886</v>
      </c>
      <c r="M46" s="7">
        <v>0</v>
      </c>
      <c r="N46" s="7" t="s">
        <v>307</v>
      </c>
      <c r="O46" s="7" t="s">
        <v>888</v>
      </c>
      <c r="P46" s="11" t="s">
        <v>705</v>
      </c>
    </row>
    <row r="47" spans="1:16" ht="15.75" customHeight="1" x14ac:dyDescent="0.3">
      <c r="A47" s="10">
        <v>46</v>
      </c>
      <c r="B47" s="8" t="s">
        <v>889</v>
      </c>
      <c r="C47" s="8">
        <v>69</v>
      </c>
      <c r="D47" s="8" t="s">
        <v>892</v>
      </c>
      <c r="E47" s="8">
        <v>4</v>
      </c>
      <c r="F47" s="8">
        <v>4</v>
      </c>
      <c r="G47" s="8" t="s">
        <v>116</v>
      </c>
      <c r="H47" s="8">
        <v>34</v>
      </c>
      <c r="I47" s="8" t="s">
        <v>895</v>
      </c>
      <c r="J47" s="8" t="s">
        <v>896</v>
      </c>
      <c r="K47" s="8" t="s">
        <v>897</v>
      </c>
      <c r="L47" s="8" t="s">
        <v>898</v>
      </c>
      <c r="M47" s="8">
        <v>0</v>
      </c>
      <c r="N47" s="8" t="s">
        <v>165</v>
      </c>
      <c r="O47" s="8" t="s">
        <v>901</v>
      </c>
      <c r="P47" s="12" t="s">
        <v>903</v>
      </c>
    </row>
    <row r="48" spans="1:16" ht="15.75" customHeight="1" x14ac:dyDescent="0.3">
      <c r="A48" s="9">
        <v>47</v>
      </c>
      <c r="B48" s="7" t="s">
        <v>904</v>
      </c>
      <c r="C48" s="7">
        <v>70</v>
      </c>
      <c r="D48" s="7" t="s">
        <v>906</v>
      </c>
      <c r="E48" s="7">
        <v>3</v>
      </c>
      <c r="F48" s="7">
        <v>3</v>
      </c>
      <c r="G48" s="7" t="s">
        <v>172</v>
      </c>
      <c r="H48" s="7">
        <v>13</v>
      </c>
      <c r="I48" s="7" t="s">
        <v>907</v>
      </c>
      <c r="J48" s="7" t="s">
        <v>909</v>
      </c>
      <c r="K48" s="7"/>
      <c r="L48" s="7" t="s">
        <v>911</v>
      </c>
      <c r="M48" s="7">
        <v>0</v>
      </c>
      <c r="N48" s="7" t="s">
        <v>128</v>
      </c>
      <c r="O48" s="7" t="s">
        <v>914</v>
      </c>
      <c r="P48" s="11"/>
    </row>
    <row r="49" spans="1:16" ht="15.75" customHeight="1" x14ac:dyDescent="0.3">
      <c r="A49" s="10">
        <v>48</v>
      </c>
      <c r="B49" s="8" t="s">
        <v>919</v>
      </c>
      <c r="C49" s="8">
        <v>62</v>
      </c>
      <c r="D49" s="8" t="s">
        <v>920</v>
      </c>
      <c r="E49" s="8">
        <v>1</v>
      </c>
      <c r="F49" s="8">
        <v>3</v>
      </c>
      <c r="G49" s="8" t="s">
        <v>192</v>
      </c>
      <c r="H49" s="8">
        <v>116</v>
      </c>
      <c r="I49" s="8" t="s">
        <v>923</v>
      </c>
      <c r="J49" s="8" t="s">
        <v>925</v>
      </c>
      <c r="K49" s="8" t="s">
        <v>926</v>
      </c>
      <c r="L49" s="8" t="s">
        <v>927</v>
      </c>
      <c r="M49" s="8">
        <v>1</v>
      </c>
      <c r="N49" s="8" t="s">
        <v>165</v>
      </c>
      <c r="O49" s="8" t="s">
        <v>930</v>
      </c>
      <c r="P49" s="12" t="s">
        <v>293</v>
      </c>
    </row>
    <row r="50" spans="1:16" ht="15.75" customHeight="1" x14ac:dyDescent="0.3">
      <c r="A50" s="9">
        <v>49</v>
      </c>
      <c r="B50" s="7" t="s">
        <v>933</v>
      </c>
      <c r="C50" s="7">
        <v>43</v>
      </c>
      <c r="D50" s="7" t="s">
        <v>934</v>
      </c>
      <c r="E50" s="7">
        <v>1</v>
      </c>
      <c r="F50" s="7">
        <v>3</v>
      </c>
      <c r="G50" s="7" t="s">
        <v>116</v>
      </c>
      <c r="H50" s="7">
        <v>90</v>
      </c>
      <c r="I50" s="7" t="s">
        <v>939</v>
      </c>
      <c r="J50" s="7" t="s">
        <v>940</v>
      </c>
      <c r="K50" s="7" t="s">
        <v>942</v>
      </c>
      <c r="L50" s="7" t="s">
        <v>943</v>
      </c>
      <c r="M50" s="7">
        <v>0</v>
      </c>
      <c r="N50" s="7" t="s">
        <v>222</v>
      </c>
      <c r="O50" s="7" t="s">
        <v>945</v>
      </c>
      <c r="P50" s="11" t="s">
        <v>293</v>
      </c>
    </row>
    <row r="51" spans="1:16" ht="15.75" customHeight="1" x14ac:dyDescent="0.3">
      <c r="A51" s="10">
        <v>50</v>
      </c>
      <c r="B51" s="8" t="s">
        <v>947</v>
      </c>
      <c r="C51" s="8">
        <v>11</v>
      </c>
      <c r="D51" s="8" t="s">
        <v>949</v>
      </c>
      <c r="E51" s="8">
        <v>3</v>
      </c>
      <c r="F51" s="8">
        <v>3</v>
      </c>
      <c r="G51" s="8" t="s">
        <v>192</v>
      </c>
      <c r="H51" s="8">
        <v>54</v>
      </c>
      <c r="I51" s="8" t="s">
        <v>952</v>
      </c>
      <c r="J51" s="8" t="s">
        <v>954</v>
      </c>
      <c r="K51" s="8" t="s">
        <v>955</v>
      </c>
      <c r="L51" s="8" t="s">
        <v>956</v>
      </c>
      <c r="M51" s="8">
        <v>1</v>
      </c>
      <c r="N51" s="8" t="s">
        <v>128</v>
      </c>
      <c r="O51" s="8" t="s">
        <v>960</v>
      </c>
      <c r="P51" s="12" t="s">
        <v>962</v>
      </c>
    </row>
    <row r="52" spans="1:16" ht="15.75" customHeight="1" x14ac:dyDescent="0.3">
      <c r="A52" s="9">
        <v>51</v>
      </c>
      <c r="B52" s="7" t="s">
        <v>965</v>
      </c>
      <c r="C52" s="7">
        <v>20</v>
      </c>
      <c r="D52" s="7" t="s">
        <v>966</v>
      </c>
      <c r="E52" s="7">
        <v>4</v>
      </c>
      <c r="F52" s="7">
        <v>2</v>
      </c>
      <c r="G52" s="7" t="s">
        <v>116</v>
      </c>
      <c r="H52" s="7">
        <v>107</v>
      </c>
      <c r="I52" s="7" t="s">
        <v>969</v>
      </c>
      <c r="J52" s="7" t="s">
        <v>970</v>
      </c>
      <c r="K52" s="7" t="s">
        <v>971</v>
      </c>
      <c r="L52" s="7" t="s">
        <v>972</v>
      </c>
      <c r="M52" s="7">
        <v>0</v>
      </c>
      <c r="N52" s="7" t="s">
        <v>307</v>
      </c>
      <c r="O52" s="7" t="s">
        <v>973</v>
      </c>
      <c r="P52" s="11" t="s">
        <v>974</v>
      </c>
    </row>
    <row r="53" spans="1:16" ht="15.75" customHeight="1" x14ac:dyDescent="0.3">
      <c r="A53" s="10">
        <v>52</v>
      </c>
      <c r="B53" s="8" t="s">
        <v>975</v>
      </c>
      <c r="C53" s="8">
        <v>25</v>
      </c>
      <c r="D53" s="8" t="s">
        <v>976</v>
      </c>
      <c r="E53" s="8">
        <v>1</v>
      </c>
      <c r="F53" s="8">
        <v>3</v>
      </c>
      <c r="G53" s="8" t="s">
        <v>116</v>
      </c>
      <c r="H53" s="8">
        <v>59</v>
      </c>
      <c r="I53" s="8" t="s">
        <v>979</v>
      </c>
      <c r="J53" s="8" t="s">
        <v>980</v>
      </c>
      <c r="K53" s="8" t="s">
        <v>981</v>
      </c>
      <c r="L53" s="8" t="s">
        <v>983</v>
      </c>
      <c r="M53" s="8">
        <v>0</v>
      </c>
      <c r="N53" s="8" t="s">
        <v>128</v>
      </c>
      <c r="O53" s="8" t="s">
        <v>986</v>
      </c>
      <c r="P53" s="12" t="s">
        <v>446</v>
      </c>
    </row>
    <row r="54" spans="1:16" ht="15.75" customHeight="1" x14ac:dyDescent="0.3">
      <c r="A54" s="9">
        <v>53</v>
      </c>
      <c r="B54" s="7" t="s">
        <v>987</v>
      </c>
      <c r="C54" s="7">
        <v>14</v>
      </c>
      <c r="D54" s="7" t="s">
        <v>989</v>
      </c>
      <c r="E54" s="7">
        <v>2</v>
      </c>
      <c r="F54" s="7">
        <v>2</v>
      </c>
      <c r="G54" s="7" t="s">
        <v>116</v>
      </c>
      <c r="H54" s="7">
        <v>19</v>
      </c>
      <c r="I54" s="7" t="s">
        <v>991</v>
      </c>
      <c r="J54" s="7" t="s">
        <v>992</v>
      </c>
      <c r="K54" s="7" t="s">
        <v>994</v>
      </c>
      <c r="L54" s="7" t="s">
        <v>996</v>
      </c>
      <c r="M54" s="7">
        <v>0</v>
      </c>
      <c r="N54" s="7" t="s">
        <v>307</v>
      </c>
      <c r="O54" s="7" t="s">
        <v>999</v>
      </c>
      <c r="P54" s="11" t="s">
        <v>398</v>
      </c>
    </row>
    <row r="55" spans="1:16" ht="15.75" customHeight="1" x14ac:dyDescent="0.3">
      <c r="A55" s="10">
        <v>54</v>
      </c>
      <c r="B55" s="8" t="s">
        <v>1001</v>
      </c>
      <c r="C55" s="8">
        <v>15</v>
      </c>
      <c r="D55" s="8" t="s">
        <v>1003</v>
      </c>
      <c r="E55" s="8">
        <v>4</v>
      </c>
      <c r="F55" s="8">
        <v>1</v>
      </c>
      <c r="G55" s="8" t="s">
        <v>116</v>
      </c>
      <c r="H55" s="8">
        <v>105</v>
      </c>
      <c r="I55" s="8" t="s">
        <v>1005</v>
      </c>
      <c r="J55" s="8" t="s">
        <v>1007</v>
      </c>
      <c r="K55" s="8" t="s">
        <v>1008</v>
      </c>
      <c r="L55" s="8" t="s">
        <v>1009</v>
      </c>
      <c r="M55" s="8">
        <v>0</v>
      </c>
      <c r="N55" s="8" t="s">
        <v>307</v>
      </c>
      <c r="O55" s="8" t="s">
        <v>973</v>
      </c>
      <c r="P55" s="12" t="s">
        <v>903</v>
      </c>
    </row>
    <row r="56" spans="1:16" ht="15.75" customHeight="1" x14ac:dyDescent="0.3">
      <c r="A56" s="9">
        <v>55</v>
      </c>
      <c r="B56" s="7" t="s">
        <v>1014</v>
      </c>
      <c r="C56" s="7">
        <v>8</v>
      </c>
      <c r="D56" s="7" t="s">
        <v>1015</v>
      </c>
      <c r="E56" s="7">
        <v>3</v>
      </c>
      <c r="F56" s="7">
        <v>2</v>
      </c>
      <c r="G56" s="7" t="s">
        <v>192</v>
      </c>
      <c r="H56" s="7">
        <v>63</v>
      </c>
      <c r="I56" s="7" t="s">
        <v>1017</v>
      </c>
      <c r="J56" s="7" t="s">
        <v>1018</v>
      </c>
      <c r="K56" s="7" t="s">
        <v>1019</v>
      </c>
      <c r="L56" s="7" t="s">
        <v>1020</v>
      </c>
      <c r="M56" s="7">
        <v>1</v>
      </c>
      <c r="N56" s="7" t="s">
        <v>128</v>
      </c>
      <c r="O56" s="7" t="s">
        <v>1022</v>
      </c>
      <c r="P56" s="11" t="s">
        <v>246</v>
      </c>
    </row>
    <row r="57" spans="1:16" ht="15.75" customHeight="1" x14ac:dyDescent="0.3">
      <c r="A57" s="10">
        <v>56</v>
      </c>
      <c r="B57" s="8" t="s">
        <v>1023</v>
      </c>
      <c r="C57" s="8">
        <v>9</v>
      </c>
      <c r="D57" s="8" t="s">
        <v>1025</v>
      </c>
      <c r="E57" s="8">
        <v>1</v>
      </c>
      <c r="F57" s="8">
        <v>3</v>
      </c>
      <c r="G57" s="8" t="s">
        <v>116</v>
      </c>
      <c r="H57" s="8">
        <v>90</v>
      </c>
      <c r="I57" s="8" t="s">
        <v>1028</v>
      </c>
      <c r="J57" s="8" t="s">
        <v>1029</v>
      </c>
      <c r="K57" s="8" t="s">
        <v>1030</v>
      </c>
      <c r="L57" s="8" t="s">
        <v>1031</v>
      </c>
      <c r="M57" s="8">
        <v>0</v>
      </c>
      <c r="N57" s="8" t="s">
        <v>307</v>
      </c>
      <c r="O57" s="8" t="s">
        <v>1032</v>
      </c>
      <c r="P57" s="12" t="s">
        <v>446</v>
      </c>
    </row>
    <row r="58" spans="1:16" ht="15.75" customHeight="1" x14ac:dyDescent="0.3">
      <c r="A58" s="9">
        <v>57</v>
      </c>
      <c r="B58" s="7" t="s">
        <v>1034</v>
      </c>
      <c r="C58" s="7">
        <v>34</v>
      </c>
      <c r="D58" s="7" t="s">
        <v>1035</v>
      </c>
      <c r="E58" s="7">
        <v>1</v>
      </c>
      <c r="F58" s="7">
        <v>3</v>
      </c>
      <c r="G58" s="7" t="s">
        <v>116</v>
      </c>
      <c r="H58" s="7">
        <v>28</v>
      </c>
      <c r="I58" s="7" t="s">
        <v>1039</v>
      </c>
      <c r="J58" s="7" t="s">
        <v>1040</v>
      </c>
      <c r="K58" s="7" t="s">
        <v>1042</v>
      </c>
      <c r="L58" s="7" t="s">
        <v>1043</v>
      </c>
      <c r="M58" s="7">
        <v>0</v>
      </c>
      <c r="N58" s="7" t="s">
        <v>307</v>
      </c>
      <c r="O58" s="7" t="s">
        <v>1045</v>
      </c>
      <c r="P58" s="11" t="s">
        <v>225</v>
      </c>
    </row>
    <row r="59" spans="1:16" ht="15.75" customHeight="1" x14ac:dyDescent="0.3">
      <c r="A59" s="10">
        <v>58</v>
      </c>
      <c r="B59" s="8" t="s">
        <v>1047</v>
      </c>
      <c r="C59" s="8">
        <v>60</v>
      </c>
      <c r="D59" s="8" t="s">
        <v>1048</v>
      </c>
      <c r="E59" s="8">
        <v>3</v>
      </c>
      <c r="F59" s="8">
        <v>1</v>
      </c>
      <c r="G59" s="8" t="s">
        <v>116</v>
      </c>
      <c r="H59" s="8">
        <v>71</v>
      </c>
      <c r="I59" s="8" t="s">
        <v>1052</v>
      </c>
      <c r="J59" s="8" t="s">
        <v>1053</v>
      </c>
      <c r="K59" s="8" t="s">
        <v>1054</v>
      </c>
      <c r="L59" s="8" t="s">
        <v>1056</v>
      </c>
      <c r="M59" s="8">
        <v>0</v>
      </c>
      <c r="N59" s="8" t="s">
        <v>307</v>
      </c>
      <c r="O59" s="8" t="s">
        <v>1057</v>
      </c>
      <c r="P59" s="12" t="s">
        <v>194</v>
      </c>
    </row>
    <row r="60" spans="1:16" ht="15.75" customHeight="1" x14ac:dyDescent="0.3">
      <c r="A60" s="9">
        <v>59</v>
      </c>
      <c r="B60" s="7" t="s">
        <v>1059</v>
      </c>
      <c r="C60" s="7">
        <v>7</v>
      </c>
      <c r="D60" s="7" t="s">
        <v>1061</v>
      </c>
      <c r="E60" s="7">
        <v>4</v>
      </c>
      <c r="F60" s="7">
        <v>1</v>
      </c>
      <c r="G60" s="7" t="s">
        <v>192</v>
      </c>
      <c r="H60" s="7">
        <v>60</v>
      </c>
      <c r="I60" s="7" t="s">
        <v>1063</v>
      </c>
      <c r="J60" s="7" t="s">
        <v>1064</v>
      </c>
      <c r="K60" s="7" t="s">
        <v>1066</v>
      </c>
      <c r="L60" s="7" t="s">
        <v>1067</v>
      </c>
      <c r="M60" s="7">
        <v>0</v>
      </c>
      <c r="N60" s="7" t="s">
        <v>128</v>
      </c>
      <c r="O60" s="7" t="s">
        <v>1068</v>
      </c>
      <c r="P60" s="11" t="s">
        <v>1069</v>
      </c>
    </row>
    <row r="61" spans="1:16" ht="15.75" customHeight="1" x14ac:dyDescent="0.3">
      <c r="A61" s="10">
        <v>60</v>
      </c>
      <c r="B61" s="8" t="s">
        <v>1071</v>
      </c>
      <c r="C61" s="8">
        <v>7</v>
      </c>
      <c r="D61" s="8" t="s">
        <v>1073</v>
      </c>
      <c r="E61" s="8">
        <v>1</v>
      </c>
      <c r="F61" s="8">
        <v>3</v>
      </c>
      <c r="G61" s="8" t="s">
        <v>116</v>
      </c>
      <c r="H61" s="8">
        <v>9</v>
      </c>
      <c r="I61" s="8" t="s">
        <v>1077</v>
      </c>
      <c r="J61" s="8" t="s">
        <v>1078</v>
      </c>
      <c r="K61" s="8" t="s">
        <v>1079</v>
      </c>
      <c r="L61" s="8" t="s">
        <v>1081</v>
      </c>
      <c r="M61" s="8">
        <v>0</v>
      </c>
      <c r="N61" s="8" t="s">
        <v>165</v>
      </c>
      <c r="O61" s="8" t="s">
        <v>1082</v>
      </c>
      <c r="P61" s="12" t="s">
        <v>446</v>
      </c>
    </row>
    <row r="62" spans="1:16" ht="15.75" customHeight="1" x14ac:dyDescent="0.3">
      <c r="A62" s="9">
        <v>61</v>
      </c>
      <c r="B62" s="7" t="s">
        <v>1085</v>
      </c>
      <c r="C62" s="7">
        <v>1</v>
      </c>
      <c r="D62" s="7" t="s">
        <v>1086</v>
      </c>
      <c r="E62" s="7">
        <v>3</v>
      </c>
      <c r="F62" s="7">
        <v>2</v>
      </c>
      <c r="G62" s="7" t="s">
        <v>192</v>
      </c>
      <c r="H62" s="7">
        <v>2</v>
      </c>
      <c r="I62" s="7" t="s">
        <v>1087</v>
      </c>
      <c r="J62" s="7" t="s">
        <v>1088</v>
      </c>
      <c r="K62" s="7" t="s">
        <v>1089</v>
      </c>
      <c r="L62" s="7" t="s">
        <v>1091</v>
      </c>
      <c r="M62" s="7">
        <v>1</v>
      </c>
      <c r="N62" s="7" t="s">
        <v>307</v>
      </c>
      <c r="O62" s="7" t="s">
        <v>1094</v>
      </c>
      <c r="P62" s="11" t="s">
        <v>274</v>
      </c>
    </row>
    <row r="63" spans="1:16" ht="15.75" customHeight="1" x14ac:dyDescent="0.3">
      <c r="A63" s="10">
        <v>62</v>
      </c>
      <c r="B63" s="8" t="s">
        <v>1095</v>
      </c>
      <c r="C63" s="8">
        <v>73</v>
      </c>
      <c r="D63" s="8" t="s">
        <v>1097</v>
      </c>
      <c r="E63" s="8">
        <v>5</v>
      </c>
      <c r="F63" s="8">
        <v>4</v>
      </c>
      <c r="G63" s="8" t="s">
        <v>116</v>
      </c>
      <c r="H63" s="8">
        <v>96</v>
      </c>
      <c r="I63" s="8" t="s">
        <v>1098</v>
      </c>
      <c r="J63" s="8" t="s">
        <v>1099</v>
      </c>
      <c r="K63" s="8" t="s">
        <v>1101</v>
      </c>
      <c r="L63" s="8" t="s">
        <v>1102</v>
      </c>
      <c r="M63" s="8">
        <v>0</v>
      </c>
      <c r="N63" s="8" t="s">
        <v>222</v>
      </c>
      <c r="O63" s="8" t="s">
        <v>1104</v>
      </c>
      <c r="P63" s="12" t="s">
        <v>135</v>
      </c>
    </row>
    <row r="64" spans="1:16" ht="15.75" customHeight="1" x14ac:dyDescent="0.3">
      <c r="A64" s="9">
        <v>63</v>
      </c>
      <c r="B64" s="7" t="s">
        <v>1107</v>
      </c>
      <c r="C64" s="7">
        <v>11</v>
      </c>
      <c r="D64" s="7" t="s">
        <v>1108</v>
      </c>
      <c r="E64" s="7">
        <v>1</v>
      </c>
      <c r="F64" s="7">
        <v>3</v>
      </c>
      <c r="G64" s="7" t="s">
        <v>116</v>
      </c>
      <c r="H64" s="7">
        <v>14</v>
      </c>
      <c r="I64" s="7" t="s">
        <v>1110</v>
      </c>
      <c r="J64" s="7" t="s">
        <v>1111</v>
      </c>
      <c r="K64" s="7" t="s">
        <v>1112</v>
      </c>
      <c r="L64" s="7" t="s">
        <v>1113</v>
      </c>
      <c r="M64" s="7">
        <v>0</v>
      </c>
      <c r="N64" s="7" t="s">
        <v>165</v>
      </c>
      <c r="O64" s="7" t="s">
        <v>1115</v>
      </c>
      <c r="P64" s="11" t="s">
        <v>363</v>
      </c>
    </row>
    <row r="65" spans="1:16" ht="15.75" customHeight="1" x14ac:dyDescent="0.3">
      <c r="A65" s="10">
        <v>64</v>
      </c>
      <c r="B65" s="8" t="s">
        <v>1117</v>
      </c>
      <c r="C65" s="8">
        <v>22</v>
      </c>
      <c r="D65" s="8" t="s">
        <v>1120</v>
      </c>
      <c r="E65" s="8">
        <v>1</v>
      </c>
      <c r="F65" s="8">
        <v>4</v>
      </c>
      <c r="G65" s="8" t="s">
        <v>192</v>
      </c>
      <c r="H65" s="8">
        <v>110</v>
      </c>
      <c r="I65" s="8" t="s">
        <v>1123</v>
      </c>
      <c r="J65" s="8" t="s">
        <v>1124</v>
      </c>
      <c r="K65" s="8" t="s">
        <v>1125</v>
      </c>
      <c r="L65" s="8" t="s">
        <v>1127</v>
      </c>
      <c r="M65" s="8">
        <v>0</v>
      </c>
      <c r="N65" s="8" t="s">
        <v>307</v>
      </c>
      <c r="O65" s="8" t="s">
        <v>1129</v>
      </c>
      <c r="P65" s="12" t="s">
        <v>751</v>
      </c>
    </row>
    <row r="66" spans="1:16" ht="15.75" customHeight="1" x14ac:dyDescent="0.3">
      <c r="A66" s="9">
        <v>65</v>
      </c>
      <c r="B66" s="7" t="s">
        <v>1130</v>
      </c>
      <c r="C66" s="7">
        <v>12</v>
      </c>
      <c r="D66" s="7" t="s">
        <v>1132</v>
      </c>
      <c r="E66" s="7">
        <v>1</v>
      </c>
      <c r="F66" s="7">
        <v>3</v>
      </c>
      <c r="G66" s="7" t="s">
        <v>192</v>
      </c>
      <c r="H66" s="7">
        <v>9</v>
      </c>
      <c r="I66" s="7" t="s">
        <v>1135</v>
      </c>
      <c r="J66" s="7" t="s">
        <v>1136</v>
      </c>
      <c r="K66" s="7" t="s">
        <v>1137</v>
      </c>
      <c r="L66" s="7" t="s">
        <v>1138</v>
      </c>
      <c r="M66" s="7">
        <v>0</v>
      </c>
      <c r="N66" s="7" t="s">
        <v>307</v>
      </c>
      <c r="O66" s="7" t="s">
        <v>1140</v>
      </c>
      <c r="P66" s="11" t="s">
        <v>446</v>
      </c>
    </row>
    <row r="67" spans="1:16" ht="15.75" customHeight="1" x14ac:dyDescent="0.3">
      <c r="A67" s="10">
        <v>66</v>
      </c>
      <c r="B67" s="8" t="s">
        <v>1141</v>
      </c>
      <c r="C67" s="8">
        <v>27</v>
      </c>
      <c r="D67" s="8" t="s">
        <v>1143</v>
      </c>
      <c r="E67" s="8">
        <v>1</v>
      </c>
      <c r="F67" s="8">
        <v>3</v>
      </c>
      <c r="G67" s="8" t="s">
        <v>192</v>
      </c>
      <c r="H67" s="8">
        <v>33</v>
      </c>
      <c r="I67" s="8" t="s">
        <v>1146</v>
      </c>
      <c r="J67" s="8" t="s">
        <v>1147</v>
      </c>
      <c r="K67" s="8" t="s">
        <v>1148</v>
      </c>
      <c r="L67" s="8" t="s">
        <v>1149</v>
      </c>
      <c r="M67" s="8">
        <v>0</v>
      </c>
      <c r="N67" s="8" t="s">
        <v>128</v>
      </c>
      <c r="O67" s="8" t="s">
        <v>1151</v>
      </c>
      <c r="P67" s="12" t="s">
        <v>446</v>
      </c>
    </row>
    <row r="68" spans="1:16" ht="15.75" customHeight="1" x14ac:dyDescent="0.3">
      <c r="A68" s="9">
        <v>67</v>
      </c>
      <c r="B68" s="7" t="s">
        <v>1153</v>
      </c>
      <c r="C68" s="7">
        <v>50</v>
      </c>
      <c r="D68" s="7" t="s">
        <v>1155</v>
      </c>
      <c r="E68" s="7">
        <v>2</v>
      </c>
      <c r="F68" s="7">
        <v>3</v>
      </c>
      <c r="G68" s="7" t="s">
        <v>192</v>
      </c>
      <c r="H68" s="7">
        <v>38</v>
      </c>
      <c r="I68" s="7" t="s">
        <v>1157</v>
      </c>
      <c r="J68" s="7" t="s">
        <v>1159</v>
      </c>
      <c r="K68" s="7" t="s">
        <v>1160</v>
      </c>
      <c r="L68" s="7" t="s">
        <v>1161</v>
      </c>
      <c r="M68" s="7">
        <v>1</v>
      </c>
      <c r="N68" s="7" t="s">
        <v>128</v>
      </c>
      <c r="O68" s="7" t="s">
        <v>1164</v>
      </c>
      <c r="P68" s="11" t="s">
        <v>1165</v>
      </c>
    </row>
    <row r="69" spans="1:16" ht="15.75" customHeight="1" x14ac:dyDescent="0.3">
      <c r="A69" s="10">
        <v>68</v>
      </c>
      <c r="B69" s="8" t="s">
        <v>1167</v>
      </c>
      <c r="C69" s="8">
        <v>26</v>
      </c>
      <c r="D69" s="8" t="s">
        <v>1169</v>
      </c>
      <c r="E69" s="8">
        <v>2</v>
      </c>
      <c r="F69" s="8">
        <v>3</v>
      </c>
      <c r="G69" s="8" t="s">
        <v>116</v>
      </c>
      <c r="H69" s="8">
        <v>30</v>
      </c>
      <c r="I69" s="8" t="s">
        <v>1170</v>
      </c>
      <c r="J69" s="8" t="s">
        <v>1172</v>
      </c>
      <c r="K69" s="8" t="s">
        <v>1174</v>
      </c>
      <c r="L69" s="8" t="s">
        <v>1175</v>
      </c>
      <c r="M69" s="8">
        <v>0</v>
      </c>
      <c r="N69" s="8" t="s">
        <v>128</v>
      </c>
      <c r="O69" s="8" t="s">
        <v>1177</v>
      </c>
      <c r="P69" s="12" t="s">
        <v>1178</v>
      </c>
    </row>
    <row r="70" spans="1:16" ht="15.75" customHeight="1" x14ac:dyDescent="0.3">
      <c r="A70" s="9">
        <v>69</v>
      </c>
      <c r="B70" s="7" t="s">
        <v>1179</v>
      </c>
      <c r="C70" s="7">
        <v>48</v>
      </c>
      <c r="D70" s="7" t="s">
        <v>1181</v>
      </c>
      <c r="E70" s="7">
        <v>1</v>
      </c>
      <c r="F70" s="7">
        <v>3</v>
      </c>
      <c r="G70" s="7" t="s">
        <v>192</v>
      </c>
      <c r="H70" s="7">
        <v>14</v>
      </c>
      <c r="I70" s="7" t="s">
        <v>1184</v>
      </c>
      <c r="J70" s="7" t="s">
        <v>1185</v>
      </c>
      <c r="K70" s="7" t="s">
        <v>1187</v>
      </c>
      <c r="L70" s="7" t="s">
        <v>1188</v>
      </c>
      <c r="M70" s="7">
        <v>0</v>
      </c>
      <c r="N70" s="7" t="s">
        <v>307</v>
      </c>
      <c r="O70" s="7" t="s">
        <v>1189</v>
      </c>
      <c r="P70" s="11" t="s">
        <v>363</v>
      </c>
    </row>
    <row r="71" spans="1:16" ht="15.75" customHeight="1" x14ac:dyDescent="0.3">
      <c r="A71" s="10">
        <v>70</v>
      </c>
      <c r="B71" s="8" t="s">
        <v>1190</v>
      </c>
      <c r="C71" s="8">
        <v>61</v>
      </c>
      <c r="D71" s="8" t="s">
        <v>1192</v>
      </c>
      <c r="E71" s="8">
        <v>1</v>
      </c>
      <c r="F71" s="8">
        <v>2</v>
      </c>
      <c r="G71" s="8" t="s">
        <v>116</v>
      </c>
      <c r="H71" s="8">
        <v>106</v>
      </c>
      <c r="I71" s="8" t="s">
        <v>1194</v>
      </c>
      <c r="J71" s="8" t="s">
        <v>1195</v>
      </c>
      <c r="K71" s="8" t="s">
        <v>1196</v>
      </c>
      <c r="L71" s="8" t="s">
        <v>1197</v>
      </c>
      <c r="M71" s="8">
        <v>0</v>
      </c>
      <c r="N71" s="8" t="s">
        <v>307</v>
      </c>
      <c r="O71" s="8" t="s">
        <v>1198</v>
      </c>
      <c r="P71" s="12" t="s">
        <v>293</v>
      </c>
    </row>
    <row r="72" spans="1:16" ht="15.75" customHeight="1" x14ac:dyDescent="0.3">
      <c r="A72" s="9">
        <v>71</v>
      </c>
      <c r="B72" s="7" t="s">
        <v>1200</v>
      </c>
      <c r="C72" s="7">
        <v>32</v>
      </c>
      <c r="D72" s="7" t="s">
        <v>1201</v>
      </c>
      <c r="E72" s="7">
        <v>1</v>
      </c>
      <c r="F72" s="7">
        <v>3</v>
      </c>
      <c r="G72" s="7" t="s">
        <v>116</v>
      </c>
      <c r="H72" s="7">
        <v>87</v>
      </c>
      <c r="I72" s="7" t="s">
        <v>1202</v>
      </c>
      <c r="J72" s="7" t="s">
        <v>1204</v>
      </c>
      <c r="K72" s="7" t="s">
        <v>1206</v>
      </c>
      <c r="L72" s="7" t="s">
        <v>1207</v>
      </c>
      <c r="M72" s="7">
        <v>0</v>
      </c>
      <c r="N72" s="7" t="s">
        <v>307</v>
      </c>
      <c r="O72" s="7" t="s">
        <v>1208</v>
      </c>
      <c r="P72" s="11" t="s">
        <v>751</v>
      </c>
    </row>
    <row r="73" spans="1:16" ht="15.75" customHeight="1" x14ac:dyDescent="0.3">
      <c r="A73" s="10">
        <v>72</v>
      </c>
      <c r="B73" s="8" t="s">
        <v>1210</v>
      </c>
      <c r="C73" s="8">
        <v>8</v>
      </c>
      <c r="D73" s="8" t="s">
        <v>1211</v>
      </c>
      <c r="E73" s="8">
        <v>3</v>
      </c>
      <c r="F73" s="8">
        <v>3</v>
      </c>
      <c r="G73" s="8" t="s">
        <v>116</v>
      </c>
      <c r="H73" s="8">
        <v>57</v>
      </c>
      <c r="I73" s="8" t="s">
        <v>1216</v>
      </c>
      <c r="J73" s="8" t="s">
        <v>1217</v>
      </c>
      <c r="K73" s="8" t="s">
        <v>1218</v>
      </c>
      <c r="L73" s="8" t="s">
        <v>1219</v>
      </c>
      <c r="M73" s="8">
        <v>0</v>
      </c>
      <c r="N73" s="8" t="s">
        <v>165</v>
      </c>
      <c r="O73" s="8" t="s">
        <v>1221</v>
      </c>
      <c r="P73" s="12" t="s">
        <v>274</v>
      </c>
    </row>
    <row r="74" spans="1:16" ht="15.75" customHeight="1" x14ac:dyDescent="0.3">
      <c r="A74" s="9">
        <v>73</v>
      </c>
      <c r="B74" s="7" t="s">
        <v>1222</v>
      </c>
      <c r="C74" s="7">
        <v>54</v>
      </c>
      <c r="D74" s="7" t="s">
        <v>1224</v>
      </c>
      <c r="E74" s="7">
        <v>1</v>
      </c>
      <c r="F74" s="7">
        <v>2</v>
      </c>
      <c r="G74" s="7" t="s">
        <v>116</v>
      </c>
      <c r="H74" s="7">
        <v>111</v>
      </c>
      <c r="I74" s="7" t="s">
        <v>1226</v>
      </c>
      <c r="J74" s="7" t="s">
        <v>1228</v>
      </c>
      <c r="K74" s="7" t="s">
        <v>1229</v>
      </c>
      <c r="L74" s="7" t="s">
        <v>1230</v>
      </c>
      <c r="M74" s="7">
        <v>1</v>
      </c>
      <c r="N74" s="7" t="s">
        <v>307</v>
      </c>
      <c r="O74" s="7" t="s">
        <v>1231</v>
      </c>
      <c r="P74" s="11" t="s">
        <v>446</v>
      </c>
    </row>
    <row r="75" spans="1:16" ht="15.75" customHeight="1" x14ac:dyDescent="0.3">
      <c r="A75" s="10">
        <v>74</v>
      </c>
      <c r="B75" s="8" t="s">
        <v>1233</v>
      </c>
      <c r="C75" s="8">
        <v>34</v>
      </c>
      <c r="D75" s="8" t="s">
        <v>1234</v>
      </c>
      <c r="E75" s="8">
        <v>1</v>
      </c>
      <c r="F75" s="8">
        <v>3</v>
      </c>
      <c r="G75" s="8" t="s">
        <v>116</v>
      </c>
      <c r="H75" s="8">
        <v>7</v>
      </c>
      <c r="I75" s="8" t="s">
        <v>1236</v>
      </c>
      <c r="J75" s="8" t="s">
        <v>1237</v>
      </c>
      <c r="K75" s="8" t="s">
        <v>1238</v>
      </c>
      <c r="L75" s="8" t="s">
        <v>1240</v>
      </c>
      <c r="M75" s="8">
        <v>0</v>
      </c>
      <c r="N75" s="8" t="s">
        <v>128</v>
      </c>
      <c r="O75" s="8" t="s">
        <v>1243</v>
      </c>
      <c r="P75" s="12" t="s">
        <v>751</v>
      </c>
    </row>
    <row r="76" spans="1:16" ht="15.75" customHeight="1" x14ac:dyDescent="0.3">
      <c r="A76" s="9">
        <v>75</v>
      </c>
      <c r="B76" s="7" t="s">
        <v>1245</v>
      </c>
      <c r="C76" s="7">
        <v>37</v>
      </c>
      <c r="D76" s="7" t="s">
        <v>1246</v>
      </c>
      <c r="E76" s="7">
        <v>2</v>
      </c>
      <c r="F76" s="7">
        <v>3</v>
      </c>
      <c r="G76" s="7" t="s">
        <v>192</v>
      </c>
      <c r="H76" s="7">
        <v>90</v>
      </c>
      <c r="I76" s="7" t="s">
        <v>1249</v>
      </c>
      <c r="J76" s="7" t="s">
        <v>1250</v>
      </c>
      <c r="K76" s="7" t="s">
        <v>1251</v>
      </c>
      <c r="L76" s="7" t="s">
        <v>1253</v>
      </c>
      <c r="M76" s="7">
        <v>0</v>
      </c>
      <c r="N76" s="7" t="s">
        <v>128</v>
      </c>
      <c r="O76" s="7" t="s">
        <v>1254</v>
      </c>
      <c r="P76" s="11" t="s">
        <v>328</v>
      </c>
    </row>
    <row r="77" spans="1:16" ht="15.75" customHeight="1" x14ac:dyDescent="0.3">
      <c r="A77" s="10">
        <v>76</v>
      </c>
      <c r="B77" s="8" t="s">
        <v>1256</v>
      </c>
      <c r="C77" s="8">
        <v>59</v>
      </c>
      <c r="D77" s="8" t="s">
        <v>1258</v>
      </c>
      <c r="E77" s="8">
        <v>4</v>
      </c>
      <c r="F77" s="8">
        <v>3</v>
      </c>
      <c r="G77" s="8" t="s">
        <v>116</v>
      </c>
      <c r="H77" s="8">
        <v>83</v>
      </c>
      <c r="I77" s="8" t="s">
        <v>1260</v>
      </c>
      <c r="J77" s="8" t="s">
        <v>1261</v>
      </c>
      <c r="K77" s="8" t="s">
        <v>1262</v>
      </c>
      <c r="L77" s="8" t="s">
        <v>1263</v>
      </c>
      <c r="M77" s="8">
        <v>0</v>
      </c>
      <c r="N77" s="8" t="s">
        <v>222</v>
      </c>
      <c r="O77" s="8" t="s">
        <v>1265</v>
      </c>
      <c r="P77" s="12" t="s">
        <v>1266</v>
      </c>
    </row>
    <row r="78" spans="1:16" ht="15.75" customHeight="1" x14ac:dyDescent="0.3">
      <c r="A78" s="9">
        <v>77</v>
      </c>
      <c r="B78" s="7" t="s">
        <v>1268</v>
      </c>
      <c r="C78" s="7">
        <v>29</v>
      </c>
      <c r="D78" s="7" t="s">
        <v>1271</v>
      </c>
      <c r="E78" s="7">
        <v>1</v>
      </c>
      <c r="F78" s="7">
        <v>3</v>
      </c>
      <c r="G78" s="7" t="s">
        <v>116</v>
      </c>
      <c r="H78" s="7">
        <v>102</v>
      </c>
      <c r="I78" s="7" t="s">
        <v>1273</v>
      </c>
      <c r="J78" s="7" t="s">
        <v>1274</v>
      </c>
      <c r="K78" s="7" t="s">
        <v>1275</v>
      </c>
      <c r="L78" s="7" t="s">
        <v>1276</v>
      </c>
      <c r="M78" s="7">
        <v>0</v>
      </c>
      <c r="N78" s="7" t="s">
        <v>307</v>
      </c>
      <c r="O78" s="7" t="s">
        <v>1278</v>
      </c>
      <c r="P78" s="11" t="s">
        <v>225</v>
      </c>
    </row>
    <row r="79" spans="1:16" ht="15.75" customHeight="1" x14ac:dyDescent="0.3">
      <c r="A79" s="10">
        <v>78</v>
      </c>
      <c r="B79" s="8" t="s">
        <v>1279</v>
      </c>
      <c r="C79" s="8">
        <v>15</v>
      </c>
      <c r="D79" s="8" t="s">
        <v>1280</v>
      </c>
      <c r="E79" s="8">
        <v>5</v>
      </c>
      <c r="F79" s="8">
        <v>3</v>
      </c>
      <c r="G79" s="8" t="s">
        <v>192</v>
      </c>
      <c r="H79" s="8">
        <v>118</v>
      </c>
      <c r="I79" s="8" t="s">
        <v>1282</v>
      </c>
      <c r="J79" s="8" t="s">
        <v>1283</v>
      </c>
      <c r="K79" s="8" t="s">
        <v>1285</v>
      </c>
      <c r="L79" s="8" t="s">
        <v>1286</v>
      </c>
      <c r="M79" s="8">
        <v>0</v>
      </c>
      <c r="N79" s="8" t="s">
        <v>128</v>
      </c>
      <c r="O79" s="8" t="s">
        <v>1290</v>
      </c>
      <c r="P79" s="12" t="s">
        <v>135</v>
      </c>
    </row>
    <row r="80" spans="1:16" ht="15.75" customHeight="1" x14ac:dyDescent="0.3">
      <c r="A80" s="9">
        <v>79</v>
      </c>
      <c r="B80" s="7" t="s">
        <v>1291</v>
      </c>
      <c r="C80" s="7">
        <v>44</v>
      </c>
      <c r="D80" s="7" t="s">
        <v>1292</v>
      </c>
      <c r="E80" s="7">
        <v>1</v>
      </c>
      <c r="F80" s="7">
        <v>3</v>
      </c>
      <c r="G80" s="7" t="s">
        <v>116</v>
      </c>
      <c r="H80" s="7">
        <v>33</v>
      </c>
      <c r="I80" s="7" t="s">
        <v>1294</v>
      </c>
      <c r="J80" s="7" t="s">
        <v>1295</v>
      </c>
      <c r="K80" s="7" t="s">
        <v>1296</v>
      </c>
      <c r="L80" s="7" t="s">
        <v>1297</v>
      </c>
      <c r="M80" s="7">
        <v>0</v>
      </c>
      <c r="N80" s="7" t="s">
        <v>165</v>
      </c>
      <c r="O80" s="7" t="s">
        <v>1299</v>
      </c>
      <c r="P80" s="11" t="s">
        <v>363</v>
      </c>
    </row>
    <row r="81" spans="1:16" ht="15.75" customHeight="1" x14ac:dyDescent="0.3">
      <c r="A81" s="10">
        <v>80</v>
      </c>
      <c r="B81" s="8" t="s">
        <v>1302</v>
      </c>
      <c r="C81" s="8">
        <v>71</v>
      </c>
      <c r="D81" s="8" t="s">
        <v>1303</v>
      </c>
      <c r="E81" s="8">
        <v>3</v>
      </c>
      <c r="F81" s="8">
        <v>2</v>
      </c>
      <c r="G81" s="8" t="s">
        <v>116</v>
      </c>
      <c r="H81" s="8">
        <v>14</v>
      </c>
      <c r="I81" s="8" t="s">
        <v>1305</v>
      </c>
      <c r="J81" s="8" t="s">
        <v>1306</v>
      </c>
      <c r="K81" s="8" t="s">
        <v>1307</v>
      </c>
      <c r="L81" s="8" t="s">
        <v>1308</v>
      </c>
      <c r="M81" s="8">
        <v>1</v>
      </c>
      <c r="N81" s="8" t="s">
        <v>165</v>
      </c>
      <c r="O81" s="8" t="s">
        <v>1310</v>
      </c>
      <c r="P81" s="12" t="s">
        <v>962</v>
      </c>
    </row>
    <row r="82" spans="1:16" ht="15.75" customHeight="1" x14ac:dyDescent="0.3">
      <c r="A82" s="9">
        <v>81</v>
      </c>
      <c r="B82" s="7" t="s">
        <v>1312</v>
      </c>
      <c r="C82" s="7">
        <v>69</v>
      </c>
      <c r="D82" s="7" t="s">
        <v>1313</v>
      </c>
      <c r="E82" s="7">
        <v>3</v>
      </c>
      <c r="F82" s="7">
        <v>2</v>
      </c>
      <c r="G82" s="7" t="s">
        <v>116</v>
      </c>
      <c r="H82" s="7">
        <v>20</v>
      </c>
      <c r="I82" s="7" t="s">
        <v>1315</v>
      </c>
      <c r="J82" s="7" t="s">
        <v>1316</v>
      </c>
      <c r="K82" s="7" t="s">
        <v>1317</v>
      </c>
      <c r="L82" s="7" t="s">
        <v>1319</v>
      </c>
      <c r="M82" s="7">
        <v>1</v>
      </c>
      <c r="N82" s="7" t="s">
        <v>222</v>
      </c>
      <c r="O82" s="7" t="s">
        <v>1320</v>
      </c>
      <c r="P82" s="11" t="s">
        <v>962</v>
      </c>
    </row>
    <row r="83" spans="1:16" ht="15.75" customHeight="1" x14ac:dyDescent="0.3">
      <c r="A83" s="10">
        <v>82</v>
      </c>
      <c r="B83" s="8" t="s">
        <v>1322</v>
      </c>
      <c r="C83" s="8">
        <v>2</v>
      </c>
      <c r="D83" s="8" t="s">
        <v>1323</v>
      </c>
      <c r="E83" s="8">
        <v>4</v>
      </c>
      <c r="F83" s="8">
        <v>4</v>
      </c>
      <c r="G83" s="8" t="s">
        <v>192</v>
      </c>
      <c r="H83" s="8">
        <v>117</v>
      </c>
      <c r="I83" s="8" t="s">
        <v>1324</v>
      </c>
      <c r="J83" s="8" t="s">
        <v>1326</v>
      </c>
      <c r="K83" s="8" t="s">
        <v>1328</v>
      </c>
      <c r="L83" s="8" t="s">
        <v>1329</v>
      </c>
      <c r="M83" s="8">
        <v>0</v>
      </c>
      <c r="N83" s="8" t="s">
        <v>307</v>
      </c>
      <c r="O83" s="8" t="s">
        <v>1331</v>
      </c>
      <c r="P83" s="12" t="s">
        <v>903</v>
      </c>
    </row>
    <row r="84" spans="1:16" ht="15.75" customHeight="1" x14ac:dyDescent="0.3">
      <c r="A84" s="9">
        <v>83</v>
      </c>
      <c r="B84" s="7" t="s">
        <v>1332</v>
      </c>
      <c r="C84" s="7">
        <v>53</v>
      </c>
      <c r="D84" s="7" t="s">
        <v>1334</v>
      </c>
      <c r="E84" s="7">
        <v>2</v>
      </c>
      <c r="F84" s="7">
        <v>1</v>
      </c>
      <c r="G84" s="7" t="s">
        <v>116</v>
      </c>
      <c r="H84" s="7">
        <v>35</v>
      </c>
      <c r="I84" s="7" t="s">
        <v>1336</v>
      </c>
      <c r="J84" s="7" t="s">
        <v>1337</v>
      </c>
      <c r="K84" s="7" t="s">
        <v>1338</v>
      </c>
      <c r="L84" s="7" t="s">
        <v>1340</v>
      </c>
      <c r="M84" s="7">
        <v>0</v>
      </c>
      <c r="N84" s="7" t="s">
        <v>165</v>
      </c>
      <c r="O84" s="7" t="s">
        <v>1343</v>
      </c>
      <c r="P84" s="11" t="s">
        <v>398</v>
      </c>
    </row>
    <row r="85" spans="1:16" ht="15.75" customHeight="1" x14ac:dyDescent="0.3">
      <c r="A85" s="10">
        <v>84</v>
      </c>
      <c r="B85" s="8" t="s">
        <v>1344</v>
      </c>
      <c r="C85" s="8">
        <v>37</v>
      </c>
      <c r="D85" s="8" t="s">
        <v>1346</v>
      </c>
      <c r="E85" s="8">
        <v>3</v>
      </c>
      <c r="F85" s="8">
        <v>4</v>
      </c>
      <c r="G85" s="8" t="s">
        <v>192</v>
      </c>
      <c r="H85" s="8">
        <v>54</v>
      </c>
      <c r="I85" s="8" t="s">
        <v>1348</v>
      </c>
      <c r="J85" s="8" t="s">
        <v>1350</v>
      </c>
      <c r="K85" s="8" t="s">
        <v>1352</v>
      </c>
      <c r="L85" s="8" t="s">
        <v>1353</v>
      </c>
      <c r="M85" s="8">
        <v>0</v>
      </c>
      <c r="N85" s="8" t="s">
        <v>128</v>
      </c>
      <c r="O85" s="8" t="s">
        <v>1354</v>
      </c>
      <c r="P85" s="12" t="s">
        <v>194</v>
      </c>
    </row>
    <row r="86" spans="1:16" ht="15.75" customHeight="1" x14ac:dyDescent="0.3">
      <c r="A86" s="9">
        <v>85</v>
      </c>
      <c r="B86" s="7" t="s">
        <v>1356</v>
      </c>
      <c r="C86" s="7">
        <v>37</v>
      </c>
      <c r="D86" s="7" t="s">
        <v>1357</v>
      </c>
      <c r="E86" s="7">
        <v>1</v>
      </c>
      <c r="F86" s="7">
        <v>2</v>
      </c>
      <c r="G86" s="7" t="s">
        <v>116</v>
      </c>
      <c r="H86" s="7">
        <v>108</v>
      </c>
      <c r="I86" s="7" t="s">
        <v>1359</v>
      </c>
      <c r="J86" s="7" t="s">
        <v>1360</v>
      </c>
      <c r="K86" s="7" t="s">
        <v>1361</v>
      </c>
      <c r="L86" s="7" t="s">
        <v>1362</v>
      </c>
      <c r="M86" s="7">
        <v>1</v>
      </c>
      <c r="N86" s="7" t="s">
        <v>222</v>
      </c>
      <c r="O86" s="7" t="s">
        <v>1365</v>
      </c>
      <c r="P86" s="11" t="s">
        <v>293</v>
      </c>
    </row>
    <row r="87" spans="1:16" ht="15.75" customHeight="1" x14ac:dyDescent="0.3">
      <c r="A87" s="10">
        <v>86</v>
      </c>
      <c r="B87" s="8" t="s">
        <v>1366</v>
      </c>
      <c r="C87" s="8">
        <v>23</v>
      </c>
      <c r="D87" s="8" t="s">
        <v>1368</v>
      </c>
      <c r="E87" s="8">
        <v>2</v>
      </c>
      <c r="F87" s="8">
        <v>3</v>
      </c>
      <c r="G87" s="8" t="s">
        <v>116</v>
      </c>
      <c r="H87" s="8">
        <v>26</v>
      </c>
      <c r="I87" s="8" t="s">
        <v>1370</v>
      </c>
      <c r="J87" s="8" t="s">
        <v>1371</v>
      </c>
      <c r="K87" s="8" t="s">
        <v>1373</v>
      </c>
      <c r="L87" s="8" t="s">
        <v>1375</v>
      </c>
      <c r="M87" s="8">
        <v>0</v>
      </c>
      <c r="N87" s="8" t="s">
        <v>307</v>
      </c>
      <c r="O87" s="8" t="s">
        <v>1377</v>
      </c>
      <c r="P87" s="12" t="s">
        <v>398</v>
      </c>
    </row>
    <row r="88" spans="1:16" ht="15.75" customHeight="1" x14ac:dyDescent="0.3">
      <c r="A88" s="9">
        <v>87</v>
      </c>
      <c r="B88" s="7" t="s">
        <v>1379</v>
      </c>
      <c r="C88" s="7">
        <v>14</v>
      </c>
      <c r="D88" s="7" t="s">
        <v>1380</v>
      </c>
      <c r="E88" s="7">
        <v>2</v>
      </c>
      <c r="F88" s="7">
        <v>3</v>
      </c>
      <c r="G88" s="7" t="s">
        <v>116</v>
      </c>
      <c r="H88" s="7">
        <v>84</v>
      </c>
      <c r="I88" s="7" t="s">
        <v>1382</v>
      </c>
      <c r="J88" s="7" t="s">
        <v>1383</v>
      </c>
      <c r="K88" s="7" t="s">
        <v>1384</v>
      </c>
      <c r="L88" s="7" t="s">
        <v>1386</v>
      </c>
      <c r="M88" s="7">
        <v>0</v>
      </c>
      <c r="N88" s="7" t="s">
        <v>128</v>
      </c>
      <c r="O88" s="7" t="s">
        <v>1387</v>
      </c>
      <c r="P88" s="11" t="s">
        <v>584</v>
      </c>
    </row>
    <row r="89" spans="1:16" ht="15.75" customHeight="1" x14ac:dyDescent="0.3">
      <c r="A89" s="10">
        <v>88</v>
      </c>
      <c r="B89" s="8" t="s">
        <v>1389</v>
      </c>
      <c r="C89" s="8">
        <v>45</v>
      </c>
      <c r="D89" s="8" t="s">
        <v>1391</v>
      </c>
      <c r="E89" s="8">
        <v>1</v>
      </c>
      <c r="F89" s="8">
        <v>3</v>
      </c>
      <c r="G89" s="8" t="s">
        <v>192</v>
      </c>
      <c r="H89" s="8">
        <v>9</v>
      </c>
      <c r="I89" s="8" t="s">
        <v>1392</v>
      </c>
      <c r="J89" s="8" t="s">
        <v>1394</v>
      </c>
      <c r="K89" s="8" t="s">
        <v>1396</v>
      </c>
      <c r="L89" s="8" t="s">
        <v>1398</v>
      </c>
      <c r="M89" s="8">
        <v>0</v>
      </c>
      <c r="N89" s="8" t="s">
        <v>165</v>
      </c>
      <c r="O89" s="8" t="s">
        <v>1400</v>
      </c>
      <c r="P89" s="12" t="s">
        <v>225</v>
      </c>
    </row>
    <row r="90" spans="1:16" ht="15.75" customHeight="1" x14ac:dyDescent="0.3">
      <c r="A90" s="9">
        <v>89</v>
      </c>
      <c r="B90" s="7" t="s">
        <v>1401</v>
      </c>
      <c r="C90" s="7">
        <v>52</v>
      </c>
      <c r="D90" s="7" t="s">
        <v>1404</v>
      </c>
      <c r="E90" s="7">
        <v>2</v>
      </c>
      <c r="F90" s="7">
        <v>2</v>
      </c>
      <c r="G90" s="7" t="s">
        <v>192</v>
      </c>
      <c r="H90" s="7">
        <v>46</v>
      </c>
      <c r="I90" s="7" t="s">
        <v>1406</v>
      </c>
      <c r="J90" s="7" t="s">
        <v>1407</v>
      </c>
      <c r="K90" s="7" t="s">
        <v>1408</v>
      </c>
      <c r="L90" s="7" t="s">
        <v>1409</v>
      </c>
      <c r="M90" s="7">
        <v>1</v>
      </c>
      <c r="N90" s="7" t="s">
        <v>165</v>
      </c>
      <c r="O90" s="7" t="s">
        <v>1411</v>
      </c>
      <c r="P90" s="11" t="s">
        <v>398</v>
      </c>
    </row>
    <row r="91" spans="1:16" ht="15.75" customHeight="1" x14ac:dyDescent="0.3">
      <c r="A91" s="10">
        <v>90</v>
      </c>
      <c r="B91" s="8" t="s">
        <v>1413</v>
      </c>
      <c r="C91" s="8">
        <v>73</v>
      </c>
      <c r="D91" s="8" t="s">
        <v>1415</v>
      </c>
      <c r="E91" s="8">
        <v>1</v>
      </c>
      <c r="F91" s="8">
        <v>3</v>
      </c>
      <c r="G91" s="8" t="s">
        <v>192</v>
      </c>
      <c r="H91" s="8">
        <v>104</v>
      </c>
      <c r="I91" s="8" t="s">
        <v>1417</v>
      </c>
      <c r="J91" s="8" t="s">
        <v>1418</v>
      </c>
      <c r="K91" s="8" t="s">
        <v>1419</v>
      </c>
      <c r="L91" s="8" t="s">
        <v>1421</v>
      </c>
      <c r="M91" s="8">
        <v>0</v>
      </c>
      <c r="N91" s="8" t="s">
        <v>128</v>
      </c>
      <c r="O91" s="8" t="s">
        <v>1423</v>
      </c>
      <c r="P91" s="12" t="s">
        <v>446</v>
      </c>
    </row>
    <row r="92" spans="1:16" ht="15.75" customHeight="1" x14ac:dyDescent="0.3">
      <c r="A92" s="9">
        <v>91</v>
      </c>
      <c r="B92" s="7" t="s">
        <v>1424</v>
      </c>
      <c r="C92" s="7">
        <v>30</v>
      </c>
      <c r="D92" s="7" t="s">
        <v>1427</v>
      </c>
      <c r="E92" s="7">
        <v>1</v>
      </c>
      <c r="F92" s="7">
        <v>3</v>
      </c>
      <c r="G92" s="7" t="s">
        <v>388</v>
      </c>
      <c r="H92" s="7">
        <v>43</v>
      </c>
      <c r="I92" s="7" t="s">
        <v>1430</v>
      </c>
      <c r="J92" s="7" t="s">
        <v>1431</v>
      </c>
      <c r="K92" s="7"/>
      <c r="L92" s="7" t="s">
        <v>1433</v>
      </c>
      <c r="M92" s="7">
        <v>0</v>
      </c>
      <c r="N92" s="7" t="s">
        <v>307</v>
      </c>
      <c r="O92" s="7" t="s">
        <v>1435</v>
      </c>
      <c r="P92" s="11"/>
    </row>
    <row r="93" spans="1:16" ht="15.75" customHeight="1" x14ac:dyDescent="0.3">
      <c r="A93" s="10">
        <v>92</v>
      </c>
      <c r="B93" s="8" t="s">
        <v>1436</v>
      </c>
      <c r="C93" s="8">
        <v>7</v>
      </c>
      <c r="D93" s="8" t="s">
        <v>1438</v>
      </c>
      <c r="E93" s="8">
        <v>1</v>
      </c>
      <c r="F93" s="8">
        <v>3</v>
      </c>
      <c r="G93" s="8" t="s">
        <v>192</v>
      </c>
      <c r="H93" s="8">
        <v>47</v>
      </c>
      <c r="I93" s="8" t="s">
        <v>1439</v>
      </c>
      <c r="J93" s="8" t="s">
        <v>1441</v>
      </c>
      <c r="K93" s="8" t="s">
        <v>1443</v>
      </c>
      <c r="L93" s="8" t="s">
        <v>1447</v>
      </c>
      <c r="M93" s="8">
        <v>0</v>
      </c>
      <c r="N93" s="8" t="s">
        <v>165</v>
      </c>
      <c r="O93" s="8" t="s">
        <v>1449</v>
      </c>
      <c r="P93" s="12" t="s">
        <v>225</v>
      </c>
    </row>
    <row r="94" spans="1:16" ht="15.75" customHeight="1" x14ac:dyDescent="0.3">
      <c r="A94" s="9">
        <v>93</v>
      </c>
      <c r="B94" s="7" t="s">
        <v>1460</v>
      </c>
      <c r="C94" s="7">
        <v>55</v>
      </c>
      <c r="D94" s="7" t="s">
        <v>1461</v>
      </c>
      <c r="E94" s="7">
        <v>2</v>
      </c>
      <c r="F94" s="7">
        <v>3</v>
      </c>
      <c r="G94" s="7" t="s">
        <v>116</v>
      </c>
      <c r="H94" s="7">
        <v>114</v>
      </c>
      <c r="I94" s="7" t="s">
        <v>1468</v>
      </c>
      <c r="J94" s="7" t="s">
        <v>1469</v>
      </c>
      <c r="K94" s="7" t="s">
        <v>1470</v>
      </c>
      <c r="L94" s="7" t="s">
        <v>1479</v>
      </c>
      <c r="M94" s="7">
        <v>0</v>
      </c>
      <c r="N94" s="7" t="s">
        <v>128</v>
      </c>
      <c r="O94" s="7" t="s">
        <v>1480</v>
      </c>
      <c r="P94" s="11" t="s">
        <v>398</v>
      </c>
    </row>
    <row r="95" spans="1:16" ht="15.75" customHeight="1" x14ac:dyDescent="0.3">
      <c r="A95" s="10">
        <v>94</v>
      </c>
      <c r="B95" s="8" t="s">
        <v>1482</v>
      </c>
      <c r="C95" s="8">
        <v>7</v>
      </c>
      <c r="D95" s="8" t="s">
        <v>1483</v>
      </c>
      <c r="E95" s="8">
        <v>1</v>
      </c>
      <c r="F95" s="8">
        <v>3</v>
      </c>
      <c r="G95" s="8" t="s">
        <v>388</v>
      </c>
      <c r="H95" s="8">
        <v>32</v>
      </c>
      <c r="I95" s="8" t="s">
        <v>1486</v>
      </c>
      <c r="J95" s="8" t="s">
        <v>1487</v>
      </c>
      <c r="K95" s="8"/>
      <c r="L95" s="8" t="s">
        <v>1489</v>
      </c>
      <c r="M95" s="8">
        <v>0</v>
      </c>
      <c r="N95" s="8" t="s">
        <v>165</v>
      </c>
      <c r="O95" s="8" t="s">
        <v>1491</v>
      </c>
      <c r="P95" s="12"/>
    </row>
    <row r="96" spans="1:16" ht="15.75" customHeight="1" x14ac:dyDescent="0.3">
      <c r="A96" s="9">
        <v>95</v>
      </c>
      <c r="B96" s="7" t="s">
        <v>1493</v>
      </c>
      <c r="C96" s="7">
        <v>8</v>
      </c>
      <c r="D96" s="7" t="s">
        <v>1494</v>
      </c>
      <c r="E96" s="7">
        <v>4</v>
      </c>
      <c r="F96" s="7">
        <v>2</v>
      </c>
      <c r="G96" s="7" t="s">
        <v>116</v>
      </c>
      <c r="H96" s="7">
        <v>94</v>
      </c>
      <c r="I96" s="7" t="s">
        <v>1496</v>
      </c>
      <c r="J96" s="7" t="s">
        <v>1497</v>
      </c>
      <c r="K96" s="7" t="s">
        <v>1498</v>
      </c>
      <c r="L96" s="7" t="s">
        <v>1499</v>
      </c>
      <c r="M96" s="7">
        <v>0</v>
      </c>
      <c r="N96" s="7" t="s">
        <v>222</v>
      </c>
      <c r="O96" s="7" t="s">
        <v>1504</v>
      </c>
      <c r="P96" s="11" t="s">
        <v>1512</v>
      </c>
    </row>
    <row r="97" spans="1:16" ht="15.75" customHeight="1" x14ac:dyDescent="0.3">
      <c r="A97" s="10">
        <v>96</v>
      </c>
      <c r="B97" s="8" t="s">
        <v>1514</v>
      </c>
      <c r="C97" s="8">
        <v>46</v>
      </c>
      <c r="D97" s="8" t="s">
        <v>1515</v>
      </c>
      <c r="E97" s="8">
        <v>1</v>
      </c>
      <c r="F97" s="8">
        <v>3</v>
      </c>
      <c r="G97" s="8" t="s">
        <v>388</v>
      </c>
      <c r="H97" s="8">
        <v>87</v>
      </c>
      <c r="I97" s="8" t="s">
        <v>1518</v>
      </c>
      <c r="J97" s="8" t="s">
        <v>1520</v>
      </c>
      <c r="K97" s="8"/>
      <c r="L97" s="8" t="s">
        <v>1521</v>
      </c>
      <c r="M97" s="8">
        <v>0</v>
      </c>
      <c r="N97" s="8" t="s">
        <v>165</v>
      </c>
      <c r="O97" s="8" t="s">
        <v>1523</v>
      </c>
      <c r="P97" s="12"/>
    </row>
    <row r="98" spans="1:16" ht="15.75" customHeight="1" x14ac:dyDescent="0.3">
      <c r="A98" s="9">
        <v>97</v>
      </c>
      <c r="B98" s="7" t="s">
        <v>1524</v>
      </c>
      <c r="C98" s="7">
        <v>66</v>
      </c>
      <c r="D98" s="7" t="s">
        <v>1527</v>
      </c>
      <c r="E98" s="7">
        <v>4</v>
      </c>
      <c r="F98" s="7">
        <v>2</v>
      </c>
      <c r="G98" s="7" t="s">
        <v>192</v>
      </c>
      <c r="H98" s="7">
        <v>100</v>
      </c>
      <c r="I98" s="7" t="s">
        <v>1529</v>
      </c>
      <c r="J98" s="7" t="s">
        <v>1530</v>
      </c>
      <c r="K98" s="7" t="s">
        <v>1531</v>
      </c>
      <c r="L98" s="7" t="s">
        <v>1532</v>
      </c>
      <c r="M98" s="7">
        <v>0</v>
      </c>
      <c r="N98" s="7" t="s">
        <v>128</v>
      </c>
      <c r="O98" s="7" t="s">
        <v>1534</v>
      </c>
      <c r="P98" s="11" t="s">
        <v>1536</v>
      </c>
    </row>
    <row r="99" spans="1:16" ht="15.75" customHeight="1" x14ac:dyDescent="0.3">
      <c r="A99" s="10">
        <v>98</v>
      </c>
      <c r="B99" s="8" t="s">
        <v>1537</v>
      </c>
      <c r="C99" s="8">
        <v>56</v>
      </c>
      <c r="D99" s="8" t="s">
        <v>1538</v>
      </c>
      <c r="E99" s="8">
        <v>1</v>
      </c>
      <c r="F99" s="8">
        <v>4</v>
      </c>
      <c r="G99" s="8" t="s">
        <v>192</v>
      </c>
      <c r="H99" s="8">
        <v>78</v>
      </c>
      <c r="I99" s="8" t="s">
        <v>1540</v>
      </c>
      <c r="J99" s="8" t="s">
        <v>1541</v>
      </c>
      <c r="K99" s="8" t="s">
        <v>1542</v>
      </c>
      <c r="L99" s="8" t="s">
        <v>1543</v>
      </c>
      <c r="M99" s="8">
        <v>0</v>
      </c>
      <c r="N99" s="8" t="s">
        <v>165</v>
      </c>
      <c r="O99" s="8" t="s">
        <v>1544</v>
      </c>
      <c r="P99" s="12" t="s">
        <v>293</v>
      </c>
    </row>
    <row r="100" spans="1:16" ht="15.75" customHeight="1" x14ac:dyDescent="0.3">
      <c r="A100" s="9">
        <v>99</v>
      </c>
      <c r="B100" s="7" t="s">
        <v>1545</v>
      </c>
      <c r="C100" s="7">
        <v>26</v>
      </c>
      <c r="D100" s="7" t="s">
        <v>1547</v>
      </c>
      <c r="E100" s="7">
        <v>3</v>
      </c>
      <c r="F100" s="7">
        <v>4</v>
      </c>
      <c r="G100" s="7" t="s">
        <v>116</v>
      </c>
      <c r="H100" s="7">
        <v>9</v>
      </c>
      <c r="I100" s="7" t="s">
        <v>1548</v>
      </c>
      <c r="J100" s="7" t="s">
        <v>1549</v>
      </c>
      <c r="K100" s="7" t="s">
        <v>1551</v>
      </c>
      <c r="L100" s="7" t="s">
        <v>1552</v>
      </c>
      <c r="M100" s="7">
        <v>0</v>
      </c>
      <c r="N100" s="7" t="s">
        <v>128</v>
      </c>
      <c r="O100" s="7" t="s">
        <v>1554</v>
      </c>
      <c r="P100" s="11" t="s">
        <v>194</v>
      </c>
    </row>
    <row r="101" spans="1:16" ht="15.75" customHeight="1" x14ac:dyDescent="0.3">
      <c r="A101" s="10">
        <v>100</v>
      </c>
      <c r="B101" s="8" t="s">
        <v>1556</v>
      </c>
      <c r="C101" s="8">
        <v>79</v>
      </c>
      <c r="D101" s="8" t="s">
        <v>1557</v>
      </c>
      <c r="E101" s="8">
        <v>4</v>
      </c>
      <c r="F101" s="8">
        <v>3</v>
      </c>
      <c r="G101" s="8" t="s">
        <v>116</v>
      </c>
      <c r="H101" s="8">
        <v>34</v>
      </c>
      <c r="I101" s="8" t="s">
        <v>1558</v>
      </c>
      <c r="J101" s="8" t="s">
        <v>1560</v>
      </c>
      <c r="K101" s="8" t="s">
        <v>1561</v>
      </c>
      <c r="L101" s="8" t="s">
        <v>1563</v>
      </c>
      <c r="M101" s="8">
        <v>0</v>
      </c>
      <c r="N101" s="8" t="s">
        <v>307</v>
      </c>
      <c r="O101" s="8" t="s">
        <v>1564</v>
      </c>
      <c r="P101" s="12" t="s">
        <v>1512</v>
      </c>
    </row>
    <row r="102" spans="1:16" ht="15.75" customHeight="1" x14ac:dyDescent="0.3">
      <c r="A102" s="9">
        <v>101</v>
      </c>
      <c r="B102" s="7" t="s">
        <v>1566</v>
      </c>
      <c r="C102" s="7">
        <v>2</v>
      </c>
      <c r="D102" s="7" t="s">
        <v>1567</v>
      </c>
      <c r="E102" s="7">
        <v>1</v>
      </c>
      <c r="F102" s="7">
        <v>3</v>
      </c>
      <c r="G102" s="7" t="s">
        <v>152</v>
      </c>
      <c r="H102" s="7">
        <v>12</v>
      </c>
      <c r="I102" s="7" t="s">
        <v>1569</v>
      </c>
      <c r="J102" s="7"/>
      <c r="K102" s="7"/>
      <c r="L102" s="7" t="s">
        <v>1570</v>
      </c>
      <c r="M102" s="7">
        <v>0</v>
      </c>
      <c r="N102" s="7" t="s">
        <v>307</v>
      </c>
      <c r="O102" s="7" t="s">
        <v>1571</v>
      </c>
      <c r="P102" s="11"/>
    </row>
    <row r="103" spans="1:16" ht="15.75" customHeight="1" x14ac:dyDescent="0.3">
      <c r="A103" s="10">
        <v>102</v>
      </c>
      <c r="B103" s="8" t="s">
        <v>1574</v>
      </c>
      <c r="C103" s="8">
        <v>16</v>
      </c>
      <c r="D103" s="8" t="s">
        <v>1575</v>
      </c>
      <c r="E103" s="8">
        <v>1</v>
      </c>
      <c r="F103" s="8">
        <v>3</v>
      </c>
      <c r="G103" s="8" t="s">
        <v>192</v>
      </c>
      <c r="H103" s="8">
        <v>112</v>
      </c>
      <c r="I103" s="8" t="s">
        <v>1578</v>
      </c>
      <c r="J103" s="8" t="s">
        <v>1579</v>
      </c>
      <c r="K103" s="8" t="s">
        <v>1580</v>
      </c>
      <c r="L103" s="8" t="s">
        <v>1581</v>
      </c>
      <c r="M103" s="8">
        <v>0</v>
      </c>
      <c r="N103" s="8" t="s">
        <v>165</v>
      </c>
      <c r="O103" s="8" t="s">
        <v>1583</v>
      </c>
      <c r="P103" s="12" t="s">
        <v>446</v>
      </c>
    </row>
    <row r="104" spans="1:16" ht="15.75" customHeight="1" x14ac:dyDescent="0.3">
      <c r="A104" s="9">
        <v>103</v>
      </c>
      <c r="B104" s="7" t="s">
        <v>1584</v>
      </c>
      <c r="C104" s="7">
        <v>29</v>
      </c>
      <c r="D104" s="7" t="s">
        <v>1585</v>
      </c>
      <c r="E104" s="7">
        <v>3</v>
      </c>
      <c r="F104" s="7">
        <v>3</v>
      </c>
      <c r="G104" s="7" t="s">
        <v>116</v>
      </c>
      <c r="H104" s="7">
        <v>40</v>
      </c>
      <c r="I104" s="7" t="s">
        <v>1587</v>
      </c>
      <c r="J104" s="7" t="s">
        <v>1588</v>
      </c>
      <c r="K104" s="7" t="s">
        <v>1590</v>
      </c>
      <c r="L104" s="7" t="s">
        <v>1591</v>
      </c>
      <c r="M104" s="7">
        <v>0</v>
      </c>
      <c r="N104" s="7" t="s">
        <v>128</v>
      </c>
      <c r="O104" s="7" t="s">
        <v>1593</v>
      </c>
      <c r="P104" s="11" t="s">
        <v>877</v>
      </c>
    </row>
    <row r="105" spans="1:16" ht="15.75" customHeight="1" x14ac:dyDescent="0.3">
      <c r="A105" s="10">
        <v>104</v>
      </c>
      <c r="B105" s="8" t="s">
        <v>1594</v>
      </c>
      <c r="C105" s="8">
        <v>44</v>
      </c>
      <c r="D105" s="8" t="s">
        <v>1598</v>
      </c>
      <c r="E105" s="8">
        <v>5</v>
      </c>
      <c r="F105" s="8">
        <v>3</v>
      </c>
      <c r="G105" s="8" t="s">
        <v>192</v>
      </c>
      <c r="H105" s="8">
        <v>108</v>
      </c>
      <c r="I105" s="8" t="s">
        <v>1600</v>
      </c>
      <c r="J105" s="8" t="s">
        <v>1601</v>
      </c>
      <c r="K105" s="8" t="s">
        <v>1602</v>
      </c>
      <c r="L105" s="8" t="s">
        <v>1604</v>
      </c>
      <c r="M105" s="8">
        <v>0</v>
      </c>
      <c r="N105" s="8" t="s">
        <v>128</v>
      </c>
      <c r="O105" s="8" t="s">
        <v>1605</v>
      </c>
      <c r="P105" s="12" t="s">
        <v>705</v>
      </c>
    </row>
    <row r="106" spans="1:16" ht="15.75" customHeight="1" x14ac:dyDescent="0.3">
      <c r="A106" s="9">
        <v>105</v>
      </c>
      <c r="B106" s="7" t="s">
        <v>1606</v>
      </c>
      <c r="C106" s="7">
        <v>66</v>
      </c>
      <c r="D106" s="7" t="s">
        <v>1608</v>
      </c>
      <c r="E106" s="7">
        <v>5</v>
      </c>
      <c r="F106" s="7">
        <v>3</v>
      </c>
      <c r="G106" s="7" t="s">
        <v>116</v>
      </c>
      <c r="H106" s="7">
        <v>13</v>
      </c>
      <c r="I106" s="7" t="s">
        <v>1609</v>
      </c>
      <c r="J106" s="7" t="s">
        <v>1610</v>
      </c>
      <c r="K106" s="7" t="s">
        <v>1611</v>
      </c>
      <c r="L106" s="7" t="s">
        <v>1612</v>
      </c>
      <c r="M106" s="7">
        <v>0</v>
      </c>
      <c r="N106" s="7" t="s">
        <v>165</v>
      </c>
      <c r="O106" s="7" t="s">
        <v>1614</v>
      </c>
      <c r="P106" s="11" t="s">
        <v>135</v>
      </c>
    </row>
    <row r="107" spans="1:16" ht="15.75" customHeight="1" x14ac:dyDescent="0.3">
      <c r="A107" s="10">
        <v>106</v>
      </c>
      <c r="B107" s="8" t="s">
        <v>1633</v>
      </c>
      <c r="C107" s="8">
        <v>47</v>
      </c>
      <c r="D107" s="8" t="s">
        <v>1635</v>
      </c>
      <c r="E107" s="8">
        <v>1</v>
      </c>
      <c r="F107" s="8">
        <v>3</v>
      </c>
      <c r="G107" s="8" t="s">
        <v>152</v>
      </c>
      <c r="H107" s="8">
        <v>11</v>
      </c>
      <c r="I107" s="8" t="s">
        <v>1638</v>
      </c>
      <c r="J107" s="8"/>
      <c r="K107" s="8"/>
      <c r="L107" s="8" t="s">
        <v>1639</v>
      </c>
      <c r="M107" s="8">
        <v>0</v>
      </c>
      <c r="N107" s="8" t="s">
        <v>222</v>
      </c>
      <c r="O107" s="8" t="s">
        <v>1641</v>
      </c>
      <c r="P107" s="12"/>
    </row>
    <row r="108" spans="1:16" ht="15.75" customHeight="1" x14ac:dyDescent="0.3">
      <c r="A108" s="9">
        <v>107</v>
      </c>
      <c r="B108" s="7" t="s">
        <v>1642</v>
      </c>
      <c r="C108" s="7">
        <v>61</v>
      </c>
      <c r="D108" s="7" t="s">
        <v>1645</v>
      </c>
      <c r="E108" s="7">
        <v>2</v>
      </c>
      <c r="F108" s="7">
        <v>3</v>
      </c>
      <c r="G108" s="7" t="s">
        <v>803</v>
      </c>
      <c r="H108" s="7">
        <v>105</v>
      </c>
      <c r="I108" s="7" t="s">
        <v>1646</v>
      </c>
      <c r="J108" s="7" t="s">
        <v>1648</v>
      </c>
      <c r="K108" s="7"/>
      <c r="L108" s="7" t="s">
        <v>1649</v>
      </c>
      <c r="M108" s="7">
        <v>1</v>
      </c>
      <c r="N108" s="7" t="s">
        <v>165</v>
      </c>
      <c r="O108" s="7" t="s">
        <v>1650</v>
      </c>
      <c r="P108" s="11"/>
    </row>
    <row r="109" spans="1:16" ht="15.75" customHeight="1" x14ac:dyDescent="0.3">
      <c r="A109" s="10">
        <v>108</v>
      </c>
      <c r="B109" s="8" t="s">
        <v>1653</v>
      </c>
      <c r="C109" s="8">
        <v>19</v>
      </c>
      <c r="D109" s="8" t="s">
        <v>1654</v>
      </c>
      <c r="E109" s="8">
        <v>1</v>
      </c>
      <c r="F109" s="8">
        <v>3</v>
      </c>
      <c r="G109" s="8" t="s">
        <v>192</v>
      </c>
      <c r="H109" s="8">
        <v>106</v>
      </c>
      <c r="I109" s="8" t="s">
        <v>1656</v>
      </c>
      <c r="J109" s="8" t="s">
        <v>1657</v>
      </c>
      <c r="K109" s="8" t="s">
        <v>1658</v>
      </c>
      <c r="L109" s="8" t="s">
        <v>1659</v>
      </c>
      <c r="M109" s="8">
        <v>1</v>
      </c>
      <c r="N109" s="8" t="s">
        <v>165</v>
      </c>
      <c r="O109" s="8" t="s">
        <v>1661</v>
      </c>
      <c r="P109" s="12" t="s">
        <v>225</v>
      </c>
    </row>
    <row r="110" spans="1:16" ht="15.75" customHeight="1" x14ac:dyDescent="0.3">
      <c r="A110" s="9">
        <v>109</v>
      </c>
      <c r="B110" s="7" t="s">
        <v>1663</v>
      </c>
      <c r="C110" s="7">
        <v>78</v>
      </c>
      <c r="D110" s="7" t="s">
        <v>1664</v>
      </c>
      <c r="E110" s="7">
        <v>1</v>
      </c>
      <c r="F110" s="7">
        <v>3</v>
      </c>
      <c r="G110" s="7" t="s">
        <v>116</v>
      </c>
      <c r="H110" s="7">
        <v>105</v>
      </c>
      <c r="I110" s="7" t="s">
        <v>1666</v>
      </c>
      <c r="J110" s="7" t="s">
        <v>1667</v>
      </c>
      <c r="K110" s="7" t="s">
        <v>1669</v>
      </c>
      <c r="L110" s="7" t="s">
        <v>1670</v>
      </c>
      <c r="M110" s="7">
        <v>0</v>
      </c>
      <c r="N110" s="7" t="s">
        <v>307</v>
      </c>
      <c r="O110" s="7" t="s">
        <v>1671</v>
      </c>
      <c r="P110" s="11" t="s">
        <v>751</v>
      </c>
    </row>
    <row r="111" spans="1:16" ht="15.75" customHeight="1" x14ac:dyDescent="0.3">
      <c r="A111" s="10">
        <v>110</v>
      </c>
      <c r="B111" s="8" t="s">
        <v>1674</v>
      </c>
      <c r="C111" s="8">
        <v>50</v>
      </c>
      <c r="D111" s="8" t="s">
        <v>1675</v>
      </c>
      <c r="E111" s="8">
        <v>3</v>
      </c>
      <c r="F111" s="8">
        <v>4</v>
      </c>
      <c r="G111" s="8" t="s">
        <v>116</v>
      </c>
      <c r="H111" s="8">
        <v>55</v>
      </c>
      <c r="I111" s="8" t="s">
        <v>1690</v>
      </c>
      <c r="J111" s="8" t="s">
        <v>1691</v>
      </c>
      <c r="K111" s="8" t="s">
        <v>1692</v>
      </c>
      <c r="L111" s="8" t="s">
        <v>1694</v>
      </c>
      <c r="M111" s="8">
        <v>0</v>
      </c>
      <c r="N111" s="8" t="s">
        <v>222</v>
      </c>
      <c r="O111" s="8" t="s">
        <v>1695</v>
      </c>
      <c r="P111" s="12" t="s">
        <v>246</v>
      </c>
    </row>
    <row r="112" spans="1:16" ht="15.75" customHeight="1" x14ac:dyDescent="0.3">
      <c r="A112" s="9">
        <v>111</v>
      </c>
      <c r="B112" s="7" t="s">
        <v>1697</v>
      </c>
      <c r="C112" s="7">
        <v>48</v>
      </c>
      <c r="D112" s="7" t="s">
        <v>1699</v>
      </c>
      <c r="E112" s="7">
        <v>1</v>
      </c>
      <c r="F112" s="7">
        <v>3</v>
      </c>
      <c r="G112" s="7" t="s">
        <v>192</v>
      </c>
      <c r="H112" s="7">
        <v>14</v>
      </c>
      <c r="I112" s="7" t="s">
        <v>1700</v>
      </c>
      <c r="J112" s="7" t="s">
        <v>1704</v>
      </c>
      <c r="K112" s="7" t="s">
        <v>1706</v>
      </c>
      <c r="L112" s="7" t="s">
        <v>1708</v>
      </c>
      <c r="M112" s="7">
        <v>0</v>
      </c>
      <c r="N112" s="7" t="s">
        <v>165</v>
      </c>
      <c r="O112" s="7" t="s">
        <v>1711</v>
      </c>
      <c r="P112" s="11" t="s">
        <v>751</v>
      </c>
    </row>
    <row r="113" spans="1:16" ht="15.75" customHeight="1" x14ac:dyDescent="0.3">
      <c r="A113" s="10">
        <v>112</v>
      </c>
      <c r="B113" s="8" t="s">
        <v>1713</v>
      </c>
      <c r="C113" s="8">
        <v>61</v>
      </c>
      <c r="D113" s="8" t="s">
        <v>1716</v>
      </c>
      <c r="E113" s="8">
        <v>3</v>
      </c>
      <c r="F113" s="8">
        <v>3</v>
      </c>
      <c r="G113" s="8" t="s">
        <v>116</v>
      </c>
      <c r="H113" s="8">
        <v>52</v>
      </c>
      <c r="I113" s="8" t="s">
        <v>1718</v>
      </c>
      <c r="J113" s="8" t="s">
        <v>1719</v>
      </c>
      <c r="K113" s="8" t="s">
        <v>1720</v>
      </c>
      <c r="L113" s="8" t="s">
        <v>1721</v>
      </c>
      <c r="M113" s="8">
        <v>0</v>
      </c>
      <c r="N113" s="8" t="s">
        <v>307</v>
      </c>
      <c r="O113" s="8" t="s">
        <v>1723</v>
      </c>
      <c r="P113" s="12" t="s">
        <v>246</v>
      </c>
    </row>
    <row r="114" spans="1:16" ht="15.75" customHeight="1" x14ac:dyDescent="0.3">
      <c r="A114" s="9">
        <v>113</v>
      </c>
      <c r="B114" s="7" t="s">
        <v>1724</v>
      </c>
      <c r="C114" s="7">
        <v>4</v>
      </c>
      <c r="D114" s="7" t="s">
        <v>1726</v>
      </c>
      <c r="E114" s="7">
        <v>5</v>
      </c>
      <c r="F114" s="7">
        <v>4</v>
      </c>
      <c r="G114" s="7" t="s">
        <v>116</v>
      </c>
      <c r="H114" s="7">
        <v>106</v>
      </c>
      <c r="I114" s="7" t="s">
        <v>1729</v>
      </c>
      <c r="J114" s="7" t="s">
        <v>1730</v>
      </c>
      <c r="K114" s="7" t="s">
        <v>1731</v>
      </c>
      <c r="L114" s="7" t="s">
        <v>1732</v>
      </c>
      <c r="M114" s="7">
        <v>1</v>
      </c>
      <c r="N114" s="7" t="s">
        <v>128</v>
      </c>
      <c r="O114" s="7" t="s">
        <v>1733</v>
      </c>
      <c r="P114" s="11" t="s">
        <v>1735</v>
      </c>
    </row>
    <row r="115" spans="1:16" ht="15.75" customHeight="1" x14ac:dyDescent="0.3">
      <c r="A115" s="10">
        <v>114</v>
      </c>
      <c r="B115" s="8" t="s">
        <v>1736</v>
      </c>
      <c r="C115" s="8">
        <v>25</v>
      </c>
      <c r="D115" s="8" t="s">
        <v>1739</v>
      </c>
      <c r="E115" s="8">
        <v>4</v>
      </c>
      <c r="F115" s="8">
        <v>3</v>
      </c>
      <c r="G115" s="8" t="s">
        <v>152</v>
      </c>
      <c r="H115" s="8">
        <v>25</v>
      </c>
      <c r="I115" s="8" t="s">
        <v>1740</v>
      </c>
      <c r="J115" s="8"/>
      <c r="K115" s="8"/>
      <c r="L115" s="8" t="s">
        <v>1742</v>
      </c>
      <c r="M115" s="8">
        <v>0</v>
      </c>
      <c r="N115" s="8" t="s">
        <v>128</v>
      </c>
      <c r="O115" s="8" t="s">
        <v>901</v>
      </c>
      <c r="P115" s="12"/>
    </row>
    <row r="116" spans="1:16" ht="15.75" customHeight="1" x14ac:dyDescent="0.3">
      <c r="A116" s="9">
        <v>115</v>
      </c>
      <c r="B116" s="7" t="s">
        <v>1744</v>
      </c>
      <c r="C116" s="7">
        <v>73</v>
      </c>
      <c r="D116" s="7" t="s">
        <v>1745</v>
      </c>
      <c r="E116" s="7">
        <v>1</v>
      </c>
      <c r="F116" s="7">
        <v>3</v>
      </c>
      <c r="G116" s="7" t="s">
        <v>116</v>
      </c>
      <c r="H116" s="7">
        <v>58</v>
      </c>
      <c r="I116" s="7" t="s">
        <v>1746</v>
      </c>
      <c r="J116" s="7" t="s">
        <v>1748</v>
      </c>
      <c r="K116" s="7" t="s">
        <v>1749</v>
      </c>
      <c r="L116" s="7" t="s">
        <v>1750</v>
      </c>
      <c r="M116" s="7">
        <v>0</v>
      </c>
      <c r="N116" s="7" t="s">
        <v>128</v>
      </c>
      <c r="O116" s="7" t="s">
        <v>1751</v>
      </c>
      <c r="P116" s="11" t="s">
        <v>446</v>
      </c>
    </row>
    <row r="117" spans="1:16" ht="15.75" customHeight="1" x14ac:dyDescent="0.3">
      <c r="A117" s="10">
        <v>116</v>
      </c>
      <c r="B117" s="8" t="s">
        <v>1753</v>
      </c>
      <c r="C117" s="8">
        <v>32</v>
      </c>
      <c r="D117" s="8" t="s">
        <v>1755</v>
      </c>
      <c r="E117" s="8">
        <v>2</v>
      </c>
      <c r="F117" s="8">
        <v>2</v>
      </c>
      <c r="G117" s="8" t="s">
        <v>116</v>
      </c>
      <c r="H117" s="8">
        <v>49</v>
      </c>
      <c r="I117" s="8" t="s">
        <v>1757</v>
      </c>
      <c r="J117" s="8" t="s">
        <v>1758</v>
      </c>
      <c r="K117" s="8" t="s">
        <v>1759</v>
      </c>
      <c r="L117" s="8" t="s">
        <v>1760</v>
      </c>
      <c r="M117" s="8">
        <v>0</v>
      </c>
      <c r="N117" s="8" t="s">
        <v>128</v>
      </c>
      <c r="O117" s="8" t="s">
        <v>1762</v>
      </c>
      <c r="P117" s="12" t="s">
        <v>1763</v>
      </c>
    </row>
    <row r="118" spans="1:16" ht="15.75" customHeight="1" x14ac:dyDescent="0.3">
      <c r="A118" s="9">
        <v>117</v>
      </c>
      <c r="B118" s="7" t="s">
        <v>1764</v>
      </c>
      <c r="C118" s="7">
        <v>17</v>
      </c>
      <c r="D118" s="7" t="s">
        <v>1767</v>
      </c>
      <c r="E118" s="7">
        <v>2</v>
      </c>
      <c r="F118" s="7">
        <v>2</v>
      </c>
      <c r="G118" s="7" t="s">
        <v>192</v>
      </c>
      <c r="H118" s="7">
        <v>96</v>
      </c>
      <c r="I118" s="7" t="s">
        <v>1769</v>
      </c>
      <c r="J118" s="7" t="s">
        <v>1770</v>
      </c>
      <c r="K118" s="7" t="s">
        <v>1772</v>
      </c>
      <c r="L118" s="7" t="s">
        <v>1773</v>
      </c>
      <c r="M118" s="7">
        <v>0</v>
      </c>
      <c r="N118" s="7" t="s">
        <v>128</v>
      </c>
      <c r="O118" s="7" t="s">
        <v>1774</v>
      </c>
      <c r="P118" s="11" t="s">
        <v>328</v>
      </c>
    </row>
    <row r="119" spans="1:16" ht="15.75" customHeight="1" x14ac:dyDescent="0.3">
      <c r="A119" s="10">
        <v>118</v>
      </c>
      <c r="B119" s="8" t="s">
        <v>1776</v>
      </c>
      <c r="C119" s="8">
        <v>41</v>
      </c>
      <c r="D119" s="8" t="s">
        <v>1777</v>
      </c>
      <c r="E119" s="8">
        <v>4</v>
      </c>
      <c r="F119" s="8">
        <v>3</v>
      </c>
      <c r="G119" s="8" t="s">
        <v>116</v>
      </c>
      <c r="H119" s="8">
        <v>35</v>
      </c>
      <c r="I119" s="8" t="s">
        <v>1779</v>
      </c>
      <c r="J119" s="8" t="s">
        <v>1780</v>
      </c>
      <c r="K119" s="8" t="s">
        <v>1781</v>
      </c>
      <c r="L119" s="8" t="s">
        <v>1782</v>
      </c>
      <c r="M119" s="8">
        <v>1</v>
      </c>
      <c r="N119" s="8" t="s">
        <v>128</v>
      </c>
      <c r="O119" s="8" t="s">
        <v>1784</v>
      </c>
      <c r="P119" s="12" t="s">
        <v>1512</v>
      </c>
    </row>
    <row r="120" spans="1:16" ht="15.75" customHeight="1" x14ac:dyDescent="0.3">
      <c r="A120" s="9">
        <v>119</v>
      </c>
      <c r="B120" s="7" t="s">
        <v>1786</v>
      </c>
      <c r="C120" s="7">
        <v>71</v>
      </c>
      <c r="D120" s="7" t="s">
        <v>1788</v>
      </c>
      <c r="E120" s="7">
        <v>1</v>
      </c>
      <c r="F120" s="7">
        <v>3</v>
      </c>
      <c r="G120" s="7" t="s">
        <v>192</v>
      </c>
      <c r="H120" s="7">
        <v>15</v>
      </c>
      <c r="I120" s="7" t="s">
        <v>1789</v>
      </c>
      <c r="J120" s="7" t="s">
        <v>1790</v>
      </c>
      <c r="K120" s="7" t="s">
        <v>1792</v>
      </c>
      <c r="L120" s="7" t="s">
        <v>1793</v>
      </c>
      <c r="M120" s="7">
        <v>1</v>
      </c>
      <c r="N120" s="7" t="s">
        <v>128</v>
      </c>
      <c r="O120" s="7" t="s">
        <v>1794</v>
      </c>
      <c r="P120" s="11" t="s">
        <v>293</v>
      </c>
    </row>
    <row r="121" spans="1:16" ht="15.75" customHeight="1" x14ac:dyDescent="0.3">
      <c r="A121" s="10">
        <v>120</v>
      </c>
      <c r="B121" s="8" t="s">
        <v>1796</v>
      </c>
      <c r="C121" s="8">
        <v>54</v>
      </c>
      <c r="D121" s="8" t="s">
        <v>1798</v>
      </c>
      <c r="E121" s="8">
        <v>5</v>
      </c>
      <c r="F121" s="8">
        <v>3</v>
      </c>
      <c r="G121" s="8" t="s">
        <v>116</v>
      </c>
      <c r="H121" s="8">
        <v>85</v>
      </c>
      <c r="I121" s="8" t="s">
        <v>1800</v>
      </c>
      <c r="J121" s="8" t="s">
        <v>1803</v>
      </c>
      <c r="K121" s="8" t="s">
        <v>1804</v>
      </c>
      <c r="L121" s="8" t="s">
        <v>1805</v>
      </c>
      <c r="M121" s="8">
        <v>0</v>
      </c>
      <c r="N121" s="8" t="s">
        <v>165</v>
      </c>
      <c r="O121" s="8" t="s">
        <v>1807</v>
      </c>
      <c r="P121" s="12" t="s">
        <v>843</v>
      </c>
    </row>
    <row r="122" spans="1:16" ht="15.75" customHeight="1" x14ac:dyDescent="0.3">
      <c r="A122" s="9">
        <v>121</v>
      </c>
      <c r="B122" s="7" t="s">
        <v>1809</v>
      </c>
      <c r="C122" s="7">
        <v>46</v>
      </c>
      <c r="D122" s="7" t="s">
        <v>1811</v>
      </c>
      <c r="E122" s="7">
        <v>2</v>
      </c>
      <c r="F122" s="7">
        <v>2</v>
      </c>
      <c r="G122" s="7" t="s">
        <v>116</v>
      </c>
      <c r="H122" s="7">
        <v>45</v>
      </c>
      <c r="I122" s="7" t="s">
        <v>1813</v>
      </c>
      <c r="J122" s="7" t="s">
        <v>1814</v>
      </c>
      <c r="K122" s="7" t="s">
        <v>1815</v>
      </c>
      <c r="L122" s="7" t="s">
        <v>1816</v>
      </c>
      <c r="M122" s="7">
        <v>0</v>
      </c>
      <c r="N122" s="7" t="s">
        <v>307</v>
      </c>
      <c r="O122" s="7" t="s">
        <v>1818</v>
      </c>
      <c r="P122" s="11" t="s">
        <v>328</v>
      </c>
    </row>
    <row r="123" spans="1:16" ht="15.75" customHeight="1" x14ac:dyDescent="0.3">
      <c r="A123" s="10">
        <v>122</v>
      </c>
      <c r="B123" s="8" t="s">
        <v>1819</v>
      </c>
      <c r="C123" s="8">
        <v>50</v>
      </c>
      <c r="D123" s="8" t="s">
        <v>1821</v>
      </c>
      <c r="E123" s="8">
        <v>1</v>
      </c>
      <c r="F123" s="8">
        <v>3</v>
      </c>
      <c r="G123" s="8" t="s">
        <v>116</v>
      </c>
      <c r="H123" s="8">
        <v>112</v>
      </c>
      <c r="I123" s="8" t="s">
        <v>1834</v>
      </c>
      <c r="J123" s="8" t="s">
        <v>1836</v>
      </c>
      <c r="K123" s="8" t="s">
        <v>1837</v>
      </c>
      <c r="L123" s="8" t="s">
        <v>1838</v>
      </c>
      <c r="M123" s="8">
        <v>0</v>
      </c>
      <c r="N123" s="8" t="s">
        <v>307</v>
      </c>
      <c r="O123" s="8" t="s">
        <v>1840</v>
      </c>
      <c r="P123" s="12" t="s">
        <v>751</v>
      </c>
    </row>
    <row r="124" spans="1:16" ht="15.75" customHeight="1" x14ac:dyDescent="0.3">
      <c r="A124" s="9">
        <v>123</v>
      </c>
      <c r="B124" s="7" t="s">
        <v>1842</v>
      </c>
      <c r="C124" s="7">
        <v>14</v>
      </c>
      <c r="D124" s="7" t="s">
        <v>1845</v>
      </c>
      <c r="E124" s="7">
        <v>2</v>
      </c>
      <c r="F124" s="7">
        <v>3</v>
      </c>
      <c r="G124" s="7" t="s">
        <v>192</v>
      </c>
      <c r="H124" s="7">
        <v>31</v>
      </c>
      <c r="I124" s="7" t="s">
        <v>1847</v>
      </c>
      <c r="J124" s="7" t="s">
        <v>1848</v>
      </c>
      <c r="K124" s="7" t="s">
        <v>1849</v>
      </c>
      <c r="L124" s="7" t="s">
        <v>1851</v>
      </c>
      <c r="M124" s="7">
        <v>1</v>
      </c>
      <c r="N124" s="7" t="s">
        <v>307</v>
      </c>
      <c r="O124" s="7" t="s">
        <v>1852</v>
      </c>
      <c r="P124" s="11" t="s">
        <v>328</v>
      </c>
    </row>
    <row r="125" spans="1:16" ht="15.75" customHeight="1" x14ac:dyDescent="0.3">
      <c r="A125" s="10">
        <v>124</v>
      </c>
      <c r="B125" s="8" t="s">
        <v>1854</v>
      </c>
      <c r="C125" s="8">
        <v>73</v>
      </c>
      <c r="D125" s="8" t="s">
        <v>1859</v>
      </c>
      <c r="E125" s="8">
        <v>1</v>
      </c>
      <c r="F125" s="8">
        <v>3</v>
      </c>
      <c r="G125" s="8" t="s">
        <v>192</v>
      </c>
      <c r="H125" s="8">
        <v>104</v>
      </c>
      <c r="I125" s="8" t="s">
        <v>1870</v>
      </c>
      <c r="J125" s="8" t="s">
        <v>1871</v>
      </c>
      <c r="K125" s="8" t="s">
        <v>1872</v>
      </c>
      <c r="L125" s="8" t="s">
        <v>1873</v>
      </c>
      <c r="M125" s="8">
        <v>0</v>
      </c>
      <c r="N125" s="8" t="s">
        <v>307</v>
      </c>
      <c r="O125" s="8" t="s">
        <v>1875</v>
      </c>
      <c r="P125" s="12" t="s">
        <v>363</v>
      </c>
    </row>
    <row r="126" spans="1:16" ht="15.75" customHeight="1" x14ac:dyDescent="0.3">
      <c r="A126" s="9">
        <v>125</v>
      </c>
      <c r="B126" s="7" t="s">
        <v>1877</v>
      </c>
      <c r="C126" s="7">
        <v>32</v>
      </c>
      <c r="D126" s="7" t="s">
        <v>1880</v>
      </c>
      <c r="E126" s="7">
        <v>1</v>
      </c>
      <c r="F126" s="7">
        <v>3</v>
      </c>
      <c r="G126" s="7" t="s">
        <v>116</v>
      </c>
      <c r="H126" s="7">
        <v>78</v>
      </c>
      <c r="I126" s="7" t="s">
        <v>1882</v>
      </c>
      <c r="J126" s="7" t="s">
        <v>1883</v>
      </c>
      <c r="K126" s="7" t="s">
        <v>1884</v>
      </c>
      <c r="L126" s="7" t="s">
        <v>1885</v>
      </c>
      <c r="M126" s="7">
        <v>0</v>
      </c>
      <c r="N126" s="7" t="s">
        <v>222</v>
      </c>
      <c r="O126" s="7" t="s">
        <v>1887</v>
      </c>
      <c r="P126" s="11" t="s">
        <v>446</v>
      </c>
    </row>
    <row r="127" spans="1:16" ht="15.75" customHeight="1" x14ac:dyDescent="0.3">
      <c r="A127" s="10">
        <v>126</v>
      </c>
      <c r="B127" s="8" t="s">
        <v>1888</v>
      </c>
      <c r="C127" s="8">
        <v>67</v>
      </c>
      <c r="D127" s="8" t="s">
        <v>1889</v>
      </c>
      <c r="E127" s="8">
        <v>5</v>
      </c>
      <c r="F127" s="8">
        <v>4</v>
      </c>
      <c r="G127" s="8" t="s">
        <v>116</v>
      </c>
      <c r="H127" s="8">
        <v>32</v>
      </c>
      <c r="I127" s="8" t="s">
        <v>1891</v>
      </c>
      <c r="J127" s="8" t="s">
        <v>1892</v>
      </c>
      <c r="K127" s="8" t="s">
        <v>1894</v>
      </c>
      <c r="L127" s="8" t="s">
        <v>1895</v>
      </c>
      <c r="M127" s="8">
        <v>0</v>
      </c>
      <c r="N127" s="8" t="s">
        <v>307</v>
      </c>
      <c r="O127" s="8" t="s">
        <v>1897</v>
      </c>
      <c r="P127" s="12" t="s">
        <v>1735</v>
      </c>
    </row>
    <row r="128" spans="1:16" ht="15.75" customHeight="1" x14ac:dyDescent="0.3">
      <c r="A128" s="9">
        <v>127</v>
      </c>
      <c r="B128" s="7" t="s">
        <v>1899</v>
      </c>
      <c r="C128" s="7">
        <v>39</v>
      </c>
      <c r="D128" s="7" t="s">
        <v>1900</v>
      </c>
      <c r="E128" s="7">
        <v>1</v>
      </c>
      <c r="F128" s="7">
        <v>3</v>
      </c>
      <c r="G128" s="7" t="s">
        <v>116</v>
      </c>
      <c r="H128" s="7">
        <v>112</v>
      </c>
      <c r="I128" s="7" t="s">
        <v>1902</v>
      </c>
      <c r="J128" s="7" t="s">
        <v>1903</v>
      </c>
      <c r="K128" s="7" t="s">
        <v>1909</v>
      </c>
      <c r="L128" s="7" t="s">
        <v>1910</v>
      </c>
      <c r="M128" s="7">
        <v>0</v>
      </c>
      <c r="N128" s="7" t="s">
        <v>165</v>
      </c>
      <c r="O128" s="7" t="s">
        <v>1913</v>
      </c>
      <c r="P128" s="11" t="s">
        <v>751</v>
      </c>
    </row>
    <row r="129" spans="1:16" ht="15.75" customHeight="1" x14ac:dyDescent="0.3">
      <c r="A129" s="10">
        <v>128</v>
      </c>
      <c r="B129" s="8" t="s">
        <v>1915</v>
      </c>
      <c r="C129" s="8">
        <v>46</v>
      </c>
      <c r="D129" s="8" t="s">
        <v>1917</v>
      </c>
      <c r="E129" s="8">
        <v>4</v>
      </c>
      <c r="F129" s="8">
        <v>2</v>
      </c>
      <c r="G129" s="8" t="s">
        <v>116</v>
      </c>
      <c r="H129" s="8">
        <v>114</v>
      </c>
      <c r="I129" s="8" t="s">
        <v>1926</v>
      </c>
      <c r="J129" s="8" t="s">
        <v>1927</v>
      </c>
      <c r="K129" s="8" t="s">
        <v>1935</v>
      </c>
      <c r="L129" s="8" t="s">
        <v>1937</v>
      </c>
      <c r="M129" s="8">
        <v>1</v>
      </c>
      <c r="N129" s="8" t="s">
        <v>222</v>
      </c>
      <c r="O129" s="8" t="s">
        <v>1068</v>
      </c>
      <c r="P129" s="12" t="s">
        <v>1512</v>
      </c>
    </row>
    <row r="130" spans="1:16" ht="15.75" customHeight="1" x14ac:dyDescent="0.3">
      <c r="A130" s="9">
        <v>129</v>
      </c>
      <c r="B130" s="7" t="s">
        <v>1944</v>
      </c>
      <c r="C130" s="7">
        <v>73</v>
      </c>
      <c r="D130" s="7" t="s">
        <v>1945</v>
      </c>
      <c r="E130" s="7">
        <v>2</v>
      </c>
      <c r="F130" s="7">
        <v>2</v>
      </c>
      <c r="G130" s="7" t="s">
        <v>388</v>
      </c>
      <c r="H130" s="7">
        <v>38</v>
      </c>
      <c r="I130" s="7" t="s">
        <v>1947</v>
      </c>
      <c r="J130" s="7" t="s">
        <v>1948</v>
      </c>
      <c r="K130" s="7"/>
      <c r="L130" s="7" t="s">
        <v>1949</v>
      </c>
      <c r="M130" s="7">
        <v>1</v>
      </c>
      <c r="N130" s="7" t="s">
        <v>165</v>
      </c>
      <c r="O130" s="7" t="s">
        <v>1951</v>
      </c>
      <c r="P130" s="11"/>
    </row>
    <row r="131" spans="1:16" ht="15.75" customHeight="1" x14ac:dyDescent="0.3">
      <c r="A131" s="10">
        <v>130</v>
      </c>
      <c r="B131" s="8" t="s">
        <v>1953</v>
      </c>
      <c r="C131" s="8">
        <v>53</v>
      </c>
      <c r="D131" s="8" t="s">
        <v>1954</v>
      </c>
      <c r="E131" s="8">
        <v>2</v>
      </c>
      <c r="F131" s="8">
        <v>2</v>
      </c>
      <c r="G131" s="8" t="s">
        <v>116</v>
      </c>
      <c r="H131" s="8">
        <v>118</v>
      </c>
      <c r="I131" s="8" t="s">
        <v>1958</v>
      </c>
      <c r="J131" s="8" t="s">
        <v>1959</v>
      </c>
      <c r="K131" s="8" t="s">
        <v>1960</v>
      </c>
      <c r="L131" s="8" t="s">
        <v>1962</v>
      </c>
      <c r="M131" s="8">
        <v>0</v>
      </c>
      <c r="N131" s="8" t="s">
        <v>128</v>
      </c>
      <c r="O131" s="8" t="s">
        <v>1964</v>
      </c>
      <c r="P131" s="12" t="s">
        <v>398</v>
      </c>
    </row>
    <row r="132" spans="1:16" ht="15.75" customHeight="1" x14ac:dyDescent="0.3">
      <c r="A132" s="9">
        <v>131</v>
      </c>
      <c r="B132" s="7" t="s">
        <v>1965</v>
      </c>
      <c r="C132" s="7">
        <v>73</v>
      </c>
      <c r="D132" s="7" t="s">
        <v>1968</v>
      </c>
      <c r="E132" s="7">
        <v>1</v>
      </c>
      <c r="F132" s="7">
        <v>4</v>
      </c>
      <c r="G132" s="7" t="s">
        <v>192</v>
      </c>
      <c r="H132" s="7">
        <v>119</v>
      </c>
      <c r="I132" s="7" t="s">
        <v>1969</v>
      </c>
      <c r="J132" s="7" t="s">
        <v>1971</v>
      </c>
      <c r="K132" s="7" t="s">
        <v>1972</v>
      </c>
      <c r="L132" s="7" t="s">
        <v>1973</v>
      </c>
      <c r="M132" s="7">
        <v>0</v>
      </c>
      <c r="N132" s="7" t="s">
        <v>128</v>
      </c>
      <c r="O132" s="7" t="s">
        <v>1981</v>
      </c>
      <c r="P132" s="11" t="s">
        <v>293</v>
      </c>
    </row>
    <row r="133" spans="1:16" ht="15.75" customHeight="1" x14ac:dyDescent="0.3">
      <c r="A133" s="10">
        <v>132</v>
      </c>
      <c r="B133" s="8" t="s">
        <v>1984</v>
      </c>
      <c r="C133" s="8">
        <v>29</v>
      </c>
      <c r="D133" s="8" t="s">
        <v>1985</v>
      </c>
      <c r="E133" s="8">
        <v>1</v>
      </c>
      <c r="F133" s="8">
        <v>2</v>
      </c>
      <c r="G133" s="8" t="s">
        <v>192</v>
      </c>
      <c r="H133" s="8">
        <v>116</v>
      </c>
      <c r="I133" s="8" t="s">
        <v>1996</v>
      </c>
      <c r="J133" s="8" t="s">
        <v>1997</v>
      </c>
      <c r="K133" s="8" t="s">
        <v>1999</v>
      </c>
      <c r="L133" s="8" t="s">
        <v>2000</v>
      </c>
      <c r="M133" s="8">
        <v>0</v>
      </c>
      <c r="N133" s="8" t="s">
        <v>307</v>
      </c>
      <c r="O133" s="8" t="s">
        <v>2002</v>
      </c>
      <c r="P133" s="12" t="s">
        <v>225</v>
      </c>
    </row>
    <row r="134" spans="1:16" ht="15.75" customHeight="1" x14ac:dyDescent="0.3">
      <c r="A134" s="9">
        <v>133</v>
      </c>
      <c r="B134" s="7" t="s">
        <v>2004</v>
      </c>
      <c r="C134" s="7">
        <v>39</v>
      </c>
      <c r="D134" s="7" t="s">
        <v>2005</v>
      </c>
      <c r="E134" s="7">
        <v>1</v>
      </c>
      <c r="F134" s="7">
        <v>3</v>
      </c>
      <c r="G134" s="7" t="s">
        <v>116</v>
      </c>
      <c r="H134" s="7">
        <v>33</v>
      </c>
      <c r="I134" s="7" t="s">
        <v>2009</v>
      </c>
      <c r="J134" s="7" t="s">
        <v>2010</v>
      </c>
      <c r="K134" s="7" t="s">
        <v>2011</v>
      </c>
      <c r="L134" s="7" t="s">
        <v>2013</v>
      </c>
      <c r="M134" s="7">
        <v>0</v>
      </c>
      <c r="N134" s="7" t="s">
        <v>222</v>
      </c>
      <c r="O134" s="7" t="s">
        <v>2014</v>
      </c>
      <c r="P134" s="11" t="s">
        <v>446</v>
      </c>
    </row>
    <row r="135" spans="1:16" ht="15.75" customHeight="1" x14ac:dyDescent="0.3">
      <c r="A135" s="10">
        <v>134</v>
      </c>
      <c r="B135" s="8" t="s">
        <v>2016</v>
      </c>
      <c r="C135" s="8">
        <v>79</v>
      </c>
      <c r="D135" s="8" t="s">
        <v>2017</v>
      </c>
      <c r="E135" s="8">
        <v>1</v>
      </c>
      <c r="F135" s="8">
        <v>4</v>
      </c>
      <c r="G135" s="8" t="s">
        <v>116</v>
      </c>
      <c r="H135" s="8">
        <v>3</v>
      </c>
      <c r="I135" s="8" t="s">
        <v>2019</v>
      </c>
      <c r="J135" s="8" t="s">
        <v>2020</v>
      </c>
      <c r="K135" s="8" t="s">
        <v>2021</v>
      </c>
      <c r="L135" s="8" t="s">
        <v>2024</v>
      </c>
      <c r="M135" s="8">
        <v>0</v>
      </c>
      <c r="N135" s="8" t="s">
        <v>165</v>
      </c>
      <c r="O135" s="8" t="s">
        <v>2027</v>
      </c>
      <c r="P135" s="12" t="s">
        <v>363</v>
      </c>
    </row>
    <row r="136" spans="1:16" ht="15.75" customHeight="1" x14ac:dyDescent="0.3">
      <c r="A136" s="9">
        <v>135</v>
      </c>
      <c r="B136" s="7" t="s">
        <v>2029</v>
      </c>
      <c r="C136" s="7">
        <v>39</v>
      </c>
      <c r="D136" s="7" t="s">
        <v>2030</v>
      </c>
      <c r="E136" s="7">
        <v>2</v>
      </c>
      <c r="F136" s="7">
        <v>3</v>
      </c>
      <c r="G136" s="7" t="s">
        <v>116</v>
      </c>
      <c r="H136" s="7">
        <v>21</v>
      </c>
      <c r="I136" s="7" t="s">
        <v>2032</v>
      </c>
      <c r="J136" s="7" t="s">
        <v>2033</v>
      </c>
      <c r="K136" s="7" t="s">
        <v>2034</v>
      </c>
      <c r="L136" s="7" t="s">
        <v>2035</v>
      </c>
      <c r="M136" s="7">
        <v>0</v>
      </c>
      <c r="N136" s="7" t="s">
        <v>222</v>
      </c>
      <c r="O136" s="7" t="s">
        <v>2037</v>
      </c>
      <c r="P136" s="11" t="s">
        <v>584</v>
      </c>
    </row>
    <row r="137" spans="1:16" ht="15.75" customHeight="1" x14ac:dyDescent="0.3">
      <c r="A137" s="10">
        <v>136</v>
      </c>
      <c r="B137" s="8" t="s">
        <v>2040</v>
      </c>
      <c r="C137" s="8">
        <v>1</v>
      </c>
      <c r="D137" s="8" t="s">
        <v>2041</v>
      </c>
      <c r="E137" s="8">
        <v>1</v>
      </c>
      <c r="F137" s="8">
        <v>3</v>
      </c>
      <c r="G137" s="8" t="s">
        <v>172</v>
      </c>
      <c r="H137" s="8">
        <v>115</v>
      </c>
      <c r="I137" s="8" t="s">
        <v>2044</v>
      </c>
      <c r="J137" s="8" t="s">
        <v>2045</v>
      </c>
      <c r="K137" s="8"/>
      <c r="L137" s="8" t="s">
        <v>2046</v>
      </c>
      <c r="M137" s="8">
        <v>0</v>
      </c>
      <c r="N137" s="8" t="s">
        <v>165</v>
      </c>
      <c r="O137" s="8" t="s">
        <v>2048</v>
      </c>
      <c r="P137" s="12"/>
    </row>
    <row r="138" spans="1:16" ht="15.75" customHeight="1" x14ac:dyDescent="0.3">
      <c r="A138" s="9">
        <v>137</v>
      </c>
      <c r="B138" s="7" t="s">
        <v>2050</v>
      </c>
      <c r="C138" s="7">
        <v>80</v>
      </c>
      <c r="D138" s="7" t="s">
        <v>2052</v>
      </c>
      <c r="E138" s="7">
        <v>2</v>
      </c>
      <c r="F138" s="7">
        <v>3</v>
      </c>
      <c r="G138" s="7" t="s">
        <v>116</v>
      </c>
      <c r="H138" s="7">
        <v>49</v>
      </c>
      <c r="I138" s="7" t="s">
        <v>2056</v>
      </c>
      <c r="J138" s="7" t="s">
        <v>2057</v>
      </c>
      <c r="K138" s="7" t="s">
        <v>2058</v>
      </c>
      <c r="L138" s="7" t="s">
        <v>2060</v>
      </c>
      <c r="M138" s="7">
        <v>0</v>
      </c>
      <c r="N138" s="7" t="s">
        <v>307</v>
      </c>
      <c r="O138" s="7" t="s">
        <v>2062</v>
      </c>
      <c r="P138" s="11" t="s">
        <v>398</v>
      </c>
    </row>
    <row r="139" spans="1:16" ht="15.75" customHeight="1" x14ac:dyDescent="0.3">
      <c r="A139" s="10">
        <v>138</v>
      </c>
      <c r="B139" s="8" t="s">
        <v>2063</v>
      </c>
      <c r="C139" s="8">
        <v>63</v>
      </c>
      <c r="D139" s="8" t="s">
        <v>2066</v>
      </c>
      <c r="E139" s="8">
        <v>1</v>
      </c>
      <c r="F139" s="8">
        <v>3</v>
      </c>
      <c r="G139" s="8" t="s">
        <v>192</v>
      </c>
      <c r="H139" s="8">
        <v>109</v>
      </c>
      <c r="I139" s="8" t="s">
        <v>2068</v>
      </c>
      <c r="J139" s="8" t="s">
        <v>2069</v>
      </c>
      <c r="K139" s="8" t="s">
        <v>2070</v>
      </c>
      <c r="L139" s="8" t="s">
        <v>2071</v>
      </c>
      <c r="M139" s="8">
        <v>0</v>
      </c>
      <c r="N139" s="8" t="s">
        <v>128</v>
      </c>
      <c r="O139" s="8" t="s">
        <v>2073</v>
      </c>
      <c r="P139" s="12" t="s">
        <v>446</v>
      </c>
    </row>
    <row r="140" spans="1:16" ht="15.75" customHeight="1" x14ac:dyDescent="0.3">
      <c r="A140" s="9">
        <v>139</v>
      </c>
      <c r="B140" s="7" t="s">
        <v>2074</v>
      </c>
      <c r="C140" s="7">
        <v>70</v>
      </c>
      <c r="D140" s="7" t="s">
        <v>2075</v>
      </c>
      <c r="E140" s="7">
        <v>2</v>
      </c>
      <c r="F140" s="7">
        <v>3</v>
      </c>
      <c r="G140" s="7" t="s">
        <v>192</v>
      </c>
      <c r="H140" s="7">
        <v>57</v>
      </c>
      <c r="I140" s="7" t="s">
        <v>2078</v>
      </c>
      <c r="J140" s="7" t="s">
        <v>2079</v>
      </c>
      <c r="K140" s="7" t="s">
        <v>2081</v>
      </c>
      <c r="L140" s="7" t="s">
        <v>2082</v>
      </c>
      <c r="M140" s="7">
        <v>0</v>
      </c>
      <c r="N140" s="7" t="s">
        <v>165</v>
      </c>
      <c r="O140" s="7" t="s">
        <v>2083</v>
      </c>
      <c r="P140" s="11" t="s">
        <v>398</v>
      </c>
    </row>
    <row r="141" spans="1:16" ht="15.75" customHeight="1" x14ac:dyDescent="0.3">
      <c r="A141" s="10">
        <v>140</v>
      </c>
      <c r="B141" s="8" t="s">
        <v>2086</v>
      </c>
      <c r="C141" s="8">
        <v>29</v>
      </c>
      <c r="D141" s="8" t="s">
        <v>2087</v>
      </c>
      <c r="E141" s="8">
        <v>1</v>
      </c>
      <c r="F141" s="8">
        <v>4</v>
      </c>
      <c r="G141" s="8" t="s">
        <v>116</v>
      </c>
      <c r="H141" s="8">
        <v>112</v>
      </c>
      <c r="I141" s="8" t="s">
        <v>2089</v>
      </c>
      <c r="J141" s="8" t="s">
        <v>2090</v>
      </c>
      <c r="K141" s="8" t="s">
        <v>2092</v>
      </c>
      <c r="L141" s="8" t="s">
        <v>2093</v>
      </c>
      <c r="M141" s="8">
        <v>0</v>
      </c>
      <c r="N141" s="8" t="s">
        <v>165</v>
      </c>
      <c r="O141" s="8" t="s">
        <v>2094</v>
      </c>
      <c r="P141" s="12" t="s">
        <v>751</v>
      </c>
    </row>
    <row r="142" spans="1:16" ht="15.75" customHeight="1" x14ac:dyDescent="0.3">
      <c r="A142" s="9">
        <v>141</v>
      </c>
      <c r="B142" s="7" t="s">
        <v>2096</v>
      </c>
      <c r="C142" s="7">
        <v>61</v>
      </c>
      <c r="D142" s="7" t="s">
        <v>2097</v>
      </c>
      <c r="E142" s="7">
        <v>5</v>
      </c>
      <c r="F142" s="7">
        <v>3</v>
      </c>
      <c r="G142" s="7" t="s">
        <v>192</v>
      </c>
      <c r="H142" s="7">
        <v>1</v>
      </c>
      <c r="I142" s="7" t="s">
        <v>2100</v>
      </c>
      <c r="J142" s="7" t="s">
        <v>2101</v>
      </c>
      <c r="K142" s="7" t="s">
        <v>2105</v>
      </c>
      <c r="L142" s="7" t="s">
        <v>2106</v>
      </c>
      <c r="M142" s="7">
        <v>0</v>
      </c>
      <c r="N142" s="7" t="s">
        <v>307</v>
      </c>
      <c r="O142" s="7" t="s">
        <v>2107</v>
      </c>
      <c r="P142" s="11" t="s">
        <v>843</v>
      </c>
    </row>
    <row r="143" spans="1:16" ht="15.75" customHeight="1" x14ac:dyDescent="0.3">
      <c r="A143" s="10">
        <v>142</v>
      </c>
      <c r="B143" s="8" t="s">
        <v>2109</v>
      </c>
      <c r="C143" s="8">
        <v>16</v>
      </c>
      <c r="D143" s="8" t="s">
        <v>2110</v>
      </c>
      <c r="E143" s="8">
        <v>3</v>
      </c>
      <c r="F143" s="8">
        <v>3</v>
      </c>
      <c r="G143" s="8" t="s">
        <v>116</v>
      </c>
      <c r="H143" s="8">
        <v>63</v>
      </c>
      <c r="I143" s="8" t="s">
        <v>2111</v>
      </c>
      <c r="J143" s="8" t="s">
        <v>2112</v>
      </c>
      <c r="K143" s="8" t="s">
        <v>2114</v>
      </c>
      <c r="L143" s="8" t="s">
        <v>2115</v>
      </c>
      <c r="M143" s="8">
        <v>1</v>
      </c>
      <c r="N143" s="8" t="s">
        <v>307</v>
      </c>
      <c r="O143" s="8" t="s">
        <v>2116</v>
      </c>
      <c r="P143" s="12" t="s">
        <v>194</v>
      </c>
    </row>
    <row r="144" spans="1:16" ht="15.75" customHeight="1" x14ac:dyDescent="0.3">
      <c r="A144" s="9">
        <v>143</v>
      </c>
      <c r="B144" s="7" t="s">
        <v>2117</v>
      </c>
      <c r="C144" s="7">
        <v>50</v>
      </c>
      <c r="D144" s="7" t="s">
        <v>2119</v>
      </c>
      <c r="E144" s="7">
        <v>1</v>
      </c>
      <c r="F144" s="7">
        <v>2</v>
      </c>
      <c r="G144" s="7" t="s">
        <v>116</v>
      </c>
      <c r="H144" s="7">
        <v>111</v>
      </c>
      <c r="I144" s="7" t="s">
        <v>2124</v>
      </c>
      <c r="J144" s="7" t="s">
        <v>2125</v>
      </c>
      <c r="K144" s="7" t="s">
        <v>2126</v>
      </c>
      <c r="L144" s="7" t="s">
        <v>2127</v>
      </c>
      <c r="M144" s="7">
        <v>0</v>
      </c>
      <c r="N144" s="7" t="s">
        <v>128</v>
      </c>
      <c r="O144" s="7" t="s">
        <v>2128</v>
      </c>
      <c r="P144" s="11" t="s">
        <v>293</v>
      </c>
    </row>
    <row r="145" spans="1:16" ht="15.75" customHeight="1" x14ac:dyDescent="0.3">
      <c r="A145" s="10">
        <v>144</v>
      </c>
      <c r="B145" s="8" t="s">
        <v>2130</v>
      </c>
      <c r="C145" s="8">
        <v>76</v>
      </c>
      <c r="D145" s="8" t="s">
        <v>2133</v>
      </c>
      <c r="E145" s="8">
        <v>1</v>
      </c>
      <c r="F145" s="8">
        <v>2</v>
      </c>
      <c r="G145" s="8" t="s">
        <v>116</v>
      </c>
      <c r="H145" s="8">
        <v>23</v>
      </c>
      <c r="I145" s="8" t="s">
        <v>2136</v>
      </c>
      <c r="J145" s="8" t="s">
        <v>2138</v>
      </c>
      <c r="K145" s="8" t="s">
        <v>2139</v>
      </c>
      <c r="L145" s="8" t="s">
        <v>2140</v>
      </c>
      <c r="M145" s="8">
        <v>0</v>
      </c>
      <c r="N145" s="8" t="s">
        <v>128</v>
      </c>
      <c r="O145" s="8" t="s">
        <v>2142</v>
      </c>
      <c r="P145" s="12" t="s">
        <v>446</v>
      </c>
    </row>
    <row r="146" spans="1:16" ht="15.75" customHeight="1" x14ac:dyDescent="0.3">
      <c r="A146" s="9">
        <v>145</v>
      </c>
      <c r="B146" s="7" t="s">
        <v>2145</v>
      </c>
      <c r="C146" s="7">
        <v>55</v>
      </c>
      <c r="D146" s="7" t="s">
        <v>2146</v>
      </c>
      <c r="E146" s="7">
        <v>1</v>
      </c>
      <c r="F146" s="7">
        <v>3</v>
      </c>
      <c r="G146" s="7" t="s">
        <v>116</v>
      </c>
      <c r="H146" s="7">
        <v>92</v>
      </c>
      <c r="I146" s="7" t="s">
        <v>2158</v>
      </c>
      <c r="J146" s="7" t="s">
        <v>2159</v>
      </c>
      <c r="K146" s="7" t="s">
        <v>2162</v>
      </c>
      <c r="L146" s="7" t="s">
        <v>2163</v>
      </c>
      <c r="M146" s="7">
        <v>0</v>
      </c>
      <c r="N146" s="7" t="s">
        <v>128</v>
      </c>
      <c r="O146" s="7" t="s">
        <v>2224</v>
      </c>
      <c r="P146" s="11" t="s">
        <v>751</v>
      </c>
    </row>
    <row r="147" spans="1:16" ht="15.75" customHeight="1" x14ac:dyDescent="0.3">
      <c r="A147" s="10">
        <v>146</v>
      </c>
      <c r="B147" s="8" t="s">
        <v>2227</v>
      </c>
      <c r="C147" s="8">
        <v>44</v>
      </c>
      <c r="D147" s="8" t="s">
        <v>2229</v>
      </c>
      <c r="E147" s="8">
        <v>2</v>
      </c>
      <c r="F147" s="8">
        <v>3</v>
      </c>
      <c r="G147" s="8" t="s">
        <v>192</v>
      </c>
      <c r="H147" s="8">
        <v>27</v>
      </c>
      <c r="I147" s="8" t="s">
        <v>2231</v>
      </c>
      <c r="J147" s="8" t="s">
        <v>2232</v>
      </c>
      <c r="K147" s="8" t="s">
        <v>2233</v>
      </c>
      <c r="L147" s="8" t="s">
        <v>2234</v>
      </c>
      <c r="M147" s="8">
        <v>0</v>
      </c>
      <c r="N147" s="8" t="s">
        <v>222</v>
      </c>
      <c r="O147" s="8" t="s">
        <v>2246</v>
      </c>
      <c r="P147" s="12" t="s">
        <v>168</v>
      </c>
    </row>
    <row r="148" spans="1:16" ht="15.75" customHeight="1" x14ac:dyDescent="0.3">
      <c r="A148" s="9">
        <v>147</v>
      </c>
      <c r="B148" s="7" t="s">
        <v>2247</v>
      </c>
      <c r="C148" s="7">
        <v>71</v>
      </c>
      <c r="D148" s="7" t="s">
        <v>2249</v>
      </c>
      <c r="E148" s="7">
        <v>3</v>
      </c>
      <c r="F148" s="7">
        <v>3</v>
      </c>
      <c r="G148" s="7" t="s">
        <v>116</v>
      </c>
      <c r="H148" s="7">
        <v>90</v>
      </c>
      <c r="I148" s="7" t="s">
        <v>2252</v>
      </c>
      <c r="J148" s="7" t="s">
        <v>2253</v>
      </c>
      <c r="K148" s="7" t="s">
        <v>2254</v>
      </c>
      <c r="L148" s="7" t="s">
        <v>2255</v>
      </c>
      <c r="M148" s="7">
        <v>0</v>
      </c>
      <c r="N148" s="7" t="s">
        <v>307</v>
      </c>
      <c r="O148" s="7" t="s">
        <v>2258</v>
      </c>
      <c r="P148" s="11" t="s">
        <v>274</v>
      </c>
    </row>
    <row r="149" spans="1:16" ht="15.75" customHeight="1" x14ac:dyDescent="0.3">
      <c r="A149" s="10">
        <v>148</v>
      </c>
      <c r="B149" s="8" t="s">
        <v>2259</v>
      </c>
      <c r="C149" s="8">
        <v>5</v>
      </c>
      <c r="D149" s="8" t="s">
        <v>2260</v>
      </c>
      <c r="E149" s="8">
        <v>2</v>
      </c>
      <c r="F149" s="8">
        <v>3</v>
      </c>
      <c r="G149" s="8" t="s">
        <v>192</v>
      </c>
      <c r="H149" s="8">
        <v>83</v>
      </c>
      <c r="I149" s="8" t="s">
        <v>2262</v>
      </c>
      <c r="J149" s="8" t="s">
        <v>2263</v>
      </c>
      <c r="K149" s="8" t="s">
        <v>2264</v>
      </c>
      <c r="L149" s="8" t="s">
        <v>2265</v>
      </c>
      <c r="M149" s="8">
        <v>1</v>
      </c>
      <c r="N149" s="8" t="s">
        <v>307</v>
      </c>
      <c r="O149" s="8" t="s">
        <v>2267</v>
      </c>
      <c r="P149" s="12" t="s">
        <v>584</v>
      </c>
    </row>
    <row r="150" spans="1:16" ht="15.75" customHeight="1" x14ac:dyDescent="0.3">
      <c r="A150" s="9">
        <v>149</v>
      </c>
      <c r="B150" s="7" t="s">
        <v>2269</v>
      </c>
      <c r="C150" s="7">
        <v>14</v>
      </c>
      <c r="D150" s="7" t="s">
        <v>2272</v>
      </c>
      <c r="E150" s="7">
        <v>1</v>
      </c>
      <c r="F150" s="7">
        <v>3</v>
      </c>
      <c r="G150" s="7" t="s">
        <v>116</v>
      </c>
      <c r="H150" s="7">
        <v>100</v>
      </c>
      <c r="I150" s="7" t="s">
        <v>2274</v>
      </c>
      <c r="J150" s="7" t="s">
        <v>2275</v>
      </c>
      <c r="K150" s="7" t="s">
        <v>2277</v>
      </c>
      <c r="L150" s="7" t="s">
        <v>2278</v>
      </c>
      <c r="M150" s="7">
        <v>0</v>
      </c>
      <c r="N150" s="7" t="s">
        <v>222</v>
      </c>
      <c r="O150" s="7" t="s">
        <v>2280</v>
      </c>
      <c r="P150" s="11" t="s">
        <v>363</v>
      </c>
    </row>
    <row r="151" spans="1:16" ht="15.75" customHeight="1" x14ac:dyDescent="0.3">
      <c r="A151" s="10">
        <v>150</v>
      </c>
      <c r="B151" s="8" t="s">
        <v>2281</v>
      </c>
      <c r="C151" s="8">
        <v>33</v>
      </c>
      <c r="D151" s="8" t="s">
        <v>2283</v>
      </c>
      <c r="E151" s="8">
        <v>5</v>
      </c>
      <c r="F151" s="8">
        <v>2</v>
      </c>
      <c r="G151" s="8" t="s">
        <v>192</v>
      </c>
      <c r="H151" s="8">
        <v>91</v>
      </c>
      <c r="I151" s="8" t="s">
        <v>2285</v>
      </c>
      <c r="J151" s="8" t="s">
        <v>2286</v>
      </c>
      <c r="K151" s="8" t="s">
        <v>2288</v>
      </c>
      <c r="L151" s="8" t="s">
        <v>2290</v>
      </c>
      <c r="M151" s="8">
        <v>0</v>
      </c>
      <c r="N151" s="8" t="s">
        <v>165</v>
      </c>
      <c r="O151" s="8" t="s">
        <v>2291</v>
      </c>
      <c r="P151" s="12" t="s">
        <v>705</v>
      </c>
    </row>
    <row r="152" spans="1:16" ht="15.75" customHeight="1" x14ac:dyDescent="0.3">
      <c r="A152" s="9">
        <v>151</v>
      </c>
      <c r="B152" s="7" t="s">
        <v>2294</v>
      </c>
      <c r="C152" s="7">
        <v>8</v>
      </c>
      <c r="D152" s="7" t="s">
        <v>2295</v>
      </c>
      <c r="E152" s="7">
        <v>1</v>
      </c>
      <c r="F152" s="7">
        <v>2</v>
      </c>
      <c r="G152" s="7" t="s">
        <v>116</v>
      </c>
      <c r="H152" s="7">
        <v>32</v>
      </c>
      <c r="I152" s="7" t="s">
        <v>2297</v>
      </c>
      <c r="J152" s="7" t="s">
        <v>2299</v>
      </c>
      <c r="K152" s="7" t="s">
        <v>2301</v>
      </c>
      <c r="L152" s="7" t="s">
        <v>2302</v>
      </c>
      <c r="M152" s="7">
        <v>0</v>
      </c>
      <c r="N152" s="7" t="s">
        <v>307</v>
      </c>
      <c r="O152" s="7" t="s">
        <v>2304</v>
      </c>
      <c r="P152" s="11" t="s">
        <v>293</v>
      </c>
    </row>
    <row r="153" spans="1:16" ht="15.75" customHeight="1" x14ac:dyDescent="0.3">
      <c r="A153" s="10">
        <v>152</v>
      </c>
      <c r="B153" s="8" t="s">
        <v>2306</v>
      </c>
      <c r="C153" s="8">
        <v>50</v>
      </c>
      <c r="D153" s="8" t="s">
        <v>2308</v>
      </c>
      <c r="E153" s="8">
        <v>3</v>
      </c>
      <c r="F153" s="8">
        <v>3</v>
      </c>
      <c r="G153" s="8" t="s">
        <v>116</v>
      </c>
      <c r="H153" s="8">
        <v>48</v>
      </c>
      <c r="I153" s="8" t="s">
        <v>2309</v>
      </c>
      <c r="J153" s="8" t="s">
        <v>2311</v>
      </c>
      <c r="K153" s="8" t="s">
        <v>2312</v>
      </c>
      <c r="L153" s="8" t="s">
        <v>2313</v>
      </c>
      <c r="M153" s="8">
        <v>0</v>
      </c>
      <c r="N153" s="8" t="s">
        <v>307</v>
      </c>
      <c r="O153" s="8" t="s">
        <v>2314</v>
      </c>
      <c r="P153" s="12" t="s">
        <v>246</v>
      </c>
    </row>
    <row r="154" spans="1:16" ht="15.75" customHeight="1" x14ac:dyDescent="0.3">
      <c r="A154" s="9">
        <v>153</v>
      </c>
      <c r="B154" s="7" t="s">
        <v>2317</v>
      </c>
      <c r="C154" s="7">
        <v>2</v>
      </c>
      <c r="D154" s="7" t="s">
        <v>2318</v>
      </c>
      <c r="E154" s="7">
        <v>4</v>
      </c>
      <c r="F154" s="7">
        <v>3</v>
      </c>
      <c r="G154" s="7" t="s">
        <v>192</v>
      </c>
      <c r="H154" s="7">
        <v>99</v>
      </c>
      <c r="I154" s="7" t="s">
        <v>2320</v>
      </c>
      <c r="J154" s="7" t="s">
        <v>2321</v>
      </c>
      <c r="K154" s="7" t="s">
        <v>2322</v>
      </c>
      <c r="L154" s="7" t="s">
        <v>2324</v>
      </c>
      <c r="M154" s="7">
        <v>0</v>
      </c>
      <c r="N154" s="7" t="s">
        <v>165</v>
      </c>
      <c r="O154" s="7" t="s">
        <v>2325</v>
      </c>
      <c r="P154" s="11" t="s">
        <v>903</v>
      </c>
    </row>
    <row r="155" spans="1:16" ht="15.75" customHeight="1" x14ac:dyDescent="0.3">
      <c r="A155" s="10">
        <v>154</v>
      </c>
      <c r="B155" s="8" t="s">
        <v>2328</v>
      </c>
      <c r="C155" s="8">
        <v>39</v>
      </c>
      <c r="D155" s="8" t="s">
        <v>2330</v>
      </c>
      <c r="E155" s="8">
        <v>1</v>
      </c>
      <c r="F155" s="8">
        <v>3</v>
      </c>
      <c r="G155" s="8" t="s">
        <v>172</v>
      </c>
      <c r="H155" s="8">
        <v>78</v>
      </c>
      <c r="I155" s="8" t="s">
        <v>2336</v>
      </c>
      <c r="J155" s="8" t="s">
        <v>2338</v>
      </c>
      <c r="K155" s="8"/>
      <c r="L155" s="8" t="s">
        <v>2340</v>
      </c>
      <c r="M155" s="8">
        <v>0</v>
      </c>
      <c r="N155" s="8" t="s">
        <v>165</v>
      </c>
      <c r="O155" s="8" t="s">
        <v>2341</v>
      </c>
      <c r="P155" s="12"/>
    </row>
    <row r="156" spans="1:16" ht="15.75" customHeight="1" x14ac:dyDescent="0.3">
      <c r="A156" s="9">
        <v>155</v>
      </c>
      <c r="B156" s="7" t="s">
        <v>2343</v>
      </c>
      <c r="C156" s="7">
        <v>76</v>
      </c>
      <c r="D156" s="7" t="s">
        <v>2345</v>
      </c>
      <c r="E156" s="7">
        <v>1</v>
      </c>
      <c r="F156" s="7">
        <v>3</v>
      </c>
      <c r="G156" s="7" t="s">
        <v>116</v>
      </c>
      <c r="H156" s="7">
        <v>22</v>
      </c>
      <c r="I156" s="7" t="s">
        <v>2347</v>
      </c>
      <c r="J156" s="7" t="s">
        <v>2348</v>
      </c>
      <c r="K156" s="7" t="s">
        <v>2349</v>
      </c>
      <c r="L156" s="7" t="s">
        <v>2350</v>
      </c>
      <c r="M156" s="7">
        <v>0</v>
      </c>
      <c r="N156" s="7" t="s">
        <v>307</v>
      </c>
      <c r="O156" s="7" t="s">
        <v>2354</v>
      </c>
      <c r="P156" s="11" t="s">
        <v>363</v>
      </c>
    </row>
    <row r="157" spans="1:16" ht="15.75" customHeight="1" x14ac:dyDescent="0.3">
      <c r="A157" s="10">
        <v>156</v>
      </c>
      <c r="B157" s="8" t="s">
        <v>2356</v>
      </c>
      <c r="C157" s="8">
        <v>36</v>
      </c>
      <c r="D157" s="8" t="s">
        <v>2357</v>
      </c>
      <c r="E157" s="8">
        <v>1</v>
      </c>
      <c r="F157" s="8">
        <v>2</v>
      </c>
      <c r="G157" s="8" t="s">
        <v>116</v>
      </c>
      <c r="H157" s="8">
        <v>3</v>
      </c>
      <c r="I157" s="8" t="s">
        <v>2360</v>
      </c>
      <c r="J157" s="8" t="s">
        <v>2361</v>
      </c>
      <c r="K157" s="8" t="s">
        <v>2362</v>
      </c>
      <c r="L157" s="8" t="s">
        <v>2363</v>
      </c>
      <c r="M157" s="8">
        <v>0</v>
      </c>
      <c r="N157" s="8" t="s">
        <v>222</v>
      </c>
      <c r="O157" s="8" t="s">
        <v>2364</v>
      </c>
      <c r="P157" s="12" t="s">
        <v>293</v>
      </c>
    </row>
    <row r="158" spans="1:16" ht="15.75" customHeight="1" x14ac:dyDescent="0.3">
      <c r="A158" s="9">
        <v>157</v>
      </c>
      <c r="B158" s="7" t="s">
        <v>2365</v>
      </c>
      <c r="C158" s="7">
        <v>21</v>
      </c>
      <c r="D158" s="7" t="s">
        <v>2366</v>
      </c>
      <c r="E158" s="7">
        <v>2</v>
      </c>
      <c r="F158" s="7">
        <v>2</v>
      </c>
      <c r="G158" s="7" t="s">
        <v>116</v>
      </c>
      <c r="H158" s="7">
        <v>119</v>
      </c>
      <c r="I158" s="7" t="s">
        <v>2369</v>
      </c>
      <c r="J158" s="7" t="s">
        <v>2370</v>
      </c>
      <c r="K158" s="7" t="s">
        <v>2371</v>
      </c>
      <c r="L158" s="7" t="s">
        <v>2372</v>
      </c>
      <c r="M158" s="7">
        <v>0</v>
      </c>
      <c r="N158" s="7" t="s">
        <v>307</v>
      </c>
      <c r="O158" s="7" t="s">
        <v>2373</v>
      </c>
      <c r="P158" s="11" t="s">
        <v>398</v>
      </c>
    </row>
    <row r="159" spans="1:16" ht="15.75" customHeight="1" x14ac:dyDescent="0.3">
      <c r="A159" s="10">
        <v>158</v>
      </c>
      <c r="B159" s="8" t="s">
        <v>2375</v>
      </c>
      <c r="C159" s="8">
        <v>58</v>
      </c>
      <c r="D159" s="8" t="s">
        <v>2376</v>
      </c>
      <c r="E159" s="8">
        <v>3</v>
      </c>
      <c r="F159" s="8">
        <v>3</v>
      </c>
      <c r="G159" s="8" t="s">
        <v>116</v>
      </c>
      <c r="H159" s="8">
        <v>41</v>
      </c>
      <c r="I159" s="8" t="s">
        <v>2377</v>
      </c>
      <c r="J159" s="8" t="s">
        <v>2379</v>
      </c>
      <c r="K159" s="8" t="s">
        <v>2380</v>
      </c>
      <c r="L159" s="8" t="s">
        <v>2381</v>
      </c>
      <c r="M159" s="8">
        <v>0</v>
      </c>
      <c r="N159" s="8" t="s">
        <v>128</v>
      </c>
      <c r="O159" s="8" t="s">
        <v>2382</v>
      </c>
      <c r="P159" s="12" t="s">
        <v>877</v>
      </c>
    </row>
    <row r="160" spans="1:16" ht="15.75" customHeight="1" x14ac:dyDescent="0.3">
      <c r="A160" s="9">
        <v>159</v>
      </c>
      <c r="B160" s="7" t="s">
        <v>2384</v>
      </c>
      <c r="C160" s="7">
        <v>67</v>
      </c>
      <c r="D160" s="7" t="s">
        <v>2386</v>
      </c>
      <c r="E160" s="7">
        <v>2</v>
      </c>
      <c r="F160" s="7">
        <v>3</v>
      </c>
      <c r="G160" s="7" t="s">
        <v>116</v>
      </c>
      <c r="H160" s="7">
        <v>64</v>
      </c>
      <c r="I160" s="7" t="s">
        <v>2387</v>
      </c>
      <c r="J160" s="7" t="s">
        <v>2388</v>
      </c>
      <c r="K160" s="7" t="s">
        <v>2389</v>
      </c>
      <c r="L160" s="7" t="s">
        <v>2390</v>
      </c>
      <c r="M160" s="7">
        <v>0</v>
      </c>
      <c r="N160" s="7" t="s">
        <v>165</v>
      </c>
      <c r="O160" s="7" t="s">
        <v>2391</v>
      </c>
      <c r="P160" s="11" t="s">
        <v>398</v>
      </c>
    </row>
    <row r="161" spans="1:16" ht="15.75" customHeight="1" x14ac:dyDescent="0.3">
      <c r="A161" s="10">
        <v>160</v>
      </c>
      <c r="B161" s="8" t="s">
        <v>2393</v>
      </c>
      <c r="C161" s="8">
        <v>35</v>
      </c>
      <c r="D161" s="8" t="s">
        <v>2394</v>
      </c>
      <c r="E161" s="8">
        <v>3</v>
      </c>
      <c r="F161" s="8">
        <v>3</v>
      </c>
      <c r="G161" s="8" t="s">
        <v>116</v>
      </c>
      <c r="H161" s="8">
        <v>54</v>
      </c>
      <c r="I161" s="8" t="s">
        <v>2396</v>
      </c>
      <c r="J161" s="8" t="s">
        <v>2397</v>
      </c>
      <c r="K161" s="8" t="s">
        <v>2398</v>
      </c>
      <c r="L161" s="8" t="s">
        <v>2399</v>
      </c>
      <c r="M161" s="8">
        <v>0</v>
      </c>
      <c r="N161" s="8" t="s">
        <v>165</v>
      </c>
      <c r="O161" s="8" t="s">
        <v>2402</v>
      </c>
      <c r="P161" s="12" t="s">
        <v>194</v>
      </c>
    </row>
    <row r="162" spans="1:16" ht="15.75" customHeight="1" x14ac:dyDescent="0.3">
      <c r="A162" s="9">
        <v>161</v>
      </c>
      <c r="B162" s="7" t="s">
        <v>2403</v>
      </c>
      <c r="C162" s="7">
        <v>55</v>
      </c>
      <c r="D162" s="7" t="s">
        <v>2404</v>
      </c>
      <c r="E162" s="7">
        <v>5</v>
      </c>
      <c r="F162" s="7">
        <v>2</v>
      </c>
      <c r="G162" s="7" t="s">
        <v>152</v>
      </c>
      <c r="H162" s="7">
        <v>105</v>
      </c>
      <c r="I162" s="7" t="s">
        <v>2407</v>
      </c>
      <c r="J162" s="7"/>
      <c r="K162" s="7"/>
      <c r="L162" s="7" t="s">
        <v>2408</v>
      </c>
      <c r="M162" s="7">
        <v>1</v>
      </c>
      <c r="N162" s="7" t="s">
        <v>165</v>
      </c>
      <c r="O162" s="7" t="s">
        <v>2410</v>
      </c>
      <c r="P162" s="11"/>
    </row>
    <row r="163" spans="1:16" ht="15.75" customHeight="1" x14ac:dyDescent="0.3">
      <c r="A163" s="10">
        <v>162</v>
      </c>
      <c r="B163" s="8" t="s">
        <v>2411</v>
      </c>
      <c r="C163" s="8">
        <v>14</v>
      </c>
      <c r="D163" s="8" t="s">
        <v>2412</v>
      </c>
      <c r="E163" s="8">
        <v>2</v>
      </c>
      <c r="F163" s="8">
        <v>3</v>
      </c>
      <c r="G163" s="8" t="s">
        <v>116</v>
      </c>
      <c r="H163" s="8">
        <v>20</v>
      </c>
      <c r="I163" s="8" t="s">
        <v>2414</v>
      </c>
      <c r="J163" s="8" t="s">
        <v>2420</v>
      </c>
      <c r="K163" s="8" t="s">
        <v>2422</v>
      </c>
      <c r="L163" s="8" t="s">
        <v>2423</v>
      </c>
      <c r="M163" s="8">
        <v>0</v>
      </c>
      <c r="N163" s="8" t="s">
        <v>307</v>
      </c>
      <c r="O163" s="8" t="s">
        <v>2425</v>
      </c>
      <c r="P163" s="12" t="s">
        <v>2426</v>
      </c>
    </row>
    <row r="164" spans="1:16" ht="15.75" customHeight="1" x14ac:dyDescent="0.3">
      <c r="A164" s="9">
        <v>163</v>
      </c>
      <c r="B164" s="7" t="s">
        <v>2427</v>
      </c>
      <c r="C164" s="7">
        <v>12</v>
      </c>
      <c r="D164" s="7" t="s">
        <v>2428</v>
      </c>
      <c r="E164" s="7">
        <v>3</v>
      </c>
      <c r="F164" s="7">
        <v>3</v>
      </c>
      <c r="G164" s="7" t="s">
        <v>192</v>
      </c>
      <c r="H164" s="7">
        <v>93</v>
      </c>
      <c r="I164" s="7" t="s">
        <v>2429</v>
      </c>
      <c r="J164" s="7" t="s">
        <v>2430</v>
      </c>
      <c r="K164" s="7" t="s">
        <v>2431</v>
      </c>
      <c r="L164" s="7" t="s">
        <v>2432</v>
      </c>
      <c r="M164" s="7">
        <v>0</v>
      </c>
      <c r="N164" s="7" t="s">
        <v>128</v>
      </c>
      <c r="O164" s="7" t="s">
        <v>2433</v>
      </c>
      <c r="P164" s="11" t="s">
        <v>274</v>
      </c>
    </row>
    <row r="165" spans="1:16" ht="15.75" customHeight="1" x14ac:dyDescent="0.3">
      <c r="A165" s="10">
        <v>164</v>
      </c>
      <c r="B165" s="8" t="s">
        <v>2434</v>
      </c>
      <c r="C165" s="8">
        <v>20</v>
      </c>
      <c r="D165" s="8" t="s">
        <v>2435</v>
      </c>
      <c r="E165" s="8">
        <v>1</v>
      </c>
      <c r="F165" s="8">
        <v>2</v>
      </c>
      <c r="G165" s="8" t="s">
        <v>192</v>
      </c>
      <c r="H165" s="8">
        <v>1</v>
      </c>
      <c r="I165" s="8" t="s">
        <v>2438</v>
      </c>
      <c r="J165" s="8" t="s">
        <v>2439</v>
      </c>
      <c r="K165" s="8" t="s">
        <v>2440</v>
      </c>
      <c r="L165" s="8" t="s">
        <v>2442</v>
      </c>
      <c r="M165" s="8">
        <v>0</v>
      </c>
      <c r="N165" s="8" t="s">
        <v>128</v>
      </c>
      <c r="O165" s="8" t="s">
        <v>2444</v>
      </c>
      <c r="P165" s="12" t="s">
        <v>751</v>
      </c>
    </row>
    <row r="166" spans="1:16" ht="15.75" customHeight="1" x14ac:dyDescent="0.3">
      <c r="A166" s="9">
        <v>165</v>
      </c>
      <c r="B166" s="7" t="s">
        <v>2447</v>
      </c>
      <c r="C166" s="7">
        <v>30</v>
      </c>
      <c r="D166" s="7" t="s">
        <v>2448</v>
      </c>
      <c r="E166" s="7">
        <v>1</v>
      </c>
      <c r="F166" s="7">
        <v>3</v>
      </c>
      <c r="G166" s="7" t="s">
        <v>116</v>
      </c>
      <c r="H166" s="7">
        <v>22</v>
      </c>
      <c r="I166" s="7" t="s">
        <v>2449</v>
      </c>
      <c r="J166" s="7" t="s">
        <v>2450</v>
      </c>
      <c r="K166" s="7" t="s">
        <v>2451</v>
      </c>
      <c r="L166" s="7" t="s">
        <v>2453</v>
      </c>
      <c r="M166" s="7">
        <v>0</v>
      </c>
      <c r="N166" s="7" t="s">
        <v>307</v>
      </c>
      <c r="O166" s="7" t="s">
        <v>2454</v>
      </c>
      <c r="P166" s="11" t="s">
        <v>293</v>
      </c>
    </row>
    <row r="167" spans="1:16" ht="15.75" customHeight="1" x14ac:dyDescent="0.3">
      <c r="A167" s="10">
        <v>166</v>
      </c>
      <c r="B167" s="8" t="s">
        <v>2455</v>
      </c>
      <c r="C167" s="8">
        <v>52</v>
      </c>
      <c r="D167" s="8" t="s">
        <v>2456</v>
      </c>
      <c r="E167" s="8">
        <v>5</v>
      </c>
      <c r="F167" s="8">
        <v>3</v>
      </c>
      <c r="G167" s="8" t="s">
        <v>192</v>
      </c>
      <c r="H167" s="8">
        <v>11</v>
      </c>
      <c r="I167" s="8" t="s">
        <v>2459</v>
      </c>
      <c r="J167" s="8" t="s">
        <v>2460</v>
      </c>
      <c r="K167" s="8" t="s">
        <v>2461</v>
      </c>
      <c r="L167" s="8" t="s">
        <v>2462</v>
      </c>
      <c r="M167" s="8">
        <v>0</v>
      </c>
      <c r="N167" s="8" t="s">
        <v>165</v>
      </c>
      <c r="O167" s="8" t="s">
        <v>2463</v>
      </c>
      <c r="P167" s="12" t="s">
        <v>843</v>
      </c>
    </row>
    <row r="168" spans="1:16" ht="15.75" customHeight="1" x14ac:dyDescent="0.3">
      <c r="A168" s="9">
        <v>167</v>
      </c>
      <c r="B168" s="7" t="s">
        <v>2465</v>
      </c>
      <c r="C168" s="7">
        <v>41</v>
      </c>
      <c r="D168" s="7" t="s">
        <v>2466</v>
      </c>
      <c r="E168" s="7">
        <v>5</v>
      </c>
      <c r="F168" s="7">
        <v>3</v>
      </c>
      <c r="G168" s="7" t="s">
        <v>192</v>
      </c>
      <c r="H168" s="7">
        <v>87</v>
      </c>
      <c r="I168" s="7" t="s">
        <v>2468</v>
      </c>
      <c r="J168" s="7" t="s">
        <v>2469</v>
      </c>
      <c r="K168" s="7" t="s">
        <v>2470</v>
      </c>
      <c r="L168" s="7" t="s">
        <v>2471</v>
      </c>
      <c r="M168" s="7">
        <v>1</v>
      </c>
      <c r="N168" s="7" t="s">
        <v>165</v>
      </c>
      <c r="O168" s="7" t="s">
        <v>2472</v>
      </c>
      <c r="P168" s="11" t="s">
        <v>843</v>
      </c>
    </row>
    <row r="169" spans="1:16" ht="15.75" customHeight="1" x14ac:dyDescent="0.3">
      <c r="A169" s="10">
        <v>168</v>
      </c>
      <c r="B169" s="8" t="s">
        <v>2474</v>
      </c>
      <c r="C169" s="8">
        <v>30</v>
      </c>
      <c r="D169" s="8" t="s">
        <v>2475</v>
      </c>
      <c r="E169" s="8">
        <v>2</v>
      </c>
      <c r="F169" s="8">
        <v>3</v>
      </c>
      <c r="G169" s="8" t="s">
        <v>192</v>
      </c>
      <c r="H169" s="8">
        <v>52</v>
      </c>
      <c r="I169" s="8" t="s">
        <v>2477</v>
      </c>
      <c r="J169" s="8" t="s">
        <v>2478</v>
      </c>
      <c r="K169" s="8" t="s">
        <v>2479</v>
      </c>
      <c r="L169" s="8" t="s">
        <v>2480</v>
      </c>
      <c r="M169" s="8">
        <v>0</v>
      </c>
      <c r="N169" s="8" t="s">
        <v>307</v>
      </c>
      <c r="O169" s="8" t="s">
        <v>2482</v>
      </c>
      <c r="P169" s="12" t="s">
        <v>328</v>
      </c>
    </row>
    <row r="170" spans="1:16" ht="15.75" customHeight="1" x14ac:dyDescent="0.3">
      <c r="A170" s="9">
        <v>169</v>
      </c>
      <c r="B170" s="7" t="s">
        <v>2483</v>
      </c>
      <c r="C170" s="7">
        <v>49</v>
      </c>
      <c r="D170" s="7" t="s">
        <v>2484</v>
      </c>
      <c r="E170" s="7">
        <v>4</v>
      </c>
      <c r="F170" s="7">
        <v>1</v>
      </c>
      <c r="G170" s="7" t="s">
        <v>192</v>
      </c>
      <c r="H170" s="7">
        <v>117</v>
      </c>
      <c r="I170" s="7" t="s">
        <v>2486</v>
      </c>
      <c r="J170" s="7" t="s">
        <v>2487</v>
      </c>
      <c r="K170" s="7" t="s">
        <v>2488</v>
      </c>
      <c r="L170" s="7" t="s">
        <v>2489</v>
      </c>
      <c r="M170" s="7">
        <v>0</v>
      </c>
      <c r="N170" s="7" t="s">
        <v>128</v>
      </c>
      <c r="O170" s="7" t="s">
        <v>2490</v>
      </c>
      <c r="P170" s="11" t="s">
        <v>2491</v>
      </c>
    </row>
    <row r="171" spans="1:16" ht="15.75" customHeight="1" x14ac:dyDescent="0.3">
      <c r="A171" s="10">
        <v>170</v>
      </c>
      <c r="B171" s="8" t="s">
        <v>2495</v>
      </c>
      <c r="C171" s="8">
        <v>51</v>
      </c>
      <c r="D171" s="8" t="s">
        <v>2496</v>
      </c>
      <c r="E171" s="8">
        <v>3</v>
      </c>
      <c r="F171" s="8">
        <v>3</v>
      </c>
      <c r="G171" s="8" t="s">
        <v>192</v>
      </c>
      <c r="H171" s="8">
        <v>15</v>
      </c>
      <c r="I171" s="8" t="s">
        <v>2497</v>
      </c>
      <c r="J171" s="8" t="s">
        <v>2498</v>
      </c>
      <c r="K171" s="8" t="s">
        <v>2499</v>
      </c>
      <c r="L171" s="8" t="s">
        <v>2500</v>
      </c>
      <c r="M171" s="8">
        <v>1</v>
      </c>
      <c r="N171" s="8" t="s">
        <v>307</v>
      </c>
      <c r="O171" s="8" t="s">
        <v>2502</v>
      </c>
      <c r="P171" s="12" t="s">
        <v>246</v>
      </c>
    </row>
    <row r="172" spans="1:16" ht="15.75" customHeight="1" x14ac:dyDescent="0.3">
      <c r="A172" s="9">
        <v>171</v>
      </c>
      <c r="B172" s="7" t="s">
        <v>2504</v>
      </c>
      <c r="C172" s="7">
        <v>44</v>
      </c>
      <c r="D172" s="7" t="s">
        <v>2505</v>
      </c>
      <c r="E172" s="7">
        <v>2</v>
      </c>
      <c r="F172" s="7">
        <v>3</v>
      </c>
      <c r="G172" s="7" t="s">
        <v>192</v>
      </c>
      <c r="H172" s="7">
        <v>66</v>
      </c>
      <c r="I172" s="7" t="s">
        <v>2506</v>
      </c>
      <c r="J172" s="7" t="s">
        <v>2507</v>
      </c>
      <c r="K172" s="7" t="s">
        <v>2508</v>
      </c>
      <c r="L172" s="7" t="s">
        <v>2509</v>
      </c>
      <c r="M172" s="7">
        <v>1</v>
      </c>
      <c r="N172" s="7" t="s">
        <v>307</v>
      </c>
      <c r="O172" s="7" t="s">
        <v>2510</v>
      </c>
      <c r="P172" s="11" t="s">
        <v>328</v>
      </c>
    </row>
    <row r="173" spans="1:16" ht="15.75" customHeight="1" x14ac:dyDescent="0.3">
      <c r="A173" s="10">
        <v>172</v>
      </c>
      <c r="B173" s="8" t="s">
        <v>2511</v>
      </c>
      <c r="C173" s="8">
        <v>55</v>
      </c>
      <c r="D173" s="8" t="s">
        <v>2513</v>
      </c>
      <c r="E173" s="8">
        <v>1</v>
      </c>
      <c r="F173" s="8">
        <v>1</v>
      </c>
      <c r="G173" s="8" t="s">
        <v>116</v>
      </c>
      <c r="H173" s="8">
        <v>13</v>
      </c>
      <c r="I173" s="8" t="s">
        <v>2514</v>
      </c>
      <c r="J173" s="8" t="s">
        <v>2515</v>
      </c>
      <c r="K173" s="8" t="s">
        <v>2516</v>
      </c>
      <c r="L173" s="8" t="s">
        <v>2517</v>
      </c>
      <c r="M173" s="8">
        <v>0</v>
      </c>
      <c r="N173" s="8" t="s">
        <v>307</v>
      </c>
      <c r="O173" s="8" t="s">
        <v>2518</v>
      </c>
      <c r="P173" s="12" t="s">
        <v>225</v>
      </c>
    </row>
    <row r="174" spans="1:16" ht="15.75" customHeight="1" x14ac:dyDescent="0.3">
      <c r="A174" s="9">
        <v>173</v>
      </c>
      <c r="B174" s="7" t="s">
        <v>2520</v>
      </c>
      <c r="C174" s="7">
        <v>19</v>
      </c>
      <c r="D174" s="7" t="s">
        <v>2521</v>
      </c>
      <c r="E174" s="7">
        <v>2</v>
      </c>
      <c r="F174" s="7">
        <v>3</v>
      </c>
      <c r="G174" s="7" t="s">
        <v>192</v>
      </c>
      <c r="H174" s="7">
        <v>22</v>
      </c>
      <c r="I174" s="7" t="s">
        <v>2522</v>
      </c>
      <c r="J174" s="7" t="s">
        <v>2524</v>
      </c>
      <c r="K174" s="7" t="s">
        <v>2525</v>
      </c>
      <c r="L174" s="7" t="s">
        <v>2526</v>
      </c>
      <c r="M174" s="7">
        <v>0</v>
      </c>
      <c r="N174" s="7" t="s">
        <v>307</v>
      </c>
      <c r="O174" s="7" t="s">
        <v>2527</v>
      </c>
      <c r="P174" s="11" t="s">
        <v>584</v>
      </c>
    </row>
    <row r="175" spans="1:16" ht="15.75" customHeight="1" x14ac:dyDescent="0.3">
      <c r="A175" s="10">
        <v>174</v>
      </c>
      <c r="B175" s="8" t="s">
        <v>2529</v>
      </c>
      <c r="C175" s="8">
        <v>8</v>
      </c>
      <c r="D175" s="8" t="s">
        <v>2530</v>
      </c>
      <c r="E175" s="8">
        <v>1</v>
      </c>
      <c r="F175" s="8">
        <v>1</v>
      </c>
      <c r="G175" s="8" t="s">
        <v>116</v>
      </c>
      <c r="H175" s="8">
        <v>58</v>
      </c>
      <c r="I175" s="8" t="s">
        <v>2531</v>
      </c>
      <c r="J175" s="8" t="s">
        <v>2532</v>
      </c>
      <c r="K175" s="8" t="s">
        <v>2534</v>
      </c>
      <c r="L175" s="8" t="s">
        <v>2535</v>
      </c>
      <c r="M175" s="8">
        <v>0</v>
      </c>
      <c r="N175" s="8" t="s">
        <v>307</v>
      </c>
      <c r="O175" s="8" t="s">
        <v>2536</v>
      </c>
      <c r="P175" s="12" t="s">
        <v>751</v>
      </c>
    </row>
    <row r="176" spans="1:16" ht="15.75" customHeight="1" x14ac:dyDescent="0.3">
      <c r="A176" s="9">
        <v>175</v>
      </c>
      <c r="B176" s="7" t="s">
        <v>2537</v>
      </c>
      <c r="C176" s="7">
        <v>65</v>
      </c>
      <c r="D176" s="7" t="s">
        <v>2538</v>
      </c>
      <c r="E176" s="7">
        <v>1</v>
      </c>
      <c r="F176" s="7">
        <v>3</v>
      </c>
      <c r="G176" s="7" t="s">
        <v>192</v>
      </c>
      <c r="H176" s="7">
        <v>26</v>
      </c>
      <c r="I176" s="7" t="s">
        <v>2540</v>
      </c>
      <c r="J176" s="7" t="s">
        <v>2541</v>
      </c>
      <c r="K176" s="7" t="s">
        <v>2542</v>
      </c>
      <c r="L176" s="7" t="s">
        <v>2543</v>
      </c>
      <c r="M176" s="7">
        <v>0</v>
      </c>
      <c r="N176" s="7" t="s">
        <v>222</v>
      </c>
      <c r="O176" s="7" t="s">
        <v>2544</v>
      </c>
      <c r="P176" s="11" t="s">
        <v>446</v>
      </c>
    </row>
    <row r="177" spans="1:16" ht="15.75" customHeight="1" x14ac:dyDescent="0.3">
      <c r="A177" s="10">
        <v>176</v>
      </c>
      <c r="B177" s="8" t="s">
        <v>2547</v>
      </c>
      <c r="C177" s="8">
        <v>20</v>
      </c>
      <c r="D177" s="8" t="s">
        <v>2548</v>
      </c>
      <c r="E177" s="8">
        <v>3</v>
      </c>
      <c r="F177" s="8">
        <v>3</v>
      </c>
      <c r="G177" s="8" t="s">
        <v>192</v>
      </c>
      <c r="H177" s="8">
        <v>9</v>
      </c>
      <c r="I177" s="8" t="s">
        <v>2549</v>
      </c>
      <c r="J177" s="8" t="s">
        <v>2550</v>
      </c>
      <c r="K177" s="8" t="s">
        <v>2552</v>
      </c>
      <c r="L177" s="8" t="s">
        <v>2553</v>
      </c>
      <c r="M177" s="8">
        <v>0</v>
      </c>
      <c r="N177" s="8" t="s">
        <v>128</v>
      </c>
      <c r="O177" s="8" t="s">
        <v>2554</v>
      </c>
      <c r="P177" s="12" t="s">
        <v>877</v>
      </c>
    </row>
    <row r="178" spans="1:16" ht="15.75" customHeight="1" x14ac:dyDescent="0.3">
      <c r="A178" s="9">
        <v>177</v>
      </c>
      <c r="B178" s="7" t="s">
        <v>2555</v>
      </c>
      <c r="C178" s="7">
        <v>49</v>
      </c>
      <c r="D178" s="7" t="s">
        <v>2556</v>
      </c>
      <c r="E178" s="7">
        <v>3</v>
      </c>
      <c r="F178" s="7">
        <v>3</v>
      </c>
      <c r="G178" s="7" t="s">
        <v>192</v>
      </c>
      <c r="H178" s="7">
        <v>20</v>
      </c>
      <c r="I178" s="7" t="s">
        <v>2560</v>
      </c>
      <c r="J178" s="7" t="s">
        <v>2562</v>
      </c>
      <c r="K178" s="7" t="s">
        <v>2563</v>
      </c>
      <c r="L178" s="7" t="s">
        <v>2564</v>
      </c>
      <c r="M178" s="7">
        <v>0</v>
      </c>
      <c r="N178" s="7" t="s">
        <v>165</v>
      </c>
      <c r="O178" s="7" t="s">
        <v>2565</v>
      </c>
      <c r="P178" s="11" t="s">
        <v>194</v>
      </c>
    </row>
    <row r="179" spans="1:16" ht="15.75" customHeight="1" x14ac:dyDescent="0.3">
      <c r="A179" s="10">
        <v>178</v>
      </c>
      <c r="B179" s="8" t="s">
        <v>2566</v>
      </c>
      <c r="C179" s="8">
        <v>14</v>
      </c>
      <c r="D179" s="8" t="s">
        <v>2568</v>
      </c>
      <c r="E179" s="8">
        <v>2</v>
      </c>
      <c r="F179" s="8">
        <v>3</v>
      </c>
      <c r="G179" s="8" t="s">
        <v>116</v>
      </c>
      <c r="H179" s="8">
        <v>115</v>
      </c>
      <c r="I179" s="8" t="s">
        <v>2569</v>
      </c>
      <c r="J179" s="8" t="s">
        <v>2570</v>
      </c>
      <c r="K179" s="8" t="s">
        <v>2571</v>
      </c>
      <c r="L179" s="8" t="s">
        <v>2573</v>
      </c>
      <c r="M179" s="8">
        <v>0</v>
      </c>
      <c r="N179" s="8" t="s">
        <v>307</v>
      </c>
      <c r="O179" s="8" t="s">
        <v>2574</v>
      </c>
      <c r="P179" s="12" t="s">
        <v>584</v>
      </c>
    </row>
    <row r="180" spans="1:16" ht="15.75" customHeight="1" x14ac:dyDescent="0.3">
      <c r="A180" s="9">
        <v>179</v>
      </c>
      <c r="B180" s="7" t="s">
        <v>2575</v>
      </c>
      <c r="C180" s="7">
        <v>72</v>
      </c>
      <c r="D180" s="7" t="s">
        <v>2576</v>
      </c>
      <c r="E180" s="7">
        <v>5</v>
      </c>
      <c r="F180" s="7">
        <v>3</v>
      </c>
      <c r="G180" s="7" t="s">
        <v>192</v>
      </c>
      <c r="H180" s="7">
        <v>117</v>
      </c>
      <c r="I180" s="7" t="s">
        <v>2578</v>
      </c>
      <c r="J180" s="7" t="s">
        <v>2579</v>
      </c>
      <c r="K180" s="7" t="s">
        <v>2580</v>
      </c>
      <c r="L180" s="7" t="s">
        <v>2581</v>
      </c>
      <c r="M180" s="7">
        <v>0</v>
      </c>
      <c r="N180" s="7" t="s">
        <v>307</v>
      </c>
      <c r="O180" s="7" t="s">
        <v>2583</v>
      </c>
      <c r="P180" s="11" t="s">
        <v>135</v>
      </c>
    </row>
    <row r="181" spans="1:16" ht="15.75" customHeight="1" x14ac:dyDescent="0.3">
      <c r="A181" s="10">
        <v>180</v>
      </c>
      <c r="B181" s="8" t="s">
        <v>2584</v>
      </c>
      <c r="C181" s="8">
        <v>26</v>
      </c>
      <c r="D181" s="8" t="s">
        <v>2585</v>
      </c>
      <c r="E181" s="8">
        <v>2</v>
      </c>
      <c r="F181" s="8">
        <v>2</v>
      </c>
      <c r="G181" s="8" t="s">
        <v>192</v>
      </c>
      <c r="H181" s="8">
        <v>21</v>
      </c>
      <c r="I181" s="8" t="s">
        <v>2587</v>
      </c>
      <c r="J181" s="8" t="s">
        <v>2588</v>
      </c>
      <c r="K181" s="8" t="s">
        <v>2589</v>
      </c>
      <c r="L181" s="8" t="s">
        <v>2590</v>
      </c>
      <c r="M181" s="8">
        <v>0</v>
      </c>
      <c r="N181" s="8" t="s">
        <v>307</v>
      </c>
      <c r="O181" s="8" t="s">
        <v>2591</v>
      </c>
      <c r="P181" s="12" t="s">
        <v>398</v>
      </c>
    </row>
    <row r="182" spans="1:16" ht="15.75" customHeight="1" x14ac:dyDescent="0.3">
      <c r="A182" s="9">
        <v>181</v>
      </c>
      <c r="B182" s="7" t="s">
        <v>2597</v>
      </c>
      <c r="C182" s="7">
        <v>60</v>
      </c>
      <c r="D182" s="7" t="s">
        <v>2598</v>
      </c>
      <c r="E182" s="7">
        <v>4</v>
      </c>
      <c r="F182" s="7">
        <v>3</v>
      </c>
      <c r="G182" s="7" t="s">
        <v>116</v>
      </c>
      <c r="H182" s="7">
        <v>68</v>
      </c>
      <c r="I182" s="7" t="s">
        <v>2602</v>
      </c>
      <c r="J182" s="7" t="s">
        <v>2603</v>
      </c>
      <c r="K182" s="7" t="s">
        <v>2604</v>
      </c>
      <c r="L182" s="7" t="s">
        <v>2605</v>
      </c>
      <c r="M182" s="7">
        <v>0</v>
      </c>
      <c r="N182" s="7" t="s">
        <v>128</v>
      </c>
      <c r="O182" s="7" t="s">
        <v>2607</v>
      </c>
      <c r="P182" s="11" t="s">
        <v>903</v>
      </c>
    </row>
    <row r="183" spans="1:16" ht="15.75" customHeight="1" x14ac:dyDescent="0.3">
      <c r="A183" s="10">
        <v>182</v>
      </c>
      <c r="B183" s="8" t="s">
        <v>2610</v>
      </c>
      <c r="C183" s="8">
        <v>12</v>
      </c>
      <c r="D183" s="8" t="s">
        <v>2611</v>
      </c>
      <c r="E183" s="8">
        <v>1</v>
      </c>
      <c r="F183" s="8">
        <v>3</v>
      </c>
      <c r="G183" s="8" t="s">
        <v>116</v>
      </c>
      <c r="H183" s="8">
        <v>111</v>
      </c>
      <c r="I183" s="8" t="s">
        <v>2612</v>
      </c>
      <c r="J183" s="8" t="s">
        <v>2613</v>
      </c>
      <c r="K183" s="8" t="s">
        <v>2614</v>
      </c>
      <c r="L183" s="8" t="s">
        <v>2615</v>
      </c>
      <c r="M183" s="8">
        <v>0</v>
      </c>
      <c r="N183" s="8" t="s">
        <v>165</v>
      </c>
      <c r="O183" s="8" t="s">
        <v>2616</v>
      </c>
      <c r="P183" s="12" t="s">
        <v>363</v>
      </c>
    </row>
    <row r="184" spans="1:16" ht="15.75" customHeight="1" x14ac:dyDescent="0.3">
      <c r="A184" s="9">
        <v>183</v>
      </c>
      <c r="B184" s="7" t="s">
        <v>2618</v>
      </c>
      <c r="C184" s="7">
        <v>66</v>
      </c>
      <c r="D184" s="7" t="s">
        <v>2619</v>
      </c>
      <c r="E184" s="7">
        <v>2</v>
      </c>
      <c r="F184" s="7">
        <v>3</v>
      </c>
      <c r="G184" s="7" t="s">
        <v>116</v>
      </c>
      <c r="H184" s="7">
        <v>52</v>
      </c>
      <c r="I184" s="7" t="s">
        <v>2622</v>
      </c>
      <c r="J184" s="7" t="s">
        <v>2623</v>
      </c>
      <c r="K184" s="7" t="s">
        <v>2624</v>
      </c>
      <c r="L184" s="7" t="s">
        <v>2625</v>
      </c>
      <c r="M184" s="7">
        <v>0</v>
      </c>
      <c r="N184" s="7" t="s">
        <v>128</v>
      </c>
      <c r="O184" s="7" t="s">
        <v>2627</v>
      </c>
      <c r="P184" s="11" t="s">
        <v>584</v>
      </c>
    </row>
    <row r="185" spans="1:16" ht="15.75" customHeight="1" x14ac:dyDescent="0.3">
      <c r="A185" s="10">
        <v>184</v>
      </c>
      <c r="B185" s="8" t="s">
        <v>2628</v>
      </c>
      <c r="C185" s="8">
        <v>71</v>
      </c>
      <c r="D185" s="8" t="s">
        <v>2629</v>
      </c>
      <c r="E185" s="8">
        <v>1</v>
      </c>
      <c r="F185" s="8">
        <v>2</v>
      </c>
      <c r="G185" s="8" t="s">
        <v>192</v>
      </c>
      <c r="H185" s="8">
        <v>119</v>
      </c>
      <c r="I185" s="8" t="s">
        <v>2630</v>
      </c>
      <c r="J185" s="8" t="s">
        <v>2631</v>
      </c>
      <c r="K185" s="8" t="s">
        <v>2632</v>
      </c>
      <c r="L185" s="8" t="s">
        <v>2634</v>
      </c>
      <c r="M185" s="8">
        <v>0</v>
      </c>
      <c r="N185" s="8" t="s">
        <v>307</v>
      </c>
      <c r="O185" s="8" t="s">
        <v>2635</v>
      </c>
      <c r="P185" s="12" t="s">
        <v>293</v>
      </c>
    </row>
    <row r="186" spans="1:16" ht="15.75" customHeight="1" x14ac:dyDescent="0.3">
      <c r="A186" s="9">
        <v>185</v>
      </c>
      <c r="B186" s="7" t="s">
        <v>2636</v>
      </c>
      <c r="C186" s="7">
        <v>23</v>
      </c>
      <c r="D186" s="7" t="s">
        <v>2639</v>
      </c>
      <c r="E186" s="7">
        <v>5</v>
      </c>
      <c r="F186" s="7">
        <v>4</v>
      </c>
      <c r="G186" s="7" t="s">
        <v>116</v>
      </c>
      <c r="H186" s="7">
        <v>105</v>
      </c>
      <c r="I186" s="7" t="s">
        <v>2640</v>
      </c>
      <c r="J186" s="7" t="s">
        <v>2641</v>
      </c>
      <c r="K186" s="7" t="s">
        <v>2642</v>
      </c>
      <c r="L186" s="7" t="s">
        <v>2644</v>
      </c>
      <c r="M186" s="7">
        <v>0</v>
      </c>
      <c r="N186" s="7" t="s">
        <v>222</v>
      </c>
      <c r="O186" s="7" t="s">
        <v>2645</v>
      </c>
      <c r="P186" s="11" t="s">
        <v>135</v>
      </c>
    </row>
    <row r="187" spans="1:16" ht="15.75" customHeight="1" x14ac:dyDescent="0.3">
      <c r="A187" s="10">
        <v>186</v>
      </c>
      <c r="B187" s="8" t="s">
        <v>2646</v>
      </c>
      <c r="C187" s="8">
        <v>66</v>
      </c>
      <c r="D187" s="8" t="s">
        <v>2647</v>
      </c>
      <c r="E187" s="8">
        <v>2</v>
      </c>
      <c r="F187" s="8">
        <v>3</v>
      </c>
      <c r="G187" s="8" t="s">
        <v>116</v>
      </c>
      <c r="H187" s="8">
        <v>22</v>
      </c>
      <c r="I187" s="8" t="s">
        <v>2649</v>
      </c>
      <c r="J187" s="8" t="s">
        <v>2650</v>
      </c>
      <c r="K187" s="8" t="s">
        <v>2651</v>
      </c>
      <c r="L187" s="8" t="s">
        <v>2654</v>
      </c>
      <c r="M187" s="8">
        <v>0</v>
      </c>
      <c r="N187" s="8" t="s">
        <v>128</v>
      </c>
      <c r="O187" s="8" t="s">
        <v>2655</v>
      </c>
      <c r="P187" s="12" t="s">
        <v>584</v>
      </c>
    </row>
    <row r="188" spans="1:16" ht="15.75" customHeight="1" x14ac:dyDescent="0.3">
      <c r="A188" s="9">
        <v>187</v>
      </c>
      <c r="B188" s="7" t="s">
        <v>2656</v>
      </c>
      <c r="C188" s="7">
        <v>34</v>
      </c>
      <c r="D188" s="7" t="s">
        <v>2658</v>
      </c>
      <c r="E188" s="7">
        <v>3</v>
      </c>
      <c r="F188" s="7">
        <v>3</v>
      </c>
      <c r="G188" s="7" t="s">
        <v>116</v>
      </c>
      <c r="H188" s="7">
        <v>71</v>
      </c>
      <c r="I188" s="7" t="s">
        <v>2659</v>
      </c>
      <c r="J188" s="7" t="s">
        <v>2660</v>
      </c>
      <c r="K188" s="7" t="s">
        <v>2661</v>
      </c>
      <c r="L188" s="7" t="s">
        <v>2662</v>
      </c>
      <c r="M188" s="7">
        <v>0</v>
      </c>
      <c r="N188" s="7" t="s">
        <v>307</v>
      </c>
      <c r="O188" s="7" t="s">
        <v>2663</v>
      </c>
      <c r="P188" s="11" t="s">
        <v>246</v>
      </c>
    </row>
    <row r="189" spans="1:16" ht="15.75" customHeight="1" x14ac:dyDescent="0.3">
      <c r="A189" s="10">
        <v>188</v>
      </c>
      <c r="B189" s="8" t="s">
        <v>2665</v>
      </c>
      <c r="C189" s="8">
        <v>31</v>
      </c>
      <c r="D189" s="8" t="s">
        <v>2666</v>
      </c>
      <c r="E189" s="8">
        <v>1</v>
      </c>
      <c r="F189" s="8">
        <v>3</v>
      </c>
      <c r="G189" s="8" t="s">
        <v>192</v>
      </c>
      <c r="H189" s="8">
        <v>110</v>
      </c>
      <c r="I189" s="8" t="s">
        <v>2668</v>
      </c>
      <c r="J189" s="8" t="s">
        <v>2669</v>
      </c>
      <c r="K189" s="8" t="s">
        <v>2670</v>
      </c>
      <c r="L189" s="8" t="s">
        <v>2671</v>
      </c>
      <c r="M189" s="8">
        <v>0</v>
      </c>
      <c r="N189" s="8" t="s">
        <v>222</v>
      </c>
      <c r="O189" s="8" t="s">
        <v>2672</v>
      </c>
      <c r="P189" s="12" t="s">
        <v>363</v>
      </c>
    </row>
    <row r="190" spans="1:16" ht="15.75" customHeight="1" x14ac:dyDescent="0.3">
      <c r="A190" s="9">
        <v>189</v>
      </c>
      <c r="B190" s="7" t="s">
        <v>2674</v>
      </c>
      <c r="C190" s="7">
        <v>9</v>
      </c>
      <c r="D190" s="7" t="s">
        <v>2675</v>
      </c>
      <c r="E190" s="7">
        <v>3</v>
      </c>
      <c r="F190" s="7">
        <v>2</v>
      </c>
      <c r="G190" s="7" t="s">
        <v>192</v>
      </c>
      <c r="H190" s="7">
        <v>53</v>
      </c>
      <c r="I190" s="7" t="s">
        <v>2676</v>
      </c>
      <c r="J190" s="7" t="s">
        <v>2677</v>
      </c>
      <c r="K190" s="7" t="s">
        <v>2678</v>
      </c>
      <c r="L190" s="7" t="s">
        <v>2679</v>
      </c>
      <c r="M190" s="7">
        <v>0</v>
      </c>
      <c r="N190" s="7" t="s">
        <v>307</v>
      </c>
      <c r="O190" s="7" t="s">
        <v>2681</v>
      </c>
      <c r="P190" s="11" t="s">
        <v>246</v>
      </c>
    </row>
    <row r="191" spans="1:16" ht="15.75" customHeight="1" x14ac:dyDescent="0.3">
      <c r="A191" s="10">
        <v>190</v>
      </c>
      <c r="B191" s="8" t="s">
        <v>2682</v>
      </c>
      <c r="C191" s="8">
        <v>36</v>
      </c>
      <c r="D191" s="8" t="s">
        <v>2683</v>
      </c>
      <c r="E191" s="8">
        <v>1</v>
      </c>
      <c r="F191" s="8">
        <v>2</v>
      </c>
      <c r="G191" s="8" t="s">
        <v>192</v>
      </c>
      <c r="H191" s="8">
        <v>3</v>
      </c>
      <c r="I191" s="8" t="s">
        <v>2685</v>
      </c>
      <c r="J191" s="8" t="s">
        <v>2686</v>
      </c>
      <c r="K191" s="8" t="s">
        <v>2687</v>
      </c>
      <c r="L191" s="8" t="s">
        <v>2688</v>
      </c>
      <c r="M191" s="8">
        <v>0</v>
      </c>
      <c r="N191" s="8" t="s">
        <v>222</v>
      </c>
      <c r="O191" s="8" t="s">
        <v>2690</v>
      </c>
      <c r="P191" s="12" t="s">
        <v>751</v>
      </c>
    </row>
    <row r="192" spans="1:16" ht="15.75" customHeight="1" x14ac:dyDescent="0.3">
      <c r="A192" s="9">
        <v>191</v>
      </c>
      <c r="B192" s="7" t="s">
        <v>2691</v>
      </c>
      <c r="C192" s="7">
        <v>51</v>
      </c>
      <c r="D192" s="7" t="s">
        <v>2692</v>
      </c>
      <c r="E192" s="7">
        <v>1</v>
      </c>
      <c r="F192" s="7">
        <v>3</v>
      </c>
      <c r="G192" s="7" t="s">
        <v>192</v>
      </c>
      <c r="H192" s="7">
        <v>108</v>
      </c>
      <c r="I192" s="7" t="s">
        <v>2694</v>
      </c>
      <c r="J192" s="7" t="s">
        <v>2695</v>
      </c>
      <c r="K192" s="7" t="s">
        <v>2696</v>
      </c>
      <c r="L192" s="7" t="s">
        <v>2697</v>
      </c>
      <c r="M192" s="7">
        <v>0</v>
      </c>
      <c r="N192" s="7" t="s">
        <v>307</v>
      </c>
      <c r="O192" s="7" t="s">
        <v>2699</v>
      </c>
      <c r="P192" s="11" t="s">
        <v>225</v>
      </c>
    </row>
    <row r="193" spans="1:16" ht="15.75" customHeight="1" x14ac:dyDescent="0.3">
      <c r="A193" s="10">
        <v>192</v>
      </c>
      <c r="B193" s="8" t="s">
        <v>2700</v>
      </c>
      <c r="C193" s="8">
        <v>51</v>
      </c>
      <c r="D193" s="8" t="s">
        <v>2701</v>
      </c>
      <c r="E193" s="8">
        <v>5</v>
      </c>
      <c r="F193" s="8">
        <v>3</v>
      </c>
      <c r="G193" s="8" t="s">
        <v>116</v>
      </c>
      <c r="H193" s="8">
        <v>11</v>
      </c>
      <c r="I193" s="8" t="s">
        <v>2703</v>
      </c>
      <c r="J193" s="8" t="s">
        <v>2704</v>
      </c>
      <c r="K193" s="8" t="s">
        <v>2705</v>
      </c>
      <c r="L193" s="8" t="s">
        <v>2706</v>
      </c>
      <c r="M193" s="8">
        <v>0</v>
      </c>
      <c r="N193" s="8" t="s">
        <v>222</v>
      </c>
      <c r="O193" s="8" t="s">
        <v>2707</v>
      </c>
      <c r="P193" s="12" t="s">
        <v>843</v>
      </c>
    </row>
    <row r="194" spans="1:16" ht="15.75" customHeight="1" x14ac:dyDescent="0.3">
      <c r="A194" s="9">
        <v>193</v>
      </c>
      <c r="B194" s="7" t="s">
        <v>2708</v>
      </c>
      <c r="C194" s="7">
        <v>73</v>
      </c>
      <c r="D194" s="7" t="s">
        <v>2709</v>
      </c>
      <c r="E194" s="7">
        <v>2</v>
      </c>
      <c r="F194" s="7">
        <v>2</v>
      </c>
      <c r="G194" s="7" t="s">
        <v>116</v>
      </c>
      <c r="H194" s="7">
        <v>96</v>
      </c>
      <c r="I194" s="7" t="s">
        <v>2710</v>
      </c>
      <c r="J194" s="7" t="s">
        <v>2711</v>
      </c>
      <c r="K194" s="7" t="s">
        <v>2712</v>
      </c>
      <c r="L194" s="7" t="s">
        <v>2714</v>
      </c>
      <c r="M194" s="7">
        <v>0</v>
      </c>
      <c r="N194" s="7" t="s">
        <v>165</v>
      </c>
      <c r="O194" s="7" t="s">
        <v>2715</v>
      </c>
      <c r="P194" s="11" t="s">
        <v>2716</v>
      </c>
    </row>
    <row r="195" spans="1:16" ht="15.75" customHeight="1" x14ac:dyDescent="0.3">
      <c r="A195" s="10">
        <v>194</v>
      </c>
      <c r="B195" s="8" t="s">
        <v>2717</v>
      </c>
      <c r="C195" s="8">
        <v>16</v>
      </c>
      <c r="D195" s="8" t="s">
        <v>2718</v>
      </c>
      <c r="E195" s="8">
        <v>4</v>
      </c>
      <c r="F195" s="8">
        <v>1</v>
      </c>
      <c r="G195" s="8" t="s">
        <v>116</v>
      </c>
      <c r="H195" s="8">
        <v>72</v>
      </c>
      <c r="I195" s="8" t="s">
        <v>2719</v>
      </c>
      <c r="J195" s="8" t="s">
        <v>2720</v>
      </c>
      <c r="K195" s="8" t="s">
        <v>2722</v>
      </c>
      <c r="L195" s="8" t="s">
        <v>2723</v>
      </c>
      <c r="M195" s="8">
        <v>0</v>
      </c>
      <c r="N195" s="8" t="s">
        <v>128</v>
      </c>
      <c r="O195" s="8" t="s">
        <v>796</v>
      </c>
      <c r="P195" s="12" t="s">
        <v>2724</v>
      </c>
    </row>
    <row r="196" spans="1:16" ht="15.75" customHeight="1" x14ac:dyDescent="0.3">
      <c r="A196" s="9">
        <v>195</v>
      </c>
      <c r="B196" s="7" t="s">
        <v>2725</v>
      </c>
      <c r="C196" s="7">
        <v>53</v>
      </c>
      <c r="D196" s="7" t="s">
        <v>2727</v>
      </c>
      <c r="E196" s="7">
        <v>3</v>
      </c>
      <c r="F196" s="7">
        <v>2</v>
      </c>
      <c r="G196" s="7" t="s">
        <v>116</v>
      </c>
      <c r="H196" s="7">
        <v>57</v>
      </c>
      <c r="I196" s="7" t="s">
        <v>2728</v>
      </c>
      <c r="J196" s="7" t="s">
        <v>2729</v>
      </c>
      <c r="K196" s="7" t="s">
        <v>2730</v>
      </c>
      <c r="L196" s="7" t="s">
        <v>2731</v>
      </c>
      <c r="M196" s="7">
        <v>0</v>
      </c>
      <c r="N196" s="7" t="s">
        <v>307</v>
      </c>
      <c r="O196" s="7" t="s">
        <v>2732</v>
      </c>
      <c r="P196" s="11" t="s">
        <v>962</v>
      </c>
    </row>
    <row r="197" spans="1:16" ht="15.75" customHeight="1" x14ac:dyDescent="0.3">
      <c r="A197" s="10">
        <v>196</v>
      </c>
      <c r="B197" s="8" t="s">
        <v>2733</v>
      </c>
      <c r="C197" s="8">
        <v>73</v>
      </c>
      <c r="D197" s="8" t="s">
        <v>2735</v>
      </c>
      <c r="E197" s="8">
        <v>1</v>
      </c>
      <c r="F197" s="8">
        <v>3</v>
      </c>
      <c r="G197" s="8" t="s">
        <v>192</v>
      </c>
      <c r="H197" s="8">
        <v>72</v>
      </c>
      <c r="I197" s="8" t="s">
        <v>2738</v>
      </c>
      <c r="J197" s="8" t="s">
        <v>2739</v>
      </c>
      <c r="K197" s="8" t="s">
        <v>2740</v>
      </c>
      <c r="L197" s="8" t="s">
        <v>2741</v>
      </c>
      <c r="M197" s="8">
        <v>0</v>
      </c>
      <c r="N197" s="8" t="s">
        <v>307</v>
      </c>
      <c r="O197" s="8" t="s">
        <v>2743</v>
      </c>
      <c r="P197" s="12" t="s">
        <v>751</v>
      </c>
    </row>
    <row r="198" spans="1:16" ht="15.75" customHeight="1" x14ac:dyDescent="0.3">
      <c r="A198" s="9">
        <v>197</v>
      </c>
      <c r="B198" s="7" t="s">
        <v>2744</v>
      </c>
      <c r="C198" s="7">
        <v>71</v>
      </c>
      <c r="D198" s="7" t="s">
        <v>2745</v>
      </c>
      <c r="E198" s="7">
        <v>4</v>
      </c>
      <c r="F198" s="7">
        <v>4</v>
      </c>
      <c r="G198" s="7" t="s">
        <v>116</v>
      </c>
      <c r="H198" s="7">
        <v>68</v>
      </c>
      <c r="I198" s="7" t="s">
        <v>2747</v>
      </c>
      <c r="J198" s="7" t="s">
        <v>2508</v>
      </c>
      <c r="K198" s="7" t="s">
        <v>2748</v>
      </c>
      <c r="L198" s="7" t="s">
        <v>2749</v>
      </c>
      <c r="M198" s="7">
        <v>0</v>
      </c>
      <c r="N198" s="7" t="s">
        <v>165</v>
      </c>
      <c r="O198" s="7" t="s">
        <v>1534</v>
      </c>
      <c r="P198" s="11" t="s">
        <v>2750</v>
      </c>
    </row>
    <row r="199" spans="1:16" ht="15.75" customHeight="1" x14ac:dyDescent="0.3">
      <c r="A199" s="10">
        <v>198</v>
      </c>
      <c r="B199" s="8" t="s">
        <v>2753</v>
      </c>
      <c r="C199" s="8">
        <v>76</v>
      </c>
      <c r="D199" s="8" t="s">
        <v>2754</v>
      </c>
      <c r="E199" s="8">
        <v>1</v>
      </c>
      <c r="F199" s="8">
        <v>3</v>
      </c>
      <c r="G199" s="8" t="s">
        <v>116</v>
      </c>
      <c r="H199" s="8">
        <v>16</v>
      </c>
      <c r="I199" s="8" t="s">
        <v>2756</v>
      </c>
      <c r="J199" s="8" t="s">
        <v>2757</v>
      </c>
      <c r="K199" s="8" t="s">
        <v>2758</v>
      </c>
      <c r="L199" s="8" t="s">
        <v>2759</v>
      </c>
      <c r="M199" s="8">
        <v>0</v>
      </c>
      <c r="N199" s="8" t="s">
        <v>165</v>
      </c>
      <c r="O199" s="8" t="s">
        <v>2760</v>
      </c>
      <c r="P199" s="12" t="s">
        <v>446</v>
      </c>
    </row>
    <row r="200" spans="1:16" ht="15.75" customHeight="1" x14ac:dyDescent="0.3">
      <c r="A200" s="9">
        <v>199</v>
      </c>
      <c r="B200" s="7" t="s">
        <v>2762</v>
      </c>
      <c r="C200" s="7">
        <v>69</v>
      </c>
      <c r="D200" s="7" t="s">
        <v>2763</v>
      </c>
      <c r="E200" s="7">
        <v>5</v>
      </c>
      <c r="F200" s="7">
        <v>2</v>
      </c>
      <c r="G200" s="7" t="s">
        <v>192</v>
      </c>
      <c r="H200" s="7">
        <v>119</v>
      </c>
      <c r="I200" s="7" t="s">
        <v>2764</v>
      </c>
      <c r="J200" s="7" t="s">
        <v>2765</v>
      </c>
      <c r="K200" s="7" t="s">
        <v>2766</v>
      </c>
      <c r="L200" s="7" t="s">
        <v>2768</v>
      </c>
      <c r="M200" s="7">
        <v>0</v>
      </c>
      <c r="N200" s="7" t="s">
        <v>128</v>
      </c>
      <c r="O200" s="7" t="s">
        <v>2769</v>
      </c>
      <c r="P200" s="11" t="s">
        <v>843</v>
      </c>
    </row>
    <row r="201" spans="1:16" ht="15.75" customHeight="1" x14ac:dyDescent="0.3">
      <c r="A201" s="10">
        <v>200</v>
      </c>
      <c r="B201" s="8" t="s">
        <v>2770</v>
      </c>
      <c r="C201" s="8">
        <v>32</v>
      </c>
      <c r="D201" s="8" t="s">
        <v>2772</v>
      </c>
      <c r="E201" s="8">
        <v>2</v>
      </c>
      <c r="F201" s="8">
        <v>3</v>
      </c>
      <c r="G201" s="8" t="s">
        <v>116</v>
      </c>
      <c r="H201" s="8">
        <v>83</v>
      </c>
      <c r="I201" s="8" t="s">
        <v>2777</v>
      </c>
      <c r="J201" s="8" t="s">
        <v>2778</v>
      </c>
      <c r="K201" s="8" t="s">
        <v>2779</v>
      </c>
      <c r="L201" s="8" t="s">
        <v>2780</v>
      </c>
      <c r="M201" s="8">
        <v>0</v>
      </c>
      <c r="N201" s="8" t="s">
        <v>307</v>
      </c>
      <c r="O201" s="8" t="s">
        <v>2782</v>
      </c>
      <c r="P201" s="12" t="s">
        <v>168</v>
      </c>
    </row>
    <row r="202" spans="1:16" ht="15.75" customHeight="1" x14ac:dyDescent="0.3">
      <c r="A202" s="9">
        <v>201</v>
      </c>
      <c r="B202" s="7" t="s">
        <v>2783</v>
      </c>
      <c r="C202" s="7">
        <v>23</v>
      </c>
      <c r="D202" s="7" t="s">
        <v>2784</v>
      </c>
      <c r="E202" s="7">
        <v>1</v>
      </c>
      <c r="F202" s="7">
        <v>3</v>
      </c>
      <c r="G202" s="7" t="s">
        <v>192</v>
      </c>
      <c r="H202" s="7">
        <v>72</v>
      </c>
      <c r="I202" s="7" t="s">
        <v>2788</v>
      </c>
      <c r="J202" s="7" t="s">
        <v>2790</v>
      </c>
      <c r="K202" s="7" t="s">
        <v>2791</v>
      </c>
      <c r="L202" s="7" t="s">
        <v>2792</v>
      </c>
      <c r="M202" s="7">
        <v>0</v>
      </c>
      <c r="N202" s="7" t="s">
        <v>222</v>
      </c>
      <c r="O202" s="7" t="s">
        <v>2794</v>
      </c>
      <c r="P202" s="11" t="s">
        <v>225</v>
      </c>
    </row>
    <row r="203" spans="1:16" ht="15.75" customHeight="1" x14ac:dyDescent="0.3">
      <c r="A203" s="10">
        <v>202</v>
      </c>
      <c r="B203" s="8" t="s">
        <v>2795</v>
      </c>
      <c r="C203" s="8">
        <v>3</v>
      </c>
      <c r="D203" s="8" t="s">
        <v>2796</v>
      </c>
      <c r="E203" s="8">
        <v>1</v>
      </c>
      <c r="F203" s="8">
        <v>4</v>
      </c>
      <c r="G203" s="8" t="s">
        <v>116</v>
      </c>
      <c r="H203" s="8">
        <v>107</v>
      </c>
      <c r="I203" s="8" t="s">
        <v>2798</v>
      </c>
      <c r="J203" s="8" t="s">
        <v>2799</v>
      </c>
      <c r="K203" s="8" t="s">
        <v>2800</v>
      </c>
      <c r="L203" s="8" t="s">
        <v>2801</v>
      </c>
      <c r="M203" s="8">
        <v>0</v>
      </c>
      <c r="N203" s="8" t="s">
        <v>307</v>
      </c>
      <c r="O203" s="8" t="s">
        <v>2803</v>
      </c>
      <c r="P203" s="12" t="s">
        <v>363</v>
      </c>
    </row>
    <row r="204" spans="1:16" ht="15.75" customHeight="1" x14ac:dyDescent="0.3">
      <c r="A204" s="9">
        <v>203</v>
      </c>
      <c r="B204" s="7" t="s">
        <v>2804</v>
      </c>
      <c r="C204" s="7">
        <v>78</v>
      </c>
      <c r="D204" s="7" t="s">
        <v>2805</v>
      </c>
      <c r="E204" s="7">
        <v>1</v>
      </c>
      <c r="F204" s="7">
        <v>3</v>
      </c>
      <c r="G204" s="7" t="s">
        <v>116</v>
      </c>
      <c r="H204" s="7">
        <v>119</v>
      </c>
      <c r="I204" s="7" t="s">
        <v>2808</v>
      </c>
      <c r="J204" s="7" t="s">
        <v>2809</v>
      </c>
      <c r="K204" s="7" t="s">
        <v>2810</v>
      </c>
      <c r="L204" s="7" t="s">
        <v>2811</v>
      </c>
      <c r="M204" s="7">
        <v>0</v>
      </c>
      <c r="N204" s="7" t="s">
        <v>165</v>
      </c>
      <c r="O204" s="7" t="s">
        <v>2812</v>
      </c>
      <c r="P204" s="11" t="s">
        <v>293</v>
      </c>
    </row>
    <row r="205" spans="1:16" ht="15.75" customHeight="1" x14ac:dyDescent="0.3">
      <c r="A205" s="10">
        <v>204</v>
      </c>
      <c r="B205" s="8" t="s">
        <v>2814</v>
      </c>
      <c r="C205" s="8">
        <v>21</v>
      </c>
      <c r="D205" s="8" t="s">
        <v>2815</v>
      </c>
      <c r="E205" s="8">
        <v>2</v>
      </c>
      <c r="F205" s="8">
        <v>3</v>
      </c>
      <c r="G205" s="8" t="s">
        <v>116</v>
      </c>
      <c r="H205" s="8">
        <v>30</v>
      </c>
      <c r="I205" s="8" t="s">
        <v>2816</v>
      </c>
      <c r="J205" s="8" t="s">
        <v>2817</v>
      </c>
      <c r="K205" s="8" t="s">
        <v>2818</v>
      </c>
      <c r="L205" s="8" t="s">
        <v>2820</v>
      </c>
      <c r="M205" s="8">
        <v>1</v>
      </c>
      <c r="N205" s="8" t="s">
        <v>128</v>
      </c>
      <c r="O205" s="8" t="s">
        <v>2821</v>
      </c>
      <c r="P205" s="12" t="s">
        <v>168</v>
      </c>
    </row>
    <row r="206" spans="1:16" ht="15.75" customHeight="1" x14ac:dyDescent="0.3">
      <c r="A206" s="9">
        <v>205</v>
      </c>
      <c r="B206" s="7" t="s">
        <v>2822</v>
      </c>
      <c r="C206" s="7">
        <v>76</v>
      </c>
      <c r="D206" s="7" t="s">
        <v>2823</v>
      </c>
      <c r="E206" s="7">
        <v>4</v>
      </c>
      <c r="F206" s="7">
        <v>2</v>
      </c>
      <c r="G206" s="7" t="s">
        <v>116</v>
      </c>
      <c r="H206" s="7">
        <v>67</v>
      </c>
      <c r="I206" s="7" t="s">
        <v>2827</v>
      </c>
      <c r="J206" s="7" t="s">
        <v>2828</v>
      </c>
      <c r="K206" s="7" t="s">
        <v>2829</v>
      </c>
      <c r="L206" s="7" t="s">
        <v>2830</v>
      </c>
      <c r="M206" s="7">
        <v>1</v>
      </c>
      <c r="N206" s="7" t="s">
        <v>128</v>
      </c>
      <c r="O206" s="7" t="s">
        <v>796</v>
      </c>
      <c r="P206" s="11" t="s">
        <v>1266</v>
      </c>
    </row>
    <row r="207" spans="1:16" ht="15.75" customHeight="1" x14ac:dyDescent="0.3">
      <c r="A207" s="10">
        <v>206</v>
      </c>
      <c r="B207" s="8" t="s">
        <v>2847</v>
      </c>
      <c r="C207" s="8">
        <v>3</v>
      </c>
      <c r="D207" s="8" t="s">
        <v>2849</v>
      </c>
      <c r="E207" s="8">
        <v>4</v>
      </c>
      <c r="F207" s="8">
        <v>2</v>
      </c>
      <c r="G207" s="8" t="s">
        <v>116</v>
      </c>
      <c r="H207" s="8">
        <v>64</v>
      </c>
      <c r="I207" s="8" t="s">
        <v>2850</v>
      </c>
      <c r="J207" s="8" t="s">
        <v>2851</v>
      </c>
      <c r="K207" s="8" t="s">
        <v>2853</v>
      </c>
      <c r="L207" s="8" t="s">
        <v>2858</v>
      </c>
      <c r="M207" s="8">
        <v>0</v>
      </c>
      <c r="N207" s="8" t="s">
        <v>222</v>
      </c>
      <c r="O207" s="8" t="s">
        <v>2859</v>
      </c>
      <c r="P207" s="12" t="s">
        <v>2860</v>
      </c>
    </row>
    <row r="208" spans="1:16" ht="15.75" customHeight="1" x14ac:dyDescent="0.3">
      <c r="A208" s="9">
        <v>207</v>
      </c>
      <c r="B208" s="7" t="s">
        <v>2861</v>
      </c>
      <c r="C208" s="7">
        <v>75</v>
      </c>
      <c r="D208" s="7" t="s">
        <v>2863</v>
      </c>
      <c r="E208" s="7">
        <v>2</v>
      </c>
      <c r="F208" s="7">
        <v>3</v>
      </c>
      <c r="G208" s="7" t="s">
        <v>192</v>
      </c>
      <c r="H208" s="7">
        <v>57</v>
      </c>
      <c r="I208" s="7" t="s">
        <v>2865</v>
      </c>
      <c r="J208" s="7" t="s">
        <v>2866</v>
      </c>
      <c r="K208" s="7" t="s">
        <v>2867</v>
      </c>
      <c r="L208" s="7" t="s">
        <v>2869</v>
      </c>
      <c r="M208" s="7">
        <v>0</v>
      </c>
      <c r="N208" s="7" t="s">
        <v>307</v>
      </c>
      <c r="O208" s="7" t="s">
        <v>2870</v>
      </c>
      <c r="P208" s="11" t="s">
        <v>398</v>
      </c>
    </row>
    <row r="209" spans="1:16" ht="15.75" customHeight="1" x14ac:dyDescent="0.3">
      <c r="A209" s="10">
        <v>208</v>
      </c>
      <c r="B209" s="8" t="s">
        <v>2871</v>
      </c>
      <c r="C209" s="8">
        <v>20</v>
      </c>
      <c r="D209" s="8" t="s">
        <v>2872</v>
      </c>
      <c r="E209" s="8">
        <v>1</v>
      </c>
      <c r="F209" s="8">
        <v>4</v>
      </c>
      <c r="G209" s="8" t="s">
        <v>192</v>
      </c>
      <c r="H209" s="8">
        <v>32</v>
      </c>
      <c r="I209" s="8" t="s">
        <v>2874</v>
      </c>
      <c r="J209" s="8" t="s">
        <v>2875</v>
      </c>
      <c r="K209" s="8" t="s">
        <v>2876</v>
      </c>
      <c r="L209" s="8" t="s">
        <v>2877</v>
      </c>
      <c r="M209" s="8">
        <v>1</v>
      </c>
      <c r="N209" s="8" t="s">
        <v>128</v>
      </c>
      <c r="O209" s="8" t="s">
        <v>2879</v>
      </c>
      <c r="P209" s="12" t="s">
        <v>225</v>
      </c>
    </row>
    <row r="210" spans="1:16" ht="15.75" customHeight="1" x14ac:dyDescent="0.3">
      <c r="A210" s="9">
        <v>209</v>
      </c>
      <c r="B210" s="7" t="s">
        <v>2880</v>
      </c>
      <c r="C210" s="7">
        <v>43</v>
      </c>
      <c r="D210" s="7" t="s">
        <v>2881</v>
      </c>
      <c r="E210" s="7">
        <v>5</v>
      </c>
      <c r="F210" s="7">
        <v>3</v>
      </c>
      <c r="G210" s="7" t="s">
        <v>116</v>
      </c>
      <c r="H210" s="7">
        <v>40</v>
      </c>
      <c r="I210" s="7" t="s">
        <v>2882</v>
      </c>
      <c r="J210" s="7" t="s">
        <v>2883</v>
      </c>
      <c r="K210" s="7" t="s">
        <v>2885</v>
      </c>
      <c r="L210" s="7" t="s">
        <v>2886</v>
      </c>
      <c r="M210" s="7">
        <v>0</v>
      </c>
      <c r="N210" s="7" t="s">
        <v>222</v>
      </c>
      <c r="O210" s="7" t="s">
        <v>2887</v>
      </c>
      <c r="P210" s="11" t="s">
        <v>135</v>
      </c>
    </row>
    <row r="211" spans="1:16" ht="15.75" customHeight="1" x14ac:dyDescent="0.3">
      <c r="A211" s="10">
        <v>210</v>
      </c>
      <c r="B211" s="8" t="s">
        <v>2888</v>
      </c>
      <c r="C211" s="8">
        <v>9</v>
      </c>
      <c r="D211" s="8" t="s">
        <v>2890</v>
      </c>
      <c r="E211" s="8">
        <v>2</v>
      </c>
      <c r="F211" s="8">
        <v>2</v>
      </c>
      <c r="G211" s="8" t="s">
        <v>116</v>
      </c>
      <c r="H211" s="8">
        <v>78</v>
      </c>
      <c r="I211" s="8" t="s">
        <v>2892</v>
      </c>
      <c r="J211" s="8" t="s">
        <v>2893</v>
      </c>
      <c r="K211" s="8" t="s">
        <v>2894</v>
      </c>
      <c r="L211" s="8" t="s">
        <v>2895</v>
      </c>
      <c r="M211" s="8">
        <v>0</v>
      </c>
      <c r="N211" s="8" t="s">
        <v>128</v>
      </c>
      <c r="O211" s="8" t="s">
        <v>2897</v>
      </c>
      <c r="P211" s="12" t="s">
        <v>398</v>
      </c>
    </row>
    <row r="212" spans="1:16" ht="15.75" customHeight="1" x14ac:dyDescent="0.3">
      <c r="A212" s="9">
        <v>211</v>
      </c>
      <c r="B212" s="7" t="s">
        <v>2898</v>
      </c>
      <c r="C212" s="7">
        <v>41</v>
      </c>
      <c r="D212" s="7" t="s">
        <v>2899</v>
      </c>
      <c r="E212" s="7">
        <v>2</v>
      </c>
      <c r="F212" s="7">
        <v>2</v>
      </c>
      <c r="G212" s="7" t="s">
        <v>116</v>
      </c>
      <c r="H212" s="7">
        <v>41</v>
      </c>
      <c r="I212" s="7" t="s">
        <v>2900</v>
      </c>
      <c r="J212" s="7" t="s">
        <v>2901</v>
      </c>
      <c r="K212" s="7" t="s">
        <v>2902</v>
      </c>
      <c r="L212" s="7" t="s">
        <v>2903</v>
      </c>
      <c r="M212" s="7">
        <v>1</v>
      </c>
      <c r="N212" s="7" t="s">
        <v>307</v>
      </c>
      <c r="O212" s="7" t="s">
        <v>2905</v>
      </c>
      <c r="P212" s="11" t="s">
        <v>584</v>
      </c>
    </row>
    <row r="213" spans="1:16" ht="15.75" customHeight="1" x14ac:dyDescent="0.3">
      <c r="A213" s="10">
        <v>212</v>
      </c>
      <c r="B213" s="8" t="s">
        <v>2906</v>
      </c>
      <c r="C213" s="8">
        <v>54</v>
      </c>
      <c r="D213" s="8" t="s">
        <v>2907</v>
      </c>
      <c r="E213" s="8">
        <v>5</v>
      </c>
      <c r="F213" s="8">
        <v>2</v>
      </c>
      <c r="G213" s="8" t="s">
        <v>116</v>
      </c>
      <c r="H213" s="8">
        <v>1</v>
      </c>
      <c r="I213" s="8" t="s">
        <v>2908</v>
      </c>
      <c r="J213" s="8" t="s">
        <v>2909</v>
      </c>
      <c r="K213" s="8" t="s">
        <v>2910</v>
      </c>
      <c r="L213" s="8" t="s">
        <v>2911</v>
      </c>
      <c r="M213" s="8">
        <v>0</v>
      </c>
      <c r="N213" s="8" t="s">
        <v>128</v>
      </c>
      <c r="O213" s="8" t="s">
        <v>2913</v>
      </c>
      <c r="P213" s="12" t="s">
        <v>135</v>
      </c>
    </row>
    <row r="214" spans="1:16" ht="15.75" customHeight="1" x14ac:dyDescent="0.3">
      <c r="A214" s="9">
        <v>213</v>
      </c>
      <c r="B214" s="7" t="s">
        <v>2914</v>
      </c>
      <c r="C214" s="7">
        <v>44</v>
      </c>
      <c r="D214" s="7" t="s">
        <v>2915</v>
      </c>
      <c r="E214" s="7">
        <v>3</v>
      </c>
      <c r="F214" s="7">
        <v>2</v>
      </c>
      <c r="G214" s="7" t="s">
        <v>116</v>
      </c>
      <c r="H214" s="7">
        <v>13</v>
      </c>
      <c r="I214" s="7" t="s">
        <v>2916</v>
      </c>
      <c r="J214" s="7" t="s">
        <v>2917</v>
      </c>
      <c r="K214" s="7" t="s">
        <v>2918</v>
      </c>
      <c r="L214" s="7" t="s">
        <v>2919</v>
      </c>
      <c r="M214" s="7">
        <v>0</v>
      </c>
      <c r="N214" s="7" t="s">
        <v>165</v>
      </c>
      <c r="O214" s="7" t="s">
        <v>2921</v>
      </c>
      <c r="P214" s="11" t="s">
        <v>962</v>
      </c>
    </row>
    <row r="215" spans="1:16" ht="15.75" customHeight="1" x14ac:dyDescent="0.3">
      <c r="A215" s="10">
        <v>214</v>
      </c>
      <c r="B215" s="8" t="s">
        <v>2922</v>
      </c>
      <c r="C215" s="8">
        <v>3</v>
      </c>
      <c r="D215" s="8" t="s">
        <v>2923</v>
      </c>
      <c r="E215" s="8">
        <v>2</v>
      </c>
      <c r="F215" s="8">
        <v>3</v>
      </c>
      <c r="G215" s="8" t="s">
        <v>192</v>
      </c>
      <c r="H215" s="8">
        <v>23</v>
      </c>
      <c r="I215" s="8" t="s">
        <v>2925</v>
      </c>
      <c r="J215" s="8" t="s">
        <v>2926</v>
      </c>
      <c r="K215" s="8" t="s">
        <v>2927</v>
      </c>
      <c r="L215" s="8" t="s">
        <v>2928</v>
      </c>
      <c r="M215" s="8">
        <v>0</v>
      </c>
      <c r="N215" s="8" t="s">
        <v>128</v>
      </c>
      <c r="O215" s="8" t="s">
        <v>2929</v>
      </c>
      <c r="P215" s="12" t="s">
        <v>398</v>
      </c>
    </row>
    <row r="216" spans="1:16" ht="15.75" customHeight="1" x14ac:dyDescent="0.3">
      <c r="A216" s="9">
        <v>215</v>
      </c>
      <c r="B216" s="7" t="s">
        <v>2930</v>
      </c>
      <c r="C216" s="7">
        <v>44</v>
      </c>
      <c r="D216" s="7" t="s">
        <v>2931</v>
      </c>
      <c r="E216" s="7">
        <v>2</v>
      </c>
      <c r="F216" s="7">
        <v>3</v>
      </c>
      <c r="G216" s="7" t="s">
        <v>192</v>
      </c>
      <c r="H216" s="7">
        <v>96</v>
      </c>
      <c r="I216" s="7" t="s">
        <v>2932</v>
      </c>
      <c r="J216" s="7" t="s">
        <v>2933</v>
      </c>
      <c r="K216" s="7" t="s">
        <v>2069</v>
      </c>
      <c r="L216" s="7" t="s">
        <v>2934</v>
      </c>
      <c r="M216" s="7">
        <v>0</v>
      </c>
      <c r="N216" s="7" t="s">
        <v>165</v>
      </c>
      <c r="O216" s="7" t="s">
        <v>2936</v>
      </c>
      <c r="P216" s="11" t="s">
        <v>398</v>
      </c>
    </row>
    <row r="217" spans="1:16" ht="15.75" customHeight="1" x14ac:dyDescent="0.3">
      <c r="A217" s="10">
        <v>216</v>
      </c>
      <c r="B217" s="8" t="s">
        <v>2937</v>
      </c>
      <c r="C217" s="8">
        <v>17</v>
      </c>
      <c r="D217" s="8" t="s">
        <v>2938</v>
      </c>
      <c r="E217" s="8">
        <v>4</v>
      </c>
      <c r="F217" s="8">
        <v>3</v>
      </c>
      <c r="G217" s="8" t="s">
        <v>192</v>
      </c>
      <c r="H217" s="8">
        <v>68</v>
      </c>
      <c r="I217" s="8" t="s">
        <v>2939</v>
      </c>
      <c r="J217" s="8" t="s">
        <v>2940</v>
      </c>
      <c r="K217" s="8" t="s">
        <v>2942</v>
      </c>
      <c r="L217" s="8" t="s">
        <v>2943</v>
      </c>
      <c r="M217" s="8">
        <v>0</v>
      </c>
      <c r="N217" s="8" t="s">
        <v>222</v>
      </c>
      <c r="O217" s="8" t="s">
        <v>1784</v>
      </c>
      <c r="P217" s="12" t="s">
        <v>1266</v>
      </c>
    </row>
    <row r="218" spans="1:16" ht="15.75" customHeight="1" x14ac:dyDescent="0.3">
      <c r="A218" s="9">
        <v>217</v>
      </c>
      <c r="B218" s="7" t="s">
        <v>2944</v>
      </c>
      <c r="C218" s="7">
        <v>12</v>
      </c>
      <c r="D218" s="7" t="s">
        <v>2945</v>
      </c>
      <c r="E218" s="7">
        <v>1</v>
      </c>
      <c r="F218" s="7">
        <v>3</v>
      </c>
      <c r="G218" s="7" t="s">
        <v>192</v>
      </c>
      <c r="H218" s="7">
        <v>109</v>
      </c>
      <c r="I218" s="7" t="s">
        <v>2947</v>
      </c>
      <c r="J218" s="7" t="s">
        <v>2948</v>
      </c>
      <c r="K218" s="7" t="s">
        <v>2949</v>
      </c>
      <c r="L218" s="7" t="s">
        <v>2950</v>
      </c>
      <c r="M218" s="7">
        <v>0</v>
      </c>
      <c r="N218" s="7" t="s">
        <v>165</v>
      </c>
      <c r="O218" s="7" t="s">
        <v>2951</v>
      </c>
      <c r="P218" s="11" t="s">
        <v>751</v>
      </c>
    </row>
    <row r="219" spans="1:16" ht="15.75" customHeight="1" x14ac:dyDescent="0.3">
      <c r="A219" s="10">
        <v>218</v>
      </c>
      <c r="B219" s="8" t="s">
        <v>2952</v>
      </c>
      <c r="C219" s="8">
        <v>29</v>
      </c>
      <c r="D219" s="8" t="s">
        <v>2954</v>
      </c>
      <c r="E219" s="8">
        <v>5</v>
      </c>
      <c r="F219" s="8">
        <v>3</v>
      </c>
      <c r="G219" s="8" t="s">
        <v>192</v>
      </c>
      <c r="H219" s="8">
        <v>93</v>
      </c>
      <c r="I219" s="8" t="s">
        <v>2955</v>
      </c>
      <c r="J219" s="8" t="s">
        <v>2956</v>
      </c>
      <c r="K219" s="8" t="s">
        <v>2957</v>
      </c>
      <c r="L219" s="8" t="s">
        <v>2958</v>
      </c>
      <c r="M219" s="8">
        <v>1</v>
      </c>
      <c r="N219" s="8" t="s">
        <v>128</v>
      </c>
      <c r="O219" s="8" t="s">
        <v>2959</v>
      </c>
      <c r="P219" s="12" t="s">
        <v>2960</v>
      </c>
    </row>
    <row r="220" spans="1:16" ht="15.75" customHeight="1" x14ac:dyDescent="0.3">
      <c r="A220" s="9">
        <v>219</v>
      </c>
      <c r="B220" s="7" t="s">
        <v>2961</v>
      </c>
      <c r="C220" s="7">
        <v>31</v>
      </c>
      <c r="D220" s="7" t="s">
        <v>2962</v>
      </c>
      <c r="E220" s="7">
        <v>5</v>
      </c>
      <c r="F220" s="7">
        <v>2</v>
      </c>
      <c r="G220" s="7" t="s">
        <v>192</v>
      </c>
      <c r="H220" s="7">
        <v>117</v>
      </c>
      <c r="I220" s="7" t="s">
        <v>2965</v>
      </c>
      <c r="J220" s="7" t="s">
        <v>2966</v>
      </c>
      <c r="K220" s="7" t="s">
        <v>2967</v>
      </c>
      <c r="L220" s="7" t="s">
        <v>2968</v>
      </c>
      <c r="M220" s="7">
        <v>1</v>
      </c>
      <c r="N220" s="7" t="s">
        <v>165</v>
      </c>
      <c r="O220" s="7" t="s">
        <v>2969</v>
      </c>
      <c r="P220" s="11" t="s">
        <v>1735</v>
      </c>
    </row>
    <row r="221" spans="1:16" ht="15.75" customHeight="1" x14ac:dyDescent="0.3">
      <c r="A221" s="10">
        <v>220</v>
      </c>
      <c r="B221" s="8" t="s">
        <v>2970</v>
      </c>
      <c r="C221" s="8">
        <v>80</v>
      </c>
      <c r="D221" s="8" t="s">
        <v>2971</v>
      </c>
      <c r="E221" s="8">
        <v>3</v>
      </c>
      <c r="F221" s="8">
        <v>3</v>
      </c>
      <c r="G221" s="8" t="s">
        <v>192</v>
      </c>
      <c r="H221" s="8">
        <v>8</v>
      </c>
      <c r="I221" s="8" t="s">
        <v>2972</v>
      </c>
      <c r="J221" s="8" t="s">
        <v>2973</v>
      </c>
      <c r="K221" s="8" t="s">
        <v>2974</v>
      </c>
      <c r="L221" s="8" t="s">
        <v>2975</v>
      </c>
      <c r="M221" s="8">
        <v>0</v>
      </c>
      <c r="N221" s="8" t="s">
        <v>307</v>
      </c>
      <c r="O221" s="8" t="s">
        <v>2976</v>
      </c>
      <c r="P221" s="12" t="s">
        <v>962</v>
      </c>
    </row>
    <row r="222" spans="1:16" ht="15.75" customHeight="1" x14ac:dyDescent="0.3">
      <c r="A222" s="9">
        <v>221</v>
      </c>
      <c r="B222" s="7" t="s">
        <v>2977</v>
      </c>
      <c r="C222" s="7">
        <v>12</v>
      </c>
      <c r="D222" s="7" t="s">
        <v>2978</v>
      </c>
      <c r="E222" s="7">
        <v>2</v>
      </c>
      <c r="F222" s="7">
        <v>3</v>
      </c>
      <c r="G222" s="7" t="s">
        <v>116</v>
      </c>
      <c r="H222" s="7">
        <v>22</v>
      </c>
      <c r="I222" s="7" t="s">
        <v>2979</v>
      </c>
      <c r="J222" s="7" t="s">
        <v>2980</v>
      </c>
      <c r="K222" s="7" t="s">
        <v>2981</v>
      </c>
      <c r="L222" s="7" t="s">
        <v>2982</v>
      </c>
      <c r="M222" s="7">
        <v>1</v>
      </c>
      <c r="N222" s="7" t="s">
        <v>128</v>
      </c>
      <c r="O222" s="7" t="s">
        <v>2983</v>
      </c>
      <c r="P222" s="11" t="s">
        <v>328</v>
      </c>
    </row>
    <row r="223" spans="1:16" ht="15.75" customHeight="1" x14ac:dyDescent="0.3">
      <c r="A223" s="10">
        <v>222</v>
      </c>
      <c r="B223" s="8" t="s">
        <v>2984</v>
      </c>
      <c r="C223" s="8">
        <v>57</v>
      </c>
      <c r="D223" s="8" t="s">
        <v>2986</v>
      </c>
      <c r="E223" s="8">
        <v>3</v>
      </c>
      <c r="F223" s="8">
        <v>3</v>
      </c>
      <c r="G223" s="8" t="s">
        <v>116</v>
      </c>
      <c r="H223" s="8">
        <v>60</v>
      </c>
      <c r="I223" s="8" t="s">
        <v>2987</v>
      </c>
      <c r="J223" s="8" t="s">
        <v>2988</v>
      </c>
      <c r="K223" s="8" t="s">
        <v>2989</v>
      </c>
      <c r="L223" s="8" t="s">
        <v>2990</v>
      </c>
      <c r="M223" s="8">
        <v>0</v>
      </c>
      <c r="N223" s="8" t="s">
        <v>165</v>
      </c>
      <c r="O223" s="8" t="s">
        <v>2991</v>
      </c>
      <c r="P223" s="12" t="s">
        <v>246</v>
      </c>
    </row>
    <row r="224" spans="1:16" ht="15.75" customHeight="1" x14ac:dyDescent="0.3">
      <c r="A224" s="9">
        <v>223</v>
      </c>
      <c r="B224" s="7" t="s">
        <v>2992</v>
      </c>
      <c r="C224" s="7">
        <v>44</v>
      </c>
      <c r="D224" s="7" t="s">
        <v>2993</v>
      </c>
      <c r="E224" s="7">
        <v>3</v>
      </c>
      <c r="F224" s="7">
        <v>2</v>
      </c>
      <c r="G224" s="7" t="s">
        <v>116</v>
      </c>
      <c r="H224" s="7">
        <v>102</v>
      </c>
      <c r="I224" s="7" t="s">
        <v>2994</v>
      </c>
      <c r="J224" s="7" t="s">
        <v>2995</v>
      </c>
      <c r="K224" s="7" t="s">
        <v>2997</v>
      </c>
      <c r="L224" s="7" t="s">
        <v>2998</v>
      </c>
      <c r="M224" s="7">
        <v>0</v>
      </c>
      <c r="N224" s="7" t="s">
        <v>307</v>
      </c>
      <c r="O224" s="7" t="s">
        <v>2999</v>
      </c>
      <c r="P224" s="11" t="s">
        <v>274</v>
      </c>
    </row>
    <row r="225" spans="1:16" ht="15.75" customHeight="1" x14ac:dyDescent="0.3">
      <c r="A225" s="10">
        <v>224</v>
      </c>
      <c r="B225" s="8" t="s">
        <v>3000</v>
      </c>
      <c r="C225" s="8">
        <v>80</v>
      </c>
      <c r="D225" s="8" t="s">
        <v>3001</v>
      </c>
      <c r="E225" s="8">
        <v>2</v>
      </c>
      <c r="F225" s="8">
        <v>1</v>
      </c>
      <c r="G225" s="8" t="s">
        <v>116</v>
      </c>
      <c r="H225" s="8">
        <v>102</v>
      </c>
      <c r="I225" s="8" t="s">
        <v>3003</v>
      </c>
      <c r="J225" s="8" t="s">
        <v>3004</v>
      </c>
      <c r="K225" s="8" t="s">
        <v>3005</v>
      </c>
      <c r="L225" s="8" t="s">
        <v>3006</v>
      </c>
      <c r="M225" s="8">
        <v>0</v>
      </c>
      <c r="N225" s="8" t="s">
        <v>307</v>
      </c>
      <c r="O225" s="8" t="s">
        <v>3007</v>
      </c>
      <c r="P225" s="12" t="s">
        <v>168</v>
      </c>
    </row>
    <row r="226" spans="1:16" ht="15.75" customHeight="1" x14ac:dyDescent="0.3">
      <c r="A226" s="9">
        <v>225</v>
      </c>
      <c r="B226" s="7" t="s">
        <v>3008</v>
      </c>
      <c r="C226" s="7">
        <v>41</v>
      </c>
      <c r="D226" s="7" t="s">
        <v>3009</v>
      </c>
      <c r="E226" s="7">
        <v>3</v>
      </c>
      <c r="F226" s="7">
        <v>3</v>
      </c>
      <c r="G226" s="7" t="s">
        <v>192</v>
      </c>
      <c r="H226" s="7">
        <v>5</v>
      </c>
      <c r="I226" s="7" t="s">
        <v>3010</v>
      </c>
      <c r="J226" s="7" t="s">
        <v>3011</v>
      </c>
      <c r="K226" s="7" t="s">
        <v>3012</v>
      </c>
      <c r="L226" s="7" t="s">
        <v>3013</v>
      </c>
      <c r="M226" s="7">
        <v>0</v>
      </c>
      <c r="N226" s="7" t="s">
        <v>307</v>
      </c>
      <c r="O226" s="7" t="s">
        <v>3014</v>
      </c>
      <c r="P226" s="11" t="s">
        <v>877</v>
      </c>
    </row>
    <row r="227" spans="1:16" ht="15.75" customHeight="1" x14ac:dyDescent="0.3">
      <c r="A227" s="10">
        <v>226</v>
      </c>
      <c r="B227" s="8" t="s">
        <v>3016</v>
      </c>
      <c r="C227" s="8">
        <v>10</v>
      </c>
      <c r="D227" s="8" t="s">
        <v>3017</v>
      </c>
      <c r="E227" s="8">
        <v>2</v>
      </c>
      <c r="F227" s="8">
        <v>4</v>
      </c>
      <c r="G227" s="8" t="s">
        <v>388</v>
      </c>
      <c r="H227" s="8">
        <v>20</v>
      </c>
      <c r="I227" s="8" t="s">
        <v>3018</v>
      </c>
      <c r="J227" s="8" t="s">
        <v>3019</v>
      </c>
      <c r="K227" s="8"/>
      <c r="L227" s="8" t="s">
        <v>3021</v>
      </c>
      <c r="M227" s="8">
        <v>0</v>
      </c>
      <c r="N227" s="8" t="s">
        <v>307</v>
      </c>
      <c r="O227" s="8" t="s">
        <v>3022</v>
      </c>
      <c r="P227" s="12"/>
    </row>
    <row r="228" spans="1:16" ht="15.75" customHeight="1" x14ac:dyDescent="0.3">
      <c r="A228" s="9">
        <v>227</v>
      </c>
      <c r="B228" s="7" t="s">
        <v>3024</v>
      </c>
      <c r="C228" s="7">
        <v>69</v>
      </c>
      <c r="D228" s="7" t="s">
        <v>3025</v>
      </c>
      <c r="E228" s="7">
        <v>1</v>
      </c>
      <c r="F228" s="7">
        <v>2</v>
      </c>
      <c r="G228" s="7" t="s">
        <v>192</v>
      </c>
      <c r="H228" s="7">
        <v>109</v>
      </c>
      <c r="I228" s="7" t="s">
        <v>3028</v>
      </c>
      <c r="J228" s="7" t="s">
        <v>3029</v>
      </c>
      <c r="K228" s="7" t="s">
        <v>3030</v>
      </c>
      <c r="L228" s="7" t="s">
        <v>3031</v>
      </c>
      <c r="M228" s="7">
        <v>0</v>
      </c>
      <c r="N228" s="7" t="s">
        <v>165</v>
      </c>
      <c r="O228" s="7" t="s">
        <v>3032</v>
      </c>
      <c r="P228" s="11" t="s">
        <v>363</v>
      </c>
    </row>
    <row r="229" spans="1:16" ht="15.75" customHeight="1" x14ac:dyDescent="0.3">
      <c r="A229" s="10">
        <v>228</v>
      </c>
      <c r="B229" s="8" t="s">
        <v>3033</v>
      </c>
      <c r="C229" s="8">
        <v>14</v>
      </c>
      <c r="D229" s="8" t="s">
        <v>3034</v>
      </c>
      <c r="E229" s="8">
        <v>4</v>
      </c>
      <c r="F229" s="8">
        <v>2</v>
      </c>
      <c r="G229" s="8" t="s">
        <v>192</v>
      </c>
      <c r="H229" s="8">
        <v>84</v>
      </c>
      <c r="I229" s="8" t="s">
        <v>3036</v>
      </c>
      <c r="J229" s="8" t="s">
        <v>3037</v>
      </c>
      <c r="K229" s="8" t="s">
        <v>3038</v>
      </c>
      <c r="L229" s="8" t="s">
        <v>3039</v>
      </c>
      <c r="M229" s="8">
        <v>0</v>
      </c>
      <c r="N229" s="8" t="s">
        <v>307</v>
      </c>
      <c r="O229" s="8" t="s">
        <v>2490</v>
      </c>
      <c r="P229" s="12" t="s">
        <v>1512</v>
      </c>
    </row>
    <row r="230" spans="1:16" ht="15.75" customHeight="1" x14ac:dyDescent="0.3">
      <c r="A230" s="9">
        <v>229</v>
      </c>
      <c r="B230" s="7" t="s">
        <v>3040</v>
      </c>
      <c r="C230" s="7">
        <v>73</v>
      </c>
      <c r="D230" s="7" t="s">
        <v>3041</v>
      </c>
      <c r="E230" s="7">
        <v>1</v>
      </c>
      <c r="F230" s="7">
        <v>1</v>
      </c>
      <c r="G230" s="7" t="s">
        <v>116</v>
      </c>
      <c r="H230" s="7">
        <v>100</v>
      </c>
      <c r="I230" s="7" t="s">
        <v>3043</v>
      </c>
      <c r="J230" s="7" t="s">
        <v>3044</v>
      </c>
      <c r="K230" s="7" t="s">
        <v>3046</v>
      </c>
      <c r="L230" s="7" t="s">
        <v>3047</v>
      </c>
      <c r="M230" s="7">
        <v>0</v>
      </c>
      <c r="N230" s="7" t="s">
        <v>128</v>
      </c>
      <c r="O230" s="7" t="s">
        <v>3048</v>
      </c>
      <c r="P230" s="11" t="s">
        <v>363</v>
      </c>
    </row>
    <row r="231" spans="1:16" ht="15.75" customHeight="1" x14ac:dyDescent="0.3">
      <c r="A231" s="10">
        <v>230</v>
      </c>
      <c r="B231" s="8" t="s">
        <v>3050</v>
      </c>
      <c r="C231" s="8">
        <v>10</v>
      </c>
      <c r="D231" s="8" t="s">
        <v>3054</v>
      </c>
      <c r="E231" s="8">
        <v>1</v>
      </c>
      <c r="F231" s="8">
        <v>3</v>
      </c>
      <c r="G231" s="8" t="s">
        <v>192</v>
      </c>
      <c r="H231" s="8">
        <v>72</v>
      </c>
      <c r="I231" s="8" t="s">
        <v>3056</v>
      </c>
      <c r="J231" s="8" t="s">
        <v>3057</v>
      </c>
      <c r="K231" s="8" t="s">
        <v>3059</v>
      </c>
      <c r="L231" s="8" t="s">
        <v>3060</v>
      </c>
      <c r="M231" s="8">
        <v>0</v>
      </c>
      <c r="N231" s="8" t="s">
        <v>307</v>
      </c>
      <c r="O231" s="8" t="s">
        <v>3061</v>
      </c>
      <c r="P231" s="12" t="s">
        <v>751</v>
      </c>
    </row>
    <row r="232" spans="1:16" ht="15.75" customHeight="1" x14ac:dyDescent="0.3">
      <c r="A232" s="9">
        <v>231</v>
      </c>
      <c r="B232" s="7" t="s">
        <v>3062</v>
      </c>
      <c r="C232" s="7">
        <v>40</v>
      </c>
      <c r="D232" s="7" t="s">
        <v>3063</v>
      </c>
      <c r="E232" s="7">
        <v>1</v>
      </c>
      <c r="F232" s="7">
        <v>1</v>
      </c>
      <c r="G232" s="7" t="s">
        <v>116</v>
      </c>
      <c r="H232" s="7">
        <v>106</v>
      </c>
      <c r="I232" s="7" t="s">
        <v>3066</v>
      </c>
      <c r="J232" s="7" t="s">
        <v>3067</v>
      </c>
      <c r="K232" s="7" t="s">
        <v>3068</v>
      </c>
      <c r="L232" s="7" t="s">
        <v>3069</v>
      </c>
      <c r="M232" s="7">
        <v>1</v>
      </c>
      <c r="N232" s="7" t="s">
        <v>165</v>
      </c>
      <c r="O232" s="7" t="s">
        <v>3070</v>
      </c>
      <c r="P232" s="11" t="s">
        <v>293</v>
      </c>
    </row>
    <row r="233" spans="1:16" ht="15.75" customHeight="1" x14ac:dyDescent="0.3">
      <c r="A233" s="10">
        <v>232</v>
      </c>
      <c r="B233" s="8" t="s">
        <v>3071</v>
      </c>
      <c r="C233" s="8">
        <v>75</v>
      </c>
      <c r="D233" s="8" t="s">
        <v>3073</v>
      </c>
      <c r="E233" s="8">
        <v>2</v>
      </c>
      <c r="F233" s="8">
        <v>3</v>
      </c>
      <c r="G233" s="8" t="s">
        <v>192</v>
      </c>
      <c r="H233" s="8">
        <v>60</v>
      </c>
      <c r="I233" s="8" t="s">
        <v>3075</v>
      </c>
      <c r="J233" s="8" t="s">
        <v>3076</v>
      </c>
      <c r="K233" s="8" t="s">
        <v>3077</v>
      </c>
      <c r="L233" s="8" t="s">
        <v>3078</v>
      </c>
      <c r="M233" s="8">
        <v>0</v>
      </c>
      <c r="N233" s="8" t="s">
        <v>222</v>
      </c>
      <c r="O233" s="8" t="s">
        <v>3080</v>
      </c>
      <c r="P233" s="12" t="s">
        <v>168</v>
      </c>
    </row>
    <row r="234" spans="1:16" ht="15.75" customHeight="1" x14ac:dyDescent="0.3">
      <c r="A234" s="9">
        <v>233</v>
      </c>
      <c r="B234" s="7" t="s">
        <v>3081</v>
      </c>
      <c r="C234" s="7">
        <v>76</v>
      </c>
      <c r="D234" s="7" t="s">
        <v>3082</v>
      </c>
      <c r="E234" s="7">
        <v>4</v>
      </c>
      <c r="F234" s="7">
        <v>1</v>
      </c>
      <c r="G234" s="7" t="s">
        <v>192</v>
      </c>
      <c r="H234" s="7">
        <v>99</v>
      </c>
      <c r="I234" s="7" t="s">
        <v>3083</v>
      </c>
      <c r="J234" s="7" t="s">
        <v>3084</v>
      </c>
      <c r="K234" s="7" t="s">
        <v>3085</v>
      </c>
      <c r="L234" s="7" t="s">
        <v>3086</v>
      </c>
      <c r="M234" s="7">
        <v>1</v>
      </c>
      <c r="N234" s="7" t="s">
        <v>222</v>
      </c>
      <c r="O234" s="7" t="s">
        <v>1784</v>
      </c>
      <c r="P234" s="11" t="s">
        <v>903</v>
      </c>
    </row>
    <row r="235" spans="1:16" ht="15.75" customHeight="1" x14ac:dyDescent="0.3">
      <c r="A235" s="10">
        <v>234</v>
      </c>
      <c r="B235" s="8" t="s">
        <v>3088</v>
      </c>
      <c r="C235" s="8">
        <v>19</v>
      </c>
      <c r="D235" s="8" t="s">
        <v>3090</v>
      </c>
      <c r="E235" s="8">
        <v>3</v>
      </c>
      <c r="F235" s="8">
        <v>3</v>
      </c>
      <c r="G235" s="8" t="s">
        <v>116</v>
      </c>
      <c r="H235" s="8">
        <v>57</v>
      </c>
      <c r="I235" s="8" t="s">
        <v>3091</v>
      </c>
      <c r="J235" s="8" t="s">
        <v>3092</v>
      </c>
      <c r="K235" s="8" t="s">
        <v>3093</v>
      </c>
      <c r="L235" s="8" t="s">
        <v>3094</v>
      </c>
      <c r="M235" s="8">
        <v>0</v>
      </c>
      <c r="N235" s="8" t="s">
        <v>128</v>
      </c>
      <c r="O235" s="8" t="s">
        <v>3095</v>
      </c>
      <c r="P235" s="12" t="s">
        <v>246</v>
      </c>
    </row>
    <row r="236" spans="1:16" ht="15.75" customHeight="1" x14ac:dyDescent="0.3">
      <c r="A236" s="9">
        <v>235</v>
      </c>
      <c r="B236" s="7" t="s">
        <v>3097</v>
      </c>
      <c r="C236" s="7">
        <v>48</v>
      </c>
      <c r="D236" s="7" t="s">
        <v>3098</v>
      </c>
      <c r="E236" s="7">
        <v>3</v>
      </c>
      <c r="F236" s="7">
        <v>4</v>
      </c>
      <c r="G236" s="7" t="s">
        <v>192</v>
      </c>
      <c r="H236" s="7">
        <v>117</v>
      </c>
      <c r="I236" s="7" t="s">
        <v>3100</v>
      </c>
      <c r="J236" s="7" t="s">
        <v>3101</v>
      </c>
      <c r="K236" s="7" t="s">
        <v>3102</v>
      </c>
      <c r="L236" s="7" t="s">
        <v>3103</v>
      </c>
      <c r="M236" s="7">
        <v>0</v>
      </c>
      <c r="N236" s="7" t="s">
        <v>307</v>
      </c>
      <c r="O236" s="7" t="s">
        <v>3105</v>
      </c>
      <c r="P236" s="11" t="s">
        <v>877</v>
      </c>
    </row>
    <row r="237" spans="1:16" ht="15.75" customHeight="1" x14ac:dyDescent="0.3">
      <c r="A237" s="10">
        <v>236</v>
      </c>
      <c r="B237" s="8" t="s">
        <v>3106</v>
      </c>
      <c r="C237" s="8">
        <v>12</v>
      </c>
      <c r="D237" s="8" t="s">
        <v>3107</v>
      </c>
      <c r="E237" s="8">
        <v>1</v>
      </c>
      <c r="F237" s="8">
        <v>3</v>
      </c>
      <c r="G237" s="8" t="s">
        <v>116</v>
      </c>
      <c r="H237" s="8">
        <v>16</v>
      </c>
      <c r="I237" s="8" t="s">
        <v>3108</v>
      </c>
      <c r="J237" s="8" t="s">
        <v>3109</v>
      </c>
      <c r="K237" s="8" t="s">
        <v>3110</v>
      </c>
      <c r="L237" s="8" t="s">
        <v>3112</v>
      </c>
      <c r="M237" s="8">
        <v>0</v>
      </c>
      <c r="N237" s="8" t="s">
        <v>307</v>
      </c>
      <c r="O237" s="8" t="s">
        <v>3113</v>
      </c>
      <c r="P237" s="12" t="s">
        <v>751</v>
      </c>
    </row>
    <row r="238" spans="1:16" ht="15.75" customHeight="1" x14ac:dyDescent="0.3">
      <c r="A238" s="9">
        <v>237</v>
      </c>
      <c r="B238" s="7" t="s">
        <v>3114</v>
      </c>
      <c r="C238" s="7">
        <v>32</v>
      </c>
      <c r="D238" s="7" t="s">
        <v>3115</v>
      </c>
      <c r="E238" s="7">
        <v>1</v>
      </c>
      <c r="F238" s="7">
        <v>4</v>
      </c>
      <c r="G238" s="7" t="s">
        <v>116</v>
      </c>
      <c r="H238" s="7">
        <v>3</v>
      </c>
      <c r="I238" s="7" t="s">
        <v>3117</v>
      </c>
      <c r="J238" s="7" t="s">
        <v>3118</v>
      </c>
      <c r="K238" s="7" t="s">
        <v>3119</v>
      </c>
      <c r="L238" s="7" t="s">
        <v>3120</v>
      </c>
      <c r="M238" s="7">
        <v>1</v>
      </c>
      <c r="N238" s="7" t="s">
        <v>222</v>
      </c>
      <c r="O238" s="7" t="s">
        <v>3121</v>
      </c>
      <c r="P238" s="11" t="s">
        <v>751</v>
      </c>
    </row>
    <row r="239" spans="1:16" ht="15.75" customHeight="1" x14ac:dyDescent="0.3">
      <c r="A239" s="10">
        <v>238</v>
      </c>
      <c r="B239" s="8" t="s">
        <v>3122</v>
      </c>
      <c r="C239" s="8">
        <v>64</v>
      </c>
      <c r="D239" s="8" t="s">
        <v>3124</v>
      </c>
      <c r="E239" s="8">
        <v>2</v>
      </c>
      <c r="F239" s="8">
        <v>4</v>
      </c>
      <c r="G239" s="8" t="s">
        <v>192</v>
      </c>
      <c r="H239" s="8">
        <v>20</v>
      </c>
      <c r="I239" s="8" t="s">
        <v>3125</v>
      </c>
      <c r="J239" s="8" t="s">
        <v>3126</v>
      </c>
      <c r="K239" s="8" t="s">
        <v>3127</v>
      </c>
      <c r="L239" s="8" t="s">
        <v>3128</v>
      </c>
      <c r="M239" s="8">
        <v>0</v>
      </c>
      <c r="N239" s="8" t="s">
        <v>307</v>
      </c>
      <c r="O239" s="8" t="s">
        <v>3129</v>
      </c>
      <c r="P239" s="12" t="s">
        <v>168</v>
      </c>
    </row>
    <row r="240" spans="1:16" ht="15.75" customHeight="1" x14ac:dyDescent="0.3">
      <c r="A240" s="9">
        <v>239</v>
      </c>
      <c r="B240" s="7" t="s">
        <v>3130</v>
      </c>
      <c r="C240" s="7">
        <v>63</v>
      </c>
      <c r="D240" s="7" t="s">
        <v>3131</v>
      </c>
      <c r="E240" s="7">
        <v>1</v>
      </c>
      <c r="F240" s="7">
        <v>3</v>
      </c>
      <c r="G240" s="7" t="s">
        <v>116</v>
      </c>
      <c r="H240" s="7">
        <v>47</v>
      </c>
      <c r="I240" s="7" t="s">
        <v>3132</v>
      </c>
      <c r="J240" s="7" t="s">
        <v>3134</v>
      </c>
      <c r="K240" s="7" t="s">
        <v>3135</v>
      </c>
      <c r="L240" s="7" t="s">
        <v>3136</v>
      </c>
      <c r="M240" s="7">
        <v>1</v>
      </c>
      <c r="N240" s="7" t="s">
        <v>128</v>
      </c>
      <c r="O240" s="7" t="s">
        <v>3137</v>
      </c>
      <c r="P240" s="11" t="s">
        <v>751</v>
      </c>
    </row>
    <row r="241" spans="1:16" ht="15.75" customHeight="1" x14ac:dyDescent="0.3">
      <c r="A241" s="10">
        <v>240</v>
      </c>
      <c r="B241" s="8" t="s">
        <v>3138</v>
      </c>
      <c r="C241" s="8">
        <v>51</v>
      </c>
      <c r="D241" s="8" t="s">
        <v>3139</v>
      </c>
      <c r="E241" s="8">
        <v>5</v>
      </c>
      <c r="F241" s="8">
        <v>3</v>
      </c>
      <c r="G241" s="8" t="s">
        <v>116</v>
      </c>
      <c r="H241" s="8">
        <v>1</v>
      </c>
      <c r="I241" s="8" t="s">
        <v>3141</v>
      </c>
      <c r="J241" s="8" t="s">
        <v>3142</v>
      </c>
      <c r="K241" s="8" t="s">
        <v>3143</v>
      </c>
      <c r="L241" s="8" t="s">
        <v>3144</v>
      </c>
      <c r="M241" s="8">
        <v>0</v>
      </c>
      <c r="N241" s="8" t="s">
        <v>307</v>
      </c>
      <c r="O241" s="8" t="s">
        <v>3145</v>
      </c>
      <c r="P241" s="12" t="s">
        <v>705</v>
      </c>
    </row>
    <row r="242" spans="1:16" ht="15.75" customHeight="1" x14ac:dyDescent="0.3">
      <c r="A242" s="9">
        <v>241</v>
      </c>
      <c r="B242" s="7" t="s">
        <v>3146</v>
      </c>
      <c r="C242" s="7">
        <v>46</v>
      </c>
      <c r="D242" s="7" t="s">
        <v>3147</v>
      </c>
      <c r="E242" s="7">
        <v>2</v>
      </c>
      <c r="F242" s="7">
        <v>2</v>
      </c>
      <c r="G242" s="7" t="s">
        <v>116</v>
      </c>
      <c r="H242" s="7">
        <v>21</v>
      </c>
      <c r="I242" s="7" t="s">
        <v>3148</v>
      </c>
      <c r="J242" s="7" t="s">
        <v>3149</v>
      </c>
      <c r="K242" s="7" t="s">
        <v>3150</v>
      </c>
      <c r="L242" s="7" t="s">
        <v>3152</v>
      </c>
      <c r="M242" s="7">
        <v>0</v>
      </c>
      <c r="N242" s="7" t="s">
        <v>128</v>
      </c>
      <c r="O242" s="7" t="s">
        <v>3153</v>
      </c>
      <c r="P242" s="11" t="s">
        <v>168</v>
      </c>
    </row>
    <row r="243" spans="1:16" ht="15.75" customHeight="1" x14ac:dyDescent="0.3">
      <c r="A243" s="10">
        <v>242</v>
      </c>
      <c r="B243" s="8" t="s">
        <v>3154</v>
      </c>
      <c r="C243" s="8">
        <v>5</v>
      </c>
      <c r="D243" s="8" t="s">
        <v>3155</v>
      </c>
      <c r="E243" s="8">
        <v>1</v>
      </c>
      <c r="F243" s="8">
        <v>3</v>
      </c>
      <c r="G243" s="8" t="s">
        <v>116</v>
      </c>
      <c r="H243" s="8">
        <v>32</v>
      </c>
      <c r="I243" s="8" t="s">
        <v>3157</v>
      </c>
      <c r="J243" s="8" t="s">
        <v>3158</v>
      </c>
      <c r="K243" s="8" t="s">
        <v>3159</v>
      </c>
      <c r="L243" s="8" t="s">
        <v>3160</v>
      </c>
      <c r="M243" s="8">
        <v>0</v>
      </c>
      <c r="N243" s="8" t="s">
        <v>307</v>
      </c>
      <c r="O243" s="8" t="s">
        <v>3161</v>
      </c>
      <c r="P243" s="12" t="s">
        <v>225</v>
      </c>
    </row>
    <row r="244" spans="1:16" ht="15.75" customHeight="1" x14ac:dyDescent="0.3">
      <c r="A244" s="9">
        <v>243</v>
      </c>
      <c r="B244" s="7" t="s">
        <v>3163</v>
      </c>
      <c r="C244" s="7">
        <v>31</v>
      </c>
      <c r="D244" s="7" t="s">
        <v>3164</v>
      </c>
      <c r="E244" s="7">
        <v>2</v>
      </c>
      <c r="F244" s="7">
        <v>3</v>
      </c>
      <c r="G244" s="7" t="s">
        <v>192</v>
      </c>
      <c r="H244" s="7">
        <v>66</v>
      </c>
      <c r="I244" s="7" t="s">
        <v>3165</v>
      </c>
      <c r="J244" s="7" t="s">
        <v>3166</v>
      </c>
      <c r="K244" s="7" t="s">
        <v>3168</v>
      </c>
      <c r="L244" s="7" t="s">
        <v>3169</v>
      </c>
      <c r="M244" s="7">
        <v>0</v>
      </c>
      <c r="N244" s="7" t="s">
        <v>165</v>
      </c>
      <c r="O244" s="7" t="s">
        <v>3171</v>
      </c>
      <c r="P244" s="11" t="s">
        <v>3172</v>
      </c>
    </row>
    <row r="245" spans="1:16" ht="15.75" customHeight="1" x14ac:dyDescent="0.3">
      <c r="A245" s="10">
        <v>244</v>
      </c>
      <c r="B245" s="8" t="s">
        <v>3173</v>
      </c>
      <c r="C245" s="8">
        <v>64</v>
      </c>
      <c r="D245" s="8" t="s">
        <v>3174</v>
      </c>
      <c r="E245" s="8">
        <v>4</v>
      </c>
      <c r="F245" s="8">
        <v>3</v>
      </c>
      <c r="G245" s="8" t="s">
        <v>192</v>
      </c>
      <c r="H245" s="8">
        <v>86</v>
      </c>
      <c r="I245" s="8" t="s">
        <v>3175</v>
      </c>
      <c r="J245" s="8" t="s">
        <v>3177</v>
      </c>
      <c r="K245" s="8" t="s">
        <v>3178</v>
      </c>
      <c r="L245" s="8" t="s">
        <v>3179</v>
      </c>
      <c r="M245" s="8">
        <v>0</v>
      </c>
      <c r="N245" s="8" t="s">
        <v>165</v>
      </c>
      <c r="O245" s="8" t="s">
        <v>1068</v>
      </c>
      <c r="P245" s="12" t="s">
        <v>1512</v>
      </c>
    </row>
    <row r="246" spans="1:16" ht="15.75" customHeight="1" x14ac:dyDescent="0.3">
      <c r="A246" s="9">
        <v>245</v>
      </c>
      <c r="B246" s="7" t="s">
        <v>3181</v>
      </c>
      <c r="C246" s="7">
        <v>57</v>
      </c>
      <c r="D246" s="7" t="s">
        <v>3182</v>
      </c>
      <c r="E246" s="7">
        <v>1</v>
      </c>
      <c r="F246" s="7">
        <v>3</v>
      </c>
      <c r="G246" s="7" t="s">
        <v>192</v>
      </c>
      <c r="H246" s="7">
        <v>3</v>
      </c>
      <c r="I246" s="7" t="s">
        <v>3183</v>
      </c>
      <c r="J246" s="7" t="s">
        <v>3184</v>
      </c>
      <c r="K246" s="7" t="s">
        <v>3185</v>
      </c>
      <c r="L246" s="7" t="s">
        <v>3186</v>
      </c>
      <c r="M246" s="7">
        <v>0</v>
      </c>
      <c r="N246" s="7" t="s">
        <v>165</v>
      </c>
      <c r="O246" s="7" t="s">
        <v>3188</v>
      </c>
      <c r="P246" s="11" t="s">
        <v>293</v>
      </c>
    </row>
    <row r="247" spans="1:16" ht="15.75" customHeight="1" x14ac:dyDescent="0.3">
      <c r="A247" s="10">
        <v>246</v>
      </c>
      <c r="B247" s="8" t="s">
        <v>3189</v>
      </c>
      <c r="C247" s="8">
        <v>39</v>
      </c>
      <c r="D247" s="8" t="s">
        <v>3190</v>
      </c>
      <c r="E247" s="8">
        <v>2</v>
      </c>
      <c r="F247" s="8">
        <v>3</v>
      </c>
      <c r="G247" s="8" t="s">
        <v>116</v>
      </c>
      <c r="H247" s="8">
        <v>17</v>
      </c>
      <c r="I247" s="8" t="s">
        <v>3191</v>
      </c>
      <c r="J247" s="8" t="s">
        <v>3192</v>
      </c>
      <c r="K247" s="8" t="s">
        <v>3193</v>
      </c>
      <c r="L247" s="8" t="s">
        <v>3194</v>
      </c>
      <c r="M247" s="8">
        <v>0</v>
      </c>
      <c r="N247" s="8" t="s">
        <v>165</v>
      </c>
      <c r="O247" s="8" t="s">
        <v>3195</v>
      </c>
      <c r="P247" s="12" t="s">
        <v>168</v>
      </c>
    </row>
    <row r="248" spans="1:16" ht="15.75" customHeight="1" x14ac:dyDescent="0.3">
      <c r="A248" s="9">
        <v>247</v>
      </c>
      <c r="B248" s="7" t="s">
        <v>3197</v>
      </c>
      <c r="C248" s="7">
        <v>44</v>
      </c>
      <c r="D248" s="7" t="s">
        <v>3199</v>
      </c>
      <c r="E248" s="7">
        <v>1</v>
      </c>
      <c r="F248" s="7">
        <v>4</v>
      </c>
      <c r="G248" s="7" t="s">
        <v>116</v>
      </c>
      <c r="H248" s="7">
        <v>92</v>
      </c>
      <c r="I248" s="7" t="s">
        <v>3200</v>
      </c>
      <c r="J248" s="7" t="s">
        <v>3202</v>
      </c>
      <c r="K248" s="7" t="s">
        <v>3203</v>
      </c>
      <c r="L248" s="7" t="s">
        <v>3204</v>
      </c>
      <c r="M248" s="7">
        <v>0</v>
      </c>
      <c r="N248" s="7" t="s">
        <v>128</v>
      </c>
      <c r="O248" s="7" t="s">
        <v>3205</v>
      </c>
      <c r="P248" s="11" t="s">
        <v>751</v>
      </c>
    </row>
    <row r="249" spans="1:16" ht="15.75" customHeight="1" x14ac:dyDescent="0.3">
      <c r="A249" s="10">
        <v>248</v>
      </c>
      <c r="B249" s="8" t="s">
        <v>3206</v>
      </c>
      <c r="C249" s="8">
        <v>56</v>
      </c>
      <c r="D249" s="8" t="s">
        <v>3208</v>
      </c>
      <c r="E249" s="8">
        <v>1</v>
      </c>
      <c r="F249" s="8">
        <v>2</v>
      </c>
      <c r="G249" s="8" t="s">
        <v>116</v>
      </c>
      <c r="H249" s="8">
        <v>11</v>
      </c>
      <c r="I249" s="8" t="s">
        <v>3209</v>
      </c>
      <c r="J249" s="8" t="s">
        <v>3211</v>
      </c>
      <c r="K249" s="8" t="s">
        <v>3212</v>
      </c>
      <c r="L249" s="8" t="s">
        <v>3213</v>
      </c>
      <c r="M249" s="8">
        <v>0</v>
      </c>
      <c r="N249" s="8" t="s">
        <v>128</v>
      </c>
      <c r="O249" s="8" t="s">
        <v>3214</v>
      </c>
      <c r="P249" s="12" t="s">
        <v>751</v>
      </c>
    </row>
    <row r="250" spans="1:16" ht="15.75" customHeight="1" x14ac:dyDescent="0.3">
      <c r="A250" s="9">
        <v>249</v>
      </c>
      <c r="B250" s="7" t="s">
        <v>3216</v>
      </c>
      <c r="C250" s="7">
        <v>67</v>
      </c>
      <c r="D250" s="7" t="s">
        <v>3217</v>
      </c>
      <c r="E250" s="7">
        <v>1</v>
      </c>
      <c r="F250" s="7">
        <v>2</v>
      </c>
      <c r="G250" s="7" t="s">
        <v>116</v>
      </c>
      <c r="H250" s="7">
        <v>109</v>
      </c>
      <c r="I250" s="7" t="s">
        <v>3219</v>
      </c>
      <c r="J250" s="7" t="s">
        <v>3220</v>
      </c>
      <c r="K250" s="7" t="s">
        <v>3222</v>
      </c>
      <c r="L250" s="7" t="s">
        <v>3223</v>
      </c>
      <c r="M250" s="7">
        <v>0</v>
      </c>
      <c r="N250" s="7" t="s">
        <v>128</v>
      </c>
      <c r="O250" s="7" t="s">
        <v>3224</v>
      </c>
      <c r="P250" s="11" t="s">
        <v>225</v>
      </c>
    </row>
    <row r="251" spans="1:16" ht="15.75" customHeight="1" x14ac:dyDescent="0.3">
      <c r="A251" s="10">
        <v>250</v>
      </c>
      <c r="B251" s="8" t="s">
        <v>3225</v>
      </c>
      <c r="C251" s="8">
        <v>4</v>
      </c>
      <c r="D251" s="8" t="s">
        <v>3227</v>
      </c>
      <c r="E251" s="8">
        <v>3</v>
      </c>
      <c r="F251" s="8">
        <v>2</v>
      </c>
      <c r="G251" s="8" t="s">
        <v>116</v>
      </c>
      <c r="H251" s="8">
        <v>60</v>
      </c>
      <c r="I251" s="8" t="s">
        <v>3228</v>
      </c>
      <c r="J251" s="8" t="s">
        <v>3229</v>
      </c>
      <c r="K251" s="8" t="s">
        <v>3230</v>
      </c>
      <c r="L251" s="8" t="s">
        <v>3232</v>
      </c>
      <c r="M251" s="8">
        <v>0</v>
      </c>
      <c r="N251" s="8" t="s">
        <v>165</v>
      </c>
      <c r="O251" s="8" t="s">
        <v>3233</v>
      </c>
      <c r="P251" s="12" t="s">
        <v>246</v>
      </c>
    </row>
    <row r="252" spans="1:16" ht="15.75" customHeight="1" x14ac:dyDescent="0.3">
      <c r="A252" s="9">
        <v>251</v>
      </c>
      <c r="B252" s="7" t="s">
        <v>3234</v>
      </c>
      <c r="C252" s="7">
        <v>56</v>
      </c>
      <c r="D252" s="7" t="s">
        <v>3236</v>
      </c>
      <c r="E252" s="7">
        <v>1</v>
      </c>
      <c r="F252" s="7">
        <v>3</v>
      </c>
      <c r="G252" s="7" t="s">
        <v>116</v>
      </c>
      <c r="H252" s="7">
        <v>43</v>
      </c>
      <c r="I252" s="7" t="s">
        <v>3237</v>
      </c>
      <c r="J252" s="7" t="s">
        <v>3238</v>
      </c>
      <c r="K252" s="7" t="s">
        <v>3240</v>
      </c>
      <c r="L252" s="7" t="s">
        <v>3241</v>
      </c>
      <c r="M252" s="7">
        <v>1</v>
      </c>
      <c r="N252" s="7" t="s">
        <v>307</v>
      </c>
      <c r="O252" s="7" t="s">
        <v>3242</v>
      </c>
      <c r="P252" s="11" t="s">
        <v>751</v>
      </c>
    </row>
    <row r="253" spans="1:16" ht="15.75" customHeight="1" x14ac:dyDescent="0.3">
      <c r="A253" s="10">
        <v>252</v>
      </c>
      <c r="B253" s="8" t="s">
        <v>3243</v>
      </c>
      <c r="C253" s="8">
        <v>10</v>
      </c>
      <c r="D253" s="8" t="s">
        <v>3245</v>
      </c>
      <c r="E253" s="8">
        <v>2</v>
      </c>
      <c r="F253" s="8">
        <v>2</v>
      </c>
      <c r="G253" s="8" t="s">
        <v>116</v>
      </c>
      <c r="H253" s="8">
        <v>90</v>
      </c>
      <c r="I253" s="8" t="s">
        <v>3246</v>
      </c>
      <c r="J253" s="8" t="s">
        <v>3248</v>
      </c>
      <c r="K253" s="8" t="s">
        <v>3249</v>
      </c>
      <c r="L253" s="8" t="s">
        <v>3250</v>
      </c>
      <c r="M253" s="8">
        <v>0</v>
      </c>
      <c r="N253" s="8" t="s">
        <v>128</v>
      </c>
      <c r="O253" s="8" t="s">
        <v>3251</v>
      </c>
      <c r="P253" s="12" t="s">
        <v>584</v>
      </c>
    </row>
    <row r="254" spans="1:16" ht="15.75" customHeight="1" x14ac:dyDescent="0.3">
      <c r="A254" s="9">
        <v>253</v>
      </c>
      <c r="B254" s="7" t="s">
        <v>3252</v>
      </c>
      <c r="C254" s="7">
        <v>55</v>
      </c>
      <c r="D254" s="7" t="s">
        <v>3254</v>
      </c>
      <c r="E254" s="7">
        <v>1</v>
      </c>
      <c r="F254" s="7">
        <v>3</v>
      </c>
      <c r="G254" s="7" t="s">
        <v>192</v>
      </c>
      <c r="H254" s="7">
        <v>108</v>
      </c>
      <c r="I254" s="7" t="s">
        <v>3262</v>
      </c>
      <c r="J254" s="7" t="s">
        <v>3263</v>
      </c>
      <c r="K254" s="7" t="s">
        <v>3264</v>
      </c>
      <c r="L254" s="7" t="s">
        <v>3266</v>
      </c>
      <c r="M254" s="7">
        <v>0</v>
      </c>
      <c r="N254" s="7" t="s">
        <v>165</v>
      </c>
      <c r="O254" s="7" t="s">
        <v>3267</v>
      </c>
      <c r="P254" s="11" t="s">
        <v>363</v>
      </c>
    </row>
    <row r="255" spans="1:16" ht="15.75" customHeight="1" x14ac:dyDescent="0.3">
      <c r="A255" s="10">
        <v>254</v>
      </c>
      <c r="B255" s="8" t="s">
        <v>3268</v>
      </c>
      <c r="C255" s="8">
        <v>51</v>
      </c>
      <c r="D255" s="8" t="s">
        <v>3269</v>
      </c>
      <c r="E255" s="8">
        <v>2</v>
      </c>
      <c r="F255" s="8">
        <v>4</v>
      </c>
      <c r="G255" s="8" t="s">
        <v>192</v>
      </c>
      <c r="H255" s="8">
        <v>41</v>
      </c>
      <c r="I255" s="8" t="s">
        <v>3271</v>
      </c>
      <c r="J255" s="8" t="s">
        <v>3272</v>
      </c>
      <c r="K255" s="8" t="s">
        <v>3273</v>
      </c>
      <c r="L255" s="8" t="s">
        <v>3274</v>
      </c>
      <c r="M255" s="8">
        <v>1</v>
      </c>
      <c r="N255" s="8" t="s">
        <v>165</v>
      </c>
      <c r="O255" s="8" t="s">
        <v>3275</v>
      </c>
      <c r="P255" s="12" t="s">
        <v>584</v>
      </c>
    </row>
    <row r="256" spans="1:16" ht="15.75" customHeight="1" x14ac:dyDescent="0.3">
      <c r="A256" s="9">
        <v>255</v>
      </c>
      <c r="B256" s="7" t="s">
        <v>3277</v>
      </c>
      <c r="C256" s="7">
        <v>8</v>
      </c>
      <c r="D256" s="7" t="s">
        <v>3278</v>
      </c>
      <c r="E256" s="7">
        <v>3</v>
      </c>
      <c r="F256" s="7">
        <v>2</v>
      </c>
      <c r="G256" s="7" t="s">
        <v>116</v>
      </c>
      <c r="H256" s="7">
        <v>116</v>
      </c>
      <c r="I256" s="7" t="s">
        <v>3279</v>
      </c>
      <c r="J256" s="7" t="s">
        <v>3280</v>
      </c>
      <c r="K256" s="7" t="s">
        <v>3281</v>
      </c>
      <c r="L256" s="7" t="s">
        <v>3283</v>
      </c>
      <c r="M256" s="7">
        <v>0</v>
      </c>
      <c r="N256" s="7" t="s">
        <v>128</v>
      </c>
      <c r="O256" s="7" t="s">
        <v>3284</v>
      </c>
      <c r="P256" s="11" t="s">
        <v>274</v>
      </c>
    </row>
    <row r="257" spans="1:16" ht="15.75" customHeight="1" x14ac:dyDescent="0.3">
      <c r="A257" s="10">
        <v>256</v>
      </c>
      <c r="B257" s="8" t="s">
        <v>3285</v>
      </c>
      <c r="C257" s="8">
        <v>15</v>
      </c>
      <c r="D257" s="8" t="s">
        <v>3286</v>
      </c>
      <c r="E257" s="8">
        <v>3</v>
      </c>
      <c r="F257" s="8">
        <v>3</v>
      </c>
      <c r="G257" s="8" t="s">
        <v>116</v>
      </c>
      <c r="H257" s="8">
        <v>89</v>
      </c>
      <c r="I257" s="8" t="s">
        <v>3287</v>
      </c>
      <c r="J257" s="8" t="s">
        <v>3288</v>
      </c>
      <c r="K257" s="8" t="s">
        <v>3289</v>
      </c>
      <c r="L257" s="8" t="s">
        <v>3290</v>
      </c>
      <c r="M257" s="8">
        <v>1</v>
      </c>
      <c r="N257" s="8" t="s">
        <v>128</v>
      </c>
      <c r="O257" s="8" t="s">
        <v>3291</v>
      </c>
      <c r="P257" s="12" t="s">
        <v>962</v>
      </c>
    </row>
    <row r="258" spans="1:16" ht="15.75" customHeight="1" x14ac:dyDescent="0.3">
      <c r="A258" s="9">
        <v>257</v>
      </c>
      <c r="B258" s="7" t="s">
        <v>3293</v>
      </c>
      <c r="C258" s="7">
        <v>59</v>
      </c>
      <c r="D258" s="7" t="s">
        <v>3294</v>
      </c>
      <c r="E258" s="7">
        <v>1</v>
      </c>
      <c r="F258" s="7">
        <v>3</v>
      </c>
      <c r="G258" s="7" t="s">
        <v>116</v>
      </c>
      <c r="H258" s="7">
        <v>14</v>
      </c>
      <c r="I258" s="7" t="s">
        <v>3296</v>
      </c>
      <c r="J258" s="7" t="s">
        <v>3298</v>
      </c>
      <c r="K258" s="7" t="s">
        <v>3299</v>
      </c>
      <c r="L258" s="7" t="s">
        <v>3300</v>
      </c>
      <c r="M258" s="7">
        <v>1</v>
      </c>
      <c r="N258" s="7" t="s">
        <v>165</v>
      </c>
      <c r="O258" s="7" t="s">
        <v>3302</v>
      </c>
      <c r="P258" s="11" t="s">
        <v>446</v>
      </c>
    </row>
    <row r="259" spans="1:16" ht="15.75" customHeight="1" x14ac:dyDescent="0.3">
      <c r="A259" s="10">
        <v>258</v>
      </c>
      <c r="B259" s="8" t="s">
        <v>3303</v>
      </c>
      <c r="C259" s="8">
        <v>23</v>
      </c>
      <c r="D259" s="8" t="s">
        <v>3304</v>
      </c>
      <c r="E259" s="8">
        <v>1</v>
      </c>
      <c r="F259" s="8">
        <v>3</v>
      </c>
      <c r="G259" s="8" t="s">
        <v>116</v>
      </c>
      <c r="H259" s="8">
        <v>105</v>
      </c>
      <c r="I259" s="8" t="s">
        <v>3305</v>
      </c>
      <c r="J259" s="8" t="s">
        <v>3306</v>
      </c>
      <c r="K259" s="8" t="s">
        <v>3308</v>
      </c>
      <c r="L259" s="8" t="s">
        <v>3309</v>
      </c>
      <c r="M259" s="8">
        <v>0</v>
      </c>
      <c r="N259" s="8" t="s">
        <v>222</v>
      </c>
      <c r="O259" s="8" t="s">
        <v>3310</v>
      </c>
      <c r="P259" s="12" t="s">
        <v>225</v>
      </c>
    </row>
    <row r="260" spans="1:16" ht="15.75" customHeight="1" x14ac:dyDescent="0.3">
      <c r="A260" s="9">
        <v>259</v>
      </c>
      <c r="B260" s="7" t="s">
        <v>3311</v>
      </c>
      <c r="C260" s="7">
        <v>57</v>
      </c>
      <c r="D260" s="7" t="s">
        <v>3313</v>
      </c>
      <c r="E260" s="7">
        <v>3</v>
      </c>
      <c r="F260" s="7">
        <v>3</v>
      </c>
      <c r="G260" s="7" t="s">
        <v>116</v>
      </c>
      <c r="H260" s="7">
        <v>41</v>
      </c>
      <c r="I260" s="7" t="s">
        <v>3314</v>
      </c>
      <c r="J260" s="7" t="s">
        <v>3315</v>
      </c>
      <c r="K260" s="7" t="s">
        <v>3317</v>
      </c>
      <c r="L260" s="7" t="s">
        <v>3318</v>
      </c>
      <c r="M260" s="7">
        <v>1</v>
      </c>
      <c r="N260" s="7" t="s">
        <v>307</v>
      </c>
      <c r="O260" s="7" t="s">
        <v>3319</v>
      </c>
      <c r="P260" s="11" t="s">
        <v>194</v>
      </c>
    </row>
    <row r="261" spans="1:16" ht="15.75" customHeight="1" x14ac:dyDescent="0.3">
      <c r="A261" s="10">
        <v>260</v>
      </c>
      <c r="B261" s="8" t="s">
        <v>3320</v>
      </c>
      <c r="C261" s="8">
        <v>60</v>
      </c>
      <c r="D261" s="8" t="s">
        <v>3321</v>
      </c>
      <c r="E261" s="8">
        <v>1</v>
      </c>
      <c r="F261" s="8">
        <v>3</v>
      </c>
      <c r="G261" s="8" t="s">
        <v>116</v>
      </c>
      <c r="H261" s="8">
        <v>13</v>
      </c>
      <c r="I261" s="8" t="s">
        <v>3323</v>
      </c>
      <c r="J261" s="8" t="s">
        <v>3324</v>
      </c>
      <c r="K261" s="8" t="s">
        <v>3325</v>
      </c>
      <c r="L261" s="8" t="s">
        <v>3326</v>
      </c>
      <c r="M261" s="8">
        <v>0</v>
      </c>
      <c r="N261" s="8" t="s">
        <v>165</v>
      </c>
      <c r="O261" s="8" t="s">
        <v>3327</v>
      </c>
      <c r="P261" s="12" t="s">
        <v>363</v>
      </c>
    </row>
    <row r="262" spans="1:16" ht="15.75" customHeight="1" x14ac:dyDescent="0.3">
      <c r="A262" s="9">
        <v>261</v>
      </c>
      <c r="B262" s="7" t="s">
        <v>3328</v>
      </c>
      <c r="C262" s="7">
        <v>35</v>
      </c>
      <c r="D262" s="7" t="s">
        <v>3329</v>
      </c>
      <c r="E262" s="7">
        <v>3</v>
      </c>
      <c r="F262" s="7">
        <v>3</v>
      </c>
      <c r="G262" s="7" t="s">
        <v>192</v>
      </c>
      <c r="H262" s="7">
        <v>48</v>
      </c>
      <c r="I262" s="7" t="s">
        <v>3332</v>
      </c>
      <c r="J262" s="7" t="s">
        <v>3333</v>
      </c>
      <c r="K262" s="7" t="s">
        <v>3334</v>
      </c>
      <c r="L262" s="7" t="s">
        <v>3335</v>
      </c>
      <c r="M262" s="7">
        <v>0</v>
      </c>
      <c r="N262" s="7" t="s">
        <v>128</v>
      </c>
      <c r="O262" s="7" t="s">
        <v>3336</v>
      </c>
      <c r="P262" s="11" t="s">
        <v>194</v>
      </c>
    </row>
    <row r="263" spans="1:16" ht="15.75" customHeight="1" x14ac:dyDescent="0.3">
      <c r="A263" s="10">
        <v>262</v>
      </c>
      <c r="B263" s="8" t="s">
        <v>3337</v>
      </c>
      <c r="C263" s="8">
        <v>70</v>
      </c>
      <c r="D263" s="8" t="s">
        <v>3338</v>
      </c>
      <c r="E263" s="8">
        <v>3</v>
      </c>
      <c r="F263" s="8">
        <v>3</v>
      </c>
      <c r="G263" s="8" t="s">
        <v>116</v>
      </c>
      <c r="H263" s="8">
        <v>57</v>
      </c>
      <c r="I263" s="8" t="s">
        <v>3340</v>
      </c>
      <c r="J263" s="8" t="s">
        <v>3341</v>
      </c>
      <c r="K263" s="8" t="s">
        <v>3342</v>
      </c>
      <c r="L263" s="8" t="s">
        <v>3343</v>
      </c>
      <c r="M263" s="8">
        <v>0</v>
      </c>
      <c r="N263" s="8" t="s">
        <v>165</v>
      </c>
      <c r="O263" s="8" t="s">
        <v>3344</v>
      </c>
      <c r="P263" s="12" t="s">
        <v>877</v>
      </c>
    </row>
    <row r="264" spans="1:16" ht="15.75" customHeight="1" x14ac:dyDescent="0.3">
      <c r="A264" s="9">
        <v>263</v>
      </c>
      <c r="B264" s="7" t="s">
        <v>3345</v>
      </c>
      <c r="C264" s="7">
        <v>58</v>
      </c>
      <c r="D264" s="7" t="s">
        <v>3346</v>
      </c>
      <c r="E264" s="7">
        <v>5</v>
      </c>
      <c r="F264" s="7">
        <v>2</v>
      </c>
      <c r="G264" s="7" t="s">
        <v>192</v>
      </c>
      <c r="H264" s="7">
        <v>13</v>
      </c>
      <c r="I264" s="7" t="s">
        <v>3348</v>
      </c>
      <c r="J264" s="7" t="s">
        <v>3349</v>
      </c>
      <c r="K264" s="7" t="s">
        <v>3350</v>
      </c>
      <c r="L264" s="7" t="s">
        <v>3351</v>
      </c>
      <c r="M264" s="7">
        <v>0</v>
      </c>
      <c r="N264" s="7" t="s">
        <v>128</v>
      </c>
      <c r="O264" s="7" t="s">
        <v>3352</v>
      </c>
      <c r="P264" s="11" t="s">
        <v>135</v>
      </c>
    </row>
    <row r="265" spans="1:16" ht="15.75" customHeight="1" x14ac:dyDescent="0.3">
      <c r="A265" s="10">
        <v>264</v>
      </c>
      <c r="B265" s="8" t="s">
        <v>3353</v>
      </c>
      <c r="C265" s="8">
        <v>7</v>
      </c>
      <c r="D265" s="8" t="s">
        <v>3354</v>
      </c>
      <c r="E265" s="8">
        <v>2</v>
      </c>
      <c r="F265" s="8">
        <v>1</v>
      </c>
      <c r="G265" s="8" t="s">
        <v>116</v>
      </c>
      <c r="H265" s="8">
        <v>59</v>
      </c>
      <c r="I265" s="8" t="s">
        <v>3356</v>
      </c>
      <c r="J265" s="8" t="s">
        <v>3357</v>
      </c>
      <c r="K265" s="8" t="s">
        <v>3358</v>
      </c>
      <c r="L265" s="8" t="s">
        <v>3359</v>
      </c>
      <c r="M265" s="8">
        <v>0</v>
      </c>
      <c r="N265" s="8" t="s">
        <v>128</v>
      </c>
      <c r="O265" s="8" t="s">
        <v>3360</v>
      </c>
      <c r="P265" s="12" t="s">
        <v>584</v>
      </c>
    </row>
    <row r="266" spans="1:16" ht="15.75" customHeight="1" x14ac:dyDescent="0.3">
      <c r="A266" s="9">
        <v>265</v>
      </c>
      <c r="B266" s="7" t="s">
        <v>3362</v>
      </c>
      <c r="C266" s="7">
        <v>49</v>
      </c>
      <c r="D266" s="7" t="s">
        <v>3363</v>
      </c>
      <c r="E266" s="7">
        <v>2</v>
      </c>
      <c r="F266" s="7">
        <v>4</v>
      </c>
      <c r="G266" s="7" t="s">
        <v>116</v>
      </c>
      <c r="H266" s="7">
        <v>93</v>
      </c>
      <c r="I266" s="7" t="s">
        <v>3364</v>
      </c>
      <c r="J266" s="7" t="s">
        <v>3365</v>
      </c>
      <c r="K266" s="7" t="s">
        <v>3366</v>
      </c>
      <c r="L266" s="7" t="s">
        <v>3367</v>
      </c>
      <c r="M266" s="7">
        <v>0</v>
      </c>
      <c r="N266" s="7" t="s">
        <v>222</v>
      </c>
      <c r="O266" s="7" t="s">
        <v>3369</v>
      </c>
      <c r="P266" s="11" t="s">
        <v>398</v>
      </c>
    </row>
    <row r="267" spans="1:16" ht="15.75" customHeight="1" x14ac:dyDescent="0.3">
      <c r="A267" s="10">
        <v>266</v>
      </c>
      <c r="B267" s="8" t="s">
        <v>3370</v>
      </c>
      <c r="C267" s="8">
        <v>76</v>
      </c>
      <c r="D267" s="8" t="s">
        <v>3371</v>
      </c>
      <c r="E267" s="8">
        <v>5</v>
      </c>
      <c r="F267" s="8">
        <v>2</v>
      </c>
      <c r="G267" s="8" t="s">
        <v>192</v>
      </c>
      <c r="H267" s="8">
        <v>2</v>
      </c>
      <c r="I267" s="8" t="s">
        <v>3372</v>
      </c>
      <c r="J267" s="8" t="s">
        <v>3373</v>
      </c>
      <c r="K267" s="8" t="s">
        <v>3374</v>
      </c>
      <c r="L267" s="8" t="s">
        <v>3375</v>
      </c>
      <c r="M267" s="8">
        <v>0</v>
      </c>
      <c r="N267" s="8" t="s">
        <v>307</v>
      </c>
      <c r="O267" s="8" t="s">
        <v>3377</v>
      </c>
      <c r="P267" s="12" t="s">
        <v>705</v>
      </c>
    </row>
    <row r="268" spans="1:16" ht="15.75" customHeight="1" x14ac:dyDescent="0.3">
      <c r="A268" s="9">
        <v>267</v>
      </c>
      <c r="B268" s="7" t="s">
        <v>3378</v>
      </c>
      <c r="C268" s="7">
        <v>78</v>
      </c>
      <c r="D268" s="7" t="s">
        <v>3379</v>
      </c>
      <c r="E268" s="7">
        <v>1</v>
      </c>
      <c r="F268" s="7">
        <v>4</v>
      </c>
      <c r="G268" s="7" t="s">
        <v>192</v>
      </c>
      <c r="H268" s="7">
        <v>34</v>
      </c>
      <c r="I268" s="7" t="s">
        <v>3380</v>
      </c>
      <c r="J268" s="7" t="s">
        <v>3381</v>
      </c>
      <c r="K268" s="7" t="s">
        <v>3382</v>
      </c>
      <c r="L268" s="7" t="s">
        <v>3383</v>
      </c>
      <c r="M268" s="7">
        <v>0</v>
      </c>
      <c r="N268" s="7" t="s">
        <v>307</v>
      </c>
      <c r="O268" s="7" t="s">
        <v>3385</v>
      </c>
      <c r="P268" s="11" t="s">
        <v>363</v>
      </c>
    </row>
    <row r="269" spans="1:16" ht="15.75" customHeight="1" x14ac:dyDescent="0.3">
      <c r="A269" s="10">
        <v>268</v>
      </c>
      <c r="B269" s="8" t="s">
        <v>3386</v>
      </c>
      <c r="C269" s="8">
        <v>8</v>
      </c>
      <c r="D269" s="8" t="s">
        <v>3387</v>
      </c>
      <c r="E269" s="8">
        <v>5</v>
      </c>
      <c r="F269" s="8">
        <v>4</v>
      </c>
      <c r="G269" s="8" t="s">
        <v>116</v>
      </c>
      <c r="H269" s="8">
        <v>31</v>
      </c>
      <c r="I269" s="8" t="s">
        <v>3388</v>
      </c>
      <c r="J269" s="8" t="s">
        <v>3389</v>
      </c>
      <c r="K269" s="8" t="s">
        <v>3391</v>
      </c>
      <c r="L269" s="8" t="s">
        <v>3392</v>
      </c>
      <c r="M269" s="8">
        <v>0</v>
      </c>
      <c r="N269" s="8" t="s">
        <v>165</v>
      </c>
      <c r="O269" s="8" t="s">
        <v>3393</v>
      </c>
      <c r="P269" s="12" t="s">
        <v>1735</v>
      </c>
    </row>
    <row r="270" spans="1:16" ht="15.75" customHeight="1" x14ac:dyDescent="0.3">
      <c r="A270" s="9">
        <v>269</v>
      </c>
      <c r="B270" s="7" t="s">
        <v>3394</v>
      </c>
      <c r="C270" s="7">
        <v>20</v>
      </c>
      <c r="D270" s="7" t="s">
        <v>3395</v>
      </c>
      <c r="E270" s="7">
        <v>1</v>
      </c>
      <c r="F270" s="7">
        <v>3</v>
      </c>
      <c r="G270" s="7" t="s">
        <v>192</v>
      </c>
      <c r="H270" s="7">
        <v>100</v>
      </c>
      <c r="I270" s="7" t="s">
        <v>3397</v>
      </c>
      <c r="J270" s="7" t="s">
        <v>3398</v>
      </c>
      <c r="K270" s="7" t="s">
        <v>3399</v>
      </c>
      <c r="L270" s="7" t="s">
        <v>3400</v>
      </c>
      <c r="M270" s="7">
        <v>1</v>
      </c>
      <c r="N270" s="7" t="s">
        <v>128</v>
      </c>
      <c r="O270" s="7" t="s">
        <v>3401</v>
      </c>
      <c r="P270" s="11" t="s">
        <v>751</v>
      </c>
    </row>
    <row r="271" spans="1:16" ht="15.75" customHeight="1" x14ac:dyDescent="0.3">
      <c r="A271" s="10">
        <v>270</v>
      </c>
      <c r="B271" s="8" t="s">
        <v>3402</v>
      </c>
      <c r="C271" s="8">
        <v>54</v>
      </c>
      <c r="D271" s="8" t="s">
        <v>3404</v>
      </c>
      <c r="E271" s="8">
        <v>2</v>
      </c>
      <c r="F271" s="8">
        <v>3</v>
      </c>
      <c r="G271" s="8" t="s">
        <v>116</v>
      </c>
      <c r="H271" s="8">
        <v>117</v>
      </c>
      <c r="I271" s="8" t="s">
        <v>3405</v>
      </c>
      <c r="J271" s="8" t="s">
        <v>3406</v>
      </c>
      <c r="K271" s="8" t="s">
        <v>3407</v>
      </c>
      <c r="L271" s="8" t="s">
        <v>3408</v>
      </c>
      <c r="M271" s="8">
        <v>0</v>
      </c>
      <c r="N271" s="8" t="s">
        <v>165</v>
      </c>
      <c r="O271" s="8" t="s">
        <v>3409</v>
      </c>
      <c r="P271" s="12" t="s">
        <v>328</v>
      </c>
    </row>
    <row r="272" spans="1:16" ht="15.75" customHeight="1" x14ac:dyDescent="0.3">
      <c r="A272" s="9">
        <v>271</v>
      </c>
      <c r="B272" s="7" t="s">
        <v>3410</v>
      </c>
      <c r="C272" s="7">
        <v>63</v>
      </c>
      <c r="D272" s="7" t="s">
        <v>3411</v>
      </c>
      <c r="E272" s="7">
        <v>3</v>
      </c>
      <c r="F272" s="7">
        <v>4</v>
      </c>
      <c r="G272" s="7" t="s">
        <v>192</v>
      </c>
      <c r="H272" s="7">
        <v>35</v>
      </c>
      <c r="I272" s="7" t="s">
        <v>3413</v>
      </c>
      <c r="J272" s="7" t="s">
        <v>3414</v>
      </c>
      <c r="K272" s="7" t="s">
        <v>3415</v>
      </c>
      <c r="L272" s="7" t="s">
        <v>3416</v>
      </c>
      <c r="M272" s="7">
        <v>0</v>
      </c>
      <c r="N272" s="7" t="s">
        <v>165</v>
      </c>
      <c r="O272" s="7" t="s">
        <v>3417</v>
      </c>
      <c r="P272" s="11" t="s">
        <v>246</v>
      </c>
    </row>
    <row r="273" spans="1:16" ht="15.75" customHeight="1" x14ac:dyDescent="0.3">
      <c r="A273" s="10">
        <v>272</v>
      </c>
      <c r="B273" s="8" t="s">
        <v>3418</v>
      </c>
      <c r="C273" s="8">
        <v>62</v>
      </c>
      <c r="D273" s="8" t="s">
        <v>3419</v>
      </c>
      <c r="E273" s="8">
        <v>2</v>
      </c>
      <c r="F273" s="8">
        <v>3</v>
      </c>
      <c r="G273" s="8" t="s">
        <v>192</v>
      </c>
      <c r="H273" s="8">
        <v>41</v>
      </c>
      <c r="I273" s="8" t="s">
        <v>3421</v>
      </c>
      <c r="J273" s="8" t="s">
        <v>3422</v>
      </c>
      <c r="K273" s="8" t="s">
        <v>3423</v>
      </c>
      <c r="L273" s="8" t="s">
        <v>3425</v>
      </c>
      <c r="M273" s="8">
        <v>1</v>
      </c>
      <c r="N273" s="8" t="s">
        <v>222</v>
      </c>
      <c r="O273" s="8" t="s">
        <v>3426</v>
      </c>
      <c r="P273" s="12" t="s">
        <v>584</v>
      </c>
    </row>
    <row r="274" spans="1:16" ht="15.75" customHeight="1" x14ac:dyDescent="0.3">
      <c r="A274" s="9">
        <v>273</v>
      </c>
      <c r="B274" s="7" t="s">
        <v>3427</v>
      </c>
      <c r="C274" s="7">
        <v>32</v>
      </c>
      <c r="D274" s="7" t="s">
        <v>3428</v>
      </c>
      <c r="E274" s="7">
        <v>4</v>
      </c>
      <c r="F274" s="7">
        <v>2</v>
      </c>
      <c r="G274" s="7" t="s">
        <v>192</v>
      </c>
      <c r="H274" s="7">
        <v>72</v>
      </c>
      <c r="I274" s="7" t="s">
        <v>3430</v>
      </c>
      <c r="J274" s="7" t="s">
        <v>3431</v>
      </c>
      <c r="K274" s="7" t="s">
        <v>3432</v>
      </c>
      <c r="L274" s="7" t="s">
        <v>3433</v>
      </c>
      <c r="M274" s="7">
        <v>0</v>
      </c>
      <c r="N274" s="7" t="s">
        <v>222</v>
      </c>
      <c r="O274" s="7" t="s">
        <v>1504</v>
      </c>
      <c r="P274" s="11" t="s">
        <v>1266</v>
      </c>
    </row>
    <row r="275" spans="1:16" ht="15.75" customHeight="1" x14ac:dyDescent="0.3">
      <c r="A275" s="10">
        <v>274</v>
      </c>
      <c r="B275" s="8" t="s">
        <v>3435</v>
      </c>
      <c r="C275" s="8">
        <v>33</v>
      </c>
      <c r="D275" s="8" t="s">
        <v>3436</v>
      </c>
      <c r="E275" s="8">
        <v>1</v>
      </c>
      <c r="F275" s="8">
        <v>3</v>
      </c>
      <c r="G275" s="8" t="s">
        <v>172</v>
      </c>
      <c r="H275" s="8">
        <v>111</v>
      </c>
      <c r="I275" s="8" t="s">
        <v>3437</v>
      </c>
      <c r="J275" s="8" t="s">
        <v>3438</v>
      </c>
      <c r="K275" s="8"/>
      <c r="L275" s="8" t="s">
        <v>3439</v>
      </c>
      <c r="M275" s="8">
        <v>0</v>
      </c>
      <c r="N275" s="8" t="s">
        <v>165</v>
      </c>
      <c r="O275" s="8" t="s">
        <v>3440</v>
      </c>
      <c r="P275" s="12"/>
    </row>
    <row r="276" spans="1:16" ht="15.75" customHeight="1" x14ac:dyDescent="0.3">
      <c r="A276" s="9">
        <v>275</v>
      </c>
      <c r="B276" s="7" t="s">
        <v>3441</v>
      </c>
      <c r="C276" s="7">
        <v>19</v>
      </c>
      <c r="D276" s="7" t="s">
        <v>3442</v>
      </c>
      <c r="E276" s="7">
        <v>4</v>
      </c>
      <c r="F276" s="7">
        <v>2</v>
      </c>
      <c r="G276" s="7" t="s">
        <v>388</v>
      </c>
      <c r="H276" s="7">
        <v>68</v>
      </c>
      <c r="I276" s="7" t="s">
        <v>3444</v>
      </c>
      <c r="J276" s="7" t="s">
        <v>3445</v>
      </c>
      <c r="K276" s="7"/>
      <c r="L276" s="7" t="s">
        <v>3446</v>
      </c>
      <c r="M276" s="7">
        <v>1</v>
      </c>
      <c r="N276" s="7" t="s">
        <v>128</v>
      </c>
      <c r="O276" s="7" t="s">
        <v>1784</v>
      </c>
      <c r="P276" s="11"/>
    </row>
    <row r="277" spans="1:16" ht="15.75" customHeight="1" x14ac:dyDescent="0.3">
      <c r="A277" s="10">
        <v>276</v>
      </c>
      <c r="B277" s="8" t="s">
        <v>3448</v>
      </c>
      <c r="C277" s="8">
        <v>35</v>
      </c>
      <c r="D277" s="8" t="s">
        <v>3449</v>
      </c>
      <c r="E277" s="8">
        <v>2</v>
      </c>
      <c r="F277" s="8">
        <v>1</v>
      </c>
      <c r="G277" s="8" t="s">
        <v>192</v>
      </c>
      <c r="H277" s="8">
        <v>23</v>
      </c>
      <c r="I277" s="8" t="s">
        <v>3450</v>
      </c>
      <c r="J277" s="8" t="s">
        <v>3451</v>
      </c>
      <c r="K277" s="8" t="s">
        <v>3452</v>
      </c>
      <c r="L277" s="8" t="s">
        <v>3453</v>
      </c>
      <c r="M277" s="8">
        <v>0</v>
      </c>
      <c r="N277" s="8" t="s">
        <v>307</v>
      </c>
      <c r="O277" s="8" t="s">
        <v>3454</v>
      </c>
      <c r="P277" s="12" t="s">
        <v>398</v>
      </c>
    </row>
    <row r="278" spans="1:16" ht="15.75" customHeight="1" x14ac:dyDescent="0.3">
      <c r="A278" s="9">
        <v>277</v>
      </c>
      <c r="B278" s="7" t="s">
        <v>3456</v>
      </c>
      <c r="C278" s="7">
        <v>19</v>
      </c>
      <c r="D278" s="7" t="s">
        <v>3457</v>
      </c>
      <c r="E278" s="7">
        <v>3</v>
      </c>
      <c r="F278" s="7">
        <v>3</v>
      </c>
      <c r="G278" s="7" t="s">
        <v>192</v>
      </c>
      <c r="H278" s="7">
        <v>5</v>
      </c>
      <c r="I278" s="7" t="s">
        <v>3458</v>
      </c>
      <c r="J278" s="7" t="s">
        <v>3459</v>
      </c>
      <c r="K278" s="7" t="s">
        <v>3461</v>
      </c>
      <c r="L278" s="7" t="s">
        <v>3462</v>
      </c>
      <c r="M278" s="7">
        <v>0</v>
      </c>
      <c r="N278" s="7" t="s">
        <v>222</v>
      </c>
      <c r="O278" s="7" t="s">
        <v>3463</v>
      </c>
      <c r="P278" s="11" t="s">
        <v>274</v>
      </c>
    </row>
    <row r="279" spans="1:16" ht="15.75" customHeight="1" x14ac:dyDescent="0.3">
      <c r="A279" s="10">
        <v>278</v>
      </c>
      <c r="B279" s="8" t="s">
        <v>3464</v>
      </c>
      <c r="C279" s="8">
        <v>33</v>
      </c>
      <c r="D279" s="8" t="s">
        <v>3465</v>
      </c>
      <c r="E279" s="8">
        <v>1</v>
      </c>
      <c r="F279" s="8">
        <v>3</v>
      </c>
      <c r="G279" s="8" t="s">
        <v>116</v>
      </c>
      <c r="H279" s="8">
        <v>78</v>
      </c>
      <c r="I279" s="8" t="s">
        <v>3467</v>
      </c>
      <c r="J279" s="8" t="s">
        <v>3468</v>
      </c>
      <c r="K279" s="8" t="s">
        <v>3469</v>
      </c>
      <c r="L279" s="8" t="s">
        <v>3470</v>
      </c>
      <c r="M279" s="8">
        <v>0</v>
      </c>
      <c r="N279" s="8" t="s">
        <v>128</v>
      </c>
      <c r="O279" s="8" t="s">
        <v>3471</v>
      </c>
      <c r="P279" s="12" t="s">
        <v>293</v>
      </c>
    </row>
    <row r="280" spans="1:16" ht="15.75" customHeight="1" x14ac:dyDescent="0.3">
      <c r="A280" s="9">
        <v>279</v>
      </c>
      <c r="B280" s="7" t="s">
        <v>3473</v>
      </c>
      <c r="C280" s="7">
        <v>62</v>
      </c>
      <c r="D280" s="7" t="s">
        <v>3474</v>
      </c>
      <c r="E280" s="7">
        <v>1</v>
      </c>
      <c r="F280" s="7">
        <v>3</v>
      </c>
      <c r="G280" s="7" t="s">
        <v>192</v>
      </c>
      <c r="H280" s="7">
        <v>28</v>
      </c>
      <c r="I280" s="7" t="s">
        <v>3475</v>
      </c>
      <c r="J280" s="7" t="s">
        <v>3476</v>
      </c>
      <c r="K280" s="7" t="s">
        <v>3477</v>
      </c>
      <c r="L280" s="7" t="s">
        <v>3478</v>
      </c>
      <c r="M280" s="7">
        <v>0</v>
      </c>
      <c r="N280" s="7" t="s">
        <v>307</v>
      </c>
      <c r="O280" s="7" t="s">
        <v>3480</v>
      </c>
      <c r="P280" s="11" t="s">
        <v>751</v>
      </c>
    </row>
    <row r="281" spans="1:16" ht="15.75" customHeight="1" x14ac:dyDescent="0.3">
      <c r="A281" s="10">
        <v>280</v>
      </c>
      <c r="B281" s="8" t="s">
        <v>3481</v>
      </c>
      <c r="C281" s="8">
        <v>80</v>
      </c>
      <c r="D281" s="8" t="s">
        <v>3482</v>
      </c>
      <c r="E281" s="8">
        <v>1</v>
      </c>
      <c r="F281" s="8">
        <v>3</v>
      </c>
      <c r="G281" s="8" t="s">
        <v>116</v>
      </c>
      <c r="H281" s="8">
        <v>73</v>
      </c>
      <c r="I281" s="8" t="s">
        <v>3483</v>
      </c>
      <c r="J281" s="8" t="s">
        <v>3484</v>
      </c>
      <c r="K281" s="8" t="s">
        <v>3485</v>
      </c>
      <c r="L281" s="8" t="s">
        <v>3486</v>
      </c>
      <c r="M281" s="8">
        <v>0</v>
      </c>
      <c r="N281" s="8" t="s">
        <v>307</v>
      </c>
      <c r="O281" s="8" t="s">
        <v>3487</v>
      </c>
      <c r="P281" s="12" t="s">
        <v>225</v>
      </c>
    </row>
    <row r="282" spans="1:16" ht="15.75" customHeight="1" x14ac:dyDescent="0.3">
      <c r="A282" s="9">
        <v>281</v>
      </c>
      <c r="B282" s="7" t="s">
        <v>3488</v>
      </c>
      <c r="C282" s="7">
        <v>70</v>
      </c>
      <c r="D282" s="7" t="s">
        <v>3489</v>
      </c>
      <c r="E282" s="7">
        <v>4</v>
      </c>
      <c r="F282" s="7">
        <v>3</v>
      </c>
      <c r="G282" s="7" t="s">
        <v>192</v>
      </c>
      <c r="H282" s="7">
        <v>117</v>
      </c>
      <c r="I282" s="7" t="s">
        <v>3490</v>
      </c>
      <c r="J282" s="7" t="s">
        <v>3491</v>
      </c>
      <c r="K282" s="7" t="s">
        <v>3492</v>
      </c>
      <c r="L282" s="7" t="s">
        <v>3493</v>
      </c>
      <c r="M282" s="7">
        <v>0</v>
      </c>
      <c r="N282" s="7" t="s">
        <v>307</v>
      </c>
      <c r="O282" s="7" t="s">
        <v>3495</v>
      </c>
      <c r="P282" s="11" t="s">
        <v>3496</v>
      </c>
    </row>
    <row r="283" spans="1:16" ht="15.75" customHeight="1" x14ac:dyDescent="0.3">
      <c r="A283" s="10">
        <v>282</v>
      </c>
      <c r="B283" s="8" t="s">
        <v>3497</v>
      </c>
      <c r="C283" s="8">
        <v>52</v>
      </c>
      <c r="D283" s="8" t="s">
        <v>3498</v>
      </c>
      <c r="E283" s="8">
        <v>1</v>
      </c>
      <c r="F283" s="8">
        <v>3</v>
      </c>
      <c r="G283" s="8" t="s">
        <v>192</v>
      </c>
      <c r="H283" s="8">
        <v>3</v>
      </c>
      <c r="I283" s="8" t="s">
        <v>3499</v>
      </c>
      <c r="J283" s="8" t="s">
        <v>3501</v>
      </c>
      <c r="K283" s="8" t="s">
        <v>3502</v>
      </c>
      <c r="L283" s="8" t="s">
        <v>3503</v>
      </c>
      <c r="M283" s="8">
        <v>0</v>
      </c>
      <c r="N283" s="8" t="s">
        <v>307</v>
      </c>
      <c r="O283" s="8" t="s">
        <v>3504</v>
      </c>
      <c r="P283" s="12" t="s">
        <v>751</v>
      </c>
    </row>
    <row r="284" spans="1:16" ht="15.75" customHeight="1" x14ac:dyDescent="0.3">
      <c r="A284" s="9">
        <v>283</v>
      </c>
      <c r="B284" s="7" t="s">
        <v>3505</v>
      </c>
      <c r="C284" s="7">
        <v>53</v>
      </c>
      <c r="D284" s="7" t="s">
        <v>3506</v>
      </c>
      <c r="E284" s="7">
        <v>1</v>
      </c>
      <c r="F284" s="7">
        <v>3</v>
      </c>
      <c r="G284" s="7" t="s">
        <v>116</v>
      </c>
      <c r="H284" s="7">
        <v>92</v>
      </c>
      <c r="I284" s="7" t="s">
        <v>3507</v>
      </c>
      <c r="J284" s="7" t="s">
        <v>3508</v>
      </c>
      <c r="K284" s="7" t="s">
        <v>3509</v>
      </c>
      <c r="L284" s="7" t="s">
        <v>3511</v>
      </c>
      <c r="M284" s="7">
        <v>0</v>
      </c>
      <c r="N284" s="7" t="s">
        <v>222</v>
      </c>
      <c r="O284" s="7" t="s">
        <v>3512</v>
      </c>
      <c r="P284" s="11" t="s">
        <v>293</v>
      </c>
    </row>
    <row r="285" spans="1:16" ht="15.75" customHeight="1" x14ac:dyDescent="0.3">
      <c r="A285" s="10">
        <v>284</v>
      </c>
      <c r="B285" s="8" t="s">
        <v>3513</v>
      </c>
      <c r="C285" s="8">
        <v>35</v>
      </c>
      <c r="D285" s="8" t="s">
        <v>3514</v>
      </c>
      <c r="E285" s="8">
        <v>1</v>
      </c>
      <c r="F285" s="8">
        <v>2</v>
      </c>
      <c r="G285" s="8" t="s">
        <v>116</v>
      </c>
      <c r="H285" s="8">
        <v>105</v>
      </c>
      <c r="I285" s="8" t="s">
        <v>3516</v>
      </c>
      <c r="J285" s="8" t="s">
        <v>3517</v>
      </c>
      <c r="K285" s="8" t="s">
        <v>3518</v>
      </c>
      <c r="L285" s="8" t="s">
        <v>3519</v>
      </c>
      <c r="M285" s="8">
        <v>1</v>
      </c>
      <c r="N285" s="8" t="s">
        <v>165</v>
      </c>
      <c r="O285" s="8" t="s">
        <v>3520</v>
      </c>
      <c r="P285" s="12" t="s">
        <v>446</v>
      </c>
    </row>
    <row r="286" spans="1:16" ht="15.75" customHeight="1" x14ac:dyDescent="0.3">
      <c r="A286" s="9">
        <v>285</v>
      </c>
      <c r="B286" s="7" t="s">
        <v>3521</v>
      </c>
      <c r="C286" s="7">
        <v>67</v>
      </c>
      <c r="D286" s="7" t="s">
        <v>3523</v>
      </c>
      <c r="E286" s="7">
        <v>3</v>
      </c>
      <c r="F286" s="7">
        <v>3</v>
      </c>
      <c r="G286" s="7" t="s">
        <v>192</v>
      </c>
      <c r="H286" s="7">
        <v>60</v>
      </c>
      <c r="I286" s="7" t="s">
        <v>3524</v>
      </c>
      <c r="J286" s="7" t="s">
        <v>3525</v>
      </c>
      <c r="K286" s="7" t="s">
        <v>3526</v>
      </c>
      <c r="L286" s="7" t="s">
        <v>3527</v>
      </c>
      <c r="M286" s="7">
        <v>0</v>
      </c>
      <c r="N286" s="7" t="s">
        <v>307</v>
      </c>
      <c r="O286" s="7" t="s">
        <v>3528</v>
      </c>
      <c r="P286" s="11" t="s">
        <v>194</v>
      </c>
    </row>
    <row r="287" spans="1:16" ht="15.75" customHeight="1" x14ac:dyDescent="0.3">
      <c r="A287" s="10">
        <v>286</v>
      </c>
      <c r="B287" s="8" t="s">
        <v>3530</v>
      </c>
      <c r="C287" s="8">
        <v>73</v>
      </c>
      <c r="D287" s="8" t="s">
        <v>3531</v>
      </c>
      <c r="E287" s="8">
        <v>3</v>
      </c>
      <c r="F287" s="8">
        <v>2</v>
      </c>
      <c r="G287" s="8" t="s">
        <v>116</v>
      </c>
      <c r="H287" s="8">
        <v>32</v>
      </c>
      <c r="I287" s="8" t="s">
        <v>3532</v>
      </c>
      <c r="J287" s="8" t="s">
        <v>3533</v>
      </c>
      <c r="K287" s="8" t="s">
        <v>3534</v>
      </c>
      <c r="L287" s="8" t="s">
        <v>3535</v>
      </c>
      <c r="M287" s="8">
        <v>0</v>
      </c>
      <c r="N287" s="8" t="s">
        <v>128</v>
      </c>
      <c r="O287" s="8" t="s">
        <v>3536</v>
      </c>
      <c r="P287" s="12" t="s">
        <v>274</v>
      </c>
    </row>
    <row r="288" spans="1:16" ht="15.75" customHeight="1" x14ac:dyDescent="0.3">
      <c r="A288" s="9">
        <v>287</v>
      </c>
      <c r="B288" s="7" t="s">
        <v>3538</v>
      </c>
      <c r="C288" s="7">
        <v>40</v>
      </c>
      <c r="D288" s="7" t="s">
        <v>3539</v>
      </c>
      <c r="E288" s="7">
        <v>2</v>
      </c>
      <c r="F288" s="7">
        <v>1</v>
      </c>
      <c r="G288" s="7" t="s">
        <v>192</v>
      </c>
      <c r="H288" s="7">
        <v>19</v>
      </c>
      <c r="I288" s="7" t="s">
        <v>3540</v>
      </c>
      <c r="J288" s="7" t="s">
        <v>3541</v>
      </c>
      <c r="K288" s="7" t="s">
        <v>3542</v>
      </c>
      <c r="L288" s="7" t="s">
        <v>3544</v>
      </c>
      <c r="M288" s="7">
        <v>0</v>
      </c>
      <c r="N288" s="7" t="s">
        <v>307</v>
      </c>
      <c r="O288" s="7" t="s">
        <v>3545</v>
      </c>
      <c r="P288" s="11" t="s">
        <v>328</v>
      </c>
    </row>
    <row r="289" spans="1:16" ht="15.75" customHeight="1" x14ac:dyDescent="0.3">
      <c r="A289" s="10">
        <v>288</v>
      </c>
      <c r="B289" s="8" t="s">
        <v>3546</v>
      </c>
      <c r="C289" s="8">
        <v>23</v>
      </c>
      <c r="D289" s="8" t="s">
        <v>3547</v>
      </c>
      <c r="E289" s="8">
        <v>2</v>
      </c>
      <c r="F289" s="8">
        <v>3</v>
      </c>
      <c r="G289" s="8" t="s">
        <v>116</v>
      </c>
      <c r="H289" s="8">
        <v>29</v>
      </c>
      <c r="I289" s="8" t="s">
        <v>3548</v>
      </c>
      <c r="J289" s="8" t="s">
        <v>3549</v>
      </c>
      <c r="K289" s="8" t="s">
        <v>3551</v>
      </c>
      <c r="L289" s="8" t="s">
        <v>3552</v>
      </c>
      <c r="M289" s="8">
        <v>0</v>
      </c>
      <c r="N289" s="8" t="s">
        <v>307</v>
      </c>
      <c r="O289" s="8" t="s">
        <v>3553</v>
      </c>
      <c r="P289" s="12" t="s">
        <v>3554</v>
      </c>
    </row>
    <row r="290" spans="1:16" ht="15.75" customHeight="1" x14ac:dyDescent="0.3">
      <c r="A290" s="9">
        <v>289</v>
      </c>
      <c r="B290" s="7" t="s">
        <v>3555</v>
      </c>
      <c r="C290" s="7">
        <v>2</v>
      </c>
      <c r="D290" s="7" t="s">
        <v>3556</v>
      </c>
      <c r="E290" s="7">
        <v>2</v>
      </c>
      <c r="F290" s="7">
        <v>2</v>
      </c>
      <c r="G290" s="7" t="s">
        <v>192</v>
      </c>
      <c r="H290" s="7">
        <v>114</v>
      </c>
      <c r="I290" s="7" t="s">
        <v>3558</v>
      </c>
      <c r="J290" s="7" t="s">
        <v>3559</v>
      </c>
      <c r="K290" s="7" t="s">
        <v>3560</v>
      </c>
      <c r="L290" s="7" t="s">
        <v>3561</v>
      </c>
      <c r="M290" s="7">
        <v>0</v>
      </c>
      <c r="N290" s="7" t="s">
        <v>165</v>
      </c>
      <c r="O290" s="7" t="s">
        <v>3562</v>
      </c>
      <c r="P290" s="11" t="s">
        <v>168</v>
      </c>
    </row>
    <row r="291" spans="1:16" ht="15.75" customHeight="1" x14ac:dyDescent="0.3">
      <c r="A291" s="10">
        <v>290</v>
      </c>
      <c r="B291" s="8" t="s">
        <v>3564</v>
      </c>
      <c r="C291" s="8">
        <v>48</v>
      </c>
      <c r="D291" s="8" t="s">
        <v>3565</v>
      </c>
      <c r="E291" s="8">
        <v>2</v>
      </c>
      <c r="F291" s="8">
        <v>3</v>
      </c>
      <c r="G291" s="8" t="s">
        <v>192</v>
      </c>
      <c r="H291" s="8">
        <v>86</v>
      </c>
      <c r="I291" s="8" t="s">
        <v>3566</v>
      </c>
      <c r="J291" s="8" t="s">
        <v>3567</v>
      </c>
      <c r="K291" s="8" t="s">
        <v>3569</v>
      </c>
      <c r="L291" s="8" t="s">
        <v>3570</v>
      </c>
      <c r="M291" s="8">
        <v>0</v>
      </c>
      <c r="N291" s="8" t="s">
        <v>222</v>
      </c>
      <c r="O291" s="8" t="s">
        <v>3571</v>
      </c>
      <c r="P291" s="12" t="s">
        <v>168</v>
      </c>
    </row>
    <row r="292" spans="1:16" ht="15.75" customHeight="1" x14ac:dyDescent="0.3">
      <c r="A292" s="9">
        <v>291</v>
      </c>
      <c r="B292" s="7" t="s">
        <v>3573</v>
      </c>
      <c r="C292" s="7">
        <v>58</v>
      </c>
      <c r="D292" s="7" t="s">
        <v>3574</v>
      </c>
      <c r="E292" s="7">
        <v>2</v>
      </c>
      <c r="F292" s="7">
        <v>2</v>
      </c>
      <c r="G292" s="7" t="s">
        <v>192</v>
      </c>
      <c r="H292" s="7">
        <v>23</v>
      </c>
      <c r="I292" s="7" t="s">
        <v>3576</v>
      </c>
      <c r="J292" s="7" t="s">
        <v>3577</v>
      </c>
      <c r="K292" s="7" t="s">
        <v>3578</v>
      </c>
      <c r="L292" s="7" t="s">
        <v>3579</v>
      </c>
      <c r="M292" s="7">
        <v>0</v>
      </c>
      <c r="N292" s="7" t="s">
        <v>222</v>
      </c>
      <c r="O292" s="7" t="s">
        <v>3580</v>
      </c>
      <c r="P292" s="11" t="s">
        <v>328</v>
      </c>
    </row>
    <row r="293" spans="1:16" ht="15.75" customHeight="1" x14ac:dyDescent="0.3">
      <c r="A293" s="10">
        <v>292</v>
      </c>
      <c r="B293" s="8" t="s">
        <v>3581</v>
      </c>
      <c r="C293" s="8">
        <v>22</v>
      </c>
      <c r="D293" s="8" t="s">
        <v>3583</v>
      </c>
      <c r="E293" s="8">
        <v>1</v>
      </c>
      <c r="F293" s="8">
        <v>1</v>
      </c>
      <c r="G293" s="8" t="s">
        <v>116</v>
      </c>
      <c r="H293" s="8">
        <v>9</v>
      </c>
      <c r="I293" s="8" t="s">
        <v>3584</v>
      </c>
      <c r="J293" s="8" t="s">
        <v>3585</v>
      </c>
      <c r="K293" s="8" t="s">
        <v>3586</v>
      </c>
      <c r="L293" s="8" t="s">
        <v>3587</v>
      </c>
      <c r="M293" s="8">
        <v>0</v>
      </c>
      <c r="N293" s="8" t="s">
        <v>165</v>
      </c>
      <c r="O293" s="8" t="s">
        <v>3589</v>
      </c>
      <c r="P293" s="12" t="s">
        <v>225</v>
      </c>
    </row>
    <row r="294" spans="1:16" ht="15.75" customHeight="1" x14ac:dyDescent="0.3">
      <c r="A294" s="9">
        <v>293</v>
      </c>
      <c r="B294" s="7" t="s">
        <v>3590</v>
      </c>
      <c r="C294" s="7">
        <v>27</v>
      </c>
      <c r="D294" s="7" t="s">
        <v>3591</v>
      </c>
      <c r="E294" s="7">
        <v>2</v>
      </c>
      <c r="F294" s="7">
        <v>4</v>
      </c>
      <c r="G294" s="7" t="s">
        <v>192</v>
      </c>
      <c r="H294" s="7">
        <v>49</v>
      </c>
      <c r="I294" s="7" t="s">
        <v>3592</v>
      </c>
      <c r="J294" s="7" t="s">
        <v>3593</v>
      </c>
      <c r="K294" s="7" t="s">
        <v>3594</v>
      </c>
      <c r="L294" s="7" t="s">
        <v>3595</v>
      </c>
      <c r="M294" s="7">
        <v>1</v>
      </c>
      <c r="N294" s="7" t="s">
        <v>165</v>
      </c>
      <c r="O294" s="7" t="s">
        <v>3596</v>
      </c>
      <c r="P294" s="11" t="s">
        <v>328</v>
      </c>
    </row>
    <row r="295" spans="1:16" ht="15.75" customHeight="1" x14ac:dyDescent="0.3">
      <c r="A295" s="10">
        <v>294</v>
      </c>
      <c r="B295" s="8" t="s">
        <v>3597</v>
      </c>
      <c r="C295" s="8">
        <v>71</v>
      </c>
      <c r="D295" s="8" t="s">
        <v>3599</v>
      </c>
      <c r="E295" s="8">
        <v>2</v>
      </c>
      <c r="F295" s="8">
        <v>2</v>
      </c>
      <c r="G295" s="8" t="s">
        <v>116</v>
      </c>
      <c r="H295" s="8">
        <v>57</v>
      </c>
      <c r="I295" s="8" t="s">
        <v>3600</v>
      </c>
      <c r="J295" s="8" t="s">
        <v>3601</v>
      </c>
      <c r="K295" s="8" t="s">
        <v>3602</v>
      </c>
      <c r="L295" s="8" t="s">
        <v>3603</v>
      </c>
      <c r="M295" s="8">
        <v>0</v>
      </c>
      <c r="N295" s="8" t="s">
        <v>307</v>
      </c>
      <c r="O295" s="8" t="s">
        <v>3604</v>
      </c>
      <c r="P295" s="12" t="s">
        <v>3606</v>
      </c>
    </row>
    <row r="296" spans="1:16" ht="15.75" customHeight="1" x14ac:dyDescent="0.3">
      <c r="A296" s="9">
        <v>295</v>
      </c>
      <c r="B296" s="7" t="s">
        <v>3607</v>
      </c>
      <c r="C296" s="7">
        <v>62</v>
      </c>
      <c r="D296" s="7" t="s">
        <v>3608</v>
      </c>
      <c r="E296" s="7">
        <v>3</v>
      </c>
      <c r="F296" s="7">
        <v>3</v>
      </c>
      <c r="G296" s="7" t="s">
        <v>116</v>
      </c>
      <c r="H296" s="7">
        <v>60</v>
      </c>
      <c r="I296" s="7" t="s">
        <v>3609</v>
      </c>
      <c r="J296" s="7" t="s">
        <v>3610</v>
      </c>
      <c r="K296" s="7" t="s">
        <v>3611</v>
      </c>
      <c r="L296" s="7" t="s">
        <v>3612</v>
      </c>
      <c r="M296" s="7">
        <v>0</v>
      </c>
      <c r="N296" s="7" t="s">
        <v>165</v>
      </c>
      <c r="O296" s="7" t="s">
        <v>3614</v>
      </c>
      <c r="P296" s="11" t="s">
        <v>877</v>
      </c>
    </row>
    <row r="297" spans="1:16" ht="15.75" customHeight="1" x14ac:dyDescent="0.3">
      <c r="A297" s="10">
        <v>296</v>
      </c>
      <c r="B297" s="8" t="s">
        <v>3615</v>
      </c>
      <c r="C297" s="8">
        <v>62</v>
      </c>
      <c r="D297" s="8" t="s">
        <v>3616</v>
      </c>
      <c r="E297" s="8">
        <v>5</v>
      </c>
      <c r="F297" s="8">
        <v>3</v>
      </c>
      <c r="G297" s="8" t="s">
        <v>116</v>
      </c>
      <c r="H297" s="8">
        <v>115</v>
      </c>
      <c r="I297" s="8" t="s">
        <v>3617</v>
      </c>
      <c r="J297" s="8" t="s">
        <v>3618</v>
      </c>
      <c r="K297" s="8" t="s">
        <v>3619</v>
      </c>
      <c r="L297" s="8" t="s">
        <v>3620</v>
      </c>
      <c r="M297" s="8">
        <v>0</v>
      </c>
      <c r="N297" s="8" t="s">
        <v>165</v>
      </c>
      <c r="O297" s="8" t="s">
        <v>3621</v>
      </c>
      <c r="P297" s="12" t="s">
        <v>843</v>
      </c>
    </row>
    <row r="298" spans="1:16" ht="15.75" customHeight="1" x14ac:dyDescent="0.3">
      <c r="A298" s="9">
        <v>297</v>
      </c>
      <c r="B298" s="7" t="s">
        <v>3622</v>
      </c>
      <c r="C298" s="7">
        <v>28</v>
      </c>
      <c r="D298" s="7" t="s">
        <v>3624</v>
      </c>
      <c r="E298" s="7">
        <v>1</v>
      </c>
      <c r="F298" s="7">
        <v>1</v>
      </c>
      <c r="G298" s="7" t="s">
        <v>192</v>
      </c>
      <c r="H298" s="7">
        <v>26</v>
      </c>
      <c r="I298" s="7" t="s">
        <v>3626</v>
      </c>
      <c r="J298" s="7" t="s">
        <v>3627</v>
      </c>
      <c r="K298" s="7" t="s">
        <v>3628</v>
      </c>
      <c r="L298" s="7" t="s">
        <v>3629</v>
      </c>
      <c r="M298" s="7">
        <v>1</v>
      </c>
      <c r="N298" s="7" t="s">
        <v>222</v>
      </c>
      <c r="O298" s="7" t="s">
        <v>3630</v>
      </c>
      <c r="P298" s="11" t="s">
        <v>751</v>
      </c>
    </row>
    <row r="299" spans="1:16" ht="15.75" customHeight="1" x14ac:dyDescent="0.3">
      <c r="A299" s="10">
        <v>298</v>
      </c>
      <c r="B299" s="8" t="s">
        <v>3631</v>
      </c>
      <c r="C299" s="8">
        <v>46</v>
      </c>
      <c r="D299" s="8" t="s">
        <v>3632</v>
      </c>
      <c r="E299" s="8">
        <v>1</v>
      </c>
      <c r="F299" s="8">
        <v>3</v>
      </c>
      <c r="G299" s="8" t="s">
        <v>192</v>
      </c>
      <c r="H299" s="8">
        <v>58</v>
      </c>
      <c r="I299" s="8" t="s">
        <v>3633</v>
      </c>
      <c r="J299" s="8" t="s">
        <v>3634</v>
      </c>
      <c r="K299" s="8" t="s">
        <v>3636</v>
      </c>
      <c r="L299" s="8" t="s">
        <v>3637</v>
      </c>
      <c r="M299" s="8">
        <v>0</v>
      </c>
      <c r="N299" s="8" t="s">
        <v>307</v>
      </c>
      <c r="O299" s="8" t="s">
        <v>3638</v>
      </c>
      <c r="P299" s="12" t="s">
        <v>293</v>
      </c>
    </row>
    <row r="300" spans="1:16" ht="15.75" customHeight="1" x14ac:dyDescent="0.3">
      <c r="A300" s="9">
        <v>299</v>
      </c>
      <c r="B300" s="7" t="s">
        <v>3639</v>
      </c>
      <c r="C300" s="7">
        <v>21</v>
      </c>
      <c r="D300" s="7" t="s">
        <v>3640</v>
      </c>
      <c r="E300" s="7">
        <v>3</v>
      </c>
      <c r="F300" s="7">
        <v>4</v>
      </c>
      <c r="G300" s="7" t="s">
        <v>116</v>
      </c>
      <c r="H300" s="7">
        <v>20</v>
      </c>
      <c r="I300" s="7" t="s">
        <v>3641</v>
      </c>
      <c r="J300" s="7" t="s">
        <v>3642</v>
      </c>
      <c r="K300" s="7" t="s">
        <v>3643</v>
      </c>
      <c r="L300" s="7" t="s">
        <v>3644</v>
      </c>
      <c r="M300" s="7">
        <v>0</v>
      </c>
      <c r="N300" s="7" t="s">
        <v>165</v>
      </c>
      <c r="O300" s="7" t="s">
        <v>3645</v>
      </c>
      <c r="P300" s="11" t="s">
        <v>194</v>
      </c>
    </row>
    <row r="301" spans="1:16" ht="15.75" customHeight="1" x14ac:dyDescent="0.3">
      <c r="A301" s="10">
        <v>300</v>
      </c>
      <c r="B301" s="8" t="s">
        <v>3646</v>
      </c>
      <c r="C301" s="8">
        <v>35</v>
      </c>
      <c r="D301" s="8" t="s">
        <v>3647</v>
      </c>
      <c r="E301" s="8">
        <v>1</v>
      </c>
      <c r="F301" s="8">
        <v>3</v>
      </c>
      <c r="G301" s="8" t="s">
        <v>116</v>
      </c>
      <c r="H301" s="8">
        <v>7</v>
      </c>
      <c r="I301" s="8" t="s">
        <v>3648</v>
      </c>
      <c r="J301" s="8" t="s">
        <v>3649</v>
      </c>
      <c r="K301" s="8" t="s">
        <v>3650</v>
      </c>
      <c r="L301" s="8" t="s">
        <v>3651</v>
      </c>
      <c r="M301" s="8">
        <v>0</v>
      </c>
      <c r="N301" s="8" t="s">
        <v>307</v>
      </c>
      <c r="O301" s="8" t="s">
        <v>3652</v>
      </c>
      <c r="P301" s="12" t="s">
        <v>225</v>
      </c>
    </row>
    <row r="302" spans="1:16" ht="15.75" customHeight="1" x14ac:dyDescent="0.3">
      <c r="A302" s="9">
        <v>301</v>
      </c>
      <c r="B302" s="7" t="s">
        <v>3653</v>
      </c>
      <c r="C302" s="7">
        <v>8</v>
      </c>
      <c r="D302" s="7" t="s">
        <v>3654</v>
      </c>
      <c r="E302" s="7">
        <v>1</v>
      </c>
      <c r="F302" s="7">
        <v>3</v>
      </c>
      <c r="G302" s="7" t="s">
        <v>192</v>
      </c>
      <c r="H302" s="7">
        <v>108</v>
      </c>
      <c r="I302" s="7" t="s">
        <v>3656</v>
      </c>
      <c r="J302" s="7" t="s">
        <v>3657</v>
      </c>
      <c r="K302" s="7" t="s">
        <v>3658</v>
      </c>
      <c r="L302" s="7" t="s">
        <v>3659</v>
      </c>
      <c r="M302" s="7">
        <v>0</v>
      </c>
      <c r="N302" s="7" t="s">
        <v>165</v>
      </c>
      <c r="O302" s="7" t="s">
        <v>3660</v>
      </c>
      <c r="P302" s="11" t="s">
        <v>225</v>
      </c>
    </row>
    <row r="303" spans="1:16" ht="15.75" customHeight="1" x14ac:dyDescent="0.3">
      <c r="A303" s="10">
        <v>302</v>
      </c>
      <c r="B303" s="8" t="s">
        <v>3661</v>
      </c>
      <c r="C303" s="8">
        <v>45</v>
      </c>
      <c r="D303" s="8" t="s">
        <v>3662</v>
      </c>
      <c r="E303" s="8">
        <v>1</v>
      </c>
      <c r="F303" s="8">
        <v>3</v>
      </c>
      <c r="G303" s="8" t="s">
        <v>116</v>
      </c>
      <c r="H303" s="8">
        <v>111</v>
      </c>
      <c r="I303" s="8" t="s">
        <v>3664</v>
      </c>
      <c r="J303" s="8" t="s">
        <v>3665</v>
      </c>
      <c r="K303" s="8" t="s">
        <v>3666</v>
      </c>
      <c r="L303" s="8" t="s">
        <v>3667</v>
      </c>
      <c r="M303" s="8">
        <v>0</v>
      </c>
      <c r="N303" s="8" t="s">
        <v>307</v>
      </c>
      <c r="O303" s="8" t="s">
        <v>3668</v>
      </c>
      <c r="P303" s="12" t="s">
        <v>293</v>
      </c>
    </row>
    <row r="304" spans="1:16" ht="15.75" customHeight="1" x14ac:dyDescent="0.3">
      <c r="A304" s="9">
        <v>303</v>
      </c>
      <c r="B304" s="7" t="s">
        <v>3669</v>
      </c>
      <c r="C304" s="7">
        <v>67</v>
      </c>
      <c r="D304" s="7" t="s">
        <v>3670</v>
      </c>
      <c r="E304" s="7">
        <v>3</v>
      </c>
      <c r="F304" s="7">
        <v>3</v>
      </c>
      <c r="G304" s="7" t="s">
        <v>116</v>
      </c>
      <c r="H304" s="7">
        <v>102</v>
      </c>
      <c r="I304" s="7" t="s">
        <v>3671</v>
      </c>
      <c r="J304" s="7" t="s">
        <v>3672</v>
      </c>
      <c r="K304" s="7" t="s">
        <v>3674</v>
      </c>
      <c r="L304" s="7" t="s">
        <v>3675</v>
      </c>
      <c r="M304" s="7">
        <v>0</v>
      </c>
      <c r="N304" s="7" t="s">
        <v>128</v>
      </c>
      <c r="O304" s="7" t="s">
        <v>3676</v>
      </c>
      <c r="P304" s="11" t="s">
        <v>877</v>
      </c>
    </row>
    <row r="305" spans="1:16" ht="15.75" customHeight="1" x14ac:dyDescent="0.3">
      <c r="A305" s="10">
        <v>304</v>
      </c>
      <c r="B305" s="8" t="s">
        <v>3677</v>
      </c>
      <c r="C305" s="8">
        <v>1</v>
      </c>
      <c r="D305" s="8" t="s">
        <v>3678</v>
      </c>
      <c r="E305" s="8">
        <v>1</v>
      </c>
      <c r="F305" s="8">
        <v>4</v>
      </c>
      <c r="G305" s="8" t="s">
        <v>192</v>
      </c>
      <c r="H305" s="8">
        <v>90</v>
      </c>
      <c r="I305" s="8" t="s">
        <v>3679</v>
      </c>
      <c r="J305" s="8" t="s">
        <v>3680</v>
      </c>
      <c r="K305" s="8" t="s">
        <v>3681</v>
      </c>
      <c r="L305" s="8" t="s">
        <v>3682</v>
      </c>
      <c r="M305" s="8">
        <v>0</v>
      </c>
      <c r="N305" s="8" t="s">
        <v>165</v>
      </c>
      <c r="O305" s="8" t="s">
        <v>3683</v>
      </c>
      <c r="P305" s="12" t="s">
        <v>225</v>
      </c>
    </row>
    <row r="306" spans="1:16" ht="15.75" customHeight="1" x14ac:dyDescent="0.3">
      <c r="A306" s="9">
        <v>305</v>
      </c>
      <c r="B306" s="7" t="s">
        <v>3684</v>
      </c>
      <c r="C306" s="7">
        <v>50</v>
      </c>
      <c r="D306" s="7" t="s">
        <v>3685</v>
      </c>
      <c r="E306" s="7">
        <v>3</v>
      </c>
      <c r="F306" s="7">
        <v>3</v>
      </c>
      <c r="G306" s="7" t="s">
        <v>192</v>
      </c>
      <c r="H306" s="7">
        <v>93</v>
      </c>
      <c r="I306" s="7" t="s">
        <v>3686</v>
      </c>
      <c r="J306" s="7" t="s">
        <v>3687</v>
      </c>
      <c r="K306" s="7" t="s">
        <v>3688</v>
      </c>
      <c r="L306" s="7" t="s">
        <v>3689</v>
      </c>
      <c r="M306" s="7">
        <v>1</v>
      </c>
      <c r="N306" s="7" t="s">
        <v>128</v>
      </c>
      <c r="O306" s="7" t="s">
        <v>3691</v>
      </c>
      <c r="P306" s="11" t="s">
        <v>877</v>
      </c>
    </row>
    <row r="307" spans="1:16" ht="15.75" customHeight="1" x14ac:dyDescent="0.3">
      <c r="A307" s="10">
        <v>306</v>
      </c>
      <c r="B307" s="8" t="s">
        <v>3692</v>
      </c>
      <c r="C307" s="8">
        <v>55</v>
      </c>
      <c r="D307" s="8" t="s">
        <v>3693</v>
      </c>
      <c r="E307" s="8">
        <v>1</v>
      </c>
      <c r="F307" s="8">
        <v>3</v>
      </c>
      <c r="G307" s="8" t="s">
        <v>116</v>
      </c>
      <c r="H307" s="8">
        <v>110</v>
      </c>
      <c r="I307" s="8" t="s">
        <v>3694</v>
      </c>
      <c r="J307" s="8" t="s">
        <v>3695</v>
      </c>
      <c r="K307" s="8" t="s">
        <v>3697</v>
      </c>
      <c r="L307" s="8" t="s">
        <v>3698</v>
      </c>
      <c r="M307" s="8">
        <v>0</v>
      </c>
      <c r="N307" s="8" t="s">
        <v>128</v>
      </c>
      <c r="O307" s="8" t="s">
        <v>3699</v>
      </c>
      <c r="P307" s="12" t="s">
        <v>293</v>
      </c>
    </row>
    <row r="308" spans="1:16" ht="15.75" customHeight="1" x14ac:dyDescent="0.3">
      <c r="A308" s="9">
        <v>307</v>
      </c>
      <c r="B308" s="7" t="s">
        <v>3700</v>
      </c>
      <c r="C308" s="7">
        <v>56</v>
      </c>
      <c r="D308" s="7" t="s">
        <v>3701</v>
      </c>
      <c r="E308" s="7">
        <v>1</v>
      </c>
      <c r="F308" s="7">
        <v>3</v>
      </c>
      <c r="G308" s="7" t="s">
        <v>116</v>
      </c>
      <c r="H308" s="7">
        <v>1</v>
      </c>
      <c r="I308" s="7" t="s">
        <v>3702</v>
      </c>
      <c r="J308" s="7" t="s">
        <v>3703</v>
      </c>
      <c r="K308" s="7" t="s">
        <v>3704</v>
      </c>
      <c r="L308" s="7" t="s">
        <v>3705</v>
      </c>
      <c r="M308" s="7">
        <v>0</v>
      </c>
      <c r="N308" s="7" t="s">
        <v>222</v>
      </c>
      <c r="O308" s="7" t="s">
        <v>3706</v>
      </c>
      <c r="P308" s="11" t="s">
        <v>225</v>
      </c>
    </row>
    <row r="309" spans="1:16" ht="15.75" customHeight="1" x14ac:dyDescent="0.3">
      <c r="A309" s="10">
        <v>308</v>
      </c>
      <c r="B309" s="8" t="s">
        <v>3707</v>
      </c>
      <c r="C309" s="8">
        <v>27</v>
      </c>
      <c r="D309" s="8" t="s">
        <v>3708</v>
      </c>
      <c r="E309" s="8">
        <v>2</v>
      </c>
      <c r="F309" s="8">
        <v>3</v>
      </c>
      <c r="G309" s="8" t="s">
        <v>116</v>
      </c>
      <c r="H309" s="8">
        <v>15</v>
      </c>
      <c r="I309" s="8" t="s">
        <v>3709</v>
      </c>
      <c r="J309" s="8" t="s">
        <v>3710</v>
      </c>
      <c r="K309" s="8" t="s">
        <v>3712</v>
      </c>
      <c r="L309" s="8" t="s">
        <v>3713</v>
      </c>
      <c r="M309" s="8">
        <v>1</v>
      </c>
      <c r="N309" s="8" t="s">
        <v>165</v>
      </c>
      <c r="O309" s="8" t="s">
        <v>3714</v>
      </c>
      <c r="P309" s="12" t="s">
        <v>584</v>
      </c>
    </row>
    <row r="310" spans="1:16" ht="15.75" customHeight="1" x14ac:dyDescent="0.3">
      <c r="A310" s="9">
        <v>309</v>
      </c>
      <c r="B310" s="7" t="s">
        <v>3715</v>
      </c>
      <c r="C310" s="7">
        <v>15</v>
      </c>
      <c r="D310" s="7" t="s">
        <v>3716</v>
      </c>
      <c r="E310" s="7">
        <v>2</v>
      </c>
      <c r="F310" s="7">
        <v>3</v>
      </c>
      <c r="G310" s="7" t="s">
        <v>116</v>
      </c>
      <c r="H310" s="7">
        <v>15</v>
      </c>
      <c r="I310" s="7" t="s">
        <v>3717</v>
      </c>
      <c r="J310" s="7" t="s">
        <v>3718</v>
      </c>
      <c r="K310" s="7" t="s">
        <v>3719</v>
      </c>
      <c r="L310" s="7" t="s">
        <v>3720</v>
      </c>
      <c r="M310" s="7">
        <v>0</v>
      </c>
      <c r="N310" s="7" t="s">
        <v>307</v>
      </c>
      <c r="O310" s="7" t="s">
        <v>3721</v>
      </c>
      <c r="P310" s="11" t="s">
        <v>584</v>
      </c>
    </row>
    <row r="311" spans="1:16" ht="15.75" customHeight="1" x14ac:dyDescent="0.3">
      <c r="A311" s="10">
        <v>310</v>
      </c>
      <c r="B311" s="8" t="s">
        <v>3723</v>
      </c>
      <c r="C311" s="8">
        <v>54</v>
      </c>
      <c r="D311" s="8" t="s">
        <v>3724</v>
      </c>
      <c r="E311" s="8">
        <v>5</v>
      </c>
      <c r="F311" s="8">
        <v>3</v>
      </c>
      <c r="G311" s="8" t="s">
        <v>116</v>
      </c>
      <c r="H311" s="8">
        <v>55</v>
      </c>
      <c r="I311" s="8" t="s">
        <v>3725</v>
      </c>
      <c r="J311" s="8" t="s">
        <v>3726</v>
      </c>
      <c r="K311" s="8" t="s">
        <v>3727</v>
      </c>
      <c r="L311" s="8" t="s">
        <v>3728</v>
      </c>
      <c r="M311" s="8">
        <v>0</v>
      </c>
      <c r="N311" s="8" t="s">
        <v>165</v>
      </c>
      <c r="O311" s="8" t="s">
        <v>3729</v>
      </c>
      <c r="P311" s="12" t="s">
        <v>135</v>
      </c>
    </row>
    <row r="312" spans="1:16" ht="15.75" customHeight="1" x14ac:dyDescent="0.3">
      <c r="A312" s="9">
        <v>311</v>
      </c>
      <c r="B312" s="7" t="s">
        <v>3730</v>
      </c>
      <c r="C312" s="7">
        <v>47</v>
      </c>
      <c r="D312" s="7" t="s">
        <v>3732</v>
      </c>
      <c r="E312" s="7">
        <v>3</v>
      </c>
      <c r="F312" s="7">
        <v>1</v>
      </c>
      <c r="G312" s="7" t="s">
        <v>192</v>
      </c>
      <c r="H312" s="7">
        <v>88</v>
      </c>
      <c r="I312" s="7" t="s">
        <v>3733</v>
      </c>
      <c r="J312" s="7" t="s">
        <v>3734</v>
      </c>
      <c r="K312" s="7" t="s">
        <v>3735</v>
      </c>
      <c r="L312" s="7" t="s">
        <v>3736</v>
      </c>
      <c r="M312" s="7">
        <v>0</v>
      </c>
      <c r="N312" s="7" t="s">
        <v>128</v>
      </c>
      <c r="O312" s="7" t="s">
        <v>3737</v>
      </c>
      <c r="P312" s="11" t="s">
        <v>877</v>
      </c>
    </row>
    <row r="313" spans="1:16" ht="15.75" customHeight="1" x14ac:dyDescent="0.3">
      <c r="A313" s="10">
        <v>312</v>
      </c>
      <c r="B313" s="8" t="s">
        <v>3739</v>
      </c>
      <c r="C313" s="8">
        <v>71</v>
      </c>
      <c r="D313" s="8" t="s">
        <v>3740</v>
      </c>
      <c r="E313" s="8">
        <v>4</v>
      </c>
      <c r="F313" s="8">
        <v>3</v>
      </c>
      <c r="G313" s="8" t="s">
        <v>192</v>
      </c>
      <c r="H313" s="8">
        <v>25</v>
      </c>
      <c r="I313" s="8" t="s">
        <v>3741</v>
      </c>
      <c r="J313" s="8" t="s">
        <v>3742</v>
      </c>
      <c r="K313" s="8" t="s">
        <v>3743</v>
      </c>
      <c r="L313" s="8" t="s">
        <v>3744</v>
      </c>
      <c r="M313" s="8">
        <v>1</v>
      </c>
      <c r="N313" s="8" t="s">
        <v>128</v>
      </c>
      <c r="O313" s="8" t="s">
        <v>3495</v>
      </c>
      <c r="P313" s="12" t="s">
        <v>3745</v>
      </c>
    </row>
    <row r="314" spans="1:16" ht="15.75" customHeight="1" x14ac:dyDescent="0.3">
      <c r="A314" s="9">
        <v>313</v>
      </c>
      <c r="B314" s="7" t="s">
        <v>3746</v>
      </c>
      <c r="C314" s="7">
        <v>32</v>
      </c>
      <c r="D314" s="7" t="s">
        <v>3747</v>
      </c>
      <c r="E314" s="7">
        <v>5</v>
      </c>
      <c r="F314" s="7">
        <v>3</v>
      </c>
      <c r="G314" s="7" t="s">
        <v>116</v>
      </c>
      <c r="H314" s="7">
        <v>93</v>
      </c>
      <c r="I314" s="7" t="s">
        <v>3749</v>
      </c>
      <c r="J314" s="7" t="s">
        <v>3750</v>
      </c>
      <c r="K314" s="7" t="s">
        <v>3751</v>
      </c>
      <c r="L314" s="7" t="s">
        <v>3752</v>
      </c>
      <c r="M314" s="7">
        <v>0</v>
      </c>
      <c r="N314" s="7" t="s">
        <v>128</v>
      </c>
      <c r="O314" s="7" t="s">
        <v>3754</v>
      </c>
      <c r="P314" s="11" t="s">
        <v>2960</v>
      </c>
    </row>
    <row r="315" spans="1:16" ht="15.75" customHeight="1" x14ac:dyDescent="0.3">
      <c r="A315" s="10">
        <v>314</v>
      </c>
      <c r="B315" s="8" t="s">
        <v>3755</v>
      </c>
      <c r="C315" s="8">
        <v>14</v>
      </c>
      <c r="D315" s="8" t="s">
        <v>3756</v>
      </c>
      <c r="E315" s="8">
        <v>1</v>
      </c>
      <c r="F315" s="8">
        <v>2</v>
      </c>
      <c r="G315" s="8" t="s">
        <v>192</v>
      </c>
      <c r="H315" s="8">
        <v>112</v>
      </c>
      <c r="I315" s="8" t="s">
        <v>3757</v>
      </c>
      <c r="J315" s="8" t="s">
        <v>3759</v>
      </c>
      <c r="K315" s="8" t="s">
        <v>3760</v>
      </c>
      <c r="L315" s="8" t="s">
        <v>3761</v>
      </c>
      <c r="M315" s="8">
        <v>0</v>
      </c>
      <c r="N315" s="8" t="s">
        <v>128</v>
      </c>
      <c r="O315" s="8" t="s">
        <v>3762</v>
      </c>
      <c r="P315" s="12" t="s">
        <v>363</v>
      </c>
    </row>
    <row r="316" spans="1:16" ht="15.75" customHeight="1" x14ac:dyDescent="0.3">
      <c r="A316" s="9">
        <v>315</v>
      </c>
      <c r="B316" s="7" t="s">
        <v>3764</v>
      </c>
      <c r="C316" s="7">
        <v>32</v>
      </c>
      <c r="D316" s="7" t="s">
        <v>3765</v>
      </c>
      <c r="E316" s="7">
        <v>2</v>
      </c>
      <c r="F316" s="7">
        <v>3</v>
      </c>
      <c r="G316" s="7" t="s">
        <v>116</v>
      </c>
      <c r="H316" s="7">
        <v>49</v>
      </c>
      <c r="I316" s="7" t="s">
        <v>3766</v>
      </c>
      <c r="J316" s="7" t="s">
        <v>3767</v>
      </c>
      <c r="K316" s="7" t="s">
        <v>3768</v>
      </c>
      <c r="L316" s="7" t="s">
        <v>3769</v>
      </c>
      <c r="M316" s="7">
        <v>0</v>
      </c>
      <c r="N316" s="7" t="s">
        <v>307</v>
      </c>
      <c r="O316" s="7" t="s">
        <v>3770</v>
      </c>
      <c r="P316" s="11" t="s">
        <v>3771</v>
      </c>
    </row>
    <row r="317" spans="1:16" ht="15.75" customHeight="1" x14ac:dyDescent="0.3">
      <c r="A317" s="10">
        <v>316</v>
      </c>
      <c r="B317" s="8" t="s">
        <v>3773</v>
      </c>
      <c r="C317" s="8">
        <v>43</v>
      </c>
      <c r="D317" s="8" t="s">
        <v>3774</v>
      </c>
      <c r="E317" s="8">
        <v>3</v>
      </c>
      <c r="F317" s="8">
        <v>2</v>
      </c>
      <c r="G317" s="8" t="s">
        <v>192</v>
      </c>
      <c r="H317" s="8">
        <v>5</v>
      </c>
      <c r="I317" s="8" t="s">
        <v>3775</v>
      </c>
      <c r="J317" s="8" t="s">
        <v>3776</v>
      </c>
      <c r="K317" s="8" t="s">
        <v>3777</v>
      </c>
      <c r="L317" s="8" t="s">
        <v>3778</v>
      </c>
      <c r="M317" s="8">
        <v>0</v>
      </c>
      <c r="N317" s="8" t="s">
        <v>222</v>
      </c>
      <c r="O317" s="8" t="s">
        <v>3779</v>
      </c>
      <c r="P317" s="12" t="s">
        <v>962</v>
      </c>
    </row>
    <row r="318" spans="1:16" ht="15.75" customHeight="1" x14ac:dyDescent="0.3">
      <c r="A318" s="9">
        <v>317</v>
      </c>
      <c r="B318" s="7" t="s">
        <v>3780</v>
      </c>
      <c r="C318" s="7">
        <v>41</v>
      </c>
      <c r="D318" s="7" t="s">
        <v>3781</v>
      </c>
      <c r="E318" s="7">
        <v>2</v>
      </c>
      <c r="F318" s="7">
        <v>3</v>
      </c>
      <c r="G318" s="7" t="s">
        <v>116</v>
      </c>
      <c r="H318" s="7">
        <v>100</v>
      </c>
      <c r="I318" s="7" t="s">
        <v>3783</v>
      </c>
      <c r="J318" s="7" t="s">
        <v>3784</v>
      </c>
      <c r="K318" s="7" t="s">
        <v>3785</v>
      </c>
      <c r="L318" s="7" t="s">
        <v>3786</v>
      </c>
      <c r="M318" s="7">
        <v>0</v>
      </c>
      <c r="N318" s="7" t="s">
        <v>222</v>
      </c>
      <c r="O318" s="7" t="s">
        <v>3787</v>
      </c>
      <c r="P318" s="11" t="s">
        <v>398</v>
      </c>
    </row>
    <row r="319" spans="1:16" ht="15.75" customHeight="1" x14ac:dyDescent="0.3">
      <c r="A319" s="10">
        <v>318</v>
      </c>
      <c r="B319" s="8" t="s">
        <v>3788</v>
      </c>
      <c r="C319" s="8">
        <v>16</v>
      </c>
      <c r="D319" s="8" t="s">
        <v>3789</v>
      </c>
      <c r="E319" s="8">
        <v>3</v>
      </c>
      <c r="F319" s="8">
        <v>1</v>
      </c>
      <c r="G319" s="8" t="s">
        <v>116</v>
      </c>
      <c r="H319" s="8">
        <v>53</v>
      </c>
      <c r="I319" s="8" t="s">
        <v>3790</v>
      </c>
      <c r="J319" s="8" t="s">
        <v>3791</v>
      </c>
      <c r="K319" s="8" t="s">
        <v>3792</v>
      </c>
      <c r="L319" s="8" t="s">
        <v>3793</v>
      </c>
      <c r="M319" s="8">
        <v>0</v>
      </c>
      <c r="N319" s="8" t="s">
        <v>222</v>
      </c>
      <c r="O319" s="8" t="s">
        <v>3795</v>
      </c>
      <c r="P319" s="12" t="s">
        <v>246</v>
      </c>
    </row>
    <row r="320" spans="1:16" ht="15.75" customHeight="1" x14ac:dyDescent="0.3">
      <c r="A320" s="9">
        <v>319</v>
      </c>
      <c r="B320" s="7" t="s">
        <v>3796</v>
      </c>
      <c r="C320" s="7">
        <v>26</v>
      </c>
      <c r="D320" s="7" t="s">
        <v>3797</v>
      </c>
      <c r="E320" s="7">
        <v>2</v>
      </c>
      <c r="F320" s="7">
        <v>3</v>
      </c>
      <c r="G320" s="7" t="s">
        <v>116</v>
      </c>
      <c r="H320" s="7">
        <v>109</v>
      </c>
      <c r="I320" s="7" t="s">
        <v>3798</v>
      </c>
      <c r="J320" s="7" t="s">
        <v>3799</v>
      </c>
      <c r="K320" s="7" t="s">
        <v>3801</v>
      </c>
      <c r="L320" s="7" t="s">
        <v>3802</v>
      </c>
      <c r="M320" s="7">
        <v>1</v>
      </c>
      <c r="N320" s="7" t="s">
        <v>165</v>
      </c>
      <c r="O320" s="7" t="s">
        <v>3803</v>
      </c>
      <c r="P320" s="11" t="s">
        <v>328</v>
      </c>
    </row>
    <row r="321" spans="1:16" ht="15.75" customHeight="1" x14ac:dyDescent="0.3">
      <c r="A321" s="10">
        <v>320</v>
      </c>
      <c r="B321" s="8" t="s">
        <v>3804</v>
      </c>
      <c r="C321" s="8">
        <v>67</v>
      </c>
      <c r="D321" s="8" t="s">
        <v>3805</v>
      </c>
      <c r="E321" s="8">
        <v>2</v>
      </c>
      <c r="F321" s="8">
        <v>4</v>
      </c>
      <c r="G321" s="8" t="s">
        <v>116</v>
      </c>
      <c r="H321" s="8">
        <v>100</v>
      </c>
      <c r="I321" s="8" t="s">
        <v>3807</v>
      </c>
      <c r="J321" s="8" t="s">
        <v>3808</v>
      </c>
      <c r="K321" s="8" t="s">
        <v>3809</v>
      </c>
      <c r="L321" s="8" t="s">
        <v>3810</v>
      </c>
      <c r="M321" s="8">
        <v>0</v>
      </c>
      <c r="N321" s="8" t="s">
        <v>165</v>
      </c>
      <c r="O321" s="8" t="s">
        <v>3811</v>
      </c>
      <c r="P321" s="12" t="s">
        <v>328</v>
      </c>
    </row>
    <row r="322" spans="1:16" ht="15.75" customHeight="1" x14ac:dyDescent="0.3">
      <c r="A322" s="9">
        <v>321</v>
      </c>
      <c r="B322" s="7" t="s">
        <v>3812</v>
      </c>
      <c r="C322" s="7">
        <v>19</v>
      </c>
      <c r="D322" s="7" t="s">
        <v>3814</v>
      </c>
      <c r="E322" s="7">
        <v>3</v>
      </c>
      <c r="F322" s="7">
        <v>2</v>
      </c>
      <c r="G322" s="7" t="s">
        <v>172</v>
      </c>
      <c r="H322" s="7">
        <v>82</v>
      </c>
      <c r="I322" s="7" t="s">
        <v>3815</v>
      </c>
      <c r="J322" s="7" t="s">
        <v>3816</v>
      </c>
      <c r="K322" s="7"/>
      <c r="L322" s="7" t="s">
        <v>3817</v>
      </c>
      <c r="M322" s="7">
        <v>1</v>
      </c>
      <c r="N322" s="7" t="s">
        <v>165</v>
      </c>
      <c r="O322" s="7" t="s">
        <v>3818</v>
      </c>
      <c r="P322" s="11"/>
    </row>
    <row r="323" spans="1:16" ht="15.75" customHeight="1" x14ac:dyDescent="0.3">
      <c r="A323" s="10">
        <v>322</v>
      </c>
      <c r="B323" s="8" t="s">
        <v>3820</v>
      </c>
      <c r="C323" s="8">
        <v>60</v>
      </c>
      <c r="D323" s="8" t="s">
        <v>3821</v>
      </c>
      <c r="E323" s="8">
        <v>2</v>
      </c>
      <c r="F323" s="8">
        <v>3</v>
      </c>
      <c r="G323" s="8" t="s">
        <v>116</v>
      </c>
      <c r="H323" s="8">
        <v>30</v>
      </c>
      <c r="I323" s="8" t="s">
        <v>3822</v>
      </c>
      <c r="J323" s="8" t="s">
        <v>3823</v>
      </c>
      <c r="K323" s="8" t="s">
        <v>3824</v>
      </c>
      <c r="L323" s="8" t="s">
        <v>3825</v>
      </c>
      <c r="M323" s="8">
        <v>0</v>
      </c>
      <c r="N323" s="8" t="s">
        <v>307</v>
      </c>
      <c r="O323" s="8" t="s">
        <v>3826</v>
      </c>
      <c r="P323" s="12" t="s">
        <v>3827</v>
      </c>
    </row>
    <row r="324" spans="1:16" ht="15.75" customHeight="1" x14ac:dyDescent="0.3">
      <c r="A324" s="9">
        <v>323</v>
      </c>
      <c r="B324" s="7" t="s">
        <v>3828</v>
      </c>
      <c r="C324" s="7">
        <v>31</v>
      </c>
      <c r="D324" s="7" t="s">
        <v>3829</v>
      </c>
      <c r="E324" s="7">
        <v>1</v>
      </c>
      <c r="F324" s="7">
        <v>3</v>
      </c>
      <c r="G324" s="7" t="s">
        <v>116</v>
      </c>
      <c r="H324" s="7">
        <v>102</v>
      </c>
      <c r="I324" s="7" t="s">
        <v>3830</v>
      </c>
      <c r="J324" s="7" t="s">
        <v>3832</v>
      </c>
      <c r="K324" s="7" t="s">
        <v>3833</v>
      </c>
      <c r="L324" s="7" t="s">
        <v>3834</v>
      </c>
      <c r="M324" s="7">
        <v>0</v>
      </c>
      <c r="N324" s="7" t="s">
        <v>128</v>
      </c>
      <c r="O324" s="7" t="s">
        <v>3835</v>
      </c>
      <c r="P324" s="11" t="s">
        <v>225</v>
      </c>
    </row>
    <row r="325" spans="1:16" ht="15.75" customHeight="1" x14ac:dyDescent="0.3">
      <c r="A325" s="10">
        <v>324</v>
      </c>
      <c r="B325" s="8" t="s">
        <v>3836</v>
      </c>
      <c r="C325" s="8">
        <v>28</v>
      </c>
      <c r="D325" s="8" t="s">
        <v>3837</v>
      </c>
      <c r="E325" s="8">
        <v>5</v>
      </c>
      <c r="F325" s="8">
        <v>3</v>
      </c>
      <c r="G325" s="8" t="s">
        <v>116</v>
      </c>
      <c r="H325" s="8">
        <v>82</v>
      </c>
      <c r="I325" s="8" t="s">
        <v>3839</v>
      </c>
      <c r="J325" s="8" t="s">
        <v>3840</v>
      </c>
      <c r="K325" s="8" t="s">
        <v>3841</v>
      </c>
      <c r="L325" s="8" t="s">
        <v>3842</v>
      </c>
      <c r="M325" s="8">
        <v>0</v>
      </c>
      <c r="N325" s="8" t="s">
        <v>165</v>
      </c>
      <c r="O325" s="8" t="s">
        <v>3843</v>
      </c>
      <c r="P325" s="12" t="s">
        <v>843</v>
      </c>
    </row>
    <row r="326" spans="1:16" ht="15.75" customHeight="1" x14ac:dyDescent="0.3">
      <c r="A326" s="9">
        <v>325</v>
      </c>
      <c r="B326" s="7" t="s">
        <v>3844</v>
      </c>
      <c r="C326" s="7">
        <v>39</v>
      </c>
      <c r="D326" s="7" t="s">
        <v>3845</v>
      </c>
      <c r="E326" s="7">
        <v>2</v>
      </c>
      <c r="F326" s="7">
        <v>2</v>
      </c>
      <c r="G326" s="7" t="s">
        <v>192</v>
      </c>
      <c r="H326" s="7">
        <v>119</v>
      </c>
      <c r="I326" s="7" t="s">
        <v>3847</v>
      </c>
      <c r="J326" s="7" t="s">
        <v>3848</v>
      </c>
      <c r="K326" s="7" t="s">
        <v>3849</v>
      </c>
      <c r="L326" s="7" t="s">
        <v>3850</v>
      </c>
      <c r="M326" s="7">
        <v>0</v>
      </c>
      <c r="N326" s="7" t="s">
        <v>165</v>
      </c>
      <c r="O326" s="7" t="s">
        <v>3851</v>
      </c>
      <c r="P326" s="11" t="s">
        <v>328</v>
      </c>
    </row>
    <row r="327" spans="1:16" ht="15.75" customHeight="1" x14ac:dyDescent="0.3">
      <c r="A327" s="10">
        <v>326</v>
      </c>
      <c r="B327" s="8" t="s">
        <v>3852</v>
      </c>
      <c r="C327" s="8">
        <v>55</v>
      </c>
      <c r="D327" s="8" t="s">
        <v>3853</v>
      </c>
      <c r="E327" s="8">
        <v>1</v>
      </c>
      <c r="F327" s="8">
        <v>4</v>
      </c>
      <c r="G327" s="8" t="s">
        <v>116</v>
      </c>
      <c r="H327" s="8">
        <v>45</v>
      </c>
      <c r="I327" s="8" t="s">
        <v>3854</v>
      </c>
      <c r="J327" s="8" t="s">
        <v>3855</v>
      </c>
      <c r="K327" s="8" t="s">
        <v>3856</v>
      </c>
      <c r="L327" s="8" t="s">
        <v>3857</v>
      </c>
      <c r="M327" s="8">
        <v>1</v>
      </c>
      <c r="N327" s="8" t="s">
        <v>165</v>
      </c>
      <c r="O327" s="8" t="s">
        <v>3859</v>
      </c>
      <c r="P327" s="12" t="s">
        <v>363</v>
      </c>
    </row>
    <row r="328" spans="1:16" ht="15.75" customHeight="1" x14ac:dyDescent="0.3">
      <c r="A328" s="9">
        <v>327</v>
      </c>
      <c r="B328" s="7" t="s">
        <v>3860</v>
      </c>
      <c r="C328" s="7">
        <v>59</v>
      </c>
      <c r="D328" s="7" t="s">
        <v>3861</v>
      </c>
      <c r="E328" s="7">
        <v>3</v>
      </c>
      <c r="F328" s="7">
        <v>2</v>
      </c>
      <c r="G328" s="7" t="s">
        <v>192</v>
      </c>
      <c r="H328" s="7">
        <v>20</v>
      </c>
      <c r="I328" s="7" t="s">
        <v>3862</v>
      </c>
      <c r="J328" s="7" t="s">
        <v>3863</v>
      </c>
      <c r="K328" s="7" t="s">
        <v>3864</v>
      </c>
      <c r="L328" s="7" t="s">
        <v>3865</v>
      </c>
      <c r="M328" s="7">
        <v>1</v>
      </c>
      <c r="N328" s="7" t="s">
        <v>128</v>
      </c>
      <c r="O328" s="7" t="s">
        <v>3867</v>
      </c>
      <c r="P328" s="11" t="s">
        <v>877</v>
      </c>
    </row>
    <row r="329" spans="1:16" ht="15.75" customHeight="1" x14ac:dyDescent="0.3">
      <c r="A329" s="10">
        <v>328</v>
      </c>
      <c r="B329" s="8" t="s">
        <v>3868</v>
      </c>
      <c r="C329" s="8">
        <v>41</v>
      </c>
      <c r="D329" s="8" t="s">
        <v>3869</v>
      </c>
      <c r="E329" s="8">
        <v>2</v>
      </c>
      <c r="F329" s="8">
        <v>2</v>
      </c>
      <c r="G329" s="8" t="s">
        <v>116</v>
      </c>
      <c r="H329" s="8">
        <v>114</v>
      </c>
      <c r="I329" s="8" t="s">
        <v>3870</v>
      </c>
      <c r="J329" s="8" t="s">
        <v>3872</v>
      </c>
      <c r="K329" s="8" t="s">
        <v>3873</v>
      </c>
      <c r="L329" s="8" t="s">
        <v>3874</v>
      </c>
      <c r="M329" s="8">
        <v>0</v>
      </c>
      <c r="N329" s="8" t="s">
        <v>165</v>
      </c>
      <c r="O329" s="8" t="s">
        <v>3875</v>
      </c>
      <c r="P329" s="12" t="s">
        <v>168</v>
      </c>
    </row>
    <row r="330" spans="1:16" ht="15.75" customHeight="1" x14ac:dyDescent="0.3">
      <c r="A330" s="9">
        <v>329</v>
      </c>
      <c r="B330" s="7" t="s">
        <v>3876</v>
      </c>
      <c r="C330" s="7">
        <v>75</v>
      </c>
      <c r="D330" s="7" t="s">
        <v>3877</v>
      </c>
      <c r="E330" s="7">
        <v>3</v>
      </c>
      <c r="F330" s="7">
        <v>2</v>
      </c>
      <c r="G330" s="7" t="s">
        <v>192</v>
      </c>
      <c r="H330" s="7">
        <v>82</v>
      </c>
      <c r="I330" s="7" t="s">
        <v>3879</v>
      </c>
      <c r="J330" s="7" t="s">
        <v>3880</v>
      </c>
      <c r="K330" s="7" t="s">
        <v>3881</v>
      </c>
      <c r="L330" s="7" t="s">
        <v>3882</v>
      </c>
      <c r="M330" s="7">
        <v>1</v>
      </c>
      <c r="N330" s="7" t="s">
        <v>128</v>
      </c>
      <c r="O330" s="7" t="s">
        <v>3883</v>
      </c>
      <c r="P330" s="11" t="s">
        <v>877</v>
      </c>
    </row>
    <row r="331" spans="1:16" ht="15.75" customHeight="1" x14ac:dyDescent="0.3">
      <c r="A331" s="10">
        <v>330</v>
      </c>
      <c r="B331" s="8" t="s">
        <v>3885</v>
      </c>
      <c r="C331" s="8">
        <v>37</v>
      </c>
      <c r="D331" s="8" t="s">
        <v>3886</v>
      </c>
      <c r="E331" s="8">
        <v>1</v>
      </c>
      <c r="F331" s="8">
        <v>3</v>
      </c>
      <c r="G331" s="8" t="s">
        <v>116</v>
      </c>
      <c r="H331" s="8">
        <v>1</v>
      </c>
      <c r="I331" s="8" t="s">
        <v>3887</v>
      </c>
      <c r="J331" s="8" t="s">
        <v>3888</v>
      </c>
      <c r="K331" s="8" t="s">
        <v>3889</v>
      </c>
      <c r="L331" s="8" t="s">
        <v>3890</v>
      </c>
      <c r="M331" s="8">
        <v>1</v>
      </c>
      <c r="N331" s="8" t="s">
        <v>165</v>
      </c>
      <c r="O331" s="8" t="s">
        <v>3891</v>
      </c>
      <c r="P331" s="12" t="s">
        <v>751</v>
      </c>
    </row>
    <row r="332" spans="1:16" ht="15.75" customHeight="1" x14ac:dyDescent="0.3">
      <c r="A332" s="9">
        <v>331</v>
      </c>
      <c r="B332" s="7" t="s">
        <v>3892</v>
      </c>
      <c r="C332" s="7">
        <v>51</v>
      </c>
      <c r="D332" s="7" t="s">
        <v>3894</v>
      </c>
      <c r="E332" s="7">
        <v>5</v>
      </c>
      <c r="F332" s="7">
        <v>3</v>
      </c>
      <c r="G332" s="7" t="s">
        <v>192</v>
      </c>
      <c r="H332" s="7">
        <v>12</v>
      </c>
      <c r="I332" s="7" t="s">
        <v>3895</v>
      </c>
      <c r="J332" s="7" t="s">
        <v>3896</v>
      </c>
      <c r="K332" s="7" t="s">
        <v>3897</v>
      </c>
      <c r="L332" s="7" t="s">
        <v>3898</v>
      </c>
      <c r="M332" s="7">
        <v>0</v>
      </c>
      <c r="N332" s="7" t="s">
        <v>128</v>
      </c>
      <c r="O332" s="7" t="s">
        <v>3899</v>
      </c>
      <c r="P332" s="11" t="s">
        <v>2960</v>
      </c>
    </row>
    <row r="333" spans="1:16" ht="15.75" customHeight="1" x14ac:dyDescent="0.3">
      <c r="A333" s="10">
        <v>332</v>
      </c>
      <c r="B333" s="8" t="s">
        <v>3900</v>
      </c>
      <c r="C333" s="8">
        <v>62</v>
      </c>
      <c r="D333" s="8" t="s">
        <v>3901</v>
      </c>
      <c r="E333" s="8">
        <v>1</v>
      </c>
      <c r="F333" s="8">
        <v>3</v>
      </c>
      <c r="G333" s="8" t="s">
        <v>116</v>
      </c>
      <c r="H333" s="8">
        <v>14</v>
      </c>
      <c r="I333" s="8" t="s">
        <v>3903</v>
      </c>
      <c r="J333" s="8" t="s">
        <v>3904</v>
      </c>
      <c r="K333" s="8" t="s">
        <v>3905</v>
      </c>
      <c r="L333" s="8" t="s">
        <v>3906</v>
      </c>
      <c r="M333" s="8">
        <v>0</v>
      </c>
      <c r="N333" s="8" t="s">
        <v>128</v>
      </c>
      <c r="O333" s="8" t="s">
        <v>3907</v>
      </c>
      <c r="P333" s="12" t="s">
        <v>363</v>
      </c>
    </row>
    <row r="334" spans="1:16" ht="15.75" customHeight="1" x14ac:dyDescent="0.3">
      <c r="A334" s="9">
        <v>333</v>
      </c>
      <c r="B334" s="7" t="s">
        <v>3909</v>
      </c>
      <c r="C334" s="7">
        <v>20</v>
      </c>
      <c r="D334" s="7" t="s">
        <v>3910</v>
      </c>
      <c r="E334" s="7">
        <v>2</v>
      </c>
      <c r="F334" s="7">
        <v>3</v>
      </c>
      <c r="G334" s="7" t="s">
        <v>116</v>
      </c>
      <c r="H334" s="7">
        <v>107</v>
      </c>
      <c r="I334" s="7" t="s">
        <v>3911</v>
      </c>
      <c r="J334" s="7" t="s">
        <v>3912</v>
      </c>
      <c r="K334" s="7" t="s">
        <v>3913</v>
      </c>
      <c r="L334" s="7" t="s">
        <v>3914</v>
      </c>
      <c r="M334" s="7">
        <v>1</v>
      </c>
      <c r="N334" s="7" t="s">
        <v>165</v>
      </c>
      <c r="O334" s="7" t="s">
        <v>3915</v>
      </c>
      <c r="P334" s="11" t="s">
        <v>584</v>
      </c>
    </row>
    <row r="335" spans="1:16" ht="15.75" customHeight="1" x14ac:dyDescent="0.3">
      <c r="A335" s="10">
        <v>334</v>
      </c>
      <c r="B335" s="8" t="s">
        <v>3917</v>
      </c>
      <c r="C335" s="8">
        <v>69</v>
      </c>
      <c r="D335" s="8" t="s">
        <v>3918</v>
      </c>
      <c r="E335" s="8">
        <v>2</v>
      </c>
      <c r="F335" s="8">
        <v>2</v>
      </c>
      <c r="G335" s="8" t="s">
        <v>116</v>
      </c>
      <c r="H335" s="8">
        <v>107</v>
      </c>
      <c r="I335" s="8" t="s">
        <v>3919</v>
      </c>
      <c r="J335" s="8" t="s">
        <v>3920</v>
      </c>
      <c r="K335" s="8" t="s">
        <v>3921</v>
      </c>
      <c r="L335" s="8" t="s">
        <v>3923</v>
      </c>
      <c r="M335" s="8">
        <v>0</v>
      </c>
      <c r="N335" s="8" t="s">
        <v>128</v>
      </c>
      <c r="O335" s="8" t="s">
        <v>3924</v>
      </c>
      <c r="P335" s="12" t="s">
        <v>398</v>
      </c>
    </row>
    <row r="336" spans="1:16" ht="15.75" customHeight="1" x14ac:dyDescent="0.3">
      <c r="A336" s="9">
        <v>335</v>
      </c>
      <c r="B336" s="7" t="s">
        <v>3925</v>
      </c>
      <c r="C336" s="7">
        <v>5</v>
      </c>
      <c r="D336" s="7" t="s">
        <v>3926</v>
      </c>
      <c r="E336" s="7">
        <v>1</v>
      </c>
      <c r="F336" s="7">
        <v>2</v>
      </c>
      <c r="G336" s="7" t="s">
        <v>116</v>
      </c>
      <c r="H336" s="7">
        <v>23</v>
      </c>
      <c r="I336" s="7" t="s">
        <v>3927</v>
      </c>
      <c r="J336" s="7" t="s">
        <v>3928</v>
      </c>
      <c r="K336" s="7" t="s">
        <v>3929</v>
      </c>
      <c r="L336" s="7" t="s">
        <v>3930</v>
      </c>
      <c r="M336" s="7">
        <v>0</v>
      </c>
      <c r="N336" s="7" t="s">
        <v>222</v>
      </c>
      <c r="O336" s="7" t="s">
        <v>3932</v>
      </c>
      <c r="P336" s="11" t="s">
        <v>751</v>
      </c>
    </row>
    <row r="337" spans="1:16" ht="15.75" customHeight="1" x14ac:dyDescent="0.3">
      <c r="A337" s="10">
        <v>336</v>
      </c>
      <c r="B337" s="8" t="s">
        <v>3933</v>
      </c>
      <c r="C337" s="8">
        <v>59</v>
      </c>
      <c r="D337" s="8" t="s">
        <v>3934</v>
      </c>
      <c r="E337" s="8">
        <v>1</v>
      </c>
      <c r="F337" s="8">
        <v>3</v>
      </c>
      <c r="G337" s="8" t="s">
        <v>192</v>
      </c>
      <c r="H337" s="8">
        <v>40</v>
      </c>
      <c r="I337" s="8" t="s">
        <v>3935</v>
      </c>
      <c r="J337" s="8" t="s">
        <v>3936</v>
      </c>
      <c r="K337" s="8" t="s">
        <v>3937</v>
      </c>
      <c r="L337" s="8" t="s">
        <v>3938</v>
      </c>
      <c r="M337" s="8">
        <v>0</v>
      </c>
      <c r="N337" s="8" t="s">
        <v>222</v>
      </c>
      <c r="O337" s="8" t="s">
        <v>3939</v>
      </c>
      <c r="P337" s="12" t="s">
        <v>751</v>
      </c>
    </row>
    <row r="338" spans="1:16" ht="15.75" customHeight="1" x14ac:dyDescent="0.3">
      <c r="A338" s="9">
        <v>337</v>
      </c>
      <c r="B338" s="7" t="s">
        <v>3941</v>
      </c>
      <c r="C338" s="7">
        <v>52</v>
      </c>
      <c r="D338" s="7" t="s">
        <v>3942</v>
      </c>
      <c r="E338" s="7">
        <v>1</v>
      </c>
      <c r="F338" s="7">
        <v>3</v>
      </c>
      <c r="G338" s="7" t="s">
        <v>192</v>
      </c>
      <c r="H338" s="7">
        <v>28</v>
      </c>
      <c r="I338" s="7" t="s">
        <v>3943</v>
      </c>
      <c r="J338" s="7" t="s">
        <v>3944</v>
      </c>
      <c r="K338" s="7" t="s">
        <v>3945</v>
      </c>
      <c r="L338" s="7" t="s">
        <v>3946</v>
      </c>
      <c r="M338" s="7">
        <v>0</v>
      </c>
      <c r="N338" s="7" t="s">
        <v>165</v>
      </c>
      <c r="O338" s="7" t="s">
        <v>3948</v>
      </c>
      <c r="P338" s="11" t="s">
        <v>363</v>
      </c>
    </row>
    <row r="339" spans="1:16" ht="15.75" customHeight="1" x14ac:dyDescent="0.3">
      <c r="A339" s="10">
        <v>338</v>
      </c>
      <c r="B339" s="8" t="s">
        <v>3949</v>
      </c>
      <c r="C339" s="8">
        <v>23</v>
      </c>
      <c r="D339" s="8" t="s">
        <v>3950</v>
      </c>
      <c r="E339" s="8">
        <v>5</v>
      </c>
      <c r="F339" s="8">
        <v>3</v>
      </c>
      <c r="G339" s="8" t="s">
        <v>116</v>
      </c>
      <c r="H339" s="8">
        <v>19</v>
      </c>
      <c r="I339" s="8" t="s">
        <v>3951</v>
      </c>
      <c r="J339" s="8" t="s">
        <v>3952</v>
      </c>
      <c r="K339" s="8" t="s">
        <v>3954</v>
      </c>
      <c r="L339" s="8" t="s">
        <v>3955</v>
      </c>
      <c r="M339" s="8">
        <v>1</v>
      </c>
      <c r="N339" s="8" t="s">
        <v>307</v>
      </c>
      <c r="O339" s="8" t="s">
        <v>3956</v>
      </c>
      <c r="P339" s="12" t="s">
        <v>843</v>
      </c>
    </row>
    <row r="340" spans="1:16" ht="15.75" customHeight="1" x14ac:dyDescent="0.3">
      <c r="A340" s="9">
        <v>339</v>
      </c>
      <c r="B340" s="7" t="s">
        <v>3957</v>
      </c>
      <c r="C340" s="7">
        <v>7</v>
      </c>
      <c r="D340" s="7" t="s">
        <v>3958</v>
      </c>
      <c r="E340" s="7">
        <v>3</v>
      </c>
      <c r="F340" s="7">
        <v>2</v>
      </c>
      <c r="G340" s="7" t="s">
        <v>192</v>
      </c>
      <c r="H340" s="7">
        <v>113</v>
      </c>
      <c r="I340" s="7" t="s">
        <v>3961</v>
      </c>
      <c r="J340" s="7" t="s">
        <v>3962</v>
      </c>
      <c r="K340" s="7" t="s">
        <v>3963</v>
      </c>
      <c r="L340" s="7" t="s">
        <v>3964</v>
      </c>
      <c r="M340" s="7">
        <v>0</v>
      </c>
      <c r="N340" s="7" t="s">
        <v>222</v>
      </c>
      <c r="O340" s="7" t="s">
        <v>3965</v>
      </c>
      <c r="P340" s="11" t="s">
        <v>877</v>
      </c>
    </row>
    <row r="341" spans="1:16" ht="15.75" customHeight="1" x14ac:dyDescent="0.3">
      <c r="A341" s="10">
        <v>340</v>
      </c>
      <c r="B341" s="8" t="s">
        <v>3966</v>
      </c>
      <c r="C341" s="8">
        <v>72</v>
      </c>
      <c r="D341" s="8" t="s">
        <v>3968</v>
      </c>
      <c r="E341" s="8">
        <v>2</v>
      </c>
      <c r="F341" s="8">
        <v>1</v>
      </c>
      <c r="G341" s="8" t="s">
        <v>116</v>
      </c>
      <c r="H341" s="8">
        <v>64</v>
      </c>
      <c r="I341" s="8" t="s">
        <v>3969</v>
      </c>
      <c r="J341" s="8" t="s">
        <v>3970</v>
      </c>
      <c r="K341" s="8" t="s">
        <v>3971</v>
      </c>
      <c r="L341" s="8" t="s">
        <v>3972</v>
      </c>
      <c r="M341" s="8">
        <v>0</v>
      </c>
      <c r="N341" s="8" t="s">
        <v>165</v>
      </c>
      <c r="O341" s="8" t="s">
        <v>3973</v>
      </c>
      <c r="P341" s="12" t="s">
        <v>398</v>
      </c>
    </row>
    <row r="342" spans="1:16" ht="15.75" customHeight="1" x14ac:dyDescent="0.3">
      <c r="A342" s="9">
        <v>341</v>
      </c>
      <c r="B342" s="7" t="s">
        <v>3974</v>
      </c>
      <c r="C342" s="7">
        <v>53</v>
      </c>
      <c r="D342" s="7" t="s">
        <v>3975</v>
      </c>
      <c r="E342" s="7">
        <v>1</v>
      </c>
      <c r="F342" s="7">
        <v>3</v>
      </c>
      <c r="G342" s="7" t="s">
        <v>116</v>
      </c>
      <c r="H342" s="7">
        <v>11</v>
      </c>
      <c r="I342" s="7" t="s">
        <v>3978</v>
      </c>
      <c r="J342" s="7" t="s">
        <v>3979</v>
      </c>
      <c r="K342" s="7" t="s">
        <v>3980</v>
      </c>
      <c r="L342" s="7" t="s">
        <v>3981</v>
      </c>
      <c r="M342" s="7">
        <v>1</v>
      </c>
      <c r="N342" s="7" t="s">
        <v>222</v>
      </c>
      <c r="O342" s="7" t="s">
        <v>3982</v>
      </c>
      <c r="P342" s="11" t="s">
        <v>293</v>
      </c>
    </row>
    <row r="343" spans="1:16" ht="15.75" customHeight="1" x14ac:dyDescent="0.3">
      <c r="A343" s="10">
        <v>342</v>
      </c>
      <c r="B343" s="8" t="s">
        <v>3983</v>
      </c>
      <c r="C343" s="8">
        <v>79</v>
      </c>
      <c r="D343" s="8" t="s">
        <v>3984</v>
      </c>
      <c r="E343" s="8">
        <v>5</v>
      </c>
      <c r="F343" s="8">
        <v>3</v>
      </c>
      <c r="G343" s="8" t="s">
        <v>192</v>
      </c>
      <c r="H343" s="8">
        <v>112</v>
      </c>
      <c r="I343" s="8" t="s">
        <v>3985</v>
      </c>
      <c r="J343" s="8" t="s">
        <v>3986</v>
      </c>
      <c r="K343" s="8" t="s">
        <v>3988</v>
      </c>
      <c r="L343" s="8" t="s">
        <v>3989</v>
      </c>
      <c r="M343" s="8">
        <v>1</v>
      </c>
      <c r="N343" s="8" t="s">
        <v>128</v>
      </c>
      <c r="O343" s="8" t="s">
        <v>3990</v>
      </c>
      <c r="P343" s="12" t="s">
        <v>2960</v>
      </c>
    </row>
    <row r="344" spans="1:16" ht="15.75" customHeight="1" x14ac:dyDescent="0.3">
      <c r="A344" s="9">
        <v>343</v>
      </c>
      <c r="B344" s="7" t="s">
        <v>3991</v>
      </c>
      <c r="C344" s="7">
        <v>41</v>
      </c>
      <c r="D344" s="7" t="s">
        <v>3992</v>
      </c>
      <c r="E344" s="7">
        <v>5</v>
      </c>
      <c r="F344" s="7">
        <v>3</v>
      </c>
      <c r="G344" s="7" t="s">
        <v>192</v>
      </c>
      <c r="H344" s="7">
        <v>45</v>
      </c>
      <c r="I344" s="7" t="s">
        <v>3993</v>
      </c>
      <c r="J344" s="7" t="s">
        <v>3994</v>
      </c>
      <c r="K344" s="7" t="s">
        <v>3995</v>
      </c>
      <c r="L344" s="7" t="s">
        <v>3996</v>
      </c>
      <c r="M344" s="7">
        <v>0</v>
      </c>
      <c r="N344" s="7" t="s">
        <v>307</v>
      </c>
      <c r="O344" s="7" t="s">
        <v>3998</v>
      </c>
      <c r="P344" s="11" t="s">
        <v>843</v>
      </c>
    </row>
    <row r="345" spans="1:16" ht="15.75" customHeight="1" x14ac:dyDescent="0.3">
      <c r="A345" s="10">
        <v>344</v>
      </c>
      <c r="B345" s="8" t="s">
        <v>3999</v>
      </c>
      <c r="C345" s="8">
        <v>7</v>
      </c>
      <c r="D345" s="8" t="s">
        <v>4000</v>
      </c>
      <c r="E345" s="8">
        <v>3</v>
      </c>
      <c r="F345" s="8">
        <v>3</v>
      </c>
      <c r="G345" s="8" t="s">
        <v>192</v>
      </c>
      <c r="H345" s="8">
        <v>35</v>
      </c>
      <c r="I345" s="8" t="s">
        <v>4001</v>
      </c>
      <c r="J345" s="8" t="s">
        <v>4002</v>
      </c>
      <c r="K345" s="8" t="s">
        <v>4004</v>
      </c>
      <c r="L345" s="8" t="s">
        <v>4005</v>
      </c>
      <c r="M345" s="8">
        <v>0</v>
      </c>
      <c r="N345" s="8" t="s">
        <v>165</v>
      </c>
      <c r="O345" s="8" t="s">
        <v>4006</v>
      </c>
      <c r="P345" s="12" t="s">
        <v>274</v>
      </c>
    </row>
    <row r="346" spans="1:16" ht="15.75" customHeight="1" x14ac:dyDescent="0.3">
      <c r="A346" s="9">
        <v>345</v>
      </c>
      <c r="B346" s="7" t="s">
        <v>4007</v>
      </c>
      <c r="C346" s="7">
        <v>39</v>
      </c>
      <c r="D346" s="7" t="s">
        <v>4008</v>
      </c>
      <c r="E346" s="7">
        <v>1</v>
      </c>
      <c r="F346" s="7">
        <v>3</v>
      </c>
      <c r="G346" s="7" t="s">
        <v>192</v>
      </c>
      <c r="H346" s="7">
        <v>3</v>
      </c>
      <c r="I346" s="7" t="s">
        <v>4009</v>
      </c>
      <c r="J346" s="7" t="s">
        <v>4010</v>
      </c>
      <c r="K346" s="7" t="s">
        <v>4011</v>
      </c>
      <c r="L346" s="7" t="s">
        <v>4012</v>
      </c>
      <c r="M346" s="7">
        <v>1</v>
      </c>
      <c r="N346" s="7" t="s">
        <v>165</v>
      </c>
      <c r="O346" s="7" t="s">
        <v>4013</v>
      </c>
      <c r="P346" s="11" t="s">
        <v>225</v>
      </c>
    </row>
    <row r="347" spans="1:16" ht="15.75" customHeight="1" x14ac:dyDescent="0.3">
      <c r="A347" s="10">
        <v>346</v>
      </c>
      <c r="B347" s="8" t="s">
        <v>4016</v>
      </c>
      <c r="C347" s="8">
        <v>51</v>
      </c>
      <c r="D347" s="8" t="s">
        <v>4017</v>
      </c>
      <c r="E347" s="8">
        <v>1</v>
      </c>
      <c r="F347" s="8">
        <v>4</v>
      </c>
      <c r="G347" s="8" t="s">
        <v>192</v>
      </c>
      <c r="H347" s="8">
        <v>104</v>
      </c>
      <c r="I347" s="8" t="s">
        <v>4018</v>
      </c>
      <c r="J347" s="8" t="s">
        <v>4019</v>
      </c>
      <c r="K347" s="8" t="s">
        <v>4020</v>
      </c>
      <c r="L347" s="8" t="s">
        <v>4021</v>
      </c>
      <c r="M347" s="8">
        <v>0</v>
      </c>
      <c r="N347" s="8" t="s">
        <v>307</v>
      </c>
      <c r="O347" s="8" t="s">
        <v>4023</v>
      </c>
      <c r="P347" s="12" t="s">
        <v>363</v>
      </c>
    </row>
    <row r="348" spans="1:16" ht="15.75" customHeight="1" x14ac:dyDescent="0.3">
      <c r="A348" s="9">
        <v>347</v>
      </c>
      <c r="B348" s="7" t="s">
        <v>4024</v>
      </c>
      <c r="C348" s="7">
        <v>11</v>
      </c>
      <c r="D348" s="7" t="s">
        <v>4025</v>
      </c>
      <c r="E348" s="7">
        <v>5</v>
      </c>
      <c r="F348" s="7">
        <v>3</v>
      </c>
      <c r="G348" s="7" t="s">
        <v>192</v>
      </c>
      <c r="H348" s="7">
        <v>118</v>
      </c>
      <c r="I348" s="7" t="s">
        <v>4027</v>
      </c>
      <c r="J348" s="7" t="s">
        <v>4028</v>
      </c>
      <c r="K348" s="7" t="s">
        <v>4029</v>
      </c>
      <c r="L348" s="7" t="s">
        <v>4030</v>
      </c>
      <c r="M348" s="7">
        <v>0</v>
      </c>
      <c r="N348" s="7" t="s">
        <v>222</v>
      </c>
      <c r="O348" s="7" t="s">
        <v>4032</v>
      </c>
      <c r="P348" s="11" t="s">
        <v>705</v>
      </c>
    </row>
    <row r="349" spans="1:16" ht="15.75" customHeight="1" x14ac:dyDescent="0.3">
      <c r="A349" s="10">
        <v>348</v>
      </c>
      <c r="B349" s="8" t="s">
        <v>4033</v>
      </c>
      <c r="C349" s="8">
        <v>58</v>
      </c>
      <c r="D349" s="8" t="s">
        <v>4034</v>
      </c>
      <c r="E349" s="8">
        <v>2</v>
      </c>
      <c r="F349" s="8">
        <v>3</v>
      </c>
      <c r="G349" s="8" t="s">
        <v>116</v>
      </c>
      <c r="H349" s="8">
        <v>21</v>
      </c>
      <c r="I349" s="8" t="s">
        <v>4036</v>
      </c>
      <c r="J349" s="8" t="s">
        <v>4037</v>
      </c>
      <c r="K349" s="8" t="s">
        <v>4038</v>
      </c>
      <c r="L349" s="8" t="s">
        <v>4039</v>
      </c>
      <c r="M349" s="8">
        <v>0</v>
      </c>
      <c r="N349" s="8" t="s">
        <v>165</v>
      </c>
      <c r="O349" s="8" t="s">
        <v>4041</v>
      </c>
      <c r="P349" s="12" t="s">
        <v>584</v>
      </c>
    </row>
    <row r="350" spans="1:16" ht="15.75" customHeight="1" x14ac:dyDescent="0.3">
      <c r="A350" s="9">
        <v>349</v>
      </c>
      <c r="B350" s="7" t="s">
        <v>4042</v>
      </c>
      <c r="C350" s="7">
        <v>80</v>
      </c>
      <c r="D350" s="7" t="s">
        <v>4043</v>
      </c>
      <c r="E350" s="7">
        <v>5</v>
      </c>
      <c r="F350" s="7">
        <v>1</v>
      </c>
      <c r="G350" s="7" t="s">
        <v>192</v>
      </c>
      <c r="H350" s="7">
        <v>19</v>
      </c>
      <c r="I350" s="7" t="s">
        <v>4045</v>
      </c>
      <c r="J350" s="7" t="s">
        <v>4046</v>
      </c>
      <c r="K350" s="7" t="s">
        <v>4047</v>
      </c>
      <c r="L350" s="7" t="s">
        <v>4048</v>
      </c>
      <c r="M350" s="7">
        <v>1</v>
      </c>
      <c r="N350" s="7" t="s">
        <v>222</v>
      </c>
      <c r="O350" s="7" t="s">
        <v>4049</v>
      </c>
      <c r="P350" s="11" t="s">
        <v>2960</v>
      </c>
    </row>
    <row r="351" spans="1:16" ht="15.75" customHeight="1" x14ac:dyDescent="0.3">
      <c r="A351" s="10">
        <v>350</v>
      </c>
      <c r="B351" s="8" t="s">
        <v>4051</v>
      </c>
      <c r="C351" s="8">
        <v>8</v>
      </c>
      <c r="D351" s="8" t="s">
        <v>4052</v>
      </c>
      <c r="E351" s="8">
        <v>3</v>
      </c>
      <c r="F351" s="8">
        <v>3</v>
      </c>
      <c r="G351" s="8" t="s">
        <v>116</v>
      </c>
      <c r="H351" s="8">
        <v>90</v>
      </c>
      <c r="I351" s="8" t="s">
        <v>4054</v>
      </c>
      <c r="J351" s="8" t="s">
        <v>4055</v>
      </c>
      <c r="K351" s="8" t="s">
        <v>4056</v>
      </c>
      <c r="L351" s="8" t="s">
        <v>4058</v>
      </c>
      <c r="M351" s="8">
        <v>0</v>
      </c>
      <c r="N351" s="8" t="s">
        <v>128</v>
      </c>
      <c r="O351" s="8" t="s">
        <v>4059</v>
      </c>
      <c r="P351" s="12" t="s">
        <v>274</v>
      </c>
    </row>
    <row r="352" spans="1:16" ht="15.75" customHeight="1" x14ac:dyDescent="0.3">
      <c r="A352" s="9">
        <v>351</v>
      </c>
      <c r="B352" s="7" t="s">
        <v>4060</v>
      </c>
      <c r="C352" s="7">
        <v>2</v>
      </c>
      <c r="D352" s="7" t="s">
        <v>4062</v>
      </c>
      <c r="E352" s="7">
        <v>3</v>
      </c>
      <c r="F352" s="7">
        <v>3</v>
      </c>
      <c r="G352" s="7" t="s">
        <v>116</v>
      </c>
      <c r="H352" s="7">
        <v>13</v>
      </c>
      <c r="I352" s="7" t="s">
        <v>4063</v>
      </c>
      <c r="J352" s="7" t="s">
        <v>4064</v>
      </c>
      <c r="K352" s="7" t="s">
        <v>4065</v>
      </c>
      <c r="L352" s="7" t="s">
        <v>4066</v>
      </c>
      <c r="M352" s="7">
        <v>0</v>
      </c>
      <c r="N352" s="7" t="s">
        <v>307</v>
      </c>
      <c r="O352" s="7" t="s">
        <v>4067</v>
      </c>
      <c r="P352" s="11" t="s">
        <v>274</v>
      </c>
    </row>
    <row r="353" spans="1:16" ht="15.75" customHeight="1" x14ac:dyDescent="0.3">
      <c r="A353" s="10">
        <v>352</v>
      </c>
      <c r="B353" s="8" t="s">
        <v>4069</v>
      </c>
      <c r="C353" s="8">
        <v>31</v>
      </c>
      <c r="D353" s="8" t="s">
        <v>4070</v>
      </c>
      <c r="E353" s="8">
        <v>2</v>
      </c>
      <c r="F353" s="8">
        <v>4</v>
      </c>
      <c r="G353" s="8" t="s">
        <v>192</v>
      </c>
      <c r="H353" s="8">
        <v>84</v>
      </c>
      <c r="I353" s="8" t="s">
        <v>4071</v>
      </c>
      <c r="J353" s="8" t="s">
        <v>4072</v>
      </c>
      <c r="K353" s="8" t="s">
        <v>4073</v>
      </c>
      <c r="L353" s="8" t="s">
        <v>4074</v>
      </c>
      <c r="M353" s="8">
        <v>0</v>
      </c>
      <c r="N353" s="8" t="s">
        <v>307</v>
      </c>
      <c r="O353" s="8" t="s">
        <v>4076</v>
      </c>
      <c r="P353" s="12" t="s">
        <v>4078</v>
      </c>
    </row>
    <row r="354" spans="1:16" ht="15.75" customHeight="1" x14ac:dyDescent="0.3">
      <c r="A354" s="9">
        <v>353</v>
      </c>
      <c r="B354" s="7" t="s">
        <v>4079</v>
      </c>
      <c r="C354" s="7">
        <v>48</v>
      </c>
      <c r="D354" s="7" t="s">
        <v>4080</v>
      </c>
      <c r="E354" s="7">
        <v>2</v>
      </c>
      <c r="F354" s="7">
        <v>3</v>
      </c>
      <c r="G354" s="7" t="s">
        <v>116</v>
      </c>
      <c r="H354" s="7">
        <v>30</v>
      </c>
      <c r="I354" s="7" t="s">
        <v>4081</v>
      </c>
      <c r="J354" s="7" t="s">
        <v>4082</v>
      </c>
      <c r="K354" s="7" t="s">
        <v>4083</v>
      </c>
      <c r="L354" s="7" t="s">
        <v>4084</v>
      </c>
      <c r="M354" s="7">
        <v>0</v>
      </c>
      <c r="N354" s="7" t="s">
        <v>307</v>
      </c>
      <c r="O354" s="7" t="s">
        <v>4086</v>
      </c>
      <c r="P354" s="11" t="s">
        <v>4087</v>
      </c>
    </row>
    <row r="355" spans="1:16" ht="15.75" customHeight="1" x14ac:dyDescent="0.3">
      <c r="A355" s="10">
        <v>354</v>
      </c>
      <c r="B355" s="8" t="s">
        <v>4091</v>
      </c>
      <c r="C355" s="8">
        <v>51</v>
      </c>
      <c r="D355" s="8" t="s">
        <v>1357</v>
      </c>
      <c r="E355" s="8">
        <v>1</v>
      </c>
      <c r="F355" s="8">
        <v>3</v>
      </c>
      <c r="G355" s="8" t="s">
        <v>192</v>
      </c>
      <c r="H355" s="8">
        <v>59</v>
      </c>
      <c r="I355" s="8" t="s">
        <v>4092</v>
      </c>
      <c r="J355" s="8" t="s">
        <v>4093</v>
      </c>
      <c r="K355" s="8" t="s">
        <v>4094</v>
      </c>
      <c r="L355" s="8" t="s">
        <v>4095</v>
      </c>
      <c r="M355" s="8">
        <v>0</v>
      </c>
      <c r="N355" s="8" t="s">
        <v>128</v>
      </c>
      <c r="O355" s="8" t="s">
        <v>4097</v>
      </c>
      <c r="P355" s="12" t="s">
        <v>363</v>
      </c>
    </row>
    <row r="356" spans="1:16" ht="15.75" customHeight="1" x14ac:dyDescent="0.3">
      <c r="A356" s="9">
        <v>355</v>
      </c>
      <c r="B356" s="7" t="s">
        <v>4098</v>
      </c>
      <c r="C356" s="7">
        <v>14</v>
      </c>
      <c r="D356" s="7" t="s">
        <v>4099</v>
      </c>
      <c r="E356" s="7">
        <v>3</v>
      </c>
      <c r="F356" s="7">
        <v>2</v>
      </c>
      <c r="G356" s="7" t="s">
        <v>116</v>
      </c>
      <c r="H356" s="7">
        <v>31</v>
      </c>
      <c r="I356" s="7" t="s">
        <v>4100</v>
      </c>
      <c r="J356" s="7" t="s">
        <v>4101</v>
      </c>
      <c r="K356" s="7" t="s">
        <v>4102</v>
      </c>
      <c r="L356" s="7" t="s">
        <v>4103</v>
      </c>
      <c r="M356" s="7">
        <v>1</v>
      </c>
      <c r="N356" s="7" t="s">
        <v>165</v>
      </c>
      <c r="O356" s="7" t="s">
        <v>4104</v>
      </c>
      <c r="P356" s="11" t="s">
        <v>962</v>
      </c>
    </row>
    <row r="357" spans="1:16" ht="15.75" customHeight="1" x14ac:dyDescent="0.3">
      <c r="A357" s="10">
        <v>356</v>
      </c>
      <c r="B357" s="8" t="s">
        <v>4105</v>
      </c>
      <c r="C357" s="8">
        <v>23</v>
      </c>
      <c r="D357" s="8" t="s">
        <v>4107</v>
      </c>
      <c r="E357" s="8">
        <v>5</v>
      </c>
      <c r="F357" s="8">
        <v>3</v>
      </c>
      <c r="G357" s="8" t="s">
        <v>192</v>
      </c>
      <c r="H357" s="8">
        <v>12</v>
      </c>
      <c r="I357" s="8" t="s">
        <v>4108</v>
      </c>
      <c r="J357" s="8" t="s">
        <v>4109</v>
      </c>
      <c r="K357" s="8" t="s">
        <v>4110</v>
      </c>
      <c r="L357" s="8" t="s">
        <v>4111</v>
      </c>
      <c r="M357" s="8">
        <v>1</v>
      </c>
      <c r="N357" s="8" t="s">
        <v>165</v>
      </c>
      <c r="O357" s="8" t="s">
        <v>4113</v>
      </c>
      <c r="P357" s="12" t="s">
        <v>705</v>
      </c>
    </row>
    <row r="358" spans="1:16" ht="15.75" customHeight="1" x14ac:dyDescent="0.3">
      <c r="A358" s="9">
        <v>357</v>
      </c>
      <c r="B358" s="7" t="s">
        <v>4114</v>
      </c>
      <c r="C358" s="7">
        <v>37</v>
      </c>
      <c r="D358" s="7" t="s">
        <v>4115</v>
      </c>
      <c r="E358" s="7">
        <v>1</v>
      </c>
      <c r="F358" s="7">
        <v>3</v>
      </c>
      <c r="G358" s="7" t="s">
        <v>116</v>
      </c>
      <c r="H358" s="7">
        <v>32</v>
      </c>
      <c r="I358" s="7" t="s">
        <v>4117</v>
      </c>
      <c r="J358" s="7" t="s">
        <v>4118</v>
      </c>
      <c r="K358" s="7" t="s">
        <v>4119</v>
      </c>
      <c r="L358" s="7" t="s">
        <v>4120</v>
      </c>
      <c r="M358" s="7">
        <v>1</v>
      </c>
      <c r="N358" s="7" t="s">
        <v>165</v>
      </c>
      <c r="O358" s="7" t="s">
        <v>4123</v>
      </c>
      <c r="P358" s="11" t="s">
        <v>446</v>
      </c>
    </row>
    <row r="359" spans="1:16" ht="15.75" customHeight="1" x14ac:dyDescent="0.3">
      <c r="A359" s="10">
        <v>358</v>
      </c>
      <c r="B359" s="8" t="s">
        <v>4124</v>
      </c>
      <c r="C359" s="8">
        <v>7</v>
      </c>
      <c r="D359" s="8" t="s">
        <v>4125</v>
      </c>
      <c r="E359" s="8">
        <v>1</v>
      </c>
      <c r="F359" s="8">
        <v>4</v>
      </c>
      <c r="G359" s="8" t="s">
        <v>116</v>
      </c>
      <c r="H359" s="8">
        <v>112</v>
      </c>
      <c r="I359" s="8" t="s">
        <v>4126</v>
      </c>
      <c r="J359" s="8" t="s">
        <v>4128</v>
      </c>
      <c r="K359" s="8" t="s">
        <v>4129</v>
      </c>
      <c r="L359" s="8" t="s">
        <v>4130</v>
      </c>
      <c r="M359" s="8">
        <v>0</v>
      </c>
      <c r="N359" s="8" t="s">
        <v>165</v>
      </c>
      <c r="O359" s="8" t="s">
        <v>4131</v>
      </c>
      <c r="P359" s="12" t="s">
        <v>293</v>
      </c>
    </row>
    <row r="360" spans="1:16" ht="15.75" customHeight="1" x14ac:dyDescent="0.3">
      <c r="A360" s="9">
        <v>359</v>
      </c>
      <c r="B360" s="7" t="s">
        <v>4133</v>
      </c>
      <c r="C360" s="7">
        <v>56</v>
      </c>
      <c r="D360" s="7" t="s">
        <v>4134</v>
      </c>
      <c r="E360" s="7">
        <v>1</v>
      </c>
      <c r="F360" s="7">
        <v>3</v>
      </c>
      <c r="G360" s="7" t="s">
        <v>192</v>
      </c>
      <c r="H360" s="7">
        <v>23</v>
      </c>
      <c r="I360" s="7" t="s">
        <v>4135</v>
      </c>
      <c r="J360" s="7" t="s">
        <v>4136</v>
      </c>
      <c r="K360" s="7" t="s">
        <v>4137</v>
      </c>
      <c r="L360" s="7" t="s">
        <v>4138</v>
      </c>
      <c r="M360" s="7">
        <v>0</v>
      </c>
      <c r="N360" s="7" t="s">
        <v>128</v>
      </c>
      <c r="O360" s="7" t="s">
        <v>4139</v>
      </c>
      <c r="P360" s="11" t="s">
        <v>751</v>
      </c>
    </row>
    <row r="361" spans="1:16" ht="15.75" customHeight="1" x14ac:dyDescent="0.3">
      <c r="A361" s="10">
        <v>360</v>
      </c>
      <c r="B361" s="8" t="s">
        <v>4140</v>
      </c>
      <c r="C361" s="8">
        <v>61</v>
      </c>
      <c r="D361" s="8" t="s">
        <v>4141</v>
      </c>
      <c r="E361" s="8">
        <v>1</v>
      </c>
      <c r="F361" s="8">
        <v>3</v>
      </c>
      <c r="G361" s="8" t="s">
        <v>116</v>
      </c>
      <c r="H361" s="8">
        <v>24</v>
      </c>
      <c r="I361" s="8" t="s">
        <v>4142</v>
      </c>
      <c r="J361" s="8" t="s">
        <v>4143</v>
      </c>
      <c r="K361" s="8" t="s">
        <v>4144</v>
      </c>
      <c r="L361" s="8" t="s">
        <v>4146</v>
      </c>
      <c r="M361" s="8">
        <v>0</v>
      </c>
      <c r="N361" s="8" t="s">
        <v>307</v>
      </c>
      <c r="O361" s="8" t="s">
        <v>4147</v>
      </c>
      <c r="P361" s="12" t="s">
        <v>751</v>
      </c>
    </row>
    <row r="362" spans="1:16" ht="15.75" customHeight="1" x14ac:dyDescent="0.3">
      <c r="A362" s="9">
        <v>361</v>
      </c>
      <c r="B362" s="7" t="s">
        <v>4148</v>
      </c>
      <c r="C362" s="7">
        <v>25</v>
      </c>
      <c r="D362" s="7" t="s">
        <v>4149</v>
      </c>
      <c r="E362" s="7">
        <v>1</v>
      </c>
      <c r="F362" s="7">
        <v>3</v>
      </c>
      <c r="G362" s="7" t="s">
        <v>116</v>
      </c>
      <c r="H362" s="7">
        <v>45</v>
      </c>
      <c r="I362" s="7" t="s">
        <v>4151</v>
      </c>
      <c r="J362" s="7" t="s">
        <v>4152</v>
      </c>
      <c r="K362" s="7" t="s">
        <v>4153</v>
      </c>
      <c r="L362" s="7" t="s">
        <v>4154</v>
      </c>
      <c r="M362" s="7">
        <v>1</v>
      </c>
      <c r="N362" s="7" t="s">
        <v>222</v>
      </c>
      <c r="O362" s="7" t="s">
        <v>4155</v>
      </c>
      <c r="P362" s="11" t="s">
        <v>363</v>
      </c>
    </row>
    <row r="363" spans="1:16" ht="15.75" customHeight="1" x14ac:dyDescent="0.3">
      <c r="A363" s="10">
        <v>362</v>
      </c>
      <c r="B363" s="8" t="s">
        <v>4157</v>
      </c>
      <c r="C363" s="8">
        <v>70</v>
      </c>
      <c r="D363" s="8" t="s">
        <v>4158</v>
      </c>
      <c r="E363" s="8">
        <v>5</v>
      </c>
      <c r="F363" s="8">
        <v>4</v>
      </c>
      <c r="G363" s="8" t="s">
        <v>116</v>
      </c>
      <c r="H363" s="8">
        <v>13</v>
      </c>
      <c r="I363" s="8" t="s">
        <v>4160</v>
      </c>
      <c r="J363" s="8" t="s">
        <v>4161</v>
      </c>
      <c r="K363" s="8" t="s">
        <v>4162</v>
      </c>
      <c r="L363" s="8" t="s">
        <v>4163</v>
      </c>
      <c r="M363" s="8">
        <v>1</v>
      </c>
      <c r="N363" s="8" t="s">
        <v>165</v>
      </c>
      <c r="O363" s="8" t="s">
        <v>4164</v>
      </c>
      <c r="P363" s="12" t="s">
        <v>1735</v>
      </c>
    </row>
    <row r="364" spans="1:16" ht="15.75" customHeight="1" x14ac:dyDescent="0.3">
      <c r="A364" s="9">
        <v>363</v>
      </c>
      <c r="B364" s="7" t="s">
        <v>4166</v>
      </c>
      <c r="C364" s="7">
        <v>28</v>
      </c>
      <c r="D364" s="7" t="s">
        <v>4167</v>
      </c>
      <c r="E364" s="7">
        <v>1</v>
      </c>
      <c r="F364" s="7">
        <v>3</v>
      </c>
      <c r="G364" s="7" t="s">
        <v>388</v>
      </c>
      <c r="H364" s="7">
        <v>47</v>
      </c>
      <c r="I364" s="7" t="s">
        <v>4169</v>
      </c>
      <c r="J364" s="7" t="s">
        <v>4170</v>
      </c>
      <c r="K364" s="7"/>
      <c r="L364" s="7" t="s">
        <v>4171</v>
      </c>
      <c r="M364" s="7">
        <v>0</v>
      </c>
      <c r="N364" s="7" t="s">
        <v>165</v>
      </c>
      <c r="O364" s="7" t="s">
        <v>4172</v>
      </c>
      <c r="P364" s="11"/>
    </row>
    <row r="365" spans="1:16" ht="15.75" customHeight="1" x14ac:dyDescent="0.3">
      <c r="A365" s="10">
        <v>364</v>
      </c>
      <c r="B365" s="8" t="s">
        <v>4173</v>
      </c>
      <c r="C365" s="8">
        <v>79</v>
      </c>
      <c r="D365" s="8" t="s">
        <v>4174</v>
      </c>
      <c r="E365" s="8">
        <v>2</v>
      </c>
      <c r="F365" s="8">
        <v>2</v>
      </c>
      <c r="G365" s="8" t="s">
        <v>192</v>
      </c>
      <c r="H365" s="8">
        <v>71</v>
      </c>
      <c r="I365" s="8" t="s">
        <v>4176</v>
      </c>
      <c r="J365" s="8" t="s">
        <v>4177</v>
      </c>
      <c r="K365" s="8" t="s">
        <v>4178</v>
      </c>
      <c r="L365" s="8" t="s">
        <v>4179</v>
      </c>
      <c r="M365" s="8">
        <v>0</v>
      </c>
      <c r="N365" s="8" t="s">
        <v>128</v>
      </c>
      <c r="O365" s="8" t="s">
        <v>4180</v>
      </c>
      <c r="P365" s="12" t="s">
        <v>4181</v>
      </c>
    </row>
    <row r="366" spans="1:16" ht="15.75" customHeight="1" x14ac:dyDescent="0.3">
      <c r="A366" s="9">
        <v>365</v>
      </c>
      <c r="B366" s="7" t="s">
        <v>4183</v>
      </c>
      <c r="C366" s="7">
        <v>43</v>
      </c>
      <c r="D366" s="7" t="s">
        <v>4184</v>
      </c>
      <c r="E366" s="7">
        <v>2</v>
      </c>
      <c r="F366" s="7">
        <v>3</v>
      </c>
      <c r="G366" s="7" t="s">
        <v>116</v>
      </c>
      <c r="H366" s="7">
        <v>27</v>
      </c>
      <c r="I366" s="7" t="s">
        <v>4185</v>
      </c>
      <c r="J366" s="7" t="s">
        <v>4186</v>
      </c>
      <c r="K366" s="7" t="s">
        <v>4187</v>
      </c>
      <c r="L366" s="7" t="s">
        <v>4188</v>
      </c>
      <c r="M366" s="7">
        <v>0</v>
      </c>
      <c r="N366" s="7" t="s">
        <v>307</v>
      </c>
      <c r="O366" s="7" t="s">
        <v>4189</v>
      </c>
      <c r="P366" s="11" t="s">
        <v>584</v>
      </c>
    </row>
    <row r="367" spans="1:16" ht="15.75" customHeight="1" x14ac:dyDescent="0.3">
      <c r="A367" s="10">
        <v>366</v>
      </c>
      <c r="B367" s="8" t="s">
        <v>4190</v>
      </c>
      <c r="C367" s="8">
        <v>59</v>
      </c>
      <c r="D367" s="8" t="s">
        <v>4191</v>
      </c>
      <c r="E367" s="8">
        <v>3</v>
      </c>
      <c r="F367" s="8">
        <v>1</v>
      </c>
      <c r="G367" s="8" t="s">
        <v>116</v>
      </c>
      <c r="H367" s="8">
        <v>1</v>
      </c>
      <c r="I367" s="8" t="s">
        <v>4193</v>
      </c>
      <c r="J367" s="8" t="s">
        <v>4194</v>
      </c>
      <c r="K367" s="8" t="s">
        <v>4195</v>
      </c>
      <c r="L367" s="8" t="s">
        <v>4196</v>
      </c>
      <c r="M367" s="8">
        <v>0</v>
      </c>
      <c r="N367" s="8" t="s">
        <v>307</v>
      </c>
      <c r="O367" s="8" t="s">
        <v>4197</v>
      </c>
      <c r="P367" s="12" t="s">
        <v>962</v>
      </c>
    </row>
    <row r="368" spans="1:16" ht="15.75" customHeight="1" x14ac:dyDescent="0.3">
      <c r="A368" s="9">
        <v>367</v>
      </c>
      <c r="B368" s="7" t="s">
        <v>4198</v>
      </c>
      <c r="C368" s="7">
        <v>46</v>
      </c>
      <c r="D368" s="7" t="s">
        <v>4200</v>
      </c>
      <c r="E368" s="7">
        <v>5</v>
      </c>
      <c r="F368" s="7">
        <v>3</v>
      </c>
      <c r="G368" s="7" t="s">
        <v>152</v>
      </c>
      <c r="H368" s="7">
        <v>22</v>
      </c>
      <c r="I368" s="7" t="s">
        <v>4202</v>
      </c>
      <c r="J368" s="7"/>
      <c r="K368" s="7"/>
      <c r="L368" s="7" t="s">
        <v>4203</v>
      </c>
      <c r="M368" s="7">
        <v>0</v>
      </c>
      <c r="N368" s="7" t="s">
        <v>128</v>
      </c>
      <c r="O368" s="7" t="s">
        <v>4204</v>
      </c>
      <c r="P368" s="11"/>
    </row>
    <row r="369" spans="1:16" ht="15.75" customHeight="1" x14ac:dyDescent="0.3">
      <c r="A369" s="10">
        <v>368</v>
      </c>
      <c r="B369" s="8" t="s">
        <v>4206</v>
      </c>
      <c r="C369" s="8">
        <v>2</v>
      </c>
      <c r="D369" s="8" t="s">
        <v>4207</v>
      </c>
      <c r="E369" s="8">
        <v>1</v>
      </c>
      <c r="F369" s="8">
        <v>1</v>
      </c>
      <c r="G369" s="8" t="s">
        <v>116</v>
      </c>
      <c r="H369" s="8">
        <v>3</v>
      </c>
      <c r="I369" s="8" t="s">
        <v>4208</v>
      </c>
      <c r="J369" s="8" t="s">
        <v>4209</v>
      </c>
      <c r="K369" s="8" t="s">
        <v>4210</v>
      </c>
      <c r="L369" s="8" t="s">
        <v>4211</v>
      </c>
      <c r="M369" s="8">
        <v>0</v>
      </c>
      <c r="N369" s="8" t="s">
        <v>128</v>
      </c>
      <c r="O369" s="8" t="s">
        <v>4212</v>
      </c>
      <c r="P369" s="12" t="s">
        <v>446</v>
      </c>
    </row>
    <row r="370" spans="1:16" ht="15.75" customHeight="1" x14ac:dyDescent="0.3">
      <c r="A370" s="9">
        <v>369</v>
      </c>
      <c r="B370" s="7" t="s">
        <v>4214</v>
      </c>
      <c r="C370" s="7">
        <v>3</v>
      </c>
      <c r="D370" s="7" t="s">
        <v>4215</v>
      </c>
      <c r="E370" s="7">
        <v>1</v>
      </c>
      <c r="F370" s="7">
        <v>4</v>
      </c>
      <c r="G370" s="7" t="s">
        <v>116</v>
      </c>
      <c r="H370" s="7">
        <v>13</v>
      </c>
      <c r="I370" s="7" t="s">
        <v>4216</v>
      </c>
      <c r="J370" s="7" t="s">
        <v>4218</v>
      </c>
      <c r="K370" s="7" t="s">
        <v>4219</v>
      </c>
      <c r="L370" s="7" t="s">
        <v>4220</v>
      </c>
      <c r="M370" s="7">
        <v>1</v>
      </c>
      <c r="N370" s="7" t="s">
        <v>128</v>
      </c>
      <c r="O370" s="7" t="s">
        <v>4221</v>
      </c>
      <c r="P370" s="11" t="s">
        <v>751</v>
      </c>
    </row>
    <row r="371" spans="1:16" ht="15.75" customHeight="1" x14ac:dyDescent="0.3">
      <c r="A371" s="10">
        <v>370</v>
      </c>
      <c r="B371" s="8" t="s">
        <v>4223</v>
      </c>
      <c r="C371" s="8">
        <v>63</v>
      </c>
      <c r="D371" s="8" t="s">
        <v>4224</v>
      </c>
      <c r="E371" s="8">
        <v>2</v>
      </c>
      <c r="F371" s="8">
        <v>2</v>
      </c>
      <c r="G371" s="8" t="s">
        <v>116</v>
      </c>
      <c r="H371" s="8">
        <v>25</v>
      </c>
      <c r="I371" s="8" t="s">
        <v>4226</v>
      </c>
      <c r="J371" s="8" t="s">
        <v>4227</v>
      </c>
      <c r="K371" s="8" t="s">
        <v>4229</v>
      </c>
      <c r="L371" s="8" t="s">
        <v>4230</v>
      </c>
      <c r="M371" s="8">
        <v>1</v>
      </c>
      <c r="N371" s="8" t="s">
        <v>307</v>
      </c>
      <c r="O371" s="8" t="s">
        <v>4231</v>
      </c>
      <c r="P371" s="12" t="s">
        <v>328</v>
      </c>
    </row>
    <row r="372" spans="1:16" ht="15.75" customHeight="1" x14ac:dyDescent="0.3">
      <c r="A372" s="9">
        <v>371</v>
      </c>
      <c r="B372" s="7" t="s">
        <v>4233</v>
      </c>
      <c r="C372" s="7">
        <v>23</v>
      </c>
      <c r="D372" s="7" t="s">
        <v>4234</v>
      </c>
      <c r="E372" s="7">
        <v>1</v>
      </c>
      <c r="F372" s="7">
        <v>3</v>
      </c>
      <c r="G372" s="7" t="s">
        <v>192</v>
      </c>
      <c r="H372" s="7">
        <v>47</v>
      </c>
      <c r="I372" s="7" t="s">
        <v>4235</v>
      </c>
      <c r="J372" s="7" t="s">
        <v>4236</v>
      </c>
      <c r="K372" s="7" t="s">
        <v>4237</v>
      </c>
      <c r="L372" s="7" t="s">
        <v>4238</v>
      </c>
      <c r="M372" s="7">
        <v>0</v>
      </c>
      <c r="N372" s="7" t="s">
        <v>307</v>
      </c>
      <c r="O372" s="7" t="s">
        <v>4239</v>
      </c>
      <c r="P372" s="11" t="s">
        <v>446</v>
      </c>
    </row>
    <row r="373" spans="1:16" ht="15.75" customHeight="1" x14ac:dyDescent="0.3">
      <c r="A373" s="10">
        <v>372</v>
      </c>
      <c r="B373" s="8" t="s">
        <v>4240</v>
      </c>
      <c r="C373" s="8">
        <v>36</v>
      </c>
      <c r="D373" s="8" t="s">
        <v>4242</v>
      </c>
      <c r="E373" s="8">
        <v>5</v>
      </c>
      <c r="F373" s="8">
        <v>4</v>
      </c>
      <c r="G373" s="8" t="s">
        <v>116</v>
      </c>
      <c r="H373" s="8">
        <v>26</v>
      </c>
      <c r="I373" s="8" t="s">
        <v>4243</v>
      </c>
      <c r="J373" s="8" t="s">
        <v>4244</v>
      </c>
      <c r="K373" s="8" t="s">
        <v>4245</v>
      </c>
      <c r="L373" s="8" t="s">
        <v>4246</v>
      </c>
      <c r="M373" s="8">
        <v>0</v>
      </c>
      <c r="N373" s="8" t="s">
        <v>165</v>
      </c>
      <c r="O373" s="8" t="s">
        <v>4247</v>
      </c>
      <c r="P373" s="12" t="s">
        <v>843</v>
      </c>
    </row>
    <row r="374" spans="1:16" ht="15.75" customHeight="1" x14ac:dyDescent="0.3">
      <c r="A374" s="9">
        <v>373</v>
      </c>
      <c r="B374" s="7" t="s">
        <v>4248</v>
      </c>
      <c r="C374" s="7">
        <v>53</v>
      </c>
      <c r="D374" s="7" t="s">
        <v>4249</v>
      </c>
      <c r="E374" s="7">
        <v>2</v>
      </c>
      <c r="F374" s="7">
        <v>3</v>
      </c>
      <c r="G374" s="7" t="s">
        <v>192</v>
      </c>
      <c r="H374" s="7">
        <v>55</v>
      </c>
      <c r="I374" s="7" t="s">
        <v>4251</v>
      </c>
      <c r="J374" s="7" t="s">
        <v>4252</v>
      </c>
      <c r="K374" s="7" t="s">
        <v>4253</v>
      </c>
      <c r="L374" s="7" t="s">
        <v>4254</v>
      </c>
      <c r="M374" s="7">
        <v>0</v>
      </c>
      <c r="N374" s="7" t="s">
        <v>307</v>
      </c>
      <c r="O374" s="7" t="s">
        <v>4256</v>
      </c>
      <c r="P374" s="11" t="s">
        <v>4257</v>
      </c>
    </row>
    <row r="375" spans="1:16" ht="15.75" customHeight="1" x14ac:dyDescent="0.3">
      <c r="A375" s="10">
        <v>374</v>
      </c>
      <c r="B375" s="8" t="s">
        <v>4258</v>
      </c>
      <c r="C375" s="8">
        <v>19</v>
      </c>
      <c r="D375" s="8" t="s">
        <v>4259</v>
      </c>
      <c r="E375" s="8">
        <v>2</v>
      </c>
      <c r="F375" s="8">
        <v>3</v>
      </c>
      <c r="G375" s="8" t="s">
        <v>116</v>
      </c>
      <c r="H375" s="8">
        <v>38</v>
      </c>
      <c r="I375" s="8" t="s">
        <v>4261</v>
      </c>
      <c r="J375" s="8" t="s">
        <v>4262</v>
      </c>
      <c r="K375" s="8" t="s">
        <v>4263</v>
      </c>
      <c r="L375" s="8" t="s">
        <v>4264</v>
      </c>
      <c r="M375" s="8">
        <v>0</v>
      </c>
      <c r="N375" s="8" t="s">
        <v>165</v>
      </c>
      <c r="O375" s="8" t="s">
        <v>4265</v>
      </c>
      <c r="P375" s="12" t="s">
        <v>168</v>
      </c>
    </row>
    <row r="376" spans="1:16" ht="15.75" customHeight="1" x14ac:dyDescent="0.3">
      <c r="A376" s="9">
        <v>375</v>
      </c>
      <c r="B376" s="7" t="s">
        <v>4267</v>
      </c>
      <c r="C376" s="7">
        <v>29</v>
      </c>
      <c r="D376" s="7" t="s">
        <v>4269</v>
      </c>
      <c r="E376" s="7">
        <v>1</v>
      </c>
      <c r="F376" s="7">
        <v>3</v>
      </c>
      <c r="G376" s="7" t="s">
        <v>116</v>
      </c>
      <c r="H376" s="7">
        <v>87</v>
      </c>
      <c r="I376" s="7" t="s">
        <v>4270</v>
      </c>
      <c r="J376" s="7" t="s">
        <v>4271</v>
      </c>
      <c r="K376" s="7" t="s">
        <v>4273</v>
      </c>
      <c r="L376" s="7" t="s">
        <v>4274</v>
      </c>
      <c r="M376" s="7">
        <v>0</v>
      </c>
      <c r="N376" s="7" t="s">
        <v>128</v>
      </c>
      <c r="O376" s="7" t="s">
        <v>4275</v>
      </c>
      <c r="P376" s="11" t="s">
        <v>446</v>
      </c>
    </row>
    <row r="377" spans="1:16" ht="15.75" customHeight="1" x14ac:dyDescent="0.3">
      <c r="A377" s="10">
        <v>376</v>
      </c>
      <c r="B377" s="8" t="s">
        <v>4277</v>
      </c>
      <c r="C377" s="8">
        <v>3</v>
      </c>
      <c r="D377" s="8" t="s">
        <v>4278</v>
      </c>
      <c r="E377" s="8">
        <v>5</v>
      </c>
      <c r="F377" s="8">
        <v>2</v>
      </c>
      <c r="G377" s="8" t="s">
        <v>116</v>
      </c>
      <c r="H377" s="8">
        <v>74</v>
      </c>
      <c r="I377" s="8" t="s">
        <v>4279</v>
      </c>
      <c r="J377" s="8" t="s">
        <v>4280</v>
      </c>
      <c r="K377" s="8" t="s">
        <v>4281</v>
      </c>
      <c r="L377" s="8" t="s">
        <v>4282</v>
      </c>
      <c r="M377" s="8">
        <v>0</v>
      </c>
      <c r="N377" s="8" t="s">
        <v>307</v>
      </c>
      <c r="O377" s="8" t="s">
        <v>4284</v>
      </c>
      <c r="P377" s="12" t="s">
        <v>843</v>
      </c>
    </row>
    <row r="378" spans="1:16" ht="15.75" customHeight="1" x14ac:dyDescent="0.3">
      <c r="A378" s="9">
        <v>377</v>
      </c>
      <c r="B378" s="7" t="s">
        <v>4285</v>
      </c>
      <c r="C378" s="7">
        <v>16</v>
      </c>
      <c r="D378" s="7" t="s">
        <v>4287</v>
      </c>
      <c r="E378" s="7">
        <v>1</v>
      </c>
      <c r="F378" s="7">
        <v>1</v>
      </c>
      <c r="G378" s="7" t="s">
        <v>192</v>
      </c>
      <c r="H378" s="7">
        <v>109</v>
      </c>
      <c r="I378" s="7" t="s">
        <v>4288</v>
      </c>
      <c r="J378" s="7" t="s">
        <v>4289</v>
      </c>
      <c r="K378" s="7" t="s">
        <v>4290</v>
      </c>
      <c r="L378" s="7" t="s">
        <v>4291</v>
      </c>
      <c r="M378" s="7">
        <v>1</v>
      </c>
      <c r="N378" s="7" t="s">
        <v>165</v>
      </c>
      <c r="O378" s="7" t="s">
        <v>4292</v>
      </c>
      <c r="P378" s="11" t="s">
        <v>293</v>
      </c>
    </row>
    <row r="379" spans="1:16" ht="15.75" customHeight="1" x14ac:dyDescent="0.3">
      <c r="A379" s="10">
        <v>378</v>
      </c>
      <c r="B379" s="8" t="s">
        <v>4294</v>
      </c>
      <c r="C379" s="8">
        <v>64</v>
      </c>
      <c r="D379" s="8" t="s">
        <v>4295</v>
      </c>
      <c r="E379" s="8">
        <v>3</v>
      </c>
      <c r="F379" s="8">
        <v>4</v>
      </c>
      <c r="G379" s="8" t="s">
        <v>192</v>
      </c>
      <c r="H379" s="8">
        <v>14</v>
      </c>
      <c r="I379" s="8" t="s">
        <v>4297</v>
      </c>
      <c r="J379" s="8" t="s">
        <v>4298</v>
      </c>
      <c r="K379" s="8" t="s">
        <v>4299</v>
      </c>
      <c r="L379" s="8" t="s">
        <v>4300</v>
      </c>
      <c r="M379" s="8">
        <v>1</v>
      </c>
      <c r="N379" s="8" t="s">
        <v>307</v>
      </c>
      <c r="O379" s="8" t="s">
        <v>4301</v>
      </c>
      <c r="P379" s="12" t="s">
        <v>246</v>
      </c>
    </row>
    <row r="380" spans="1:16" ht="15.75" customHeight="1" x14ac:dyDescent="0.3">
      <c r="A380" s="9">
        <v>379</v>
      </c>
      <c r="B380" s="7" t="s">
        <v>4303</v>
      </c>
      <c r="C380" s="7">
        <v>35</v>
      </c>
      <c r="D380" s="7" t="s">
        <v>4304</v>
      </c>
      <c r="E380" s="7">
        <v>3</v>
      </c>
      <c r="F380" s="7">
        <v>3</v>
      </c>
      <c r="G380" s="7" t="s">
        <v>116</v>
      </c>
      <c r="H380" s="7">
        <v>92</v>
      </c>
      <c r="I380" s="7" t="s">
        <v>4306</v>
      </c>
      <c r="J380" s="7" t="s">
        <v>4307</v>
      </c>
      <c r="K380" s="7" t="s">
        <v>4308</v>
      </c>
      <c r="L380" s="7" t="s">
        <v>4309</v>
      </c>
      <c r="M380" s="7">
        <v>0</v>
      </c>
      <c r="N380" s="7" t="s">
        <v>307</v>
      </c>
      <c r="O380" s="7" t="s">
        <v>4310</v>
      </c>
      <c r="P380" s="11" t="s">
        <v>246</v>
      </c>
    </row>
    <row r="381" spans="1:16" ht="15.75" customHeight="1" x14ac:dyDescent="0.3">
      <c r="A381" s="10">
        <v>380</v>
      </c>
      <c r="B381" s="8" t="s">
        <v>4312</v>
      </c>
      <c r="C381" s="8">
        <v>63</v>
      </c>
      <c r="D381" s="8" t="s">
        <v>4313</v>
      </c>
      <c r="E381" s="8">
        <v>5</v>
      </c>
      <c r="F381" s="8">
        <v>3</v>
      </c>
      <c r="G381" s="8" t="s">
        <v>172</v>
      </c>
      <c r="H381" s="8">
        <v>26</v>
      </c>
      <c r="I381" s="8" t="s">
        <v>4314</v>
      </c>
      <c r="J381" s="8" t="s">
        <v>4315</v>
      </c>
      <c r="K381" s="8"/>
      <c r="L381" s="8" t="s">
        <v>4316</v>
      </c>
      <c r="M381" s="8">
        <v>1</v>
      </c>
      <c r="N381" s="8" t="s">
        <v>165</v>
      </c>
      <c r="O381" s="8" t="s">
        <v>4318</v>
      </c>
      <c r="P381" s="12"/>
    </row>
    <row r="382" spans="1:16" ht="15.75" customHeight="1" x14ac:dyDescent="0.3">
      <c r="A382" s="9">
        <v>381</v>
      </c>
      <c r="B382" s="7" t="s">
        <v>4319</v>
      </c>
      <c r="C382" s="7">
        <v>75</v>
      </c>
      <c r="D382" s="7" t="s">
        <v>4320</v>
      </c>
      <c r="E382" s="7">
        <v>1</v>
      </c>
      <c r="F382" s="7">
        <v>3</v>
      </c>
      <c r="G382" s="7" t="s">
        <v>116</v>
      </c>
      <c r="H382" s="7">
        <v>45</v>
      </c>
      <c r="I382" s="7" t="s">
        <v>4321</v>
      </c>
      <c r="J382" s="7" t="s">
        <v>4322</v>
      </c>
      <c r="K382" s="7" t="s">
        <v>4323</v>
      </c>
      <c r="L382" s="7" t="s">
        <v>4325</v>
      </c>
      <c r="M382" s="7">
        <v>0</v>
      </c>
      <c r="N382" s="7" t="s">
        <v>307</v>
      </c>
      <c r="O382" s="7" t="s">
        <v>4326</v>
      </c>
      <c r="P382" s="11" t="s">
        <v>363</v>
      </c>
    </row>
    <row r="383" spans="1:16" ht="15.75" customHeight="1" x14ac:dyDescent="0.3">
      <c r="A383" s="10">
        <v>382</v>
      </c>
      <c r="B383" s="8" t="s">
        <v>4327</v>
      </c>
      <c r="C383" s="8">
        <v>70</v>
      </c>
      <c r="D383" s="8" t="s">
        <v>4328</v>
      </c>
      <c r="E383" s="8">
        <v>1</v>
      </c>
      <c r="F383" s="8">
        <v>3</v>
      </c>
      <c r="G383" s="8" t="s">
        <v>152</v>
      </c>
      <c r="H383" s="8">
        <v>73</v>
      </c>
      <c r="I383" s="8" t="s">
        <v>4329</v>
      </c>
      <c r="J383" s="8"/>
      <c r="K383" s="8"/>
      <c r="L383" s="8" t="s">
        <v>4330</v>
      </c>
      <c r="M383" s="8">
        <v>1</v>
      </c>
      <c r="N383" s="8" t="s">
        <v>307</v>
      </c>
      <c r="O383" s="8" t="s">
        <v>4332</v>
      </c>
      <c r="P383" s="12"/>
    </row>
    <row r="384" spans="1:16" ht="15.75" customHeight="1" x14ac:dyDescent="0.3">
      <c r="A384" s="9">
        <v>383</v>
      </c>
      <c r="B384" s="7" t="s">
        <v>4333</v>
      </c>
      <c r="C384" s="7">
        <v>57</v>
      </c>
      <c r="D384" s="7" t="s">
        <v>4334</v>
      </c>
      <c r="E384" s="7">
        <v>1</v>
      </c>
      <c r="F384" s="7">
        <v>4</v>
      </c>
      <c r="G384" s="7" t="s">
        <v>116</v>
      </c>
      <c r="H384" s="7">
        <v>59</v>
      </c>
      <c r="I384" s="7" t="s">
        <v>4335</v>
      </c>
      <c r="J384" s="7" t="s">
        <v>4336</v>
      </c>
      <c r="K384" s="7" t="s">
        <v>4337</v>
      </c>
      <c r="L384" s="7" t="s">
        <v>4338</v>
      </c>
      <c r="M384" s="7">
        <v>0</v>
      </c>
      <c r="N384" s="7" t="s">
        <v>307</v>
      </c>
      <c r="O384" s="7" t="s">
        <v>4339</v>
      </c>
      <c r="P384" s="11" t="s">
        <v>225</v>
      </c>
    </row>
    <row r="385" spans="1:16" ht="15.75" customHeight="1" x14ac:dyDescent="0.3">
      <c r="A385" s="10">
        <v>384</v>
      </c>
      <c r="B385" s="8" t="s">
        <v>4340</v>
      </c>
      <c r="C385" s="8">
        <v>48</v>
      </c>
      <c r="D385" s="8" t="s">
        <v>4341</v>
      </c>
      <c r="E385" s="8">
        <v>3</v>
      </c>
      <c r="F385" s="8">
        <v>2</v>
      </c>
      <c r="G385" s="8" t="s">
        <v>116</v>
      </c>
      <c r="H385" s="8">
        <v>15</v>
      </c>
      <c r="I385" s="8" t="s">
        <v>4342</v>
      </c>
      <c r="J385" s="8" t="s">
        <v>4343</v>
      </c>
      <c r="K385" s="8" t="s">
        <v>4344</v>
      </c>
      <c r="L385" s="8" t="s">
        <v>4345</v>
      </c>
      <c r="M385" s="8">
        <v>1</v>
      </c>
      <c r="N385" s="8" t="s">
        <v>222</v>
      </c>
      <c r="O385" s="8" t="s">
        <v>4346</v>
      </c>
      <c r="P385" s="12" t="s">
        <v>246</v>
      </c>
    </row>
    <row r="386" spans="1:16" ht="15.75" customHeight="1" x14ac:dyDescent="0.3">
      <c r="A386" s="9">
        <v>385</v>
      </c>
      <c r="B386" s="7" t="s">
        <v>4347</v>
      </c>
      <c r="C386" s="7">
        <v>33</v>
      </c>
      <c r="D386" s="7" t="s">
        <v>4348</v>
      </c>
      <c r="E386" s="7">
        <v>2</v>
      </c>
      <c r="F386" s="7">
        <v>4</v>
      </c>
      <c r="G386" s="7" t="s">
        <v>152</v>
      </c>
      <c r="H386" s="7">
        <v>64</v>
      </c>
      <c r="I386" s="7" t="s">
        <v>4350</v>
      </c>
      <c r="J386" s="7"/>
      <c r="K386" s="7"/>
      <c r="L386" s="7" t="s">
        <v>4351</v>
      </c>
      <c r="M386" s="7">
        <v>0</v>
      </c>
      <c r="N386" s="7" t="s">
        <v>307</v>
      </c>
      <c r="O386" s="7" t="s">
        <v>4352</v>
      </c>
      <c r="P386" s="11"/>
    </row>
    <row r="387" spans="1:16" ht="15.75" customHeight="1" x14ac:dyDescent="0.3">
      <c r="A387" s="10">
        <v>386</v>
      </c>
      <c r="B387" s="8" t="s">
        <v>4353</v>
      </c>
      <c r="C387" s="8">
        <v>51</v>
      </c>
      <c r="D387" s="8" t="s">
        <v>4354</v>
      </c>
      <c r="E387" s="8">
        <v>2</v>
      </c>
      <c r="F387" s="8">
        <v>1</v>
      </c>
      <c r="G387" s="8" t="s">
        <v>116</v>
      </c>
      <c r="H387" s="8">
        <v>102</v>
      </c>
      <c r="I387" s="8" t="s">
        <v>4355</v>
      </c>
      <c r="J387" s="8" t="s">
        <v>4356</v>
      </c>
      <c r="K387" s="8" t="s">
        <v>4357</v>
      </c>
      <c r="L387" s="8" t="s">
        <v>4358</v>
      </c>
      <c r="M387" s="8">
        <v>1</v>
      </c>
      <c r="N387" s="8" t="s">
        <v>307</v>
      </c>
      <c r="O387" s="8" t="s">
        <v>4359</v>
      </c>
      <c r="P387" s="12" t="s">
        <v>4360</v>
      </c>
    </row>
    <row r="388" spans="1:16" ht="15.75" customHeight="1" x14ac:dyDescent="0.3">
      <c r="A388" s="9">
        <v>387</v>
      </c>
      <c r="B388" s="7" t="s">
        <v>4361</v>
      </c>
      <c r="C388" s="7">
        <v>28</v>
      </c>
      <c r="D388" s="7" t="s">
        <v>4362</v>
      </c>
      <c r="E388" s="7">
        <v>2</v>
      </c>
      <c r="F388" s="7">
        <v>3</v>
      </c>
      <c r="G388" s="7" t="s">
        <v>192</v>
      </c>
      <c r="H388" s="7">
        <v>86</v>
      </c>
      <c r="I388" s="7" t="s">
        <v>4364</v>
      </c>
      <c r="J388" s="7" t="s">
        <v>4365</v>
      </c>
      <c r="K388" s="7" t="s">
        <v>4366</v>
      </c>
      <c r="L388" s="7" t="s">
        <v>4367</v>
      </c>
      <c r="M388" s="7">
        <v>1</v>
      </c>
      <c r="N388" s="7" t="s">
        <v>307</v>
      </c>
      <c r="O388" s="7" t="s">
        <v>4369</v>
      </c>
      <c r="P388" s="11" t="s">
        <v>4370</v>
      </c>
    </row>
    <row r="389" spans="1:16" ht="15.75" customHeight="1" x14ac:dyDescent="0.3">
      <c r="A389" s="10">
        <v>388</v>
      </c>
      <c r="B389" s="8" t="s">
        <v>4371</v>
      </c>
      <c r="C389" s="8">
        <v>19</v>
      </c>
      <c r="D389" s="8" t="s">
        <v>4373</v>
      </c>
      <c r="E389" s="8">
        <v>3</v>
      </c>
      <c r="F389" s="8">
        <v>3</v>
      </c>
      <c r="G389" s="8" t="s">
        <v>116</v>
      </c>
      <c r="H389" s="8">
        <v>113</v>
      </c>
      <c r="I389" s="8" t="s">
        <v>4374</v>
      </c>
      <c r="J389" s="8" t="s">
        <v>4375</v>
      </c>
      <c r="K389" s="8" t="s">
        <v>4376</v>
      </c>
      <c r="L389" s="8" t="s">
        <v>4378</v>
      </c>
      <c r="M389" s="8">
        <v>1</v>
      </c>
      <c r="N389" s="8" t="s">
        <v>128</v>
      </c>
      <c r="O389" s="8" t="s">
        <v>4379</v>
      </c>
      <c r="P389" s="12" t="s">
        <v>274</v>
      </c>
    </row>
    <row r="390" spans="1:16" ht="15.75" customHeight="1" x14ac:dyDescent="0.3">
      <c r="A390" s="9">
        <v>389</v>
      </c>
      <c r="B390" s="7" t="s">
        <v>4380</v>
      </c>
      <c r="C390" s="7">
        <v>41</v>
      </c>
      <c r="D390" s="7" t="s">
        <v>4381</v>
      </c>
      <c r="E390" s="7">
        <v>1</v>
      </c>
      <c r="F390" s="7">
        <v>1</v>
      </c>
      <c r="G390" s="7" t="s">
        <v>172</v>
      </c>
      <c r="H390" s="7">
        <v>7</v>
      </c>
      <c r="I390" s="7" t="s">
        <v>4382</v>
      </c>
      <c r="J390" s="7" t="s">
        <v>4384</v>
      </c>
      <c r="K390" s="7"/>
      <c r="L390" s="7" t="s">
        <v>4386</v>
      </c>
      <c r="M390" s="7">
        <v>1</v>
      </c>
      <c r="N390" s="7" t="s">
        <v>128</v>
      </c>
      <c r="O390" s="7" t="s">
        <v>4387</v>
      </c>
      <c r="P390" s="11"/>
    </row>
    <row r="391" spans="1:16" ht="15.75" customHeight="1" x14ac:dyDescent="0.3">
      <c r="A391" s="10">
        <v>390</v>
      </c>
      <c r="B391" s="8" t="s">
        <v>4389</v>
      </c>
      <c r="C391" s="8">
        <v>5</v>
      </c>
      <c r="D391" s="8" t="s">
        <v>4390</v>
      </c>
      <c r="E391" s="8">
        <v>5</v>
      </c>
      <c r="F391" s="8">
        <v>3</v>
      </c>
      <c r="G391" s="8" t="s">
        <v>116</v>
      </c>
      <c r="H391" s="8">
        <v>55</v>
      </c>
      <c r="I391" s="8" t="s">
        <v>4391</v>
      </c>
      <c r="J391" s="8" t="s">
        <v>4392</v>
      </c>
      <c r="K391" s="8" t="s">
        <v>4393</v>
      </c>
      <c r="L391" s="8" t="s">
        <v>4395</v>
      </c>
      <c r="M391" s="8">
        <v>1</v>
      </c>
      <c r="N391" s="8" t="s">
        <v>307</v>
      </c>
      <c r="O391" s="8" t="s">
        <v>4396</v>
      </c>
      <c r="P391" s="12" t="s">
        <v>2960</v>
      </c>
    </row>
    <row r="392" spans="1:16" ht="15.75" customHeight="1" x14ac:dyDescent="0.3">
      <c r="A392" s="9">
        <v>391</v>
      </c>
      <c r="B392" s="7" t="s">
        <v>4398</v>
      </c>
      <c r="C392" s="7">
        <v>65</v>
      </c>
      <c r="D392" s="7" t="s">
        <v>4399</v>
      </c>
      <c r="E392" s="7">
        <v>1</v>
      </c>
      <c r="F392" s="7">
        <v>2</v>
      </c>
      <c r="G392" s="7" t="s">
        <v>116</v>
      </c>
      <c r="H392" s="7">
        <v>58</v>
      </c>
      <c r="I392" s="7" t="s">
        <v>4400</v>
      </c>
      <c r="J392" s="7" t="s">
        <v>4401</v>
      </c>
      <c r="K392" s="7" t="s">
        <v>4402</v>
      </c>
      <c r="L392" s="7" t="s">
        <v>4403</v>
      </c>
      <c r="M392" s="7">
        <v>0</v>
      </c>
      <c r="N392" s="7" t="s">
        <v>165</v>
      </c>
      <c r="O392" s="7" t="s">
        <v>4404</v>
      </c>
      <c r="P392" s="11" t="s">
        <v>751</v>
      </c>
    </row>
    <row r="393" spans="1:16" ht="15.75" customHeight="1" x14ac:dyDescent="0.3">
      <c r="A393" s="10">
        <v>392</v>
      </c>
      <c r="B393" s="8" t="s">
        <v>4406</v>
      </c>
      <c r="C393" s="8">
        <v>44</v>
      </c>
      <c r="D393" s="8" t="s">
        <v>4407</v>
      </c>
      <c r="E393" s="8">
        <v>3</v>
      </c>
      <c r="F393" s="8">
        <v>3</v>
      </c>
      <c r="G393" s="8" t="s">
        <v>192</v>
      </c>
      <c r="H393" s="8">
        <v>79</v>
      </c>
      <c r="I393" s="8" t="s">
        <v>4408</v>
      </c>
      <c r="J393" s="8" t="s">
        <v>4410</v>
      </c>
      <c r="K393" s="8" t="s">
        <v>4411</v>
      </c>
      <c r="L393" s="8" t="s">
        <v>4412</v>
      </c>
      <c r="M393" s="8">
        <v>0</v>
      </c>
      <c r="N393" s="8" t="s">
        <v>128</v>
      </c>
      <c r="O393" s="8" t="s">
        <v>4413</v>
      </c>
      <c r="P393" s="12" t="s">
        <v>274</v>
      </c>
    </row>
    <row r="394" spans="1:16" ht="15.75" customHeight="1" x14ac:dyDescent="0.3">
      <c r="A394" s="9">
        <v>393</v>
      </c>
      <c r="B394" s="7" t="s">
        <v>4414</v>
      </c>
      <c r="C394" s="7">
        <v>43</v>
      </c>
      <c r="D394" s="7" t="s">
        <v>4415</v>
      </c>
      <c r="E394" s="7">
        <v>1</v>
      </c>
      <c r="F394" s="7">
        <v>2</v>
      </c>
      <c r="G394" s="7" t="s">
        <v>192</v>
      </c>
      <c r="H394" s="7">
        <v>109</v>
      </c>
      <c r="I394" s="7" t="s">
        <v>4416</v>
      </c>
      <c r="J394" s="7" t="s">
        <v>4418</v>
      </c>
      <c r="K394" s="7" t="s">
        <v>4419</v>
      </c>
      <c r="L394" s="7" t="s">
        <v>4420</v>
      </c>
      <c r="M394" s="7">
        <v>0</v>
      </c>
      <c r="N394" s="7" t="s">
        <v>307</v>
      </c>
      <c r="O394" s="7" t="s">
        <v>4421</v>
      </c>
      <c r="P394" s="11" t="s">
        <v>363</v>
      </c>
    </row>
    <row r="395" spans="1:16" ht="15.75" customHeight="1" x14ac:dyDescent="0.3">
      <c r="A395" s="10">
        <v>394</v>
      </c>
      <c r="B395" s="8" t="s">
        <v>4422</v>
      </c>
      <c r="C395" s="8">
        <v>29</v>
      </c>
      <c r="D395" s="8" t="s">
        <v>4423</v>
      </c>
      <c r="E395" s="8">
        <v>4</v>
      </c>
      <c r="F395" s="8">
        <v>2</v>
      </c>
      <c r="G395" s="8" t="s">
        <v>116</v>
      </c>
      <c r="H395" s="8">
        <v>11</v>
      </c>
      <c r="I395" s="8" t="s">
        <v>4425</v>
      </c>
      <c r="J395" s="8" t="s">
        <v>4426</v>
      </c>
      <c r="K395" s="8" t="s">
        <v>4427</v>
      </c>
      <c r="L395" s="8" t="s">
        <v>4428</v>
      </c>
      <c r="M395" s="8">
        <v>0</v>
      </c>
      <c r="N395" s="8" t="s">
        <v>307</v>
      </c>
      <c r="O395" s="8" t="s">
        <v>1265</v>
      </c>
      <c r="P395" s="12" t="s">
        <v>4430</v>
      </c>
    </row>
    <row r="396" spans="1:16" ht="15.75" customHeight="1" x14ac:dyDescent="0.3">
      <c r="A396" s="9">
        <v>395</v>
      </c>
      <c r="B396" s="7" t="s">
        <v>4431</v>
      </c>
      <c r="C396" s="7">
        <v>61</v>
      </c>
      <c r="D396" s="7" t="s">
        <v>4432</v>
      </c>
      <c r="E396" s="7">
        <v>4</v>
      </c>
      <c r="F396" s="7">
        <v>2</v>
      </c>
      <c r="G396" s="7" t="s">
        <v>192</v>
      </c>
      <c r="H396" s="7">
        <v>89</v>
      </c>
      <c r="I396" s="7" t="s">
        <v>4434</v>
      </c>
      <c r="J396" s="7" t="s">
        <v>4435</v>
      </c>
      <c r="K396" s="7" t="s">
        <v>4436</v>
      </c>
      <c r="L396" s="7" t="s">
        <v>4437</v>
      </c>
      <c r="M396" s="7">
        <v>0</v>
      </c>
      <c r="N396" s="7" t="s">
        <v>307</v>
      </c>
      <c r="O396" s="7" t="s">
        <v>2859</v>
      </c>
      <c r="P396" s="11" t="s">
        <v>4438</v>
      </c>
    </row>
    <row r="397" spans="1:16" ht="15.75" customHeight="1" x14ac:dyDescent="0.3">
      <c r="A397" s="10">
        <v>396</v>
      </c>
      <c r="B397" s="8" t="s">
        <v>4439</v>
      </c>
      <c r="C397" s="8">
        <v>41</v>
      </c>
      <c r="D397" s="8" t="s">
        <v>4441</v>
      </c>
      <c r="E397" s="8">
        <v>4</v>
      </c>
      <c r="F397" s="8">
        <v>1</v>
      </c>
      <c r="G397" s="8" t="s">
        <v>388</v>
      </c>
      <c r="H397" s="8">
        <v>24</v>
      </c>
      <c r="I397" s="8" t="s">
        <v>4442</v>
      </c>
      <c r="J397" s="8" t="s">
        <v>4443</v>
      </c>
      <c r="K397" s="8"/>
      <c r="L397" s="8" t="s">
        <v>4444</v>
      </c>
      <c r="M397" s="8">
        <v>0</v>
      </c>
      <c r="N397" s="8" t="s">
        <v>128</v>
      </c>
      <c r="O397" s="8" t="s">
        <v>1784</v>
      </c>
      <c r="P397" s="12"/>
    </row>
    <row r="398" spans="1:16" ht="15.75" customHeight="1" x14ac:dyDescent="0.3">
      <c r="A398" s="9">
        <v>397</v>
      </c>
      <c r="B398" s="7" t="s">
        <v>4446</v>
      </c>
      <c r="C398" s="7">
        <v>30</v>
      </c>
      <c r="D398" s="7" t="s">
        <v>4447</v>
      </c>
      <c r="E398" s="7">
        <v>2</v>
      </c>
      <c r="F398" s="7">
        <v>3</v>
      </c>
      <c r="G398" s="7" t="s">
        <v>116</v>
      </c>
      <c r="H398" s="7">
        <v>102</v>
      </c>
      <c r="I398" s="7" t="s">
        <v>4448</v>
      </c>
      <c r="J398" s="7" t="s">
        <v>4449</v>
      </c>
      <c r="K398" s="7" t="s">
        <v>4450</v>
      </c>
      <c r="L398" s="7" t="s">
        <v>4452</v>
      </c>
      <c r="M398" s="7">
        <v>0</v>
      </c>
      <c r="N398" s="7" t="s">
        <v>128</v>
      </c>
      <c r="O398" s="7" t="s">
        <v>4453</v>
      </c>
      <c r="P398" s="11" t="s">
        <v>328</v>
      </c>
    </row>
    <row r="399" spans="1:16" ht="15.75" customHeight="1" x14ac:dyDescent="0.3">
      <c r="A399" s="10">
        <v>398</v>
      </c>
      <c r="B399" s="8" t="s">
        <v>4454</v>
      </c>
      <c r="C399" s="8">
        <v>75</v>
      </c>
      <c r="D399" s="8" t="s">
        <v>4455</v>
      </c>
      <c r="E399" s="8">
        <v>2</v>
      </c>
      <c r="F399" s="8">
        <v>4</v>
      </c>
      <c r="G399" s="8" t="s">
        <v>116</v>
      </c>
      <c r="H399" s="8">
        <v>21</v>
      </c>
      <c r="I399" s="8" t="s">
        <v>4456</v>
      </c>
      <c r="J399" s="8" t="s">
        <v>4457</v>
      </c>
      <c r="K399" s="8" t="s">
        <v>4458</v>
      </c>
      <c r="L399" s="8" t="s">
        <v>4460</v>
      </c>
      <c r="M399" s="8">
        <v>1</v>
      </c>
      <c r="N399" s="8" t="s">
        <v>165</v>
      </c>
      <c r="O399" s="8" t="s">
        <v>4461</v>
      </c>
      <c r="P399" s="12" t="s">
        <v>398</v>
      </c>
    </row>
    <row r="400" spans="1:16" ht="15.75" customHeight="1" x14ac:dyDescent="0.3">
      <c r="A400" s="9">
        <v>399</v>
      </c>
      <c r="B400" s="7" t="s">
        <v>4463</v>
      </c>
      <c r="C400" s="7">
        <v>10</v>
      </c>
      <c r="D400" s="7" t="s">
        <v>4464</v>
      </c>
      <c r="E400" s="7">
        <v>3</v>
      </c>
      <c r="F400" s="7">
        <v>3</v>
      </c>
      <c r="G400" s="7" t="s">
        <v>192</v>
      </c>
      <c r="H400" s="7">
        <v>85</v>
      </c>
      <c r="I400" s="7" t="s">
        <v>4465</v>
      </c>
      <c r="J400" s="7" t="s">
        <v>4466</v>
      </c>
      <c r="K400" s="7" t="s">
        <v>4468</v>
      </c>
      <c r="L400" s="7" t="s">
        <v>4470</v>
      </c>
      <c r="M400" s="7">
        <v>0</v>
      </c>
      <c r="N400" s="7" t="s">
        <v>307</v>
      </c>
      <c r="O400" s="7" t="s">
        <v>4471</v>
      </c>
      <c r="P400" s="11" t="s">
        <v>962</v>
      </c>
    </row>
    <row r="401" spans="1:16" ht="15.75" customHeight="1" x14ac:dyDescent="0.3">
      <c r="A401" s="10">
        <v>400</v>
      </c>
      <c r="B401" s="8" t="s">
        <v>4472</v>
      </c>
      <c r="C401" s="8">
        <v>61</v>
      </c>
      <c r="D401" s="8" t="s">
        <v>4473</v>
      </c>
      <c r="E401" s="8">
        <v>1</v>
      </c>
      <c r="F401" s="8">
        <v>3</v>
      </c>
      <c r="G401" s="8" t="s">
        <v>116</v>
      </c>
      <c r="H401" s="8">
        <v>11</v>
      </c>
      <c r="I401" s="8" t="s">
        <v>4474</v>
      </c>
      <c r="J401" s="8" t="s">
        <v>4475</v>
      </c>
      <c r="K401" s="8" t="s">
        <v>4476</v>
      </c>
      <c r="L401" s="8" t="s">
        <v>4477</v>
      </c>
      <c r="M401" s="8">
        <v>1</v>
      </c>
      <c r="N401" s="8" t="s">
        <v>128</v>
      </c>
      <c r="O401" s="8" t="s">
        <v>4478</v>
      </c>
      <c r="P401" s="12" t="s">
        <v>293</v>
      </c>
    </row>
    <row r="402" spans="1:16" ht="15.75" customHeight="1" x14ac:dyDescent="0.3">
      <c r="A402" s="9">
        <v>401</v>
      </c>
      <c r="B402" s="7" t="s">
        <v>4480</v>
      </c>
      <c r="C402" s="7">
        <v>80</v>
      </c>
      <c r="D402" s="7" t="s">
        <v>4481</v>
      </c>
      <c r="E402" s="7">
        <v>2</v>
      </c>
      <c r="F402" s="7">
        <v>3</v>
      </c>
      <c r="G402" s="7" t="s">
        <v>116</v>
      </c>
      <c r="H402" s="7">
        <v>114</v>
      </c>
      <c r="I402" s="7" t="s">
        <v>4482</v>
      </c>
      <c r="J402" s="7" t="s">
        <v>4483</v>
      </c>
      <c r="K402" s="7" t="s">
        <v>4484</v>
      </c>
      <c r="L402" s="7" t="s">
        <v>4485</v>
      </c>
      <c r="M402" s="7">
        <v>0</v>
      </c>
      <c r="N402" s="7" t="s">
        <v>307</v>
      </c>
      <c r="O402" s="7" t="s">
        <v>4487</v>
      </c>
      <c r="P402" s="11" t="s">
        <v>584</v>
      </c>
    </row>
    <row r="403" spans="1:16" ht="15.75" customHeight="1" x14ac:dyDescent="0.3">
      <c r="A403" s="10">
        <v>402</v>
      </c>
      <c r="B403" s="8" t="s">
        <v>4488</v>
      </c>
      <c r="C403" s="8">
        <v>41</v>
      </c>
      <c r="D403" s="8" t="s">
        <v>4489</v>
      </c>
      <c r="E403" s="8">
        <v>1</v>
      </c>
      <c r="F403" s="8">
        <v>4</v>
      </c>
      <c r="G403" s="8" t="s">
        <v>116</v>
      </c>
      <c r="H403" s="8">
        <v>95</v>
      </c>
      <c r="I403" s="8" t="s">
        <v>4490</v>
      </c>
      <c r="J403" s="8" t="s">
        <v>4491</v>
      </c>
      <c r="K403" s="8" t="s">
        <v>4492</v>
      </c>
      <c r="L403" s="8" t="s">
        <v>4493</v>
      </c>
      <c r="M403" s="8">
        <v>0</v>
      </c>
      <c r="N403" s="8" t="s">
        <v>128</v>
      </c>
      <c r="O403" s="8" t="s">
        <v>4495</v>
      </c>
      <c r="P403" s="12" t="s">
        <v>751</v>
      </c>
    </row>
    <row r="404" spans="1:16" ht="15.75" customHeight="1" x14ac:dyDescent="0.3">
      <c r="A404" s="9">
        <v>403</v>
      </c>
      <c r="B404" s="7" t="s">
        <v>4496</v>
      </c>
      <c r="C404" s="7">
        <v>9</v>
      </c>
      <c r="D404" s="7" t="s">
        <v>4497</v>
      </c>
      <c r="E404" s="7">
        <v>2</v>
      </c>
      <c r="F404" s="7">
        <v>3</v>
      </c>
      <c r="G404" s="7" t="s">
        <v>116</v>
      </c>
      <c r="H404" s="7">
        <v>60</v>
      </c>
      <c r="I404" s="7" t="s">
        <v>4498</v>
      </c>
      <c r="J404" s="7" t="s">
        <v>4499</v>
      </c>
      <c r="K404" s="7" t="s">
        <v>4500</v>
      </c>
      <c r="L404" s="7" t="s">
        <v>4501</v>
      </c>
      <c r="M404" s="7">
        <v>0</v>
      </c>
      <c r="N404" s="7" t="s">
        <v>307</v>
      </c>
      <c r="O404" s="7" t="s">
        <v>4502</v>
      </c>
      <c r="P404" s="11" t="s">
        <v>4503</v>
      </c>
    </row>
    <row r="405" spans="1:16" ht="15.75" customHeight="1" x14ac:dyDescent="0.3">
      <c r="A405" s="10">
        <v>404</v>
      </c>
      <c r="B405" s="8" t="s">
        <v>4504</v>
      </c>
      <c r="C405" s="8">
        <v>67</v>
      </c>
      <c r="D405" s="8" t="s">
        <v>4506</v>
      </c>
      <c r="E405" s="8">
        <v>1</v>
      </c>
      <c r="F405" s="8">
        <v>3</v>
      </c>
      <c r="G405" s="8" t="s">
        <v>116</v>
      </c>
      <c r="H405" s="8">
        <v>119</v>
      </c>
      <c r="I405" s="8" t="s">
        <v>4507</v>
      </c>
      <c r="J405" s="8" t="s">
        <v>4508</v>
      </c>
      <c r="K405" s="8" t="s">
        <v>4509</v>
      </c>
      <c r="L405" s="8" t="s">
        <v>4510</v>
      </c>
      <c r="M405" s="8">
        <v>0</v>
      </c>
      <c r="N405" s="8" t="s">
        <v>165</v>
      </c>
      <c r="O405" s="8" t="s">
        <v>4511</v>
      </c>
      <c r="P405" s="12" t="s">
        <v>225</v>
      </c>
    </row>
    <row r="406" spans="1:16" ht="15.75" customHeight="1" x14ac:dyDescent="0.3">
      <c r="A406" s="9">
        <v>405</v>
      </c>
      <c r="B406" s="7" t="s">
        <v>4512</v>
      </c>
      <c r="C406" s="7">
        <v>19</v>
      </c>
      <c r="D406" s="7" t="s">
        <v>4513</v>
      </c>
      <c r="E406" s="7">
        <v>2</v>
      </c>
      <c r="F406" s="7">
        <v>2</v>
      </c>
      <c r="G406" s="7" t="s">
        <v>116</v>
      </c>
      <c r="H406" s="7">
        <v>41</v>
      </c>
      <c r="I406" s="7" t="s">
        <v>4515</v>
      </c>
      <c r="J406" s="7" t="s">
        <v>4516</v>
      </c>
      <c r="K406" s="7" t="s">
        <v>4517</v>
      </c>
      <c r="L406" s="7" t="s">
        <v>4518</v>
      </c>
      <c r="M406" s="7">
        <v>0</v>
      </c>
      <c r="N406" s="7" t="s">
        <v>307</v>
      </c>
      <c r="O406" s="7" t="s">
        <v>4519</v>
      </c>
      <c r="P406" s="11" t="s">
        <v>398</v>
      </c>
    </row>
    <row r="407" spans="1:16" ht="15.75" customHeight="1" x14ac:dyDescent="0.3">
      <c r="A407" s="10">
        <v>406</v>
      </c>
      <c r="B407" s="8" t="s">
        <v>4521</v>
      </c>
      <c r="C407" s="8">
        <v>35</v>
      </c>
      <c r="D407" s="8" t="s">
        <v>4522</v>
      </c>
      <c r="E407" s="8">
        <v>1</v>
      </c>
      <c r="F407" s="8">
        <v>3</v>
      </c>
      <c r="G407" s="8" t="s">
        <v>116</v>
      </c>
      <c r="H407" s="8">
        <v>14</v>
      </c>
      <c r="I407" s="8" t="s">
        <v>4523</v>
      </c>
      <c r="J407" s="8" t="s">
        <v>4524</v>
      </c>
      <c r="K407" s="8" t="s">
        <v>4525</v>
      </c>
      <c r="L407" s="8" t="s">
        <v>4527</v>
      </c>
      <c r="M407" s="8">
        <v>0</v>
      </c>
      <c r="N407" s="8" t="s">
        <v>128</v>
      </c>
      <c r="O407" s="8" t="s">
        <v>4528</v>
      </c>
      <c r="P407" s="12" t="s">
        <v>363</v>
      </c>
    </row>
    <row r="408" spans="1:16" ht="15.75" customHeight="1" x14ac:dyDescent="0.3">
      <c r="A408" s="9">
        <v>407</v>
      </c>
      <c r="B408" s="7" t="s">
        <v>4530</v>
      </c>
      <c r="C408" s="7">
        <v>58</v>
      </c>
      <c r="D408" s="7" t="s">
        <v>4531</v>
      </c>
      <c r="E408" s="7">
        <v>2</v>
      </c>
      <c r="F408" s="7">
        <v>1</v>
      </c>
      <c r="G408" s="7" t="s">
        <v>116</v>
      </c>
      <c r="H408" s="7">
        <v>32</v>
      </c>
      <c r="I408" s="7" t="s">
        <v>4533</v>
      </c>
      <c r="J408" s="7" t="s">
        <v>4534</v>
      </c>
      <c r="K408" s="7" t="s">
        <v>4535</v>
      </c>
      <c r="L408" s="7" t="s">
        <v>4536</v>
      </c>
      <c r="M408" s="7">
        <v>0</v>
      </c>
      <c r="N408" s="7" t="s">
        <v>307</v>
      </c>
      <c r="O408" s="7" t="s">
        <v>4537</v>
      </c>
      <c r="P408" s="11" t="s">
        <v>168</v>
      </c>
    </row>
    <row r="409" spans="1:16" ht="15.75" customHeight="1" x14ac:dyDescent="0.3">
      <c r="A409" s="10">
        <v>408</v>
      </c>
      <c r="B409" s="8" t="s">
        <v>4539</v>
      </c>
      <c r="C409" s="8">
        <v>12</v>
      </c>
      <c r="D409" s="8" t="s">
        <v>4540</v>
      </c>
      <c r="E409" s="8">
        <v>1</v>
      </c>
      <c r="F409" s="8">
        <v>3</v>
      </c>
      <c r="G409" s="8" t="s">
        <v>192</v>
      </c>
      <c r="H409" s="8">
        <v>33</v>
      </c>
      <c r="I409" s="8" t="s">
        <v>4542</v>
      </c>
      <c r="J409" s="8" t="s">
        <v>4543</v>
      </c>
      <c r="K409" s="8" t="s">
        <v>4544</v>
      </c>
      <c r="L409" s="8" t="s">
        <v>4545</v>
      </c>
      <c r="M409" s="8">
        <v>0</v>
      </c>
      <c r="N409" s="8" t="s">
        <v>165</v>
      </c>
      <c r="O409" s="8" t="s">
        <v>4546</v>
      </c>
      <c r="P409" s="12" t="s">
        <v>363</v>
      </c>
    </row>
    <row r="410" spans="1:16" ht="15.75" customHeight="1" x14ac:dyDescent="0.3">
      <c r="A410" s="9">
        <v>409</v>
      </c>
      <c r="B410" s="7" t="s">
        <v>4548</v>
      </c>
      <c r="C410" s="7">
        <v>61</v>
      </c>
      <c r="D410" s="7" t="s">
        <v>4549</v>
      </c>
      <c r="E410" s="7">
        <v>3</v>
      </c>
      <c r="F410" s="7">
        <v>3</v>
      </c>
      <c r="G410" s="7" t="s">
        <v>116</v>
      </c>
      <c r="H410" s="7">
        <v>113</v>
      </c>
      <c r="I410" s="7" t="s">
        <v>4551</v>
      </c>
      <c r="J410" s="7" t="s">
        <v>4552</v>
      </c>
      <c r="K410" s="7" t="s">
        <v>4553</v>
      </c>
      <c r="L410" s="7" t="s">
        <v>4554</v>
      </c>
      <c r="M410" s="7">
        <v>0</v>
      </c>
      <c r="N410" s="7" t="s">
        <v>165</v>
      </c>
      <c r="O410" s="7" t="s">
        <v>4555</v>
      </c>
      <c r="P410" s="11" t="s">
        <v>962</v>
      </c>
    </row>
    <row r="411" spans="1:16" ht="15.75" customHeight="1" x14ac:dyDescent="0.3">
      <c r="A411" s="10">
        <v>410</v>
      </c>
      <c r="B411" s="8" t="s">
        <v>4557</v>
      </c>
      <c r="C411" s="8">
        <v>40</v>
      </c>
      <c r="D411" s="8" t="s">
        <v>4558</v>
      </c>
      <c r="E411" s="8">
        <v>5</v>
      </c>
      <c r="F411" s="8">
        <v>3</v>
      </c>
      <c r="G411" s="8" t="s">
        <v>192</v>
      </c>
      <c r="H411" s="8">
        <v>31</v>
      </c>
      <c r="I411" s="8" t="s">
        <v>4559</v>
      </c>
      <c r="J411" s="8" t="s">
        <v>4560</v>
      </c>
      <c r="K411" s="8" t="s">
        <v>4561</v>
      </c>
      <c r="L411" s="8" t="s">
        <v>4562</v>
      </c>
      <c r="M411" s="8">
        <v>0</v>
      </c>
      <c r="N411" s="8" t="s">
        <v>165</v>
      </c>
      <c r="O411" s="8" t="s">
        <v>4564</v>
      </c>
      <c r="P411" s="12" t="s">
        <v>135</v>
      </c>
    </row>
    <row r="412" spans="1:16" ht="15.75" customHeight="1" x14ac:dyDescent="0.3">
      <c r="A412" s="9">
        <v>411</v>
      </c>
      <c r="B412" s="7" t="s">
        <v>4565</v>
      </c>
      <c r="C412" s="7">
        <v>51</v>
      </c>
      <c r="D412" s="7" t="s">
        <v>4566</v>
      </c>
      <c r="E412" s="7">
        <v>2</v>
      </c>
      <c r="F412" s="7">
        <v>3</v>
      </c>
      <c r="G412" s="7" t="s">
        <v>192</v>
      </c>
      <c r="H412" s="7">
        <v>86</v>
      </c>
      <c r="I412" s="7" t="s">
        <v>4568</v>
      </c>
      <c r="J412" s="7" t="s">
        <v>4569</v>
      </c>
      <c r="K412" s="7" t="s">
        <v>4570</v>
      </c>
      <c r="L412" s="7" t="s">
        <v>4571</v>
      </c>
      <c r="M412" s="7">
        <v>0</v>
      </c>
      <c r="N412" s="7" t="s">
        <v>165</v>
      </c>
      <c r="O412" s="7" t="s">
        <v>4572</v>
      </c>
      <c r="P412" s="11" t="s">
        <v>328</v>
      </c>
    </row>
    <row r="413" spans="1:16" ht="15.75" customHeight="1" x14ac:dyDescent="0.3">
      <c r="A413" s="10">
        <v>412</v>
      </c>
      <c r="B413" s="8" t="s">
        <v>4573</v>
      </c>
      <c r="C413" s="8">
        <v>27</v>
      </c>
      <c r="D413" s="8" t="s">
        <v>4575</v>
      </c>
      <c r="E413" s="8">
        <v>1</v>
      </c>
      <c r="F413" s="8">
        <v>3</v>
      </c>
      <c r="G413" s="8" t="s">
        <v>192</v>
      </c>
      <c r="H413" s="8">
        <v>76</v>
      </c>
      <c r="I413" s="8" t="s">
        <v>4576</v>
      </c>
      <c r="J413" s="8" t="s">
        <v>4577</v>
      </c>
      <c r="K413" s="8" t="s">
        <v>4578</v>
      </c>
      <c r="L413" s="8" t="s">
        <v>4580</v>
      </c>
      <c r="M413" s="8">
        <v>0</v>
      </c>
      <c r="N413" s="8" t="s">
        <v>128</v>
      </c>
      <c r="O413" s="8" t="s">
        <v>4581</v>
      </c>
      <c r="P413" s="12" t="s">
        <v>446</v>
      </c>
    </row>
    <row r="414" spans="1:16" ht="15.75" customHeight="1" x14ac:dyDescent="0.3">
      <c r="A414" s="9">
        <v>413</v>
      </c>
      <c r="B414" s="7" t="s">
        <v>4582</v>
      </c>
      <c r="C414" s="7">
        <v>53</v>
      </c>
      <c r="D414" s="7" t="s">
        <v>4583</v>
      </c>
      <c r="E414" s="7">
        <v>1</v>
      </c>
      <c r="F414" s="7">
        <v>3</v>
      </c>
      <c r="G414" s="7" t="s">
        <v>116</v>
      </c>
      <c r="H414" s="7">
        <v>9</v>
      </c>
      <c r="I414" s="7" t="s">
        <v>4585</v>
      </c>
      <c r="J414" s="7" t="s">
        <v>4586</v>
      </c>
      <c r="K414" s="7" t="s">
        <v>4587</v>
      </c>
      <c r="L414" s="7" t="s">
        <v>4588</v>
      </c>
      <c r="M414" s="7">
        <v>0</v>
      </c>
      <c r="N414" s="7" t="s">
        <v>165</v>
      </c>
      <c r="O414" s="7" t="s">
        <v>4590</v>
      </c>
      <c r="P414" s="11" t="s">
        <v>751</v>
      </c>
    </row>
    <row r="415" spans="1:16" ht="15.75" customHeight="1" x14ac:dyDescent="0.3">
      <c r="A415" s="10">
        <v>414</v>
      </c>
      <c r="B415" s="8" t="s">
        <v>4591</v>
      </c>
      <c r="C415" s="8">
        <v>72</v>
      </c>
      <c r="D415" s="8" t="s">
        <v>4592</v>
      </c>
      <c r="E415" s="8">
        <v>4</v>
      </c>
      <c r="F415" s="8">
        <v>2</v>
      </c>
      <c r="G415" s="8" t="s">
        <v>116</v>
      </c>
      <c r="H415" s="8">
        <v>119</v>
      </c>
      <c r="I415" s="8" t="s">
        <v>4593</v>
      </c>
      <c r="J415" s="8" t="s">
        <v>4594</v>
      </c>
      <c r="K415" s="8" t="s">
        <v>4595</v>
      </c>
      <c r="L415" s="8" t="s">
        <v>4596</v>
      </c>
      <c r="M415" s="8">
        <v>0</v>
      </c>
      <c r="N415" s="8" t="s">
        <v>307</v>
      </c>
      <c r="O415" s="8" t="s">
        <v>1068</v>
      </c>
      <c r="P415" s="12" t="s">
        <v>903</v>
      </c>
    </row>
    <row r="416" spans="1:16" ht="15.75" customHeight="1" x14ac:dyDescent="0.3">
      <c r="A416" s="9">
        <v>415</v>
      </c>
      <c r="B416" s="7" t="s">
        <v>4598</v>
      </c>
      <c r="C416" s="7">
        <v>43</v>
      </c>
      <c r="D416" s="7" t="s">
        <v>4599</v>
      </c>
      <c r="E416" s="7">
        <v>1</v>
      </c>
      <c r="F416" s="7">
        <v>2</v>
      </c>
      <c r="G416" s="7" t="s">
        <v>116</v>
      </c>
      <c r="H416" s="7">
        <v>43</v>
      </c>
      <c r="I416" s="7" t="s">
        <v>4601</v>
      </c>
      <c r="J416" s="7" t="s">
        <v>4602</v>
      </c>
      <c r="K416" s="7" t="s">
        <v>4603</v>
      </c>
      <c r="L416" s="7" t="s">
        <v>4604</v>
      </c>
      <c r="M416" s="7">
        <v>0</v>
      </c>
      <c r="N416" s="7" t="s">
        <v>307</v>
      </c>
      <c r="O416" s="7" t="s">
        <v>4605</v>
      </c>
      <c r="P416" s="11" t="s">
        <v>446</v>
      </c>
    </row>
    <row r="417" spans="1:16" ht="15.75" customHeight="1" x14ac:dyDescent="0.3">
      <c r="A417" s="10">
        <v>416</v>
      </c>
      <c r="B417" s="8" t="s">
        <v>4606</v>
      </c>
      <c r="C417" s="8">
        <v>20</v>
      </c>
      <c r="D417" s="8" t="s">
        <v>4607</v>
      </c>
      <c r="E417" s="8">
        <v>2</v>
      </c>
      <c r="F417" s="8">
        <v>3</v>
      </c>
      <c r="G417" s="8" t="s">
        <v>116</v>
      </c>
      <c r="H417" s="8">
        <v>109</v>
      </c>
      <c r="I417" s="8" t="s">
        <v>4608</v>
      </c>
      <c r="J417" s="8" t="s">
        <v>4609</v>
      </c>
      <c r="K417" s="8" t="s">
        <v>4611</v>
      </c>
      <c r="L417" s="8" t="s">
        <v>4612</v>
      </c>
      <c r="M417" s="8">
        <v>0</v>
      </c>
      <c r="N417" s="8" t="s">
        <v>222</v>
      </c>
      <c r="O417" s="8" t="s">
        <v>4613</v>
      </c>
      <c r="P417" s="12" t="s">
        <v>4614</v>
      </c>
    </row>
    <row r="418" spans="1:16" ht="15.75" customHeight="1" x14ac:dyDescent="0.3">
      <c r="A418" s="9">
        <v>417</v>
      </c>
      <c r="B418" s="7" t="s">
        <v>4615</v>
      </c>
      <c r="C418" s="7">
        <v>66</v>
      </c>
      <c r="D418" s="7" t="s">
        <v>4616</v>
      </c>
      <c r="E418" s="7">
        <v>2</v>
      </c>
      <c r="F418" s="7">
        <v>3</v>
      </c>
      <c r="G418" s="7" t="s">
        <v>116</v>
      </c>
      <c r="H418" s="7">
        <v>21</v>
      </c>
      <c r="I418" s="7" t="s">
        <v>4618</v>
      </c>
      <c r="J418" s="7" t="s">
        <v>4619</v>
      </c>
      <c r="K418" s="7" t="s">
        <v>4620</v>
      </c>
      <c r="L418" s="7" t="s">
        <v>4621</v>
      </c>
      <c r="M418" s="7">
        <v>0</v>
      </c>
      <c r="N418" s="7" t="s">
        <v>165</v>
      </c>
      <c r="O418" s="7" t="s">
        <v>4622</v>
      </c>
      <c r="P418" s="11" t="s">
        <v>584</v>
      </c>
    </row>
    <row r="419" spans="1:16" ht="15.75" customHeight="1" x14ac:dyDescent="0.3">
      <c r="A419" s="10">
        <v>418</v>
      </c>
      <c r="B419" s="8" t="s">
        <v>4624</v>
      </c>
      <c r="C419" s="8">
        <v>51</v>
      </c>
      <c r="D419" s="8" t="s">
        <v>4625</v>
      </c>
      <c r="E419" s="8">
        <v>5</v>
      </c>
      <c r="F419" s="8">
        <v>2</v>
      </c>
      <c r="G419" s="8" t="s">
        <v>116</v>
      </c>
      <c r="H419" s="8">
        <v>65</v>
      </c>
      <c r="I419" s="8" t="s">
        <v>4626</v>
      </c>
      <c r="J419" s="8" t="s">
        <v>4627</v>
      </c>
      <c r="K419" s="8" t="s">
        <v>4628</v>
      </c>
      <c r="L419" s="8" t="s">
        <v>4629</v>
      </c>
      <c r="M419" s="8">
        <v>0</v>
      </c>
      <c r="N419" s="8" t="s">
        <v>165</v>
      </c>
      <c r="O419" s="8" t="s">
        <v>4630</v>
      </c>
      <c r="P419" s="12" t="s">
        <v>135</v>
      </c>
    </row>
    <row r="420" spans="1:16" ht="15.75" customHeight="1" x14ac:dyDescent="0.3">
      <c r="A420" s="9">
        <v>419</v>
      </c>
      <c r="B420" s="7" t="s">
        <v>4632</v>
      </c>
      <c r="C420" s="7">
        <v>15</v>
      </c>
      <c r="D420" s="7" t="s">
        <v>4633</v>
      </c>
      <c r="E420" s="7">
        <v>3</v>
      </c>
      <c r="F420" s="7">
        <v>2</v>
      </c>
      <c r="G420" s="7" t="s">
        <v>192</v>
      </c>
      <c r="H420" s="7">
        <v>41</v>
      </c>
      <c r="I420" s="7" t="s">
        <v>4634</v>
      </c>
      <c r="J420" s="7" t="s">
        <v>4635</v>
      </c>
      <c r="K420" s="7" t="s">
        <v>4636</v>
      </c>
      <c r="L420" s="7" t="s">
        <v>4637</v>
      </c>
      <c r="M420" s="7">
        <v>0</v>
      </c>
      <c r="N420" s="7" t="s">
        <v>128</v>
      </c>
      <c r="O420" s="7" t="s">
        <v>4638</v>
      </c>
      <c r="P420" s="11" t="s">
        <v>274</v>
      </c>
    </row>
    <row r="421" spans="1:16" ht="15.75" customHeight="1" x14ac:dyDescent="0.3">
      <c r="A421" s="10">
        <v>420</v>
      </c>
      <c r="B421" s="8" t="s">
        <v>4640</v>
      </c>
      <c r="C421" s="8">
        <v>19</v>
      </c>
      <c r="D421" s="8" t="s">
        <v>4641</v>
      </c>
      <c r="E421" s="8">
        <v>1</v>
      </c>
      <c r="F421" s="8">
        <v>3</v>
      </c>
      <c r="G421" s="8" t="s">
        <v>192</v>
      </c>
      <c r="H421" s="8">
        <v>33</v>
      </c>
      <c r="I421" s="8" t="s">
        <v>4642</v>
      </c>
      <c r="J421" s="8" t="s">
        <v>4643</v>
      </c>
      <c r="K421" s="8" t="s">
        <v>4644</v>
      </c>
      <c r="L421" s="8" t="s">
        <v>4645</v>
      </c>
      <c r="M421" s="8">
        <v>0</v>
      </c>
      <c r="N421" s="8" t="s">
        <v>128</v>
      </c>
      <c r="O421" s="8" t="s">
        <v>4648</v>
      </c>
      <c r="P421" s="12" t="s">
        <v>751</v>
      </c>
    </row>
    <row r="422" spans="1:16" ht="15.75" customHeight="1" x14ac:dyDescent="0.3">
      <c r="A422" s="9">
        <v>421</v>
      </c>
      <c r="B422" s="7" t="s">
        <v>4649</v>
      </c>
      <c r="C422" s="7">
        <v>4</v>
      </c>
      <c r="D422" s="7" t="s">
        <v>4650</v>
      </c>
      <c r="E422" s="7">
        <v>3</v>
      </c>
      <c r="F422" s="7">
        <v>1</v>
      </c>
      <c r="G422" s="7" t="s">
        <v>116</v>
      </c>
      <c r="H422" s="7">
        <v>31</v>
      </c>
      <c r="I422" s="7" t="s">
        <v>4651</v>
      </c>
      <c r="J422" s="7" t="s">
        <v>4652</v>
      </c>
      <c r="K422" s="7" t="s">
        <v>4653</v>
      </c>
      <c r="L422" s="7" t="s">
        <v>4654</v>
      </c>
      <c r="M422" s="7">
        <v>0</v>
      </c>
      <c r="N422" s="7" t="s">
        <v>307</v>
      </c>
      <c r="O422" s="7" t="s">
        <v>4655</v>
      </c>
      <c r="P422" s="11" t="s">
        <v>246</v>
      </c>
    </row>
    <row r="423" spans="1:16" ht="15.75" customHeight="1" x14ac:dyDescent="0.3">
      <c r="A423" s="10">
        <v>422</v>
      </c>
      <c r="B423" s="8" t="s">
        <v>4657</v>
      </c>
      <c r="C423" s="8">
        <v>11</v>
      </c>
      <c r="D423" s="8" t="s">
        <v>4658</v>
      </c>
      <c r="E423" s="8">
        <v>3</v>
      </c>
      <c r="F423" s="8">
        <v>2</v>
      </c>
      <c r="G423" s="8" t="s">
        <v>192</v>
      </c>
      <c r="H423" s="8">
        <v>17</v>
      </c>
      <c r="I423" s="8" t="s">
        <v>4659</v>
      </c>
      <c r="J423" s="8" t="s">
        <v>4660</v>
      </c>
      <c r="K423" s="8" t="s">
        <v>4661</v>
      </c>
      <c r="L423" s="8" t="s">
        <v>4662</v>
      </c>
      <c r="M423" s="8">
        <v>0</v>
      </c>
      <c r="N423" s="8" t="s">
        <v>128</v>
      </c>
      <c r="O423" s="8" t="s">
        <v>4663</v>
      </c>
      <c r="P423" s="12" t="s">
        <v>877</v>
      </c>
    </row>
    <row r="424" spans="1:16" ht="15.75" customHeight="1" x14ac:dyDescent="0.3">
      <c r="A424" s="9">
        <v>423</v>
      </c>
      <c r="B424" s="7" t="s">
        <v>4665</v>
      </c>
      <c r="C424" s="7">
        <v>29</v>
      </c>
      <c r="D424" s="7" t="s">
        <v>4666</v>
      </c>
      <c r="E424" s="7">
        <v>4</v>
      </c>
      <c r="F424" s="7">
        <v>2</v>
      </c>
      <c r="G424" s="7" t="s">
        <v>116</v>
      </c>
      <c r="H424" s="7">
        <v>70</v>
      </c>
      <c r="I424" s="7" t="s">
        <v>4667</v>
      </c>
      <c r="J424" s="7" t="s">
        <v>4668</v>
      </c>
      <c r="K424" s="7" t="s">
        <v>4669</v>
      </c>
      <c r="L424" s="7" t="s">
        <v>4670</v>
      </c>
      <c r="M424" s="7">
        <v>0</v>
      </c>
      <c r="N424" s="7" t="s">
        <v>307</v>
      </c>
      <c r="O424" s="7" t="s">
        <v>1265</v>
      </c>
      <c r="P424" s="11" t="s">
        <v>1512</v>
      </c>
    </row>
    <row r="425" spans="1:16" ht="15.75" customHeight="1" x14ac:dyDescent="0.3">
      <c r="A425" s="10">
        <v>424</v>
      </c>
      <c r="B425" s="8" t="s">
        <v>4672</v>
      </c>
      <c r="C425" s="8">
        <v>34</v>
      </c>
      <c r="D425" s="8" t="s">
        <v>4673</v>
      </c>
      <c r="E425" s="8">
        <v>3</v>
      </c>
      <c r="F425" s="8">
        <v>3</v>
      </c>
      <c r="G425" s="8" t="s">
        <v>116</v>
      </c>
      <c r="H425" s="8">
        <v>60</v>
      </c>
      <c r="I425" s="8" t="s">
        <v>4674</v>
      </c>
      <c r="J425" s="8" t="s">
        <v>4675</v>
      </c>
      <c r="K425" s="8" t="s">
        <v>4676</v>
      </c>
      <c r="L425" s="8" t="s">
        <v>4678</v>
      </c>
      <c r="M425" s="8">
        <v>1</v>
      </c>
      <c r="N425" s="8" t="s">
        <v>128</v>
      </c>
      <c r="O425" s="8" t="s">
        <v>4679</v>
      </c>
      <c r="P425" s="12" t="s">
        <v>962</v>
      </c>
    </row>
    <row r="426" spans="1:16" ht="15.75" customHeight="1" x14ac:dyDescent="0.3">
      <c r="A426" s="9">
        <v>425</v>
      </c>
      <c r="B426" s="7" t="s">
        <v>4680</v>
      </c>
      <c r="C426" s="7">
        <v>65</v>
      </c>
      <c r="D426" s="7" t="s">
        <v>4681</v>
      </c>
      <c r="E426" s="7">
        <v>3</v>
      </c>
      <c r="F426" s="7">
        <v>2</v>
      </c>
      <c r="G426" s="7" t="s">
        <v>116</v>
      </c>
      <c r="H426" s="7">
        <v>90</v>
      </c>
      <c r="I426" s="7" t="s">
        <v>4683</v>
      </c>
      <c r="J426" s="7" t="s">
        <v>4684</v>
      </c>
      <c r="K426" s="7" t="s">
        <v>4685</v>
      </c>
      <c r="L426" s="7" t="s">
        <v>4686</v>
      </c>
      <c r="M426" s="7">
        <v>0</v>
      </c>
      <c r="N426" s="7" t="s">
        <v>307</v>
      </c>
      <c r="O426" s="7" t="s">
        <v>4687</v>
      </c>
      <c r="P426" s="11" t="s">
        <v>274</v>
      </c>
    </row>
    <row r="427" spans="1:16" ht="15.75" customHeight="1" x14ac:dyDescent="0.3">
      <c r="A427" s="10">
        <v>426</v>
      </c>
      <c r="B427" s="8" t="s">
        <v>4689</v>
      </c>
      <c r="C427" s="8">
        <v>60</v>
      </c>
      <c r="D427" s="8" t="s">
        <v>4690</v>
      </c>
      <c r="E427" s="8">
        <v>2</v>
      </c>
      <c r="F427" s="8">
        <v>3</v>
      </c>
      <c r="G427" s="8" t="s">
        <v>192</v>
      </c>
      <c r="H427" s="8">
        <v>31</v>
      </c>
      <c r="I427" s="8" t="s">
        <v>4691</v>
      </c>
      <c r="J427" s="8" t="s">
        <v>4693</v>
      </c>
      <c r="K427" s="8" t="s">
        <v>4694</v>
      </c>
      <c r="L427" s="8" t="s">
        <v>4695</v>
      </c>
      <c r="M427" s="8">
        <v>1</v>
      </c>
      <c r="N427" s="8" t="s">
        <v>222</v>
      </c>
      <c r="O427" s="8" t="s">
        <v>4696</v>
      </c>
      <c r="P427" s="12" t="s">
        <v>328</v>
      </c>
    </row>
    <row r="428" spans="1:16" ht="15.75" customHeight="1" x14ac:dyDescent="0.3">
      <c r="A428" s="9">
        <v>427</v>
      </c>
      <c r="B428" s="7" t="s">
        <v>4698</v>
      </c>
      <c r="C428" s="7">
        <v>48</v>
      </c>
      <c r="D428" s="7" t="s">
        <v>4699</v>
      </c>
      <c r="E428" s="7">
        <v>4</v>
      </c>
      <c r="F428" s="7">
        <v>1</v>
      </c>
      <c r="G428" s="7" t="s">
        <v>192</v>
      </c>
      <c r="H428" s="7">
        <v>106</v>
      </c>
      <c r="I428" s="7" t="s">
        <v>4700</v>
      </c>
      <c r="J428" s="7" t="s">
        <v>4701</v>
      </c>
      <c r="K428" s="7" t="s">
        <v>4702</v>
      </c>
      <c r="L428" s="7" t="s">
        <v>4704</v>
      </c>
      <c r="M428" s="7">
        <v>0</v>
      </c>
      <c r="N428" s="7" t="s">
        <v>165</v>
      </c>
      <c r="O428" s="7" t="s">
        <v>4705</v>
      </c>
      <c r="P428" s="11" t="s">
        <v>1266</v>
      </c>
    </row>
    <row r="429" spans="1:16" ht="15.75" customHeight="1" x14ac:dyDescent="0.3">
      <c r="A429" s="10">
        <v>428</v>
      </c>
      <c r="B429" s="8" t="s">
        <v>4706</v>
      </c>
      <c r="C429" s="8">
        <v>75</v>
      </c>
      <c r="D429" s="8" t="s">
        <v>4707</v>
      </c>
      <c r="E429" s="8">
        <v>4</v>
      </c>
      <c r="F429" s="8">
        <v>3</v>
      </c>
      <c r="G429" s="8" t="s">
        <v>116</v>
      </c>
      <c r="H429" s="8">
        <v>76</v>
      </c>
      <c r="I429" s="8" t="s">
        <v>4708</v>
      </c>
      <c r="J429" s="8" t="s">
        <v>4709</v>
      </c>
      <c r="K429" s="8" t="s">
        <v>4710</v>
      </c>
      <c r="L429" s="8" t="s">
        <v>4711</v>
      </c>
      <c r="M429" s="8">
        <v>0</v>
      </c>
      <c r="N429" s="8" t="s">
        <v>128</v>
      </c>
      <c r="O429" s="8" t="s">
        <v>2607</v>
      </c>
      <c r="P429" s="12" t="s">
        <v>4713</v>
      </c>
    </row>
    <row r="430" spans="1:16" ht="15.75" customHeight="1" x14ac:dyDescent="0.3">
      <c r="A430" s="9">
        <v>429</v>
      </c>
      <c r="B430" s="7" t="s">
        <v>4714</v>
      </c>
      <c r="C430" s="7">
        <v>78</v>
      </c>
      <c r="D430" s="7" t="s">
        <v>4715</v>
      </c>
      <c r="E430" s="7">
        <v>1</v>
      </c>
      <c r="F430" s="7">
        <v>3</v>
      </c>
      <c r="G430" s="7" t="s">
        <v>116</v>
      </c>
      <c r="H430" s="7">
        <v>12</v>
      </c>
      <c r="I430" s="7" t="s">
        <v>4717</v>
      </c>
      <c r="J430" s="7" t="s">
        <v>4718</v>
      </c>
      <c r="K430" s="7" t="s">
        <v>4719</v>
      </c>
      <c r="L430" s="7" t="s">
        <v>4720</v>
      </c>
      <c r="M430" s="7">
        <v>0</v>
      </c>
      <c r="N430" s="7" t="s">
        <v>165</v>
      </c>
      <c r="O430" s="7" t="s">
        <v>4721</v>
      </c>
      <c r="P430" s="11" t="s">
        <v>446</v>
      </c>
    </row>
    <row r="431" spans="1:16" ht="15.75" customHeight="1" x14ac:dyDescent="0.3">
      <c r="A431" s="10">
        <v>430</v>
      </c>
      <c r="B431" s="8" t="s">
        <v>4723</v>
      </c>
      <c r="C431" s="8">
        <v>67</v>
      </c>
      <c r="D431" s="8" t="s">
        <v>4724</v>
      </c>
      <c r="E431" s="8">
        <v>5</v>
      </c>
      <c r="F431" s="8">
        <v>3</v>
      </c>
      <c r="G431" s="8" t="s">
        <v>192</v>
      </c>
      <c r="H431" s="8">
        <v>96</v>
      </c>
      <c r="I431" s="8" t="s">
        <v>4726</v>
      </c>
      <c r="J431" s="8" t="s">
        <v>4727</v>
      </c>
      <c r="K431" s="8" t="s">
        <v>4728</v>
      </c>
      <c r="L431" s="8" t="s">
        <v>1791</v>
      </c>
      <c r="M431" s="8">
        <v>0</v>
      </c>
      <c r="N431" s="8" t="s">
        <v>128</v>
      </c>
      <c r="O431" s="8" t="s">
        <v>4729</v>
      </c>
      <c r="P431" s="12" t="s">
        <v>843</v>
      </c>
    </row>
    <row r="432" spans="1:16" ht="15.75" customHeight="1" x14ac:dyDescent="0.3">
      <c r="A432" s="9">
        <v>431</v>
      </c>
      <c r="B432" s="7" t="s">
        <v>4730</v>
      </c>
      <c r="C432" s="7">
        <v>12</v>
      </c>
      <c r="D432" s="7" t="s">
        <v>4732</v>
      </c>
      <c r="E432" s="7">
        <v>1</v>
      </c>
      <c r="F432" s="7">
        <v>3</v>
      </c>
      <c r="G432" s="7" t="s">
        <v>116</v>
      </c>
      <c r="H432" s="7">
        <v>96</v>
      </c>
      <c r="I432" s="7" t="s">
        <v>4733</v>
      </c>
      <c r="J432" s="7" t="s">
        <v>4734</v>
      </c>
      <c r="K432" s="7" t="s">
        <v>4736</v>
      </c>
      <c r="L432" s="7" t="s">
        <v>4737</v>
      </c>
      <c r="M432" s="7">
        <v>0</v>
      </c>
      <c r="N432" s="7" t="s">
        <v>307</v>
      </c>
      <c r="O432" s="7" t="s">
        <v>4738</v>
      </c>
      <c r="P432" s="11" t="s">
        <v>363</v>
      </c>
    </row>
    <row r="433" spans="1:16" ht="15.75" customHeight="1" x14ac:dyDescent="0.3">
      <c r="A433" s="10">
        <v>432</v>
      </c>
      <c r="B433" s="8" t="s">
        <v>4739</v>
      </c>
      <c r="C433" s="8">
        <v>58</v>
      </c>
      <c r="D433" s="8" t="s">
        <v>4741</v>
      </c>
      <c r="E433" s="8">
        <v>1</v>
      </c>
      <c r="F433" s="8">
        <v>3</v>
      </c>
      <c r="G433" s="8" t="s">
        <v>116</v>
      </c>
      <c r="H433" s="8">
        <v>33</v>
      </c>
      <c r="I433" s="8" t="s">
        <v>4742</v>
      </c>
      <c r="J433" s="8" t="s">
        <v>4743</v>
      </c>
      <c r="K433" s="8" t="s">
        <v>4744</v>
      </c>
      <c r="L433" s="8" t="s">
        <v>4745</v>
      </c>
      <c r="M433" s="8">
        <v>0</v>
      </c>
      <c r="N433" s="8" t="s">
        <v>165</v>
      </c>
      <c r="O433" s="8" t="s">
        <v>4747</v>
      </c>
      <c r="P433" s="12" t="s">
        <v>751</v>
      </c>
    </row>
    <row r="434" spans="1:16" ht="15.75" customHeight="1" x14ac:dyDescent="0.3">
      <c r="A434" s="9">
        <v>433</v>
      </c>
      <c r="B434" s="7" t="s">
        <v>4748</v>
      </c>
      <c r="C434" s="7">
        <v>62</v>
      </c>
      <c r="D434" s="7" t="s">
        <v>4749</v>
      </c>
      <c r="E434" s="7">
        <v>3</v>
      </c>
      <c r="F434" s="7">
        <v>2</v>
      </c>
      <c r="G434" s="7" t="s">
        <v>116</v>
      </c>
      <c r="H434" s="7">
        <v>4</v>
      </c>
      <c r="I434" s="7" t="s">
        <v>4751</v>
      </c>
      <c r="J434" s="7" t="s">
        <v>4752</v>
      </c>
      <c r="K434" s="7" t="s">
        <v>4753</v>
      </c>
      <c r="L434" s="7" t="s">
        <v>4754</v>
      </c>
      <c r="M434" s="7">
        <v>0</v>
      </c>
      <c r="N434" s="7" t="s">
        <v>222</v>
      </c>
      <c r="O434" s="7" t="s">
        <v>4756</v>
      </c>
      <c r="P434" s="11" t="s">
        <v>194</v>
      </c>
    </row>
    <row r="435" spans="1:16" ht="15.75" customHeight="1" x14ac:dyDescent="0.3">
      <c r="A435" s="10">
        <v>434</v>
      </c>
      <c r="B435" s="8" t="s">
        <v>4757</v>
      </c>
      <c r="C435" s="8">
        <v>30</v>
      </c>
      <c r="D435" s="8" t="s">
        <v>4758</v>
      </c>
      <c r="E435" s="8">
        <v>1</v>
      </c>
      <c r="F435" s="8">
        <v>3</v>
      </c>
      <c r="G435" s="8" t="s">
        <v>116</v>
      </c>
      <c r="H435" s="8">
        <v>92</v>
      </c>
      <c r="I435" s="8" t="s">
        <v>4759</v>
      </c>
      <c r="J435" s="8" t="s">
        <v>4761</v>
      </c>
      <c r="K435" s="8" t="s">
        <v>4762</v>
      </c>
      <c r="L435" s="8" t="s">
        <v>4763</v>
      </c>
      <c r="M435" s="8">
        <v>0</v>
      </c>
      <c r="N435" s="8" t="s">
        <v>128</v>
      </c>
      <c r="O435" s="8" t="s">
        <v>4764</v>
      </c>
      <c r="P435" s="12" t="s">
        <v>363</v>
      </c>
    </row>
    <row r="436" spans="1:16" ht="15.75" customHeight="1" x14ac:dyDescent="0.3">
      <c r="A436" s="9">
        <v>435</v>
      </c>
      <c r="B436" s="7" t="s">
        <v>4765</v>
      </c>
      <c r="C436" s="7">
        <v>64</v>
      </c>
      <c r="D436" s="7" t="s">
        <v>4767</v>
      </c>
      <c r="E436" s="7">
        <v>1</v>
      </c>
      <c r="F436" s="7">
        <v>2</v>
      </c>
      <c r="G436" s="7" t="s">
        <v>116</v>
      </c>
      <c r="H436" s="7">
        <v>12</v>
      </c>
      <c r="I436" s="7" t="s">
        <v>4768</v>
      </c>
      <c r="J436" s="7" t="s">
        <v>4769</v>
      </c>
      <c r="K436" s="7" t="s">
        <v>4770</v>
      </c>
      <c r="L436" s="7" t="s">
        <v>4772</v>
      </c>
      <c r="M436" s="7">
        <v>0</v>
      </c>
      <c r="N436" s="7" t="s">
        <v>307</v>
      </c>
      <c r="O436" s="7" t="s">
        <v>4773</v>
      </c>
      <c r="P436" s="11" t="s">
        <v>293</v>
      </c>
    </row>
    <row r="437" spans="1:16" ht="15.75" customHeight="1" x14ac:dyDescent="0.3">
      <c r="A437" s="10">
        <v>436</v>
      </c>
      <c r="B437" s="8" t="s">
        <v>4774</v>
      </c>
      <c r="C437" s="8">
        <v>31</v>
      </c>
      <c r="D437" s="8" t="s">
        <v>4776</v>
      </c>
      <c r="E437" s="8">
        <v>1</v>
      </c>
      <c r="F437" s="8">
        <v>2</v>
      </c>
      <c r="G437" s="8" t="s">
        <v>192</v>
      </c>
      <c r="H437" s="8">
        <v>22</v>
      </c>
      <c r="I437" s="8" t="s">
        <v>4777</v>
      </c>
      <c r="J437" s="8" t="s">
        <v>4778</v>
      </c>
      <c r="K437" s="8" t="s">
        <v>4780</v>
      </c>
      <c r="L437" s="8" t="s">
        <v>4782</v>
      </c>
      <c r="M437" s="8">
        <v>0</v>
      </c>
      <c r="N437" s="8" t="s">
        <v>307</v>
      </c>
      <c r="O437" s="8" t="s">
        <v>4783</v>
      </c>
      <c r="P437" s="12" t="s">
        <v>293</v>
      </c>
    </row>
    <row r="438" spans="1:16" ht="15.75" customHeight="1" x14ac:dyDescent="0.3">
      <c r="A438" s="9">
        <v>437</v>
      </c>
      <c r="B438" s="7" t="s">
        <v>4784</v>
      </c>
      <c r="C438" s="7">
        <v>47</v>
      </c>
      <c r="D438" s="7" t="s">
        <v>4786</v>
      </c>
      <c r="E438" s="7">
        <v>1</v>
      </c>
      <c r="F438" s="7">
        <v>4</v>
      </c>
      <c r="G438" s="7" t="s">
        <v>116</v>
      </c>
      <c r="H438" s="7">
        <v>7</v>
      </c>
      <c r="I438" s="7" t="s">
        <v>4787</v>
      </c>
      <c r="J438" s="7" t="s">
        <v>4788</v>
      </c>
      <c r="K438" s="7" t="s">
        <v>4789</v>
      </c>
      <c r="L438" s="7" t="s">
        <v>4790</v>
      </c>
      <c r="M438" s="7">
        <v>0</v>
      </c>
      <c r="N438" s="7" t="s">
        <v>307</v>
      </c>
      <c r="O438" s="7" t="s">
        <v>4792</v>
      </c>
      <c r="P438" s="11" t="s">
        <v>293</v>
      </c>
    </row>
    <row r="439" spans="1:16" ht="15.75" customHeight="1" x14ac:dyDescent="0.3">
      <c r="A439" s="10">
        <v>438</v>
      </c>
      <c r="B439" s="8" t="s">
        <v>4793</v>
      </c>
      <c r="C439" s="8">
        <v>40</v>
      </c>
      <c r="D439" s="8" t="s">
        <v>4794</v>
      </c>
      <c r="E439" s="8">
        <v>5</v>
      </c>
      <c r="F439" s="8">
        <v>4</v>
      </c>
      <c r="G439" s="8" t="s">
        <v>116</v>
      </c>
      <c r="H439" s="8">
        <v>115</v>
      </c>
      <c r="I439" s="8" t="s">
        <v>4796</v>
      </c>
      <c r="J439" s="8" t="s">
        <v>4797</v>
      </c>
      <c r="K439" s="8" t="s">
        <v>4798</v>
      </c>
      <c r="L439" s="8" t="s">
        <v>4799</v>
      </c>
      <c r="M439" s="8">
        <v>0</v>
      </c>
      <c r="N439" s="8" t="s">
        <v>128</v>
      </c>
      <c r="O439" s="8" t="s">
        <v>4800</v>
      </c>
      <c r="P439" s="12" t="s">
        <v>1735</v>
      </c>
    </row>
    <row r="440" spans="1:16" ht="15.75" customHeight="1" x14ac:dyDescent="0.3">
      <c r="A440" s="9">
        <v>439</v>
      </c>
      <c r="B440" s="7" t="s">
        <v>4802</v>
      </c>
      <c r="C440" s="7">
        <v>2</v>
      </c>
      <c r="D440" s="7" t="s">
        <v>4803</v>
      </c>
      <c r="E440" s="7">
        <v>2</v>
      </c>
      <c r="F440" s="7">
        <v>4</v>
      </c>
      <c r="G440" s="7" t="s">
        <v>192</v>
      </c>
      <c r="H440" s="7">
        <v>55</v>
      </c>
      <c r="I440" s="7" t="s">
        <v>4805</v>
      </c>
      <c r="J440" s="7" t="s">
        <v>4806</v>
      </c>
      <c r="K440" s="7" t="s">
        <v>4807</v>
      </c>
      <c r="L440" s="7" t="s">
        <v>4808</v>
      </c>
      <c r="M440" s="7">
        <v>1</v>
      </c>
      <c r="N440" s="7" t="s">
        <v>128</v>
      </c>
      <c r="O440" s="7" t="s">
        <v>4809</v>
      </c>
      <c r="P440" s="11" t="s">
        <v>4810</v>
      </c>
    </row>
    <row r="441" spans="1:16" ht="15.75" customHeight="1" x14ac:dyDescent="0.3">
      <c r="A441" s="10">
        <v>440</v>
      </c>
      <c r="B441" s="8" t="s">
        <v>4811</v>
      </c>
      <c r="C441" s="8">
        <v>64</v>
      </c>
      <c r="D441" s="8" t="s">
        <v>4813</v>
      </c>
      <c r="E441" s="8">
        <v>4</v>
      </c>
      <c r="F441" s="8">
        <v>3</v>
      </c>
      <c r="G441" s="8" t="s">
        <v>116</v>
      </c>
      <c r="H441" s="8">
        <v>32</v>
      </c>
      <c r="I441" s="8" t="s">
        <v>4814</v>
      </c>
      <c r="J441" s="8" t="s">
        <v>4815</v>
      </c>
      <c r="K441" s="8" t="s">
        <v>4816</v>
      </c>
      <c r="L441" s="8" t="s">
        <v>4817</v>
      </c>
      <c r="M441" s="8">
        <v>0</v>
      </c>
      <c r="N441" s="8" t="s">
        <v>128</v>
      </c>
      <c r="O441" s="8" t="s">
        <v>2325</v>
      </c>
      <c r="P441" s="12" t="s">
        <v>4819</v>
      </c>
    </row>
    <row r="442" spans="1:16" ht="15.75" customHeight="1" x14ac:dyDescent="0.3">
      <c r="A442" s="9">
        <v>441</v>
      </c>
      <c r="B442" s="7" t="s">
        <v>4820</v>
      </c>
      <c r="C442" s="7">
        <v>28</v>
      </c>
      <c r="D442" s="7" t="s">
        <v>4821</v>
      </c>
      <c r="E442" s="7">
        <v>4</v>
      </c>
      <c r="F442" s="7">
        <v>2</v>
      </c>
      <c r="G442" s="7" t="s">
        <v>116</v>
      </c>
      <c r="H442" s="7">
        <v>57</v>
      </c>
      <c r="I442" s="7" t="s">
        <v>4823</v>
      </c>
      <c r="J442" s="7" t="s">
        <v>4824</v>
      </c>
      <c r="K442" s="7" t="s">
        <v>4825</v>
      </c>
      <c r="L442" s="7" t="s">
        <v>4826</v>
      </c>
      <c r="M442" s="7">
        <v>1</v>
      </c>
      <c r="N442" s="7" t="s">
        <v>165</v>
      </c>
      <c r="O442" s="7" t="s">
        <v>4705</v>
      </c>
      <c r="P442" s="11" t="s">
        <v>4827</v>
      </c>
    </row>
    <row r="443" spans="1:16" ht="15.75" customHeight="1" x14ac:dyDescent="0.3">
      <c r="A443" s="10">
        <v>442</v>
      </c>
      <c r="B443" s="8" t="s">
        <v>4828</v>
      </c>
      <c r="C443" s="8">
        <v>29</v>
      </c>
      <c r="D443" s="8" t="s">
        <v>4830</v>
      </c>
      <c r="E443" s="8">
        <v>2</v>
      </c>
      <c r="F443" s="8">
        <v>2</v>
      </c>
      <c r="G443" s="8" t="s">
        <v>116</v>
      </c>
      <c r="H443" s="8">
        <v>52</v>
      </c>
      <c r="I443" s="8" t="s">
        <v>4831</v>
      </c>
      <c r="J443" s="8" t="s">
        <v>4832</v>
      </c>
      <c r="K443" s="8" t="s">
        <v>4833</v>
      </c>
      <c r="L443" s="8" t="s">
        <v>4834</v>
      </c>
      <c r="M443" s="8">
        <v>0</v>
      </c>
      <c r="N443" s="8" t="s">
        <v>307</v>
      </c>
      <c r="O443" s="8" t="s">
        <v>4835</v>
      </c>
      <c r="P443" s="12" t="s">
        <v>584</v>
      </c>
    </row>
    <row r="444" spans="1:16" ht="15.75" customHeight="1" x14ac:dyDescent="0.3">
      <c r="A444" s="9">
        <v>443</v>
      </c>
      <c r="B444" s="7" t="s">
        <v>4837</v>
      </c>
      <c r="C444" s="7">
        <v>31</v>
      </c>
      <c r="D444" s="7" t="s">
        <v>4838</v>
      </c>
      <c r="E444" s="7">
        <v>3</v>
      </c>
      <c r="F444" s="7">
        <v>3</v>
      </c>
      <c r="G444" s="7" t="s">
        <v>116</v>
      </c>
      <c r="H444" s="7">
        <v>58</v>
      </c>
      <c r="I444" s="7" t="s">
        <v>4840</v>
      </c>
      <c r="J444" s="7" t="s">
        <v>4841</v>
      </c>
      <c r="K444" s="7" t="s">
        <v>4842</v>
      </c>
      <c r="L444" s="7" t="s">
        <v>4843</v>
      </c>
      <c r="M444" s="7">
        <v>0</v>
      </c>
      <c r="N444" s="7" t="s">
        <v>307</v>
      </c>
      <c r="O444" s="7" t="s">
        <v>4845</v>
      </c>
      <c r="P444" s="11" t="s">
        <v>274</v>
      </c>
    </row>
    <row r="445" spans="1:16" ht="15.75" customHeight="1" x14ac:dyDescent="0.3">
      <c r="A445" s="10">
        <v>444</v>
      </c>
      <c r="B445" s="8" t="s">
        <v>4846</v>
      </c>
      <c r="C445" s="8">
        <v>29</v>
      </c>
      <c r="D445" s="8" t="s">
        <v>4847</v>
      </c>
      <c r="E445" s="8">
        <v>4</v>
      </c>
      <c r="F445" s="8">
        <v>2</v>
      </c>
      <c r="G445" s="8" t="s">
        <v>116</v>
      </c>
      <c r="H445" s="8">
        <v>45</v>
      </c>
      <c r="I445" s="8" t="s">
        <v>4848</v>
      </c>
      <c r="J445" s="8" t="s">
        <v>4849</v>
      </c>
      <c r="K445" s="8" t="s">
        <v>4850</v>
      </c>
      <c r="L445" s="8" t="s">
        <v>4851</v>
      </c>
      <c r="M445" s="8">
        <v>0</v>
      </c>
      <c r="N445" s="8" t="s">
        <v>307</v>
      </c>
      <c r="O445" s="8" t="s">
        <v>4705</v>
      </c>
      <c r="P445" s="12" t="s">
        <v>1266</v>
      </c>
    </row>
    <row r="446" spans="1:16" ht="15.75" customHeight="1" x14ac:dyDescent="0.3">
      <c r="A446" s="9">
        <v>445</v>
      </c>
      <c r="B446" s="7" t="s">
        <v>4852</v>
      </c>
      <c r="C446" s="7">
        <v>41</v>
      </c>
      <c r="D446" s="7" t="s">
        <v>4854</v>
      </c>
      <c r="E446" s="7">
        <v>1</v>
      </c>
      <c r="F446" s="7">
        <v>3</v>
      </c>
      <c r="G446" s="7" t="s">
        <v>116</v>
      </c>
      <c r="H446" s="7">
        <v>43</v>
      </c>
      <c r="I446" s="7" t="s">
        <v>4855</v>
      </c>
      <c r="J446" s="7" t="s">
        <v>4856</v>
      </c>
      <c r="K446" s="7" t="s">
        <v>4857</v>
      </c>
      <c r="L446" s="7" t="s">
        <v>4858</v>
      </c>
      <c r="M446" s="7">
        <v>0</v>
      </c>
      <c r="N446" s="7" t="s">
        <v>165</v>
      </c>
      <c r="O446" s="7" t="s">
        <v>4859</v>
      </c>
      <c r="P446" s="11" t="s">
        <v>363</v>
      </c>
    </row>
    <row r="447" spans="1:16" ht="15.75" customHeight="1" x14ac:dyDescent="0.3">
      <c r="A447" s="10">
        <v>446</v>
      </c>
      <c r="B447" s="8" t="s">
        <v>4860</v>
      </c>
      <c r="C447" s="8">
        <v>47</v>
      </c>
      <c r="D447" s="8" t="s">
        <v>4861</v>
      </c>
      <c r="E447" s="8">
        <v>3</v>
      </c>
      <c r="F447" s="8">
        <v>4</v>
      </c>
      <c r="G447" s="8" t="s">
        <v>116</v>
      </c>
      <c r="H447" s="8">
        <v>88</v>
      </c>
      <c r="I447" s="8" t="s">
        <v>4863</v>
      </c>
      <c r="J447" s="8" t="s">
        <v>4864</v>
      </c>
      <c r="K447" s="8" t="s">
        <v>4865</v>
      </c>
      <c r="L447" s="8" t="s">
        <v>4866</v>
      </c>
      <c r="M447" s="8">
        <v>0</v>
      </c>
      <c r="N447" s="8" t="s">
        <v>128</v>
      </c>
      <c r="O447" s="8" t="s">
        <v>4867</v>
      </c>
      <c r="P447" s="12" t="s">
        <v>962</v>
      </c>
    </row>
    <row r="448" spans="1:16" ht="15.75" customHeight="1" x14ac:dyDescent="0.3">
      <c r="A448" s="9">
        <v>447</v>
      </c>
      <c r="B448" s="7" t="s">
        <v>4868</v>
      </c>
      <c r="C448" s="7">
        <v>53</v>
      </c>
      <c r="D448" s="7" t="s">
        <v>4869</v>
      </c>
      <c r="E448" s="7">
        <v>2</v>
      </c>
      <c r="F448" s="7">
        <v>2</v>
      </c>
      <c r="G448" s="7" t="s">
        <v>192</v>
      </c>
      <c r="H448" s="7">
        <v>59</v>
      </c>
      <c r="I448" s="7" t="s">
        <v>4871</v>
      </c>
      <c r="J448" s="7" t="s">
        <v>4872</v>
      </c>
      <c r="K448" s="7" t="s">
        <v>4873</v>
      </c>
      <c r="L448" s="7" t="s">
        <v>4874</v>
      </c>
      <c r="M448" s="7">
        <v>0</v>
      </c>
      <c r="N448" s="7" t="s">
        <v>165</v>
      </c>
      <c r="O448" s="7" t="s">
        <v>4875</v>
      </c>
      <c r="P448" s="11" t="s">
        <v>398</v>
      </c>
    </row>
    <row r="449" spans="1:16" ht="15.75" customHeight="1" x14ac:dyDescent="0.3">
      <c r="A449" s="10">
        <v>448</v>
      </c>
      <c r="B449" s="8" t="s">
        <v>4876</v>
      </c>
      <c r="C449" s="8">
        <v>21</v>
      </c>
      <c r="D449" s="8" t="s">
        <v>4877</v>
      </c>
      <c r="E449" s="8">
        <v>1</v>
      </c>
      <c r="F449" s="8">
        <v>4</v>
      </c>
      <c r="G449" s="8" t="s">
        <v>116</v>
      </c>
      <c r="H449" s="8">
        <v>107</v>
      </c>
      <c r="I449" s="8" t="s">
        <v>4879</v>
      </c>
      <c r="J449" s="8" t="s">
        <v>4880</v>
      </c>
      <c r="K449" s="8" t="s">
        <v>4881</v>
      </c>
      <c r="L449" s="8" t="s">
        <v>4882</v>
      </c>
      <c r="M449" s="8">
        <v>0</v>
      </c>
      <c r="N449" s="8" t="s">
        <v>307</v>
      </c>
      <c r="O449" s="8" t="s">
        <v>4883</v>
      </c>
      <c r="P449" s="12" t="s">
        <v>225</v>
      </c>
    </row>
    <row r="450" spans="1:16" ht="15.75" customHeight="1" x14ac:dyDescent="0.3">
      <c r="A450" s="9">
        <v>449</v>
      </c>
      <c r="B450" s="7" t="s">
        <v>4885</v>
      </c>
      <c r="C450" s="7">
        <v>80</v>
      </c>
      <c r="D450" s="7" t="s">
        <v>4886</v>
      </c>
      <c r="E450" s="7">
        <v>1</v>
      </c>
      <c r="F450" s="7">
        <v>3</v>
      </c>
      <c r="G450" s="7" t="s">
        <v>192</v>
      </c>
      <c r="H450" s="7">
        <v>1</v>
      </c>
      <c r="I450" s="7" t="s">
        <v>4887</v>
      </c>
      <c r="J450" s="7" t="s">
        <v>4889</v>
      </c>
      <c r="K450" s="7" t="s">
        <v>4890</v>
      </c>
      <c r="L450" s="7" t="s">
        <v>4891</v>
      </c>
      <c r="M450" s="7">
        <v>0</v>
      </c>
      <c r="N450" s="7" t="s">
        <v>128</v>
      </c>
      <c r="O450" s="7" t="s">
        <v>4892</v>
      </c>
      <c r="P450" s="11" t="s">
        <v>446</v>
      </c>
    </row>
    <row r="451" spans="1:16" ht="15.75" customHeight="1" x14ac:dyDescent="0.3">
      <c r="A451" s="10">
        <v>450</v>
      </c>
      <c r="B451" s="8" t="s">
        <v>4893</v>
      </c>
      <c r="C451" s="8">
        <v>60</v>
      </c>
      <c r="D451" s="8" t="s">
        <v>4894</v>
      </c>
      <c r="E451" s="8">
        <v>4</v>
      </c>
      <c r="F451" s="8">
        <v>3</v>
      </c>
      <c r="G451" s="8" t="s">
        <v>116</v>
      </c>
      <c r="H451" s="8">
        <v>78</v>
      </c>
      <c r="I451" s="8" t="s">
        <v>4896</v>
      </c>
      <c r="J451" s="8" t="s">
        <v>4897</v>
      </c>
      <c r="K451" s="8" t="s">
        <v>4898</v>
      </c>
      <c r="L451" s="8" t="s">
        <v>4899</v>
      </c>
      <c r="M451" s="8">
        <v>0</v>
      </c>
      <c r="N451" s="8" t="s">
        <v>307</v>
      </c>
      <c r="O451" s="8" t="s">
        <v>1784</v>
      </c>
      <c r="P451" s="12" t="s">
        <v>1512</v>
      </c>
    </row>
    <row r="452" spans="1:16" ht="15.75" customHeight="1" x14ac:dyDescent="0.3">
      <c r="A452" s="9">
        <v>451</v>
      </c>
      <c r="B452" s="7" t="s">
        <v>4901</v>
      </c>
      <c r="C452" s="7">
        <v>49</v>
      </c>
      <c r="D452" s="7" t="s">
        <v>4902</v>
      </c>
      <c r="E452" s="7">
        <v>1</v>
      </c>
      <c r="F452" s="7">
        <v>3</v>
      </c>
      <c r="G452" s="7" t="s">
        <v>192</v>
      </c>
      <c r="H452" s="7">
        <v>106</v>
      </c>
      <c r="I452" s="7" t="s">
        <v>4904</v>
      </c>
      <c r="J452" s="7" t="s">
        <v>4905</v>
      </c>
      <c r="K452" s="7" t="s">
        <v>4906</v>
      </c>
      <c r="L452" s="7" t="s">
        <v>4907</v>
      </c>
      <c r="M452" s="7">
        <v>0</v>
      </c>
      <c r="N452" s="7" t="s">
        <v>307</v>
      </c>
      <c r="O452" s="7" t="s">
        <v>4908</v>
      </c>
      <c r="P452" s="11" t="s">
        <v>225</v>
      </c>
    </row>
    <row r="453" spans="1:16" ht="15.75" customHeight="1" x14ac:dyDescent="0.3">
      <c r="A453" s="10">
        <v>452</v>
      </c>
      <c r="B453" s="8" t="s">
        <v>4909</v>
      </c>
      <c r="C453" s="8">
        <v>64</v>
      </c>
      <c r="D453" s="8" t="s">
        <v>4911</v>
      </c>
      <c r="E453" s="8">
        <v>2</v>
      </c>
      <c r="F453" s="8">
        <v>3</v>
      </c>
      <c r="G453" s="8" t="s">
        <v>116</v>
      </c>
      <c r="H453" s="8">
        <v>60</v>
      </c>
      <c r="I453" s="8" t="s">
        <v>4912</v>
      </c>
      <c r="J453" s="8" t="s">
        <v>4914</v>
      </c>
      <c r="K453" s="8" t="s">
        <v>4915</v>
      </c>
      <c r="L453" s="8" t="s">
        <v>4916</v>
      </c>
      <c r="M453" s="8">
        <v>0</v>
      </c>
      <c r="N453" s="8" t="s">
        <v>165</v>
      </c>
      <c r="O453" s="8" t="s">
        <v>4917</v>
      </c>
      <c r="P453" s="12" t="s">
        <v>4918</v>
      </c>
    </row>
    <row r="454" spans="1:16" ht="15.75" customHeight="1" x14ac:dyDescent="0.3">
      <c r="A454" s="9">
        <v>453</v>
      </c>
      <c r="B454" s="7" t="s">
        <v>4919</v>
      </c>
      <c r="C454" s="7">
        <v>12</v>
      </c>
      <c r="D454" s="7" t="s">
        <v>4921</v>
      </c>
      <c r="E454" s="7">
        <v>2</v>
      </c>
      <c r="F454" s="7">
        <v>3</v>
      </c>
      <c r="G454" s="7" t="s">
        <v>116</v>
      </c>
      <c r="H454" s="7">
        <v>3</v>
      </c>
      <c r="I454" s="7" t="s">
        <v>4922</v>
      </c>
      <c r="J454" s="7" t="s">
        <v>4923</v>
      </c>
      <c r="K454" s="7" t="s">
        <v>4924</v>
      </c>
      <c r="L454" s="7" t="s">
        <v>4925</v>
      </c>
      <c r="M454" s="7">
        <v>1</v>
      </c>
      <c r="N454" s="7" t="s">
        <v>307</v>
      </c>
      <c r="O454" s="7" t="s">
        <v>4927</v>
      </c>
      <c r="P454" s="11" t="s">
        <v>584</v>
      </c>
    </row>
    <row r="455" spans="1:16" ht="15.75" customHeight="1" x14ac:dyDescent="0.3">
      <c r="A455" s="10">
        <v>454</v>
      </c>
      <c r="B455" s="8" t="s">
        <v>4928</v>
      </c>
      <c r="C455" s="8">
        <v>4</v>
      </c>
      <c r="D455" s="8" t="s">
        <v>4929</v>
      </c>
      <c r="E455" s="8">
        <v>1</v>
      </c>
      <c r="F455" s="8">
        <v>3</v>
      </c>
      <c r="G455" s="8" t="s">
        <v>116</v>
      </c>
      <c r="H455" s="8">
        <v>22</v>
      </c>
      <c r="I455" s="8" t="s">
        <v>4931</v>
      </c>
      <c r="J455" s="8" t="s">
        <v>4932</v>
      </c>
      <c r="K455" s="8" t="s">
        <v>4933</v>
      </c>
      <c r="L455" s="8" t="s">
        <v>4934</v>
      </c>
      <c r="M455" s="8">
        <v>0</v>
      </c>
      <c r="N455" s="8" t="s">
        <v>307</v>
      </c>
      <c r="O455" s="8" t="s">
        <v>4936</v>
      </c>
      <c r="P455" s="12" t="s">
        <v>446</v>
      </c>
    </row>
    <row r="456" spans="1:16" ht="15.75" customHeight="1" x14ac:dyDescent="0.3">
      <c r="A456" s="9">
        <v>455</v>
      </c>
      <c r="B456" s="7" t="s">
        <v>4937</v>
      </c>
      <c r="C456" s="7">
        <v>35</v>
      </c>
      <c r="D456" s="7" t="s">
        <v>4938</v>
      </c>
      <c r="E456" s="7">
        <v>1</v>
      </c>
      <c r="F456" s="7">
        <v>3</v>
      </c>
      <c r="G456" s="7" t="s">
        <v>152</v>
      </c>
      <c r="H456" s="7">
        <v>100</v>
      </c>
      <c r="I456" s="7" t="s">
        <v>4940</v>
      </c>
      <c r="J456" s="7"/>
      <c r="K456" s="7"/>
      <c r="L456" s="7" t="s">
        <v>4941</v>
      </c>
      <c r="M456" s="7">
        <v>0</v>
      </c>
      <c r="N456" s="7" t="s">
        <v>128</v>
      </c>
      <c r="O456" s="7" t="s">
        <v>4942</v>
      </c>
      <c r="P456" s="11"/>
    </row>
    <row r="457" spans="1:16" ht="15.75" customHeight="1" x14ac:dyDescent="0.3">
      <c r="A457" s="10">
        <v>456</v>
      </c>
      <c r="B457" s="8" t="s">
        <v>4943</v>
      </c>
      <c r="C457" s="8">
        <v>3</v>
      </c>
      <c r="D457" s="8" t="s">
        <v>4945</v>
      </c>
      <c r="E457" s="8">
        <v>3</v>
      </c>
      <c r="F457" s="8">
        <v>3</v>
      </c>
      <c r="G457" s="8" t="s">
        <v>116</v>
      </c>
      <c r="H457" s="8">
        <v>99</v>
      </c>
      <c r="I457" s="8" t="s">
        <v>4946</v>
      </c>
      <c r="J457" s="8" t="s">
        <v>4947</v>
      </c>
      <c r="K457" s="8" t="s">
        <v>4948</v>
      </c>
      <c r="L457" s="8" t="s">
        <v>4950</v>
      </c>
      <c r="M457" s="8">
        <v>0</v>
      </c>
      <c r="N457" s="8" t="s">
        <v>307</v>
      </c>
      <c r="O457" s="8" t="s">
        <v>4951</v>
      </c>
      <c r="P457" s="12" t="s">
        <v>274</v>
      </c>
    </row>
    <row r="458" spans="1:16" ht="15.75" customHeight="1" x14ac:dyDescent="0.3">
      <c r="A458" s="9">
        <v>457</v>
      </c>
      <c r="B458" s="7" t="s">
        <v>4952</v>
      </c>
      <c r="C458" s="7">
        <v>57</v>
      </c>
      <c r="D458" s="7" t="s">
        <v>4954</v>
      </c>
      <c r="E458" s="7">
        <v>1</v>
      </c>
      <c r="F458" s="7">
        <v>3</v>
      </c>
      <c r="G458" s="7" t="s">
        <v>172</v>
      </c>
      <c r="H458" s="7">
        <v>108</v>
      </c>
      <c r="I458" s="7" t="s">
        <v>4955</v>
      </c>
      <c r="J458" s="7" t="s">
        <v>4956</v>
      </c>
      <c r="K458" s="7"/>
      <c r="L458" s="7" t="s">
        <v>4958</v>
      </c>
      <c r="M458" s="7">
        <v>0</v>
      </c>
      <c r="N458" s="7" t="s">
        <v>307</v>
      </c>
      <c r="O458" s="7" t="s">
        <v>4959</v>
      </c>
      <c r="P458" s="11"/>
    </row>
    <row r="459" spans="1:16" ht="15.75" customHeight="1" x14ac:dyDescent="0.3">
      <c r="A459" s="10">
        <v>458</v>
      </c>
      <c r="B459" s="8" t="s">
        <v>4960</v>
      </c>
      <c r="C459" s="8">
        <v>64</v>
      </c>
      <c r="D459" s="8" t="s">
        <v>4961</v>
      </c>
      <c r="E459" s="8">
        <v>1</v>
      </c>
      <c r="F459" s="8">
        <v>3</v>
      </c>
      <c r="G459" s="8" t="s">
        <v>116</v>
      </c>
      <c r="H459" s="8">
        <v>105</v>
      </c>
      <c r="I459" s="8" t="s">
        <v>4963</v>
      </c>
      <c r="J459" s="8" t="s">
        <v>4964</v>
      </c>
      <c r="K459" s="8" t="s">
        <v>4965</v>
      </c>
      <c r="L459" s="8" t="s">
        <v>4966</v>
      </c>
      <c r="M459" s="8">
        <v>0</v>
      </c>
      <c r="N459" s="8" t="s">
        <v>128</v>
      </c>
      <c r="O459" s="8" t="s">
        <v>4968</v>
      </c>
      <c r="P459" s="12" t="s">
        <v>293</v>
      </c>
    </row>
    <row r="460" spans="1:16" ht="15.75" customHeight="1" x14ac:dyDescent="0.3">
      <c r="A460" s="9">
        <v>459</v>
      </c>
      <c r="B460" s="7" t="s">
        <v>4969</v>
      </c>
      <c r="C460" s="7">
        <v>30</v>
      </c>
      <c r="D460" s="7" t="s">
        <v>4970</v>
      </c>
      <c r="E460" s="7">
        <v>2</v>
      </c>
      <c r="F460" s="7">
        <v>2</v>
      </c>
      <c r="G460" s="7" t="s">
        <v>192</v>
      </c>
      <c r="H460" s="7">
        <v>35</v>
      </c>
      <c r="I460" s="7" t="s">
        <v>4971</v>
      </c>
      <c r="J460" s="7" t="s">
        <v>4972</v>
      </c>
      <c r="K460" s="7" t="s">
        <v>4973</v>
      </c>
      <c r="L460" s="7" t="s">
        <v>4975</v>
      </c>
      <c r="M460" s="7">
        <v>0</v>
      </c>
      <c r="N460" s="7" t="s">
        <v>307</v>
      </c>
      <c r="O460" s="7" t="s">
        <v>4976</v>
      </c>
      <c r="P460" s="11" t="s">
        <v>328</v>
      </c>
    </row>
    <row r="461" spans="1:16" ht="15.75" customHeight="1" x14ac:dyDescent="0.3">
      <c r="A461" s="10">
        <v>460</v>
      </c>
      <c r="B461" s="8" t="s">
        <v>4977</v>
      </c>
      <c r="C461" s="8">
        <v>15</v>
      </c>
      <c r="D461" s="8" t="s">
        <v>4978</v>
      </c>
      <c r="E461" s="8">
        <v>3</v>
      </c>
      <c r="F461" s="8">
        <v>3</v>
      </c>
      <c r="G461" s="8" t="s">
        <v>192</v>
      </c>
      <c r="H461" s="8">
        <v>31</v>
      </c>
      <c r="I461" s="8" t="s">
        <v>4980</v>
      </c>
      <c r="J461" s="8" t="s">
        <v>4981</v>
      </c>
      <c r="K461" s="8" t="s">
        <v>4982</v>
      </c>
      <c r="L461" s="8" t="s">
        <v>4983</v>
      </c>
      <c r="M461" s="8">
        <v>0</v>
      </c>
      <c r="N461" s="8" t="s">
        <v>307</v>
      </c>
      <c r="O461" s="8" t="s">
        <v>4984</v>
      </c>
      <c r="P461" s="12" t="s">
        <v>246</v>
      </c>
    </row>
    <row r="462" spans="1:16" ht="15.75" customHeight="1" x14ac:dyDescent="0.3">
      <c r="A462" s="9">
        <v>461</v>
      </c>
      <c r="B462" s="7" t="s">
        <v>4985</v>
      </c>
      <c r="C462" s="7">
        <v>32</v>
      </c>
      <c r="D462" s="7" t="s">
        <v>4987</v>
      </c>
      <c r="E462" s="7">
        <v>2</v>
      </c>
      <c r="F462" s="7">
        <v>3</v>
      </c>
      <c r="G462" s="7" t="s">
        <v>192</v>
      </c>
      <c r="H462" s="7">
        <v>60</v>
      </c>
      <c r="I462" s="7" t="s">
        <v>4988</v>
      </c>
      <c r="J462" s="7" t="s">
        <v>4989</v>
      </c>
      <c r="K462" s="7" t="s">
        <v>4990</v>
      </c>
      <c r="L462" s="7" t="s">
        <v>4991</v>
      </c>
      <c r="M462" s="7">
        <v>1</v>
      </c>
      <c r="N462" s="7" t="s">
        <v>165</v>
      </c>
      <c r="O462" s="7" t="s">
        <v>4992</v>
      </c>
      <c r="P462" s="11" t="s">
        <v>168</v>
      </c>
    </row>
    <row r="463" spans="1:16" ht="15.75" customHeight="1" x14ac:dyDescent="0.3">
      <c r="A463" s="10">
        <v>462</v>
      </c>
      <c r="B463" s="8" t="s">
        <v>4993</v>
      </c>
      <c r="C463" s="8">
        <v>32</v>
      </c>
      <c r="D463" s="8" t="s">
        <v>4995</v>
      </c>
      <c r="E463" s="8">
        <v>1</v>
      </c>
      <c r="F463" s="8">
        <v>1</v>
      </c>
      <c r="G463" s="8" t="s">
        <v>116</v>
      </c>
      <c r="H463" s="8">
        <v>104</v>
      </c>
      <c r="I463" s="8" t="s">
        <v>4996</v>
      </c>
      <c r="J463" s="8" t="s">
        <v>4997</v>
      </c>
      <c r="K463" s="8" t="s">
        <v>4998</v>
      </c>
      <c r="L463" s="8" t="s">
        <v>4999</v>
      </c>
      <c r="M463" s="8">
        <v>1</v>
      </c>
      <c r="N463" s="8" t="s">
        <v>128</v>
      </c>
      <c r="O463" s="8" t="s">
        <v>5000</v>
      </c>
      <c r="P463" s="12" t="s">
        <v>225</v>
      </c>
    </row>
    <row r="464" spans="1:16" ht="15.75" customHeight="1" x14ac:dyDescent="0.3">
      <c r="A464" s="9">
        <v>463</v>
      </c>
      <c r="B464" s="7" t="s">
        <v>5002</v>
      </c>
      <c r="C464" s="7">
        <v>26</v>
      </c>
      <c r="D464" s="7" t="s">
        <v>4052</v>
      </c>
      <c r="E464" s="7">
        <v>2</v>
      </c>
      <c r="F464" s="7">
        <v>3</v>
      </c>
      <c r="G464" s="7" t="s">
        <v>192</v>
      </c>
      <c r="H464" s="7">
        <v>102</v>
      </c>
      <c r="I464" s="7" t="s">
        <v>5003</v>
      </c>
      <c r="J464" s="7" t="s">
        <v>5004</v>
      </c>
      <c r="K464" s="7" t="s">
        <v>5005</v>
      </c>
      <c r="L464" s="7" t="s">
        <v>5006</v>
      </c>
      <c r="M464" s="7">
        <v>0</v>
      </c>
      <c r="N464" s="7" t="s">
        <v>222</v>
      </c>
      <c r="O464" s="7" t="s">
        <v>5007</v>
      </c>
      <c r="P464" s="11" t="s">
        <v>398</v>
      </c>
    </row>
    <row r="465" spans="1:16" ht="15.75" customHeight="1" x14ac:dyDescent="0.3">
      <c r="A465" s="10">
        <v>464</v>
      </c>
      <c r="B465" s="8" t="s">
        <v>5008</v>
      </c>
      <c r="C465" s="8">
        <v>5</v>
      </c>
      <c r="D465" s="8" t="s">
        <v>5009</v>
      </c>
      <c r="E465" s="8">
        <v>3</v>
      </c>
      <c r="F465" s="8">
        <v>2</v>
      </c>
      <c r="G465" s="8" t="s">
        <v>116</v>
      </c>
      <c r="H465" s="8">
        <v>71</v>
      </c>
      <c r="I465" s="8" t="s">
        <v>5011</v>
      </c>
      <c r="J465" s="8" t="s">
        <v>5012</v>
      </c>
      <c r="K465" s="8" t="s">
        <v>5013</v>
      </c>
      <c r="L465" s="8" t="s">
        <v>5014</v>
      </c>
      <c r="M465" s="8">
        <v>0</v>
      </c>
      <c r="N465" s="8" t="s">
        <v>222</v>
      </c>
      <c r="O465" s="8" t="s">
        <v>5015</v>
      </c>
      <c r="P465" s="12" t="s">
        <v>246</v>
      </c>
    </row>
    <row r="466" spans="1:16" ht="15.75" customHeight="1" x14ac:dyDescent="0.3">
      <c r="A466" s="9">
        <v>465</v>
      </c>
      <c r="B466" s="7" t="s">
        <v>5016</v>
      </c>
      <c r="C466" s="7">
        <v>62</v>
      </c>
      <c r="D466" s="7" t="s">
        <v>5017</v>
      </c>
      <c r="E466" s="7">
        <v>3</v>
      </c>
      <c r="F466" s="7">
        <v>3</v>
      </c>
      <c r="G466" s="7" t="s">
        <v>192</v>
      </c>
      <c r="H466" s="7">
        <v>113</v>
      </c>
      <c r="I466" s="7" t="s">
        <v>5018</v>
      </c>
      <c r="J466" s="7" t="s">
        <v>5019</v>
      </c>
      <c r="K466" s="7" t="s">
        <v>5021</v>
      </c>
      <c r="L466" s="7" t="s">
        <v>5022</v>
      </c>
      <c r="M466" s="7">
        <v>0</v>
      </c>
      <c r="N466" s="7" t="s">
        <v>307</v>
      </c>
      <c r="O466" s="7" t="s">
        <v>5023</v>
      </c>
      <c r="P466" s="11" t="s">
        <v>246</v>
      </c>
    </row>
    <row r="467" spans="1:16" ht="15.75" customHeight="1" x14ac:dyDescent="0.3">
      <c r="A467" s="10">
        <v>466</v>
      </c>
      <c r="B467" s="8" t="s">
        <v>5025</v>
      </c>
      <c r="C467" s="8">
        <v>49</v>
      </c>
      <c r="D467" s="8" t="s">
        <v>5026</v>
      </c>
      <c r="E467" s="8">
        <v>3</v>
      </c>
      <c r="F467" s="8">
        <v>3</v>
      </c>
      <c r="G467" s="8" t="s">
        <v>116</v>
      </c>
      <c r="H467" s="8">
        <v>92</v>
      </c>
      <c r="I467" s="8" t="s">
        <v>5027</v>
      </c>
      <c r="J467" s="8" t="s">
        <v>5028</v>
      </c>
      <c r="K467" s="8" t="s">
        <v>5029</v>
      </c>
      <c r="L467" s="8" t="s">
        <v>5030</v>
      </c>
      <c r="M467" s="8">
        <v>0</v>
      </c>
      <c r="N467" s="8" t="s">
        <v>128</v>
      </c>
      <c r="O467" s="8" t="s">
        <v>5031</v>
      </c>
      <c r="P467" s="12" t="s">
        <v>877</v>
      </c>
    </row>
    <row r="468" spans="1:16" ht="15.75" customHeight="1" x14ac:dyDescent="0.3">
      <c r="A468" s="9">
        <v>467</v>
      </c>
      <c r="B468" s="7" t="s">
        <v>5032</v>
      </c>
      <c r="C468" s="7">
        <v>43</v>
      </c>
      <c r="D468" s="7" t="s">
        <v>5034</v>
      </c>
      <c r="E468" s="7">
        <v>2</v>
      </c>
      <c r="F468" s="7">
        <v>3</v>
      </c>
      <c r="G468" s="7" t="s">
        <v>192</v>
      </c>
      <c r="H468" s="7">
        <v>105</v>
      </c>
      <c r="I468" s="7" t="s">
        <v>5035</v>
      </c>
      <c r="J468" s="7" t="s">
        <v>5036</v>
      </c>
      <c r="K468" s="7" t="s">
        <v>5037</v>
      </c>
      <c r="L468" s="7" t="s">
        <v>5039</v>
      </c>
      <c r="M468" s="7">
        <v>0</v>
      </c>
      <c r="N468" s="7" t="s">
        <v>165</v>
      </c>
      <c r="O468" s="7" t="s">
        <v>5040</v>
      </c>
      <c r="P468" s="11" t="s">
        <v>398</v>
      </c>
    </row>
    <row r="469" spans="1:16" ht="15.75" customHeight="1" x14ac:dyDescent="0.3">
      <c r="A469" s="10">
        <v>468</v>
      </c>
      <c r="B469" s="8" t="s">
        <v>5042</v>
      </c>
      <c r="C469" s="8">
        <v>73</v>
      </c>
      <c r="D469" s="8" t="s">
        <v>5043</v>
      </c>
      <c r="E469" s="8">
        <v>2</v>
      </c>
      <c r="F469" s="8">
        <v>3</v>
      </c>
      <c r="G469" s="8" t="s">
        <v>116</v>
      </c>
      <c r="H469" s="8">
        <v>46</v>
      </c>
      <c r="I469" s="8" t="s">
        <v>5044</v>
      </c>
      <c r="J469" s="8" t="s">
        <v>5045</v>
      </c>
      <c r="K469" s="8" t="s">
        <v>5047</v>
      </c>
      <c r="L469" s="8" t="s">
        <v>5048</v>
      </c>
      <c r="M469" s="8">
        <v>0</v>
      </c>
      <c r="N469" s="8" t="s">
        <v>165</v>
      </c>
      <c r="O469" s="8" t="s">
        <v>5049</v>
      </c>
      <c r="P469" s="12" t="s">
        <v>5050</v>
      </c>
    </row>
    <row r="470" spans="1:16" ht="15.75" customHeight="1" x14ac:dyDescent="0.3">
      <c r="A470" s="9">
        <v>469</v>
      </c>
      <c r="B470" s="7" t="s">
        <v>5051</v>
      </c>
      <c r="C470" s="7">
        <v>2</v>
      </c>
      <c r="D470" s="7" t="s">
        <v>5052</v>
      </c>
      <c r="E470" s="7">
        <v>2</v>
      </c>
      <c r="F470" s="7">
        <v>3</v>
      </c>
      <c r="G470" s="7" t="s">
        <v>172</v>
      </c>
      <c r="H470" s="7">
        <v>29</v>
      </c>
      <c r="I470" s="7" t="s">
        <v>5053</v>
      </c>
      <c r="J470" s="7" t="s">
        <v>5054</v>
      </c>
      <c r="K470" s="7"/>
      <c r="L470" s="7" t="s">
        <v>5055</v>
      </c>
      <c r="M470" s="7">
        <v>0</v>
      </c>
      <c r="N470" s="7" t="s">
        <v>165</v>
      </c>
      <c r="O470" s="7" t="s">
        <v>5057</v>
      </c>
      <c r="P470" s="11"/>
    </row>
    <row r="471" spans="1:16" ht="15.75" customHeight="1" x14ac:dyDescent="0.3">
      <c r="A471" s="10">
        <v>470</v>
      </c>
      <c r="B471" s="8" t="s">
        <v>5058</v>
      </c>
      <c r="C471" s="8">
        <v>35</v>
      </c>
      <c r="D471" s="8" t="s">
        <v>5060</v>
      </c>
      <c r="E471" s="8">
        <v>3</v>
      </c>
      <c r="F471" s="8">
        <v>2</v>
      </c>
      <c r="G471" s="8" t="s">
        <v>192</v>
      </c>
      <c r="H471" s="8">
        <v>92</v>
      </c>
      <c r="I471" s="8" t="s">
        <v>5062</v>
      </c>
      <c r="J471" s="8" t="s">
        <v>5063</v>
      </c>
      <c r="K471" s="8" t="s">
        <v>5064</v>
      </c>
      <c r="L471" s="8" t="s">
        <v>5065</v>
      </c>
      <c r="M471" s="8">
        <v>0</v>
      </c>
      <c r="N471" s="8" t="s">
        <v>165</v>
      </c>
      <c r="O471" s="8" t="s">
        <v>5066</v>
      </c>
      <c r="P471" s="12" t="s">
        <v>194</v>
      </c>
    </row>
    <row r="472" spans="1:16" ht="15.75" customHeight="1" x14ac:dyDescent="0.3">
      <c r="A472" s="9">
        <v>471</v>
      </c>
      <c r="B472" s="7" t="s">
        <v>5068</v>
      </c>
      <c r="C472" s="7">
        <v>67</v>
      </c>
      <c r="D472" s="7" t="s">
        <v>5069</v>
      </c>
      <c r="E472" s="7">
        <v>3</v>
      </c>
      <c r="F472" s="7">
        <v>2</v>
      </c>
      <c r="G472" s="7" t="s">
        <v>192</v>
      </c>
      <c r="H472" s="7">
        <v>57</v>
      </c>
      <c r="I472" s="7" t="s">
        <v>5071</v>
      </c>
      <c r="J472" s="7" t="s">
        <v>5072</v>
      </c>
      <c r="K472" s="7" t="s">
        <v>5074</v>
      </c>
      <c r="L472" s="7" t="s">
        <v>5075</v>
      </c>
      <c r="M472" s="7">
        <v>0</v>
      </c>
      <c r="N472" s="7" t="s">
        <v>307</v>
      </c>
      <c r="O472" s="7" t="s">
        <v>5076</v>
      </c>
      <c r="P472" s="11" t="s">
        <v>962</v>
      </c>
    </row>
    <row r="473" spans="1:16" ht="15.75" customHeight="1" x14ac:dyDescent="0.3">
      <c r="A473" s="10">
        <v>472</v>
      </c>
      <c r="B473" s="8" t="s">
        <v>5078</v>
      </c>
      <c r="C473" s="8">
        <v>71</v>
      </c>
      <c r="D473" s="8" t="s">
        <v>5079</v>
      </c>
      <c r="E473" s="8">
        <v>2</v>
      </c>
      <c r="F473" s="8">
        <v>2</v>
      </c>
      <c r="G473" s="8" t="s">
        <v>116</v>
      </c>
      <c r="H473" s="8">
        <v>64</v>
      </c>
      <c r="I473" s="8" t="s">
        <v>5080</v>
      </c>
      <c r="J473" s="8" t="s">
        <v>5082</v>
      </c>
      <c r="K473" s="8" t="s">
        <v>5083</v>
      </c>
      <c r="L473" s="8" t="s">
        <v>5084</v>
      </c>
      <c r="M473" s="8">
        <v>0</v>
      </c>
      <c r="N473" s="8" t="s">
        <v>307</v>
      </c>
      <c r="O473" s="8" t="s">
        <v>5085</v>
      </c>
      <c r="P473" s="12" t="s">
        <v>398</v>
      </c>
    </row>
    <row r="474" spans="1:16" ht="15.75" customHeight="1" x14ac:dyDescent="0.3">
      <c r="A474" s="9">
        <v>473</v>
      </c>
      <c r="B474" s="7" t="s">
        <v>5086</v>
      </c>
      <c r="C474" s="7">
        <v>62</v>
      </c>
      <c r="D474" s="7" t="s">
        <v>5088</v>
      </c>
      <c r="E474" s="7">
        <v>3</v>
      </c>
      <c r="F474" s="7">
        <v>2</v>
      </c>
      <c r="G474" s="7" t="s">
        <v>116</v>
      </c>
      <c r="H474" s="7">
        <v>88</v>
      </c>
      <c r="I474" s="7" t="s">
        <v>5089</v>
      </c>
      <c r="J474" s="7" t="s">
        <v>5090</v>
      </c>
      <c r="K474" s="7" t="s">
        <v>5091</v>
      </c>
      <c r="L474" s="7" t="s">
        <v>5093</v>
      </c>
      <c r="M474" s="7">
        <v>0</v>
      </c>
      <c r="N474" s="7" t="s">
        <v>165</v>
      </c>
      <c r="O474" s="7" t="s">
        <v>5094</v>
      </c>
      <c r="P474" s="11" t="s">
        <v>877</v>
      </c>
    </row>
    <row r="475" spans="1:16" ht="15.75" customHeight="1" x14ac:dyDescent="0.3">
      <c r="A475" s="10">
        <v>474</v>
      </c>
      <c r="B475" s="8" t="s">
        <v>5095</v>
      </c>
      <c r="C475" s="8">
        <v>25</v>
      </c>
      <c r="D475" s="8" t="s">
        <v>5097</v>
      </c>
      <c r="E475" s="8">
        <v>1</v>
      </c>
      <c r="F475" s="8">
        <v>3</v>
      </c>
      <c r="G475" s="8" t="s">
        <v>192</v>
      </c>
      <c r="H475" s="8">
        <v>104</v>
      </c>
      <c r="I475" s="8" t="s">
        <v>5098</v>
      </c>
      <c r="J475" s="8" t="s">
        <v>5099</v>
      </c>
      <c r="K475" s="8" t="s">
        <v>5100</v>
      </c>
      <c r="L475" s="8" t="s">
        <v>5102</v>
      </c>
      <c r="M475" s="8">
        <v>0</v>
      </c>
      <c r="N475" s="8" t="s">
        <v>165</v>
      </c>
      <c r="O475" s="8" t="s">
        <v>5103</v>
      </c>
      <c r="P475" s="12" t="s">
        <v>363</v>
      </c>
    </row>
    <row r="476" spans="1:16" ht="15.75" customHeight="1" x14ac:dyDescent="0.3">
      <c r="A476" s="9">
        <v>475</v>
      </c>
      <c r="B476" s="7" t="s">
        <v>5104</v>
      </c>
      <c r="C476" s="7">
        <v>59</v>
      </c>
      <c r="D476" s="7" t="s">
        <v>5106</v>
      </c>
      <c r="E476" s="7">
        <v>2</v>
      </c>
      <c r="F476" s="7">
        <v>3</v>
      </c>
      <c r="G476" s="7" t="s">
        <v>192</v>
      </c>
      <c r="H476" s="7">
        <v>107</v>
      </c>
      <c r="I476" s="7" t="s">
        <v>5107</v>
      </c>
      <c r="J476" s="7" t="s">
        <v>5108</v>
      </c>
      <c r="K476" s="7" t="s">
        <v>5110</v>
      </c>
      <c r="L476" s="7" t="s">
        <v>5111</v>
      </c>
      <c r="M476" s="7">
        <v>0</v>
      </c>
      <c r="N476" s="7" t="s">
        <v>222</v>
      </c>
      <c r="O476" s="7" t="s">
        <v>5112</v>
      </c>
      <c r="P476" s="11" t="s">
        <v>584</v>
      </c>
    </row>
    <row r="477" spans="1:16" ht="15.75" customHeight="1" x14ac:dyDescent="0.3">
      <c r="A477" s="10">
        <v>476</v>
      </c>
      <c r="B477" s="8" t="s">
        <v>5114</v>
      </c>
      <c r="C477" s="8">
        <v>62</v>
      </c>
      <c r="D477" s="8" t="s">
        <v>5115</v>
      </c>
      <c r="E477" s="8">
        <v>3</v>
      </c>
      <c r="F477" s="8">
        <v>3</v>
      </c>
      <c r="G477" s="8" t="s">
        <v>192</v>
      </c>
      <c r="H477" s="8">
        <v>9</v>
      </c>
      <c r="I477" s="8" t="s">
        <v>5116</v>
      </c>
      <c r="J477" s="8" t="s">
        <v>5117</v>
      </c>
      <c r="K477" s="8" t="s">
        <v>5119</v>
      </c>
      <c r="L477" s="8" t="s">
        <v>5120</v>
      </c>
      <c r="M477" s="8">
        <v>0</v>
      </c>
      <c r="N477" s="8" t="s">
        <v>307</v>
      </c>
      <c r="O477" s="8" t="s">
        <v>5121</v>
      </c>
      <c r="P477" s="12" t="s">
        <v>274</v>
      </c>
    </row>
    <row r="478" spans="1:16" ht="15.75" customHeight="1" x14ac:dyDescent="0.3">
      <c r="A478" s="9">
        <v>477</v>
      </c>
      <c r="B478" s="7" t="s">
        <v>5122</v>
      </c>
      <c r="C478" s="7">
        <v>17</v>
      </c>
      <c r="D478" s="7" t="s">
        <v>5123</v>
      </c>
      <c r="E478" s="7">
        <v>2</v>
      </c>
      <c r="F478" s="7">
        <v>4</v>
      </c>
      <c r="G478" s="7" t="s">
        <v>192</v>
      </c>
      <c r="H478" s="7">
        <v>21</v>
      </c>
      <c r="I478" s="7" t="s">
        <v>5125</v>
      </c>
      <c r="J478" s="7" t="s">
        <v>5126</v>
      </c>
      <c r="K478" s="7" t="s">
        <v>5127</v>
      </c>
      <c r="L478" s="7" t="s">
        <v>5128</v>
      </c>
      <c r="M478" s="7">
        <v>1</v>
      </c>
      <c r="N478" s="7" t="s">
        <v>222</v>
      </c>
      <c r="O478" s="7" t="s">
        <v>5129</v>
      </c>
      <c r="P478" s="11" t="s">
        <v>584</v>
      </c>
    </row>
    <row r="479" spans="1:16" ht="15.75" customHeight="1" x14ac:dyDescent="0.3">
      <c r="A479" s="10">
        <v>478</v>
      </c>
      <c r="B479" s="8" t="s">
        <v>5131</v>
      </c>
      <c r="C479" s="8">
        <v>46</v>
      </c>
      <c r="D479" s="8" t="s">
        <v>5132</v>
      </c>
      <c r="E479" s="8">
        <v>1</v>
      </c>
      <c r="F479" s="8">
        <v>3</v>
      </c>
      <c r="G479" s="8" t="s">
        <v>116</v>
      </c>
      <c r="H479" s="8">
        <v>116</v>
      </c>
      <c r="I479" s="8" t="s">
        <v>5134</v>
      </c>
      <c r="J479" s="8" t="s">
        <v>5136</v>
      </c>
      <c r="K479" s="8" t="s">
        <v>5137</v>
      </c>
      <c r="L479" s="8" t="s">
        <v>5138</v>
      </c>
      <c r="M479" s="8">
        <v>0</v>
      </c>
      <c r="N479" s="8" t="s">
        <v>128</v>
      </c>
      <c r="O479" s="8" t="s">
        <v>5139</v>
      </c>
      <c r="P479" s="12" t="s">
        <v>446</v>
      </c>
    </row>
    <row r="480" spans="1:16" ht="15.75" customHeight="1" x14ac:dyDescent="0.3">
      <c r="A480" s="9">
        <v>479</v>
      </c>
      <c r="B480" s="7" t="s">
        <v>5140</v>
      </c>
      <c r="C480" s="7">
        <v>53</v>
      </c>
      <c r="D480" s="7" t="s">
        <v>5141</v>
      </c>
      <c r="E480" s="7">
        <v>1</v>
      </c>
      <c r="F480" s="7">
        <v>4</v>
      </c>
      <c r="G480" s="7" t="s">
        <v>192</v>
      </c>
      <c r="H480" s="7">
        <v>100</v>
      </c>
      <c r="I480" s="7" t="s">
        <v>5143</v>
      </c>
      <c r="J480" s="7" t="s">
        <v>5144</v>
      </c>
      <c r="K480" s="7" t="s">
        <v>5145</v>
      </c>
      <c r="L480" s="7" t="s">
        <v>5146</v>
      </c>
      <c r="M480" s="7">
        <v>0</v>
      </c>
      <c r="N480" s="7" t="s">
        <v>128</v>
      </c>
      <c r="O480" s="7" t="s">
        <v>5148</v>
      </c>
      <c r="P480" s="11" t="s">
        <v>293</v>
      </c>
    </row>
    <row r="481" spans="1:16" ht="15.75" customHeight="1" x14ac:dyDescent="0.3">
      <c r="A481" s="10">
        <v>480</v>
      </c>
      <c r="B481" s="8" t="s">
        <v>5149</v>
      </c>
      <c r="C481" s="8">
        <v>11</v>
      </c>
      <c r="D481" s="8" t="s">
        <v>5150</v>
      </c>
      <c r="E481" s="8">
        <v>3</v>
      </c>
      <c r="F481" s="8">
        <v>4</v>
      </c>
      <c r="G481" s="8" t="s">
        <v>116</v>
      </c>
      <c r="H481" s="8">
        <v>117</v>
      </c>
      <c r="I481" s="8" t="s">
        <v>5151</v>
      </c>
      <c r="J481" s="8" t="s">
        <v>5153</v>
      </c>
      <c r="K481" s="8" t="s">
        <v>5154</v>
      </c>
      <c r="L481" s="8" t="s">
        <v>5155</v>
      </c>
      <c r="M481" s="8">
        <v>0</v>
      </c>
      <c r="N481" s="8" t="s">
        <v>307</v>
      </c>
      <c r="O481" s="8" t="s">
        <v>5156</v>
      </c>
      <c r="P481" s="12" t="s">
        <v>962</v>
      </c>
    </row>
    <row r="482" spans="1:16" ht="15.75" customHeight="1" x14ac:dyDescent="0.3">
      <c r="A482" s="9">
        <v>481</v>
      </c>
      <c r="B482" s="7" t="s">
        <v>5157</v>
      </c>
      <c r="C482" s="7">
        <v>37</v>
      </c>
      <c r="D482" s="7" t="s">
        <v>5158</v>
      </c>
      <c r="E482" s="7">
        <v>1</v>
      </c>
      <c r="F482" s="7">
        <v>3</v>
      </c>
      <c r="G482" s="7" t="s">
        <v>192</v>
      </c>
      <c r="H482" s="7">
        <v>101</v>
      </c>
      <c r="I482" s="7" t="s">
        <v>5160</v>
      </c>
      <c r="J482" s="7" t="s">
        <v>5161</v>
      </c>
      <c r="K482" s="7" t="s">
        <v>5162</v>
      </c>
      <c r="L482" s="7" t="s">
        <v>5163</v>
      </c>
      <c r="M482" s="7">
        <v>0</v>
      </c>
      <c r="N482" s="7" t="s">
        <v>165</v>
      </c>
      <c r="O482" s="7" t="s">
        <v>5164</v>
      </c>
      <c r="P482" s="11" t="s">
        <v>751</v>
      </c>
    </row>
    <row r="483" spans="1:16" ht="15.75" customHeight="1" x14ac:dyDescent="0.3">
      <c r="A483" s="10">
        <v>482</v>
      </c>
      <c r="B483" s="8" t="s">
        <v>5166</v>
      </c>
      <c r="C483" s="8">
        <v>10</v>
      </c>
      <c r="D483" s="8" t="s">
        <v>5167</v>
      </c>
      <c r="E483" s="8">
        <v>3</v>
      </c>
      <c r="F483" s="8">
        <v>3</v>
      </c>
      <c r="G483" s="8" t="s">
        <v>116</v>
      </c>
      <c r="H483" s="8">
        <v>48</v>
      </c>
      <c r="I483" s="8" t="s">
        <v>5169</v>
      </c>
      <c r="J483" s="8" t="s">
        <v>5170</v>
      </c>
      <c r="K483" s="8" t="s">
        <v>5171</v>
      </c>
      <c r="L483" s="8" t="s">
        <v>5172</v>
      </c>
      <c r="M483" s="8">
        <v>1</v>
      </c>
      <c r="N483" s="8" t="s">
        <v>222</v>
      </c>
      <c r="O483" s="8" t="s">
        <v>5173</v>
      </c>
      <c r="P483" s="12" t="s">
        <v>246</v>
      </c>
    </row>
    <row r="484" spans="1:16" ht="15.75" customHeight="1" x14ac:dyDescent="0.3">
      <c r="A484" s="9">
        <v>483</v>
      </c>
      <c r="B484" s="7" t="s">
        <v>5174</v>
      </c>
      <c r="C484" s="7">
        <v>54</v>
      </c>
      <c r="D484" s="7" t="s">
        <v>5175</v>
      </c>
      <c r="E484" s="7">
        <v>2</v>
      </c>
      <c r="F484" s="7">
        <v>2</v>
      </c>
      <c r="G484" s="7" t="s">
        <v>116</v>
      </c>
      <c r="H484" s="7">
        <v>17</v>
      </c>
      <c r="I484" s="7" t="s">
        <v>5176</v>
      </c>
      <c r="J484" s="7" t="s">
        <v>5177</v>
      </c>
      <c r="K484" s="7" t="s">
        <v>5178</v>
      </c>
      <c r="L484" s="7" t="s">
        <v>5179</v>
      </c>
      <c r="M484" s="7">
        <v>0</v>
      </c>
      <c r="N484" s="7" t="s">
        <v>222</v>
      </c>
      <c r="O484" s="7" t="s">
        <v>5180</v>
      </c>
      <c r="P484" s="11" t="s">
        <v>168</v>
      </c>
    </row>
    <row r="485" spans="1:16" ht="15.75" customHeight="1" x14ac:dyDescent="0.3">
      <c r="A485" s="10">
        <v>484</v>
      </c>
      <c r="B485" s="8" t="s">
        <v>5182</v>
      </c>
      <c r="C485" s="8">
        <v>1</v>
      </c>
      <c r="D485" s="8" t="s">
        <v>5183</v>
      </c>
      <c r="E485" s="8">
        <v>1</v>
      </c>
      <c r="F485" s="8">
        <v>3</v>
      </c>
      <c r="G485" s="8" t="s">
        <v>116</v>
      </c>
      <c r="H485" s="8">
        <v>72</v>
      </c>
      <c r="I485" s="8" t="s">
        <v>5184</v>
      </c>
      <c r="J485" s="8" t="s">
        <v>5185</v>
      </c>
      <c r="K485" s="8" t="s">
        <v>5186</v>
      </c>
      <c r="L485" s="8" t="s">
        <v>5187</v>
      </c>
      <c r="M485" s="8">
        <v>1</v>
      </c>
      <c r="N485" s="8" t="s">
        <v>128</v>
      </c>
      <c r="O485" s="8" t="s">
        <v>5188</v>
      </c>
      <c r="P485" s="12" t="s">
        <v>225</v>
      </c>
    </row>
    <row r="486" spans="1:16" ht="15.75" customHeight="1" x14ac:dyDescent="0.3">
      <c r="A486" s="9">
        <v>485</v>
      </c>
      <c r="B486" s="7" t="s">
        <v>5190</v>
      </c>
      <c r="C486" s="7">
        <v>66</v>
      </c>
      <c r="D486" s="7" t="s">
        <v>5191</v>
      </c>
      <c r="E486" s="7">
        <v>1</v>
      </c>
      <c r="F486" s="7">
        <v>2</v>
      </c>
      <c r="G486" s="7" t="s">
        <v>192</v>
      </c>
      <c r="H486" s="7">
        <v>7</v>
      </c>
      <c r="I486" s="7" t="s">
        <v>5192</v>
      </c>
      <c r="J486" s="7" t="s">
        <v>5193</v>
      </c>
      <c r="K486" s="7" t="s">
        <v>5194</v>
      </c>
      <c r="L486" s="7" t="s">
        <v>5195</v>
      </c>
      <c r="M486" s="7">
        <v>0</v>
      </c>
      <c r="N486" s="7" t="s">
        <v>128</v>
      </c>
      <c r="O486" s="7" t="s">
        <v>5196</v>
      </c>
      <c r="P486" s="11" t="s">
        <v>363</v>
      </c>
    </row>
    <row r="487" spans="1:16" ht="15.75" customHeight="1" x14ac:dyDescent="0.3">
      <c r="A487" s="10">
        <v>486</v>
      </c>
      <c r="B487" s="8" t="s">
        <v>5197</v>
      </c>
      <c r="C487" s="8">
        <v>47</v>
      </c>
      <c r="D487" s="8" t="s">
        <v>5198</v>
      </c>
      <c r="E487" s="8">
        <v>5</v>
      </c>
      <c r="F487" s="8">
        <v>3</v>
      </c>
      <c r="G487" s="8" t="s">
        <v>803</v>
      </c>
      <c r="H487" s="8">
        <v>108</v>
      </c>
      <c r="I487" s="8" t="s">
        <v>5200</v>
      </c>
      <c r="J487" s="8" t="s">
        <v>5201</v>
      </c>
      <c r="K487" s="8"/>
      <c r="L487" s="8" t="s">
        <v>5202</v>
      </c>
      <c r="M487" s="8">
        <v>1</v>
      </c>
      <c r="N487" s="8" t="s">
        <v>307</v>
      </c>
      <c r="O487" s="8" t="s">
        <v>5203</v>
      </c>
      <c r="P487" s="12"/>
    </row>
    <row r="488" spans="1:16" ht="15.75" customHeight="1" x14ac:dyDescent="0.3">
      <c r="A488" s="9">
        <v>487</v>
      </c>
      <c r="B488" s="7" t="s">
        <v>5205</v>
      </c>
      <c r="C488" s="7">
        <v>66</v>
      </c>
      <c r="D488" s="7" t="s">
        <v>5206</v>
      </c>
      <c r="E488" s="7">
        <v>2</v>
      </c>
      <c r="F488" s="7">
        <v>1</v>
      </c>
      <c r="G488" s="7" t="s">
        <v>116</v>
      </c>
      <c r="H488" s="7">
        <v>52</v>
      </c>
      <c r="I488" s="7" t="s">
        <v>5207</v>
      </c>
      <c r="J488" s="7" t="s">
        <v>5208</v>
      </c>
      <c r="K488" s="7" t="s">
        <v>5209</v>
      </c>
      <c r="L488" s="7" t="s">
        <v>5210</v>
      </c>
      <c r="M488" s="7">
        <v>0</v>
      </c>
      <c r="N488" s="7" t="s">
        <v>165</v>
      </c>
      <c r="O488" s="7" t="s">
        <v>5212</v>
      </c>
      <c r="P488" s="11" t="s">
        <v>398</v>
      </c>
    </row>
    <row r="489" spans="1:16" ht="15.75" customHeight="1" x14ac:dyDescent="0.3">
      <c r="A489" s="10">
        <v>488</v>
      </c>
      <c r="B489" s="8" t="s">
        <v>5213</v>
      </c>
      <c r="C489" s="8">
        <v>32</v>
      </c>
      <c r="D489" s="8" t="s">
        <v>5214</v>
      </c>
      <c r="E489" s="8">
        <v>1</v>
      </c>
      <c r="F489" s="8">
        <v>4</v>
      </c>
      <c r="G489" s="8" t="s">
        <v>192</v>
      </c>
      <c r="H489" s="8">
        <v>112</v>
      </c>
      <c r="I489" s="8" t="s">
        <v>5216</v>
      </c>
      <c r="J489" s="8" t="s">
        <v>5217</v>
      </c>
      <c r="K489" s="8" t="s">
        <v>5218</v>
      </c>
      <c r="L489" s="8" t="s">
        <v>5219</v>
      </c>
      <c r="M489" s="8">
        <v>0</v>
      </c>
      <c r="N489" s="8" t="s">
        <v>307</v>
      </c>
      <c r="O489" s="8" t="s">
        <v>5220</v>
      </c>
      <c r="P489" s="12" t="s">
        <v>225</v>
      </c>
    </row>
    <row r="490" spans="1:16" ht="15.75" customHeight="1" x14ac:dyDescent="0.3">
      <c r="A490" s="9">
        <v>489</v>
      </c>
      <c r="B490" s="7" t="s">
        <v>5222</v>
      </c>
      <c r="C490" s="7">
        <v>8</v>
      </c>
      <c r="D490" s="7" t="s">
        <v>5223</v>
      </c>
      <c r="E490" s="7">
        <v>3</v>
      </c>
      <c r="F490" s="7">
        <v>3</v>
      </c>
      <c r="G490" s="7" t="s">
        <v>116</v>
      </c>
      <c r="H490" s="7">
        <v>20</v>
      </c>
      <c r="I490" s="7" t="s">
        <v>5225</v>
      </c>
      <c r="J490" s="7" t="s">
        <v>5226</v>
      </c>
      <c r="K490" s="7" t="s">
        <v>5227</v>
      </c>
      <c r="L490" s="7" t="s">
        <v>5228</v>
      </c>
      <c r="M490" s="7">
        <v>0</v>
      </c>
      <c r="N490" s="7" t="s">
        <v>307</v>
      </c>
      <c r="O490" s="7" t="s">
        <v>5229</v>
      </c>
      <c r="P490" s="11" t="s">
        <v>246</v>
      </c>
    </row>
    <row r="491" spans="1:16" ht="15.75" customHeight="1" x14ac:dyDescent="0.3">
      <c r="A491" s="10">
        <v>490</v>
      </c>
      <c r="B491" s="8" t="s">
        <v>5230</v>
      </c>
      <c r="C491" s="8">
        <v>27</v>
      </c>
      <c r="D491" s="8" t="s">
        <v>5231</v>
      </c>
      <c r="E491" s="8">
        <v>5</v>
      </c>
      <c r="F491" s="8">
        <v>3</v>
      </c>
      <c r="G491" s="8" t="s">
        <v>116</v>
      </c>
      <c r="H491" s="8">
        <v>52</v>
      </c>
      <c r="I491" s="8" t="s">
        <v>5233</v>
      </c>
      <c r="J491" s="8" t="s">
        <v>5234</v>
      </c>
      <c r="K491" s="8" t="s">
        <v>5235</v>
      </c>
      <c r="L491" s="8" t="s">
        <v>5236</v>
      </c>
      <c r="M491" s="8">
        <v>0</v>
      </c>
      <c r="N491" s="8" t="s">
        <v>165</v>
      </c>
      <c r="O491" s="8" t="s">
        <v>5238</v>
      </c>
      <c r="P491" s="12" t="s">
        <v>843</v>
      </c>
    </row>
    <row r="492" spans="1:16" ht="15.75" customHeight="1" x14ac:dyDescent="0.3">
      <c r="A492" s="9">
        <v>491</v>
      </c>
      <c r="B492" s="7" t="s">
        <v>5239</v>
      </c>
      <c r="C492" s="7">
        <v>63</v>
      </c>
      <c r="D492" s="7" t="s">
        <v>5240</v>
      </c>
      <c r="E492" s="7">
        <v>1</v>
      </c>
      <c r="F492" s="7">
        <v>3</v>
      </c>
      <c r="G492" s="7" t="s">
        <v>192</v>
      </c>
      <c r="H492" s="7">
        <v>96</v>
      </c>
      <c r="I492" s="7" t="s">
        <v>5241</v>
      </c>
      <c r="J492" s="7" t="s">
        <v>5242</v>
      </c>
      <c r="K492" s="7" t="s">
        <v>5243</v>
      </c>
      <c r="L492" s="7" t="s">
        <v>5244</v>
      </c>
      <c r="M492" s="7">
        <v>0</v>
      </c>
      <c r="N492" s="7" t="s">
        <v>222</v>
      </c>
      <c r="O492" s="7" t="s">
        <v>5245</v>
      </c>
      <c r="P492" s="11" t="s">
        <v>293</v>
      </c>
    </row>
    <row r="493" spans="1:16" ht="15.75" customHeight="1" x14ac:dyDescent="0.3">
      <c r="A493" s="10">
        <v>492</v>
      </c>
      <c r="B493" s="8" t="s">
        <v>5247</v>
      </c>
      <c r="C493" s="8">
        <v>75</v>
      </c>
      <c r="D493" s="8" t="s">
        <v>5248</v>
      </c>
      <c r="E493" s="8">
        <v>2</v>
      </c>
      <c r="F493" s="8">
        <v>2</v>
      </c>
      <c r="G493" s="8" t="s">
        <v>116</v>
      </c>
      <c r="H493" s="8">
        <v>45</v>
      </c>
      <c r="I493" s="8" t="s">
        <v>5249</v>
      </c>
      <c r="J493" s="8" t="s">
        <v>5250</v>
      </c>
      <c r="K493" s="8" t="s">
        <v>5251</v>
      </c>
      <c r="L493" s="8" t="s">
        <v>5252</v>
      </c>
      <c r="M493" s="8">
        <v>0</v>
      </c>
      <c r="N493" s="8" t="s">
        <v>307</v>
      </c>
      <c r="O493" s="8" t="s">
        <v>5254</v>
      </c>
      <c r="P493" s="12" t="s">
        <v>168</v>
      </c>
    </row>
    <row r="494" spans="1:16" ht="15.75" customHeight="1" x14ac:dyDescent="0.3">
      <c r="A494" s="9">
        <v>493</v>
      </c>
      <c r="B494" s="7" t="s">
        <v>5255</v>
      </c>
      <c r="C494" s="7">
        <v>44</v>
      </c>
      <c r="D494" s="7" t="s">
        <v>5256</v>
      </c>
      <c r="E494" s="7">
        <v>1</v>
      </c>
      <c r="F494" s="7">
        <v>3</v>
      </c>
      <c r="G494" s="7" t="s">
        <v>116</v>
      </c>
      <c r="H494" s="7">
        <v>9</v>
      </c>
      <c r="I494" s="7" t="s">
        <v>5258</v>
      </c>
      <c r="J494" s="7" t="s">
        <v>5259</v>
      </c>
      <c r="K494" s="7" t="s">
        <v>5260</v>
      </c>
      <c r="L494" s="7" t="s">
        <v>5262</v>
      </c>
      <c r="M494" s="7">
        <v>0</v>
      </c>
      <c r="N494" s="7" t="s">
        <v>307</v>
      </c>
      <c r="O494" s="7" t="s">
        <v>5263</v>
      </c>
      <c r="P494" s="11" t="s">
        <v>293</v>
      </c>
    </row>
    <row r="495" spans="1:16" ht="15.75" customHeight="1" x14ac:dyDescent="0.3">
      <c r="A495" s="10">
        <v>494</v>
      </c>
      <c r="B495" s="8" t="s">
        <v>5264</v>
      </c>
      <c r="C495" s="8">
        <v>40</v>
      </c>
      <c r="D495" s="8" t="s">
        <v>5265</v>
      </c>
      <c r="E495" s="8">
        <v>4</v>
      </c>
      <c r="F495" s="8">
        <v>1</v>
      </c>
      <c r="G495" s="8" t="s">
        <v>116</v>
      </c>
      <c r="H495" s="8">
        <v>114</v>
      </c>
      <c r="I495" s="8" t="s">
        <v>5266</v>
      </c>
      <c r="J495" s="8" t="s">
        <v>5267</v>
      </c>
      <c r="K495" s="8" t="s">
        <v>5268</v>
      </c>
      <c r="L495" s="8" t="s">
        <v>5270</v>
      </c>
      <c r="M495" s="8">
        <v>0</v>
      </c>
      <c r="N495" s="8" t="s">
        <v>128</v>
      </c>
      <c r="O495" s="8" t="s">
        <v>5271</v>
      </c>
      <c r="P495" s="12" t="s">
        <v>1512</v>
      </c>
    </row>
    <row r="496" spans="1:16" ht="15.75" customHeight="1" x14ac:dyDescent="0.3">
      <c r="A496" s="9">
        <v>495</v>
      </c>
      <c r="B496" s="7" t="s">
        <v>5272</v>
      </c>
      <c r="C496" s="7">
        <v>23</v>
      </c>
      <c r="D496" s="7" t="s">
        <v>5274</v>
      </c>
      <c r="E496" s="7">
        <v>2</v>
      </c>
      <c r="F496" s="7">
        <v>3</v>
      </c>
      <c r="G496" s="7" t="s">
        <v>192</v>
      </c>
      <c r="H496" s="7">
        <v>107</v>
      </c>
      <c r="I496" s="7" t="s">
        <v>5275</v>
      </c>
      <c r="J496" s="7" t="s">
        <v>5276</v>
      </c>
      <c r="K496" s="7" t="s">
        <v>5278</v>
      </c>
      <c r="L496" s="7" t="s">
        <v>5279</v>
      </c>
      <c r="M496" s="7">
        <v>0</v>
      </c>
      <c r="N496" s="7" t="s">
        <v>222</v>
      </c>
      <c r="O496" s="7" t="s">
        <v>5280</v>
      </c>
      <c r="P496" s="11" t="s">
        <v>5281</v>
      </c>
    </row>
    <row r="497" spans="1:16" ht="15.75" customHeight="1" x14ac:dyDescent="0.3">
      <c r="A497" s="10">
        <v>496</v>
      </c>
      <c r="B497" s="8" t="s">
        <v>5283</v>
      </c>
      <c r="C497" s="8">
        <v>70</v>
      </c>
      <c r="D497" s="8" t="s">
        <v>5284</v>
      </c>
      <c r="E497" s="8">
        <v>1</v>
      </c>
      <c r="F497" s="8">
        <v>3</v>
      </c>
      <c r="G497" s="8" t="s">
        <v>192</v>
      </c>
      <c r="H497" s="8">
        <v>72</v>
      </c>
      <c r="I497" s="8" t="s">
        <v>5286</v>
      </c>
      <c r="J497" s="8" t="s">
        <v>5287</v>
      </c>
      <c r="K497" s="8" t="s">
        <v>5288</v>
      </c>
      <c r="L497" s="8" t="s">
        <v>5289</v>
      </c>
      <c r="M497" s="8">
        <v>0</v>
      </c>
      <c r="N497" s="8" t="s">
        <v>307</v>
      </c>
      <c r="O497" s="8" t="s">
        <v>5290</v>
      </c>
      <c r="P497" s="12" t="s">
        <v>293</v>
      </c>
    </row>
    <row r="498" spans="1:16" ht="15.75" customHeight="1" x14ac:dyDescent="0.3">
      <c r="A498" s="9">
        <v>497</v>
      </c>
      <c r="B498" s="7" t="s">
        <v>5292</v>
      </c>
      <c r="C498" s="7">
        <v>16</v>
      </c>
      <c r="D498" s="7" t="s">
        <v>5293</v>
      </c>
      <c r="E498" s="7">
        <v>2</v>
      </c>
      <c r="F498" s="7">
        <v>3</v>
      </c>
      <c r="G498" s="7" t="s">
        <v>116</v>
      </c>
      <c r="H498" s="7">
        <v>73</v>
      </c>
      <c r="I498" s="7" t="s">
        <v>5295</v>
      </c>
      <c r="J498" s="7" t="s">
        <v>5296</v>
      </c>
      <c r="K498" s="7" t="s">
        <v>5297</v>
      </c>
      <c r="L498" s="7" t="s">
        <v>5298</v>
      </c>
      <c r="M498" s="7">
        <v>0</v>
      </c>
      <c r="N498" s="7" t="s">
        <v>128</v>
      </c>
      <c r="O498" s="7" t="s">
        <v>5299</v>
      </c>
      <c r="P498" s="11" t="s">
        <v>5301</v>
      </c>
    </row>
    <row r="499" spans="1:16" ht="15.75" customHeight="1" x14ac:dyDescent="0.3">
      <c r="A499" s="10">
        <v>498</v>
      </c>
      <c r="B499" s="8" t="s">
        <v>5302</v>
      </c>
      <c r="C499" s="8">
        <v>73</v>
      </c>
      <c r="D499" s="8" t="s">
        <v>5304</v>
      </c>
      <c r="E499" s="8">
        <v>4</v>
      </c>
      <c r="F499" s="8">
        <v>2</v>
      </c>
      <c r="G499" s="8" t="s">
        <v>116</v>
      </c>
      <c r="H499" s="8">
        <v>119</v>
      </c>
      <c r="I499" s="8" t="s">
        <v>5305</v>
      </c>
      <c r="J499" s="8" t="s">
        <v>5306</v>
      </c>
      <c r="K499" s="8" t="s">
        <v>5308</v>
      </c>
      <c r="L499" s="8" t="s">
        <v>5309</v>
      </c>
      <c r="M499" s="8">
        <v>1</v>
      </c>
      <c r="N499" s="8" t="s">
        <v>128</v>
      </c>
      <c r="O499" s="8" t="s">
        <v>1331</v>
      </c>
      <c r="P499" s="12" t="s">
        <v>5310</v>
      </c>
    </row>
    <row r="500" spans="1:16" ht="15.75" customHeight="1" x14ac:dyDescent="0.3">
      <c r="A500" s="9">
        <v>499</v>
      </c>
      <c r="B500" s="7" t="s">
        <v>5312</v>
      </c>
      <c r="C500" s="7">
        <v>47</v>
      </c>
      <c r="D500" s="7" t="s">
        <v>5313</v>
      </c>
      <c r="E500" s="7">
        <v>1</v>
      </c>
      <c r="F500" s="7">
        <v>3</v>
      </c>
      <c r="G500" s="7" t="s">
        <v>192</v>
      </c>
      <c r="H500" s="7">
        <v>109</v>
      </c>
      <c r="I500" s="7" t="s">
        <v>5314</v>
      </c>
      <c r="J500" s="7" t="s">
        <v>5315</v>
      </c>
      <c r="K500" s="7" t="s">
        <v>5316</v>
      </c>
      <c r="L500" s="7" t="s">
        <v>5318</v>
      </c>
      <c r="M500" s="7">
        <v>0</v>
      </c>
      <c r="N500" s="7" t="s">
        <v>222</v>
      </c>
      <c r="O500" s="7" t="s">
        <v>5319</v>
      </c>
      <c r="P500" s="11" t="s">
        <v>225</v>
      </c>
    </row>
    <row r="501" spans="1:16" ht="15.75" customHeight="1" x14ac:dyDescent="0.3">
      <c r="A501" s="10">
        <v>500</v>
      </c>
      <c r="B501" s="8" t="s">
        <v>5320</v>
      </c>
      <c r="C501" s="8">
        <v>57</v>
      </c>
      <c r="D501" s="8" t="s">
        <v>5321</v>
      </c>
      <c r="E501" s="8">
        <v>1</v>
      </c>
      <c r="F501" s="8">
        <v>3</v>
      </c>
      <c r="G501" s="8" t="s">
        <v>192</v>
      </c>
      <c r="H501" s="8">
        <v>104</v>
      </c>
      <c r="I501" s="8" t="s">
        <v>5323</v>
      </c>
      <c r="J501" s="8" t="s">
        <v>5324</v>
      </c>
      <c r="K501" s="8" t="s">
        <v>5325</v>
      </c>
      <c r="L501" s="8" t="s">
        <v>5326</v>
      </c>
      <c r="M501" s="8">
        <v>0</v>
      </c>
      <c r="N501" s="8" t="s">
        <v>128</v>
      </c>
      <c r="O501" s="8" t="s">
        <v>5327</v>
      </c>
      <c r="P501" s="12" t="s">
        <v>293</v>
      </c>
    </row>
    <row r="502" spans="1:16" ht="15.75" customHeight="1" x14ac:dyDescent="0.3">
      <c r="A502" s="9">
        <v>501</v>
      </c>
      <c r="B502" s="7" t="s">
        <v>5328</v>
      </c>
      <c r="C502" s="7">
        <v>11</v>
      </c>
      <c r="D502" s="7" t="s">
        <v>5329</v>
      </c>
      <c r="E502" s="7">
        <v>1</v>
      </c>
      <c r="F502" s="7">
        <v>3</v>
      </c>
      <c r="G502" s="7" t="s">
        <v>116</v>
      </c>
      <c r="H502" s="7">
        <v>11</v>
      </c>
      <c r="I502" s="7" t="s">
        <v>5331</v>
      </c>
      <c r="J502" s="7" t="s">
        <v>5332</v>
      </c>
      <c r="K502" s="7" t="s">
        <v>5333</v>
      </c>
      <c r="L502" s="7" t="s">
        <v>5334</v>
      </c>
      <c r="M502" s="7">
        <v>0</v>
      </c>
      <c r="N502" s="7" t="s">
        <v>307</v>
      </c>
      <c r="O502" s="7" t="s">
        <v>5336</v>
      </c>
      <c r="P502" s="11" t="s">
        <v>446</v>
      </c>
    </row>
    <row r="503" spans="1:16" ht="15.75" customHeight="1" x14ac:dyDescent="0.3">
      <c r="A503" s="10">
        <v>502</v>
      </c>
      <c r="B503" s="8" t="s">
        <v>5337</v>
      </c>
      <c r="C503" s="8">
        <v>40</v>
      </c>
      <c r="D503" s="8" t="s">
        <v>5338</v>
      </c>
      <c r="E503" s="8">
        <v>2</v>
      </c>
      <c r="F503" s="8">
        <v>3</v>
      </c>
      <c r="G503" s="8" t="s">
        <v>116</v>
      </c>
      <c r="H503" s="8">
        <v>60</v>
      </c>
      <c r="I503" s="8" t="s">
        <v>5340</v>
      </c>
      <c r="J503" s="8" t="s">
        <v>5341</v>
      </c>
      <c r="K503" s="8" t="s">
        <v>5342</v>
      </c>
      <c r="L503" s="8" t="s">
        <v>5343</v>
      </c>
      <c r="M503" s="8">
        <v>0</v>
      </c>
      <c r="N503" s="8" t="s">
        <v>307</v>
      </c>
      <c r="O503" s="8" t="s">
        <v>5344</v>
      </c>
      <c r="P503" s="12" t="s">
        <v>328</v>
      </c>
    </row>
    <row r="504" spans="1:16" ht="15.75" customHeight="1" x14ac:dyDescent="0.3">
      <c r="A504" s="9">
        <v>503</v>
      </c>
      <c r="B504" s="7" t="s">
        <v>5345</v>
      </c>
      <c r="C504" s="7">
        <v>55</v>
      </c>
      <c r="D504" s="7" t="s">
        <v>5346</v>
      </c>
      <c r="E504" s="7">
        <v>3</v>
      </c>
      <c r="F504" s="7">
        <v>3</v>
      </c>
      <c r="G504" s="7" t="s">
        <v>192</v>
      </c>
      <c r="H504" s="7">
        <v>93</v>
      </c>
      <c r="I504" s="7" t="s">
        <v>5348</v>
      </c>
      <c r="J504" s="7" t="s">
        <v>5349</v>
      </c>
      <c r="K504" s="7" t="s">
        <v>5350</v>
      </c>
      <c r="L504" s="7" t="s">
        <v>5351</v>
      </c>
      <c r="M504" s="7">
        <v>0</v>
      </c>
      <c r="N504" s="7" t="s">
        <v>165</v>
      </c>
      <c r="O504" s="7" t="s">
        <v>5352</v>
      </c>
      <c r="P504" s="11" t="s">
        <v>962</v>
      </c>
    </row>
    <row r="505" spans="1:16" ht="15.75" customHeight="1" x14ac:dyDescent="0.3">
      <c r="A505" s="10">
        <v>504</v>
      </c>
      <c r="B505" s="8" t="s">
        <v>5353</v>
      </c>
      <c r="C505" s="8">
        <v>33</v>
      </c>
      <c r="D505" s="8" t="s">
        <v>5355</v>
      </c>
      <c r="E505" s="8">
        <v>1</v>
      </c>
      <c r="F505" s="8">
        <v>3</v>
      </c>
      <c r="G505" s="8" t="s">
        <v>116</v>
      </c>
      <c r="H505" s="8">
        <v>110</v>
      </c>
      <c r="I505" s="8" t="s">
        <v>5356</v>
      </c>
      <c r="J505" s="8" t="s">
        <v>5357</v>
      </c>
      <c r="K505" s="8" t="s">
        <v>5358</v>
      </c>
      <c r="L505" s="8" t="s">
        <v>5359</v>
      </c>
      <c r="M505" s="8">
        <v>0</v>
      </c>
      <c r="N505" s="8" t="s">
        <v>165</v>
      </c>
      <c r="O505" s="8" t="s">
        <v>5360</v>
      </c>
      <c r="P505" s="12" t="s">
        <v>751</v>
      </c>
    </row>
    <row r="506" spans="1:16" ht="15.75" customHeight="1" x14ac:dyDescent="0.3">
      <c r="A506" s="9">
        <v>505</v>
      </c>
      <c r="B506" s="7" t="s">
        <v>5362</v>
      </c>
      <c r="C506" s="7">
        <v>51</v>
      </c>
      <c r="D506" s="7" t="s">
        <v>5363</v>
      </c>
      <c r="E506" s="7">
        <v>4</v>
      </c>
      <c r="F506" s="7">
        <v>1</v>
      </c>
      <c r="G506" s="7" t="s">
        <v>116</v>
      </c>
      <c r="H506" s="7">
        <v>120</v>
      </c>
      <c r="I506" s="7" t="s">
        <v>5364</v>
      </c>
      <c r="J506" s="7" t="s">
        <v>5365</v>
      </c>
      <c r="K506" s="7" t="s">
        <v>5366</v>
      </c>
      <c r="L506" s="7" t="s">
        <v>5367</v>
      </c>
      <c r="M506" s="7">
        <v>0</v>
      </c>
      <c r="N506" s="7" t="s">
        <v>165</v>
      </c>
      <c r="O506" s="7" t="s">
        <v>4705</v>
      </c>
      <c r="P506" s="11" t="s">
        <v>1512</v>
      </c>
    </row>
    <row r="507" spans="1:16" ht="15.75" customHeight="1" x14ac:dyDescent="0.3">
      <c r="A507" s="10">
        <v>506</v>
      </c>
      <c r="B507" s="8" t="s">
        <v>5369</v>
      </c>
      <c r="C507" s="8">
        <v>1</v>
      </c>
      <c r="D507" s="8" t="s">
        <v>5370</v>
      </c>
      <c r="E507" s="8">
        <v>5</v>
      </c>
      <c r="F507" s="8">
        <v>3</v>
      </c>
      <c r="G507" s="8" t="s">
        <v>116</v>
      </c>
      <c r="H507" s="8">
        <v>97</v>
      </c>
      <c r="I507" s="8" t="s">
        <v>5372</v>
      </c>
      <c r="J507" s="8" t="s">
        <v>5373</v>
      </c>
      <c r="K507" s="8" t="s">
        <v>5374</v>
      </c>
      <c r="L507" s="8" t="s">
        <v>5375</v>
      </c>
      <c r="M507" s="8">
        <v>0</v>
      </c>
      <c r="N507" s="8" t="s">
        <v>165</v>
      </c>
      <c r="O507" s="8" t="s">
        <v>5377</v>
      </c>
      <c r="P507" s="12" t="s">
        <v>843</v>
      </c>
    </row>
    <row r="508" spans="1:16" ht="15.75" customHeight="1" x14ac:dyDescent="0.3">
      <c r="A508" s="9">
        <v>507</v>
      </c>
      <c r="B508" s="7" t="s">
        <v>5378</v>
      </c>
      <c r="C508" s="7">
        <v>55</v>
      </c>
      <c r="D508" s="7" t="s">
        <v>5379</v>
      </c>
      <c r="E508" s="7">
        <v>2</v>
      </c>
      <c r="F508" s="7">
        <v>4</v>
      </c>
      <c r="G508" s="7" t="s">
        <v>192</v>
      </c>
      <c r="H508" s="7">
        <v>46</v>
      </c>
      <c r="I508" s="7" t="s">
        <v>5382</v>
      </c>
      <c r="J508" s="7" t="s">
        <v>5383</v>
      </c>
      <c r="K508" s="7" t="s">
        <v>5384</v>
      </c>
      <c r="L508" s="7" t="s">
        <v>5385</v>
      </c>
      <c r="M508" s="7">
        <v>0</v>
      </c>
      <c r="N508" s="7" t="s">
        <v>165</v>
      </c>
      <c r="O508" s="7" t="s">
        <v>5386</v>
      </c>
      <c r="P508" s="11" t="s">
        <v>5387</v>
      </c>
    </row>
    <row r="509" spans="1:16" ht="15.75" customHeight="1" x14ac:dyDescent="0.3">
      <c r="A509" s="10">
        <v>508</v>
      </c>
      <c r="B509" s="8" t="s">
        <v>5388</v>
      </c>
      <c r="C509" s="8">
        <v>80</v>
      </c>
      <c r="D509" s="8" t="s">
        <v>5390</v>
      </c>
      <c r="E509" s="8">
        <v>1</v>
      </c>
      <c r="F509" s="8">
        <v>3</v>
      </c>
      <c r="G509" s="8" t="s">
        <v>192</v>
      </c>
      <c r="H509" s="8">
        <v>108</v>
      </c>
      <c r="I509" s="8" t="s">
        <v>5391</v>
      </c>
      <c r="J509" s="8" t="s">
        <v>5392</v>
      </c>
      <c r="K509" s="8" t="s">
        <v>5394</v>
      </c>
      <c r="L509" s="8" t="s">
        <v>5395</v>
      </c>
      <c r="M509" s="8">
        <v>0</v>
      </c>
      <c r="N509" s="8" t="s">
        <v>128</v>
      </c>
      <c r="O509" s="8" t="s">
        <v>5396</v>
      </c>
      <c r="P509" s="12" t="s">
        <v>225</v>
      </c>
    </row>
    <row r="510" spans="1:16" ht="15.75" customHeight="1" x14ac:dyDescent="0.3">
      <c r="A510" s="9">
        <v>509</v>
      </c>
      <c r="B510" s="7" t="s">
        <v>5397</v>
      </c>
      <c r="C510" s="7">
        <v>53</v>
      </c>
      <c r="D510" s="7" t="s">
        <v>5398</v>
      </c>
      <c r="E510" s="7">
        <v>4</v>
      </c>
      <c r="F510" s="7">
        <v>3</v>
      </c>
      <c r="G510" s="7" t="s">
        <v>116</v>
      </c>
      <c r="H510" s="7">
        <v>114</v>
      </c>
      <c r="I510" s="7" t="s">
        <v>5400</v>
      </c>
      <c r="J510" s="7" t="s">
        <v>5401</v>
      </c>
      <c r="K510" s="7" t="s">
        <v>5402</v>
      </c>
      <c r="L510" s="7" t="s">
        <v>5403</v>
      </c>
      <c r="M510" s="7">
        <v>1</v>
      </c>
      <c r="N510" s="7" t="s">
        <v>128</v>
      </c>
      <c r="O510" s="7" t="s">
        <v>4705</v>
      </c>
      <c r="P510" s="11" t="s">
        <v>1266</v>
      </c>
    </row>
    <row r="511" spans="1:16" ht="15.75" customHeight="1" x14ac:dyDescent="0.3">
      <c r="A511" s="10">
        <v>510</v>
      </c>
      <c r="B511" s="8" t="s">
        <v>5405</v>
      </c>
      <c r="C511" s="8">
        <v>49</v>
      </c>
      <c r="D511" s="8" t="s">
        <v>5406</v>
      </c>
      <c r="E511" s="8">
        <v>1</v>
      </c>
      <c r="F511" s="8">
        <v>2</v>
      </c>
      <c r="G511" s="8" t="s">
        <v>192</v>
      </c>
      <c r="H511" s="8">
        <v>107</v>
      </c>
      <c r="I511" s="8" t="s">
        <v>5408</v>
      </c>
      <c r="J511" s="8" t="s">
        <v>5409</v>
      </c>
      <c r="K511" s="8" t="s">
        <v>5410</v>
      </c>
      <c r="L511" s="8" t="s">
        <v>5411</v>
      </c>
      <c r="M511" s="8">
        <v>0</v>
      </c>
      <c r="N511" s="8" t="s">
        <v>128</v>
      </c>
      <c r="O511" s="8" t="s">
        <v>5413</v>
      </c>
      <c r="P511" s="12" t="s">
        <v>293</v>
      </c>
    </row>
    <row r="512" spans="1:16" ht="15.75" customHeight="1" x14ac:dyDescent="0.3">
      <c r="A512" s="9">
        <v>511</v>
      </c>
      <c r="B512" s="7" t="s">
        <v>5414</v>
      </c>
      <c r="C512" s="7">
        <v>76</v>
      </c>
      <c r="D512" s="7" t="s">
        <v>5416</v>
      </c>
      <c r="E512" s="7">
        <v>5</v>
      </c>
      <c r="F512" s="7">
        <v>3</v>
      </c>
      <c r="G512" s="7" t="s">
        <v>192</v>
      </c>
      <c r="H512" s="7">
        <v>63</v>
      </c>
      <c r="I512" s="7" t="s">
        <v>5419</v>
      </c>
      <c r="J512" s="7" t="s">
        <v>5420</v>
      </c>
      <c r="K512" s="7" t="s">
        <v>5421</v>
      </c>
      <c r="L512" s="7" t="s">
        <v>5422</v>
      </c>
      <c r="M512" s="7">
        <v>0</v>
      </c>
      <c r="N512" s="7" t="s">
        <v>165</v>
      </c>
      <c r="O512" s="7" t="s">
        <v>5423</v>
      </c>
      <c r="P512" s="11" t="s">
        <v>135</v>
      </c>
    </row>
    <row r="513" spans="1:16" ht="15.75" customHeight="1" x14ac:dyDescent="0.3">
      <c r="A513" s="10">
        <v>512</v>
      </c>
      <c r="B513" s="8" t="s">
        <v>5425</v>
      </c>
      <c r="C513" s="8">
        <v>41</v>
      </c>
      <c r="D513" s="8" t="s">
        <v>5426</v>
      </c>
      <c r="E513" s="8">
        <v>1</v>
      </c>
      <c r="F513" s="8">
        <v>4</v>
      </c>
      <c r="G513" s="8" t="s">
        <v>192</v>
      </c>
      <c r="H513" s="8">
        <v>92</v>
      </c>
      <c r="I513" s="8" t="s">
        <v>5427</v>
      </c>
      <c r="J513" s="8" t="s">
        <v>5428</v>
      </c>
      <c r="K513" s="8" t="s">
        <v>5430</v>
      </c>
      <c r="L513" s="8" t="s">
        <v>5431</v>
      </c>
      <c r="M513" s="8">
        <v>0</v>
      </c>
      <c r="N513" s="8" t="s">
        <v>165</v>
      </c>
      <c r="O513" s="8" t="s">
        <v>5432</v>
      </c>
      <c r="P513" s="12" t="s">
        <v>751</v>
      </c>
    </row>
    <row r="514" spans="1:16" ht="15.75" customHeight="1" x14ac:dyDescent="0.3">
      <c r="A514" s="9">
        <v>513</v>
      </c>
      <c r="B514" s="7" t="s">
        <v>5433</v>
      </c>
      <c r="C514" s="7">
        <v>26</v>
      </c>
      <c r="D514" s="7" t="s">
        <v>5434</v>
      </c>
      <c r="E514" s="7">
        <v>3</v>
      </c>
      <c r="F514" s="7">
        <v>3</v>
      </c>
      <c r="G514" s="7" t="s">
        <v>152</v>
      </c>
      <c r="H514" s="7">
        <v>52</v>
      </c>
      <c r="I514" s="7" t="s">
        <v>5436</v>
      </c>
      <c r="J514" s="7"/>
      <c r="K514" s="7"/>
      <c r="L514" s="7" t="s">
        <v>5437</v>
      </c>
      <c r="M514" s="7">
        <v>1</v>
      </c>
      <c r="N514" s="7" t="s">
        <v>165</v>
      </c>
      <c r="O514" s="7" t="s">
        <v>5439</v>
      </c>
      <c r="P514" s="11"/>
    </row>
    <row r="515" spans="1:16" ht="15.75" customHeight="1" x14ac:dyDescent="0.3">
      <c r="A515" s="10">
        <v>514</v>
      </c>
      <c r="B515" s="8" t="s">
        <v>5440</v>
      </c>
      <c r="C515" s="8">
        <v>43</v>
      </c>
      <c r="D515" s="8" t="s">
        <v>5441</v>
      </c>
      <c r="E515" s="8">
        <v>1</v>
      </c>
      <c r="F515" s="8">
        <v>3</v>
      </c>
      <c r="G515" s="8" t="s">
        <v>116</v>
      </c>
      <c r="H515" s="8">
        <v>28</v>
      </c>
      <c r="I515" s="8" t="s">
        <v>5443</v>
      </c>
      <c r="J515" s="8" t="s">
        <v>5444</v>
      </c>
      <c r="K515" s="8" t="s">
        <v>5445</v>
      </c>
      <c r="L515" s="8" t="s">
        <v>5446</v>
      </c>
      <c r="M515" s="8">
        <v>0</v>
      </c>
      <c r="N515" s="8" t="s">
        <v>165</v>
      </c>
      <c r="O515" s="8" t="s">
        <v>5447</v>
      </c>
      <c r="P515" s="12" t="s">
        <v>363</v>
      </c>
    </row>
    <row r="516" spans="1:16" ht="15.75" customHeight="1" x14ac:dyDescent="0.3">
      <c r="A516" s="9">
        <v>515</v>
      </c>
      <c r="B516" s="7" t="s">
        <v>5449</v>
      </c>
      <c r="C516" s="7">
        <v>40</v>
      </c>
      <c r="D516" s="7" t="s">
        <v>5450</v>
      </c>
      <c r="E516" s="7">
        <v>2</v>
      </c>
      <c r="F516" s="7">
        <v>3</v>
      </c>
      <c r="G516" s="7" t="s">
        <v>192</v>
      </c>
      <c r="H516" s="7">
        <v>115</v>
      </c>
      <c r="I516" s="7" t="s">
        <v>5452</v>
      </c>
      <c r="J516" s="7" t="s">
        <v>5453</v>
      </c>
      <c r="K516" s="7" t="s">
        <v>5454</v>
      </c>
      <c r="L516" s="7" t="s">
        <v>5455</v>
      </c>
      <c r="M516" s="7">
        <v>0</v>
      </c>
      <c r="N516" s="7" t="s">
        <v>165</v>
      </c>
      <c r="O516" s="7" t="s">
        <v>5456</v>
      </c>
      <c r="P516" s="11" t="s">
        <v>584</v>
      </c>
    </row>
    <row r="517" spans="1:16" ht="15.75" customHeight="1" x14ac:dyDescent="0.3">
      <c r="A517" s="10">
        <v>516</v>
      </c>
      <c r="B517" s="8" t="s">
        <v>5457</v>
      </c>
      <c r="C517" s="8">
        <v>56</v>
      </c>
      <c r="D517" s="8" t="s">
        <v>5458</v>
      </c>
      <c r="E517" s="8">
        <v>5</v>
      </c>
      <c r="F517" s="8">
        <v>3</v>
      </c>
      <c r="G517" s="8" t="s">
        <v>116</v>
      </c>
      <c r="H517" s="8">
        <v>79</v>
      </c>
      <c r="I517" s="8" t="s">
        <v>5460</v>
      </c>
      <c r="J517" s="8" t="s">
        <v>5461</v>
      </c>
      <c r="K517" s="8" t="s">
        <v>5462</v>
      </c>
      <c r="L517" s="8" t="s">
        <v>5463</v>
      </c>
      <c r="M517" s="8">
        <v>0</v>
      </c>
      <c r="N517" s="8" t="s">
        <v>307</v>
      </c>
      <c r="O517" s="8" t="s">
        <v>5464</v>
      </c>
      <c r="P517" s="12" t="s">
        <v>2960</v>
      </c>
    </row>
    <row r="518" spans="1:16" ht="15.75" customHeight="1" x14ac:dyDescent="0.3">
      <c r="A518" s="9">
        <v>517</v>
      </c>
      <c r="B518" s="7" t="s">
        <v>5465</v>
      </c>
      <c r="C518" s="7">
        <v>10</v>
      </c>
      <c r="D518" s="7" t="s">
        <v>5467</v>
      </c>
      <c r="E518" s="7">
        <v>1</v>
      </c>
      <c r="F518" s="7">
        <v>3</v>
      </c>
      <c r="G518" s="7" t="s">
        <v>116</v>
      </c>
      <c r="H518" s="7">
        <v>73</v>
      </c>
      <c r="I518" s="7" t="s">
        <v>5468</v>
      </c>
      <c r="J518" s="7" t="s">
        <v>5469</v>
      </c>
      <c r="K518" s="7" t="s">
        <v>5470</v>
      </c>
      <c r="L518" s="7" t="s">
        <v>5471</v>
      </c>
      <c r="M518" s="7">
        <v>0</v>
      </c>
      <c r="N518" s="7" t="s">
        <v>128</v>
      </c>
      <c r="O518" s="7" t="s">
        <v>5472</v>
      </c>
      <c r="P518" s="11" t="s">
        <v>225</v>
      </c>
    </row>
    <row r="519" spans="1:16" ht="15.75" customHeight="1" x14ac:dyDescent="0.3">
      <c r="A519" s="10">
        <v>518</v>
      </c>
      <c r="B519" s="8" t="s">
        <v>5474</v>
      </c>
      <c r="C519" s="8">
        <v>43</v>
      </c>
      <c r="D519" s="8" t="s">
        <v>5475</v>
      </c>
      <c r="E519" s="8">
        <v>2</v>
      </c>
      <c r="F519" s="8">
        <v>2</v>
      </c>
      <c r="G519" s="8" t="s">
        <v>116</v>
      </c>
      <c r="H519" s="8">
        <v>16</v>
      </c>
      <c r="I519" s="8" t="s">
        <v>5477</v>
      </c>
      <c r="J519" s="8" t="s">
        <v>5478</v>
      </c>
      <c r="K519" s="8" t="s">
        <v>5479</v>
      </c>
      <c r="L519" s="8" t="s">
        <v>5480</v>
      </c>
      <c r="M519" s="8">
        <v>0</v>
      </c>
      <c r="N519" s="8" t="s">
        <v>307</v>
      </c>
      <c r="O519" s="8" t="s">
        <v>5482</v>
      </c>
      <c r="P519" s="12" t="s">
        <v>5483</v>
      </c>
    </row>
    <row r="520" spans="1:16" ht="15.75" customHeight="1" x14ac:dyDescent="0.3">
      <c r="A520" s="9">
        <v>519</v>
      </c>
      <c r="B520" s="7" t="s">
        <v>5484</v>
      </c>
      <c r="C520" s="7">
        <v>25</v>
      </c>
      <c r="D520" s="7" t="s">
        <v>5486</v>
      </c>
      <c r="E520" s="7">
        <v>2</v>
      </c>
      <c r="F520" s="7">
        <v>3</v>
      </c>
      <c r="G520" s="7" t="s">
        <v>116</v>
      </c>
      <c r="H520" s="7">
        <v>45</v>
      </c>
      <c r="I520" s="7" t="s">
        <v>5487</v>
      </c>
      <c r="J520" s="7" t="s">
        <v>5488</v>
      </c>
      <c r="K520" s="7" t="s">
        <v>5489</v>
      </c>
      <c r="L520" s="7" t="s">
        <v>5491</v>
      </c>
      <c r="M520" s="7">
        <v>0</v>
      </c>
      <c r="N520" s="7" t="s">
        <v>307</v>
      </c>
      <c r="O520" s="7" t="s">
        <v>5492</v>
      </c>
      <c r="P520" s="11" t="s">
        <v>168</v>
      </c>
    </row>
    <row r="521" spans="1:16" ht="15.75" customHeight="1" x14ac:dyDescent="0.3">
      <c r="A521" s="10">
        <v>520</v>
      </c>
      <c r="B521" s="8" t="s">
        <v>5494</v>
      </c>
      <c r="C521" s="8">
        <v>69</v>
      </c>
      <c r="D521" s="8" t="s">
        <v>5495</v>
      </c>
      <c r="E521" s="8">
        <v>2</v>
      </c>
      <c r="F521" s="8">
        <v>3</v>
      </c>
      <c r="G521" s="8" t="s">
        <v>116</v>
      </c>
      <c r="H521" s="8">
        <v>41</v>
      </c>
      <c r="I521" s="8" t="s">
        <v>5496</v>
      </c>
      <c r="J521" s="8" t="s">
        <v>5497</v>
      </c>
      <c r="K521" s="8" t="s">
        <v>5498</v>
      </c>
      <c r="L521" s="8" t="s">
        <v>5499</v>
      </c>
      <c r="M521" s="8">
        <v>0</v>
      </c>
      <c r="N521" s="8" t="s">
        <v>222</v>
      </c>
      <c r="O521" s="8" t="s">
        <v>5501</v>
      </c>
      <c r="P521" s="12" t="s">
        <v>584</v>
      </c>
    </row>
    <row r="522" spans="1:16" ht="15.75" customHeight="1" x14ac:dyDescent="0.3">
      <c r="A522" s="9">
        <v>521</v>
      </c>
      <c r="B522" s="7" t="s">
        <v>5502</v>
      </c>
      <c r="C522" s="7">
        <v>78</v>
      </c>
      <c r="D522" s="7" t="s">
        <v>5504</v>
      </c>
      <c r="E522" s="7">
        <v>2</v>
      </c>
      <c r="F522" s="7">
        <v>3</v>
      </c>
      <c r="G522" s="7" t="s">
        <v>116</v>
      </c>
      <c r="H522" s="7">
        <v>49</v>
      </c>
      <c r="I522" s="7" t="s">
        <v>5505</v>
      </c>
      <c r="J522" s="7" t="s">
        <v>5506</v>
      </c>
      <c r="K522" s="7" t="s">
        <v>5507</v>
      </c>
      <c r="L522" s="7" t="s">
        <v>5508</v>
      </c>
      <c r="M522" s="7">
        <v>1</v>
      </c>
      <c r="N522" s="7" t="s">
        <v>307</v>
      </c>
      <c r="O522" s="7" t="s">
        <v>5510</v>
      </c>
      <c r="P522" s="11" t="s">
        <v>398</v>
      </c>
    </row>
    <row r="523" spans="1:16" ht="15.75" customHeight="1" x14ac:dyDescent="0.3">
      <c r="A523" s="10">
        <v>522</v>
      </c>
      <c r="B523" s="8" t="s">
        <v>5511</v>
      </c>
      <c r="C523" s="8">
        <v>52</v>
      </c>
      <c r="D523" s="8" t="s">
        <v>5513</v>
      </c>
      <c r="E523" s="8">
        <v>5</v>
      </c>
      <c r="F523" s="8">
        <v>3</v>
      </c>
      <c r="G523" s="8" t="s">
        <v>116</v>
      </c>
      <c r="H523" s="8">
        <v>81</v>
      </c>
      <c r="I523" s="8" t="s">
        <v>5514</v>
      </c>
      <c r="J523" s="8" t="s">
        <v>5515</v>
      </c>
      <c r="K523" s="8" t="s">
        <v>5517</v>
      </c>
      <c r="L523" s="8" t="s">
        <v>5518</v>
      </c>
      <c r="M523" s="8">
        <v>0</v>
      </c>
      <c r="N523" s="8" t="s">
        <v>165</v>
      </c>
      <c r="O523" s="8" t="s">
        <v>5519</v>
      </c>
      <c r="P523" s="12" t="s">
        <v>135</v>
      </c>
    </row>
    <row r="524" spans="1:16" ht="15.75" customHeight="1" x14ac:dyDescent="0.3">
      <c r="A524" s="9">
        <v>523</v>
      </c>
      <c r="B524" s="7" t="s">
        <v>5520</v>
      </c>
      <c r="C524" s="7">
        <v>30</v>
      </c>
      <c r="D524" s="7" t="s">
        <v>5521</v>
      </c>
      <c r="E524" s="7">
        <v>1</v>
      </c>
      <c r="F524" s="7">
        <v>3</v>
      </c>
      <c r="G524" s="7" t="s">
        <v>192</v>
      </c>
      <c r="H524" s="7">
        <v>100</v>
      </c>
      <c r="I524" s="7" t="s">
        <v>5523</v>
      </c>
      <c r="J524" s="7" t="s">
        <v>5524</v>
      </c>
      <c r="K524" s="7" t="s">
        <v>5525</v>
      </c>
      <c r="L524" s="7" t="s">
        <v>5526</v>
      </c>
      <c r="M524" s="7">
        <v>0</v>
      </c>
      <c r="N524" s="7" t="s">
        <v>165</v>
      </c>
      <c r="O524" s="7" t="s">
        <v>5528</v>
      </c>
      <c r="P524" s="11" t="s">
        <v>293</v>
      </c>
    </row>
    <row r="525" spans="1:16" ht="15.75" customHeight="1" x14ac:dyDescent="0.3">
      <c r="A525" s="10">
        <v>524</v>
      </c>
      <c r="B525" s="8" t="s">
        <v>5529</v>
      </c>
      <c r="C525" s="8">
        <v>12</v>
      </c>
      <c r="D525" s="8" t="s">
        <v>5530</v>
      </c>
      <c r="E525" s="8">
        <v>3</v>
      </c>
      <c r="F525" s="8">
        <v>3</v>
      </c>
      <c r="G525" s="8" t="s">
        <v>116</v>
      </c>
      <c r="H525" s="8">
        <v>1</v>
      </c>
      <c r="I525" s="8" t="s">
        <v>5532</v>
      </c>
      <c r="J525" s="8" t="s">
        <v>5533</v>
      </c>
      <c r="K525" s="8" t="s">
        <v>5534</v>
      </c>
      <c r="L525" s="8" t="s">
        <v>5535</v>
      </c>
      <c r="M525" s="8">
        <v>1</v>
      </c>
      <c r="N525" s="8" t="s">
        <v>222</v>
      </c>
      <c r="O525" s="8" t="s">
        <v>5537</v>
      </c>
      <c r="P525" s="12" t="s">
        <v>274</v>
      </c>
    </row>
    <row r="526" spans="1:16" ht="15.75" customHeight="1" x14ac:dyDescent="0.3">
      <c r="A526" s="9">
        <v>525</v>
      </c>
      <c r="B526" s="7" t="s">
        <v>5538</v>
      </c>
      <c r="C526" s="7">
        <v>59</v>
      </c>
      <c r="D526" s="7" t="s">
        <v>5539</v>
      </c>
      <c r="E526" s="7">
        <v>5</v>
      </c>
      <c r="F526" s="7">
        <v>3</v>
      </c>
      <c r="G526" s="7" t="s">
        <v>192</v>
      </c>
      <c r="H526" s="7">
        <v>79</v>
      </c>
      <c r="I526" s="7" t="s">
        <v>5541</v>
      </c>
      <c r="J526" s="7" t="s">
        <v>5542</v>
      </c>
      <c r="K526" s="7" t="s">
        <v>5543</v>
      </c>
      <c r="L526" s="7" t="s">
        <v>5545</v>
      </c>
      <c r="M526" s="7">
        <v>0</v>
      </c>
      <c r="N526" s="7" t="s">
        <v>222</v>
      </c>
      <c r="O526" s="7" t="s">
        <v>5546</v>
      </c>
      <c r="P526" s="11" t="s">
        <v>135</v>
      </c>
    </row>
    <row r="527" spans="1:16" ht="15.75" customHeight="1" x14ac:dyDescent="0.3">
      <c r="A527" s="10">
        <v>526</v>
      </c>
      <c r="B527" s="8" t="s">
        <v>5547</v>
      </c>
      <c r="C527" s="8">
        <v>52</v>
      </c>
      <c r="D527" s="8" t="s">
        <v>5549</v>
      </c>
      <c r="E527" s="8">
        <v>2</v>
      </c>
      <c r="F527" s="8">
        <v>4</v>
      </c>
      <c r="G527" s="8" t="s">
        <v>116</v>
      </c>
      <c r="H527" s="8">
        <v>78</v>
      </c>
      <c r="I527" s="8" t="s">
        <v>5551</v>
      </c>
      <c r="J527" s="8" t="s">
        <v>5552</v>
      </c>
      <c r="K527" s="8" t="s">
        <v>5553</v>
      </c>
      <c r="L527" s="8" t="s">
        <v>5554</v>
      </c>
      <c r="M527" s="8">
        <v>0</v>
      </c>
      <c r="N527" s="8" t="s">
        <v>128</v>
      </c>
      <c r="O527" s="8" t="s">
        <v>5556</v>
      </c>
      <c r="P527" s="12" t="s">
        <v>398</v>
      </c>
    </row>
    <row r="528" spans="1:16" ht="15.75" customHeight="1" x14ac:dyDescent="0.3">
      <c r="A528" s="9">
        <v>527</v>
      </c>
      <c r="B528" s="7" t="s">
        <v>5557</v>
      </c>
      <c r="C528" s="7">
        <v>12</v>
      </c>
      <c r="D528" s="7" t="s">
        <v>5558</v>
      </c>
      <c r="E528" s="7">
        <v>1</v>
      </c>
      <c r="F528" s="7">
        <v>3</v>
      </c>
      <c r="G528" s="7" t="s">
        <v>116</v>
      </c>
      <c r="H528" s="7">
        <v>102</v>
      </c>
      <c r="I528" s="7" t="s">
        <v>5560</v>
      </c>
      <c r="J528" s="7" t="s">
        <v>5561</v>
      </c>
      <c r="K528" s="7" t="s">
        <v>5562</v>
      </c>
      <c r="L528" s="7" t="s">
        <v>5563</v>
      </c>
      <c r="M528" s="7">
        <v>1</v>
      </c>
      <c r="N528" s="7" t="s">
        <v>222</v>
      </c>
      <c r="O528" s="7" t="s">
        <v>5564</v>
      </c>
      <c r="P528" s="11" t="s">
        <v>363</v>
      </c>
    </row>
    <row r="529" spans="1:16" ht="15.75" customHeight="1" x14ac:dyDescent="0.3">
      <c r="A529" s="10">
        <v>528</v>
      </c>
      <c r="B529" s="8" t="s">
        <v>5566</v>
      </c>
      <c r="C529" s="8">
        <v>39</v>
      </c>
      <c r="D529" s="8" t="s">
        <v>5567</v>
      </c>
      <c r="E529" s="8">
        <v>5</v>
      </c>
      <c r="F529" s="8">
        <v>3</v>
      </c>
      <c r="G529" s="8" t="s">
        <v>116</v>
      </c>
      <c r="H529" s="8">
        <v>93</v>
      </c>
      <c r="I529" s="8" t="s">
        <v>5568</v>
      </c>
      <c r="J529" s="8" t="s">
        <v>5569</v>
      </c>
      <c r="K529" s="8" t="s">
        <v>5571</v>
      </c>
      <c r="L529" s="8" t="s">
        <v>5572</v>
      </c>
      <c r="M529" s="8">
        <v>0</v>
      </c>
      <c r="N529" s="8" t="s">
        <v>307</v>
      </c>
      <c r="O529" s="8" t="s">
        <v>5573</v>
      </c>
      <c r="P529" s="12" t="s">
        <v>705</v>
      </c>
    </row>
    <row r="530" spans="1:16" ht="15.75" customHeight="1" x14ac:dyDescent="0.3">
      <c r="A530" s="9">
        <v>529</v>
      </c>
      <c r="B530" s="7" t="s">
        <v>5574</v>
      </c>
      <c r="C530" s="7">
        <v>50</v>
      </c>
      <c r="D530" s="7" t="s">
        <v>5575</v>
      </c>
      <c r="E530" s="7">
        <v>2</v>
      </c>
      <c r="F530" s="7">
        <v>2</v>
      </c>
      <c r="G530" s="7" t="s">
        <v>192</v>
      </c>
      <c r="H530" s="7">
        <v>73</v>
      </c>
      <c r="I530" s="7" t="s">
        <v>5576</v>
      </c>
      <c r="J530" s="7" t="s">
        <v>5577</v>
      </c>
      <c r="K530" s="7" t="s">
        <v>5578</v>
      </c>
      <c r="L530" s="7" t="s">
        <v>5579</v>
      </c>
      <c r="M530" s="7">
        <v>0</v>
      </c>
      <c r="N530" s="7" t="s">
        <v>307</v>
      </c>
      <c r="O530" s="7" t="s">
        <v>5580</v>
      </c>
      <c r="P530" s="11" t="s">
        <v>5581</v>
      </c>
    </row>
    <row r="531" spans="1:16" ht="15.75" customHeight="1" x14ac:dyDescent="0.3">
      <c r="A531" s="10">
        <v>530</v>
      </c>
      <c r="B531" s="8" t="s">
        <v>5582</v>
      </c>
      <c r="C531" s="8">
        <v>2</v>
      </c>
      <c r="D531" s="8" t="s">
        <v>5584</v>
      </c>
      <c r="E531" s="8">
        <v>3</v>
      </c>
      <c r="F531" s="8">
        <v>3</v>
      </c>
      <c r="G531" s="8" t="s">
        <v>116</v>
      </c>
      <c r="H531" s="8">
        <v>99</v>
      </c>
      <c r="I531" s="8" t="s">
        <v>5585</v>
      </c>
      <c r="J531" s="8" t="s">
        <v>5586</v>
      </c>
      <c r="K531" s="8" t="s">
        <v>5587</v>
      </c>
      <c r="L531" s="8" t="s">
        <v>5588</v>
      </c>
      <c r="M531" s="8">
        <v>0</v>
      </c>
      <c r="N531" s="8" t="s">
        <v>165</v>
      </c>
      <c r="O531" s="8" t="s">
        <v>5589</v>
      </c>
      <c r="P531" s="12" t="s">
        <v>246</v>
      </c>
    </row>
    <row r="532" spans="1:16" ht="15.75" customHeight="1" x14ac:dyDescent="0.3">
      <c r="A532" s="9">
        <v>531</v>
      </c>
      <c r="B532" s="7" t="s">
        <v>5591</v>
      </c>
      <c r="C532" s="7">
        <v>61</v>
      </c>
      <c r="D532" s="7" t="s">
        <v>5592</v>
      </c>
      <c r="E532" s="7">
        <v>3</v>
      </c>
      <c r="F532" s="7">
        <v>2</v>
      </c>
      <c r="G532" s="7" t="s">
        <v>192</v>
      </c>
      <c r="H532" s="7">
        <v>31</v>
      </c>
      <c r="I532" s="7" t="s">
        <v>5593</v>
      </c>
      <c r="J532" s="7" t="s">
        <v>5594</v>
      </c>
      <c r="K532" s="7" t="s">
        <v>5595</v>
      </c>
      <c r="L532" s="7" t="s">
        <v>5596</v>
      </c>
      <c r="M532" s="7">
        <v>0</v>
      </c>
      <c r="N532" s="7" t="s">
        <v>307</v>
      </c>
      <c r="O532" s="7" t="s">
        <v>5597</v>
      </c>
      <c r="P532" s="11" t="s">
        <v>246</v>
      </c>
    </row>
    <row r="533" spans="1:16" ht="15.75" customHeight="1" x14ac:dyDescent="0.3">
      <c r="A533" s="10">
        <v>532</v>
      </c>
      <c r="B533" s="8" t="s">
        <v>5599</v>
      </c>
      <c r="C533" s="8">
        <v>78</v>
      </c>
      <c r="D533" s="8" t="s">
        <v>5600</v>
      </c>
      <c r="E533" s="8">
        <v>5</v>
      </c>
      <c r="F533" s="8">
        <v>3</v>
      </c>
      <c r="G533" s="8" t="s">
        <v>116</v>
      </c>
      <c r="H533" s="8">
        <v>96</v>
      </c>
      <c r="I533" s="8" t="s">
        <v>5601</v>
      </c>
      <c r="J533" s="8" t="s">
        <v>5602</v>
      </c>
      <c r="K533" s="8" t="s">
        <v>5603</v>
      </c>
      <c r="L533" s="8" t="s">
        <v>5604</v>
      </c>
      <c r="M533" s="8">
        <v>0</v>
      </c>
      <c r="N533" s="8" t="s">
        <v>307</v>
      </c>
      <c r="O533" s="8" t="s">
        <v>5606</v>
      </c>
      <c r="P533" s="12" t="s">
        <v>2960</v>
      </c>
    </row>
    <row r="534" spans="1:16" ht="15.75" customHeight="1" x14ac:dyDescent="0.3">
      <c r="A534" s="9">
        <v>533</v>
      </c>
      <c r="B534" s="7" t="s">
        <v>5607</v>
      </c>
      <c r="C534" s="7">
        <v>36</v>
      </c>
      <c r="D534" s="7" t="s">
        <v>5608</v>
      </c>
      <c r="E534" s="7">
        <v>3</v>
      </c>
      <c r="F534" s="7">
        <v>4</v>
      </c>
      <c r="G534" s="7" t="s">
        <v>192</v>
      </c>
      <c r="H534" s="7">
        <v>102</v>
      </c>
      <c r="I534" s="7" t="s">
        <v>5609</v>
      </c>
      <c r="J534" s="7" t="s">
        <v>5610</v>
      </c>
      <c r="K534" s="7" t="s">
        <v>5611</v>
      </c>
      <c r="L534" s="7" t="s">
        <v>5612</v>
      </c>
      <c r="M534" s="7">
        <v>0</v>
      </c>
      <c r="N534" s="7" t="s">
        <v>307</v>
      </c>
      <c r="O534" s="7" t="s">
        <v>5614</v>
      </c>
      <c r="P534" s="11" t="s">
        <v>274</v>
      </c>
    </row>
    <row r="535" spans="1:16" ht="15.75" customHeight="1" x14ac:dyDescent="0.3">
      <c r="A535" s="10">
        <v>534</v>
      </c>
      <c r="B535" s="8" t="s">
        <v>5616</v>
      </c>
      <c r="C535" s="8">
        <v>70</v>
      </c>
      <c r="D535" s="8" t="s">
        <v>5617</v>
      </c>
      <c r="E535" s="8">
        <v>3</v>
      </c>
      <c r="F535" s="8">
        <v>3</v>
      </c>
      <c r="G535" s="8" t="s">
        <v>116</v>
      </c>
      <c r="H535" s="8">
        <v>102</v>
      </c>
      <c r="I535" s="8" t="s">
        <v>5618</v>
      </c>
      <c r="J535" s="8" t="s">
        <v>5619</v>
      </c>
      <c r="K535" s="8" t="s">
        <v>5620</v>
      </c>
      <c r="L535" s="8" t="s">
        <v>5621</v>
      </c>
      <c r="M535" s="8">
        <v>0</v>
      </c>
      <c r="N535" s="8" t="s">
        <v>128</v>
      </c>
      <c r="O535" s="8" t="s">
        <v>5623</v>
      </c>
      <c r="P535" s="12" t="s">
        <v>962</v>
      </c>
    </row>
    <row r="536" spans="1:16" ht="15.75" customHeight="1" x14ac:dyDescent="0.3">
      <c r="A536" s="9">
        <v>535</v>
      </c>
      <c r="B536" s="7" t="s">
        <v>5624</v>
      </c>
      <c r="C536" s="7">
        <v>54</v>
      </c>
      <c r="D536" s="7" t="s">
        <v>5625</v>
      </c>
      <c r="E536" s="7">
        <v>4</v>
      </c>
      <c r="F536" s="7">
        <v>3</v>
      </c>
      <c r="G536" s="7" t="s">
        <v>116</v>
      </c>
      <c r="H536" s="7">
        <v>63</v>
      </c>
      <c r="I536" s="7" t="s">
        <v>5626</v>
      </c>
      <c r="J536" s="7" t="s">
        <v>5627</v>
      </c>
      <c r="K536" s="7" t="s">
        <v>5628</v>
      </c>
      <c r="L536" s="7" t="s">
        <v>5629</v>
      </c>
      <c r="M536" s="7">
        <v>0</v>
      </c>
      <c r="N536" s="7" t="s">
        <v>128</v>
      </c>
      <c r="O536" s="7" t="s">
        <v>2325</v>
      </c>
      <c r="P536" s="11" t="s">
        <v>1266</v>
      </c>
    </row>
    <row r="537" spans="1:16" ht="15.75" customHeight="1" x14ac:dyDescent="0.3">
      <c r="A537" s="10">
        <v>536</v>
      </c>
      <c r="B537" s="8" t="s">
        <v>5630</v>
      </c>
      <c r="C537" s="8">
        <v>70</v>
      </c>
      <c r="D537" s="8" t="s">
        <v>5631</v>
      </c>
      <c r="E537" s="8">
        <v>1</v>
      </c>
      <c r="F537" s="8">
        <v>3</v>
      </c>
      <c r="G537" s="8" t="s">
        <v>192</v>
      </c>
      <c r="H537" s="8">
        <v>73</v>
      </c>
      <c r="I537" s="8" t="s">
        <v>5633</v>
      </c>
      <c r="J537" s="8" t="s">
        <v>5634</v>
      </c>
      <c r="K537" s="8" t="s">
        <v>5635</v>
      </c>
      <c r="L537" s="8" t="s">
        <v>5636</v>
      </c>
      <c r="M537" s="8">
        <v>1</v>
      </c>
      <c r="N537" s="8" t="s">
        <v>222</v>
      </c>
      <c r="O537" s="8" t="s">
        <v>5637</v>
      </c>
      <c r="P537" s="12" t="s">
        <v>751</v>
      </c>
    </row>
    <row r="538" spans="1:16" ht="15.75" customHeight="1" x14ac:dyDescent="0.3">
      <c r="A538" s="9">
        <v>537</v>
      </c>
      <c r="B538" s="7" t="s">
        <v>5638</v>
      </c>
      <c r="C538" s="7">
        <v>60</v>
      </c>
      <c r="D538" s="7" t="s">
        <v>5639</v>
      </c>
      <c r="E538" s="7">
        <v>1</v>
      </c>
      <c r="F538" s="7">
        <v>3</v>
      </c>
      <c r="G538" s="7" t="s">
        <v>192</v>
      </c>
      <c r="H538" s="7">
        <v>102</v>
      </c>
      <c r="I538" s="7" t="s">
        <v>5641</v>
      </c>
      <c r="J538" s="7" t="s">
        <v>5642</v>
      </c>
      <c r="K538" s="7" t="s">
        <v>5643</v>
      </c>
      <c r="L538" s="7" t="s">
        <v>5644</v>
      </c>
      <c r="M538" s="7">
        <v>1</v>
      </c>
      <c r="N538" s="7" t="s">
        <v>307</v>
      </c>
      <c r="O538" s="7" t="s">
        <v>5645</v>
      </c>
      <c r="P538" s="11" t="s">
        <v>446</v>
      </c>
    </row>
    <row r="539" spans="1:16" ht="15.75" customHeight="1" x14ac:dyDescent="0.3">
      <c r="A539" s="10">
        <v>538</v>
      </c>
      <c r="B539" s="8" t="s">
        <v>5646</v>
      </c>
      <c r="C539" s="8">
        <v>28</v>
      </c>
      <c r="D539" s="8" t="s">
        <v>5648</v>
      </c>
      <c r="E539" s="8">
        <v>2</v>
      </c>
      <c r="F539" s="8">
        <v>2</v>
      </c>
      <c r="G539" s="8" t="s">
        <v>116</v>
      </c>
      <c r="H539" s="8">
        <v>38</v>
      </c>
      <c r="I539" s="8" t="s">
        <v>5649</v>
      </c>
      <c r="J539" s="8" t="s">
        <v>5650</v>
      </c>
      <c r="K539" s="8" t="s">
        <v>5651</v>
      </c>
      <c r="L539" s="8" t="s">
        <v>5652</v>
      </c>
      <c r="M539" s="8">
        <v>0</v>
      </c>
      <c r="N539" s="8" t="s">
        <v>165</v>
      </c>
      <c r="O539" s="8" t="s">
        <v>5653</v>
      </c>
      <c r="P539" s="12" t="s">
        <v>584</v>
      </c>
    </row>
    <row r="540" spans="1:16" ht="15.75" customHeight="1" x14ac:dyDescent="0.3">
      <c r="A540" s="9">
        <v>539</v>
      </c>
      <c r="B540" s="7" t="s">
        <v>5654</v>
      </c>
      <c r="C540" s="7">
        <v>39</v>
      </c>
      <c r="D540" s="7" t="s">
        <v>5655</v>
      </c>
      <c r="E540" s="7">
        <v>2</v>
      </c>
      <c r="F540" s="7">
        <v>3</v>
      </c>
      <c r="G540" s="7" t="s">
        <v>192</v>
      </c>
      <c r="H540" s="7">
        <v>55</v>
      </c>
      <c r="I540" s="7" t="s">
        <v>5657</v>
      </c>
      <c r="J540" s="7" t="s">
        <v>5658</v>
      </c>
      <c r="K540" s="7" t="s">
        <v>5659</v>
      </c>
      <c r="L540" s="7" t="s">
        <v>5660</v>
      </c>
      <c r="M540" s="7">
        <v>0</v>
      </c>
      <c r="N540" s="7" t="s">
        <v>128</v>
      </c>
      <c r="O540" s="7" t="s">
        <v>5661</v>
      </c>
      <c r="P540" s="11" t="s">
        <v>168</v>
      </c>
    </row>
    <row r="541" spans="1:16" ht="15.75" customHeight="1" x14ac:dyDescent="0.3">
      <c r="A541" s="10">
        <v>540</v>
      </c>
      <c r="B541" s="8" t="s">
        <v>5662</v>
      </c>
      <c r="C541" s="8">
        <v>28</v>
      </c>
      <c r="D541" s="8" t="s">
        <v>5664</v>
      </c>
      <c r="E541" s="8">
        <v>1</v>
      </c>
      <c r="F541" s="8">
        <v>3</v>
      </c>
      <c r="G541" s="8" t="s">
        <v>116</v>
      </c>
      <c r="H541" s="8">
        <v>34</v>
      </c>
      <c r="I541" s="8" t="s">
        <v>3557</v>
      </c>
      <c r="J541" s="8" t="s">
        <v>5665</v>
      </c>
      <c r="K541" s="8" t="s">
        <v>5666</v>
      </c>
      <c r="L541" s="8" t="s">
        <v>5667</v>
      </c>
      <c r="M541" s="8">
        <v>0</v>
      </c>
      <c r="N541" s="8" t="s">
        <v>165</v>
      </c>
      <c r="O541" s="8" t="s">
        <v>5668</v>
      </c>
      <c r="P541" s="12" t="s">
        <v>446</v>
      </c>
    </row>
    <row r="542" spans="1:16" ht="15.75" customHeight="1" x14ac:dyDescent="0.3">
      <c r="A542" s="9">
        <v>541</v>
      </c>
      <c r="B542" s="7" t="s">
        <v>5669</v>
      </c>
      <c r="C542" s="7">
        <v>22</v>
      </c>
      <c r="D542" s="7" t="s">
        <v>5670</v>
      </c>
      <c r="E542" s="7">
        <v>2</v>
      </c>
      <c r="F542" s="7">
        <v>4</v>
      </c>
      <c r="G542" s="7" t="s">
        <v>192</v>
      </c>
      <c r="H542" s="7">
        <v>86</v>
      </c>
      <c r="I542" s="7" t="s">
        <v>5671</v>
      </c>
      <c r="J542" s="7" t="s">
        <v>5672</v>
      </c>
      <c r="K542" s="7" t="s">
        <v>5673</v>
      </c>
      <c r="L542" s="7" t="s">
        <v>5674</v>
      </c>
      <c r="M542" s="7">
        <v>1</v>
      </c>
      <c r="N542" s="7" t="s">
        <v>128</v>
      </c>
      <c r="O542" s="7" t="s">
        <v>5676</v>
      </c>
      <c r="P542" s="11" t="s">
        <v>584</v>
      </c>
    </row>
    <row r="543" spans="1:16" ht="15.75" customHeight="1" x14ac:dyDescent="0.3">
      <c r="A543" s="10">
        <v>542</v>
      </c>
      <c r="B543" s="8" t="s">
        <v>5677</v>
      </c>
      <c r="C543" s="8">
        <v>54</v>
      </c>
      <c r="D543" s="8" t="s">
        <v>5678</v>
      </c>
      <c r="E543" s="8">
        <v>2</v>
      </c>
      <c r="F543" s="8">
        <v>2</v>
      </c>
      <c r="G543" s="8" t="s">
        <v>192</v>
      </c>
      <c r="H543" s="8">
        <v>86</v>
      </c>
      <c r="I543" s="8" t="s">
        <v>5679</v>
      </c>
      <c r="J543" s="8" t="s">
        <v>5680</v>
      </c>
      <c r="K543" s="8" t="s">
        <v>5681</v>
      </c>
      <c r="L543" s="8" t="s">
        <v>5682</v>
      </c>
      <c r="M543" s="8">
        <v>0</v>
      </c>
      <c r="N543" s="8" t="s">
        <v>128</v>
      </c>
      <c r="O543" s="8" t="s">
        <v>5683</v>
      </c>
      <c r="P543" s="12" t="s">
        <v>398</v>
      </c>
    </row>
    <row r="544" spans="1:16" ht="15.75" customHeight="1" x14ac:dyDescent="0.3">
      <c r="A544" s="9">
        <v>543</v>
      </c>
      <c r="B544" s="7" t="s">
        <v>5684</v>
      </c>
      <c r="C544" s="7">
        <v>14</v>
      </c>
      <c r="D544" s="7" t="s">
        <v>5685</v>
      </c>
      <c r="E544" s="7">
        <v>1</v>
      </c>
      <c r="F544" s="7">
        <v>3</v>
      </c>
      <c r="G544" s="7" t="s">
        <v>116</v>
      </c>
      <c r="H544" s="7">
        <v>45</v>
      </c>
      <c r="I544" s="7" t="s">
        <v>5687</v>
      </c>
      <c r="J544" s="7" t="s">
        <v>5688</v>
      </c>
      <c r="K544" s="7" t="s">
        <v>5689</v>
      </c>
      <c r="L544" s="7" t="s">
        <v>5690</v>
      </c>
      <c r="M544" s="7">
        <v>0</v>
      </c>
      <c r="N544" s="7" t="s">
        <v>307</v>
      </c>
      <c r="O544" s="7" t="s">
        <v>5691</v>
      </c>
      <c r="P544" s="11" t="s">
        <v>225</v>
      </c>
    </row>
    <row r="545" spans="1:16" ht="15.75" customHeight="1" x14ac:dyDescent="0.3">
      <c r="A545" s="10">
        <v>544</v>
      </c>
      <c r="B545" s="8" t="s">
        <v>5692</v>
      </c>
      <c r="C545" s="8">
        <v>8</v>
      </c>
      <c r="D545" s="8" t="s">
        <v>5693</v>
      </c>
      <c r="E545" s="8">
        <v>3</v>
      </c>
      <c r="F545" s="8">
        <v>3</v>
      </c>
      <c r="G545" s="8" t="s">
        <v>192</v>
      </c>
      <c r="H545" s="8">
        <v>60</v>
      </c>
      <c r="I545" s="8" t="s">
        <v>5695</v>
      </c>
      <c r="J545" s="8" t="s">
        <v>5696</v>
      </c>
      <c r="K545" s="8" t="s">
        <v>5698</v>
      </c>
      <c r="L545" s="8" t="s">
        <v>5699</v>
      </c>
      <c r="M545" s="8">
        <v>1</v>
      </c>
      <c r="N545" s="8" t="s">
        <v>307</v>
      </c>
      <c r="O545" s="8" t="s">
        <v>5700</v>
      </c>
      <c r="P545" s="12" t="s">
        <v>962</v>
      </c>
    </row>
    <row r="546" spans="1:16" ht="15.75" customHeight="1" x14ac:dyDescent="0.3">
      <c r="A546" s="9">
        <v>545</v>
      </c>
      <c r="B546" s="7" t="s">
        <v>5701</v>
      </c>
      <c r="C546" s="7">
        <v>30</v>
      </c>
      <c r="D546" s="7" t="s">
        <v>5702</v>
      </c>
      <c r="E546" s="7">
        <v>1</v>
      </c>
      <c r="F546" s="7">
        <v>3</v>
      </c>
      <c r="G546" s="7" t="s">
        <v>192</v>
      </c>
      <c r="H546" s="7">
        <v>101</v>
      </c>
      <c r="I546" s="7" t="s">
        <v>5704</v>
      </c>
      <c r="J546" s="7" t="s">
        <v>5705</v>
      </c>
      <c r="K546" s="7" t="s">
        <v>5706</v>
      </c>
      <c r="L546" s="7" t="s">
        <v>5707</v>
      </c>
      <c r="M546" s="7">
        <v>0</v>
      </c>
      <c r="N546" s="7" t="s">
        <v>128</v>
      </c>
      <c r="O546" s="7" t="s">
        <v>5708</v>
      </c>
      <c r="P546" s="11" t="s">
        <v>293</v>
      </c>
    </row>
    <row r="547" spans="1:16" ht="15.75" customHeight="1" x14ac:dyDescent="0.3">
      <c r="A547" s="10">
        <v>546</v>
      </c>
      <c r="B547" s="8" t="s">
        <v>5710</v>
      </c>
      <c r="C547" s="8">
        <v>56</v>
      </c>
      <c r="D547" s="8" t="s">
        <v>5711</v>
      </c>
      <c r="E547" s="8">
        <v>1</v>
      </c>
      <c r="F547" s="8">
        <v>4</v>
      </c>
      <c r="G547" s="8" t="s">
        <v>803</v>
      </c>
      <c r="H547" s="8">
        <v>106</v>
      </c>
      <c r="I547" s="8" t="s">
        <v>5712</v>
      </c>
      <c r="J547" s="8" t="s">
        <v>5713</v>
      </c>
      <c r="K547" s="8"/>
      <c r="L547" s="8" t="s">
        <v>5715</v>
      </c>
      <c r="M547" s="8">
        <v>0</v>
      </c>
      <c r="N547" s="8" t="s">
        <v>307</v>
      </c>
      <c r="O547" s="8" t="s">
        <v>5716</v>
      </c>
      <c r="P547" s="12"/>
    </row>
    <row r="548" spans="1:16" ht="15.75" customHeight="1" x14ac:dyDescent="0.3">
      <c r="A548" s="9">
        <v>547</v>
      </c>
      <c r="B548" s="7" t="s">
        <v>5717</v>
      </c>
      <c r="C548" s="7">
        <v>31</v>
      </c>
      <c r="D548" s="7" t="s">
        <v>5718</v>
      </c>
      <c r="E548" s="7">
        <v>3</v>
      </c>
      <c r="F548" s="7">
        <v>2</v>
      </c>
      <c r="G548" s="7" t="s">
        <v>116</v>
      </c>
      <c r="H548" s="7">
        <v>52</v>
      </c>
      <c r="I548" s="7" t="s">
        <v>5719</v>
      </c>
      <c r="J548" s="7" t="s">
        <v>5720</v>
      </c>
      <c r="K548" s="7" t="s">
        <v>5721</v>
      </c>
      <c r="L548" s="7" t="s">
        <v>5722</v>
      </c>
      <c r="M548" s="7">
        <v>1</v>
      </c>
      <c r="N548" s="7" t="s">
        <v>128</v>
      </c>
      <c r="O548" s="7" t="s">
        <v>5723</v>
      </c>
      <c r="P548" s="11" t="s">
        <v>962</v>
      </c>
    </row>
    <row r="549" spans="1:16" ht="15.75" customHeight="1" x14ac:dyDescent="0.3">
      <c r="A549" s="10">
        <v>548</v>
      </c>
      <c r="B549" s="8" t="s">
        <v>5725</v>
      </c>
      <c r="C549" s="8">
        <v>41</v>
      </c>
      <c r="D549" s="8" t="s">
        <v>5726</v>
      </c>
      <c r="E549" s="8">
        <v>5</v>
      </c>
      <c r="F549" s="8">
        <v>3</v>
      </c>
      <c r="G549" s="8" t="s">
        <v>116</v>
      </c>
      <c r="H549" s="8">
        <v>10</v>
      </c>
      <c r="I549" s="8" t="s">
        <v>5727</v>
      </c>
      <c r="J549" s="8" t="s">
        <v>5728</v>
      </c>
      <c r="K549" s="8" t="s">
        <v>5729</v>
      </c>
      <c r="L549" s="8" t="s">
        <v>5730</v>
      </c>
      <c r="M549" s="8">
        <v>1</v>
      </c>
      <c r="N549" s="8" t="s">
        <v>128</v>
      </c>
      <c r="O549" s="8" t="s">
        <v>5731</v>
      </c>
      <c r="P549" s="12" t="s">
        <v>705</v>
      </c>
    </row>
    <row r="550" spans="1:16" ht="15.75" customHeight="1" x14ac:dyDescent="0.3">
      <c r="A550" s="9">
        <v>549</v>
      </c>
      <c r="B550" s="7" t="s">
        <v>5732</v>
      </c>
      <c r="C550" s="7">
        <v>5</v>
      </c>
      <c r="D550" s="7" t="s">
        <v>5733</v>
      </c>
      <c r="E550" s="7">
        <v>2</v>
      </c>
      <c r="F550" s="7">
        <v>1</v>
      </c>
      <c r="G550" s="7" t="s">
        <v>116</v>
      </c>
      <c r="H550" s="7">
        <v>35</v>
      </c>
      <c r="I550" s="7" t="s">
        <v>5735</v>
      </c>
      <c r="J550" s="7" t="s">
        <v>5736</v>
      </c>
      <c r="K550" s="7" t="s">
        <v>5737</v>
      </c>
      <c r="L550" s="7" t="s">
        <v>5738</v>
      </c>
      <c r="M550" s="7">
        <v>1</v>
      </c>
      <c r="N550" s="7" t="s">
        <v>307</v>
      </c>
      <c r="O550" s="7" t="s">
        <v>5739</v>
      </c>
      <c r="P550" s="11" t="s">
        <v>328</v>
      </c>
    </row>
    <row r="551" spans="1:16" ht="15.75" customHeight="1" x14ac:dyDescent="0.3">
      <c r="A551" s="10">
        <v>550</v>
      </c>
      <c r="B551" s="8" t="s">
        <v>5741</v>
      </c>
      <c r="C551" s="8">
        <v>67</v>
      </c>
      <c r="D551" s="8" t="s">
        <v>5742</v>
      </c>
      <c r="E551" s="8">
        <v>1</v>
      </c>
      <c r="F551" s="8">
        <v>3</v>
      </c>
      <c r="G551" s="8" t="s">
        <v>192</v>
      </c>
      <c r="H551" s="8">
        <v>111</v>
      </c>
      <c r="I551" s="8" t="s">
        <v>5744</v>
      </c>
      <c r="J551" s="8" t="s">
        <v>5745</v>
      </c>
      <c r="K551" s="8" t="s">
        <v>5746</v>
      </c>
      <c r="L551" s="8" t="s">
        <v>5747</v>
      </c>
      <c r="M551" s="8">
        <v>0</v>
      </c>
      <c r="N551" s="8" t="s">
        <v>165</v>
      </c>
      <c r="O551" s="8" t="s">
        <v>5748</v>
      </c>
      <c r="P551" s="12" t="s">
        <v>363</v>
      </c>
    </row>
    <row r="552" spans="1:16" ht="15.75" customHeight="1" x14ac:dyDescent="0.3">
      <c r="A552" s="9">
        <v>551</v>
      </c>
      <c r="B552" s="7" t="s">
        <v>5749</v>
      </c>
      <c r="C552" s="7">
        <v>63</v>
      </c>
      <c r="D552" s="7" t="s">
        <v>5750</v>
      </c>
      <c r="E552" s="7">
        <v>5</v>
      </c>
      <c r="F552" s="7">
        <v>3</v>
      </c>
      <c r="G552" s="7" t="s">
        <v>116</v>
      </c>
      <c r="H552" s="7">
        <v>92</v>
      </c>
      <c r="I552" s="7" t="s">
        <v>5752</v>
      </c>
      <c r="J552" s="7" t="s">
        <v>5753</v>
      </c>
      <c r="K552" s="7" t="s">
        <v>5754</v>
      </c>
      <c r="L552" s="7" t="s">
        <v>5755</v>
      </c>
      <c r="M552" s="7">
        <v>0</v>
      </c>
      <c r="N552" s="7" t="s">
        <v>307</v>
      </c>
      <c r="O552" s="7" t="s">
        <v>5756</v>
      </c>
      <c r="P552" s="11" t="s">
        <v>705</v>
      </c>
    </row>
    <row r="553" spans="1:16" ht="15.75" customHeight="1" x14ac:dyDescent="0.3">
      <c r="A553" s="10">
        <v>552</v>
      </c>
      <c r="B553" s="8" t="s">
        <v>5757</v>
      </c>
      <c r="C553" s="8">
        <v>50</v>
      </c>
      <c r="D553" s="8" t="s">
        <v>5759</v>
      </c>
      <c r="E553" s="8">
        <v>1</v>
      </c>
      <c r="F553" s="8">
        <v>3</v>
      </c>
      <c r="G553" s="8" t="s">
        <v>192</v>
      </c>
      <c r="H553" s="8">
        <v>22</v>
      </c>
      <c r="I553" s="8" t="s">
        <v>5760</v>
      </c>
      <c r="J553" s="8" t="s">
        <v>5761</v>
      </c>
      <c r="K553" s="8" t="s">
        <v>5762</v>
      </c>
      <c r="L553" s="8" t="s">
        <v>5764</v>
      </c>
      <c r="M553" s="8">
        <v>0</v>
      </c>
      <c r="N553" s="8" t="s">
        <v>128</v>
      </c>
      <c r="O553" s="8" t="s">
        <v>5765</v>
      </c>
      <c r="P553" s="12" t="s">
        <v>446</v>
      </c>
    </row>
    <row r="554" spans="1:16" ht="15.75" customHeight="1" x14ac:dyDescent="0.3">
      <c r="A554" s="9">
        <v>553</v>
      </c>
      <c r="B554" s="7" t="s">
        <v>5766</v>
      </c>
      <c r="C554" s="7">
        <v>7</v>
      </c>
      <c r="D554" s="7" t="s">
        <v>5767</v>
      </c>
      <c r="E554" s="7">
        <v>4</v>
      </c>
      <c r="F554" s="7">
        <v>1</v>
      </c>
      <c r="G554" s="7" t="s">
        <v>116</v>
      </c>
      <c r="H554" s="7">
        <v>76</v>
      </c>
      <c r="I554" s="7" t="s">
        <v>5769</v>
      </c>
      <c r="J554" s="7" t="s">
        <v>5770</v>
      </c>
      <c r="K554" s="7" t="s">
        <v>5771</v>
      </c>
      <c r="L554" s="7" t="s">
        <v>5772</v>
      </c>
      <c r="M554" s="7">
        <v>0</v>
      </c>
      <c r="N554" s="7" t="s">
        <v>222</v>
      </c>
      <c r="O554" s="7" t="s">
        <v>1068</v>
      </c>
      <c r="P554" s="11" t="s">
        <v>903</v>
      </c>
    </row>
    <row r="555" spans="1:16" ht="15.75" customHeight="1" x14ac:dyDescent="0.3">
      <c r="A555" s="10">
        <v>554</v>
      </c>
      <c r="B555" s="8" t="s">
        <v>5773</v>
      </c>
      <c r="C555" s="8">
        <v>25</v>
      </c>
      <c r="D555" s="8" t="s">
        <v>5774</v>
      </c>
      <c r="E555" s="8">
        <v>5</v>
      </c>
      <c r="F555" s="8">
        <v>3</v>
      </c>
      <c r="G555" s="8" t="s">
        <v>192</v>
      </c>
      <c r="H555" s="8">
        <v>94</v>
      </c>
      <c r="I555" s="8" t="s">
        <v>5775</v>
      </c>
      <c r="J555" s="8" t="s">
        <v>5776</v>
      </c>
      <c r="K555" s="8" t="s">
        <v>5777</v>
      </c>
      <c r="L555" s="8" t="s">
        <v>5779</v>
      </c>
      <c r="M555" s="8">
        <v>0</v>
      </c>
      <c r="N555" s="8" t="s">
        <v>165</v>
      </c>
      <c r="O555" s="8" t="s">
        <v>5780</v>
      </c>
      <c r="P555" s="12" t="s">
        <v>135</v>
      </c>
    </row>
    <row r="556" spans="1:16" ht="15.75" customHeight="1" x14ac:dyDescent="0.3">
      <c r="A556" s="9">
        <v>555</v>
      </c>
      <c r="B556" s="7" t="s">
        <v>5781</v>
      </c>
      <c r="C556" s="7">
        <v>71</v>
      </c>
      <c r="D556" s="7" t="s">
        <v>5782</v>
      </c>
      <c r="E556" s="7">
        <v>3</v>
      </c>
      <c r="F556" s="7">
        <v>4</v>
      </c>
      <c r="G556" s="7" t="s">
        <v>192</v>
      </c>
      <c r="H556" s="7">
        <v>63</v>
      </c>
      <c r="I556" s="7" t="s">
        <v>5783</v>
      </c>
      <c r="J556" s="7" t="s">
        <v>5784</v>
      </c>
      <c r="K556" s="7" t="s">
        <v>5785</v>
      </c>
      <c r="L556" s="7" t="s">
        <v>5787</v>
      </c>
      <c r="M556" s="7">
        <v>0</v>
      </c>
      <c r="N556" s="7" t="s">
        <v>307</v>
      </c>
      <c r="O556" s="7" t="s">
        <v>5788</v>
      </c>
      <c r="P556" s="11" t="s">
        <v>246</v>
      </c>
    </row>
    <row r="557" spans="1:16" ht="15.75" customHeight="1" x14ac:dyDescent="0.3">
      <c r="A557" s="10">
        <v>556</v>
      </c>
      <c r="B557" s="8" t="s">
        <v>5789</v>
      </c>
      <c r="C557" s="8">
        <v>51</v>
      </c>
      <c r="D557" s="8" t="s">
        <v>5790</v>
      </c>
      <c r="E557" s="8">
        <v>2</v>
      </c>
      <c r="F557" s="8">
        <v>2</v>
      </c>
      <c r="G557" s="8" t="s">
        <v>192</v>
      </c>
      <c r="H557" s="8">
        <v>3</v>
      </c>
      <c r="I557" s="8" t="s">
        <v>5791</v>
      </c>
      <c r="J557" s="8" t="s">
        <v>5792</v>
      </c>
      <c r="K557" s="8" t="s">
        <v>5793</v>
      </c>
      <c r="L557" s="8" t="s">
        <v>5794</v>
      </c>
      <c r="M557" s="8">
        <v>0</v>
      </c>
      <c r="N557" s="8" t="s">
        <v>165</v>
      </c>
      <c r="O557" s="8" t="s">
        <v>5795</v>
      </c>
      <c r="P557" s="12" t="s">
        <v>168</v>
      </c>
    </row>
    <row r="558" spans="1:16" ht="15.75" customHeight="1" x14ac:dyDescent="0.3">
      <c r="A558" s="9">
        <v>557</v>
      </c>
      <c r="B558" s="7" t="s">
        <v>5796</v>
      </c>
      <c r="C558" s="7">
        <v>50</v>
      </c>
      <c r="D558" s="7" t="s">
        <v>5797</v>
      </c>
      <c r="E558" s="7">
        <v>3</v>
      </c>
      <c r="F558" s="7">
        <v>3</v>
      </c>
      <c r="G558" s="7" t="s">
        <v>116</v>
      </c>
      <c r="H558" s="7">
        <v>2</v>
      </c>
      <c r="I558" s="7" t="s">
        <v>5798</v>
      </c>
      <c r="J558" s="7" t="s">
        <v>5800</v>
      </c>
      <c r="K558" s="7" t="s">
        <v>5801</v>
      </c>
      <c r="L558" s="7" t="s">
        <v>5802</v>
      </c>
      <c r="M558" s="7">
        <v>0</v>
      </c>
      <c r="N558" s="7" t="s">
        <v>128</v>
      </c>
      <c r="O558" s="7" t="s">
        <v>5803</v>
      </c>
      <c r="P558" s="11" t="s">
        <v>962</v>
      </c>
    </row>
    <row r="559" spans="1:16" ht="15.75" customHeight="1" x14ac:dyDescent="0.3">
      <c r="A559" s="10">
        <v>558</v>
      </c>
      <c r="B559" s="8" t="s">
        <v>5804</v>
      </c>
      <c r="C559" s="8">
        <v>63</v>
      </c>
      <c r="D559" s="8" t="s">
        <v>5805</v>
      </c>
      <c r="E559" s="8">
        <v>1</v>
      </c>
      <c r="F559" s="8">
        <v>3</v>
      </c>
      <c r="G559" s="8" t="s">
        <v>388</v>
      </c>
      <c r="H559" s="8">
        <v>104</v>
      </c>
      <c r="I559" s="8" t="s">
        <v>5807</v>
      </c>
      <c r="J559" s="8" t="s">
        <v>5808</v>
      </c>
      <c r="K559" s="8"/>
      <c r="L559" s="8" t="s">
        <v>5809</v>
      </c>
      <c r="M559" s="8">
        <v>0</v>
      </c>
      <c r="N559" s="8" t="s">
        <v>128</v>
      </c>
      <c r="O559" s="8" t="s">
        <v>5810</v>
      </c>
      <c r="P559" s="12"/>
    </row>
    <row r="560" spans="1:16" ht="15.75" customHeight="1" x14ac:dyDescent="0.3">
      <c r="A560" s="9">
        <v>559</v>
      </c>
      <c r="B560" s="7" t="s">
        <v>5811</v>
      </c>
      <c r="C560" s="7">
        <v>26</v>
      </c>
      <c r="D560" s="7" t="s">
        <v>5812</v>
      </c>
      <c r="E560" s="7">
        <v>1</v>
      </c>
      <c r="F560" s="7">
        <v>3</v>
      </c>
      <c r="G560" s="7" t="s">
        <v>192</v>
      </c>
      <c r="H560" s="7">
        <v>34</v>
      </c>
      <c r="I560" s="7" t="s">
        <v>5813</v>
      </c>
      <c r="J560" s="7" t="s">
        <v>5814</v>
      </c>
      <c r="K560" s="7" t="s">
        <v>5815</v>
      </c>
      <c r="L560" s="7" t="s">
        <v>5816</v>
      </c>
      <c r="M560" s="7">
        <v>0</v>
      </c>
      <c r="N560" s="7" t="s">
        <v>165</v>
      </c>
      <c r="O560" s="7" t="s">
        <v>5818</v>
      </c>
      <c r="P560" s="11" t="s">
        <v>225</v>
      </c>
    </row>
    <row r="561" spans="1:16" ht="15.75" customHeight="1" x14ac:dyDescent="0.3">
      <c r="A561" s="10">
        <v>560</v>
      </c>
      <c r="B561" s="8" t="s">
        <v>5819</v>
      </c>
      <c r="C561" s="8">
        <v>17</v>
      </c>
      <c r="D561" s="8" t="s">
        <v>5820</v>
      </c>
      <c r="E561" s="8">
        <v>1</v>
      </c>
      <c r="F561" s="8">
        <v>3</v>
      </c>
      <c r="G561" s="8" t="s">
        <v>116</v>
      </c>
      <c r="H561" s="8">
        <v>16</v>
      </c>
      <c r="I561" s="8" t="s">
        <v>5821</v>
      </c>
      <c r="J561" s="8" t="s">
        <v>5822</v>
      </c>
      <c r="K561" s="8" t="s">
        <v>5823</v>
      </c>
      <c r="L561" s="8" t="s">
        <v>5824</v>
      </c>
      <c r="M561" s="8">
        <v>0</v>
      </c>
      <c r="N561" s="8" t="s">
        <v>307</v>
      </c>
      <c r="O561" s="8" t="s">
        <v>5826</v>
      </c>
      <c r="P561" s="12" t="s">
        <v>363</v>
      </c>
    </row>
    <row r="562" spans="1:16" ht="15.75" customHeight="1" x14ac:dyDescent="0.3">
      <c r="A562" s="9">
        <v>561</v>
      </c>
      <c r="B562" s="7" t="s">
        <v>5827</v>
      </c>
      <c r="C562" s="7">
        <v>51</v>
      </c>
      <c r="D562" s="7" t="s">
        <v>5828</v>
      </c>
      <c r="E562" s="7">
        <v>1</v>
      </c>
      <c r="F562" s="7">
        <v>2</v>
      </c>
      <c r="G562" s="7" t="s">
        <v>192</v>
      </c>
      <c r="H562" s="7">
        <v>59</v>
      </c>
      <c r="I562" s="7" t="s">
        <v>5829</v>
      </c>
      <c r="J562" s="7" t="s">
        <v>5830</v>
      </c>
      <c r="K562" s="7" t="s">
        <v>5831</v>
      </c>
      <c r="L562" s="7" t="s">
        <v>5833</v>
      </c>
      <c r="M562" s="7">
        <v>0</v>
      </c>
      <c r="N562" s="7" t="s">
        <v>128</v>
      </c>
      <c r="O562" s="7" t="s">
        <v>5834</v>
      </c>
      <c r="P562" s="11" t="s">
        <v>446</v>
      </c>
    </row>
    <row r="563" spans="1:16" ht="15.75" customHeight="1" x14ac:dyDescent="0.3">
      <c r="A563" s="10">
        <v>562</v>
      </c>
      <c r="B563" s="8" t="s">
        <v>5835</v>
      </c>
      <c r="C563" s="8">
        <v>21</v>
      </c>
      <c r="D563" s="8" t="s">
        <v>5836</v>
      </c>
      <c r="E563" s="8">
        <v>1</v>
      </c>
      <c r="F563" s="8">
        <v>2</v>
      </c>
      <c r="G563" s="8" t="s">
        <v>116</v>
      </c>
      <c r="H563" s="8">
        <v>1</v>
      </c>
      <c r="I563" s="8" t="s">
        <v>5837</v>
      </c>
      <c r="J563" s="8" t="s">
        <v>5838</v>
      </c>
      <c r="K563" s="8" t="s">
        <v>5839</v>
      </c>
      <c r="L563" s="8" t="s">
        <v>5840</v>
      </c>
      <c r="M563" s="8">
        <v>0</v>
      </c>
      <c r="N563" s="8" t="s">
        <v>128</v>
      </c>
      <c r="O563" s="8" t="s">
        <v>5841</v>
      </c>
      <c r="P563" s="12" t="s">
        <v>225</v>
      </c>
    </row>
    <row r="564" spans="1:16" ht="15.75" customHeight="1" x14ac:dyDescent="0.3">
      <c r="A564" s="9">
        <v>563</v>
      </c>
      <c r="B564" s="7" t="s">
        <v>5842</v>
      </c>
      <c r="C564" s="7">
        <v>78</v>
      </c>
      <c r="D564" s="7" t="s">
        <v>5843</v>
      </c>
      <c r="E564" s="7">
        <v>2</v>
      </c>
      <c r="F564" s="7">
        <v>3</v>
      </c>
      <c r="G564" s="7" t="s">
        <v>116</v>
      </c>
      <c r="H564" s="7">
        <v>22</v>
      </c>
      <c r="I564" s="7" t="s">
        <v>5845</v>
      </c>
      <c r="J564" s="7" t="s">
        <v>5846</v>
      </c>
      <c r="K564" s="7" t="s">
        <v>5847</v>
      </c>
      <c r="L564" s="7" t="s">
        <v>5848</v>
      </c>
      <c r="M564" s="7">
        <v>0</v>
      </c>
      <c r="N564" s="7" t="s">
        <v>165</v>
      </c>
      <c r="O564" s="7" t="s">
        <v>5849</v>
      </c>
      <c r="P564" s="11" t="s">
        <v>168</v>
      </c>
    </row>
    <row r="565" spans="1:16" ht="15.75" customHeight="1" x14ac:dyDescent="0.3">
      <c r="A565" s="10">
        <v>564</v>
      </c>
      <c r="B565" s="8" t="s">
        <v>5850</v>
      </c>
      <c r="C565" s="8">
        <v>53</v>
      </c>
      <c r="D565" s="8" t="s">
        <v>5851</v>
      </c>
      <c r="E565" s="8">
        <v>3</v>
      </c>
      <c r="F565" s="8">
        <v>1</v>
      </c>
      <c r="G565" s="8" t="s">
        <v>116</v>
      </c>
      <c r="H565" s="8">
        <v>57</v>
      </c>
      <c r="I565" s="8" t="s">
        <v>5853</v>
      </c>
      <c r="J565" s="8" t="s">
        <v>5854</v>
      </c>
      <c r="K565" s="8" t="s">
        <v>5855</v>
      </c>
      <c r="L565" s="8" t="s">
        <v>5856</v>
      </c>
      <c r="M565" s="8">
        <v>0</v>
      </c>
      <c r="N565" s="8" t="s">
        <v>128</v>
      </c>
      <c r="O565" s="8" t="s">
        <v>5857</v>
      </c>
      <c r="P565" s="12" t="s">
        <v>194</v>
      </c>
    </row>
    <row r="566" spans="1:16" ht="15.75" customHeight="1" x14ac:dyDescent="0.3">
      <c r="A566" s="9">
        <v>565</v>
      </c>
      <c r="B566" s="7" t="s">
        <v>5858</v>
      </c>
      <c r="C566" s="7">
        <v>22</v>
      </c>
      <c r="D566" s="7" t="s">
        <v>5859</v>
      </c>
      <c r="E566" s="7">
        <v>1</v>
      </c>
      <c r="F566" s="7">
        <v>2</v>
      </c>
      <c r="G566" s="7" t="s">
        <v>192</v>
      </c>
      <c r="H566" s="7">
        <v>47</v>
      </c>
      <c r="I566" s="7" t="s">
        <v>5860</v>
      </c>
      <c r="J566" s="7" t="s">
        <v>5861</v>
      </c>
      <c r="K566" s="7" t="s">
        <v>5862</v>
      </c>
      <c r="L566" s="7" t="s">
        <v>5864</v>
      </c>
      <c r="M566" s="7">
        <v>0</v>
      </c>
      <c r="N566" s="7" t="s">
        <v>307</v>
      </c>
      <c r="O566" s="7" t="s">
        <v>5865</v>
      </c>
      <c r="P566" s="11" t="s">
        <v>751</v>
      </c>
    </row>
    <row r="567" spans="1:16" ht="15.75" customHeight="1" x14ac:dyDescent="0.3">
      <c r="A567" s="10">
        <v>566</v>
      </c>
      <c r="B567" s="8" t="s">
        <v>5866</v>
      </c>
      <c r="C567" s="8">
        <v>10</v>
      </c>
      <c r="D567" s="8" t="s">
        <v>5868</v>
      </c>
      <c r="E567" s="8">
        <v>5</v>
      </c>
      <c r="F567" s="8">
        <v>3</v>
      </c>
      <c r="G567" s="8" t="s">
        <v>192</v>
      </c>
      <c r="H567" s="8">
        <v>91</v>
      </c>
      <c r="I567" s="8" t="s">
        <v>5869</v>
      </c>
      <c r="J567" s="8" t="s">
        <v>5870</v>
      </c>
      <c r="K567" s="8" t="s">
        <v>5871</v>
      </c>
      <c r="L567" s="8" t="s">
        <v>5872</v>
      </c>
      <c r="M567" s="8">
        <v>0</v>
      </c>
      <c r="N567" s="8" t="s">
        <v>307</v>
      </c>
      <c r="O567" s="8" t="s">
        <v>5873</v>
      </c>
      <c r="P567" s="12" t="s">
        <v>1735</v>
      </c>
    </row>
    <row r="568" spans="1:16" ht="15.75" customHeight="1" x14ac:dyDescent="0.3">
      <c r="A568" s="9">
        <v>567</v>
      </c>
      <c r="B568" s="7" t="s">
        <v>5875</v>
      </c>
      <c r="C568" s="7">
        <v>21</v>
      </c>
      <c r="D568" s="7" t="s">
        <v>5876</v>
      </c>
      <c r="E568" s="7">
        <v>3</v>
      </c>
      <c r="F568" s="7">
        <v>4</v>
      </c>
      <c r="G568" s="7" t="s">
        <v>192</v>
      </c>
      <c r="H568" s="7">
        <v>25</v>
      </c>
      <c r="I568" s="7" t="s">
        <v>5877</v>
      </c>
      <c r="J568" s="7" t="s">
        <v>5878</v>
      </c>
      <c r="K568" s="7" t="s">
        <v>5879</v>
      </c>
      <c r="L568" s="7" t="s">
        <v>5880</v>
      </c>
      <c r="M568" s="7">
        <v>0</v>
      </c>
      <c r="N568" s="7" t="s">
        <v>165</v>
      </c>
      <c r="O568" s="7" t="s">
        <v>5881</v>
      </c>
      <c r="P568" s="11" t="s">
        <v>962</v>
      </c>
    </row>
    <row r="569" spans="1:16" ht="15.75" customHeight="1" x14ac:dyDescent="0.3">
      <c r="A569" s="10">
        <v>568</v>
      </c>
      <c r="B569" s="8" t="s">
        <v>5882</v>
      </c>
      <c r="C569" s="8">
        <v>64</v>
      </c>
      <c r="D569" s="8" t="s">
        <v>5883</v>
      </c>
      <c r="E569" s="8">
        <v>2</v>
      </c>
      <c r="F569" s="8">
        <v>3</v>
      </c>
      <c r="G569" s="8" t="s">
        <v>192</v>
      </c>
      <c r="H569" s="8">
        <v>22</v>
      </c>
      <c r="I569" s="8" t="s">
        <v>5885</v>
      </c>
      <c r="J569" s="8" t="s">
        <v>5886</v>
      </c>
      <c r="K569" s="8" t="s">
        <v>5887</v>
      </c>
      <c r="L569" s="8" t="s">
        <v>5888</v>
      </c>
      <c r="M569" s="8">
        <v>0</v>
      </c>
      <c r="N569" s="8" t="s">
        <v>307</v>
      </c>
      <c r="O569" s="8" t="s">
        <v>5889</v>
      </c>
      <c r="P569" s="12" t="s">
        <v>168</v>
      </c>
    </row>
    <row r="570" spans="1:16" ht="15.75" customHeight="1" x14ac:dyDescent="0.3">
      <c r="A570" s="9">
        <v>569</v>
      </c>
      <c r="B570" s="7" t="s">
        <v>5890</v>
      </c>
      <c r="C570" s="7">
        <v>69</v>
      </c>
      <c r="D570" s="7" t="s">
        <v>5891</v>
      </c>
      <c r="E570" s="7">
        <v>1</v>
      </c>
      <c r="F570" s="7">
        <v>3</v>
      </c>
      <c r="G570" s="7" t="s">
        <v>192</v>
      </c>
      <c r="H570" s="7">
        <v>79</v>
      </c>
      <c r="I570" s="7" t="s">
        <v>5893</v>
      </c>
      <c r="J570" s="7" t="s">
        <v>5894</v>
      </c>
      <c r="K570" s="7" t="s">
        <v>5895</v>
      </c>
      <c r="L570" s="7" t="s">
        <v>5896</v>
      </c>
      <c r="M570" s="7">
        <v>0</v>
      </c>
      <c r="N570" s="7" t="s">
        <v>128</v>
      </c>
      <c r="O570" s="7" t="s">
        <v>5897</v>
      </c>
      <c r="P570" s="11" t="s">
        <v>293</v>
      </c>
    </row>
    <row r="571" spans="1:16" ht="15.75" customHeight="1" x14ac:dyDescent="0.3">
      <c r="A571" s="10">
        <v>570</v>
      </c>
      <c r="B571" s="8" t="s">
        <v>5898</v>
      </c>
      <c r="C571" s="8">
        <v>40</v>
      </c>
      <c r="D571" s="8" t="s">
        <v>5899</v>
      </c>
      <c r="E571" s="8">
        <v>1</v>
      </c>
      <c r="F571" s="8">
        <v>4</v>
      </c>
      <c r="G571" s="8" t="s">
        <v>192</v>
      </c>
      <c r="H571" s="8">
        <v>73</v>
      </c>
      <c r="I571" s="8" t="s">
        <v>5901</v>
      </c>
      <c r="J571" s="8" t="s">
        <v>5902</v>
      </c>
      <c r="K571" s="8" t="s">
        <v>5903</v>
      </c>
      <c r="L571" s="8" t="s">
        <v>5904</v>
      </c>
      <c r="M571" s="8">
        <v>1</v>
      </c>
      <c r="N571" s="8" t="s">
        <v>307</v>
      </c>
      <c r="O571" s="8" t="s">
        <v>5905</v>
      </c>
      <c r="P571" s="12" t="s">
        <v>293</v>
      </c>
    </row>
    <row r="572" spans="1:16" ht="15.75" customHeight="1" x14ac:dyDescent="0.3">
      <c r="A572" s="9">
        <v>571</v>
      </c>
      <c r="B572" s="7" t="s">
        <v>5907</v>
      </c>
      <c r="C572" s="7">
        <v>39</v>
      </c>
      <c r="D572" s="7" t="s">
        <v>5908</v>
      </c>
      <c r="E572" s="7">
        <v>1</v>
      </c>
      <c r="F572" s="7">
        <v>3</v>
      </c>
      <c r="G572" s="7" t="s">
        <v>116</v>
      </c>
      <c r="H572" s="7">
        <v>13</v>
      </c>
      <c r="I572" s="7" t="s">
        <v>5910</v>
      </c>
      <c r="J572" s="7" t="s">
        <v>5911</v>
      </c>
      <c r="K572" s="7" t="s">
        <v>5912</v>
      </c>
      <c r="L572" s="7" t="s">
        <v>5913</v>
      </c>
      <c r="M572" s="7">
        <v>0</v>
      </c>
      <c r="N572" s="7" t="s">
        <v>307</v>
      </c>
      <c r="O572" s="7" t="s">
        <v>5914</v>
      </c>
      <c r="P572" s="11" t="s">
        <v>225</v>
      </c>
    </row>
    <row r="573" spans="1:16" ht="15.75" customHeight="1" x14ac:dyDescent="0.3">
      <c r="A573" s="10">
        <v>572</v>
      </c>
      <c r="B573" s="8" t="s">
        <v>5915</v>
      </c>
      <c r="C573" s="8">
        <v>23</v>
      </c>
      <c r="D573" s="8" t="s">
        <v>5916</v>
      </c>
      <c r="E573" s="8">
        <v>2</v>
      </c>
      <c r="F573" s="8">
        <v>3</v>
      </c>
      <c r="G573" s="8" t="s">
        <v>192</v>
      </c>
      <c r="H573" s="8">
        <v>118</v>
      </c>
      <c r="I573" s="8" t="s">
        <v>5918</v>
      </c>
      <c r="J573" s="8" t="s">
        <v>5919</v>
      </c>
      <c r="K573" s="8" t="s">
        <v>5920</v>
      </c>
      <c r="L573" s="8" t="s">
        <v>5921</v>
      </c>
      <c r="M573" s="8">
        <v>1</v>
      </c>
      <c r="N573" s="8" t="s">
        <v>128</v>
      </c>
      <c r="O573" s="8" t="s">
        <v>5922</v>
      </c>
      <c r="P573" s="12" t="s">
        <v>5923</v>
      </c>
    </row>
    <row r="574" spans="1:16" ht="15.75" customHeight="1" x14ac:dyDescent="0.3">
      <c r="A574" s="9">
        <v>573</v>
      </c>
      <c r="B574" s="7" t="s">
        <v>5924</v>
      </c>
      <c r="C574" s="7">
        <v>31</v>
      </c>
      <c r="D574" s="7" t="s">
        <v>5925</v>
      </c>
      <c r="E574" s="7">
        <v>1</v>
      </c>
      <c r="F574" s="7">
        <v>3</v>
      </c>
      <c r="G574" s="7" t="s">
        <v>192</v>
      </c>
      <c r="H574" s="7">
        <v>45</v>
      </c>
      <c r="I574" s="7" t="s">
        <v>5326</v>
      </c>
      <c r="J574" s="7" t="s">
        <v>5927</v>
      </c>
      <c r="K574" s="7" t="s">
        <v>5928</v>
      </c>
      <c r="L574" s="7" t="s">
        <v>5929</v>
      </c>
      <c r="M574" s="7">
        <v>0</v>
      </c>
      <c r="N574" s="7" t="s">
        <v>128</v>
      </c>
      <c r="O574" s="7" t="s">
        <v>5930</v>
      </c>
      <c r="P574" s="11" t="s">
        <v>751</v>
      </c>
    </row>
    <row r="575" spans="1:16" ht="15.75" customHeight="1" x14ac:dyDescent="0.3">
      <c r="A575" s="10">
        <v>574</v>
      </c>
      <c r="B575" s="8" t="s">
        <v>5931</v>
      </c>
      <c r="C575" s="8">
        <v>14</v>
      </c>
      <c r="D575" s="8" t="s">
        <v>5932</v>
      </c>
      <c r="E575" s="8">
        <v>3</v>
      </c>
      <c r="F575" s="8">
        <v>4</v>
      </c>
      <c r="G575" s="8" t="s">
        <v>192</v>
      </c>
      <c r="H575" s="8">
        <v>36</v>
      </c>
      <c r="I575" s="8" t="s">
        <v>5933</v>
      </c>
      <c r="J575" s="8" t="s">
        <v>5934</v>
      </c>
      <c r="K575" s="8" t="s">
        <v>5935</v>
      </c>
      <c r="L575" s="8" t="s">
        <v>5936</v>
      </c>
      <c r="M575" s="8">
        <v>0</v>
      </c>
      <c r="N575" s="8" t="s">
        <v>307</v>
      </c>
      <c r="O575" s="8" t="s">
        <v>5938</v>
      </c>
      <c r="P575" s="12" t="s">
        <v>877</v>
      </c>
    </row>
    <row r="576" spans="1:16" ht="15.75" customHeight="1" x14ac:dyDescent="0.3">
      <c r="A576" s="9">
        <v>575</v>
      </c>
      <c r="B576" s="7" t="s">
        <v>5939</v>
      </c>
      <c r="C576" s="7">
        <v>36</v>
      </c>
      <c r="D576" s="7" t="s">
        <v>5940</v>
      </c>
      <c r="E576" s="7">
        <v>1</v>
      </c>
      <c r="F576" s="7">
        <v>3</v>
      </c>
      <c r="G576" s="7" t="s">
        <v>116</v>
      </c>
      <c r="H576" s="7">
        <v>15</v>
      </c>
      <c r="I576" s="7" t="s">
        <v>5941</v>
      </c>
      <c r="J576" s="7" t="s">
        <v>5942</v>
      </c>
      <c r="K576" s="7" t="s">
        <v>5944</v>
      </c>
      <c r="L576" s="7" t="s">
        <v>5945</v>
      </c>
      <c r="M576" s="7">
        <v>0</v>
      </c>
      <c r="N576" s="7" t="s">
        <v>307</v>
      </c>
      <c r="O576" s="7" t="s">
        <v>5946</v>
      </c>
      <c r="P576" s="11" t="s">
        <v>225</v>
      </c>
    </row>
    <row r="577" spans="1:16" ht="15.75" customHeight="1" x14ac:dyDescent="0.3">
      <c r="A577" s="10">
        <v>576</v>
      </c>
      <c r="B577" s="8" t="s">
        <v>5947</v>
      </c>
      <c r="C577" s="8">
        <v>15</v>
      </c>
      <c r="D577" s="8" t="s">
        <v>5948</v>
      </c>
      <c r="E577" s="8">
        <v>3</v>
      </c>
      <c r="F577" s="8">
        <v>2</v>
      </c>
      <c r="G577" s="8" t="s">
        <v>116</v>
      </c>
      <c r="H577" s="8">
        <v>117</v>
      </c>
      <c r="I577" s="8" t="s">
        <v>5949</v>
      </c>
      <c r="J577" s="8" t="s">
        <v>5951</v>
      </c>
      <c r="K577" s="8" t="s">
        <v>5952</v>
      </c>
      <c r="L577" s="8" t="s">
        <v>5953</v>
      </c>
      <c r="M577" s="8">
        <v>0</v>
      </c>
      <c r="N577" s="8" t="s">
        <v>165</v>
      </c>
      <c r="O577" s="8" t="s">
        <v>5954</v>
      </c>
      <c r="P577" s="12" t="s">
        <v>246</v>
      </c>
    </row>
    <row r="578" spans="1:16" ht="15.75" customHeight="1" x14ac:dyDescent="0.3">
      <c r="A578" s="9">
        <v>577</v>
      </c>
      <c r="B578" s="7" t="s">
        <v>5955</v>
      </c>
      <c r="C578" s="7">
        <v>20</v>
      </c>
      <c r="D578" s="7" t="s">
        <v>5956</v>
      </c>
      <c r="E578" s="7">
        <v>1</v>
      </c>
      <c r="F578" s="7">
        <v>3</v>
      </c>
      <c r="G578" s="7" t="s">
        <v>116</v>
      </c>
      <c r="H578" s="7">
        <v>102</v>
      </c>
      <c r="I578" s="7" t="s">
        <v>5958</v>
      </c>
      <c r="J578" s="7" t="s">
        <v>5959</v>
      </c>
      <c r="K578" s="7" t="s">
        <v>5960</v>
      </c>
      <c r="L578" s="7" t="s">
        <v>5961</v>
      </c>
      <c r="M578" s="7">
        <v>0</v>
      </c>
      <c r="N578" s="7" t="s">
        <v>165</v>
      </c>
      <c r="O578" s="7" t="s">
        <v>5962</v>
      </c>
      <c r="P578" s="11" t="s">
        <v>293</v>
      </c>
    </row>
    <row r="579" spans="1:16" ht="15.75" customHeight="1" x14ac:dyDescent="0.3">
      <c r="A579" s="10">
        <v>578</v>
      </c>
      <c r="B579" s="8" t="s">
        <v>5963</v>
      </c>
      <c r="C579" s="8">
        <v>75</v>
      </c>
      <c r="D579" s="8" t="s">
        <v>5964</v>
      </c>
      <c r="E579" s="8">
        <v>2</v>
      </c>
      <c r="F579" s="8">
        <v>3</v>
      </c>
      <c r="G579" s="8" t="s">
        <v>192</v>
      </c>
      <c r="H579" s="8">
        <v>90</v>
      </c>
      <c r="I579" s="8" t="s">
        <v>5966</v>
      </c>
      <c r="J579" s="8" t="s">
        <v>5968</v>
      </c>
      <c r="K579" s="8" t="s">
        <v>5969</v>
      </c>
      <c r="L579" s="8" t="s">
        <v>5970</v>
      </c>
      <c r="M579" s="8">
        <v>0</v>
      </c>
      <c r="N579" s="8" t="s">
        <v>222</v>
      </c>
      <c r="O579" s="8" t="s">
        <v>5971</v>
      </c>
      <c r="P579" s="12" t="s">
        <v>584</v>
      </c>
    </row>
    <row r="580" spans="1:16" ht="15.75" customHeight="1" x14ac:dyDescent="0.3">
      <c r="A580" s="9">
        <v>579</v>
      </c>
      <c r="B580" s="7" t="s">
        <v>5972</v>
      </c>
      <c r="C580" s="7">
        <v>4</v>
      </c>
      <c r="D580" s="7" t="s">
        <v>5973</v>
      </c>
      <c r="E580" s="7">
        <v>2</v>
      </c>
      <c r="F580" s="7">
        <v>2</v>
      </c>
      <c r="G580" s="7" t="s">
        <v>388</v>
      </c>
      <c r="H580" s="7">
        <v>60</v>
      </c>
      <c r="I580" s="7" t="s">
        <v>5975</v>
      </c>
      <c r="J580" s="7" t="s">
        <v>5976</v>
      </c>
      <c r="K580" s="7"/>
      <c r="L580" s="7" t="s">
        <v>5977</v>
      </c>
      <c r="M580" s="7">
        <v>1</v>
      </c>
      <c r="N580" s="7" t="s">
        <v>307</v>
      </c>
      <c r="O580" s="7" t="s">
        <v>5978</v>
      </c>
      <c r="P580" s="11"/>
    </row>
    <row r="581" spans="1:16" ht="15.75" customHeight="1" x14ac:dyDescent="0.3">
      <c r="A581" s="10">
        <v>580</v>
      </c>
      <c r="B581" s="8" t="s">
        <v>5979</v>
      </c>
      <c r="C581" s="8">
        <v>65</v>
      </c>
      <c r="D581" s="8" t="s">
        <v>5980</v>
      </c>
      <c r="E581" s="8">
        <v>1</v>
      </c>
      <c r="F581" s="8">
        <v>3</v>
      </c>
      <c r="G581" s="8" t="s">
        <v>116</v>
      </c>
      <c r="H581" s="8">
        <v>24</v>
      </c>
      <c r="I581" s="8" t="s">
        <v>5982</v>
      </c>
      <c r="J581" s="8" t="s">
        <v>5983</v>
      </c>
      <c r="K581" s="8" t="s">
        <v>5984</v>
      </c>
      <c r="L581" s="8" t="s">
        <v>5985</v>
      </c>
      <c r="M581" s="8">
        <v>1</v>
      </c>
      <c r="N581" s="8" t="s">
        <v>128</v>
      </c>
      <c r="O581" s="8" t="s">
        <v>5986</v>
      </c>
      <c r="P581" s="12" t="s">
        <v>293</v>
      </c>
    </row>
    <row r="582" spans="1:16" ht="15.75" customHeight="1" x14ac:dyDescent="0.3">
      <c r="A582" s="9">
        <v>581</v>
      </c>
      <c r="B582" s="7" t="s">
        <v>5987</v>
      </c>
      <c r="C582" s="7">
        <v>67</v>
      </c>
      <c r="D582" s="7" t="s">
        <v>5988</v>
      </c>
      <c r="E582" s="7">
        <v>5</v>
      </c>
      <c r="F582" s="7">
        <v>4</v>
      </c>
      <c r="G582" s="7" t="s">
        <v>192</v>
      </c>
      <c r="H582" s="7">
        <v>55</v>
      </c>
      <c r="I582" s="7" t="s">
        <v>5989</v>
      </c>
      <c r="J582" s="7" t="s">
        <v>5990</v>
      </c>
      <c r="K582" s="7" t="s">
        <v>5991</v>
      </c>
      <c r="L582" s="7" t="s">
        <v>5992</v>
      </c>
      <c r="M582" s="7">
        <v>0</v>
      </c>
      <c r="N582" s="7" t="s">
        <v>307</v>
      </c>
      <c r="O582" s="7" t="s">
        <v>5994</v>
      </c>
      <c r="P582" s="11" t="s">
        <v>705</v>
      </c>
    </row>
    <row r="583" spans="1:16" ht="15.75" customHeight="1" x14ac:dyDescent="0.3">
      <c r="A583" s="10">
        <v>582</v>
      </c>
      <c r="B583" s="8" t="s">
        <v>5995</v>
      </c>
      <c r="C583" s="8">
        <v>53</v>
      </c>
      <c r="D583" s="8" t="s">
        <v>5996</v>
      </c>
      <c r="E583" s="8">
        <v>1</v>
      </c>
      <c r="F583" s="8">
        <v>3</v>
      </c>
      <c r="G583" s="8" t="s">
        <v>116</v>
      </c>
      <c r="H583" s="8">
        <v>92</v>
      </c>
      <c r="I583" s="8" t="s">
        <v>5997</v>
      </c>
      <c r="J583" s="8" t="s">
        <v>5999</v>
      </c>
      <c r="K583" s="8" t="s">
        <v>6000</v>
      </c>
      <c r="L583" s="8" t="s">
        <v>6001</v>
      </c>
      <c r="M583" s="8">
        <v>0</v>
      </c>
      <c r="N583" s="8" t="s">
        <v>128</v>
      </c>
      <c r="O583" s="8" t="s">
        <v>6002</v>
      </c>
      <c r="P583" s="12" t="s">
        <v>225</v>
      </c>
    </row>
    <row r="584" spans="1:16" ht="15.75" customHeight="1" x14ac:dyDescent="0.3">
      <c r="A584" s="9">
        <v>583</v>
      </c>
      <c r="B584" s="7" t="s">
        <v>6003</v>
      </c>
      <c r="C584" s="7">
        <v>32</v>
      </c>
      <c r="D584" s="7" t="s">
        <v>6004</v>
      </c>
      <c r="E584" s="7">
        <v>3</v>
      </c>
      <c r="F584" s="7">
        <v>2</v>
      </c>
      <c r="G584" s="7" t="s">
        <v>116</v>
      </c>
      <c r="H584" s="7">
        <v>4</v>
      </c>
      <c r="I584" s="7" t="s">
        <v>6006</v>
      </c>
      <c r="J584" s="7" t="s">
        <v>6007</v>
      </c>
      <c r="K584" s="7" t="s">
        <v>6008</v>
      </c>
      <c r="L584" s="7" t="s">
        <v>6009</v>
      </c>
      <c r="M584" s="7">
        <v>0</v>
      </c>
      <c r="N584" s="7" t="s">
        <v>307</v>
      </c>
      <c r="O584" s="7" t="s">
        <v>6010</v>
      </c>
      <c r="P584" s="11" t="s">
        <v>962</v>
      </c>
    </row>
    <row r="585" spans="1:16" ht="15.75" customHeight="1" x14ac:dyDescent="0.3">
      <c r="A585" s="10">
        <v>584</v>
      </c>
      <c r="B585" s="8" t="s">
        <v>6011</v>
      </c>
      <c r="C585" s="8">
        <v>70</v>
      </c>
      <c r="D585" s="8" t="s">
        <v>6012</v>
      </c>
      <c r="E585" s="8">
        <v>2</v>
      </c>
      <c r="F585" s="8">
        <v>4</v>
      </c>
      <c r="G585" s="8" t="s">
        <v>116</v>
      </c>
      <c r="H585" s="8">
        <v>17</v>
      </c>
      <c r="I585" s="8" t="s">
        <v>6014</v>
      </c>
      <c r="J585" s="8" t="s">
        <v>6015</v>
      </c>
      <c r="K585" s="8" t="s">
        <v>6016</v>
      </c>
      <c r="L585" s="8" t="s">
        <v>6017</v>
      </c>
      <c r="M585" s="8">
        <v>0</v>
      </c>
      <c r="N585" s="8" t="s">
        <v>165</v>
      </c>
      <c r="O585" s="8" t="s">
        <v>6018</v>
      </c>
      <c r="P585" s="12" t="s">
        <v>584</v>
      </c>
    </row>
    <row r="586" spans="1:16" ht="15.75" customHeight="1" x14ac:dyDescent="0.3">
      <c r="A586" s="9">
        <v>585</v>
      </c>
      <c r="B586" s="7" t="s">
        <v>6019</v>
      </c>
      <c r="C586" s="7">
        <v>67</v>
      </c>
      <c r="D586" s="7" t="s">
        <v>6021</v>
      </c>
      <c r="E586" s="7">
        <v>1</v>
      </c>
      <c r="F586" s="7">
        <v>1</v>
      </c>
      <c r="G586" s="7" t="s">
        <v>192</v>
      </c>
      <c r="H586" s="7">
        <v>43</v>
      </c>
      <c r="I586" s="7" t="s">
        <v>6022</v>
      </c>
      <c r="J586" s="7" t="s">
        <v>6023</v>
      </c>
      <c r="K586" s="7" t="s">
        <v>6024</v>
      </c>
      <c r="L586" s="7" t="s">
        <v>6025</v>
      </c>
      <c r="M586" s="7">
        <v>1</v>
      </c>
      <c r="N586" s="7" t="s">
        <v>222</v>
      </c>
      <c r="O586" s="7" t="s">
        <v>6026</v>
      </c>
      <c r="P586" s="11" t="s">
        <v>293</v>
      </c>
    </row>
    <row r="587" spans="1:16" ht="15.75" customHeight="1" x14ac:dyDescent="0.3">
      <c r="A587" s="10">
        <v>586</v>
      </c>
      <c r="B587" s="8" t="s">
        <v>6028</v>
      </c>
      <c r="C587" s="8">
        <v>48</v>
      </c>
      <c r="D587" s="8" t="s">
        <v>6029</v>
      </c>
      <c r="E587" s="8">
        <v>2</v>
      </c>
      <c r="F587" s="8">
        <v>3</v>
      </c>
      <c r="G587" s="8" t="s">
        <v>116</v>
      </c>
      <c r="H587" s="8">
        <v>17</v>
      </c>
      <c r="I587" s="8" t="s">
        <v>6030</v>
      </c>
      <c r="J587" s="8" t="s">
        <v>6031</v>
      </c>
      <c r="K587" s="8" t="s">
        <v>6033</v>
      </c>
      <c r="L587" s="8" t="s">
        <v>6034</v>
      </c>
      <c r="M587" s="8">
        <v>0</v>
      </c>
      <c r="N587" s="8" t="s">
        <v>307</v>
      </c>
      <c r="O587" s="8" t="s">
        <v>6035</v>
      </c>
      <c r="P587" s="12" t="s">
        <v>398</v>
      </c>
    </row>
    <row r="588" spans="1:16" ht="15.75" customHeight="1" x14ac:dyDescent="0.3">
      <c r="A588" s="9">
        <v>587</v>
      </c>
      <c r="B588" s="7" t="s">
        <v>6036</v>
      </c>
      <c r="C588" s="7">
        <v>31</v>
      </c>
      <c r="D588" s="7" t="s">
        <v>6038</v>
      </c>
      <c r="E588" s="7">
        <v>5</v>
      </c>
      <c r="F588" s="7">
        <v>3</v>
      </c>
      <c r="G588" s="7" t="s">
        <v>192</v>
      </c>
      <c r="H588" s="7">
        <v>66</v>
      </c>
      <c r="I588" s="7" t="s">
        <v>6040</v>
      </c>
      <c r="J588" s="7" t="s">
        <v>6041</v>
      </c>
      <c r="K588" s="7" t="s">
        <v>6042</v>
      </c>
      <c r="L588" s="7" t="s">
        <v>6043</v>
      </c>
      <c r="M588" s="7">
        <v>0</v>
      </c>
      <c r="N588" s="7" t="s">
        <v>165</v>
      </c>
      <c r="O588" s="7" t="s">
        <v>6044</v>
      </c>
      <c r="P588" s="11" t="s">
        <v>2960</v>
      </c>
    </row>
    <row r="589" spans="1:16" ht="15.75" customHeight="1" x14ac:dyDescent="0.3">
      <c r="A589" s="10">
        <v>588</v>
      </c>
      <c r="B589" s="8" t="s">
        <v>6046</v>
      </c>
      <c r="C589" s="8">
        <v>43</v>
      </c>
      <c r="D589" s="8" t="s">
        <v>6047</v>
      </c>
      <c r="E589" s="8">
        <v>2</v>
      </c>
      <c r="F589" s="8">
        <v>1</v>
      </c>
      <c r="G589" s="8" t="s">
        <v>116</v>
      </c>
      <c r="H589" s="8">
        <v>96</v>
      </c>
      <c r="I589" s="8" t="s">
        <v>6048</v>
      </c>
      <c r="J589" s="8" t="s">
        <v>6049</v>
      </c>
      <c r="K589" s="8" t="s">
        <v>6050</v>
      </c>
      <c r="L589" s="8" t="s">
        <v>6051</v>
      </c>
      <c r="M589" s="8">
        <v>0</v>
      </c>
      <c r="N589" s="8" t="s">
        <v>165</v>
      </c>
      <c r="O589" s="8" t="s">
        <v>6052</v>
      </c>
      <c r="P589" s="12" t="s">
        <v>6053</v>
      </c>
    </row>
    <row r="590" spans="1:16" ht="15.75" customHeight="1" x14ac:dyDescent="0.3">
      <c r="A590" s="9">
        <v>589</v>
      </c>
      <c r="B590" s="7" t="s">
        <v>6054</v>
      </c>
      <c r="C590" s="7">
        <v>41</v>
      </c>
      <c r="D590" s="7" t="s">
        <v>6055</v>
      </c>
      <c r="E590" s="7">
        <v>3</v>
      </c>
      <c r="F590" s="7">
        <v>3</v>
      </c>
      <c r="G590" s="7" t="s">
        <v>116</v>
      </c>
      <c r="H590" s="7">
        <v>6</v>
      </c>
      <c r="I590" s="7" t="s">
        <v>6057</v>
      </c>
      <c r="J590" s="7" t="s">
        <v>6058</v>
      </c>
      <c r="K590" s="7" t="s">
        <v>4484</v>
      </c>
      <c r="L590" s="7" t="s">
        <v>6059</v>
      </c>
      <c r="M590" s="7">
        <v>0</v>
      </c>
      <c r="N590" s="7" t="s">
        <v>128</v>
      </c>
      <c r="O590" s="7" t="s">
        <v>6060</v>
      </c>
      <c r="P590" s="11" t="s">
        <v>194</v>
      </c>
    </row>
    <row r="591" spans="1:16" ht="15.75" customHeight="1" x14ac:dyDescent="0.3">
      <c r="A591" s="10">
        <v>590</v>
      </c>
      <c r="B591" s="8" t="s">
        <v>6061</v>
      </c>
      <c r="C591" s="8">
        <v>59</v>
      </c>
      <c r="D591" s="8" t="s">
        <v>6062</v>
      </c>
      <c r="E591" s="8">
        <v>3</v>
      </c>
      <c r="F591" s="8">
        <v>3</v>
      </c>
      <c r="G591" s="8" t="s">
        <v>192</v>
      </c>
      <c r="H591" s="8">
        <v>113</v>
      </c>
      <c r="I591" s="8" t="s">
        <v>6063</v>
      </c>
      <c r="J591" s="8" t="s">
        <v>6064</v>
      </c>
      <c r="K591" s="8" t="s">
        <v>6065</v>
      </c>
      <c r="L591" s="8" t="s">
        <v>6066</v>
      </c>
      <c r="M591" s="8">
        <v>0</v>
      </c>
      <c r="N591" s="8" t="s">
        <v>222</v>
      </c>
      <c r="O591" s="8" t="s">
        <v>6068</v>
      </c>
      <c r="P591" s="12" t="s">
        <v>274</v>
      </c>
    </row>
    <row r="592" spans="1:16" ht="15.75" customHeight="1" x14ac:dyDescent="0.3">
      <c r="A592" s="9">
        <v>591</v>
      </c>
      <c r="B592" s="7" t="s">
        <v>6069</v>
      </c>
      <c r="C592" s="7">
        <v>19</v>
      </c>
      <c r="D592" s="7" t="s">
        <v>6070</v>
      </c>
      <c r="E592" s="7">
        <v>3</v>
      </c>
      <c r="F592" s="7">
        <v>3</v>
      </c>
      <c r="G592" s="7" t="s">
        <v>116</v>
      </c>
      <c r="H592" s="7">
        <v>93</v>
      </c>
      <c r="I592" s="7" t="s">
        <v>6071</v>
      </c>
      <c r="J592" s="7" t="s">
        <v>6072</v>
      </c>
      <c r="K592" s="7" t="s">
        <v>6073</v>
      </c>
      <c r="L592" s="7" t="s">
        <v>6074</v>
      </c>
      <c r="M592" s="7">
        <v>0</v>
      </c>
      <c r="N592" s="7" t="s">
        <v>307</v>
      </c>
      <c r="O592" s="7" t="s">
        <v>6075</v>
      </c>
      <c r="P592" s="11" t="s">
        <v>274</v>
      </c>
    </row>
    <row r="593" spans="1:16" ht="15.75" customHeight="1" x14ac:dyDescent="0.3">
      <c r="A593" s="10">
        <v>592</v>
      </c>
      <c r="B593" s="8" t="s">
        <v>6076</v>
      </c>
      <c r="C593" s="8">
        <v>27</v>
      </c>
      <c r="D593" s="8" t="s">
        <v>6078</v>
      </c>
      <c r="E593" s="8">
        <v>3</v>
      </c>
      <c r="F593" s="8">
        <v>4</v>
      </c>
      <c r="G593" s="8" t="s">
        <v>192</v>
      </c>
      <c r="H593" s="8">
        <v>113</v>
      </c>
      <c r="I593" s="8" t="s">
        <v>6079</v>
      </c>
      <c r="J593" s="8" t="s">
        <v>6080</v>
      </c>
      <c r="K593" s="8" t="s">
        <v>6081</v>
      </c>
      <c r="L593" s="8" t="s">
        <v>6082</v>
      </c>
      <c r="M593" s="8">
        <v>0</v>
      </c>
      <c r="N593" s="8" t="s">
        <v>307</v>
      </c>
      <c r="O593" s="8" t="s">
        <v>6083</v>
      </c>
      <c r="P593" s="12" t="s">
        <v>274</v>
      </c>
    </row>
    <row r="594" spans="1:16" ht="15.75" customHeight="1" x14ac:dyDescent="0.3">
      <c r="A594" s="9">
        <v>593</v>
      </c>
      <c r="B594" s="7" t="s">
        <v>6085</v>
      </c>
      <c r="C594" s="7">
        <v>1</v>
      </c>
      <c r="D594" s="7" t="s">
        <v>6086</v>
      </c>
      <c r="E594" s="7">
        <v>4</v>
      </c>
      <c r="F594" s="7">
        <v>2</v>
      </c>
      <c r="G594" s="7" t="s">
        <v>116</v>
      </c>
      <c r="H594" s="7">
        <v>70</v>
      </c>
      <c r="I594" s="7" t="s">
        <v>6087</v>
      </c>
      <c r="J594" s="7" t="s">
        <v>6088</v>
      </c>
      <c r="K594" s="7" t="s">
        <v>6089</v>
      </c>
      <c r="L594" s="7" t="s">
        <v>6090</v>
      </c>
      <c r="M594" s="7">
        <v>0</v>
      </c>
      <c r="N594" s="7" t="s">
        <v>165</v>
      </c>
      <c r="O594" s="7" t="s">
        <v>2490</v>
      </c>
      <c r="P594" s="11" t="s">
        <v>6092</v>
      </c>
    </row>
    <row r="595" spans="1:16" ht="15.75" customHeight="1" x14ac:dyDescent="0.3">
      <c r="A595" s="10">
        <v>594</v>
      </c>
      <c r="B595" s="8" t="s">
        <v>6093</v>
      </c>
      <c r="C595" s="8">
        <v>10</v>
      </c>
      <c r="D595" s="8" t="s">
        <v>6094</v>
      </c>
      <c r="E595" s="8">
        <v>1</v>
      </c>
      <c r="F595" s="8">
        <v>3</v>
      </c>
      <c r="G595" s="8" t="s">
        <v>116</v>
      </c>
      <c r="H595" s="8">
        <v>72</v>
      </c>
      <c r="I595" s="8" t="s">
        <v>6095</v>
      </c>
      <c r="J595" s="8" t="s">
        <v>6097</v>
      </c>
      <c r="K595" s="8" t="s">
        <v>6098</v>
      </c>
      <c r="L595" s="8" t="s">
        <v>6099</v>
      </c>
      <c r="M595" s="8">
        <v>0</v>
      </c>
      <c r="N595" s="8" t="s">
        <v>222</v>
      </c>
      <c r="O595" s="8" t="s">
        <v>6100</v>
      </c>
      <c r="P595" s="12" t="s">
        <v>751</v>
      </c>
    </row>
    <row r="596" spans="1:16" ht="15.75" customHeight="1" x14ac:dyDescent="0.3">
      <c r="A596" s="9">
        <v>595</v>
      </c>
      <c r="B596" s="7" t="s">
        <v>6101</v>
      </c>
      <c r="C596" s="7">
        <v>63</v>
      </c>
      <c r="D596" s="7" t="s">
        <v>6102</v>
      </c>
      <c r="E596" s="7">
        <v>1</v>
      </c>
      <c r="F596" s="7">
        <v>4</v>
      </c>
      <c r="G596" s="7" t="s">
        <v>192</v>
      </c>
      <c r="H596" s="7">
        <v>59</v>
      </c>
      <c r="I596" s="7" t="s">
        <v>6103</v>
      </c>
      <c r="J596" s="7" t="s">
        <v>6104</v>
      </c>
      <c r="K596" s="7" t="s">
        <v>6106</v>
      </c>
      <c r="L596" s="7" t="s">
        <v>6107</v>
      </c>
      <c r="M596" s="7">
        <v>0</v>
      </c>
      <c r="N596" s="7" t="s">
        <v>307</v>
      </c>
      <c r="O596" s="7" t="s">
        <v>6108</v>
      </c>
      <c r="P596" s="11" t="s">
        <v>225</v>
      </c>
    </row>
    <row r="597" spans="1:16" ht="15.75" customHeight="1" x14ac:dyDescent="0.3">
      <c r="A597" s="10">
        <v>596</v>
      </c>
      <c r="B597" s="8" t="s">
        <v>6109</v>
      </c>
      <c r="C597" s="8">
        <v>55</v>
      </c>
      <c r="D597" s="8" t="s">
        <v>6110</v>
      </c>
      <c r="E597" s="8">
        <v>3</v>
      </c>
      <c r="F597" s="8">
        <v>3</v>
      </c>
      <c r="G597" s="8" t="s">
        <v>192</v>
      </c>
      <c r="H597" s="8">
        <v>20</v>
      </c>
      <c r="I597" s="8" t="s">
        <v>6112</v>
      </c>
      <c r="J597" s="8" t="s">
        <v>6113</v>
      </c>
      <c r="K597" s="8" t="s">
        <v>6114</v>
      </c>
      <c r="L597" s="8" t="s">
        <v>6115</v>
      </c>
      <c r="M597" s="8">
        <v>0</v>
      </c>
      <c r="N597" s="8" t="s">
        <v>128</v>
      </c>
      <c r="O597" s="8" t="s">
        <v>6116</v>
      </c>
      <c r="P597" s="12" t="s">
        <v>877</v>
      </c>
    </row>
    <row r="598" spans="1:16" ht="15.75" customHeight="1" x14ac:dyDescent="0.3">
      <c r="A598" s="9">
        <v>597</v>
      </c>
      <c r="B598" s="7" t="s">
        <v>6118</v>
      </c>
      <c r="C598" s="7">
        <v>78</v>
      </c>
      <c r="D598" s="7" t="s">
        <v>6119</v>
      </c>
      <c r="E598" s="7">
        <v>3</v>
      </c>
      <c r="F598" s="7">
        <v>2</v>
      </c>
      <c r="G598" s="7" t="s">
        <v>116</v>
      </c>
      <c r="H598" s="7">
        <v>6</v>
      </c>
      <c r="I598" s="7" t="s">
        <v>6120</v>
      </c>
      <c r="J598" s="7" t="s">
        <v>6121</v>
      </c>
      <c r="K598" s="7" t="s">
        <v>6122</v>
      </c>
      <c r="L598" s="7" t="s">
        <v>6123</v>
      </c>
      <c r="M598" s="7">
        <v>0</v>
      </c>
      <c r="N598" s="7" t="s">
        <v>222</v>
      </c>
      <c r="O598" s="7" t="s">
        <v>6124</v>
      </c>
      <c r="P598" s="11" t="s">
        <v>194</v>
      </c>
    </row>
    <row r="599" spans="1:16" ht="15.75" customHeight="1" x14ac:dyDescent="0.3">
      <c r="A599" s="10">
        <v>598</v>
      </c>
      <c r="B599" s="8" t="s">
        <v>6126</v>
      </c>
      <c r="C599" s="8">
        <v>26</v>
      </c>
      <c r="D599" s="8" t="s">
        <v>6127</v>
      </c>
      <c r="E599" s="8">
        <v>2</v>
      </c>
      <c r="F599" s="8">
        <v>2</v>
      </c>
      <c r="G599" s="8" t="s">
        <v>116</v>
      </c>
      <c r="H599" s="8">
        <v>114</v>
      </c>
      <c r="I599" s="8" t="s">
        <v>6128</v>
      </c>
      <c r="J599" s="8" t="s">
        <v>6129</v>
      </c>
      <c r="K599" s="8" t="s">
        <v>6130</v>
      </c>
      <c r="L599" s="8" t="s">
        <v>6131</v>
      </c>
      <c r="M599" s="8">
        <v>0</v>
      </c>
      <c r="N599" s="8" t="s">
        <v>307</v>
      </c>
      <c r="O599" s="8" t="s">
        <v>6133</v>
      </c>
      <c r="P599" s="12" t="s">
        <v>584</v>
      </c>
    </row>
    <row r="600" spans="1:16" ht="15.75" customHeight="1" x14ac:dyDescent="0.3">
      <c r="A600" s="9">
        <v>599</v>
      </c>
      <c r="B600" s="7" t="s">
        <v>6134</v>
      </c>
      <c r="C600" s="7">
        <v>57</v>
      </c>
      <c r="D600" s="7" t="s">
        <v>6135</v>
      </c>
      <c r="E600" s="7">
        <v>1</v>
      </c>
      <c r="F600" s="7">
        <v>3</v>
      </c>
      <c r="G600" s="7" t="s">
        <v>116</v>
      </c>
      <c r="H600" s="7">
        <v>16</v>
      </c>
      <c r="I600" s="7" t="s">
        <v>6137</v>
      </c>
      <c r="J600" s="7" t="s">
        <v>6139</v>
      </c>
      <c r="K600" s="7" t="s">
        <v>6140</v>
      </c>
      <c r="L600" s="7" t="s">
        <v>6141</v>
      </c>
      <c r="M600" s="7">
        <v>0</v>
      </c>
      <c r="N600" s="7" t="s">
        <v>307</v>
      </c>
      <c r="O600" s="7" t="s">
        <v>6142</v>
      </c>
      <c r="P600" s="11" t="s">
        <v>751</v>
      </c>
    </row>
    <row r="601" spans="1:16" ht="15.75" customHeight="1" x14ac:dyDescent="0.3">
      <c r="A601" s="10">
        <v>600</v>
      </c>
      <c r="B601" s="8" t="s">
        <v>6144</v>
      </c>
      <c r="C601" s="8">
        <v>53</v>
      </c>
      <c r="D601" s="8" t="s">
        <v>6145</v>
      </c>
      <c r="E601" s="8">
        <v>1</v>
      </c>
      <c r="F601" s="8">
        <v>3</v>
      </c>
      <c r="G601" s="8" t="s">
        <v>172</v>
      </c>
      <c r="H601" s="8">
        <v>72</v>
      </c>
      <c r="I601" s="8" t="s">
        <v>6146</v>
      </c>
      <c r="J601" s="8" t="s">
        <v>6147</v>
      </c>
      <c r="K601" s="8"/>
      <c r="L601" s="8" t="s">
        <v>6148</v>
      </c>
      <c r="M601" s="8">
        <v>1</v>
      </c>
      <c r="N601" s="8" t="s">
        <v>165</v>
      </c>
      <c r="O601" s="8" t="s">
        <v>6149</v>
      </c>
      <c r="P601" s="12"/>
    </row>
    <row r="602" spans="1:16" ht="15.75" customHeight="1" x14ac:dyDescent="0.3">
      <c r="A602" s="9">
        <v>601</v>
      </c>
      <c r="B602" s="7" t="s">
        <v>6151</v>
      </c>
      <c r="C602" s="7">
        <v>5</v>
      </c>
      <c r="D602" s="7" t="s">
        <v>6152</v>
      </c>
      <c r="E602" s="7">
        <v>3</v>
      </c>
      <c r="F602" s="7">
        <v>3</v>
      </c>
      <c r="G602" s="7" t="s">
        <v>116</v>
      </c>
      <c r="H602" s="7">
        <v>35</v>
      </c>
      <c r="I602" s="7" t="s">
        <v>6153</v>
      </c>
      <c r="J602" s="7" t="s">
        <v>6155</v>
      </c>
      <c r="K602" s="7" t="s">
        <v>6156</v>
      </c>
      <c r="L602" s="7" t="s">
        <v>6157</v>
      </c>
      <c r="M602" s="7">
        <v>0</v>
      </c>
      <c r="N602" s="7" t="s">
        <v>307</v>
      </c>
      <c r="O602" s="7" t="s">
        <v>6158</v>
      </c>
      <c r="P602" s="11" t="s">
        <v>274</v>
      </c>
    </row>
    <row r="603" spans="1:16" ht="15.75" customHeight="1" x14ac:dyDescent="0.3">
      <c r="A603" s="10">
        <v>602</v>
      </c>
      <c r="B603" s="8" t="s">
        <v>6159</v>
      </c>
      <c r="C603" s="8">
        <v>47</v>
      </c>
      <c r="D603" s="8" t="s">
        <v>6161</v>
      </c>
      <c r="E603" s="8">
        <v>1</v>
      </c>
      <c r="F603" s="8">
        <v>4</v>
      </c>
      <c r="G603" s="8" t="s">
        <v>192</v>
      </c>
      <c r="H603" s="8">
        <v>110</v>
      </c>
      <c r="I603" s="8" t="s">
        <v>6162</v>
      </c>
      <c r="J603" s="8" t="s">
        <v>6163</v>
      </c>
      <c r="K603" s="8" t="s">
        <v>6164</v>
      </c>
      <c r="L603" s="8" t="s">
        <v>6166</v>
      </c>
      <c r="M603" s="8">
        <v>0</v>
      </c>
      <c r="N603" s="8" t="s">
        <v>307</v>
      </c>
      <c r="O603" s="8" t="s">
        <v>6167</v>
      </c>
      <c r="P603" s="12" t="s">
        <v>293</v>
      </c>
    </row>
    <row r="604" spans="1:16" ht="15.75" customHeight="1" x14ac:dyDescent="0.3">
      <c r="A604" s="9">
        <v>603</v>
      </c>
      <c r="B604" s="7" t="s">
        <v>6168</v>
      </c>
      <c r="C604" s="7">
        <v>78</v>
      </c>
      <c r="D604" s="7" t="s">
        <v>6169</v>
      </c>
      <c r="E604" s="7">
        <v>4</v>
      </c>
      <c r="F604" s="7">
        <v>2</v>
      </c>
      <c r="G604" s="7" t="s">
        <v>192</v>
      </c>
      <c r="H604" s="7">
        <v>117</v>
      </c>
      <c r="I604" s="7" t="s">
        <v>6171</v>
      </c>
      <c r="J604" s="7" t="s">
        <v>6172</v>
      </c>
      <c r="K604" s="7" t="s">
        <v>6173</v>
      </c>
      <c r="L604" s="7" t="s">
        <v>6174</v>
      </c>
      <c r="M604" s="7">
        <v>0</v>
      </c>
      <c r="N604" s="7" t="s">
        <v>128</v>
      </c>
      <c r="O604" s="7" t="s">
        <v>3495</v>
      </c>
      <c r="P604" s="11" t="s">
        <v>6176</v>
      </c>
    </row>
    <row r="605" spans="1:16" ht="15.75" customHeight="1" x14ac:dyDescent="0.3">
      <c r="A605" s="10">
        <v>604</v>
      </c>
      <c r="B605" s="8" t="s">
        <v>6177</v>
      </c>
      <c r="C605" s="8">
        <v>24</v>
      </c>
      <c r="D605" s="8" t="s">
        <v>6178</v>
      </c>
      <c r="E605" s="8">
        <v>2</v>
      </c>
      <c r="F605" s="8">
        <v>2</v>
      </c>
      <c r="G605" s="8" t="s">
        <v>192</v>
      </c>
      <c r="H605" s="8">
        <v>17</v>
      </c>
      <c r="I605" s="8" t="s">
        <v>6180</v>
      </c>
      <c r="J605" s="8" t="s">
        <v>6181</v>
      </c>
      <c r="K605" s="8" t="s">
        <v>6182</v>
      </c>
      <c r="L605" s="8" t="s">
        <v>6183</v>
      </c>
      <c r="M605" s="8">
        <v>0</v>
      </c>
      <c r="N605" s="8" t="s">
        <v>307</v>
      </c>
      <c r="O605" s="8" t="s">
        <v>6184</v>
      </c>
      <c r="P605" s="12" t="s">
        <v>398</v>
      </c>
    </row>
    <row r="606" spans="1:16" ht="15.75" customHeight="1" x14ac:dyDescent="0.3">
      <c r="A606" s="9">
        <v>605</v>
      </c>
      <c r="B606" s="7" t="s">
        <v>6185</v>
      </c>
      <c r="C606" s="7">
        <v>55</v>
      </c>
      <c r="D606" s="7" t="s">
        <v>6186</v>
      </c>
      <c r="E606" s="7">
        <v>1</v>
      </c>
      <c r="F606" s="7">
        <v>3</v>
      </c>
      <c r="G606" s="7" t="s">
        <v>192</v>
      </c>
      <c r="H606" s="7">
        <v>92</v>
      </c>
      <c r="I606" s="7" t="s">
        <v>6188</v>
      </c>
      <c r="J606" s="7" t="s">
        <v>6189</v>
      </c>
      <c r="K606" s="7" t="s">
        <v>6190</v>
      </c>
      <c r="L606" s="7" t="s">
        <v>6191</v>
      </c>
      <c r="M606" s="7">
        <v>0</v>
      </c>
      <c r="N606" s="7" t="s">
        <v>307</v>
      </c>
      <c r="O606" s="7" t="s">
        <v>6193</v>
      </c>
      <c r="P606" s="11" t="s">
        <v>225</v>
      </c>
    </row>
    <row r="607" spans="1:16" ht="15.75" customHeight="1" x14ac:dyDescent="0.3">
      <c r="A607" s="10">
        <v>606</v>
      </c>
      <c r="B607" s="8" t="s">
        <v>6194</v>
      </c>
      <c r="C607" s="8">
        <v>35</v>
      </c>
      <c r="D607" s="8" t="s">
        <v>6195</v>
      </c>
      <c r="E607" s="8">
        <v>4</v>
      </c>
      <c r="F607" s="8">
        <v>2</v>
      </c>
      <c r="G607" s="8" t="s">
        <v>116</v>
      </c>
      <c r="H607" s="8">
        <v>100</v>
      </c>
      <c r="I607" s="8" t="s">
        <v>6196</v>
      </c>
      <c r="J607" s="8" t="s">
        <v>6197</v>
      </c>
      <c r="K607" s="8" t="s">
        <v>6198</v>
      </c>
      <c r="L607" s="8" t="s">
        <v>6199</v>
      </c>
      <c r="M607" s="8">
        <v>0</v>
      </c>
      <c r="N607" s="8" t="s">
        <v>307</v>
      </c>
      <c r="O607" s="8" t="s">
        <v>2325</v>
      </c>
      <c r="P607" s="12" t="s">
        <v>6201</v>
      </c>
    </row>
    <row r="608" spans="1:16" ht="15.75" customHeight="1" x14ac:dyDescent="0.3">
      <c r="A608" s="9">
        <v>607</v>
      </c>
      <c r="B608" s="7" t="s">
        <v>6202</v>
      </c>
      <c r="C608" s="7">
        <v>19</v>
      </c>
      <c r="D608" s="7" t="s">
        <v>6203</v>
      </c>
      <c r="E608" s="7">
        <v>1</v>
      </c>
      <c r="F608" s="7">
        <v>3</v>
      </c>
      <c r="G608" s="7" t="s">
        <v>192</v>
      </c>
      <c r="H608" s="7">
        <v>40</v>
      </c>
      <c r="I608" s="7" t="s">
        <v>6205</v>
      </c>
      <c r="J608" s="7" t="s">
        <v>6206</v>
      </c>
      <c r="K608" s="7" t="s">
        <v>6207</v>
      </c>
      <c r="L608" s="7" t="s">
        <v>6208</v>
      </c>
      <c r="M608" s="7">
        <v>0</v>
      </c>
      <c r="N608" s="7" t="s">
        <v>222</v>
      </c>
      <c r="O608" s="7" t="s">
        <v>6210</v>
      </c>
      <c r="P608" s="11" t="s">
        <v>751</v>
      </c>
    </row>
    <row r="609" spans="1:16" ht="15.75" customHeight="1" x14ac:dyDescent="0.3">
      <c r="A609" s="10">
        <v>608</v>
      </c>
      <c r="B609" s="8" t="s">
        <v>6211</v>
      </c>
      <c r="C609" s="8">
        <v>9</v>
      </c>
      <c r="D609" s="8" t="s">
        <v>6212</v>
      </c>
      <c r="E609" s="8">
        <v>1</v>
      </c>
      <c r="F609" s="8">
        <v>3</v>
      </c>
      <c r="G609" s="8" t="s">
        <v>116</v>
      </c>
      <c r="H609" s="8">
        <v>92</v>
      </c>
      <c r="I609" s="8" t="s">
        <v>6213</v>
      </c>
      <c r="J609" s="8" t="s">
        <v>6214</v>
      </c>
      <c r="K609" s="8" t="s">
        <v>6215</v>
      </c>
      <c r="L609" s="8" t="s">
        <v>6217</v>
      </c>
      <c r="M609" s="8">
        <v>0</v>
      </c>
      <c r="N609" s="8" t="s">
        <v>307</v>
      </c>
      <c r="O609" s="8" t="s">
        <v>6218</v>
      </c>
      <c r="P609" s="12" t="s">
        <v>363</v>
      </c>
    </row>
    <row r="610" spans="1:16" ht="15.75" customHeight="1" x14ac:dyDescent="0.3">
      <c r="A610" s="9">
        <v>609</v>
      </c>
      <c r="B610" s="7" t="s">
        <v>6219</v>
      </c>
      <c r="C610" s="7">
        <v>62</v>
      </c>
      <c r="D610" s="7" t="s">
        <v>6221</v>
      </c>
      <c r="E610" s="7">
        <v>1</v>
      </c>
      <c r="F610" s="7">
        <v>3</v>
      </c>
      <c r="G610" s="7" t="s">
        <v>116</v>
      </c>
      <c r="H610" s="7">
        <v>3</v>
      </c>
      <c r="I610" s="7" t="s">
        <v>6223</v>
      </c>
      <c r="J610" s="7" t="s">
        <v>6224</v>
      </c>
      <c r="K610" s="7" t="s">
        <v>6226</v>
      </c>
      <c r="L610" s="7" t="s">
        <v>6227</v>
      </c>
      <c r="M610" s="7">
        <v>0</v>
      </c>
      <c r="N610" s="7" t="s">
        <v>165</v>
      </c>
      <c r="O610" s="7" t="s">
        <v>6260</v>
      </c>
      <c r="P610" s="11" t="s">
        <v>751</v>
      </c>
    </row>
    <row r="611" spans="1:16" ht="15.75" customHeight="1" x14ac:dyDescent="0.3">
      <c r="A611" s="10">
        <v>610</v>
      </c>
      <c r="B611" s="8" t="s">
        <v>6262</v>
      </c>
      <c r="C611" s="8">
        <v>35</v>
      </c>
      <c r="D611" s="8" t="s">
        <v>6263</v>
      </c>
      <c r="E611" s="8">
        <v>1</v>
      </c>
      <c r="F611" s="8">
        <v>3</v>
      </c>
      <c r="G611" s="8" t="s">
        <v>116</v>
      </c>
      <c r="H611" s="8">
        <v>105</v>
      </c>
      <c r="I611" s="8" t="s">
        <v>6266</v>
      </c>
      <c r="J611" s="8" t="s">
        <v>6267</v>
      </c>
      <c r="K611" s="8" t="s">
        <v>6268</v>
      </c>
      <c r="L611" s="8" t="s">
        <v>6270</v>
      </c>
      <c r="M611" s="8">
        <v>0</v>
      </c>
      <c r="N611" s="8" t="s">
        <v>128</v>
      </c>
      <c r="O611" s="8" t="s">
        <v>6271</v>
      </c>
      <c r="P611" s="12" t="s">
        <v>363</v>
      </c>
    </row>
    <row r="612" spans="1:16" ht="15.75" customHeight="1" x14ac:dyDescent="0.3">
      <c r="A612" s="9">
        <v>611</v>
      </c>
      <c r="B612" s="7" t="s">
        <v>6273</v>
      </c>
      <c r="C612" s="7">
        <v>51</v>
      </c>
      <c r="D612" s="7" t="s">
        <v>6274</v>
      </c>
      <c r="E612" s="7">
        <v>3</v>
      </c>
      <c r="F612" s="7">
        <v>3</v>
      </c>
      <c r="G612" s="7" t="s">
        <v>192</v>
      </c>
      <c r="H612" s="7">
        <v>53</v>
      </c>
      <c r="I612" s="7" t="s">
        <v>6276</v>
      </c>
      <c r="J612" s="7" t="s">
        <v>6277</v>
      </c>
      <c r="K612" s="7" t="s">
        <v>6278</v>
      </c>
      <c r="L612" s="7" t="s">
        <v>6279</v>
      </c>
      <c r="M612" s="7">
        <v>0</v>
      </c>
      <c r="N612" s="7" t="s">
        <v>128</v>
      </c>
      <c r="O612" s="7" t="s">
        <v>6280</v>
      </c>
      <c r="P612" s="11" t="s">
        <v>877</v>
      </c>
    </row>
    <row r="613" spans="1:16" ht="15.75" customHeight="1" x14ac:dyDescent="0.3">
      <c r="A613" s="10">
        <v>612</v>
      </c>
      <c r="B613" s="8" t="s">
        <v>6282</v>
      </c>
      <c r="C613" s="8">
        <v>58</v>
      </c>
      <c r="D613" s="8" t="s">
        <v>6283</v>
      </c>
      <c r="E613" s="8">
        <v>4</v>
      </c>
      <c r="F613" s="8">
        <v>2</v>
      </c>
      <c r="G613" s="8" t="s">
        <v>116</v>
      </c>
      <c r="H613" s="8">
        <v>19</v>
      </c>
      <c r="I613" s="8" t="s">
        <v>6285</v>
      </c>
      <c r="J613" s="8" t="s">
        <v>6286</v>
      </c>
      <c r="K613" s="8" t="s">
        <v>1100</v>
      </c>
      <c r="L613" s="8" t="s">
        <v>6287</v>
      </c>
      <c r="M613" s="8">
        <v>0</v>
      </c>
      <c r="N613" s="8" t="s">
        <v>165</v>
      </c>
      <c r="O613" s="8" t="s">
        <v>5271</v>
      </c>
      <c r="P613" s="12" t="s">
        <v>6288</v>
      </c>
    </row>
    <row r="614" spans="1:16" ht="15.75" customHeight="1" x14ac:dyDescent="0.3">
      <c r="A614" s="9">
        <v>613</v>
      </c>
      <c r="B614" s="7" t="s">
        <v>6289</v>
      </c>
      <c r="C614" s="7">
        <v>76</v>
      </c>
      <c r="D614" s="7" t="s">
        <v>6290</v>
      </c>
      <c r="E614" s="7">
        <v>1</v>
      </c>
      <c r="F614" s="7">
        <v>3</v>
      </c>
      <c r="G614" s="7" t="s">
        <v>192</v>
      </c>
      <c r="H614" s="7">
        <v>5</v>
      </c>
      <c r="I614" s="7" t="s">
        <v>6292</v>
      </c>
      <c r="J614" s="7" t="s">
        <v>6295</v>
      </c>
      <c r="K614" s="7" t="s">
        <v>6296</v>
      </c>
      <c r="L614" s="7" t="s">
        <v>6297</v>
      </c>
      <c r="M614" s="7">
        <v>0</v>
      </c>
      <c r="N614" s="7" t="s">
        <v>128</v>
      </c>
      <c r="O614" s="7" t="s">
        <v>6298</v>
      </c>
      <c r="P614" s="11" t="s">
        <v>751</v>
      </c>
    </row>
    <row r="615" spans="1:16" ht="15.75" customHeight="1" x14ac:dyDescent="0.3">
      <c r="A615" s="10">
        <v>614</v>
      </c>
      <c r="B615" s="8" t="s">
        <v>6300</v>
      </c>
      <c r="C615" s="8">
        <v>80</v>
      </c>
      <c r="D615" s="8" t="s">
        <v>6301</v>
      </c>
      <c r="E615" s="8">
        <v>5</v>
      </c>
      <c r="F615" s="8">
        <v>3</v>
      </c>
      <c r="G615" s="8" t="s">
        <v>116</v>
      </c>
      <c r="H615" s="8">
        <v>2</v>
      </c>
      <c r="I615" s="8" t="s">
        <v>6302</v>
      </c>
      <c r="J615" s="8" t="s">
        <v>6304</v>
      </c>
      <c r="K615" s="8" t="s">
        <v>6305</v>
      </c>
      <c r="L615" s="8" t="s">
        <v>6306</v>
      </c>
      <c r="M615" s="8">
        <v>0</v>
      </c>
      <c r="N615" s="8" t="s">
        <v>165</v>
      </c>
      <c r="O615" s="8" t="s">
        <v>6307</v>
      </c>
      <c r="P615" s="12" t="s">
        <v>135</v>
      </c>
    </row>
    <row r="616" spans="1:16" ht="15.75" customHeight="1" x14ac:dyDescent="0.3">
      <c r="A616" s="9">
        <v>615</v>
      </c>
      <c r="B616" s="7" t="s">
        <v>6309</v>
      </c>
      <c r="C616" s="7">
        <v>30</v>
      </c>
      <c r="D616" s="7" t="s">
        <v>6310</v>
      </c>
      <c r="E616" s="7">
        <v>1</v>
      </c>
      <c r="F616" s="7">
        <v>3</v>
      </c>
      <c r="G616" s="7" t="s">
        <v>116</v>
      </c>
      <c r="H616" s="7">
        <v>105</v>
      </c>
      <c r="I616" s="7" t="s">
        <v>6312</v>
      </c>
      <c r="J616" s="7" t="s">
        <v>6313</v>
      </c>
      <c r="K616" s="7" t="s">
        <v>6314</v>
      </c>
      <c r="L616" s="7" t="s">
        <v>6315</v>
      </c>
      <c r="M616" s="7">
        <v>0</v>
      </c>
      <c r="N616" s="7" t="s">
        <v>165</v>
      </c>
      <c r="O616" s="7" t="s">
        <v>6317</v>
      </c>
      <c r="P616" s="11" t="s">
        <v>225</v>
      </c>
    </row>
    <row r="617" spans="1:16" ht="15.75" customHeight="1" x14ac:dyDescent="0.3">
      <c r="A617" s="10">
        <v>616</v>
      </c>
      <c r="B617" s="8" t="s">
        <v>6318</v>
      </c>
      <c r="C617" s="8">
        <v>33</v>
      </c>
      <c r="D617" s="8" t="s">
        <v>6319</v>
      </c>
      <c r="E617" s="8">
        <v>1</v>
      </c>
      <c r="F617" s="8">
        <v>2</v>
      </c>
      <c r="G617" s="8" t="s">
        <v>116</v>
      </c>
      <c r="H617" s="8">
        <v>33</v>
      </c>
      <c r="I617" s="8" t="s">
        <v>6320</v>
      </c>
      <c r="J617" s="8" t="s">
        <v>6321</v>
      </c>
      <c r="K617" s="8" t="s">
        <v>6322</v>
      </c>
      <c r="L617" s="8" t="s">
        <v>6323</v>
      </c>
      <c r="M617" s="8">
        <v>1</v>
      </c>
      <c r="N617" s="8" t="s">
        <v>165</v>
      </c>
      <c r="O617" s="8" t="s">
        <v>6324</v>
      </c>
      <c r="P617" s="12" t="s">
        <v>363</v>
      </c>
    </row>
    <row r="618" spans="1:16" ht="15.75" customHeight="1" x14ac:dyDescent="0.3">
      <c r="A618" s="9">
        <v>617</v>
      </c>
      <c r="B618" s="7" t="s">
        <v>6325</v>
      </c>
      <c r="C618" s="7">
        <v>3</v>
      </c>
      <c r="D618" s="7" t="s">
        <v>6327</v>
      </c>
      <c r="E618" s="7">
        <v>5</v>
      </c>
      <c r="F618" s="7">
        <v>3</v>
      </c>
      <c r="G618" s="7" t="s">
        <v>116</v>
      </c>
      <c r="H618" s="7">
        <v>63</v>
      </c>
      <c r="I618" s="7" t="s">
        <v>6328</v>
      </c>
      <c r="J618" s="7" t="s">
        <v>6329</v>
      </c>
      <c r="K618" s="7" t="s">
        <v>6330</v>
      </c>
      <c r="L618" s="7" t="s">
        <v>6331</v>
      </c>
      <c r="M618" s="7">
        <v>0</v>
      </c>
      <c r="N618" s="7" t="s">
        <v>307</v>
      </c>
      <c r="O618" s="7" t="s">
        <v>6333</v>
      </c>
      <c r="P618" s="11" t="s">
        <v>2960</v>
      </c>
    </row>
    <row r="619" spans="1:16" ht="15.75" customHeight="1" x14ac:dyDescent="0.3">
      <c r="A619" s="10">
        <v>618</v>
      </c>
      <c r="B619" s="8" t="s">
        <v>6334</v>
      </c>
      <c r="C619" s="8">
        <v>8</v>
      </c>
      <c r="D619" s="8" t="s">
        <v>6335</v>
      </c>
      <c r="E619" s="8">
        <v>3</v>
      </c>
      <c r="F619" s="8">
        <v>2</v>
      </c>
      <c r="G619" s="8" t="s">
        <v>152</v>
      </c>
      <c r="H619" s="8">
        <v>82</v>
      </c>
      <c r="I619" s="8" t="s">
        <v>6337</v>
      </c>
      <c r="J619" s="8"/>
      <c r="K619" s="8"/>
      <c r="L619" s="8" t="s">
        <v>6338</v>
      </c>
      <c r="M619" s="8">
        <v>0</v>
      </c>
      <c r="N619" s="8" t="s">
        <v>128</v>
      </c>
      <c r="O619" s="8" t="s">
        <v>6339</v>
      </c>
      <c r="P619" s="12"/>
    </row>
    <row r="620" spans="1:16" ht="15.75" customHeight="1" x14ac:dyDescent="0.3">
      <c r="A620" s="9">
        <v>619</v>
      </c>
      <c r="B620" s="7" t="s">
        <v>6340</v>
      </c>
      <c r="C620" s="7">
        <v>30</v>
      </c>
      <c r="D620" s="7" t="s">
        <v>6342</v>
      </c>
      <c r="E620" s="7">
        <v>2</v>
      </c>
      <c r="F620" s="7">
        <v>3</v>
      </c>
      <c r="G620" s="7" t="s">
        <v>116</v>
      </c>
      <c r="H620" s="7">
        <v>114</v>
      </c>
      <c r="I620" s="7" t="s">
        <v>6343</v>
      </c>
      <c r="J620" s="7" t="s">
        <v>6344</v>
      </c>
      <c r="K620" s="7" t="s">
        <v>6345</v>
      </c>
      <c r="L620" s="7" t="s">
        <v>6346</v>
      </c>
      <c r="M620" s="7">
        <v>0</v>
      </c>
      <c r="N620" s="7" t="s">
        <v>165</v>
      </c>
      <c r="O620" s="7" t="s">
        <v>6347</v>
      </c>
      <c r="P620" s="11" t="s">
        <v>6349</v>
      </c>
    </row>
    <row r="621" spans="1:16" ht="15.75" customHeight="1" x14ac:dyDescent="0.3">
      <c r="A621" s="10">
        <v>620</v>
      </c>
      <c r="B621" s="8" t="s">
        <v>6350</v>
      </c>
      <c r="C621" s="8">
        <v>12</v>
      </c>
      <c r="D621" s="8" t="s">
        <v>6351</v>
      </c>
      <c r="E621" s="8">
        <v>4</v>
      </c>
      <c r="F621" s="8">
        <v>3</v>
      </c>
      <c r="G621" s="8" t="s">
        <v>116</v>
      </c>
      <c r="H621" s="8">
        <v>31</v>
      </c>
      <c r="I621" s="8" t="s">
        <v>6353</v>
      </c>
      <c r="J621" s="8" t="s">
        <v>6354</v>
      </c>
      <c r="K621" s="8" t="s">
        <v>6355</v>
      </c>
      <c r="L621" s="8" t="s">
        <v>6356</v>
      </c>
      <c r="M621" s="8">
        <v>0</v>
      </c>
      <c r="N621" s="8" t="s">
        <v>165</v>
      </c>
      <c r="O621" s="8" t="s">
        <v>796</v>
      </c>
      <c r="P621" s="12" t="s">
        <v>1512</v>
      </c>
    </row>
    <row r="622" spans="1:16" ht="15.75" customHeight="1" x14ac:dyDescent="0.3">
      <c r="A622" s="9">
        <v>621</v>
      </c>
      <c r="B622" s="7" t="s">
        <v>6357</v>
      </c>
      <c r="C622" s="7">
        <v>43</v>
      </c>
      <c r="D622" s="7" t="s">
        <v>6359</v>
      </c>
      <c r="E622" s="7">
        <v>3</v>
      </c>
      <c r="F622" s="7">
        <v>3</v>
      </c>
      <c r="G622" s="7" t="s">
        <v>116</v>
      </c>
      <c r="H622" s="7">
        <v>36</v>
      </c>
      <c r="I622" s="7" t="s">
        <v>6360</v>
      </c>
      <c r="J622" s="7" t="s">
        <v>6361</v>
      </c>
      <c r="K622" s="7" t="s">
        <v>6362</v>
      </c>
      <c r="L622" s="7" t="s">
        <v>6364</v>
      </c>
      <c r="M622" s="7">
        <v>0</v>
      </c>
      <c r="N622" s="7" t="s">
        <v>307</v>
      </c>
      <c r="O622" s="7" t="s">
        <v>6365</v>
      </c>
      <c r="P622" s="11" t="s">
        <v>246</v>
      </c>
    </row>
    <row r="623" spans="1:16" ht="15.75" customHeight="1" x14ac:dyDescent="0.3">
      <c r="A623" s="10">
        <v>622</v>
      </c>
      <c r="B623" s="8" t="s">
        <v>6366</v>
      </c>
      <c r="C623" s="8">
        <v>8</v>
      </c>
      <c r="D623" s="8" t="s">
        <v>6367</v>
      </c>
      <c r="E623" s="8">
        <v>2</v>
      </c>
      <c r="F623" s="8">
        <v>1</v>
      </c>
      <c r="G623" s="8" t="s">
        <v>192</v>
      </c>
      <c r="H623" s="8">
        <v>93</v>
      </c>
      <c r="I623" s="8" t="s">
        <v>6368</v>
      </c>
      <c r="J623" s="8" t="s">
        <v>6369</v>
      </c>
      <c r="K623" s="8" t="s">
        <v>6370</v>
      </c>
      <c r="L623" s="8" t="s">
        <v>6371</v>
      </c>
      <c r="M623" s="8">
        <v>0</v>
      </c>
      <c r="N623" s="8" t="s">
        <v>307</v>
      </c>
      <c r="O623" s="8" t="s">
        <v>6372</v>
      </c>
      <c r="P623" s="12" t="s">
        <v>584</v>
      </c>
    </row>
    <row r="624" spans="1:16" ht="15.75" customHeight="1" x14ac:dyDescent="0.3">
      <c r="A624" s="9">
        <v>623</v>
      </c>
      <c r="B624" s="7" t="s">
        <v>6374</v>
      </c>
      <c r="C624" s="7">
        <v>54</v>
      </c>
      <c r="D624" s="7" t="s">
        <v>6375</v>
      </c>
      <c r="E624" s="7">
        <v>2</v>
      </c>
      <c r="F624" s="7">
        <v>3</v>
      </c>
      <c r="G624" s="7" t="s">
        <v>116</v>
      </c>
      <c r="H624" s="7">
        <v>73</v>
      </c>
      <c r="I624" s="7" t="s">
        <v>6376</v>
      </c>
      <c r="J624" s="7" t="s">
        <v>6378</v>
      </c>
      <c r="K624" s="7" t="s">
        <v>6379</v>
      </c>
      <c r="L624" s="7" t="s">
        <v>6380</v>
      </c>
      <c r="M624" s="7">
        <v>0</v>
      </c>
      <c r="N624" s="7" t="s">
        <v>165</v>
      </c>
      <c r="O624" s="7" t="s">
        <v>6381</v>
      </c>
      <c r="P624" s="11" t="s">
        <v>6382</v>
      </c>
    </row>
    <row r="625" spans="1:16" ht="15.75" customHeight="1" x14ac:dyDescent="0.3">
      <c r="A625" s="10">
        <v>624</v>
      </c>
      <c r="B625" s="8" t="s">
        <v>6384</v>
      </c>
      <c r="C625" s="8">
        <v>36</v>
      </c>
      <c r="D625" s="8" t="s">
        <v>6385</v>
      </c>
      <c r="E625" s="8">
        <v>5</v>
      </c>
      <c r="F625" s="8">
        <v>4</v>
      </c>
      <c r="G625" s="8" t="s">
        <v>116</v>
      </c>
      <c r="H625" s="8">
        <v>119</v>
      </c>
      <c r="I625" s="8" t="s">
        <v>6386</v>
      </c>
      <c r="J625" s="8" t="s">
        <v>6388</v>
      </c>
      <c r="K625" s="8" t="s">
        <v>6389</v>
      </c>
      <c r="L625" s="8" t="s">
        <v>6390</v>
      </c>
      <c r="M625" s="8">
        <v>0</v>
      </c>
      <c r="N625" s="8" t="s">
        <v>128</v>
      </c>
      <c r="O625" s="8" t="s">
        <v>6391</v>
      </c>
      <c r="P625" s="12" t="s">
        <v>843</v>
      </c>
    </row>
    <row r="626" spans="1:16" ht="15.75" customHeight="1" x14ac:dyDescent="0.3">
      <c r="A626" s="9">
        <v>625</v>
      </c>
      <c r="B626" s="7" t="s">
        <v>6392</v>
      </c>
      <c r="C626" s="7">
        <v>22</v>
      </c>
      <c r="D626" s="7" t="s">
        <v>6393</v>
      </c>
      <c r="E626" s="7">
        <v>1</v>
      </c>
      <c r="F626" s="7">
        <v>3</v>
      </c>
      <c r="G626" s="7" t="s">
        <v>116</v>
      </c>
      <c r="H626" s="7">
        <v>104</v>
      </c>
      <c r="I626" s="7" t="s">
        <v>6395</v>
      </c>
      <c r="J626" s="7" t="s">
        <v>6396</v>
      </c>
      <c r="K626" s="7" t="s">
        <v>6397</v>
      </c>
      <c r="L626" s="7" t="s">
        <v>6398</v>
      </c>
      <c r="M626" s="7">
        <v>0</v>
      </c>
      <c r="N626" s="7" t="s">
        <v>165</v>
      </c>
      <c r="O626" s="7" t="s">
        <v>6399</v>
      </c>
      <c r="P626" s="11" t="s">
        <v>363</v>
      </c>
    </row>
    <row r="627" spans="1:16" ht="15.75" customHeight="1" x14ac:dyDescent="0.3">
      <c r="A627" s="10">
        <v>626</v>
      </c>
      <c r="B627" s="8" t="s">
        <v>6401</v>
      </c>
      <c r="C627" s="8">
        <v>55</v>
      </c>
      <c r="D627" s="8" t="s">
        <v>6402</v>
      </c>
      <c r="E627" s="8">
        <v>2</v>
      </c>
      <c r="F627" s="8">
        <v>1</v>
      </c>
      <c r="G627" s="8" t="s">
        <v>192</v>
      </c>
      <c r="H627" s="8">
        <v>86</v>
      </c>
      <c r="I627" s="8" t="s">
        <v>6404</v>
      </c>
      <c r="J627" s="8" t="s">
        <v>6405</v>
      </c>
      <c r="K627" s="8" t="s">
        <v>6406</v>
      </c>
      <c r="L627" s="8" t="s">
        <v>6407</v>
      </c>
      <c r="M627" s="8">
        <v>1</v>
      </c>
      <c r="N627" s="8" t="s">
        <v>128</v>
      </c>
      <c r="O627" s="8" t="s">
        <v>6408</v>
      </c>
      <c r="P627" s="12" t="s">
        <v>6410</v>
      </c>
    </row>
    <row r="628" spans="1:16" ht="15.75" customHeight="1" x14ac:dyDescent="0.3">
      <c r="A628" s="9">
        <v>627</v>
      </c>
      <c r="B628" s="7" t="s">
        <v>6411</v>
      </c>
      <c r="C628" s="7">
        <v>43</v>
      </c>
      <c r="D628" s="7" t="s">
        <v>6412</v>
      </c>
      <c r="E628" s="7">
        <v>1</v>
      </c>
      <c r="F628" s="7">
        <v>3</v>
      </c>
      <c r="G628" s="7" t="s">
        <v>803</v>
      </c>
      <c r="H628" s="7">
        <v>100</v>
      </c>
      <c r="I628" s="7" t="s">
        <v>6414</v>
      </c>
      <c r="J628" s="7" t="s">
        <v>6415</v>
      </c>
      <c r="K628" s="7"/>
      <c r="L628" s="7" t="s">
        <v>6416</v>
      </c>
      <c r="M628" s="7">
        <v>1</v>
      </c>
      <c r="N628" s="7" t="s">
        <v>222</v>
      </c>
      <c r="O628" s="7" t="s">
        <v>6417</v>
      </c>
      <c r="P628" s="11"/>
    </row>
    <row r="629" spans="1:16" ht="15.75" customHeight="1" x14ac:dyDescent="0.3">
      <c r="A629" s="10">
        <v>628</v>
      </c>
      <c r="B629" s="8" t="s">
        <v>6419</v>
      </c>
      <c r="C629" s="8">
        <v>49</v>
      </c>
      <c r="D629" s="8" t="s">
        <v>6420</v>
      </c>
      <c r="E629" s="8">
        <v>4</v>
      </c>
      <c r="F629" s="8">
        <v>1</v>
      </c>
      <c r="G629" s="8" t="s">
        <v>192</v>
      </c>
      <c r="H629" s="8">
        <v>45</v>
      </c>
      <c r="I629" s="8" t="s">
        <v>6422</v>
      </c>
      <c r="J629" s="8" t="s">
        <v>6423</v>
      </c>
      <c r="K629" s="8" t="s">
        <v>6424</v>
      </c>
      <c r="L629" s="8" t="s">
        <v>6425</v>
      </c>
      <c r="M629" s="8">
        <v>1</v>
      </c>
      <c r="N629" s="8" t="s">
        <v>165</v>
      </c>
      <c r="O629" s="8" t="s">
        <v>1265</v>
      </c>
      <c r="P629" s="12" t="s">
        <v>6426</v>
      </c>
    </row>
    <row r="630" spans="1:16" ht="15.75" customHeight="1" x14ac:dyDescent="0.3">
      <c r="A630" s="9">
        <v>629</v>
      </c>
      <c r="B630" s="7" t="s">
        <v>6428</v>
      </c>
      <c r="C630" s="7">
        <v>19</v>
      </c>
      <c r="D630" s="7" t="s">
        <v>6429</v>
      </c>
      <c r="E630" s="7">
        <v>2</v>
      </c>
      <c r="F630" s="7">
        <v>3</v>
      </c>
      <c r="G630" s="7" t="s">
        <v>192</v>
      </c>
      <c r="H630" s="7">
        <v>83</v>
      </c>
      <c r="I630" s="7" t="s">
        <v>6430</v>
      </c>
      <c r="J630" s="7" t="s">
        <v>6431</v>
      </c>
      <c r="K630" s="7" t="s">
        <v>6432</v>
      </c>
      <c r="L630" s="7" t="s">
        <v>6433</v>
      </c>
      <c r="M630" s="7">
        <v>0</v>
      </c>
      <c r="N630" s="7" t="s">
        <v>222</v>
      </c>
      <c r="O630" s="7" t="s">
        <v>6434</v>
      </c>
      <c r="P630" s="11" t="s">
        <v>6436</v>
      </c>
    </row>
    <row r="631" spans="1:16" ht="15.75" customHeight="1" x14ac:dyDescent="0.3">
      <c r="A631" s="10">
        <v>630</v>
      </c>
      <c r="B631" s="8" t="s">
        <v>6437</v>
      </c>
      <c r="C631" s="8">
        <v>75</v>
      </c>
      <c r="D631" s="8" t="s">
        <v>6438</v>
      </c>
      <c r="E631" s="8">
        <v>4</v>
      </c>
      <c r="F631" s="8">
        <v>3</v>
      </c>
      <c r="G631" s="8" t="s">
        <v>192</v>
      </c>
      <c r="H631" s="8">
        <v>2</v>
      </c>
      <c r="I631" s="8" t="s">
        <v>6440</v>
      </c>
      <c r="J631" s="8" t="s">
        <v>6441</v>
      </c>
      <c r="K631" s="8" t="s">
        <v>6442</v>
      </c>
      <c r="L631" s="8" t="s">
        <v>6443</v>
      </c>
      <c r="M631" s="8">
        <v>0</v>
      </c>
      <c r="N631" s="8" t="s">
        <v>222</v>
      </c>
      <c r="O631" s="8" t="s">
        <v>6445</v>
      </c>
      <c r="P631" s="12" t="s">
        <v>6446</v>
      </c>
    </row>
    <row r="632" spans="1:16" ht="15.75" customHeight="1" x14ac:dyDescent="0.3">
      <c r="A632" s="9">
        <v>631</v>
      </c>
      <c r="B632" s="7" t="s">
        <v>6447</v>
      </c>
      <c r="C632" s="7">
        <v>1</v>
      </c>
      <c r="D632" s="7" t="s">
        <v>6448</v>
      </c>
      <c r="E632" s="7">
        <v>5</v>
      </c>
      <c r="F632" s="7">
        <v>4</v>
      </c>
      <c r="G632" s="7" t="s">
        <v>116</v>
      </c>
      <c r="H632" s="7">
        <v>63</v>
      </c>
      <c r="I632" s="7" t="s">
        <v>6449</v>
      </c>
      <c r="J632" s="7" t="s">
        <v>6450</v>
      </c>
      <c r="K632" s="7" t="s">
        <v>6451</v>
      </c>
      <c r="L632" s="7" t="s">
        <v>6452</v>
      </c>
      <c r="M632" s="7">
        <v>0</v>
      </c>
      <c r="N632" s="7" t="s">
        <v>128</v>
      </c>
      <c r="O632" s="7" t="s">
        <v>6453</v>
      </c>
      <c r="P632" s="11" t="s">
        <v>135</v>
      </c>
    </row>
    <row r="633" spans="1:16" ht="15.75" customHeight="1" x14ac:dyDescent="0.3">
      <c r="A633" s="10">
        <v>632</v>
      </c>
      <c r="B633" s="8" t="s">
        <v>6455</v>
      </c>
      <c r="C633" s="8">
        <v>58</v>
      </c>
      <c r="D633" s="8" t="s">
        <v>6456</v>
      </c>
      <c r="E633" s="8">
        <v>2</v>
      </c>
      <c r="F633" s="8">
        <v>3</v>
      </c>
      <c r="G633" s="8" t="s">
        <v>192</v>
      </c>
      <c r="H633" s="8">
        <v>23</v>
      </c>
      <c r="I633" s="8" t="s">
        <v>6458</v>
      </c>
      <c r="J633" s="8" t="s">
        <v>6459</v>
      </c>
      <c r="K633" s="8" t="s">
        <v>6460</v>
      </c>
      <c r="L633" s="8" t="s">
        <v>6461</v>
      </c>
      <c r="M633" s="8">
        <v>0</v>
      </c>
      <c r="N633" s="8" t="s">
        <v>165</v>
      </c>
      <c r="O633" s="8" t="s">
        <v>6462</v>
      </c>
      <c r="P633" s="12" t="s">
        <v>328</v>
      </c>
    </row>
    <row r="634" spans="1:16" ht="15.75" customHeight="1" x14ac:dyDescent="0.3">
      <c r="A634" s="9">
        <v>633</v>
      </c>
      <c r="B634" s="7" t="s">
        <v>6464</v>
      </c>
      <c r="C634" s="7">
        <v>49</v>
      </c>
      <c r="D634" s="7" t="s">
        <v>6465</v>
      </c>
      <c r="E634" s="7">
        <v>4</v>
      </c>
      <c r="F634" s="7">
        <v>2</v>
      </c>
      <c r="G634" s="7" t="s">
        <v>116</v>
      </c>
      <c r="H634" s="7">
        <v>72</v>
      </c>
      <c r="I634" s="7" t="s">
        <v>6467</v>
      </c>
      <c r="J634" s="7" t="s">
        <v>6468</v>
      </c>
      <c r="K634" s="7" t="s">
        <v>6469</v>
      </c>
      <c r="L634" s="7" t="s">
        <v>6470</v>
      </c>
      <c r="M634" s="7">
        <v>1</v>
      </c>
      <c r="N634" s="7" t="s">
        <v>222</v>
      </c>
      <c r="O634" s="7" t="s">
        <v>6445</v>
      </c>
      <c r="P634" s="11" t="s">
        <v>6472</v>
      </c>
    </row>
    <row r="635" spans="1:16" ht="15.75" customHeight="1" x14ac:dyDescent="0.3">
      <c r="A635" s="10">
        <v>634</v>
      </c>
      <c r="B635" s="8" t="s">
        <v>6473</v>
      </c>
      <c r="C635" s="8">
        <v>47</v>
      </c>
      <c r="D635" s="8" t="s">
        <v>6474</v>
      </c>
      <c r="E635" s="8">
        <v>1</v>
      </c>
      <c r="F635" s="8">
        <v>3</v>
      </c>
      <c r="G635" s="8" t="s">
        <v>116</v>
      </c>
      <c r="H635" s="8">
        <v>12</v>
      </c>
      <c r="I635" s="8" t="s">
        <v>6475</v>
      </c>
      <c r="J635" s="8" t="s">
        <v>6476</v>
      </c>
      <c r="K635" s="8" t="s">
        <v>6477</v>
      </c>
      <c r="L635" s="8" t="s">
        <v>6479</v>
      </c>
      <c r="M635" s="8">
        <v>0</v>
      </c>
      <c r="N635" s="8" t="s">
        <v>222</v>
      </c>
      <c r="O635" s="8" t="s">
        <v>6480</v>
      </c>
      <c r="P635" s="12" t="s">
        <v>293</v>
      </c>
    </row>
    <row r="636" spans="1:16" ht="15.75" customHeight="1" x14ac:dyDescent="0.3">
      <c r="A636" s="9">
        <v>635</v>
      </c>
      <c r="B636" s="7" t="s">
        <v>6481</v>
      </c>
      <c r="C636" s="7">
        <v>34</v>
      </c>
      <c r="D636" s="7" t="s">
        <v>6482</v>
      </c>
      <c r="E636" s="7">
        <v>3</v>
      </c>
      <c r="F636" s="7">
        <v>1</v>
      </c>
      <c r="G636" s="7" t="s">
        <v>116</v>
      </c>
      <c r="H636" s="7">
        <v>77</v>
      </c>
      <c r="I636" s="7" t="s">
        <v>6484</v>
      </c>
      <c r="J636" s="7" t="s">
        <v>6485</v>
      </c>
      <c r="K636" s="7" t="s">
        <v>6486</v>
      </c>
      <c r="L636" s="7" t="s">
        <v>6487</v>
      </c>
      <c r="M636" s="7">
        <v>0</v>
      </c>
      <c r="N636" s="7" t="s">
        <v>307</v>
      </c>
      <c r="O636" s="7" t="s">
        <v>6489</v>
      </c>
      <c r="P636" s="11" t="s">
        <v>246</v>
      </c>
    </row>
    <row r="637" spans="1:16" ht="15.75" customHeight="1" x14ac:dyDescent="0.3">
      <c r="A637" s="10">
        <v>636</v>
      </c>
      <c r="B637" s="8" t="s">
        <v>6490</v>
      </c>
      <c r="C637" s="8">
        <v>3</v>
      </c>
      <c r="D637" s="8" t="s">
        <v>6491</v>
      </c>
      <c r="E637" s="8">
        <v>3</v>
      </c>
      <c r="F637" s="8">
        <v>3</v>
      </c>
      <c r="G637" s="8" t="s">
        <v>116</v>
      </c>
      <c r="H637" s="8">
        <v>66</v>
      </c>
      <c r="I637" s="8" t="s">
        <v>6493</v>
      </c>
      <c r="J637" s="8" t="s">
        <v>6494</v>
      </c>
      <c r="K637" s="8" t="s">
        <v>6495</v>
      </c>
      <c r="L637" s="8" t="s">
        <v>6496</v>
      </c>
      <c r="M637" s="8">
        <v>0</v>
      </c>
      <c r="N637" s="8" t="s">
        <v>128</v>
      </c>
      <c r="O637" s="8" t="s">
        <v>6497</v>
      </c>
      <c r="P637" s="12" t="s">
        <v>962</v>
      </c>
    </row>
    <row r="638" spans="1:16" ht="15.75" customHeight="1" x14ac:dyDescent="0.3">
      <c r="A638" s="9">
        <v>637</v>
      </c>
      <c r="B638" s="7" t="s">
        <v>6499</v>
      </c>
      <c r="C638" s="7">
        <v>64</v>
      </c>
      <c r="D638" s="7" t="s">
        <v>6500</v>
      </c>
      <c r="E638" s="7">
        <v>4</v>
      </c>
      <c r="F638" s="7">
        <v>2</v>
      </c>
      <c r="G638" s="7" t="s">
        <v>192</v>
      </c>
      <c r="H638" s="7">
        <v>113</v>
      </c>
      <c r="I638" s="7" t="s">
        <v>6501</v>
      </c>
      <c r="J638" s="7" t="s">
        <v>6502</v>
      </c>
      <c r="K638" s="7" t="s">
        <v>6503</v>
      </c>
      <c r="L638" s="7" t="s">
        <v>6506</v>
      </c>
      <c r="M638" s="7">
        <v>0</v>
      </c>
      <c r="N638" s="7" t="s">
        <v>128</v>
      </c>
      <c r="O638" s="7" t="s">
        <v>1265</v>
      </c>
      <c r="P638" s="11" t="s">
        <v>6507</v>
      </c>
    </row>
    <row r="639" spans="1:16" ht="15.75" customHeight="1" x14ac:dyDescent="0.3">
      <c r="A639" s="10">
        <v>638</v>
      </c>
      <c r="B639" s="8" t="s">
        <v>6508</v>
      </c>
      <c r="C639" s="8">
        <v>61</v>
      </c>
      <c r="D639" s="8" t="s">
        <v>6510</v>
      </c>
      <c r="E639" s="8">
        <v>1</v>
      </c>
      <c r="F639" s="8">
        <v>2</v>
      </c>
      <c r="G639" s="8" t="s">
        <v>116</v>
      </c>
      <c r="H639" s="8">
        <v>100</v>
      </c>
      <c r="I639" s="8" t="s">
        <v>6511</v>
      </c>
      <c r="J639" s="8" t="s">
        <v>6512</v>
      </c>
      <c r="K639" s="8" t="s">
        <v>6513</v>
      </c>
      <c r="L639" s="8" t="s">
        <v>6515</v>
      </c>
      <c r="M639" s="8">
        <v>1</v>
      </c>
      <c r="N639" s="8" t="s">
        <v>128</v>
      </c>
      <c r="O639" s="8" t="s">
        <v>6516</v>
      </c>
      <c r="P639" s="12" t="s">
        <v>225</v>
      </c>
    </row>
    <row r="640" spans="1:16" ht="15.75" customHeight="1" x14ac:dyDescent="0.3">
      <c r="A640" s="9">
        <v>639</v>
      </c>
      <c r="B640" s="7" t="s">
        <v>6517</v>
      </c>
      <c r="C640" s="7">
        <v>52</v>
      </c>
      <c r="D640" s="7" t="s">
        <v>6519</v>
      </c>
      <c r="E640" s="7">
        <v>1</v>
      </c>
      <c r="F640" s="7">
        <v>3</v>
      </c>
      <c r="G640" s="7" t="s">
        <v>116</v>
      </c>
      <c r="H640" s="7">
        <v>92</v>
      </c>
      <c r="I640" s="7" t="s">
        <v>6520</v>
      </c>
      <c r="J640" s="7" t="s">
        <v>6521</v>
      </c>
      <c r="K640" s="7" t="s">
        <v>6523</v>
      </c>
      <c r="L640" s="7" t="s">
        <v>6524</v>
      </c>
      <c r="M640" s="7">
        <v>1</v>
      </c>
      <c r="N640" s="7" t="s">
        <v>307</v>
      </c>
      <c r="O640" s="7" t="s">
        <v>6525</v>
      </c>
      <c r="P640" s="11" t="s">
        <v>363</v>
      </c>
    </row>
    <row r="641" spans="1:16" ht="15.75" customHeight="1" x14ac:dyDescent="0.3">
      <c r="A641" s="10">
        <v>640</v>
      </c>
      <c r="B641" s="8" t="s">
        <v>6526</v>
      </c>
      <c r="C641" s="8">
        <v>79</v>
      </c>
      <c r="D641" s="8" t="s">
        <v>6527</v>
      </c>
      <c r="E641" s="8">
        <v>2</v>
      </c>
      <c r="F641" s="8">
        <v>2</v>
      </c>
      <c r="G641" s="8" t="s">
        <v>192</v>
      </c>
      <c r="H641" s="8">
        <v>76</v>
      </c>
      <c r="I641" s="8" t="s">
        <v>6529</v>
      </c>
      <c r="J641" s="8" t="s">
        <v>6531</v>
      </c>
      <c r="K641" s="8" t="s">
        <v>6532</v>
      </c>
      <c r="L641" s="8" t="s">
        <v>6533</v>
      </c>
      <c r="M641" s="8">
        <v>0</v>
      </c>
      <c r="N641" s="8" t="s">
        <v>128</v>
      </c>
      <c r="O641" s="8" t="s">
        <v>6534</v>
      </c>
      <c r="P641" s="12" t="s">
        <v>6535</v>
      </c>
    </row>
    <row r="642" spans="1:16" ht="15.75" customHeight="1" x14ac:dyDescent="0.3">
      <c r="A642" s="9">
        <v>641</v>
      </c>
      <c r="B642" s="7" t="s">
        <v>6537</v>
      </c>
      <c r="C642" s="7">
        <v>23</v>
      </c>
      <c r="D642" s="7" t="s">
        <v>6538</v>
      </c>
      <c r="E642" s="7">
        <v>3</v>
      </c>
      <c r="F642" s="7">
        <v>3</v>
      </c>
      <c r="G642" s="7" t="s">
        <v>192</v>
      </c>
      <c r="H642" s="7">
        <v>79</v>
      </c>
      <c r="I642" s="7" t="s">
        <v>6539</v>
      </c>
      <c r="J642" s="7" t="s">
        <v>6540</v>
      </c>
      <c r="K642" s="7" t="s">
        <v>6541</v>
      </c>
      <c r="L642" s="7" t="s">
        <v>6542</v>
      </c>
      <c r="M642" s="7">
        <v>0</v>
      </c>
      <c r="N642" s="7" t="s">
        <v>165</v>
      </c>
      <c r="O642" s="7" t="s">
        <v>6544</v>
      </c>
      <c r="P642" s="11" t="s">
        <v>246</v>
      </c>
    </row>
    <row r="643" spans="1:16" ht="15.75" customHeight="1" x14ac:dyDescent="0.3">
      <c r="A643" s="10">
        <v>642</v>
      </c>
      <c r="B643" s="8" t="s">
        <v>6545</v>
      </c>
      <c r="C643" s="8">
        <v>28</v>
      </c>
      <c r="D643" s="8" t="s">
        <v>6546</v>
      </c>
      <c r="E643" s="8">
        <v>2</v>
      </c>
      <c r="F643" s="8">
        <v>1</v>
      </c>
      <c r="G643" s="8" t="s">
        <v>116</v>
      </c>
      <c r="H643" s="8">
        <v>115</v>
      </c>
      <c r="I643" s="8" t="s">
        <v>6548</v>
      </c>
      <c r="J643" s="8" t="s">
        <v>6549</v>
      </c>
      <c r="K643" s="8" t="s">
        <v>6550</v>
      </c>
      <c r="L643" s="8" t="s">
        <v>6551</v>
      </c>
      <c r="M643" s="8">
        <v>0</v>
      </c>
      <c r="N643" s="8" t="s">
        <v>222</v>
      </c>
      <c r="O643" s="8" t="s">
        <v>6552</v>
      </c>
      <c r="P643" s="12" t="s">
        <v>328</v>
      </c>
    </row>
    <row r="644" spans="1:16" ht="15.75" customHeight="1" x14ac:dyDescent="0.3">
      <c r="A644" s="9">
        <v>643</v>
      </c>
      <c r="B644" s="7" t="s">
        <v>6554</v>
      </c>
      <c r="C644" s="7">
        <v>8</v>
      </c>
      <c r="D644" s="7" t="s">
        <v>6555</v>
      </c>
      <c r="E644" s="7">
        <v>3</v>
      </c>
      <c r="F644" s="7">
        <v>3</v>
      </c>
      <c r="G644" s="7" t="s">
        <v>192</v>
      </c>
      <c r="H644" s="7">
        <v>32</v>
      </c>
      <c r="I644" s="7" t="s">
        <v>6556</v>
      </c>
      <c r="J644" s="7" t="s">
        <v>6557</v>
      </c>
      <c r="K644" s="7" t="s">
        <v>6558</v>
      </c>
      <c r="L644" s="7" t="s">
        <v>6559</v>
      </c>
      <c r="M644" s="7">
        <v>0</v>
      </c>
      <c r="N644" s="7" t="s">
        <v>165</v>
      </c>
      <c r="O644" s="7" t="s">
        <v>6560</v>
      </c>
      <c r="P644" s="11" t="s">
        <v>274</v>
      </c>
    </row>
    <row r="645" spans="1:16" ht="15.75" customHeight="1" x14ac:dyDescent="0.3">
      <c r="A645" s="10">
        <v>644</v>
      </c>
      <c r="B645" s="8" t="s">
        <v>6562</v>
      </c>
      <c r="C645" s="8">
        <v>66</v>
      </c>
      <c r="D645" s="8" t="s">
        <v>6563</v>
      </c>
      <c r="E645" s="8">
        <v>3</v>
      </c>
      <c r="F645" s="8">
        <v>3</v>
      </c>
      <c r="G645" s="8" t="s">
        <v>116</v>
      </c>
      <c r="H645" s="8">
        <v>5</v>
      </c>
      <c r="I645" s="8" t="s">
        <v>6565</v>
      </c>
      <c r="J645" s="8" t="s">
        <v>6566</v>
      </c>
      <c r="K645" s="8" t="s">
        <v>6567</v>
      </c>
      <c r="L645" s="8" t="s">
        <v>6568</v>
      </c>
      <c r="M645" s="8">
        <v>0</v>
      </c>
      <c r="N645" s="8" t="s">
        <v>222</v>
      </c>
      <c r="O645" s="8" t="s">
        <v>6569</v>
      </c>
      <c r="P645" s="12" t="s">
        <v>274</v>
      </c>
    </row>
    <row r="646" spans="1:16" ht="15.75" customHeight="1" x14ac:dyDescent="0.3">
      <c r="A646" s="9">
        <v>645</v>
      </c>
      <c r="B646" s="7" t="s">
        <v>6570</v>
      </c>
      <c r="C646" s="7">
        <v>57</v>
      </c>
      <c r="D646" s="7" t="s">
        <v>6571</v>
      </c>
      <c r="E646" s="7">
        <v>1</v>
      </c>
      <c r="F646" s="7">
        <v>4</v>
      </c>
      <c r="G646" s="7" t="s">
        <v>192</v>
      </c>
      <c r="H646" s="7">
        <v>78</v>
      </c>
      <c r="I646" s="7" t="s">
        <v>6573</v>
      </c>
      <c r="J646" s="7" t="s">
        <v>6574</v>
      </c>
      <c r="K646" s="7" t="s">
        <v>6575</v>
      </c>
      <c r="L646" s="7" t="s">
        <v>6576</v>
      </c>
      <c r="M646" s="7">
        <v>1</v>
      </c>
      <c r="N646" s="7" t="s">
        <v>128</v>
      </c>
      <c r="O646" s="7" t="s">
        <v>6578</v>
      </c>
      <c r="P646" s="11" t="s">
        <v>363</v>
      </c>
    </row>
    <row r="647" spans="1:16" ht="15.75" customHeight="1" x14ac:dyDescent="0.3">
      <c r="A647" s="10">
        <v>646</v>
      </c>
      <c r="B647" s="8" t="s">
        <v>6579</v>
      </c>
      <c r="C647" s="8">
        <v>50</v>
      </c>
      <c r="D647" s="8" t="s">
        <v>6580</v>
      </c>
      <c r="E647" s="8">
        <v>2</v>
      </c>
      <c r="F647" s="8">
        <v>3</v>
      </c>
      <c r="G647" s="8" t="s">
        <v>116</v>
      </c>
      <c r="H647" s="8">
        <v>20</v>
      </c>
      <c r="I647" s="8" t="s">
        <v>6581</v>
      </c>
      <c r="J647" s="8" t="s">
        <v>6582</v>
      </c>
      <c r="K647" s="8" t="s">
        <v>6584</v>
      </c>
      <c r="L647" s="8" t="s">
        <v>6585</v>
      </c>
      <c r="M647" s="8">
        <v>0</v>
      </c>
      <c r="N647" s="8" t="s">
        <v>307</v>
      </c>
      <c r="O647" s="8" t="s">
        <v>6586</v>
      </c>
      <c r="P647" s="12" t="s">
        <v>584</v>
      </c>
    </row>
    <row r="648" spans="1:16" ht="15.75" customHeight="1" x14ac:dyDescent="0.3">
      <c r="A648" s="9">
        <v>647</v>
      </c>
      <c r="B648" s="7" t="s">
        <v>6587</v>
      </c>
      <c r="C648" s="7">
        <v>16</v>
      </c>
      <c r="D648" s="7" t="s">
        <v>6589</v>
      </c>
      <c r="E648" s="7">
        <v>2</v>
      </c>
      <c r="F648" s="7">
        <v>3</v>
      </c>
      <c r="G648" s="7" t="s">
        <v>116</v>
      </c>
      <c r="H648" s="7">
        <v>59</v>
      </c>
      <c r="I648" s="7" t="s">
        <v>6590</v>
      </c>
      <c r="J648" s="7" t="s">
        <v>6591</v>
      </c>
      <c r="K648" s="7" t="s">
        <v>6592</v>
      </c>
      <c r="L648" s="7" t="s">
        <v>6593</v>
      </c>
      <c r="M648" s="7">
        <v>0</v>
      </c>
      <c r="N648" s="7" t="s">
        <v>128</v>
      </c>
      <c r="O648" s="7" t="s">
        <v>6595</v>
      </c>
      <c r="P648" s="11" t="s">
        <v>398</v>
      </c>
    </row>
    <row r="649" spans="1:16" ht="15.75" customHeight="1" x14ac:dyDescent="0.3">
      <c r="A649" s="10">
        <v>648</v>
      </c>
      <c r="B649" s="8" t="s">
        <v>6596</v>
      </c>
      <c r="C649" s="8">
        <v>78</v>
      </c>
      <c r="D649" s="8" t="s">
        <v>6597</v>
      </c>
      <c r="E649" s="8">
        <v>5</v>
      </c>
      <c r="F649" s="8">
        <v>3</v>
      </c>
      <c r="G649" s="8" t="s">
        <v>116</v>
      </c>
      <c r="H649" s="8">
        <v>103</v>
      </c>
      <c r="I649" s="8" t="s">
        <v>6599</v>
      </c>
      <c r="J649" s="8" t="s">
        <v>6600</v>
      </c>
      <c r="K649" s="8" t="s">
        <v>6601</v>
      </c>
      <c r="L649" s="8" t="s">
        <v>6602</v>
      </c>
      <c r="M649" s="8">
        <v>0</v>
      </c>
      <c r="N649" s="8" t="s">
        <v>165</v>
      </c>
      <c r="O649" s="8" t="s">
        <v>6604</v>
      </c>
      <c r="P649" s="12" t="s">
        <v>1735</v>
      </c>
    </row>
    <row r="650" spans="1:16" ht="15.75" customHeight="1" x14ac:dyDescent="0.3">
      <c r="A650" s="9">
        <v>649</v>
      </c>
      <c r="B650" s="7" t="s">
        <v>6605</v>
      </c>
      <c r="C650" s="7">
        <v>78</v>
      </c>
      <c r="D650" s="7" t="s">
        <v>6606</v>
      </c>
      <c r="E650" s="7">
        <v>2</v>
      </c>
      <c r="F650" s="7">
        <v>3</v>
      </c>
      <c r="G650" s="7" t="s">
        <v>116</v>
      </c>
      <c r="H650" s="7">
        <v>49</v>
      </c>
      <c r="I650" s="7" t="s">
        <v>6608</v>
      </c>
      <c r="J650" s="7" t="s">
        <v>6609</v>
      </c>
      <c r="K650" s="7" t="s">
        <v>6610</v>
      </c>
      <c r="L650" s="7" t="s">
        <v>6611</v>
      </c>
      <c r="M650" s="7">
        <v>0</v>
      </c>
      <c r="N650" s="7" t="s">
        <v>165</v>
      </c>
      <c r="O650" s="7" t="s">
        <v>6613</v>
      </c>
      <c r="P650" s="11" t="s">
        <v>398</v>
      </c>
    </row>
    <row r="651" spans="1:16" ht="15.75" customHeight="1" x14ac:dyDescent="0.3">
      <c r="A651" s="10">
        <v>650</v>
      </c>
      <c r="B651" s="8" t="s">
        <v>6614</v>
      </c>
      <c r="C651" s="8">
        <v>24</v>
      </c>
      <c r="D651" s="8" t="s">
        <v>6615</v>
      </c>
      <c r="E651" s="8">
        <v>3</v>
      </c>
      <c r="F651" s="8">
        <v>2</v>
      </c>
      <c r="G651" s="8" t="s">
        <v>116</v>
      </c>
      <c r="H651" s="8">
        <v>54</v>
      </c>
      <c r="I651" s="8" t="s">
        <v>6617</v>
      </c>
      <c r="J651" s="8" t="s">
        <v>6618</v>
      </c>
      <c r="K651" s="8" t="s">
        <v>6619</v>
      </c>
      <c r="L651" s="8" t="s">
        <v>6620</v>
      </c>
      <c r="M651" s="8">
        <v>1</v>
      </c>
      <c r="N651" s="8" t="s">
        <v>165</v>
      </c>
      <c r="O651" s="8" t="s">
        <v>6621</v>
      </c>
      <c r="P651" s="12" t="s">
        <v>962</v>
      </c>
    </row>
    <row r="652" spans="1:16" ht="15.75" customHeight="1" x14ac:dyDescent="0.3">
      <c r="A652" s="9">
        <v>651</v>
      </c>
      <c r="B652" s="7" t="s">
        <v>6622</v>
      </c>
      <c r="C652" s="7">
        <v>39</v>
      </c>
      <c r="D652" s="7" t="s">
        <v>6624</v>
      </c>
      <c r="E652" s="7">
        <v>2</v>
      </c>
      <c r="F652" s="7">
        <v>3</v>
      </c>
      <c r="G652" s="7" t="s">
        <v>116</v>
      </c>
      <c r="H652" s="7">
        <v>54</v>
      </c>
      <c r="I652" s="7" t="s">
        <v>6625</v>
      </c>
      <c r="J652" s="7" t="s">
        <v>6626</v>
      </c>
      <c r="K652" s="7" t="s">
        <v>6628</v>
      </c>
      <c r="L652" s="7" t="s">
        <v>6629</v>
      </c>
      <c r="M652" s="7">
        <v>1</v>
      </c>
      <c r="N652" s="7" t="s">
        <v>128</v>
      </c>
      <c r="O652" s="7" t="s">
        <v>6631</v>
      </c>
      <c r="P652" s="11" t="s">
        <v>398</v>
      </c>
    </row>
    <row r="653" spans="1:16" ht="15.75" customHeight="1" x14ac:dyDescent="0.3">
      <c r="A653" s="10">
        <v>652</v>
      </c>
      <c r="B653" s="8" t="s">
        <v>6632</v>
      </c>
      <c r="C653" s="8">
        <v>79</v>
      </c>
      <c r="D653" s="8" t="s">
        <v>6633</v>
      </c>
      <c r="E653" s="8">
        <v>4</v>
      </c>
      <c r="F653" s="8">
        <v>2</v>
      </c>
      <c r="G653" s="8" t="s">
        <v>192</v>
      </c>
      <c r="H653" s="8">
        <v>94</v>
      </c>
      <c r="I653" s="8" t="s">
        <v>6635</v>
      </c>
      <c r="J653" s="8" t="s">
        <v>6636</v>
      </c>
      <c r="K653" s="8" t="s">
        <v>6637</v>
      </c>
      <c r="L653" s="8" t="s">
        <v>6638</v>
      </c>
      <c r="M653" s="8">
        <v>1</v>
      </c>
      <c r="N653" s="8" t="s">
        <v>307</v>
      </c>
      <c r="O653" s="8" t="s">
        <v>6445</v>
      </c>
      <c r="P653" s="12" t="s">
        <v>1512</v>
      </c>
    </row>
    <row r="654" spans="1:16" ht="15.75" customHeight="1" x14ac:dyDescent="0.3">
      <c r="A654" s="9">
        <v>653</v>
      </c>
      <c r="B654" s="7" t="s">
        <v>6640</v>
      </c>
      <c r="C654" s="7">
        <v>4</v>
      </c>
      <c r="D654" s="7" t="s">
        <v>6641</v>
      </c>
      <c r="E654" s="7">
        <v>3</v>
      </c>
      <c r="F654" s="7">
        <v>3</v>
      </c>
      <c r="G654" s="7" t="s">
        <v>192</v>
      </c>
      <c r="H654" s="7">
        <v>38</v>
      </c>
      <c r="I654" s="7" t="s">
        <v>6642</v>
      </c>
      <c r="J654" s="7" t="s">
        <v>6644</v>
      </c>
      <c r="K654" s="7" t="s">
        <v>6645</v>
      </c>
      <c r="L654" s="7" t="s">
        <v>6646</v>
      </c>
      <c r="M654" s="7">
        <v>0</v>
      </c>
      <c r="N654" s="7" t="s">
        <v>128</v>
      </c>
      <c r="O654" s="7" t="s">
        <v>6647</v>
      </c>
      <c r="P654" s="11" t="s">
        <v>274</v>
      </c>
    </row>
    <row r="655" spans="1:16" ht="15.75" customHeight="1" x14ac:dyDescent="0.3">
      <c r="A655" s="10">
        <v>654</v>
      </c>
      <c r="B655" s="8" t="s">
        <v>6649</v>
      </c>
      <c r="C655" s="8">
        <v>76</v>
      </c>
      <c r="D655" s="8" t="s">
        <v>6650</v>
      </c>
      <c r="E655" s="8">
        <v>2</v>
      </c>
      <c r="F655" s="8">
        <v>3</v>
      </c>
      <c r="G655" s="8" t="s">
        <v>192</v>
      </c>
      <c r="H655" s="8">
        <v>96</v>
      </c>
      <c r="I655" s="8" t="s">
        <v>6652</v>
      </c>
      <c r="J655" s="8" t="s">
        <v>6653</v>
      </c>
      <c r="K655" s="8" t="s">
        <v>6654</v>
      </c>
      <c r="L655" s="8" t="s">
        <v>6655</v>
      </c>
      <c r="M655" s="8">
        <v>0</v>
      </c>
      <c r="N655" s="8" t="s">
        <v>128</v>
      </c>
      <c r="O655" s="8" t="s">
        <v>6657</v>
      </c>
      <c r="P655" s="12" t="s">
        <v>6658</v>
      </c>
    </row>
    <row r="656" spans="1:16" ht="15.75" customHeight="1" x14ac:dyDescent="0.3">
      <c r="A656" s="9">
        <v>655</v>
      </c>
      <c r="B656" s="7" t="s">
        <v>6659</v>
      </c>
      <c r="C656" s="7">
        <v>26</v>
      </c>
      <c r="D656" s="7" t="s">
        <v>6660</v>
      </c>
      <c r="E656" s="7">
        <v>1</v>
      </c>
      <c r="F656" s="7">
        <v>4</v>
      </c>
      <c r="G656" s="7" t="s">
        <v>192</v>
      </c>
      <c r="H656" s="7">
        <v>47</v>
      </c>
      <c r="I656" s="7" t="s">
        <v>6661</v>
      </c>
      <c r="J656" s="7" t="s">
        <v>6662</v>
      </c>
      <c r="K656" s="7" t="s">
        <v>6663</v>
      </c>
      <c r="L656" s="7" t="s">
        <v>6664</v>
      </c>
      <c r="M656" s="7">
        <v>0</v>
      </c>
      <c r="N656" s="7" t="s">
        <v>307</v>
      </c>
      <c r="O656" s="7" t="s">
        <v>6666</v>
      </c>
      <c r="P656" s="11" t="s">
        <v>225</v>
      </c>
    </row>
    <row r="657" spans="1:16" ht="15.75" customHeight="1" x14ac:dyDescent="0.3">
      <c r="A657" s="10">
        <v>656</v>
      </c>
      <c r="B657" s="8" t="s">
        <v>6667</v>
      </c>
      <c r="C657" s="8">
        <v>12</v>
      </c>
      <c r="D657" s="8" t="s">
        <v>6668</v>
      </c>
      <c r="E657" s="8">
        <v>1</v>
      </c>
      <c r="F657" s="8">
        <v>2</v>
      </c>
      <c r="G657" s="8" t="s">
        <v>192</v>
      </c>
      <c r="H657" s="8">
        <v>22</v>
      </c>
      <c r="I657" s="8" t="s">
        <v>6670</v>
      </c>
      <c r="J657" s="8" t="s">
        <v>6671</v>
      </c>
      <c r="K657" s="8" t="s">
        <v>6672</v>
      </c>
      <c r="L657" s="8" t="s">
        <v>6673</v>
      </c>
      <c r="M657" s="8">
        <v>1</v>
      </c>
      <c r="N657" s="8" t="s">
        <v>128</v>
      </c>
      <c r="O657" s="8" t="s">
        <v>6675</v>
      </c>
      <c r="P657" s="12" t="s">
        <v>293</v>
      </c>
    </row>
    <row r="658" spans="1:16" ht="15.75" customHeight="1" x14ac:dyDescent="0.3">
      <c r="A658" s="9">
        <v>657</v>
      </c>
      <c r="B658" s="7" t="s">
        <v>6676</v>
      </c>
      <c r="C658" s="7">
        <v>69</v>
      </c>
      <c r="D658" s="7" t="s">
        <v>6677</v>
      </c>
      <c r="E658" s="7">
        <v>2</v>
      </c>
      <c r="F658" s="7">
        <v>1</v>
      </c>
      <c r="G658" s="7" t="s">
        <v>116</v>
      </c>
      <c r="H658" s="7">
        <v>31</v>
      </c>
      <c r="I658" s="7" t="s">
        <v>6678</v>
      </c>
      <c r="J658" s="7" t="s">
        <v>6679</v>
      </c>
      <c r="K658" s="7" t="s">
        <v>6680</v>
      </c>
      <c r="L658" s="7" t="s">
        <v>6681</v>
      </c>
      <c r="M658" s="7">
        <v>0</v>
      </c>
      <c r="N658" s="7" t="s">
        <v>222</v>
      </c>
      <c r="O658" s="7" t="s">
        <v>6683</v>
      </c>
      <c r="P658" s="11" t="s">
        <v>6684</v>
      </c>
    </row>
    <row r="659" spans="1:16" ht="15.75" customHeight="1" x14ac:dyDescent="0.3">
      <c r="A659" s="10">
        <v>658</v>
      </c>
      <c r="B659" s="8" t="s">
        <v>6685</v>
      </c>
      <c r="C659" s="8">
        <v>29</v>
      </c>
      <c r="D659" s="8" t="s">
        <v>6686</v>
      </c>
      <c r="E659" s="8">
        <v>2</v>
      </c>
      <c r="F659" s="8">
        <v>2</v>
      </c>
      <c r="G659" s="8" t="s">
        <v>192</v>
      </c>
      <c r="H659" s="8">
        <v>117</v>
      </c>
      <c r="I659" s="8" t="s">
        <v>6687</v>
      </c>
      <c r="J659" s="8" t="s">
        <v>6688</v>
      </c>
      <c r="K659" s="8" t="s">
        <v>6689</v>
      </c>
      <c r="L659" s="8" t="s">
        <v>6691</v>
      </c>
      <c r="M659" s="8">
        <v>1</v>
      </c>
      <c r="N659" s="8" t="s">
        <v>165</v>
      </c>
      <c r="O659" s="8" t="s">
        <v>6692</v>
      </c>
      <c r="P659" s="12" t="s">
        <v>398</v>
      </c>
    </row>
    <row r="660" spans="1:16" ht="15.75" customHeight="1" x14ac:dyDescent="0.3">
      <c r="A660" s="9">
        <v>659</v>
      </c>
      <c r="B660" s="7" t="s">
        <v>6693</v>
      </c>
      <c r="C660" s="7">
        <v>75</v>
      </c>
      <c r="D660" s="7" t="s">
        <v>6694</v>
      </c>
      <c r="E660" s="7">
        <v>4</v>
      </c>
      <c r="F660" s="7">
        <v>2</v>
      </c>
      <c r="G660" s="7" t="s">
        <v>116</v>
      </c>
      <c r="H660" s="7">
        <v>37</v>
      </c>
      <c r="I660" s="7" t="s">
        <v>6696</v>
      </c>
      <c r="J660" s="7" t="s">
        <v>6697</v>
      </c>
      <c r="K660" s="7" t="s">
        <v>6698</v>
      </c>
      <c r="L660" s="7" t="s">
        <v>6699</v>
      </c>
      <c r="M660" s="7">
        <v>0</v>
      </c>
      <c r="N660" s="7" t="s">
        <v>165</v>
      </c>
      <c r="O660" s="7" t="s">
        <v>973</v>
      </c>
      <c r="P660" s="11" t="s">
        <v>1512</v>
      </c>
    </row>
    <row r="661" spans="1:16" ht="15.75" customHeight="1" x14ac:dyDescent="0.3">
      <c r="A661" s="10">
        <v>660</v>
      </c>
      <c r="B661" s="8" t="s">
        <v>6701</v>
      </c>
      <c r="C661" s="8">
        <v>75</v>
      </c>
      <c r="D661" s="8" t="s">
        <v>6702</v>
      </c>
      <c r="E661" s="8">
        <v>5</v>
      </c>
      <c r="F661" s="8">
        <v>2</v>
      </c>
      <c r="G661" s="8" t="s">
        <v>116</v>
      </c>
      <c r="H661" s="8">
        <v>81</v>
      </c>
      <c r="I661" s="8" t="s">
        <v>6703</v>
      </c>
      <c r="J661" s="8" t="s">
        <v>6704</v>
      </c>
      <c r="K661" s="8" t="s">
        <v>6705</v>
      </c>
      <c r="L661" s="8" t="s">
        <v>6707</v>
      </c>
      <c r="M661" s="8">
        <v>0</v>
      </c>
      <c r="N661" s="8" t="s">
        <v>307</v>
      </c>
      <c r="O661" s="8" t="s">
        <v>6708</v>
      </c>
      <c r="P661" s="12" t="s">
        <v>705</v>
      </c>
    </row>
    <row r="662" spans="1:16" ht="15.75" customHeight="1" x14ac:dyDescent="0.3">
      <c r="A662" s="9">
        <v>661</v>
      </c>
      <c r="B662" s="7" t="s">
        <v>6709</v>
      </c>
      <c r="C662" s="7">
        <v>76</v>
      </c>
      <c r="D662" s="7" t="s">
        <v>6711</v>
      </c>
      <c r="E662" s="7">
        <v>2</v>
      </c>
      <c r="F662" s="7">
        <v>3</v>
      </c>
      <c r="G662" s="7" t="s">
        <v>192</v>
      </c>
      <c r="H662" s="7">
        <v>32</v>
      </c>
      <c r="I662" s="7" t="s">
        <v>6713</v>
      </c>
      <c r="J662" s="7" t="s">
        <v>6714</v>
      </c>
      <c r="K662" s="7" t="s">
        <v>6715</v>
      </c>
      <c r="L662" s="7" t="s">
        <v>6716</v>
      </c>
      <c r="M662" s="7">
        <v>0</v>
      </c>
      <c r="N662" s="7" t="s">
        <v>307</v>
      </c>
      <c r="O662" s="7" t="s">
        <v>6717</v>
      </c>
      <c r="P662" s="11" t="s">
        <v>398</v>
      </c>
    </row>
    <row r="663" spans="1:16" ht="15.75" customHeight="1" x14ac:dyDescent="0.3">
      <c r="A663" s="10">
        <v>662</v>
      </c>
      <c r="B663" s="8" t="s">
        <v>6719</v>
      </c>
      <c r="C663" s="8">
        <v>60</v>
      </c>
      <c r="D663" s="8" t="s">
        <v>6720</v>
      </c>
      <c r="E663" s="8">
        <v>5</v>
      </c>
      <c r="F663" s="8">
        <v>3</v>
      </c>
      <c r="G663" s="8" t="s">
        <v>116</v>
      </c>
      <c r="H663" s="8">
        <v>2</v>
      </c>
      <c r="I663" s="8" t="s">
        <v>6721</v>
      </c>
      <c r="J663" s="8" t="s">
        <v>6722</v>
      </c>
      <c r="K663" s="8" t="s">
        <v>6723</v>
      </c>
      <c r="L663" s="8" t="s">
        <v>6724</v>
      </c>
      <c r="M663" s="8">
        <v>1</v>
      </c>
      <c r="N663" s="8" t="s">
        <v>307</v>
      </c>
      <c r="O663" s="8" t="s">
        <v>6725</v>
      </c>
      <c r="P663" s="12" t="s">
        <v>843</v>
      </c>
    </row>
    <row r="664" spans="1:16" ht="15.75" customHeight="1" x14ac:dyDescent="0.3">
      <c r="A664" s="9">
        <v>663</v>
      </c>
      <c r="B664" s="7" t="s">
        <v>6726</v>
      </c>
      <c r="C664" s="7">
        <v>60</v>
      </c>
      <c r="D664" s="7" t="s">
        <v>6727</v>
      </c>
      <c r="E664" s="7">
        <v>2</v>
      </c>
      <c r="F664" s="7">
        <v>3</v>
      </c>
      <c r="G664" s="7" t="s">
        <v>192</v>
      </c>
      <c r="H664" s="7">
        <v>96</v>
      </c>
      <c r="I664" s="7" t="s">
        <v>6729</v>
      </c>
      <c r="J664" s="7" t="s">
        <v>6730</v>
      </c>
      <c r="K664" s="7" t="s">
        <v>6731</v>
      </c>
      <c r="L664" s="7" t="s">
        <v>6732</v>
      </c>
      <c r="M664" s="7">
        <v>0</v>
      </c>
      <c r="N664" s="7" t="s">
        <v>307</v>
      </c>
      <c r="O664" s="7" t="s">
        <v>6734</v>
      </c>
      <c r="P664" s="11" t="s">
        <v>6735</v>
      </c>
    </row>
    <row r="665" spans="1:16" ht="15.75" customHeight="1" x14ac:dyDescent="0.3">
      <c r="A665" s="10">
        <v>664</v>
      </c>
      <c r="B665" s="8" t="s">
        <v>6736</v>
      </c>
      <c r="C665" s="8">
        <v>25</v>
      </c>
      <c r="D665" s="8" t="s">
        <v>6738</v>
      </c>
      <c r="E665" s="8">
        <v>4</v>
      </c>
      <c r="F665" s="8">
        <v>4</v>
      </c>
      <c r="G665" s="8" t="s">
        <v>116</v>
      </c>
      <c r="H665" s="8">
        <v>45</v>
      </c>
      <c r="I665" s="8" t="s">
        <v>6739</v>
      </c>
      <c r="J665" s="8" t="s">
        <v>6740</v>
      </c>
      <c r="K665" s="8" t="s">
        <v>6741</v>
      </c>
      <c r="L665" s="8" t="s">
        <v>6742</v>
      </c>
      <c r="M665" s="8">
        <v>0</v>
      </c>
      <c r="N665" s="8" t="s">
        <v>307</v>
      </c>
      <c r="O665" s="8" t="s">
        <v>1504</v>
      </c>
      <c r="P665" s="12" t="s">
        <v>6743</v>
      </c>
    </row>
    <row r="666" spans="1:16" ht="15.75" customHeight="1" x14ac:dyDescent="0.3">
      <c r="A666" s="9">
        <v>665</v>
      </c>
      <c r="B666" s="7" t="s">
        <v>6745</v>
      </c>
      <c r="C666" s="7">
        <v>14</v>
      </c>
      <c r="D666" s="7" t="s">
        <v>6746</v>
      </c>
      <c r="E666" s="7">
        <v>1</v>
      </c>
      <c r="F666" s="7">
        <v>3</v>
      </c>
      <c r="G666" s="7" t="s">
        <v>388</v>
      </c>
      <c r="H666" s="7">
        <v>28</v>
      </c>
      <c r="I666" s="7" t="s">
        <v>6748</v>
      </c>
      <c r="J666" s="7" t="s">
        <v>6749</v>
      </c>
      <c r="K666" s="7"/>
      <c r="L666" s="7" t="s">
        <v>6750</v>
      </c>
      <c r="M666" s="7">
        <v>1</v>
      </c>
      <c r="N666" s="7" t="s">
        <v>128</v>
      </c>
      <c r="O666" s="7" t="s">
        <v>6751</v>
      </c>
      <c r="P666" s="11"/>
    </row>
    <row r="667" spans="1:16" ht="15.75" customHeight="1" x14ac:dyDescent="0.3">
      <c r="A667" s="10">
        <v>666</v>
      </c>
      <c r="B667" s="8" t="s">
        <v>6752</v>
      </c>
      <c r="C667" s="8">
        <v>52</v>
      </c>
      <c r="D667" s="8" t="s">
        <v>6754</v>
      </c>
      <c r="E667" s="8">
        <v>2</v>
      </c>
      <c r="F667" s="8">
        <v>2</v>
      </c>
      <c r="G667" s="8" t="s">
        <v>192</v>
      </c>
      <c r="H667" s="8">
        <v>59</v>
      </c>
      <c r="I667" s="8" t="s">
        <v>6755</v>
      </c>
      <c r="J667" s="8" t="s">
        <v>6756</v>
      </c>
      <c r="K667" s="8" t="s">
        <v>6757</v>
      </c>
      <c r="L667" s="8" t="s">
        <v>6758</v>
      </c>
      <c r="M667" s="8">
        <v>0</v>
      </c>
      <c r="N667" s="8" t="s">
        <v>307</v>
      </c>
      <c r="O667" s="8" t="s">
        <v>6759</v>
      </c>
      <c r="P667" s="12" t="s">
        <v>168</v>
      </c>
    </row>
    <row r="668" spans="1:16" ht="15.75" customHeight="1" x14ac:dyDescent="0.3">
      <c r="A668" s="9">
        <v>667</v>
      </c>
      <c r="B668" s="7" t="s">
        <v>6761</v>
      </c>
      <c r="C668" s="7">
        <v>31</v>
      </c>
      <c r="D668" s="7" t="s">
        <v>6762</v>
      </c>
      <c r="E668" s="7">
        <v>1</v>
      </c>
      <c r="F668" s="7">
        <v>3</v>
      </c>
      <c r="G668" s="7" t="s">
        <v>116</v>
      </c>
      <c r="H668" s="7">
        <v>76</v>
      </c>
      <c r="I668" s="7" t="s">
        <v>6763</v>
      </c>
      <c r="J668" s="7" t="s">
        <v>6764</v>
      </c>
      <c r="K668" s="7" t="s">
        <v>6765</v>
      </c>
      <c r="L668" s="7" t="s">
        <v>6766</v>
      </c>
      <c r="M668" s="7">
        <v>1</v>
      </c>
      <c r="N668" s="7" t="s">
        <v>165</v>
      </c>
      <c r="O668" s="7" t="s">
        <v>6767</v>
      </c>
      <c r="P668" s="11" t="s">
        <v>293</v>
      </c>
    </row>
    <row r="669" spans="1:16" ht="15.75" customHeight="1" x14ac:dyDescent="0.3">
      <c r="A669" s="10">
        <v>668</v>
      </c>
      <c r="B669" s="8" t="s">
        <v>6768</v>
      </c>
      <c r="C669" s="8">
        <v>34</v>
      </c>
      <c r="D669" s="8" t="s">
        <v>6769</v>
      </c>
      <c r="E669" s="8">
        <v>1</v>
      </c>
      <c r="F669" s="8">
        <v>3</v>
      </c>
      <c r="G669" s="8" t="s">
        <v>116</v>
      </c>
      <c r="H669" s="8">
        <v>40</v>
      </c>
      <c r="I669" s="8" t="s">
        <v>6771</v>
      </c>
      <c r="J669" s="8" t="s">
        <v>6772</v>
      </c>
      <c r="K669" s="8" t="s">
        <v>6773</v>
      </c>
      <c r="L669" s="8" t="s">
        <v>6774</v>
      </c>
      <c r="M669" s="8">
        <v>1</v>
      </c>
      <c r="N669" s="8" t="s">
        <v>165</v>
      </c>
      <c r="O669" s="8" t="s">
        <v>6775</v>
      </c>
      <c r="P669" s="12" t="s">
        <v>446</v>
      </c>
    </row>
    <row r="670" spans="1:16" ht="15.75" customHeight="1" x14ac:dyDescent="0.3">
      <c r="A670" s="9">
        <v>669</v>
      </c>
      <c r="B670" s="7" t="s">
        <v>6777</v>
      </c>
      <c r="C670" s="7">
        <v>37</v>
      </c>
      <c r="D670" s="7" t="s">
        <v>6779</v>
      </c>
      <c r="E670" s="7">
        <v>5</v>
      </c>
      <c r="F670" s="7">
        <v>3</v>
      </c>
      <c r="G670" s="7" t="s">
        <v>116</v>
      </c>
      <c r="H670" s="7">
        <v>82</v>
      </c>
      <c r="I670" s="7" t="s">
        <v>6780</v>
      </c>
      <c r="J670" s="7" t="s">
        <v>6782</v>
      </c>
      <c r="K670" s="7" t="s">
        <v>6783</v>
      </c>
      <c r="L670" s="7" t="s">
        <v>6784</v>
      </c>
      <c r="M670" s="7">
        <v>0</v>
      </c>
      <c r="N670" s="7" t="s">
        <v>165</v>
      </c>
      <c r="O670" s="7" t="s">
        <v>6785</v>
      </c>
      <c r="P670" s="11" t="s">
        <v>1735</v>
      </c>
    </row>
    <row r="671" spans="1:16" ht="15.75" customHeight="1" x14ac:dyDescent="0.3">
      <c r="A671" s="10">
        <v>670</v>
      </c>
      <c r="B671" s="8" t="s">
        <v>6793</v>
      </c>
      <c r="C671" s="8">
        <v>31</v>
      </c>
      <c r="D671" s="8" t="s">
        <v>6794</v>
      </c>
      <c r="E671" s="8">
        <v>5</v>
      </c>
      <c r="F671" s="8">
        <v>3</v>
      </c>
      <c r="G671" s="8" t="s">
        <v>192</v>
      </c>
      <c r="H671" s="8">
        <v>97</v>
      </c>
      <c r="I671" s="8" t="s">
        <v>6796</v>
      </c>
      <c r="J671" s="8" t="s">
        <v>6797</v>
      </c>
      <c r="K671" s="8" t="s">
        <v>6799</v>
      </c>
      <c r="L671" s="8" t="s">
        <v>6800</v>
      </c>
      <c r="M671" s="8">
        <v>1</v>
      </c>
      <c r="N671" s="8" t="s">
        <v>222</v>
      </c>
      <c r="O671" s="8" t="s">
        <v>6801</v>
      </c>
      <c r="P671" s="12" t="s">
        <v>2960</v>
      </c>
    </row>
    <row r="672" spans="1:16" ht="15.75" customHeight="1" x14ac:dyDescent="0.3">
      <c r="A672" s="9">
        <v>671</v>
      </c>
      <c r="B672" s="7" t="s">
        <v>6803</v>
      </c>
      <c r="C672" s="7">
        <v>65</v>
      </c>
      <c r="D672" s="7" t="s">
        <v>6804</v>
      </c>
      <c r="E672" s="7">
        <v>1</v>
      </c>
      <c r="F672" s="7">
        <v>3</v>
      </c>
      <c r="G672" s="7" t="s">
        <v>803</v>
      </c>
      <c r="H672" s="7">
        <v>90</v>
      </c>
      <c r="I672" s="7" t="s">
        <v>6805</v>
      </c>
      <c r="J672" s="7" t="s">
        <v>6806</v>
      </c>
      <c r="K672" s="7"/>
      <c r="L672" s="7" t="s">
        <v>6808</v>
      </c>
      <c r="M672" s="7">
        <v>0</v>
      </c>
      <c r="N672" s="7" t="s">
        <v>128</v>
      </c>
      <c r="O672" s="7" t="s">
        <v>6809</v>
      </c>
      <c r="P672" s="11"/>
    </row>
    <row r="673" spans="1:16" ht="15.75" customHeight="1" x14ac:dyDescent="0.3">
      <c r="A673" s="10">
        <v>672</v>
      </c>
      <c r="B673" s="8" t="s">
        <v>6810</v>
      </c>
      <c r="C673" s="8">
        <v>34</v>
      </c>
      <c r="D673" s="8" t="s">
        <v>6811</v>
      </c>
      <c r="E673" s="8">
        <v>1</v>
      </c>
      <c r="F673" s="8">
        <v>4</v>
      </c>
      <c r="G673" s="8" t="s">
        <v>116</v>
      </c>
      <c r="H673" s="8">
        <v>106</v>
      </c>
      <c r="I673" s="8" t="s">
        <v>6813</v>
      </c>
      <c r="J673" s="8" t="s">
        <v>6814</v>
      </c>
      <c r="K673" s="8" t="s">
        <v>6815</v>
      </c>
      <c r="L673" s="8" t="s">
        <v>6816</v>
      </c>
      <c r="M673" s="8">
        <v>0</v>
      </c>
      <c r="N673" s="8" t="s">
        <v>307</v>
      </c>
      <c r="O673" s="8" t="s">
        <v>6817</v>
      </c>
      <c r="P673" s="12" t="s">
        <v>363</v>
      </c>
    </row>
    <row r="674" spans="1:16" ht="15.75" customHeight="1" x14ac:dyDescent="0.3">
      <c r="A674" s="9">
        <v>673</v>
      </c>
      <c r="B674" s="7" t="s">
        <v>6819</v>
      </c>
      <c r="C674" s="7">
        <v>40</v>
      </c>
      <c r="D674" s="7" t="s">
        <v>6820</v>
      </c>
      <c r="E674" s="7">
        <v>1</v>
      </c>
      <c r="F674" s="7">
        <v>2</v>
      </c>
      <c r="G674" s="7" t="s">
        <v>116</v>
      </c>
      <c r="H674" s="7">
        <v>23</v>
      </c>
      <c r="I674" s="7" t="s">
        <v>6821</v>
      </c>
      <c r="J674" s="7" t="s">
        <v>6822</v>
      </c>
      <c r="K674" s="7" t="s">
        <v>6824</v>
      </c>
      <c r="L674" s="7" t="s">
        <v>6825</v>
      </c>
      <c r="M674" s="7">
        <v>1</v>
      </c>
      <c r="N674" s="7" t="s">
        <v>307</v>
      </c>
      <c r="O674" s="7" t="s">
        <v>6826</v>
      </c>
      <c r="P674" s="11" t="s">
        <v>225</v>
      </c>
    </row>
    <row r="675" spans="1:16" ht="15.75" customHeight="1" x14ac:dyDescent="0.3">
      <c r="A675" s="10">
        <v>674</v>
      </c>
      <c r="B675" s="8" t="s">
        <v>6827</v>
      </c>
      <c r="C675" s="8">
        <v>64</v>
      </c>
      <c r="D675" s="8" t="s">
        <v>6828</v>
      </c>
      <c r="E675" s="8">
        <v>4</v>
      </c>
      <c r="F675" s="8">
        <v>3</v>
      </c>
      <c r="G675" s="8" t="s">
        <v>192</v>
      </c>
      <c r="H675" s="8">
        <v>68</v>
      </c>
      <c r="I675" s="8" t="s">
        <v>6830</v>
      </c>
      <c r="J675" s="8" t="s">
        <v>6831</v>
      </c>
      <c r="K675" s="8" t="s">
        <v>6832</v>
      </c>
      <c r="L675" s="8" t="s">
        <v>6833</v>
      </c>
      <c r="M675" s="8">
        <v>0</v>
      </c>
      <c r="N675" s="8" t="s">
        <v>165</v>
      </c>
      <c r="O675" s="8" t="s">
        <v>2325</v>
      </c>
      <c r="P675" s="12" t="s">
        <v>6835</v>
      </c>
    </row>
    <row r="676" spans="1:16" ht="15.75" customHeight="1" x14ac:dyDescent="0.3">
      <c r="A676" s="9">
        <v>675</v>
      </c>
      <c r="B676" s="7" t="s">
        <v>6836</v>
      </c>
      <c r="C676" s="7">
        <v>29</v>
      </c>
      <c r="D676" s="7" t="s">
        <v>6837</v>
      </c>
      <c r="E676" s="7">
        <v>3</v>
      </c>
      <c r="F676" s="7">
        <v>4</v>
      </c>
      <c r="G676" s="7" t="s">
        <v>192</v>
      </c>
      <c r="H676" s="7">
        <v>4</v>
      </c>
      <c r="I676" s="7" t="s">
        <v>6839</v>
      </c>
      <c r="J676" s="7" t="s">
        <v>6840</v>
      </c>
      <c r="K676" s="7" t="s">
        <v>6841</v>
      </c>
      <c r="L676" s="7" t="s">
        <v>6842</v>
      </c>
      <c r="M676" s="7">
        <v>0</v>
      </c>
      <c r="N676" s="7" t="s">
        <v>307</v>
      </c>
      <c r="O676" s="7" t="s">
        <v>6843</v>
      </c>
      <c r="P676" s="11" t="s">
        <v>246</v>
      </c>
    </row>
    <row r="677" spans="1:16" ht="15.75" customHeight="1" x14ac:dyDescent="0.3">
      <c r="A677" s="10">
        <v>676</v>
      </c>
      <c r="B677" s="8" t="s">
        <v>6844</v>
      </c>
      <c r="C677" s="8">
        <v>49</v>
      </c>
      <c r="D677" s="8" t="s">
        <v>6846</v>
      </c>
      <c r="E677" s="8">
        <v>3</v>
      </c>
      <c r="F677" s="8">
        <v>2</v>
      </c>
      <c r="G677" s="8" t="s">
        <v>116</v>
      </c>
      <c r="H677" s="8">
        <v>78</v>
      </c>
      <c r="I677" s="8" t="s">
        <v>6847</v>
      </c>
      <c r="J677" s="8" t="s">
        <v>6848</v>
      </c>
      <c r="K677" s="8" t="s">
        <v>6849</v>
      </c>
      <c r="L677" s="8" t="s">
        <v>6850</v>
      </c>
      <c r="M677" s="8">
        <v>0</v>
      </c>
      <c r="N677" s="8" t="s">
        <v>165</v>
      </c>
      <c r="O677" s="8" t="s">
        <v>6851</v>
      </c>
      <c r="P677" s="12" t="s">
        <v>194</v>
      </c>
    </row>
    <row r="678" spans="1:16" ht="15.75" customHeight="1" x14ac:dyDescent="0.3">
      <c r="A678" s="9">
        <v>677</v>
      </c>
      <c r="B678" s="7" t="s">
        <v>6853</v>
      </c>
      <c r="C678" s="7">
        <v>70</v>
      </c>
      <c r="D678" s="7" t="s">
        <v>6854</v>
      </c>
      <c r="E678" s="7">
        <v>1</v>
      </c>
      <c r="F678" s="7">
        <v>3</v>
      </c>
      <c r="G678" s="7" t="s">
        <v>116</v>
      </c>
      <c r="H678" s="7">
        <v>116</v>
      </c>
      <c r="I678" s="7" t="s">
        <v>6855</v>
      </c>
      <c r="J678" s="7" t="s">
        <v>6856</v>
      </c>
      <c r="K678" s="7" t="s">
        <v>6857</v>
      </c>
      <c r="L678" s="7" t="s">
        <v>6858</v>
      </c>
      <c r="M678" s="7">
        <v>0</v>
      </c>
      <c r="N678" s="7" t="s">
        <v>307</v>
      </c>
      <c r="O678" s="7" t="s">
        <v>6859</v>
      </c>
      <c r="P678" s="11" t="s">
        <v>225</v>
      </c>
    </row>
    <row r="679" spans="1:16" ht="15.75" customHeight="1" x14ac:dyDescent="0.3">
      <c r="A679" s="10">
        <v>678</v>
      </c>
      <c r="B679" s="8" t="s">
        <v>6861</v>
      </c>
      <c r="C679" s="8">
        <v>24</v>
      </c>
      <c r="D679" s="8" t="s">
        <v>6862</v>
      </c>
      <c r="E679" s="8">
        <v>2</v>
      </c>
      <c r="F679" s="8">
        <v>2</v>
      </c>
      <c r="G679" s="8" t="s">
        <v>192</v>
      </c>
      <c r="H679" s="8">
        <v>29</v>
      </c>
      <c r="I679" s="8" t="s">
        <v>6863</v>
      </c>
      <c r="J679" s="8" t="s">
        <v>6865</v>
      </c>
      <c r="K679" s="8" t="s">
        <v>6866</v>
      </c>
      <c r="L679" s="8" t="s">
        <v>6867</v>
      </c>
      <c r="M679" s="8">
        <v>0</v>
      </c>
      <c r="N679" s="8" t="s">
        <v>128</v>
      </c>
      <c r="O679" s="8" t="s">
        <v>6868</v>
      </c>
      <c r="P679" s="12" t="s">
        <v>6869</v>
      </c>
    </row>
    <row r="680" spans="1:16" ht="15.75" customHeight="1" x14ac:dyDescent="0.3">
      <c r="A680" s="9">
        <v>679</v>
      </c>
      <c r="B680" s="7" t="s">
        <v>6871</v>
      </c>
      <c r="C680" s="7">
        <v>1</v>
      </c>
      <c r="D680" s="7" t="s">
        <v>6872</v>
      </c>
      <c r="E680" s="7">
        <v>1</v>
      </c>
      <c r="F680" s="7">
        <v>4</v>
      </c>
      <c r="G680" s="7" t="s">
        <v>192</v>
      </c>
      <c r="H680" s="7">
        <v>109</v>
      </c>
      <c r="I680" s="7" t="s">
        <v>6874</v>
      </c>
      <c r="J680" s="7" t="s">
        <v>6875</v>
      </c>
      <c r="K680" s="7" t="s">
        <v>6876</v>
      </c>
      <c r="L680" s="7" t="s">
        <v>6877</v>
      </c>
      <c r="M680" s="7">
        <v>0</v>
      </c>
      <c r="N680" s="7" t="s">
        <v>165</v>
      </c>
      <c r="O680" s="7" t="s">
        <v>6878</v>
      </c>
      <c r="P680" s="11" t="s">
        <v>293</v>
      </c>
    </row>
    <row r="681" spans="1:16" ht="15.75" customHeight="1" x14ac:dyDescent="0.3">
      <c r="A681" s="10">
        <v>680</v>
      </c>
      <c r="B681" s="8" t="s">
        <v>6880</v>
      </c>
      <c r="C681" s="8">
        <v>26</v>
      </c>
      <c r="D681" s="8" t="s">
        <v>6881</v>
      </c>
      <c r="E681" s="8">
        <v>2</v>
      </c>
      <c r="F681" s="8">
        <v>3</v>
      </c>
      <c r="G681" s="8" t="s">
        <v>192</v>
      </c>
      <c r="H681" s="8">
        <v>31</v>
      </c>
      <c r="I681" s="8" t="s">
        <v>6882</v>
      </c>
      <c r="J681" s="8" t="s">
        <v>6883</v>
      </c>
      <c r="K681" s="8" t="s">
        <v>6885</v>
      </c>
      <c r="L681" s="8" t="s">
        <v>6886</v>
      </c>
      <c r="M681" s="8">
        <v>0</v>
      </c>
      <c r="N681" s="8" t="s">
        <v>128</v>
      </c>
      <c r="O681" s="8" t="s">
        <v>6887</v>
      </c>
      <c r="P681" s="12" t="s">
        <v>6888</v>
      </c>
    </row>
    <row r="682" spans="1:16" ht="15.75" customHeight="1" x14ac:dyDescent="0.3">
      <c r="A682" s="9">
        <v>681</v>
      </c>
      <c r="B682" s="7" t="s">
        <v>6890</v>
      </c>
      <c r="C682" s="7">
        <v>69</v>
      </c>
      <c r="D682" s="7" t="s">
        <v>6891</v>
      </c>
      <c r="E682" s="7">
        <v>1</v>
      </c>
      <c r="F682" s="7">
        <v>4</v>
      </c>
      <c r="G682" s="7" t="s">
        <v>116</v>
      </c>
      <c r="H682" s="7">
        <v>73</v>
      </c>
      <c r="I682" s="7" t="s">
        <v>6892</v>
      </c>
      <c r="J682" s="7" t="s">
        <v>6893</v>
      </c>
      <c r="K682" s="7" t="s">
        <v>6894</v>
      </c>
      <c r="L682" s="7" t="s">
        <v>6895</v>
      </c>
      <c r="M682" s="7">
        <v>0</v>
      </c>
      <c r="N682" s="7" t="s">
        <v>128</v>
      </c>
      <c r="O682" s="7" t="s">
        <v>6897</v>
      </c>
      <c r="P682" s="11" t="s">
        <v>751</v>
      </c>
    </row>
    <row r="683" spans="1:16" ht="15.75" customHeight="1" x14ac:dyDescent="0.3">
      <c r="A683" s="10">
        <v>682</v>
      </c>
      <c r="B683" s="8" t="s">
        <v>6898</v>
      </c>
      <c r="C683" s="8">
        <v>12</v>
      </c>
      <c r="D683" s="8" t="s">
        <v>6900</v>
      </c>
      <c r="E683" s="8">
        <v>2</v>
      </c>
      <c r="F683" s="8">
        <v>2</v>
      </c>
      <c r="G683" s="8" t="s">
        <v>192</v>
      </c>
      <c r="H683" s="8">
        <v>115</v>
      </c>
      <c r="I683" s="8" t="s">
        <v>6901</v>
      </c>
      <c r="J683" s="8" t="s">
        <v>6902</v>
      </c>
      <c r="K683" s="8" t="s">
        <v>6903</v>
      </c>
      <c r="L683" s="8" t="s">
        <v>6904</v>
      </c>
      <c r="M683" s="8">
        <v>0</v>
      </c>
      <c r="N683" s="8" t="s">
        <v>165</v>
      </c>
      <c r="O683" s="8" t="s">
        <v>6906</v>
      </c>
      <c r="P683" s="12" t="s">
        <v>584</v>
      </c>
    </row>
    <row r="684" spans="1:16" ht="15.75" customHeight="1" x14ac:dyDescent="0.3">
      <c r="A684" s="9">
        <v>683</v>
      </c>
      <c r="B684" s="7" t="s">
        <v>6907</v>
      </c>
      <c r="C684" s="7">
        <v>70</v>
      </c>
      <c r="D684" s="7" t="s">
        <v>6908</v>
      </c>
      <c r="E684" s="7">
        <v>3</v>
      </c>
      <c r="F684" s="7">
        <v>3</v>
      </c>
      <c r="G684" s="7" t="s">
        <v>172</v>
      </c>
      <c r="H684" s="7">
        <v>31</v>
      </c>
      <c r="I684" s="7" t="s">
        <v>6910</v>
      </c>
      <c r="J684" s="7" t="s">
        <v>6911</v>
      </c>
      <c r="K684" s="7"/>
      <c r="L684" s="7" t="s">
        <v>6912</v>
      </c>
      <c r="M684" s="7">
        <v>0</v>
      </c>
      <c r="N684" s="7" t="s">
        <v>307</v>
      </c>
      <c r="O684" s="7" t="s">
        <v>6913</v>
      </c>
      <c r="P684" s="11"/>
    </row>
    <row r="685" spans="1:16" ht="15.75" customHeight="1" x14ac:dyDescent="0.3">
      <c r="A685" s="10">
        <v>684</v>
      </c>
      <c r="B685" s="8" t="s">
        <v>6915</v>
      </c>
      <c r="C685" s="8">
        <v>34</v>
      </c>
      <c r="D685" s="8" t="s">
        <v>6916</v>
      </c>
      <c r="E685" s="8">
        <v>2</v>
      </c>
      <c r="F685" s="8">
        <v>1</v>
      </c>
      <c r="G685" s="8" t="s">
        <v>388</v>
      </c>
      <c r="H685" s="8">
        <v>100</v>
      </c>
      <c r="I685" s="8" t="s">
        <v>6918</v>
      </c>
      <c r="J685" s="8" t="s">
        <v>6919</v>
      </c>
      <c r="K685" s="8"/>
      <c r="L685" s="8" t="s">
        <v>6920</v>
      </c>
      <c r="M685" s="8">
        <v>1</v>
      </c>
      <c r="N685" s="8" t="s">
        <v>165</v>
      </c>
      <c r="O685" s="8" t="s">
        <v>6921</v>
      </c>
      <c r="P685" s="12"/>
    </row>
    <row r="686" spans="1:16" ht="15.75" customHeight="1" x14ac:dyDescent="0.3">
      <c r="A686" s="9">
        <v>685</v>
      </c>
      <c r="B686" s="7" t="s">
        <v>6922</v>
      </c>
      <c r="C686" s="7">
        <v>36</v>
      </c>
      <c r="D686" s="7" t="s">
        <v>6923</v>
      </c>
      <c r="E686" s="7">
        <v>2</v>
      </c>
      <c r="F686" s="7">
        <v>3</v>
      </c>
      <c r="G686" s="7" t="s">
        <v>192</v>
      </c>
      <c r="H686" s="7">
        <v>8</v>
      </c>
      <c r="I686" s="7" t="s">
        <v>6925</v>
      </c>
      <c r="J686" s="7" t="s">
        <v>6926</v>
      </c>
      <c r="K686" s="7" t="s">
        <v>6927</v>
      </c>
      <c r="L686" s="7" t="s">
        <v>6928</v>
      </c>
      <c r="M686" s="7">
        <v>0</v>
      </c>
      <c r="N686" s="7" t="s">
        <v>165</v>
      </c>
      <c r="O686" s="7" t="s">
        <v>6929</v>
      </c>
      <c r="P686" s="11" t="s">
        <v>398</v>
      </c>
    </row>
    <row r="687" spans="1:16" ht="15.75" customHeight="1" x14ac:dyDescent="0.3">
      <c r="A687" s="10">
        <v>686</v>
      </c>
      <c r="B687" s="8" t="s">
        <v>6930</v>
      </c>
      <c r="C687" s="8">
        <v>44</v>
      </c>
      <c r="D687" s="8" t="s">
        <v>6931</v>
      </c>
      <c r="E687" s="8">
        <v>3</v>
      </c>
      <c r="F687" s="8">
        <v>3</v>
      </c>
      <c r="G687" s="8" t="s">
        <v>116</v>
      </c>
      <c r="H687" s="8">
        <v>54</v>
      </c>
      <c r="I687" s="8" t="s">
        <v>6933</v>
      </c>
      <c r="J687" s="8" t="s">
        <v>6934</v>
      </c>
      <c r="K687" s="8" t="s">
        <v>6935</v>
      </c>
      <c r="L687" s="8" t="s">
        <v>6936</v>
      </c>
      <c r="M687" s="8">
        <v>0</v>
      </c>
      <c r="N687" s="8" t="s">
        <v>165</v>
      </c>
      <c r="O687" s="8" t="s">
        <v>6937</v>
      </c>
      <c r="P687" s="12" t="s">
        <v>962</v>
      </c>
    </row>
    <row r="688" spans="1:16" ht="15.75" customHeight="1" x14ac:dyDescent="0.3">
      <c r="A688" s="9">
        <v>687</v>
      </c>
      <c r="B688" s="7" t="s">
        <v>6939</v>
      </c>
      <c r="C688" s="7">
        <v>35</v>
      </c>
      <c r="D688" s="7" t="s">
        <v>6940</v>
      </c>
      <c r="E688" s="7">
        <v>2</v>
      </c>
      <c r="F688" s="7">
        <v>3</v>
      </c>
      <c r="G688" s="7" t="s">
        <v>192</v>
      </c>
      <c r="H688" s="7">
        <v>117</v>
      </c>
      <c r="I688" s="7" t="s">
        <v>6941</v>
      </c>
      <c r="J688" s="7" t="s">
        <v>6942</v>
      </c>
      <c r="K688" s="7" t="s">
        <v>6944</v>
      </c>
      <c r="L688" s="7" t="s">
        <v>6945</v>
      </c>
      <c r="M688" s="7">
        <v>1</v>
      </c>
      <c r="N688" s="7" t="s">
        <v>307</v>
      </c>
      <c r="O688" s="7" t="s">
        <v>6946</v>
      </c>
      <c r="P688" s="11" t="s">
        <v>168</v>
      </c>
    </row>
    <row r="689" spans="1:16" ht="15.75" customHeight="1" x14ac:dyDescent="0.3">
      <c r="A689" s="10">
        <v>688</v>
      </c>
      <c r="B689" s="8" t="s">
        <v>6947</v>
      </c>
      <c r="C689" s="8">
        <v>72</v>
      </c>
      <c r="D689" s="8" t="s">
        <v>6948</v>
      </c>
      <c r="E689" s="8">
        <v>1</v>
      </c>
      <c r="F689" s="8">
        <v>3</v>
      </c>
      <c r="G689" s="8" t="s">
        <v>192</v>
      </c>
      <c r="H689" s="8">
        <v>95</v>
      </c>
      <c r="I689" s="8" t="s">
        <v>6950</v>
      </c>
      <c r="J689" s="8" t="s">
        <v>6951</v>
      </c>
      <c r="K689" s="8" t="s">
        <v>6952</v>
      </c>
      <c r="L689" s="8" t="s">
        <v>6953</v>
      </c>
      <c r="M689" s="8">
        <v>0</v>
      </c>
      <c r="N689" s="8" t="s">
        <v>165</v>
      </c>
      <c r="O689" s="8" t="s">
        <v>6954</v>
      </c>
      <c r="P689" s="12" t="s">
        <v>751</v>
      </c>
    </row>
    <row r="690" spans="1:16" ht="15.75" customHeight="1" x14ac:dyDescent="0.3">
      <c r="A690" s="9">
        <v>689</v>
      </c>
      <c r="B690" s="7" t="s">
        <v>6955</v>
      </c>
      <c r="C690" s="7">
        <v>43</v>
      </c>
      <c r="D690" s="7" t="s">
        <v>6957</v>
      </c>
      <c r="E690" s="7">
        <v>3</v>
      </c>
      <c r="F690" s="7">
        <v>3</v>
      </c>
      <c r="G690" s="7" t="s">
        <v>116</v>
      </c>
      <c r="H690" s="7">
        <v>2</v>
      </c>
      <c r="I690" s="7" t="s">
        <v>6958</v>
      </c>
      <c r="J690" s="7" t="s">
        <v>6959</v>
      </c>
      <c r="K690" s="7" t="s">
        <v>6961</v>
      </c>
      <c r="L690" s="7" t="s">
        <v>6962</v>
      </c>
      <c r="M690" s="7">
        <v>1</v>
      </c>
      <c r="N690" s="7" t="s">
        <v>165</v>
      </c>
      <c r="O690" s="7" t="s">
        <v>6963</v>
      </c>
      <c r="P690" s="11" t="s">
        <v>194</v>
      </c>
    </row>
    <row r="691" spans="1:16" ht="15.75" customHeight="1" x14ac:dyDescent="0.3">
      <c r="A691" s="10">
        <v>690</v>
      </c>
      <c r="B691" s="8" t="s">
        <v>6964</v>
      </c>
      <c r="C691" s="8">
        <v>9</v>
      </c>
      <c r="D691" s="8" t="s">
        <v>6966</v>
      </c>
      <c r="E691" s="8">
        <v>5</v>
      </c>
      <c r="F691" s="8">
        <v>3</v>
      </c>
      <c r="G691" s="8" t="s">
        <v>116</v>
      </c>
      <c r="H691" s="8">
        <v>32</v>
      </c>
      <c r="I691" s="8" t="s">
        <v>6967</v>
      </c>
      <c r="J691" s="8" t="s">
        <v>6968</v>
      </c>
      <c r="K691" s="8" t="s">
        <v>6969</v>
      </c>
      <c r="L691" s="8" t="s">
        <v>6970</v>
      </c>
      <c r="M691" s="8">
        <v>1</v>
      </c>
      <c r="N691" s="8" t="s">
        <v>128</v>
      </c>
      <c r="O691" s="8" t="s">
        <v>6972</v>
      </c>
      <c r="P691" s="12" t="s">
        <v>2960</v>
      </c>
    </row>
    <row r="692" spans="1:16" ht="15.75" customHeight="1" x14ac:dyDescent="0.3">
      <c r="A692" s="9">
        <v>691</v>
      </c>
      <c r="B692" s="7" t="s">
        <v>6973</v>
      </c>
      <c r="C692" s="7">
        <v>65</v>
      </c>
      <c r="D692" s="7" t="s">
        <v>6974</v>
      </c>
      <c r="E692" s="7">
        <v>2</v>
      </c>
      <c r="F692" s="7">
        <v>3</v>
      </c>
      <c r="G692" s="7" t="s">
        <v>116</v>
      </c>
      <c r="H692" s="7">
        <v>78</v>
      </c>
      <c r="I692" s="7" t="s">
        <v>6975</v>
      </c>
      <c r="J692" s="7" t="s">
        <v>6976</v>
      </c>
      <c r="K692" s="7" t="s">
        <v>6977</v>
      </c>
      <c r="L692" s="7" t="s">
        <v>6979</v>
      </c>
      <c r="M692" s="7">
        <v>0</v>
      </c>
      <c r="N692" s="7" t="s">
        <v>222</v>
      </c>
      <c r="O692" s="7" t="s">
        <v>6980</v>
      </c>
      <c r="P692" s="11" t="s">
        <v>6981</v>
      </c>
    </row>
    <row r="693" spans="1:16" ht="15.75" customHeight="1" x14ac:dyDescent="0.3">
      <c r="A693" s="10">
        <v>692</v>
      </c>
      <c r="B693" s="8" t="s">
        <v>6982</v>
      </c>
      <c r="C693" s="8">
        <v>79</v>
      </c>
      <c r="D693" s="8" t="s">
        <v>6984</v>
      </c>
      <c r="E693" s="8">
        <v>1</v>
      </c>
      <c r="F693" s="8">
        <v>3</v>
      </c>
      <c r="G693" s="8" t="s">
        <v>192</v>
      </c>
      <c r="H693" s="8">
        <v>43</v>
      </c>
      <c r="I693" s="8" t="s">
        <v>6985</v>
      </c>
      <c r="J693" s="8" t="s">
        <v>6986</v>
      </c>
      <c r="K693" s="8" t="s">
        <v>6987</v>
      </c>
      <c r="L693" s="8" t="s">
        <v>6988</v>
      </c>
      <c r="M693" s="8">
        <v>0</v>
      </c>
      <c r="N693" s="8" t="s">
        <v>165</v>
      </c>
      <c r="O693" s="8" t="s">
        <v>6990</v>
      </c>
      <c r="P693" s="12" t="s">
        <v>446</v>
      </c>
    </row>
    <row r="694" spans="1:16" ht="15.75" customHeight="1" x14ac:dyDescent="0.3">
      <c r="A694" s="9">
        <v>693</v>
      </c>
      <c r="B694" s="7" t="s">
        <v>6991</v>
      </c>
      <c r="C694" s="7">
        <v>60</v>
      </c>
      <c r="D694" s="7" t="s">
        <v>6992</v>
      </c>
      <c r="E694" s="7">
        <v>3</v>
      </c>
      <c r="F694" s="7">
        <v>4</v>
      </c>
      <c r="G694" s="7" t="s">
        <v>192</v>
      </c>
      <c r="H694" s="7">
        <v>38</v>
      </c>
      <c r="I694" s="7" t="s">
        <v>6994</v>
      </c>
      <c r="J694" s="7" t="s">
        <v>6995</v>
      </c>
      <c r="K694" s="7" t="s">
        <v>6996</v>
      </c>
      <c r="L694" s="7" t="s">
        <v>6997</v>
      </c>
      <c r="M694" s="7">
        <v>0</v>
      </c>
      <c r="N694" s="7" t="s">
        <v>128</v>
      </c>
      <c r="O694" s="7" t="s">
        <v>6998</v>
      </c>
      <c r="P694" s="11" t="s">
        <v>194</v>
      </c>
    </row>
    <row r="695" spans="1:16" ht="15.75" customHeight="1" x14ac:dyDescent="0.3">
      <c r="A695" s="10">
        <v>694</v>
      </c>
      <c r="B695" s="8" t="s">
        <v>6999</v>
      </c>
      <c r="C695" s="8">
        <v>71</v>
      </c>
      <c r="D695" s="8" t="s">
        <v>7000</v>
      </c>
      <c r="E695" s="8">
        <v>2</v>
      </c>
      <c r="F695" s="8">
        <v>3</v>
      </c>
      <c r="G695" s="8" t="s">
        <v>116</v>
      </c>
      <c r="H695" s="8">
        <v>84</v>
      </c>
      <c r="I695" s="8" t="s">
        <v>7002</v>
      </c>
      <c r="J695" s="8" t="s">
        <v>7003</v>
      </c>
      <c r="K695" s="8" t="s">
        <v>7004</v>
      </c>
      <c r="L695" s="8" t="s">
        <v>7005</v>
      </c>
      <c r="M695" s="8">
        <v>0</v>
      </c>
      <c r="N695" s="8" t="s">
        <v>307</v>
      </c>
      <c r="O695" s="8" t="s">
        <v>7006</v>
      </c>
      <c r="P695" s="12" t="s">
        <v>398</v>
      </c>
    </row>
    <row r="696" spans="1:16" ht="15.75" customHeight="1" x14ac:dyDescent="0.3">
      <c r="A696" s="9">
        <v>695</v>
      </c>
      <c r="B696" s="7" t="s">
        <v>7007</v>
      </c>
      <c r="C696" s="7">
        <v>24</v>
      </c>
      <c r="D696" s="7" t="s">
        <v>7009</v>
      </c>
      <c r="E696" s="7">
        <v>2</v>
      </c>
      <c r="F696" s="7">
        <v>3</v>
      </c>
      <c r="G696" s="7" t="s">
        <v>192</v>
      </c>
      <c r="H696" s="7">
        <v>102</v>
      </c>
      <c r="I696" s="7" t="s">
        <v>7010</v>
      </c>
      <c r="J696" s="7" t="s">
        <v>7011</v>
      </c>
      <c r="K696" s="7" t="s">
        <v>7012</v>
      </c>
      <c r="L696" s="7" t="s">
        <v>7014</v>
      </c>
      <c r="M696" s="7">
        <v>0</v>
      </c>
      <c r="N696" s="7" t="s">
        <v>128</v>
      </c>
      <c r="O696" s="7" t="s">
        <v>7015</v>
      </c>
      <c r="P696" s="11" t="s">
        <v>584</v>
      </c>
    </row>
    <row r="697" spans="1:16" ht="15.75" customHeight="1" x14ac:dyDescent="0.3">
      <c r="A697" s="10">
        <v>696</v>
      </c>
      <c r="B697" s="8" t="s">
        <v>7016</v>
      </c>
      <c r="C697" s="8">
        <v>15</v>
      </c>
      <c r="D697" s="8" t="s">
        <v>7018</v>
      </c>
      <c r="E697" s="8">
        <v>1</v>
      </c>
      <c r="F697" s="8">
        <v>2</v>
      </c>
      <c r="G697" s="8" t="s">
        <v>116</v>
      </c>
      <c r="H697" s="8">
        <v>40</v>
      </c>
      <c r="I697" s="8" t="s">
        <v>7019</v>
      </c>
      <c r="J697" s="8" t="s">
        <v>7020</v>
      </c>
      <c r="K697" s="8" t="s">
        <v>7021</v>
      </c>
      <c r="L697" s="8" t="s">
        <v>7022</v>
      </c>
      <c r="M697" s="8">
        <v>0</v>
      </c>
      <c r="N697" s="8" t="s">
        <v>165</v>
      </c>
      <c r="O697" s="8" t="s">
        <v>7023</v>
      </c>
      <c r="P697" s="12" t="s">
        <v>293</v>
      </c>
    </row>
    <row r="698" spans="1:16" ht="15.75" customHeight="1" x14ac:dyDescent="0.3">
      <c r="A698" s="9">
        <v>697</v>
      </c>
      <c r="B698" s="7" t="s">
        <v>7024</v>
      </c>
      <c r="C698" s="7">
        <v>1</v>
      </c>
      <c r="D698" s="7" t="s">
        <v>7026</v>
      </c>
      <c r="E698" s="7">
        <v>2</v>
      </c>
      <c r="F698" s="7">
        <v>4</v>
      </c>
      <c r="G698" s="7" t="s">
        <v>192</v>
      </c>
      <c r="H698" s="7">
        <v>57</v>
      </c>
      <c r="I698" s="7" t="s">
        <v>7027</v>
      </c>
      <c r="J698" s="7" t="s">
        <v>7028</v>
      </c>
      <c r="K698" s="7" t="s">
        <v>7029</v>
      </c>
      <c r="L698" s="7" t="s">
        <v>7030</v>
      </c>
      <c r="M698" s="7">
        <v>0</v>
      </c>
      <c r="N698" s="7" t="s">
        <v>165</v>
      </c>
      <c r="O698" s="7" t="s">
        <v>7031</v>
      </c>
      <c r="P698" s="11" t="s">
        <v>328</v>
      </c>
    </row>
    <row r="699" spans="1:16" ht="15.75" customHeight="1" x14ac:dyDescent="0.3">
      <c r="A699" s="10">
        <v>698</v>
      </c>
      <c r="B699" s="8" t="s">
        <v>7033</v>
      </c>
      <c r="C699" s="8">
        <v>79</v>
      </c>
      <c r="D699" s="8" t="s">
        <v>7034</v>
      </c>
      <c r="E699" s="8">
        <v>3</v>
      </c>
      <c r="F699" s="8">
        <v>3</v>
      </c>
      <c r="G699" s="8" t="s">
        <v>192</v>
      </c>
      <c r="H699" s="8">
        <v>41</v>
      </c>
      <c r="I699" s="8" t="s">
        <v>7036</v>
      </c>
      <c r="J699" s="8" t="s">
        <v>7037</v>
      </c>
      <c r="K699" s="8" t="s">
        <v>7038</v>
      </c>
      <c r="L699" s="8" t="s">
        <v>7039</v>
      </c>
      <c r="M699" s="8">
        <v>0</v>
      </c>
      <c r="N699" s="8" t="s">
        <v>222</v>
      </c>
      <c r="O699" s="8" t="s">
        <v>7041</v>
      </c>
      <c r="P699" s="12" t="s">
        <v>962</v>
      </c>
    </row>
    <row r="700" spans="1:16" ht="15.75" customHeight="1" x14ac:dyDescent="0.3">
      <c r="A700" s="9">
        <v>699</v>
      </c>
      <c r="B700" s="7" t="s">
        <v>7042</v>
      </c>
      <c r="C700" s="7">
        <v>7</v>
      </c>
      <c r="D700" s="7" t="s">
        <v>7043</v>
      </c>
      <c r="E700" s="7">
        <v>3</v>
      </c>
      <c r="F700" s="7">
        <v>3</v>
      </c>
      <c r="G700" s="7" t="s">
        <v>192</v>
      </c>
      <c r="H700" s="7">
        <v>13</v>
      </c>
      <c r="I700" s="7" t="s">
        <v>7045</v>
      </c>
      <c r="J700" s="7" t="s">
        <v>7046</v>
      </c>
      <c r="K700" s="7" t="s">
        <v>7047</v>
      </c>
      <c r="L700" s="7" t="s">
        <v>7048</v>
      </c>
      <c r="M700" s="7">
        <v>1</v>
      </c>
      <c r="N700" s="7" t="s">
        <v>307</v>
      </c>
      <c r="O700" s="7" t="s">
        <v>7050</v>
      </c>
      <c r="P700" s="11" t="s">
        <v>194</v>
      </c>
    </row>
    <row r="701" spans="1:16" ht="15.75" customHeight="1" x14ac:dyDescent="0.3">
      <c r="A701" s="10">
        <v>700</v>
      </c>
      <c r="B701" s="8" t="s">
        <v>7051</v>
      </c>
      <c r="C701" s="8">
        <v>44</v>
      </c>
      <c r="D701" s="8" t="s">
        <v>7052</v>
      </c>
      <c r="E701" s="8">
        <v>2</v>
      </c>
      <c r="F701" s="8">
        <v>1</v>
      </c>
      <c r="G701" s="8" t="s">
        <v>116</v>
      </c>
      <c r="H701" s="8">
        <v>35</v>
      </c>
      <c r="I701" s="8" t="s">
        <v>7054</v>
      </c>
      <c r="J701" s="8" t="s">
        <v>7055</v>
      </c>
      <c r="K701" s="8" t="s">
        <v>7056</v>
      </c>
      <c r="L701" s="8" t="s">
        <v>7057</v>
      </c>
      <c r="M701" s="8">
        <v>0</v>
      </c>
      <c r="N701" s="8" t="s">
        <v>128</v>
      </c>
      <c r="O701" s="8" t="s">
        <v>7059</v>
      </c>
      <c r="P701" s="12" t="s">
        <v>584</v>
      </c>
    </row>
    <row r="702" spans="1:16" ht="15.75" customHeight="1" x14ac:dyDescent="0.3">
      <c r="A702" s="9">
        <v>701</v>
      </c>
      <c r="B702" s="7" t="s">
        <v>7060</v>
      </c>
      <c r="C702" s="7">
        <v>46</v>
      </c>
      <c r="D702" s="7" t="s">
        <v>7061</v>
      </c>
      <c r="E702" s="7">
        <v>4</v>
      </c>
      <c r="F702" s="7">
        <v>3</v>
      </c>
      <c r="G702" s="7" t="s">
        <v>116</v>
      </c>
      <c r="H702" s="7">
        <v>112</v>
      </c>
      <c r="I702" s="7" t="s">
        <v>7063</v>
      </c>
      <c r="J702" s="7" t="s">
        <v>7064</v>
      </c>
      <c r="K702" s="7" t="s">
        <v>7065</v>
      </c>
      <c r="L702" s="7" t="s">
        <v>7066</v>
      </c>
      <c r="M702" s="7">
        <v>0</v>
      </c>
      <c r="N702" s="7" t="s">
        <v>128</v>
      </c>
      <c r="O702" s="7" t="s">
        <v>7067</v>
      </c>
      <c r="P702" s="11" t="s">
        <v>1512</v>
      </c>
    </row>
    <row r="703" spans="1:16" ht="15.75" customHeight="1" x14ac:dyDescent="0.3">
      <c r="A703" s="10">
        <v>702</v>
      </c>
      <c r="B703" s="8" t="s">
        <v>7069</v>
      </c>
      <c r="C703" s="8">
        <v>43</v>
      </c>
      <c r="D703" s="8" t="s">
        <v>7070</v>
      </c>
      <c r="E703" s="8">
        <v>3</v>
      </c>
      <c r="F703" s="8">
        <v>2</v>
      </c>
      <c r="G703" s="8" t="s">
        <v>192</v>
      </c>
      <c r="H703" s="8">
        <v>9</v>
      </c>
      <c r="I703" s="8" t="s">
        <v>7072</v>
      </c>
      <c r="J703" s="8" t="s">
        <v>7073</v>
      </c>
      <c r="K703" s="8" t="s">
        <v>7074</v>
      </c>
      <c r="L703" s="8" t="s">
        <v>7075</v>
      </c>
      <c r="M703" s="8">
        <v>0</v>
      </c>
      <c r="N703" s="8" t="s">
        <v>128</v>
      </c>
      <c r="O703" s="8" t="s">
        <v>7077</v>
      </c>
      <c r="P703" s="12" t="s">
        <v>962</v>
      </c>
    </row>
    <row r="704" spans="1:16" ht="15.75" customHeight="1" x14ac:dyDescent="0.3">
      <c r="A704" s="9">
        <v>703</v>
      </c>
      <c r="B704" s="7" t="s">
        <v>7078</v>
      </c>
      <c r="C704" s="7">
        <v>10</v>
      </c>
      <c r="D704" s="7" t="s">
        <v>7079</v>
      </c>
      <c r="E704" s="7">
        <v>1</v>
      </c>
      <c r="F704" s="7">
        <v>3</v>
      </c>
      <c r="G704" s="7" t="s">
        <v>192</v>
      </c>
      <c r="H704" s="7">
        <v>3</v>
      </c>
      <c r="I704" s="7" t="s">
        <v>7082</v>
      </c>
      <c r="J704" s="7" t="s">
        <v>7083</v>
      </c>
      <c r="K704" s="7" t="s">
        <v>7084</v>
      </c>
      <c r="L704" s="7" t="s">
        <v>7085</v>
      </c>
      <c r="M704" s="7">
        <v>0</v>
      </c>
      <c r="N704" s="7" t="s">
        <v>307</v>
      </c>
      <c r="O704" s="7" t="s">
        <v>7087</v>
      </c>
      <c r="P704" s="11" t="s">
        <v>293</v>
      </c>
    </row>
    <row r="705" spans="1:16" ht="15.75" customHeight="1" x14ac:dyDescent="0.3">
      <c r="A705" s="10">
        <v>704</v>
      </c>
      <c r="B705" s="8" t="s">
        <v>7088</v>
      </c>
      <c r="C705" s="8">
        <v>80</v>
      </c>
      <c r="D705" s="8" t="s">
        <v>7089</v>
      </c>
      <c r="E705" s="8">
        <v>2</v>
      </c>
      <c r="F705" s="8">
        <v>3</v>
      </c>
      <c r="G705" s="8" t="s">
        <v>192</v>
      </c>
      <c r="H705" s="8">
        <v>26</v>
      </c>
      <c r="I705" s="8" t="s">
        <v>7091</v>
      </c>
      <c r="J705" s="8" t="s">
        <v>7092</v>
      </c>
      <c r="K705" s="8" t="s">
        <v>7093</v>
      </c>
      <c r="L705" s="8" t="s">
        <v>7094</v>
      </c>
      <c r="M705" s="8">
        <v>0</v>
      </c>
      <c r="N705" s="8" t="s">
        <v>165</v>
      </c>
      <c r="O705" s="8" t="s">
        <v>7097</v>
      </c>
      <c r="P705" s="12" t="s">
        <v>7098</v>
      </c>
    </row>
    <row r="706" spans="1:16" ht="15.75" customHeight="1" x14ac:dyDescent="0.3">
      <c r="A706" s="9">
        <v>705</v>
      </c>
      <c r="B706" s="7" t="s">
        <v>7099</v>
      </c>
      <c r="C706" s="7">
        <v>67</v>
      </c>
      <c r="D706" s="7" t="s">
        <v>7100</v>
      </c>
      <c r="E706" s="7">
        <v>1</v>
      </c>
      <c r="F706" s="7">
        <v>3</v>
      </c>
      <c r="G706" s="7" t="s">
        <v>116</v>
      </c>
      <c r="H706" s="7">
        <v>26</v>
      </c>
      <c r="I706" s="7" t="s">
        <v>7102</v>
      </c>
      <c r="J706" s="7" t="s">
        <v>7103</v>
      </c>
      <c r="K706" s="7" t="s">
        <v>7104</v>
      </c>
      <c r="L706" s="7" t="s">
        <v>7105</v>
      </c>
      <c r="M706" s="7">
        <v>0</v>
      </c>
      <c r="N706" s="7" t="s">
        <v>128</v>
      </c>
      <c r="O706" s="7" t="s">
        <v>7107</v>
      </c>
      <c r="P706" s="11" t="s">
        <v>363</v>
      </c>
    </row>
    <row r="707" spans="1:16" ht="15.75" customHeight="1" x14ac:dyDescent="0.3">
      <c r="A707" s="10">
        <v>706</v>
      </c>
      <c r="B707" s="8" t="s">
        <v>7108</v>
      </c>
      <c r="C707" s="8">
        <v>60</v>
      </c>
      <c r="D707" s="8" t="s">
        <v>7109</v>
      </c>
      <c r="E707" s="8">
        <v>1</v>
      </c>
      <c r="F707" s="8">
        <v>3</v>
      </c>
      <c r="G707" s="8" t="s">
        <v>192</v>
      </c>
      <c r="H707" s="8">
        <v>35</v>
      </c>
      <c r="I707" s="8" t="s">
        <v>7110</v>
      </c>
      <c r="J707" s="8" t="s">
        <v>7111</v>
      </c>
      <c r="K707" s="8" t="s">
        <v>7112</v>
      </c>
      <c r="L707" s="8" t="s">
        <v>7113</v>
      </c>
      <c r="M707" s="8">
        <v>1</v>
      </c>
      <c r="N707" s="8" t="s">
        <v>165</v>
      </c>
      <c r="O707" s="8" t="s">
        <v>7115</v>
      </c>
      <c r="P707" s="12" t="s">
        <v>751</v>
      </c>
    </row>
    <row r="708" spans="1:16" ht="15.75" customHeight="1" x14ac:dyDescent="0.3">
      <c r="A708" s="9">
        <v>707</v>
      </c>
      <c r="B708" s="7" t="s">
        <v>7116</v>
      </c>
      <c r="C708" s="7">
        <v>30</v>
      </c>
      <c r="D708" s="7" t="s">
        <v>7117</v>
      </c>
      <c r="E708" s="7">
        <v>5</v>
      </c>
      <c r="F708" s="7">
        <v>3</v>
      </c>
      <c r="G708" s="7" t="s">
        <v>116</v>
      </c>
      <c r="H708" s="7">
        <v>93</v>
      </c>
      <c r="I708" s="7" t="s">
        <v>7119</v>
      </c>
      <c r="J708" s="7" t="s">
        <v>7120</v>
      </c>
      <c r="K708" s="7" t="s">
        <v>7121</v>
      </c>
      <c r="L708" s="7" t="s">
        <v>7122</v>
      </c>
      <c r="M708" s="7">
        <v>0</v>
      </c>
      <c r="N708" s="7" t="s">
        <v>307</v>
      </c>
      <c r="O708" s="7" t="s">
        <v>7123</v>
      </c>
      <c r="P708" s="11" t="s">
        <v>843</v>
      </c>
    </row>
    <row r="709" spans="1:16" ht="15.75" customHeight="1" x14ac:dyDescent="0.3">
      <c r="A709" s="10">
        <v>708</v>
      </c>
      <c r="B709" s="8" t="s">
        <v>7126</v>
      </c>
      <c r="C709" s="8">
        <v>36</v>
      </c>
      <c r="D709" s="8" t="s">
        <v>7127</v>
      </c>
      <c r="E709" s="8">
        <v>5</v>
      </c>
      <c r="F709" s="8">
        <v>3</v>
      </c>
      <c r="G709" s="8" t="s">
        <v>192</v>
      </c>
      <c r="H709" s="8">
        <v>97</v>
      </c>
      <c r="I709" s="8" t="s">
        <v>7129</v>
      </c>
      <c r="J709" s="8" t="s">
        <v>7130</v>
      </c>
      <c r="K709" s="8" t="s">
        <v>7131</v>
      </c>
      <c r="L709" s="8" t="s">
        <v>7132</v>
      </c>
      <c r="M709" s="8">
        <v>0</v>
      </c>
      <c r="N709" s="8" t="s">
        <v>165</v>
      </c>
      <c r="O709" s="8" t="s">
        <v>7134</v>
      </c>
      <c r="P709" s="12" t="s">
        <v>843</v>
      </c>
    </row>
    <row r="710" spans="1:16" ht="15.75" customHeight="1" x14ac:dyDescent="0.3">
      <c r="A710" s="9">
        <v>709</v>
      </c>
      <c r="B710" s="7" t="s">
        <v>7136</v>
      </c>
      <c r="C710" s="7">
        <v>66</v>
      </c>
      <c r="D710" s="7" t="s">
        <v>6984</v>
      </c>
      <c r="E710" s="7">
        <v>3</v>
      </c>
      <c r="F710" s="7">
        <v>3</v>
      </c>
      <c r="G710" s="7" t="s">
        <v>192</v>
      </c>
      <c r="H710" s="7">
        <v>40</v>
      </c>
      <c r="I710" s="7" t="s">
        <v>7137</v>
      </c>
      <c r="J710" s="7" t="s">
        <v>7138</v>
      </c>
      <c r="K710" s="7" t="s">
        <v>7139</v>
      </c>
      <c r="L710" s="7" t="s">
        <v>7140</v>
      </c>
      <c r="M710" s="7">
        <v>0</v>
      </c>
      <c r="N710" s="7" t="s">
        <v>128</v>
      </c>
      <c r="O710" s="7" t="s">
        <v>7148</v>
      </c>
      <c r="P710" s="11" t="s">
        <v>194</v>
      </c>
    </row>
    <row r="711" spans="1:16" ht="15.75" customHeight="1" x14ac:dyDescent="0.3">
      <c r="A711" s="10">
        <v>710</v>
      </c>
      <c r="B711" s="8" t="s">
        <v>7149</v>
      </c>
      <c r="C711" s="8">
        <v>16</v>
      </c>
      <c r="D711" s="8" t="s">
        <v>7151</v>
      </c>
      <c r="E711" s="8">
        <v>2</v>
      </c>
      <c r="F711" s="8">
        <v>3</v>
      </c>
      <c r="G711" s="8" t="s">
        <v>116</v>
      </c>
      <c r="H711" s="8">
        <v>90</v>
      </c>
      <c r="I711" s="8" t="s">
        <v>7152</v>
      </c>
      <c r="J711" s="8" t="s">
        <v>7153</v>
      </c>
      <c r="K711" s="8" t="s">
        <v>7154</v>
      </c>
      <c r="L711" s="8" t="s">
        <v>7155</v>
      </c>
      <c r="M711" s="8">
        <v>0</v>
      </c>
      <c r="N711" s="8" t="s">
        <v>165</v>
      </c>
      <c r="O711" s="8" t="s">
        <v>7156</v>
      </c>
      <c r="P711" s="12" t="s">
        <v>328</v>
      </c>
    </row>
    <row r="712" spans="1:16" ht="15.75" customHeight="1" x14ac:dyDescent="0.3">
      <c r="A712" s="9">
        <v>711</v>
      </c>
      <c r="B712" s="7" t="s">
        <v>7157</v>
      </c>
      <c r="C712" s="7">
        <v>67</v>
      </c>
      <c r="D712" s="7" t="s">
        <v>7158</v>
      </c>
      <c r="E712" s="7">
        <v>1</v>
      </c>
      <c r="F712" s="7">
        <v>4</v>
      </c>
      <c r="G712" s="7" t="s">
        <v>116</v>
      </c>
      <c r="H712" s="7">
        <v>79</v>
      </c>
      <c r="I712" s="7" t="s">
        <v>7159</v>
      </c>
      <c r="J712" s="7" t="s">
        <v>7160</v>
      </c>
      <c r="K712" s="7" t="s">
        <v>7161</v>
      </c>
      <c r="L712" s="7" t="s">
        <v>7162</v>
      </c>
      <c r="M712" s="7">
        <v>0</v>
      </c>
      <c r="N712" s="7" t="s">
        <v>307</v>
      </c>
      <c r="O712" s="7" t="s">
        <v>7163</v>
      </c>
      <c r="P712" s="11" t="s">
        <v>225</v>
      </c>
    </row>
    <row r="713" spans="1:16" ht="15.75" customHeight="1" x14ac:dyDescent="0.3">
      <c r="A713" s="10">
        <v>712</v>
      </c>
      <c r="B713" s="8" t="s">
        <v>7165</v>
      </c>
      <c r="C713" s="8">
        <v>16</v>
      </c>
      <c r="D713" s="8" t="s">
        <v>7166</v>
      </c>
      <c r="E713" s="8">
        <v>1</v>
      </c>
      <c r="F713" s="8">
        <v>3</v>
      </c>
      <c r="G713" s="8" t="s">
        <v>116</v>
      </c>
      <c r="H713" s="8">
        <v>13</v>
      </c>
      <c r="I713" s="8" t="s">
        <v>7167</v>
      </c>
      <c r="J713" s="8" t="s">
        <v>7168</v>
      </c>
      <c r="K713" s="8" t="s">
        <v>7169</v>
      </c>
      <c r="L713" s="8" t="s">
        <v>7171</v>
      </c>
      <c r="M713" s="8">
        <v>1</v>
      </c>
      <c r="N713" s="8" t="s">
        <v>222</v>
      </c>
      <c r="O713" s="8" t="s">
        <v>7172</v>
      </c>
      <c r="P713" s="12" t="s">
        <v>751</v>
      </c>
    </row>
    <row r="714" spans="1:16" ht="15.75" customHeight="1" x14ac:dyDescent="0.3">
      <c r="A714" s="9">
        <v>713</v>
      </c>
      <c r="B714" s="7" t="s">
        <v>7173</v>
      </c>
      <c r="C714" s="7">
        <v>1</v>
      </c>
      <c r="D714" s="7" t="s">
        <v>7174</v>
      </c>
      <c r="E714" s="7">
        <v>1</v>
      </c>
      <c r="F714" s="7">
        <v>3</v>
      </c>
      <c r="G714" s="7" t="s">
        <v>192</v>
      </c>
      <c r="H714" s="7">
        <v>9</v>
      </c>
      <c r="I714" s="7" t="s">
        <v>7176</v>
      </c>
      <c r="J714" s="7" t="s">
        <v>7177</v>
      </c>
      <c r="K714" s="7" t="s">
        <v>7178</v>
      </c>
      <c r="L714" s="7" t="s">
        <v>7179</v>
      </c>
      <c r="M714" s="7">
        <v>1</v>
      </c>
      <c r="N714" s="7" t="s">
        <v>165</v>
      </c>
      <c r="O714" s="7" t="s">
        <v>7180</v>
      </c>
      <c r="P714" s="11" t="s">
        <v>363</v>
      </c>
    </row>
    <row r="715" spans="1:16" ht="15.75" customHeight="1" x14ac:dyDescent="0.3">
      <c r="A715" s="10">
        <v>714</v>
      </c>
      <c r="B715" s="8" t="s">
        <v>7181</v>
      </c>
      <c r="C715" s="8">
        <v>9</v>
      </c>
      <c r="D715" s="8" t="s">
        <v>7182</v>
      </c>
      <c r="E715" s="8">
        <v>2</v>
      </c>
      <c r="F715" s="8">
        <v>2</v>
      </c>
      <c r="G715" s="8" t="s">
        <v>192</v>
      </c>
      <c r="H715" s="8">
        <v>73</v>
      </c>
      <c r="I715" s="8" t="s">
        <v>7183</v>
      </c>
      <c r="J715" s="8" t="s">
        <v>7184</v>
      </c>
      <c r="K715" s="8" t="s">
        <v>7185</v>
      </c>
      <c r="L715" s="8" t="s">
        <v>7186</v>
      </c>
      <c r="M715" s="8">
        <v>0</v>
      </c>
      <c r="N715" s="8" t="s">
        <v>307</v>
      </c>
      <c r="O715" s="8" t="s">
        <v>7188</v>
      </c>
      <c r="P715" s="12" t="s">
        <v>7189</v>
      </c>
    </row>
    <row r="716" spans="1:16" ht="15.75" customHeight="1" x14ac:dyDescent="0.3">
      <c r="A716" s="9">
        <v>715</v>
      </c>
      <c r="B716" s="7" t="s">
        <v>7190</v>
      </c>
      <c r="C716" s="7">
        <v>3</v>
      </c>
      <c r="D716" s="7" t="s">
        <v>7191</v>
      </c>
      <c r="E716" s="7">
        <v>1</v>
      </c>
      <c r="F716" s="7">
        <v>3</v>
      </c>
      <c r="G716" s="7" t="s">
        <v>192</v>
      </c>
      <c r="H716" s="7">
        <v>115</v>
      </c>
      <c r="I716" s="7" t="s">
        <v>7192</v>
      </c>
      <c r="J716" s="7" t="s">
        <v>7193</v>
      </c>
      <c r="K716" s="7" t="s">
        <v>7194</v>
      </c>
      <c r="L716" s="7" t="s">
        <v>7195</v>
      </c>
      <c r="M716" s="7">
        <v>1</v>
      </c>
      <c r="N716" s="7" t="s">
        <v>128</v>
      </c>
      <c r="O716" s="7" t="s">
        <v>7196</v>
      </c>
      <c r="P716" s="11" t="s">
        <v>363</v>
      </c>
    </row>
    <row r="717" spans="1:16" ht="15.75" customHeight="1" x14ac:dyDescent="0.3">
      <c r="A717" s="10">
        <v>716</v>
      </c>
      <c r="B717" s="8" t="s">
        <v>7197</v>
      </c>
      <c r="C717" s="8">
        <v>53</v>
      </c>
      <c r="D717" s="8" t="s">
        <v>7198</v>
      </c>
      <c r="E717" s="8">
        <v>1</v>
      </c>
      <c r="F717" s="8">
        <v>3</v>
      </c>
      <c r="G717" s="8" t="s">
        <v>116</v>
      </c>
      <c r="H717" s="8">
        <v>11</v>
      </c>
      <c r="I717" s="8" t="s">
        <v>7199</v>
      </c>
      <c r="J717" s="8" t="s">
        <v>7200</v>
      </c>
      <c r="K717" s="8" t="s">
        <v>7201</v>
      </c>
      <c r="L717" s="8" t="s">
        <v>7202</v>
      </c>
      <c r="M717" s="8">
        <v>1</v>
      </c>
      <c r="N717" s="8" t="s">
        <v>165</v>
      </c>
      <c r="O717" s="8" t="s">
        <v>7203</v>
      </c>
      <c r="P717" s="12" t="s">
        <v>751</v>
      </c>
    </row>
    <row r="718" spans="1:16" ht="15.75" customHeight="1" x14ac:dyDescent="0.3">
      <c r="A718" s="9">
        <v>717</v>
      </c>
      <c r="B718" s="7" t="s">
        <v>7204</v>
      </c>
      <c r="C718" s="7">
        <v>43</v>
      </c>
      <c r="D718" s="7" t="s">
        <v>7205</v>
      </c>
      <c r="E718" s="7">
        <v>2</v>
      </c>
      <c r="F718" s="7">
        <v>3</v>
      </c>
      <c r="G718" s="7" t="s">
        <v>116</v>
      </c>
      <c r="H718" s="7">
        <v>46</v>
      </c>
      <c r="I718" s="7" t="s">
        <v>7206</v>
      </c>
      <c r="J718" s="7" t="s">
        <v>7207</v>
      </c>
      <c r="K718" s="7" t="s">
        <v>7208</v>
      </c>
      <c r="L718" s="7" t="s">
        <v>7209</v>
      </c>
      <c r="M718" s="7">
        <v>0</v>
      </c>
      <c r="N718" s="7" t="s">
        <v>128</v>
      </c>
      <c r="O718" s="7" t="s">
        <v>7211</v>
      </c>
      <c r="P718" s="11" t="s">
        <v>584</v>
      </c>
    </row>
    <row r="719" spans="1:16" ht="15.75" customHeight="1" x14ac:dyDescent="0.3">
      <c r="A719" s="10">
        <v>718</v>
      </c>
      <c r="B719" s="8" t="s">
        <v>7212</v>
      </c>
      <c r="C719" s="8">
        <v>52</v>
      </c>
      <c r="D719" s="8" t="s">
        <v>7213</v>
      </c>
      <c r="E719" s="8">
        <v>4</v>
      </c>
      <c r="F719" s="8">
        <v>2</v>
      </c>
      <c r="G719" s="8" t="s">
        <v>116</v>
      </c>
      <c r="H719" s="8">
        <v>111</v>
      </c>
      <c r="I719" s="8" t="s">
        <v>7214</v>
      </c>
      <c r="J719" s="8" t="s">
        <v>7215</v>
      </c>
      <c r="K719" s="8" t="s">
        <v>7217</v>
      </c>
      <c r="L719" s="8" t="s">
        <v>7218</v>
      </c>
      <c r="M719" s="8">
        <v>0</v>
      </c>
      <c r="N719" s="8" t="s">
        <v>307</v>
      </c>
      <c r="O719" s="8" t="s">
        <v>1068</v>
      </c>
      <c r="P719" s="12" t="s">
        <v>903</v>
      </c>
    </row>
    <row r="720" spans="1:16" ht="15.75" customHeight="1" x14ac:dyDescent="0.3">
      <c r="A720" s="9">
        <v>719</v>
      </c>
      <c r="B720" s="7" t="s">
        <v>7219</v>
      </c>
      <c r="C720" s="7">
        <v>52</v>
      </c>
      <c r="D720" s="7" t="s">
        <v>7220</v>
      </c>
      <c r="E720" s="7">
        <v>5</v>
      </c>
      <c r="F720" s="7">
        <v>3</v>
      </c>
      <c r="G720" s="7" t="s">
        <v>116</v>
      </c>
      <c r="H720" s="7">
        <v>77</v>
      </c>
      <c r="I720" s="7" t="s">
        <v>7222</v>
      </c>
      <c r="J720" s="7" t="s">
        <v>7223</v>
      </c>
      <c r="K720" s="7" t="s">
        <v>7224</v>
      </c>
      <c r="L720" s="7" t="s">
        <v>7225</v>
      </c>
      <c r="M720" s="7">
        <v>0</v>
      </c>
      <c r="N720" s="7" t="s">
        <v>307</v>
      </c>
      <c r="O720" s="7" t="s">
        <v>7227</v>
      </c>
      <c r="P720" s="11" t="s">
        <v>1735</v>
      </c>
    </row>
    <row r="721" spans="1:16" ht="15.75" customHeight="1" x14ac:dyDescent="0.3">
      <c r="A721" s="10">
        <v>720</v>
      </c>
      <c r="B721" s="8" t="s">
        <v>7228</v>
      </c>
      <c r="C721" s="8">
        <v>26</v>
      </c>
      <c r="D721" s="8" t="s">
        <v>7229</v>
      </c>
      <c r="E721" s="8">
        <v>5</v>
      </c>
      <c r="F721" s="8">
        <v>3</v>
      </c>
      <c r="G721" s="8" t="s">
        <v>116</v>
      </c>
      <c r="H721" s="8">
        <v>20</v>
      </c>
      <c r="I721" s="8" t="s">
        <v>7230</v>
      </c>
      <c r="J721" s="8" t="s">
        <v>7231</v>
      </c>
      <c r="K721" s="8" t="s">
        <v>7232</v>
      </c>
      <c r="L721" s="8" t="s">
        <v>7233</v>
      </c>
      <c r="M721" s="8">
        <v>0</v>
      </c>
      <c r="N721" s="8" t="s">
        <v>128</v>
      </c>
      <c r="O721" s="8" t="s">
        <v>7235</v>
      </c>
      <c r="P721" s="12" t="s">
        <v>843</v>
      </c>
    </row>
    <row r="722" spans="1:16" ht="15.75" customHeight="1" x14ac:dyDescent="0.3">
      <c r="A722" s="9">
        <v>721</v>
      </c>
      <c r="B722" s="7" t="s">
        <v>7236</v>
      </c>
      <c r="C722" s="7">
        <v>22</v>
      </c>
      <c r="D722" s="7" t="s">
        <v>7238</v>
      </c>
      <c r="E722" s="7">
        <v>3</v>
      </c>
      <c r="F722" s="7">
        <v>2</v>
      </c>
      <c r="G722" s="7" t="s">
        <v>152</v>
      </c>
      <c r="H722" s="7">
        <v>52</v>
      </c>
      <c r="I722" s="7" t="s">
        <v>7239</v>
      </c>
      <c r="J722" s="7"/>
      <c r="K722" s="7"/>
      <c r="L722" s="7" t="s">
        <v>7241</v>
      </c>
      <c r="M722" s="7">
        <v>0</v>
      </c>
      <c r="N722" s="7" t="s">
        <v>128</v>
      </c>
      <c r="O722" s="7" t="s">
        <v>7242</v>
      </c>
      <c r="P722" s="11"/>
    </row>
    <row r="723" spans="1:16" ht="15.75" customHeight="1" x14ac:dyDescent="0.3">
      <c r="A723" s="10">
        <v>722</v>
      </c>
      <c r="B723" s="8" t="s">
        <v>7243</v>
      </c>
      <c r="C723" s="8">
        <v>66</v>
      </c>
      <c r="D723" s="8" t="s">
        <v>7244</v>
      </c>
      <c r="E723" s="8">
        <v>4</v>
      </c>
      <c r="F723" s="8">
        <v>2</v>
      </c>
      <c r="G723" s="8" t="s">
        <v>116</v>
      </c>
      <c r="H723" s="8">
        <v>76</v>
      </c>
      <c r="I723" s="8" t="s">
        <v>7245</v>
      </c>
      <c r="J723" s="8" t="s">
        <v>7247</v>
      </c>
      <c r="K723" s="8" t="s">
        <v>7248</v>
      </c>
      <c r="L723" s="8" t="s">
        <v>7249</v>
      </c>
      <c r="M723" s="8">
        <v>0</v>
      </c>
      <c r="N723" s="8" t="s">
        <v>307</v>
      </c>
      <c r="O723" s="8" t="s">
        <v>5271</v>
      </c>
      <c r="P723" s="12" t="s">
        <v>1266</v>
      </c>
    </row>
    <row r="724" spans="1:16" ht="15.75" customHeight="1" x14ac:dyDescent="0.3">
      <c r="A724" s="9">
        <v>723</v>
      </c>
      <c r="B724" s="7" t="s">
        <v>7250</v>
      </c>
      <c r="C724" s="7">
        <v>53</v>
      </c>
      <c r="D724" s="7" t="s">
        <v>7252</v>
      </c>
      <c r="E724" s="7">
        <v>2</v>
      </c>
      <c r="F724" s="7">
        <v>4</v>
      </c>
      <c r="G724" s="7" t="s">
        <v>116</v>
      </c>
      <c r="H724" s="7">
        <v>59</v>
      </c>
      <c r="I724" s="7" t="s">
        <v>7253</v>
      </c>
      <c r="J724" s="7" t="s">
        <v>7254</v>
      </c>
      <c r="K724" s="7" t="s">
        <v>7255</v>
      </c>
      <c r="L724" s="7" t="s">
        <v>7257</v>
      </c>
      <c r="M724" s="7">
        <v>0</v>
      </c>
      <c r="N724" s="7" t="s">
        <v>307</v>
      </c>
      <c r="O724" s="7" t="s">
        <v>7258</v>
      </c>
      <c r="P724" s="11" t="s">
        <v>168</v>
      </c>
    </row>
    <row r="725" spans="1:16" ht="15.75" customHeight="1" x14ac:dyDescent="0.3">
      <c r="A725" s="10">
        <v>724</v>
      </c>
      <c r="B725" s="8" t="s">
        <v>7260</v>
      </c>
      <c r="C725" s="8">
        <v>62</v>
      </c>
      <c r="D725" s="8" t="s">
        <v>7261</v>
      </c>
      <c r="E725" s="8">
        <v>3</v>
      </c>
      <c r="F725" s="8">
        <v>2</v>
      </c>
      <c r="G725" s="8" t="s">
        <v>192</v>
      </c>
      <c r="H725" s="8">
        <v>117</v>
      </c>
      <c r="I725" s="8" t="s">
        <v>7262</v>
      </c>
      <c r="J725" s="8" t="s">
        <v>7264</v>
      </c>
      <c r="K725" s="8" t="s">
        <v>7266</v>
      </c>
      <c r="L725" s="8" t="s">
        <v>7267</v>
      </c>
      <c r="M725" s="8">
        <v>0</v>
      </c>
      <c r="N725" s="8" t="s">
        <v>128</v>
      </c>
      <c r="O725" s="8" t="s">
        <v>7268</v>
      </c>
      <c r="P725" s="12" t="s">
        <v>877</v>
      </c>
    </row>
    <row r="726" spans="1:16" ht="15.75" customHeight="1" x14ac:dyDescent="0.3">
      <c r="A726" s="9">
        <v>725</v>
      </c>
      <c r="B726" s="7" t="s">
        <v>7270</v>
      </c>
      <c r="C726" s="7">
        <v>31</v>
      </c>
      <c r="D726" s="7" t="s">
        <v>7271</v>
      </c>
      <c r="E726" s="7">
        <v>2</v>
      </c>
      <c r="F726" s="7">
        <v>3</v>
      </c>
      <c r="G726" s="7" t="s">
        <v>192</v>
      </c>
      <c r="H726" s="7">
        <v>41</v>
      </c>
      <c r="I726" s="7" t="s">
        <v>7273</v>
      </c>
      <c r="J726" s="7" t="s">
        <v>7274</v>
      </c>
      <c r="K726" s="7" t="s">
        <v>7275</v>
      </c>
      <c r="L726" s="7" t="s">
        <v>7276</v>
      </c>
      <c r="M726" s="7">
        <v>0</v>
      </c>
      <c r="N726" s="7" t="s">
        <v>307</v>
      </c>
      <c r="O726" s="7" t="s">
        <v>7277</v>
      </c>
      <c r="P726" s="11" t="s">
        <v>7278</v>
      </c>
    </row>
    <row r="727" spans="1:16" ht="15.75" customHeight="1" x14ac:dyDescent="0.3">
      <c r="A727" s="10">
        <v>726</v>
      </c>
      <c r="B727" s="8" t="s">
        <v>7280</v>
      </c>
      <c r="C727" s="8">
        <v>80</v>
      </c>
      <c r="D727" s="8" t="s">
        <v>7281</v>
      </c>
      <c r="E727" s="8">
        <v>1</v>
      </c>
      <c r="F727" s="8">
        <v>2</v>
      </c>
      <c r="G727" s="8" t="s">
        <v>192</v>
      </c>
      <c r="H727" s="8">
        <v>26</v>
      </c>
      <c r="I727" s="8" t="s">
        <v>7282</v>
      </c>
      <c r="J727" s="8" t="s">
        <v>7283</v>
      </c>
      <c r="K727" s="8" t="s">
        <v>7284</v>
      </c>
      <c r="L727" s="8" t="s">
        <v>7285</v>
      </c>
      <c r="M727" s="8">
        <v>1</v>
      </c>
      <c r="N727" s="8" t="s">
        <v>165</v>
      </c>
      <c r="O727" s="8" t="s">
        <v>7286</v>
      </c>
      <c r="P727" s="12" t="s">
        <v>293</v>
      </c>
    </row>
    <row r="728" spans="1:16" ht="15.75" customHeight="1" x14ac:dyDescent="0.3">
      <c r="A728" s="9">
        <v>727</v>
      </c>
      <c r="B728" s="7" t="s">
        <v>7288</v>
      </c>
      <c r="C728" s="7">
        <v>79</v>
      </c>
      <c r="D728" s="7" t="s">
        <v>7289</v>
      </c>
      <c r="E728" s="7">
        <v>3</v>
      </c>
      <c r="F728" s="7">
        <v>3</v>
      </c>
      <c r="G728" s="7" t="s">
        <v>116</v>
      </c>
      <c r="H728" s="7">
        <v>93</v>
      </c>
      <c r="I728" s="7" t="s">
        <v>7290</v>
      </c>
      <c r="J728" s="7" t="s">
        <v>7291</v>
      </c>
      <c r="K728" s="7" t="s">
        <v>7293</v>
      </c>
      <c r="L728" s="7" t="s">
        <v>7294</v>
      </c>
      <c r="M728" s="7">
        <v>0</v>
      </c>
      <c r="N728" s="7" t="s">
        <v>222</v>
      </c>
      <c r="O728" s="7" t="s">
        <v>7295</v>
      </c>
      <c r="P728" s="11" t="s">
        <v>246</v>
      </c>
    </row>
    <row r="729" spans="1:16" ht="15.75" customHeight="1" x14ac:dyDescent="0.3">
      <c r="A729" s="10">
        <v>728</v>
      </c>
      <c r="B729" s="8" t="s">
        <v>7296</v>
      </c>
      <c r="C729" s="8">
        <v>56</v>
      </c>
      <c r="D729" s="8" t="s">
        <v>7297</v>
      </c>
      <c r="E729" s="8">
        <v>5</v>
      </c>
      <c r="F729" s="8">
        <v>3</v>
      </c>
      <c r="G729" s="8" t="s">
        <v>192</v>
      </c>
      <c r="H729" s="8">
        <v>68</v>
      </c>
      <c r="I729" s="8" t="s">
        <v>7299</v>
      </c>
      <c r="J729" s="8" t="s">
        <v>7300</v>
      </c>
      <c r="K729" s="8" t="s">
        <v>7301</v>
      </c>
      <c r="L729" s="8" t="s">
        <v>7302</v>
      </c>
      <c r="M729" s="8">
        <v>0</v>
      </c>
      <c r="N729" s="8" t="s">
        <v>128</v>
      </c>
      <c r="O729" s="8" t="s">
        <v>7304</v>
      </c>
      <c r="P729" s="12" t="s">
        <v>705</v>
      </c>
    </row>
    <row r="730" spans="1:16" ht="15.75" customHeight="1" x14ac:dyDescent="0.3">
      <c r="A730" s="9">
        <v>729</v>
      </c>
      <c r="B730" s="7" t="s">
        <v>7305</v>
      </c>
      <c r="C730" s="7">
        <v>33</v>
      </c>
      <c r="D730" s="7" t="s">
        <v>7306</v>
      </c>
      <c r="E730" s="7">
        <v>3</v>
      </c>
      <c r="F730" s="7">
        <v>3</v>
      </c>
      <c r="G730" s="7" t="s">
        <v>116</v>
      </c>
      <c r="H730" s="7">
        <v>8</v>
      </c>
      <c r="I730" s="7" t="s">
        <v>7307</v>
      </c>
      <c r="J730" s="7" t="s">
        <v>7309</v>
      </c>
      <c r="K730" s="7" t="s">
        <v>7310</v>
      </c>
      <c r="L730" s="7" t="s">
        <v>7311</v>
      </c>
      <c r="M730" s="7">
        <v>0</v>
      </c>
      <c r="N730" s="7" t="s">
        <v>222</v>
      </c>
      <c r="O730" s="7" t="s">
        <v>7312</v>
      </c>
      <c r="P730" s="11" t="s">
        <v>246</v>
      </c>
    </row>
    <row r="731" spans="1:16" ht="15.75" customHeight="1" x14ac:dyDescent="0.3">
      <c r="A731" s="10">
        <v>730</v>
      </c>
      <c r="B731" s="8" t="s">
        <v>7314</v>
      </c>
      <c r="C731" s="8">
        <v>39</v>
      </c>
      <c r="D731" s="8" t="s">
        <v>7315</v>
      </c>
      <c r="E731" s="8">
        <v>5</v>
      </c>
      <c r="F731" s="8">
        <v>3</v>
      </c>
      <c r="G731" s="8" t="s">
        <v>152</v>
      </c>
      <c r="H731" s="8">
        <v>94</v>
      </c>
      <c r="I731" s="8" t="s">
        <v>7316</v>
      </c>
      <c r="J731" s="8"/>
      <c r="K731" s="8"/>
      <c r="L731" s="8" t="s">
        <v>7317</v>
      </c>
      <c r="M731" s="8">
        <v>1</v>
      </c>
      <c r="N731" s="8" t="s">
        <v>307</v>
      </c>
      <c r="O731" s="8" t="s">
        <v>7319</v>
      </c>
      <c r="P731" s="12"/>
    </row>
    <row r="732" spans="1:16" ht="15.75" customHeight="1" x14ac:dyDescent="0.3">
      <c r="A732" s="9">
        <v>731</v>
      </c>
      <c r="B732" s="7" t="s">
        <v>7320</v>
      </c>
      <c r="C732" s="7">
        <v>27</v>
      </c>
      <c r="D732" s="7" t="s">
        <v>7321</v>
      </c>
      <c r="E732" s="7">
        <v>1</v>
      </c>
      <c r="F732" s="7">
        <v>3</v>
      </c>
      <c r="G732" s="7" t="s">
        <v>116</v>
      </c>
      <c r="H732" s="7">
        <v>106</v>
      </c>
      <c r="I732" s="7" t="s">
        <v>7323</v>
      </c>
      <c r="J732" s="7" t="s">
        <v>7324</v>
      </c>
      <c r="K732" s="7" t="s">
        <v>7325</v>
      </c>
      <c r="L732" s="7" t="s">
        <v>7326</v>
      </c>
      <c r="M732" s="7">
        <v>0</v>
      </c>
      <c r="N732" s="7" t="s">
        <v>165</v>
      </c>
      <c r="O732" s="7" t="s">
        <v>7329</v>
      </c>
      <c r="P732" s="11" t="s">
        <v>293</v>
      </c>
    </row>
    <row r="733" spans="1:16" ht="15.75" customHeight="1" x14ac:dyDescent="0.3">
      <c r="A733" s="10">
        <v>732</v>
      </c>
      <c r="B733" s="8" t="s">
        <v>7331</v>
      </c>
      <c r="C733" s="8">
        <v>10</v>
      </c>
      <c r="D733" s="8" t="s">
        <v>7332</v>
      </c>
      <c r="E733" s="8">
        <v>3</v>
      </c>
      <c r="F733" s="8">
        <v>4</v>
      </c>
      <c r="G733" s="8" t="s">
        <v>192</v>
      </c>
      <c r="H733" s="8">
        <v>1</v>
      </c>
      <c r="I733" s="8" t="s">
        <v>7334</v>
      </c>
      <c r="J733" s="8" t="s">
        <v>7335</v>
      </c>
      <c r="K733" s="8" t="s">
        <v>7336</v>
      </c>
      <c r="L733" s="8" t="s">
        <v>7337</v>
      </c>
      <c r="M733" s="8">
        <v>0</v>
      </c>
      <c r="N733" s="8" t="s">
        <v>222</v>
      </c>
      <c r="O733" s="8" t="s">
        <v>7338</v>
      </c>
      <c r="P733" s="12" t="s">
        <v>194</v>
      </c>
    </row>
    <row r="734" spans="1:16" ht="15.75" customHeight="1" x14ac:dyDescent="0.3">
      <c r="A734" s="9">
        <v>733</v>
      </c>
      <c r="B734" s="7" t="s">
        <v>7340</v>
      </c>
      <c r="C734" s="7">
        <v>15</v>
      </c>
      <c r="D734" s="7" t="s">
        <v>7341</v>
      </c>
      <c r="E734" s="7">
        <v>1</v>
      </c>
      <c r="F734" s="7">
        <v>3</v>
      </c>
      <c r="G734" s="7" t="s">
        <v>116</v>
      </c>
      <c r="H734" s="7">
        <v>106</v>
      </c>
      <c r="I734" s="7" t="s">
        <v>7343</v>
      </c>
      <c r="J734" s="7" t="s">
        <v>7344</v>
      </c>
      <c r="K734" s="7" t="s">
        <v>7345</v>
      </c>
      <c r="L734" s="7" t="s">
        <v>7346</v>
      </c>
      <c r="M734" s="7">
        <v>0</v>
      </c>
      <c r="N734" s="7" t="s">
        <v>307</v>
      </c>
      <c r="O734" s="7" t="s">
        <v>7347</v>
      </c>
      <c r="P734" s="11" t="s">
        <v>446</v>
      </c>
    </row>
    <row r="735" spans="1:16" ht="15.75" customHeight="1" x14ac:dyDescent="0.3">
      <c r="A735" s="10">
        <v>734</v>
      </c>
      <c r="B735" s="8" t="s">
        <v>7349</v>
      </c>
      <c r="C735" s="8">
        <v>60</v>
      </c>
      <c r="D735" s="8" t="s">
        <v>7350</v>
      </c>
      <c r="E735" s="8">
        <v>3</v>
      </c>
      <c r="F735" s="8">
        <v>3</v>
      </c>
      <c r="G735" s="8" t="s">
        <v>116</v>
      </c>
      <c r="H735" s="8">
        <v>6</v>
      </c>
      <c r="I735" s="8" t="s">
        <v>7354</v>
      </c>
      <c r="J735" s="8" t="s">
        <v>7355</v>
      </c>
      <c r="K735" s="8" t="s">
        <v>7356</v>
      </c>
      <c r="L735" s="8" t="s">
        <v>7357</v>
      </c>
      <c r="M735" s="8">
        <v>0</v>
      </c>
      <c r="N735" s="8" t="s">
        <v>128</v>
      </c>
      <c r="O735" s="8" t="s">
        <v>7358</v>
      </c>
      <c r="P735" s="12" t="s">
        <v>274</v>
      </c>
    </row>
    <row r="736" spans="1:16" ht="15.75" customHeight="1" x14ac:dyDescent="0.3">
      <c r="A736" s="9">
        <v>735</v>
      </c>
      <c r="B736" s="7" t="s">
        <v>7359</v>
      </c>
      <c r="C736" s="7">
        <v>54</v>
      </c>
      <c r="D736" s="7" t="s">
        <v>7361</v>
      </c>
      <c r="E736" s="7">
        <v>1</v>
      </c>
      <c r="F736" s="7">
        <v>3</v>
      </c>
      <c r="G736" s="7" t="s">
        <v>192</v>
      </c>
      <c r="H736" s="7">
        <v>43</v>
      </c>
      <c r="I736" s="7" t="s">
        <v>7362</v>
      </c>
      <c r="J736" s="7" t="s">
        <v>7363</v>
      </c>
      <c r="K736" s="7" t="s">
        <v>7364</v>
      </c>
      <c r="L736" s="7" t="s">
        <v>7366</v>
      </c>
      <c r="M736" s="7">
        <v>0</v>
      </c>
      <c r="N736" s="7" t="s">
        <v>307</v>
      </c>
      <c r="O736" s="7" t="s">
        <v>7367</v>
      </c>
      <c r="P736" s="11" t="s">
        <v>225</v>
      </c>
    </row>
    <row r="737" spans="1:16" ht="15.75" customHeight="1" x14ac:dyDescent="0.3">
      <c r="A737" s="10">
        <v>736</v>
      </c>
      <c r="B737" s="8" t="s">
        <v>7369</v>
      </c>
      <c r="C737" s="8">
        <v>23</v>
      </c>
      <c r="D737" s="8" t="s">
        <v>7370</v>
      </c>
      <c r="E737" s="8">
        <v>3</v>
      </c>
      <c r="F737" s="8">
        <v>3</v>
      </c>
      <c r="G737" s="8" t="s">
        <v>192</v>
      </c>
      <c r="H737" s="8">
        <v>113</v>
      </c>
      <c r="I737" s="8" t="s">
        <v>7371</v>
      </c>
      <c r="J737" s="8" t="s">
        <v>7372</v>
      </c>
      <c r="K737" s="8" t="s">
        <v>7373</v>
      </c>
      <c r="L737" s="8" t="s">
        <v>7374</v>
      </c>
      <c r="M737" s="8">
        <v>0</v>
      </c>
      <c r="N737" s="8" t="s">
        <v>307</v>
      </c>
      <c r="O737" s="8" t="s">
        <v>7376</v>
      </c>
      <c r="P737" s="12" t="s">
        <v>877</v>
      </c>
    </row>
    <row r="738" spans="1:16" ht="15.75" customHeight="1" x14ac:dyDescent="0.3">
      <c r="A738" s="9">
        <v>737</v>
      </c>
      <c r="B738" s="7" t="s">
        <v>7377</v>
      </c>
      <c r="C738" s="7">
        <v>55</v>
      </c>
      <c r="D738" s="7" t="s">
        <v>7378</v>
      </c>
      <c r="E738" s="7">
        <v>5</v>
      </c>
      <c r="F738" s="7">
        <v>2</v>
      </c>
      <c r="G738" s="7" t="s">
        <v>192</v>
      </c>
      <c r="H738" s="7">
        <v>68</v>
      </c>
      <c r="I738" s="7" t="s">
        <v>7380</v>
      </c>
      <c r="J738" s="7" t="s">
        <v>7381</v>
      </c>
      <c r="K738" s="7" t="s">
        <v>7382</v>
      </c>
      <c r="L738" s="7" t="s">
        <v>7383</v>
      </c>
      <c r="M738" s="7">
        <v>0</v>
      </c>
      <c r="N738" s="7" t="s">
        <v>307</v>
      </c>
      <c r="O738" s="7" t="s">
        <v>7384</v>
      </c>
      <c r="P738" s="11" t="s">
        <v>1735</v>
      </c>
    </row>
    <row r="739" spans="1:16" ht="15.75" customHeight="1" x14ac:dyDescent="0.3">
      <c r="A739" s="10">
        <v>738</v>
      </c>
      <c r="B739" s="8" t="s">
        <v>7385</v>
      </c>
      <c r="C739" s="8">
        <v>34</v>
      </c>
      <c r="D739" s="8" t="s">
        <v>7386</v>
      </c>
      <c r="E739" s="8">
        <v>1</v>
      </c>
      <c r="F739" s="8">
        <v>1</v>
      </c>
      <c r="G739" s="8" t="s">
        <v>192</v>
      </c>
      <c r="H739" s="8">
        <v>107</v>
      </c>
      <c r="I739" s="8" t="s">
        <v>7388</v>
      </c>
      <c r="J739" s="8" t="s">
        <v>7389</v>
      </c>
      <c r="K739" s="8" t="s">
        <v>7390</v>
      </c>
      <c r="L739" s="8" t="s">
        <v>7391</v>
      </c>
      <c r="M739" s="8">
        <v>0</v>
      </c>
      <c r="N739" s="8" t="s">
        <v>165</v>
      </c>
      <c r="O739" s="8" t="s">
        <v>7393</v>
      </c>
      <c r="P739" s="12" t="s">
        <v>751</v>
      </c>
    </row>
    <row r="740" spans="1:16" ht="15.75" customHeight="1" x14ac:dyDescent="0.3">
      <c r="A740" s="9">
        <v>739</v>
      </c>
      <c r="B740" s="7" t="s">
        <v>7394</v>
      </c>
      <c r="C740" s="7">
        <v>1</v>
      </c>
      <c r="D740" s="7" t="s">
        <v>7396</v>
      </c>
      <c r="E740" s="7">
        <v>1</v>
      </c>
      <c r="F740" s="7">
        <v>3</v>
      </c>
      <c r="G740" s="7" t="s">
        <v>116</v>
      </c>
      <c r="H740" s="7">
        <v>23</v>
      </c>
      <c r="I740" s="7" t="s">
        <v>7397</v>
      </c>
      <c r="J740" s="7" t="s">
        <v>7398</v>
      </c>
      <c r="K740" s="7" t="s">
        <v>7399</v>
      </c>
      <c r="L740" s="7" t="s">
        <v>7400</v>
      </c>
      <c r="M740" s="7">
        <v>0</v>
      </c>
      <c r="N740" s="7" t="s">
        <v>128</v>
      </c>
      <c r="O740" s="7" t="s">
        <v>7402</v>
      </c>
      <c r="P740" s="11" t="s">
        <v>446</v>
      </c>
    </row>
    <row r="741" spans="1:16" ht="15.75" customHeight="1" x14ac:dyDescent="0.3">
      <c r="A741" s="10">
        <v>740</v>
      </c>
      <c r="B741" s="8" t="s">
        <v>7403</v>
      </c>
      <c r="C741" s="8">
        <v>53</v>
      </c>
      <c r="D741" s="8" t="s">
        <v>7405</v>
      </c>
      <c r="E741" s="8">
        <v>2</v>
      </c>
      <c r="F741" s="8">
        <v>2</v>
      </c>
      <c r="G741" s="8" t="s">
        <v>116</v>
      </c>
      <c r="H741" s="8">
        <v>73</v>
      </c>
      <c r="I741" s="8" t="s">
        <v>7406</v>
      </c>
      <c r="J741" s="8" t="s">
        <v>7407</v>
      </c>
      <c r="K741" s="8" t="s">
        <v>7408</v>
      </c>
      <c r="L741" s="8" t="s">
        <v>7409</v>
      </c>
      <c r="M741" s="8">
        <v>0</v>
      </c>
      <c r="N741" s="8" t="s">
        <v>128</v>
      </c>
      <c r="O741" s="8" t="s">
        <v>7411</v>
      </c>
      <c r="P741" s="12" t="s">
        <v>328</v>
      </c>
    </row>
    <row r="742" spans="1:16" ht="15.75" customHeight="1" x14ac:dyDescent="0.3">
      <c r="A742" s="9">
        <v>741</v>
      </c>
      <c r="B742" s="7" t="s">
        <v>7412</v>
      </c>
      <c r="C742" s="7">
        <v>23</v>
      </c>
      <c r="D742" s="7" t="s">
        <v>7414</v>
      </c>
      <c r="E742" s="7">
        <v>2</v>
      </c>
      <c r="F742" s="7">
        <v>2</v>
      </c>
      <c r="G742" s="7" t="s">
        <v>152</v>
      </c>
      <c r="H742" s="7">
        <v>78</v>
      </c>
      <c r="I742" s="7" t="s">
        <v>7415</v>
      </c>
      <c r="J742" s="7"/>
      <c r="K742" s="7"/>
      <c r="L742" s="7" t="s">
        <v>7416</v>
      </c>
      <c r="M742" s="7">
        <v>0</v>
      </c>
      <c r="N742" s="7" t="s">
        <v>128</v>
      </c>
      <c r="O742" s="7" t="s">
        <v>7418</v>
      </c>
      <c r="P742" s="11"/>
    </row>
    <row r="743" spans="1:16" ht="15.75" customHeight="1" x14ac:dyDescent="0.3">
      <c r="A743" s="10">
        <v>742</v>
      </c>
      <c r="B743" s="8" t="s">
        <v>7419</v>
      </c>
      <c r="C743" s="8">
        <v>43</v>
      </c>
      <c r="D743" s="8" t="s">
        <v>7420</v>
      </c>
      <c r="E743" s="8">
        <v>1</v>
      </c>
      <c r="F743" s="8">
        <v>3</v>
      </c>
      <c r="G743" s="8" t="s">
        <v>116</v>
      </c>
      <c r="H743" s="8">
        <v>105</v>
      </c>
      <c r="I743" s="8" t="s">
        <v>7421</v>
      </c>
      <c r="J743" s="8" t="s">
        <v>7423</v>
      </c>
      <c r="K743" s="8" t="s">
        <v>7424</v>
      </c>
      <c r="L743" s="8" t="s">
        <v>7425</v>
      </c>
      <c r="M743" s="8">
        <v>0</v>
      </c>
      <c r="N743" s="8" t="s">
        <v>222</v>
      </c>
      <c r="O743" s="8" t="s">
        <v>7426</v>
      </c>
      <c r="P743" s="12" t="s">
        <v>363</v>
      </c>
    </row>
    <row r="744" spans="1:16" ht="15.75" customHeight="1" x14ac:dyDescent="0.3">
      <c r="A744" s="9">
        <v>743</v>
      </c>
      <c r="B744" s="7" t="s">
        <v>7428</v>
      </c>
      <c r="C744" s="7">
        <v>2</v>
      </c>
      <c r="D744" s="7" t="s">
        <v>7429</v>
      </c>
      <c r="E744" s="7">
        <v>3</v>
      </c>
      <c r="F744" s="7">
        <v>3</v>
      </c>
      <c r="G744" s="7" t="s">
        <v>116</v>
      </c>
      <c r="H744" s="7">
        <v>4</v>
      </c>
      <c r="I744" s="7" t="s">
        <v>7430</v>
      </c>
      <c r="J744" s="7" t="s">
        <v>7431</v>
      </c>
      <c r="K744" s="7" t="s">
        <v>7433</v>
      </c>
      <c r="L744" s="7" t="s">
        <v>7434</v>
      </c>
      <c r="M744" s="7">
        <v>0</v>
      </c>
      <c r="N744" s="7" t="s">
        <v>165</v>
      </c>
      <c r="O744" s="7" t="s">
        <v>7435</v>
      </c>
      <c r="P744" s="11" t="s">
        <v>877</v>
      </c>
    </row>
    <row r="745" spans="1:16" ht="15.75" customHeight="1" x14ac:dyDescent="0.3">
      <c r="A745" s="10">
        <v>744</v>
      </c>
      <c r="B745" s="8" t="s">
        <v>7436</v>
      </c>
      <c r="C745" s="8">
        <v>58</v>
      </c>
      <c r="D745" s="8" t="s">
        <v>7438</v>
      </c>
      <c r="E745" s="8">
        <v>2</v>
      </c>
      <c r="F745" s="8">
        <v>3</v>
      </c>
      <c r="G745" s="8" t="s">
        <v>116</v>
      </c>
      <c r="H745" s="8">
        <v>49</v>
      </c>
      <c r="I745" s="8" t="s">
        <v>7439</v>
      </c>
      <c r="J745" s="8" t="s">
        <v>7440</v>
      </c>
      <c r="K745" s="8" t="s">
        <v>7441</v>
      </c>
      <c r="L745" s="8" t="s">
        <v>7443</v>
      </c>
      <c r="M745" s="8">
        <v>0</v>
      </c>
      <c r="N745" s="8" t="s">
        <v>307</v>
      </c>
      <c r="O745" s="8" t="s">
        <v>7444</v>
      </c>
      <c r="P745" s="12" t="s">
        <v>7445</v>
      </c>
    </row>
    <row r="746" spans="1:16" ht="15.75" customHeight="1" x14ac:dyDescent="0.3">
      <c r="A746" s="9">
        <v>745</v>
      </c>
      <c r="B746" s="7" t="s">
        <v>7446</v>
      </c>
      <c r="C746" s="7">
        <v>11</v>
      </c>
      <c r="D746" s="7" t="s">
        <v>7447</v>
      </c>
      <c r="E746" s="7">
        <v>5</v>
      </c>
      <c r="F746" s="7">
        <v>2</v>
      </c>
      <c r="G746" s="7" t="s">
        <v>116</v>
      </c>
      <c r="H746" s="7">
        <v>45</v>
      </c>
      <c r="I746" s="7" t="s">
        <v>7449</v>
      </c>
      <c r="J746" s="7" t="s">
        <v>7450</v>
      </c>
      <c r="K746" s="7" t="s">
        <v>7451</v>
      </c>
      <c r="L746" s="7" t="s">
        <v>7452</v>
      </c>
      <c r="M746" s="7">
        <v>0</v>
      </c>
      <c r="N746" s="7" t="s">
        <v>128</v>
      </c>
      <c r="O746" s="7" t="s">
        <v>7453</v>
      </c>
      <c r="P746" s="11" t="s">
        <v>1735</v>
      </c>
    </row>
    <row r="747" spans="1:16" ht="15.75" customHeight="1" x14ac:dyDescent="0.3">
      <c r="A747" s="10">
        <v>746</v>
      </c>
      <c r="B747" s="8" t="s">
        <v>7454</v>
      </c>
      <c r="C747" s="8">
        <v>2</v>
      </c>
      <c r="D747" s="8" t="s">
        <v>7456</v>
      </c>
      <c r="E747" s="8">
        <v>5</v>
      </c>
      <c r="F747" s="8">
        <v>3</v>
      </c>
      <c r="G747" s="8" t="s">
        <v>116</v>
      </c>
      <c r="H747" s="8">
        <v>8</v>
      </c>
      <c r="I747" s="8" t="s">
        <v>7457</v>
      </c>
      <c r="J747" s="8" t="s">
        <v>7458</v>
      </c>
      <c r="K747" s="8" t="s">
        <v>7459</v>
      </c>
      <c r="L747" s="8" t="s">
        <v>7460</v>
      </c>
      <c r="M747" s="8">
        <v>1</v>
      </c>
      <c r="N747" s="8" t="s">
        <v>128</v>
      </c>
      <c r="O747" s="8" t="s">
        <v>7461</v>
      </c>
      <c r="P747" s="12" t="s">
        <v>843</v>
      </c>
    </row>
    <row r="748" spans="1:16" ht="15.75" customHeight="1" x14ac:dyDescent="0.3">
      <c r="A748" s="9">
        <v>747</v>
      </c>
      <c r="B748" s="7" t="s">
        <v>7463</v>
      </c>
      <c r="C748" s="7">
        <v>44</v>
      </c>
      <c r="D748" s="7" t="s">
        <v>7464</v>
      </c>
      <c r="E748" s="7">
        <v>3</v>
      </c>
      <c r="F748" s="7">
        <v>3</v>
      </c>
      <c r="G748" s="7" t="s">
        <v>192</v>
      </c>
      <c r="H748" s="7">
        <v>57</v>
      </c>
      <c r="I748" s="7" t="s">
        <v>7465</v>
      </c>
      <c r="J748" s="7" t="s">
        <v>7467</v>
      </c>
      <c r="K748" s="7" t="s">
        <v>7468</v>
      </c>
      <c r="L748" s="7" t="s">
        <v>7469</v>
      </c>
      <c r="M748" s="7">
        <v>0</v>
      </c>
      <c r="N748" s="7" t="s">
        <v>222</v>
      </c>
      <c r="O748" s="7" t="s">
        <v>7470</v>
      </c>
      <c r="P748" s="11" t="s">
        <v>877</v>
      </c>
    </row>
    <row r="749" spans="1:16" ht="15.75" customHeight="1" x14ac:dyDescent="0.3">
      <c r="A749" s="10">
        <v>748</v>
      </c>
      <c r="B749" s="8" t="s">
        <v>7472</v>
      </c>
      <c r="C749" s="8">
        <v>36</v>
      </c>
      <c r="D749" s="8" t="s">
        <v>7473</v>
      </c>
      <c r="E749" s="8">
        <v>1</v>
      </c>
      <c r="F749" s="8">
        <v>4</v>
      </c>
      <c r="G749" s="8" t="s">
        <v>192</v>
      </c>
      <c r="H749" s="8">
        <v>119</v>
      </c>
      <c r="I749" s="8" t="s">
        <v>7474</v>
      </c>
      <c r="J749" s="8" t="s">
        <v>7476</v>
      </c>
      <c r="K749" s="8" t="s">
        <v>7477</v>
      </c>
      <c r="L749" s="8" t="s">
        <v>7478</v>
      </c>
      <c r="M749" s="8">
        <v>0</v>
      </c>
      <c r="N749" s="8" t="s">
        <v>128</v>
      </c>
      <c r="O749" s="8" t="s">
        <v>7479</v>
      </c>
      <c r="P749" s="12" t="s">
        <v>225</v>
      </c>
    </row>
    <row r="750" spans="1:16" ht="15.75" customHeight="1" x14ac:dyDescent="0.3">
      <c r="A750" s="9">
        <v>749</v>
      </c>
      <c r="B750" s="7" t="s">
        <v>7480</v>
      </c>
      <c r="C750" s="7">
        <v>12</v>
      </c>
      <c r="D750" s="7" t="s">
        <v>7481</v>
      </c>
      <c r="E750" s="7">
        <v>3</v>
      </c>
      <c r="F750" s="7">
        <v>4</v>
      </c>
      <c r="G750" s="7" t="s">
        <v>116</v>
      </c>
      <c r="H750" s="7">
        <v>36</v>
      </c>
      <c r="I750" s="7" t="s">
        <v>7482</v>
      </c>
      <c r="J750" s="7" t="s">
        <v>7483</v>
      </c>
      <c r="K750" s="7" t="s">
        <v>7484</v>
      </c>
      <c r="L750" s="7" t="s">
        <v>7485</v>
      </c>
      <c r="M750" s="7">
        <v>0</v>
      </c>
      <c r="N750" s="7" t="s">
        <v>307</v>
      </c>
      <c r="O750" s="7" t="s">
        <v>7487</v>
      </c>
      <c r="P750" s="11" t="s">
        <v>877</v>
      </c>
    </row>
    <row r="751" spans="1:16" ht="15.75" customHeight="1" x14ac:dyDescent="0.3">
      <c r="A751" s="10">
        <v>750</v>
      </c>
      <c r="B751" s="8" t="s">
        <v>7488</v>
      </c>
      <c r="C751" s="8">
        <v>52</v>
      </c>
      <c r="D751" s="8" t="s">
        <v>7489</v>
      </c>
      <c r="E751" s="8">
        <v>1</v>
      </c>
      <c r="F751" s="8">
        <v>3</v>
      </c>
      <c r="G751" s="8" t="s">
        <v>116</v>
      </c>
      <c r="H751" s="8">
        <v>59</v>
      </c>
      <c r="I751" s="8" t="s">
        <v>7490</v>
      </c>
      <c r="J751" s="8" t="s">
        <v>7491</v>
      </c>
      <c r="K751" s="8" t="s">
        <v>7492</v>
      </c>
      <c r="L751" s="8" t="s">
        <v>7493</v>
      </c>
      <c r="M751" s="8">
        <v>0</v>
      </c>
      <c r="N751" s="8" t="s">
        <v>307</v>
      </c>
      <c r="O751" s="8" t="s">
        <v>7495</v>
      </c>
      <c r="P751" s="12" t="s">
        <v>363</v>
      </c>
    </row>
    <row r="752" spans="1:16" ht="15.75" customHeight="1" x14ac:dyDescent="0.3">
      <c r="A752" s="9">
        <v>751</v>
      </c>
      <c r="B752" s="7" t="s">
        <v>7496</v>
      </c>
      <c r="C752" s="7">
        <v>39</v>
      </c>
      <c r="D752" s="7" t="s">
        <v>7497</v>
      </c>
      <c r="E752" s="7">
        <v>2</v>
      </c>
      <c r="F752" s="7">
        <v>3</v>
      </c>
      <c r="G752" s="7" t="s">
        <v>116</v>
      </c>
      <c r="H752" s="7">
        <v>46</v>
      </c>
      <c r="I752" s="7" t="s">
        <v>7498</v>
      </c>
      <c r="J752" s="7" t="s">
        <v>7499</v>
      </c>
      <c r="K752" s="7" t="s">
        <v>7500</v>
      </c>
      <c r="L752" s="7" t="s">
        <v>7502</v>
      </c>
      <c r="M752" s="7">
        <v>0</v>
      </c>
      <c r="N752" s="7" t="s">
        <v>222</v>
      </c>
      <c r="O752" s="7" t="s">
        <v>7503</v>
      </c>
      <c r="P752" s="11" t="s">
        <v>328</v>
      </c>
    </row>
    <row r="753" spans="1:16" ht="15.75" customHeight="1" x14ac:dyDescent="0.3">
      <c r="A753" s="10">
        <v>752</v>
      </c>
      <c r="B753" s="8" t="s">
        <v>7504</v>
      </c>
      <c r="C753" s="8">
        <v>57</v>
      </c>
      <c r="D753" s="8" t="s">
        <v>7505</v>
      </c>
      <c r="E753" s="8">
        <v>1</v>
      </c>
      <c r="F753" s="8">
        <v>3</v>
      </c>
      <c r="G753" s="8" t="s">
        <v>192</v>
      </c>
      <c r="H753" s="8">
        <v>40</v>
      </c>
      <c r="I753" s="8" t="s">
        <v>7507</v>
      </c>
      <c r="J753" s="8" t="s">
        <v>7508</v>
      </c>
      <c r="K753" s="8" t="s">
        <v>7509</v>
      </c>
      <c r="L753" s="8" t="s">
        <v>7510</v>
      </c>
      <c r="M753" s="8">
        <v>0</v>
      </c>
      <c r="N753" s="8" t="s">
        <v>165</v>
      </c>
      <c r="O753" s="8" t="s">
        <v>7511</v>
      </c>
      <c r="P753" s="12" t="s">
        <v>751</v>
      </c>
    </row>
    <row r="754" spans="1:16" ht="15.75" customHeight="1" x14ac:dyDescent="0.3">
      <c r="A754" s="9">
        <v>753</v>
      </c>
      <c r="B754" s="7" t="s">
        <v>7513</v>
      </c>
      <c r="C754" s="7">
        <v>78</v>
      </c>
      <c r="D754" s="7" t="s">
        <v>7514</v>
      </c>
      <c r="E754" s="7">
        <v>5</v>
      </c>
      <c r="F754" s="7">
        <v>4</v>
      </c>
      <c r="G754" s="7" t="s">
        <v>192</v>
      </c>
      <c r="H754" s="7">
        <v>31</v>
      </c>
      <c r="I754" s="7" t="s">
        <v>7515</v>
      </c>
      <c r="J754" s="7" t="s">
        <v>7517</v>
      </c>
      <c r="K754" s="7" t="s">
        <v>7518</v>
      </c>
      <c r="L754" s="7" t="s">
        <v>7519</v>
      </c>
      <c r="M754" s="7">
        <v>0</v>
      </c>
      <c r="N754" s="7" t="s">
        <v>165</v>
      </c>
      <c r="O754" s="7" t="s">
        <v>7520</v>
      </c>
      <c r="P754" s="11" t="s">
        <v>1735</v>
      </c>
    </row>
    <row r="755" spans="1:16" ht="15.75" customHeight="1" x14ac:dyDescent="0.3">
      <c r="A755" s="10">
        <v>754</v>
      </c>
      <c r="B755" s="8" t="s">
        <v>7522</v>
      </c>
      <c r="C755" s="8">
        <v>51</v>
      </c>
      <c r="D755" s="8" t="s">
        <v>7523</v>
      </c>
      <c r="E755" s="8">
        <v>2</v>
      </c>
      <c r="F755" s="8">
        <v>3</v>
      </c>
      <c r="G755" s="8" t="s">
        <v>192</v>
      </c>
      <c r="H755" s="8">
        <v>22</v>
      </c>
      <c r="I755" s="8" t="s">
        <v>7524</v>
      </c>
      <c r="J755" s="8" t="s">
        <v>7525</v>
      </c>
      <c r="K755" s="8" t="s">
        <v>7526</v>
      </c>
      <c r="L755" s="8" t="s">
        <v>7527</v>
      </c>
      <c r="M755" s="8">
        <v>1</v>
      </c>
      <c r="N755" s="8" t="s">
        <v>222</v>
      </c>
      <c r="O755" s="8" t="s">
        <v>7529</v>
      </c>
      <c r="P755" s="12" t="s">
        <v>168</v>
      </c>
    </row>
    <row r="756" spans="1:16" ht="15.75" customHeight="1" x14ac:dyDescent="0.3">
      <c r="A756" s="9">
        <v>755</v>
      </c>
      <c r="B756" s="7" t="s">
        <v>7530</v>
      </c>
      <c r="C756" s="7">
        <v>24</v>
      </c>
      <c r="D756" s="7" t="s">
        <v>7531</v>
      </c>
      <c r="E756" s="7">
        <v>2</v>
      </c>
      <c r="F756" s="7">
        <v>3</v>
      </c>
      <c r="G756" s="7" t="s">
        <v>116</v>
      </c>
      <c r="H756" s="7">
        <v>100</v>
      </c>
      <c r="I756" s="7" t="s">
        <v>7532</v>
      </c>
      <c r="J756" s="7" t="s">
        <v>7533</v>
      </c>
      <c r="K756" s="7" t="s">
        <v>7534</v>
      </c>
      <c r="L756" s="7" t="s">
        <v>7535</v>
      </c>
      <c r="M756" s="7">
        <v>0</v>
      </c>
      <c r="N756" s="7" t="s">
        <v>128</v>
      </c>
      <c r="O756" s="7" t="s">
        <v>7537</v>
      </c>
      <c r="P756" s="11" t="s">
        <v>584</v>
      </c>
    </row>
    <row r="757" spans="1:16" ht="15.75" customHeight="1" x14ac:dyDescent="0.3">
      <c r="A757" s="10">
        <v>756</v>
      </c>
      <c r="B757" s="8" t="s">
        <v>7538</v>
      </c>
      <c r="C757" s="8">
        <v>51</v>
      </c>
      <c r="D757" s="8" t="s">
        <v>7540</v>
      </c>
      <c r="E757" s="8">
        <v>5</v>
      </c>
      <c r="F757" s="8">
        <v>3</v>
      </c>
      <c r="G757" s="8" t="s">
        <v>116</v>
      </c>
      <c r="H757" s="8">
        <v>112</v>
      </c>
      <c r="I757" s="8" t="s">
        <v>7541</v>
      </c>
      <c r="J757" s="8" t="s">
        <v>7542</v>
      </c>
      <c r="K757" s="8" t="s">
        <v>7543</v>
      </c>
      <c r="L757" s="8" t="s">
        <v>7544</v>
      </c>
      <c r="M757" s="8">
        <v>0</v>
      </c>
      <c r="N757" s="8" t="s">
        <v>128</v>
      </c>
      <c r="O757" s="8" t="s">
        <v>7546</v>
      </c>
      <c r="P757" s="12" t="s">
        <v>135</v>
      </c>
    </row>
    <row r="758" spans="1:16" ht="15.75" customHeight="1" x14ac:dyDescent="0.3">
      <c r="A758" s="9">
        <v>757</v>
      </c>
      <c r="B758" s="7" t="s">
        <v>7547</v>
      </c>
      <c r="C758" s="7">
        <v>44</v>
      </c>
      <c r="D758" s="7" t="s">
        <v>7548</v>
      </c>
      <c r="E758" s="7">
        <v>1</v>
      </c>
      <c r="F758" s="7">
        <v>1</v>
      </c>
      <c r="G758" s="7" t="s">
        <v>192</v>
      </c>
      <c r="H758" s="7">
        <v>100</v>
      </c>
      <c r="I758" s="7" t="s">
        <v>7549</v>
      </c>
      <c r="J758" s="7" t="s">
        <v>7550</v>
      </c>
      <c r="K758" s="7" t="s">
        <v>7551</v>
      </c>
      <c r="L758" s="7" t="s">
        <v>7552</v>
      </c>
      <c r="M758" s="7">
        <v>0</v>
      </c>
      <c r="N758" s="7" t="s">
        <v>165</v>
      </c>
      <c r="O758" s="7" t="s">
        <v>7554</v>
      </c>
      <c r="P758" s="11" t="s">
        <v>225</v>
      </c>
    </row>
    <row r="759" spans="1:16" ht="15.75" customHeight="1" x14ac:dyDescent="0.3">
      <c r="A759" s="10">
        <v>758</v>
      </c>
      <c r="B759" s="8" t="s">
        <v>7555</v>
      </c>
      <c r="C759" s="8">
        <v>27</v>
      </c>
      <c r="D759" s="8" t="s">
        <v>7556</v>
      </c>
      <c r="E759" s="8">
        <v>1</v>
      </c>
      <c r="F759" s="8">
        <v>3</v>
      </c>
      <c r="G759" s="8" t="s">
        <v>192</v>
      </c>
      <c r="H759" s="8">
        <v>119</v>
      </c>
      <c r="I759" s="8" t="s">
        <v>7558</v>
      </c>
      <c r="J759" s="8" t="s">
        <v>7560</v>
      </c>
      <c r="K759" s="8" t="s">
        <v>7561</v>
      </c>
      <c r="L759" s="8" t="s">
        <v>7562</v>
      </c>
      <c r="M759" s="8">
        <v>1</v>
      </c>
      <c r="N759" s="8" t="s">
        <v>307</v>
      </c>
      <c r="O759" s="8" t="s">
        <v>7563</v>
      </c>
      <c r="P759" s="12" t="s">
        <v>293</v>
      </c>
    </row>
    <row r="760" spans="1:16" ht="15.75" customHeight="1" x14ac:dyDescent="0.3">
      <c r="A760" s="9">
        <v>759</v>
      </c>
      <c r="B760" s="7" t="s">
        <v>7564</v>
      </c>
      <c r="C760" s="7">
        <v>32</v>
      </c>
      <c r="D760" s="7" t="s">
        <v>7565</v>
      </c>
      <c r="E760" s="7">
        <v>1</v>
      </c>
      <c r="F760" s="7">
        <v>4</v>
      </c>
      <c r="G760" s="7" t="s">
        <v>116</v>
      </c>
      <c r="H760" s="7">
        <v>26</v>
      </c>
      <c r="I760" s="7" t="s">
        <v>7567</v>
      </c>
      <c r="J760" s="7" t="s">
        <v>7568</v>
      </c>
      <c r="K760" s="7" t="s">
        <v>7569</v>
      </c>
      <c r="L760" s="7" t="s">
        <v>7570</v>
      </c>
      <c r="M760" s="7">
        <v>0</v>
      </c>
      <c r="N760" s="7" t="s">
        <v>307</v>
      </c>
      <c r="O760" s="7" t="s">
        <v>7572</v>
      </c>
      <c r="P760" s="11" t="s">
        <v>225</v>
      </c>
    </row>
    <row r="761" spans="1:16" ht="15.75" customHeight="1" x14ac:dyDescent="0.3">
      <c r="A761" s="10">
        <v>760</v>
      </c>
      <c r="B761" s="8" t="s">
        <v>7573</v>
      </c>
      <c r="C761" s="8">
        <v>23</v>
      </c>
      <c r="D761" s="8" t="s">
        <v>7574</v>
      </c>
      <c r="E761" s="8">
        <v>1</v>
      </c>
      <c r="F761" s="8">
        <v>3</v>
      </c>
      <c r="G761" s="8" t="s">
        <v>116</v>
      </c>
      <c r="H761" s="8">
        <v>12</v>
      </c>
      <c r="I761" s="8" t="s">
        <v>7576</v>
      </c>
      <c r="J761" s="8" t="s">
        <v>7577</v>
      </c>
      <c r="K761" s="8" t="s">
        <v>7578</v>
      </c>
      <c r="L761" s="8" t="s">
        <v>7579</v>
      </c>
      <c r="M761" s="8">
        <v>1</v>
      </c>
      <c r="N761" s="8" t="s">
        <v>128</v>
      </c>
      <c r="O761" s="8" t="s">
        <v>7581</v>
      </c>
      <c r="P761" s="12" t="s">
        <v>446</v>
      </c>
    </row>
    <row r="762" spans="1:16" ht="15.75" customHeight="1" x14ac:dyDescent="0.3">
      <c r="A762" s="9">
        <v>761</v>
      </c>
      <c r="B762" s="7" t="s">
        <v>7582</v>
      </c>
      <c r="C762" s="7">
        <v>20</v>
      </c>
      <c r="D762" s="7" t="s">
        <v>7583</v>
      </c>
      <c r="E762" s="7">
        <v>1</v>
      </c>
      <c r="F762" s="7">
        <v>3</v>
      </c>
      <c r="G762" s="7" t="s">
        <v>116</v>
      </c>
      <c r="H762" s="7">
        <v>24</v>
      </c>
      <c r="I762" s="7" t="s">
        <v>7585</v>
      </c>
      <c r="J762" s="7" t="s">
        <v>7586</v>
      </c>
      <c r="K762" s="7" t="s">
        <v>7587</v>
      </c>
      <c r="L762" s="7" t="s">
        <v>7588</v>
      </c>
      <c r="M762" s="7">
        <v>0</v>
      </c>
      <c r="N762" s="7" t="s">
        <v>222</v>
      </c>
      <c r="O762" s="7" t="s">
        <v>7589</v>
      </c>
      <c r="P762" s="11" t="s">
        <v>363</v>
      </c>
    </row>
    <row r="763" spans="1:16" ht="15.75" customHeight="1" x14ac:dyDescent="0.3">
      <c r="A763" s="10">
        <v>762</v>
      </c>
      <c r="B763" s="8" t="s">
        <v>7590</v>
      </c>
      <c r="C763" s="8">
        <v>49</v>
      </c>
      <c r="D763" s="8" t="s">
        <v>7592</v>
      </c>
      <c r="E763" s="8">
        <v>2</v>
      </c>
      <c r="F763" s="8">
        <v>3</v>
      </c>
      <c r="G763" s="8" t="s">
        <v>116</v>
      </c>
      <c r="H763" s="8">
        <v>45</v>
      </c>
      <c r="I763" s="8" t="s">
        <v>7593</v>
      </c>
      <c r="J763" s="8" t="s">
        <v>7595</v>
      </c>
      <c r="K763" s="8" t="s">
        <v>7596</v>
      </c>
      <c r="L763" s="8" t="s">
        <v>7597</v>
      </c>
      <c r="M763" s="8">
        <v>0</v>
      </c>
      <c r="N763" s="8" t="s">
        <v>165</v>
      </c>
      <c r="O763" s="8" t="s">
        <v>7598</v>
      </c>
      <c r="P763" s="12" t="s">
        <v>398</v>
      </c>
    </row>
    <row r="764" spans="1:16" ht="15.75" customHeight="1" x14ac:dyDescent="0.3">
      <c r="A764" s="9">
        <v>763</v>
      </c>
      <c r="B764" s="7" t="s">
        <v>7599</v>
      </c>
      <c r="C764" s="7">
        <v>80</v>
      </c>
      <c r="D764" s="7" t="s">
        <v>7600</v>
      </c>
      <c r="E764" s="7">
        <v>3</v>
      </c>
      <c r="F764" s="7">
        <v>2</v>
      </c>
      <c r="G764" s="7" t="s">
        <v>116</v>
      </c>
      <c r="H764" s="7">
        <v>104</v>
      </c>
      <c r="I764" s="7" t="s">
        <v>7601</v>
      </c>
      <c r="J764" s="7" t="s">
        <v>7602</v>
      </c>
      <c r="K764" s="7" t="s">
        <v>7603</v>
      </c>
      <c r="L764" s="7" t="s">
        <v>7604</v>
      </c>
      <c r="M764" s="7">
        <v>0</v>
      </c>
      <c r="N764" s="7" t="s">
        <v>307</v>
      </c>
      <c r="O764" s="7" t="s">
        <v>7606</v>
      </c>
      <c r="P764" s="11" t="s">
        <v>246</v>
      </c>
    </row>
    <row r="765" spans="1:16" ht="15.75" customHeight="1" x14ac:dyDescent="0.3">
      <c r="A765" s="10">
        <v>764</v>
      </c>
      <c r="B765" s="8" t="s">
        <v>7607</v>
      </c>
      <c r="C765" s="8">
        <v>46</v>
      </c>
      <c r="D765" s="8" t="s">
        <v>7608</v>
      </c>
      <c r="E765" s="8">
        <v>3</v>
      </c>
      <c r="F765" s="8">
        <v>1</v>
      </c>
      <c r="G765" s="8" t="s">
        <v>192</v>
      </c>
      <c r="H765" s="8">
        <v>78</v>
      </c>
      <c r="I765" s="8" t="s">
        <v>7609</v>
      </c>
      <c r="J765" s="8" t="s">
        <v>7610</v>
      </c>
      <c r="K765" s="8" t="s">
        <v>7611</v>
      </c>
      <c r="L765" s="8" t="s">
        <v>7612</v>
      </c>
      <c r="M765" s="8">
        <v>0</v>
      </c>
      <c r="N765" s="8" t="s">
        <v>307</v>
      </c>
      <c r="O765" s="8" t="s">
        <v>7614</v>
      </c>
      <c r="P765" s="12" t="s">
        <v>246</v>
      </c>
    </row>
    <row r="766" spans="1:16" ht="15.75" customHeight="1" x14ac:dyDescent="0.3">
      <c r="A766" s="9">
        <v>765</v>
      </c>
      <c r="B766" s="7" t="s">
        <v>7615</v>
      </c>
      <c r="C766" s="7">
        <v>47</v>
      </c>
      <c r="D766" s="7" t="s">
        <v>7616</v>
      </c>
      <c r="E766" s="7">
        <v>2</v>
      </c>
      <c r="F766" s="7">
        <v>2</v>
      </c>
      <c r="G766" s="7" t="s">
        <v>116</v>
      </c>
      <c r="H766" s="7">
        <v>73</v>
      </c>
      <c r="I766" s="7" t="s">
        <v>7617</v>
      </c>
      <c r="J766" s="7" t="s">
        <v>7618</v>
      </c>
      <c r="K766" s="7" t="s">
        <v>7620</v>
      </c>
      <c r="L766" s="7" t="s">
        <v>7621</v>
      </c>
      <c r="M766" s="7">
        <v>1</v>
      </c>
      <c r="N766" s="7" t="s">
        <v>128</v>
      </c>
      <c r="O766" s="7" t="s">
        <v>7622</v>
      </c>
      <c r="P766" s="11" t="s">
        <v>584</v>
      </c>
    </row>
    <row r="767" spans="1:16" ht="15.75" customHeight="1" x14ac:dyDescent="0.3">
      <c r="A767" s="10">
        <v>766</v>
      </c>
      <c r="B767" s="8" t="s">
        <v>7623</v>
      </c>
      <c r="C767" s="8">
        <v>61</v>
      </c>
      <c r="D767" s="8" t="s">
        <v>7624</v>
      </c>
      <c r="E767" s="8">
        <v>2</v>
      </c>
      <c r="F767" s="8">
        <v>3</v>
      </c>
      <c r="G767" s="8" t="s">
        <v>116</v>
      </c>
      <c r="H767" s="8">
        <v>57</v>
      </c>
      <c r="I767" s="8" t="s">
        <v>7625</v>
      </c>
      <c r="J767" s="8" t="s">
        <v>7626</v>
      </c>
      <c r="K767" s="8" t="s">
        <v>7627</v>
      </c>
      <c r="L767" s="8" t="s">
        <v>7628</v>
      </c>
      <c r="M767" s="8">
        <v>0</v>
      </c>
      <c r="N767" s="8" t="s">
        <v>128</v>
      </c>
      <c r="O767" s="8" t="s">
        <v>7629</v>
      </c>
      <c r="P767" s="12" t="s">
        <v>168</v>
      </c>
    </row>
    <row r="768" spans="1:16" ht="15.75" customHeight="1" x14ac:dyDescent="0.3">
      <c r="A768" s="9">
        <v>767</v>
      </c>
      <c r="B768" s="7" t="s">
        <v>7631</v>
      </c>
      <c r="C768" s="7">
        <v>75</v>
      </c>
      <c r="D768" s="7" t="s">
        <v>7632</v>
      </c>
      <c r="E768" s="7">
        <v>2</v>
      </c>
      <c r="F768" s="7">
        <v>2</v>
      </c>
      <c r="G768" s="7" t="s">
        <v>192</v>
      </c>
      <c r="H768" s="7">
        <v>90</v>
      </c>
      <c r="I768" s="7" t="s">
        <v>7633</v>
      </c>
      <c r="J768" s="7" t="s">
        <v>7634</v>
      </c>
      <c r="K768" s="7" t="s">
        <v>7635</v>
      </c>
      <c r="L768" s="7" t="s">
        <v>7636</v>
      </c>
      <c r="M768" s="7">
        <v>1</v>
      </c>
      <c r="N768" s="7" t="s">
        <v>128</v>
      </c>
      <c r="O768" s="7" t="s">
        <v>7637</v>
      </c>
      <c r="P768" s="11" t="s">
        <v>328</v>
      </c>
    </row>
    <row r="769" spans="1:16" ht="15.75" customHeight="1" x14ac:dyDescent="0.3">
      <c r="A769" s="10">
        <v>768</v>
      </c>
      <c r="B769" s="8" t="s">
        <v>7639</v>
      </c>
      <c r="C769" s="8">
        <v>7</v>
      </c>
      <c r="D769" s="8" t="s">
        <v>7640</v>
      </c>
      <c r="E769" s="8">
        <v>1</v>
      </c>
      <c r="F769" s="8">
        <v>2</v>
      </c>
      <c r="G769" s="8" t="s">
        <v>192</v>
      </c>
      <c r="H769" s="8">
        <v>13</v>
      </c>
      <c r="I769" s="8" t="s">
        <v>7641</v>
      </c>
      <c r="J769" s="8" t="s">
        <v>7642</v>
      </c>
      <c r="K769" s="8" t="s">
        <v>7643</v>
      </c>
      <c r="L769" s="8" t="s">
        <v>7644</v>
      </c>
      <c r="M769" s="8">
        <v>1</v>
      </c>
      <c r="N769" s="8" t="s">
        <v>128</v>
      </c>
      <c r="O769" s="8" t="s">
        <v>7645</v>
      </c>
      <c r="P769" s="12" t="s">
        <v>446</v>
      </c>
    </row>
    <row r="770" spans="1:16" ht="15.75" customHeight="1" x14ac:dyDescent="0.3">
      <c r="A770" s="9">
        <v>769</v>
      </c>
      <c r="B770" s="7" t="s">
        <v>7647</v>
      </c>
      <c r="C770" s="7">
        <v>61</v>
      </c>
      <c r="D770" s="7" t="s">
        <v>7648</v>
      </c>
      <c r="E770" s="7">
        <v>2</v>
      </c>
      <c r="F770" s="7">
        <v>2</v>
      </c>
      <c r="G770" s="7" t="s">
        <v>116</v>
      </c>
      <c r="H770" s="7">
        <v>49</v>
      </c>
      <c r="I770" s="7" t="s">
        <v>7649</v>
      </c>
      <c r="J770" s="7" t="s">
        <v>7650</v>
      </c>
      <c r="K770" s="7" t="s">
        <v>7651</v>
      </c>
      <c r="L770" s="7" t="s">
        <v>7653</v>
      </c>
      <c r="M770" s="7">
        <v>1</v>
      </c>
      <c r="N770" s="7" t="s">
        <v>307</v>
      </c>
      <c r="O770" s="7" t="s">
        <v>7654</v>
      </c>
      <c r="P770" s="11" t="s">
        <v>584</v>
      </c>
    </row>
    <row r="771" spans="1:16" ht="15.75" customHeight="1" x14ac:dyDescent="0.3">
      <c r="A771" s="10">
        <v>770</v>
      </c>
      <c r="B771" s="8" t="s">
        <v>7655</v>
      </c>
      <c r="C771" s="8">
        <v>55</v>
      </c>
      <c r="D771" s="8" t="s">
        <v>7656</v>
      </c>
      <c r="E771" s="8">
        <v>2</v>
      </c>
      <c r="F771" s="8">
        <v>1</v>
      </c>
      <c r="G771" s="8" t="s">
        <v>192</v>
      </c>
      <c r="H771" s="8">
        <v>76</v>
      </c>
      <c r="I771" s="8" t="s">
        <v>7658</v>
      </c>
      <c r="J771" s="8" t="s">
        <v>7659</v>
      </c>
      <c r="K771" s="8" t="s">
        <v>7660</v>
      </c>
      <c r="L771" s="8" t="s">
        <v>7661</v>
      </c>
      <c r="M771" s="8">
        <v>1</v>
      </c>
      <c r="N771" s="8" t="s">
        <v>128</v>
      </c>
      <c r="O771" s="8" t="s">
        <v>7662</v>
      </c>
      <c r="P771" s="12" t="s">
        <v>4918</v>
      </c>
    </row>
    <row r="772" spans="1:16" ht="15.75" customHeight="1" x14ac:dyDescent="0.3">
      <c r="A772" s="9">
        <v>771</v>
      </c>
      <c r="B772" s="7" t="s">
        <v>7664</v>
      </c>
      <c r="C772" s="7">
        <v>24</v>
      </c>
      <c r="D772" s="7" t="s">
        <v>7665</v>
      </c>
      <c r="E772" s="7">
        <v>1</v>
      </c>
      <c r="F772" s="7">
        <v>2</v>
      </c>
      <c r="G772" s="7" t="s">
        <v>116</v>
      </c>
      <c r="H772" s="7">
        <v>72</v>
      </c>
      <c r="I772" s="7" t="s">
        <v>7666</v>
      </c>
      <c r="J772" s="7" t="s">
        <v>7667</v>
      </c>
      <c r="K772" s="7" t="s">
        <v>7669</v>
      </c>
      <c r="L772" s="7" t="s">
        <v>7670</v>
      </c>
      <c r="M772" s="7">
        <v>0</v>
      </c>
      <c r="N772" s="7" t="s">
        <v>165</v>
      </c>
      <c r="O772" s="7" t="s">
        <v>7671</v>
      </c>
      <c r="P772" s="11" t="s">
        <v>446</v>
      </c>
    </row>
    <row r="773" spans="1:16" ht="15.75" customHeight="1" x14ac:dyDescent="0.3">
      <c r="A773" s="10">
        <v>772</v>
      </c>
      <c r="B773" s="8" t="s">
        <v>7672</v>
      </c>
      <c r="C773" s="8">
        <v>43</v>
      </c>
      <c r="D773" s="8" t="s">
        <v>7673</v>
      </c>
      <c r="E773" s="8">
        <v>5</v>
      </c>
      <c r="F773" s="8">
        <v>3</v>
      </c>
      <c r="G773" s="8" t="s">
        <v>116</v>
      </c>
      <c r="H773" s="8">
        <v>45</v>
      </c>
      <c r="I773" s="8" t="s">
        <v>7675</v>
      </c>
      <c r="J773" s="8" t="s">
        <v>7676</v>
      </c>
      <c r="K773" s="8" t="s">
        <v>7677</v>
      </c>
      <c r="L773" s="8" t="s">
        <v>7678</v>
      </c>
      <c r="M773" s="8">
        <v>0</v>
      </c>
      <c r="N773" s="8" t="s">
        <v>165</v>
      </c>
      <c r="O773" s="8" t="s">
        <v>7680</v>
      </c>
      <c r="P773" s="12" t="s">
        <v>705</v>
      </c>
    </row>
    <row r="774" spans="1:16" ht="15.75" customHeight="1" x14ac:dyDescent="0.3">
      <c r="A774" s="9">
        <v>773</v>
      </c>
      <c r="B774" s="7" t="s">
        <v>7681</v>
      </c>
      <c r="C774" s="7">
        <v>80</v>
      </c>
      <c r="D774" s="7" t="s">
        <v>7682</v>
      </c>
      <c r="E774" s="7">
        <v>1</v>
      </c>
      <c r="F774" s="7">
        <v>3</v>
      </c>
      <c r="G774" s="7" t="s">
        <v>116</v>
      </c>
      <c r="H774" s="7">
        <v>15</v>
      </c>
      <c r="I774" s="7" t="s">
        <v>7683</v>
      </c>
      <c r="J774" s="7" t="s">
        <v>7684</v>
      </c>
      <c r="K774" s="7" t="s">
        <v>7685</v>
      </c>
      <c r="L774" s="7" t="s">
        <v>7686</v>
      </c>
      <c r="M774" s="7">
        <v>0</v>
      </c>
      <c r="N774" s="7" t="s">
        <v>307</v>
      </c>
      <c r="O774" s="7" t="s">
        <v>7687</v>
      </c>
      <c r="P774" s="11" t="s">
        <v>446</v>
      </c>
    </row>
    <row r="775" spans="1:16" ht="15.75" customHeight="1" x14ac:dyDescent="0.3">
      <c r="A775" s="10">
        <v>774</v>
      </c>
      <c r="B775" s="8" t="s">
        <v>7689</v>
      </c>
      <c r="C775" s="8">
        <v>67</v>
      </c>
      <c r="D775" s="8" t="s">
        <v>7690</v>
      </c>
      <c r="E775" s="8">
        <v>3</v>
      </c>
      <c r="F775" s="8">
        <v>2</v>
      </c>
      <c r="G775" s="8" t="s">
        <v>116</v>
      </c>
      <c r="H775" s="8">
        <v>60</v>
      </c>
      <c r="I775" s="8" t="s">
        <v>7691</v>
      </c>
      <c r="J775" s="8" t="s">
        <v>7693</v>
      </c>
      <c r="K775" s="8" t="s">
        <v>7694</v>
      </c>
      <c r="L775" s="8" t="s">
        <v>7695</v>
      </c>
      <c r="M775" s="8">
        <v>0</v>
      </c>
      <c r="N775" s="8" t="s">
        <v>307</v>
      </c>
      <c r="O775" s="8" t="s">
        <v>7696</v>
      </c>
      <c r="P775" s="12" t="s">
        <v>194</v>
      </c>
    </row>
    <row r="776" spans="1:16" ht="15.75" customHeight="1" x14ac:dyDescent="0.3">
      <c r="A776" s="9">
        <v>775</v>
      </c>
      <c r="B776" s="7" t="s">
        <v>7697</v>
      </c>
      <c r="C776" s="7">
        <v>32</v>
      </c>
      <c r="D776" s="7" t="s">
        <v>7699</v>
      </c>
      <c r="E776" s="7">
        <v>2</v>
      </c>
      <c r="F776" s="7">
        <v>1</v>
      </c>
      <c r="G776" s="7" t="s">
        <v>116</v>
      </c>
      <c r="H776" s="7">
        <v>115</v>
      </c>
      <c r="I776" s="7" t="s">
        <v>7700</v>
      </c>
      <c r="J776" s="7" t="s">
        <v>7701</v>
      </c>
      <c r="K776" s="7" t="s">
        <v>7702</v>
      </c>
      <c r="L776" s="7" t="s">
        <v>7703</v>
      </c>
      <c r="M776" s="7">
        <v>0</v>
      </c>
      <c r="N776" s="7" t="s">
        <v>307</v>
      </c>
      <c r="O776" s="7" t="s">
        <v>7705</v>
      </c>
      <c r="P776" s="11" t="s">
        <v>584</v>
      </c>
    </row>
    <row r="777" spans="1:16" ht="15.75" customHeight="1" x14ac:dyDescent="0.3">
      <c r="A777" s="10">
        <v>776</v>
      </c>
      <c r="B777" s="8" t="s">
        <v>7706</v>
      </c>
      <c r="C777" s="8">
        <v>61</v>
      </c>
      <c r="D777" s="8" t="s">
        <v>7708</v>
      </c>
      <c r="E777" s="8">
        <v>5</v>
      </c>
      <c r="F777" s="8">
        <v>3</v>
      </c>
      <c r="G777" s="8" t="s">
        <v>116</v>
      </c>
      <c r="H777" s="8">
        <v>82</v>
      </c>
      <c r="I777" s="8" t="s">
        <v>7709</v>
      </c>
      <c r="J777" s="8" t="s">
        <v>7710</v>
      </c>
      <c r="K777" s="8" t="s">
        <v>7712</v>
      </c>
      <c r="L777" s="8" t="s">
        <v>7713</v>
      </c>
      <c r="M777" s="8">
        <v>0</v>
      </c>
      <c r="N777" s="8" t="s">
        <v>128</v>
      </c>
      <c r="O777" s="8" t="s">
        <v>7714</v>
      </c>
      <c r="P777" s="12" t="s">
        <v>705</v>
      </c>
    </row>
    <row r="778" spans="1:16" ht="15.75" customHeight="1" x14ac:dyDescent="0.3">
      <c r="A778" s="9">
        <v>777</v>
      </c>
      <c r="B778" s="7" t="s">
        <v>7715</v>
      </c>
      <c r="C778" s="7">
        <v>21</v>
      </c>
      <c r="D778" s="7" t="s">
        <v>7716</v>
      </c>
      <c r="E778" s="7">
        <v>4</v>
      </c>
      <c r="F778" s="7">
        <v>1</v>
      </c>
      <c r="G778" s="7" t="s">
        <v>192</v>
      </c>
      <c r="H778" s="7">
        <v>111</v>
      </c>
      <c r="I778" s="7" t="s">
        <v>7718</v>
      </c>
      <c r="J778" s="7" t="s">
        <v>7719</v>
      </c>
      <c r="K778" s="7" t="s">
        <v>7720</v>
      </c>
      <c r="L778" s="7" t="s">
        <v>7721</v>
      </c>
      <c r="M778" s="7">
        <v>0</v>
      </c>
      <c r="N778" s="7" t="s">
        <v>307</v>
      </c>
      <c r="O778" s="7" t="s">
        <v>3495</v>
      </c>
      <c r="P778" s="11" t="s">
        <v>7724</v>
      </c>
    </row>
    <row r="779" spans="1:16" ht="15.75" customHeight="1" x14ac:dyDescent="0.3">
      <c r="A779" s="10">
        <v>778</v>
      </c>
      <c r="B779" s="8" t="s">
        <v>7725</v>
      </c>
      <c r="C779" s="8">
        <v>8</v>
      </c>
      <c r="D779" s="8" t="s">
        <v>7726</v>
      </c>
      <c r="E779" s="8">
        <v>2</v>
      </c>
      <c r="F779" s="8">
        <v>2</v>
      </c>
      <c r="G779" s="8" t="s">
        <v>116</v>
      </c>
      <c r="H779" s="8">
        <v>114</v>
      </c>
      <c r="I779" s="8" t="s">
        <v>7728</v>
      </c>
      <c r="J779" s="8" t="s">
        <v>7729</v>
      </c>
      <c r="K779" s="8" t="s">
        <v>7730</v>
      </c>
      <c r="L779" s="8" t="s">
        <v>7731</v>
      </c>
      <c r="M779" s="8">
        <v>0</v>
      </c>
      <c r="N779" s="8" t="s">
        <v>165</v>
      </c>
      <c r="O779" s="8" t="s">
        <v>7732</v>
      </c>
      <c r="P779" s="12" t="s">
        <v>398</v>
      </c>
    </row>
    <row r="780" spans="1:16" ht="15.75" customHeight="1" x14ac:dyDescent="0.3">
      <c r="A780" s="9">
        <v>779</v>
      </c>
      <c r="B780" s="7" t="s">
        <v>7733</v>
      </c>
      <c r="C780" s="7">
        <v>63</v>
      </c>
      <c r="D780" s="7" t="s">
        <v>7734</v>
      </c>
      <c r="E780" s="7">
        <v>2</v>
      </c>
      <c r="F780" s="7">
        <v>2</v>
      </c>
      <c r="G780" s="7" t="s">
        <v>116</v>
      </c>
      <c r="H780" s="7">
        <v>103</v>
      </c>
      <c r="I780" s="7" t="s">
        <v>7736</v>
      </c>
      <c r="J780" s="7" t="s">
        <v>7737</v>
      </c>
      <c r="K780" s="7" t="s">
        <v>7738</v>
      </c>
      <c r="L780" s="7" t="s">
        <v>7739</v>
      </c>
      <c r="M780" s="7">
        <v>0</v>
      </c>
      <c r="N780" s="7" t="s">
        <v>165</v>
      </c>
      <c r="O780" s="7" t="s">
        <v>7740</v>
      </c>
      <c r="P780" s="11" t="s">
        <v>398</v>
      </c>
    </row>
    <row r="781" spans="1:16" ht="15.75" customHeight="1" x14ac:dyDescent="0.3">
      <c r="A781" s="10">
        <v>780</v>
      </c>
      <c r="B781" s="8" t="s">
        <v>7742</v>
      </c>
      <c r="C781" s="8">
        <v>62</v>
      </c>
      <c r="D781" s="8" t="s">
        <v>7743</v>
      </c>
      <c r="E781" s="8">
        <v>1</v>
      </c>
      <c r="F781" s="8">
        <v>3</v>
      </c>
      <c r="G781" s="8" t="s">
        <v>116</v>
      </c>
      <c r="H781" s="8">
        <v>111</v>
      </c>
      <c r="I781" s="8" t="s">
        <v>7748</v>
      </c>
      <c r="J781" s="8" t="s">
        <v>7749</v>
      </c>
      <c r="K781" s="8" t="s">
        <v>7750</v>
      </c>
      <c r="L781" s="8" t="s">
        <v>7751</v>
      </c>
      <c r="M781" s="8">
        <v>1</v>
      </c>
      <c r="N781" s="8" t="s">
        <v>165</v>
      </c>
      <c r="O781" s="8" t="s">
        <v>7752</v>
      </c>
      <c r="P781" s="12" t="s">
        <v>363</v>
      </c>
    </row>
    <row r="782" spans="1:16" ht="15.75" customHeight="1" x14ac:dyDescent="0.3">
      <c r="A782" s="9">
        <v>781</v>
      </c>
      <c r="B782" s="7" t="s">
        <v>7754</v>
      </c>
      <c r="C782" s="7">
        <v>33</v>
      </c>
      <c r="D782" s="7" t="s">
        <v>7755</v>
      </c>
      <c r="E782" s="7">
        <v>1</v>
      </c>
      <c r="F782" s="7">
        <v>4</v>
      </c>
      <c r="G782" s="7" t="s">
        <v>803</v>
      </c>
      <c r="H782" s="7">
        <v>87</v>
      </c>
      <c r="I782" s="7" t="s">
        <v>7757</v>
      </c>
      <c r="J782" s="7" t="s">
        <v>7758</v>
      </c>
      <c r="K782" s="7"/>
      <c r="L782" s="7" t="s">
        <v>7759</v>
      </c>
      <c r="M782" s="7">
        <v>0</v>
      </c>
      <c r="N782" s="7" t="s">
        <v>307</v>
      </c>
      <c r="O782" s="7" t="s">
        <v>7760</v>
      </c>
      <c r="P782" s="11"/>
    </row>
    <row r="783" spans="1:16" ht="15.75" customHeight="1" x14ac:dyDescent="0.3">
      <c r="A783" s="10">
        <v>782</v>
      </c>
      <c r="B783" s="8" t="s">
        <v>7761</v>
      </c>
      <c r="C783" s="8">
        <v>20</v>
      </c>
      <c r="D783" s="8" t="s">
        <v>7762</v>
      </c>
      <c r="E783" s="8">
        <v>3</v>
      </c>
      <c r="F783" s="8">
        <v>4</v>
      </c>
      <c r="G783" s="8" t="s">
        <v>192</v>
      </c>
      <c r="H783" s="8">
        <v>5</v>
      </c>
      <c r="I783" s="8" t="s">
        <v>7763</v>
      </c>
      <c r="J783" s="8" t="s">
        <v>7764</v>
      </c>
      <c r="K783" s="8" t="s">
        <v>7766</v>
      </c>
      <c r="L783" s="8" t="s">
        <v>7767</v>
      </c>
      <c r="M783" s="8">
        <v>1</v>
      </c>
      <c r="N783" s="8" t="s">
        <v>222</v>
      </c>
      <c r="O783" s="8" t="s">
        <v>7768</v>
      </c>
      <c r="P783" s="12" t="s">
        <v>194</v>
      </c>
    </row>
    <row r="784" spans="1:16" ht="15.75" customHeight="1" x14ac:dyDescent="0.3">
      <c r="A784" s="9">
        <v>783</v>
      </c>
      <c r="B784" s="7" t="s">
        <v>7770</v>
      </c>
      <c r="C784" s="7">
        <v>52</v>
      </c>
      <c r="D784" s="7" t="s">
        <v>7771</v>
      </c>
      <c r="E784" s="7">
        <v>5</v>
      </c>
      <c r="F784" s="7">
        <v>2</v>
      </c>
      <c r="G784" s="7" t="s">
        <v>116</v>
      </c>
      <c r="H784" s="7">
        <v>79</v>
      </c>
      <c r="I784" s="7" t="s">
        <v>7773</v>
      </c>
      <c r="J784" s="7" t="s">
        <v>7774</v>
      </c>
      <c r="K784" s="7" t="s">
        <v>7775</v>
      </c>
      <c r="L784" s="7" t="s">
        <v>7776</v>
      </c>
      <c r="M784" s="7">
        <v>0</v>
      </c>
      <c r="N784" s="7" t="s">
        <v>165</v>
      </c>
      <c r="O784" s="7" t="s">
        <v>7777</v>
      </c>
      <c r="P784" s="11" t="s">
        <v>1735</v>
      </c>
    </row>
    <row r="785" spans="1:16" ht="15.75" customHeight="1" x14ac:dyDescent="0.3">
      <c r="A785" s="10">
        <v>784</v>
      </c>
      <c r="B785" s="8" t="s">
        <v>7779</v>
      </c>
      <c r="C785" s="8">
        <v>22</v>
      </c>
      <c r="D785" s="8" t="s">
        <v>7780</v>
      </c>
      <c r="E785" s="8">
        <v>5</v>
      </c>
      <c r="F785" s="8">
        <v>3</v>
      </c>
      <c r="G785" s="8" t="s">
        <v>192</v>
      </c>
      <c r="H785" s="8">
        <v>75</v>
      </c>
      <c r="I785" s="8" t="s">
        <v>7781</v>
      </c>
      <c r="J785" s="8" t="s">
        <v>7782</v>
      </c>
      <c r="K785" s="8" t="s">
        <v>7783</v>
      </c>
      <c r="L785" s="8" t="s">
        <v>7784</v>
      </c>
      <c r="M785" s="8">
        <v>0</v>
      </c>
      <c r="N785" s="8" t="s">
        <v>307</v>
      </c>
      <c r="O785" s="8" t="s">
        <v>7785</v>
      </c>
      <c r="P785" s="12" t="s">
        <v>1735</v>
      </c>
    </row>
    <row r="786" spans="1:16" ht="15.75" customHeight="1" x14ac:dyDescent="0.3">
      <c r="A786" s="9">
        <v>785</v>
      </c>
      <c r="B786" s="7" t="s">
        <v>7787</v>
      </c>
      <c r="C786" s="7">
        <v>69</v>
      </c>
      <c r="D786" s="7" t="s">
        <v>7788</v>
      </c>
      <c r="E786" s="7">
        <v>2</v>
      </c>
      <c r="F786" s="7">
        <v>1</v>
      </c>
      <c r="G786" s="7" t="s">
        <v>116</v>
      </c>
      <c r="H786" s="7">
        <v>100</v>
      </c>
      <c r="I786" s="7" t="s">
        <v>7789</v>
      </c>
      <c r="J786" s="7" t="s">
        <v>7790</v>
      </c>
      <c r="K786" s="7" t="s">
        <v>7791</v>
      </c>
      <c r="L786" s="7" t="s">
        <v>7792</v>
      </c>
      <c r="M786" s="7">
        <v>0</v>
      </c>
      <c r="N786" s="7" t="s">
        <v>307</v>
      </c>
      <c r="O786" s="7" t="s">
        <v>7794</v>
      </c>
      <c r="P786" s="11" t="s">
        <v>398</v>
      </c>
    </row>
    <row r="787" spans="1:16" ht="15.75" customHeight="1" x14ac:dyDescent="0.3">
      <c r="A787" s="10">
        <v>786</v>
      </c>
      <c r="B787" s="8" t="s">
        <v>7795</v>
      </c>
      <c r="C787" s="8">
        <v>80</v>
      </c>
      <c r="D787" s="8" t="s">
        <v>7796</v>
      </c>
      <c r="E787" s="8">
        <v>3</v>
      </c>
      <c r="F787" s="8">
        <v>2</v>
      </c>
      <c r="G787" s="8" t="s">
        <v>192</v>
      </c>
      <c r="H787" s="8">
        <v>20</v>
      </c>
      <c r="I787" s="8" t="s">
        <v>7797</v>
      </c>
      <c r="J787" s="8" t="s">
        <v>7798</v>
      </c>
      <c r="K787" s="8" t="s">
        <v>7799</v>
      </c>
      <c r="L787" s="8" t="s">
        <v>7800</v>
      </c>
      <c r="M787" s="8">
        <v>0</v>
      </c>
      <c r="N787" s="8" t="s">
        <v>307</v>
      </c>
      <c r="O787" s="8" t="s">
        <v>7801</v>
      </c>
      <c r="P787" s="12" t="s">
        <v>877</v>
      </c>
    </row>
    <row r="788" spans="1:16" ht="15.75" customHeight="1" x14ac:dyDescent="0.3">
      <c r="A788" s="9">
        <v>787</v>
      </c>
      <c r="B788" s="7" t="s">
        <v>7803</v>
      </c>
      <c r="C788" s="7">
        <v>3</v>
      </c>
      <c r="D788" s="7" t="s">
        <v>7804</v>
      </c>
      <c r="E788" s="7">
        <v>1</v>
      </c>
      <c r="F788" s="7">
        <v>4</v>
      </c>
      <c r="G788" s="7" t="s">
        <v>116</v>
      </c>
      <c r="H788" s="7">
        <v>90</v>
      </c>
      <c r="I788" s="7" t="s">
        <v>7805</v>
      </c>
      <c r="J788" s="7" t="s">
        <v>7806</v>
      </c>
      <c r="K788" s="7" t="s">
        <v>7807</v>
      </c>
      <c r="L788" s="7" t="s">
        <v>7808</v>
      </c>
      <c r="M788" s="7">
        <v>0</v>
      </c>
      <c r="N788" s="7" t="s">
        <v>165</v>
      </c>
      <c r="O788" s="7" t="s">
        <v>7809</v>
      </c>
      <c r="P788" s="11" t="s">
        <v>363</v>
      </c>
    </row>
    <row r="789" spans="1:16" ht="15.75" customHeight="1" x14ac:dyDescent="0.3">
      <c r="A789" s="10">
        <v>788</v>
      </c>
      <c r="B789" s="8" t="s">
        <v>7810</v>
      </c>
      <c r="C789" s="8">
        <v>27</v>
      </c>
      <c r="D789" s="8" t="s">
        <v>7812</v>
      </c>
      <c r="E789" s="8">
        <v>2</v>
      </c>
      <c r="F789" s="8">
        <v>3</v>
      </c>
      <c r="G789" s="8" t="s">
        <v>192</v>
      </c>
      <c r="H789" s="8">
        <v>54</v>
      </c>
      <c r="I789" s="8" t="s">
        <v>7813</v>
      </c>
      <c r="J789" s="8" t="s">
        <v>7814</v>
      </c>
      <c r="K789" s="8" t="s">
        <v>7815</v>
      </c>
      <c r="L789" s="8" t="s">
        <v>7816</v>
      </c>
      <c r="M789" s="8">
        <v>0</v>
      </c>
      <c r="N789" s="8" t="s">
        <v>165</v>
      </c>
      <c r="O789" s="8" t="s">
        <v>7817</v>
      </c>
      <c r="P789" s="12" t="s">
        <v>7818</v>
      </c>
    </row>
    <row r="790" spans="1:16" ht="15.75" customHeight="1" x14ac:dyDescent="0.3">
      <c r="A790" s="9">
        <v>789</v>
      </c>
      <c r="B790" s="7" t="s">
        <v>7819</v>
      </c>
      <c r="C790" s="7">
        <v>21</v>
      </c>
      <c r="D790" s="7" t="s">
        <v>7820</v>
      </c>
      <c r="E790" s="7">
        <v>2</v>
      </c>
      <c r="F790" s="7">
        <v>2</v>
      </c>
      <c r="G790" s="7" t="s">
        <v>116</v>
      </c>
      <c r="H790" s="7">
        <v>90</v>
      </c>
      <c r="I790" s="7" t="s">
        <v>7821</v>
      </c>
      <c r="J790" s="7" t="s">
        <v>7822</v>
      </c>
      <c r="K790" s="7" t="s">
        <v>7823</v>
      </c>
      <c r="L790" s="7" t="s">
        <v>7824</v>
      </c>
      <c r="M790" s="7">
        <v>0</v>
      </c>
      <c r="N790" s="7" t="s">
        <v>128</v>
      </c>
      <c r="O790" s="7" t="s">
        <v>7826</v>
      </c>
      <c r="P790" s="11" t="s">
        <v>168</v>
      </c>
    </row>
    <row r="791" spans="1:16" ht="15.75" customHeight="1" x14ac:dyDescent="0.3">
      <c r="A791" s="10">
        <v>790</v>
      </c>
      <c r="B791" s="8" t="s">
        <v>7827</v>
      </c>
      <c r="C791" s="8">
        <v>43</v>
      </c>
      <c r="D791" s="8" t="s">
        <v>7828</v>
      </c>
      <c r="E791" s="8">
        <v>3</v>
      </c>
      <c r="F791" s="8">
        <v>2</v>
      </c>
      <c r="G791" s="8" t="s">
        <v>192</v>
      </c>
      <c r="H791" s="8">
        <v>4</v>
      </c>
      <c r="I791" s="8" t="s">
        <v>7830</v>
      </c>
      <c r="J791" s="8" t="s">
        <v>7831</v>
      </c>
      <c r="K791" s="8" t="s">
        <v>7832</v>
      </c>
      <c r="L791" s="8" t="s">
        <v>7833</v>
      </c>
      <c r="M791" s="8">
        <v>0</v>
      </c>
      <c r="N791" s="8" t="s">
        <v>128</v>
      </c>
      <c r="O791" s="8" t="s">
        <v>7834</v>
      </c>
      <c r="P791" s="12" t="s">
        <v>194</v>
      </c>
    </row>
    <row r="792" spans="1:16" ht="15.75" customHeight="1" x14ac:dyDescent="0.3">
      <c r="A792" s="9">
        <v>791</v>
      </c>
      <c r="B792" s="7" t="s">
        <v>7835</v>
      </c>
      <c r="C792" s="7">
        <v>26</v>
      </c>
      <c r="D792" s="7" t="s">
        <v>7836</v>
      </c>
      <c r="E792" s="7">
        <v>1</v>
      </c>
      <c r="F792" s="7">
        <v>3</v>
      </c>
      <c r="G792" s="7" t="s">
        <v>192</v>
      </c>
      <c r="H792" s="7">
        <v>12</v>
      </c>
      <c r="I792" s="7" t="s">
        <v>7838</v>
      </c>
      <c r="J792" s="7" t="s">
        <v>7839</v>
      </c>
      <c r="K792" s="7" t="s">
        <v>7840</v>
      </c>
      <c r="L792" s="7" t="s">
        <v>7841</v>
      </c>
      <c r="M792" s="7">
        <v>0</v>
      </c>
      <c r="N792" s="7" t="s">
        <v>222</v>
      </c>
      <c r="O792" s="7" t="s">
        <v>7842</v>
      </c>
      <c r="P792" s="11" t="s">
        <v>751</v>
      </c>
    </row>
    <row r="793" spans="1:16" ht="15.75" customHeight="1" x14ac:dyDescent="0.3">
      <c r="A793" s="10">
        <v>792</v>
      </c>
      <c r="B793" s="8" t="s">
        <v>7844</v>
      </c>
      <c r="C793" s="8">
        <v>76</v>
      </c>
      <c r="D793" s="8" t="s">
        <v>7845</v>
      </c>
      <c r="E793" s="8">
        <v>2</v>
      </c>
      <c r="F793" s="8">
        <v>2</v>
      </c>
      <c r="G793" s="8" t="s">
        <v>192</v>
      </c>
      <c r="H793" s="8">
        <v>46</v>
      </c>
      <c r="I793" s="8" t="s">
        <v>7846</v>
      </c>
      <c r="J793" s="8" t="s">
        <v>7847</v>
      </c>
      <c r="K793" s="8" t="s">
        <v>7848</v>
      </c>
      <c r="L793" s="8" t="s">
        <v>7849</v>
      </c>
      <c r="M793" s="8">
        <v>0</v>
      </c>
      <c r="N793" s="8" t="s">
        <v>307</v>
      </c>
      <c r="O793" s="8" t="s">
        <v>7850</v>
      </c>
      <c r="P793" s="12" t="s">
        <v>168</v>
      </c>
    </row>
    <row r="794" spans="1:16" ht="15.75" customHeight="1" x14ac:dyDescent="0.3">
      <c r="A794" s="9">
        <v>793</v>
      </c>
      <c r="B794" s="7" t="s">
        <v>7852</v>
      </c>
      <c r="C794" s="7">
        <v>19</v>
      </c>
      <c r="D794" s="7" t="s">
        <v>7853</v>
      </c>
      <c r="E794" s="7">
        <v>3</v>
      </c>
      <c r="F794" s="7">
        <v>3</v>
      </c>
      <c r="G794" s="7" t="s">
        <v>192</v>
      </c>
      <c r="H794" s="7">
        <v>98</v>
      </c>
      <c r="I794" s="7" t="s">
        <v>7854</v>
      </c>
      <c r="J794" s="7" t="s">
        <v>7855</v>
      </c>
      <c r="K794" s="7" t="s">
        <v>7856</v>
      </c>
      <c r="L794" s="7" t="s">
        <v>7857</v>
      </c>
      <c r="M794" s="7">
        <v>0</v>
      </c>
      <c r="N794" s="7" t="s">
        <v>307</v>
      </c>
      <c r="O794" s="7" t="s">
        <v>7859</v>
      </c>
      <c r="P794" s="11" t="s">
        <v>274</v>
      </c>
    </row>
    <row r="795" spans="1:16" ht="15.75" customHeight="1" x14ac:dyDescent="0.3">
      <c r="A795" s="10">
        <v>794</v>
      </c>
      <c r="B795" s="8" t="s">
        <v>7860</v>
      </c>
      <c r="C795" s="8">
        <v>69</v>
      </c>
      <c r="D795" s="8" t="s">
        <v>7861</v>
      </c>
      <c r="E795" s="8">
        <v>3</v>
      </c>
      <c r="F795" s="8">
        <v>2</v>
      </c>
      <c r="G795" s="8" t="s">
        <v>192</v>
      </c>
      <c r="H795" s="8">
        <v>78</v>
      </c>
      <c r="I795" s="8" t="s">
        <v>7862</v>
      </c>
      <c r="J795" s="8" t="s">
        <v>7863</v>
      </c>
      <c r="K795" s="8" t="s">
        <v>7864</v>
      </c>
      <c r="L795" s="8" t="s">
        <v>7866</v>
      </c>
      <c r="M795" s="8">
        <v>0</v>
      </c>
      <c r="N795" s="8" t="s">
        <v>165</v>
      </c>
      <c r="O795" s="8" t="s">
        <v>7867</v>
      </c>
      <c r="P795" s="12" t="s">
        <v>877</v>
      </c>
    </row>
    <row r="796" spans="1:16" ht="15.75" customHeight="1" x14ac:dyDescent="0.3">
      <c r="A796" s="9">
        <v>795</v>
      </c>
      <c r="B796" s="7" t="s">
        <v>7868</v>
      </c>
      <c r="C796" s="7">
        <v>60</v>
      </c>
      <c r="D796" s="7" t="s">
        <v>7869</v>
      </c>
      <c r="E796" s="7">
        <v>1</v>
      </c>
      <c r="F796" s="7">
        <v>4</v>
      </c>
      <c r="G796" s="7" t="s">
        <v>116</v>
      </c>
      <c r="H796" s="7">
        <v>3</v>
      </c>
      <c r="I796" s="7" t="s">
        <v>7871</v>
      </c>
      <c r="J796" s="7" t="s">
        <v>7872</v>
      </c>
      <c r="K796" s="7" t="s">
        <v>7873</v>
      </c>
      <c r="L796" s="7" t="s">
        <v>7874</v>
      </c>
      <c r="M796" s="7">
        <v>0</v>
      </c>
      <c r="N796" s="7" t="s">
        <v>165</v>
      </c>
      <c r="O796" s="7" t="s">
        <v>7875</v>
      </c>
      <c r="P796" s="11" t="s">
        <v>225</v>
      </c>
    </row>
    <row r="797" spans="1:16" ht="15.75" customHeight="1" x14ac:dyDescent="0.3">
      <c r="A797" s="10">
        <v>796</v>
      </c>
      <c r="B797" s="8" t="s">
        <v>7876</v>
      </c>
      <c r="C797" s="8">
        <v>79</v>
      </c>
      <c r="D797" s="8" t="s">
        <v>7877</v>
      </c>
      <c r="E797" s="8">
        <v>5</v>
      </c>
      <c r="F797" s="8">
        <v>4</v>
      </c>
      <c r="G797" s="8" t="s">
        <v>192</v>
      </c>
      <c r="H797" s="8">
        <v>55</v>
      </c>
      <c r="I797" s="8" t="s">
        <v>7879</v>
      </c>
      <c r="J797" s="8" t="s">
        <v>7880</v>
      </c>
      <c r="K797" s="8" t="s">
        <v>7881</v>
      </c>
      <c r="L797" s="8" t="s">
        <v>7882</v>
      </c>
      <c r="M797" s="8">
        <v>0</v>
      </c>
      <c r="N797" s="8" t="s">
        <v>128</v>
      </c>
      <c r="O797" s="8" t="s">
        <v>7884</v>
      </c>
      <c r="P797" s="12" t="s">
        <v>1735</v>
      </c>
    </row>
    <row r="798" spans="1:16" ht="15.75" customHeight="1" x14ac:dyDescent="0.3">
      <c r="A798" s="9">
        <v>797</v>
      </c>
      <c r="B798" s="7" t="s">
        <v>7885</v>
      </c>
      <c r="C798" s="7">
        <v>30</v>
      </c>
      <c r="D798" s="7" t="s">
        <v>7886</v>
      </c>
      <c r="E798" s="7">
        <v>3</v>
      </c>
      <c r="F798" s="7">
        <v>3</v>
      </c>
      <c r="G798" s="7" t="s">
        <v>116</v>
      </c>
      <c r="H798" s="7">
        <v>117</v>
      </c>
      <c r="I798" s="7" t="s">
        <v>7887</v>
      </c>
      <c r="J798" s="7" t="s">
        <v>7888</v>
      </c>
      <c r="K798" s="7" t="s">
        <v>7889</v>
      </c>
      <c r="L798" s="7" t="s">
        <v>7890</v>
      </c>
      <c r="M798" s="7">
        <v>0</v>
      </c>
      <c r="N798" s="7" t="s">
        <v>128</v>
      </c>
      <c r="O798" s="7" t="s">
        <v>7893</v>
      </c>
      <c r="P798" s="11" t="s">
        <v>246</v>
      </c>
    </row>
    <row r="799" spans="1:16" ht="15.75" customHeight="1" x14ac:dyDescent="0.3">
      <c r="A799" s="10">
        <v>798</v>
      </c>
      <c r="B799" s="8" t="s">
        <v>7894</v>
      </c>
      <c r="C799" s="8">
        <v>29</v>
      </c>
      <c r="D799" s="8" t="s">
        <v>7895</v>
      </c>
      <c r="E799" s="8">
        <v>3</v>
      </c>
      <c r="F799" s="8">
        <v>3</v>
      </c>
      <c r="G799" s="8" t="s">
        <v>192</v>
      </c>
      <c r="H799" s="8">
        <v>93</v>
      </c>
      <c r="I799" s="8" t="s">
        <v>7896</v>
      </c>
      <c r="J799" s="8" t="s">
        <v>7897</v>
      </c>
      <c r="K799" s="8" t="s">
        <v>7898</v>
      </c>
      <c r="L799" s="8" t="s">
        <v>7899</v>
      </c>
      <c r="M799" s="8">
        <v>1</v>
      </c>
      <c r="N799" s="8" t="s">
        <v>128</v>
      </c>
      <c r="O799" s="8" t="s">
        <v>7901</v>
      </c>
      <c r="P799" s="12" t="s">
        <v>962</v>
      </c>
    </row>
    <row r="800" spans="1:16" ht="15.75" customHeight="1" x14ac:dyDescent="0.3">
      <c r="A800" s="9">
        <v>799</v>
      </c>
      <c r="B800" s="7" t="s">
        <v>7902</v>
      </c>
      <c r="C800" s="7">
        <v>53</v>
      </c>
      <c r="D800" s="7" t="s">
        <v>7903</v>
      </c>
      <c r="E800" s="7">
        <v>3</v>
      </c>
      <c r="F800" s="7">
        <v>3</v>
      </c>
      <c r="G800" s="7" t="s">
        <v>116</v>
      </c>
      <c r="H800" s="7">
        <v>1</v>
      </c>
      <c r="I800" s="7" t="s">
        <v>7904</v>
      </c>
      <c r="J800" s="7" t="s">
        <v>7905</v>
      </c>
      <c r="K800" s="7" t="s">
        <v>7906</v>
      </c>
      <c r="L800" s="7" t="s">
        <v>7908</v>
      </c>
      <c r="M800" s="7">
        <v>1</v>
      </c>
      <c r="N800" s="7" t="s">
        <v>165</v>
      </c>
      <c r="O800" s="7" t="s">
        <v>7909</v>
      </c>
      <c r="P800" s="11" t="s">
        <v>962</v>
      </c>
    </row>
    <row r="801" spans="1:16" ht="15.75" customHeight="1" x14ac:dyDescent="0.3">
      <c r="A801" s="10">
        <v>800</v>
      </c>
      <c r="B801" s="8" t="s">
        <v>7910</v>
      </c>
      <c r="C801" s="8">
        <v>44</v>
      </c>
      <c r="D801" s="8" t="s">
        <v>7911</v>
      </c>
      <c r="E801" s="8">
        <v>3</v>
      </c>
      <c r="F801" s="8">
        <v>3</v>
      </c>
      <c r="G801" s="8" t="s">
        <v>116</v>
      </c>
      <c r="H801" s="8">
        <v>90</v>
      </c>
      <c r="I801" s="8" t="s">
        <v>7913</v>
      </c>
      <c r="J801" s="8" t="s">
        <v>7914</v>
      </c>
      <c r="K801" s="8" t="s">
        <v>7915</v>
      </c>
      <c r="L801" s="8" t="s">
        <v>7916</v>
      </c>
      <c r="M801" s="8">
        <v>0</v>
      </c>
      <c r="N801" s="8" t="s">
        <v>128</v>
      </c>
      <c r="O801" s="8" t="s">
        <v>7917</v>
      </c>
      <c r="P801" s="12" t="s">
        <v>877</v>
      </c>
    </row>
    <row r="802" spans="1:16" ht="15.75" customHeight="1" x14ac:dyDescent="0.3">
      <c r="A802" s="9">
        <v>801</v>
      </c>
      <c r="B802" s="7" t="s">
        <v>7918</v>
      </c>
      <c r="C802" s="7">
        <v>24</v>
      </c>
      <c r="D802" s="7" t="s">
        <v>7919</v>
      </c>
      <c r="E802" s="7">
        <v>1</v>
      </c>
      <c r="F802" s="7">
        <v>3</v>
      </c>
      <c r="G802" s="7" t="s">
        <v>192</v>
      </c>
      <c r="H802" s="7">
        <v>40</v>
      </c>
      <c r="I802" s="7" t="s">
        <v>7921</v>
      </c>
      <c r="J802" s="7" t="s">
        <v>7922</v>
      </c>
      <c r="K802" s="7" t="s">
        <v>7923</v>
      </c>
      <c r="L802" s="7" t="s">
        <v>7924</v>
      </c>
      <c r="M802" s="7">
        <v>0</v>
      </c>
      <c r="N802" s="7" t="s">
        <v>307</v>
      </c>
      <c r="O802" s="7" t="s">
        <v>7925</v>
      </c>
      <c r="P802" s="11" t="s">
        <v>363</v>
      </c>
    </row>
    <row r="803" spans="1:16" ht="15.75" customHeight="1" x14ac:dyDescent="0.3">
      <c r="A803" s="10">
        <v>802</v>
      </c>
      <c r="B803" s="8" t="s">
        <v>7927</v>
      </c>
      <c r="C803" s="8">
        <v>3</v>
      </c>
      <c r="D803" s="8" t="s">
        <v>7928</v>
      </c>
      <c r="E803" s="8">
        <v>2</v>
      </c>
      <c r="F803" s="8">
        <v>3</v>
      </c>
      <c r="G803" s="8" t="s">
        <v>116</v>
      </c>
      <c r="H803" s="8">
        <v>73</v>
      </c>
      <c r="I803" s="8" t="s">
        <v>7930</v>
      </c>
      <c r="J803" s="8" t="s">
        <v>7931</v>
      </c>
      <c r="K803" s="8" t="s">
        <v>7932</v>
      </c>
      <c r="L803" s="8" t="s">
        <v>7933</v>
      </c>
      <c r="M803" s="8">
        <v>0</v>
      </c>
      <c r="N803" s="8" t="s">
        <v>165</v>
      </c>
      <c r="O803" s="8" t="s">
        <v>7934</v>
      </c>
      <c r="P803" s="12" t="s">
        <v>168</v>
      </c>
    </row>
    <row r="804" spans="1:16" ht="15.75" customHeight="1" x14ac:dyDescent="0.3">
      <c r="A804" s="9">
        <v>803</v>
      </c>
      <c r="B804" s="7" t="s">
        <v>7936</v>
      </c>
      <c r="C804" s="7">
        <v>49</v>
      </c>
      <c r="D804" s="7" t="s">
        <v>7937</v>
      </c>
      <c r="E804" s="7">
        <v>4</v>
      </c>
      <c r="F804" s="7">
        <v>2</v>
      </c>
      <c r="G804" s="7" t="s">
        <v>116</v>
      </c>
      <c r="H804" s="7">
        <v>63</v>
      </c>
      <c r="I804" s="7" t="s">
        <v>7938</v>
      </c>
      <c r="J804" s="7" t="s">
        <v>7939</v>
      </c>
      <c r="K804" s="7" t="s">
        <v>7940</v>
      </c>
      <c r="L804" s="7" t="s">
        <v>7942</v>
      </c>
      <c r="M804" s="7">
        <v>0</v>
      </c>
      <c r="N804" s="7" t="s">
        <v>165</v>
      </c>
      <c r="O804" s="7" t="s">
        <v>901</v>
      </c>
      <c r="P804" s="11" t="s">
        <v>7943</v>
      </c>
    </row>
    <row r="805" spans="1:16" ht="15.75" customHeight="1" x14ac:dyDescent="0.3">
      <c r="A805" s="10">
        <v>804</v>
      </c>
      <c r="B805" s="8" t="s">
        <v>7944</v>
      </c>
      <c r="C805" s="8">
        <v>7</v>
      </c>
      <c r="D805" s="8" t="s">
        <v>7945</v>
      </c>
      <c r="E805" s="8">
        <v>2</v>
      </c>
      <c r="F805" s="8">
        <v>4</v>
      </c>
      <c r="G805" s="8" t="s">
        <v>116</v>
      </c>
      <c r="H805" s="8">
        <v>49</v>
      </c>
      <c r="I805" s="8" t="s">
        <v>7946</v>
      </c>
      <c r="J805" s="8" t="s">
        <v>7947</v>
      </c>
      <c r="K805" s="8" t="s">
        <v>7948</v>
      </c>
      <c r="L805" s="8" t="s">
        <v>7949</v>
      </c>
      <c r="M805" s="8">
        <v>0</v>
      </c>
      <c r="N805" s="8" t="s">
        <v>307</v>
      </c>
      <c r="O805" s="8" t="s">
        <v>7950</v>
      </c>
      <c r="P805" s="12" t="s">
        <v>168</v>
      </c>
    </row>
    <row r="806" spans="1:16" ht="15.75" customHeight="1" x14ac:dyDescent="0.3">
      <c r="A806" s="9">
        <v>805</v>
      </c>
      <c r="B806" s="7" t="s">
        <v>7951</v>
      </c>
      <c r="C806" s="7">
        <v>66</v>
      </c>
      <c r="D806" s="7" t="s">
        <v>7952</v>
      </c>
      <c r="E806" s="7">
        <v>2</v>
      </c>
      <c r="F806" s="7">
        <v>3</v>
      </c>
      <c r="G806" s="7" t="s">
        <v>116</v>
      </c>
      <c r="H806" s="7">
        <v>117</v>
      </c>
      <c r="I806" s="7" t="s">
        <v>7953</v>
      </c>
      <c r="J806" s="7" t="s">
        <v>7954</v>
      </c>
      <c r="K806" s="7" t="s">
        <v>7955</v>
      </c>
      <c r="L806" s="7" t="s">
        <v>7956</v>
      </c>
      <c r="M806" s="7">
        <v>1</v>
      </c>
      <c r="N806" s="7" t="s">
        <v>165</v>
      </c>
      <c r="O806" s="7" t="s">
        <v>7958</v>
      </c>
      <c r="P806" s="11" t="s">
        <v>328</v>
      </c>
    </row>
    <row r="807" spans="1:16" ht="15.75" customHeight="1" x14ac:dyDescent="0.3">
      <c r="A807" s="10">
        <v>806</v>
      </c>
      <c r="B807" s="8" t="s">
        <v>7959</v>
      </c>
      <c r="C807" s="8">
        <v>51</v>
      </c>
      <c r="D807" s="8" t="s">
        <v>7960</v>
      </c>
      <c r="E807" s="8">
        <v>3</v>
      </c>
      <c r="F807" s="8">
        <v>1</v>
      </c>
      <c r="G807" s="8" t="s">
        <v>192</v>
      </c>
      <c r="H807" s="8">
        <v>40</v>
      </c>
      <c r="I807" s="8" t="s">
        <v>7961</v>
      </c>
      <c r="J807" s="8" t="s">
        <v>7962</v>
      </c>
      <c r="K807" s="8" t="s">
        <v>7963</v>
      </c>
      <c r="L807" s="8" t="s">
        <v>7964</v>
      </c>
      <c r="M807" s="8">
        <v>1</v>
      </c>
      <c r="N807" s="8" t="s">
        <v>307</v>
      </c>
      <c r="O807" s="8" t="s">
        <v>7965</v>
      </c>
      <c r="P807" s="12" t="s">
        <v>877</v>
      </c>
    </row>
    <row r="808" spans="1:16" ht="15.75" customHeight="1" x14ac:dyDescent="0.3">
      <c r="A808" s="9">
        <v>807</v>
      </c>
      <c r="B808" s="7" t="s">
        <v>7967</v>
      </c>
      <c r="C808" s="7">
        <v>30</v>
      </c>
      <c r="D808" s="7" t="s">
        <v>7968</v>
      </c>
      <c r="E808" s="7">
        <v>1</v>
      </c>
      <c r="F808" s="7">
        <v>3</v>
      </c>
      <c r="G808" s="7" t="s">
        <v>192</v>
      </c>
      <c r="H808" s="7">
        <v>47</v>
      </c>
      <c r="I808" s="7" t="s">
        <v>7969</v>
      </c>
      <c r="J808" s="7" t="s">
        <v>7970</v>
      </c>
      <c r="K808" s="7" t="s">
        <v>7971</v>
      </c>
      <c r="L808" s="7" t="s">
        <v>7972</v>
      </c>
      <c r="M808" s="7">
        <v>0</v>
      </c>
      <c r="N808" s="7" t="s">
        <v>222</v>
      </c>
      <c r="O808" s="7" t="s">
        <v>7973</v>
      </c>
      <c r="P808" s="11" t="s">
        <v>363</v>
      </c>
    </row>
    <row r="809" spans="1:16" ht="15.75" customHeight="1" x14ac:dyDescent="0.3">
      <c r="A809" s="10">
        <v>808</v>
      </c>
      <c r="B809" s="8" t="s">
        <v>7974</v>
      </c>
      <c r="C809" s="8">
        <v>17</v>
      </c>
      <c r="D809" s="8" t="s">
        <v>7976</v>
      </c>
      <c r="E809" s="8">
        <v>1</v>
      </c>
      <c r="F809" s="8">
        <v>3</v>
      </c>
      <c r="G809" s="8" t="s">
        <v>116</v>
      </c>
      <c r="H809" s="8">
        <v>45</v>
      </c>
      <c r="I809" s="8" t="s">
        <v>7977</v>
      </c>
      <c r="J809" s="8" t="s">
        <v>7978</v>
      </c>
      <c r="K809" s="8" t="s">
        <v>7979</v>
      </c>
      <c r="L809" s="8" t="s">
        <v>7980</v>
      </c>
      <c r="M809" s="8">
        <v>0</v>
      </c>
      <c r="N809" s="8" t="s">
        <v>128</v>
      </c>
      <c r="O809" s="8" t="s">
        <v>7981</v>
      </c>
      <c r="P809" s="12" t="s">
        <v>363</v>
      </c>
    </row>
    <row r="810" spans="1:16" ht="15.75" customHeight="1" x14ac:dyDescent="0.3">
      <c r="A810" s="9">
        <v>809</v>
      </c>
      <c r="B810" s="7" t="s">
        <v>7983</v>
      </c>
      <c r="C810" s="7">
        <v>47</v>
      </c>
      <c r="D810" s="7" t="s">
        <v>7984</v>
      </c>
      <c r="E810" s="7">
        <v>1</v>
      </c>
      <c r="F810" s="7">
        <v>3</v>
      </c>
      <c r="G810" s="7" t="s">
        <v>116</v>
      </c>
      <c r="H810" s="7">
        <v>102</v>
      </c>
      <c r="I810" s="7" t="s">
        <v>7985</v>
      </c>
      <c r="J810" s="7" t="s">
        <v>7986</v>
      </c>
      <c r="K810" s="7" t="s">
        <v>7987</v>
      </c>
      <c r="L810" s="7" t="s">
        <v>7988</v>
      </c>
      <c r="M810" s="7">
        <v>1</v>
      </c>
      <c r="N810" s="7" t="s">
        <v>307</v>
      </c>
      <c r="O810" s="7" t="s">
        <v>7990</v>
      </c>
      <c r="P810" s="11" t="s">
        <v>293</v>
      </c>
    </row>
    <row r="811" spans="1:16" ht="15.75" customHeight="1" x14ac:dyDescent="0.3">
      <c r="A811" s="10">
        <v>810</v>
      </c>
      <c r="B811" s="8" t="s">
        <v>7991</v>
      </c>
      <c r="C811" s="8">
        <v>27</v>
      </c>
      <c r="D811" s="8" t="s">
        <v>7992</v>
      </c>
      <c r="E811" s="8">
        <v>3</v>
      </c>
      <c r="F811" s="8">
        <v>3</v>
      </c>
      <c r="G811" s="8" t="s">
        <v>116</v>
      </c>
      <c r="H811" s="8">
        <v>6</v>
      </c>
      <c r="I811" s="8" t="s">
        <v>7993</v>
      </c>
      <c r="J811" s="8" t="s">
        <v>7994</v>
      </c>
      <c r="K811" s="8" t="s">
        <v>7996</v>
      </c>
      <c r="L811" s="8" t="s">
        <v>7997</v>
      </c>
      <c r="M811" s="8">
        <v>0</v>
      </c>
      <c r="N811" s="8" t="s">
        <v>222</v>
      </c>
      <c r="O811" s="8" t="s">
        <v>7998</v>
      </c>
      <c r="P811" s="12" t="s">
        <v>274</v>
      </c>
    </row>
    <row r="812" spans="1:16" ht="15.75" customHeight="1" x14ac:dyDescent="0.3">
      <c r="A812" s="9">
        <v>811</v>
      </c>
      <c r="B812" s="7" t="s">
        <v>7999</v>
      </c>
      <c r="C812" s="7">
        <v>50</v>
      </c>
      <c r="D812" s="7" t="s">
        <v>8000</v>
      </c>
      <c r="E812" s="7">
        <v>2</v>
      </c>
      <c r="F812" s="7">
        <v>2</v>
      </c>
      <c r="G812" s="7" t="s">
        <v>192</v>
      </c>
      <c r="H812" s="7">
        <v>102</v>
      </c>
      <c r="I812" s="7" t="s">
        <v>8002</v>
      </c>
      <c r="J812" s="7" t="s">
        <v>8003</v>
      </c>
      <c r="K812" s="7" t="s">
        <v>8004</v>
      </c>
      <c r="L812" s="7" t="s">
        <v>8005</v>
      </c>
      <c r="M812" s="7">
        <v>0</v>
      </c>
      <c r="N812" s="7" t="s">
        <v>165</v>
      </c>
      <c r="O812" s="7" t="s">
        <v>8006</v>
      </c>
      <c r="P812" s="11" t="s">
        <v>584</v>
      </c>
    </row>
    <row r="813" spans="1:16" ht="15.75" customHeight="1" x14ac:dyDescent="0.3">
      <c r="A813" s="10">
        <v>812</v>
      </c>
      <c r="B813" s="8" t="s">
        <v>8007</v>
      </c>
      <c r="C813" s="8">
        <v>52</v>
      </c>
      <c r="D813" s="8" t="s">
        <v>8008</v>
      </c>
      <c r="E813" s="8">
        <v>1</v>
      </c>
      <c r="F813" s="8">
        <v>3</v>
      </c>
      <c r="G813" s="8" t="s">
        <v>192</v>
      </c>
      <c r="H813" s="8">
        <v>45</v>
      </c>
      <c r="I813" s="8" t="s">
        <v>8010</v>
      </c>
      <c r="J813" s="8" t="s">
        <v>8011</v>
      </c>
      <c r="K813" s="8" t="s">
        <v>8012</v>
      </c>
      <c r="L813" s="8" t="s">
        <v>8013</v>
      </c>
      <c r="M813" s="8">
        <v>1</v>
      </c>
      <c r="N813" s="8" t="s">
        <v>165</v>
      </c>
      <c r="O813" s="8" t="s">
        <v>8014</v>
      </c>
      <c r="P813" s="12" t="s">
        <v>225</v>
      </c>
    </row>
    <row r="814" spans="1:16" ht="15.75" customHeight="1" x14ac:dyDescent="0.3">
      <c r="A814" s="9">
        <v>813</v>
      </c>
      <c r="B814" s="7" t="s">
        <v>8015</v>
      </c>
      <c r="C814" s="7">
        <v>19</v>
      </c>
      <c r="D814" s="7" t="s">
        <v>8016</v>
      </c>
      <c r="E814" s="7">
        <v>2</v>
      </c>
      <c r="F814" s="7">
        <v>2</v>
      </c>
      <c r="G814" s="7" t="s">
        <v>116</v>
      </c>
      <c r="H814" s="7">
        <v>52</v>
      </c>
      <c r="I814" s="7" t="s">
        <v>8017</v>
      </c>
      <c r="J814" s="7" t="s">
        <v>8019</v>
      </c>
      <c r="K814" s="7" t="s">
        <v>8020</v>
      </c>
      <c r="L814" s="7" t="s">
        <v>8021</v>
      </c>
      <c r="M814" s="7">
        <v>0</v>
      </c>
      <c r="N814" s="7" t="s">
        <v>307</v>
      </c>
      <c r="O814" s="7" t="s">
        <v>8022</v>
      </c>
      <c r="P814" s="11" t="s">
        <v>328</v>
      </c>
    </row>
    <row r="815" spans="1:16" ht="15.75" customHeight="1" x14ac:dyDescent="0.3">
      <c r="A815" s="10">
        <v>814</v>
      </c>
      <c r="B815" s="8" t="s">
        <v>8023</v>
      </c>
      <c r="C815" s="8">
        <v>61</v>
      </c>
      <c r="D815" s="8" t="s">
        <v>8024</v>
      </c>
      <c r="E815" s="8">
        <v>1</v>
      </c>
      <c r="F815" s="8">
        <v>3</v>
      </c>
      <c r="G815" s="8" t="s">
        <v>192</v>
      </c>
      <c r="H815" s="8">
        <v>40</v>
      </c>
      <c r="I815" s="8" t="s">
        <v>8025</v>
      </c>
      <c r="J815" s="8" t="s">
        <v>8027</v>
      </c>
      <c r="K815" s="8" t="s">
        <v>8028</v>
      </c>
      <c r="L815" s="8" t="s">
        <v>8029</v>
      </c>
      <c r="M815" s="8">
        <v>0</v>
      </c>
      <c r="N815" s="8" t="s">
        <v>165</v>
      </c>
      <c r="O815" s="8" t="s">
        <v>8030</v>
      </c>
      <c r="P815" s="12" t="s">
        <v>446</v>
      </c>
    </row>
    <row r="816" spans="1:16" ht="15.75" customHeight="1" x14ac:dyDescent="0.3">
      <c r="A816" s="9">
        <v>815</v>
      </c>
      <c r="B816" s="7" t="s">
        <v>8031</v>
      </c>
      <c r="C816" s="7">
        <v>14</v>
      </c>
      <c r="D816" s="7" t="s">
        <v>8032</v>
      </c>
      <c r="E816" s="7">
        <v>1</v>
      </c>
      <c r="F816" s="7">
        <v>3</v>
      </c>
      <c r="G816" s="7" t="s">
        <v>116</v>
      </c>
      <c r="H816" s="7">
        <v>76</v>
      </c>
      <c r="I816" s="7" t="s">
        <v>8034</v>
      </c>
      <c r="J816" s="7" t="s">
        <v>8035</v>
      </c>
      <c r="K816" s="7" t="s">
        <v>8036</v>
      </c>
      <c r="L816" s="7" t="s">
        <v>8037</v>
      </c>
      <c r="M816" s="7">
        <v>1</v>
      </c>
      <c r="N816" s="7" t="s">
        <v>165</v>
      </c>
      <c r="O816" s="7" t="s">
        <v>8038</v>
      </c>
      <c r="P816" s="11" t="s">
        <v>293</v>
      </c>
    </row>
    <row r="817" spans="1:16" ht="15.75" customHeight="1" x14ac:dyDescent="0.3">
      <c r="A817" s="10">
        <v>816</v>
      </c>
      <c r="B817" s="8" t="s">
        <v>8039</v>
      </c>
      <c r="C817" s="8">
        <v>76</v>
      </c>
      <c r="D817" s="8" t="s">
        <v>8040</v>
      </c>
      <c r="E817" s="8">
        <v>3</v>
      </c>
      <c r="F817" s="8">
        <v>2</v>
      </c>
      <c r="G817" s="8" t="s">
        <v>388</v>
      </c>
      <c r="H817" s="8">
        <v>60</v>
      </c>
      <c r="I817" s="8" t="s">
        <v>8042</v>
      </c>
      <c r="J817" s="8" t="s">
        <v>8043</v>
      </c>
      <c r="K817" s="8"/>
      <c r="L817" s="8" t="s">
        <v>8044</v>
      </c>
      <c r="M817" s="8">
        <v>0</v>
      </c>
      <c r="N817" s="8" t="s">
        <v>307</v>
      </c>
      <c r="O817" s="8" t="s">
        <v>8045</v>
      </c>
      <c r="P817" s="12"/>
    </row>
    <row r="818" spans="1:16" ht="15.75" customHeight="1" x14ac:dyDescent="0.3">
      <c r="A818" s="9">
        <v>817</v>
      </c>
      <c r="B818" s="7" t="s">
        <v>8046</v>
      </c>
      <c r="C818" s="7">
        <v>72</v>
      </c>
      <c r="D818" s="7" t="s">
        <v>8048</v>
      </c>
      <c r="E818" s="7">
        <v>1</v>
      </c>
      <c r="F818" s="7">
        <v>3</v>
      </c>
      <c r="G818" s="7" t="s">
        <v>116</v>
      </c>
      <c r="H818" s="7">
        <v>35</v>
      </c>
      <c r="I818" s="7" t="s">
        <v>8049</v>
      </c>
      <c r="J818" s="7" t="s">
        <v>8050</v>
      </c>
      <c r="K818" s="7" t="s">
        <v>8051</v>
      </c>
      <c r="L818" s="7" t="s">
        <v>8052</v>
      </c>
      <c r="M818" s="7">
        <v>0</v>
      </c>
      <c r="N818" s="7" t="s">
        <v>128</v>
      </c>
      <c r="O818" s="7" t="s">
        <v>8053</v>
      </c>
      <c r="P818" s="11" t="s">
        <v>225</v>
      </c>
    </row>
    <row r="819" spans="1:16" ht="15.75" customHeight="1" x14ac:dyDescent="0.3">
      <c r="A819" s="10">
        <v>818</v>
      </c>
      <c r="B819" s="8" t="s">
        <v>8054</v>
      </c>
      <c r="C819" s="8">
        <v>76</v>
      </c>
      <c r="D819" s="8" t="s">
        <v>8055</v>
      </c>
      <c r="E819" s="8">
        <v>2</v>
      </c>
      <c r="F819" s="8">
        <v>3</v>
      </c>
      <c r="G819" s="8" t="s">
        <v>116</v>
      </c>
      <c r="H819" s="8">
        <v>115</v>
      </c>
      <c r="I819" s="8" t="s">
        <v>8057</v>
      </c>
      <c r="J819" s="8" t="s">
        <v>8058</v>
      </c>
      <c r="K819" s="8" t="s">
        <v>8059</v>
      </c>
      <c r="L819" s="8" t="s">
        <v>8060</v>
      </c>
      <c r="M819" s="8">
        <v>1</v>
      </c>
      <c r="N819" s="8" t="s">
        <v>307</v>
      </c>
      <c r="O819" s="8" t="s">
        <v>8061</v>
      </c>
      <c r="P819" s="12" t="s">
        <v>168</v>
      </c>
    </row>
    <row r="820" spans="1:16" ht="15.75" customHeight="1" x14ac:dyDescent="0.3">
      <c r="A820" s="9">
        <v>819</v>
      </c>
      <c r="B820" s="7" t="s">
        <v>8062</v>
      </c>
      <c r="C820" s="7">
        <v>16</v>
      </c>
      <c r="D820" s="7" t="s">
        <v>8064</v>
      </c>
      <c r="E820" s="7">
        <v>5</v>
      </c>
      <c r="F820" s="7">
        <v>4</v>
      </c>
      <c r="G820" s="7" t="s">
        <v>116</v>
      </c>
      <c r="H820" s="7">
        <v>24</v>
      </c>
      <c r="I820" s="7" t="s">
        <v>8065</v>
      </c>
      <c r="J820" s="7" t="s">
        <v>8066</v>
      </c>
      <c r="K820" s="7" t="s">
        <v>8067</v>
      </c>
      <c r="L820" s="7" t="s">
        <v>8068</v>
      </c>
      <c r="M820" s="7">
        <v>0</v>
      </c>
      <c r="N820" s="7" t="s">
        <v>165</v>
      </c>
      <c r="O820" s="7" t="s">
        <v>8069</v>
      </c>
      <c r="P820" s="11" t="s">
        <v>843</v>
      </c>
    </row>
    <row r="821" spans="1:16" ht="15.75" customHeight="1" x14ac:dyDescent="0.3">
      <c r="A821" s="10">
        <v>820</v>
      </c>
      <c r="B821" s="8" t="s">
        <v>8070</v>
      </c>
      <c r="C821" s="8">
        <v>8</v>
      </c>
      <c r="D821" s="8" t="s">
        <v>8071</v>
      </c>
      <c r="E821" s="8">
        <v>4</v>
      </c>
      <c r="F821" s="8">
        <v>2</v>
      </c>
      <c r="G821" s="8" t="s">
        <v>116</v>
      </c>
      <c r="H821" s="8">
        <v>50</v>
      </c>
      <c r="I821" s="8" t="s">
        <v>8073</v>
      </c>
      <c r="J821" s="8" t="s">
        <v>8074</v>
      </c>
      <c r="K821" s="8" t="s">
        <v>8075</v>
      </c>
      <c r="L821" s="8" t="s">
        <v>8076</v>
      </c>
      <c r="M821" s="8">
        <v>0</v>
      </c>
      <c r="N821" s="8" t="s">
        <v>307</v>
      </c>
      <c r="O821" s="8" t="s">
        <v>901</v>
      </c>
      <c r="P821" s="12" t="s">
        <v>1266</v>
      </c>
    </row>
    <row r="822" spans="1:16" ht="15.75" customHeight="1" x14ac:dyDescent="0.3">
      <c r="A822" s="9">
        <v>821</v>
      </c>
      <c r="B822" s="7" t="s">
        <v>8077</v>
      </c>
      <c r="C822" s="7">
        <v>19</v>
      </c>
      <c r="D822" s="7" t="s">
        <v>8078</v>
      </c>
      <c r="E822" s="7">
        <v>1</v>
      </c>
      <c r="F822" s="7">
        <v>3</v>
      </c>
      <c r="G822" s="7" t="s">
        <v>388</v>
      </c>
      <c r="H822" s="7">
        <v>119</v>
      </c>
      <c r="I822" s="7" t="s">
        <v>8079</v>
      </c>
      <c r="J822" s="7" t="s">
        <v>8080</v>
      </c>
      <c r="K822" s="7"/>
      <c r="L822" s="7" t="s">
        <v>8082</v>
      </c>
      <c r="M822" s="7">
        <v>0</v>
      </c>
      <c r="N822" s="7" t="s">
        <v>128</v>
      </c>
      <c r="O822" s="7" t="s">
        <v>8083</v>
      </c>
      <c r="P822" s="11"/>
    </row>
    <row r="823" spans="1:16" ht="15.75" customHeight="1" x14ac:dyDescent="0.3">
      <c r="A823" s="10">
        <v>822</v>
      </c>
      <c r="B823" s="8" t="s">
        <v>8084</v>
      </c>
      <c r="C823" s="8">
        <v>76</v>
      </c>
      <c r="D823" s="8" t="s">
        <v>8086</v>
      </c>
      <c r="E823" s="8">
        <v>1</v>
      </c>
      <c r="F823" s="8">
        <v>3</v>
      </c>
      <c r="G823" s="8" t="s">
        <v>192</v>
      </c>
      <c r="H823" s="8">
        <v>90</v>
      </c>
      <c r="I823" s="8" t="s">
        <v>8087</v>
      </c>
      <c r="J823" s="8" t="s">
        <v>8088</v>
      </c>
      <c r="K823" s="8" t="s">
        <v>8089</v>
      </c>
      <c r="L823" s="8" t="s">
        <v>8090</v>
      </c>
      <c r="M823" s="8">
        <v>0</v>
      </c>
      <c r="N823" s="8" t="s">
        <v>165</v>
      </c>
      <c r="O823" s="8" t="s">
        <v>8092</v>
      </c>
      <c r="P823" s="12" t="s">
        <v>225</v>
      </c>
    </row>
    <row r="824" spans="1:16" ht="15.75" customHeight="1" x14ac:dyDescent="0.3">
      <c r="A824" s="9">
        <v>823</v>
      </c>
      <c r="B824" s="7" t="s">
        <v>8093</v>
      </c>
      <c r="C824" s="7">
        <v>35</v>
      </c>
      <c r="D824" s="7" t="s">
        <v>8094</v>
      </c>
      <c r="E824" s="7">
        <v>2</v>
      </c>
      <c r="F824" s="7">
        <v>3</v>
      </c>
      <c r="G824" s="7" t="s">
        <v>116</v>
      </c>
      <c r="H824" s="7">
        <v>41</v>
      </c>
      <c r="I824" s="7" t="s">
        <v>8096</v>
      </c>
      <c r="J824" s="7" t="s">
        <v>8098</v>
      </c>
      <c r="K824" s="7" t="s">
        <v>8099</v>
      </c>
      <c r="L824" s="7" t="s">
        <v>8100</v>
      </c>
      <c r="M824" s="7">
        <v>0</v>
      </c>
      <c r="N824" s="7" t="s">
        <v>307</v>
      </c>
      <c r="O824" s="7" t="s">
        <v>8101</v>
      </c>
      <c r="P824" s="11" t="s">
        <v>398</v>
      </c>
    </row>
    <row r="825" spans="1:16" ht="15.75" customHeight="1" x14ac:dyDescent="0.3">
      <c r="A825" s="10">
        <v>824</v>
      </c>
      <c r="B825" s="8" t="s">
        <v>8102</v>
      </c>
      <c r="C825" s="8">
        <v>17</v>
      </c>
      <c r="D825" s="8" t="s">
        <v>8105</v>
      </c>
      <c r="E825" s="8">
        <v>2</v>
      </c>
      <c r="F825" s="8">
        <v>2</v>
      </c>
      <c r="G825" s="8" t="s">
        <v>192</v>
      </c>
      <c r="H825" s="8">
        <v>46</v>
      </c>
      <c r="I825" s="8" t="s">
        <v>8106</v>
      </c>
      <c r="J825" s="8" t="s">
        <v>8107</v>
      </c>
      <c r="K825" s="8" t="s">
        <v>8109</v>
      </c>
      <c r="L825" s="8" t="s">
        <v>8110</v>
      </c>
      <c r="M825" s="8">
        <v>0</v>
      </c>
      <c r="N825" s="8" t="s">
        <v>307</v>
      </c>
      <c r="O825" s="8" t="s">
        <v>8111</v>
      </c>
      <c r="P825" s="12" t="s">
        <v>8112</v>
      </c>
    </row>
    <row r="826" spans="1:16" ht="15.75" customHeight="1" x14ac:dyDescent="0.3">
      <c r="A826" s="9">
        <v>825</v>
      </c>
      <c r="B826" s="7" t="s">
        <v>8113</v>
      </c>
      <c r="C826" s="7">
        <v>54</v>
      </c>
      <c r="D826" s="7" t="s">
        <v>8115</v>
      </c>
      <c r="E826" s="7">
        <v>1</v>
      </c>
      <c r="F826" s="7">
        <v>3</v>
      </c>
      <c r="G826" s="7" t="s">
        <v>116</v>
      </c>
      <c r="H826" s="7">
        <v>32</v>
      </c>
      <c r="I826" s="7" t="s">
        <v>8116</v>
      </c>
      <c r="J826" s="7" t="s">
        <v>8117</v>
      </c>
      <c r="K826" s="7" t="s">
        <v>8118</v>
      </c>
      <c r="L826" s="7" t="s">
        <v>8119</v>
      </c>
      <c r="M826" s="7">
        <v>0</v>
      </c>
      <c r="N826" s="7" t="s">
        <v>307</v>
      </c>
      <c r="O826" s="7" t="s">
        <v>8121</v>
      </c>
      <c r="P826" s="11" t="s">
        <v>225</v>
      </c>
    </row>
    <row r="827" spans="1:16" ht="15.75" customHeight="1" x14ac:dyDescent="0.3">
      <c r="A827" s="10">
        <v>826</v>
      </c>
      <c r="B827" s="8" t="s">
        <v>8122</v>
      </c>
      <c r="C827" s="8">
        <v>31</v>
      </c>
      <c r="D827" s="8" t="s">
        <v>8123</v>
      </c>
      <c r="E827" s="8">
        <v>1</v>
      </c>
      <c r="F827" s="8">
        <v>3</v>
      </c>
      <c r="G827" s="8" t="s">
        <v>116</v>
      </c>
      <c r="H827" s="8">
        <v>32</v>
      </c>
      <c r="I827" s="8" t="s">
        <v>8124</v>
      </c>
      <c r="J827" s="8" t="s">
        <v>8125</v>
      </c>
      <c r="K827" s="8" t="s">
        <v>8126</v>
      </c>
      <c r="L827" s="8" t="s">
        <v>8127</v>
      </c>
      <c r="M827" s="8">
        <v>0</v>
      </c>
      <c r="N827" s="8" t="s">
        <v>307</v>
      </c>
      <c r="O827" s="8" t="s">
        <v>8128</v>
      </c>
      <c r="P827" s="12" t="s">
        <v>293</v>
      </c>
    </row>
    <row r="828" spans="1:16" ht="15.75" customHeight="1" x14ac:dyDescent="0.3">
      <c r="A828" s="9">
        <v>827</v>
      </c>
      <c r="B828" s="7" t="s">
        <v>8130</v>
      </c>
      <c r="C828" s="7">
        <v>1</v>
      </c>
      <c r="D828" s="7" t="s">
        <v>8131</v>
      </c>
      <c r="E828" s="7">
        <v>2</v>
      </c>
      <c r="F828" s="7">
        <v>3</v>
      </c>
      <c r="G828" s="7" t="s">
        <v>116</v>
      </c>
      <c r="H828" s="7">
        <v>25</v>
      </c>
      <c r="I828" s="7" t="s">
        <v>8132</v>
      </c>
      <c r="J828" s="7" t="s">
        <v>8133</v>
      </c>
      <c r="K828" s="7" t="s">
        <v>8134</v>
      </c>
      <c r="L828" s="7" t="s">
        <v>8135</v>
      </c>
      <c r="M828" s="7">
        <v>0</v>
      </c>
      <c r="N828" s="7" t="s">
        <v>128</v>
      </c>
      <c r="O828" s="7" t="s">
        <v>8137</v>
      </c>
      <c r="P828" s="11" t="s">
        <v>584</v>
      </c>
    </row>
    <row r="829" spans="1:16" ht="15.75" customHeight="1" x14ac:dyDescent="0.3">
      <c r="A829" s="10">
        <v>828</v>
      </c>
      <c r="B829" s="8" t="s">
        <v>8138</v>
      </c>
      <c r="C829" s="8">
        <v>79</v>
      </c>
      <c r="D829" s="8" t="s">
        <v>8139</v>
      </c>
      <c r="E829" s="8">
        <v>3</v>
      </c>
      <c r="F829" s="8">
        <v>3</v>
      </c>
      <c r="G829" s="8" t="s">
        <v>192</v>
      </c>
      <c r="H829" s="8">
        <v>113</v>
      </c>
      <c r="I829" s="8" t="s">
        <v>8141</v>
      </c>
      <c r="J829" s="8" t="s">
        <v>8142</v>
      </c>
      <c r="K829" s="8" t="s">
        <v>8143</v>
      </c>
      <c r="L829" s="8" t="s">
        <v>8144</v>
      </c>
      <c r="M829" s="8">
        <v>0</v>
      </c>
      <c r="N829" s="8" t="s">
        <v>307</v>
      </c>
      <c r="O829" s="8" t="s">
        <v>8146</v>
      </c>
      <c r="P829" s="12" t="s">
        <v>274</v>
      </c>
    </row>
    <row r="830" spans="1:16" ht="15.75" customHeight="1" x14ac:dyDescent="0.3">
      <c r="A830" s="9">
        <v>829</v>
      </c>
      <c r="B830" s="7" t="s">
        <v>8147</v>
      </c>
      <c r="C830" s="7">
        <v>41</v>
      </c>
      <c r="D830" s="7" t="s">
        <v>8148</v>
      </c>
      <c r="E830" s="7">
        <v>3</v>
      </c>
      <c r="F830" s="7">
        <v>2</v>
      </c>
      <c r="G830" s="7" t="s">
        <v>192</v>
      </c>
      <c r="H830" s="7">
        <v>57</v>
      </c>
      <c r="I830" s="7" t="s">
        <v>8150</v>
      </c>
      <c r="J830" s="7" t="s">
        <v>8151</v>
      </c>
      <c r="K830" s="7" t="s">
        <v>8152</v>
      </c>
      <c r="L830" s="7" t="s">
        <v>8153</v>
      </c>
      <c r="M830" s="7">
        <v>0</v>
      </c>
      <c r="N830" s="7" t="s">
        <v>307</v>
      </c>
      <c r="O830" s="7" t="s">
        <v>8154</v>
      </c>
      <c r="P830" s="11" t="s">
        <v>274</v>
      </c>
    </row>
    <row r="831" spans="1:16" ht="15.75" customHeight="1" x14ac:dyDescent="0.3">
      <c r="A831" s="10">
        <v>830</v>
      </c>
      <c r="B831" s="8" t="s">
        <v>8155</v>
      </c>
      <c r="C831" s="8">
        <v>10</v>
      </c>
      <c r="D831" s="8" t="s">
        <v>8157</v>
      </c>
      <c r="E831" s="8">
        <v>5</v>
      </c>
      <c r="F831" s="8">
        <v>4</v>
      </c>
      <c r="G831" s="8" t="s">
        <v>116</v>
      </c>
      <c r="H831" s="8">
        <v>118</v>
      </c>
      <c r="I831" s="8" t="s">
        <v>8158</v>
      </c>
      <c r="J831" s="8" t="s">
        <v>8159</v>
      </c>
      <c r="K831" s="8" t="s">
        <v>8160</v>
      </c>
      <c r="L831" s="8" t="s">
        <v>8161</v>
      </c>
      <c r="M831" s="8">
        <v>0</v>
      </c>
      <c r="N831" s="8" t="s">
        <v>165</v>
      </c>
      <c r="O831" s="8" t="s">
        <v>8162</v>
      </c>
      <c r="P831" s="12" t="s">
        <v>2960</v>
      </c>
    </row>
    <row r="832" spans="1:16" ht="15.75" customHeight="1" x14ac:dyDescent="0.3">
      <c r="A832" s="9">
        <v>831</v>
      </c>
      <c r="B832" s="7" t="s">
        <v>8164</v>
      </c>
      <c r="C832" s="7">
        <v>79</v>
      </c>
      <c r="D832" s="7" t="s">
        <v>8165</v>
      </c>
      <c r="E832" s="7">
        <v>2</v>
      </c>
      <c r="F832" s="7">
        <v>3</v>
      </c>
      <c r="G832" s="7" t="s">
        <v>116</v>
      </c>
      <c r="H832" s="7">
        <v>15</v>
      </c>
      <c r="I832" s="7" t="s">
        <v>8166</v>
      </c>
      <c r="J832" s="7" t="s">
        <v>8167</v>
      </c>
      <c r="K832" s="7" t="s">
        <v>8169</v>
      </c>
      <c r="L832" s="7" t="s">
        <v>8170</v>
      </c>
      <c r="M832" s="7">
        <v>1</v>
      </c>
      <c r="N832" s="7" t="s">
        <v>128</v>
      </c>
      <c r="O832" s="7" t="s">
        <v>8171</v>
      </c>
      <c r="P832" s="11" t="s">
        <v>398</v>
      </c>
    </row>
    <row r="833" spans="1:16" ht="15.75" customHeight="1" x14ac:dyDescent="0.3">
      <c r="A833" s="10">
        <v>832</v>
      </c>
      <c r="B833" s="8" t="s">
        <v>8172</v>
      </c>
      <c r="C833" s="8">
        <v>22</v>
      </c>
      <c r="D833" s="8" t="s">
        <v>8174</v>
      </c>
      <c r="E833" s="8">
        <v>5</v>
      </c>
      <c r="F833" s="8">
        <v>4</v>
      </c>
      <c r="G833" s="8" t="s">
        <v>116</v>
      </c>
      <c r="H833" s="8">
        <v>40</v>
      </c>
      <c r="I833" s="8" t="s">
        <v>8175</v>
      </c>
      <c r="J833" s="8" t="s">
        <v>8176</v>
      </c>
      <c r="K833" s="8" t="s">
        <v>8177</v>
      </c>
      <c r="L833" s="8" t="s">
        <v>8178</v>
      </c>
      <c r="M833" s="8">
        <v>0</v>
      </c>
      <c r="N833" s="8" t="s">
        <v>307</v>
      </c>
      <c r="O833" s="8" t="s">
        <v>8180</v>
      </c>
      <c r="P833" s="12" t="s">
        <v>843</v>
      </c>
    </row>
    <row r="834" spans="1:16" ht="15.75" customHeight="1" x14ac:dyDescent="0.3">
      <c r="A834" s="9">
        <v>833</v>
      </c>
      <c r="B834" s="7" t="s">
        <v>8181</v>
      </c>
      <c r="C834" s="7">
        <v>25</v>
      </c>
      <c r="D834" s="7" t="s">
        <v>8182</v>
      </c>
      <c r="E834" s="7">
        <v>1</v>
      </c>
      <c r="F834" s="7">
        <v>3</v>
      </c>
      <c r="G834" s="7" t="s">
        <v>192</v>
      </c>
      <c r="H834" s="7">
        <v>15</v>
      </c>
      <c r="I834" s="7" t="s">
        <v>8184</v>
      </c>
      <c r="J834" s="7" t="s">
        <v>8185</v>
      </c>
      <c r="K834" s="7" t="s">
        <v>8186</v>
      </c>
      <c r="L834" s="7" t="s">
        <v>8187</v>
      </c>
      <c r="M834" s="7">
        <v>0</v>
      </c>
      <c r="N834" s="7" t="s">
        <v>165</v>
      </c>
      <c r="O834" s="7" t="s">
        <v>8189</v>
      </c>
      <c r="P834" s="11" t="s">
        <v>446</v>
      </c>
    </row>
    <row r="835" spans="1:16" ht="15.75" customHeight="1" x14ac:dyDescent="0.3">
      <c r="A835" s="10">
        <v>834</v>
      </c>
      <c r="B835" s="8" t="s">
        <v>8190</v>
      </c>
      <c r="C835" s="8">
        <v>35</v>
      </c>
      <c r="D835" s="8" t="s">
        <v>8191</v>
      </c>
      <c r="E835" s="8">
        <v>1</v>
      </c>
      <c r="F835" s="8">
        <v>2</v>
      </c>
      <c r="G835" s="8" t="s">
        <v>116</v>
      </c>
      <c r="H835" s="8">
        <v>43</v>
      </c>
      <c r="I835" s="8" t="s">
        <v>8193</v>
      </c>
      <c r="J835" s="8" t="s">
        <v>8194</v>
      </c>
      <c r="K835" s="8" t="s">
        <v>8195</v>
      </c>
      <c r="L835" s="8" t="s">
        <v>8196</v>
      </c>
      <c r="M835" s="8">
        <v>0</v>
      </c>
      <c r="N835" s="8" t="s">
        <v>222</v>
      </c>
      <c r="O835" s="8" t="s">
        <v>8197</v>
      </c>
      <c r="P835" s="12" t="s">
        <v>293</v>
      </c>
    </row>
    <row r="836" spans="1:16" ht="15.75" customHeight="1" x14ac:dyDescent="0.3">
      <c r="A836" s="9">
        <v>835</v>
      </c>
      <c r="B836" s="7" t="s">
        <v>8199</v>
      </c>
      <c r="C836" s="7">
        <v>27</v>
      </c>
      <c r="D836" s="7" t="s">
        <v>8200</v>
      </c>
      <c r="E836" s="7">
        <v>3</v>
      </c>
      <c r="F836" s="7">
        <v>3</v>
      </c>
      <c r="G836" s="7" t="s">
        <v>192</v>
      </c>
      <c r="H836" s="7">
        <v>2</v>
      </c>
      <c r="I836" s="7" t="s">
        <v>8202</v>
      </c>
      <c r="J836" s="7" t="s">
        <v>8203</v>
      </c>
      <c r="K836" s="7" t="s">
        <v>8204</v>
      </c>
      <c r="L836" s="7" t="s">
        <v>8205</v>
      </c>
      <c r="M836" s="7">
        <v>0</v>
      </c>
      <c r="N836" s="7" t="s">
        <v>165</v>
      </c>
      <c r="O836" s="7" t="s">
        <v>8206</v>
      </c>
      <c r="P836" s="11" t="s">
        <v>962</v>
      </c>
    </row>
    <row r="837" spans="1:16" ht="15.75" customHeight="1" x14ac:dyDescent="0.3">
      <c r="A837" s="10">
        <v>836</v>
      </c>
      <c r="B837" s="8" t="s">
        <v>8207</v>
      </c>
      <c r="C837" s="8">
        <v>43</v>
      </c>
      <c r="D837" s="8" t="s">
        <v>8209</v>
      </c>
      <c r="E837" s="8">
        <v>4</v>
      </c>
      <c r="F837" s="8">
        <v>3</v>
      </c>
      <c r="G837" s="8" t="s">
        <v>192</v>
      </c>
      <c r="H837" s="8">
        <v>32</v>
      </c>
      <c r="I837" s="8" t="s">
        <v>8210</v>
      </c>
      <c r="J837" s="8" t="s">
        <v>8211</v>
      </c>
      <c r="K837" s="8" t="s">
        <v>8213</v>
      </c>
      <c r="L837" s="8" t="s">
        <v>8214</v>
      </c>
      <c r="M837" s="8">
        <v>0</v>
      </c>
      <c r="N837" s="8" t="s">
        <v>128</v>
      </c>
      <c r="O837" s="8" t="s">
        <v>6445</v>
      </c>
      <c r="P837" s="12" t="s">
        <v>1512</v>
      </c>
    </row>
    <row r="838" spans="1:16" ht="15.75" customHeight="1" x14ac:dyDescent="0.3">
      <c r="A838" s="9">
        <v>837</v>
      </c>
      <c r="B838" s="7" t="s">
        <v>8215</v>
      </c>
      <c r="C838" s="7">
        <v>51</v>
      </c>
      <c r="D838" s="7" t="s">
        <v>8217</v>
      </c>
      <c r="E838" s="7">
        <v>1</v>
      </c>
      <c r="F838" s="7">
        <v>2</v>
      </c>
      <c r="G838" s="7" t="s">
        <v>192</v>
      </c>
      <c r="H838" s="7">
        <v>12</v>
      </c>
      <c r="I838" s="7" t="s">
        <v>8218</v>
      </c>
      <c r="J838" s="7" t="s">
        <v>8220</v>
      </c>
      <c r="K838" s="7" t="s">
        <v>8221</v>
      </c>
      <c r="L838" s="7" t="s">
        <v>8222</v>
      </c>
      <c r="M838" s="7">
        <v>0</v>
      </c>
      <c r="N838" s="7" t="s">
        <v>307</v>
      </c>
      <c r="O838" s="7" t="s">
        <v>8223</v>
      </c>
      <c r="P838" s="11" t="s">
        <v>751</v>
      </c>
    </row>
    <row r="839" spans="1:16" ht="15.75" customHeight="1" x14ac:dyDescent="0.3">
      <c r="A839" s="10">
        <v>838</v>
      </c>
      <c r="B839" s="8" t="s">
        <v>8224</v>
      </c>
      <c r="C839" s="8">
        <v>46</v>
      </c>
      <c r="D839" s="8" t="s">
        <v>8225</v>
      </c>
      <c r="E839" s="8">
        <v>1</v>
      </c>
      <c r="F839" s="8">
        <v>3</v>
      </c>
      <c r="G839" s="8" t="s">
        <v>116</v>
      </c>
      <c r="H839" s="8">
        <v>16</v>
      </c>
      <c r="I839" s="8" t="s">
        <v>8227</v>
      </c>
      <c r="J839" s="8" t="s">
        <v>8228</v>
      </c>
      <c r="K839" s="8" t="s">
        <v>8229</v>
      </c>
      <c r="L839" s="8" t="s">
        <v>8230</v>
      </c>
      <c r="M839" s="8">
        <v>0</v>
      </c>
      <c r="N839" s="8" t="s">
        <v>165</v>
      </c>
      <c r="O839" s="8" t="s">
        <v>8231</v>
      </c>
      <c r="P839" s="12" t="s">
        <v>446</v>
      </c>
    </row>
    <row r="840" spans="1:16" ht="15.75" customHeight="1" x14ac:dyDescent="0.3">
      <c r="A840" s="9">
        <v>839</v>
      </c>
      <c r="B840" s="7" t="s">
        <v>8232</v>
      </c>
      <c r="C840" s="7">
        <v>39</v>
      </c>
      <c r="D840" s="7" t="s">
        <v>8233</v>
      </c>
      <c r="E840" s="7">
        <v>5</v>
      </c>
      <c r="F840" s="7">
        <v>3</v>
      </c>
      <c r="G840" s="7" t="s">
        <v>116</v>
      </c>
      <c r="H840" s="7">
        <v>70</v>
      </c>
      <c r="I840" s="7" t="s">
        <v>8235</v>
      </c>
      <c r="J840" s="7" t="s">
        <v>8236</v>
      </c>
      <c r="K840" s="7" t="s">
        <v>8237</v>
      </c>
      <c r="L840" s="7" t="s">
        <v>8238</v>
      </c>
      <c r="M840" s="7">
        <v>0</v>
      </c>
      <c r="N840" s="7" t="s">
        <v>307</v>
      </c>
      <c r="O840" s="7" t="s">
        <v>8239</v>
      </c>
      <c r="P840" s="11" t="s">
        <v>843</v>
      </c>
    </row>
    <row r="841" spans="1:16" ht="15.75" customHeight="1" x14ac:dyDescent="0.3">
      <c r="A841" s="10">
        <v>840</v>
      </c>
      <c r="B841" s="8" t="s">
        <v>8240</v>
      </c>
      <c r="C841" s="8">
        <v>75</v>
      </c>
      <c r="D841" s="8" t="s">
        <v>8241</v>
      </c>
      <c r="E841" s="8">
        <v>2</v>
      </c>
      <c r="F841" s="8">
        <v>3</v>
      </c>
      <c r="G841" s="8" t="s">
        <v>116</v>
      </c>
      <c r="H841" s="8">
        <v>49</v>
      </c>
      <c r="I841" s="8" t="s">
        <v>8243</v>
      </c>
      <c r="J841" s="8" t="s">
        <v>8244</v>
      </c>
      <c r="K841" s="8" t="s">
        <v>8245</v>
      </c>
      <c r="L841" s="8" t="s">
        <v>8246</v>
      </c>
      <c r="M841" s="8">
        <v>0</v>
      </c>
      <c r="N841" s="8" t="s">
        <v>128</v>
      </c>
      <c r="O841" s="8" t="s">
        <v>8247</v>
      </c>
      <c r="P841" s="12" t="s">
        <v>328</v>
      </c>
    </row>
    <row r="842" spans="1:16" ht="15.75" customHeight="1" x14ac:dyDescent="0.3">
      <c r="A842" s="9">
        <v>841</v>
      </c>
      <c r="B842" s="7" t="s">
        <v>8249</v>
      </c>
      <c r="C842" s="7">
        <v>2</v>
      </c>
      <c r="D842" s="7" t="s">
        <v>8250</v>
      </c>
      <c r="E842" s="7">
        <v>1</v>
      </c>
      <c r="F842" s="7">
        <v>2</v>
      </c>
      <c r="G842" s="7" t="s">
        <v>192</v>
      </c>
      <c r="H842" s="7">
        <v>9</v>
      </c>
      <c r="I842" s="7" t="s">
        <v>8251</v>
      </c>
      <c r="J842" s="7" t="s">
        <v>8252</v>
      </c>
      <c r="K842" s="7" t="s">
        <v>8253</v>
      </c>
      <c r="L842" s="7" t="s">
        <v>8254</v>
      </c>
      <c r="M842" s="7">
        <v>0</v>
      </c>
      <c r="N842" s="7" t="s">
        <v>222</v>
      </c>
      <c r="O842" s="7" t="s">
        <v>8255</v>
      </c>
      <c r="P842" s="11" t="s">
        <v>446</v>
      </c>
    </row>
    <row r="843" spans="1:16" ht="15.75" customHeight="1" x14ac:dyDescent="0.3">
      <c r="A843" s="10">
        <v>842</v>
      </c>
      <c r="B843" s="8" t="s">
        <v>8257</v>
      </c>
      <c r="C843" s="8">
        <v>64</v>
      </c>
      <c r="D843" s="8" t="s">
        <v>8258</v>
      </c>
      <c r="E843" s="8">
        <v>3</v>
      </c>
      <c r="F843" s="8">
        <v>4</v>
      </c>
      <c r="G843" s="8" t="s">
        <v>152</v>
      </c>
      <c r="H843" s="8">
        <v>79</v>
      </c>
      <c r="I843" s="8" t="s">
        <v>8259</v>
      </c>
      <c r="J843" s="8"/>
      <c r="K843" s="8"/>
      <c r="L843" s="8" t="s">
        <v>8261</v>
      </c>
      <c r="M843" s="8">
        <v>0</v>
      </c>
      <c r="N843" s="8" t="s">
        <v>307</v>
      </c>
      <c r="O843" s="8" t="s">
        <v>8263</v>
      </c>
      <c r="P843" s="12"/>
    </row>
    <row r="844" spans="1:16" ht="15.75" customHeight="1" x14ac:dyDescent="0.3">
      <c r="A844" s="9">
        <v>843</v>
      </c>
      <c r="B844" s="7" t="s">
        <v>8264</v>
      </c>
      <c r="C844" s="7">
        <v>34</v>
      </c>
      <c r="D844" s="7" t="s">
        <v>8265</v>
      </c>
      <c r="E844" s="7">
        <v>3</v>
      </c>
      <c r="F844" s="7">
        <v>3</v>
      </c>
      <c r="G844" s="7" t="s">
        <v>116</v>
      </c>
      <c r="H844" s="7">
        <v>91</v>
      </c>
      <c r="I844" s="7" t="s">
        <v>8267</v>
      </c>
      <c r="J844" s="7" t="s">
        <v>8268</v>
      </c>
      <c r="K844" s="7" t="s">
        <v>8269</v>
      </c>
      <c r="L844" s="7" t="s">
        <v>8270</v>
      </c>
      <c r="M844" s="7">
        <v>0</v>
      </c>
      <c r="N844" s="7" t="s">
        <v>128</v>
      </c>
      <c r="O844" s="7" t="s">
        <v>8272</v>
      </c>
      <c r="P844" s="11" t="s">
        <v>246</v>
      </c>
    </row>
    <row r="845" spans="1:16" ht="15.75" customHeight="1" x14ac:dyDescent="0.3">
      <c r="A845" s="10">
        <v>844</v>
      </c>
      <c r="B845" s="8" t="s">
        <v>8273</v>
      </c>
      <c r="C845" s="8">
        <v>35</v>
      </c>
      <c r="D845" s="8" t="s">
        <v>8274</v>
      </c>
      <c r="E845" s="8">
        <v>2</v>
      </c>
      <c r="F845" s="8">
        <v>2</v>
      </c>
      <c r="G845" s="8" t="s">
        <v>116</v>
      </c>
      <c r="H845" s="8">
        <v>15</v>
      </c>
      <c r="I845" s="8" t="s">
        <v>8275</v>
      </c>
      <c r="J845" s="8" t="s">
        <v>8276</v>
      </c>
      <c r="K845" s="8" t="s">
        <v>8277</v>
      </c>
      <c r="L845" s="8" t="s">
        <v>8278</v>
      </c>
      <c r="M845" s="8">
        <v>0</v>
      </c>
      <c r="N845" s="8" t="s">
        <v>307</v>
      </c>
      <c r="O845" s="8" t="s">
        <v>8280</v>
      </c>
      <c r="P845" s="12" t="s">
        <v>328</v>
      </c>
    </row>
    <row r="846" spans="1:16" ht="15.75" customHeight="1" x14ac:dyDescent="0.3">
      <c r="A846" s="9">
        <v>845</v>
      </c>
      <c r="B846" s="7" t="s">
        <v>8281</v>
      </c>
      <c r="C846" s="7">
        <v>22</v>
      </c>
      <c r="D846" s="7" t="s">
        <v>8282</v>
      </c>
      <c r="E846" s="7">
        <v>3</v>
      </c>
      <c r="F846" s="7">
        <v>2</v>
      </c>
      <c r="G846" s="7" t="s">
        <v>192</v>
      </c>
      <c r="H846" s="7">
        <v>15</v>
      </c>
      <c r="I846" s="7" t="s">
        <v>8284</v>
      </c>
      <c r="J846" s="7" t="s">
        <v>8285</v>
      </c>
      <c r="K846" s="7" t="s">
        <v>8286</v>
      </c>
      <c r="L846" s="7" t="s">
        <v>8287</v>
      </c>
      <c r="M846" s="7">
        <v>0</v>
      </c>
      <c r="N846" s="7" t="s">
        <v>222</v>
      </c>
      <c r="O846" s="7" t="s">
        <v>8288</v>
      </c>
      <c r="P846" s="11" t="s">
        <v>274</v>
      </c>
    </row>
    <row r="847" spans="1:16" ht="15.75" customHeight="1" x14ac:dyDescent="0.3">
      <c r="A847" s="10">
        <v>846</v>
      </c>
      <c r="B847" s="8" t="s">
        <v>8289</v>
      </c>
      <c r="C847" s="8">
        <v>15</v>
      </c>
      <c r="D847" s="8" t="s">
        <v>8291</v>
      </c>
      <c r="E847" s="8">
        <v>2</v>
      </c>
      <c r="F847" s="8">
        <v>3</v>
      </c>
      <c r="G847" s="8" t="s">
        <v>116</v>
      </c>
      <c r="H847" s="8">
        <v>73</v>
      </c>
      <c r="I847" s="8" t="s">
        <v>8292</v>
      </c>
      <c r="J847" s="8" t="s">
        <v>8293</v>
      </c>
      <c r="K847" s="8" t="s">
        <v>8294</v>
      </c>
      <c r="L847" s="8" t="s">
        <v>8296</v>
      </c>
      <c r="M847" s="8">
        <v>0</v>
      </c>
      <c r="N847" s="8" t="s">
        <v>307</v>
      </c>
      <c r="O847" s="8" t="s">
        <v>8298</v>
      </c>
      <c r="P847" s="12" t="s">
        <v>8300</v>
      </c>
    </row>
    <row r="848" spans="1:16" ht="15.75" customHeight="1" x14ac:dyDescent="0.3">
      <c r="A848" s="9">
        <v>847</v>
      </c>
      <c r="B848" s="7" t="s">
        <v>8301</v>
      </c>
      <c r="C848" s="7">
        <v>71</v>
      </c>
      <c r="D848" s="7" t="s">
        <v>8302</v>
      </c>
      <c r="E848" s="7">
        <v>1</v>
      </c>
      <c r="F848" s="7">
        <v>3</v>
      </c>
      <c r="G848" s="7" t="s">
        <v>192</v>
      </c>
      <c r="H848" s="7">
        <v>87</v>
      </c>
      <c r="I848" s="7" t="s">
        <v>8303</v>
      </c>
      <c r="J848" s="7" t="s">
        <v>8304</v>
      </c>
      <c r="K848" s="7" t="s">
        <v>8305</v>
      </c>
      <c r="L848" s="7" t="s">
        <v>8306</v>
      </c>
      <c r="M848" s="7">
        <v>1</v>
      </c>
      <c r="N848" s="7" t="s">
        <v>307</v>
      </c>
      <c r="O848" s="7" t="s">
        <v>8308</v>
      </c>
      <c r="P848" s="11" t="s">
        <v>225</v>
      </c>
    </row>
    <row r="849" spans="1:16" ht="15.75" customHeight="1" x14ac:dyDescent="0.3">
      <c r="A849" s="10">
        <v>848</v>
      </c>
      <c r="B849" s="8" t="s">
        <v>8309</v>
      </c>
      <c r="C849" s="8">
        <v>21</v>
      </c>
      <c r="D849" s="8" t="s">
        <v>8310</v>
      </c>
      <c r="E849" s="8">
        <v>5</v>
      </c>
      <c r="F849" s="8">
        <v>3</v>
      </c>
      <c r="G849" s="8" t="s">
        <v>116</v>
      </c>
      <c r="H849" s="8">
        <v>12</v>
      </c>
      <c r="I849" s="8" t="s">
        <v>8312</v>
      </c>
      <c r="J849" s="8" t="s">
        <v>8313</v>
      </c>
      <c r="K849" s="8" t="s">
        <v>8314</v>
      </c>
      <c r="L849" s="8" t="s">
        <v>8315</v>
      </c>
      <c r="M849" s="8">
        <v>0</v>
      </c>
      <c r="N849" s="8" t="s">
        <v>128</v>
      </c>
      <c r="O849" s="8" t="s">
        <v>8316</v>
      </c>
      <c r="P849" s="12" t="s">
        <v>2960</v>
      </c>
    </row>
    <row r="850" spans="1:16" ht="15.75" customHeight="1" x14ac:dyDescent="0.3">
      <c r="A850" s="9">
        <v>849</v>
      </c>
      <c r="B850" s="7" t="s">
        <v>8318</v>
      </c>
      <c r="C850" s="7">
        <v>12</v>
      </c>
      <c r="D850" s="7" t="s">
        <v>8319</v>
      </c>
      <c r="E850" s="7">
        <v>2</v>
      </c>
      <c r="F850" s="7">
        <v>1</v>
      </c>
      <c r="G850" s="7" t="s">
        <v>192</v>
      </c>
      <c r="H850" s="7">
        <v>73</v>
      </c>
      <c r="I850" s="7" t="s">
        <v>8320</v>
      </c>
      <c r="J850" s="7" t="s">
        <v>8321</v>
      </c>
      <c r="K850" s="7" t="s">
        <v>8322</v>
      </c>
      <c r="L850" s="7" t="s">
        <v>8323</v>
      </c>
      <c r="M850" s="7">
        <v>1</v>
      </c>
      <c r="N850" s="7" t="s">
        <v>307</v>
      </c>
      <c r="O850" s="7" t="s">
        <v>8325</v>
      </c>
      <c r="P850" s="11" t="s">
        <v>584</v>
      </c>
    </row>
    <row r="851" spans="1:16" ht="15.75" customHeight="1" x14ac:dyDescent="0.3">
      <c r="A851" s="10">
        <v>850</v>
      </c>
      <c r="B851" s="8" t="s">
        <v>8326</v>
      </c>
      <c r="C851" s="8">
        <v>47</v>
      </c>
      <c r="D851" s="8" t="s">
        <v>8327</v>
      </c>
      <c r="E851" s="8">
        <v>3</v>
      </c>
      <c r="F851" s="8">
        <v>3</v>
      </c>
      <c r="G851" s="8" t="s">
        <v>116</v>
      </c>
      <c r="H851" s="8">
        <v>117</v>
      </c>
      <c r="I851" s="8" t="s">
        <v>8329</v>
      </c>
      <c r="J851" s="8" t="s">
        <v>8330</v>
      </c>
      <c r="K851" s="8" t="s">
        <v>8331</v>
      </c>
      <c r="L851" s="8" t="s">
        <v>8332</v>
      </c>
      <c r="M851" s="8">
        <v>0</v>
      </c>
      <c r="N851" s="8" t="s">
        <v>165</v>
      </c>
      <c r="O851" s="8" t="s">
        <v>8333</v>
      </c>
      <c r="P851" s="12" t="s">
        <v>246</v>
      </c>
    </row>
    <row r="852" spans="1:16" ht="15.75" customHeight="1" x14ac:dyDescent="0.3">
      <c r="A852" s="9">
        <v>851</v>
      </c>
      <c r="B852" s="7" t="s">
        <v>8334</v>
      </c>
      <c r="C852" s="7">
        <v>30</v>
      </c>
      <c r="D852" s="7" t="s">
        <v>8335</v>
      </c>
      <c r="E852" s="7">
        <v>1</v>
      </c>
      <c r="F852" s="7">
        <v>3</v>
      </c>
      <c r="G852" s="7" t="s">
        <v>192</v>
      </c>
      <c r="H852" s="7">
        <v>87</v>
      </c>
      <c r="I852" s="7" t="s">
        <v>8337</v>
      </c>
      <c r="J852" s="7" t="s">
        <v>8338</v>
      </c>
      <c r="K852" s="7" t="s">
        <v>8339</v>
      </c>
      <c r="L852" s="7" t="s">
        <v>8341</v>
      </c>
      <c r="M852" s="7">
        <v>0</v>
      </c>
      <c r="N852" s="7" t="s">
        <v>165</v>
      </c>
      <c r="O852" s="7" t="s">
        <v>8342</v>
      </c>
      <c r="P852" s="11" t="s">
        <v>751</v>
      </c>
    </row>
    <row r="853" spans="1:16" ht="15.75" customHeight="1" x14ac:dyDescent="0.3">
      <c r="A853" s="10">
        <v>852</v>
      </c>
      <c r="B853" s="8" t="s">
        <v>8343</v>
      </c>
      <c r="C853" s="8">
        <v>55</v>
      </c>
      <c r="D853" s="8" t="s">
        <v>8344</v>
      </c>
      <c r="E853" s="8">
        <v>4</v>
      </c>
      <c r="F853" s="8">
        <v>3</v>
      </c>
      <c r="G853" s="8" t="s">
        <v>192</v>
      </c>
      <c r="H853" s="8">
        <v>118</v>
      </c>
      <c r="I853" s="8" t="s">
        <v>8346</v>
      </c>
      <c r="J853" s="8" t="s">
        <v>8347</v>
      </c>
      <c r="K853" s="8" t="s">
        <v>8351</v>
      </c>
      <c r="L853" s="8" t="s">
        <v>8353</v>
      </c>
      <c r="M853" s="8">
        <v>1</v>
      </c>
      <c r="N853" s="8" t="s">
        <v>165</v>
      </c>
      <c r="O853" s="8" t="s">
        <v>6445</v>
      </c>
      <c r="P853" s="12" t="s">
        <v>1266</v>
      </c>
    </row>
    <row r="854" spans="1:16" ht="15.75" customHeight="1" x14ac:dyDescent="0.3">
      <c r="A854" s="9">
        <v>853</v>
      </c>
      <c r="B854" s="7" t="s">
        <v>8354</v>
      </c>
      <c r="C854" s="7">
        <v>5</v>
      </c>
      <c r="D854" s="7" t="s">
        <v>8356</v>
      </c>
      <c r="E854" s="7">
        <v>3</v>
      </c>
      <c r="F854" s="7">
        <v>3</v>
      </c>
      <c r="G854" s="7" t="s">
        <v>192</v>
      </c>
      <c r="H854" s="7">
        <v>9</v>
      </c>
      <c r="I854" s="7" t="s">
        <v>8357</v>
      </c>
      <c r="J854" s="7" t="s">
        <v>8358</v>
      </c>
      <c r="K854" s="7" t="s">
        <v>8359</v>
      </c>
      <c r="L854" s="7" t="s">
        <v>8361</v>
      </c>
      <c r="M854" s="7">
        <v>1</v>
      </c>
      <c r="N854" s="7" t="s">
        <v>165</v>
      </c>
      <c r="O854" s="7" t="s">
        <v>8362</v>
      </c>
      <c r="P854" s="11" t="s">
        <v>246</v>
      </c>
    </row>
    <row r="855" spans="1:16" ht="15.75" customHeight="1" x14ac:dyDescent="0.3">
      <c r="A855" s="10">
        <v>854</v>
      </c>
      <c r="B855" s="8" t="s">
        <v>8363</v>
      </c>
      <c r="C855" s="8">
        <v>36</v>
      </c>
      <c r="D855" s="8" t="s">
        <v>8365</v>
      </c>
      <c r="E855" s="8">
        <v>1</v>
      </c>
      <c r="F855" s="8">
        <v>3</v>
      </c>
      <c r="G855" s="8" t="s">
        <v>116</v>
      </c>
      <c r="H855" s="8">
        <v>16</v>
      </c>
      <c r="I855" s="8" t="s">
        <v>8366</v>
      </c>
      <c r="J855" s="8" t="s">
        <v>8367</v>
      </c>
      <c r="K855" s="8" t="s">
        <v>8368</v>
      </c>
      <c r="L855" s="8" t="s">
        <v>8369</v>
      </c>
      <c r="M855" s="8">
        <v>0</v>
      </c>
      <c r="N855" s="8" t="s">
        <v>128</v>
      </c>
      <c r="O855" s="8" t="s">
        <v>8371</v>
      </c>
      <c r="P855" s="12" t="s">
        <v>751</v>
      </c>
    </row>
    <row r="856" spans="1:16" ht="15.75" customHeight="1" x14ac:dyDescent="0.3">
      <c r="A856" s="9">
        <v>855</v>
      </c>
      <c r="B856" s="7" t="s">
        <v>8372</v>
      </c>
      <c r="C856" s="7">
        <v>60</v>
      </c>
      <c r="D856" s="7" t="s">
        <v>8373</v>
      </c>
      <c r="E856" s="7">
        <v>2</v>
      </c>
      <c r="F856" s="7">
        <v>1</v>
      </c>
      <c r="G856" s="7" t="s">
        <v>116</v>
      </c>
      <c r="H856" s="7">
        <v>35</v>
      </c>
      <c r="I856" s="7" t="s">
        <v>8374</v>
      </c>
      <c r="J856" s="7" t="s">
        <v>8376</v>
      </c>
      <c r="K856" s="7" t="s">
        <v>8378</v>
      </c>
      <c r="L856" s="7" t="s">
        <v>8379</v>
      </c>
      <c r="M856" s="7">
        <v>1</v>
      </c>
      <c r="N856" s="7" t="s">
        <v>307</v>
      </c>
      <c r="O856" s="7" t="s">
        <v>8381</v>
      </c>
      <c r="P856" s="11" t="s">
        <v>584</v>
      </c>
    </row>
    <row r="857" spans="1:16" ht="15.75" customHeight="1" x14ac:dyDescent="0.3">
      <c r="A857" s="10">
        <v>856</v>
      </c>
      <c r="B857" s="8" t="s">
        <v>8382</v>
      </c>
      <c r="C857" s="8">
        <v>24</v>
      </c>
      <c r="D857" s="8" t="s">
        <v>8384</v>
      </c>
      <c r="E857" s="8">
        <v>5</v>
      </c>
      <c r="F857" s="8">
        <v>3</v>
      </c>
      <c r="G857" s="8" t="s">
        <v>116</v>
      </c>
      <c r="H857" s="8">
        <v>45</v>
      </c>
      <c r="I857" s="8" t="s">
        <v>8385</v>
      </c>
      <c r="J857" s="8" t="s">
        <v>8386</v>
      </c>
      <c r="K857" s="8" t="s">
        <v>8387</v>
      </c>
      <c r="L857" s="8" t="s">
        <v>8389</v>
      </c>
      <c r="M857" s="8">
        <v>0</v>
      </c>
      <c r="N857" s="8" t="s">
        <v>307</v>
      </c>
      <c r="O857" s="8" t="s">
        <v>8390</v>
      </c>
      <c r="P857" s="12" t="s">
        <v>1735</v>
      </c>
    </row>
    <row r="858" spans="1:16" ht="15.75" customHeight="1" x14ac:dyDescent="0.3">
      <c r="A858" s="9">
        <v>857</v>
      </c>
      <c r="B858" s="7" t="s">
        <v>8391</v>
      </c>
      <c r="C858" s="7">
        <v>9</v>
      </c>
      <c r="D858" s="7" t="s">
        <v>8392</v>
      </c>
      <c r="E858" s="7">
        <v>5</v>
      </c>
      <c r="F858" s="7">
        <v>3</v>
      </c>
      <c r="G858" s="7" t="s">
        <v>116</v>
      </c>
      <c r="H858" s="7">
        <v>12</v>
      </c>
      <c r="I858" s="7" t="s">
        <v>8394</v>
      </c>
      <c r="J858" s="7" t="s">
        <v>8395</v>
      </c>
      <c r="K858" s="7" t="s">
        <v>8396</v>
      </c>
      <c r="L858" s="7" t="s">
        <v>8397</v>
      </c>
      <c r="M858" s="7">
        <v>1</v>
      </c>
      <c r="N858" s="7" t="s">
        <v>128</v>
      </c>
      <c r="O858" s="7" t="s">
        <v>8398</v>
      </c>
      <c r="P858" s="11" t="s">
        <v>843</v>
      </c>
    </row>
    <row r="859" spans="1:16" ht="15.75" customHeight="1" x14ac:dyDescent="0.3">
      <c r="A859" s="10">
        <v>858</v>
      </c>
      <c r="B859" s="8" t="s">
        <v>8400</v>
      </c>
      <c r="C859" s="8">
        <v>7</v>
      </c>
      <c r="D859" s="8" t="s">
        <v>8401</v>
      </c>
      <c r="E859" s="8">
        <v>3</v>
      </c>
      <c r="F859" s="8">
        <v>3</v>
      </c>
      <c r="G859" s="8" t="s">
        <v>116</v>
      </c>
      <c r="H859" s="8">
        <v>88</v>
      </c>
      <c r="I859" s="8" t="s">
        <v>8403</v>
      </c>
      <c r="J859" s="8" t="s">
        <v>8404</v>
      </c>
      <c r="K859" s="8" t="s">
        <v>8406</v>
      </c>
      <c r="L859" s="8" t="s">
        <v>8407</v>
      </c>
      <c r="M859" s="8">
        <v>0</v>
      </c>
      <c r="N859" s="8" t="s">
        <v>165</v>
      </c>
      <c r="O859" s="8" t="s">
        <v>8408</v>
      </c>
      <c r="P859" s="12" t="s">
        <v>246</v>
      </c>
    </row>
    <row r="860" spans="1:16" ht="15.75" customHeight="1" x14ac:dyDescent="0.3">
      <c r="A860" s="9">
        <v>859</v>
      </c>
      <c r="B860" s="7" t="s">
        <v>8409</v>
      </c>
      <c r="C860" s="7">
        <v>49</v>
      </c>
      <c r="D860" s="7" t="s">
        <v>8411</v>
      </c>
      <c r="E860" s="7">
        <v>5</v>
      </c>
      <c r="F860" s="7">
        <v>3</v>
      </c>
      <c r="G860" s="7" t="s">
        <v>116</v>
      </c>
      <c r="H860" s="7">
        <v>97</v>
      </c>
      <c r="I860" s="7" t="s">
        <v>8412</v>
      </c>
      <c r="J860" s="7" t="s">
        <v>8413</v>
      </c>
      <c r="K860" s="7" t="s">
        <v>8414</v>
      </c>
      <c r="L860" s="7" t="s">
        <v>8416</v>
      </c>
      <c r="M860" s="7">
        <v>1</v>
      </c>
      <c r="N860" s="7" t="s">
        <v>307</v>
      </c>
      <c r="O860" s="7" t="s">
        <v>8417</v>
      </c>
      <c r="P860" s="11" t="s">
        <v>135</v>
      </c>
    </row>
    <row r="861" spans="1:16" ht="15.75" customHeight="1" x14ac:dyDescent="0.3">
      <c r="A861" s="10">
        <v>860</v>
      </c>
      <c r="B861" s="8" t="s">
        <v>8418</v>
      </c>
      <c r="C861" s="8">
        <v>23</v>
      </c>
      <c r="D861" s="8" t="s">
        <v>8420</v>
      </c>
      <c r="E861" s="8">
        <v>1</v>
      </c>
      <c r="F861" s="8">
        <v>3</v>
      </c>
      <c r="G861" s="8" t="s">
        <v>116</v>
      </c>
      <c r="H861" s="8">
        <v>23</v>
      </c>
      <c r="I861" s="8" t="s">
        <v>8421</v>
      </c>
      <c r="J861" s="8" t="s">
        <v>8422</v>
      </c>
      <c r="K861" s="8" t="s">
        <v>8424</v>
      </c>
      <c r="L861" s="8" t="s">
        <v>8425</v>
      </c>
      <c r="M861" s="8">
        <v>0</v>
      </c>
      <c r="N861" s="8" t="s">
        <v>165</v>
      </c>
      <c r="O861" s="8" t="s">
        <v>8426</v>
      </c>
      <c r="P861" s="12" t="s">
        <v>363</v>
      </c>
    </row>
    <row r="862" spans="1:16" ht="15.75" customHeight="1" x14ac:dyDescent="0.3">
      <c r="A862" s="9">
        <v>861</v>
      </c>
      <c r="B862" s="7" t="s">
        <v>8427</v>
      </c>
      <c r="C862" s="7">
        <v>52</v>
      </c>
      <c r="D862" s="7" t="s">
        <v>8429</v>
      </c>
      <c r="E862" s="7">
        <v>3</v>
      </c>
      <c r="F862" s="7">
        <v>3</v>
      </c>
      <c r="G862" s="7" t="s">
        <v>116</v>
      </c>
      <c r="H862" s="7">
        <v>58</v>
      </c>
      <c r="I862" s="7" t="s">
        <v>8430</v>
      </c>
      <c r="J862" s="7" t="s">
        <v>8431</v>
      </c>
      <c r="K862" s="7" t="s">
        <v>8433</v>
      </c>
      <c r="L862" s="7" t="s">
        <v>8434</v>
      </c>
      <c r="M862" s="7">
        <v>0</v>
      </c>
      <c r="N862" s="7" t="s">
        <v>165</v>
      </c>
      <c r="O862" s="7" t="s">
        <v>8435</v>
      </c>
      <c r="P862" s="11" t="s">
        <v>962</v>
      </c>
    </row>
    <row r="863" spans="1:16" ht="15.75" customHeight="1" x14ac:dyDescent="0.3">
      <c r="A863" s="10">
        <v>862</v>
      </c>
      <c r="B863" s="8" t="s">
        <v>8436</v>
      </c>
      <c r="C863" s="8">
        <v>66</v>
      </c>
      <c r="D863" s="8" t="s">
        <v>8438</v>
      </c>
      <c r="E863" s="8">
        <v>4</v>
      </c>
      <c r="F863" s="8">
        <v>2</v>
      </c>
      <c r="G863" s="8" t="s">
        <v>116</v>
      </c>
      <c r="H863" s="8">
        <v>62</v>
      </c>
      <c r="I863" s="8" t="s">
        <v>8439</v>
      </c>
      <c r="J863" s="8" t="s">
        <v>8440</v>
      </c>
      <c r="K863" s="8" t="s">
        <v>8441</v>
      </c>
      <c r="L863" s="8" t="s">
        <v>8442</v>
      </c>
      <c r="M863" s="8">
        <v>0</v>
      </c>
      <c r="N863" s="8" t="s">
        <v>165</v>
      </c>
      <c r="O863" s="8" t="s">
        <v>973</v>
      </c>
      <c r="P863" s="12" t="s">
        <v>8444</v>
      </c>
    </row>
    <row r="864" spans="1:16" ht="15.75" customHeight="1" x14ac:dyDescent="0.3">
      <c r="A864" s="9">
        <v>863</v>
      </c>
      <c r="B864" s="7" t="s">
        <v>8445</v>
      </c>
      <c r="C864" s="7">
        <v>52</v>
      </c>
      <c r="D864" s="7" t="s">
        <v>8447</v>
      </c>
      <c r="E864" s="7">
        <v>5</v>
      </c>
      <c r="F864" s="7">
        <v>3</v>
      </c>
      <c r="G864" s="7" t="s">
        <v>116</v>
      </c>
      <c r="H864" s="7">
        <v>112</v>
      </c>
      <c r="I864" s="7" t="s">
        <v>8448</v>
      </c>
      <c r="J864" s="7" t="s">
        <v>8449</v>
      </c>
      <c r="K864" s="7" t="s">
        <v>8450</v>
      </c>
      <c r="L864" s="7" t="s">
        <v>8452</v>
      </c>
      <c r="M864" s="7">
        <v>1</v>
      </c>
      <c r="N864" s="7" t="s">
        <v>165</v>
      </c>
      <c r="O864" s="7" t="s">
        <v>8453</v>
      </c>
      <c r="P864" s="11" t="s">
        <v>843</v>
      </c>
    </row>
    <row r="865" spans="1:16" ht="15.75" customHeight="1" x14ac:dyDescent="0.3">
      <c r="A865" s="10">
        <v>864</v>
      </c>
      <c r="B865" s="8" t="s">
        <v>8454</v>
      </c>
      <c r="C865" s="8">
        <v>11</v>
      </c>
      <c r="D865" s="8" t="s">
        <v>8456</v>
      </c>
      <c r="E865" s="8">
        <v>3</v>
      </c>
      <c r="F865" s="8">
        <v>3</v>
      </c>
      <c r="G865" s="8" t="s">
        <v>192</v>
      </c>
      <c r="H865" s="8">
        <v>48</v>
      </c>
      <c r="I865" s="8" t="s">
        <v>8457</v>
      </c>
      <c r="J865" s="8" t="s">
        <v>8458</v>
      </c>
      <c r="K865" s="8" t="s">
        <v>8459</v>
      </c>
      <c r="L865" s="8" t="s">
        <v>8460</v>
      </c>
      <c r="M865" s="8">
        <v>0</v>
      </c>
      <c r="N865" s="8" t="s">
        <v>165</v>
      </c>
      <c r="O865" s="8" t="s">
        <v>8461</v>
      </c>
      <c r="P865" s="12" t="s">
        <v>246</v>
      </c>
    </row>
    <row r="866" spans="1:16" ht="15.75" customHeight="1" x14ac:dyDescent="0.3">
      <c r="A866" s="9">
        <v>865</v>
      </c>
      <c r="B866" s="7" t="s">
        <v>8462</v>
      </c>
      <c r="C866" s="7">
        <v>40</v>
      </c>
      <c r="D866" s="7" t="s">
        <v>8464</v>
      </c>
      <c r="E866" s="7">
        <v>1</v>
      </c>
      <c r="F866" s="7">
        <v>3</v>
      </c>
      <c r="G866" s="7" t="s">
        <v>116</v>
      </c>
      <c r="H866" s="7">
        <v>72</v>
      </c>
      <c r="I866" s="7" t="s">
        <v>8465</v>
      </c>
      <c r="J866" s="7" t="s">
        <v>8466</v>
      </c>
      <c r="K866" s="7" t="s">
        <v>8467</v>
      </c>
      <c r="L866" s="7" t="s">
        <v>8469</v>
      </c>
      <c r="M866" s="7">
        <v>0</v>
      </c>
      <c r="N866" s="7" t="s">
        <v>307</v>
      </c>
      <c r="O866" s="7" t="s">
        <v>8470</v>
      </c>
      <c r="P866" s="11" t="s">
        <v>363</v>
      </c>
    </row>
    <row r="867" spans="1:16" ht="15.75" customHeight="1" x14ac:dyDescent="0.3">
      <c r="A867" s="10">
        <v>866</v>
      </c>
      <c r="B867" s="8" t="s">
        <v>8471</v>
      </c>
      <c r="C867" s="8">
        <v>70</v>
      </c>
      <c r="D867" s="8" t="s">
        <v>8472</v>
      </c>
      <c r="E867" s="8">
        <v>1</v>
      </c>
      <c r="F867" s="8">
        <v>3</v>
      </c>
      <c r="G867" s="8" t="s">
        <v>192</v>
      </c>
      <c r="H867" s="8">
        <v>12</v>
      </c>
      <c r="I867" s="8" t="s">
        <v>8474</v>
      </c>
      <c r="J867" s="8" t="s">
        <v>8475</v>
      </c>
      <c r="K867" s="8" t="s">
        <v>2550</v>
      </c>
      <c r="L867" s="8" t="s">
        <v>8476</v>
      </c>
      <c r="M867" s="8">
        <v>0</v>
      </c>
      <c r="N867" s="8" t="s">
        <v>307</v>
      </c>
      <c r="O867" s="8" t="s">
        <v>8477</v>
      </c>
      <c r="P867" s="12" t="s">
        <v>363</v>
      </c>
    </row>
    <row r="868" spans="1:16" ht="15.75" customHeight="1" x14ac:dyDescent="0.3">
      <c r="A868" s="9">
        <v>867</v>
      </c>
      <c r="B868" s="7" t="s">
        <v>8479</v>
      </c>
      <c r="C868" s="7">
        <v>5</v>
      </c>
      <c r="D868" s="7" t="s">
        <v>8480</v>
      </c>
      <c r="E868" s="7">
        <v>3</v>
      </c>
      <c r="F868" s="7">
        <v>3</v>
      </c>
      <c r="G868" s="7" t="s">
        <v>803</v>
      </c>
      <c r="H868" s="7">
        <v>6</v>
      </c>
      <c r="I868" s="7" t="s">
        <v>8481</v>
      </c>
      <c r="J868" s="7" t="s">
        <v>8482</v>
      </c>
      <c r="K868" s="7"/>
      <c r="L868" s="7" t="s">
        <v>8484</v>
      </c>
      <c r="M868" s="7">
        <v>0</v>
      </c>
      <c r="N868" s="7" t="s">
        <v>128</v>
      </c>
      <c r="O868" s="7" t="s">
        <v>8485</v>
      </c>
      <c r="P868" s="11"/>
    </row>
    <row r="869" spans="1:16" ht="15.75" customHeight="1" x14ac:dyDescent="0.3">
      <c r="A869" s="10">
        <v>868</v>
      </c>
      <c r="B869" s="8" t="s">
        <v>8486</v>
      </c>
      <c r="C869" s="8">
        <v>33</v>
      </c>
      <c r="D869" s="8" t="s">
        <v>8488</v>
      </c>
      <c r="E869" s="8">
        <v>2</v>
      </c>
      <c r="F869" s="8">
        <v>2</v>
      </c>
      <c r="G869" s="8" t="s">
        <v>116</v>
      </c>
      <c r="H869" s="8">
        <v>109</v>
      </c>
      <c r="I869" s="8" t="s">
        <v>8489</v>
      </c>
      <c r="J869" s="8" t="s">
        <v>8490</v>
      </c>
      <c r="K869" s="8" t="s">
        <v>8492</v>
      </c>
      <c r="L869" s="8" t="s">
        <v>8493</v>
      </c>
      <c r="M869" s="8">
        <v>0</v>
      </c>
      <c r="N869" s="8" t="s">
        <v>307</v>
      </c>
      <c r="O869" s="8" t="s">
        <v>8494</v>
      </c>
      <c r="P869" s="12" t="s">
        <v>328</v>
      </c>
    </row>
    <row r="870" spans="1:16" ht="15.75" customHeight="1" x14ac:dyDescent="0.3">
      <c r="A870" s="9">
        <v>869</v>
      </c>
      <c r="B870" s="7" t="s">
        <v>8495</v>
      </c>
      <c r="C870" s="7">
        <v>73</v>
      </c>
      <c r="D870" s="7" t="s">
        <v>8496</v>
      </c>
      <c r="E870" s="7">
        <v>5</v>
      </c>
      <c r="F870" s="7">
        <v>3</v>
      </c>
      <c r="G870" s="7" t="s">
        <v>116</v>
      </c>
      <c r="H870" s="7">
        <v>5</v>
      </c>
      <c r="I870" s="7" t="s">
        <v>8498</v>
      </c>
      <c r="J870" s="7" t="s">
        <v>8499</v>
      </c>
      <c r="K870" s="7" t="s">
        <v>8500</v>
      </c>
      <c r="L870" s="7" t="s">
        <v>8501</v>
      </c>
      <c r="M870" s="7">
        <v>1</v>
      </c>
      <c r="N870" s="7" t="s">
        <v>128</v>
      </c>
      <c r="O870" s="7" t="s">
        <v>8503</v>
      </c>
      <c r="P870" s="11" t="s">
        <v>2960</v>
      </c>
    </row>
    <row r="871" spans="1:16" ht="15.75" customHeight="1" x14ac:dyDescent="0.3">
      <c r="A871" s="10">
        <v>870</v>
      </c>
      <c r="B871" s="8" t="s">
        <v>8504</v>
      </c>
      <c r="C871" s="8">
        <v>71</v>
      </c>
      <c r="D871" s="8" t="s">
        <v>8505</v>
      </c>
      <c r="E871" s="8">
        <v>1</v>
      </c>
      <c r="F871" s="8">
        <v>3</v>
      </c>
      <c r="G871" s="8" t="s">
        <v>116</v>
      </c>
      <c r="H871" s="8">
        <v>102</v>
      </c>
      <c r="I871" s="8" t="s">
        <v>8507</v>
      </c>
      <c r="J871" s="8" t="s">
        <v>8508</v>
      </c>
      <c r="K871" s="8" t="s">
        <v>8509</v>
      </c>
      <c r="L871" s="8" t="s">
        <v>8510</v>
      </c>
      <c r="M871" s="8">
        <v>0</v>
      </c>
      <c r="N871" s="8" t="s">
        <v>307</v>
      </c>
      <c r="O871" s="8" t="s">
        <v>8512</v>
      </c>
      <c r="P871" s="12" t="s">
        <v>363</v>
      </c>
    </row>
    <row r="872" spans="1:16" ht="15.75" customHeight="1" x14ac:dyDescent="0.3">
      <c r="A872" s="9">
        <v>871</v>
      </c>
      <c r="B872" s="7" t="s">
        <v>8513</v>
      </c>
      <c r="C872" s="7">
        <v>22</v>
      </c>
      <c r="D872" s="7" t="s">
        <v>8514</v>
      </c>
      <c r="E872" s="7">
        <v>5</v>
      </c>
      <c r="F872" s="7">
        <v>3</v>
      </c>
      <c r="G872" s="7" t="s">
        <v>116</v>
      </c>
      <c r="H872" s="7">
        <v>26</v>
      </c>
      <c r="I872" s="7" t="s">
        <v>8516</v>
      </c>
      <c r="J872" s="7" t="s">
        <v>8517</v>
      </c>
      <c r="K872" s="7" t="s">
        <v>8518</v>
      </c>
      <c r="L872" s="7" t="s">
        <v>8519</v>
      </c>
      <c r="M872" s="7">
        <v>1</v>
      </c>
      <c r="N872" s="7" t="s">
        <v>128</v>
      </c>
      <c r="O872" s="7" t="s">
        <v>8520</v>
      </c>
      <c r="P872" s="11" t="s">
        <v>135</v>
      </c>
    </row>
    <row r="873" spans="1:16" ht="15.75" customHeight="1" x14ac:dyDescent="0.3">
      <c r="A873" s="10">
        <v>872</v>
      </c>
      <c r="B873" s="8" t="s">
        <v>8521</v>
      </c>
      <c r="C873" s="8">
        <v>11</v>
      </c>
      <c r="D873" s="8" t="s">
        <v>8523</v>
      </c>
      <c r="E873" s="8">
        <v>1</v>
      </c>
      <c r="F873" s="8">
        <v>2</v>
      </c>
      <c r="G873" s="8" t="s">
        <v>116</v>
      </c>
      <c r="H873" s="8">
        <v>28</v>
      </c>
      <c r="I873" s="8" t="s">
        <v>8524</v>
      </c>
      <c r="J873" s="8" t="s">
        <v>8525</v>
      </c>
      <c r="K873" s="8" t="s">
        <v>8527</v>
      </c>
      <c r="L873" s="8" t="s">
        <v>8528</v>
      </c>
      <c r="M873" s="8">
        <v>0</v>
      </c>
      <c r="N873" s="8" t="s">
        <v>165</v>
      </c>
      <c r="O873" s="8" t="s">
        <v>8529</v>
      </c>
      <c r="P873" s="12" t="s">
        <v>751</v>
      </c>
    </row>
    <row r="874" spans="1:16" ht="15.75" customHeight="1" x14ac:dyDescent="0.3">
      <c r="A874" s="9">
        <v>873</v>
      </c>
      <c r="B874" s="7" t="s">
        <v>8530</v>
      </c>
      <c r="C874" s="7">
        <v>69</v>
      </c>
      <c r="D874" s="7" t="s">
        <v>8531</v>
      </c>
      <c r="E874" s="7">
        <v>4</v>
      </c>
      <c r="F874" s="7">
        <v>3</v>
      </c>
      <c r="G874" s="7" t="s">
        <v>116</v>
      </c>
      <c r="H874" s="7">
        <v>86</v>
      </c>
      <c r="I874" s="7" t="s">
        <v>8532</v>
      </c>
      <c r="J874" s="7" t="s">
        <v>8533</v>
      </c>
      <c r="K874" s="7" t="s">
        <v>8534</v>
      </c>
      <c r="L874" s="7" t="s">
        <v>8535</v>
      </c>
      <c r="M874" s="7">
        <v>0</v>
      </c>
      <c r="N874" s="7" t="s">
        <v>307</v>
      </c>
      <c r="O874" s="7" t="s">
        <v>901</v>
      </c>
      <c r="P874" s="11" t="s">
        <v>8537</v>
      </c>
    </row>
    <row r="875" spans="1:16" ht="15.75" customHeight="1" x14ac:dyDescent="0.3">
      <c r="A875" s="10">
        <v>874</v>
      </c>
      <c r="B875" s="8" t="s">
        <v>8538</v>
      </c>
      <c r="C875" s="8">
        <v>26</v>
      </c>
      <c r="D875" s="8" t="s">
        <v>8539</v>
      </c>
      <c r="E875" s="8">
        <v>1</v>
      </c>
      <c r="F875" s="8">
        <v>4</v>
      </c>
      <c r="G875" s="8" t="s">
        <v>116</v>
      </c>
      <c r="H875" s="8">
        <v>3</v>
      </c>
      <c r="I875" s="8" t="s">
        <v>8541</v>
      </c>
      <c r="J875" s="8" t="s">
        <v>8542</v>
      </c>
      <c r="K875" s="8" t="s">
        <v>8543</v>
      </c>
      <c r="L875" s="8" t="s">
        <v>8544</v>
      </c>
      <c r="M875" s="8">
        <v>0</v>
      </c>
      <c r="N875" s="8" t="s">
        <v>222</v>
      </c>
      <c r="O875" s="8" t="s">
        <v>8545</v>
      </c>
      <c r="P875" s="12" t="s">
        <v>751</v>
      </c>
    </row>
    <row r="876" spans="1:16" ht="15.75" customHeight="1" x14ac:dyDescent="0.3">
      <c r="A876" s="9">
        <v>875</v>
      </c>
      <c r="B876" s="7" t="s">
        <v>8546</v>
      </c>
      <c r="C876" s="7">
        <v>31</v>
      </c>
      <c r="D876" s="7" t="s">
        <v>8547</v>
      </c>
      <c r="E876" s="7">
        <v>5</v>
      </c>
      <c r="F876" s="7">
        <v>3</v>
      </c>
      <c r="G876" s="7" t="s">
        <v>116</v>
      </c>
      <c r="H876" s="7">
        <v>63</v>
      </c>
      <c r="I876" s="7" t="s">
        <v>8548</v>
      </c>
      <c r="J876" s="7" t="s">
        <v>8550</v>
      </c>
      <c r="K876" s="7" t="s">
        <v>8551</v>
      </c>
      <c r="L876" s="7" t="s">
        <v>8552</v>
      </c>
      <c r="M876" s="7">
        <v>0</v>
      </c>
      <c r="N876" s="7" t="s">
        <v>222</v>
      </c>
      <c r="O876" s="7" t="s">
        <v>8553</v>
      </c>
      <c r="P876" s="11" t="s">
        <v>1735</v>
      </c>
    </row>
    <row r="877" spans="1:16" ht="15.75" customHeight="1" x14ac:dyDescent="0.3">
      <c r="A877" s="10">
        <v>876</v>
      </c>
      <c r="B877" s="8" t="s">
        <v>8555</v>
      </c>
      <c r="C877" s="8">
        <v>40</v>
      </c>
      <c r="D877" s="8" t="s">
        <v>8556</v>
      </c>
      <c r="E877" s="8">
        <v>4</v>
      </c>
      <c r="F877" s="8">
        <v>2</v>
      </c>
      <c r="G877" s="8" t="s">
        <v>116</v>
      </c>
      <c r="H877" s="8">
        <v>65</v>
      </c>
      <c r="I877" s="8" t="s">
        <v>8557</v>
      </c>
      <c r="J877" s="8" t="s">
        <v>8558</v>
      </c>
      <c r="K877" s="8" t="s">
        <v>8559</v>
      </c>
      <c r="L877" s="8" t="s">
        <v>8560</v>
      </c>
      <c r="M877" s="8">
        <v>0</v>
      </c>
      <c r="N877" s="8" t="s">
        <v>222</v>
      </c>
      <c r="O877" s="8" t="s">
        <v>2607</v>
      </c>
      <c r="P877" s="12" t="s">
        <v>903</v>
      </c>
    </row>
    <row r="878" spans="1:16" ht="15.75" customHeight="1" x14ac:dyDescent="0.3">
      <c r="A878" s="9">
        <v>877</v>
      </c>
      <c r="B878" s="7" t="s">
        <v>8562</v>
      </c>
      <c r="C878" s="7">
        <v>70</v>
      </c>
      <c r="D878" s="7" t="s">
        <v>8564</v>
      </c>
      <c r="E878" s="7">
        <v>1</v>
      </c>
      <c r="F878" s="7">
        <v>3</v>
      </c>
      <c r="G878" s="7" t="s">
        <v>192</v>
      </c>
      <c r="H878" s="7">
        <v>95</v>
      </c>
      <c r="I878" s="7" t="s">
        <v>8565</v>
      </c>
      <c r="J878" s="7" t="s">
        <v>8566</v>
      </c>
      <c r="K878" s="7" t="s">
        <v>8568</v>
      </c>
      <c r="L878" s="7" t="s">
        <v>8569</v>
      </c>
      <c r="M878" s="7">
        <v>0</v>
      </c>
      <c r="N878" s="7" t="s">
        <v>165</v>
      </c>
      <c r="O878" s="7" t="s">
        <v>8571</v>
      </c>
      <c r="P878" s="11" t="s">
        <v>363</v>
      </c>
    </row>
    <row r="879" spans="1:16" ht="15.75" customHeight="1" x14ac:dyDescent="0.3">
      <c r="A879" s="10">
        <v>878</v>
      </c>
      <c r="B879" s="8" t="s">
        <v>8572</v>
      </c>
      <c r="C879" s="8">
        <v>44</v>
      </c>
      <c r="D879" s="8" t="s">
        <v>8573</v>
      </c>
      <c r="E879" s="8">
        <v>4</v>
      </c>
      <c r="F879" s="8">
        <v>2</v>
      </c>
      <c r="G879" s="8" t="s">
        <v>192</v>
      </c>
      <c r="H879" s="8">
        <v>35</v>
      </c>
      <c r="I879" s="8" t="s">
        <v>8574</v>
      </c>
      <c r="J879" s="8" t="s">
        <v>8575</v>
      </c>
      <c r="K879" s="8" t="s">
        <v>8576</v>
      </c>
      <c r="L879" s="8" t="s">
        <v>8577</v>
      </c>
      <c r="M879" s="8">
        <v>0</v>
      </c>
      <c r="N879" s="8" t="s">
        <v>128</v>
      </c>
      <c r="O879" s="8" t="s">
        <v>8579</v>
      </c>
      <c r="P879" s="12" t="s">
        <v>8580</v>
      </c>
    </row>
    <row r="880" spans="1:16" ht="15.75" customHeight="1" x14ac:dyDescent="0.3">
      <c r="A880" s="9">
        <v>879</v>
      </c>
      <c r="B880" s="7" t="s">
        <v>8581</v>
      </c>
      <c r="C880" s="7">
        <v>25</v>
      </c>
      <c r="D880" s="7" t="s">
        <v>8582</v>
      </c>
      <c r="E880" s="7">
        <v>3</v>
      </c>
      <c r="F880" s="7">
        <v>4</v>
      </c>
      <c r="G880" s="7" t="s">
        <v>192</v>
      </c>
      <c r="H880" s="7">
        <v>17</v>
      </c>
      <c r="I880" s="7" t="s">
        <v>8583</v>
      </c>
      <c r="J880" s="7" t="s">
        <v>8585</v>
      </c>
      <c r="K880" s="7" t="s">
        <v>8586</v>
      </c>
      <c r="L880" s="7" t="s">
        <v>8587</v>
      </c>
      <c r="M880" s="7">
        <v>0</v>
      </c>
      <c r="N880" s="7" t="s">
        <v>307</v>
      </c>
      <c r="O880" s="7" t="s">
        <v>8588</v>
      </c>
      <c r="P880" s="11" t="s">
        <v>877</v>
      </c>
    </row>
    <row r="881" spans="1:16" ht="15.75" customHeight="1" x14ac:dyDescent="0.3">
      <c r="A881" s="10">
        <v>880</v>
      </c>
      <c r="B881" s="8" t="s">
        <v>8590</v>
      </c>
      <c r="C881" s="8">
        <v>51</v>
      </c>
      <c r="D881" s="8" t="s">
        <v>8591</v>
      </c>
      <c r="E881" s="8">
        <v>1</v>
      </c>
      <c r="F881" s="8">
        <v>2</v>
      </c>
      <c r="G881" s="8" t="s">
        <v>192</v>
      </c>
      <c r="H881" s="8">
        <v>5</v>
      </c>
      <c r="I881" s="8" t="s">
        <v>8592</v>
      </c>
      <c r="J881" s="8" t="s">
        <v>8593</v>
      </c>
      <c r="K881" s="8" t="s">
        <v>8594</v>
      </c>
      <c r="L881" s="8" t="s">
        <v>8595</v>
      </c>
      <c r="M881" s="8">
        <v>1</v>
      </c>
      <c r="N881" s="8" t="s">
        <v>307</v>
      </c>
      <c r="O881" s="8" t="s">
        <v>8596</v>
      </c>
      <c r="P881" s="12" t="s">
        <v>293</v>
      </c>
    </row>
    <row r="882" spans="1:16" ht="15.75" customHeight="1" x14ac:dyDescent="0.3">
      <c r="A882" s="9">
        <v>881</v>
      </c>
      <c r="B882" s="7" t="s">
        <v>8597</v>
      </c>
      <c r="C882" s="7">
        <v>28</v>
      </c>
      <c r="D882" s="7" t="s">
        <v>8598</v>
      </c>
      <c r="E882" s="7">
        <v>3</v>
      </c>
      <c r="F882" s="7">
        <v>2</v>
      </c>
      <c r="G882" s="7" t="s">
        <v>192</v>
      </c>
      <c r="H882" s="7">
        <v>25</v>
      </c>
      <c r="I882" s="7" t="s">
        <v>8600</v>
      </c>
      <c r="J882" s="7" t="s">
        <v>8601</v>
      </c>
      <c r="K882" s="7" t="s">
        <v>8602</v>
      </c>
      <c r="L882" s="7" t="s">
        <v>8603</v>
      </c>
      <c r="M882" s="7">
        <v>0</v>
      </c>
      <c r="N882" s="7" t="s">
        <v>165</v>
      </c>
      <c r="O882" s="7" t="s">
        <v>8605</v>
      </c>
      <c r="P882" s="11" t="s">
        <v>194</v>
      </c>
    </row>
    <row r="883" spans="1:16" ht="15.75" customHeight="1" x14ac:dyDescent="0.3">
      <c r="A883" s="10">
        <v>882</v>
      </c>
      <c r="B883" s="8" t="s">
        <v>8607</v>
      </c>
      <c r="C883" s="8">
        <v>56</v>
      </c>
      <c r="D883" s="8" t="s">
        <v>8608</v>
      </c>
      <c r="E883" s="8">
        <v>3</v>
      </c>
      <c r="F883" s="8">
        <v>3</v>
      </c>
      <c r="G883" s="8" t="s">
        <v>192</v>
      </c>
      <c r="H883" s="8">
        <v>85</v>
      </c>
      <c r="I883" s="8" t="s">
        <v>8609</v>
      </c>
      <c r="J883" s="8" t="s">
        <v>8611</v>
      </c>
      <c r="K883" s="8" t="s">
        <v>8612</v>
      </c>
      <c r="L883" s="8" t="s">
        <v>8613</v>
      </c>
      <c r="M883" s="8">
        <v>1</v>
      </c>
      <c r="N883" s="8" t="s">
        <v>128</v>
      </c>
      <c r="O883" s="8" t="s">
        <v>8614</v>
      </c>
      <c r="P883" s="12" t="s">
        <v>194</v>
      </c>
    </row>
    <row r="884" spans="1:16" ht="15.75" customHeight="1" x14ac:dyDescent="0.3">
      <c r="A884" s="9">
        <v>883</v>
      </c>
      <c r="B884" s="7" t="s">
        <v>8616</v>
      </c>
      <c r="C884" s="7">
        <v>49</v>
      </c>
      <c r="D884" s="7" t="s">
        <v>8617</v>
      </c>
      <c r="E884" s="7">
        <v>2</v>
      </c>
      <c r="F884" s="7">
        <v>4</v>
      </c>
      <c r="G884" s="7" t="s">
        <v>192</v>
      </c>
      <c r="H884" s="7">
        <v>78</v>
      </c>
      <c r="I884" s="7" t="s">
        <v>8618</v>
      </c>
      <c r="J884" s="7" t="s">
        <v>8620</v>
      </c>
      <c r="K884" s="7" t="s">
        <v>8621</v>
      </c>
      <c r="L884" s="7" t="s">
        <v>8622</v>
      </c>
      <c r="M884" s="7">
        <v>0</v>
      </c>
      <c r="N884" s="7" t="s">
        <v>307</v>
      </c>
      <c r="O884" s="7" t="s">
        <v>8623</v>
      </c>
      <c r="P884" s="11" t="s">
        <v>8624</v>
      </c>
    </row>
    <row r="885" spans="1:16" ht="15.75" customHeight="1" x14ac:dyDescent="0.3">
      <c r="A885" s="10">
        <v>884</v>
      </c>
      <c r="B885" s="8" t="s">
        <v>8626</v>
      </c>
      <c r="C885" s="8">
        <v>63</v>
      </c>
      <c r="D885" s="8" t="s">
        <v>8627</v>
      </c>
      <c r="E885" s="8">
        <v>5</v>
      </c>
      <c r="F885" s="8">
        <v>3</v>
      </c>
      <c r="G885" s="8" t="s">
        <v>116</v>
      </c>
      <c r="H885" s="8">
        <v>2</v>
      </c>
      <c r="I885" s="8" t="s">
        <v>8628</v>
      </c>
      <c r="J885" s="8" t="s">
        <v>8629</v>
      </c>
      <c r="K885" s="8" t="s">
        <v>8630</v>
      </c>
      <c r="L885" s="8" t="s">
        <v>8632</v>
      </c>
      <c r="M885" s="8">
        <v>1</v>
      </c>
      <c r="N885" s="8" t="s">
        <v>307</v>
      </c>
      <c r="O885" s="8" t="s">
        <v>8633</v>
      </c>
      <c r="P885" s="12" t="s">
        <v>843</v>
      </c>
    </row>
    <row r="886" spans="1:16" ht="15.75" customHeight="1" x14ac:dyDescent="0.3">
      <c r="A886" s="9">
        <v>885</v>
      </c>
      <c r="B886" s="7" t="s">
        <v>8634</v>
      </c>
      <c r="C886" s="7">
        <v>21</v>
      </c>
      <c r="D886" s="7" t="s">
        <v>8636</v>
      </c>
      <c r="E886" s="7">
        <v>1</v>
      </c>
      <c r="F886" s="7">
        <v>3</v>
      </c>
      <c r="G886" s="7" t="s">
        <v>192</v>
      </c>
      <c r="H886" s="7">
        <v>101</v>
      </c>
      <c r="I886" s="7" t="s">
        <v>8637</v>
      </c>
      <c r="J886" s="7" t="s">
        <v>8638</v>
      </c>
      <c r="K886" s="7" t="s">
        <v>8639</v>
      </c>
      <c r="L886" s="7" t="s">
        <v>8640</v>
      </c>
      <c r="M886" s="7">
        <v>1</v>
      </c>
      <c r="N886" s="7" t="s">
        <v>165</v>
      </c>
      <c r="O886" s="7" t="s">
        <v>8642</v>
      </c>
      <c r="P886" s="11" t="s">
        <v>751</v>
      </c>
    </row>
    <row r="887" spans="1:16" ht="15.75" customHeight="1" x14ac:dyDescent="0.3">
      <c r="A887" s="10">
        <v>886</v>
      </c>
      <c r="B887" s="8" t="s">
        <v>8643</v>
      </c>
      <c r="C887" s="8">
        <v>47</v>
      </c>
      <c r="D887" s="8" t="s">
        <v>8644</v>
      </c>
      <c r="E887" s="8">
        <v>1</v>
      </c>
      <c r="F887" s="8">
        <v>3</v>
      </c>
      <c r="G887" s="8" t="s">
        <v>116</v>
      </c>
      <c r="H887" s="8">
        <v>101</v>
      </c>
      <c r="I887" s="8" t="s">
        <v>8646</v>
      </c>
      <c r="J887" s="8" t="s">
        <v>8647</v>
      </c>
      <c r="K887" s="8" t="s">
        <v>8648</v>
      </c>
      <c r="L887" s="8" t="s">
        <v>8650</v>
      </c>
      <c r="M887" s="8">
        <v>0</v>
      </c>
      <c r="N887" s="8" t="s">
        <v>307</v>
      </c>
      <c r="O887" s="8" t="s">
        <v>8651</v>
      </c>
      <c r="P887" s="12" t="s">
        <v>363</v>
      </c>
    </row>
    <row r="888" spans="1:16" ht="15.75" customHeight="1" x14ac:dyDescent="0.3">
      <c r="A888" s="9">
        <v>887</v>
      </c>
      <c r="B888" s="7" t="s">
        <v>8652</v>
      </c>
      <c r="C888" s="7">
        <v>78</v>
      </c>
      <c r="D888" s="7" t="s">
        <v>8654</v>
      </c>
      <c r="E888" s="7">
        <v>1</v>
      </c>
      <c r="F888" s="7">
        <v>3</v>
      </c>
      <c r="G888" s="7" t="s">
        <v>116</v>
      </c>
      <c r="H888" s="7">
        <v>73</v>
      </c>
      <c r="I888" s="7" t="s">
        <v>8655</v>
      </c>
      <c r="J888" s="7" t="s">
        <v>8656</v>
      </c>
      <c r="K888" s="7" t="s">
        <v>8658</v>
      </c>
      <c r="L888" s="7" t="s">
        <v>8659</v>
      </c>
      <c r="M888" s="7">
        <v>0</v>
      </c>
      <c r="N888" s="7" t="s">
        <v>307</v>
      </c>
      <c r="O888" s="7" t="s">
        <v>8660</v>
      </c>
      <c r="P888" s="11" t="s">
        <v>225</v>
      </c>
    </row>
    <row r="889" spans="1:16" ht="15.75" customHeight="1" x14ac:dyDescent="0.3">
      <c r="A889" s="10">
        <v>888</v>
      </c>
      <c r="B889" s="8" t="s">
        <v>8662</v>
      </c>
      <c r="C889" s="8">
        <v>25</v>
      </c>
      <c r="D889" s="8" t="s">
        <v>8663</v>
      </c>
      <c r="E889" s="8">
        <v>1</v>
      </c>
      <c r="F889" s="8">
        <v>3</v>
      </c>
      <c r="G889" s="8" t="s">
        <v>116</v>
      </c>
      <c r="H889" s="8">
        <v>35</v>
      </c>
      <c r="I889" s="8" t="s">
        <v>8664</v>
      </c>
      <c r="J889" s="8" t="s">
        <v>8666</v>
      </c>
      <c r="K889" s="8" t="s">
        <v>8667</v>
      </c>
      <c r="L889" s="8" t="s">
        <v>8668</v>
      </c>
      <c r="M889" s="8">
        <v>0</v>
      </c>
      <c r="N889" s="8" t="s">
        <v>222</v>
      </c>
      <c r="O889" s="8" t="s">
        <v>8669</v>
      </c>
      <c r="P889" s="12" t="s">
        <v>446</v>
      </c>
    </row>
    <row r="890" spans="1:16" ht="15.75" customHeight="1" x14ac:dyDescent="0.3">
      <c r="A890" s="9">
        <v>889</v>
      </c>
      <c r="B890" s="7" t="s">
        <v>8670</v>
      </c>
      <c r="C890" s="7">
        <v>28</v>
      </c>
      <c r="D890" s="7" t="s">
        <v>8671</v>
      </c>
      <c r="E890" s="7">
        <v>2</v>
      </c>
      <c r="F890" s="7">
        <v>3</v>
      </c>
      <c r="G890" s="7" t="s">
        <v>192</v>
      </c>
      <c r="H890" s="7">
        <v>25</v>
      </c>
      <c r="I890" s="7" t="s">
        <v>8672</v>
      </c>
      <c r="J890" s="7" t="s">
        <v>8673</v>
      </c>
      <c r="K890" s="7" t="s">
        <v>8674</v>
      </c>
      <c r="L890" s="7" t="s">
        <v>8676</v>
      </c>
      <c r="M890" s="7">
        <v>0</v>
      </c>
      <c r="N890" s="7" t="s">
        <v>165</v>
      </c>
      <c r="O890" s="7" t="s">
        <v>8677</v>
      </c>
      <c r="P890" s="11" t="s">
        <v>168</v>
      </c>
    </row>
    <row r="891" spans="1:16" ht="15.75" customHeight="1" x14ac:dyDescent="0.3">
      <c r="A891" s="10">
        <v>890</v>
      </c>
      <c r="B891" s="8" t="s">
        <v>8678</v>
      </c>
      <c r="C891" s="8">
        <v>49</v>
      </c>
      <c r="D891" s="8" t="s">
        <v>8679</v>
      </c>
      <c r="E891" s="8">
        <v>2</v>
      </c>
      <c r="F891" s="8">
        <v>1</v>
      </c>
      <c r="G891" s="8" t="s">
        <v>192</v>
      </c>
      <c r="H891" s="8">
        <v>78</v>
      </c>
      <c r="I891" s="8" t="s">
        <v>8680</v>
      </c>
      <c r="J891" s="8" t="s">
        <v>8681</v>
      </c>
      <c r="K891" s="8" t="s">
        <v>8682</v>
      </c>
      <c r="L891" s="8" t="s">
        <v>8683</v>
      </c>
      <c r="M891" s="8">
        <v>0</v>
      </c>
      <c r="N891" s="8" t="s">
        <v>128</v>
      </c>
      <c r="O891" s="8" t="s">
        <v>8684</v>
      </c>
      <c r="P891" s="12" t="s">
        <v>328</v>
      </c>
    </row>
    <row r="892" spans="1:16" ht="15.75" customHeight="1" x14ac:dyDescent="0.3">
      <c r="A892" s="9">
        <v>891</v>
      </c>
      <c r="B892" s="7" t="s">
        <v>8686</v>
      </c>
      <c r="C892" s="7">
        <v>14</v>
      </c>
      <c r="D892" s="7" t="s">
        <v>8687</v>
      </c>
      <c r="E892" s="7">
        <v>1</v>
      </c>
      <c r="F892" s="7">
        <v>3</v>
      </c>
      <c r="G892" s="7" t="s">
        <v>116</v>
      </c>
      <c r="H892" s="7">
        <v>101</v>
      </c>
      <c r="I892" s="7" t="s">
        <v>8688</v>
      </c>
      <c r="J892" s="7" t="s">
        <v>8689</v>
      </c>
      <c r="K892" s="7" t="s">
        <v>8691</v>
      </c>
      <c r="L892" s="7" t="s">
        <v>8692</v>
      </c>
      <c r="M892" s="7">
        <v>0</v>
      </c>
      <c r="N892" s="7" t="s">
        <v>307</v>
      </c>
      <c r="O892" s="7" t="s">
        <v>8693</v>
      </c>
      <c r="P892" s="11" t="s">
        <v>446</v>
      </c>
    </row>
    <row r="893" spans="1:16" ht="15.75" customHeight="1" x14ac:dyDescent="0.3">
      <c r="A893" s="10">
        <v>892</v>
      </c>
      <c r="B893" s="8" t="s">
        <v>8695</v>
      </c>
      <c r="C893" s="8">
        <v>51</v>
      </c>
      <c r="D893" s="8" t="s">
        <v>8696</v>
      </c>
      <c r="E893" s="8">
        <v>1</v>
      </c>
      <c r="F893" s="8">
        <v>3</v>
      </c>
      <c r="G893" s="8" t="s">
        <v>192</v>
      </c>
      <c r="H893" s="8">
        <v>1</v>
      </c>
      <c r="I893" s="8" t="s">
        <v>8698</v>
      </c>
      <c r="J893" s="8" t="s">
        <v>8699</v>
      </c>
      <c r="K893" s="8" t="s">
        <v>8700</v>
      </c>
      <c r="L893" s="8" t="s">
        <v>8701</v>
      </c>
      <c r="M893" s="8">
        <v>0</v>
      </c>
      <c r="N893" s="8" t="s">
        <v>128</v>
      </c>
      <c r="O893" s="8" t="s">
        <v>8702</v>
      </c>
      <c r="P893" s="12" t="s">
        <v>293</v>
      </c>
    </row>
    <row r="894" spans="1:16" ht="15.75" customHeight="1" x14ac:dyDescent="0.3">
      <c r="A894" s="9">
        <v>893</v>
      </c>
      <c r="B894" s="7" t="s">
        <v>8703</v>
      </c>
      <c r="C894" s="7">
        <v>44</v>
      </c>
      <c r="D894" s="7" t="s">
        <v>8704</v>
      </c>
      <c r="E894" s="7">
        <v>3</v>
      </c>
      <c r="F894" s="7">
        <v>4</v>
      </c>
      <c r="G894" s="7" t="s">
        <v>192</v>
      </c>
      <c r="H894" s="7">
        <v>25</v>
      </c>
      <c r="I894" s="7" t="s">
        <v>8706</v>
      </c>
      <c r="J894" s="7" t="s">
        <v>8707</v>
      </c>
      <c r="K894" s="7" t="s">
        <v>8708</v>
      </c>
      <c r="L894" s="7" t="s">
        <v>8709</v>
      </c>
      <c r="M894" s="7">
        <v>0</v>
      </c>
      <c r="N894" s="7" t="s">
        <v>165</v>
      </c>
      <c r="O894" s="7" t="s">
        <v>8710</v>
      </c>
      <c r="P894" s="11" t="s">
        <v>877</v>
      </c>
    </row>
    <row r="895" spans="1:16" ht="15.75" customHeight="1" x14ac:dyDescent="0.3">
      <c r="A895" s="10">
        <v>894</v>
      </c>
      <c r="B895" s="8" t="s">
        <v>8712</v>
      </c>
      <c r="C895" s="8">
        <v>40</v>
      </c>
      <c r="D895" s="8" t="s">
        <v>8713</v>
      </c>
      <c r="E895" s="8">
        <v>1</v>
      </c>
      <c r="F895" s="8">
        <v>4</v>
      </c>
      <c r="G895" s="8" t="s">
        <v>116</v>
      </c>
      <c r="H895" s="8">
        <v>9</v>
      </c>
      <c r="I895" s="8" t="s">
        <v>8715</v>
      </c>
      <c r="J895" s="8" t="s">
        <v>8716</v>
      </c>
      <c r="K895" s="8" t="s">
        <v>8717</v>
      </c>
      <c r="L895" s="8" t="s">
        <v>8718</v>
      </c>
      <c r="M895" s="8">
        <v>0</v>
      </c>
      <c r="N895" s="8" t="s">
        <v>128</v>
      </c>
      <c r="O895" s="8" t="s">
        <v>8719</v>
      </c>
      <c r="P895" s="12" t="s">
        <v>225</v>
      </c>
    </row>
    <row r="896" spans="1:16" ht="15.75" customHeight="1" x14ac:dyDescent="0.3">
      <c r="A896" s="9">
        <v>895</v>
      </c>
      <c r="B896" s="7" t="s">
        <v>8721</v>
      </c>
      <c r="C896" s="7">
        <v>70</v>
      </c>
      <c r="D896" s="7" t="s">
        <v>8722</v>
      </c>
      <c r="E896" s="7">
        <v>1</v>
      </c>
      <c r="F896" s="7">
        <v>3</v>
      </c>
      <c r="G896" s="7" t="s">
        <v>116</v>
      </c>
      <c r="H896" s="7">
        <v>26</v>
      </c>
      <c r="I896" s="7" t="s">
        <v>8723</v>
      </c>
      <c r="J896" s="7" t="s">
        <v>8724</v>
      </c>
      <c r="K896" s="7" t="s">
        <v>8725</v>
      </c>
      <c r="L896" s="7" t="s">
        <v>8726</v>
      </c>
      <c r="M896" s="7">
        <v>1</v>
      </c>
      <c r="N896" s="7" t="s">
        <v>307</v>
      </c>
      <c r="O896" s="7" t="s">
        <v>8728</v>
      </c>
      <c r="P896" s="11" t="s">
        <v>446</v>
      </c>
    </row>
    <row r="897" spans="1:16" ht="15.75" customHeight="1" x14ac:dyDescent="0.3">
      <c r="A897" s="10">
        <v>896</v>
      </c>
      <c r="B897" s="8" t="s">
        <v>8729</v>
      </c>
      <c r="C897" s="8">
        <v>29</v>
      </c>
      <c r="D897" s="8" t="s">
        <v>8730</v>
      </c>
      <c r="E897" s="8">
        <v>1</v>
      </c>
      <c r="F897" s="8">
        <v>3</v>
      </c>
      <c r="G897" s="8" t="s">
        <v>172</v>
      </c>
      <c r="H897" s="8">
        <v>73</v>
      </c>
      <c r="I897" s="8" t="s">
        <v>8732</v>
      </c>
      <c r="J897" s="8" t="s">
        <v>8734</v>
      </c>
      <c r="K897" s="8"/>
      <c r="L897" s="8" t="s">
        <v>8735</v>
      </c>
      <c r="M897" s="8">
        <v>1</v>
      </c>
      <c r="N897" s="8" t="s">
        <v>165</v>
      </c>
      <c r="O897" s="8" t="s">
        <v>8736</v>
      </c>
      <c r="P897" s="12"/>
    </row>
    <row r="898" spans="1:16" ht="15.75" customHeight="1" x14ac:dyDescent="0.3">
      <c r="A898" s="9">
        <v>897</v>
      </c>
      <c r="B898" s="7" t="s">
        <v>8737</v>
      </c>
      <c r="C898" s="7">
        <v>3</v>
      </c>
      <c r="D898" s="7" t="s">
        <v>8739</v>
      </c>
      <c r="E898" s="7">
        <v>1</v>
      </c>
      <c r="F898" s="7">
        <v>3</v>
      </c>
      <c r="G898" s="7" t="s">
        <v>116</v>
      </c>
      <c r="H898" s="7">
        <v>101</v>
      </c>
      <c r="I898" s="7" t="s">
        <v>8740</v>
      </c>
      <c r="J898" s="7" t="s">
        <v>8741</v>
      </c>
      <c r="K898" s="7" t="s">
        <v>8743</v>
      </c>
      <c r="L898" s="7" t="s">
        <v>8744</v>
      </c>
      <c r="M898" s="7">
        <v>0</v>
      </c>
      <c r="N898" s="7" t="s">
        <v>165</v>
      </c>
      <c r="O898" s="7" t="s">
        <v>8745</v>
      </c>
      <c r="P898" s="11" t="s">
        <v>446</v>
      </c>
    </row>
    <row r="899" spans="1:16" ht="15.75" customHeight="1" x14ac:dyDescent="0.3">
      <c r="A899" s="10">
        <v>898</v>
      </c>
      <c r="B899" s="8" t="s">
        <v>8746</v>
      </c>
      <c r="C899" s="8">
        <v>63</v>
      </c>
      <c r="D899" s="8" t="s">
        <v>8749</v>
      </c>
      <c r="E899" s="8">
        <v>3</v>
      </c>
      <c r="F899" s="8">
        <v>2</v>
      </c>
      <c r="G899" s="8" t="s">
        <v>116</v>
      </c>
      <c r="H899" s="8">
        <v>55</v>
      </c>
      <c r="I899" s="8" t="s">
        <v>8750</v>
      </c>
      <c r="J899" s="8" t="s">
        <v>8752</v>
      </c>
      <c r="K899" s="8" t="s">
        <v>8753</v>
      </c>
      <c r="L899" s="8" t="s">
        <v>8431</v>
      </c>
      <c r="M899" s="8">
        <v>0</v>
      </c>
      <c r="N899" s="8" t="s">
        <v>307</v>
      </c>
      <c r="O899" s="8" t="s">
        <v>8754</v>
      </c>
      <c r="P899" s="12" t="s">
        <v>962</v>
      </c>
    </row>
    <row r="900" spans="1:16" ht="15.75" customHeight="1" x14ac:dyDescent="0.3">
      <c r="A900" s="9">
        <v>899</v>
      </c>
      <c r="B900" s="7" t="s">
        <v>8756</v>
      </c>
      <c r="C900" s="7">
        <v>73</v>
      </c>
      <c r="D900" s="7" t="s">
        <v>8757</v>
      </c>
      <c r="E900" s="7">
        <v>2</v>
      </c>
      <c r="F900" s="7">
        <v>2</v>
      </c>
      <c r="G900" s="7" t="s">
        <v>116</v>
      </c>
      <c r="H900" s="7">
        <v>40</v>
      </c>
      <c r="I900" s="7" t="s">
        <v>8759</v>
      </c>
      <c r="J900" s="7" t="s">
        <v>8760</v>
      </c>
      <c r="K900" s="7" t="s">
        <v>8761</v>
      </c>
      <c r="L900" s="7" t="s">
        <v>8762</v>
      </c>
      <c r="M900" s="7">
        <v>0</v>
      </c>
      <c r="N900" s="7" t="s">
        <v>307</v>
      </c>
      <c r="O900" s="7" t="s">
        <v>8763</v>
      </c>
      <c r="P900" s="11" t="s">
        <v>168</v>
      </c>
    </row>
    <row r="901" spans="1:16" ht="15.75" customHeight="1" x14ac:dyDescent="0.3">
      <c r="A901" s="10">
        <v>900</v>
      </c>
      <c r="B901" s="8" t="s">
        <v>8764</v>
      </c>
      <c r="C901" s="8">
        <v>67</v>
      </c>
      <c r="D901" s="8" t="s">
        <v>8765</v>
      </c>
      <c r="E901" s="8">
        <v>1</v>
      </c>
      <c r="F901" s="8">
        <v>1</v>
      </c>
      <c r="G901" s="8" t="s">
        <v>116</v>
      </c>
      <c r="H901" s="8">
        <v>107</v>
      </c>
      <c r="I901" s="8" t="s">
        <v>8767</v>
      </c>
      <c r="J901" s="8" t="s">
        <v>8768</v>
      </c>
      <c r="K901" s="8" t="s">
        <v>8769</v>
      </c>
      <c r="L901" s="8" t="s">
        <v>8770</v>
      </c>
      <c r="M901" s="8">
        <v>1</v>
      </c>
      <c r="N901" s="8" t="s">
        <v>307</v>
      </c>
      <c r="O901" s="8" t="s">
        <v>8772</v>
      </c>
      <c r="P901" s="12" t="s">
        <v>751</v>
      </c>
    </row>
    <row r="902" spans="1:16" ht="15.75" customHeight="1" x14ac:dyDescent="0.3">
      <c r="A902" s="9">
        <v>901</v>
      </c>
      <c r="B902" s="7" t="s">
        <v>8773</v>
      </c>
      <c r="C902" s="7">
        <v>48</v>
      </c>
      <c r="D902" s="7" t="s">
        <v>8774</v>
      </c>
      <c r="E902" s="7">
        <v>2</v>
      </c>
      <c r="F902" s="7">
        <v>3</v>
      </c>
      <c r="G902" s="7" t="s">
        <v>116</v>
      </c>
      <c r="H902" s="7">
        <v>64</v>
      </c>
      <c r="I902" s="7" t="s">
        <v>8776</v>
      </c>
      <c r="J902" s="7" t="s">
        <v>8777</v>
      </c>
      <c r="K902" s="7" t="s">
        <v>8778</v>
      </c>
      <c r="L902" s="7" t="s">
        <v>8779</v>
      </c>
      <c r="M902" s="7">
        <v>0</v>
      </c>
      <c r="N902" s="7" t="s">
        <v>165</v>
      </c>
      <c r="O902" s="7" t="s">
        <v>8780</v>
      </c>
      <c r="P902" s="11" t="s">
        <v>584</v>
      </c>
    </row>
    <row r="903" spans="1:16" ht="15.75" customHeight="1" x14ac:dyDescent="0.3">
      <c r="A903" s="10">
        <v>902</v>
      </c>
      <c r="B903" s="8" t="s">
        <v>8781</v>
      </c>
      <c r="C903" s="8">
        <v>44</v>
      </c>
      <c r="D903" s="8" t="s">
        <v>8782</v>
      </c>
      <c r="E903" s="8">
        <v>4</v>
      </c>
      <c r="F903" s="8">
        <v>3</v>
      </c>
      <c r="G903" s="8" t="s">
        <v>116</v>
      </c>
      <c r="H903" s="8">
        <v>25</v>
      </c>
      <c r="I903" s="8" t="s">
        <v>8784</v>
      </c>
      <c r="J903" s="8" t="s">
        <v>8785</v>
      </c>
      <c r="K903" s="8" t="s">
        <v>8786</v>
      </c>
      <c r="L903" s="8" t="s">
        <v>8787</v>
      </c>
      <c r="M903" s="8">
        <v>0</v>
      </c>
      <c r="N903" s="8" t="s">
        <v>165</v>
      </c>
      <c r="O903" s="8" t="s">
        <v>1265</v>
      </c>
      <c r="P903" s="12" t="s">
        <v>8788</v>
      </c>
    </row>
    <row r="904" spans="1:16" ht="15.75" customHeight="1" x14ac:dyDescent="0.3">
      <c r="A904" s="9">
        <v>903</v>
      </c>
      <c r="B904" s="7" t="s">
        <v>8789</v>
      </c>
      <c r="C904" s="7">
        <v>2</v>
      </c>
      <c r="D904" s="7" t="s">
        <v>8791</v>
      </c>
      <c r="E904" s="7">
        <v>2</v>
      </c>
      <c r="F904" s="7">
        <v>4</v>
      </c>
      <c r="G904" s="7" t="s">
        <v>116</v>
      </c>
      <c r="H904" s="7">
        <v>26</v>
      </c>
      <c r="I904" s="7" t="s">
        <v>8792</v>
      </c>
      <c r="J904" s="7" t="s">
        <v>8793</v>
      </c>
      <c r="K904" s="7" t="s">
        <v>8794</v>
      </c>
      <c r="L904" s="7" t="s">
        <v>8795</v>
      </c>
      <c r="M904" s="7">
        <v>1</v>
      </c>
      <c r="N904" s="7" t="s">
        <v>222</v>
      </c>
      <c r="O904" s="7" t="s">
        <v>8797</v>
      </c>
      <c r="P904" s="11" t="s">
        <v>168</v>
      </c>
    </row>
    <row r="905" spans="1:16" ht="15.75" customHeight="1" x14ac:dyDescent="0.3">
      <c r="A905" s="10">
        <v>904</v>
      </c>
      <c r="B905" s="8" t="s">
        <v>8798</v>
      </c>
      <c r="C905" s="8">
        <v>37</v>
      </c>
      <c r="D905" s="8" t="s">
        <v>8799</v>
      </c>
      <c r="E905" s="8">
        <v>2</v>
      </c>
      <c r="F905" s="8">
        <v>3</v>
      </c>
      <c r="G905" s="8" t="s">
        <v>192</v>
      </c>
      <c r="H905" s="8">
        <v>49</v>
      </c>
      <c r="I905" s="8" t="s">
        <v>8801</v>
      </c>
      <c r="J905" s="8" t="s">
        <v>8802</v>
      </c>
      <c r="K905" s="8" t="s">
        <v>8803</v>
      </c>
      <c r="L905" s="8" t="s">
        <v>8804</v>
      </c>
      <c r="M905" s="8">
        <v>0</v>
      </c>
      <c r="N905" s="8" t="s">
        <v>128</v>
      </c>
      <c r="O905" s="8" t="s">
        <v>8805</v>
      </c>
      <c r="P905" s="12" t="s">
        <v>584</v>
      </c>
    </row>
    <row r="906" spans="1:16" ht="15.75" customHeight="1" x14ac:dyDescent="0.3">
      <c r="A906" s="9">
        <v>905</v>
      </c>
      <c r="B906" s="7" t="s">
        <v>8806</v>
      </c>
      <c r="C906" s="7">
        <v>26</v>
      </c>
      <c r="D906" s="7" t="s">
        <v>8807</v>
      </c>
      <c r="E906" s="7">
        <v>2</v>
      </c>
      <c r="F906" s="7">
        <v>4</v>
      </c>
      <c r="G906" s="7" t="s">
        <v>116</v>
      </c>
      <c r="H906" s="7">
        <v>84</v>
      </c>
      <c r="I906" s="7" t="s">
        <v>8809</v>
      </c>
      <c r="J906" s="7" t="s">
        <v>8810</v>
      </c>
      <c r="K906" s="7" t="s">
        <v>8811</v>
      </c>
      <c r="L906" s="7" t="s">
        <v>8812</v>
      </c>
      <c r="M906" s="7">
        <v>1</v>
      </c>
      <c r="N906" s="7" t="s">
        <v>307</v>
      </c>
      <c r="O906" s="7" t="s">
        <v>8813</v>
      </c>
      <c r="P906" s="11" t="s">
        <v>328</v>
      </c>
    </row>
    <row r="907" spans="1:16" ht="15.75" customHeight="1" x14ac:dyDescent="0.3">
      <c r="A907" s="10">
        <v>906</v>
      </c>
      <c r="B907" s="8" t="s">
        <v>8814</v>
      </c>
      <c r="C907" s="8">
        <v>1</v>
      </c>
      <c r="D907" s="8" t="s">
        <v>8815</v>
      </c>
      <c r="E907" s="8">
        <v>2</v>
      </c>
      <c r="F907" s="8">
        <v>3</v>
      </c>
      <c r="G907" s="8" t="s">
        <v>116</v>
      </c>
      <c r="H907" s="8">
        <v>86</v>
      </c>
      <c r="I907" s="8" t="s">
        <v>8817</v>
      </c>
      <c r="J907" s="8" t="s">
        <v>8818</v>
      </c>
      <c r="K907" s="8" t="s">
        <v>8819</v>
      </c>
      <c r="L907" s="8" t="s">
        <v>8820</v>
      </c>
      <c r="M907" s="8">
        <v>0</v>
      </c>
      <c r="N907" s="8" t="s">
        <v>128</v>
      </c>
      <c r="O907" s="8" t="s">
        <v>8821</v>
      </c>
      <c r="P907" s="12" t="s">
        <v>584</v>
      </c>
    </row>
    <row r="908" spans="1:16" ht="15.75" customHeight="1" x14ac:dyDescent="0.3">
      <c r="A908" s="9">
        <v>907</v>
      </c>
      <c r="B908" s="7" t="s">
        <v>8822</v>
      </c>
      <c r="C908" s="7">
        <v>17</v>
      </c>
      <c r="D908" s="7" t="s">
        <v>8824</v>
      </c>
      <c r="E908" s="7">
        <v>5</v>
      </c>
      <c r="F908" s="7">
        <v>3</v>
      </c>
      <c r="G908" s="7" t="s">
        <v>116</v>
      </c>
      <c r="H908" s="7">
        <v>8</v>
      </c>
      <c r="I908" s="7" t="s">
        <v>8825</v>
      </c>
      <c r="J908" s="7" t="s">
        <v>8826</v>
      </c>
      <c r="K908" s="7" t="s">
        <v>8827</v>
      </c>
      <c r="L908" s="7" t="s">
        <v>8828</v>
      </c>
      <c r="M908" s="7">
        <v>0</v>
      </c>
      <c r="N908" s="7" t="s">
        <v>222</v>
      </c>
      <c r="O908" s="7" t="s">
        <v>8829</v>
      </c>
      <c r="P908" s="11" t="s">
        <v>1735</v>
      </c>
    </row>
    <row r="909" spans="1:16" ht="15.75" customHeight="1" x14ac:dyDescent="0.3">
      <c r="A909" s="10">
        <v>908</v>
      </c>
      <c r="B909" s="8" t="s">
        <v>8831</v>
      </c>
      <c r="C909" s="8">
        <v>44</v>
      </c>
      <c r="D909" s="8" t="s">
        <v>8832</v>
      </c>
      <c r="E909" s="8">
        <v>3</v>
      </c>
      <c r="F909" s="8">
        <v>3</v>
      </c>
      <c r="G909" s="8" t="s">
        <v>152</v>
      </c>
      <c r="H909" s="8">
        <v>48</v>
      </c>
      <c r="I909" s="8" t="s">
        <v>8833</v>
      </c>
      <c r="J909" s="8"/>
      <c r="K909" s="8"/>
      <c r="L909" s="8" t="s">
        <v>8834</v>
      </c>
      <c r="M909" s="8">
        <v>0</v>
      </c>
      <c r="N909" s="8" t="s">
        <v>165</v>
      </c>
      <c r="O909" s="8" t="s">
        <v>8836</v>
      </c>
      <c r="P909" s="12"/>
    </row>
    <row r="910" spans="1:16" ht="15.75" customHeight="1" x14ac:dyDescent="0.3">
      <c r="A910" s="9">
        <v>909</v>
      </c>
      <c r="B910" s="7" t="s">
        <v>8837</v>
      </c>
      <c r="C910" s="7">
        <v>60</v>
      </c>
      <c r="D910" s="7" t="s">
        <v>8838</v>
      </c>
      <c r="E910" s="7">
        <v>1</v>
      </c>
      <c r="F910" s="7">
        <v>3</v>
      </c>
      <c r="G910" s="7" t="s">
        <v>116</v>
      </c>
      <c r="H910" s="7">
        <v>111</v>
      </c>
      <c r="I910" s="7" t="s">
        <v>8839</v>
      </c>
      <c r="J910" s="7" t="s">
        <v>8840</v>
      </c>
      <c r="K910" s="7" t="s">
        <v>8841</v>
      </c>
      <c r="L910" s="7" t="s">
        <v>8842</v>
      </c>
      <c r="M910" s="7">
        <v>0</v>
      </c>
      <c r="N910" s="7" t="s">
        <v>128</v>
      </c>
      <c r="O910" s="7" t="s">
        <v>8843</v>
      </c>
      <c r="P910" s="11" t="s">
        <v>225</v>
      </c>
    </row>
    <row r="911" spans="1:16" ht="15.75" customHeight="1" x14ac:dyDescent="0.3">
      <c r="A911" s="10">
        <v>910</v>
      </c>
      <c r="B911" s="8" t="s">
        <v>8845</v>
      </c>
      <c r="C911" s="8">
        <v>40</v>
      </c>
      <c r="D911" s="8" t="s">
        <v>8846</v>
      </c>
      <c r="E911" s="8">
        <v>3</v>
      </c>
      <c r="F911" s="8">
        <v>3</v>
      </c>
      <c r="G911" s="8" t="s">
        <v>116</v>
      </c>
      <c r="H911" s="8">
        <v>31</v>
      </c>
      <c r="I911" s="8" t="s">
        <v>8847</v>
      </c>
      <c r="J911" s="8" t="s">
        <v>8849</v>
      </c>
      <c r="K911" s="8" t="s">
        <v>8850</v>
      </c>
      <c r="L911" s="8" t="s">
        <v>8851</v>
      </c>
      <c r="M911" s="8">
        <v>0</v>
      </c>
      <c r="N911" s="8" t="s">
        <v>307</v>
      </c>
      <c r="O911" s="8" t="s">
        <v>8852</v>
      </c>
      <c r="P911" s="12" t="s">
        <v>274</v>
      </c>
    </row>
    <row r="912" spans="1:16" ht="15.75" customHeight="1" x14ac:dyDescent="0.3">
      <c r="A912" s="9">
        <v>911</v>
      </c>
      <c r="B912" s="7" t="s">
        <v>8853</v>
      </c>
      <c r="C912" s="7">
        <v>23</v>
      </c>
      <c r="D912" s="7" t="s">
        <v>8854</v>
      </c>
      <c r="E912" s="7">
        <v>2</v>
      </c>
      <c r="F912" s="7">
        <v>3</v>
      </c>
      <c r="G912" s="7" t="s">
        <v>172</v>
      </c>
      <c r="H912" s="7">
        <v>57</v>
      </c>
      <c r="I912" s="7" t="s">
        <v>8856</v>
      </c>
      <c r="J912" s="7" t="s">
        <v>8858</v>
      </c>
      <c r="K912" s="7"/>
      <c r="L912" s="7" t="s">
        <v>8859</v>
      </c>
      <c r="M912" s="7">
        <v>0</v>
      </c>
      <c r="N912" s="7" t="s">
        <v>128</v>
      </c>
      <c r="O912" s="7" t="s">
        <v>8860</v>
      </c>
      <c r="P912" s="11"/>
    </row>
    <row r="913" spans="1:16" ht="15.75" customHeight="1" x14ac:dyDescent="0.3">
      <c r="A913" s="10">
        <v>912</v>
      </c>
      <c r="B913" s="8" t="s">
        <v>8861</v>
      </c>
      <c r="C913" s="8">
        <v>45</v>
      </c>
      <c r="D913" s="8" t="s">
        <v>8862</v>
      </c>
      <c r="E913" s="8">
        <v>1</v>
      </c>
      <c r="F913" s="8">
        <v>3</v>
      </c>
      <c r="G913" s="8" t="s">
        <v>116</v>
      </c>
      <c r="H913" s="8">
        <v>45</v>
      </c>
      <c r="I913" s="8" t="s">
        <v>8864</v>
      </c>
      <c r="J913" s="8" t="s">
        <v>8865</v>
      </c>
      <c r="K913" s="8" t="s">
        <v>8866</v>
      </c>
      <c r="L913" s="8" t="s">
        <v>8867</v>
      </c>
      <c r="M913" s="8">
        <v>0</v>
      </c>
      <c r="N913" s="8" t="s">
        <v>128</v>
      </c>
      <c r="O913" s="8" t="s">
        <v>8868</v>
      </c>
      <c r="P913" s="12" t="s">
        <v>225</v>
      </c>
    </row>
    <row r="914" spans="1:16" ht="15.75" customHeight="1" x14ac:dyDescent="0.3">
      <c r="A914" s="9">
        <v>913</v>
      </c>
      <c r="B914" s="7" t="s">
        <v>8869</v>
      </c>
      <c r="C914" s="7">
        <v>70</v>
      </c>
      <c r="D914" s="7" t="s">
        <v>8870</v>
      </c>
      <c r="E914" s="7">
        <v>4</v>
      </c>
      <c r="F914" s="7">
        <v>2</v>
      </c>
      <c r="G914" s="7" t="s">
        <v>116</v>
      </c>
      <c r="H914" s="7">
        <v>77</v>
      </c>
      <c r="I914" s="7" t="s">
        <v>8872</v>
      </c>
      <c r="J914" s="7" t="s">
        <v>8873</v>
      </c>
      <c r="K914" s="7" t="s">
        <v>8874</v>
      </c>
      <c r="L914" s="7" t="s">
        <v>8875</v>
      </c>
      <c r="M914" s="7">
        <v>0</v>
      </c>
      <c r="N914" s="7" t="s">
        <v>128</v>
      </c>
      <c r="O914" s="7" t="s">
        <v>1331</v>
      </c>
      <c r="P914" s="11" t="s">
        <v>8876</v>
      </c>
    </row>
    <row r="915" spans="1:16" ht="15.75" customHeight="1" x14ac:dyDescent="0.3">
      <c r="A915" s="10">
        <v>914</v>
      </c>
      <c r="B915" s="8" t="s">
        <v>8878</v>
      </c>
      <c r="C915" s="8">
        <v>69</v>
      </c>
      <c r="D915" s="8" t="s">
        <v>8879</v>
      </c>
      <c r="E915" s="8">
        <v>2</v>
      </c>
      <c r="F915" s="8">
        <v>3</v>
      </c>
      <c r="G915" s="8" t="s">
        <v>116</v>
      </c>
      <c r="H915" s="8">
        <v>21</v>
      </c>
      <c r="I915" s="8" t="s">
        <v>8880</v>
      </c>
      <c r="J915" s="8" t="s">
        <v>8881</v>
      </c>
      <c r="K915" s="8" t="s">
        <v>8882</v>
      </c>
      <c r="L915" s="8" t="s">
        <v>3068</v>
      </c>
      <c r="M915" s="8">
        <v>0</v>
      </c>
      <c r="N915" s="8" t="s">
        <v>165</v>
      </c>
      <c r="O915" s="8" t="s">
        <v>8884</v>
      </c>
      <c r="P915" s="12" t="s">
        <v>584</v>
      </c>
    </row>
    <row r="916" spans="1:16" ht="15.75" customHeight="1" x14ac:dyDescent="0.3">
      <c r="A916" s="9">
        <v>915</v>
      </c>
      <c r="B916" s="7" t="s">
        <v>8885</v>
      </c>
      <c r="C916" s="7">
        <v>79</v>
      </c>
      <c r="D916" s="7" t="s">
        <v>8887</v>
      </c>
      <c r="E916" s="7">
        <v>2</v>
      </c>
      <c r="F916" s="7">
        <v>3</v>
      </c>
      <c r="G916" s="7" t="s">
        <v>116</v>
      </c>
      <c r="H916" s="7">
        <v>27</v>
      </c>
      <c r="I916" s="7" t="s">
        <v>8888</v>
      </c>
      <c r="J916" s="7" t="s">
        <v>8889</v>
      </c>
      <c r="K916" s="7" t="s">
        <v>8890</v>
      </c>
      <c r="L916" s="7" t="s">
        <v>8891</v>
      </c>
      <c r="M916" s="7">
        <v>0</v>
      </c>
      <c r="N916" s="7" t="s">
        <v>307</v>
      </c>
      <c r="O916" s="7" t="s">
        <v>8893</v>
      </c>
      <c r="P916" s="11" t="s">
        <v>398</v>
      </c>
    </row>
    <row r="917" spans="1:16" ht="15.75" customHeight="1" x14ac:dyDescent="0.3">
      <c r="A917" s="10">
        <v>916</v>
      </c>
      <c r="B917" s="8" t="s">
        <v>8894</v>
      </c>
      <c r="C917" s="8">
        <v>35</v>
      </c>
      <c r="D917" s="8" t="s">
        <v>8895</v>
      </c>
      <c r="E917" s="8">
        <v>5</v>
      </c>
      <c r="F917" s="8">
        <v>3</v>
      </c>
      <c r="G917" s="8" t="s">
        <v>116</v>
      </c>
      <c r="H917" s="8">
        <v>50</v>
      </c>
      <c r="I917" s="8" t="s">
        <v>8896</v>
      </c>
      <c r="J917" s="8" t="s">
        <v>8897</v>
      </c>
      <c r="K917" s="8" t="s">
        <v>8898</v>
      </c>
      <c r="L917" s="8" t="s">
        <v>8899</v>
      </c>
      <c r="M917" s="8">
        <v>0</v>
      </c>
      <c r="N917" s="8" t="s">
        <v>307</v>
      </c>
      <c r="O917" s="8" t="s">
        <v>8902</v>
      </c>
      <c r="P917" s="12" t="s">
        <v>1735</v>
      </c>
    </row>
    <row r="918" spans="1:16" ht="15.75" customHeight="1" x14ac:dyDescent="0.3">
      <c r="A918" s="9">
        <v>917</v>
      </c>
      <c r="B918" s="7" t="s">
        <v>8903</v>
      </c>
      <c r="C918" s="7">
        <v>33</v>
      </c>
      <c r="D918" s="7" t="s">
        <v>8905</v>
      </c>
      <c r="E918" s="7">
        <v>5</v>
      </c>
      <c r="F918" s="7">
        <v>3</v>
      </c>
      <c r="G918" s="7" t="s">
        <v>116</v>
      </c>
      <c r="H918" s="7">
        <v>118</v>
      </c>
      <c r="I918" s="7" t="s">
        <v>8906</v>
      </c>
      <c r="J918" s="7" t="s">
        <v>8907</v>
      </c>
      <c r="K918" s="7" t="s">
        <v>8908</v>
      </c>
      <c r="L918" s="7" t="s">
        <v>8910</v>
      </c>
      <c r="M918" s="7">
        <v>0</v>
      </c>
      <c r="N918" s="7" t="s">
        <v>307</v>
      </c>
      <c r="O918" s="7" t="s">
        <v>8911</v>
      </c>
      <c r="P918" s="11" t="s">
        <v>135</v>
      </c>
    </row>
    <row r="919" spans="1:16" ht="15.75" customHeight="1" x14ac:dyDescent="0.3">
      <c r="A919" s="10">
        <v>918</v>
      </c>
      <c r="B919" s="8" t="s">
        <v>8912</v>
      </c>
      <c r="C919" s="8">
        <v>21</v>
      </c>
      <c r="D919" s="8" t="s">
        <v>8913</v>
      </c>
      <c r="E919" s="8">
        <v>3</v>
      </c>
      <c r="F919" s="8">
        <v>3</v>
      </c>
      <c r="G919" s="8" t="s">
        <v>116</v>
      </c>
      <c r="H919" s="8">
        <v>1</v>
      </c>
      <c r="I919" s="8" t="s">
        <v>8915</v>
      </c>
      <c r="J919" s="8" t="s">
        <v>8916</v>
      </c>
      <c r="K919" s="8" t="s">
        <v>8917</v>
      </c>
      <c r="L919" s="8" t="s">
        <v>8918</v>
      </c>
      <c r="M919" s="8">
        <v>0</v>
      </c>
      <c r="N919" s="8" t="s">
        <v>307</v>
      </c>
      <c r="O919" s="8" t="s">
        <v>8920</v>
      </c>
      <c r="P919" s="12" t="s">
        <v>962</v>
      </c>
    </row>
    <row r="920" spans="1:16" ht="15.75" customHeight="1" x14ac:dyDescent="0.3">
      <c r="A920" s="9">
        <v>919</v>
      </c>
      <c r="B920" s="7" t="s">
        <v>8921</v>
      </c>
      <c r="C920" s="7">
        <v>5</v>
      </c>
      <c r="D920" s="7" t="s">
        <v>8922</v>
      </c>
      <c r="E920" s="7">
        <v>5</v>
      </c>
      <c r="F920" s="7">
        <v>4</v>
      </c>
      <c r="G920" s="7" t="s">
        <v>116</v>
      </c>
      <c r="H920" s="7">
        <v>63</v>
      </c>
      <c r="I920" s="7" t="s">
        <v>8923</v>
      </c>
      <c r="J920" s="7" t="s">
        <v>8924</v>
      </c>
      <c r="K920" s="7" t="s">
        <v>8925</v>
      </c>
      <c r="L920" s="7" t="s">
        <v>8927</v>
      </c>
      <c r="M920" s="7">
        <v>0</v>
      </c>
      <c r="N920" s="7" t="s">
        <v>128</v>
      </c>
      <c r="O920" s="7" t="s">
        <v>8928</v>
      </c>
      <c r="P920" s="11" t="s">
        <v>705</v>
      </c>
    </row>
    <row r="921" spans="1:16" ht="15.75" customHeight="1" x14ac:dyDescent="0.3">
      <c r="A921" s="10">
        <v>920</v>
      </c>
      <c r="B921" s="8" t="s">
        <v>8929</v>
      </c>
      <c r="C921" s="8">
        <v>24</v>
      </c>
      <c r="D921" s="8" t="s">
        <v>8931</v>
      </c>
      <c r="E921" s="8">
        <v>2</v>
      </c>
      <c r="F921" s="8">
        <v>2</v>
      </c>
      <c r="G921" s="8" t="s">
        <v>116</v>
      </c>
      <c r="H921" s="8">
        <v>29</v>
      </c>
      <c r="I921" s="8" t="s">
        <v>8932</v>
      </c>
      <c r="J921" s="8" t="s">
        <v>8933</v>
      </c>
      <c r="K921" s="8" t="s">
        <v>8934</v>
      </c>
      <c r="L921" s="8" t="s">
        <v>8935</v>
      </c>
      <c r="M921" s="8">
        <v>1</v>
      </c>
      <c r="N921" s="8" t="s">
        <v>222</v>
      </c>
      <c r="O921" s="8" t="s">
        <v>8937</v>
      </c>
      <c r="P921" s="12" t="s">
        <v>8938</v>
      </c>
    </row>
    <row r="922" spans="1:16" ht="15.75" customHeight="1" x14ac:dyDescent="0.3">
      <c r="A922" s="9">
        <v>921</v>
      </c>
      <c r="B922" s="7" t="s">
        <v>8939</v>
      </c>
      <c r="C922" s="7">
        <v>48</v>
      </c>
      <c r="D922" s="7" t="s">
        <v>8940</v>
      </c>
      <c r="E922" s="7">
        <v>5</v>
      </c>
      <c r="F922" s="7">
        <v>2</v>
      </c>
      <c r="G922" s="7" t="s">
        <v>116</v>
      </c>
      <c r="H922" s="7">
        <v>85</v>
      </c>
      <c r="I922" s="7" t="s">
        <v>8942</v>
      </c>
      <c r="J922" s="7" t="s">
        <v>8943</v>
      </c>
      <c r="K922" s="7" t="s">
        <v>8944</v>
      </c>
      <c r="L922" s="7" t="s">
        <v>8946</v>
      </c>
      <c r="M922" s="7">
        <v>0</v>
      </c>
      <c r="N922" s="7" t="s">
        <v>307</v>
      </c>
      <c r="O922" s="7" t="s">
        <v>8947</v>
      </c>
      <c r="P922" s="11" t="s">
        <v>1735</v>
      </c>
    </row>
    <row r="923" spans="1:16" ht="15.75" customHeight="1" x14ac:dyDescent="0.3">
      <c r="A923" s="10">
        <v>922</v>
      </c>
      <c r="B923" s="8" t="s">
        <v>8948</v>
      </c>
      <c r="C923" s="8">
        <v>10</v>
      </c>
      <c r="D923" s="8" t="s">
        <v>8949</v>
      </c>
      <c r="E923" s="8">
        <v>3</v>
      </c>
      <c r="F923" s="8">
        <v>2</v>
      </c>
      <c r="G923" s="8" t="s">
        <v>116</v>
      </c>
      <c r="H923" s="8">
        <v>92</v>
      </c>
      <c r="I923" s="8" t="s">
        <v>8951</v>
      </c>
      <c r="J923" s="8" t="s">
        <v>8952</v>
      </c>
      <c r="K923" s="8" t="s">
        <v>8953</v>
      </c>
      <c r="L923" s="8" t="s">
        <v>8954</v>
      </c>
      <c r="M923" s="8">
        <v>0</v>
      </c>
      <c r="N923" s="8" t="s">
        <v>165</v>
      </c>
      <c r="O923" s="8" t="s">
        <v>8955</v>
      </c>
      <c r="P923" s="12" t="s">
        <v>274</v>
      </c>
    </row>
    <row r="924" spans="1:16" ht="15.75" customHeight="1" x14ac:dyDescent="0.3">
      <c r="A924" s="9">
        <v>923</v>
      </c>
      <c r="B924" s="7" t="s">
        <v>8956</v>
      </c>
      <c r="C924" s="7">
        <v>36</v>
      </c>
      <c r="D924" s="7" t="s">
        <v>8958</v>
      </c>
      <c r="E924" s="7">
        <v>2</v>
      </c>
      <c r="F924" s="7">
        <v>2</v>
      </c>
      <c r="G924" s="7" t="s">
        <v>116</v>
      </c>
      <c r="H924" s="7">
        <v>83</v>
      </c>
      <c r="I924" s="7" t="s">
        <v>8959</v>
      </c>
      <c r="J924" s="7" t="s">
        <v>8960</v>
      </c>
      <c r="K924" s="7" t="s">
        <v>8961</v>
      </c>
      <c r="L924" s="7" t="s">
        <v>8962</v>
      </c>
      <c r="M924" s="7">
        <v>0</v>
      </c>
      <c r="N924" s="7" t="s">
        <v>165</v>
      </c>
      <c r="O924" s="7" t="s">
        <v>8963</v>
      </c>
      <c r="P924" s="11" t="s">
        <v>8965</v>
      </c>
    </row>
    <row r="925" spans="1:16" ht="15.75" customHeight="1" x14ac:dyDescent="0.3">
      <c r="A925" s="10">
        <v>924</v>
      </c>
      <c r="B925" s="8" t="s">
        <v>8966</v>
      </c>
      <c r="C925" s="8">
        <v>1</v>
      </c>
      <c r="D925" s="8" t="s">
        <v>8967</v>
      </c>
      <c r="E925" s="8">
        <v>3</v>
      </c>
      <c r="F925" s="8">
        <v>3</v>
      </c>
      <c r="G925" s="8" t="s">
        <v>192</v>
      </c>
      <c r="H925" s="8">
        <v>40</v>
      </c>
      <c r="I925" s="8" t="s">
        <v>8969</v>
      </c>
      <c r="J925" s="8" t="s">
        <v>8970</v>
      </c>
      <c r="K925" s="8" t="s">
        <v>8971</v>
      </c>
      <c r="L925" s="8" t="s">
        <v>8972</v>
      </c>
      <c r="M925" s="8">
        <v>0</v>
      </c>
      <c r="N925" s="8" t="s">
        <v>307</v>
      </c>
      <c r="O925" s="8" t="s">
        <v>8973</v>
      </c>
      <c r="P925" s="12" t="s">
        <v>246</v>
      </c>
    </row>
    <row r="926" spans="1:16" ht="15.75" customHeight="1" x14ac:dyDescent="0.3">
      <c r="A926" s="9">
        <v>925</v>
      </c>
      <c r="B926" s="7" t="s">
        <v>8975</v>
      </c>
      <c r="C926" s="7">
        <v>24</v>
      </c>
      <c r="D926" s="7" t="s">
        <v>8976</v>
      </c>
      <c r="E926" s="7">
        <v>2</v>
      </c>
      <c r="F926" s="7">
        <v>3</v>
      </c>
      <c r="G926" s="7" t="s">
        <v>116</v>
      </c>
      <c r="H926" s="7">
        <v>30</v>
      </c>
      <c r="I926" s="7" t="s">
        <v>8978</v>
      </c>
      <c r="J926" s="7" t="s">
        <v>8979</v>
      </c>
      <c r="K926" s="7" t="s">
        <v>8980</v>
      </c>
      <c r="L926" s="7" t="s">
        <v>8981</v>
      </c>
      <c r="M926" s="7">
        <v>1</v>
      </c>
      <c r="N926" s="7" t="s">
        <v>128</v>
      </c>
      <c r="O926" s="7" t="s">
        <v>8982</v>
      </c>
      <c r="P926" s="11" t="s">
        <v>584</v>
      </c>
    </row>
    <row r="927" spans="1:16" ht="15.75" customHeight="1" x14ac:dyDescent="0.3">
      <c r="A927" s="10">
        <v>926</v>
      </c>
      <c r="B927" s="8" t="s">
        <v>8983</v>
      </c>
      <c r="C927" s="8">
        <v>30</v>
      </c>
      <c r="D927" s="8" t="s">
        <v>8984</v>
      </c>
      <c r="E927" s="8">
        <v>1</v>
      </c>
      <c r="F927" s="8">
        <v>3</v>
      </c>
      <c r="G927" s="8" t="s">
        <v>116</v>
      </c>
      <c r="H927" s="8">
        <v>111</v>
      </c>
      <c r="I927" s="8" t="s">
        <v>8986</v>
      </c>
      <c r="J927" s="8" t="s">
        <v>8987</v>
      </c>
      <c r="K927" s="8" t="s">
        <v>8988</v>
      </c>
      <c r="L927" s="8" t="s">
        <v>8989</v>
      </c>
      <c r="M927" s="8">
        <v>0</v>
      </c>
      <c r="N927" s="8" t="s">
        <v>307</v>
      </c>
      <c r="O927" s="8" t="s">
        <v>8990</v>
      </c>
      <c r="P927" s="12" t="s">
        <v>293</v>
      </c>
    </row>
    <row r="928" spans="1:16" ht="15.75" customHeight="1" x14ac:dyDescent="0.3">
      <c r="A928" s="9">
        <v>927</v>
      </c>
      <c r="B928" s="7" t="s">
        <v>8992</v>
      </c>
      <c r="C928" s="7">
        <v>25</v>
      </c>
      <c r="D928" s="7" t="s">
        <v>8993</v>
      </c>
      <c r="E928" s="7">
        <v>5</v>
      </c>
      <c r="F928" s="7">
        <v>2</v>
      </c>
      <c r="G928" s="7" t="s">
        <v>116</v>
      </c>
      <c r="H928" s="7">
        <v>94</v>
      </c>
      <c r="I928" s="7" t="s">
        <v>8994</v>
      </c>
      <c r="J928" s="7" t="s">
        <v>8995</v>
      </c>
      <c r="K928" s="7" t="s">
        <v>8996</v>
      </c>
      <c r="L928" s="7" t="s">
        <v>8997</v>
      </c>
      <c r="M928" s="7">
        <v>0</v>
      </c>
      <c r="N928" s="7" t="s">
        <v>165</v>
      </c>
      <c r="O928" s="7" t="s">
        <v>8998</v>
      </c>
      <c r="P928" s="11" t="s">
        <v>1735</v>
      </c>
    </row>
    <row r="929" spans="1:16" ht="15.75" customHeight="1" x14ac:dyDescent="0.3">
      <c r="A929" s="10">
        <v>928</v>
      </c>
      <c r="B929" s="8" t="s">
        <v>9000</v>
      </c>
      <c r="C929" s="8">
        <v>57</v>
      </c>
      <c r="D929" s="8" t="s">
        <v>9001</v>
      </c>
      <c r="E929" s="8">
        <v>2</v>
      </c>
      <c r="F929" s="8">
        <v>2</v>
      </c>
      <c r="G929" s="8" t="s">
        <v>192</v>
      </c>
      <c r="H929" s="8">
        <v>25</v>
      </c>
      <c r="I929" s="8" t="s">
        <v>9003</v>
      </c>
      <c r="J929" s="8" t="s">
        <v>9004</v>
      </c>
      <c r="K929" s="8" t="s">
        <v>9005</v>
      </c>
      <c r="L929" s="8" t="s">
        <v>9006</v>
      </c>
      <c r="M929" s="8">
        <v>1</v>
      </c>
      <c r="N929" s="8" t="s">
        <v>165</v>
      </c>
      <c r="O929" s="8" t="s">
        <v>9007</v>
      </c>
      <c r="P929" s="12" t="s">
        <v>584</v>
      </c>
    </row>
    <row r="930" spans="1:16" ht="15.75" customHeight="1" x14ac:dyDescent="0.3">
      <c r="A930" s="9">
        <v>929</v>
      </c>
      <c r="B930" s="7" t="s">
        <v>9009</v>
      </c>
      <c r="C930" s="7">
        <v>9</v>
      </c>
      <c r="D930" s="7" t="s">
        <v>9010</v>
      </c>
      <c r="E930" s="7">
        <v>1</v>
      </c>
      <c r="F930" s="7">
        <v>3</v>
      </c>
      <c r="G930" s="7" t="s">
        <v>192</v>
      </c>
      <c r="H930" s="7">
        <v>105</v>
      </c>
      <c r="I930" s="7" t="s">
        <v>9012</v>
      </c>
      <c r="J930" s="7" t="s">
        <v>9013</v>
      </c>
      <c r="K930" s="7" t="s">
        <v>9014</v>
      </c>
      <c r="L930" s="7" t="s">
        <v>9015</v>
      </c>
      <c r="M930" s="7">
        <v>0</v>
      </c>
      <c r="N930" s="7" t="s">
        <v>222</v>
      </c>
      <c r="O930" s="7" t="s">
        <v>9016</v>
      </c>
      <c r="P930" s="11" t="s">
        <v>225</v>
      </c>
    </row>
    <row r="931" spans="1:16" ht="15.75" customHeight="1" x14ac:dyDescent="0.3">
      <c r="A931" s="10">
        <v>930</v>
      </c>
      <c r="B931" s="8" t="s">
        <v>9017</v>
      </c>
      <c r="C931" s="8">
        <v>1</v>
      </c>
      <c r="D931" s="8" t="s">
        <v>9019</v>
      </c>
      <c r="E931" s="8">
        <v>3</v>
      </c>
      <c r="F931" s="8">
        <v>3</v>
      </c>
      <c r="G931" s="8" t="s">
        <v>192</v>
      </c>
      <c r="H931" s="8">
        <v>32</v>
      </c>
      <c r="I931" s="8" t="s">
        <v>9020</v>
      </c>
      <c r="J931" s="8" t="s">
        <v>9021</v>
      </c>
      <c r="K931" s="8" t="s">
        <v>9022</v>
      </c>
      <c r="L931" s="8" t="s">
        <v>9023</v>
      </c>
      <c r="M931" s="8">
        <v>0</v>
      </c>
      <c r="N931" s="8" t="s">
        <v>222</v>
      </c>
      <c r="O931" s="8" t="s">
        <v>9025</v>
      </c>
      <c r="P931" s="12" t="s">
        <v>877</v>
      </c>
    </row>
    <row r="932" spans="1:16" ht="15.75" customHeight="1" x14ac:dyDescent="0.3">
      <c r="A932" s="9">
        <v>931</v>
      </c>
      <c r="B932" s="7" t="s">
        <v>9026</v>
      </c>
      <c r="C932" s="7">
        <v>2</v>
      </c>
      <c r="D932" s="7" t="s">
        <v>9028</v>
      </c>
      <c r="E932" s="7">
        <v>2</v>
      </c>
      <c r="F932" s="7">
        <v>3</v>
      </c>
      <c r="G932" s="7" t="s">
        <v>116</v>
      </c>
      <c r="H932" s="7">
        <v>9</v>
      </c>
      <c r="I932" s="7" t="s">
        <v>9029</v>
      </c>
      <c r="J932" s="7" t="s">
        <v>9030</v>
      </c>
      <c r="K932" s="7" t="s">
        <v>9031</v>
      </c>
      <c r="L932" s="7" t="s">
        <v>9032</v>
      </c>
      <c r="M932" s="7">
        <v>0</v>
      </c>
      <c r="N932" s="7" t="s">
        <v>307</v>
      </c>
      <c r="O932" s="7" t="s">
        <v>9033</v>
      </c>
      <c r="P932" s="11" t="s">
        <v>398</v>
      </c>
    </row>
    <row r="933" spans="1:16" ht="15.75" customHeight="1" x14ac:dyDescent="0.3">
      <c r="A933" s="10">
        <v>932</v>
      </c>
      <c r="B933" s="8" t="s">
        <v>9035</v>
      </c>
      <c r="C933" s="8">
        <v>37</v>
      </c>
      <c r="D933" s="8" t="s">
        <v>9036</v>
      </c>
      <c r="E933" s="8">
        <v>1</v>
      </c>
      <c r="F933" s="8">
        <v>2</v>
      </c>
      <c r="G933" s="8" t="s">
        <v>116</v>
      </c>
      <c r="H933" s="8">
        <v>16</v>
      </c>
      <c r="I933" s="8" t="s">
        <v>9037</v>
      </c>
      <c r="J933" s="8" t="s">
        <v>9038</v>
      </c>
      <c r="K933" s="8" t="s">
        <v>9039</v>
      </c>
      <c r="L933" s="8" t="s">
        <v>9041</v>
      </c>
      <c r="M933" s="8">
        <v>0</v>
      </c>
      <c r="N933" s="8" t="s">
        <v>165</v>
      </c>
      <c r="O933" s="8" t="s">
        <v>9042</v>
      </c>
      <c r="P933" s="12" t="s">
        <v>446</v>
      </c>
    </row>
    <row r="934" spans="1:16" ht="15.75" customHeight="1" x14ac:dyDescent="0.3">
      <c r="A934" s="9">
        <v>933</v>
      </c>
      <c r="B934" s="7" t="s">
        <v>9043</v>
      </c>
      <c r="C934" s="7">
        <v>36</v>
      </c>
      <c r="D934" s="7" t="s">
        <v>9044</v>
      </c>
      <c r="E934" s="7">
        <v>5</v>
      </c>
      <c r="F934" s="7">
        <v>3</v>
      </c>
      <c r="G934" s="7" t="s">
        <v>192</v>
      </c>
      <c r="H934" s="7">
        <v>91</v>
      </c>
      <c r="I934" s="7" t="s">
        <v>9046</v>
      </c>
      <c r="J934" s="7" t="s">
        <v>9047</v>
      </c>
      <c r="K934" s="7" t="s">
        <v>9048</v>
      </c>
      <c r="L934" s="7" t="s">
        <v>9049</v>
      </c>
      <c r="M934" s="7">
        <v>1</v>
      </c>
      <c r="N934" s="7" t="s">
        <v>128</v>
      </c>
      <c r="O934" s="7" t="s">
        <v>9050</v>
      </c>
      <c r="P934" s="11" t="s">
        <v>135</v>
      </c>
    </row>
    <row r="935" spans="1:16" ht="15.75" customHeight="1" x14ac:dyDescent="0.3">
      <c r="A935" s="10">
        <v>934</v>
      </c>
      <c r="B935" s="8" t="s">
        <v>9051</v>
      </c>
      <c r="C935" s="8">
        <v>41</v>
      </c>
      <c r="D935" s="8" t="s">
        <v>9052</v>
      </c>
      <c r="E935" s="8">
        <v>2</v>
      </c>
      <c r="F935" s="8">
        <v>2</v>
      </c>
      <c r="G935" s="8" t="s">
        <v>192</v>
      </c>
      <c r="H935" s="8">
        <v>49</v>
      </c>
      <c r="I935" s="8" t="s">
        <v>9054</v>
      </c>
      <c r="J935" s="8" t="s">
        <v>9055</v>
      </c>
      <c r="K935" s="8" t="s">
        <v>9056</v>
      </c>
      <c r="L935" s="8" t="s">
        <v>9057</v>
      </c>
      <c r="M935" s="8">
        <v>0</v>
      </c>
      <c r="N935" s="8" t="s">
        <v>222</v>
      </c>
      <c r="O935" s="8" t="s">
        <v>9058</v>
      </c>
      <c r="P935" s="12" t="s">
        <v>398</v>
      </c>
    </row>
    <row r="936" spans="1:16" ht="15.75" customHeight="1" x14ac:dyDescent="0.3">
      <c r="A936" s="9">
        <v>935</v>
      </c>
      <c r="B936" s="7" t="s">
        <v>9060</v>
      </c>
      <c r="C936" s="7">
        <v>43</v>
      </c>
      <c r="D936" s="7" t="s">
        <v>9061</v>
      </c>
      <c r="E936" s="7">
        <v>2</v>
      </c>
      <c r="F936" s="7">
        <v>3</v>
      </c>
      <c r="G936" s="7" t="s">
        <v>116</v>
      </c>
      <c r="H936" s="7">
        <v>119</v>
      </c>
      <c r="I936" s="7" t="s">
        <v>9062</v>
      </c>
      <c r="J936" s="7" t="s">
        <v>9063</v>
      </c>
      <c r="K936" s="7" t="s">
        <v>9064</v>
      </c>
      <c r="L936" s="7" t="s">
        <v>9066</v>
      </c>
      <c r="M936" s="7">
        <v>0</v>
      </c>
      <c r="N936" s="7" t="s">
        <v>165</v>
      </c>
      <c r="O936" s="7" t="s">
        <v>9068</v>
      </c>
      <c r="P936" s="11" t="s">
        <v>398</v>
      </c>
    </row>
    <row r="937" spans="1:16" ht="15.75" customHeight="1" x14ac:dyDescent="0.3">
      <c r="A937" s="10">
        <v>936</v>
      </c>
      <c r="B937" s="8" t="s">
        <v>9069</v>
      </c>
      <c r="C937" s="8">
        <v>46</v>
      </c>
      <c r="D937" s="8" t="s">
        <v>9071</v>
      </c>
      <c r="E937" s="8">
        <v>2</v>
      </c>
      <c r="F937" s="8">
        <v>3</v>
      </c>
      <c r="G937" s="8" t="s">
        <v>116</v>
      </c>
      <c r="H937" s="8">
        <v>15</v>
      </c>
      <c r="I937" s="8" t="s">
        <v>9072</v>
      </c>
      <c r="J937" s="8" t="s">
        <v>9073</v>
      </c>
      <c r="K937" s="8" t="s">
        <v>9074</v>
      </c>
      <c r="L937" s="8" t="s">
        <v>9075</v>
      </c>
      <c r="M937" s="8">
        <v>0</v>
      </c>
      <c r="N937" s="8" t="s">
        <v>307</v>
      </c>
      <c r="O937" s="8" t="s">
        <v>9076</v>
      </c>
      <c r="P937" s="12" t="s">
        <v>584</v>
      </c>
    </row>
    <row r="938" spans="1:16" ht="15.75" customHeight="1" x14ac:dyDescent="0.3">
      <c r="A938" s="9">
        <v>937</v>
      </c>
      <c r="B938" s="7" t="s">
        <v>9078</v>
      </c>
      <c r="C938" s="7">
        <v>64</v>
      </c>
      <c r="D938" s="7" t="s">
        <v>9079</v>
      </c>
      <c r="E938" s="7">
        <v>2</v>
      </c>
      <c r="F938" s="7">
        <v>2</v>
      </c>
      <c r="G938" s="7" t="s">
        <v>192</v>
      </c>
      <c r="H938" s="7">
        <v>76</v>
      </c>
      <c r="I938" s="7" t="s">
        <v>4010</v>
      </c>
      <c r="J938" s="7" t="s">
        <v>9081</v>
      </c>
      <c r="K938" s="7" t="s">
        <v>9082</v>
      </c>
      <c r="L938" s="7" t="s">
        <v>9083</v>
      </c>
      <c r="M938" s="7">
        <v>0</v>
      </c>
      <c r="N938" s="7" t="s">
        <v>222</v>
      </c>
      <c r="O938" s="7" t="s">
        <v>9084</v>
      </c>
      <c r="P938" s="11" t="s">
        <v>328</v>
      </c>
    </row>
    <row r="939" spans="1:16" ht="15.75" customHeight="1" x14ac:dyDescent="0.3">
      <c r="A939" s="10">
        <v>938</v>
      </c>
      <c r="B939" s="8" t="s">
        <v>9085</v>
      </c>
      <c r="C939" s="8">
        <v>56</v>
      </c>
      <c r="D939" s="8" t="s">
        <v>9087</v>
      </c>
      <c r="E939" s="8">
        <v>3</v>
      </c>
      <c r="F939" s="8">
        <v>3</v>
      </c>
      <c r="G939" s="8" t="s">
        <v>192</v>
      </c>
      <c r="H939" s="8">
        <v>52</v>
      </c>
      <c r="I939" s="8" t="s">
        <v>9088</v>
      </c>
      <c r="J939" s="8" t="s">
        <v>9089</v>
      </c>
      <c r="K939" s="8" t="s">
        <v>9090</v>
      </c>
      <c r="L939" s="8" t="s">
        <v>9092</v>
      </c>
      <c r="M939" s="8">
        <v>0</v>
      </c>
      <c r="N939" s="8" t="s">
        <v>165</v>
      </c>
      <c r="O939" s="8" t="s">
        <v>9093</v>
      </c>
      <c r="P939" s="12" t="s">
        <v>194</v>
      </c>
    </row>
    <row r="940" spans="1:16" ht="15.75" customHeight="1" x14ac:dyDescent="0.3">
      <c r="A940" s="9">
        <v>939</v>
      </c>
      <c r="B940" s="7" t="s">
        <v>9094</v>
      </c>
      <c r="C940" s="7">
        <v>22</v>
      </c>
      <c r="D940" s="7" t="s">
        <v>9096</v>
      </c>
      <c r="E940" s="7">
        <v>2</v>
      </c>
      <c r="F940" s="7">
        <v>2</v>
      </c>
      <c r="G940" s="7" t="s">
        <v>192</v>
      </c>
      <c r="H940" s="7">
        <v>27</v>
      </c>
      <c r="I940" s="7" t="s">
        <v>9097</v>
      </c>
      <c r="J940" s="7" t="s">
        <v>9098</v>
      </c>
      <c r="K940" s="7" t="s">
        <v>9100</v>
      </c>
      <c r="L940" s="7" t="s">
        <v>9101</v>
      </c>
      <c r="M940" s="7">
        <v>0</v>
      </c>
      <c r="N940" s="7" t="s">
        <v>165</v>
      </c>
      <c r="O940" s="7" t="s">
        <v>9102</v>
      </c>
      <c r="P940" s="11" t="s">
        <v>398</v>
      </c>
    </row>
    <row r="941" spans="1:16" ht="15.75" customHeight="1" x14ac:dyDescent="0.3">
      <c r="A941" s="10">
        <v>940</v>
      </c>
      <c r="B941" s="8" t="s">
        <v>9103</v>
      </c>
      <c r="C941" s="8">
        <v>24</v>
      </c>
      <c r="D941" s="8" t="s">
        <v>9104</v>
      </c>
      <c r="E941" s="8">
        <v>2</v>
      </c>
      <c r="F941" s="8">
        <v>4</v>
      </c>
      <c r="G941" s="8" t="s">
        <v>192</v>
      </c>
      <c r="H941" s="8">
        <v>103</v>
      </c>
      <c r="I941" s="8" t="s">
        <v>9105</v>
      </c>
      <c r="J941" s="8" t="s">
        <v>9107</v>
      </c>
      <c r="K941" s="8" t="s">
        <v>9108</v>
      </c>
      <c r="L941" s="8" t="s">
        <v>9109</v>
      </c>
      <c r="M941" s="8">
        <v>0</v>
      </c>
      <c r="N941" s="8" t="s">
        <v>128</v>
      </c>
      <c r="O941" s="8" t="s">
        <v>9110</v>
      </c>
      <c r="P941" s="12" t="s">
        <v>584</v>
      </c>
    </row>
    <row r="942" spans="1:16" ht="15.75" customHeight="1" x14ac:dyDescent="0.3">
      <c r="A942" s="9">
        <v>941</v>
      </c>
      <c r="B942" s="7" t="s">
        <v>9112</v>
      </c>
      <c r="C942" s="7">
        <v>11</v>
      </c>
      <c r="D942" s="7" t="s">
        <v>9113</v>
      </c>
      <c r="E942" s="7">
        <v>5</v>
      </c>
      <c r="F942" s="7">
        <v>3</v>
      </c>
      <c r="G942" s="7" t="s">
        <v>152</v>
      </c>
      <c r="H942" s="7">
        <v>20</v>
      </c>
      <c r="I942" s="7" t="s">
        <v>9114</v>
      </c>
      <c r="J942" s="7"/>
      <c r="K942" s="7"/>
      <c r="L942" s="7" t="s">
        <v>9115</v>
      </c>
      <c r="M942" s="7">
        <v>0</v>
      </c>
      <c r="N942" s="7" t="s">
        <v>222</v>
      </c>
      <c r="O942" s="7" t="s">
        <v>9116</v>
      </c>
      <c r="P942" s="11"/>
    </row>
    <row r="943" spans="1:16" ht="15.75" customHeight="1" x14ac:dyDescent="0.3">
      <c r="A943" s="10">
        <v>942</v>
      </c>
      <c r="B943" s="8" t="s">
        <v>9117</v>
      </c>
      <c r="C943" s="8">
        <v>47</v>
      </c>
      <c r="D943" s="8" t="s">
        <v>9119</v>
      </c>
      <c r="E943" s="8">
        <v>1</v>
      </c>
      <c r="F943" s="8">
        <v>4</v>
      </c>
      <c r="G943" s="8" t="s">
        <v>116</v>
      </c>
      <c r="H943" s="8">
        <v>100</v>
      </c>
      <c r="I943" s="8" t="s">
        <v>9120</v>
      </c>
      <c r="J943" s="8" t="s">
        <v>9121</v>
      </c>
      <c r="K943" s="8" t="s">
        <v>9122</v>
      </c>
      <c r="L943" s="8" t="s">
        <v>9123</v>
      </c>
      <c r="M943" s="8">
        <v>0</v>
      </c>
      <c r="N943" s="8" t="s">
        <v>165</v>
      </c>
      <c r="O943" s="8" t="s">
        <v>9124</v>
      </c>
      <c r="P943" s="12" t="s">
        <v>446</v>
      </c>
    </row>
    <row r="944" spans="1:16" ht="15.75" customHeight="1" x14ac:dyDescent="0.3">
      <c r="A944" s="9">
        <v>943</v>
      </c>
      <c r="B944" s="7" t="s">
        <v>9125</v>
      </c>
      <c r="C944" s="7">
        <v>59</v>
      </c>
      <c r="D944" s="7" t="s">
        <v>9126</v>
      </c>
      <c r="E944" s="7">
        <v>1</v>
      </c>
      <c r="F944" s="7">
        <v>4</v>
      </c>
      <c r="G944" s="7" t="s">
        <v>116</v>
      </c>
      <c r="H944" s="7">
        <v>109</v>
      </c>
      <c r="I944" s="7" t="s">
        <v>9128</v>
      </c>
      <c r="J944" s="7" t="s">
        <v>9129</v>
      </c>
      <c r="K944" s="7" t="s">
        <v>9130</v>
      </c>
      <c r="L944" s="7" t="s">
        <v>9131</v>
      </c>
      <c r="M944" s="7">
        <v>0</v>
      </c>
      <c r="N944" s="7" t="s">
        <v>222</v>
      </c>
      <c r="O944" s="7" t="s">
        <v>9132</v>
      </c>
      <c r="P944" s="11" t="s">
        <v>225</v>
      </c>
    </row>
    <row r="945" spans="1:16" ht="15.75" customHeight="1" x14ac:dyDescent="0.3">
      <c r="A945" s="10">
        <v>944</v>
      </c>
      <c r="B945" s="8" t="s">
        <v>9133</v>
      </c>
      <c r="C945" s="8">
        <v>41</v>
      </c>
      <c r="D945" s="8" t="s">
        <v>9134</v>
      </c>
      <c r="E945" s="8">
        <v>3</v>
      </c>
      <c r="F945" s="8">
        <v>2</v>
      </c>
      <c r="G945" s="8" t="s">
        <v>116</v>
      </c>
      <c r="H945" s="8">
        <v>98</v>
      </c>
      <c r="I945" s="8" t="s">
        <v>9135</v>
      </c>
      <c r="J945" s="8" t="s">
        <v>9136</v>
      </c>
      <c r="K945" s="8" t="s">
        <v>9137</v>
      </c>
      <c r="L945" s="8" t="s">
        <v>9138</v>
      </c>
      <c r="M945" s="8">
        <v>0</v>
      </c>
      <c r="N945" s="8" t="s">
        <v>165</v>
      </c>
      <c r="O945" s="8" t="s">
        <v>9139</v>
      </c>
      <c r="P945" s="12" t="s">
        <v>962</v>
      </c>
    </row>
    <row r="946" spans="1:16" ht="15.75" customHeight="1" x14ac:dyDescent="0.3">
      <c r="A946" s="9">
        <v>945</v>
      </c>
      <c r="B946" s="7" t="s">
        <v>9140</v>
      </c>
      <c r="C946" s="7">
        <v>61</v>
      </c>
      <c r="D946" s="7" t="s">
        <v>9141</v>
      </c>
      <c r="E946" s="7">
        <v>2</v>
      </c>
      <c r="F946" s="7">
        <v>1</v>
      </c>
      <c r="G946" s="7" t="s">
        <v>192</v>
      </c>
      <c r="H946" s="7">
        <v>3</v>
      </c>
      <c r="I946" s="7" t="s">
        <v>9143</v>
      </c>
      <c r="J946" s="7" t="s">
        <v>9144</v>
      </c>
      <c r="K946" s="7" t="s">
        <v>9145</v>
      </c>
      <c r="L946" s="7" t="s">
        <v>9146</v>
      </c>
      <c r="M946" s="7">
        <v>0</v>
      </c>
      <c r="N946" s="7" t="s">
        <v>165</v>
      </c>
      <c r="O946" s="7" t="s">
        <v>9147</v>
      </c>
      <c r="P946" s="11" t="s">
        <v>9148</v>
      </c>
    </row>
    <row r="947" spans="1:16" ht="15.75" customHeight="1" x14ac:dyDescent="0.3">
      <c r="A947" s="10">
        <v>946</v>
      </c>
      <c r="B947" s="8" t="s">
        <v>9149</v>
      </c>
      <c r="C947" s="8">
        <v>69</v>
      </c>
      <c r="D947" s="8" t="s">
        <v>9150</v>
      </c>
      <c r="E947" s="8">
        <v>5</v>
      </c>
      <c r="F947" s="8">
        <v>3</v>
      </c>
      <c r="G947" s="8" t="s">
        <v>116</v>
      </c>
      <c r="H947" s="8">
        <v>115</v>
      </c>
      <c r="I947" s="8" t="s">
        <v>9151</v>
      </c>
      <c r="J947" s="8" t="s">
        <v>9152</v>
      </c>
      <c r="K947" s="8" t="s">
        <v>9154</v>
      </c>
      <c r="L947" s="8" t="s">
        <v>9155</v>
      </c>
      <c r="M947" s="8">
        <v>0</v>
      </c>
      <c r="N947" s="8" t="s">
        <v>222</v>
      </c>
      <c r="O947" s="8" t="s">
        <v>9156</v>
      </c>
      <c r="P947" s="12" t="s">
        <v>2960</v>
      </c>
    </row>
    <row r="948" spans="1:16" ht="15.75" customHeight="1" x14ac:dyDescent="0.3">
      <c r="A948" s="9">
        <v>947</v>
      </c>
      <c r="B948" s="7" t="s">
        <v>9157</v>
      </c>
      <c r="C948" s="7">
        <v>36</v>
      </c>
      <c r="D948" s="7" t="s">
        <v>9158</v>
      </c>
      <c r="E948" s="7">
        <v>3</v>
      </c>
      <c r="F948" s="7">
        <v>4</v>
      </c>
      <c r="G948" s="7" t="s">
        <v>192</v>
      </c>
      <c r="H948" s="7">
        <v>9</v>
      </c>
      <c r="I948" s="7" t="s">
        <v>9160</v>
      </c>
      <c r="J948" s="7" t="s">
        <v>9161</v>
      </c>
      <c r="K948" s="7" t="s">
        <v>9162</v>
      </c>
      <c r="L948" s="7" t="s">
        <v>9163</v>
      </c>
      <c r="M948" s="7">
        <v>1</v>
      </c>
      <c r="N948" s="7" t="s">
        <v>307</v>
      </c>
      <c r="O948" s="7" t="s">
        <v>9164</v>
      </c>
      <c r="P948" s="11" t="s">
        <v>246</v>
      </c>
    </row>
    <row r="949" spans="1:16" ht="15.75" customHeight="1" x14ac:dyDescent="0.3">
      <c r="A949" s="10">
        <v>948</v>
      </c>
      <c r="B949" s="8" t="s">
        <v>9165</v>
      </c>
      <c r="C949" s="8">
        <v>24</v>
      </c>
      <c r="D949" s="8" t="s">
        <v>9166</v>
      </c>
      <c r="E949" s="8">
        <v>2</v>
      </c>
      <c r="F949" s="8">
        <v>3</v>
      </c>
      <c r="G949" s="8" t="s">
        <v>116</v>
      </c>
      <c r="H949" s="8">
        <v>26</v>
      </c>
      <c r="I949" s="8" t="s">
        <v>9168</v>
      </c>
      <c r="J949" s="8" t="s">
        <v>9169</v>
      </c>
      <c r="K949" s="8" t="s">
        <v>9170</v>
      </c>
      <c r="L949" s="8" t="s">
        <v>9171</v>
      </c>
      <c r="M949" s="8">
        <v>0</v>
      </c>
      <c r="N949" s="8" t="s">
        <v>165</v>
      </c>
      <c r="O949" s="8" t="s">
        <v>9172</v>
      </c>
      <c r="P949" s="12" t="s">
        <v>328</v>
      </c>
    </row>
    <row r="950" spans="1:16" ht="15.75" customHeight="1" x14ac:dyDescent="0.3">
      <c r="A950" s="9">
        <v>949</v>
      </c>
      <c r="B950" s="7" t="s">
        <v>9173</v>
      </c>
      <c r="C950" s="7">
        <v>63</v>
      </c>
      <c r="D950" s="7" t="s">
        <v>9174</v>
      </c>
      <c r="E950" s="7">
        <v>5</v>
      </c>
      <c r="F950" s="7">
        <v>2</v>
      </c>
      <c r="G950" s="7" t="s">
        <v>388</v>
      </c>
      <c r="H950" s="7">
        <v>92</v>
      </c>
      <c r="I950" s="7" t="s">
        <v>9175</v>
      </c>
      <c r="J950" s="7" t="s">
        <v>9176</v>
      </c>
      <c r="K950" s="7"/>
      <c r="L950" s="7" t="s">
        <v>9178</v>
      </c>
      <c r="M950" s="7">
        <v>0</v>
      </c>
      <c r="N950" s="7" t="s">
        <v>128</v>
      </c>
      <c r="O950" s="7" t="s">
        <v>9179</v>
      </c>
      <c r="P950" s="11"/>
    </row>
    <row r="951" spans="1:16" ht="15.75" customHeight="1" x14ac:dyDescent="0.3">
      <c r="A951" s="10">
        <v>950</v>
      </c>
      <c r="B951" s="8" t="s">
        <v>9180</v>
      </c>
      <c r="C951" s="8">
        <v>65</v>
      </c>
      <c r="D951" s="8" t="s">
        <v>9181</v>
      </c>
      <c r="E951" s="8">
        <v>3</v>
      </c>
      <c r="F951" s="8">
        <v>3</v>
      </c>
      <c r="G951" s="8" t="s">
        <v>116</v>
      </c>
      <c r="H951" s="8">
        <v>54</v>
      </c>
      <c r="I951" s="8" t="s">
        <v>9182</v>
      </c>
      <c r="J951" s="8" t="s">
        <v>9183</v>
      </c>
      <c r="K951" s="8" t="s">
        <v>9184</v>
      </c>
      <c r="L951" s="8" t="s">
        <v>9185</v>
      </c>
      <c r="M951" s="8">
        <v>0</v>
      </c>
      <c r="N951" s="8" t="s">
        <v>307</v>
      </c>
      <c r="O951" s="8" t="s">
        <v>9187</v>
      </c>
      <c r="P951" s="12" t="s">
        <v>246</v>
      </c>
    </row>
    <row r="952" spans="1:16" ht="15.75" customHeight="1" x14ac:dyDescent="0.3">
      <c r="A952" s="9">
        <v>951</v>
      </c>
      <c r="B952" s="7" t="s">
        <v>9188</v>
      </c>
      <c r="C952" s="7">
        <v>12</v>
      </c>
      <c r="D952" s="7" t="s">
        <v>9189</v>
      </c>
      <c r="E952" s="7">
        <v>2</v>
      </c>
      <c r="F952" s="7">
        <v>2</v>
      </c>
      <c r="G952" s="7" t="s">
        <v>192</v>
      </c>
      <c r="H952" s="7">
        <v>49</v>
      </c>
      <c r="I952" s="7" t="s">
        <v>9190</v>
      </c>
      <c r="J952" s="7" t="s">
        <v>9191</v>
      </c>
      <c r="K952" s="7" t="s">
        <v>9192</v>
      </c>
      <c r="L952" s="7" t="s">
        <v>9193</v>
      </c>
      <c r="M952" s="7">
        <v>0</v>
      </c>
      <c r="N952" s="7" t="s">
        <v>307</v>
      </c>
      <c r="O952" s="7" t="s">
        <v>9194</v>
      </c>
      <c r="P952" s="11" t="s">
        <v>398</v>
      </c>
    </row>
    <row r="953" spans="1:16" ht="15.75" customHeight="1" x14ac:dyDescent="0.3">
      <c r="A953" s="10">
        <v>952</v>
      </c>
      <c r="B953" s="8" t="s">
        <v>9195</v>
      </c>
      <c r="C953" s="8">
        <v>8</v>
      </c>
      <c r="D953" s="8" t="s">
        <v>9197</v>
      </c>
      <c r="E953" s="8">
        <v>2</v>
      </c>
      <c r="F953" s="8">
        <v>1</v>
      </c>
      <c r="G953" s="8" t="s">
        <v>116</v>
      </c>
      <c r="H953" s="8">
        <v>66</v>
      </c>
      <c r="I953" s="8" t="s">
        <v>9198</v>
      </c>
      <c r="J953" s="8" t="s">
        <v>9199</v>
      </c>
      <c r="K953" s="8" t="s">
        <v>9200</v>
      </c>
      <c r="L953" s="8" t="s">
        <v>9201</v>
      </c>
      <c r="M953" s="8">
        <v>1</v>
      </c>
      <c r="N953" s="8" t="s">
        <v>128</v>
      </c>
      <c r="O953" s="8" t="s">
        <v>9202</v>
      </c>
      <c r="P953" s="12" t="s">
        <v>584</v>
      </c>
    </row>
    <row r="954" spans="1:16" ht="15.75" customHeight="1" x14ac:dyDescent="0.3">
      <c r="A954" s="9">
        <v>953</v>
      </c>
      <c r="B954" s="7" t="s">
        <v>9203</v>
      </c>
      <c r="C954" s="7">
        <v>66</v>
      </c>
      <c r="D954" s="7" t="s">
        <v>9204</v>
      </c>
      <c r="E954" s="7">
        <v>3</v>
      </c>
      <c r="F954" s="7">
        <v>3</v>
      </c>
      <c r="G954" s="7" t="s">
        <v>116</v>
      </c>
      <c r="H954" s="7">
        <v>1</v>
      </c>
      <c r="I954" s="7" t="s">
        <v>9206</v>
      </c>
      <c r="J954" s="7" t="s">
        <v>9207</v>
      </c>
      <c r="K954" s="7" t="s">
        <v>9208</v>
      </c>
      <c r="L954" s="7" t="s">
        <v>9209</v>
      </c>
      <c r="M954" s="7">
        <v>1</v>
      </c>
      <c r="N954" s="7" t="s">
        <v>307</v>
      </c>
      <c r="O954" s="7" t="s">
        <v>9210</v>
      </c>
      <c r="P954" s="11" t="s">
        <v>877</v>
      </c>
    </row>
    <row r="955" spans="1:16" ht="15.75" customHeight="1" x14ac:dyDescent="0.3">
      <c r="A955" s="10">
        <v>954</v>
      </c>
      <c r="B955" s="8" t="s">
        <v>9211</v>
      </c>
      <c r="C955" s="8">
        <v>39</v>
      </c>
      <c r="D955" s="8" t="s">
        <v>7877</v>
      </c>
      <c r="E955" s="8">
        <v>1</v>
      </c>
      <c r="F955" s="8">
        <v>3</v>
      </c>
      <c r="G955" s="8" t="s">
        <v>116</v>
      </c>
      <c r="H955" s="8">
        <v>24</v>
      </c>
      <c r="I955" s="8" t="s">
        <v>9212</v>
      </c>
      <c r="J955" s="8" t="s">
        <v>9214</v>
      </c>
      <c r="K955" s="8" t="s">
        <v>9215</v>
      </c>
      <c r="L955" s="8" t="s">
        <v>9216</v>
      </c>
      <c r="M955" s="8">
        <v>0</v>
      </c>
      <c r="N955" s="8" t="s">
        <v>128</v>
      </c>
      <c r="O955" s="8" t="s">
        <v>9217</v>
      </c>
      <c r="P955" s="12" t="s">
        <v>293</v>
      </c>
    </row>
    <row r="956" spans="1:16" ht="15.75" customHeight="1" x14ac:dyDescent="0.3">
      <c r="A956" s="9">
        <v>955</v>
      </c>
      <c r="B956" s="7" t="s">
        <v>9218</v>
      </c>
      <c r="C956" s="7">
        <v>69</v>
      </c>
      <c r="D956" s="7" t="s">
        <v>9219</v>
      </c>
      <c r="E956" s="7">
        <v>4</v>
      </c>
      <c r="F956" s="7">
        <v>2</v>
      </c>
      <c r="G956" s="7" t="s">
        <v>192</v>
      </c>
      <c r="H956" s="7">
        <v>25</v>
      </c>
      <c r="I956" s="7" t="s">
        <v>9221</v>
      </c>
      <c r="J956" s="7" t="s">
        <v>9222</v>
      </c>
      <c r="K956" s="7" t="s">
        <v>9223</v>
      </c>
      <c r="L956" s="7" t="s">
        <v>9224</v>
      </c>
      <c r="M956" s="7">
        <v>0</v>
      </c>
      <c r="N956" s="7" t="s">
        <v>165</v>
      </c>
      <c r="O956" s="7" t="s">
        <v>6445</v>
      </c>
      <c r="P956" s="11" t="s">
        <v>903</v>
      </c>
    </row>
    <row r="957" spans="1:16" ht="15.75" customHeight="1" x14ac:dyDescent="0.3">
      <c r="A957" s="10">
        <v>956</v>
      </c>
      <c r="B957" s="8" t="s">
        <v>9225</v>
      </c>
      <c r="C957" s="8">
        <v>32</v>
      </c>
      <c r="D957" s="8" t="s">
        <v>9226</v>
      </c>
      <c r="E957" s="8">
        <v>2</v>
      </c>
      <c r="F957" s="8">
        <v>3</v>
      </c>
      <c r="G957" s="8" t="s">
        <v>192</v>
      </c>
      <c r="H957" s="8">
        <v>96</v>
      </c>
      <c r="I957" s="8" t="s">
        <v>9227</v>
      </c>
      <c r="J957" s="8" t="s">
        <v>9228</v>
      </c>
      <c r="K957" s="8" t="s">
        <v>9229</v>
      </c>
      <c r="L957" s="8" t="s">
        <v>9230</v>
      </c>
      <c r="M957" s="8">
        <v>0</v>
      </c>
      <c r="N957" s="8" t="s">
        <v>307</v>
      </c>
      <c r="O957" s="8" t="s">
        <v>9231</v>
      </c>
      <c r="P957" s="12" t="s">
        <v>328</v>
      </c>
    </row>
    <row r="958" spans="1:16" ht="15.75" customHeight="1" x14ac:dyDescent="0.3">
      <c r="A958" s="9">
        <v>957</v>
      </c>
      <c r="B958" s="7" t="s">
        <v>9233</v>
      </c>
      <c r="C958" s="7">
        <v>3</v>
      </c>
      <c r="D958" s="7" t="s">
        <v>9234</v>
      </c>
      <c r="E958" s="7">
        <v>2</v>
      </c>
      <c r="F958" s="7">
        <v>3</v>
      </c>
      <c r="G958" s="7" t="s">
        <v>192</v>
      </c>
      <c r="H958" s="7">
        <v>26</v>
      </c>
      <c r="I958" s="7" t="s">
        <v>9235</v>
      </c>
      <c r="J958" s="7" t="s">
        <v>9236</v>
      </c>
      <c r="K958" s="7" t="s">
        <v>9237</v>
      </c>
      <c r="L958" s="7" t="s">
        <v>9238</v>
      </c>
      <c r="M958" s="7">
        <v>0</v>
      </c>
      <c r="N958" s="7" t="s">
        <v>165</v>
      </c>
      <c r="O958" s="7" t="s">
        <v>9239</v>
      </c>
      <c r="P958" s="11" t="s">
        <v>328</v>
      </c>
    </row>
    <row r="959" spans="1:16" ht="15.75" customHeight="1" x14ac:dyDescent="0.3">
      <c r="A959" s="10">
        <v>958</v>
      </c>
      <c r="B959" s="8" t="s">
        <v>9240</v>
      </c>
      <c r="C959" s="8">
        <v>20</v>
      </c>
      <c r="D959" s="8" t="s">
        <v>9241</v>
      </c>
      <c r="E959" s="8">
        <v>1</v>
      </c>
      <c r="F959" s="8">
        <v>3</v>
      </c>
      <c r="G959" s="8" t="s">
        <v>116</v>
      </c>
      <c r="H959" s="8">
        <v>119</v>
      </c>
      <c r="I959" s="8" t="s">
        <v>9242</v>
      </c>
      <c r="J959" s="8" t="s">
        <v>9243</v>
      </c>
      <c r="K959" s="8" t="s">
        <v>9245</v>
      </c>
      <c r="L959" s="8" t="s">
        <v>9246</v>
      </c>
      <c r="M959" s="8">
        <v>0</v>
      </c>
      <c r="N959" s="8" t="s">
        <v>165</v>
      </c>
      <c r="O959" s="8" t="s">
        <v>9247</v>
      </c>
      <c r="P959" s="12" t="s">
        <v>225</v>
      </c>
    </row>
    <row r="960" spans="1:16" ht="15.75" customHeight="1" x14ac:dyDescent="0.3">
      <c r="A960" s="9">
        <v>959</v>
      </c>
      <c r="B960" s="7" t="s">
        <v>9248</v>
      </c>
      <c r="C960" s="7">
        <v>73</v>
      </c>
      <c r="D960" s="7" t="s">
        <v>9250</v>
      </c>
      <c r="E960" s="7">
        <v>4</v>
      </c>
      <c r="F960" s="7">
        <v>2</v>
      </c>
      <c r="G960" s="7" t="s">
        <v>116</v>
      </c>
      <c r="H960" s="7">
        <v>19</v>
      </c>
      <c r="I960" s="7" t="s">
        <v>9251</v>
      </c>
      <c r="J960" s="7" t="s">
        <v>9252</v>
      </c>
      <c r="K960" s="7" t="s">
        <v>9254</v>
      </c>
      <c r="L960" s="7" t="s">
        <v>9255</v>
      </c>
      <c r="M960" s="7">
        <v>0</v>
      </c>
      <c r="N960" s="7" t="s">
        <v>165</v>
      </c>
      <c r="O960" s="7" t="s">
        <v>1564</v>
      </c>
      <c r="P960" s="11" t="s">
        <v>1266</v>
      </c>
    </row>
    <row r="961" spans="1:16" ht="15.75" customHeight="1" x14ac:dyDescent="0.3">
      <c r="A961" s="10">
        <v>960</v>
      </c>
      <c r="B961" s="8" t="s">
        <v>9256</v>
      </c>
      <c r="C961" s="8">
        <v>49</v>
      </c>
      <c r="D961" s="8" t="s">
        <v>9258</v>
      </c>
      <c r="E961" s="8">
        <v>5</v>
      </c>
      <c r="F961" s="8">
        <v>3</v>
      </c>
      <c r="G961" s="8" t="s">
        <v>116</v>
      </c>
      <c r="H961" s="8">
        <v>65</v>
      </c>
      <c r="I961" s="8" t="s">
        <v>9259</v>
      </c>
      <c r="J961" s="8" t="s">
        <v>9260</v>
      </c>
      <c r="K961" s="8" t="s">
        <v>9261</v>
      </c>
      <c r="L961" s="8" t="s">
        <v>9262</v>
      </c>
      <c r="M961" s="8">
        <v>0</v>
      </c>
      <c r="N961" s="8" t="s">
        <v>128</v>
      </c>
      <c r="O961" s="8" t="s">
        <v>9263</v>
      </c>
      <c r="P961" s="12" t="s">
        <v>2960</v>
      </c>
    </row>
    <row r="962" spans="1:16" ht="15.75" customHeight="1" x14ac:dyDescent="0.3">
      <c r="A962" s="9">
        <v>961</v>
      </c>
      <c r="B962" s="7" t="s">
        <v>9265</v>
      </c>
      <c r="C962" s="7">
        <v>60</v>
      </c>
      <c r="D962" s="7" t="s">
        <v>9266</v>
      </c>
      <c r="E962" s="7">
        <v>1</v>
      </c>
      <c r="F962" s="7">
        <v>3</v>
      </c>
      <c r="G962" s="7" t="s">
        <v>116</v>
      </c>
      <c r="H962" s="7">
        <v>33</v>
      </c>
      <c r="I962" s="7" t="s">
        <v>9267</v>
      </c>
      <c r="J962" s="7" t="s">
        <v>9268</v>
      </c>
      <c r="K962" s="7" t="s">
        <v>9269</v>
      </c>
      <c r="L962" s="7" t="s">
        <v>9270</v>
      </c>
      <c r="M962" s="7">
        <v>0</v>
      </c>
      <c r="N962" s="7" t="s">
        <v>165</v>
      </c>
      <c r="O962" s="7" t="s">
        <v>9271</v>
      </c>
      <c r="P962" s="11" t="s">
        <v>225</v>
      </c>
    </row>
    <row r="963" spans="1:16" ht="15.75" customHeight="1" x14ac:dyDescent="0.3">
      <c r="A963" s="10">
        <v>962</v>
      </c>
      <c r="B963" s="8" t="s">
        <v>9273</v>
      </c>
      <c r="C963" s="8">
        <v>78</v>
      </c>
      <c r="D963" s="8" t="s">
        <v>9274</v>
      </c>
      <c r="E963" s="8">
        <v>1</v>
      </c>
      <c r="F963" s="8">
        <v>3</v>
      </c>
      <c r="G963" s="8" t="s">
        <v>116</v>
      </c>
      <c r="H963" s="8">
        <v>76</v>
      </c>
      <c r="I963" s="8" t="s">
        <v>9275</v>
      </c>
      <c r="J963" s="8" t="s">
        <v>9276</v>
      </c>
      <c r="K963" s="8" t="s">
        <v>9277</v>
      </c>
      <c r="L963" s="8" t="s">
        <v>9278</v>
      </c>
      <c r="M963" s="8">
        <v>0</v>
      </c>
      <c r="N963" s="8" t="s">
        <v>165</v>
      </c>
      <c r="O963" s="8" t="s">
        <v>9279</v>
      </c>
      <c r="P963" s="12" t="s">
        <v>293</v>
      </c>
    </row>
    <row r="964" spans="1:16" ht="15.75" customHeight="1" x14ac:dyDescent="0.3">
      <c r="A964" s="9">
        <v>963</v>
      </c>
      <c r="B964" s="7" t="s">
        <v>9280</v>
      </c>
      <c r="C964" s="7">
        <v>23</v>
      </c>
      <c r="D964" s="7" t="s">
        <v>9281</v>
      </c>
      <c r="E964" s="7">
        <v>2</v>
      </c>
      <c r="F964" s="7">
        <v>3</v>
      </c>
      <c r="G964" s="7" t="s">
        <v>192</v>
      </c>
      <c r="H964" s="7">
        <v>96</v>
      </c>
      <c r="I964" s="7" t="s">
        <v>9283</v>
      </c>
      <c r="J964" s="7" t="s">
        <v>9284</v>
      </c>
      <c r="K964" s="7" t="s">
        <v>9285</v>
      </c>
      <c r="L964" s="7" t="s">
        <v>9286</v>
      </c>
      <c r="M964" s="7">
        <v>0</v>
      </c>
      <c r="N964" s="7" t="s">
        <v>128</v>
      </c>
      <c r="O964" s="7" t="s">
        <v>9287</v>
      </c>
      <c r="P964" s="11" t="s">
        <v>328</v>
      </c>
    </row>
    <row r="965" spans="1:16" ht="15.75" customHeight="1" x14ac:dyDescent="0.3">
      <c r="A965" s="10">
        <v>964</v>
      </c>
      <c r="B965" s="8" t="s">
        <v>9289</v>
      </c>
      <c r="C965" s="8">
        <v>15</v>
      </c>
      <c r="D965" s="8" t="s">
        <v>9290</v>
      </c>
      <c r="E965" s="8">
        <v>4</v>
      </c>
      <c r="F965" s="8">
        <v>3</v>
      </c>
      <c r="G965" s="8" t="s">
        <v>192</v>
      </c>
      <c r="H965" s="8">
        <v>106</v>
      </c>
      <c r="I965" s="8" t="s">
        <v>9291</v>
      </c>
      <c r="J965" s="8" t="s">
        <v>9292</v>
      </c>
      <c r="K965" s="8" t="s">
        <v>9293</v>
      </c>
      <c r="L965" s="8" t="s">
        <v>9294</v>
      </c>
      <c r="M965" s="8">
        <v>1</v>
      </c>
      <c r="N965" s="8" t="s">
        <v>307</v>
      </c>
      <c r="O965" s="8" t="s">
        <v>5271</v>
      </c>
      <c r="P965" s="12" t="s">
        <v>903</v>
      </c>
    </row>
    <row r="966" spans="1:16" ht="15.75" customHeight="1" x14ac:dyDescent="0.3">
      <c r="A966" s="9">
        <v>965</v>
      </c>
      <c r="B966" s="7" t="s">
        <v>9296</v>
      </c>
      <c r="C966" s="7">
        <v>32</v>
      </c>
      <c r="D966" s="7" t="s">
        <v>9297</v>
      </c>
      <c r="E966" s="7">
        <v>2</v>
      </c>
      <c r="F966" s="7">
        <v>3</v>
      </c>
      <c r="G966" s="7" t="s">
        <v>116</v>
      </c>
      <c r="H966" s="7">
        <v>102</v>
      </c>
      <c r="I966" s="7" t="s">
        <v>9298</v>
      </c>
      <c r="J966" s="7" t="s">
        <v>9299</v>
      </c>
      <c r="K966" s="7" t="s">
        <v>9300</v>
      </c>
      <c r="L966" s="7" t="s">
        <v>9301</v>
      </c>
      <c r="M966" s="7">
        <v>1</v>
      </c>
      <c r="N966" s="7" t="s">
        <v>128</v>
      </c>
      <c r="O966" s="7" t="s">
        <v>9302</v>
      </c>
      <c r="P966" s="11" t="s">
        <v>398</v>
      </c>
    </row>
    <row r="967" spans="1:16" ht="15.75" customHeight="1" x14ac:dyDescent="0.3">
      <c r="A967" s="10">
        <v>966</v>
      </c>
      <c r="B967" s="8" t="s">
        <v>9303</v>
      </c>
      <c r="C967" s="8">
        <v>69</v>
      </c>
      <c r="D967" s="8" t="s">
        <v>9304</v>
      </c>
      <c r="E967" s="8">
        <v>2</v>
      </c>
      <c r="F967" s="8">
        <v>3</v>
      </c>
      <c r="G967" s="8" t="s">
        <v>116</v>
      </c>
      <c r="H967" s="8">
        <v>30</v>
      </c>
      <c r="I967" s="8" t="s">
        <v>9306</v>
      </c>
      <c r="J967" s="8" t="s">
        <v>9307</v>
      </c>
      <c r="K967" s="8" t="s">
        <v>9308</v>
      </c>
      <c r="L967" s="8" t="s">
        <v>9309</v>
      </c>
      <c r="M967" s="8">
        <v>1</v>
      </c>
      <c r="N967" s="8" t="s">
        <v>165</v>
      </c>
      <c r="O967" s="8" t="s">
        <v>9310</v>
      </c>
      <c r="P967" s="12" t="s">
        <v>168</v>
      </c>
    </row>
    <row r="968" spans="1:16" ht="15.75" customHeight="1" x14ac:dyDescent="0.3">
      <c r="A968" s="9">
        <v>967</v>
      </c>
      <c r="B968" s="7" t="s">
        <v>9312</v>
      </c>
      <c r="C968" s="7">
        <v>40</v>
      </c>
      <c r="D968" s="7" t="s">
        <v>9313</v>
      </c>
      <c r="E968" s="7">
        <v>2</v>
      </c>
      <c r="F968" s="7">
        <v>3</v>
      </c>
      <c r="G968" s="7" t="s">
        <v>116</v>
      </c>
      <c r="H968" s="7">
        <v>9</v>
      </c>
      <c r="I968" s="7" t="s">
        <v>9315</v>
      </c>
      <c r="J968" s="7" t="s">
        <v>9316</v>
      </c>
      <c r="K968" s="7" t="s">
        <v>9317</v>
      </c>
      <c r="L968" s="7" t="s">
        <v>9318</v>
      </c>
      <c r="M968" s="7">
        <v>0</v>
      </c>
      <c r="N968" s="7" t="s">
        <v>307</v>
      </c>
      <c r="O968" s="7" t="s">
        <v>9319</v>
      </c>
      <c r="P968" s="11" t="s">
        <v>168</v>
      </c>
    </row>
    <row r="969" spans="1:16" ht="15.75" customHeight="1" x14ac:dyDescent="0.3">
      <c r="A969" s="10">
        <v>968</v>
      </c>
      <c r="B969" s="8" t="s">
        <v>9320</v>
      </c>
      <c r="C969" s="8">
        <v>76</v>
      </c>
      <c r="D969" s="8" t="s">
        <v>9322</v>
      </c>
      <c r="E969" s="8">
        <v>3</v>
      </c>
      <c r="F969" s="8">
        <v>3</v>
      </c>
      <c r="G969" s="8" t="s">
        <v>116</v>
      </c>
      <c r="H969" s="8">
        <v>99</v>
      </c>
      <c r="I969" s="8" t="s">
        <v>9323</v>
      </c>
      <c r="J969" s="8" t="s">
        <v>9324</v>
      </c>
      <c r="K969" s="8" t="s">
        <v>9325</v>
      </c>
      <c r="L969" s="8" t="s">
        <v>9326</v>
      </c>
      <c r="M969" s="8">
        <v>0</v>
      </c>
      <c r="N969" s="8" t="s">
        <v>307</v>
      </c>
      <c r="O969" s="8" t="s">
        <v>9328</v>
      </c>
      <c r="P969" s="12" t="s">
        <v>962</v>
      </c>
    </row>
    <row r="970" spans="1:16" ht="15.75" customHeight="1" x14ac:dyDescent="0.3">
      <c r="A970" s="9">
        <v>969</v>
      </c>
      <c r="B970" s="7" t="s">
        <v>9329</v>
      </c>
      <c r="C970" s="7">
        <v>33</v>
      </c>
      <c r="D970" s="7" t="s">
        <v>9330</v>
      </c>
      <c r="E970" s="7">
        <v>1</v>
      </c>
      <c r="F970" s="7">
        <v>3</v>
      </c>
      <c r="G970" s="7" t="s">
        <v>116</v>
      </c>
      <c r="H970" s="7">
        <v>111</v>
      </c>
      <c r="I970" s="7" t="s">
        <v>9332</v>
      </c>
      <c r="J970" s="7" t="s">
        <v>9333</v>
      </c>
      <c r="K970" s="7" t="s">
        <v>9334</v>
      </c>
      <c r="L970" s="7" t="s">
        <v>9335</v>
      </c>
      <c r="M970" s="7">
        <v>0</v>
      </c>
      <c r="N970" s="7" t="s">
        <v>165</v>
      </c>
      <c r="O970" s="7" t="s">
        <v>9336</v>
      </c>
      <c r="P970" s="11" t="s">
        <v>225</v>
      </c>
    </row>
    <row r="971" spans="1:16" ht="15.75" customHeight="1" x14ac:dyDescent="0.3">
      <c r="A971" s="10">
        <v>970</v>
      </c>
      <c r="B971" s="8" t="s">
        <v>9337</v>
      </c>
      <c r="C971" s="8">
        <v>72</v>
      </c>
      <c r="D971" s="8" t="s">
        <v>9339</v>
      </c>
      <c r="E971" s="8">
        <v>3</v>
      </c>
      <c r="F971" s="8">
        <v>2</v>
      </c>
      <c r="G971" s="8" t="s">
        <v>192</v>
      </c>
      <c r="H971" s="8">
        <v>77</v>
      </c>
      <c r="I971" s="8" t="s">
        <v>9340</v>
      </c>
      <c r="J971" s="8" t="s">
        <v>9341</v>
      </c>
      <c r="K971" s="8" t="s">
        <v>9342</v>
      </c>
      <c r="L971" s="8" t="s">
        <v>9343</v>
      </c>
      <c r="M971" s="8">
        <v>0</v>
      </c>
      <c r="N971" s="8" t="s">
        <v>165</v>
      </c>
      <c r="O971" s="8" t="s">
        <v>9345</v>
      </c>
      <c r="P971" s="12" t="s">
        <v>274</v>
      </c>
    </row>
    <row r="972" spans="1:16" ht="15.75" customHeight="1" x14ac:dyDescent="0.3">
      <c r="A972" s="9">
        <v>971</v>
      </c>
      <c r="B972" s="7" t="s">
        <v>9346</v>
      </c>
      <c r="C972" s="7">
        <v>35</v>
      </c>
      <c r="D972" s="7" t="s">
        <v>9347</v>
      </c>
      <c r="E972" s="7">
        <v>3</v>
      </c>
      <c r="F972" s="7">
        <v>2</v>
      </c>
      <c r="G972" s="7" t="s">
        <v>116</v>
      </c>
      <c r="H972" s="7">
        <v>116</v>
      </c>
      <c r="I972" s="7" t="s">
        <v>9349</v>
      </c>
      <c r="J972" s="7" t="s">
        <v>9351</v>
      </c>
      <c r="K972" s="7" t="s">
        <v>9352</v>
      </c>
      <c r="L972" s="7" t="s">
        <v>9353</v>
      </c>
      <c r="M972" s="7">
        <v>0</v>
      </c>
      <c r="N972" s="7" t="s">
        <v>128</v>
      </c>
      <c r="O972" s="7" t="s">
        <v>9354</v>
      </c>
      <c r="P972" s="11" t="s">
        <v>194</v>
      </c>
    </row>
    <row r="973" spans="1:16" ht="15.75" customHeight="1" x14ac:dyDescent="0.3">
      <c r="A973" s="10">
        <v>972</v>
      </c>
      <c r="B973" s="8" t="s">
        <v>9355</v>
      </c>
      <c r="C973" s="8">
        <v>2</v>
      </c>
      <c r="D973" s="8" t="s">
        <v>9357</v>
      </c>
      <c r="E973" s="8">
        <v>1</v>
      </c>
      <c r="F973" s="8">
        <v>1</v>
      </c>
      <c r="G973" s="8" t="s">
        <v>116</v>
      </c>
      <c r="H973" s="8">
        <v>16</v>
      </c>
      <c r="I973" s="8" t="s">
        <v>9358</v>
      </c>
      <c r="J973" s="8" t="s">
        <v>9359</v>
      </c>
      <c r="K973" s="8" t="s">
        <v>9360</v>
      </c>
      <c r="L973" s="8" t="s">
        <v>9361</v>
      </c>
      <c r="M973" s="8">
        <v>0</v>
      </c>
      <c r="N973" s="8" t="s">
        <v>307</v>
      </c>
      <c r="O973" s="8" t="s">
        <v>9363</v>
      </c>
      <c r="P973" s="12" t="s">
        <v>293</v>
      </c>
    </row>
    <row r="974" spans="1:16" ht="15.75" customHeight="1" x14ac:dyDescent="0.3">
      <c r="A974" s="9">
        <v>973</v>
      </c>
      <c r="B974" s="7" t="s">
        <v>9364</v>
      </c>
      <c r="C974" s="7">
        <v>20</v>
      </c>
      <c r="D974" s="7" t="s">
        <v>9365</v>
      </c>
      <c r="E974" s="7">
        <v>4</v>
      </c>
      <c r="F974" s="7">
        <v>2</v>
      </c>
      <c r="G974" s="7" t="s">
        <v>116</v>
      </c>
      <c r="H974" s="7">
        <v>78</v>
      </c>
      <c r="I974" s="7" t="s">
        <v>9367</v>
      </c>
      <c r="J974" s="7" t="s">
        <v>9368</v>
      </c>
      <c r="K974" s="7" t="s">
        <v>9369</v>
      </c>
      <c r="L974" s="7" t="s">
        <v>9370</v>
      </c>
      <c r="M974" s="7">
        <v>0</v>
      </c>
      <c r="N974" s="7" t="s">
        <v>128</v>
      </c>
      <c r="O974" s="7" t="s">
        <v>1534</v>
      </c>
      <c r="P974" s="11" t="s">
        <v>1512</v>
      </c>
    </row>
    <row r="975" spans="1:16" ht="15.75" customHeight="1" x14ac:dyDescent="0.3">
      <c r="A975" s="10">
        <v>974</v>
      </c>
      <c r="B975" s="8" t="s">
        <v>9371</v>
      </c>
      <c r="C975" s="8">
        <v>59</v>
      </c>
      <c r="D975" s="8" t="s">
        <v>9372</v>
      </c>
      <c r="E975" s="8">
        <v>2</v>
      </c>
      <c r="F975" s="8">
        <v>2</v>
      </c>
      <c r="G975" s="8" t="s">
        <v>152</v>
      </c>
      <c r="H975" s="8">
        <v>54</v>
      </c>
      <c r="I975" s="8" t="s">
        <v>9374</v>
      </c>
      <c r="J975" s="8"/>
      <c r="K975" s="8"/>
      <c r="L975" s="8" t="s">
        <v>9375</v>
      </c>
      <c r="M975" s="8">
        <v>0</v>
      </c>
      <c r="N975" s="8" t="s">
        <v>222</v>
      </c>
      <c r="O975" s="8" t="s">
        <v>9376</v>
      </c>
      <c r="P975" s="12"/>
    </row>
    <row r="976" spans="1:16" ht="15.75" customHeight="1" x14ac:dyDescent="0.3">
      <c r="A976" s="9">
        <v>975</v>
      </c>
      <c r="B976" s="7" t="s">
        <v>9377</v>
      </c>
      <c r="C976" s="7">
        <v>30</v>
      </c>
      <c r="D976" s="7" t="s">
        <v>9378</v>
      </c>
      <c r="E976" s="7">
        <v>2</v>
      </c>
      <c r="F976" s="7">
        <v>1</v>
      </c>
      <c r="G976" s="7" t="s">
        <v>116</v>
      </c>
      <c r="H976" s="7">
        <v>54</v>
      </c>
      <c r="I976" s="7" t="s">
        <v>9380</v>
      </c>
      <c r="J976" s="7" t="s">
        <v>9381</v>
      </c>
      <c r="K976" s="7" t="s">
        <v>9382</v>
      </c>
      <c r="L976" s="7" t="s">
        <v>9383</v>
      </c>
      <c r="M976" s="7">
        <v>0</v>
      </c>
      <c r="N976" s="7" t="s">
        <v>128</v>
      </c>
      <c r="O976" s="7" t="s">
        <v>9384</v>
      </c>
      <c r="P976" s="11" t="s">
        <v>328</v>
      </c>
    </row>
    <row r="977" spans="1:16" ht="15.75" customHeight="1" x14ac:dyDescent="0.3">
      <c r="A977" s="10">
        <v>976</v>
      </c>
      <c r="B977" s="8" t="s">
        <v>9385</v>
      </c>
      <c r="C977" s="8">
        <v>10</v>
      </c>
      <c r="D977" s="8" t="s">
        <v>9386</v>
      </c>
      <c r="E977" s="8">
        <v>1</v>
      </c>
      <c r="F977" s="8">
        <v>4</v>
      </c>
      <c r="G977" s="8" t="s">
        <v>116</v>
      </c>
      <c r="H977" s="8">
        <v>35</v>
      </c>
      <c r="I977" s="8" t="s">
        <v>9387</v>
      </c>
      <c r="J977" s="8" t="s">
        <v>9388</v>
      </c>
      <c r="K977" s="8" t="s">
        <v>9389</v>
      </c>
      <c r="L977" s="8" t="s">
        <v>9390</v>
      </c>
      <c r="M977" s="8">
        <v>1</v>
      </c>
      <c r="N977" s="8" t="s">
        <v>165</v>
      </c>
      <c r="O977" s="8" t="s">
        <v>9392</v>
      </c>
      <c r="P977" s="12" t="s">
        <v>293</v>
      </c>
    </row>
    <row r="978" spans="1:16" ht="15.75" customHeight="1" x14ac:dyDescent="0.3">
      <c r="A978" s="9">
        <v>977</v>
      </c>
      <c r="B978" s="7" t="s">
        <v>9393</v>
      </c>
      <c r="C978" s="7">
        <v>51</v>
      </c>
      <c r="D978" s="7" t="s">
        <v>9394</v>
      </c>
      <c r="E978" s="7">
        <v>5</v>
      </c>
      <c r="F978" s="7">
        <v>3</v>
      </c>
      <c r="G978" s="7" t="s">
        <v>116</v>
      </c>
      <c r="H978" s="7">
        <v>91</v>
      </c>
      <c r="I978" s="7" t="s">
        <v>9395</v>
      </c>
      <c r="J978" s="7" t="s">
        <v>9396</v>
      </c>
      <c r="K978" s="7" t="s">
        <v>9397</v>
      </c>
      <c r="L978" s="7" t="s">
        <v>9398</v>
      </c>
      <c r="M978" s="7">
        <v>1</v>
      </c>
      <c r="N978" s="7" t="s">
        <v>307</v>
      </c>
      <c r="O978" s="7" t="s">
        <v>9399</v>
      </c>
      <c r="P978" s="11" t="s">
        <v>705</v>
      </c>
    </row>
    <row r="979" spans="1:16" ht="15.75" customHeight="1" x14ac:dyDescent="0.3">
      <c r="A979" s="10">
        <v>978</v>
      </c>
      <c r="B979" s="8" t="s">
        <v>9401</v>
      </c>
      <c r="C979" s="8">
        <v>22</v>
      </c>
      <c r="D979" s="8" t="s">
        <v>9402</v>
      </c>
      <c r="E979" s="8">
        <v>4</v>
      </c>
      <c r="F979" s="8">
        <v>2</v>
      </c>
      <c r="G979" s="8" t="s">
        <v>192</v>
      </c>
      <c r="H979" s="8">
        <v>78</v>
      </c>
      <c r="I979" s="8" t="s">
        <v>9403</v>
      </c>
      <c r="J979" s="8" t="s">
        <v>9404</v>
      </c>
      <c r="K979" s="8" t="s">
        <v>9405</v>
      </c>
      <c r="L979" s="8" t="s">
        <v>9406</v>
      </c>
      <c r="M979" s="8">
        <v>0</v>
      </c>
      <c r="N979" s="8" t="s">
        <v>222</v>
      </c>
      <c r="O979" s="8" t="s">
        <v>1265</v>
      </c>
      <c r="P979" s="12" t="s">
        <v>9407</v>
      </c>
    </row>
    <row r="980" spans="1:16" ht="15.75" customHeight="1" x14ac:dyDescent="0.3">
      <c r="A980" s="9">
        <v>979</v>
      </c>
      <c r="B980" s="7" t="s">
        <v>9409</v>
      </c>
      <c r="C980" s="7">
        <v>75</v>
      </c>
      <c r="D980" s="7" t="s">
        <v>9410</v>
      </c>
      <c r="E980" s="7">
        <v>3</v>
      </c>
      <c r="F980" s="7">
        <v>3</v>
      </c>
      <c r="G980" s="7" t="s">
        <v>172</v>
      </c>
      <c r="H980" s="7">
        <v>58</v>
      </c>
      <c r="I980" s="7" t="s">
        <v>9411</v>
      </c>
      <c r="J980" s="7" t="s">
        <v>9412</v>
      </c>
      <c r="K980" s="7"/>
      <c r="L980" s="7" t="s">
        <v>9413</v>
      </c>
      <c r="M980" s="7">
        <v>1</v>
      </c>
      <c r="N980" s="7" t="s">
        <v>128</v>
      </c>
      <c r="O980" s="7" t="s">
        <v>9414</v>
      </c>
      <c r="P980" s="11"/>
    </row>
    <row r="981" spans="1:16" ht="15.75" customHeight="1" x14ac:dyDescent="0.3">
      <c r="A981" s="10">
        <v>980</v>
      </c>
      <c r="B981" s="8" t="s">
        <v>9415</v>
      </c>
      <c r="C981" s="8">
        <v>53</v>
      </c>
      <c r="D981" s="8" t="s">
        <v>9417</v>
      </c>
      <c r="E981" s="8">
        <v>1</v>
      </c>
      <c r="F981" s="8">
        <v>3</v>
      </c>
      <c r="G981" s="8" t="s">
        <v>116</v>
      </c>
      <c r="H981" s="8">
        <v>7</v>
      </c>
      <c r="I981" s="8" t="s">
        <v>9418</v>
      </c>
      <c r="J981" s="8" t="s">
        <v>9420</v>
      </c>
      <c r="K981" s="8" t="s">
        <v>9421</v>
      </c>
      <c r="L981" s="8" t="s">
        <v>9422</v>
      </c>
      <c r="M981" s="8">
        <v>0</v>
      </c>
      <c r="N981" s="8" t="s">
        <v>307</v>
      </c>
      <c r="O981" s="8" t="s">
        <v>9423</v>
      </c>
      <c r="P981" s="12" t="s">
        <v>751</v>
      </c>
    </row>
    <row r="982" spans="1:16" ht="15.75" customHeight="1" x14ac:dyDescent="0.3">
      <c r="A982" s="9">
        <v>981</v>
      </c>
      <c r="B982" s="7" t="s">
        <v>9429</v>
      </c>
      <c r="C982" s="7">
        <v>64</v>
      </c>
      <c r="D982" s="7" t="s">
        <v>9430</v>
      </c>
      <c r="E982" s="7">
        <v>3</v>
      </c>
      <c r="F982" s="7">
        <v>2</v>
      </c>
      <c r="G982" s="7" t="s">
        <v>192</v>
      </c>
      <c r="H982" s="7">
        <v>4</v>
      </c>
      <c r="I982" s="7" t="s">
        <v>9432</v>
      </c>
      <c r="J982" s="7" t="s">
        <v>9433</v>
      </c>
      <c r="K982" s="7" t="s">
        <v>9435</v>
      </c>
      <c r="L982" s="7" t="s">
        <v>9436</v>
      </c>
      <c r="M982" s="7">
        <v>0</v>
      </c>
      <c r="N982" s="7" t="s">
        <v>128</v>
      </c>
      <c r="O982" s="7" t="s">
        <v>9437</v>
      </c>
      <c r="P982" s="11" t="s">
        <v>246</v>
      </c>
    </row>
    <row r="983" spans="1:16" ht="15.75" customHeight="1" x14ac:dyDescent="0.3">
      <c r="A983" s="10">
        <v>982</v>
      </c>
      <c r="B983" s="8" t="s">
        <v>9438</v>
      </c>
      <c r="C983" s="8">
        <v>2</v>
      </c>
      <c r="D983" s="8" t="s">
        <v>9439</v>
      </c>
      <c r="E983" s="8">
        <v>1</v>
      </c>
      <c r="F983" s="8">
        <v>3</v>
      </c>
      <c r="G983" s="8" t="s">
        <v>192</v>
      </c>
      <c r="H983" s="8">
        <v>5</v>
      </c>
      <c r="I983" s="8" t="s">
        <v>9441</v>
      </c>
      <c r="J983" s="8" t="s">
        <v>9442</v>
      </c>
      <c r="K983" s="8" t="s">
        <v>9443</v>
      </c>
      <c r="L983" s="8" t="s">
        <v>9444</v>
      </c>
      <c r="M983" s="8">
        <v>1</v>
      </c>
      <c r="N983" s="8" t="s">
        <v>307</v>
      </c>
      <c r="O983" s="8" t="s">
        <v>9446</v>
      </c>
      <c r="P983" s="12" t="s">
        <v>225</v>
      </c>
    </row>
    <row r="984" spans="1:16" ht="15.75" customHeight="1" x14ac:dyDescent="0.3">
      <c r="A984" s="9">
        <v>983</v>
      </c>
      <c r="B984" s="7" t="s">
        <v>9447</v>
      </c>
      <c r="C984" s="7">
        <v>46</v>
      </c>
      <c r="D984" s="7" t="s">
        <v>9448</v>
      </c>
      <c r="E984" s="7">
        <v>2</v>
      </c>
      <c r="F984" s="7">
        <v>1</v>
      </c>
      <c r="G984" s="7" t="s">
        <v>116</v>
      </c>
      <c r="H984" s="7">
        <v>31</v>
      </c>
      <c r="I984" s="7" t="s">
        <v>9450</v>
      </c>
      <c r="J984" s="7" t="s">
        <v>9451</v>
      </c>
      <c r="K984" s="7" t="s">
        <v>9452</v>
      </c>
      <c r="L984" s="7" t="s">
        <v>9453</v>
      </c>
      <c r="M984" s="7">
        <v>1</v>
      </c>
      <c r="N984" s="7" t="s">
        <v>307</v>
      </c>
      <c r="O984" s="7" t="s">
        <v>9456</v>
      </c>
      <c r="P984" s="11" t="s">
        <v>398</v>
      </c>
    </row>
    <row r="985" spans="1:16" ht="15.75" customHeight="1" x14ac:dyDescent="0.3">
      <c r="A985" s="10">
        <v>984</v>
      </c>
      <c r="B985" s="8" t="s">
        <v>9457</v>
      </c>
      <c r="C985" s="8">
        <v>53</v>
      </c>
      <c r="D985" s="8" t="s">
        <v>9458</v>
      </c>
      <c r="E985" s="8">
        <v>1</v>
      </c>
      <c r="F985" s="8">
        <v>2</v>
      </c>
      <c r="G985" s="8" t="s">
        <v>192</v>
      </c>
      <c r="H985" s="8">
        <v>14</v>
      </c>
      <c r="I985" s="8" t="s">
        <v>9459</v>
      </c>
      <c r="J985" s="8" t="s">
        <v>9460</v>
      </c>
      <c r="K985" s="8" t="s">
        <v>9461</v>
      </c>
      <c r="L985" s="8" t="s">
        <v>9462</v>
      </c>
      <c r="M985" s="8">
        <v>0</v>
      </c>
      <c r="N985" s="8" t="s">
        <v>165</v>
      </c>
      <c r="O985" s="8" t="s">
        <v>9464</v>
      </c>
      <c r="P985" s="12" t="s">
        <v>225</v>
      </c>
    </row>
    <row r="986" spans="1:16" ht="15.75" customHeight="1" x14ac:dyDescent="0.3">
      <c r="A986" s="9">
        <v>985</v>
      </c>
      <c r="B986" s="7" t="s">
        <v>9465</v>
      </c>
      <c r="C986" s="7">
        <v>31</v>
      </c>
      <c r="D986" s="7" t="s">
        <v>9466</v>
      </c>
      <c r="E986" s="7">
        <v>5</v>
      </c>
      <c r="F986" s="7">
        <v>2</v>
      </c>
      <c r="G986" s="7" t="s">
        <v>192</v>
      </c>
      <c r="H986" s="7">
        <v>31</v>
      </c>
      <c r="I986" s="7" t="s">
        <v>9467</v>
      </c>
      <c r="J986" s="7" t="s">
        <v>9468</v>
      </c>
      <c r="K986" s="7" t="s">
        <v>9469</v>
      </c>
      <c r="L986" s="7" t="s">
        <v>9470</v>
      </c>
      <c r="M986" s="7">
        <v>0</v>
      </c>
      <c r="N986" s="7" t="s">
        <v>165</v>
      </c>
      <c r="O986" s="7" t="s">
        <v>9471</v>
      </c>
      <c r="P986" s="11" t="s">
        <v>1735</v>
      </c>
    </row>
    <row r="987" spans="1:16" ht="15.75" customHeight="1" x14ac:dyDescent="0.3">
      <c r="A987" s="10">
        <v>986</v>
      </c>
      <c r="B987" s="8" t="s">
        <v>9473</v>
      </c>
      <c r="C987" s="8">
        <v>8</v>
      </c>
      <c r="D987" s="8" t="s">
        <v>9474</v>
      </c>
      <c r="E987" s="8">
        <v>2</v>
      </c>
      <c r="F987" s="8">
        <v>2</v>
      </c>
      <c r="G987" s="8" t="s">
        <v>116</v>
      </c>
      <c r="H987" s="8">
        <v>30</v>
      </c>
      <c r="I987" s="8" t="s">
        <v>9475</v>
      </c>
      <c r="J987" s="8" t="s">
        <v>9476</v>
      </c>
      <c r="K987" s="8" t="s">
        <v>9477</v>
      </c>
      <c r="L987" s="8" t="s">
        <v>9478</v>
      </c>
      <c r="M987" s="8">
        <v>1</v>
      </c>
      <c r="N987" s="8" t="s">
        <v>128</v>
      </c>
      <c r="O987" s="8" t="s">
        <v>9480</v>
      </c>
      <c r="P987" s="12" t="s">
        <v>9481</v>
      </c>
    </row>
    <row r="988" spans="1:16" ht="15.75" customHeight="1" x14ac:dyDescent="0.3">
      <c r="A988" s="9">
        <v>987</v>
      </c>
      <c r="B988" s="7" t="s">
        <v>9482</v>
      </c>
      <c r="C988" s="7">
        <v>57</v>
      </c>
      <c r="D988" s="7" t="s">
        <v>9483</v>
      </c>
      <c r="E988" s="7">
        <v>5</v>
      </c>
      <c r="F988" s="7">
        <v>4</v>
      </c>
      <c r="G988" s="7" t="s">
        <v>116</v>
      </c>
      <c r="H988" s="7">
        <v>112</v>
      </c>
      <c r="I988" s="7" t="s">
        <v>9485</v>
      </c>
      <c r="J988" s="7" t="s">
        <v>9486</v>
      </c>
      <c r="K988" s="7" t="s">
        <v>9487</v>
      </c>
      <c r="L988" s="7" t="s">
        <v>9488</v>
      </c>
      <c r="M988" s="7">
        <v>0</v>
      </c>
      <c r="N988" s="7" t="s">
        <v>307</v>
      </c>
      <c r="O988" s="7" t="s">
        <v>9489</v>
      </c>
      <c r="P988" s="11" t="s">
        <v>2960</v>
      </c>
    </row>
    <row r="989" spans="1:16" ht="15.75" customHeight="1" x14ac:dyDescent="0.3">
      <c r="A989" s="10">
        <v>988</v>
      </c>
      <c r="B989" s="8" t="s">
        <v>9494</v>
      </c>
      <c r="C989" s="8">
        <v>24</v>
      </c>
      <c r="D989" s="8" t="s">
        <v>9495</v>
      </c>
      <c r="E989" s="8">
        <v>4</v>
      </c>
      <c r="F989" s="8">
        <v>3</v>
      </c>
      <c r="G989" s="8" t="s">
        <v>116</v>
      </c>
      <c r="H989" s="8">
        <v>113</v>
      </c>
      <c r="I989" s="8" t="s">
        <v>9496</v>
      </c>
      <c r="J989" s="8" t="s">
        <v>9497</v>
      </c>
      <c r="K989" s="8" t="s">
        <v>9498</v>
      </c>
      <c r="L989" s="8" t="s">
        <v>9499</v>
      </c>
      <c r="M989" s="8">
        <v>0</v>
      </c>
      <c r="N989" s="8" t="s">
        <v>128</v>
      </c>
      <c r="O989" s="8" t="s">
        <v>973</v>
      </c>
      <c r="P989" s="12" t="s">
        <v>9501</v>
      </c>
    </row>
    <row r="990" spans="1:16" ht="15.75" customHeight="1" x14ac:dyDescent="0.3">
      <c r="A990" s="9">
        <v>989</v>
      </c>
      <c r="B990" s="7" t="s">
        <v>9502</v>
      </c>
      <c r="C990" s="7">
        <v>44</v>
      </c>
      <c r="D990" s="7" t="s">
        <v>9503</v>
      </c>
      <c r="E990" s="7">
        <v>2</v>
      </c>
      <c r="F990" s="7">
        <v>3</v>
      </c>
      <c r="G990" s="7" t="s">
        <v>192</v>
      </c>
      <c r="H990" s="7">
        <v>40</v>
      </c>
      <c r="I990" s="7" t="s">
        <v>9504</v>
      </c>
      <c r="J990" s="7" t="s">
        <v>9505</v>
      </c>
      <c r="K990" s="7" t="s">
        <v>9506</v>
      </c>
      <c r="L990" s="7" t="s">
        <v>9507</v>
      </c>
      <c r="M990" s="7">
        <v>1</v>
      </c>
      <c r="N990" s="7" t="s">
        <v>128</v>
      </c>
      <c r="O990" s="7" t="s">
        <v>9508</v>
      </c>
      <c r="P990" s="11" t="s">
        <v>168</v>
      </c>
    </row>
    <row r="991" spans="1:16" ht="15.75" customHeight="1" x14ac:dyDescent="0.3">
      <c r="A991" s="10">
        <v>990</v>
      </c>
      <c r="B991" s="8" t="s">
        <v>9510</v>
      </c>
      <c r="C991" s="8">
        <v>76</v>
      </c>
      <c r="D991" s="8" t="s">
        <v>9511</v>
      </c>
      <c r="E991" s="8">
        <v>2</v>
      </c>
      <c r="F991" s="8">
        <v>2</v>
      </c>
      <c r="G991" s="8" t="s">
        <v>116</v>
      </c>
      <c r="H991" s="8">
        <v>34</v>
      </c>
      <c r="I991" s="8" t="s">
        <v>9513</v>
      </c>
      <c r="J991" s="8" t="s">
        <v>9514</v>
      </c>
      <c r="K991" s="8" t="s">
        <v>9515</v>
      </c>
      <c r="L991" s="8" t="s">
        <v>9516</v>
      </c>
      <c r="M991" s="8">
        <v>1</v>
      </c>
      <c r="N991" s="8" t="s">
        <v>128</v>
      </c>
      <c r="O991" s="8" t="s">
        <v>9517</v>
      </c>
      <c r="P991" s="12" t="s">
        <v>398</v>
      </c>
    </row>
    <row r="992" spans="1:16" ht="15.75" customHeight="1" x14ac:dyDescent="0.3">
      <c r="A992" s="9">
        <v>991</v>
      </c>
      <c r="B992" s="7" t="s">
        <v>9519</v>
      </c>
      <c r="C992" s="7">
        <v>70</v>
      </c>
      <c r="D992" s="7" t="s">
        <v>9520</v>
      </c>
      <c r="E992" s="7">
        <v>1</v>
      </c>
      <c r="F992" s="7">
        <v>3</v>
      </c>
      <c r="G992" s="7" t="s">
        <v>192</v>
      </c>
      <c r="H992" s="7">
        <v>79</v>
      </c>
      <c r="I992" s="7" t="s">
        <v>9522</v>
      </c>
      <c r="J992" s="7" t="s">
        <v>9523</v>
      </c>
      <c r="K992" s="7" t="s">
        <v>9524</v>
      </c>
      <c r="L992" s="7" t="s">
        <v>9525</v>
      </c>
      <c r="M992" s="7">
        <v>0</v>
      </c>
      <c r="N992" s="7" t="s">
        <v>307</v>
      </c>
      <c r="O992" s="7" t="s">
        <v>9526</v>
      </c>
      <c r="P992" s="11" t="s">
        <v>363</v>
      </c>
    </row>
    <row r="993" spans="1:16" ht="15.75" customHeight="1" x14ac:dyDescent="0.3">
      <c r="A993" s="10">
        <v>992</v>
      </c>
      <c r="B993" s="8" t="s">
        <v>9528</v>
      </c>
      <c r="C993" s="8">
        <v>41</v>
      </c>
      <c r="D993" s="8" t="s">
        <v>9529</v>
      </c>
      <c r="E993" s="8">
        <v>1</v>
      </c>
      <c r="F993" s="8">
        <v>4</v>
      </c>
      <c r="G993" s="8" t="s">
        <v>116</v>
      </c>
      <c r="H993" s="8">
        <v>119</v>
      </c>
      <c r="I993" s="8" t="s">
        <v>9530</v>
      </c>
      <c r="J993" s="8" t="s">
        <v>9531</v>
      </c>
      <c r="K993" s="8" t="s">
        <v>9532</v>
      </c>
      <c r="L993" s="8" t="s">
        <v>9533</v>
      </c>
      <c r="M993" s="8">
        <v>0</v>
      </c>
      <c r="N993" s="8" t="s">
        <v>307</v>
      </c>
      <c r="O993" s="8" t="s">
        <v>9534</v>
      </c>
      <c r="P993" s="12" t="s">
        <v>293</v>
      </c>
    </row>
    <row r="994" spans="1:16" ht="15.75" customHeight="1" x14ac:dyDescent="0.3">
      <c r="A994" s="9">
        <v>993</v>
      </c>
      <c r="B994" s="7" t="s">
        <v>9535</v>
      </c>
      <c r="C994" s="7">
        <v>44</v>
      </c>
      <c r="D994" s="7" t="s">
        <v>9536</v>
      </c>
      <c r="E994" s="7">
        <v>1</v>
      </c>
      <c r="F994" s="7">
        <v>4</v>
      </c>
      <c r="G994" s="7" t="s">
        <v>116</v>
      </c>
      <c r="H994" s="7">
        <v>24</v>
      </c>
      <c r="I994" s="7" t="s">
        <v>9537</v>
      </c>
      <c r="J994" s="7" t="s">
        <v>9538</v>
      </c>
      <c r="K994" s="7" t="s">
        <v>9540</v>
      </c>
      <c r="L994" s="7" t="s">
        <v>9541</v>
      </c>
      <c r="M994" s="7">
        <v>1</v>
      </c>
      <c r="N994" s="7" t="s">
        <v>128</v>
      </c>
      <c r="O994" s="7" t="s">
        <v>9542</v>
      </c>
      <c r="P994" s="11" t="s">
        <v>751</v>
      </c>
    </row>
    <row r="995" spans="1:16" ht="15.75" customHeight="1" x14ac:dyDescent="0.3">
      <c r="A995" s="10">
        <v>994</v>
      </c>
      <c r="B995" s="8" t="s">
        <v>9543</v>
      </c>
      <c r="C995" s="8">
        <v>17</v>
      </c>
      <c r="D995" s="8" t="s">
        <v>9544</v>
      </c>
      <c r="E995" s="8">
        <v>1</v>
      </c>
      <c r="F995" s="8">
        <v>3</v>
      </c>
      <c r="G995" s="8" t="s">
        <v>192</v>
      </c>
      <c r="H995" s="8">
        <v>12</v>
      </c>
      <c r="I995" s="8" t="s">
        <v>9545</v>
      </c>
      <c r="J995" s="8" t="s">
        <v>9546</v>
      </c>
      <c r="K995" s="8" t="s">
        <v>9547</v>
      </c>
      <c r="L995" s="8" t="s">
        <v>9548</v>
      </c>
      <c r="M995" s="8">
        <v>0</v>
      </c>
      <c r="N995" s="8" t="s">
        <v>222</v>
      </c>
      <c r="O995" s="8" t="s">
        <v>9549</v>
      </c>
      <c r="P995" s="12" t="s">
        <v>363</v>
      </c>
    </row>
    <row r="996" spans="1:16" ht="15.75" customHeight="1" x14ac:dyDescent="0.3">
      <c r="A996" s="9">
        <v>995</v>
      </c>
      <c r="B996" s="7" t="s">
        <v>9551</v>
      </c>
      <c r="C996" s="7">
        <v>67</v>
      </c>
      <c r="D996" s="7" t="s">
        <v>9552</v>
      </c>
      <c r="E996" s="7">
        <v>5</v>
      </c>
      <c r="F996" s="7">
        <v>3</v>
      </c>
      <c r="G996" s="7" t="s">
        <v>116</v>
      </c>
      <c r="H996" s="7">
        <v>94</v>
      </c>
      <c r="I996" s="7" t="s">
        <v>9553</v>
      </c>
      <c r="J996" s="7" t="s">
        <v>9554</v>
      </c>
      <c r="K996" s="7" t="s">
        <v>9555</v>
      </c>
      <c r="L996" s="7" t="s">
        <v>9556</v>
      </c>
      <c r="M996" s="7">
        <v>0</v>
      </c>
      <c r="N996" s="7" t="s">
        <v>307</v>
      </c>
      <c r="O996" s="7" t="s">
        <v>9557</v>
      </c>
      <c r="P996" s="11" t="s">
        <v>1735</v>
      </c>
    </row>
    <row r="997" spans="1:16" ht="15.75" customHeight="1" x14ac:dyDescent="0.3">
      <c r="A997" s="10">
        <v>996</v>
      </c>
      <c r="B997" s="8" t="s">
        <v>9559</v>
      </c>
      <c r="C997" s="8">
        <v>12</v>
      </c>
      <c r="D997" s="8" t="s">
        <v>9560</v>
      </c>
      <c r="E997" s="8">
        <v>2</v>
      </c>
      <c r="F997" s="8">
        <v>4</v>
      </c>
      <c r="G997" s="8" t="s">
        <v>116</v>
      </c>
      <c r="H997" s="8">
        <v>15</v>
      </c>
      <c r="I997" s="8" t="s">
        <v>9561</v>
      </c>
      <c r="J997" s="8" t="s">
        <v>9562</v>
      </c>
      <c r="K997" s="8" t="s">
        <v>9563</v>
      </c>
      <c r="L997" s="8" t="s">
        <v>9564</v>
      </c>
      <c r="M997" s="8">
        <v>0</v>
      </c>
      <c r="N997" s="8" t="s">
        <v>165</v>
      </c>
      <c r="O997" s="8" t="s">
        <v>9566</v>
      </c>
      <c r="P997" s="12" t="s">
        <v>398</v>
      </c>
    </row>
    <row r="998" spans="1:16" ht="15.75" customHeight="1" x14ac:dyDescent="0.3">
      <c r="A998" s="9">
        <v>997</v>
      </c>
      <c r="B998" s="7" t="s">
        <v>9567</v>
      </c>
      <c r="C998" s="7">
        <v>48</v>
      </c>
      <c r="D998" s="7" t="s">
        <v>9569</v>
      </c>
      <c r="E998" s="7">
        <v>1</v>
      </c>
      <c r="F998" s="7">
        <v>4</v>
      </c>
      <c r="G998" s="7" t="s">
        <v>192</v>
      </c>
      <c r="H998" s="7">
        <v>96</v>
      </c>
      <c r="I998" s="7" t="s">
        <v>9570</v>
      </c>
      <c r="J998" s="7" t="s">
        <v>9571</v>
      </c>
      <c r="K998" s="7" t="s">
        <v>9572</v>
      </c>
      <c r="L998" s="7" t="s">
        <v>9573</v>
      </c>
      <c r="M998" s="7">
        <v>0</v>
      </c>
      <c r="N998" s="7" t="s">
        <v>307</v>
      </c>
      <c r="O998" s="7" t="s">
        <v>9575</v>
      </c>
      <c r="P998" s="11" t="s">
        <v>446</v>
      </c>
    </row>
    <row r="999" spans="1:16" ht="15.75" customHeight="1" x14ac:dyDescent="0.3">
      <c r="A999" s="10">
        <v>998</v>
      </c>
      <c r="B999" s="8" t="s">
        <v>9576</v>
      </c>
      <c r="C999" s="8">
        <v>21</v>
      </c>
      <c r="D999" s="8" t="s">
        <v>9577</v>
      </c>
      <c r="E999" s="8">
        <v>3</v>
      </c>
      <c r="F999" s="8">
        <v>2</v>
      </c>
      <c r="G999" s="8" t="s">
        <v>116</v>
      </c>
      <c r="H999" s="8">
        <v>79</v>
      </c>
      <c r="I999" s="8" t="s">
        <v>9579</v>
      </c>
      <c r="J999" s="8" t="s">
        <v>9580</v>
      </c>
      <c r="K999" s="8" t="s">
        <v>9581</v>
      </c>
      <c r="L999" s="8" t="s">
        <v>9582</v>
      </c>
      <c r="M999" s="8">
        <v>0</v>
      </c>
      <c r="N999" s="8" t="s">
        <v>165</v>
      </c>
      <c r="O999" s="8" t="s">
        <v>9583</v>
      </c>
      <c r="P999" s="12" t="s">
        <v>274</v>
      </c>
    </row>
    <row r="1000" spans="1:16" ht="15.75" customHeight="1" x14ac:dyDescent="0.3">
      <c r="A1000" s="9">
        <v>999</v>
      </c>
      <c r="B1000" s="7" t="s">
        <v>9585</v>
      </c>
      <c r="C1000" s="7">
        <v>11</v>
      </c>
      <c r="D1000" s="7" t="s">
        <v>9586</v>
      </c>
      <c r="E1000" s="7">
        <v>5</v>
      </c>
      <c r="F1000" s="7">
        <v>4</v>
      </c>
      <c r="G1000" s="7" t="s">
        <v>116</v>
      </c>
      <c r="H1000" s="7">
        <v>66</v>
      </c>
      <c r="I1000" s="7" t="s">
        <v>9588</v>
      </c>
      <c r="J1000" s="7" t="s">
        <v>9589</v>
      </c>
      <c r="K1000" s="7" t="s">
        <v>9590</v>
      </c>
      <c r="L1000" s="7" t="s">
        <v>9591</v>
      </c>
      <c r="M1000" s="7">
        <v>0</v>
      </c>
      <c r="N1000" s="7" t="s">
        <v>128</v>
      </c>
      <c r="O1000" s="7" t="s">
        <v>9592</v>
      </c>
      <c r="P1000" s="11" t="s">
        <v>705</v>
      </c>
    </row>
    <row r="1001" spans="1:16" ht="15.75" customHeight="1" x14ac:dyDescent="0.3">
      <c r="A1001" s="10">
        <v>1000</v>
      </c>
      <c r="B1001" s="8" t="s">
        <v>9594</v>
      </c>
      <c r="C1001" s="8">
        <v>41</v>
      </c>
      <c r="D1001" s="8" t="s">
        <v>9339</v>
      </c>
      <c r="E1001" s="8">
        <v>3</v>
      </c>
      <c r="F1001" s="8">
        <v>2</v>
      </c>
      <c r="G1001" s="8" t="s">
        <v>192</v>
      </c>
      <c r="H1001" s="8">
        <v>6</v>
      </c>
      <c r="I1001" s="8" t="s">
        <v>9595</v>
      </c>
      <c r="J1001" s="8" t="s">
        <v>9597</v>
      </c>
      <c r="K1001" s="8" t="s">
        <v>9598</v>
      </c>
      <c r="L1001" s="8" t="s">
        <v>9599</v>
      </c>
      <c r="M1001" s="8">
        <v>0</v>
      </c>
      <c r="N1001" s="8" t="s">
        <v>165</v>
      </c>
      <c r="O1001" s="8" t="s">
        <v>9600</v>
      </c>
      <c r="P1001" s="12" t="s">
        <v>962</v>
      </c>
    </row>
    <row r="1002" spans="1:16" ht="15.75" customHeight="1" x14ac:dyDescent="0.3">
      <c r="A1002" s="9">
        <v>1001</v>
      </c>
      <c r="B1002" s="7" t="s">
        <v>9601</v>
      </c>
      <c r="C1002" s="7">
        <v>41</v>
      </c>
      <c r="D1002" s="7" t="s">
        <v>9602</v>
      </c>
      <c r="E1002" s="7">
        <v>1</v>
      </c>
      <c r="F1002" s="7">
        <v>3</v>
      </c>
      <c r="G1002" s="7" t="s">
        <v>116</v>
      </c>
      <c r="H1002" s="7">
        <v>111</v>
      </c>
      <c r="I1002" s="7" t="s">
        <v>9604</v>
      </c>
      <c r="J1002" s="7" t="s">
        <v>9605</v>
      </c>
      <c r="K1002" s="7" t="s">
        <v>9606</v>
      </c>
      <c r="L1002" s="7" t="s">
        <v>9607</v>
      </c>
      <c r="M1002" s="7">
        <v>0</v>
      </c>
      <c r="N1002" s="7" t="s">
        <v>165</v>
      </c>
      <c r="O1002" s="7" t="s">
        <v>9608</v>
      </c>
      <c r="P1002" s="11" t="s">
        <v>363</v>
      </c>
    </row>
    <row r="1003" spans="1:16" ht="15.75" customHeight="1" x14ac:dyDescent="0.3">
      <c r="A1003" s="10">
        <v>1002</v>
      </c>
      <c r="B1003" s="8" t="s">
        <v>9610</v>
      </c>
      <c r="C1003" s="8">
        <v>57</v>
      </c>
      <c r="D1003" s="8" t="s">
        <v>6127</v>
      </c>
      <c r="E1003" s="8">
        <v>2</v>
      </c>
      <c r="F1003" s="8">
        <v>2</v>
      </c>
      <c r="G1003" s="8" t="s">
        <v>116</v>
      </c>
      <c r="H1003" s="8">
        <v>45</v>
      </c>
      <c r="I1003" s="8" t="s">
        <v>9611</v>
      </c>
      <c r="J1003" s="8" t="s">
        <v>9612</v>
      </c>
      <c r="K1003" s="8" t="s">
        <v>9613</v>
      </c>
      <c r="L1003" s="8" t="s">
        <v>9615</v>
      </c>
      <c r="M1003" s="8">
        <v>0</v>
      </c>
      <c r="N1003" s="8" t="s">
        <v>128</v>
      </c>
      <c r="O1003" s="8" t="s">
        <v>9616</v>
      </c>
      <c r="P1003" s="12" t="s">
        <v>168</v>
      </c>
    </row>
    <row r="1004" spans="1:16" ht="15.75" customHeight="1" x14ac:dyDescent="0.3">
      <c r="A1004" s="9">
        <v>1003</v>
      </c>
      <c r="B1004" s="7" t="s">
        <v>9617</v>
      </c>
      <c r="C1004" s="7">
        <v>43</v>
      </c>
      <c r="D1004" s="7" t="s">
        <v>9619</v>
      </c>
      <c r="E1004" s="7">
        <v>1</v>
      </c>
      <c r="F1004" s="7">
        <v>1</v>
      </c>
      <c r="G1004" s="7" t="s">
        <v>172</v>
      </c>
      <c r="H1004" s="7">
        <v>13</v>
      </c>
      <c r="I1004" s="7" t="s">
        <v>9620</v>
      </c>
      <c r="J1004" s="7" t="s">
        <v>9622</v>
      </c>
      <c r="K1004" s="7"/>
      <c r="L1004" s="7" t="s">
        <v>9623</v>
      </c>
      <c r="M1004" s="7">
        <v>0</v>
      </c>
      <c r="N1004" s="7" t="s">
        <v>165</v>
      </c>
      <c r="O1004" s="7" t="s">
        <v>9624</v>
      </c>
      <c r="P1004" s="11"/>
    </row>
    <row r="1005" spans="1:16" ht="15.75" customHeight="1" x14ac:dyDescent="0.3">
      <c r="A1005" s="10">
        <v>1004</v>
      </c>
      <c r="B1005" s="8" t="s">
        <v>9626</v>
      </c>
      <c r="C1005" s="8">
        <v>39</v>
      </c>
      <c r="D1005" s="8" t="s">
        <v>9627</v>
      </c>
      <c r="E1005" s="8">
        <v>2</v>
      </c>
      <c r="F1005" s="8">
        <v>1</v>
      </c>
      <c r="G1005" s="8" t="s">
        <v>192</v>
      </c>
      <c r="H1005" s="8">
        <v>60</v>
      </c>
      <c r="I1005" s="8" t="s">
        <v>9629</v>
      </c>
      <c r="J1005" s="8" t="s">
        <v>9630</v>
      </c>
      <c r="K1005" s="8" t="s">
        <v>9631</v>
      </c>
      <c r="L1005" s="8" t="s">
        <v>9632</v>
      </c>
      <c r="M1005" s="8">
        <v>0</v>
      </c>
      <c r="N1005" s="8" t="s">
        <v>307</v>
      </c>
      <c r="O1005" s="8" t="s">
        <v>9633</v>
      </c>
      <c r="P1005" s="12" t="s">
        <v>584</v>
      </c>
    </row>
    <row r="1006" spans="1:16" ht="15.75" customHeight="1" x14ac:dyDescent="0.3">
      <c r="A1006" s="9">
        <v>1005</v>
      </c>
      <c r="B1006" s="7" t="s">
        <v>9635</v>
      </c>
      <c r="C1006" s="7">
        <v>23</v>
      </c>
      <c r="D1006" s="7" t="s">
        <v>9636</v>
      </c>
      <c r="E1006" s="7">
        <v>1</v>
      </c>
      <c r="F1006" s="7">
        <v>3</v>
      </c>
      <c r="G1006" s="7" t="s">
        <v>192</v>
      </c>
      <c r="H1006" s="7">
        <v>23</v>
      </c>
      <c r="I1006" s="7" t="s">
        <v>9637</v>
      </c>
      <c r="J1006" s="7" t="s">
        <v>9638</v>
      </c>
      <c r="K1006" s="7" t="s">
        <v>9639</v>
      </c>
      <c r="L1006" s="7" t="s">
        <v>9641</v>
      </c>
      <c r="M1006" s="7">
        <v>0</v>
      </c>
      <c r="N1006" s="7" t="s">
        <v>128</v>
      </c>
      <c r="O1006" s="7" t="s">
        <v>9642</v>
      </c>
      <c r="P1006" s="11" t="s">
        <v>751</v>
      </c>
    </row>
    <row r="1007" spans="1:16" ht="15.75" customHeight="1" x14ac:dyDescent="0.3">
      <c r="A1007" s="10">
        <v>1006</v>
      </c>
      <c r="B1007" s="8" t="s">
        <v>9643</v>
      </c>
      <c r="C1007" s="8">
        <v>62</v>
      </c>
      <c r="D1007" s="8" t="s">
        <v>9645</v>
      </c>
      <c r="E1007" s="8">
        <v>1</v>
      </c>
      <c r="F1007" s="8">
        <v>3</v>
      </c>
      <c r="G1007" s="8" t="s">
        <v>116</v>
      </c>
      <c r="H1007" s="8">
        <v>16</v>
      </c>
      <c r="I1007" s="8" t="s">
        <v>9646</v>
      </c>
      <c r="J1007" s="8" t="s">
        <v>9647</v>
      </c>
      <c r="K1007" s="8" t="s">
        <v>9648</v>
      </c>
      <c r="L1007" s="8" t="s">
        <v>9650</v>
      </c>
      <c r="M1007" s="8">
        <v>0</v>
      </c>
      <c r="N1007" s="8" t="s">
        <v>165</v>
      </c>
      <c r="O1007" s="8" t="s">
        <v>9651</v>
      </c>
      <c r="P1007" s="12" t="s">
        <v>751</v>
      </c>
    </row>
    <row r="1008" spans="1:16" ht="15.75" customHeight="1" x14ac:dyDescent="0.3">
      <c r="A1008" s="9">
        <v>1007</v>
      </c>
      <c r="B1008" s="7" t="s">
        <v>9652</v>
      </c>
      <c r="C1008" s="7">
        <v>44</v>
      </c>
      <c r="D1008" s="7" t="s">
        <v>9653</v>
      </c>
      <c r="E1008" s="7">
        <v>1</v>
      </c>
      <c r="F1008" s="7">
        <v>2</v>
      </c>
      <c r="G1008" s="7" t="s">
        <v>116</v>
      </c>
      <c r="H1008" s="7">
        <v>104</v>
      </c>
      <c r="I1008" s="7" t="s">
        <v>9655</v>
      </c>
      <c r="J1008" s="7" t="s">
        <v>9656</v>
      </c>
      <c r="K1008" s="7" t="s">
        <v>9657</v>
      </c>
      <c r="L1008" s="7" t="s">
        <v>9658</v>
      </c>
      <c r="M1008" s="7">
        <v>0</v>
      </c>
      <c r="N1008" s="7" t="s">
        <v>307</v>
      </c>
      <c r="O1008" s="7" t="s">
        <v>9659</v>
      </c>
      <c r="P1008" s="11" t="s">
        <v>225</v>
      </c>
    </row>
    <row r="1009" spans="1:16" ht="15.75" customHeight="1" x14ac:dyDescent="0.3">
      <c r="A1009" s="10">
        <v>1008</v>
      </c>
      <c r="B1009" s="8" t="s">
        <v>9660</v>
      </c>
      <c r="C1009" s="8">
        <v>80</v>
      </c>
      <c r="D1009" s="8" t="s">
        <v>9661</v>
      </c>
      <c r="E1009" s="8">
        <v>1</v>
      </c>
      <c r="F1009" s="8">
        <v>3</v>
      </c>
      <c r="G1009" s="8" t="s">
        <v>116</v>
      </c>
      <c r="H1009" s="8">
        <v>3</v>
      </c>
      <c r="I1009" s="8" t="s">
        <v>9662</v>
      </c>
      <c r="J1009" s="8" t="s">
        <v>9663</v>
      </c>
      <c r="K1009" s="8" t="s">
        <v>9665</v>
      </c>
      <c r="L1009" s="8" t="s">
        <v>9666</v>
      </c>
      <c r="M1009" s="8">
        <v>0</v>
      </c>
      <c r="N1009" s="8" t="s">
        <v>128</v>
      </c>
      <c r="O1009" s="8" t="s">
        <v>9667</v>
      </c>
      <c r="P1009" s="12" t="s">
        <v>446</v>
      </c>
    </row>
    <row r="1010" spans="1:16" ht="15.75" customHeight="1" x14ac:dyDescent="0.3">
      <c r="A1010" s="9">
        <v>1009</v>
      </c>
      <c r="B1010" s="7" t="s">
        <v>9668</v>
      </c>
      <c r="C1010" s="7">
        <v>2</v>
      </c>
      <c r="D1010" s="7" t="s">
        <v>9670</v>
      </c>
      <c r="E1010" s="7">
        <v>4</v>
      </c>
      <c r="F1010" s="7">
        <v>2</v>
      </c>
      <c r="G1010" s="7" t="s">
        <v>192</v>
      </c>
      <c r="H1010" s="7">
        <v>109</v>
      </c>
      <c r="I1010" s="7" t="s">
        <v>9671</v>
      </c>
      <c r="J1010" s="7" t="s">
        <v>9672</v>
      </c>
      <c r="K1010" s="7" t="s">
        <v>9673</v>
      </c>
      <c r="L1010" s="7" t="s">
        <v>9674</v>
      </c>
      <c r="M1010" s="7">
        <v>0</v>
      </c>
      <c r="N1010" s="7" t="s">
        <v>307</v>
      </c>
      <c r="O1010" s="7" t="s">
        <v>1564</v>
      </c>
      <c r="P1010" s="11" t="s">
        <v>9676</v>
      </c>
    </row>
    <row r="1011" spans="1:16" ht="15.75" customHeight="1" x14ac:dyDescent="0.3">
      <c r="A1011" s="10">
        <v>1010</v>
      </c>
      <c r="B1011" s="8" t="s">
        <v>9678</v>
      </c>
      <c r="C1011" s="8">
        <v>78</v>
      </c>
      <c r="D1011" s="8" t="s">
        <v>9679</v>
      </c>
      <c r="E1011" s="8">
        <v>2</v>
      </c>
      <c r="F1011" s="8">
        <v>2</v>
      </c>
      <c r="G1011" s="8" t="s">
        <v>116</v>
      </c>
      <c r="H1011" s="8">
        <v>3</v>
      </c>
      <c r="I1011" s="8" t="s">
        <v>9681</v>
      </c>
      <c r="J1011" s="8" t="s">
        <v>9682</v>
      </c>
      <c r="K1011" s="8" t="s">
        <v>9683</v>
      </c>
      <c r="L1011" s="8" t="s">
        <v>9685</v>
      </c>
      <c r="M1011" s="8">
        <v>0</v>
      </c>
      <c r="N1011" s="8" t="s">
        <v>128</v>
      </c>
      <c r="O1011" s="8" t="s">
        <v>9686</v>
      </c>
      <c r="P1011" s="12" t="s">
        <v>168</v>
      </c>
    </row>
    <row r="1012" spans="1:16" ht="15.75" customHeight="1" x14ac:dyDescent="0.3">
      <c r="A1012" s="9">
        <v>1011</v>
      </c>
      <c r="B1012" s="7" t="s">
        <v>9687</v>
      </c>
      <c r="C1012" s="7">
        <v>9</v>
      </c>
      <c r="D1012" s="7" t="s">
        <v>9688</v>
      </c>
      <c r="E1012" s="7">
        <v>1</v>
      </c>
      <c r="F1012" s="7">
        <v>4</v>
      </c>
      <c r="G1012" s="7" t="s">
        <v>803</v>
      </c>
      <c r="H1012" s="7">
        <v>45</v>
      </c>
      <c r="I1012" s="7" t="s">
        <v>1005</v>
      </c>
      <c r="J1012" s="7" t="s">
        <v>9689</v>
      </c>
      <c r="K1012" s="7"/>
      <c r="L1012" s="7" t="s">
        <v>9691</v>
      </c>
      <c r="M1012" s="7">
        <v>1</v>
      </c>
      <c r="N1012" s="7" t="s">
        <v>307</v>
      </c>
      <c r="O1012" s="7" t="s">
        <v>9692</v>
      </c>
      <c r="P1012" s="11"/>
    </row>
    <row r="1013" spans="1:16" ht="15.75" customHeight="1" x14ac:dyDescent="0.3">
      <c r="A1013" s="10">
        <v>1012</v>
      </c>
      <c r="B1013" s="8" t="s">
        <v>9693</v>
      </c>
      <c r="C1013" s="8">
        <v>2</v>
      </c>
      <c r="D1013" s="8" t="s">
        <v>9694</v>
      </c>
      <c r="E1013" s="8">
        <v>1</v>
      </c>
      <c r="F1013" s="8">
        <v>4</v>
      </c>
      <c r="G1013" s="8" t="s">
        <v>116</v>
      </c>
      <c r="H1013" s="8">
        <v>108</v>
      </c>
      <c r="I1013" s="8" t="s">
        <v>9695</v>
      </c>
      <c r="J1013" s="8" t="s">
        <v>9697</v>
      </c>
      <c r="K1013" s="8" t="s">
        <v>9698</v>
      </c>
      <c r="L1013" s="8" t="s">
        <v>9699</v>
      </c>
      <c r="M1013" s="8">
        <v>0</v>
      </c>
      <c r="N1013" s="8" t="s">
        <v>307</v>
      </c>
      <c r="O1013" s="8" t="s">
        <v>9700</v>
      </c>
      <c r="P1013" s="12" t="s">
        <v>446</v>
      </c>
    </row>
    <row r="1014" spans="1:16" ht="15.75" customHeight="1" x14ac:dyDescent="0.3">
      <c r="A1014" s="9">
        <v>1013</v>
      </c>
      <c r="B1014" s="7" t="s">
        <v>9701</v>
      </c>
      <c r="C1014" s="7">
        <v>64</v>
      </c>
      <c r="D1014" s="7" t="s">
        <v>9703</v>
      </c>
      <c r="E1014" s="7">
        <v>1</v>
      </c>
      <c r="F1014" s="7">
        <v>3</v>
      </c>
      <c r="G1014" s="7" t="s">
        <v>192</v>
      </c>
      <c r="H1014" s="7">
        <v>101</v>
      </c>
      <c r="I1014" s="7" t="s">
        <v>9704</v>
      </c>
      <c r="J1014" s="7" t="s">
        <v>9705</v>
      </c>
      <c r="K1014" s="7" t="s">
        <v>9706</v>
      </c>
      <c r="L1014" s="7" t="s">
        <v>9707</v>
      </c>
      <c r="M1014" s="7">
        <v>0</v>
      </c>
      <c r="N1014" s="7" t="s">
        <v>222</v>
      </c>
      <c r="O1014" s="7" t="s">
        <v>9709</v>
      </c>
      <c r="P1014" s="11" t="s">
        <v>363</v>
      </c>
    </row>
    <row r="1015" spans="1:16" ht="15.75" customHeight="1" x14ac:dyDescent="0.3">
      <c r="A1015" s="10">
        <v>1014</v>
      </c>
      <c r="B1015" s="8" t="s">
        <v>9710</v>
      </c>
      <c r="C1015" s="8">
        <v>76</v>
      </c>
      <c r="D1015" s="8" t="s">
        <v>9711</v>
      </c>
      <c r="E1015" s="8">
        <v>4</v>
      </c>
      <c r="F1015" s="8">
        <v>2</v>
      </c>
      <c r="G1015" s="8" t="s">
        <v>192</v>
      </c>
      <c r="H1015" s="8">
        <v>77</v>
      </c>
      <c r="I1015" s="8" t="s">
        <v>9713</v>
      </c>
      <c r="J1015" s="8" t="s">
        <v>9714</v>
      </c>
      <c r="K1015" s="8" t="s">
        <v>9715</v>
      </c>
      <c r="L1015" s="8" t="s">
        <v>8002</v>
      </c>
      <c r="M1015" s="8">
        <v>0</v>
      </c>
      <c r="N1015" s="8" t="s">
        <v>128</v>
      </c>
      <c r="O1015" s="8" t="s">
        <v>1265</v>
      </c>
      <c r="P1015" s="12" t="s">
        <v>9717</v>
      </c>
    </row>
    <row r="1016" spans="1:16" ht="15.75" customHeight="1" x14ac:dyDescent="0.3">
      <c r="A1016" s="9">
        <v>1015</v>
      </c>
      <c r="B1016" s="7" t="s">
        <v>9718</v>
      </c>
      <c r="C1016" s="7">
        <v>26</v>
      </c>
      <c r="D1016" s="7" t="s">
        <v>9719</v>
      </c>
      <c r="E1016" s="7">
        <v>2</v>
      </c>
      <c r="F1016" s="7">
        <v>4</v>
      </c>
      <c r="G1016" s="7" t="s">
        <v>116</v>
      </c>
      <c r="H1016" s="7">
        <v>41</v>
      </c>
      <c r="I1016" s="7" t="s">
        <v>9721</v>
      </c>
      <c r="J1016" s="7" t="s">
        <v>9722</v>
      </c>
      <c r="K1016" s="7" t="s">
        <v>9723</v>
      </c>
      <c r="L1016" s="7" t="s">
        <v>9724</v>
      </c>
      <c r="M1016" s="7">
        <v>0</v>
      </c>
      <c r="N1016" s="7" t="s">
        <v>165</v>
      </c>
      <c r="O1016" s="7" t="s">
        <v>9725</v>
      </c>
      <c r="P1016" s="11" t="s">
        <v>398</v>
      </c>
    </row>
    <row r="1017" spans="1:16" ht="15.75" customHeight="1" x14ac:dyDescent="0.3">
      <c r="A1017" s="10">
        <v>1016</v>
      </c>
      <c r="B1017" s="8" t="s">
        <v>9727</v>
      </c>
      <c r="C1017" s="8">
        <v>51</v>
      </c>
      <c r="D1017" s="8" t="s">
        <v>9728</v>
      </c>
      <c r="E1017" s="8">
        <v>1</v>
      </c>
      <c r="F1017" s="8">
        <v>3</v>
      </c>
      <c r="G1017" s="8" t="s">
        <v>116</v>
      </c>
      <c r="H1017" s="8">
        <v>22</v>
      </c>
      <c r="I1017" s="8" t="s">
        <v>9729</v>
      </c>
      <c r="J1017" s="8" t="s">
        <v>9730</v>
      </c>
      <c r="K1017" s="8" t="s">
        <v>9731</v>
      </c>
      <c r="L1017" s="8" t="s">
        <v>9732</v>
      </c>
      <c r="M1017" s="8">
        <v>0</v>
      </c>
      <c r="N1017" s="8" t="s">
        <v>307</v>
      </c>
      <c r="O1017" s="8" t="s">
        <v>9734</v>
      </c>
      <c r="P1017" s="12" t="s">
        <v>751</v>
      </c>
    </row>
    <row r="1018" spans="1:16" ht="15.75" customHeight="1" x14ac:dyDescent="0.3">
      <c r="A1018" s="9">
        <v>1017</v>
      </c>
      <c r="B1018" s="7" t="s">
        <v>9735</v>
      </c>
      <c r="C1018" s="7">
        <v>27</v>
      </c>
      <c r="D1018" s="7" t="s">
        <v>9736</v>
      </c>
      <c r="E1018" s="7">
        <v>2</v>
      </c>
      <c r="F1018" s="7">
        <v>2</v>
      </c>
      <c r="G1018" s="7" t="s">
        <v>116</v>
      </c>
      <c r="H1018" s="7">
        <v>46</v>
      </c>
      <c r="I1018" s="7" t="s">
        <v>9741</v>
      </c>
      <c r="J1018" s="7" t="s">
        <v>9742</v>
      </c>
      <c r="K1018" s="7" t="s">
        <v>9743</v>
      </c>
      <c r="L1018" s="7" t="s">
        <v>9744</v>
      </c>
      <c r="M1018" s="7">
        <v>0</v>
      </c>
      <c r="N1018" s="7" t="s">
        <v>165</v>
      </c>
      <c r="O1018" s="7" t="s">
        <v>9745</v>
      </c>
      <c r="P1018" s="11" t="s">
        <v>398</v>
      </c>
    </row>
    <row r="1019" spans="1:16" ht="15.75" customHeight="1" x14ac:dyDescent="0.3">
      <c r="A1019" s="10">
        <v>1018</v>
      </c>
      <c r="B1019" s="8" t="s">
        <v>9746</v>
      </c>
      <c r="C1019" s="8">
        <v>76</v>
      </c>
      <c r="D1019" s="8" t="s">
        <v>9747</v>
      </c>
      <c r="E1019" s="8">
        <v>3</v>
      </c>
      <c r="F1019" s="8">
        <v>3</v>
      </c>
      <c r="G1019" s="8" t="s">
        <v>192</v>
      </c>
      <c r="H1019" s="8">
        <v>40</v>
      </c>
      <c r="I1019" s="8" t="s">
        <v>9749</v>
      </c>
      <c r="J1019" s="8" t="s">
        <v>9750</v>
      </c>
      <c r="K1019" s="8" t="s">
        <v>9751</v>
      </c>
      <c r="L1019" s="8" t="s">
        <v>9752</v>
      </c>
      <c r="M1019" s="8">
        <v>0</v>
      </c>
      <c r="N1019" s="8" t="s">
        <v>307</v>
      </c>
      <c r="O1019" s="8" t="s">
        <v>9753</v>
      </c>
      <c r="P1019" s="12" t="s">
        <v>962</v>
      </c>
    </row>
    <row r="1020" spans="1:16" ht="15.75" customHeight="1" x14ac:dyDescent="0.3">
      <c r="A1020" s="9">
        <v>1019</v>
      </c>
      <c r="B1020" s="7" t="s">
        <v>9754</v>
      </c>
      <c r="C1020" s="7">
        <v>59</v>
      </c>
      <c r="D1020" s="7" t="s">
        <v>9755</v>
      </c>
      <c r="E1020" s="7">
        <v>1</v>
      </c>
      <c r="F1020" s="7">
        <v>3</v>
      </c>
      <c r="G1020" s="7" t="s">
        <v>116</v>
      </c>
      <c r="H1020" s="7">
        <v>14</v>
      </c>
      <c r="I1020" s="7" t="s">
        <v>9757</v>
      </c>
      <c r="J1020" s="7" t="s">
        <v>9758</v>
      </c>
      <c r="K1020" s="7" t="s">
        <v>9759</v>
      </c>
      <c r="L1020" s="7" t="s">
        <v>9760</v>
      </c>
      <c r="M1020" s="7">
        <v>0</v>
      </c>
      <c r="N1020" s="7" t="s">
        <v>307</v>
      </c>
      <c r="O1020" s="7" t="s">
        <v>9761</v>
      </c>
      <c r="P1020" s="11" t="s">
        <v>446</v>
      </c>
    </row>
    <row r="1021" spans="1:16" ht="15.75" customHeight="1" x14ac:dyDescent="0.3">
      <c r="A1021" s="10">
        <v>1020</v>
      </c>
      <c r="B1021" s="8" t="s">
        <v>9762</v>
      </c>
      <c r="C1021" s="8">
        <v>55</v>
      </c>
      <c r="D1021" s="8" t="s">
        <v>9763</v>
      </c>
      <c r="E1021" s="8">
        <v>3</v>
      </c>
      <c r="F1021" s="8">
        <v>3</v>
      </c>
      <c r="G1021" s="8" t="s">
        <v>192</v>
      </c>
      <c r="H1021" s="8">
        <v>88</v>
      </c>
      <c r="I1021" s="8" t="s">
        <v>9765</v>
      </c>
      <c r="J1021" s="8" t="s">
        <v>9766</v>
      </c>
      <c r="K1021" s="8" t="s">
        <v>9767</v>
      </c>
      <c r="L1021" s="8" t="s">
        <v>9768</v>
      </c>
      <c r="M1021" s="8">
        <v>0</v>
      </c>
      <c r="N1021" s="8" t="s">
        <v>128</v>
      </c>
      <c r="O1021" s="8" t="s">
        <v>9770</v>
      </c>
      <c r="P1021" s="12" t="s">
        <v>246</v>
      </c>
    </row>
    <row r="1022" spans="1:16" ht="15.75" customHeight="1" x14ac:dyDescent="0.3">
      <c r="A1022" s="9">
        <v>1021</v>
      </c>
      <c r="B1022" s="7" t="s">
        <v>9771</v>
      </c>
      <c r="C1022" s="7">
        <v>28</v>
      </c>
      <c r="D1022" s="7" t="s">
        <v>9772</v>
      </c>
      <c r="E1022" s="7">
        <v>4</v>
      </c>
      <c r="F1022" s="7">
        <v>2</v>
      </c>
      <c r="G1022" s="7" t="s">
        <v>116</v>
      </c>
      <c r="H1022" s="7">
        <v>6</v>
      </c>
      <c r="I1022" s="7" t="s">
        <v>9773</v>
      </c>
      <c r="J1022" s="7" t="s">
        <v>9774</v>
      </c>
      <c r="K1022" s="7" t="s">
        <v>9775</v>
      </c>
      <c r="L1022" s="7" t="s">
        <v>9776</v>
      </c>
      <c r="M1022" s="7">
        <v>1</v>
      </c>
      <c r="N1022" s="7" t="s">
        <v>307</v>
      </c>
      <c r="O1022" s="7" t="s">
        <v>796</v>
      </c>
      <c r="P1022" s="11" t="s">
        <v>9777</v>
      </c>
    </row>
    <row r="1023" spans="1:16" ht="15.75" customHeight="1" x14ac:dyDescent="0.3">
      <c r="A1023" s="10">
        <v>1022</v>
      </c>
      <c r="B1023" s="8" t="s">
        <v>9778</v>
      </c>
      <c r="C1023" s="8">
        <v>30</v>
      </c>
      <c r="D1023" s="8" t="s">
        <v>9779</v>
      </c>
      <c r="E1023" s="8">
        <v>4</v>
      </c>
      <c r="F1023" s="8">
        <v>2</v>
      </c>
      <c r="G1023" s="8" t="s">
        <v>116</v>
      </c>
      <c r="H1023" s="8">
        <v>70</v>
      </c>
      <c r="I1023" s="8" t="s">
        <v>9781</v>
      </c>
      <c r="J1023" s="8" t="s">
        <v>9782</v>
      </c>
      <c r="K1023" s="8" t="s">
        <v>9783</v>
      </c>
      <c r="L1023" s="8" t="s">
        <v>9784</v>
      </c>
      <c r="M1023" s="8">
        <v>0</v>
      </c>
      <c r="N1023" s="8" t="s">
        <v>165</v>
      </c>
      <c r="O1023" s="8" t="s">
        <v>3495</v>
      </c>
      <c r="P1023" s="12" t="s">
        <v>9785</v>
      </c>
    </row>
    <row r="1024" spans="1:16" ht="15.75" customHeight="1" x14ac:dyDescent="0.3">
      <c r="A1024" s="9">
        <v>1023</v>
      </c>
      <c r="B1024" s="7" t="s">
        <v>9786</v>
      </c>
      <c r="C1024" s="7">
        <v>24</v>
      </c>
      <c r="D1024" s="7" t="s">
        <v>9787</v>
      </c>
      <c r="E1024" s="7">
        <v>4</v>
      </c>
      <c r="F1024" s="7">
        <v>3</v>
      </c>
      <c r="G1024" s="7" t="s">
        <v>116</v>
      </c>
      <c r="H1024" s="7">
        <v>63</v>
      </c>
      <c r="I1024" s="7" t="s">
        <v>9788</v>
      </c>
      <c r="J1024" s="7" t="s">
        <v>9790</v>
      </c>
      <c r="K1024" s="7" t="s">
        <v>9791</v>
      </c>
      <c r="L1024" s="7" t="s">
        <v>9792</v>
      </c>
      <c r="M1024" s="7">
        <v>1</v>
      </c>
      <c r="N1024" s="7" t="s">
        <v>307</v>
      </c>
      <c r="O1024" s="7" t="s">
        <v>2859</v>
      </c>
      <c r="P1024" s="11" t="s">
        <v>1512</v>
      </c>
    </row>
    <row r="1025" spans="1:16" ht="15.75" customHeight="1" x14ac:dyDescent="0.3">
      <c r="A1025" s="10">
        <v>1024</v>
      </c>
      <c r="B1025" s="8" t="s">
        <v>9794</v>
      </c>
      <c r="C1025" s="8">
        <v>62</v>
      </c>
      <c r="D1025" s="8" t="s">
        <v>9795</v>
      </c>
      <c r="E1025" s="8">
        <v>5</v>
      </c>
      <c r="F1025" s="8">
        <v>3</v>
      </c>
      <c r="G1025" s="8" t="s">
        <v>152</v>
      </c>
      <c r="H1025" s="8">
        <v>40</v>
      </c>
      <c r="I1025" s="8" t="s">
        <v>9796</v>
      </c>
      <c r="J1025" s="8"/>
      <c r="K1025" s="8"/>
      <c r="L1025" s="8" t="s">
        <v>9798</v>
      </c>
      <c r="M1025" s="8">
        <v>1</v>
      </c>
      <c r="N1025" s="8" t="s">
        <v>128</v>
      </c>
      <c r="O1025" s="8" t="s">
        <v>9799</v>
      </c>
      <c r="P1025" s="12"/>
    </row>
    <row r="1026" spans="1:16" ht="15.75" customHeight="1" x14ac:dyDescent="0.3">
      <c r="A1026" s="9">
        <v>1025</v>
      </c>
      <c r="B1026" s="7" t="s">
        <v>9800</v>
      </c>
      <c r="C1026" s="7">
        <v>59</v>
      </c>
      <c r="D1026" s="7" t="s">
        <v>9802</v>
      </c>
      <c r="E1026" s="7">
        <v>5</v>
      </c>
      <c r="F1026" s="7">
        <v>3</v>
      </c>
      <c r="G1026" s="7" t="s">
        <v>192</v>
      </c>
      <c r="H1026" s="7">
        <v>60</v>
      </c>
      <c r="I1026" s="7" t="s">
        <v>9803</v>
      </c>
      <c r="J1026" s="7" t="s">
        <v>9804</v>
      </c>
      <c r="K1026" s="7" t="s">
        <v>9805</v>
      </c>
      <c r="L1026" s="7" t="s">
        <v>9806</v>
      </c>
      <c r="M1026" s="7">
        <v>0</v>
      </c>
      <c r="N1026" s="7" t="s">
        <v>128</v>
      </c>
      <c r="O1026" s="7" t="s">
        <v>9808</v>
      </c>
      <c r="P1026" s="11" t="s">
        <v>1735</v>
      </c>
    </row>
    <row r="1027" spans="1:16" ht="15.75" customHeight="1" x14ac:dyDescent="0.3">
      <c r="A1027" s="10">
        <v>1026</v>
      </c>
      <c r="B1027" s="8" t="s">
        <v>9809</v>
      </c>
      <c r="C1027" s="8">
        <v>21</v>
      </c>
      <c r="D1027" s="8" t="s">
        <v>9810</v>
      </c>
      <c r="E1027" s="8">
        <v>3</v>
      </c>
      <c r="F1027" s="8">
        <v>2</v>
      </c>
      <c r="G1027" s="8" t="s">
        <v>192</v>
      </c>
      <c r="H1027" s="8">
        <v>14</v>
      </c>
      <c r="I1027" s="8" t="s">
        <v>9812</v>
      </c>
      <c r="J1027" s="8" t="s">
        <v>9813</v>
      </c>
      <c r="K1027" s="8" t="s">
        <v>9814</v>
      </c>
      <c r="L1027" s="8" t="s">
        <v>9815</v>
      </c>
      <c r="M1027" s="8">
        <v>1</v>
      </c>
      <c r="N1027" s="8" t="s">
        <v>128</v>
      </c>
      <c r="O1027" s="8" t="s">
        <v>9816</v>
      </c>
      <c r="P1027" s="12" t="s">
        <v>246</v>
      </c>
    </row>
    <row r="1028" spans="1:16" ht="15.75" customHeight="1" x14ac:dyDescent="0.3">
      <c r="A1028" s="9">
        <v>1027</v>
      </c>
      <c r="B1028" s="7" t="s">
        <v>9817</v>
      </c>
      <c r="C1028" s="7">
        <v>4</v>
      </c>
      <c r="D1028" s="7" t="s">
        <v>9818</v>
      </c>
      <c r="E1028" s="7">
        <v>3</v>
      </c>
      <c r="F1028" s="7">
        <v>1</v>
      </c>
      <c r="G1028" s="7" t="s">
        <v>116</v>
      </c>
      <c r="H1028" s="7">
        <v>32</v>
      </c>
      <c r="I1028" s="7" t="s">
        <v>9820</v>
      </c>
      <c r="J1028" s="7" t="s">
        <v>9821</v>
      </c>
      <c r="K1028" s="7" t="s">
        <v>9822</v>
      </c>
      <c r="L1028" s="7" t="s">
        <v>9823</v>
      </c>
      <c r="M1028" s="7">
        <v>0</v>
      </c>
      <c r="N1028" s="7" t="s">
        <v>165</v>
      </c>
      <c r="O1028" s="7" t="s">
        <v>9824</v>
      </c>
      <c r="P1028" s="11" t="s">
        <v>962</v>
      </c>
    </row>
    <row r="1029" spans="1:16" ht="15.75" customHeight="1" x14ac:dyDescent="0.3">
      <c r="A1029" s="10">
        <v>1028</v>
      </c>
      <c r="B1029" s="8" t="s">
        <v>9826</v>
      </c>
      <c r="C1029" s="8">
        <v>56</v>
      </c>
      <c r="D1029" s="8" t="s">
        <v>9827</v>
      </c>
      <c r="E1029" s="8">
        <v>3</v>
      </c>
      <c r="F1029" s="8">
        <v>3</v>
      </c>
      <c r="G1029" s="8" t="s">
        <v>116</v>
      </c>
      <c r="H1029" s="8">
        <v>55</v>
      </c>
      <c r="I1029" s="8" t="s">
        <v>9828</v>
      </c>
      <c r="J1029" s="8" t="s">
        <v>9829</v>
      </c>
      <c r="K1029" s="8" t="s">
        <v>9830</v>
      </c>
      <c r="L1029" s="8" t="s">
        <v>9832</v>
      </c>
      <c r="M1029" s="8">
        <v>1</v>
      </c>
      <c r="N1029" s="8" t="s">
        <v>165</v>
      </c>
      <c r="O1029" s="8" t="s">
        <v>9833</v>
      </c>
      <c r="P1029" s="12" t="s">
        <v>877</v>
      </c>
    </row>
    <row r="1030" spans="1:16" ht="15.75" customHeight="1" x14ac:dyDescent="0.3">
      <c r="A1030" s="9">
        <v>1029</v>
      </c>
      <c r="B1030" s="7" t="s">
        <v>9834</v>
      </c>
      <c r="C1030" s="7">
        <v>30</v>
      </c>
      <c r="D1030" s="7" t="s">
        <v>9835</v>
      </c>
      <c r="E1030" s="7">
        <v>3</v>
      </c>
      <c r="F1030" s="7">
        <v>3</v>
      </c>
      <c r="G1030" s="7" t="s">
        <v>116</v>
      </c>
      <c r="H1030" s="7">
        <v>102</v>
      </c>
      <c r="I1030" s="7" t="s">
        <v>9837</v>
      </c>
      <c r="J1030" s="7" t="s">
        <v>9838</v>
      </c>
      <c r="K1030" s="7" t="s">
        <v>9840</v>
      </c>
      <c r="L1030" s="7" t="s">
        <v>9841</v>
      </c>
      <c r="M1030" s="7">
        <v>1</v>
      </c>
      <c r="N1030" s="7" t="s">
        <v>307</v>
      </c>
      <c r="O1030" s="7" t="s">
        <v>9843</v>
      </c>
      <c r="P1030" s="11" t="s">
        <v>274</v>
      </c>
    </row>
    <row r="1031" spans="1:16" ht="15.75" customHeight="1" x14ac:dyDescent="0.3">
      <c r="A1031" s="10">
        <v>1030</v>
      </c>
      <c r="B1031" s="8" t="s">
        <v>9844</v>
      </c>
      <c r="C1031" s="8">
        <v>21</v>
      </c>
      <c r="D1031" s="8" t="s">
        <v>9846</v>
      </c>
      <c r="E1031" s="8">
        <v>5</v>
      </c>
      <c r="F1031" s="8">
        <v>4</v>
      </c>
      <c r="G1031" s="8" t="s">
        <v>116</v>
      </c>
      <c r="H1031" s="8">
        <v>81</v>
      </c>
      <c r="I1031" s="8" t="s">
        <v>9847</v>
      </c>
      <c r="J1031" s="8" t="s">
        <v>9848</v>
      </c>
      <c r="K1031" s="8" t="s">
        <v>9849</v>
      </c>
      <c r="L1031" s="8" t="s">
        <v>9850</v>
      </c>
      <c r="M1031" s="8">
        <v>0</v>
      </c>
      <c r="N1031" s="8" t="s">
        <v>222</v>
      </c>
      <c r="O1031" s="8" t="s">
        <v>9852</v>
      </c>
      <c r="P1031" s="12" t="s">
        <v>843</v>
      </c>
    </row>
    <row r="1032" spans="1:16" ht="15.75" customHeight="1" x14ac:dyDescent="0.3">
      <c r="A1032" s="9">
        <v>1031</v>
      </c>
      <c r="B1032" s="7" t="s">
        <v>9853</v>
      </c>
      <c r="C1032" s="7">
        <v>75</v>
      </c>
      <c r="D1032" s="7" t="s">
        <v>9855</v>
      </c>
      <c r="E1032" s="7">
        <v>2</v>
      </c>
      <c r="F1032" s="7">
        <v>3</v>
      </c>
      <c r="G1032" s="7" t="s">
        <v>192</v>
      </c>
      <c r="H1032" s="7">
        <v>71</v>
      </c>
      <c r="I1032" s="7" t="s">
        <v>9856</v>
      </c>
      <c r="J1032" s="7" t="s">
        <v>9858</v>
      </c>
      <c r="K1032" s="7" t="s">
        <v>9859</v>
      </c>
      <c r="L1032" s="7" t="s">
        <v>9865</v>
      </c>
      <c r="M1032" s="7">
        <v>0</v>
      </c>
      <c r="N1032" s="7" t="s">
        <v>165</v>
      </c>
      <c r="O1032" s="7" t="s">
        <v>9867</v>
      </c>
      <c r="P1032" s="11" t="s">
        <v>168</v>
      </c>
    </row>
    <row r="1033" spans="1:16" ht="15.75" customHeight="1" x14ac:dyDescent="0.3">
      <c r="A1033" s="10">
        <v>1032</v>
      </c>
      <c r="B1033" s="8" t="s">
        <v>9868</v>
      </c>
      <c r="C1033" s="8">
        <v>48</v>
      </c>
      <c r="D1033" s="8" t="s">
        <v>9869</v>
      </c>
      <c r="E1033" s="8">
        <v>1</v>
      </c>
      <c r="F1033" s="8">
        <v>3</v>
      </c>
      <c r="G1033" s="8" t="s">
        <v>192</v>
      </c>
      <c r="H1033" s="8">
        <v>92</v>
      </c>
      <c r="I1033" s="8" t="s">
        <v>9871</v>
      </c>
      <c r="J1033" s="8" t="s">
        <v>9872</v>
      </c>
      <c r="K1033" s="8" t="s">
        <v>9873</v>
      </c>
      <c r="L1033" s="8" t="s">
        <v>9874</v>
      </c>
      <c r="M1033" s="8">
        <v>0</v>
      </c>
      <c r="N1033" s="8" t="s">
        <v>165</v>
      </c>
      <c r="O1033" s="8" t="s">
        <v>9876</v>
      </c>
      <c r="P1033" s="12" t="s">
        <v>446</v>
      </c>
    </row>
    <row r="1034" spans="1:16" ht="15.75" customHeight="1" x14ac:dyDescent="0.3">
      <c r="A1034" s="9">
        <v>1033</v>
      </c>
      <c r="B1034" s="7" t="s">
        <v>9877</v>
      </c>
      <c r="C1034" s="7">
        <v>37</v>
      </c>
      <c r="D1034" s="7" t="s">
        <v>9878</v>
      </c>
      <c r="E1034" s="7">
        <v>4</v>
      </c>
      <c r="F1034" s="7">
        <v>2</v>
      </c>
      <c r="G1034" s="7" t="s">
        <v>116</v>
      </c>
      <c r="H1034" s="7">
        <v>18</v>
      </c>
      <c r="I1034" s="7" t="s">
        <v>9879</v>
      </c>
      <c r="J1034" s="7" t="s">
        <v>9880</v>
      </c>
      <c r="K1034" s="7" t="s">
        <v>9882</v>
      </c>
      <c r="L1034" s="7" t="s">
        <v>9883</v>
      </c>
      <c r="M1034" s="7">
        <v>1</v>
      </c>
      <c r="N1034" s="7" t="s">
        <v>222</v>
      </c>
      <c r="O1034" s="7" t="s">
        <v>3495</v>
      </c>
      <c r="P1034" s="11" t="s">
        <v>903</v>
      </c>
    </row>
    <row r="1035" spans="1:16" ht="15.75" customHeight="1" x14ac:dyDescent="0.3">
      <c r="A1035" s="10">
        <v>1034</v>
      </c>
      <c r="B1035" s="8" t="s">
        <v>9884</v>
      </c>
      <c r="C1035" s="8">
        <v>60</v>
      </c>
      <c r="D1035" s="8" t="s">
        <v>9885</v>
      </c>
      <c r="E1035" s="8">
        <v>5</v>
      </c>
      <c r="F1035" s="8">
        <v>3</v>
      </c>
      <c r="G1035" s="8" t="s">
        <v>116</v>
      </c>
      <c r="H1035" s="8">
        <v>11</v>
      </c>
      <c r="I1035" s="8" t="s">
        <v>9887</v>
      </c>
      <c r="J1035" s="8" t="s">
        <v>9888</v>
      </c>
      <c r="K1035" s="8" t="s">
        <v>9889</v>
      </c>
      <c r="L1035" s="8" t="s">
        <v>9890</v>
      </c>
      <c r="M1035" s="8">
        <v>0</v>
      </c>
      <c r="N1035" s="8" t="s">
        <v>128</v>
      </c>
      <c r="O1035" s="8" t="s">
        <v>9892</v>
      </c>
      <c r="P1035" s="12" t="s">
        <v>1735</v>
      </c>
    </row>
    <row r="1036" spans="1:16" ht="15.75" customHeight="1" x14ac:dyDescent="0.3">
      <c r="A1036" s="9">
        <v>1035</v>
      </c>
      <c r="B1036" s="7" t="s">
        <v>9893</v>
      </c>
      <c r="C1036" s="7">
        <v>78</v>
      </c>
      <c r="D1036" s="7" t="s">
        <v>9894</v>
      </c>
      <c r="E1036" s="7">
        <v>1</v>
      </c>
      <c r="F1036" s="7">
        <v>3</v>
      </c>
      <c r="G1036" s="7" t="s">
        <v>192</v>
      </c>
      <c r="H1036" s="7">
        <v>101</v>
      </c>
      <c r="I1036" s="7" t="s">
        <v>9896</v>
      </c>
      <c r="J1036" s="7" t="s">
        <v>9897</v>
      </c>
      <c r="K1036" s="7" t="s">
        <v>9898</v>
      </c>
      <c r="L1036" s="7" t="s">
        <v>9899</v>
      </c>
      <c r="M1036" s="7">
        <v>0</v>
      </c>
      <c r="N1036" s="7" t="s">
        <v>307</v>
      </c>
      <c r="O1036" s="7" t="s">
        <v>9900</v>
      </c>
      <c r="P1036" s="11" t="s">
        <v>446</v>
      </c>
    </row>
    <row r="1037" spans="1:16" ht="15.75" customHeight="1" x14ac:dyDescent="0.3">
      <c r="A1037" s="10">
        <v>1036</v>
      </c>
      <c r="B1037" s="8" t="s">
        <v>9901</v>
      </c>
      <c r="C1037" s="8">
        <v>48</v>
      </c>
      <c r="D1037" s="8" t="s">
        <v>9902</v>
      </c>
      <c r="E1037" s="8">
        <v>1</v>
      </c>
      <c r="F1037" s="8">
        <v>1</v>
      </c>
      <c r="G1037" s="8" t="s">
        <v>116</v>
      </c>
      <c r="H1037" s="8">
        <v>73</v>
      </c>
      <c r="I1037" s="8" t="s">
        <v>9904</v>
      </c>
      <c r="J1037" s="8" t="s">
        <v>9905</v>
      </c>
      <c r="K1037" s="8" t="s">
        <v>9906</v>
      </c>
      <c r="L1037" s="8" t="s">
        <v>9907</v>
      </c>
      <c r="M1037" s="8">
        <v>1</v>
      </c>
      <c r="N1037" s="8" t="s">
        <v>128</v>
      </c>
      <c r="O1037" s="8" t="s">
        <v>9909</v>
      </c>
      <c r="P1037" s="12" t="s">
        <v>225</v>
      </c>
    </row>
    <row r="1038" spans="1:16" ht="15.75" customHeight="1" x14ac:dyDescent="0.3">
      <c r="A1038" s="9">
        <v>1037</v>
      </c>
      <c r="B1038" s="7" t="s">
        <v>9910</v>
      </c>
      <c r="C1038" s="7">
        <v>9</v>
      </c>
      <c r="D1038" s="7" t="s">
        <v>9911</v>
      </c>
      <c r="E1038" s="7">
        <v>1</v>
      </c>
      <c r="F1038" s="7">
        <v>3</v>
      </c>
      <c r="G1038" s="7" t="s">
        <v>116</v>
      </c>
      <c r="H1038" s="7">
        <v>40</v>
      </c>
      <c r="I1038" s="7" t="s">
        <v>9914</v>
      </c>
      <c r="J1038" s="7" t="s">
        <v>9915</v>
      </c>
      <c r="K1038" s="7" t="s">
        <v>9916</v>
      </c>
      <c r="L1038" s="7" t="s">
        <v>9917</v>
      </c>
      <c r="M1038" s="7">
        <v>1</v>
      </c>
      <c r="N1038" s="7" t="s">
        <v>307</v>
      </c>
      <c r="O1038" s="7" t="s">
        <v>9919</v>
      </c>
      <c r="P1038" s="11" t="s">
        <v>446</v>
      </c>
    </row>
    <row r="1039" spans="1:16" ht="15.75" customHeight="1" x14ac:dyDescent="0.3">
      <c r="A1039" s="10">
        <v>1038</v>
      </c>
      <c r="B1039" s="8" t="s">
        <v>9920</v>
      </c>
      <c r="C1039" s="8">
        <v>66</v>
      </c>
      <c r="D1039" s="8" t="s">
        <v>9921</v>
      </c>
      <c r="E1039" s="8">
        <v>5</v>
      </c>
      <c r="F1039" s="8">
        <v>3</v>
      </c>
      <c r="G1039" s="8" t="s">
        <v>192</v>
      </c>
      <c r="H1039" s="8">
        <v>103</v>
      </c>
      <c r="I1039" s="8" t="s">
        <v>9923</v>
      </c>
      <c r="J1039" s="8" t="s">
        <v>9924</v>
      </c>
      <c r="K1039" s="8" t="s">
        <v>9925</v>
      </c>
      <c r="L1039" s="8" t="s">
        <v>9926</v>
      </c>
      <c r="M1039" s="8">
        <v>0</v>
      </c>
      <c r="N1039" s="8" t="s">
        <v>222</v>
      </c>
      <c r="O1039" s="8" t="s">
        <v>9927</v>
      </c>
      <c r="P1039" s="12" t="s">
        <v>2960</v>
      </c>
    </row>
    <row r="1040" spans="1:16" ht="15.75" customHeight="1" x14ac:dyDescent="0.3">
      <c r="A1040" s="9">
        <v>1039</v>
      </c>
      <c r="B1040" s="7" t="s">
        <v>9928</v>
      </c>
      <c r="C1040" s="7">
        <v>40</v>
      </c>
      <c r="D1040" s="7" t="s">
        <v>9932</v>
      </c>
      <c r="E1040" s="7">
        <v>4</v>
      </c>
      <c r="F1040" s="7">
        <v>3</v>
      </c>
      <c r="G1040" s="7" t="s">
        <v>192</v>
      </c>
      <c r="H1040" s="7">
        <v>34</v>
      </c>
      <c r="I1040" s="7" t="s">
        <v>9934</v>
      </c>
      <c r="J1040" s="7" t="s">
        <v>9935</v>
      </c>
      <c r="K1040" s="7" t="s">
        <v>9936</v>
      </c>
      <c r="L1040" s="7" t="s">
        <v>9937</v>
      </c>
      <c r="M1040" s="7">
        <v>0</v>
      </c>
      <c r="N1040" s="7" t="s">
        <v>307</v>
      </c>
      <c r="O1040" s="7" t="s">
        <v>8579</v>
      </c>
      <c r="P1040" s="11" t="s">
        <v>903</v>
      </c>
    </row>
    <row r="1041" spans="1:16" ht="15.75" customHeight="1" x14ac:dyDescent="0.3">
      <c r="A1041" s="10">
        <v>1040</v>
      </c>
      <c r="B1041" s="8" t="s">
        <v>9939</v>
      </c>
      <c r="C1041" s="8">
        <v>61</v>
      </c>
      <c r="D1041" s="8" t="s">
        <v>9940</v>
      </c>
      <c r="E1041" s="8">
        <v>1</v>
      </c>
      <c r="F1041" s="8">
        <v>3</v>
      </c>
      <c r="G1041" s="8" t="s">
        <v>116</v>
      </c>
      <c r="H1041" s="8">
        <v>116</v>
      </c>
      <c r="I1041" s="8" t="s">
        <v>9942</v>
      </c>
      <c r="J1041" s="8" t="s">
        <v>9943</v>
      </c>
      <c r="K1041" s="8" t="s">
        <v>9944</v>
      </c>
      <c r="L1041" s="8" t="s">
        <v>9945</v>
      </c>
      <c r="M1041" s="8">
        <v>0</v>
      </c>
      <c r="N1041" s="8" t="s">
        <v>128</v>
      </c>
      <c r="O1041" s="8" t="s">
        <v>9947</v>
      </c>
      <c r="P1041" s="12" t="s">
        <v>363</v>
      </c>
    </row>
    <row r="1042" spans="1:16" ht="15.75" customHeight="1" x14ac:dyDescent="0.3">
      <c r="A1042" s="9">
        <v>1041</v>
      </c>
      <c r="B1042" s="7" t="s">
        <v>9948</v>
      </c>
      <c r="C1042" s="7">
        <v>64</v>
      </c>
      <c r="D1042" s="7" t="s">
        <v>9950</v>
      </c>
      <c r="E1042" s="7">
        <v>3</v>
      </c>
      <c r="F1042" s="7">
        <v>3</v>
      </c>
      <c r="G1042" s="7" t="s">
        <v>116</v>
      </c>
      <c r="H1042" s="7">
        <v>92</v>
      </c>
      <c r="I1042" s="7" t="s">
        <v>9951</v>
      </c>
      <c r="J1042" s="7" t="s">
        <v>9952</v>
      </c>
      <c r="K1042" s="7" t="s">
        <v>9953</v>
      </c>
      <c r="L1042" s="7" t="s">
        <v>9954</v>
      </c>
      <c r="M1042" s="7">
        <v>0</v>
      </c>
      <c r="N1042" s="7" t="s">
        <v>307</v>
      </c>
      <c r="O1042" s="7" t="s">
        <v>9956</v>
      </c>
      <c r="P1042" s="11" t="s">
        <v>962</v>
      </c>
    </row>
    <row r="1043" spans="1:16" ht="15.75" customHeight="1" x14ac:dyDescent="0.3">
      <c r="A1043" s="10">
        <v>1042</v>
      </c>
      <c r="B1043" s="8" t="s">
        <v>9958</v>
      </c>
      <c r="C1043" s="8">
        <v>5</v>
      </c>
      <c r="D1043" s="8" t="s">
        <v>9959</v>
      </c>
      <c r="E1043" s="8">
        <v>1</v>
      </c>
      <c r="F1043" s="8">
        <v>4</v>
      </c>
      <c r="G1043" s="8" t="s">
        <v>116</v>
      </c>
      <c r="H1043" s="8">
        <v>5</v>
      </c>
      <c r="I1043" s="8" t="s">
        <v>9960</v>
      </c>
      <c r="J1043" s="8" t="s">
        <v>9961</v>
      </c>
      <c r="K1043" s="8" t="s">
        <v>9962</v>
      </c>
      <c r="L1043" s="8" t="s">
        <v>9964</v>
      </c>
      <c r="M1043" s="8">
        <v>0</v>
      </c>
      <c r="N1043" s="8" t="s">
        <v>307</v>
      </c>
      <c r="O1043" s="8" t="s">
        <v>9965</v>
      </c>
      <c r="P1043" s="12" t="s">
        <v>225</v>
      </c>
    </row>
    <row r="1044" spans="1:16" ht="15.75" customHeight="1" x14ac:dyDescent="0.3">
      <c r="A1044" s="9">
        <v>1043</v>
      </c>
      <c r="B1044" s="7" t="s">
        <v>9966</v>
      </c>
      <c r="C1044" s="7">
        <v>51</v>
      </c>
      <c r="D1044" s="7" t="s">
        <v>9968</v>
      </c>
      <c r="E1044" s="7">
        <v>2</v>
      </c>
      <c r="F1044" s="7">
        <v>3</v>
      </c>
      <c r="G1044" s="7" t="s">
        <v>192</v>
      </c>
      <c r="H1044" s="7">
        <v>17</v>
      </c>
      <c r="I1044" s="7" t="s">
        <v>9969</v>
      </c>
      <c r="J1044" s="7" t="s">
        <v>9970</v>
      </c>
      <c r="K1044" s="7" t="s">
        <v>3872</v>
      </c>
      <c r="L1044" s="7" t="s">
        <v>9972</v>
      </c>
      <c r="M1044" s="7">
        <v>0</v>
      </c>
      <c r="N1044" s="7" t="s">
        <v>128</v>
      </c>
      <c r="O1044" s="7" t="s">
        <v>9973</v>
      </c>
      <c r="P1044" s="11" t="s">
        <v>168</v>
      </c>
    </row>
    <row r="1045" spans="1:16" ht="15.75" customHeight="1" x14ac:dyDescent="0.3">
      <c r="A1045" s="10">
        <v>1044</v>
      </c>
      <c r="B1045" s="8" t="s">
        <v>9974</v>
      </c>
      <c r="C1045" s="8">
        <v>52</v>
      </c>
      <c r="D1045" s="8" t="s">
        <v>9976</v>
      </c>
      <c r="E1045" s="8">
        <v>4</v>
      </c>
      <c r="F1045" s="8">
        <v>2</v>
      </c>
      <c r="G1045" s="8" t="s">
        <v>192</v>
      </c>
      <c r="H1045" s="8">
        <v>106</v>
      </c>
      <c r="I1045" s="8" t="s">
        <v>9977</v>
      </c>
      <c r="J1045" s="8" t="s">
        <v>9978</v>
      </c>
      <c r="K1045" s="8" t="s">
        <v>9979</v>
      </c>
      <c r="L1045" s="8" t="s">
        <v>9980</v>
      </c>
      <c r="M1045" s="8">
        <v>1</v>
      </c>
      <c r="N1045" s="8" t="s">
        <v>128</v>
      </c>
      <c r="O1045" s="8" t="s">
        <v>1504</v>
      </c>
      <c r="P1045" s="12" t="s">
        <v>1512</v>
      </c>
    </row>
    <row r="1046" spans="1:16" ht="15.75" customHeight="1" x14ac:dyDescent="0.3">
      <c r="A1046" s="9">
        <v>1045</v>
      </c>
      <c r="B1046" s="7" t="s">
        <v>9982</v>
      </c>
      <c r="C1046" s="7">
        <v>54</v>
      </c>
      <c r="D1046" s="7" t="s">
        <v>9983</v>
      </c>
      <c r="E1046" s="7">
        <v>1</v>
      </c>
      <c r="F1046" s="7">
        <v>3</v>
      </c>
      <c r="G1046" s="7" t="s">
        <v>803</v>
      </c>
      <c r="H1046" s="7">
        <v>40</v>
      </c>
      <c r="I1046" s="7" t="s">
        <v>9985</v>
      </c>
      <c r="J1046" s="7" t="s">
        <v>9986</v>
      </c>
      <c r="K1046" s="7"/>
      <c r="L1046" s="7" t="s">
        <v>9987</v>
      </c>
      <c r="M1046" s="7">
        <v>0</v>
      </c>
      <c r="N1046" s="7" t="s">
        <v>307</v>
      </c>
      <c r="O1046" s="7" t="s">
        <v>9989</v>
      </c>
      <c r="P1046" s="11"/>
    </row>
    <row r="1047" spans="1:16" ht="15.75" customHeight="1" x14ac:dyDescent="0.3">
      <c r="A1047" s="10">
        <v>1046</v>
      </c>
      <c r="B1047" s="8" t="s">
        <v>9990</v>
      </c>
      <c r="C1047" s="8">
        <v>29</v>
      </c>
      <c r="D1047" s="8" t="s">
        <v>9991</v>
      </c>
      <c r="E1047" s="8">
        <v>5</v>
      </c>
      <c r="F1047" s="8">
        <v>3</v>
      </c>
      <c r="G1047" s="8" t="s">
        <v>192</v>
      </c>
      <c r="H1047" s="8">
        <v>11</v>
      </c>
      <c r="I1047" s="8" t="s">
        <v>9992</v>
      </c>
      <c r="J1047" s="8" t="s">
        <v>9993</v>
      </c>
      <c r="K1047" s="8" t="s">
        <v>9994</v>
      </c>
      <c r="L1047" s="8" t="s">
        <v>9995</v>
      </c>
      <c r="M1047" s="8">
        <v>1</v>
      </c>
      <c r="N1047" s="8" t="s">
        <v>222</v>
      </c>
      <c r="O1047" s="8" t="s">
        <v>9996</v>
      </c>
      <c r="P1047" s="12" t="s">
        <v>2960</v>
      </c>
    </row>
    <row r="1048" spans="1:16" ht="15.75" customHeight="1" x14ac:dyDescent="0.3">
      <c r="A1048" s="9">
        <v>1047</v>
      </c>
      <c r="B1048" s="7" t="s">
        <v>9997</v>
      </c>
      <c r="C1048" s="7">
        <v>27</v>
      </c>
      <c r="D1048" s="7" t="s">
        <v>9999</v>
      </c>
      <c r="E1048" s="7">
        <v>1</v>
      </c>
      <c r="F1048" s="7">
        <v>3</v>
      </c>
      <c r="G1048" s="7" t="s">
        <v>192</v>
      </c>
      <c r="H1048" s="7">
        <v>104</v>
      </c>
      <c r="I1048" s="7" t="s">
        <v>10000</v>
      </c>
      <c r="J1048" s="7" t="s">
        <v>10002</v>
      </c>
      <c r="K1048" s="7" t="s">
        <v>10003</v>
      </c>
      <c r="L1048" s="7" t="s">
        <v>10004</v>
      </c>
      <c r="M1048" s="7">
        <v>0</v>
      </c>
      <c r="N1048" s="7" t="s">
        <v>165</v>
      </c>
      <c r="O1048" s="7" t="s">
        <v>10005</v>
      </c>
      <c r="P1048" s="11" t="s">
        <v>751</v>
      </c>
    </row>
    <row r="1049" spans="1:16" ht="15.75" customHeight="1" x14ac:dyDescent="0.3">
      <c r="A1049" s="10">
        <v>1048</v>
      </c>
      <c r="B1049" s="8" t="s">
        <v>10007</v>
      </c>
      <c r="C1049" s="8">
        <v>36</v>
      </c>
      <c r="D1049" s="8" t="s">
        <v>10008</v>
      </c>
      <c r="E1049" s="8">
        <v>3</v>
      </c>
      <c r="F1049" s="8">
        <v>4</v>
      </c>
      <c r="G1049" s="8" t="s">
        <v>116</v>
      </c>
      <c r="H1049" s="8">
        <v>1</v>
      </c>
      <c r="I1049" s="8" t="s">
        <v>10010</v>
      </c>
      <c r="J1049" s="8" t="s">
        <v>10011</v>
      </c>
      <c r="K1049" s="8" t="s">
        <v>10012</v>
      </c>
      <c r="L1049" s="8" t="s">
        <v>10013</v>
      </c>
      <c r="M1049" s="8">
        <v>1</v>
      </c>
      <c r="N1049" s="8" t="s">
        <v>165</v>
      </c>
      <c r="O1049" s="8" t="s">
        <v>10015</v>
      </c>
      <c r="P1049" s="12" t="s">
        <v>962</v>
      </c>
    </row>
    <row r="1050" spans="1:16" ht="15.75" customHeight="1" x14ac:dyDescent="0.3">
      <c r="A1050" s="9">
        <v>1049</v>
      </c>
      <c r="B1050" s="7" t="s">
        <v>10016</v>
      </c>
      <c r="C1050" s="7">
        <v>80</v>
      </c>
      <c r="D1050" s="7" t="s">
        <v>10018</v>
      </c>
      <c r="E1050" s="7">
        <v>1</v>
      </c>
      <c r="F1050" s="7">
        <v>2</v>
      </c>
      <c r="G1050" s="7" t="s">
        <v>116</v>
      </c>
      <c r="H1050" s="7">
        <v>112</v>
      </c>
      <c r="I1050" s="7" t="s">
        <v>10019</v>
      </c>
      <c r="J1050" s="7" t="s">
        <v>10020</v>
      </c>
      <c r="K1050" s="7" t="s">
        <v>10021</v>
      </c>
      <c r="L1050" s="7" t="s">
        <v>10022</v>
      </c>
      <c r="M1050" s="7">
        <v>0</v>
      </c>
      <c r="N1050" s="7" t="s">
        <v>307</v>
      </c>
      <c r="O1050" s="7" t="s">
        <v>10023</v>
      </c>
      <c r="P1050" s="11" t="s">
        <v>446</v>
      </c>
    </row>
    <row r="1051" spans="1:16" ht="15.75" customHeight="1" x14ac:dyDescent="0.3">
      <c r="A1051" s="10">
        <v>1050</v>
      </c>
      <c r="B1051" s="8" t="s">
        <v>10025</v>
      </c>
      <c r="C1051" s="8">
        <v>31</v>
      </c>
      <c r="D1051" s="8" t="s">
        <v>10026</v>
      </c>
      <c r="E1051" s="8">
        <v>3</v>
      </c>
      <c r="F1051" s="8">
        <v>3</v>
      </c>
      <c r="G1051" s="8" t="s">
        <v>116</v>
      </c>
      <c r="H1051" s="8">
        <v>35</v>
      </c>
      <c r="I1051" s="8" t="s">
        <v>10027</v>
      </c>
      <c r="J1051" s="8" t="s">
        <v>10028</v>
      </c>
      <c r="K1051" s="8" t="s">
        <v>10029</v>
      </c>
      <c r="L1051" s="8" t="s">
        <v>10030</v>
      </c>
      <c r="M1051" s="8">
        <v>0</v>
      </c>
      <c r="N1051" s="8" t="s">
        <v>128</v>
      </c>
      <c r="O1051" s="8" t="s">
        <v>10031</v>
      </c>
      <c r="P1051" s="12" t="s">
        <v>194</v>
      </c>
    </row>
    <row r="1052" spans="1:16" ht="15.75" customHeight="1" x14ac:dyDescent="0.3">
      <c r="A1052" s="9">
        <v>1051</v>
      </c>
      <c r="B1052" s="7" t="s">
        <v>10033</v>
      </c>
      <c r="C1052" s="7">
        <v>56</v>
      </c>
      <c r="D1052" s="7" t="s">
        <v>10034</v>
      </c>
      <c r="E1052" s="7">
        <v>2</v>
      </c>
      <c r="F1052" s="7">
        <v>3</v>
      </c>
      <c r="G1052" s="7" t="s">
        <v>116</v>
      </c>
      <c r="H1052" s="7">
        <v>23</v>
      </c>
      <c r="I1052" s="7" t="s">
        <v>10035</v>
      </c>
      <c r="J1052" s="7" t="s">
        <v>10036</v>
      </c>
      <c r="K1052" s="7" t="s">
        <v>10037</v>
      </c>
      <c r="L1052" s="7" t="s">
        <v>10038</v>
      </c>
      <c r="M1052" s="7">
        <v>0</v>
      </c>
      <c r="N1052" s="7" t="s">
        <v>307</v>
      </c>
      <c r="O1052" s="7" t="s">
        <v>10039</v>
      </c>
      <c r="P1052" s="11" t="s">
        <v>328</v>
      </c>
    </row>
    <row r="1053" spans="1:16" ht="15.75" customHeight="1" x14ac:dyDescent="0.3">
      <c r="A1053" s="10">
        <v>1052</v>
      </c>
      <c r="B1053" s="8" t="s">
        <v>10040</v>
      </c>
      <c r="C1053" s="8">
        <v>70</v>
      </c>
      <c r="D1053" s="8" t="s">
        <v>10042</v>
      </c>
      <c r="E1053" s="8">
        <v>2</v>
      </c>
      <c r="F1053" s="8">
        <v>3</v>
      </c>
      <c r="G1053" s="8" t="s">
        <v>116</v>
      </c>
      <c r="H1053" s="8">
        <v>34</v>
      </c>
      <c r="I1053" s="8" t="s">
        <v>10043</v>
      </c>
      <c r="J1053" s="8" t="s">
        <v>10044</v>
      </c>
      <c r="K1053" s="8" t="s">
        <v>10045</v>
      </c>
      <c r="L1053" s="8" t="s">
        <v>10046</v>
      </c>
      <c r="M1053" s="8">
        <v>0</v>
      </c>
      <c r="N1053" s="8" t="s">
        <v>307</v>
      </c>
      <c r="O1053" s="8" t="s">
        <v>10047</v>
      </c>
      <c r="P1053" s="12" t="s">
        <v>398</v>
      </c>
    </row>
    <row r="1054" spans="1:16" ht="15.75" customHeight="1" x14ac:dyDescent="0.3">
      <c r="A1054" s="9">
        <v>1053</v>
      </c>
      <c r="B1054" s="7" t="s">
        <v>10049</v>
      </c>
      <c r="C1054" s="7">
        <v>51</v>
      </c>
      <c r="D1054" s="7" t="s">
        <v>10050</v>
      </c>
      <c r="E1054" s="7">
        <v>5</v>
      </c>
      <c r="F1054" s="7">
        <v>2</v>
      </c>
      <c r="G1054" s="7" t="s">
        <v>116</v>
      </c>
      <c r="H1054" s="7">
        <v>55</v>
      </c>
      <c r="I1054" s="7" t="s">
        <v>10051</v>
      </c>
      <c r="J1054" s="7" t="s">
        <v>10052</v>
      </c>
      <c r="K1054" s="7" t="s">
        <v>10053</v>
      </c>
      <c r="L1054" s="7" t="s">
        <v>10054</v>
      </c>
      <c r="M1054" s="7">
        <v>1</v>
      </c>
      <c r="N1054" s="7" t="s">
        <v>165</v>
      </c>
      <c r="O1054" s="7" t="s">
        <v>10055</v>
      </c>
      <c r="P1054" s="11" t="s">
        <v>2960</v>
      </c>
    </row>
    <row r="1055" spans="1:16" ht="15.75" customHeight="1" x14ac:dyDescent="0.3">
      <c r="A1055" s="10">
        <v>1054</v>
      </c>
      <c r="B1055" s="8" t="s">
        <v>10056</v>
      </c>
      <c r="C1055" s="8">
        <v>50</v>
      </c>
      <c r="D1055" s="8" t="s">
        <v>10057</v>
      </c>
      <c r="E1055" s="8">
        <v>2</v>
      </c>
      <c r="F1055" s="8">
        <v>3</v>
      </c>
      <c r="G1055" s="8" t="s">
        <v>116</v>
      </c>
      <c r="H1055" s="8">
        <v>15</v>
      </c>
      <c r="I1055" s="8" t="s">
        <v>10058</v>
      </c>
      <c r="J1055" s="8" t="s">
        <v>10059</v>
      </c>
      <c r="K1055" s="8" t="s">
        <v>10060</v>
      </c>
      <c r="L1055" s="8" t="s">
        <v>10061</v>
      </c>
      <c r="M1055" s="8">
        <v>0</v>
      </c>
      <c r="N1055" s="8" t="s">
        <v>128</v>
      </c>
      <c r="O1055" s="8" t="s">
        <v>10062</v>
      </c>
      <c r="P1055" s="12" t="s">
        <v>10063</v>
      </c>
    </row>
    <row r="1056" spans="1:16" ht="15.75" customHeight="1" x14ac:dyDescent="0.3">
      <c r="A1056" s="9">
        <v>1055</v>
      </c>
      <c r="B1056" s="7" t="s">
        <v>10065</v>
      </c>
      <c r="C1056" s="7">
        <v>33</v>
      </c>
      <c r="D1056" s="7" t="s">
        <v>10066</v>
      </c>
      <c r="E1056" s="7">
        <v>1</v>
      </c>
      <c r="F1056" s="7">
        <v>2</v>
      </c>
      <c r="G1056" s="7" t="s">
        <v>116</v>
      </c>
      <c r="H1056" s="7">
        <v>72</v>
      </c>
      <c r="I1056" s="7" t="s">
        <v>10067</v>
      </c>
      <c r="J1056" s="7" t="s">
        <v>10068</v>
      </c>
      <c r="K1056" s="7" t="s">
        <v>10069</v>
      </c>
      <c r="L1056" s="7" t="s">
        <v>10070</v>
      </c>
      <c r="M1056" s="7">
        <v>0</v>
      </c>
      <c r="N1056" s="7" t="s">
        <v>128</v>
      </c>
      <c r="O1056" s="7" t="s">
        <v>10071</v>
      </c>
      <c r="P1056" s="11" t="s">
        <v>293</v>
      </c>
    </row>
    <row r="1057" spans="1:16" ht="15.75" customHeight="1" x14ac:dyDescent="0.3">
      <c r="A1057" s="10">
        <v>1056</v>
      </c>
      <c r="B1057" s="8" t="s">
        <v>10072</v>
      </c>
      <c r="C1057" s="8">
        <v>41</v>
      </c>
      <c r="D1057" s="8" t="s">
        <v>10073</v>
      </c>
      <c r="E1057" s="8">
        <v>1</v>
      </c>
      <c r="F1057" s="8">
        <v>4</v>
      </c>
      <c r="G1057" s="8" t="s">
        <v>116</v>
      </c>
      <c r="H1057" s="8">
        <v>109</v>
      </c>
      <c r="I1057" s="8" t="s">
        <v>10075</v>
      </c>
      <c r="J1057" s="8" t="s">
        <v>10076</v>
      </c>
      <c r="K1057" s="8" t="s">
        <v>10077</v>
      </c>
      <c r="L1057" s="8" t="s">
        <v>10078</v>
      </c>
      <c r="M1057" s="8">
        <v>0</v>
      </c>
      <c r="N1057" s="8" t="s">
        <v>165</v>
      </c>
      <c r="O1057" s="8" t="s">
        <v>10079</v>
      </c>
      <c r="P1057" s="12" t="s">
        <v>446</v>
      </c>
    </row>
    <row r="1058" spans="1:16" ht="15.75" customHeight="1" x14ac:dyDescent="0.3">
      <c r="A1058" s="9">
        <v>1057</v>
      </c>
      <c r="B1058" s="7" t="s">
        <v>10080</v>
      </c>
      <c r="C1058" s="7">
        <v>53</v>
      </c>
      <c r="D1058" s="7" t="s">
        <v>10081</v>
      </c>
      <c r="E1058" s="7">
        <v>3</v>
      </c>
      <c r="F1058" s="7">
        <v>2</v>
      </c>
      <c r="G1058" s="7" t="s">
        <v>192</v>
      </c>
      <c r="H1058" s="7">
        <v>36</v>
      </c>
      <c r="I1058" s="7" t="s">
        <v>10083</v>
      </c>
      <c r="J1058" s="7" t="s">
        <v>10084</v>
      </c>
      <c r="K1058" s="7" t="s">
        <v>10085</v>
      </c>
      <c r="L1058" s="7" t="s">
        <v>10086</v>
      </c>
      <c r="M1058" s="7">
        <v>0</v>
      </c>
      <c r="N1058" s="7" t="s">
        <v>307</v>
      </c>
      <c r="O1058" s="7" t="s">
        <v>10087</v>
      </c>
      <c r="P1058" s="11" t="s">
        <v>194</v>
      </c>
    </row>
    <row r="1059" spans="1:16" ht="15.75" customHeight="1" x14ac:dyDescent="0.3">
      <c r="A1059" s="10">
        <v>1058</v>
      </c>
      <c r="B1059" s="8" t="s">
        <v>10088</v>
      </c>
      <c r="C1059" s="8">
        <v>31</v>
      </c>
      <c r="D1059" s="8" t="s">
        <v>10089</v>
      </c>
      <c r="E1059" s="8">
        <v>4</v>
      </c>
      <c r="F1059" s="8">
        <v>3</v>
      </c>
      <c r="G1059" s="8" t="s">
        <v>116</v>
      </c>
      <c r="H1059" s="8">
        <v>63</v>
      </c>
      <c r="I1059" s="8" t="s">
        <v>10091</v>
      </c>
      <c r="J1059" s="8" t="s">
        <v>10092</v>
      </c>
      <c r="K1059" s="8" t="s">
        <v>10093</v>
      </c>
      <c r="L1059" s="8" t="s">
        <v>10094</v>
      </c>
      <c r="M1059" s="8">
        <v>0</v>
      </c>
      <c r="N1059" s="8" t="s">
        <v>165</v>
      </c>
      <c r="O1059" s="8" t="s">
        <v>1564</v>
      </c>
      <c r="P1059" s="12" t="s">
        <v>1266</v>
      </c>
    </row>
    <row r="1060" spans="1:16" ht="15.75" customHeight="1" x14ac:dyDescent="0.3">
      <c r="A1060" s="9">
        <v>1059</v>
      </c>
      <c r="B1060" s="7" t="s">
        <v>10095</v>
      </c>
      <c r="C1060" s="7">
        <v>61</v>
      </c>
      <c r="D1060" s="7" t="s">
        <v>10096</v>
      </c>
      <c r="E1060" s="7">
        <v>1</v>
      </c>
      <c r="F1060" s="7">
        <v>4</v>
      </c>
      <c r="G1060" s="7" t="s">
        <v>803</v>
      </c>
      <c r="H1060" s="7">
        <v>95</v>
      </c>
      <c r="I1060" s="7" t="s">
        <v>10097</v>
      </c>
      <c r="J1060" s="7" t="s">
        <v>10098</v>
      </c>
      <c r="K1060" s="7"/>
      <c r="L1060" s="7" t="s">
        <v>10099</v>
      </c>
      <c r="M1060" s="7">
        <v>0</v>
      </c>
      <c r="N1060" s="7" t="s">
        <v>307</v>
      </c>
      <c r="O1060" s="7" t="s">
        <v>10100</v>
      </c>
      <c r="P1060" s="11"/>
    </row>
    <row r="1061" spans="1:16" ht="15.75" customHeight="1" x14ac:dyDescent="0.3">
      <c r="A1061" s="10">
        <v>1060</v>
      </c>
      <c r="B1061" s="8" t="s">
        <v>10101</v>
      </c>
      <c r="C1061" s="8">
        <v>29</v>
      </c>
      <c r="D1061" s="8" t="s">
        <v>10102</v>
      </c>
      <c r="E1061" s="8">
        <v>1</v>
      </c>
      <c r="F1061" s="8">
        <v>2</v>
      </c>
      <c r="G1061" s="8" t="s">
        <v>192</v>
      </c>
      <c r="H1061" s="8">
        <v>109</v>
      </c>
      <c r="I1061" s="8" t="s">
        <v>10104</v>
      </c>
      <c r="J1061" s="8" t="s">
        <v>10105</v>
      </c>
      <c r="K1061" s="8" t="s">
        <v>10106</v>
      </c>
      <c r="L1061" s="8" t="s">
        <v>10107</v>
      </c>
      <c r="M1061" s="8">
        <v>1</v>
      </c>
      <c r="N1061" s="8" t="s">
        <v>128</v>
      </c>
      <c r="O1061" s="8" t="s">
        <v>10108</v>
      </c>
      <c r="P1061" s="12" t="s">
        <v>363</v>
      </c>
    </row>
    <row r="1062" spans="1:16" ht="15.75" customHeight="1" x14ac:dyDescent="0.3">
      <c r="A1062" s="9">
        <v>1061</v>
      </c>
      <c r="B1062" s="7" t="s">
        <v>10109</v>
      </c>
      <c r="C1062" s="7">
        <v>20</v>
      </c>
      <c r="D1062" s="7" t="s">
        <v>10110</v>
      </c>
      <c r="E1062" s="7">
        <v>1</v>
      </c>
      <c r="F1062" s="7">
        <v>1</v>
      </c>
      <c r="G1062" s="7" t="s">
        <v>803</v>
      </c>
      <c r="H1062" s="7">
        <v>35</v>
      </c>
      <c r="I1062" s="7" t="s">
        <v>10112</v>
      </c>
      <c r="J1062" s="7" t="s">
        <v>10113</v>
      </c>
      <c r="K1062" s="7"/>
      <c r="L1062" s="7" t="s">
        <v>10114</v>
      </c>
      <c r="M1062" s="7">
        <v>1</v>
      </c>
      <c r="N1062" s="7" t="s">
        <v>222</v>
      </c>
      <c r="O1062" s="7" t="s">
        <v>10115</v>
      </c>
      <c r="P1062" s="11"/>
    </row>
    <row r="1063" spans="1:16" ht="15.75" customHeight="1" x14ac:dyDescent="0.3">
      <c r="A1063" s="10">
        <v>1062</v>
      </c>
      <c r="B1063" s="8" t="s">
        <v>10116</v>
      </c>
      <c r="C1063" s="8">
        <v>48</v>
      </c>
      <c r="D1063" s="8" t="s">
        <v>4954</v>
      </c>
      <c r="E1063" s="8">
        <v>3</v>
      </c>
      <c r="F1063" s="8">
        <v>3</v>
      </c>
      <c r="G1063" s="8" t="s">
        <v>116</v>
      </c>
      <c r="H1063" s="8">
        <v>8</v>
      </c>
      <c r="I1063" s="8" t="s">
        <v>10117</v>
      </c>
      <c r="J1063" s="8" t="s">
        <v>10118</v>
      </c>
      <c r="K1063" s="8" t="s">
        <v>10119</v>
      </c>
      <c r="L1063" s="8" t="s">
        <v>10120</v>
      </c>
      <c r="M1063" s="8">
        <v>0</v>
      </c>
      <c r="N1063" s="8" t="s">
        <v>165</v>
      </c>
      <c r="O1063" s="8" t="s">
        <v>10122</v>
      </c>
      <c r="P1063" s="12" t="s">
        <v>274</v>
      </c>
    </row>
    <row r="1064" spans="1:16" ht="15.75" customHeight="1" x14ac:dyDescent="0.3">
      <c r="A1064" s="9">
        <v>1063</v>
      </c>
      <c r="B1064" s="7" t="s">
        <v>10123</v>
      </c>
      <c r="C1064" s="7">
        <v>75</v>
      </c>
      <c r="D1064" s="7" t="s">
        <v>10124</v>
      </c>
      <c r="E1064" s="7">
        <v>2</v>
      </c>
      <c r="F1064" s="7">
        <v>3</v>
      </c>
      <c r="G1064" s="7" t="s">
        <v>192</v>
      </c>
      <c r="H1064" s="7">
        <v>73</v>
      </c>
      <c r="I1064" s="7" t="s">
        <v>10126</v>
      </c>
      <c r="J1064" s="7" t="s">
        <v>10127</v>
      </c>
      <c r="K1064" s="7" t="s">
        <v>10128</v>
      </c>
      <c r="L1064" s="7" t="s">
        <v>10129</v>
      </c>
      <c r="M1064" s="7">
        <v>0</v>
      </c>
      <c r="N1064" s="7" t="s">
        <v>165</v>
      </c>
      <c r="O1064" s="7" t="s">
        <v>10131</v>
      </c>
      <c r="P1064" s="11" t="s">
        <v>584</v>
      </c>
    </row>
    <row r="1065" spans="1:16" ht="15.75" customHeight="1" x14ac:dyDescent="0.3">
      <c r="A1065" s="10">
        <v>1064</v>
      </c>
      <c r="B1065" s="8" t="s">
        <v>10132</v>
      </c>
      <c r="C1065" s="8">
        <v>59</v>
      </c>
      <c r="D1065" s="8" t="s">
        <v>10133</v>
      </c>
      <c r="E1065" s="8">
        <v>3</v>
      </c>
      <c r="F1065" s="8">
        <v>3</v>
      </c>
      <c r="G1065" s="8" t="s">
        <v>116</v>
      </c>
      <c r="H1065" s="8">
        <v>60</v>
      </c>
      <c r="I1065" s="8" t="s">
        <v>10134</v>
      </c>
      <c r="J1065" s="8" t="s">
        <v>10135</v>
      </c>
      <c r="K1065" s="8" t="s">
        <v>10136</v>
      </c>
      <c r="L1065" s="8" t="s">
        <v>10137</v>
      </c>
      <c r="M1065" s="8">
        <v>0</v>
      </c>
      <c r="N1065" s="8" t="s">
        <v>307</v>
      </c>
      <c r="O1065" s="8" t="s">
        <v>10138</v>
      </c>
      <c r="P1065" s="12" t="s">
        <v>246</v>
      </c>
    </row>
    <row r="1066" spans="1:16" ht="15.75" customHeight="1" x14ac:dyDescent="0.3">
      <c r="A1066" s="9">
        <v>1065</v>
      </c>
      <c r="B1066" s="7" t="s">
        <v>10140</v>
      </c>
      <c r="C1066" s="7">
        <v>19</v>
      </c>
      <c r="D1066" s="7" t="s">
        <v>10141</v>
      </c>
      <c r="E1066" s="7">
        <v>1</v>
      </c>
      <c r="F1066" s="7">
        <v>3</v>
      </c>
      <c r="G1066" s="7" t="s">
        <v>172</v>
      </c>
      <c r="H1066" s="7">
        <v>119</v>
      </c>
      <c r="I1066" s="7" t="s">
        <v>10142</v>
      </c>
      <c r="J1066" s="7" t="s">
        <v>10143</v>
      </c>
      <c r="K1066" s="7"/>
      <c r="L1066" s="7" t="s">
        <v>10144</v>
      </c>
      <c r="M1066" s="7">
        <v>1</v>
      </c>
      <c r="N1066" s="7" t="s">
        <v>165</v>
      </c>
      <c r="O1066" s="7" t="s">
        <v>10145</v>
      </c>
      <c r="P1066" s="11"/>
    </row>
    <row r="1067" spans="1:16" ht="15.75" customHeight="1" x14ac:dyDescent="0.3">
      <c r="A1067" s="10">
        <v>1066</v>
      </c>
      <c r="B1067" s="8" t="s">
        <v>10146</v>
      </c>
      <c r="C1067" s="8">
        <v>45</v>
      </c>
      <c r="D1067" s="8" t="s">
        <v>10148</v>
      </c>
      <c r="E1067" s="8">
        <v>3</v>
      </c>
      <c r="F1067" s="8">
        <v>4</v>
      </c>
      <c r="G1067" s="8" t="s">
        <v>116</v>
      </c>
      <c r="H1067" s="8">
        <v>4</v>
      </c>
      <c r="I1067" s="8" t="s">
        <v>10149</v>
      </c>
      <c r="J1067" s="8" t="s">
        <v>10150</v>
      </c>
      <c r="K1067" s="8" t="s">
        <v>10151</v>
      </c>
      <c r="L1067" s="8" t="s">
        <v>10152</v>
      </c>
      <c r="M1067" s="8">
        <v>1</v>
      </c>
      <c r="N1067" s="8" t="s">
        <v>165</v>
      </c>
      <c r="O1067" s="8" t="s">
        <v>10153</v>
      </c>
      <c r="P1067" s="12" t="s">
        <v>194</v>
      </c>
    </row>
    <row r="1068" spans="1:16" ht="15.75" customHeight="1" x14ac:dyDescent="0.3">
      <c r="A1068" s="9">
        <v>1067</v>
      </c>
      <c r="B1068" s="7" t="s">
        <v>10154</v>
      </c>
      <c r="C1068" s="7">
        <v>50</v>
      </c>
      <c r="D1068" s="7" t="s">
        <v>10156</v>
      </c>
      <c r="E1068" s="7">
        <v>5</v>
      </c>
      <c r="F1068" s="7">
        <v>3</v>
      </c>
      <c r="G1068" s="7" t="s">
        <v>192</v>
      </c>
      <c r="H1068" s="7">
        <v>93</v>
      </c>
      <c r="I1068" s="7" t="s">
        <v>10157</v>
      </c>
      <c r="J1068" s="7" t="s">
        <v>10158</v>
      </c>
      <c r="K1068" s="7" t="s">
        <v>10159</v>
      </c>
      <c r="L1068" s="7" t="s">
        <v>10160</v>
      </c>
      <c r="M1068" s="7">
        <v>0</v>
      </c>
      <c r="N1068" s="7" t="s">
        <v>307</v>
      </c>
      <c r="O1068" s="7" t="s">
        <v>10161</v>
      </c>
      <c r="P1068" s="11" t="s">
        <v>705</v>
      </c>
    </row>
    <row r="1069" spans="1:16" ht="15.75" customHeight="1" x14ac:dyDescent="0.3">
      <c r="A1069" s="10">
        <v>1068</v>
      </c>
      <c r="B1069" s="8" t="s">
        <v>10162</v>
      </c>
      <c r="C1069" s="8">
        <v>10</v>
      </c>
      <c r="D1069" s="8" t="s">
        <v>10163</v>
      </c>
      <c r="E1069" s="8">
        <v>2</v>
      </c>
      <c r="F1069" s="8">
        <v>3</v>
      </c>
      <c r="G1069" s="8" t="s">
        <v>116</v>
      </c>
      <c r="H1069" s="8">
        <v>102</v>
      </c>
      <c r="I1069" s="8" t="s">
        <v>10164</v>
      </c>
      <c r="J1069" s="8" t="s">
        <v>10165</v>
      </c>
      <c r="K1069" s="8" t="s">
        <v>10166</v>
      </c>
      <c r="L1069" s="8" t="s">
        <v>10168</v>
      </c>
      <c r="M1069" s="8">
        <v>0</v>
      </c>
      <c r="N1069" s="8" t="s">
        <v>307</v>
      </c>
      <c r="O1069" s="8" t="s">
        <v>10169</v>
      </c>
      <c r="P1069" s="12" t="s">
        <v>168</v>
      </c>
    </row>
    <row r="1070" spans="1:16" ht="15.75" customHeight="1" x14ac:dyDescent="0.3">
      <c r="A1070" s="9">
        <v>1069</v>
      </c>
      <c r="B1070" s="7" t="s">
        <v>10170</v>
      </c>
      <c r="C1070" s="7">
        <v>17</v>
      </c>
      <c r="D1070" s="7" t="s">
        <v>10171</v>
      </c>
      <c r="E1070" s="7">
        <v>1</v>
      </c>
      <c r="F1070" s="7">
        <v>3</v>
      </c>
      <c r="G1070" s="7" t="s">
        <v>116</v>
      </c>
      <c r="H1070" s="7">
        <v>102</v>
      </c>
      <c r="I1070" s="7" t="s">
        <v>10172</v>
      </c>
      <c r="J1070" s="7" t="s">
        <v>10173</v>
      </c>
      <c r="K1070" s="7" t="s">
        <v>10174</v>
      </c>
      <c r="L1070" s="7" t="s">
        <v>10176</v>
      </c>
      <c r="M1070" s="7">
        <v>1</v>
      </c>
      <c r="N1070" s="7" t="s">
        <v>307</v>
      </c>
      <c r="O1070" s="7" t="s">
        <v>10177</v>
      </c>
      <c r="P1070" s="11" t="s">
        <v>225</v>
      </c>
    </row>
    <row r="1071" spans="1:16" ht="15.75" customHeight="1" x14ac:dyDescent="0.3">
      <c r="A1071" s="10">
        <v>1070</v>
      </c>
      <c r="B1071" s="8" t="s">
        <v>10178</v>
      </c>
      <c r="C1071" s="8">
        <v>11</v>
      </c>
      <c r="D1071" s="8" t="s">
        <v>10179</v>
      </c>
      <c r="E1071" s="8">
        <v>2</v>
      </c>
      <c r="F1071" s="8">
        <v>2</v>
      </c>
      <c r="G1071" s="8" t="s">
        <v>116</v>
      </c>
      <c r="H1071" s="8">
        <v>55</v>
      </c>
      <c r="I1071" s="8" t="s">
        <v>10180</v>
      </c>
      <c r="J1071" s="8" t="s">
        <v>10181</v>
      </c>
      <c r="K1071" s="8" t="s">
        <v>10182</v>
      </c>
      <c r="L1071" s="8" t="s">
        <v>10183</v>
      </c>
      <c r="M1071" s="8">
        <v>0</v>
      </c>
      <c r="N1071" s="8" t="s">
        <v>307</v>
      </c>
      <c r="O1071" s="8" t="s">
        <v>10184</v>
      </c>
      <c r="P1071" s="12" t="s">
        <v>10185</v>
      </c>
    </row>
    <row r="1072" spans="1:16" ht="15.75" customHeight="1" x14ac:dyDescent="0.3">
      <c r="A1072" s="9">
        <v>1071</v>
      </c>
      <c r="B1072" s="7" t="s">
        <v>10186</v>
      </c>
      <c r="C1072" s="7">
        <v>26</v>
      </c>
      <c r="D1072" s="7" t="s">
        <v>10188</v>
      </c>
      <c r="E1072" s="7">
        <v>1</v>
      </c>
      <c r="F1072" s="7">
        <v>1</v>
      </c>
      <c r="G1072" s="7" t="s">
        <v>192</v>
      </c>
      <c r="H1072" s="7">
        <v>14</v>
      </c>
      <c r="I1072" s="7" t="s">
        <v>10189</v>
      </c>
      <c r="J1072" s="7" t="s">
        <v>10190</v>
      </c>
      <c r="K1072" s="7" t="s">
        <v>10191</v>
      </c>
      <c r="L1072" s="7" t="s">
        <v>10192</v>
      </c>
      <c r="M1072" s="7">
        <v>0</v>
      </c>
      <c r="N1072" s="7" t="s">
        <v>165</v>
      </c>
      <c r="O1072" s="7" t="s">
        <v>10193</v>
      </c>
      <c r="P1072" s="11" t="s">
        <v>751</v>
      </c>
    </row>
    <row r="1073" spans="1:16" ht="15.75" customHeight="1" x14ac:dyDescent="0.3">
      <c r="A1073" s="10">
        <v>1072</v>
      </c>
      <c r="B1073" s="8" t="s">
        <v>10195</v>
      </c>
      <c r="C1073" s="8">
        <v>30</v>
      </c>
      <c r="D1073" s="8" t="s">
        <v>10196</v>
      </c>
      <c r="E1073" s="8">
        <v>1</v>
      </c>
      <c r="F1073" s="8">
        <v>3</v>
      </c>
      <c r="G1073" s="8" t="s">
        <v>116</v>
      </c>
      <c r="H1073" s="8">
        <v>72</v>
      </c>
      <c r="I1073" s="8" t="s">
        <v>10197</v>
      </c>
      <c r="J1073" s="8" t="s">
        <v>10198</v>
      </c>
      <c r="K1073" s="8" t="s">
        <v>10199</v>
      </c>
      <c r="L1073" s="8" t="s">
        <v>10200</v>
      </c>
      <c r="M1073" s="8">
        <v>0</v>
      </c>
      <c r="N1073" s="8" t="s">
        <v>165</v>
      </c>
      <c r="O1073" s="8" t="s">
        <v>10201</v>
      </c>
      <c r="P1073" s="12" t="s">
        <v>751</v>
      </c>
    </row>
    <row r="1074" spans="1:16" ht="15.75" customHeight="1" x14ac:dyDescent="0.3">
      <c r="A1074" s="9">
        <v>1073</v>
      </c>
      <c r="B1074" s="7" t="s">
        <v>10203</v>
      </c>
      <c r="C1074" s="7">
        <v>54</v>
      </c>
      <c r="D1074" s="7" t="s">
        <v>10204</v>
      </c>
      <c r="E1074" s="7">
        <v>1</v>
      </c>
      <c r="F1074" s="7">
        <v>3</v>
      </c>
      <c r="G1074" s="7" t="s">
        <v>192</v>
      </c>
      <c r="H1074" s="7">
        <v>12</v>
      </c>
      <c r="I1074" s="7" t="s">
        <v>10205</v>
      </c>
      <c r="J1074" s="7" t="s">
        <v>10206</v>
      </c>
      <c r="K1074" s="7" t="s">
        <v>10208</v>
      </c>
      <c r="L1074" s="7" t="s">
        <v>10209</v>
      </c>
      <c r="M1074" s="7">
        <v>0</v>
      </c>
      <c r="N1074" s="7" t="s">
        <v>128</v>
      </c>
      <c r="O1074" s="7" t="s">
        <v>10210</v>
      </c>
      <c r="P1074" s="11" t="s">
        <v>446</v>
      </c>
    </row>
    <row r="1075" spans="1:16" ht="15.75" customHeight="1" x14ac:dyDescent="0.3">
      <c r="A1075" s="10">
        <v>1074</v>
      </c>
      <c r="B1075" s="8" t="s">
        <v>10212</v>
      </c>
      <c r="C1075" s="8">
        <v>14</v>
      </c>
      <c r="D1075" s="8" t="s">
        <v>10213</v>
      </c>
      <c r="E1075" s="8">
        <v>4</v>
      </c>
      <c r="F1075" s="8">
        <v>2</v>
      </c>
      <c r="G1075" s="8" t="s">
        <v>116</v>
      </c>
      <c r="H1075" s="8">
        <v>37</v>
      </c>
      <c r="I1075" s="8" t="s">
        <v>10214</v>
      </c>
      <c r="J1075" s="8" t="s">
        <v>10215</v>
      </c>
      <c r="K1075" s="8" t="s">
        <v>10216</v>
      </c>
      <c r="L1075" s="8" t="s">
        <v>10218</v>
      </c>
      <c r="M1075" s="8">
        <v>0</v>
      </c>
      <c r="N1075" s="8" t="s">
        <v>165</v>
      </c>
      <c r="O1075" s="8" t="s">
        <v>2607</v>
      </c>
      <c r="P1075" s="12" t="s">
        <v>1512</v>
      </c>
    </row>
    <row r="1076" spans="1:16" ht="15.75" customHeight="1" x14ac:dyDescent="0.3">
      <c r="A1076" s="9">
        <v>1075</v>
      </c>
      <c r="B1076" s="7" t="s">
        <v>10219</v>
      </c>
      <c r="C1076" s="7">
        <v>80</v>
      </c>
      <c r="D1076" s="7" t="s">
        <v>10220</v>
      </c>
      <c r="E1076" s="7">
        <v>1</v>
      </c>
      <c r="F1076" s="7">
        <v>3</v>
      </c>
      <c r="G1076" s="7" t="s">
        <v>116</v>
      </c>
      <c r="H1076" s="7">
        <v>119</v>
      </c>
      <c r="I1076" s="7" t="s">
        <v>10222</v>
      </c>
      <c r="J1076" s="7" t="s">
        <v>10223</v>
      </c>
      <c r="K1076" s="7" t="s">
        <v>10224</v>
      </c>
      <c r="L1076" s="7" t="s">
        <v>10225</v>
      </c>
      <c r="M1076" s="7">
        <v>0</v>
      </c>
      <c r="N1076" s="7" t="s">
        <v>307</v>
      </c>
      <c r="O1076" s="7" t="s">
        <v>10226</v>
      </c>
      <c r="P1076" s="11" t="s">
        <v>363</v>
      </c>
    </row>
    <row r="1077" spans="1:16" ht="15.75" customHeight="1" x14ac:dyDescent="0.3">
      <c r="A1077" s="10">
        <v>1076</v>
      </c>
      <c r="B1077" s="8" t="s">
        <v>10227</v>
      </c>
      <c r="C1077" s="8">
        <v>56</v>
      </c>
      <c r="D1077" s="8" t="s">
        <v>10229</v>
      </c>
      <c r="E1077" s="8">
        <v>3</v>
      </c>
      <c r="F1077" s="8">
        <v>2</v>
      </c>
      <c r="G1077" s="8" t="s">
        <v>192</v>
      </c>
      <c r="H1077" s="8">
        <v>49</v>
      </c>
      <c r="I1077" s="8" t="s">
        <v>10230</v>
      </c>
      <c r="J1077" s="8" t="s">
        <v>6733</v>
      </c>
      <c r="K1077" s="8" t="s">
        <v>10231</v>
      </c>
      <c r="L1077" s="8" t="s">
        <v>10232</v>
      </c>
      <c r="M1077" s="8">
        <v>0</v>
      </c>
      <c r="N1077" s="8" t="s">
        <v>128</v>
      </c>
      <c r="O1077" s="8" t="s">
        <v>10233</v>
      </c>
      <c r="P1077" s="12" t="s">
        <v>962</v>
      </c>
    </row>
    <row r="1078" spans="1:16" ht="15.75" customHeight="1" x14ac:dyDescent="0.3">
      <c r="A1078" s="9">
        <v>1077</v>
      </c>
      <c r="B1078" s="7" t="s">
        <v>10235</v>
      </c>
      <c r="C1078" s="7">
        <v>54</v>
      </c>
      <c r="D1078" s="7" t="s">
        <v>10236</v>
      </c>
      <c r="E1078" s="7">
        <v>3</v>
      </c>
      <c r="F1078" s="7">
        <v>3</v>
      </c>
      <c r="G1078" s="7" t="s">
        <v>803</v>
      </c>
      <c r="H1078" s="7">
        <v>72</v>
      </c>
      <c r="I1078" s="7" t="s">
        <v>10237</v>
      </c>
      <c r="J1078" s="7" t="s">
        <v>10238</v>
      </c>
      <c r="K1078" s="7"/>
      <c r="L1078" s="7" t="s">
        <v>10239</v>
      </c>
      <c r="M1078" s="7">
        <v>1</v>
      </c>
      <c r="N1078" s="7" t="s">
        <v>307</v>
      </c>
      <c r="O1078" s="7" t="s">
        <v>10241</v>
      </c>
      <c r="P1078" s="11"/>
    </row>
    <row r="1079" spans="1:16" ht="15.75" customHeight="1" x14ac:dyDescent="0.3">
      <c r="A1079" s="10">
        <v>1078</v>
      </c>
      <c r="B1079" s="8" t="s">
        <v>10242</v>
      </c>
      <c r="C1079" s="8">
        <v>54</v>
      </c>
      <c r="D1079" s="8" t="s">
        <v>10243</v>
      </c>
      <c r="E1079" s="8">
        <v>1</v>
      </c>
      <c r="F1079" s="8">
        <v>3</v>
      </c>
      <c r="G1079" s="8" t="s">
        <v>116</v>
      </c>
      <c r="H1079" s="8">
        <v>87</v>
      </c>
      <c r="I1079" s="8" t="s">
        <v>10244</v>
      </c>
      <c r="J1079" s="8" t="s">
        <v>10245</v>
      </c>
      <c r="K1079" s="8" t="s">
        <v>10246</v>
      </c>
      <c r="L1079" s="8" t="s">
        <v>10247</v>
      </c>
      <c r="M1079" s="8">
        <v>0</v>
      </c>
      <c r="N1079" s="8" t="s">
        <v>128</v>
      </c>
      <c r="O1079" s="8" t="s">
        <v>10248</v>
      </c>
      <c r="P1079" s="12" t="s">
        <v>446</v>
      </c>
    </row>
    <row r="1080" spans="1:16" ht="15.75" customHeight="1" x14ac:dyDescent="0.3">
      <c r="A1080" s="9">
        <v>1079</v>
      </c>
      <c r="B1080" s="7" t="s">
        <v>10249</v>
      </c>
      <c r="C1080" s="7">
        <v>37</v>
      </c>
      <c r="D1080" s="7" t="s">
        <v>10250</v>
      </c>
      <c r="E1080" s="7">
        <v>1</v>
      </c>
      <c r="F1080" s="7">
        <v>4</v>
      </c>
      <c r="G1080" s="7" t="s">
        <v>192</v>
      </c>
      <c r="H1080" s="7">
        <v>3</v>
      </c>
      <c r="I1080" s="7" t="s">
        <v>10251</v>
      </c>
      <c r="J1080" s="7" t="s">
        <v>10253</v>
      </c>
      <c r="K1080" s="7" t="s">
        <v>10254</v>
      </c>
      <c r="L1080" s="7" t="s">
        <v>10255</v>
      </c>
      <c r="M1080" s="7">
        <v>0</v>
      </c>
      <c r="N1080" s="7" t="s">
        <v>165</v>
      </c>
      <c r="O1080" s="7" t="s">
        <v>10256</v>
      </c>
      <c r="P1080" s="11" t="s">
        <v>293</v>
      </c>
    </row>
    <row r="1081" spans="1:16" ht="15.75" customHeight="1" x14ac:dyDescent="0.3">
      <c r="A1081" s="10">
        <v>1080</v>
      </c>
      <c r="B1081" s="8" t="s">
        <v>10257</v>
      </c>
      <c r="C1081" s="8">
        <v>12</v>
      </c>
      <c r="D1081" s="8" t="s">
        <v>10258</v>
      </c>
      <c r="E1081" s="8">
        <v>2</v>
      </c>
      <c r="F1081" s="8">
        <v>2</v>
      </c>
      <c r="G1081" s="8" t="s">
        <v>116</v>
      </c>
      <c r="H1081" s="8">
        <v>76</v>
      </c>
      <c r="I1081" s="8" t="s">
        <v>10259</v>
      </c>
      <c r="J1081" s="8" t="s">
        <v>10260</v>
      </c>
      <c r="K1081" s="8" t="s">
        <v>10261</v>
      </c>
      <c r="L1081" s="8" t="s">
        <v>10262</v>
      </c>
      <c r="M1081" s="8">
        <v>1</v>
      </c>
      <c r="N1081" s="8" t="s">
        <v>222</v>
      </c>
      <c r="O1081" s="8" t="s">
        <v>10263</v>
      </c>
      <c r="P1081" s="12" t="s">
        <v>10264</v>
      </c>
    </row>
    <row r="1082" spans="1:16" ht="15.75" customHeight="1" x14ac:dyDescent="0.3">
      <c r="A1082" s="9">
        <v>1081</v>
      </c>
      <c r="B1082" s="7" t="s">
        <v>10266</v>
      </c>
      <c r="C1082" s="7">
        <v>22</v>
      </c>
      <c r="D1082" s="7" t="s">
        <v>10267</v>
      </c>
      <c r="E1082" s="7">
        <v>2</v>
      </c>
      <c r="F1082" s="7">
        <v>4</v>
      </c>
      <c r="G1082" s="7" t="s">
        <v>192</v>
      </c>
      <c r="H1082" s="7">
        <v>17</v>
      </c>
      <c r="I1082" s="7" t="s">
        <v>10268</v>
      </c>
      <c r="J1082" s="7" t="s">
        <v>10269</v>
      </c>
      <c r="K1082" s="7" t="s">
        <v>10270</v>
      </c>
      <c r="L1082" s="7" t="s">
        <v>10271</v>
      </c>
      <c r="M1082" s="7">
        <v>0</v>
      </c>
      <c r="N1082" s="7" t="s">
        <v>128</v>
      </c>
      <c r="O1082" s="7" t="s">
        <v>10272</v>
      </c>
      <c r="P1082" s="11" t="s">
        <v>328</v>
      </c>
    </row>
    <row r="1083" spans="1:16" ht="15.75" customHeight="1" x14ac:dyDescent="0.3">
      <c r="A1083" s="10">
        <v>1082</v>
      </c>
      <c r="B1083" s="8" t="s">
        <v>10273</v>
      </c>
      <c r="C1083" s="8">
        <v>67</v>
      </c>
      <c r="D1083" s="8" t="s">
        <v>966</v>
      </c>
      <c r="E1083" s="8">
        <v>3</v>
      </c>
      <c r="F1083" s="8">
        <v>3</v>
      </c>
      <c r="G1083" s="8" t="s">
        <v>116</v>
      </c>
      <c r="H1083" s="8">
        <v>79</v>
      </c>
      <c r="I1083" s="8" t="s">
        <v>10275</v>
      </c>
      <c r="J1083" s="8" t="s">
        <v>10276</v>
      </c>
      <c r="K1083" s="8" t="s">
        <v>10277</v>
      </c>
      <c r="L1083" s="8" t="s">
        <v>10278</v>
      </c>
      <c r="M1083" s="8">
        <v>1</v>
      </c>
      <c r="N1083" s="8" t="s">
        <v>128</v>
      </c>
      <c r="O1083" s="8" t="s">
        <v>10279</v>
      </c>
      <c r="P1083" s="12" t="s">
        <v>246</v>
      </c>
    </row>
    <row r="1084" spans="1:16" ht="15.75" customHeight="1" x14ac:dyDescent="0.3">
      <c r="A1084" s="9">
        <v>1083</v>
      </c>
      <c r="B1084" s="7" t="s">
        <v>10280</v>
      </c>
      <c r="C1084" s="7">
        <v>2</v>
      </c>
      <c r="D1084" s="7" t="s">
        <v>10281</v>
      </c>
      <c r="E1084" s="7">
        <v>3</v>
      </c>
      <c r="F1084" s="7">
        <v>4</v>
      </c>
      <c r="G1084" s="7" t="s">
        <v>116</v>
      </c>
      <c r="H1084" s="7">
        <v>6</v>
      </c>
      <c r="I1084" s="7" t="s">
        <v>10282</v>
      </c>
      <c r="J1084" s="7" t="s">
        <v>10283</v>
      </c>
      <c r="K1084" s="7" t="s">
        <v>10284</v>
      </c>
      <c r="L1084" s="7" t="s">
        <v>10285</v>
      </c>
      <c r="M1084" s="7">
        <v>0</v>
      </c>
      <c r="N1084" s="7" t="s">
        <v>128</v>
      </c>
      <c r="O1084" s="7" t="s">
        <v>10286</v>
      </c>
      <c r="P1084" s="11" t="s">
        <v>877</v>
      </c>
    </row>
    <row r="1085" spans="1:16" ht="15.75" customHeight="1" x14ac:dyDescent="0.3">
      <c r="A1085" s="10">
        <v>1084</v>
      </c>
      <c r="B1085" s="8" t="s">
        <v>10287</v>
      </c>
      <c r="C1085" s="8">
        <v>58</v>
      </c>
      <c r="D1085" s="8" t="s">
        <v>10288</v>
      </c>
      <c r="E1085" s="8">
        <v>2</v>
      </c>
      <c r="F1085" s="8">
        <v>2</v>
      </c>
      <c r="G1085" s="8" t="s">
        <v>116</v>
      </c>
      <c r="H1085" s="8">
        <v>60</v>
      </c>
      <c r="I1085" s="8" t="s">
        <v>10289</v>
      </c>
      <c r="J1085" s="8" t="s">
        <v>10290</v>
      </c>
      <c r="K1085" s="8" t="s">
        <v>10292</v>
      </c>
      <c r="L1085" s="8" t="s">
        <v>10293</v>
      </c>
      <c r="M1085" s="8">
        <v>0</v>
      </c>
      <c r="N1085" s="8" t="s">
        <v>222</v>
      </c>
      <c r="O1085" s="8" t="s">
        <v>10294</v>
      </c>
      <c r="P1085" s="12" t="s">
        <v>10295</v>
      </c>
    </row>
    <row r="1086" spans="1:16" ht="15.75" customHeight="1" x14ac:dyDescent="0.3">
      <c r="A1086" s="9">
        <v>1085</v>
      </c>
      <c r="B1086" s="7" t="s">
        <v>10296</v>
      </c>
      <c r="C1086" s="7">
        <v>28</v>
      </c>
      <c r="D1086" s="7" t="s">
        <v>10297</v>
      </c>
      <c r="E1086" s="7">
        <v>2</v>
      </c>
      <c r="F1086" s="7">
        <v>3</v>
      </c>
      <c r="G1086" s="7" t="s">
        <v>116</v>
      </c>
      <c r="H1086" s="7">
        <v>20</v>
      </c>
      <c r="I1086" s="7" t="s">
        <v>10298</v>
      </c>
      <c r="J1086" s="7" t="s">
        <v>10299</v>
      </c>
      <c r="K1086" s="7" t="s">
        <v>10300</v>
      </c>
      <c r="L1086" s="7" t="s">
        <v>10301</v>
      </c>
      <c r="M1086" s="7">
        <v>0</v>
      </c>
      <c r="N1086" s="7" t="s">
        <v>128</v>
      </c>
      <c r="O1086" s="7" t="s">
        <v>10302</v>
      </c>
      <c r="P1086" s="11" t="s">
        <v>398</v>
      </c>
    </row>
    <row r="1087" spans="1:16" ht="15.75" customHeight="1" x14ac:dyDescent="0.3">
      <c r="A1087" s="10">
        <v>1086</v>
      </c>
      <c r="B1087" s="8" t="s">
        <v>10304</v>
      </c>
      <c r="C1087" s="8">
        <v>53</v>
      </c>
      <c r="D1087" s="8" t="s">
        <v>8799</v>
      </c>
      <c r="E1087" s="8">
        <v>3</v>
      </c>
      <c r="F1087" s="8">
        <v>3</v>
      </c>
      <c r="G1087" s="8" t="s">
        <v>172</v>
      </c>
      <c r="H1087" s="8">
        <v>104</v>
      </c>
      <c r="I1087" s="8" t="s">
        <v>10305</v>
      </c>
      <c r="J1087" s="8" t="s">
        <v>10306</v>
      </c>
      <c r="K1087" s="8"/>
      <c r="L1087" s="8" t="s">
        <v>10307</v>
      </c>
      <c r="M1087" s="8">
        <v>0</v>
      </c>
      <c r="N1087" s="8" t="s">
        <v>307</v>
      </c>
      <c r="O1087" s="8" t="s">
        <v>10309</v>
      </c>
      <c r="P1087" s="12"/>
    </row>
    <row r="1088" spans="1:16" ht="15.75" customHeight="1" x14ac:dyDescent="0.3">
      <c r="A1088" s="9">
        <v>1087</v>
      </c>
      <c r="B1088" s="7" t="s">
        <v>10310</v>
      </c>
      <c r="C1088" s="7">
        <v>49</v>
      </c>
      <c r="D1088" s="7" t="s">
        <v>10311</v>
      </c>
      <c r="E1088" s="7">
        <v>1</v>
      </c>
      <c r="F1088" s="7">
        <v>4</v>
      </c>
      <c r="G1088" s="7" t="s">
        <v>192</v>
      </c>
      <c r="H1088" s="7">
        <v>76</v>
      </c>
      <c r="I1088" s="7" t="s">
        <v>10312</v>
      </c>
      <c r="J1088" s="7" t="s">
        <v>836</v>
      </c>
      <c r="K1088" s="7" t="s">
        <v>10313</v>
      </c>
      <c r="L1088" s="7" t="s">
        <v>10315</v>
      </c>
      <c r="M1088" s="7">
        <v>0</v>
      </c>
      <c r="N1088" s="7" t="s">
        <v>165</v>
      </c>
      <c r="O1088" s="7" t="s">
        <v>10316</v>
      </c>
      <c r="P1088" s="11" t="s">
        <v>751</v>
      </c>
    </row>
    <row r="1089" spans="1:16" ht="15.75" customHeight="1" x14ac:dyDescent="0.3">
      <c r="A1089" s="10">
        <v>1088</v>
      </c>
      <c r="B1089" s="8" t="s">
        <v>10317</v>
      </c>
      <c r="C1089" s="8">
        <v>37</v>
      </c>
      <c r="D1089" s="8" t="s">
        <v>10318</v>
      </c>
      <c r="E1089" s="8">
        <v>2</v>
      </c>
      <c r="F1089" s="8">
        <v>3</v>
      </c>
      <c r="G1089" s="8" t="s">
        <v>192</v>
      </c>
      <c r="H1089" s="8">
        <v>31</v>
      </c>
      <c r="I1089" s="8" t="s">
        <v>10319</v>
      </c>
      <c r="J1089" s="8" t="s">
        <v>10320</v>
      </c>
      <c r="K1089" s="8" t="s">
        <v>10322</v>
      </c>
      <c r="L1089" s="8" t="s">
        <v>10323</v>
      </c>
      <c r="M1089" s="8">
        <v>0</v>
      </c>
      <c r="N1089" s="8" t="s">
        <v>307</v>
      </c>
      <c r="O1089" s="8" t="s">
        <v>10324</v>
      </c>
      <c r="P1089" s="12" t="s">
        <v>328</v>
      </c>
    </row>
    <row r="1090" spans="1:16" ht="15.75" customHeight="1" x14ac:dyDescent="0.3">
      <c r="A1090" s="9">
        <v>1089</v>
      </c>
      <c r="B1090" s="7" t="s">
        <v>10325</v>
      </c>
      <c r="C1090" s="7">
        <v>76</v>
      </c>
      <c r="D1090" s="7" t="s">
        <v>10326</v>
      </c>
      <c r="E1090" s="7">
        <v>2</v>
      </c>
      <c r="F1090" s="7">
        <v>3</v>
      </c>
      <c r="G1090" s="7" t="s">
        <v>116</v>
      </c>
      <c r="H1090" s="7">
        <v>21</v>
      </c>
      <c r="I1090" s="7" t="s">
        <v>10327</v>
      </c>
      <c r="J1090" s="7" t="s">
        <v>10328</v>
      </c>
      <c r="K1090" s="7" t="s">
        <v>10330</v>
      </c>
      <c r="L1090" s="7" t="s">
        <v>10331</v>
      </c>
      <c r="M1090" s="7">
        <v>0</v>
      </c>
      <c r="N1090" s="7" t="s">
        <v>128</v>
      </c>
      <c r="O1090" s="7" t="s">
        <v>10332</v>
      </c>
      <c r="P1090" s="11" t="s">
        <v>10333</v>
      </c>
    </row>
    <row r="1091" spans="1:16" ht="15.75" customHeight="1" x14ac:dyDescent="0.3">
      <c r="A1091" s="10">
        <v>1090</v>
      </c>
      <c r="B1091" s="8" t="s">
        <v>10334</v>
      </c>
      <c r="C1091" s="8">
        <v>60</v>
      </c>
      <c r="D1091" s="8" t="s">
        <v>10335</v>
      </c>
      <c r="E1091" s="8">
        <v>5</v>
      </c>
      <c r="F1091" s="8">
        <v>3</v>
      </c>
      <c r="G1091" s="8" t="s">
        <v>192</v>
      </c>
      <c r="H1091" s="8">
        <v>2</v>
      </c>
      <c r="I1091" s="8" t="s">
        <v>10336</v>
      </c>
      <c r="J1091" s="8" t="s">
        <v>10337</v>
      </c>
      <c r="K1091" s="8" t="s">
        <v>10338</v>
      </c>
      <c r="L1091" s="8" t="s">
        <v>10340</v>
      </c>
      <c r="M1091" s="8">
        <v>0</v>
      </c>
      <c r="N1091" s="8" t="s">
        <v>128</v>
      </c>
      <c r="O1091" s="8" t="s">
        <v>10341</v>
      </c>
      <c r="P1091" s="12" t="s">
        <v>2960</v>
      </c>
    </row>
    <row r="1092" spans="1:16" ht="15.75" customHeight="1" x14ac:dyDescent="0.3">
      <c r="A1092" s="9">
        <v>1091</v>
      </c>
      <c r="B1092" s="7" t="s">
        <v>10342</v>
      </c>
      <c r="C1092" s="7">
        <v>2</v>
      </c>
      <c r="D1092" s="7" t="s">
        <v>10343</v>
      </c>
      <c r="E1092" s="7">
        <v>2</v>
      </c>
      <c r="F1092" s="7">
        <v>2</v>
      </c>
      <c r="G1092" s="7" t="s">
        <v>116</v>
      </c>
      <c r="H1092" s="7">
        <v>71</v>
      </c>
      <c r="I1092" s="7" t="s">
        <v>10345</v>
      </c>
      <c r="J1092" s="7" t="s">
        <v>10346</v>
      </c>
      <c r="K1092" s="7" t="s">
        <v>10348</v>
      </c>
      <c r="L1092" s="7" t="s">
        <v>10349</v>
      </c>
      <c r="M1092" s="7">
        <v>0</v>
      </c>
      <c r="N1092" s="7" t="s">
        <v>307</v>
      </c>
      <c r="O1092" s="7" t="s">
        <v>10350</v>
      </c>
      <c r="P1092" s="11" t="s">
        <v>328</v>
      </c>
    </row>
    <row r="1093" spans="1:16" ht="15.75" customHeight="1" x14ac:dyDescent="0.3">
      <c r="A1093" s="10">
        <v>1092</v>
      </c>
      <c r="B1093" s="8" t="s">
        <v>10351</v>
      </c>
      <c r="C1093" s="8">
        <v>14</v>
      </c>
      <c r="D1093" s="8" t="s">
        <v>10352</v>
      </c>
      <c r="E1093" s="8">
        <v>2</v>
      </c>
      <c r="F1093" s="8">
        <v>3</v>
      </c>
      <c r="G1093" s="8" t="s">
        <v>116</v>
      </c>
      <c r="H1093" s="8">
        <v>93</v>
      </c>
      <c r="I1093" s="8" t="s">
        <v>10353</v>
      </c>
      <c r="J1093" s="8" t="s">
        <v>10354</v>
      </c>
      <c r="K1093" s="8" t="s">
        <v>10355</v>
      </c>
      <c r="L1093" s="8" t="s">
        <v>10356</v>
      </c>
      <c r="M1093" s="8">
        <v>1</v>
      </c>
      <c r="N1093" s="8" t="s">
        <v>165</v>
      </c>
      <c r="O1093" s="8" t="s">
        <v>10358</v>
      </c>
      <c r="P1093" s="12" t="s">
        <v>10359</v>
      </c>
    </row>
    <row r="1094" spans="1:16" ht="15.75" customHeight="1" x14ac:dyDescent="0.3">
      <c r="A1094" s="9">
        <v>1093</v>
      </c>
      <c r="B1094" s="7" t="s">
        <v>10360</v>
      </c>
      <c r="C1094" s="7">
        <v>47</v>
      </c>
      <c r="D1094" s="7" t="s">
        <v>10361</v>
      </c>
      <c r="E1094" s="7">
        <v>4</v>
      </c>
      <c r="F1094" s="7">
        <v>1</v>
      </c>
      <c r="G1094" s="7" t="s">
        <v>192</v>
      </c>
      <c r="H1094" s="7">
        <v>98</v>
      </c>
      <c r="I1094" s="7" t="s">
        <v>10362</v>
      </c>
      <c r="J1094" s="7" t="s">
        <v>10363</v>
      </c>
      <c r="K1094" s="7" t="s">
        <v>10364</v>
      </c>
      <c r="L1094" s="7" t="s">
        <v>10365</v>
      </c>
      <c r="M1094" s="7">
        <v>1</v>
      </c>
      <c r="N1094" s="7" t="s">
        <v>165</v>
      </c>
      <c r="O1094" s="7" t="s">
        <v>4705</v>
      </c>
      <c r="P1094" s="11" t="s">
        <v>1266</v>
      </c>
    </row>
    <row r="1095" spans="1:16" ht="15.75" customHeight="1" x14ac:dyDescent="0.3">
      <c r="A1095" s="10">
        <v>1094</v>
      </c>
      <c r="B1095" s="8" t="s">
        <v>10366</v>
      </c>
      <c r="C1095" s="8">
        <v>54</v>
      </c>
      <c r="D1095" s="8" t="s">
        <v>10367</v>
      </c>
      <c r="E1095" s="8">
        <v>1</v>
      </c>
      <c r="F1095" s="8">
        <v>3</v>
      </c>
      <c r="G1095" s="8" t="s">
        <v>116</v>
      </c>
      <c r="H1095" s="8">
        <v>101</v>
      </c>
      <c r="I1095" s="8" t="s">
        <v>10369</v>
      </c>
      <c r="J1095" s="8" t="s">
        <v>10370</v>
      </c>
      <c r="K1095" s="8" t="s">
        <v>10371</v>
      </c>
      <c r="L1095" s="8" t="s">
        <v>10372</v>
      </c>
      <c r="M1095" s="8">
        <v>0</v>
      </c>
      <c r="N1095" s="8" t="s">
        <v>165</v>
      </c>
      <c r="O1095" s="8" t="s">
        <v>10373</v>
      </c>
      <c r="P1095" s="12" t="s">
        <v>751</v>
      </c>
    </row>
    <row r="1096" spans="1:16" ht="15.75" customHeight="1" x14ac:dyDescent="0.3">
      <c r="A1096" s="9">
        <v>1095</v>
      </c>
      <c r="B1096" s="7" t="s">
        <v>10374</v>
      </c>
      <c r="C1096" s="7">
        <v>40</v>
      </c>
      <c r="D1096" s="7" t="s">
        <v>10375</v>
      </c>
      <c r="E1096" s="7">
        <v>3</v>
      </c>
      <c r="F1096" s="7">
        <v>2</v>
      </c>
      <c r="G1096" s="7" t="s">
        <v>116</v>
      </c>
      <c r="H1096" s="7">
        <v>40</v>
      </c>
      <c r="I1096" s="7" t="s">
        <v>10376</v>
      </c>
      <c r="J1096" s="7" t="s">
        <v>10377</v>
      </c>
      <c r="K1096" s="7" t="s">
        <v>10378</v>
      </c>
      <c r="L1096" s="7" t="s">
        <v>10379</v>
      </c>
      <c r="M1096" s="7">
        <v>0</v>
      </c>
      <c r="N1096" s="7" t="s">
        <v>307</v>
      </c>
      <c r="O1096" s="7" t="s">
        <v>10380</v>
      </c>
      <c r="P1096" s="11" t="s">
        <v>194</v>
      </c>
    </row>
    <row r="1097" spans="1:16" ht="15.75" customHeight="1" x14ac:dyDescent="0.3">
      <c r="A1097" s="10">
        <v>1096</v>
      </c>
      <c r="B1097" s="8" t="s">
        <v>10382</v>
      </c>
      <c r="C1097" s="8">
        <v>5</v>
      </c>
      <c r="D1097" s="8" t="s">
        <v>10383</v>
      </c>
      <c r="E1097" s="8">
        <v>5</v>
      </c>
      <c r="F1097" s="8">
        <v>3</v>
      </c>
      <c r="G1097" s="8" t="s">
        <v>172</v>
      </c>
      <c r="H1097" s="8">
        <v>66</v>
      </c>
      <c r="I1097" s="8" t="s">
        <v>10384</v>
      </c>
      <c r="J1097" s="8" t="s">
        <v>10385</v>
      </c>
      <c r="K1097" s="8"/>
      <c r="L1097" s="8" t="s">
        <v>10386</v>
      </c>
      <c r="M1097" s="8">
        <v>0</v>
      </c>
      <c r="N1097" s="8" t="s">
        <v>165</v>
      </c>
      <c r="O1097" s="8" t="s">
        <v>10387</v>
      </c>
      <c r="P1097" s="12"/>
    </row>
    <row r="1098" spans="1:16" ht="15.75" customHeight="1" x14ac:dyDescent="0.3">
      <c r="A1098" s="9">
        <v>1097</v>
      </c>
      <c r="B1098" s="7" t="s">
        <v>10388</v>
      </c>
      <c r="C1098" s="7">
        <v>50</v>
      </c>
      <c r="D1098" s="7" t="s">
        <v>10389</v>
      </c>
      <c r="E1098" s="7">
        <v>4</v>
      </c>
      <c r="F1098" s="7">
        <v>1</v>
      </c>
      <c r="G1098" s="7" t="s">
        <v>116</v>
      </c>
      <c r="H1098" s="7">
        <v>105</v>
      </c>
      <c r="I1098" s="7" t="s">
        <v>10390</v>
      </c>
      <c r="J1098" s="7" t="s">
        <v>10391</v>
      </c>
      <c r="K1098" s="7" t="s">
        <v>10392</v>
      </c>
      <c r="L1098" s="7" t="s">
        <v>10393</v>
      </c>
      <c r="M1098" s="7">
        <v>1</v>
      </c>
      <c r="N1098" s="7" t="s">
        <v>165</v>
      </c>
      <c r="O1098" s="7" t="s">
        <v>7067</v>
      </c>
      <c r="P1098" s="11" t="s">
        <v>10394</v>
      </c>
    </row>
    <row r="1099" spans="1:16" ht="15.75" customHeight="1" x14ac:dyDescent="0.3">
      <c r="A1099" s="10">
        <v>1098</v>
      </c>
      <c r="B1099" s="8" t="s">
        <v>10395</v>
      </c>
      <c r="C1099" s="8">
        <v>48</v>
      </c>
      <c r="D1099" s="8" t="s">
        <v>10396</v>
      </c>
      <c r="E1099" s="8">
        <v>4</v>
      </c>
      <c r="F1099" s="8">
        <v>2</v>
      </c>
      <c r="G1099" s="8" t="s">
        <v>116</v>
      </c>
      <c r="H1099" s="8">
        <v>38</v>
      </c>
      <c r="I1099" s="8" t="s">
        <v>10397</v>
      </c>
      <c r="J1099" s="8" t="s">
        <v>10398</v>
      </c>
      <c r="K1099" s="8" t="s">
        <v>10399</v>
      </c>
      <c r="L1099" s="8" t="s">
        <v>10400</v>
      </c>
      <c r="M1099" s="8">
        <v>0</v>
      </c>
      <c r="N1099" s="8" t="s">
        <v>128</v>
      </c>
      <c r="O1099" s="8" t="s">
        <v>6445</v>
      </c>
      <c r="P1099" s="12" t="s">
        <v>1512</v>
      </c>
    </row>
    <row r="1100" spans="1:16" ht="15.75" customHeight="1" x14ac:dyDescent="0.3">
      <c r="A1100" s="9">
        <v>1099</v>
      </c>
      <c r="B1100" s="7" t="s">
        <v>10401</v>
      </c>
      <c r="C1100" s="7">
        <v>37</v>
      </c>
      <c r="D1100" s="7" t="s">
        <v>10402</v>
      </c>
      <c r="E1100" s="7">
        <v>2</v>
      </c>
      <c r="F1100" s="7">
        <v>3</v>
      </c>
      <c r="G1100" s="7" t="s">
        <v>192</v>
      </c>
      <c r="H1100" s="7">
        <v>8</v>
      </c>
      <c r="I1100" s="7" t="s">
        <v>10403</v>
      </c>
      <c r="J1100" s="7" t="s">
        <v>10405</v>
      </c>
      <c r="K1100" s="7" t="s">
        <v>10406</v>
      </c>
      <c r="L1100" s="7" t="s">
        <v>10407</v>
      </c>
      <c r="M1100" s="7">
        <v>0</v>
      </c>
      <c r="N1100" s="7" t="s">
        <v>128</v>
      </c>
      <c r="O1100" s="7" t="s">
        <v>10408</v>
      </c>
      <c r="P1100" s="11" t="s">
        <v>328</v>
      </c>
    </row>
    <row r="1101" spans="1:16" ht="15.75" customHeight="1" x14ac:dyDescent="0.3">
      <c r="A1101" s="10">
        <v>1100</v>
      </c>
      <c r="B1101" s="8" t="s">
        <v>10409</v>
      </c>
      <c r="C1101" s="8">
        <v>51</v>
      </c>
      <c r="D1101" s="8" t="s">
        <v>10410</v>
      </c>
      <c r="E1101" s="8">
        <v>1</v>
      </c>
      <c r="F1101" s="8">
        <v>3</v>
      </c>
      <c r="G1101" s="8" t="s">
        <v>152</v>
      </c>
      <c r="H1101" s="8">
        <v>73</v>
      </c>
      <c r="I1101" s="8" t="s">
        <v>10411</v>
      </c>
      <c r="J1101" s="8"/>
      <c r="K1101" s="8"/>
      <c r="L1101" s="8" t="s">
        <v>10412</v>
      </c>
      <c r="M1101" s="8">
        <v>1</v>
      </c>
      <c r="N1101" s="8" t="s">
        <v>165</v>
      </c>
      <c r="O1101" s="8" t="s">
        <v>10413</v>
      </c>
      <c r="P1101" s="12"/>
    </row>
    <row r="1102" spans="1:16" ht="15.75" customHeight="1" x14ac:dyDescent="0.3">
      <c r="A1102" s="9">
        <v>1101</v>
      </c>
      <c r="B1102" s="7" t="s">
        <v>10414</v>
      </c>
      <c r="C1102" s="7">
        <v>30</v>
      </c>
      <c r="D1102" s="7" t="s">
        <v>10415</v>
      </c>
      <c r="E1102" s="7">
        <v>5</v>
      </c>
      <c r="F1102" s="7">
        <v>3</v>
      </c>
      <c r="G1102" s="7" t="s">
        <v>116</v>
      </c>
      <c r="H1102" s="7">
        <v>96</v>
      </c>
      <c r="I1102" s="7" t="s">
        <v>10416</v>
      </c>
      <c r="J1102" s="7" t="s">
        <v>10417</v>
      </c>
      <c r="K1102" s="7" t="s">
        <v>10419</v>
      </c>
      <c r="L1102" s="7" t="s">
        <v>10420</v>
      </c>
      <c r="M1102" s="7">
        <v>0</v>
      </c>
      <c r="N1102" s="7" t="s">
        <v>307</v>
      </c>
      <c r="O1102" s="7" t="s">
        <v>10421</v>
      </c>
      <c r="P1102" s="11" t="s">
        <v>705</v>
      </c>
    </row>
    <row r="1103" spans="1:16" ht="15.75" customHeight="1" x14ac:dyDescent="0.3">
      <c r="A1103" s="10">
        <v>1102</v>
      </c>
      <c r="B1103" s="8" t="s">
        <v>10422</v>
      </c>
      <c r="C1103" s="8">
        <v>37</v>
      </c>
      <c r="D1103" s="8" t="s">
        <v>10423</v>
      </c>
      <c r="E1103" s="8">
        <v>4</v>
      </c>
      <c r="F1103" s="8">
        <v>3</v>
      </c>
      <c r="G1103" s="8" t="s">
        <v>192</v>
      </c>
      <c r="H1103" s="8">
        <v>107</v>
      </c>
      <c r="I1103" s="8" t="s">
        <v>10424</v>
      </c>
      <c r="J1103" s="8" t="s">
        <v>10425</v>
      </c>
      <c r="K1103" s="8" t="s">
        <v>10426</v>
      </c>
      <c r="L1103" s="8" t="s">
        <v>10427</v>
      </c>
      <c r="M1103" s="8">
        <v>0</v>
      </c>
      <c r="N1103" s="8" t="s">
        <v>128</v>
      </c>
      <c r="O1103" s="8" t="s">
        <v>4705</v>
      </c>
      <c r="P1103" s="12" t="s">
        <v>1512</v>
      </c>
    </row>
    <row r="1104" spans="1:16" ht="15.75" customHeight="1" x14ac:dyDescent="0.3">
      <c r="A1104" s="9">
        <v>1103</v>
      </c>
      <c r="B1104" s="7" t="s">
        <v>10429</v>
      </c>
      <c r="C1104" s="7">
        <v>44</v>
      </c>
      <c r="D1104" s="7" t="s">
        <v>10430</v>
      </c>
      <c r="E1104" s="7">
        <v>3</v>
      </c>
      <c r="F1104" s="7">
        <v>3</v>
      </c>
      <c r="G1104" s="7" t="s">
        <v>388</v>
      </c>
      <c r="H1104" s="7">
        <v>113</v>
      </c>
      <c r="I1104" s="7" t="s">
        <v>10432</v>
      </c>
      <c r="J1104" s="7" t="s">
        <v>10433</v>
      </c>
      <c r="K1104" s="7"/>
      <c r="L1104" s="7" t="s">
        <v>10434</v>
      </c>
      <c r="M1104" s="7">
        <v>1</v>
      </c>
      <c r="N1104" s="7" t="s">
        <v>307</v>
      </c>
      <c r="O1104" s="7" t="s">
        <v>10435</v>
      </c>
      <c r="P1104" s="11"/>
    </row>
    <row r="1105" spans="1:16" ht="15.75" customHeight="1" x14ac:dyDescent="0.3">
      <c r="A1105" s="10">
        <v>1104</v>
      </c>
      <c r="B1105" s="8" t="s">
        <v>10437</v>
      </c>
      <c r="C1105" s="8">
        <v>12</v>
      </c>
      <c r="D1105" s="8" t="s">
        <v>10438</v>
      </c>
      <c r="E1105" s="8">
        <v>1</v>
      </c>
      <c r="F1105" s="8">
        <v>3</v>
      </c>
      <c r="G1105" s="8" t="s">
        <v>116</v>
      </c>
      <c r="H1105" s="8">
        <v>116</v>
      </c>
      <c r="I1105" s="8" t="s">
        <v>10439</v>
      </c>
      <c r="J1105" s="8" t="s">
        <v>10440</v>
      </c>
      <c r="K1105" s="8" t="s">
        <v>10441</v>
      </c>
      <c r="L1105" s="8" t="s">
        <v>10442</v>
      </c>
      <c r="M1105" s="8">
        <v>0</v>
      </c>
      <c r="N1105" s="8" t="s">
        <v>307</v>
      </c>
      <c r="O1105" s="8" t="s">
        <v>10444</v>
      </c>
      <c r="P1105" s="12" t="s">
        <v>363</v>
      </c>
    </row>
    <row r="1106" spans="1:16" ht="15.75" customHeight="1" x14ac:dyDescent="0.3">
      <c r="A1106" s="9">
        <v>1105</v>
      </c>
      <c r="B1106" s="7" t="s">
        <v>10445</v>
      </c>
      <c r="C1106" s="7">
        <v>31</v>
      </c>
      <c r="D1106" s="7" t="s">
        <v>10446</v>
      </c>
      <c r="E1106" s="7">
        <v>3</v>
      </c>
      <c r="F1106" s="7">
        <v>1</v>
      </c>
      <c r="G1106" s="7" t="s">
        <v>192</v>
      </c>
      <c r="H1106" s="7">
        <v>48</v>
      </c>
      <c r="I1106" s="7" t="s">
        <v>10448</v>
      </c>
      <c r="J1106" s="7" t="s">
        <v>10449</v>
      </c>
      <c r="K1106" s="7" t="s">
        <v>10450</v>
      </c>
      <c r="L1106" s="7" t="s">
        <v>10451</v>
      </c>
      <c r="M1106" s="7">
        <v>0</v>
      </c>
      <c r="N1106" s="7" t="s">
        <v>128</v>
      </c>
      <c r="O1106" s="7" t="s">
        <v>10452</v>
      </c>
      <c r="P1106" s="11" t="s">
        <v>877</v>
      </c>
    </row>
    <row r="1107" spans="1:16" ht="15.75" customHeight="1" x14ac:dyDescent="0.3">
      <c r="A1107" s="10">
        <v>1106</v>
      </c>
      <c r="B1107" s="8" t="s">
        <v>10454</v>
      </c>
      <c r="C1107" s="8">
        <v>14</v>
      </c>
      <c r="D1107" s="8" t="s">
        <v>10455</v>
      </c>
      <c r="E1107" s="8">
        <v>2</v>
      </c>
      <c r="F1107" s="8">
        <v>3</v>
      </c>
      <c r="G1107" s="8" t="s">
        <v>116</v>
      </c>
      <c r="H1107" s="8">
        <v>102</v>
      </c>
      <c r="I1107" s="8" t="s">
        <v>10457</v>
      </c>
      <c r="J1107" s="8" t="s">
        <v>10458</v>
      </c>
      <c r="K1107" s="8" t="s">
        <v>10459</v>
      </c>
      <c r="L1107" s="8" t="s">
        <v>10460</v>
      </c>
      <c r="M1107" s="8">
        <v>0</v>
      </c>
      <c r="N1107" s="8" t="s">
        <v>165</v>
      </c>
      <c r="O1107" s="8" t="s">
        <v>10461</v>
      </c>
      <c r="P1107" s="12" t="s">
        <v>168</v>
      </c>
    </row>
    <row r="1108" spans="1:16" ht="15.75" customHeight="1" x14ac:dyDescent="0.3">
      <c r="A1108" s="9">
        <v>1107</v>
      </c>
      <c r="B1108" s="7" t="s">
        <v>10462</v>
      </c>
      <c r="C1108" s="7">
        <v>79</v>
      </c>
      <c r="D1108" s="7" t="s">
        <v>10463</v>
      </c>
      <c r="E1108" s="7">
        <v>3</v>
      </c>
      <c r="F1108" s="7">
        <v>3</v>
      </c>
      <c r="G1108" s="7" t="s">
        <v>116</v>
      </c>
      <c r="H1108" s="7">
        <v>117</v>
      </c>
      <c r="I1108" s="7" t="s">
        <v>10465</v>
      </c>
      <c r="J1108" s="7" t="s">
        <v>10466</v>
      </c>
      <c r="K1108" s="7" t="s">
        <v>10467</v>
      </c>
      <c r="L1108" s="7" t="s">
        <v>10468</v>
      </c>
      <c r="M1108" s="7">
        <v>0</v>
      </c>
      <c r="N1108" s="7" t="s">
        <v>128</v>
      </c>
      <c r="O1108" s="7" t="s">
        <v>10469</v>
      </c>
      <c r="P1108" s="11" t="s">
        <v>962</v>
      </c>
    </row>
    <row r="1109" spans="1:16" ht="15.75" customHeight="1" x14ac:dyDescent="0.3">
      <c r="A1109" s="10">
        <v>1108</v>
      </c>
      <c r="B1109" s="8" t="s">
        <v>10470</v>
      </c>
      <c r="C1109" s="8">
        <v>66</v>
      </c>
      <c r="D1109" s="8" t="s">
        <v>10471</v>
      </c>
      <c r="E1109" s="8">
        <v>5</v>
      </c>
      <c r="F1109" s="8">
        <v>3</v>
      </c>
      <c r="G1109" s="8" t="s">
        <v>116</v>
      </c>
      <c r="H1109" s="8">
        <v>70</v>
      </c>
      <c r="I1109" s="8" t="s">
        <v>10473</v>
      </c>
      <c r="J1109" s="8" t="s">
        <v>10474</v>
      </c>
      <c r="K1109" s="8" t="s">
        <v>10475</v>
      </c>
      <c r="L1109" s="8" t="s">
        <v>10476</v>
      </c>
      <c r="M1109" s="8">
        <v>0</v>
      </c>
      <c r="N1109" s="8" t="s">
        <v>128</v>
      </c>
      <c r="O1109" s="8" t="s">
        <v>10477</v>
      </c>
      <c r="P1109" s="12" t="s">
        <v>135</v>
      </c>
    </row>
    <row r="1110" spans="1:16" ht="15.75" customHeight="1" x14ac:dyDescent="0.3">
      <c r="A1110" s="9">
        <v>1109</v>
      </c>
      <c r="B1110" s="7" t="s">
        <v>10478</v>
      </c>
      <c r="C1110" s="7">
        <v>5</v>
      </c>
      <c r="D1110" s="7" t="s">
        <v>10479</v>
      </c>
      <c r="E1110" s="7">
        <v>1</v>
      </c>
      <c r="F1110" s="7">
        <v>3</v>
      </c>
      <c r="G1110" s="7" t="s">
        <v>116</v>
      </c>
      <c r="H1110" s="7">
        <v>100</v>
      </c>
      <c r="I1110" s="7" t="s">
        <v>10480</v>
      </c>
      <c r="J1110" s="7" t="s">
        <v>10481</v>
      </c>
      <c r="K1110" s="7" t="s">
        <v>10482</v>
      </c>
      <c r="L1110" s="7" t="s">
        <v>10483</v>
      </c>
      <c r="M1110" s="7">
        <v>0</v>
      </c>
      <c r="N1110" s="7" t="s">
        <v>165</v>
      </c>
      <c r="O1110" s="7" t="s">
        <v>10484</v>
      </c>
      <c r="P1110" s="11" t="s">
        <v>363</v>
      </c>
    </row>
    <row r="1111" spans="1:16" ht="15.75" customHeight="1" x14ac:dyDescent="0.3">
      <c r="A1111" s="10">
        <v>1110</v>
      </c>
      <c r="B1111" s="8" t="s">
        <v>10485</v>
      </c>
      <c r="C1111" s="8">
        <v>58</v>
      </c>
      <c r="D1111" s="8" t="s">
        <v>10486</v>
      </c>
      <c r="E1111" s="8">
        <v>4</v>
      </c>
      <c r="F1111" s="8">
        <v>1</v>
      </c>
      <c r="G1111" s="8" t="s">
        <v>116</v>
      </c>
      <c r="H1111" s="8">
        <v>6</v>
      </c>
      <c r="I1111" s="8" t="s">
        <v>10488</v>
      </c>
      <c r="J1111" s="8" t="s">
        <v>10489</v>
      </c>
      <c r="K1111" s="8" t="s">
        <v>10490</v>
      </c>
      <c r="L1111" s="8" t="s">
        <v>10491</v>
      </c>
      <c r="M1111" s="8">
        <v>1</v>
      </c>
      <c r="N1111" s="8" t="s">
        <v>165</v>
      </c>
      <c r="O1111" s="8" t="s">
        <v>2859</v>
      </c>
      <c r="P1111" s="12" t="s">
        <v>10492</v>
      </c>
    </row>
    <row r="1112" spans="1:16" ht="15.75" customHeight="1" x14ac:dyDescent="0.3">
      <c r="A1112" s="9">
        <v>1111</v>
      </c>
      <c r="B1112" s="7" t="s">
        <v>10493</v>
      </c>
      <c r="C1112" s="7">
        <v>46</v>
      </c>
      <c r="D1112" s="7" t="s">
        <v>10494</v>
      </c>
      <c r="E1112" s="7">
        <v>2</v>
      </c>
      <c r="F1112" s="7">
        <v>3</v>
      </c>
      <c r="G1112" s="7" t="s">
        <v>116</v>
      </c>
      <c r="H1112" s="7">
        <v>17</v>
      </c>
      <c r="I1112" s="7" t="s">
        <v>10496</v>
      </c>
      <c r="J1112" s="7" t="s">
        <v>10497</v>
      </c>
      <c r="K1112" s="7" t="s">
        <v>10498</v>
      </c>
      <c r="L1112" s="7" t="s">
        <v>10499</v>
      </c>
      <c r="M1112" s="7">
        <v>1</v>
      </c>
      <c r="N1112" s="7" t="s">
        <v>128</v>
      </c>
      <c r="O1112" s="7" t="s">
        <v>10500</v>
      </c>
      <c r="P1112" s="11" t="s">
        <v>168</v>
      </c>
    </row>
    <row r="1113" spans="1:16" ht="15.75" customHeight="1" x14ac:dyDescent="0.3">
      <c r="A1113" s="10">
        <v>1112</v>
      </c>
      <c r="B1113" s="8" t="s">
        <v>10501</v>
      </c>
      <c r="C1113" s="8">
        <v>65</v>
      </c>
      <c r="D1113" s="8" t="s">
        <v>10503</v>
      </c>
      <c r="E1113" s="8">
        <v>3</v>
      </c>
      <c r="F1113" s="8">
        <v>2</v>
      </c>
      <c r="G1113" s="8" t="s">
        <v>116</v>
      </c>
      <c r="H1113" s="8">
        <v>54</v>
      </c>
      <c r="I1113" s="8" t="s">
        <v>10504</v>
      </c>
      <c r="J1113" s="8" t="s">
        <v>10505</v>
      </c>
      <c r="K1113" s="8" t="s">
        <v>10506</v>
      </c>
      <c r="L1113" s="8" t="s">
        <v>10507</v>
      </c>
      <c r="M1113" s="8">
        <v>0</v>
      </c>
      <c r="N1113" s="8" t="s">
        <v>165</v>
      </c>
      <c r="O1113" s="8" t="s">
        <v>10508</v>
      </c>
      <c r="P1113" s="12" t="s">
        <v>194</v>
      </c>
    </row>
    <row r="1114" spans="1:16" ht="15.75" customHeight="1" x14ac:dyDescent="0.3">
      <c r="A1114" s="9">
        <v>1113</v>
      </c>
      <c r="B1114" s="7" t="s">
        <v>10509</v>
      </c>
      <c r="C1114" s="7">
        <v>33</v>
      </c>
      <c r="D1114" s="7" t="s">
        <v>10510</v>
      </c>
      <c r="E1114" s="7">
        <v>3</v>
      </c>
      <c r="F1114" s="7">
        <v>3</v>
      </c>
      <c r="G1114" s="7" t="s">
        <v>116</v>
      </c>
      <c r="H1114" s="7">
        <v>98</v>
      </c>
      <c r="I1114" s="7" t="s">
        <v>10512</v>
      </c>
      <c r="J1114" s="7" t="s">
        <v>10513</v>
      </c>
      <c r="K1114" s="7" t="s">
        <v>10514</v>
      </c>
      <c r="L1114" s="7" t="s">
        <v>10515</v>
      </c>
      <c r="M1114" s="7">
        <v>1</v>
      </c>
      <c r="N1114" s="7" t="s">
        <v>307</v>
      </c>
      <c r="O1114" s="7" t="s">
        <v>10516</v>
      </c>
      <c r="P1114" s="11" t="s">
        <v>246</v>
      </c>
    </row>
    <row r="1115" spans="1:16" ht="15.75" customHeight="1" x14ac:dyDescent="0.3">
      <c r="A1115" s="10">
        <v>1114</v>
      </c>
      <c r="B1115" s="8" t="s">
        <v>10517</v>
      </c>
      <c r="C1115" s="8">
        <v>45</v>
      </c>
      <c r="D1115" s="8" t="s">
        <v>10518</v>
      </c>
      <c r="E1115" s="8">
        <v>2</v>
      </c>
      <c r="F1115" s="8">
        <v>2</v>
      </c>
      <c r="G1115" s="8" t="s">
        <v>192</v>
      </c>
      <c r="H1115" s="8">
        <v>35</v>
      </c>
      <c r="I1115" s="8" t="s">
        <v>10520</v>
      </c>
      <c r="J1115" s="8" t="s">
        <v>7558</v>
      </c>
      <c r="K1115" s="8" t="s">
        <v>10521</v>
      </c>
      <c r="L1115" s="8" t="s">
        <v>10522</v>
      </c>
      <c r="M1115" s="8">
        <v>0</v>
      </c>
      <c r="N1115" s="8" t="s">
        <v>128</v>
      </c>
      <c r="O1115" s="8" t="s">
        <v>10523</v>
      </c>
      <c r="P1115" s="12" t="s">
        <v>584</v>
      </c>
    </row>
    <row r="1116" spans="1:16" ht="15.75" customHeight="1" x14ac:dyDescent="0.3">
      <c r="A1116" s="9">
        <v>1115</v>
      </c>
      <c r="B1116" s="7" t="s">
        <v>10524</v>
      </c>
      <c r="C1116" s="7">
        <v>25</v>
      </c>
      <c r="D1116" s="7" t="s">
        <v>10525</v>
      </c>
      <c r="E1116" s="7">
        <v>1</v>
      </c>
      <c r="F1116" s="7">
        <v>4</v>
      </c>
      <c r="G1116" s="7" t="s">
        <v>116</v>
      </c>
      <c r="H1116" s="7">
        <v>119</v>
      </c>
      <c r="I1116" s="7" t="s">
        <v>10527</v>
      </c>
      <c r="J1116" s="7" t="s">
        <v>10528</v>
      </c>
      <c r="K1116" s="7" t="s">
        <v>10529</v>
      </c>
      <c r="L1116" s="7" t="s">
        <v>10530</v>
      </c>
      <c r="M1116" s="7">
        <v>0</v>
      </c>
      <c r="N1116" s="7" t="s">
        <v>128</v>
      </c>
      <c r="O1116" s="7" t="s">
        <v>10531</v>
      </c>
      <c r="P1116" s="11" t="s">
        <v>293</v>
      </c>
    </row>
    <row r="1117" spans="1:16" ht="15.75" customHeight="1" x14ac:dyDescent="0.3">
      <c r="A1117" s="10">
        <v>1116</v>
      </c>
      <c r="B1117" s="8" t="s">
        <v>10532</v>
      </c>
      <c r="C1117" s="8">
        <v>53</v>
      </c>
      <c r="D1117" s="8" t="s">
        <v>10533</v>
      </c>
      <c r="E1117" s="8">
        <v>1</v>
      </c>
      <c r="F1117" s="8">
        <v>3</v>
      </c>
      <c r="G1117" s="8" t="s">
        <v>116</v>
      </c>
      <c r="H1117" s="8">
        <v>33</v>
      </c>
      <c r="I1117" s="8" t="s">
        <v>10534</v>
      </c>
      <c r="J1117" s="8" t="s">
        <v>10535</v>
      </c>
      <c r="K1117" s="8" t="s">
        <v>10536</v>
      </c>
      <c r="L1117" s="8" t="s">
        <v>10537</v>
      </c>
      <c r="M1117" s="8">
        <v>0</v>
      </c>
      <c r="N1117" s="8" t="s">
        <v>222</v>
      </c>
      <c r="O1117" s="8" t="s">
        <v>10538</v>
      </c>
      <c r="P1117" s="12" t="s">
        <v>293</v>
      </c>
    </row>
    <row r="1118" spans="1:16" ht="15.75" customHeight="1" x14ac:dyDescent="0.3">
      <c r="A1118" s="9">
        <v>1117</v>
      </c>
      <c r="B1118" s="7" t="s">
        <v>10540</v>
      </c>
      <c r="C1118" s="7">
        <v>11</v>
      </c>
      <c r="D1118" s="7" t="s">
        <v>10541</v>
      </c>
      <c r="E1118" s="7">
        <v>1</v>
      </c>
      <c r="F1118" s="7">
        <v>4</v>
      </c>
      <c r="G1118" s="7" t="s">
        <v>192</v>
      </c>
      <c r="H1118" s="7">
        <v>96</v>
      </c>
      <c r="I1118" s="7" t="s">
        <v>10542</v>
      </c>
      <c r="J1118" s="7" t="s">
        <v>10543</v>
      </c>
      <c r="K1118" s="7" t="s">
        <v>10544</v>
      </c>
      <c r="L1118" s="7" t="s">
        <v>10545</v>
      </c>
      <c r="M1118" s="7">
        <v>1</v>
      </c>
      <c r="N1118" s="7" t="s">
        <v>222</v>
      </c>
      <c r="O1118" s="7" t="s">
        <v>10546</v>
      </c>
      <c r="P1118" s="11" t="s">
        <v>293</v>
      </c>
    </row>
    <row r="1119" spans="1:16" ht="15.75" customHeight="1" x14ac:dyDescent="0.3">
      <c r="A1119" s="10">
        <v>1118</v>
      </c>
      <c r="B1119" s="8" t="s">
        <v>10547</v>
      </c>
      <c r="C1119" s="8">
        <v>9</v>
      </c>
      <c r="D1119" s="8" t="s">
        <v>10548</v>
      </c>
      <c r="E1119" s="8">
        <v>5</v>
      </c>
      <c r="F1119" s="8">
        <v>3</v>
      </c>
      <c r="G1119" s="8" t="s">
        <v>192</v>
      </c>
      <c r="H1119" s="8">
        <v>79</v>
      </c>
      <c r="I1119" s="8" t="s">
        <v>10549</v>
      </c>
      <c r="J1119" s="8" t="s">
        <v>10550</v>
      </c>
      <c r="K1119" s="8" t="s">
        <v>10551</v>
      </c>
      <c r="L1119" s="8" t="s">
        <v>10552</v>
      </c>
      <c r="M1119" s="8">
        <v>0</v>
      </c>
      <c r="N1119" s="8" t="s">
        <v>307</v>
      </c>
      <c r="O1119" s="8" t="s">
        <v>10553</v>
      </c>
      <c r="P1119" s="12" t="s">
        <v>843</v>
      </c>
    </row>
    <row r="1120" spans="1:16" ht="15.75" customHeight="1" x14ac:dyDescent="0.3">
      <c r="A1120" s="9">
        <v>1119</v>
      </c>
      <c r="B1120" s="7" t="s">
        <v>10554</v>
      </c>
      <c r="C1120" s="7">
        <v>28</v>
      </c>
      <c r="D1120" s="7" t="s">
        <v>10555</v>
      </c>
      <c r="E1120" s="7">
        <v>2</v>
      </c>
      <c r="F1120" s="7">
        <v>2</v>
      </c>
      <c r="G1120" s="7" t="s">
        <v>192</v>
      </c>
      <c r="H1120" s="7">
        <v>17</v>
      </c>
      <c r="I1120" s="7" t="s">
        <v>10556</v>
      </c>
      <c r="J1120" s="7" t="s">
        <v>10557</v>
      </c>
      <c r="K1120" s="7" t="s">
        <v>10558</v>
      </c>
      <c r="L1120" s="7" t="s">
        <v>10559</v>
      </c>
      <c r="M1120" s="7">
        <v>0</v>
      </c>
      <c r="N1120" s="7" t="s">
        <v>222</v>
      </c>
      <c r="O1120" s="7" t="s">
        <v>10561</v>
      </c>
      <c r="P1120" s="11" t="s">
        <v>6888</v>
      </c>
    </row>
    <row r="1121" spans="1:16" ht="15.75" customHeight="1" x14ac:dyDescent="0.3">
      <c r="A1121" s="10">
        <v>1120</v>
      </c>
      <c r="B1121" s="8" t="s">
        <v>10562</v>
      </c>
      <c r="C1121" s="8">
        <v>15</v>
      </c>
      <c r="D1121" s="8" t="s">
        <v>10563</v>
      </c>
      <c r="E1121" s="8">
        <v>2</v>
      </c>
      <c r="F1121" s="8">
        <v>3</v>
      </c>
      <c r="G1121" s="8" t="s">
        <v>116</v>
      </c>
      <c r="H1121" s="8">
        <v>84</v>
      </c>
      <c r="I1121" s="8" t="s">
        <v>10564</v>
      </c>
      <c r="J1121" s="8" t="s">
        <v>10565</v>
      </c>
      <c r="K1121" s="8" t="s">
        <v>10566</v>
      </c>
      <c r="L1121" s="8" t="s">
        <v>10568</v>
      </c>
      <c r="M1121" s="8">
        <v>0</v>
      </c>
      <c r="N1121" s="8" t="s">
        <v>222</v>
      </c>
      <c r="O1121" s="8" t="s">
        <v>10569</v>
      </c>
      <c r="P1121" s="12" t="s">
        <v>10570</v>
      </c>
    </row>
    <row r="1122" spans="1:16" ht="15.75" customHeight="1" x14ac:dyDescent="0.3">
      <c r="A1122" s="9">
        <v>1121</v>
      </c>
      <c r="B1122" s="7" t="s">
        <v>10571</v>
      </c>
      <c r="C1122" s="7">
        <v>39</v>
      </c>
      <c r="D1122" s="7" t="s">
        <v>10572</v>
      </c>
      <c r="E1122" s="7">
        <v>5</v>
      </c>
      <c r="F1122" s="7">
        <v>4</v>
      </c>
      <c r="G1122" s="7" t="s">
        <v>192</v>
      </c>
      <c r="H1122" s="7">
        <v>20</v>
      </c>
      <c r="I1122" s="7" t="s">
        <v>10573</v>
      </c>
      <c r="J1122" s="7" t="s">
        <v>10574</v>
      </c>
      <c r="K1122" s="7" t="s">
        <v>10575</v>
      </c>
      <c r="L1122" s="7" t="s">
        <v>10576</v>
      </c>
      <c r="M1122" s="7">
        <v>0</v>
      </c>
      <c r="N1122" s="7" t="s">
        <v>307</v>
      </c>
      <c r="O1122" s="7" t="s">
        <v>10578</v>
      </c>
      <c r="P1122" s="11" t="s">
        <v>1735</v>
      </c>
    </row>
    <row r="1123" spans="1:16" ht="15.75" customHeight="1" x14ac:dyDescent="0.3">
      <c r="A1123" s="10">
        <v>1122</v>
      </c>
      <c r="B1123" s="8" t="s">
        <v>10580</v>
      </c>
      <c r="C1123" s="8">
        <v>19</v>
      </c>
      <c r="D1123" s="8" t="s">
        <v>10581</v>
      </c>
      <c r="E1123" s="8">
        <v>1</v>
      </c>
      <c r="F1123" s="8">
        <v>3</v>
      </c>
      <c r="G1123" s="8" t="s">
        <v>116</v>
      </c>
      <c r="H1123" s="8">
        <v>95</v>
      </c>
      <c r="I1123" s="8" t="s">
        <v>10583</v>
      </c>
      <c r="J1123" s="8" t="s">
        <v>10584</v>
      </c>
      <c r="K1123" s="8" t="s">
        <v>10585</v>
      </c>
      <c r="L1123" s="8" t="s">
        <v>10586</v>
      </c>
      <c r="M1123" s="8">
        <v>0</v>
      </c>
      <c r="N1123" s="8" t="s">
        <v>307</v>
      </c>
      <c r="O1123" s="8" t="s">
        <v>10587</v>
      </c>
      <c r="P1123" s="12" t="s">
        <v>293</v>
      </c>
    </row>
    <row r="1124" spans="1:16" ht="15.75" customHeight="1" x14ac:dyDescent="0.3">
      <c r="A1124" s="9">
        <v>1123</v>
      </c>
      <c r="B1124" s="7" t="s">
        <v>10588</v>
      </c>
      <c r="C1124" s="7">
        <v>14</v>
      </c>
      <c r="D1124" s="7" t="s">
        <v>10590</v>
      </c>
      <c r="E1124" s="7">
        <v>2</v>
      </c>
      <c r="F1124" s="7">
        <v>3</v>
      </c>
      <c r="G1124" s="7" t="s">
        <v>192</v>
      </c>
      <c r="H1124" s="7">
        <v>3</v>
      </c>
      <c r="I1124" s="7" t="s">
        <v>10591</v>
      </c>
      <c r="J1124" s="7" t="s">
        <v>10592</v>
      </c>
      <c r="K1124" s="7" t="s">
        <v>10593</v>
      </c>
      <c r="L1124" s="7" t="s">
        <v>10594</v>
      </c>
      <c r="M1124" s="7">
        <v>1</v>
      </c>
      <c r="N1124" s="7" t="s">
        <v>307</v>
      </c>
      <c r="O1124" s="7" t="s">
        <v>10595</v>
      </c>
      <c r="P1124" s="11" t="s">
        <v>168</v>
      </c>
    </row>
    <row r="1125" spans="1:16" ht="15.75" customHeight="1" x14ac:dyDescent="0.3">
      <c r="A1125" s="10">
        <v>1124</v>
      </c>
      <c r="B1125" s="8" t="s">
        <v>10596</v>
      </c>
      <c r="C1125" s="8">
        <v>36</v>
      </c>
      <c r="D1125" s="8" t="s">
        <v>10597</v>
      </c>
      <c r="E1125" s="8">
        <v>3</v>
      </c>
      <c r="F1125" s="8">
        <v>3</v>
      </c>
      <c r="G1125" s="8" t="s">
        <v>192</v>
      </c>
      <c r="H1125" s="8">
        <v>77</v>
      </c>
      <c r="I1125" s="8" t="s">
        <v>10599</v>
      </c>
      <c r="J1125" s="8" t="s">
        <v>10600</v>
      </c>
      <c r="K1125" s="8" t="s">
        <v>10601</v>
      </c>
      <c r="L1125" s="8" t="s">
        <v>10602</v>
      </c>
      <c r="M1125" s="8">
        <v>0</v>
      </c>
      <c r="N1125" s="8" t="s">
        <v>128</v>
      </c>
      <c r="O1125" s="8" t="s">
        <v>10604</v>
      </c>
      <c r="P1125" s="12" t="s">
        <v>246</v>
      </c>
    </row>
    <row r="1126" spans="1:16" ht="15.75" customHeight="1" x14ac:dyDescent="0.3">
      <c r="A1126" s="9">
        <v>1125</v>
      </c>
      <c r="B1126" s="7" t="s">
        <v>10605</v>
      </c>
      <c r="C1126" s="7">
        <v>27</v>
      </c>
      <c r="D1126" s="7" t="s">
        <v>10606</v>
      </c>
      <c r="E1126" s="7">
        <v>1</v>
      </c>
      <c r="F1126" s="7">
        <v>4</v>
      </c>
      <c r="G1126" s="7" t="s">
        <v>192</v>
      </c>
      <c r="H1126" s="7">
        <v>1</v>
      </c>
      <c r="I1126" s="7" t="s">
        <v>10607</v>
      </c>
      <c r="J1126" s="7" t="s">
        <v>10608</v>
      </c>
      <c r="K1126" s="7" t="s">
        <v>10609</v>
      </c>
      <c r="L1126" s="7" t="s">
        <v>10610</v>
      </c>
      <c r="M1126" s="7">
        <v>0</v>
      </c>
      <c r="N1126" s="7" t="s">
        <v>128</v>
      </c>
      <c r="O1126" s="7" t="s">
        <v>10611</v>
      </c>
      <c r="P1126" s="11" t="s">
        <v>363</v>
      </c>
    </row>
    <row r="1127" spans="1:16" ht="15.75" customHeight="1" x14ac:dyDescent="0.3">
      <c r="A1127" s="10">
        <v>1126</v>
      </c>
      <c r="B1127" s="8" t="s">
        <v>10613</v>
      </c>
      <c r="C1127" s="8">
        <v>51</v>
      </c>
      <c r="D1127" s="8" t="s">
        <v>10614</v>
      </c>
      <c r="E1127" s="8">
        <v>1</v>
      </c>
      <c r="F1127" s="8">
        <v>3</v>
      </c>
      <c r="G1127" s="8" t="s">
        <v>116</v>
      </c>
      <c r="H1127" s="8">
        <v>14</v>
      </c>
      <c r="I1127" s="8" t="s">
        <v>10615</v>
      </c>
      <c r="J1127" s="8" t="s">
        <v>10616</v>
      </c>
      <c r="K1127" s="8" t="s">
        <v>10617</v>
      </c>
      <c r="L1127" s="8" t="s">
        <v>10618</v>
      </c>
      <c r="M1127" s="8">
        <v>0</v>
      </c>
      <c r="N1127" s="8" t="s">
        <v>307</v>
      </c>
      <c r="O1127" s="8" t="s">
        <v>10619</v>
      </c>
      <c r="P1127" s="12" t="s">
        <v>225</v>
      </c>
    </row>
    <row r="1128" spans="1:16" ht="15.75" customHeight="1" x14ac:dyDescent="0.3">
      <c r="A1128" s="9">
        <v>1127</v>
      </c>
      <c r="B1128" s="7" t="s">
        <v>10621</v>
      </c>
      <c r="C1128" s="7">
        <v>28</v>
      </c>
      <c r="D1128" s="7" t="s">
        <v>10622</v>
      </c>
      <c r="E1128" s="7">
        <v>5</v>
      </c>
      <c r="F1128" s="7">
        <v>4</v>
      </c>
      <c r="G1128" s="7" t="s">
        <v>116</v>
      </c>
      <c r="H1128" s="7">
        <v>1</v>
      </c>
      <c r="I1128" s="7" t="s">
        <v>10623</v>
      </c>
      <c r="J1128" s="7" t="s">
        <v>10624</v>
      </c>
      <c r="K1128" s="7" t="s">
        <v>10625</v>
      </c>
      <c r="L1128" s="7" t="s">
        <v>10626</v>
      </c>
      <c r="M1128" s="7">
        <v>0</v>
      </c>
      <c r="N1128" s="7" t="s">
        <v>222</v>
      </c>
      <c r="O1128" s="7" t="s">
        <v>10627</v>
      </c>
      <c r="P1128" s="11" t="s">
        <v>705</v>
      </c>
    </row>
    <row r="1129" spans="1:16" ht="15.75" customHeight="1" x14ac:dyDescent="0.3">
      <c r="A1129" s="10">
        <v>1128</v>
      </c>
      <c r="B1129" s="8" t="s">
        <v>10629</v>
      </c>
      <c r="C1129" s="8">
        <v>43</v>
      </c>
      <c r="D1129" s="8" t="s">
        <v>10630</v>
      </c>
      <c r="E1129" s="8">
        <v>2</v>
      </c>
      <c r="F1129" s="8">
        <v>4</v>
      </c>
      <c r="G1129" s="8" t="s">
        <v>116</v>
      </c>
      <c r="H1129" s="8">
        <v>16</v>
      </c>
      <c r="I1129" s="8" t="s">
        <v>10631</v>
      </c>
      <c r="J1129" s="8" t="s">
        <v>10632</v>
      </c>
      <c r="K1129" s="8" t="s">
        <v>10633</v>
      </c>
      <c r="L1129" s="8" t="s">
        <v>10634</v>
      </c>
      <c r="M1129" s="8">
        <v>0</v>
      </c>
      <c r="N1129" s="8" t="s">
        <v>128</v>
      </c>
      <c r="O1129" s="8" t="s">
        <v>10636</v>
      </c>
      <c r="P1129" s="12" t="s">
        <v>10637</v>
      </c>
    </row>
    <row r="1130" spans="1:16" ht="15.75" customHeight="1" x14ac:dyDescent="0.3">
      <c r="A1130" s="9">
        <v>1129</v>
      </c>
      <c r="B1130" s="7" t="s">
        <v>10638</v>
      </c>
      <c r="C1130" s="7">
        <v>56</v>
      </c>
      <c r="D1130" s="7" t="s">
        <v>10639</v>
      </c>
      <c r="E1130" s="7">
        <v>3</v>
      </c>
      <c r="F1130" s="7">
        <v>2</v>
      </c>
      <c r="G1130" s="7" t="s">
        <v>192</v>
      </c>
      <c r="H1130" s="7">
        <v>1</v>
      </c>
      <c r="I1130" s="7" t="s">
        <v>10641</v>
      </c>
      <c r="J1130" s="7" t="s">
        <v>10642</v>
      </c>
      <c r="K1130" s="7" t="s">
        <v>10643</v>
      </c>
      <c r="L1130" s="7" t="s">
        <v>10644</v>
      </c>
      <c r="M1130" s="7">
        <v>1</v>
      </c>
      <c r="N1130" s="7" t="s">
        <v>165</v>
      </c>
      <c r="O1130" s="7" t="s">
        <v>10645</v>
      </c>
      <c r="P1130" s="11" t="s">
        <v>877</v>
      </c>
    </row>
    <row r="1131" spans="1:16" ht="15.75" customHeight="1" x14ac:dyDescent="0.3">
      <c r="A1131" s="10">
        <v>1130</v>
      </c>
      <c r="B1131" s="8" t="s">
        <v>10647</v>
      </c>
      <c r="C1131" s="8">
        <v>17</v>
      </c>
      <c r="D1131" s="8" t="s">
        <v>10648</v>
      </c>
      <c r="E1131" s="8">
        <v>5</v>
      </c>
      <c r="F1131" s="8">
        <v>3</v>
      </c>
      <c r="G1131" s="8" t="s">
        <v>172</v>
      </c>
      <c r="H1131" s="8">
        <v>27</v>
      </c>
      <c r="I1131" s="8" t="s">
        <v>10649</v>
      </c>
      <c r="J1131" s="8" t="s">
        <v>10650</v>
      </c>
      <c r="K1131" s="8"/>
      <c r="L1131" s="8" t="s">
        <v>10651</v>
      </c>
      <c r="M1131" s="8">
        <v>0</v>
      </c>
      <c r="N1131" s="8" t="s">
        <v>307</v>
      </c>
      <c r="O1131" s="8" t="s">
        <v>10653</v>
      </c>
      <c r="P1131" s="12"/>
    </row>
    <row r="1132" spans="1:16" ht="15.75" customHeight="1" x14ac:dyDescent="0.3">
      <c r="A1132" s="9">
        <v>1131</v>
      </c>
      <c r="B1132" s="7" t="s">
        <v>10654</v>
      </c>
      <c r="C1132" s="7">
        <v>40</v>
      </c>
      <c r="D1132" s="7" t="s">
        <v>10655</v>
      </c>
      <c r="E1132" s="7">
        <v>1</v>
      </c>
      <c r="F1132" s="7">
        <v>4</v>
      </c>
      <c r="G1132" s="7" t="s">
        <v>116</v>
      </c>
      <c r="H1132" s="7">
        <v>96</v>
      </c>
      <c r="I1132" s="7" t="s">
        <v>10656</v>
      </c>
      <c r="J1132" s="7" t="s">
        <v>10657</v>
      </c>
      <c r="K1132" s="7" t="s">
        <v>10658</v>
      </c>
      <c r="L1132" s="7" t="s">
        <v>10659</v>
      </c>
      <c r="M1132" s="7">
        <v>1</v>
      </c>
      <c r="N1132" s="7" t="s">
        <v>307</v>
      </c>
      <c r="O1132" s="7" t="s">
        <v>10661</v>
      </c>
      <c r="P1132" s="11" t="s">
        <v>225</v>
      </c>
    </row>
    <row r="1133" spans="1:16" ht="15.75" customHeight="1" x14ac:dyDescent="0.3">
      <c r="A1133" s="10">
        <v>1132</v>
      </c>
      <c r="B1133" s="8" t="s">
        <v>10662</v>
      </c>
      <c r="C1133" s="8">
        <v>40</v>
      </c>
      <c r="D1133" s="8" t="s">
        <v>10663</v>
      </c>
      <c r="E1133" s="8">
        <v>1</v>
      </c>
      <c r="F1133" s="8">
        <v>3</v>
      </c>
      <c r="G1133" s="8" t="s">
        <v>116</v>
      </c>
      <c r="H1133" s="8">
        <v>108</v>
      </c>
      <c r="I1133" s="8" t="s">
        <v>10665</v>
      </c>
      <c r="J1133" s="8" t="s">
        <v>10666</v>
      </c>
      <c r="K1133" s="8" t="s">
        <v>10667</v>
      </c>
      <c r="L1133" s="8" t="s">
        <v>10668</v>
      </c>
      <c r="M1133" s="8">
        <v>1</v>
      </c>
      <c r="N1133" s="8" t="s">
        <v>307</v>
      </c>
      <c r="O1133" s="8" t="s">
        <v>10670</v>
      </c>
      <c r="P1133" s="12" t="s">
        <v>363</v>
      </c>
    </row>
    <row r="1134" spans="1:16" ht="15.75" customHeight="1" x14ac:dyDescent="0.3">
      <c r="A1134" s="9">
        <v>1133</v>
      </c>
      <c r="B1134" s="7" t="s">
        <v>10671</v>
      </c>
      <c r="C1134" s="7">
        <v>46</v>
      </c>
      <c r="D1134" s="7" t="s">
        <v>10672</v>
      </c>
      <c r="E1134" s="7">
        <v>3</v>
      </c>
      <c r="F1134" s="7">
        <v>3</v>
      </c>
      <c r="G1134" s="7" t="s">
        <v>116</v>
      </c>
      <c r="H1134" s="7">
        <v>104</v>
      </c>
      <c r="I1134" s="7" t="s">
        <v>10674</v>
      </c>
      <c r="J1134" s="7" t="s">
        <v>10675</v>
      </c>
      <c r="K1134" s="7" t="s">
        <v>10676</v>
      </c>
      <c r="L1134" s="7" t="s">
        <v>10677</v>
      </c>
      <c r="M1134" s="7">
        <v>0</v>
      </c>
      <c r="N1134" s="7" t="s">
        <v>128</v>
      </c>
      <c r="O1134" s="7" t="s">
        <v>10679</v>
      </c>
      <c r="P1134" s="11" t="s">
        <v>962</v>
      </c>
    </row>
    <row r="1135" spans="1:16" ht="15.75" customHeight="1" x14ac:dyDescent="0.3">
      <c r="A1135" s="10">
        <v>1134</v>
      </c>
      <c r="B1135" s="8" t="s">
        <v>10681</v>
      </c>
      <c r="C1135" s="8">
        <v>66</v>
      </c>
      <c r="D1135" s="8" t="s">
        <v>10682</v>
      </c>
      <c r="E1135" s="8">
        <v>1</v>
      </c>
      <c r="F1135" s="8">
        <v>3</v>
      </c>
      <c r="G1135" s="8" t="s">
        <v>192</v>
      </c>
      <c r="H1135" s="8">
        <v>22</v>
      </c>
      <c r="I1135" s="8" t="s">
        <v>10684</v>
      </c>
      <c r="J1135" s="8" t="s">
        <v>10685</v>
      </c>
      <c r="K1135" s="8" t="s">
        <v>10686</v>
      </c>
      <c r="L1135" s="8" t="s">
        <v>10687</v>
      </c>
      <c r="M1135" s="8">
        <v>0</v>
      </c>
      <c r="N1135" s="8" t="s">
        <v>222</v>
      </c>
      <c r="O1135" s="8" t="s">
        <v>10688</v>
      </c>
      <c r="P1135" s="12" t="s">
        <v>751</v>
      </c>
    </row>
    <row r="1136" spans="1:16" ht="15.75" customHeight="1" x14ac:dyDescent="0.3">
      <c r="A1136" s="9">
        <v>1135</v>
      </c>
      <c r="B1136" s="7" t="s">
        <v>10690</v>
      </c>
      <c r="C1136" s="7">
        <v>30</v>
      </c>
      <c r="D1136" s="7" t="s">
        <v>10691</v>
      </c>
      <c r="E1136" s="7">
        <v>5</v>
      </c>
      <c r="F1136" s="7">
        <v>3</v>
      </c>
      <c r="G1136" s="7" t="s">
        <v>192</v>
      </c>
      <c r="H1136" s="7">
        <v>45</v>
      </c>
      <c r="I1136" s="7" t="s">
        <v>10692</v>
      </c>
      <c r="J1136" s="7" t="s">
        <v>10693</v>
      </c>
      <c r="K1136" s="7" t="s">
        <v>10694</v>
      </c>
      <c r="L1136" s="7" t="s">
        <v>10696</v>
      </c>
      <c r="M1136" s="7">
        <v>0</v>
      </c>
      <c r="N1136" s="7" t="s">
        <v>128</v>
      </c>
      <c r="O1136" s="7" t="s">
        <v>10697</v>
      </c>
      <c r="P1136" s="11" t="s">
        <v>2960</v>
      </c>
    </row>
    <row r="1137" spans="1:16" ht="15.75" customHeight="1" x14ac:dyDescent="0.3">
      <c r="A1137" s="10">
        <v>1136</v>
      </c>
      <c r="B1137" s="8" t="s">
        <v>10698</v>
      </c>
      <c r="C1137" s="8">
        <v>61</v>
      </c>
      <c r="D1137" s="8" t="s">
        <v>10699</v>
      </c>
      <c r="E1137" s="8">
        <v>5</v>
      </c>
      <c r="F1137" s="8">
        <v>2</v>
      </c>
      <c r="G1137" s="8" t="s">
        <v>116</v>
      </c>
      <c r="H1137" s="8">
        <v>117</v>
      </c>
      <c r="I1137" s="8" t="s">
        <v>10701</v>
      </c>
      <c r="J1137" s="8" t="s">
        <v>10702</v>
      </c>
      <c r="K1137" s="8" t="s">
        <v>10703</v>
      </c>
      <c r="L1137" s="8" t="s">
        <v>10704</v>
      </c>
      <c r="M1137" s="8">
        <v>0</v>
      </c>
      <c r="N1137" s="8" t="s">
        <v>307</v>
      </c>
      <c r="O1137" s="8" t="s">
        <v>10706</v>
      </c>
      <c r="P1137" s="12" t="s">
        <v>2960</v>
      </c>
    </row>
    <row r="1138" spans="1:16" ht="15.75" customHeight="1" x14ac:dyDescent="0.3">
      <c r="A1138" s="9">
        <v>1137</v>
      </c>
      <c r="B1138" s="7" t="s">
        <v>10707</v>
      </c>
      <c r="C1138" s="7">
        <v>62</v>
      </c>
      <c r="D1138" s="7" t="s">
        <v>10708</v>
      </c>
      <c r="E1138" s="7">
        <v>4</v>
      </c>
      <c r="F1138" s="7">
        <v>2</v>
      </c>
      <c r="G1138" s="7" t="s">
        <v>116</v>
      </c>
      <c r="H1138" s="7">
        <v>108</v>
      </c>
      <c r="I1138" s="7" t="s">
        <v>10710</v>
      </c>
      <c r="J1138" s="7" t="s">
        <v>10711</v>
      </c>
      <c r="K1138" s="7" t="s">
        <v>10712</v>
      </c>
      <c r="L1138" s="7" t="s">
        <v>10713</v>
      </c>
      <c r="M1138" s="7">
        <v>1</v>
      </c>
      <c r="N1138" s="7" t="s">
        <v>128</v>
      </c>
      <c r="O1138" s="7" t="s">
        <v>6445</v>
      </c>
      <c r="P1138" s="11" t="s">
        <v>10714</v>
      </c>
    </row>
    <row r="1139" spans="1:16" ht="15.75" customHeight="1" x14ac:dyDescent="0.3">
      <c r="A1139" s="10">
        <v>1138</v>
      </c>
      <c r="B1139" s="8" t="s">
        <v>10715</v>
      </c>
      <c r="C1139" s="8">
        <v>27</v>
      </c>
      <c r="D1139" s="8" t="s">
        <v>10717</v>
      </c>
      <c r="E1139" s="8">
        <v>1</v>
      </c>
      <c r="F1139" s="8">
        <v>2</v>
      </c>
      <c r="G1139" s="8" t="s">
        <v>116</v>
      </c>
      <c r="H1139" s="8">
        <v>32</v>
      </c>
      <c r="I1139" s="8" t="s">
        <v>10718</v>
      </c>
      <c r="J1139" s="8" t="s">
        <v>10719</v>
      </c>
      <c r="K1139" s="8" t="s">
        <v>10720</v>
      </c>
      <c r="L1139" s="8" t="s">
        <v>10722</v>
      </c>
      <c r="M1139" s="8">
        <v>0</v>
      </c>
      <c r="N1139" s="8" t="s">
        <v>307</v>
      </c>
      <c r="O1139" s="8" t="s">
        <v>10723</v>
      </c>
      <c r="P1139" s="12" t="s">
        <v>293</v>
      </c>
    </row>
    <row r="1140" spans="1:16" ht="15.75" customHeight="1" x14ac:dyDescent="0.3">
      <c r="A1140" s="9">
        <v>1139</v>
      </c>
      <c r="B1140" s="7" t="s">
        <v>10724</v>
      </c>
      <c r="C1140" s="7">
        <v>53</v>
      </c>
      <c r="D1140" s="7" t="s">
        <v>10726</v>
      </c>
      <c r="E1140" s="7">
        <v>1</v>
      </c>
      <c r="F1140" s="7">
        <v>3</v>
      </c>
      <c r="G1140" s="7" t="s">
        <v>116</v>
      </c>
      <c r="H1140" s="7">
        <v>15</v>
      </c>
      <c r="I1140" s="7" t="s">
        <v>10727</v>
      </c>
      <c r="J1140" s="7" t="s">
        <v>10728</v>
      </c>
      <c r="K1140" s="7" t="s">
        <v>10729</v>
      </c>
      <c r="L1140" s="7" t="s">
        <v>10731</v>
      </c>
      <c r="M1140" s="7">
        <v>0</v>
      </c>
      <c r="N1140" s="7" t="s">
        <v>128</v>
      </c>
      <c r="O1140" s="7" t="s">
        <v>10732</v>
      </c>
      <c r="P1140" s="11" t="s">
        <v>363</v>
      </c>
    </row>
    <row r="1141" spans="1:16" ht="15.75" customHeight="1" x14ac:dyDescent="0.3">
      <c r="A1141" s="10">
        <v>1140</v>
      </c>
      <c r="B1141" s="8" t="s">
        <v>10733</v>
      </c>
      <c r="C1141" s="8">
        <v>50</v>
      </c>
      <c r="D1141" s="8" t="s">
        <v>10735</v>
      </c>
      <c r="E1141" s="8">
        <v>1</v>
      </c>
      <c r="F1141" s="8">
        <v>3</v>
      </c>
      <c r="G1141" s="8" t="s">
        <v>116</v>
      </c>
      <c r="H1141" s="8">
        <v>116</v>
      </c>
      <c r="I1141" s="8" t="s">
        <v>10736</v>
      </c>
      <c r="J1141" s="8" t="s">
        <v>10737</v>
      </c>
      <c r="K1141" s="8" t="s">
        <v>10738</v>
      </c>
      <c r="L1141" s="8" t="s">
        <v>10740</v>
      </c>
      <c r="M1141" s="8">
        <v>0</v>
      </c>
      <c r="N1141" s="8" t="s">
        <v>307</v>
      </c>
      <c r="O1141" s="8" t="s">
        <v>10741</v>
      </c>
      <c r="P1141" s="12" t="s">
        <v>363</v>
      </c>
    </row>
    <row r="1142" spans="1:16" ht="15.75" customHeight="1" x14ac:dyDescent="0.3">
      <c r="A1142" s="9">
        <v>1141</v>
      </c>
      <c r="B1142" s="7" t="s">
        <v>10742</v>
      </c>
      <c r="C1142" s="7">
        <v>39</v>
      </c>
      <c r="D1142" s="7" t="s">
        <v>10743</v>
      </c>
      <c r="E1142" s="7">
        <v>5</v>
      </c>
      <c r="F1142" s="7">
        <v>3</v>
      </c>
      <c r="G1142" s="7" t="s">
        <v>116</v>
      </c>
      <c r="H1142" s="7">
        <v>75</v>
      </c>
      <c r="I1142" s="7" t="s">
        <v>10745</v>
      </c>
      <c r="J1142" s="7" t="s">
        <v>10746</v>
      </c>
      <c r="K1142" s="7" t="s">
        <v>10747</v>
      </c>
      <c r="L1142" s="7" t="s">
        <v>10748</v>
      </c>
      <c r="M1142" s="7">
        <v>0</v>
      </c>
      <c r="N1142" s="7" t="s">
        <v>128</v>
      </c>
      <c r="O1142" s="7" t="s">
        <v>10749</v>
      </c>
      <c r="P1142" s="11" t="s">
        <v>2960</v>
      </c>
    </row>
    <row r="1143" spans="1:16" ht="15.75" customHeight="1" x14ac:dyDescent="0.3">
      <c r="A1143" s="10">
        <v>1142</v>
      </c>
      <c r="B1143" s="8" t="s">
        <v>10751</v>
      </c>
      <c r="C1143" s="8">
        <v>37</v>
      </c>
      <c r="D1143" s="8" t="s">
        <v>10752</v>
      </c>
      <c r="E1143" s="8">
        <v>1</v>
      </c>
      <c r="F1143" s="8">
        <v>2</v>
      </c>
      <c r="G1143" s="8" t="s">
        <v>116</v>
      </c>
      <c r="H1143" s="8">
        <v>14</v>
      </c>
      <c r="I1143" s="8" t="s">
        <v>10753</v>
      </c>
      <c r="J1143" s="8" t="s">
        <v>10754</v>
      </c>
      <c r="K1143" s="8" t="s">
        <v>10755</v>
      </c>
      <c r="L1143" s="8" t="s">
        <v>10756</v>
      </c>
      <c r="M1143" s="8">
        <v>0</v>
      </c>
      <c r="N1143" s="8" t="s">
        <v>307</v>
      </c>
      <c r="O1143" s="8" t="s">
        <v>10757</v>
      </c>
      <c r="P1143" s="12" t="s">
        <v>225</v>
      </c>
    </row>
    <row r="1144" spans="1:16" ht="15.75" customHeight="1" x14ac:dyDescent="0.3">
      <c r="A1144" s="9">
        <v>1143</v>
      </c>
      <c r="B1144" s="7" t="s">
        <v>10759</v>
      </c>
      <c r="C1144" s="7">
        <v>76</v>
      </c>
      <c r="D1144" s="7" t="s">
        <v>10760</v>
      </c>
      <c r="E1144" s="7">
        <v>1</v>
      </c>
      <c r="F1144" s="7">
        <v>4</v>
      </c>
      <c r="G1144" s="7" t="s">
        <v>388</v>
      </c>
      <c r="H1144" s="7">
        <v>47</v>
      </c>
      <c r="I1144" s="7" t="s">
        <v>10761</v>
      </c>
      <c r="J1144" s="7" t="s">
        <v>10762</v>
      </c>
      <c r="K1144" s="7"/>
      <c r="L1144" s="7" t="s">
        <v>10763</v>
      </c>
      <c r="M1144" s="7">
        <v>0</v>
      </c>
      <c r="N1144" s="7" t="s">
        <v>307</v>
      </c>
      <c r="O1144" s="7" t="s">
        <v>10764</v>
      </c>
      <c r="P1144" s="11"/>
    </row>
    <row r="1145" spans="1:16" ht="15.75" customHeight="1" x14ac:dyDescent="0.3">
      <c r="A1145" s="10">
        <v>1144</v>
      </c>
      <c r="B1145" s="8" t="s">
        <v>10766</v>
      </c>
      <c r="C1145" s="8">
        <v>75</v>
      </c>
      <c r="D1145" s="8" t="s">
        <v>10767</v>
      </c>
      <c r="E1145" s="8">
        <v>1</v>
      </c>
      <c r="F1145" s="8">
        <v>4</v>
      </c>
      <c r="G1145" s="8" t="s">
        <v>116</v>
      </c>
      <c r="H1145" s="8">
        <v>105</v>
      </c>
      <c r="I1145" s="8" t="s">
        <v>10769</v>
      </c>
      <c r="J1145" s="8" t="s">
        <v>10770</v>
      </c>
      <c r="K1145" s="8" t="s">
        <v>10771</v>
      </c>
      <c r="L1145" s="8" t="s">
        <v>10772</v>
      </c>
      <c r="M1145" s="8">
        <v>0</v>
      </c>
      <c r="N1145" s="8" t="s">
        <v>165</v>
      </c>
      <c r="O1145" s="8" t="s">
        <v>10773</v>
      </c>
      <c r="P1145" s="12" t="s">
        <v>751</v>
      </c>
    </row>
    <row r="1146" spans="1:16" ht="15.75" customHeight="1" x14ac:dyDescent="0.3">
      <c r="A1146" s="9">
        <v>1145</v>
      </c>
      <c r="B1146" s="7" t="s">
        <v>10775</v>
      </c>
      <c r="C1146" s="7">
        <v>35</v>
      </c>
      <c r="D1146" s="7" t="s">
        <v>10776</v>
      </c>
      <c r="E1146" s="7">
        <v>3</v>
      </c>
      <c r="F1146" s="7">
        <v>3</v>
      </c>
      <c r="G1146" s="7" t="s">
        <v>116</v>
      </c>
      <c r="H1146" s="7">
        <v>13</v>
      </c>
      <c r="I1146" s="7" t="s">
        <v>10779</v>
      </c>
      <c r="J1146" s="7" t="s">
        <v>10780</v>
      </c>
      <c r="K1146" s="7" t="s">
        <v>10782</v>
      </c>
      <c r="L1146" s="7" t="s">
        <v>10783</v>
      </c>
      <c r="M1146" s="7">
        <v>0</v>
      </c>
      <c r="N1146" s="7" t="s">
        <v>128</v>
      </c>
      <c r="O1146" s="7" t="s">
        <v>10784</v>
      </c>
      <c r="P1146" s="11" t="s">
        <v>246</v>
      </c>
    </row>
    <row r="1147" spans="1:16" ht="15.75" customHeight="1" x14ac:dyDescent="0.3">
      <c r="A1147" s="10">
        <v>1146</v>
      </c>
      <c r="B1147" s="8" t="s">
        <v>10786</v>
      </c>
      <c r="C1147" s="8">
        <v>7</v>
      </c>
      <c r="D1147" s="8" t="s">
        <v>10788</v>
      </c>
      <c r="E1147" s="8">
        <v>3</v>
      </c>
      <c r="F1147" s="8">
        <v>1</v>
      </c>
      <c r="G1147" s="8" t="s">
        <v>116</v>
      </c>
      <c r="H1147" s="8">
        <v>57</v>
      </c>
      <c r="I1147" s="8" t="s">
        <v>10789</v>
      </c>
      <c r="J1147" s="8" t="s">
        <v>10791</v>
      </c>
      <c r="K1147" s="8" t="s">
        <v>10792</v>
      </c>
      <c r="L1147" s="8" t="s">
        <v>10793</v>
      </c>
      <c r="M1147" s="8">
        <v>0</v>
      </c>
      <c r="N1147" s="8" t="s">
        <v>165</v>
      </c>
      <c r="O1147" s="8" t="s">
        <v>10794</v>
      </c>
      <c r="P1147" s="12" t="s">
        <v>274</v>
      </c>
    </row>
    <row r="1148" spans="1:16" ht="15.75" customHeight="1" x14ac:dyDescent="0.3">
      <c r="A1148" s="9">
        <v>1147</v>
      </c>
      <c r="B1148" s="7" t="s">
        <v>10796</v>
      </c>
      <c r="C1148" s="7">
        <v>60</v>
      </c>
      <c r="D1148" s="7" t="s">
        <v>10797</v>
      </c>
      <c r="E1148" s="7">
        <v>3</v>
      </c>
      <c r="F1148" s="7">
        <v>3</v>
      </c>
      <c r="G1148" s="7" t="s">
        <v>192</v>
      </c>
      <c r="H1148" s="7">
        <v>54</v>
      </c>
      <c r="I1148" s="7" t="s">
        <v>10798</v>
      </c>
      <c r="J1148" s="7" t="s">
        <v>10799</v>
      </c>
      <c r="K1148" s="7" t="s">
        <v>10801</v>
      </c>
      <c r="L1148" s="7" t="s">
        <v>10802</v>
      </c>
      <c r="M1148" s="7">
        <v>1</v>
      </c>
      <c r="N1148" s="7" t="s">
        <v>165</v>
      </c>
      <c r="O1148" s="7" t="s">
        <v>10803</v>
      </c>
      <c r="P1148" s="11" t="s">
        <v>194</v>
      </c>
    </row>
    <row r="1149" spans="1:16" ht="15.75" customHeight="1" x14ac:dyDescent="0.3">
      <c r="A1149" s="10">
        <v>1148</v>
      </c>
      <c r="B1149" s="8" t="s">
        <v>10804</v>
      </c>
      <c r="C1149" s="8">
        <v>31</v>
      </c>
      <c r="D1149" s="8" t="s">
        <v>10805</v>
      </c>
      <c r="E1149" s="8">
        <v>1</v>
      </c>
      <c r="F1149" s="8">
        <v>2</v>
      </c>
      <c r="G1149" s="8" t="s">
        <v>116</v>
      </c>
      <c r="H1149" s="8">
        <v>45</v>
      </c>
      <c r="I1149" s="8" t="s">
        <v>10807</v>
      </c>
      <c r="J1149" s="8" t="s">
        <v>10808</v>
      </c>
      <c r="K1149" s="8" t="s">
        <v>10809</v>
      </c>
      <c r="L1149" s="8" t="s">
        <v>10810</v>
      </c>
      <c r="M1149" s="8">
        <v>0</v>
      </c>
      <c r="N1149" s="8" t="s">
        <v>165</v>
      </c>
      <c r="O1149" s="8" t="s">
        <v>10811</v>
      </c>
      <c r="P1149" s="12" t="s">
        <v>293</v>
      </c>
    </row>
    <row r="1150" spans="1:16" ht="15.75" customHeight="1" x14ac:dyDescent="0.3">
      <c r="A1150" s="9">
        <v>1149</v>
      </c>
      <c r="B1150" s="7" t="s">
        <v>10813</v>
      </c>
      <c r="C1150" s="7">
        <v>39</v>
      </c>
      <c r="D1150" s="7" t="s">
        <v>10814</v>
      </c>
      <c r="E1150" s="7">
        <v>3</v>
      </c>
      <c r="F1150" s="7">
        <v>3</v>
      </c>
      <c r="G1150" s="7" t="s">
        <v>192</v>
      </c>
      <c r="H1150" s="7">
        <v>2</v>
      </c>
      <c r="I1150" s="7" t="s">
        <v>10816</v>
      </c>
      <c r="J1150" s="7" t="s">
        <v>10817</v>
      </c>
      <c r="K1150" s="7" t="s">
        <v>10818</v>
      </c>
      <c r="L1150" s="7" t="s">
        <v>10819</v>
      </c>
      <c r="M1150" s="7">
        <v>0</v>
      </c>
      <c r="N1150" s="7" t="s">
        <v>307</v>
      </c>
      <c r="O1150" s="7" t="s">
        <v>10821</v>
      </c>
      <c r="P1150" s="11" t="s">
        <v>877</v>
      </c>
    </row>
    <row r="1151" spans="1:16" ht="15.75" customHeight="1" x14ac:dyDescent="0.3">
      <c r="A1151" s="10">
        <v>1150</v>
      </c>
      <c r="B1151" s="8" t="s">
        <v>10822</v>
      </c>
      <c r="C1151" s="8">
        <v>34</v>
      </c>
      <c r="D1151" s="8" t="s">
        <v>10823</v>
      </c>
      <c r="E1151" s="8">
        <v>5</v>
      </c>
      <c r="F1151" s="8">
        <v>3</v>
      </c>
      <c r="G1151" s="8" t="s">
        <v>192</v>
      </c>
      <c r="H1151" s="8">
        <v>111</v>
      </c>
      <c r="I1151" s="8" t="s">
        <v>10824</v>
      </c>
      <c r="J1151" s="8" t="s">
        <v>10825</v>
      </c>
      <c r="K1151" s="8" t="s">
        <v>10826</v>
      </c>
      <c r="L1151" s="8" t="s">
        <v>10827</v>
      </c>
      <c r="M1151" s="8">
        <v>1</v>
      </c>
      <c r="N1151" s="8" t="s">
        <v>128</v>
      </c>
      <c r="O1151" s="8" t="s">
        <v>10828</v>
      </c>
      <c r="P1151" s="12" t="s">
        <v>843</v>
      </c>
    </row>
    <row r="1152" spans="1:16" ht="15.75" customHeight="1" x14ac:dyDescent="0.3">
      <c r="A1152" s="9">
        <v>1151</v>
      </c>
      <c r="B1152" s="7" t="s">
        <v>10830</v>
      </c>
      <c r="C1152" s="7">
        <v>54</v>
      </c>
      <c r="D1152" s="7" t="s">
        <v>10831</v>
      </c>
      <c r="E1152" s="7">
        <v>1</v>
      </c>
      <c r="F1152" s="7">
        <v>2</v>
      </c>
      <c r="G1152" s="7" t="s">
        <v>116</v>
      </c>
      <c r="H1152" s="7">
        <v>12</v>
      </c>
      <c r="I1152" s="7" t="s">
        <v>10833</v>
      </c>
      <c r="J1152" s="7" t="s">
        <v>10834</v>
      </c>
      <c r="K1152" s="7" t="s">
        <v>10835</v>
      </c>
      <c r="L1152" s="7" t="s">
        <v>10836</v>
      </c>
      <c r="M1152" s="7">
        <v>0</v>
      </c>
      <c r="N1152" s="7" t="s">
        <v>128</v>
      </c>
      <c r="O1152" s="7" t="s">
        <v>10837</v>
      </c>
      <c r="P1152" s="11" t="s">
        <v>363</v>
      </c>
    </row>
    <row r="1153" spans="1:16" ht="15.75" customHeight="1" x14ac:dyDescent="0.3">
      <c r="A1153" s="10">
        <v>1152</v>
      </c>
      <c r="B1153" s="8" t="s">
        <v>10839</v>
      </c>
      <c r="C1153" s="8">
        <v>17</v>
      </c>
      <c r="D1153" s="8" t="s">
        <v>10840</v>
      </c>
      <c r="E1153" s="8">
        <v>1</v>
      </c>
      <c r="F1153" s="8">
        <v>4</v>
      </c>
      <c r="G1153" s="8" t="s">
        <v>192</v>
      </c>
      <c r="H1153" s="8">
        <v>12</v>
      </c>
      <c r="I1153" s="8" t="s">
        <v>10842</v>
      </c>
      <c r="J1153" s="8" t="s">
        <v>10843</v>
      </c>
      <c r="K1153" s="8" t="s">
        <v>10844</v>
      </c>
      <c r="L1153" s="8" t="s">
        <v>10845</v>
      </c>
      <c r="M1153" s="8">
        <v>0</v>
      </c>
      <c r="N1153" s="8" t="s">
        <v>165</v>
      </c>
      <c r="O1153" s="8" t="s">
        <v>10846</v>
      </c>
      <c r="P1153" s="12" t="s">
        <v>446</v>
      </c>
    </row>
    <row r="1154" spans="1:16" ht="15.75" customHeight="1" x14ac:dyDescent="0.3">
      <c r="A1154" s="9">
        <v>1153</v>
      </c>
      <c r="B1154" s="7" t="s">
        <v>10847</v>
      </c>
      <c r="C1154" s="7">
        <v>76</v>
      </c>
      <c r="D1154" s="7" t="s">
        <v>10848</v>
      </c>
      <c r="E1154" s="7">
        <v>2</v>
      </c>
      <c r="F1154" s="7">
        <v>3</v>
      </c>
      <c r="G1154" s="7" t="s">
        <v>192</v>
      </c>
      <c r="H1154" s="7">
        <v>119</v>
      </c>
      <c r="I1154" s="7" t="s">
        <v>10849</v>
      </c>
      <c r="J1154" s="7" t="s">
        <v>10850</v>
      </c>
      <c r="K1154" s="7" t="s">
        <v>10851</v>
      </c>
      <c r="L1154" s="7" t="s">
        <v>10853</v>
      </c>
      <c r="M1154" s="7">
        <v>0</v>
      </c>
      <c r="N1154" s="7" t="s">
        <v>128</v>
      </c>
      <c r="O1154" s="7" t="s">
        <v>10854</v>
      </c>
      <c r="P1154" s="11" t="s">
        <v>398</v>
      </c>
    </row>
    <row r="1155" spans="1:16" ht="15.75" customHeight="1" x14ac:dyDescent="0.3">
      <c r="A1155" s="10">
        <v>1154</v>
      </c>
      <c r="B1155" s="8" t="s">
        <v>10855</v>
      </c>
      <c r="C1155" s="8">
        <v>1</v>
      </c>
      <c r="D1155" s="8" t="s">
        <v>10856</v>
      </c>
      <c r="E1155" s="8">
        <v>5</v>
      </c>
      <c r="F1155" s="8">
        <v>1</v>
      </c>
      <c r="G1155" s="8" t="s">
        <v>172</v>
      </c>
      <c r="H1155" s="8">
        <v>74</v>
      </c>
      <c r="I1155" s="8" t="s">
        <v>10858</v>
      </c>
      <c r="J1155" s="8" t="s">
        <v>10859</v>
      </c>
      <c r="K1155" s="8"/>
      <c r="L1155" s="8" t="s">
        <v>10860</v>
      </c>
      <c r="M1155" s="8">
        <v>1</v>
      </c>
      <c r="N1155" s="8" t="s">
        <v>165</v>
      </c>
      <c r="O1155" s="8" t="s">
        <v>10861</v>
      </c>
      <c r="P1155" s="12"/>
    </row>
    <row r="1156" spans="1:16" ht="15.75" customHeight="1" x14ac:dyDescent="0.3">
      <c r="A1156" s="9">
        <v>1155</v>
      </c>
      <c r="B1156" s="7" t="s">
        <v>10863</v>
      </c>
      <c r="C1156" s="7">
        <v>1</v>
      </c>
      <c r="D1156" s="7" t="s">
        <v>10864</v>
      </c>
      <c r="E1156" s="7">
        <v>1</v>
      </c>
      <c r="F1156" s="7">
        <v>3</v>
      </c>
      <c r="G1156" s="7" t="s">
        <v>116</v>
      </c>
      <c r="H1156" s="7">
        <v>72</v>
      </c>
      <c r="I1156" s="7" t="s">
        <v>10865</v>
      </c>
      <c r="J1156" s="7" t="s">
        <v>10867</v>
      </c>
      <c r="K1156" s="7" t="s">
        <v>10868</v>
      </c>
      <c r="L1156" s="7" t="s">
        <v>10869</v>
      </c>
      <c r="M1156" s="7">
        <v>1</v>
      </c>
      <c r="N1156" s="7" t="s">
        <v>165</v>
      </c>
      <c r="O1156" s="7" t="s">
        <v>10870</v>
      </c>
      <c r="P1156" s="11" t="s">
        <v>446</v>
      </c>
    </row>
    <row r="1157" spans="1:16" ht="15.75" customHeight="1" x14ac:dyDescent="0.3">
      <c r="A1157" s="10">
        <v>1156</v>
      </c>
      <c r="B1157" s="8" t="s">
        <v>10871</v>
      </c>
      <c r="C1157" s="8">
        <v>24</v>
      </c>
      <c r="D1157" s="8" t="s">
        <v>10872</v>
      </c>
      <c r="E1157" s="8">
        <v>1</v>
      </c>
      <c r="F1157" s="8">
        <v>4</v>
      </c>
      <c r="G1157" s="8" t="s">
        <v>116</v>
      </c>
      <c r="H1157" s="8">
        <v>35</v>
      </c>
      <c r="I1157" s="8" t="s">
        <v>10874</v>
      </c>
      <c r="J1157" s="8" t="s">
        <v>10875</v>
      </c>
      <c r="K1157" s="8" t="s">
        <v>10876</v>
      </c>
      <c r="L1157" s="8" t="s">
        <v>10877</v>
      </c>
      <c r="M1157" s="8">
        <v>0</v>
      </c>
      <c r="N1157" s="8" t="s">
        <v>165</v>
      </c>
      <c r="O1157" s="8" t="s">
        <v>10878</v>
      </c>
      <c r="P1157" s="12" t="s">
        <v>293</v>
      </c>
    </row>
    <row r="1158" spans="1:16" ht="15.75" customHeight="1" x14ac:dyDescent="0.3">
      <c r="A1158" s="9">
        <v>1157</v>
      </c>
      <c r="B1158" s="7" t="s">
        <v>10880</v>
      </c>
      <c r="C1158" s="7">
        <v>20</v>
      </c>
      <c r="D1158" s="7" t="s">
        <v>10881</v>
      </c>
      <c r="E1158" s="7">
        <v>3</v>
      </c>
      <c r="F1158" s="7">
        <v>2</v>
      </c>
      <c r="G1158" s="7" t="s">
        <v>192</v>
      </c>
      <c r="H1158" s="7">
        <v>117</v>
      </c>
      <c r="I1158" s="7" t="s">
        <v>10883</v>
      </c>
      <c r="J1158" s="7" t="s">
        <v>10884</v>
      </c>
      <c r="K1158" s="7" t="s">
        <v>10885</v>
      </c>
      <c r="L1158" s="7" t="s">
        <v>10886</v>
      </c>
      <c r="M1158" s="7">
        <v>0</v>
      </c>
      <c r="N1158" s="7" t="s">
        <v>165</v>
      </c>
      <c r="O1158" s="7" t="s">
        <v>10887</v>
      </c>
      <c r="P1158" s="11" t="s">
        <v>962</v>
      </c>
    </row>
    <row r="1159" spans="1:16" ht="15.75" customHeight="1" x14ac:dyDescent="0.3">
      <c r="A1159" s="10">
        <v>1158</v>
      </c>
      <c r="B1159" s="8" t="s">
        <v>10889</v>
      </c>
      <c r="C1159" s="8">
        <v>35</v>
      </c>
      <c r="D1159" s="8" t="s">
        <v>10890</v>
      </c>
      <c r="E1159" s="8">
        <v>1</v>
      </c>
      <c r="F1159" s="8">
        <v>3</v>
      </c>
      <c r="G1159" s="8" t="s">
        <v>116</v>
      </c>
      <c r="H1159" s="8">
        <v>102</v>
      </c>
      <c r="I1159" s="8" t="s">
        <v>10892</v>
      </c>
      <c r="J1159" s="8" t="s">
        <v>10893</v>
      </c>
      <c r="K1159" s="8" t="s">
        <v>10894</v>
      </c>
      <c r="L1159" s="8" t="s">
        <v>10895</v>
      </c>
      <c r="M1159" s="8">
        <v>0</v>
      </c>
      <c r="N1159" s="8" t="s">
        <v>307</v>
      </c>
      <c r="O1159" s="8" t="s">
        <v>10896</v>
      </c>
      <c r="P1159" s="12" t="s">
        <v>751</v>
      </c>
    </row>
    <row r="1160" spans="1:16" ht="15.75" customHeight="1" x14ac:dyDescent="0.3">
      <c r="A1160" s="9">
        <v>1159</v>
      </c>
      <c r="B1160" s="7" t="s">
        <v>10897</v>
      </c>
      <c r="C1160" s="7">
        <v>78</v>
      </c>
      <c r="D1160" s="7" t="s">
        <v>8722</v>
      </c>
      <c r="E1160" s="7">
        <v>1</v>
      </c>
      <c r="F1160" s="7">
        <v>4</v>
      </c>
      <c r="G1160" s="7" t="s">
        <v>192</v>
      </c>
      <c r="H1160" s="7">
        <v>115</v>
      </c>
      <c r="I1160" s="7" t="s">
        <v>10899</v>
      </c>
      <c r="J1160" s="7" t="s">
        <v>10901</v>
      </c>
      <c r="K1160" s="7" t="s">
        <v>10902</v>
      </c>
      <c r="L1160" s="7" t="s">
        <v>10903</v>
      </c>
      <c r="M1160" s="7">
        <v>0</v>
      </c>
      <c r="N1160" s="7" t="s">
        <v>128</v>
      </c>
      <c r="O1160" s="7" t="s">
        <v>10904</v>
      </c>
      <c r="P1160" s="11" t="s">
        <v>225</v>
      </c>
    </row>
    <row r="1161" spans="1:16" ht="15.75" customHeight="1" x14ac:dyDescent="0.3">
      <c r="A1161" s="10">
        <v>1160</v>
      </c>
      <c r="B1161" s="8" t="s">
        <v>10906</v>
      </c>
      <c r="C1161" s="8">
        <v>12</v>
      </c>
      <c r="D1161" s="8" t="s">
        <v>10907</v>
      </c>
      <c r="E1161" s="8">
        <v>1</v>
      </c>
      <c r="F1161" s="8">
        <v>4</v>
      </c>
      <c r="G1161" s="8" t="s">
        <v>116</v>
      </c>
      <c r="H1161" s="8">
        <v>7</v>
      </c>
      <c r="I1161" s="8" t="s">
        <v>10909</v>
      </c>
      <c r="J1161" s="8" t="s">
        <v>10910</v>
      </c>
      <c r="K1161" s="8" t="s">
        <v>10911</v>
      </c>
      <c r="L1161" s="8" t="s">
        <v>10912</v>
      </c>
      <c r="M1161" s="8">
        <v>0</v>
      </c>
      <c r="N1161" s="8" t="s">
        <v>222</v>
      </c>
      <c r="O1161" s="8" t="s">
        <v>10913</v>
      </c>
      <c r="P1161" s="12" t="s">
        <v>446</v>
      </c>
    </row>
    <row r="1162" spans="1:16" ht="15.75" customHeight="1" x14ac:dyDescent="0.3">
      <c r="A1162" s="9">
        <v>1161</v>
      </c>
      <c r="B1162" s="7" t="s">
        <v>10914</v>
      </c>
      <c r="C1162" s="7">
        <v>69</v>
      </c>
      <c r="D1162" s="7" t="s">
        <v>10915</v>
      </c>
      <c r="E1162" s="7">
        <v>5</v>
      </c>
      <c r="F1162" s="7">
        <v>2</v>
      </c>
      <c r="G1162" s="7" t="s">
        <v>116</v>
      </c>
      <c r="H1162" s="7">
        <v>26</v>
      </c>
      <c r="I1162" s="7" t="s">
        <v>10916</v>
      </c>
      <c r="J1162" s="7" t="s">
        <v>10917</v>
      </c>
      <c r="K1162" s="7" t="s">
        <v>10918</v>
      </c>
      <c r="L1162" s="7" t="s">
        <v>10919</v>
      </c>
      <c r="M1162" s="7">
        <v>0</v>
      </c>
      <c r="N1162" s="7" t="s">
        <v>307</v>
      </c>
      <c r="O1162" s="7" t="s">
        <v>10920</v>
      </c>
      <c r="P1162" s="11" t="s">
        <v>705</v>
      </c>
    </row>
    <row r="1163" spans="1:16" ht="15.75" customHeight="1" x14ac:dyDescent="0.3">
      <c r="A1163" s="10">
        <v>1162</v>
      </c>
      <c r="B1163" s="8" t="s">
        <v>10922</v>
      </c>
      <c r="C1163" s="8">
        <v>17</v>
      </c>
      <c r="D1163" s="8" t="s">
        <v>10923</v>
      </c>
      <c r="E1163" s="8">
        <v>2</v>
      </c>
      <c r="F1163" s="8">
        <v>3</v>
      </c>
      <c r="G1163" s="8" t="s">
        <v>116</v>
      </c>
      <c r="H1163" s="8">
        <v>107</v>
      </c>
      <c r="I1163" s="8" t="s">
        <v>10924</v>
      </c>
      <c r="J1163" s="8" t="s">
        <v>4325</v>
      </c>
      <c r="K1163" s="8" t="s">
        <v>10925</v>
      </c>
      <c r="L1163" s="8" t="s">
        <v>10926</v>
      </c>
      <c r="M1163" s="8">
        <v>0</v>
      </c>
      <c r="N1163" s="8" t="s">
        <v>165</v>
      </c>
      <c r="O1163" s="8" t="s">
        <v>10928</v>
      </c>
      <c r="P1163" s="12" t="s">
        <v>398</v>
      </c>
    </row>
    <row r="1164" spans="1:16" ht="15.75" customHeight="1" x14ac:dyDescent="0.3">
      <c r="A1164" s="9">
        <v>1163</v>
      </c>
      <c r="B1164" s="7" t="s">
        <v>10929</v>
      </c>
      <c r="C1164" s="7">
        <v>63</v>
      </c>
      <c r="D1164" s="7" t="s">
        <v>10930</v>
      </c>
      <c r="E1164" s="7">
        <v>1</v>
      </c>
      <c r="F1164" s="7">
        <v>3</v>
      </c>
      <c r="G1164" s="7" t="s">
        <v>116</v>
      </c>
      <c r="H1164" s="7">
        <v>115</v>
      </c>
      <c r="I1164" s="7" t="s">
        <v>10932</v>
      </c>
      <c r="J1164" s="7" t="s">
        <v>10933</v>
      </c>
      <c r="K1164" s="7" t="s">
        <v>10934</v>
      </c>
      <c r="L1164" s="7" t="s">
        <v>10935</v>
      </c>
      <c r="M1164" s="7">
        <v>0</v>
      </c>
      <c r="N1164" s="7" t="s">
        <v>222</v>
      </c>
      <c r="O1164" s="7" t="s">
        <v>10937</v>
      </c>
      <c r="P1164" s="11" t="s">
        <v>751</v>
      </c>
    </row>
    <row r="1165" spans="1:16" ht="15.75" customHeight="1" x14ac:dyDescent="0.3">
      <c r="A1165" s="10">
        <v>1164</v>
      </c>
      <c r="B1165" s="8" t="s">
        <v>10938</v>
      </c>
      <c r="C1165" s="8">
        <v>43</v>
      </c>
      <c r="D1165" s="8" t="s">
        <v>10939</v>
      </c>
      <c r="E1165" s="8">
        <v>1</v>
      </c>
      <c r="F1165" s="8">
        <v>3</v>
      </c>
      <c r="G1165" s="8" t="s">
        <v>116</v>
      </c>
      <c r="H1165" s="8">
        <v>79</v>
      </c>
      <c r="I1165" s="8" t="s">
        <v>10941</v>
      </c>
      <c r="J1165" s="8" t="s">
        <v>10942</v>
      </c>
      <c r="K1165" s="8" t="s">
        <v>10943</v>
      </c>
      <c r="L1165" s="8" t="s">
        <v>10944</v>
      </c>
      <c r="M1165" s="8">
        <v>0</v>
      </c>
      <c r="N1165" s="8" t="s">
        <v>307</v>
      </c>
      <c r="O1165" s="8" t="s">
        <v>10946</v>
      </c>
      <c r="P1165" s="12" t="s">
        <v>446</v>
      </c>
    </row>
    <row r="1166" spans="1:16" ht="15.75" customHeight="1" x14ac:dyDescent="0.3">
      <c r="A1166" s="9">
        <v>1165</v>
      </c>
      <c r="B1166" s="7" t="s">
        <v>10948</v>
      </c>
      <c r="C1166" s="7">
        <v>49</v>
      </c>
      <c r="D1166" s="7" t="s">
        <v>10950</v>
      </c>
      <c r="E1166" s="7">
        <v>3</v>
      </c>
      <c r="F1166" s="7">
        <v>3</v>
      </c>
      <c r="G1166" s="7" t="s">
        <v>116</v>
      </c>
      <c r="H1166" s="7">
        <v>15</v>
      </c>
      <c r="I1166" s="7" t="s">
        <v>10951</v>
      </c>
      <c r="J1166" s="7" t="s">
        <v>10952</v>
      </c>
      <c r="K1166" s="7" t="s">
        <v>10953</v>
      </c>
      <c r="L1166" s="7" t="s">
        <v>10954</v>
      </c>
      <c r="M1166" s="7">
        <v>0</v>
      </c>
      <c r="N1166" s="7" t="s">
        <v>128</v>
      </c>
      <c r="O1166" s="7" t="s">
        <v>10956</v>
      </c>
      <c r="P1166" s="11" t="s">
        <v>274</v>
      </c>
    </row>
    <row r="1167" spans="1:16" ht="15.75" customHeight="1" x14ac:dyDescent="0.3">
      <c r="A1167" s="10">
        <v>1166</v>
      </c>
      <c r="B1167" s="8" t="s">
        <v>10957</v>
      </c>
      <c r="C1167" s="8">
        <v>27</v>
      </c>
      <c r="D1167" s="8" t="s">
        <v>10958</v>
      </c>
      <c r="E1167" s="8">
        <v>4</v>
      </c>
      <c r="F1167" s="8">
        <v>2</v>
      </c>
      <c r="G1167" s="8" t="s">
        <v>192</v>
      </c>
      <c r="H1167" s="8">
        <v>11</v>
      </c>
      <c r="I1167" s="8" t="s">
        <v>10960</v>
      </c>
      <c r="J1167" s="8" t="s">
        <v>10961</v>
      </c>
      <c r="K1167" s="8" t="s">
        <v>10962</v>
      </c>
      <c r="L1167" s="8" t="s">
        <v>10963</v>
      </c>
      <c r="M1167" s="8">
        <v>0</v>
      </c>
      <c r="N1167" s="8" t="s">
        <v>307</v>
      </c>
      <c r="O1167" s="8" t="s">
        <v>4705</v>
      </c>
      <c r="P1167" s="12" t="s">
        <v>1512</v>
      </c>
    </row>
    <row r="1168" spans="1:16" ht="15.75" customHeight="1" x14ac:dyDescent="0.3">
      <c r="A1168" s="9">
        <v>1167</v>
      </c>
      <c r="B1168" s="7" t="s">
        <v>10965</v>
      </c>
      <c r="C1168" s="7">
        <v>27</v>
      </c>
      <c r="D1168" s="7" t="s">
        <v>10966</v>
      </c>
      <c r="E1168" s="7">
        <v>1</v>
      </c>
      <c r="F1168" s="7">
        <v>3</v>
      </c>
      <c r="G1168" s="7" t="s">
        <v>192</v>
      </c>
      <c r="H1168" s="7">
        <v>9</v>
      </c>
      <c r="I1168" s="7" t="s">
        <v>10968</v>
      </c>
      <c r="J1168" s="7" t="s">
        <v>10969</v>
      </c>
      <c r="K1168" s="7" t="s">
        <v>10970</v>
      </c>
      <c r="L1168" s="7" t="s">
        <v>10971</v>
      </c>
      <c r="M1168" s="7">
        <v>1</v>
      </c>
      <c r="N1168" s="7" t="s">
        <v>165</v>
      </c>
      <c r="O1168" s="7" t="s">
        <v>10973</v>
      </c>
      <c r="P1168" s="11" t="s">
        <v>225</v>
      </c>
    </row>
    <row r="1169" spans="1:16" ht="15.75" customHeight="1" x14ac:dyDescent="0.3">
      <c r="A1169" s="10">
        <v>1168</v>
      </c>
      <c r="B1169" s="8" t="s">
        <v>10974</v>
      </c>
      <c r="C1169" s="8">
        <v>8</v>
      </c>
      <c r="D1169" s="8" t="s">
        <v>10975</v>
      </c>
      <c r="E1169" s="8">
        <v>3</v>
      </c>
      <c r="F1169" s="8">
        <v>3</v>
      </c>
      <c r="G1169" s="8" t="s">
        <v>116</v>
      </c>
      <c r="H1169" s="8">
        <v>31</v>
      </c>
      <c r="I1169" s="8" t="s">
        <v>10976</v>
      </c>
      <c r="J1169" s="8" t="s">
        <v>10977</v>
      </c>
      <c r="K1169" s="8" t="s">
        <v>10978</v>
      </c>
      <c r="L1169" s="8" t="s">
        <v>10979</v>
      </c>
      <c r="M1169" s="8">
        <v>0</v>
      </c>
      <c r="N1169" s="8" t="s">
        <v>128</v>
      </c>
      <c r="O1169" s="8" t="s">
        <v>10981</v>
      </c>
      <c r="P1169" s="12" t="s">
        <v>274</v>
      </c>
    </row>
    <row r="1170" spans="1:16" ht="15.75" customHeight="1" x14ac:dyDescent="0.3">
      <c r="A1170" s="9">
        <v>1169</v>
      </c>
      <c r="B1170" s="7" t="s">
        <v>10982</v>
      </c>
      <c r="C1170" s="7">
        <v>21</v>
      </c>
      <c r="D1170" s="7" t="s">
        <v>10983</v>
      </c>
      <c r="E1170" s="7">
        <v>4</v>
      </c>
      <c r="F1170" s="7">
        <v>2</v>
      </c>
      <c r="G1170" s="7" t="s">
        <v>192</v>
      </c>
      <c r="H1170" s="7">
        <v>18</v>
      </c>
      <c r="I1170" s="7" t="s">
        <v>10985</v>
      </c>
      <c r="J1170" s="7" t="s">
        <v>10986</v>
      </c>
      <c r="K1170" s="7" t="s">
        <v>10987</v>
      </c>
      <c r="L1170" s="7" t="s">
        <v>10988</v>
      </c>
      <c r="M1170" s="7">
        <v>0</v>
      </c>
      <c r="N1170" s="7" t="s">
        <v>307</v>
      </c>
      <c r="O1170" s="7" t="s">
        <v>1504</v>
      </c>
      <c r="P1170" s="11" t="s">
        <v>903</v>
      </c>
    </row>
    <row r="1171" spans="1:16" ht="15.75" customHeight="1" x14ac:dyDescent="0.3">
      <c r="A1171" s="10">
        <v>1170</v>
      </c>
      <c r="B1171" s="8" t="s">
        <v>10989</v>
      </c>
      <c r="C1171" s="8">
        <v>52</v>
      </c>
      <c r="D1171" s="8" t="s">
        <v>10991</v>
      </c>
      <c r="E1171" s="8">
        <v>3</v>
      </c>
      <c r="F1171" s="8">
        <v>2</v>
      </c>
      <c r="G1171" s="8" t="s">
        <v>116</v>
      </c>
      <c r="H1171" s="8">
        <v>41</v>
      </c>
      <c r="I1171" s="8" t="s">
        <v>10992</v>
      </c>
      <c r="J1171" s="8" t="s">
        <v>10993</v>
      </c>
      <c r="K1171" s="8" t="s">
        <v>10995</v>
      </c>
      <c r="L1171" s="8" t="s">
        <v>10996</v>
      </c>
      <c r="M1171" s="8">
        <v>0</v>
      </c>
      <c r="N1171" s="8" t="s">
        <v>222</v>
      </c>
      <c r="O1171" s="8" t="s">
        <v>10997</v>
      </c>
      <c r="P1171" s="12" t="s">
        <v>246</v>
      </c>
    </row>
    <row r="1172" spans="1:16" ht="15.75" customHeight="1" x14ac:dyDescent="0.3">
      <c r="A1172" s="9">
        <v>1171</v>
      </c>
      <c r="B1172" s="7" t="s">
        <v>10998</v>
      </c>
      <c r="C1172" s="7">
        <v>20</v>
      </c>
      <c r="D1172" s="7" t="s">
        <v>10999</v>
      </c>
      <c r="E1172" s="7">
        <v>1</v>
      </c>
      <c r="F1172" s="7">
        <v>3</v>
      </c>
      <c r="G1172" s="7" t="s">
        <v>192</v>
      </c>
      <c r="H1172" s="7">
        <v>13</v>
      </c>
      <c r="I1172" s="7" t="s">
        <v>11001</v>
      </c>
      <c r="J1172" s="7" t="s">
        <v>11002</v>
      </c>
      <c r="K1172" s="7" t="s">
        <v>11003</v>
      </c>
      <c r="L1172" s="7" t="s">
        <v>11004</v>
      </c>
      <c r="M1172" s="7">
        <v>0</v>
      </c>
      <c r="N1172" s="7" t="s">
        <v>307</v>
      </c>
      <c r="O1172" s="7" t="s">
        <v>11006</v>
      </c>
      <c r="P1172" s="11" t="s">
        <v>293</v>
      </c>
    </row>
    <row r="1173" spans="1:16" ht="15.75" customHeight="1" x14ac:dyDescent="0.3">
      <c r="A1173" s="10">
        <v>1172</v>
      </c>
      <c r="B1173" s="8" t="s">
        <v>11007</v>
      </c>
      <c r="C1173" s="8">
        <v>70</v>
      </c>
      <c r="D1173" s="8" t="s">
        <v>11009</v>
      </c>
      <c r="E1173" s="8">
        <v>1</v>
      </c>
      <c r="F1173" s="8">
        <v>4</v>
      </c>
      <c r="G1173" s="8" t="s">
        <v>116</v>
      </c>
      <c r="H1173" s="8">
        <v>109</v>
      </c>
      <c r="I1173" s="8" t="s">
        <v>11011</v>
      </c>
      <c r="J1173" s="8" t="s">
        <v>11012</v>
      </c>
      <c r="K1173" s="8" t="s">
        <v>11013</v>
      </c>
      <c r="L1173" s="8" t="s">
        <v>11014</v>
      </c>
      <c r="M1173" s="8">
        <v>0</v>
      </c>
      <c r="N1173" s="8" t="s">
        <v>307</v>
      </c>
      <c r="O1173" s="8" t="s">
        <v>11015</v>
      </c>
      <c r="P1173" s="12" t="s">
        <v>225</v>
      </c>
    </row>
    <row r="1174" spans="1:16" ht="15.75" customHeight="1" x14ac:dyDescent="0.3">
      <c r="A1174" s="9">
        <v>1173</v>
      </c>
      <c r="B1174" s="7" t="s">
        <v>11017</v>
      </c>
      <c r="C1174" s="7">
        <v>47</v>
      </c>
      <c r="D1174" s="7" t="s">
        <v>11018</v>
      </c>
      <c r="E1174" s="7">
        <v>1</v>
      </c>
      <c r="F1174" s="7">
        <v>1</v>
      </c>
      <c r="G1174" s="7" t="s">
        <v>116</v>
      </c>
      <c r="H1174" s="7">
        <v>109</v>
      </c>
      <c r="I1174" s="7" t="s">
        <v>11019</v>
      </c>
      <c r="J1174" s="7" t="s">
        <v>6308</v>
      </c>
      <c r="K1174" s="7" t="s">
        <v>11020</v>
      </c>
      <c r="L1174" s="7" t="s">
        <v>11021</v>
      </c>
      <c r="M1174" s="7">
        <v>0</v>
      </c>
      <c r="N1174" s="7" t="s">
        <v>307</v>
      </c>
      <c r="O1174" s="7" t="s">
        <v>11022</v>
      </c>
      <c r="P1174" s="11" t="s">
        <v>751</v>
      </c>
    </row>
    <row r="1175" spans="1:16" ht="15.75" customHeight="1" x14ac:dyDescent="0.3">
      <c r="A1175" s="10">
        <v>1174</v>
      </c>
      <c r="B1175" s="8" t="s">
        <v>11023</v>
      </c>
      <c r="C1175" s="8">
        <v>10</v>
      </c>
      <c r="D1175" s="8" t="s">
        <v>11024</v>
      </c>
      <c r="E1175" s="8">
        <v>2</v>
      </c>
      <c r="F1175" s="8">
        <v>3</v>
      </c>
      <c r="G1175" s="8" t="s">
        <v>192</v>
      </c>
      <c r="H1175" s="8">
        <v>119</v>
      </c>
      <c r="I1175" s="8" t="s">
        <v>11026</v>
      </c>
      <c r="J1175" s="8" t="s">
        <v>11027</v>
      </c>
      <c r="K1175" s="8" t="s">
        <v>11028</v>
      </c>
      <c r="L1175" s="8" t="s">
        <v>11029</v>
      </c>
      <c r="M1175" s="8">
        <v>0</v>
      </c>
      <c r="N1175" s="8" t="s">
        <v>222</v>
      </c>
      <c r="O1175" s="8" t="s">
        <v>11030</v>
      </c>
      <c r="P1175" s="12" t="s">
        <v>168</v>
      </c>
    </row>
    <row r="1176" spans="1:16" ht="15.75" customHeight="1" x14ac:dyDescent="0.3">
      <c r="A1176" s="9">
        <v>1175</v>
      </c>
      <c r="B1176" s="7" t="s">
        <v>11031</v>
      </c>
      <c r="C1176" s="7">
        <v>43</v>
      </c>
      <c r="D1176" s="7" t="s">
        <v>11032</v>
      </c>
      <c r="E1176" s="7">
        <v>2</v>
      </c>
      <c r="F1176" s="7">
        <v>3</v>
      </c>
      <c r="G1176" s="7" t="s">
        <v>116</v>
      </c>
      <c r="H1176" s="7">
        <v>26</v>
      </c>
      <c r="I1176" s="7" t="s">
        <v>11034</v>
      </c>
      <c r="J1176" s="7" t="s">
        <v>11035</v>
      </c>
      <c r="K1176" s="7" t="s">
        <v>11036</v>
      </c>
      <c r="L1176" s="7" t="s">
        <v>11037</v>
      </c>
      <c r="M1176" s="7">
        <v>1</v>
      </c>
      <c r="N1176" s="7" t="s">
        <v>307</v>
      </c>
      <c r="O1176" s="7" t="s">
        <v>11038</v>
      </c>
      <c r="P1176" s="11" t="s">
        <v>398</v>
      </c>
    </row>
    <row r="1177" spans="1:16" ht="15.75" customHeight="1" x14ac:dyDescent="0.3">
      <c r="A1177" s="10">
        <v>1176</v>
      </c>
      <c r="B1177" s="8" t="s">
        <v>11040</v>
      </c>
      <c r="C1177" s="8">
        <v>76</v>
      </c>
      <c r="D1177" s="8" t="s">
        <v>11041</v>
      </c>
      <c r="E1177" s="8">
        <v>2</v>
      </c>
      <c r="F1177" s="8">
        <v>1</v>
      </c>
      <c r="G1177" s="8" t="s">
        <v>116</v>
      </c>
      <c r="H1177" s="8">
        <v>64</v>
      </c>
      <c r="I1177" s="8" t="s">
        <v>11042</v>
      </c>
      <c r="J1177" s="8" t="s">
        <v>11043</v>
      </c>
      <c r="K1177" s="8" t="s">
        <v>11045</v>
      </c>
      <c r="L1177" s="8" t="s">
        <v>11046</v>
      </c>
      <c r="M1177" s="8">
        <v>0</v>
      </c>
      <c r="N1177" s="8" t="s">
        <v>165</v>
      </c>
      <c r="O1177" s="8" t="s">
        <v>11047</v>
      </c>
      <c r="P1177" s="12" t="s">
        <v>398</v>
      </c>
    </row>
    <row r="1178" spans="1:16" ht="15.75" customHeight="1" x14ac:dyDescent="0.3">
      <c r="A1178" s="9">
        <v>1177</v>
      </c>
      <c r="B1178" s="7" t="s">
        <v>11048</v>
      </c>
      <c r="C1178" s="7">
        <v>51</v>
      </c>
      <c r="D1178" s="7" t="s">
        <v>11049</v>
      </c>
      <c r="E1178" s="7">
        <v>4</v>
      </c>
      <c r="F1178" s="7">
        <v>1</v>
      </c>
      <c r="G1178" s="7" t="s">
        <v>192</v>
      </c>
      <c r="H1178" s="7">
        <v>37</v>
      </c>
      <c r="I1178" s="7" t="s">
        <v>11050</v>
      </c>
      <c r="J1178" s="7" t="s">
        <v>11051</v>
      </c>
      <c r="K1178" s="7" t="s">
        <v>11053</v>
      </c>
      <c r="L1178" s="7" t="s">
        <v>11054</v>
      </c>
      <c r="M1178" s="7">
        <v>1</v>
      </c>
      <c r="N1178" s="7" t="s">
        <v>307</v>
      </c>
      <c r="O1178" s="7" t="s">
        <v>7067</v>
      </c>
      <c r="P1178" s="11" t="s">
        <v>11055</v>
      </c>
    </row>
    <row r="1179" spans="1:16" ht="15.75" customHeight="1" x14ac:dyDescent="0.3">
      <c r="A1179" s="10">
        <v>1178</v>
      </c>
      <c r="B1179" s="8" t="s">
        <v>11056</v>
      </c>
      <c r="C1179" s="8">
        <v>12</v>
      </c>
      <c r="D1179" s="8" t="s">
        <v>11057</v>
      </c>
      <c r="E1179" s="8">
        <v>4</v>
      </c>
      <c r="F1179" s="8">
        <v>2</v>
      </c>
      <c r="G1179" s="8" t="s">
        <v>388</v>
      </c>
      <c r="H1179" s="8">
        <v>86</v>
      </c>
      <c r="I1179" s="8" t="s">
        <v>11059</v>
      </c>
      <c r="J1179" s="8" t="s">
        <v>11060</v>
      </c>
      <c r="K1179" s="8"/>
      <c r="L1179" s="8" t="s">
        <v>11061</v>
      </c>
      <c r="M1179" s="8">
        <v>0</v>
      </c>
      <c r="N1179" s="8" t="s">
        <v>307</v>
      </c>
      <c r="O1179" s="8" t="s">
        <v>5271</v>
      </c>
      <c r="P1179" s="12"/>
    </row>
    <row r="1180" spans="1:16" ht="15.75" customHeight="1" x14ac:dyDescent="0.3">
      <c r="A1180" s="9">
        <v>1179</v>
      </c>
      <c r="B1180" s="7" t="s">
        <v>11063</v>
      </c>
      <c r="C1180" s="7">
        <v>50</v>
      </c>
      <c r="D1180" s="7" t="s">
        <v>11064</v>
      </c>
      <c r="E1180" s="7">
        <v>2</v>
      </c>
      <c r="F1180" s="7">
        <v>3</v>
      </c>
      <c r="G1180" s="7" t="s">
        <v>192</v>
      </c>
      <c r="H1180" s="7">
        <v>66</v>
      </c>
      <c r="I1180" s="7" t="s">
        <v>11066</v>
      </c>
      <c r="J1180" s="7" t="s">
        <v>11067</v>
      </c>
      <c r="K1180" s="7" t="s">
        <v>11068</v>
      </c>
      <c r="L1180" s="7" t="s">
        <v>11069</v>
      </c>
      <c r="M1180" s="7">
        <v>0</v>
      </c>
      <c r="N1180" s="7" t="s">
        <v>222</v>
      </c>
      <c r="O1180" s="7" t="s">
        <v>11070</v>
      </c>
      <c r="P1180" s="11" t="s">
        <v>398</v>
      </c>
    </row>
    <row r="1181" spans="1:16" ht="15.75" customHeight="1" x14ac:dyDescent="0.3">
      <c r="A1181" s="10">
        <v>1180</v>
      </c>
      <c r="B1181" s="8" t="s">
        <v>11072</v>
      </c>
      <c r="C1181" s="8">
        <v>44</v>
      </c>
      <c r="D1181" s="8" t="s">
        <v>11073</v>
      </c>
      <c r="E1181" s="8">
        <v>1</v>
      </c>
      <c r="F1181" s="8">
        <v>4</v>
      </c>
      <c r="G1181" s="8" t="s">
        <v>116</v>
      </c>
      <c r="H1181" s="8">
        <v>92</v>
      </c>
      <c r="I1181" s="8" t="s">
        <v>11074</v>
      </c>
      <c r="J1181" s="8" t="s">
        <v>11075</v>
      </c>
      <c r="K1181" s="8" t="s">
        <v>11077</v>
      </c>
      <c r="L1181" s="8" t="s">
        <v>11078</v>
      </c>
      <c r="M1181" s="8">
        <v>0</v>
      </c>
      <c r="N1181" s="8" t="s">
        <v>128</v>
      </c>
      <c r="O1181" s="8" t="s">
        <v>11079</v>
      </c>
      <c r="P1181" s="12" t="s">
        <v>293</v>
      </c>
    </row>
    <row r="1182" spans="1:16" ht="15.75" customHeight="1" x14ac:dyDescent="0.3">
      <c r="A1182" s="9">
        <v>1181</v>
      </c>
      <c r="B1182" s="7" t="s">
        <v>11080</v>
      </c>
      <c r="C1182" s="7">
        <v>66</v>
      </c>
      <c r="D1182" s="7" t="s">
        <v>11081</v>
      </c>
      <c r="E1182" s="7">
        <v>3</v>
      </c>
      <c r="F1182" s="7">
        <v>2</v>
      </c>
      <c r="G1182" s="7" t="s">
        <v>116</v>
      </c>
      <c r="H1182" s="7">
        <v>5</v>
      </c>
      <c r="I1182" s="7" t="s">
        <v>11082</v>
      </c>
      <c r="J1182" s="7" t="s">
        <v>11083</v>
      </c>
      <c r="K1182" s="7" t="s">
        <v>11084</v>
      </c>
      <c r="L1182" s="7" t="s">
        <v>11085</v>
      </c>
      <c r="M1182" s="7">
        <v>0</v>
      </c>
      <c r="N1182" s="7" t="s">
        <v>128</v>
      </c>
      <c r="O1182" s="7" t="s">
        <v>11087</v>
      </c>
      <c r="P1182" s="11" t="s">
        <v>274</v>
      </c>
    </row>
    <row r="1183" spans="1:16" ht="15.75" customHeight="1" x14ac:dyDescent="0.3">
      <c r="A1183" s="10">
        <v>1182</v>
      </c>
      <c r="B1183" s="8" t="s">
        <v>11088</v>
      </c>
      <c r="C1183" s="8">
        <v>33</v>
      </c>
      <c r="D1183" s="8" t="s">
        <v>11089</v>
      </c>
      <c r="E1183" s="8">
        <v>5</v>
      </c>
      <c r="F1183" s="8">
        <v>3</v>
      </c>
      <c r="G1183" s="8" t="s">
        <v>116</v>
      </c>
      <c r="H1183" s="8">
        <v>87</v>
      </c>
      <c r="I1183" s="8" t="s">
        <v>11091</v>
      </c>
      <c r="J1183" s="8" t="s">
        <v>11092</v>
      </c>
      <c r="K1183" s="8" t="s">
        <v>11093</v>
      </c>
      <c r="L1183" s="8" t="s">
        <v>11095</v>
      </c>
      <c r="M1183" s="8">
        <v>1</v>
      </c>
      <c r="N1183" s="8" t="s">
        <v>165</v>
      </c>
      <c r="O1183" s="8" t="s">
        <v>11096</v>
      </c>
      <c r="P1183" s="12" t="s">
        <v>705</v>
      </c>
    </row>
    <row r="1184" spans="1:16" ht="15.75" customHeight="1" x14ac:dyDescent="0.3">
      <c r="A1184" s="9">
        <v>1183</v>
      </c>
      <c r="B1184" s="7" t="s">
        <v>11097</v>
      </c>
      <c r="C1184" s="7">
        <v>59</v>
      </c>
      <c r="D1184" s="7" t="s">
        <v>11099</v>
      </c>
      <c r="E1184" s="7">
        <v>2</v>
      </c>
      <c r="F1184" s="7">
        <v>3</v>
      </c>
      <c r="G1184" s="7" t="s">
        <v>116</v>
      </c>
      <c r="H1184" s="7">
        <v>3</v>
      </c>
      <c r="I1184" s="7" t="s">
        <v>11100</v>
      </c>
      <c r="J1184" s="7" t="s">
        <v>11101</v>
      </c>
      <c r="K1184" s="7" t="s">
        <v>11102</v>
      </c>
      <c r="L1184" s="7" t="s">
        <v>11104</v>
      </c>
      <c r="M1184" s="7">
        <v>0</v>
      </c>
      <c r="N1184" s="7" t="s">
        <v>165</v>
      </c>
      <c r="O1184" s="7" t="s">
        <v>11105</v>
      </c>
      <c r="P1184" s="11" t="s">
        <v>168</v>
      </c>
    </row>
    <row r="1185" spans="1:16" ht="15.75" customHeight="1" x14ac:dyDescent="0.3">
      <c r="A1185" s="10">
        <v>1184</v>
      </c>
      <c r="B1185" s="8" t="s">
        <v>11106</v>
      </c>
      <c r="C1185" s="8">
        <v>67</v>
      </c>
      <c r="D1185" s="8" t="s">
        <v>11108</v>
      </c>
      <c r="E1185" s="8">
        <v>5</v>
      </c>
      <c r="F1185" s="8">
        <v>3</v>
      </c>
      <c r="G1185" s="8" t="s">
        <v>116</v>
      </c>
      <c r="H1185" s="8">
        <v>55</v>
      </c>
      <c r="I1185" s="8" t="s">
        <v>11109</v>
      </c>
      <c r="J1185" s="8" t="s">
        <v>11110</v>
      </c>
      <c r="K1185" s="8" t="s">
        <v>11111</v>
      </c>
      <c r="L1185" s="8" t="s">
        <v>11112</v>
      </c>
      <c r="M1185" s="8">
        <v>0</v>
      </c>
      <c r="N1185" s="8" t="s">
        <v>307</v>
      </c>
      <c r="O1185" s="8" t="s">
        <v>11114</v>
      </c>
      <c r="P1185" s="12" t="s">
        <v>1735</v>
      </c>
    </row>
    <row r="1186" spans="1:16" ht="15.75" customHeight="1" x14ac:dyDescent="0.3">
      <c r="A1186" s="9">
        <v>1185</v>
      </c>
      <c r="B1186" s="7" t="s">
        <v>11115</v>
      </c>
      <c r="C1186" s="7">
        <v>61</v>
      </c>
      <c r="D1186" s="7" t="s">
        <v>11116</v>
      </c>
      <c r="E1186" s="7">
        <v>3</v>
      </c>
      <c r="F1186" s="7">
        <v>3</v>
      </c>
      <c r="G1186" s="7" t="s">
        <v>116</v>
      </c>
      <c r="H1186" s="7">
        <v>58</v>
      </c>
      <c r="I1186" s="7" t="s">
        <v>11118</v>
      </c>
      <c r="J1186" s="7" t="s">
        <v>11119</v>
      </c>
      <c r="K1186" s="7" t="s">
        <v>11120</v>
      </c>
      <c r="L1186" s="7" t="s">
        <v>11121</v>
      </c>
      <c r="M1186" s="7">
        <v>0</v>
      </c>
      <c r="N1186" s="7" t="s">
        <v>128</v>
      </c>
      <c r="O1186" s="7" t="s">
        <v>11122</v>
      </c>
      <c r="P1186" s="11" t="s">
        <v>194</v>
      </c>
    </row>
    <row r="1187" spans="1:16" ht="15.75" customHeight="1" x14ac:dyDescent="0.3">
      <c r="A1187" s="10">
        <v>1186</v>
      </c>
      <c r="B1187" s="8" t="s">
        <v>11124</v>
      </c>
      <c r="C1187" s="8">
        <v>52</v>
      </c>
      <c r="D1187" s="8" t="s">
        <v>11125</v>
      </c>
      <c r="E1187" s="8">
        <v>3</v>
      </c>
      <c r="F1187" s="8">
        <v>3</v>
      </c>
      <c r="G1187" s="8" t="s">
        <v>192</v>
      </c>
      <c r="H1187" s="8">
        <v>78</v>
      </c>
      <c r="I1187" s="8" t="s">
        <v>11127</v>
      </c>
      <c r="J1187" s="8" t="s">
        <v>11128</v>
      </c>
      <c r="K1187" s="8" t="s">
        <v>11129</v>
      </c>
      <c r="L1187" s="8" t="s">
        <v>11130</v>
      </c>
      <c r="M1187" s="8">
        <v>0</v>
      </c>
      <c r="N1187" s="8" t="s">
        <v>307</v>
      </c>
      <c r="O1187" s="8" t="s">
        <v>11132</v>
      </c>
      <c r="P1187" s="12" t="s">
        <v>877</v>
      </c>
    </row>
    <row r="1188" spans="1:16" ht="15.75" customHeight="1" x14ac:dyDescent="0.3">
      <c r="A1188" s="9">
        <v>1187</v>
      </c>
      <c r="B1188" s="7" t="s">
        <v>11134</v>
      </c>
      <c r="C1188" s="7">
        <v>72</v>
      </c>
      <c r="D1188" s="7" t="s">
        <v>11135</v>
      </c>
      <c r="E1188" s="7">
        <v>1</v>
      </c>
      <c r="F1188" s="7">
        <v>3</v>
      </c>
      <c r="G1188" s="7" t="s">
        <v>116</v>
      </c>
      <c r="H1188" s="7">
        <v>26</v>
      </c>
      <c r="I1188" s="7" t="s">
        <v>11136</v>
      </c>
      <c r="J1188" s="7" t="s">
        <v>11138</v>
      </c>
      <c r="K1188" s="7" t="s">
        <v>11139</v>
      </c>
      <c r="L1188" s="7" t="s">
        <v>11140</v>
      </c>
      <c r="M1188" s="7">
        <v>0</v>
      </c>
      <c r="N1188" s="7" t="s">
        <v>307</v>
      </c>
      <c r="O1188" s="7" t="s">
        <v>11141</v>
      </c>
      <c r="P1188" s="11" t="s">
        <v>751</v>
      </c>
    </row>
    <row r="1189" spans="1:16" ht="15.75" customHeight="1" x14ac:dyDescent="0.3">
      <c r="A1189" s="10">
        <v>1188</v>
      </c>
      <c r="B1189" s="8" t="s">
        <v>11143</v>
      </c>
      <c r="C1189" s="8">
        <v>64</v>
      </c>
      <c r="D1189" s="8" t="s">
        <v>11144</v>
      </c>
      <c r="E1189" s="8">
        <v>2</v>
      </c>
      <c r="F1189" s="8">
        <v>3</v>
      </c>
      <c r="G1189" s="8" t="s">
        <v>192</v>
      </c>
      <c r="H1189" s="8">
        <v>15</v>
      </c>
      <c r="I1189" s="8" t="s">
        <v>11146</v>
      </c>
      <c r="J1189" s="8" t="s">
        <v>11147</v>
      </c>
      <c r="K1189" s="8" t="s">
        <v>11149</v>
      </c>
      <c r="L1189" s="8" t="s">
        <v>11151</v>
      </c>
      <c r="M1189" s="8">
        <v>0</v>
      </c>
      <c r="N1189" s="8" t="s">
        <v>307</v>
      </c>
      <c r="O1189" s="8" t="s">
        <v>11152</v>
      </c>
      <c r="P1189" s="12" t="s">
        <v>584</v>
      </c>
    </row>
    <row r="1190" spans="1:16" ht="15.75" customHeight="1" x14ac:dyDescent="0.3">
      <c r="A1190" s="9">
        <v>1189</v>
      </c>
      <c r="B1190" s="7" t="s">
        <v>11153</v>
      </c>
      <c r="C1190" s="7">
        <v>44</v>
      </c>
      <c r="D1190" s="7" t="s">
        <v>11155</v>
      </c>
      <c r="E1190" s="7">
        <v>1</v>
      </c>
      <c r="F1190" s="7">
        <v>2</v>
      </c>
      <c r="G1190" s="7" t="s">
        <v>192</v>
      </c>
      <c r="H1190" s="7">
        <v>59</v>
      </c>
      <c r="I1190" s="7" t="s">
        <v>11156</v>
      </c>
      <c r="J1190" s="7" t="s">
        <v>11157</v>
      </c>
      <c r="K1190" s="7" t="s">
        <v>11158</v>
      </c>
      <c r="L1190" s="7" t="s">
        <v>11159</v>
      </c>
      <c r="M1190" s="7">
        <v>0</v>
      </c>
      <c r="N1190" s="7" t="s">
        <v>307</v>
      </c>
      <c r="O1190" s="7" t="s">
        <v>11160</v>
      </c>
      <c r="P1190" s="11" t="s">
        <v>225</v>
      </c>
    </row>
    <row r="1191" spans="1:16" ht="15.75" customHeight="1" x14ac:dyDescent="0.3">
      <c r="A1191" s="10">
        <v>1190</v>
      </c>
      <c r="B1191" s="8" t="s">
        <v>11162</v>
      </c>
      <c r="C1191" s="8">
        <v>10</v>
      </c>
      <c r="D1191" s="8" t="s">
        <v>11163</v>
      </c>
      <c r="E1191" s="8">
        <v>3</v>
      </c>
      <c r="F1191" s="8">
        <v>2</v>
      </c>
      <c r="G1191" s="8" t="s">
        <v>116</v>
      </c>
      <c r="H1191" s="8">
        <v>13</v>
      </c>
      <c r="I1191" s="8" t="s">
        <v>11164</v>
      </c>
      <c r="J1191" s="8" t="s">
        <v>11165</v>
      </c>
      <c r="K1191" s="8" t="s">
        <v>11166</v>
      </c>
      <c r="L1191" s="8" t="s">
        <v>11168</v>
      </c>
      <c r="M1191" s="8">
        <v>1</v>
      </c>
      <c r="N1191" s="8" t="s">
        <v>307</v>
      </c>
      <c r="O1191" s="8" t="s">
        <v>11169</v>
      </c>
      <c r="P1191" s="12" t="s">
        <v>962</v>
      </c>
    </row>
    <row r="1192" spans="1:16" ht="15.75" customHeight="1" x14ac:dyDescent="0.3">
      <c r="A1192" s="9">
        <v>1191</v>
      </c>
      <c r="B1192" s="7" t="s">
        <v>11170</v>
      </c>
      <c r="C1192" s="7">
        <v>52</v>
      </c>
      <c r="D1192" s="7" t="s">
        <v>11172</v>
      </c>
      <c r="E1192" s="7">
        <v>3</v>
      </c>
      <c r="F1192" s="7">
        <v>3</v>
      </c>
      <c r="G1192" s="7" t="s">
        <v>172</v>
      </c>
      <c r="H1192" s="7">
        <v>35</v>
      </c>
      <c r="I1192" s="7" t="s">
        <v>11173</v>
      </c>
      <c r="J1192" s="7" t="s">
        <v>11174</v>
      </c>
      <c r="K1192" s="7"/>
      <c r="L1192" s="7" t="s">
        <v>11175</v>
      </c>
      <c r="M1192" s="7">
        <v>0</v>
      </c>
      <c r="N1192" s="7" t="s">
        <v>307</v>
      </c>
      <c r="O1192" s="7" t="s">
        <v>11176</v>
      </c>
      <c r="P1192" s="11"/>
    </row>
    <row r="1193" spans="1:16" ht="15.75" customHeight="1" x14ac:dyDescent="0.3">
      <c r="A1193" s="10">
        <v>1192</v>
      </c>
      <c r="B1193" s="8" t="s">
        <v>11177</v>
      </c>
      <c r="C1193" s="8">
        <v>63</v>
      </c>
      <c r="D1193" s="8" t="s">
        <v>11178</v>
      </c>
      <c r="E1193" s="8">
        <v>3</v>
      </c>
      <c r="F1193" s="8">
        <v>3</v>
      </c>
      <c r="G1193" s="8" t="s">
        <v>116</v>
      </c>
      <c r="H1193" s="8">
        <v>6</v>
      </c>
      <c r="I1193" s="8" t="s">
        <v>11180</v>
      </c>
      <c r="J1193" s="8" t="s">
        <v>11181</v>
      </c>
      <c r="K1193" s="8" t="s">
        <v>11182</v>
      </c>
      <c r="L1193" s="8" t="s">
        <v>11183</v>
      </c>
      <c r="M1193" s="8">
        <v>1</v>
      </c>
      <c r="N1193" s="8" t="s">
        <v>307</v>
      </c>
      <c r="O1193" s="8" t="s">
        <v>11184</v>
      </c>
      <c r="P1193" s="12" t="s">
        <v>877</v>
      </c>
    </row>
    <row r="1194" spans="1:16" ht="15.75" customHeight="1" x14ac:dyDescent="0.3">
      <c r="A1194" s="9">
        <v>1193</v>
      </c>
      <c r="B1194" s="7" t="s">
        <v>11185</v>
      </c>
      <c r="C1194" s="7">
        <v>71</v>
      </c>
      <c r="D1194" s="7" t="s">
        <v>11187</v>
      </c>
      <c r="E1194" s="7">
        <v>2</v>
      </c>
      <c r="F1194" s="7">
        <v>3</v>
      </c>
      <c r="G1194" s="7" t="s">
        <v>192</v>
      </c>
      <c r="H1194" s="7">
        <v>71</v>
      </c>
      <c r="I1194" s="7" t="s">
        <v>11188</v>
      </c>
      <c r="J1194" s="7" t="s">
        <v>11189</v>
      </c>
      <c r="K1194" s="7" t="s">
        <v>11190</v>
      </c>
      <c r="L1194" s="7" t="s">
        <v>11191</v>
      </c>
      <c r="M1194" s="7">
        <v>0</v>
      </c>
      <c r="N1194" s="7" t="s">
        <v>128</v>
      </c>
      <c r="O1194" s="7" t="s">
        <v>11192</v>
      </c>
      <c r="P1194" s="11" t="s">
        <v>584</v>
      </c>
    </row>
    <row r="1195" spans="1:16" ht="15.75" customHeight="1" x14ac:dyDescent="0.3">
      <c r="A1195" s="10">
        <v>1194</v>
      </c>
      <c r="B1195" s="8" t="s">
        <v>11193</v>
      </c>
      <c r="C1195" s="8">
        <v>54</v>
      </c>
      <c r="D1195" s="8" t="s">
        <v>11194</v>
      </c>
      <c r="E1195" s="8">
        <v>5</v>
      </c>
      <c r="F1195" s="8">
        <v>3</v>
      </c>
      <c r="G1195" s="8" t="s">
        <v>116</v>
      </c>
      <c r="H1195" s="8">
        <v>63</v>
      </c>
      <c r="I1195" s="8" t="s">
        <v>11195</v>
      </c>
      <c r="J1195" s="8" t="s">
        <v>11196</v>
      </c>
      <c r="K1195" s="8" t="s">
        <v>11197</v>
      </c>
      <c r="L1195" s="8" t="s">
        <v>11198</v>
      </c>
      <c r="M1195" s="8">
        <v>0</v>
      </c>
      <c r="N1195" s="8" t="s">
        <v>165</v>
      </c>
      <c r="O1195" s="8" t="s">
        <v>11199</v>
      </c>
      <c r="P1195" s="12" t="s">
        <v>2960</v>
      </c>
    </row>
    <row r="1196" spans="1:16" ht="15.75" customHeight="1" x14ac:dyDescent="0.3">
      <c r="A1196" s="9">
        <v>1195</v>
      </c>
      <c r="B1196" s="7" t="s">
        <v>11200</v>
      </c>
      <c r="C1196" s="7">
        <v>65</v>
      </c>
      <c r="D1196" s="7" t="s">
        <v>11202</v>
      </c>
      <c r="E1196" s="7">
        <v>2</v>
      </c>
      <c r="F1196" s="7">
        <v>2</v>
      </c>
      <c r="G1196" s="7" t="s">
        <v>192</v>
      </c>
      <c r="H1196" s="7">
        <v>29</v>
      </c>
      <c r="I1196" s="7" t="s">
        <v>11203</v>
      </c>
      <c r="J1196" s="7" t="s">
        <v>11204</v>
      </c>
      <c r="K1196" s="7" t="s">
        <v>11205</v>
      </c>
      <c r="L1196" s="7" t="s">
        <v>11206</v>
      </c>
      <c r="M1196" s="7">
        <v>0</v>
      </c>
      <c r="N1196" s="7" t="s">
        <v>165</v>
      </c>
      <c r="O1196" s="7" t="s">
        <v>11207</v>
      </c>
      <c r="P1196" s="11" t="s">
        <v>398</v>
      </c>
    </row>
    <row r="1197" spans="1:16" ht="15.75" customHeight="1" x14ac:dyDescent="0.3">
      <c r="A1197" s="10">
        <v>1196</v>
      </c>
      <c r="B1197" s="8" t="s">
        <v>11209</v>
      </c>
      <c r="C1197" s="8">
        <v>67</v>
      </c>
      <c r="D1197" s="8" t="s">
        <v>11210</v>
      </c>
      <c r="E1197" s="8">
        <v>5</v>
      </c>
      <c r="F1197" s="8">
        <v>3</v>
      </c>
      <c r="G1197" s="8" t="s">
        <v>116</v>
      </c>
      <c r="H1197" s="8">
        <v>82</v>
      </c>
      <c r="I1197" s="8" t="s">
        <v>11211</v>
      </c>
      <c r="J1197" s="8" t="s">
        <v>11212</v>
      </c>
      <c r="K1197" s="8" t="s">
        <v>11213</v>
      </c>
      <c r="L1197" s="8" t="s">
        <v>11214</v>
      </c>
      <c r="M1197" s="8">
        <v>0</v>
      </c>
      <c r="N1197" s="8" t="s">
        <v>307</v>
      </c>
      <c r="O1197" s="8" t="s">
        <v>11216</v>
      </c>
      <c r="P1197" s="12" t="s">
        <v>705</v>
      </c>
    </row>
    <row r="1198" spans="1:16" ht="15.75" customHeight="1" x14ac:dyDescent="0.3">
      <c r="A1198" s="9">
        <v>1197</v>
      </c>
      <c r="B1198" s="7" t="s">
        <v>11217</v>
      </c>
      <c r="C1198" s="7">
        <v>44</v>
      </c>
      <c r="D1198" s="7" t="s">
        <v>11218</v>
      </c>
      <c r="E1198" s="7">
        <v>4</v>
      </c>
      <c r="F1198" s="7">
        <v>2</v>
      </c>
      <c r="G1198" s="7" t="s">
        <v>116</v>
      </c>
      <c r="H1198" s="7">
        <v>118</v>
      </c>
      <c r="I1198" s="7" t="s">
        <v>11219</v>
      </c>
      <c r="J1198" s="7" t="s">
        <v>11220</v>
      </c>
      <c r="K1198" s="7" t="s">
        <v>11221</v>
      </c>
      <c r="L1198" s="7" t="s">
        <v>11222</v>
      </c>
      <c r="M1198" s="7">
        <v>0</v>
      </c>
      <c r="N1198" s="7" t="s">
        <v>165</v>
      </c>
      <c r="O1198" s="7" t="s">
        <v>1534</v>
      </c>
      <c r="P1198" s="11" t="s">
        <v>1512</v>
      </c>
    </row>
    <row r="1199" spans="1:16" ht="15.75" customHeight="1" x14ac:dyDescent="0.3">
      <c r="A1199" s="10">
        <v>1198</v>
      </c>
      <c r="B1199" s="8" t="s">
        <v>11224</v>
      </c>
      <c r="C1199" s="8">
        <v>54</v>
      </c>
      <c r="D1199" s="8" t="s">
        <v>11225</v>
      </c>
      <c r="E1199" s="8">
        <v>1</v>
      </c>
      <c r="F1199" s="8">
        <v>3</v>
      </c>
      <c r="G1199" s="8" t="s">
        <v>192</v>
      </c>
      <c r="H1199" s="8">
        <v>109</v>
      </c>
      <c r="I1199" s="8" t="s">
        <v>11226</v>
      </c>
      <c r="J1199" s="8" t="s">
        <v>11227</v>
      </c>
      <c r="K1199" s="8" t="s">
        <v>11228</v>
      </c>
      <c r="L1199" s="8" t="s">
        <v>11229</v>
      </c>
      <c r="M1199" s="8">
        <v>0</v>
      </c>
      <c r="N1199" s="8" t="s">
        <v>128</v>
      </c>
      <c r="O1199" s="8" t="s">
        <v>11230</v>
      </c>
      <c r="P1199" s="12" t="s">
        <v>363</v>
      </c>
    </row>
    <row r="1200" spans="1:16" ht="15.75" customHeight="1" x14ac:dyDescent="0.3">
      <c r="A1200" s="9">
        <v>1199</v>
      </c>
      <c r="B1200" s="7" t="s">
        <v>11231</v>
      </c>
      <c r="C1200" s="7">
        <v>49</v>
      </c>
      <c r="D1200" s="7" t="s">
        <v>11232</v>
      </c>
      <c r="E1200" s="7">
        <v>1</v>
      </c>
      <c r="F1200" s="7">
        <v>2</v>
      </c>
      <c r="G1200" s="7" t="s">
        <v>116</v>
      </c>
      <c r="H1200" s="7">
        <v>101</v>
      </c>
      <c r="I1200" s="7" t="s">
        <v>11234</v>
      </c>
      <c r="J1200" s="7" t="s">
        <v>11235</v>
      </c>
      <c r="K1200" s="7" t="s">
        <v>11236</v>
      </c>
      <c r="L1200" s="7" t="s">
        <v>11237</v>
      </c>
      <c r="M1200" s="7">
        <v>0</v>
      </c>
      <c r="N1200" s="7" t="s">
        <v>222</v>
      </c>
      <c r="O1200" s="7" t="s">
        <v>11238</v>
      </c>
      <c r="P1200" s="11" t="s">
        <v>446</v>
      </c>
    </row>
    <row r="1201" spans="1:16" ht="15.75" customHeight="1" x14ac:dyDescent="0.3">
      <c r="A1201" s="10">
        <v>1200</v>
      </c>
      <c r="B1201" s="8" t="s">
        <v>11240</v>
      </c>
      <c r="C1201" s="8">
        <v>41</v>
      </c>
      <c r="D1201" s="8" t="s">
        <v>11241</v>
      </c>
      <c r="E1201" s="8">
        <v>1</v>
      </c>
      <c r="F1201" s="8">
        <v>3</v>
      </c>
      <c r="G1201" s="8" t="s">
        <v>116</v>
      </c>
      <c r="H1201" s="8">
        <v>92</v>
      </c>
      <c r="I1201" s="8" t="s">
        <v>11243</v>
      </c>
      <c r="J1201" s="8" t="s">
        <v>11244</v>
      </c>
      <c r="K1201" s="8" t="s">
        <v>11245</v>
      </c>
      <c r="L1201" s="8" t="s">
        <v>11246</v>
      </c>
      <c r="M1201" s="8">
        <v>0</v>
      </c>
      <c r="N1201" s="8" t="s">
        <v>307</v>
      </c>
      <c r="O1201" s="8" t="s">
        <v>11247</v>
      </c>
      <c r="P1201" s="12" t="s">
        <v>446</v>
      </c>
    </row>
    <row r="1202" spans="1:16" ht="15.75" customHeight="1" x14ac:dyDescent="0.3">
      <c r="A1202" s="9">
        <v>1201</v>
      </c>
      <c r="B1202" s="7" t="s">
        <v>11248</v>
      </c>
      <c r="C1202" s="7">
        <v>72</v>
      </c>
      <c r="D1202" s="7" t="s">
        <v>11249</v>
      </c>
      <c r="E1202" s="7">
        <v>2</v>
      </c>
      <c r="F1202" s="7">
        <v>3</v>
      </c>
      <c r="G1202" s="7" t="s">
        <v>192</v>
      </c>
      <c r="H1202" s="7">
        <v>100</v>
      </c>
      <c r="I1202" s="7" t="s">
        <v>11251</v>
      </c>
      <c r="J1202" s="7" t="s">
        <v>11252</v>
      </c>
      <c r="K1202" s="7" t="s">
        <v>11253</v>
      </c>
      <c r="L1202" s="7" t="s">
        <v>11254</v>
      </c>
      <c r="M1202" s="7">
        <v>0</v>
      </c>
      <c r="N1202" s="7" t="s">
        <v>307</v>
      </c>
      <c r="O1202" s="7" t="s">
        <v>11255</v>
      </c>
      <c r="P1202" s="11" t="s">
        <v>11256</v>
      </c>
    </row>
    <row r="1203" spans="1:16" ht="15.75" customHeight="1" x14ac:dyDescent="0.3">
      <c r="A1203" s="10">
        <v>1202</v>
      </c>
      <c r="B1203" s="8" t="s">
        <v>11257</v>
      </c>
      <c r="C1203" s="8">
        <v>16</v>
      </c>
      <c r="D1203" s="8" t="s">
        <v>11258</v>
      </c>
      <c r="E1203" s="8">
        <v>3</v>
      </c>
      <c r="F1203" s="8">
        <v>3</v>
      </c>
      <c r="G1203" s="8" t="s">
        <v>192</v>
      </c>
      <c r="H1203" s="8">
        <v>52</v>
      </c>
      <c r="I1203" s="8" t="s">
        <v>11261</v>
      </c>
      <c r="J1203" s="8" t="s">
        <v>11262</v>
      </c>
      <c r="K1203" s="8" t="s">
        <v>11263</v>
      </c>
      <c r="L1203" s="8" t="s">
        <v>11264</v>
      </c>
      <c r="M1203" s="8">
        <v>0</v>
      </c>
      <c r="N1203" s="8" t="s">
        <v>307</v>
      </c>
      <c r="O1203" s="8" t="s">
        <v>11266</v>
      </c>
      <c r="P1203" s="12" t="s">
        <v>194</v>
      </c>
    </row>
    <row r="1204" spans="1:16" ht="15.75" customHeight="1" x14ac:dyDescent="0.3">
      <c r="A1204" s="9">
        <v>1203</v>
      </c>
      <c r="B1204" s="7" t="s">
        <v>11267</v>
      </c>
      <c r="C1204" s="7">
        <v>75</v>
      </c>
      <c r="D1204" s="7" t="s">
        <v>11268</v>
      </c>
      <c r="E1204" s="7">
        <v>1</v>
      </c>
      <c r="F1204" s="7">
        <v>2</v>
      </c>
      <c r="G1204" s="7" t="s">
        <v>116</v>
      </c>
      <c r="H1204" s="7">
        <v>116</v>
      </c>
      <c r="I1204" s="7" t="s">
        <v>11270</v>
      </c>
      <c r="J1204" s="7" t="s">
        <v>11271</v>
      </c>
      <c r="K1204" s="7" t="s">
        <v>11272</v>
      </c>
      <c r="L1204" s="7" t="s">
        <v>11273</v>
      </c>
      <c r="M1204" s="7">
        <v>0</v>
      </c>
      <c r="N1204" s="7" t="s">
        <v>307</v>
      </c>
      <c r="O1204" s="7" t="s">
        <v>11275</v>
      </c>
      <c r="P1204" s="11" t="s">
        <v>751</v>
      </c>
    </row>
    <row r="1205" spans="1:16" ht="15.75" customHeight="1" x14ac:dyDescent="0.3">
      <c r="A1205" s="10">
        <v>1204</v>
      </c>
      <c r="B1205" s="8" t="s">
        <v>11276</v>
      </c>
      <c r="C1205" s="8">
        <v>80</v>
      </c>
      <c r="D1205" s="8" t="s">
        <v>11277</v>
      </c>
      <c r="E1205" s="8">
        <v>3</v>
      </c>
      <c r="F1205" s="8">
        <v>2</v>
      </c>
      <c r="G1205" s="8" t="s">
        <v>116</v>
      </c>
      <c r="H1205" s="8">
        <v>36</v>
      </c>
      <c r="I1205" s="8" t="s">
        <v>11279</v>
      </c>
      <c r="J1205" s="8" t="s">
        <v>11280</v>
      </c>
      <c r="K1205" s="8" t="s">
        <v>11281</v>
      </c>
      <c r="L1205" s="8" t="s">
        <v>11282</v>
      </c>
      <c r="M1205" s="8">
        <v>1</v>
      </c>
      <c r="N1205" s="8" t="s">
        <v>128</v>
      </c>
      <c r="O1205" s="8" t="s">
        <v>11284</v>
      </c>
      <c r="P1205" s="12" t="s">
        <v>962</v>
      </c>
    </row>
    <row r="1206" spans="1:16" ht="15.75" customHeight="1" x14ac:dyDescent="0.3">
      <c r="A1206" s="9">
        <v>1205</v>
      </c>
      <c r="B1206" s="7" t="s">
        <v>11285</v>
      </c>
      <c r="C1206" s="7">
        <v>35</v>
      </c>
      <c r="D1206" s="7" t="s">
        <v>11286</v>
      </c>
      <c r="E1206" s="7">
        <v>5</v>
      </c>
      <c r="F1206" s="7">
        <v>3</v>
      </c>
      <c r="G1206" s="7" t="s">
        <v>803</v>
      </c>
      <c r="H1206" s="7">
        <v>1</v>
      </c>
      <c r="I1206" s="7" t="s">
        <v>11288</v>
      </c>
      <c r="J1206" s="7" t="s">
        <v>11289</v>
      </c>
      <c r="K1206" s="7"/>
      <c r="L1206" s="7" t="s">
        <v>11290</v>
      </c>
      <c r="M1206" s="7">
        <v>1</v>
      </c>
      <c r="N1206" s="7" t="s">
        <v>128</v>
      </c>
      <c r="O1206" s="7" t="s">
        <v>11291</v>
      </c>
      <c r="P1206" s="11"/>
    </row>
    <row r="1207" spans="1:16" ht="15.75" customHeight="1" x14ac:dyDescent="0.3">
      <c r="A1207" s="10">
        <v>1206</v>
      </c>
      <c r="B1207" s="8" t="s">
        <v>11293</v>
      </c>
      <c r="C1207" s="8">
        <v>22</v>
      </c>
      <c r="D1207" s="8" t="s">
        <v>11294</v>
      </c>
      <c r="E1207" s="8">
        <v>5</v>
      </c>
      <c r="F1207" s="8">
        <v>3</v>
      </c>
      <c r="G1207" s="8" t="s">
        <v>116</v>
      </c>
      <c r="H1207" s="8">
        <v>102</v>
      </c>
      <c r="I1207" s="8" t="s">
        <v>11295</v>
      </c>
      <c r="J1207" s="8" t="s">
        <v>11296</v>
      </c>
      <c r="K1207" s="8" t="s">
        <v>11297</v>
      </c>
      <c r="L1207" s="8" t="s">
        <v>11299</v>
      </c>
      <c r="M1207" s="8">
        <v>0</v>
      </c>
      <c r="N1207" s="8" t="s">
        <v>128</v>
      </c>
      <c r="O1207" s="8" t="s">
        <v>11300</v>
      </c>
      <c r="P1207" s="12" t="s">
        <v>705</v>
      </c>
    </row>
    <row r="1208" spans="1:16" ht="15.75" customHeight="1" x14ac:dyDescent="0.3">
      <c r="A1208" s="9">
        <v>1207</v>
      </c>
      <c r="B1208" s="7" t="s">
        <v>11301</v>
      </c>
      <c r="C1208" s="7">
        <v>62</v>
      </c>
      <c r="D1208" s="7" t="s">
        <v>11302</v>
      </c>
      <c r="E1208" s="7">
        <v>1</v>
      </c>
      <c r="F1208" s="7">
        <v>3</v>
      </c>
      <c r="G1208" s="7" t="s">
        <v>192</v>
      </c>
      <c r="H1208" s="7">
        <v>35</v>
      </c>
      <c r="I1208" s="7" t="s">
        <v>11304</v>
      </c>
      <c r="J1208" s="7" t="s">
        <v>11305</v>
      </c>
      <c r="K1208" s="7" t="s">
        <v>11306</v>
      </c>
      <c r="L1208" s="7" t="s">
        <v>11307</v>
      </c>
      <c r="M1208" s="7">
        <v>0</v>
      </c>
      <c r="N1208" s="7" t="s">
        <v>307</v>
      </c>
      <c r="O1208" s="7" t="s">
        <v>11308</v>
      </c>
      <c r="P1208" s="11" t="s">
        <v>363</v>
      </c>
    </row>
    <row r="1209" spans="1:16" ht="15.75" customHeight="1" x14ac:dyDescent="0.3">
      <c r="A1209" s="10">
        <v>1208</v>
      </c>
      <c r="B1209" s="8" t="s">
        <v>11309</v>
      </c>
      <c r="C1209" s="8">
        <v>23</v>
      </c>
      <c r="D1209" s="8" t="s">
        <v>11311</v>
      </c>
      <c r="E1209" s="8">
        <v>1</v>
      </c>
      <c r="F1209" s="8">
        <v>3</v>
      </c>
      <c r="G1209" s="8" t="s">
        <v>116</v>
      </c>
      <c r="H1209" s="8">
        <v>40</v>
      </c>
      <c r="I1209" s="8" t="s">
        <v>11312</v>
      </c>
      <c r="J1209" s="8" t="s">
        <v>11313</v>
      </c>
      <c r="K1209" s="8" t="s">
        <v>11314</v>
      </c>
      <c r="L1209" s="8" t="s">
        <v>11315</v>
      </c>
      <c r="M1209" s="8">
        <v>0</v>
      </c>
      <c r="N1209" s="8" t="s">
        <v>165</v>
      </c>
      <c r="O1209" s="8" t="s">
        <v>11317</v>
      </c>
      <c r="P1209" s="12" t="s">
        <v>225</v>
      </c>
    </row>
    <row r="1210" spans="1:16" ht="15.75" customHeight="1" x14ac:dyDescent="0.3">
      <c r="A1210" s="9">
        <v>1209</v>
      </c>
      <c r="B1210" s="7" t="s">
        <v>11318</v>
      </c>
      <c r="C1210" s="7">
        <v>57</v>
      </c>
      <c r="D1210" s="7" t="s">
        <v>11319</v>
      </c>
      <c r="E1210" s="7">
        <v>1</v>
      </c>
      <c r="F1210" s="7">
        <v>3</v>
      </c>
      <c r="G1210" s="7" t="s">
        <v>192</v>
      </c>
      <c r="H1210" s="7">
        <v>9</v>
      </c>
      <c r="I1210" s="7" t="s">
        <v>11321</v>
      </c>
      <c r="J1210" s="7" t="s">
        <v>11322</v>
      </c>
      <c r="K1210" s="7" t="s">
        <v>11323</v>
      </c>
      <c r="L1210" s="7" t="s">
        <v>11325</v>
      </c>
      <c r="M1210" s="7">
        <v>1</v>
      </c>
      <c r="N1210" s="7" t="s">
        <v>307</v>
      </c>
      <c r="O1210" s="7" t="s">
        <v>11326</v>
      </c>
      <c r="P1210" s="11" t="s">
        <v>751</v>
      </c>
    </row>
    <row r="1211" spans="1:16" ht="15.75" customHeight="1" x14ac:dyDescent="0.3">
      <c r="A1211" s="10">
        <v>1210</v>
      </c>
      <c r="B1211" s="8" t="s">
        <v>11327</v>
      </c>
      <c r="C1211" s="8">
        <v>15</v>
      </c>
      <c r="D1211" s="8" t="s">
        <v>11328</v>
      </c>
      <c r="E1211" s="8">
        <v>3</v>
      </c>
      <c r="F1211" s="8">
        <v>2</v>
      </c>
      <c r="G1211" s="8" t="s">
        <v>192</v>
      </c>
      <c r="H1211" s="8">
        <v>48</v>
      </c>
      <c r="I1211" s="8" t="s">
        <v>11329</v>
      </c>
      <c r="J1211" s="8" t="s">
        <v>11331</v>
      </c>
      <c r="K1211" s="8" t="s">
        <v>11332</v>
      </c>
      <c r="L1211" s="8" t="s">
        <v>11333</v>
      </c>
      <c r="M1211" s="8">
        <v>0</v>
      </c>
      <c r="N1211" s="8" t="s">
        <v>307</v>
      </c>
      <c r="O1211" s="8" t="s">
        <v>11334</v>
      </c>
      <c r="P1211" s="12" t="s">
        <v>194</v>
      </c>
    </row>
    <row r="1212" spans="1:16" ht="15.75" customHeight="1" x14ac:dyDescent="0.3">
      <c r="A1212" s="9">
        <v>1211</v>
      </c>
      <c r="B1212" s="7" t="s">
        <v>11336</v>
      </c>
      <c r="C1212" s="7">
        <v>57</v>
      </c>
      <c r="D1212" s="7" t="s">
        <v>11337</v>
      </c>
      <c r="E1212" s="7">
        <v>1</v>
      </c>
      <c r="F1212" s="7">
        <v>3</v>
      </c>
      <c r="G1212" s="7" t="s">
        <v>116</v>
      </c>
      <c r="H1212" s="7">
        <v>3</v>
      </c>
      <c r="I1212" s="7" t="s">
        <v>11339</v>
      </c>
      <c r="J1212" s="7" t="s">
        <v>3766</v>
      </c>
      <c r="K1212" s="7" t="s">
        <v>11340</v>
      </c>
      <c r="L1212" s="7" t="s">
        <v>11341</v>
      </c>
      <c r="M1212" s="7">
        <v>0</v>
      </c>
      <c r="N1212" s="7" t="s">
        <v>222</v>
      </c>
      <c r="O1212" s="7" t="s">
        <v>11342</v>
      </c>
      <c r="P1212" s="11" t="s">
        <v>751</v>
      </c>
    </row>
    <row r="1213" spans="1:16" ht="15.75" customHeight="1" x14ac:dyDescent="0.3">
      <c r="A1213" s="10">
        <v>1212</v>
      </c>
      <c r="B1213" s="8" t="s">
        <v>11343</v>
      </c>
      <c r="C1213" s="8">
        <v>60</v>
      </c>
      <c r="D1213" s="8" t="s">
        <v>11344</v>
      </c>
      <c r="E1213" s="8">
        <v>2</v>
      </c>
      <c r="F1213" s="8">
        <v>3</v>
      </c>
      <c r="G1213" s="8" t="s">
        <v>803</v>
      </c>
      <c r="H1213" s="8">
        <v>9</v>
      </c>
      <c r="I1213" s="8" t="s">
        <v>11345</v>
      </c>
      <c r="J1213" s="8" t="s">
        <v>11347</v>
      </c>
      <c r="K1213" s="8"/>
      <c r="L1213" s="8" t="s">
        <v>11348</v>
      </c>
      <c r="M1213" s="8">
        <v>1</v>
      </c>
      <c r="N1213" s="8" t="s">
        <v>307</v>
      </c>
      <c r="O1213" s="8" t="s">
        <v>11349</v>
      </c>
      <c r="P1213" s="12"/>
    </row>
    <row r="1214" spans="1:16" ht="15.75" customHeight="1" x14ac:dyDescent="0.3">
      <c r="A1214" s="9">
        <v>1213</v>
      </c>
      <c r="B1214" s="7" t="s">
        <v>11350</v>
      </c>
      <c r="C1214" s="7">
        <v>49</v>
      </c>
      <c r="D1214" s="7" t="s">
        <v>11352</v>
      </c>
      <c r="E1214" s="7">
        <v>3</v>
      </c>
      <c r="F1214" s="7">
        <v>3</v>
      </c>
      <c r="G1214" s="7" t="s">
        <v>116</v>
      </c>
      <c r="H1214" s="7">
        <v>17</v>
      </c>
      <c r="I1214" s="7" t="s">
        <v>11353</v>
      </c>
      <c r="J1214" s="7" t="s">
        <v>11354</v>
      </c>
      <c r="K1214" s="7" t="s">
        <v>11355</v>
      </c>
      <c r="L1214" s="7" t="s">
        <v>11356</v>
      </c>
      <c r="M1214" s="7">
        <v>1</v>
      </c>
      <c r="N1214" s="7" t="s">
        <v>307</v>
      </c>
      <c r="O1214" s="7" t="s">
        <v>11357</v>
      </c>
      <c r="P1214" s="11" t="s">
        <v>246</v>
      </c>
    </row>
    <row r="1215" spans="1:16" ht="15.75" customHeight="1" x14ac:dyDescent="0.3">
      <c r="A1215" s="10">
        <v>1214</v>
      </c>
      <c r="B1215" s="8" t="s">
        <v>11359</v>
      </c>
      <c r="C1215" s="8">
        <v>16</v>
      </c>
      <c r="D1215" s="8" t="s">
        <v>11360</v>
      </c>
      <c r="E1215" s="8">
        <v>3</v>
      </c>
      <c r="F1215" s="8">
        <v>3</v>
      </c>
      <c r="G1215" s="8" t="s">
        <v>116</v>
      </c>
      <c r="H1215" s="8">
        <v>31</v>
      </c>
      <c r="I1215" s="8" t="s">
        <v>11361</v>
      </c>
      <c r="J1215" s="8" t="s">
        <v>11362</v>
      </c>
      <c r="K1215" s="8" t="s">
        <v>11364</v>
      </c>
      <c r="L1215" s="8" t="s">
        <v>11365</v>
      </c>
      <c r="M1215" s="8">
        <v>0</v>
      </c>
      <c r="N1215" s="8" t="s">
        <v>222</v>
      </c>
      <c r="O1215" s="8" t="s">
        <v>11367</v>
      </c>
      <c r="P1215" s="12" t="s">
        <v>962</v>
      </c>
    </row>
    <row r="1216" spans="1:16" ht="15.75" customHeight="1" x14ac:dyDescent="0.3">
      <c r="A1216" s="9">
        <v>1215</v>
      </c>
      <c r="B1216" s="7" t="s">
        <v>11368</v>
      </c>
      <c r="C1216" s="7">
        <v>37</v>
      </c>
      <c r="D1216" s="7" t="s">
        <v>11369</v>
      </c>
      <c r="E1216" s="7">
        <v>2</v>
      </c>
      <c r="F1216" s="7">
        <v>3</v>
      </c>
      <c r="G1216" s="7" t="s">
        <v>192</v>
      </c>
      <c r="H1216" s="7">
        <v>30</v>
      </c>
      <c r="I1216" s="7" t="s">
        <v>11371</v>
      </c>
      <c r="J1216" s="7" t="s">
        <v>11372</v>
      </c>
      <c r="K1216" s="7" t="s">
        <v>11373</v>
      </c>
      <c r="L1216" s="7" t="s">
        <v>11374</v>
      </c>
      <c r="M1216" s="7">
        <v>1</v>
      </c>
      <c r="N1216" s="7" t="s">
        <v>307</v>
      </c>
      <c r="O1216" s="7" t="s">
        <v>11376</v>
      </c>
      <c r="P1216" s="11" t="s">
        <v>11377</v>
      </c>
    </row>
    <row r="1217" spans="1:16" ht="15.75" customHeight="1" x14ac:dyDescent="0.3">
      <c r="A1217" s="10">
        <v>1216</v>
      </c>
      <c r="B1217" s="8" t="s">
        <v>11378</v>
      </c>
      <c r="C1217" s="8">
        <v>56</v>
      </c>
      <c r="D1217" s="8" t="s">
        <v>11379</v>
      </c>
      <c r="E1217" s="8">
        <v>2</v>
      </c>
      <c r="F1217" s="8">
        <v>2</v>
      </c>
      <c r="G1217" s="8" t="s">
        <v>192</v>
      </c>
      <c r="H1217" s="8">
        <v>45</v>
      </c>
      <c r="I1217" s="8" t="s">
        <v>11381</v>
      </c>
      <c r="J1217" s="8" t="s">
        <v>11382</v>
      </c>
      <c r="K1217" s="8" t="s">
        <v>11383</v>
      </c>
      <c r="L1217" s="8" t="s">
        <v>11384</v>
      </c>
      <c r="M1217" s="8">
        <v>0</v>
      </c>
      <c r="N1217" s="8" t="s">
        <v>165</v>
      </c>
      <c r="O1217" s="8" t="s">
        <v>11386</v>
      </c>
      <c r="P1217" s="12" t="s">
        <v>398</v>
      </c>
    </row>
    <row r="1218" spans="1:16" ht="15.75" customHeight="1" x14ac:dyDescent="0.3">
      <c r="A1218" s="9">
        <v>1217</v>
      </c>
      <c r="B1218" s="7" t="s">
        <v>11387</v>
      </c>
      <c r="C1218" s="7">
        <v>15</v>
      </c>
      <c r="D1218" s="7" t="s">
        <v>11388</v>
      </c>
      <c r="E1218" s="7">
        <v>2</v>
      </c>
      <c r="F1218" s="7">
        <v>3</v>
      </c>
      <c r="G1218" s="7" t="s">
        <v>116</v>
      </c>
      <c r="H1218" s="7">
        <v>49</v>
      </c>
      <c r="I1218" s="7" t="s">
        <v>11390</v>
      </c>
      <c r="J1218" s="7" t="s">
        <v>11391</v>
      </c>
      <c r="K1218" s="7" t="s">
        <v>11392</v>
      </c>
      <c r="L1218" s="7" t="s">
        <v>11393</v>
      </c>
      <c r="M1218" s="7">
        <v>0</v>
      </c>
      <c r="N1218" s="7" t="s">
        <v>222</v>
      </c>
      <c r="O1218" s="7" t="s">
        <v>11395</v>
      </c>
      <c r="P1218" s="11" t="s">
        <v>11396</v>
      </c>
    </row>
    <row r="1219" spans="1:16" ht="15.75" customHeight="1" x14ac:dyDescent="0.3">
      <c r="A1219" s="10">
        <v>1218</v>
      </c>
      <c r="B1219" s="8" t="s">
        <v>11397</v>
      </c>
      <c r="C1219" s="8">
        <v>64</v>
      </c>
      <c r="D1219" s="8" t="s">
        <v>11398</v>
      </c>
      <c r="E1219" s="8">
        <v>2</v>
      </c>
      <c r="F1219" s="8">
        <v>3</v>
      </c>
      <c r="G1219" s="8" t="s">
        <v>192</v>
      </c>
      <c r="H1219" s="8">
        <v>73</v>
      </c>
      <c r="I1219" s="8" t="s">
        <v>11399</v>
      </c>
      <c r="J1219" s="8" t="s">
        <v>11401</v>
      </c>
      <c r="K1219" s="8" t="s">
        <v>11402</v>
      </c>
      <c r="L1219" s="8" t="s">
        <v>11403</v>
      </c>
      <c r="M1219" s="8">
        <v>0</v>
      </c>
      <c r="N1219" s="8" t="s">
        <v>307</v>
      </c>
      <c r="O1219" s="8" t="s">
        <v>11404</v>
      </c>
      <c r="P1219" s="12" t="s">
        <v>328</v>
      </c>
    </row>
    <row r="1220" spans="1:16" ht="15.75" customHeight="1" x14ac:dyDescent="0.3">
      <c r="A1220" s="9">
        <v>1219</v>
      </c>
      <c r="B1220" s="7" t="s">
        <v>11405</v>
      </c>
      <c r="C1220" s="7">
        <v>31</v>
      </c>
      <c r="D1220" s="7" t="s">
        <v>11407</v>
      </c>
      <c r="E1220" s="7">
        <v>2</v>
      </c>
      <c r="F1220" s="7">
        <v>2</v>
      </c>
      <c r="G1220" s="7" t="s">
        <v>192</v>
      </c>
      <c r="H1220" s="7">
        <v>15</v>
      </c>
      <c r="I1220" s="7" t="s">
        <v>11411</v>
      </c>
      <c r="J1220" s="7" t="s">
        <v>11412</v>
      </c>
      <c r="K1220" s="7" t="s">
        <v>11413</v>
      </c>
      <c r="L1220" s="7" t="s">
        <v>11414</v>
      </c>
      <c r="M1220" s="7">
        <v>1</v>
      </c>
      <c r="N1220" s="7" t="s">
        <v>307</v>
      </c>
      <c r="O1220" s="7" t="s">
        <v>11415</v>
      </c>
      <c r="P1220" s="11" t="s">
        <v>328</v>
      </c>
    </row>
    <row r="1221" spans="1:16" ht="15.75" customHeight="1" x14ac:dyDescent="0.3">
      <c r="A1221" s="10">
        <v>1220</v>
      </c>
      <c r="B1221" s="8" t="s">
        <v>11417</v>
      </c>
      <c r="C1221" s="8">
        <v>31</v>
      </c>
      <c r="D1221" s="8" t="s">
        <v>11418</v>
      </c>
      <c r="E1221" s="8">
        <v>4</v>
      </c>
      <c r="F1221" s="8">
        <v>1</v>
      </c>
      <c r="G1221" s="8" t="s">
        <v>192</v>
      </c>
      <c r="H1221" s="8">
        <v>77</v>
      </c>
      <c r="I1221" s="8" t="s">
        <v>11419</v>
      </c>
      <c r="J1221" s="8" t="s">
        <v>11420</v>
      </c>
      <c r="K1221" s="8" t="s">
        <v>11421</v>
      </c>
      <c r="L1221" s="8" t="s">
        <v>11422</v>
      </c>
      <c r="M1221" s="8">
        <v>0</v>
      </c>
      <c r="N1221" s="8" t="s">
        <v>165</v>
      </c>
      <c r="O1221" s="8" t="s">
        <v>1564</v>
      </c>
      <c r="P1221" s="12" t="s">
        <v>1512</v>
      </c>
    </row>
    <row r="1222" spans="1:16" ht="15.75" customHeight="1" x14ac:dyDescent="0.3">
      <c r="A1222" s="9">
        <v>1221</v>
      </c>
      <c r="B1222" s="7" t="s">
        <v>11424</v>
      </c>
      <c r="C1222" s="7">
        <v>10</v>
      </c>
      <c r="D1222" s="7" t="s">
        <v>11425</v>
      </c>
      <c r="E1222" s="7">
        <v>1</v>
      </c>
      <c r="F1222" s="7">
        <v>3</v>
      </c>
      <c r="G1222" s="7" t="s">
        <v>388</v>
      </c>
      <c r="H1222" s="7">
        <v>78</v>
      </c>
      <c r="I1222" s="7" t="s">
        <v>11426</v>
      </c>
      <c r="J1222" s="7" t="s">
        <v>11427</v>
      </c>
      <c r="K1222" s="7"/>
      <c r="L1222" s="7" t="s">
        <v>11429</v>
      </c>
      <c r="M1222" s="7">
        <v>0</v>
      </c>
      <c r="N1222" s="7" t="s">
        <v>128</v>
      </c>
      <c r="O1222" s="7" t="s">
        <v>11430</v>
      </c>
      <c r="P1222" s="11"/>
    </row>
    <row r="1223" spans="1:16" ht="15.75" customHeight="1" x14ac:dyDescent="0.3">
      <c r="A1223" s="10">
        <v>1222</v>
      </c>
      <c r="B1223" s="8" t="s">
        <v>11432</v>
      </c>
      <c r="C1223" s="8">
        <v>34</v>
      </c>
      <c r="D1223" s="8" t="s">
        <v>11433</v>
      </c>
      <c r="E1223" s="8">
        <v>5</v>
      </c>
      <c r="F1223" s="8">
        <v>3</v>
      </c>
      <c r="G1223" s="8" t="s">
        <v>116</v>
      </c>
      <c r="H1223" s="8">
        <v>85</v>
      </c>
      <c r="I1223" s="8" t="s">
        <v>11434</v>
      </c>
      <c r="J1223" s="8" t="s">
        <v>11435</v>
      </c>
      <c r="K1223" s="8" t="s">
        <v>11436</v>
      </c>
      <c r="L1223" s="8" t="s">
        <v>11437</v>
      </c>
      <c r="M1223" s="8">
        <v>0</v>
      </c>
      <c r="N1223" s="8" t="s">
        <v>307</v>
      </c>
      <c r="O1223" s="8" t="s">
        <v>11439</v>
      </c>
      <c r="P1223" s="12" t="s">
        <v>1735</v>
      </c>
    </row>
    <row r="1224" spans="1:16" ht="15.75" customHeight="1" x14ac:dyDescent="0.3">
      <c r="A1224" s="9">
        <v>1223</v>
      </c>
      <c r="B1224" s="7" t="s">
        <v>11440</v>
      </c>
      <c r="C1224" s="7">
        <v>17</v>
      </c>
      <c r="D1224" s="7" t="s">
        <v>11441</v>
      </c>
      <c r="E1224" s="7">
        <v>1</v>
      </c>
      <c r="F1224" s="7">
        <v>4</v>
      </c>
      <c r="G1224" s="7" t="s">
        <v>192</v>
      </c>
      <c r="H1224" s="7">
        <v>35</v>
      </c>
      <c r="I1224" s="7" t="s">
        <v>11443</v>
      </c>
      <c r="J1224" s="7" t="s">
        <v>11444</v>
      </c>
      <c r="K1224" s="7" t="s">
        <v>11445</v>
      </c>
      <c r="L1224" s="7" t="s">
        <v>11446</v>
      </c>
      <c r="M1224" s="7">
        <v>0</v>
      </c>
      <c r="N1224" s="7" t="s">
        <v>165</v>
      </c>
      <c r="O1224" s="7" t="s">
        <v>11447</v>
      </c>
      <c r="P1224" s="11" t="s">
        <v>225</v>
      </c>
    </row>
    <row r="1225" spans="1:16" ht="15.75" customHeight="1" x14ac:dyDescent="0.3">
      <c r="A1225" s="10">
        <v>1224</v>
      </c>
      <c r="B1225" s="8" t="s">
        <v>11448</v>
      </c>
      <c r="C1225" s="8">
        <v>25</v>
      </c>
      <c r="D1225" s="8" t="s">
        <v>11450</v>
      </c>
      <c r="E1225" s="8">
        <v>2</v>
      </c>
      <c r="F1225" s="8">
        <v>3</v>
      </c>
      <c r="G1225" s="8" t="s">
        <v>192</v>
      </c>
      <c r="H1225" s="8">
        <v>76</v>
      </c>
      <c r="I1225" s="8" t="s">
        <v>11451</v>
      </c>
      <c r="J1225" s="8" t="s">
        <v>11452</v>
      </c>
      <c r="K1225" s="8" t="s">
        <v>11453</v>
      </c>
      <c r="L1225" s="8" t="s">
        <v>11454</v>
      </c>
      <c r="M1225" s="8">
        <v>0</v>
      </c>
      <c r="N1225" s="8" t="s">
        <v>307</v>
      </c>
      <c r="O1225" s="8" t="s">
        <v>11455</v>
      </c>
      <c r="P1225" s="12" t="s">
        <v>328</v>
      </c>
    </row>
    <row r="1226" spans="1:16" ht="15.75" customHeight="1" x14ac:dyDescent="0.3">
      <c r="A1226" s="9">
        <v>1225</v>
      </c>
      <c r="B1226" s="7" t="s">
        <v>11457</v>
      </c>
      <c r="C1226" s="7">
        <v>46</v>
      </c>
      <c r="D1226" s="7" t="s">
        <v>11458</v>
      </c>
      <c r="E1226" s="7">
        <v>2</v>
      </c>
      <c r="F1226" s="7">
        <v>1</v>
      </c>
      <c r="G1226" s="7" t="s">
        <v>116</v>
      </c>
      <c r="H1226" s="7">
        <v>93</v>
      </c>
      <c r="I1226" s="7" t="s">
        <v>11460</v>
      </c>
      <c r="J1226" s="7" t="s">
        <v>11461</v>
      </c>
      <c r="K1226" s="7" t="s">
        <v>11462</v>
      </c>
      <c r="L1226" s="7" t="s">
        <v>11463</v>
      </c>
      <c r="M1226" s="7">
        <v>0</v>
      </c>
      <c r="N1226" s="7" t="s">
        <v>128</v>
      </c>
      <c r="O1226" s="7" t="s">
        <v>11464</v>
      </c>
      <c r="P1226" s="11" t="s">
        <v>168</v>
      </c>
    </row>
    <row r="1227" spans="1:16" ht="15.75" customHeight="1" x14ac:dyDescent="0.3">
      <c r="A1227" s="10">
        <v>1226</v>
      </c>
      <c r="B1227" s="8" t="s">
        <v>11466</v>
      </c>
      <c r="C1227" s="8">
        <v>31</v>
      </c>
      <c r="D1227" s="8" t="s">
        <v>11467</v>
      </c>
      <c r="E1227" s="8">
        <v>1</v>
      </c>
      <c r="F1227" s="8">
        <v>3</v>
      </c>
      <c r="G1227" s="8" t="s">
        <v>116</v>
      </c>
      <c r="H1227" s="8">
        <v>78</v>
      </c>
      <c r="I1227" s="8" t="s">
        <v>11469</v>
      </c>
      <c r="J1227" s="8" t="s">
        <v>11470</v>
      </c>
      <c r="K1227" s="8" t="s">
        <v>11471</v>
      </c>
      <c r="L1227" s="8" t="s">
        <v>11472</v>
      </c>
      <c r="M1227" s="8">
        <v>0</v>
      </c>
      <c r="N1227" s="8" t="s">
        <v>307</v>
      </c>
      <c r="O1227" s="8" t="s">
        <v>11473</v>
      </c>
      <c r="P1227" s="12" t="s">
        <v>293</v>
      </c>
    </row>
    <row r="1228" spans="1:16" ht="15.75" customHeight="1" x14ac:dyDescent="0.3">
      <c r="A1228" s="9">
        <v>1227</v>
      </c>
      <c r="B1228" s="7" t="s">
        <v>11474</v>
      </c>
      <c r="C1228" s="7">
        <v>72</v>
      </c>
      <c r="D1228" s="7" t="s">
        <v>11475</v>
      </c>
      <c r="E1228" s="7">
        <v>2</v>
      </c>
      <c r="F1228" s="7">
        <v>2</v>
      </c>
      <c r="G1228" s="7" t="s">
        <v>116</v>
      </c>
      <c r="H1228" s="7">
        <v>76</v>
      </c>
      <c r="I1228" s="7" t="s">
        <v>11477</v>
      </c>
      <c r="J1228" s="7" t="s">
        <v>11478</v>
      </c>
      <c r="K1228" s="7" t="s">
        <v>11479</v>
      </c>
      <c r="L1228" s="7" t="s">
        <v>11480</v>
      </c>
      <c r="M1228" s="7">
        <v>0</v>
      </c>
      <c r="N1228" s="7" t="s">
        <v>222</v>
      </c>
      <c r="O1228" s="7" t="s">
        <v>11482</v>
      </c>
      <c r="P1228" s="11" t="s">
        <v>168</v>
      </c>
    </row>
    <row r="1229" spans="1:16" ht="15.75" customHeight="1" x14ac:dyDescent="0.3">
      <c r="A1229" s="10">
        <v>1228</v>
      </c>
      <c r="B1229" s="8" t="s">
        <v>11483</v>
      </c>
      <c r="C1229" s="8">
        <v>1</v>
      </c>
      <c r="D1229" s="8" t="s">
        <v>11484</v>
      </c>
      <c r="E1229" s="8">
        <v>2</v>
      </c>
      <c r="F1229" s="8">
        <v>2</v>
      </c>
      <c r="G1229" s="8" t="s">
        <v>116</v>
      </c>
      <c r="H1229" s="8">
        <v>21</v>
      </c>
      <c r="I1229" s="8" t="s">
        <v>11486</v>
      </c>
      <c r="J1229" s="8" t="s">
        <v>11487</v>
      </c>
      <c r="K1229" s="8" t="s">
        <v>11488</v>
      </c>
      <c r="L1229" s="8" t="s">
        <v>11489</v>
      </c>
      <c r="M1229" s="8">
        <v>0</v>
      </c>
      <c r="N1229" s="8" t="s">
        <v>307</v>
      </c>
      <c r="O1229" s="8" t="s">
        <v>11490</v>
      </c>
      <c r="P1229" s="12" t="s">
        <v>168</v>
      </c>
    </row>
    <row r="1230" spans="1:16" ht="15.75" customHeight="1" x14ac:dyDescent="0.3">
      <c r="A1230" s="9">
        <v>1229</v>
      </c>
      <c r="B1230" s="7" t="s">
        <v>11492</v>
      </c>
      <c r="C1230" s="7">
        <v>47</v>
      </c>
      <c r="D1230" s="7" t="s">
        <v>11493</v>
      </c>
      <c r="E1230" s="7">
        <v>1</v>
      </c>
      <c r="F1230" s="7">
        <v>3</v>
      </c>
      <c r="G1230" s="7" t="s">
        <v>116</v>
      </c>
      <c r="H1230" s="7">
        <v>43</v>
      </c>
      <c r="I1230" s="7" t="s">
        <v>11495</v>
      </c>
      <c r="J1230" s="7" t="s">
        <v>11496</v>
      </c>
      <c r="K1230" s="7" t="s">
        <v>11497</v>
      </c>
      <c r="L1230" s="7" t="s">
        <v>11498</v>
      </c>
      <c r="M1230" s="7">
        <v>0</v>
      </c>
      <c r="N1230" s="7" t="s">
        <v>307</v>
      </c>
      <c r="O1230" s="7" t="s">
        <v>11499</v>
      </c>
      <c r="P1230" s="11" t="s">
        <v>751</v>
      </c>
    </row>
    <row r="1231" spans="1:16" ht="15.75" customHeight="1" x14ac:dyDescent="0.3">
      <c r="A1231" s="10">
        <v>1230</v>
      </c>
      <c r="B1231" s="8" t="s">
        <v>11501</v>
      </c>
      <c r="C1231" s="8">
        <v>21</v>
      </c>
      <c r="D1231" s="8" t="s">
        <v>11502</v>
      </c>
      <c r="E1231" s="8">
        <v>2</v>
      </c>
      <c r="F1231" s="8">
        <v>4</v>
      </c>
      <c r="G1231" s="8" t="s">
        <v>192</v>
      </c>
      <c r="H1231" s="8">
        <v>30</v>
      </c>
      <c r="I1231" s="8" t="s">
        <v>11504</v>
      </c>
      <c r="J1231" s="8" t="s">
        <v>11505</v>
      </c>
      <c r="K1231" s="8" t="s">
        <v>11506</v>
      </c>
      <c r="L1231" s="8" t="s">
        <v>11507</v>
      </c>
      <c r="M1231" s="8">
        <v>0</v>
      </c>
      <c r="N1231" s="8" t="s">
        <v>307</v>
      </c>
      <c r="O1231" s="8" t="s">
        <v>11509</v>
      </c>
      <c r="P1231" s="12" t="s">
        <v>398</v>
      </c>
    </row>
    <row r="1232" spans="1:16" ht="15.75" customHeight="1" x14ac:dyDescent="0.3">
      <c r="A1232" s="9">
        <v>1231</v>
      </c>
      <c r="B1232" s="7" t="s">
        <v>11510</v>
      </c>
      <c r="C1232" s="7">
        <v>59</v>
      </c>
      <c r="D1232" s="7" t="s">
        <v>11511</v>
      </c>
      <c r="E1232" s="7">
        <v>4</v>
      </c>
      <c r="F1232" s="7">
        <v>1</v>
      </c>
      <c r="G1232" s="7" t="s">
        <v>116</v>
      </c>
      <c r="H1232" s="7">
        <v>36</v>
      </c>
      <c r="I1232" s="7" t="s">
        <v>11513</v>
      </c>
      <c r="J1232" s="7" t="s">
        <v>11514</v>
      </c>
      <c r="K1232" s="7" t="s">
        <v>11515</v>
      </c>
      <c r="L1232" s="7" t="s">
        <v>11517</v>
      </c>
      <c r="M1232" s="7">
        <v>1</v>
      </c>
      <c r="N1232" s="7" t="s">
        <v>307</v>
      </c>
      <c r="O1232" s="7" t="s">
        <v>2607</v>
      </c>
      <c r="P1232" s="11" t="s">
        <v>1512</v>
      </c>
    </row>
    <row r="1233" spans="1:16" ht="15.75" customHeight="1" x14ac:dyDescent="0.3">
      <c r="A1233" s="10">
        <v>1232</v>
      </c>
      <c r="B1233" s="8" t="s">
        <v>11518</v>
      </c>
      <c r="C1233" s="8">
        <v>1</v>
      </c>
      <c r="D1233" s="8" t="s">
        <v>11520</v>
      </c>
      <c r="E1233" s="8">
        <v>2</v>
      </c>
      <c r="F1233" s="8">
        <v>3</v>
      </c>
      <c r="G1233" s="8" t="s">
        <v>192</v>
      </c>
      <c r="H1233" s="8">
        <v>96</v>
      </c>
      <c r="I1233" s="8" t="s">
        <v>11521</v>
      </c>
      <c r="J1233" s="8" t="s">
        <v>11522</v>
      </c>
      <c r="K1233" s="8" t="s">
        <v>11523</v>
      </c>
      <c r="L1233" s="8" t="s">
        <v>11524</v>
      </c>
      <c r="M1233" s="8">
        <v>0</v>
      </c>
      <c r="N1233" s="8" t="s">
        <v>128</v>
      </c>
      <c r="O1233" s="8" t="s">
        <v>11526</v>
      </c>
      <c r="P1233" s="12" t="s">
        <v>584</v>
      </c>
    </row>
    <row r="1234" spans="1:16" ht="15.75" customHeight="1" x14ac:dyDescent="0.3">
      <c r="A1234" s="9">
        <v>1233</v>
      </c>
      <c r="B1234" s="7" t="s">
        <v>11527</v>
      </c>
      <c r="C1234" s="7">
        <v>3</v>
      </c>
      <c r="D1234" s="7" t="s">
        <v>11528</v>
      </c>
      <c r="E1234" s="7">
        <v>2</v>
      </c>
      <c r="F1234" s="7">
        <v>2</v>
      </c>
      <c r="G1234" s="7" t="s">
        <v>116</v>
      </c>
      <c r="H1234" s="7">
        <v>84</v>
      </c>
      <c r="I1234" s="7" t="s">
        <v>11530</v>
      </c>
      <c r="J1234" s="7" t="s">
        <v>11531</v>
      </c>
      <c r="K1234" s="7" t="s">
        <v>11532</v>
      </c>
      <c r="L1234" s="7" t="s">
        <v>11533</v>
      </c>
      <c r="M1234" s="7">
        <v>0</v>
      </c>
      <c r="N1234" s="7" t="s">
        <v>128</v>
      </c>
      <c r="O1234" s="7" t="s">
        <v>11534</v>
      </c>
      <c r="P1234" s="11" t="s">
        <v>328</v>
      </c>
    </row>
    <row r="1235" spans="1:16" ht="15.75" customHeight="1" x14ac:dyDescent="0.3">
      <c r="A1235" s="10">
        <v>1234</v>
      </c>
      <c r="B1235" s="8" t="s">
        <v>11535</v>
      </c>
      <c r="C1235" s="8">
        <v>34</v>
      </c>
      <c r="D1235" s="8" t="s">
        <v>11536</v>
      </c>
      <c r="E1235" s="8">
        <v>3</v>
      </c>
      <c r="F1235" s="8">
        <v>3</v>
      </c>
      <c r="G1235" s="8" t="s">
        <v>116</v>
      </c>
      <c r="H1235" s="8">
        <v>38</v>
      </c>
      <c r="I1235" s="8" t="s">
        <v>11537</v>
      </c>
      <c r="J1235" s="8" t="s">
        <v>11539</v>
      </c>
      <c r="K1235" s="8" t="s">
        <v>11540</v>
      </c>
      <c r="L1235" s="8" t="s">
        <v>11541</v>
      </c>
      <c r="M1235" s="8">
        <v>1</v>
      </c>
      <c r="N1235" s="8" t="s">
        <v>165</v>
      </c>
      <c r="O1235" s="8" t="s">
        <v>11542</v>
      </c>
      <c r="P1235" s="12" t="s">
        <v>274</v>
      </c>
    </row>
    <row r="1236" spans="1:16" ht="15.75" customHeight="1" x14ac:dyDescent="0.3">
      <c r="A1236" s="9">
        <v>1235</v>
      </c>
      <c r="B1236" s="7" t="s">
        <v>11543</v>
      </c>
      <c r="C1236" s="7">
        <v>65</v>
      </c>
      <c r="D1236" s="7" t="s">
        <v>11545</v>
      </c>
      <c r="E1236" s="7">
        <v>3</v>
      </c>
      <c r="F1236" s="7">
        <v>3</v>
      </c>
      <c r="G1236" s="7" t="s">
        <v>116</v>
      </c>
      <c r="H1236" s="7">
        <v>93</v>
      </c>
      <c r="I1236" s="7" t="s">
        <v>11546</v>
      </c>
      <c r="J1236" s="7" t="s">
        <v>11547</v>
      </c>
      <c r="K1236" s="7" t="s">
        <v>11548</v>
      </c>
      <c r="L1236" s="7" t="s">
        <v>11549</v>
      </c>
      <c r="M1236" s="7">
        <v>1</v>
      </c>
      <c r="N1236" s="7" t="s">
        <v>128</v>
      </c>
      <c r="O1236" s="7" t="s">
        <v>11550</v>
      </c>
      <c r="P1236" s="11" t="s">
        <v>246</v>
      </c>
    </row>
    <row r="1237" spans="1:16" ht="15.75" customHeight="1" x14ac:dyDescent="0.3">
      <c r="A1237" s="10">
        <v>1236</v>
      </c>
      <c r="B1237" s="8" t="s">
        <v>11551</v>
      </c>
      <c r="C1237" s="8">
        <v>45</v>
      </c>
      <c r="D1237" s="8" t="s">
        <v>11552</v>
      </c>
      <c r="E1237" s="8">
        <v>1</v>
      </c>
      <c r="F1237" s="8">
        <v>4</v>
      </c>
      <c r="G1237" s="8" t="s">
        <v>116</v>
      </c>
      <c r="H1237" s="8">
        <v>22</v>
      </c>
      <c r="I1237" s="8" t="s">
        <v>11554</v>
      </c>
      <c r="J1237" s="8" t="s">
        <v>11555</v>
      </c>
      <c r="K1237" s="8" t="s">
        <v>11556</v>
      </c>
      <c r="L1237" s="8" t="s">
        <v>11558</v>
      </c>
      <c r="M1237" s="8">
        <v>1</v>
      </c>
      <c r="N1237" s="8" t="s">
        <v>128</v>
      </c>
      <c r="O1237" s="8" t="s">
        <v>11559</v>
      </c>
      <c r="P1237" s="12" t="s">
        <v>446</v>
      </c>
    </row>
    <row r="1238" spans="1:16" ht="15.75" customHeight="1" x14ac:dyDescent="0.3">
      <c r="A1238" s="9">
        <v>1237</v>
      </c>
      <c r="B1238" s="7" t="s">
        <v>11560</v>
      </c>
      <c r="C1238" s="7">
        <v>14</v>
      </c>
      <c r="D1238" s="7" t="s">
        <v>11562</v>
      </c>
      <c r="E1238" s="7">
        <v>2</v>
      </c>
      <c r="F1238" s="7">
        <v>3</v>
      </c>
      <c r="G1238" s="7" t="s">
        <v>116</v>
      </c>
      <c r="H1238" s="7">
        <v>96</v>
      </c>
      <c r="I1238" s="7" t="s">
        <v>11563</v>
      </c>
      <c r="J1238" s="7" t="s">
        <v>11564</v>
      </c>
      <c r="K1238" s="7" t="s">
        <v>11565</v>
      </c>
      <c r="L1238" s="7" t="s">
        <v>11566</v>
      </c>
      <c r="M1238" s="7">
        <v>0</v>
      </c>
      <c r="N1238" s="7" t="s">
        <v>307</v>
      </c>
      <c r="O1238" s="7" t="s">
        <v>11567</v>
      </c>
      <c r="P1238" s="11" t="s">
        <v>328</v>
      </c>
    </row>
    <row r="1239" spans="1:16" ht="15.75" customHeight="1" x14ac:dyDescent="0.3">
      <c r="A1239" s="10">
        <v>1238</v>
      </c>
      <c r="B1239" s="8" t="s">
        <v>11568</v>
      </c>
      <c r="C1239" s="8">
        <v>5</v>
      </c>
      <c r="D1239" s="8" t="s">
        <v>11569</v>
      </c>
      <c r="E1239" s="8">
        <v>2</v>
      </c>
      <c r="F1239" s="8">
        <v>4</v>
      </c>
      <c r="G1239" s="8" t="s">
        <v>116</v>
      </c>
      <c r="H1239" s="8">
        <v>41</v>
      </c>
      <c r="I1239" s="8" t="s">
        <v>11571</v>
      </c>
      <c r="J1239" s="8" t="s">
        <v>11572</v>
      </c>
      <c r="K1239" s="8" t="s">
        <v>11573</v>
      </c>
      <c r="L1239" s="8" t="s">
        <v>11574</v>
      </c>
      <c r="M1239" s="8">
        <v>0</v>
      </c>
      <c r="N1239" s="8" t="s">
        <v>165</v>
      </c>
      <c r="O1239" s="8" t="s">
        <v>11575</v>
      </c>
      <c r="P1239" s="12" t="s">
        <v>328</v>
      </c>
    </row>
    <row r="1240" spans="1:16" ht="15.75" customHeight="1" x14ac:dyDescent="0.3">
      <c r="A1240" s="9">
        <v>1239</v>
      </c>
      <c r="B1240" s="7" t="s">
        <v>11576</v>
      </c>
      <c r="C1240" s="7">
        <v>1</v>
      </c>
      <c r="D1240" s="7" t="s">
        <v>11577</v>
      </c>
      <c r="E1240" s="7">
        <v>2</v>
      </c>
      <c r="F1240" s="7">
        <v>3</v>
      </c>
      <c r="G1240" s="7" t="s">
        <v>192</v>
      </c>
      <c r="H1240" s="7">
        <v>32</v>
      </c>
      <c r="I1240" s="7" t="s">
        <v>11578</v>
      </c>
      <c r="J1240" s="7" t="s">
        <v>11579</v>
      </c>
      <c r="K1240" s="7" t="s">
        <v>11581</v>
      </c>
      <c r="L1240" s="7" t="s">
        <v>11582</v>
      </c>
      <c r="M1240" s="7">
        <v>1</v>
      </c>
      <c r="N1240" s="7" t="s">
        <v>128</v>
      </c>
      <c r="O1240" s="7" t="s">
        <v>11583</v>
      </c>
      <c r="P1240" s="11" t="s">
        <v>398</v>
      </c>
    </row>
    <row r="1241" spans="1:16" ht="15.75" customHeight="1" x14ac:dyDescent="0.3">
      <c r="A1241" s="10">
        <v>1240</v>
      </c>
      <c r="B1241" s="8" t="s">
        <v>11584</v>
      </c>
      <c r="C1241" s="8">
        <v>51</v>
      </c>
      <c r="D1241" s="8" t="s">
        <v>11585</v>
      </c>
      <c r="E1241" s="8">
        <v>3</v>
      </c>
      <c r="F1241" s="8">
        <v>3</v>
      </c>
      <c r="G1241" s="8" t="s">
        <v>116</v>
      </c>
      <c r="H1241" s="8">
        <v>66</v>
      </c>
      <c r="I1241" s="8" t="s">
        <v>11586</v>
      </c>
      <c r="J1241" s="8" t="s">
        <v>11588</v>
      </c>
      <c r="K1241" s="8" t="s">
        <v>11589</v>
      </c>
      <c r="L1241" s="8" t="s">
        <v>11590</v>
      </c>
      <c r="M1241" s="8">
        <v>0</v>
      </c>
      <c r="N1241" s="8" t="s">
        <v>128</v>
      </c>
      <c r="O1241" s="8" t="s">
        <v>11591</v>
      </c>
      <c r="P1241" s="12" t="s">
        <v>194</v>
      </c>
    </row>
    <row r="1242" spans="1:16" ht="15.75" customHeight="1" x14ac:dyDescent="0.3">
      <c r="A1242" s="9">
        <v>1241</v>
      </c>
      <c r="B1242" s="7" t="s">
        <v>11592</v>
      </c>
      <c r="C1242" s="7">
        <v>41</v>
      </c>
      <c r="D1242" s="7" t="s">
        <v>11593</v>
      </c>
      <c r="E1242" s="7">
        <v>2</v>
      </c>
      <c r="F1242" s="7">
        <v>3</v>
      </c>
      <c r="G1242" s="7" t="s">
        <v>116</v>
      </c>
      <c r="H1242" s="7">
        <v>113</v>
      </c>
      <c r="I1242" s="7" t="s">
        <v>11595</v>
      </c>
      <c r="J1242" s="7" t="s">
        <v>11596</v>
      </c>
      <c r="K1242" s="7" t="s">
        <v>11597</v>
      </c>
      <c r="L1242" s="7" t="s">
        <v>11598</v>
      </c>
      <c r="M1242" s="7">
        <v>1</v>
      </c>
      <c r="N1242" s="7" t="s">
        <v>307</v>
      </c>
      <c r="O1242" s="7" t="s">
        <v>11600</v>
      </c>
      <c r="P1242" s="11" t="s">
        <v>398</v>
      </c>
    </row>
    <row r="1243" spans="1:16" ht="15.75" customHeight="1" x14ac:dyDescent="0.3">
      <c r="A1243" s="10">
        <v>1242</v>
      </c>
      <c r="B1243" s="8" t="s">
        <v>11601</v>
      </c>
      <c r="C1243" s="8">
        <v>16</v>
      </c>
      <c r="D1243" s="8" t="s">
        <v>11602</v>
      </c>
      <c r="E1243" s="8">
        <v>4</v>
      </c>
      <c r="F1243" s="8">
        <v>4</v>
      </c>
      <c r="G1243" s="8" t="s">
        <v>116</v>
      </c>
      <c r="H1243" s="8">
        <v>4</v>
      </c>
      <c r="I1243" s="8" t="s">
        <v>11604</v>
      </c>
      <c r="J1243" s="8" t="s">
        <v>11605</v>
      </c>
      <c r="K1243" s="8" t="s">
        <v>11606</v>
      </c>
      <c r="L1243" s="8" t="s">
        <v>11607</v>
      </c>
      <c r="M1243" s="8">
        <v>1</v>
      </c>
      <c r="N1243" s="8" t="s">
        <v>222</v>
      </c>
      <c r="O1243" s="8" t="s">
        <v>1331</v>
      </c>
      <c r="P1243" s="12" t="s">
        <v>11609</v>
      </c>
    </row>
    <row r="1244" spans="1:16" ht="15.75" customHeight="1" x14ac:dyDescent="0.3">
      <c r="A1244" s="9">
        <v>1243</v>
      </c>
      <c r="B1244" s="7" t="s">
        <v>11610</v>
      </c>
      <c r="C1244" s="7">
        <v>70</v>
      </c>
      <c r="D1244" s="7" t="s">
        <v>11611</v>
      </c>
      <c r="E1244" s="7">
        <v>3</v>
      </c>
      <c r="F1244" s="7">
        <v>4</v>
      </c>
      <c r="G1244" s="7" t="s">
        <v>116</v>
      </c>
      <c r="H1244" s="7">
        <v>55</v>
      </c>
      <c r="I1244" s="7" t="s">
        <v>11613</v>
      </c>
      <c r="J1244" s="7" t="s">
        <v>11614</v>
      </c>
      <c r="K1244" s="7" t="s">
        <v>11615</v>
      </c>
      <c r="L1244" s="7" t="s">
        <v>11616</v>
      </c>
      <c r="M1244" s="7">
        <v>0</v>
      </c>
      <c r="N1244" s="7" t="s">
        <v>165</v>
      </c>
      <c r="O1244" s="7" t="s">
        <v>11617</v>
      </c>
      <c r="P1244" s="11" t="s">
        <v>962</v>
      </c>
    </row>
    <row r="1245" spans="1:16" ht="15.75" customHeight="1" x14ac:dyDescent="0.3">
      <c r="A1245" s="10">
        <v>1244</v>
      </c>
      <c r="B1245" s="8" t="s">
        <v>11618</v>
      </c>
      <c r="C1245" s="8">
        <v>1</v>
      </c>
      <c r="D1245" s="8" t="s">
        <v>11620</v>
      </c>
      <c r="E1245" s="8">
        <v>1</v>
      </c>
      <c r="F1245" s="8">
        <v>1</v>
      </c>
      <c r="G1245" s="8" t="s">
        <v>192</v>
      </c>
      <c r="H1245" s="8">
        <v>90</v>
      </c>
      <c r="I1245" s="8" t="s">
        <v>11621</v>
      </c>
      <c r="J1245" s="8" t="s">
        <v>11622</v>
      </c>
      <c r="K1245" s="8" t="s">
        <v>11623</v>
      </c>
      <c r="L1245" s="8" t="s">
        <v>11624</v>
      </c>
      <c r="M1245" s="8">
        <v>0</v>
      </c>
      <c r="N1245" s="8" t="s">
        <v>128</v>
      </c>
      <c r="O1245" s="8" t="s">
        <v>11625</v>
      </c>
      <c r="P1245" s="12" t="s">
        <v>751</v>
      </c>
    </row>
    <row r="1246" spans="1:16" ht="15.75" customHeight="1" x14ac:dyDescent="0.3">
      <c r="A1246" s="9">
        <v>1245</v>
      </c>
      <c r="B1246" s="7" t="s">
        <v>11627</v>
      </c>
      <c r="C1246" s="7">
        <v>34</v>
      </c>
      <c r="D1246" s="7" t="s">
        <v>11628</v>
      </c>
      <c r="E1246" s="7">
        <v>1</v>
      </c>
      <c r="F1246" s="7">
        <v>2</v>
      </c>
      <c r="G1246" s="7" t="s">
        <v>192</v>
      </c>
      <c r="H1246" s="7">
        <v>109</v>
      </c>
      <c r="I1246" s="7" t="s">
        <v>11635</v>
      </c>
      <c r="J1246" s="7" t="s">
        <v>11638</v>
      </c>
      <c r="K1246" s="7" t="s">
        <v>11639</v>
      </c>
      <c r="L1246" s="7" t="s">
        <v>11640</v>
      </c>
      <c r="M1246" s="7">
        <v>0</v>
      </c>
      <c r="N1246" s="7" t="s">
        <v>165</v>
      </c>
      <c r="O1246" s="7" t="s">
        <v>11642</v>
      </c>
      <c r="P1246" s="11" t="s">
        <v>363</v>
      </c>
    </row>
    <row r="1247" spans="1:16" ht="15.75" customHeight="1" x14ac:dyDescent="0.3">
      <c r="A1247" s="10">
        <v>1246</v>
      </c>
      <c r="B1247" s="8" t="s">
        <v>11643</v>
      </c>
      <c r="C1247" s="8">
        <v>50</v>
      </c>
      <c r="D1247" s="8" t="s">
        <v>11644</v>
      </c>
      <c r="E1247" s="8">
        <v>3</v>
      </c>
      <c r="F1247" s="8">
        <v>2</v>
      </c>
      <c r="G1247" s="8" t="s">
        <v>192</v>
      </c>
      <c r="H1247" s="8">
        <v>4</v>
      </c>
      <c r="I1247" s="8" t="s">
        <v>11645</v>
      </c>
      <c r="J1247" s="8" t="s">
        <v>11646</v>
      </c>
      <c r="K1247" s="8" t="s">
        <v>11648</v>
      </c>
      <c r="L1247" s="8" t="s">
        <v>11649</v>
      </c>
      <c r="M1247" s="8">
        <v>0</v>
      </c>
      <c r="N1247" s="8" t="s">
        <v>222</v>
      </c>
      <c r="O1247" s="8" t="s">
        <v>11650</v>
      </c>
      <c r="P1247" s="12" t="s">
        <v>194</v>
      </c>
    </row>
    <row r="1248" spans="1:16" ht="15.75" customHeight="1" x14ac:dyDescent="0.3">
      <c r="A1248" s="9">
        <v>1247</v>
      </c>
      <c r="B1248" s="7" t="s">
        <v>11652</v>
      </c>
      <c r="C1248" s="7">
        <v>22</v>
      </c>
      <c r="D1248" s="7" t="s">
        <v>11653</v>
      </c>
      <c r="E1248" s="7">
        <v>5</v>
      </c>
      <c r="F1248" s="7">
        <v>3</v>
      </c>
      <c r="G1248" s="7" t="s">
        <v>116</v>
      </c>
      <c r="H1248" s="7">
        <v>94</v>
      </c>
      <c r="I1248" s="7" t="s">
        <v>11654</v>
      </c>
      <c r="J1248" s="7" t="s">
        <v>11655</v>
      </c>
      <c r="K1248" s="7" t="s">
        <v>11656</v>
      </c>
      <c r="L1248" s="7" t="s">
        <v>11657</v>
      </c>
      <c r="M1248" s="7">
        <v>0</v>
      </c>
      <c r="N1248" s="7" t="s">
        <v>165</v>
      </c>
      <c r="O1248" s="7" t="s">
        <v>11659</v>
      </c>
      <c r="P1248" s="11" t="s">
        <v>135</v>
      </c>
    </row>
    <row r="1249" spans="1:16" ht="15.75" customHeight="1" x14ac:dyDescent="0.3">
      <c r="A1249" s="10">
        <v>1248</v>
      </c>
      <c r="B1249" s="8" t="s">
        <v>11660</v>
      </c>
      <c r="C1249" s="8">
        <v>36</v>
      </c>
      <c r="D1249" s="8" t="s">
        <v>11662</v>
      </c>
      <c r="E1249" s="8">
        <v>1</v>
      </c>
      <c r="F1249" s="8">
        <v>1</v>
      </c>
      <c r="G1249" s="8" t="s">
        <v>116</v>
      </c>
      <c r="H1249" s="8">
        <v>47</v>
      </c>
      <c r="I1249" s="8" t="s">
        <v>11663</v>
      </c>
      <c r="J1249" s="8" t="s">
        <v>11664</v>
      </c>
      <c r="K1249" s="8" t="s">
        <v>11665</v>
      </c>
      <c r="L1249" s="8" t="s">
        <v>11666</v>
      </c>
      <c r="M1249" s="8">
        <v>1</v>
      </c>
      <c r="N1249" s="8" t="s">
        <v>307</v>
      </c>
      <c r="O1249" s="8" t="s">
        <v>11668</v>
      </c>
      <c r="P1249" s="12" t="s">
        <v>225</v>
      </c>
    </row>
    <row r="1250" spans="1:16" ht="15.75" customHeight="1" x14ac:dyDescent="0.3">
      <c r="A1250" s="9">
        <v>1249</v>
      </c>
      <c r="B1250" s="7" t="s">
        <v>11669</v>
      </c>
      <c r="C1250" s="7">
        <v>9</v>
      </c>
      <c r="D1250" s="7" t="s">
        <v>11671</v>
      </c>
      <c r="E1250" s="7">
        <v>4</v>
      </c>
      <c r="F1250" s="7">
        <v>1</v>
      </c>
      <c r="G1250" s="7" t="s">
        <v>192</v>
      </c>
      <c r="H1250" s="7">
        <v>98</v>
      </c>
      <c r="I1250" s="7" t="s">
        <v>11672</v>
      </c>
      <c r="J1250" s="7" t="s">
        <v>11673</v>
      </c>
      <c r="K1250" s="7" t="s">
        <v>11674</v>
      </c>
      <c r="L1250" s="7" t="s">
        <v>11675</v>
      </c>
      <c r="M1250" s="7">
        <v>1</v>
      </c>
      <c r="N1250" s="7" t="s">
        <v>165</v>
      </c>
      <c r="O1250" s="7" t="s">
        <v>1068</v>
      </c>
      <c r="P1250" s="11" t="s">
        <v>11676</v>
      </c>
    </row>
    <row r="1251" spans="1:16" ht="15.75" customHeight="1" x14ac:dyDescent="0.3">
      <c r="A1251" s="10">
        <v>1250</v>
      </c>
      <c r="B1251" s="8" t="s">
        <v>11677</v>
      </c>
      <c r="C1251" s="8">
        <v>5</v>
      </c>
      <c r="D1251" s="8" t="s">
        <v>11678</v>
      </c>
      <c r="E1251" s="8">
        <v>2</v>
      </c>
      <c r="F1251" s="8">
        <v>3</v>
      </c>
      <c r="G1251" s="8" t="s">
        <v>116</v>
      </c>
      <c r="H1251" s="8">
        <v>90</v>
      </c>
      <c r="I1251" s="8" t="s">
        <v>11684</v>
      </c>
      <c r="J1251" s="8" t="s">
        <v>11686</v>
      </c>
      <c r="K1251" s="8" t="s">
        <v>11687</v>
      </c>
      <c r="L1251" s="8" t="s">
        <v>11688</v>
      </c>
      <c r="M1251" s="8">
        <v>0</v>
      </c>
      <c r="N1251" s="8" t="s">
        <v>222</v>
      </c>
      <c r="O1251" s="8" t="s">
        <v>11690</v>
      </c>
      <c r="P1251" s="12" t="s">
        <v>328</v>
      </c>
    </row>
    <row r="1252" spans="1:16" ht="15.75" customHeight="1" x14ac:dyDescent="0.3">
      <c r="A1252" s="9">
        <v>1251</v>
      </c>
      <c r="B1252" s="7" t="s">
        <v>11691</v>
      </c>
      <c r="C1252" s="7">
        <v>11</v>
      </c>
      <c r="D1252" s="7" t="s">
        <v>11692</v>
      </c>
      <c r="E1252" s="7">
        <v>5</v>
      </c>
      <c r="F1252" s="7">
        <v>3</v>
      </c>
      <c r="G1252" s="7" t="s">
        <v>116</v>
      </c>
      <c r="H1252" s="7">
        <v>94</v>
      </c>
      <c r="I1252" s="7" t="s">
        <v>11694</v>
      </c>
      <c r="J1252" s="7" t="s">
        <v>11695</v>
      </c>
      <c r="K1252" s="7" t="s">
        <v>11696</v>
      </c>
      <c r="L1252" s="7" t="s">
        <v>11697</v>
      </c>
      <c r="M1252" s="7">
        <v>1</v>
      </c>
      <c r="N1252" s="7" t="s">
        <v>307</v>
      </c>
      <c r="O1252" s="7" t="s">
        <v>11699</v>
      </c>
      <c r="P1252" s="11" t="s">
        <v>843</v>
      </c>
    </row>
    <row r="1253" spans="1:16" ht="15.75" customHeight="1" x14ac:dyDescent="0.3">
      <c r="A1253" s="10">
        <v>1252</v>
      </c>
      <c r="B1253" s="8" t="s">
        <v>11700</v>
      </c>
      <c r="C1253" s="8">
        <v>9</v>
      </c>
      <c r="D1253" s="8" t="s">
        <v>11702</v>
      </c>
      <c r="E1253" s="8">
        <v>5</v>
      </c>
      <c r="F1253" s="8">
        <v>2</v>
      </c>
      <c r="G1253" s="8" t="s">
        <v>192</v>
      </c>
      <c r="H1253" s="8">
        <v>119</v>
      </c>
      <c r="I1253" s="8" t="s">
        <v>11703</v>
      </c>
      <c r="J1253" s="8" t="s">
        <v>11704</v>
      </c>
      <c r="K1253" s="8" t="s">
        <v>11705</v>
      </c>
      <c r="L1253" s="8" t="s">
        <v>11706</v>
      </c>
      <c r="M1253" s="8">
        <v>0</v>
      </c>
      <c r="N1253" s="8" t="s">
        <v>307</v>
      </c>
      <c r="O1253" s="8" t="s">
        <v>11708</v>
      </c>
      <c r="P1253" s="12" t="s">
        <v>2960</v>
      </c>
    </row>
    <row r="1254" spans="1:16" ht="15.75" customHeight="1" x14ac:dyDescent="0.3">
      <c r="A1254" s="9">
        <v>1253</v>
      </c>
      <c r="B1254" s="7" t="s">
        <v>11709</v>
      </c>
      <c r="C1254" s="7">
        <v>73</v>
      </c>
      <c r="D1254" s="7" t="s">
        <v>11711</v>
      </c>
      <c r="E1254" s="7">
        <v>1</v>
      </c>
      <c r="F1254" s="7">
        <v>2</v>
      </c>
      <c r="G1254" s="7" t="s">
        <v>192</v>
      </c>
      <c r="H1254" s="7">
        <v>11</v>
      </c>
      <c r="I1254" s="7" t="s">
        <v>11712</v>
      </c>
      <c r="J1254" s="7" t="s">
        <v>11713</v>
      </c>
      <c r="K1254" s="7" t="s">
        <v>11714</v>
      </c>
      <c r="L1254" s="7" t="s">
        <v>11716</v>
      </c>
      <c r="M1254" s="7">
        <v>1</v>
      </c>
      <c r="N1254" s="7" t="s">
        <v>222</v>
      </c>
      <c r="O1254" s="7" t="s">
        <v>11717</v>
      </c>
      <c r="P1254" s="11" t="s">
        <v>446</v>
      </c>
    </row>
    <row r="1255" spans="1:16" ht="15.75" customHeight="1" x14ac:dyDescent="0.3">
      <c r="A1255" s="10">
        <v>1254</v>
      </c>
      <c r="B1255" s="8" t="s">
        <v>11719</v>
      </c>
      <c r="C1255" s="8">
        <v>37</v>
      </c>
      <c r="D1255" s="8" t="s">
        <v>11720</v>
      </c>
      <c r="E1255" s="8">
        <v>3</v>
      </c>
      <c r="F1255" s="8">
        <v>3</v>
      </c>
      <c r="G1255" s="8" t="s">
        <v>192</v>
      </c>
      <c r="H1255" s="8">
        <v>15</v>
      </c>
      <c r="I1255" s="8" t="s">
        <v>11722</v>
      </c>
      <c r="J1255" s="8" t="s">
        <v>11723</v>
      </c>
      <c r="K1255" s="8" t="s">
        <v>11724</v>
      </c>
      <c r="L1255" s="8" t="s">
        <v>11725</v>
      </c>
      <c r="M1255" s="8">
        <v>0</v>
      </c>
      <c r="N1255" s="8" t="s">
        <v>165</v>
      </c>
      <c r="O1255" s="8" t="s">
        <v>11727</v>
      </c>
      <c r="P1255" s="12" t="s">
        <v>194</v>
      </c>
    </row>
    <row r="1256" spans="1:16" ht="15.75" customHeight="1" x14ac:dyDescent="0.3">
      <c r="A1256" s="9">
        <v>1255</v>
      </c>
      <c r="B1256" s="7" t="s">
        <v>11728</v>
      </c>
      <c r="C1256" s="7">
        <v>8</v>
      </c>
      <c r="D1256" s="7" t="s">
        <v>11729</v>
      </c>
      <c r="E1256" s="7">
        <v>1</v>
      </c>
      <c r="F1256" s="7">
        <v>3</v>
      </c>
      <c r="G1256" s="7" t="s">
        <v>116</v>
      </c>
      <c r="H1256" s="7">
        <v>11</v>
      </c>
      <c r="I1256" s="7" t="s">
        <v>11731</v>
      </c>
      <c r="J1256" s="7" t="s">
        <v>11733</v>
      </c>
      <c r="K1256" s="7" t="s">
        <v>11734</v>
      </c>
      <c r="L1256" s="7" t="s">
        <v>11735</v>
      </c>
      <c r="M1256" s="7">
        <v>1</v>
      </c>
      <c r="N1256" s="7" t="s">
        <v>307</v>
      </c>
      <c r="O1256" s="7" t="s">
        <v>11737</v>
      </c>
      <c r="P1256" s="11" t="s">
        <v>751</v>
      </c>
    </row>
    <row r="1257" spans="1:16" ht="15.75" customHeight="1" x14ac:dyDescent="0.3">
      <c r="A1257" s="10">
        <v>1256</v>
      </c>
      <c r="B1257" s="8" t="s">
        <v>11738</v>
      </c>
      <c r="C1257" s="8">
        <v>70</v>
      </c>
      <c r="D1257" s="8" t="s">
        <v>11739</v>
      </c>
      <c r="E1257" s="8">
        <v>1</v>
      </c>
      <c r="F1257" s="8">
        <v>2</v>
      </c>
      <c r="G1257" s="8" t="s">
        <v>116</v>
      </c>
      <c r="H1257" s="8">
        <v>106</v>
      </c>
      <c r="I1257" s="8" t="s">
        <v>11741</v>
      </c>
      <c r="J1257" s="8" t="s">
        <v>11742</v>
      </c>
      <c r="K1257" s="8" t="s">
        <v>11743</v>
      </c>
      <c r="L1257" s="8" t="s">
        <v>11744</v>
      </c>
      <c r="M1257" s="8">
        <v>0</v>
      </c>
      <c r="N1257" s="8" t="s">
        <v>128</v>
      </c>
      <c r="O1257" s="8" t="s">
        <v>11746</v>
      </c>
      <c r="P1257" s="12" t="s">
        <v>446</v>
      </c>
    </row>
    <row r="1258" spans="1:16" ht="15.75" customHeight="1" x14ac:dyDescent="0.3">
      <c r="A1258" s="9">
        <v>1257</v>
      </c>
      <c r="B1258" s="7" t="s">
        <v>11747</v>
      </c>
      <c r="C1258" s="7">
        <v>26</v>
      </c>
      <c r="D1258" s="7" t="s">
        <v>11753</v>
      </c>
      <c r="E1258" s="7">
        <v>1</v>
      </c>
      <c r="F1258" s="7">
        <v>2</v>
      </c>
      <c r="G1258" s="7" t="s">
        <v>192</v>
      </c>
      <c r="H1258" s="7">
        <v>14</v>
      </c>
      <c r="I1258" s="7" t="s">
        <v>11754</v>
      </c>
      <c r="J1258" s="7" t="s">
        <v>11755</v>
      </c>
      <c r="K1258" s="7" t="s">
        <v>11756</v>
      </c>
      <c r="L1258" s="7" t="s">
        <v>11757</v>
      </c>
      <c r="M1258" s="7">
        <v>0</v>
      </c>
      <c r="N1258" s="7" t="s">
        <v>128</v>
      </c>
      <c r="O1258" s="7" t="s">
        <v>11759</v>
      </c>
      <c r="P1258" s="11" t="s">
        <v>751</v>
      </c>
    </row>
    <row r="1259" spans="1:16" ht="15.75" customHeight="1" x14ac:dyDescent="0.3">
      <c r="A1259" s="10">
        <v>1258</v>
      </c>
      <c r="B1259" s="8" t="s">
        <v>11762</v>
      </c>
      <c r="C1259" s="8">
        <v>57</v>
      </c>
      <c r="D1259" s="8" t="s">
        <v>11766</v>
      </c>
      <c r="E1259" s="8">
        <v>3</v>
      </c>
      <c r="F1259" s="8">
        <v>3</v>
      </c>
      <c r="G1259" s="8" t="s">
        <v>192</v>
      </c>
      <c r="H1259" s="8">
        <v>9</v>
      </c>
      <c r="I1259" s="8" t="s">
        <v>11768</v>
      </c>
      <c r="J1259" s="8" t="s">
        <v>11769</v>
      </c>
      <c r="K1259" s="8" t="s">
        <v>11770</v>
      </c>
      <c r="L1259" s="8" t="s">
        <v>11771</v>
      </c>
      <c r="M1259" s="8">
        <v>1</v>
      </c>
      <c r="N1259" s="8" t="s">
        <v>128</v>
      </c>
      <c r="O1259" s="8" t="s">
        <v>11773</v>
      </c>
      <c r="P1259" s="12" t="s">
        <v>962</v>
      </c>
    </row>
    <row r="1260" spans="1:16" ht="15.75" customHeight="1" x14ac:dyDescent="0.3">
      <c r="A1260" s="9">
        <v>1259</v>
      </c>
      <c r="B1260" s="7" t="s">
        <v>11774</v>
      </c>
      <c r="C1260" s="7">
        <v>12</v>
      </c>
      <c r="D1260" s="7" t="s">
        <v>11775</v>
      </c>
      <c r="E1260" s="7">
        <v>3</v>
      </c>
      <c r="F1260" s="7">
        <v>2</v>
      </c>
      <c r="G1260" s="7" t="s">
        <v>192</v>
      </c>
      <c r="H1260" s="7">
        <v>48</v>
      </c>
      <c r="I1260" s="7" t="s">
        <v>11778</v>
      </c>
      <c r="J1260" s="7" t="s">
        <v>11779</v>
      </c>
      <c r="K1260" s="7" t="s">
        <v>11780</v>
      </c>
      <c r="L1260" s="7" t="s">
        <v>11781</v>
      </c>
      <c r="M1260" s="7">
        <v>0</v>
      </c>
      <c r="N1260" s="7" t="s">
        <v>222</v>
      </c>
      <c r="O1260" s="7" t="s">
        <v>11783</v>
      </c>
      <c r="P1260" s="11" t="s">
        <v>274</v>
      </c>
    </row>
    <row r="1261" spans="1:16" ht="15.75" customHeight="1" x14ac:dyDescent="0.3">
      <c r="A1261" s="10">
        <v>1260</v>
      </c>
      <c r="B1261" s="8" t="s">
        <v>11784</v>
      </c>
      <c r="C1261" s="8">
        <v>33</v>
      </c>
      <c r="D1261" s="8" t="s">
        <v>11785</v>
      </c>
      <c r="E1261" s="8">
        <v>2</v>
      </c>
      <c r="F1261" s="8">
        <v>2</v>
      </c>
      <c r="G1261" s="8" t="s">
        <v>116</v>
      </c>
      <c r="H1261" s="8">
        <v>9</v>
      </c>
      <c r="I1261" s="8" t="s">
        <v>11786</v>
      </c>
      <c r="J1261" s="8" t="s">
        <v>11787</v>
      </c>
      <c r="K1261" s="8" t="s">
        <v>11788</v>
      </c>
      <c r="L1261" s="8" t="s">
        <v>11790</v>
      </c>
      <c r="M1261" s="8">
        <v>0</v>
      </c>
      <c r="N1261" s="8" t="s">
        <v>307</v>
      </c>
      <c r="O1261" s="8" t="s">
        <v>11791</v>
      </c>
      <c r="P1261" s="12" t="s">
        <v>168</v>
      </c>
    </row>
    <row r="1262" spans="1:16" ht="15.75" customHeight="1" x14ac:dyDescent="0.3">
      <c r="A1262" s="9">
        <v>1261</v>
      </c>
      <c r="B1262" s="7" t="s">
        <v>11793</v>
      </c>
      <c r="C1262" s="7">
        <v>23</v>
      </c>
      <c r="D1262" s="7" t="s">
        <v>11794</v>
      </c>
      <c r="E1262" s="7">
        <v>4</v>
      </c>
      <c r="F1262" s="7">
        <v>1</v>
      </c>
      <c r="G1262" s="7" t="s">
        <v>116</v>
      </c>
      <c r="H1262" s="7">
        <v>95</v>
      </c>
      <c r="I1262" s="7" t="s">
        <v>11795</v>
      </c>
      <c r="J1262" s="7" t="s">
        <v>11796</v>
      </c>
      <c r="K1262" s="7" t="s">
        <v>11797</v>
      </c>
      <c r="L1262" s="7" t="s">
        <v>11799</v>
      </c>
      <c r="M1262" s="7">
        <v>0</v>
      </c>
      <c r="N1262" s="7" t="s">
        <v>165</v>
      </c>
      <c r="O1262" s="7" t="s">
        <v>2607</v>
      </c>
      <c r="P1262" s="11" t="s">
        <v>1266</v>
      </c>
    </row>
    <row r="1263" spans="1:16" ht="15.75" customHeight="1" x14ac:dyDescent="0.3">
      <c r="A1263" s="10">
        <v>1262</v>
      </c>
      <c r="B1263" s="8" t="s">
        <v>11801</v>
      </c>
      <c r="C1263" s="8">
        <v>56</v>
      </c>
      <c r="D1263" s="8" t="s">
        <v>11802</v>
      </c>
      <c r="E1263" s="8">
        <v>4</v>
      </c>
      <c r="F1263" s="8">
        <v>3</v>
      </c>
      <c r="G1263" s="8" t="s">
        <v>116</v>
      </c>
      <c r="H1263" s="8">
        <v>62</v>
      </c>
      <c r="I1263" s="8" t="s">
        <v>11804</v>
      </c>
      <c r="J1263" s="8" t="s">
        <v>11805</v>
      </c>
      <c r="K1263" s="8" t="s">
        <v>11806</v>
      </c>
      <c r="L1263" s="8" t="s">
        <v>11807</v>
      </c>
      <c r="M1263" s="8">
        <v>0</v>
      </c>
      <c r="N1263" s="8" t="s">
        <v>128</v>
      </c>
      <c r="O1263" s="8" t="s">
        <v>901</v>
      </c>
      <c r="P1263" s="12" t="s">
        <v>11809</v>
      </c>
    </row>
    <row r="1264" spans="1:16" ht="15.75" customHeight="1" x14ac:dyDescent="0.3">
      <c r="A1264" s="9">
        <v>1263</v>
      </c>
      <c r="B1264" s="7" t="s">
        <v>11810</v>
      </c>
      <c r="C1264" s="7">
        <v>39</v>
      </c>
      <c r="D1264" s="7" t="s">
        <v>11811</v>
      </c>
      <c r="E1264" s="7">
        <v>2</v>
      </c>
      <c r="F1264" s="7">
        <v>1</v>
      </c>
      <c r="G1264" s="7" t="s">
        <v>116</v>
      </c>
      <c r="H1264" s="7">
        <v>64</v>
      </c>
      <c r="I1264" s="7" t="s">
        <v>11813</v>
      </c>
      <c r="J1264" s="7" t="s">
        <v>11814</v>
      </c>
      <c r="K1264" s="7" t="s">
        <v>11816</v>
      </c>
      <c r="L1264" s="7" t="s">
        <v>11817</v>
      </c>
      <c r="M1264" s="7">
        <v>0</v>
      </c>
      <c r="N1264" s="7" t="s">
        <v>307</v>
      </c>
      <c r="O1264" s="7" t="s">
        <v>11818</v>
      </c>
      <c r="P1264" s="11" t="s">
        <v>584</v>
      </c>
    </row>
    <row r="1265" spans="1:16" ht="15.75" customHeight="1" x14ac:dyDescent="0.3">
      <c r="A1265" s="10">
        <v>1264</v>
      </c>
      <c r="B1265" s="8" t="s">
        <v>11820</v>
      </c>
      <c r="C1265" s="8">
        <v>16</v>
      </c>
      <c r="D1265" s="8" t="s">
        <v>11821</v>
      </c>
      <c r="E1265" s="8">
        <v>1</v>
      </c>
      <c r="F1265" s="8">
        <v>4</v>
      </c>
      <c r="G1265" s="8" t="s">
        <v>116</v>
      </c>
      <c r="H1265" s="8">
        <v>13</v>
      </c>
      <c r="I1265" s="8" t="s">
        <v>11825</v>
      </c>
      <c r="J1265" s="8" t="s">
        <v>11826</v>
      </c>
      <c r="K1265" s="8" t="s">
        <v>11827</v>
      </c>
      <c r="L1265" s="8" t="s">
        <v>11828</v>
      </c>
      <c r="M1265" s="8">
        <v>1</v>
      </c>
      <c r="N1265" s="8" t="s">
        <v>307</v>
      </c>
      <c r="O1265" s="8" t="s">
        <v>11829</v>
      </c>
      <c r="P1265" s="12" t="s">
        <v>293</v>
      </c>
    </row>
    <row r="1266" spans="1:16" ht="15.75" customHeight="1" x14ac:dyDescent="0.3">
      <c r="A1266" s="9">
        <v>1265</v>
      </c>
      <c r="B1266" s="7" t="s">
        <v>11831</v>
      </c>
      <c r="C1266" s="7">
        <v>64</v>
      </c>
      <c r="D1266" s="7" t="s">
        <v>11832</v>
      </c>
      <c r="E1266" s="7">
        <v>2</v>
      </c>
      <c r="F1266" s="7">
        <v>2</v>
      </c>
      <c r="G1266" s="7" t="s">
        <v>116</v>
      </c>
      <c r="H1266" s="7">
        <v>90</v>
      </c>
      <c r="I1266" s="7" t="s">
        <v>11834</v>
      </c>
      <c r="J1266" s="7" t="s">
        <v>11835</v>
      </c>
      <c r="K1266" s="7" t="s">
        <v>11837</v>
      </c>
      <c r="L1266" s="7" t="s">
        <v>11838</v>
      </c>
      <c r="M1266" s="7">
        <v>0</v>
      </c>
      <c r="N1266" s="7" t="s">
        <v>307</v>
      </c>
      <c r="O1266" s="7" t="s">
        <v>11839</v>
      </c>
      <c r="P1266" s="11" t="s">
        <v>328</v>
      </c>
    </row>
    <row r="1267" spans="1:16" ht="15.75" customHeight="1" x14ac:dyDescent="0.3">
      <c r="A1267" s="10">
        <v>1266</v>
      </c>
      <c r="B1267" s="8" t="s">
        <v>11840</v>
      </c>
      <c r="C1267" s="8">
        <v>79</v>
      </c>
      <c r="D1267" s="8" t="s">
        <v>11842</v>
      </c>
      <c r="E1267" s="8">
        <v>4</v>
      </c>
      <c r="F1267" s="8">
        <v>3</v>
      </c>
      <c r="G1267" s="8" t="s">
        <v>116</v>
      </c>
      <c r="H1267" s="8">
        <v>100</v>
      </c>
      <c r="I1267" s="8" t="s">
        <v>11843</v>
      </c>
      <c r="J1267" s="8" t="s">
        <v>11844</v>
      </c>
      <c r="K1267" s="8" t="s">
        <v>11845</v>
      </c>
      <c r="L1267" s="8" t="s">
        <v>11846</v>
      </c>
      <c r="M1267" s="8">
        <v>0</v>
      </c>
      <c r="N1267" s="8" t="s">
        <v>128</v>
      </c>
      <c r="O1267" s="8" t="s">
        <v>4705</v>
      </c>
      <c r="P1267" s="12" t="s">
        <v>1512</v>
      </c>
    </row>
    <row r="1268" spans="1:16" ht="15.75" customHeight="1" x14ac:dyDescent="0.3">
      <c r="A1268" s="9">
        <v>1267</v>
      </c>
      <c r="B1268" s="7" t="s">
        <v>11848</v>
      </c>
      <c r="C1268" s="7">
        <v>66</v>
      </c>
      <c r="D1268" s="7" t="s">
        <v>11849</v>
      </c>
      <c r="E1268" s="7">
        <v>3</v>
      </c>
      <c r="F1268" s="7">
        <v>4</v>
      </c>
      <c r="G1268" s="7" t="s">
        <v>192</v>
      </c>
      <c r="H1268" s="7">
        <v>8</v>
      </c>
      <c r="I1268" s="7" t="s">
        <v>11851</v>
      </c>
      <c r="J1268" s="7" t="s">
        <v>11852</v>
      </c>
      <c r="K1268" s="7" t="s">
        <v>11853</v>
      </c>
      <c r="L1268" s="7" t="s">
        <v>11855</v>
      </c>
      <c r="M1268" s="7">
        <v>0</v>
      </c>
      <c r="N1268" s="7" t="s">
        <v>307</v>
      </c>
      <c r="O1268" s="7" t="s">
        <v>11856</v>
      </c>
      <c r="P1268" s="11" t="s">
        <v>194</v>
      </c>
    </row>
    <row r="1269" spans="1:16" ht="15.75" customHeight="1" x14ac:dyDescent="0.3">
      <c r="A1269" s="10">
        <v>1268</v>
      </c>
      <c r="B1269" s="8" t="s">
        <v>11858</v>
      </c>
      <c r="C1269" s="8">
        <v>72</v>
      </c>
      <c r="D1269" s="8" t="s">
        <v>11860</v>
      </c>
      <c r="E1269" s="8">
        <v>1</v>
      </c>
      <c r="F1269" s="8">
        <v>3</v>
      </c>
      <c r="G1269" s="8" t="s">
        <v>116</v>
      </c>
      <c r="H1269" s="8">
        <v>76</v>
      </c>
      <c r="I1269" s="8" t="s">
        <v>11865</v>
      </c>
      <c r="J1269" s="8" t="s">
        <v>11866</v>
      </c>
      <c r="K1269" s="8" t="s">
        <v>11867</v>
      </c>
      <c r="L1269" s="8" t="s">
        <v>11868</v>
      </c>
      <c r="M1269" s="8">
        <v>1</v>
      </c>
      <c r="N1269" s="8" t="s">
        <v>165</v>
      </c>
      <c r="O1269" s="8" t="s">
        <v>11869</v>
      </c>
      <c r="P1269" s="12" t="s">
        <v>446</v>
      </c>
    </row>
    <row r="1270" spans="1:16" ht="15.75" customHeight="1" x14ac:dyDescent="0.3">
      <c r="A1270" s="9">
        <v>1269</v>
      </c>
      <c r="B1270" s="7" t="s">
        <v>11871</v>
      </c>
      <c r="C1270" s="7">
        <v>36</v>
      </c>
      <c r="D1270" s="7" t="s">
        <v>11872</v>
      </c>
      <c r="E1270" s="7">
        <v>5</v>
      </c>
      <c r="F1270" s="7">
        <v>3</v>
      </c>
      <c r="G1270" s="7" t="s">
        <v>803</v>
      </c>
      <c r="H1270" s="7">
        <v>31</v>
      </c>
      <c r="I1270" s="7" t="s">
        <v>11873</v>
      </c>
      <c r="J1270" s="7" t="s">
        <v>11875</v>
      </c>
      <c r="K1270" s="7"/>
      <c r="L1270" s="7" t="s">
        <v>11876</v>
      </c>
      <c r="M1270" s="7">
        <v>0</v>
      </c>
      <c r="N1270" s="7" t="s">
        <v>128</v>
      </c>
      <c r="O1270" s="7" t="s">
        <v>11877</v>
      </c>
      <c r="P1270" s="11"/>
    </row>
    <row r="1271" spans="1:16" ht="15.75" customHeight="1" x14ac:dyDescent="0.3">
      <c r="A1271" s="10">
        <v>1270</v>
      </c>
      <c r="B1271" s="8" t="s">
        <v>11882</v>
      </c>
      <c r="C1271" s="8">
        <v>21</v>
      </c>
      <c r="D1271" s="8" t="s">
        <v>11883</v>
      </c>
      <c r="E1271" s="8">
        <v>2</v>
      </c>
      <c r="F1271" s="8">
        <v>3</v>
      </c>
      <c r="G1271" s="8" t="s">
        <v>116</v>
      </c>
      <c r="H1271" s="8">
        <v>100</v>
      </c>
      <c r="I1271" s="8" t="s">
        <v>11885</v>
      </c>
      <c r="J1271" s="8" t="s">
        <v>11886</v>
      </c>
      <c r="K1271" s="8" t="s">
        <v>11887</v>
      </c>
      <c r="L1271" s="8" t="s">
        <v>11888</v>
      </c>
      <c r="M1271" s="8">
        <v>0</v>
      </c>
      <c r="N1271" s="8" t="s">
        <v>222</v>
      </c>
      <c r="O1271" s="8" t="s">
        <v>11889</v>
      </c>
      <c r="P1271" s="12" t="s">
        <v>398</v>
      </c>
    </row>
    <row r="1272" spans="1:16" ht="15.75" customHeight="1" x14ac:dyDescent="0.3">
      <c r="A1272" s="9">
        <v>1271</v>
      </c>
      <c r="B1272" s="7" t="s">
        <v>11890</v>
      </c>
      <c r="C1272" s="7">
        <v>62</v>
      </c>
      <c r="D1272" s="7" t="s">
        <v>11891</v>
      </c>
      <c r="E1272" s="7">
        <v>1</v>
      </c>
      <c r="F1272" s="7">
        <v>2</v>
      </c>
      <c r="G1272" s="7" t="s">
        <v>116</v>
      </c>
      <c r="H1272" s="7">
        <v>106</v>
      </c>
      <c r="I1272" s="7" t="s">
        <v>11893</v>
      </c>
      <c r="J1272" s="7" t="s">
        <v>11894</v>
      </c>
      <c r="K1272" s="7" t="s">
        <v>11895</v>
      </c>
      <c r="L1272" s="7" t="s">
        <v>11896</v>
      </c>
      <c r="M1272" s="7">
        <v>0</v>
      </c>
      <c r="N1272" s="7" t="s">
        <v>165</v>
      </c>
      <c r="O1272" s="7" t="s">
        <v>11897</v>
      </c>
      <c r="P1272" s="11" t="s">
        <v>751</v>
      </c>
    </row>
    <row r="1273" spans="1:16" ht="15.75" customHeight="1" x14ac:dyDescent="0.3">
      <c r="A1273" s="10">
        <v>1272</v>
      </c>
      <c r="B1273" s="8" t="s">
        <v>11898</v>
      </c>
      <c r="C1273" s="8">
        <v>69</v>
      </c>
      <c r="D1273" s="8" t="s">
        <v>11899</v>
      </c>
      <c r="E1273" s="8">
        <v>4</v>
      </c>
      <c r="F1273" s="8">
        <v>2</v>
      </c>
      <c r="G1273" s="8" t="s">
        <v>192</v>
      </c>
      <c r="H1273" s="8">
        <v>114</v>
      </c>
      <c r="I1273" s="8" t="s">
        <v>11901</v>
      </c>
      <c r="J1273" s="8" t="s">
        <v>11902</v>
      </c>
      <c r="K1273" s="8" t="s">
        <v>11903</v>
      </c>
      <c r="L1273" s="8" t="s">
        <v>11904</v>
      </c>
      <c r="M1273" s="8">
        <v>0</v>
      </c>
      <c r="N1273" s="8" t="s">
        <v>128</v>
      </c>
      <c r="O1273" s="8" t="s">
        <v>1784</v>
      </c>
      <c r="P1273" s="12" t="s">
        <v>903</v>
      </c>
    </row>
    <row r="1274" spans="1:16" ht="15.75" customHeight="1" x14ac:dyDescent="0.3">
      <c r="A1274" s="9">
        <v>1273</v>
      </c>
      <c r="B1274" s="7" t="s">
        <v>11905</v>
      </c>
      <c r="C1274" s="7">
        <v>25</v>
      </c>
      <c r="D1274" s="7" t="s">
        <v>11906</v>
      </c>
      <c r="E1274" s="7">
        <v>1</v>
      </c>
      <c r="F1274" s="7">
        <v>2</v>
      </c>
      <c r="G1274" s="7" t="s">
        <v>388</v>
      </c>
      <c r="H1274" s="7">
        <v>110</v>
      </c>
      <c r="I1274" s="7" t="s">
        <v>11910</v>
      </c>
      <c r="J1274" s="7" t="s">
        <v>11911</v>
      </c>
      <c r="K1274" s="7"/>
      <c r="L1274" s="7" t="s">
        <v>11913</v>
      </c>
      <c r="M1274" s="7">
        <v>0</v>
      </c>
      <c r="N1274" s="7" t="s">
        <v>128</v>
      </c>
      <c r="O1274" s="7" t="s">
        <v>11914</v>
      </c>
      <c r="P1274" s="11"/>
    </row>
    <row r="1275" spans="1:16" ht="15.75" customHeight="1" x14ac:dyDescent="0.3">
      <c r="A1275" s="10">
        <v>1274</v>
      </c>
      <c r="B1275" s="8" t="s">
        <v>11915</v>
      </c>
      <c r="C1275" s="8">
        <v>23</v>
      </c>
      <c r="D1275" s="8" t="s">
        <v>11916</v>
      </c>
      <c r="E1275" s="8">
        <v>2</v>
      </c>
      <c r="F1275" s="8">
        <v>1</v>
      </c>
      <c r="G1275" s="8" t="s">
        <v>192</v>
      </c>
      <c r="H1275" s="8">
        <v>30</v>
      </c>
      <c r="I1275" s="8" t="s">
        <v>11917</v>
      </c>
      <c r="J1275" s="8" t="s">
        <v>11918</v>
      </c>
      <c r="K1275" s="8" t="s">
        <v>11920</v>
      </c>
      <c r="L1275" s="8" t="s">
        <v>11921</v>
      </c>
      <c r="M1275" s="8">
        <v>0</v>
      </c>
      <c r="N1275" s="8" t="s">
        <v>307</v>
      </c>
      <c r="O1275" s="8" t="s">
        <v>11922</v>
      </c>
      <c r="P1275" s="12" t="s">
        <v>584</v>
      </c>
    </row>
    <row r="1276" spans="1:16" ht="15.75" customHeight="1" x14ac:dyDescent="0.3">
      <c r="A1276" s="9">
        <v>1275</v>
      </c>
      <c r="B1276" s="7" t="s">
        <v>11923</v>
      </c>
      <c r="C1276" s="7">
        <v>78</v>
      </c>
      <c r="D1276" s="7" t="s">
        <v>11924</v>
      </c>
      <c r="E1276" s="7">
        <v>5</v>
      </c>
      <c r="F1276" s="7">
        <v>3</v>
      </c>
      <c r="G1276" s="7" t="s">
        <v>116</v>
      </c>
      <c r="H1276" s="7">
        <v>19</v>
      </c>
      <c r="I1276" s="7" t="s">
        <v>11925</v>
      </c>
      <c r="J1276" s="7" t="s">
        <v>11927</v>
      </c>
      <c r="K1276" s="7" t="s">
        <v>11928</v>
      </c>
      <c r="L1276" s="7" t="s">
        <v>11929</v>
      </c>
      <c r="M1276" s="7">
        <v>0</v>
      </c>
      <c r="N1276" s="7" t="s">
        <v>128</v>
      </c>
      <c r="O1276" s="7" t="s">
        <v>11930</v>
      </c>
      <c r="P1276" s="11" t="s">
        <v>843</v>
      </c>
    </row>
    <row r="1277" spans="1:16" ht="15.75" customHeight="1" x14ac:dyDescent="0.3">
      <c r="A1277" s="10">
        <v>1276</v>
      </c>
      <c r="B1277" s="8" t="s">
        <v>11931</v>
      </c>
      <c r="C1277" s="8">
        <v>32</v>
      </c>
      <c r="D1277" s="8" t="s">
        <v>11932</v>
      </c>
      <c r="E1277" s="8">
        <v>1</v>
      </c>
      <c r="F1277" s="8">
        <v>3</v>
      </c>
      <c r="G1277" s="8" t="s">
        <v>116</v>
      </c>
      <c r="H1277" s="8">
        <v>105</v>
      </c>
      <c r="I1277" s="8" t="s">
        <v>11934</v>
      </c>
      <c r="J1277" s="8" t="s">
        <v>11935</v>
      </c>
      <c r="K1277" s="8" t="s">
        <v>11937</v>
      </c>
      <c r="L1277" s="8" t="s">
        <v>11938</v>
      </c>
      <c r="M1277" s="8">
        <v>0</v>
      </c>
      <c r="N1277" s="8" t="s">
        <v>165</v>
      </c>
      <c r="O1277" s="8" t="s">
        <v>11939</v>
      </c>
      <c r="P1277" s="12" t="s">
        <v>363</v>
      </c>
    </row>
    <row r="1278" spans="1:16" ht="15.75" customHeight="1" x14ac:dyDescent="0.3">
      <c r="A1278" s="9">
        <v>1277</v>
      </c>
      <c r="B1278" s="7" t="s">
        <v>11940</v>
      </c>
      <c r="C1278" s="7">
        <v>66</v>
      </c>
      <c r="D1278" s="7" t="s">
        <v>11941</v>
      </c>
      <c r="E1278" s="7">
        <v>2</v>
      </c>
      <c r="F1278" s="7">
        <v>3</v>
      </c>
      <c r="G1278" s="7" t="s">
        <v>116</v>
      </c>
      <c r="H1278" s="7">
        <v>15</v>
      </c>
      <c r="I1278" s="7" t="s">
        <v>11948</v>
      </c>
      <c r="J1278" s="7" t="s">
        <v>11949</v>
      </c>
      <c r="K1278" s="7" t="s">
        <v>11951</v>
      </c>
      <c r="L1278" s="7" t="s">
        <v>11952</v>
      </c>
      <c r="M1278" s="7">
        <v>1</v>
      </c>
      <c r="N1278" s="7" t="s">
        <v>222</v>
      </c>
      <c r="O1278" s="7" t="s">
        <v>11953</v>
      </c>
      <c r="P1278" s="11" t="s">
        <v>584</v>
      </c>
    </row>
    <row r="1279" spans="1:16" ht="15.75" customHeight="1" x14ac:dyDescent="0.3">
      <c r="A1279" s="10">
        <v>1278</v>
      </c>
      <c r="B1279" s="8" t="s">
        <v>11954</v>
      </c>
      <c r="C1279" s="8">
        <v>32</v>
      </c>
      <c r="D1279" s="8" t="s">
        <v>11955</v>
      </c>
      <c r="E1279" s="8">
        <v>2</v>
      </c>
      <c r="F1279" s="8">
        <v>3</v>
      </c>
      <c r="G1279" s="8" t="s">
        <v>192</v>
      </c>
      <c r="H1279" s="8">
        <v>57</v>
      </c>
      <c r="I1279" s="8" t="s">
        <v>11956</v>
      </c>
      <c r="J1279" s="8" t="s">
        <v>11957</v>
      </c>
      <c r="K1279" s="8" t="s">
        <v>11958</v>
      </c>
      <c r="L1279" s="8" t="s">
        <v>11959</v>
      </c>
      <c r="M1279" s="8">
        <v>0</v>
      </c>
      <c r="N1279" s="8" t="s">
        <v>165</v>
      </c>
      <c r="O1279" s="8" t="s">
        <v>11960</v>
      </c>
      <c r="P1279" s="12" t="s">
        <v>328</v>
      </c>
    </row>
    <row r="1280" spans="1:16" ht="15.75" customHeight="1" x14ac:dyDescent="0.3">
      <c r="A1280" s="9">
        <v>1279</v>
      </c>
      <c r="B1280" s="7" t="s">
        <v>11962</v>
      </c>
      <c r="C1280" s="7">
        <v>37</v>
      </c>
      <c r="D1280" s="7" t="s">
        <v>11963</v>
      </c>
      <c r="E1280" s="7">
        <v>5</v>
      </c>
      <c r="F1280" s="7">
        <v>3</v>
      </c>
      <c r="G1280" s="7" t="s">
        <v>192</v>
      </c>
      <c r="H1280" s="7">
        <v>75</v>
      </c>
      <c r="I1280" s="7" t="s">
        <v>11964</v>
      </c>
      <c r="J1280" s="7" t="s">
        <v>11965</v>
      </c>
      <c r="K1280" s="7" t="s">
        <v>11966</v>
      </c>
      <c r="L1280" s="7" t="s">
        <v>11968</v>
      </c>
      <c r="M1280" s="7">
        <v>0</v>
      </c>
      <c r="N1280" s="7" t="s">
        <v>165</v>
      </c>
      <c r="O1280" s="7" t="s">
        <v>11970</v>
      </c>
      <c r="P1280" s="11" t="s">
        <v>2960</v>
      </c>
    </row>
    <row r="1281" spans="1:16" ht="15.75" customHeight="1" x14ac:dyDescent="0.3">
      <c r="A1281" s="10">
        <v>1280</v>
      </c>
      <c r="B1281" s="8" t="s">
        <v>11971</v>
      </c>
      <c r="C1281" s="8">
        <v>40</v>
      </c>
      <c r="D1281" s="8" t="s">
        <v>11972</v>
      </c>
      <c r="E1281" s="8">
        <v>5</v>
      </c>
      <c r="F1281" s="8">
        <v>3</v>
      </c>
      <c r="G1281" s="8" t="s">
        <v>116</v>
      </c>
      <c r="H1281" s="8">
        <v>65</v>
      </c>
      <c r="I1281" s="8" t="s">
        <v>11976</v>
      </c>
      <c r="J1281" s="8" t="s">
        <v>11977</v>
      </c>
      <c r="K1281" s="8" t="s">
        <v>11978</v>
      </c>
      <c r="L1281" s="8" t="s">
        <v>1228</v>
      </c>
      <c r="M1281" s="8">
        <v>0</v>
      </c>
      <c r="N1281" s="8" t="s">
        <v>307</v>
      </c>
      <c r="O1281" s="8" t="s">
        <v>11984</v>
      </c>
      <c r="P1281" s="12" t="s">
        <v>1735</v>
      </c>
    </row>
    <row r="1282" spans="1:16" ht="15.75" customHeight="1" x14ac:dyDescent="0.3">
      <c r="A1282" s="9">
        <v>1281</v>
      </c>
      <c r="B1282" s="7" t="s">
        <v>11985</v>
      </c>
      <c r="C1282" s="7">
        <v>78</v>
      </c>
      <c r="D1282" s="7" t="s">
        <v>11986</v>
      </c>
      <c r="E1282" s="7">
        <v>4</v>
      </c>
      <c r="F1282" s="7">
        <v>2</v>
      </c>
      <c r="G1282" s="7" t="s">
        <v>116</v>
      </c>
      <c r="H1282" s="7">
        <v>37</v>
      </c>
      <c r="I1282" s="7" t="s">
        <v>11988</v>
      </c>
      <c r="J1282" s="7" t="s">
        <v>11989</v>
      </c>
      <c r="K1282" s="7" t="s">
        <v>11990</v>
      </c>
      <c r="L1282" s="7" t="s">
        <v>11991</v>
      </c>
      <c r="M1282" s="7">
        <v>0</v>
      </c>
      <c r="N1282" s="7" t="s">
        <v>128</v>
      </c>
      <c r="O1282" s="7" t="s">
        <v>1331</v>
      </c>
      <c r="P1282" s="11" t="s">
        <v>11992</v>
      </c>
    </row>
    <row r="1283" spans="1:16" ht="15.75" customHeight="1" x14ac:dyDescent="0.3">
      <c r="A1283" s="10">
        <v>1282</v>
      </c>
      <c r="B1283" s="8" t="s">
        <v>11994</v>
      </c>
      <c r="C1283" s="8">
        <v>63</v>
      </c>
      <c r="D1283" s="8" t="s">
        <v>11995</v>
      </c>
      <c r="E1283" s="8">
        <v>1</v>
      </c>
      <c r="F1283" s="8">
        <v>3</v>
      </c>
      <c r="G1283" s="8" t="s">
        <v>116</v>
      </c>
      <c r="H1283" s="8">
        <v>16</v>
      </c>
      <c r="I1283" s="8" t="s">
        <v>11996</v>
      </c>
      <c r="J1283" s="8" t="s">
        <v>11997</v>
      </c>
      <c r="K1283" s="8" t="s">
        <v>11999</v>
      </c>
      <c r="L1283" s="8" t="s">
        <v>12000</v>
      </c>
      <c r="M1283" s="8">
        <v>0</v>
      </c>
      <c r="N1283" s="8" t="s">
        <v>128</v>
      </c>
      <c r="O1283" s="8" t="s">
        <v>12001</v>
      </c>
      <c r="P1283" s="12" t="s">
        <v>363</v>
      </c>
    </row>
    <row r="1284" spans="1:16" ht="15.75" customHeight="1" x14ac:dyDescent="0.3">
      <c r="A1284" s="9">
        <v>1283</v>
      </c>
      <c r="B1284" s="7" t="s">
        <v>12002</v>
      </c>
      <c r="C1284" s="7">
        <v>34</v>
      </c>
      <c r="D1284" s="7" t="s">
        <v>12003</v>
      </c>
      <c r="E1284" s="7">
        <v>5</v>
      </c>
      <c r="F1284" s="7">
        <v>3</v>
      </c>
      <c r="G1284" s="7" t="s">
        <v>116</v>
      </c>
      <c r="H1284" s="7">
        <v>19</v>
      </c>
      <c r="I1284" s="7" t="s">
        <v>12004</v>
      </c>
      <c r="J1284" s="7" t="s">
        <v>12005</v>
      </c>
      <c r="K1284" s="7" t="s">
        <v>12006</v>
      </c>
      <c r="L1284" s="7" t="s">
        <v>12007</v>
      </c>
      <c r="M1284" s="7">
        <v>0</v>
      </c>
      <c r="N1284" s="7" t="s">
        <v>128</v>
      </c>
      <c r="O1284" s="7" t="s">
        <v>12008</v>
      </c>
      <c r="P1284" s="11" t="s">
        <v>135</v>
      </c>
    </row>
    <row r="1285" spans="1:16" ht="15.75" customHeight="1" x14ac:dyDescent="0.3">
      <c r="A1285" s="10">
        <v>1284</v>
      </c>
      <c r="B1285" s="8" t="s">
        <v>12009</v>
      </c>
      <c r="C1285" s="8">
        <v>11</v>
      </c>
      <c r="D1285" s="8" t="s">
        <v>12011</v>
      </c>
      <c r="E1285" s="8">
        <v>3</v>
      </c>
      <c r="F1285" s="8">
        <v>3</v>
      </c>
      <c r="G1285" s="8" t="s">
        <v>116</v>
      </c>
      <c r="H1285" s="8">
        <v>89</v>
      </c>
      <c r="I1285" s="8" t="s">
        <v>5656</v>
      </c>
      <c r="J1285" s="8" t="s">
        <v>12012</v>
      </c>
      <c r="K1285" s="8" t="s">
        <v>12013</v>
      </c>
      <c r="L1285" s="8" t="s">
        <v>12014</v>
      </c>
      <c r="M1285" s="8">
        <v>0</v>
      </c>
      <c r="N1285" s="8" t="s">
        <v>307</v>
      </c>
      <c r="O1285" s="8" t="s">
        <v>12015</v>
      </c>
      <c r="P1285" s="12" t="s">
        <v>962</v>
      </c>
    </row>
    <row r="1286" spans="1:16" ht="15.75" customHeight="1" x14ac:dyDescent="0.3">
      <c r="A1286" s="9">
        <v>1285</v>
      </c>
      <c r="B1286" s="7" t="s">
        <v>12016</v>
      </c>
      <c r="C1286" s="7">
        <v>79</v>
      </c>
      <c r="D1286" s="7" t="s">
        <v>12017</v>
      </c>
      <c r="E1286" s="7">
        <v>2</v>
      </c>
      <c r="F1286" s="7">
        <v>1</v>
      </c>
      <c r="G1286" s="7" t="s">
        <v>192</v>
      </c>
      <c r="H1286" s="7">
        <v>35</v>
      </c>
      <c r="I1286" s="7" t="s">
        <v>12019</v>
      </c>
      <c r="J1286" s="7" t="s">
        <v>12020</v>
      </c>
      <c r="K1286" s="7" t="s">
        <v>12021</v>
      </c>
      <c r="L1286" s="7" t="s">
        <v>12022</v>
      </c>
      <c r="M1286" s="7">
        <v>0</v>
      </c>
      <c r="N1286" s="7" t="s">
        <v>222</v>
      </c>
      <c r="O1286" s="7" t="s">
        <v>12023</v>
      </c>
      <c r="P1286" s="11" t="s">
        <v>584</v>
      </c>
    </row>
    <row r="1287" spans="1:16" ht="15.75" customHeight="1" x14ac:dyDescent="0.3">
      <c r="A1287" s="10">
        <v>1286</v>
      </c>
      <c r="B1287" s="8" t="s">
        <v>12024</v>
      </c>
      <c r="C1287" s="8">
        <v>14</v>
      </c>
      <c r="D1287" s="8" t="s">
        <v>12025</v>
      </c>
      <c r="E1287" s="8">
        <v>2</v>
      </c>
      <c r="F1287" s="8">
        <v>2</v>
      </c>
      <c r="G1287" s="8" t="s">
        <v>116</v>
      </c>
      <c r="H1287" s="8">
        <v>45</v>
      </c>
      <c r="I1287" s="8" t="s">
        <v>12026</v>
      </c>
      <c r="J1287" s="8" t="s">
        <v>12027</v>
      </c>
      <c r="K1287" s="8" t="s">
        <v>12029</v>
      </c>
      <c r="L1287" s="8" t="s">
        <v>12030</v>
      </c>
      <c r="M1287" s="8">
        <v>0</v>
      </c>
      <c r="N1287" s="8" t="s">
        <v>165</v>
      </c>
      <c r="O1287" s="8" t="s">
        <v>12031</v>
      </c>
      <c r="P1287" s="12" t="s">
        <v>584</v>
      </c>
    </row>
    <row r="1288" spans="1:16" ht="15.75" customHeight="1" x14ac:dyDescent="0.3">
      <c r="A1288" s="9">
        <v>1287</v>
      </c>
      <c r="B1288" s="7" t="s">
        <v>12032</v>
      </c>
      <c r="C1288" s="7">
        <v>14</v>
      </c>
      <c r="D1288" s="7" t="s">
        <v>12033</v>
      </c>
      <c r="E1288" s="7">
        <v>1</v>
      </c>
      <c r="F1288" s="7">
        <v>4</v>
      </c>
      <c r="G1288" s="7" t="s">
        <v>116</v>
      </c>
      <c r="H1288" s="7">
        <v>24</v>
      </c>
      <c r="I1288" s="7" t="s">
        <v>12035</v>
      </c>
      <c r="J1288" s="7" t="s">
        <v>12036</v>
      </c>
      <c r="K1288" s="7" t="s">
        <v>12037</v>
      </c>
      <c r="L1288" s="7" t="s">
        <v>12038</v>
      </c>
      <c r="M1288" s="7">
        <v>1</v>
      </c>
      <c r="N1288" s="7" t="s">
        <v>165</v>
      </c>
      <c r="O1288" s="7" t="s">
        <v>12039</v>
      </c>
      <c r="P1288" s="11" t="s">
        <v>751</v>
      </c>
    </row>
    <row r="1289" spans="1:16" ht="15.75" customHeight="1" x14ac:dyDescent="0.3">
      <c r="A1289" s="10">
        <v>1288</v>
      </c>
      <c r="B1289" s="8" t="s">
        <v>12040</v>
      </c>
      <c r="C1289" s="8">
        <v>17</v>
      </c>
      <c r="D1289" s="8" t="s">
        <v>6055</v>
      </c>
      <c r="E1289" s="8">
        <v>1</v>
      </c>
      <c r="F1289" s="8">
        <v>3</v>
      </c>
      <c r="G1289" s="8" t="s">
        <v>192</v>
      </c>
      <c r="H1289" s="8">
        <v>15</v>
      </c>
      <c r="I1289" s="8" t="s">
        <v>12047</v>
      </c>
      <c r="J1289" s="8" t="s">
        <v>12048</v>
      </c>
      <c r="K1289" s="8" t="s">
        <v>12049</v>
      </c>
      <c r="L1289" s="8" t="s">
        <v>12050</v>
      </c>
      <c r="M1289" s="8">
        <v>0</v>
      </c>
      <c r="N1289" s="8" t="s">
        <v>307</v>
      </c>
      <c r="O1289" s="8" t="s">
        <v>12052</v>
      </c>
      <c r="P1289" s="12" t="s">
        <v>293</v>
      </c>
    </row>
    <row r="1290" spans="1:16" ht="15.75" customHeight="1" x14ac:dyDescent="0.3">
      <c r="A1290" s="9">
        <v>1289</v>
      </c>
      <c r="B1290" s="7" t="s">
        <v>12053</v>
      </c>
      <c r="C1290" s="7">
        <v>44</v>
      </c>
      <c r="D1290" s="7" t="s">
        <v>12054</v>
      </c>
      <c r="E1290" s="7">
        <v>2</v>
      </c>
      <c r="F1290" s="7">
        <v>3</v>
      </c>
      <c r="G1290" s="7" t="s">
        <v>116</v>
      </c>
      <c r="H1290" s="7">
        <v>23</v>
      </c>
      <c r="I1290" s="7" t="s">
        <v>12055</v>
      </c>
      <c r="J1290" s="7" t="s">
        <v>12057</v>
      </c>
      <c r="K1290" s="7" t="s">
        <v>12058</v>
      </c>
      <c r="L1290" s="7" t="s">
        <v>12059</v>
      </c>
      <c r="M1290" s="7">
        <v>0</v>
      </c>
      <c r="N1290" s="7" t="s">
        <v>307</v>
      </c>
      <c r="O1290" s="7" t="s">
        <v>12060</v>
      </c>
      <c r="P1290" s="11" t="s">
        <v>168</v>
      </c>
    </row>
    <row r="1291" spans="1:16" ht="15.75" customHeight="1" x14ac:dyDescent="0.3">
      <c r="A1291" s="10">
        <v>1290</v>
      </c>
      <c r="B1291" s="8" t="s">
        <v>12061</v>
      </c>
      <c r="C1291" s="8">
        <v>10</v>
      </c>
      <c r="D1291" s="8" t="s">
        <v>12062</v>
      </c>
      <c r="E1291" s="8">
        <v>2</v>
      </c>
      <c r="F1291" s="8">
        <v>4</v>
      </c>
      <c r="G1291" s="8" t="s">
        <v>116</v>
      </c>
      <c r="H1291" s="8">
        <v>17</v>
      </c>
      <c r="I1291" s="8" t="s">
        <v>12064</v>
      </c>
      <c r="J1291" s="8" t="s">
        <v>12065</v>
      </c>
      <c r="K1291" s="8" t="s">
        <v>12066</v>
      </c>
      <c r="L1291" s="8" t="s">
        <v>12067</v>
      </c>
      <c r="M1291" s="8">
        <v>0</v>
      </c>
      <c r="N1291" s="8" t="s">
        <v>307</v>
      </c>
      <c r="O1291" s="8" t="s">
        <v>12068</v>
      </c>
      <c r="P1291" s="12" t="s">
        <v>398</v>
      </c>
    </row>
    <row r="1292" spans="1:16" ht="15.75" customHeight="1" x14ac:dyDescent="0.3">
      <c r="A1292" s="9">
        <v>1291</v>
      </c>
      <c r="B1292" s="7" t="s">
        <v>12070</v>
      </c>
      <c r="C1292" s="7">
        <v>70</v>
      </c>
      <c r="D1292" s="7" t="s">
        <v>12071</v>
      </c>
      <c r="E1292" s="7">
        <v>2</v>
      </c>
      <c r="F1292" s="7">
        <v>3</v>
      </c>
      <c r="G1292" s="7" t="s">
        <v>116</v>
      </c>
      <c r="H1292" s="7">
        <v>31</v>
      </c>
      <c r="I1292" s="7" t="s">
        <v>12072</v>
      </c>
      <c r="J1292" s="7" t="s">
        <v>12073</v>
      </c>
      <c r="K1292" s="7" t="s">
        <v>12074</v>
      </c>
      <c r="L1292" s="7" t="s">
        <v>12075</v>
      </c>
      <c r="M1292" s="7">
        <v>0</v>
      </c>
      <c r="N1292" s="7" t="s">
        <v>222</v>
      </c>
      <c r="O1292" s="7" t="s">
        <v>12076</v>
      </c>
      <c r="P1292" s="11" t="s">
        <v>12078</v>
      </c>
    </row>
    <row r="1293" spans="1:16" ht="15.75" customHeight="1" x14ac:dyDescent="0.3">
      <c r="A1293" s="10">
        <v>1292</v>
      </c>
      <c r="B1293" s="8" t="s">
        <v>12079</v>
      </c>
      <c r="C1293" s="8">
        <v>11</v>
      </c>
      <c r="D1293" s="8" t="s">
        <v>12082</v>
      </c>
      <c r="E1293" s="8">
        <v>5</v>
      </c>
      <c r="F1293" s="8">
        <v>3</v>
      </c>
      <c r="G1293" s="8" t="s">
        <v>116</v>
      </c>
      <c r="H1293" s="8">
        <v>92</v>
      </c>
      <c r="I1293" s="8" t="s">
        <v>12083</v>
      </c>
      <c r="J1293" s="8" t="s">
        <v>12084</v>
      </c>
      <c r="K1293" s="8" t="s">
        <v>12085</v>
      </c>
      <c r="L1293" s="8" t="s">
        <v>12087</v>
      </c>
      <c r="M1293" s="8">
        <v>0</v>
      </c>
      <c r="N1293" s="8" t="s">
        <v>222</v>
      </c>
      <c r="O1293" s="8" t="s">
        <v>12088</v>
      </c>
      <c r="P1293" s="12" t="s">
        <v>843</v>
      </c>
    </row>
    <row r="1294" spans="1:16" ht="15.75" customHeight="1" x14ac:dyDescent="0.3">
      <c r="A1294" s="9">
        <v>1293</v>
      </c>
      <c r="B1294" s="7" t="s">
        <v>12089</v>
      </c>
      <c r="C1294" s="7">
        <v>56</v>
      </c>
      <c r="D1294" s="7" t="s">
        <v>12095</v>
      </c>
      <c r="E1294" s="7">
        <v>2</v>
      </c>
      <c r="F1294" s="7">
        <v>2</v>
      </c>
      <c r="G1294" s="7" t="s">
        <v>116</v>
      </c>
      <c r="H1294" s="7">
        <v>96</v>
      </c>
      <c r="I1294" s="7" t="s">
        <v>12097</v>
      </c>
      <c r="J1294" s="7" t="s">
        <v>12098</v>
      </c>
      <c r="K1294" s="7" t="s">
        <v>12099</v>
      </c>
      <c r="L1294" s="7" t="s">
        <v>12100</v>
      </c>
      <c r="M1294" s="7">
        <v>0</v>
      </c>
      <c r="N1294" s="7" t="s">
        <v>128</v>
      </c>
      <c r="O1294" s="7" t="s">
        <v>12101</v>
      </c>
      <c r="P1294" s="11" t="s">
        <v>12102</v>
      </c>
    </row>
    <row r="1295" spans="1:16" ht="15.75" customHeight="1" x14ac:dyDescent="0.3">
      <c r="A1295" s="10">
        <v>1294</v>
      </c>
      <c r="B1295" s="8" t="s">
        <v>12104</v>
      </c>
      <c r="C1295" s="8">
        <v>44</v>
      </c>
      <c r="D1295" s="8" t="s">
        <v>12105</v>
      </c>
      <c r="E1295" s="8">
        <v>1</v>
      </c>
      <c r="F1295" s="8">
        <v>2</v>
      </c>
      <c r="G1295" s="8" t="s">
        <v>192</v>
      </c>
      <c r="H1295" s="8">
        <v>3</v>
      </c>
      <c r="I1295" s="8" t="s">
        <v>12106</v>
      </c>
      <c r="J1295" s="8" t="s">
        <v>12107</v>
      </c>
      <c r="K1295" s="8" t="s">
        <v>12108</v>
      </c>
      <c r="L1295" s="8" t="s">
        <v>12109</v>
      </c>
      <c r="M1295" s="8">
        <v>0</v>
      </c>
      <c r="N1295" s="8" t="s">
        <v>165</v>
      </c>
      <c r="O1295" s="8" t="s">
        <v>12111</v>
      </c>
      <c r="P1295" s="12" t="s">
        <v>225</v>
      </c>
    </row>
    <row r="1296" spans="1:16" ht="15.75" customHeight="1" x14ac:dyDescent="0.3">
      <c r="A1296" s="9">
        <v>1295</v>
      </c>
      <c r="B1296" s="7" t="s">
        <v>12112</v>
      </c>
      <c r="C1296" s="7">
        <v>78</v>
      </c>
      <c r="D1296" s="7" t="s">
        <v>12113</v>
      </c>
      <c r="E1296" s="7">
        <v>4</v>
      </c>
      <c r="F1296" s="7">
        <v>2</v>
      </c>
      <c r="G1296" s="7" t="s">
        <v>116</v>
      </c>
      <c r="H1296" s="7">
        <v>98</v>
      </c>
      <c r="I1296" s="7" t="s">
        <v>12114</v>
      </c>
      <c r="J1296" s="7" t="s">
        <v>12115</v>
      </c>
      <c r="K1296" s="7" t="s">
        <v>12116</v>
      </c>
      <c r="L1296" s="7" t="s">
        <v>12118</v>
      </c>
      <c r="M1296" s="7">
        <v>1</v>
      </c>
      <c r="N1296" s="7" t="s">
        <v>128</v>
      </c>
      <c r="O1296" s="7" t="s">
        <v>1265</v>
      </c>
      <c r="P1296" s="11" t="s">
        <v>1512</v>
      </c>
    </row>
    <row r="1297" spans="1:16" ht="15.75" customHeight="1" x14ac:dyDescent="0.3">
      <c r="A1297" s="10">
        <v>1296</v>
      </c>
      <c r="B1297" s="8" t="s">
        <v>12119</v>
      </c>
      <c r="C1297" s="8">
        <v>56</v>
      </c>
      <c r="D1297" s="8" t="s">
        <v>12120</v>
      </c>
      <c r="E1297" s="8">
        <v>2</v>
      </c>
      <c r="F1297" s="8">
        <v>3</v>
      </c>
      <c r="G1297" s="8" t="s">
        <v>116</v>
      </c>
      <c r="H1297" s="8">
        <v>22</v>
      </c>
      <c r="I1297" s="8" t="s">
        <v>12121</v>
      </c>
      <c r="J1297" s="8" t="s">
        <v>12122</v>
      </c>
      <c r="K1297" s="8" t="s">
        <v>12124</v>
      </c>
      <c r="L1297" s="8" t="s">
        <v>12125</v>
      </c>
      <c r="M1297" s="8">
        <v>0</v>
      </c>
      <c r="N1297" s="8" t="s">
        <v>222</v>
      </c>
      <c r="O1297" s="8" t="s">
        <v>12126</v>
      </c>
      <c r="P1297" s="12" t="s">
        <v>168</v>
      </c>
    </row>
    <row r="1298" spans="1:16" ht="15.75" customHeight="1" x14ac:dyDescent="0.3">
      <c r="A1298" s="9">
        <v>1297</v>
      </c>
      <c r="B1298" s="7" t="s">
        <v>12127</v>
      </c>
      <c r="C1298" s="7">
        <v>57</v>
      </c>
      <c r="D1298" s="7" t="s">
        <v>12128</v>
      </c>
      <c r="E1298" s="7">
        <v>3</v>
      </c>
      <c r="F1298" s="7">
        <v>2</v>
      </c>
      <c r="G1298" s="7" t="s">
        <v>192</v>
      </c>
      <c r="H1298" s="7">
        <v>9</v>
      </c>
      <c r="I1298" s="7" t="s">
        <v>12129</v>
      </c>
      <c r="J1298" s="7" t="s">
        <v>12131</v>
      </c>
      <c r="K1298" s="7" t="s">
        <v>12132</v>
      </c>
      <c r="L1298" s="7" t="s">
        <v>12133</v>
      </c>
      <c r="M1298" s="7">
        <v>0</v>
      </c>
      <c r="N1298" s="7" t="s">
        <v>128</v>
      </c>
      <c r="O1298" s="7" t="s">
        <v>12134</v>
      </c>
      <c r="P1298" s="11" t="s">
        <v>877</v>
      </c>
    </row>
    <row r="1299" spans="1:16" ht="15.75" customHeight="1" x14ac:dyDescent="0.3">
      <c r="A1299" s="10">
        <v>1298</v>
      </c>
      <c r="B1299" s="8" t="s">
        <v>12135</v>
      </c>
      <c r="C1299" s="8">
        <v>54</v>
      </c>
      <c r="D1299" s="8" t="s">
        <v>12136</v>
      </c>
      <c r="E1299" s="8">
        <v>3</v>
      </c>
      <c r="F1299" s="8">
        <v>3</v>
      </c>
      <c r="G1299" s="8" t="s">
        <v>192</v>
      </c>
      <c r="H1299" s="8">
        <v>6</v>
      </c>
      <c r="I1299" s="8" t="s">
        <v>12138</v>
      </c>
      <c r="J1299" s="8" t="s">
        <v>12139</v>
      </c>
      <c r="K1299" s="8" t="s">
        <v>12140</v>
      </c>
      <c r="L1299" s="8" t="s">
        <v>12141</v>
      </c>
      <c r="M1299" s="8">
        <v>0</v>
      </c>
      <c r="N1299" s="8" t="s">
        <v>128</v>
      </c>
      <c r="O1299" s="8" t="s">
        <v>12142</v>
      </c>
      <c r="P1299" s="12" t="s">
        <v>274</v>
      </c>
    </row>
    <row r="1300" spans="1:16" ht="15.75" customHeight="1" x14ac:dyDescent="0.3">
      <c r="A1300" s="9">
        <v>1299</v>
      </c>
      <c r="B1300" s="7" t="s">
        <v>12143</v>
      </c>
      <c r="C1300" s="7">
        <v>56</v>
      </c>
      <c r="D1300" s="7" t="s">
        <v>12144</v>
      </c>
      <c r="E1300" s="7">
        <v>5</v>
      </c>
      <c r="F1300" s="7">
        <v>3</v>
      </c>
      <c r="G1300" s="7" t="s">
        <v>116</v>
      </c>
      <c r="H1300" s="7">
        <v>31</v>
      </c>
      <c r="I1300" s="7" t="s">
        <v>12145</v>
      </c>
      <c r="J1300" s="7" t="s">
        <v>12146</v>
      </c>
      <c r="K1300" s="7" t="s">
        <v>12147</v>
      </c>
      <c r="L1300" s="7" t="s">
        <v>12148</v>
      </c>
      <c r="M1300" s="7">
        <v>1</v>
      </c>
      <c r="N1300" s="7" t="s">
        <v>128</v>
      </c>
      <c r="O1300" s="7" t="s">
        <v>12149</v>
      </c>
      <c r="P1300" s="11" t="s">
        <v>705</v>
      </c>
    </row>
    <row r="1301" spans="1:16" ht="15.75" customHeight="1" x14ac:dyDescent="0.3">
      <c r="A1301" s="10">
        <v>1300</v>
      </c>
      <c r="B1301" s="8" t="s">
        <v>12150</v>
      </c>
      <c r="C1301" s="8">
        <v>4</v>
      </c>
      <c r="D1301" s="8" t="s">
        <v>12151</v>
      </c>
      <c r="E1301" s="8">
        <v>3</v>
      </c>
      <c r="F1301" s="8">
        <v>3</v>
      </c>
      <c r="G1301" s="8" t="s">
        <v>116</v>
      </c>
      <c r="H1301" s="8">
        <v>32</v>
      </c>
      <c r="I1301" s="8" t="s">
        <v>12153</v>
      </c>
      <c r="J1301" s="8" t="s">
        <v>12154</v>
      </c>
      <c r="K1301" s="8" t="s">
        <v>12155</v>
      </c>
      <c r="L1301" s="8" t="s">
        <v>12156</v>
      </c>
      <c r="M1301" s="8">
        <v>0</v>
      </c>
      <c r="N1301" s="8" t="s">
        <v>222</v>
      </c>
      <c r="O1301" s="8" t="s">
        <v>12157</v>
      </c>
      <c r="P1301" s="12" t="s">
        <v>877</v>
      </c>
    </row>
    <row r="1302" spans="1:16" ht="15.75" customHeight="1" x14ac:dyDescent="0.3">
      <c r="A1302" s="9">
        <v>1301</v>
      </c>
      <c r="B1302" s="7" t="s">
        <v>12158</v>
      </c>
      <c r="C1302" s="7">
        <v>9</v>
      </c>
      <c r="D1302" s="7" t="s">
        <v>12159</v>
      </c>
      <c r="E1302" s="7">
        <v>1</v>
      </c>
      <c r="F1302" s="7">
        <v>3</v>
      </c>
      <c r="G1302" s="7" t="s">
        <v>803</v>
      </c>
      <c r="H1302" s="7">
        <v>108</v>
      </c>
      <c r="I1302" s="7" t="s">
        <v>12160</v>
      </c>
      <c r="J1302" s="7" t="s">
        <v>12161</v>
      </c>
      <c r="K1302" s="7"/>
      <c r="L1302" s="7" t="s">
        <v>12162</v>
      </c>
      <c r="M1302" s="7">
        <v>1</v>
      </c>
      <c r="N1302" s="7" t="s">
        <v>165</v>
      </c>
      <c r="O1302" s="7" t="s">
        <v>12163</v>
      </c>
      <c r="P1302" s="11"/>
    </row>
    <row r="1303" spans="1:16" ht="15.75" customHeight="1" x14ac:dyDescent="0.3">
      <c r="A1303" s="10">
        <v>1302</v>
      </c>
      <c r="B1303" s="8" t="s">
        <v>12165</v>
      </c>
      <c r="C1303" s="8">
        <v>3</v>
      </c>
      <c r="D1303" s="8" t="s">
        <v>12166</v>
      </c>
      <c r="E1303" s="8">
        <v>4</v>
      </c>
      <c r="F1303" s="8">
        <v>3</v>
      </c>
      <c r="G1303" s="8" t="s">
        <v>116</v>
      </c>
      <c r="H1303" s="8">
        <v>40</v>
      </c>
      <c r="I1303" s="8" t="s">
        <v>12167</v>
      </c>
      <c r="J1303" s="8" t="s">
        <v>12168</v>
      </c>
      <c r="K1303" s="8" t="s">
        <v>12169</v>
      </c>
      <c r="L1303" s="8" t="s">
        <v>12170</v>
      </c>
      <c r="M1303" s="8">
        <v>0</v>
      </c>
      <c r="N1303" s="8" t="s">
        <v>165</v>
      </c>
      <c r="O1303" s="8" t="s">
        <v>2607</v>
      </c>
      <c r="P1303" s="12" t="s">
        <v>1266</v>
      </c>
    </row>
    <row r="1304" spans="1:16" ht="15.75" customHeight="1" x14ac:dyDescent="0.3">
      <c r="A1304" s="9">
        <v>1303</v>
      </c>
      <c r="B1304" s="7" t="s">
        <v>12171</v>
      </c>
      <c r="C1304" s="7">
        <v>55</v>
      </c>
      <c r="D1304" s="7" t="s">
        <v>12172</v>
      </c>
      <c r="E1304" s="7">
        <v>1</v>
      </c>
      <c r="F1304" s="7">
        <v>3</v>
      </c>
      <c r="G1304" s="7" t="s">
        <v>192</v>
      </c>
      <c r="H1304" s="7">
        <v>100</v>
      </c>
      <c r="I1304" s="7" t="s">
        <v>12174</v>
      </c>
      <c r="J1304" s="7" t="s">
        <v>12175</v>
      </c>
      <c r="K1304" s="7" t="s">
        <v>12176</v>
      </c>
      <c r="L1304" s="7" t="s">
        <v>12177</v>
      </c>
      <c r="M1304" s="7">
        <v>0</v>
      </c>
      <c r="N1304" s="7" t="s">
        <v>307</v>
      </c>
      <c r="O1304" s="7" t="s">
        <v>12178</v>
      </c>
      <c r="P1304" s="11" t="s">
        <v>751</v>
      </c>
    </row>
    <row r="1305" spans="1:16" ht="15.75" customHeight="1" x14ac:dyDescent="0.3">
      <c r="A1305" s="10">
        <v>1304</v>
      </c>
      <c r="B1305" s="8" t="s">
        <v>12179</v>
      </c>
      <c r="C1305" s="8">
        <v>41</v>
      </c>
      <c r="D1305" s="8" t="s">
        <v>12180</v>
      </c>
      <c r="E1305" s="8">
        <v>1</v>
      </c>
      <c r="F1305" s="8">
        <v>3</v>
      </c>
      <c r="G1305" s="8" t="s">
        <v>192</v>
      </c>
      <c r="H1305" s="8">
        <v>101</v>
      </c>
      <c r="I1305" s="8" t="s">
        <v>12182</v>
      </c>
      <c r="J1305" s="8" t="s">
        <v>12183</v>
      </c>
      <c r="K1305" s="8" t="s">
        <v>12184</v>
      </c>
      <c r="L1305" s="8" t="s">
        <v>12185</v>
      </c>
      <c r="M1305" s="8">
        <v>0</v>
      </c>
      <c r="N1305" s="8" t="s">
        <v>307</v>
      </c>
      <c r="O1305" s="8" t="s">
        <v>12186</v>
      </c>
      <c r="P1305" s="12" t="s">
        <v>446</v>
      </c>
    </row>
    <row r="1306" spans="1:16" ht="15.75" customHeight="1" x14ac:dyDescent="0.3">
      <c r="A1306" s="9">
        <v>1305</v>
      </c>
      <c r="B1306" s="7" t="s">
        <v>12187</v>
      </c>
      <c r="C1306" s="7">
        <v>20</v>
      </c>
      <c r="D1306" s="7" t="s">
        <v>12189</v>
      </c>
      <c r="E1306" s="7">
        <v>2</v>
      </c>
      <c r="F1306" s="7">
        <v>4</v>
      </c>
      <c r="G1306" s="7" t="s">
        <v>116</v>
      </c>
      <c r="H1306" s="7">
        <v>86</v>
      </c>
      <c r="I1306" s="7" t="s">
        <v>12190</v>
      </c>
      <c r="J1306" s="7" t="s">
        <v>12191</v>
      </c>
      <c r="K1306" s="7" t="s">
        <v>12192</v>
      </c>
      <c r="L1306" s="7" t="s">
        <v>12193</v>
      </c>
      <c r="M1306" s="7">
        <v>0</v>
      </c>
      <c r="N1306" s="7" t="s">
        <v>165</v>
      </c>
      <c r="O1306" s="7" t="s">
        <v>12194</v>
      </c>
      <c r="P1306" s="11" t="s">
        <v>398</v>
      </c>
    </row>
    <row r="1307" spans="1:16" ht="15.75" customHeight="1" x14ac:dyDescent="0.3">
      <c r="A1307" s="10">
        <v>1306</v>
      </c>
      <c r="B1307" s="8" t="s">
        <v>12196</v>
      </c>
      <c r="C1307" s="8">
        <v>66</v>
      </c>
      <c r="D1307" s="8" t="s">
        <v>12197</v>
      </c>
      <c r="E1307" s="8">
        <v>2</v>
      </c>
      <c r="F1307" s="8">
        <v>3</v>
      </c>
      <c r="G1307" s="8" t="s">
        <v>116</v>
      </c>
      <c r="H1307" s="8">
        <v>119</v>
      </c>
      <c r="I1307" s="8" t="s">
        <v>12198</v>
      </c>
      <c r="J1307" s="8" t="s">
        <v>12199</v>
      </c>
      <c r="K1307" s="8" t="s">
        <v>12200</v>
      </c>
      <c r="L1307" s="8" t="s">
        <v>12201</v>
      </c>
      <c r="M1307" s="8">
        <v>0</v>
      </c>
      <c r="N1307" s="8" t="s">
        <v>128</v>
      </c>
      <c r="O1307" s="8" t="s">
        <v>12202</v>
      </c>
      <c r="P1307" s="12" t="s">
        <v>328</v>
      </c>
    </row>
    <row r="1308" spans="1:16" ht="15.75" customHeight="1" x14ac:dyDescent="0.3">
      <c r="A1308" s="9">
        <v>1307</v>
      </c>
      <c r="B1308" s="7" t="s">
        <v>12204</v>
      </c>
      <c r="C1308" s="7">
        <v>65</v>
      </c>
      <c r="D1308" s="7" t="s">
        <v>12205</v>
      </c>
      <c r="E1308" s="7">
        <v>4</v>
      </c>
      <c r="F1308" s="7">
        <v>3</v>
      </c>
      <c r="G1308" s="7" t="s">
        <v>116</v>
      </c>
      <c r="H1308" s="7">
        <v>98</v>
      </c>
      <c r="I1308" s="7" t="s">
        <v>12206</v>
      </c>
      <c r="J1308" s="7" t="s">
        <v>12207</v>
      </c>
      <c r="K1308" s="7" t="s">
        <v>8277</v>
      </c>
      <c r="L1308" s="7" t="s">
        <v>12208</v>
      </c>
      <c r="M1308" s="7">
        <v>1</v>
      </c>
      <c r="N1308" s="7" t="s">
        <v>222</v>
      </c>
      <c r="O1308" s="7" t="s">
        <v>2859</v>
      </c>
      <c r="P1308" s="11" t="s">
        <v>12209</v>
      </c>
    </row>
    <row r="1309" spans="1:16" ht="15.75" customHeight="1" x14ac:dyDescent="0.3">
      <c r="A1309" s="10">
        <v>1308</v>
      </c>
      <c r="B1309" s="8" t="s">
        <v>12210</v>
      </c>
      <c r="C1309" s="8">
        <v>64</v>
      </c>
      <c r="D1309" s="8" t="s">
        <v>12211</v>
      </c>
      <c r="E1309" s="8">
        <v>1</v>
      </c>
      <c r="F1309" s="8">
        <v>3</v>
      </c>
      <c r="G1309" s="8" t="s">
        <v>116</v>
      </c>
      <c r="H1309" s="8">
        <v>35</v>
      </c>
      <c r="I1309" s="8" t="s">
        <v>12213</v>
      </c>
      <c r="J1309" s="8" t="s">
        <v>12214</v>
      </c>
      <c r="K1309" s="8" t="s">
        <v>12215</v>
      </c>
      <c r="L1309" s="8" t="s">
        <v>12216</v>
      </c>
      <c r="M1309" s="8">
        <v>1</v>
      </c>
      <c r="N1309" s="8" t="s">
        <v>307</v>
      </c>
      <c r="O1309" s="8" t="s">
        <v>12217</v>
      </c>
      <c r="P1309" s="12" t="s">
        <v>293</v>
      </c>
    </row>
    <row r="1310" spans="1:16" ht="15.75" customHeight="1" x14ac:dyDescent="0.3">
      <c r="A1310" s="9">
        <v>1309</v>
      </c>
      <c r="B1310" s="7" t="s">
        <v>12218</v>
      </c>
      <c r="C1310" s="7">
        <v>80</v>
      </c>
      <c r="D1310" s="7" t="s">
        <v>12219</v>
      </c>
      <c r="E1310" s="7">
        <v>2</v>
      </c>
      <c r="F1310" s="7">
        <v>1</v>
      </c>
      <c r="G1310" s="7" t="s">
        <v>192</v>
      </c>
      <c r="H1310" s="7">
        <v>86</v>
      </c>
      <c r="I1310" s="7" t="s">
        <v>12221</v>
      </c>
      <c r="J1310" s="7" t="s">
        <v>12222</v>
      </c>
      <c r="K1310" s="7" t="s">
        <v>12223</v>
      </c>
      <c r="L1310" s="7" t="s">
        <v>12224</v>
      </c>
      <c r="M1310" s="7">
        <v>0</v>
      </c>
      <c r="N1310" s="7" t="s">
        <v>307</v>
      </c>
      <c r="O1310" s="7" t="s">
        <v>12225</v>
      </c>
      <c r="P1310" s="11" t="s">
        <v>168</v>
      </c>
    </row>
    <row r="1311" spans="1:16" ht="15.75" customHeight="1" x14ac:dyDescent="0.3">
      <c r="A1311" s="10">
        <v>1310</v>
      </c>
      <c r="B1311" s="8" t="s">
        <v>12226</v>
      </c>
      <c r="C1311" s="8">
        <v>30</v>
      </c>
      <c r="D1311" s="8" t="s">
        <v>12227</v>
      </c>
      <c r="E1311" s="8">
        <v>1</v>
      </c>
      <c r="F1311" s="8">
        <v>3</v>
      </c>
      <c r="G1311" s="8" t="s">
        <v>192</v>
      </c>
      <c r="H1311" s="8">
        <v>100</v>
      </c>
      <c r="I1311" s="8" t="s">
        <v>12228</v>
      </c>
      <c r="J1311" s="8" t="s">
        <v>12229</v>
      </c>
      <c r="K1311" s="8" t="s">
        <v>12230</v>
      </c>
      <c r="L1311" s="8" t="s">
        <v>12231</v>
      </c>
      <c r="M1311" s="8">
        <v>0</v>
      </c>
      <c r="N1311" s="8" t="s">
        <v>165</v>
      </c>
      <c r="O1311" s="8" t="s">
        <v>12232</v>
      </c>
      <c r="P1311" s="12" t="s">
        <v>225</v>
      </c>
    </row>
    <row r="1312" spans="1:16" ht="15.75" customHeight="1" x14ac:dyDescent="0.3">
      <c r="A1312" s="9">
        <v>1311</v>
      </c>
      <c r="B1312" s="7" t="s">
        <v>12233</v>
      </c>
      <c r="C1312" s="7">
        <v>72</v>
      </c>
      <c r="D1312" s="7" t="s">
        <v>12234</v>
      </c>
      <c r="E1312" s="7">
        <v>3</v>
      </c>
      <c r="F1312" s="7">
        <v>3</v>
      </c>
      <c r="G1312" s="7" t="s">
        <v>116</v>
      </c>
      <c r="H1312" s="7">
        <v>93</v>
      </c>
      <c r="I1312" s="7" t="s">
        <v>12235</v>
      </c>
      <c r="J1312" s="7" t="s">
        <v>12236</v>
      </c>
      <c r="K1312" s="7" t="s">
        <v>12237</v>
      </c>
      <c r="L1312" s="7" t="s">
        <v>12238</v>
      </c>
      <c r="M1312" s="7">
        <v>0</v>
      </c>
      <c r="N1312" s="7" t="s">
        <v>165</v>
      </c>
      <c r="O1312" s="7" t="s">
        <v>12239</v>
      </c>
      <c r="P1312" s="11" t="s">
        <v>274</v>
      </c>
    </row>
    <row r="1313" spans="1:16" ht="15.75" customHeight="1" x14ac:dyDescent="0.3">
      <c r="A1313" s="10">
        <v>1312</v>
      </c>
      <c r="B1313" s="8" t="s">
        <v>12241</v>
      </c>
      <c r="C1313" s="8">
        <v>26</v>
      </c>
      <c r="D1313" s="8" t="s">
        <v>12242</v>
      </c>
      <c r="E1313" s="8">
        <v>4</v>
      </c>
      <c r="F1313" s="8">
        <v>3</v>
      </c>
      <c r="G1313" s="8" t="s">
        <v>116</v>
      </c>
      <c r="H1313" s="8">
        <v>58</v>
      </c>
      <c r="I1313" s="8" t="s">
        <v>12243</v>
      </c>
      <c r="J1313" s="8" t="s">
        <v>12244</v>
      </c>
      <c r="K1313" s="8" t="s">
        <v>12245</v>
      </c>
      <c r="L1313" s="8" t="s">
        <v>12246</v>
      </c>
      <c r="M1313" s="8">
        <v>1</v>
      </c>
      <c r="N1313" s="8" t="s">
        <v>307</v>
      </c>
      <c r="O1313" s="8" t="s">
        <v>4705</v>
      </c>
      <c r="P1313" s="12" t="s">
        <v>1512</v>
      </c>
    </row>
    <row r="1314" spans="1:16" ht="15.75" customHeight="1" x14ac:dyDescent="0.3">
      <c r="A1314" s="9">
        <v>1313</v>
      </c>
      <c r="B1314" s="7" t="s">
        <v>12247</v>
      </c>
      <c r="C1314" s="7">
        <v>1</v>
      </c>
      <c r="D1314" s="7" t="s">
        <v>12248</v>
      </c>
      <c r="E1314" s="7">
        <v>2</v>
      </c>
      <c r="F1314" s="7">
        <v>3</v>
      </c>
      <c r="G1314" s="7" t="s">
        <v>116</v>
      </c>
      <c r="H1314" s="7">
        <v>26</v>
      </c>
      <c r="I1314" s="7" t="s">
        <v>12249</v>
      </c>
      <c r="J1314" s="7" t="s">
        <v>12250</v>
      </c>
      <c r="K1314" s="7" t="s">
        <v>12251</v>
      </c>
      <c r="L1314" s="7" t="s">
        <v>12252</v>
      </c>
      <c r="M1314" s="7">
        <v>0</v>
      </c>
      <c r="N1314" s="7" t="s">
        <v>307</v>
      </c>
      <c r="O1314" s="7" t="s">
        <v>12254</v>
      </c>
      <c r="P1314" s="11" t="s">
        <v>398</v>
      </c>
    </row>
    <row r="1315" spans="1:16" ht="15.75" customHeight="1" x14ac:dyDescent="0.3">
      <c r="A1315" s="10">
        <v>1314</v>
      </c>
      <c r="B1315" s="8" t="s">
        <v>12255</v>
      </c>
      <c r="C1315" s="8">
        <v>5</v>
      </c>
      <c r="D1315" s="8" t="s">
        <v>12256</v>
      </c>
      <c r="E1315" s="8">
        <v>3</v>
      </c>
      <c r="F1315" s="8">
        <v>3</v>
      </c>
      <c r="G1315" s="8" t="s">
        <v>192</v>
      </c>
      <c r="H1315" s="8">
        <v>102</v>
      </c>
      <c r="I1315" s="8" t="s">
        <v>12258</v>
      </c>
      <c r="J1315" s="8" t="s">
        <v>12259</v>
      </c>
      <c r="K1315" s="8" t="s">
        <v>12260</v>
      </c>
      <c r="L1315" s="8" t="s">
        <v>12261</v>
      </c>
      <c r="M1315" s="8">
        <v>0</v>
      </c>
      <c r="N1315" s="8" t="s">
        <v>165</v>
      </c>
      <c r="O1315" s="8" t="s">
        <v>12262</v>
      </c>
      <c r="P1315" s="12" t="s">
        <v>877</v>
      </c>
    </row>
    <row r="1316" spans="1:16" ht="15.75" customHeight="1" x14ac:dyDescent="0.3">
      <c r="A1316" s="9">
        <v>1315</v>
      </c>
      <c r="B1316" s="7" t="s">
        <v>12263</v>
      </c>
      <c r="C1316" s="7">
        <v>4</v>
      </c>
      <c r="D1316" s="7" t="s">
        <v>12264</v>
      </c>
      <c r="E1316" s="7">
        <v>2</v>
      </c>
      <c r="F1316" s="7">
        <v>3</v>
      </c>
      <c r="G1316" s="7" t="s">
        <v>116</v>
      </c>
      <c r="H1316" s="7">
        <v>103</v>
      </c>
      <c r="I1316" s="7" t="s">
        <v>12265</v>
      </c>
      <c r="J1316" s="7" t="s">
        <v>12266</v>
      </c>
      <c r="K1316" s="7" t="s">
        <v>12267</v>
      </c>
      <c r="L1316" s="7" t="s">
        <v>12268</v>
      </c>
      <c r="M1316" s="7">
        <v>1</v>
      </c>
      <c r="N1316" s="7" t="s">
        <v>165</v>
      </c>
      <c r="O1316" s="7" t="s">
        <v>12270</v>
      </c>
      <c r="P1316" s="11" t="s">
        <v>168</v>
      </c>
    </row>
    <row r="1317" spans="1:16" ht="15.75" customHeight="1" x14ac:dyDescent="0.3">
      <c r="A1317" s="10">
        <v>1316</v>
      </c>
      <c r="B1317" s="8" t="s">
        <v>12271</v>
      </c>
      <c r="C1317" s="8">
        <v>32</v>
      </c>
      <c r="D1317" s="8" t="s">
        <v>12272</v>
      </c>
      <c r="E1317" s="8">
        <v>1</v>
      </c>
      <c r="F1317" s="8">
        <v>2</v>
      </c>
      <c r="G1317" s="8" t="s">
        <v>192</v>
      </c>
      <c r="H1317" s="8">
        <v>108</v>
      </c>
      <c r="I1317" s="8" t="s">
        <v>12273</v>
      </c>
      <c r="J1317" s="8" t="s">
        <v>12274</v>
      </c>
      <c r="K1317" s="8" t="s">
        <v>12275</v>
      </c>
      <c r="L1317" s="8" t="s">
        <v>12276</v>
      </c>
      <c r="M1317" s="8">
        <v>0</v>
      </c>
      <c r="N1317" s="8" t="s">
        <v>307</v>
      </c>
      <c r="O1317" s="8" t="s">
        <v>12278</v>
      </c>
      <c r="P1317" s="12" t="s">
        <v>446</v>
      </c>
    </row>
    <row r="1318" spans="1:16" ht="15.75" customHeight="1" x14ac:dyDescent="0.3">
      <c r="A1318" s="9">
        <v>1317</v>
      </c>
      <c r="B1318" s="7" t="s">
        <v>12279</v>
      </c>
      <c r="C1318" s="7">
        <v>29</v>
      </c>
      <c r="D1318" s="7" t="s">
        <v>12280</v>
      </c>
      <c r="E1318" s="7">
        <v>1</v>
      </c>
      <c r="F1318" s="7">
        <v>3</v>
      </c>
      <c r="G1318" s="7" t="s">
        <v>116</v>
      </c>
      <c r="H1318" s="7">
        <v>105</v>
      </c>
      <c r="I1318" s="7" t="s">
        <v>12281</v>
      </c>
      <c r="J1318" s="7" t="s">
        <v>12282</v>
      </c>
      <c r="K1318" s="7" t="s">
        <v>12283</v>
      </c>
      <c r="L1318" s="7" t="s">
        <v>12284</v>
      </c>
      <c r="M1318" s="7">
        <v>0</v>
      </c>
      <c r="N1318" s="7" t="s">
        <v>128</v>
      </c>
      <c r="O1318" s="7" t="s">
        <v>12286</v>
      </c>
      <c r="P1318" s="11" t="s">
        <v>293</v>
      </c>
    </row>
    <row r="1319" spans="1:16" ht="15.75" customHeight="1" x14ac:dyDescent="0.3">
      <c r="A1319" s="10">
        <v>1318</v>
      </c>
      <c r="B1319" s="8" t="s">
        <v>12287</v>
      </c>
      <c r="C1319" s="8">
        <v>17</v>
      </c>
      <c r="D1319" s="8" t="s">
        <v>12288</v>
      </c>
      <c r="E1319" s="8">
        <v>3</v>
      </c>
      <c r="F1319" s="8">
        <v>3</v>
      </c>
      <c r="G1319" s="8" t="s">
        <v>192</v>
      </c>
      <c r="H1319" s="8">
        <v>55</v>
      </c>
      <c r="I1319" s="8" t="s">
        <v>12289</v>
      </c>
      <c r="J1319" s="8" t="s">
        <v>12290</v>
      </c>
      <c r="K1319" s="8" t="s">
        <v>12291</v>
      </c>
      <c r="L1319" s="8" t="s">
        <v>12292</v>
      </c>
      <c r="M1319" s="8">
        <v>0</v>
      </c>
      <c r="N1319" s="8" t="s">
        <v>128</v>
      </c>
      <c r="O1319" s="8" t="s">
        <v>12293</v>
      </c>
      <c r="P1319" s="12" t="s">
        <v>877</v>
      </c>
    </row>
    <row r="1320" spans="1:16" ht="15.75" customHeight="1" x14ac:dyDescent="0.3">
      <c r="A1320" s="9">
        <v>1319</v>
      </c>
      <c r="B1320" s="7" t="s">
        <v>12295</v>
      </c>
      <c r="C1320" s="7">
        <v>22</v>
      </c>
      <c r="D1320" s="7" t="s">
        <v>12296</v>
      </c>
      <c r="E1320" s="7">
        <v>1</v>
      </c>
      <c r="F1320" s="7">
        <v>3</v>
      </c>
      <c r="G1320" s="7" t="s">
        <v>116</v>
      </c>
      <c r="H1320" s="7">
        <v>23</v>
      </c>
      <c r="I1320" s="7" t="s">
        <v>12297</v>
      </c>
      <c r="J1320" s="7" t="s">
        <v>12298</v>
      </c>
      <c r="K1320" s="7" t="s">
        <v>12299</v>
      </c>
      <c r="L1320" s="7" t="s">
        <v>12300</v>
      </c>
      <c r="M1320" s="7">
        <v>0</v>
      </c>
      <c r="N1320" s="7" t="s">
        <v>165</v>
      </c>
      <c r="O1320" s="7" t="s">
        <v>12301</v>
      </c>
      <c r="P1320" s="11" t="s">
        <v>225</v>
      </c>
    </row>
    <row r="1321" spans="1:16" ht="15.75" customHeight="1" x14ac:dyDescent="0.3">
      <c r="A1321" s="10">
        <v>1320</v>
      </c>
      <c r="B1321" s="8" t="s">
        <v>12303</v>
      </c>
      <c r="C1321" s="8">
        <v>72</v>
      </c>
      <c r="D1321" s="8" t="s">
        <v>12304</v>
      </c>
      <c r="E1321" s="8">
        <v>1</v>
      </c>
      <c r="F1321" s="8">
        <v>2</v>
      </c>
      <c r="G1321" s="8" t="s">
        <v>116</v>
      </c>
      <c r="H1321" s="8">
        <v>115</v>
      </c>
      <c r="I1321" s="8" t="s">
        <v>12305</v>
      </c>
      <c r="J1321" s="8" t="s">
        <v>12306</v>
      </c>
      <c r="K1321" s="8" t="s">
        <v>12308</v>
      </c>
      <c r="L1321" s="8" t="s">
        <v>12309</v>
      </c>
      <c r="M1321" s="8">
        <v>0</v>
      </c>
      <c r="N1321" s="8" t="s">
        <v>128</v>
      </c>
      <c r="O1321" s="8" t="s">
        <v>12310</v>
      </c>
      <c r="P1321" s="12" t="s">
        <v>446</v>
      </c>
    </row>
    <row r="1322" spans="1:16" ht="15.75" customHeight="1" x14ac:dyDescent="0.3">
      <c r="A1322" s="9">
        <v>1321</v>
      </c>
      <c r="B1322" s="7" t="s">
        <v>12311</v>
      </c>
      <c r="C1322" s="7">
        <v>44</v>
      </c>
      <c r="D1322" s="7" t="s">
        <v>12313</v>
      </c>
      <c r="E1322" s="7">
        <v>2</v>
      </c>
      <c r="F1322" s="7">
        <v>3</v>
      </c>
      <c r="G1322" s="7" t="s">
        <v>116</v>
      </c>
      <c r="H1322" s="7">
        <v>30</v>
      </c>
      <c r="I1322" s="7" t="s">
        <v>12314</v>
      </c>
      <c r="J1322" s="7" t="s">
        <v>12315</v>
      </c>
      <c r="K1322" s="7" t="s">
        <v>12316</v>
      </c>
      <c r="L1322" s="7" t="s">
        <v>12318</v>
      </c>
      <c r="M1322" s="7">
        <v>0</v>
      </c>
      <c r="N1322" s="7" t="s">
        <v>307</v>
      </c>
      <c r="O1322" s="7" t="s">
        <v>12319</v>
      </c>
      <c r="P1322" s="11" t="s">
        <v>328</v>
      </c>
    </row>
    <row r="1323" spans="1:16" ht="15.75" customHeight="1" x14ac:dyDescent="0.3">
      <c r="A1323" s="10">
        <v>1322</v>
      </c>
      <c r="B1323" s="8" t="s">
        <v>12320</v>
      </c>
      <c r="C1323" s="8">
        <v>30</v>
      </c>
      <c r="D1323" s="8" t="s">
        <v>12322</v>
      </c>
      <c r="E1323" s="8">
        <v>5</v>
      </c>
      <c r="F1323" s="8">
        <v>3</v>
      </c>
      <c r="G1323" s="8" t="s">
        <v>192</v>
      </c>
      <c r="H1323" s="8">
        <v>28</v>
      </c>
      <c r="I1323" s="8" t="s">
        <v>2477</v>
      </c>
      <c r="J1323" s="8" t="s">
        <v>12324</v>
      </c>
      <c r="K1323" s="8" t="s">
        <v>12325</v>
      </c>
      <c r="L1323" s="8" t="s">
        <v>2480</v>
      </c>
      <c r="M1323" s="8">
        <v>0</v>
      </c>
      <c r="N1323" s="8" t="s">
        <v>128</v>
      </c>
      <c r="O1323" s="8" t="s">
        <v>12326</v>
      </c>
      <c r="P1323" s="12" t="s">
        <v>1735</v>
      </c>
    </row>
    <row r="1324" spans="1:16" ht="15.75" customHeight="1" x14ac:dyDescent="0.3">
      <c r="A1324" s="9">
        <v>1323</v>
      </c>
      <c r="B1324" s="7" t="s">
        <v>12328</v>
      </c>
      <c r="C1324" s="7">
        <v>14</v>
      </c>
      <c r="D1324" s="7" t="s">
        <v>12329</v>
      </c>
      <c r="E1324" s="7">
        <v>1</v>
      </c>
      <c r="F1324" s="7">
        <v>2</v>
      </c>
      <c r="G1324" s="7" t="s">
        <v>116</v>
      </c>
      <c r="H1324" s="7">
        <v>107</v>
      </c>
      <c r="I1324" s="7" t="s">
        <v>12330</v>
      </c>
      <c r="J1324" s="7" t="s">
        <v>12331</v>
      </c>
      <c r="K1324" s="7" t="s">
        <v>12332</v>
      </c>
      <c r="L1324" s="7" t="s">
        <v>12334</v>
      </c>
      <c r="M1324" s="7">
        <v>0</v>
      </c>
      <c r="N1324" s="7" t="s">
        <v>307</v>
      </c>
      <c r="O1324" s="7" t="s">
        <v>12335</v>
      </c>
      <c r="P1324" s="11" t="s">
        <v>446</v>
      </c>
    </row>
    <row r="1325" spans="1:16" ht="15.75" customHeight="1" x14ac:dyDescent="0.3">
      <c r="A1325" s="10">
        <v>1324</v>
      </c>
      <c r="B1325" s="8" t="s">
        <v>12336</v>
      </c>
      <c r="C1325" s="8">
        <v>56</v>
      </c>
      <c r="D1325" s="8" t="s">
        <v>12337</v>
      </c>
      <c r="E1325" s="8">
        <v>2</v>
      </c>
      <c r="F1325" s="8">
        <v>1</v>
      </c>
      <c r="G1325" s="8" t="s">
        <v>192</v>
      </c>
      <c r="H1325" s="8">
        <v>114</v>
      </c>
      <c r="I1325" s="8" t="s">
        <v>12338</v>
      </c>
      <c r="J1325" s="8" t="s">
        <v>12339</v>
      </c>
      <c r="K1325" s="8" t="s">
        <v>11879</v>
      </c>
      <c r="L1325" s="8" t="s">
        <v>12341</v>
      </c>
      <c r="M1325" s="8">
        <v>0</v>
      </c>
      <c r="N1325" s="8" t="s">
        <v>307</v>
      </c>
      <c r="O1325" s="8" t="s">
        <v>12342</v>
      </c>
      <c r="P1325" s="12" t="s">
        <v>398</v>
      </c>
    </row>
    <row r="1326" spans="1:16" ht="15.75" customHeight="1" x14ac:dyDescent="0.3">
      <c r="A1326" s="9">
        <v>1325</v>
      </c>
      <c r="B1326" s="7" t="s">
        <v>12343</v>
      </c>
      <c r="C1326" s="7">
        <v>40</v>
      </c>
      <c r="D1326" s="7" t="s">
        <v>12345</v>
      </c>
      <c r="E1326" s="7">
        <v>2</v>
      </c>
      <c r="F1326" s="7">
        <v>3</v>
      </c>
      <c r="G1326" s="7" t="s">
        <v>116</v>
      </c>
      <c r="H1326" s="7">
        <v>59</v>
      </c>
      <c r="I1326" s="7" t="s">
        <v>12346</v>
      </c>
      <c r="J1326" s="7" t="s">
        <v>12347</v>
      </c>
      <c r="K1326" s="7" t="s">
        <v>12348</v>
      </c>
      <c r="L1326" s="7" t="s">
        <v>12349</v>
      </c>
      <c r="M1326" s="7">
        <v>0</v>
      </c>
      <c r="N1326" s="7" t="s">
        <v>222</v>
      </c>
      <c r="O1326" s="7" t="s">
        <v>12350</v>
      </c>
      <c r="P1326" s="11" t="s">
        <v>168</v>
      </c>
    </row>
    <row r="1327" spans="1:16" ht="15.75" customHeight="1" x14ac:dyDescent="0.3">
      <c r="A1327" s="10">
        <v>1326</v>
      </c>
      <c r="B1327" s="8" t="s">
        <v>12351</v>
      </c>
      <c r="C1327" s="8">
        <v>44</v>
      </c>
      <c r="D1327" s="8" t="s">
        <v>12353</v>
      </c>
      <c r="E1327" s="8">
        <v>2</v>
      </c>
      <c r="F1327" s="8">
        <v>4</v>
      </c>
      <c r="G1327" s="8" t="s">
        <v>116</v>
      </c>
      <c r="H1327" s="8">
        <v>60</v>
      </c>
      <c r="I1327" s="8" t="s">
        <v>12354</v>
      </c>
      <c r="J1327" s="8" t="s">
        <v>12355</v>
      </c>
      <c r="K1327" s="8" t="s">
        <v>12356</v>
      </c>
      <c r="L1327" s="8" t="s">
        <v>12357</v>
      </c>
      <c r="M1327" s="8">
        <v>0</v>
      </c>
      <c r="N1327" s="8" t="s">
        <v>165</v>
      </c>
      <c r="O1327" s="8" t="s">
        <v>12358</v>
      </c>
      <c r="P1327" s="12" t="s">
        <v>168</v>
      </c>
    </row>
    <row r="1328" spans="1:16" ht="15.75" customHeight="1" x14ac:dyDescent="0.3">
      <c r="A1328" s="9">
        <v>1327</v>
      </c>
      <c r="B1328" s="7" t="s">
        <v>12359</v>
      </c>
      <c r="C1328" s="7">
        <v>75</v>
      </c>
      <c r="D1328" s="7" t="s">
        <v>12361</v>
      </c>
      <c r="E1328" s="7">
        <v>3</v>
      </c>
      <c r="F1328" s="7">
        <v>3</v>
      </c>
      <c r="G1328" s="7" t="s">
        <v>192</v>
      </c>
      <c r="H1328" s="7">
        <v>35</v>
      </c>
      <c r="I1328" s="7" t="s">
        <v>12362</v>
      </c>
      <c r="J1328" s="7" t="s">
        <v>12363</v>
      </c>
      <c r="K1328" s="7" t="s">
        <v>12364</v>
      </c>
      <c r="L1328" s="7" t="s">
        <v>12365</v>
      </c>
      <c r="M1328" s="7">
        <v>0</v>
      </c>
      <c r="N1328" s="7" t="s">
        <v>222</v>
      </c>
      <c r="O1328" s="7" t="s">
        <v>12367</v>
      </c>
      <c r="P1328" s="11" t="s">
        <v>194</v>
      </c>
    </row>
    <row r="1329" spans="1:16" ht="15.75" customHeight="1" x14ac:dyDescent="0.3">
      <c r="A1329" s="10">
        <v>1328</v>
      </c>
      <c r="B1329" s="8" t="s">
        <v>12368</v>
      </c>
      <c r="C1329" s="8">
        <v>25</v>
      </c>
      <c r="D1329" s="8" t="s">
        <v>12369</v>
      </c>
      <c r="E1329" s="8">
        <v>1</v>
      </c>
      <c r="F1329" s="8">
        <v>3</v>
      </c>
      <c r="G1329" s="8" t="s">
        <v>116</v>
      </c>
      <c r="H1329" s="8">
        <v>26</v>
      </c>
      <c r="I1329" s="8" t="s">
        <v>12370</v>
      </c>
      <c r="J1329" s="8" t="s">
        <v>12371</v>
      </c>
      <c r="K1329" s="8" t="s">
        <v>12373</v>
      </c>
      <c r="L1329" s="8" t="s">
        <v>12374</v>
      </c>
      <c r="M1329" s="8">
        <v>0</v>
      </c>
      <c r="N1329" s="8" t="s">
        <v>307</v>
      </c>
      <c r="O1329" s="8" t="s">
        <v>12375</v>
      </c>
      <c r="P1329" s="12" t="s">
        <v>293</v>
      </c>
    </row>
    <row r="1330" spans="1:16" ht="15.75" customHeight="1" x14ac:dyDescent="0.3">
      <c r="A1330" s="9">
        <v>1329</v>
      </c>
      <c r="B1330" s="7" t="s">
        <v>12376</v>
      </c>
      <c r="C1330" s="7">
        <v>59</v>
      </c>
      <c r="D1330" s="7" t="s">
        <v>12377</v>
      </c>
      <c r="E1330" s="7">
        <v>1</v>
      </c>
      <c r="F1330" s="7">
        <v>4</v>
      </c>
      <c r="G1330" s="7" t="s">
        <v>116</v>
      </c>
      <c r="H1330" s="7">
        <v>58</v>
      </c>
      <c r="I1330" s="7" t="s">
        <v>12379</v>
      </c>
      <c r="J1330" s="7" t="s">
        <v>12380</v>
      </c>
      <c r="K1330" s="7" t="s">
        <v>12381</v>
      </c>
      <c r="L1330" s="7" t="s">
        <v>12382</v>
      </c>
      <c r="M1330" s="7">
        <v>0</v>
      </c>
      <c r="N1330" s="7" t="s">
        <v>128</v>
      </c>
      <c r="O1330" s="7" t="s">
        <v>12383</v>
      </c>
      <c r="P1330" s="11" t="s">
        <v>751</v>
      </c>
    </row>
    <row r="1331" spans="1:16" ht="15.75" customHeight="1" x14ac:dyDescent="0.3">
      <c r="A1331" s="10">
        <v>1330</v>
      </c>
      <c r="B1331" s="8" t="s">
        <v>12385</v>
      </c>
      <c r="C1331" s="8">
        <v>79</v>
      </c>
      <c r="D1331" s="8" t="s">
        <v>12386</v>
      </c>
      <c r="E1331" s="8">
        <v>3</v>
      </c>
      <c r="F1331" s="8">
        <v>4</v>
      </c>
      <c r="G1331" s="8" t="s">
        <v>116</v>
      </c>
      <c r="H1331" s="8">
        <v>93</v>
      </c>
      <c r="I1331" s="8" t="s">
        <v>12388</v>
      </c>
      <c r="J1331" s="8" t="s">
        <v>12389</v>
      </c>
      <c r="K1331" s="8" t="s">
        <v>12390</v>
      </c>
      <c r="L1331" s="8" t="s">
        <v>12391</v>
      </c>
      <c r="M1331" s="8">
        <v>0</v>
      </c>
      <c r="N1331" s="8" t="s">
        <v>128</v>
      </c>
      <c r="O1331" s="8" t="s">
        <v>12392</v>
      </c>
      <c r="P1331" s="12" t="s">
        <v>962</v>
      </c>
    </row>
    <row r="1332" spans="1:16" ht="15.75" customHeight="1" x14ac:dyDescent="0.3">
      <c r="A1332" s="9">
        <v>1331</v>
      </c>
      <c r="B1332" s="7" t="s">
        <v>12393</v>
      </c>
      <c r="C1332" s="7">
        <v>46</v>
      </c>
      <c r="D1332" s="7" t="s">
        <v>12394</v>
      </c>
      <c r="E1332" s="7">
        <v>4</v>
      </c>
      <c r="F1332" s="7">
        <v>2</v>
      </c>
      <c r="G1332" s="7" t="s">
        <v>192</v>
      </c>
      <c r="H1332" s="7">
        <v>106</v>
      </c>
      <c r="I1332" s="7" t="s">
        <v>12396</v>
      </c>
      <c r="J1332" s="7" t="s">
        <v>12397</v>
      </c>
      <c r="K1332" s="7" t="s">
        <v>12398</v>
      </c>
      <c r="L1332" s="7" t="s">
        <v>12399</v>
      </c>
      <c r="M1332" s="7">
        <v>0</v>
      </c>
      <c r="N1332" s="7" t="s">
        <v>165</v>
      </c>
      <c r="O1332" s="7" t="s">
        <v>1068</v>
      </c>
      <c r="P1332" s="11" t="s">
        <v>12400</v>
      </c>
    </row>
    <row r="1333" spans="1:16" ht="15.75" customHeight="1" x14ac:dyDescent="0.3">
      <c r="A1333" s="10">
        <v>1332</v>
      </c>
      <c r="B1333" s="8" t="s">
        <v>12401</v>
      </c>
      <c r="C1333" s="8">
        <v>14</v>
      </c>
      <c r="D1333" s="8" t="s">
        <v>12402</v>
      </c>
      <c r="E1333" s="8">
        <v>2</v>
      </c>
      <c r="F1333" s="8">
        <v>4</v>
      </c>
      <c r="G1333" s="8" t="s">
        <v>116</v>
      </c>
      <c r="H1333" s="8">
        <v>83</v>
      </c>
      <c r="I1333" s="8" t="s">
        <v>12405</v>
      </c>
      <c r="J1333" s="8" t="s">
        <v>12406</v>
      </c>
      <c r="K1333" s="8" t="s">
        <v>12407</v>
      </c>
      <c r="L1333" s="8" t="s">
        <v>12409</v>
      </c>
      <c r="M1333" s="8">
        <v>0</v>
      </c>
      <c r="N1333" s="8" t="s">
        <v>128</v>
      </c>
      <c r="O1333" s="8" t="s">
        <v>12410</v>
      </c>
      <c r="P1333" s="12" t="s">
        <v>168</v>
      </c>
    </row>
    <row r="1334" spans="1:16" ht="15.75" customHeight="1" x14ac:dyDescent="0.3">
      <c r="A1334" s="9">
        <v>1333</v>
      </c>
      <c r="B1334" s="7" t="s">
        <v>12411</v>
      </c>
      <c r="C1334" s="7">
        <v>2</v>
      </c>
      <c r="D1334" s="7" t="s">
        <v>12412</v>
      </c>
      <c r="E1334" s="7">
        <v>1</v>
      </c>
      <c r="F1334" s="7">
        <v>1</v>
      </c>
      <c r="G1334" s="7" t="s">
        <v>116</v>
      </c>
      <c r="H1334" s="7">
        <v>104</v>
      </c>
      <c r="I1334" s="7" t="s">
        <v>12413</v>
      </c>
      <c r="J1334" s="7" t="s">
        <v>12414</v>
      </c>
      <c r="K1334" s="7" t="s">
        <v>12416</v>
      </c>
      <c r="L1334" s="7" t="s">
        <v>12417</v>
      </c>
      <c r="M1334" s="7">
        <v>1</v>
      </c>
      <c r="N1334" s="7" t="s">
        <v>222</v>
      </c>
      <c r="O1334" s="7" t="s">
        <v>12418</v>
      </c>
      <c r="P1334" s="11" t="s">
        <v>293</v>
      </c>
    </row>
    <row r="1335" spans="1:16" ht="15.75" customHeight="1" x14ac:dyDescent="0.3">
      <c r="A1335" s="10">
        <v>1334</v>
      </c>
      <c r="B1335" s="8" t="s">
        <v>12419</v>
      </c>
      <c r="C1335" s="8">
        <v>28</v>
      </c>
      <c r="D1335" s="8" t="s">
        <v>12420</v>
      </c>
      <c r="E1335" s="8">
        <v>4</v>
      </c>
      <c r="F1335" s="8">
        <v>1</v>
      </c>
      <c r="G1335" s="8" t="s">
        <v>116</v>
      </c>
      <c r="H1335" s="8">
        <v>83</v>
      </c>
      <c r="I1335" s="8" t="s">
        <v>12425</v>
      </c>
      <c r="J1335" s="8" t="s">
        <v>12426</v>
      </c>
      <c r="K1335" s="8" t="s">
        <v>12427</v>
      </c>
      <c r="L1335" s="8" t="s">
        <v>12428</v>
      </c>
      <c r="M1335" s="8">
        <v>1</v>
      </c>
      <c r="N1335" s="8" t="s">
        <v>128</v>
      </c>
      <c r="O1335" s="8" t="s">
        <v>2859</v>
      </c>
      <c r="P1335" s="12" t="s">
        <v>1512</v>
      </c>
    </row>
    <row r="1336" spans="1:16" ht="15.75" customHeight="1" x14ac:dyDescent="0.3">
      <c r="A1336" s="9">
        <v>1335</v>
      </c>
      <c r="B1336" s="7" t="s">
        <v>12429</v>
      </c>
      <c r="C1336" s="7">
        <v>10</v>
      </c>
      <c r="D1336" s="7" t="s">
        <v>12430</v>
      </c>
      <c r="E1336" s="7">
        <v>1</v>
      </c>
      <c r="F1336" s="7">
        <v>3</v>
      </c>
      <c r="G1336" s="7" t="s">
        <v>116</v>
      </c>
      <c r="H1336" s="7">
        <v>72</v>
      </c>
      <c r="I1336" s="7" t="s">
        <v>12432</v>
      </c>
      <c r="J1336" s="7" t="s">
        <v>12433</v>
      </c>
      <c r="K1336" s="7" t="s">
        <v>12434</v>
      </c>
      <c r="L1336" s="7" t="s">
        <v>12435</v>
      </c>
      <c r="M1336" s="7">
        <v>1</v>
      </c>
      <c r="N1336" s="7" t="s">
        <v>165</v>
      </c>
      <c r="O1336" s="7" t="s">
        <v>12436</v>
      </c>
      <c r="P1336" s="11" t="s">
        <v>446</v>
      </c>
    </row>
    <row r="1337" spans="1:16" ht="15.75" customHeight="1" x14ac:dyDescent="0.3">
      <c r="A1337" s="10">
        <v>1336</v>
      </c>
      <c r="B1337" s="8" t="s">
        <v>12437</v>
      </c>
      <c r="C1337" s="8">
        <v>20</v>
      </c>
      <c r="D1337" s="8" t="s">
        <v>12439</v>
      </c>
      <c r="E1337" s="8">
        <v>2</v>
      </c>
      <c r="F1337" s="8">
        <v>3</v>
      </c>
      <c r="G1337" s="8" t="s">
        <v>116</v>
      </c>
      <c r="H1337" s="8">
        <v>119</v>
      </c>
      <c r="I1337" s="8" t="s">
        <v>12441</v>
      </c>
      <c r="J1337" s="8" t="s">
        <v>12442</v>
      </c>
      <c r="K1337" s="8" t="s">
        <v>12443</v>
      </c>
      <c r="L1337" s="8" t="s">
        <v>12444</v>
      </c>
      <c r="M1337" s="8">
        <v>0</v>
      </c>
      <c r="N1337" s="8" t="s">
        <v>165</v>
      </c>
      <c r="O1337" s="8" t="s">
        <v>12445</v>
      </c>
      <c r="P1337" s="12" t="s">
        <v>584</v>
      </c>
    </row>
    <row r="1338" spans="1:16" ht="15.75" customHeight="1" x14ac:dyDescent="0.3">
      <c r="A1338" s="9">
        <v>1337</v>
      </c>
      <c r="B1338" s="7" t="s">
        <v>12446</v>
      </c>
      <c r="C1338" s="7">
        <v>16</v>
      </c>
      <c r="D1338" s="7" t="s">
        <v>12447</v>
      </c>
      <c r="E1338" s="7">
        <v>2</v>
      </c>
      <c r="F1338" s="7">
        <v>3</v>
      </c>
      <c r="G1338" s="7" t="s">
        <v>116</v>
      </c>
      <c r="H1338" s="7">
        <v>78</v>
      </c>
      <c r="I1338" s="7" t="s">
        <v>12449</v>
      </c>
      <c r="J1338" s="7" t="s">
        <v>12450</v>
      </c>
      <c r="K1338" s="7" t="s">
        <v>12451</v>
      </c>
      <c r="L1338" s="7" t="s">
        <v>12452</v>
      </c>
      <c r="M1338" s="7">
        <v>0</v>
      </c>
      <c r="N1338" s="7" t="s">
        <v>165</v>
      </c>
      <c r="O1338" s="7" t="s">
        <v>12453</v>
      </c>
      <c r="P1338" s="11" t="s">
        <v>12454</v>
      </c>
    </row>
    <row r="1339" spans="1:16" ht="15.75" customHeight="1" x14ac:dyDescent="0.3">
      <c r="A1339" s="10">
        <v>1338</v>
      </c>
      <c r="B1339" s="8" t="s">
        <v>12456</v>
      </c>
      <c r="C1339" s="8">
        <v>80</v>
      </c>
      <c r="D1339" s="8" t="s">
        <v>12457</v>
      </c>
      <c r="E1339" s="8">
        <v>3</v>
      </c>
      <c r="F1339" s="8">
        <v>4</v>
      </c>
      <c r="G1339" s="8" t="s">
        <v>116</v>
      </c>
      <c r="H1339" s="8">
        <v>36</v>
      </c>
      <c r="I1339" s="8" t="s">
        <v>12460</v>
      </c>
      <c r="J1339" s="8" t="s">
        <v>12461</v>
      </c>
      <c r="K1339" s="8" t="s">
        <v>12462</v>
      </c>
      <c r="L1339" s="8" t="s">
        <v>12463</v>
      </c>
      <c r="M1339" s="8">
        <v>0</v>
      </c>
      <c r="N1339" s="8" t="s">
        <v>307</v>
      </c>
      <c r="O1339" s="8" t="s">
        <v>12465</v>
      </c>
      <c r="P1339" s="12" t="s">
        <v>194</v>
      </c>
    </row>
    <row r="1340" spans="1:16" ht="15.75" customHeight="1" x14ac:dyDescent="0.3">
      <c r="A1340" s="9">
        <v>1339</v>
      </c>
      <c r="B1340" s="7" t="s">
        <v>12466</v>
      </c>
      <c r="C1340" s="7">
        <v>48</v>
      </c>
      <c r="D1340" s="7" t="s">
        <v>12467</v>
      </c>
      <c r="E1340" s="7">
        <v>4</v>
      </c>
      <c r="F1340" s="7">
        <v>1</v>
      </c>
      <c r="G1340" s="7" t="s">
        <v>192</v>
      </c>
      <c r="H1340" s="7">
        <v>6</v>
      </c>
      <c r="I1340" s="7" t="s">
        <v>12469</v>
      </c>
      <c r="J1340" s="7" t="s">
        <v>12470</v>
      </c>
      <c r="K1340" s="7" t="s">
        <v>12471</v>
      </c>
      <c r="L1340" s="7" t="s">
        <v>12473</v>
      </c>
      <c r="M1340" s="7">
        <v>0</v>
      </c>
      <c r="N1340" s="7" t="s">
        <v>128</v>
      </c>
      <c r="O1340" s="7" t="s">
        <v>973</v>
      </c>
      <c r="P1340" s="11" t="s">
        <v>12474</v>
      </c>
    </row>
    <row r="1341" spans="1:16" ht="15.75" customHeight="1" x14ac:dyDescent="0.3">
      <c r="A1341" s="10">
        <v>1340</v>
      </c>
      <c r="B1341" s="8" t="s">
        <v>12475</v>
      </c>
      <c r="C1341" s="8">
        <v>3</v>
      </c>
      <c r="D1341" s="8" t="s">
        <v>12477</v>
      </c>
      <c r="E1341" s="8">
        <v>1</v>
      </c>
      <c r="F1341" s="8">
        <v>3</v>
      </c>
      <c r="G1341" s="8" t="s">
        <v>116</v>
      </c>
      <c r="H1341" s="8">
        <v>104</v>
      </c>
      <c r="I1341" s="8" t="s">
        <v>12478</v>
      </c>
      <c r="J1341" s="8" t="s">
        <v>12479</v>
      </c>
      <c r="K1341" s="8" t="s">
        <v>12480</v>
      </c>
      <c r="L1341" s="8" t="s">
        <v>12481</v>
      </c>
      <c r="M1341" s="8">
        <v>0</v>
      </c>
      <c r="N1341" s="8" t="s">
        <v>128</v>
      </c>
      <c r="O1341" s="8" t="s">
        <v>12483</v>
      </c>
      <c r="P1341" s="12" t="s">
        <v>225</v>
      </c>
    </row>
    <row r="1342" spans="1:16" ht="15.75" customHeight="1" x14ac:dyDescent="0.3">
      <c r="A1342" s="9">
        <v>1341</v>
      </c>
      <c r="B1342" s="7" t="s">
        <v>12484</v>
      </c>
      <c r="C1342" s="7">
        <v>41</v>
      </c>
      <c r="D1342" s="7" t="s">
        <v>12485</v>
      </c>
      <c r="E1342" s="7">
        <v>2</v>
      </c>
      <c r="F1342" s="7">
        <v>3</v>
      </c>
      <c r="G1342" s="7" t="s">
        <v>116</v>
      </c>
      <c r="H1342" s="7">
        <v>21</v>
      </c>
      <c r="I1342" s="7" t="s">
        <v>12487</v>
      </c>
      <c r="J1342" s="7" t="s">
        <v>12488</v>
      </c>
      <c r="K1342" s="7" t="s">
        <v>12489</v>
      </c>
      <c r="L1342" s="7" t="s">
        <v>12490</v>
      </c>
      <c r="M1342" s="7">
        <v>0</v>
      </c>
      <c r="N1342" s="7" t="s">
        <v>128</v>
      </c>
      <c r="O1342" s="7" t="s">
        <v>12491</v>
      </c>
      <c r="P1342" s="11" t="s">
        <v>168</v>
      </c>
    </row>
    <row r="1343" spans="1:16" ht="15.75" customHeight="1" x14ac:dyDescent="0.3">
      <c r="A1343" s="10">
        <v>1342</v>
      </c>
      <c r="B1343" s="8" t="s">
        <v>12493</v>
      </c>
      <c r="C1343" s="8">
        <v>61</v>
      </c>
      <c r="D1343" s="8" t="s">
        <v>12494</v>
      </c>
      <c r="E1343" s="8">
        <v>3</v>
      </c>
      <c r="F1343" s="8">
        <v>3</v>
      </c>
      <c r="G1343" s="8" t="s">
        <v>116</v>
      </c>
      <c r="H1343" s="8">
        <v>104</v>
      </c>
      <c r="I1343" s="8" t="s">
        <v>12496</v>
      </c>
      <c r="J1343" s="8" t="s">
        <v>12497</v>
      </c>
      <c r="K1343" s="8" t="s">
        <v>12498</v>
      </c>
      <c r="L1343" s="8" t="s">
        <v>12499</v>
      </c>
      <c r="M1343" s="8">
        <v>0</v>
      </c>
      <c r="N1343" s="8" t="s">
        <v>307</v>
      </c>
      <c r="O1343" s="8" t="s">
        <v>12500</v>
      </c>
      <c r="P1343" s="12" t="s">
        <v>962</v>
      </c>
    </row>
    <row r="1344" spans="1:16" ht="15.75" customHeight="1" x14ac:dyDescent="0.3">
      <c r="A1344" s="9">
        <v>1343</v>
      </c>
      <c r="B1344" s="7" t="s">
        <v>12502</v>
      </c>
      <c r="C1344" s="7">
        <v>52</v>
      </c>
      <c r="D1344" s="7" t="s">
        <v>12503</v>
      </c>
      <c r="E1344" s="7">
        <v>1</v>
      </c>
      <c r="F1344" s="7">
        <v>2</v>
      </c>
      <c r="G1344" s="7" t="s">
        <v>116</v>
      </c>
      <c r="H1344" s="7">
        <v>14</v>
      </c>
      <c r="I1344" s="7" t="s">
        <v>12505</v>
      </c>
      <c r="J1344" s="7" t="s">
        <v>12506</v>
      </c>
      <c r="K1344" s="7" t="s">
        <v>12507</v>
      </c>
      <c r="L1344" s="7" t="s">
        <v>12508</v>
      </c>
      <c r="M1344" s="7">
        <v>0</v>
      </c>
      <c r="N1344" s="7" t="s">
        <v>307</v>
      </c>
      <c r="O1344" s="7" t="s">
        <v>12509</v>
      </c>
      <c r="P1344" s="11" t="s">
        <v>751</v>
      </c>
    </row>
    <row r="1345" spans="1:16" ht="15.75" customHeight="1" x14ac:dyDescent="0.3">
      <c r="A1345" s="10">
        <v>1344</v>
      </c>
      <c r="B1345" s="8" t="s">
        <v>12510</v>
      </c>
      <c r="C1345" s="8">
        <v>9</v>
      </c>
      <c r="D1345" s="8" t="s">
        <v>12512</v>
      </c>
      <c r="E1345" s="8">
        <v>1</v>
      </c>
      <c r="F1345" s="8">
        <v>4</v>
      </c>
      <c r="G1345" s="8" t="s">
        <v>116</v>
      </c>
      <c r="H1345" s="8">
        <v>116</v>
      </c>
      <c r="I1345" s="8" t="s">
        <v>12514</v>
      </c>
      <c r="J1345" s="8" t="s">
        <v>12515</v>
      </c>
      <c r="K1345" s="8" t="s">
        <v>12516</v>
      </c>
      <c r="L1345" s="8" t="s">
        <v>12517</v>
      </c>
      <c r="M1345" s="8">
        <v>0</v>
      </c>
      <c r="N1345" s="8" t="s">
        <v>307</v>
      </c>
      <c r="O1345" s="8" t="s">
        <v>12518</v>
      </c>
      <c r="P1345" s="12" t="s">
        <v>225</v>
      </c>
    </row>
    <row r="1346" spans="1:16" ht="15.75" customHeight="1" x14ac:dyDescent="0.3">
      <c r="A1346" s="9">
        <v>1345</v>
      </c>
      <c r="B1346" s="7" t="s">
        <v>12519</v>
      </c>
      <c r="C1346" s="7">
        <v>19</v>
      </c>
      <c r="D1346" s="7" t="s">
        <v>12520</v>
      </c>
      <c r="E1346" s="7">
        <v>1</v>
      </c>
      <c r="F1346" s="7">
        <v>3</v>
      </c>
      <c r="G1346" s="7" t="s">
        <v>192</v>
      </c>
      <c r="H1346" s="7">
        <v>102</v>
      </c>
      <c r="I1346" s="7" t="s">
        <v>12522</v>
      </c>
      <c r="J1346" s="7" t="s">
        <v>12523</v>
      </c>
      <c r="K1346" s="7" t="s">
        <v>12524</v>
      </c>
      <c r="L1346" s="7" t="s">
        <v>12525</v>
      </c>
      <c r="M1346" s="7">
        <v>0</v>
      </c>
      <c r="N1346" s="7" t="s">
        <v>307</v>
      </c>
      <c r="O1346" s="7" t="s">
        <v>12526</v>
      </c>
      <c r="P1346" s="11" t="s">
        <v>363</v>
      </c>
    </row>
    <row r="1347" spans="1:16" ht="15.75" customHeight="1" x14ac:dyDescent="0.3">
      <c r="A1347" s="10">
        <v>1346</v>
      </c>
      <c r="B1347" s="8" t="s">
        <v>12527</v>
      </c>
      <c r="C1347" s="8">
        <v>67</v>
      </c>
      <c r="D1347" s="8" t="s">
        <v>12528</v>
      </c>
      <c r="E1347" s="8">
        <v>3</v>
      </c>
      <c r="F1347" s="8">
        <v>3</v>
      </c>
      <c r="G1347" s="8" t="s">
        <v>192</v>
      </c>
      <c r="H1347" s="8">
        <v>92</v>
      </c>
      <c r="I1347" s="8" t="s">
        <v>12529</v>
      </c>
      <c r="J1347" s="8" t="s">
        <v>12530</v>
      </c>
      <c r="K1347" s="8" t="s">
        <v>12531</v>
      </c>
      <c r="L1347" s="8" t="s">
        <v>12532</v>
      </c>
      <c r="M1347" s="8">
        <v>0</v>
      </c>
      <c r="N1347" s="8" t="s">
        <v>165</v>
      </c>
      <c r="O1347" s="8" t="s">
        <v>12534</v>
      </c>
      <c r="P1347" s="12" t="s">
        <v>194</v>
      </c>
    </row>
    <row r="1348" spans="1:16" ht="15.75" customHeight="1" x14ac:dyDescent="0.3">
      <c r="A1348" s="9">
        <v>1347</v>
      </c>
      <c r="B1348" s="7" t="s">
        <v>12535</v>
      </c>
      <c r="C1348" s="7">
        <v>58</v>
      </c>
      <c r="D1348" s="7" t="s">
        <v>12536</v>
      </c>
      <c r="E1348" s="7">
        <v>4</v>
      </c>
      <c r="F1348" s="7">
        <v>1</v>
      </c>
      <c r="G1348" s="7" t="s">
        <v>116</v>
      </c>
      <c r="H1348" s="7">
        <v>68</v>
      </c>
      <c r="I1348" s="7" t="s">
        <v>12537</v>
      </c>
      <c r="J1348" s="7" t="s">
        <v>12538</v>
      </c>
      <c r="K1348" s="7" t="s">
        <v>12540</v>
      </c>
      <c r="L1348" s="7" t="s">
        <v>12541</v>
      </c>
      <c r="M1348" s="7">
        <v>0</v>
      </c>
      <c r="N1348" s="7" t="s">
        <v>128</v>
      </c>
      <c r="O1348" s="7" t="s">
        <v>2490</v>
      </c>
      <c r="P1348" s="11" t="s">
        <v>903</v>
      </c>
    </row>
    <row r="1349" spans="1:16" ht="15.75" customHeight="1" x14ac:dyDescent="0.3">
      <c r="A1349" s="10">
        <v>1348</v>
      </c>
      <c r="B1349" s="8" t="s">
        <v>12543</v>
      </c>
      <c r="C1349" s="8">
        <v>23</v>
      </c>
      <c r="D1349" s="8" t="s">
        <v>12544</v>
      </c>
      <c r="E1349" s="8">
        <v>3</v>
      </c>
      <c r="F1349" s="8">
        <v>4</v>
      </c>
      <c r="G1349" s="8" t="s">
        <v>192</v>
      </c>
      <c r="H1349" s="8">
        <v>41</v>
      </c>
      <c r="I1349" s="8" t="s">
        <v>12545</v>
      </c>
      <c r="J1349" s="8" t="s">
        <v>12546</v>
      </c>
      <c r="K1349" s="8" t="s">
        <v>12547</v>
      </c>
      <c r="L1349" s="8" t="s">
        <v>12548</v>
      </c>
      <c r="M1349" s="8">
        <v>0</v>
      </c>
      <c r="N1349" s="8" t="s">
        <v>307</v>
      </c>
      <c r="O1349" s="8" t="s">
        <v>12550</v>
      </c>
      <c r="P1349" s="12" t="s">
        <v>877</v>
      </c>
    </row>
    <row r="1350" spans="1:16" ht="15.75" customHeight="1" x14ac:dyDescent="0.3">
      <c r="A1350" s="9">
        <v>1349</v>
      </c>
      <c r="B1350" s="7" t="s">
        <v>12551</v>
      </c>
      <c r="C1350" s="7">
        <v>24</v>
      </c>
      <c r="D1350" s="7" t="s">
        <v>12552</v>
      </c>
      <c r="E1350" s="7">
        <v>1</v>
      </c>
      <c r="F1350" s="7">
        <v>4</v>
      </c>
      <c r="G1350" s="7" t="s">
        <v>116</v>
      </c>
      <c r="H1350" s="7">
        <v>32</v>
      </c>
      <c r="I1350" s="7" t="s">
        <v>12553</v>
      </c>
      <c r="J1350" s="7" t="s">
        <v>12554</v>
      </c>
      <c r="K1350" s="7" t="s">
        <v>12555</v>
      </c>
      <c r="L1350" s="7" t="s">
        <v>12556</v>
      </c>
      <c r="M1350" s="7">
        <v>0</v>
      </c>
      <c r="N1350" s="7" t="s">
        <v>128</v>
      </c>
      <c r="O1350" s="7" t="s">
        <v>12558</v>
      </c>
      <c r="P1350" s="11" t="s">
        <v>751</v>
      </c>
    </row>
    <row r="1351" spans="1:16" ht="15.75" customHeight="1" x14ac:dyDescent="0.3">
      <c r="A1351" s="10">
        <v>1350</v>
      </c>
      <c r="B1351" s="8" t="s">
        <v>12559</v>
      </c>
      <c r="C1351" s="8">
        <v>52</v>
      </c>
      <c r="D1351" s="8" t="s">
        <v>12560</v>
      </c>
      <c r="E1351" s="8">
        <v>3</v>
      </c>
      <c r="F1351" s="8">
        <v>3</v>
      </c>
      <c r="G1351" s="8" t="s">
        <v>116</v>
      </c>
      <c r="H1351" s="8">
        <v>9</v>
      </c>
      <c r="I1351" s="8" t="s">
        <v>12561</v>
      </c>
      <c r="J1351" s="8" t="s">
        <v>12562</v>
      </c>
      <c r="K1351" s="8" t="s">
        <v>12563</v>
      </c>
      <c r="L1351" s="8" t="s">
        <v>12564</v>
      </c>
      <c r="M1351" s="8">
        <v>0</v>
      </c>
      <c r="N1351" s="8" t="s">
        <v>128</v>
      </c>
      <c r="O1351" s="8" t="s">
        <v>12566</v>
      </c>
      <c r="P1351" s="12" t="s">
        <v>246</v>
      </c>
    </row>
    <row r="1352" spans="1:16" ht="15.75" customHeight="1" x14ac:dyDescent="0.3">
      <c r="A1352" s="9">
        <v>1351</v>
      </c>
      <c r="B1352" s="7" t="s">
        <v>12567</v>
      </c>
      <c r="C1352" s="7">
        <v>54</v>
      </c>
      <c r="D1352" s="7" t="s">
        <v>12568</v>
      </c>
      <c r="E1352" s="7">
        <v>2</v>
      </c>
      <c r="F1352" s="7">
        <v>3</v>
      </c>
      <c r="G1352" s="7" t="s">
        <v>192</v>
      </c>
      <c r="H1352" s="7">
        <v>41</v>
      </c>
      <c r="I1352" s="7" t="s">
        <v>12569</v>
      </c>
      <c r="J1352" s="7" t="s">
        <v>12570</v>
      </c>
      <c r="K1352" s="7" t="s">
        <v>12572</v>
      </c>
      <c r="L1352" s="7" t="s">
        <v>12573</v>
      </c>
      <c r="M1352" s="7">
        <v>0</v>
      </c>
      <c r="N1352" s="7" t="s">
        <v>165</v>
      </c>
      <c r="O1352" s="7" t="s">
        <v>12574</v>
      </c>
      <c r="P1352" s="11" t="s">
        <v>398</v>
      </c>
    </row>
    <row r="1353" spans="1:16" ht="15.75" customHeight="1" x14ac:dyDescent="0.3">
      <c r="A1353" s="10">
        <v>1352</v>
      </c>
      <c r="B1353" s="8" t="s">
        <v>12575</v>
      </c>
      <c r="C1353" s="8">
        <v>14</v>
      </c>
      <c r="D1353" s="8" t="s">
        <v>12576</v>
      </c>
      <c r="E1353" s="8">
        <v>4</v>
      </c>
      <c r="F1353" s="8">
        <v>2</v>
      </c>
      <c r="G1353" s="8" t="s">
        <v>192</v>
      </c>
      <c r="H1353" s="8">
        <v>105</v>
      </c>
      <c r="I1353" s="8" t="s">
        <v>12577</v>
      </c>
      <c r="J1353" s="8" t="s">
        <v>12578</v>
      </c>
      <c r="K1353" s="8" t="s">
        <v>12579</v>
      </c>
      <c r="L1353" s="8" t="s">
        <v>12580</v>
      </c>
      <c r="M1353" s="8">
        <v>0</v>
      </c>
      <c r="N1353" s="8" t="s">
        <v>307</v>
      </c>
      <c r="O1353" s="8" t="s">
        <v>8579</v>
      </c>
      <c r="P1353" s="12" t="s">
        <v>903</v>
      </c>
    </row>
    <row r="1354" spans="1:16" ht="15.75" customHeight="1" x14ac:dyDescent="0.3">
      <c r="A1354" s="9">
        <v>1353</v>
      </c>
      <c r="B1354" s="7" t="s">
        <v>12582</v>
      </c>
      <c r="C1354" s="7">
        <v>72</v>
      </c>
      <c r="D1354" s="7" t="s">
        <v>12583</v>
      </c>
      <c r="E1354" s="7">
        <v>1</v>
      </c>
      <c r="F1354" s="7">
        <v>4</v>
      </c>
      <c r="G1354" s="7" t="s">
        <v>116</v>
      </c>
      <c r="H1354" s="7">
        <v>7</v>
      </c>
      <c r="I1354" s="7" t="s">
        <v>12585</v>
      </c>
      <c r="J1354" s="7" t="s">
        <v>12586</v>
      </c>
      <c r="K1354" s="7" t="s">
        <v>12587</v>
      </c>
      <c r="L1354" s="7" t="s">
        <v>12588</v>
      </c>
      <c r="M1354" s="7">
        <v>0</v>
      </c>
      <c r="N1354" s="7" t="s">
        <v>222</v>
      </c>
      <c r="O1354" s="7" t="s">
        <v>12589</v>
      </c>
      <c r="P1354" s="11" t="s">
        <v>751</v>
      </c>
    </row>
    <row r="1355" spans="1:16" ht="15.75" customHeight="1" x14ac:dyDescent="0.3">
      <c r="A1355" s="10">
        <v>1354</v>
      </c>
      <c r="B1355" s="8" t="s">
        <v>12591</v>
      </c>
      <c r="C1355" s="8">
        <v>33</v>
      </c>
      <c r="D1355" s="8" t="s">
        <v>12592</v>
      </c>
      <c r="E1355" s="8">
        <v>1</v>
      </c>
      <c r="F1355" s="8">
        <v>2</v>
      </c>
      <c r="G1355" s="8" t="s">
        <v>116</v>
      </c>
      <c r="H1355" s="8">
        <v>32</v>
      </c>
      <c r="I1355" s="8" t="s">
        <v>12593</v>
      </c>
      <c r="J1355" s="8" t="s">
        <v>12594</v>
      </c>
      <c r="K1355" s="8" t="s">
        <v>12595</v>
      </c>
      <c r="L1355" s="8" t="s">
        <v>12596</v>
      </c>
      <c r="M1355" s="8">
        <v>0</v>
      </c>
      <c r="N1355" s="8" t="s">
        <v>128</v>
      </c>
      <c r="O1355" s="8" t="s">
        <v>12598</v>
      </c>
      <c r="P1355" s="12" t="s">
        <v>446</v>
      </c>
    </row>
    <row r="1356" spans="1:16" ht="15.75" customHeight="1" x14ac:dyDescent="0.3">
      <c r="A1356" s="9">
        <v>1355</v>
      </c>
      <c r="B1356" s="7" t="s">
        <v>12599</v>
      </c>
      <c r="C1356" s="7">
        <v>55</v>
      </c>
      <c r="D1356" s="7" t="s">
        <v>12600</v>
      </c>
      <c r="E1356" s="7">
        <v>2</v>
      </c>
      <c r="F1356" s="7">
        <v>2</v>
      </c>
      <c r="G1356" s="7" t="s">
        <v>116</v>
      </c>
      <c r="H1356" s="7">
        <v>119</v>
      </c>
      <c r="I1356" s="7" t="s">
        <v>12602</v>
      </c>
      <c r="J1356" s="7" t="s">
        <v>12603</v>
      </c>
      <c r="K1356" s="7" t="s">
        <v>12604</v>
      </c>
      <c r="L1356" s="7" t="s">
        <v>12605</v>
      </c>
      <c r="M1356" s="7">
        <v>1</v>
      </c>
      <c r="N1356" s="7" t="s">
        <v>222</v>
      </c>
      <c r="O1356" s="7" t="s">
        <v>12606</v>
      </c>
      <c r="P1356" s="11" t="s">
        <v>398</v>
      </c>
    </row>
    <row r="1357" spans="1:16" ht="15.75" customHeight="1" x14ac:dyDescent="0.3">
      <c r="A1357" s="10">
        <v>1356</v>
      </c>
      <c r="B1357" s="8" t="s">
        <v>12607</v>
      </c>
      <c r="C1357" s="8">
        <v>67</v>
      </c>
      <c r="D1357" s="8" t="s">
        <v>12609</v>
      </c>
      <c r="E1357" s="8">
        <v>4</v>
      </c>
      <c r="F1357" s="8">
        <v>2</v>
      </c>
      <c r="G1357" s="8" t="s">
        <v>116</v>
      </c>
      <c r="H1357" s="8">
        <v>105</v>
      </c>
      <c r="I1357" s="8" t="s">
        <v>12610</v>
      </c>
      <c r="J1357" s="8" t="s">
        <v>12611</v>
      </c>
      <c r="K1357" s="8" t="s">
        <v>12613</v>
      </c>
      <c r="L1357" s="8" t="s">
        <v>12614</v>
      </c>
      <c r="M1357" s="8">
        <v>0</v>
      </c>
      <c r="N1357" s="8" t="s">
        <v>128</v>
      </c>
      <c r="O1357" s="8" t="s">
        <v>2325</v>
      </c>
      <c r="P1357" s="12" t="s">
        <v>1512</v>
      </c>
    </row>
    <row r="1358" spans="1:16" ht="15.75" customHeight="1" x14ac:dyDescent="0.3">
      <c r="A1358" s="9">
        <v>1357</v>
      </c>
      <c r="B1358" s="7" t="s">
        <v>12618</v>
      </c>
      <c r="C1358" s="7">
        <v>15</v>
      </c>
      <c r="D1358" s="7" t="s">
        <v>12619</v>
      </c>
      <c r="E1358" s="7">
        <v>2</v>
      </c>
      <c r="F1358" s="7">
        <v>4</v>
      </c>
      <c r="G1358" s="7" t="s">
        <v>116</v>
      </c>
      <c r="H1358" s="7">
        <v>26</v>
      </c>
      <c r="I1358" s="7" t="s">
        <v>12620</v>
      </c>
      <c r="J1358" s="7" t="s">
        <v>12621</v>
      </c>
      <c r="K1358" s="7" t="s">
        <v>12623</v>
      </c>
      <c r="L1358" s="7" t="s">
        <v>12624</v>
      </c>
      <c r="M1358" s="7">
        <v>1</v>
      </c>
      <c r="N1358" s="7" t="s">
        <v>307</v>
      </c>
      <c r="O1358" s="7" t="s">
        <v>12625</v>
      </c>
      <c r="P1358" s="11" t="s">
        <v>398</v>
      </c>
    </row>
    <row r="1359" spans="1:16" ht="15.75" customHeight="1" x14ac:dyDescent="0.3">
      <c r="A1359" s="10">
        <v>1358</v>
      </c>
      <c r="B1359" s="8" t="s">
        <v>12626</v>
      </c>
      <c r="C1359" s="8">
        <v>65</v>
      </c>
      <c r="D1359" s="8" t="s">
        <v>12627</v>
      </c>
      <c r="E1359" s="8">
        <v>4</v>
      </c>
      <c r="F1359" s="8">
        <v>3</v>
      </c>
      <c r="G1359" s="8" t="s">
        <v>388</v>
      </c>
      <c r="H1359" s="8">
        <v>70</v>
      </c>
      <c r="I1359" s="8" t="s">
        <v>12628</v>
      </c>
      <c r="J1359" s="8" t="s">
        <v>12630</v>
      </c>
      <c r="K1359" s="8"/>
      <c r="L1359" s="8" t="s">
        <v>12631</v>
      </c>
      <c r="M1359" s="8">
        <v>1</v>
      </c>
      <c r="N1359" s="8" t="s">
        <v>165</v>
      </c>
      <c r="O1359" s="8" t="s">
        <v>2490</v>
      </c>
      <c r="P1359" s="12"/>
    </row>
    <row r="1360" spans="1:16" ht="15.75" customHeight="1" x14ac:dyDescent="0.3">
      <c r="A1360" s="9">
        <v>1359</v>
      </c>
      <c r="B1360" s="7" t="s">
        <v>12634</v>
      </c>
      <c r="C1360" s="7">
        <v>79</v>
      </c>
      <c r="D1360" s="7" t="s">
        <v>12635</v>
      </c>
      <c r="E1360" s="7">
        <v>5</v>
      </c>
      <c r="F1360" s="7">
        <v>3</v>
      </c>
      <c r="G1360" s="7" t="s">
        <v>192</v>
      </c>
      <c r="H1360" s="7">
        <v>82</v>
      </c>
      <c r="I1360" s="7" t="s">
        <v>12636</v>
      </c>
      <c r="J1360" s="7" t="s">
        <v>12637</v>
      </c>
      <c r="K1360" s="7" t="s">
        <v>12638</v>
      </c>
      <c r="L1360" s="7" t="s">
        <v>12639</v>
      </c>
      <c r="M1360" s="7">
        <v>0</v>
      </c>
      <c r="N1360" s="7" t="s">
        <v>222</v>
      </c>
      <c r="O1360" s="7" t="s">
        <v>12640</v>
      </c>
      <c r="P1360" s="11" t="s">
        <v>135</v>
      </c>
    </row>
    <row r="1361" spans="1:16" ht="15.75" customHeight="1" x14ac:dyDescent="0.3">
      <c r="A1361" s="10">
        <v>1360</v>
      </c>
      <c r="B1361" s="8" t="s">
        <v>12641</v>
      </c>
      <c r="C1361" s="8">
        <v>80</v>
      </c>
      <c r="D1361" s="8" t="s">
        <v>12643</v>
      </c>
      <c r="E1361" s="8">
        <v>2</v>
      </c>
      <c r="F1361" s="8">
        <v>2</v>
      </c>
      <c r="G1361" s="8" t="s">
        <v>116</v>
      </c>
      <c r="H1361" s="8">
        <v>16</v>
      </c>
      <c r="I1361" s="8" t="s">
        <v>12644</v>
      </c>
      <c r="J1361" s="8" t="s">
        <v>12645</v>
      </c>
      <c r="K1361" s="8" t="s">
        <v>3500</v>
      </c>
      <c r="L1361" s="8" t="s">
        <v>12646</v>
      </c>
      <c r="M1361" s="8">
        <v>0</v>
      </c>
      <c r="N1361" s="8" t="s">
        <v>307</v>
      </c>
      <c r="O1361" s="8" t="s">
        <v>12648</v>
      </c>
      <c r="P1361" s="12" t="s">
        <v>328</v>
      </c>
    </row>
    <row r="1362" spans="1:16" ht="15.75" customHeight="1" x14ac:dyDescent="0.3">
      <c r="A1362" s="9">
        <v>1361</v>
      </c>
      <c r="B1362" s="7" t="s">
        <v>12649</v>
      </c>
      <c r="C1362" s="7">
        <v>57</v>
      </c>
      <c r="D1362" s="7" t="s">
        <v>12650</v>
      </c>
      <c r="E1362" s="7">
        <v>3</v>
      </c>
      <c r="F1362" s="7">
        <v>3</v>
      </c>
      <c r="G1362" s="7" t="s">
        <v>192</v>
      </c>
      <c r="H1362" s="7">
        <v>52</v>
      </c>
      <c r="I1362" s="7" t="s">
        <v>12652</v>
      </c>
      <c r="J1362" s="7" t="s">
        <v>12653</v>
      </c>
      <c r="K1362" s="7" t="s">
        <v>12654</v>
      </c>
      <c r="L1362" s="7" t="s">
        <v>12655</v>
      </c>
      <c r="M1362" s="7">
        <v>0</v>
      </c>
      <c r="N1362" s="7" t="s">
        <v>165</v>
      </c>
      <c r="O1362" s="7" t="s">
        <v>12657</v>
      </c>
      <c r="P1362" s="11" t="s">
        <v>194</v>
      </c>
    </row>
    <row r="1363" spans="1:16" ht="15.75" customHeight="1" x14ac:dyDescent="0.3">
      <c r="A1363" s="10">
        <v>1362</v>
      </c>
      <c r="B1363" s="8" t="s">
        <v>12658</v>
      </c>
      <c r="C1363" s="8">
        <v>75</v>
      </c>
      <c r="D1363" s="8" t="s">
        <v>12659</v>
      </c>
      <c r="E1363" s="8">
        <v>1</v>
      </c>
      <c r="F1363" s="8">
        <v>4</v>
      </c>
      <c r="G1363" s="8" t="s">
        <v>192</v>
      </c>
      <c r="H1363" s="8">
        <v>12</v>
      </c>
      <c r="I1363" s="8" t="s">
        <v>12660</v>
      </c>
      <c r="J1363" s="8" t="s">
        <v>6979</v>
      </c>
      <c r="K1363" s="8" t="s">
        <v>12661</v>
      </c>
      <c r="L1363" s="8" t="s">
        <v>12662</v>
      </c>
      <c r="M1363" s="8">
        <v>1</v>
      </c>
      <c r="N1363" s="8" t="s">
        <v>165</v>
      </c>
      <c r="O1363" s="8" t="s">
        <v>12664</v>
      </c>
      <c r="P1363" s="12" t="s">
        <v>293</v>
      </c>
    </row>
    <row r="1364" spans="1:16" ht="15.75" customHeight="1" x14ac:dyDescent="0.3">
      <c r="A1364" s="9">
        <v>1363</v>
      </c>
      <c r="B1364" s="7" t="s">
        <v>12665</v>
      </c>
      <c r="C1364" s="7">
        <v>63</v>
      </c>
      <c r="D1364" s="7" t="s">
        <v>12666</v>
      </c>
      <c r="E1364" s="7">
        <v>2</v>
      </c>
      <c r="F1364" s="7">
        <v>2</v>
      </c>
      <c r="G1364" s="7" t="s">
        <v>192</v>
      </c>
      <c r="H1364" s="7">
        <v>9</v>
      </c>
      <c r="I1364" s="7" t="s">
        <v>12668</v>
      </c>
      <c r="J1364" s="7" t="s">
        <v>12669</v>
      </c>
      <c r="K1364" s="7" t="s">
        <v>12670</v>
      </c>
      <c r="L1364" s="7" t="s">
        <v>12671</v>
      </c>
      <c r="M1364" s="7">
        <v>0</v>
      </c>
      <c r="N1364" s="7" t="s">
        <v>128</v>
      </c>
      <c r="O1364" s="7" t="s">
        <v>12672</v>
      </c>
      <c r="P1364" s="11" t="s">
        <v>584</v>
      </c>
    </row>
    <row r="1365" spans="1:16" ht="15.75" customHeight="1" x14ac:dyDescent="0.3">
      <c r="A1365" s="10">
        <v>1364</v>
      </c>
      <c r="B1365" s="8" t="s">
        <v>12674</v>
      </c>
      <c r="C1365" s="8">
        <v>52</v>
      </c>
      <c r="D1365" s="8" t="s">
        <v>12675</v>
      </c>
      <c r="E1365" s="8">
        <v>1</v>
      </c>
      <c r="F1365" s="8">
        <v>3</v>
      </c>
      <c r="G1365" s="8" t="s">
        <v>192</v>
      </c>
      <c r="H1365" s="8">
        <v>108</v>
      </c>
      <c r="I1365" s="8" t="s">
        <v>12676</v>
      </c>
      <c r="J1365" s="8" t="s">
        <v>12677</v>
      </c>
      <c r="K1365" s="8" t="s">
        <v>12678</v>
      </c>
      <c r="L1365" s="8" t="s">
        <v>12680</v>
      </c>
      <c r="M1365" s="8">
        <v>0</v>
      </c>
      <c r="N1365" s="8" t="s">
        <v>128</v>
      </c>
      <c r="O1365" s="8" t="s">
        <v>12681</v>
      </c>
      <c r="P1365" s="12" t="s">
        <v>293</v>
      </c>
    </row>
    <row r="1366" spans="1:16" ht="15.75" customHeight="1" x14ac:dyDescent="0.3">
      <c r="A1366" s="9">
        <v>1365</v>
      </c>
      <c r="B1366" s="7" t="s">
        <v>12682</v>
      </c>
      <c r="C1366" s="7">
        <v>76</v>
      </c>
      <c r="D1366" s="7" t="s">
        <v>12683</v>
      </c>
      <c r="E1366" s="7">
        <v>1</v>
      </c>
      <c r="F1366" s="7">
        <v>3</v>
      </c>
      <c r="G1366" s="7" t="s">
        <v>116</v>
      </c>
      <c r="H1366" s="7">
        <v>115</v>
      </c>
      <c r="I1366" s="7" t="s">
        <v>12685</v>
      </c>
      <c r="J1366" s="7" t="s">
        <v>12686</v>
      </c>
      <c r="K1366" s="7" t="s">
        <v>12687</v>
      </c>
      <c r="L1366" s="7" t="s">
        <v>12688</v>
      </c>
      <c r="M1366" s="7">
        <v>0</v>
      </c>
      <c r="N1366" s="7" t="s">
        <v>307</v>
      </c>
      <c r="O1366" s="7" t="s">
        <v>12689</v>
      </c>
      <c r="P1366" s="11" t="s">
        <v>751</v>
      </c>
    </row>
    <row r="1367" spans="1:16" ht="15.75" customHeight="1" x14ac:dyDescent="0.3">
      <c r="A1367" s="10">
        <v>1366</v>
      </c>
      <c r="B1367" s="8" t="s">
        <v>12690</v>
      </c>
      <c r="C1367" s="8">
        <v>70</v>
      </c>
      <c r="D1367" s="8" t="s">
        <v>12691</v>
      </c>
      <c r="E1367" s="8">
        <v>1</v>
      </c>
      <c r="F1367" s="8">
        <v>3</v>
      </c>
      <c r="G1367" s="8" t="s">
        <v>116</v>
      </c>
      <c r="H1367" s="8">
        <v>115</v>
      </c>
      <c r="I1367" s="8" t="s">
        <v>12692</v>
      </c>
      <c r="J1367" s="8" t="s">
        <v>12693</v>
      </c>
      <c r="K1367" s="8" t="s">
        <v>12695</v>
      </c>
      <c r="L1367" s="8" t="s">
        <v>12696</v>
      </c>
      <c r="M1367" s="8">
        <v>0</v>
      </c>
      <c r="N1367" s="8" t="s">
        <v>165</v>
      </c>
      <c r="O1367" s="8" t="s">
        <v>12697</v>
      </c>
      <c r="P1367" s="12" t="s">
        <v>751</v>
      </c>
    </row>
    <row r="1368" spans="1:16" ht="15.75" customHeight="1" x14ac:dyDescent="0.3">
      <c r="A1368" s="9">
        <v>1367</v>
      </c>
      <c r="B1368" s="7" t="s">
        <v>12698</v>
      </c>
      <c r="C1368" s="7">
        <v>34</v>
      </c>
      <c r="D1368" s="7" t="s">
        <v>12699</v>
      </c>
      <c r="E1368" s="7">
        <v>4</v>
      </c>
      <c r="F1368" s="7">
        <v>3</v>
      </c>
      <c r="G1368" s="7" t="s">
        <v>192</v>
      </c>
      <c r="H1368" s="7">
        <v>111</v>
      </c>
      <c r="I1368" s="7" t="s">
        <v>12700</v>
      </c>
      <c r="J1368" s="7" t="s">
        <v>12701</v>
      </c>
      <c r="K1368" s="7" t="s">
        <v>12702</v>
      </c>
      <c r="L1368" s="7" t="s">
        <v>12704</v>
      </c>
      <c r="M1368" s="7">
        <v>0</v>
      </c>
      <c r="N1368" s="7" t="s">
        <v>128</v>
      </c>
      <c r="O1368" s="7" t="s">
        <v>1331</v>
      </c>
      <c r="P1368" s="11" t="s">
        <v>903</v>
      </c>
    </row>
    <row r="1369" spans="1:16" ht="15.75" customHeight="1" x14ac:dyDescent="0.3">
      <c r="A1369" s="10">
        <v>1368</v>
      </c>
      <c r="B1369" s="8" t="s">
        <v>12705</v>
      </c>
      <c r="C1369" s="8">
        <v>50</v>
      </c>
      <c r="D1369" s="8" t="s">
        <v>12706</v>
      </c>
      <c r="E1369" s="8">
        <v>4</v>
      </c>
      <c r="F1369" s="8">
        <v>2</v>
      </c>
      <c r="G1369" s="8" t="s">
        <v>192</v>
      </c>
      <c r="H1369" s="8">
        <v>80</v>
      </c>
      <c r="I1369" s="8" t="s">
        <v>12707</v>
      </c>
      <c r="J1369" s="8" t="s">
        <v>12708</v>
      </c>
      <c r="K1369" s="8" t="s">
        <v>12709</v>
      </c>
      <c r="L1369" s="8" t="s">
        <v>12710</v>
      </c>
      <c r="M1369" s="8">
        <v>0</v>
      </c>
      <c r="N1369" s="8" t="s">
        <v>165</v>
      </c>
      <c r="O1369" s="8" t="s">
        <v>1784</v>
      </c>
      <c r="P1369" s="12" t="s">
        <v>903</v>
      </c>
    </row>
    <row r="1370" spans="1:16" ht="15.75" customHeight="1" x14ac:dyDescent="0.3">
      <c r="A1370" s="9">
        <v>1369</v>
      </c>
      <c r="B1370" s="7" t="s">
        <v>12711</v>
      </c>
      <c r="C1370" s="7">
        <v>40</v>
      </c>
      <c r="D1370" s="7" t="s">
        <v>12713</v>
      </c>
      <c r="E1370" s="7">
        <v>5</v>
      </c>
      <c r="F1370" s="7">
        <v>3</v>
      </c>
      <c r="G1370" s="7" t="s">
        <v>192</v>
      </c>
      <c r="H1370" s="7">
        <v>74</v>
      </c>
      <c r="I1370" s="7" t="s">
        <v>12714</v>
      </c>
      <c r="J1370" s="7" t="s">
        <v>12715</v>
      </c>
      <c r="K1370" s="7" t="s">
        <v>12716</v>
      </c>
      <c r="L1370" s="7" t="s">
        <v>12717</v>
      </c>
      <c r="M1370" s="7">
        <v>0</v>
      </c>
      <c r="N1370" s="7" t="s">
        <v>307</v>
      </c>
      <c r="O1370" s="7" t="s">
        <v>12718</v>
      </c>
      <c r="P1370" s="11" t="s">
        <v>1735</v>
      </c>
    </row>
    <row r="1371" spans="1:16" ht="15.75" customHeight="1" x14ac:dyDescent="0.3">
      <c r="A1371" s="10">
        <v>1370</v>
      </c>
      <c r="B1371" s="8" t="s">
        <v>12719</v>
      </c>
      <c r="C1371" s="8">
        <v>30</v>
      </c>
      <c r="D1371" s="8" t="s">
        <v>12720</v>
      </c>
      <c r="E1371" s="8">
        <v>2</v>
      </c>
      <c r="F1371" s="8">
        <v>3</v>
      </c>
      <c r="G1371" s="8" t="s">
        <v>116</v>
      </c>
      <c r="H1371" s="8">
        <v>34</v>
      </c>
      <c r="I1371" s="8" t="s">
        <v>12721</v>
      </c>
      <c r="J1371" s="8" t="s">
        <v>12722</v>
      </c>
      <c r="K1371" s="8" t="s">
        <v>12723</v>
      </c>
      <c r="L1371" s="8" t="s">
        <v>12724</v>
      </c>
      <c r="M1371" s="8">
        <v>1</v>
      </c>
      <c r="N1371" s="8" t="s">
        <v>222</v>
      </c>
      <c r="O1371" s="8" t="s">
        <v>12726</v>
      </c>
      <c r="P1371" s="12" t="s">
        <v>584</v>
      </c>
    </row>
    <row r="1372" spans="1:16" ht="15.75" customHeight="1" x14ac:dyDescent="0.3">
      <c r="A1372" s="9">
        <v>1371</v>
      </c>
      <c r="B1372" s="7" t="s">
        <v>12727</v>
      </c>
      <c r="C1372" s="7">
        <v>41</v>
      </c>
      <c r="D1372" s="7" t="s">
        <v>12728</v>
      </c>
      <c r="E1372" s="7">
        <v>3</v>
      </c>
      <c r="F1372" s="7">
        <v>3</v>
      </c>
      <c r="G1372" s="7" t="s">
        <v>803</v>
      </c>
      <c r="H1372" s="7">
        <v>5</v>
      </c>
      <c r="I1372" s="7" t="s">
        <v>12729</v>
      </c>
      <c r="J1372" s="7" t="s">
        <v>12730</v>
      </c>
      <c r="K1372" s="7"/>
      <c r="L1372" s="7" t="s">
        <v>12731</v>
      </c>
      <c r="M1372" s="7">
        <v>0</v>
      </c>
      <c r="N1372" s="7" t="s">
        <v>165</v>
      </c>
      <c r="O1372" s="7" t="s">
        <v>12732</v>
      </c>
      <c r="P1372" s="11"/>
    </row>
    <row r="1373" spans="1:16" ht="15.75" customHeight="1" x14ac:dyDescent="0.3">
      <c r="A1373" s="10">
        <v>1372</v>
      </c>
      <c r="B1373" s="8" t="s">
        <v>12733</v>
      </c>
      <c r="C1373" s="8">
        <v>29</v>
      </c>
      <c r="D1373" s="8" t="s">
        <v>12734</v>
      </c>
      <c r="E1373" s="8">
        <v>2</v>
      </c>
      <c r="F1373" s="8">
        <v>3</v>
      </c>
      <c r="G1373" s="8" t="s">
        <v>116</v>
      </c>
      <c r="H1373" s="8">
        <v>26</v>
      </c>
      <c r="I1373" s="8" t="s">
        <v>12735</v>
      </c>
      <c r="J1373" s="8" t="s">
        <v>12737</v>
      </c>
      <c r="K1373" s="8" t="s">
        <v>12738</v>
      </c>
      <c r="L1373" s="8" t="s">
        <v>12739</v>
      </c>
      <c r="M1373" s="8">
        <v>0</v>
      </c>
      <c r="N1373" s="8" t="s">
        <v>222</v>
      </c>
      <c r="O1373" s="8" t="s">
        <v>12740</v>
      </c>
      <c r="P1373" s="12" t="s">
        <v>398</v>
      </c>
    </row>
    <row r="1374" spans="1:16" ht="15.75" customHeight="1" x14ac:dyDescent="0.3">
      <c r="A1374" s="9">
        <v>1373</v>
      </c>
      <c r="B1374" s="7" t="s">
        <v>12742</v>
      </c>
      <c r="C1374" s="7">
        <v>57</v>
      </c>
      <c r="D1374" s="7" t="s">
        <v>12743</v>
      </c>
      <c r="E1374" s="7">
        <v>1</v>
      </c>
      <c r="F1374" s="7">
        <v>3</v>
      </c>
      <c r="G1374" s="7" t="s">
        <v>192</v>
      </c>
      <c r="H1374" s="7">
        <v>79</v>
      </c>
      <c r="I1374" s="7" t="s">
        <v>12744</v>
      </c>
      <c r="J1374" s="7" t="s">
        <v>12745</v>
      </c>
      <c r="K1374" s="7" t="s">
        <v>12746</v>
      </c>
      <c r="L1374" s="7" t="s">
        <v>12747</v>
      </c>
      <c r="M1374" s="7">
        <v>1</v>
      </c>
      <c r="N1374" s="7" t="s">
        <v>307</v>
      </c>
      <c r="O1374" s="7" t="s">
        <v>12748</v>
      </c>
      <c r="P1374" s="11" t="s">
        <v>225</v>
      </c>
    </row>
    <row r="1375" spans="1:16" ht="15.75" customHeight="1" x14ac:dyDescent="0.3">
      <c r="A1375" s="10">
        <v>1374</v>
      </c>
      <c r="B1375" s="8" t="s">
        <v>12749</v>
      </c>
      <c r="C1375" s="8">
        <v>73</v>
      </c>
      <c r="D1375" s="8" t="s">
        <v>12751</v>
      </c>
      <c r="E1375" s="8">
        <v>2</v>
      </c>
      <c r="F1375" s="8">
        <v>2</v>
      </c>
      <c r="G1375" s="8" t="s">
        <v>116</v>
      </c>
      <c r="H1375" s="8">
        <v>96</v>
      </c>
      <c r="I1375" s="8" t="s">
        <v>12752</v>
      </c>
      <c r="J1375" s="8" t="s">
        <v>12753</v>
      </c>
      <c r="K1375" s="8" t="s">
        <v>12754</v>
      </c>
      <c r="L1375" s="8" t="s">
        <v>12755</v>
      </c>
      <c r="M1375" s="8">
        <v>0</v>
      </c>
      <c r="N1375" s="8" t="s">
        <v>307</v>
      </c>
      <c r="O1375" s="8" t="s">
        <v>12756</v>
      </c>
      <c r="P1375" s="12" t="s">
        <v>584</v>
      </c>
    </row>
    <row r="1376" spans="1:16" ht="15.75" customHeight="1" x14ac:dyDescent="0.3">
      <c r="A1376" s="9">
        <v>1375</v>
      </c>
      <c r="B1376" s="7" t="s">
        <v>12757</v>
      </c>
      <c r="C1376" s="7">
        <v>70</v>
      </c>
      <c r="D1376" s="7" t="s">
        <v>12758</v>
      </c>
      <c r="E1376" s="7">
        <v>4</v>
      </c>
      <c r="F1376" s="7">
        <v>2</v>
      </c>
      <c r="G1376" s="7" t="s">
        <v>192</v>
      </c>
      <c r="H1376" s="7">
        <v>120</v>
      </c>
      <c r="I1376" s="7" t="s">
        <v>12759</v>
      </c>
      <c r="J1376" s="7" t="s">
        <v>12760</v>
      </c>
      <c r="K1376" s="7" t="s">
        <v>12761</v>
      </c>
      <c r="L1376" s="7" t="s">
        <v>12762</v>
      </c>
      <c r="M1376" s="7">
        <v>0</v>
      </c>
      <c r="N1376" s="7" t="s">
        <v>128</v>
      </c>
      <c r="O1376" s="7" t="s">
        <v>1534</v>
      </c>
      <c r="P1376" s="11" t="s">
        <v>12764</v>
      </c>
    </row>
    <row r="1377" spans="1:16" ht="15.75" customHeight="1" x14ac:dyDescent="0.3">
      <c r="A1377" s="10">
        <v>1376</v>
      </c>
      <c r="B1377" s="8" t="s">
        <v>12765</v>
      </c>
      <c r="C1377" s="8">
        <v>20</v>
      </c>
      <c r="D1377" s="8" t="s">
        <v>12766</v>
      </c>
      <c r="E1377" s="8">
        <v>4</v>
      </c>
      <c r="F1377" s="8">
        <v>3</v>
      </c>
      <c r="G1377" s="8" t="s">
        <v>116</v>
      </c>
      <c r="H1377" s="8">
        <v>32</v>
      </c>
      <c r="I1377" s="8" t="s">
        <v>12767</v>
      </c>
      <c r="J1377" s="8" t="s">
        <v>12768</v>
      </c>
      <c r="K1377" s="8" t="s">
        <v>12769</v>
      </c>
      <c r="L1377" s="8" t="s">
        <v>12770</v>
      </c>
      <c r="M1377" s="8">
        <v>0</v>
      </c>
      <c r="N1377" s="8" t="s">
        <v>128</v>
      </c>
      <c r="O1377" s="8" t="s">
        <v>1564</v>
      </c>
      <c r="P1377" s="12" t="s">
        <v>903</v>
      </c>
    </row>
    <row r="1378" spans="1:16" ht="15.75" customHeight="1" x14ac:dyDescent="0.3">
      <c r="A1378" s="9">
        <v>1377</v>
      </c>
      <c r="B1378" s="7" t="s">
        <v>12772</v>
      </c>
      <c r="C1378" s="7">
        <v>7</v>
      </c>
      <c r="D1378" s="7" t="s">
        <v>12773</v>
      </c>
      <c r="E1378" s="7">
        <v>5</v>
      </c>
      <c r="F1378" s="7">
        <v>4</v>
      </c>
      <c r="G1378" s="7" t="s">
        <v>803</v>
      </c>
      <c r="H1378" s="7">
        <v>103</v>
      </c>
      <c r="I1378" s="7" t="s">
        <v>12774</v>
      </c>
      <c r="J1378" s="7" t="s">
        <v>12775</v>
      </c>
      <c r="K1378" s="7"/>
      <c r="L1378" s="7" t="s">
        <v>12776</v>
      </c>
      <c r="M1378" s="7">
        <v>1</v>
      </c>
      <c r="N1378" s="7" t="s">
        <v>128</v>
      </c>
      <c r="O1378" s="7" t="s">
        <v>12777</v>
      </c>
      <c r="P1378" s="11"/>
    </row>
    <row r="1379" spans="1:16" ht="15.75" customHeight="1" x14ac:dyDescent="0.3">
      <c r="A1379" s="10">
        <v>1378</v>
      </c>
      <c r="B1379" s="8" t="s">
        <v>12778</v>
      </c>
      <c r="C1379" s="8">
        <v>5</v>
      </c>
      <c r="D1379" s="8" t="s">
        <v>12779</v>
      </c>
      <c r="E1379" s="8">
        <v>2</v>
      </c>
      <c r="F1379" s="8">
        <v>2</v>
      </c>
      <c r="G1379" s="8" t="s">
        <v>116</v>
      </c>
      <c r="H1379" s="8">
        <v>83</v>
      </c>
      <c r="I1379" s="8" t="s">
        <v>12780</v>
      </c>
      <c r="J1379" s="8" t="s">
        <v>12781</v>
      </c>
      <c r="K1379" s="8" t="s">
        <v>12783</v>
      </c>
      <c r="L1379" s="8" t="s">
        <v>12784</v>
      </c>
      <c r="M1379" s="8">
        <v>0</v>
      </c>
      <c r="N1379" s="8" t="s">
        <v>222</v>
      </c>
      <c r="O1379" s="8" t="s">
        <v>12785</v>
      </c>
      <c r="P1379" s="12" t="s">
        <v>328</v>
      </c>
    </row>
    <row r="1380" spans="1:16" ht="15.75" customHeight="1" x14ac:dyDescent="0.3">
      <c r="A1380" s="9">
        <v>1379</v>
      </c>
      <c r="B1380" s="7" t="s">
        <v>12786</v>
      </c>
      <c r="C1380" s="7">
        <v>9</v>
      </c>
      <c r="D1380" s="7" t="s">
        <v>12787</v>
      </c>
      <c r="E1380" s="7">
        <v>1</v>
      </c>
      <c r="F1380" s="7">
        <v>3</v>
      </c>
      <c r="G1380" s="7" t="s">
        <v>116</v>
      </c>
      <c r="H1380" s="7">
        <v>108</v>
      </c>
      <c r="I1380" s="7" t="s">
        <v>12789</v>
      </c>
      <c r="J1380" s="7" t="s">
        <v>12790</v>
      </c>
      <c r="K1380" s="7" t="s">
        <v>12791</v>
      </c>
      <c r="L1380" s="7" t="s">
        <v>12792</v>
      </c>
      <c r="M1380" s="7">
        <v>1</v>
      </c>
      <c r="N1380" s="7" t="s">
        <v>128</v>
      </c>
      <c r="O1380" s="7" t="s">
        <v>12793</v>
      </c>
      <c r="P1380" s="11" t="s">
        <v>751</v>
      </c>
    </row>
    <row r="1381" spans="1:16" ht="15.75" customHeight="1" x14ac:dyDescent="0.3">
      <c r="A1381" s="10">
        <v>1380</v>
      </c>
      <c r="B1381" s="8" t="s">
        <v>12794</v>
      </c>
      <c r="C1381" s="8">
        <v>9</v>
      </c>
      <c r="D1381" s="8" t="s">
        <v>12795</v>
      </c>
      <c r="E1381" s="8">
        <v>5</v>
      </c>
      <c r="F1381" s="8">
        <v>2</v>
      </c>
      <c r="G1381" s="8" t="s">
        <v>116</v>
      </c>
      <c r="H1381" s="8">
        <v>78</v>
      </c>
      <c r="I1381" s="8" t="s">
        <v>12796</v>
      </c>
      <c r="J1381" s="8" t="s">
        <v>12797</v>
      </c>
      <c r="K1381" s="8" t="s">
        <v>12799</v>
      </c>
      <c r="L1381" s="8" t="s">
        <v>12800</v>
      </c>
      <c r="M1381" s="8">
        <v>1</v>
      </c>
      <c r="N1381" s="8" t="s">
        <v>165</v>
      </c>
      <c r="O1381" s="8" t="s">
        <v>12801</v>
      </c>
      <c r="P1381" s="12" t="s">
        <v>135</v>
      </c>
    </row>
    <row r="1382" spans="1:16" ht="15.75" customHeight="1" x14ac:dyDescent="0.3">
      <c r="A1382" s="9">
        <v>1381</v>
      </c>
      <c r="B1382" s="7" t="s">
        <v>12802</v>
      </c>
      <c r="C1382" s="7">
        <v>48</v>
      </c>
      <c r="D1382" s="7" t="s">
        <v>12803</v>
      </c>
      <c r="E1382" s="7">
        <v>5</v>
      </c>
      <c r="F1382" s="7">
        <v>3</v>
      </c>
      <c r="G1382" s="7" t="s">
        <v>192</v>
      </c>
      <c r="H1382" s="7">
        <v>31</v>
      </c>
      <c r="I1382" s="7" t="s">
        <v>12805</v>
      </c>
      <c r="J1382" s="7" t="s">
        <v>12806</v>
      </c>
      <c r="K1382" s="7" t="s">
        <v>12807</v>
      </c>
      <c r="L1382" s="7" t="s">
        <v>12808</v>
      </c>
      <c r="M1382" s="7">
        <v>0</v>
      </c>
      <c r="N1382" s="7" t="s">
        <v>128</v>
      </c>
      <c r="O1382" s="7" t="s">
        <v>12809</v>
      </c>
      <c r="P1382" s="11" t="s">
        <v>2960</v>
      </c>
    </row>
    <row r="1383" spans="1:16" ht="15.75" customHeight="1" x14ac:dyDescent="0.3">
      <c r="A1383" s="10">
        <v>1382</v>
      </c>
      <c r="B1383" s="8" t="s">
        <v>12810</v>
      </c>
      <c r="C1383" s="8">
        <v>75</v>
      </c>
      <c r="D1383" s="8" t="s">
        <v>12811</v>
      </c>
      <c r="E1383" s="8">
        <v>3</v>
      </c>
      <c r="F1383" s="8">
        <v>3</v>
      </c>
      <c r="G1383" s="8" t="s">
        <v>172</v>
      </c>
      <c r="H1383" s="8">
        <v>90</v>
      </c>
      <c r="I1383" s="8" t="s">
        <v>12813</v>
      </c>
      <c r="J1383" s="8" t="s">
        <v>12814</v>
      </c>
      <c r="K1383" s="8"/>
      <c r="L1383" s="8" t="s">
        <v>12815</v>
      </c>
      <c r="M1383" s="8">
        <v>0</v>
      </c>
      <c r="N1383" s="8" t="s">
        <v>165</v>
      </c>
      <c r="O1383" s="8" t="s">
        <v>12816</v>
      </c>
      <c r="P1383" s="12"/>
    </row>
    <row r="1384" spans="1:16" ht="15.75" customHeight="1" x14ac:dyDescent="0.3">
      <c r="A1384" s="9">
        <v>1383</v>
      </c>
      <c r="B1384" s="7" t="s">
        <v>12817</v>
      </c>
      <c r="C1384" s="7">
        <v>43</v>
      </c>
      <c r="D1384" s="7" t="s">
        <v>12818</v>
      </c>
      <c r="E1384" s="7">
        <v>3</v>
      </c>
      <c r="F1384" s="7">
        <v>2</v>
      </c>
      <c r="G1384" s="7" t="s">
        <v>192</v>
      </c>
      <c r="H1384" s="7">
        <v>77</v>
      </c>
      <c r="I1384" s="7" t="s">
        <v>12819</v>
      </c>
      <c r="J1384" s="7" t="s">
        <v>12820</v>
      </c>
      <c r="K1384" s="7" t="s">
        <v>12821</v>
      </c>
      <c r="L1384" s="7" t="s">
        <v>12822</v>
      </c>
      <c r="M1384" s="7">
        <v>0</v>
      </c>
      <c r="N1384" s="7" t="s">
        <v>307</v>
      </c>
      <c r="O1384" s="7" t="s">
        <v>12823</v>
      </c>
      <c r="P1384" s="11" t="s">
        <v>194</v>
      </c>
    </row>
    <row r="1385" spans="1:16" ht="15.75" customHeight="1" x14ac:dyDescent="0.3">
      <c r="A1385" s="10">
        <v>1384</v>
      </c>
      <c r="B1385" s="8" t="s">
        <v>12824</v>
      </c>
      <c r="C1385" s="8">
        <v>30</v>
      </c>
      <c r="D1385" s="8" t="s">
        <v>12825</v>
      </c>
      <c r="E1385" s="8">
        <v>3</v>
      </c>
      <c r="F1385" s="8">
        <v>3</v>
      </c>
      <c r="G1385" s="8" t="s">
        <v>192</v>
      </c>
      <c r="H1385" s="8">
        <v>49</v>
      </c>
      <c r="I1385" s="8" t="s">
        <v>12826</v>
      </c>
      <c r="J1385" s="8" t="s">
        <v>12827</v>
      </c>
      <c r="K1385" s="8" t="s">
        <v>12828</v>
      </c>
      <c r="L1385" s="8" t="s">
        <v>12829</v>
      </c>
      <c r="M1385" s="8">
        <v>0</v>
      </c>
      <c r="N1385" s="8" t="s">
        <v>128</v>
      </c>
      <c r="O1385" s="8" t="s">
        <v>12830</v>
      </c>
      <c r="P1385" s="12" t="s">
        <v>877</v>
      </c>
    </row>
    <row r="1386" spans="1:16" ht="15.75" customHeight="1" x14ac:dyDescent="0.3">
      <c r="A1386" s="9">
        <v>1385</v>
      </c>
      <c r="B1386" s="7" t="s">
        <v>12831</v>
      </c>
      <c r="C1386" s="7">
        <v>31</v>
      </c>
      <c r="D1386" s="7" t="s">
        <v>12833</v>
      </c>
      <c r="E1386" s="7">
        <v>4</v>
      </c>
      <c r="F1386" s="7">
        <v>1</v>
      </c>
      <c r="G1386" s="7" t="s">
        <v>172</v>
      </c>
      <c r="H1386" s="7">
        <v>67</v>
      </c>
      <c r="I1386" s="7" t="s">
        <v>12834</v>
      </c>
      <c r="J1386" s="7" t="s">
        <v>12835</v>
      </c>
      <c r="K1386" s="7"/>
      <c r="L1386" s="7" t="s">
        <v>12836</v>
      </c>
      <c r="M1386" s="7">
        <v>0</v>
      </c>
      <c r="N1386" s="7" t="s">
        <v>307</v>
      </c>
      <c r="O1386" s="7" t="s">
        <v>2490</v>
      </c>
      <c r="P1386" s="11"/>
    </row>
    <row r="1387" spans="1:16" ht="15.75" customHeight="1" x14ac:dyDescent="0.3">
      <c r="A1387" s="10">
        <v>1386</v>
      </c>
      <c r="B1387" s="8" t="s">
        <v>12837</v>
      </c>
      <c r="C1387" s="8">
        <v>59</v>
      </c>
      <c r="D1387" s="8" t="s">
        <v>12838</v>
      </c>
      <c r="E1387" s="8">
        <v>2</v>
      </c>
      <c r="F1387" s="8">
        <v>2</v>
      </c>
      <c r="G1387" s="8" t="s">
        <v>116</v>
      </c>
      <c r="H1387" s="8">
        <v>31</v>
      </c>
      <c r="I1387" s="8" t="s">
        <v>12840</v>
      </c>
      <c r="J1387" s="8" t="s">
        <v>12841</v>
      </c>
      <c r="K1387" s="8" t="s">
        <v>12842</v>
      </c>
      <c r="L1387" s="8" t="s">
        <v>12843</v>
      </c>
      <c r="M1387" s="8">
        <v>0</v>
      </c>
      <c r="N1387" s="8" t="s">
        <v>222</v>
      </c>
      <c r="O1387" s="8" t="s">
        <v>12844</v>
      </c>
      <c r="P1387" s="12" t="s">
        <v>398</v>
      </c>
    </row>
    <row r="1388" spans="1:16" ht="15.75" customHeight="1" x14ac:dyDescent="0.3">
      <c r="A1388" s="9">
        <v>1387</v>
      </c>
      <c r="B1388" s="7" t="s">
        <v>12845</v>
      </c>
      <c r="C1388" s="7">
        <v>3</v>
      </c>
      <c r="D1388" s="7" t="s">
        <v>12846</v>
      </c>
      <c r="E1388" s="7">
        <v>2</v>
      </c>
      <c r="F1388" s="7">
        <v>3</v>
      </c>
      <c r="G1388" s="7" t="s">
        <v>192</v>
      </c>
      <c r="H1388" s="7">
        <v>35</v>
      </c>
      <c r="I1388" s="7" t="s">
        <v>12847</v>
      </c>
      <c r="J1388" s="7" t="s">
        <v>12848</v>
      </c>
      <c r="K1388" s="7" t="s">
        <v>12849</v>
      </c>
      <c r="L1388" s="7" t="s">
        <v>12850</v>
      </c>
      <c r="M1388" s="7">
        <v>0</v>
      </c>
      <c r="N1388" s="7" t="s">
        <v>307</v>
      </c>
      <c r="O1388" s="7" t="s">
        <v>12851</v>
      </c>
      <c r="P1388" s="11" t="s">
        <v>12852</v>
      </c>
    </row>
    <row r="1389" spans="1:16" ht="15.75" customHeight="1" x14ac:dyDescent="0.3">
      <c r="A1389" s="10">
        <v>1388</v>
      </c>
      <c r="B1389" s="8" t="s">
        <v>12853</v>
      </c>
      <c r="C1389" s="8">
        <v>80</v>
      </c>
      <c r="D1389" s="8" t="s">
        <v>12854</v>
      </c>
      <c r="E1389" s="8">
        <v>1</v>
      </c>
      <c r="F1389" s="8">
        <v>3</v>
      </c>
      <c r="G1389" s="8" t="s">
        <v>192</v>
      </c>
      <c r="H1389" s="8">
        <v>119</v>
      </c>
      <c r="I1389" s="8" t="s">
        <v>12855</v>
      </c>
      <c r="J1389" s="8" t="s">
        <v>8364</v>
      </c>
      <c r="K1389" s="8" t="s">
        <v>12856</v>
      </c>
      <c r="L1389" s="8" t="s">
        <v>12857</v>
      </c>
      <c r="M1389" s="8">
        <v>0</v>
      </c>
      <c r="N1389" s="8" t="s">
        <v>307</v>
      </c>
      <c r="O1389" s="8" t="s">
        <v>12858</v>
      </c>
      <c r="P1389" s="12" t="s">
        <v>293</v>
      </c>
    </row>
    <row r="1390" spans="1:16" ht="15.75" customHeight="1" x14ac:dyDescent="0.3">
      <c r="A1390" s="9">
        <v>1389</v>
      </c>
      <c r="B1390" s="7" t="s">
        <v>12859</v>
      </c>
      <c r="C1390" s="7">
        <v>14</v>
      </c>
      <c r="D1390" s="7" t="s">
        <v>12860</v>
      </c>
      <c r="E1390" s="7">
        <v>3</v>
      </c>
      <c r="F1390" s="7">
        <v>2</v>
      </c>
      <c r="G1390" s="7" t="s">
        <v>116</v>
      </c>
      <c r="H1390" s="7">
        <v>66</v>
      </c>
      <c r="I1390" s="7" t="s">
        <v>12861</v>
      </c>
      <c r="J1390" s="7" t="s">
        <v>12862</v>
      </c>
      <c r="K1390" s="7" t="s">
        <v>12863</v>
      </c>
      <c r="L1390" s="7" t="s">
        <v>12864</v>
      </c>
      <c r="M1390" s="7">
        <v>0</v>
      </c>
      <c r="N1390" s="7" t="s">
        <v>128</v>
      </c>
      <c r="O1390" s="7" t="s">
        <v>12865</v>
      </c>
      <c r="P1390" s="11" t="s">
        <v>194</v>
      </c>
    </row>
    <row r="1391" spans="1:16" ht="15.75" customHeight="1" x14ac:dyDescent="0.3">
      <c r="A1391" s="10">
        <v>1390</v>
      </c>
      <c r="B1391" s="8" t="s">
        <v>12866</v>
      </c>
      <c r="C1391" s="8">
        <v>35</v>
      </c>
      <c r="D1391" s="8" t="s">
        <v>12867</v>
      </c>
      <c r="E1391" s="8">
        <v>3</v>
      </c>
      <c r="F1391" s="8">
        <v>3</v>
      </c>
      <c r="G1391" s="8" t="s">
        <v>192</v>
      </c>
      <c r="H1391" s="8">
        <v>90</v>
      </c>
      <c r="I1391" s="8" t="s">
        <v>12868</v>
      </c>
      <c r="J1391" s="8" t="s">
        <v>12869</v>
      </c>
      <c r="K1391" s="8" t="s">
        <v>12870</v>
      </c>
      <c r="L1391" s="8" t="s">
        <v>5276</v>
      </c>
      <c r="M1391" s="8">
        <v>0</v>
      </c>
      <c r="N1391" s="8" t="s">
        <v>165</v>
      </c>
      <c r="O1391" s="8" t="s">
        <v>12871</v>
      </c>
      <c r="P1391" s="12" t="s">
        <v>246</v>
      </c>
    </row>
    <row r="1392" spans="1:16" ht="15.75" customHeight="1" x14ac:dyDescent="0.3">
      <c r="A1392" s="9">
        <v>1391</v>
      </c>
      <c r="B1392" s="7" t="s">
        <v>12872</v>
      </c>
      <c r="C1392" s="7">
        <v>24</v>
      </c>
      <c r="D1392" s="7" t="s">
        <v>12873</v>
      </c>
      <c r="E1392" s="7">
        <v>4</v>
      </c>
      <c r="F1392" s="7">
        <v>1</v>
      </c>
      <c r="G1392" s="7" t="s">
        <v>116</v>
      </c>
      <c r="H1392" s="7">
        <v>45</v>
      </c>
      <c r="I1392" s="7" t="s">
        <v>4991</v>
      </c>
      <c r="J1392" s="7" t="s">
        <v>12874</v>
      </c>
      <c r="K1392" s="7" t="s">
        <v>12875</v>
      </c>
      <c r="L1392" s="7" t="s">
        <v>12876</v>
      </c>
      <c r="M1392" s="7">
        <v>0</v>
      </c>
      <c r="N1392" s="7" t="s">
        <v>307</v>
      </c>
      <c r="O1392" s="7" t="s">
        <v>4705</v>
      </c>
      <c r="P1392" s="11" t="s">
        <v>1512</v>
      </c>
    </row>
    <row r="1393" spans="1:16" ht="15.75" customHeight="1" x14ac:dyDescent="0.3">
      <c r="A1393" s="10">
        <v>1392</v>
      </c>
      <c r="B1393" s="8" t="s">
        <v>12877</v>
      </c>
      <c r="C1393" s="8">
        <v>10</v>
      </c>
      <c r="D1393" s="8" t="s">
        <v>12879</v>
      </c>
      <c r="E1393" s="8">
        <v>5</v>
      </c>
      <c r="F1393" s="8">
        <v>4</v>
      </c>
      <c r="G1393" s="8" t="s">
        <v>116</v>
      </c>
      <c r="H1393" s="8">
        <v>78</v>
      </c>
      <c r="I1393" s="8" t="s">
        <v>12880</v>
      </c>
      <c r="J1393" s="8" t="s">
        <v>12881</v>
      </c>
      <c r="K1393" s="8" t="s">
        <v>12882</v>
      </c>
      <c r="L1393" s="8" t="s">
        <v>12883</v>
      </c>
      <c r="M1393" s="8">
        <v>0</v>
      </c>
      <c r="N1393" s="8" t="s">
        <v>307</v>
      </c>
      <c r="O1393" s="8" t="s">
        <v>12884</v>
      </c>
      <c r="P1393" s="12" t="s">
        <v>843</v>
      </c>
    </row>
    <row r="1394" spans="1:16" ht="15.75" customHeight="1" x14ac:dyDescent="0.3">
      <c r="A1394" s="9">
        <v>1393</v>
      </c>
      <c r="B1394" s="7" t="s">
        <v>12885</v>
      </c>
      <c r="C1394" s="7">
        <v>61</v>
      </c>
      <c r="D1394" s="7" t="s">
        <v>12886</v>
      </c>
      <c r="E1394" s="7">
        <v>1</v>
      </c>
      <c r="F1394" s="7">
        <v>3</v>
      </c>
      <c r="G1394" s="7" t="s">
        <v>116</v>
      </c>
      <c r="H1394" s="7">
        <v>79</v>
      </c>
      <c r="I1394" s="7" t="s">
        <v>12887</v>
      </c>
      <c r="J1394" s="7" t="s">
        <v>12888</v>
      </c>
      <c r="K1394" s="7" t="s">
        <v>12889</v>
      </c>
      <c r="L1394" s="7" t="s">
        <v>12890</v>
      </c>
      <c r="M1394" s="7">
        <v>0</v>
      </c>
      <c r="N1394" s="7" t="s">
        <v>307</v>
      </c>
      <c r="O1394" s="7" t="s">
        <v>12891</v>
      </c>
      <c r="P1394" s="11" t="s">
        <v>446</v>
      </c>
    </row>
    <row r="1395" spans="1:16" ht="15.75" customHeight="1" x14ac:dyDescent="0.3">
      <c r="A1395" s="10">
        <v>1394</v>
      </c>
      <c r="B1395" s="8" t="s">
        <v>12892</v>
      </c>
      <c r="C1395" s="8">
        <v>79</v>
      </c>
      <c r="D1395" s="8" t="s">
        <v>12893</v>
      </c>
      <c r="E1395" s="8">
        <v>2</v>
      </c>
      <c r="F1395" s="8">
        <v>3</v>
      </c>
      <c r="G1395" s="8" t="s">
        <v>192</v>
      </c>
      <c r="H1395" s="8">
        <v>55</v>
      </c>
      <c r="I1395" s="8" t="s">
        <v>12894</v>
      </c>
      <c r="J1395" s="8" t="s">
        <v>12895</v>
      </c>
      <c r="K1395" s="8" t="s">
        <v>12896</v>
      </c>
      <c r="L1395" s="8" t="s">
        <v>12897</v>
      </c>
      <c r="M1395" s="8">
        <v>0</v>
      </c>
      <c r="N1395" s="8" t="s">
        <v>165</v>
      </c>
      <c r="O1395" s="8" t="s">
        <v>12898</v>
      </c>
      <c r="P1395" s="12" t="s">
        <v>584</v>
      </c>
    </row>
    <row r="1396" spans="1:16" ht="15.75" customHeight="1" x14ac:dyDescent="0.3">
      <c r="A1396" s="9">
        <v>1395</v>
      </c>
      <c r="B1396" s="7" t="s">
        <v>12899</v>
      </c>
      <c r="C1396" s="7">
        <v>29</v>
      </c>
      <c r="D1396" s="7" t="s">
        <v>12900</v>
      </c>
      <c r="E1396" s="7">
        <v>2</v>
      </c>
      <c r="F1396" s="7">
        <v>3</v>
      </c>
      <c r="G1396" s="7" t="s">
        <v>116</v>
      </c>
      <c r="H1396" s="7">
        <v>3</v>
      </c>
      <c r="I1396" s="7" t="s">
        <v>12901</v>
      </c>
      <c r="J1396" s="7" t="s">
        <v>12902</v>
      </c>
      <c r="K1396" s="7" t="s">
        <v>12903</v>
      </c>
      <c r="L1396" s="7" t="s">
        <v>12904</v>
      </c>
      <c r="M1396" s="7">
        <v>0</v>
      </c>
      <c r="N1396" s="7" t="s">
        <v>222</v>
      </c>
      <c r="O1396" s="7" t="s">
        <v>12906</v>
      </c>
      <c r="P1396" s="11" t="s">
        <v>398</v>
      </c>
    </row>
    <row r="1397" spans="1:16" ht="15.75" customHeight="1" x14ac:dyDescent="0.3">
      <c r="A1397" s="10">
        <v>1396</v>
      </c>
      <c r="B1397" s="8" t="s">
        <v>12907</v>
      </c>
      <c r="C1397" s="8">
        <v>21</v>
      </c>
      <c r="D1397" s="8" t="s">
        <v>12908</v>
      </c>
      <c r="E1397" s="8">
        <v>1</v>
      </c>
      <c r="F1397" s="8">
        <v>3</v>
      </c>
      <c r="G1397" s="8" t="s">
        <v>192</v>
      </c>
      <c r="H1397" s="8">
        <v>58</v>
      </c>
      <c r="I1397" s="8" t="s">
        <v>12909</v>
      </c>
      <c r="J1397" s="8" t="s">
        <v>12910</v>
      </c>
      <c r="K1397" s="8" t="s">
        <v>12911</v>
      </c>
      <c r="L1397" s="8" t="s">
        <v>12912</v>
      </c>
      <c r="M1397" s="8">
        <v>0</v>
      </c>
      <c r="N1397" s="8" t="s">
        <v>128</v>
      </c>
      <c r="O1397" s="8" t="s">
        <v>12913</v>
      </c>
      <c r="P1397" s="12" t="s">
        <v>293</v>
      </c>
    </row>
    <row r="1398" spans="1:16" ht="15.75" customHeight="1" x14ac:dyDescent="0.3">
      <c r="A1398" s="9">
        <v>1397</v>
      </c>
      <c r="B1398" s="7" t="s">
        <v>12915</v>
      </c>
      <c r="C1398" s="7">
        <v>37</v>
      </c>
      <c r="D1398" s="7" t="s">
        <v>12916</v>
      </c>
      <c r="E1398" s="7">
        <v>2</v>
      </c>
      <c r="F1398" s="7">
        <v>1</v>
      </c>
      <c r="G1398" s="7" t="s">
        <v>116</v>
      </c>
      <c r="H1398" s="7">
        <v>38</v>
      </c>
      <c r="I1398" s="7" t="s">
        <v>12917</v>
      </c>
      <c r="J1398" s="7" t="s">
        <v>12918</v>
      </c>
      <c r="K1398" s="7" t="s">
        <v>12919</v>
      </c>
      <c r="L1398" s="7" t="s">
        <v>12920</v>
      </c>
      <c r="M1398" s="7">
        <v>0</v>
      </c>
      <c r="N1398" s="7" t="s">
        <v>128</v>
      </c>
      <c r="O1398" s="7" t="s">
        <v>12921</v>
      </c>
      <c r="P1398" s="11" t="s">
        <v>584</v>
      </c>
    </row>
    <row r="1399" spans="1:16" ht="15.75" customHeight="1" x14ac:dyDescent="0.3">
      <c r="A1399" s="10">
        <v>1398</v>
      </c>
      <c r="B1399" s="8" t="s">
        <v>12923</v>
      </c>
      <c r="C1399" s="8">
        <v>67</v>
      </c>
      <c r="D1399" s="8" t="s">
        <v>12924</v>
      </c>
      <c r="E1399" s="8">
        <v>5</v>
      </c>
      <c r="F1399" s="8">
        <v>3</v>
      </c>
      <c r="G1399" s="8" t="s">
        <v>116</v>
      </c>
      <c r="H1399" s="8">
        <v>32</v>
      </c>
      <c r="I1399" s="8" t="s">
        <v>12925</v>
      </c>
      <c r="J1399" s="8" t="s">
        <v>12926</v>
      </c>
      <c r="K1399" s="8" t="s">
        <v>12927</v>
      </c>
      <c r="L1399" s="8" t="s">
        <v>12928</v>
      </c>
      <c r="M1399" s="8">
        <v>1</v>
      </c>
      <c r="N1399" s="8" t="s">
        <v>165</v>
      </c>
      <c r="O1399" s="8" t="s">
        <v>12930</v>
      </c>
      <c r="P1399" s="12" t="s">
        <v>843</v>
      </c>
    </row>
    <row r="1400" spans="1:16" ht="15.75" customHeight="1" x14ac:dyDescent="0.3">
      <c r="A1400" s="9">
        <v>1399</v>
      </c>
      <c r="B1400" s="7" t="s">
        <v>12931</v>
      </c>
      <c r="C1400" s="7">
        <v>61</v>
      </c>
      <c r="D1400" s="7" t="s">
        <v>12932</v>
      </c>
      <c r="E1400" s="7">
        <v>1</v>
      </c>
      <c r="F1400" s="7">
        <v>3</v>
      </c>
      <c r="G1400" s="7" t="s">
        <v>192</v>
      </c>
      <c r="H1400" s="7">
        <v>32</v>
      </c>
      <c r="I1400" s="7" t="s">
        <v>12933</v>
      </c>
      <c r="J1400" s="7" t="s">
        <v>12934</v>
      </c>
      <c r="K1400" s="7" t="s">
        <v>12935</v>
      </c>
      <c r="L1400" s="7" t="s">
        <v>12936</v>
      </c>
      <c r="M1400" s="7">
        <v>0</v>
      </c>
      <c r="N1400" s="7" t="s">
        <v>128</v>
      </c>
      <c r="O1400" s="7" t="s">
        <v>12937</v>
      </c>
      <c r="P1400" s="11" t="s">
        <v>225</v>
      </c>
    </row>
    <row r="1401" spans="1:16" ht="15.75" customHeight="1" x14ac:dyDescent="0.3">
      <c r="A1401" s="10">
        <v>1400</v>
      </c>
      <c r="B1401" s="8" t="s">
        <v>12938</v>
      </c>
      <c r="C1401" s="8">
        <v>37</v>
      </c>
      <c r="D1401" s="8" t="s">
        <v>12939</v>
      </c>
      <c r="E1401" s="8">
        <v>1</v>
      </c>
      <c r="F1401" s="8">
        <v>3</v>
      </c>
      <c r="G1401" s="8" t="s">
        <v>116</v>
      </c>
      <c r="H1401" s="8">
        <v>22</v>
      </c>
      <c r="I1401" s="8" t="s">
        <v>12940</v>
      </c>
      <c r="J1401" s="8" t="s">
        <v>12941</v>
      </c>
      <c r="K1401" s="8" t="s">
        <v>12943</v>
      </c>
      <c r="L1401" s="8" t="s">
        <v>12944</v>
      </c>
      <c r="M1401" s="8">
        <v>1</v>
      </c>
      <c r="N1401" s="8" t="s">
        <v>165</v>
      </c>
      <c r="O1401" s="8" t="s">
        <v>12945</v>
      </c>
      <c r="P1401" s="12" t="s">
        <v>751</v>
      </c>
    </row>
    <row r="1402" spans="1:16" ht="15.75" customHeight="1" x14ac:dyDescent="0.3">
      <c r="A1402" s="9">
        <v>1401</v>
      </c>
      <c r="B1402" s="7" t="s">
        <v>12946</v>
      </c>
      <c r="C1402" s="7">
        <v>71</v>
      </c>
      <c r="D1402" s="7" t="s">
        <v>12947</v>
      </c>
      <c r="E1402" s="7">
        <v>1</v>
      </c>
      <c r="F1402" s="7">
        <v>4</v>
      </c>
      <c r="G1402" s="7" t="s">
        <v>192</v>
      </c>
      <c r="H1402" s="7">
        <v>112</v>
      </c>
      <c r="I1402" s="7" t="s">
        <v>12948</v>
      </c>
      <c r="J1402" s="7" t="s">
        <v>12949</v>
      </c>
      <c r="K1402" s="7" t="s">
        <v>12950</v>
      </c>
      <c r="L1402" s="7" t="s">
        <v>12951</v>
      </c>
      <c r="M1402" s="7">
        <v>0</v>
      </c>
      <c r="N1402" s="7" t="s">
        <v>165</v>
      </c>
      <c r="O1402" s="7" t="s">
        <v>12952</v>
      </c>
      <c r="P1402" s="11" t="s">
        <v>446</v>
      </c>
    </row>
    <row r="1403" spans="1:16" ht="15.75" customHeight="1" x14ac:dyDescent="0.3">
      <c r="A1403" s="10">
        <v>1402</v>
      </c>
      <c r="B1403" s="8" t="s">
        <v>12953</v>
      </c>
      <c r="C1403" s="8">
        <v>15</v>
      </c>
      <c r="D1403" s="8" t="s">
        <v>12954</v>
      </c>
      <c r="E1403" s="8">
        <v>2</v>
      </c>
      <c r="F1403" s="8">
        <v>3</v>
      </c>
      <c r="G1403" s="8" t="s">
        <v>192</v>
      </c>
      <c r="H1403" s="8">
        <v>114</v>
      </c>
      <c r="I1403" s="8" t="s">
        <v>12955</v>
      </c>
      <c r="J1403" s="8" t="s">
        <v>12956</v>
      </c>
      <c r="K1403" s="8" t="s">
        <v>12957</v>
      </c>
      <c r="L1403" s="8" t="s">
        <v>12958</v>
      </c>
      <c r="M1403" s="8">
        <v>0</v>
      </c>
      <c r="N1403" s="8" t="s">
        <v>307</v>
      </c>
      <c r="O1403" s="8" t="s">
        <v>12959</v>
      </c>
      <c r="P1403" s="12" t="s">
        <v>328</v>
      </c>
    </row>
    <row r="1404" spans="1:16" ht="15.75" customHeight="1" x14ac:dyDescent="0.3">
      <c r="A1404" s="9">
        <v>1403</v>
      </c>
      <c r="B1404" s="7" t="s">
        <v>12960</v>
      </c>
      <c r="C1404" s="7">
        <v>64</v>
      </c>
      <c r="D1404" s="7" t="s">
        <v>12961</v>
      </c>
      <c r="E1404" s="7">
        <v>1</v>
      </c>
      <c r="F1404" s="7">
        <v>3</v>
      </c>
      <c r="G1404" s="7" t="s">
        <v>192</v>
      </c>
      <c r="H1404" s="7">
        <v>43</v>
      </c>
      <c r="I1404" s="7" t="s">
        <v>12963</v>
      </c>
      <c r="J1404" s="7" t="s">
        <v>12964</v>
      </c>
      <c r="K1404" s="7" t="s">
        <v>12965</v>
      </c>
      <c r="L1404" s="7" t="s">
        <v>12966</v>
      </c>
      <c r="M1404" s="7">
        <v>0</v>
      </c>
      <c r="N1404" s="7" t="s">
        <v>165</v>
      </c>
      <c r="O1404" s="7" t="s">
        <v>12967</v>
      </c>
      <c r="P1404" s="11" t="s">
        <v>446</v>
      </c>
    </row>
    <row r="1405" spans="1:16" ht="15.75" customHeight="1" x14ac:dyDescent="0.3">
      <c r="A1405" s="10">
        <v>1404</v>
      </c>
      <c r="B1405" s="8" t="s">
        <v>12968</v>
      </c>
      <c r="C1405" s="8">
        <v>32</v>
      </c>
      <c r="D1405" s="8" t="s">
        <v>12969</v>
      </c>
      <c r="E1405" s="8">
        <v>2</v>
      </c>
      <c r="F1405" s="8">
        <v>1</v>
      </c>
      <c r="G1405" s="8" t="s">
        <v>116</v>
      </c>
      <c r="H1405" s="8">
        <v>49</v>
      </c>
      <c r="I1405" s="8" t="s">
        <v>12970</v>
      </c>
      <c r="J1405" s="8" t="s">
        <v>12971</v>
      </c>
      <c r="K1405" s="8" t="s">
        <v>12972</v>
      </c>
      <c r="L1405" s="8" t="s">
        <v>12973</v>
      </c>
      <c r="M1405" s="8">
        <v>0</v>
      </c>
      <c r="N1405" s="8" t="s">
        <v>307</v>
      </c>
      <c r="O1405" s="8" t="s">
        <v>12974</v>
      </c>
      <c r="P1405" s="12" t="s">
        <v>168</v>
      </c>
    </row>
    <row r="1406" spans="1:16" ht="15.75" customHeight="1" x14ac:dyDescent="0.3">
      <c r="A1406" s="9">
        <v>1405</v>
      </c>
      <c r="B1406" s="7" t="s">
        <v>12975</v>
      </c>
      <c r="C1406" s="7">
        <v>1</v>
      </c>
      <c r="D1406" s="7" t="s">
        <v>12976</v>
      </c>
      <c r="E1406" s="7">
        <v>2</v>
      </c>
      <c r="F1406" s="7">
        <v>2</v>
      </c>
      <c r="G1406" s="7" t="s">
        <v>116</v>
      </c>
      <c r="H1406" s="7">
        <v>41</v>
      </c>
      <c r="I1406" s="7" t="s">
        <v>12977</v>
      </c>
      <c r="J1406" s="7" t="s">
        <v>12978</v>
      </c>
      <c r="K1406" s="7" t="s">
        <v>12979</v>
      </c>
      <c r="L1406" s="7" t="s">
        <v>12980</v>
      </c>
      <c r="M1406" s="7">
        <v>0</v>
      </c>
      <c r="N1406" s="7" t="s">
        <v>222</v>
      </c>
      <c r="O1406" s="7" t="s">
        <v>12981</v>
      </c>
      <c r="P1406" s="11" t="s">
        <v>328</v>
      </c>
    </row>
    <row r="1407" spans="1:16" ht="15.75" customHeight="1" x14ac:dyDescent="0.3">
      <c r="A1407" s="10">
        <v>1406</v>
      </c>
      <c r="B1407" s="8" t="s">
        <v>12982</v>
      </c>
      <c r="C1407" s="8">
        <v>28</v>
      </c>
      <c r="D1407" s="8" t="s">
        <v>12983</v>
      </c>
      <c r="E1407" s="8">
        <v>5</v>
      </c>
      <c r="F1407" s="8">
        <v>3</v>
      </c>
      <c r="G1407" s="8" t="s">
        <v>192</v>
      </c>
      <c r="H1407" s="8">
        <v>105</v>
      </c>
      <c r="I1407" s="8" t="s">
        <v>12984</v>
      </c>
      <c r="J1407" s="8" t="s">
        <v>12985</v>
      </c>
      <c r="K1407" s="8" t="s">
        <v>12986</v>
      </c>
      <c r="L1407" s="8" t="s">
        <v>12987</v>
      </c>
      <c r="M1407" s="8">
        <v>0</v>
      </c>
      <c r="N1407" s="8" t="s">
        <v>165</v>
      </c>
      <c r="O1407" s="8" t="s">
        <v>12988</v>
      </c>
      <c r="P1407" s="12" t="s">
        <v>843</v>
      </c>
    </row>
    <row r="1408" spans="1:16" ht="15.75" customHeight="1" x14ac:dyDescent="0.3">
      <c r="A1408" s="9">
        <v>1407</v>
      </c>
      <c r="B1408" s="7" t="s">
        <v>12989</v>
      </c>
      <c r="C1408" s="7">
        <v>26</v>
      </c>
      <c r="D1408" s="7" t="s">
        <v>12990</v>
      </c>
      <c r="E1408" s="7">
        <v>1</v>
      </c>
      <c r="F1408" s="7">
        <v>2</v>
      </c>
      <c r="G1408" s="7" t="s">
        <v>116</v>
      </c>
      <c r="H1408" s="7">
        <v>108</v>
      </c>
      <c r="I1408" s="7" t="s">
        <v>12991</v>
      </c>
      <c r="J1408" s="7" t="s">
        <v>12992</v>
      </c>
      <c r="K1408" s="7" t="s">
        <v>12993</v>
      </c>
      <c r="L1408" s="7" t="s">
        <v>12994</v>
      </c>
      <c r="M1408" s="7">
        <v>0</v>
      </c>
      <c r="N1408" s="7" t="s">
        <v>307</v>
      </c>
      <c r="O1408" s="7" t="s">
        <v>12995</v>
      </c>
      <c r="P1408" s="11" t="s">
        <v>751</v>
      </c>
    </row>
    <row r="1409" spans="1:16" ht="15.75" customHeight="1" x14ac:dyDescent="0.3">
      <c r="A1409" s="10">
        <v>1408</v>
      </c>
      <c r="B1409" s="8" t="s">
        <v>12996</v>
      </c>
      <c r="C1409" s="8">
        <v>41</v>
      </c>
      <c r="D1409" s="8" t="s">
        <v>12997</v>
      </c>
      <c r="E1409" s="8">
        <v>1</v>
      </c>
      <c r="F1409" s="8">
        <v>3</v>
      </c>
      <c r="G1409" s="8" t="s">
        <v>192</v>
      </c>
      <c r="H1409" s="8">
        <v>116</v>
      </c>
      <c r="I1409" s="8" t="s">
        <v>12999</v>
      </c>
      <c r="J1409" s="8" t="s">
        <v>13000</v>
      </c>
      <c r="K1409" s="8" t="s">
        <v>13001</v>
      </c>
      <c r="L1409" s="8" t="s">
        <v>13002</v>
      </c>
      <c r="M1409" s="8">
        <v>0</v>
      </c>
      <c r="N1409" s="8" t="s">
        <v>128</v>
      </c>
      <c r="O1409" s="8" t="s">
        <v>13003</v>
      </c>
      <c r="P1409" s="12" t="s">
        <v>363</v>
      </c>
    </row>
    <row r="1410" spans="1:16" ht="15.75" customHeight="1" x14ac:dyDescent="0.3">
      <c r="A1410" s="9">
        <v>1409</v>
      </c>
      <c r="B1410" s="7" t="s">
        <v>13004</v>
      </c>
      <c r="C1410" s="7">
        <v>22</v>
      </c>
      <c r="D1410" s="7" t="s">
        <v>13005</v>
      </c>
      <c r="E1410" s="7">
        <v>5</v>
      </c>
      <c r="F1410" s="7">
        <v>2</v>
      </c>
      <c r="G1410" s="7" t="s">
        <v>116</v>
      </c>
      <c r="H1410" s="7">
        <v>108</v>
      </c>
      <c r="I1410" s="7" t="s">
        <v>13006</v>
      </c>
      <c r="J1410" s="7" t="s">
        <v>13007</v>
      </c>
      <c r="K1410" s="7" t="s">
        <v>13008</v>
      </c>
      <c r="L1410" s="7" t="s">
        <v>13009</v>
      </c>
      <c r="M1410" s="7">
        <v>0</v>
      </c>
      <c r="N1410" s="7" t="s">
        <v>128</v>
      </c>
      <c r="O1410" s="7" t="s">
        <v>13010</v>
      </c>
      <c r="P1410" s="11" t="s">
        <v>1735</v>
      </c>
    </row>
    <row r="1411" spans="1:16" ht="15.75" customHeight="1" x14ac:dyDescent="0.3">
      <c r="A1411" s="10">
        <v>1410</v>
      </c>
      <c r="B1411" s="8" t="s">
        <v>13012</v>
      </c>
      <c r="C1411" s="8">
        <v>62</v>
      </c>
      <c r="D1411" s="8" t="s">
        <v>13013</v>
      </c>
      <c r="E1411" s="8">
        <v>2</v>
      </c>
      <c r="F1411" s="8">
        <v>3</v>
      </c>
      <c r="G1411" s="8" t="s">
        <v>192</v>
      </c>
      <c r="H1411" s="8">
        <v>9</v>
      </c>
      <c r="I1411" s="8" t="s">
        <v>13014</v>
      </c>
      <c r="J1411" s="8" t="s">
        <v>13015</v>
      </c>
      <c r="K1411" s="8" t="s">
        <v>13016</v>
      </c>
      <c r="L1411" s="8" t="s">
        <v>13017</v>
      </c>
      <c r="M1411" s="8">
        <v>0</v>
      </c>
      <c r="N1411" s="8" t="s">
        <v>128</v>
      </c>
      <c r="O1411" s="8" t="s">
        <v>13018</v>
      </c>
      <c r="P1411" s="12" t="s">
        <v>328</v>
      </c>
    </row>
    <row r="1412" spans="1:16" ht="15.75" customHeight="1" x14ac:dyDescent="0.3">
      <c r="A1412" s="9">
        <v>1411</v>
      </c>
      <c r="B1412" s="7" t="s">
        <v>13019</v>
      </c>
      <c r="C1412" s="7">
        <v>31</v>
      </c>
      <c r="D1412" s="7" t="s">
        <v>13020</v>
      </c>
      <c r="E1412" s="7">
        <v>3</v>
      </c>
      <c r="F1412" s="7">
        <v>2</v>
      </c>
      <c r="G1412" s="7" t="s">
        <v>803</v>
      </c>
      <c r="H1412" s="7">
        <v>40</v>
      </c>
      <c r="I1412" s="7" t="s">
        <v>13021</v>
      </c>
      <c r="J1412" s="7" t="s">
        <v>13022</v>
      </c>
      <c r="K1412" s="7"/>
      <c r="L1412" s="7" t="s">
        <v>13023</v>
      </c>
      <c r="M1412" s="7">
        <v>0</v>
      </c>
      <c r="N1412" s="7" t="s">
        <v>165</v>
      </c>
      <c r="O1412" s="7" t="s">
        <v>13024</v>
      </c>
      <c r="P1412" s="11"/>
    </row>
    <row r="1413" spans="1:16" ht="15.75" customHeight="1" x14ac:dyDescent="0.3">
      <c r="A1413" s="10">
        <v>1412</v>
      </c>
      <c r="B1413" s="8" t="s">
        <v>13025</v>
      </c>
      <c r="C1413" s="8">
        <v>3</v>
      </c>
      <c r="D1413" s="8" t="s">
        <v>13026</v>
      </c>
      <c r="E1413" s="8">
        <v>5</v>
      </c>
      <c r="F1413" s="8">
        <v>3</v>
      </c>
      <c r="G1413" s="8" t="s">
        <v>192</v>
      </c>
      <c r="H1413" s="8">
        <v>117</v>
      </c>
      <c r="I1413" s="8" t="s">
        <v>13027</v>
      </c>
      <c r="J1413" s="8" t="s">
        <v>13028</v>
      </c>
      <c r="K1413" s="8" t="s">
        <v>13029</v>
      </c>
      <c r="L1413" s="8" t="s">
        <v>13030</v>
      </c>
      <c r="M1413" s="8">
        <v>0</v>
      </c>
      <c r="N1413" s="8" t="s">
        <v>222</v>
      </c>
      <c r="O1413" s="8" t="s">
        <v>13032</v>
      </c>
      <c r="P1413" s="12" t="s">
        <v>2960</v>
      </c>
    </row>
    <row r="1414" spans="1:16" ht="15.75" customHeight="1" x14ac:dyDescent="0.3">
      <c r="A1414" s="9">
        <v>1413</v>
      </c>
      <c r="B1414" s="7" t="s">
        <v>13033</v>
      </c>
      <c r="C1414" s="7">
        <v>55</v>
      </c>
      <c r="D1414" s="7" t="s">
        <v>13034</v>
      </c>
      <c r="E1414" s="7">
        <v>3</v>
      </c>
      <c r="F1414" s="7">
        <v>4</v>
      </c>
      <c r="G1414" s="7" t="s">
        <v>116</v>
      </c>
      <c r="H1414" s="7">
        <v>13</v>
      </c>
      <c r="I1414" s="7" t="s">
        <v>13035</v>
      </c>
      <c r="J1414" s="7" t="s">
        <v>13036</v>
      </c>
      <c r="K1414" s="7" t="s">
        <v>13037</v>
      </c>
      <c r="L1414" s="7" t="s">
        <v>13038</v>
      </c>
      <c r="M1414" s="7">
        <v>0</v>
      </c>
      <c r="N1414" s="7" t="s">
        <v>128</v>
      </c>
      <c r="O1414" s="7" t="s">
        <v>13039</v>
      </c>
      <c r="P1414" s="11" t="s">
        <v>962</v>
      </c>
    </row>
    <row r="1415" spans="1:16" ht="15.75" customHeight="1" x14ac:dyDescent="0.3">
      <c r="A1415" s="10">
        <v>1414</v>
      </c>
      <c r="B1415" s="8" t="s">
        <v>13040</v>
      </c>
      <c r="C1415" s="8">
        <v>70</v>
      </c>
      <c r="D1415" s="8" t="s">
        <v>13041</v>
      </c>
      <c r="E1415" s="8">
        <v>4</v>
      </c>
      <c r="F1415" s="8">
        <v>4</v>
      </c>
      <c r="G1415" s="8" t="s">
        <v>803</v>
      </c>
      <c r="H1415" s="8">
        <v>95</v>
      </c>
      <c r="I1415" s="8" t="s">
        <v>13043</v>
      </c>
      <c r="J1415" s="8" t="s">
        <v>13044</v>
      </c>
      <c r="K1415" s="8"/>
      <c r="L1415" s="8" t="s">
        <v>13045</v>
      </c>
      <c r="M1415" s="8">
        <v>0</v>
      </c>
      <c r="N1415" s="8" t="s">
        <v>307</v>
      </c>
      <c r="O1415" s="8" t="s">
        <v>2490</v>
      </c>
      <c r="P1415" s="12"/>
    </row>
    <row r="1416" spans="1:16" ht="15.75" customHeight="1" x14ac:dyDescent="0.3">
      <c r="A1416" s="9">
        <v>1415</v>
      </c>
      <c r="B1416" s="7" t="s">
        <v>13046</v>
      </c>
      <c r="C1416" s="7">
        <v>20</v>
      </c>
      <c r="D1416" s="7" t="s">
        <v>13047</v>
      </c>
      <c r="E1416" s="7">
        <v>1</v>
      </c>
      <c r="F1416" s="7">
        <v>3</v>
      </c>
      <c r="G1416" s="7" t="s">
        <v>116</v>
      </c>
      <c r="H1416" s="7">
        <v>12</v>
      </c>
      <c r="I1416" s="7" t="s">
        <v>13049</v>
      </c>
      <c r="J1416" s="7" t="s">
        <v>13050</v>
      </c>
      <c r="K1416" s="7" t="s">
        <v>13051</v>
      </c>
      <c r="L1416" s="7" t="s">
        <v>13052</v>
      </c>
      <c r="M1416" s="7">
        <v>1</v>
      </c>
      <c r="N1416" s="7" t="s">
        <v>128</v>
      </c>
      <c r="O1416" s="7" t="s">
        <v>13053</v>
      </c>
      <c r="P1416" s="11" t="s">
        <v>225</v>
      </c>
    </row>
    <row r="1417" spans="1:16" ht="15.75" customHeight="1" x14ac:dyDescent="0.3">
      <c r="A1417" s="10">
        <v>1416</v>
      </c>
      <c r="B1417" s="8" t="s">
        <v>13054</v>
      </c>
      <c r="C1417" s="8">
        <v>19</v>
      </c>
      <c r="D1417" s="8" t="s">
        <v>13055</v>
      </c>
      <c r="E1417" s="8">
        <v>4</v>
      </c>
      <c r="F1417" s="8">
        <v>3</v>
      </c>
      <c r="G1417" s="8" t="s">
        <v>116</v>
      </c>
      <c r="H1417" s="8">
        <v>60</v>
      </c>
      <c r="I1417" s="8" t="s">
        <v>13056</v>
      </c>
      <c r="J1417" s="8" t="s">
        <v>13057</v>
      </c>
      <c r="K1417" s="8" t="s">
        <v>13058</v>
      </c>
      <c r="L1417" s="8" t="s">
        <v>13059</v>
      </c>
      <c r="M1417" s="8">
        <v>0</v>
      </c>
      <c r="N1417" s="8" t="s">
        <v>128</v>
      </c>
      <c r="O1417" s="8" t="s">
        <v>1331</v>
      </c>
      <c r="P1417" s="12" t="s">
        <v>1512</v>
      </c>
    </row>
    <row r="1418" spans="1:16" ht="15.75" customHeight="1" x14ac:dyDescent="0.3">
      <c r="A1418" s="9">
        <v>1417</v>
      </c>
      <c r="B1418" s="7" t="s">
        <v>13060</v>
      </c>
      <c r="C1418" s="7">
        <v>59</v>
      </c>
      <c r="D1418" s="7" t="s">
        <v>13061</v>
      </c>
      <c r="E1418" s="7">
        <v>4</v>
      </c>
      <c r="F1418" s="7">
        <v>3</v>
      </c>
      <c r="G1418" s="7" t="s">
        <v>192</v>
      </c>
      <c r="H1418" s="7">
        <v>34</v>
      </c>
      <c r="I1418" s="7" t="s">
        <v>13062</v>
      </c>
      <c r="J1418" s="7" t="s">
        <v>13063</v>
      </c>
      <c r="K1418" s="7" t="s">
        <v>13064</v>
      </c>
      <c r="L1418" s="7" t="s">
        <v>13065</v>
      </c>
      <c r="M1418" s="7">
        <v>0</v>
      </c>
      <c r="N1418" s="7" t="s">
        <v>128</v>
      </c>
      <c r="O1418" s="7" t="s">
        <v>2490</v>
      </c>
      <c r="P1418" s="11" t="s">
        <v>1266</v>
      </c>
    </row>
    <row r="1419" spans="1:16" ht="15.75" customHeight="1" x14ac:dyDescent="0.3">
      <c r="A1419" s="10">
        <v>1418</v>
      </c>
      <c r="B1419" s="8" t="s">
        <v>13066</v>
      </c>
      <c r="C1419" s="8">
        <v>66</v>
      </c>
      <c r="D1419" s="8" t="s">
        <v>13067</v>
      </c>
      <c r="E1419" s="8">
        <v>2</v>
      </c>
      <c r="F1419" s="8">
        <v>3</v>
      </c>
      <c r="G1419" s="8" t="s">
        <v>116</v>
      </c>
      <c r="H1419" s="8">
        <v>25</v>
      </c>
      <c r="I1419" s="8" t="s">
        <v>13068</v>
      </c>
      <c r="J1419" s="8" t="s">
        <v>13069</v>
      </c>
      <c r="K1419" s="8" t="s">
        <v>13070</v>
      </c>
      <c r="L1419" s="8" t="s">
        <v>13071</v>
      </c>
      <c r="M1419" s="8">
        <v>0</v>
      </c>
      <c r="N1419" s="8" t="s">
        <v>128</v>
      </c>
      <c r="O1419" s="8" t="s">
        <v>13072</v>
      </c>
      <c r="P1419" s="12" t="s">
        <v>328</v>
      </c>
    </row>
    <row r="1420" spans="1:16" ht="15.75" customHeight="1" x14ac:dyDescent="0.3">
      <c r="A1420" s="9">
        <v>1419</v>
      </c>
      <c r="B1420" s="7" t="s">
        <v>13073</v>
      </c>
      <c r="C1420" s="7">
        <v>5</v>
      </c>
      <c r="D1420" s="7" t="s">
        <v>13074</v>
      </c>
      <c r="E1420" s="7">
        <v>1</v>
      </c>
      <c r="F1420" s="7">
        <v>3</v>
      </c>
      <c r="G1420" s="7" t="s">
        <v>116</v>
      </c>
      <c r="H1420" s="7">
        <v>105</v>
      </c>
      <c r="I1420" s="7" t="s">
        <v>13075</v>
      </c>
      <c r="J1420" s="7" t="s">
        <v>13076</v>
      </c>
      <c r="K1420" s="7" t="s">
        <v>13077</v>
      </c>
      <c r="L1420" s="7" t="s">
        <v>13078</v>
      </c>
      <c r="M1420" s="7">
        <v>0</v>
      </c>
      <c r="N1420" s="7" t="s">
        <v>307</v>
      </c>
      <c r="O1420" s="7" t="s">
        <v>13079</v>
      </c>
      <c r="P1420" s="11" t="s">
        <v>225</v>
      </c>
    </row>
    <row r="1421" spans="1:16" ht="15.75" customHeight="1" x14ac:dyDescent="0.3">
      <c r="A1421" s="10">
        <v>1420</v>
      </c>
      <c r="B1421" s="8" t="s">
        <v>13080</v>
      </c>
      <c r="C1421" s="8">
        <v>79</v>
      </c>
      <c r="D1421" s="8" t="s">
        <v>13081</v>
      </c>
      <c r="E1421" s="8">
        <v>2</v>
      </c>
      <c r="F1421" s="8">
        <v>2</v>
      </c>
      <c r="G1421" s="8" t="s">
        <v>192</v>
      </c>
      <c r="H1421" s="8">
        <v>31</v>
      </c>
      <c r="I1421" s="8" t="s">
        <v>13083</v>
      </c>
      <c r="J1421" s="8" t="s">
        <v>13084</v>
      </c>
      <c r="K1421" s="8" t="s">
        <v>13085</v>
      </c>
      <c r="L1421" s="8" t="s">
        <v>13086</v>
      </c>
      <c r="M1421" s="8">
        <v>0</v>
      </c>
      <c r="N1421" s="8" t="s">
        <v>128</v>
      </c>
      <c r="O1421" s="8" t="s">
        <v>13087</v>
      </c>
      <c r="P1421" s="12" t="s">
        <v>398</v>
      </c>
    </row>
    <row r="1422" spans="1:16" ht="15.75" customHeight="1" x14ac:dyDescent="0.3">
      <c r="A1422" s="9">
        <v>1421</v>
      </c>
      <c r="B1422" s="7" t="s">
        <v>13088</v>
      </c>
      <c r="C1422" s="7">
        <v>48</v>
      </c>
      <c r="D1422" s="7" t="s">
        <v>13089</v>
      </c>
      <c r="E1422" s="7">
        <v>3</v>
      </c>
      <c r="F1422" s="7">
        <v>3</v>
      </c>
      <c r="G1422" s="7" t="s">
        <v>116</v>
      </c>
      <c r="H1422" s="7">
        <v>113</v>
      </c>
      <c r="I1422" s="7" t="s">
        <v>13090</v>
      </c>
      <c r="J1422" s="7" t="s">
        <v>13091</v>
      </c>
      <c r="K1422" s="7" t="s">
        <v>13092</v>
      </c>
      <c r="L1422" s="7" t="s">
        <v>13093</v>
      </c>
      <c r="M1422" s="7">
        <v>0</v>
      </c>
      <c r="N1422" s="7" t="s">
        <v>307</v>
      </c>
      <c r="O1422" s="7" t="s">
        <v>13094</v>
      </c>
      <c r="P1422" s="11" t="s">
        <v>962</v>
      </c>
    </row>
    <row r="1423" spans="1:16" ht="15.75" customHeight="1" x14ac:dyDescent="0.3">
      <c r="A1423" s="10">
        <v>1422</v>
      </c>
      <c r="B1423" s="8" t="s">
        <v>13095</v>
      </c>
      <c r="C1423" s="8">
        <v>44</v>
      </c>
      <c r="D1423" s="8" t="s">
        <v>13097</v>
      </c>
      <c r="E1423" s="8">
        <v>1</v>
      </c>
      <c r="F1423" s="8">
        <v>2</v>
      </c>
      <c r="G1423" s="8" t="s">
        <v>192</v>
      </c>
      <c r="H1423" s="8">
        <v>35</v>
      </c>
      <c r="I1423" s="8" t="s">
        <v>13098</v>
      </c>
      <c r="J1423" s="8" t="s">
        <v>13099</v>
      </c>
      <c r="K1423" s="8" t="s">
        <v>13100</v>
      </c>
      <c r="L1423" s="8" t="s">
        <v>13101</v>
      </c>
      <c r="M1423" s="8">
        <v>0</v>
      </c>
      <c r="N1423" s="8" t="s">
        <v>165</v>
      </c>
      <c r="O1423" s="8" t="s">
        <v>13102</v>
      </c>
      <c r="P1423" s="12" t="s">
        <v>225</v>
      </c>
    </row>
    <row r="1424" spans="1:16" ht="15.75" customHeight="1" x14ac:dyDescent="0.3">
      <c r="A1424" s="9">
        <v>1423</v>
      </c>
      <c r="B1424" s="7" t="s">
        <v>13103</v>
      </c>
      <c r="C1424" s="7">
        <v>59</v>
      </c>
      <c r="D1424" s="7" t="s">
        <v>13104</v>
      </c>
      <c r="E1424" s="7">
        <v>2</v>
      </c>
      <c r="F1424" s="7">
        <v>2</v>
      </c>
      <c r="G1424" s="7" t="s">
        <v>192</v>
      </c>
      <c r="H1424" s="7">
        <v>84</v>
      </c>
      <c r="I1424" s="7" t="s">
        <v>13105</v>
      </c>
      <c r="J1424" s="7" t="s">
        <v>13107</v>
      </c>
      <c r="K1424" s="7" t="s">
        <v>13108</v>
      </c>
      <c r="L1424" s="7" t="s">
        <v>13109</v>
      </c>
      <c r="M1424" s="7">
        <v>1</v>
      </c>
      <c r="N1424" s="7" t="s">
        <v>307</v>
      </c>
      <c r="O1424" s="7" t="s">
        <v>13110</v>
      </c>
      <c r="P1424" s="11" t="s">
        <v>584</v>
      </c>
    </row>
    <row r="1425" spans="1:16" ht="15.75" customHeight="1" x14ac:dyDescent="0.3">
      <c r="A1425" s="10">
        <v>1424</v>
      </c>
      <c r="B1425" s="8" t="s">
        <v>13111</v>
      </c>
      <c r="C1425" s="8">
        <v>3</v>
      </c>
      <c r="D1425" s="8" t="s">
        <v>13112</v>
      </c>
      <c r="E1425" s="8">
        <v>1</v>
      </c>
      <c r="F1425" s="8">
        <v>3</v>
      </c>
      <c r="G1425" s="8" t="s">
        <v>116</v>
      </c>
      <c r="H1425" s="8">
        <v>15</v>
      </c>
      <c r="I1425" s="8" t="s">
        <v>13113</v>
      </c>
      <c r="J1425" s="8" t="s">
        <v>13114</v>
      </c>
      <c r="K1425" s="8" t="s">
        <v>13115</v>
      </c>
      <c r="L1425" s="8" t="s">
        <v>13116</v>
      </c>
      <c r="M1425" s="8">
        <v>0</v>
      </c>
      <c r="N1425" s="8" t="s">
        <v>165</v>
      </c>
      <c r="O1425" s="8" t="s">
        <v>13117</v>
      </c>
      <c r="P1425" s="12" t="s">
        <v>751</v>
      </c>
    </row>
    <row r="1426" spans="1:16" ht="15.75" customHeight="1" x14ac:dyDescent="0.3">
      <c r="A1426" s="9">
        <v>1425</v>
      </c>
      <c r="B1426" s="7" t="s">
        <v>13118</v>
      </c>
      <c r="C1426" s="7">
        <v>35</v>
      </c>
      <c r="D1426" s="7" t="s">
        <v>13119</v>
      </c>
      <c r="E1426" s="7">
        <v>3</v>
      </c>
      <c r="F1426" s="7">
        <v>3</v>
      </c>
      <c r="G1426" s="7" t="s">
        <v>192</v>
      </c>
      <c r="H1426" s="7">
        <v>57</v>
      </c>
      <c r="I1426" s="7" t="s">
        <v>13120</v>
      </c>
      <c r="J1426" s="7" t="s">
        <v>13121</v>
      </c>
      <c r="K1426" s="7" t="s">
        <v>13122</v>
      </c>
      <c r="L1426" s="7" t="s">
        <v>13123</v>
      </c>
      <c r="M1426" s="7">
        <v>1</v>
      </c>
      <c r="N1426" s="7" t="s">
        <v>222</v>
      </c>
      <c r="O1426" s="7" t="s">
        <v>13124</v>
      </c>
      <c r="P1426" s="11" t="s">
        <v>246</v>
      </c>
    </row>
    <row r="1427" spans="1:16" ht="15.75" customHeight="1" x14ac:dyDescent="0.3">
      <c r="A1427" s="10">
        <v>1426</v>
      </c>
      <c r="B1427" s="8" t="s">
        <v>13125</v>
      </c>
      <c r="C1427" s="8">
        <v>24</v>
      </c>
      <c r="D1427" s="8" t="s">
        <v>13126</v>
      </c>
      <c r="E1427" s="8">
        <v>4</v>
      </c>
      <c r="F1427" s="8">
        <v>3</v>
      </c>
      <c r="G1427" s="8" t="s">
        <v>116</v>
      </c>
      <c r="H1427" s="8">
        <v>32</v>
      </c>
      <c r="I1427" s="8" t="s">
        <v>13127</v>
      </c>
      <c r="J1427" s="8" t="s">
        <v>13128</v>
      </c>
      <c r="K1427" s="8" t="s">
        <v>13129</v>
      </c>
      <c r="L1427" s="8" t="s">
        <v>13131</v>
      </c>
      <c r="M1427" s="8">
        <v>1</v>
      </c>
      <c r="N1427" s="8" t="s">
        <v>307</v>
      </c>
      <c r="O1427" s="8" t="s">
        <v>1265</v>
      </c>
      <c r="P1427" s="12" t="s">
        <v>1266</v>
      </c>
    </row>
    <row r="1428" spans="1:16" ht="15.75" customHeight="1" x14ac:dyDescent="0.3">
      <c r="A1428" s="9">
        <v>1427</v>
      </c>
      <c r="B1428" s="7" t="s">
        <v>13132</v>
      </c>
      <c r="C1428" s="7">
        <v>12</v>
      </c>
      <c r="D1428" s="7" t="s">
        <v>13133</v>
      </c>
      <c r="E1428" s="7">
        <v>1</v>
      </c>
      <c r="F1428" s="7">
        <v>3</v>
      </c>
      <c r="G1428" s="7" t="s">
        <v>192</v>
      </c>
      <c r="H1428" s="7">
        <v>28</v>
      </c>
      <c r="I1428" s="7" t="s">
        <v>13134</v>
      </c>
      <c r="J1428" s="7" t="s">
        <v>13135</v>
      </c>
      <c r="K1428" s="7" t="s">
        <v>9063</v>
      </c>
      <c r="L1428" s="7" t="s">
        <v>13136</v>
      </c>
      <c r="M1428" s="7">
        <v>1</v>
      </c>
      <c r="N1428" s="7" t="s">
        <v>165</v>
      </c>
      <c r="O1428" s="7" t="s">
        <v>13137</v>
      </c>
      <c r="P1428" s="11" t="s">
        <v>293</v>
      </c>
    </row>
    <row r="1429" spans="1:16" ht="15.75" customHeight="1" x14ac:dyDescent="0.3">
      <c r="A1429" s="10">
        <v>1428</v>
      </c>
      <c r="B1429" s="8" t="s">
        <v>13138</v>
      </c>
      <c r="C1429" s="8">
        <v>11</v>
      </c>
      <c r="D1429" s="8" t="s">
        <v>13140</v>
      </c>
      <c r="E1429" s="8">
        <v>2</v>
      </c>
      <c r="F1429" s="8">
        <v>2</v>
      </c>
      <c r="G1429" s="8" t="s">
        <v>192</v>
      </c>
      <c r="H1429" s="8">
        <v>86</v>
      </c>
      <c r="I1429" s="8" t="s">
        <v>13141</v>
      </c>
      <c r="J1429" s="8" t="s">
        <v>13142</v>
      </c>
      <c r="K1429" s="8" t="s">
        <v>13143</v>
      </c>
      <c r="L1429" s="8" t="s">
        <v>13144</v>
      </c>
      <c r="M1429" s="8">
        <v>0</v>
      </c>
      <c r="N1429" s="8" t="s">
        <v>165</v>
      </c>
      <c r="O1429" s="8" t="s">
        <v>13145</v>
      </c>
      <c r="P1429" s="12" t="s">
        <v>584</v>
      </c>
    </row>
    <row r="1430" spans="1:16" ht="15.75" customHeight="1" x14ac:dyDescent="0.3">
      <c r="A1430" s="9">
        <v>1429</v>
      </c>
      <c r="B1430" s="7" t="s">
        <v>13146</v>
      </c>
      <c r="C1430" s="7">
        <v>61</v>
      </c>
      <c r="D1430" s="7" t="s">
        <v>13147</v>
      </c>
      <c r="E1430" s="7">
        <v>1</v>
      </c>
      <c r="F1430" s="7">
        <v>3</v>
      </c>
      <c r="G1430" s="7" t="s">
        <v>388</v>
      </c>
      <c r="H1430" s="7">
        <v>47</v>
      </c>
      <c r="I1430" s="7" t="s">
        <v>13148</v>
      </c>
      <c r="J1430" s="7" t="s">
        <v>13149</v>
      </c>
      <c r="K1430" s="7"/>
      <c r="L1430" s="7" t="s">
        <v>13150</v>
      </c>
      <c r="M1430" s="7">
        <v>0</v>
      </c>
      <c r="N1430" s="7" t="s">
        <v>165</v>
      </c>
      <c r="O1430" s="7" t="s">
        <v>13151</v>
      </c>
      <c r="P1430" s="11"/>
    </row>
    <row r="1431" spans="1:16" ht="15.75" customHeight="1" x14ac:dyDescent="0.3">
      <c r="A1431" s="10">
        <v>1430</v>
      </c>
      <c r="B1431" s="8" t="s">
        <v>13152</v>
      </c>
      <c r="C1431" s="8">
        <v>48</v>
      </c>
      <c r="D1431" s="8" t="s">
        <v>13153</v>
      </c>
      <c r="E1431" s="8">
        <v>1</v>
      </c>
      <c r="F1431" s="8">
        <v>2</v>
      </c>
      <c r="G1431" s="8" t="s">
        <v>116</v>
      </c>
      <c r="H1431" s="8">
        <v>112</v>
      </c>
      <c r="I1431" s="8" t="s">
        <v>13155</v>
      </c>
      <c r="J1431" s="8" t="s">
        <v>13156</v>
      </c>
      <c r="K1431" s="8" t="s">
        <v>13157</v>
      </c>
      <c r="L1431" s="8" t="s">
        <v>13158</v>
      </c>
      <c r="M1431" s="8">
        <v>1</v>
      </c>
      <c r="N1431" s="8" t="s">
        <v>165</v>
      </c>
      <c r="O1431" s="8" t="s">
        <v>13159</v>
      </c>
      <c r="P1431" s="12" t="s">
        <v>751</v>
      </c>
    </row>
    <row r="1432" spans="1:16" ht="15.75" customHeight="1" x14ac:dyDescent="0.3">
      <c r="A1432" s="9">
        <v>1431</v>
      </c>
      <c r="B1432" s="7" t="s">
        <v>13160</v>
      </c>
      <c r="C1432" s="7">
        <v>56</v>
      </c>
      <c r="D1432" s="7" t="s">
        <v>13013</v>
      </c>
      <c r="E1432" s="7">
        <v>5</v>
      </c>
      <c r="F1432" s="7">
        <v>3</v>
      </c>
      <c r="G1432" s="7" t="s">
        <v>116</v>
      </c>
      <c r="H1432" s="7">
        <v>85</v>
      </c>
      <c r="I1432" s="7" t="s">
        <v>13161</v>
      </c>
      <c r="J1432" s="7" t="s">
        <v>13162</v>
      </c>
      <c r="K1432" s="7" t="s">
        <v>13163</v>
      </c>
      <c r="L1432" s="7" t="s">
        <v>13164</v>
      </c>
      <c r="M1432" s="7">
        <v>1</v>
      </c>
      <c r="N1432" s="7" t="s">
        <v>307</v>
      </c>
      <c r="O1432" s="7" t="s">
        <v>13166</v>
      </c>
      <c r="P1432" s="11" t="s">
        <v>1735</v>
      </c>
    </row>
    <row r="1433" spans="1:16" ht="15.75" customHeight="1" x14ac:dyDescent="0.3">
      <c r="A1433" s="10">
        <v>1432</v>
      </c>
      <c r="B1433" s="8" t="s">
        <v>13167</v>
      </c>
      <c r="C1433" s="8">
        <v>52</v>
      </c>
      <c r="D1433" s="8" t="s">
        <v>13168</v>
      </c>
      <c r="E1433" s="8">
        <v>5</v>
      </c>
      <c r="F1433" s="8">
        <v>3</v>
      </c>
      <c r="G1433" s="8" t="s">
        <v>116</v>
      </c>
      <c r="H1433" s="8">
        <v>79</v>
      </c>
      <c r="I1433" s="8" t="s">
        <v>13169</v>
      </c>
      <c r="J1433" s="8" t="s">
        <v>13170</v>
      </c>
      <c r="K1433" s="8" t="s">
        <v>13171</v>
      </c>
      <c r="L1433" s="8" t="s">
        <v>13172</v>
      </c>
      <c r="M1433" s="8">
        <v>0</v>
      </c>
      <c r="N1433" s="8" t="s">
        <v>307</v>
      </c>
      <c r="O1433" s="8" t="s">
        <v>13173</v>
      </c>
      <c r="P1433" s="12" t="s">
        <v>2960</v>
      </c>
    </row>
    <row r="1434" spans="1:16" ht="15.75" customHeight="1" x14ac:dyDescent="0.3">
      <c r="A1434" s="9">
        <v>1433</v>
      </c>
      <c r="B1434" s="7" t="s">
        <v>13174</v>
      </c>
      <c r="C1434" s="7">
        <v>15</v>
      </c>
      <c r="D1434" s="7" t="s">
        <v>13176</v>
      </c>
      <c r="E1434" s="7">
        <v>2</v>
      </c>
      <c r="F1434" s="7">
        <v>1</v>
      </c>
      <c r="G1434" s="7" t="s">
        <v>192</v>
      </c>
      <c r="H1434" s="7">
        <v>26</v>
      </c>
      <c r="I1434" s="7" t="s">
        <v>13177</v>
      </c>
      <c r="J1434" s="7" t="s">
        <v>13178</v>
      </c>
      <c r="K1434" s="7" t="s">
        <v>13179</v>
      </c>
      <c r="L1434" s="7" t="s">
        <v>13180</v>
      </c>
      <c r="M1434" s="7">
        <v>0</v>
      </c>
      <c r="N1434" s="7" t="s">
        <v>307</v>
      </c>
      <c r="O1434" s="7" t="s">
        <v>13181</v>
      </c>
      <c r="P1434" s="11" t="s">
        <v>584</v>
      </c>
    </row>
    <row r="1435" spans="1:16" ht="15.75" customHeight="1" x14ac:dyDescent="0.3">
      <c r="A1435" s="10">
        <v>1434</v>
      </c>
      <c r="B1435" s="8" t="s">
        <v>13182</v>
      </c>
      <c r="C1435" s="8">
        <v>12</v>
      </c>
      <c r="D1435" s="8" t="s">
        <v>13183</v>
      </c>
      <c r="E1435" s="8">
        <v>5</v>
      </c>
      <c r="F1435" s="8">
        <v>3</v>
      </c>
      <c r="G1435" s="8" t="s">
        <v>116</v>
      </c>
      <c r="H1435" s="8">
        <v>106</v>
      </c>
      <c r="I1435" s="8" t="s">
        <v>13184</v>
      </c>
      <c r="J1435" s="8" t="s">
        <v>13185</v>
      </c>
      <c r="K1435" s="8" t="s">
        <v>13186</v>
      </c>
      <c r="L1435" s="8" t="s">
        <v>13187</v>
      </c>
      <c r="M1435" s="8">
        <v>1</v>
      </c>
      <c r="N1435" s="8" t="s">
        <v>307</v>
      </c>
      <c r="O1435" s="8" t="s">
        <v>13188</v>
      </c>
      <c r="P1435" s="12" t="s">
        <v>2960</v>
      </c>
    </row>
    <row r="1436" spans="1:16" ht="15.75" customHeight="1" x14ac:dyDescent="0.3">
      <c r="A1436" s="9">
        <v>1435</v>
      </c>
      <c r="B1436" s="7" t="s">
        <v>13189</v>
      </c>
      <c r="C1436" s="7">
        <v>76</v>
      </c>
      <c r="D1436" s="7" t="s">
        <v>13190</v>
      </c>
      <c r="E1436" s="7">
        <v>3</v>
      </c>
      <c r="F1436" s="7">
        <v>3</v>
      </c>
      <c r="G1436" s="7" t="s">
        <v>116</v>
      </c>
      <c r="H1436" s="7">
        <v>88</v>
      </c>
      <c r="I1436" s="7" t="s">
        <v>13191</v>
      </c>
      <c r="J1436" s="7" t="s">
        <v>13192</v>
      </c>
      <c r="K1436" s="7" t="s">
        <v>13193</v>
      </c>
      <c r="L1436" s="7" t="s">
        <v>13194</v>
      </c>
      <c r="M1436" s="7">
        <v>0</v>
      </c>
      <c r="N1436" s="7" t="s">
        <v>165</v>
      </c>
      <c r="O1436" s="7" t="s">
        <v>13195</v>
      </c>
      <c r="P1436" s="11" t="s">
        <v>877</v>
      </c>
    </row>
    <row r="1437" spans="1:16" ht="15.75" customHeight="1" x14ac:dyDescent="0.3">
      <c r="A1437" s="10">
        <v>1436</v>
      </c>
      <c r="B1437" s="8" t="s">
        <v>13196</v>
      </c>
      <c r="C1437" s="8">
        <v>11</v>
      </c>
      <c r="D1437" s="8" t="s">
        <v>13197</v>
      </c>
      <c r="E1437" s="8">
        <v>5</v>
      </c>
      <c r="F1437" s="8">
        <v>3</v>
      </c>
      <c r="G1437" s="8" t="s">
        <v>116</v>
      </c>
      <c r="H1437" s="8">
        <v>96</v>
      </c>
      <c r="I1437" s="8" t="s">
        <v>13198</v>
      </c>
      <c r="J1437" s="8" t="s">
        <v>13199</v>
      </c>
      <c r="K1437" s="8" t="s">
        <v>13200</v>
      </c>
      <c r="L1437" s="8" t="s">
        <v>13201</v>
      </c>
      <c r="M1437" s="8">
        <v>1</v>
      </c>
      <c r="N1437" s="8" t="s">
        <v>165</v>
      </c>
      <c r="O1437" s="8" t="s">
        <v>13202</v>
      </c>
      <c r="P1437" s="12" t="s">
        <v>2960</v>
      </c>
    </row>
    <row r="1438" spans="1:16" ht="15.75" customHeight="1" x14ac:dyDescent="0.3">
      <c r="A1438" s="9">
        <v>1437</v>
      </c>
      <c r="B1438" s="7" t="s">
        <v>13203</v>
      </c>
      <c r="C1438" s="7">
        <v>33</v>
      </c>
      <c r="D1438" s="7" t="s">
        <v>13204</v>
      </c>
      <c r="E1438" s="7">
        <v>2</v>
      </c>
      <c r="F1438" s="7">
        <v>3</v>
      </c>
      <c r="G1438" s="7" t="s">
        <v>116</v>
      </c>
      <c r="H1438" s="7">
        <v>100</v>
      </c>
      <c r="I1438" s="7" t="s">
        <v>13205</v>
      </c>
      <c r="J1438" s="7" t="s">
        <v>13206</v>
      </c>
      <c r="K1438" s="7" t="s">
        <v>13207</v>
      </c>
      <c r="L1438" s="7" t="s">
        <v>13208</v>
      </c>
      <c r="M1438" s="7">
        <v>0</v>
      </c>
      <c r="N1438" s="7" t="s">
        <v>307</v>
      </c>
      <c r="O1438" s="7" t="s">
        <v>13209</v>
      </c>
      <c r="P1438" s="11" t="s">
        <v>168</v>
      </c>
    </row>
    <row r="1439" spans="1:16" ht="15.75" customHeight="1" x14ac:dyDescent="0.3">
      <c r="A1439" s="10">
        <v>1438</v>
      </c>
      <c r="B1439" s="8" t="s">
        <v>13210</v>
      </c>
      <c r="C1439" s="8">
        <v>51</v>
      </c>
      <c r="D1439" s="8" t="s">
        <v>13211</v>
      </c>
      <c r="E1439" s="8">
        <v>1</v>
      </c>
      <c r="F1439" s="8">
        <v>4</v>
      </c>
      <c r="G1439" s="8" t="s">
        <v>192</v>
      </c>
      <c r="H1439" s="8">
        <v>116</v>
      </c>
      <c r="I1439" s="8" t="s">
        <v>13212</v>
      </c>
      <c r="J1439" s="8" t="s">
        <v>13213</v>
      </c>
      <c r="K1439" s="8" t="s">
        <v>13214</v>
      </c>
      <c r="L1439" s="8" t="s">
        <v>13215</v>
      </c>
      <c r="M1439" s="8">
        <v>0</v>
      </c>
      <c r="N1439" s="8" t="s">
        <v>165</v>
      </c>
      <c r="O1439" s="8" t="s">
        <v>13216</v>
      </c>
      <c r="P1439" s="12" t="s">
        <v>446</v>
      </c>
    </row>
    <row r="1440" spans="1:16" ht="15.75" customHeight="1" x14ac:dyDescent="0.3">
      <c r="A1440" s="9">
        <v>1439</v>
      </c>
      <c r="B1440" s="7" t="s">
        <v>13217</v>
      </c>
      <c r="C1440" s="7">
        <v>1</v>
      </c>
      <c r="D1440" s="7" t="s">
        <v>13218</v>
      </c>
      <c r="E1440" s="7">
        <v>1</v>
      </c>
      <c r="F1440" s="7">
        <v>3</v>
      </c>
      <c r="G1440" s="7" t="s">
        <v>116</v>
      </c>
      <c r="H1440" s="7">
        <v>79</v>
      </c>
      <c r="I1440" s="7" t="s">
        <v>13219</v>
      </c>
      <c r="J1440" s="7" t="s">
        <v>13220</v>
      </c>
      <c r="K1440" s="7" t="s">
        <v>13221</v>
      </c>
      <c r="L1440" s="7" t="s">
        <v>6933</v>
      </c>
      <c r="M1440" s="7">
        <v>0</v>
      </c>
      <c r="N1440" s="7" t="s">
        <v>128</v>
      </c>
      <c r="O1440" s="7" t="s">
        <v>13222</v>
      </c>
      <c r="P1440" s="11" t="s">
        <v>751</v>
      </c>
    </row>
    <row r="1441" spans="1:16" ht="15.75" customHeight="1" x14ac:dyDescent="0.3">
      <c r="A1441" s="10">
        <v>1440</v>
      </c>
      <c r="B1441" s="8" t="s">
        <v>13223</v>
      </c>
      <c r="C1441" s="8">
        <v>51</v>
      </c>
      <c r="D1441" s="8" t="s">
        <v>13224</v>
      </c>
      <c r="E1441" s="8">
        <v>5</v>
      </c>
      <c r="F1441" s="8">
        <v>3</v>
      </c>
      <c r="G1441" s="8" t="s">
        <v>192</v>
      </c>
      <c r="H1441" s="8">
        <v>88</v>
      </c>
      <c r="I1441" s="8" t="s">
        <v>13225</v>
      </c>
      <c r="J1441" s="8" t="s">
        <v>13226</v>
      </c>
      <c r="K1441" s="8" t="s">
        <v>13227</v>
      </c>
      <c r="L1441" s="8" t="s">
        <v>13228</v>
      </c>
      <c r="M1441" s="8">
        <v>0</v>
      </c>
      <c r="N1441" s="8" t="s">
        <v>165</v>
      </c>
      <c r="O1441" s="8" t="s">
        <v>13229</v>
      </c>
      <c r="P1441" s="12" t="s">
        <v>843</v>
      </c>
    </row>
    <row r="1442" spans="1:16" ht="15.75" customHeight="1" x14ac:dyDescent="0.3">
      <c r="A1442" s="9">
        <v>1441</v>
      </c>
      <c r="B1442" s="7" t="s">
        <v>13230</v>
      </c>
      <c r="C1442" s="7">
        <v>51</v>
      </c>
      <c r="D1442" s="7" t="s">
        <v>13231</v>
      </c>
      <c r="E1442" s="7">
        <v>1</v>
      </c>
      <c r="F1442" s="7">
        <v>3</v>
      </c>
      <c r="G1442" s="7" t="s">
        <v>116</v>
      </c>
      <c r="H1442" s="7">
        <v>112</v>
      </c>
      <c r="I1442" s="7" t="s">
        <v>13232</v>
      </c>
      <c r="J1442" s="7" t="s">
        <v>13233</v>
      </c>
      <c r="K1442" s="7" t="s">
        <v>13234</v>
      </c>
      <c r="L1442" s="7" t="s">
        <v>13235</v>
      </c>
      <c r="M1442" s="7">
        <v>0</v>
      </c>
      <c r="N1442" s="7" t="s">
        <v>165</v>
      </c>
      <c r="O1442" s="7" t="s">
        <v>13237</v>
      </c>
      <c r="P1442" s="11" t="s">
        <v>751</v>
      </c>
    </row>
    <row r="1443" spans="1:16" ht="15.75" customHeight="1" x14ac:dyDescent="0.3">
      <c r="A1443" s="10">
        <v>1442</v>
      </c>
      <c r="B1443" s="8" t="s">
        <v>13238</v>
      </c>
      <c r="C1443" s="8">
        <v>22</v>
      </c>
      <c r="D1443" s="8" t="s">
        <v>13239</v>
      </c>
      <c r="E1443" s="8">
        <v>2</v>
      </c>
      <c r="F1443" s="8">
        <v>4</v>
      </c>
      <c r="G1443" s="8" t="s">
        <v>116</v>
      </c>
      <c r="H1443" s="8">
        <v>30</v>
      </c>
      <c r="I1443" s="8" t="s">
        <v>13240</v>
      </c>
      <c r="J1443" s="8" t="s">
        <v>13241</v>
      </c>
      <c r="K1443" s="8" t="s">
        <v>13242</v>
      </c>
      <c r="L1443" s="8" t="s">
        <v>13243</v>
      </c>
      <c r="M1443" s="8">
        <v>0</v>
      </c>
      <c r="N1443" s="8" t="s">
        <v>307</v>
      </c>
      <c r="O1443" s="8" t="s">
        <v>13244</v>
      </c>
      <c r="P1443" s="12" t="s">
        <v>168</v>
      </c>
    </row>
    <row r="1444" spans="1:16" ht="15.75" customHeight="1" x14ac:dyDescent="0.3">
      <c r="A1444" s="9">
        <v>1443</v>
      </c>
      <c r="B1444" s="7" t="s">
        <v>13245</v>
      </c>
      <c r="C1444" s="7">
        <v>33</v>
      </c>
      <c r="D1444" s="7" t="s">
        <v>13246</v>
      </c>
      <c r="E1444" s="7">
        <v>4</v>
      </c>
      <c r="F1444" s="7">
        <v>3</v>
      </c>
      <c r="G1444" s="7" t="s">
        <v>116</v>
      </c>
      <c r="H1444" s="7">
        <v>119</v>
      </c>
      <c r="I1444" s="7" t="s">
        <v>13247</v>
      </c>
      <c r="J1444" s="7" t="s">
        <v>13248</v>
      </c>
      <c r="K1444" s="7" t="s">
        <v>13249</v>
      </c>
      <c r="L1444" s="7" t="s">
        <v>13251</v>
      </c>
      <c r="M1444" s="7">
        <v>0</v>
      </c>
      <c r="N1444" s="7" t="s">
        <v>165</v>
      </c>
      <c r="O1444" s="7" t="s">
        <v>5271</v>
      </c>
      <c r="P1444" s="11" t="s">
        <v>13252</v>
      </c>
    </row>
    <row r="1445" spans="1:16" ht="15.75" customHeight="1" x14ac:dyDescent="0.3">
      <c r="A1445" s="10">
        <v>1444</v>
      </c>
      <c r="B1445" s="8" t="s">
        <v>13253</v>
      </c>
      <c r="C1445" s="8">
        <v>3</v>
      </c>
      <c r="D1445" s="8" t="s">
        <v>13254</v>
      </c>
      <c r="E1445" s="8">
        <v>1</v>
      </c>
      <c r="F1445" s="8">
        <v>4</v>
      </c>
      <c r="G1445" s="8" t="s">
        <v>192</v>
      </c>
      <c r="H1445" s="8">
        <v>59</v>
      </c>
      <c r="I1445" s="8" t="s">
        <v>13255</v>
      </c>
      <c r="J1445" s="8" t="s">
        <v>13256</v>
      </c>
      <c r="K1445" s="8" t="s">
        <v>13257</v>
      </c>
      <c r="L1445" s="8" t="s">
        <v>13258</v>
      </c>
      <c r="M1445" s="8">
        <v>0</v>
      </c>
      <c r="N1445" s="8" t="s">
        <v>307</v>
      </c>
      <c r="O1445" s="8" t="s">
        <v>13260</v>
      </c>
      <c r="P1445" s="12" t="s">
        <v>446</v>
      </c>
    </row>
    <row r="1446" spans="1:16" ht="15.75" customHeight="1" x14ac:dyDescent="0.3">
      <c r="A1446" s="9">
        <v>1445</v>
      </c>
      <c r="B1446" s="7" t="s">
        <v>13261</v>
      </c>
      <c r="C1446" s="7">
        <v>5</v>
      </c>
      <c r="D1446" s="7" t="s">
        <v>13262</v>
      </c>
      <c r="E1446" s="7">
        <v>5</v>
      </c>
      <c r="F1446" s="7">
        <v>3</v>
      </c>
      <c r="G1446" s="7" t="s">
        <v>192</v>
      </c>
      <c r="H1446" s="7">
        <v>19</v>
      </c>
      <c r="I1446" s="7" t="s">
        <v>13263</v>
      </c>
      <c r="J1446" s="7" t="s">
        <v>3940</v>
      </c>
      <c r="K1446" s="7" t="s">
        <v>13264</v>
      </c>
      <c r="L1446" s="7" t="s">
        <v>13265</v>
      </c>
      <c r="M1446" s="7">
        <v>0</v>
      </c>
      <c r="N1446" s="7" t="s">
        <v>307</v>
      </c>
      <c r="O1446" s="7" t="s">
        <v>13266</v>
      </c>
      <c r="P1446" s="11" t="s">
        <v>843</v>
      </c>
    </row>
    <row r="1447" spans="1:16" ht="15.75" customHeight="1" x14ac:dyDescent="0.3">
      <c r="A1447" s="10">
        <v>1446</v>
      </c>
      <c r="B1447" s="8" t="s">
        <v>13267</v>
      </c>
      <c r="C1447" s="8">
        <v>30</v>
      </c>
      <c r="D1447" s="8" t="s">
        <v>13268</v>
      </c>
      <c r="E1447" s="8">
        <v>4</v>
      </c>
      <c r="F1447" s="8">
        <v>3</v>
      </c>
      <c r="G1447" s="8" t="s">
        <v>192</v>
      </c>
      <c r="H1447" s="8">
        <v>120</v>
      </c>
      <c r="I1447" s="8" t="s">
        <v>13269</v>
      </c>
      <c r="J1447" s="8" t="s">
        <v>13270</v>
      </c>
      <c r="K1447" s="8" t="s">
        <v>13271</v>
      </c>
      <c r="L1447" s="8" t="s">
        <v>13273</v>
      </c>
      <c r="M1447" s="8">
        <v>0</v>
      </c>
      <c r="N1447" s="8" t="s">
        <v>307</v>
      </c>
      <c r="O1447" s="8" t="s">
        <v>2859</v>
      </c>
      <c r="P1447" s="12" t="s">
        <v>13274</v>
      </c>
    </row>
    <row r="1448" spans="1:16" ht="15.75" customHeight="1" x14ac:dyDescent="0.3">
      <c r="A1448" s="9">
        <v>1447</v>
      </c>
      <c r="B1448" s="7" t="s">
        <v>13275</v>
      </c>
      <c r="C1448" s="7">
        <v>49</v>
      </c>
      <c r="D1448" s="7" t="s">
        <v>13276</v>
      </c>
      <c r="E1448" s="7">
        <v>1</v>
      </c>
      <c r="F1448" s="7">
        <v>2</v>
      </c>
      <c r="G1448" s="7" t="s">
        <v>116</v>
      </c>
      <c r="H1448" s="7">
        <v>43</v>
      </c>
      <c r="I1448" s="7" t="s">
        <v>13277</v>
      </c>
      <c r="J1448" s="7" t="s">
        <v>13278</v>
      </c>
      <c r="K1448" s="7" t="s">
        <v>13279</v>
      </c>
      <c r="L1448" s="7" t="s">
        <v>13280</v>
      </c>
      <c r="M1448" s="7">
        <v>0</v>
      </c>
      <c r="N1448" s="7" t="s">
        <v>222</v>
      </c>
      <c r="O1448" s="7" t="s">
        <v>13281</v>
      </c>
      <c r="P1448" s="11" t="s">
        <v>751</v>
      </c>
    </row>
    <row r="1449" spans="1:16" ht="15.75" customHeight="1" x14ac:dyDescent="0.3">
      <c r="A1449" s="10">
        <v>1448</v>
      </c>
      <c r="B1449" s="8" t="s">
        <v>13283</v>
      </c>
      <c r="C1449" s="8">
        <v>73</v>
      </c>
      <c r="D1449" s="8" t="s">
        <v>13285</v>
      </c>
      <c r="E1449" s="8">
        <v>3</v>
      </c>
      <c r="F1449" s="8">
        <v>2</v>
      </c>
      <c r="G1449" s="8" t="s">
        <v>116</v>
      </c>
      <c r="H1449" s="8">
        <v>93</v>
      </c>
      <c r="I1449" s="8" t="s">
        <v>13286</v>
      </c>
      <c r="J1449" s="8" t="s">
        <v>13287</v>
      </c>
      <c r="K1449" s="8" t="s">
        <v>13288</v>
      </c>
      <c r="L1449" s="8" t="s">
        <v>13289</v>
      </c>
      <c r="M1449" s="8">
        <v>0</v>
      </c>
      <c r="N1449" s="8" t="s">
        <v>128</v>
      </c>
      <c r="O1449" s="8" t="s">
        <v>13290</v>
      </c>
      <c r="P1449" s="12" t="s">
        <v>877</v>
      </c>
    </row>
    <row r="1450" spans="1:16" ht="15.75" customHeight="1" x14ac:dyDescent="0.3">
      <c r="A1450" s="9">
        <v>1449</v>
      </c>
      <c r="B1450" s="7" t="s">
        <v>13291</v>
      </c>
      <c r="C1450" s="7">
        <v>7</v>
      </c>
      <c r="D1450" s="7" t="s">
        <v>13292</v>
      </c>
      <c r="E1450" s="7">
        <v>3</v>
      </c>
      <c r="F1450" s="7">
        <v>3</v>
      </c>
      <c r="G1450" s="7" t="s">
        <v>192</v>
      </c>
      <c r="H1450" s="7">
        <v>66</v>
      </c>
      <c r="I1450" s="7" t="s">
        <v>13293</v>
      </c>
      <c r="J1450" s="7" t="s">
        <v>13294</v>
      </c>
      <c r="K1450" s="7" t="s">
        <v>13296</v>
      </c>
      <c r="L1450" s="7" t="s">
        <v>13297</v>
      </c>
      <c r="M1450" s="7">
        <v>0</v>
      </c>
      <c r="N1450" s="7" t="s">
        <v>128</v>
      </c>
      <c r="O1450" s="7" t="s">
        <v>13298</v>
      </c>
      <c r="P1450" s="11" t="s">
        <v>246</v>
      </c>
    </row>
    <row r="1451" spans="1:16" ht="15.75" customHeight="1" x14ac:dyDescent="0.3">
      <c r="A1451" s="10">
        <v>1450</v>
      </c>
      <c r="B1451" s="8" t="s">
        <v>13299</v>
      </c>
      <c r="C1451" s="8">
        <v>7</v>
      </c>
      <c r="D1451" s="8" t="s">
        <v>13300</v>
      </c>
      <c r="E1451" s="8">
        <v>3</v>
      </c>
      <c r="F1451" s="8">
        <v>3</v>
      </c>
      <c r="G1451" s="8" t="s">
        <v>192</v>
      </c>
      <c r="H1451" s="8">
        <v>88</v>
      </c>
      <c r="I1451" s="8" t="s">
        <v>13301</v>
      </c>
      <c r="J1451" s="8" t="s">
        <v>13302</v>
      </c>
      <c r="K1451" s="8" t="s">
        <v>13303</v>
      </c>
      <c r="L1451" s="8" t="s">
        <v>13304</v>
      </c>
      <c r="M1451" s="8">
        <v>0</v>
      </c>
      <c r="N1451" s="8" t="s">
        <v>165</v>
      </c>
      <c r="O1451" s="8" t="s">
        <v>13305</v>
      </c>
      <c r="P1451" s="12" t="s">
        <v>274</v>
      </c>
    </row>
    <row r="1452" spans="1:16" ht="15.75" customHeight="1" x14ac:dyDescent="0.3">
      <c r="A1452" s="9">
        <v>1451</v>
      </c>
      <c r="B1452" s="7" t="s">
        <v>13306</v>
      </c>
      <c r="C1452" s="7">
        <v>63</v>
      </c>
      <c r="D1452" s="7" t="s">
        <v>13308</v>
      </c>
      <c r="E1452" s="7">
        <v>3</v>
      </c>
      <c r="F1452" s="7">
        <v>3</v>
      </c>
      <c r="G1452" s="7" t="s">
        <v>192</v>
      </c>
      <c r="H1452" s="7">
        <v>91</v>
      </c>
      <c r="I1452" s="7" t="s">
        <v>13309</v>
      </c>
      <c r="J1452" s="7" t="s">
        <v>13310</v>
      </c>
      <c r="K1452" s="7" t="s">
        <v>13311</v>
      </c>
      <c r="L1452" s="7" t="s">
        <v>13312</v>
      </c>
      <c r="M1452" s="7">
        <v>0</v>
      </c>
      <c r="N1452" s="7" t="s">
        <v>128</v>
      </c>
      <c r="O1452" s="7" t="s">
        <v>13313</v>
      </c>
      <c r="P1452" s="11" t="s">
        <v>274</v>
      </c>
    </row>
    <row r="1453" spans="1:16" ht="15.75" customHeight="1" x14ac:dyDescent="0.3">
      <c r="A1453" s="10">
        <v>1452</v>
      </c>
      <c r="B1453" s="8" t="s">
        <v>13315</v>
      </c>
      <c r="C1453" s="8">
        <v>50</v>
      </c>
      <c r="D1453" s="8" t="s">
        <v>13316</v>
      </c>
      <c r="E1453" s="8">
        <v>3</v>
      </c>
      <c r="F1453" s="8">
        <v>3</v>
      </c>
      <c r="G1453" s="8" t="s">
        <v>192</v>
      </c>
      <c r="H1453" s="8">
        <v>102</v>
      </c>
      <c r="I1453" s="8" t="s">
        <v>13319</v>
      </c>
      <c r="J1453" s="8" t="s">
        <v>13320</v>
      </c>
      <c r="K1453" s="8" t="s">
        <v>13321</v>
      </c>
      <c r="L1453" s="8" t="s">
        <v>13322</v>
      </c>
      <c r="M1453" s="8">
        <v>0</v>
      </c>
      <c r="N1453" s="8" t="s">
        <v>307</v>
      </c>
      <c r="O1453" s="8" t="s">
        <v>13323</v>
      </c>
      <c r="P1453" s="12" t="s">
        <v>246</v>
      </c>
    </row>
    <row r="1454" spans="1:16" ht="15.75" customHeight="1" x14ac:dyDescent="0.3">
      <c r="A1454" s="9">
        <v>1453</v>
      </c>
      <c r="B1454" s="7" t="s">
        <v>13324</v>
      </c>
      <c r="C1454" s="7">
        <v>2</v>
      </c>
      <c r="D1454" s="7" t="s">
        <v>13325</v>
      </c>
      <c r="E1454" s="7">
        <v>3</v>
      </c>
      <c r="F1454" s="7">
        <v>3</v>
      </c>
      <c r="G1454" s="7" t="s">
        <v>116</v>
      </c>
      <c r="H1454" s="7">
        <v>2</v>
      </c>
      <c r="I1454" s="7" t="s">
        <v>13326</v>
      </c>
      <c r="J1454" s="7" t="s">
        <v>13327</v>
      </c>
      <c r="K1454" s="7" t="s">
        <v>13328</v>
      </c>
      <c r="L1454" s="7" t="s">
        <v>13329</v>
      </c>
      <c r="M1454" s="7">
        <v>1</v>
      </c>
      <c r="N1454" s="7" t="s">
        <v>165</v>
      </c>
      <c r="O1454" s="7" t="s">
        <v>13330</v>
      </c>
      <c r="P1454" s="11" t="s">
        <v>274</v>
      </c>
    </row>
    <row r="1455" spans="1:16" ht="15.75" customHeight="1" x14ac:dyDescent="0.3">
      <c r="A1455" s="10">
        <v>1454</v>
      </c>
      <c r="B1455" s="8" t="s">
        <v>13332</v>
      </c>
      <c r="C1455" s="8">
        <v>59</v>
      </c>
      <c r="D1455" s="8" t="s">
        <v>13333</v>
      </c>
      <c r="E1455" s="8">
        <v>2</v>
      </c>
      <c r="F1455" s="8">
        <v>2</v>
      </c>
      <c r="G1455" s="8" t="s">
        <v>116</v>
      </c>
      <c r="H1455" s="8">
        <v>32</v>
      </c>
      <c r="I1455" s="8" t="s">
        <v>13334</v>
      </c>
      <c r="J1455" s="8" t="s">
        <v>13335</v>
      </c>
      <c r="K1455" s="8" t="s">
        <v>13336</v>
      </c>
      <c r="L1455" s="8" t="s">
        <v>13337</v>
      </c>
      <c r="M1455" s="8">
        <v>1</v>
      </c>
      <c r="N1455" s="8" t="s">
        <v>307</v>
      </c>
      <c r="O1455" s="8" t="s">
        <v>13338</v>
      </c>
      <c r="P1455" s="12" t="s">
        <v>398</v>
      </c>
    </row>
    <row r="1456" spans="1:16" ht="15.75" customHeight="1" x14ac:dyDescent="0.3">
      <c r="A1456" s="9">
        <v>1455</v>
      </c>
      <c r="B1456" s="7" t="s">
        <v>13340</v>
      </c>
      <c r="C1456" s="7">
        <v>41</v>
      </c>
      <c r="D1456" s="7" t="s">
        <v>13341</v>
      </c>
      <c r="E1456" s="7">
        <v>1</v>
      </c>
      <c r="F1456" s="7">
        <v>3</v>
      </c>
      <c r="G1456" s="7" t="s">
        <v>803</v>
      </c>
      <c r="H1456" s="7">
        <v>26</v>
      </c>
      <c r="I1456" s="7" t="s">
        <v>13342</v>
      </c>
      <c r="J1456" s="7" t="s">
        <v>13343</v>
      </c>
      <c r="K1456" s="7"/>
      <c r="L1456" s="7" t="s">
        <v>13344</v>
      </c>
      <c r="M1456" s="7">
        <v>1</v>
      </c>
      <c r="N1456" s="7" t="s">
        <v>165</v>
      </c>
      <c r="O1456" s="7" t="s">
        <v>13345</v>
      </c>
      <c r="P1456" s="11"/>
    </row>
    <row r="1457" spans="1:16" ht="15.75" customHeight="1" x14ac:dyDescent="0.3">
      <c r="A1457" s="10">
        <v>1456</v>
      </c>
      <c r="B1457" s="8" t="s">
        <v>13347</v>
      </c>
      <c r="C1457" s="8">
        <v>33</v>
      </c>
      <c r="D1457" s="8" t="s">
        <v>13348</v>
      </c>
      <c r="E1457" s="8">
        <v>3</v>
      </c>
      <c r="F1457" s="8">
        <v>2</v>
      </c>
      <c r="G1457" s="8" t="s">
        <v>388</v>
      </c>
      <c r="H1457" s="8">
        <v>9</v>
      </c>
      <c r="I1457" s="8" t="s">
        <v>13349</v>
      </c>
      <c r="J1457" s="8" t="s">
        <v>13350</v>
      </c>
      <c r="K1457" s="8"/>
      <c r="L1457" s="8" t="s">
        <v>13351</v>
      </c>
      <c r="M1457" s="8">
        <v>0</v>
      </c>
      <c r="N1457" s="8" t="s">
        <v>165</v>
      </c>
      <c r="O1457" s="8" t="s">
        <v>13352</v>
      </c>
      <c r="P1457" s="12"/>
    </row>
    <row r="1458" spans="1:16" ht="15.75" customHeight="1" x14ac:dyDescent="0.3">
      <c r="A1458" s="9">
        <v>1457</v>
      </c>
      <c r="B1458" s="7" t="s">
        <v>13353</v>
      </c>
      <c r="C1458" s="7">
        <v>28</v>
      </c>
      <c r="D1458" s="7" t="s">
        <v>13355</v>
      </c>
      <c r="E1458" s="7">
        <v>1</v>
      </c>
      <c r="F1458" s="7">
        <v>4</v>
      </c>
      <c r="G1458" s="7" t="s">
        <v>116</v>
      </c>
      <c r="H1458" s="7">
        <v>11</v>
      </c>
      <c r="I1458" s="7" t="s">
        <v>13357</v>
      </c>
      <c r="J1458" s="7" t="s">
        <v>13358</v>
      </c>
      <c r="K1458" s="7" t="s">
        <v>13359</v>
      </c>
      <c r="L1458" s="7" t="s">
        <v>13360</v>
      </c>
      <c r="M1458" s="7">
        <v>0</v>
      </c>
      <c r="N1458" s="7" t="s">
        <v>128</v>
      </c>
      <c r="O1458" s="7" t="s">
        <v>13362</v>
      </c>
      <c r="P1458" s="11" t="s">
        <v>751</v>
      </c>
    </row>
    <row r="1459" spans="1:16" ht="15.75" customHeight="1" x14ac:dyDescent="0.3">
      <c r="A1459" s="10">
        <v>1458</v>
      </c>
      <c r="B1459" s="8" t="s">
        <v>13363</v>
      </c>
      <c r="C1459" s="8">
        <v>39</v>
      </c>
      <c r="D1459" s="8" t="s">
        <v>13364</v>
      </c>
      <c r="E1459" s="8">
        <v>1</v>
      </c>
      <c r="F1459" s="8">
        <v>3</v>
      </c>
      <c r="G1459" s="8" t="s">
        <v>192</v>
      </c>
      <c r="H1459" s="8">
        <v>111</v>
      </c>
      <c r="I1459" s="8" t="s">
        <v>13366</v>
      </c>
      <c r="J1459" s="8" t="s">
        <v>13367</v>
      </c>
      <c r="K1459" s="8" t="s">
        <v>13368</v>
      </c>
      <c r="L1459" s="8" t="s">
        <v>13369</v>
      </c>
      <c r="M1459" s="8">
        <v>0</v>
      </c>
      <c r="N1459" s="8" t="s">
        <v>165</v>
      </c>
      <c r="O1459" s="8" t="s">
        <v>13370</v>
      </c>
      <c r="P1459" s="12" t="s">
        <v>363</v>
      </c>
    </row>
    <row r="1460" spans="1:16" ht="15.75" customHeight="1" x14ac:dyDescent="0.3">
      <c r="A1460" s="9">
        <v>1459</v>
      </c>
      <c r="B1460" s="7" t="s">
        <v>13371</v>
      </c>
      <c r="C1460" s="7">
        <v>4</v>
      </c>
      <c r="D1460" s="7" t="s">
        <v>13373</v>
      </c>
      <c r="E1460" s="7">
        <v>1</v>
      </c>
      <c r="F1460" s="7">
        <v>3</v>
      </c>
      <c r="G1460" s="7" t="s">
        <v>116</v>
      </c>
      <c r="H1460" s="7">
        <v>3</v>
      </c>
      <c r="I1460" s="7" t="s">
        <v>13375</v>
      </c>
      <c r="J1460" s="7" t="s">
        <v>13376</v>
      </c>
      <c r="K1460" s="7" t="s">
        <v>13377</v>
      </c>
      <c r="L1460" s="7" t="s">
        <v>13378</v>
      </c>
      <c r="M1460" s="7">
        <v>0</v>
      </c>
      <c r="N1460" s="7" t="s">
        <v>128</v>
      </c>
      <c r="O1460" s="7" t="s">
        <v>13379</v>
      </c>
      <c r="P1460" s="11" t="s">
        <v>225</v>
      </c>
    </row>
    <row r="1461" spans="1:16" ht="15.75" customHeight="1" x14ac:dyDescent="0.3">
      <c r="A1461" s="10">
        <v>1460</v>
      </c>
      <c r="B1461" s="8" t="s">
        <v>13381</v>
      </c>
      <c r="C1461" s="8">
        <v>46</v>
      </c>
      <c r="D1461" s="8" t="s">
        <v>13382</v>
      </c>
      <c r="E1461" s="8">
        <v>2</v>
      </c>
      <c r="F1461" s="8">
        <v>3</v>
      </c>
      <c r="G1461" s="8" t="s">
        <v>192</v>
      </c>
      <c r="H1461" s="8">
        <v>20</v>
      </c>
      <c r="I1461" s="8" t="s">
        <v>13383</v>
      </c>
      <c r="J1461" s="8" t="s">
        <v>13384</v>
      </c>
      <c r="K1461" s="8" t="s">
        <v>13385</v>
      </c>
      <c r="L1461" s="8" t="s">
        <v>13386</v>
      </c>
      <c r="M1461" s="8">
        <v>0</v>
      </c>
      <c r="N1461" s="8" t="s">
        <v>307</v>
      </c>
      <c r="O1461" s="8" t="s">
        <v>13387</v>
      </c>
      <c r="P1461" s="12" t="s">
        <v>584</v>
      </c>
    </row>
    <row r="1462" spans="1:16" ht="15.75" customHeight="1" x14ac:dyDescent="0.3">
      <c r="A1462" s="9">
        <v>1461</v>
      </c>
      <c r="B1462" s="7" t="s">
        <v>13389</v>
      </c>
      <c r="C1462" s="7">
        <v>53</v>
      </c>
      <c r="D1462" s="7" t="s">
        <v>13390</v>
      </c>
      <c r="E1462" s="7">
        <v>2</v>
      </c>
      <c r="F1462" s="7">
        <v>2</v>
      </c>
      <c r="G1462" s="7" t="s">
        <v>116</v>
      </c>
      <c r="H1462" s="7">
        <v>71</v>
      </c>
      <c r="I1462" s="7" t="s">
        <v>13391</v>
      </c>
      <c r="J1462" s="7" t="s">
        <v>13392</v>
      </c>
      <c r="K1462" s="7" t="s">
        <v>13393</v>
      </c>
      <c r="L1462" s="7" t="s">
        <v>13394</v>
      </c>
      <c r="M1462" s="7">
        <v>0</v>
      </c>
      <c r="N1462" s="7" t="s">
        <v>307</v>
      </c>
      <c r="O1462" s="7" t="s">
        <v>13395</v>
      </c>
      <c r="P1462" s="11" t="s">
        <v>584</v>
      </c>
    </row>
    <row r="1463" spans="1:16" ht="15.75" customHeight="1" x14ac:dyDescent="0.3">
      <c r="A1463" s="10">
        <v>1462</v>
      </c>
      <c r="B1463" s="8" t="s">
        <v>13397</v>
      </c>
      <c r="C1463" s="8">
        <v>4</v>
      </c>
      <c r="D1463" s="8" t="s">
        <v>13398</v>
      </c>
      <c r="E1463" s="8">
        <v>2</v>
      </c>
      <c r="F1463" s="8">
        <v>1</v>
      </c>
      <c r="G1463" s="8" t="s">
        <v>116</v>
      </c>
      <c r="H1463" s="8">
        <v>38</v>
      </c>
      <c r="I1463" s="8" t="s">
        <v>13399</v>
      </c>
      <c r="J1463" s="8" t="s">
        <v>11578</v>
      </c>
      <c r="K1463" s="8" t="s">
        <v>13400</v>
      </c>
      <c r="L1463" s="8" t="s">
        <v>13401</v>
      </c>
      <c r="M1463" s="8">
        <v>0</v>
      </c>
      <c r="N1463" s="8" t="s">
        <v>307</v>
      </c>
      <c r="O1463" s="8" t="s">
        <v>13402</v>
      </c>
      <c r="P1463" s="12" t="s">
        <v>168</v>
      </c>
    </row>
    <row r="1464" spans="1:16" ht="15.75" customHeight="1" x14ac:dyDescent="0.3">
      <c r="A1464" s="9">
        <v>1463</v>
      </c>
      <c r="B1464" s="7" t="s">
        <v>13403</v>
      </c>
      <c r="C1464" s="7">
        <v>55</v>
      </c>
      <c r="D1464" s="7" t="s">
        <v>13404</v>
      </c>
      <c r="E1464" s="7">
        <v>1</v>
      </c>
      <c r="F1464" s="7">
        <v>4</v>
      </c>
      <c r="G1464" s="7" t="s">
        <v>192</v>
      </c>
      <c r="H1464" s="7">
        <v>119</v>
      </c>
      <c r="I1464" s="7" t="s">
        <v>13405</v>
      </c>
      <c r="J1464" s="7" t="s">
        <v>13406</v>
      </c>
      <c r="K1464" s="7" t="s">
        <v>13407</v>
      </c>
      <c r="L1464" s="7" t="s">
        <v>13409</v>
      </c>
      <c r="M1464" s="7">
        <v>0</v>
      </c>
      <c r="N1464" s="7" t="s">
        <v>128</v>
      </c>
      <c r="O1464" s="7" t="s">
        <v>13410</v>
      </c>
      <c r="P1464" s="11" t="s">
        <v>446</v>
      </c>
    </row>
    <row r="1465" spans="1:16" ht="15.75" customHeight="1" x14ac:dyDescent="0.3">
      <c r="A1465" s="10">
        <v>1464</v>
      </c>
      <c r="B1465" s="8" t="s">
        <v>13411</v>
      </c>
      <c r="C1465" s="8">
        <v>33</v>
      </c>
      <c r="D1465" s="8" t="s">
        <v>13412</v>
      </c>
      <c r="E1465" s="8">
        <v>4</v>
      </c>
      <c r="F1465" s="8">
        <v>2</v>
      </c>
      <c r="G1465" s="8" t="s">
        <v>192</v>
      </c>
      <c r="H1465" s="8">
        <v>114</v>
      </c>
      <c r="I1465" s="8" t="s">
        <v>13413</v>
      </c>
      <c r="J1465" s="8" t="s">
        <v>13414</v>
      </c>
      <c r="K1465" s="8" t="s">
        <v>13415</v>
      </c>
      <c r="L1465" s="8" t="s">
        <v>13416</v>
      </c>
      <c r="M1465" s="8">
        <v>0</v>
      </c>
      <c r="N1465" s="8" t="s">
        <v>165</v>
      </c>
      <c r="O1465" s="8" t="s">
        <v>4705</v>
      </c>
      <c r="P1465" s="12" t="s">
        <v>13417</v>
      </c>
    </row>
    <row r="1466" spans="1:16" ht="15.75" customHeight="1" x14ac:dyDescent="0.3">
      <c r="A1466" s="9">
        <v>1465</v>
      </c>
      <c r="B1466" s="7" t="s">
        <v>13418</v>
      </c>
      <c r="C1466" s="7">
        <v>32</v>
      </c>
      <c r="D1466" s="7" t="s">
        <v>13420</v>
      </c>
      <c r="E1466" s="7">
        <v>1</v>
      </c>
      <c r="F1466" s="7">
        <v>3</v>
      </c>
      <c r="G1466" s="7" t="s">
        <v>116</v>
      </c>
      <c r="H1466" s="7">
        <v>105</v>
      </c>
      <c r="I1466" s="7" t="s">
        <v>13421</v>
      </c>
      <c r="J1466" s="7" t="s">
        <v>13422</v>
      </c>
      <c r="K1466" s="7" t="s">
        <v>13423</v>
      </c>
      <c r="L1466" s="7" t="s">
        <v>13424</v>
      </c>
      <c r="M1466" s="7">
        <v>1</v>
      </c>
      <c r="N1466" s="7" t="s">
        <v>165</v>
      </c>
      <c r="O1466" s="7" t="s">
        <v>13425</v>
      </c>
      <c r="P1466" s="11" t="s">
        <v>751</v>
      </c>
    </row>
    <row r="1467" spans="1:16" ht="15.75" customHeight="1" x14ac:dyDescent="0.3">
      <c r="A1467" s="10">
        <v>1466</v>
      </c>
      <c r="B1467" s="8" t="s">
        <v>13426</v>
      </c>
      <c r="C1467" s="8">
        <v>44</v>
      </c>
      <c r="D1467" s="8" t="s">
        <v>13427</v>
      </c>
      <c r="E1467" s="8">
        <v>3</v>
      </c>
      <c r="F1467" s="8">
        <v>4</v>
      </c>
      <c r="G1467" s="8" t="s">
        <v>116</v>
      </c>
      <c r="H1467" s="8">
        <v>91</v>
      </c>
      <c r="I1467" s="8" t="s">
        <v>13428</v>
      </c>
      <c r="J1467" s="8" t="s">
        <v>13429</v>
      </c>
      <c r="K1467" s="8" t="s">
        <v>13430</v>
      </c>
      <c r="L1467" s="8" t="s">
        <v>13431</v>
      </c>
      <c r="M1467" s="8">
        <v>1</v>
      </c>
      <c r="N1467" s="8" t="s">
        <v>165</v>
      </c>
      <c r="O1467" s="8" t="s">
        <v>13432</v>
      </c>
      <c r="P1467" s="12" t="s">
        <v>274</v>
      </c>
    </row>
    <row r="1468" spans="1:16" ht="15.75" customHeight="1" x14ac:dyDescent="0.3">
      <c r="A1468" s="9">
        <v>1467</v>
      </c>
      <c r="B1468" s="7" t="s">
        <v>13433</v>
      </c>
      <c r="C1468" s="7">
        <v>51</v>
      </c>
      <c r="D1468" s="7" t="s">
        <v>13434</v>
      </c>
      <c r="E1468" s="7">
        <v>3</v>
      </c>
      <c r="F1468" s="7">
        <v>3</v>
      </c>
      <c r="G1468" s="7" t="s">
        <v>116</v>
      </c>
      <c r="H1468" s="7">
        <v>58</v>
      </c>
      <c r="I1468" s="7" t="s">
        <v>13435</v>
      </c>
      <c r="J1468" s="7" t="s">
        <v>13436</v>
      </c>
      <c r="K1468" s="7" t="s">
        <v>13437</v>
      </c>
      <c r="L1468" s="7" t="s">
        <v>13438</v>
      </c>
      <c r="M1468" s="7">
        <v>0</v>
      </c>
      <c r="N1468" s="7" t="s">
        <v>165</v>
      </c>
      <c r="O1468" s="7" t="s">
        <v>13443</v>
      </c>
      <c r="P1468" s="11" t="s">
        <v>274</v>
      </c>
    </row>
    <row r="1469" spans="1:16" ht="15.75" customHeight="1" x14ac:dyDescent="0.3">
      <c r="A1469" s="10">
        <v>1468</v>
      </c>
      <c r="B1469" s="8" t="s">
        <v>13444</v>
      </c>
      <c r="C1469" s="8">
        <v>56</v>
      </c>
      <c r="D1469" s="8" t="s">
        <v>13445</v>
      </c>
      <c r="E1469" s="8">
        <v>1</v>
      </c>
      <c r="F1469" s="8">
        <v>4</v>
      </c>
      <c r="G1469" s="8" t="s">
        <v>116</v>
      </c>
      <c r="H1469" s="8">
        <v>79</v>
      </c>
      <c r="I1469" s="8" t="s">
        <v>13447</v>
      </c>
      <c r="J1469" s="8" t="s">
        <v>13448</v>
      </c>
      <c r="K1469" s="8" t="s">
        <v>13449</v>
      </c>
      <c r="L1469" s="8" t="s">
        <v>13450</v>
      </c>
      <c r="M1469" s="8">
        <v>0</v>
      </c>
      <c r="N1469" s="8" t="s">
        <v>128</v>
      </c>
      <c r="O1469" s="8" t="s">
        <v>13451</v>
      </c>
      <c r="P1469" s="12" t="s">
        <v>751</v>
      </c>
    </row>
    <row r="1470" spans="1:16" ht="15.75" customHeight="1" x14ac:dyDescent="0.3">
      <c r="A1470" s="9">
        <v>1469</v>
      </c>
      <c r="B1470" s="7" t="s">
        <v>13452</v>
      </c>
      <c r="C1470" s="7">
        <v>20</v>
      </c>
      <c r="D1470" s="7" t="s">
        <v>13454</v>
      </c>
      <c r="E1470" s="7">
        <v>2</v>
      </c>
      <c r="F1470" s="7">
        <v>4</v>
      </c>
      <c r="G1470" s="7" t="s">
        <v>116</v>
      </c>
      <c r="H1470" s="7">
        <v>9</v>
      </c>
      <c r="I1470" s="7" t="s">
        <v>13455</v>
      </c>
      <c r="J1470" s="7" t="s">
        <v>13456</v>
      </c>
      <c r="K1470" s="7" t="s">
        <v>13457</v>
      </c>
      <c r="L1470" s="7" t="s">
        <v>13458</v>
      </c>
      <c r="M1470" s="7">
        <v>0</v>
      </c>
      <c r="N1470" s="7" t="s">
        <v>128</v>
      </c>
      <c r="O1470" s="7" t="s">
        <v>13459</v>
      </c>
      <c r="P1470" s="11" t="s">
        <v>398</v>
      </c>
    </row>
    <row r="1471" spans="1:16" ht="15.75" customHeight="1" x14ac:dyDescent="0.3">
      <c r="A1471" s="10">
        <v>1470</v>
      </c>
      <c r="B1471" s="8" t="s">
        <v>13460</v>
      </c>
      <c r="C1471" s="8">
        <v>64</v>
      </c>
      <c r="D1471" s="8" t="s">
        <v>13461</v>
      </c>
      <c r="E1471" s="8">
        <v>1</v>
      </c>
      <c r="F1471" s="8">
        <v>3</v>
      </c>
      <c r="G1471" s="8" t="s">
        <v>116</v>
      </c>
      <c r="H1471" s="8">
        <v>111</v>
      </c>
      <c r="I1471" s="8" t="s">
        <v>13462</v>
      </c>
      <c r="J1471" s="8" t="s">
        <v>13463</v>
      </c>
      <c r="K1471" s="8" t="s">
        <v>13464</v>
      </c>
      <c r="L1471" s="8" t="s">
        <v>13465</v>
      </c>
      <c r="M1471" s="8">
        <v>0</v>
      </c>
      <c r="N1471" s="8" t="s">
        <v>165</v>
      </c>
      <c r="O1471" s="8" t="s">
        <v>13467</v>
      </c>
      <c r="P1471" s="12" t="s">
        <v>225</v>
      </c>
    </row>
    <row r="1472" spans="1:16" ht="15.75" customHeight="1" x14ac:dyDescent="0.3">
      <c r="A1472" s="9">
        <v>1471</v>
      </c>
      <c r="B1472" s="7" t="s">
        <v>13468</v>
      </c>
      <c r="C1472" s="7">
        <v>36</v>
      </c>
      <c r="D1472" s="7" t="s">
        <v>13469</v>
      </c>
      <c r="E1472" s="7">
        <v>1</v>
      </c>
      <c r="F1472" s="7">
        <v>3</v>
      </c>
      <c r="G1472" s="7" t="s">
        <v>803</v>
      </c>
      <c r="H1472" s="7">
        <v>58</v>
      </c>
      <c r="I1472" s="7" t="s">
        <v>13470</v>
      </c>
      <c r="J1472" s="7" t="s">
        <v>13471</v>
      </c>
      <c r="K1472" s="7"/>
      <c r="L1472" s="7" t="s">
        <v>13472</v>
      </c>
      <c r="M1472" s="7">
        <v>0</v>
      </c>
      <c r="N1472" s="7" t="s">
        <v>222</v>
      </c>
      <c r="O1472" s="7" t="s">
        <v>13473</v>
      </c>
      <c r="P1472" s="11"/>
    </row>
    <row r="1473" spans="1:16" ht="15.75" customHeight="1" x14ac:dyDescent="0.3">
      <c r="A1473" s="10">
        <v>1472</v>
      </c>
      <c r="B1473" s="8" t="s">
        <v>13474</v>
      </c>
      <c r="C1473" s="8">
        <v>80</v>
      </c>
      <c r="D1473" s="8" t="s">
        <v>13475</v>
      </c>
      <c r="E1473" s="8">
        <v>1</v>
      </c>
      <c r="F1473" s="8">
        <v>3</v>
      </c>
      <c r="G1473" s="8" t="s">
        <v>192</v>
      </c>
      <c r="H1473" s="8">
        <v>9</v>
      </c>
      <c r="I1473" s="8" t="s">
        <v>13477</v>
      </c>
      <c r="J1473" s="8" t="s">
        <v>13478</v>
      </c>
      <c r="K1473" s="8" t="s">
        <v>13479</v>
      </c>
      <c r="L1473" s="8" t="s">
        <v>13480</v>
      </c>
      <c r="M1473" s="8">
        <v>0</v>
      </c>
      <c r="N1473" s="8" t="s">
        <v>128</v>
      </c>
      <c r="O1473" s="8" t="s">
        <v>13481</v>
      </c>
      <c r="P1473" s="12" t="s">
        <v>751</v>
      </c>
    </row>
    <row r="1474" spans="1:16" ht="15.75" customHeight="1" x14ac:dyDescent="0.3">
      <c r="A1474" s="9">
        <v>1473</v>
      </c>
      <c r="B1474" s="7" t="s">
        <v>13482</v>
      </c>
      <c r="C1474" s="7">
        <v>24</v>
      </c>
      <c r="D1474" s="7" t="s">
        <v>13483</v>
      </c>
      <c r="E1474" s="7">
        <v>1</v>
      </c>
      <c r="F1474" s="7">
        <v>4</v>
      </c>
      <c r="G1474" s="7" t="s">
        <v>192</v>
      </c>
      <c r="H1474" s="7">
        <v>107</v>
      </c>
      <c r="I1474" s="7" t="s">
        <v>13484</v>
      </c>
      <c r="J1474" s="7" t="s">
        <v>13485</v>
      </c>
      <c r="K1474" s="7" t="s">
        <v>13486</v>
      </c>
      <c r="L1474" s="7" t="s">
        <v>13487</v>
      </c>
      <c r="M1474" s="7">
        <v>0</v>
      </c>
      <c r="N1474" s="7" t="s">
        <v>222</v>
      </c>
      <c r="O1474" s="7" t="s">
        <v>13488</v>
      </c>
      <c r="P1474" s="11" t="s">
        <v>446</v>
      </c>
    </row>
    <row r="1475" spans="1:16" ht="15.75" customHeight="1" x14ac:dyDescent="0.3">
      <c r="A1475" s="10">
        <v>1474</v>
      </c>
      <c r="B1475" s="8" t="s">
        <v>13489</v>
      </c>
      <c r="C1475" s="8">
        <v>40</v>
      </c>
      <c r="D1475" s="8" t="s">
        <v>13490</v>
      </c>
      <c r="E1475" s="8">
        <v>5</v>
      </c>
      <c r="F1475" s="8">
        <v>2</v>
      </c>
      <c r="G1475" s="8" t="s">
        <v>116</v>
      </c>
      <c r="H1475" s="8">
        <v>24</v>
      </c>
      <c r="I1475" s="8" t="s">
        <v>13492</v>
      </c>
      <c r="J1475" s="8" t="s">
        <v>13493</v>
      </c>
      <c r="K1475" s="8" t="s">
        <v>13494</v>
      </c>
      <c r="L1475" s="8" t="s">
        <v>13495</v>
      </c>
      <c r="M1475" s="8">
        <v>0</v>
      </c>
      <c r="N1475" s="8" t="s">
        <v>307</v>
      </c>
      <c r="O1475" s="8" t="s">
        <v>13496</v>
      </c>
      <c r="P1475" s="12" t="s">
        <v>843</v>
      </c>
    </row>
    <row r="1476" spans="1:16" ht="15.75" customHeight="1" x14ac:dyDescent="0.3">
      <c r="A1476" s="9">
        <v>1475</v>
      </c>
      <c r="B1476" s="7" t="s">
        <v>13497</v>
      </c>
      <c r="C1476" s="7">
        <v>79</v>
      </c>
      <c r="D1476" s="7" t="s">
        <v>13498</v>
      </c>
      <c r="E1476" s="7">
        <v>1</v>
      </c>
      <c r="F1476" s="7">
        <v>3</v>
      </c>
      <c r="G1476" s="7" t="s">
        <v>388</v>
      </c>
      <c r="H1476" s="7">
        <v>95</v>
      </c>
      <c r="I1476" s="7" t="s">
        <v>13500</v>
      </c>
      <c r="J1476" s="7" t="s">
        <v>13501</v>
      </c>
      <c r="K1476" s="7"/>
      <c r="L1476" s="7" t="s">
        <v>13502</v>
      </c>
      <c r="M1476" s="7">
        <v>0</v>
      </c>
      <c r="N1476" s="7" t="s">
        <v>307</v>
      </c>
      <c r="O1476" s="7" t="s">
        <v>13503</v>
      </c>
      <c r="P1476" s="11"/>
    </row>
    <row r="1477" spans="1:16" ht="15.75" customHeight="1" x14ac:dyDescent="0.3">
      <c r="A1477" s="10">
        <v>1476</v>
      </c>
      <c r="B1477" s="8" t="s">
        <v>13504</v>
      </c>
      <c r="C1477" s="8">
        <v>50</v>
      </c>
      <c r="D1477" s="8" t="s">
        <v>13505</v>
      </c>
      <c r="E1477" s="8">
        <v>3</v>
      </c>
      <c r="F1477" s="8">
        <v>3</v>
      </c>
      <c r="G1477" s="8" t="s">
        <v>172</v>
      </c>
      <c r="H1477" s="8">
        <v>92</v>
      </c>
      <c r="I1477" s="8" t="s">
        <v>13507</v>
      </c>
      <c r="J1477" s="8" t="s">
        <v>13508</v>
      </c>
      <c r="K1477" s="8"/>
      <c r="L1477" s="8" t="s">
        <v>13509</v>
      </c>
      <c r="M1477" s="8">
        <v>0</v>
      </c>
      <c r="N1477" s="8" t="s">
        <v>165</v>
      </c>
      <c r="O1477" s="8" t="s">
        <v>13510</v>
      </c>
      <c r="P1477" s="12"/>
    </row>
    <row r="1478" spans="1:16" ht="15.75" customHeight="1" x14ac:dyDescent="0.3">
      <c r="A1478" s="9">
        <v>1477</v>
      </c>
      <c r="B1478" s="7" t="s">
        <v>13511</v>
      </c>
      <c r="C1478" s="7">
        <v>56</v>
      </c>
      <c r="D1478" s="7" t="s">
        <v>13512</v>
      </c>
      <c r="E1478" s="7">
        <v>2</v>
      </c>
      <c r="F1478" s="7">
        <v>3</v>
      </c>
      <c r="G1478" s="7" t="s">
        <v>116</v>
      </c>
      <c r="H1478" s="7">
        <v>55</v>
      </c>
      <c r="I1478" s="7" t="s">
        <v>13514</v>
      </c>
      <c r="J1478" s="7" t="s">
        <v>13515</v>
      </c>
      <c r="K1478" s="7" t="s">
        <v>13516</v>
      </c>
      <c r="L1478" s="7" t="s">
        <v>13517</v>
      </c>
      <c r="M1478" s="7">
        <v>0</v>
      </c>
      <c r="N1478" s="7" t="s">
        <v>307</v>
      </c>
      <c r="O1478" s="7" t="s">
        <v>13518</v>
      </c>
      <c r="P1478" s="11" t="s">
        <v>13519</v>
      </c>
    </row>
    <row r="1479" spans="1:16" ht="15.75" customHeight="1" x14ac:dyDescent="0.3">
      <c r="A1479" s="10">
        <v>1478</v>
      </c>
      <c r="B1479" s="8" t="s">
        <v>13520</v>
      </c>
      <c r="C1479" s="8">
        <v>43</v>
      </c>
      <c r="D1479" s="8" t="s">
        <v>13521</v>
      </c>
      <c r="E1479" s="8">
        <v>1</v>
      </c>
      <c r="F1479" s="8">
        <v>2</v>
      </c>
      <c r="G1479" s="8" t="s">
        <v>192</v>
      </c>
      <c r="H1479" s="8">
        <v>100</v>
      </c>
      <c r="I1479" s="8" t="s">
        <v>13522</v>
      </c>
      <c r="J1479" s="8" t="s">
        <v>13524</v>
      </c>
      <c r="K1479" s="8" t="s">
        <v>13525</v>
      </c>
      <c r="L1479" s="8" t="s">
        <v>13526</v>
      </c>
      <c r="M1479" s="8">
        <v>0</v>
      </c>
      <c r="N1479" s="8" t="s">
        <v>222</v>
      </c>
      <c r="O1479" s="8" t="s">
        <v>13527</v>
      </c>
      <c r="P1479" s="12" t="s">
        <v>446</v>
      </c>
    </row>
    <row r="1480" spans="1:16" ht="15.75" customHeight="1" x14ac:dyDescent="0.3">
      <c r="A1480" s="9">
        <v>1479</v>
      </c>
      <c r="B1480" s="7" t="s">
        <v>13528</v>
      </c>
      <c r="C1480" s="7">
        <v>56</v>
      </c>
      <c r="D1480" s="7" t="s">
        <v>13529</v>
      </c>
      <c r="E1480" s="7">
        <v>5</v>
      </c>
      <c r="F1480" s="7">
        <v>2</v>
      </c>
      <c r="G1480" s="7" t="s">
        <v>116</v>
      </c>
      <c r="H1480" s="7">
        <v>70</v>
      </c>
      <c r="I1480" s="7" t="s">
        <v>13530</v>
      </c>
      <c r="J1480" s="7" t="s">
        <v>13532</v>
      </c>
      <c r="K1480" s="7" t="s">
        <v>13533</v>
      </c>
      <c r="L1480" s="7" t="s">
        <v>13534</v>
      </c>
      <c r="M1480" s="7">
        <v>0</v>
      </c>
      <c r="N1480" s="7" t="s">
        <v>165</v>
      </c>
      <c r="O1480" s="7" t="s">
        <v>13535</v>
      </c>
      <c r="P1480" s="11" t="s">
        <v>705</v>
      </c>
    </row>
    <row r="1481" spans="1:16" ht="15.75" customHeight="1" x14ac:dyDescent="0.3">
      <c r="A1481" s="10">
        <v>1480</v>
      </c>
      <c r="B1481" s="8" t="s">
        <v>13536</v>
      </c>
      <c r="C1481" s="8">
        <v>39</v>
      </c>
      <c r="D1481" s="8" t="s">
        <v>13537</v>
      </c>
      <c r="E1481" s="8">
        <v>4</v>
      </c>
      <c r="F1481" s="8">
        <v>1</v>
      </c>
      <c r="G1481" s="8" t="s">
        <v>116</v>
      </c>
      <c r="H1481" s="8">
        <v>98</v>
      </c>
      <c r="I1481" s="8" t="s">
        <v>13538</v>
      </c>
      <c r="J1481" s="8" t="s">
        <v>13539</v>
      </c>
      <c r="K1481" s="8" t="s">
        <v>13541</v>
      </c>
      <c r="L1481" s="8" t="s">
        <v>13542</v>
      </c>
      <c r="M1481" s="8">
        <v>1</v>
      </c>
      <c r="N1481" s="8" t="s">
        <v>165</v>
      </c>
      <c r="O1481" s="8" t="s">
        <v>1534</v>
      </c>
      <c r="P1481" s="12" t="s">
        <v>13543</v>
      </c>
    </row>
    <row r="1482" spans="1:16" ht="15.75" customHeight="1" x14ac:dyDescent="0.3">
      <c r="A1482" s="9">
        <v>1481</v>
      </c>
      <c r="B1482" s="7" t="s">
        <v>13544</v>
      </c>
      <c r="C1482" s="7">
        <v>26</v>
      </c>
      <c r="D1482" s="7" t="s">
        <v>4295</v>
      </c>
      <c r="E1482" s="7">
        <v>2</v>
      </c>
      <c r="F1482" s="7">
        <v>3</v>
      </c>
      <c r="G1482" s="7" t="s">
        <v>192</v>
      </c>
      <c r="H1482" s="7">
        <v>100</v>
      </c>
      <c r="I1482" s="7" t="s">
        <v>13546</v>
      </c>
      <c r="J1482" s="7" t="s">
        <v>13547</v>
      </c>
      <c r="K1482" s="7" t="s">
        <v>13548</v>
      </c>
      <c r="L1482" s="7" t="s">
        <v>13549</v>
      </c>
      <c r="M1482" s="7">
        <v>0</v>
      </c>
      <c r="N1482" s="7" t="s">
        <v>222</v>
      </c>
      <c r="O1482" s="7" t="s">
        <v>13550</v>
      </c>
      <c r="P1482" s="11" t="s">
        <v>168</v>
      </c>
    </row>
    <row r="1483" spans="1:16" ht="15.75" customHeight="1" x14ac:dyDescent="0.3">
      <c r="A1483" s="10">
        <v>1482</v>
      </c>
      <c r="B1483" s="8" t="s">
        <v>13551</v>
      </c>
      <c r="C1483" s="8">
        <v>4</v>
      </c>
      <c r="D1483" s="8" t="s">
        <v>13552</v>
      </c>
      <c r="E1483" s="8">
        <v>1</v>
      </c>
      <c r="F1483" s="8">
        <v>3</v>
      </c>
      <c r="G1483" s="8" t="s">
        <v>116</v>
      </c>
      <c r="H1483" s="8">
        <v>78</v>
      </c>
      <c r="I1483" s="8" t="s">
        <v>13554</v>
      </c>
      <c r="J1483" s="8" t="s">
        <v>13555</v>
      </c>
      <c r="K1483" s="8" t="s">
        <v>13556</v>
      </c>
      <c r="L1483" s="8" t="s">
        <v>13557</v>
      </c>
      <c r="M1483" s="8">
        <v>0</v>
      </c>
      <c r="N1483" s="8" t="s">
        <v>165</v>
      </c>
      <c r="O1483" s="8" t="s">
        <v>13558</v>
      </c>
      <c r="P1483" s="12" t="s">
        <v>293</v>
      </c>
    </row>
    <row r="1484" spans="1:16" ht="15.75" customHeight="1" x14ac:dyDescent="0.3">
      <c r="A1484" s="9">
        <v>1483</v>
      </c>
      <c r="B1484" s="7" t="s">
        <v>13559</v>
      </c>
      <c r="C1484" s="7">
        <v>30</v>
      </c>
      <c r="D1484" s="7" t="s">
        <v>13561</v>
      </c>
      <c r="E1484" s="7">
        <v>3</v>
      </c>
      <c r="F1484" s="7">
        <v>1</v>
      </c>
      <c r="G1484" s="7" t="s">
        <v>192</v>
      </c>
      <c r="H1484" s="7">
        <v>25</v>
      </c>
      <c r="I1484" s="7" t="s">
        <v>13562</v>
      </c>
      <c r="J1484" s="7" t="s">
        <v>13563</v>
      </c>
      <c r="K1484" s="7" t="s">
        <v>13564</v>
      </c>
      <c r="L1484" s="7" t="s">
        <v>13565</v>
      </c>
      <c r="M1484" s="7">
        <v>1</v>
      </c>
      <c r="N1484" s="7" t="s">
        <v>222</v>
      </c>
      <c r="O1484" s="7" t="s">
        <v>13567</v>
      </c>
      <c r="P1484" s="11" t="s">
        <v>962</v>
      </c>
    </row>
    <row r="1485" spans="1:16" ht="15.75" customHeight="1" x14ac:dyDescent="0.3">
      <c r="A1485" s="10">
        <v>1484</v>
      </c>
      <c r="B1485" s="8" t="s">
        <v>13569</v>
      </c>
      <c r="C1485" s="8">
        <v>54</v>
      </c>
      <c r="D1485" s="8" t="s">
        <v>13570</v>
      </c>
      <c r="E1485" s="8">
        <v>1</v>
      </c>
      <c r="F1485" s="8">
        <v>3</v>
      </c>
      <c r="G1485" s="8" t="s">
        <v>192</v>
      </c>
      <c r="H1485" s="8">
        <v>33</v>
      </c>
      <c r="I1485" s="8" t="s">
        <v>13571</v>
      </c>
      <c r="J1485" s="8" t="s">
        <v>13572</v>
      </c>
      <c r="K1485" s="8" t="s">
        <v>13574</v>
      </c>
      <c r="L1485" s="8" t="s">
        <v>13575</v>
      </c>
      <c r="M1485" s="8">
        <v>0</v>
      </c>
      <c r="N1485" s="8" t="s">
        <v>165</v>
      </c>
      <c r="O1485" s="8" t="s">
        <v>13576</v>
      </c>
      <c r="P1485" s="12" t="s">
        <v>446</v>
      </c>
    </row>
    <row r="1486" spans="1:16" ht="15.75" customHeight="1" x14ac:dyDescent="0.3">
      <c r="A1486" s="9">
        <v>1485</v>
      </c>
      <c r="B1486" s="7" t="s">
        <v>13577</v>
      </c>
      <c r="C1486" s="7">
        <v>27</v>
      </c>
      <c r="D1486" s="7" t="s">
        <v>13578</v>
      </c>
      <c r="E1486" s="7">
        <v>5</v>
      </c>
      <c r="F1486" s="7">
        <v>3</v>
      </c>
      <c r="G1486" s="7" t="s">
        <v>116</v>
      </c>
      <c r="H1486" s="7">
        <v>55</v>
      </c>
      <c r="I1486" s="7" t="s">
        <v>13579</v>
      </c>
      <c r="J1486" s="7" t="s">
        <v>13581</v>
      </c>
      <c r="K1486" s="7" t="s">
        <v>13582</v>
      </c>
      <c r="L1486" s="7" t="s">
        <v>13583</v>
      </c>
      <c r="M1486" s="7">
        <v>0</v>
      </c>
      <c r="N1486" s="7" t="s">
        <v>222</v>
      </c>
      <c r="O1486" s="7" t="s">
        <v>13584</v>
      </c>
      <c r="P1486" s="11" t="s">
        <v>705</v>
      </c>
    </row>
    <row r="1487" spans="1:16" ht="15.75" customHeight="1" x14ac:dyDescent="0.3">
      <c r="A1487" s="10">
        <v>1486</v>
      </c>
      <c r="B1487" s="8" t="s">
        <v>13585</v>
      </c>
      <c r="C1487" s="8">
        <v>10</v>
      </c>
      <c r="D1487" s="8" t="s">
        <v>13586</v>
      </c>
      <c r="E1487" s="8">
        <v>2</v>
      </c>
      <c r="F1487" s="8">
        <v>3</v>
      </c>
      <c r="G1487" s="8" t="s">
        <v>116</v>
      </c>
      <c r="H1487" s="8">
        <v>19</v>
      </c>
      <c r="I1487" s="8" t="s">
        <v>13587</v>
      </c>
      <c r="J1487" s="8" t="s">
        <v>13588</v>
      </c>
      <c r="K1487" s="8" t="s">
        <v>13589</v>
      </c>
      <c r="L1487" s="8" t="s">
        <v>13590</v>
      </c>
      <c r="M1487" s="8">
        <v>0</v>
      </c>
      <c r="N1487" s="8" t="s">
        <v>165</v>
      </c>
      <c r="O1487" s="8" t="s">
        <v>13592</v>
      </c>
      <c r="P1487" s="12" t="s">
        <v>328</v>
      </c>
    </row>
    <row r="1488" spans="1:16" ht="15.75" customHeight="1" x14ac:dyDescent="0.3">
      <c r="A1488" s="9">
        <v>1487</v>
      </c>
      <c r="B1488" s="7" t="s">
        <v>13593</v>
      </c>
      <c r="C1488" s="7">
        <v>31</v>
      </c>
      <c r="D1488" s="7" t="s">
        <v>13594</v>
      </c>
      <c r="E1488" s="7">
        <v>2</v>
      </c>
      <c r="F1488" s="7">
        <v>3</v>
      </c>
      <c r="G1488" s="7" t="s">
        <v>192</v>
      </c>
      <c r="H1488" s="7">
        <v>93</v>
      </c>
      <c r="I1488" s="7" t="s">
        <v>13595</v>
      </c>
      <c r="J1488" s="7" t="s">
        <v>13596</v>
      </c>
      <c r="K1488" s="7" t="s">
        <v>13597</v>
      </c>
      <c r="L1488" s="7" t="s">
        <v>13598</v>
      </c>
      <c r="M1488" s="7">
        <v>1</v>
      </c>
      <c r="N1488" s="7" t="s">
        <v>165</v>
      </c>
      <c r="O1488" s="7" t="s">
        <v>13599</v>
      </c>
      <c r="P1488" s="11" t="s">
        <v>584</v>
      </c>
    </row>
    <row r="1489" spans="1:16" ht="15.75" customHeight="1" x14ac:dyDescent="0.3">
      <c r="A1489" s="10">
        <v>1488</v>
      </c>
      <c r="B1489" s="8" t="s">
        <v>13600</v>
      </c>
      <c r="C1489" s="8">
        <v>12</v>
      </c>
      <c r="D1489" s="8" t="s">
        <v>13601</v>
      </c>
      <c r="E1489" s="8">
        <v>2</v>
      </c>
      <c r="F1489" s="8">
        <v>3</v>
      </c>
      <c r="G1489" s="8" t="s">
        <v>116</v>
      </c>
      <c r="H1489" s="8">
        <v>49</v>
      </c>
      <c r="I1489" s="8" t="s">
        <v>13602</v>
      </c>
      <c r="J1489" s="8" t="s">
        <v>13603</v>
      </c>
      <c r="K1489" s="8" t="s">
        <v>13604</v>
      </c>
      <c r="L1489" s="8" t="s">
        <v>13606</v>
      </c>
      <c r="M1489" s="8">
        <v>0</v>
      </c>
      <c r="N1489" s="8" t="s">
        <v>165</v>
      </c>
      <c r="O1489" s="8" t="s">
        <v>13608</v>
      </c>
      <c r="P1489" s="12" t="s">
        <v>584</v>
      </c>
    </row>
    <row r="1490" spans="1:16" ht="15.75" customHeight="1" x14ac:dyDescent="0.3">
      <c r="A1490" s="9">
        <v>1489</v>
      </c>
      <c r="B1490" s="7" t="s">
        <v>13609</v>
      </c>
      <c r="C1490" s="7">
        <v>2</v>
      </c>
      <c r="D1490" s="7" t="s">
        <v>13610</v>
      </c>
      <c r="E1490" s="7">
        <v>1</v>
      </c>
      <c r="F1490" s="7">
        <v>3</v>
      </c>
      <c r="G1490" s="7" t="s">
        <v>192</v>
      </c>
      <c r="H1490" s="7">
        <v>107</v>
      </c>
      <c r="I1490" s="7" t="s">
        <v>13611</v>
      </c>
      <c r="J1490" s="7" t="s">
        <v>13612</v>
      </c>
      <c r="K1490" s="7" t="s">
        <v>13614</v>
      </c>
      <c r="L1490" s="7" t="s">
        <v>13615</v>
      </c>
      <c r="M1490" s="7">
        <v>0</v>
      </c>
      <c r="N1490" s="7" t="s">
        <v>165</v>
      </c>
      <c r="O1490" s="7" t="s">
        <v>13616</v>
      </c>
      <c r="P1490" s="11" t="s">
        <v>293</v>
      </c>
    </row>
    <row r="1491" spans="1:16" ht="15.75" customHeight="1" x14ac:dyDescent="0.3">
      <c r="A1491" s="10">
        <v>1490</v>
      </c>
      <c r="B1491" s="8" t="s">
        <v>13617</v>
      </c>
      <c r="C1491" s="8">
        <v>52</v>
      </c>
      <c r="D1491" s="8" t="s">
        <v>13618</v>
      </c>
      <c r="E1491" s="8">
        <v>2</v>
      </c>
      <c r="F1491" s="8">
        <v>2</v>
      </c>
      <c r="G1491" s="8" t="s">
        <v>192</v>
      </c>
      <c r="H1491" s="8">
        <v>105</v>
      </c>
      <c r="I1491" s="8" t="s">
        <v>13619</v>
      </c>
      <c r="J1491" s="8" t="s">
        <v>13621</v>
      </c>
      <c r="K1491" s="8" t="s">
        <v>13622</v>
      </c>
      <c r="L1491" s="8" t="s">
        <v>13623</v>
      </c>
      <c r="M1491" s="8">
        <v>0</v>
      </c>
      <c r="N1491" s="8" t="s">
        <v>307</v>
      </c>
      <c r="O1491" s="8" t="s">
        <v>13624</v>
      </c>
      <c r="P1491" s="12" t="s">
        <v>13625</v>
      </c>
    </row>
    <row r="1492" spans="1:16" ht="15.75" customHeight="1" x14ac:dyDescent="0.3">
      <c r="A1492" s="9">
        <v>1491</v>
      </c>
      <c r="B1492" s="7" t="s">
        <v>13626</v>
      </c>
      <c r="C1492" s="7">
        <v>61</v>
      </c>
      <c r="D1492" s="7" t="s">
        <v>13627</v>
      </c>
      <c r="E1492" s="7">
        <v>1</v>
      </c>
      <c r="F1492" s="7">
        <v>3</v>
      </c>
      <c r="G1492" s="7" t="s">
        <v>192</v>
      </c>
      <c r="H1492" s="7">
        <v>101</v>
      </c>
      <c r="I1492" s="7" t="s">
        <v>13629</v>
      </c>
      <c r="J1492" s="7" t="s">
        <v>13630</v>
      </c>
      <c r="K1492" s="7" t="s">
        <v>13631</v>
      </c>
      <c r="L1492" s="7" t="s">
        <v>13632</v>
      </c>
      <c r="M1492" s="7">
        <v>0</v>
      </c>
      <c r="N1492" s="7" t="s">
        <v>307</v>
      </c>
      <c r="O1492" s="7" t="s">
        <v>13633</v>
      </c>
      <c r="P1492" s="11" t="s">
        <v>363</v>
      </c>
    </row>
    <row r="1493" spans="1:16" ht="15.75" customHeight="1" x14ac:dyDescent="0.3">
      <c r="A1493" s="10">
        <v>1492</v>
      </c>
      <c r="B1493" s="8" t="s">
        <v>13635</v>
      </c>
      <c r="C1493" s="8">
        <v>70</v>
      </c>
      <c r="D1493" s="8" t="s">
        <v>13637</v>
      </c>
      <c r="E1493" s="8">
        <v>2</v>
      </c>
      <c r="F1493" s="8">
        <v>2</v>
      </c>
      <c r="G1493" s="8" t="s">
        <v>192</v>
      </c>
      <c r="H1493" s="8">
        <v>45</v>
      </c>
      <c r="I1493" s="8" t="s">
        <v>13639</v>
      </c>
      <c r="J1493" s="8" t="s">
        <v>13640</v>
      </c>
      <c r="K1493" s="8" t="s">
        <v>13641</v>
      </c>
      <c r="L1493" s="8" t="s">
        <v>13642</v>
      </c>
      <c r="M1493" s="8">
        <v>0</v>
      </c>
      <c r="N1493" s="8" t="s">
        <v>307</v>
      </c>
      <c r="O1493" s="8" t="s">
        <v>13643</v>
      </c>
      <c r="P1493" s="12" t="s">
        <v>328</v>
      </c>
    </row>
    <row r="1494" spans="1:16" ht="15.75" customHeight="1" x14ac:dyDescent="0.3">
      <c r="A1494" s="9">
        <v>1493</v>
      </c>
      <c r="B1494" s="7" t="s">
        <v>13644</v>
      </c>
      <c r="C1494" s="7">
        <v>14</v>
      </c>
      <c r="D1494" s="7" t="s">
        <v>13645</v>
      </c>
      <c r="E1494" s="7">
        <v>3</v>
      </c>
      <c r="F1494" s="7">
        <v>3</v>
      </c>
      <c r="G1494" s="7" t="s">
        <v>192</v>
      </c>
      <c r="H1494" s="7">
        <v>49</v>
      </c>
      <c r="I1494" s="7" t="s">
        <v>13646</v>
      </c>
      <c r="J1494" s="7" t="s">
        <v>13647</v>
      </c>
      <c r="K1494" s="7" t="s">
        <v>13648</v>
      </c>
      <c r="L1494" s="7" t="s">
        <v>13649</v>
      </c>
      <c r="M1494" s="7">
        <v>1</v>
      </c>
      <c r="N1494" s="7" t="s">
        <v>307</v>
      </c>
      <c r="O1494" s="7" t="s">
        <v>13650</v>
      </c>
      <c r="P1494" s="11" t="s">
        <v>274</v>
      </c>
    </row>
    <row r="1495" spans="1:16" ht="15.75" customHeight="1" x14ac:dyDescent="0.3">
      <c r="A1495" s="10">
        <v>1494</v>
      </c>
      <c r="B1495" s="8" t="s">
        <v>13651</v>
      </c>
      <c r="C1495" s="8">
        <v>17</v>
      </c>
      <c r="D1495" s="8" t="s">
        <v>12430</v>
      </c>
      <c r="E1495" s="8">
        <v>5</v>
      </c>
      <c r="F1495" s="8">
        <v>3</v>
      </c>
      <c r="G1495" s="8" t="s">
        <v>116</v>
      </c>
      <c r="H1495" s="8">
        <v>19</v>
      </c>
      <c r="I1495" s="8" t="s">
        <v>13652</v>
      </c>
      <c r="J1495" s="8" t="s">
        <v>13653</v>
      </c>
      <c r="K1495" s="8" t="s">
        <v>13655</v>
      </c>
      <c r="L1495" s="8" t="s">
        <v>13656</v>
      </c>
      <c r="M1495" s="8">
        <v>0</v>
      </c>
      <c r="N1495" s="8" t="s">
        <v>307</v>
      </c>
      <c r="O1495" s="8" t="s">
        <v>13657</v>
      </c>
      <c r="P1495" s="12" t="s">
        <v>1735</v>
      </c>
    </row>
    <row r="1496" spans="1:16" ht="15.75" customHeight="1" x14ac:dyDescent="0.3">
      <c r="A1496" s="9">
        <v>1495</v>
      </c>
      <c r="B1496" s="7" t="s">
        <v>13658</v>
      </c>
      <c r="C1496" s="7">
        <v>8</v>
      </c>
      <c r="D1496" s="7" t="s">
        <v>13659</v>
      </c>
      <c r="E1496" s="7">
        <v>2</v>
      </c>
      <c r="F1496" s="7">
        <v>3</v>
      </c>
      <c r="G1496" s="7" t="s">
        <v>192</v>
      </c>
      <c r="H1496" s="7">
        <v>115</v>
      </c>
      <c r="I1496" s="7" t="s">
        <v>13660</v>
      </c>
      <c r="J1496" s="7" t="s">
        <v>13661</v>
      </c>
      <c r="K1496" s="7" t="s">
        <v>13662</v>
      </c>
      <c r="L1496" s="7" t="s">
        <v>13663</v>
      </c>
      <c r="M1496" s="7">
        <v>0</v>
      </c>
      <c r="N1496" s="7" t="s">
        <v>165</v>
      </c>
      <c r="O1496" s="7" t="s">
        <v>13664</v>
      </c>
      <c r="P1496" s="11" t="s">
        <v>398</v>
      </c>
    </row>
    <row r="1497" spans="1:16" ht="15.75" customHeight="1" x14ac:dyDescent="0.3">
      <c r="A1497" s="10">
        <v>1496</v>
      </c>
      <c r="B1497" s="8" t="s">
        <v>13666</v>
      </c>
      <c r="C1497" s="8">
        <v>40</v>
      </c>
      <c r="D1497" s="8" t="s">
        <v>13667</v>
      </c>
      <c r="E1497" s="8">
        <v>3</v>
      </c>
      <c r="F1497" s="8">
        <v>3</v>
      </c>
      <c r="G1497" s="8" t="s">
        <v>192</v>
      </c>
      <c r="H1497" s="8">
        <v>98</v>
      </c>
      <c r="I1497" s="8" t="s">
        <v>13668</v>
      </c>
      <c r="J1497" s="8" t="s">
        <v>13669</v>
      </c>
      <c r="K1497" s="8" t="s">
        <v>13670</v>
      </c>
      <c r="L1497" s="8" t="s">
        <v>13672</v>
      </c>
      <c r="M1497" s="8">
        <v>0</v>
      </c>
      <c r="N1497" s="8" t="s">
        <v>165</v>
      </c>
      <c r="O1497" s="8" t="s">
        <v>13673</v>
      </c>
      <c r="P1497" s="12" t="s">
        <v>274</v>
      </c>
    </row>
    <row r="1498" spans="1:16" ht="15.75" customHeight="1" x14ac:dyDescent="0.3">
      <c r="A1498" s="9">
        <v>1497</v>
      </c>
      <c r="B1498" s="7" t="s">
        <v>13674</v>
      </c>
      <c r="C1498" s="7">
        <v>20</v>
      </c>
      <c r="D1498" s="7" t="s">
        <v>13675</v>
      </c>
      <c r="E1498" s="7">
        <v>1</v>
      </c>
      <c r="F1498" s="7">
        <v>2</v>
      </c>
      <c r="G1498" s="7" t="s">
        <v>116</v>
      </c>
      <c r="H1498" s="7">
        <v>14</v>
      </c>
      <c r="I1498" s="7" t="s">
        <v>13676</v>
      </c>
      <c r="J1498" s="7" t="s">
        <v>13677</v>
      </c>
      <c r="K1498" s="7" t="s">
        <v>13678</v>
      </c>
      <c r="L1498" s="7" t="s">
        <v>13679</v>
      </c>
      <c r="M1498" s="7">
        <v>0</v>
      </c>
      <c r="N1498" s="7" t="s">
        <v>307</v>
      </c>
      <c r="O1498" s="7" t="s">
        <v>13680</v>
      </c>
      <c r="P1498" s="11" t="s">
        <v>293</v>
      </c>
    </row>
    <row r="1499" spans="1:16" ht="15.75" customHeight="1" x14ac:dyDescent="0.3">
      <c r="A1499" s="10">
        <v>1498</v>
      </c>
      <c r="B1499" s="8" t="s">
        <v>13681</v>
      </c>
      <c r="C1499" s="8">
        <v>69</v>
      </c>
      <c r="D1499" s="8" t="s">
        <v>13682</v>
      </c>
      <c r="E1499" s="8">
        <v>3</v>
      </c>
      <c r="F1499" s="8">
        <v>3</v>
      </c>
      <c r="G1499" s="8" t="s">
        <v>116</v>
      </c>
      <c r="H1499" s="8">
        <v>52</v>
      </c>
      <c r="I1499" s="8" t="s">
        <v>13684</v>
      </c>
      <c r="J1499" s="8" t="s">
        <v>13685</v>
      </c>
      <c r="K1499" s="8" t="s">
        <v>13686</v>
      </c>
      <c r="L1499" s="8" t="s">
        <v>13687</v>
      </c>
      <c r="M1499" s="8">
        <v>0</v>
      </c>
      <c r="N1499" s="8" t="s">
        <v>307</v>
      </c>
      <c r="O1499" s="8" t="s">
        <v>13688</v>
      </c>
      <c r="P1499" s="12" t="s">
        <v>877</v>
      </c>
    </row>
    <row r="1500" spans="1:16" ht="15.75" customHeight="1" x14ac:dyDescent="0.3">
      <c r="A1500" s="9">
        <v>1499</v>
      </c>
      <c r="B1500" s="7" t="s">
        <v>13689</v>
      </c>
      <c r="C1500" s="7">
        <v>67</v>
      </c>
      <c r="D1500" s="7" t="s">
        <v>13690</v>
      </c>
      <c r="E1500" s="7">
        <v>5</v>
      </c>
      <c r="F1500" s="7">
        <v>1</v>
      </c>
      <c r="G1500" s="7" t="s">
        <v>192</v>
      </c>
      <c r="H1500" s="7">
        <v>93</v>
      </c>
      <c r="I1500" s="7" t="s">
        <v>13692</v>
      </c>
      <c r="J1500" s="7" t="s">
        <v>13693</v>
      </c>
      <c r="K1500" s="7" t="s">
        <v>13694</v>
      </c>
      <c r="L1500" s="7" t="s">
        <v>13695</v>
      </c>
      <c r="M1500" s="7">
        <v>1</v>
      </c>
      <c r="N1500" s="7" t="s">
        <v>128</v>
      </c>
      <c r="O1500" s="7" t="s">
        <v>13696</v>
      </c>
      <c r="P1500" s="11" t="s">
        <v>843</v>
      </c>
    </row>
    <row r="1501" spans="1:16" ht="15.75" customHeight="1" x14ac:dyDescent="0.3">
      <c r="A1501" s="10">
        <v>1500</v>
      </c>
      <c r="B1501" s="8" t="s">
        <v>13697</v>
      </c>
      <c r="C1501" s="8">
        <v>32</v>
      </c>
      <c r="D1501" s="8" t="s">
        <v>13698</v>
      </c>
      <c r="E1501" s="8">
        <v>2</v>
      </c>
      <c r="F1501" s="8">
        <v>3</v>
      </c>
      <c r="G1501" s="8" t="s">
        <v>116</v>
      </c>
      <c r="H1501" s="8">
        <v>38</v>
      </c>
      <c r="I1501" s="8" t="s">
        <v>13700</v>
      </c>
      <c r="J1501" s="8" t="s">
        <v>13701</v>
      </c>
      <c r="K1501" s="8" t="s">
        <v>13702</v>
      </c>
      <c r="L1501" s="8" t="s">
        <v>13703</v>
      </c>
      <c r="M1501" s="8">
        <v>0</v>
      </c>
      <c r="N1501" s="8" t="s">
        <v>307</v>
      </c>
      <c r="O1501" s="8" t="s">
        <v>13705</v>
      </c>
      <c r="P1501" s="12" t="s">
        <v>398</v>
      </c>
    </row>
    <row r="1502" spans="1:16" ht="15.75" customHeight="1" x14ac:dyDescent="0.3">
      <c r="A1502" s="9">
        <v>1501</v>
      </c>
      <c r="B1502" s="7" t="s">
        <v>13706</v>
      </c>
      <c r="C1502" s="7">
        <v>50</v>
      </c>
      <c r="D1502" s="7" t="s">
        <v>13708</v>
      </c>
      <c r="E1502" s="7">
        <v>4</v>
      </c>
      <c r="F1502" s="7">
        <v>4</v>
      </c>
      <c r="G1502" s="7" t="s">
        <v>192</v>
      </c>
      <c r="H1502" s="7">
        <v>118</v>
      </c>
      <c r="I1502" s="7" t="s">
        <v>13709</v>
      </c>
      <c r="J1502" s="7" t="s">
        <v>13710</v>
      </c>
      <c r="K1502" s="7" t="s">
        <v>13711</v>
      </c>
      <c r="L1502" s="7" t="s">
        <v>13712</v>
      </c>
      <c r="M1502" s="7">
        <v>0</v>
      </c>
      <c r="N1502" s="7" t="s">
        <v>165</v>
      </c>
      <c r="O1502" s="7" t="s">
        <v>6445</v>
      </c>
      <c r="P1502" s="11" t="s">
        <v>1266</v>
      </c>
    </row>
    <row r="1503" spans="1:16" ht="15.75" customHeight="1" x14ac:dyDescent="0.3">
      <c r="A1503" s="10">
        <v>1502</v>
      </c>
      <c r="B1503" s="8" t="s">
        <v>13714</v>
      </c>
      <c r="C1503" s="8">
        <v>7</v>
      </c>
      <c r="D1503" s="8" t="s">
        <v>13715</v>
      </c>
      <c r="E1503" s="8">
        <v>4</v>
      </c>
      <c r="F1503" s="8">
        <v>2</v>
      </c>
      <c r="G1503" s="8" t="s">
        <v>116</v>
      </c>
      <c r="H1503" s="8">
        <v>67</v>
      </c>
      <c r="I1503" s="8" t="s">
        <v>13716</v>
      </c>
      <c r="J1503" s="8" t="s">
        <v>13717</v>
      </c>
      <c r="K1503" s="8" t="s">
        <v>13718</v>
      </c>
      <c r="L1503" s="8" t="s">
        <v>13720</v>
      </c>
      <c r="M1503" s="8">
        <v>0</v>
      </c>
      <c r="N1503" s="8" t="s">
        <v>222</v>
      </c>
      <c r="O1503" s="8" t="s">
        <v>2325</v>
      </c>
      <c r="P1503" s="12" t="s">
        <v>1266</v>
      </c>
    </row>
    <row r="1504" spans="1:16" ht="15.75" customHeight="1" x14ac:dyDescent="0.3">
      <c r="A1504" s="9">
        <v>1503</v>
      </c>
      <c r="B1504" s="7" t="s">
        <v>13721</v>
      </c>
      <c r="C1504" s="7">
        <v>47</v>
      </c>
      <c r="D1504" s="7" t="s">
        <v>13722</v>
      </c>
      <c r="E1504" s="7">
        <v>4</v>
      </c>
      <c r="F1504" s="7">
        <v>3</v>
      </c>
      <c r="G1504" s="7" t="s">
        <v>192</v>
      </c>
      <c r="H1504" s="7">
        <v>6</v>
      </c>
      <c r="I1504" s="7" t="s">
        <v>13723</v>
      </c>
      <c r="J1504" s="7" t="s">
        <v>13724</v>
      </c>
      <c r="K1504" s="7" t="s">
        <v>13725</v>
      </c>
      <c r="L1504" s="7" t="s">
        <v>13726</v>
      </c>
      <c r="M1504" s="7">
        <v>1</v>
      </c>
      <c r="N1504" s="7" t="s">
        <v>307</v>
      </c>
      <c r="O1504" s="7" t="s">
        <v>1265</v>
      </c>
      <c r="P1504" s="11" t="s">
        <v>13727</v>
      </c>
    </row>
    <row r="1505" spans="1:16" ht="15.75" customHeight="1" x14ac:dyDescent="0.3">
      <c r="A1505" s="10">
        <v>1504</v>
      </c>
      <c r="B1505" s="8" t="s">
        <v>13729</v>
      </c>
      <c r="C1505" s="8">
        <v>62</v>
      </c>
      <c r="D1505" s="8" t="s">
        <v>13730</v>
      </c>
      <c r="E1505" s="8">
        <v>2</v>
      </c>
      <c r="F1505" s="8">
        <v>2</v>
      </c>
      <c r="G1505" s="8" t="s">
        <v>192</v>
      </c>
      <c r="H1505" s="8">
        <v>102</v>
      </c>
      <c r="I1505" s="8" t="s">
        <v>13731</v>
      </c>
      <c r="J1505" s="8" t="s">
        <v>13732</v>
      </c>
      <c r="K1505" s="8" t="s">
        <v>13733</v>
      </c>
      <c r="L1505" s="8" t="s">
        <v>13734</v>
      </c>
      <c r="M1505" s="8">
        <v>0</v>
      </c>
      <c r="N1505" s="8" t="s">
        <v>128</v>
      </c>
      <c r="O1505" s="8" t="s">
        <v>13735</v>
      </c>
      <c r="P1505" s="12" t="s">
        <v>398</v>
      </c>
    </row>
    <row r="1506" spans="1:16" ht="15.75" customHeight="1" x14ac:dyDescent="0.3">
      <c r="A1506" s="9">
        <v>1505</v>
      </c>
      <c r="B1506" s="7" t="s">
        <v>13737</v>
      </c>
      <c r="C1506" s="7">
        <v>9</v>
      </c>
      <c r="D1506" s="7" t="s">
        <v>13738</v>
      </c>
      <c r="E1506" s="7">
        <v>1</v>
      </c>
      <c r="F1506" s="7">
        <v>1</v>
      </c>
      <c r="G1506" s="7" t="s">
        <v>192</v>
      </c>
      <c r="H1506" s="7">
        <v>24</v>
      </c>
      <c r="I1506" s="7" t="s">
        <v>13739</v>
      </c>
      <c r="J1506" s="7" t="s">
        <v>13741</v>
      </c>
      <c r="K1506" s="7" t="s">
        <v>13742</v>
      </c>
      <c r="L1506" s="7" t="s">
        <v>13743</v>
      </c>
      <c r="M1506" s="7">
        <v>0</v>
      </c>
      <c r="N1506" s="7" t="s">
        <v>165</v>
      </c>
      <c r="O1506" s="7" t="s">
        <v>13744</v>
      </c>
      <c r="P1506" s="11" t="s">
        <v>751</v>
      </c>
    </row>
    <row r="1507" spans="1:16" ht="15.75" customHeight="1" x14ac:dyDescent="0.3">
      <c r="A1507" s="10">
        <v>1506</v>
      </c>
      <c r="B1507" s="8" t="s">
        <v>13745</v>
      </c>
      <c r="C1507" s="8">
        <v>31</v>
      </c>
      <c r="D1507" s="8" t="s">
        <v>13748</v>
      </c>
      <c r="E1507" s="8">
        <v>1</v>
      </c>
      <c r="F1507" s="8">
        <v>3</v>
      </c>
      <c r="G1507" s="8" t="s">
        <v>116</v>
      </c>
      <c r="H1507" s="8">
        <v>22</v>
      </c>
      <c r="I1507" s="8" t="s">
        <v>13749</v>
      </c>
      <c r="J1507" s="8" t="s">
        <v>13750</v>
      </c>
      <c r="K1507" s="8" t="s">
        <v>13751</v>
      </c>
      <c r="L1507" s="8" t="s">
        <v>13752</v>
      </c>
      <c r="M1507" s="8">
        <v>0</v>
      </c>
      <c r="N1507" s="8" t="s">
        <v>165</v>
      </c>
      <c r="O1507" s="8" t="s">
        <v>13753</v>
      </c>
      <c r="P1507" s="12" t="s">
        <v>446</v>
      </c>
    </row>
    <row r="1508" spans="1:16" ht="15.75" customHeight="1" x14ac:dyDescent="0.3">
      <c r="A1508" s="9">
        <v>1507</v>
      </c>
      <c r="B1508" s="7" t="s">
        <v>13755</v>
      </c>
      <c r="C1508" s="7">
        <v>10</v>
      </c>
      <c r="D1508" s="7" t="s">
        <v>13756</v>
      </c>
      <c r="E1508" s="7">
        <v>1</v>
      </c>
      <c r="F1508" s="7">
        <v>4</v>
      </c>
      <c r="G1508" s="7" t="s">
        <v>192</v>
      </c>
      <c r="H1508" s="7">
        <v>47</v>
      </c>
      <c r="I1508" s="7" t="s">
        <v>13757</v>
      </c>
      <c r="J1508" s="7" t="s">
        <v>13758</v>
      </c>
      <c r="K1508" s="7" t="s">
        <v>13759</v>
      </c>
      <c r="L1508" s="7" t="s">
        <v>13760</v>
      </c>
      <c r="M1508" s="7">
        <v>0</v>
      </c>
      <c r="N1508" s="7" t="s">
        <v>307</v>
      </c>
      <c r="O1508" s="7" t="s">
        <v>13761</v>
      </c>
      <c r="P1508" s="11" t="s">
        <v>363</v>
      </c>
    </row>
    <row r="1509" spans="1:16" ht="15.75" customHeight="1" x14ac:dyDescent="0.3">
      <c r="A1509" s="10">
        <v>1508</v>
      </c>
      <c r="B1509" s="8" t="s">
        <v>13765</v>
      </c>
      <c r="C1509" s="8">
        <v>39</v>
      </c>
      <c r="D1509" s="8" t="s">
        <v>13766</v>
      </c>
      <c r="E1509" s="8">
        <v>2</v>
      </c>
      <c r="F1509" s="8">
        <v>3</v>
      </c>
      <c r="G1509" s="8" t="s">
        <v>152</v>
      </c>
      <c r="H1509" s="8">
        <v>31</v>
      </c>
      <c r="I1509" s="8" t="s">
        <v>13767</v>
      </c>
      <c r="J1509" s="8"/>
      <c r="K1509" s="8"/>
      <c r="L1509" s="8" t="s">
        <v>13768</v>
      </c>
      <c r="M1509" s="8">
        <v>0</v>
      </c>
      <c r="N1509" s="8" t="s">
        <v>165</v>
      </c>
      <c r="O1509" s="8" t="s">
        <v>13769</v>
      </c>
      <c r="P1509" s="12"/>
    </row>
    <row r="1510" spans="1:16" ht="15.75" customHeight="1" x14ac:dyDescent="0.3">
      <c r="A1510" s="9">
        <v>1509</v>
      </c>
      <c r="B1510" s="7" t="s">
        <v>13770</v>
      </c>
      <c r="C1510" s="7">
        <v>56</v>
      </c>
      <c r="D1510" s="7" t="s">
        <v>13771</v>
      </c>
      <c r="E1510" s="7">
        <v>3</v>
      </c>
      <c r="F1510" s="7">
        <v>2</v>
      </c>
      <c r="G1510" s="7" t="s">
        <v>192</v>
      </c>
      <c r="H1510" s="7">
        <v>4</v>
      </c>
      <c r="I1510" s="7" t="s">
        <v>13772</v>
      </c>
      <c r="J1510" s="7" t="s">
        <v>13773</v>
      </c>
      <c r="K1510" s="7" t="s">
        <v>13774</v>
      </c>
      <c r="L1510" s="7" t="s">
        <v>13775</v>
      </c>
      <c r="M1510" s="7">
        <v>0</v>
      </c>
      <c r="N1510" s="7" t="s">
        <v>307</v>
      </c>
      <c r="O1510" s="7" t="s">
        <v>13776</v>
      </c>
      <c r="P1510" s="11" t="s">
        <v>194</v>
      </c>
    </row>
    <row r="1511" spans="1:16" ht="15.75" customHeight="1" x14ac:dyDescent="0.3">
      <c r="A1511" s="10">
        <v>1510</v>
      </c>
      <c r="B1511" s="8" t="s">
        <v>13777</v>
      </c>
      <c r="C1511" s="8">
        <v>28</v>
      </c>
      <c r="D1511" s="8" t="s">
        <v>13778</v>
      </c>
      <c r="E1511" s="8">
        <v>3</v>
      </c>
      <c r="F1511" s="8">
        <v>2</v>
      </c>
      <c r="G1511" s="8" t="s">
        <v>192</v>
      </c>
      <c r="H1511" s="8">
        <v>17</v>
      </c>
      <c r="I1511" s="8" t="s">
        <v>13779</v>
      </c>
      <c r="J1511" s="8" t="s">
        <v>13780</v>
      </c>
      <c r="K1511" s="8" t="s">
        <v>13781</v>
      </c>
      <c r="L1511" s="8" t="s">
        <v>13782</v>
      </c>
      <c r="M1511" s="8">
        <v>0</v>
      </c>
      <c r="N1511" s="8" t="s">
        <v>128</v>
      </c>
      <c r="O1511" s="8" t="s">
        <v>13783</v>
      </c>
      <c r="P1511" s="12" t="s">
        <v>246</v>
      </c>
    </row>
    <row r="1512" spans="1:16" ht="15.75" customHeight="1" x14ac:dyDescent="0.3">
      <c r="A1512" s="9">
        <v>1511</v>
      </c>
      <c r="B1512" s="7" t="s">
        <v>13784</v>
      </c>
      <c r="C1512" s="7">
        <v>43</v>
      </c>
      <c r="D1512" s="7" t="s">
        <v>13785</v>
      </c>
      <c r="E1512" s="7">
        <v>2</v>
      </c>
      <c r="F1512" s="7">
        <v>2</v>
      </c>
      <c r="G1512" s="7" t="s">
        <v>116</v>
      </c>
      <c r="H1512" s="7">
        <v>49</v>
      </c>
      <c r="I1512" s="7" t="s">
        <v>13786</v>
      </c>
      <c r="J1512" s="7" t="s">
        <v>13788</v>
      </c>
      <c r="K1512" s="7" t="s">
        <v>13789</v>
      </c>
      <c r="L1512" s="7" t="s">
        <v>13790</v>
      </c>
      <c r="M1512" s="7">
        <v>0</v>
      </c>
      <c r="N1512" s="7" t="s">
        <v>128</v>
      </c>
      <c r="O1512" s="7" t="s">
        <v>13791</v>
      </c>
      <c r="P1512" s="11" t="s">
        <v>328</v>
      </c>
    </row>
    <row r="1513" spans="1:16" ht="15.75" customHeight="1" x14ac:dyDescent="0.3">
      <c r="A1513" s="10">
        <v>1512</v>
      </c>
      <c r="B1513" s="8" t="s">
        <v>13792</v>
      </c>
      <c r="C1513" s="8">
        <v>24</v>
      </c>
      <c r="D1513" s="8" t="s">
        <v>13793</v>
      </c>
      <c r="E1513" s="8">
        <v>1</v>
      </c>
      <c r="F1513" s="8">
        <v>3</v>
      </c>
      <c r="G1513" s="8" t="s">
        <v>192</v>
      </c>
      <c r="H1513" s="8">
        <v>111</v>
      </c>
      <c r="I1513" s="8" t="s">
        <v>13794</v>
      </c>
      <c r="J1513" s="8" t="s">
        <v>13795</v>
      </c>
      <c r="K1513" s="8" t="s">
        <v>13796</v>
      </c>
      <c r="L1513" s="8" t="s">
        <v>13797</v>
      </c>
      <c r="M1513" s="8">
        <v>0</v>
      </c>
      <c r="N1513" s="8" t="s">
        <v>307</v>
      </c>
      <c r="O1513" s="8" t="s">
        <v>13799</v>
      </c>
      <c r="P1513" s="12" t="s">
        <v>225</v>
      </c>
    </row>
    <row r="1514" spans="1:16" ht="15.75" customHeight="1" x14ac:dyDescent="0.3">
      <c r="A1514" s="9">
        <v>1513</v>
      </c>
      <c r="B1514" s="7" t="s">
        <v>13800</v>
      </c>
      <c r="C1514" s="7">
        <v>78</v>
      </c>
      <c r="D1514" s="7" t="s">
        <v>13801</v>
      </c>
      <c r="E1514" s="7">
        <v>3</v>
      </c>
      <c r="F1514" s="7">
        <v>3</v>
      </c>
      <c r="G1514" s="7" t="s">
        <v>116</v>
      </c>
      <c r="H1514" s="7">
        <v>60</v>
      </c>
      <c r="I1514" s="7" t="s">
        <v>13803</v>
      </c>
      <c r="J1514" s="7" t="s">
        <v>13804</v>
      </c>
      <c r="K1514" s="7" t="s">
        <v>10660</v>
      </c>
      <c r="L1514" s="7" t="s">
        <v>13805</v>
      </c>
      <c r="M1514" s="7">
        <v>0</v>
      </c>
      <c r="N1514" s="7" t="s">
        <v>222</v>
      </c>
      <c r="O1514" s="7" t="s">
        <v>13806</v>
      </c>
      <c r="P1514" s="11" t="s">
        <v>962</v>
      </c>
    </row>
    <row r="1515" spans="1:16" ht="15.75" customHeight="1" x14ac:dyDescent="0.3">
      <c r="A1515" s="10">
        <v>1514</v>
      </c>
      <c r="B1515" s="8" t="s">
        <v>13807</v>
      </c>
      <c r="C1515" s="8">
        <v>72</v>
      </c>
      <c r="D1515" s="8" t="s">
        <v>13808</v>
      </c>
      <c r="E1515" s="8">
        <v>1</v>
      </c>
      <c r="F1515" s="8">
        <v>3</v>
      </c>
      <c r="G1515" s="8" t="s">
        <v>116</v>
      </c>
      <c r="H1515" s="8">
        <v>16</v>
      </c>
      <c r="I1515" s="8" t="s">
        <v>13810</v>
      </c>
      <c r="J1515" s="8" t="s">
        <v>13811</v>
      </c>
      <c r="K1515" s="8" t="s">
        <v>13812</v>
      </c>
      <c r="L1515" s="8" t="s">
        <v>13813</v>
      </c>
      <c r="M1515" s="8">
        <v>0</v>
      </c>
      <c r="N1515" s="8" t="s">
        <v>128</v>
      </c>
      <c r="O1515" s="8" t="s">
        <v>13814</v>
      </c>
      <c r="P1515" s="12" t="s">
        <v>446</v>
      </c>
    </row>
    <row r="1516" spans="1:16" ht="15.75" customHeight="1" x14ac:dyDescent="0.3">
      <c r="A1516" s="9">
        <v>1515</v>
      </c>
      <c r="B1516" s="7" t="s">
        <v>13815</v>
      </c>
      <c r="C1516" s="7">
        <v>44</v>
      </c>
      <c r="D1516" s="7" t="s">
        <v>13816</v>
      </c>
      <c r="E1516" s="7">
        <v>2</v>
      </c>
      <c r="F1516" s="7">
        <v>2</v>
      </c>
      <c r="G1516" s="7" t="s">
        <v>116</v>
      </c>
      <c r="H1516" s="7">
        <v>15</v>
      </c>
      <c r="I1516" s="7" t="s">
        <v>13817</v>
      </c>
      <c r="J1516" s="7" t="s">
        <v>13818</v>
      </c>
      <c r="K1516" s="7" t="s">
        <v>13819</v>
      </c>
      <c r="L1516" s="7" t="s">
        <v>13820</v>
      </c>
      <c r="M1516" s="7">
        <v>1</v>
      </c>
      <c r="N1516" s="7" t="s">
        <v>165</v>
      </c>
      <c r="O1516" s="7" t="s">
        <v>13821</v>
      </c>
      <c r="P1516" s="11" t="s">
        <v>398</v>
      </c>
    </row>
    <row r="1517" spans="1:16" ht="15.75" customHeight="1" x14ac:dyDescent="0.3">
      <c r="A1517" s="10">
        <v>1516</v>
      </c>
      <c r="B1517" s="8" t="s">
        <v>13823</v>
      </c>
      <c r="C1517" s="8">
        <v>79</v>
      </c>
      <c r="D1517" s="8" t="s">
        <v>13824</v>
      </c>
      <c r="E1517" s="8">
        <v>3</v>
      </c>
      <c r="F1517" s="8">
        <v>3</v>
      </c>
      <c r="G1517" s="8" t="s">
        <v>116</v>
      </c>
      <c r="H1517" s="8">
        <v>8</v>
      </c>
      <c r="I1517" s="8" t="s">
        <v>13825</v>
      </c>
      <c r="J1517" s="8" t="s">
        <v>13826</v>
      </c>
      <c r="K1517" s="8" t="s">
        <v>13827</v>
      </c>
      <c r="L1517" s="8" t="s">
        <v>13828</v>
      </c>
      <c r="M1517" s="8">
        <v>0</v>
      </c>
      <c r="N1517" s="8" t="s">
        <v>165</v>
      </c>
      <c r="O1517" s="8" t="s">
        <v>13829</v>
      </c>
      <c r="P1517" s="12" t="s">
        <v>246</v>
      </c>
    </row>
    <row r="1518" spans="1:16" ht="15.75" customHeight="1" x14ac:dyDescent="0.3">
      <c r="A1518" s="9">
        <v>1517</v>
      </c>
      <c r="B1518" s="7" t="s">
        <v>13831</v>
      </c>
      <c r="C1518" s="7">
        <v>31</v>
      </c>
      <c r="D1518" s="7" t="s">
        <v>13832</v>
      </c>
      <c r="E1518" s="7">
        <v>4</v>
      </c>
      <c r="F1518" s="7">
        <v>2</v>
      </c>
      <c r="G1518" s="7" t="s">
        <v>116</v>
      </c>
      <c r="H1518" s="7">
        <v>45</v>
      </c>
      <c r="I1518" s="7" t="s">
        <v>13833</v>
      </c>
      <c r="J1518" s="7" t="s">
        <v>13037</v>
      </c>
      <c r="K1518" s="7" t="s">
        <v>13834</v>
      </c>
      <c r="L1518" s="7" t="s">
        <v>13835</v>
      </c>
      <c r="M1518" s="7">
        <v>0</v>
      </c>
      <c r="N1518" s="7" t="s">
        <v>165</v>
      </c>
      <c r="O1518" s="7" t="s">
        <v>2490</v>
      </c>
      <c r="P1518" s="11" t="s">
        <v>1266</v>
      </c>
    </row>
    <row r="1519" spans="1:16" ht="15.75" customHeight="1" x14ac:dyDescent="0.3">
      <c r="A1519" s="10">
        <v>1518</v>
      </c>
      <c r="B1519" s="8" t="s">
        <v>13836</v>
      </c>
      <c r="C1519" s="8">
        <v>2</v>
      </c>
      <c r="D1519" s="8" t="s">
        <v>13837</v>
      </c>
      <c r="E1519" s="8">
        <v>2</v>
      </c>
      <c r="F1519" s="8">
        <v>2</v>
      </c>
      <c r="G1519" s="8" t="s">
        <v>192</v>
      </c>
      <c r="H1519" s="8">
        <v>100</v>
      </c>
      <c r="I1519" s="8" t="s">
        <v>13841</v>
      </c>
      <c r="J1519" s="8" t="s">
        <v>13842</v>
      </c>
      <c r="K1519" s="8" t="s">
        <v>13843</v>
      </c>
      <c r="L1519" s="8" t="s">
        <v>13844</v>
      </c>
      <c r="M1519" s="8">
        <v>0</v>
      </c>
      <c r="N1519" s="8" t="s">
        <v>307</v>
      </c>
      <c r="O1519" s="8" t="s">
        <v>13845</v>
      </c>
      <c r="P1519" s="12" t="s">
        <v>328</v>
      </c>
    </row>
    <row r="1520" spans="1:16" ht="15.75" customHeight="1" x14ac:dyDescent="0.3">
      <c r="A1520" s="9">
        <v>1519</v>
      </c>
      <c r="B1520" s="7" t="s">
        <v>13846</v>
      </c>
      <c r="C1520" s="7">
        <v>41</v>
      </c>
      <c r="D1520" s="7" t="s">
        <v>13847</v>
      </c>
      <c r="E1520" s="7">
        <v>2</v>
      </c>
      <c r="F1520" s="7">
        <v>1</v>
      </c>
      <c r="G1520" s="7" t="s">
        <v>192</v>
      </c>
      <c r="H1520" s="7">
        <v>35</v>
      </c>
      <c r="I1520" s="7" t="s">
        <v>13848</v>
      </c>
      <c r="J1520" s="7" t="s">
        <v>13849</v>
      </c>
      <c r="K1520" s="7" t="s">
        <v>13850</v>
      </c>
      <c r="L1520" s="7" t="s">
        <v>13852</v>
      </c>
      <c r="M1520" s="7">
        <v>1</v>
      </c>
      <c r="N1520" s="7" t="s">
        <v>128</v>
      </c>
      <c r="O1520" s="7" t="s">
        <v>13853</v>
      </c>
      <c r="P1520" s="11" t="s">
        <v>328</v>
      </c>
    </row>
    <row r="1521" spans="1:16" ht="15.75" customHeight="1" x14ac:dyDescent="0.3">
      <c r="A1521" s="10">
        <v>1520</v>
      </c>
      <c r="B1521" s="8" t="s">
        <v>13854</v>
      </c>
      <c r="C1521" s="8">
        <v>17</v>
      </c>
      <c r="D1521" s="8" t="s">
        <v>13855</v>
      </c>
      <c r="E1521" s="8">
        <v>5</v>
      </c>
      <c r="F1521" s="8">
        <v>3</v>
      </c>
      <c r="G1521" s="8" t="s">
        <v>192</v>
      </c>
      <c r="H1521" s="8">
        <v>115</v>
      </c>
      <c r="I1521" s="8" t="s">
        <v>13856</v>
      </c>
      <c r="J1521" s="8" t="s">
        <v>13858</v>
      </c>
      <c r="K1521" s="8" t="s">
        <v>13859</v>
      </c>
      <c r="L1521" s="8" t="s">
        <v>13860</v>
      </c>
      <c r="M1521" s="8">
        <v>0</v>
      </c>
      <c r="N1521" s="8" t="s">
        <v>307</v>
      </c>
      <c r="O1521" s="8" t="s">
        <v>13861</v>
      </c>
      <c r="P1521" s="12" t="s">
        <v>705</v>
      </c>
    </row>
    <row r="1522" spans="1:16" ht="15.75" customHeight="1" x14ac:dyDescent="0.3">
      <c r="A1522" s="9">
        <v>1521</v>
      </c>
      <c r="B1522" s="7" t="s">
        <v>13862</v>
      </c>
      <c r="C1522" s="7">
        <v>17</v>
      </c>
      <c r="D1522" s="7" t="s">
        <v>13863</v>
      </c>
      <c r="E1522" s="7">
        <v>5</v>
      </c>
      <c r="F1522" s="7">
        <v>2</v>
      </c>
      <c r="G1522" s="7" t="s">
        <v>192</v>
      </c>
      <c r="H1522" s="7">
        <v>66</v>
      </c>
      <c r="I1522" s="7" t="s">
        <v>13864</v>
      </c>
      <c r="J1522" s="7" t="s">
        <v>13865</v>
      </c>
      <c r="K1522" s="7" t="s">
        <v>13866</v>
      </c>
      <c r="L1522" s="7" t="s">
        <v>13867</v>
      </c>
      <c r="M1522" s="7">
        <v>1</v>
      </c>
      <c r="N1522" s="7" t="s">
        <v>128</v>
      </c>
      <c r="O1522" s="7" t="s">
        <v>13868</v>
      </c>
      <c r="P1522" s="11" t="s">
        <v>135</v>
      </c>
    </row>
    <row r="1523" spans="1:16" ht="15.75" customHeight="1" x14ac:dyDescent="0.3">
      <c r="A1523" s="10">
        <v>1522</v>
      </c>
      <c r="B1523" s="8" t="s">
        <v>13869</v>
      </c>
      <c r="C1523" s="8">
        <v>1</v>
      </c>
      <c r="D1523" s="8" t="s">
        <v>13870</v>
      </c>
      <c r="E1523" s="8">
        <v>3</v>
      </c>
      <c r="F1523" s="8">
        <v>4</v>
      </c>
      <c r="G1523" s="8" t="s">
        <v>192</v>
      </c>
      <c r="H1523" s="8">
        <v>48</v>
      </c>
      <c r="I1523" s="8" t="s">
        <v>13871</v>
      </c>
      <c r="J1523" s="8" t="s">
        <v>13872</v>
      </c>
      <c r="K1523" s="8" t="s">
        <v>13873</v>
      </c>
      <c r="L1523" s="8" t="s">
        <v>13874</v>
      </c>
      <c r="M1523" s="8">
        <v>0</v>
      </c>
      <c r="N1523" s="8" t="s">
        <v>307</v>
      </c>
      <c r="O1523" s="8" t="s">
        <v>13875</v>
      </c>
      <c r="P1523" s="12" t="s">
        <v>246</v>
      </c>
    </row>
    <row r="1524" spans="1:16" ht="15.75" customHeight="1" x14ac:dyDescent="0.3">
      <c r="A1524" s="9">
        <v>1523</v>
      </c>
      <c r="B1524" s="7" t="s">
        <v>13876</v>
      </c>
      <c r="C1524" s="7">
        <v>73</v>
      </c>
      <c r="D1524" s="7" t="s">
        <v>13877</v>
      </c>
      <c r="E1524" s="7">
        <v>2</v>
      </c>
      <c r="F1524" s="7">
        <v>2</v>
      </c>
      <c r="G1524" s="7" t="s">
        <v>116</v>
      </c>
      <c r="H1524" s="7">
        <v>109</v>
      </c>
      <c r="I1524" s="7" t="s">
        <v>13879</v>
      </c>
      <c r="J1524" s="7" t="s">
        <v>13880</v>
      </c>
      <c r="K1524" s="7" t="s">
        <v>13881</v>
      </c>
      <c r="L1524" s="7" t="s">
        <v>13882</v>
      </c>
      <c r="M1524" s="7">
        <v>0</v>
      </c>
      <c r="N1524" s="7" t="s">
        <v>307</v>
      </c>
      <c r="O1524" s="7" t="s">
        <v>13883</v>
      </c>
      <c r="P1524" s="11" t="s">
        <v>584</v>
      </c>
    </row>
    <row r="1525" spans="1:16" ht="15.75" customHeight="1" x14ac:dyDescent="0.3">
      <c r="A1525" s="10">
        <v>1524</v>
      </c>
      <c r="B1525" s="8" t="s">
        <v>13884</v>
      </c>
      <c r="C1525" s="8">
        <v>1</v>
      </c>
      <c r="D1525" s="8" t="s">
        <v>13885</v>
      </c>
      <c r="E1525" s="8">
        <v>3</v>
      </c>
      <c r="F1525" s="8">
        <v>1</v>
      </c>
      <c r="G1525" s="8" t="s">
        <v>192</v>
      </c>
      <c r="H1525" s="8">
        <v>2</v>
      </c>
      <c r="I1525" s="8" t="s">
        <v>13887</v>
      </c>
      <c r="J1525" s="8" t="s">
        <v>13888</v>
      </c>
      <c r="K1525" s="8" t="s">
        <v>13889</v>
      </c>
      <c r="L1525" s="8" t="s">
        <v>13890</v>
      </c>
      <c r="M1525" s="8">
        <v>0</v>
      </c>
      <c r="N1525" s="8" t="s">
        <v>165</v>
      </c>
      <c r="O1525" s="8" t="s">
        <v>13891</v>
      </c>
      <c r="P1525" s="12" t="s">
        <v>877</v>
      </c>
    </row>
    <row r="1526" spans="1:16" ht="15.75" customHeight="1" x14ac:dyDescent="0.3">
      <c r="A1526" s="9">
        <v>1525</v>
      </c>
      <c r="B1526" s="7" t="s">
        <v>13892</v>
      </c>
      <c r="C1526" s="7">
        <v>19</v>
      </c>
      <c r="D1526" s="7" t="s">
        <v>13893</v>
      </c>
      <c r="E1526" s="7">
        <v>2</v>
      </c>
      <c r="F1526" s="7">
        <v>3</v>
      </c>
      <c r="G1526" s="7" t="s">
        <v>192</v>
      </c>
      <c r="H1526" s="7">
        <v>21</v>
      </c>
      <c r="I1526" s="7" t="s">
        <v>13894</v>
      </c>
      <c r="J1526" s="7" t="s">
        <v>13895</v>
      </c>
      <c r="K1526" s="7" t="s">
        <v>13896</v>
      </c>
      <c r="L1526" s="7" t="s">
        <v>13897</v>
      </c>
      <c r="M1526" s="7">
        <v>0</v>
      </c>
      <c r="N1526" s="7" t="s">
        <v>307</v>
      </c>
      <c r="O1526" s="7" t="s">
        <v>13898</v>
      </c>
      <c r="P1526" s="11" t="s">
        <v>584</v>
      </c>
    </row>
    <row r="1527" spans="1:16" ht="15.75" customHeight="1" x14ac:dyDescent="0.3">
      <c r="A1527" s="10">
        <v>1526</v>
      </c>
      <c r="B1527" s="8" t="s">
        <v>13899</v>
      </c>
      <c r="C1527" s="8">
        <v>39</v>
      </c>
      <c r="D1527" s="8" t="s">
        <v>13901</v>
      </c>
      <c r="E1527" s="8">
        <v>3</v>
      </c>
      <c r="F1527" s="8">
        <v>3</v>
      </c>
      <c r="G1527" s="8" t="s">
        <v>192</v>
      </c>
      <c r="H1527" s="8">
        <v>116</v>
      </c>
      <c r="I1527" s="8" t="s">
        <v>13902</v>
      </c>
      <c r="J1527" s="8" t="s">
        <v>13903</v>
      </c>
      <c r="K1527" s="8" t="s">
        <v>13904</v>
      </c>
      <c r="L1527" s="8" t="s">
        <v>13905</v>
      </c>
      <c r="M1527" s="8">
        <v>0</v>
      </c>
      <c r="N1527" s="8" t="s">
        <v>307</v>
      </c>
      <c r="O1527" s="8" t="s">
        <v>13906</v>
      </c>
      <c r="P1527" s="12" t="s">
        <v>194</v>
      </c>
    </row>
    <row r="1528" spans="1:16" ht="15.75" customHeight="1" x14ac:dyDescent="0.3">
      <c r="A1528" s="9">
        <v>1527</v>
      </c>
      <c r="B1528" s="7" t="s">
        <v>13907</v>
      </c>
      <c r="C1528" s="7">
        <v>12</v>
      </c>
      <c r="D1528" s="7" t="s">
        <v>13909</v>
      </c>
      <c r="E1528" s="7">
        <v>3</v>
      </c>
      <c r="F1528" s="7">
        <v>3</v>
      </c>
      <c r="G1528" s="7" t="s">
        <v>116</v>
      </c>
      <c r="H1528" s="7">
        <v>72</v>
      </c>
      <c r="I1528" s="7" t="s">
        <v>13910</v>
      </c>
      <c r="J1528" s="7" t="s">
        <v>13911</v>
      </c>
      <c r="K1528" s="7" t="s">
        <v>13912</v>
      </c>
      <c r="L1528" s="7" t="s">
        <v>13913</v>
      </c>
      <c r="M1528" s="7">
        <v>0</v>
      </c>
      <c r="N1528" s="7" t="s">
        <v>222</v>
      </c>
      <c r="O1528" s="7" t="s">
        <v>13915</v>
      </c>
      <c r="P1528" s="11" t="s">
        <v>877</v>
      </c>
    </row>
    <row r="1529" spans="1:16" ht="15.75" customHeight="1" x14ac:dyDescent="0.3">
      <c r="A1529" s="10">
        <v>1528</v>
      </c>
      <c r="B1529" s="8" t="s">
        <v>13916</v>
      </c>
      <c r="C1529" s="8">
        <v>5</v>
      </c>
      <c r="D1529" s="8" t="s">
        <v>13918</v>
      </c>
      <c r="E1529" s="8">
        <v>3</v>
      </c>
      <c r="F1529" s="8">
        <v>2</v>
      </c>
      <c r="G1529" s="8" t="s">
        <v>116</v>
      </c>
      <c r="H1529" s="8">
        <v>113</v>
      </c>
      <c r="I1529" s="8" t="s">
        <v>13920</v>
      </c>
      <c r="J1529" s="8" t="s">
        <v>13921</v>
      </c>
      <c r="K1529" s="8" t="s">
        <v>13922</v>
      </c>
      <c r="L1529" s="8" t="s">
        <v>13924</v>
      </c>
      <c r="M1529" s="8">
        <v>0</v>
      </c>
      <c r="N1529" s="8" t="s">
        <v>307</v>
      </c>
      <c r="O1529" s="8" t="s">
        <v>13925</v>
      </c>
      <c r="P1529" s="12" t="s">
        <v>877</v>
      </c>
    </row>
    <row r="1530" spans="1:16" ht="15.75" customHeight="1" x14ac:dyDescent="0.3">
      <c r="A1530" s="9">
        <v>1529</v>
      </c>
      <c r="B1530" s="7" t="s">
        <v>13926</v>
      </c>
      <c r="C1530" s="7">
        <v>28</v>
      </c>
      <c r="D1530" s="7" t="s">
        <v>13927</v>
      </c>
      <c r="E1530" s="7">
        <v>3</v>
      </c>
      <c r="F1530" s="7">
        <v>2</v>
      </c>
      <c r="G1530" s="7" t="s">
        <v>192</v>
      </c>
      <c r="H1530" s="7">
        <v>5</v>
      </c>
      <c r="I1530" s="7" t="s">
        <v>13929</v>
      </c>
      <c r="J1530" s="7" t="s">
        <v>13931</v>
      </c>
      <c r="K1530" s="7" t="s">
        <v>13932</v>
      </c>
      <c r="L1530" s="7" t="s">
        <v>13934</v>
      </c>
      <c r="M1530" s="7">
        <v>0</v>
      </c>
      <c r="N1530" s="7" t="s">
        <v>128</v>
      </c>
      <c r="O1530" s="7" t="s">
        <v>13935</v>
      </c>
      <c r="P1530" s="11" t="s">
        <v>274</v>
      </c>
    </row>
    <row r="1531" spans="1:16" ht="15.75" customHeight="1" x14ac:dyDescent="0.3">
      <c r="A1531" s="10">
        <v>1530</v>
      </c>
      <c r="B1531" s="8" t="s">
        <v>13937</v>
      </c>
      <c r="C1531" s="8">
        <v>24</v>
      </c>
      <c r="D1531" s="8" t="s">
        <v>13938</v>
      </c>
      <c r="E1531" s="8">
        <v>5</v>
      </c>
      <c r="F1531" s="8">
        <v>3</v>
      </c>
      <c r="G1531" s="8" t="s">
        <v>116</v>
      </c>
      <c r="H1531" s="8">
        <v>2</v>
      </c>
      <c r="I1531" s="8" t="s">
        <v>13940</v>
      </c>
      <c r="J1531" s="8" t="s">
        <v>13941</v>
      </c>
      <c r="K1531" s="8" t="s">
        <v>13942</v>
      </c>
      <c r="L1531" s="8" t="s">
        <v>13943</v>
      </c>
      <c r="M1531" s="8">
        <v>0</v>
      </c>
      <c r="N1531" s="8" t="s">
        <v>222</v>
      </c>
      <c r="O1531" s="8" t="s">
        <v>13944</v>
      </c>
      <c r="P1531" s="12" t="s">
        <v>1735</v>
      </c>
    </row>
    <row r="1532" spans="1:16" ht="15.75" customHeight="1" x14ac:dyDescent="0.3">
      <c r="A1532" s="9">
        <v>1531</v>
      </c>
      <c r="B1532" s="7" t="s">
        <v>13945</v>
      </c>
      <c r="C1532" s="7">
        <v>50</v>
      </c>
      <c r="D1532" s="7" t="s">
        <v>13946</v>
      </c>
      <c r="E1532" s="7">
        <v>3</v>
      </c>
      <c r="F1532" s="7">
        <v>3</v>
      </c>
      <c r="G1532" s="7" t="s">
        <v>192</v>
      </c>
      <c r="H1532" s="7">
        <v>93</v>
      </c>
      <c r="I1532" s="7" t="s">
        <v>13948</v>
      </c>
      <c r="J1532" s="7" t="s">
        <v>13949</v>
      </c>
      <c r="K1532" s="7" t="s">
        <v>13950</v>
      </c>
      <c r="L1532" s="7" t="s">
        <v>13951</v>
      </c>
      <c r="M1532" s="7">
        <v>0</v>
      </c>
      <c r="N1532" s="7" t="s">
        <v>307</v>
      </c>
      <c r="O1532" s="7" t="s">
        <v>13952</v>
      </c>
      <c r="P1532" s="11" t="s">
        <v>877</v>
      </c>
    </row>
    <row r="1533" spans="1:16" ht="15.75" customHeight="1" x14ac:dyDescent="0.3">
      <c r="A1533" s="10">
        <v>1532</v>
      </c>
      <c r="B1533" s="8" t="s">
        <v>13953</v>
      </c>
      <c r="C1533" s="8">
        <v>39</v>
      </c>
      <c r="D1533" s="8" t="s">
        <v>13954</v>
      </c>
      <c r="E1533" s="8">
        <v>2</v>
      </c>
      <c r="F1533" s="8">
        <v>2</v>
      </c>
      <c r="G1533" s="8" t="s">
        <v>116</v>
      </c>
      <c r="H1533" s="8">
        <v>20</v>
      </c>
      <c r="I1533" s="8" t="s">
        <v>13956</v>
      </c>
      <c r="J1533" s="8" t="s">
        <v>13957</v>
      </c>
      <c r="K1533" s="8" t="s">
        <v>13958</v>
      </c>
      <c r="L1533" s="8" t="s">
        <v>13959</v>
      </c>
      <c r="M1533" s="8">
        <v>0</v>
      </c>
      <c r="N1533" s="8" t="s">
        <v>307</v>
      </c>
      <c r="O1533" s="8" t="s">
        <v>13960</v>
      </c>
      <c r="P1533" s="12" t="s">
        <v>398</v>
      </c>
    </row>
    <row r="1534" spans="1:16" ht="15.75" customHeight="1" x14ac:dyDescent="0.3">
      <c r="A1534" s="9">
        <v>1533</v>
      </c>
      <c r="B1534" s="7" t="s">
        <v>13961</v>
      </c>
      <c r="C1534" s="7">
        <v>52</v>
      </c>
      <c r="D1534" s="7" t="s">
        <v>13962</v>
      </c>
      <c r="E1534" s="7">
        <v>1</v>
      </c>
      <c r="F1534" s="7">
        <v>3</v>
      </c>
      <c r="G1534" s="7" t="s">
        <v>116</v>
      </c>
      <c r="H1534" s="7">
        <v>110</v>
      </c>
      <c r="I1534" s="7" t="s">
        <v>13964</v>
      </c>
      <c r="J1534" s="7" t="s">
        <v>13965</v>
      </c>
      <c r="K1534" s="7" t="s">
        <v>13966</v>
      </c>
      <c r="L1534" s="7" t="s">
        <v>13967</v>
      </c>
      <c r="M1534" s="7">
        <v>0</v>
      </c>
      <c r="N1534" s="7" t="s">
        <v>307</v>
      </c>
      <c r="O1534" s="7" t="s">
        <v>13968</v>
      </c>
      <c r="P1534" s="11" t="s">
        <v>446</v>
      </c>
    </row>
    <row r="1535" spans="1:16" ht="15.75" customHeight="1" x14ac:dyDescent="0.3">
      <c r="A1535" s="10">
        <v>1534</v>
      </c>
      <c r="B1535" s="8" t="s">
        <v>13969</v>
      </c>
      <c r="C1535" s="8">
        <v>79</v>
      </c>
      <c r="D1535" s="8" t="s">
        <v>13970</v>
      </c>
      <c r="E1535" s="8">
        <v>1</v>
      </c>
      <c r="F1535" s="8">
        <v>3</v>
      </c>
      <c r="G1535" s="8" t="s">
        <v>116</v>
      </c>
      <c r="H1535" s="8">
        <v>22</v>
      </c>
      <c r="I1535" s="8" t="s">
        <v>13972</v>
      </c>
      <c r="J1535" s="8" t="s">
        <v>13973</v>
      </c>
      <c r="K1535" s="8" t="s">
        <v>13974</v>
      </c>
      <c r="L1535" s="8" t="s">
        <v>13975</v>
      </c>
      <c r="M1535" s="8">
        <v>1</v>
      </c>
      <c r="N1535" s="8" t="s">
        <v>165</v>
      </c>
      <c r="O1535" s="8" t="s">
        <v>13977</v>
      </c>
      <c r="P1535" s="12" t="s">
        <v>225</v>
      </c>
    </row>
    <row r="1536" spans="1:16" ht="15.75" customHeight="1" x14ac:dyDescent="0.3">
      <c r="A1536" s="9">
        <v>1535</v>
      </c>
      <c r="B1536" s="7" t="s">
        <v>13978</v>
      </c>
      <c r="C1536" s="7">
        <v>62</v>
      </c>
      <c r="D1536" s="7" t="s">
        <v>13979</v>
      </c>
      <c r="E1536" s="7">
        <v>5</v>
      </c>
      <c r="F1536" s="7">
        <v>3</v>
      </c>
      <c r="G1536" s="7" t="s">
        <v>116</v>
      </c>
      <c r="H1536" s="7">
        <v>50</v>
      </c>
      <c r="I1536" s="7" t="s">
        <v>13980</v>
      </c>
      <c r="J1536" s="7" t="s">
        <v>13981</v>
      </c>
      <c r="K1536" s="7" t="s">
        <v>13983</v>
      </c>
      <c r="L1536" s="7" t="s">
        <v>13984</v>
      </c>
      <c r="M1536" s="7">
        <v>0</v>
      </c>
      <c r="N1536" s="7" t="s">
        <v>307</v>
      </c>
      <c r="O1536" s="7" t="s">
        <v>13985</v>
      </c>
      <c r="P1536" s="11" t="s">
        <v>2960</v>
      </c>
    </row>
    <row r="1537" spans="1:16" ht="15.75" customHeight="1" x14ac:dyDescent="0.3">
      <c r="A1537" s="10">
        <v>1536</v>
      </c>
      <c r="B1537" s="8" t="s">
        <v>13986</v>
      </c>
      <c r="C1537" s="8">
        <v>34</v>
      </c>
      <c r="D1537" s="8" t="s">
        <v>13987</v>
      </c>
      <c r="E1537" s="8">
        <v>5</v>
      </c>
      <c r="F1537" s="8">
        <v>3</v>
      </c>
      <c r="G1537" s="8" t="s">
        <v>116</v>
      </c>
      <c r="H1537" s="8">
        <v>52</v>
      </c>
      <c r="I1537" s="8" t="s">
        <v>13988</v>
      </c>
      <c r="J1537" s="8" t="s">
        <v>13989</v>
      </c>
      <c r="K1537" s="8" t="s">
        <v>13990</v>
      </c>
      <c r="L1537" s="8" t="s">
        <v>13993</v>
      </c>
      <c r="M1537" s="8">
        <v>0</v>
      </c>
      <c r="N1537" s="8" t="s">
        <v>222</v>
      </c>
      <c r="O1537" s="8" t="s">
        <v>13994</v>
      </c>
      <c r="P1537" s="12" t="s">
        <v>135</v>
      </c>
    </row>
    <row r="1538" spans="1:16" ht="15.75" customHeight="1" x14ac:dyDescent="0.3">
      <c r="A1538" s="9">
        <v>1537</v>
      </c>
      <c r="B1538" s="7" t="s">
        <v>13995</v>
      </c>
      <c r="C1538" s="7">
        <v>11</v>
      </c>
      <c r="D1538" s="7" t="s">
        <v>13996</v>
      </c>
      <c r="E1538" s="7">
        <v>1</v>
      </c>
      <c r="F1538" s="7">
        <v>1</v>
      </c>
      <c r="G1538" s="7" t="s">
        <v>116</v>
      </c>
      <c r="H1538" s="7">
        <v>105</v>
      </c>
      <c r="I1538" s="7" t="s">
        <v>13998</v>
      </c>
      <c r="J1538" s="7" t="s">
        <v>13999</v>
      </c>
      <c r="K1538" s="7" t="s">
        <v>14000</v>
      </c>
      <c r="L1538" s="7" t="s">
        <v>14001</v>
      </c>
      <c r="M1538" s="7">
        <v>0</v>
      </c>
      <c r="N1538" s="7" t="s">
        <v>128</v>
      </c>
      <c r="O1538" s="7" t="s">
        <v>14002</v>
      </c>
      <c r="P1538" s="11" t="s">
        <v>446</v>
      </c>
    </row>
    <row r="1539" spans="1:16" ht="15.75" customHeight="1" x14ac:dyDescent="0.3">
      <c r="A1539" s="10">
        <v>1538</v>
      </c>
      <c r="B1539" s="8" t="s">
        <v>14003</v>
      </c>
      <c r="C1539" s="8">
        <v>11</v>
      </c>
      <c r="D1539" s="8" t="s">
        <v>14004</v>
      </c>
      <c r="E1539" s="8">
        <v>2</v>
      </c>
      <c r="F1539" s="8">
        <v>1</v>
      </c>
      <c r="G1539" s="8" t="s">
        <v>116</v>
      </c>
      <c r="H1539" s="8">
        <v>55</v>
      </c>
      <c r="I1539" s="8" t="s">
        <v>14005</v>
      </c>
      <c r="J1539" s="8" t="s">
        <v>14007</v>
      </c>
      <c r="K1539" s="8" t="s">
        <v>14008</v>
      </c>
      <c r="L1539" s="8" t="s">
        <v>14009</v>
      </c>
      <c r="M1539" s="8">
        <v>0</v>
      </c>
      <c r="N1539" s="8" t="s">
        <v>307</v>
      </c>
      <c r="O1539" s="8" t="s">
        <v>14010</v>
      </c>
      <c r="P1539" s="12" t="s">
        <v>328</v>
      </c>
    </row>
    <row r="1540" spans="1:16" ht="15.75" customHeight="1" x14ac:dyDescent="0.3">
      <c r="A1540" s="9">
        <v>1539</v>
      </c>
      <c r="B1540" s="7" t="s">
        <v>14011</v>
      </c>
      <c r="C1540" s="7">
        <v>72</v>
      </c>
      <c r="D1540" s="7" t="s">
        <v>14012</v>
      </c>
      <c r="E1540" s="7">
        <v>3</v>
      </c>
      <c r="F1540" s="7">
        <v>4</v>
      </c>
      <c r="G1540" s="7" t="s">
        <v>116</v>
      </c>
      <c r="H1540" s="7">
        <v>88</v>
      </c>
      <c r="I1540" s="7" t="s">
        <v>14013</v>
      </c>
      <c r="J1540" s="7" t="s">
        <v>14014</v>
      </c>
      <c r="K1540" s="7" t="s">
        <v>14015</v>
      </c>
      <c r="L1540" s="7" t="s">
        <v>14016</v>
      </c>
      <c r="M1540" s="7">
        <v>0</v>
      </c>
      <c r="N1540" s="7" t="s">
        <v>307</v>
      </c>
      <c r="O1540" s="7" t="s">
        <v>14017</v>
      </c>
      <c r="P1540" s="11" t="s">
        <v>962</v>
      </c>
    </row>
    <row r="1541" spans="1:16" ht="15.75" customHeight="1" x14ac:dyDescent="0.3">
      <c r="A1541" s="10">
        <v>1540</v>
      </c>
      <c r="B1541" s="8" t="s">
        <v>14018</v>
      </c>
      <c r="C1541" s="8">
        <v>10</v>
      </c>
      <c r="D1541" s="8" t="s">
        <v>14019</v>
      </c>
      <c r="E1541" s="8">
        <v>1</v>
      </c>
      <c r="F1541" s="8">
        <v>4</v>
      </c>
      <c r="G1541" s="8" t="s">
        <v>192</v>
      </c>
      <c r="H1541" s="8">
        <v>11</v>
      </c>
      <c r="I1541" s="8" t="s">
        <v>14020</v>
      </c>
      <c r="J1541" s="8" t="s">
        <v>14022</v>
      </c>
      <c r="K1541" s="8" t="s">
        <v>14023</v>
      </c>
      <c r="L1541" s="8" t="s">
        <v>14024</v>
      </c>
      <c r="M1541" s="8">
        <v>0</v>
      </c>
      <c r="N1541" s="8" t="s">
        <v>307</v>
      </c>
      <c r="O1541" s="8" t="s">
        <v>14025</v>
      </c>
      <c r="P1541" s="12" t="s">
        <v>363</v>
      </c>
    </row>
    <row r="1542" spans="1:16" ht="15.75" customHeight="1" x14ac:dyDescent="0.3">
      <c r="A1542" s="9">
        <v>1541</v>
      </c>
      <c r="B1542" s="7" t="s">
        <v>14026</v>
      </c>
      <c r="C1542" s="7">
        <v>66</v>
      </c>
      <c r="D1542" s="7" t="s">
        <v>14027</v>
      </c>
      <c r="E1542" s="7">
        <v>2</v>
      </c>
      <c r="F1542" s="7">
        <v>2</v>
      </c>
      <c r="G1542" s="7" t="s">
        <v>116</v>
      </c>
      <c r="H1542" s="7">
        <v>27</v>
      </c>
      <c r="I1542" s="7" t="s">
        <v>14028</v>
      </c>
      <c r="J1542" s="7" t="s">
        <v>14029</v>
      </c>
      <c r="K1542" s="7" t="s">
        <v>14030</v>
      </c>
      <c r="L1542" s="7" t="s">
        <v>14031</v>
      </c>
      <c r="M1542" s="7">
        <v>0</v>
      </c>
      <c r="N1542" s="7" t="s">
        <v>222</v>
      </c>
      <c r="O1542" s="7" t="s">
        <v>14032</v>
      </c>
      <c r="P1542" s="11" t="s">
        <v>168</v>
      </c>
    </row>
    <row r="1543" spans="1:16" ht="15.75" customHeight="1" x14ac:dyDescent="0.3">
      <c r="A1543" s="10">
        <v>1542</v>
      </c>
      <c r="B1543" s="8" t="s">
        <v>14033</v>
      </c>
      <c r="C1543" s="8">
        <v>7</v>
      </c>
      <c r="D1543" s="8" t="s">
        <v>14034</v>
      </c>
      <c r="E1543" s="8">
        <v>1</v>
      </c>
      <c r="F1543" s="8">
        <v>3</v>
      </c>
      <c r="G1543" s="8" t="s">
        <v>192</v>
      </c>
      <c r="H1543" s="8">
        <v>101</v>
      </c>
      <c r="I1543" s="8" t="s">
        <v>14035</v>
      </c>
      <c r="J1543" s="8" t="s">
        <v>14036</v>
      </c>
      <c r="K1543" s="8" t="s">
        <v>14037</v>
      </c>
      <c r="L1543" s="8" t="s">
        <v>14038</v>
      </c>
      <c r="M1543" s="8">
        <v>0</v>
      </c>
      <c r="N1543" s="8" t="s">
        <v>307</v>
      </c>
      <c r="O1543" s="8" t="s">
        <v>14039</v>
      </c>
      <c r="P1543" s="12" t="s">
        <v>446</v>
      </c>
    </row>
    <row r="1544" spans="1:16" ht="15.75" customHeight="1" x14ac:dyDescent="0.3">
      <c r="A1544" s="9">
        <v>1543</v>
      </c>
      <c r="B1544" s="7" t="s">
        <v>14040</v>
      </c>
      <c r="C1544" s="7">
        <v>59</v>
      </c>
      <c r="D1544" s="7" t="s">
        <v>14041</v>
      </c>
      <c r="E1544" s="7">
        <v>2</v>
      </c>
      <c r="F1544" s="7">
        <v>1</v>
      </c>
      <c r="G1544" s="7" t="s">
        <v>116</v>
      </c>
      <c r="H1544" s="7">
        <v>41</v>
      </c>
      <c r="I1544" s="7" t="s">
        <v>14042</v>
      </c>
      <c r="J1544" s="7" t="s">
        <v>14043</v>
      </c>
      <c r="K1544" s="7" t="s">
        <v>14045</v>
      </c>
      <c r="L1544" s="7" t="s">
        <v>14046</v>
      </c>
      <c r="M1544" s="7">
        <v>0</v>
      </c>
      <c r="N1544" s="7" t="s">
        <v>307</v>
      </c>
      <c r="O1544" s="7" t="s">
        <v>14047</v>
      </c>
      <c r="P1544" s="11" t="s">
        <v>584</v>
      </c>
    </row>
    <row r="1545" spans="1:16" ht="15.75" customHeight="1" x14ac:dyDescent="0.3">
      <c r="A1545" s="10">
        <v>1544</v>
      </c>
      <c r="B1545" s="8" t="s">
        <v>14048</v>
      </c>
      <c r="C1545" s="8">
        <v>40</v>
      </c>
      <c r="D1545" s="8" t="s">
        <v>14049</v>
      </c>
      <c r="E1545" s="8">
        <v>1</v>
      </c>
      <c r="F1545" s="8">
        <v>3</v>
      </c>
      <c r="G1545" s="8" t="s">
        <v>116</v>
      </c>
      <c r="H1545" s="8">
        <v>101</v>
      </c>
      <c r="I1545" s="8" t="s">
        <v>14051</v>
      </c>
      <c r="J1545" s="8" t="s">
        <v>14052</v>
      </c>
      <c r="K1545" s="8" t="s">
        <v>14053</v>
      </c>
      <c r="L1545" s="8" t="s">
        <v>14054</v>
      </c>
      <c r="M1545" s="8">
        <v>0</v>
      </c>
      <c r="N1545" s="8" t="s">
        <v>307</v>
      </c>
      <c r="O1545" s="8" t="s">
        <v>14055</v>
      </c>
      <c r="P1545" s="12" t="s">
        <v>446</v>
      </c>
    </row>
    <row r="1546" spans="1:16" ht="15.75" customHeight="1" x14ac:dyDescent="0.3">
      <c r="A1546" s="9">
        <v>1545</v>
      </c>
      <c r="B1546" s="7" t="s">
        <v>14057</v>
      </c>
      <c r="C1546" s="7">
        <v>32</v>
      </c>
      <c r="D1546" s="7" t="s">
        <v>14058</v>
      </c>
      <c r="E1546" s="7">
        <v>3</v>
      </c>
      <c r="F1546" s="7">
        <v>2</v>
      </c>
      <c r="G1546" s="7" t="s">
        <v>116</v>
      </c>
      <c r="H1546" s="7">
        <v>36</v>
      </c>
      <c r="I1546" s="7" t="s">
        <v>14059</v>
      </c>
      <c r="J1546" s="7" t="s">
        <v>14060</v>
      </c>
      <c r="K1546" s="7" t="s">
        <v>14061</v>
      </c>
      <c r="L1546" s="7" t="s">
        <v>14062</v>
      </c>
      <c r="M1546" s="7">
        <v>0</v>
      </c>
      <c r="N1546" s="7" t="s">
        <v>128</v>
      </c>
      <c r="O1546" s="7" t="s">
        <v>14064</v>
      </c>
      <c r="P1546" s="11" t="s">
        <v>962</v>
      </c>
    </row>
    <row r="1547" spans="1:16" ht="15.75" customHeight="1" x14ac:dyDescent="0.3">
      <c r="A1547" s="10">
        <v>1546</v>
      </c>
      <c r="B1547" s="8" t="s">
        <v>14065</v>
      </c>
      <c r="C1547" s="8">
        <v>26</v>
      </c>
      <c r="D1547" s="8" t="s">
        <v>14066</v>
      </c>
      <c r="E1547" s="8">
        <v>4</v>
      </c>
      <c r="F1547" s="8">
        <v>3</v>
      </c>
      <c r="G1547" s="8" t="s">
        <v>116</v>
      </c>
      <c r="H1547" s="8">
        <v>83</v>
      </c>
      <c r="I1547" s="8" t="s">
        <v>14067</v>
      </c>
      <c r="J1547" s="8" t="s">
        <v>14068</v>
      </c>
      <c r="K1547" s="8" t="s">
        <v>14069</v>
      </c>
      <c r="L1547" s="8" t="s">
        <v>14071</v>
      </c>
      <c r="M1547" s="8">
        <v>0</v>
      </c>
      <c r="N1547" s="8" t="s">
        <v>165</v>
      </c>
      <c r="O1547" s="8" t="s">
        <v>7067</v>
      </c>
      <c r="P1547" s="12" t="s">
        <v>1512</v>
      </c>
    </row>
    <row r="1548" spans="1:16" ht="15.75" customHeight="1" x14ac:dyDescent="0.3">
      <c r="A1548" s="9">
        <v>1547</v>
      </c>
      <c r="B1548" s="7" t="s">
        <v>14072</v>
      </c>
      <c r="C1548" s="7">
        <v>49</v>
      </c>
      <c r="D1548" s="7" t="s">
        <v>14073</v>
      </c>
      <c r="E1548" s="7">
        <v>2</v>
      </c>
      <c r="F1548" s="7">
        <v>3</v>
      </c>
      <c r="G1548" s="7" t="s">
        <v>116</v>
      </c>
      <c r="H1548" s="7">
        <v>21</v>
      </c>
      <c r="I1548" s="7" t="s">
        <v>14075</v>
      </c>
      <c r="J1548" s="7" t="s">
        <v>14076</v>
      </c>
      <c r="K1548" s="7" t="s">
        <v>14077</v>
      </c>
      <c r="L1548" s="7" t="s">
        <v>14078</v>
      </c>
      <c r="M1548" s="7">
        <v>0</v>
      </c>
      <c r="N1548" s="7" t="s">
        <v>307</v>
      </c>
      <c r="O1548" s="7" t="s">
        <v>14079</v>
      </c>
      <c r="P1548" s="11" t="s">
        <v>168</v>
      </c>
    </row>
    <row r="1549" spans="1:16" ht="15.75" customHeight="1" x14ac:dyDescent="0.3">
      <c r="A1549" s="10">
        <v>1548</v>
      </c>
      <c r="B1549" s="8" t="s">
        <v>14080</v>
      </c>
      <c r="C1549" s="8">
        <v>25</v>
      </c>
      <c r="D1549" s="8" t="s">
        <v>14081</v>
      </c>
      <c r="E1549" s="8">
        <v>1</v>
      </c>
      <c r="F1549" s="8">
        <v>3</v>
      </c>
      <c r="G1549" s="8" t="s">
        <v>192</v>
      </c>
      <c r="H1549" s="8">
        <v>33</v>
      </c>
      <c r="I1549" s="8" t="s">
        <v>14083</v>
      </c>
      <c r="J1549" s="8" t="s">
        <v>14084</v>
      </c>
      <c r="K1549" s="8" t="s">
        <v>14085</v>
      </c>
      <c r="L1549" s="8" t="s">
        <v>14086</v>
      </c>
      <c r="M1549" s="8">
        <v>0</v>
      </c>
      <c r="N1549" s="8" t="s">
        <v>307</v>
      </c>
      <c r="O1549" s="8" t="s">
        <v>14087</v>
      </c>
      <c r="P1549" s="12" t="s">
        <v>293</v>
      </c>
    </row>
    <row r="1550" spans="1:16" ht="15.75" customHeight="1" x14ac:dyDescent="0.3">
      <c r="A1550" s="9">
        <v>1549</v>
      </c>
      <c r="B1550" s="7" t="s">
        <v>14088</v>
      </c>
      <c r="C1550" s="7">
        <v>16</v>
      </c>
      <c r="D1550" s="7" t="s">
        <v>14089</v>
      </c>
      <c r="E1550" s="7">
        <v>3</v>
      </c>
      <c r="F1550" s="7">
        <v>1</v>
      </c>
      <c r="G1550" s="7" t="s">
        <v>116</v>
      </c>
      <c r="H1550" s="7">
        <v>60</v>
      </c>
      <c r="I1550" s="7" t="s">
        <v>14091</v>
      </c>
      <c r="J1550" s="7" t="s">
        <v>14092</v>
      </c>
      <c r="K1550" s="7" t="s">
        <v>14093</v>
      </c>
      <c r="L1550" s="7" t="s">
        <v>14094</v>
      </c>
      <c r="M1550" s="7">
        <v>0</v>
      </c>
      <c r="N1550" s="7" t="s">
        <v>307</v>
      </c>
      <c r="O1550" s="7" t="s">
        <v>14095</v>
      </c>
      <c r="P1550" s="11" t="s">
        <v>962</v>
      </c>
    </row>
    <row r="1551" spans="1:16" ht="15.75" customHeight="1" x14ac:dyDescent="0.3">
      <c r="A1551" s="10">
        <v>1550</v>
      </c>
      <c r="B1551" s="8" t="s">
        <v>14096</v>
      </c>
      <c r="C1551" s="8">
        <v>29</v>
      </c>
      <c r="D1551" s="8" t="s">
        <v>14097</v>
      </c>
      <c r="E1551" s="8">
        <v>3</v>
      </c>
      <c r="F1551" s="8">
        <v>3</v>
      </c>
      <c r="G1551" s="8" t="s">
        <v>116</v>
      </c>
      <c r="H1551" s="8">
        <v>32</v>
      </c>
      <c r="I1551" s="8" t="s">
        <v>14099</v>
      </c>
      <c r="J1551" s="8" t="s">
        <v>14100</v>
      </c>
      <c r="K1551" s="8" t="s">
        <v>14101</v>
      </c>
      <c r="L1551" s="8" t="s">
        <v>14102</v>
      </c>
      <c r="M1551" s="8">
        <v>1</v>
      </c>
      <c r="N1551" s="8" t="s">
        <v>128</v>
      </c>
      <c r="O1551" s="8" t="s">
        <v>14103</v>
      </c>
      <c r="P1551" s="12" t="s">
        <v>962</v>
      </c>
    </row>
    <row r="1552" spans="1:16" ht="15.75" customHeight="1" x14ac:dyDescent="0.3">
      <c r="A1552" s="9">
        <v>1551</v>
      </c>
      <c r="B1552" s="7" t="s">
        <v>14104</v>
      </c>
      <c r="C1552" s="7">
        <v>9</v>
      </c>
      <c r="D1552" s="7" t="s">
        <v>14105</v>
      </c>
      <c r="E1552" s="7">
        <v>2</v>
      </c>
      <c r="F1552" s="7">
        <v>2</v>
      </c>
      <c r="G1552" s="7" t="s">
        <v>116</v>
      </c>
      <c r="H1552" s="7">
        <v>31</v>
      </c>
      <c r="I1552" s="7" t="s">
        <v>14106</v>
      </c>
      <c r="J1552" s="7" t="s">
        <v>14107</v>
      </c>
      <c r="K1552" s="7" t="s">
        <v>14108</v>
      </c>
      <c r="L1552" s="7" t="s">
        <v>14109</v>
      </c>
      <c r="M1552" s="7">
        <v>0</v>
      </c>
      <c r="N1552" s="7" t="s">
        <v>222</v>
      </c>
      <c r="O1552" s="7" t="s">
        <v>14110</v>
      </c>
      <c r="P1552" s="11" t="s">
        <v>328</v>
      </c>
    </row>
    <row r="1553" spans="1:16" ht="15.75" customHeight="1" x14ac:dyDescent="0.3">
      <c r="A1553" s="10">
        <v>1552</v>
      </c>
      <c r="B1553" s="8" t="s">
        <v>14111</v>
      </c>
      <c r="C1553" s="8">
        <v>12</v>
      </c>
      <c r="D1553" s="8" t="s">
        <v>14112</v>
      </c>
      <c r="E1553" s="8">
        <v>1</v>
      </c>
      <c r="F1553" s="8">
        <v>3</v>
      </c>
      <c r="G1553" s="8" t="s">
        <v>116</v>
      </c>
      <c r="H1553" s="8">
        <v>47</v>
      </c>
      <c r="I1553" s="8" t="s">
        <v>14113</v>
      </c>
      <c r="J1553" s="8" t="s">
        <v>14114</v>
      </c>
      <c r="K1553" s="8" t="s">
        <v>14115</v>
      </c>
      <c r="L1553" s="8" t="s">
        <v>14116</v>
      </c>
      <c r="M1553" s="8">
        <v>0</v>
      </c>
      <c r="N1553" s="8" t="s">
        <v>165</v>
      </c>
      <c r="O1553" s="8" t="s">
        <v>14118</v>
      </c>
      <c r="P1553" s="12" t="s">
        <v>446</v>
      </c>
    </row>
    <row r="1554" spans="1:16" ht="15.75" customHeight="1" x14ac:dyDescent="0.3">
      <c r="A1554" s="9">
        <v>1553</v>
      </c>
      <c r="B1554" s="7" t="s">
        <v>14119</v>
      </c>
      <c r="C1554" s="7">
        <v>44</v>
      </c>
      <c r="D1554" s="7" t="s">
        <v>14120</v>
      </c>
      <c r="E1554" s="7">
        <v>1</v>
      </c>
      <c r="F1554" s="7">
        <v>4</v>
      </c>
      <c r="G1554" s="7" t="s">
        <v>192</v>
      </c>
      <c r="H1554" s="7">
        <v>90</v>
      </c>
      <c r="I1554" s="7" t="s">
        <v>14121</v>
      </c>
      <c r="J1554" s="7" t="s">
        <v>14122</v>
      </c>
      <c r="K1554" s="7" t="s">
        <v>14123</v>
      </c>
      <c r="L1554" s="7" t="s">
        <v>14124</v>
      </c>
      <c r="M1554" s="7">
        <v>0</v>
      </c>
      <c r="N1554" s="7" t="s">
        <v>128</v>
      </c>
      <c r="O1554" s="7" t="s">
        <v>14125</v>
      </c>
      <c r="P1554" s="11" t="s">
        <v>293</v>
      </c>
    </row>
    <row r="1555" spans="1:16" ht="15.75" customHeight="1" x14ac:dyDescent="0.3">
      <c r="A1555" s="10">
        <v>1554</v>
      </c>
      <c r="B1555" s="8" t="s">
        <v>14126</v>
      </c>
      <c r="C1555" s="8">
        <v>5</v>
      </c>
      <c r="D1555" s="8" t="s">
        <v>14128</v>
      </c>
      <c r="E1555" s="8">
        <v>5</v>
      </c>
      <c r="F1555" s="8">
        <v>3</v>
      </c>
      <c r="G1555" s="8" t="s">
        <v>116</v>
      </c>
      <c r="H1555" s="8">
        <v>28</v>
      </c>
      <c r="I1555" s="8" t="s">
        <v>14129</v>
      </c>
      <c r="J1555" s="8" t="s">
        <v>14130</v>
      </c>
      <c r="K1555" s="8" t="s">
        <v>14131</v>
      </c>
      <c r="L1555" s="8" t="s">
        <v>14132</v>
      </c>
      <c r="M1555" s="8">
        <v>0</v>
      </c>
      <c r="N1555" s="8" t="s">
        <v>165</v>
      </c>
      <c r="O1555" s="8" t="s">
        <v>14133</v>
      </c>
      <c r="P1555" s="12" t="s">
        <v>1735</v>
      </c>
    </row>
    <row r="1556" spans="1:16" ht="15.75" customHeight="1" x14ac:dyDescent="0.3">
      <c r="A1556" s="9">
        <v>1555</v>
      </c>
      <c r="B1556" s="7" t="s">
        <v>14134</v>
      </c>
      <c r="C1556" s="7">
        <v>48</v>
      </c>
      <c r="D1556" s="7" t="s">
        <v>14135</v>
      </c>
      <c r="E1556" s="7">
        <v>5</v>
      </c>
      <c r="F1556" s="7">
        <v>3</v>
      </c>
      <c r="G1556" s="7" t="s">
        <v>116</v>
      </c>
      <c r="H1556" s="7">
        <v>103</v>
      </c>
      <c r="I1556" s="7" t="s">
        <v>14137</v>
      </c>
      <c r="J1556" s="7" t="s">
        <v>14138</v>
      </c>
      <c r="K1556" s="7" t="s">
        <v>14139</v>
      </c>
      <c r="L1556" s="7" t="s">
        <v>14140</v>
      </c>
      <c r="M1556" s="7">
        <v>0</v>
      </c>
      <c r="N1556" s="7" t="s">
        <v>165</v>
      </c>
      <c r="O1556" s="7" t="s">
        <v>14142</v>
      </c>
      <c r="P1556" s="11" t="s">
        <v>705</v>
      </c>
    </row>
    <row r="1557" spans="1:16" ht="15.75" customHeight="1" x14ac:dyDescent="0.3">
      <c r="A1557" s="10">
        <v>1556</v>
      </c>
      <c r="B1557" s="8" t="s">
        <v>14143</v>
      </c>
      <c r="C1557" s="8">
        <v>75</v>
      </c>
      <c r="D1557" s="8" t="s">
        <v>14144</v>
      </c>
      <c r="E1557" s="8">
        <v>4</v>
      </c>
      <c r="F1557" s="8">
        <v>4</v>
      </c>
      <c r="G1557" s="8" t="s">
        <v>192</v>
      </c>
      <c r="H1557" s="8">
        <v>72</v>
      </c>
      <c r="I1557" s="8" t="s">
        <v>14145</v>
      </c>
      <c r="J1557" s="8" t="s">
        <v>14146</v>
      </c>
      <c r="K1557" s="8" t="s">
        <v>14147</v>
      </c>
      <c r="L1557" s="8" t="s">
        <v>14148</v>
      </c>
      <c r="M1557" s="8">
        <v>0</v>
      </c>
      <c r="N1557" s="8" t="s">
        <v>128</v>
      </c>
      <c r="O1557" s="8" t="s">
        <v>8579</v>
      </c>
      <c r="P1557" s="12" t="s">
        <v>903</v>
      </c>
    </row>
    <row r="1558" spans="1:16" ht="15.75" customHeight="1" x14ac:dyDescent="0.3">
      <c r="A1558" s="9">
        <v>1557</v>
      </c>
      <c r="B1558" s="7" t="s">
        <v>14150</v>
      </c>
      <c r="C1558" s="7">
        <v>49</v>
      </c>
      <c r="D1558" s="7" t="s">
        <v>14151</v>
      </c>
      <c r="E1558" s="7">
        <v>2</v>
      </c>
      <c r="F1558" s="7">
        <v>2</v>
      </c>
      <c r="G1558" s="7" t="s">
        <v>116</v>
      </c>
      <c r="H1558" s="7">
        <v>105</v>
      </c>
      <c r="I1558" s="7" t="s">
        <v>14152</v>
      </c>
      <c r="J1558" s="7" t="s">
        <v>14153</v>
      </c>
      <c r="K1558" s="7" t="s">
        <v>14154</v>
      </c>
      <c r="L1558" s="7" t="s">
        <v>14156</v>
      </c>
      <c r="M1558" s="7">
        <v>0</v>
      </c>
      <c r="N1558" s="7" t="s">
        <v>307</v>
      </c>
      <c r="O1558" s="7" t="s">
        <v>14157</v>
      </c>
      <c r="P1558" s="11" t="s">
        <v>14158</v>
      </c>
    </row>
    <row r="1559" spans="1:16" ht="15.75" customHeight="1" x14ac:dyDescent="0.3">
      <c r="A1559" s="10">
        <v>1558</v>
      </c>
      <c r="B1559" s="8" t="s">
        <v>14159</v>
      </c>
      <c r="C1559" s="8">
        <v>20</v>
      </c>
      <c r="D1559" s="8" t="s">
        <v>1654</v>
      </c>
      <c r="E1559" s="8">
        <v>1</v>
      </c>
      <c r="F1559" s="8">
        <v>3</v>
      </c>
      <c r="G1559" s="8" t="s">
        <v>192</v>
      </c>
      <c r="H1559" s="8">
        <v>58</v>
      </c>
      <c r="I1559" s="8" t="s">
        <v>14160</v>
      </c>
      <c r="J1559" s="8" t="s">
        <v>14161</v>
      </c>
      <c r="K1559" s="8" t="s">
        <v>14162</v>
      </c>
      <c r="L1559" s="8" t="s">
        <v>14163</v>
      </c>
      <c r="M1559" s="8">
        <v>0</v>
      </c>
      <c r="N1559" s="8" t="s">
        <v>222</v>
      </c>
      <c r="O1559" s="8" t="s">
        <v>14164</v>
      </c>
      <c r="P1559" s="12" t="s">
        <v>751</v>
      </c>
    </row>
    <row r="1560" spans="1:16" ht="15.75" customHeight="1" x14ac:dyDescent="0.3">
      <c r="A1560" s="9">
        <v>1559</v>
      </c>
      <c r="B1560" s="7" t="s">
        <v>14165</v>
      </c>
      <c r="C1560" s="7">
        <v>73</v>
      </c>
      <c r="D1560" s="7" t="s">
        <v>14166</v>
      </c>
      <c r="E1560" s="7">
        <v>2</v>
      </c>
      <c r="F1560" s="7">
        <v>3</v>
      </c>
      <c r="G1560" s="7" t="s">
        <v>192</v>
      </c>
      <c r="H1560" s="7">
        <v>16</v>
      </c>
      <c r="I1560" s="7" t="s">
        <v>14167</v>
      </c>
      <c r="J1560" s="7" t="s">
        <v>14168</v>
      </c>
      <c r="K1560" s="7" t="s">
        <v>14169</v>
      </c>
      <c r="L1560" s="7" t="s">
        <v>14170</v>
      </c>
      <c r="M1560" s="7">
        <v>1</v>
      </c>
      <c r="N1560" s="7" t="s">
        <v>307</v>
      </c>
      <c r="O1560" s="7" t="s">
        <v>14172</v>
      </c>
      <c r="P1560" s="11" t="s">
        <v>584</v>
      </c>
    </row>
    <row r="1561" spans="1:16" ht="15.75" customHeight="1" x14ac:dyDescent="0.3">
      <c r="A1561" s="10">
        <v>1560</v>
      </c>
      <c r="B1561" s="8" t="s">
        <v>14173</v>
      </c>
      <c r="C1561" s="8">
        <v>46</v>
      </c>
      <c r="D1561" s="8" t="s">
        <v>14174</v>
      </c>
      <c r="E1561" s="8">
        <v>1</v>
      </c>
      <c r="F1561" s="8">
        <v>4</v>
      </c>
      <c r="G1561" s="8" t="s">
        <v>116</v>
      </c>
      <c r="H1561" s="8">
        <v>109</v>
      </c>
      <c r="I1561" s="8" t="s">
        <v>14175</v>
      </c>
      <c r="J1561" s="8" t="s">
        <v>14176</v>
      </c>
      <c r="K1561" s="8" t="s">
        <v>14177</v>
      </c>
      <c r="L1561" s="8" t="s">
        <v>14178</v>
      </c>
      <c r="M1561" s="8">
        <v>0</v>
      </c>
      <c r="N1561" s="8" t="s">
        <v>128</v>
      </c>
      <c r="O1561" s="8" t="s">
        <v>14179</v>
      </c>
      <c r="P1561" s="12" t="s">
        <v>751</v>
      </c>
    </row>
    <row r="1562" spans="1:16" ht="15.75" customHeight="1" x14ac:dyDescent="0.3">
      <c r="A1562" s="9">
        <v>1561</v>
      </c>
      <c r="B1562" s="7" t="s">
        <v>14180</v>
      </c>
      <c r="C1562" s="7">
        <v>60</v>
      </c>
      <c r="D1562" s="7" t="s">
        <v>14181</v>
      </c>
      <c r="E1562" s="7">
        <v>1</v>
      </c>
      <c r="F1562" s="7">
        <v>2</v>
      </c>
      <c r="G1562" s="7" t="s">
        <v>116</v>
      </c>
      <c r="H1562" s="7">
        <v>112</v>
      </c>
      <c r="I1562" s="7" t="s">
        <v>14182</v>
      </c>
      <c r="J1562" s="7" t="s">
        <v>14184</v>
      </c>
      <c r="K1562" s="7" t="s">
        <v>14185</v>
      </c>
      <c r="L1562" s="7" t="s">
        <v>14186</v>
      </c>
      <c r="M1562" s="7">
        <v>0</v>
      </c>
      <c r="N1562" s="7" t="s">
        <v>222</v>
      </c>
      <c r="O1562" s="7" t="s">
        <v>14187</v>
      </c>
      <c r="P1562" s="11" t="s">
        <v>363</v>
      </c>
    </row>
    <row r="1563" spans="1:16" ht="15.75" customHeight="1" x14ac:dyDescent="0.3">
      <c r="A1563" s="10">
        <v>1562</v>
      </c>
      <c r="B1563" s="8" t="s">
        <v>14188</v>
      </c>
      <c r="C1563" s="8">
        <v>30</v>
      </c>
      <c r="D1563" s="8" t="s">
        <v>14189</v>
      </c>
      <c r="E1563" s="8">
        <v>3</v>
      </c>
      <c r="F1563" s="8">
        <v>2</v>
      </c>
      <c r="G1563" s="8" t="s">
        <v>116</v>
      </c>
      <c r="H1563" s="8">
        <v>78</v>
      </c>
      <c r="I1563" s="8" t="s">
        <v>14191</v>
      </c>
      <c r="J1563" s="8" t="s">
        <v>14192</v>
      </c>
      <c r="K1563" s="8" t="s">
        <v>14193</v>
      </c>
      <c r="L1563" s="8" t="s">
        <v>14194</v>
      </c>
      <c r="M1563" s="8">
        <v>0</v>
      </c>
      <c r="N1563" s="8" t="s">
        <v>165</v>
      </c>
      <c r="O1563" s="8" t="s">
        <v>14196</v>
      </c>
      <c r="P1563" s="12" t="s">
        <v>962</v>
      </c>
    </row>
    <row r="1564" spans="1:16" ht="15.75" customHeight="1" x14ac:dyDescent="0.3">
      <c r="A1564" s="9">
        <v>1563</v>
      </c>
      <c r="B1564" s="7" t="s">
        <v>14197</v>
      </c>
      <c r="C1564" s="7">
        <v>71</v>
      </c>
      <c r="D1564" s="7" t="s">
        <v>14198</v>
      </c>
      <c r="E1564" s="7">
        <v>3</v>
      </c>
      <c r="F1564" s="7">
        <v>2</v>
      </c>
      <c r="G1564" s="7" t="s">
        <v>116</v>
      </c>
      <c r="H1564" s="7">
        <v>35</v>
      </c>
      <c r="I1564" s="7" t="s">
        <v>14200</v>
      </c>
      <c r="J1564" s="7" t="s">
        <v>14201</v>
      </c>
      <c r="K1564" s="7" t="s">
        <v>14202</v>
      </c>
      <c r="L1564" s="7" t="s">
        <v>14203</v>
      </c>
      <c r="M1564" s="7">
        <v>0</v>
      </c>
      <c r="N1564" s="7" t="s">
        <v>128</v>
      </c>
      <c r="O1564" s="7" t="s">
        <v>14205</v>
      </c>
      <c r="P1564" s="11" t="s">
        <v>877</v>
      </c>
    </row>
    <row r="1565" spans="1:16" ht="15.75" customHeight="1" x14ac:dyDescent="0.3">
      <c r="A1565" s="10">
        <v>1564</v>
      </c>
      <c r="B1565" s="8" t="s">
        <v>14206</v>
      </c>
      <c r="C1565" s="8">
        <v>43</v>
      </c>
      <c r="D1565" s="8" t="s">
        <v>14207</v>
      </c>
      <c r="E1565" s="8">
        <v>2</v>
      </c>
      <c r="F1565" s="8">
        <v>2</v>
      </c>
      <c r="G1565" s="8" t="s">
        <v>192</v>
      </c>
      <c r="H1565" s="8">
        <v>109</v>
      </c>
      <c r="I1565" s="8" t="s">
        <v>14209</v>
      </c>
      <c r="J1565" s="8" t="s">
        <v>14210</v>
      </c>
      <c r="K1565" s="8" t="s">
        <v>14211</v>
      </c>
      <c r="L1565" s="8" t="s">
        <v>14212</v>
      </c>
      <c r="M1565" s="8">
        <v>1</v>
      </c>
      <c r="N1565" s="8" t="s">
        <v>128</v>
      </c>
      <c r="O1565" s="8" t="s">
        <v>14213</v>
      </c>
      <c r="P1565" s="12" t="s">
        <v>168</v>
      </c>
    </row>
    <row r="1566" spans="1:16" ht="15.75" customHeight="1" x14ac:dyDescent="0.3">
      <c r="A1566" s="9">
        <v>1565</v>
      </c>
      <c r="B1566" s="7" t="s">
        <v>14215</v>
      </c>
      <c r="C1566" s="7">
        <v>20</v>
      </c>
      <c r="D1566" s="7" t="s">
        <v>14216</v>
      </c>
      <c r="E1566" s="7">
        <v>1</v>
      </c>
      <c r="F1566" s="7">
        <v>3</v>
      </c>
      <c r="G1566" s="7" t="s">
        <v>116</v>
      </c>
      <c r="H1566" s="7">
        <v>119</v>
      </c>
      <c r="I1566" s="7" t="s">
        <v>14217</v>
      </c>
      <c r="J1566" s="7" t="s">
        <v>14218</v>
      </c>
      <c r="K1566" s="7" t="s">
        <v>14219</v>
      </c>
      <c r="L1566" s="7" t="s">
        <v>14220</v>
      </c>
      <c r="M1566" s="7">
        <v>0</v>
      </c>
      <c r="N1566" s="7" t="s">
        <v>307</v>
      </c>
      <c r="O1566" s="7" t="s">
        <v>14221</v>
      </c>
      <c r="P1566" s="11" t="s">
        <v>225</v>
      </c>
    </row>
    <row r="1567" spans="1:16" ht="15.75" customHeight="1" x14ac:dyDescent="0.3">
      <c r="A1567" s="10">
        <v>1566</v>
      </c>
      <c r="B1567" s="8" t="s">
        <v>14223</v>
      </c>
      <c r="C1567" s="8">
        <v>24</v>
      </c>
      <c r="D1567" s="8" t="s">
        <v>14224</v>
      </c>
      <c r="E1567" s="8">
        <v>3</v>
      </c>
      <c r="F1567" s="8">
        <v>2</v>
      </c>
      <c r="G1567" s="8" t="s">
        <v>116</v>
      </c>
      <c r="H1567" s="8">
        <v>102</v>
      </c>
      <c r="I1567" s="8" t="s">
        <v>14225</v>
      </c>
      <c r="J1567" s="8" t="s">
        <v>14226</v>
      </c>
      <c r="K1567" s="8" t="s">
        <v>14227</v>
      </c>
      <c r="L1567" s="8" t="s">
        <v>14228</v>
      </c>
      <c r="M1567" s="8">
        <v>0</v>
      </c>
      <c r="N1567" s="8" t="s">
        <v>307</v>
      </c>
      <c r="O1567" s="8" t="s">
        <v>14229</v>
      </c>
      <c r="P1567" s="12" t="s">
        <v>962</v>
      </c>
    </row>
    <row r="1568" spans="1:16" ht="15.75" customHeight="1" x14ac:dyDescent="0.3">
      <c r="A1568" s="9">
        <v>1567</v>
      </c>
      <c r="B1568" s="7" t="s">
        <v>14230</v>
      </c>
      <c r="C1568" s="7">
        <v>29</v>
      </c>
      <c r="D1568" s="7" t="s">
        <v>14231</v>
      </c>
      <c r="E1568" s="7">
        <v>1</v>
      </c>
      <c r="F1568" s="7">
        <v>1</v>
      </c>
      <c r="G1568" s="7" t="s">
        <v>192</v>
      </c>
      <c r="H1568" s="7">
        <v>104</v>
      </c>
      <c r="I1568" s="7" t="s">
        <v>14233</v>
      </c>
      <c r="J1568" s="7" t="s">
        <v>14234</v>
      </c>
      <c r="K1568" s="7" t="s">
        <v>14235</v>
      </c>
      <c r="L1568" s="7" t="s">
        <v>14236</v>
      </c>
      <c r="M1568" s="7">
        <v>1</v>
      </c>
      <c r="N1568" s="7" t="s">
        <v>307</v>
      </c>
      <c r="O1568" s="7" t="s">
        <v>14237</v>
      </c>
      <c r="P1568" s="11" t="s">
        <v>363</v>
      </c>
    </row>
    <row r="1569" spans="1:16" ht="15.75" customHeight="1" x14ac:dyDescent="0.3">
      <c r="A1569" s="10">
        <v>1568</v>
      </c>
      <c r="B1569" s="8" t="s">
        <v>14239</v>
      </c>
      <c r="C1569" s="8">
        <v>48</v>
      </c>
      <c r="D1569" s="8" t="s">
        <v>14240</v>
      </c>
      <c r="E1569" s="8">
        <v>4</v>
      </c>
      <c r="F1569" s="8">
        <v>2</v>
      </c>
      <c r="G1569" s="8" t="s">
        <v>116</v>
      </c>
      <c r="H1569" s="8">
        <v>67</v>
      </c>
      <c r="I1569" s="8" t="s">
        <v>14241</v>
      </c>
      <c r="J1569" s="8" t="s">
        <v>14242</v>
      </c>
      <c r="K1569" s="8" t="s">
        <v>14243</v>
      </c>
      <c r="L1569" s="8" t="s">
        <v>14244</v>
      </c>
      <c r="M1569" s="8">
        <v>1</v>
      </c>
      <c r="N1569" s="8" t="s">
        <v>165</v>
      </c>
      <c r="O1569" s="8" t="s">
        <v>1331</v>
      </c>
      <c r="P1569" s="12" t="s">
        <v>14246</v>
      </c>
    </row>
    <row r="1570" spans="1:16" ht="15.75" customHeight="1" x14ac:dyDescent="0.3">
      <c r="A1570" s="9">
        <v>1569</v>
      </c>
      <c r="B1570" s="7" t="s">
        <v>14247</v>
      </c>
      <c r="C1570" s="7">
        <v>71</v>
      </c>
      <c r="D1570" s="7" t="s">
        <v>14248</v>
      </c>
      <c r="E1570" s="7">
        <v>3</v>
      </c>
      <c r="F1570" s="7">
        <v>3</v>
      </c>
      <c r="G1570" s="7" t="s">
        <v>116</v>
      </c>
      <c r="H1570" s="7">
        <v>17</v>
      </c>
      <c r="I1570" s="7" t="s">
        <v>14249</v>
      </c>
      <c r="J1570" s="7" t="s">
        <v>14250</v>
      </c>
      <c r="K1570" s="7" t="s">
        <v>14251</v>
      </c>
      <c r="L1570" s="7" t="s">
        <v>14252</v>
      </c>
      <c r="M1570" s="7">
        <v>1</v>
      </c>
      <c r="N1570" s="7" t="s">
        <v>165</v>
      </c>
      <c r="O1570" s="7" t="s">
        <v>14253</v>
      </c>
      <c r="P1570" s="11" t="s">
        <v>877</v>
      </c>
    </row>
    <row r="1571" spans="1:16" ht="15.75" customHeight="1" x14ac:dyDescent="0.3">
      <c r="A1571" s="10">
        <v>1570</v>
      </c>
      <c r="B1571" s="8" t="s">
        <v>14254</v>
      </c>
      <c r="C1571" s="8">
        <v>58</v>
      </c>
      <c r="D1571" s="8" t="s">
        <v>14255</v>
      </c>
      <c r="E1571" s="8">
        <v>2</v>
      </c>
      <c r="F1571" s="8">
        <v>2</v>
      </c>
      <c r="G1571" s="8" t="s">
        <v>116</v>
      </c>
      <c r="H1571" s="8">
        <v>21</v>
      </c>
      <c r="I1571" s="8" t="s">
        <v>14256</v>
      </c>
      <c r="J1571" s="8" t="s">
        <v>14257</v>
      </c>
      <c r="K1571" s="8" t="s">
        <v>14258</v>
      </c>
      <c r="L1571" s="8" t="s">
        <v>14259</v>
      </c>
      <c r="M1571" s="8">
        <v>1</v>
      </c>
      <c r="N1571" s="8" t="s">
        <v>128</v>
      </c>
      <c r="O1571" s="8" t="s">
        <v>14260</v>
      </c>
      <c r="P1571" s="12" t="s">
        <v>398</v>
      </c>
    </row>
    <row r="1572" spans="1:16" ht="15.75" customHeight="1" x14ac:dyDescent="0.3">
      <c r="A1572" s="9">
        <v>1571</v>
      </c>
      <c r="B1572" s="7" t="s">
        <v>14261</v>
      </c>
      <c r="C1572" s="7">
        <v>67</v>
      </c>
      <c r="D1572" s="7" t="s">
        <v>14262</v>
      </c>
      <c r="E1572" s="7">
        <v>3</v>
      </c>
      <c r="F1572" s="7">
        <v>2</v>
      </c>
      <c r="G1572" s="7" t="s">
        <v>116</v>
      </c>
      <c r="H1572" s="7">
        <v>54</v>
      </c>
      <c r="I1572" s="7" t="s">
        <v>14263</v>
      </c>
      <c r="J1572" s="7" t="s">
        <v>14265</v>
      </c>
      <c r="K1572" s="7" t="s">
        <v>14266</v>
      </c>
      <c r="L1572" s="7" t="s">
        <v>14267</v>
      </c>
      <c r="M1572" s="7">
        <v>0</v>
      </c>
      <c r="N1572" s="7" t="s">
        <v>307</v>
      </c>
      <c r="O1572" s="7" t="s">
        <v>14268</v>
      </c>
      <c r="P1572" s="11" t="s">
        <v>962</v>
      </c>
    </row>
    <row r="1573" spans="1:16" ht="15.75" customHeight="1" x14ac:dyDescent="0.3">
      <c r="A1573" s="10">
        <v>1572</v>
      </c>
      <c r="B1573" s="8" t="s">
        <v>14269</v>
      </c>
      <c r="C1573" s="8">
        <v>52</v>
      </c>
      <c r="D1573" s="8" t="s">
        <v>14270</v>
      </c>
      <c r="E1573" s="8">
        <v>1</v>
      </c>
      <c r="F1573" s="8">
        <v>3</v>
      </c>
      <c r="G1573" s="8" t="s">
        <v>116</v>
      </c>
      <c r="H1573" s="8">
        <v>58</v>
      </c>
      <c r="I1573" s="8" t="s">
        <v>14272</v>
      </c>
      <c r="J1573" s="8" t="s">
        <v>14273</v>
      </c>
      <c r="K1573" s="8" t="s">
        <v>14274</v>
      </c>
      <c r="L1573" s="8" t="s">
        <v>14275</v>
      </c>
      <c r="M1573" s="8">
        <v>0</v>
      </c>
      <c r="N1573" s="8" t="s">
        <v>165</v>
      </c>
      <c r="O1573" s="8" t="s">
        <v>14276</v>
      </c>
      <c r="P1573" s="12" t="s">
        <v>293</v>
      </c>
    </row>
    <row r="1574" spans="1:16" ht="15.75" customHeight="1" x14ac:dyDescent="0.3">
      <c r="A1574" s="9">
        <v>1573</v>
      </c>
      <c r="B1574" s="7" t="s">
        <v>14277</v>
      </c>
      <c r="C1574" s="7">
        <v>4</v>
      </c>
      <c r="D1574" s="7" t="s">
        <v>14278</v>
      </c>
      <c r="E1574" s="7">
        <v>1</v>
      </c>
      <c r="F1574" s="7">
        <v>3</v>
      </c>
      <c r="G1574" s="7" t="s">
        <v>116</v>
      </c>
      <c r="H1574" s="7">
        <v>105</v>
      </c>
      <c r="I1574" s="7" t="s">
        <v>14280</v>
      </c>
      <c r="J1574" s="7" t="s">
        <v>14281</v>
      </c>
      <c r="K1574" s="7" t="s">
        <v>14282</v>
      </c>
      <c r="L1574" s="7" t="s">
        <v>14283</v>
      </c>
      <c r="M1574" s="7">
        <v>0</v>
      </c>
      <c r="N1574" s="7" t="s">
        <v>165</v>
      </c>
      <c r="O1574" s="7" t="s">
        <v>14284</v>
      </c>
      <c r="P1574" s="11" t="s">
        <v>446</v>
      </c>
    </row>
    <row r="1575" spans="1:16" ht="15.75" customHeight="1" x14ac:dyDescent="0.3">
      <c r="A1575" s="10">
        <v>1574</v>
      </c>
      <c r="B1575" s="8" t="s">
        <v>14285</v>
      </c>
      <c r="C1575" s="8">
        <v>54</v>
      </c>
      <c r="D1575" s="8" t="s">
        <v>14286</v>
      </c>
      <c r="E1575" s="8">
        <v>3</v>
      </c>
      <c r="F1575" s="8">
        <v>3</v>
      </c>
      <c r="G1575" s="8" t="s">
        <v>116</v>
      </c>
      <c r="H1575" s="8">
        <v>55</v>
      </c>
      <c r="I1575" s="8" t="s">
        <v>14287</v>
      </c>
      <c r="J1575" s="8" t="s">
        <v>14289</v>
      </c>
      <c r="K1575" s="8" t="s">
        <v>14290</v>
      </c>
      <c r="L1575" s="8" t="s">
        <v>14291</v>
      </c>
      <c r="M1575" s="8">
        <v>0</v>
      </c>
      <c r="N1575" s="8" t="s">
        <v>128</v>
      </c>
      <c r="O1575" s="8" t="s">
        <v>14292</v>
      </c>
      <c r="P1575" s="12" t="s">
        <v>274</v>
      </c>
    </row>
    <row r="1576" spans="1:16" ht="15.75" customHeight="1" x14ac:dyDescent="0.3">
      <c r="A1576" s="9">
        <v>1575</v>
      </c>
      <c r="B1576" s="7" t="s">
        <v>14293</v>
      </c>
      <c r="C1576" s="7">
        <v>56</v>
      </c>
      <c r="D1576" s="7" t="s">
        <v>14294</v>
      </c>
      <c r="E1576" s="7">
        <v>1</v>
      </c>
      <c r="F1576" s="7">
        <v>3</v>
      </c>
      <c r="G1576" s="7" t="s">
        <v>116</v>
      </c>
      <c r="H1576" s="7">
        <v>111</v>
      </c>
      <c r="I1576" s="7" t="s">
        <v>14295</v>
      </c>
      <c r="J1576" s="7" t="s">
        <v>14297</v>
      </c>
      <c r="K1576" s="7" t="s">
        <v>14298</v>
      </c>
      <c r="L1576" s="7" t="s">
        <v>14299</v>
      </c>
      <c r="M1576" s="7">
        <v>1</v>
      </c>
      <c r="N1576" s="7" t="s">
        <v>128</v>
      </c>
      <c r="O1576" s="7" t="s">
        <v>14300</v>
      </c>
      <c r="P1576" s="11" t="s">
        <v>751</v>
      </c>
    </row>
    <row r="1577" spans="1:16" ht="15.75" customHeight="1" x14ac:dyDescent="0.3">
      <c r="A1577" s="10">
        <v>1576</v>
      </c>
      <c r="B1577" s="8" t="s">
        <v>14301</v>
      </c>
      <c r="C1577" s="8">
        <v>26</v>
      </c>
      <c r="D1577" s="8" t="s">
        <v>14304</v>
      </c>
      <c r="E1577" s="8">
        <v>1</v>
      </c>
      <c r="F1577" s="8">
        <v>2</v>
      </c>
      <c r="G1577" s="8" t="s">
        <v>192</v>
      </c>
      <c r="H1577" s="8">
        <v>72</v>
      </c>
      <c r="I1577" s="8" t="s">
        <v>14307</v>
      </c>
      <c r="J1577" s="8" t="s">
        <v>14308</v>
      </c>
      <c r="K1577" s="8" t="s">
        <v>14309</v>
      </c>
      <c r="L1577" s="8" t="s">
        <v>14310</v>
      </c>
      <c r="M1577" s="8">
        <v>0</v>
      </c>
      <c r="N1577" s="8" t="s">
        <v>307</v>
      </c>
      <c r="O1577" s="8" t="s">
        <v>14312</v>
      </c>
      <c r="P1577" s="12" t="s">
        <v>446</v>
      </c>
    </row>
    <row r="1578" spans="1:16" ht="15.75" customHeight="1" x14ac:dyDescent="0.3">
      <c r="A1578" s="9">
        <v>1577</v>
      </c>
      <c r="B1578" s="7" t="s">
        <v>14313</v>
      </c>
      <c r="C1578" s="7">
        <v>9</v>
      </c>
      <c r="D1578" s="7" t="s">
        <v>14314</v>
      </c>
      <c r="E1578" s="7">
        <v>1</v>
      </c>
      <c r="F1578" s="7">
        <v>2</v>
      </c>
      <c r="G1578" s="7" t="s">
        <v>116</v>
      </c>
      <c r="H1578" s="7">
        <v>76</v>
      </c>
      <c r="I1578" s="7" t="s">
        <v>14315</v>
      </c>
      <c r="J1578" s="7" t="s">
        <v>14316</v>
      </c>
      <c r="K1578" s="7" t="s">
        <v>14317</v>
      </c>
      <c r="L1578" s="7" t="s">
        <v>14318</v>
      </c>
      <c r="M1578" s="7">
        <v>1</v>
      </c>
      <c r="N1578" s="7" t="s">
        <v>307</v>
      </c>
      <c r="O1578" s="7" t="s">
        <v>14320</v>
      </c>
      <c r="P1578" s="11" t="s">
        <v>363</v>
      </c>
    </row>
    <row r="1579" spans="1:16" ht="15.75" customHeight="1" x14ac:dyDescent="0.3">
      <c r="A1579" s="10">
        <v>1578</v>
      </c>
      <c r="B1579" s="8" t="s">
        <v>14321</v>
      </c>
      <c r="C1579" s="8">
        <v>54</v>
      </c>
      <c r="D1579" s="8" t="s">
        <v>14322</v>
      </c>
      <c r="E1579" s="8">
        <v>1</v>
      </c>
      <c r="F1579" s="8">
        <v>3</v>
      </c>
      <c r="G1579" s="8" t="s">
        <v>192</v>
      </c>
      <c r="H1579" s="8">
        <v>9</v>
      </c>
      <c r="I1579" s="8" t="s">
        <v>14323</v>
      </c>
      <c r="J1579" s="8" t="s">
        <v>14324</v>
      </c>
      <c r="K1579" s="8" t="s">
        <v>14325</v>
      </c>
      <c r="L1579" s="8" t="s">
        <v>14326</v>
      </c>
      <c r="M1579" s="8">
        <v>0</v>
      </c>
      <c r="N1579" s="8" t="s">
        <v>128</v>
      </c>
      <c r="O1579" s="8" t="s">
        <v>14328</v>
      </c>
      <c r="P1579" s="12" t="s">
        <v>751</v>
      </c>
    </row>
    <row r="1580" spans="1:16" ht="15.75" customHeight="1" x14ac:dyDescent="0.3">
      <c r="A1580" s="9">
        <v>1579</v>
      </c>
      <c r="B1580" s="7" t="s">
        <v>14329</v>
      </c>
      <c r="C1580" s="7">
        <v>2</v>
      </c>
      <c r="D1580" s="7" t="s">
        <v>14330</v>
      </c>
      <c r="E1580" s="7">
        <v>3</v>
      </c>
      <c r="F1580" s="7">
        <v>3</v>
      </c>
      <c r="G1580" s="7" t="s">
        <v>192</v>
      </c>
      <c r="H1580" s="7">
        <v>17</v>
      </c>
      <c r="I1580" s="7" t="s">
        <v>14331</v>
      </c>
      <c r="J1580" s="7" t="s">
        <v>14332</v>
      </c>
      <c r="K1580" s="7" t="s">
        <v>14333</v>
      </c>
      <c r="L1580" s="7" t="s">
        <v>14334</v>
      </c>
      <c r="M1580" s="7">
        <v>0</v>
      </c>
      <c r="N1580" s="7" t="s">
        <v>165</v>
      </c>
      <c r="O1580" s="7" t="s">
        <v>14335</v>
      </c>
      <c r="P1580" s="11" t="s">
        <v>962</v>
      </c>
    </row>
    <row r="1581" spans="1:16" ht="15.75" customHeight="1" x14ac:dyDescent="0.3">
      <c r="A1581" s="10">
        <v>1580</v>
      </c>
      <c r="B1581" s="8" t="s">
        <v>14336</v>
      </c>
      <c r="C1581" s="8">
        <v>25</v>
      </c>
      <c r="D1581" s="8" t="s">
        <v>14337</v>
      </c>
      <c r="E1581" s="8">
        <v>5</v>
      </c>
      <c r="F1581" s="8">
        <v>3</v>
      </c>
      <c r="G1581" s="8" t="s">
        <v>116</v>
      </c>
      <c r="H1581" s="8">
        <v>82</v>
      </c>
      <c r="I1581" s="8" t="s">
        <v>14339</v>
      </c>
      <c r="J1581" s="8" t="s">
        <v>14340</v>
      </c>
      <c r="K1581" s="8" t="s">
        <v>14341</v>
      </c>
      <c r="L1581" s="8" t="s">
        <v>14342</v>
      </c>
      <c r="M1581" s="8">
        <v>0</v>
      </c>
      <c r="N1581" s="8" t="s">
        <v>222</v>
      </c>
      <c r="O1581" s="8" t="s">
        <v>14343</v>
      </c>
      <c r="P1581" s="12" t="s">
        <v>2960</v>
      </c>
    </row>
    <row r="1582" spans="1:16" ht="15.75" customHeight="1" x14ac:dyDescent="0.3">
      <c r="A1582" s="9">
        <v>1581</v>
      </c>
      <c r="B1582" s="7" t="s">
        <v>14344</v>
      </c>
      <c r="C1582" s="7">
        <v>34</v>
      </c>
      <c r="D1582" s="7" t="s">
        <v>14345</v>
      </c>
      <c r="E1582" s="7">
        <v>1</v>
      </c>
      <c r="F1582" s="7">
        <v>2</v>
      </c>
      <c r="G1582" s="7" t="s">
        <v>116</v>
      </c>
      <c r="H1582" s="7">
        <v>109</v>
      </c>
      <c r="I1582" s="7" t="s">
        <v>14347</v>
      </c>
      <c r="J1582" s="7" t="s">
        <v>14348</v>
      </c>
      <c r="K1582" s="7" t="s">
        <v>14349</v>
      </c>
      <c r="L1582" s="7" t="s">
        <v>14350</v>
      </c>
      <c r="M1582" s="7">
        <v>1</v>
      </c>
      <c r="N1582" s="7" t="s">
        <v>165</v>
      </c>
      <c r="O1582" s="7" t="s">
        <v>14351</v>
      </c>
      <c r="P1582" s="11" t="s">
        <v>751</v>
      </c>
    </row>
    <row r="1583" spans="1:16" ht="15.75" customHeight="1" x14ac:dyDescent="0.3">
      <c r="A1583" s="10">
        <v>1582</v>
      </c>
      <c r="B1583" s="8" t="s">
        <v>14352</v>
      </c>
      <c r="C1583" s="8">
        <v>16</v>
      </c>
      <c r="D1583" s="8" t="s">
        <v>14353</v>
      </c>
      <c r="E1583" s="8">
        <v>1</v>
      </c>
      <c r="F1583" s="8">
        <v>3</v>
      </c>
      <c r="G1583" s="8" t="s">
        <v>192</v>
      </c>
      <c r="H1583" s="8">
        <v>79</v>
      </c>
      <c r="I1583" s="8" t="s">
        <v>14355</v>
      </c>
      <c r="J1583" s="8" t="s">
        <v>14356</v>
      </c>
      <c r="K1583" s="8" t="s">
        <v>14357</v>
      </c>
      <c r="L1583" s="8" t="s">
        <v>14358</v>
      </c>
      <c r="M1583" s="8">
        <v>1</v>
      </c>
      <c r="N1583" s="8" t="s">
        <v>128</v>
      </c>
      <c r="O1583" s="8" t="s">
        <v>14359</v>
      </c>
      <c r="P1583" s="12" t="s">
        <v>446</v>
      </c>
    </row>
    <row r="1584" spans="1:16" ht="15.75" customHeight="1" x14ac:dyDescent="0.3">
      <c r="A1584" s="9">
        <v>1583</v>
      </c>
      <c r="B1584" s="7" t="s">
        <v>14360</v>
      </c>
      <c r="C1584" s="7">
        <v>27</v>
      </c>
      <c r="D1584" s="7" t="s">
        <v>14361</v>
      </c>
      <c r="E1584" s="7">
        <v>1</v>
      </c>
      <c r="F1584" s="7">
        <v>3</v>
      </c>
      <c r="G1584" s="7" t="s">
        <v>192</v>
      </c>
      <c r="H1584" s="7">
        <v>108</v>
      </c>
      <c r="I1584" s="7" t="s">
        <v>14362</v>
      </c>
      <c r="J1584" s="7" t="s">
        <v>14364</v>
      </c>
      <c r="K1584" s="7" t="s">
        <v>14365</v>
      </c>
      <c r="L1584" s="7" t="s">
        <v>14366</v>
      </c>
      <c r="M1584" s="7">
        <v>0</v>
      </c>
      <c r="N1584" s="7" t="s">
        <v>165</v>
      </c>
      <c r="O1584" s="7" t="s">
        <v>14367</v>
      </c>
      <c r="P1584" s="11" t="s">
        <v>446</v>
      </c>
    </row>
    <row r="1585" spans="1:16" ht="15.75" customHeight="1" x14ac:dyDescent="0.3">
      <c r="A1585" s="10">
        <v>1584</v>
      </c>
      <c r="B1585" s="8" t="s">
        <v>14368</v>
      </c>
      <c r="C1585" s="8">
        <v>52</v>
      </c>
      <c r="D1585" s="8" t="s">
        <v>14369</v>
      </c>
      <c r="E1585" s="8">
        <v>2</v>
      </c>
      <c r="F1585" s="8">
        <v>2</v>
      </c>
      <c r="G1585" s="8" t="s">
        <v>192</v>
      </c>
      <c r="H1585" s="8">
        <v>100</v>
      </c>
      <c r="I1585" s="8" t="s">
        <v>14371</v>
      </c>
      <c r="J1585" s="8" t="s">
        <v>14372</v>
      </c>
      <c r="K1585" s="8" t="s">
        <v>14373</v>
      </c>
      <c r="L1585" s="8" t="s">
        <v>14374</v>
      </c>
      <c r="M1585" s="8">
        <v>0</v>
      </c>
      <c r="N1585" s="8" t="s">
        <v>165</v>
      </c>
      <c r="O1585" s="8" t="s">
        <v>14375</v>
      </c>
      <c r="P1585" s="12" t="s">
        <v>14377</v>
      </c>
    </row>
    <row r="1586" spans="1:16" ht="15.75" customHeight="1" x14ac:dyDescent="0.3">
      <c r="A1586" s="9">
        <v>1585</v>
      </c>
      <c r="B1586" s="7" t="s">
        <v>14378</v>
      </c>
      <c r="C1586" s="7">
        <v>16</v>
      </c>
      <c r="D1586" s="7" t="s">
        <v>14379</v>
      </c>
      <c r="E1586" s="7">
        <v>4</v>
      </c>
      <c r="F1586" s="7">
        <v>2</v>
      </c>
      <c r="G1586" s="7" t="s">
        <v>116</v>
      </c>
      <c r="H1586" s="7">
        <v>109</v>
      </c>
      <c r="I1586" s="7" t="s">
        <v>14381</v>
      </c>
      <c r="J1586" s="7" t="s">
        <v>14382</v>
      </c>
      <c r="K1586" s="7" t="s">
        <v>14383</v>
      </c>
      <c r="L1586" s="7" t="s">
        <v>14384</v>
      </c>
      <c r="M1586" s="7">
        <v>0</v>
      </c>
      <c r="N1586" s="7" t="s">
        <v>307</v>
      </c>
      <c r="O1586" s="7" t="s">
        <v>2607</v>
      </c>
      <c r="P1586" s="11" t="s">
        <v>1512</v>
      </c>
    </row>
    <row r="1587" spans="1:16" ht="15.75" customHeight="1" x14ac:dyDescent="0.3">
      <c r="A1587" s="10">
        <v>1586</v>
      </c>
      <c r="B1587" s="8" t="s">
        <v>14385</v>
      </c>
      <c r="C1587" s="8">
        <v>71</v>
      </c>
      <c r="D1587" s="8" t="s">
        <v>14386</v>
      </c>
      <c r="E1587" s="8">
        <v>5</v>
      </c>
      <c r="F1587" s="8">
        <v>3</v>
      </c>
      <c r="G1587" s="8" t="s">
        <v>192</v>
      </c>
      <c r="H1587" s="8">
        <v>10</v>
      </c>
      <c r="I1587" s="8" t="s">
        <v>14387</v>
      </c>
      <c r="J1587" s="8" t="s">
        <v>14388</v>
      </c>
      <c r="K1587" s="8" t="s">
        <v>14390</v>
      </c>
      <c r="L1587" s="8" t="s">
        <v>14391</v>
      </c>
      <c r="M1587" s="8">
        <v>0</v>
      </c>
      <c r="N1587" s="8" t="s">
        <v>165</v>
      </c>
      <c r="O1587" s="8" t="s">
        <v>14392</v>
      </c>
      <c r="P1587" s="12" t="s">
        <v>1735</v>
      </c>
    </row>
    <row r="1588" spans="1:16" ht="15.75" customHeight="1" x14ac:dyDescent="0.3">
      <c r="A1588" s="9">
        <v>1587</v>
      </c>
      <c r="B1588" s="7" t="s">
        <v>14393</v>
      </c>
      <c r="C1588" s="7">
        <v>52</v>
      </c>
      <c r="D1588" s="7" t="s">
        <v>14394</v>
      </c>
      <c r="E1588" s="7">
        <v>1</v>
      </c>
      <c r="F1588" s="7">
        <v>3</v>
      </c>
      <c r="G1588" s="7" t="s">
        <v>116</v>
      </c>
      <c r="H1588" s="7">
        <v>33</v>
      </c>
      <c r="I1588" s="7" t="s">
        <v>14398</v>
      </c>
      <c r="J1588" s="7" t="s">
        <v>14399</v>
      </c>
      <c r="K1588" s="7" t="s">
        <v>14400</v>
      </c>
      <c r="L1588" s="7" t="s">
        <v>14401</v>
      </c>
      <c r="M1588" s="7">
        <v>1</v>
      </c>
      <c r="N1588" s="7" t="s">
        <v>165</v>
      </c>
      <c r="O1588" s="7" t="s">
        <v>14402</v>
      </c>
      <c r="P1588" s="11" t="s">
        <v>225</v>
      </c>
    </row>
    <row r="1589" spans="1:16" ht="15.75" customHeight="1" x14ac:dyDescent="0.3">
      <c r="A1589" s="10">
        <v>1588</v>
      </c>
      <c r="B1589" s="8" t="s">
        <v>14403</v>
      </c>
      <c r="C1589" s="8">
        <v>55</v>
      </c>
      <c r="D1589" s="8" t="s">
        <v>14404</v>
      </c>
      <c r="E1589" s="8">
        <v>2</v>
      </c>
      <c r="F1589" s="8">
        <v>3</v>
      </c>
      <c r="G1589" s="8" t="s">
        <v>116</v>
      </c>
      <c r="H1589" s="8">
        <v>102</v>
      </c>
      <c r="I1589" s="8" t="s">
        <v>14406</v>
      </c>
      <c r="J1589" s="8" t="s">
        <v>14407</v>
      </c>
      <c r="K1589" s="8" t="s">
        <v>14408</v>
      </c>
      <c r="L1589" s="8" t="s">
        <v>14409</v>
      </c>
      <c r="M1589" s="8">
        <v>0</v>
      </c>
      <c r="N1589" s="8" t="s">
        <v>222</v>
      </c>
      <c r="O1589" s="8" t="s">
        <v>14410</v>
      </c>
      <c r="P1589" s="12" t="s">
        <v>584</v>
      </c>
    </row>
    <row r="1590" spans="1:16" ht="15.75" customHeight="1" x14ac:dyDescent="0.3">
      <c r="A1590" s="9">
        <v>1589</v>
      </c>
      <c r="B1590" s="7" t="s">
        <v>14411</v>
      </c>
      <c r="C1590" s="7">
        <v>58</v>
      </c>
      <c r="D1590" s="7" t="s">
        <v>14412</v>
      </c>
      <c r="E1590" s="7">
        <v>3</v>
      </c>
      <c r="F1590" s="7">
        <v>3</v>
      </c>
      <c r="G1590" s="7" t="s">
        <v>116</v>
      </c>
      <c r="H1590" s="7">
        <v>9</v>
      </c>
      <c r="I1590" s="7" t="s">
        <v>14413</v>
      </c>
      <c r="J1590" s="7" t="s">
        <v>14415</v>
      </c>
      <c r="K1590" s="7" t="s">
        <v>14416</v>
      </c>
      <c r="L1590" s="7" t="s">
        <v>14417</v>
      </c>
      <c r="M1590" s="7">
        <v>0</v>
      </c>
      <c r="N1590" s="7" t="s">
        <v>128</v>
      </c>
      <c r="O1590" s="7" t="s">
        <v>14418</v>
      </c>
      <c r="P1590" s="11" t="s">
        <v>274</v>
      </c>
    </row>
    <row r="1591" spans="1:16" ht="15.75" customHeight="1" x14ac:dyDescent="0.3">
      <c r="A1591" s="10">
        <v>1590</v>
      </c>
      <c r="B1591" s="8" t="s">
        <v>14420</v>
      </c>
      <c r="C1591" s="8">
        <v>71</v>
      </c>
      <c r="D1591" s="8" t="s">
        <v>14421</v>
      </c>
      <c r="E1591" s="8">
        <v>4</v>
      </c>
      <c r="F1591" s="8">
        <v>1</v>
      </c>
      <c r="G1591" s="8" t="s">
        <v>192</v>
      </c>
      <c r="H1591" s="8">
        <v>40</v>
      </c>
      <c r="I1591" s="8" t="s">
        <v>14422</v>
      </c>
      <c r="J1591" s="8" t="s">
        <v>14423</v>
      </c>
      <c r="K1591" s="8" t="s">
        <v>14424</v>
      </c>
      <c r="L1591" s="8" t="s">
        <v>14425</v>
      </c>
      <c r="M1591" s="8">
        <v>0</v>
      </c>
      <c r="N1591" s="8" t="s">
        <v>307</v>
      </c>
      <c r="O1591" s="8" t="s">
        <v>1784</v>
      </c>
      <c r="P1591" s="12" t="s">
        <v>903</v>
      </c>
    </row>
    <row r="1592" spans="1:16" ht="15.75" customHeight="1" x14ac:dyDescent="0.3">
      <c r="A1592" s="9">
        <v>1591</v>
      </c>
      <c r="B1592" s="7" t="s">
        <v>14427</v>
      </c>
      <c r="C1592" s="7">
        <v>44</v>
      </c>
      <c r="D1592" s="7" t="s">
        <v>14428</v>
      </c>
      <c r="E1592" s="7">
        <v>2</v>
      </c>
      <c r="F1592" s="7">
        <v>2</v>
      </c>
      <c r="G1592" s="7" t="s">
        <v>116</v>
      </c>
      <c r="H1592" s="7">
        <v>35</v>
      </c>
      <c r="I1592" s="7" t="s">
        <v>14429</v>
      </c>
      <c r="J1592" s="7" t="s">
        <v>14430</v>
      </c>
      <c r="K1592" s="7" t="s">
        <v>14431</v>
      </c>
      <c r="L1592" s="7" t="s">
        <v>14432</v>
      </c>
      <c r="M1592" s="7">
        <v>0</v>
      </c>
      <c r="N1592" s="7" t="s">
        <v>222</v>
      </c>
      <c r="O1592" s="7" t="s">
        <v>14433</v>
      </c>
      <c r="P1592" s="11" t="s">
        <v>168</v>
      </c>
    </row>
    <row r="1593" spans="1:16" ht="15.75" customHeight="1" x14ac:dyDescent="0.3">
      <c r="A1593" s="10">
        <v>1592</v>
      </c>
      <c r="B1593" s="8" t="s">
        <v>14435</v>
      </c>
      <c r="C1593" s="8">
        <v>55</v>
      </c>
      <c r="D1593" s="8" t="s">
        <v>14436</v>
      </c>
      <c r="E1593" s="8">
        <v>2</v>
      </c>
      <c r="F1593" s="8">
        <v>3</v>
      </c>
      <c r="G1593" s="8" t="s">
        <v>116</v>
      </c>
      <c r="H1593" s="8">
        <v>86</v>
      </c>
      <c r="I1593" s="8" t="s">
        <v>14437</v>
      </c>
      <c r="J1593" s="8" t="s">
        <v>14438</v>
      </c>
      <c r="K1593" s="8" t="s">
        <v>14439</v>
      </c>
      <c r="L1593" s="8" t="s">
        <v>14440</v>
      </c>
      <c r="M1593" s="8">
        <v>1</v>
      </c>
      <c r="N1593" s="8" t="s">
        <v>307</v>
      </c>
      <c r="O1593" s="8" t="s">
        <v>14442</v>
      </c>
      <c r="P1593" s="12" t="s">
        <v>398</v>
      </c>
    </row>
    <row r="1594" spans="1:16" ht="15.75" customHeight="1" x14ac:dyDescent="0.3">
      <c r="A1594" s="9">
        <v>1593</v>
      </c>
      <c r="B1594" s="7" t="s">
        <v>14443</v>
      </c>
      <c r="C1594" s="7">
        <v>3</v>
      </c>
      <c r="D1594" s="7" t="s">
        <v>14444</v>
      </c>
      <c r="E1594" s="7">
        <v>1</v>
      </c>
      <c r="F1594" s="7">
        <v>3</v>
      </c>
      <c r="G1594" s="7" t="s">
        <v>116</v>
      </c>
      <c r="H1594" s="7">
        <v>58</v>
      </c>
      <c r="I1594" s="7" t="s">
        <v>14445</v>
      </c>
      <c r="J1594" s="7" t="s">
        <v>14446</v>
      </c>
      <c r="K1594" s="7" t="s">
        <v>14447</v>
      </c>
      <c r="L1594" s="7" t="s">
        <v>14449</v>
      </c>
      <c r="M1594" s="7">
        <v>0</v>
      </c>
      <c r="N1594" s="7" t="s">
        <v>307</v>
      </c>
      <c r="O1594" s="7" t="s">
        <v>14450</v>
      </c>
      <c r="P1594" s="11" t="s">
        <v>751</v>
      </c>
    </row>
    <row r="1595" spans="1:16" ht="15.75" customHeight="1" x14ac:dyDescent="0.3">
      <c r="A1595" s="10">
        <v>1594</v>
      </c>
      <c r="B1595" s="8" t="s">
        <v>14451</v>
      </c>
      <c r="C1595" s="8">
        <v>36</v>
      </c>
      <c r="D1595" s="8" t="s">
        <v>3329</v>
      </c>
      <c r="E1595" s="8">
        <v>2</v>
      </c>
      <c r="F1595" s="8">
        <v>4</v>
      </c>
      <c r="G1595" s="8" t="s">
        <v>192</v>
      </c>
      <c r="H1595" s="8">
        <v>118</v>
      </c>
      <c r="I1595" s="8" t="s">
        <v>14453</v>
      </c>
      <c r="J1595" s="8" t="s">
        <v>14454</v>
      </c>
      <c r="K1595" s="8" t="s">
        <v>14455</v>
      </c>
      <c r="L1595" s="8" t="s">
        <v>14456</v>
      </c>
      <c r="M1595" s="8">
        <v>1</v>
      </c>
      <c r="N1595" s="8" t="s">
        <v>222</v>
      </c>
      <c r="O1595" s="8" t="s">
        <v>14457</v>
      </c>
      <c r="P1595" s="12" t="s">
        <v>584</v>
      </c>
    </row>
    <row r="1596" spans="1:16" ht="15.75" customHeight="1" x14ac:dyDescent="0.3">
      <c r="A1596" s="9">
        <v>1595</v>
      </c>
      <c r="B1596" s="7" t="s">
        <v>14458</v>
      </c>
      <c r="C1596" s="7">
        <v>48</v>
      </c>
      <c r="D1596" s="7" t="s">
        <v>14459</v>
      </c>
      <c r="E1596" s="7">
        <v>3</v>
      </c>
      <c r="F1596" s="7">
        <v>3</v>
      </c>
      <c r="G1596" s="7" t="s">
        <v>116</v>
      </c>
      <c r="H1596" s="7">
        <v>85</v>
      </c>
      <c r="I1596" s="7" t="s">
        <v>14461</v>
      </c>
      <c r="J1596" s="7" t="s">
        <v>14462</v>
      </c>
      <c r="K1596" s="7" t="s">
        <v>14463</v>
      </c>
      <c r="L1596" s="7" t="s">
        <v>14464</v>
      </c>
      <c r="M1596" s="7">
        <v>0</v>
      </c>
      <c r="N1596" s="7" t="s">
        <v>222</v>
      </c>
      <c r="O1596" s="7" t="s">
        <v>14465</v>
      </c>
      <c r="P1596" s="11" t="s">
        <v>246</v>
      </c>
    </row>
    <row r="1597" spans="1:16" ht="15.75" customHeight="1" x14ac:dyDescent="0.3">
      <c r="A1597" s="10">
        <v>1596</v>
      </c>
      <c r="B1597" s="8" t="s">
        <v>14466</v>
      </c>
      <c r="C1597" s="8">
        <v>3</v>
      </c>
      <c r="D1597" s="8" t="s">
        <v>14468</v>
      </c>
      <c r="E1597" s="8">
        <v>5</v>
      </c>
      <c r="F1597" s="8">
        <v>3</v>
      </c>
      <c r="G1597" s="8" t="s">
        <v>116</v>
      </c>
      <c r="H1597" s="8">
        <v>68</v>
      </c>
      <c r="I1597" s="8" t="s">
        <v>14469</v>
      </c>
      <c r="J1597" s="8" t="s">
        <v>14470</v>
      </c>
      <c r="K1597" s="8" t="s">
        <v>14471</v>
      </c>
      <c r="L1597" s="8" t="s">
        <v>14472</v>
      </c>
      <c r="M1597" s="8">
        <v>0</v>
      </c>
      <c r="N1597" s="8" t="s">
        <v>307</v>
      </c>
      <c r="O1597" s="8" t="s">
        <v>14473</v>
      </c>
      <c r="P1597" s="12" t="s">
        <v>705</v>
      </c>
    </row>
    <row r="1598" spans="1:16" ht="15.75" customHeight="1" x14ac:dyDescent="0.3">
      <c r="A1598" s="9">
        <v>1597</v>
      </c>
      <c r="B1598" s="7" t="s">
        <v>14474</v>
      </c>
      <c r="C1598" s="7">
        <v>22</v>
      </c>
      <c r="D1598" s="7" t="s">
        <v>14475</v>
      </c>
      <c r="E1598" s="7">
        <v>4</v>
      </c>
      <c r="F1598" s="7">
        <v>2</v>
      </c>
      <c r="G1598" s="7" t="s">
        <v>116</v>
      </c>
      <c r="H1598" s="7">
        <v>65</v>
      </c>
      <c r="I1598" s="7" t="s">
        <v>14476</v>
      </c>
      <c r="J1598" s="7" t="s">
        <v>14477</v>
      </c>
      <c r="K1598" s="7" t="s">
        <v>14478</v>
      </c>
      <c r="L1598" s="7" t="s">
        <v>14479</v>
      </c>
      <c r="M1598" s="7">
        <v>1</v>
      </c>
      <c r="N1598" s="7" t="s">
        <v>307</v>
      </c>
      <c r="O1598" s="7" t="s">
        <v>3495</v>
      </c>
      <c r="P1598" s="11" t="s">
        <v>14481</v>
      </c>
    </row>
    <row r="1599" spans="1:16" ht="15.75" customHeight="1" x14ac:dyDescent="0.3">
      <c r="A1599" s="10">
        <v>1598</v>
      </c>
      <c r="B1599" s="8" t="s">
        <v>14482</v>
      </c>
      <c r="C1599" s="8">
        <v>53</v>
      </c>
      <c r="D1599" s="8" t="s">
        <v>14483</v>
      </c>
      <c r="E1599" s="8">
        <v>3</v>
      </c>
      <c r="F1599" s="8">
        <v>3</v>
      </c>
      <c r="G1599" s="8" t="s">
        <v>116</v>
      </c>
      <c r="H1599" s="8">
        <v>17</v>
      </c>
      <c r="I1599" s="8" t="s">
        <v>14484</v>
      </c>
      <c r="J1599" s="8" t="s">
        <v>14485</v>
      </c>
      <c r="K1599" s="8" t="s">
        <v>14486</v>
      </c>
      <c r="L1599" s="8" t="s">
        <v>14488</v>
      </c>
      <c r="M1599" s="8">
        <v>0</v>
      </c>
      <c r="N1599" s="8" t="s">
        <v>307</v>
      </c>
      <c r="O1599" s="8" t="s">
        <v>14489</v>
      </c>
      <c r="P1599" s="12" t="s">
        <v>246</v>
      </c>
    </row>
    <row r="1600" spans="1:16" ht="15.75" customHeight="1" x14ac:dyDescent="0.3">
      <c r="A1600" s="9">
        <v>1599</v>
      </c>
      <c r="B1600" s="7" t="s">
        <v>14490</v>
      </c>
      <c r="C1600" s="7">
        <v>36</v>
      </c>
      <c r="D1600" s="7" t="s">
        <v>14491</v>
      </c>
      <c r="E1600" s="7">
        <v>2</v>
      </c>
      <c r="F1600" s="7">
        <v>2</v>
      </c>
      <c r="G1600" s="7" t="s">
        <v>116</v>
      </c>
      <c r="H1600" s="7">
        <v>23</v>
      </c>
      <c r="I1600" s="7" t="s">
        <v>14492</v>
      </c>
      <c r="J1600" s="7" t="s">
        <v>14493</v>
      </c>
      <c r="K1600" s="7" t="s">
        <v>14494</v>
      </c>
      <c r="L1600" s="7" t="s">
        <v>14495</v>
      </c>
      <c r="M1600" s="7">
        <v>0</v>
      </c>
      <c r="N1600" s="7" t="s">
        <v>128</v>
      </c>
      <c r="O1600" s="7" t="s">
        <v>14496</v>
      </c>
      <c r="P1600" s="11" t="s">
        <v>168</v>
      </c>
    </row>
    <row r="1601" spans="1:16" ht="15.75" customHeight="1" x14ac:dyDescent="0.3">
      <c r="A1601" s="10">
        <v>1600</v>
      </c>
      <c r="B1601" s="8" t="s">
        <v>14497</v>
      </c>
      <c r="C1601" s="8">
        <v>24</v>
      </c>
      <c r="D1601" s="8" t="s">
        <v>14499</v>
      </c>
      <c r="E1601" s="8">
        <v>1</v>
      </c>
      <c r="F1601" s="8">
        <v>4</v>
      </c>
      <c r="G1601" s="8" t="s">
        <v>192</v>
      </c>
      <c r="H1601" s="8">
        <v>102</v>
      </c>
      <c r="I1601" s="8" t="s">
        <v>14500</v>
      </c>
      <c r="J1601" s="8" t="s">
        <v>14501</v>
      </c>
      <c r="K1601" s="8" t="s">
        <v>14502</v>
      </c>
      <c r="L1601" s="8" t="s">
        <v>14503</v>
      </c>
      <c r="M1601" s="8">
        <v>0</v>
      </c>
      <c r="N1601" s="8" t="s">
        <v>128</v>
      </c>
      <c r="O1601" s="8" t="s">
        <v>14504</v>
      </c>
      <c r="P1601" s="12" t="s">
        <v>225</v>
      </c>
    </row>
    <row r="1602" spans="1:16" ht="15.75" customHeight="1" x14ac:dyDescent="0.3">
      <c r="A1602" s="9">
        <v>1601</v>
      </c>
      <c r="B1602" s="7" t="s">
        <v>14505</v>
      </c>
      <c r="C1602" s="7">
        <v>36</v>
      </c>
      <c r="D1602" s="7" t="s">
        <v>14506</v>
      </c>
      <c r="E1602" s="7">
        <v>3</v>
      </c>
      <c r="F1602" s="7">
        <v>2</v>
      </c>
      <c r="G1602" s="7" t="s">
        <v>116</v>
      </c>
      <c r="H1602" s="7">
        <v>117</v>
      </c>
      <c r="I1602" s="7" t="s">
        <v>14507</v>
      </c>
      <c r="J1602" s="7" t="s">
        <v>14508</v>
      </c>
      <c r="K1602" s="7" t="s">
        <v>14509</v>
      </c>
      <c r="L1602" s="7" t="s">
        <v>14510</v>
      </c>
      <c r="M1602" s="7">
        <v>0</v>
      </c>
      <c r="N1602" s="7" t="s">
        <v>307</v>
      </c>
      <c r="O1602" s="7" t="s">
        <v>14512</v>
      </c>
      <c r="P1602" s="11" t="s">
        <v>194</v>
      </c>
    </row>
    <row r="1603" spans="1:16" ht="15.75" customHeight="1" x14ac:dyDescent="0.3">
      <c r="A1603" s="10">
        <v>1602</v>
      </c>
      <c r="B1603" s="8" t="s">
        <v>14513</v>
      </c>
      <c r="C1603" s="8">
        <v>4</v>
      </c>
      <c r="D1603" s="8" t="s">
        <v>14514</v>
      </c>
      <c r="E1603" s="8">
        <v>1</v>
      </c>
      <c r="F1603" s="8">
        <v>3</v>
      </c>
      <c r="G1603" s="8" t="s">
        <v>116</v>
      </c>
      <c r="H1603" s="8">
        <v>72</v>
      </c>
      <c r="I1603" s="8" t="s">
        <v>14515</v>
      </c>
      <c r="J1603" s="8" t="s">
        <v>14516</v>
      </c>
      <c r="K1603" s="8" t="s">
        <v>14517</v>
      </c>
      <c r="L1603" s="8" t="s">
        <v>14518</v>
      </c>
      <c r="M1603" s="8">
        <v>0</v>
      </c>
      <c r="N1603" s="8" t="s">
        <v>165</v>
      </c>
      <c r="O1603" s="8" t="s">
        <v>14520</v>
      </c>
      <c r="P1603" s="12" t="s">
        <v>293</v>
      </c>
    </row>
    <row r="1604" spans="1:16" ht="15.75" customHeight="1" x14ac:dyDescent="0.3">
      <c r="A1604" s="9">
        <v>1603</v>
      </c>
      <c r="B1604" s="7" t="s">
        <v>14521</v>
      </c>
      <c r="C1604" s="7">
        <v>31</v>
      </c>
      <c r="D1604" s="7" t="s">
        <v>14522</v>
      </c>
      <c r="E1604" s="7">
        <v>1</v>
      </c>
      <c r="F1604" s="7">
        <v>2</v>
      </c>
      <c r="G1604" s="7" t="s">
        <v>192</v>
      </c>
      <c r="H1604" s="7">
        <v>87</v>
      </c>
      <c r="I1604" s="7" t="s">
        <v>14523</v>
      </c>
      <c r="J1604" s="7" t="s">
        <v>14524</v>
      </c>
      <c r="K1604" s="7" t="s">
        <v>14525</v>
      </c>
      <c r="L1604" s="7" t="s">
        <v>14526</v>
      </c>
      <c r="M1604" s="7">
        <v>0</v>
      </c>
      <c r="N1604" s="7" t="s">
        <v>307</v>
      </c>
      <c r="O1604" s="7" t="s">
        <v>14527</v>
      </c>
      <c r="P1604" s="11" t="s">
        <v>363</v>
      </c>
    </row>
    <row r="1605" spans="1:16" ht="15.75" customHeight="1" x14ac:dyDescent="0.3">
      <c r="A1605" s="10">
        <v>1604</v>
      </c>
      <c r="B1605" s="8" t="s">
        <v>14528</v>
      </c>
      <c r="C1605" s="8">
        <v>40</v>
      </c>
      <c r="D1605" s="8" t="s">
        <v>14530</v>
      </c>
      <c r="E1605" s="8">
        <v>2</v>
      </c>
      <c r="F1605" s="8">
        <v>3</v>
      </c>
      <c r="G1605" s="8" t="s">
        <v>116</v>
      </c>
      <c r="H1605" s="8">
        <v>40</v>
      </c>
      <c r="I1605" s="8" t="s">
        <v>14531</v>
      </c>
      <c r="J1605" s="8" t="s">
        <v>14532</v>
      </c>
      <c r="K1605" s="8" t="s">
        <v>14533</v>
      </c>
      <c r="L1605" s="8" t="s">
        <v>14534</v>
      </c>
      <c r="M1605" s="8">
        <v>0</v>
      </c>
      <c r="N1605" s="8" t="s">
        <v>165</v>
      </c>
      <c r="O1605" s="8" t="s">
        <v>14536</v>
      </c>
      <c r="P1605" s="12" t="s">
        <v>398</v>
      </c>
    </row>
    <row r="1606" spans="1:16" ht="15.75" customHeight="1" x14ac:dyDescent="0.3">
      <c r="A1606" s="9">
        <v>1605</v>
      </c>
      <c r="B1606" s="7" t="s">
        <v>14537</v>
      </c>
      <c r="C1606" s="7">
        <v>73</v>
      </c>
      <c r="D1606" s="7" t="s">
        <v>14538</v>
      </c>
      <c r="E1606" s="7">
        <v>2</v>
      </c>
      <c r="F1606" s="7">
        <v>2</v>
      </c>
      <c r="G1606" s="7" t="s">
        <v>192</v>
      </c>
      <c r="H1606" s="7">
        <v>64</v>
      </c>
      <c r="I1606" s="7" t="s">
        <v>14539</v>
      </c>
      <c r="J1606" s="7" t="s">
        <v>14540</v>
      </c>
      <c r="K1606" s="7" t="s">
        <v>14541</v>
      </c>
      <c r="L1606" s="7" t="s">
        <v>14542</v>
      </c>
      <c r="M1606" s="7">
        <v>0</v>
      </c>
      <c r="N1606" s="7" t="s">
        <v>165</v>
      </c>
      <c r="O1606" s="7" t="s">
        <v>14544</v>
      </c>
      <c r="P1606" s="11" t="s">
        <v>168</v>
      </c>
    </row>
    <row r="1607" spans="1:16" ht="15.75" customHeight="1" x14ac:dyDescent="0.3">
      <c r="A1607" s="10">
        <v>1606</v>
      </c>
      <c r="B1607" s="8" t="s">
        <v>14545</v>
      </c>
      <c r="C1607" s="8">
        <v>20</v>
      </c>
      <c r="D1607" s="8" t="s">
        <v>14546</v>
      </c>
      <c r="E1607" s="8">
        <v>2</v>
      </c>
      <c r="F1607" s="8">
        <v>3</v>
      </c>
      <c r="G1607" s="8" t="s">
        <v>116</v>
      </c>
      <c r="H1607" s="8">
        <v>52</v>
      </c>
      <c r="I1607" s="8" t="s">
        <v>14547</v>
      </c>
      <c r="J1607" s="8" t="s">
        <v>14548</v>
      </c>
      <c r="K1607" s="8" t="s">
        <v>14550</v>
      </c>
      <c r="L1607" s="8" t="s">
        <v>14551</v>
      </c>
      <c r="M1607" s="8">
        <v>0</v>
      </c>
      <c r="N1607" s="8" t="s">
        <v>128</v>
      </c>
      <c r="O1607" s="8" t="s">
        <v>14552</v>
      </c>
      <c r="P1607" s="12" t="s">
        <v>398</v>
      </c>
    </row>
    <row r="1608" spans="1:16" ht="15.75" customHeight="1" x14ac:dyDescent="0.3">
      <c r="A1608" s="9">
        <v>1607</v>
      </c>
      <c r="B1608" s="7" t="s">
        <v>14553</v>
      </c>
      <c r="C1608" s="7">
        <v>72</v>
      </c>
      <c r="D1608" s="7" t="s">
        <v>14554</v>
      </c>
      <c r="E1608" s="7">
        <v>5</v>
      </c>
      <c r="F1608" s="7">
        <v>3</v>
      </c>
      <c r="G1608" s="7" t="s">
        <v>388</v>
      </c>
      <c r="H1608" s="7">
        <v>105</v>
      </c>
      <c r="I1608" s="7" t="s">
        <v>14555</v>
      </c>
      <c r="J1608" s="7" t="s">
        <v>14556</v>
      </c>
      <c r="K1608" s="7"/>
      <c r="L1608" s="7" t="s">
        <v>14557</v>
      </c>
      <c r="M1608" s="7">
        <v>1</v>
      </c>
      <c r="N1608" s="7" t="s">
        <v>128</v>
      </c>
      <c r="O1608" s="7" t="s">
        <v>14558</v>
      </c>
      <c r="P1608" s="11"/>
    </row>
    <row r="1609" spans="1:16" ht="15.75" customHeight="1" x14ac:dyDescent="0.3">
      <c r="A1609" s="10">
        <v>1608</v>
      </c>
      <c r="B1609" s="8" t="s">
        <v>14559</v>
      </c>
      <c r="C1609" s="8">
        <v>12</v>
      </c>
      <c r="D1609" s="8" t="s">
        <v>14560</v>
      </c>
      <c r="E1609" s="8">
        <v>3</v>
      </c>
      <c r="F1609" s="8">
        <v>1</v>
      </c>
      <c r="G1609" s="8" t="s">
        <v>116</v>
      </c>
      <c r="H1609" s="8">
        <v>85</v>
      </c>
      <c r="I1609" s="8" t="s">
        <v>14561</v>
      </c>
      <c r="J1609" s="8" t="s">
        <v>14562</v>
      </c>
      <c r="K1609" s="8" t="s">
        <v>14563</v>
      </c>
      <c r="L1609" s="8" t="s">
        <v>14564</v>
      </c>
      <c r="M1609" s="8">
        <v>0</v>
      </c>
      <c r="N1609" s="8" t="s">
        <v>165</v>
      </c>
      <c r="O1609" s="8" t="s">
        <v>14565</v>
      </c>
      <c r="P1609" s="12" t="s">
        <v>962</v>
      </c>
    </row>
    <row r="1610" spans="1:16" ht="15.75" customHeight="1" x14ac:dyDescent="0.3">
      <c r="A1610" s="9">
        <v>1609</v>
      </c>
      <c r="B1610" s="7" t="s">
        <v>14567</v>
      </c>
      <c r="C1610" s="7">
        <v>55</v>
      </c>
      <c r="D1610" s="7" t="s">
        <v>14568</v>
      </c>
      <c r="E1610" s="7">
        <v>3</v>
      </c>
      <c r="F1610" s="7">
        <v>3</v>
      </c>
      <c r="G1610" s="7" t="s">
        <v>116</v>
      </c>
      <c r="H1610" s="7">
        <v>78</v>
      </c>
      <c r="I1610" s="7" t="s">
        <v>14569</v>
      </c>
      <c r="J1610" s="7" t="s">
        <v>14570</v>
      </c>
      <c r="K1610" s="7" t="s">
        <v>14571</v>
      </c>
      <c r="L1610" s="7" t="s">
        <v>14572</v>
      </c>
      <c r="M1610" s="7">
        <v>1</v>
      </c>
      <c r="N1610" s="7" t="s">
        <v>128</v>
      </c>
      <c r="O1610" s="7" t="s">
        <v>14573</v>
      </c>
      <c r="P1610" s="11" t="s">
        <v>246</v>
      </c>
    </row>
    <row r="1611" spans="1:16" ht="15.75" customHeight="1" x14ac:dyDescent="0.3">
      <c r="A1611" s="10">
        <v>1610</v>
      </c>
      <c r="B1611" s="8" t="s">
        <v>14574</v>
      </c>
      <c r="C1611" s="8">
        <v>46</v>
      </c>
      <c r="D1611" s="8" t="s">
        <v>14575</v>
      </c>
      <c r="E1611" s="8">
        <v>3</v>
      </c>
      <c r="F1611" s="8">
        <v>3</v>
      </c>
      <c r="G1611" s="8" t="s">
        <v>116</v>
      </c>
      <c r="H1611" s="8">
        <v>85</v>
      </c>
      <c r="I1611" s="8" t="s">
        <v>14577</v>
      </c>
      <c r="J1611" s="8" t="s">
        <v>14578</v>
      </c>
      <c r="K1611" s="8" t="s">
        <v>14579</v>
      </c>
      <c r="L1611" s="8" t="s">
        <v>14580</v>
      </c>
      <c r="M1611" s="8">
        <v>1</v>
      </c>
      <c r="N1611" s="8" t="s">
        <v>165</v>
      </c>
      <c r="O1611" s="8" t="s">
        <v>14581</v>
      </c>
      <c r="P1611" s="12" t="s">
        <v>246</v>
      </c>
    </row>
    <row r="1612" spans="1:16" ht="15.75" customHeight="1" x14ac:dyDescent="0.3">
      <c r="A1612" s="9">
        <v>1611</v>
      </c>
      <c r="B1612" s="7" t="s">
        <v>14582</v>
      </c>
      <c r="C1612" s="7">
        <v>58</v>
      </c>
      <c r="D1612" s="7" t="s">
        <v>14583</v>
      </c>
      <c r="E1612" s="7">
        <v>2</v>
      </c>
      <c r="F1612" s="7">
        <v>2</v>
      </c>
      <c r="G1612" s="7" t="s">
        <v>192</v>
      </c>
      <c r="H1612" s="7">
        <v>35</v>
      </c>
      <c r="I1612" s="7" t="s">
        <v>14585</v>
      </c>
      <c r="J1612" s="7" t="s">
        <v>14586</v>
      </c>
      <c r="K1612" s="7" t="s">
        <v>14587</v>
      </c>
      <c r="L1612" s="7" t="s">
        <v>14588</v>
      </c>
      <c r="M1612" s="7">
        <v>0</v>
      </c>
      <c r="N1612" s="7" t="s">
        <v>165</v>
      </c>
      <c r="O1612" s="7" t="s">
        <v>14589</v>
      </c>
      <c r="P1612" s="11" t="s">
        <v>328</v>
      </c>
    </row>
    <row r="1613" spans="1:16" ht="15.75" customHeight="1" x14ac:dyDescent="0.3">
      <c r="A1613" s="10">
        <v>1612</v>
      </c>
      <c r="B1613" s="8" t="s">
        <v>14590</v>
      </c>
      <c r="C1613" s="8">
        <v>80</v>
      </c>
      <c r="D1613" s="8" t="s">
        <v>14591</v>
      </c>
      <c r="E1613" s="8">
        <v>1</v>
      </c>
      <c r="F1613" s="8">
        <v>3</v>
      </c>
      <c r="G1613" s="8" t="s">
        <v>152</v>
      </c>
      <c r="H1613" s="8">
        <v>47</v>
      </c>
      <c r="I1613" s="8" t="s">
        <v>14592</v>
      </c>
      <c r="J1613" s="8"/>
      <c r="K1613" s="8"/>
      <c r="L1613" s="8" t="s">
        <v>14594</v>
      </c>
      <c r="M1613" s="8">
        <v>0</v>
      </c>
      <c r="N1613" s="8" t="s">
        <v>222</v>
      </c>
      <c r="O1613" s="8" t="s">
        <v>14597</v>
      </c>
      <c r="P1613" s="12"/>
    </row>
    <row r="1614" spans="1:16" ht="15.75" customHeight="1" x14ac:dyDescent="0.3">
      <c r="A1614" s="9">
        <v>1613</v>
      </c>
      <c r="B1614" s="7" t="s">
        <v>14598</v>
      </c>
      <c r="C1614" s="7">
        <v>53</v>
      </c>
      <c r="D1614" s="7" t="s">
        <v>14599</v>
      </c>
      <c r="E1614" s="7">
        <v>5</v>
      </c>
      <c r="F1614" s="7">
        <v>3</v>
      </c>
      <c r="G1614" s="7" t="s">
        <v>192</v>
      </c>
      <c r="H1614" s="7">
        <v>70</v>
      </c>
      <c r="I1614" s="7" t="s">
        <v>14600</v>
      </c>
      <c r="J1614" s="7" t="s">
        <v>14601</v>
      </c>
      <c r="K1614" s="7" t="s">
        <v>14602</v>
      </c>
      <c r="L1614" s="7" t="s">
        <v>14603</v>
      </c>
      <c r="M1614" s="7">
        <v>1</v>
      </c>
      <c r="N1614" s="7" t="s">
        <v>165</v>
      </c>
      <c r="O1614" s="7" t="s">
        <v>14604</v>
      </c>
      <c r="P1614" s="11" t="s">
        <v>705</v>
      </c>
    </row>
    <row r="1615" spans="1:16" ht="15.75" customHeight="1" x14ac:dyDescent="0.3">
      <c r="A1615" s="10">
        <v>1614</v>
      </c>
      <c r="B1615" s="8" t="s">
        <v>14605</v>
      </c>
      <c r="C1615" s="8">
        <v>1</v>
      </c>
      <c r="D1615" s="8" t="s">
        <v>14606</v>
      </c>
      <c r="E1615" s="8">
        <v>1</v>
      </c>
      <c r="F1615" s="8">
        <v>3</v>
      </c>
      <c r="G1615" s="8" t="s">
        <v>192</v>
      </c>
      <c r="H1615" s="8">
        <v>112</v>
      </c>
      <c r="I1615" s="8" t="s">
        <v>14607</v>
      </c>
      <c r="J1615" s="8" t="s">
        <v>14608</v>
      </c>
      <c r="K1615" s="8" t="s">
        <v>14609</v>
      </c>
      <c r="L1615" s="8" t="s">
        <v>14610</v>
      </c>
      <c r="M1615" s="8">
        <v>0</v>
      </c>
      <c r="N1615" s="8" t="s">
        <v>165</v>
      </c>
      <c r="O1615" s="8" t="s">
        <v>14612</v>
      </c>
      <c r="P1615" s="12" t="s">
        <v>293</v>
      </c>
    </row>
    <row r="1616" spans="1:16" ht="15.75" customHeight="1" x14ac:dyDescent="0.3">
      <c r="A1616" s="9">
        <v>1615</v>
      </c>
      <c r="B1616" s="7" t="s">
        <v>14613</v>
      </c>
      <c r="C1616" s="7">
        <v>48</v>
      </c>
      <c r="D1616" s="7" t="s">
        <v>14614</v>
      </c>
      <c r="E1616" s="7">
        <v>3</v>
      </c>
      <c r="F1616" s="7">
        <v>3</v>
      </c>
      <c r="G1616" s="7" t="s">
        <v>192</v>
      </c>
      <c r="H1616" s="7">
        <v>15</v>
      </c>
      <c r="I1616" s="7" t="s">
        <v>14615</v>
      </c>
      <c r="J1616" s="7" t="s">
        <v>14616</v>
      </c>
      <c r="K1616" s="7" t="s">
        <v>14617</v>
      </c>
      <c r="L1616" s="7" t="s">
        <v>14618</v>
      </c>
      <c r="M1616" s="7">
        <v>0</v>
      </c>
      <c r="N1616" s="7" t="s">
        <v>128</v>
      </c>
      <c r="O1616" s="7" t="s">
        <v>14619</v>
      </c>
      <c r="P1616" s="11" t="s">
        <v>962</v>
      </c>
    </row>
    <row r="1617" spans="1:16" ht="15.75" customHeight="1" x14ac:dyDescent="0.3">
      <c r="A1617" s="10">
        <v>1616</v>
      </c>
      <c r="B1617" s="8" t="s">
        <v>14620</v>
      </c>
      <c r="C1617" s="8">
        <v>80</v>
      </c>
      <c r="D1617" s="8" t="s">
        <v>14621</v>
      </c>
      <c r="E1617" s="8">
        <v>2</v>
      </c>
      <c r="F1617" s="8">
        <v>3</v>
      </c>
      <c r="G1617" s="8" t="s">
        <v>192</v>
      </c>
      <c r="H1617" s="8">
        <v>93</v>
      </c>
      <c r="I1617" s="8" t="s">
        <v>14622</v>
      </c>
      <c r="J1617" s="8" t="s">
        <v>14623</v>
      </c>
      <c r="K1617" s="8" t="s">
        <v>14624</v>
      </c>
      <c r="L1617" s="8" t="s">
        <v>14625</v>
      </c>
      <c r="M1617" s="8">
        <v>0</v>
      </c>
      <c r="N1617" s="8" t="s">
        <v>128</v>
      </c>
      <c r="O1617" s="8" t="s">
        <v>14626</v>
      </c>
      <c r="P1617" s="12" t="s">
        <v>398</v>
      </c>
    </row>
    <row r="1618" spans="1:16" ht="15.75" customHeight="1" x14ac:dyDescent="0.3">
      <c r="A1618" s="9">
        <v>1617</v>
      </c>
      <c r="B1618" s="7" t="s">
        <v>14627</v>
      </c>
      <c r="C1618" s="7">
        <v>66</v>
      </c>
      <c r="D1618" s="7" t="s">
        <v>14628</v>
      </c>
      <c r="E1618" s="7">
        <v>1</v>
      </c>
      <c r="F1618" s="7">
        <v>3</v>
      </c>
      <c r="G1618" s="7" t="s">
        <v>192</v>
      </c>
      <c r="H1618" s="7">
        <v>26</v>
      </c>
      <c r="I1618" s="7" t="s">
        <v>14629</v>
      </c>
      <c r="J1618" s="7" t="s">
        <v>14630</v>
      </c>
      <c r="K1618" s="7" t="s">
        <v>14631</v>
      </c>
      <c r="L1618" s="7" t="s">
        <v>14632</v>
      </c>
      <c r="M1618" s="7">
        <v>0</v>
      </c>
      <c r="N1618" s="7" t="s">
        <v>165</v>
      </c>
      <c r="O1618" s="7" t="s">
        <v>14633</v>
      </c>
      <c r="P1618" s="11" t="s">
        <v>446</v>
      </c>
    </row>
    <row r="1619" spans="1:16" ht="15.75" customHeight="1" x14ac:dyDescent="0.3">
      <c r="A1619" s="10">
        <v>1618</v>
      </c>
      <c r="B1619" s="8" t="s">
        <v>14634</v>
      </c>
      <c r="C1619" s="8">
        <v>63</v>
      </c>
      <c r="D1619" s="8" t="s">
        <v>14635</v>
      </c>
      <c r="E1619" s="8">
        <v>1</v>
      </c>
      <c r="F1619" s="8">
        <v>2</v>
      </c>
      <c r="G1619" s="8" t="s">
        <v>192</v>
      </c>
      <c r="H1619" s="8">
        <v>12</v>
      </c>
      <c r="I1619" s="8" t="s">
        <v>14637</v>
      </c>
      <c r="J1619" s="8" t="s">
        <v>14638</v>
      </c>
      <c r="K1619" s="8" t="s">
        <v>14639</v>
      </c>
      <c r="L1619" s="8" t="s">
        <v>14640</v>
      </c>
      <c r="M1619" s="8">
        <v>1</v>
      </c>
      <c r="N1619" s="8" t="s">
        <v>128</v>
      </c>
      <c r="O1619" s="8" t="s">
        <v>14642</v>
      </c>
      <c r="P1619" s="12" t="s">
        <v>446</v>
      </c>
    </row>
    <row r="1620" spans="1:16" ht="15.75" customHeight="1" x14ac:dyDescent="0.3">
      <c r="A1620" s="9">
        <v>1619</v>
      </c>
      <c r="B1620" s="7" t="s">
        <v>14643</v>
      </c>
      <c r="C1620" s="7">
        <v>62</v>
      </c>
      <c r="D1620" s="7" t="s">
        <v>14644</v>
      </c>
      <c r="E1620" s="7">
        <v>1</v>
      </c>
      <c r="F1620" s="7">
        <v>4</v>
      </c>
      <c r="G1620" s="7" t="s">
        <v>192</v>
      </c>
      <c r="H1620" s="7">
        <v>15</v>
      </c>
      <c r="I1620" s="7" t="s">
        <v>14646</v>
      </c>
      <c r="J1620" s="7" t="s">
        <v>14647</v>
      </c>
      <c r="K1620" s="7" t="s">
        <v>14648</v>
      </c>
      <c r="L1620" s="7" t="s">
        <v>14649</v>
      </c>
      <c r="M1620" s="7">
        <v>1</v>
      </c>
      <c r="N1620" s="7" t="s">
        <v>165</v>
      </c>
      <c r="O1620" s="7" t="s">
        <v>14650</v>
      </c>
      <c r="P1620" s="11" t="s">
        <v>446</v>
      </c>
    </row>
    <row r="1621" spans="1:16" ht="15.75" customHeight="1" x14ac:dyDescent="0.3">
      <c r="A1621" s="10">
        <v>1620</v>
      </c>
      <c r="B1621" s="8" t="s">
        <v>14651</v>
      </c>
      <c r="C1621" s="8">
        <v>30</v>
      </c>
      <c r="D1621" s="8" t="s">
        <v>14652</v>
      </c>
      <c r="E1621" s="8">
        <v>1</v>
      </c>
      <c r="F1621" s="8">
        <v>3</v>
      </c>
      <c r="G1621" s="8" t="s">
        <v>116</v>
      </c>
      <c r="H1621" s="8">
        <v>104</v>
      </c>
      <c r="I1621" s="8" t="s">
        <v>14654</v>
      </c>
      <c r="J1621" s="8" t="s">
        <v>14655</v>
      </c>
      <c r="K1621" s="8" t="s">
        <v>14656</v>
      </c>
      <c r="L1621" s="8" t="s">
        <v>14657</v>
      </c>
      <c r="M1621" s="8">
        <v>0</v>
      </c>
      <c r="N1621" s="8" t="s">
        <v>307</v>
      </c>
      <c r="O1621" s="8" t="s">
        <v>14658</v>
      </c>
      <c r="P1621" s="12" t="s">
        <v>225</v>
      </c>
    </row>
    <row r="1622" spans="1:16" ht="15.75" customHeight="1" x14ac:dyDescent="0.3">
      <c r="A1622" s="9">
        <v>1621</v>
      </c>
      <c r="B1622" s="7" t="s">
        <v>14660</v>
      </c>
      <c r="C1622" s="7">
        <v>55</v>
      </c>
      <c r="D1622" s="7" t="s">
        <v>14661</v>
      </c>
      <c r="E1622" s="7">
        <v>4</v>
      </c>
      <c r="F1622" s="7">
        <v>3</v>
      </c>
      <c r="G1622" s="7" t="s">
        <v>192</v>
      </c>
      <c r="H1622" s="7">
        <v>65</v>
      </c>
      <c r="I1622" s="7" t="s">
        <v>14662</v>
      </c>
      <c r="J1622" s="7" t="s">
        <v>14663</v>
      </c>
      <c r="K1622" s="7" t="s">
        <v>14664</v>
      </c>
      <c r="L1622" s="7" t="s">
        <v>14665</v>
      </c>
      <c r="M1622" s="7">
        <v>0</v>
      </c>
      <c r="N1622" s="7" t="s">
        <v>128</v>
      </c>
      <c r="O1622" s="7" t="s">
        <v>973</v>
      </c>
      <c r="P1622" s="11" t="s">
        <v>1266</v>
      </c>
    </row>
    <row r="1623" spans="1:16" ht="15.75" customHeight="1" x14ac:dyDescent="0.3">
      <c r="A1623" s="10">
        <v>1622</v>
      </c>
      <c r="B1623" s="8" t="s">
        <v>14666</v>
      </c>
      <c r="C1623" s="8">
        <v>2</v>
      </c>
      <c r="D1623" s="8" t="s">
        <v>14667</v>
      </c>
      <c r="E1623" s="8">
        <v>5</v>
      </c>
      <c r="F1623" s="8">
        <v>3</v>
      </c>
      <c r="G1623" s="8" t="s">
        <v>192</v>
      </c>
      <c r="H1623" s="8">
        <v>81</v>
      </c>
      <c r="I1623" s="8" t="s">
        <v>14668</v>
      </c>
      <c r="J1623" s="8" t="s">
        <v>14669</v>
      </c>
      <c r="K1623" s="8" t="s">
        <v>14670</v>
      </c>
      <c r="L1623" s="8" t="s">
        <v>14671</v>
      </c>
      <c r="M1623" s="8">
        <v>0</v>
      </c>
      <c r="N1623" s="8" t="s">
        <v>222</v>
      </c>
      <c r="O1623" s="8" t="s">
        <v>14673</v>
      </c>
      <c r="P1623" s="12" t="s">
        <v>843</v>
      </c>
    </row>
    <row r="1624" spans="1:16" ht="15.75" customHeight="1" x14ac:dyDescent="0.3">
      <c r="A1624" s="9">
        <v>1623</v>
      </c>
      <c r="B1624" s="7" t="s">
        <v>14674</v>
      </c>
      <c r="C1624" s="7">
        <v>50</v>
      </c>
      <c r="D1624" s="7" t="s">
        <v>8644</v>
      </c>
      <c r="E1624" s="7">
        <v>1</v>
      </c>
      <c r="F1624" s="7">
        <v>1</v>
      </c>
      <c r="G1624" s="7" t="s">
        <v>116</v>
      </c>
      <c r="H1624" s="7">
        <v>87</v>
      </c>
      <c r="I1624" s="7" t="s">
        <v>1741</v>
      </c>
      <c r="J1624" s="7" t="s">
        <v>14675</v>
      </c>
      <c r="K1624" s="7" t="s">
        <v>14676</v>
      </c>
      <c r="L1624" s="7" t="s">
        <v>14677</v>
      </c>
      <c r="M1624" s="7">
        <v>0</v>
      </c>
      <c r="N1624" s="7" t="s">
        <v>307</v>
      </c>
      <c r="O1624" s="7" t="s">
        <v>14679</v>
      </c>
      <c r="P1624" s="11" t="s">
        <v>293</v>
      </c>
    </row>
    <row r="1625" spans="1:16" ht="15.75" customHeight="1" x14ac:dyDescent="0.3">
      <c r="A1625" s="10">
        <v>1624</v>
      </c>
      <c r="B1625" s="8" t="s">
        <v>14680</v>
      </c>
      <c r="C1625" s="8">
        <v>61</v>
      </c>
      <c r="D1625" s="8" t="s">
        <v>14681</v>
      </c>
      <c r="E1625" s="8">
        <v>4</v>
      </c>
      <c r="F1625" s="8">
        <v>2</v>
      </c>
      <c r="G1625" s="8" t="s">
        <v>192</v>
      </c>
      <c r="H1625" s="8">
        <v>6</v>
      </c>
      <c r="I1625" s="8" t="s">
        <v>14682</v>
      </c>
      <c r="J1625" s="8" t="s">
        <v>14683</v>
      </c>
      <c r="K1625" s="8" t="s">
        <v>14684</v>
      </c>
      <c r="L1625" s="8" t="s">
        <v>14685</v>
      </c>
      <c r="M1625" s="8">
        <v>0</v>
      </c>
      <c r="N1625" s="8" t="s">
        <v>128</v>
      </c>
      <c r="O1625" s="8" t="s">
        <v>973</v>
      </c>
      <c r="P1625" s="12" t="s">
        <v>1266</v>
      </c>
    </row>
    <row r="1626" spans="1:16" ht="15.75" customHeight="1" x14ac:dyDescent="0.3">
      <c r="A1626" s="9">
        <v>1625</v>
      </c>
      <c r="B1626" s="7" t="s">
        <v>14687</v>
      </c>
      <c r="C1626" s="7">
        <v>48</v>
      </c>
      <c r="D1626" s="7" t="s">
        <v>14688</v>
      </c>
      <c r="E1626" s="7">
        <v>1</v>
      </c>
      <c r="F1626" s="7">
        <v>4</v>
      </c>
      <c r="G1626" s="7" t="s">
        <v>116</v>
      </c>
      <c r="H1626" s="7">
        <v>107</v>
      </c>
      <c r="I1626" s="7" t="s">
        <v>14689</v>
      </c>
      <c r="J1626" s="7" t="s">
        <v>14690</v>
      </c>
      <c r="K1626" s="7" t="s">
        <v>14691</v>
      </c>
      <c r="L1626" s="7" t="s">
        <v>14692</v>
      </c>
      <c r="M1626" s="7">
        <v>0</v>
      </c>
      <c r="N1626" s="7" t="s">
        <v>307</v>
      </c>
      <c r="O1626" s="7" t="s">
        <v>14694</v>
      </c>
      <c r="P1626" s="11" t="s">
        <v>225</v>
      </c>
    </row>
    <row r="1627" spans="1:16" ht="15.75" customHeight="1" x14ac:dyDescent="0.3">
      <c r="A1627" s="10">
        <v>1626</v>
      </c>
      <c r="B1627" s="8" t="s">
        <v>14695</v>
      </c>
      <c r="C1627" s="8">
        <v>63</v>
      </c>
      <c r="D1627" s="8" t="s">
        <v>14696</v>
      </c>
      <c r="E1627" s="8">
        <v>4</v>
      </c>
      <c r="F1627" s="8">
        <v>3</v>
      </c>
      <c r="G1627" s="8" t="s">
        <v>192</v>
      </c>
      <c r="H1627" s="8">
        <v>104</v>
      </c>
      <c r="I1627" s="8" t="s">
        <v>14697</v>
      </c>
      <c r="J1627" s="8" t="s">
        <v>14698</v>
      </c>
      <c r="K1627" s="8" t="s">
        <v>14699</v>
      </c>
      <c r="L1627" s="8" t="s">
        <v>14700</v>
      </c>
      <c r="M1627" s="8">
        <v>0</v>
      </c>
      <c r="N1627" s="8" t="s">
        <v>165</v>
      </c>
      <c r="O1627" s="8" t="s">
        <v>973</v>
      </c>
      <c r="P1627" s="12" t="s">
        <v>14701</v>
      </c>
    </row>
    <row r="1628" spans="1:16" ht="15.75" customHeight="1" x14ac:dyDescent="0.3">
      <c r="A1628" s="9">
        <v>1627</v>
      </c>
      <c r="B1628" s="7" t="s">
        <v>14702</v>
      </c>
      <c r="C1628" s="7">
        <v>72</v>
      </c>
      <c r="D1628" s="7" t="s">
        <v>14704</v>
      </c>
      <c r="E1628" s="7">
        <v>4</v>
      </c>
      <c r="F1628" s="7">
        <v>3</v>
      </c>
      <c r="G1628" s="7" t="s">
        <v>116</v>
      </c>
      <c r="H1628" s="7">
        <v>72</v>
      </c>
      <c r="I1628" s="7" t="s">
        <v>14705</v>
      </c>
      <c r="J1628" s="7" t="s">
        <v>14706</v>
      </c>
      <c r="K1628" s="7" t="s">
        <v>14707</v>
      </c>
      <c r="L1628" s="7" t="s">
        <v>14708</v>
      </c>
      <c r="M1628" s="7">
        <v>1</v>
      </c>
      <c r="N1628" s="7" t="s">
        <v>165</v>
      </c>
      <c r="O1628" s="7" t="s">
        <v>1784</v>
      </c>
      <c r="P1628" s="11" t="s">
        <v>14710</v>
      </c>
    </row>
    <row r="1629" spans="1:16" ht="15.75" customHeight="1" x14ac:dyDescent="0.3">
      <c r="A1629" s="10">
        <v>1628</v>
      </c>
      <c r="B1629" s="8" t="s">
        <v>14711</v>
      </c>
      <c r="C1629" s="8">
        <v>17</v>
      </c>
      <c r="D1629" s="8" t="s">
        <v>14712</v>
      </c>
      <c r="E1629" s="8">
        <v>1</v>
      </c>
      <c r="F1629" s="8">
        <v>1</v>
      </c>
      <c r="G1629" s="8" t="s">
        <v>116</v>
      </c>
      <c r="H1629" s="8">
        <v>43</v>
      </c>
      <c r="I1629" s="8" t="s">
        <v>14713</v>
      </c>
      <c r="J1629" s="8" t="s">
        <v>14714</v>
      </c>
      <c r="K1629" s="8" t="s">
        <v>14715</v>
      </c>
      <c r="L1629" s="8" t="s">
        <v>14716</v>
      </c>
      <c r="M1629" s="8">
        <v>0</v>
      </c>
      <c r="N1629" s="8" t="s">
        <v>128</v>
      </c>
      <c r="O1629" s="8" t="s">
        <v>14718</v>
      </c>
      <c r="P1629" s="12" t="s">
        <v>446</v>
      </c>
    </row>
    <row r="1630" spans="1:16" ht="15.75" customHeight="1" x14ac:dyDescent="0.3">
      <c r="A1630" s="9">
        <v>1629</v>
      </c>
      <c r="B1630" s="7" t="s">
        <v>14719</v>
      </c>
      <c r="C1630" s="7">
        <v>11</v>
      </c>
      <c r="D1630" s="7" t="s">
        <v>14720</v>
      </c>
      <c r="E1630" s="7">
        <v>2</v>
      </c>
      <c r="F1630" s="7">
        <v>3</v>
      </c>
      <c r="G1630" s="7" t="s">
        <v>116</v>
      </c>
      <c r="H1630" s="7">
        <v>34</v>
      </c>
      <c r="I1630" s="7" t="s">
        <v>14721</v>
      </c>
      <c r="J1630" s="7" t="s">
        <v>14722</v>
      </c>
      <c r="K1630" s="7" t="s">
        <v>14723</v>
      </c>
      <c r="L1630" s="7" t="s">
        <v>14724</v>
      </c>
      <c r="M1630" s="7">
        <v>0</v>
      </c>
      <c r="N1630" s="7" t="s">
        <v>222</v>
      </c>
      <c r="O1630" s="7" t="s">
        <v>14725</v>
      </c>
      <c r="P1630" s="11" t="s">
        <v>328</v>
      </c>
    </row>
    <row r="1631" spans="1:16" ht="15.75" customHeight="1" x14ac:dyDescent="0.3">
      <c r="A1631" s="10">
        <v>1630</v>
      </c>
      <c r="B1631" s="8" t="s">
        <v>14726</v>
      </c>
      <c r="C1631" s="8">
        <v>47</v>
      </c>
      <c r="D1631" s="8" t="s">
        <v>14727</v>
      </c>
      <c r="E1631" s="8">
        <v>2</v>
      </c>
      <c r="F1631" s="8">
        <v>3</v>
      </c>
      <c r="G1631" s="8" t="s">
        <v>152</v>
      </c>
      <c r="H1631" s="8">
        <v>118</v>
      </c>
      <c r="I1631" s="8" t="s">
        <v>14728</v>
      </c>
      <c r="J1631" s="8"/>
      <c r="K1631" s="8"/>
      <c r="L1631" s="8" t="s">
        <v>14729</v>
      </c>
      <c r="M1631" s="8">
        <v>0</v>
      </c>
      <c r="N1631" s="8" t="s">
        <v>307</v>
      </c>
      <c r="O1631" s="8" t="s">
        <v>14730</v>
      </c>
      <c r="P1631" s="12"/>
    </row>
    <row r="1632" spans="1:16" ht="15.75" customHeight="1" x14ac:dyDescent="0.3">
      <c r="A1632" s="9">
        <v>1631</v>
      </c>
      <c r="B1632" s="7" t="s">
        <v>14731</v>
      </c>
      <c r="C1632" s="7">
        <v>59</v>
      </c>
      <c r="D1632" s="7" t="s">
        <v>14732</v>
      </c>
      <c r="E1632" s="7">
        <v>3</v>
      </c>
      <c r="F1632" s="7">
        <v>3</v>
      </c>
      <c r="G1632" s="7" t="s">
        <v>116</v>
      </c>
      <c r="H1632" s="7">
        <v>50</v>
      </c>
      <c r="I1632" s="7" t="s">
        <v>14733</v>
      </c>
      <c r="J1632" s="7" t="s">
        <v>14734</v>
      </c>
      <c r="K1632" s="7" t="s">
        <v>14735</v>
      </c>
      <c r="L1632" s="7" t="s">
        <v>14736</v>
      </c>
      <c r="M1632" s="7">
        <v>0</v>
      </c>
      <c r="N1632" s="7" t="s">
        <v>128</v>
      </c>
      <c r="O1632" s="7" t="s">
        <v>14738</v>
      </c>
      <c r="P1632" s="11" t="s">
        <v>246</v>
      </c>
    </row>
    <row r="1633" spans="1:16" ht="15.75" customHeight="1" x14ac:dyDescent="0.3">
      <c r="A1633" s="10">
        <v>1632</v>
      </c>
      <c r="B1633" s="8" t="s">
        <v>14739</v>
      </c>
      <c r="C1633" s="8">
        <v>22</v>
      </c>
      <c r="D1633" s="8" t="s">
        <v>14740</v>
      </c>
      <c r="E1633" s="8">
        <v>2</v>
      </c>
      <c r="F1633" s="8">
        <v>3</v>
      </c>
      <c r="G1633" s="8" t="s">
        <v>192</v>
      </c>
      <c r="H1633" s="8">
        <v>26</v>
      </c>
      <c r="I1633" s="8" t="s">
        <v>14741</v>
      </c>
      <c r="J1633" s="8" t="s">
        <v>14742</v>
      </c>
      <c r="K1633" s="8" t="s">
        <v>14743</v>
      </c>
      <c r="L1633" s="8" t="s">
        <v>14744</v>
      </c>
      <c r="M1633" s="8">
        <v>0</v>
      </c>
      <c r="N1633" s="8" t="s">
        <v>165</v>
      </c>
      <c r="O1633" s="8" t="s">
        <v>14745</v>
      </c>
      <c r="P1633" s="12" t="s">
        <v>328</v>
      </c>
    </row>
    <row r="1634" spans="1:16" ht="15.75" customHeight="1" x14ac:dyDescent="0.3">
      <c r="A1634" s="9">
        <v>1633</v>
      </c>
      <c r="B1634" s="7" t="s">
        <v>14747</v>
      </c>
      <c r="C1634" s="7">
        <v>56</v>
      </c>
      <c r="D1634" s="7" t="s">
        <v>14748</v>
      </c>
      <c r="E1634" s="7">
        <v>2</v>
      </c>
      <c r="F1634" s="7">
        <v>2</v>
      </c>
      <c r="G1634" s="7" t="s">
        <v>116</v>
      </c>
      <c r="H1634" s="7">
        <v>64</v>
      </c>
      <c r="I1634" s="7" t="s">
        <v>14749</v>
      </c>
      <c r="J1634" s="7" t="s">
        <v>14750</v>
      </c>
      <c r="K1634" s="7" t="s">
        <v>14751</v>
      </c>
      <c r="L1634" s="7" t="s">
        <v>14752</v>
      </c>
      <c r="M1634" s="7">
        <v>0</v>
      </c>
      <c r="N1634" s="7" t="s">
        <v>165</v>
      </c>
      <c r="O1634" s="7" t="s">
        <v>14753</v>
      </c>
      <c r="P1634" s="11" t="s">
        <v>584</v>
      </c>
    </row>
    <row r="1635" spans="1:16" ht="15.75" customHeight="1" x14ac:dyDescent="0.3">
      <c r="A1635" s="10">
        <v>1634</v>
      </c>
      <c r="B1635" s="8" t="s">
        <v>14755</v>
      </c>
      <c r="C1635" s="8">
        <v>26</v>
      </c>
      <c r="D1635" s="8" t="s">
        <v>14756</v>
      </c>
      <c r="E1635" s="8">
        <v>5</v>
      </c>
      <c r="F1635" s="8">
        <v>2</v>
      </c>
      <c r="G1635" s="8" t="s">
        <v>192</v>
      </c>
      <c r="H1635" s="8">
        <v>66</v>
      </c>
      <c r="I1635" s="8" t="s">
        <v>14757</v>
      </c>
      <c r="J1635" s="8" t="s">
        <v>14758</v>
      </c>
      <c r="K1635" s="8" t="s">
        <v>14759</v>
      </c>
      <c r="L1635" s="8" t="s">
        <v>14760</v>
      </c>
      <c r="M1635" s="8">
        <v>0</v>
      </c>
      <c r="N1635" s="8" t="s">
        <v>128</v>
      </c>
      <c r="O1635" s="8" t="s">
        <v>14761</v>
      </c>
      <c r="P1635" s="12" t="s">
        <v>705</v>
      </c>
    </row>
    <row r="1636" spans="1:16" ht="15.75" customHeight="1" x14ac:dyDescent="0.3">
      <c r="A1636" s="9">
        <v>1635</v>
      </c>
      <c r="B1636" s="7" t="s">
        <v>14762</v>
      </c>
      <c r="C1636" s="7">
        <v>50</v>
      </c>
      <c r="D1636" s="7" t="s">
        <v>14763</v>
      </c>
      <c r="E1636" s="7">
        <v>1</v>
      </c>
      <c r="F1636" s="7">
        <v>3</v>
      </c>
      <c r="G1636" s="7" t="s">
        <v>116</v>
      </c>
      <c r="H1636" s="7">
        <v>105</v>
      </c>
      <c r="I1636" s="7" t="s">
        <v>14765</v>
      </c>
      <c r="J1636" s="7" t="s">
        <v>14766</v>
      </c>
      <c r="K1636" s="7" t="s">
        <v>14767</v>
      </c>
      <c r="L1636" s="7" t="s">
        <v>14768</v>
      </c>
      <c r="M1636" s="7">
        <v>0</v>
      </c>
      <c r="N1636" s="7" t="s">
        <v>222</v>
      </c>
      <c r="O1636" s="7" t="s">
        <v>14769</v>
      </c>
      <c r="P1636" s="11" t="s">
        <v>293</v>
      </c>
    </row>
    <row r="1637" spans="1:16" ht="15.75" customHeight="1" x14ac:dyDescent="0.3">
      <c r="A1637" s="10">
        <v>1636</v>
      </c>
      <c r="B1637" s="8" t="s">
        <v>14770</v>
      </c>
      <c r="C1637" s="8">
        <v>55</v>
      </c>
      <c r="D1637" s="8" t="s">
        <v>14771</v>
      </c>
      <c r="E1637" s="8">
        <v>4</v>
      </c>
      <c r="F1637" s="8">
        <v>1</v>
      </c>
      <c r="G1637" s="8" t="s">
        <v>116</v>
      </c>
      <c r="H1637" s="8">
        <v>40</v>
      </c>
      <c r="I1637" s="8" t="s">
        <v>14772</v>
      </c>
      <c r="J1637" s="8" t="s">
        <v>14774</v>
      </c>
      <c r="K1637" s="8" t="s">
        <v>14775</v>
      </c>
      <c r="L1637" s="8" t="s">
        <v>14776</v>
      </c>
      <c r="M1637" s="8">
        <v>1</v>
      </c>
      <c r="N1637" s="8" t="s">
        <v>128</v>
      </c>
      <c r="O1637" s="8" t="s">
        <v>1504</v>
      </c>
      <c r="P1637" s="12" t="s">
        <v>1512</v>
      </c>
    </row>
    <row r="1638" spans="1:16" ht="15.75" customHeight="1" x14ac:dyDescent="0.3">
      <c r="A1638" s="9">
        <v>1637</v>
      </c>
      <c r="B1638" s="7" t="s">
        <v>14777</v>
      </c>
      <c r="C1638" s="7">
        <v>8</v>
      </c>
      <c r="D1638" s="7" t="s">
        <v>14778</v>
      </c>
      <c r="E1638" s="7">
        <v>5</v>
      </c>
      <c r="F1638" s="7">
        <v>4</v>
      </c>
      <c r="G1638" s="7" t="s">
        <v>116</v>
      </c>
      <c r="H1638" s="7">
        <v>66</v>
      </c>
      <c r="I1638" s="7" t="s">
        <v>14779</v>
      </c>
      <c r="J1638" s="7" t="s">
        <v>14780</v>
      </c>
      <c r="K1638" s="7" t="s">
        <v>14781</v>
      </c>
      <c r="L1638" s="7" t="s">
        <v>14782</v>
      </c>
      <c r="M1638" s="7">
        <v>0</v>
      </c>
      <c r="N1638" s="7" t="s">
        <v>165</v>
      </c>
      <c r="O1638" s="7" t="s">
        <v>14784</v>
      </c>
      <c r="P1638" s="11" t="s">
        <v>135</v>
      </c>
    </row>
    <row r="1639" spans="1:16" ht="15.75" customHeight="1" x14ac:dyDescent="0.3">
      <c r="A1639" s="10">
        <v>1638</v>
      </c>
      <c r="B1639" s="8" t="s">
        <v>14785</v>
      </c>
      <c r="C1639" s="8">
        <v>78</v>
      </c>
      <c r="D1639" s="8" t="s">
        <v>14786</v>
      </c>
      <c r="E1639" s="8">
        <v>2</v>
      </c>
      <c r="F1639" s="8">
        <v>3</v>
      </c>
      <c r="G1639" s="8" t="s">
        <v>116</v>
      </c>
      <c r="H1639" s="8">
        <v>59</v>
      </c>
      <c r="I1639" s="8" t="s">
        <v>14787</v>
      </c>
      <c r="J1639" s="8" t="s">
        <v>14788</v>
      </c>
      <c r="K1639" s="8" t="s">
        <v>14790</v>
      </c>
      <c r="L1639" s="8" t="s">
        <v>14791</v>
      </c>
      <c r="M1639" s="8">
        <v>0</v>
      </c>
      <c r="N1639" s="8" t="s">
        <v>165</v>
      </c>
      <c r="O1639" s="8" t="s">
        <v>14792</v>
      </c>
      <c r="P1639" s="12" t="s">
        <v>168</v>
      </c>
    </row>
    <row r="1640" spans="1:16" ht="15.75" customHeight="1" x14ac:dyDescent="0.3">
      <c r="A1640" s="9">
        <v>1639</v>
      </c>
      <c r="B1640" s="7" t="s">
        <v>14795</v>
      </c>
      <c r="C1640" s="7">
        <v>36</v>
      </c>
      <c r="D1640" s="7" t="s">
        <v>14796</v>
      </c>
      <c r="E1640" s="7">
        <v>3</v>
      </c>
      <c r="F1640" s="7">
        <v>3</v>
      </c>
      <c r="G1640" s="7" t="s">
        <v>192</v>
      </c>
      <c r="H1640" s="7">
        <v>57</v>
      </c>
      <c r="I1640" s="7" t="s">
        <v>14797</v>
      </c>
      <c r="J1640" s="7" t="s">
        <v>14798</v>
      </c>
      <c r="K1640" s="7" t="s">
        <v>14799</v>
      </c>
      <c r="L1640" s="7" t="s">
        <v>14800</v>
      </c>
      <c r="M1640" s="7">
        <v>0</v>
      </c>
      <c r="N1640" s="7" t="s">
        <v>165</v>
      </c>
      <c r="O1640" s="7" t="s">
        <v>14802</v>
      </c>
      <c r="P1640" s="11" t="s">
        <v>877</v>
      </c>
    </row>
    <row r="1641" spans="1:16" ht="15.75" customHeight="1" x14ac:dyDescent="0.3">
      <c r="A1641" s="10">
        <v>1640</v>
      </c>
      <c r="B1641" s="8" t="s">
        <v>14803</v>
      </c>
      <c r="C1641" s="8">
        <v>78</v>
      </c>
      <c r="D1641" s="8" t="s">
        <v>14804</v>
      </c>
      <c r="E1641" s="8">
        <v>3</v>
      </c>
      <c r="F1641" s="8">
        <v>3</v>
      </c>
      <c r="G1641" s="8" t="s">
        <v>116</v>
      </c>
      <c r="H1641" s="8">
        <v>41</v>
      </c>
      <c r="I1641" s="8" t="s">
        <v>14805</v>
      </c>
      <c r="J1641" s="8" t="s">
        <v>14806</v>
      </c>
      <c r="K1641" s="8" t="s">
        <v>14807</v>
      </c>
      <c r="L1641" s="8" t="s">
        <v>14808</v>
      </c>
      <c r="M1641" s="8">
        <v>0</v>
      </c>
      <c r="N1641" s="8" t="s">
        <v>307</v>
      </c>
      <c r="O1641" s="8" t="s">
        <v>14810</v>
      </c>
      <c r="P1641" s="12" t="s">
        <v>246</v>
      </c>
    </row>
    <row r="1642" spans="1:16" ht="15.75" customHeight="1" x14ac:dyDescent="0.3">
      <c r="A1642" s="9">
        <v>1641</v>
      </c>
      <c r="B1642" s="7" t="s">
        <v>14811</v>
      </c>
      <c r="C1642" s="7">
        <v>49</v>
      </c>
      <c r="D1642" s="7" t="s">
        <v>14812</v>
      </c>
      <c r="E1642" s="7">
        <v>3</v>
      </c>
      <c r="F1642" s="7">
        <v>2</v>
      </c>
      <c r="G1642" s="7" t="s">
        <v>192</v>
      </c>
      <c r="H1642" s="7">
        <v>14</v>
      </c>
      <c r="I1642" s="7" t="s">
        <v>14813</v>
      </c>
      <c r="J1642" s="7" t="s">
        <v>14814</v>
      </c>
      <c r="K1642" s="7" t="s">
        <v>14815</v>
      </c>
      <c r="L1642" s="7" t="s">
        <v>14816</v>
      </c>
      <c r="M1642" s="7">
        <v>0</v>
      </c>
      <c r="N1642" s="7" t="s">
        <v>165</v>
      </c>
      <c r="O1642" s="7" t="s">
        <v>14817</v>
      </c>
      <c r="P1642" s="11" t="s">
        <v>246</v>
      </c>
    </row>
    <row r="1643" spans="1:16" ht="15.75" customHeight="1" x14ac:dyDescent="0.3">
      <c r="A1643" s="10">
        <v>1642</v>
      </c>
      <c r="B1643" s="8" t="s">
        <v>14818</v>
      </c>
      <c r="C1643" s="8">
        <v>59</v>
      </c>
      <c r="D1643" s="8" t="s">
        <v>14819</v>
      </c>
      <c r="E1643" s="8">
        <v>3</v>
      </c>
      <c r="F1643" s="8">
        <v>2</v>
      </c>
      <c r="G1643" s="8" t="s">
        <v>192</v>
      </c>
      <c r="H1643" s="8">
        <v>32</v>
      </c>
      <c r="I1643" s="8" t="s">
        <v>14820</v>
      </c>
      <c r="J1643" s="8" t="s">
        <v>14821</v>
      </c>
      <c r="K1643" s="8" t="s">
        <v>14822</v>
      </c>
      <c r="L1643" s="8" t="s">
        <v>14823</v>
      </c>
      <c r="M1643" s="8">
        <v>0</v>
      </c>
      <c r="N1643" s="8" t="s">
        <v>165</v>
      </c>
      <c r="O1643" s="8" t="s">
        <v>14824</v>
      </c>
      <c r="P1643" s="12" t="s">
        <v>246</v>
      </c>
    </row>
    <row r="1644" spans="1:16" ht="15.75" customHeight="1" x14ac:dyDescent="0.3">
      <c r="A1644" s="9">
        <v>1643</v>
      </c>
      <c r="B1644" s="7" t="s">
        <v>14825</v>
      </c>
      <c r="C1644" s="7">
        <v>60</v>
      </c>
      <c r="D1644" s="7" t="s">
        <v>14826</v>
      </c>
      <c r="E1644" s="7">
        <v>2</v>
      </c>
      <c r="F1644" s="7">
        <v>3</v>
      </c>
      <c r="G1644" s="7" t="s">
        <v>116</v>
      </c>
      <c r="H1644" s="7">
        <v>49</v>
      </c>
      <c r="I1644" s="7" t="s">
        <v>14827</v>
      </c>
      <c r="J1644" s="7" t="s">
        <v>14828</v>
      </c>
      <c r="K1644" s="7" t="s">
        <v>14829</v>
      </c>
      <c r="L1644" s="7" t="s">
        <v>14830</v>
      </c>
      <c r="M1644" s="7">
        <v>1</v>
      </c>
      <c r="N1644" s="7" t="s">
        <v>165</v>
      </c>
      <c r="O1644" s="7" t="s">
        <v>14831</v>
      </c>
      <c r="P1644" s="11" t="s">
        <v>14833</v>
      </c>
    </row>
    <row r="1645" spans="1:16" ht="15.75" customHeight="1" x14ac:dyDescent="0.3">
      <c r="A1645" s="10">
        <v>1644</v>
      </c>
      <c r="B1645" s="8" t="s">
        <v>14834</v>
      </c>
      <c r="C1645" s="8">
        <v>36</v>
      </c>
      <c r="D1645" s="8" t="s">
        <v>14835</v>
      </c>
      <c r="E1645" s="8">
        <v>1</v>
      </c>
      <c r="F1645" s="8">
        <v>1</v>
      </c>
      <c r="G1645" s="8" t="s">
        <v>116</v>
      </c>
      <c r="H1645" s="8">
        <v>90</v>
      </c>
      <c r="I1645" s="8" t="s">
        <v>14836</v>
      </c>
      <c r="J1645" s="8" t="s">
        <v>14837</v>
      </c>
      <c r="K1645" s="8" t="s">
        <v>14838</v>
      </c>
      <c r="L1645" s="8" t="s">
        <v>14839</v>
      </c>
      <c r="M1645" s="8">
        <v>0</v>
      </c>
      <c r="N1645" s="8" t="s">
        <v>165</v>
      </c>
      <c r="O1645" s="8" t="s">
        <v>14840</v>
      </c>
      <c r="P1645" s="12" t="s">
        <v>293</v>
      </c>
    </row>
    <row r="1646" spans="1:16" ht="15.75" customHeight="1" x14ac:dyDescent="0.3">
      <c r="A1646" s="9">
        <v>1645</v>
      </c>
      <c r="B1646" s="7" t="s">
        <v>14841</v>
      </c>
      <c r="C1646" s="7">
        <v>51</v>
      </c>
      <c r="D1646" s="7" t="s">
        <v>14842</v>
      </c>
      <c r="E1646" s="7">
        <v>3</v>
      </c>
      <c r="F1646" s="7">
        <v>3</v>
      </c>
      <c r="G1646" s="7" t="s">
        <v>172</v>
      </c>
      <c r="H1646" s="7">
        <v>92</v>
      </c>
      <c r="I1646" s="7" t="s">
        <v>14843</v>
      </c>
      <c r="J1646" s="7" t="s">
        <v>14844</v>
      </c>
      <c r="K1646" s="7"/>
      <c r="L1646" s="7" t="s">
        <v>14845</v>
      </c>
      <c r="M1646" s="7">
        <v>0</v>
      </c>
      <c r="N1646" s="7" t="s">
        <v>128</v>
      </c>
      <c r="O1646" s="7" t="s">
        <v>14846</v>
      </c>
      <c r="P1646" s="11"/>
    </row>
    <row r="1647" spans="1:16" ht="15.75" customHeight="1" x14ac:dyDescent="0.3">
      <c r="A1647" s="10">
        <v>1646</v>
      </c>
      <c r="B1647" s="8" t="s">
        <v>14847</v>
      </c>
      <c r="C1647" s="8">
        <v>50</v>
      </c>
      <c r="D1647" s="8" t="s">
        <v>14848</v>
      </c>
      <c r="E1647" s="8">
        <v>4</v>
      </c>
      <c r="F1647" s="8">
        <v>3</v>
      </c>
      <c r="G1647" s="8" t="s">
        <v>116</v>
      </c>
      <c r="H1647" s="8">
        <v>68</v>
      </c>
      <c r="I1647" s="8" t="s">
        <v>14850</v>
      </c>
      <c r="J1647" s="8" t="s">
        <v>14851</v>
      </c>
      <c r="K1647" s="8" t="s">
        <v>14852</v>
      </c>
      <c r="L1647" s="8" t="s">
        <v>14853</v>
      </c>
      <c r="M1647" s="8">
        <v>0</v>
      </c>
      <c r="N1647" s="8" t="s">
        <v>307</v>
      </c>
      <c r="O1647" s="8" t="s">
        <v>6445</v>
      </c>
      <c r="P1647" s="12" t="s">
        <v>1512</v>
      </c>
    </row>
    <row r="1648" spans="1:16" ht="15.75" customHeight="1" x14ac:dyDescent="0.3">
      <c r="A1648" s="9">
        <v>1647</v>
      </c>
      <c r="B1648" s="7" t="s">
        <v>14854</v>
      </c>
      <c r="C1648" s="7">
        <v>20</v>
      </c>
      <c r="D1648" s="7" t="s">
        <v>14855</v>
      </c>
      <c r="E1648" s="7">
        <v>5</v>
      </c>
      <c r="F1648" s="7">
        <v>3</v>
      </c>
      <c r="G1648" s="7" t="s">
        <v>192</v>
      </c>
      <c r="H1648" s="7">
        <v>111</v>
      </c>
      <c r="I1648" s="7" t="s">
        <v>14856</v>
      </c>
      <c r="J1648" s="7" t="s">
        <v>14857</v>
      </c>
      <c r="K1648" s="7" t="s">
        <v>14858</v>
      </c>
      <c r="L1648" s="7" t="s">
        <v>14859</v>
      </c>
      <c r="M1648" s="7">
        <v>0</v>
      </c>
      <c r="N1648" s="7" t="s">
        <v>165</v>
      </c>
      <c r="O1648" s="7" t="s">
        <v>14860</v>
      </c>
      <c r="P1648" s="11" t="s">
        <v>2960</v>
      </c>
    </row>
    <row r="1649" spans="1:16" ht="15.75" customHeight="1" x14ac:dyDescent="0.3">
      <c r="A1649" s="10">
        <v>1648</v>
      </c>
      <c r="B1649" s="8" t="s">
        <v>14861</v>
      </c>
      <c r="C1649" s="8">
        <v>5</v>
      </c>
      <c r="D1649" s="8" t="s">
        <v>14862</v>
      </c>
      <c r="E1649" s="8">
        <v>5</v>
      </c>
      <c r="F1649" s="8">
        <v>3</v>
      </c>
      <c r="G1649" s="8" t="s">
        <v>192</v>
      </c>
      <c r="H1649" s="8">
        <v>115</v>
      </c>
      <c r="I1649" s="8" t="s">
        <v>14863</v>
      </c>
      <c r="J1649" s="8" t="s">
        <v>14864</v>
      </c>
      <c r="K1649" s="8" t="s">
        <v>14865</v>
      </c>
      <c r="L1649" s="8" t="s">
        <v>14866</v>
      </c>
      <c r="M1649" s="8">
        <v>0</v>
      </c>
      <c r="N1649" s="8" t="s">
        <v>307</v>
      </c>
      <c r="O1649" s="8" t="s">
        <v>14867</v>
      </c>
      <c r="P1649" s="12" t="s">
        <v>135</v>
      </c>
    </row>
    <row r="1650" spans="1:16" ht="15.75" customHeight="1" x14ac:dyDescent="0.3">
      <c r="A1650" s="9">
        <v>1649</v>
      </c>
      <c r="B1650" s="7" t="s">
        <v>14868</v>
      </c>
      <c r="C1650" s="7">
        <v>8</v>
      </c>
      <c r="D1650" s="7" t="s">
        <v>14869</v>
      </c>
      <c r="E1650" s="7">
        <v>3</v>
      </c>
      <c r="F1650" s="7">
        <v>2</v>
      </c>
      <c r="G1650" s="7" t="s">
        <v>192</v>
      </c>
      <c r="H1650" s="7">
        <v>15</v>
      </c>
      <c r="I1650" s="7" t="s">
        <v>14870</v>
      </c>
      <c r="J1650" s="7" t="s">
        <v>14871</v>
      </c>
      <c r="K1650" s="7" t="s">
        <v>14872</v>
      </c>
      <c r="L1650" s="7" t="s">
        <v>14873</v>
      </c>
      <c r="M1650" s="7">
        <v>0</v>
      </c>
      <c r="N1650" s="7" t="s">
        <v>307</v>
      </c>
      <c r="O1650" s="7" t="s">
        <v>14875</v>
      </c>
      <c r="P1650" s="11" t="s">
        <v>246</v>
      </c>
    </row>
    <row r="1651" spans="1:16" ht="15.75" customHeight="1" x14ac:dyDescent="0.3">
      <c r="A1651" s="10">
        <v>1650</v>
      </c>
      <c r="B1651" s="8" t="s">
        <v>14876</v>
      </c>
      <c r="C1651" s="8">
        <v>44</v>
      </c>
      <c r="D1651" s="8" t="s">
        <v>14877</v>
      </c>
      <c r="E1651" s="8">
        <v>1</v>
      </c>
      <c r="F1651" s="8">
        <v>3</v>
      </c>
      <c r="G1651" s="8" t="s">
        <v>116</v>
      </c>
      <c r="H1651" s="8">
        <v>58</v>
      </c>
      <c r="I1651" s="8" t="s">
        <v>14878</v>
      </c>
      <c r="J1651" s="8" t="s">
        <v>14879</v>
      </c>
      <c r="K1651" s="8" t="s">
        <v>14880</v>
      </c>
      <c r="L1651" s="8" t="s">
        <v>14881</v>
      </c>
      <c r="M1651" s="8">
        <v>0</v>
      </c>
      <c r="N1651" s="8" t="s">
        <v>307</v>
      </c>
      <c r="O1651" s="8" t="s">
        <v>14882</v>
      </c>
      <c r="P1651" s="12" t="s">
        <v>446</v>
      </c>
    </row>
    <row r="1652" spans="1:16" ht="15.75" customHeight="1" x14ac:dyDescent="0.3">
      <c r="A1652" s="9">
        <v>1651</v>
      </c>
      <c r="B1652" s="7" t="s">
        <v>14883</v>
      </c>
      <c r="C1652" s="7">
        <v>36</v>
      </c>
      <c r="D1652" s="7" t="s">
        <v>14884</v>
      </c>
      <c r="E1652" s="7">
        <v>1</v>
      </c>
      <c r="F1652" s="7">
        <v>3</v>
      </c>
      <c r="G1652" s="7" t="s">
        <v>192</v>
      </c>
      <c r="H1652" s="7">
        <v>101</v>
      </c>
      <c r="I1652" s="7" t="s">
        <v>14886</v>
      </c>
      <c r="J1652" s="7" t="s">
        <v>14887</v>
      </c>
      <c r="K1652" s="7" t="s">
        <v>14888</v>
      </c>
      <c r="L1652" s="7" t="s">
        <v>14889</v>
      </c>
      <c r="M1652" s="7">
        <v>1</v>
      </c>
      <c r="N1652" s="7" t="s">
        <v>165</v>
      </c>
      <c r="O1652" s="7" t="s">
        <v>14890</v>
      </c>
      <c r="P1652" s="11" t="s">
        <v>751</v>
      </c>
    </row>
    <row r="1653" spans="1:16" ht="15.75" customHeight="1" x14ac:dyDescent="0.3">
      <c r="A1653" s="10">
        <v>1652</v>
      </c>
      <c r="B1653" s="8" t="s">
        <v>14891</v>
      </c>
      <c r="C1653" s="8">
        <v>9</v>
      </c>
      <c r="D1653" s="8" t="s">
        <v>14892</v>
      </c>
      <c r="E1653" s="8">
        <v>1</v>
      </c>
      <c r="F1653" s="8">
        <v>3</v>
      </c>
      <c r="G1653" s="8" t="s">
        <v>192</v>
      </c>
      <c r="H1653" s="8">
        <v>90</v>
      </c>
      <c r="I1653" s="8" t="s">
        <v>14893</v>
      </c>
      <c r="J1653" s="8" t="s">
        <v>14894</v>
      </c>
      <c r="K1653" s="8" t="s">
        <v>14895</v>
      </c>
      <c r="L1653" s="8" t="s">
        <v>14896</v>
      </c>
      <c r="M1653" s="8">
        <v>1</v>
      </c>
      <c r="N1653" s="8" t="s">
        <v>307</v>
      </c>
      <c r="O1653" s="8" t="s">
        <v>14897</v>
      </c>
      <c r="P1653" s="12" t="s">
        <v>225</v>
      </c>
    </row>
    <row r="1654" spans="1:16" ht="15.75" customHeight="1" x14ac:dyDescent="0.3">
      <c r="A1654" s="9">
        <v>1653</v>
      </c>
      <c r="B1654" s="7" t="s">
        <v>14898</v>
      </c>
      <c r="C1654" s="7">
        <v>62</v>
      </c>
      <c r="D1654" s="7" t="s">
        <v>14899</v>
      </c>
      <c r="E1654" s="7">
        <v>2</v>
      </c>
      <c r="F1654" s="7">
        <v>3</v>
      </c>
      <c r="G1654" s="7" t="s">
        <v>192</v>
      </c>
      <c r="H1654" s="7">
        <v>59</v>
      </c>
      <c r="I1654" s="7" t="s">
        <v>14901</v>
      </c>
      <c r="J1654" s="7" t="s">
        <v>14902</v>
      </c>
      <c r="K1654" s="7" t="s">
        <v>14903</v>
      </c>
      <c r="L1654" s="7" t="s">
        <v>14904</v>
      </c>
      <c r="M1654" s="7">
        <v>0</v>
      </c>
      <c r="N1654" s="7" t="s">
        <v>165</v>
      </c>
      <c r="O1654" s="7" t="s">
        <v>14905</v>
      </c>
      <c r="P1654" s="11" t="s">
        <v>328</v>
      </c>
    </row>
    <row r="1655" spans="1:16" ht="15.75" customHeight="1" x14ac:dyDescent="0.3">
      <c r="A1655" s="10">
        <v>1654</v>
      </c>
      <c r="B1655" s="8" t="s">
        <v>14906</v>
      </c>
      <c r="C1655" s="8">
        <v>35</v>
      </c>
      <c r="D1655" s="8" t="s">
        <v>14907</v>
      </c>
      <c r="E1655" s="8">
        <v>1</v>
      </c>
      <c r="F1655" s="8">
        <v>3</v>
      </c>
      <c r="G1655" s="8" t="s">
        <v>192</v>
      </c>
      <c r="H1655" s="8">
        <v>116</v>
      </c>
      <c r="I1655" s="8" t="s">
        <v>14908</v>
      </c>
      <c r="J1655" s="8" t="s">
        <v>14909</v>
      </c>
      <c r="K1655" s="8" t="s">
        <v>14910</v>
      </c>
      <c r="L1655" s="8" t="s">
        <v>14911</v>
      </c>
      <c r="M1655" s="8">
        <v>0</v>
      </c>
      <c r="N1655" s="8" t="s">
        <v>165</v>
      </c>
      <c r="O1655" s="8" t="s">
        <v>14912</v>
      </c>
      <c r="P1655" s="12" t="s">
        <v>446</v>
      </c>
    </row>
    <row r="1656" spans="1:16" ht="15.75" customHeight="1" x14ac:dyDescent="0.3">
      <c r="A1656" s="9">
        <v>1655</v>
      </c>
      <c r="B1656" s="7" t="s">
        <v>14914</v>
      </c>
      <c r="C1656" s="7">
        <v>10</v>
      </c>
      <c r="D1656" s="7" t="s">
        <v>14915</v>
      </c>
      <c r="E1656" s="7">
        <v>3</v>
      </c>
      <c r="F1656" s="7">
        <v>3</v>
      </c>
      <c r="G1656" s="7" t="s">
        <v>192</v>
      </c>
      <c r="H1656" s="7">
        <v>38</v>
      </c>
      <c r="I1656" s="7" t="s">
        <v>14916</v>
      </c>
      <c r="J1656" s="7" t="s">
        <v>14917</v>
      </c>
      <c r="K1656" s="7" t="s">
        <v>14918</v>
      </c>
      <c r="L1656" s="7" t="s">
        <v>14919</v>
      </c>
      <c r="M1656" s="7">
        <v>0</v>
      </c>
      <c r="N1656" s="7" t="s">
        <v>307</v>
      </c>
      <c r="O1656" s="7" t="s">
        <v>14920</v>
      </c>
      <c r="P1656" s="11" t="s">
        <v>274</v>
      </c>
    </row>
    <row r="1657" spans="1:16" ht="15.75" customHeight="1" x14ac:dyDescent="0.3">
      <c r="A1657" s="10">
        <v>1656</v>
      </c>
      <c r="B1657" s="8" t="s">
        <v>14921</v>
      </c>
      <c r="C1657" s="8">
        <v>69</v>
      </c>
      <c r="D1657" s="8" t="s">
        <v>14922</v>
      </c>
      <c r="E1657" s="8">
        <v>3</v>
      </c>
      <c r="F1657" s="8">
        <v>2</v>
      </c>
      <c r="G1657" s="8" t="s">
        <v>116</v>
      </c>
      <c r="H1657" s="8">
        <v>56</v>
      </c>
      <c r="I1657" s="8" t="s">
        <v>14923</v>
      </c>
      <c r="J1657" s="8" t="s">
        <v>14924</v>
      </c>
      <c r="K1657" s="8" t="s">
        <v>14925</v>
      </c>
      <c r="L1657" s="8" t="s">
        <v>14926</v>
      </c>
      <c r="M1657" s="8">
        <v>0</v>
      </c>
      <c r="N1657" s="8" t="s">
        <v>307</v>
      </c>
      <c r="O1657" s="8" t="s">
        <v>14927</v>
      </c>
      <c r="P1657" s="12" t="s">
        <v>877</v>
      </c>
    </row>
    <row r="1658" spans="1:16" ht="15.75" customHeight="1" x14ac:dyDescent="0.3">
      <c r="A1658" s="9">
        <v>1657</v>
      </c>
      <c r="B1658" s="7" t="s">
        <v>14928</v>
      </c>
      <c r="C1658" s="7">
        <v>58</v>
      </c>
      <c r="D1658" s="7" t="s">
        <v>14929</v>
      </c>
      <c r="E1658" s="7">
        <v>1</v>
      </c>
      <c r="F1658" s="7">
        <v>4</v>
      </c>
      <c r="G1658" s="7" t="s">
        <v>192</v>
      </c>
      <c r="H1658" s="7">
        <v>107</v>
      </c>
      <c r="I1658" s="7" t="s">
        <v>14930</v>
      </c>
      <c r="J1658" s="7" t="s">
        <v>14931</v>
      </c>
      <c r="K1658" s="7" t="s">
        <v>14932</v>
      </c>
      <c r="L1658" s="7" t="s">
        <v>14933</v>
      </c>
      <c r="M1658" s="7">
        <v>0</v>
      </c>
      <c r="N1658" s="7" t="s">
        <v>307</v>
      </c>
      <c r="O1658" s="7" t="s">
        <v>14934</v>
      </c>
      <c r="P1658" s="11" t="s">
        <v>751</v>
      </c>
    </row>
    <row r="1659" spans="1:16" ht="15.75" customHeight="1" x14ac:dyDescent="0.3">
      <c r="A1659" s="10">
        <v>1658</v>
      </c>
      <c r="B1659" s="8" t="s">
        <v>14935</v>
      </c>
      <c r="C1659" s="8">
        <v>50</v>
      </c>
      <c r="D1659" s="8" t="s">
        <v>14936</v>
      </c>
      <c r="E1659" s="8">
        <v>1</v>
      </c>
      <c r="F1659" s="8">
        <v>3</v>
      </c>
      <c r="G1659" s="8" t="s">
        <v>116</v>
      </c>
      <c r="H1659" s="8">
        <v>112</v>
      </c>
      <c r="I1659" s="8" t="s">
        <v>14937</v>
      </c>
      <c r="J1659" s="8" t="s">
        <v>14938</v>
      </c>
      <c r="K1659" s="8" t="s">
        <v>14939</v>
      </c>
      <c r="L1659" s="8" t="s">
        <v>14940</v>
      </c>
      <c r="M1659" s="8">
        <v>0</v>
      </c>
      <c r="N1659" s="8" t="s">
        <v>165</v>
      </c>
      <c r="O1659" s="8" t="s">
        <v>14941</v>
      </c>
      <c r="P1659" s="12" t="s">
        <v>293</v>
      </c>
    </row>
    <row r="1660" spans="1:16" ht="15.75" customHeight="1" x14ac:dyDescent="0.3">
      <c r="A1660" s="9">
        <v>1659</v>
      </c>
      <c r="B1660" s="7" t="s">
        <v>14942</v>
      </c>
      <c r="C1660" s="7">
        <v>79</v>
      </c>
      <c r="D1660" s="7" t="s">
        <v>14944</v>
      </c>
      <c r="E1660" s="7">
        <v>2</v>
      </c>
      <c r="F1660" s="7">
        <v>3</v>
      </c>
      <c r="G1660" s="7" t="s">
        <v>192</v>
      </c>
      <c r="H1660" s="7">
        <v>46</v>
      </c>
      <c r="I1660" s="7" t="s">
        <v>14945</v>
      </c>
      <c r="J1660" s="7" t="s">
        <v>14946</v>
      </c>
      <c r="K1660" s="7" t="s">
        <v>14947</v>
      </c>
      <c r="L1660" s="7" t="s">
        <v>14948</v>
      </c>
      <c r="M1660" s="7">
        <v>0</v>
      </c>
      <c r="N1660" s="7" t="s">
        <v>307</v>
      </c>
      <c r="O1660" s="7" t="s">
        <v>14949</v>
      </c>
      <c r="P1660" s="11" t="s">
        <v>328</v>
      </c>
    </row>
    <row r="1661" spans="1:16" ht="15.75" customHeight="1" x14ac:dyDescent="0.3">
      <c r="A1661" s="10">
        <v>1660</v>
      </c>
      <c r="B1661" s="8" t="s">
        <v>14950</v>
      </c>
      <c r="C1661" s="8">
        <v>61</v>
      </c>
      <c r="D1661" s="8" t="s">
        <v>14951</v>
      </c>
      <c r="E1661" s="8">
        <v>3</v>
      </c>
      <c r="F1661" s="8">
        <v>4</v>
      </c>
      <c r="G1661" s="8" t="s">
        <v>116</v>
      </c>
      <c r="H1661" s="8">
        <v>66</v>
      </c>
      <c r="I1661" s="8" t="s">
        <v>14952</v>
      </c>
      <c r="J1661" s="8" t="s">
        <v>14953</v>
      </c>
      <c r="K1661" s="8" t="s">
        <v>14954</v>
      </c>
      <c r="L1661" s="8" t="s">
        <v>14955</v>
      </c>
      <c r="M1661" s="8">
        <v>0</v>
      </c>
      <c r="N1661" s="8" t="s">
        <v>307</v>
      </c>
      <c r="O1661" s="8" t="s">
        <v>14956</v>
      </c>
      <c r="P1661" s="12" t="s">
        <v>246</v>
      </c>
    </row>
    <row r="1662" spans="1:16" ht="15.75" customHeight="1" x14ac:dyDescent="0.3">
      <c r="A1662" s="9">
        <v>1661</v>
      </c>
      <c r="B1662" s="7" t="s">
        <v>14957</v>
      </c>
      <c r="C1662" s="7">
        <v>67</v>
      </c>
      <c r="D1662" s="7" t="s">
        <v>14958</v>
      </c>
      <c r="E1662" s="7">
        <v>1</v>
      </c>
      <c r="F1662" s="7">
        <v>3</v>
      </c>
      <c r="G1662" s="7" t="s">
        <v>192</v>
      </c>
      <c r="H1662" s="7">
        <v>16</v>
      </c>
      <c r="I1662" s="7" t="s">
        <v>14960</v>
      </c>
      <c r="J1662" s="7" t="s">
        <v>14961</v>
      </c>
      <c r="K1662" s="7" t="s">
        <v>14962</v>
      </c>
      <c r="L1662" s="7" t="s">
        <v>14963</v>
      </c>
      <c r="M1662" s="7">
        <v>0</v>
      </c>
      <c r="N1662" s="7" t="s">
        <v>128</v>
      </c>
      <c r="O1662" s="7" t="s">
        <v>14964</v>
      </c>
      <c r="P1662" s="11" t="s">
        <v>446</v>
      </c>
    </row>
    <row r="1663" spans="1:16" ht="15.75" customHeight="1" x14ac:dyDescent="0.3">
      <c r="A1663" s="10">
        <v>1662</v>
      </c>
      <c r="B1663" s="8" t="s">
        <v>14965</v>
      </c>
      <c r="C1663" s="8">
        <v>62</v>
      </c>
      <c r="D1663" s="8" t="s">
        <v>14966</v>
      </c>
      <c r="E1663" s="8">
        <v>2</v>
      </c>
      <c r="F1663" s="8">
        <v>2</v>
      </c>
      <c r="G1663" s="8" t="s">
        <v>192</v>
      </c>
      <c r="H1663" s="8">
        <v>41</v>
      </c>
      <c r="I1663" s="8" t="s">
        <v>14967</v>
      </c>
      <c r="J1663" s="8" t="s">
        <v>14968</v>
      </c>
      <c r="K1663" s="8" t="s">
        <v>14969</v>
      </c>
      <c r="L1663" s="8" t="s">
        <v>14970</v>
      </c>
      <c r="M1663" s="8">
        <v>0</v>
      </c>
      <c r="N1663" s="8" t="s">
        <v>128</v>
      </c>
      <c r="O1663" s="8" t="s">
        <v>14971</v>
      </c>
      <c r="P1663" s="12" t="s">
        <v>398</v>
      </c>
    </row>
    <row r="1664" spans="1:16" ht="15.75" customHeight="1" x14ac:dyDescent="0.3">
      <c r="A1664" s="9">
        <v>1663</v>
      </c>
      <c r="B1664" s="7" t="s">
        <v>14972</v>
      </c>
      <c r="C1664" s="7">
        <v>67</v>
      </c>
      <c r="D1664" s="7" t="s">
        <v>14973</v>
      </c>
      <c r="E1664" s="7">
        <v>1</v>
      </c>
      <c r="F1664" s="7">
        <v>3</v>
      </c>
      <c r="G1664" s="7" t="s">
        <v>116</v>
      </c>
      <c r="H1664" s="7">
        <v>79</v>
      </c>
      <c r="I1664" s="7" t="s">
        <v>14975</v>
      </c>
      <c r="J1664" s="7" t="s">
        <v>14976</v>
      </c>
      <c r="K1664" s="7" t="s">
        <v>14977</v>
      </c>
      <c r="L1664" s="7" t="s">
        <v>14978</v>
      </c>
      <c r="M1664" s="7">
        <v>0</v>
      </c>
      <c r="N1664" s="7" t="s">
        <v>307</v>
      </c>
      <c r="O1664" s="7" t="s">
        <v>14979</v>
      </c>
      <c r="P1664" s="11" t="s">
        <v>446</v>
      </c>
    </row>
    <row r="1665" spans="1:16" ht="15.75" customHeight="1" x14ac:dyDescent="0.3">
      <c r="A1665" s="10">
        <v>1664</v>
      </c>
      <c r="B1665" s="8" t="s">
        <v>14980</v>
      </c>
      <c r="C1665" s="8">
        <v>27</v>
      </c>
      <c r="D1665" s="8" t="s">
        <v>14981</v>
      </c>
      <c r="E1665" s="8">
        <v>4</v>
      </c>
      <c r="F1665" s="8">
        <v>2</v>
      </c>
      <c r="G1665" s="8" t="s">
        <v>116</v>
      </c>
      <c r="H1665" s="8">
        <v>89</v>
      </c>
      <c r="I1665" s="8" t="s">
        <v>14982</v>
      </c>
      <c r="J1665" s="8" t="s">
        <v>14983</v>
      </c>
      <c r="K1665" s="8" t="s">
        <v>14984</v>
      </c>
      <c r="L1665" s="8" t="s">
        <v>14985</v>
      </c>
      <c r="M1665" s="8">
        <v>0</v>
      </c>
      <c r="N1665" s="8" t="s">
        <v>165</v>
      </c>
      <c r="O1665" s="8" t="s">
        <v>1068</v>
      </c>
      <c r="P1665" s="12" t="s">
        <v>14986</v>
      </c>
    </row>
    <row r="1666" spans="1:16" ht="15.75" customHeight="1" x14ac:dyDescent="0.3">
      <c r="A1666" s="9">
        <v>1665</v>
      </c>
      <c r="B1666" s="7" t="s">
        <v>14987</v>
      </c>
      <c r="C1666" s="7">
        <v>66</v>
      </c>
      <c r="D1666" s="7" t="s">
        <v>14989</v>
      </c>
      <c r="E1666" s="7">
        <v>1</v>
      </c>
      <c r="F1666" s="7">
        <v>2</v>
      </c>
      <c r="G1666" s="7" t="s">
        <v>192</v>
      </c>
      <c r="H1666" s="7">
        <v>14</v>
      </c>
      <c r="I1666" s="7" t="s">
        <v>14990</v>
      </c>
      <c r="J1666" s="7" t="s">
        <v>14991</v>
      </c>
      <c r="K1666" s="7" t="s">
        <v>14992</v>
      </c>
      <c r="L1666" s="7" t="s">
        <v>14993</v>
      </c>
      <c r="M1666" s="7">
        <v>0</v>
      </c>
      <c r="N1666" s="7" t="s">
        <v>307</v>
      </c>
      <c r="O1666" s="7" t="s">
        <v>14994</v>
      </c>
      <c r="P1666" s="11" t="s">
        <v>293</v>
      </c>
    </row>
    <row r="1667" spans="1:16" ht="15.75" customHeight="1" x14ac:dyDescent="0.3">
      <c r="A1667" s="10">
        <v>1666</v>
      </c>
      <c r="B1667" s="8" t="s">
        <v>14995</v>
      </c>
      <c r="C1667" s="8">
        <v>27</v>
      </c>
      <c r="D1667" s="8" t="s">
        <v>14996</v>
      </c>
      <c r="E1667" s="8">
        <v>5</v>
      </c>
      <c r="F1667" s="8">
        <v>3</v>
      </c>
      <c r="G1667" s="8" t="s">
        <v>152</v>
      </c>
      <c r="H1667" s="8">
        <v>87</v>
      </c>
      <c r="I1667" s="8" t="s">
        <v>14997</v>
      </c>
      <c r="J1667" s="8"/>
      <c r="K1667" s="8"/>
      <c r="L1667" s="8" t="s">
        <v>14998</v>
      </c>
      <c r="M1667" s="8">
        <v>0</v>
      </c>
      <c r="N1667" s="8" t="s">
        <v>128</v>
      </c>
      <c r="O1667" s="8" t="s">
        <v>15000</v>
      </c>
      <c r="P1667" s="12"/>
    </row>
    <row r="1668" spans="1:16" ht="15.75" customHeight="1" x14ac:dyDescent="0.3">
      <c r="A1668" s="9">
        <v>1667</v>
      </c>
      <c r="B1668" s="7" t="s">
        <v>15001</v>
      </c>
      <c r="C1668" s="7">
        <v>64</v>
      </c>
      <c r="D1668" s="7" t="s">
        <v>15002</v>
      </c>
      <c r="E1668" s="7">
        <v>1</v>
      </c>
      <c r="F1668" s="7">
        <v>4</v>
      </c>
      <c r="G1668" s="7" t="s">
        <v>116</v>
      </c>
      <c r="H1668" s="7">
        <v>101</v>
      </c>
      <c r="I1668" s="7" t="s">
        <v>15003</v>
      </c>
      <c r="J1668" s="7" t="s">
        <v>15004</v>
      </c>
      <c r="K1668" s="7" t="s">
        <v>15005</v>
      </c>
      <c r="L1668" s="7" t="s">
        <v>15006</v>
      </c>
      <c r="M1668" s="7">
        <v>0</v>
      </c>
      <c r="N1668" s="7" t="s">
        <v>165</v>
      </c>
      <c r="O1668" s="7" t="s">
        <v>15007</v>
      </c>
      <c r="P1668" s="11" t="s">
        <v>751</v>
      </c>
    </row>
    <row r="1669" spans="1:16" ht="15.75" customHeight="1" x14ac:dyDescent="0.3">
      <c r="A1669" s="10">
        <v>1668</v>
      </c>
      <c r="B1669" s="8" t="s">
        <v>15008</v>
      </c>
      <c r="C1669" s="8">
        <v>4</v>
      </c>
      <c r="D1669" s="8" t="s">
        <v>15009</v>
      </c>
      <c r="E1669" s="8">
        <v>3</v>
      </c>
      <c r="F1669" s="8">
        <v>2</v>
      </c>
      <c r="G1669" s="8" t="s">
        <v>116</v>
      </c>
      <c r="H1669" s="8">
        <v>2</v>
      </c>
      <c r="I1669" s="8" t="s">
        <v>15010</v>
      </c>
      <c r="J1669" s="8" t="s">
        <v>15012</v>
      </c>
      <c r="K1669" s="8" t="s">
        <v>15013</v>
      </c>
      <c r="L1669" s="8" t="s">
        <v>15014</v>
      </c>
      <c r="M1669" s="8">
        <v>0</v>
      </c>
      <c r="N1669" s="8" t="s">
        <v>222</v>
      </c>
      <c r="O1669" s="8" t="s">
        <v>15015</v>
      </c>
      <c r="P1669" s="12" t="s">
        <v>274</v>
      </c>
    </row>
    <row r="1670" spans="1:16" ht="15.75" customHeight="1" x14ac:dyDescent="0.3">
      <c r="A1670" s="9">
        <v>1669</v>
      </c>
      <c r="B1670" s="7" t="s">
        <v>15016</v>
      </c>
      <c r="C1670" s="7">
        <v>46</v>
      </c>
      <c r="D1670" s="7" t="s">
        <v>15017</v>
      </c>
      <c r="E1670" s="7">
        <v>1</v>
      </c>
      <c r="F1670" s="7">
        <v>3</v>
      </c>
      <c r="G1670" s="7" t="s">
        <v>116</v>
      </c>
      <c r="H1670" s="7">
        <v>101</v>
      </c>
      <c r="I1670" s="7" t="s">
        <v>15018</v>
      </c>
      <c r="J1670" s="7" t="s">
        <v>15019</v>
      </c>
      <c r="K1670" s="7" t="s">
        <v>15020</v>
      </c>
      <c r="L1670" s="7" t="s">
        <v>15021</v>
      </c>
      <c r="M1670" s="7">
        <v>0</v>
      </c>
      <c r="N1670" s="7" t="s">
        <v>128</v>
      </c>
      <c r="O1670" s="7" t="s">
        <v>15022</v>
      </c>
      <c r="P1670" s="11" t="s">
        <v>363</v>
      </c>
    </row>
    <row r="1671" spans="1:16" ht="15.75" customHeight="1" x14ac:dyDescent="0.3">
      <c r="A1671" s="10">
        <v>1670</v>
      </c>
      <c r="B1671" s="8" t="s">
        <v>15023</v>
      </c>
      <c r="C1671" s="8">
        <v>1</v>
      </c>
      <c r="D1671" s="8" t="s">
        <v>15024</v>
      </c>
      <c r="E1671" s="8">
        <v>3</v>
      </c>
      <c r="F1671" s="8">
        <v>3</v>
      </c>
      <c r="G1671" s="8" t="s">
        <v>192</v>
      </c>
      <c r="H1671" s="8">
        <v>25</v>
      </c>
      <c r="I1671" s="8" t="s">
        <v>15025</v>
      </c>
      <c r="J1671" s="8" t="s">
        <v>15026</v>
      </c>
      <c r="K1671" s="8" t="s">
        <v>15027</v>
      </c>
      <c r="L1671" s="8" t="s">
        <v>15028</v>
      </c>
      <c r="M1671" s="8">
        <v>0</v>
      </c>
      <c r="N1671" s="8" t="s">
        <v>165</v>
      </c>
      <c r="O1671" s="8" t="s">
        <v>15029</v>
      </c>
      <c r="P1671" s="12" t="s">
        <v>962</v>
      </c>
    </row>
    <row r="1672" spans="1:16" ht="15.75" customHeight="1" x14ac:dyDescent="0.3">
      <c r="A1672" s="9">
        <v>1671</v>
      </c>
      <c r="B1672" s="7" t="s">
        <v>15030</v>
      </c>
      <c r="C1672" s="7">
        <v>16</v>
      </c>
      <c r="D1672" s="7" t="s">
        <v>15031</v>
      </c>
      <c r="E1672" s="7">
        <v>1</v>
      </c>
      <c r="F1672" s="7">
        <v>2</v>
      </c>
      <c r="G1672" s="7" t="s">
        <v>116</v>
      </c>
      <c r="H1672" s="7">
        <v>58</v>
      </c>
      <c r="I1672" s="7" t="s">
        <v>15033</v>
      </c>
      <c r="J1672" s="7" t="s">
        <v>15034</v>
      </c>
      <c r="K1672" s="7" t="s">
        <v>15035</v>
      </c>
      <c r="L1672" s="7" t="s">
        <v>15036</v>
      </c>
      <c r="M1672" s="7">
        <v>0</v>
      </c>
      <c r="N1672" s="7" t="s">
        <v>128</v>
      </c>
      <c r="O1672" s="7" t="s">
        <v>15037</v>
      </c>
      <c r="P1672" s="11" t="s">
        <v>225</v>
      </c>
    </row>
    <row r="1673" spans="1:16" ht="15.75" customHeight="1" x14ac:dyDescent="0.3">
      <c r="A1673" s="10">
        <v>1672</v>
      </c>
      <c r="B1673" s="8" t="s">
        <v>15038</v>
      </c>
      <c r="C1673" s="8">
        <v>60</v>
      </c>
      <c r="D1673" s="8" t="s">
        <v>15039</v>
      </c>
      <c r="E1673" s="8">
        <v>2</v>
      </c>
      <c r="F1673" s="8">
        <v>1</v>
      </c>
      <c r="G1673" s="8" t="s">
        <v>116</v>
      </c>
      <c r="H1673" s="8">
        <v>76</v>
      </c>
      <c r="I1673" s="8" t="s">
        <v>15041</v>
      </c>
      <c r="J1673" s="8" t="s">
        <v>15042</v>
      </c>
      <c r="K1673" s="8" t="s">
        <v>15043</v>
      </c>
      <c r="L1673" s="8" t="s">
        <v>15044</v>
      </c>
      <c r="M1673" s="8">
        <v>0</v>
      </c>
      <c r="N1673" s="8" t="s">
        <v>307</v>
      </c>
      <c r="O1673" s="8" t="s">
        <v>15045</v>
      </c>
      <c r="P1673" s="12" t="s">
        <v>168</v>
      </c>
    </row>
    <row r="1674" spans="1:16" ht="15.75" customHeight="1" x14ac:dyDescent="0.3">
      <c r="A1674" s="9">
        <v>1673</v>
      </c>
      <c r="B1674" s="7" t="s">
        <v>15046</v>
      </c>
      <c r="C1674" s="7">
        <v>67</v>
      </c>
      <c r="D1674" s="7" t="s">
        <v>15047</v>
      </c>
      <c r="E1674" s="7">
        <v>1</v>
      </c>
      <c r="F1674" s="7">
        <v>3</v>
      </c>
      <c r="G1674" s="7" t="s">
        <v>116</v>
      </c>
      <c r="H1674" s="7">
        <v>45</v>
      </c>
      <c r="I1674" s="7" t="s">
        <v>15048</v>
      </c>
      <c r="J1674" s="7" t="s">
        <v>15049</v>
      </c>
      <c r="K1674" s="7" t="s">
        <v>15050</v>
      </c>
      <c r="L1674" s="7" t="s">
        <v>15051</v>
      </c>
      <c r="M1674" s="7">
        <v>0</v>
      </c>
      <c r="N1674" s="7" t="s">
        <v>128</v>
      </c>
      <c r="O1674" s="7" t="s">
        <v>15052</v>
      </c>
      <c r="P1674" s="11" t="s">
        <v>225</v>
      </c>
    </row>
    <row r="1675" spans="1:16" ht="15.75" customHeight="1" x14ac:dyDescent="0.3">
      <c r="A1675" s="10">
        <v>1674</v>
      </c>
      <c r="B1675" s="8" t="s">
        <v>15053</v>
      </c>
      <c r="C1675" s="8">
        <v>79</v>
      </c>
      <c r="D1675" s="8" t="s">
        <v>15054</v>
      </c>
      <c r="E1675" s="8">
        <v>3</v>
      </c>
      <c r="F1675" s="8">
        <v>3</v>
      </c>
      <c r="G1675" s="8" t="s">
        <v>116</v>
      </c>
      <c r="H1675" s="8">
        <v>2</v>
      </c>
      <c r="I1675" s="8" t="s">
        <v>15056</v>
      </c>
      <c r="J1675" s="8" t="s">
        <v>15057</v>
      </c>
      <c r="K1675" s="8" t="s">
        <v>15058</v>
      </c>
      <c r="L1675" s="8" t="s">
        <v>15059</v>
      </c>
      <c r="M1675" s="8">
        <v>0</v>
      </c>
      <c r="N1675" s="8" t="s">
        <v>128</v>
      </c>
      <c r="O1675" s="8" t="s">
        <v>15060</v>
      </c>
      <c r="P1675" s="12" t="s">
        <v>246</v>
      </c>
    </row>
    <row r="1676" spans="1:16" ht="15.75" customHeight="1" x14ac:dyDescent="0.3">
      <c r="A1676" s="9">
        <v>1675</v>
      </c>
      <c r="B1676" s="7" t="s">
        <v>15061</v>
      </c>
      <c r="C1676" s="7">
        <v>65</v>
      </c>
      <c r="D1676" s="7" t="s">
        <v>15062</v>
      </c>
      <c r="E1676" s="7">
        <v>1</v>
      </c>
      <c r="F1676" s="7">
        <v>2</v>
      </c>
      <c r="G1676" s="7" t="s">
        <v>192</v>
      </c>
      <c r="H1676" s="7">
        <v>101</v>
      </c>
      <c r="I1676" s="7" t="s">
        <v>15063</v>
      </c>
      <c r="J1676" s="7" t="s">
        <v>15064</v>
      </c>
      <c r="K1676" s="7" t="s">
        <v>15065</v>
      </c>
      <c r="L1676" s="7" t="s">
        <v>15066</v>
      </c>
      <c r="M1676" s="7">
        <v>0</v>
      </c>
      <c r="N1676" s="7" t="s">
        <v>307</v>
      </c>
      <c r="O1676" s="7" t="s">
        <v>15067</v>
      </c>
      <c r="P1676" s="11" t="s">
        <v>363</v>
      </c>
    </row>
    <row r="1677" spans="1:16" ht="15.75" customHeight="1" x14ac:dyDescent="0.3">
      <c r="A1677" s="10">
        <v>1676</v>
      </c>
      <c r="B1677" s="8" t="s">
        <v>15069</v>
      </c>
      <c r="C1677" s="8">
        <v>45</v>
      </c>
      <c r="D1677" s="8" t="s">
        <v>15070</v>
      </c>
      <c r="E1677" s="8">
        <v>1</v>
      </c>
      <c r="F1677" s="8">
        <v>1</v>
      </c>
      <c r="G1677" s="8" t="s">
        <v>116</v>
      </c>
      <c r="H1677" s="8">
        <v>96</v>
      </c>
      <c r="I1677" s="8" t="s">
        <v>15071</v>
      </c>
      <c r="J1677" s="8" t="s">
        <v>15072</v>
      </c>
      <c r="K1677" s="8" t="s">
        <v>15073</v>
      </c>
      <c r="L1677" s="8" t="s">
        <v>15074</v>
      </c>
      <c r="M1677" s="8">
        <v>0</v>
      </c>
      <c r="N1677" s="8" t="s">
        <v>307</v>
      </c>
      <c r="O1677" s="8" t="s">
        <v>15075</v>
      </c>
      <c r="P1677" s="12" t="s">
        <v>363</v>
      </c>
    </row>
    <row r="1678" spans="1:16" ht="15.75" customHeight="1" x14ac:dyDescent="0.3">
      <c r="A1678" s="9">
        <v>1677</v>
      </c>
      <c r="B1678" s="7" t="s">
        <v>15076</v>
      </c>
      <c r="C1678" s="7">
        <v>32</v>
      </c>
      <c r="D1678" s="7" t="s">
        <v>15077</v>
      </c>
      <c r="E1678" s="7">
        <v>5</v>
      </c>
      <c r="F1678" s="7">
        <v>4</v>
      </c>
      <c r="G1678" s="7" t="s">
        <v>192</v>
      </c>
      <c r="H1678" s="7">
        <v>27</v>
      </c>
      <c r="I1678" s="7" t="s">
        <v>15078</v>
      </c>
      <c r="J1678" s="7" t="s">
        <v>15079</v>
      </c>
      <c r="K1678" s="7" t="s">
        <v>15081</v>
      </c>
      <c r="L1678" s="7" t="s">
        <v>15082</v>
      </c>
      <c r="M1678" s="7">
        <v>0</v>
      </c>
      <c r="N1678" s="7" t="s">
        <v>128</v>
      </c>
      <c r="O1678" s="7" t="s">
        <v>15083</v>
      </c>
      <c r="P1678" s="11" t="s">
        <v>705</v>
      </c>
    </row>
    <row r="1679" spans="1:16" ht="15.75" customHeight="1" x14ac:dyDescent="0.3">
      <c r="A1679" s="10">
        <v>1678</v>
      </c>
      <c r="B1679" s="8" t="s">
        <v>15084</v>
      </c>
      <c r="C1679" s="8">
        <v>5</v>
      </c>
      <c r="D1679" s="8" t="s">
        <v>15085</v>
      </c>
      <c r="E1679" s="8">
        <v>2</v>
      </c>
      <c r="F1679" s="8">
        <v>2</v>
      </c>
      <c r="G1679" s="8" t="s">
        <v>192</v>
      </c>
      <c r="H1679" s="8">
        <v>103</v>
      </c>
      <c r="I1679" s="8" t="s">
        <v>15086</v>
      </c>
      <c r="J1679" s="8" t="s">
        <v>15087</v>
      </c>
      <c r="K1679" s="8" t="s">
        <v>15088</v>
      </c>
      <c r="L1679" s="8" t="s">
        <v>15089</v>
      </c>
      <c r="M1679" s="8">
        <v>0</v>
      </c>
      <c r="N1679" s="8" t="s">
        <v>307</v>
      </c>
      <c r="O1679" s="8" t="s">
        <v>15090</v>
      </c>
      <c r="P1679" s="12" t="s">
        <v>328</v>
      </c>
    </row>
    <row r="1680" spans="1:16" ht="15.75" customHeight="1" x14ac:dyDescent="0.3">
      <c r="A1680" s="9">
        <v>1679</v>
      </c>
      <c r="B1680" s="7" t="s">
        <v>15091</v>
      </c>
      <c r="C1680" s="7">
        <v>71</v>
      </c>
      <c r="D1680" s="7" t="s">
        <v>10525</v>
      </c>
      <c r="E1680" s="7">
        <v>3</v>
      </c>
      <c r="F1680" s="7">
        <v>1</v>
      </c>
      <c r="G1680" s="7" t="s">
        <v>116</v>
      </c>
      <c r="H1680" s="7">
        <v>31</v>
      </c>
      <c r="I1680" s="7" t="s">
        <v>15092</v>
      </c>
      <c r="J1680" s="7" t="s">
        <v>15093</v>
      </c>
      <c r="K1680" s="7" t="s">
        <v>15094</v>
      </c>
      <c r="L1680" s="7" t="s">
        <v>15095</v>
      </c>
      <c r="M1680" s="7">
        <v>0</v>
      </c>
      <c r="N1680" s="7" t="s">
        <v>307</v>
      </c>
      <c r="O1680" s="7" t="s">
        <v>15096</v>
      </c>
      <c r="P1680" s="11" t="s">
        <v>877</v>
      </c>
    </row>
    <row r="1681" spans="1:16" ht="15.75" customHeight="1" x14ac:dyDescent="0.3">
      <c r="A1681" s="10">
        <v>1680</v>
      </c>
      <c r="B1681" s="8" t="s">
        <v>15097</v>
      </c>
      <c r="C1681" s="8">
        <v>36</v>
      </c>
      <c r="D1681" s="8" t="s">
        <v>15098</v>
      </c>
      <c r="E1681" s="8">
        <v>2</v>
      </c>
      <c r="F1681" s="8">
        <v>2</v>
      </c>
      <c r="G1681" s="8" t="s">
        <v>192</v>
      </c>
      <c r="H1681" s="8">
        <v>31</v>
      </c>
      <c r="I1681" s="8" t="s">
        <v>15099</v>
      </c>
      <c r="J1681" s="8" t="s">
        <v>15100</v>
      </c>
      <c r="K1681" s="8" t="s">
        <v>15101</v>
      </c>
      <c r="L1681" s="8" t="s">
        <v>15102</v>
      </c>
      <c r="M1681" s="8">
        <v>0</v>
      </c>
      <c r="N1681" s="8" t="s">
        <v>222</v>
      </c>
      <c r="O1681" s="8" t="s">
        <v>15103</v>
      </c>
      <c r="P1681" s="12" t="s">
        <v>328</v>
      </c>
    </row>
    <row r="1682" spans="1:16" ht="15.75" customHeight="1" x14ac:dyDescent="0.3">
      <c r="A1682" s="9">
        <v>1681</v>
      </c>
      <c r="B1682" s="7" t="s">
        <v>15104</v>
      </c>
      <c r="C1682" s="7">
        <v>45</v>
      </c>
      <c r="D1682" s="7" t="s">
        <v>15105</v>
      </c>
      <c r="E1682" s="7">
        <v>3</v>
      </c>
      <c r="F1682" s="7">
        <v>3</v>
      </c>
      <c r="G1682" s="7" t="s">
        <v>116</v>
      </c>
      <c r="H1682" s="7">
        <v>38</v>
      </c>
      <c r="I1682" s="7" t="s">
        <v>5297</v>
      </c>
      <c r="J1682" s="7" t="s">
        <v>15106</v>
      </c>
      <c r="K1682" s="7" t="s">
        <v>15107</v>
      </c>
      <c r="L1682" s="7" t="s">
        <v>15108</v>
      </c>
      <c r="M1682" s="7">
        <v>0</v>
      </c>
      <c r="N1682" s="7" t="s">
        <v>128</v>
      </c>
      <c r="O1682" s="7" t="s">
        <v>15109</v>
      </c>
      <c r="P1682" s="11" t="s">
        <v>877</v>
      </c>
    </row>
    <row r="1683" spans="1:16" ht="15.75" customHeight="1" x14ac:dyDescent="0.3">
      <c r="A1683" s="10">
        <v>1682</v>
      </c>
      <c r="B1683" s="8" t="s">
        <v>15110</v>
      </c>
      <c r="C1683" s="8">
        <v>36</v>
      </c>
      <c r="D1683" s="8" t="s">
        <v>15111</v>
      </c>
      <c r="E1683" s="8">
        <v>1</v>
      </c>
      <c r="F1683" s="8">
        <v>4</v>
      </c>
      <c r="G1683" s="8" t="s">
        <v>192</v>
      </c>
      <c r="H1683" s="8">
        <v>11</v>
      </c>
      <c r="I1683" s="8" t="s">
        <v>15112</v>
      </c>
      <c r="J1683" s="8" t="s">
        <v>15113</v>
      </c>
      <c r="K1683" s="8" t="s">
        <v>15114</v>
      </c>
      <c r="L1683" s="8" t="s">
        <v>15115</v>
      </c>
      <c r="M1683" s="8">
        <v>0</v>
      </c>
      <c r="N1683" s="8" t="s">
        <v>222</v>
      </c>
      <c r="O1683" s="8" t="s">
        <v>15116</v>
      </c>
      <c r="P1683" s="12" t="s">
        <v>751</v>
      </c>
    </row>
    <row r="1684" spans="1:16" ht="15.75" customHeight="1" x14ac:dyDescent="0.3">
      <c r="A1684" s="9">
        <v>1683</v>
      </c>
      <c r="B1684" s="7" t="s">
        <v>15117</v>
      </c>
      <c r="C1684" s="7">
        <v>65</v>
      </c>
      <c r="D1684" s="7" t="s">
        <v>15118</v>
      </c>
      <c r="E1684" s="7">
        <v>4</v>
      </c>
      <c r="F1684" s="7">
        <v>3</v>
      </c>
      <c r="G1684" s="7" t="s">
        <v>116</v>
      </c>
      <c r="H1684" s="7">
        <v>38</v>
      </c>
      <c r="I1684" s="7" t="s">
        <v>15119</v>
      </c>
      <c r="J1684" s="7" t="s">
        <v>15120</v>
      </c>
      <c r="K1684" s="7" t="s">
        <v>15122</v>
      </c>
      <c r="L1684" s="7" t="s">
        <v>15123</v>
      </c>
      <c r="M1684" s="7">
        <v>0</v>
      </c>
      <c r="N1684" s="7" t="s">
        <v>128</v>
      </c>
      <c r="O1684" s="7" t="s">
        <v>1534</v>
      </c>
      <c r="P1684" s="11" t="s">
        <v>1512</v>
      </c>
    </row>
    <row r="1685" spans="1:16" ht="15.75" customHeight="1" x14ac:dyDescent="0.3">
      <c r="A1685" s="10">
        <v>1684</v>
      </c>
      <c r="B1685" s="8" t="s">
        <v>15124</v>
      </c>
      <c r="C1685" s="8">
        <v>45</v>
      </c>
      <c r="D1685" s="8" t="s">
        <v>15125</v>
      </c>
      <c r="E1685" s="8">
        <v>1</v>
      </c>
      <c r="F1685" s="8">
        <v>3</v>
      </c>
      <c r="G1685" s="8" t="s">
        <v>116</v>
      </c>
      <c r="H1685" s="8">
        <v>32</v>
      </c>
      <c r="I1685" s="8" t="s">
        <v>15126</v>
      </c>
      <c r="J1685" s="8" t="s">
        <v>15127</v>
      </c>
      <c r="K1685" s="8" t="s">
        <v>15128</v>
      </c>
      <c r="L1685" s="8" t="s">
        <v>15129</v>
      </c>
      <c r="M1685" s="8">
        <v>0</v>
      </c>
      <c r="N1685" s="8" t="s">
        <v>165</v>
      </c>
      <c r="O1685" s="8" t="s">
        <v>15130</v>
      </c>
      <c r="P1685" s="12" t="s">
        <v>225</v>
      </c>
    </row>
    <row r="1686" spans="1:16" ht="15.75" customHeight="1" x14ac:dyDescent="0.3">
      <c r="A1686" s="9">
        <v>1685</v>
      </c>
      <c r="B1686" s="7" t="s">
        <v>15131</v>
      </c>
      <c r="C1686" s="7">
        <v>52</v>
      </c>
      <c r="D1686" s="7" t="s">
        <v>15133</v>
      </c>
      <c r="E1686" s="7">
        <v>2</v>
      </c>
      <c r="F1686" s="7">
        <v>4</v>
      </c>
      <c r="G1686" s="7" t="s">
        <v>116</v>
      </c>
      <c r="H1686" s="7">
        <v>16</v>
      </c>
      <c r="I1686" s="7" t="s">
        <v>15134</v>
      </c>
      <c r="J1686" s="7" t="s">
        <v>15135</v>
      </c>
      <c r="K1686" s="7" t="s">
        <v>15136</v>
      </c>
      <c r="L1686" s="7" t="s">
        <v>15137</v>
      </c>
      <c r="M1686" s="7">
        <v>1</v>
      </c>
      <c r="N1686" s="7" t="s">
        <v>165</v>
      </c>
      <c r="O1686" s="7" t="s">
        <v>15138</v>
      </c>
      <c r="P1686" s="11" t="s">
        <v>328</v>
      </c>
    </row>
    <row r="1687" spans="1:16" ht="15.75" customHeight="1" x14ac:dyDescent="0.3">
      <c r="A1687" s="10">
        <v>1686</v>
      </c>
      <c r="B1687" s="8" t="s">
        <v>15139</v>
      </c>
      <c r="C1687" s="8">
        <v>23</v>
      </c>
      <c r="D1687" s="8" t="s">
        <v>15140</v>
      </c>
      <c r="E1687" s="8">
        <v>2</v>
      </c>
      <c r="F1687" s="8">
        <v>3</v>
      </c>
      <c r="G1687" s="8" t="s">
        <v>192</v>
      </c>
      <c r="H1687" s="8">
        <v>26</v>
      </c>
      <c r="I1687" s="8" t="s">
        <v>3578</v>
      </c>
      <c r="J1687" s="8" t="s">
        <v>15141</v>
      </c>
      <c r="K1687" s="8" t="s">
        <v>15142</v>
      </c>
      <c r="L1687" s="8" t="s">
        <v>15143</v>
      </c>
      <c r="M1687" s="8">
        <v>0</v>
      </c>
      <c r="N1687" s="8" t="s">
        <v>307</v>
      </c>
      <c r="O1687" s="8" t="s">
        <v>15144</v>
      </c>
      <c r="P1687" s="12" t="s">
        <v>168</v>
      </c>
    </row>
    <row r="1688" spans="1:16" ht="15.75" customHeight="1" x14ac:dyDescent="0.3">
      <c r="A1688" s="9">
        <v>1687</v>
      </c>
      <c r="B1688" s="7" t="s">
        <v>15145</v>
      </c>
      <c r="C1688" s="7">
        <v>62</v>
      </c>
      <c r="D1688" s="7" t="s">
        <v>15146</v>
      </c>
      <c r="E1688" s="7">
        <v>2</v>
      </c>
      <c r="F1688" s="7">
        <v>3</v>
      </c>
      <c r="G1688" s="7" t="s">
        <v>192</v>
      </c>
      <c r="H1688" s="7">
        <v>54</v>
      </c>
      <c r="I1688" s="7" t="s">
        <v>15147</v>
      </c>
      <c r="J1688" s="7" t="s">
        <v>15148</v>
      </c>
      <c r="K1688" s="7" t="s">
        <v>15149</v>
      </c>
      <c r="L1688" s="7" t="s">
        <v>15150</v>
      </c>
      <c r="M1688" s="7">
        <v>0</v>
      </c>
      <c r="N1688" s="7" t="s">
        <v>222</v>
      </c>
      <c r="O1688" s="7" t="s">
        <v>15151</v>
      </c>
      <c r="P1688" s="11" t="s">
        <v>584</v>
      </c>
    </row>
    <row r="1689" spans="1:16" ht="15.75" customHeight="1" x14ac:dyDescent="0.3">
      <c r="A1689" s="10">
        <v>1688</v>
      </c>
      <c r="B1689" s="8" t="s">
        <v>15152</v>
      </c>
      <c r="C1689" s="8">
        <v>69</v>
      </c>
      <c r="D1689" s="8" t="s">
        <v>15154</v>
      </c>
      <c r="E1689" s="8">
        <v>3</v>
      </c>
      <c r="F1689" s="8">
        <v>2</v>
      </c>
      <c r="G1689" s="8" t="s">
        <v>192</v>
      </c>
      <c r="H1689" s="8">
        <v>88</v>
      </c>
      <c r="I1689" s="8" t="s">
        <v>15155</v>
      </c>
      <c r="J1689" s="8" t="s">
        <v>15156</v>
      </c>
      <c r="K1689" s="8" t="s">
        <v>15157</v>
      </c>
      <c r="L1689" s="8" t="s">
        <v>15158</v>
      </c>
      <c r="M1689" s="8">
        <v>1</v>
      </c>
      <c r="N1689" s="8" t="s">
        <v>222</v>
      </c>
      <c r="O1689" s="8" t="s">
        <v>15159</v>
      </c>
      <c r="P1689" s="12" t="s">
        <v>194</v>
      </c>
    </row>
    <row r="1690" spans="1:16" ht="15.75" customHeight="1" x14ac:dyDescent="0.3">
      <c r="A1690" s="9">
        <v>1689</v>
      </c>
      <c r="B1690" s="7" t="s">
        <v>15160</v>
      </c>
      <c r="C1690" s="7">
        <v>19</v>
      </c>
      <c r="D1690" s="7" t="s">
        <v>15161</v>
      </c>
      <c r="E1690" s="7">
        <v>1</v>
      </c>
      <c r="F1690" s="7">
        <v>2</v>
      </c>
      <c r="G1690" s="7" t="s">
        <v>116</v>
      </c>
      <c r="H1690" s="7">
        <v>12</v>
      </c>
      <c r="I1690" s="7" t="s">
        <v>15162</v>
      </c>
      <c r="J1690" s="7" t="s">
        <v>15163</v>
      </c>
      <c r="K1690" s="7" t="s">
        <v>15164</v>
      </c>
      <c r="L1690" s="7" t="s">
        <v>15165</v>
      </c>
      <c r="M1690" s="7">
        <v>1</v>
      </c>
      <c r="N1690" s="7" t="s">
        <v>128</v>
      </c>
      <c r="O1690" s="7" t="s">
        <v>15166</v>
      </c>
      <c r="P1690" s="11" t="s">
        <v>446</v>
      </c>
    </row>
    <row r="1691" spans="1:16" ht="15.75" customHeight="1" x14ac:dyDescent="0.3">
      <c r="A1691" s="10">
        <v>1690</v>
      </c>
      <c r="B1691" s="8" t="s">
        <v>15167</v>
      </c>
      <c r="C1691" s="8">
        <v>60</v>
      </c>
      <c r="D1691" s="8" t="s">
        <v>15168</v>
      </c>
      <c r="E1691" s="8">
        <v>4</v>
      </c>
      <c r="F1691" s="8">
        <v>1</v>
      </c>
      <c r="G1691" s="8" t="s">
        <v>192</v>
      </c>
      <c r="H1691" s="8">
        <v>78</v>
      </c>
      <c r="I1691" s="8" t="s">
        <v>15169</v>
      </c>
      <c r="J1691" s="8" t="s">
        <v>15171</v>
      </c>
      <c r="K1691" s="8" t="s">
        <v>15172</v>
      </c>
      <c r="L1691" s="8" t="s">
        <v>15173</v>
      </c>
      <c r="M1691" s="8">
        <v>1</v>
      </c>
      <c r="N1691" s="8" t="s">
        <v>307</v>
      </c>
      <c r="O1691" s="8" t="s">
        <v>4705</v>
      </c>
      <c r="P1691" s="12" t="s">
        <v>903</v>
      </c>
    </row>
    <row r="1692" spans="1:16" ht="15.75" customHeight="1" x14ac:dyDescent="0.3">
      <c r="A1692" s="9">
        <v>1691</v>
      </c>
      <c r="B1692" s="7" t="s">
        <v>15174</v>
      </c>
      <c r="C1692" s="7">
        <v>14</v>
      </c>
      <c r="D1692" s="7" t="s">
        <v>15175</v>
      </c>
      <c r="E1692" s="7">
        <v>2</v>
      </c>
      <c r="F1692" s="7">
        <v>2</v>
      </c>
      <c r="G1692" s="7" t="s">
        <v>803</v>
      </c>
      <c r="H1692" s="7">
        <v>78</v>
      </c>
      <c r="I1692" s="7" t="s">
        <v>15176</v>
      </c>
      <c r="J1692" s="7" t="s">
        <v>15177</v>
      </c>
      <c r="K1692" s="7"/>
      <c r="L1692" s="7" t="s">
        <v>15178</v>
      </c>
      <c r="M1692" s="7">
        <v>0</v>
      </c>
      <c r="N1692" s="7" t="s">
        <v>165</v>
      </c>
      <c r="O1692" s="7" t="s">
        <v>15179</v>
      </c>
      <c r="P1692" s="11"/>
    </row>
    <row r="1693" spans="1:16" ht="15.75" customHeight="1" x14ac:dyDescent="0.3">
      <c r="A1693" s="10">
        <v>1692</v>
      </c>
      <c r="B1693" s="8" t="s">
        <v>15180</v>
      </c>
      <c r="C1693" s="8">
        <v>70</v>
      </c>
      <c r="D1693" s="8" t="s">
        <v>15181</v>
      </c>
      <c r="E1693" s="8">
        <v>1</v>
      </c>
      <c r="F1693" s="8">
        <v>2</v>
      </c>
      <c r="G1693" s="8" t="s">
        <v>116</v>
      </c>
      <c r="H1693" s="8">
        <v>15</v>
      </c>
      <c r="I1693" s="8" t="s">
        <v>15183</v>
      </c>
      <c r="J1693" s="8" t="s">
        <v>15184</v>
      </c>
      <c r="K1693" s="8" t="s">
        <v>15185</v>
      </c>
      <c r="L1693" s="8" t="s">
        <v>15186</v>
      </c>
      <c r="M1693" s="8">
        <v>1</v>
      </c>
      <c r="N1693" s="8" t="s">
        <v>222</v>
      </c>
      <c r="O1693" s="8" t="s">
        <v>15187</v>
      </c>
      <c r="P1693" s="12" t="s">
        <v>751</v>
      </c>
    </row>
    <row r="1694" spans="1:16" ht="15.75" customHeight="1" x14ac:dyDescent="0.3">
      <c r="A1694" s="9">
        <v>1693</v>
      </c>
      <c r="B1694" s="7" t="s">
        <v>15188</v>
      </c>
      <c r="C1694" s="7">
        <v>70</v>
      </c>
      <c r="D1694" s="7" t="s">
        <v>15189</v>
      </c>
      <c r="E1694" s="7">
        <v>4</v>
      </c>
      <c r="F1694" s="7">
        <v>3</v>
      </c>
      <c r="G1694" s="7" t="s">
        <v>116</v>
      </c>
      <c r="H1694" s="7">
        <v>63</v>
      </c>
      <c r="I1694" s="7" t="s">
        <v>15190</v>
      </c>
      <c r="J1694" s="7" t="s">
        <v>15191</v>
      </c>
      <c r="K1694" s="7" t="s">
        <v>15192</v>
      </c>
      <c r="L1694" s="7" t="s">
        <v>15193</v>
      </c>
      <c r="M1694" s="7">
        <v>1</v>
      </c>
      <c r="N1694" s="7" t="s">
        <v>307</v>
      </c>
      <c r="O1694" s="7" t="s">
        <v>1534</v>
      </c>
      <c r="P1694" s="11" t="s">
        <v>15194</v>
      </c>
    </row>
    <row r="1695" spans="1:16" ht="15.75" customHeight="1" x14ac:dyDescent="0.3">
      <c r="A1695" s="10">
        <v>1694</v>
      </c>
      <c r="B1695" s="8" t="s">
        <v>15195</v>
      </c>
      <c r="C1695" s="8">
        <v>32</v>
      </c>
      <c r="D1695" s="8" t="s">
        <v>15196</v>
      </c>
      <c r="E1695" s="8">
        <v>1</v>
      </c>
      <c r="F1695" s="8">
        <v>1</v>
      </c>
      <c r="G1695" s="8" t="s">
        <v>116</v>
      </c>
      <c r="H1695" s="8">
        <v>23</v>
      </c>
      <c r="I1695" s="8" t="s">
        <v>15198</v>
      </c>
      <c r="J1695" s="8" t="s">
        <v>15199</v>
      </c>
      <c r="K1695" s="8" t="s">
        <v>15200</v>
      </c>
      <c r="L1695" s="8" t="s">
        <v>15201</v>
      </c>
      <c r="M1695" s="8">
        <v>0</v>
      </c>
      <c r="N1695" s="8" t="s">
        <v>307</v>
      </c>
      <c r="O1695" s="8" t="s">
        <v>15202</v>
      </c>
      <c r="P1695" s="12" t="s">
        <v>751</v>
      </c>
    </row>
    <row r="1696" spans="1:16" ht="15.75" customHeight="1" x14ac:dyDescent="0.3">
      <c r="A1696" s="9">
        <v>1695</v>
      </c>
      <c r="B1696" s="7" t="s">
        <v>15203</v>
      </c>
      <c r="C1696" s="7">
        <v>41</v>
      </c>
      <c r="D1696" s="7" t="s">
        <v>15204</v>
      </c>
      <c r="E1696" s="7">
        <v>3</v>
      </c>
      <c r="F1696" s="7">
        <v>4</v>
      </c>
      <c r="G1696" s="7" t="s">
        <v>192</v>
      </c>
      <c r="H1696" s="7">
        <v>40</v>
      </c>
      <c r="I1696" s="7" t="s">
        <v>15205</v>
      </c>
      <c r="J1696" s="7" t="s">
        <v>15206</v>
      </c>
      <c r="K1696" s="7" t="s">
        <v>15207</v>
      </c>
      <c r="L1696" s="7" t="s">
        <v>15208</v>
      </c>
      <c r="M1696" s="7">
        <v>0</v>
      </c>
      <c r="N1696" s="7" t="s">
        <v>128</v>
      </c>
      <c r="O1696" s="7" t="s">
        <v>15209</v>
      </c>
      <c r="P1696" s="11" t="s">
        <v>194</v>
      </c>
    </row>
    <row r="1697" spans="1:16" ht="15.75" customHeight="1" x14ac:dyDescent="0.3">
      <c r="A1697" s="10">
        <v>1696</v>
      </c>
      <c r="B1697" s="8" t="s">
        <v>15211</v>
      </c>
      <c r="C1697" s="8">
        <v>26</v>
      </c>
      <c r="D1697" s="8" t="s">
        <v>15212</v>
      </c>
      <c r="E1697" s="8">
        <v>1</v>
      </c>
      <c r="F1697" s="8">
        <v>3</v>
      </c>
      <c r="G1697" s="8" t="s">
        <v>192</v>
      </c>
      <c r="H1697" s="8">
        <v>32</v>
      </c>
      <c r="I1697" s="8" t="s">
        <v>15213</v>
      </c>
      <c r="J1697" s="8" t="s">
        <v>15214</v>
      </c>
      <c r="K1697" s="8" t="s">
        <v>15215</v>
      </c>
      <c r="L1697" s="8" t="s">
        <v>15216</v>
      </c>
      <c r="M1697" s="8">
        <v>0</v>
      </c>
      <c r="N1697" s="8" t="s">
        <v>307</v>
      </c>
      <c r="O1697" s="8" t="s">
        <v>15217</v>
      </c>
      <c r="P1697" s="12" t="s">
        <v>293</v>
      </c>
    </row>
    <row r="1698" spans="1:16" ht="15.75" customHeight="1" x14ac:dyDescent="0.3">
      <c r="A1698" s="9">
        <v>1697</v>
      </c>
      <c r="B1698" s="7" t="s">
        <v>15218</v>
      </c>
      <c r="C1698" s="7">
        <v>26</v>
      </c>
      <c r="D1698" s="7" t="s">
        <v>15219</v>
      </c>
      <c r="E1698" s="7">
        <v>2</v>
      </c>
      <c r="F1698" s="7">
        <v>1</v>
      </c>
      <c r="G1698" s="7" t="s">
        <v>192</v>
      </c>
      <c r="H1698" s="7">
        <v>107</v>
      </c>
      <c r="I1698" s="7" t="s">
        <v>15220</v>
      </c>
      <c r="J1698" s="7" t="s">
        <v>15221</v>
      </c>
      <c r="K1698" s="7" t="s">
        <v>15222</v>
      </c>
      <c r="L1698" s="7" t="s">
        <v>15223</v>
      </c>
      <c r="M1698" s="7">
        <v>0</v>
      </c>
      <c r="N1698" s="7" t="s">
        <v>128</v>
      </c>
      <c r="O1698" s="7" t="s">
        <v>15224</v>
      </c>
      <c r="P1698" s="11" t="s">
        <v>584</v>
      </c>
    </row>
    <row r="1699" spans="1:16" ht="15.75" customHeight="1" x14ac:dyDescent="0.3">
      <c r="A1699" s="10">
        <v>1698</v>
      </c>
      <c r="B1699" s="8" t="s">
        <v>15225</v>
      </c>
      <c r="C1699" s="8">
        <v>65</v>
      </c>
      <c r="D1699" s="8" t="s">
        <v>15226</v>
      </c>
      <c r="E1699" s="8">
        <v>4</v>
      </c>
      <c r="F1699" s="8">
        <v>2</v>
      </c>
      <c r="G1699" s="8" t="s">
        <v>116</v>
      </c>
      <c r="H1699" s="8">
        <v>87</v>
      </c>
      <c r="I1699" s="8" t="s">
        <v>15227</v>
      </c>
      <c r="J1699" s="8" t="s">
        <v>15228</v>
      </c>
      <c r="K1699" s="8" t="s">
        <v>15229</v>
      </c>
      <c r="L1699" s="8" t="s">
        <v>15230</v>
      </c>
      <c r="M1699" s="8">
        <v>0</v>
      </c>
      <c r="N1699" s="8" t="s">
        <v>128</v>
      </c>
      <c r="O1699" s="8" t="s">
        <v>901</v>
      </c>
      <c r="P1699" s="12" t="s">
        <v>1512</v>
      </c>
    </row>
    <row r="1700" spans="1:16" ht="15.75" customHeight="1" x14ac:dyDescent="0.3">
      <c r="A1700" s="9">
        <v>1699</v>
      </c>
      <c r="B1700" s="7" t="s">
        <v>15232</v>
      </c>
      <c r="C1700" s="7">
        <v>12</v>
      </c>
      <c r="D1700" s="7" t="s">
        <v>15233</v>
      </c>
      <c r="E1700" s="7">
        <v>1</v>
      </c>
      <c r="F1700" s="7">
        <v>2</v>
      </c>
      <c r="G1700" s="7" t="s">
        <v>116</v>
      </c>
      <c r="H1700" s="7">
        <v>59</v>
      </c>
      <c r="I1700" s="7" t="s">
        <v>15234</v>
      </c>
      <c r="J1700" s="7" t="s">
        <v>15235</v>
      </c>
      <c r="K1700" s="7" t="s">
        <v>15236</v>
      </c>
      <c r="L1700" s="7" t="s">
        <v>15237</v>
      </c>
      <c r="M1700" s="7">
        <v>1</v>
      </c>
      <c r="N1700" s="7" t="s">
        <v>307</v>
      </c>
      <c r="O1700" s="7" t="s">
        <v>15238</v>
      </c>
      <c r="P1700" s="11" t="s">
        <v>363</v>
      </c>
    </row>
    <row r="1701" spans="1:16" ht="15.75" customHeight="1" x14ac:dyDescent="0.3">
      <c r="A1701" s="10">
        <v>1700</v>
      </c>
      <c r="B1701" s="8" t="s">
        <v>15239</v>
      </c>
      <c r="C1701" s="8">
        <v>33</v>
      </c>
      <c r="D1701" s="8" t="s">
        <v>15240</v>
      </c>
      <c r="E1701" s="8">
        <v>2</v>
      </c>
      <c r="F1701" s="8">
        <v>4</v>
      </c>
      <c r="G1701" s="8" t="s">
        <v>192</v>
      </c>
      <c r="H1701" s="8">
        <v>46</v>
      </c>
      <c r="I1701" s="8" t="s">
        <v>15241</v>
      </c>
      <c r="J1701" s="8" t="s">
        <v>15242</v>
      </c>
      <c r="K1701" s="8" t="s">
        <v>15243</v>
      </c>
      <c r="L1701" s="8" t="s">
        <v>15244</v>
      </c>
      <c r="M1701" s="8">
        <v>0</v>
      </c>
      <c r="N1701" s="8" t="s">
        <v>307</v>
      </c>
      <c r="O1701" s="8" t="s">
        <v>15245</v>
      </c>
      <c r="P1701" s="12" t="s">
        <v>15246</v>
      </c>
    </row>
    <row r="1702" spans="1:16" ht="15.75" customHeight="1" x14ac:dyDescent="0.3">
      <c r="A1702" s="9">
        <v>1701</v>
      </c>
      <c r="B1702" s="7" t="s">
        <v>15247</v>
      </c>
      <c r="C1702" s="7">
        <v>2</v>
      </c>
      <c r="D1702" s="7" t="s">
        <v>15248</v>
      </c>
      <c r="E1702" s="7">
        <v>1</v>
      </c>
      <c r="F1702" s="7">
        <v>2</v>
      </c>
      <c r="G1702" s="7" t="s">
        <v>116</v>
      </c>
      <c r="H1702" s="7">
        <v>115</v>
      </c>
      <c r="I1702" s="7" t="s">
        <v>15250</v>
      </c>
      <c r="J1702" s="7" t="s">
        <v>15251</v>
      </c>
      <c r="K1702" s="7" t="s">
        <v>15252</v>
      </c>
      <c r="L1702" s="7" t="s">
        <v>15253</v>
      </c>
      <c r="M1702" s="7">
        <v>0</v>
      </c>
      <c r="N1702" s="7" t="s">
        <v>165</v>
      </c>
      <c r="O1702" s="7" t="s">
        <v>15254</v>
      </c>
      <c r="P1702" s="11" t="s">
        <v>751</v>
      </c>
    </row>
    <row r="1703" spans="1:16" ht="15.75" customHeight="1" x14ac:dyDescent="0.3">
      <c r="A1703" s="10">
        <v>1702</v>
      </c>
      <c r="B1703" s="8" t="s">
        <v>15255</v>
      </c>
      <c r="C1703" s="8">
        <v>75</v>
      </c>
      <c r="D1703" s="8" t="s">
        <v>15256</v>
      </c>
      <c r="E1703" s="8">
        <v>1</v>
      </c>
      <c r="F1703" s="8">
        <v>2</v>
      </c>
      <c r="G1703" s="8" t="s">
        <v>192</v>
      </c>
      <c r="H1703" s="8">
        <v>79</v>
      </c>
      <c r="I1703" s="8" t="s">
        <v>15257</v>
      </c>
      <c r="J1703" s="8" t="s">
        <v>15258</v>
      </c>
      <c r="K1703" s="8" t="s">
        <v>15259</v>
      </c>
      <c r="L1703" s="8" t="s">
        <v>15260</v>
      </c>
      <c r="M1703" s="8">
        <v>0</v>
      </c>
      <c r="N1703" s="8" t="s">
        <v>222</v>
      </c>
      <c r="O1703" s="8" t="s">
        <v>15261</v>
      </c>
      <c r="P1703" s="12" t="s">
        <v>363</v>
      </c>
    </row>
    <row r="1704" spans="1:16" ht="15.75" customHeight="1" x14ac:dyDescent="0.3">
      <c r="A1704" s="9">
        <v>1703</v>
      </c>
      <c r="B1704" s="7" t="s">
        <v>15262</v>
      </c>
      <c r="C1704" s="7">
        <v>20</v>
      </c>
      <c r="D1704" s="7" t="s">
        <v>15263</v>
      </c>
      <c r="E1704" s="7">
        <v>2</v>
      </c>
      <c r="F1704" s="7">
        <v>2</v>
      </c>
      <c r="G1704" s="7" t="s">
        <v>116</v>
      </c>
      <c r="H1704" s="7">
        <v>119</v>
      </c>
      <c r="I1704" s="7" t="s">
        <v>15264</v>
      </c>
      <c r="J1704" s="7" t="s">
        <v>15265</v>
      </c>
      <c r="K1704" s="7" t="s">
        <v>15266</v>
      </c>
      <c r="L1704" s="7" t="s">
        <v>15267</v>
      </c>
      <c r="M1704" s="7">
        <v>0</v>
      </c>
      <c r="N1704" s="7" t="s">
        <v>165</v>
      </c>
      <c r="O1704" s="7" t="s">
        <v>15268</v>
      </c>
      <c r="P1704" s="11" t="s">
        <v>328</v>
      </c>
    </row>
    <row r="1705" spans="1:16" ht="15.75" customHeight="1" x14ac:dyDescent="0.3">
      <c r="A1705" s="10">
        <v>1704</v>
      </c>
      <c r="B1705" s="8" t="s">
        <v>15269</v>
      </c>
      <c r="C1705" s="8">
        <v>17</v>
      </c>
      <c r="D1705" s="8" t="s">
        <v>15270</v>
      </c>
      <c r="E1705" s="8">
        <v>2</v>
      </c>
      <c r="F1705" s="8">
        <v>2</v>
      </c>
      <c r="G1705" s="8" t="s">
        <v>116</v>
      </c>
      <c r="H1705" s="8">
        <v>16</v>
      </c>
      <c r="I1705" s="8" t="s">
        <v>15271</v>
      </c>
      <c r="J1705" s="8" t="s">
        <v>15272</v>
      </c>
      <c r="K1705" s="8" t="s">
        <v>15273</v>
      </c>
      <c r="L1705" s="8" t="s">
        <v>15274</v>
      </c>
      <c r="M1705" s="8">
        <v>1</v>
      </c>
      <c r="N1705" s="8" t="s">
        <v>307</v>
      </c>
      <c r="O1705" s="8" t="s">
        <v>15276</v>
      </c>
      <c r="P1705" s="12" t="s">
        <v>584</v>
      </c>
    </row>
    <row r="1706" spans="1:16" ht="15.75" customHeight="1" x14ac:dyDescent="0.3">
      <c r="A1706" s="9">
        <v>1705</v>
      </c>
      <c r="B1706" s="7" t="s">
        <v>15277</v>
      </c>
      <c r="C1706" s="7">
        <v>47</v>
      </c>
      <c r="D1706" s="7" t="s">
        <v>15278</v>
      </c>
      <c r="E1706" s="7">
        <v>3</v>
      </c>
      <c r="F1706" s="7">
        <v>3</v>
      </c>
      <c r="G1706" s="7" t="s">
        <v>116</v>
      </c>
      <c r="H1706" s="7">
        <v>48</v>
      </c>
      <c r="I1706" s="7" t="s">
        <v>15279</v>
      </c>
      <c r="J1706" s="7" t="s">
        <v>15280</v>
      </c>
      <c r="K1706" s="7" t="s">
        <v>15281</v>
      </c>
      <c r="L1706" s="7" t="s">
        <v>15282</v>
      </c>
      <c r="M1706" s="7">
        <v>0</v>
      </c>
      <c r="N1706" s="7" t="s">
        <v>165</v>
      </c>
      <c r="O1706" s="7" t="s">
        <v>15283</v>
      </c>
      <c r="P1706" s="11" t="s">
        <v>877</v>
      </c>
    </row>
    <row r="1707" spans="1:16" ht="15.75" customHeight="1" x14ac:dyDescent="0.3">
      <c r="A1707" s="10">
        <v>1706</v>
      </c>
      <c r="B1707" s="8" t="s">
        <v>15284</v>
      </c>
      <c r="C1707" s="8">
        <v>63</v>
      </c>
      <c r="D1707" s="8" t="s">
        <v>15285</v>
      </c>
      <c r="E1707" s="8">
        <v>1</v>
      </c>
      <c r="F1707" s="8">
        <v>3</v>
      </c>
      <c r="G1707" s="8" t="s">
        <v>192</v>
      </c>
      <c r="H1707" s="8">
        <v>95</v>
      </c>
      <c r="I1707" s="8" t="s">
        <v>15286</v>
      </c>
      <c r="J1707" s="8" t="s">
        <v>15287</v>
      </c>
      <c r="K1707" s="8" t="s">
        <v>15288</v>
      </c>
      <c r="L1707" s="8" t="s">
        <v>15289</v>
      </c>
      <c r="M1707" s="8">
        <v>0</v>
      </c>
      <c r="N1707" s="8" t="s">
        <v>307</v>
      </c>
      <c r="O1707" s="8" t="s">
        <v>15290</v>
      </c>
      <c r="P1707" s="12" t="s">
        <v>293</v>
      </c>
    </row>
    <row r="1708" spans="1:16" ht="15.75" customHeight="1" x14ac:dyDescent="0.3">
      <c r="A1708" s="9">
        <v>1707</v>
      </c>
      <c r="B1708" s="7" t="s">
        <v>15291</v>
      </c>
      <c r="C1708" s="7">
        <v>57</v>
      </c>
      <c r="D1708" s="7" t="s">
        <v>3934</v>
      </c>
      <c r="E1708" s="7">
        <v>1</v>
      </c>
      <c r="F1708" s="7">
        <v>2</v>
      </c>
      <c r="G1708" s="7" t="s">
        <v>116</v>
      </c>
      <c r="H1708" s="7">
        <v>110</v>
      </c>
      <c r="I1708" s="7" t="s">
        <v>15292</v>
      </c>
      <c r="J1708" s="7" t="s">
        <v>15293</v>
      </c>
      <c r="K1708" s="7" t="s">
        <v>15294</v>
      </c>
      <c r="L1708" s="7" t="s">
        <v>15295</v>
      </c>
      <c r="M1708" s="7">
        <v>0</v>
      </c>
      <c r="N1708" s="7" t="s">
        <v>222</v>
      </c>
      <c r="O1708" s="7" t="s">
        <v>15296</v>
      </c>
      <c r="P1708" s="11" t="s">
        <v>446</v>
      </c>
    </row>
    <row r="1709" spans="1:16" ht="15.75" customHeight="1" x14ac:dyDescent="0.3">
      <c r="A1709" s="10">
        <v>1708</v>
      </c>
      <c r="B1709" s="8" t="s">
        <v>15298</v>
      </c>
      <c r="C1709" s="8">
        <v>22</v>
      </c>
      <c r="D1709" s="8" t="s">
        <v>15299</v>
      </c>
      <c r="E1709" s="8">
        <v>1</v>
      </c>
      <c r="F1709" s="8">
        <v>3</v>
      </c>
      <c r="G1709" s="8" t="s">
        <v>192</v>
      </c>
      <c r="H1709" s="8">
        <v>26</v>
      </c>
      <c r="I1709" s="8" t="s">
        <v>15300</v>
      </c>
      <c r="J1709" s="8" t="s">
        <v>15301</v>
      </c>
      <c r="K1709" s="8" t="s">
        <v>15302</v>
      </c>
      <c r="L1709" s="8" t="s">
        <v>15303</v>
      </c>
      <c r="M1709" s="8">
        <v>0</v>
      </c>
      <c r="N1709" s="8" t="s">
        <v>222</v>
      </c>
      <c r="O1709" s="8" t="s">
        <v>15304</v>
      </c>
      <c r="P1709" s="12" t="s">
        <v>363</v>
      </c>
    </row>
    <row r="1710" spans="1:16" ht="15.75" customHeight="1" x14ac:dyDescent="0.3">
      <c r="A1710" s="9">
        <v>1709</v>
      </c>
      <c r="B1710" s="7" t="s">
        <v>15305</v>
      </c>
      <c r="C1710" s="7">
        <v>60</v>
      </c>
      <c r="D1710" s="7" t="s">
        <v>15306</v>
      </c>
      <c r="E1710" s="7">
        <v>1</v>
      </c>
      <c r="F1710" s="7">
        <v>4</v>
      </c>
      <c r="G1710" s="7" t="s">
        <v>116</v>
      </c>
      <c r="H1710" s="7">
        <v>40</v>
      </c>
      <c r="I1710" s="7" t="s">
        <v>15308</v>
      </c>
      <c r="J1710" s="7" t="s">
        <v>15309</v>
      </c>
      <c r="K1710" s="7" t="s">
        <v>15310</v>
      </c>
      <c r="L1710" s="7" t="s">
        <v>15311</v>
      </c>
      <c r="M1710" s="7">
        <v>0</v>
      </c>
      <c r="N1710" s="7" t="s">
        <v>307</v>
      </c>
      <c r="O1710" s="7" t="s">
        <v>15312</v>
      </c>
      <c r="P1710" s="11" t="s">
        <v>751</v>
      </c>
    </row>
    <row r="1711" spans="1:16" ht="15.75" customHeight="1" x14ac:dyDescent="0.3">
      <c r="A1711" s="10">
        <v>1710</v>
      </c>
      <c r="B1711" s="8" t="s">
        <v>15313</v>
      </c>
      <c r="C1711" s="8">
        <v>16</v>
      </c>
      <c r="D1711" s="8" t="s">
        <v>15314</v>
      </c>
      <c r="E1711" s="8">
        <v>2</v>
      </c>
      <c r="F1711" s="8">
        <v>4</v>
      </c>
      <c r="G1711" s="8" t="s">
        <v>116</v>
      </c>
      <c r="H1711" s="8">
        <v>90</v>
      </c>
      <c r="I1711" s="8" t="s">
        <v>15315</v>
      </c>
      <c r="J1711" s="8" t="s">
        <v>15316</v>
      </c>
      <c r="K1711" s="8" t="s">
        <v>15317</v>
      </c>
      <c r="L1711" s="8" t="s">
        <v>15318</v>
      </c>
      <c r="M1711" s="8">
        <v>0</v>
      </c>
      <c r="N1711" s="8" t="s">
        <v>165</v>
      </c>
      <c r="O1711" s="8" t="s">
        <v>15319</v>
      </c>
      <c r="P1711" s="12" t="s">
        <v>584</v>
      </c>
    </row>
    <row r="1712" spans="1:16" ht="15.75" customHeight="1" x14ac:dyDescent="0.3">
      <c r="A1712" s="9">
        <v>1711</v>
      </c>
      <c r="B1712" s="7" t="s">
        <v>15320</v>
      </c>
      <c r="C1712" s="7">
        <v>75</v>
      </c>
      <c r="D1712" s="7" t="s">
        <v>15321</v>
      </c>
      <c r="E1712" s="7">
        <v>1</v>
      </c>
      <c r="F1712" s="7">
        <v>3</v>
      </c>
      <c r="G1712" s="7" t="s">
        <v>116</v>
      </c>
      <c r="H1712" s="7">
        <v>1</v>
      </c>
      <c r="I1712" s="7" t="s">
        <v>15323</v>
      </c>
      <c r="J1712" s="7" t="s">
        <v>15324</v>
      </c>
      <c r="K1712" s="7" t="s">
        <v>15325</v>
      </c>
      <c r="L1712" s="7" t="s">
        <v>15326</v>
      </c>
      <c r="M1712" s="7">
        <v>0</v>
      </c>
      <c r="N1712" s="7" t="s">
        <v>307</v>
      </c>
      <c r="O1712" s="7" t="s">
        <v>15327</v>
      </c>
      <c r="P1712" s="11" t="s">
        <v>446</v>
      </c>
    </row>
    <row r="1713" spans="1:16" ht="15.75" customHeight="1" x14ac:dyDescent="0.3">
      <c r="A1713" s="10">
        <v>1712</v>
      </c>
      <c r="B1713" s="8" t="s">
        <v>15328</v>
      </c>
      <c r="C1713" s="8">
        <v>52</v>
      </c>
      <c r="D1713" s="8" t="s">
        <v>15329</v>
      </c>
      <c r="E1713" s="8">
        <v>3</v>
      </c>
      <c r="F1713" s="8">
        <v>3</v>
      </c>
      <c r="G1713" s="8" t="s">
        <v>192</v>
      </c>
      <c r="H1713" s="8">
        <v>52</v>
      </c>
      <c r="I1713" s="8" t="s">
        <v>15330</v>
      </c>
      <c r="J1713" s="8" t="s">
        <v>15331</v>
      </c>
      <c r="K1713" s="8" t="s">
        <v>15332</v>
      </c>
      <c r="L1713" s="8" t="s">
        <v>15334</v>
      </c>
      <c r="M1713" s="8">
        <v>0</v>
      </c>
      <c r="N1713" s="8" t="s">
        <v>165</v>
      </c>
      <c r="O1713" s="8" t="s">
        <v>15335</v>
      </c>
      <c r="P1713" s="12" t="s">
        <v>194</v>
      </c>
    </row>
    <row r="1714" spans="1:16" ht="15.75" customHeight="1" x14ac:dyDescent="0.3">
      <c r="A1714" s="9">
        <v>1713</v>
      </c>
      <c r="B1714" s="7" t="s">
        <v>15336</v>
      </c>
      <c r="C1714" s="7">
        <v>51</v>
      </c>
      <c r="D1714" s="7" t="s">
        <v>15337</v>
      </c>
      <c r="E1714" s="7">
        <v>1</v>
      </c>
      <c r="F1714" s="7">
        <v>1</v>
      </c>
      <c r="G1714" s="7" t="s">
        <v>116</v>
      </c>
      <c r="H1714" s="7">
        <v>100</v>
      </c>
      <c r="I1714" s="7" t="s">
        <v>15338</v>
      </c>
      <c r="J1714" s="7" t="s">
        <v>15339</v>
      </c>
      <c r="K1714" s="7" t="s">
        <v>15340</v>
      </c>
      <c r="L1714" s="7" t="s">
        <v>15341</v>
      </c>
      <c r="M1714" s="7">
        <v>0</v>
      </c>
      <c r="N1714" s="7" t="s">
        <v>307</v>
      </c>
      <c r="O1714" s="7" t="s">
        <v>15343</v>
      </c>
      <c r="P1714" s="11" t="s">
        <v>446</v>
      </c>
    </row>
    <row r="1715" spans="1:16" ht="15.75" customHeight="1" x14ac:dyDescent="0.3">
      <c r="A1715" s="10">
        <v>1714</v>
      </c>
      <c r="B1715" s="8" t="s">
        <v>15344</v>
      </c>
      <c r="C1715" s="8">
        <v>15</v>
      </c>
      <c r="D1715" s="8" t="s">
        <v>15345</v>
      </c>
      <c r="E1715" s="8">
        <v>1</v>
      </c>
      <c r="F1715" s="8">
        <v>3</v>
      </c>
      <c r="G1715" s="8" t="s">
        <v>192</v>
      </c>
      <c r="H1715" s="8">
        <v>102</v>
      </c>
      <c r="I1715" s="8" t="s">
        <v>15346</v>
      </c>
      <c r="J1715" s="8" t="s">
        <v>15347</v>
      </c>
      <c r="K1715" s="8" t="s">
        <v>15348</v>
      </c>
      <c r="L1715" s="8" t="s">
        <v>15349</v>
      </c>
      <c r="M1715" s="8">
        <v>1</v>
      </c>
      <c r="N1715" s="8" t="s">
        <v>307</v>
      </c>
      <c r="O1715" s="8" t="s">
        <v>15350</v>
      </c>
      <c r="P1715" s="12" t="s">
        <v>225</v>
      </c>
    </row>
    <row r="1716" spans="1:16" ht="15.75" customHeight="1" x14ac:dyDescent="0.3">
      <c r="A1716" s="9">
        <v>1715</v>
      </c>
      <c r="B1716" s="7" t="s">
        <v>15351</v>
      </c>
      <c r="C1716" s="7">
        <v>19</v>
      </c>
      <c r="D1716" s="7" t="s">
        <v>15352</v>
      </c>
      <c r="E1716" s="7">
        <v>1</v>
      </c>
      <c r="F1716" s="7">
        <v>3</v>
      </c>
      <c r="G1716" s="7" t="s">
        <v>192</v>
      </c>
      <c r="H1716" s="7">
        <v>101</v>
      </c>
      <c r="I1716" s="7" t="s">
        <v>15353</v>
      </c>
      <c r="J1716" s="7" t="s">
        <v>15354</v>
      </c>
      <c r="K1716" s="7" t="s">
        <v>15355</v>
      </c>
      <c r="L1716" s="7" t="s">
        <v>15356</v>
      </c>
      <c r="M1716" s="7">
        <v>1</v>
      </c>
      <c r="N1716" s="7" t="s">
        <v>307</v>
      </c>
      <c r="O1716" s="7" t="s">
        <v>15357</v>
      </c>
      <c r="P1716" s="11" t="s">
        <v>446</v>
      </c>
    </row>
    <row r="1717" spans="1:16" ht="15.75" customHeight="1" x14ac:dyDescent="0.3">
      <c r="A1717" s="10">
        <v>1716</v>
      </c>
      <c r="B1717" s="8" t="s">
        <v>15358</v>
      </c>
      <c r="C1717" s="8">
        <v>17</v>
      </c>
      <c r="D1717" s="8" t="s">
        <v>15359</v>
      </c>
      <c r="E1717" s="8">
        <v>1</v>
      </c>
      <c r="F1717" s="8">
        <v>3</v>
      </c>
      <c r="G1717" s="8" t="s">
        <v>116</v>
      </c>
      <c r="H1717" s="8">
        <v>11</v>
      </c>
      <c r="I1717" s="8" t="s">
        <v>15361</v>
      </c>
      <c r="J1717" s="8" t="s">
        <v>15362</v>
      </c>
      <c r="K1717" s="8" t="s">
        <v>15363</v>
      </c>
      <c r="L1717" s="8" t="s">
        <v>15364</v>
      </c>
      <c r="M1717" s="8">
        <v>0</v>
      </c>
      <c r="N1717" s="8" t="s">
        <v>307</v>
      </c>
      <c r="O1717" s="8" t="s">
        <v>15365</v>
      </c>
      <c r="P1717" s="12" t="s">
        <v>293</v>
      </c>
    </row>
    <row r="1718" spans="1:16" ht="15.75" customHeight="1" x14ac:dyDescent="0.3">
      <c r="A1718" s="9">
        <v>1717</v>
      </c>
      <c r="B1718" s="7" t="s">
        <v>15366</v>
      </c>
      <c r="C1718" s="7">
        <v>67</v>
      </c>
      <c r="D1718" s="7" t="s">
        <v>15367</v>
      </c>
      <c r="E1718" s="7">
        <v>1</v>
      </c>
      <c r="F1718" s="7">
        <v>3</v>
      </c>
      <c r="G1718" s="7" t="s">
        <v>116</v>
      </c>
      <c r="H1718" s="7">
        <v>13</v>
      </c>
      <c r="I1718" s="7" t="s">
        <v>15368</v>
      </c>
      <c r="J1718" s="7" t="s">
        <v>15369</v>
      </c>
      <c r="K1718" s="7" t="s">
        <v>15370</v>
      </c>
      <c r="L1718" s="7" t="s">
        <v>15371</v>
      </c>
      <c r="M1718" s="7">
        <v>0</v>
      </c>
      <c r="N1718" s="7" t="s">
        <v>128</v>
      </c>
      <c r="O1718" s="7" t="s">
        <v>15372</v>
      </c>
      <c r="P1718" s="11" t="s">
        <v>293</v>
      </c>
    </row>
    <row r="1719" spans="1:16" ht="15.75" customHeight="1" x14ac:dyDescent="0.3">
      <c r="A1719" s="10">
        <v>1718</v>
      </c>
      <c r="B1719" s="8" t="s">
        <v>15373</v>
      </c>
      <c r="C1719" s="8">
        <v>32</v>
      </c>
      <c r="D1719" s="8" t="s">
        <v>15374</v>
      </c>
      <c r="E1719" s="8">
        <v>3</v>
      </c>
      <c r="F1719" s="8">
        <v>4</v>
      </c>
      <c r="G1719" s="8" t="s">
        <v>192</v>
      </c>
      <c r="H1719" s="8">
        <v>40</v>
      </c>
      <c r="I1719" s="8" t="s">
        <v>15376</v>
      </c>
      <c r="J1719" s="8" t="s">
        <v>15377</v>
      </c>
      <c r="K1719" s="8" t="s">
        <v>15378</v>
      </c>
      <c r="L1719" s="8" t="s">
        <v>15379</v>
      </c>
      <c r="M1719" s="8">
        <v>0</v>
      </c>
      <c r="N1719" s="8" t="s">
        <v>165</v>
      </c>
      <c r="O1719" s="8" t="s">
        <v>15380</v>
      </c>
      <c r="P1719" s="12" t="s">
        <v>246</v>
      </c>
    </row>
    <row r="1720" spans="1:16" ht="15.75" customHeight="1" x14ac:dyDescent="0.3">
      <c r="A1720" s="9">
        <v>1719</v>
      </c>
      <c r="B1720" s="7" t="s">
        <v>15381</v>
      </c>
      <c r="C1720" s="7">
        <v>16</v>
      </c>
      <c r="D1720" s="7" t="s">
        <v>15382</v>
      </c>
      <c r="E1720" s="7">
        <v>1</v>
      </c>
      <c r="F1720" s="7">
        <v>3</v>
      </c>
      <c r="G1720" s="7" t="s">
        <v>192</v>
      </c>
      <c r="H1720" s="7">
        <v>79</v>
      </c>
      <c r="I1720" s="7" t="s">
        <v>15383</v>
      </c>
      <c r="J1720" s="7" t="s">
        <v>15384</v>
      </c>
      <c r="K1720" s="7" t="s">
        <v>15385</v>
      </c>
      <c r="L1720" s="7" t="s">
        <v>15386</v>
      </c>
      <c r="M1720" s="7">
        <v>1</v>
      </c>
      <c r="N1720" s="7" t="s">
        <v>307</v>
      </c>
      <c r="O1720" s="7" t="s">
        <v>15387</v>
      </c>
      <c r="P1720" s="11" t="s">
        <v>225</v>
      </c>
    </row>
    <row r="1721" spans="1:16" ht="15.75" customHeight="1" x14ac:dyDescent="0.3">
      <c r="A1721" s="10">
        <v>1720</v>
      </c>
      <c r="B1721" s="8" t="s">
        <v>15388</v>
      </c>
      <c r="C1721" s="8">
        <v>47</v>
      </c>
      <c r="D1721" s="8" t="s">
        <v>15389</v>
      </c>
      <c r="E1721" s="8">
        <v>3</v>
      </c>
      <c r="F1721" s="8">
        <v>3</v>
      </c>
      <c r="G1721" s="8" t="s">
        <v>116</v>
      </c>
      <c r="H1721" s="8">
        <v>5</v>
      </c>
      <c r="I1721" s="8" t="s">
        <v>15391</v>
      </c>
      <c r="J1721" s="8" t="s">
        <v>15392</v>
      </c>
      <c r="K1721" s="8" t="s">
        <v>15393</v>
      </c>
      <c r="L1721" s="8" t="s">
        <v>15394</v>
      </c>
      <c r="M1721" s="8">
        <v>0</v>
      </c>
      <c r="N1721" s="8" t="s">
        <v>222</v>
      </c>
      <c r="O1721" s="8" t="s">
        <v>15395</v>
      </c>
      <c r="P1721" s="12" t="s">
        <v>246</v>
      </c>
    </row>
    <row r="1722" spans="1:16" ht="15.75" customHeight="1" x14ac:dyDescent="0.3">
      <c r="A1722" s="9">
        <v>1721</v>
      </c>
      <c r="B1722" s="7" t="s">
        <v>15396</v>
      </c>
      <c r="C1722" s="7">
        <v>73</v>
      </c>
      <c r="D1722" s="7" t="s">
        <v>15397</v>
      </c>
      <c r="E1722" s="7">
        <v>1</v>
      </c>
      <c r="F1722" s="7">
        <v>3</v>
      </c>
      <c r="G1722" s="7" t="s">
        <v>116</v>
      </c>
      <c r="H1722" s="7">
        <v>104</v>
      </c>
      <c r="I1722" s="7" t="s">
        <v>15398</v>
      </c>
      <c r="J1722" s="7" t="s">
        <v>15399</v>
      </c>
      <c r="K1722" s="7" t="s">
        <v>15400</v>
      </c>
      <c r="L1722" s="7" t="s">
        <v>15401</v>
      </c>
      <c r="M1722" s="7">
        <v>0</v>
      </c>
      <c r="N1722" s="7" t="s">
        <v>222</v>
      </c>
      <c r="O1722" s="7" t="s">
        <v>15402</v>
      </c>
      <c r="P1722" s="11" t="s">
        <v>446</v>
      </c>
    </row>
    <row r="1723" spans="1:16" ht="15.75" customHeight="1" x14ac:dyDescent="0.3">
      <c r="A1723" s="10">
        <v>1722</v>
      </c>
      <c r="B1723" s="8" t="s">
        <v>15404</v>
      </c>
      <c r="C1723" s="8">
        <v>30</v>
      </c>
      <c r="D1723" s="8" t="s">
        <v>15405</v>
      </c>
      <c r="E1723" s="8">
        <v>1</v>
      </c>
      <c r="F1723" s="8">
        <v>3</v>
      </c>
      <c r="G1723" s="8" t="s">
        <v>116</v>
      </c>
      <c r="H1723" s="8">
        <v>7</v>
      </c>
      <c r="I1723" s="8" t="s">
        <v>15406</v>
      </c>
      <c r="J1723" s="8" t="s">
        <v>15407</v>
      </c>
      <c r="K1723" s="8" t="s">
        <v>15408</v>
      </c>
      <c r="L1723" s="8" t="s">
        <v>15409</v>
      </c>
      <c r="M1723" s="8">
        <v>0</v>
      </c>
      <c r="N1723" s="8" t="s">
        <v>165</v>
      </c>
      <c r="O1723" s="8" t="s">
        <v>15410</v>
      </c>
      <c r="P1723" s="12" t="s">
        <v>293</v>
      </c>
    </row>
    <row r="1724" spans="1:16" ht="15.75" customHeight="1" x14ac:dyDescent="0.3">
      <c r="A1724" s="9">
        <v>1723</v>
      </c>
      <c r="B1724" s="7" t="s">
        <v>15411</v>
      </c>
      <c r="C1724" s="7">
        <v>4</v>
      </c>
      <c r="D1724" s="7" t="s">
        <v>15412</v>
      </c>
      <c r="E1724" s="7">
        <v>3</v>
      </c>
      <c r="F1724" s="7">
        <v>3</v>
      </c>
      <c r="G1724" s="7" t="s">
        <v>192</v>
      </c>
      <c r="H1724" s="7">
        <v>78</v>
      </c>
      <c r="I1724" s="7" t="s">
        <v>15413</v>
      </c>
      <c r="J1724" s="7" t="s">
        <v>15414</v>
      </c>
      <c r="K1724" s="7" t="s">
        <v>15415</v>
      </c>
      <c r="L1724" s="7" t="s">
        <v>15416</v>
      </c>
      <c r="M1724" s="7">
        <v>1</v>
      </c>
      <c r="N1724" s="7" t="s">
        <v>165</v>
      </c>
      <c r="O1724" s="7" t="s">
        <v>15417</v>
      </c>
      <c r="P1724" s="11" t="s">
        <v>246</v>
      </c>
    </row>
    <row r="1725" spans="1:16" ht="15.75" customHeight="1" x14ac:dyDescent="0.3">
      <c r="A1725" s="10">
        <v>1724</v>
      </c>
      <c r="B1725" s="8" t="s">
        <v>15418</v>
      </c>
      <c r="C1725" s="8">
        <v>34</v>
      </c>
      <c r="D1725" s="8" t="s">
        <v>15419</v>
      </c>
      <c r="E1725" s="8">
        <v>3</v>
      </c>
      <c r="F1725" s="8">
        <v>2</v>
      </c>
      <c r="G1725" s="8" t="s">
        <v>116</v>
      </c>
      <c r="H1725" s="8">
        <v>99</v>
      </c>
      <c r="I1725" s="8" t="s">
        <v>15420</v>
      </c>
      <c r="J1725" s="8" t="s">
        <v>15421</v>
      </c>
      <c r="K1725" s="8" t="s">
        <v>15422</v>
      </c>
      <c r="L1725" s="8" t="s">
        <v>15423</v>
      </c>
      <c r="M1725" s="8">
        <v>1</v>
      </c>
      <c r="N1725" s="8" t="s">
        <v>307</v>
      </c>
      <c r="O1725" s="8" t="s">
        <v>15424</v>
      </c>
      <c r="P1725" s="12" t="s">
        <v>246</v>
      </c>
    </row>
    <row r="1726" spans="1:16" ht="15.75" customHeight="1" x14ac:dyDescent="0.3">
      <c r="A1726" s="9">
        <v>1725</v>
      </c>
      <c r="B1726" s="7" t="s">
        <v>15425</v>
      </c>
      <c r="C1726" s="7">
        <v>35</v>
      </c>
      <c r="D1726" s="7" t="s">
        <v>15426</v>
      </c>
      <c r="E1726" s="7">
        <v>1</v>
      </c>
      <c r="F1726" s="7">
        <v>3</v>
      </c>
      <c r="G1726" s="7" t="s">
        <v>116</v>
      </c>
      <c r="H1726" s="7">
        <v>24</v>
      </c>
      <c r="I1726" s="7" t="s">
        <v>15427</v>
      </c>
      <c r="J1726" s="7" t="s">
        <v>15428</v>
      </c>
      <c r="K1726" s="7" t="s">
        <v>15429</v>
      </c>
      <c r="L1726" s="7" t="s">
        <v>15430</v>
      </c>
      <c r="M1726" s="7">
        <v>0</v>
      </c>
      <c r="N1726" s="7" t="s">
        <v>165</v>
      </c>
      <c r="O1726" s="7" t="s">
        <v>15431</v>
      </c>
      <c r="P1726" s="11" t="s">
        <v>363</v>
      </c>
    </row>
    <row r="1727" spans="1:16" ht="15.75" customHeight="1" x14ac:dyDescent="0.3">
      <c r="A1727" s="10">
        <v>1726</v>
      </c>
      <c r="B1727" s="8" t="s">
        <v>15432</v>
      </c>
      <c r="C1727" s="8">
        <v>15</v>
      </c>
      <c r="D1727" s="8" t="s">
        <v>15433</v>
      </c>
      <c r="E1727" s="8">
        <v>1</v>
      </c>
      <c r="F1727" s="8">
        <v>3</v>
      </c>
      <c r="G1727" s="8" t="s">
        <v>116</v>
      </c>
      <c r="H1727" s="8">
        <v>22</v>
      </c>
      <c r="I1727" s="8" t="s">
        <v>15435</v>
      </c>
      <c r="J1727" s="8" t="s">
        <v>15436</v>
      </c>
      <c r="K1727" s="8" t="s">
        <v>15437</v>
      </c>
      <c r="L1727" s="8" t="s">
        <v>15438</v>
      </c>
      <c r="M1727" s="8">
        <v>0</v>
      </c>
      <c r="N1727" s="8" t="s">
        <v>165</v>
      </c>
      <c r="O1727" s="8" t="s">
        <v>15439</v>
      </c>
      <c r="P1727" s="12" t="s">
        <v>293</v>
      </c>
    </row>
    <row r="1728" spans="1:16" ht="15.75" customHeight="1" x14ac:dyDescent="0.3">
      <c r="A1728" s="9">
        <v>1727</v>
      </c>
      <c r="B1728" s="7" t="s">
        <v>15440</v>
      </c>
      <c r="C1728" s="7">
        <v>62</v>
      </c>
      <c r="D1728" s="7" t="s">
        <v>15441</v>
      </c>
      <c r="E1728" s="7">
        <v>3</v>
      </c>
      <c r="F1728" s="7">
        <v>2</v>
      </c>
      <c r="G1728" s="7" t="s">
        <v>116</v>
      </c>
      <c r="H1728" s="7">
        <v>14</v>
      </c>
      <c r="I1728" s="7" t="s">
        <v>15442</v>
      </c>
      <c r="J1728" s="7" t="s">
        <v>15443</v>
      </c>
      <c r="K1728" s="7" t="s">
        <v>15444</v>
      </c>
      <c r="L1728" s="7" t="s">
        <v>15445</v>
      </c>
      <c r="M1728" s="7">
        <v>0</v>
      </c>
      <c r="N1728" s="7" t="s">
        <v>307</v>
      </c>
      <c r="O1728" s="7" t="s">
        <v>15446</v>
      </c>
      <c r="P1728" s="11" t="s">
        <v>246</v>
      </c>
    </row>
    <row r="1729" spans="1:16" ht="15.75" customHeight="1" x14ac:dyDescent="0.3">
      <c r="A1729" s="10">
        <v>1728</v>
      </c>
      <c r="B1729" s="8" t="s">
        <v>15447</v>
      </c>
      <c r="C1729" s="8">
        <v>37</v>
      </c>
      <c r="D1729" s="8" t="s">
        <v>15448</v>
      </c>
      <c r="E1729" s="8">
        <v>2</v>
      </c>
      <c r="F1729" s="8">
        <v>3</v>
      </c>
      <c r="G1729" s="8" t="s">
        <v>116</v>
      </c>
      <c r="H1729" s="8">
        <v>38</v>
      </c>
      <c r="I1729" s="8" t="s">
        <v>15449</v>
      </c>
      <c r="J1729" s="8" t="s">
        <v>15450</v>
      </c>
      <c r="K1729" s="8" t="s">
        <v>15451</v>
      </c>
      <c r="L1729" s="8" t="s">
        <v>15452</v>
      </c>
      <c r="M1729" s="8">
        <v>0</v>
      </c>
      <c r="N1729" s="8" t="s">
        <v>128</v>
      </c>
      <c r="O1729" s="8" t="s">
        <v>15453</v>
      </c>
      <c r="P1729" s="12" t="s">
        <v>584</v>
      </c>
    </row>
    <row r="1730" spans="1:16" ht="15.75" customHeight="1" x14ac:dyDescent="0.3">
      <c r="A1730" s="9">
        <v>1729</v>
      </c>
      <c r="B1730" s="7" t="s">
        <v>15454</v>
      </c>
      <c r="C1730" s="7">
        <v>40</v>
      </c>
      <c r="D1730" s="7" t="s">
        <v>15455</v>
      </c>
      <c r="E1730" s="7">
        <v>2</v>
      </c>
      <c r="F1730" s="7">
        <v>3</v>
      </c>
      <c r="G1730" s="7" t="s">
        <v>192</v>
      </c>
      <c r="H1730" s="7">
        <v>76</v>
      </c>
      <c r="I1730" s="7" t="s">
        <v>15456</v>
      </c>
      <c r="J1730" s="7" t="s">
        <v>15457</v>
      </c>
      <c r="K1730" s="7" t="s">
        <v>15458</v>
      </c>
      <c r="L1730" s="7" t="s">
        <v>15459</v>
      </c>
      <c r="M1730" s="7">
        <v>0</v>
      </c>
      <c r="N1730" s="7" t="s">
        <v>165</v>
      </c>
      <c r="O1730" s="7" t="s">
        <v>15461</v>
      </c>
      <c r="P1730" s="11" t="s">
        <v>584</v>
      </c>
    </row>
    <row r="1731" spans="1:16" ht="15.75" customHeight="1" x14ac:dyDescent="0.3">
      <c r="A1731" s="10">
        <v>1730</v>
      </c>
      <c r="B1731" s="8" t="s">
        <v>15462</v>
      </c>
      <c r="C1731" s="8">
        <v>3</v>
      </c>
      <c r="D1731" s="8" t="s">
        <v>15463</v>
      </c>
      <c r="E1731" s="8">
        <v>1</v>
      </c>
      <c r="F1731" s="8">
        <v>3</v>
      </c>
      <c r="G1731" s="8" t="s">
        <v>192</v>
      </c>
      <c r="H1731" s="8">
        <v>32</v>
      </c>
      <c r="I1731" s="8" t="s">
        <v>15464</v>
      </c>
      <c r="J1731" s="8" t="s">
        <v>15465</v>
      </c>
      <c r="K1731" s="8" t="s">
        <v>15466</v>
      </c>
      <c r="L1731" s="8" t="s">
        <v>15467</v>
      </c>
      <c r="M1731" s="8">
        <v>0</v>
      </c>
      <c r="N1731" s="8" t="s">
        <v>165</v>
      </c>
      <c r="O1731" s="8" t="s">
        <v>15468</v>
      </c>
      <c r="P1731" s="12" t="s">
        <v>446</v>
      </c>
    </row>
    <row r="1732" spans="1:16" ht="15.75" customHeight="1" x14ac:dyDescent="0.3">
      <c r="A1732" s="9">
        <v>1731</v>
      </c>
      <c r="B1732" s="7" t="s">
        <v>15469</v>
      </c>
      <c r="C1732" s="7">
        <v>76</v>
      </c>
      <c r="D1732" s="7" t="s">
        <v>15470</v>
      </c>
      <c r="E1732" s="7">
        <v>3</v>
      </c>
      <c r="F1732" s="7">
        <v>2</v>
      </c>
      <c r="G1732" s="7" t="s">
        <v>192</v>
      </c>
      <c r="H1732" s="7">
        <v>50</v>
      </c>
      <c r="I1732" s="7" t="s">
        <v>15472</v>
      </c>
      <c r="J1732" s="7" t="s">
        <v>15473</v>
      </c>
      <c r="K1732" s="7" t="s">
        <v>15474</v>
      </c>
      <c r="L1732" s="7" t="s">
        <v>15475</v>
      </c>
      <c r="M1732" s="7">
        <v>0</v>
      </c>
      <c r="N1732" s="7" t="s">
        <v>307</v>
      </c>
      <c r="O1732" s="7" t="s">
        <v>15476</v>
      </c>
      <c r="P1732" s="11" t="s">
        <v>962</v>
      </c>
    </row>
    <row r="1733" spans="1:16" ht="15.75" customHeight="1" x14ac:dyDescent="0.3">
      <c r="A1733" s="10">
        <v>1732</v>
      </c>
      <c r="B1733" s="8" t="s">
        <v>15477</v>
      </c>
      <c r="C1733" s="8">
        <v>71</v>
      </c>
      <c r="D1733" s="8" t="s">
        <v>15478</v>
      </c>
      <c r="E1733" s="8">
        <v>3</v>
      </c>
      <c r="F1733" s="8">
        <v>2</v>
      </c>
      <c r="G1733" s="8" t="s">
        <v>192</v>
      </c>
      <c r="H1733" s="8">
        <v>17</v>
      </c>
      <c r="I1733" s="8" t="s">
        <v>15479</v>
      </c>
      <c r="J1733" s="8" t="s">
        <v>15480</v>
      </c>
      <c r="K1733" s="8" t="s">
        <v>15481</v>
      </c>
      <c r="L1733" s="8" t="s">
        <v>15482</v>
      </c>
      <c r="M1733" s="8">
        <v>0</v>
      </c>
      <c r="N1733" s="8" t="s">
        <v>165</v>
      </c>
      <c r="O1733" s="8" t="s">
        <v>15483</v>
      </c>
      <c r="P1733" s="12" t="s">
        <v>246</v>
      </c>
    </row>
    <row r="1734" spans="1:16" ht="15.75" customHeight="1" x14ac:dyDescent="0.3">
      <c r="A1734" s="9">
        <v>1733</v>
      </c>
      <c r="B1734" s="7" t="s">
        <v>15484</v>
      </c>
      <c r="C1734" s="7">
        <v>61</v>
      </c>
      <c r="D1734" s="7" t="s">
        <v>15485</v>
      </c>
      <c r="E1734" s="7">
        <v>3</v>
      </c>
      <c r="F1734" s="7">
        <v>2</v>
      </c>
      <c r="G1734" s="7" t="s">
        <v>116</v>
      </c>
      <c r="H1734" s="7">
        <v>60</v>
      </c>
      <c r="I1734" s="7" t="s">
        <v>15486</v>
      </c>
      <c r="J1734" s="7" t="s">
        <v>15487</v>
      </c>
      <c r="K1734" s="7" t="s">
        <v>15488</v>
      </c>
      <c r="L1734" s="7" t="s">
        <v>15489</v>
      </c>
      <c r="M1734" s="7">
        <v>0</v>
      </c>
      <c r="N1734" s="7" t="s">
        <v>222</v>
      </c>
      <c r="O1734" s="7" t="s">
        <v>15490</v>
      </c>
      <c r="P1734" s="11" t="s">
        <v>246</v>
      </c>
    </row>
    <row r="1735" spans="1:16" ht="15.75" customHeight="1" x14ac:dyDescent="0.3">
      <c r="A1735" s="10">
        <v>1734</v>
      </c>
      <c r="B1735" s="8" t="s">
        <v>15491</v>
      </c>
      <c r="C1735" s="8">
        <v>58</v>
      </c>
      <c r="D1735" s="8" t="s">
        <v>15492</v>
      </c>
      <c r="E1735" s="8">
        <v>1</v>
      </c>
      <c r="F1735" s="8">
        <v>3</v>
      </c>
      <c r="G1735" s="8" t="s">
        <v>172</v>
      </c>
      <c r="H1735" s="8">
        <v>32</v>
      </c>
      <c r="I1735" s="8" t="s">
        <v>15494</v>
      </c>
      <c r="J1735" s="8" t="s">
        <v>15495</v>
      </c>
      <c r="K1735" s="8"/>
      <c r="L1735" s="8" t="s">
        <v>15496</v>
      </c>
      <c r="M1735" s="8">
        <v>0</v>
      </c>
      <c r="N1735" s="8" t="s">
        <v>222</v>
      </c>
      <c r="O1735" s="8" t="s">
        <v>15497</v>
      </c>
      <c r="P1735" s="12"/>
    </row>
    <row r="1736" spans="1:16" ht="15.75" customHeight="1" x14ac:dyDescent="0.3">
      <c r="A1736" s="9">
        <v>1735</v>
      </c>
      <c r="B1736" s="7" t="s">
        <v>15498</v>
      </c>
      <c r="C1736" s="7">
        <v>34</v>
      </c>
      <c r="D1736" s="7" t="s">
        <v>15499</v>
      </c>
      <c r="E1736" s="7">
        <v>4</v>
      </c>
      <c r="F1736" s="7">
        <v>3</v>
      </c>
      <c r="G1736" s="7" t="s">
        <v>116</v>
      </c>
      <c r="H1736" s="7">
        <v>89</v>
      </c>
      <c r="I1736" s="7" t="s">
        <v>15500</v>
      </c>
      <c r="J1736" s="7" t="s">
        <v>15501</v>
      </c>
      <c r="K1736" s="7" t="s">
        <v>15502</v>
      </c>
      <c r="L1736" s="7" t="s">
        <v>15503</v>
      </c>
      <c r="M1736" s="7">
        <v>0</v>
      </c>
      <c r="N1736" s="7" t="s">
        <v>307</v>
      </c>
      <c r="O1736" s="7" t="s">
        <v>2607</v>
      </c>
      <c r="P1736" s="11" t="s">
        <v>903</v>
      </c>
    </row>
    <row r="1737" spans="1:16" ht="15.75" customHeight="1" x14ac:dyDescent="0.3">
      <c r="A1737" s="10">
        <v>1736</v>
      </c>
      <c r="B1737" s="8" t="s">
        <v>15505</v>
      </c>
      <c r="C1737" s="8">
        <v>78</v>
      </c>
      <c r="D1737" s="8" t="s">
        <v>15506</v>
      </c>
      <c r="E1737" s="8">
        <v>2</v>
      </c>
      <c r="F1737" s="8">
        <v>3</v>
      </c>
      <c r="G1737" s="8" t="s">
        <v>116</v>
      </c>
      <c r="H1737" s="8">
        <v>49</v>
      </c>
      <c r="I1737" s="8" t="s">
        <v>15507</v>
      </c>
      <c r="J1737" s="8" t="s">
        <v>15508</v>
      </c>
      <c r="K1737" s="8" t="s">
        <v>15509</v>
      </c>
      <c r="L1737" s="8" t="s">
        <v>15510</v>
      </c>
      <c r="M1737" s="8">
        <v>0</v>
      </c>
      <c r="N1737" s="8" t="s">
        <v>307</v>
      </c>
      <c r="O1737" s="8" t="s">
        <v>15511</v>
      </c>
      <c r="P1737" s="12" t="s">
        <v>584</v>
      </c>
    </row>
    <row r="1738" spans="1:16" ht="15.75" customHeight="1" x14ac:dyDescent="0.3">
      <c r="A1738" s="9">
        <v>1737</v>
      </c>
      <c r="B1738" s="7" t="s">
        <v>15512</v>
      </c>
      <c r="C1738" s="7">
        <v>7</v>
      </c>
      <c r="D1738" s="7" t="s">
        <v>15513</v>
      </c>
      <c r="E1738" s="7">
        <v>5</v>
      </c>
      <c r="F1738" s="7">
        <v>3</v>
      </c>
      <c r="G1738" s="7" t="s">
        <v>192</v>
      </c>
      <c r="H1738" s="7">
        <v>31</v>
      </c>
      <c r="I1738" s="7" t="s">
        <v>15514</v>
      </c>
      <c r="J1738" s="7" t="s">
        <v>15515</v>
      </c>
      <c r="K1738" s="7" t="s">
        <v>15516</v>
      </c>
      <c r="L1738" s="7" t="s">
        <v>15518</v>
      </c>
      <c r="M1738" s="7">
        <v>0</v>
      </c>
      <c r="N1738" s="7" t="s">
        <v>307</v>
      </c>
      <c r="O1738" s="7" t="s">
        <v>15519</v>
      </c>
      <c r="P1738" s="11" t="s">
        <v>1735</v>
      </c>
    </row>
    <row r="1739" spans="1:16" ht="15.75" customHeight="1" x14ac:dyDescent="0.3">
      <c r="A1739" s="10">
        <v>1738</v>
      </c>
      <c r="B1739" s="8" t="s">
        <v>15520</v>
      </c>
      <c r="C1739" s="8">
        <v>24</v>
      </c>
      <c r="D1739" s="8" t="s">
        <v>15521</v>
      </c>
      <c r="E1739" s="8">
        <v>3</v>
      </c>
      <c r="F1739" s="8">
        <v>4</v>
      </c>
      <c r="G1739" s="8" t="s">
        <v>116</v>
      </c>
      <c r="H1739" s="8">
        <v>36</v>
      </c>
      <c r="I1739" s="8" t="s">
        <v>15522</v>
      </c>
      <c r="J1739" s="8" t="s">
        <v>15523</v>
      </c>
      <c r="K1739" s="8" t="s">
        <v>15524</v>
      </c>
      <c r="L1739" s="8" t="s">
        <v>15525</v>
      </c>
      <c r="M1739" s="8">
        <v>0</v>
      </c>
      <c r="N1739" s="8" t="s">
        <v>307</v>
      </c>
      <c r="O1739" s="8" t="s">
        <v>15526</v>
      </c>
      <c r="P1739" s="12" t="s">
        <v>962</v>
      </c>
    </row>
    <row r="1740" spans="1:16" ht="15.75" customHeight="1" x14ac:dyDescent="0.3">
      <c r="A1740" s="9">
        <v>1739</v>
      </c>
      <c r="B1740" s="7" t="s">
        <v>15528</v>
      </c>
      <c r="C1740" s="7">
        <v>40</v>
      </c>
      <c r="D1740" s="7" t="s">
        <v>15529</v>
      </c>
      <c r="E1740" s="7">
        <v>2</v>
      </c>
      <c r="F1740" s="7">
        <v>3</v>
      </c>
      <c r="G1740" s="7" t="s">
        <v>116</v>
      </c>
      <c r="H1740" s="7">
        <v>59</v>
      </c>
      <c r="I1740" s="7" t="s">
        <v>15530</v>
      </c>
      <c r="J1740" s="7" t="s">
        <v>15531</v>
      </c>
      <c r="K1740" s="7" t="s">
        <v>15532</v>
      </c>
      <c r="L1740" s="7" t="s">
        <v>15533</v>
      </c>
      <c r="M1740" s="7">
        <v>0</v>
      </c>
      <c r="N1740" s="7" t="s">
        <v>222</v>
      </c>
      <c r="O1740" s="7" t="s">
        <v>15534</v>
      </c>
      <c r="P1740" s="11" t="s">
        <v>328</v>
      </c>
    </row>
    <row r="1741" spans="1:16" ht="15.75" customHeight="1" x14ac:dyDescent="0.3">
      <c r="A1741" s="10">
        <v>1740</v>
      </c>
      <c r="B1741" s="8" t="s">
        <v>15535</v>
      </c>
      <c r="C1741" s="8">
        <v>76</v>
      </c>
      <c r="D1741" s="8" t="s">
        <v>15536</v>
      </c>
      <c r="E1741" s="8">
        <v>3</v>
      </c>
      <c r="F1741" s="8">
        <v>3</v>
      </c>
      <c r="G1741" s="8" t="s">
        <v>192</v>
      </c>
      <c r="H1741" s="8">
        <v>58</v>
      </c>
      <c r="I1741" s="8" t="s">
        <v>15537</v>
      </c>
      <c r="J1741" s="8" t="s">
        <v>15538</v>
      </c>
      <c r="K1741" s="8" t="s">
        <v>15539</v>
      </c>
      <c r="L1741" s="8" t="s">
        <v>15540</v>
      </c>
      <c r="M1741" s="8">
        <v>0</v>
      </c>
      <c r="N1741" s="8" t="s">
        <v>165</v>
      </c>
      <c r="O1741" s="8" t="s">
        <v>15542</v>
      </c>
      <c r="P1741" s="12" t="s">
        <v>962</v>
      </c>
    </row>
    <row r="1742" spans="1:16" ht="15.75" customHeight="1" x14ac:dyDescent="0.3">
      <c r="A1742" s="9">
        <v>1741</v>
      </c>
      <c r="B1742" s="7" t="s">
        <v>15543</v>
      </c>
      <c r="C1742" s="7">
        <v>27</v>
      </c>
      <c r="D1742" s="7" t="s">
        <v>15544</v>
      </c>
      <c r="E1742" s="7">
        <v>4</v>
      </c>
      <c r="F1742" s="7">
        <v>3</v>
      </c>
      <c r="G1742" s="7" t="s">
        <v>192</v>
      </c>
      <c r="H1742" s="7">
        <v>100</v>
      </c>
      <c r="I1742" s="7" t="s">
        <v>15545</v>
      </c>
      <c r="J1742" s="7" t="s">
        <v>15546</v>
      </c>
      <c r="K1742" s="7" t="s">
        <v>15547</v>
      </c>
      <c r="L1742" s="7" t="s">
        <v>15548</v>
      </c>
      <c r="M1742" s="7">
        <v>1</v>
      </c>
      <c r="N1742" s="7" t="s">
        <v>222</v>
      </c>
      <c r="O1742" s="7" t="s">
        <v>1534</v>
      </c>
      <c r="P1742" s="11" t="s">
        <v>903</v>
      </c>
    </row>
    <row r="1743" spans="1:16" ht="15.75" customHeight="1" x14ac:dyDescent="0.3">
      <c r="A1743" s="10">
        <v>1742</v>
      </c>
      <c r="B1743" s="8" t="s">
        <v>15549</v>
      </c>
      <c r="C1743" s="8">
        <v>80</v>
      </c>
      <c r="D1743" s="8" t="s">
        <v>15550</v>
      </c>
      <c r="E1743" s="8">
        <v>5</v>
      </c>
      <c r="F1743" s="8">
        <v>3</v>
      </c>
      <c r="G1743" s="8" t="s">
        <v>192</v>
      </c>
      <c r="H1743" s="8">
        <v>115</v>
      </c>
      <c r="I1743" s="8" t="s">
        <v>15552</v>
      </c>
      <c r="J1743" s="8" t="s">
        <v>15553</v>
      </c>
      <c r="K1743" s="8" t="s">
        <v>15554</v>
      </c>
      <c r="L1743" s="8" t="s">
        <v>15555</v>
      </c>
      <c r="M1743" s="8">
        <v>1</v>
      </c>
      <c r="N1743" s="8" t="s">
        <v>222</v>
      </c>
      <c r="O1743" s="8" t="s">
        <v>15556</v>
      </c>
      <c r="P1743" s="12" t="s">
        <v>1735</v>
      </c>
    </row>
    <row r="1744" spans="1:16" ht="15.75" customHeight="1" x14ac:dyDescent="0.3">
      <c r="A1744" s="9">
        <v>1743</v>
      </c>
      <c r="B1744" s="7" t="s">
        <v>15557</v>
      </c>
      <c r="C1744" s="7">
        <v>9</v>
      </c>
      <c r="D1744" s="7" t="s">
        <v>15558</v>
      </c>
      <c r="E1744" s="7">
        <v>1</v>
      </c>
      <c r="F1744" s="7">
        <v>3</v>
      </c>
      <c r="G1744" s="7" t="s">
        <v>116</v>
      </c>
      <c r="H1744" s="7">
        <v>102</v>
      </c>
      <c r="I1744" s="7" t="s">
        <v>15559</v>
      </c>
      <c r="J1744" s="7" t="s">
        <v>15560</v>
      </c>
      <c r="K1744" s="7" t="s">
        <v>15561</v>
      </c>
      <c r="L1744" s="7" t="s">
        <v>15562</v>
      </c>
      <c r="M1744" s="7">
        <v>0</v>
      </c>
      <c r="N1744" s="7" t="s">
        <v>165</v>
      </c>
      <c r="O1744" s="7" t="s">
        <v>15563</v>
      </c>
      <c r="P1744" s="11" t="s">
        <v>446</v>
      </c>
    </row>
    <row r="1745" spans="1:16" ht="15.75" customHeight="1" x14ac:dyDescent="0.3">
      <c r="A1745" s="10">
        <v>1744</v>
      </c>
      <c r="B1745" s="8" t="s">
        <v>15564</v>
      </c>
      <c r="C1745" s="8">
        <v>66</v>
      </c>
      <c r="D1745" s="8" t="s">
        <v>15566</v>
      </c>
      <c r="E1745" s="8">
        <v>2</v>
      </c>
      <c r="F1745" s="8">
        <v>1</v>
      </c>
      <c r="G1745" s="8" t="s">
        <v>192</v>
      </c>
      <c r="H1745" s="8">
        <v>40</v>
      </c>
      <c r="I1745" s="8" t="s">
        <v>15567</v>
      </c>
      <c r="J1745" s="8" t="s">
        <v>15568</v>
      </c>
      <c r="K1745" s="8" t="s">
        <v>15569</v>
      </c>
      <c r="L1745" s="8" t="s">
        <v>15570</v>
      </c>
      <c r="M1745" s="8">
        <v>0</v>
      </c>
      <c r="N1745" s="8" t="s">
        <v>128</v>
      </c>
      <c r="O1745" s="8" t="s">
        <v>15571</v>
      </c>
      <c r="P1745" s="12" t="s">
        <v>15572</v>
      </c>
    </row>
    <row r="1746" spans="1:16" ht="15.75" customHeight="1" x14ac:dyDescent="0.3">
      <c r="A1746" s="9">
        <v>1745</v>
      </c>
      <c r="B1746" s="7" t="s">
        <v>15573</v>
      </c>
      <c r="C1746" s="7">
        <v>3</v>
      </c>
      <c r="D1746" s="7" t="s">
        <v>15574</v>
      </c>
      <c r="E1746" s="7">
        <v>3</v>
      </c>
      <c r="F1746" s="7">
        <v>3</v>
      </c>
      <c r="G1746" s="7" t="s">
        <v>116</v>
      </c>
      <c r="H1746" s="7">
        <v>31</v>
      </c>
      <c r="I1746" s="7" t="s">
        <v>15575</v>
      </c>
      <c r="J1746" s="7" t="s">
        <v>15576</v>
      </c>
      <c r="K1746" s="7" t="s">
        <v>15577</v>
      </c>
      <c r="L1746" s="7" t="s">
        <v>15578</v>
      </c>
      <c r="M1746" s="7">
        <v>0</v>
      </c>
      <c r="N1746" s="7" t="s">
        <v>222</v>
      </c>
      <c r="O1746" s="7" t="s">
        <v>15579</v>
      </c>
      <c r="P1746" s="11" t="s">
        <v>246</v>
      </c>
    </row>
    <row r="1747" spans="1:16" ht="15.75" customHeight="1" x14ac:dyDescent="0.3">
      <c r="A1747" s="10">
        <v>1746</v>
      </c>
      <c r="B1747" s="8" t="s">
        <v>15580</v>
      </c>
      <c r="C1747" s="8">
        <v>37</v>
      </c>
      <c r="D1747" s="8" t="s">
        <v>15581</v>
      </c>
      <c r="E1747" s="8">
        <v>2</v>
      </c>
      <c r="F1747" s="8">
        <v>2</v>
      </c>
      <c r="G1747" s="8" t="s">
        <v>192</v>
      </c>
      <c r="H1747" s="8">
        <v>30</v>
      </c>
      <c r="I1747" s="8" t="s">
        <v>15582</v>
      </c>
      <c r="J1747" s="8" t="s">
        <v>15583</v>
      </c>
      <c r="K1747" s="8" t="s">
        <v>15584</v>
      </c>
      <c r="L1747" s="8" t="s">
        <v>15585</v>
      </c>
      <c r="M1747" s="8">
        <v>0</v>
      </c>
      <c r="N1747" s="8" t="s">
        <v>307</v>
      </c>
      <c r="O1747" s="8" t="s">
        <v>15586</v>
      </c>
      <c r="P1747" s="12" t="s">
        <v>15587</v>
      </c>
    </row>
    <row r="1748" spans="1:16" ht="15.75" customHeight="1" x14ac:dyDescent="0.3">
      <c r="A1748" s="9">
        <v>1747</v>
      </c>
      <c r="B1748" s="7" t="s">
        <v>15589</v>
      </c>
      <c r="C1748" s="7">
        <v>36</v>
      </c>
      <c r="D1748" s="7" t="s">
        <v>15590</v>
      </c>
      <c r="E1748" s="7">
        <v>5</v>
      </c>
      <c r="F1748" s="7">
        <v>3</v>
      </c>
      <c r="G1748" s="7" t="s">
        <v>116</v>
      </c>
      <c r="H1748" s="7">
        <v>27</v>
      </c>
      <c r="I1748" s="7" t="s">
        <v>15591</v>
      </c>
      <c r="J1748" s="7" t="s">
        <v>15592</v>
      </c>
      <c r="K1748" s="7" t="s">
        <v>15593</v>
      </c>
      <c r="L1748" s="7" t="s">
        <v>15594</v>
      </c>
      <c r="M1748" s="7">
        <v>0</v>
      </c>
      <c r="N1748" s="7" t="s">
        <v>128</v>
      </c>
      <c r="O1748" s="7" t="s">
        <v>15595</v>
      </c>
      <c r="P1748" s="11" t="s">
        <v>1735</v>
      </c>
    </row>
    <row r="1749" spans="1:16" ht="15.75" customHeight="1" x14ac:dyDescent="0.3">
      <c r="A1749" s="10">
        <v>1748</v>
      </c>
      <c r="B1749" s="8" t="s">
        <v>15596</v>
      </c>
      <c r="C1749" s="8">
        <v>26</v>
      </c>
      <c r="D1749" s="8" t="s">
        <v>15597</v>
      </c>
      <c r="E1749" s="8">
        <v>1</v>
      </c>
      <c r="F1749" s="8">
        <v>3</v>
      </c>
      <c r="G1749" s="8" t="s">
        <v>116</v>
      </c>
      <c r="H1749" s="8">
        <v>79</v>
      </c>
      <c r="I1749" s="8" t="s">
        <v>15598</v>
      </c>
      <c r="J1749" s="8" t="s">
        <v>15599</v>
      </c>
      <c r="K1749" s="8" t="s">
        <v>15600</v>
      </c>
      <c r="L1749" s="8" t="s">
        <v>15601</v>
      </c>
      <c r="M1749" s="8">
        <v>0</v>
      </c>
      <c r="N1749" s="8" t="s">
        <v>165</v>
      </c>
      <c r="O1749" s="8" t="s">
        <v>15603</v>
      </c>
      <c r="P1749" s="12" t="s">
        <v>363</v>
      </c>
    </row>
    <row r="1750" spans="1:16" ht="15.75" customHeight="1" x14ac:dyDescent="0.3">
      <c r="A1750" s="9">
        <v>1749</v>
      </c>
      <c r="B1750" s="7" t="s">
        <v>15604</v>
      </c>
      <c r="C1750" s="7">
        <v>56</v>
      </c>
      <c r="D1750" s="7" t="s">
        <v>15605</v>
      </c>
      <c r="E1750" s="7">
        <v>1</v>
      </c>
      <c r="F1750" s="7">
        <v>3</v>
      </c>
      <c r="G1750" s="7" t="s">
        <v>116</v>
      </c>
      <c r="H1750" s="7">
        <v>115</v>
      </c>
      <c r="I1750" s="7" t="s">
        <v>15606</v>
      </c>
      <c r="J1750" s="7" t="s">
        <v>15607</v>
      </c>
      <c r="K1750" s="7" t="s">
        <v>15608</v>
      </c>
      <c r="L1750" s="7" t="s">
        <v>15609</v>
      </c>
      <c r="M1750" s="7">
        <v>0</v>
      </c>
      <c r="N1750" s="7" t="s">
        <v>165</v>
      </c>
      <c r="O1750" s="7" t="s">
        <v>15610</v>
      </c>
      <c r="P1750" s="11" t="s">
        <v>446</v>
      </c>
    </row>
    <row r="1751" spans="1:16" ht="15.75" customHeight="1" x14ac:dyDescent="0.3">
      <c r="A1751" s="10">
        <v>1750</v>
      </c>
      <c r="B1751" s="8" t="s">
        <v>15611</v>
      </c>
      <c r="C1751" s="8">
        <v>43</v>
      </c>
      <c r="D1751" s="8" t="s">
        <v>15612</v>
      </c>
      <c r="E1751" s="8">
        <v>5</v>
      </c>
      <c r="F1751" s="8">
        <v>2</v>
      </c>
      <c r="G1751" s="8" t="s">
        <v>116</v>
      </c>
      <c r="H1751" s="8">
        <v>68</v>
      </c>
      <c r="I1751" s="8" t="s">
        <v>15613</v>
      </c>
      <c r="J1751" s="8" t="s">
        <v>15614</v>
      </c>
      <c r="K1751" s="8" t="s">
        <v>15615</v>
      </c>
      <c r="L1751" s="8" t="s">
        <v>15616</v>
      </c>
      <c r="M1751" s="8">
        <v>1</v>
      </c>
      <c r="N1751" s="8" t="s">
        <v>128</v>
      </c>
      <c r="O1751" s="8" t="s">
        <v>15617</v>
      </c>
      <c r="P1751" s="12" t="s">
        <v>705</v>
      </c>
    </row>
    <row r="1752" spans="1:16" ht="15.75" customHeight="1" x14ac:dyDescent="0.3">
      <c r="A1752" s="9">
        <v>1751</v>
      </c>
      <c r="B1752" s="7" t="s">
        <v>15619</v>
      </c>
      <c r="C1752" s="7">
        <v>64</v>
      </c>
      <c r="D1752" s="7" t="s">
        <v>15620</v>
      </c>
      <c r="E1752" s="7">
        <v>1</v>
      </c>
      <c r="F1752" s="7">
        <v>4</v>
      </c>
      <c r="G1752" s="7" t="s">
        <v>116</v>
      </c>
      <c r="H1752" s="7">
        <v>100</v>
      </c>
      <c r="I1752" s="7" t="s">
        <v>15621</v>
      </c>
      <c r="J1752" s="7" t="s">
        <v>15622</v>
      </c>
      <c r="K1752" s="7" t="s">
        <v>15623</v>
      </c>
      <c r="L1752" s="7" t="s">
        <v>8163</v>
      </c>
      <c r="M1752" s="7">
        <v>0</v>
      </c>
      <c r="N1752" s="7" t="s">
        <v>307</v>
      </c>
      <c r="O1752" s="7" t="s">
        <v>15624</v>
      </c>
      <c r="P1752" s="11" t="s">
        <v>751</v>
      </c>
    </row>
    <row r="1753" spans="1:16" ht="15.75" customHeight="1" x14ac:dyDescent="0.3">
      <c r="A1753" s="10">
        <v>1752</v>
      </c>
      <c r="B1753" s="8" t="s">
        <v>15625</v>
      </c>
      <c r="C1753" s="8">
        <v>12</v>
      </c>
      <c r="D1753" s="8" t="s">
        <v>15626</v>
      </c>
      <c r="E1753" s="8">
        <v>2</v>
      </c>
      <c r="F1753" s="8">
        <v>4</v>
      </c>
      <c r="G1753" s="8" t="s">
        <v>116</v>
      </c>
      <c r="H1753" s="8">
        <v>20</v>
      </c>
      <c r="I1753" s="8" t="s">
        <v>15627</v>
      </c>
      <c r="J1753" s="8" t="s">
        <v>15628</v>
      </c>
      <c r="K1753" s="8" t="s">
        <v>15629</v>
      </c>
      <c r="L1753" s="8" t="s">
        <v>15630</v>
      </c>
      <c r="M1753" s="8">
        <v>0</v>
      </c>
      <c r="N1753" s="8" t="s">
        <v>165</v>
      </c>
      <c r="O1753" s="8" t="s">
        <v>15631</v>
      </c>
      <c r="P1753" s="12" t="s">
        <v>584</v>
      </c>
    </row>
    <row r="1754" spans="1:16" ht="15.75" customHeight="1" x14ac:dyDescent="0.3">
      <c r="A1754" s="9">
        <v>1753</v>
      </c>
      <c r="B1754" s="7" t="s">
        <v>15632</v>
      </c>
      <c r="C1754" s="7">
        <v>1</v>
      </c>
      <c r="D1754" s="7" t="s">
        <v>10204</v>
      </c>
      <c r="E1754" s="7">
        <v>4</v>
      </c>
      <c r="F1754" s="7">
        <v>4</v>
      </c>
      <c r="G1754" s="7" t="s">
        <v>116</v>
      </c>
      <c r="H1754" s="7">
        <v>119</v>
      </c>
      <c r="I1754" s="7" t="s">
        <v>15634</v>
      </c>
      <c r="J1754" s="7" t="s">
        <v>15635</v>
      </c>
      <c r="K1754" s="7" t="s">
        <v>15636</v>
      </c>
      <c r="L1754" s="7" t="s">
        <v>15637</v>
      </c>
      <c r="M1754" s="7">
        <v>0</v>
      </c>
      <c r="N1754" s="7" t="s">
        <v>307</v>
      </c>
      <c r="O1754" s="7" t="s">
        <v>2490</v>
      </c>
      <c r="P1754" s="11" t="s">
        <v>1512</v>
      </c>
    </row>
    <row r="1755" spans="1:16" ht="15.75" customHeight="1" x14ac:dyDescent="0.3">
      <c r="A1755" s="10">
        <v>1754</v>
      </c>
      <c r="B1755" s="8" t="s">
        <v>15638</v>
      </c>
      <c r="C1755" s="8">
        <v>24</v>
      </c>
      <c r="D1755" s="8" t="s">
        <v>15639</v>
      </c>
      <c r="E1755" s="8">
        <v>4</v>
      </c>
      <c r="F1755" s="8">
        <v>4</v>
      </c>
      <c r="G1755" s="8" t="s">
        <v>116</v>
      </c>
      <c r="H1755" s="8">
        <v>119</v>
      </c>
      <c r="I1755" s="8" t="s">
        <v>15640</v>
      </c>
      <c r="J1755" s="8" t="s">
        <v>15641</v>
      </c>
      <c r="K1755" s="8" t="s">
        <v>15642</v>
      </c>
      <c r="L1755" s="8" t="s">
        <v>15643</v>
      </c>
      <c r="M1755" s="8">
        <v>0</v>
      </c>
      <c r="N1755" s="8" t="s">
        <v>165</v>
      </c>
      <c r="O1755" s="8" t="s">
        <v>2607</v>
      </c>
      <c r="P1755" s="12" t="s">
        <v>1266</v>
      </c>
    </row>
    <row r="1756" spans="1:16" ht="15.75" customHeight="1" x14ac:dyDescent="0.3">
      <c r="A1756" s="9">
        <v>1755</v>
      </c>
      <c r="B1756" s="7" t="s">
        <v>15645</v>
      </c>
      <c r="C1756" s="7">
        <v>66</v>
      </c>
      <c r="D1756" s="7" t="s">
        <v>15646</v>
      </c>
      <c r="E1756" s="7">
        <v>3</v>
      </c>
      <c r="F1756" s="7">
        <v>3</v>
      </c>
      <c r="G1756" s="7" t="s">
        <v>116</v>
      </c>
      <c r="H1756" s="7">
        <v>6</v>
      </c>
      <c r="I1756" s="7" t="s">
        <v>15647</v>
      </c>
      <c r="J1756" s="7" t="s">
        <v>15648</v>
      </c>
      <c r="K1756" s="7" t="s">
        <v>15649</v>
      </c>
      <c r="L1756" s="7" t="s">
        <v>15650</v>
      </c>
      <c r="M1756" s="7">
        <v>1</v>
      </c>
      <c r="N1756" s="7" t="s">
        <v>165</v>
      </c>
      <c r="O1756" s="7" t="s">
        <v>15651</v>
      </c>
      <c r="P1756" s="11" t="s">
        <v>962</v>
      </c>
    </row>
    <row r="1757" spans="1:16" ht="15.75" customHeight="1" x14ac:dyDescent="0.3">
      <c r="A1757" s="10">
        <v>1756</v>
      </c>
      <c r="B1757" s="8" t="s">
        <v>15652</v>
      </c>
      <c r="C1757" s="8">
        <v>28</v>
      </c>
      <c r="D1757" s="8" t="s">
        <v>15653</v>
      </c>
      <c r="E1757" s="8">
        <v>2</v>
      </c>
      <c r="F1757" s="8">
        <v>3</v>
      </c>
      <c r="G1757" s="8" t="s">
        <v>116</v>
      </c>
      <c r="H1757" s="8">
        <v>113</v>
      </c>
      <c r="I1757" s="8" t="s">
        <v>15655</v>
      </c>
      <c r="J1757" s="8" t="s">
        <v>15656</v>
      </c>
      <c r="K1757" s="8" t="s">
        <v>15657</v>
      </c>
      <c r="L1757" s="8" t="s">
        <v>15658</v>
      </c>
      <c r="M1757" s="8">
        <v>0</v>
      </c>
      <c r="N1757" s="8" t="s">
        <v>222</v>
      </c>
      <c r="O1757" s="8" t="s">
        <v>15659</v>
      </c>
      <c r="P1757" s="12" t="s">
        <v>398</v>
      </c>
    </row>
    <row r="1758" spans="1:16" ht="15.75" customHeight="1" x14ac:dyDescent="0.3">
      <c r="A1758" s="9">
        <v>1757</v>
      </c>
      <c r="B1758" s="7" t="s">
        <v>15660</v>
      </c>
      <c r="C1758" s="7">
        <v>55</v>
      </c>
      <c r="D1758" s="7" t="s">
        <v>15661</v>
      </c>
      <c r="E1758" s="7">
        <v>4</v>
      </c>
      <c r="F1758" s="7">
        <v>3</v>
      </c>
      <c r="G1758" s="7" t="s">
        <v>116</v>
      </c>
      <c r="H1758" s="7">
        <v>95</v>
      </c>
      <c r="I1758" s="7" t="s">
        <v>15662</v>
      </c>
      <c r="J1758" s="7" t="s">
        <v>15663</v>
      </c>
      <c r="K1758" s="7" t="s">
        <v>15664</v>
      </c>
      <c r="L1758" s="7" t="s">
        <v>15665</v>
      </c>
      <c r="M1758" s="7">
        <v>0</v>
      </c>
      <c r="N1758" s="7" t="s">
        <v>165</v>
      </c>
      <c r="O1758" s="7" t="s">
        <v>901</v>
      </c>
      <c r="P1758" s="11" t="s">
        <v>903</v>
      </c>
    </row>
    <row r="1759" spans="1:16" ht="15.75" customHeight="1" x14ac:dyDescent="0.3">
      <c r="A1759" s="10">
        <v>1758</v>
      </c>
      <c r="B1759" s="8" t="s">
        <v>15666</v>
      </c>
      <c r="C1759" s="8">
        <v>3</v>
      </c>
      <c r="D1759" s="8" t="s">
        <v>15667</v>
      </c>
      <c r="E1759" s="8">
        <v>1</v>
      </c>
      <c r="F1759" s="8">
        <v>4</v>
      </c>
      <c r="G1759" s="8" t="s">
        <v>116</v>
      </c>
      <c r="H1759" s="8">
        <v>100</v>
      </c>
      <c r="I1759" s="8" t="s">
        <v>15669</v>
      </c>
      <c r="J1759" s="8" t="s">
        <v>15670</v>
      </c>
      <c r="K1759" s="8" t="s">
        <v>15671</v>
      </c>
      <c r="L1759" s="8" t="s">
        <v>15672</v>
      </c>
      <c r="M1759" s="8">
        <v>0</v>
      </c>
      <c r="N1759" s="8" t="s">
        <v>128</v>
      </c>
      <c r="O1759" s="8" t="s">
        <v>15673</v>
      </c>
      <c r="P1759" s="12" t="s">
        <v>363</v>
      </c>
    </row>
    <row r="1760" spans="1:16" ht="15.75" customHeight="1" x14ac:dyDescent="0.3">
      <c r="A1760" s="9">
        <v>1759</v>
      </c>
      <c r="B1760" s="7" t="s">
        <v>15674</v>
      </c>
      <c r="C1760" s="7">
        <v>70</v>
      </c>
      <c r="D1760" s="7" t="s">
        <v>15675</v>
      </c>
      <c r="E1760" s="7">
        <v>3</v>
      </c>
      <c r="F1760" s="7">
        <v>3</v>
      </c>
      <c r="G1760" s="7" t="s">
        <v>116</v>
      </c>
      <c r="H1760" s="7">
        <v>71</v>
      </c>
      <c r="I1760" s="7" t="s">
        <v>15676</v>
      </c>
      <c r="J1760" s="7" t="s">
        <v>15677</v>
      </c>
      <c r="K1760" s="7" t="s">
        <v>15678</v>
      </c>
      <c r="L1760" s="7" t="s">
        <v>15679</v>
      </c>
      <c r="M1760" s="7">
        <v>1</v>
      </c>
      <c r="N1760" s="7" t="s">
        <v>128</v>
      </c>
      <c r="O1760" s="7" t="s">
        <v>15681</v>
      </c>
      <c r="P1760" s="11" t="s">
        <v>877</v>
      </c>
    </row>
    <row r="1761" spans="1:16" ht="15.75" customHeight="1" x14ac:dyDescent="0.3">
      <c r="A1761" s="10">
        <v>1760</v>
      </c>
      <c r="B1761" s="8" t="s">
        <v>15682</v>
      </c>
      <c r="C1761" s="8">
        <v>71</v>
      </c>
      <c r="D1761" s="8" t="s">
        <v>15683</v>
      </c>
      <c r="E1761" s="8">
        <v>2</v>
      </c>
      <c r="F1761" s="8">
        <v>3</v>
      </c>
      <c r="G1761" s="8" t="s">
        <v>116</v>
      </c>
      <c r="H1761" s="8">
        <v>34</v>
      </c>
      <c r="I1761" s="8" t="s">
        <v>15684</v>
      </c>
      <c r="J1761" s="8" t="s">
        <v>15685</v>
      </c>
      <c r="K1761" s="8" t="s">
        <v>15686</v>
      </c>
      <c r="L1761" s="8" t="s">
        <v>15687</v>
      </c>
      <c r="M1761" s="8">
        <v>0</v>
      </c>
      <c r="N1761" s="8" t="s">
        <v>307</v>
      </c>
      <c r="O1761" s="8" t="s">
        <v>15688</v>
      </c>
      <c r="P1761" s="12" t="s">
        <v>398</v>
      </c>
    </row>
    <row r="1762" spans="1:16" ht="15.75" customHeight="1" x14ac:dyDescent="0.3">
      <c r="A1762" s="9">
        <v>1761</v>
      </c>
      <c r="B1762" s="7" t="s">
        <v>15689</v>
      </c>
      <c r="C1762" s="7">
        <v>65</v>
      </c>
      <c r="D1762" s="7" t="s">
        <v>15690</v>
      </c>
      <c r="E1762" s="7">
        <v>2</v>
      </c>
      <c r="F1762" s="7">
        <v>3</v>
      </c>
      <c r="G1762" s="7" t="s">
        <v>116</v>
      </c>
      <c r="H1762" s="7">
        <v>52</v>
      </c>
      <c r="I1762" s="7" t="s">
        <v>15691</v>
      </c>
      <c r="J1762" s="7" t="s">
        <v>15693</v>
      </c>
      <c r="K1762" s="7" t="s">
        <v>15694</v>
      </c>
      <c r="L1762" s="7" t="s">
        <v>15695</v>
      </c>
      <c r="M1762" s="7">
        <v>0</v>
      </c>
      <c r="N1762" s="7" t="s">
        <v>165</v>
      </c>
      <c r="O1762" s="7" t="s">
        <v>15696</v>
      </c>
      <c r="P1762" s="11" t="s">
        <v>15697</v>
      </c>
    </row>
    <row r="1763" spans="1:16" ht="15.75" customHeight="1" x14ac:dyDescent="0.3">
      <c r="A1763" s="10">
        <v>1762</v>
      </c>
      <c r="B1763" s="8" t="s">
        <v>15698</v>
      </c>
      <c r="C1763" s="8">
        <v>41</v>
      </c>
      <c r="D1763" s="8" t="s">
        <v>15699</v>
      </c>
      <c r="E1763" s="8">
        <v>2</v>
      </c>
      <c r="F1763" s="8">
        <v>2</v>
      </c>
      <c r="G1763" s="8" t="s">
        <v>192</v>
      </c>
      <c r="H1763" s="8">
        <v>45</v>
      </c>
      <c r="I1763" s="8" t="s">
        <v>15700</v>
      </c>
      <c r="J1763" s="8" t="s">
        <v>15701</v>
      </c>
      <c r="K1763" s="8" t="s">
        <v>15702</v>
      </c>
      <c r="L1763" s="8" t="s">
        <v>15703</v>
      </c>
      <c r="M1763" s="8">
        <v>0</v>
      </c>
      <c r="N1763" s="8" t="s">
        <v>128</v>
      </c>
      <c r="O1763" s="8" t="s">
        <v>15705</v>
      </c>
      <c r="P1763" s="12" t="s">
        <v>15706</v>
      </c>
    </row>
    <row r="1764" spans="1:16" ht="15.75" customHeight="1" x14ac:dyDescent="0.3">
      <c r="A1764" s="9">
        <v>1763</v>
      </c>
      <c r="B1764" s="7" t="s">
        <v>15707</v>
      </c>
      <c r="C1764" s="7">
        <v>23</v>
      </c>
      <c r="D1764" s="7" t="s">
        <v>15708</v>
      </c>
      <c r="E1764" s="7">
        <v>1</v>
      </c>
      <c r="F1764" s="7">
        <v>3</v>
      </c>
      <c r="G1764" s="7" t="s">
        <v>116</v>
      </c>
      <c r="H1764" s="7">
        <v>47</v>
      </c>
      <c r="I1764" s="7" t="s">
        <v>15709</v>
      </c>
      <c r="J1764" s="7" t="s">
        <v>15710</v>
      </c>
      <c r="K1764" s="7" t="s">
        <v>15711</v>
      </c>
      <c r="L1764" s="7" t="s">
        <v>15712</v>
      </c>
      <c r="M1764" s="7">
        <v>0</v>
      </c>
      <c r="N1764" s="7" t="s">
        <v>307</v>
      </c>
      <c r="O1764" s="7" t="s">
        <v>15713</v>
      </c>
      <c r="P1764" s="11" t="s">
        <v>446</v>
      </c>
    </row>
    <row r="1765" spans="1:16" ht="15.75" customHeight="1" x14ac:dyDescent="0.3">
      <c r="A1765" s="10">
        <v>1764</v>
      </c>
      <c r="B1765" s="8" t="s">
        <v>15714</v>
      </c>
      <c r="C1765" s="8">
        <v>78</v>
      </c>
      <c r="D1765" s="8" t="s">
        <v>15715</v>
      </c>
      <c r="E1765" s="8">
        <v>2</v>
      </c>
      <c r="F1765" s="8">
        <v>3</v>
      </c>
      <c r="G1765" s="8" t="s">
        <v>116</v>
      </c>
      <c r="H1765" s="8">
        <v>17</v>
      </c>
      <c r="I1765" s="8" t="s">
        <v>15716</v>
      </c>
      <c r="J1765" s="8" t="s">
        <v>15718</v>
      </c>
      <c r="K1765" s="8" t="s">
        <v>15719</v>
      </c>
      <c r="L1765" s="8" t="s">
        <v>15720</v>
      </c>
      <c r="M1765" s="8">
        <v>0</v>
      </c>
      <c r="N1765" s="8" t="s">
        <v>307</v>
      </c>
      <c r="O1765" s="8" t="s">
        <v>15721</v>
      </c>
      <c r="P1765" s="12" t="s">
        <v>398</v>
      </c>
    </row>
    <row r="1766" spans="1:16" ht="15.75" customHeight="1" x14ac:dyDescent="0.3">
      <c r="A1766" s="9">
        <v>1765</v>
      </c>
      <c r="B1766" s="7" t="s">
        <v>15722</v>
      </c>
      <c r="C1766" s="7">
        <v>34</v>
      </c>
      <c r="D1766" s="7" t="s">
        <v>15723</v>
      </c>
      <c r="E1766" s="7">
        <v>3</v>
      </c>
      <c r="F1766" s="7">
        <v>3</v>
      </c>
      <c r="G1766" s="7" t="s">
        <v>192</v>
      </c>
      <c r="H1766" s="7">
        <v>5</v>
      </c>
      <c r="I1766" s="7" t="s">
        <v>15724</v>
      </c>
      <c r="J1766" s="7" t="s">
        <v>15725</v>
      </c>
      <c r="K1766" s="7" t="s">
        <v>15726</v>
      </c>
      <c r="L1766" s="7" t="s">
        <v>15727</v>
      </c>
      <c r="M1766" s="7">
        <v>1</v>
      </c>
      <c r="N1766" s="7" t="s">
        <v>307</v>
      </c>
      <c r="O1766" s="7" t="s">
        <v>15728</v>
      </c>
      <c r="P1766" s="11" t="s">
        <v>962</v>
      </c>
    </row>
    <row r="1767" spans="1:16" ht="15.75" customHeight="1" x14ac:dyDescent="0.3">
      <c r="A1767" s="10">
        <v>1766</v>
      </c>
      <c r="B1767" s="8" t="s">
        <v>15729</v>
      </c>
      <c r="C1767" s="8">
        <v>52</v>
      </c>
      <c r="D1767" s="8" t="s">
        <v>15730</v>
      </c>
      <c r="E1767" s="8">
        <v>4</v>
      </c>
      <c r="F1767" s="8">
        <v>1</v>
      </c>
      <c r="G1767" s="8" t="s">
        <v>116</v>
      </c>
      <c r="H1767" s="8">
        <v>112</v>
      </c>
      <c r="I1767" s="8" t="s">
        <v>15731</v>
      </c>
      <c r="J1767" s="8" t="s">
        <v>15732</v>
      </c>
      <c r="K1767" s="8" t="s">
        <v>15733</v>
      </c>
      <c r="L1767" s="8" t="s">
        <v>15734</v>
      </c>
      <c r="M1767" s="8">
        <v>1</v>
      </c>
      <c r="N1767" s="8" t="s">
        <v>128</v>
      </c>
      <c r="O1767" s="8" t="s">
        <v>1068</v>
      </c>
      <c r="P1767" s="12" t="s">
        <v>903</v>
      </c>
    </row>
    <row r="1768" spans="1:16" ht="15.75" customHeight="1" x14ac:dyDescent="0.3">
      <c r="A1768" s="9">
        <v>1767</v>
      </c>
      <c r="B1768" s="7" t="s">
        <v>15736</v>
      </c>
      <c r="C1768" s="7">
        <v>80</v>
      </c>
      <c r="D1768" s="7" t="s">
        <v>15737</v>
      </c>
      <c r="E1768" s="7">
        <v>4</v>
      </c>
      <c r="F1768" s="7">
        <v>3</v>
      </c>
      <c r="G1768" s="7" t="s">
        <v>116</v>
      </c>
      <c r="H1768" s="7">
        <v>117</v>
      </c>
      <c r="I1768" s="7" t="s">
        <v>15738</v>
      </c>
      <c r="J1768" s="7" t="s">
        <v>15739</v>
      </c>
      <c r="K1768" s="7" t="s">
        <v>15740</v>
      </c>
      <c r="L1768" s="7" t="s">
        <v>15741</v>
      </c>
      <c r="M1768" s="7">
        <v>0</v>
      </c>
      <c r="N1768" s="7" t="s">
        <v>307</v>
      </c>
      <c r="O1768" s="7" t="s">
        <v>973</v>
      </c>
      <c r="P1768" s="11" t="s">
        <v>903</v>
      </c>
    </row>
    <row r="1769" spans="1:16" ht="15.75" customHeight="1" x14ac:dyDescent="0.3">
      <c r="A1769" s="10">
        <v>1768</v>
      </c>
      <c r="B1769" s="8" t="s">
        <v>15742</v>
      </c>
      <c r="C1769" s="8">
        <v>9</v>
      </c>
      <c r="D1769" s="8" t="s">
        <v>15743</v>
      </c>
      <c r="E1769" s="8">
        <v>3</v>
      </c>
      <c r="F1769" s="8">
        <v>2</v>
      </c>
      <c r="G1769" s="8" t="s">
        <v>116</v>
      </c>
      <c r="H1769" s="8">
        <v>92</v>
      </c>
      <c r="I1769" s="8" t="s">
        <v>15744</v>
      </c>
      <c r="J1769" s="8" t="s">
        <v>15745</v>
      </c>
      <c r="K1769" s="8" t="s">
        <v>15746</v>
      </c>
      <c r="L1769" s="8" t="s">
        <v>15747</v>
      </c>
      <c r="M1769" s="8">
        <v>0</v>
      </c>
      <c r="N1769" s="8" t="s">
        <v>165</v>
      </c>
      <c r="O1769" s="8" t="s">
        <v>15748</v>
      </c>
      <c r="P1769" s="12" t="s">
        <v>962</v>
      </c>
    </row>
    <row r="1770" spans="1:16" ht="15.75" customHeight="1" x14ac:dyDescent="0.3">
      <c r="A1770" s="9">
        <v>1769</v>
      </c>
      <c r="B1770" s="7" t="s">
        <v>15749</v>
      </c>
      <c r="C1770" s="7">
        <v>79</v>
      </c>
      <c r="D1770" s="7" t="s">
        <v>15750</v>
      </c>
      <c r="E1770" s="7">
        <v>3</v>
      </c>
      <c r="F1770" s="7">
        <v>4</v>
      </c>
      <c r="G1770" s="7" t="s">
        <v>388</v>
      </c>
      <c r="H1770" s="7">
        <v>5</v>
      </c>
      <c r="I1770" s="7" t="s">
        <v>15751</v>
      </c>
      <c r="J1770" s="7" t="s">
        <v>15752</v>
      </c>
      <c r="K1770" s="7"/>
      <c r="L1770" s="7" t="s">
        <v>15753</v>
      </c>
      <c r="M1770" s="7">
        <v>1</v>
      </c>
      <c r="N1770" s="7" t="s">
        <v>307</v>
      </c>
      <c r="O1770" s="7" t="s">
        <v>15754</v>
      </c>
      <c r="P1770" s="11"/>
    </row>
    <row r="1771" spans="1:16" ht="15.75" customHeight="1" x14ac:dyDescent="0.3">
      <c r="A1771" s="10">
        <v>1770</v>
      </c>
      <c r="B1771" s="8" t="s">
        <v>15755</v>
      </c>
      <c r="C1771" s="8">
        <v>69</v>
      </c>
      <c r="D1771" s="8" t="s">
        <v>15756</v>
      </c>
      <c r="E1771" s="8">
        <v>2</v>
      </c>
      <c r="F1771" s="8">
        <v>4</v>
      </c>
      <c r="G1771" s="8" t="s">
        <v>116</v>
      </c>
      <c r="H1771" s="8">
        <v>35</v>
      </c>
      <c r="I1771" s="8" t="s">
        <v>15758</v>
      </c>
      <c r="J1771" s="8" t="s">
        <v>15759</v>
      </c>
      <c r="K1771" s="8" t="s">
        <v>15760</v>
      </c>
      <c r="L1771" s="8" t="s">
        <v>15761</v>
      </c>
      <c r="M1771" s="8">
        <v>0</v>
      </c>
      <c r="N1771" s="8" t="s">
        <v>128</v>
      </c>
      <c r="O1771" s="8" t="s">
        <v>15762</v>
      </c>
      <c r="P1771" s="12" t="s">
        <v>398</v>
      </c>
    </row>
    <row r="1772" spans="1:16" ht="15.75" customHeight="1" x14ac:dyDescent="0.3">
      <c r="A1772" s="9">
        <v>1771</v>
      </c>
      <c r="B1772" s="7" t="s">
        <v>15763</v>
      </c>
      <c r="C1772" s="7">
        <v>76</v>
      </c>
      <c r="D1772" s="7" t="s">
        <v>15764</v>
      </c>
      <c r="E1772" s="7">
        <v>2</v>
      </c>
      <c r="F1772" s="7">
        <v>2</v>
      </c>
      <c r="G1772" s="7" t="s">
        <v>192</v>
      </c>
      <c r="H1772" s="7">
        <v>16</v>
      </c>
      <c r="I1772" s="7" t="s">
        <v>15765</v>
      </c>
      <c r="J1772" s="7" t="s">
        <v>15766</v>
      </c>
      <c r="K1772" s="7" t="s">
        <v>15767</v>
      </c>
      <c r="L1772" s="7" t="s">
        <v>15768</v>
      </c>
      <c r="M1772" s="7">
        <v>0</v>
      </c>
      <c r="N1772" s="7" t="s">
        <v>307</v>
      </c>
      <c r="O1772" s="7" t="s">
        <v>15769</v>
      </c>
      <c r="P1772" s="11" t="s">
        <v>15770</v>
      </c>
    </row>
    <row r="1773" spans="1:16" ht="15.75" customHeight="1" x14ac:dyDescent="0.3">
      <c r="A1773" s="10">
        <v>1772</v>
      </c>
      <c r="B1773" s="8" t="s">
        <v>15771</v>
      </c>
      <c r="C1773" s="8">
        <v>14</v>
      </c>
      <c r="D1773" s="8" t="s">
        <v>15772</v>
      </c>
      <c r="E1773" s="8">
        <v>1</v>
      </c>
      <c r="F1773" s="8">
        <v>1</v>
      </c>
      <c r="G1773" s="8" t="s">
        <v>116</v>
      </c>
      <c r="H1773" s="8">
        <v>12</v>
      </c>
      <c r="I1773" s="8" t="s">
        <v>15773</v>
      </c>
      <c r="J1773" s="8" t="s">
        <v>15774</v>
      </c>
      <c r="K1773" s="8" t="s">
        <v>15775</v>
      </c>
      <c r="L1773" s="8" t="s">
        <v>15776</v>
      </c>
      <c r="M1773" s="8">
        <v>0</v>
      </c>
      <c r="N1773" s="8" t="s">
        <v>307</v>
      </c>
      <c r="O1773" s="8" t="s">
        <v>15777</v>
      </c>
      <c r="P1773" s="12" t="s">
        <v>446</v>
      </c>
    </row>
    <row r="1774" spans="1:16" ht="15.75" customHeight="1" x14ac:dyDescent="0.3">
      <c r="A1774" s="9">
        <v>1773</v>
      </c>
      <c r="B1774" s="7" t="s">
        <v>15778</v>
      </c>
      <c r="C1774" s="7">
        <v>37</v>
      </c>
      <c r="D1774" s="7" t="s">
        <v>15779</v>
      </c>
      <c r="E1774" s="7">
        <v>3</v>
      </c>
      <c r="F1774" s="7">
        <v>3</v>
      </c>
      <c r="G1774" s="7" t="s">
        <v>116</v>
      </c>
      <c r="H1774" s="7">
        <v>32</v>
      </c>
      <c r="I1774" s="7" t="s">
        <v>15781</v>
      </c>
      <c r="J1774" s="7" t="s">
        <v>15782</v>
      </c>
      <c r="K1774" s="7" t="s">
        <v>15783</v>
      </c>
      <c r="L1774" s="7" t="s">
        <v>15784</v>
      </c>
      <c r="M1774" s="7">
        <v>0</v>
      </c>
      <c r="N1774" s="7" t="s">
        <v>128</v>
      </c>
      <c r="O1774" s="7" t="s">
        <v>15785</v>
      </c>
      <c r="P1774" s="11" t="s">
        <v>877</v>
      </c>
    </row>
    <row r="1775" spans="1:16" ht="15.75" customHeight="1" x14ac:dyDescent="0.3">
      <c r="A1775" s="10">
        <v>1774</v>
      </c>
      <c r="B1775" s="8" t="s">
        <v>15786</v>
      </c>
      <c r="C1775" s="8">
        <v>44</v>
      </c>
      <c r="D1775" s="8" t="s">
        <v>15787</v>
      </c>
      <c r="E1775" s="8">
        <v>1</v>
      </c>
      <c r="F1775" s="8">
        <v>3</v>
      </c>
      <c r="G1775" s="8" t="s">
        <v>116</v>
      </c>
      <c r="H1775" s="8">
        <v>14</v>
      </c>
      <c r="I1775" s="8" t="s">
        <v>15788</v>
      </c>
      <c r="J1775" s="8" t="s">
        <v>15789</v>
      </c>
      <c r="K1775" s="8" t="s">
        <v>15790</v>
      </c>
      <c r="L1775" s="8" t="s">
        <v>15791</v>
      </c>
      <c r="M1775" s="8">
        <v>1</v>
      </c>
      <c r="N1775" s="8" t="s">
        <v>165</v>
      </c>
      <c r="O1775" s="8" t="s">
        <v>15792</v>
      </c>
      <c r="P1775" s="12" t="s">
        <v>293</v>
      </c>
    </row>
    <row r="1776" spans="1:16" ht="15.75" customHeight="1" x14ac:dyDescent="0.3">
      <c r="A1776" s="9">
        <v>1775</v>
      </c>
      <c r="B1776" s="7" t="s">
        <v>15793</v>
      </c>
      <c r="C1776" s="7">
        <v>19</v>
      </c>
      <c r="D1776" s="7" t="s">
        <v>15794</v>
      </c>
      <c r="E1776" s="7">
        <v>5</v>
      </c>
      <c r="F1776" s="7">
        <v>3</v>
      </c>
      <c r="G1776" s="7" t="s">
        <v>116</v>
      </c>
      <c r="H1776" s="7">
        <v>5</v>
      </c>
      <c r="I1776" s="7" t="s">
        <v>15795</v>
      </c>
      <c r="J1776" s="7" t="s">
        <v>15796</v>
      </c>
      <c r="K1776" s="7" t="s">
        <v>15797</v>
      </c>
      <c r="L1776" s="7" t="s">
        <v>15798</v>
      </c>
      <c r="M1776" s="7">
        <v>0</v>
      </c>
      <c r="N1776" s="7" t="s">
        <v>165</v>
      </c>
      <c r="O1776" s="7" t="s">
        <v>15799</v>
      </c>
      <c r="P1776" s="11" t="s">
        <v>843</v>
      </c>
    </row>
    <row r="1777" spans="1:16" ht="15.75" customHeight="1" x14ac:dyDescent="0.3">
      <c r="A1777" s="10">
        <v>1776</v>
      </c>
      <c r="B1777" s="8" t="s">
        <v>15800</v>
      </c>
      <c r="C1777" s="8">
        <v>32</v>
      </c>
      <c r="D1777" s="8" t="s">
        <v>15801</v>
      </c>
      <c r="E1777" s="8">
        <v>4</v>
      </c>
      <c r="F1777" s="8">
        <v>2</v>
      </c>
      <c r="G1777" s="8" t="s">
        <v>172</v>
      </c>
      <c r="H1777" s="8">
        <v>77</v>
      </c>
      <c r="I1777" s="8" t="s">
        <v>15802</v>
      </c>
      <c r="J1777" s="8" t="s">
        <v>15803</v>
      </c>
      <c r="K1777" s="8"/>
      <c r="L1777" s="8" t="s">
        <v>15805</v>
      </c>
      <c r="M1777" s="8">
        <v>0</v>
      </c>
      <c r="N1777" s="8" t="s">
        <v>165</v>
      </c>
      <c r="O1777" s="8" t="s">
        <v>901</v>
      </c>
      <c r="P1777" s="12"/>
    </row>
    <row r="1778" spans="1:16" ht="15.75" customHeight="1" x14ac:dyDescent="0.3">
      <c r="A1778" s="9">
        <v>1777</v>
      </c>
      <c r="B1778" s="7" t="s">
        <v>15806</v>
      </c>
      <c r="C1778" s="7">
        <v>61</v>
      </c>
      <c r="D1778" s="7" t="s">
        <v>15807</v>
      </c>
      <c r="E1778" s="7">
        <v>3</v>
      </c>
      <c r="F1778" s="7">
        <v>3</v>
      </c>
      <c r="G1778" s="7" t="s">
        <v>116</v>
      </c>
      <c r="H1778" s="7">
        <v>56</v>
      </c>
      <c r="I1778" s="7" t="s">
        <v>15808</v>
      </c>
      <c r="J1778" s="7" t="s">
        <v>15809</v>
      </c>
      <c r="K1778" s="7" t="s">
        <v>15810</v>
      </c>
      <c r="L1778" s="7" t="s">
        <v>15811</v>
      </c>
      <c r="M1778" s="7">
        <v>0</v>
      </c>
      <c r="N1778" s="7" t="s">
        <v>128</v>
      </c>
      <c r="O1778" s="7" t="s">
        <v>15812</v>
      </c>
      <c r="P1778" s="11" t="s">
        <v>962</v>
      </c>
    </row>
    <row r="1779" spans="1:16" ht="15.75" customHeight="1" x14ac:dyDescent="0.3">
      <c r="A1779" s="10">
        <v>1778</v>
      </c>
      <c r="B1779" s="8" t="s">
        <v>15813</v>
      </c>
      <c r="C1779" s="8">
        <v>75</v>
      </c>
      <c r="D1779" s="8" t="s">
        <v>15814</v>
      </c>
      <c r="E1779" s="8">
        <v>1</v>
      </c>
      <c r="F1779" s="8">
        <v>3</v>
      </c>
      <c r="G1779" s="8" t="s">
        <v>116</v>
      </c>
      <c r="H1779" s="8">
        <v>23</v>
      </c>
      <c r="I1779" s="8" t="s">
        <v>15815</v>
      </c>
      <c r="J1779" s="8" t="s">
        <v>15816</v>
      </c>
      <c r="K1779" s="8" t="s">
        <v>15817</v>
      </c>
      <c r="L1779" s="8" t="s">
        <v>15818</v>
      </c>
      <c r="M1779" s="8">
        <v>0</v>
      </c>
      <c r="N1779" s="8" t="s">
        <v>307</v>
      </c>
      <c r="O1779" s="8" t="s">
        <v>15819</v>
      </c>
      <c r="P1779" s="12" t="s">
        <v>446</v>
      </c>
    </row>
    <row r="1780" spans="1:16" ht="15.75" customHeight="1" x14ac:dyDescent="0.3">
      <c r="A1780" s="9">
        <v>1779</v>
      </c>
      <c r="B1780" s="7" t="s">
        <v>15820</v>
      </c>
      <c r="C1780" s="7">
        <v>58</v>
      </c>
      <c r="D1780" s="7" t="s">
        <v>15821</v>
      </c>
      <c r="E1780" s="7">
        <v>1</v>
      </c>
      <c r="F1780" s="7">
        <v>3</v>
      </c>
      <c r="G1780" s="7" t="s">
        <v>116</v>
      </c>
      <c r="H1780" s="7">
        <v>59</v>
      </c>
      <c r="I1780" s="7" t="s">
        <v>15823</v>
      </c>
      <c r="J1780" s="7" t="s">
        <v>15824</v>
      </c>
      <c r="K1780" s="7" t="s">
        <v>15825</v>
      </c>
      <c r="L1780" s="7" t="s">
        <v>15826</v>
      </c>
      <c r="M1780" s="7">
        <v>0</v>
      </c>
      <c r="N1780" s="7" t="s">
        <v>128</v>
      </c>
      <c r="O1780" s="7" t="s">
        <v>15827</v>
      </c>
      <c r="P1780" s="11" t="s">
        <v>293</v>
      </c>
    </row>
    <row r="1781" spans="1:16" ht="15.75" customHeight="1" x14ac:dyDescent="0.3">
      <c r="A1781" s="10">
        <v>1780</v>
      </c>
      <c r="B1781" s="8" t="s">
        <v>15828</v>
      </c>
      <c r="C1781" s="8">
        <v>25</v>
      </c>
      <c r="D1781" s="8" t="s">
        <v>15829</v>
      </c>
      <c r="E1781" s="8">
        <v>3</v>
      </c>
      <c r="F1781" s="8">
        <v>2</v>
      </c>
      <c r="G1781" s="8" t="s">
        <v>116</v>
      </c>
      <c r="H1781" s="8">
        <v>53</v>
      </c>
      <c r="I1781" s="8" t="s">
        <v>15830</v>
      </c>
      <c r="J1781" s="8" t="s">
        <v>15831</v>
      </c>
      <c r="K1781" s="8" t="s">
        <v>15832</v>
      </c>
      <c r="L1781" s="8" t="s">
        <v>15833</v>
      </c>
      <c r="M1781" s="8">
        <v>0</v>
      </c>
      <c r="N1781" s="8" t="s">
        <v>307</v>
      </c>
      <c r="O1781" s="8" t="s">
        <v>15834</v>
      </c>
      <c r="P1781" s="12" t="s">
        <v>194</v>
      </c>
    </row>
    <row r="1782" spans="1:16" ht="15.75" customHeight="1" x14ac:dyDescent="0.3">
      <c r="A1782" s="9">
        <v>1781</v>
      </c>
      <c r="B1782" s="7" t="s">
        <v>15835</v>
      </c>
      <c r="C1782" s="7">
        <v>1</v>
      </c>
      <c r="D1782" s="7" t="s">
        <v>15837</v>
      </c>
      <c r="E1782" s="7">
        <v>1</v>
      </c>
      <c r="F1782" s="7">
        <v>3</v>
      </c>
      <c r="G1782" s="7" t="s">
        <v>116</v>
      </c>
      <c r="H1782" s="7">
        <v>111</v>
      </c>
      <c r="I1782" s="7" t="s">
        <v>15838</v>
      </c>
      <c r="J1782" s="7" t="s">
        <v>15839</v>
      </c>
      <c r="K1782" s="7" t="s">
        <v>15840</v>
      </c>
      <c r="L1782" s="7" t="s">
        <v>15841</v>
      </c>
      <c r="M1782" s="7">
        <v>0</v>
      </c>
      <c r="N1782" s="7" t="s">
        <v>307</v>
      </c>
      <c r="O1782" s="7" t="s">
        <v>15842</v>
      </c>
      <c r="P1782" s="11" t="s">
        <v>225</v>
      </c>
    </row>
    <row r="1783" spans="1:16" ht="15.75" customHeight="1" x14ac:dyDescent="0.3">
      <c r="A1783" s="10">
        <v>1782</v>
      </c>
      <c r="B1783" s="8" t="s">
        <v>15843</v>
      </c>
      <c r="C1783" s="8">
        <v>71</v>
      </c>
      <c r="D1783" s="8" t="s">
        <v>15844</v>
      </c>
      <c r="E1783" s="8">
        <v>1</v>
      </c>
      <c r="F1783" s="8">
        <v>3</v>
      </c>
      <c r="G1783" s="8" t="s">
        <v>116</v>
      </c>
      <c r="H1783" s="8">
        <v>73</v>
      </c>
      <c r="I1783" s="8" t="s">
        <v>15845</v>
      </c>
      <c r="J1783" s="8" t="s">
        <v>15846</v>
      </c>
      <c r="K1783" s="8" t="s">
        <v>15847</v>
      </c>
      <c r="L1783" s="8" t="s">
        <v>15848</v>
      </c>
      <c r="M1783" s="8">
        <v>1</v>
      </c>
      <c r="N1783" s="8" t="s">
        <v>165</v>
      </c>
      <c r="O1783" s="8" t="s">
        <v>15849</v>
      </c>
      <c r="P1783" s="12" t="s">
        <v>225</v>
      </c>
    </row>
    <row r="1784" spans="1:16" ht="15.75" customHeight="1" x14ac:dyDescent="0.3">
      <c r="A1784" s="9">
        <v>1783</v>
      </c>
      <c r="B1784" s="7" t="s">
        <v>15851</v>
      </c>
      <c r="C1784" s="7">
        <v>48</v>
      </c>
      <c r="D1784" s="7" t="s">
        <v>15852</v>
      </c>
      <c r="E1784" s="7">
        <v>1</v>
      </c>
      <c r="F1784" s="7">
        <v>4</v>
      </c>
      <c r="G1784" s="7" t="s">
        <v>116</v>
      </c>
      <c r="H1784" s="7">
        <v>76</v>
      </c>
      <c r="I1784" s="7" t="s">
        <v>15853</v>
      </c>
      <c r="J1784" s="7" t="s">
        <v>15854</v>
      </c>
      <c r="K1784" s="7" t="s">
        <v>15855</v>
      </c>
      <c r="L1784" s="7" t="s">
        <v>15856</v>
      </c>
      <c r="M1784" s="7">
        <v>0</v>
      </c>
      <c r="N1784" s="7" t="s">
        <v>307</v>
      </c>
      <c r="O1784" s="7" t="s">
        <v>15857</v>
      </c>
      <c r="P1784" s="11" t="s">
        <v>751</v>
      </c>
    </row>
    <row r="1785" spans="1:16" ht="15.75" customHeight="1" x14ac:dyDescent="0.3">
      <c r="A1785" s="10">
        <v>1784</v>
      </c>
      <c r="B1785" s="8" t="s">
        <v>15858</v>
      </c>
      <c r="C1785" s="8">
        <v>67</v>
      </c>
      <c r="D1785" s="8" t="s">
        <v>15859</v>
      </c>
      <c r="E1785" s="8">
        <v>2</v>
      </c>
      <c r="F1785" s="8">
        <v>2</v>
      </c>
      <c r="G1785" s="8" t="s">
        <v>192</v>
      </c>
      <c r="H1785" s="8">
        <v>103</v>
      </c>
      <c r="I1785" s="8" t="s">
        <v>15860</v>
      </c>
      <c r="J1785" s="8" t="s">
        <v>15861</v>
      </c>
      <c r="K1785" s="8" t="s">
        <v>15862</v>
      </c>
      <c r="L1785" s="8" t="s">
        <v>15863</v>
      </c>
      <c r="M1785" s="8">
        <v>0</v>
      </c>
      <c r="N1785" s="8" t="s">
        <v>307</v>
      </c>
      <c r="O1785" s="8" t="s">
        <v>15865</v>
      </c>
      <c r="P1785" s="12" t="s">
        <v>328</v>
      </c>
    </row>
    <row r="1786" spans="1:16" ht="15.75" customHeight="1" x14ac:dyDescent="0.3">
      <c r="A1786" s="9">
        <v>1785</v>
      </c>
      <c r="B1786" s="7" t="s">
        <v>15866</v>
      </c>
      <c r="C1786" s="7">
        <v>17</v>
      </c>
      <c r="D1786" s="7" t="s">
        <v>15867</v>
      </c>
      <c r="E1786" s="7">
        <v>1</v>
      </c>
      <c r="F1786" s="7">
        <v>1</v>
      </c>
      <c r="G1786" s="7" t="s">
        <v>192</v>
      </c>
      <c r="H1786" s="7">
        <v>76</v>
      </c>
      <c r="I1786" s="7" t="s">
        <v>15868</v>
      </c>
      <c r="J1786" s="7" t="s">
        <v>15869</v>
      </c>
      <c r="K1786" s="7" t="s">
        <v>15870</v>
      </c>
      <c r="L1786" s="7" t="s">
        <v>15871</v>
      </c>
      <c r="M1786" s="7">
        <v>0</v>
      </c>
      <c r="N1786" s="7" t="s">
        <v>128</v>
      </c>
      <c r="O1786" s="7" t="s">
        <v>15872</v>
      </c>
      <c r="P1786" s="11" t="s">
        <v>363</v>
      </c>
    </row>
    <row r="1787" spans="1:16" ht="15.75" customHeight="1" x14ac:dyDescent="0.3">
      <c r="A1787" s="10">
        <v>1786</v>
      </c>
      <c r="B1787" s="8" t="s">
        <v>15873</v>
      </c>
      <c r="C1787" s="8">
        <v>26</v>
      </c>
      <c r="D1787" s="8" t="s">
        <v>15874</v>
      </c>
      <c r="E1787" s="8">
        <v>2</v>
      </c>
      <c r="F1787" s="8">
        <v>2</v>
      </c>
      <c r="G1787" s="8" t="s">
        <v>116</v>
      </c>
      <c r="H1787" s="8">
        <v>57</v>
      </c>
      <c r="I1787" s="8" t="s">
        <v>15875</v>
      </c>
      <c r="J1787" s="8" t="s">
        <v>15877</v>
      </c>
      <c r="K1787" s="8" t="s">
        <v>15878</v>
      </c>
      <c r="L1787" s="8" t="s">
        <v>15879</v>
      </c>
      <c r="M1787" s="8">
        <v>0</v>
      </c>
      <c r="N1787" s="8" t="s">
        <v>307</v>
      </c>
      <c r="O1787" s="8" t="s">
        <v>15880</v>
      </c>
      <c r="P1787" s="12" t="s">
        <v>328</v>
      </c>
    </row>
    <row r="1788" spans="1:16" ht="15.75" customHeight="1" x14ac:dyDescent="0.3">
      <c r="A1788" s="9">
        <v>1787</v>
      </c>
      <c r="B1788" s="7" t="s">
        <v>15881</v>
      </c>
      <c r="C1788" s="7">
        <v>29</v>
      </c>
      <c r="D1788" s="7" t="s">
        <v>15882</v>
      </c>
      <c r="E1788" s="7">
        <v>5</v>
      </c>
      <c r="F1788" s="7">
        <v>3</v>
      </c>
      <c r="G1788" s="7" t="s">
        <v>172</v>
      </c>
      <c r="H1788" s="7">
        <v>60</v>
      </c>
      <c r="I1788" s="7" t="s">
        <v>15883</v>
      </c>
      <c r="J1788" s="7" t="s">
        <v>15884</v>
      </c>
      <c r="K1788" s="7"/>
      <c r="L1788" s="7" t="s">
        <v>15885</v>
      </c>
      <c r="M1788" s="7">
        <v>0</v>
      </c>
      <c r="N1788" s="7" t="s">
        <v>307</v>
      </c>
      <c r="O1788" s="7" t="s">
        <v>15886</v>
      </c>
      <c r="P1788" s="11"/>
    </row>
    <row r="1789" spans="1:16" ht="15.75" customHeight="1" x14ac:dyDescent="0.3">
      <c r="A1789" s="10">
        <v>1788</v>
      </c>
      <c r="B1789" s="8" t="s">
        <v>15887</v>
      </c>
      <c r="C1789" s="8">
        <v>79</v>
      </c>
      <c r="D1789" s="8" t="s">
        <v>15888</v>
      </c>
      <c r="E1789" s="8">
        <v>2</v>
      </c>
      <c r="F1789" s="8">
        <v>2</v>
      </c>
      <c r="G1789" s="8" t="s">
        <v>192</v>
      </c>
      <c r="H1789" s="8">
        <v>73</v>
      </c>
      <c r="I1789" s="8" t="s">
        <v>15889</v>
      </c>
      <c r="J1789" s="8" t="s">
        <v>15890</v>
      </c>
      <c r="K1789" s="8" t="s">
        <v>15891</v>
      </c>
      <c r="L1789" s="8" t="s">
        <v>15892</v>
      </c>
      <c r="M1789" s="8">
        <v>0</v>
      </c>
      <c r="N1789" s="8" t="s">
        <v>222</v>
      </c>
      <c r="O1789" s="8" t="s">
        <v>15893</v>
      </c>
      <c r="P1789" s="12" t="s">
        <v>168</v>
      </c>
    </row>
    <row r="1790" spans="1:16" ht="15.75" customHeight="1" x14ac:dyDescent="0.3">
      <c r="A1790" s="9">
        <v>1789</v>
      </c>
      <c r="B1790" s="7" t="s">
        <v>15894</v>
      </c>
      <c r="C1790" s="7">
        <v>5</v>
      </c>
      <c r="D1790" s="7" t="s">
        <v>15895</v>
      </c>
      <c r="E1790" s="7">
        <v>4</v>
      </c>
      <c r="F1790" s="7">
        <v>2</v>
      </c>
      <c r="G1790" s="7" t="s">
        <v>116</v>
      </c>
      <c r="H1790" s="7">
        <v>11</v>
      </c>
      <c r="I1790" s="7" t="s">
        <v>15896</v>
      </c>
      <c r="J1790" s="7" t="s">
        <v>15897</v>
      </c>
      <c r="K1790" s="7" t="s">
        <v>15899</v>
      </c>
      <c r="L1790" s="7" t="s">
        <v>15900</v>
      </c>
      <c r="M1790" s="7">
        <v>0</v>
      </c>
      <c r="N1790" s="7" t="s">
        <v>307</v>
      </c>
      <c r="O1790" s="7" t="s">
        <v>1504</v>
      </c>
      <c r="P1790" s="11" t="s">
        <v>15901</v>
      </c>
    </row>
    <row r="1791" spans="1:16" ht="15.75" customHeight="1" x14ac:dyDescent="0.3">
      <c r="A1791" s="10">
        <v>1790</v>
      </c>
      <c r="B1791" s="8" t="s">
        <v>15902</v>
      </c>
      <c r="C1791" s="8">
        <v>20</v>
      </c>
      <c r="D1791" s="8" t="s">
        <v>15903</v>
      </c>
      <c r="E1791" s="8">
        <v>4</v>
      </c>
      <c r="F1791" s="8">
        <v>3</v>
      </c>
      <c r="G1791" s="8" t="s">
        <v>116</v>
      </c>
      <c r="H1791" s="8">
        <v>103</v>
      </c>
      <c r="I1791" s="8" t="s">
        <v>15904</v>
      </c>
      <c r="J1791" s="8" t="s">
        <v>15905</v>
      </c>
      <c r="K1791" s="8" t="s">
        <v>15906</v>
      </c>
      <c r="L1791" s="8" t="s">
        <v>15907</v>
      </c>
      <c r="M1791" s="8">
        <v>0</v>
      </c>
      <c r="N1791" s="8" t="s">
        <v>307</v>
      </c>
      <c r="O1791" s="8" t="s">
        <v>5271</v>
      </c>
      <c r="P1791" s="12" t="s">
        <v>15908</v>
      </c>
    </row>
    <row r="1792" spans="1:16" ht="15.75" customHeight="1" x14ac:dyDescent="0.3">
      <c r="A1792" s="9">
        <v>1791</v>
      </c>
      <c r="B1792" s="7" t="s">
        <v>15909</v>
      </c>
      <c r="C1792" s="7">
        <v>57</v>
      </c>
      <c r="D1792" s="7" t="s">
        <v>15910</v>
      </c>
      <c r="E1792" s="7">
        <v>2</v>
      </c>
      <c r="F1792" s="7">
        <v>3</v>
      </c>
      <c r="G1792" s="7" t="s">
        <v>192</v>
      </c>
      <c r="H1792" s="7">
        <v>9</v>
      </c>
      <c r="I1792" s="7" t="s">
        <v>15911</v>
      </c>
      <c r="J1792" s="7" t="s">
        <v>15912</v>
      </c>
      <c r="K1792" s="7" t="s">
        <v>15913</v>
      </c>
      <c r="L1792" s="7" t="s">
        <v>15914</v>
      </c>
      <c r="M1792" s="7">
        <v>0</v>
      </c>
      <c r="N1792" s="7" t="s">
        <v>165</v>
      </c>
      <c r="O1792" s="7" t="s">
        <v>15915</v>
      </c>
      <c r="P1792" s="11" t="s">
        <v>584</v>
      </c>
    </row>
    <row r="1793" spans="1:16" ht="15.75" customHeight="1" x14ac:dyDescent="0.3">
      <c r="A1793" s="10">
        <v>1792</v>
      </c>
      <c r="B1793" s="8" t="s">
        <v>15916</v>
      </c>
      <c r="C1793" s="8">
        <v>36</v>
      </c>
      <c r="D1793" s="8" t="s">
        <v>15917</v>
      </c>
      <c r="E1793" s="8">
        <v>5</v>
      </c>
      <c r="F1793" s="8">
        <v>4</v>
      </c>
      <c r="G1793" s="8" t="s">
        <v>116</v>
      </c>
      <c r="H1793" s="8">
        <v>45</v>
      </c>
      <c r="I1793" s="8" t="s">
        <v>15919</v>
      </c>
      <c r="J1793" s="8" t="s">
        <v>15920</v>
      </c>
      <c r="K1793" s="8" t="s">
        <v>15921</v>
      </c>
      <c r="L1793" s="8" t="s">
        <v>15922</v>
      </c>
      <c r="M1793" s="8">
        <v>0</v>
      </c>
      <c r="N1793" s="8" t="s">
        <v>165</v>
      </c>
      <c r="O1793" s="8" t="s">
        <v>15923</v>
      </c>
      <c r="P1793" s="12" t="s">
        <v>135</v>
      </c>
    </row>
    <row r="1794" spans="1:16" ht="15.75" customHeight="1" x14ac:dyDescent="0.3">
      <c r="A1794" s="9">
        <v>1793</v>
      </c>
      <c r="B1794" s="7" t="s">
        <v>15924</v>
      </c>
      <c r="C1794" s="7">
        <v>51</v>
      </c>
      <c r="D1794" s="7" t="s">
        <v>15925</v>
      </c>
      <c r="E1794" s="7">
        <v>2</v>
      </c>
      <c r="F1794" s="7">
        <v>3</v>
      </c>
      <c r="G1794" s="7" t="s">
        <v>116</v>
      </c>
      <c r="H1794" s="7">
        <v>102</v>
      </c>
      <c r="I1794" s="7" t="s">
        <v>15926</v>
      </c>
      <c r="J1794" s="7" t="s">
        <v>15927</v>
      </c>
      <c r="K1794" s="7" t="s">
        <v>15928</v>
      </c>
      <c r="L1794" s="7" t="s">
        <v>15929</v>
      </c>
      <c r="M1794" s="7">
        <v>0</v>
      </c>
      <c r="N1794" s="7" t="s">
        <v>165</v>
      </c>
      <c r="O1794" s="7" t="s">
        <v>15930</v>
      </c>
      <c r="P1794" s="11" t="s">
        <v>398</v>
      </c>
    </row>
    <row r="1795" spans="1:16" ht="15.75" customHeight="1" x14ac:dyDescent="0.3">
      <c r="A1795" s="10">
        <v>1794</v>
      </c>
      <c r="B1795" s="8" t="s">
        <v>15931</v>
      </c>
      <c r="C1795" s="8">
        <v>15</v>
      </c>
      <c r="D1795" s="8" t="s">
        <v>15933</v>
      </c>
      <c r="E1795" s="8">
        <v>3</v>
      </c>
      <c r="F1795" s="8">
        <v>1</v>
      </c>
      <c r="G1795" s="8" t="s">
        <v>803</v>
      </c>
      <c r="H1795" s="8">
        <v>38</v>
      </c>
      <c r="I1795" s="8" t="s">
        <v>15934</v>
      </c>
      <c r="J1795" s="8" t="s">
        <v>15935</v>
      </c>
      <c r="K1795" s="8"/>
      <c r="L1795" s="8" t="s">
        <v>15936</v>
      </c>
      <c r="M1795" s="8">
        <v>0</v>
      </c>
      <c r="N1795" s="8" t="s">
        <v>165</v>
      </c>
      <c r="O1795" s="8" t="s">
        <v>15937</v>
      </c>
      <c r="P1795" s="12"/>
    </row>
    <row r="1796" spans="1:16" ht="15.75" customHeight="1" x14ac:dyDescent="0.3">
      <c r="A1796" s="9">
        <v>1795</v>
      </c>
      <c r="B1796" s="7" t="s">
        <v>15938</v>
      </c>
      <c r="C1796" s="7">
        <v>75</v>
      </c>
      <c r="D1796" s="7" t="s">
        <v>15939</v>
      </c>
      <c r="E1796" s="7">
        <v>1</v>
      </c>
      <c r="F1796" s="7">
        <v>3</v>
      </c>
      <c r="G1796" s="7" t="s">
        <v>116</v>
      </c>
      <c r="H1796" s="7">
        <v>87</v>
      </c>
      <c r="I1796" s="7" t="s">
        <v>15940</v>
      </c>
      <c r="J1796" s="7" t="s">
        <v>15941</v>
      </c>
      <c r="K1796" s="7" t="s">
        <v>15942</v>
      </c>
      <c r="L1796" s="7" t="s">
        <v>15943</v>
      </c>
      <c r="M1796" s="7">
        <v>1</v>
      </c>
      <c r="N1796" s="7" t="s">
        <v>165</v>
      </c>
      <c r="O1796" s="7" t="s">
        <v>15944</v>
      </c>
      <c r="P1796" s="11" t="s">
        <v>293</v>
      </c>
    </row>
    <row r="1797" spans="1:16" ht="15.75" customHeight="1" x14ac:dyDescent="0.3">
      <c r="A1797" s="10">
        <v>1796</v>
      </c>
      <c r="B1797" s="8" t="s">
        <v>15945</v>
      </c>
      <c r="C1797" s="8">
        <v>58</v>
      </c>
      <c r="D1797" s="8" t="s">
        <v>15946</v>
      </c>
      <c r="E1797" s="8">
        <v>1</v>
      </c>
      <c r="F1797" s="8">
        <v>3</v>
      </c>
      <c r="G1797" s="8" t="s">
        <v>116</v>
      </c>
      <c r="H1797" s="8">
        <v>105</v>
      </c>
      <c r="I1797" s="8" t="s">
        <v>15947</v>
      </c>
      <c r="J1797" s="8" t="s">
        <v>15948</v>
      </c>
      <c r="K1797" s="8" t="s">
        <v>15949</v>
      </c>
      <c r="L1797" s="8" t="s">
        <v>15950</v>
      </c>
      <c r="M1797" s="8">
        <v>0</v>
      </c>
      <c r="N1797" s="8" t="s">
        <v>222</v>
      </c>
      <c r="O1797" s="8" t="s">
        <v>15951</v>
      </c>
      <c r="P1797" s="12" t="s">
        <v>225</v>
      </c>
    </row>
    <row r="1798" spans="1:16" ht="15.75" customHeight="1" x14ac:dyDescent="0.3">
      <c r="A1798" s="9">
        <v>1797</v>
      </c>
      <c r="B1798" s="7" t="s">
        <v>15952</v>
      </c>
      <c r="C1798" s="7">
        <v>66</v>
      </c>
      <c r="D1798" s="7" t="s">
        <v>15953</v>
      </c>
      <c r="E1798" s="7">
        <v>2</v>
      </c>
      <c r="F1798" s="7">
        <v>3</v>
      </c>
      <c r="G1798" s="7" t="s">
        <v>192</v>
      </c>
      <c r="H1798" s="7">
        <v>119</v>
      </c>
      <c r="I1798" s="7" t="s">
        <v>15954</v>
      </c>
      <c r="J1798" s="7" t="s">
        <v>15955</v>
      </c>
      <c r="K1798" s="7" t="s">
        <v>15956</v>
      </c>
      <c r="L1798" s="7" t="s">
        <v>15957</v>
      </c>
      <c r="M1798" s="7">
        <v>0</v>
      </c>
      <c r="N1798" s="7" t="s">
        <v>165</v>
      </c>
      <c r="O1798" s="7" t="s">
        <v>15959</v>
      </c>
      <c r="P1798" s="11" t="s">
        <v>15960</v>
      </c>
    </row>
    <row r="1799" spans="1:16" ht="15.75" customHeight="1" x14ac:dyDescent="0.3">
      <c r="A1799" s="10">
        <v>1798</v>
      </c>
      <c r="B1799" s="8" t="s">
        <v>15961</v>
      </c>
      <c r="C1799" s="8">
        <v>30</v>
      </c>
      <c r="D1799" s="8" t="s">
        <v>15962</v>
      </c>
      <c r="E1799" s="8">
        <v>5</v>
      </c>
      <c r="F1799" s="8">
        <v>3</v>
      </c>
      <c r="G1799" s="8" t="s">
        <v>116</v>
      </c>
      <c r="H1799" s="8">
        <v>34</v>
      </c>
      <c r="I1799" s="8" t="s">
        <v>15963</v>
      </c>
      <c r="J1799" s="8" t="s">
        <v>15964</v>
      </c>
      <c r="K1799" s="8" t="s">
        <v>15965</v>
      </c>
      <c r="L1799" s="8" t="s">
        <v>15966</v>
      </c>
      <c r="M1799" s="8">
        <v>0</v>
      </c>
      <c r="N1799" s="8" t="s">
        <v>307</v>
      </c>
      <c r="O1799" s="8" t="s">
        <v>15967</v>
      </c>
      <c r="P1799" s="12" t="s">
        <v>705</v>
      </c>
    </row>
    <row r="1800" spans="1:16" ht="15.75" customHeight="1" x14ac:dyDescent="0.3">
      <c r="A1800" s="9">
        <v>1799</v>
      </c>
      <c r="B1800" s="7" t="s">
        <v>15968</v>
      </c>
      <c r="C1800" s="7">
        <v>19</v>
      </c>
      <c r="D1800" s="7" t="s">
        <v>15969</v>
      </c>
      <c r="E1800" s="7">
        <v>3</v>
      </c>
      <c r="F1800" s="7">
        <v>2</v>
      </c>
      <c r="G1800" s="7" t="s">
        <v>116</v>
      </c>
      <c r="H1800" s="7">
        <v>71</v>
      </c>
      <c r="I1800" s="7" t="s">
        <v>15970</v>
      </c>
      <c r="J1800" s="7" t="s">
        <v>15971</v>
      </c>
      <c r="K1800" s="7" t="s">
        <v>15972</v>
      </c>
      <c r="L1800" s="7" t="s">
        <v>15973</v>
      </c>
      <c r="M1800" s="7">
        <v>0</v>
      </c>
      <c r="N1800" s="7" t="s">
        <v>307</v>
      </c>
      <c r="O1800" s="7" t="s">
        <v>15974</v>
      </c>
      <c r="P1800" s="11" t="s">
        <v>962</v>
      </c>
    </row>
    <row r="1801" spans="1:16" ht="15.75" customHeight="1" x14ac:dyDescent="0.3">
      <c r="A1801" s="10">
        <v>1800</v>
      </c>
      <c r="B1801" s="8" t="s">
        <v>15975</v>
      </c>
      <c r="C1801" s="8">
        <v>62</v>
      </c>
      <c r="D1801" s="8" t="s">
        <v>15977</v>
      </c>
      <c r="E1801" s="8">
        <v>1</v>
      </c>
      <c r="F1801" s="8">
        <v>4</v>
      </c>
      <c r="G1801" s="8" t="s">
        <v>116</v>
      </c>
      <c r="H1801" s="8">
        <v>104</v>
      </c>
      <c r="I1801" s="8" t="s">
        <v>15978</v>
      </c>
      <c r="J1801" s="8" t="s">
        <v>15979</v>
      </c>
      <c r="K1801" s="8" t="s">
        <v>15980</v>
      </c>
      <c r="L1801" s="8" t="s">
        <v>15981</v>
      </c>
      <c r="M1801" s="8">
        <v>0</v>
      </c>
      <c r="N1801" s="8" t="s">
        <v>128</v>
      </c>
      <c r="O1801" s="8" t="s">
        <v>15982</v>
      </c>
      <c r="P1801" s="12" t="s">
        <v>225</v>
      </c>
    </row>
    <row r="1802" spans="1:16" ht="15.75" customHeight="1" x14ac:dyDescent="0.3">
      <c r="A1802" s="9">
        <v>1801</v>
      </c>
      <c r="B1802" s="7" t="s">
        <v>15983</v>
      </c>
      <c r="C1802" s="7">
        <v>69</v>
      </c>
      <c r="D1802" s="7" t="s">
        <v>15984</v>
      </c>
      <c r="E1802" s="7">
        <v>3</v>
      </c>
      <c r="F1802" s="7">
        <v>1</v>
      </c>
      <c r="G1802" s="7" t="s">
        <v>116</v>
      </c>
      <c r="H1802" s="7">
        <v>60</v>
      </c>
      <c r="I1802" s="7" t="s">
        <v>15985</v>
      </c>
      <c r="J1802" s="7" t="s">
        <v>15986</v>
      </c>
      <c r="K1802" s="7" t="s">
        <v>15987</v>
      </c>
      <c r="L1802" s="7" t="s">
        <v>15988</v>
      </c>
      <c r="M1802" s="7">
        <v>0</v>
      </c>
      <c r="N1802" s="7" t="s">
        <v>128</v>
      </c>
      <c r="O1802" s="7" t="s">
        <v>15989</v>
      </c>
      <c r="P1802" s="11" t="s">
        <v>194</v>
      </c>
    </row>
    <row r="1803" spans="1:16" ht="15.75" customHeight="1" x14ac:dyDescent="0.3">
      <c r="A1803" s="10">
        <v>1802</v>
      </c>
      <c r="B1803" s="8" t="s">
        <v>15990</v>
      </c>
      <c r="C1803" s="8">
        <v>16</v>
      </c>
      <c r="D1803" s="8" t="s">
        <v>15991</v>
      </c>
      <c r="E1803" s="8">
        <v>1</v>
      </c>
      <c r="F1803" s="8">
        <v>3</v>
      </c>
      <c r="G1803" s="8" t="s">
        <v>116</v>
      </c>
      <c r="H1803" s="8">
        <v>90</v>
      </c>
      <c r="I1803" s="8" t="s">
        <v>15992</v>
      </c>
      <c r="J1803" s="8" t="s">
        <v>15993</v>
      </c>
      <c r="K1803" s="8" t="s">
        <v>15994</v>
      </c>
      <c r="L1803" s="8" t="s">
        <v>15995</v>
      </c>
      <c r="M1803" s="8">
        <v>0</v>
      </c>
      <c r="N1803" s="8" t="s">
        <v>222</v>
      </c>
      <c r="O1803" s="8" t="s">
        <v>15996</v>
      </c>
      <c r="P1803" s="12" t="s">
        <v>293</v>
      </c>
    </row>
    <row r="1804" spans="1:16" ht="15.75" customHeight="1" x14ac:dyDescent="0.3">
      <c r="A1804" s="9">
        <v>1803</v>
      </c>
      <c r="B1804" s="7" t="s">
        <v>15997</v>
      </c>
      <c r="C1804" s="7">
        <v>78</v>
      </c>
      <c r="D1804" s="7" t="s">
        <v>15998</v>
      </c>
      <c r="E1804" s="7">
        <v>2</v>
      </c>
      <c r="F1804" s="7">
        <v>2</v>
      </c>
      <c r="G1804" s="7" t="s">
        <v>192</v>
      </c>
      <c r="H1804" s="7">
        <v>19</v>
      </c>
      <c r="I1804" s="7" t="s">
        <v>15999</v>
      </c>
      <c r="J1804" s="7" t="s">
        <v>16000</v>
      </c>
      <c r="K1804" s="7" t="s">
        <v>16001</v>
      </c>
      <c r="L1804" s="7" t="s">
        <v>16002</v>
      </c>
      <c r="M1804" s="7">
        <v>0</v>
      </c>
      <c r="N1804" s="7" t="s">
        <v>128</v>
      </c>
      <c r="O1804" s="7" t="s">
        <v>16003</v>
      </c>
      <c r="P1804" s="11" t="s">
        <v>168</v>
      </c>
    </row>
    <row r="1805" spans="1:16" ht="15.75" customHeight="1" x14ac:dyDescent="0.3">
      <c r="A1805" s="10">
        <v>1804</v>
      </c>
      <c r="B1805" s="8" t="s">
        <v>16005</v>
      </c>
      <c r="C1805" s="8">
        <v>22</v>
      </c>
      <c r="D1805" s="8" t="s">
        <v>16006</v>
      </c>
      <c r="E1805" s="8">
        <v>2</v>
      </c>
      <c r="F1805" s="8">
        <v>3</v>
      </c>
      <c r="G1805" s="8" t="s">
        <v>803</v>
      </c>
      <c r="H1805" s="8">
        <v>114</v>
      </c>
      <c r="I1805" s="8" t="s">
        <v>16007</v>
      </c>
      <c r="J1805" s="8" t="s">
        <v>16008</v>
      </c>
      <c r="K1805" s="8"/>
      <c r="L1805" s="8" t="s">
        <v>4753</v>
      </c>
      <c r="M1805" s="8">
        <v>1</v>
      </c>
      <c r="N1805" s="8" t="s">
        <v>307</v>
      </c>
      <c r="O1805" s="8" t="s">
        <v>16009</v>
      </c>
      <c r="P1805" s="12"/>
    </row>
    <row r="1806" spans="1:16" ht="15.75" customHeight="1" x14ac:dyDescent="0.3">
      <c r="A1806" s="9">
        <v>1805</v>
      </c>
      <c r="B1806" s="7" t="s">
        <v>16010</v>
      </c>
      <c r="C1806" s="7">
        <v>8</v>
      </c>
      <c r="D1806" s="7" t="s">
        <v>16011</v>
      </c>
      <c r="E1806" s="7">
        <v>1</v>
      </c>
      <c r="F1806" s="7">
        <v>4</v>
      </c>
      <c r="G1806" s="7" t="s">
        <v>116</v>
      </c>
      <c r="H1806" s="7">
        <v>23</v>
      </c>
      <c r="I1806" s="7" t="s">
        <v>16012</v>
      </c>
      <c r="J1806" s="7" t="s">
        <v>16013</v>
      </c>
      <c r="K1806" s="7" t="s">
        <v>13384</v>
      </c>
      <c r="L1806" s="7" t="s">
        <v>16014</v>
      </c>
      <c r="M1806" s="7">
        <v>0</v>
      </c>
      <c r="N1806" s="7" t="s">
        <v>307</v>
      </c>
      <c r="O1806" s="7" t="s">
        <v>16015</v>
      </c>
      <c r="P1806" s="11" t="s">
        <v>446</v>
      </c>
    </row>
    <row r="1807" spans="1:16" ht="15.75" customHeight="1" x14ac:dyDescent="0.3">
      <c r="A1807" s="10">
        <v>1806</v>
      </c>
      <c r="B1807" s="8" t="s">
        <v>16016</v>
      </c>
      <c r="C1807" s="8">
        <v>50</v>
      </c>
      <c r="D1807" s="8" t="s">
        <v>16017</v>
      </c>
      <c r="E1807" s="8">
        <v>1</v>
      </c>
      <c r="F1807" s="8">
        <v>2</v>
      </c>
      <c r="G1807" s="8" t="s">
        <v>116</v>
      </c>
      <c r="H1807" s="8">
        <v>107</v>
      </c>
      <c r="I1807" s="8" t="s">
        <v>16018</v>
      </c>
      <c r="J1807" s="8" t="s">
        <v>16019</v>
      </c>
      <c r="K1807" s="8" t="s">
        <v>16020</v>
      </c>
      <c r="L1807" s="8" t="s">
        <v>16021</v>
      </c>
      <c r="M1807" s="8">
        <v>0</v>
      </c>
      <c r="N1807" s="8" t="s">
        <v>307</v>
      </c>
      <c r="O1807" s="8" t="s">
        <v>16022</v>
      </c>
      <c r="P1807" s="12" t="s">
        <v>293</v>
      </c>
    </row>
    <row r="1808" spans="1:16" ht="15.75" customHeight="1" x14ac:dyDescent="0.3">
      <c r="A1808" s="9">
        <v>1807</v>
      </c>
      <c r="B1808" s="7" t="s">
        <v>16023</v>
      </c>
      <c r="C1808" s="7">
        <v>55</v>
      </c>
      <c r="D1808" s="7" t="s">
        <v>16024</v>
      </c>
      <c r="E1808" s="7">
        <v>1</v>
      </c>
      <c r="F1808" s="7">
        <v>3</v>
      </c>
      <c r="G1808" s="7" t="s">
        <v>192</v>
      </c>
      <c r="H1808" s="7">
        <v>105</v>
      </c>
      <c r="I1808" s="7" t="s">
        <v>16025</v>
      </c>
      <c r="J1808" s="7" t="s">
        <v>16026</v>
      </c>
      <c r="K1808" s="7" t="s">
        <v>16027</v>
      </c>
      <c r="L1808" s="7" t="s">
        <v>16028</v>
      </c>
      <c r="M1808" s="7">
        <v>1</v>
      </c>
      <c r="N1808" s="7" t="s">
        <v>307</v>
      </c>
      <c r="O1808" s="7" t="s">
        <v>16029</v>
      </c>
      <c r="P1808" s="11" t="s">
        <v>751</v>
      </c>
    </row>
    <row r="1809" spans="1:16" ht="15.75" customHeight="1" x14ac:dyDescent="0.3">
      <c r="A1809" s="10">
        <v>1808</v>
      </c>
      <c r="B1809" s="8" t="s">
        <v>16030</v>
      </c>
      <c r="C1809" s="8">
        <v>78</v>
      </c>
      <c r="D1809" s="8" t="s">
        <v>16031</v>
      </c>
      <c r="E1809" s="8">
        <v>1</v>
      </c>
      <c r="F1809" s="8">
        <v>3</v>
      </c>
      <c r="G1809" s="8" t="s">
        <v>116</v>
      </c>
      <c r="H1809" s="8">
        <v>45</v>
      </c>
      <c r="I1809" s="8" t="s">
        <v>16032</v>
      </c>
      <c r="J1809" s="8" t="s">
        <v>16033</v>
      </c>
      <c r="K1809" s="8" t="s">
        <v>16034</v>
      </c>
      <c r="L1809" s="8" t="s">
        <v>16035</v>
      </c>
      <c r="M1809" s="8">
        <v>0</v>
      </c>
      <c r="N1809" s="8" t="s">
        <v>307</v>
      </c>
      <c r="O1809" s="8" t="s">
        <v>16036</v>
      </c>
      <c r="P1809" s="12" t="s">
        <v>751</v>
      </c>
    </row>
    <row r="1810" spans="1:16" ht="15.75" customHeight="1" x14ac:dyDescent="0.3">
      <c r="A1810" s="9">
        <v>1809</v>
      </c>
      <c r="B1810" s="7" t="s">
        <v>16037</v>
      </c>
      <c r="C1810" s="7">
        <v>54</v>
      </c>
      <c r="D1810" s="7" t="s">
        <v>16038</v>
      </c>
      <c r="E1810" s="7">
        <v>4</v>
      </c>
      <c r="F1810" s="7">
        <v>3</v>
      </c>
      <c r="G1810" s="7" t="s">
        <v>192</v>
      </c>
      <c r="H1810" s="7">
        <v>120</v>
      </c>
      <c r="I1810" s="7" t="s">
        <v>16039</v>
      </c>
      <c r="J1810" s="7" t="s">
        <v>16040</v>
      </c>
      <c r="K1810" s="7" t="s">
        <v>16041</v>
      </c>
      <c r="L1810" s="7" t="s">
        <v>16042</v>
      </c>
      <c r="M1810" s="7">
        <v>1</v>
      </c>
      <c r="N1810" s="7" t="s">
        <v>307</v>
      </c>
      <c r="O1810" s="7" t="s">
        <v>2859</v>
      </c>
      <c r="P1810" s="11" t="s">
        <v>1512</v>
      </c>
    </row>
    <row r="1811" spans="1:16" ht="15.75" customHeight="1" x14ac:dyDescent="0.3">
      <c r="A1811" s="10">
        <v>1810</v>
      </c>
      <c r="B1811" s="8" t="s">
        <v>16043</v>
      </c>
      <c r="C1811" s="8">
        <v>28</v>
      </c>
      <c r="D1811" s="8" t="s">
        <v>16044</v>
      </c>
      <c r="E1811" s="8">
        <v>2</v>
      </c>
      <c r="F1811" s="8">
        <v>3</v>
      </c>
      <c r="G1811" s="8" t="s">
        <v>116</v>
      </c>
      <c r="H1811" s="8">
        <v>78</v>
      </c>
      <c r="I1811" s="8" t="s">
        <v>16045</v>
      </c>
      <c r="J1811" s="8" t="s">
        <v>16046</v>
      </c>
      <c r="K1811" s="8" t="s">
        <v>16047</v>
      </c>
      <c r="L1811" s="8" t="s">
        <v>16048</v>
      </c>
      <c r="M1811" s="8">
        <v>0</v>
      </c>
      <c r="N1811" s="8" t="s">
        <v>165</v>
      </c>
      <c r="O1811" s="8" t="s">
        <v>16049</v>
      </c>
      <c r="P1811" s="12" t="s">
        <v>584</v>
      </c>
    </row>
    <row r="1812" spans="1:16" ht="15.75" customHeight="1" x14ac:dyDescent="0.3">
      <c r="A1812" s="9">
        <v>1811</v>
      </c>
      <c r="B1812" s="7" t="s">
        <v>16050</v>
      </c>
      <c r="C1812" s="7">
        <v>15</v>
      </c>
      <c r="D1812" s="7" t="s">
        <v>16051</v>
      </c>
      <c r="E1812" s="7">
        <v>3</v>
      </c>
      <c r="F1812" s="7">
        <v>3</v>
      </c>
      <c r="G1812" s="7" t="s">
        <v>116</v>
      </c>
      <c r="H1812" s="7">
        <v>49</v>
      </c>
      <c r="I1812" s="7" t="s">
        <v>16052</v>
      </c>
      <c r="J1812" s="7" t="s">
        <v>16053</v>
      </c>
      <c r="K1812" s="7" t="s">
        <v>16054</v>
      </c>
      <c r="L1812" s="7" t="s">
        <v>16055</v>
      </c>
      <c r="M1812" s="7">
        <v>0</v>
      </c>
      <c r="N1812" s="7" t="s">
        <v>307</v>
      </c>
      <c r="O1812" s="7" t="s">
        <v>16056</v>
      </c>
      <c r="P1812" s="11" t="s">
        <v>877</v>
      </c>
    </row>
    <row r="1813" spans="1:16" ht="15.75" customHeight="1" x14ac:dyDescent="0.3">
      <c r="A1813" s="10">
        <v>1812</v>
      </c>
      <c r="B1813" s="8" t="s">
        <v>16057</v>
      </c>
      <c r="C1813" s="8">
        <v>67</v>
      </c>
      <c r="D1813" s="8" t="s">
        <v>16058</v>
      </c>
      <c r="E1813" s="8">
        <v>1</v>
      </c>
      <c r="F1813" s="8">
        <v>4</v>
      </c>
      <c r="G1813" s="8" t="s">
        <v>192</v>
      </c>
      <c r="H1813" s="8">
        <v>7</v>
      </c>
      <c r="I1813" s="8" t="s">
        <v>16059</v>
      </c>
      <c r="J1813" s="8" t="s">
        <v>16060</v>
      </c>
      <c r="K1813" s="8" t="s">
        <v>16061</v>
      </c>
      <c r="L1813" s="8" t="s">
        <v>16062</v>
      </c>
      <c r="M1813" s="8">
        <v>1</v>
      </c>
      <c r="N1813" s="8" t="s">
        <v>128</v>
      </c>
      <c r="O1813" s="8" t="s">
        <v>16064</v>
      </c>
      <c r="P1813" s="12" t="s">
        <v>446</v>
      </c>
    </row>
    <row r="1814" spans="1:16" ht="15.75" customHeight="1" x14ac:dyDescent="0.3">
      <c r="A1814" s="9">
        <v>1813</v>
      </c>
      <c r="B1814" s="7" t="s">
        <v>16065</v>
      </c>
      <c r="C1814" s="7">
        <v>41</v>
      </c>
      <c r="D1814" s="7" t="s">
        <v>16066</v>
      </c>
      <c r="E1814" s="7">
        <v>1</v>
      </c>
      <c r="F1814" s="7">
        <v>3</v>
      </c>
      <c r="G1814" s="7" t="s">
        <v>116</v>
      </c>
      <c r="H1814" s="7">
        <v>76</v>
      </c>
      <c r="I1814" s="7" t="s">
        <v>16067</v>
      </c>
      <c r="J1814" s="7" t="s">
        <v>16068</v>
      </c>
      <c r="K1814" s="7" t="s">
        <v>16069</v>
      </c>
      <c r="L1814" s="7" t="s">
        <v>16070</v>
      </c>
      <c r="M1814" s="7">
        <v>0</v>
      </c>
      <c r="N1814" s="7" t="s">
        <v>307</v>
      </c>
      <c r="O1814" s="7" t="s">
        <v>16071</v>
      </c>
      <c r="P1814" s="11" t="s">
        <v>363</v>
      </c>
    </row>
    <row r="1815" spans="1:16" ht="15.75" customHeight="1" x14ac:dyDescent="0.3">
      <c r="A1815" s="10">
        <v>1814</v>
      </c>
      <c r="B1815" s="8" t="s">
        <v>16072</v>
      </c>
      <c r="C1815" s="8">
        <v>72</v>
      </c>
      <c r="D1815" s="8" t="s">
        <v>16073</v>
      </c>
      <c r="E1815" s="8">
        <v>2</v>
      </c>
      <c r="F1815" s="8">
        <v>3</v>
      </c>
      <c r="G1815" s="8" t="s">
        <v>192</v>
      </c>
      <c r="H1815" s="8">
        <v>22</v>
      </c>
      <c r="I1815" s="8" t="s">
        <v>16075</v>
      </c>
      <c r="J1815" s="8" t="s">
        <v>16076</v>
      </c>
      <c r="K1815" s="8" t="s">
        <v>16077</v>
      </c>
      <c r="L1815" s="8" t="s">
        <v>16078</v>
      </c>
      <c r="M1815" s="8">
        <v>0</v>
      </c>
      <c r="N1815" s="8" t="s">
        <v>307</v>
      </c>
      <c r="O1815" s="8" t="s">
        <v>16079</v>
      </c>
      <c r="P1815" s="12" t="s">
        <v>168</v>
      </c>
    </row>
    <row r="1816" spans="1:16" ht="15.75" customHeight="1" x14ac:dyDescent="0.3">
      <c r="A1816" s="9">
        <v>1815</v>
      </c>
      <c r="B1816" s="7" t="s">
        <v>16080</v>
      </c>
      <c r="C1816" s="7">
        <v>51</v>
      </c>
      <c r="D1816" s="7" t="s">
        <v>16081</v>
      </c>
      <c r="E1816" s="7">
        <v>1</v>
      </c>
      <c r="F1816" s="7">
        <v>3</v>
      </c>
      <c r="G1816" s="7" t="s">
        <v>192</v>
      </c>
      <c r="H1816" s="7">
        <v>13</v>
      </c>
      <c r="I1816" s="7" t="s">
        <v>16082</v>
      </c>
      <c r="J1816" s="7" t="s">
        <v>16083</v>
      </c>
      <c r="K1816" s="7" t="s">
        <v>16084</v>
      </c>
      <c r="L1816" s="7" t="s">
        <v>16085</v>
      </c>
      <c r="M1816" s="7">
        <v>0</v>
      </c>
      <c r="N1816" s="7" t="s">
        <v>165</v>
      </c>
      <c r="O1816" s="7" t="s">
        <v>16086</v>
      </c>
      <c r="P1816" s="11" t="s">
        <v>225</v>
      </c>
    </row>
    <row r="1817" spans="1:16" ht="15.75" customHeight="1" x14ac:dyDescent="0.3">
      <c r="A1817" s="10">
        <v>1816</v>
      </c>
      <c r="B1817" s="8" t="s">
        <v>16087</v>
      </c>
      <c r="C1817" s="8">
        <v>57</v>
      </c>
      <c r="D1817" s="8" t="s">
        <v>16088</v>
      </c>
      <c r="E1817" s="8">
        <v>5</v>
      </c>
      <c r="F1817" s="8">
        <v>3</v>
      </c>
      <c r="G1817" s="8" t="s">
        <v>116</v>
      </c>
      <c r="H1817" s="8">
        <v>87</v>
      </c>
      <c r="I1817" s="8" t="s">
        <v>16089</v>
      </c>
      <c r="J1817" s="8" t="s">
        <v>16090</v>
      </c>
      <c r="K1817" s="8" t="s">
        <v>16091</v>
      </c>
      <c r="L1817" s="8" t="s">
        <v>16092</v>
      </c>
      <c r="M1817" s="8">
        <v>0</v>
      </c>
      <c r="N1817" s="8" t="s">
        <v>165</v>
      </c>
      <c r="O1817" s="8" t="s">
        <v>16094</v>
      </c>
      <c r="P1817" s="12" t="s">
        <v>135</v>
      </c>
    </row>
    <row r="1818" spans="1:16" ht="15.75" customHeight="1" x14ac:dyDescent="0.3">
      <c r="A1818" s="9">
        <v>1817</v>
      </c>
      <c r="B1818" s="7" t="s">
        <v>16095</v>
      </c>
      <c r="C1818" s="7">
        <v>32</v>
      </c>
      <c r="D1818" s="7" t="s">
        <v>16096</v>
      </c>
      <c r="E1818" s="7">
        <v>2</v>
      </c>
      <c r="F1818" s="7">
        <v>3</v>
      </c>
      <c r="G1818" s="7" t="s">
        <v>192</v>
      </c>
      <c r="H1818" s="7">
        <v>90</v>
      </c>
      <c r="I1818" s="7" t="s">
        <v>16097</v>
      </c>
      <c r="J1818" s="7" t="s">
        <v>16098</v>
      </c>
      <c r="K1818" s="7" t="s">
        <v>16099</v>
      </c>
      <c r="L1818" s="7" t="s">
        <v>16100</v>
      </c>
      <c r="M1818" s="7">
        <v>0</v>
      </c>
      <c r="N1818" s="7" t="s">
        <v>165</v>
      </c>
      <c r="O1818" s="7" t="s">
        <v>16101</v>
      </c>
      <c r="P1818" s="11" t="s">
        <v>328</v>
      </c>
    </row>
    <row r="1819" spans="1:16" ht="15.75" customHeight="1" x14ac:dyDescent="0.3">
      <c r="A1819" s="10">
        <v>1818</v>
      </c>
      <c r="B1819" s="8" t="s">
        <v>16102</v>
      </c>
      <c r="C1819" s="8">
        <v>78</v>
      </c>
      <c r="D1819" s="8" t="s">
        <v>16103</v>
      </c>
      <c r="E1819" s="8">
        <v>3</v>
      </c>
      <c r="F1819" s="8">
        <v>3</v>
      </c>
      <c r="G1819" s="8" t="s">
        <v>116</v>
      </c>
      <c r="H1819" s="8">
        <v>49</v>
      </c>
      <c r="I1819" s="8" t="s">
        <v>16105</v>
      </c>
      <c r="J1819" s="8" t="s">
        <v>16106</v>
      </c>
      <c r="K1819" s="8" t="s">
        <v>16107</v>
      </c>
      <c r="L1819" s="8" t="s">
        <v>16108</v>
      </c>
      <c r="M1819" s="8">
        <v>0</v>
      </c>
      <c r="N1819" s="8" t="s">
        <v>307</v>
      </c>
      <c r="O1819" s="8" t="s">
        <v>16109</v>
      </c>
      <c r="P1819" s="12" t="s">
        <v>194</v>
      </c>
    </row>
    <row r="1820" spans="1:16" ht="15.75" customHeight="1" x14ac:dyDescent="0.3">
      <c r="A1820" s="9">
        <v>1819</v>
      </c>
      <c r="B1820" s="7" t="s">
        <v>16110</v>
      </c>
      <c r="C1820" s="7">
        <v>73</v>
      </c>
      <c r="D1820" s="7" t="s">
        <v>16111</v>
      </c>
      <c r="E1820" s="7">
        <v>3</v>
      </c>
      <c r="F1820" s="7">
        <v>3</v>
      </c>
      <c r="G1820" s="7" t="s">
        <v>192</v>
      </c>
      <c r="H1820" s="7">
        <v>40</v>
      </c>
      <c r="I1820" s="7" t="s">
        <v>16112</v>
      </c>
      <c r="J1820" s="7" t="s">
        <v>16113</v>
      </c>
      <c r="K1820" s="7" t="s">
        <v>16114</v>
      </c>
      <c r="L1820" s="7" t="s">
        <v>16115</v>
      </c>
      <c r="M1820" s="7">
        <v>0</v>
      </c>
      <c r="N1820" s="7" t="s">
        <v>307</v>
      </c>
      <c r="O1820" s="7" t="s">
        <v>16116</v>
      </c>
      <c r="P1820" s="11" t="s">
        <v>246</v>
      </c>
    </row>
    <row r="1821" spans="1:16" ht="15.75" customHeight="1" x14ac:dyDescent="0.3">
      <c r="A1821" s="10">
        <v>1820</v>
      </c>
      <c r="B1821" s="8" t="s">
        <v>16117</v>
      </c>
      <c r="C1821" s="8">
        <v>23</v>
      </c>
      <c r="D1821" s="8" t="s">
        <v>16118</v>
      </c>
      <c r="E1821" s="8">
        <v>3</v>
      </c>
      <c r="F1821" s="8">
        <v>3</v>
      </c>
      <c r="G1821" s="8" t="s">
        <v>116</v>
      </c>
      <c r="H1821" s="8">
        <v>91</v>
      </c>
      <c r="I1821" s="8" t="s">
        <v>16119</v>
      </c>
      <c r="J1821" s="8" t="s">
        <v>16120</v>
      </c>
      <c r="K1821" s="8" t="s">
        <v>16121</v>
      </c>
      <c r="L1821" s="8" t="s">
        <v>16123</v>
      </c>
      <c r="M1821" s="8">
        <v>0</v>
      </c>
      <c r="N1821" s="8" t="s">
        <v>307</v>
      </c>
      <c r="O1821" s="8" t="s">
        <v>16124</v>
      </c>
      <c r="P1821" s="12" t="s">
        <v>194</v>
      </c>
    </row>
    <row r="1822" spans="1:16" ht="15.75" customHeight="1" x14ac:dyDescent="0.3">
      <c r="A1822" s="9">
        <v>1821</v>
      </c>
      <c r="B1822" s="7" t="s">
        <v>16125</v>
      </c>
      <c r="C1822" s="7">
        <v>61</v>
      </c>
      <c r="D1822" s="7" t="s">
        <v>16126</v>
      </c>
      <c r="E1822" s="7">
        <v>2</v>
      </c>
      <c r="F1822" s="7">
        <v>3</v>
      </c>
      <c r="G1822" s="7" t="s">
        <v>192</v>
      </c>
      <c r="H1822" s="7">
        <v>109</v>
      </c>
      <c r="I1822" s="7" t="s">
        <v>16127</v>
      </c>
      <c r="J1822" s="7" t="s">
        <v>16128</v>
      </c>
      <c r="K1822" s="7" t="s">
        <v>16129</v>
      </c>
      <c r="L1822" s="7" t="s">
        <v>16130</v>
      </c>
      <c r="M1822" s="7">
        <v>0</v>
      </c>
      <c r="N1822" s="7" t="s">
        <v>307</v>
      </c>
      <c r="O1822" s="7" t="s">
        <v>16131</v>
      </c>
      <c r="P1822" s="11" t="s">
        <v>328</v>
      </c>
    </row>
    <row r="1823" spans="1:16" ht="15.75" customHeight="1" x14ac:dyDescent="0.3">
      <c r="A1823" s="10">
        <v>1822</v>
      </c>
      <c r="B1823" s="8" t="s">
        <v>16132</v>
      </c>
      <c r="C1823" s="8">
        <v>57</v>
      </c>
      <c r="D1823" s="8" t="s">
        <v>16133</v>
      </c>
      <c r="E1823" s="8">
        <v>1</v>
      </c>
      <c r="F1823" s="8">
        <v>4</v>
      </c>
      <c r="G1823" s="8" t="s">
        <v>116</v>
      </c>
      <c r="H1823" s="8">
        <v>24</v>
      </c>
      <c r="I1823" s="8" t="s">
        <v>16135</v>
      </c>
      <c r="J1823" s="8" t="s">
        <v>16136</v>
      </c>
      <c r="K1823" s="8" t="s">
        <v>16137</v>
      </c>
      <c r="L1823" s="8" t="s">
        <v>16138</v>
      </c>
      <c r="M1823" s="8">
        <v>1</v>
      </c>
      <c r="N1823" s="8" t="s">
        <v>307</v>
      </c>
      <c r="O1823" s="8" t="s">
        <v>16139</v>
      </c>
      <c r="P1823" s="12" t="s">
        <v>363</v>
      </c>
    </row>
    <row r="1824" spans="1:16" ht="15.75" customHeight="1" x14ac:dyDescent="0.3">
      <c r="A1824" s="9">
        <v>1823</v>
      </c>
      <c r="B1824" s="7" t="s">
        <v>16140</v>
      </c>
      <c r="C1824" s="7">
        <v>76</v>
      </c>
      <c r="D1824" s="7" t="s">
        <v>16141</v>
      </c>
      <c r="E1824" s="7">
        <v>1</v>
      </c>
      <c r="F1824" s="7">
        <v>3</v>
      </c>
      <c r="G1824" s="7" t="s">
        <v>116</v>
      </c>
      <c r="H1824" s="7">
        <v>11</v>
      </c>
      <c r="I1824" s="7" t="s">
        <v>16142</v>
      </c>
      <c r="J1824" s="7" t="s">
        <v>16143</v>
      </c>
      <c r="K1824" s="7" t="s">
        <v>16144</v>
      </c>
      <c r="L1824" s="7" t="s">
        <v>16145</v>
      </c>
      <c r="M1824" s="7">
        <v>1</v>
      </c>
      <c r="N1824" s="7" t="s">
        <v>307</v>
      </c>
      <c r="O1824" s="7" t="s">
        <v>16146</v>
      </c>
      <c r="P1824" s="11" t="s">
        <v>225</v>
      </c>
    </row>
    <row r="1825" spans="1:16" ht="15.75" customHeight="1" x14ac:dyDescent="0.3">
      <c r="A1825" s="10">
        <v>1824</v>
      </c>
      <c r="B1825" s="8" t="s">
        <v>16147</v>
      </c>
      <c r="C1825" s="8">
        <v>31</v>
      </c>
      <c r="D1825" s="8" t="s">
        <v>16148</v>
      </c>
      <c r="E1825" s="8">
        <v>2</v>
      </c>
      <c r="F1825" s="8">
        <v>3</v>
      </c>
      <c r="G1825" s="8" t="s">
        <v>192</v>
      </c>
      <c r="H1825" s="8">
        <v>30</v>
      </c>
      <c r="I1825" s="8" t="s">
        <v>16149</v>
      </c>
      <c r="J1825" s="8" t="s">
        <v>16150</v>
      </c>
      <c r="K1825" s="8" t="s">
        <v>16152</v>
      </c>
      <c r="L1825" s="8" t="s">
        <v>16153</v>
      </c>
      <c r="M1825" s="8">
        <v>0</v>
      </c>
      <c r="N1825" s="8" t="s">
        <v>307</v>
      </c>
      <c r="O1825" s="8" t="s">
        <v>16154</v>
      </c>
      <c r="P1825" s="12" t="s">
        <v>168</v>
      </c>
    </row>
    <row r="1826" spans="1:16" ht="15.75" customHeight="1" x14ac:dyDescent="0.3">
      <c r="A1826" s="9">
        <v>1825</v>
      </c>
      <c r="B1826" s="7" t="s">
        <v>16155</v>
      </c>
      <c r="C1826" s="7">
        <v>29</v>
      </c>
      <c r="D1826" s="7" t="s">
        <v>16156</v>
      </c>
      <c r="E1826" s="7">
        <v>1</v>
      </c>
      <c r="F1826" s="7">
        <v>1</v>
      </c>
      <c r="G1826" s="7" t="s">
        <v>116</v>
      </c>
      <c r="H1826" s="7">
        <v>47</v>
      </c>
      <c r="I1826" s="7" t="s">
        <v>16157</v>
      </c>
      <c r="J1826" s="7" t="s">
        <v>16158</v>
      </c>
      <c r="K1826" s="7" t="s">
        <v>16159</v>
      </c>
      <c r="L1826" s="7" t="s">
        <v>16160</v>
      </c>
      <c r="M1826" s="7">
        <v>0</v>
      </c>
      <c r="N1826" s="7" t="s">
        <v>307</v>
      </c>
      <c r="O1826" s="7" t="s">
        <v>16162</v>
      </c>
      <c r="P1826" s="11" t="s">
        <v>225</v>
      </c>
    </row>
    <row r="1827" spans="1:16" ht="15.75" customHeight="1" x14ac:dyDescent="0.3">
      <c r="A1827" s="10">
        <v>1826</v>
      </c>
      <c r="B1827" s="8" t="s">
        <v>16163</v>
      </c>
      <c r="C1827" s="8">
        <v>28</v>
      </c>
      <c r="D1827" s="8" t="s">
        <v>16164</v>
      </c>
      <c r="E1827" s="8">
        <v>2</v>
      </c>
      <c r="F1827" s="8">
        <v>3</v>
      </c>
      <c r="G1827" s="8" t="s">
        <v>116</v>
      </c>
      <c r="H1827" s="8">
        <v>8</v>
      </c>
      <c r="I1827" s="8" t="s">
        <v>16165</v>
      </c>
      <c r="J1827" s="8" t="s">
        <v>16166</v>
      </c>
      <c r="K1827" s="8" t="s">
        <v>16167</v>
      </c>
      <c r="L1827" s="8" t="s">
        <v>16168</v>
      </c>
      <c r="M1827" s="8">
        <v>1</v>
      </c>
      <c r="N1827" s="8" t="s">
        <v>165</v>
      </c>
      <c r="O1827" s="8" t="s">
        <v>16169</v>
      </c>
      <c r="P1827" s="12" t="s">
        <v>398</v>
      </c>
    </row>
    <row r="1828" spans="1:16" ht="15.75" customHeight="1" x14ac:dyDescent="0.3">
      <c r="A1828" s="9">
        <v>1827</v>
      </c>
      <c r="B1828" s="7" t="s">
        <v>16170</v>
      </c>
      <c r="C1828" s="7">
        <v>53</v>
      </c>
      <c r="D1828" s="7" t="s">
        <v>16172</v>
      </c>
      <c r="E1828" s="7">
        <v>5</v>
      </c>
      <c r="F1828" s="7">
        <v>4</v>
      </c>
      <c r="G1828" s="7" t="s">
        <v>192</v>
      </c>
      <c r="H1828" s="7">
        <v>10</v>
      </c>
      <c r="I1828" s="7" t="s">
        <v>16173</v>
      </c>
      <c r="J1828" s="7" t="s">
        <v>16174</v>
      </c>
      <c r="K1828" s="7" t="s">
        <v>16175</v>
      </c>
      <c r="L1828" s="7" t="s">
        <v>16176</v>
      </c>
      <c r="M1828" s="7">
        <v>0</v>
      </c>
      <c r="N1828" s="7" t="s">
        <v>307</v>
      </c>
      <c r="O1828" s="7" t="s">
        <v>16177</v>
      </c>
      <c r="P1828" s="11" t="s">
        <v>135</v>
      </c>
    </row>
    <row r="1829" spans="1:16" ht="15.75" customHeight="1" x14ac:dyDescent="0.3">
      <c r="A1829" s="10">
        <v>1828</v>
      </c>
      <c r="B1829" s="8" t="s">
        <v>16178</v>
      </c>
      <c r="C1829" s="8">
        <v>76</v>
      </c>
      <c r="D1829" s="8" t="s">
        <v>16179</v>
      </c>
      <c r="E1829" s="8">
        <v>1</v>
      </c>
      <c r="F1829" s="8">
        <v>4</v>
      </c>
      <c r="G1829" s="8" t="s">
        <v>116</v>
      </c>
      <c r="H1829" s="8">
        <v>1</v>
      </c>
      <c r="I1829" s="8" t="s">
        <v>16180</v>
      </c>
      <c r="J1829" s="8" t="s">
        <v>16181</v>
      </c>
      <c r="K1829" s="8" t="s">
        <v>16182</v>
      </c>
      <c r="L1829" s="8" t="s">
        <v>16183</v>
      </c>
      <c r="M1829" s="8">
        <v>0</v>
      </c>
      <c r="N1829" s="8" t="s">
        <v>128</v>
      </c>
      <c r="O1829" s="8" t="s">
        <v>16185</v>
      </c>
      <c r="P1829" s="12" t="s">
        <v>363</v>
      </c>
    </row>
    <row r="1830" spans="1:16" ht="15.75" customHeight="1" x14ac:dyDescent="0.3">
      <c r="A1830" s="9">
        <v>1829</v>
      </c>
      <c r="B1830" s="7" t="s">
        <v>16186</v>
      </c>
      <c r="C1830" s="7">
        <v>69</v>
      </c>
      <c r="D1830" s="7" t="s">
        <v>4813</v>
      </c>
      <c r="E1830" s="7">
        <v>4</v>
      </c>
      <c r="F1830" s="7">
        <v>3</v>
      </c>
      <c r="G1830" s="7" t="s">
        <v>192</v>
      </c>
      <c r="H1830" s="7">
        <v>40</v>
      </c>
      <c r="I1830" s="7" t="s">
        <v>16187</v>
      </c>
      <c r="J1830" s="7" t="s">
        <v>16188</v>
      </c>
      <c r="K1830" s="7" t="s">
        <v>16189</v>
      </c>
      <c r="L1830" s="7" t="s">
        <v>16190</v>
      </c>
      <c r="M1830" s="7">
        <v>0</v>
      </c>
      <c r="N1830" s="7" t="s">
        <v>165</v>
      </c>
      <c r="O1830" s="7" t="s">
        <v>973</v>
      </c>
      <c r="P1830" s="11" t="s">
        <v>903</v>
      </c>
    </row>
    <row r="1831" spans="1:16" ht="15.75" customHeight="1" x14ac:dyDescent="0.3">
      <c r="A1831" s="10">
        <v>1830</v>
      </c>
      <c r="B1831" s="8" t="s">
        <v>16191</v>
      </c>
      <c r="C1831" s="8">
        <v>63</v>
      </c>
      <c r="D1831" s="8" t="s">
        <v>16192</v>
      </c>
      <c r="E1831" s="8">
        <v>1</v>
      </c>
      <c r="F1831" s="8">
        <v>3</v>
      </c>
      <c r="G1831" s="8" t="s">
        <v>116</v>
      </c>
      <c r="H1831" s="8">
        <v>96</v>
      </c>
      <c r="I1831" s="8" t="s">
        <v>16193</v>
      </c>
      <c r="J1831" s="8" t="s">
        <v>16194</v>
      </c>
      <c r="K1831" s="8" t="s">
        <v>16195</v>
      </c>
      <c r="L1831" s="8" t="s">
        <v>16196</v>
      </c>
      <c r="M1831" s="8">
        <v>0</v>
      </c>
      <c r="N1831" s="8" t="s">
        <v>165</v>
      </c>
      <c r="O1831" s="8" t="s">
        <v>16197</v>
      </c>
      <c r="P1831" s="12" t="s">
        <v>225</v>
      </c>
    </row>
    <row r="1832" spans="1:16" ht="15.75" customHeight="1" x14ac:dyDescent="0.3">
      <c r="A1832" s="9">
        <v>1831</v>
      </c>
      <c r="B1832" s="7" t="s">
        <v>16198</v>
      </c>
      <c r="C1832" s="7">
        <v>73</v>
      </c>
      <c r="D1832" s="7" t="s">
        <v>16200</v>
      </c>
      <c r="E1832" s="7">
        <v>1</v>
      </c>
      <c r="F1832" s="7">
        <v>2</v>
      </c>
      <c r="G1832" s="7" t="s">
        <v>192</v>
      </c>
      <c r="H1832" s="7">
        <v>1</v>
      </c>
      <c r="I1832" s="7" t="s">
        <v>16201</v>
      </c>
      <c r="J1832" s="7" t="s">
        <v>16202</v>
      </c>
      <c r="K1832" s="7" t="s">
        <v>16203</v>
      </c>
      <c r="L1832" s="7" t="s">
        <v>16204</v>
      </c>
      <c r="M1832" s="7">
        <v>0</v>
      </c>
      <c r="N1832" s="7" t="s">
        <v>307</v>
      </c>
      <c r="O1832" s="7" t="s">
        <v>16205</v>
      </c>
      <c r="P1832" s="11" t="s">
        <v>363</v>
      </c>
    </row>
    <row r="1833" spans="1:16" ht="15.75" customHeight="1" x14ac:dyDescent="0.3">
      <c r="A1833" s="10">
        <v>1832</v>
      </c>
      <c r="B1833" s="8" t="s">
        <v>16206</v>
      </c>
      <c r="C1833" s="8">
        <v>44</v>
      </c>
      <c r="D1833" s="8" t="s">
        <v>16207</v>
      </c>
      <c r="E1833" s="8">
        <v>3</v>
      </c>
      <c r="F1833" s="8">
        <v>3</v>
      </c>
      <c r="G1833" s="8" t="s">
        <v>192</v>
      </c>
      <c r="H1833" s="8">
        <v>14</v>
      </c>
      <c r="I1833" s="8" t="s">
        <v>16208</v>
      </c>
      <c r="J1833" s="8" t="s">
        <v>16209</v>
      </c>
      <c r="K1833" s="8" t="s">
        <v>16210</v>
      </c>
      <c r="L1833" s="8" t="s">
        <v>16211</v>
      </c>
      <c r="M1833" s="8">
        <v>0</v>
      </c>
      <c r="N1833" s="8" t="s">
        <v>307</v>
      </c>
      <c r="O1833" s="8" t="s">
        <v>16213</v>
      </c>
      <c r="P1833" s="12" t="s">
        <v>962</v>
      </c>
    </row>
    <row r="1834" spans="1:16" ht="15.75" customHeight="1" x14ac:dyDescent="0.3">
      <c r="A1834" s="9">
        <v>1833</v>
      </c>
      <c r="B1834" s="7" t="s">
        <v>16214</v>
      </c>
      <c r="C1834" s="7">
        <v>30</v>
      </c>
      <c r="D1834" s="7" t="s">
        <v>16215</v>
      </c>
      <c r="E1834" s="7">
        <v>2</v>
      </c>
      <c r="F1834" s="7">
        <v>2</v>
      </c>
      <c r="G1834" s="7" t="s">
        <v>116</v>
      </c>
      <c r="H1834" s="7">
        <v>8</v>
      </c>
      <c r="I1834" s="7" t="s">
        <v>16216</v>
      </c>
      <c r="J1834" s="7" t="s">
        <v>16217</v>
      </c>
      <c r="K1834" s="7" t="s">
        <v>16218</v>
      </c>
      <c r="L1834" s="7" t="s">
        <v>16219</v>
      </c>
      <c r="M1834" s="7">
        <v>0</v>
      </c>
      <c r="N1834" s="7" t="s">
        <v>307</v>
      </c>
      <c r="O1834" s="7" t="s">
        <v>16220</v>
      </c>
      <c r="P1834" s="11" t="s">
        <v>168</v>
      </c>
    </row>
    <row r="1835" spans="1:16" ht="15.75" customHeight="1" x14ac:dyDescent="0.3">
      <c r="A1835" s="10">
        <v>1834</v>
      </c>
      <c r="B1835" s="8" t="s">
        <v>16221</v>
      </c>
      <c r="C1835" s="8">
        <v>32</v>
      </c>
      <c r="D1835" s="8" t="s">
        <v>16222</v>
      </c>
      <c r="E1835" s="8">
        <v>1</v>
      </c>
      <c r="F1835" s="8">
        <v>3</v>
      </c>
      <c r="G1835" s="8" t="s">
        <v>116</v>
      </c>
      <c r="H1835" s="8">
        <v>110</v>
      </c>
      <c r="I1835" s="8" t="s">
        <v>16224</v>
      </c>
      <c r="J1835" s="8" t="s">
        <v>16225</v>
      </c>
      <c r="K1835" s="8" t="s">
        <v>16226</v>
      </c>
      <c r="L1835" s="8" t="s">
        <v>16227</v>
      </c>
      <c r="M1835" s="8">
        <v>0</v>
      </c>
      <c r="N1835" s="8" t="s">
        <v>128</v>
      </c>
      <c r="O1835" s="8" t="s">
        <v>16228</v>
      </c>
      <c r="P1835" s="12" t="s">
        <v>293</v>
      </c>
    </row>
    <row r="1836" spans="1:16" ht="15.75" customHeight="1" x14ac:dyDescent="0.3">
      <c r="A1836" s="9">
        <v>1835</v>
      </c>
      <c r="B1836" s="7" t="s">
        <v>16229</v>
      </c>
      <c r="C1836" s="7">
        <v>66</v>
      </c>
      <c r="D1836" s="7" t="s">
        <v>16230</v>
      </c>
      <c r="E1836" s="7">
        <v>1</v>
      </c>
      <c r="F1836" s="7">
        <v>3</v>
      </c>
      <c r="G1836" s="7" t="s">
        <v>192</v>
      </c>
      <c r="H1836" s="7">
        <v>78</v>
      </c>
      <c r="I1836" s="7" t="s">
        <v>16231</v>
      </c>
      <c r="J1836" s="7" t="s">
        <v>16232</v>
      </c>
      <c r="K1836" s="7" t="s">
        <v>16233</v>
      </c>
      <c r="L1836" s="7" t="s">
        <v>16234</v>
      </c>
      <c r="M1836" s="7">
        <v>0</v>
      </c>
      <c r="N1836" s="7" t="s">
        <v>307</v>
      </c>
      <c r="O1836" s="7" t="s">
        <v>16235</v>
      </c>
      <c r="P1836" s="11" t="s">
        <v>225</v>
      </c>
    </row>
    <row r="1837" spans="1:16" ht="15.75" customHeight="1" x14ac:dyDescent="0.3">
      <c r="A1837" s="10">
        <v>1836</v>
      </c>
      <c r="B1837" s="8" t="s">
        <v>16236</v>
      </c>
      <c r="C1837" s="8">
        <v>3</v>
      </c>
      <c r="D1837" s="8" t="s">
        <v>16237</v>
      </c>
      <c r="E1837" s="8">
        <v>2</v>
      </c>
      <c r="F1837" s="8">
        <v>3</v>
      </c>
      <c r="G1837" s="8" t="s">
        <v>116</v>
      </c>
      <c r="H1837" s="8">
        <v>25</v>
      </c>
      <c r="I1837" s="8" t="s">
        <v>16238</v>
      </c>
      <c r="J1837" s="8" t="s">
        <v>16239</v>
      </c>
      <c r="K1837" s="8" t="s">
        <v>16240</v>
      </c>
      <c r="L1837" s="8" t="s">
        <v>16242</v>
      </c>
      <c r="M1837" s="8">
        <v>0</v>
      </c>
      <c r="N1837" s="8" t="s">
        <v>165</v>
      </c>
      <c r="O1837" s="8" t="s">
        <v>16243</v>
      </c>
      <c r="P1837" s="12" t="s">
        <v>168</v>
      </c>
    </row>
    <row r="1838" spans="1:16" ht="15.75" customHeight="1" x14ac:dyDescent="0.3">
      <c r="A1838" s="9">
        <v>1837</v>
      </c>
      <c r="B1838" s="7" t="s">
        <v>16244</v>
      </c>
      <c r="C1838" s="7">
        <v>56</v>
      </c>
      <c r="D1838" s="7" t="s">
        <v>16245</v>
      </c>
      <c r="E1838" s="7">
        <v>4</v>
      </c>
      <c r="F1838" s="7">
        <v>1</v>
      </c>
      <c r="G1838" s="7" t="s">
        <v>192</v>
      </c>
      <c r="H1838" s="7">
        <v>80</v>
      </c>
      <c r="I1838" s="7" t="s">
        <v>16246</v>
      </c>
      <c r="J1838" s="7" t="s">
        <v>16247</v>
      </c>
      <c r="K1838" s="7" t="s">
        <v>16248</v>
      </c>
      <c r="L1838" s="7" t="s">
        <v>16249</v>
      </c>
      <c r="M1838" s="7">
        <v>1</v>
      </c>
      <c r="N1838" s="7" t="s">
        <v>222</v>
      </c>
      <c r="O1838" s="7" t="s">
        <v>1534</v>
      </c>
      <c r="P1838" s="11" t="s">
        <v>1266</v>
      </c>
    </row>
    <row r="1839" spans="1:16" ht="15.75" customHeight="1" x14ac:dyDescent="0.3">
      <c r="A1839" s="10">
        <v>1838</v>
      </c>
      <c r="B1839" s="8" t="s">
        <v>16250</v>
      </c>
      <c r="C1839" s="8">
        <v>31</v>
      </c>
      <c r="D1839" s="8" t="s">
        <v>16251</v>
      </c>
      <c r="E1839" s="8">
        <v>2</v>
      </c>
      <c r="F1839" s="8">
        <v>1</v>
      </c>
      <c r="G1839" s="8" t="s">
        <v>116</v>
      </c>
      <c r="H1839" s="8">
        <v>9</v>
      </c>
      <c r="I1839" s="8" t="s">
        <v>16253</v>
      </c>
      <c r="J1839" s="8" t="s">
        <v>16254</v>
      </c>
      <c r="K1839" s="8" t="s">
        <v>16255</v>
      </c>
      <c r="L1839" s="8" t="s">
        <v>16256</v>
      </c>
      <c r="M1839" s="8">
        <v>1</v>
      </c>
      <c r="N1839" s="8" t="s">
        <v>307</v>
      </c>
      <c r="O1839" s="8" t="s">
        <v>16257</v>
      </c>
      <c r="P1839" s="12" t="s">
        <v>398</v>
      </c>
    </row>
    <row r="1840" spans="1:16" ht="15.75" customHeight="1" x14ac:dyDescent="0.3">
      <c r="A1840" s="9">
        <v>1839</v>
      </c>
      <c r="B1840" s="7" t="s">
        <v>16258</v>
      </c>
      <c r="C1840" s="7">
        <v>52</v>
      </c>
      <c r="D1840" s="7" t="s">
        <v>16259</v>
      </c>
      <c r="E1840" s="7">
        <v>1</v>
      </c>
      <c r="F1840" s="7">
        <v>3</v>
      </c>
      <c r="G1840" s="7" t="s">
        <v>116</v>
      </c>
      <c r="H1840" s="7">
        <v>109</v>
      </c>
      <c r="I1840" s="7" t="s">
        <v>16260</v>
      </c>
      <c r="J1840" s="7" t="s">
        <v>16261</v>
      </c>
      <c r="K1840" s="7" t="s">
        <v>16262</v>
      </c>
      <c r="L1840" s="7" t="s">
        <v>16263</v>
      </c>
      <c r="M1840" s="7">
        <v>1</v>
      </c>
      <c r="N1840" s="7" t="s">
        <v>165</v>
      </c>
      <c r="O1840" s="7" t="s">
        <v>16265</v>
      </c>
      <c r="P1840" s="11" t="s">
        <v>363</v>
      </c>
    </row>
    <row r="1841" spans="1:16" ht="15.75" customHeight="1" x14ac:dyDescent="0.3">
      <c r="A1841" s="10">
        <v>1840</v>
      </c>
      <c r="B1841" s="8" t="s">
        <v>16266</v>
      </c>
      <c r="C1841" s="8">
        <v>39</v>
      </c>
      <c r="D1841" s="8" t="s">
        <v>16267</v>
      </c>
      <c r="E1841" s="8">
        <v>1</v>
      </c>
      <c r="F1841" s="8">
        <v>3</v>
      </c>
      <c r="G1841" s="8" t="s">
        <v>192</v>
      </c>
      <c r="H1841" s="8">
        <v>13</v>
      </c>
      <c r="I1841" s="8" t="s">
        <v>16268</v>
      </c>
      <c r="J1841" s="8" t="s">
        <v>16269</v>
      </c>
      <c r="K1841" s="8" t="s">
        <v>16270</v>
      </c>
      <c r="L1841" s="8" t="s">
        <v>16271</v>
      </c>
      <c r="M1841" s="8">
        <v>1</v>
      </c>
      <c r="N1841" s="8" t="s">
        <v>128</v>
      </c>
      <c r="O1841" s="8" t="s">
        <v>16272</v>
      </c>
      <c r="P1841" s="12" t="s">
        <v>225</v>
      </c>
    </row>
    <row r="1842" spans="1:16" ht="15.75" customHeight="1" x14ac:dyDescent="0.3">
      <c r="A1842" s="9">
        <v>1841</v>
      </c>
      <c r="B1842" s="7" t="s">
        <v>16273</v>
      </c>
      <c r="C1842" s="7">
        <v>29</v>
      </c>
      <c r="D1842" s="7" t="s">
        <v>16274</v>
      </c>
      <c r="E1842" s="7">
        <v>2</v>
      </c>
      <c r="F1842" s="7">
        <v>2</v>
      </c>
      <c r="G1842" s="7" t="s">
        <v>116</v>
      </c>
      <c r="H1842" s="7">
        <v>76</v>
      </c>
      <c r="I1842" s="7" t="s">
        <v>16275</v>
      </c>
      <c r="J1842" s="7" t="s">
        <v>16276</v>
      </c>
      <c r="K1842" s="7" t="s">
        <v>16277</v>
      </c>
      <c r="L1842" s="7" t="s">
        <v>16278</v>
      </c>
      <c r="M1842" s="7">
        <v>0</v>
      </c>
      <c r="N1842" s="7" t="s">
        <v>165</v>
      </c>
      <c r="O1842" s="7" t="s">
        <v>16279</v>
      </c>
      <c r="P1842" s="11" t="s">
        <v>328</v>
      </c>
    </row>
    <row r="1843" spans="1:16" ht="15.75" customHeight="1" x14ac:dyDescent="0.3">
      <c r="A1843" s="10">
        <v>1842</v>
      </c>
      <c r="B1843" s="8" t="s">
        <v>16280</v>
      </c>
      <c r="C1843" s="8">
        <v>16</v>
      </c>
      <c r="D1843" s="8" t="s">
        <v>16281</v>
      </c>
      <c r="E1843" s="8">
        <v>1</v>
      </c>
      <c r="F1843" s="8">
        <v>3</v>
      </c>
      <c r="G1843" s="8" t="s">
        <v>116</v>
      </c>
      <c r="H1843" s="8">
        <v>15</v>
      </c>
      <c r="I1843" s="8" t="s">
        <v>16283</v>
      </c>
      <c r="J1843" s="8" t="s">
        <v>16284</v>
      </c>
      <c r="K1843" s="8" t="s">
        <v>16285</v>
      </c>
      <c r="L1843" s="8" t="s">
        <v>16286</v>
      </c>
      <c r="M1843" s="8">
        <v>0</v>
      </c>
      <c r="N1843" s="8" t="s">
        <v>165</v>
      </c>
      <c r="O1843" s="8" t="s">
        <v>16287</v>
      </c>
      <c r="P1843" s="12" t="s">
        <v>363</v>
      </c>
    </row>
    <row r="1844" spans="1:16" ht="15.75" customHeight="1" x14ac:dyDescent="0.3">
      <c r="A1844" s="9">
        <v>1843</v>
      </c>
      <c r="B1844" s="7" t="s">
        <v>16288</v>
      </c>
      <c r="C1844" s="7">
        <v>71</v>
      </c>
      <c r="D1844" s="7" t="s">
        <v>16289</v>
      </c>
      <c r="E1844" s="7">
        <v>3</v>
      </c>
      <c r="F1844" s="7">
        <v>1</v>
      </c>
      <c r="G1844" s="7" t="s">
        <v>116</v>
      </c>
      <c r="H1844" s="7">
        <v>102</v>
      </c>
      <c r="I1844" s="7" t="s">
        <v>16290</v>
      </c>
      <c r="J1844" s="7" t="s">
        <v>16291</v>
      </c>
      <c r="K1844" s="7" t="s">
        <v>16292</v>
      </c>
      <c r="L1844" s="7" t="s">
        <v>16293</v>
      </c>
      <c r="M1844" s="7">
        <v>0</v>
      </c>
      <c r="N1844" s="7" t="s">
        <v>165</v>
      </c>
      <c r="O1844" s="7" t="s">
        <v>16294</v>
      </c>
      <c r="P1844" s="11" t="s">
        <v>246</v>
      </c>
    </row>
    <row r="1845" spans="1:16" ht="15.75" customHeight="1" x14ac:dyDescent="0.3">
      <c r="A1845" s="10">
        <v>1844</v>
      </c>
      <c r="B1845" s="8" t="s">
        <v>16295</v>
      </c>
      <c r="C1845" s="8">
        <v>24</v>
      </c>
      <c r="D1845" s="8" t="s">
        <v>10848</v>
      </c>
      <c r="E1845" s="8">
        <v>1</v>
      </c>
      <c r="F1845" s="8">
        <v>4</v>
      </c>
      <c r="G1845" s="8" t="s">
        <v>192</v>
      </c>
      <c r="H1845" s="8">
        <v>78</v>
      </c>
      <c r="I1845" s="8" t="s">
        <v>16296</v>
      </c>
      <c r="J1845" s="8" t="s">
        <v>16297</v>
      </c>
      <c r="K1845" s="8" t="s">
        <v>16298</v>
      </c>
      <c r="L1845" s="8" t="s">
        <v>16299</v>
      </c>
      <c r="M1845" s="8">
        <v>1</v>
      </c>
      <c r="N1845" s="8" t="s">
        <v>128</v>
      </c>
      <c r="O1845" s="8" t="s">
        <v>16300</v>
      </c>
      <c r="P1845" s="12" t="s">
        <v>293</v>
      </c>
    </row>
    <row r="1846" spans="1:16" ht="15.75" customHeight="1" x14ac:dyDescent="0.3">
      <c r="A1846" s="9">
        <v>1845</v>
      </c>
      <c r="B1846" s="7" t="s">
        <v>16301</v>
      </c>
      <c r="C1846" s="7">
        <v>22</v>
      </c>
      <c r="D1846" s="7" t="s">
        <v>16303</v>
      </c>
      <c r="E1846" s="7">
        <v>3</v>
      </c>
      <c r="F1846" s="7">
        <v>2</v>
      </c>
      <c r="G1846" s="7" t="s">
        <v>116</v>
      </c>
      <c r="H1846" s="7">
        <v>36</v>
      </c>
      <c r="I1846" s="7" t="s">
        <v>16304</v>
      </c>
      <c r="J1846" s="7" t="s">
        <v>16305</v>
      </c>
      <c r="K1846" s="7" t="s">
        <v>16306</v>
      </c>
      <c r="L1846" s="7" t="s">
        <v>16307</v>
      </c>
      <c r="M1846" s="7">
        <v>0</v>
      </c>
      <c r="N1846" s="7" t="s">
        <v>165</v>
      </c>
      <c r="O1846" s="7" t="s">
        <v>16308</v>
      </c>
      <c r="P1846" s="11" t="s">
        <v>962</v>
      </c>
    </row>
    <row r="1847" spans="1:16" ht="15.75" customHeight="1" x14ac:dyDescent="0.3">
      <c r="A1847" s="10">
        <v>1846</v>
      </c>
      <c r="B1847" s="8" t="s">
        <v>16309</v>
      </c>
      <c r="C1847" s="8">
        <v>10</v>
      </c>
      <c r="D1847" s="8" t="s">
        <v>16310</v>
      </c>
      <c r="E1847" s="8">
        <v>5</v>
      </c>
      <c r="F1847" s="8">
        <v>3</v>
      </c>
      <c r="G1847" s="8" t="s">
        <v>192</v>
      </c>
      <c r="H1847" s="8">
        <v>56</v>
      </c>
      <c r="I1847" s="8" t="s">
        <v>16311</v>
      </c>
      <c r="J1847" s="8" t="s">
        <v>16312</v>
      </c>
      <c r="K1847" s="8" t="s">
        <v>16313</v>
      </c>
      <c r="L1847" s="8" t="s">
        <v>16314</v>
      </c>
      <c r="M1847" s="8">
        <v>0</v>
      </c>
      <c r="N1847" s="8" t="s">
        <v>128</v>
      </c>
      <c r="O1847" s="8" t="s">
        <v>16315</v>
      </c>
      <c r="P1847" s="12" t="s">
        <v>135</v>
      </c>
    </row>
    <row r="1848" spans="1:16" ht="15.75" customHeight="1" x14ac:dyDescent="0.3">
      <c r="A1848" s="9">
        <v>1847</v>
      </c>
      <c r="B1848" s="7" t="s">
        <v>16316</v>
      </c>
      <c r="C1848" s="7">
        <v>14</v>
      </c>
      <c r="D1848" s="7" t="s">
        <v>16318</v>
      </c>
      <c r="E1848" s="7">
        <v>2</v>
      </c>
      <c r="F1848" s="7">
        <v>2</v>
      </c>
      <c r="G1848" s="7" t="s">
        <v>116</v>
      </c>
      <c r="H1848" s="7">
        <v>113</v>
      </c>
      <c r="I1848" s="7" t="s">
        <v>16319</v>
      </c>
      <c r="J1848" s="7" t="s">
        <v>16320</v>
      </c>
      <c r="K1848" s="7" t="s">
        <v>16321</v>
      </c>
      <c r="L1848" s="7" t="s">
        <v>16322</v>
      </c>
      <c r="M1848" s="7">
        <v>0</v>
      </c>
      <c r="N1848" s="7" t="s">
        <v>128</v>
      </c>
      <c r="O1848" s="7" t="s">
        <v>16323</v>
      </c>
      <c r="P1848" s="11" t="s">
        <v>584</v>
      </c>
    </row>
    <row r="1849" spans="1:16" ht="15.75" customHeight="1" x14ac:dyDescent="0.3">
      <c r="A1849" s="10">
        <v>1848</v>
      </c>
      <c r="B1849" s="8" t="s">
        <v>16324</v>
      </c>
      <c r="C1849" s="8">
        <v>25</v>
      </c>
      <c r="D1849" s="8" t="s">
        <v>16325</v>
      </c>
      <c r="E1849" s="8">
        <v>1</v>
      </c>
      <c r="F1849" s="8">
        <v>3</v>
      </c>
      <c r="G1849" s="8" t="s">
        <v>192</v>
      </c>
      <c r="H1849" s="8">
        <v>47</v>
      </c>
      <c r="I1849" s="8" t="s">
        <v>16326</v>
      </c>
      <c r="J1849" s="8" t="s">
        <v>16327</v>
      </c>
      <c r="K1849" s="8" t="s">
        <v>16328</v>
      </c>
      <c r="L1849" s="8" t="s">
        <v>16329</v>
      </c>
      <c r="M1849" s="8">
        <v>0</v>
      </c>
      <c r="N1849" s="8" t="s">
        <v>307</v>
      </c>
      <c r="O1849" s="8" t="s">
        <v>16331</v>
      </c>
      <c r="P1849" s="12" t="s">
        <v>363</v>
      </c>
    </row>
    <row r="1850" spans="1:16" ht="15.75" customHeight="1" x14ac:dyDescent="0.3">
      <c r="A1850" s="9">
        <v>1849</v>
      </c>
      <c r="B1850" s="7" t="s">
        <v>16332</v>
      </c>
      <c r="C1850" s="7">
        <v>63</v>
      </c>
      <c r="D1850" s="7" t="s">
        <v>16333</v>
      </c>
      <c r="E1850" s="7">
        <v>1</v>
      </c>
      <c r="F1850" s="7">
        <v>3</v>
      </c>
      <c r="G1850" s="7" t="s">
        <v>192</v>
      </c>
      <c r="H1850" s="7">
        <v>45</v>
      </c>
      <c r="I1850" s="7" t="s">
        <v>16334</v>
      </c>
      <c r="J1850" s="7" t="s">
        <v>16335</v>
      </c>
      <c r="K1850" s="7" t="s">
        <v>16336</v>
      </c>
      <c r="L1850" s="7" t="s">
        <v>16337</v>
      </c>
      <c r="M1850" s="7">
        <v>0</v>
      </c>
      <c r="N1850" s="7" t="s">
        <v>165</v>
      </c>
      <c r="O1850" s="7" t="s">
        <v>16338</v>
      </c>
      <c r="P1850" s="11" t="s">
        <v>751</v>
      </c>
    </row>
    <row r="1851" spans="1:16" ht="15.75" customHeight="1" x14ac:dyDescent="0.3">
      <c r="A1851" s="10">
        <v>1850</v>
      </c>
      <c r="B1851" s="8" t="s">
        <v>16339</v>
      </c>
      <c r="C1851" s="8">
        <v>41</v>
      </c>
      <c r="D1851" s="8" t="s">
        <v>16340</v>
      </c>
      <c r="E1851" s="8">
        <v>3</v>
      </c>
      <c r="F1851" s="8">
        <v>4</v>
      </c>
      <c r="G1851" s="8" t="s">
        <v>116</v>
      </c>
      <c r="H1851" s="8">
        <v>38</v>
      </c>
      <c r="I1851" s="8" t="s">
        <v>16341</v>
      </c>
      <c r="J1851" s="8" t="s">
        <v>16342</v>
      </c>
      <c r="K1851" s="8" t="s">
        <v>16343</v>
      </c>
      <c r="L1851" s="8" t="s">
        <v>16344</v>
      </c>
      <c r="M1851" s="8">
        <v>0</v>
      </c>
      <c r="N1851" s="8" t="s">
        <v>165</v>
      </c>
      <c r="O1851" s="8" t="s">
        <v>16345</v>
      </c>
      <c r="P1851" s="12" t="s">
        <v>194</v>
      </c>
    </row>
    <row r="1852" spans="1:16" ht="15.75" customHeight="1" x14ac:dyDescent="0.3">
      <c r="A1852" s="9">
        <v>1851</v>
      </c>
      <c r="B1852" s="7" t="s">
        <v>16346</v>
      </c>
      <c r="C1852" s="7">
        <v>25</v>
      </c>
      <c r="D1852" s="7" t="s">
        <v>12313</v>
      </c>
      <c r="E1852" s="7">
        <v>2</v>
      </c>
      <c r="F1852" s="7">
        <v>3</v>
      </c>
      <c r="G1852" s="7" t="s">
        <v>152</v>
      </c>
      <c r="H1852" s="7">
        <v>54</v>
      </c>
      <c r="I1852" s="7" t="s">
        <v>16348</v>
      </c>
      <c r="J1852" s="7"/>
      <c r="K1852" s="7"/>
      <c r="L1852" s="7" t="s">
        <v>16349</v>
      </c>
      <c r="M1852" s="7">
        <v>1</v>
      </c>
      <c r="N1852" s="7" t="s">
        <v>307</v>
      </c>
      <c r="O1852" s="7" t="s">
        <v>16350</v>
      </c>
      <c r="P1852" s="11"/>
    </row>
    <row r="1853" spans="1:16" ht="15.75" customHeight="1" x14ac:dyDescent="0.3">
      <c r="A1853" s="10">
        <v>1852</v>
      </c>
      <c r="B1853" s="8" t="s">
        <v>16352</v>
      </c>
      <c r="C1853" s="8">
        <v>78</v>
      </c>
      <c r="D1853" s="8" t="s">
        <v>16353</v>
      </c>
      <c r="E1853" s="8">
        <v>5</v>
      </c>
      <c r="F1853" s="8">
        <v>3</v>
      </c>
      <c r="G1853" s="8" t="s">
        <v>192</v>
      </c>
      <c r="H1853" s="8">
        <v>52</v>
      </c>
      <c r="I1853" s="8" t="s">
        <v>2523</v>
      </c>
      <c r="J1853" s="8" t="s">
        <v>16354</v>
      </c>
      <c r="K1853" s="8" t="s">
        <v>16355</v>
      </c>
      <c r="L1853" s="8" t="s">
        <v>16356</v>
      </c>
      <c r="M1853" s="8">
        <v>1</v>
      </c>
      <c r="N1853" s="8" t="s">
        <v>165</v>
      </c>
      <c r="O1853" s="8" t="s">
        <v>16357</v>
      </c>
      <c r="P1853" s="12" t="s">
        <v>135</v>
      </c>
    </row>
    <row r="1854" spans="1:16" ht="15.75" customHeight="1" x14ac:dyDescent="0.3">
      <c r="A1854" s="9">
        <v>1853</v>
      </c>
      <c r="B1854" s="7" t="s">
        <v>16358</v>
      </c>
      <c r="C1854" s="7">
        <v>78</v>
      </c>
      <c r="D1854" s="7" t="s">
        <v>16359</v>
      </c>
      <c r="E1854" s="7">
        <v>5</v>
      </c>
      <c r="F1854" s="7">
        <v>3</v>
      </c>
      <c r="G1854" s="7" t="s">
        <v>116</v>
      </c>
      <c r="H1854" s="7">
        <v>111</v>
      </c>
      <c r="I1854" s="7" t="s">
        <v>16360</v>
      </c>
      <c r="J1854" s="7" t="s">
        <v>16361</v>
      </c>
      <c r="K1854" s="7" t="s">
        <v>16362</v>
      </c>
      <c r="L1854" s="7" t="s">
        <v>16363</v>
      </c>
      <c r="M1854" s="7">
        <v>0</v>
      </c>
      <c r="N1854" s="7" t="s">
        <v>307</v>
      </c>
      <c r="O1854" s="7" t="s">
        <v>16365</v>
      </c>
      <c r="P1854" s="11" t="s">
        <v>135</v>
      </c>
    </row>
    <row r="1855" spans="1:16" ht="15.75" customHeight="1" x14ac:dyDescent="0.3">
      <c r="A1855" s="10">
        <v>1854</v>
      </c>
      <c r="B1855" s="8" t="s">
        <v>16366</v>
      </c>
      <c r="C1855" s="8">
        <v>69</v>
      </c>
      <c r="D1855" s="8" t="s">
        <v>16367</v>
      </c>
      <c r="E1855" s="8">
        <v>1</v>
      </c>
      <c r="F1855" s="8">
        <v>3</v>
      </c>
      <c r="G1855" s="8" t="s">
        <v>116</v>
      </c>
      <c r="H1855" s="8">
        <v>115</v>
      </c>
      <c r="I1855" s="8" t="s">
        <v>16368</v>
      </c>
      <c r="J1855" s="8" t="s">
        <v>16369</v>
      </c>
      <c r="K1855" s="8" t="s">
        <v>16370</v>
      </c>
      <c r="L1855" s="8" t="s">
        <v>16371</v>
      </c>
      <c r="M1855" s="8">
        <v>0</v>
      </c>
      <c r="N1855" s="8" t="s">
        <v>307</v>
      </c>
      <c r="O1855" s="8" t="s">
        <v>16372</v>
      </c>
      <c r="P1855" s="12" t="s">
        <v>363</v>
      </c>
    </row>
    <row r="1856" spans="1:16" ht="15.75" customHeight="1" x14ac:dyDescent="0.3">
      <c r="A1856" s="9">
        <v>1855</v>
      </c>
      <c r="B1856" s="7" t="s">
        <v>16373</v>
      </c>
      <c r="C1856" s="7">
        <v>65</v>
      </c>
      <c r="D1856" s="7" t="s">
        <v>16374</v>
      </c>
      <c r="E1856" s="7">
        <v>2</v>
      </c>
      <c r="F1856" s="7">
        <v>3</v>
      </c>
      <c r="G1856" s="7" t="s">
        <v>116</v>
      </c>
      <c r="H1856" s="7">
        <v>76</v>
      </c>
      <c r="I1856" s="7" t="s">
        <v>16375</v>
      </c>
      <c r="J1856" s="7" t="s">
        <v>16376</v>
      </c>
      <c r="K1856" s="7" t="s">
        <v>16378</v>
      </c>
      <c r="L1856" s="7" t="s">
        <v>16379</v>
      </c>
      <c r="M1856" s="7">
        <v>0</v>
      </c>
      <c r="N1856" s="7" t="s">
        <v>128</v>
      </c>
      <c r="O1856" s="7" t="s">
        <v>16380</v>
      </c>
      <c r="P1856" s="11" t="s">
        <v>16381</v>
      </c>
    </row>
    <row r="1857" spans="1:16" ht="15.75" customHeight="1" x14ac:dyDescent="0.3">
      <c r="A1857" s="10">
        <v>1856</v>
      </c>
      <c r="B1857" s="8" t="s">
        <v>16382</v>
      </c>
      <c r="C1857" s="8">
        <v>3</v>
      </c>
      <c r="D1857" s="8" t="s">
        <v>16383</v>
      </c>
      <c r="E1857" s="8">
        <v>3</v>
      </c>
      <c r="F1857" s="8">
        <v>2</v>
      </c>
      <c r="G1857" s="8" t="s">
        <v>116</v>
      </c>
      <c r="H1857" s="8">
        <v>54</v>
      </c>
      <c r="I1857" s="8" t="s">
        <v>16384</v>
      </c>
      <c r="J1857" s="8" t="s">
        <v>16385</v>
      </c>
      <c r="K1857" s="8" t="s">
        <v>16386</v>
      </c>
      <c r="L1857" s="8" t="s">
        <v>16388</v>
      </c>
      <c r="M1857" s="8">
        <v>0</v>
      </c>
      <c r="N1857" s="8" t="s">
        <v>128</v>
      </c>
      <c r="O1857" s="8" t="s">
        <v>16389</v>
      </c>
      <c r="P1857" s="12" t="s">
        <v>962</v>
      </c>
    </row>
    <row r="1858" spans="1:16" ht="15.75" customHeight="1" x14ac:dyDescent="0.3">
      <c r="A1858" s="9">
        <v>1857</v>
      </c>
      <c r="B1858" s="7" t="s">
        <v>16390</v>
      </c>
      <c r="C1858" s="7">
        <v>34</v>
      </c>
      <c r="D1858" s="7" t="s">
        <v>16391</v>
      </c>
      <c r="E1858" s="7">
        <v>3</v>
      </c>
      <c r="F1858" s="7">
        <v>2</v>
      </c>
      <c r="G1858" s="7" t="s">
        <v>192</v>
      </c>
      <c r="H1858" s="7">
        <v>99</v>
      </c>
      <c r="I1858" s="7" t="s">
        <v>16392</v>
      </c>
      <c r="J1858" s="7" t="s">
        <v>16393</v>
      </c>
      <c r="K1858" s="7" t="s">
        <v>16394</v>
      </c>
      <c r="L1858" s="7" t="s">
        <v>16395</v>
      </c>
      <c r="M1858" s="7">
        <v>0</v>
      </c>
      <c r="N1858" s="7" t="s">
        <v>307</v>
      </c>
      <c r="O1858" s="7" t="s">
        <v>16396</v>
      </c>
      <c r="P1858" s="11" t="s">
        <v>194</v>
      </c>
    </row>
    <row r="1859" spans="1:16" ht="15.75" customHeight="1" x14ac:dyDescent="0.3">
      <c r="A1859" s="10">
        <v>1858</v>
      </c>
      <c r="B1859" s="8" t="s">
        <v>16397</v>
      </c>
      <c r="C1859" s="8">
        <v>41</v>
      </c>
      <c r="D1859" s="8" t="s">
        <v>16398</v>
      </c>
      <c r="E1859" s="8">
        <v>1</v>
      </c>
      <c r="F1859" s="8">
        <v>2</v>
      </c>
      <c r="G1859" s="8" t="s">
        <v>192</v>
      </c>
      <c r="H1859" s="8">
        <v>58</v>
      </c>
      <c r="I1859" s="8" t="s">
        <v>16400</v>
      </c>
      <c r="J1859" s="8" t="s">
        <v>16401</v>
      </c>
      <c r="K1859" s="8" t="s">
        <v>16402</v>
      </c>
      <c r="L1859" s="8" t="s">
        <v>16403</v>
      </c>
      <c r="M1859" s="8">
        <v>0</v>
      </c>
      <c r="N1859" s="8" t="s">
        <v>222</v>
      </c>
      <c r="O1859" s="8" t="s">
        <v>16404</v>
      </c>
      <c r="P1859" s="12" t="s">
        <v>225</v>
      </c>
    </row>
    <row r="1860" spans="1:16" ht="15.75" customHeight="1" x14ac:dyDescent="0.3">
      <c r="A1860" s="9">
        <v>1859</v>
      </c>
      <c r="B1860" s="7" t="s">
        <v>16405</v>
      </c>
      <c r="C1860" s="7">
        <v>47</v>
      </c>
      <c r="D1860" s="7" t="s">
        <v>16406</v>
      </c>
      <c r="E1860" s="7">
        <v>3</v>
      </c>
      <c r="F1860" s="7">
        <v>3</v>
      </c>
      <c r="G1860" s="7" t="s">
        <v>116</v>
      </c>
      <c r="H1860" s="7">
        <v>54</v>
      </c>
      <c r="I1860" s="7" t="s">
        <v>16408</v>
      </c>
      <c r="J1860" s="7" t="s">
        <v>16409</v>
      </c>
      <c r="K1860" s="7" t="s">
        <v>16410</v>
      </c>
      <c r="L1860" s="7" t="s">
        <v>16411</v>
      </c>
      <c r="M1860" s="7">
        <v>1</v>
      </c>
      <c r="N1860" s="7" t="s">
        <v>128</v>
      </c>
      <c r="O1860" s="7" t="s">
        <v>16412</v>
      </c>
      <c r="P1860" s="11" t="s">
        <v>246</v>
      </c>
    </row>
    <row r="1861" spans="1:16" ht="15.75" customHeight="1" x14ac:dyDescent="0.3">
      <c r="A1861" s="10">
        <v>1860</v>
      </c>
      <c r="B1861" s="8" t="s">
        <v>16413</v>
      </c>
      <c r="C1861" s="8">
        <v>75</v>
      </c>
      <c r="D1861" s="8" t="s">
        <v>16414</v>
      </c>
      <c r="E1861" s="8">
        <v>5</v>
      </c>
      <c r="F1861" s="8">
        <v>1</v>
      </c>
      <c r="G1861" s="8" t="s">
        <v>116</v>
      </c>
      <c r="H1861" s="8">
        <v>119</v>
      </c>
      <c r="I1861" s="8" t="s">
        <v>16415</v>
      </c>
      <c r="J1861" s="8" t="s">
        <v>16416</v>
      </c>
      <c r="K1861" s="8" t="s">
        <v>16417</v>
      </c>
      <c r="L1861" s="8" t="s">
        <v>16418</v>
      </c>
      <c r="M1861" s="8">
        <v>0</v>
      </c>
      <c r="N1861" s="8" t="s">
        <v>165</v>
      </c>
      <c r="O1861" s="8" t="s">
        <v>16419</v>
      </c>
      <c r="P1861" s="12" t="s">
        <v>2960</v>
      </c>
    </row>
    <row r="1862" spans="1:16" ht="15.75" customHeight="1" x14ac:dyDescent="0.3">
      <c r="A1862" s="9">
        <v>1861</v>
      </c>
      <c r="B1862" s="7" t="s">
        <v>16421</v>
      </c>
      <c r="C1862" s="7">
        <v>78</v>
      </c>
      <c r="D1862" s="7" t="s">
        <v>16422</v>
      </c>
      <c r="E1862" s="7">
        <v>1</v>
      </c>
      <c r="F1862" s="7">
        <v>4</v>
      </c>
      <c r="G1862" s="7" t="s">
        <v>116</v>
      </c>
      <c r="H1862" s="7">
        <v>24</v>
      </c>
      <c r="I1862" s="7" t="s">
        <v>16423</v>
      </c>
      <c r="J1862" s="7" t="s">
        <v>16424</v>
      </c>
      <c r="K1862" s="7" t="s">
        <v>16425</v>
      </c>
      <c r="L1862" s="7" t="s">
        <v>16426</v>
      </c>
      <c r="M1862" s="7">
        <v>0</v>
      </c>
      <c r="N1862" s="7" t="s">
        <v>165</v>
      </c>
      <c r="O1862" s="7" t="s">
        <v>16427</v>
      </c>
      <c r="P1862" s="11" t="s">
        <v>751</v>
      </c>
    </row>
    <row r="1863" spans="1:16" ht="15.75" customHeight="1" x14ac:dyDescent="0.3">
      <c r="A1863" s="10">
        <v>1862</v>
      </c>
      <c r="B1863" s="8" t="s">
        <v>16428</v>
      </c>
      <c r="C1863" s="8">
        <v>75</v>
      </c>
      <c r="D1863" s="8" t="s">
        <v>16429</v>
      </c>
      <c r="E1863" s="8">
        <v>1</v>
      </c>
      <c r="F1863" s="8">
        <v>4</v>
      </c>
      <c r="G1863" s="8" t="s">
        <v>116</v>
      </c>
      <c r="H1863" s="8">
        <v>33</v>
      </c>
      <c r="I1863" s="8" t="s">
        <v>16430</v>
      </c>
      <c r="J1863" s="8" t="s">
        <v>16431</v>
      </c>
      <c r="K1863" s="8" t="s">
        <v>16432</v>
      </c>
      <c r="L1863" s="8" t="s">
        <v>16433</v>
      </c>
      <c r="M1863" s="8">
        <v>0</v>
      </c>
      <c r="N1863" s="8" t="s">
        <v>128</v>
      </c>
      <c r="O1863" s="8" t="s">
        <v>16435</v>
      </c>
      <c r="P1863" s="12" t="s">
        <v>225</v>
      </c>
    </row>
    <row r="1864" spans="1:16" ht="15.75" customHeight="1" x14ac:dyDescent="0.3">
      <c r="A1864" s="9">
        <v>1863</v>
      </c>
      <c r="B1864" s="7" t="s">
        <v>16436</v>
      </c>
      <c r="C1864" s="7">
        <v>16</v>
      </c>
      <c r="D1864" s="7" t="s">
        <v>16437</v>
      </c>
      <c r="E1864" s="7">
        <v>4</v>
      </c>
      <c r="F1864" s="7">
        <v>3</v>
      </c>
      <c r="G1864" s="7" t="s">
        <v>192</v>
      </c>
      <c r="H1864" s="7">
        <v>60</v>
      </c>
      <c r="I1864" s="7" t="s">
        <v>16438</v>
      </c>
      <c r="J1864" s="7" t="s">
        <v>16439</v>
      </c>
      <c r="K1864" s="7" t="s">
        <v>16440</v>
      </c>
      <c r="L1864" s="7" t="s">
        <v>16441</v>
      </c>
      <c r="M1864" s="7">
        <v>0</v>
      </c>
      <c r="N1864" s="7" t="s">
        <v>307</v>
      </c>
      <c r="O1864" s="7" t="s">
        <v>1265</v>
      </c>
      <c r="P1864" s="11" t="s">
        <v>16442</v>
      </c>
    </row>
    <row r="1865" spans="1:16" ht="15.75" customHeight="1" x14ac:dyDescent="0.3">
      <c r="A1865" s="10">
        <v>1864</v>
      </c>
      <c r="B1865" s="8" t="s">
        <v>16443</v>
      </c>
      <c r="C1865" s="8">
        <v>2</v>
      </c>
      <c r="D1865" s="8" t="s">
        <v>16444</v>
      </c>
      <c r="E1865" s="8">
        <v>3</v>
      </c>
      <c r="F1865" s="8">
        <v>3</v>
      </c>
      <c r="G1865" s="8" t="s">
        <v>116</v>
      </c>
      <c r="H1865" s="8">
        <v>66</v>
      </c>
      <c r="I1865" s="8" t="s">
        <v>16446</v>
      </c>
      <c r="J1865" s="8" t="s">
        <v>16447</v>
      </c>
      <c r="K1865" s="8" t="s">
        <v>16448</v>
      </c>
      <c r="L1865" s="8" t="s">
        <v>16449</v>
      </c>
      <c r="M1865" s="8">
        <v>1</v>
      </c>
      <c r="N1865" s="8" t="s">
        <v>128</v>
      </c>
      <c r="O1865" s="8" t="s">
        <v>16450</v>
      </c>
      <c r="P1865" s="12" t="s">
        <v>246</v>
      </c>
    </row>
    <row r="1866" spans="1:16" ht="15.75" customHeight="1" x14ac:dyDescent="0.3">
      <c r="A1866" s="9">
        <v>1865</v>
      </c>
      <c r="B1866" s="7" t="s">
        <v>16451</v>
      </c>
      <c r="C1866" s="7">
        <v>32</v>
      </c>
      <c r="D1866" s="7" t="s">
        <v>16452</v>
      </c>
      <c r="E1866" s="7">
        <v>2</v>
      </c>
      <c r="F1866" s="7">
        <v>2</v>
      </c>
      <c r="G1866" s="7" t="s">
        <v>116</v>
      </c>
      <c r="H1866" s="7">
        <v>86</v>
      </c>
      <c r="I1866" s="7" t="s">
        <v>16453</v>
      </c>
      <c r="J1866" s="7" t="s">
        <v>16455</v>
      </c>
      <c r="K1866" s="7" t="s">
        <v>16456</v>
      </c>
      <c r="L1866" s="7" t="s">
        <v>16457</v>
      </c>
      <c r="M1866" s="7">
        <v>1</v>
      </c>
      <c r="N1866" s="7" t="s">
        <v>128</v>
      </c>
      <c r="O1866" s="7" t="s">
        <v>16458</v>
      </c>
      <c r="P1866" s="11" t="s">
        <v>398</v>
      </c>
    </row>
    <row r="1867" spans="1:16" ht="15.75" customHeight="1" x14ac:dyDescent="0.3">
      <c r="A1867" s="10">
        <v>1866</v>
      </c>
      <c r="B1867" s="8" t="s">
        <v>16459</v>
      </c>
      <c r="C1867" s="8">
        <v>26</v>
      </c>
      <c r="D1867" s="8" t="s">
        <v>16460</v>
      </c>
      <c r="E1867" s="8">
        <v>3</v>
      </c>
      <c r="F1867" s="8">
        <v>2</v>
      </c>
      <c r="G1867" s="8" t="s">
        <v>192</v>
      </c>
      <c r="H1867" s="8">
        <v>57</v>
      </c>
      <c r="I1867" s="8" t="s">
        <v>16461</v>
      </c>
      <c r="J1867" s="8" t="s">
        <v>16462</v>
      </c>
      <c r="K1867" s="8" t="s">
        <v>16463</v>
      </c>
      <c r="L1867" s="8" t="s">
        <v>16464</v>
      </c>
      <c r="M1867" s="8">
        <v>0</v>
      </c>
      <c r="N1867" s="8" t="s">
        <v>307</v>
      </c>
      <c r="O1867" s="8" t="s">
        <v>16465</v>
      </c>
      <c r="P1867" s="12" t="s">
        <v>962</v>
      </c>
    </row>
    <row r="1868" spans="1:16" ht="15.75" customHeight="1" x14ac:dyDescent="0.3">
      <c r="A1868" s="9">
        <v>1867</v>
      </c>
      <c r="B1868" s="7" t="s">
        <v>16466</v>
      </c>
      <c r="C1868" s="7">
        <v>11</v>
      </c>
      <c r="D1868" s="7" t="s">
        <v>16467</v>
      </c>
      <c r="E1868" s="7">
        <v>5</v>
      </c>
      <c r="F1868" s="7">
        <v>3</v>
      </c>
      <c r="G1868" s="7" t="s">
        <v>152</v>
      </c>
      <c r="H1868" s="7">
        <v>81</v>
      </c>
      <c r="I1868" s="7" t="s">
        <v>16469</v>
      </c>
      <c r="J1868" s="7"/>
      <c r="K1868" s="7"/>
      <c r="L1868" s="7" t="s">
        <v>16470</v>
      </c>
      <c r="M1868" s="7">
        <v>1</v>
      </c>
      <c r="N1868" s="7" t="s">
        <v>222</v>
      </c>
      <c r="O1868" s="7" t="s">
        <v>16471</v>
      </c>
      <c r="P1868" s="11"/>
    </row>
    <row r="1869" spans="1:16" ht="15.75" customHeight="1" x14ac:dyDescent="0.3">
      <c r="A1869" s="10">
        <v>1868</v>
      </c>
      <c r="B1869" s="8" t="s">
        <v>16472</v>
      </c>
      <c r="C1869" s="8">
        <v>63</v>
      </c>
      <c r="D1869" s="8" t="s">
        <v>16473</v>
      </c>
      <c r="E1869" s="8">
        <v>1</v>
      </c>
      <c r="F1869" s="8">
        <v>2</v>
      </c>
      <c r="G1869" s="8" t="s">
        <v>116</v>
      </c>
      <c r="H1869" s="8">
        <v>109</v>
      </c>
      <c r="I1869" s="8" t="s">
        <v>16475</v>
      </c>
      <c r="J1869" s="8" t="s">
        <v>16476</v>
      </c>
      <c r="K1869" s="8" t="s">
        <v>16477</v>
      </c>
      <c r="L1869" s="8" t="s">
        <v>16478</v>
      </c>
      <c r="M1869" s="8">
        <v>0</v>
      </c>
      <c r="N1869" s="8" t="s">
        <v>307</v>
      </c>
      <c r="O1869" s="8" t="s">
        <v>16479</v>
      </c>
      <c r="P1869" s="12" t="s">
        <v>293</v>
      </c>
    </row>
    <row r="1870" spans="1:16" ht="15.75" customHeight="1" x14ac:dyDescent="0.3">
      <c r="A1870" s="9">
        <v>1869</v>
      </c>
      <c r="B1870" s="7" t="s">
        <v>16480</v>
      </c>
      <c r="C1870" s="7">
        <v>43</v>
      </c>
      <c r="D1870" s="7" t="s">
        <v>16481</v>
      </c>
      <c r="E1870" s="7">
        <v>2</v>
      </c>
      <c r="F1870" s="7">
        <v>3</v>
      </c>
      <c r="G1870" s="7" t="s">
        <v>116</v>
      </c>
      <c r="H1870" s="7">
        <v>100</v>
      </c>
      <c r="I1870" s="7" t="s">
        <v>16483</v>
      </c>
      <c r="J1870" s="7" t="s">
        <v>16484</v>
      </c>
      <c r="K1870" s="7" t="s">
        <v>16485</v>
      </c>
      <c r="L1870" s="7" t="s">
        <v>16486</v>
      </c>
      <c r="M1870" s="7">
        <v>0</v>
      </c>
      <c r="N1870" s="7" t="s">
        <v>128</v>
      </c>
      <c r="O1870" s="7" t="s">
        <v>16487</v>
      </c>
      <c r="P1870" s="11" t="s">
        <v>584</v>
      </c>
    </row>
    <row r="1871" spans="1:16" ht="15.75" customHeight="1" x14ac:dyDescent="0.3">
      <c r="A1871" s="10">
        <v>1870</v>
      </c>
      <c r="B1871" s="8" t="s">
        <v>16488</v>
      </c>
      <c r="C1871" s="8">
        <v>75</v>
      </c>
      <c r="D1871" s="8" t="s">
        <v>16489</v>
      </c>
      <c r="E1871" s="8">
        <v>2</v>
      </c>
      <c r="F1871" s="8">
        <v>3</v>
      </c>
      <c r="G1871" s="8" t="s">
        <v>116</v>
      </c>
      <c r="H1871" s="8">
        <v>76</v>
      </c>
      <c r="I1871" s="8" t="s">
        <v>16490</v>
      </c>
      <c r="J1871" s="8" t="s">
        <v>16491</v>
      </c>
      <c r="K1871" s="8" t="s">
        <v>16492</v>
      </c>
      <c r="L1871" s="8" t="s">
        <v>16493</v>
      </c>
      <c r="M1871" s="8">
        <v>0</v>
      </c>
      <c r="N1871" s="8" t="s">
        <v>307</v>
      </c>
      <c r="O1871" s="8" t="s">
        <v>16495</v>
      </c>
      <c r="P1871" s="12" t="s">
        <v>168</v>
      </c>
    </row>
    <row r="1872" spans="1:16" ht="15.75" customHeight="1" x14ac:dyDescent="0.3">
      <c r="A1872" s="9">
        <v>1871</v>
      </c>
      <c r="B1872" s="7" t="s">
        <v>16496</v>
      </c>
      <c r="C1872" s="7">
        <v>1</v>
      </c>
      <c r="D1872" s="7" t="s">
        <v>16497</v>
      </c>
      <c r="E1872" s="7">
        <v>1</v>
      </c>
      <c r="F1872" s="7">
        <v>3</v>
      </c>
      <c r="G1872" s="7" t="s">
        <v>192</v>
      </c>
      <c r="H1872" s="7">
        <v>45</v>
      </c>
      <c r="I1872" s="7" t="s">
        <v>16498</v>
      </c>
      <c r="J1872" s="7" t="s">
        <v>16499</v>
      </c>
      <c r="K1872" s="7" t="s">
        <v>16500</v>
      </c>
      <c r="L1872" s="7" t="s">
        <v>16501</v>
      </c>
      <c r="M1872" s="7">
        <v>1</v>
      </c>
      <c r="N1872" s="7" t="s">
        <v>165</v>
      </c>
      <c r="O1872" s="7" t="s">
        <v>16502</v>
      </c>
      <c r="P1872" s="11" t="s">
        <v>446</v>
      </c>
    </row>
    <row r="1873" spans="1:16" ht="15.75" customHeight="1" x14ac:dyDescent="0.3">
      <c r="A1873" s="10">
        <v>1872</v>
      </c>
      <c r="B1873" s="8" t="s">
        <v>16504</v>
      </c>
      <c r="C1873" s="8">
        <v>72</v>
      </c>
      <c r="D1873" s="8" t="s">
        <v>16505</v>
      </c>
      <c r="E1873" s="8">
        <v>2</v>
      </c>
      <c r="F1873" s="8">
        <v>1</v>
      </c>
      <c r="G1873" s="8" t="s">
        <v>192</v>
      </c>
      <c r="H1873" s="8">
        <v>35</v>
      </c>
      <c r="I1873" s="8" t="s">
        <v>16506</v>
      </c>
      <c r="J1873" s="8" t="s">
        <v>16507</v>
      </c>
      <c r="K1873" s="8" t="s">
        <v>16508</v>
      </c>
      <c r="L1873" s="8" t="s">
        <v>16509</v>
      </c>
      <c r="M1873" s="8">
        <v>1</v>
      </c>
      <c r="N1873" s="8" t="s">
        <v>307</v>
      </c>
      <c r="O1873" s="8" t="s">
        <v>16510</v>
      </c>
      <c r="P1873" s="12" t="s">
        <v>328</v>
      </c>
    </row>
    <row r="1874" spans="1:16" ht="15.75" customHeight="1" x14ac:dyDescent="0.3">
      <c r="A1874" s="9">
        <v>1873</v>
      </c>
      <c r="B1874" s="7" t="s">
        <v>16512</v>
      </c>
      <c r="C1874" s="7">
        <v>71</v>
      </c>
      <c r="D1874" s="7" t="s">
        <v>16513</v>
      </c>
      <c r="E1874" s="7">
        <v>4</v>
      </c>
      <c r="F1874" s="7">
        <v>3</v>
      </c>
      <c r="G1874" s="7" t="s">
        <v>116</v>
      </c>
      <c r="H1874" s="7">
        <v>87</v>
      </c>
      <c r="I1874" s="7" t="s">
        <v>16514</v>
      </c>
      <c r="J1874" s="7" t="s">
        <v>16515</v>
      </c>
      <c r="K1874" s="7" t="s">
        <v>16516</v>
      </c>
      <c r="L1874" s="7" t="s">
        <v>16517</v>
      </c>
      <c r="M1874" s="7">
        <v>0</v>
      </c>
      <c r="N1874" s="7" t="s">
        <v>165</v>
      </c>
      <c r="O1874" s="7" t="s">
        <v>1331</v>
      </c>
      <c r="P1874" s="11" t="s">
        <v>16519</v>
      </c>
    </row>
    <row r="1875" spans="1:16" ht="15.75" customHeight="1" x14ac:dyDescent="0.3">
      <c r="A1875" s="10">
        <v>1874</v>
      </c>
      <c r="B1875" s="8" t="s">
        <v>16520</v>
      </c>
      <c r="C1875" s="8">
        <v>23</v>
      </c>
      <c r="D1875" s="8" t="s">
        <v>16521</v>
      </c>
      <c r="E1875" s="8">
        <v>2</v>
      </c>
      <c r="F1875" s="8">
        <v>2</v>
      </c>
      <c r="G1875" s="8" t="s">
        <v>116</v>
      </c>
      <c r="H1875" s="8">
        <v>3</v>
      </c>
      <c r="I1875" s="8" t="s">
        <v>16522</v>
      </c>
      <c r="J1875" s="8" t="s">
        <v>16523</v>
      </c>
      <c r="K1875" s="8" t="s">
        <v>16524</v>
      </c>
      <c r="L1875" s="8" t="s">
        <v>16525</v>
      </c>
      <c r="M1875" s="8">
        <v>0</v>
      </c>
      <c r="N1875" s="8" t="s">
        <v>165</v>
      </c>
      <c r="O1875" s="8" t="s">
        <v>16526</v>
      </c>
      <c r="P1875" s="12" t="s">
        <v>168</v>
      </c>
    </row>
    <row r="1876" spans="1:16" ht="15.75" customHeight="1" x14ac:dyDescent="0.3">
      <c r="A1876" s="9">
        <v>1875</v>
      </c>
      <c r="B1876" s="7" t="s">
        <v>16527</v>
      </c>
      <c r="C1876" s="7">
        <v>10</v>
      </c>
      <c r="D1876" s="7" t="s">
        <v>16528</v>
      </c>
      <c r="E1876" s="7">
        <v>2</v>
      </c>
      <c r="F1876" s="7">
        <v>4</v>
      </c>
      <c r="G1876" s="7" t="s">
        <v>116</v>
      </c>
      <c r="H1876" s="7">
        <v>26</v>
      </c>
      <c r="I1876" s="7" t="s">
        <v>16529</v>
      </c>
      <c r="J1876" s="7" t="s">
        <v>16530</v>
      </c>
      <c r="K1876" s="7" t="s">
        <v>16531</v>
      </c>
      <c r="L1876" s="7" t="s">
        <v>16533</v>
      </c>
      <c r="M1876" s="7">
        <v>0</v>
      </c>
      <c r="N1876" s="7" t="s">
        <v>222</v>
      </c>
      <c r="O1876" s="7" t="s">
        <v>16534</v>
      </c>
      <c r="P1876" s="11" t="s">
        <v>168</v>
      </c>
    </row>
    <row r="1877" spans="1:16" ht="15.75" customHeight="1" x14ac:dyDescent="0.3">
      <c r="A1877" s="10">
        <v>1876</v>
      </c>
      <c r="B1877" s="8" t="s">
        <v>16535</v>
      </c>
      <c r="C1877" s="8">
        <v>52</v>
      </c>
      <c r="D1877" s="8" t="s">
        <v>16536</v>
      </c>
      <c r="E1877" s="8">
        <v>1</v>
      </c>
      <c r="F1877" s="8">
        <v>3</v>
      </c>
      <c r="G1877" s="8" t="s">
        <v>192</v>
      </c>
      <c r="H1877" s="8">
        <v>59</v>
      </c>
      <c r="I1877" s="8" t="s">
        <v>16537</v>
      </c>
      <c r="J1877" s="8" t="s">
        <v>16538</v>
      </c>
      <c r="K1877" s="8" t="s">
        <v>16539</v>
      </c>
      <c r="L1877" s="8" t="s">
        <v>16540</v>
      </c>
      <c r="M1877" s="8">
        <v>0</v>
      </c>
      <c r="N1877" s="8" t="s">
        <v>165</v>
      </c>
      <c r="O1877" s="8" t="s">
        <v>16541</v>
      </c>
      <c r="P1877" s="12" t="s">
        <v>446</v>
      </c>
    </row>
    <row r="1878" spans="1:16" ht="15.75" customHeight="1" x14ac:dyDescent="0.3">
      <c r="A1878" s="9">
        <v>1877</v>
      </c>
      <c r="B1878" s="7" t="s">
        <v>16542</v>
      </c>
      <c r="C1878" s="7">
        <v>17</v>
      </c>
      <c r="D1878" s="7" t="s">
        <v>2110</v>
      </c>
      <c r="E1878" s="7">
        <v>2</v>
      </c>
      <c r="F1878" s="7">
        <v>3</v>
      </c>
      <c r="G1878" s="7" t="s">
        <v>388</v>
      </c>
      <c r="H1878" s="7">
        <v>57</v>
      </c>
      <c r="I1878" s="7" t="s">
        <v>16544</v>
      </c>
      <c r="J1878" s="7" t="s">
        <v>16545</v>
      </c>
      <c r="K1878" s="7"/>
      <c r="L1878" s="7" t="s">
        <v>16546</v>
      </c>
      <c r="M1878" s="7">
        <v>0</v>
      </c>
      <c r="N1878" s="7" t="s">
        <v>165</v>
      </c>
      <c r="O1878" s="7" t="s">
        <v>16547</v>
      </c>
      <c r="P1878" s="11"/>
    </row>
    <row r="1879" spans="1:16" ht="15.75" customHeight="1" x14ac:dyDescent="0.3">
      <c r="A1879" s="10">
        <v>1878</v>
      </c>
      <c r="B1879" s="8" t="s">
        <v>16548</v>
      </c>
      <c r="C1879" s="8">
        <v>63</v>
      </c>
      <c r="D1879" s="8" t="s">
        <v>16549</v>
      </c>
      <c r="E1879" s="8">
        <v>5</v>
      </c>
      <c r="F1879" s="8">
        <v>4</v>
      </c>
      <c r="G1879" s="8" t="s">
        <v>116</v>
      </c>
      <c r="H1879" s="8">
        <v>118</v>
      </c>
      <c r="I1879" s="8" t="s">
        <v>16551</v>
      </c>
      <c r="J1879" s="8" t="s">
        <v>16552</v>
      </c>
      <c r="K1879" s="8" t="s">
        <v>16553</v>
      </c>
      <c r="L1879" s="8" t="s">
        <v>16554</v>
      </c>
      <c r="M1879" s="8">
        <v>0</v>
      </c>
      <c r="N1879" s="8" t="s">
        <v>307</v>
      </c>
      <c r="O1879" s="8" t="s">
        <v>16555</v>
      </c>
      <c r="P1879" s="12" t="s">
        <v>1735</v>
      </c>
    </row>
    <row r="1880" spans="1:16" ht="15.75" customHeight="1" x14ac:dyDescent="0.3">
      <c r="A1880" s="9">
        <v>1879</v>
      </c>
      <c r="B1880" s="7" t="s">
        <v>16556</v>
      </c>
      <c r="C1880" s="7">
        <v>49</v>
      </c>
      <c r="D1880" s="7" t="s">
        <v>16557</v>
      </c>
      <c r="E1880" s="7">
        <v>5</v>
      </c>
      <c r="F1880" s="7">
        <v>3</v>
      </c>
      <c r="G1880" s="7" t="s">
        <v>116</v>
      </c>
      <c r="H1880" s="7">
        <v>60</v>
      </c>
      <c r="I1880" s="7" t="s">
        <v>16559</v>
      </c>
      <c r="J1880" s="7" t="s">
        <v>16560</v>
      </c>
      <c r="K1880" s="7" t="s">
        <v>16561</v>
      </c>
      <c r="L1880" s="7" t="s">
        <v>16562</v>
      </c>
      <c r="M1880" s="7">
        <v>0</v>
      </c>
      <c r="N1880" s="7" t="s">
        <v>165</v>
      </c>
      <c r="O1880" s="7" t="s">
        <v>16563</v>
      </c>
      <c r="P1880" s="11" t="s">
        <v>705</v>
      </c>
    </row>
    <row r="1881" spans="1:16" ht="15.75" customHeight="1" x14ac:dyDescent="0.3">
      <c r="A1881" s="10">
        <v>1880</v>
      </c>
      <c r="B1881" s="8" t="s">
        <v>16564</v>
      </c>
      <c r="C1881" s="8">
        <v>54</v>
      </c>
      <c r="D1881" s="8" t="s">
        <v>16565</v>
      </c>
      <c r="E1881" s="8">
        <v>2</v>
      </c>
      <c r="F1881" s="8">
        <v>3</v>
      </c>
      <c r="G1881" s="8" t="s">
        <v>116</v>
      </c>
      <c r="H1881" s="8">
        <v>83</v>
      </c>
      <c r="I1881" s="8" t="s">
        <v>16566</v>
      </c>
      <c r="J1881" s="8" t="s">
        <v>16567</v>
      </c>
      <c r="K1881" s="8" t="s">
        <v>16568</v>
      </c>
      <c r="L1881" s="8" t="s">
        <v>16569</v>
      </c>
      <c r="M1881" s="8">
        <v>0</v>
      </c>
      <c r="N1881" s="8" t="s">
        <v>128</v>
      </c>
      <c r="O1881" s="8" t="s">
        <v>16570</v>
      </c>
      <c r="P1881" s="12" t="s">
        <v>168</v>
      </c>
    </row>
    <row r="1882" spans="1:16" ht="15.75" customHeight="1" x14ac:dyDescent="0.3">
      <c r="A1882" s="9">
        <v>1881</v>
      </c>
      <c r="B1882" s="7" t="s">
        <v>16571</v>
      </c>
      <c r="C1882" s="7">
        <v>45</v>
      </c>
      <c r="D1882" s="7" t="s">
        <v>16572</v>
      </c>
      <c r="E1882" s="7">
        <v>4</v>
      </c>
      <c r="F1882" s="7">
        <v>1</v>
      </c>
      <c r="G1882" s="7" t="s">
        <v>116</v>
      </c>
      <c r="H1882" s="7">
        <v>38</v>
      </c>
      <c r="I1882" s="7" t="s">
        <v>16573</v>
      </c>
      <c r="J1882" s="7" t="s">
        <v>16574</v>
      </c>
      <c r="K1882" s="7" t="s">
        <v>16575</v>
      </c>
      <c r="L1882" s="7" t="s">
        <v>16576</v>
      </c>
      <c r="M1882" s="7">
        <v>0</v>
      </c>
      <c r="N1882" s="7" t="s">
        <v>165</v>
      </c>
      <c r="O1882" s="7" t="s">
        <v>1564</v>
      </c>
      <c r="P1882" s="11" t="s">
        <v>16578</v>
      </c>
    </row>
    <row r="1883" spans="1:16" ht="15.75" customHeight="1" x14ac:dyDescent="0.3">
      <c r="A1883" s="10">
        <v>1882</v>
      </c>
      <c r="B1883" s="8" t="s">
        <v>16579</v>
      </c>
      <c r="C1883" s="8">
        <v>78</v>
      </c>
      <c r="D1883" s="8" t="s">
        <v>16580</v>
      </c>
      <c r="E1883" s="8">
        <v>2</v>
      </c>
      <c r="F1883" s="8">
        <v>2</v>
      </c>
      <c r="G1883" s="8" t="s">
        <v>192</v>
      </c>
      <c r="H1883" s="8">
        <v>54</v>
      </c>
      <c r="I1883" s="8" t="s">
        <v>16581</v>
      </c>
      <c r="J1883" s="8" t="s">
        <v>16582</v>
      </c>
      <c r="K1883" s="8" t="s">
        <v>16583</v>
      </c>
      <c r="L1883" s="8" t="s">
        <v>16585</v>
      </c>
      <c r="M1883" s="8">
        <v>0</v>
      </c>
      <c r="N1883" s="8" t="s">
        <v>165</v>
      </c>
      <c r="O1883" s="8" t="s">
        <v>16586</v>
      </c>
      <c r="P1883" s="12" t="s">
        <v>16587</v>
      </c>
    </row>
    <row r="1884" spans="1:16" ht="15.75" customHeight="1" x14ac:dyDescent="0.3">
      <c r="A1884" s="9">
        <v>1883</v>
      </c>
      <c r="B1884" s="7" t="s">
        <v>16588</v>
      </c>
      <c r="C1884" s="7">
        <v>43</v>
      </c>
      <c r="D1884" s="7" t="s">
        <v>16589</v>
      </c>
      <c r="E1884" s="7">
        <v>3</v>
      </c>
      <c r="F1884" s="7">
        <v>3</v>
      </c>
      <c r="G1884" s="7" t="s">
        <v>116</v>
      </c>
      <c r="H1884" s="7">
        <v>58</v>
      </c>
      <c r="I1884" s="7" t="s">
        <v>16591</v>
      </c>
      <c r="J1884" s="7" t="s">
        <v>16592</v>
      </c>
      <c r="K1884" s="7" t="s">
        <v>16593</v>
      </c>
      <c r="L1884" s="7" t="s">
        <v>16594</v>
      </c>
      <c r="M1884" s="7">
        <v>0</v>
      </c>
      <c r="N1884" s="7" t="s">
        <v>307</v>
      </c>
      <c r="O1884" s="7" t="s">
        <v>16595</v>
      </c>
      <c r="P1884" s="11" t="s">
        <v>274</v>
      </c>
    </row>
    <row r="1885" spans="1:16" ht="15.75" customHeight="1" x14ac:dyDescent="0.3">
      <c r="A1885" s="10">
        <v>1884</v>
      </c>
      <c r="B1885" s="8" t="s">
        <v>16596</v>
      </c>
      <c r="C1885" s="8">
        <v>35</v>
      </c>
      <c r="D1885" s="8" t="s">
        <v>16597</v>
      </c>
      <c r="E1885" s="8">
        <v>1</v>
      </c>
      <c r="F1885" s="8">
        <v>2</v>
      </c>
      <c r="G1885" s="8" t="s">
        <v>172</v>
      </c>
      <c r="H1885" s="8">
        <v>32</v>
      </c>
      <c r="I1885" s="8" t="s">
        <v>16598</v>
      </c>
      <c r="J1885" s="8" t="s">
        <v>16599</v>
      </c>
      <c r="K1885" s="8"/>
      <c r="L1885" s="8" t="s">
        <v>16600</v>
      </c>
      <c r="M1885" s="8">
        <v>0</v>
      </c>
      <c r="N1885" s="8" t="s">
        <v>128</v>
      </c>
      <c r="O1885" s="8" t="s">
        <v>16601</v>
      </c>
      <c r="P1885" s="12"/>
    </row>
    <row r="1886" spans="1:16" ht="15.75" customHeight="1" x14ac:dyDescent="0.3">
      <c r="A1886" s="9">
        <v>1885</v>
      </c>
      <c r="B1886" s="7" t="s">
        <v>16603</v>
      </c>
      <c r="C1886" s="7">
        <v>66</v>
      </c>
      <c r="D1886" s="7" t="s">
        <v>16604</v>
      </c>
      <c r="E1886" s="7">
        <v>2</v>
      </c>
      <c r="F1886" s="7">
        <v>1</v>
      </c>
      <c r="G1886" s="7" t="s">
        <v>116</v>
      </c>
      <c r="H1886" s="7">
        <v>8</v>
      </c>
      <c r="I1886" s="7" t="s">
        <v>16605</v>
      </c>
      <c r="J1886" s="7" t="s">
        <v>16606</v>
      </c>
      <c r="K1886" s="7" t="s">
        <v>16608</v>
      </c>
      <c r="L1886" s="7" t="s">
        <v>16609</v>
      </c>
      <c r="M1886" s="7">
        <v>1</v>
      </c>
      <c r="N1886" s="7" t="s">
        <v>307</v>
      </c>
      <c r="O1886" s="7" t="s">
        <v>16610</v>
      </c>
      <c r="P1886" s="11" t="s">
        <v>168</v>
      </c>
    </row>
    <row r="1887" spans="1:16" ht="15.75" customHeight="1" x14ac:dyDescent="0.3">
      <c r="A1887" s="10">
        <v>1886</v>
      </c>
      <c r="B1887" s="8" t="s">
        <v>16611</v>
      </c>
      <c r="C1887" s="8">
        <v>58</v>
      </c>
      <c r="D1887" s="8" t="s">
        <v>11163</v>
      </c>
      <c r="E1887" s="8">
        <v>2</v>
      </c>
      <c r="F1887" s="8">
        <v>2</v>
      </c>
      <c r="G1887" s="8" t="s">
        <v>116</v>
      </c>
      <c r="H1887" s="8">
        <v>105</v>
      </c>
      <c r="I1887" s="8" t="s">
        <v>16613</v>
      </c>
      <c r="J1887" s="8" t="s">
        <v>16614</v>
      </c>
      <c r="K1887" s="8" t="s">
        <v>16615</v>
      </c>
      <c r="L1887" s="8" t="s">
        <v>16616</v>
      </c>
      <c r="M1887" s="8">
        <v>0</v>
      </c>
      <c r="N1887" s="8" t="s">
        <v>165</v>
      </c>
      <c r="O1887" s="8" t="s">
        <v>16617</v>
      </c>
      <c r="P1887" s="12" t="s">
        <v>328</v>
      </c>
    </row>
    <row r="1888" spans="1:16" ht="15.75" customHeight="1" x14ac:dyDescent="0.3">
      <c r="A1888" s="9">
        <v>1887</v>
      </c>
      <c r="B1888" s="7" t="s">
        <v>16618</v>
      </c>
      <c r="C1888" s="7">
        <v>57</v>
      </c>
      <c r="D1888" s="7" t="s">
        <v>16619</v>
      </c>
      <c r="E1888" s="7">
        <v>1</v>
      </c>
      <c r="F1888" s="7">
        <v>3</v>
      </c>
      <c r="G1888" s="7" t="s">
        <v>192</v>
      </c>
      <c r="H1888" s="7">
        <v>47</v>
      </c>
      <c r="I1888" s="7" t="s">
        <v>16621</v>
      </c>
      <c r="J1888" s="7" t="s">
        <v>16622</v>
      </c>
      <c r="K1888" s="7" t="s">
        <v>12097</v>
      </c>
      <c r="L1888" s="7" t="s">
        <v>16623</v>
      </c>
      <c r="M1888" s="7">
        <v>0</v>
      </c>
      <c r="N1888" s="7" t="s">
        <v>165</v>
      </c>
      <c r="O1888" s="7" t="s">
        <v>16624</v>
      </c>
      <c r="P1888" s="11" t="s">
        <v>225</v>
      </c>
    </row>
    <row r="1889" spans="1:16" ht="15.75" customHeight="1" x14ac:dyDescent="0.3">
      <c r="A1889" s="10">
        <v>1888</v>
      </c>
      <c r="B1889" s="8" t="s">
        <v>16625</v>
      </c>
      <c r="C1889" s="8">
        <v>26</v>
      </c>
      <c r="D1889" s="8" t="s">
        <v>16626</v>
      </c>
      <c r="E1889" s="8">
        <v>3</v>
      </c>
      <c r="F1889" s="8">
        <v>3</v>
      </c>
      <c r="G1889" s="8" t="s">
        <v>192</v>
      </c>
      <c r="H1889" s="8">
        <v>36</v>
      </c>
      <c r="I1889" s="8" t="s">
        <v>16627</v>
      </c>
      <c r="J1889" s="8" t="s">
        <v>16628</v>
      </c>
      <c r="K1889" s="8" t="s">
        <v>16629</v>
      </c>
      <c r="L1889" s="8" t="s">
        <v>16630</v>
      </c>
      <c r="M1889" s="8">
        <v>0</v>
      </c>
      <c r="N1889" s="8" t="s">
        <v>222</v>
      </c>
      <c r="O1889" s="8" t="s">
        <v>16632</v>
      </c>
      <c r="P1889" s="12" t="s">
        <v>194</v>
      </c>
    </row>
    <row r="1890" spans="1:16" ht="15.75" customHeight="1" x14ac:dyDescent="0.3">
      <c r="A1890" s="9">
        <v>1889</v>
      </c>
      <c r="B1890" s="7" t="s">
        <v>16633</v>
      </c>
      <c r="C1890" s="7">
        <v>31</v>
      </c>
      <c r="D1890" s="7" t="s">
        <v>16634</v>
      </c>
      <c r="E1890" s="7">
        <v>5</v>
      </c>
      <c r="F1890" s="7">
        <v>3</v>
      </c>
      <c r="G1890" s="7" t="s">
        <v>192</v>
      </c>
      <c r="H1890" s="7">
        <v>11</v>
      </c>
      <c r="I1890" s="7" t="s">
        <v>16635</v>
      </c>
      <c r="J1890" s="7" t="s">
        <v>16636</v>
      </c>
      <c r="K1890" s="7" t="s">
        <v>16638</v>
      </c>
      <c r="L1890" s="7" t="s">
        <v>16639</v>
      </c>
      <c r="M1890" s="7">
        <v>0</v>
      </c>
      <c r="N1890" s="7" t="s">
        <v>165</v>
      </c>
      <c r="O1890" s="7" t="s">
        <v>16640</v>
      </c>
      <c r="P1890" s="11" t="s">
        <v>843</v>
      </c>
    </row>
    <row r="1891" spans="1:16" ht="15.75" customHeight="1" x14ac:dyDescent="0.3">
      <c r="A1891" s="10">
        <v>1890</v>
      </c>
      <c r="B1891" s="8" t="s">
        <v>16641</v>
      </c>
      <c r="C1891" s="8">
        <v>29</v>
      </c>
      <c r="D1891" s="8" t="s">
        <v>16642</v>
      </c>
      <c r="E1891" s="8">
        <v>2</v>
      </c>
      <c r="F1891" s="8">
        <v>3</v>
      </c>
      <c r="G1891" s="8" t="s">
        <v>192</v>
      </c>
      <c r="H1891" s="8">
        <v>29</v>
      </c>
      <c r="I1891" s="8" t="s">
        <v>16643</v>
      </c>
      <c r="J1891" s="8" t="s">
        <v>16644</v>
      </c>
      <c r="K1891" s="8" t="s">
        <v>16645</v>
      </c>
      <c r="L1891" s="8" t="s">
        <v>16646</v>
      </c>
      <c r="M1891" s="8">
        <v>1</v>
      </c>
      <c r="N1891" s="8" t="s">
        <v>307</v>
      </c>
      <c r="O1891" s="8" t="s">
        <v>16648</v>
      </c>
      <c r="P1891" s="12" t="s">
        <v>584</v>
      </c>
    </row>
    <row r="1892" spans="1:16" ht="15.75" customHeight="1" x14ac:dyDescent="0.3">
      <c r="A1892" s="9">
        <v>1891</v>
      </c>
      <c r="B1892" s="7" t="s">
        <v>16649</v>
      </c>
      <c r="C1892" s="7">
        <v>11</v>
      </c>
      <c r="D1892" s="7" t="s">
        <v>16650</v>
      </c>
      <c r="E1892" s="7">
        <v>1</v>
      </c>
      <c r="F1892" s="7">
        <v>1</v>
      </c>
      <c r="G1892" s="7" t="s">
        <v>116</v>
      </c>
      <c r="H1892" s="7">
        <v>9</v>
      </c>
      <c r="I1892" s="7" t="s">
        <v>16652</v>
      </c>
      <c r="J1892" s="7" t="s">
        <v>16653</v>
      </c>
      <c r="K1892" s="7" t="s">
        <v>16654</v>
      </c>
      <c r="L1892" s="7" t="s">
        <v>16655</v>
      </c>
      <c r="M1892" s="7">
        <v>0</v>
      </c>
      <c r="N1892" s="7" t="s">
        <v>165</v>
      </c>
      <c r="O1892" s="7" t="s">
        <v>16656</v>
      </c>
      <c r="P1892" s="11" t="s">
        <v>751</v>
      </c>
    </row>
    <row r="1893" spans="1:16" ht="15.75" customHeight="1" x14ac:dyDescent="0.3">
      <c r="A1893" s="10">
        <v>1892</v>
      </c>
      <c r="B1893" s="8" t="s">
        <v>16657</v>
      </c>
      <c r="C1893" s="8">
        <v>64</v>
      </c>
      <c r="D1893" s="8" t="s">
        <v>16659</v>
      </c>
      <c r="E1893" s="8">
        <v>1</v>
      </c>
      <c r="F1893" s="8">
        <v>4</v>
      </c>
      <c r="G1893" s="8" t="s">
        <v>116</v>
      </c>
      <c r="H1893" s="8">
        <v>73</v>
      </c>
      <c r="I1893" s="8" t="s">
        <v>16660</v>
      </c>
      <c r="J1893" s="8" t="s">
        <v>16661</v>
      </c>
      <c r="K1893" s="8" t="s">
        <v>16662</v>
      </c>
      <c r="L1893" s="8" t="s">
        <v>16663</v>
      </c>
      <c r="M1893" s="8">
        <v>1</v>
      </c>
      <c r="N1893" s="8" t="s">
        <v>307</v>
      </c>
      <c r="O1893" s="8" t="s">
        <v>16664</v>
      </c>
      <c r="P1893" s="12" t="s">
        <v>363</v>
      </c>
    </row>
    <row r="1894" spans="1:16" ht="15.75" customHeight="1" x14ac:dyDescent="0.3">
      <c r="A1894" s="9">
        <v>1893</v>
      </c>
      <c r="B1894" s="7" t="s">
        <v>16666</v>
      </c>
      <c r="C1894" s="7">
        <v>61</v>
      </c>
      <c r="D1894" s="7" t="s">
        <v>16667</v>
      </c>
      <c r="E1894" s="7">
        <v>3</v>
      </c>
      <c r="F1894" s="7">
        <v>4</v>
      </c>
      <c r="G1894" s="7" t="s">
        <v>116</v>
      </c>
      <c r="H1894" s="7">
        <v>72</v>
      </c>
      <c r="I1894" s="7" t="s">
        <v>16668</v>
      </c>
      <c r="J1894" s="7" t="s">
        <v>16669</v>
      </c>
      <c r="K1894" s="7" t="s">
        <v>16670</v>
      </c>
      <c r="L1894" s="7" t="s">
        <v>16671</v>
      </c>
      <c r="M1894" s="7">
        <v>0</v>
      </c>
      <c r="N1894" s="7" t="s">
        <v>165</v>
      </c>
      <c r="O1894" s="7" t="s">
        <v>16672</v>
      </c>
      <c r="P1894" s="11" t="s">
        <v>274</v>
      </c>
    </row>
    <row r="1895" spans="1:16" ht="15.75" customHeight="1" x14ac:dyDescent="0.3">
      <c r="A1895" s="10">
        <v>1894</v>
      </c>
      <c r="B1895" s="8" t="s">
        <v>16673</v>
      </c>
      <c r="C1895" s="8">
        <v>3</v>
      </c>
      <c r="D1895" s="8" t="s">
        <v>16675</v>
      </c>
      <c r="E1895" s="8">
        <v>2</v>
      </c>
      <c r="F1895" s="8">
        <v>3</v>
      </c>
      <c r="G1895" s="8" t="s">
        <v>116</v>
      </c>
      <c r="H1895" s="8">
        <v>100</v>
      </c>
      <c r="I1895" s="8" t="s">
        <v>16676</v>
      </c>
      <c r="J1895" s="8" t="s">
        <v>16677</v>
      </c>
      <c r="K1895" s="8" t="s">
        <v>16678</v>
      </c>
      <c r="L1895" s="8" t="s">
        <v>16679</v>
      </c>
      <c r="M1895" s="8">
        <v>0</v>
      </c>
      <c r="N1895" s="8" t="s">
        <v>165</v>
      </c>
      <c r="O1895" s="8" t="s">
        <v>16680</v>
      </c>
      <c r="P1895" s="12" t="s">
        <v>16681</v>
      </c>
    </row>
    <row r="1896" spans="1:16" ht="15.75" customHeight="1" x14ac:dyDescent="0.3">
      <c r="A1896" s="9">
        <v>1895</v>
      </c>
      <c r="B1896" s="7" t="s">
        <v>16682</v>
      </c>
      <c r="C1896" s="7">
        <v>62</v>
      </c>
      <c r="D1896" s="7" t="s">
        <v>16684</v>
      </c>
      <c r="E1896" s="7">
        <v>3</v>
      </c>
      <c r="F1896" s="7">
        <v>3</v>
      </c>
      <c r="G1896" s="7" t="s">
        <v>152</v>
      </c>
      <c r="H1896" s="7">
        <v>49</v>
      </c>
      <c r="I1896" s="7" t="s">
        <v>16685</v>
      </c>
      <c r="J1896" s="7"/>
      <c r="K1896" s="7"/>
      <c r="L1896" s="7" t="s">
        <v>16686</v>
      </c>
      <c r="M1896" s="7">
        <v>1</v>
      </c>
      <c r="N1896" s="7" t="s">
        <v>307</v>
      </c>
      <c r="O1896" s="7" t="s">
        <v>16687</v>
      </c>
      <c r="P1896" s="11"/>
    </row>
    <row r="1897" spans="1:16" ht="15.75" customHeight="1" x14ac:dyDescent="0.3">
      <c r="A1897" s="10">
        <v>1896</v>
      </c>
      <c r="B1897" s="8" t="s">
        <v>16688</v>
      </c>
      <c r="C1897" s="8">
        <v>25</v>
      </c>
      <c r="D1897" s="8" t="s">
        <v>16689</v>
      </c>
      <c r="E1897" s="8">
        <v>3</v>
      </c>
      <c r="F1897" s="8">
        <v>2</v>
      </c>
      <c r="G1897" s="8" t="s">
        <v>116</v>
      </c>
      <c r="H1897" s="8">
        <v>9</v>
      </c>
      <c r="I1897" s="8" t="s">
        <v>16690</v>
      </c>
      <c r="J1897" s="8" t="s">
        <v>16691</v>
      </c>
      <c r="K1897" s="8" t="s">
        <v>16692</v>
      </c>
      <c r="L1897" s="8" t="s">
        <v>16694</v>
      </c>
      <c r="M1897" s="8">
        <v>0</v>
      </c>
      <c r="N1897" s="8" t="s">
        <v>128</v>
      </c>
      <c r="O1897" s="8" t="s">
        <v>16695</v>
      </c>
      <c r="P1897" s="12" t="s">
        <v>194</v>
      </c>
    </row>
    <row r="1898" spans="1:16" ht="15.75" customHeight="1" x14ac:dyDescent="0.3">
      <c r="A1898" s="9">
        <v>1897</v>
      </c>
      <c r="B1898" s="7" t="s">
        <v>16696</v>
      </c>
      <c r="C1898" s="7">
        <v>52</v>
      </c>
      <c r="D1898" s="7" t="s">
        <v>16697</v>
      </c>
      <c r="E1898" s="7">
        <v>1</v>
      </c>
      <c r="F1898" s="7">
        <v>4</v>
      </c>
      <c r="G1898" s="7" t="s">
        <v>116</v>
      </c>
      <c r="H1898" s="7">
        <v>110</v>
      </c>
      <c r="I1898" s="7" t="s">
        <v>16698</v>
      </c>
      <c r="J1898" s="7" t="s">
        <v>16699</v>
      </c>
      <c r="K1898" s="7" t="s">
        <v>283</v>
      </c>
      <c r="L1898" s="7" t="s">
        <v>16700</v>
      </c>
      <c r="M1898" s="7">
        <v>1</v>
      </c>
      <c r="N1898" s="7" t="s">
        <v>307</v>
      </c>
      <c r="O1898" s="7" t="s">
        <v>16702</v>
      </c>
      <c r="P1898" s="11" t="s">
        <v>363</v>
      </c>
    </row>
    <row r="1899" spans="1:16" ht="15.75" customHeight="1" x14ac:dyDescent="0.3">
      <c r="A1899" s="10">
        <v>1898</v>
      </c>
      <c r="B1899" s="8" t="s">
        <v>16703</v>
      </c>
      <c r="C1899" s="8">
        <v>12</v>
      </c>
      <c r="D1899" s="8" t="s">
        <v>16704</v>
      </c>
      <c r="E1899" s="8">
        <v>1</v>
      </c>
      <c r="F1899" s="8">
        <v>3</v>
      </c>
      <c r="G1899" s="8" t="s">
        <v>116</v>
      </c>
      <c r="H1899" s="8">
        <v>90</v>
      </c>
      <c r="I1899" s="8" t="s">
        <v>16705</v>
      </c>
      <c r="J1899" s="8" t="s">
        <v>16706</v>
      </c>
      <c r="K1899" s="8" t="s">
        <v>16707</v>
      </c>
      <c r="L1899" s="8" t="s">
        <v>16708</v>
      </c>
      <c r="M1899" s="8">
        <v>0</v>
      </c>
      <c r="N1899" s="8" t="s">
        <v>128</v>
      </c>
      <c r="O1899" s="8" t="s">
        <v>16709</v>
      </c>
      <c r="P1899" s="12" t="s">
        <v>751</v>
      </c>
    </row>
    <row r="1900" spans="1:16" ht="15.75" customHeight="1" x14ac:dyDescent="0.3">
      <c r="A1900" s="9">
        <v>1899</v>
      </c>
      <c r="B1900" s="7" t="s">
        <v>16711</v>
      </c>
      <c r="C1900" s="7">
        <v>52</v>
      </c>
      <c r="D1900" s="7" t="s">
        <v>16712</v>
      </c>
      <c r="E1900" s="7">
        <v>2</v>
      </c>
      <c r="F1900" s="7">
        <v>3</v>
      </c>
      <c r="G1900" s="7" t="s">
        <v>192</v>
      </c>
      <c r="H1900" s="7">
        <v>34</v>
      </c>
      <c r="I1900" s="7" t="s">
        <v>16713</v>
      </c>
      <c r="J1900" s="7" t="s">
        <v>16714</v>
      </c>
      <c r="K1900" s="7" t="s">
        <v>6530</v>
      </c>
      <c r="L1900" s="7" t="s">
        <v>16715</v>
      </c>
      <c r="M1900" s="7">
        <v>0</v>
      </c>
      <c r="N1900" s="7" t="s">
        <v>128</v>
      </c>
      <c r="O1900" s="7" t="s">
        <v>16716</v>
      </c>
      <c r="P1900" s="11" t="s">
        <v>16717</v>
      </c>
    </row>
    <row r="1901" spans="1:16" ht="15.75" customHeight="1" x14ac:dyDescent="0.3">
      <c r="A1901" s="10">
        <v>1900</v>
      </c>
      <c r="B1901" s="8" t="s">
        <v>16718</v>
      </c>
      <c r="C1901" s="8">
        <v>48</v>
      </c>
      <c r="D1901" s="8" t="s">
        <v>16719</v>
      </c>
      <c r="E1901" s="8">
        <v>2</v>
      </c>
      <c r="F1901" s="8">
        <v>3</v>
      </c>
      <c r="G1901" s="8" t="s">
        <v>116</v>
      </c>
      <c r="H1901" s="8">
        <v>113</v>
      </c>
      <c r="I1901" s="8" t="s">
        <v>16720</v>
      </c>
      <c r="J1901" s="8" t="s">
        <v>16721</v>
      </c>
      <c r="K1901" s="8" t="s">
        <v>16722</v>
      </c>
      <c r="L1901" s="8" t="s">
        <v>16723</v>
      </c>
      <c r="M1901" s="8">
        <v>0</v>
      </c>
      <c r="N1901" s="8" t="s">
        <v>128</v>
      </c>
      <c r="O1901" s="8" t="s">
        <v>16725</v>
      </c>
      <c r="P1901" s="12" t="s">
        <v>328</v>
      </c>
    </row>
    <row r="1902" spans="1:16" ht="15.75" customHeight="1" x14ac:dyDescent="0.3">
      <c r="A1902" s="9">
        <v>1901</v>
      </c>
      <c r="B1902" s="7" t="s">
        <v>16726</v>
      </c>
      <c r="C1902" s="7">
        <v>25</v>
      </c>
      <c r="D1902" s="7" t="s">
        <v>16727</v>
      </c>
      <c r="E1902" s="7">
        <v>5</v>
      </c>
      <c r="F1902" s="7">
        <v>3</v>
      </c>
      <c r="G1902" s="7" t="s">
        <v>116</v>
      </c>
      <c r="H1902" s="7">
        <v>20</v>
      </c>
      <c r="I1902" s="7" t="s">
        <v>16728</v>
      </c>
      <c r="J1902" s="7" t="s">
        <v>16729</v>
      </c>
      <c r="K1902" s="7" t="s">
        <v>16730</v>
      </c>
      <c r="L1902" s="7" t="s">
        <v>16731</v>
      </c>
      <c r="M1902" s="7">
        <v>0</v>
      </c>
      <c r="N1902" s="7" t="s">
        <v>307</v>
      </c>
      <c r="O1902" s="7" t="s">
        <v>16732</v>
      </c>
      <c r="P1902" s="11" t="s">
        <v>135</v>
      </c>
    </row>
    <row r="1903" spans="1:16" ht="15.75" customHeight="1" x14ac:dyDescent="0.3">
      <c r="A1903" s="10">
        <v>1902</v>
      </c>
      <c r="B1903" s="8" t="s">
        <v>16734</v>
      </c>
      <c r="C1903" s="8">
        <v>36</v>
      </c>
      <c r="D1903" s="8" t="s">
        <v>16735</v>
      </c>
      <c r="E1903" s="8">
        <v>3</v>
      </c>
      <c r="F1903" s="8">
        <v>3</v>
      </c>
      <c r="G1903" s="8" t="s">
        <v>116</v>
      </c>
      <c r="H1903" s="8">
        <v>56</v>
      </c>
      <c r="I1903" s="8" t="s">
        <v>16736</v>
      </c>
      <c r="J1903" s="8" t="s">
        <v>16737</v>
      </c>
      <c r="K1903" s="8" t="s">
        <v>16738</v>
      </c>
      <c r="L1903" s="8" t="s">
        <v>16739</v>
      </c>
      <c r="M1903" s="8">
        <v>0</v>
      </c>
      <c r="N1903" s="8" t="s">
        <v>307</v>
      </c>
      <c r="O1903" s="8" t="s">
        <v>16741</v>
      </c>
      <c r="P1903" s="12" t="s">
        <v>246</v>
      </c>
    </row>
    <row r="1904" spans="1:16" ht="15.75" customHeight="1" x14ac:dyDescent="0.3">
      <c r="A1904" s="9">
        <v>1903</v>
      </c>
      <c r="B1904" s="7" t="s">
        <v>16742</v>
      </c>
      <c r="C1904" s="7">
        <v>28</v>
      </c>
      <c r="D1904" s="7" t="s">
        <v>16743</v>
      </c>
      <c r="E1904" s="7">
        <v>1</v>
      </c>
      <c r="F1904" s="7">
        <v>3</v>
      </c>
      <c r="G1904" s="7" t="s">
        <v>116</v>
      </c>
      <c r="H1904" s="7">
        <v>106</v>
      </c>
      <c r="I1904" s="7" t="s">
        <v>16744</v>
      </c>
      <c r="J1904" s="7" t="s">
        <v>16745</v>
      </c>
      <c r="K1904" s="7" t="s">
        <v>16747</v>
      </c>
      <c r="L1904" s="7" t="s">
        <v>16748</v>
      </c>
      <c r="M1904" s="7">
        <v>0</v>
      </c>
      <c r="N1904" s="7" t="s">
        <v>307</v>
      </c>
      <c r="O1904" s="7" t="s">
        <v>16749</v>
      </c>
      <c r="P1904" s="11" t="s">
        <v>363</v>
      </c>
    </row>
    <row r="1905" spans="1:16" ht="15.75" customHeight="1" x14ac:dyDescent="0.3">
      <c r="A1905" s="10">
        <v>1904</v>
      </c>
      <c r="B1905" s="8" t="s">
        <v>16750</v>
      </c>
      <c r="C1905" s="8">
        <v>43</v>
      </c>
      <c r="D1905" s="8" t="s">
        <v>16751</v>
      </c>
      <c r="E1905" s="8">
        <v>2</v>
      </c>
      <c r="F1905" s="8">
        <v>1</v>
      </c>
      <c r="G1905" s="8" t="s">
        <v>192</v>
      </c>
      <c r="H1905" s="8">
        <v>73</v>
      </c>
      <c r="I1905" s="8" t="s">
        <v>16752</v>
      </c>
      <c r="J1905" s="8" t="s">
        <v>16753</v>
      </c>
      <c r="K1905" s="8" t="s">
        <v>16754</v>
      </c>
      <c r="L1905" s="8" t="s">
        <v>16755</v>
      </c>
      <c r="M1905" s="8">
        <v>0</v>
      </c>
      <c r="N1905" s="8" t="s">
        <v>165</v>
      </c>
      <c r="O1905" s="8" t="s">
        <v>16756</v>
      </c>
      <c r="P1905" s="12" t="s">
        <v>168</v>
      </c>
    </row>
    <row r="1906" spans="1:16" ht="15.75" customHeight="1" x14ac:dyDescent="0.3">
      <c r="A1906" s="9">
        <v>1905</v>
      </c>
      <c r="B1906" s="7" t="s">
        <v>16758</v>
      </c>
      <c r="C1906" s="7">
        <v>76</v>
      </c>
      <c r="D1906" s="7" t="s">
        <v>16759</v>
      </c>
      <c r="E1906" s="7">
        <v>2</v>
      </c>
      <c r="F1906" s="7">
        <v>3</v>
      </c>
      <c r="G1906" s="7" t="s">
        <v>116</v>
      </c>
      <c r="H1906" s="7">
        <v>16</v>
      </c>
      <c r="I1906" s="7" t="s">
        <v>16760</v>
      </c>
      <c r="J1906" s="7" t="s">
        <v>16761</v>
      </c>
      <c r="K1906" s="7" t="s">
        <v>16762</v>
      </c>
      <c r="L1906" s="7" t="s">
        <v>16763</v>
      </c>
      <c r="M1906" s="7">
        <v>1</v>
      </c>
      <c r="N1906" s="7" t="s">
        <v>307</v>
      </c>
      <c r="O1906" s="7" t="s">
        <v>16764</v>
      </c>
      <c r="P1906" s="11" t="s">
        <v>584</v>
      </c>
    </row>
    <row r="1907" spans="1:16" ht="15.75" customHeight="1" x14ac:dyDescent="0.3">
      <c r="A1907" s="10">
        <v>1906</v>
      </c>
      <c r="B1907" s="8" t="s">
        <v>16765</v>
      </c>
      <c r="C1907" s="8">
        <v>60</v>
      </c>
      <c r="D1907" s="8" t="s">
        <v>16767</v>
      </c>
      <c r="E1907" s="8">
        <v>2</v>
      </c>
      <c r="F1907" s="8">
        <v>3</v>
      </c>
      <c r="G1907" s="8" t="s">
        <v>116</v>
      </c>
      <c r="H1907" s="8">
        <v>71</v>
      </c>
      <c r="I1907" s="8" t="s">
        <v>16768</v>
      </c>
      <c r="J1907" s="8" t="s">
        <v>16769</v>
      </c>
      <c r="K1907" s="8" t="s">
        <v>16770</v>
      </c>
      <c r="L1907" s="8" t="s">
        <v>16771</v>
      </c>
      <c r="M1907" s="8">
        <v>1</v>
      </c>
      <c r="N1907" s="8" t="s">
        <v>128</v>
      </c>
      <c r="O1907" s="8" t="s">
        <v>16772</v>
      </c>
      <c r="P1907" s="12" t="s">
        <v>16773</v>
      </c>
    </row>
    <row r="1908" spans="1:16" ht="15.75" customHeight="1" x14ac:dyDescent="0.3">
      <c r="A1908" s="9">
        <v>1907</v>
      </c>
      <c r="B1908" s="7" t="s">
        <v>16775</v>
      </c>
      <c r="C1908" s="7">
        <v>75</v>
      </c>
      <c r="D1908" s="7" t="s">
        <v>16776</v>
      </c>
      <c r="E1908" s="7">
        <v>3</v>
      </c>
      <c r="F1908" s="7">
        <v>4</v>
      </c>
      <c r="G1908" s="7" t="s">
        <v>192</v>
      </c>
      <c r="H1908" s="7">
        <v>72</v>
      </c>
      <c r="I1908" s="7" t="s">
        <v>16777</v>
      </c>
      <c r="J1908" s="7" t="s">
        <v>16778</v>
      </c>
      <c r="K1908" s="7" t="s">
        <v>16779</v>
      </c>
      <c r="L1908" s="7" t="s">
        <v>16780</v>
      </c>
      <c r="M1908" s="7">
        <v>0</v>
      </c>
      <c r="N1908" s="7" t="s">
        <v>165</v>
      </c>
      <c r="O1908" s="7" t="s">
        <v>16781</v>
      </c>
      <c r="P1908" s="11" t="s">
        <v>246</v>
      </c>
    </row>
    <row r="1909" spans="1:16" ht="15.75" customHeight="1" x14ac:dyDescent="0.3">
      <c r="A1909" s="10">
        <v>1908</v>
      </c>
      <c r="B1909" s="8" t="s">
        <v>16783</v>
      </c>
      <c r="C1909" s="8">
        <v>50</v>
      </c>
      <c r="D1909" s="8" t="s">
        <v>16785</v>
      </c>
      <c r="E1909" s="8">
        <v>2</v>
      </c>
      <c r="F1909" s="8">
        <v>3</v>
      </c>
      <c r="G1909" s="8" t="s">
        <v>192</v>
      </c>
      <c r="H1909" s="8">
        <v>31</v>
      </c>
      <c r="I1909" s="8" t="s">
        <v>16786</v>
      </c>
      <c r="J1909" s="8" t="s">
        <v>16787</v>
      </c>
      <c r="K1909" s="8" t="s">
        <v>16788</v>
      </c>
      <c r="L1909" s="8" t="s">
        <v>16789</v>
      </c>
      <c r="M1909" s="8">
        <v>1</v>
      </c>
      <c r="N1909" s="8" t="s">
        <v>128</v>
      </c>
      <c r="O1909" s="8" t="s">
        <v>16790</v>
      </c>
      <c r="P1909" s="12" t="s">
        <v>398</v>
      </c>
    </row>
    <row r="1910" spans="1:16" ht="15.75" customHeight="1" x14ac:dyDescent="0.3">
      <c r="A1910" s="9">
        <v>1909</v>
      </c>
      <c r="B1910" s="7" t="s">
        <v>16792</v>
      </c>
      <c r="C1910" s="7">
        <v>26</v>
      </c>
      <c r="D1910" s="7" t="s">
        <v>16793</v>
      </c>
      <c r="E1910" s="7">
        <v>1</v>
      </c>
      <c r="F1910" s="7">
        <v>3</v>
      </c>
      <c r="G1910" s="7" t="s">
        <v>116</v>
      </c>
      <c r="H1910" s="7">
        <v>26</v>
      </c>
      <c r="I1910" s="7" t="s">
        <v>16794</v>
      </c>
      <c r="J1910" s="7" t="s">
        <v>16795</v>
      </c>
      <c r="K1910" s="7" t="s">
        <v>16796</v>
      </c>
      <c r="L1910" s="7" t="s">
        <v>16797</v>
      </c>
      <c r="M1910" s="7">
        <v>0</v>
      </c>
      <c r="N1910" s="7" t="s">
        <v>165</v>
      </c>
      <c r="O1910" s="7" t="s">
        <v>16799</v>
      </c>
      <c r="P1910" s="11" t="s">
        <v>225</v>
      </c>
    </row>
    <row r="1911" spans="1:16" ht="15.75" customHeight="1" x14ac:dyDescent="0.3">
      <c r="A1911" s="10">
        <v>1910</v>
      </c>
      <c r="B1911" s="8" t="s">
        <v>16800</v>
      </c>
      <c r="C1911" s="8">
        <v>33</v>
      </c>
      <c r="D1911" s="8" t="s">
        <v>16801</v>
      </c>
      <c r="E1911" s="8">
        <v>1</v>
      </c>
      <c r="F1911" s="8">
        <v>3</v>
      </c>
      <c r="G1911" s="8" t="s">
        <v>116</v>
      </c>
      <c r="H1911" s="8">
        <v>59</v>
      </c>
      <c r="I1911" s="8" t="s">
        <v>7357</v>
      </c>
      <c r="J1911" s="8" t="s">
        <v>16803</v>
      </c>
      <c r="K1911" s="8" t="s">
        <v>16804</v>
      </c>
      <c r="L1911" s="8" t="s">
        <v>16805</v>
      </c>
      <c r="M1911" s="8">
        <v>0</v>
      </c>
      <c r="N1911" s="8" t="s">
        <v>222</v>
      </c>
      <c r="O1911" s="8" t="s">
        <v>16806</v>
      </c>
      <c r="P1911" s="12" t="s">
        <v>446</v>
      </c>
    </row>
    <row r="1912" spans="1:16" ht="15.75" customHeight="1" x14ac:dyDescent="0.3">
      <c r="A1912" s="9">
        <v>1911</v>
      </c>
      <c r="B1912" s="7" t="s">
        <v>16807</v>
      </c>
      <c r="C1912" s="7">
        <v>59</v>
      </c>
      <c r="D1912" s="7" t="s">
        <v>16808</v>
      </c>
      <c r="E1912" s="7">
        <v>1</v>
      </c>
      <c r="F1912" s="7">
        <v>3</v>
      </c>
      <c r="G1912" s="7" t="s">
        <v>116</v>
      </c>
      <c r="H1912" s="7">
        <v>23</v>
      </c>
      <c r="I1912" s="7" t="s">
        <v>16810</v>
      </c>
      <c r="J1912" s="7" t="s">
        <v>16811</v>
      </c>
      <c r="K1912" s="7" t="s">
        <v>16812</v>
      </c>
      <c r="L1912" s="7" t="s">
        <v>16813</v>
      </c>
      <c r="M1912" s="7">
        <v>0</v>
      </c>
      <c r="N1912" s="7" t="s">
        <v>165</v>
      </c>
      <c r="O1912" s="7" t="s">
        <v>16814</v>
      </c>
      <c r="P1912" s="11" t="s">
        <v>363</v>
      </c>
    </row>
    <row r="1913" spans="1:16" ht="15.75" customHeight="1" x14ac:dyDescent="0.3">
      <c r="A1913" s="10">
        <v>1912</v>
      </c>
      <c r="B1913" s="8" t="s">
        <v>16815</v>
      </c>
      <c r="C1913" s="8">
        <v>28</v>
      </c>
      <c r="D1913" s="8" t="s">
        <v>16816</v>
      </c>
      <c r="E1913" s="8">
        <v>2</v>
      </c>
      <c r="F1913" s="8">
        <v>3</v>
      </c>
      <c r="G1913" s="8" t="s">
        <v>192</v>
      </c>
      <c r="H1913" s="8">
        <v>34</v>
      </c>
      <c r="I1913" s="8" t="s">
        <v>16817</v>
      </c>
      <c r="J1913" s="8" t="s">
        <v>16818</v>
      </c>
      <c r="K1913" s="8" t="s">
        <v>16819</v>
      </c>
      <c r="L1913" s="8" t="s">
        <v>16820</v>
      </c>
      <c r="M1913" s="8">
        <v>0</v>
      </c>
      <c r="N1913" s="8" t="s">
        <v>222</v>
      </c>
      <c r="O1913" s="8" t="s">
        <v>16821</v>
      </c>
      <c r="P1913" s="12" t="s">
        <v>168</v>
      </c>
    </row>
    <row r="1914" spans="1:16" ht="15.75" customHeight="1" x14ac:dyDescent="0.3">
      <c r="A1914" s="9">
        <v>1913</v>
      </c>
      <c r="B1914" s="7" t="s">
        <v>16822</v>
      </c>
      <c r="C1914" s="7">
        <v>35</v>
      </c>
      <c r="D1914" s="7" t="s">
        <v>16823</v>
      </c>
      <c r="E1914" s="7">
        <v>3</v>
      </c>
      <c r="F1914" s="7">
        <v>4</v>
      </c>
      <c r="G1914" s="7" t="s">
        <v>192</v>
      </c>
      <c r="H1914" s="7">
        <v>99</v>
      </c>
      <c r="I1914" s="7" t="s">
        <v>16824</v>
      </c>
      <c r="J1914" s="7" t="s">
        <v>16825</v>
      </c>
      <c r="K1914" s="7" t="s">
        <v>16827</v>
      </c>
      <c r="L1914" s="7" t="s">
        <v>16828</v>
      </c>
      <c r="M1914" s="7">
        <v>0</v>
      </c>
      <c r="N1914" s="7" t="s">
        <v>165</v>
      </c>
      <c r="O1914" s="7" t="s">
        <v>16829</v>
      </c>
      <c r="P1914" s="11" t="s">
        <v>877</v>
      </c>
    </row>
    <row r="1915" spans="1:16" ht="15.75" customHeight="1" x14ac:dyDescent="0.3">
      <c r="A1915" s="10">
        <v>1914</v>
      </c>
      <c r="B1915" s="8" t="s">
        <v>16831</v>
      </c>
      <c r="C1915" s="8">
        <v>49</v>
      </c>
      <c r="D1915" s="8" t="s">
        <v>16832</v>
      </c>
      <c r="E1915" s="8">
        <v>2</v>
      </c>
      <c r="F1915" s="8">
        <v>3</v>
      </c>
      <c r="G1915" s="8" t="s">
        <v>192</v>
      </c>
      <c r="H1915" s="8">
        <v>16</v>
      </c>
      <c r="I1915" s="8" t="s">
        <v>16838</v>
      </c>
      <c r="J1915" s="8" t="s">
        <v>16839</v>
      </c>
      <c r="K1915" s="8" t="s">
        <v>16840</v>
      </c>
      <c r="L1915" s="8" t="s">
        <v>16841</v>
      </c>
      <c r="M1915" s="8">
        <v>0</v>
      </c>
      <c r="N1915" s="8" t="s">
        <v>165</v>
      </c>
      <c r="O1915" s="8" t="s">
        <v>16842</v>
      </c>
      <c r="P1915" s="12" t="s">
        <v>328</v>
      </c>
    </row>
    <row r="1916" spans="1:16" ht="15.75" customHeight="1" x14ac:dyDescent="0.3">
      <c r="A1916" s="9">
        <v>1915</v>
      </c>
      <c r="B1916" s="7" t="s">
        <v>16843</v>
      </c>
      <c r="C1916" s="7">
        <v>58</v>
      </c>
      <c r="D1916" s="7" t="s">
        <v>16844</v>
      </c>
      <c r="E1916" s="7">
        <v>1</v>
      </c>
      <c r="F1916" s="7">
        <v>3</v>
      </c>
      <c r="G1916" s="7" t="s">
        <v>116</v>
      </c>
      <c r="H1916" s="7">
        <v>7</v>
      </c>
      <c r="I1916" s="7" t="s">
        <v>16845</v>
      </c>
      <c r="J1916" s="7" t="s">
        <v>16846</v>
      </c>
      <c r="K1916" s="7" t="s">
        <v>16847</v>
      </c>
      <c r="L1916" s="7" t="s">
        <v>16848</v>
      </c>
      <c r="M1916" s="7">
        <v>0</v>
      </c>
      <c r="N1916" s="7" t="s">
        <v>165</v>
      </c>
      <c r="O1916" s="7" t="s">
        <v>16850</v>
      </c>
      <c r="P1916" s="11" t="s">
        <v>446</v>
      </c>
    </row>
    <row r="1917" spans="1:16" ht="15.75" customHeight="1" x14ac:dyDescent="0.3">
      <c r="A1917" s="10">
        <v>1916</v>
      </c>
      <c r="B1917" s="8" t="s">
        <v>16851</v>
      </c>
      <c r="C1917" s="8">
        <v>70</v>
      </c>
      <c r="D1917" s="8" t="s">
        <v>16852</v>
      </c>
      <c r="E1917" s="8">
        <v>3</v>
      </c>
      <c r="F1917" s="8">
        <v>4</v>
      </c>
      <c r="G1917" s="8" t="s">
        <v>116</v>
      </c>
      <c r="H1917" s="8">
        <v>85</v>
      </c>
      <c r="I1917" s="8" t="s">
        <v>16853</v>
      </c>
      <c r="J1917" s="8" t="s">
        <v>16854</v>
      </c>
      <c r="K1917" s="8" t="s">
        <v>16855</v>
      </c>
      <c r="L1917" s="8" t="s">
        <v>16856</v>
      </c>
      <c r="M1917" s="8">
        <v>0</v>
      </c>
      <c r="N1917" s="8" t="s">
        <v>128</v>
      </c>
      <c r="O1917" s="8" t="s">
        <v>16857</v>
      </c>
      <c r="P1917" s="12" t="s">
        <v>246</v>
      </c>
    </row>
    <row r="1918" spans="1:16" ht="15.75" customHeight="1" x14ac:dyDescent="0.3">
      <c r="A1918" s="9">
        <v>1917</v>
      </c>
      <c r="B1918" s="7" t="s">
        <v>16858</v>
      </c>
      <c r="C1918" s="7">
        <v>29</v>
      </c>
      <c r="D1918" s="7" t="s">
        <v>16859</v>
      </c>
      <c r="E1918" s="7">
        <v>1</v>
      </c>
      <c r="F1918" s="7">
        <v>3</v>
      </c>
      <c r="G1918" s="7" t="s">
        <v>116</v>
      </c>
      <c r="H1918" s="7">
        <v>59</v>
      </c>
      <c r="I1918" s="7" t="s">
        <v>16861</v>
      </c>
      <c r="J1918" s="7" t="s">
        <v>16862</v>
      </c>
      <c r="K1918" s="7" t="s">
        <v>16863</v>
      </c>
      <c r="L1918" s="7" t="s">
        <v>16864</v>
      </c>
      <c r="M1918" s="7">
        <v>0</v>
      </c>
      <c r="N1918" s="7" t="s">
        <v>128</v>
      </c>
      <c r="O1918" s="7" t="s">
        <v>16865</v>
      </c>
      <c r="P1918" s="11" t="s">
        <v>293</v>
      </c>
    </row>
    <row r="1919" spans="1:16" ht="15.75" customHeight="1" x14ac:dyDescent="0.3">
      <c r="A1919" s="10">
        <v>1918</v>
      </c>
      <c r="B1919" s="8" t="s">
        <v>16866</v>
      </c>
      <c r="C1919" s="8">
        <v>30</v>
      </c>
      <c r="D1919" s="8" t="s">
        <v>16867</v>
      </c>
      <c r="E1919" s="8">
        <v>1</v>
      </c>
      <c r="F1919" s="8">
        <v>3</v>
      </c>
      <c r="G1919" s="8" t="s">
        <v>192</v>
      </c>
      <c r="H1919" s="8">
        <v>12</v>
      </c>
      <c r="I1919" s="8" t="s">
        <v>16869</v>
      </c>
      <c r="J1919" s="8" t="s">
        <v>16870</v>
      </c>
      <c r="K1919" s="8" t="s">
        <v>16871</v>
      </c>
      <c r="L1919" s="8" t="s">
        <v>16872</v>
      </c>
      <c r="M1919" s="8">
        <v>0</v>
      </c>
      <c r="N1919" s="8" t="s">
        <v>165</v>
      </c>
      <c r="O1919" s="8" t="s">
        <v>16873</v>
      </c>
      <c r="P1919" s="12" t="s">
        <v>446</v>
      </c>
    </row>
    <row r="1920" spans="1:16" ht="15.75" customHeight="1" x14ac:dyDescent="0.3">
      <c r="A1920" s="9">
        <v>1919</v>
      </c>
      <c r="B1920" s="7" t="s">
        <v>16874</v>
      </c>
      <c r="C1920" s="7">
        <v>20</v>
      </c>
      <c r="D1920" s="7" t="s">
        <v>16875</v>
      </c>
      <c r="E1920" s="7">
        <v>3</v>
      </c>
      <c r="F1920" s="7">
        <v>3</v>
      </c>
      <c r="G1920" s="7" t="s">
        <v>192</v>
      </c>
      <c r="H1920" s="7">
        <v>54</v>
      </c>
      <c r="I1920" s="7" t="s">
        <v>16876</v>
      </c>
      <c r="J1920" s="7" t="s">
        <v>16877</v>
      </c>
      <c r="K1920" s="7" t="s">
        <v>16878</v>
      </c>
      <c r="L1920" s="7" t="s">
        <v>16879</v>
      </c>
      <c r="M1920" s="7">
        <v>0</v>
      </c>
      <c r="N1920" s="7" t="s">
        <v>165</v>
      </c>
      <c r="O1920" s="7" t="s">
        <v>16881</v>
      </c>
      <c r="P1920" s="11" t="s">
        <v>274</v>
      </c>
    </row>
    <row r="1921" spans="1:16" ht="15.75" customHeight="1" x14ac:dyDescent="0.3">
      <c r="A1921" s="10">
        <v>1920</v>
      </c>
      <c r="B1921" s="8" t="s">
        <v>16882</v>
      </c>
      <c r="C1921" s="8">
        <v>47</v>
      </c>
      <c r="D1921" s="8" t="s">
        <v>16883</v>
      </c>
      <c r="E1921" s="8">
        <v>1</v>
      </c>
      <c r="F1921" s="8">
        <v>3</v>
      </c>
      <c r="G1921" s="8" t="s">
        <v>116</v>
      </c>
      <c r="H1921" s="8">
        <v>105</v>
      </c>
      <c r="I1921" s="8" t="s">
        <v>16884</v>
      </c>
      <c r="J1921" s="8" t="s">
        <v>16885</v>
      </c>
      <c r="K1921" s="8" t="s">
        <v>16886</v>
      </c>
      <c r="L1921" s="8" t="s">
        <v>16888</v>
      </c>
      <c r="M1921" s="8">
        <v>0</v>
      </c>
      <c r="N1921" s="8" t="s">
        <v>307</v>
      </c>
      <c r="O1921" s="8" t="s">
        <v>16889</v>
      </c>
      <c r="P1921" s="12" t="s">
        <v>225</v>
      </c>
    </row>
    <row r="1922" spans="1:16" ht="15.75" customHeight="1" x14ac:dyDescent="0.3">
      <c r="A1922" s="9">
        <v>1921</v>
      </c>
      <c r="B1922" s="7" t="s">
        <v>16890</v>
      </c>
      <c r="C1922" s="7">
        <v>76</v>
      </c>
      <c r="D1922" s="7" t="s">
        <v>16891</v>
      </c>
      <c r="E1922" s="7">
        <v>2</v>
      </c>
      <c r="F1922" s="7">
        <v>1</v>
      </c>
      <c r="G1922" s="7" t="s">
        <v>192</v>
      </c>
      <c r="H1922" s="7">
        <v>26</v>
      </c>
      <c r="I1922" s="7" t="s">
        <v>16893</v>
      </c>
      <c r="J1922" s="7" t="s">
        <v>16894</v>
      </c>
      <c r="K1922" s="7" t="s">
        <v>16895</v>
      </c>
      <c r="L1922" s="7" t="s">
        <v>16896</v>
      </c>
      <c r="M1922" s="7">
        <v>0</v>
      </c>
      <c r="N1922" s="7" t="s">
        <v>128</v>
      </c>
      <c r="O1922" s="7" t="s">
        <v>16897</v>
      </c>
      <c r="P1922" s="11" t="s">
        <v>584</v>
      </c>
    </row>
    <row r="1923" spans="1:16" ht="15.75" customHeight="1" x14ac:dyDescent="0.3">
      <c r="A1923" s="10">
        <v>1922</v>
      </c>
      <c r="B1923" s="8" t="s">
        <v>16898</v>
      </c>
      <c r="C1923" s="8">
        <v>45</v>
      </c>
      <c r="D1923" s="8" t="s">
        <v>16899</v>
      </c>
      <c r="E1923" s="8">
        <v>2</v>
      </c>
      <c r="F1923" s="8">
        <v>3</v>
      </c>
      <c r="G1923" s="8" t="s">
        <v>192</v>
      </c>
      <c r="H1923" s="8">
        <v>19</v>
      </c>
      <c r="I1923" s="8" t="s">
        <v>16901</v>
      </c>
      <c r="J1923" s="8" t="s">
        <v>16902</v>
      </c>
      <c r="K1923" s="8" t="s">
        <v>16903</v>
      </c>
      <c r="L1923" s="8" t="s">
        <v>16904</v>
      </c>
      <c r="M1923" s="8">
        <v>0</v>
      </c>
      <c r="N1923" s="8" t="s">
        <v>165</v>
      </c>
      <c r="O1923" s="8" t="s">
        <v>16905</v>
      </c>
      <c r="P1923" s="12" t="s">
        <v>398</v>
      </c>
    </row>
    <row r="1924" spans="1:16" ht="15.75" customHeight="1" x14ac:dyDescent="0.3">
      <c r="A1924" s="9">
        <v>1923</v>
      </c>
      <c r="B1924" s="7" t="s">
        <v>16906</v>
      </c>
      <c r="C1924" s="7">
        <v>2</v>
      </c>
      <c r="D1924" s="7" t="s">
        <v>16907</v>
      </c>
      <c r="E1924" s="7">
        <v>1</v>
      </c>
      <c r="F1924" s="7">
        <v>3</v>
      </c>
      <c r="G1924" s="7" t="s">
        <v>192</v>
      </c>
      <c r="H1924" s="7">
        <v>14</v>
      </c>
      <c r="I1924" s="7" t="s">
        <v>16909</v>
      </c>
      <c r="J1924" s="7" t="s">
        <v>16910</v>
      </c>
      <c r="K1924" s="7" t="s">
        <v>16911</v>
      </c>
      <c r="L1924" s="7" t="s">
        <v>16912</v>
      </c>
      <c r="M1924" s="7">
        <v>0</v>
      </c>
      <c r="N1924" s="7" t="s">
        <v>128</v>
      </c>
      <c r="O1924" s="7" t="s">
        <v>16913</v>
      </c>
      <c r="P1924" s="11" t="s">
        <v>446</v>
      </c>
    </row>
    <row r="1925" spans="1:16" ht="15.75" customHeight="1" x14ac:dyDescent="0.3">
      <c r="A1925" s="10">
        <v>1924</v>
      </c>
      <c r="B1925" s="8" t="s">
        <v>16914</v>
      </c>
      <c r="C1925" s="8">
        <v>28</v>
      </c>
      <c r="D1925" s="8" t="s">
        <v>16915</v>
      </c>
      <c r="E1925" s="8">
        <v>1</v>
      </c>
      <c r="F1925" s="8">
        <v>3</v>
      </c>
      <c r="G1925" s="8" t="s">
        <v>116</v>
      </c>
      <c r="H1925" s="8">
        <v>119</v>
      </c>
      <c r="I1925" s="8" t="s">
        <v>16917</v>
      </c>
      <c r="J1925" s="8" t="s">
        <v>16918</v>
      </c>
      <c r="K1925" s="8" t="s">
        <v>16919</v>
      </c>
      <c r="L1925" s="8" t="s">
        <v>16920</v>
      </c>
      <c r="M1925" s="8">
        <v>0</v>
      </c>
      <c r="N1925" s="8" t="s">
        <v>165</v>
      </c>
      <c r="O1925" s="8" t="s">
        <v>16921</v>
      </c>
      <c r="P1925" s="12" t="s">
        <v>293</v>
      </c>
    </row>
    <row r="1926" spans="1:16" ht="15.75" customHeight="1" x14ac:dyDescent="0.3">
      <c r="A1926" s="9">
        <v>1925</v>
      </c>
      <c r="B1926" s="7" t="s">
        <v>16922</v>
      </c>
      <c r="C1926" s="7">
        <v>59</v>
      </c>
      <c r="D1926" s="7" t="s">
        <v>16923</v>
      </c>
      <c r="E1926" s="7">
        <v>2</v>
      </c>
      <c r="F1926" s="7">
        <v>2</v>
      </c>
      <c r="G1926" s="7" t="s">
        <v>192</v>
      </c>
      <c r="H1926" s="7">
        <v>73</v>
      </c>
      <c r="I1926" s="7" t="s">
        <v>16925</v>
      </c>
      <c r="J1926" s="7" t="s">
        <v>16926</v>
      </c>
      <c r="K1926" s="7" t="s">
        <v>16927</v>
      </c>
      <c r="L1926" s="7" t="s">
        <v>16928</v>
      </c>
      <c r="M1926" s="7">
        <v>0</v>
      </c>
      <c r="N1926" s="7" t="s">
        <v>128</v>
      </c>
      <c r="O1926" s="7" t="s">
        <v>16929</v>
      </c>
      <c r="P1926" s="11" t="s">
        <v>328</v>
      </c>
    </row>
    <row r="1927" spans="1:16" ht="15.75" customHeight="1" x14ac:dyDescent="0.3">
      <c r="A1927" s="10">
        <v>1926</v>
      </c>
      <c r="B1927" s="8" t="s">
        <v>16930</v>
      </c>
      <c r="C1927" s="8">
        <v>1</v>
      </c>
      <c r="D1927" s="8" t="s">
        <v>16932</v>
      </c>
      <c r="E1927" s="8">
        <v>1</v>
      </c>
      <c r="F1927" s="8">
        <v>3</v>
      </c>
      <c r="G1927" s="8" t="s">
        <v>192</v>
      </c>
      <c r="H1927" s="8">
        <v>23</v>
      </c>
      <c r="I1927" s="8" t="s">
        <v>16933</v>
      </c>
      <c r="J1927" s="8" t="s">
        <v>16934</v>
      </c>
      <c r="K1927" s="8" t="s">
        <v>16935</v>
      </c>
      <c r="L1927" s="8" t="s">
        <v>16936</v>
      </c>
      <c r="M1927" s="8">
        <v>0</v>
      </c>
      <c r="N1927" s="8" t="s">
        <v>128</v>
      </c>
      <c r="O1927" s="8" t="s">
        <v>16937</v>
      </c>
      <c r="P1927" s="12" t="s">
        <v>446</v>
      </c>
    </row>
    <row r="1928" spans="1:16" ht="15.75" customHeight="1" x14ac:dyDescent="0.3">
      <c r="A1928" s="9">
        <v>1927</v>
      </c>
      <c r="B1928" s="7" t="s">
        <v>16938</v>
      </c>
      <c r="C1928" s="7">
        <v>65</v>
      </c>
      <c r="D1928" s="7" t="s">
        <v>16939</v>
      </c>
      <c r="E1928" s="7">
        <v>5</v>
      </c>
      <c r="F1928" s="7">
        <v>3</v>
      </c>
      <c r="G1928" s="7" t="s">
        <v>192</v>
      </c>
      <c r="H1928" s="7">
        <v>92</v>
      </c>
      <c r="I1928" s="7" t="s">
        <v>16940</v>
      </c>
      <c r="J1928" s="7" t="s">
        <v>16941</v>
      </c>
      <c r="K1928" s="7" t="s">
        <v>16942</v>
      </c>
      <c r="L1928" s="7" t="s">
        <v>16943</v>
      </c>
      <c r="M1928" s="7">
        <v>1</v>
      </c>
      <c r="N1928" s="7" t="s">
        <v>128</v>
      </c>
      <c r="O1928" s="7" t="s">
        <v>16944</v>
      </c>
      <c r="P1928" s="11" t="s">
        <v>2960</v>
      </c>
    </row>
    <row r="1929" spans="1:16" ht="15.75" customHeight="1" x14ac:dyDescent="0.3">
      <c r="A1929" s="10">
        <v>1928</v>
      </c>
      <c r="B1929" s="8" t="s">
        <v>16945</v>
      </c>
      <c r="C1929" s="8">
        <v>34</v>
      </c>
      <c r="D1929" s="8" t="s">
        <v>16946</v>
      </c>
      <c r="E1929" s="8">
        <v>1</v>
      </c>
      <c r="F1929" s="8">
        <v>3</v>
      </c>
      <c r="G1929" s="8" t="s">
        <v>116</v>
      </c>
      <c r="H1929" s="8">
        <v>101</v>
      </c>
      <c r="I1929" s="8" t="s">
        <v>16952</v>
      </c>
      <c r="J1929" s="8" t="s">
        <v>16953</v>
      </c>
      <c r="K1929" s="8" t="s">
        <v>16954</v>
      </c>
      <c r="L1929" s="8" t="s">
        <v>16955</v>
      </c>
      <c r="M1929" s="8">
        <v>1</v>
      </c>
      <c r="N1929" s="8" t="s">
        <v>307</v>
      </c>
      <c r="O1929" s="8" t="s">
        <v>16957</v>
      </c>
      <c r="P1929" s="12" t="s">
        <v>225</v>
      </c>
    </row>
    <row r="1930" spans="1:16" ht="15.75" customHeight="1" x14ac:dyDescent="0.3">
      <c r="A1930" s="9">
        <v>1929</v>
      </c>
      <c r="B1930" s="7" t="s">
        <v>16958</v>
      </c>
      <c r="C1930" s="7">
        <v>50</v>
      </c>
      <c r="D1930" s="7" t="s">
        <v>16959</v>
      </c>
      <c r="E1930" s="7">
        <v>2</v>
      </c>
      <c r="F1930" s="7">
        <v>3</v>
      </c>
      <c r="G1930" s="7" t="s">
        <v>116</v>
      </c>
      <c r="H1930" s="7">
        <v>118</v>
      </c>
      <c r="I1930" s="7" t="s">
        <v>16961</v>
      </c>
      <c r="J1930" s="7" t="s">
        <v>16962</v>
      </c>
      <c r="K1930" s="7" t="s">
        <v>16963</v>
      </c>
      <c r="L1930" s="7" t="s">
        <v>16964</v>
      </c>
      <c r="M1930" s="7">
        <v>0</v>
      </c>
      <c r="N1930" s="7" t="s">
        <v>222</v>
      </c>
      <c r="O1930" s="7" t="s">
        <v>16965</v>
      </c>
      <c r="P1930" s="11" t="s">
        <v>16966</v>
      </c>
    </row>
    <row r="1931" spans="1:16" ht="15.75" customHeight="1" x14ac:dyDescent="0.3">
      <c r="A1931" s="10">
        <v>1930</v>
      </c>
      <c r="B1931" s="8" t="s">
        <v>16968</v>
      </c>
      <c r="C1931" s="8">
        <v>9</v>
      </c>
      <c r="D1931" s="8" t="s">
        <v>16969</v>
      </c>
      <c r="E1931" s="8">
        <v>2</v>
      </c>
      <c r="F1931" s="8">
        <v>2</v>
      </c>
      <c r="G1931" s="8" t="s">
        <v>116</v>
      </c>
      <c r="H1931" s="8">
        <v>16</v>
      </c>
      <c r="I1931" s="8" t="s">
        <v>16970</v>
      </c>
      <c r="J1931" s="8" t="s">
        <v>16971</v>
      </c>
      <c r="K1931" s="8" t="s">
        <v>16972</v>
      </c>
      <c r="L1931" s="8" t="s">
        <v>16973</v>
      </c>
      <c r="M1931" s="8">
        <v>0</v>
      </c>
      <c r="N1931" s="8" t="s">
        <v>128</v>
      </c>
      <c r="O1931" s="8" t="s">
        <v>16976</v>
      </c>
      <c r="P1931" s="12" t="s">
        <v>16977</v>
      </c>
    </row>
    <row r="1932" spans="1:16" ht="15.75" customHeight="1" x14ac:dyDescent="0.3">
      <c r="A1932" s="9">
        <v>1931</v>
      </c>
      <c r="B1932" s="7" t="s">
        <v>16979</v>
      </c>
      <c r="C1932" s="7">
        <v>73</v>
      </c>
      <c r="D1932" s="7" t="s">
        <v>16980</v>
      </c>
      <c r="E1932" s="7">
        <v>2</v>
      </c>
      <c r="F1932" s="7">
        <v>2</v>
      </c>
      <c r="G1932" s="7" t="s">
        <v>192</v>
      </c>
      <c r="H1932" s="7">
        <v>71</v>
      </c>
      <c r="I1932" s="7" t="s">
        <v>16981</v>
      </c>
      <c r="J1932" s="7" t="s">
        <v>16982</v>
      </c>
      <c r="K1932" s="7" t="s">
        <v>16983</v>
      </c>
      <c r="L1932" s="7" t="s">
        <v>16984</v>
      </c>
      <c r="M1932" s="7">
        <v>0</v>
      </c>
      <c r="N1932" s="7" t="s">
        <v>165</v>
      </c>
      <c r="O1932" s="7" t="s">
        <v>16985</v>
      </c>
      <c r="P1932" s="11" t="s">
        <v>16986</v>
      </c>
    </row>
    <row r="1933" spans="1:16" ht="15.75" customHeight="1" x14ac:dyDescent="0.3">
      <c r="A1933" s="10">
        <v>1932</v>
      </c>
      <c r="B1933" s="8" t="s">
        <v>16987</v>
      </c>
      <c r="C1933" s="8">
        <v>12</v>
      </c>
      <c r="D1933" s="8" t="s">
        <v>16988</v>
      </c>
      <c r="E1933" s="8">
        <v>2</v>
      </c>
      <c r="F1933" s="8">
        <v>3</v>
      </c>
      <c r="G1933" s="8" t="s">
        <v>116</v>
      </c>
      <c r="H1933" s="8">
        <v>34</v>
      </c>
      <c r="I1933" s="8" t="s">
        <v>16990</v>
      </c>
      <c r="J1933" s="8" t="s">
        <v>16991</v>
      </c>
      <c r="K1933" s="8" t="s">
        <v>16992</v>
      </c>
      <c r="L1933" s="8" t="s">
        <v>16993</v>
      </c>
      <c r="M1933" s="8">
        <v>0</v>
      </c>
      <c r="N1933" s="8" t="s">
        <v>165</v>
      </c>
      <c r="O1933" s="8" t="s">
        <v>16994</v>
      </c>
      <c r="P1933" s="12" t="s">
        <v>168</v>
      </c>
    </row>
    <row r="1934" spans="1:16" ht="15.75" customHeight="1" x14ac:dyDescent="0.3">
      <c r="A1934" s="9">
        <v>1933</v>
      </c>
      <c r="B1934" s="7" t="s">
        <v>16995</v>
      </c>
      <c r="C1934" s="7">
        <v>80</v>
      </c>
      <c r="D1934" s="7" t="s">
        <v>16996</v>
      </c>
      <c r="E1934" s="7">
        <v>1</v>
      </c>
      <c r="F1934" s="7">
        <v>3</v>
      </c>
      <c r="G1934" s="7" t="s">
        <v>192</v>
      </c>
      <c r="H1934" s="7">
        <v>14</v>
      </c>
      <c r="I1934" s="7" t="s">
        <v>16997</v>
      </c>
      <c r="J1934" s="7" t="s">
        <v>16998</v>
      </c>
      <c r="K1934" s="7" t="s">
        <v>16999</v>
      </c>
      <c r="L1934" s="7" t="s">
        <v>17000</v>
      </c>
      <c r="M1934" s="7">
        <v>0</v>
      </c>
      <c r="N1934" s="7" t="s">
        <v>165</v>
      </c>
      <c r="O1934" s="7" t="s">
        <v>17002</v>
      </c>
      <c r="P1934" s="11" t="s">
        <v>751</v>
      </c>
    </row>
    <row r="1935" spans="1:16" ht="15.75" customHeight="1" x14ac:dyDescent="0.3">
      <c r="A1935" s="10">
        <v>1934</v>
      </c>
      <c r="B1935" s="8" t="s">
        <v>17003</v>
      </c>
      <c r="C1935" s="8">
        <v>39</v>
      </c>
      <c r="D1935" s="8" t="s">
        <v>17004</v>
      </c>
      <c r="E1935" s="8">
        <v>5</v>
      </c>
      <c r="F1935" s="8">
        <v>3</v>
      </c>
      <c r="G1935" s="8" t="s">
        <v>192</v>
      </c>
      <c r="H1935" s="8">
        <v>8</v>
      </c>
      <c r="I1935" s="8" t="s">
        <v>17005</v>
      </c>
      <c r="J1935" s="8" t="s">
        <v>17006</v>
      </c>
      <c r="K1935" s="8" t="s">
        <v>17007</v>
      </c>
      <c r="L1935" s="8" t="s">
        <v>17008</v>
      </c>
      <c r="M1935" s="8">
        <v>1</v>
      </c>
      <c r="N1935" s="8" t="s">
        <v>128</v>
      </c>
      <c r="O1935" s="8" t="s">
        <v>17009</v>
      </c>
      <c r="P1935" s="12" t="s">
        <v>2960</v>
      </c>
    </row>
    <row r="1936" spans="1:16" ht="15.75" customHeight="1" x14ac:dyDescent="0.3">
      <c r="A1936" s="9">
        <v>1935</v>
      </c>
      <c r="B1936" s="7" t="s">
        <v>17011</v>
      </c>
      <c r="C1936" s="7">
        <v>15</v>
      </c>
      <c r="D1936" s="7" t="s">
        <v>17012</v>
      </c>
      <c r="E1936" s="7">
        <v>3</v>
      </c>
      <c r="F1936" s="7">
        <v>4</v>
      </c>
      <c r="G1936" s="7" t="s">
        <v>116</v>
      </c>
      <c r="H1936" s="7">
        <v>4</v>
      </c>
      <c r="I1936" s="7" t="s">
        <v>17013</v>
      </c>
      <c r="J1936" s="7" t="s">
        <v>17014</v>
      </c>
      <c r="K1936" s="7" t="s">
        <v>17015</v>
      </c>
      <c r="L1936" s="7" t="s">
        <v>17016</v>
      </c>
      <c r="M1936" s="7">
        <v>0</v>
      </c>
      <c r="N1936" s="7" t="s">
        <v>165</v>
      </c>
      <c r="O1936" s="7" t="s">
        <v>17017</v>
      </c>
      <c r="P1936" s="11" t="s">
        <v>194</v>
      </c>
    </row>
    <row r="1937" spans="1:16" ht="15.75" customHeight="1" x14ac:dyDescent="0.3">
      <c r="A1937" s="10">
        <v>1936</v>
      </c>
      <c r="B1937" s="8" t="s">
        <v>17018</v>
      </c>
      <c r="C1937" s="8">
        <v>61</v>
      </c>
      <c r="D1937" s="8" t="s">
        <v>17019</v>
      </c>
      <c r="E1937" s="8">
        <v>2</v>
      </c>
      <c r="F1937" s="8">
        <v>2</v>
      </c>
      <c r="G1937" s="8" t="s">
        <v>192</v>
      </c>
      <c r="H1937" s="8">
        <v>64</v>
      </c>
      <c r="I1937" s="8" t="s">
        <v>17020</v>
      </c>
      <c r="J1937" s="8" t="s">
        <v>17021</v>
      </c>
      <c r="K1937" s="8" t="s">
        <v>17022</v>
      </c>
      <c r="L1937" s="8" t="s">
        <v>17023</v>
      </c>
      <c r="M1937" s="8">
        <v>0</v>
      </c>
      <c r="N1937" s="8" t="s">
        <v>165</v>
      </c>
      <c r="O1937" s="8" t="s">
        <v>17024</v>
      </c>
      <c r="P1937" s="12" t="s">
        <v>328</v>
      </c>
    </row>
    <row r="1938" spans="1:16" ht="15.75" customHeight="1" x14ac:dyDescent="0.3">
      <c r="A1938" s="9">
        <v>1937</v>
      </c>
      <c r="B1938" s="7" t="s">
        <v>17025</v>
      </c>
      <c r="C1938" s="7">
        <v>66</v>
      </c>
      <c r="D1938" s="7" t="s">
        <v>17027</v>
      </c>
      <c r="E1938" s="7">
        <v>1</v>
      </c>
      <c r="F1938" s="7">
        <v>4</v>
      </c>
      <c r="G1938" s="7" t="s">
        <v>192</v>
      </c>
      <c r="H1938" s="7">
        <v>26</v>
      </c>
      <c r="I1938" s="7" t="s">
        <v>17028</v>
      </c>
      <c r="J1938" s="7" t="s">
        <v>17029</v>
      </c>
      <c r="K1938" s="7" t="s">
        <v>17030</v>
      </c>
      <c r="L1938" s="7" t="s">
        <v>17031</v>
      </c>
      <c r="M1938" s="7">
        <v>0</v>
      </c>
      <c r="N1938" s="7" t="s">
        <v>307</v>
      </c>
      <c r="O1938" s="7" t="s">
        <v>17032</v>
      </c>
      <c r="P1938" s="11" t="s">
        <v>751</v>
      </c>
    </row>
    <row r="1939" spans="1:16" ht="15.75" customHeight="1" x14ac:dyDescent="0.3">
      <c r="A1939" s="10">
        <v>1938</v>
      </c>
      <c r="B1939" s="8" t="s">
        <v>17033</v>
      </c>
      <c r="C1939" s="8">
        <v>5</v>
      </c>
      <c r="D1939" s="8" t="s">
        <v>17034</v>
      </c>
      <c r="E1939" s="8">
        <v>3</v>
      </c>
      <c r="F1939" s="8">
        <v>2</v>
      </c>
      <c r="G1939" s="8" t="s">
        <v>192</v>
      </c>
      <c r="H1939" s="8">
        <v>90</v>
      </c>
      <c r="I1939" s="8" t="s">
        <v>17035</v>
      </c>
      <c r="J1939" s="8" t="s">
        <v>17036</v>
      </c>
      <c r="K1939" s="8" t="s">
        <v>17037</v>
      </c>
      <c r="L1939" s="8" t="s">
        <v>17038</v>
      </c>
      <c r="M1939" s="8">
        <v>0</v>
      </c>
      <c r="N1939" s="8" t="s">
        <v>165</v>
      </c>
      <c r="O1939" s="8" t="s">
        <v>17039</v>
      </c>
      <c r="P1939" s="12" t="s">
        <v>194</v>
      </c>
    </row>
    <row r="1940" spans="1:16" ht="15.75" customHeight="1" x14ac:dyDescent="0.3">
      <c r="A1940" s="9">
        <v>1939</v>
      </c>
      <c r="B1940" s="7" t="s">
        <v>17040</v>
      </c>
      <c r="C1940" s="7">
        <v>75</v>
      </c>
      <c r="D1940" s="7" t="s">
        <v>17042</v>
      </c>
      <c r="E1940" s="7">
        <v>2</v>
      </c>
      <c r="F1940" s="7">
        <v>2</v>
      </c>
      <c r="G1940" s="7" t="s">
        <v>116</v>
      </c>
      <c r="H1940" s="7">
        <v>93</v>
      </c>
      <c r="I1940" s="7" t="s">
        <v>17043</v>
      </c>
      <c r="J1940" s="7" t="s">
        <v>17044</v>
      </c>
      <c r="K1940" s="7" t="s">
        <v>17045</v>
      </c>
      <c r="L1940" s="7" t="s">
        <v>17046</v>
      </c>
      <c r="M1940" s="7">
        <v>0</v>
      </c>
      <c r="N1940" s="7" t="s">
        <v>307</v>
      </c>
      <c r="O1940" s="7" t="s">
        <v>17047</v>
      </c>
      <c r="P1940" s="11" t="s">
        <v>168</v>
      </c>
    </row>
    <row r="1941" spans="1:16" ht="15.75" customHeight="1" x14ac:dyDescent="0.3">
      <c r="A1941" s="10">
        <v>1940</v>
      </c>
      <c r="B1941" s="8" t="s">
        <v>17048</v>
      </c>
      <c r="C1941" s="8">
        <v>73</v>
      </c>
      <c r="D1941" s="8" t="s">
        <v>17049</v>
      </c>
      <c r="E1941" s="8">
        <v>2</v>
      </c>
      <c r="F1941" s="8">
        <v>4</v>
      </c>
      <c r="G1941" s="8" t="s">
        <v>192</v>
      </c>
      <c r="H1941" s="8">
        <v>83</v>
      </c>
      <c r="I1941" s="8" t="s">
        <v>17050</v>
      </c>
      <c r="J1941" s="8" t="s">
        <v>17051</v>
      </c>
      <c r="K1941" s="8" t="s">
        <v>17052</v>
      </c>
      <c r="L1941" s="8" t="s">
        <v>17053</v>
      </c>
      <c r="M1941" s="8">
        <v>0</v>
      </c>
      <c r="N1941" s="8" t="s">
        <v>307</v>
      </c>
      <c r="O1941" s="8" t="s">
        <v>17055</v>
      </c>
      <c r="P1941" s="12" t="s">
        <v>17056</v>
      </c>
    </row>
    <row r="1942" spans="1:16" ht="15.75" customHeight="1" x14ac:dyDescent="0.3">
      <c r="A1942" s="9">
        <v>1941</v>
      </c>
      <c r="B1942" s="7" t="s">
        <v>17057</v>
      </c>
      <c r="C1942" s="7">
        <v>67</v>
      </c>
      <c r="D1942" s="7" t="s">
        <v>17058</v>
      </c>
      <c r="E1942" s="7">
        <v>3</v>
      </c>
      <c r="F1942" s="7">
        <v>3</v>
      </c>
      <c r="G1942" s="7" t="s">
        <v>116</v>
      </c>
      <c r="H1942" s="7">
        <v>53</v>
      </c>
      <c r="I1942" s="7" t="s">
        <v>17059</v>
      </c>
      <c r="J1942" s="7" t="s">
        <v>17060</v>
      </c>
      <c r="K1942" s="7" t="s">
        <v>17061</v>
      </c>
      <c r="L1942" s="7" t="s">
        <v>17062</v>
      </c>
      <c r="M1942" s="7">
        <v>0</v>
      </c>
      <c r="N1942" s="7" t="s">
        <v>307</v>
      </c>
      <c r="O1942" s="7" t="s">
        <v>17064</v>
      </c>
      <c r="P1942" s="11" t="s">
        <v>877</v>
      </c>
    </row>
    <row r="1943" spans="1:16" ht="15.75" customHeight="1" x14ac:dyDescent="0.3">
      <c r="A1943" s="10">
        <v>1942</v>
      </c>
      <c r="B1943" s="8" t="s">
        <v>17065</v>
      </c>
      <c r="C1943" s="8">
        <v>53</v>
      </c>
      <c r="D1943" s="8" t="s">
        <v>17066</v>
      </c>
      <c r="E1943" s="8">
        <v>1</v>
      </c>
      <c r="F1943" s="8">
        <v>3</v>
      </c>
      <c r="G1943" s="8" t="s">
        <v>192</v>
      </c>
      <c r="H1943" s="8">
        <v>109</v>
      </c>
      <c r="I1943" s="8" t="s">
        <v>17067</v>
      </c>
      <c r="J1943" s="8" t="s">
        <v>17068</v>
      </c>
      <c r="K1943" s="8" t="s">
        <v>17069</v>
      </c>
      <c r="L1943" s="8" t="s">
        <v>17070</v>
      </c>
      <c r="M1943" s="8">
        <v>0</v>
      </c>
      <c r="N1943" s="8" t="s">
        <v>165</v>
      </c>
      <c r="O1943" s="8" t="s">
        <v>17071</v>
      </c>
      <c r="P1943" s="12" t="s">
        <v>225</v>
      </c>
    </row>
    <row r="1944" spans="1:16" ht="15.75" customHeight="1" x14ac:dyDescent="0.3">
      <c r="A1944" s="9">
        <v>1943</v>
      </c>
      <c r="B1944" s="7" t="s">
        <v>17073</v>
      </c>
      <c r="C1944" s="7">
        <v>73</v>
      </c>
      <c r="D1944" s="7" t="s">
        <v>17074</v>
      </c>
      <c r="E1944" s="7">
        <v>1</v>
      </c>
      <c r="F1944" s="7">
        <v>1</v>
      </c>
      <c r="G1944" s="7" t="s">
        <v>192</v>
      </c>
      <c r="H1944" s="7">
        <v>76</v>
      </c>
      <c r="I1944" s="7" t="s">
        <v>17075</v>
      </c>
      <c r="J1944" s="7" t="s">
        <v>17076</v>
      </c>
      <c r="K1944" s="7" t="s">
        <v>17077</v>
      </c>
      <c r="L1944" s="7" t="s">
        <v>17078</v>
      </c>
      <c r="M1944" s="7">
        <v>0</v>
      </c>
      <c r="N1944" s="7" t="s">
        <v>165</v>
      </c>
      <c r="O1944" s="7" t="s">
        <v>17079</v>
      </c>
      <c r="P1944" s="11" t="s">
        <v>363</v>
      </c>
    </row>
    <row r="1945" spans="1:16" ht="15.75" customHeight="1" x14ac:dyDescent="0.3">
      <c r="A1945" s="10">
        <v>1944</v>
      </c>
      <c r="B1945" s="8" t="s">
        <v>17081</v>
      </c>
      <c r="C1945" s="8">
        <v>41</v>
      </c>
      <c r="D1945" s="8" t="s">
        <v>17082</v>
      </c>
      <c r="E1945" s="8">
        <v>1</v>
      </c>
      <c r="F1945" s="8">
        <v>3</v>
      </c>
      <c r="G1945" s="8" t="s">
        <v>192</v>
      </c>
      <c r="H1945" s="8">
        <v>40</v>
      </c>
      <c r="I1945" s="8" t="s">
        <v>17083</v>
      </c>
      <c r="J1945" s="8" t="s">
        <v>17084</v>
      </c>
      <c r="K1945" s="8" t="s">
        <v>17085</v>
      </c>
      <c r="L1945" s="8" t="s">
        <v>17086</v>
      </c>
      <c r="M1945" s="8">
        <v>0</v>
      </c>
      <c r="N1945" s="8" t="s">
        <v>165</v>
      </c>
      <c r="O1945" s="8" t="s">
        <v>17087</v>
      </c>
      <c r="P1945" s="12" t="s">
        <v>446</v>
      </c>
    </row>
    <row r="1946" spans="1:16" ht="15.75" customHeight="1" x14ac:dyDescent="0.3">
      <c r="A1946" s="9">
        <v>1945</v>
      </c>
      <c r="B1946" s="7" t="s">
        <v>17089</v>
      </c>
      <c r="C1946" s="7">
        <v>36</v>
      </c>
      <c r="D1946" s="7" t="s">
        <v>17090</v>
      </c>
      <c r="E1946" s="7">
        <v>1</v>
      </c>
      <c r="F1946" s="7">
        <v>2</v>
      </c>
      <c r="G1946" s="7" t="s">
        <v>192</v>
      </c>
      <c r="H1946" s="7">
        <v>14</v>
      </c>
      <c r="I1946" s="7" t="s">
        <v>17091</v>
      </c>
      <c r="J1946" s="7" t="s">
        <v>17092</v>
      </c>
      <c r="K1946" s="7" t="s">
        <v>17093</v>
      </c>
      <c r="L1946" s="7" t="s">
        <v>17094</v>
      </c>
      <c r="M1946" s="7">
        <v>0</v>
      </c>
      <c r="N1946" s="7" t="s">
        <v>128</v>
      </c>
      <c r="O1946" s="7" t="s">
        <v>17096</v>
      </c>
      <c r="P1946" s="11" t="s">
        <v>225</v>
      </c>
    </row>
    <row r="1947" spans="1:16" ht="15.75" customHeight="1" x14ac:dyDescent="0.3">
      <c r="A1947" s="10">
        <v>1946</v>
      </c>
      <c r="B1947" s="8" t="s">
        <v>17097</v>
      </c>
      <c r="C1947" s="8">
        <v>57</v>
      </c>
      <c r="D1947" s="8" t="s">
        <v>17098</v>
      </c>
      <c r="E1947" s="8">
        <v>2</v>
      </c>
      <c r="F1947" s="8">
        <v>1</v>
      </c>
      <c r="G1947" s="8" t="s">
        <v>116</v>
      </c>
      <c r="H1947" s="8">
        <v>78</v>
      </c>
      <c r="I1947" s="8" t="s">
        <v>17099</v>
      </c>
      <c r="J1947" s="8" t="s">
        <v>17100</v>
      </c>
      <c r="K1947" s="8" t="s">
        <v>17101</v>
      </c>
      <c r="L1947" s="8" t="s">
        <v>17102</v>
      </c>
      <c r="M1947" s="8">
        <v>0</v>
      </c>
      <c r="N1947" s="8" t="s">
        <v>165</v>
      </c>
      <c r="O1947" s="8" t="s">
        <v>17103</v>
      </c>
      <c r="P1947" s="12" t="s">
        <v>168</v>
      </c>
    </row>
    <row r="1948" spans="1:16" ht="15.75" customHeight="1" x14ac:dyDescent="0.3">
      <c r="A1948" s="9">
        <v>1947</v>
      </c>
      <c r="B1948" s="7" t="s">
        <v>17104</v>
      </c>
      <c r="C1948" s="7">
        <v>45</v>
      </c>
      <c r="D1948" s="7" t="s">
        <v>17105</v>
      </c>
      <c r="E1948" s="7">
        <v>1</v>
      </c>
      <c r="F1948" s="7">
        <v>3</v>
      </c>
      <c r="G1948" s="7" t="s">
        <v>116</v>
      </c>
      <c r="H1948" s="7">
        <v>16</v>
      </c>
      <c r="I1948" s="7" t="s">
        <v>17106</v>
      </c>
      <c r="J1948" s="7" t="s">
        <v>17107</v>
      </c>
      <c r="K1948" s="7" t="s">
        <v>17108</v>
      </c>
      <c r="L1948" s="7" t="s">
        <v>17109</v>
      </c>
      <c r="M1948" s="7">
        <v>1</v>
      </c>
      <c r="N1948" s="7" t="s">
        <v>128</v>
      </c>
      <c r="O1948" s="7" t="s">
        <v>17110</v>
      </c>
      <c r="P1948" s="11" t="s">
        <v>751</v>
      </c>
    </row>
    <row r="1949" spans="1:16" ht="15.75" customHeight="1" x14ac:dyDescent="0.3">
      <c r="A1949" s="10">
        <v>1948</v>
      </c>
      <c r="B1949" s="8" t="s">
        <v>17112</v>
      </c>
      <c r="C1949" s="8">
        <v>75</v>
      </c>
      <c r="D1949" s="8" t="s">
        <v>17113</v>
      </c>
      <c r="E1949" s="8">
        <v>1</v>
      </c>
      <c r="F1949" s="8">
        <v>3</v>
      </c>
      <c r="G1949" s="8" t="s">
        <v>116</v>
      </c>
      <c r="H1949" s="8">
        <v>79</v>
      </c>
      <c r="I1949" s="8" t="s">
        <v>17114</v>
      </c>
      <c r="J1949" s="8" t="s">
        <v>17115</v>
      </c>
      <c r="K1949" s="8" t="s">
        <v>17116</v>
      </c>
      <c r="L1949" s="8" t="s">
        <v>17117</v>
      </c>
      <c r="M1949" s="8">
        <v>0</v>
      </c>
      <c r="N1949" s="8" t="s">
        <v>128</v>
      </c>
      <c r="O1949" s="8" t="s">
        <v>17118</v>
      </c>
      <c r="P1949" s="12" t="s">
        <v>363</v>
      </c>
    </row>
    <row r="1950" spans="1:16" ht="15.75" customHeight="1" x14ac:dyDescent="0.3">
      <c r="A1950" s="9">
        <v>1949</v>
      </c>
      <c r="B1950" s="7" t="s">
        <v>17120</v>
      </c>
      <c r="C1950" s="7">
        <v>37</v>
      </c>
      <c r="D1950" s="7" t="s">
        <v>17121</v>
      </c>
      <c r="E1950" s="7">
        <v>2</v>
      </c>
      <c r="F1950" s="7">
        <v>2</v>
      </c>
      <c r="G1950" s="7" t="s">
        <v>116</v>
      </c>
      <c r="H1950" s="7">
        <v>84</v>
      </c>
      <c r="I1950" s="7" t="s">
        <v>17122</v>
      </c>
      <c r="J1950" s="7" t="s">
        <v>17123</v>
      </c>
      <c r="K1950" s="7" t="s">
        <v>17124</v>
      </c>
      <c r="L1950" s="7" t="s">
        <v>17125</v>
      </c>
      <c r="M1950" s="7">
        <v>0</v>
      </c>
      <c r="N1950" s="7" t="s">
        <v>128</v>
      </c>
      <c r="O1950" s="7" t="s">
        <v>17127</v>
      </c>
      <c r="P1950" s="11" t="s">
        <v>398</v>
      </c>
    </row>
    <row r="1951" spans="1:16" ht="15.75" customHeight="1" x14ac:dyDescent="0.3">
      <c r="A1951" s="10">
        <v>1950</v>
      </c>
      <c r="B1951" s="8" t="s">
        <v>17128</v>
      </c>
      <c r="C1951" s="8">
        <v>2</v>
      </c>
      <c r="D1951" s="8" t="s">
        <v>146</v>
      </c>
      <c r="E1951" s="8">
        <v>1</v>
      </c>
      <c r="F1951" s="8">
        <v>3</v>
      </c>
      <c r="G1951" s="8" t="s">
        <v>116</v>
      </c>
      <c r="H1951" s="8">
        <v>32</v>
      </c>
      <c r="I1951" s="8" t="s">
        <v>17130</v>
      </c>
      <c r="J1951" s="8" t="s">
        <v>17131</v>
      </c>
      <c r="K1951" s="8" t="s">
        <v>17132</v>
      </c>
      <c r="L1951" s="8" t="s">
        <v>17133</v>
      </c>
      <c r="M1951" s="8">
        <v>0</v>
      </c>
      <c r="N1951" s="8" t="s">
        <v>128</v>
      </c>
      <c r="O1951" s="8" t="s">
        <v>17134</v>
      </c>
      <c r="P1951" s="12" t="s">
        <v>225</v>
      </c>
    </row>
    <row r="1952" spans="1:16" ht="15.75" customHeight="1" x14ac:dyDescent="0.3">
      <c r="A1952" s="9">
        <v>1951</v>
      </c>
      <c r="B1952" s="7" t="s">
        <v>17135</v>
      </c>
      <c r="C1952" s="7">
        <v>36</v>
      </c>
      <c r="D1952" s="7" t="s">
        <v>17136</v>
      </c>
      <c r="E1952" s="7">
        <v>1</v>
      </c>
      <c r="F1952" s="7">
        <v>2</v>
      </c>
      <c r="G1952" s="7" t="s">
        <v>192</v>
      </c>
      <c r="H1952" s="7">
        <v>3</v>
      </c>
      <c r="I1952" s="7" t="s">
        <v>17137</v>
      </c>
      <c r="J1952" s="7" t="s">
        <v>17138</v>
      </c>
      <c r="K1952" s="7" t="s">
        <v>17140</v>
      </c>
      <c r="L1952" s="7" t="s">
        <v>17141</v>
      </c>
      <c r="M1952" s="7">
        <v>0</v>
      </c>
      <c r="N1952" s="7" t="s">
        <v>307</v>
      </c>
      <c r="O1952" s="7" t="s">
        <v>17142</v>
      </c>
      <c r="P1952" s="11" t="s">
        <v>225</v>
      </c>
    </row>
    <row r="1953" spans="1:16" ht="15.75" customHeight="1" x14ac:dyDescent="0.3">
      <c r="A1953" s="10">
        <v>1952</v>
      </c>
      <c r="B1953" s="8" t="s">
        <v>17143</v>
      </c>
      <c r="C1953" s="8">
        <v>22</v>
      </c>
      <c r="D1953" s="8" t="s">
        <v>17144</v>
      </c>
      <c r="E1953" s="8">
        <v>2</v>
      </c>
      <c r="F1953" s="8">
        <v>2</v>
      </c>
      <c r="G1953" s="8" t="s">
        <v>116</v>
      </c>
      <c r="H1953" s="8">
        <v>23</v>
      </c>
      <c r="I1953" s="8" t="s">
        <v>17145</v>
      </c>
      <c r="J1953" s="8" t="s">
        <v>17146</v>
      </c>
      <c r="K1953" s="8" t="s">
        <v>17147</v>
      </c>
      <c r="L1953" s="8" t="s">
        <v>17148</v>
      </c>
      <c r="M1953" s="8">
        <v>0</v>
      </c>
      <c r="N1953" s="8" t="s">
        <v>128</v>
      </c>
      <c r="O1953" s="8" t="s">
        <v>17150</v>
      </c>
      <c r="P1953" s="12" t="s">
        <v>398</v>
      </c>
    </row>
    <row r="1954" spans="1:16" ht="15.75" customHeight="1" x14ac:dyDescent="0.3">
      <c r="A1954" s="9">
        <v>1953</v>
      </c>
      <c r="B1954" s="7" t="s">
        <v>17151</v>
      </c>
      <c r="C1954" s="7">
        <v>9</v>
      </c>
      <c r="D1954" s="7" t="s">
        <v>17152</v>
      </c>
      <c r="E1954" s="7">
        <v>1</v>
      </c>
      <c r="F1954" s="7">
        <v>2</v>
      </c>
      <c r="G1954" s="7" t="s">
        <v>192</v>
      </c>
      <c r="H1954" s="7">
        <v>3</v>
      </c>
      <c r="I1954" s="7" t="s">
        <v>17153</v>
      </c>
      <c r="J1954" s="7" t="s">
        <v>17155</v>
      </c>
      <c r="K1954" s="7" t="s">
        <v>17156</v>
      </c>
      <c r="L1954" s="7" t="s">
        <v>17157</v>
      </c>
      <c r="M1954" s="7">
        <v>0</v>
      </c>
      <c r="N1954" s="7" t="s">
        <v>307</v>
      </c>
      <c r="O1954" s="7" t="s">
        <v>17158</v>
      </c>
      <c r="P1954" s="11" t="s">
        <v>225</v>
      </c>
    </row>
    <row r="1955" spans="1:16" ht="15.75" customHeight="1" x14ac:dyDescent="0.3">
      <c r="A1955" s="10">
        <v>1954</v>
      </c>
      <c r="B1955" s="8" t="s">
        <v>17159</v>
      </c>
      <c r="C1955" s="8">
        <v>69</v>
      </c>
      <c r="D1955" s="8" t="s">
        <v>17160</v>
      </c>
      <c r="E1955" s="8">
        <v>5</v>
      </c>
      <c r="F1955" s="8">
        <v>2</v>
      </c>
      <c r="G1955" s="8" t="s">
        <v>116</v>
      </c>
      <c r="H1955" s="8">
        <v>24</v>
      </c>
      <c r="I1955" s="8" t="s">
        <v>17162</v>
      </c>
      <c r="J1955" s="8" t="s">
        <v>17163</v>
      </c>
      <c r="K1955" s="8" t="s">
        <v>17164</v>
      </c>
      <c r="L1955" s="8" t="s">
        <v>17165</v>
      </c>
      <c r="M1955" s="8">
        <v>0</v>
      </c>
      <c r="N1955" s="8" t="s">
        <v>128</v>
      </c>
      <c r="O1955" s="8" t="s">
        <v>17166</v>
      </c>
      <c r="P1955" s="12" t="s">
        <v>705</v>
      </c>
    </row>
    <row r="1956" spans="1:16" ht="15.75" customHeight="1" x14ac:dyDescent="0.3">
      <c r="A1956" s="9">
        <v>1955</v>
      </c>
      <c r="B1956" s="7" t="s">
        <v>17167</v>
      </c>
      <c r="C1956" s="7">
        <v>8</v>
      </c>
      <c r="D1956" s="7" t="s">
        <v>17168</v>
      </c>
      <c r="E1956" s="7">
        <v>1</v>
      </c>
      <c r="F1956" s="7">
        <v>3</v>
      </c>
      <c r="G1956" s="7" t="s">
        <v>192</v>
      </c>
      <c r="H1956" s="7">
        <v>28</v>
      </c>
      <c r="I1956" s="7" t="s">
        <v>9272</v>
      </c>
      <c r="J1956" s="7" t="s">
        <v>17170</v>
      </c>
      <c r="K1956" s="7" t="s">
        <v>17171</v>
      </c>
      <c r="L1956" s="7" t="s">
        <v>17172</v>
      </c>
      <c r="M1956" s="7">
        <v>0</v>
      </c>
      <c r="N1956" s="7" t="s">
        <v>222</v>
      </c>
      <c r="O1956" s="7" t="s">
        <v>17173</v>
      </c>
      <c r="P1956" s="11" t="s">
        <v>363</v>
      </c>
    </row>
    <row r="1957" spans="1:16" ht="15.75" customHeight="1" x14ac:dyDescent="0.3">
      <c r="A1957" s="10">
        <v>1956</v>
      </c>
      <c r="B1957" s="8" t="s">
        <v>17174</v>
      </c>
      <c r="C1957" s="8">
        <v>64</v>
      </c>
      <c r="D1957" s="8" t="s">
        <v>17175</v>
      </c>
      <c r="E1957" s="8">
        <v>2</v>
      </c>
      <c r="F1957" s="8">
        <v>3</v>
      </c>
      <c r="G1957" s="8" t="s">
        <v>192</v>
      </c>
      <c r="H1957" s="8">
        <v>71</v>
      </c>
      <c r="I1957" s="8" t="s">
        <v>17177</v>
      </c>
      <c r="J1957" s="8" t="s">
        <v>17178</v>
      </c>
      <c r="K1957" s="8" t="s">
        <v>17179</v>
      </c>
      <c r="L1957" s="8" t="s">
        <v>17180</v>
      </c>
      <c r="M1957" s="8">
        <v>0</v>
      </c>
      <c r="N1957" s="8" t="s">
        <v>165</v>
      </c>
      <c r="O1957" s="8" t="s">
        <v>17181</v>
      </c>
      <c r="P1957" s="12" t="s">
        <v>584</v>
      </c>
    </row>
    <row r="1958" spans="1:16" ht="15.75" customHeight="1" x14ac:dyDescent="0.3">
      <c r="A1958" s="9">
        <v>1957</v>
      </c>
      <c r="B1958" s="7" t="s">
        <v>17182</v>
      </c>
      <c r="C1958" s="7">
        <v>4</v>
      </c>
      <c r="D1958" s="7" t="s">
        <v>17184</v>
      </c>
      <c r="E1958" s="7">
        <v>1</v>
      </c>
      <c r="F1958" s="7">
        <v>3</v>
      </c>
      <c r="G1958" s="7" t="s">
        <v>803</v>
      </c>
      <c r="H1958" s="7">
        <v>15</v>
      </c>
      <c r="I1958" s="7" t="s">
        <v>17185</v>
      </c>
      <c r="J1958" s="7" t="s">
        <v>17186</v>
      </c>
      <c r="K1958" s="7"/>
      <c r="L1958" s="7" t="s">
        <v>17187</v>
      </c>
      <c r="M1958" s="7">
        <v>0</v>
      </c>
      <c r="N1958" s="7" t="s">
        <v>128</v>
      </c>
      <c r="O1958" s="7" t="s">
        <v>17188</v>
      </c>
      <c r="P1958" s="11"/>
    </row>
    <row r="1959" spans="1:16" ht="15.75" customHeight="1" x14ac:dyDescent="0.3">
      <c r="A1959" s="10">
        <v>1958</v>
      </c>
      <c r="B1959" s="8" t="s">
        <v>17189</v>
      </c>
      <c r="C1959" s="8">
        <v>53</v>
      </c>
      <c r="D1959" s="8" t="s">
        <v>17190</v>
      </c>
      <c r="E1959" s="8">
        <v>2</v>
      </c>
      <c r="F1959" s="8">
        <v>2</v>
      </c>
      <c r="G1959" s="8" t="s">
        <v>116</v>
      </c>
      <c r="H1959" s="8">
        <v>55</v>
      </c>
      <c r="I1959" s="8" t="s">
        <v>17192</v>
      </c>
      <c r="J1959" s="8" t="s">
        <v>17193</v>
      </c>
      <c r="K1959" s="8" t="s">
        <v>17194</v>
      </c>
      <c r="L1959" s="8" t="s">
        <v>17195</v>
      </c>
      <c r="M1959" s="8">
        <v>0</v>
      </c>
      <c r="N1959" s="8" t="s">
        <v>165</v>
      </c>
      <c r="O1959" s="8" t="s">
        <v>17196</v>
      </c>
      <c r="P1959" s="12" t="s">
        <v>168</v>
      </c>
    </row>
    <row r="1960" spans="1:16" ht="15.75" customHeight="1" x14ac:dyDescent="0.3">
      <c r="A1960" s="9">
        <v>1959</v>
      </c>
      <c r="B1960" s="7" t="s">
        <v>17197</v>
      </c>
      <c r="C1960" s="7">
        <v>49</v>
      </c>
      <c r="D1960" s="7" t="s">
        <v>17198</v>
      </c>
      <c r="E1960" s="7">
        <v>2</v>
      </c>
      <c r="F1960" s="7">
        <v>2</v>
      </c>
      <c r="G1960" s="7" t="s">
        <v>116</v>
      </c>
      <c r="H1960" s="7">
        <v>27</v>
      </c>
      <c r="I1960" s="7" t="s">
        <v>17200</v>
      </c>
      <c r="J1960" s="7" t="s">
        <v>17201</v>
      </c>
      <c r="K1960" s="7" t="s">
        <v>17202</v>
      </c>
      <c r="L1960" s="7" t="s">
        <v>17203</v>
      </c>
      <c r="M1960" s="7">
        <v>0</v>
      </c>
      <c r="N1960" s="7" t="s">
        <v>165</v>
      </c>
      <c r="O1960" s="7" t="s">
        <v>17204</v>
      </c>
      <c r="P1960" s="11" t="s">
        <v>584</v>
      </c>
    </row>
    <row r="1961" spans="1:16" ht="15.75" customHeight="1" x14ac:dyDescent="0.3">
      <c r="A1961" s="10">
        <v>1960</v>
      </c>
      <c r="B1961" s="8" t="s">
        <v>17206</v>
      </c>
      <c r="C1961" s="8">
        <v>67</v>
      </c>
      <c r="D1961" s="8" t="s">
        <v>17207</v>
      </c>
      <c r="E1961" s="8">
        <v>3</v>
      </c>
      <c r="F1961" s="8">
        <v>2</v>
      </c>
      <c r="G1961" s="8" t="s">
        <v>116</v>
      </c>
      <c r="H1961" s="8">
        <v>32</v>
      </c>
      <c r="I1961" s="8" t="s">
        <v>17208</v>
      </c>
      <c r="J1961" s="8" t="s">
        <v>11505</v>
      </c>
      <c r="K1961" s="8" t="s">
        <v>17209</v>
      </c>
      <c r="L1961" s="8" t="s">
        <v>17210</v>
      </c>
      <c r="M1961" s="8">
        <v>0</v>
      </c>
      <c r="N1961" s="8" t="s">
        <v>307</v>
      </c>
      <c r="O1961" s="8" t="s">
        <v>17211</v>
      </c>
      <c r="P1961" s="12" t="s">
        <v>274</v>
      </c>
    </row>
    <row r="1962" spans="1:16" ht="15.75" customHeight="1" x14ac:dyDescent="0.3">
      <c r="A1962" s="9">
        <v>1961</v>
      </c>
      <c r="B1962" s="7" t="s">
        <v>17213</v>
      </c>
      <c r="C1962" s="7">
        <v>52</v>
      </c>
      <c r="D1962" s="7" t="s">
        <v>17214</v>
      </c>
      <c r="E1962" s="7">
        <v>1</v>
      </c>
      <c r="F1962" s="7">
        <v>3</v>
      </c>
      <c r="G1962" s="7" t="s">
        <v>116</v>
      </c>
      <c r="H1962" s="7">
        <v>47</v>
      </c>
      <c r="I1962" s="7" t="s">
        <v>17215</v>
      </c>
      <c r="J1962" s="7" t="s">
        <v>17216</v>
      </c>
      <c r="K1962" s="7" t="s">
        <v>17217</v>
      </c>
      <c r="L1962" s="7" t="s">
        <v>17218</v>
      </c>
      <c r="M1962" s="7">
        <v>1</v>
      </c>
      <c r="N1962" s="7" t="s">
        <v>307</v>
      </c>
      <c r="O1962" s="7" t="s">
        <v>17219</v>
      </c>
      <c r="P1962" s="11" t="s">
        <v>751</v>
      </c>
    </row>
    <row r="1963" spans="1:16" ht="15.75" customHeight="1" x14ac:dyDescent="0.3">
      <c r="A1963" s="10">
        <v>1962</v>
      </c>
      <c r="B1963" s="8" t="s">
        <v>17220</v>
      </c>
      <c r="C1963" s="8">
        <v>44</v>
      </c>
      <c r="D1963" s="8" t="s">
        <v>17221</v>
      </c>
      <c r="E1963" s="8">
        <v>3</v>
      </c>
      <c r="F1963" s="8">
        <v>2</v>
      </c>
      <c r="G1963" s="8" t="s">
        <v>192</v>
      </c>
      <c r="H1963" s="8">
        <v>15</v>
      </c>
      <c r="I1963" s="8" t="s">
        <v>17223</v>
      </c>
      <c r="J1963" s="8" t="s">
        <v>17224</v>
      </c>
      <c r="K1963" s="8" t="s">
        <v>17225</v>
      </c>
      <c r="L1963" s="8" t="s">
        <v>17226</v>
      </c>
      <c r="M1963" s="8">
        <v>0</v>
      </c>
      <c r="N1963" s="8" t="s">
        <v>128</v>
      </c>
      <c r="O1963" s="8" t="s">
        <v>17227</v>
      </c>
      <c r="P1963" s="12" t="s">
        <v>274</v>
      </c>
    </row>
    <row r="1964" spans="1:16" ht="15.75" customHeight="1" x14ac:dyDescent="0.3">
      <c r="A1964" s="9">
        <v>1963</v>
      </c>
      <c r="B1964" s="7" t="s">
        <v>17228</v>
      </c>
      <c r="C1964" s="7">
        <v>29</v>
      </c>
      <c r="D1964" s="7" t="s">
        <v>17229</v>
      </c>
      <c r="E1964" s="7">
        <v>4</v>
      </c>
      <c r="F1964" s="7">
        <v>2</v>
      </c>
      <c r="G1964" s="7" t="s">
        <v>192</v>
      </c>
      <c r="H1964" s="7">
        <v>4</v>
      </c>
      <c r="I1964" s="7" t="s">
        <v>17231</v>
      </c>
      <c r="J1964" s="7" t="s">
        <v>17232</v>
      </c>
      <c r="K1964" s="7" t="s">
        <v>17233</v>
      </c>
      <c r="L1964" s="7" t="s">
        <v>17234</v>
      </c>
      <c r="M1964" s="7">
        <v>1</v>
      </c>
      <c r="N1964" s="7" t="s">
        <v>128</v>
      </c>
      <c r="O1964" s="7" t="s">
        <v>796</v>
      </c>
      <c r="P1964" s="11" t="s">
        <v>17235</v>
      </c>
    </row>
    <row r="1965" spans="1:16" ht="15.75" customHeight="1" x14ac:dyDescent="0.3">
      <c r="A1965" s="10">
        <v>1964</v>
      </c>
      <c r="B1965" s="8" t="s">
        <v>17237</v>
      </c>
      <c r="C1965" s="8">
        <v>58</v>
      </c>
      <c r="D1965" s="8" t="s">
        <v>17238</v>
      </c>
      <c r="E1965" s="8">
        <v>1</v>
      </c>
      <c r="F1965" s="8">
        <v>3</v>
      </c>
      <c r="G1965" s="8" t="s">
        <v>116</v>
      </c>
      <c r="H1965" s="8">
        <v>106</v>
      </c>
      <c r="I1965" s="8" t="s">
        <v>17239</v>
      </c>
      <c r="J1965" s="8" t="s">
        <v>17240</v>
      </c>
      <c r="K1965" s="8" t="s">
        <v>17241</v>
      </c>
      <c r="L1965" s="8" t="s">
        <v>17242</v>
      </c>
      <c r="M1965" s="8">
        <v>0</v>
      </c>
      <c r="N1965" s="8" t="s">
        <v>222</v>
      </c>
      <c r="O1965" s="8" t="s">
        <v>17243</v>
      </c>
      <c r="P1965" s="12" t="s">
        <v>446</v>
      </c>
    </row>
    <row r="1966" spans="1:16" ht="15.75" customHeight="1" x14ac:dyDescent="0.3">
      <c r="A1966" s="9">
        <v>1965</v>
      </c>
      <c r="B1966" s="7" t="s">
        <v>17245</v>
      </c>
      <c r="C1966" s="7">
        <v>54</v>
      </c>
      <c r="D1966" s="7" t="s">
        <v>17246</v>
      </c>
      <c r="E1966" s="7">
        <v>2</v>
      </c>
      <c r="F1966" s="7">
        <v>3</v>
      </c>
      <c r="G1966" s="7" t="s">
        <v>116</v>
      </c>
      <c r="H1966" s="7">
        <v>34</v>
      </c>
      <c r="I1966" s="7" t="s">
        <v>17249</v>
      </c>
      <c r="J1966" s="7" t="s">
        <v>17251</v>
      </c>
      <c r="K1966" s="7" t="s">
        <v>17252</v>
      </c>
      <c r="L1966" s="7" t="s">
        <v>17253</v>
      </c>
      <c r="M1966" s="7">
        <v>0</v>
      </c>
      <c r="N1966" s="7" t="s">
        <v>307</v>
      </c>
      <c r="O1966" s="7" t="s">
        <v>17254</v>
      </c>
      <c r="P1966" s="11" t="s">
        <v>584</v>
      </c>
    </row>
    <row r="1967" spans="1:16" ht="15.75" customHeight="1" x14ac:dyDescent="0.3">
      <c r="A1967" s="10">
        <v>1966</v>
      </c>
      <c r="B1967" s="8" t="s">
        <v>17255</v>
      </c>
      <c r="C1967" s="8">
        <v>44</v>
      </c>
      <c r="D1967" s="8" t="s">
        <v>17256</v>
      </c>
      <c r="E1967" s="8">
        <v>3</v>
      </c>
      <c r="F1967" s="8">
        <v>3</v>
      </c>
      <c r="G1967" s="8" t="s">
        <v>116</v>
      </c>
      <c r="H1967" s="8">
        <v>9</v>
      </c>
      <c r="I1967" s="8" t="s">
        <v>17257</v>
      </c>
      <c r="J1967" s="8" t="s">
        <v>17259</v>
      </c>
      <c r="K1967" s="8" t="s">
        <v>17260</v>
      </c>
      <c r="L1967" s="8" t="s">
        <v>17261</v>
      </c>
      <c r="M1967" s="8">
        <v>0</v>
      </c>
      <c r="N1967" s="8" t="s">
        <v>307</v>
      </c>
      <c r="O1967" s="8" t="s">
        <v>17262</v>
      </c>
      <c r="P1967" s="12" t="s">
        <v>274</v>
      </c>
    </row>
    <row r="1968" spans="1:16" ht="15.75" customHeight="1" x14ac:dyDescent="0.3">
      <c r="A1968" s="9">
        <v>1967</v>
      </c>
      <c r="B1968" s="7" t="s">
        <v>17263</v>
      </c>
      <c r="C1968" s="7">
        <v>30</v>
      </c>
      <c r="D1968" s="7" t="s">
        <v>17264</v>
      </c>
      <c r="E1968" s="7">
        <v>5</v>
      </c>
      <c r="F1968" s="7">
        <v>3</v>
      </c>
      <c r="G1968" s="7" t="s">
        <v>192</v>
      </c>
      <c r="H1968" s="7">
        <v>97</v>
      </c>
      <c r="I1968" s="7" t="s">
        <v>17266</v>
      </c>
      <c r="J1968" s="7" t="s">
        <v>17267</v>
      </c>
      <c r="K1968" s="7" t="s">
        <v>17268</v>
      </c>
      <c r="L1968" s="7" t="s">
        <v>17269</v>
      </c>
      <c r="M1968" s="7">
        <v>0</v>
      </c>
      <c r="N1968" s="7" t="s">
        <v>222</v>
      </c>
      <c r="O1968" s="7" t="s">
        <v>17270</v>
      </c>
      <c r="P1968" s="11" t="s">
        <v>705</v>
      </c>
    </row>
    <row r="1969" spans="1:16" ht="15.75" customHeight="1" x14ac:dyDescent="0.3">
      <c r="A1969" s="10">
        <v>1968</v>
      </c>
      <c r="B1969" s="8" t="s">
        <v>17271</v>
      </c>
      <c r="C1969" s="8">
        <v>5</v>
      </c>
      <c r="D1969" s="8" t="s">
        <v>17272</v>
      </c>
      <c r="E1969" s="8">
        <v>2</v>
      </c>
      <c r="F1969" s="8">
        <v>3</v>
      </c>
      <c r="G1969" s="8" t="s">
        <v>116</v>
      </c>
      <c r="H1969" s="8">
        <v>52</v>
      </c>
      <c r="I1969" s="8" t="s">
        <v>17274</v>
      </c>
      <c r="J1969" s="8" t="s">
        <v>17275</v>
      </c>
      <c r="K1969" s="8" t="s">
        <v>17276</v>
      </c>
      <c r="L1969" s="8" t="s">
        <v>17277</v>
      </c>
      <c r="M1969" s="8">
        <v>0</v>
      </c>
      <c r="N1969" s="8" t="s">
        <v>307</v>
      </c>
      <c r="O1969" s="8" t="s">
        <v>17278</v>
      </c>
      <c r="P1969" s="12" t="s">
        <v>398</v>
      </c>
    </row>
    <row r="1970" spans="1:16" ht="15.75" customHeight="1" x14ac:dyDescent="0.3">
      <c r="A1970" s="9">
        <v>1969</v>
      </c>
      <c r="B1970" s="7" t="s">
        <v>17280</v>
      </c>
      <c r="C1970" s="7">
        <v>49</v>
      </c>
      <c r="D1970" s="7" t="s">
        <v>17281</v>
      </c>
      <c r="E1970" s="7">
        <v>1</v>
      </c>
      <c r="F1970" s="7">
        <v>2</v>
      </c>
      <c r="G1970" s="7" t="s">
        <v>192</v>
      </c>
      <c r="H1970" s="7">
        <v>95</v>
      </c>
      <c r="I1970" s="7" t="s">
        <v>17282</v>
      </c>
      <c r="J1970" s="7" t="s">
        <v>17283</v>
      </c>
      <c r="K1970" s="7" t="s">
        <v>17284</v>
      </c>
      <c r="L1970" s="7" t="s">
        <v>17285</v>
      </c>
      <c r="M1970" s="7">
        <v>1</v>
      </c>
      <c r="N1970" s="7" t="s">
        <v>128</v>
      </c>
      <c r="O1970" s="7" t="s">
        <v>17286</v>
      </c>
      <c r="P1970" s="11" t="s">
        <v>751</v>
      </c>
    </row>
    <row r="1971" spans="1:16" ht="15.75" customHeight="1" x14ac:dyDescent="0.3">
      <c r="A1971" s="10">
        <v>1970</v>
      </c>
      <c r="B1971" s="8" t="s">
        <v>17288</v>
      </c>
      <c r="C1971" s="8">
        <v>36</v>
      </c>
      <c r="D1971" s="8" t="s">
        <v>17289</v>
      </c>
      <c r="E1971" s="8">
        <v>5</v>
      </c>
      <c r="F1971" s="8">
        <v>1</v>
      </c>
      <c r="G1971" s="8" t="s">
        <v>192</v>
      </c>
      <c r="H1971" s="8">
        <v>24</v>
      </c>
      <c r="I1971" s="8" t="s">
        <v>17290</v>
      </c>
      <c r="J1971" s="8" t="s">
        <v>17291</v>
      </c>
      <c r="K1971" s="8" t="s">
        <v>17292</v>
      </c>
      <c r="L1971" s="8" t="s">
        <v>17293</v>
      </c>
      <c r="M1971" s="8">
        <v>0</v>
      </c>
      <c r="N1971" s="8" t="s">
        <v>222</v>
      </c>
      <c r="O1971" s="8" t="s">
        <v>17294</v>
      </c>
      <c r="P1971" s="12" t="s">
        <v>2960</v>
      </c>
    </row>
    <row r="1972" spans="1:16" ht="15.75" customHeight="1" x14ac:dyDescent="0.3">
      <c r="A1972" s="9">
        <v>1971</v>
      </c>
      <c r="B1972" s="7" t="s">
        <v>17295</v>
      </c>
      <c r="C1972" s="7">
        <v>5</v>
      </c>
      <c r="D1972" s="7" t="s">
        <v>17297</v>
      </c>
      <c r="E1972" s="7">
        <v>2</v>
      </c>
      <c r="F1972" s="7">
        <v>3</v>
      </c>
      <c r="G1972" s="7" t="s">
        <v>192</v>
      </c>
      <c r="H1972" s="7">
        <v>96</v>
      </c>
      <c r="I1972" s="7" t="s">
        <v>17298</v>
      </c>
      <c r="J1972" s="7" t="s">
        <v>17299</v>
      </c>
      <c r="K1972" s="7" t="s">
        <v>17300</v>
      </c>
      <c r="L1972" s="7" t="s">
        <v>17301</v>
      </c>
      <c r="M1972" s="7">
        <v>0</v>
      </c>
      <c r="N1972" s="7" t="s">
        <v>128</v>
      </c>
      <c r="O1972" s="7" t="s">
        <v>17302</v>
      </c>
      <c r="P1972" s="11" t="s">
        <v>17303</v>
      </c>
    </row>
    <row r="1973" spans="1:16" ht="15.75" customHeight="1" x14ac:dyDescent="0.3">
      <c r="A1973" s="10">
        <v>1972</v>
      </c>
      <c r="B1973" s="8" t="s">
        <v>17304</v>
      </c>
      <c r="C1973" s="8">
        <v>63</v>
      </c>
      <c r="D1973" s="8" t="s">
        <v>17305</v>
      </c>
      <c r="E1973" s="8">
        <v>1</v>
      </c>
      <c r="F1973" s="8">
        <v>3</v>
      </c>
      <c r="G1973" s="8" t="s">
        <v>116</v>
      </c>
      <c r="H1973" s="8">
        <v>119</v>
      </c>
      <c r="I1973" s="8" t="s">
        <v>17307</v>
      </c>
      <c r="J1973" s="8" t="s">
        <v>17308</v>
      </c>
      <c r="K1973" s="8" t="s">
        <v>17309</v>
      </c>
      <c r="L1973" s="8" t="s">
        <v>17310</v>
      </c>
      <c r="M1973" s="8">
        <v>0</v>
      </c>
      <c r="N1973" s="8" t="s">
        <v>128</v>
      </c>
      <c r="O1973" s="8" t="s">
        <v>17311</v>
      </c>
      <c r="P1973" s="12" t="s">
        <v>363</v>
      </c>
    </row>
    <row r="1974" spans="1:16" ht="15.75" customHeight="1" x14ac:dyDescent="0.3">
      <c r="A1974" s="9">
        <v>1973</v>
      </c>
      <c r="B1974" s="7" t="s">
        <v>17313</v>
      </c>
      <c r="C1974" s="7">
        <v>26</v>
      </c>
      <c r="D1974" s="7" t="s">
        <v>17314</v>
      </c>
      <c r="E1974" s="7">
        <v>2</v>
      </c>
      <c r="F1974" s="7">
        <v>2</v>
      </c>
      <c r="G1974" s="7" t="s">
        <v>116</v>
      </c>
      <c r="H1974" s="7">
        <v>30</v>
      </c>
      <c r="I1974" s="7" t="s">
        <v>17315</v>
      </c>
      <c r="J1974" s="7" t="s">
        <v>17316</v>
      </c>
      <c r="K1974" s="7" t="s">
        <v>17317</v>
      </c>
      <c r="L1974" s="7" t="s">
        <v>17318</v>
      </c>
      <c r="M1974" s="7">
        <v>1</v>
      </c>
      <c r="N1974" s="7" t="s">
        <v>128</v>
      </c>
      <c r="O1974" s="7" t="s">
        <v>17319</v>
      </c>
      <c r="P1974" s="11" t="s">
        <v>584</v>
      </c>
    </row>
    <row r="1975" spans="1:16" ht="15.75" customHeight="1" x14ac:dyDescent="0.3">
      <c r="A1975" s="10">
        <v>1974</v>
      </c>
      <c r="B1975" s="8" t="s">
        <v>17320</v>
      </c>
      <c r="C1975" s="8">
        <v>70</v>
      </c>
      <c r="D1975" s="8" t="s">
        <v>17322</v>
      </c>
      <c r="E1975" s="8">
        <v>3</v>
      </c>
      <c r="F1975" s="8">
        <v>3</v>
      </c>
      <c r="G1975" s="8" t="s">
        <v>388</v>
      </c>
      <c r="H1975" s="8">
        <v>32</v>
      </c>
      <c r="I1975" s="8" t="s">
        <v>17323</v>
      </c>
      <c r="J1975" s="8" t="s">
        <v>17324</v>
      </c>
      <c r="K1975" s="8"/>
      <c r="L1975" s="8" t="s">
        <v>17325</v>
      </c>
      <c r="M1975" s="8">
        <v>1</v>
      </c>
      <c r="N1975" s="8" t="s">
        <v>165</v>
      </c>
      <c r="O1975" s="8" t="s">
        <v>17326</v>
      </c>
      <c r="P1975" s="12"/>
    </row>
    <row r="1976" spans="1:16" ht="15.75" customHeight="1" x14ac:dyDescent="0.3">
      <c r="A1976" s="9">
        <v>1975</v>
      </c>
      <c r="B1976" s="7" t="s">
        <v>17328</v>
      </c>
      <c r="C1976" s="7">
        <v>64</v>
      </c>
      <c r="D1976" s="7" t="s">
        <v>17329</v>
      </c>
      <c r="E1976" s="7">
        <v>3</v>
      </c>
      <c r="F1976" s="7">
        <v>4</v>
      </c>
      <c r="G1976" s="7" t="s">
        <v>116</v>
      </c>
      <c r="H1976" s="7">
        <v>5</v>
      </c>
      <c r="I1976" s="7" t="s">
        <v>17330</v>
      </c>
      <c r="J1976" s="7" t="s">
        <v>17331</v>
      </c>
      <c r="K1976" s="7" t="s">
        <v>17332</v>
      </c>
      <c r="L1976" s="7" t="s">
        <v>17333</v>
      </c>
      <c r="M1976" s="7">
        <v>1</v>
      </c>
      <c r="N1976" s="7" t="s">
        <v>128</v>
      </c>
      <c r="O1976" s="7" t="s">
        <v>17334</v>
      </c>
      <c r="P1976" s="11" t="s">
        <v>962</v>
      </c>
    </row>
    <row r="1977" spans="1:16" ht="15.75" customHeight="1" x14ac:dyDescent="0.3">
      <c r="A1977" s="10">
        <v>1976</v>
      </c>
      <c r="B1977" s="8" t="s">
        <v>17336</v>
      </c>
      <c r="C1977" s="8">
        <v>17</v>
      </c>
      <c r="D1977" s="8" t="s">
        <v>17337</v>
      </c>
      <c r="E1977" s="8">
        <v>5</v>
      </c>
      <c r="F1977" s="8">
        <v>3</v>
      </c>
      <c r="G1977" s="8" t="s">
        <v>116</v>
      </c>
      <c r="H1977" s="8">
        <v>117</v>
      </c>
      <c r="I1977" s="8" t="s">
        <v>17338</v>
      </c>
      <c r="J1977" s="8" t="s">
        <v>17339</v>
      </c>
      <c r="K1977" s="8" t="s">
        <v>17340</v>
      </c>
      <c r="L1977" s="8" t="s">
        <v>17341</v>
      </c>
      <c r="M1977" s="8">
        <v>0</v>
      </c>
      <c r="N1977" s="8" t="s">
        <v>222</v>
      </c>
      <c r="O1977" s="8" t="s">
        <v>17342</v>
      </c>
      <c r="P1977" s="12" t="s">
        <v>2960</v>
      </c>
    </row>
    <row r="1978" spans="1:16" ht="15.75" customHeight="1" x14ac:dyDescent="0.3">
      <c r="A1978" s="9">
        <v>1977</v>
      </c>
      <c r="B1978" s="7" t="s">
        <v>17343</v>
      </c>
      <c r="C1978" s="7">
        <v>57</v>
      </c>
      <c r="D1978" s="7" t="s">
        <v>17344</v>
      </c>
      <c r="E1978" s="7">
        <v>1</v>
      </c>
      <c r="F1978" s="7">
        <v>3</v>
      </c>
      <c r="G1978" s="7" t="s">
        <v>116</v>
      </c>
      <c r="H1978" s="7">
        <v>73</v>
      </c>
      <c r="I1978" s="7" t="s">
        <v>17345</v>
      </c>
      <c r="J1978" s="7" t="s">
        <v>17346</v>
      </c>
      <c r="K1978" s="7" t="s">
        <v>17348</v>
      </c>
      <c r="L1978" s="7" t="s">
        <v>17349</v>
      </c>
      <c r="M1978" s="7">
        <v>0</v>
      </c>
      <c r="N1978" s="7" t="s">
        <v>307</v>
      </c>
      <c r="O1978" s="7" t="s">
        <v>17350</v>
      </c>
      <c r="P1978" s="11" t="s">
        <v>293</v>
      </c>
    </row>
    <row r="1979" spans="1:16" ht="15.75" customHeight="1" x14ac:dyDescent="0.3">
      <c r="A1979" s="10">
        <v>1978</v>
      </c>
      <c r="B1979" s="8" t="s">
        <v>17351</v>
      </c>
      <c r="C1979" s="8">
        <v>53</v>
      </c>
      <c r="D1979" s="8" t="s">
        <v>17352</v>
      </c>
      <c r="E1979" s="8">
        <v>2</v>
      </c>
      <c r="F1979" s="8">
        <v>4</v>
      </c>
      <c r="G1979" s="8" t="s">
        <v>192</v>
      </c>
      <c r="H1979" s="8">
        <v>34</v>
      </c>
      <c r="I1979" s="8" t="s">
        <v>17353</v>
      </c>
      <c r="J1979" s="8" t="s">
        <v>17354</v>
      </c>
      <c r="K1979" s="8" t="s">
        <v>17356</v>
      </c>
      <c r="L1979" s="8" t="s">
        <v>17357</v>
      </c>
      <c r="M1979" s="8">
        <v>0</v>
      </c>
      <c r="N1979" s="8" t="s">
        <v>307</v>
      </c>
      <c r="O1979" s="8" t="s">
        <v>17358</v>
      </c>
      <c r="P1979" s="12" t="s">
        <v>17359</v>
      </c>
    </row>
    <row r="1980" spans="1:16" ht="15.75" customHeight="1" x14ac:dyDescent="0.3">
      <c r="A1980" s="9">
        <v>1979</v>
      </c>
      <c r="B1980" s="7" t="s">
        <v>17360</v>
      </c>
      <c r="C1980" s="7">
        <v>45</v>
      </c>
      <c r="D1980" s="7" t="s">
        <v>17361</v>
      </c>
      <c r="E1980" s="7">
        <v>3</v>
      </c>
      <c r="F1980" s="7">
        <v>3</v>
      </c>
      <c r="G1980" s="7" t="s">
        <v>192</v>
      </c>
      <c r="H1980" s="7">
        <v>55</v>
      </c>
      <c r="I1980" s="7" t="s">
        <v>17362</v>
      </c>
      <c r="J1980" s="7" t="s">
        <v>17363</v>
      </c>
      <c r="K1980" s="7" t="s">
        <v>17364</v>
      </c>
      <c r="L1980" s="7" t="s">
        <v>17366</v>
      </c>
      <c r="M1980" s="7">
        <v>1</v>
      </c>
      <c r="N1980" s="7" t="s">
        <v>128</v>
      </c>
      <c r="O1980" s="7" t="s">
        <v>17367</v>
      </c>
      <c r="P1980" s="11" t="s">
        <v>246</v>
      </c>
    </row>
    <row r="1981" spans="1:16" ht="15.75" customHeight="1" x14ac:dyDescent="0.3">
      <c r="A1981" s="10">
        <v>1980</v>
      </c>
      <c r="B1981" s="8" t="s">
        <v>17368</v>
      </c>
      <c r="C1981" s="8">
        <v>29</v>
      </c>
      <c r="D1981" s="8" t="s">
        <v>17369</v>
      </c>
      <c r="E1981" s="8">
        <v>4</v>
      </c>
      <c r="F1981" s="8">
        <v>2</v>
      </c>
      <c r="G1981" s="8" t="s">
        <v>192</v>
      </c>
      <c r="H1981" s="8">
        <v>57</v>
      </c>
      <c r="I1981" s="8" t="s">
        <v>17370</v>
      </c>
      <c r="J1981" s="8" t="s">
        <v>17372</v>
      </c>
      <c r="K1981" s="8" t="s">
        <v>17373</v>
      </c>
      <c r="L1981" s="8" t="s">
        <v>17374</v>
      </c>
      <c r="M1981" s="8">
        <v>1</v>
      </c>
      <c r="N1981" s="8" t="s">
        <v>165</v>
      </c>
      <c r="O1981" s="8" t="s">
        <v>1784</v>
      </c>
      <c r="P1981" s="12" t="s">
        <v>1512</v>
      </c>
    </row>
    <row r="1982" spans="1:16" ht="15.75" customHeight="1" x14ac:dyDescent="0.3">
      <c r="A1982" s="9">
        <v>1981</v>
      </c>
      <c r="B1982" s="7" t="s">
        <v>17375</v>
      </c>
      <c r="C1982" s="7">
        <v>56</v>
      </c>
      <c r="D1982" s="7" t="s">
        <v>17376</v>
      </c>
      <c r="E1982" s="7">
        <v>2</v>
      </c>
      <c r="F1982" s="7">
        <v>2</v>
      </c>
      <c r="G1982" s="7" t="s">
        <v>116</v>
      </c>
      <c r="H1982" s="7">
        <v>45</v>
      </c>
      <c r="I1982" s="7" t="s">
        <v>17378</v>
      </c>
      <c r="J1982" s="7" t="s">
        <v>17379</v>
      </c>
      <c r="K1982" s="7" t="s">
        <v>17380</v>
      </c>
      <c r="L1982" s="7" t="s">
        <v>17381</v>
      </c>
      <c r="M1982" s="7">
        <v>0</v>
      </c>
      <c r="N1982" s="7" t="s">
        <v>165</v>
      </c>
      <c r="O1982" s="7" t="s">
        <v>17382</v>
      </c>
      <c r="P1982" s="11" t="s">
        <v>168</v>
      </c>
    </row>
    <row r="1983" spans="1:16" ht="15.75" customHeight="1" x14ac:dyDescent="0.3">
      <c r="A1983" s="10">
        <v>1982</v>
      </c>
      <c r="B1983" s="8" t="s">
        <v>17383</v>
      </c>
      <c r="C1983" s="8">
        <v>30</v>
      </c>
      <c r="D1983" s="8" t="s">
        <v>17384</v>
      </c>
      <c r="E1983" s="8">
        <v>3</v>
      </c>
      <c r="F1983" s="8">
        <v>3</v>
      </c>
      <c r="G1983" s="8" t="s">
        <v>152</v>
      </c>
      <c r="H1983" s="8">
        <v>72</v>
      </c>
      <c r="I1983" s="8" t="s">
        <v>17385</v>
      </c>
      <c r="J1983" s="8"/>
      <c r="K1983" s="8"/>
      <c r="L1983" s="8" t="s">
        <v>17386</v>
      </c>
      <c r="M1983" s="8">
        <v>1</v>
      </c>
      <c r="N1983" s="8" t="s">
        <v>307</v>
      </c>
      <c r="O1983" s="8" t="s">
        <v>17388</v>
      </c>
      <c r="P1983" s="12"/>
    </row>
    <row r="1984" spans="1:16" ht="15.75" customHeight="1" x14ac:dyDescent="0.3">
      <c r="A1984" s="9">
        <v>1983</v>
      </c>
      <c r="B1984" s="7" t="s">
        <v>17389</v>
      </c>
      <c r="C1984" s="7">
        <v>65</v>
      </c>
      <c r="D1984" s="7" t="s">
        <v>17390</v>
      </c>
      <c r="E1984" s="7">
        <v>3</v>
      </c>
      <c r="F1984" s="7">
        <v>1</v>
      </c>
      <c r="G1984" s="7" t="s">
        <v>116</v>
      </c>
      <c r="H1984" s="7">
        <v>63</v>
      </c>
      <c r="I1984" s="7" t="s">
        <v>17391</v>
      </c>
      <c r="J1984" s="7" t="s">
        <v>17392</v>
      </c>
      <c r="K1984" s="7" t="s">
        <v>17393</v>
      </c>
      <c r="L1984" s="7" t="s">
        <v>17394</v>
      </c>
      <c r="M1984" s="7">
        <v>0</v>
      </c>
      <c r="N1984" s="7" t="s">
        <v>165</v>
      </c>
      <c r="O1984" s="7" t="s">
        <v>17396</v>
      </c>
      <c r="P1984" s="11" t="s">
        <v>962</v>
      </c>
    </row>
    <row r="1985" spans="1:16" ht="15.75" customHeight="1" x14ac:dyDescent="0.3">
      <c r="A1985" s="10">
        <v>1984</v>
      </c>
      <c r="B1985" s="8" t="s">
        <v>17397</v>
      </c>
      <c r="C1985" s="8">
        <v>20</v>
      </c>
      <c r="D1985" s="8" t="s">
        <v>17398</v>
      </c>
      <c r="E1985" s="8">
        <v>2</v>
      </c>
      <c r="F1985" s="8">
        <v>3</v>
      </c>
      <c r="G1985" s="8" t="s">
        <v>116</v>
      </c>
      <c r="H1985" s="8">
        <v>57</v>
      </c>
      <c r="I1985" s="8" t="s">
        <v>17399</v>
      </c>
      <c r="J1985" s="8" t="s">
        <v>17400</v>
      </c>
      <c r="K1985" s="8" t="s">
        <v>17401</v>
      </c>
      <c r="L1985" s="8" t="s">
        <v>17402</v>
      </c>
      <c r="M1985" s="8">
        <v>0</v>
      </c>
      <c r="N1985" s="8" t="s">
        <v>165</v>
      </c>
      <c r="O1985" s="8" t="s">
        <v>17403</v>
      </c>
      <c r="P1985" s="12" t="s">
        <v>398</v>
      </c>
    </row>
    <row r="1986" spans="1:16" ht="15.75" customHeight="1" x14ac:dyDescent="0.3">
      <c r="A1986" s="9">
        <v>1985</v>
      </c>
      <c r="B1986" s="7" t="s">
        <v>17404</v>
      </c>
      <c r="C1986" s="7">
        <v>71</v>
      </c>
      <c r="D1986" s="7" t="s">
        <v>17405</v>
      </c>
      <c r="E1986" s="7">
        <v>2</v>
      </c>
      <c r="F1986" s="7">
        <v>3</v>
      </c>
      <c r="G1986" s="7" t="s">
        <v>116</v>
      </c>
      <c r="H1986" s="7">
        <v>31</v>
      </c>
      <c r="I1986" s="7" t="s">
        <v>17407</v>
      </c>
      <c r="J1986" s="7" t="s">
        <v>17408</v>
      </c>
      <c r="K1986" s="7" t="s">
        <v>17409</v>
      </c>
      <c r="L1986" s="7" t="s">
        <v>17410</v>
      </c>
      <c r="M1986" s="7">
        <v>0</v>
      </c>
      <c r="N1986" s="7" t="s">
        <v>165</v>
      </c>
      <c r="O1986" s="7" t="s">
        <v>17411</v>
      </c>
      <c r="P1986" s="11" t="s">
        <v>168</v>
      </c>
    </row>
    <row r="1987" spans="1:16" ht="15.75" customHeight="1" x14ac:dyDescent="0.3">
      <c r="A1987" s="10">
        <v>1986</v>
      </c>
      <c r="B1987" s="8" t="s">
        <v>17412</v>
      </c>
      <c r="C1987" s="8">
        <v>32</v>
      </c>
      <c r="D1987" s="8" t="s">
        <v>17414</v>
      </c>
      <c r="E1987" s="8">
        <v>1</v>
      </c>
      <c r="F1987" s="8">
        <v>3</v>
      </c>
      <c r="G1987" s="8" t="s">
        <v>116</v>
      </c>
      <c r="H1987" s="8">
        <v>26</v>
      </c>
      <c r="I1987" s="8" t="s">
        <v>17415</v>
      </c>
      <c r="J1987" s="8" t="s">
        <v>17416</v>
      </c>
      <c r="K1987" s="8" t="s">
        <v>17417</v>
      </c>
      <c r="L1987" s="8" t="s">
        <v>17418</v>
      </c>
      <c r="M1987" s="8">
        <v>0</v>
      </c>
      <c r="N1987" s="8" t="s">
        <v>128</v>
      </c>
      <c r="O1987" s="8" t="s">
        <v>17419</v>
      </c>
      <c r="P1987" s="12" t="s">
        <v>225</v>
      </c>
    </row>
    <row r="1988" spans="1:16" ht="15.75" customHeight="1" x14ac:dyDescent="0.3">
      <c r="A1988" s="9">
        <v>1987</v>
      </c>
      <c r="B1988" s="7" t="s">
        <v>17420</v>
      </c>
      <c r="C1988" s="7">
        <v>2</v>
      </c>
      <c r="D1988" s="7" t="s">
        <v>17421</v>
      </c>
      <c r="E1988" s="7">
        <v>1</v>
      </c>
      <c r="F1988" s="7">
        <v>3</v>
      </c>
      <c r="G1988" s="7" t="s">
        <v>192</v>
      </c>
      <c r="H1988" s="7">
        <v>34</v>
      </c>
      <c r="I1988" s="7" t="s">
        <v>17423</v>
      </c>
      <c r="J1988" s="7" t="s">
        <v>17424</v>
      </c>
      <c r="K1988" s="7" t="s">
        <v>17425</v>
      </c>
      <c r="L1988" s="7" t="s">
        <v>17426</v>
      </c>
      <c r="M1988" s="7">
        <v>0</v>
      </c>
      <c r="N1988" s="7" t="s">
        <v>222</v>
      </c>
      <c r="O1988" s="7" t="s">
        <v>17428</v>
      </c>
      <c r="P1988" s="11" t="s">
        <v>751</v>
      </c>
    </row>
    <row r="1989" spans="1:16" ht="15.75" customHeight="1" x14ac:dyDescent="0.3">
      <c r="A1989" s="10">
        <v>1988</v>
      </c>
      <c r="B1989" s="8" t="s">
        <v>17429</v>
      </c>
      <c r="C1989" s="8">
        <v>60</v>
      </c>
      <c r="D1989" s="8" t="s">
        <v>17430</v>
      </c>
      <c r="E1989" s="8">
        <v>1</v>
      </c>
      <c r="F1989" s="8">
        <v>1</v>
      </c>
      <c r="G1989" s="8" t="s">
        <v>116</v>
      </c>
      <c r="H1989" s="8">
        <v>90</v>
      </c>
      <c r="I1989" s="8" t="s">
        <v>17431</v>
      </c>
      <c r="J1989" s="8" t="s">
        <v>17432</v>
      </c>
      <c r="K1989" s="8" t="s">
        <v>17433</v>
      </c>
      <c r="L1989" s="8" t="s">
        <v>17434</v>
      </c>
      <c r="M1989" s="8">
        <v>0</v>
      </c>
      <c r="N1989" s="8" t="s">
        <v>222</v>
      </c>
      <c r="O1989" s="8" t="s">
        <v>17435</v>
      </c>
      <c r="P1989" s="12" t="s">
        <v>363</v>
      </c>
    </row>
    <row r="1990" spans="1:16" ht="15.75" customHeight="1" x14ac:dyDescent="0.3">
      <c r="A1990" s="9">
        <v>1989</v>
      </c>
      <c r="B1990" s="7" t="s">
        <v>17436</v>
      </c>
      <c r="C1990" s="7">
        <v>79</v>
      </c>
      <c r="D1990" s="7" t="s">
        <v>17437</v>
      </c>
      <c r="E1990" s="7">
        <v>1</v>
      </c>
      <c r="F1990" s="7">
        <v>3</v>
      </c>
      <c r="G1990" s="7" t="s">
        <v>116</v>
      </c>
      <c r="H1990" s="7">
        <v>23</v>
      </c>
      <c r="I1990" s="7" t="s">
        <v>17439</v>
      </c>
      <c r="J1990" s="7" t="s">
        <v>17440</v>
      </c>
      <c r="K1990" s="7" t="s">
        <v>17441</v>
      </c>
      <c r="L1990" s="7" t="s">
        <v>17442</v>
      </c>
      <c r="M1990" s="7">
        <v>1</v>
      </c>
      <c r="N1990" s="7" t="s">
        <v>128</v>
      </c>
      <c r="O1990" s="7" t="s">
        <v>17443</v>
      </c>
      <c r="P1990" s="11" t="s">
        <v>225</v>
      </c>
    </row>
    <row r="1991" spans="1:16" ht="15.75" customHeight="1" x14ac:dyDescent="0.3">
      <c r="A1991" s="10">
        <v>1990</v>
      </c>
      <c r="B1991" s="8" t="s">
        <v>17444</v>
      </c>
      <c r="C1991" s="8">
        <v>29</v>
      </c>
      <c r="D1991" s="8" t="s">
        <v>17445</v>
      </c>
      <c r="E1991" s="8">
        <v>4</v>
      </c>
      <c r="F1991" s="8">
        <v>2</v>
      </c>
      <c r="G1991" s="8" t="s">
        <v>116</v>
      </c>
      <c r="H1991" s="8">
        <v>70</v>
      </c>
      <c r="I1991" s="8" t="s">
        <v>17446</v>
      </c>
      <c r="J1991" s="8" t="s">
        <v>17447</v>
      </c>
      <c r="K1991" s="8" t="s">
        <v>17448</v>
      </c>
      <c r="L1991" s="8" t="s">
        <v>17449</v>
      </c>
      <c r="M1991" s="8">
        <v>0</v>
      </c>
      <c r="N1991" s="8" t="s">
        <v>307</v>
      </c>
      <c r="O1991" s="8" t="s">
        <v>1265</v>
      </c>
      <c r="P1991" s="12" t="s">
        <v>17451</v>
      </c>
    </row>
    <row r="1992" spans="1:16" ht="15.75" customHeight="1" x14ac:dyDescent="0.3">
      <c r="A1992" s="9">
        <v>1991</v>
      </c>
      <c r="B1992" s="7" t="s">
        <v>17452</v>
      </c>
      <c r="C1992" s="7">
        <v>36</v>
      </c>
      <c r="D1992" s="7" t="s">
        <v>17453</v>
      </c>
      <c r="E1992" s="7">
        <v>3</v>
      </c>
      <c r="F1992" s="7">
        <v>2</v>
      </c>
      <c r="G1992" s="7" t="s">
        <v>116</v>
      </c>
      <c r="H1992" s="7">
        <v>38</v>
      </c>
      <c r="I1992" s="7" t="s">
        <v>17454</v>
      </c>
      <c r="J1992" s="7" t="s">
        <v>17455</v>
      </c>
      <c r="K1992" s="7" t="s">
        <v>17456</v>
      </c>
      <c r="L1992" s="7" t="s">
        <v>17458</v>
      </c>
      <c r="M1992" s="7">
        <v>0</v>
      </c>
      <c r="N1992" s="7" t="s">
        <v>165</v>
      </c>
      <c r="O1992" s="7" t="s">
        <v>17459</v>
      </c>
      <c r="P1992" s="11" t="s">
        <v>246</v>
      </c>
    </row>
    <row r="1993" spans="1:16" ht="15.75" customHeight="1" x14ac:dyDescent="0.3">
      <c r="A1993" s="10">
        <v>1992</v>
      </c>
      <c r="B1993" s="8" t="s">
        <v>17460</v>
      </c>
      <c r="C1993" s="8">
        <v>9</v>
      </c>
      <c r="D1993" s="8" t="s">
        <v>17461</v>
      </c>
      <c r="E1993" s="8">
        <v>4</v>
      </c>
      <c r="F1993" s="8">
        <v>1</v>
      </c>
      <c r="G1993" s="8" t="s">
        <v>116</v>
      </c>
      <c r="H1993" s="8">
        <v>76</v>
      </c>
      <c r="I1993" s="8" t="s">
        <v>17462</v>
      </c>
      <c r="J1993" s="8" t="s">
        <v>17463</v>
      </c>
      <c r="K1993" s="8" t="s">
        <v>17464</v>
      </c>
      <c r="L1993" s="8" t="s">
        <v>17465</v>
      </c>
      <c r="M1993" s="8">
        <v>0</v>
      </c>
      <c r="N1993" s="8" t="s">
        <v>128</v>
      </c>
      <c r="O1993" s="8" t="s">
        <v>1534</v>
      </c>
      <c r="P1993" s="12" t="s">
        <v>1266</v>
      </c>
    </row>
    <row r="1994" spans="1:16" ht="15.75" customHeight="1" x14ac:dyDescent="0.3">
      <c r="A1994" s="9">
        <v>1993</v>
      </c>
      <c r="B1994" s="7" t="s">
        <v>17467</v>
      </c>
      <c r="C1994" s="7">
        <v>36</v>
      </c>
      <c r="D1994" s="7" t="s">
        <v>17468</v>
      </c>
      <c r="E1994" s="7">
        <v>1</v>
      </c>
      <c r="F1994" s="7">
        <v>2</v>
      </c>
      <c r="G1994" s="7" t="s">
        <v>192</v>
      </c>
      <c r="H1994" s="7">
        <v>33</v>
      </c>
      <c r="I1994" s="7" t="s">
        <v>17469</v>
      </c>
      <c r="J1994" s="7" t="s">
        <v>17470</v>
      </c>
      <c r="K1994" s="7" t="s">
        <v>17471</v>
      </c>
      <c r="L1994" s="7" t="s">
        <v>17472</v>
      </c>
      <c r="M1994" s="7">
        <v>0</v>
      </c>
      <c r="N1994" s="7" t="s">
        <v>307</v>
      </c>
      <c r="O1994" s="7" t="s">
        <v>17473</v>
      </c>
      <c r="P1994" s="11" t="s">
        <v>293</v>
      </c>
    </row>
    <row r="1995" spans="1:16" ht="15.75" customHeight="1" x14ac:dyDescent="0.3">
      <c r="A1995" s="10">
        <v>1994</v>
      </c>
      <c r="B1995" s="8" t="s">
        <v>17475</v>
      </c>
      <c r="C1995" s="8">
        <v>63</v>
      </c>
      <c r="D1995" s="8" t="s">
        <v>17476</v>
      </c>
      <c r="E1995" s="8">
        <v>2</v>
      </c>
      <c r="F1995" s="8">
        <v>2</v>
      </c>
      <c r="G1995" s="8" t="s">
        <v>192</v>
      </c>
      <c r="H1995" s="8">
        <v>105</v>
      </c>
      <c r="I1995" s="8" t="s">
        <v>17477</v>
      </c>
      <c r="J1995" s="8" t="s">
        <v>17478</v>
      </c>
      <c r="K1995" s="8" t="s">
        <v>17479</v>
      </c>
      <c r="L1995" s="8" t="s">
        <v>17480</v>
      </c>
      <c r="M1995" s="8">
        <v>1</v>
      </c>
      <c r="N1995" s="8" t="s">
        <v>128</v>
      </c>
      <c r="O1995" s="8" t="s">
        <v>17481</v>
      </c>
      <c r="P1995" s="12" t="s">
        <v>328</v>
      </c>
    </row>
    <row r="1996" spans="1:16" ht="15.75" customHeight="1" x14ac:dyDescent="0.3">
      <c r="A1996" s="9">
        <v>1995</v>
      </c>
      <c r="B1996" s="7" t="s">
        <v>17482</v>
      </c>
      <c r="C1996" s="7">
        <v>29</v>
      </c>
      <c r="D1996" s="7" t="s">
        <v>17483</v>
      </c>
      <c r="E1996" s="7">
        <v>2</v>
      </c>
      <c r="F1996" s="7">
        <v>3</v>
      </c>
      <c r="G1996" s="7" t="s">
        <v>116</v>
      </c>
      <c r="H1996" s="7">
        <v>83</v>
      </c>
      <c r="I1996" s="7" t="s">
        <v>17484</v>
      </c>
      <c r="J1996" s="7" t="s">
        <v>17486</v>
      </c>
      <c r="K1996" s="7" t="s">
        <v>17487</v>
      </c>
      <c r="L1996" s="7" t="s">
        <v>17488</v>
      </c>
      <c r="M1996" s="7">
        <v>0</v>
      </c>
      <c r="N1996" s="7" t="s">
        <v>165</v>
      </c>
      <c r="O1996" s="7" t="s">
        <v>17489</v>
      </c>
      <c r="P1996" s="11" t="s">
        <v>584</v>
      </c>
    </row>
    <row r="1997" spans="1:16" ht="15.75" customHeight="1" x14ac:dyDescent="0.3">
      <c r="A1997" s="10">
        <v>1996</v>
      </c>
      <c r="B1997" s="8" t="s">
        <v>17490</v>
      </c>
      <c r="C1997" s="8">
        <v>1</v>
      </c>
      <c r="D1997" s="8" t="s">
        <v>17491</v>
      </c>
      <c r="E1997" s="8">
        <v>5</v>
      </c>
      <c r="F1997" s="8">
        <v>3</v>
      </c>
      <c r="G1997" s="8" t="s">
        <v>192</v>
      </c>
      <c r="H1997" s="8">
        <v>79</v>
      </c>
      <c r="I1997" s="8" t="s">
        <v>17492</v>
      </c>
      <c r="J1997" s="8" t="s">
        <v>17493</v>
      </c>
      <c r="K1997" s="8" t="s">
        <v>17495</v>
      </c>
      <c r="L1997" s="8" t="s">
        <v>17496</v>
      </c>
      <c r="M1997" s="8">
        <v>0</v>
      </c>
      <c r="N1997" s="8" t="s">
        <v>165</v>
      </c>
      <c r="O1997" s="8" t="s">
        <v>17497</v>
      </c>
      <c r="P1997" s="12" t="s">
        <v>705</v>
      </c>
    </row>
    <row r="1998" spans="1:16" ht="15.75" customHeight="1" x14ac:dyDescent="0.3">
      <c r="A1998" s="9">
        <v>1997</v>
      </c>
      <c r="B1998" s="7" t="s">
        <v>17498</v>
      </c>
      <c r="C1998" s="7">
        <v>72</v>
      </c>
      <c r="D1998" s="7" t="s">
        <v>17499</v>
      </c>
      <c r="E1998" s="7">
        <v>1</v>
      </c>
      <c r="F1998" s="7">
        <v>3</v>
      </c>
      <c r="G1998" s="7" t="s">
        <v>116</v>
      </c>
      <c r="H1998" s="7">
        <v>102</v>
      </c>
      <c r="I1998" s="7" t="s">
        <v>17500</v>
      </c>
      <c r="J1998" s="7" t="s">
        <v>17501</v>
      </c>
      <c r="K1998" s="7" t="s">
        <v>17502</v>
      </c>
      <c r="L1998" s="7" t="s">
        <v>17503</v>
      </c>
      <c r="M1998" s="7">
        <v>0</v>
      </c>
      <c r="N1998" s="7" t="s">
        <v>128</v>
      </c>
      <c r="O1998" s="7" t="s">
        <v>17504</v>
      </c>
      <c r="P1998" s="11" t="s">
        <v>363</v>
      </c>
    </row>
    <row r="1999" spans="1:16" ht="15.75" customHeight="1" x14ac:dyDescent="0.3">
      <c r="A1999" s="10">
        <v>1998</v>
      </c>
      <c r="B1999" s="8" t="s">
        <v>17505</v>
      </c>
      <c r="C1999" s="8">
        <v>2</v>
      </c>
      <c r="D1999" s="8" t="s">
        <v>17506</v>
      </c>
      <c r="E1999" s="8">
        <v>3</v>
      </c>
      <c r="F1999" s="8">
        <v>4</v>
      </c>
      <c r="G1999" s="8" t="s">
        <v>116</v>
      </c>
      <c r="H1999" s="8">
        <v>77</v>
      </c>
      <c r="I1999" s="8" t="s">
        <v>17508</v>
      </c>
      <c r="J1999" s="8" t="s">
        <v>17509</v>
      </c>
      <c r="K1999" s="8" t="s">
        <v>17510</v>
      </c>
      <c r="L1999" s="8" t="s">
        <v>17511</v>
      </c>
      <c r="M1999" s="8">
        <v>0</v>
      </c>
      <c r="N1999" s="8" t="s">
        <v>165</v>
      </c>
      <c r="O1999" s="8" t="s">
        <v>17512</v>
      </c>
      <c r="P1999" s="12" t="s">
        <v>274</v>
      </c>
    </row>
    <row r="2000" spans="1:16" ht="15.75" customHeight="1" x14ac:dyDescent="0.3">
      <c r="A2000" s="9">
        <v>1999</v>
      </c>
      <c r="B2000" s="7" t="s">
        <v>17513</v>
      </c>
      <c r="C2000" s="7">
        <v>65</v>
      </c>
      <c r="D2000" s="7" t="s">
        <v>17514</v>
      </c>
      <c r="E2000" s="7">
        <v>1</v>
      </c>
      <c r="F2000" s="7">
        <v>2</v>
      </c>
      <c r="G2000" s="7" t="s">
        <v>192</v>
      </c>
      <c r="H2000" s="7">
        <v>96</v>
      </c>
      <c r="I2000" s="7" t="s">
        <v>17516</v>
      </c>
      <c r="J2000" s="7" t="s">
        <v>17517</v>
      </c>
      <c r="K2000" s="7" t="s">
        <v>17518</v>
      </c>
      <c r="L2000" s="7" t="s">
        <v>17519</v>
      </c>
      <c r="M2000" s="7">
        <v>0</v>
      </c>
      <c r="N2000" s="7" t="s">
        <v>307</v>
      </c>
      <c r="O2000" s="7" t="s">
        <v>17520</v>
      </c>
      <c r="P2000" s="11" t="s">
        <v>446</v>
      </c>
    </row>
    <row r="2001" spans="1:16" ht="15.75" customHeight="1" x14ac:dyDescent="0.3">
      <c r="A2001" s="10">
        <v>2000</v>
      </c>
      <c r="B2001" s="8" t="s">
        <v>17521</v>
      </c>
      <c r="C2001" s="8">
        <v>26</v>
      </c>
      <c r="D2001" s="8" t="s">
        <v>17523</v>
      </c>
      <c r="E2001" s="8">
        <v>5</v>
      </c>
      <c r="F2001" s="8">
        <v>4</v>
      </c>
      <c r="G2001" s="8" t="s">
        <v>116</v>
      </c>
      <c r="H2001" s="8">
        <v>22</v>
      </c>
      <c r="I2001" s="8" t="s">
        <v>17524</v>
      </c>
      <c r="J2001" s="8" t="s">
        <v>17525</v>
      </c>
      <c r="K2001" s="8" t="s">
        <v>17526</v>
      </c>
      <c r="L2001" s="8" t="s">
        <v>17527</v>
      </c>
      <c r="M2001" s="8">
        <v>0</v>
      </c>
      <c r="N2001" s="8" t="s">
        <v>307</v>
      </c>
      <c r="O2001" s="8" t="s">
        <v>17528</v>
      </c>
      <c r="P2001" s="12" t="s">
        <v>135</v>
      </c>
    </row>
    <row r="2002" spans="1:16" ht="15.75" customHeight="1" x14ac:dyDescent="0.3">
      <c r="A2002" s="9">
        <v>2001</v>
      </c>
      <c r="B2002" s="7" t="s">
        <v>17529</v>
      </c>
      <c r="C2002" s="7">
        <v>29</v>
      </c>
      <c r="D2002" s="7" t="s">
        <v>17530</v>
      </c>
      <c r="E2002" s="7">
        <v>3</v>
      </c>
      <c r="F2002" s="7">
        <v>3</v>
      </c>
      <c r="G2002" s="7" t="s">
        <v>116</v>
      </c>
      <c r="H2002" s="7">
        <v>40</v>
      </c>
      <c r="I2002" s="7" t="s">
        <v>17532</v>
      </c>
      <c r="J2002" s="7" t="s">
        <v>17533</v>
      </c>
      <c r="K2002" s="7" t="s">
        <v>17534</v>
      </c>
      <c r="L2002" s="7" t="s">
        <v>17535</v>
      </c>
      <c r="M2002" s="7">
        <v>0</v>
      </c>
      <c r="N2002" s="7" t="s">
        <v>307</v>
      </c>
      <c r="O2002" s="7" t="s">
        <v>17536</v>
      </c>
      <c r="P2002" s="11" t="s">
        <v>877</v>
      </c>
    </row>
    <row r="2003" spans="1:16" ht="15.75" customHeight="1" x14ac:dyDescent="0.3">
      <c r="A2003" s="10">
        <v>2002</v>
      </c>
      <c r="B2003" s="8" t="s">
        <v>17537</v>
      </c>
      <c r="C2003" s="8">
        <v>27</v>
      </c>
      <c r="D2003" s="8" t="s">
        <v>17538</v>
      </c>
      <c r="E2003" s="8">
        <v>1</v>
      </c>
      <c r="F2003" s="8">
        <v>3</v>
      </c>
      <c r="G2003" s="8" t="s">
        <v>116</v>
      </c>
      <c r="H2003" s="8">
        <v>32</v>
      </c>
      <c r="I2003" s="8" t="s">
        <v>17539</v>
      </c>
      <c r="J2003" s="8" t="s">
        <v>17540</v>
      </c>
      <c r="K2003" s="8" t="s">
        <v>17541</v>
      </c>
      <c r="L2003" s="8" t="s">
        <v>17542</v>
      </c>
      <c r="M2003" s="8">
        <v>0</v>
      </c>
      <c r="N2003" s="8" t="s">
        <v>128</v>
      </c>
      <c r="O2003" s="8" t="s">
        <v>17543</v>
      </c>
      <c r="P2003" s="12" t="s">
        <v>363</v>
      </c>
    </row>
    <row r="2004" spans="1:16" ht="15.75" customHeight="1" x14ac:dyDescent="0.3">
      <c r="A2004" s="9">
        <v>2003</v>
      </c>
      <c r="B2004" s="7" t="s">
        <v>17545</v>
      </c>
      <c r="C2004" s="7">
        <v>46</v>
      </c>
      <c r="D2004" s="7" t="s">
        <v>17546</v>
      </c>
      <c r="E2004" s="7">
        <v>2</v>
      </c>
      <c r="F2004" s="7">
        <v>2</v>
      </c>
      <c r="G2004" s="7" t="s">
        <v>116</v>
      </c>
      <c r="H2004" s="7">
        <v>83</v>
      </c>
      <c r="I2004" s="7" t="s">
        <v>17547</v>
      </c>
      <c r="J2004" s="7" t="s">
        <v>17548</v>
      </c>
      <c r="K2004" s="7" t="s">
        <v>17549</v>
      </c>
      <c r="L2004" s="7" t="s">
        <v>17550</v>
      </c>
      <c r="M2004" s="7">
        <v>0</v>
      </c>
      <c r="N2004" s="7" t="s">
        <v>128</v>
      </c>
      <c r="O2004" s="7" t="s">
        <v>17551</v>
      </c>
      <c r="P2004" s="11" t="s">
        <v>328</v>
      </c>
    </row>
    <row r="2005" spans="1:16" ht="15.75" customHeight="1" x14ac:dyDescent="0.3">
      <c r="A2005" s="10">
        <v>2004</v>
      </c>
      <c r="B2005" s="8" t="s">
        <v>17553</v>
      </c>
      <c r="C2005" s="8">
        <v>48</v>
      </c>
      <c r="D2005" s="8" t="s">
        <v>17554</v>
      </c>
      <c r="E2005" s="8">
        <v>5</v>
      </c>
      <c r="F2005" s="8">
        <v>3</v>
      </c>
      <c r="G2005" s="8" t="s">
        <v>116</v>
      </c>
      <c r="H2005" s="8">
        <v>68</v>
      </c>
      <c r="I2005" s="8" t="s">
        <v>17555</v>
      </c>
      <c r="J2005" s="8" t="s">
        <v>17556</v>
      </c>
      <c r="K2005" s="8" t="s">
        <v>17557</v>
      </c>
      <c r="L2005" s="8" t="s">
        <v>17558</v>
      </c>
      <c r="M2005" s="8">
        <v>0</v>
      </c>
      <c r="N2005" s="8" t="s">
        <v>307</v>
      </c>
      <c r="O2005" s="8" t="s">
        <v>17559</v>
      </c>
      <c r="P2005" s="12" t="s">
        <v>1735</v>
      </c>
    </row>
    <row r="2006" spans="1:16" ht="15.75" customHeight="1" x14ac:dyDescent="0.3">
      <c r="A2006" s="9">
        <v>2005</v>
      </c>
      <c r="B2006" s="7" t="s">
        <v>17560</v>
      </c>
      <c r="C2006" s="7">
        <v>50</v>
      </c>
      <c r="D2006" s="7" t="s">
        <v>17561</v>
      </c>
      <c r="E2006" s="7">
        <v>2</v>
      </c>
      <c r="F2006" s="7">
        <v>2</v>
      </c>
      <c r="G2006" s="7" t="s">
        <v>116</v>
      </c>
      <c r="H2006" s="7">
        <v>3</v>
      </c>
      <c r="I2006" s="7" t="s">
        <v>17563</v>
      </c>
      <c r="J2006" s="7" t="s">
        <v>17564</v>
      </c>
      <c r="K2006" s="7" t="s">
        <v>17565</v>
      </c>
      <c r="L2006" s="7" t="s">
        <v>17566</v>
      </c>
      <c r="M2006" s="7">
        <v>0</v>
      </c>
      <c r="N2006" s="7" t="s">
        <v>165</v>
      </c>
      <c r="O2006" s="7" t="s">
        <v>17567</v>
      </c>
      <c r="P2006" s="11" t="s">
        <v>328</v>
      </c>
    </row>
    <row r="2007" spans="1:16" ht="15.75" customHeight="1" x14ac:dyDescent="0.3">
      <c r="A2007" s="10">
        <v>2006</v>
      </c>
      <c r="B2007" s="8" t="s">
        <v>17568</v>
      </c>
      <c r="C2007" s="8">
        <v>51</v>
      </c>
      <c r="D2007" s="8" t="s">
        <v>17569</v>
      </c>
      <c r="E2007" s="8">
        <v>2</v>
      </c>
      <c r="F2007" s="8">
        <v>3</v>
      </c>
      <c r="G2007" s="8" t="s">
        <v>192</v>
      </c>
      <c r="H2007" s="8">
        <v>59</v>
      </c>
      <c r="I2007" s="8" t="s">
        <v>17571</v>
      </c>
      <c r="J2007" s="8" t="s">
        <v>17572</v>
      </c>
      <c r="K2007" s="8" t="s">
        <v>17573</v>
      </c>
      <c r="L2007" s="8" t="s">
        <v>17574</v>
      </c>
      <c r="M2007" s="8">
        <v>0</v>
      </c>
      <c r="N2007" s="8" t="s">
        <v>307</v>
      </c>
      <c r="O2007" s="8" t="s">
        <v>17575</v>
      </c>
      <c r="P2007" s="12" t="s">
        <v>168</v>
      </c>
    </row>
    <row r="2008" spans="1:16" ht="15.75" customHeight="1" x14ac:dyDescent="0.3">
      <c r="A2008" s="9">
        <v>2007</v>
      </c>
      <c r="B2008" s="7" t="s">
        <v>17576</v>
      </c>
      <c r="C2008" s="7">
        <v>72</v>
      </c>
      <c r="D2008" s="7" t="s">
        <v>17577</v>
      </c>
      <c r="E2008" s="7">
        <v>4</v>
      </c>
      <c r="F2008" s="7">
        <v>2</v>
      </c>
      <c r="G2008" s="7" t="s">
        <v>192</v>
      </c>
      <c r="H2008" s="7">
        <v>65</v>
      </c>
      <c r="I2008" s="7" t="s">
        <v>17578</v>
      </c>
      <c r="J2008" s="7" t="s">
        <v>17579</v>
      </c>
      <c r="K2008" s="7" t="s">
        <v>17580</v>
      </c>
      <c r="L2008" s="7" t="s">
        <v>17581</v>
      </c>
      <c r="M2008" s="7">
        <v>1</v>
      </c>
      <c r="N2008" s="7" t="s">
        <v>128</v>
      </c>
      <c r="O2008" s="7" t="s">
        <v>5271</v>
      </c>
      <c r="P2008" s="11" t="s">
        <v>1266</v>
      </c>
    </row>
    <row r="2009" spans="1:16" ht="15.75" customHeight="1" x14ac:dyDescent="0.3">
      <c r="A2009" s="10">
        <v>2008</v>
      </c>
      <c r="B2009" s="8" t="s">
        <v>17582</v>
      </c>
      <c r="C2009" s="8">
        <v>3</v>
      </c>
      <c r="D2009" s="8" t="s">
        <v>17584</v>
      </c>
      <c r="E2009" s="8">
        <v>2</v>
      </c>
      <c r="F2009" s="8">
        <v>3</v>
      </c>
      <c r="G2009" s="8" t="s">
        <v>116</v>
      </c>
      <c r="H2009" s="8">
        <v>21</v>
      </c>
      <c r="I2009" s="8" t="s">
        <v>17585</v>
      </c>
      <c r="J2009" s="8" t="s">
        <v>17586</v>
      </c>
      <c r="K2009" s="8" t="s">
        <v>17587</v>
      </c>
      <c r="L2009" s="8" t="s">
        <v>17588</v>
      </c>
      <c r="M2009" s="8">
        <v>0</v>
      </c>
      <c r="N2009" s="8" t="s">
        <v>165</v>
      </c>
      <c r="O2009" s="8" t="s">
        <v>17589</v>
      </c>
      <c r="P2009" s="12" t="s">
        <v>168</v>
      </c>
    </row>
    <row r="2010" spans="1:16" ht="15.75" customHeight="1" x14ac:dyDescent="0.3">
      <c r="A2010" s="9">
        <v>2009</v>
      </c>
      <c r="B2010" s="7" t="s">
        <v>17590</v>
      </c>
      <c r="C2010" s="7">
        <v>30</v>
      </c>
      <c r="D2010" s="7" t="s">
        <v>17591</v>
      </c>
      <c r="E2010" s="7">
        <v>1</v>
      </c>
      <c r="F2010" s="7">
        <v>3</v>
      </c>
      <c r="G2010" s="7" t="s">
        <v>192</v>
      </c>
      <c r="H2010" s="7">
        <v>79</v>
      </c>
      <c r="I2010" s="7" t="s">
        <v>17593</v>
      </c>
      <c r="J2010" s="7" t="s">
        <v>17594</v>
      </c>
      <c r="K2010" s="7" t="s">
        <v>17595</v>
      </c>
      <c r="L2010" s="7" t="s">
        <v>17596</v>
      </c>
      <c r="M2010" s="7">
        <v>0</v>
      </c>
      <c r="N2010" s="7" t="s">
        <v>307</v>
      </c>
      <c r="O2010" s="7" t="s">
        <v>17597</v>
      </c>
      <c r="P2010" s="11" t="s">
        <v>363</v>
      </c>
    </row>
    <row r="2011" spans="1:16" ht="15.75" customHeight="1" x14ac:dyDescent="0.3">
      <c r="A2011" s="10">
        <v>2010</v>
      </c>
      <c r="B2011" s="8" t="s">
        <v>17598</v>
      </c>
      <c r="C2011" s="8">
        <v>9</v>
      </c>
      <c r="D2011" s="8" t="s">
        <v>17599</v>
      </c>
      <c r="E2011" s="8">
        <v>1</v>
      </c>
      <c r="F2011" s="8">
        <v>3</v>
      </c>
      <c r="G2011" s="8" t="s">
        <v>192</v>
      </c>
      <c r="H2011" s="8">
        <v>90</v>
      </c>
      <c r="I2011" s="8" t="s">
        <v>17600</v>
      </c>
      <c r="J2011" s="8" t="s">
        <v>17602</v>
      </c>
      <c r="K2011" s="8" t="s">
        <v>17603</v>
      </c>
      <c r="L2011" s="8" t="s">
        <v>17604</v>
      </c>
      <c r="M2011" s="8">
        <v>0</v>
      </c>
      <c r="N2011" s="8" t="s">
        <v>307</v>
      </c>
      <c r="O2011" s="8" t="s">
        <v>17605</v>
      </c>
      <c r="P2011" s="12" t="s">
        <v>225</v>
      </c>
    </row>
    <row r="2012" spans="1:16" ht="15.75" customHeight="1" x14ac:dyDescent="0.3">
      <c r="A2012" s="9">
        <v>2011</v>
      </c>
      <c r="B2012" s="7" t="s">
        <v>17607</v>
      </c>
      <c r="C2012" s="7">
        <v>37</v>
      </c>
      <c r="D2012" s="7" t="s">
        <v>17608</v>
      </c>
      <c r="E2012" s="7">
        <v>1</v>
      </c>
      <c r="F2012" s="7">
        <v>3</v>
      </c>
      <c r="G2012" s="7" t="s">
        <v>116</v>
      </c>
      <c r="H2012" s="7">
        <v>22</v>
      </c>
      <c r="I2012" s="7" t="s">
        <v>17609</v>
      </c>
      <c r="J2012" s="7" t="s">
        <v>17610</v>
      </c>
      <c r="K2012" s="7" t="s">
        <v>17611</v>
      </c>
      <c r="L2012" s="7" t="s">
        <v>17612</v>
      </c>
      <c r="M2012" s="7">
        <v>0</v>
      </c>
      <c r="N2012" s="7" t="s">
        <v>307</v>
      </c>
      <c r="O2012" s="7" t="s">
        <v>17613</v>
      </c>
      <c r="P2012" s="11" t="s">
        <v>751</v>
      </c>
    </row>
    <row r="2013" spans="1:16" ht="15.75" customHeight="1" x14ac:dyDescent="0.3">
      <c r="A2013" s="10">
        <v>2012</v>
      </c>
      <c r="B2013" s="8" t="s">
        <v>17614</v>
      </c>
      <c r="C2013" s="8">
        <v>8</v>
      </c>
      <c r="D2013" s="8" t="s">
        <v>17615</v>
      </c>
      <c r="E2013" s="8">
        <v>4</v>
      </c>
      <c r="F2013" s="8">
        <v>4</v>
      </c>
      <c r="G2013" s="8" t="s">
        <v>192</v>
      </c>
      <c r="H2013" s="8">
        <v>37</v>
      </c>
      <c r="I2013" s="8" t="s">
        <v>17616</v>
      </c>
      <c r="J2013" s="8" t="s">
        <v>17617</v>
      </c>
      <c r="K2013" s="8" t="s">
        <v>17619</v>
      </c>
      <c r="L2013" s="8" t="s">
        <v>17620</v>
      </c>
      <c r="M2013" s="8">
        <v>0</v>
      </c>
      <c r="N2013" s="8" t="s">
        <v>128</v>
      </c>
      <c r="O2013" s="8" t="s">
        <v>3495</v>
      </c>
      <c r="P2013" s="12" t="s">
        <v>903</v>
      </c>
    </row>
    <row r="2014" spans="1:16" ht="15.75" customHeight="1" x14ac:dyDescent="0.3">
      <c r="A2014" s="9">
        <v>2013</v>
      </c>
      <c r="B2014" s="7" t="s">
        <v>17621</v>
      </c>
      <c r="C2014" s="7">
        <v>31</v>
      </c>
      <c r="D2014" s="7" t="s">
        <v>17622</v>
      </c>
      <c r="E2014" s="7">
        <v>3</v>
      </c>
      <c r="F2014" s="7">
        <v>3</v>
      </c>
      <c r="G2014" s="7" t="s">
        <v>192</v>
      </c>
      <c r="H2014" s="7">
        <v>2</v>
      </c>
      <c r="I2014" s="7" t="s">
        <v>17623</v>
      </c>
      <c r="J2014" s="7" t="s">
        <v>17625</v>
      </c>
      <c r="K2014" s="7" t="s">
        <v>17626</v>
      </c>
      <c r="L2014" s="7" t="s">
        <v>17627</v>
      </c>
      <c r="M2014" s="7">
        <v>1</v>
      </c>
      <c r="N2014" s="7" t="s">
        <v>128</v>
      </c>
      <c r="O2014" s="7" t="s">
        <v>17628</v>
      </c>
      <c r="P2014" s="11" t="s">
        <v>877</v>
      </c>
    </row>
    <row r="2015" spans="1:16" ht="15.75" customHeight="1" x14ac:dyDescent="0.3">
      <c r="A2015" s="10">
        <v>2014</v>
      </c>
      <c r="B2015" s="8" t="s">
        <v>17629</v>
      </c>
      <c r="C2015" s="8">
        <v>4</v>
      </c>
      <c r="D2015" s="8" t="s">
        <v>17630</v>
      </c>
      <c r="E2015" s="8">
        <v>4</v>
      </c>
      <c r="F2015" s="8">
        <v>4</v>
      </c>
      <c r="G2015" s="8" t="s">
        <v>116</v>
      </c>
      <c r="H2015" s="8">
        <v>36</v>
      </c>
      <c r="I2015" s="8" t="s">
        <v>17631</v>
      </c>
      <c r="J2015" s="8" t="s">
        <v>17632</v>
      </c>
      <c r="K2015" s="8" t="s">
        <v>17633</v>
      </c>
      <c r="L2015" s="8" t="s">
        <v>17634</v>
      </c>
      <c r="M2015" s="8">
        <v>1</v>
      </c>
      <c r="N2015" s="8" t="s">
        <v>307</v>
      </c>
      <c r="O2015" s="8" t="s">
        <v>8579</v>
      </c>
      <c r="P2015" s="12" t="s">
        <v>1512</v>
      </c>
    </row>
    <row r="2016" spans="1:16" ht="15.75" customHeight="1" x14ac:dyDescent="0.3">
      <c r="A2016" s="9">
        <v>2015</v>
      </c>
      <c r="B2016" s="7" t="s">
        <v>17636</v>
      </c>
      <c r="C2016" s="7">
        <v>15</v>
      </c>
      <c r="D2016" s="7" t="s">
        <v>17637</v>
      </c>
      <c r="E2016" s="7">
        <v>1</v>
      </c>
      <c r="F2016" s="7">
        <v>4</v>
      </c>
      <c r="G2016" s="7" t="s">
        <v>192</v>
      </c>
      <c r="H2016" s="7">
        <v>100</v>
      </c>
      <c r="I2016" s="7" t="s">
        <v>17638</v>
      </c>
      <c r="J2016" s="7" t="s">
        <v>17639</v>
      </c>
      <c r="K2016" s="7" t="s">
        <v>17640</v>
      </c>
      <c r="L2016" s="7" t="s">
        <v>17641</v>
      </c>
      <c r="M2016" s="7">
        <v>1</v>
      </c>
      <c r="N2016" s="7" t="s">
        <v>165</v>
      </c>
      <c r="O2016" s="7" t="s">
        <v>17642</v>
      </c>
      <c r="P2016" s="11" t="s">
        <v>751</v>
      </c>
    </row>
    <row r="2017" spans="1:16" ht="15.75" customHeight="1" x14ac:dyDescent="0.3">
      <c r="A2017" s="10">
        <v>2016</v>
      </c>
      <c r="B2017" s="8" t="s">
        <v>17644</v>
      </c>
      <c r="C2017" s="8">
        <v>11</v>
      </c>
      <c r="D2017" s="8" t="s">
        <v>17645</v>
      </c>
      <c r="E2017" s="8">
        <v>1</v>
      </c>
      <c r="F2017" s="8">
        <v>3</v>
      </c>
      <c r="G2017" s="8" t="s">
        <v>116</v>
      </c>
      <c r="H2017" s="8">
        <v>116</v>
      </c>
      <c r="I2017" s="8" t="s">
        <v>17646</v>
      </c>
      <c r="J2017" s="8" t="s">
        <v>17648</v>
      </c>
      <c r="K2017" s="8" t="s">
        <v>17649</v>
      </c>
      <c r="L2017" s="8" t="s">
        <v>17650</v>
      </c>
      <c r="M2017" s="8">
        <v>1</v>
      </c>
      <c r="N2017" s="8" t="s">
        <v>128</v>
      </c>
      <c r="O2017" s="8" t="s">
        <v>17651</v>
      </c>
      <c r="P2017" s="12" t="s">
        <v>225</v>
      </c>
    </row>
    <row r="2018" spans="1:16" ht="15.75" customHeight="1" x14ac:dyDescent="0.3">
      <c r="A2018" s="9">
        <v>2017</v>
      </c>
      <c r="B2018" s="7" t="s">
        <v>17652</v>
      </c>
      <c r="C2018" s="7">
        <v>75</v>
      </c>
      <c r="D2018" s="7" t="s">
        <v>17653</v>
      </c>
      <c r="E2018" s="7">
        <v>1</v>
      </c>
      <c r="F2018" s="7">
        <v>3</v>
      </c>
      <c r="G2018" s="7" t="s">
        <v>116</v>
      </c>
      <c r="H2018" s="7">
        <v>40</v>
      </c>
      <c r="I2018" s="7" t="s">
        <v>17654</v>
      </c>
      <c r="J2018" s="7" t="s">
        <v>17655</v>
      </c>
      <c r="K2018" s="7" t="s">
        <v>17656</v>
      </c>
      <c r="L2018" s="7" t="s">
        <v>17658</v>
      </c>
      <c r="M2018" s="7">
        <v>0</v>
      </c>
      <c r="N2018" s="7" t="s">
        <v>165</v>
      </c>
      <c r="O2018" s="7" t="s">
        <v>17659</v>
      </c>
      <c r="P2018" s="11" t="s">
        <v>363</v>
      </c>
    </row>
    <row r="2019" spans="1:16" ht="15.75" customHeight="1" x14ac:dyDescent="0.3">
      <c r="A2019" s="10">
        <v>2018</v>
      </c>
      <c r="B2019" s="8" t="s">
        <v>17660</v>
      </c>
      <c r="C2019" s="8">
        <v>73</v>
      </c>
      <c r="D2019" s="8" t="s">
        <v>17661</v>
      </c>
      <c r="E2019" s="8">
        <v>2</v>
      </c>
      <c r="F2019" s="8">
        <v>3</v>
      </c>
      <c r="G2019" s="8" t="s">
        <v>116</v>
      </c>
      <c r="H2019" s="8">
        <v>27</v>
      </c>
      <c r="I2019" s="8" t="s">
        <v>17662</v>
      </c>
      <c r="J2019" s="8" t="s">
        <v>17663</v>
      </c>
      <c r="K2019" s="8" t="s">
        <v>17664</v>
      </c>
      <c r="L2019" s="8" t="s">
        <v>17665</v>
      </c>
      <c r="M2019" s="8">
        <v>0</v>
      </c>
      <c r="N2019" s="8" t="s">
        <v>165</v>
      </c>
      <c r="O2019" s="8" t="s">
        <v>17666</v>
      </c>
      <c r="P2019" s="12" t="s">
        <v>17667</v>
      </c>
    </row>
    <row r="2020" spans="1:16" ht="15.75" customHeight="1" x14ac:dyDescent="0.3">
      <c r="A2020" s="9">
        <v>2019</v>
      </c>
      <c r="B2020" s="7" t="s">
        <v>17669</v>
      </c>
      <c r="C2020" s="7">
        <v>1</v>
      </c>
      <c r="D2020" s="7" t="s">
        <v>17670</v>
      </c>
      <c r="E2020" s="7">
        <v>1</v>
      </c>
      <c r="F2020" s="7">
        <v>4</v>
      </c>
      <c r="G2020" s="7" t="s">
        <v>192</v>
      </c>
      <c r="H2020" s="7">
        <v>33</v>
      </c>
      <c r="I2020" s="7" t="s">
        <v>17671</v>
      </c>
      <c r="J2020" s="7" t="s">
        <v>17672</v>
      </c>
      <c r="K2020" s="7" t="s">
        <v>17673</v>
      </c>
      <c r="L2020" s="7" t="s">
        <v>17674</v>
      </c>
      <c r="M2020" s="7">
        <v>1</v>
      </c>
      <c r="N2020" s="7" t="s">
        <v>128</v>
      </c>
      <c r="O2020" s="7" t="s">
        <v>17675</v>
      </c>
      <c r="P2020" s="11" t="s">
        <v>363</v>
      </c>
    </row>
    <row r="2021" spans="1:16" ht="15.75" customHeight="1" x14ac:dyDescent="0.3">
      <c r="A2021" s="10">
        <v>2020</v>
      </c>
      <c r="B2021" s="8" t="s">
        <v>17676</v>
      </c>
      <c r="C2021" s="8">
        <v>61</v>
      </c>
      <c r="D2021" s="8" t="s">
        <v>2030</v>
      </c>
      <c r="E2021" s="8">
        <v>1</v>
      </c>
      <c r="F2021" s="8">
        <v>3</v>
      </c>
      <c r="G2021" s="8" t="s">
        <v>116</v>
      </c>
      <c r="H2021" s="8">
        <v>33</v>
      </c>
      <c r="I2021" s="8" t="s">
        <v>17678</v>
      </c>
      <c r="J2021" s="8" t="s">
        <v>17679</v>
      </c>
      <c r="K2021" s="8" t="s">
        <v>17680</v>
      </c>
      <c r="L2021" s="8" t="s">
        <v>17681</v>
      </c>
      <c r="M2021" s="8">
        <v>0</v>
      </c>
      <c r="N2021" s="8" t="s">
        <v>307</v>
      </c>
      <c r="O2021" s="8" t="s">
        <v>17682</v>
      </c>
      <c r="P2021" s="12" t="s">
        <v>225</v>
      </c>
    </row>
    <row r="2022" spans="1:16" ht="15.75" customHeight="1" x14ac:dyDescent="0.3">
      <c r="A2022" s="9">
        <v>2021</v>
      </c>
      <c r="B2022" s="7" t="s">
        <v>17683</v>
      </c>
      <c r="C2022" s="7">
        <v>17</v>
      </c>
      <c r="D2022" s="7" t="s">
        <v>17684</v>
      </c>
      <c r="E2022" s="7">
        <v>1</v>
      </c>
      <c r="F2022" s="7">
        <v>3</v>
      </c>
      <c r="G2022" s="7" t="s">
        <v>192</v>
      </c>
      <c r="H2022" s="7">
        <v>12</v>
      </c>
      <c r="I2022" s="7" t="s">
        <v>17685</v>
      </c>
      <c r="J2022" s="7" t="s">
        <v>17686</v>
      </c>
      <c r="K2022" s="7" t="s">
        <v>17688</v>
      </c>
      <c r="L2022" s="7" t="s">
        <v>17689</v>
      </c>
      <c r="M2022" s="7">
        <v>0</v>
      </c>
      <c r="N2022" s="7" t="s">
        <v>222</v>
      </c>
      <c r="O2022" s="7" t="s">
        <v>17690</v>
      </c>
      <c r="P2022" s="11" t="s">
        <v>293</v>
      </c>
    </row>
    <row r="2023" spans="1:16" ht="15.75" customHeight="1" x14ac:dyDescent="0.3">
      <c r="A2023" s="10">
        <v>2022</v>
      </c>
      <c r="B2023" s="8" t="s">
        <v>17691</v>
      </c>
      <c r="C2023" s="8">
        <v>9</v>
      </c>
      <c r="D2023" s="8" t="s">
        <v>17692</v>
      </c>
      <c r="E2023" s="8">
        <v>1</v>
      </c>
      <c r="F2023" s="8">
        <v>3</v>
      </c>
      <c r="G2023" s="8" t="s">
        <v>116</v>
      </c>
      <c r="H2023" s="8">
        <v>9</v>
      </c>
      <c r="I2023" s="8" t="s">
        <v>17693</v>
      </c>
      <c r="J2023" s="8" t="s">
        <v>17694</v>
      </c>
      <c r="K2023" s="8" t="s">
        <v>17695</v>
      </c>
      <c r="L2023" s="8" t="s">
        <v>17697</v>
      </c>
      <c r="M2023" s="8">
        <v>0</v>
      </c>
      <c r="N2023" s="8" t="s">
        <v>307</v>
      </c>
      <c r="O2023" s="8" t="s">
        <v>17698</v>
      </c>
      <c r="P2023" s="12" t="s">
        <v>363</v>
      </c>
    </row>
    <row r="2024" spans="1:16" ht="15.75" customHeight="1" x14ac:dyDescent="0.3">
      <c r="A2024" s="9">
        <v>2023</v>
      </c>
      <c r="B2024" s="7" t="s">
        <v>17699</v>
      </c>
      <c r="C2024" s="7">
        <v>25</v>
      </c>
      <c r="D2024" s="7" t="s">
        <v>17700</v>
      </c>
      <c r="E2024" s="7">
        <v>1</v>
      </c>
      <c r="F2024" s="7">
        <v>3</v>
      </c>
      <c r="G2024" s="7" t="s">
        <v>116</v>
      </c>
      <c r="H2024" s="7">
        <v>90</v>
      </c>
      <c r="I2024" s="7" t="s">
        <v>17701</v>
      </c>
      <c r="J2024" s="7" t="s">
        <v>17702</v>
      </c>
      <c r="K2024" s="7" t="s">
        <v>17703</v>
      </c>
      <c r="L2024" s="7" t="s">
        <v>17704</v>
      </c>
      <c r="M2024" s="7">
        <v>0</v>
      </c>
      <c r="N2024" s="7" t="s">
        <v>307</v>
      </c>
      <c r="O2024" s="7" t="s">
        <v>17705</v>
      </c>
      <c r="P2024" s="11" t="s">
        <v>363</v>
      </c>
    </row>
    <row r="2025" spans="1:16" ht="15.75" customHeight="1" x14ac:dyDescent="0.3">
      <c r="A2025" s="10">
        <v>2024</v>
      </c>
      <c r="B2025" s="8" t="s">
        <v>17706</v>
      </c>
      <c r="C2025" s="8">
        <v>33</v>
      </c>
      <c r="D2025" s="8" t="s">
        <v>17707</v>
      </c>
      <c r="E2025" s="8">
        <v>3</v>
      </c>
      <c r="F2025" s="8">
        <v>3</v>
      </c>
      <c r="G2025" s="8" t="s">
        <v>116</v>
      </c>
      <c r="H2025" s="8">
        <v>15</v>
      </c>
      <c r="I2025" s="8" t="s">
        <v>2621</v>
      </c>
      <c r="J2025" s="8" t="s">
        <v>17708</v>
      </c>
      <c r="K2025" s="8" t="s">
        <v>17710</v>
      </c>
      <c r="L2025" s="8" t="s">
        <v>17711</v>
      </c>
      <c r="M2025" s="8">
        <v>0</v>
      </c>
      <c r="N2025" s="8" t="s">
        <v>307</v>
      </c>
      <c r="O2025" s="8" t="s">
        <v>17712</v>
      </c>
      <c r="P2025" s="12" t="s">
        <v>274</v>
      </c>
    </row>
    <row r="2026" spans="1:16" ht="15.75" customHeight="1" x14ac:dyDescent="0.3">
      <c r="A2026" s="9">
        <v>2025</v>
      </c>
      <c r="B2026" s="7" t="s">
        <v>17713</v>
      </c>
      <c r="C2026" s="7">
        <v>53</v>
      </c>
      <c r="D2026" s="7" t="s">
        <v>17714</v>
      </c>
      <c r="E2026" s="7">
        <v>2</v>
      </c>
      <c r="F2026" s="7">
        <v>3</v>
      </c>
      <c r="G2026" s="7" t="s">
        <v>192</v>
      </c>
      <c r="H2026" s="7">
        <v>84</v>
      </c>
      <c r="I2026" s="7" t="s">
        <v>17716</v>
      </c>
      <c r="J2026" s="7" t="s">
        <v>17717</v>
      </c>
      <c r="K2026" s="7" t="s">
        <v>17718</v>
      </c>
      <c r="L2026" s="7" t="s">
        <v>17719</v>
      </c>
      <c r="M2026" s="7">
        <v>0</v>
      </c>
      <c r="N2026" s="7" t="s">
        <v>128</v>
      </c>
      <c r="O2026" s="7" t="s">
        <v>17720</v>
      </c>
      <c r="P2026" s="11" t="s">
        <v>328</v>
      </c>
    </row>
    <row r="2027" spans="1:16" ht="15.75" customHeight="1" x14ac:dyDescent="0.3">
      <c r="A2027" s="10">
        <v>2026</v>
      </c>
      <c r="B2027" s="8" t="s">
        <v>17721</v>
      </c>
      <c r="C2027" s="8">
        <v>16</v>
      </c>
      <c r="D2027" s="8" t="s">
        <v>17722</v>
      </c>
      <c r="E2027" s="8">
        <v>5</v>
      </c>
      <c r="F2027" s="8">
        <v>3</v>
      </c>
      <c r="G2027" s="8" t="s">
        <v>192</v>
      </c>
      <c r="H2027" s="8">
        <v>102</v>
      </c>
      <c r="I2027" s="8" t="s">
        <v>17723</v>
      </c>
      <c r="J2027" s="8" t="s">
        <v>17725</v>
      </c>
      <c r="K2027" s="8" t="s">
        <v>17726</v>
      </c>
      <c r="L2027" s="8" t="s">
        <v>17727</v>
      </c>
      <c r="M2027" s="8">
        <v>0</v>
      </c>
      <c r="N2027" s="8" t="s">
        <v>307</v>
      </c>
      <c r="O2027" s="8" t="s">
        <v>17728</v>
      </c>
      <c r="P2027" s="12" t="s">
        <v>2960</v>
      </c>
    </row>
    <row r="2028" spans="1:16" ht="15.75" customHeight="1" x14ac:dyDescent="0.3">
      <c r="A2028" s="9">
        <v>2027</v>
      </c>
      <c r="B2028" s="7" t="s">
        <v>17729</v>
      </c>
      <c r="C2028" s="7">
        <v>17</v>
      </c>
      <c r="D2028" s="7" t="s">
        <v>17730</v>
      </c>
      <c r="E2028" s="7">
        <v>1</v>
      </c>
      <c r="F2028" s="7">
        <v>1</v>
      </c>
      <c r="G2028" s="7" t="s">
        <v>192</v>
      </c>
      <c r="H2028" s="7">
        <v>9</v>
      </c>
      <c r="I2028" s="7" t="s">
        <v>17732</v>
      </c>
      <c r="J2028" s="7" t="s">
        <v>17733</v>
      </c>
      <c r="K2028" s="7" t="s">
        <v>17734</v>
      </c>
      <c r="L2028" s="7" t="s">
        <v>17735</v>
      </c>
      <c r="M2028" s="7">
        <v>0</v>
      </c>
      <c r="N2028" s="7" t="s">
        <v>307</v>
      </c>
      <c r="O2028" s="7" t="s">
        <v>17736</v>
      </c>
      <c r="P2028" s="11" t="s">
        <v>751</v>
      </c>
    </row>
    <row r="2029" spans="1:16" ht="15.75" customHeight="1" x14ac:dyDescent="0.3">
      <c r="A2029" s="10">
        <v>2028</v>
      </c>
      <c r="B2029" s="8" t="s">
        <v>17737</v>
      </c>
      <c r="C2029" s="8">
        <v>65</v>
      </c>
      <c r="D2029" s="8" t="s">
        <v>17738</v>
      </c>
      <c r="E2029" s="8">
        <v>2</v>
      </c>
      <c r="F2029" s="8">
        <v>3</v>
      </c>
      <c r="G2029" s="8" t="s">
        <v>116</v>
      </c>
      <c r="H2029" s="8">
        <v>84</v>
      </c>
      <c r="I2029" s="8" t="s">
        <v>17740</v>
      </c>
      <c r="J2029" s="8" t="s">
        <v>17741</v>
      </c>
      <c r="K2029" s="8" t="s">
        <v>17742</v>
      </c>
      <c r="L2029" s="8" t="s">
        <v>17743</v>
      </c>
      <c r="M2029" s="8">
        <v>1</v>
      </c>
      <c r="N2029" s="8" t="s">
        <v>222</v>
      </c>
      <c r="O2029" s="8" t="s">
        <v>17744</v>
      </c>
      <c r="P2029" s="12" t="s">
        <v>168</v>
      </c>
    </row>
    <row r="2030" spans="1:16" ht="15.75" customHeight="1" x14ac:dyDescent="0.3">
      <c r="A2030" s="9">
        <v>2029</v>
      </c>
      <c r="B2030" s="7" t="s">
        <v>17745</v>
      </c>
      <c r="C2030" s="7">
        <v>57</v>
      </c>
      <c r="D2030" s="7" t="s">
        <v>17746</v>
      </c>
      <c r="E2030" s="7">
        <v>2</v>
      </c>
      <c r="F2030" s="7">
        <v>3</v>
      </c>
      <c r="G2030" s="7" t="s">
        <v>116</v>
      </c>
      <c r="H2030" s="7">
        <v>27</v>
      </c>
      <c r="I2030" s="7" t="s">
        <v>17747</v>
      </c>
      <c r="J2030" s="7" t="s">
        <v>17748</v>
      </c>
      <c r="K2030" s="7" t="s">
        <v>17749</v>
      </c>
      <c r="L2030" s="7" t="s">
        <v>17750</v>
      </c>
      <c r="M2030" s="7">
        <v>1</v>
      </c>
      <c r="N2030" s="7" t="s">
        <v>128</v>
      </c>
      <c r="O2030" s="7" t="s">
        <v>17752</v>
      </c>
      <c r="P2030" s="11" t="s">
        <v>398</v>
      </c>
    </row>
    <row r="2031" spans="1:16" ht="15.75" customHeight="1" x14ac:dyDescent="0.3">
      <c r="A2031" s="10">
        <v>2030</v>
      </c>
      <c r="B2031" s="8" t="s">
        <v>17753</v>
      </c>
      <c r="C2031" s="8">
        <v>53</v>
      </c>
      <c r="D2031" s="8" t="s">
        <v>17754</v>
      </c>
      <c r="E2031" s="8">
        <v>3</v>
      </c>
      <c r="F2031" s="8">
        <v>2</v>
      </c>
      <c r="G2031" s="8" t="s">
        <v>116</v>
      </c>
      <c r="H2031" s="8">
        <v>35</v>
      </c>
      <c r="I2031" s="8" t="s">
        <v>17755</v>
      </c>
      <c r="J2031" s="8" t="s">
        <v>17756</v>
      </c>
      <c r="K2031" s="8" t="s">
        <v>17757</v>
      </c>
      <c r="L2031" s="8" t="s">
        <v>17758</v>
      </c>
      <c r="M2031" s="8">
        <v>1</v>
      </c>
      <c r="N2031" s="8" t="s">
        <v>165</v>
      </c>
      <c r="O2031" s="8" t="s">
        <v>17759</v>
      </c>
      <c r="P2031" s="12" t="s">
        <v>246</v>
      </c>
    </row>
    <row r="2032" spans="1:16" ht="15.75" customHeight="1" x14ac:dyDescent="0.3">
      <c r="A2032" s="9">
        <v>2031</v>
      </c>
      <c r="B2032" s="7" t="s">
        <v>17761</v>
      </c>
      <c r="C2032" s="7">
        <v>10</v>
      </c>
      <c r="D2032" s="7" t="s">
        <v>17762</v>
      </c>
      <c r="E2032" s="7">
        <v>4</v>
      </c>
      <c r="F2032" s="7">
        <v>2</v>
      </c>
      <c r="G2032" s="7" t="s">
        <v>116</v>
      </c>
      <c r="H2032" s="7">
        <v>24</v>
      </c>
      <c r="I2032" s="7" t="s">
        <v>17763</v>
      </c>
      <c r="J2032" s="7" t="s">
        <v>17764</v>
      </c>
      <c r="K2032" s="7" t="s">
        <v>17765</v>
      </c>
      <c r="L2032" s="7" t="s">
        <v>17766</v>
      </c>
      <c r="M2032" s="7">
        <v>0</v>
      </c>
      <c r="N2032" s="7" t="s">
        <v>128</v>
      </c>
      <c r="O2032" s="7" t="s">
        <v>973</v>
      </c>
      <c r="P2032" s="11" t="s">
        <v>1512</v>
      </c>
    </row>
    <row r="2033" spans="1:16" ht="15.75" customHeight="1" x14ac:dyDescent="0.3">
      <c r="A2033" s="10">
        <v>2032</v>
      </c>
      <c r="B2033" s="8" t="s">
        <v>17767</v>
      </c>
      <c r="C2033" s="8">
        <v>41</v>
      </c>
      <c r="D2033" s="8" t="s">
        <v>17769</v>
      </c>
      <c r="E2033" s="8">
        <v>1</v>
      </c>
      <c r="F2033" s="8">
        <v>3</v>
      </c>
      <c r="G2033" s="8" t="s">
        <v>192</v>
      </c>
      <c r="H2033" s="8">
        <v>112</v>
      </c>
      <c r="I2033" s="8" t="s">
        <v>17770</v>
      </c>
      <c r="J2033" s="8" t="s">
        <v>17771</v>
      </c>
      <c r="K2033" s="8" t="s">
        <v>17772</v>
      </c>
      <c r="L2033" s="8" t="s">
        <v>17773</v>
      </c>
      <c r="M2033" s="8">
        <v>0</v>
      </c>
      <c r="N2033" s="8" t="s">
        <v>128</v>
      </c>
      <c r="O2033" s="8" t="s">
        <v>17774</v>
      </c>
      <c r="P2033" s="12" t="s">
        <v>363</v>
      </c>
    </row>
    <row r="2034" spans="1:16" ht="15.75" customHeight="1" x14ac:dyDescent="0.3">
      <c r="A2034" s="9">
        <v>2033</v>
      </c>
      <c r="B2034" s="7" t="s">
        <v>17775</v>
      </c>
      <c r="C2034" s="7">
        <v>37</v>
      </c>
      <c r="D2034" s="7" t="s">
        <v>17777</v>
      </c>
      <c r="E2034" s="7">
        <v>1</v>
      </c>
      <c r="F2034" s="7">
        <v>3</v>
      </c>
      <c r="G2034" s="7" t="s">
        <v>172</v>
      </c>
      <c r="H2034" s="7">
        <v>102</v>
      </c>
      <c r="I2034" s="7" t="s">
        <v>17778</v>
      </c>
      <c r="J2034" s="7" t="s">
        <v>17779</v>
      </c>
      <c r="K2034" s="7"/>
      <c r="L2034" s="7" t="s">
        <v>17780</v>
      </c>
      <c r="M2034" s="7">
        <v>0</v>
      </c>
      <c r="N2034" s="7" t="s">
        <v>307</v>
      </c>
      <c r="O2034" s="7" t="s">
        <v>17781</v>
      </c>
      <c r="P2034" s="11"/>
    </row>
    <row r="2035" spans="1:16" ht="15.75" customHeight="1" x14ac:dyDescent="0.3">
      <c r="A2035" s="10">
        <v>2034</v>
      </c>
      <c r="B2035" s="8" t="s">
        <v>17783</v>
      </c>
      <c r="C2035" s="8">
        <v>10</v>
      </c>
      <c r="D2035" s="8" t="s">
        <v>17784</v>
      </c>
      <c r="E2035" s="8">
        <v>2</v>
      </c>
      <c r="F2035" s="8">
        <v>1</v>
      </c>
      <c r="G2035" s="8" t="s">
        <v>192</v>
      </c>
      <c r="H2035" s="8">
        <v>23</v>
      </c>
      <c r="I2035" s="8" t="s">
        <v>17785</v>
      </c>
      <c r="J2035" s="8" t="s">
        <v>17786</v>
      </c>
      <c r="K2035" s="8" t="s">
        <v>17787</v>
      </c>
      <c r="L2035" s="8" t="s">
        <v>17788</v>
      </c>
      <c r="M2035" s="8">
        <v>0</v>
      </c>
      <c r="N2035" s="8" t="s">
        <v>165</v>
      </c>
      <c r="O2035" s="8" t="s">
        <v>17789</v>
      </c>
      <c r="P2035" s="12" t="s">
        <v>328</v>
      </c>
    </row>
    <row r="2036" spans="1:16" ht="15.75" customHeight="1" x14ac:dyDescent="0.3">
      <c r="A2036" s="9">
        <v>2035</v>
      </c>
      <c r="B2036" s="7" t="s">
        <v>17790</v>
      </c>
      <c r="C2036" s="7">
        <v>41</v>
      </c>
      <c r="D2036" s="7" t="s">
        <v>17791</v>
      </c>
      <c r="E2036" s="7">
        <v>1</v>
      </c>
      <c r="F2036" s="7">
        <v>3</v>
      </c>
      <c r="G2036" s="7" t="s">
        <v>192</v>
      </c>
      <c r="H2036" s="7">
        <v>24</v>
      </c>
      <c r="I2036" s="7" t="s">
        <v>17793</v>
      </c>
      <c r="J2036" s="7" t="s">
        <v>17794</v>
      </c>
      <c r="K2036" s="7" t="s">
        <v>17795</v>
      </c>
      <c r="L2036" s="7" t="s">
        <v>17796</v>
      </c>
      <c r="M2036" s="7">
        <v>0</v>
      </c>
      <c r="N2036" s="7" t="s">
        <v>165</v>
      </c>
      <c r="O2036" s="7" t="s">
        <v>17797</v>
      </c>
      <c r="P2036" s="11" t="s">
        <v>363</v>
      </c>
    </row>
    <row r="2037" spans="1:16" ht="15.75" customHeight="1" x14ac:dyDescent="0.3">
      <c r="A2037" s="10">
        <v>2036</v>
      </c>
      <c r="B2037" s="8" t="s">
        <v>17798</v>
      </c>
      <c r="C2037" s="8">
        <v>69</v>
      </c>
      <c r="D2037" s="8" t="s">
        <v>17799</v>
      </c>
      <c r="E2037" s="8">
        <v>1</v>
      </c>
      <c r="F2037" s="8">
        <v>1</v>
      </c>
      <c r="G2037" s="8" t="s">
        <v>192</v>
      </c>
      <c r="H2037" s="8">
        <v>12</v>
      </c>
      <c r="I2037" s="8" t="s">
        <v>17801</v>
      </c>
      <c r="J2037" s="8" t="s">
        <v>17802</v>
      </c>
      <c r="K2037" s="8" t="s">
        <v>17803</v>
      </c>
      <c r="L2037" s="8" t="s">
        <v>17804</v>
      </c>
      <c r="M2037" s="8">
        <v>0</v>
      </c>
      <c r="N2037" s="8" t="s">
        <v>165</v>
      </c>
      <c r="O2037" s="8" t="s">
        <v>17805</v>
      </c>
      <c r="P2037" s="12" t="s">
        <v>363</v>
      </c>
    </row>
    <row r="2038" spans="1:16" ht="15.75" customHeight="1" x14ac:dyDescent="0.3">
      <c r="A2038" s="9">
        <v>2037</v>
      </c>
      <c r="B2038" s="7" t="s">
        <v>17807</v>
      </c>
      <c r="C2038" s="7">
        <v>24</v>
      </c>
      <c r="D2038" s="7" t="s">
        <v>17808</v>
      </c>
      <c r="E2038" s="7">
        <v>3</v>
      </c>
      <c r="F2038" s="7">
        <v>4</v>
      </c>
      <c r="G2038" s="7" t="s">
        <v>192</v>
      </c>
      <c r="H2038" s="7">
        <v>9</v>
      </c>
      <c r="I2038" s="7" t="s">
        <v>17809</v>
      </c>
      <c r="J2038" s="7" t="s">
        <v>17810</v>
      </c>
      <c r="K2038" s="7" t="s">
        <v>17811</v>
      </c>
      <c r="L2038" s="7" t="s">
        <v>17812</v>
      </c>
      <c r="M2038" s="7">
        <v>0</v>
      </c>
      <c r="N2038" s="7" t="s">
        <v>128</v>
      </c>
      <c r="O2038" s="7" t="s">
        <v>17814</v>
      </c>
      <c r="P2038" s="11" t="s">
        <v>877</v>
      </c>
    </row>
    <row r="2039" spans="1:16" ht="15.75" customHeight="1" x14ac:dyDescent="0.3">
      <c r="A2039" s="10">
        <v>2038</v>
      </c>
      <c r="B2039" s="8" t="s">
        <v>17815</v>
      </c>
      <c r="C2039" s="8">
        <v>43</v>
      </c>
      <c r="D2039" s="8" t="s">
        <v>17816</v>
      </c>
      <c r="E2039" s="8">
        <v>1</v>
      </c>
      <c r="F2039" s="8">
        <v>1</v>
      </c>
      <c r="G2039" s="8" t="s">
        <v>192</v>
      </c>
      <c r="H2039" s="8">
        <v>5</v>
      </c>
      <c r="I2039" s="8" t="s">
        <v>17817</v>
      </c>
      <c r="J2039" s="8" t="s">
        <v>17818</v>
      </c>
      <c r="K2039" s="8" t="s">
        <v>17819</v>
      </c>
      <c r="L2039" s="8" t="s">
        <v>17820</v>
      </c>
      <c r="M2039" s="8">
        <v>1</v>
      </c>
      <c r="N2039" s="8" t="s">
        <v>128</v>
      </c>
      <c r="O2039" s="8" t="s">
        <v>17821</v>
      </c>
      <c r="P2039" s="12" t="s">
        <v>751</v>
      </c>
    </row>
    <row r="2040" spans="1:16" ht="15.75" customHeight="1" x14ac:dyDescent="0.3">
      <c r="A2040" s="9">
        <v>2039</v>
      </c>
      <c r="B2040" s="7" t="s">
        <v>17822</v>
      </c>
      <c r="C2040" s="7">
        <v>49</v>
      </c>
      <c r="D2040" s="7" t="s">
        <v>17823</v>
      </c>
      <c r="E2040" s="7">
        <v>5</v>
      </c>
      <c r="F2040" s="7">
        <v>4</v>
      </c>
      <c r="G2040" s="7" t="s">
        <v>116</v>
      </c>
      <c r="H2040" s="7">
        <v>102</v>
      </c>
      <c r="I2040" s="7" t="s">
        <v>17825</v>
      </c>
      <c r="J2040" s="7" t="s">
        <v>17826</v>
      </c>
      <c r="K2040" s="7" t="s">
        <v>17827</v>
      </c>
      <c r="L2040" s="7" t="s">
        <v>17828</v>
      </c>
      <c r="M2040" s="7">
        <v>0</v>
      </c>
      <c r="N2040" s="7" t="s">
        <v>165</v>
      </c>
      <c r="O2040" s="7" t="s">
        <v>17829</v>
      </c>
      <c r="P2040" s="11" t="s">
        <v>705</v>
      </c>
    </row>
    <row r="2041" spans="1:16" ht="15.75" customHeight="1" x14ac:dyDescent="0.3">
      <c r="A2041" s="10">
        <v>2040</v>
      </c>
      <c r="B2041" s="8" t="s">
        <v>17830</v>
      </c>
      <c r="C2041" s="8">
        <v>37</v>
      </c>
      <c r="D2041" s="8" t="s">
        <v>17831</v>
      </c>
      <c r="E2041" s="8">
        <v>2</v>
      </c>
      <c r="F2041" s="8">
        <v>3</v>
      </c>
      <c r="G2041" s="8" t="s">
        <v>803</v>
      </c>
      <c r="H2041" s="8">
        <v>19</v>
      </c>
      <c r="I2041" s="8" t="s">
        <v>17833</v>
      </c>
      <c r="J2041" s="8" t="s">
        <v>17834</v>
      </c>
      <c r="K2041" s="8"/>
      <c r="L2041" s="8" t="s">
        <v>17835</v>
      </c>
      <c r="M2041" s="8">
        <v>1</v>
      </c>
      <c r="N2041" s="8" t="s">
        <v>222</v>
      </c>
      <c r="O2041" s="8" t="s">
        <v>17836</v>
      </c>
      <c r="P2041" s="12"/>
    </row>
    <row r="2042" spans="1:16" ht="15.75" customHeight="1" x14ac:dyDescent="0.3">
      <c r="A2042" s="9">
        <v>2041</v>
      </c>
      <c r="B2042" s="7" t="s">
        <v>17837</v>
      </c>
      <c r="C2042" s="7">
        <v>65</v>
      </c>
      <c r="D2042" s="7" t="s">
        <v>17838</v>
      </c>
      <c r="E2042" s="7">
        <v>1</v>
      </c>
      <c r="F2042" s="7">
        <v>3</v>
      </c>
      <c r="G2042" s="7" t="s">
        <v>116</v>
      </c>
      <c r="H2042" s="7">
        <v>13</v>
      </c>
      <c r="I2042" s="7" t="s">
        <v>17839</v>
      </c>
      <c r="J2042" s="7" t="s">
        <v>17840</v>
      </c>
      <c r="K2042" s="7" t="s">
        <v>17841</v>
      </c>
      <c r="L2042" s="7" t="s">
        <v>17842</v>
      </c>
      <c r="M2042" s="7">
        <v>0</v>
      </c>
      <c r="N2042" s="7" t="s">
        <v>128</v>
      </c>
      <c r="O2042" s="7" t="s">
        <v>17843</v>
      </c>
      <c r="P2042" s="11" t="s">
        <v>363</v>
      </c>
    </row>
    <row r="2043" spans="1:16" ht="15.75" customHeight="1" x14ac:dyDescent="0.3">
      <c r="A2043" s="10">
        <v>2042</v>
      </c>
      <c r="B2043" s="8" t="s">
        <v>17844</v>
      </c>
      <c r="C2043" s="8">
        <v>64</v>
      </c>
      <c r="D2043" s="8" t="s">
        <v>17845</v>
      </c>
      <c r="E2043" s="8">
        <v>3</v>
      </c>
      <c r="F2043" s="8">
        <v>1</v>
      </c>
      <c r="G2043" s="8" t="s">
        <v>116</v>
      </c>
      <c r="H2043" s="8">
        <v>17</v>
      </c>
      <c r="I2043" s="8" t="s">
        <v>17846</v>
      </c>
      <c r="J2043" s="8" t="s">
        <v>17848</v>
      </c>
      <c r="K2043" s="8" t="s">
        <v>17849</v>
      </c>
      <c r="L2043" s="8" t="s">
        <v>17850</v>
      </c>
      <c r="M2043" s="8">
        <v>0</v>
      </c>
      <c r="N2043" s="8" t="s">
        <v>307</v>
      </c>
      <c r="O2043" s="8" t="s">
        <v>17851</v>
      </c>
      <c r="P2043" s="12" t="s">
        <v>962</v>
      </c>
    </row>
    <row r="2044" spans="1:16" ht="15.75" customHeight="1" x14ac:dyDescent="0.3">
      <c r="A2044" s="9">
        <v>2043</v>
      </c>
      <c r="B2044" s="7" t="s">
        <v>17852</v>
      </c>
      <c r="C2044" s="7">
        <v>31</v>
      </c>
      <c r="D2044" s="7" t="s">
        <v>17853</v>
      </c>
      <c r="E2044" s="7">
        <v>3</v>
      </c>
      <c r="F2044" s="7">
        <v>3</v>
      </c>
      <c r="G2044" s="7" t="s">
        <v>192</v>
      </c>
      <c r="H2044" s="7">
        <v>102</v>
      </c>
      <c r="I2044" s="7" t="s">
        <v>17855</v>
      </c>
      <c r="J2044" s="7" t="s">
        <v>17856</v>
      </c>
      <c r="K2044" s="7" t="s">
        <v>17857</v>
      </c>
      <c r="L2044" s="7" t="s">
        <v>17858</v>
      </c>
      <c r="M2044" s="7">
        <v>0</v>
      </c>
      <c r="N2044" s="7" t="s">
        <v>165</v>
      </c>
      <c r="O2044" s="7" t="s">
        <v>17860</v>
      </c>
      <c r="P2044" s="11" t="s">
        <v>246</v>
      </c>
    </row>
    <row r="2045" spans="1:16" ht="15.75" customHeight="1" x14ac:dyDescent="0.3">
      <c r="A2045" s="10">
        <v>2044</v>
      </c>
      <c r="B2045" s="8" t="s">
        <v>17861</v>
      </c>
      <c r="C2045" s="8">
        <v>56</v>
      </c>
      <c r="D2045" s="8" t="s">
        <v>17863</v>
      </c>
      <c r="E2045" s="8">
        <v>3</v>
      </c>
      <c r="F2045" s="8">
        <v>3</v>
      </c>
      <c r="G2045" s="8" t="s">
        <v>192</v>
      </c>
      <c r="H2045" s="8">
        <v>88</v>
      </c>
      <c r="I2045" s="8" t="s">
        <v>17864</v>
      </c>
      <c r="J2045" s="8" t="s">
        <v>17865</v>
      </c>
      <c r="K2045" s="8" t="s">
        <v>17866</v>
      </c>
      <c r="L2045" s="8" t="s">
        <v>17867</v>
      </c>
      <c r="M2045" s="8">
        <v>0</v>
      </c>
      <c r="N2045" s="8" t="s">
        <v>307</v>
      </c>
      <c r="O2045" s="8" t="s">
        <v>17868</v>
      </c>
      <c r="P2045" s="12" t="s">
        <v>194</v>
      </c>
    </row>
    <row r="2046" spans="1:16" ht="15.75" customHeight="1" x14ac:dyDescent="0.3">
      <c r="A2046" s="9">
        <v>2045</v>
      </c>
      <c r="B2046" s="7" t="s">
        <v>17870</v>
      </c>
      <c r="C2046" s="7">
        <v>9</v>
      </c>
      <c r="D2046" s="7" t="s">
        <v>17871</v>
      </c>
      <c r="E2046" s="7">
        <v>3</v>
      </c>
      <c r="F2046" s="7">
        <v>3</v>
      </c>
      <c r="G2046" s="7" t="s">
        <v>192</v>
      </c>
      <c r="H2046" s="7">
        <v>13</v>
      </c>
      <c r="I2046" s="7" t="s">
        <v>17872</v>
      </c>
      <c r="J2046" s="7" t="s">
        <v>17873</v>
      </c>
      <c r="K2046" s="7" t="s">
        <v>17874</v>
      </c>
      <c r="L2046" s="7" t="s">
        <v>17875</v>
      </c>
      <c r="M2046" s="7">
        <v>0</v>
      </c>
      <c r="N2046" s="7" t="s">
        <v>222</v>
      </c>
      <c r="O2046" s="7" t="s">
        <v>17876</v>
      </c>
      <c r="P2046" s="11" t="s">
        <v>274</v>
      </c>
    </row>
    <row r="2047" spans="1:16" ht="15.75" customHeight="1" x14ac:dyDescent="0.3">
      <c r="A2047" s="10">
        <v>2046</v>
      </c>
      <c r="B2047" s="8" t="s">
        <v>17877</v>
      </c>
      <c r="C2047" s="8">
        <v>69</v>
      </c>
      <c r="D2047" s="8" t="s">
        <v>17878</v>
      </c>
      <c r="E2047" s="8">
        <v>3</v>
      </c>
      <c r="F2047" s="8">
        <v>2</v>
      </c>
      <c r="G2047" s="8" t="s">
        <v>116</v>
      </c>
      <c r="H2047" s="8">
        <v>4</v>
      </c>
      <c r="I2047" s="8" t="s">
        <v>17879</v>
      </c>
      <c r="J2047" s="8" t="s">
        <v>17881</v>
      </c>
      <c r="K2047" s="8" t="s">
        <v>17882</v>
      </c>
      <c r="L2047" s="8" t="s">
        <v>17883</v>
      </c>
      <c r="M2047" s="8">
        <v>0</v>
      </c>
      <c r="N2047" s="8" t="s">
        <v>307</v>
      </c>
      <c r="O2047" s="8" t="s">
        <v>17884</v>
      </c>
      <c r="P2047" s="12" t="s">
        <v>246</v>
      </c>
    </row>
    <row r="2048" spans="1:16" ht="15.75" customHeight="1" x14ac:dyDescent="0.3">
      <c r="A2048" s="9">
        <v>2047</v>
      </c>
      <c r="B2048" s="7" t="s">
        <v>17885</v>
      </c>
      <c r="C2048" s="7">
        <v>14</v>
      </c>
      <c r="D2048" s="7" t="s">
        <v>17886</v>
      </c>
      <c r="E2048" s="7">
        <v>3</v>
      </c>
      <c r="F2048" s="7">
        <v>4</v>
      </c>
      <c r="G2048" s="7" t="s">
        <v>116</v>
      </c>
      <c r="H2048" s="7">
        <v>79</v>
      </c>
      <c r="I2048" s="7" t="s">
        <v>17887</v>
      </c>
      <c r="J2048" s="7" t="s">
        <v>17888</v>
      </c>
      <c r="K2048" s="7" t="s">
        <v>17889</v>
      </c>
      <c r="L2048" s="7" t="s">
        <v>17890</v>
      </c>
      <c r="M2048" s="7">
        <v>0</v>
      </c>
      <c r="N2048" s="7" t="s">
        <v>128</v>
      </c>
      <c r="O2048" s="7" t="s">
        <v>17891</v>
      </c>
      <c r="P2048" s="11" t="s">
        <v>274</v>
      </c>
    </row>
    <row r="2049" spans="1:16" ht="15.75" customHeight="1" x14ac:dyDescent="0.3">
      <c r="A2049" s="10">
        <v>2048</v>
      </c>
      <c r="B2049" s="8" t="s">
        <v>17893</v>
      </c>
      <c r="C2049" s="8">
        <v>11</v>
      </c>
      <c r="D2049" s="8" t="s">
        <v>17894</v>
      </c>
      <c r="E2049" s="8">
        <v>3</v>
      </c>
      <c r="F2049" s="8">
        <v>2</v>
      </c>
      <c r="G2049" s="8" t="s">
        <v>192</v>
      </c>
      <c r="H2049" s="8">
        <v>82</v>
      </c>
      <c r="I2049" s="8" t="s">
        <v>17895</v>
      </c>
      <c r="J2049" s="8" t="s">
        <v>17896</v>
      </c>
      <c r="K2049" s="8" t="s">
        <v>17897</v>
      </c>
      <c r="L2049" s="8" t="s">
        <v>17898</v>
      </c>
      <c r="M2049" s="8">
        <v>0</v>
      </c>
      <c r="N2049" s="8" t="s">
        <v>307</v>
      </c>
      <c r="O2049" s="8" t="s">
        <v>17899</v>
      </c>
      <c r="P2049" s="12" t="s">
        <v>274</v>
      </c>
    </row>
    <row r="2050" spans="1:16" ht="15.75" customHeight="1" x14ac:dyDescent="0.3">
      <c r="A2050" s="9">
        <v>2049</v>
      </c>
      <c r="B2050" s="7" t="s">
        <v>17901</v>
      </c>
      <c r="C2050" s="7">
        <v>52</v>
      </c>
      <c r="D2050" s="7" t="s">
        <v>17902</v>
      </c>
      <c r="E2050" s="7">
        <v>1</v>
      </c>
      <c r="F2050" s="7">
        <v>3</v>
      </c>
      <c r="G2050" s="7" t="s">
        <v>116</v>
      </c>
      <c r="H2050" s="7">
        <v>92</v>
      </c>
      <c r="I2050" s="7" t="s">
        <v>17904</v>
      </c>
      <c r="J2050" s="7" t="s">
        <v>17905</v>
      </c>
      <c r="K2050" s="7" t="s">
        <v>17906</v>
      </c>
      <c r="L2050" s="7" t="s">
        <v>17907</v>
      </c>
      <c r="M2050" s="7">
        <v>0</v>
      </c>
      <c r="N2050" s="7" t="s">
        <v>222</v>
      </c>
      <c r="O2050" s="7" t="s">
        <v>17908</v>
      </c>
      <c r="P2050" s="11" t="s">
        <v>293</v>
      </c>
    </row>
    <row r="2051" spans="1:16" ht="15.75" customHeight="1" x14ac:dyDescent="0.3">
      <c r="A2051" s="10">
        <v>2050</v>
      </c>
      <c r="B2051" s="8" t="s">
        <v>17909</v>
      </c>
      <c r="C2051" s="8">
        <v>73</v>
      </c>
      <c r="D2051" s="8" t="s">
        <v>17910</v>
      </c>
      <c r="E2051" s="8">
        <v>2</v>
      </c>
      <c r="F2051" s="8">
        <v>3</v>
      </c>
      <c r="G2051" s="8" t="s">
        <v>116</v>
      </c>
      <c r="H2051" s="8">
        <v>71</v>
      </c>
      <c r="I2051" s="8" t="s">
        <v>17912</v>
      </c>
      <c r="J2051" s="8" t="s">
        <v>17913</v>
      </c>
      <c r="K2051" s="8" t="s">
        <v>17914</v>
      </c>
      <c r="L2051" s="8" t="s">
        <v>17915</v>
      </c>
      <c r="M2051" s="8">
        <v>0</v>
      </c>
      <c r="N2051" s="8" t="s">
        <v>222</v>
      </c>
      <c r="O2051" s="8" t="s">
        <v>17916</v>
      </c>
      <c r="P2051" s="12" t="s">
        <v>17917</v>
      </c>
    </row>
    <row r="2052" spans="1:16" ht="15.75" customHeight="1" x14ac:dyDescent="0.3">
      <c r="A2052" s="9">
        <v>2051</v>
      </c>
      <c r="B2052" s="7" t="s">
        <v>17918</v>
      </c>
      <c r="C2052" s="7">
        <v>32</v>
      </c>
      <c r="D2052" s="7" t="s">
        <v>17919</v>
      </c>
      <c r="E2052" s="7">
        <v>2</v>
      </c>
      <c r="F2052" s="7">
        <v>2</v>
      </c>
      <c r="G2052" s="7" t="s">
        <v>192</v>
      </c>
      <c r="H2052" s="7">
        <v>114</v>
      </c>
      <c r="I2052" s="7" t="s">
        <v>17921</v>
      </c>
      <c r="J2052" s="7" t="s">
        <v>17922</v>
      </c>
      <c r="K2052" s="7" t="s">
        <v>17923</v>
      </c>
      <c r="L2052" s="7" t="s">
        <v>17924</v>
      </c>
      <c r="M2052" s="7">
        <v>0</v>
      </c>
      <c r="N2052" s="7" t="s">
        <v>307</v>
      </c>
      <c r="O2052" s="7" t="s">
        <v>17925</v>
      </c>
      <c r="P2052" s="11" t="s">
        <v>584</v>
      </c>
    </row>
    <row r="2053" spans="1:16" ht="15.75" customHeight="1" x14ac:dyDescent="0.3">
      <c r="A2053" s="10">
        <v>2052</v>
      </c>
      <c r="B2053" s="8" t="s">
        <v>17926</v>
      </c>
      <c r="C2053" s="8">
        <v>20</v>
      </c>
      <c r="D2053" s="8" t="s">
        <v>17927</v>
      </c>
      <c r="E2053" s="8">
        <v>4</v>
      </c>
      <c r="F2053" s="8">
        <v>3</v>
      </c>
      <c r="G2053" s="8" t="s">
        <v>192</v>
      </c>
      <c r="H2053" s="8">
        <v>103</v>
      </c>
      <c r="I2053" s="8" t="s">
        <v>17929</v>
      </c>
      <c r="J2053" s="8" t="s">
        <v>17930</v>
      </c>
      <c r="K2053" s="8" t="s">
        <v>17931</v>
      </c>
      <c r="L2053" s="8" t="s">
        <v>17932</v>
      </c>
      <c r="M2053" s="8">
        <v>1</v>
      </c>
      <c r="N2053" s="8" t="s">
        <v>165</v>
      </c>
      <c r="O2053" s="8" t="s">
        <v>2325</v>
      </c>
      <c r="P2053" s="12" t="s">
        <v>903</v>
      </c>
    </row>
    <row r="2054" spans="1:16" ht="15.75" customHeight="1" x14ac:dyDescent="0.3">
      <c r="A2054" s="9">
        <v>2053</v>
      </c>
      <c r="B2054" s="7" t="s">
        <v>17933</v>
      </c>
      <c r="C2054" s="7">
        <v>76</v>
      </c>
      <c r="D2054" s="7" t="s">
        <v>17934</v>
      </c>
      <c r="E2054" s="7">
        <v>4</v>
      </c>
      <c r="F2054" s="7">
        <v>1</v>
      </c>
      <c r="G2054" s="7" t="s">
        <v>192</v>
      </c>
      <c r="H2054" s="7">
        <v>38</v>
      </c>
      <c r="I2054" s="7" t="s">
        <v>17936</v>
      </c>
      <c r="J2054" s="7" t="s">
        <v>17937</v>
      </c>
      <c r="K2054" s="7" t="s">
        <v>17938</v>
      </c>
      <c r="L2054" s="7" t="s">
        <v>17939</v>
      </c>
      <c r="M2054" s="7">
        <v>0</v>
      </c>
      <c r="N2054" s="7" t="s">
        <v>307</v>
      </c>
      <c r="O2054" s="7" t="s">
        <v>1534</v>
      </c>
      <c r="P2054" s="11" t="s">
        <v>1266</v>
      </c>
    </row>
    <row r="2055" spans="1:16" ht="15.75" customHeight="1" x14ac:dyDescent="0.3">
      <c r="A2055" s="10">
        <v>2054</v>
      </c>
      <c r="B2055" s="8" t="s">
        <v>17940</v>
      </c>
      <c r="C2055" s="8">
        <v>16</v>
      </c>
      <c r="D2055" s="8" t="s">
        <v>17941</v>
      </c>
      <c r="E2055" s="8">
        <v>1</v>
      </c>
      <c r="F2055" s="8">
        <v>4</v>
      </c>
      <c r="G2055" s="8" t="s">
        <v>192</v>
      </c>
      <c r="H2055" s="8">
        <v>45</v>
      </c>
      <c r="I2055" s="8" t="s">
        <v>17943</v>
      </c>
      <c r="J2055" s="8" t="s">
        <v>17944</v>
      </c>
      <c r="K2055" s="8" t="s">
        <v>17945</v>
      </c>
      <c r="L2055" s="8" t="s">
        <v>17946</v>
      </c>
      <c r="M2055" s="8">
        <v>1</v>
      </c>
      <c r="N2055" s="8" t="s">
        <v>307</v>
      </c>
      <c r="O2055" s="8" t="s">
        <v>17947</v>
      </c>
      <c r="P2055" s="12" t="s">
        <v>293</v>
      </c>
    </row>
    <row r="2056" spans="1:16" ht="15.75" customHeight="1" x14ac:dyDescent="0.3">
      <c r="A2056" s="9">
        <v>2055</v>
      </c>
      <c r="B2056" s="7" t="s">
        <v>17948</v>
      </c>
      <c r="C2056" s="7">
        <v>47</v>
      </c>
      <c r="D2056" s="7" t="s">
        <v>17949</v>
      </c>
      <c r="E2056" s="7">
        <v>3</v>
      </c>
      <c r="F2056" s="7">
        <v>2</v>
      </c>
      <c r="G2056" s="7" t="s">
        <v>116</v>
      </c>
      <c r="H2056" s="7">
        <v>32</v>
      </c>
      <c r="I2056" s="7" t="s">
        <v>17950</v>
      </c>
      <c r="J2056" s="7" t="s">
        <v>17951</v>
      </c>
      <c r="K2056" s="7" t="s">
        <v>17952</v>
      </c>
      <c r="L2056" s="7" t="s">
        <v>17953</v>
      </c>
      <c r="M2056" s="7">
        <v>0</v>
      </c>
      <c r="N2056" s="7" t="s">
        <v>307</v>
      </c>
      <c r="O2056" s="7" t="s">
        <v>17955</v>
      </c>
      <c r="P2056" s="11" t="s">
        <v>246</v>
      </c>
    </row>
    <row r="2057" spans="1:16" ht="15.75" customHeight="1" x14ac:dyDescent="0.3">
      <c r="A2057" s="10">
        <v>2056</v>
      </c>
      <c r="B2057" s="8" t="s">
        <v>17956</v>
      </c>
      <c r="C2057" s="8">
        <v>28</v>
      </c>
      <c r="D2057" s="8" t="s">
        <v>17958</v>
      </c>
      <c r="E2057" s="8">
        <v>3</v>
      </c>
      <c r="F2057" s="8">
        <v>3</v>
      </c>
      <c r="G2057" s="8" t="s">
        <v>116</v>
      </c>
      <c r="H2057" s="8">
        <v>79</v>
      </c>
      <c r="I2057" s="8" t="s">
        <v>17959</v>
      </c>
      <c r="J2057" s="8" t="s">
        <v>17960</v>
      </c>
      <c r="K2057" s="8" t="s">
        <v>17961</v>
      </c>
      <c r="L2057" s="8" t="s">
        <v>17962</v>
      </c>
      <c r="M2057" s="8">
        <v>0</v>
      </c>
      <c r="N2057" s="8" t="s">
        <v>165</v>
      </c>
      <c r="O2057" s="8" t="s">
        <v>17964</v>
      </c>
      <c r="P2057" s="12" t="s">
        <v>274</v>
      </c>
    </row>
    <row r="2058" spans="1:16" ht="15.75" customHeight="1" x14ac:dyDescent="0.3">
      <c r="A2058" s="9">
        <v>2057</v>
      </c>
      <c r="B2058" s="7" t="s">
        <v>17965</v>
      </c>
      <c r="C2058" s="7">
        <v>58</v>
      </c>
      <c r="D2058" s="7" t="s">
        <v>17966</v>
      </c>
      <c r="E2058" s="7">
        <v>5</v>
      </c>
      <c r="F2058" s="7">
        <v>3</v>
      </c>
      <c r="G2058" s="7" t="s">
        <v>192</v>
      </c>
      <c r="H2058" s="7">
        <v>63</v>
      </c>
      <c r="I2058" s="7" t="s">
        <v>17967</v>
      </c>
      <c r="J2058" s="7" t="s">
        <v>17968</v>
      </c>
      <c r="K2058" s="7" t="s">
        <v>17970</v>
      </c>
      <c r="L2058" s="7" t="s">
        <v>17971</v>
      </c>
      <c r="M2058" s="7">
        <v>0</v>
      </c>
      <c r="N2058" s="7" t="s">
        <v>307</v>
      </c>
      <c r="O2058" s="7" t="s">
        <v>17972</v>
      </c>
      <c r="P2058" s="11" t="s">
        <v>705</v>
      </c>
    </row>
    <row r="2059" spans="1:16" ht="15.75" customHeight="1" x14ac:dyDescent="0.3">
      <c r="A2059" s="10">
        <v>2058</v>
      </c>
      <c r="B2059" s="8" t="s">
        <v>17973</v>
      </c>
      <c r="C2059" s="8">
        <v>23</v>
      </c>
      <c r="D2059" s="8" t="s">
        <v>17974</v>
      </c>
      <c r="E2059" s="8">
        <v>3</v>
      </c>
      <c r="F2059" s="8">
        <v>3</v>
      </c>
      <c r="G2059" s="8" t="s">
        <v>116</v>
      </c>
      <c r="H2059" s="8">
        <v>25</v>
      </c>
      <c r="I2059" s="8" t="s">
        <v>17975</v>
      </c>
      <c r="J2059" s="8" t="s">
        <v>17976</v>
      </c>
      <c r="K2059" s="8" t="s">
        <v>17977</v>
      </c>
      <c r="L2059" s="8" t="s">
        <v>17979</v>
      </c>
      <c r="M2059" s="8">
        <v>0</v>
      </c>
      <c r="N2059" s="8" t="s">
        <v>307</v>
      </c>
      <c r="O2059" s="8" t="s">
        <v>17980</v>
      </c>
      <c r="P2059" s="12" t="s">
        <v>194</v>
      </c>
    </row>
    <row r="2060" spans="1:16" ht="15.75" customHeight="1" x14ac:dyDescent="0.3">
      <c r="A2060" s="9">
        <v>2059</v>
      </c>
      <c r="B2060" s="7" t="s">
        <v>17981</v>
      </c>
      <c r="C2060" s="7">
        <v>64</v>
      </c>
      <c r="D2060" s="7" t="s">
        <v>17982</v>
      </c>
      <c r="E2060" s="7">
        <v>1</v>
      </c>
      <c r="F2060" s="7">
        <v>3</v>
      </c>
      <c r="G2060" s="7" t="s">
        <v>192</v>
      </c>
      <c r="H2060" s="7">
        <v>12</v>
      </c>
      <c r="I2060" s="7" t="s">
        <v>17983</v>
      </c>
      <c r="J2060" s="7" t="s">
        <v>17984</v>
      </c>
      <c r="K2060" s="7" t="s">
        <v>17985</v>
      </c>
      <c r="L2060" s="7" t="s">
        <v>17986</v>
      </c>
      <c r="M2060" s="7">
        <v>0</v>
      </c>
      <c r="N2060" s="7" t="s">
        <v>307</v>
      </c>
      <c r="O2060" s="7" t="s">
        <v>17987</v>
      </c>
      <c r="P2060" s="11" t="s">
        <v>363</v>
      </c>
    </row>
    <row r="2061" spans="1:16" ht="15.75" customHeight="1" x14ac:dyDescent="0.3">
      <c r="A2061" s="10">
        <v>2060</v>
      </c>
      <c r="B2061" s="8" t="s">
        <v>17988</v>
      </c>
      <c r="C2061" s="8">
        <v>29</v>
      </c>
      <c r="D2061" s="8" t="s">
        <v>17989</v>
      </c>
      <c r="E2061" s="8">
        <v>1</v>
      </c>
      <c r="F2061" s="8">
        <v>3</v>
      </c>
      <c r="G2061" s="8" t="s">
        <v>116</v>
      </c>
      <c r="H2061" s="8">
        <v>26</v>
      </c>
      <c r="I2061" s="8" t="s">
        <v>17991</v>
      </c>
      <c r="J2061" s="8" t="s">
        <v>17992</v>
      </c>
      <c r="K2061" s="8" t="s">
        <v>17993</v>
      </c>
      <c r="L2061" s="8" t="s">
        <v>17994</v>
      </c>
      <c r="M2061" s="8">
        <v>0</v>
      </c>
      <c r="N2061" s="8" t="s">
        <v>307</v>
      </c>
      <c r="O2061" s="8" t="s">
        <v>17995</v>
      </c>
      <c r="P2061" s="12" t="s">
        <v>225</v>
      </c>
    </row>
    <row r="2062" spans="1:16" ht="15.75" customHeight="1" x14ac:dyDescent="0.3">
      <c r="A2062" s="9">
        <v>2061</v>
      </c>
      <c r="B2062" s="7" t="s">
        <v>17996</v>
      </c>
      <c r="C2062" s="7">
        <v>44</v>
      </c>
      <c r="D2062" s="7" t="s">
        <v>17997</v>
      </c>
      <c r="E2062" s="7">
        <v>5</v>
      </c>
      <c r="F2062" s="7">
        <v>3</v>
      </c>
      <c r="G2062" s="7" t="s">
        <v>116</v>
      </c>
      <c r="H2062" s="7">
        <v>75</v>
      </c>
      <c r="I2062" s="7" t="s">
        <v>17999</v>
      </c>
      <c r="J2062" s="7" t="s">
        <v>18000</v>
      </c>
      <c r="K2062" s="7" t="s">
        <v>18001</v>
      </c>
      <c r="L2062" s="7" t="s">
        <v>18002</v>
      </c>
      <c r="M2062" s="7">
        <v>0</v>
      </c>
      <c r="N2062" s="7" t="s">
        <v>165</v>
      </c>
      <c r="O2062" s="7" t="s">
        <v>18003</v>
      </c>
      <c r="P2062" s="11" t="s">
        <v>705</v>
      </c>
    </row>
    <row r="2063" spans="1:16" ht="15.75" customHeight="1" x14ac:dyDescent="0.3">
      <c r="A2063" s="10">
        <v>2062</v>
      </c>
      <c r="B2063" s="8" t="s">
        <v>18004</v>
      </c>
      <c r="C2063" s="8">
        <v>15</v>
      </c>
      <c r="D2063" s="8" t="s">
        <v>18005</v>
      </c>
      <c r="E2063" s="8">
        <v>1</v>
      </c>
      <c r="F2063" s="8">
        <v>3</v>
      </c>
      <c r="G2063" s="8" t="s">
        <v>152</v>
      </c>
      <c r="H2063" s="8">
        <v>11</v>
      </c>
      <c r="I2063" s="8" t="s">
        <v>18007</v>
      </c>
      <c r="J2063" s="8"/>
      <c r="K2063" s="8"/>
      <c r="L2063" s="8" t="s">
        <v>18008</v>
      </c>
      <c r="M2063" s="8">
        <v>0</v>
      </c>
      <c r="N2063" s="8" t="s">
        <v>128</v>
      </c>
      <c r="O2063" s="8" t="s">
        <v>18009</v>
      </c>
      <c r="P2063" s="12"/>
    </row>
    <row r="2064" spans="1:16" ht="15.75" customHeight="1" x14ac:dyDescent="0.3">
      <c r="A2064" s="9">
        <v>2063</v>
      </c>
      <c r="B2064" s="7" t="s">
        <v>18010</v>
      </c>
      <c r="C2064" s="7">
        <v>61</v>
      </c>
      <c r="D2064" s="7" t="s">
        <v>18011</v>
      </c>
      <c r="E2064" s="7">
        <v>1</v>
      </c>
      <c r="F2064" s="7">
        <v>4</v>
      </c>
      <c r="G2064" s="7" t="s">
        <v>116</v>
      </c>
      <c r="H2064" s="7">
        <v>119</v>
      </c>
      <c r="I2064" s="7" t="s">
        <v>18013</v>
      </c>
      <c r="J2064" s="7" t="s">
        <v>18014</v>
      </c>
      <c r="K2064" s="7" t="s">
        <v>18015</v>
      </c>
      <c r="L2064" s="7" t="s">
        <v>18016</v>
      </c>
      <c r="M2064" s="7">
        <v>0</v>
      </c>
      <c r="N2064" s="7" t="s">
        <v>307</v>
      </c>
      <c r="O2064" s="7" t="s">
        <v>18017</v>
      </c>
      <c r="P2064" s="11" t="s">
        <v>751</v>
      </c>
    </row>
    <row r="2065" spans="1:16" ht="15.75" customHeight="1" x14ac:dyDescent="0.3">
      <c r="A2065" s="10">
        <v>2064</v>
      </c>
      <c r="B2065" s="8" t="s">
        <v>18018</v>
      </c>
      <c r="C2065" s="8">
        <v>59</v>
      </c>
      <c r="D2065" s="8" t="s">
        <v>18019</v>
      </c>
      <c r="E2065" s="8">
        <v>3</v>
      </c>
      <c r="F2065" s="8">
        <v>3</v>
      </c>
      <c r="G2065" s="8" t="s">
        <v>192</v>
      </c>
      <c r="H2065" s="8">
        <v>35</v>
      </c>
      <c r="I2065" s="8" t="s">
        <v>18021</v>
      </c>
      <c r="J2065" s="8" t="s">
        <v>18022</v>
      </c>
      <c r="K2065" s="8" t="s">
        <v>18023</v>
      </c>
      <c r="L2065" s="8" t="s">
        <v>18024</v>
      </c>
      <c r="M2065" s="8">
        <v>0</v>
      </c>
      <c r="N2065" s="8" t="s">
        <v>165</v>
      </c>
      <c r="O2065" s="8" t="s">
        <v>18025</v>
      </c>
      <c r="P2065" s="12" t="s">
        <v>274</v>
      </c>
    </row>
    <row r="2066" spans="1:16" ht="15.75" customHeight="1" x14ac:dyDescent="0.3">
      <c r="A2066" s="9">
        <v>2065</v>
      </c>
      <c r="B2066" s="7" t="s">
        <v>18026</v>
      </c>
      <c r="C2066" s="7">
        <v>16</v>
      </c>
      <c r="D2066" s="7" t="s">
        <v>18027</v>
      </c>
      <c r="E2066" s="7">
        <v>1</v>
      </c>
      <c r="F2066" s="7">
        <v>2</v>
      </c>
      <c r="G2066" s="7" t="s">
        <v>116</v>
      </c>
      <c r="H2066" s="7">
        <v>76</v>
      </c>
      <c r="I2066" s="7" t="s">
        <v>18028</v>
      </c>
      <c r="J2066" s="7" t="s">
        <v>18029</v>
      </c>
      <c r="K2066" s="7" t="s">
        <v>18030</v>
      </c>
      <c r="L2066" s="7" t="s">
        <v>18031</v>
      </c>
      <c r="M2066" s="7">
        <v>1</v>
      </c>
      <c r="N2066" s="7" t="s">
        <v>128</v>
      </c>
      <c r="O2066" s="7" t="s">
        <v>18032</v>
      </c>
      <c r="P2066" s="11" t="s">
        <v>751</v>
      </c>
    </row>
    <row r="2067" spans="1:16" ht="15.75" customHeight="1" x14ac:dyDescent="0.3">
      <c r="A2067" s="10">
        <v>2066</v>
      </c>
      <c r="B2067" s="8" t="s">
        <v>18033</v>
      </c>
      <c r="C2067" s="8">
        <v>56</v>
      </c>
      <c r="D2067" s="8" t="s">
        <v>18034</v>
      </c>
      <c r="E2067" s="8">
        <v>1</v>
      </c>
      <c r="F2067" s="8">
        <v>1</v>
      </c>
      <c r="G2067" s="8" t="s">
        <v>116</v>
      </c>
      <c r="H2067" s="8">
        <v>73</v>
      </c>
      <c r="I2067" s="8" t="s">
        <v>18035</v>
      </c>
      <c r="J2067" s="8" t="s">
        <v>18036</v>
      </c>
      <c r="K2067" s="8" t="s">
        <v>18037</v>
      </c>
      <c r="L2067" s="8" t="s">
        <v>18038</v>
      </c>
      <c r="M2067" s="8">
        <v>1</v>
      </c>
      <c r="N2067" s="8" t="s">
        <v>307</v>
      </c>
      <c r="O2067" s="8" t="s">
        <v>18040</v>
      </c>
      <c r="P2067" s="12" t="s">
        <v>751</v>
      </c>
    </row>
    <row r="2068" spans="1:16" ht="15.75" customHeight="1" x14ac:dyDescent="0.3">
      <c r="A2068" s="9">
        <v>2067</v>
      </c>
      <c r="B2068" s="7" t="s">
        <v>18041</v>
      </c>
      <c r="C2068" s="7">
        <v>9</v>
      </c>
      <c r="D2068" s="7" t="s">
        <v>18042</v>
      </c>
      <c r="E2068" s="7">
        <v>1</v>
      </c>
      <c r="F2068" s="7">
        <v>2</v>
      </c>
      <c r="G2068" s="7" t="s">
        <v>116</v>
      </c>
      <c r="H2068" s="7">
        <v>59</v>
      </c>
      <c r="I2068" s="7" t="s">
        <v>18043</v>
      </c>
      <c r="J2068" s="7" t="s">
        <v>18044</v>
      </c>
      <c r="K2068" s="7" t="s">
        <v>18045</v>
      </c>
      <c r="L2068" s="7" t="s">
        <v>18046</v>
      </c>
      <c r="M2068" s="7">
        <v>0</v>
      </c>
      <c r="N2068" s="7" t="s">
        <v>307</v>
      </c>
      <c r="O2068" s="7" t="s">
        <v>18047</v>
      </c>
      <c r="P2068" s="11" t="s">
        <v>363</v>
      </c>
    </row>
    <row r="2069" spans="1:16" ht="15.75" customHeight="1" x14ac:dyDescent="0.3">
      <c r="A2069" s="10">
        <v>2068</v>
      </c>
      <c r="B2069" s="8" t="s">
        <v>18048</v>
      </c>
      <c r="C2069" s="8">
        <v>52</v>
      </c>
      <c r="D2069" s="8" t="s">
        <v>18049</v>
      </c>
      <c r="E2069" s="8">
        <v>2</v>
      </c>
      <c r="F2069" s="8">
        <v>3</v>
      </c>
      <c r="G2069" s="8" t="s">
        <v>116</v>
      </c>
      <c r="H2069" s="8">
        <v>119</v>
      </c>
      <c r="I2069" s="8" t="s">
        <v>18051</v>
      </c>
      <c r="J2069" s="8" t="s">
        <v>18052</v>
      </c>
      <c r="K2069" s="8" t="s">
        <v>18053</v>
      </c>
      <c r="L2069" s="8" t="s">
        <v>18054</v>
      </c>
      <c r="M2069" s="8">
        <v>0</v>
      </c>
      <c r="N2069" s="8" t="s">
        <v>128</v>
      </c>
      <c r="O2069" s="8" t="s">
        <v>18055</v>
      </c>
      <c r="P2069" s="12" t="s">
        <v>168</v>
      </c>
    </row>
    <row r="2070" spans="1:16" ht="15.75" customHeight="1" x14ac:dyDescent="0.3">
      <c r="A2070" s="9">
        <v>2069</v>
      </c>
      <c r="B2070" s="7" t="s">
        <v>18056</v>
      </c>
      <c r="C2070" s="7">
        <v>17</v>
      </c>
      <c r="D2070" s="7" t="s">
        <v>18057</v>
      </c>
      <c r="E2070" s="7">
        <v>2</v>
      </c>
      <c r="F2070" s="7">
        <v>1</v>
      </c>
      <c r="G2070" s="7" t="s">
        <v>116</v>
      </c>
      <c r="H2070" s="7">
        <v>45</v>
      </c>
      <c r="I2070" s="7" t="s">
        <v>18058</v>
      </c>
      <c r="J2070" s="7" t="s">
        <v>18059</v>
      </c>
      <c r="K2070" s="7" t="s">
        <v>18060</v>
      </c>
      <c r="L2070" s="7" t="s">
        <v>18061</v>
      </c>
      <c r="M2070" s="7">
        <v>0</v>
      </c>
      <c r="N2070" s="7" t="s">
        <v>165</v>
      </c>
      <c r="O2070" s="7" t="s">
        <v>18062</v>
      </c>
      <c r="P2070" s="11" t="s">
        <v>398</v>
      </c>
    </row>
    <row r="2071" spans="1:16" ht="15.75" customHeight="1" x14ac:dyDescent="0.3">
      <c r="A2071" s="10">
        <v>2070</v>
      </c>
      <c r="B2071" s="8" t="s">
        <v>18063</v>
      </c>
      <c r="C2071" s="8">
        <v>47</v>
      </c>
      <c r="D2071" s="8" t="s">
        <v>18064</v>
      </c>
      <c r="E2071" s="8">
        <v>3</v>
      </c>
      <c r="F2071" s="8">
        <v>3</v>
      </c>
      <c r="G2071" s="8" t="s">
        <v>192</v>
      </c>
      <c r="H2071" s="8">
        <v>13</v>
      </c>
      <c r="I2071" s="8" t="s">
        <v>18065</v>
      </c>
      <c r="J2071" s="8" t="s">
        <v>18066</v>
      </c>
      <c r="K2071" s="8" t="s">
        <v>18067</v>
      </c>
      <c r="L2071" s="8" t="s">
        <v>18068</v>
      </c>
      <c r="M2071" s="8">
        <v>1</v>
      </c>
      <c r="N2071" s="8" t="s">
        <v>128</v>
      </c>
      <c r="O2071" s="8" t="s">
        <v>18070</v>
      </c>
      <c r="P2071" s="12" t="s">
        <v>962</v>
      </c>
    </row>
    <row r="2072" spans="1:16" ht="15.75" customHeight="1" x14ac:dyDescent="0.3">
      <c r="A2072" s="9">
        <v>2071</v>
      </c>
      <c r="B2072" s="7" t="s">
        <v>18071</v>
      </c>
      <c r="C2072" s="7">
        <v>52</v>
      </c>
      <c r="D2072" s="7" t="s">
        <v>18072</v>
      </c>
      <c r="E2072" s="7">
        <v>1</v>
      </c>
      <c r="F2072" s="7">
        <v>2</v>
      </c>
      <c r="G2072" s="7" t="s">
        <v>803</v>
      </c>
      <c r="H2072" s="7">
        <v>32</v>
      </c>
      <c r="I2072" s="7" t="s">
        <v>18073</v>
      </c>
      <c r="J2072" s="7" t="s">
        <v>18074</v>
      </c>
      <c r="K2072" s="7"/>
      <c r="L2072" s="7" t="s">
        <v>18075</v>
      </c>
      <c r="M2072" s="7">
        <v>0</v>
      </c>
      <c r="N2072" s="7" t="s">
        <v>307</v>
      </c>
      <c r="O2072" s="7" t="s">
        <v>18076</v>
      </c>
      <c r="P2072" s="11"/>
    </row>
    <row r="2073" spans="1:16" ht="15.75" customHeight="1" x14ac:dyDescent="0.3">
      <c r="A2073" s="10">
        <v>2072</v>
      </c>
      <c r="B2073" s="8" t="s">
        <v>18077</v>
      </c>
      <c r="C2073" s="8">
        <v>33</v>
      </c>
      <c r="D2073" s="8" t="s">
        <v>18079</v>
      </c>
      <c r="E2073" s="8">
        <v>5</v>
      </c>
      <c r="F2073" s="8">
        <v>3</v>
      </c>
      <c r="G2073" s="8" t="s">
        <v>116</v>
      </c>
      <c r="H2073" s="8">
        <v>68</v>
      </c>
      <c r="I2073" s="8" t="s">
        <v>18080</v>
      </c>
      <c r="J2073" s="8" t="s">
        <v>18081</v>
      </c>
      <c r="K2073" s="8" t="s">
        <v>18082</v>
      </c>
      <c r="L2073" s="8" t="s">
        <v>18083</v>
      </c>
      <c r="M2073" s="8">
        <v>0</v>
      </c>
      <c r="N2073" s="8" t="s">
        <v>165</v>
      </c>
      <c r="O2073" s="8" t="s">
        <v>18085</v>
      </c>
      <c r="P2073" s="12" t="s">
        <v>2960</v>
      </c>
    </row>
    <row r="2074" spans="1:16" ht="15.75" customHeight="1" x14ac:dyDescent="0.3">
      <c r="A2074" s="9">
        <v>2073</v>
      </c>
      <c r="B2074" s="7" t="s">
        <v>18086</v>
      </c>
      <c r="C2074" s="7">
        <v>52</v>
      </c>
      <c r="D2074" s="7" t="s">
        <v>18087</v>
      </c>
      <c r="E2074" s="7">
        <v>5</v>
      </c>
      <c r="F2074" s="7">
        <v>3</v>
      </c>
      <c r="G2074" s="7" t="s">
        <v>116</v>
      </c>
      <c r="H2074" s="7">
        <v>34</v>
      </c>
      <c r="I2074" s="7" t="s">
        <v>18088</v>
      </c>
      <c r="J2074" s="7" t="s">
        <v>18089</v>
      </c>
      <c r="K2074" s="7" t="s">
        <v>18090</v>
      </c>
      <c r="L2074" s="7" t="s">
        <v>18091</v>
      </c>
      <c r="M2074" s="7">
        <v>0</v>
      </c>
      <c r="N2074" s="7" t="s">
        <v>307</v>
      </c>
      <c r="O2074" s="7" t="s">
        <v>18092</v>
      </c>
      <c r="P2074" s="11" t="s">
        <v>705</v>
      </c>
    </row>
    <row r="2075" spans="1:16" ht="15.75" customHeight="1" x14ac:dyDescent="0.3">
      <c r="A2075" s="10">
        <v>2074</v>
      </c>
      <c r="B2075" s="8" t="s">
        <v>18093</v>
      </c>
      <c r="C2075" s="8">
        <v>62</v>
      </c>
      <c r="D2075" s="8" t="s">
        <v>18094</v>
      </c>
      <c r="E2075" s="8">
        <v>3</v>
      </c>
      <c r="F2075" s="8">
        <v>2</v>
      </c>
      <c r="G2075" s="8" t="s">
        <v>116</v>
      </c>
      <c r="H2075" s="8">
        <v>91</v>
      </c>
      <c r="I2075" s="8" t="s">
        <v>18095</v>
      </c>
      <c r="J2075" s="8" t="s">
        <v>18096</v>
      </c>
      <c r="K2075" s="8" t="s">
        <v>18097</v>
      </c>
      <c r="L2075" s="8" t="s">
        <v>18099</v>
      </c>
      <c r="M2075" s="8">
        <v>0</v>
      </c>
      <c r="N2075" s="8" t="s">
        <v>165</v>
      </c>
      <c r="O2075" s="8" t="s">
        <v>18100</v>
      </c>
      <c r="P2075" s="12" t="s">
        <v>274</v>
      </c>
    </row>
    <row r="2076" spans="1:16" ht="15.75" customHeight="1" x14ac:dyDescent="0.3">
      <c r="A2076" s="9">
        <v>2075</v>
      </c>
      <c r="B2076" s="7" t="s">
        <v>18101</v>
      </c>
      <c r="C2076" s="7">
        <v>21</v>
      </c>
      <c r="D2076" s="7" t="s">
        <v>18102</v>
      </c>
      <c r="E2076" s="7">
        <v>5</v>
      </c>
      <c r="F2076" s="7">
        <v>3</v>
      </c>
      <c r="G2076" s="7" t="s">
        <v>116</v>
      </c>
      <c r="H2076" s="7">
        <v>28</v>
      </c>
      <c r="I2076" s="7" t="s">
        <v>18103</v>
      </c>
      <c r="J2076" s="7" t="s">
        <v>18104</v>
      </c>
      <c r="K2076" s="7" t="s">
        <v>18105</v>
      </c>
      <c r="L2076" s="7" t="s">
        <v>18106</v>
      </c>
      <c r="M2076" s="7">
        <v>0</v>
      </c>
      <c r="N2076" s="7" t="s">
        <v>307</v>
      </c>
      <c r="O2076" s="7" t="s">
        <v>18107</v>
      </c>
      <c r="P2076" s="11" t="s">
        <v>843</v>
      </c>
    </row>
    <row r="2077" spans="1:16" ht="15.75" customHeight="1" x14ac:dyDescent="0.3">
      <c r="A2077" s="10">
        <v>2076</v>
      </c>
      <c r="B2077" s="8" t="s">
        <v>18109</v>
      </c>
      <c r="C2077" s="8">
        <v>19</v>
      </c>
      <c r="D2077" s="8" t="s">
        <v>18110</v>
      </c>
      <c r="E2077" s="8">
        <v>1</v>
      </c>
      <c r="F2077" s="8">
        <v>3</v>
      </c>
      <c r="G2077" s="8" t="s">
        <v>116</v>
      </c>
      <c r="H2077" s="8">
        <v>119</v>
      </c>
      <c r="I2077" s="8" t="s">
        <v>18111</v>
      </c>
      <c r="J2077" s="8" t="s">
        <v>18112</v>
      </c>
      <c r="K2077" s="8" t="s">
        <v>18113</v>
      </c>
      <c r="L2077" s="8" t="s">
        <v>18114</v>
      </c>
      <c r="M2077" s="8">
        <v>0</v>
      </c>
      <c r="N2077" s="8" t="s">
        <v>307</v>
      </c>
      <c r="O2077" s="8" t="s">
        <v>18116</v>
      </c>
      <c r="P2077" s="12" t="s">
        <v>363</v>
      </c>
    </row>
    <row r="2078" spans="1:16" ht="15.75" customHeight="1" x14ac:dyDescent="0.3">
      <c r="A2078" s="9">
        <v>2077</v>
      </c>
      <c r="B2078" s="7" t="s">
        <v>18117</v>
      </c>
      <c r="C2078" s="7">
        <v>7</v>
      </c>
      <c r="D2078" s="7" t="s">
        <v>18118</v>
      </c>
      <c r="E2078" s="7">
        <v>5</v>
      </c>
      <c r="F2078" s="7">
        <v>3</v>
      </c>
      <c r="G2078" s="7" t="s">
        <v>116</v>
      </c>
      <c r="H2078" s="7">
        <v>13</v>
      </c>
      <c r="I2078" s="7" t="s">
        <v>18119</v>
      </c>
      <c r="J2078" s="7" t="s">
        <v>18120</v>
      </c>
      <c r="K2078" s="7" t="s">
        <v>18121</v>
      </c>
      <c r="L2078" s="7" t="s">
        <v>18122</v>
      </c>
      <c r="M2078" s="7">
        <v>1</v>
      </c>
      <c r="N2078" s="7" t="s">
        <v>128</v>
      </c>
      <c r="O2078" s="7" t="s">
        <v>18124</v>
      </c>
      <c r="P2078" s="11" t="s">
        <v>135</v>
      </c>
    </row>
    <row r="2079" spans="1:16" ht="15.75" customHeight="1" x14ac:dyDescent="0.3">
      <c r="A2079" s="10">
        <v>2078</v>
      </c>
      <c r="B2079" s="8" t="s">
        <v>18125</v>
      </c>
      <c r="C2079" s="8">
        <v>4</v>
      </c>
      <c r="D2079" s="8" t="s">
        <v>18126</v>
      </c>
      <c r="E2079" s="8">
        <v>1</v>
      </c>
      <c r="F2079" s="8">
        <v>2</v>
      </c>
      <c r="G2079" s="8" t="s">
        <v>192</v>
      </c>
      <c r="H2079" s="8">
        <v>15</v>
      </c>
      <c r="I2079" s="8" t="s">
        <v>18127</v>
      </c>
      <c r="J2079" s="8" t="s">
        <v>18128</v>
      </c>
      <c r="K2079" s="8" t="s">
        <v>18129</v>
      </c>
      <c r="L2079" s="8" t="s">
        <v>18130</v>
      </c>
      <c r="M2079" s="8">
        <v>0</v>
      </c>
      <c r="N2079" s="8" t="s">
        <v>222</v>
      </c>
      <c r="O2079" s="8" t="s">
        <v>18131</v>
      </c>
      <c r="P2079" s="12" t="s">
        <v>363</v>
      </c>
    </row>
    <row r="2080" spans="1:16" ht="15.75" customHeight="1" x14ac:dyDescent="0.3">
      <c r="A2080" s="9">
        <v>2079</v>
      </c>
      <c r="B2080" s="7" t="s">
        <v>18133</v>
      </c>
      <c r="C2080" s="7">
        <v>28</v>
      </c>
      <c r="D2080" s="7" t="s">
        <v>18134</v>
      </c>
      <c r="E2080" s="7">
        <v>5</v>
      </c>
      <c r="F2080" s="7">
        <v>3</v>
      </c>
      <c r="G2080" s="7" t="s">
        <v>116</v>
      </c>
      <c r="H2080" s="7">
        <v>40</v>
      </c>
      <c r="I2080" s="7" t="s">
        <v>18135</v>
      </c>
      <c r="J2080" s="7" t="s">
        <v>18136</v>
      </c>
      <c r="K2080" s="7" t="s">
        <v>18137</v>
      </c>
      <c r="L2080" s="7" t="s">
        <v>18138</v>
      </c>
      <c r="M2080" s="7">
        <v>0</v>
      </c>
      <c r="N2080" s="7" t="s">
        <v>222</v>
      </c>
      <c r="O2080" s="7" t="s">
        <v>18139</v>
      </c>
      <c r="P2080" s="11" t="s">
        <v>843</v>
      </c>
    </row>
    <row r="2081" spans="1:16" ht="15.75" customHeight="1" x14ac:dyDescent="0.3">
      <c r="A2081" s="10">
        <v>2080</v>
      </c>
      <c r="B2081" s="8" t="s">
        <v>18140</v>
      </c>
      <c r="C2081" s="8">
        <v>11</v>
      </c>
      <c r="D2081" s="8" t="s">
        <v>18142</v>
      </c>
      <c r="E2081" s="8">
        <v>2</v>
      </c>
      <c r="F2081" s="8">
        <v>2</v>
      </c>
      <c r="G2081" s="8" t="s">
        <v>192</v>
      </c>
      <c r="H2081" s="8">
        <v>38</v>
      </c>
      <c r="I2081" s="8" t="s">
        <v>18143</v>
      </c>
      <c r="J2081" s="8" t="s">
        <v>18144</v>
      </c>
      <c r="K2081" s="8" t="s">
        <v>18145</v>
      </c>
      <c r="L2081" s="8" t="s">
        <v>18146</v>
      </c>
      <c r="M2081" s="8">
        <v>0</v>
      </c>
      <c r="N2081" s="8" t="s">
        <v>307</v>
      </c>
      <c r="O2081" s="8" t="s">
        <v>18147</v>
      </c>
      <c r="P2081" s="12" t="s">
        <v>168</v>
      </c>
    </row>
    <row r="2082" spans="1:16" ht="15.75" customHeight="1" x14ac:dyDescent="0.3">
      <c r="A2082" s="9">
        <v>2081</v>
      </c>
      <c r="B2082" s="7" t="s">
        <v>18149</v>
      </c>
      <c r="C2082" s="7">
        <v>62</v>
      </c>
      <c r="D2082" s="7" t="s">
        <v>18150</v>
      </c>
      <c r="E2082" s="7">
        <v>1</v>
      </c>
      <c r="F2082" s="7">
        <v>3</v>
      </c>
      <c r="G2082" s="7" t="s">
        <v>116</v>
      </c>
      <c r="H2082" s="7">
        <v>40</v>
      </c>
      <c r="I2082" s="7" t="s">
        <v>18151</v>
      </c>
      <c r="J2082" s="7" t="s">
        <v>18152</v>
      </c>
      <c r="K2082" s="7" t="s">
        <v>18153</v>
      </c>
      <c r="L2082" s="7" t="s">
        <v>18154</v>
      </c>
      <c r="M2082" s="7">
        <v>1</v>
      </c>
      <c r="N2082" s="7" t="s">
        <v>165</v>
      </c>
      <c r="O2082" s="7" t="s">
        <v>18155</v>
      </c>
      <c r="P2082" s="11" t="s">
        <v>225</v>
      </c>
    </row>
    <row r="2083" spans="1:16" ht="15.75" customHeight="1" x14ac:dyDescent="0.3">
      <c r="A2083" s="10">
        <v>2082</v>
      </c>
      <c r="B2083" s="8" t="s">
        <v>18156</v>
      </c>
      <c r="C2083" s="8">
        <v>52</v>
      </c>
      <c r="D2083" s="8" t="s">
        <v>18158</v>
      </c>
      <c r="E2083" s="8">
        <v>1</v>
      </c>
      <c r="F2083" s="8">
        <v>4</v>
      </c>
      <c r="G2083" s="8" t="s">
        <v>116</v>
      </c>
      <c r="H2083" s="8">
        <v>35</v>
      </c>
      <c r="I2083" s="8" t="s">
        <v>18159</v>
      </c>
      <c r="J2083" s="8" t="s">
        <v>18160</v>
      </c>
      <c r="K2083" s="8" t="s">
        <v>18161</v>
      </c>
      <c r="L2083" s="8" t="s">
        <v>18162</v>
      </c>
      <c r="M2083" s="8">
        <v>0</v>
      </c>
      <c r="N2083" s="8" t="s">
        <v>165</v>
      </c>
      <c r="O2083" s="8" t="s">
        <v>18163</v>
      </c>
      <c r="P2083" s="12" t="s">
        <v>446</v>
      </c>
    </row>
    <row r="2084" spans="1:16" ht="15.75" customHeight="1" x14ac:dyDescent="0.3">
      <c r="A2084" s="9">
        <v>2083</v>
      </c>
      <c r="B2084" s="7" t="s">
        <v>18164</v>
      </c>
      <c r="C2084" s="7">
        <v>50</v>
      </c>
      <c r="D2084" s="7" t="s">
        <v>18165</v>
      </c>
      <c r="E2084" s="7">
        <v>3</v>
      </c>
      <c r="F2084" s="7">
        <v>1</v>
      </c>
      <c r="G2084" s="7" t="s">
        <v>116</v>
      </c>
      <c r="H2084" s="7">
        <v>99</v>
      </c>
      <c r="I2084" s="7" t="s">
        <v>18166</v>
      </c>
      <c r="J2084" s="7" t="s">
        <v>18167</v>
      </c>
      <c r="K2084" s="7" t="s">
        <v>18169</v>
      </c>
      <c r="L2084" s="7" t="s">
        <v>18170</v>
      </c>
      <c r="M2084" s="7">
        <v>0</v>
      </c>
      <c r="N2084" s="7" t="s">
        <v>222</v>
      </c>
      <c r="O2084" s="7" t="s">
        <v>18171</v>
      </c>
      <c r="P2084" s="11" t="s">
        <v>194</v>
      </c>
    </row>
    <row r="2085" spans="1:16" ht="15.75" customHeight="1" x14ac:dyDescent="0.3">
      <c r="A2085" s="10">
        <v>2084</v>
      </c>
      <c r="B2085" s="8" t="s">
        <v>18172</v>
      </c>
      <c r="C2085" s="8">
        <v>63</v>
      </c>
      <c r="D2085" s="8" t="s">
        <v>18173</v>
      </c>
      <c r="E2085" s="8">
        <v>2</v>
      </c>
      <c r="F2085" s="8">
        <v>3</v>
      </c>
      <c r="G2085" s="8" t="s">
        <v>192</v>
      </c>
      <c r="H2085" s="8">
        <v>41</v>
      </c>
      <c r="I2085" s="8" t="s">
        <v>18174</v>
      </c>
      <c r="J2085" s="8" t="s">
        <v>18175</v>
      </c>
      <c r="K2085" s="8" t="s">
        <v>18177</v>
      </c>
      <c r="L2085" s="8" t="s">
        <v>18178</v>
      </c>
      <c r="M2085" s="8">
        <v>0</v>
      </c>
      <c r="N2085" s="8" t="s">
        <v>222</v>
      </c>
      <c r="O2085" s="8" t="s">
        <v>18179</v>
      </c>
      <c r="P2085" s="12" t="s">
        <v>168</v>
      </c>
    </row>
    <row r="2086" spans="1:16" ht="15.75" customHeight="1" x14ac:dyDescent="0.3">
      <c r="A2086" s="9">
        <v>2085</v>
      </c>
      <c r="B2086" s="7" t="s">
        <v>18180</v>
      </c>
      <c r="C2086" s="7">
        <v>26</v>
      </c>
      <c r="D2086" s="7" t="s">
        <v>18181</v>
      </c>
      <c r="E2086" s="7">
        <v>2</v>
      </c>
      <c r="F2086" s="7">
        <v>3</v>
      </c>
      <c r="G2086" s="7" t="s">
        <v>116</v>
      </c>
      <c r="H2086" s="7">
        <v>23</v>
      </c>
      <c r="I2086" s="7" t="s">
        <v>18182</v>
      </c>
      <c r="J2086" s="7" t="s">
        <v>18183</v>
      </c>
      <c r="K2086" s="7" t="s">
        <v>18184</v>
      </c>
      <c r="L2086" s="7" t="s">
        <v>18185</v>
      </c>
      <c r="M2086" s="7">
        <v>0</v>
      </c>
      <c r="N2086" s="7" t="s">
        <v>128</v>
      </c>
      <c r="O2086" s="7" t="s">
        <v>18186</v>
      </c>
      <c r="P2086" s="11" t="s">
        <v>398</v>
      </c>
    </row>
    <row r="2087" spans="1:16" ht="15.75" customHeight="1" x14ac:dyDescent="0.3">
      <c r="A2087" s="10">
        <v>2086</v>
      </c>
      <c r="B2087" s="8" t="s">
        <v>18187</v>
      </c>
      <c r="C2087" s="8">
        <v>44</v>
      </c>
      <c r="D2087" s="8" t="s">
        <v>18188</v>
      </c>
      <c r="E2087" s="8">
        <v>4</v>
      </c>
      <c r="F2087" s="8">
        <v>1</v>
      </c>
      <c r="G2087" s="8" t="s">
        <v>116</v>
      </c>
      <c r="H2087" s="8">
        <v>11</v>
      </c>
      <c r="I2087" s="8" t="s">
        <v>18189</v>
      </c>
      <c r="J2087" s="8" t="s">
        <v>18190</v>
      </c>
      <c r="K2087" s="8" t="s">
        <v>18192</v>
      </c>
      <c r="L2087" s="8" t="s">
        <v>18193</v>
      </c>
      <c r="M2087" s="8">
        <v>1</v>
      </c>
      <c r="N2087" s="8" t="s">
        <v>165</v>
      </c>
      <c r="O2087" s="8" t="s">
        <v>1331</v>
      </c>
      <c r="P2087" s="12" t="s">
        <v>1512</v>
      </c>
    </row>
    <row r="2088" spans="1:16" ht="15.75" customHeight="1" x14ac:dyDescent="0.3">
      <c r="A2088" s="9">
        <v>2087</v>
      </c>
      <c r="B2088" s="7" t="s">
        <v>18194</v>
      </c>
      <c r="C2088" s="7">
        <v>70</v>
      </c>
      <c r="D2088" s="7" t="s">
        <v>18195</v>
      </c>
      <c r="E2088" s="7">
        <v>5</v>
      </c>
      <c r="F2088" s="7">
        <v>3</v>
      </c>
      <c r="G2088" s="7" t="s">
        <v>192</v>
      </c>
      <c r="H2088" s="7">
        <v>102</v>
      </c>
      <c r="I2088" s="7" t="s">
        <v>18196</v>
      </c>
      <c r="J2088" s="7" t="s">
        <v>18197</v>
      </c>
      <c r="K2088" s="7" t="s">
        <v>18198</v>
      </c>
      <c r="L2088" s="7" t="s">
        <v>18199</v>
      </c>
      <c r="M2088" s="7">
        <v>1</v>
      </c>
      <c r="N2088" s="7" t="s">
        <v>307</v>
      </c>
      <c r="O2088" s="7" t="s">
        <v>18200</v>
      </c>
      <c r="P2088" s="11" t="s">
        <v>843</v>
      </c>
    </row>
    <row r="2089" spans="1:16" ht="15.75" customHeight="1" x14ac:dyDescent="0.3">
      <c r="A2089" s="10">
        <v>2088</v>
      </c>
      <c r="B2089" s="8" t="s">
        <v>18201</v>
      </c>
      <c r="C2089" s="8">
        <v>58</v>
      </c>
      <c r="D2089" s="8" t="s">
        <v>18202</v>
      </c>
      <c r="E2089" s="8">
        <v>4</v>
      </c>
      <c r="F2089" s="8">
        <v>3</v>
      </c>
      <c r="G2089" s="8" t="s">
        <v>116</v>
      </c>
      <c r="H2089" s="8">
        <v>68</v>
      </c>
      <c r="I2089" s="8" t="s">
        <v>18203</v>
      </c>
      <c r="J2089" s="8" t="s">
        <v>18205</v>
      </c>
      <c r="K2089" s="8" t="s">
        <v>18206</v>
      </c>
      <c r="L2089" s="8" t="s">
        <v>18207</v>
      </c>
      <c r="M2089" s="8">
        <v>0</v>
      </c>
      <c r="N2089" s="8" t="s">
        <v>307</v>
      </c>
      <c r="O2089" s="8" t="s">
        <v>2325</v>
      </c>
      <c r="P2089" s="12" t="s">
        <v>903</v>
      </c>
    </row>
    <row r="2090" spans="1:16" ht="15.75" customHeight="1" x14ac:dyDescent="0.3">
      <c r="A2090" s="9">
        <v>2089</v>
      </c>
      <c r="B2090" s="7" t="s">
        <v>18208</v>
      </c>
      <c r="C2090" s="7">
        <v>43</v>
      </c>
      <c r="D2090" s="7" t="s">
        <v>18209</v>
      </c>
      <c r="E2090" s="7">
        <v>2</v>
      </c>
      <c r="F2090" s="7">
        <v>1</v>
      </c>
      <c r="G2090" s="7" t="s">
        <v>116</v>
      </c>
      <c r="H2090" s="7">
        <v>52</v>
      </c>
      <c r="I2090" s="7" t="s">
        <v>18211</v>
      </c>
      <c r="J2090" s="7" t="s">
        <v>18212</v>
      </c>
      <c r="K2090" s="7" t="s">
        <v>18213</v>
      </c>
      <c r="L2090" s="7" t="s">
        <v>18214</v>
      </c>
      <c r="M2090" s="7">
        <v>0</v>
      </c>
      <c r="N2090" s="7" t="s">
        <v>307</v>
      </c>
      <c r="O2090" s="7" t="s">
        <v>18215</v>
      </c>
      <c r="P2090" s="11" t="s">
        <v>584</v>
      </c>
    </row>
    <row r="2091" spans="1:16" ht="15.75" customHeight="1" x14ac:dyDescent="0.3">
      <c r="A2091" s="10">
        <v>2090</v>
      </c>
      <c r="B2091" s="8" t="s">
        <v>18216</v>
      </c>
      <c r="C2091" s="8">
        <v>21</v>
      </c>
      <c r="D2091" s="8" t="s">
        <v>18218</v>
      </c>
      <c r="E2091" s="8">
        <v>5</v>
      </c>
      <c r="F2091" s="8">
        <v>4</v>
      </c>
      <c r="G2091" s="8" t="s">
        <v>116</v>
      </c>
      <c r="H2091" s="8">
        <v>60</v>
      </c>
      <c r="I2091" s="8" t="s">
        <v>18219</v>
      </c>
      <c r="J2091" s="8" t="s">
        <v>18220</v>
      </c>
      <c r="K2091" s="8" t="s">
        <v>18221</v>
      </c>
      <c r="L2091" s="8" t="s">
        <v>18222</v>
      </c>
      <c r="M2091" s="8">
        <v>0</v>
      </c>
      <c r="N2091" s="8" t="s">
        <v>307</v>
      </c>
      <c r="O2091" s="8" t="s">
        <v>18223</v>
      </c>
      <c r="P2091" s="12" t="s">
        <v>1735</v>
      </c>
    </row>
    <row r="2092" spans="1:16" ht="15.75" customHeight="1" x14ac:dyDescent="0.3">
      <c r="A2092" s="9">
        <v>2091</v>
      </c>
      <c r="B2092" s="7" t="s">
        <v>18224</v>
      </c>
      <c r="C2092" s="7">
        <v>33</v>
      </c>
      <c r="D2092" s="7" t="s">
        <v>18225</v>
      </c>
      <c r="E2092" s="7">
        <v>1</v>
      </c>
      <c r="F2092" s="7">
        <v>4</v>
      </c>
      <c r="G2092" s="7" t="s">
        <v>192</v>
      </c>
      <c r="H2092" s="7">
        <v>90</v>
      </c>
      <c r="I2092" s="7" t="s">
        <v>18227</v>
      </c>
      <c r="J2092" s="7" t="s">
        <v>18228</v>
      </c>
      <c r="K2092" s="7" t="s">
        <v>18229</v>
      </c>
      <c r="L2092" s="7" t="s">
        <v>11198</v>
      </c>
      <c r="M2092" s="7">
        <v>0</v>
      </c>
      <c r="N2092" s="7" t="s">
        <v>165</v>
      </c>
      <c r="O2092" s="7" t="s">
        <v>18230</v>
      </c>
      <c r="P2092" s="11" t="s">
        <v>293</v>
      </c>
    </row>
    <row r="2093" spans="1:16" ht="15.75" customHeight="1" x14ac:dyDescent="0.3">
      <c r="A2093" s="10">
        <v>2092</v>
      </c>
      <c r="B2093" s="8" t="s">
        <v>18231</v>
      </c>
      <c r="C2093" s="8">
        <v>20</v>
      </c>
      <c r="D2093" s="8" t="s">
        <v>18232</v>
      </c>
      <c r="E2093" s="8">
        <v>3</v>
      </c>
      <c r="F2093" s="8">
        <v>2</v>
      </c>
      <c r="G2093" s="8" t="s">
        <v>192</v>
      </c>
      <c r="H2093" s="8">
        <v>78</v>
      </c>
      <c r="I2093" s="8" t="s">
        <v>18233</v>
      </c>
      <c r="J2093" s="8" t="s">
        <v>18234</v>
      </c>
      <c r="K2093" s="8" t="s">
        <v>18236</v>
      </c>
      <c r="L2093" s="8" t="s">
        <v>18237</v>
      </c>
      <c r="M2093" s="8">
        <v>0</v>
      </c>
      <c r="N2093" s="8" t="s">
        <v>165</v>
      </c>
      <c r="O2093" s="8" t="s">
        <v>18238</v>
      </c>
      <c r="P2093" s="12" t="s">
        <v>194</v>
      </c>
    </row>
    <row r="2094" spans="1:16" ht="15.75" customHeight="1" x14ac:dyDescent="0.3">
      <c r="A2094" s="9">
        <v>2093</v>
      </c>
      <c r="B2094" s="7" t="s">
        <v>18239</v>
      </c>
      <c r="C2094" s="7">
        <v>1</v>
      </c>
      <c r="D2094" s="7" t="s">
        <v>18240</v>
      </c>
      <c r="E2094" s="7">
        <v>5</v>
      </c>
      <c r="F2094" s="7">
        <v>2</v>
      </c>
      <c r="G2094" s="7" t="s">
        <v>192</v>
      </c>
      <c r="H2094" s="7">
        <v>94</v>
      </c>
      <c r="I2094" s="7" t="s">
        <v>18241</v>
      </c>
      <c r="J2094" s="7" t="s">
        <v>18243</v>
      </c>
      <c r="K2094" s="7" t="s">
        <v>18244</v>
      </c>
      <c r="L2094" s="7" t="s">
        <v>18245</v>
      </c>
      <c r="M2094" s="7">
        <v>0</v>
      </c>
      <c r="N2094" s="7" t="s">
        <v>222</v>
      </c>
      <c r="O2094" s="7" t="s">
        <v>18246</v>
      </c>
      <c r="P2094" s="11" t="s">
        <v>705</v>
      </c>
    </row>
    <row r="2095" spans="1:16" ht="15.75" customHeight="1" x14ac:dyDescent="0.3">
      <c r="A2095" s="10">
        <v>2094</v>
      </c>
      <c r="B2095" s="8" t="s">
        <v>18247</v>
      </c>
      <c r="C2095" s="8">
        <v>44</v>
      </c>
      <c r="D2095" s="8" t="s">
        <v>18248</v>
      </c>
      <c r="E2095" s="8">
        <v>1</v>
      </c>
      <c r="F2095" s="8">
        <v>1</v>
      </c>
      <c r="G2095" s="8" t="s">
        <v>116</v>
      </c>
      <c r="H2095" s="8">
        <v>3</v>
      </c>
      <c r="I2095" s="8" t="s">
        <v>18250</v>
      </c>
      <c r="J2095" s="8" t="s">
        <v>18251</v>
      </c>
      <c r="K2095" s="8" t="s">
        <v>18252</v>
      </c>
      <c r="L2095" s="8" t="s">
        <v>18253</v>
      </c>
      <c r="M2095" s="8">
        <v>0</v>
      </c>
      <c r="N2095" s="8" t="s">
        <v>165</v>
      </c>
      <c r="O2095" s="8" t="s">
        <v>18254</v>
      </c>
      <c r="P2095" s="12" t="s">
        <v>363</v>
      </c>
    </row>
    <row r="2096" spans="1:16" ht="15.75" customHeight="1" x14ac:dyDescent="0.3">
      <c r="A2096" s="9">
        <v>2095</v>
      </c>
      <c r="B2096" s="7" t="s">
        <v>18255</v>
      </c>
      <c r="C2096" s="7">
        <v>8</v>
      </c>
      <c r="D2096" s="7" t="s">
        <v>18256</v>
      </c>
      <c r="E2096" s="7">
        <v>1</v>
      </c>
      <c r="F2096" s="7">
        <v>4</v>
      </c>
      <c r="G2096" s="7" t="s">
        <v>116</v>
      </c>
      <c r="H2096" s="7">
        <v>78</v>
      </c>
      <c r="I2096" s="7" t="s">
        <v>18257</v>
      </c>
      <c r="J2096" s="7" t="s">
        <v>18258</v>
      </c>
      <c r="K2096" s="7" t="s">
        <v>18259</v>
      </c>
      <c r="L2096" s="7" t="s">
        <v>18261</v>
      </c>
      <c r="M2096" s="7">
        <v>1</v>
      </c>
      <c r="N2096" s="7" t="s">
        <v>128</v>
      </c>
      <c r="O2096" s="7" t="s">
        <v>18262</v>
      </c>
      <c r="P2096" s="11" t="s">
        <v>363</v>
      </c>
    </row>
    <row r="2097" spans="1:16" ht="15.75" customHeight="1" x14ac:dyDescent="0.3">
      <c r="A2097" s="10">
        <v>2096</v>
      </c>
      <c r="B2097" s="8" t="s">
        <v>18263</v>
      </c>
      <c r="C2097" s="8">
        <v>80</v>
      </c>
      <c r="D2097" s="8" t="s">
        <v>18264</v>
      </c>
      <c r="E2097" s="8">
        <v>4</v>
      </c>
      <c r="F2097" s="8">
        <v>2</v>
      </c>
      <c r="G2097" s="8" t="s">
        <v>192</v>
      </c>
      <c r="H2097" s="8">
        <v>62</v>
      </c>
      <c r="I2097" s="8" t="s">
        <v>18265</v>
      </c>
      <c r="J2097" s="8" t="s">
        <v>18266</v>
      </c>
      <c r="K2097" s="8" t="s">
        <v>18267</v>
      </c>
      <c r="L2097" s="8" t="s">
        <v>18268</v>
      </c>
      <c r="M2097" s="8">
        <v>1</v>
      </c>
      <c r="N2097" s="8" t="s">
        <v>165</v>
      </c>
      <c r="O2097" s="8" t="s">
        <v>1534</v>
      </c>
      <c r="P2097" s="12" t="s">
        <v>16578</v>
      </c>
    </row>
    <row r="2098" spans="1:16" ht="15.75" customHeight="1" x14ac:dyDescent="0.3">
      <c r="A2098" s="9">
        <v>2097</v>
      </c>
      <c r="B2098" s="7" t="s">
        <v>18270</v>
      </c>
      <c r="C2098" s="7">
        <v>36</v>
      </c>
      <c r="D2098" s="7" t="s">
        <v>18271</v>
      </c>
      <c r="E2098" s="7">
        <v>2</v>
      </c>
      <c r="F2098" s="7">
        <v>3</v>
      </c>
      <c r="G2098" s="7" t="s">
        <v>116</v>
      </c>
      <c r="H2098" s="7">
        <v>54</v>
      </c>
      <c r="I2098" s="7" t="s">
        <v>18272</v>
      </c>
      <c r="J2098" s="7" t="s">
        <v>18273</v>
      </c>
      <c r="K2098" s="7" t="s">
        <v>18274</v>
      </c>
      <c r="L2098" s="7" t="s">
        <v>18275</v>
      </c>
      <c r="M2098" s="7">
        <v>0</v>
      </c>
      <c r="N2098" s="7" t="s">
        <v>222</v>
      </c>
      <c r="O2098" s="7" t="s">
        <v>18276</v>
      </c>
      <c r="P2098" s="11" t="s">
        <v>168</v>
      </c>
    </row>
    <row r="2099" spans="1:16" ht="15.75" customHeight="1" x14ac:dyDescent="0.3">
      <c r="A2099" s="10">
        <v>2098</v>
      </c>
      <c r="B2099" s="8" t="s">
        <v>18278</v>
      </c>
      <c r="C2099" s="8">
        <v>30</v>
      </c>
      <c r="D2099" s="8" t="s">
        <v>18279</v>
      </c>
      <c r="E2099" s="8">
        <v>1</v>
      </c>
      <c r="F2099" s="8">
        <v>3</v>
      </c>
      <c r="G2099" s="8" t="s">
        <v>192</v>
      </c>
      <c r="H2099" s="8">
        <v>102</v>
      </c>
      <c r="I2099" s="8" t="s">
        <v>18280</v>
      </c>
      <c r="J2099" s="8" t="s">
        <v>18281</v>
      </c>
      <c r="K2099" s="8" t="s">
        <v>18282</v>
      </c>
      <c r="L2099" s="8" t="s">
        <v>18283</v>
      </c>
      <c r="M2099" s="8">
        <v>0</v>
      </c>
      <c r="N2099" s="8" t="s">
        <v>307</v>
      </c>
      <c r="O2099" s="8" t="s">
        <v>18284</v>
      </c>
      <c r="P2099" s="12" t="s">
        <v>751</v>
      </c>
    </row>
    <row r="2100" spans="1:16" ht="15.75" customHeight="1" x14ac:dyDescent="0.3">
      <c r="A2100" s="9">
        <v>2099</v>
      </c>
      <c r="B2100" s="7" t="s">
        <v>18285</v>
      </c>
      <c r="C2100" s="7">
        <v>14</v>
      </c>
      <c r="D2100" s="7" t="s">
        <v>18286</v>
      </c>
      <c r="E2100" s="7">
        <v>1</v>
      </c>
      <c r="F2100" s="7">
        <v>3</v>
      </c>
      <c r="G2100" s="7" t="s">
        <v>116</v>
      </c>
      <c r="H2100" s="7">
        <v>111</v>
      </c>
      <c r="I2100" s="7" t="s">
        <v>18287</v>
      </c>
      <c r="J2100" s="7" t="s">
        <v>18288</v>
      </c>
      <c r="K2100" s="7" t="s">
        <v>18289</v>
      </c>
      <c r="L2100" s="7" t="s">
        <v>18290</v>
      </c>
      <c r="M2100" s="7">
        <v>1</v>
      </c>
      <c r="N2100" s="7" t="s">
        <v>307</v>
      </c>
      <c r="O2100" s="7" t="s">
        <v>18292</v>
      </c>
      <c r="P2100" s="11" t="s">
        <v>446</v>
      </c>
    </row>
    <row r="2101" spans="1:16" ht="15.75" customHeight="1" x14ac:dyDescent="0.3">
      <c r="A2101" s="10">
        <v>2100</v>
      </c>
      <c r="B2101" s="8" t="s">
        <v>18293</v>
      </c>
      <c r="C2101" s="8">
        <v>35</v>
      </c>
      <c r="D2101" s="8" t="s">
        <v>18294</v>
      </c>
      <c r="E2101" s="8">
        <v>3</v>
      </c>
      <c r="F2101" s="8">
        <v>3</v>
      </c>
      <c r="G2101" s="8" t="s">
        <v>192</v>
      </c>
      <c r="H2101" s="8">
        <v>63</v>
      </c>
      <c r="I2101" s="8" t="s">
        <v>18295</v>
      </c>
      <c r="J2101" s="8" t="s">
        <v>18296</v>
      </c>
      <c r="K2101" s="8" t="s">
        <v>18297</v>
      </c>
      <c r="L2101" s="8" t="s">
        <v>18298</v>
      </c>
      <c r="M2101" s="8">
        <v>0</v>
      </c>
      <c r="N2101" s="8" t="s">
        <v>165</v>
      </c>
      <c r="O2101" s="8" t="s">
        <v>18300</v>
      </c>
      <c r="P2101" s="12" t="s">
        <v>877</v>
      </c>
    </row>
    <row r="2102" spans="1:16" ht="15.75" customHeight="1" x14ac:dyDescent="0.3">
      <c r="A2102" s="9">
        <v>2101</v>
      </c>
      <c r="B2102" s="7" t="s">
        <v>18301</v>
      </c>
      <c r="C2102" s="7">
        <v>80</v>
      </c>
      <c r="D2102" s="7" t="s">
        <v>18302</v>
      </c>
      <c r="E2102" s="7">
        <v>3</v>
      </c>
      <c r="F2102" s="7">
        <v>3</v>
      </c>
      <c r="G2102" s="7" t="s">
        <v>116</v>
      </c>
      <c r="H2102" s="7">
        <v>55</v>
      </c>
      <c r="I2102" s="7" t="s">
        <v>18303</v>
      </c>
      <c r="J2102" s="7" t="s">
        <v>18304</v>
      </c>
      <c r="K2102" s="7" t="s">
        <v>18305</v>
      </c>
      <c r="L2102" s="7" t="s">
        <v>18306</v>
      </c>
      <c r="M2102" s="7">
        <v>0</v>
      </c>
      <c r="N2102" s="7" t="s">
        <v>222</v>
      </c>
      <c r="O2102" s="7" t="s">
        <v>18307</v>
      </c>
      <c r="P2102" s="11" t="s">
        <v>274</v>
      </c>
    </row>
    <row r="2103" spans="1:16" ht="15.75" customHeight="1" x14ac:dyDescent="0.3">
      <c r="A2103" s="10">
        <v>2102</v>
      </c>
      <c r="B2103" s="8" t="s">
        <v>18308</v>
      </c>
      <c r="C2103" s="8">
        <v>32</v>
      </c>
      <c r="D2103" s="8" t="s">
        <v>18309</v>
      </c>
      <c r="E2103" s="8">
        <v>1</v>
      </c>
      <c r="F2103" s="8">
        <v>2</v>
      </c>
      <c r="G2103" s="8" t="s">
        <v>116</v>
      </c>
      <c r="H2103" s="8">
        <v>28</v>
      </c>
      <c r="I2103" s="8" t="s">
        <v>18311</v>
      </c>
      <c r="J2103" s="8" t="s">
        <v>18312</v>
      </c>
      <c r="K2103" s="8" t="s">
        <v>18313</v>
      </c>
      <c r="L2103" s="8" t="s">
        <v>18314</v>
      </c>
      <c r="M2103" s="8">
        <v>1</v>
      </c>
      <c r="N2103" s="8" t="s">
        <v>128</v>
      </c>
      <c r="O2103" s="8" t="s">
        <v>18315</v>
      </c>
      <c r="P2103" s="12" t="s">
        <v>363</v>
      </c>
    </row>
    <row r="2104" spans="1:16" ht="15.75" customHeight="1" x14ac:dyDescent="0.3">
      <c r="A2104" s="9">
        <v>2103</v>
      </c>
      <c r="B2104" s="7" t="s">
        <v>18316</v>
      </c>
      <c r="C2104" s="7">
        <v>24</v>
      </c>
      <c r="D2104" s="7" t="s">
        <v>18318</v>
      </c>
      <c r="E2104" s="7">
        <v>1</v>
      </c>
      <c r="F2104" s="7">
        <v>3</v>
      </c>
      <c r="G2104" s="7" t="s">
        <v>192</v>
      </c>
      <c r="H2104" s="7">
        <v>11</v>
      </c>
      <c r="I2104" s="7" t="s">
        <v>18319</v>
      </c>
      <c r="J2104" s="7" t="s">
        <v>18320</v>
      </c>
      <c r="K2104" s="7" t="s">
        <v>18321</v>
      </c>
      <c r="L2104" s="7" t="s">
        <v>18322</v>
      </c>
      <c r="M2104" s="7">
        <v>0</v>
      </c>
      <c r="N2104" s="7" t="s">
        <v>128</v>
      </c>
      <c r="O2104" s="7" t="s">
        <v>18323</v>
      </c>
      <c r="P2104" s="11" t="s">
        <v>225</v>
      </c>
    </row>
    <row r="2105" spans="1:16" ht="15.75" customHeight="1" x14ac:dyDescent="0.3">
      <c r="A2105" s="10">
        <v>2104</v>
      </c>
      <c r="B2105" s="8" t="s">
        <v>18324</v>
      </c>
      <c r="C2105" s="8">
        <v>20</v>
      </c>
      <c r="D2105" s="8" t="s">
        <v>18325</v>
      </c>
      <c r="E2105" s="8">
        <v>1</v>
      </c>
      <c r="F2105" s="8">
        <v>2</v>
      </c>
      <c r="G2105" s="8" t="s">
        <v>116</v>
      </c>
      <c r="H2105" s="8">
        <v>1</v>
      </c>
      <c r="I2105" s="8" t="s">
        <v>18327</v>
      </c>
      <c r="J2105" s="8" t="s">
        <v>18328</v>
      </c>
      <c r="K2105" s="8" t="s">
        <v>18329</v>
      </c>
      <c r="L2105" s="8" t="s">
        <v>18330</v>
      </c>
      <c r="M2105" s="8">
        <v>0</v>
      </c>
      <c r="N2105" s="8" t="s">
        <v>128</v>
      </c>
      <c r="O2105" s="8" t="s">
        <v>18331</v>
      </c>
      <c r="P2105" s="12" t="s">
        <v>751</v>
      </c>
    </row>
    <row r="2106" spans="1:16" ht="15.75" customHeight="1" x14ac:dyDescent="0.3">
      <c r="A2106" s="9">
        <v>2105</v>
      </c>
      <c r="B2106" s="7" t="s">
        <v>18332</v>
      </c>
      <c r="C2106" s="7">
        <v>54</v>
      </c>
      <c r="D2106" s="7" t="s">
        <v>18334</v>
      </c>
      <c r="E2106" s="7">
        <v>1</v>
      </c>
      <c r="F2106" s="7">
        <v>4</v>
      </c>
      <c r="G2106" s="7" t="s">
        <v>116</v>
      </c>
      <c r="H2106" s="7">
        <v>3</v>
      </c>
      <c r="I2106" s="7" t="s">
        <v>18335</v>
      </c>
      <c r="J2106" s="7" t="s">
        <v>18336</v>
      </c>
      <c r="K2106" s="7" t="s">
        <v>2220</v>
      </c>
      <c r="L2106" s="7" t="s">
        <v>18337</v>
      </c>
      <c r="M2106" s="7">
        <v>0</v>
      </c>
      <c r="N2106" s="7" t="s">
        <v>128</v>
      </c>
      <c r="O2106" s="7" t="s">
        <v>18338</v>
      </c>
      <c r="P2106" s="11" t="s">
        <v>446</v>
      </c>
    </row>
    <row r="2107" spans="1:16" ht="15.75" customHeight="1" x14ac:dyDescent="0.3">
      <c r="A2107" s="10">
        <v>2106</v>
      </c>
      <c r="B2107" s="8" t="s">
        <v>18339</v>
      </c>
      <c r="C2107" s="8">
        <v>45</v>
      </c>
      <c r="D2107" s="8" t="s">
        <v>18340</v>
      </c>
      <c r="E2107" s="8">
        <v>1</v>
      </c>
      <c r="F2107" s="8">
        <v>3</v>
      </c>
      <c r="G2107" s="8" t="s">
        <v>116</v>
      </c>
      <c r="H2107" s="8">
        <v>108</v>
      </c>
      <c r="I2107" s="8" t="s">
        <v>18341</v>
      </c>
      <c r="J2107" s="8" t="s">
        <v>18342</v>
      </c>
      <c r="K2107" s="8" t="s">
        <v>18344</v>
      </c>
      <c r="L2107" s="8" t="s">
        <v>18345</v>
      </c>
      <c r="M2107" s="8">
        <v>0</v>
      </c>
      <c r="N2107" s="8" t="s">
        <v>307</v>
      </c>
      <c r="O2107" s="8" t="s">
        <v>18346</v>
      </c>
      <c r="P2107" s="12" t="s">
        <v>293</v>
      </c>
    </row>
    <row r="2108" spans="1:16" ht="15.75" customHeight="1" x14ac:dyDescent="0.3">
      <c r="A2108" s="9">
        <v>2107</v>
      </c>
      <c r="B2108" s="7" t="s">
        <v>18347</v>
      </c>
      <c r="C2108" s="7">
        <v>21</v>
      </c>
      <c r="D2108" s="7" t="s">
        <v>18348</v>
      </c>
      <c r="E2108" s="7">
        <v>3</v>
      </c>
      <c r="F2108" s="7">
        <v>2</v>
      </c>
      <c r="G2108" s="7" t="s">
        <v>192</v>
      </c>
      <c r="H2108" s="7">
        <v>102</v>
      </c>
      <c r="I2108" s="7" t="s">
        <v>18349</v>
      </c>
      <c r="J2108" s="7" t="s">
        <v>18351</v>
      </c>
      <c r="K2108" s="7" t="s">
        <v>18352</v>
      </c>
      <c r="L2108" s="7" t="s">
        <v>18353</v>
      </c>
      <c r="M2108" s="7">
        <v>1</v>
      </c>
      <c r="N2108" s="7" t="s">
        <v>128</v>
      </c>
      <c r="O2108" s="7" t="s">
        <v>18354</v>
      </c>
      <c r="P2108" s="11" t="s">
        <v>194</v>
      </c>
    </row>
    <row r="2109" spans="1:16" ht="15.75" customHeight="1" x14ac:dyDescent="0.3">
      <c r="A2109" s="10">
        <v>2108</v>
      </c>
      <c r="B2109" s="8" t="s">
        <v>18355</v>
      </c>
      <c r="C2109" s="8">
        <v>70</v>
      </c>
      <c r="D2109" s="8" t="s">
        <v>18356</v>
      </c>
      <c r="E2109" s="8">
        <v>3</v>
      </c>
      <c r="F2109" s="8">
        <v>3</v>
      </c>
      <c r="G2109" s="8" t="s">
        <v>116</v>
      </c>
      <c r="H2109" s="8">
        <v>36</v>
      </c>
      <c r="I2109" s="8" t="s">
        <v>18357</v>
      </c>
      <c r="J2109" s="8" t="s">
        <v>18358</v>
      </c>
      <c r="K2109" s="8" t="s">
        <v>18359</v>
      </c>
      <c r="L2109" s="8" t="s">
        <v>18360</v>
      </c>
      <c r="M2109" s="8">
        <v>1</v>
      </c>
      <c r="N2109" s="8" t="s">
        <v>128</v>
      </c>
      <c r="O2109" s="8" t="s">
        <v>18361</v>
      </c>
      <c r="P2109" s="12" t="s">
        <v>877</v>
      </c>
    </row>
    <row r="2110" spans="1:16" ht="15.75" customHeight="1" x14ac:dyDescent="0.3">
      <c r="A2110" s="9">
        <v>2109</v>
      </c>
      <c r="B2110" s="7" t="s">
        <v>18362</v>
      </c>
      <c r="C2110" s="7">
        <v>41</v>
      </c>
      <c r="D2110" s="7" t="s">
        <v>18364</v>
      </c>
      <c r="E2110" s="7">
        <v>1</v>
      </c>
      <c r="F2110" s="7">
        <v>2</v>
      </c>
      <c r="G2110" s="7" t="s">
        <v>116</v>
      </c>
      <c r="H2110" s="7">
        <v>14</v>
      </c>
      <c r="I2110" s="7" t="s">
        <v>18365</v>
      </c>
      <c r="J2110" s="7" t="s">
        <v>18366</v>
      </c>
      <c r="K2110" s="7" t="s">
        <v>18367</v>
      </c>
      <c r="L2110" s="7" t="s">
        <v>18368</v>
      </c>
      <c r="M2110" s="7">
        <v>0</v>
      </c>
      <c r="N2110" s="7" t="s">
        <v>307</v>
      </c>
      <c r="O2110" s="7" t="s">
        <v>18369</v>
      </c>
      <c r="P2110" s="11" t="s">
        <v>293</v>
      </c>
    </row>
    <row r="2111" spans="1:16" ht="15.75" customHeight="1" x14ac:dyDescent="0.3">
      <c r="A2111" s="10">
        <v>2110</v>
      </c>
      <c r="B2111" s="8" t="s">
        <v>18370</v>
      </c>
      <c r="C2111" s="8">
        <v>53</v>
      </c>
      <c r="D2111" s="8" t="s">
        <v>18371</v>
      </c>
      <c r="E2111" s="8">
        <v>5</v>
      </c>
      <c r="F2111" s="8">
        <v>3</v>
      </c>
      <c r="G2111" s="8" t="s">
        <v>116</v>
      </c>
      <c r="H2111" s="8">
        <v>12</v>
      </c>
      <c r="I2111" s="8" t="s">
        <v>18372</v>
      </c>
      <c r="J2111" s="8" t="s">
        <v>18374</v>
      </c>
      <c r="K2111" s="8" t="s">
        <v>18375</v>
      </c>
      <c r="L2111" s="8" t="s">
        <v>18376</v>
      </c>
      <c r="M2111" s="8">
        <v>0</v>
      </c>
      <c r="N2111" s="8" t="s">
        <v>222</v>
      </c>
      <c r="O2111" s="8" t="s">
        <v>18377</v>
      </c>
      <c r="P2111" s="12" t="s">
        <v>843</v>
      </c>
    </row>
    <row r="2112" spans="1:16" ht="15.75" customHeight="1" x14ac:dyDescent="0.3">
      <c r="A2112" s="9">
        <v>2111</v>
      </c>
      <c r="B2112" s="7" t="s">
        <v>18378</v>
      </c>
      <c r="C2112" s="7">
        <v>73</v>
      </c>
      <c r="D2112" s="7" t="s">
        <v>18379</v>
      </c>
      <c r="E2112" s="7">
        <v>1</v>
      </c>
      <c r="F2112" s="7">
        <v>3</v>
      </c>
      <c r="G2112" s="7" t="s">
        <v>192</v>
      </c>
      <c r="H2112" s="7">
        <v>92</v>
      </c>
      <c r="I2112" s="7" t="s">
        <v>18381</v>
      </c>
      <c r="J2112" s="7" t="s">
        <v>18382</v>
      </c>
      <c r="K2112" s="7" t="s">
        <v>18383</v>
      </c>
      <c r="L2112" s="7" t="s">
        <v>18384</v>
      </c>
      <c r="M2112" s="7">
        <v>0</v>
      </c>
      <c r="N2112" s="7" t="s">
        <v>307</v>
      </c>
      <c r="O2112" s="7" t="s">
        <v>18385</v>
      </c>
      <c r="P2112" s="11" t="s">
        <v>363</v>
      </c>
    </row>
    <row r="2113" spans="1:16" ht="15.75" customHeight="1" x14ac:dyDescent="0.3">
      <c r="A2113" s="10">
        <v>2112</v>
      </c>
      <c r="B2113" s="8" t="s">
        <v>18386</v>
      </c>
      <c r="C2113" s="8">
        <v>41</v>
      </c>
      <c r="D2113" s="8" t="s">
        <v>18388</v>
      </c>
      <c r="E2113" s="8">
        <v>4</v>
      </c>
      <c r="F2113" s="8">
        <v>1</v>
      </c>
      <c r="G2113" s="8" t="s">
        <v>116</v>
      </c>
      <c r="H2113" s="8">
        <v>100</v>
      </c>
      <c r="I2113" s="8" t="s">
        <v>18389</v>
      </c>
      <c r="J2113" s="8" t="s">
        <v>18390</v>
      </c>
      <c r="K2113" s="8" t="s">
        <v>18391</v>
      </c>
      <c r="L2113" s="8" t="s">
        <v>18392</v>
      </c>
      <c r="M2113" s="8">
        <v>0</v>
      </c>
      <c r="N2113" s="8" t="s">
        <v>307</v>
      </c>
      <c r="O2113" s="8" t="s">
        <v>3495</v>
      </c>
      <c r="P2113" s="12" t="s">
        <v>18393</v>
      </c>
    </row>
    <row r="2114" spans="1:16" ht="15.75" customHeight="1" x14ac:dyDescent="0.3">
      <c r="A2114" s="9">
        <v>2113</v>
      </c>
      <c r="B2114" s="7" t="s">
        <v>18394</v>
      </c>
      <c r="C2114" s="7">
        <v>32</v>
      </c>
      <c r="D2114" s="7" t="s">
        <v>18396</v>
      </c>
      <c r="E2114" s="7">
        <v>1</v>
      </c>
      <c r="F2114" s="7">
        <v>3</v>
      </c>
      <c r="G2114" s="7" t="s">
        <v>152</v>
      </c>
      <c r="H2114" s="7">
        <v>34</v>
      </c>
      <c r="I2114" s="7" t="s">
        <v>18397</v>
      </c>
      <c r="J2114" s="7"/>
      <c r="K2114" s="7"/>
      <c r="L2114" s="7" t="s">
        <v>18398</v>
      </c>
      <c r="M2114" s="7">
        <v>0</v>
      </c>
      <c r="N2114" s="7" t="s">
        <v>165</v>
      </c>
      <c r="O2114" s="7" t="s">
        <v>18400</v>
      </c>
      <c r="P2114" s="11"/>
    </row>
    <row r="2115" spans="1:16" ht="15.75" customHeight="1" x14ac:dyDescent="0.3">
      <c r="A2115" s="10">
        <v>2114</v>
      </c>
      <c r="B2115" s="8" t="s">
        <v>18401</v>
      </c>
      <c r="C2115" s="8">
        <v>25</v>
      </c>
      <c r="D2115" s="8" t="s">
        <v>18402</v>
      </c>
      <c r="E2115" s="8">
        <v>5</v>
      </c>
      <c r="F2115" s="8">
        <v>2</v>
      </c>
      <c r="G2115" s="8" t="s">
        <v>116</v>
      </c>
      <c r="H2115" s="8">
        <v>75</v>
      </c>
      <c r="I2115" s="8" t="s">
        <v>18403</v>
      </c>
      <c r="J2115" s="8" t="s">
        <v>18404</v>
      </c>
      <c r="K2115" s="8" t="s">
        <v>18406</v>
      </c>
      <c r="L2115" s="8" t="s">
        <v>18407</v>
      </c>
      <c r="M2115" s="8">
        <v>1</v>
      </c>
      <c r="N2115" s="8" t="s">
        <v>128</v>
      </c>
      <c r="O2115" s="8" t="s">
        <v>18408</v>
      </c>
      <c r="P2115" s="12" t="s">
        <v>2960</v>
      </c>
    </row>
    <row r="2116" spans="1:16" ht="15.75" customHeight="1" x14ac:dyDescent="0.3">
      <c r="A2116" s="9">
        <v>2115</v>
      </c>
      <c r="B2116" s="7" t="s">
        <v>18409</v>
      </c>
      <c r="C2116" s="7">
        <v>11</v>
      </c>
      <c r="D2116" s="7" t="s">
        <v>18410</v>
      </c>
      <c r="E2116" s="7">
        <v>2</v>
      </c>
      <c r="F2116" s="7">
        <v>3</v>
      </c>
      <c r="G2116" s="7" t="s">
        <v>116</v>
      </c>
      <c r="H2116" s="7">
        <v>22</v>
      </c>
      <c r="I2116" s="7" t="s">
        <v>18411</v>
      </c>
      <c r="J2116" s="7" t="s">
        <v>18413</v>
      </c>
      <c r="K2116" s="7" t="s">
        <v>18414</v>
      </c>
      <c r="L2116" s="7" t="s">
        <v>18415</v>
      </c>
      <c r="M2116" s="7">
        <v>0</v>
      </c>
      <c r="N2116" s="7" t="s">
        <v>165</v>
      </c>
      <c r="O2116" s="7" t="s">
        <v>18416</v>
      </c>
      <c r="P2116" s="11" t="s">
        <v>584</v>
      </c>
    </row>
    <row r="2117" spans="1:16" ht="15.75" customHeight="1" x14ac:dyDescent="0.3">
      <c r="A2117" s="10">
        <v>2116</v>
      </c>
      <c r="B2117" s="8" t="s">
        <v>18418</v>
      </c>
      <c r="C2117" s="8">
        <v>55</v>
      </c>
      <c r="D2117" s="8" t="s">
        <v>18419</v>
      </c>
      <c r="E2117" s="8">
        <v>3</v>
      </c>
      <c r="F2117" s="8">
        <v>3</v>
      </c>
      <c r="G2117" s="8" t="s">
        <v>192</v>
      </c>
      <c r="H2117" s="8">
        <v>13</v>
      </c>
      <c r="I2117" s="8" t="s">
        <v>18420</v>
      </c>
      <c r="J2117" s="8" t="s">
        <v>18421</v>
      </c>
      <c r="K2117" s="8" t="s">
        <v>18422</v>
      </c>
      <c r="L2117" s="8" t="s">
        <v>18423</v>
      </c>
      <c r="M2117" s="8">
        <v>1</v>
      </c>
      <c r="N2117" s="8" t="s">
        <v>165</v>
      </c>
      <c r="O2117" s="8" t="s">
        <v>18424</v>
      </c>
      <c r="P2117" s="12" t="s">
        <v>194</v>
      </c>
    </row>
    <row r="2118" spans="1:16" ht="15.75" customHeight="1" x14ac:dyDescent="0.3">
      <c r="A2118" s="9">
        <v>2117</v>
      </c>
      <c r="B2118" s="7" t="s">
        <v>18426</v>
      </c>
      <c r="C2118" s="7">
        <v>63</v>
      </c>
      <c r="D2118" s="7" t="s">
        <v>18427</v>
      </c>
      <c r="E2118" s="7">
        <v>2</v>
      </c>
      <c r="F2118" s="7">
        <v>3</v>
      </c>
      <c r="G2118" s="7" t="s">
        <v>192</v>
      </c>
      <c r="H2118" s="7">
        <v>105</v>
      </c>
      <c r="I2118" s="7" t="s">
        <v>18428</v>
      </c>
      <c r="J2118" s="7" t="s">
        <v>18429</v>
      </c>
      <c r="K2118" s="7" t="s">
        <v>18430</v>
      </c>
      <c r="L2118" s="7" t="s">
        <v>18431</v>
      </c>
      <c r="M2118" s="7">
        <v>1</v>
      </c>
      <c r="N2118" s="7" t="s">
        <v>165</v>
      </c>
      <c r="O2118" s="7" t="s">
        <v>18432</v>
      </c>
      <c r="P2118" s="11" t="s">
        <v>398</v>
      </c>
    </row>
    <row r="2119" spans="1:16" ht="15.75" customHeight="1" x14ac:dyDescent="0.3">
      <c r="A2119" s="10">
        <v>2118</v>
      </c>
      <c r="B2119" s="8" t="s">
        <v>18434</v>
      </c>
      <c r="C2119" s="8">
        <v>73</v>
      </c>
      <c r="D2119" s="8" t="s">
        <v>18435</v>
      </c>
      <c r="E2119" s="8">
        <v>1</v>
      </c>
      <c r="F2119" s="8">
        <v>3</v>
      </c>
      <c r="G2119" s="8" t="s">
        <v>116</v>
      </c>
      <c r="H2119" s="8">
        <v>112</v>
      </c>
      <c r="I2119" s="8" t="s">
        <v>18436</v>
      </c>
      <c r="J2119" s="8" t="s">
        <v>18437</v>
      </c>
      <c r="K2119" s="8" t="s">
        <v>18438</v>
      </c>
      <c r="L2119" s="8" t="s">
        <v>18439</v>
      </c>
      <c r="M2119" s="8">
        <v>0</v>
      </c>
      <c r="N2119" s="8" t="s">
        <v>165</v>
      </c>
      <c r="O2119" s="8" t="s">
        <v>18440</v>
      </c>
      <c r="P2119" s="12" t="s">
        <v>225</v>
      </c>
    </row>
    <row r="2120" spans="1:16" ht="15.75" customHeight="1" x14ac:dyDescent="0.3">
      <c r="A2120" s="9">
        <v>2119</v>
      </c>
      <c r="B2120" s="7" t="s">
        <v>18441</v>
      </c>
      <c r="C2120" s="7">
        <v>56</v>
      </c>
      <c r="D2120" s="7" t="s">
        <v>18442</v>
      </c>
      <c r="E2120" s="7">
        <v>1</v>
      </c>
      <c r="F2120" s="7">
        <v>3</v>
      </c>
      <c r="G2120" s="7" t="s">
        <v>192</v>
      </c>
      <c r="H2120" s="7">
        <v>115</v>
      </c>
      <c r="I2120" s="7" t="s">
        <v>18444</v>
      </c>
      <c r="J2120" s="7" t="s">
        <v>18445</v>
      </c>
      <c r="K2120" s="7" t="s">
        <v>18446</v>
      </c>
      <c r="L2120" s="7" t="s">
        <v>18447</v>
      </c>
      <c r="M2120" s="7">
        <v>0</v>
      </c>
      <c r="N2120" s="7" t="s">
        <v>165</v>
      </c>
      <c r="O2120" s="7" t="s">
        <v>18448</v>
      </c>
      <c r="P2120" s="11" t="s">
        <v>446</v>
      </c>
    </row>
    <row r="2121" spans="1:16" ht="15.75" customHeight="1" x14ac:dyDescent="0.3">
      <c r="A2121" s="10">
        <v>2120</v>
      </c>
      <c r="B2121" s="8" t="s">
        <v>18449</v>
      </c>
      <c r="C2121" s="8">
        <v>55</v>
      </c>
      <c r="D2121" s="8" t="s">
        <v>18450</v>
      </c>
      <c r="E2121" s="8">
        <v>2</v>
      </c>
      <c r="F2121" s="8">
        <v>3</v>
      </c>
      <c r="G2121" s="8" t="s">
        <v>116</v>
      </c>
      <c r="H2121" s="8">
        <v>23</v>
      </c>
      <c r="I2121" s="8" t="s">
        <v>18452</v>
      </c>
      <c r="J2121" s="8" t="s">
        <v>18453</v>
      </c>
      <c r="K2121" s="8" t="s">
        <v>18454</v>
      </c>
      <c r="L2121" s="8" t="s">
        <v>18455</v>
      </c>
      <c r="M2121" s="8">
        <v>0</v>
      </c>
      <c r="N2121" s="8" t="s">
        <v>128</v>
      </c>
      <c r="O2121" s="8" t="s">
        <v>18456</v>
      </c>
      <c r="P2121" s="12" t="s">
        <v>168</v>
      </c>
    </row>
    <row r="2122" spans="1:16" ht="15.75" customHeight="1" x14ac:dyDescent="0.3">
      <c r="A2122" s="9">
        <v>2121</v>
      </c>
      <c r="B2122" s="7" t="s">
        <v>18457</v>
      </c>
      <c r="C2122" s="7">
        <v>76</v>
      </c>
      <c r="D2122" s="7" t="s">
        <v>18458</v>
      </c>
      <c r="E2122" s="7">
        <v>2</v>
      </c>
      <c r="F2122" s="7">
        <v>3</v>
      </c>
      <c r="G2122" s="7" t="s">
        <v>116</v>
      </c>
      <c r="H2122" s="7">
        <v>46</v>
      </c>
      <c r="I2122" s="7" t="s">
        <v>18460</v>
      </c>
      <c r="J2122" s="7" t="s">
        <v>18461</v>
      </c>
      <c r="K2122" s="7" t="s">
        <v>18462</v>
      </c>
      <c r="L2122" s="7" t="s">
        <v>18463</v>
      </c>
      <c r="M2122" s="7">
        <v>0</v>
      </c>
      <c r="N2122" s="7" t="s">
        <v>307</v>
      </c>
      <c r="O2122" s="7" t="s">
        <v>18464</v>
      </c>
      <c r="P2122" s="11" t="s">
        <v>584</v>
      </c>
    </row>
    <row r="2123" spans="1:16" ht="15.75" customHeight="1" x14ac:dyDescent="0.3">
      <c r="A2123" s="10">
        <v>2122</v>
      </c>
      <c r="B2123" s="8" t="s">
        <v>18465</v>
      </c>
      <c r="C2123" s="8">
        <v>53</v>
      </c>
      <c r="D2123" s="8" t="s">
        <v>18466</v>
      </c>
      <c r="E2123" s="8">
        <v>1</v>
      </c>
      <c r="F2123" s="8">
        <v>4</v>
      </c>
      <c r="G2123" s="8" t="s">
        <v>116</v>
      </c>
      <c r="H2123" s="8">
        <v>11</v>
      </c>
      <c r="I2123" s="8" t="s">
        <v>18468</v>
      </c>
      <c r="J2123" s="8" t="s">
        <v>18469</v>
      </c>
      <c r="K2123" s="8" t="s">
        <v>18470</v>
      </c>
      <c r="L2123" s="8" t="s">
        <v>18471</v>
      </c>
      <c r="M2123" s="8">
        <v>0</v>
      </c>
      <c r="N2123" s="8" t="s">
        <v>307</v>
      </c>
      <c r="O2123" s="8" t="s">
        <v>18472</v>
      </c>
      <c r="P2123" s="12" t="s">
        <v>293</v>
      </c>
    </row>
    <row r="2124" spans="1:16" ht="15.75" customHeight="1" x14ac:dyDescent="0.3">
      <c r="A2124" s="9">
        <v>2123</v>
      </c>
      <c r="B2124" s="7" t="s">
        <v>18474</v>
      </c>
      <c r="C2124" s="7">
        <v>75</v>
      </c>
      <c r="D2124" s="7" t="s">
        <v>18475</v>
      </c>
      <c r="E2124" s="7">
        <v>4</v>
      </c>
      <c r="F2124" s="7">
        <v>2</v>
      </c>
      <c r="G2124" s="7" t="s">
        <v>116</v>
      </c>
      <c r="H2124" s="7">
        <v>114</v>
      </c>
      <c r="I2124" s="7" t="s">
        <v>18476</v>
      </c>
      <c r="J2124" s="7" t="s">
        <v>18477</v>
      </c>
      <c r="K2124" s="7" t="s">
        <v>18478</v>
      </c>
      <c r="L2124" s="7" t="s">
        <v>18479</v>
      </c>
      <c r="M2124" s="7">
        <v>0</v>
      </c>
      <c r="N2124" s="7" t="s">
        <v>128</v>
      </c>
      <c r="O2124" s="7" t="s">
        <v>973</v>
      </c>
      <c r="P2124" s="11" t="s">
        <v>903</v>
      </c>
    </row>
    <row r="2125" spans="1:16" ht="15.75" customHeight="1" x14ac:dyDescent="0.3">
      <c r="A2125" s="10">
        <v>2124</v>
      </c>
      <c r="B2125" s="8" t="s">
        <v>18480</v>
      </c>
      <c r="C2125" s="8">
        <v>31</v>
      </c>
      <c r="D2125" s="8" t="s">
        <v>18481</v>
      </c>
      <c r="E2125" s="8">
        <v>3</v>
      </c>
      <c r="F2125" s="8">
        <v>3</v>
      </c>
      <c r="G2125" s="8" t="s">
        <v>116</v>
      </c>
      <c r="H2125" s="8">
        <v>71</v>
      </c>
      <c r="I2125" s="8" t="s">
        <v>18483</v>
      </c>
      <c r="J2125" s="8" t="s">
        <v>18484</v>
      </c>
      <c r="K2125" s="8" t="s">
        <v>18485</v>
      </c>
      <c r="L2125" s="8" t="s">
        <v>18486</v>
      </c>
      <c r="M2125" s="8">
        <v>1</v>
      </c>
      <c r="N2125" s="8" t="s">
        <v>307</v>
      </c>
      <c r="O2125" s="8" t="s">
        <v>18487</v>
      </c>
      <c r="P2125" s="12" t="s">
        <v>194</v>
      </c>
    </row>
    <row r="2126" spans="1:16" ht="15.75" customHeight="1" x14ac:dyDescent="0.3">
      <c r="A2126" s="9">
        <v>2125</v>
      </c>
      <c r="B2126" s="7" t="s">
        <v>18488</v>
      </c>
      <c r="C2126" s="7">
        <v>57</v>
      </c>
      <c r="D2126" s="7" t="s">
        <v>18489</v>
      </c>
      <c r="E2126" s="7">
        <v>2</v>
      </c>
      <c r="F2126" s="7">
        <v>3</v>
      </c>
      <c r="G2126" s="7" t="s">
        <v>116</v>
      </c>
      <c r="H2126" s="7">
        <v>66</v>
      </c>
      <c r="I2126" s="7" t="s">
        <v>18491</v>
      </c>
      <c r="J2126" s="7" t="s">
        <v>18492</v>
      </c>
      <c r="K2126" s="7" t="s">
        <v>18493</v>
      </c>
      <c r="L2126" s="7" t="s">
        <v>18494</v>
      </c>
      <c r="M2126" s="7">
        <v>0</v>
      </c>
      <c r="N2126" s="7" t="s">
        <v>165</v>
      </c>
      <c r="O2126" s="7" t="s">
        <v>18495</v>
      </c>
      <c r="P2126" s="11" t="s">
        <v>398</v>
      </c>
    </row>
    <row r="2127" spans="1:16" ht="15.75" customHeight="1" x14ac:dyDescent="0.3">
      <c r="A2127" s="10">
        <v>2126</v>
      </c>
      <c r="B2127" s="8" t="s">
        <v>18496</v>
      </c>
      <c r="C2127" s="8">
        <v>2</v>
      </c>
      <c r="D2127" s="8" t="s">
        <v>18497</v>
      </c>
      <c r="E2127" s="8">
        <v>5</v>
      </c>
      <c r="F2127" s="8">
        <v>1</v>
      </c>
      <c r="G2127" s="8" t="s">
        <v>116</v>
      </c>
      <c r="H2127" s="8">
        <v>102</v>
      </c>
      <c r="I2127" s="8" t="s">
        <v>18498</v>
      </c>
      <c r="J2127" s="8" t="s">
        <v>18499</v>
      </c>
      <c r="K2127" s="8" t="s">
        <v>18500</v>
      </c>
      <c r="L2127" s="8" t="s">
        <v>18501</v>
      </c>
      <c r="M2127" s="8">
        <v>0</v>
      </c>
      <c r="N2127" s="8" t="s">
        <v>165</v>
      </c>
      <c r="O2127" s="8" t="s">
        <v>18503</v>
      </c>
      <c r="P2127" s="12" t="s">
        <v>2960</v>
      </c>
    </row>
    <row r="2128" spans="1:16" ht="15.75" customHeight="1" x14ac:dyDescent="0.3">
      <c r="A2128" s="9">
        <v>2127</v>
      </c>
      <c r="B2128" s="7" t="s">
        <v>18504</v>
      </c>
      <c r="C2128" s="7">
        <v>58</v>
      </c>
      <c r="D2128" s="7" t="s">
        <v>18505</v>
      </c>
      <c r="E2128" s="7">
        <v>1</v>
      </c>
      <c r="F2128" s="7">
        <v>3</v>
      </c>
      <c r="G2128" s="7" t="s">
        <v>116</v>
      </c>
      <c r="H2128" s="7">
        <v>119</v>
      </c>
      <c r="I2128" s="7" t="s">
        <v>18506</v>
      </c>
      <c r="J2128" s="7" t="s">
        <v>18507</v>
      </c>
      <c r="K2128" s="7" t="s">
        <v>18508</v>
      </c>
      <c r="L2128" s="7" t="s">
        <v>18509</v>
      </c>
      <c r="M2128" s="7">
        <v>1</v>
      </c>
      <c r="N2128" s="7" t="s">
        <v>222</v>
      </c>
      <c r="O2128" s="7" t="s">
        <v>18511</v>
      </c>
      <c r="P2128" s="11" t="s">
        <v>225</v>
      </c>
    </row>
    <row r="2129" spans="1:16" ht="15.75" customHeight="1" x14ac:dyDescent="0.3">
      <c r="A2129" s="10">
        <v>2128</v>
      </c>
      <c r="B2129" s="8" t="s">
        <v>18512</v>
      </c>
      <c r="C2129" s="8">
        <v>11</v>
      </c>
      <c r="D2129" s="8" t="s">
        <v>18513</v>
      </c>
      <c r="E2129" s="8">
        <v>5</v>
      </c>
      <c r="F2129" s="8">
        <v>3</v>
      </c>
      <c r="G2129" s="8" t="s">
        <v>192</v>
      </c>
      <c r="H2129" s="8">
        <v>70</v>
      </c>
      <c r="I2129" s="8" t="s">
        <v>10159</v>
      </c>
      <c r="J2129" s="8" t="s">
        <v>18514</v>
      </c>
      <c r="K2129" s="8" t="s">
        <v>18515</v>
      </c>
      <c r="L2129" s="8" t="s">
        <v>18516</v>
      </c>
      <c r="M2129" s="8">
        <v>0</v>
      </c>
      <c r="N2129" s="8" t="s">
        <v>307</v>
      </c>
      <c r="O2129" s="8" t="s">
        <v>18518</v>
      </c>
      <c r="P2129" s="12" t="s">
        <v>2960</v>
      </c>
    </row>
    <row r="2130" spans="1:16" ht="15.75" customHeight="1" x14ac:dyDescent="0.3">
      <c r="A2130" s="9">
        <v>2129</v>
      </c>
      <c r="B2130" s="7" t="s">
        <v>18519</v>
      </c>
      <c r="C2130" s="7">
        <v>59</v>
      </c>
      <c r="D2130" s="7" t="s">
        <v>18520</v>
      </c>
      <c r="E2130" s="7">
        <v>5</v>
      </c>
      <c r="F2130" s="7">
        <v>2</v>
      </c>
      <c r="G2130" s="7" t="s">
        <v>192</v>
      </c>
      <c r="H2130" s="7">
        <v>68</v>
      </c>
      <c r="I2130" s="7" t="s">
        <v>18521</v>
      </c>
      <c r="J2130" s="7" t="s">
        <v>18522</v>
      </c>
      <c r="K2130" s="7" t="s">
        <v>18523</v>
      </c>
      <c r="L2130" s="7" t="s">
        <v>18524</v>
      </c>
      <c r="M2130" s="7">
        <v>0</v>
      </c>
      <c r="N2130" s="7" t="s">
        <v>307</v>
      </c>
      <c r="O2130" s="7" t="s">
        <v>18525</v>
      </c>
      <c r="P2130" s="11" t="s">
        <v>135</v>
      </c>
    </row>
    <row r="2131" spans="1:16" ht="15.75" customHeight="1" x14ac:dyDescent="0.3">
      <c r="A2131" s="10">
        <v>2130</v>
      </c>
      <c r="B2131" s="8" t="s">
        <v>18527</v>
      </c>
      <c r="C2131" s="8">
        <v>56</v>
      </c>
      <c r="D2131" s="8" t="s">
        <v>18528</v>
      </c>
      <c r="E2131" s="8">
        <v>2</v>
      </c>
      <c r="F2131" s="8">
        <v>2</v>
      </c>
      <c r="G2131" s="8" t="s">
        <v>116</v>
      </c>
      <c r="H2131" s="8">
        <v>105</v>
      </c>
      <c r="I2131" s="8" t="s">
        <v>18529</v>
      </c>
      <c r="J2131" s="8" t="s">
        <v>18530</v>
      </c>
      <c r="K2131" s="8" t="s">
        <v>18531</v>
      </c>
      <c r="L2131" s="8" t="s">
        <v>18532</v>
      </c>
      <c r="M2131" s="8">
        <v>1</v>
      </c>
      <c r="N2131" s="8" t="s">
        <v>165</v>
      </c>
      <c r="O2131" s="8" t="s">
        <v>18533</v>
      </c>
      <c r="P2131" s="12" t="s">
        <v>18535</v>
      </c>
    </row>
    <row r="2132" spans="1:16" ht="15.75" customHeight="1" x14ac:dyDescent="0.3">
      <c r="A2132" s="9">
        <v>2131</v>
      </c>
      <c r="B2132" s="7" t="s">
        <v>18536</v>
      </c>
      <c r="C2132" s="7">
        <v>7</v>
      </c>
      <c r="D2132" s="7" t="s">
        <v>18537</v>
      </c>
      <c r="E2132" s="7">
        <v>2</v>
      </c>
      <c r="F2132" s="7">
        <v>2</v>
      </c>
      <c r="G2132" s="7" t="s">
        <v>192</v>
      </c>
      <c r="H2132" s="7">
        <v>19</v>
      </c>
      <c r="I2132" s="7" t="s">
        <v>18538</v>
      </c>
      <c r="J2132" s="7" t="s">
        <v>18539</v>
      </c>
      <c r="K2132" s="7" t="s">
        <v>18540</v>
      </c>
      <c r="L2132" s="7" t="s">
        <v>18541</v>
      </c>
      <c r="M2132" s="7">
        <v>0</v>
      </c>
      <c r="N2132" s="7" t="s">
        <v>165</v>
      </c>
      <c r="O2132" s="7" t="s">
        <v>18542</v>
      </c>
      <c r="P2132" s="11" t="s">
        <v>168</v>
      </c>
    </row>
    <row r="2133" spans="1:16" ht="15.75" customHeight="1" x14ac:dyDescent="0.3">
      <c r="A2133" s="10">
        <v>2132</v>
      </c>
      <c r="B2133" s="8" t="s">
        <v>18543</v>
      </c>
      <c r="C2133" s="8">
        <v>7</v>
      </c>
      <c r="D2133" s="8" t="s">
        <v>18544</v>
      </c>
      <c r="E2133" s="8">
        <v>5</v>
      </c>
      <c r="F2133" s="8">
        <v>4</v>
      </c>
      <c r="G2133" s="8" t="s">
        <v>192</v>
      </c>
      <c r="H2133" s="8">
        <v>40</v>
      </c>
      <c r="I2133" s="8" t="s">
        <v>18545</v>
      </c>
      <c r="J2133" s="8" t="s">
        <v>18546</v>
      </c>
      <c r="K2133" s="8" t="s">
        <v>18547</v>
      </c>
      <c r="L2133" s="8" t="s">
        <v>18548</v>
      </c>
      <c r="M2133" s="8">
        <v>1</v>
      </c>
      <c r="N2133" s="8" t="s">
        <v>128</v>
      </c>
      <c r="O2133" s="8" t="s">
        <v>18550</v>
      </c>
      <c r="P2133" s="12" t="s">
        <v>1735</v>
      </c>
    </row>
    <row r="2134" spans="1:16" ht="15.75" customHeight="1" x14ac:dyDescent="0.3">
      <c r="A2134" s="9">
        <v>2133</v>
      </c>
      <c r="B2134" s="7" t="s">
        <v>18551</v>
      </c>
      <c r="C2134" s="7">
        <v>16</v>
      </c>
      <c r="D2134" s="7" t="s">
        <v>18552</v>
      </c>
      <c r="E2134" s="7">
        <v>1</v>
      </c>
      <c r="F2134" s="7">
        <v>3</v>
      </c>
      <c r="G2134" s="7" t="s">
        <v>116</v>
      </c>
      <c r="H2134" s="7">
        <v>87</v>
      </c>
      <c r="I2134" s="7" t="s">
        <v>18553</v>
      </c>
      <c r="J2134" s="7" t="s">
        <v>18554</v>
      </c>
      <c r="K2134" s="7" t="s">
        <v>18555</v>
      </c>
      <c r="L2134" s="7" t="s">
        <v>18556</v>
      </c>
      <c r="M2134" s="7">
        <v>0</v>
      </c>
      <c r="N2134" s="7" t="s">
        <v>307</v>
      </c>
      <c r="O2134" s="7" t="s">
        <v>18557</v>
      </c>
      <c r="P2134" s="11" t="s">
        <v>225</v>
      </c>
    </row>
    <row r="2135" spans="1:16" ht="15.75" customHeight="1" x14ac:dyDescent="0.3">
      <c r="A2135" s="10">
        <v>2134</v>
      </c>
      <c r="B2135" s="8" t="s">
        <v>18558</v>
      </c>
      <c r="C2135" s="8">
        <v>65</v>
      </c>
      <c r="D2135" s="8" t="s">
        <v>18559</v>
      </c>
      <c r="E2135" s="8">
        <v>3</v>
      </c>
      <c r="F2135" s="8">
        <v>1</v>
      </c>
      <c r="G2135" s="8" t="s">
        <v>192</v>
      </c>
      <c r="H2135" s="8">
        <v>85</v>
      </c>
      <c r="I2135" s="8" t="s">
        <v>18560</v>
      </c>
      <c r="J2135" s="8" t="s">
        <v>18561</v>
      </c>
      <c r="K2135" s="8" t="s">
        <v>18562</v>
      </c>
      <c r="L2135" s="8" t="s">
        <v>18563</v>
      </c>
      <c r="M2135" s="8">
        <v>0</v>
      </c>
      <c r="N2135" s="8" t="s">
        <v>165</v>
      </c>
      <c r="O2135" s="8" t="s">
        <v>18564</v>
      </c>
      <c r="P2135" s="12" t="s">
        <v>194</v>
      </c>
    </row>
    <row r="2136" spans="1:16" ht="15.75" customHeight="1" x14ac:dyDescent="0.3">
      <c r="A2136" s="9">
        <v>2135</v>
      </c>
      <c r="B2136" s="7" t="s">
        <v>18566</v>
      </c>
      <c r="C2136" s="7">
        <v>28</v>
      </c>
      <c r="D2136" s="7" t="s">
        <v>18567</v>
      </c>
      <c r="E2136" s="7">
        <v>5</v>
      </c>
      <c r="F2136" s="7">
        <v>4</v>
      </c>
      <c r="G2136" s="7" t="s">
        <v>192</v>
      </c>
      <c r="H2136" s="7">
        <v>1</v>
      </c>
      <c r="I2136" s="7" t="s">
        <v>18568</v>
      </c>
      <c r="J2136" s="7" t="s">
        <v>18569</v>
      </c>
      <c r="K2136" s="7" t="s">
        <v>18570</v>
      </c>
      <c r="L2136" s="7" t="s">
        <v>18571</v>
      </c>
      <c r="M2136" s="7">
        <v>0</v>
      </c>
      <c r="N2136" s="7" t="s">
        <v>307</v>
      </c>
      <c r="O2136" s="7" t="s">
        <v>18572</v>
      </c>
      <c r="P2136" s="11" t="s">
        <v>135</v>
      </c>
    </row>
    <row r="2137" spans="1:16" ht="15.75" customHeight="1" x14ac:dyDescent="0.3">
      <c r="A2137" s="10">
        <v>2136</v>
      </c>
      <c r="B2137" s="8" t="s">
        <v>18573</v>
      </c>
      <c r="C2137" s="8">
        <v>9</v>
      </c>
      <c r="D2137" s="8" t="s">
        <v>18574</v>
      </c>
      <c r="E2137" s="8">
        <v>2</v>
      </c>
      <c r="F2137" s="8">
        <v>2</v>
      </c>
      <c r="G2137" s="8" t="s">
        <v>116</v>
      </c>
      <c r="H2137" s="8">
        <v>117</v>
      </c>
      <c r="I2137" s="8" t="s">
        <v>18576</v>
      </c>
      <c r="J2137" s="8" t="s">
        <v>18577</v>
      </c>
      <c r="K2137" s="8" t="s">
        <v>18578</v>
      </c>
      <c r="L2137" s="8" t="s">
        <v>18579</v>
      </c>
      <c r="M2137" s="8">
        <v>1</v>
      </c>
      <c r="N2137" s="8" t="s">
        <v>222</v>
      </c>
      <c r="O2137" s="8" t="s">
        <v>18580</v>
      </c>
      <c r="P2137" s="12" t="s">
        <v>328</v>
      </c>
    </row>
    <row r="2138" spans="1:16" ht="15.75" customHeight="1" x14ac:dyDescent="0.3">
      <c r="A2138" s="9">
        <v>2137</v>
      </c>
      <c r="B2138" s="7" t="s">
        <v>18581</v>
      </c>
      <c r="C2138" s="7">
        <v>19</v>
      </c>
      <c r="D2138" s="7" t="s">
        <v>18582</v>
      </c>
      <c r="E2138" s="7">
        <v>1</v>
      </c>
      <c r="F2138" s="7">
        <v>3</v>
      </c>
      <c r="G2138" s="7" t="s">
        <v>116</v>
      </c>
      <c r="H2138" s="7">
        <v>35</v>
      </c>
      <c r="I2138" s="7" t="s">
        <v>18583</v>
      </c>
      <c r="J2138" s="7" t="s">
        <v>18584</v>
      </c>
      <c r="K2138" s="7" t="s">
        <v>18585</v>
      </c>
      <c r="L2138" s="7" t="s">
        <v>18586</v>
      </c>
      <c r="M2138" s="7">
        <v>1</v>
      </c>
      <c r="N2138" s="7" t="s">
        <v>165</v>
      </c>
      <c r="O2138" s="7" t="s">
        <v>18587</v>
      </c>
      <c r="P2138" s="11" t="s">
        <v>225</v>
      </c>
    </row>
    <row r="2139" spans="1:16" ht="15.75" customHeight="1" x14ac:dyDescent="0.3">
      <c r="A2139" s="10">
        <v>2138</v>
      </c>
      <c r="B2139" s="8" t="s">
        <v>18589</v>
      </c>
      <c r="C2139" s="8">
        <v>31</v>
      </c>
      <c r="D2139" s="8" t="s">
        <v>18590</v>
      </c>
      <c r="E2139" s="8">
        <v>2</v>
      </c>
      <c r="F2139" s="8">
        <v>3</v>
      </c>
      <c r="G2139" s="8" t="s">
        <v>116</v>
      </c>
      <c r="H2139" s="8">
        <v>66</v>
      </c>
      <c r="I2139" s="8" t="s">
        <v>18591</v>
      </c>
      <c r="J2139" s="8" t="s">
        <v>18592</v>
      </c>
      <c r="K2139" s="8" t="s">
        <v>18593</v>
      </c>
      <c r="L2139" s="8" t="s">
        <v>18594</v>
      </c>
      <c r="M2139" s="8">
        <v>0</v>
      </c>
      <c r="N2139" s="8" t="s">
        <v>222</v>
      </c>
      <c r="O2139" s="8" t="s">
        <v>18595</v>
      </c>
      <c r="P2139" s="12" t="s">
        <v>584</v>
      </c>
    </row>
    <row r="2140" spans="1:16" ht="15.75" customHeight="1" x14ac:dyDescent="0.3">
      <c r="A2140" s="9">
        <v>2139</v>
      </c>
      <c r="B2140" s="7" t="s">
        <v>18596</v>
      </c>
      <c r="C2140" s="7">
        <v>4</v>
      </c>
      <c r="D2140" s="7" t="s">
        <v>18598</v>
      </c>
      <c r="E2140" s="7">
        <v>3</v>
      </c>
      <c r="F2140" s="7">
        <v>2</v>
      </c>
      <c r="G2140" s="7" t="s">
        <v>116</v>
      </c>
      <c r="H2140" s="7">
        <v>15</v>
      </c>
      <c r="I2140" s="7" t="s">
        <v>18599</v>
      </c>
      <c r="J2140" s="7" t="s">
        <v>18600</v>
      </c>
      <c r="K2140" s="7" t="s">
        <v>7824</v>
      </c>
      <c r="L2140" s="7" t="s">
        <v>18601</v>
      </c>
      <c r="M2140" s="7">
        <v>0</v>
      </c>
      <c r="N2140" s="7" t="s">
        <v>165</v>
      </c>
      <c r="O2140" s="7" t="s">
        <v>18602</v>
      </c>
      <c r="P2140" s="11" t="s">
        <v>877</v>
      </c>
    </row>
    <row r="2141" spans="1:16" ht="15.75" customHeight="1" x14ac:dyDescent="0.3">
      <c r="A2141" s="10">
        <v>2140</v>
      </c>
      <c r="B2141" s="8" t="s">
        <v>18603</v>
      </c>
      <c r="C2141" s="8">
        <v>24</v>
      </c>
      <c r="D2141" s="8" t="s">
        <v>18604</v>
      </c>
      <c r="E2141" s="8">
        <v>2</v>
      </c>
      <c r="F2141" s="8">
        <v>3</v>
      </c>
      <c r="G2141" s="8" t="s">
        <v>116</v>
      </c>
      <c r="H2141" s="8">
        <v>109</v>
      </c>
      <c r="I2141" s="8" t="s">
        <v>18605</v>
      </c>
      <c r="J2141" s="8" t="s">
        <v>18606</v>
      </c>
      <c r="K2141" s="8" t="s">
        <v>18607</v>
      </c>
      <c r="L2141" s="8" t="s">
        <v>18609</v>
      </c>
      <c r="M2141" s="8">
        <v>0</v>
      </c>
      <c r="N2141" s="8" t="s">
        <v>165</v>
      </c>
      <c r="O2141" s="8" t="s">
        <v>18610</v>
      </c>
      <c r="P2141" s="12" t="s">
        <v>398</v>
      </c>
    </row>
    <row r="2142" spans="1:16" ht="15.75" customHeight="1" x14ac:dyDescent="0.3">
      <c r="A2142" s="9">
        <v>2141</v>
      </c>
      <c r="B2142" s="7" t="s">
        <v>18611</v>
      </c>
      <c r="C2142" s="7">
        <v>11</v>
      </c>
      <c r="D2142" s="7" t="s">
        <v>18612</v>
      </c>
      <c r="E2142" s="7">
        <v>3</v>
      </c>
      <c r="F2142" s="7">
        <v>2</v>
      </c>
      <c r="G2142" s="7" t="s">
        <v>116</v>
      </c>
      <c r="H2142" s="7">
        <v>91</v>
      </c>
      <c r="I2142" s="7" t="s">
        <v>18614</v>
      </c>
      <c r="J2142" s="7" t="s">
        <v>18615</v>
      </c>
      <c r="K2142" s="7" t="s">
        <v>18616</v>
      </c>
      <c r="L2142" s="7" t="s">
        <v>18617</v>
      </c>
      <c r="M2142" s="7">
        <v>0</v>
      </c>
      <c r="N2142" s="7" t="s">
        <v>128</v>
      </c>
      <c r="O2142" s="7" t="s">
        <v>18618</v>
      </c>
      <c r="P2142" s="11" t="s">
        <v>194</v>
      </c>
    </row>
    <row r="2143" spans="1:16" ht="15.75" customHeight="1" x14ac:dyDescent="0.3">
      <c r="A2143" s="10">
        <v>2142</v>
      </c>
      <c r="B2143" s="8" t="s">
        <v>18619</v>
      </c>
      <c r="C2143" s="8">
        <v>78</v>
      </c>
      <c r="D2143" s="8" t="s">
        <v>18620</v>
      </c>
      <c r="E2143" s="8">
        <v>2</v>
      </c>
      <c r="F2143" s="8">
        <v>2</v>
      </c>
      <c r="G2143" s="8" t="s">
        <v>192</v>
      </c>
      <c r="H2143" s="8">
        <v>103</v>
      </c>
      <c r="I2143" s="8" t="s">
        <v>18621</v>
      </c>
      <c r="J2143" s="8" t="s">
        <v>18622</v>
      </c>
      <c r="K2143" s="8" t="s">
        <v>18623</v>
      </c>
      <c r="L2143" s="8" t="s">
        <v>18624</v>
      </c>
      <c r="M2143" s="8">
        <v>0</v>
      </c>
      <c r="N2143" s="8" t="s">
        <v>222</v>
      </c>
      <c r="O2143" s="8" t="s">
        <v>18625</v>
      </c>
      <c r="P2143" s="12" t="s">
        <v>18627</v>
      </c>
    </row>
    <row r="2144" spans="1:16" ht="15.75" customHeight="1" x14ac:dyDescent="0.3">
      <c r="A2144" s="9">
        <v>2143</v>
      </c>
      <c r="B2144" s="7" t="s">
        <v>18628</v>
      </c>
      <c r="C2144" s="7">
        <v>37</v>
      </c>
      <c r="D2144" s="7" t="s">
        <v>18629</v>
      </c>
      <c r="E2144" s="7">
        <v>1</v>
      </c>
      <c r="F2144" s="7">
        <v>3</v>
      </c>
      <c r="G2144" s="7" t="s">
        <v>192</v>
      </c>
      <c r="H2144" s="7">
        <v>26</v>
      </c>
      <c r="I2144" s="7" t="s">
        <v>18630</v>
      </c>
      <c r="J2144" s="7" t="s">
        <v>18631</v>
      </c>
      <c r="K2144" s="7" t="s">
        <v>18632</v>
      </c>
      <c r="L2144" s="7" t="s">
        <v>18633</v>
      </c>
      <c r="M2144" s="7">
        <v>0</v>
      </c>
      <c r="N2144" s="7" t="s">
        <v>307</v>
      </c>
      <c r="O2144" s="7" t="s">
        <v>18635</v>
      </c>
      <c r="P2144" s="11" t="s">
        <v>446</v>
      </c>
    </row>
    <row r="2145" spans="1:16" ht="15.75" customHeight="1" x14ac:dyDescent="0.3">
      <c r="A2145" s="10">
        <v>2144</v>
      </c>
      <c r="B2145" s="8" t="s">
        <v>18636</v>
      </c>
      <c r="C2145" s="8">
        <v>59</v>
      </c>
      <c r="D2145" s="8" t="s">
        <v>18637</v>
      </c>
      <c r="E2145" s="8">
        <v>4</v>
      </c>
      <c r="F2145" s="8">
        <v>3</v>
      </c>
      <c r="G2145" s="8" t="s">
        <v>192</v>
      </c>
      <c r="H2145" s="8">
        <v>99</v>
      </c>
      <c r="I2145" s="8" t="s">
        <v>18638</v>
      </c>
      <c r="J2145" s="8" t="s">
        <v>18639</v>
      </c>
      <c r="K2145" s="8" t="s">
        <v>18640</v>
      </c>
      <c r="L2145" s="8" t="s">
        <v>18641</v>
      </c>
      <c r="M2145" s="8">
        <v>0</v>
      </c>
      <c r="N2145" s="8" t="s">
        <v>165</v>
      </c>
      <c r="O2145" s="8" t="s">
        <v>1331</v>
      </c>
      <c r="P2145" s="12" t="s">
        <v>903</v>
      </c>
    </row>
    <row r="2146" spans="1:16" ht="15.75" customHeight="1" x14ac:dyDescent="0.3">
      <c r="A2146" s="9">
        <v>2145</v>
      </c>
      <c r="B2146" s="7" t="s">
        <v>18643</v>
      </c>
      <c r="C2146" s="7">
        <v>36</v>
      </c>
      <c r="D2146" s="7" t="s">
        <v>18644</v>
      </c>
      <c r="E2146" s="7">
        <v>3</v>
      </c>
      <c r="F2146" s="7">
        <v>3</v>
      </c>
      <c r="G2146" s="7" t="s">
        <v>192</v>
      </c>
      <c r="H2146" s="7">
        <v>13</v>
      </c>
      <c r="I2146" s="7" t="s">
        <v>18645</v>
      </c>
      <c r="J2146" s="7" t="s">
        <v>18646</v>
      </c>
      <c r="K2146" s="7" t="s">
        <v>18647</v>
      </c>
      <c r="L2146" s="7" t="s">
        <v>18648</v>
      </c>
      <c r="M2146" s="7">
        <v>0</v>
      </c>
      <c r="N2146" s="7" t="s">
        <v>307</v>
      </c>
      <c r="O2146" s="7" t="s">
        <v>18649</v>
      </c>
      <c r="P2146" s="11" t="s">
        <v>274</v>
      </c>
    </row>
    <row r="2147" spans="1:16" ht="15.75" customHeight="1" x14ac:dyDescent="0.3">
      <c r="A2147" s="10">
        <v>2146</v>
      </c>
      <c r="B2147" s="8" t="s">
        <v>18650</v>
      </c>
      <c r="C2147" s="8">
        <v>80</v>
      </c>
      <c r="D2147" s="8" t="s">
        <v>18652</v>
      </c>
      <c r="E2147" s="8">
        <v>3</v>
      </c>
      <c r="F2147" s="8">
        <v>2</v>
      </c>
      <c r="G2147" s="8" t="s">
        <v>192</v>
      </c>
      <c r="H2147" s="8">
        <v>63</v>
      </c>
      <c r="I2147" s="8" t="s">
        <v>18653</v>
      </c>
      <c r="J2147" s="8" t="s">
        <v>18654</v>
      </c>
      <c r="K2147" s="8" t="s">
        <v>18655</v>
      </c>
      <c r="L2147" s="8" t="s">
        <v>18656</v>
      </c>
      <c r="M2147" s="8">
        <v>1</v>
      </c>
      <c r="N2147" s="8" t="s">
        <v>165</v>
      </c>
      <c r="O2147" s="8" t="s">
        <v>18658</v>
      </c>
      <c r="P2147" s="12" t="s">
        <v>274</v>
      </c>
    </row>
    <row r="2148" spans="1:16" ht="15.75" customHeight="1" x14ac:dyDescent="0.3">
      <c r="A2148" s="9">
        <v>2147</v>
      </c>
      <c r="B2148" s="7" t="s">
        <v>18659</v>
      </c>
      <c r="C2148" s="7">
        <v>57</v>
      </c>
      <c r="D2148" s="7" t="s">
        <v>18660</v>
      </c>
      <c r="E2148" s="7">
        <v>1</v>
      </c>
      <c r="F2148" s="7">
        <v>2</v>
      </c>
      <c r="G2148" s="7" t="s">
        <v>116</v>
      </c>
      <c r="H2148" s="7">
        <v>13</v>
      </c>
      <c r="I2148" s="7" t="s">
        <v>18661</v>
      </c>
      <c r="J2148" s="7" t="s">
        <v>18662</v>
      </c>
      <c r="K2148" s="7" t="s">
        <v>18663</v>
      </c>
      <c r="L2148" s="7" t="s">
        <v>18664</v>
      </c>
      <c r="M2148" s="7">
        <v>0</v>
      </c>
      <c r="N2148" s="7" t="s">
        <v>165</v>
      </c>
      <c r="O2148" s="7" t="s">
        <v>18665</v>
      </c>
      <c r="P2148" s="11" t="s">
        <v>225</v>
      </c>
    </row>
    <row r="2149" spans="1:16" ht="15.75" customHeight="1" x14ac:dyDescent="0.3">
      <c r="A2149" s="10">
        <v>2148</v>
      </c>
      <c r="B2149" s="8" t="s">
        <v>18666</v>
      </c>
      <c r="C2149" s="8">
        <v>2</v>
      </c>
      <c r="D2149" s="8" t="s">
        <v>18667</v>
      </c>
      <c r="E2149" s="8">
        <v>4</v>
      </c>
      <c r="F2149" s="8">
        <v>3</v>
      </c>
      <c r="G2149" s="8" t="s">
        <v>116</v>
      </c>
      <c r="H2149" s="8">
        <v>104</v>
      </c>
      <c r="I2149" s="8" t="s">
        <v>18669</v>
      </c>
      <c r="J2149" s="8" t="s">
        <v>18670</v>
      </c>
      <c r="K2149" s="8" t="s">
        <v>18671</v>
      </c>
      <c r="L2149" s="8" t="s">
        <v>18672</v>
      </c>
      <c r="M2149" s="8">
        <v>1</v>
      </c>
      <c r="N2149" s="8" t="s">
        <v>165</v>
      </c>
      <c r="O2149" s="8" t="s">
        <v>5271</v>
      </c>
      <c r="P2149" s="12" t="s">
        <v>1266</v>
      </c>
    </row>
    <row r="2150" spans="1:16" ht="15.75" customHeight="1" x14ac:dyDescent="0.3">
      <c r="A2150" s="9">
        <v>2149</v>
      </c>
      <c r="B2150" s="7" t="s">
        <v>18673</v>
      </c>
      <c r="C2150" s="7">
        <v>69</v>
      </c>
      <c r="D2150" s="7" t="s">
        <v>18675</v>
      </c>
      <c r="E2150" s="7">
        <v>1</v>
      </c>
      <c r="F2150" s="7">
        <v>3</v>
      </c>
      <c r="G2150" s="7" t="s">
        <v>192</v>
      </c>
      <c r="H2150" s="7">
        <v>13</v>
      </c>
      <c r="I2150" s="7" t="s">
        <v>18676</v>
      </c>
      <c r="J2150" s="7" t="s">
        <v>18677</v>
      </c>
      <c r="K2150" s="7" t="s">
        <v>18678</v>
      </c>
      <c r="L2150" s="7" t="s">
        <v>18679</v>
      </c>
      <c r="M2150" s="7">
        <v>0</v>
      </c>
      <c r="N2150" s="7" t="s">
        <v>307</v>
      </c>
      <c r="O2150" s="7" t="s">
        <v>18680</v>
      </c>
      <c r="P2150" s="11" t="s">
        <v>751</v>
      </c>
    </row>
    <row r="2151" spans="1:16" ht="15.75" customHeight="1" x14ac:dyDescent="0.3">
      <c r="A2151" s="10">
        <v>2150</v>
      </c>
      <c r="B2151" s="8" t="s">
        <v>18682</v>
      </c>
      <c r="C2151" s="8">
        <v>79</v>
      </c>
      <c r="D2151" s="8" t="s">
        <v>18683</v>
      </c>
      <c r="E2151" s="8">
        <v>2</v>
      </c>
      <c r="F2151" s="8">
        <v>2</v>
      </c>
      <c r="G2151" s="8" t="s">
        <v>116</v>
      </c>
      <c r="H2151" s="8">
        <v>73</v>
      </c>
      <c r="I2151" s="8" t="s">
        <v>18684</v>
      </c>
      <c r="J2151" s="8" t="s">
        <v>18685</v>
      </c>
      <c r="K2151" s="8" t="s">
        <v>18686</v>
      </c>
      <c r="L2151" s="8" t="s">
        <v>18687</v>
      </c>
      <c r="M2151" s="8">
        <v>0</v>
      </c>
      <c r="N2151" s="8" t="s">
        <v>128</v>
      </c>
      <c r="O2151" s="8" t="s">
        <v>18689</v>
      </c>
      <c r="P2151" s="12" t="s">
        <v>398</v>
      </c>
    </row>
    <row r="2152" spans="1:16" ht="15.75" customHeight="1" x14ac:dyDescent="0.3">
      <c r="A2152" s="9">
        <v>2151</v>
      </c>
      <c r="B2152" s="7" t="s">
        <v>18690</v>
      </c>
      <c r="C2152" s="7">
        <v>40</v>
      </c>
      <c r="D2152" s="7" t="s">
        <v>18691</v>
      </c>
      <c r="E2152" s="7">
        <v>1</v>
      </c>
      <c r="F2152" s="7">
        <v>3</v>
      </c>
      <c r="G2152" s="7" t="s">
        <v>116</v>
      </c>
      <c r="H2152" s="7">
        <v>108</v>
      </c>
      <c r="I2152" s="7" t="s">
        <v>18692</v>
      </c>
      <c r="J2152" s="7" t="s">
        <v>18693</v>
      </c>
      <c r="K2152" s="7" t="s">
        <v>18694</v>
      </c>
      <c r="L2152" s="7" t="s">
        <v>18695</v>
      </c>
      <c r="M2152" s="7">
        <v>0</v>
      </c>
      <c r="N2152" s="7" t="s">
        <v>165</v>
      </c>
      <c r="O2152" s="7" t="s">
        <v>18696</v>
      </c>
      <c r="P2152" s="11" t="s">
        <v>751</v>
      </c>
    </row>
    <row r="2153" spans="1:16" ht="15.75" customHeight="1" x14ac:dyDescent="0.3">
      <c r="A2153" s="10">
        <v>2152</v>
      </c>
      <c r="B2153" s="8" t="s">
        <v>18698</v>
      </c>
      <c r="C2153" s="8">
        <v>21</v>
      </c>
      <c r="D2153" s="8" t="s">
        <v>18699</v>
      </c>
      <c r="E2153" s="8">
        <v>2</v>
      </c>
      <c r="F2153" s="8">
        <v>3</v>
      </c>
      <c r="G2153" s="8" t="s">
        <v>116</v>
      </c>
      <c r="H2153" s="8">
        <v>100</v>
      </c>
      <c r="I2153" s="8" t="s">
        <v>18700</v>
      </c>
      <c r="J2153" s="8" t="s">
        <v>18701</v>
      </c>
      <c r="K2153" s="8" t="s">
        <v>18702</v>
      </c>
      <c r="L2153" s="8" t="s">
        <v>18703</v>
      </c>
      <c r="M2153" s="8">
        <v>1</v>
      </c>
      <c r="N2153" s="8" t="s">
        <v>128</v>
      </c>
      <c r="O2153" s="8" t="s">
        <v>18704</v>
      </c>
      <c r="P2153" s="12" t="s">
        <v>584</v>
      </c>
    </row>
    <row r="2154" spans="1:16" ht="15.75" customHeight="1" x14ac:dyDescent="0.3">
      <c r="A2154" s="9">
        <v>2153</v>
      </c>
      <c r="B2154" s="7" t="s">
        <v>18706</v>
      </c>
      <c r="C2154" s="7">
        <v>30</v>
      </c>
      <c r="D2154" s="7" t="s">
        <v>18707</v>
      </c>
      <c r="E2154" s="7">
        <v>1</v>
      </c>
      <c r="F2154" s="7">
        <v>3</v>
      </c>
      <c r="G2154" s="7" t="s">
        <v>192</v>
      </c>
      <c r="H2154" s="7">
        <v>116</v>
      </c>
      <c r="I2154" s="7" t="s">
        <v>18708</v>
      </c>
      <c r="J2154" s="7" t="s">
        <v>18709</v>
      </c>
      <c r="K2154" s="7" t="s">
        <v>18710</v>
      </c>
      <c r="L2154" s="7" t="s">
        <v>18711</v>
      </c>
      <c r="M2154" s="7">
        <v>0</v>
      </c>
      <c r="N2154" s="7" t="s">
        <v>222</v>
      </c>
      <c r="O2154" s="7" t="s">
        <v>18712</v>
      </c>
      <c r="P2154" s="11" t="s">
        <v>225</v>
      </c>
    </row>
    <row r="2155" spans="1:16" ht="15.75" customHeight="1" x14ac:dyDescent="0.3">
      <c r="A2155" s="10">
        <v>2154</v>
      </c>
      <c r="B2155" s="8" t="s">
        <v>18714</v>
      </c>
      <c r="C2155" s="8">
        <v>25</v>
      </c>
      <c r="D2155" s="8" t="s">
        <v>18715</v>
      </c>
      <c r="E2155" s="8">
        <v>3</v>
      </c>
      <c r="F2155" s="8">
        <v>3</v>
      </c>
      <c r="G2155" s="8" t="s">
        <v>116</v>
      </c>
      <c r="H2155" s="8">
        <v>82</v>
      </c>
      <c r="I2155" s="8" t="s">
        <v>18716</v>
      </c>
      <c r="J2155" s="8" t="s">
        <v>18717</v>
      </c>
      <c r="K2155" s="8" t="s">
        <v>18718</v>
      </c>
      <c r="L2155" s="8" t="s">
        <v>18719</v>
      </c>
      <c r="M2155" s="8">
        <v>0</v>
      </c>
      <c r="N2155" s="8" t="s">
        <v>165</v>
      </c>
      <c r="O2155" s="8" t="s">
        <v>18720</v>
      </c>
      <c r="P2155" s="12" t="s">
        <v>274</v>
      </c>
    </row>
    <row r="2156" spans="1:16" ht="15.75" customHeight="1" x14ac:dyDescent="0.3">
      <c r="A2156" s="9">
        <v>2155</v>
      </c>
      <c r="B2156" s="7" t="s">
        <v>18722</v>
      </c>
      <c r="C2156" s="7">
        <v>49</v>
      </c>
      <c r="D2156" s="7" t="s">
        <v>18723</v>
      </c>
      <c r="E2156" s="7">
        <v>1</v>
      </c>
      <c r="F2156" s="7">
        <v>3</v>
      </c>
      <c r="G2156" s="7" t="s">
        <v>116</v>
      </c>
      <c r="H2156" s="7">
        <v>112</v>
      </c>
      <c r="I2156" s="7" t="s">
        <v>18724</v>
      </c>
      <c r="J2156" s="7" t="s">
        <v>18725</v>
      </c>
      <c r="K2156" s="7" t="s">
        <v>18726</v>
      </c>
      <c r="L2156" s="7" t="s">
        <v>18727</v>
      </c>
      <c r="M2156" s="7">
        <v>1</v>
      </c>
      <c r="N2156" s="7" t="s">
        <v>128</v>
      </c>
      <c r="O2156" s="7" t="s">
        <v>18729</v>
      </c>
      <c r="P2156" s="11" t="s">
        <v>446</v>
      </c>
    </row>
    <row r="2157" spans="1:16" ht="15.75" customHeight="1" x14ac:dyDescent="0.3">
      <c r="A2157" s="10">
        <v>2156</v>
      </c>
      <c r="B2157" s="8" t="s">
        <v>18730</v>
      </c>
      <c r="C2157" s="8">
        <v>65</v>
      </c>
      <c r="D2157" s="8" t="s">
        <v>18731</v>
      </c>
      <c r="E2157" s="8">
        <v>1</v>
      </c>
      <c r="F2157" s="8">
        <v>3</v>
      </c>
      <c r="G2157" s="8" t="s">
        <v>192</v>
      </c>
      <c r="H2157" s="8">
        <v>58</v>
      </c>
      <c r="I2157" s="8" t="s">
        <v>18732</v>
      </c>
      <c r="J2157" s="8" t="s">
        <v>18733</v>
      </c>
      <c r="K2157" s="8" t="s">
        <v>18734</v>
      </c>
      <c r="L2157" s="8" t="s">
        <v>18736</v>
      </c>
      <c r="M2157" s="8">
        <v>1</v>
      </c>
      <c r="N2157" s="8" t="s">
        <v>128</v>
      </c>
      <c r="O2157" s="8" t="s">
        <v>18737</v>
      </c>
      <c r="P2157" s="12" t="s">
        <v>363</v>
      </c>
    </row>
    <row r="2158" spans="1:16" ht="15.75" customHeight="1" x14ac:dyDescent="0.3">
      <c r="A2158" s="9">
        <v>2157</v>
      </c>
      <c r="B2158" s="7" t="s">
        <v>18738</v>
      </c>
      <c r="C2158" s="7">
        <v>59</v>
      </c>
      <c r="D2158" s="7" t="s">
        <v>18739</v>
      </c>
      <c r="E2158" s="7">
        <v>2</v>
      </c>
      <c r="F2158" s="7">
        <v>4</v>
      </c>
      <c r="G2158" s="7" t="s">
        <v>172</v>
      </c>
      <c r="H2158" s="7">
        <v>84</v>
      </c>
      <c r="I2158" s="7" t="s">
        <v>18740</v>
      </c>
      <c r="J2158" s="7" t="s">
        <v>18741</v>
      </c>
      <c r="K2158" s="7"/>
      <c r="L2158" s="7" t="s">
        <v>18742</v>
      </c>
      <c r="M2158" s="7">
        <v>1</v>
      </c>
      <c r="N2158" s="7" t="s">
        <v>128</v>
      </c>
      <c r="O2158" s="7" t="s">
        <v>18743</v>
      </c>
      <c r="P2158" s="11"/>
    </row>
    <row r="2159" spans="1:16" ht="15.75" customHeight="1" x14ac:dyDescent="0.3">
      <c r="A2159" s="10">
        <v>2158</v>
      </c>
      <c r="B2159" s="8" t="s">
        <v>18744</v>
      </c>
      <c r="C2159" s="8">
        <v>61</v>
      </c>
      <c r="D2159" s="8" t="s">
        <v>18745</v>
      </c>
      <c r="E2159" s="8">
        <v>3</v>
      </c>
      <c r="F2159" s="8">
        <v>2</v>
      </c>
      <c r="G2159" s="8" t="s">
        <v>172</v>
      </c>
      <c r="H2159" s="8">
        <v>40</v>
      </c>
      <c r="I2159" s="8" t="s">
        <v>18747</v>
      </c>
      <c r="J2159" s="8" t="s">
        <v>18748</v>
      </c>
      <c r="K2159" s="8"/>
      <c r="L2159" s="8" t="s">
        <v>18749</v>
      </c>
      <c r="M2159" s="8">
        <v>1</v>
      </c>
      <c r="N2159" s="8" t="s">
        <v>128</v>
      </c>
      <c r="O2159" s="8" t="s">
        <v>18750</v>
      </c>
      <c r="P2159" s="12"/>
    </row>
    <row r="2160" spans="1:16" ht="15.75" customHeight="1" x14ac:dyDescent="0.3">
      <c r="A2160" s="9">
        <v>2159</v>
      </c>
      <c r="B2160" s="7" t="s">
        <v>18751</v>
      </c>
      <c r="C2160" s="7">
        <v>19</v>
      </c>
      <c r="D2160" s="7" t="s">
        <v>18752</v>
      </c>
      <c r="E2160" s="7">
        <v>1</v>
      </c>
      <c r="F2160" s="7">
        <v>4</v>
      </c>
      <c r="G2160" s="7" t="s">
        <v>116</v>
      </c>
      <c r="H2160" s="7">
        <v>110</v>
      </c>
      <c r="I2160" s="7" t="s">
        <v>18754</v>
      </c>
      <c r="J2160" s="7" t="s">
        <v>18755</v>
      </c>
      <c r="K2160" s="7" t="s">
        <v>18756</v>
      </c>
      <c r="L2160" s="7" t="s">
        <v>18757</v>
      </c>
      <c r="M2160" s="7">
        <v>0</v>
      </c>
      <c r="N2160" s="7" t="s">
        <v>165</v>
      </c>
      <c r="O2160" s="7" t="s">
        <v>18758</v>
      </c>
      <c r="P2160" s="11" t="s">
        <v>751</v>
      </c>
    </row>
    <row r="2161" spans="1:16" ht="15.75" customHeight="1" x14ac:dyDescent="0.3">
      <c r="A2161" s="10">
        <v>2160</v>
      </c>
      <c r="B2161" s="8" t="s">
        <v>18759</v>
      </c>
      <c r="C2161" s="8">
        <v>59</v>
      </c>
      <c r="D2161" s="8" t="s">
        <v>18760</v>
      </c>
      <c r="E2161" s="8">
        <v>2</v>
      </c>
      <c r="F2161" s="8">
        <v>2</v>
      </c>
      <c r="G2161" s="8" t="s">
        <v>116</v>
      </c>
      <c r="H2161" s="8">
        <v>19</v>
      </c>
      <c r="I2161" s="8" t="s">
        <v>18761</v>
      </c>
      <c r="J2161" s="8" t="s">
        <v>18762</v>
      </c>
      <c r="K2161" s="8" t="s">
        <v>18763</v>
      </c>
      <c r="L2161" s="8" t="s">
        <v>18764</v>
      </c>
      <c r="M2161" s="8">
        <v>1</v>
      </c>
      <c r="N2161" s="8" t="s">
        <v>128</v>
      </c>
      <c r="O2161" s="8" t="s">
        <v>18765</v>
      </c>
      <c r="P2161" s="12" t="s">
        <v>18766</v>
      </c>
    </row>
    <row r="2162" spans="1:16" ht="15.75" customHeight="1" x14ac:dyDescent="0.3">
      <c r="A2162" s="9">
        <v>2161</v>
      </c>
      <c r="B2162" s="7" t="s">
        <v>18768</v>
      </c>
      <c r="C2162" s="7">
        <v>69</v>
      </c>
      <c r="D2162" s="7" t="s">
        <v>18769</v>
      </c>
      <c r="E2162" s="7">
        <v>1</v>
      </c>
      <c r="F2162" s="7">
        <v>3</v>
      </c>
      <c r="G2162" s="7" t="s">
        <v>192</v>
      </c>
      <c r="H2162" s="7">
        <v>23</v>
      </c>
      <c r="I2162" s="7" t="s">
        <v>18770</v>
      </c>
      <c r="J2162" s="7" t="s">
        <v>18771</v>
      </c>
      <c r="K2162" s="7" t="s">
        <v>18772</v>
      </c>
      <c r="L2162" s="7" t="s">
        <v>18773</v>
      </c>
      <c r="M2162" s="7">
        <v>1</v>
      </c>
      <c r="N2162" s="7" t="s">
        <v>307</v>
      </c>
      <c r="O2162" s="7" t="s">
        <v>18774</v>
      </c>
      <c r="P2162" s="11" t="s">
        <v>225</v>
      </c>
    </row>
    <row r="2163" spans="1:16" ht="15.75" customHeight="1" x14ac:dyDescent="0.3">
      <c r="A2163" s="10">
        <v>2162</v>
      </c>
      <c r="B2163" s="8" t="s">
        <v>18775</v>
      </c>
      <c r="C2163" s="8">
        <v>73</v>
      </c>
      <c r="D2163" s="8" t="s">
        <v>18777</v>
      </c>
      <c r="E2163" s="8">
        <v>3</v>
      </c>
      <c r="F2163" s="8">
        <v>2</v>
      </c>
      <c r="G2163" s="8" t="s">
        <v>116</v>
      </c>
      <c r="H2163" s="8">
        <v>48</v>
      </c>
      <c r="I2163" s="8" t="s">
        <v>18778</v>
      </c>
      <c r="J2163" s="8" t="s">
        <v>18779</v>
      </c>
      <c r="K2163" s="8" t="s">
        <v>18780</v>
      </c>
      <c r="L2163" s="8" t="s">
        <v>18781</v>
      </c>
      <c r="M2163" s="8">
        <v>0</v>
      </c>
      <c r="N2163" s="8" t="s">
        <v>128</v>
      </c>
      <c r="O2163" s="8" t="s">
        <v>18782</v>
      </c>
      <c r="P2163" s="12" t="s">
        <v>194</v>
      </c>
    </row>
    <row r="2164" spans="1:16" ht="15.75" customHeight="1" x14ac:dyDescent="0.3">
      <c r="A2164" s="9">
        <v>2163</v>
      </c>
      <c r="B2164" s="7" t="s">
        <v>18783</v>
      </c>
      <c r="C2164" s="7">
        <v>48</v>
      </c>
      <c r="D2164" s="7" t="s">
        <v>18784</v>
      </c>
      <c r="E2164" s="7">
        <v>1</v>
      </c>
      <c r="F2164" s="7">
        <v>3</v>
      </c>
      <c r="G2164" s="7" t="s">
        <v>192</v>
      </c>
      <c r="H2164" s="7">
        <v>23</v>
      </c>
      <c r="I2164" s="7" t="s">
        <v>18786</v>
      </c>
      <c r="J2164" s="7" t="s">
        <v>18787</v>
      </c>
      <c r="K2164" s="7" t="s">
        <v>18788</v>
      </c>
      <c r="L2164" s="7" t="s">
        <v>18789</v>
      </c>
      <c r="M2164" s="7">
        <v>0</v>
      </c>
      <c r="N2164" s="7" t="s">
        <v>307</v>
      </c>
      <c r="O2164" s="7" t="s">
        <v>18790</v>
      </c>
      <c r="P2164" s="11" t="s">
        <v>751</v>
      </c>
    </row>
    <row r="2165" spans="1:16" ht="15.75" customHeight="1" x14ac:dyDescent="0.3">
      <c r="A2165" s="10">
        <v>2164</v>
      </c>
      <c r="B2165" s="8" t="s">
        <v>18791</v>
      </c>
      <c r="C2165" s="8">
        <v>26</v>
      </c>
      <c r="D2165" s="8" t="s">
        <v>18792</v>
      </c>
      <c r="E2165" s="8">
        <v>1</v>
      </c>
      <c r="F2165" s="8">
        <v>4</v>
      </c>
      <c r="G2165" s="8" t="s">
        <v>192</v>
      </c>
      <c r="H2165" s="8">
        <v>115</v>
      </c>
      <c r="I2165" s="8" t="s">
        <v>18793</v>
      </c>
      <c r="J2165" s="8" t="s">
        <v>18794</v>
      </c>
      <c r="K2165" s="8" t="s">
        <v>18795</v>
      </c>
      <c r="L2165" s="8" t="s">
        <v>18796</v>
      </c>
      <c r="M2165" s="8">
        <v>0</v>
      </c>
      <c r="N2165" s="8" t="s">
        <v>307</v>
      </c>
      <c r="O2165" s="8" t="s">
        <v>18797</v>
      </c>
      <c r="P2165" s="12" t="s">
        <v>751</v>
      </c>
    </row>
    <row r="2166" spans="1:16" ht="15.75" customHeight="1" x14ac:dyDescent="0.3">
      <c r="A2166" s="9">
        <v>2165</v>
      </c>
      <c r="B2166" s="7" t="s">
        <v>18799</v>
      </c>
      <c r="C2166" s="7">
        <v>60</v>
      </c>
      <c r="D2166" s="7" t="s">
        <v>18800</v>
      </c>
      <c r="E2166" s="7">
        <v>1</v>
      </c>
      <c r="F2166" s="7">
        <v>3</v>
      </c>
      <c r="G2166" s="7" t="s">
        <v>192</v>
      </c>
      <c r="H2166" s="7">
        <v>95</v>
      </c>
      <c r="I2166" s="7" t="s">
        <v>18801</v>
      </c>
      <c r="J2166" s="7" t="s">
        <v>18802</v>
      </c>
      <c r="K2166" s="7" t="s">
        <v>18803</v>
      </c>
      <c r="L2166" s="7" t="s">
        <v>18804</v>
      </c>
      <c r="M2166" s="7">
        <v>0</v>
      </c>
      <c r="N2166" s="7" t="s">
        <v>128</v>
      </c>
      <c r="O2166" s="7" t="s">
        <v>18806</v>
      </c>
      <c r="P2166" s="11" t="s">
        <v>225</v>
      </c>
    </row>
    <row r="2167" spans="1:16" ht="15.75" customHeight="1" x14ac:dyDescent="0.3">
      <c r="A2167" s="10">
        <v>2166</v>
      </c>
      <c r="B2167" s="8" t="s">
        <v>18807</v>
      </c>
      <c r="C2167" s="8">
        <v>59</v>
      </c>
      <c r="D2167" s="8" t="s">
        <v>18808</v>
      </c>
      <c r="E2167" s="8">
        <v>2</v>
      </c>
      <c r="F2167" s="8">
        <v>3</v>
      </c>
      <c r="G2167" s="8" t="s">
        <v>116</v>
      </c>
      <c r="H2167" s="8">
        <v>102</v>
      </c>
      <c r="I2167" s="8" t="s">
        <v>18809</v>
      </c>
      <c r="J2167" s="8" t="s">
        <v>18810</v>
      </c>
      <c r="K2167" s="8" t="s">
        <v>18812</v>
      </c>
      <c r="L2167" s="8" t="s">
        <v>18813</v>
      </c>
      <c r="M2167" s="8">
        <v>1</v>
      </c>
      <c r="N2167" s="8" t="s">
        <v>165</v>
      </c>
      <c r="O2167" s="8" t="s">
        <v>18814</v>
      </c>
      <c r="P2167" s="12" t="s">
        <v>328</v>
      </c>
    </row>
    <row r="2168" spans="1:16" ht="15.75" customHeight="1" x14ac:dyDescent="0.3">
      <c r="A2168" s="9">
        <v>2167</v>
      </c>
      <c r="B2168" s="7" t="s">
        <v>18815</v>
      </c>
      <c r="C2168" s="7">
        <v>17</v>
      </c>
      <c r="D2168" s="7" t="s">
        <v>18816</v>
      </c>
      <c r="E2168" s="7">
        <v>2</v>
      </c>
      <c r="F2168" s="7">
        <v>4</v>
      </c>
      <c r="G2168" s="7" t="s">
        <v>152</v>
      </c>
      <c r="H2168" s="7">
        <v>25</v>
      </c>
      <c r="I2168" s="7" t="s">
        <v>18818</v>
      </c>
      <c r="J2168" s="7"/>
      <c r="K2168" s="7"/>
      <c r="L2168" s="7" t="s">
        <v>18819</v>
      </c>
      <c r="M2168" s="7">
        <v>1</v>
      </c>
      <c r="N2168" s="7" t="s">
        <v>222</v>
      </c>
      <c r="O2168" s="7" t="s">
        <v>18820</v>
      </c>
      <c r="P2168" s="11"/>
    </row>
    <row r="2169" spans="1:16" ht="15.75" customHeight="1" x14ac:dyDescent="0.3">
      <c r="A2169" s="10">
        <v>2168</v>
      </c>
      <c r="B2169" s="8" t="s">
        <v>18821</v>
      </c>
      <c r="C2169" s="8">
        <v>21</v>
      </c>
      <c r="D2169" s="8" t="s">
        <v>18822</v>
      </c>
      <c r="E2169" s="8">
        <v>1</v>
      </c>
      <c r="F2169" s="8">
        <v>3</v>
      </c>
      <c r="G2169" s="8" t="s">
        <v>388</v>
      </c>
      <c r="H2169" s="8">
        <v>24</v>
      </c>
      <c r="I2169" s="8" t="s">
        <v>18823</v>
      </c>
      <c r="J2169" s="8" t="s">
        <v>18824</v>
      </c>
      <c r="K2169" s="8"/>
      <c r="L2169" s="8" t="s">
        <v>18825</v>
      </c>
      <c r="M2169" s="8">
        <v>1</v>
      </c>
      <c r="N2169" s="8" t="s">
        <v>307</v>
      </c>
      <c r="O2169" s="8" t="s">
        <v>18827</v>
      </c>
      <c r="P2169" s="12"/>
    </row>
    <row r="2170" spans="1:16" ht="15.75" customHeight="1" x14ac:dyDescent="0.3">
      <c r="A2170" s="9">
        <v>2169</v>
      </c>
      <c r="B2170" s="7" t="s">
        <v>18828</v>
      </c>
      <c r="C2170" s="7">
        <v>44</v>
      </c>
      <c r="D2170" s="7" t="s">
        <v>18829</v>
      </c>
      <c r="E2170" s="7">
        <v>2</v>
      </c>
      <c r="F2170" s="7">
        <v>3</v>
      </c>
      <c r="G2170" s="7" t="s">
        <v>116</v>
      </c>
      <c r="H2170" s="7">
        <v>118</v>
      </c>
      <c r="I2170" s="7" t="s">
        <v>18830</v>
      </c>
      <c r="J2170" s="7" t="s">
        <v>18831</v>
      </c>
      <c r="K2170" s="7" t="s">
        <v>11233</v>
      </c>
      <c r="L2170" s="7" t="s">
        <v>18832</v>
      </c>
      <c r="M2170" s="7">
        <v>0</v>
      </c>
      <c r="N2170" s="7" t="s">
        <v>128</v>
      </c>
      <c r="O2170" s="7" t="s">
        <v>18833</v>
      </c>
      <c r="P2170" s="11" t="s">
        <v>328</v>
      </c>
    </row>
    <row r="2171" spans="1:16" ht="15.75" customHeight="1" x14ac:dyDescent="0.3">
      <c r="A2171" s="10">
        <v>2170</v>
      </c>
      <c r="B2171" s="8" t="s">
        <v>18835</v>
      </c>
      <c r="C2171" s="8">
        <v>26</v>
      </c>
      <c r="D2171" s="8" t="s">
        <v>18836</v>
      </c>
      <c r="E2171" s="8">
        <v>2</v>
      </c>
      <c r="F2171" s="8">
        <v>4</v>
      </c>
      <c r="G2171" s="8" t="s">
        <v>116</v>
      </c>
      <c r="H2171" s="8">
        <v>86</v>
      </c>
      <c r="I2171" s="8" t="s">
        <v>18837</v>
      </c>
      <c r="J2171" s="8" t="s">
        <v>18838</v>
      </c>
      <c r="K2171" s="8" t="s">
        <v>18839</v>
      </c>
      <c r="L2171" s="8" t="s">
        <v>18840</v>
      </c>
      <c r="M2171" s="8">
        <v>0</v>
      </c>
      <c r="N2171" s="8" t="s">
        <v>165</v>
      </c>
      <c r="O2171" s="8" t="s">
        <v>18842</v>
      </c>
      <c r="P2171" s="12" t="s">
        <v>18843</v>
      </c>
    </row>
    <row r="2172" spans="1:16" ht="15.75" customHeight="1" x14ac:dyDescent="0.3">
      <c r="A2172" s="9">
        <v>2171</v>
      </c>
      <c r="B2172" s="7" t="s">
        <v>18844</v>
      </c>
      <c r="C2172" s="7">
        <v>48</v>
      </c>
      <c r="D2172" s="7" t="s">
        <v>18845</v>
      </c>
      <c r="E2172" s="7">
        <v>5</v>
      </c>
      <c r="F2172" s="7">
        <v>4</v>
      </c>
      <c r="G2172" s="7" t="s">
        <v>192</v>
      </c>
      <c r="H2172" s="7">
        <v>92</v>
      </c>
      <c r="I2172" s="7" t="s">
        <v>18846</v>
      </c>
      <c r="J2172" s="7" t="s">
        <v>18847</v>
      </c>
      <c r="K2172" s="7" t="s">
        <v>18848</v>
      </c>
      <c r="L2172" s="7" t="s">
        <v>18849</v>
      </c>
      <c r="M2172" s="7">
        <v>0</v>
      </c>
      <c r="N2172" s="7" t="s">
        <v>307</v>
      </c>
      <c r="O2172" s="7" t="s">
        <v>18850</v>
      </c>
      <c r="P2172" s="11" t="s">
        <v>705</v>
      </c>
    </row>
    <row r="2173" spans="1:16" ht="15.75" customHeight="1" x14ac:dyDescent="0.3">
      <c r="A2173" s="10">
        <v>2172</v>
      </c>
      <c r="B2173" s="8" t="s">
        <v>18851</v>
      </c>
      <c r="C2173" s="8">
        <v>59</v>
      </c>
      <c r="D2173" s="8" t="s">
        <v>18853</v>
      </c>
      <c r="E2173" s="8">
        <v>2</v>
      </c>
      <c r="F2173" s="8">
        <v>1</v>
      </c>
      <c r="G2173" s="8" t="s">
        <v>116</v>
      </c>
      <c r="H2173" s="8">
        <v>8</v>
      </c>
      <c r="I2173" s="8" t="s">
        <v>18854</v>
      </c>
      <c r="J2173" s="8" t="s">
        <v>18855</v>
      </c>
      <c r="K2173" s="8" t="s">
        <v>18856</v>
      </c>
      <c r="L2173" s="8" t="s">
        <v>18857</v>
      </c>
      <c r="M2173" s="8">
        <v>0</v>
      </c>
      <c r="N2173" s="8" t="s">
        <v>128</v>
      </c>
      <c r="O2173" s="8" t="s">
        <v>18859</v>
      </c>
      <c r="P2173" s="12" t="s">
        <v>328</v>
      </c>
    </row>
    <row r="2174" spans="1:16" ht="15.75" customHeight="1" x14ac:dyDescent="0.3">
      <c r="A2174" s="9">
        <v>2173</v>
      </c>
      <c r="B2174" s="7" t="s">
        <v>18860</v>
      </c>
      <c r="C2174" s="7">
        <v>29</v>
      </c>
      <c r="D2174" s="7" t="s">
        <v>18861</v>
      </c>
      <c r="E2174" s="7">
        <v>2</v>
      </c>
      <c r="F2174" s="7">
        <v>2</v>
      </c>
      <c r="G2174" s="7" t="s">
        <v>192</v>
      </c>
      <c r="H2174" s="7">
        <v>35</v>
      </c>
      <c r="I2174" s="7" t="s">
        <v>18862</v>
      </c>
      <c r="J2174" s="7" t="s">
        <v>18863</v>
      </c>
      <c r="K2174" s="7" t="s">
        <v>18864</v>
      </c>
      <c r="L2174" s="7" t="s">
        <v>18865</v>
      </c>
      <c r="M2174" s="7">
        <v>0</v>
      </c>
      <c r="N2174" s="7" t="s">
        <v>165</v>
      </c>
      <c r="O2174" s="7" t="s">
        <v>18867</v>
      </c>
      <c r="P2174" s="11" t="s">
        <v>398</v>
      </c>
    </row>
    <row r="2175" spans="1:16" ht="15.75" customHeight="1" x14ac:dyDescent="0.3">
      <c r="A2175" s="10">
        <v>2174</v>
      </c>
      <c r="B2175" s="8" t="s">
        <v>18868</v>
      </c>
      <c r="C2175" s="8">
        <v>7</v>
      </c>
      <c r="D2175" s="8" t="s">
        <v>18869</v>
      </c>
      <c r="E2175" s="8">
        <v>2</v>
      </c>
      <c r="F2175" s="8">
        <v>2</v>
      </c>
      <c r="G2175" s="8" t="s">
        <v>803</v>
      </c>
      <c r="H2175" s="8">
        <v>15</v>
      </c>
      <c r="I2175" s="8" t="s">
        <v>18870</v>
      </c>
      <c r="J2175" s="8" t="s">
        <v>18871</v>
      </c>
      <c r="K2175" s="8"/>
      <c r="L2175" s="8" t="s">
        <v>18872</v>
      </c>
      <c r="M2175" s="8">
        <v>0</v>
      </c>
      <c r="N2175" s="8" t="s">
        <v>222</v>
      </c>
      <c r="O2175" s="8" t="s">
        <v>18874</v>
      </c>
      <c r="P2175" s="12"/>
    </row>
    <row r="2176" spans="1:16" ht="15.75" customHeight="1" x14ac:dyDescent="0.3">
      <c r="A2176" s="9">
        <v>2175</v>
      </c>
      <c r="B2176" s="7" t="s">
        <v>18875</v>
      </c>
      <c r="C2176" s="7">
        <v>23</v>
      </c>
      <c r="D2176" s="7" t="s">
        <v>18876</v>
      </c>
      <c r="E2176" s="7">
        <v>1</v>
      </c>
      <c r="F2176" s="7">
        <v>3</v>
      </c>
      <c r="G2176" s="7" t="s">
        <v>116</v>
      </c>
      <c r="H2176" s="7">
        <v>9</v>
      </c>
      <c r="I2176" s="7" t="s">
        <v>18877</v>
      </c>
      <c r="J2176" s="7" t="s">
        <v>18878</v>
      </c>
      <c r="K2176" s="7" t="s">
        <v>18879</v>
      </c>
      <c r="L2176" s="7" t="s">
        <v>18880</v>
      </c>
      <c r="M2176" s="7">
        <v>1</v>
      </c>
      <c r="N2176" s="7" t="s">
        <v>307</v>
      </c>
      <c r="O2176" s="7" t="s">
        <v>18882</v>
      </c>
      <c r="P2176" s="11" t="s">
        <v>293</v>
      </c>
    </row>
    <row r="2177" spans="1:16" ht="15.75" customHeight="1" x14ac:dyDescent="0.3">
      <c r="A2177" s="10">
        <v>2176</v>
      </c>
      <c r="B2177" s="8" t="s">
        <v>18883</v>
      </c>
      <c r="C2177" s="8">
        <v>21</v>
      </c>
      <c r="D2177" s="8" t="s">
        <v>18884</v>
      </c>
      <c r="E2177" s="8">
        <v>1</v>
      </c>
      <c r="F2177" s="8">
        <v>2</v>
      </c>
      <c r="G2177" s="8" t="s">
        <v>192</v>
      </c>
      <c r="H2177" s="8">
        <v>33</v>
      </c>
      <c r="I2177" s="8" t="s">
        <v>18885</v>
      </c>
      <c r="J2177" s="8" t="s">
        <v>18886</v>
      </c>
      <c r="K2177" s="8" t="s">
        <v>18887</v>
      </c>
      <c r="L2177" s="8" t="s">
        <v>18888</v>
      </c>
      <c r="M2177" s="8">
        <v>1</v>
      </c>
      <c r="N2177" s="8" t="s">
        <v>128</v>
      </c>
      <c r="O2177" s="8" t="s">
        <v>18890</v>
      </c>
      <c r="P2177" s="12" t="s">
        <v>751</v>
      </c>
    </row>
    <row r="2178" spans="1:16" ht="15.75" customHeight="1" x14ac:dyDescent="0.3">
      <c r="A2178" s="9">
        <v>2177</v>
      </c>
      <c r="B2178" s="7" t="s">
        <v>18891</v>
      </c>
      <c r="C2178" s="7">
        <v>59</v>
      </c>
      <c r="D2178" s="7" t="s">
        <v>18892</v>
      </c>
      <c r="E2178" s="7">
        <v>2</v>
      </c>
      <c r="F2178" s="7">
        <v>3</v>
      </c>
      <c r="G2178" s="7" t="s">
        <v>192</v>
      </c>
      <c r="H2178" s="7">
        <v>17</v>
      </c>
      <c r="I2178" s="7" t="s">
        <v>18893</v>
      </c>
      <c r="J2178" s="7" t="s">
        <v>18894</v>
      </c>
      <c r="K2178" s="7" t="s">
        <v>18895</v>
      </c>
      <c r="L2178" s="7" t="s">
        <v>18896</v>
      </c>
      <c r="M2178" s="7">
        <v>0</v>
      </c>
      <c r="N2178" s="7" t="s">
        <v>128</v>
      </c>
      <c r="O2178" s="7" t="s">
        <v>18898</v>
      </c>
      <c r="P2178" s="11" t="s">
        <v>18899</v>
      </c>
    </row>
    <row r="2179" spans="1:16" ht="15.75" customHeight="1" x14ac:dyDescent="0.3">
      <c r="A2179" s="10">
        <v>2178</v>
      </c>
      <c r="B2179" s="8" t="s">
        <v>18900</v>
      </c>
      <c r="C2179" s="8">
        <v>28</v>
      </c>
      <c r="D2179" s="8" t="s">
        <v>18901</v>
      </c>
      <c r="E2179" s="8">
        <v>1</v>
      </c>
      <c r="F2179" s="8">
        <v>2</v>
      </c>
      <c r="G2179" s="8" t="s">
        <v>116</v>
      </c>
      <c r="H2179" s="8">
        <v>87</v>
      </c>
      <c r="I2179" s="8" t="s">
        <v>18902</v>
      </c>
      <c r="J2179" s="8" t="s">
        <v>18903</v>
      </c>
      <c r="K2179" s="8" t="s">
        <v>18904</v>
      </c>
      <c r="L2179" s="8" t="s">
        <v>18906</v>
      </c>
      <c r="M2179" s="8">
        <v>1</v>
      </c>
      <c r="N2179" s="8" t="s">
        <v>128</v>
      </c>
      <c r="O2179" s="8" t="s">
        <v>18907</v>
      </c>
      <c r="P2179" s="12" t="s">
        <v>225</v>
      </c>
    </row>
    <row r="2180" spans="1:16" ht="15.75" customHeight="1" x14ac:dyDescent="0.3">
      <c r="A2180" s="9">
        <v>2179</v>
      </c>
      <c r="B2180" s="7" t="s">
        <v>18908</v>
      </c>
      <c r="C2180" s="7">
        <v>29</v>
      </c>
      <c r="D2180" s="7" t="s">
        <v>18909</v>
      </c>
      <c r="E2180" s="7">
        <v>5</v>
      </c>
      <c r="F2180" s="7">
        <v>3</v>
      </c>
      <c r="G2180" s="7" t="s">
        <v>192</v>
      </c>
      <c r="H2180" s="7">
        <v>96</v>
      </c>
      <c r="I2180" s="7" t="s">
        <v>18910</v>
      </c>
      <c r="J2180" s="7" t="s">
        <v>18912</v>
      </c>
      <c r="K2180" s="7" t="s">
        <v>18913</v>
      </c>
      <c r="L2180" s="7" t="s">
        <v>18914</v>
      </c>
      <c r="M2180" s="7">
        <v>0</v>
      </c>
      <c r="N2180" s="7" t="s">
        <v>222</v>
      </c>
      <c r="O2180" s="7" t="s">
        <v>18915</v>
      </c>
      <c r="P2180" s="11" t="s">
        <v>1735</v>
      </c>
    </row>
    <row r="2181" spans="1:16" ht="15.75" customHeight="1" x14ac:dyDescent="0.3">
      <c r="A2181" s="10">
        <v>2180</v>
      </c>
      <c r="B2181" s="8" t="s">
        <v>18916</v>
      </c>
      <c r="C2181" s="8">
        <v>26</v>
      </c>
      <c r="D2181" s="8" t="s">
        <v>18917</v>
      </c>
      <c r="E2181" s="8">
        <v>3</v>
      </c>
      <c r="F2181" s="8">
        <v>2</v>
      </c>
      <c r="G2181" s="8" t="s">
        <v>192</v>
      </c>
      <c r="H2181" s="8">
        <v>31</v>
      </c>
      <c r="I2181" s="8" t="s">
        <v>18919</v>
      </c>
      <c r="J2181" s="8" t="s">
        <v>18920</v>
      </c>
      <c r="K2181" s="8" t="s">
        <v>18921</v>
      </c>
      <c r="L2181" s="8" t="s">
        <v>18922</v>
      </c>
      <c r="M2181" s="8">
        <v>0</v>
      </c>
      <c r="N2181" s="8" t="s">
        <v>165</v>
      </c>
      <c r="O2181" s="8" t="s">
        <v>18923</v>
      </c>
      <c r="P2181" s="12" t="s">
        <v>962</v>
      </c>
    </row>
    <row r="2182" spans="1:16" ht="15.75" customHeight="1" x14ac:dyDescent="0.3">
      <c r="A2182" s="9">
        <v>2181</v>
      </c>
      <c r="B2182" s="7" t="s">
        <v>18924</v>
      </c>
      <c r="C2182" s="7">
        <v>22</v>
      </c>
      <c r="D2182" s="7" t="s">
        <v>18925</v>
      </c>
      <c r="E2182" s="7">
        <v>5</v>
      </c>
      <c r="F2182" s="7">
        <v>3</v>
      </c>
      <c r="G2182" s="7" t="s">
        <v>192</v>
      </c>
      <c r="H2182" s="7">
        <v>103</v>
      </c>
      <c r="I2182" s="7" t="s">
        <v>18926</v>
      </c>
      <c r="J2182" s="7" t="s">
        <v>18927</v>
      </c>
      <c r="K2182" s="7" t="s">
        <v>18928</v>
      </c>
      <c r="L2182" s="7" t="s">
        <v>18929</v>
      </c>
      <c r="M2182" s="7">
        <v>0</v>
      </c>
      <c r="N2182" s="7" t="s">
        <v>222</v>
      </c>
      <c r="O2182" s="7" t="s">
        <v>18931</v>
      </c>
      <c r="P2182" s="11" t="s">
        <v>705</v>
      </c>
    </row>
    <row r="2183" spans="1:16" ht="15.75" customHeight="1" x14ac:dyDescent="0.3">
      <c r="A2183" s="10">
        <v>2182</v>
      </c>
      <c r="B2183" s="8" t="s">
        <v>18932</v>
      </c>
      <c r="C2183" s="8">
        <v>46</v>
      </c>
      <c r="D2183" s="8" t="s">
        <v>18933</v>
      </c>
      <c r="E2183" s="8">
        <v>2</v>
      </c>
      <c r="F2183" s="8">
        <v>3</v>
      </c>
      <c r="G2183" s="8" t="s">
        <v>116</v>
      </c>
      <c r="H2183" s="8">
        <v>105</v>
      </c>
      <c r="I2183" s="8" t="s">
        <v>18934</v>
      </c>
      <c r="J2183" s="8" t="s">
        <v>18935</v>
      </c>
      <c r="K2183" s="8" t="s">
        <v>18936</v>
      </c>
      <c r="L2183" s="8" t="s">
        <v>18938</v>
      </c>
      <c r="M2183" s="8">
        <v>0</v>
      </c>
      <c r="N2183" s="8" t="s">
        <v>165</v>
      </c>
      <c r="O2183" s="8" t="s">
        <v>18939</v>
      </c>
      <c r="P2183" s="12" t="s">
        <v>328</v>
      </c>
    </row>
    <row r="2184" spans="1:16" ht="15.75" customHeight="1" x14ac:dyDescent="0.3">
      <c r="A2184" s="9">
        <v>2183</v>
      </c>
      <c r="B2184" s="7" t="s">
        <v>18940</v>
      </c>
      <c r="C2184" s="7">
        <v>22</v>
      </c>
      <c r="D2184" s="7" t="s">
        <v>18941</v>
      </c>
      <c r="E2184" s="7">
        <v>5</v>
      </c>
      <c r="F2184" s="7">
        <v>2</v>
      </c>
      <c r="G2184" s="7" t="s">
        <v>116</v>
      </c>
      <c r="H2184" s="7">
        <v>50</v>
      </c>
      <c r="I2184" s="7" t="s">
        <v>18942</v>
      </c>
      <c r="J2184" s="7" t="s">
        <v>18943</v>
      </c>
      <c r="K2184" s="7" t="s">
        <v>18944</v>
      </c>
      <c r="L2184" s="7" t="s">
        <v>18945</v>
      </c>
      <c r="M2184" s="7">
        <v>0</v>
      </c>
      <c r="N2184" s="7" t="s">
        <v>128</v>
      </c>
      <c r="O2184" s="7" t="s">
        <v>18946</v>
      </c>
      <c r="P2184" s="11" t="s">
        <v>2960</v>
      </c>
    </row>
    <row r="2185" spans="1:16" ht="15.75" customHeight="1" x14ac:dyDescent="0.3">
      <c r="A2185" s="10">
        <v>2184</v>
      </c>
      <c r="B2185" s="8" t="s">
        <v>18947</v>
      </c>
      <c r="C2185" s="8">
        <v>63</v>
      </c>
      <c r="D2185" s="8" t="s">
        <v>18948</v>
      </c>
      <c r="E2185" s="8">
        <v>1</v>
      </c>
      <c r="F2185" s="8">
        <v>2</v>
      </c>
      <c r="G2185" s="8" t="s">
        <v>116</v>
      </c>
      <c r="H2185" s="8">
        <v>96</v>
      </c>
      <c r="I2185" s="8" t="s">
        <v>18949</v>
      </c>
      <c r="J2185" s="8" t="s">
        <v>18950</v>
      </c>
      <c r="K2185" s="8" t="s">
        <v>18951</v>
      </c>
      <c r="L2185" s="8" t="s">
        <v>18952</v>
      </c>
      <c r="M2185" s="8">
        <v>0</v>
      </c>
      <c r="N2185" s="8" t="s">
        <v>128</v>
      </c>
      <c r="O2185" s="8" t="s">
        <v>18954</v>
      </c>
      <c r="P2185" s="12" t="s">
        <v>225</v>
      </c>
    </row>
    <row r="2186" spans="1:16" ht="15.75" customHeight="1" x14ac:dyDescent="0.3">
      <c r="A2186" s="9">
        <v>2185</v>
      </c>
      <c r="B2186" s="7" t="s">
        <v>18955</v>
      </c>
      <c r="C2186" s="7">
        <v>34</v>
      </c>
      <c r="D2186" s="7" t="s">
        <v>18956</v>
      </c>
      <c r="E2186" s="7">
        <v>1</v>
      </c>
      <c r="F2186" s="7">
        <v>3</v>
      </c>
      <c r="G2186" s="7" t="s">
        <v>192</v>
      </c>
      <c r="H2186" s="7">
        <v>95</v>
      </c>
      <c r="I2186" s="7" t="s">
        <v>18957</v>
      </c>
      <c r="J2186" s="7" t="s">
        <v>18958</v>
      </c>
      <c r="K2186" s="7" t="s">
        <v>18959</v>
      </c>
      <c r="L2186" s="7" t="s">
        <v>18960</v>
      </c>
      <c r="M2186" s="7">
        <v>0</v>
      </c>
      <c r="N2186" s="7" t="s">
        <v>222</v>
      </c>
      <c r="O2186" s="7" t="s">
        <v>18962</v>
      </c>
      <c r="P2186" s="11" t="s">
        <v>293</v>
      </c>
    </row>
    <row r="2187" spans="1:16" ht="15.75" customHeight="1" x14ac:dyDescent="0.3">
      <c r="A2187" s="10">
        <v>2186</v>
      </c>
      <c r="B2187" s="8" t="s">
        <v>18963</v>
      </c>
      <c r="C2187" s="8">
        <v>23</v>
      </c>
      <c r="D2187" s="8" t="s">
        <v>18964</v>
      </c>
      <c r="E2187" s="8">
        <v>1</v>
      </c>
      <c r="F2187" s="8">
        <v>3</v>
      </c>
      <c r="G2187" s="8" t="s">
        <v>116</v>
      </c>
      <c r="H2187" s="8">
        <v>72</v>
      </c>
      <c r="I2187" s="8" t="s">
        <v>18965</v>
      </c>
      <c r="J2187" s="8" t="s">
        <v>18966</v>
      </c>
      <c r="K2187" s="8" t="s">
        <v>18967</v>
      </c>
      <c r="L2187" s="8" t="s">
        <v>18968</v>
      </c>
      <c r="M2187" s="8">
        <v>0</v>
      </c>
      <c r="N2187" s="8" t="s">
        <v>165</v>
      </c>
      <c r="O2187" s="8" t="s">
        <v>18969</v>
      </c>
      <c r="P2187" s="12" t="s">
        <v>293</v>
      </c>
    </row>
    <row r="2188" spans="1:16" ht="15.75" customHeight="1" x14ac:dyDescent="0.3">
      <c r="A2188" s="9">
        <v>2187</v>
      </c>
      <c r="B2188" s="7" t="s">
        <v>18970</v>
      </c>
      <c r="C2188" s="7">
        <v>61</v>
      </c>
      <c r="D2188" s="7" t="s">
        <v>18971</v>
      </c>
      <c r="E2188" s="7">
        <v>3</v>
      </c>
      <c r="F2188" s="7">
        <v>3</v>
      </c>
      <c r="G2188" s="7" t="s">
        <v>116</v>
      </c>
      <c r="H2188" s="7">
        <v>113</v>
      </c>
      <c r="I2188" s="7" t="s">
        <v>18972</v>
      </c>
      <c r="J2188" s="7" t="s">
        <v>18973</v>
      </c>
      <c r="K2188" s="7" t="s">
        <v>18974</v>
      </c>
      <c r="L2188" s="7" t="s">
        <v>18975</v>
      </c>
      <c r="M2188" s="7">
        <v>0</v>
      </c>
      <c r="N2188" s="7" t="s">
        <v>128</v>
      </c>
      <c r="O2188" s="7" t="s">
        <v>18977</v>
      </c>
      <c r="P2188" s="11" t="s">
        <v>274</v>
      </c>
    </row>
    <row r="2189" spans="1:16" ht="15.75" customHeight="1" x14ac:dyDescent="0.3">
      <c r="A2189" s="10">
        <v>2188</v>
      </c>
      <c r="B2189" s="8" t="s">
        <v>18978</v>
      </c>
      <c r="C2189" s="8">
        <v>16</v>
      </c>
      <c r="D2189" s="8" t="s">
        <v>18979</v>
      </c>
      <c r="E2189" s="8">
        <v>2</v>
      </c>
      <c r="F2189" s="8">
        <v>3</v>
      </c>
      <c r="G2189" s="8" t="s">
        <v>116</v>
      </c>
      <c r="H2189" s="8">
        <v>109</v>
      </c>
      <c r="I2189" s="8" t="s">
        <v>18980</v>
      </c>
      <c r="J2189" s="8" t="s">
        <v>18981</v>
      </c>
      <c r="K2189" s="8" t="s">
        <v>18982</v>
      </c>
      <c r="L2189" s="8" t="s">
        <v>18983</v>
      </c>
      <c r="M2189" s="8">
        <v>0</v>
      </c>
      <c r="N2189" s="8" t="s">
        <v>128</v>
      </c>
      <c r="O2189" s="8" t="s">
        <v>18984</v>
      </c>
      <c r="P2189" s="12" t="s">
        <v>328</v>
      </c>
    </row>
    <row r="2190" spans="1:16" ht="15.75" customHeight="1" x14ac:dyDescent="0.3">
      <c r="A2190" s="9">
        <v>2189</v>
      </c>
      <c r="B2190" s="7" t="s">
        <v>18986</v>
      </c>
      <c r="C2190" s="7">
        <v>73</v>
      </c>
      <c r="D2190" s="7" t="s">
        <v>18987</v>
      </c>
      <c r="E2190" s="7">
        <v>3</v>
      </c>
      <c r="F2190" s="7">
        <v>3</v>
      </c>
      <c r="G2190" s="7" t="s">
        <v>192</v>
      </c>
      <c r="H2190" s="7">
        <v>4</v>
      </c>
      <c r="I2190" s="7" t="s">
        <v>18988</v>
      </c>
      <c r="J2190" s="7" t="s">
        <v>18989</v>
      </c>
      <c r="K2190" s="7" t="s">
        <v>18990</v>
      </c>
      <c r="L2190" s="7" t="s">
        <v>18991</v>
      </c>
      <c r="M2190" s="7">
        <v>1</v>
      </c>
      <c r="N2190" s="7" t="s">
        <v>307</v>
      </c>
      <c r="O2190" s="7" t="s">
        <v>18993</v>
      </c>
      <c r="P2190" s="11" t="s">
        <v>246</v>
      </c>
    </row>
    <row r="2191" spans="1:16" ht="15.75" customHeight="1" x14ac:dyDescent="0.3">
      <c r="A2191" s="10">
        <v>2190</v>
      </c>
      <c r="B2191" s="8" t="s">
        <v>18994</v>
      </c>
      <c r="C2191" s="8">
        <v>45</v>
      </c>
      <c r="D2191" s="8" t="s">
        <v>18995</v>
      </c>
      <c r="E2191" s="8">
        <v>4</v>
      </c>
      <c r="F2191" s="8">
        <v>2</v>
      </c>
      <c r="G2191" s="8" t="s">
        <v>192</v>
      </c>
      <c r="H2191" s="8">
        <v>105</v>
      </c>
      <c r="I2191" s="8" t="s">
        <v>18996</v>
      </c>
      <c r="J2191" s="8" t="s">
        <v>18997</v>
      </c>
      <c r="K2191" s="8" t="s">
        <v>18998</v>
      </c>
      <c r="L2191" s="8" t="s">
        <v>18999</v>
      </c>
      <c r="M2191" s="8">
        <v>0</v>
      </c>
      <c r="N2191" s="8" t="s">
        <v>128</v>
      </c>
      <c r="O2191" s="8" t="s">
        <v>1564</v>
      </c>
      <c r="P2191" s="12" t="s">
        <v>1512</v>
      </c>
    </row>
    <row r="2192" spans="1:16" ht="15.75" customHeight="1" x14ac:dyDescent="0.3">
      <c r="A2192" s="9">
        <v>2191</v>
      </c>
      <c r="B2192" s="7" t="s">
        <v>19001</v>
      </c>
      <c r="C2192" s="7">
        <v>60</v>
      </c>
      <c r="D2192" s="7" t="s">
        <v>19002</v>
      </c>
      <c r="E2192" s="7">
        <v>1</v>
      </c>
      <c r="F2192" s="7">
        <v>2</v>
      </c>
      <c r="G2192" s="7" t="s">
        <v>192</v>
      </c>
      <c r="H2192" s="7">
        <v>58</v>
      </c>
      <c r="I2192" s="7" t="s">
        <v>19003</v>
      </c>
      <c r="J2192" s="7" t="s">
        <v>19004</v>
      </c>
      <c r="K2192" s="7" t="s">
        <v>19005</v>
      </c>
      <c r="L2192" s="7" t="s">
        <v>19006</v>
      </c>
      <c r="M2192" s="7">
        <v>0</v>
      </c>
      <c r="N2192" s="7" t="s">
        <v>165</v>
      </c>
      <c r="O2192" s="7" t="s">
        <v>19007</v>
      </c>
      <c r="P2192" s="11" t="s">
        <v>293</v>
      </c>
    </row>
    <row r="2193" spans="1:16" ht="15.75" customHeight="1" x14ac:dyDescent="0.3">
      <c r="A2193" s="10">
        <v>2192</v>
      </c>
      <c r="B2193" s="8" t="s">
        <v>19009</v>
      </c>
      <c r="C2193" s="8">
        <v>16</v>
      </c>
      <c r="D2193" s="8" t="s">
        <v>19010</v>
      </c>
      <c r="E2193" s="8">
        <v>3</v>
      </c>
      <c r="F2193" s="8">
        <v>4</v>
      </c>
      <c r="G2193" s="8" t="s">
        <v>116</v>
      </c>
      <c r="H2193" s="8">
        <v>50</v>
      </c>
      <c r="I2193" s="8" t="s">
        <v>19011</v>
      </c>
      <c r="J2193" s="8" t="s">
        <v>19012</v>
      </c>
      <c r="K2193" s="8" t="s">
        <v>19013</v>
      </c>
      <c r="L2193" s="8" t="s">
        <v>19014</v>
      </c>
      <c r="M2193" s="8">
        <v>0</v>
      </c>
      <c r="N2193" s="8" t="s">
        <v>307</v>
      </c>
      <c r="O2193" s="8" t="s">
        <v>19015</v>
      </c>
      <c r="P2193" s="12" t="s">
        <v>246</v>
      </c>
    </row>
    <row r="2194" spans="1:16" ht="15.75" customHeight="1" x14ac:dyDescent="0.3">
      <c r="A2194" s="9">
        <v>2193</v>
      </c>
      <c r="B2194" s="7" t="s">
        <v>19016</v>
      </c>
      <c r="C2194" s="7">
        <v>32</v>
      </c>
      <c r="D2194" s="7" t="s">
        <v>19017</v>
      </c>
      <c r="E2194" s="7">
        <v>2</v>
      </c>
      <c r="F2194" s="7">
        <v>4</v>
      </c>
      <c r="G2194" s="7" t="s">
        <v>192</v>
      </c>
      <c r="H2194" s="7">
        <v>119</v>
      </c>
      <c r="I2194" s="7" t="s">
        <v>19018</v>
      </c>
      <c r="J2194" s="7" t="s">
        <v>19019</v>
      </c>
      <c r="K2194" s="7" t="s">
        <v>19020</v>
      </c>
      <c r="L2194" s="7" t="s">
        <v>19021</v>
      </c>
      <c r="M2194" s="7">
        <v>0</v>
      </c>
      <c r="N2194" s="7" t="s">
        <v>307</v>
      </c>
      <c r="O2194" s="7" t="s">
        <v>19023</v>
      </c>
      <c r="P2194" s="11" t="s">
        <v>168</v>
      </c>
    </row>
    <row r="2195" spans="1:16" ht="15.75" customHeight="1" x14ac:dyDescent="0.3">
      <c r="A2195" s="10">
        <v>2194</v>
      </c>
      <c r="B2195" s="8" t="s">
        <v>19024</v>
      </c>
      <c r="C2195" s="8">
        <v>79</v>
      </c>
      <c r="D2195" s="8" t="s">
        <v>19025</v>
      </c>
      <c r="E2195" s="8">
        <v>1</v>
      </c>
      <c r="F2195" s="8">
        <v>2</v>
      </c>
      <c r="G2195" s="8" t="s">
        <v>192</v>
      </c>
      <c r="H2195" s="8">
        <v>40</v>
      </c>
      <c r="I2195" s="8" t="s">
        <v>19026</v>
      </c>
      <c r="J2195" s="8" t="s">
        <v>19027</v>
      </c>
      <c r="K2195" s="8" t="s">
        <v>19028</v>
      </c>
      <c r="L2195" s="8" t="s">
        <v>19030</v>
      </c>
      <c r="M2195" s="8">
        <v>0</v>
      </c>
      <c r="N2195" s="8" t="s">
        <v>128</v>
      </c>
      <c r="O2195" s="8" t="s">
        <v>19031</v>
      </c>
      <c r="P2195" s="12" t="s">
        <v>293</v>
      </c>
    </row>
    <row r="2196" spans="1:16" ht="15.75" customHeight="1" x14ac:dyDescent="0.3">
      <c r="A2196" s="9">
        <v>2195</v>
      </c>
      <c r="B2196" s="7" t="s">
        <v>19032</v>
      </c>
      <c r="C2196" s="7">
        <v>17</v>
      </c>
      <c r="D2196" s="7" t="s">
        <v>19033</v>
      </c>
      <c r="E2196" s="7">
        <v>1</v>
      </c>
      <c r="F2196" s="7">
        <v>3</v>
      </c>
      <c r="G2196" s="7" t="s">
        <v>116</v>
      </c>
      <c r="H2196" s="7">
        <v>78</v>
      </c>
      <c r="I2196" s="7" t="s">
        <v>19034</v>
      </c>
      <c r="J2196" s="7" t="s">
        <v>19035</v>
      </c>
      <c r="K2196" s="7" t="s">
        <v>19036</v>
      </c>
      <c r="L2196" s="7" t="s">
        <v>19037</v>
      </c>
      <c r="M2196" s="7">
        <v>0</v>
      </c>
      <c r="N2196" s="7" t="s">
        <v>165</v>
      </c>
      <c r="O2196" s="7" t="s">
        <v>19039</v>
      </c>
      <c r="P2196" s="11" t="s">
        <v>293</v>
      </c>
    </row>
    <row r="2197" spans="1:16" ht="15.75" customHeight="1" x14ac:dyDescent="0.3">
      <c r="A2197" s="10">
        <v>2196</v>
      </c>
      <c r="B2197" s="8" t="s">
        <v>19040</v>
      </c>
      <c r="C2197" s="8">
        <v>41</v>
      </c>
      <c r="D2197" s="8" t="s">
        <v>19041</v>
      </c>
      <c r="E2197" s="8">
        <v>3</v>
      </c>
      <c r="F2197" s="8">
        <v>2</v>
      </c>
      <c r="G2197" s="8" t="s">
        <v>116</v>
      </c>
      <c r="H2197" s="8">
        <v>52</v>
      </c>
      <c r="I2197" s="8" t="s">
        <v>19042</v>
      </c>
      <c r="J2197" s="8" t="s">
        <v>19043</v>
      </c>
      <c r="K2197" s="8" t="s">
        <v>19044</v>
      </c>
      <c r="L2197" s="8" t="s">
        <v>19045</v>
      </c>
      <c r="M2197" s="8">
        <v>0</v>
      </c>
      <c r="N2197" s="8" t="s">
        <v>307</v>
      </c>
      <c r="O2197" s="8" t="s">
        <v>19047</v>
      </c>
      <c r="P2197" s="12" t="s">
        <v>962</v>
      </c>
    </row>
    <row r="2198" spans="1:16" ht="15.75" customHeight="1" x14ac:dyDescent="0.3">
      <c r="A2198" s="9">
        <v>2197</v>
      </c>
      <c r="B2198" s="7" t="s">
        <v>19048</v>
      </c>
      <c r="C2198" s="7">
        <v>79</v>
      </c>
      <c r="D2198" s="7" t="s">
        <v>19049</v>
      </c>
      <c r="E2198" s="7">
        <v>3</v>
      </c>
      <c r="F2198" s="7">
        <v>3</v>
      </c>
      <c r="G2198" s="7" t="s">
        <v>116</v>
      </c>
      <c r="H2198" s="7">
        <v>38</v>
      </c>
      <c r="I2198" s="7" t="s">
        <v>19050</v>
      </c>
      <c r="J2198" s="7" t="s">
        <v>19051</v>
      </c>
      <c r="K2198" s="7" t="s">
        <v>19052</v>
      </c>
      <c r="L2198" s="7" t="s">
        <v>19053</v>
      </c>
      <c r="M2198" s="7">
        <v>1</v>
      </c>
      <c r="N2198" s="7" t="s">
        <v>222</v>
      </c>
      <c r="O2198" s="7" t="s">
        <v>19054</v>
      </c>
      <c r="P2198" s="11" t="s">
        <v>962</v>
      </c>
    </row>
    <row r="2199" spans="1:16" ht="15.75" customHeight="1" x14ac:dyDescent="0.3">
      <c r="A2199" s="10">
        <v>2198</v>
      </c>
      <c r="B2199" s="8" t="s">
        <v>19056</v>
      </c>
      <c r="C2199" s="8">
        <v>54</v>
      </c>
      <c r="D2199" s="8" t="s">
        <v>19057</v>
      </c>
      <c r="E2199" s="8">
        <v>2</v>
      </c>
      <c r="F2199" s="8">
        <v>2</v>
      </c>
      <c r="G2199" s="8" t="s">
        <v>116</v>
      </c>
      <c r="H2199" s="8">
        <v>29</v>
      </c>
      <c r="I2199" s="8" t="s">
        <v>19058</v>
      </c>
      <c r="J2199" s="8" t="s">
        <v>19059</v>
      </c>
      <c r="K2199" s="8" t="s">
        <v>19060</v>
      </c>
      <c r="L2199" s="8" t="s">
        <v>19061</v>
      </c>
      <c r="M2199" s="8">
        <v>0</v>
      </c>
      <c r="N2199" s="8" t="s">
        <v>307</v>
      </c>
      <c r="O2199" s="8" t="s">
        <v>19062</v>
      </c>
      <c r="P2199" s="12" t="s">
        <v>19064</v>
      </c>
    </row>
    <row r="2200" spans="1:16" ht="15.75" customHeight="1" x14ac:dyDescent="0.3">
      <c r="A2200" s="9">
        <v>2199</v>
      </c>
      <c r="B2200" s="7" t="s">
        <v>19065</v>
      </c>
      <c r="C2200" s="7">
        <v>61</v>
      </c>
      <c r="D2200" s="7" t="s">
        <v>19066</v>
      </c>
      <c r="E2200" s="7">
        <v>3</v>
      </c>
      <c r="F2200" s="7">
        <v>3</v>
      </c>
      <c r="G2200" s="7" t="s">
        <v>192</v>
      </c>
      <c r="H2200" s="7">
        <v>52</v>
      </c>
      <c r="I2200" s="7" t="s">
        <v>19067</v>
      </c>
      <c r="J2200" s="7" t="s">
        <v>19068</v>
      </c>
      <c r="K2200" s="7" t="s">
        <v>19069</v>
      </c>
      <c r="L2200" s="7" t="s">
        <v>19070</v>
      </c>
      <c r="M2200" s="7">
        <v>0</v>
      </c>
      <c r="N2200" s="7" t="s">
        <v>307</v>
      </c>
      <c r="O2200" s="7" t="s">
        <v>19072</v>
      </c>
      <c r="P2200" s="11" t="s">
        <v>194</v>
      </c>
    </row>
    <row r="2201" spans="1:16" ht="15.75" customHeight="1" x14ac:dyDescent="0.3">
      <c r="A2201" s="10">
        <v>2200</v>
      </c>
      <c r="B2201" s="8" t="s">
        <v>19073</v>
      </c>
      <c r="C2201" s="8">
        <v>7</v>
      </c>
      <c r="D2201" s="8" t="s">
        <v>19074</v>
      </c>
      <c r="E2201" s="8">
        <v>1</v>
      </c>
      <c r="F2201" s="8">
        <v>3</v>
      </c>
      <c r="G2201" s="8" t="s">
        <v>192</v>
      </c>
      <c r="H2201" s="8">
        <v>40</v>
      </c>
      <c r="I2201" s="8" t="s">
        <v>19075</v>
      </c>
      <c r="J2201" s="8" t="s">
        <v>19076</v>
      </c>
      <c r="K2201" s="8" t="s">
        <v>19077</v>
      </c>
      <c r="L2201" s="8" t="s">
        <v>19078</v>
      </c>
      <c r="M2201" s="8">
        <v>0</v>
      </c>
      <c r="N2201" s="8" t="s">
        <v>165</v>
      </c>
      <c r="O2201" s="8" t="s">
        <v>19080</v>
      </c>
      <c r="P2201" s="12" t="s">
        <v>363</v>
      </c>
    </row>
    <row r="2202" spans="1:16" ht="15.75" customHeight="1" x14ac:dyDescent="0.3">
      <c r="A2202" s="9">
        <v>2201</v>
      </c>
      <c r="B2202" s="7" t="s">
        <v>19081</v>
      </c>
      <c r="C2202" s="7">
        <v>8</v>
      </c>
      <c r="D2202" s="7" t="s">
        <v>19082</v>
      </c>
      <c r="E2202" s="7">
        <v>1</v>
      </c>
      <c r="F2202" s="7">
        <v>2</v>
      </c>
      <c r="G2202" s="7" t="s">
        <v>116</v>
      </c>
      <c r="H2202" s="7">
        <v>73</v>
      </c>
      <c r="I2202" s="7" t="s">
        <v>19083</v>
      </c>
      <c r="J2202" s="7" t="s">
        <v>19084</v>
      </c>
      <c r="K2202" s="7" t="s">
        <v>19085</v>
      </c>
      <c r="L2202" s="7" t="s">
        <v>19086</v>
      </c>
      <c r="M2202" s="7">
        <v>0</v>
      </c>
      <c r="N2202" s="7" t="s">
        <v>165</v>
      </c>
      <c r="O2202" s="7" t="s">
        <v>19088</v>
      </c>
      <c r="P2202" s="11" t="s">
        <v>363</v>
      </c>
    </row>
    <row r="2203" spans="1:16" ht="15.75" customHeight="1" x14ac:dyDescent="0.3">
      <c r="A2203" s="10">
        <v>2202</v>
      </c>
      <c r="B2203" s="8" t="s">
        <v>19089</v>
      </c>
      <c r="C2203" s="8">
        <v>2</v>
      </c>
      <c r="D2203" s="8" t="s">
        <v>19090</v>
      </c>
      <c r="E2203" s="8">
        <v>2</v>
      </c>
      <c r="F2203" s="8">
        <v>4</v>
      </c>
      <c r="G2203" s="8" t="s">
        <v>116</v>
      </c>
      <c r="H2203" s="8">
        <v>35</v>
      </c>
      <c r="I2203" s="8" t="s">
        <v>19091</v>
      </c>
      <c r="J2203" s="8" t="s">
        <v>19092</v>
      </c>
      <c r="K2203" s="8" t="s">
        <v>19093</v>
      </c>
      <c r="L2203" s="8" t="s">
        <v>19094</v>
      </c>
      <c r="M2203" s="8">
        <v>0</v>
      </c>
      <c r="N2203" s="8" t="s">
        <v>128</v>
      </c>
      <c r="O2203" s="8" t="s">
        <v>19095</v>
      </c>
      <c r="P2203" s="12" t="s">
        <v>19096</v>
      </c>
    </row>
    <row r="2204" spans="1:16" ht="15.75" customHeight="1" x14ac:dyDescent="0.3">
      <c r="A2204" s="9">
        <v>2203</v>
      </c>
      <c r="B2204" s="7" t="s">
        <v>19097</v>
      </c>
      <c r="C2204" s="7">
        <v>50</v>
      </c>
      <c r="D2204" s="7" t="s">
        <v>19098</v>
      </c>
      <c r="E2204" s="7">
        <v>5</v>
      </c>
      <c r="F2204" s="7">
        <v>3</v>
      </c>
      <c r="G2204" s="7" t="s">
        <v>116</v>
      </c>
      <c r="H2204" s="7">
        <v>79</v>
      </c>
      <c r="I2204" s="7" t="s">
        <v>19100</v>
      </c>
      <c r="J2204" s="7" t="s">
        <v>19101</v>
      </c>
      <c r="K2204" s="7" t="s">
        <v>19102</v>
      </c>
      <c r="L2204" s="7" t="s">
        <v>19103</v>
      </c>
      <c r="M2204" s="7">
        <v>1</v>
      </c>
      <c r="N2204" s="7" t="s">
        <v>307</v>
      </c>
      <c r="O2204" s="7" t="s">
        <v>19104</v>
      </c>
      <c r="P2204" s="11" t="s">
        <v>1735</v>
      </c>
    </row>
    <row r="2205" spans="1:16" ht="15.75" customHeight="1" x14ac:dyDescent="0.3">
      <c r="A2205" s="10">
        <v>2204</v>
      </c>
      <c r="B2205" s="8" t="s">
        <v>19105</v>
      </c>
      <c r="C2205" s="8">
        <v>16</v>
      </c>
      <c r="D2205" s="8" t="s">
        <v>19106</v>
      </c>
      <c r="E2205" s="8">
        <v>3</v>
      </c>
      <c r="F2205" s="8">
        <v>3</v>
      </c>
      <c r="G2205" s="8" t="s">
        <v>116</v>
      </c>
      <c r="H2205" s="8">
        <v>71</v>
      </c>
      <c r="I2205" s="8" t="s">
        <v>19107</v>
      </c>
      <c r="J2205" s="8" t="s">
        <v>19108</v>
      </c>
      <c r="K2205" s="8" t="s">
        <v>19109</v>
      </c>
      <c r="L2205" s="8" t="s">
        <v>19110</v>
      </c>
      <c r="M2205" s="8">
        <v>1</v>
      </c>
      <c r="N2205" s="8" t="s">
        <v>222</v>
      </c>
      <c r="O2205" s="8" t="s">
        <v>19111</v>
      </c>
      <c r="P2205" s="12" t="s">
        <v>246</v>
      </c>
    </row>
    <row r="2206" spans="1:16" ht="15.75" customHeight="1" x14ac:dyDescent="0.3">
      <c r="A2206" s="9">
        <v>2205</v>
      </c>
      <c r="B2206" s="7" t="s">
        <v>19113</v>
      </c>
      <c r="C2206" s="7">
        <v>52</v>
      </c>
      <c r="D2206" s="7" t="s">
        <v>19114</v>
      </c>
      <c r="E2206" s="7">
        <v>4</v>
      </c>
      <c r="F2206" s="7">
        <v>2</v>
      </c>
      <c r="G2206" s="7" t="s">
        <v>192</v>
      </c>
      <c r="H2206" s="7">
        <v>110</v>
      </c>
      <c r="I2206" s="7" t="s">
        <v>19115</v>
      </c>
      <c r="J2206" s="7" t="s">
        <v>19116</v>
      </c>
      <c r="K2206" s="7" t="s">
        <v>19117</v>
      </c>
      <c r="L2206" s="7" t="s">
        <v>19118</v>
      </c>
      <c r="M2206" s="7">
        <v>0</v>
      </c>
      <c r="N2206" s="7" t="s">
        <v>307</v>
      </c>
      <c r="O2206" s="7" t="s">
        <v>6445</v>
      </c>
      <c r="P2206" s="11" t="s">
        <v>903</v>
      </c>
    </row>
    <row r="2207" spans="1:16" ht="15.75" customHeight="1" x14ac:dyDescent="0.3">
      <c r="A2207" s="10">
        <v>2206</v>
      </c>
      <c r="B2207" s="8" t="s">
        <v>19120</v>
      </c>
      <c r="C2207" s="8">
        <v>33</v>
      </c>
      <c r="D2207" s="8" t="s">
        <v>19121</v>
      </c>
      <c r="E2207" s="8">
        <v>3</v>
      </c>
      <c r="F2207" s="8">
        <v>1</v>
      </c>
      <c r="G2207" s="8" t="s">
        <v>116</v>
      </c>
      <c r="H2207" s="8">
        <v>40</v>
      </c>
      <c r="I2207" s="8" t="s">
        <v>19122</v>
      </c>
      <c r="J2207" s="8" t="s">
        <v>19123</v>
      </c>
      <c r="K2207" s="8" t="s">
        <v>19124</v>
      </c>
      <c r="L2207" s="8" t="s">
        <v>19125</v>
      </c>
      <c r="M2207" s="8">
        <v>0</v>
      </c>
      <c r="N2207" s="8" t="s">
        <v>222</v>
      </c>
      <c r="O2207" s="8" t="s">
        <v>19126</v>
      </c>
      <c r="P2207" s="12" t="s">
        <v>962</v>
      </c>
    </row>
    <row r="2208" spans="1:16" ht="15.75" customHeight="1" x14ac:dyDescent="0.3">
      <c r="A2208" s="9">
        <v>2207</v>
      </c>
      <c r="B2208" s="7" t="s">
        <v>19127</v>
      </c>
      <c r="C2208" s="7">
        <v>48</v>
      </c>
      <c r="D2208" s="7" t="s">
        <v>19128</v>
      </c>
      <c r="E2208" s="7">
        <v>2</v>
      </c>
      <c r="F2208" s="7">
        <v>3</v>
      </c>
      <c r="G2208" s="7" t="s">
        <v>192</v>
      </c>
      <c r="H2208" s="7">
        <v>93</v>
      </c>
      <c r="I2208" s="7" t="s">
        <v>19129</v>
      </c>
      <c r="J2208" s="7" t="s">
        <v>19130</v>
      </c>
      <c r="K2208" s="7" t="s">
        <v>19131</v>
      </c>
      <c r="L2208" s="7" t="s">
        <v>19132</v>
      </c>
      <c r="M2208" s="7">
        <v>0</v>
      </c>
      <c r="N2208" s="7" t="s">
        <v>128</v>
      </c>
      <c r="O2208" s="7" t="s">
        <v>19134</v>
      </c>
      <c r="P2208" s="11" t="s">
        <v>168</v>
      </c>
    </row>
    <row r="2209" spans="1:16" ht="15.75" customHeight="1" x14ac:dyDescent="0.3">
      <c r="A2209" s="10">
        <v>2208</v>
      </c>
      <c r="B2209" s="8" t="s">
        <v>19135</v>
      </c>
      <c r="C2209" s="8">
        <v>28</v>
      </c>
      <c r="D2209" s="8" t="s">
        <v>19136</v>
      </c>
      <c r="E2209" s="8">
        <v>1</v>
      </c>
      <c r="F2209" s="8">
        <v>4</v>
      </c>
      <c r="G2209" s="8" t="s">
        <v>192</v>
      </c>
      <c r="H2209" s="8">
        <v>16</v>
      </c>
      <c r="I2209" s="8" t="s">
        <v>19137</v>
      </c>
      <c r="J2209" s="8" t="s">
        <v>19138</v>
      </c>
      <c r="K2209" s="8" t="s">
        <v>19139</v>
      </c>
      <c r="L2209" s="8" t="s">
        <v>19140</v>
      </c>
      <c r="M2209" s="8">
        <v>0</v>
      </c>
      <c r="N2209" s="8" t="s">
        <v>165</v>
      </c>
      <c r="O2209" s="8" t="s">
        <v>19141</v>
      </c>
      <c r="P2209" s="12" t="s">
        <v>225</v>
      </c>
    </row>
    <row r="2210" spans="1:16" ht="15.75" customHeight="1" x14ac:dyDescent="0.3">
      <c r="A2210" s="9">
        <v>2209</v>
      </c>
      <c r="B2210" s="7" t="s">
        <v>19142</v>
      </c>
      <c r="C2210" s="7">
        <v>70</v>
      </c>
      <c r="D2210" s="7" t="s">
        <v>19143</v>
      </c>
      <c r="E2210" s="7">
        <v>3</v>
      </c>
      <c r="F2210" s="7">
        <v>3</v>
      </c>
      <c r="G2210" s="7" t="s">
        <v>192</v>
      </c>
      <c r="H2210" s="7">
        <v>1</v>
      </c>
      <c r="I2210" s="7" t="s">
        <v>19144</v>
      </c>
      <c r="J2210" s="7" t="s">
        <v>19145</v>
      </c>
      <c r="K2210" s="7" t="s">
        <v>19146</v>
      </c>
      <c r="L2210" s="7" t="s">
        <v>19147</v>
      </c>
      <c r="M2210" s="7">
        <v>0</v>
      </c>
      <c r="N2210" s="7" t="s">
        <v>128</v>
      </c>
      <c r="O2210" s="7" t="s">
        <v>19149</v>
      </c>
      <c r="P2210" s="11" t="s">
        <v>194</v>
      </c>
    </row>
    <row r="2211" spans="1:16" ht="15.75" customHeight="1" x14ac:dyDescent="0.3">
      <c r="A2211" s="10">
        <v>2210</v>
      </c>
      <c r="B2211" s="8" t="s">
        <v>19150</v>
      </c>
      <c r="C2211" s="8">
        <v>43</v>
      </c>
      <c r="D2211" s="8" t="s">
        <v>19151</v>
      </c>
      <c r="E2211" s="8">
        <v>1</v>
      </c>
      <c r="F2211" s="8">
        <v>4</v>
      </c>
      <c r="G2211" s="8" t="s">
        <v>192</v>
      </c>
      <c r="H2211" s="8">
        <v>15</v>
      </c>
      <c r="I2211" s="8" t="s">
        <v>19152</v>
      </c>
      <c r="J2211" s="8" t="s">
        <v>19153</v>
      </c>
      <c r="K2211" s="8" t="s">
        <v>19154</v>
      </c>
      <c r="L2211" s="8" t="s">
        <v>19155</v>
      </c>
      <c r="M2211" s="8">
        <v>0</v>
      </c>
      <c r="N2211" s="8" t="s">
        <v>307</v>
      </c>
      <c r="O2211" s="8" t="s">
        <v>19156</v>
      </c>
      <c r="P2211" s="12" t="s">
        <v>751</v>
      </c>
    </row>
    <row r="2212" spans="1:16" ht="15.75" customHeight="1" x14ac:dyDescent="0.3">
      <c r="A2212" s="9">
        <v>2211</v>
      </c>
      <c r="B2212" s="7" t="s">
        <v>19158</v>
      </c>
      <c r="C2212" s="7">
        <v>63</v>
      </c>
      <c r="D2212" s="7" t="s">
        <v>19159</v>
      </c>
      <c r="E2212" s="7">
        <v>4</v>
      </c>
      <c r="F2212" s="7">
        <v>1</v>
      </c>
      <c r="G2212" s="7" t="s">
        <v>116</v>
      </c>
      <c r="H2212" s="7">
        <v>114</v>
      </c>
      <c r="I2212" s="7" t="s">
        <v>19160</v>
      </c>
      <c r="J2212" s="7" t="s">
        <v>19161</v>
      </c>
      <c r="K2212" s="7" t="s">
        <v>19162</v>
      </c>
      <c r="L2212" s="7" t="s">
        <v>19163</v>
      </c>
      <c r="M2212" s="7">
        <v>0</v>
      </c>
      <c r="N2212" s="7" t="s">
        <v>165</v>
      </c>
      <c r="O2212" s="7" t="s">
        <v>1564</v>
      </c>
      <c r="P2212" s="11" t="s">
        <v>19165</v>
      </c>
    </row>
    <row r="2213" spans="1:16" ht="15.75" customHeight="1" x14ac:dyDescent="0.3">
      <c r="A2213" s="10">
        <v>2212</v>
      </c>
      <c r="B2213" s="8" t="s">
        <v>19166</v>
      </c>
      <c r="C2213" s="8">
        <v>11</v>
      </c>
      <c r="D2213" s="8" t="s">
        <v>19167</v>
      </c>
      <c r="E2213" s="8">
        <v>2</v>
      </c>
      <c r="F2213" s="8">
        <v>4</v>
      </c>
      <c r="G2213" s="8" t="s">
        <v>116</v>
      </c>
      <c r="H2213" s="8">
        <v>59</v>
      </c>
      <c r="I2213" s="8" t="s">
        <v>19168</v>
      </c>
      <c r="J2213" s="8" t="s">
        <v>19169</v>
      </c>
      <c r="K2213" s="8" t="s">
        <v>19170</v>
      </c>
      <c r="L2213" s="8" t="s">
        <v>18046</v>
      </c>
      <c r="M2213" s="8">
        <v>0</v>
      </c>
      <c r="N2213" s="8" t="s">
        <v>307</v>
      </c>
      <c r="O2213" s="8" t="s">
        <v>19171</v>
      </c>
      <c r="P2213" s="12" t="s">
        <v>584</v>
      </c>
    </row>
    <row r="2214" spans="1:16" ht="15.75" customHeight="1" x14ac:dyDescent="0.3">
      <c r="A2214" s="9">
        <v>2213</v>
      </c>
      <c r="B2214" s="7" t="s">
        <v>19173</v>
      </c>
      <c r="C2214" s="7">
        <v>50</v>
      </c>
      <c r="D2214" s="7" t="s">
        <v>19174</v>
      </c>
      <c r="E2214" s="7">
        <v>3</v>
      </c>
      <c r="F2214" s="7">
        <v>2</v>
      </c>
      <c r="G2214" s="7" t="s">
        <v>192</v>
      </c>
      <c r="H2214" s="7">
        <v>41</v>
      </c>
      <c r="I2214" s="7" t="s">
        <v>19175</v>
      </c>
      <c r="J2214" s="7" t="s">
        <v>19176</v>
      </c>
      <c r="K2214" s="7" t="s">
        <v>19177</v>
      </c>
      <c r="L2214" s="7" t="s">
        <v>19178</v>
      </c>
      <c r="M2214" s="7">
        <v>0</v>
      </c>
      <c r="N2214" s="7" t="s">
        <v>128</v>
      </c>
      <c r="O2214" s="7" t="s">
        <v>19179</v>
      </c>
      <c r="P2214" s="11" t="s">
        <v>246</v>
      </c>
    </row>
    <row r="2215" spans="1:16" ht="15.75" customHeight="1" x14ac:dyDescent="0.3">
      <c r="A2215" s="10">
        <v>2214</v>
      </c>
      <c r="B2215" s="8" t="s">
        <v>19181</v>
      </c>
      <c r="C2215" s="8">
        <v>73</v>
      </c>
      <c r="D2215" s="8" t="s">
        <v>19182</v>
      </c>
      <c r="E2215" s="8">
        <v>2</v>
      </c>
      <c r="F2215" s="8">
        <v>2</v>
      </c>
      <c r="G2215" s="8" t="s">
        <v>803</v>
      </c>
      <c r="H2215" s="8">
        <v>16</v>
      </c>
      <c r="I2215" s="8" t="s">
        <v>19183</v>
      </c>
      <c r="J2215" s="8" t="s">
        <v>19184</v>
      </c>
      <c r="K2215" s="8"/>
      <c r="L2215" s="8" t="s">
        <v>19185</v>
      </c>
      <c r="M2215" s="8">
        <v>0</v>
      </c>
      <c r="N2215" s="8" t="s">
        <v>128</v>
      </c>
      <c r="O2215" s="8" t="s">
        <v>19187</v>
      </c>
      <c r="P2215" s="12"/>
    </row>
    <row r="2216" spans="1:16" ht="15.75" customHeight="1" x14ac:dyDescent="0.3">
      <c r="A2216" s="9">
        <v>2215</v>
      </c>
      <c r="B2216" s="7" t="s">
        <v>19188</v>
      </c>
      <c r="C2216" s="7">
        <v>1</v>
      </c>
      <c r="D2216" s="7" t="s">
        <v>19189</v>
      </c>
      <c r="E2216" s="7">
        <v>1</v>
      </c>
      <c r="F2216" s="7">
        <v>3</v>
      </c>
      <c r="G2216" s="7" t="s">
        <v>192</v>
      </c>
      <c r="H2216" s="7">
        <v>107</v>
      </c>
      <c r="I2216" s="7" t="s">
        <v>19190</v>
      </c>
      <c r="J2216" s="7" t="s">
        <v>19191</v>
      </c>
      <c r="K2216" s="7" t="s">
        <v>16940</v>
      </c>
      <c r="L2216" s="7" t="s">
        <v>19192</v>
      </c>
      <c r="M2216" s="7">
        <v>0</v>
      </c>
      <c r="N2216" s="7" t="s">
        <v>307</v>
      </c>
      <c r="O2216" s="7" t="s">
        <v>19194</v>
      </c>
      <c r="P2216" s="11" t="s">
        <v>225</v>
      </c>
    </row>
    <row r="2217" spans="1:16" ht="15.75" customHeight="1" x14ac:dyDescent="0.3">
      <c r="A2217" s="10">
        <v>2216</v>
      </c>
      <c r="B2217" s="8" t="s">
        <v>19195</v>
      </c>
      <c r="C2217" s="8">
        <v>32</v>
      </c>
      <c r="D2217" s="8" t="s">
        <v>19196</v>
      </c>
      <c r="E2217" s="8">
        <v>1</v>
      </c>
      <c r="F2217" s="8">
        <v>3</v>
      </c>
      <c r="G2217" s="8" t="s">
        <v>192</v>
      </c>
      <c r="H2217" s="8">
        <v>104</v>
      </c>
      <c r="I2217" s="8" t="s">
        <v>19197</v>
      </c>
      <c r="J2217" s="8" t="s">
        <v>19198</v>
      </c>
      <c r="K2217" s="8" t="s">
        <v>19199</v>
      </c>
      <c r="L2217" s="8" t="s">
        <v>19200</v>
      </c>
      <c r="M2217" s="8">
        <v>0</v>
      </c>
      <c r="N2217" s="8" t="s">
        <v>165</v>
      </c>
      <c r="O2217" s="8" t="s">
        <v>19201</v>
      </c>
      <c r="P2217" s="12" t="s">
        <v>363</v>
      </c>
    </row>
    <row r="2218" spans="1:16" ht="15.75" customHeight="1" x14ac:dyDescent="0.3">
      <c r="A2218" s="9">
        <v>2217</v>
      </c>
      <c r="B2218" s="7" t="s">
        <v>19203</v>
      </c>
      <c r="C2218" s="7">
        <v>50</v>
      </c>
      <c r="D2218" s="7" t="s">
        <v>19204</v>
      </c>
      <c r="E2218" s="7">
        <v>1</v>
      </c>
      <c r="F2218" s="7">
        <v>3</v>
      </c>
      <c r="G2218" s="7" t="s">
        <v>192</v>
      </c>
      <c r="H2218" s="7">
        <v>100</v>
      </c>
      <c r="I2218" s="7" t="s">
        <v>19205</v>
      </c>
      <c r="J2218" s="7" t="s">
        <v>19206</v>
      </c>
      <c r="K2218" s="7" t="s">
        <v>19207</v>
      </c>
      <c r="L2218" s="7" t="s">
        <v>19208</v>
      </c>
      <c r="M2218" s="7">
        <v>0</v>
      </c>
      <c r="N2218" s="7" t="s">
        <v>128</v>
      </c>
      <c r="O2218" s="7" t="s">
        <v>19209</v>
      </c>
      <c r="P2218" s="11" t="s">
        <v>293</v>
      </c>
    </row>
    <row r="2219" spans="1:16" ht="15.75" customHeight="1" x14ac:dyDescent="0.3">
      <c r="A2219" s="10">
        <v>2218</v>
      </c>
      <c r="B2219" s="8" t="s">
        <v>19211</v>
      </c>
      <c r="C2219" s="8">
        <v>2</v>
      </c>
      <c r="D2219" s="8" t="s">
        <v>19212</v>
      </c>
      <c r="E2219" s="8">
        <v>1</v>
      </c>
      <c r="F2219" s="8">
        <v>3</v>
      </c>
      <c r="G2219" s="8" t="s">
        <v>116</v>
      </c>
      <c r="H2219" s="8">
        <v>11</v>
      </c>
      <c r="I2219" s="8" t="s">
        <v>19213</v>
      </c>
      <c r="J2219" s="8" t="s">
        <v>18879</v>
      </c>
      <c r="K2219" s="8" t="s">
        <v>19214</v>
      </c>
      <c r="L2219" s="8" t="s">
        <v>19215</v>
      </c>
      <c r="M2219" s="8">
        <v>0</v>
      </c>
      <c r="N2219" s="8" t="s">
        <v>307</v>
      </c>
      <c r="O2219" s="8" t="s">
        <v>19216</v>
      </c>
      <c r="P2219" s="12" t="s">
        <v>225</v>
      </c>
    </row>
    <row r="2220" spans="1:16" ht="15.75" customHeight="1" x14ac:dyDescent="0.3">
      <c r="A2220" s="9">
        <v>2219</v>
      </c>
      <c r="B2220" s="7" t="s">
        <v>19218</v>
      </c>
      <c r="C2220" s="7">
        <v>26</v>
      </c>
      <c r="D2220" s="7" t="s">
        <v>19219</v>
      </c>
      <c r="E2220" s="7">
        <v>5</v>
      </c>
      <c r="F2220" s="7">
        <v>4</v>
      </c>
      <c r="G2220" s="7" t="s">
        <v>192</v>
      </c>
      <c r="H2220" s="7">
        <v>5</v>
      </c>
      <c r="I2220" s="7" t="s">
        <v>19220</v>
      </c>
      <c r="J2220" s="7" t="s">
        <v>19221</v>
      </c>
      <c r="K2220" s="7" t="s">
        <v>19222</v>
      </c>
      <c r="L2220" s="7" t="s">
        <v>19223</v>
      </c>
      <c r="M2220" s="7">
        <v>0</v>
      </c>
      <c r="N2220" s="7" t="s">
        <v>307</v>
      </c>
      <c r="O2220" s="7" t="s">
        <v>19224</v>
      </c>
      <c r="P2220" s="11" t="s">
        <v>1735</v>
      </c>
    </row>
    <row r="2221" spans="1:16" ht="15.75" customHeight="1" x14ac:dyDescent="0.3">
      <c r="A2221" s="10">
        <v>2220</v>
      </c>
      <c r="B2221" s="8" t="s">
        <v>19225</v>
      </c>
      <c r="C2221" s="8">
        <v>40</v>
      </c>
      <c r="D2221" s="8" t="s">
        <v>19226</v>
      </c>
      <c r="E2221" s="8">
        <v>1</v>
      </c>
      <c r="F2221" s="8">
        <v>3</v>
      </c>
      <c r="G2221" s="8" t="s">
        <v>192</v>
      </c>
      <c r="H2221" s="8">
        <v>40</v>
      </c>
      <c r="I2221" s="8" t="s">
        <v>19227</v>
      </c>
      <c r="J2221" s="8" t="s">
        <v>19228</v>
      </c>
      <c r="K2221" s="8" t="s">
        <v>19229</v>
      </c>
      <c r="L2221" s="8" t="s">
        <v>19230</v>
      </c>
      <c r="M2221" s="8">
        <v>0</v>
      </c>
      <c r="N2221" s="8" t="s">
        <v>307</v>
      </c>
      <c r="O2221" s="8" t="s">
        <v>19231</v>
      </c>
      <c r="P2221" s="12" t="s">
        <v>446</v>
      </c>
    </row>
    <row r="2222" spans="1:16" ht="15.75" customHeight="1" x14ac:dyDescent="0.3">
      <c r="A2222" s="9">
        <v>2221</v>
      </c>
      <c r="B2222" s="7" t="s">
        <v>19233</v>
      </c>
      <c r="C2222" s="7">
        <v>12</v>
      </c>
      <c r="D2222" s="7" t="s">
        <v>19234</v>
      </c>
      <c r="E2222" s="7">
        <v>3</v>
      </c>
      <c r="F2222" s="7">
        <v>1</v>
      </c>
      <c r="G2222" s="7" t="s">
        <v>116</v>
      </c>
      <c r="H2222" s="7">
        <v>8</v>
      </c>
      <c r="I2222" s="7" t="s">
        <v>19235</v>
      </c>
      <c r="J2222" s="7" t="s">
        <v>19236</v>
      </c>
      <c r="K2222" s="7" t="s">
        <v>19237</v>
      </c>
      <c r="L2222" s="7" t="s">
        <v>19238</v>
      </c>
      <c r="M2222" s="7">
        <v>1</v>
      </c>
      <c r="N2222" s="7" t="s">
        <v>307</v>
      </c>
      <c r="O2222" s="7" t="s">
        <v>19239</v>
      </c>
      <c r="P2222" s="11" t="s">
        <v>274</v>
      </c>
    </row>
    <row r="2223" spans="1:16" ht="15.75" customHeight="1" x14ac:dyDescent="0.3">
      <c r="A2223" s="10">
        <v>2222</v>
      </c>
      <c r="B2223" s="8" t="s">
        <v>19240</v>
      </c>
      <c r="C2223" s="8">
        <v>71</v>
      </c>
      <c r="D2223" s="8" t="s">
        <v>19242</v>
      </c>
      <c r="E2223" s="8">
        <v>3</v>
      </c>
      <c r="F2223" s="8">
        <v>3</v>
      </c>
      <c r="G2223" s="8" t="s">
        <v>192</v>
      </c>
      <c r="H2223" s="8">
        <v>93</v>
      </c>
      <c r="I2223" s="8" t="s">
        <v>19243</v>
      </c>
      <c r="J2223" s="8" t="s">
        <v>19244</v>
      </c>
      <c r="K2223" s="8" t="s">
        <v>19245</v>
      </c>
      <c r="L2223" s="8" t="s">
        <v>19246</v>
      </c>
      <c r="M2223" s="8">
        <v>0</v>
      </c>
      <c r="N2223" s="8" t="s">
        <v>128</v>
      </c>
      <c r="O2223" s="8" t="s">
        <v>19247</v>
      </c>
      <c r="P2223" s="12" t="s">
        <v>246</v>
      </c>
    </row>
    <row r="2224" spans="1:16" ht="15.75" customHeight="1" x14ac:dyDescent="0.3">
      <c r="A2224" s="9">
        <v>2223</v>
      </c>
      <c r="B2224" s="7" t="s">
        <v>19248</v>
      </c>
      <c r="C2224" s="7">
        <v>41</v>
      </c>
      <c r="D2224" s="7" t="s">
        <v>19249</v>
      </c>
      <c r="E2224" s="7">
        <v>2</v>
      </c>
      <c r="F2224" s="7">
        <v>3</v>
      </c>
      <c r="G2224" s="7" t="s">
        <v>803</v>
      </c>
      <c r="H2224" s="7">
        <v>52</v>
      </c>
      <c r="I2224" s="7" t="s">
        <v>19250</v>
      </c>
      <c r="J2224" s="7" t="s">
        <v>19251</v>
      </c>
      <c r="K2224" s="7"/>
      <c r="L2224" s="7" t="s">
        <v>19252</v>
      </c>
      <c r="M2224" s="7">
        <v>0</v>
      </c>
      <c r="N2224" s="7" t="s">
        <v>222</v>
      </c>
      <c r="O2224" s="7" t="s">
        <v>19253</v>
      </c>
      <c r="P2224" s="11"/>
    </row>
    <row r="2225" spans="1:16" ht="15.75" customHeight="1" x14ac:dyDescent="0.3">
      <c r="A2225" s="10">
        <v>2224</v>
      </c>
      <c r="B2225" s="8" t="s">
        <v>19255</v>
      </c>
      <c r="C2225" s="8">
        <v>7</v>
      </c>
      <c r="D2225" s="8" t="s">
        <v>19256</v>
      </c>
      <c r="E2225" s="8">
        <v>5</v>
      </c>
      <c r="F2225" s="8">
        <v>1</v>
      </c>
      <c r="G2225" s="8" t="s">
        <v>116</v>
      </c>
      <c r="H2225" s="8">
        <v>5</v>
      </c>
      <c r="I2225" s="8" t="s">
        <v>19257</v>
      </c>
      <c r="J2225" s="8" t="s">
        <v>19258</v>
      </c>
      <c r="K2225" s="8" t="s">
        <v>19259</v>
      </c>
      <c r="L2225" s="8" t="s">
        <v>19260</v>
      </c>
      <c r="M2225" s="8">
        <v>0</v>
      </c>
      <c r="N2225" s="8" t="s">
        <v>165</v>
      </c>
      <c r="O2225" s="8" t="s">
        <v>19261</v>
      </c>
      <c r="P2225" s="12" t="s">
        <v>1735</v>
      </c>
    </row>
    <row r="2226" spans="1:16" ht="15.75" customHeight="1" x14ac:dyDescent="0.3">
      <c r="A2226" s="9">
        <v>2225</v>
      </c>
      <c r="B2226" s="7" t="s">
        <v>19263</v>
      </c>
      <c r="C2226" s="7">
        <v>25</v>
      </c>
      <c r="D2226" s="7" t="s">
        <v>19264</v>
      </c>
      <c r="E2226" s="7">
        <v>1</v>
      </c>
      <c r="F2226" s="7">
        <v>4</v>
      </c>
      <c r="G2226" s="7" t="s">
        <v>116</v>
      </c>
      <c r="H2226" s="7">
        <v>26</v>
      </c>
      <c r="I2226" s="7" t="s">
        <v>19265</v>
      </c>
      <c r="J2226" s="7" t="s">
        <v>19266</v>
      </c>
      <c r="K2226" s="7" t="s">
        <v>19267</v>
      </c>
      <c r="L2226" s="7" t="s">
        <v>19268</v>
      </c>
      <c r="M2226" s="7">
        <v>0</v>
      </c>
      <c r="N2226" s="7" t="s">
        <v>128</v>
      </c>
      <c r="O2226" s="7" t="s">
        <v>19269</v>
      </c>
      <c r="P2226" s="11" t="s">
        <v>446</v>
      </c>
    </row>
    <row r="2227" spans="1:16" ht="15.75" customHeight="1" x14ac:dyDescent="0.3">
      <c r="A2227" s="10">
        <v>2226</v>
      </c>
      <c r="B2227" s="8" t="s">
        <v>19270</v>
      </c>
      <c r="C2227" s="8">
        <v>12</v>
      </c>
      <c r="D2227" s="8" t="s">
        <v>19271</v>
      </c>
      <c r="E2227" s="8">
        <v>4</v>
      </c>
      <c r="F2227" s="8">
        <v>3</v>
      </c>
      <c r="G2227" s="8" t="s">
        <v>116</v>
      </c>
      <c r="H2227" s="8">
        <v>89</v>
      </c>
      <c r="I2227" s="8" t="s">
        <v>19272</v>
      </c>
      <c r="J2227" s="8" t="s">
        <v>19273</v>
      </c>
      <c r="K2227" s="8" t="s">
        <v>19274</v>
      </c>
      <c r="L2227" s="8" t="s">
        <v>19276</v>
      </c>
      <c r="M2227" s="8">
        <v>0</v>
      </c>
      <c r="N2227" s="8" t="s">
        <v>128</v>
      </c>
      <c r="O2227" s="8" t="s">
        <v>1784</v>
      </c>
      <c r="P2227" s="12" t="s">
        <v>1512</v>
      </c>
    </row>
    <row r="2228" spans="1:16" ht="15.75" customHeight="1" x14ac:dyDescent="0.3">
      <c r="A2228" s="9">
        <v>2227</v>
      </c>
      <c r="B2228" s="7" t="s">
        <v>19277</v>
      </c>
      <c r="C2228" s="7">
        <v>49</v>
      </c>
      <c r="D2228" s="7" t="s">
        <v>19278</v>
      </c>
      <c r="E2228" s="7">
        <v>1</v>
      </c>
      <c r="F2228" s="7">
        <v>4</v>
      </c>
      <c r="G2228" s="7" t="s">
        <v>192</v>
      </c>
      <c r="H2228" s="7">
        <v>11</v>
      </c>
      <c r="I2228" s="7" t="s">
        <v>19279</v>
      </c>
      <c r="J2228" s="7" t="s">
        <v>19280</v>
      </c>
      <c r="K2228" s="7" t="s">
        <v>19281</v>
      </c>
      <c r="L2228" s="7" t="s">
        <v>19282</v>
      </c>
      <c r="M2228" s="7">
        <v>0</v>
      </c>
      <c r="N2228" s="7" t="s">
        <v>128</v>
      </c>
      <c r="O2228" s="7" t="s">
        <v>19284</v>
      </c>
      <c r="P2228" s="11" t="s">
        <v>446</v>
      </c>
    </row>
    <row r="2229" spans="1:16" ht="15.75" customHeight="1" x14ac:dyDescent="0.3">
      <c r="A2229" s="10">
        <v>2228</v>
      </c>
      <c r="B2229" s="8" t="s">
        <v>19285</v>
      </c>
      <c r="C2229" s="8">
        <v>2</v>
      </c>
      <c r="D2229" s="8" t="s">
        <v>19286</v>
      </c>
      <c r="E2229" s="8">
        <v>5</v>
      </c>
      <c r="F2229" s="8">
        <v>3</v>
      </c>
      <c r="G2229" s="8" t="s">
        <v>192</v>
      </c>
      <c r="H2229" s="8">
        <v>77</v>
      </c>
      <c r="I2229" s="8" t="s">
        <v>19287</v>
      </c>
      <c r="J2229" s="8" t="s">
        <v>19288</v>
      </c>
      <c r="K2229" s="8" t="s">
        <v>19289</v>
      </c>
      <c r="L2229" s="8" t="s">
        <v>19290</v>
      </c>
      <c r="M2229" s="8">
        <v>0</v>
      </c>
      <c r="N2229" s="8" t="s">
        <v>128</v>
      </c>
      <c r="O2229" s="8" t="s">
        <v>19291</v>
      </c>
      <c r="P2229" s="12" t="s">
        <v>1735</v>
      </c>
    </row>
    <row r="2230" spans="1:16" ht="15.75" customHeight="1" x14ac:dyDescent="0.3">
      <c r="A2230" s="9">
        <v>2229</v>
      </c>
      <c r="B2230" s="7" t="s">
        <v>19292</v>
      </c>
      <c r="C2230" s="7">
        <v>34</v>
      </c>
      <c r="D2230" s="7" t="s">
        <v>19294</v>
      </c>
      <c r="E2230" s="7">
        <v>1</v>
      </c>
      <c r="F2230" s="7">
        <v>2</v>
      </c>
      <c r="G2230" s="7" t="s">
        <v>172</v>
      </c>
      <c r="H2230" s="7">
        <v>102</v>
      </c>
      <c r="I2230" s="7" t="s">
        <v>19295</v>
      </c>
      <c r="J2230" s="7" t="s">
        <v>19296</v>
      </c>
      <c r="K2230" s="7"/>
      <c r="L2230" s="7" t="s">
        <v>19297</v>
      </c>
      <c r="M2230" s="7">
        <v>1</v>
      </c>
      <c r="N2230" s="7" t="s">
        <v>165</v>
      </c>
      <c r="O2230" s="7" t="s">
        <v>19298</v>
      </c>
      <c r="P2230" s="11"/>
    </row>
    <row r="2231" spans="1:16" ht="15.75" customHeight="1" x14ac:dyDescent="0.3">
      <c r="A2231" s="10">
        <v>2230</v>
      </c>
      <c r="B2231" s="8" t="s">
        <v>19299</v>
      </c>
      <c r="C2231" s="8">
        <v>71</v>
      </c>
      <c r="D2231" s="8" t="s">
        <v>19301</v>
      </c>
      <c r="E2231" s="8">
        <v>4</v>
      </c>
      <c r="F2231" s="8">
        <v>1</v>
      </c>
      <c r="G2231" s="8" t="s">
        <v>116</v>
      </c>
      <c r="H2231" s="8">
        <v>64</v>
      </c>
      <c r="I2231" s="8" t="s">
        <v>19302</v>
      </c>
      <c r="J2231" s="8" t="s">
        <v>19303</v>
      </c>
      <c r="K2231" s="8" t="s">
        <v>19304</v>
      </c>
      <c r="L2231" s="8" t="s">
        <v>19305</v>
      </c>
      <c r="M2231" s="8">
        <v>0</v>
      </c>
      <c r="N2231" s="8" t="s">
        <v>222</v>
      </c>
      <c r="O2231" s="8" t="s">
        <v>1331</v>
      </c>
      <c r="P2231" s="12" t="s">
        <v>19306</v>
      </c>
    </row>
    <row r="2232" spans="1:16" ht="15.75" customHeight="1" x14ac:dyDescent="0.3">
      <c r="A2232" s="9">
        <v>2231</v>
      </c>
      <c r="B2232" s="7" t="s">
        <v>19307</v>
      </c>
      <c r="C2232" s="7">
        <v>57</v>
      </c>
      <c r="D2232" s="7" t="s">
        <v>19309</v>
      </c>
      <c r="E2232" s="7">
        <v>4</v>
      </c>
      <c r="F2232" s="7">
        <v>2</v>
      </c>
      <c r="G2232" s="7" t="s">
        <v>116</v>
      </c>
      <c r="H2232" s="7">
        <v>98</v>
      </c>
      <c r="I2232" s="7" t="s">
        <v>19310</v>
      </c>
      <c r="J2232" s="7" t="s">
        <v>19311</v>
      </c>
      <c r="K2232" s="7" t="s">
        <v>19312</v>
      </c>
      <c r="L2232" s="7" t="s">
        <v>19313</v>
      </c>
      <c r="M2232" s="7">
        <v>0</v>
      </c>
      <c r="N2232" s="7" t="s">
        <v>165</v>
      </c>
      <c r="O2232" s="7" t="s">
        <v>8579</v>
      </c>
      <c r="P2232" s="11" t="s">
        <v>903</v>
      </c>
    </row>
    <row r="2233" spans="1:16" ht="15.75" customHeight="1" x14ac:dyDescent="0.3">
      <c r="A2233" s="10">
        <v>2232</v>
      </c>
      <c r="B2233" s="8" t="s">
        <v>19315</v>
      </c>
      <c r="C2233" s="8">
        <v>28</v>
      </c>
      <c r="D2233" s="8" t="s">
        <v>19316</v>
      </c>
      <c r="E2233" s="8">
        <v>2</v>
      </c>
      <c r="F2233" s="8">
        <v>3</v>
      </c>
      <c r="G2233" s="8" t="s">
        <v>192</v>
      </c>
      <c r="H2233" s="8">
        <v>119</v>
      </c>
      <c r="I2233" s="8" t="s">
        <v>19317</v>
      </c>
      <c r="J2233" s="8" t="s">
        <v>19318</v>
      </c>
      <c r="K2233" s="8" t="s">
        <v>19319</v>
      </c>
      <c r="L2233" s="8" t="s">
        <v>19320</v>
      </c>
      <c r="M2233" s="8">
        <v>0</v>
      </c>
      <c r="N2233" s="8" t="s">
        <v>128</v>
      </c>
      <c r="O2233" s="8" t="s">
        <v>19321</v>
      </c>
      <c r="P2233" s="12" t="s">
        <v>16681</v>
      </c>
    </row>
    <row r="2234" spans="1:16" ht="15.75" customHeight="1" x14ac:dyDescent="0.3">
      <c r="A2234" s="9">
        <v>2233</v>
      </c>
      <c r="B2234" s="7" t="s">
        <v>19323</v>
      </c>
      <c r="C2234" s="7">
        <v>39</v>
      </c>
      <c r="D2234" s="7" t="s">
        <v>19324</v>
      </c>
      <c r="E2234" s="7">
        <v>1</v>
      </c>
      <c r="F2234" s="7">
        <v>1</v>
      </c>
      <c r="G2234" s="7" t="s">
        <v>116</v>
      </c>
      <c r="H2234" s="7">
        <v>106</v>
      </c>
      <c r="I2234" s="7" t="s">
        <v>19325</v>
      </c>
      <c r="J2234" s="7" t="s">
        <v>19326</v>
      </c>
      <c r="K2234" s="7" t="s">
        <v>19327</v>
      </c>
      <c r="L2234" s="7" t="s">
        <v>19328</v>
      </c>
      <c r="M2234" s="7">
        <v>0</v>
      </c>
      <c r="N2234" s="7" t="s">
        <v>128</v>
      </c>
      <c r="O2234" s="7" t="s">
        <v>19329</v>
      </c>
      <c r="P2234" s="11" t="s">
        <v>751</v>
      </c>
    </row>
    <row r="2235" spans="1:16" ht="15.75" customHeight="1" x14ac:dyDescent="0.3">
      <c r="A2235" s="10">
        <v>2234</v>
      </c>
      <c r="B2235" s="8" t="s">
        <v>19330</v>
      </c>
      <c r="C2235" s="8">
        <v>39</v>
      </c>
      <c r="D2235" s="8" t="s">
        <v>19331</v>
      </c>
      <c r="E2235" s="8">
        <v>3</v>
      </c>
      <c r="F2235" s="8">
        <v>3</v>
      </c>
      <c r="G2235" s="8" t="s">
        <v>116</v>
      </c>
      <c r="H2235" s="8">
        <v>82</v>
      </c>
      <c r="I2235" s="8" t="s">
        <v>19332</v>
      </c>
      <c r="J2235" s="8" t="s">
        <v>19333</v>
      </c>
      <c r="K2235" s="8" t="s">
        <v>19334</v>
      </c>
      <c r="L2235" s="8" t="s">
        <v>19335</v>
      </c>
      <c r="M2235" s="8">
        <v>1</v>
      </c>
      <c r="N2235" s="8" t="s">
        <v>165</v>
      </c>
      <c r="O2235" s="8" t="s">
        <v>19337</v>
      </c>
      <c r="P2235" s="12" t="s">
        <v>877</v>
      </c>
    </row>
    <row r="2236" spans="1:16" ht="15.75" customHeight="1" x14ac:dyDescent="0.3">
      <c r="A2236" s="9">
        <v>2235</v>
      </c>
      <c r="B2236" s="7" t="s">
        <v>19338</v>
      </c>
      <c r="C2236" s="7">
        <v>36</v>
      </c>
      <c r="D2236" s="7" t="s">
        <v>19339</v>
      </c>
      <c r="E2236" s="7">
        <v>1</v>
      </c>
      <c r="F2236" s="7">
        <v>3</v>
      </c>
      <c r="G2236" s="7" t="s">
        <v>116</v>
      </c>
      <c r="H2236" s="7">
        <v>95</v>
      </c>
      <c r="I2236" s="7" t="s">
        <v>19340</v>
      </c>
      <c r="J2236" s="7" t="s">
        <v>19341</v>
      </c>
      <c r="K2236" s="7" t="s">
        <v>19342</v>
      </c>
      <c r="L2236" s="7" t="s">
        <v>19344</v>
      </c>
      <c r="M2236" s="7">
        <v>0</v>
      </c>
      <c r="N2236" s="7" t="s">
        <v>222</v>
      </c>
      <c r="O2236" s="7" t="s">
        <v>19345</v>
      </c>
      <c r="P2236" s="11" t="s">
        <v>751</v>
      </c>
    </row>
    <row r="2237" spans="1:16" ht="15.75" customHeight="1" x14ac:dyDescent="0.3">
      <c r="A2237" s="10">
        <v>2236</v>
      </c>
      <c r="B2237" s="8" t="s">
        <v>19346</v>
      </c>
      <c r="C2237" s="8">
        <v>25</v>
      </c>
      <c r="D2237" s="8" t="s">
        <v>19347</v>
      </c>
      <c r="E2237" s="8">
        <v>2</v>
      </c>
      <c r="F2237" s="8">
        <v>3</v>
      </c>
      <c r="G2237" s="8" t="s">
        <v>116</v>
      </c>
      <c r="H2237" s="8">
        <v>35</v>
      </c>
      <c r="I2237" s="8" t="s">
        <v>19348</v>
      </c>
      <c r="J2237" s="8" t="s">
        <v>19349</v>
      </c>
      <c r="K2237" s="8" t="s">
        <v>19351</v>
      </c>
      <c r="L2237" s="8" t="s">
        <v>19352</v>
      </c>
      <c r="M2237" s="8">
        <v>1</v>
      </c>
      <c r="N2237" s="8" t="s">
        <v>165</v>
      </c>
      <c r="O2237" s="8" t="s">
        <v>19353</v>
      </c>
      <c r="P2237" s="12" t="s">
        <v>398</v>
      </c>
    </row>
    <row r="2238" spans="1:16" ht="15.75" customHeight="1" x14ac:dyDescent="0.3">
      <c r="A2238" s="9">
        <v>2237</v>
      </c>
      <c r="B2238" s="7" t="s">
        <v>19354</v>
      </c>
      <c r="C2238" s="7">
        <v>11</v>
      </c>
      <c r="D2238" s="7" t="s">
        <v>19355</v>
      </c>
      <c r="E2238" s="7">
        <v>4</v>
      </c>
      <c r="F2238" s="7">
        <v>3</v>
      </c>
      <c r="G2238" s="7" t="s">
        <v>192</v>
      </c>
      <c r="H2238" s="7">
        <v>70</v>
      </c>
      <c r="I2238" s="7" t="s">
        <v>19356</v>
      </c>
      <c r="J2238" s="7" t="s">
        <v>19357</v>
      </c>
      <c r="K2238" s="7" t="s">
        <v>13346</v>
      </c>
      <c r="L2238" s="7" t="s">
        <v>19358</v>
      </c>
      <c r="M2238" s="7">
        <v>0</v>
      </c>
      <c r="N2238" s="7" t="s">
        <v>307</v>
      </c>
      <c r="O2238" s="7" t="s">
        <v>973</v>
      </c>
      <c r="P2238" s="11" t="s">
        <v>1512</v>
      </c>
    </row>
    <row r="2239" spans="1:16" ht="15.75" customHeight="1" x14ac:dyDescent="0.3">
      <c r="A2239" s="10">
        <v>2238</v>
      </c>
      <c r="B2239" s="8" t="s">
        <v>19360</v>
      </c>
      <c r="C2239" s="8">
        <v>65</v>
      </c>
      <c r="D2239" s="8" t="s">
        <v>19361</v>
      </c>
      <c r="E2239" s="8">
        <v>1</v>
      </c>
      <c r="F2239" s="8">
        <v>3</v>
      </c>
      <c r="G2239" s="8" t="s">
        <v>116</v>
      </c>
      <c r="H2239" s="8">
        <v>87</v>
      </c>
      <c r="I2239" s="8" t="s">
        <v>19362</v>
      </c>
      <c r="J2239" s="8" t="s">
        <v>19363</v>
      </c>
      <c r="K2239" s="8" t="s">
        <v>19364</v>
      </c>
      <c r="L2239" s="8" t="s">
        <v>19365</v>
      </c>
      <c r="M2239" s="8">
        <v>0</v>
      </c>
      <c r="N2239" s="8" t="s">
        <v>307</v>
      </c>
      <c r="O2239" s="8" t="s">
        <v>19366</v>
      </c>
      <c r="P2239" s="12" t="s">
        <v>751</v>
      </c>
    </row>
    <row r="2240" spans="1:16" ht="15.75" customHeight="1" x14ac:dyDescent="0.3">
      <c r="A2240" s="9">
        <v>2239</v>
      </c>
      <c r="B2240" s="7" t="s">
        <v>19367</v>
      </c>
      <c r="C2240" s="7">
        <v>33</v>
      </c>
      <c r="D2240" s="7" t="s">
        <v>19368</v>
      </c>
      <c r="E2240" s="7">
        <v>1</v>
      </c>
      <c r="F2240" s="7">
        <v>3</v>
      </c>
      <c r="G2240" s="7" t="s">
        <v>116</v>
      </c>
      <c r="H2240" s="7">
        <v>95</v>
      </c>
      <c r="I2240" s="7" t="s">
        <v>19370</v>
      </c>
      <c r="J2240" s="7" t="s">
        <v>19371</v>
      </c>
      <c r="K2240" s="7" t="s">
        <v>19372</v>
      </c>
      <c r="L2240" s="7" t="s">
        <v>19373</v>
      </c>
      <c r="M2240" s="7">
        <v>0</v>
      </c>
      <c r="N2240" s="7" t="s">
        <v>165</v>
      </c>
      <c r="O2240" s="7" t="s">
        <v>19374</v>
      </c>
      <c r="P2240" s="11" t="s">
        <v>363</v>
      </c>
    </row>
    <row r="2241" spans="1:16" ht="15.75" customHeight="1" x14ac:dyDescent="0.3">
      <c r="A2241" s="10">
        <v>2240</v>
      </c>
      <c r="B2241" s="8" t="s">
        <v>19375</v>
      </c>
      <c r="C2241" s="8">
        <v>54</v>
      </c>
      <c r="D2241" s="8" t="s">
        <v>19376</v>
      </c>
      <c r="E2241" s="8">
        <v>1</v>
      </c>
      <c r="F2241" s="8">
        <v>3</v>
      </c>
      <c r="G2241" s="8" t="s">
        <v>192</v>
      </c>
      <c r="H2241" s="8">
        <v>87</v>
      </c>
      <c r="I2241" s="8" t="s">
        <v>19377</v>
      </c>
      <c r="J2241" s="8" t="s">
        <v>19378</v>
      </c>
      <c r="K2241" s="8" t="s">
        <v>19379</v>
      </c>
      <c r="L2241" s="8" t="s">
        <v>19381</v>
      </c>
      <c r="M2241" s="8">
        <v>0</v>
      </c>
      <c r="N2241" s="8" t="s">
        <v>307</v>
      </c>
      <c r="O2241" s="8" t="s">
        <v>19382</v>
      </c>
      <c r="P2241" s="12" t="s">
        <v>363</v>
      </c>
    </row>
    <row r="2242" spans="1:16" ht="15.75" customHeight="1" x14ac:dyDescent="0.3">
      <c r="A2242" s="9">
        <v>2241</v>
      </c>
      <c r="B2242" s="7" t="s">
        <v>19383</v>
      </c>
      <c r="C2242" s="7">
        <v>31</v>
      </c>
      <c r="D2242" s="7" t="s">
        <v>19384</v>
      </c>
      <c r="E2242" s="7">
        <v>4</v>
      </c>
      <c r="F2242" s="7">
        <v>2</v>
      </c>
      <c r="G2242" s="7" t="s">
        <v>192</v>
      </c>
      <c r="H2242" s="7">
        <v>86</v>
      </c>
      <c r="I2242" s="7" t="s">
        <v>19385</v>
      </c>
      <c r="J2242" s="7" t="s">
        <v>19386</v>
      </c>
      <c r="K2242" s="7" t="s">
        <v>19387</v>
      </c>
      <c r="L2242" s="7" t="s">
        <v>19388</v>
      </c>
      <c r="M2242" s="7">
        <v>0</v>
      </c>
      <c r="N2242" s="7" t="s">
        <v>165</v>
      </c>
      <c r="O2242" s="7" t="s">
        <v>2325</v>
      </c>
      <c r="P2242" s="11" t="s">
        <v>19390</v>
      </c>
    </row>
    <row r="2243" spans="1:16" ht="15.75" customHeight="1" x14ac:dyDescent="0.3">
      <c r="A2243" s="10">
        <v>2242</v>
      </c>
      <c r="B2243" s="8" t="s">
        <v>19391</v>
      </c>
      <c r="C2243" s="8">
        <v>11</v>
      </c>
      <c r="D2243" s="8" t="s">
        <v>19392</v>
      </c>
      <c r="E2243" s="8">
        <v>5</v>
      </c>
      <c r="F2243" s="8">
        <v>4</v>
      </c>
      <c r="G2243" s="8" t="s">
        <v>192</v>
      </c>
      <c r="H2243" s="8">
        <v>34</v>
      </c>
      <c r="I2243" s="8" t="s">
        <v>19393</v>
      </c>
      <c r="J2243" s="8" t="s">
        <v>19394</v>
      </c>
      <c r="K2243" s="8" t="s">
        <v>19395</v>
      </c>
      <c r="L2243" s="8" t="s">
        <v>19396</v>
      </c>
      <c r="M2243" s="8">
        <v>0</v>
      </c>
      <c r="N2243" s="8" t="s">
        <v>307</v>
      </c>
      <c r="O2243" s="8" t="s">
        <v>19397</v>
      </c>
      <c r="P2243" s="12" t="s">
        <v>705</v>
      </c>
    </row>
    <row r="2244" spans="1:16" ht="15.75" customHeight="1" x14ac:dyDescent="0.3">
      <c r="A2244" s="9">
        <v>2243</v>
      </c>
      <c r="B2244" s="7" t="s">
        <v>19399</v>
      </c>
      <c r="C2244" s="7">
        <v>56</v>
      </c>
      <c r="D2244" s="7" t="s">
        <v>17684</v>
      </c>
      <c r="E2244" s="7">
        <v>3</v>
      </c>
      <c r="F2244" s="7">
        <v>2</v>
      </c>
      <c r="G2244" s="7" t="s">
        <v>116</v>
      </c>
      <c r="H2244" s="7">
        <v>117</v>
      </c>
      <c r="I2244" s="7" t="s">
        <v>19400</v>
      </c>
      <c r="J2244" s="7" t="s">
        <v>19401</v>
      </c>
      <c r="K2244" s="7" t="s">
        <v>19402</v>
      </c>
      <c r="L2244" s="7" t="s">
        <v>19403</v>
      </c>
      <c r="M2244" s="7">
        <v>0</v>
      </c>
      <c r="N2244" s="7" t="s">
        <v>222</v>
      </c>
      <c r="O2244" s="7" t="s">
        <v>19404</v>
      </c>
      <c r="P2244" s="11" t="s">
        <v>962</v>
      </c>
    </row>
    <row r="2245" spans="1:16" ht="15.75" customHeight="1" x14ac:dyDescent="0.3">
      <c r="A2245" s="10">
        <v>2244</v>
      </c>
      <c r="B2245" s="8" t="s">
        <v>19405</v>
      </c>
      <c r="C2245" s="8">
        <v>27</v>
      </c>
      <c r="D2245" s="8" t="s">
        <v>19406</v>
      </c>
      <c r="E2245" s="8">
        <v>2</v>
      </c>
      <c r="F2245" s="8">
        <v>3</v>
      </c>
      <c r="G2245" s="8" t="s">
        <v>116</v>
      </c>
      <c r="H2245" s="8">
        <v>83</v>
      </c>
      <c r="I2245" s="8" t="s">
        <v>19407</v>
      </c>
      <c r="J2245" s="8" t="s">
        <v>19408</v>
      </c>
      <c r="K2245" s="8" t="s">
        <v>19409</v>
      </c>
      <c r="L2245" s="8" t="s">
        <v>19410</v>
      </c>
      <c r="M2245" s="8">
        <v>0</v>
      </c>
      <c r="N2245" s="8" t="s">
        <v>128</v>
      </c>
      <c r="O2245" s="8" t="s">
        <v>19412</v>
      </c>
      <c r="P2245" s="12" t="s">
        <v>168</v>
      </c>
    </row>
    <row r="2246" spans="1:16" ht="15.75" customHeight="1" x14ac:dyDescent="0.3">
      <c r="A2246" s="9">
        <v>2245</v>
      </c>
      <c r="B2246" s="7" t="s">
        <v>19413</v>
      </c>
      <c r="C2246" s="7">
        <v>11</v>
      </c>
      <c r="D2246" s="7" t="s">
        <v>19414</v>
      </c>
      <c r="E2246" s="7">
        <v>1</v>
      </c>
      <c r="F2246" s="7">
        <v>3</v>
      </c>
      <c r="G2246" s="7" t="s">
        <v>192</v>
      </c>
      <c r="H2246" s="7">
        <v>102</v>
      </c>
      <c r="I2246" s="7" t="s">
        <v>19415</v>
      </c>
      <c r="J2246" s="7" t="s">
        <v>19416</v>
      </c>
      <c r="K2246" s="7" t="s">
        <v>19417</v>
      </c>
      <c r="L2246" s="7" t="s">
        <v>19418</v>
      </c>
      <c r="M2246" s="7">
        <v>0</v>
      </c>
      <c r="N2246" s="7" t="s">
        <v>307</v>
      </c>
      <c r="O2246" s="7" t="s">
        <v>19419</v>
      </c>
      <c r="P2246" s="11" t="s">
        <v>751</v>
      </c>
    </row>
    <row r="2247" spans="1:16" ht="15.75" customHeight="1" x14ac:dyDescent="0.3">
      <c r="A2247" s="10">
        <v>2246</v>
      </c>
      <c r="B2247" s="8" t="s">
        <v>19421</v>
      </c>
      <c r="C2247" s="8">
        <v>71</v>
      </c>
      <c r="D2247" s="8" t="s">
        <v>19422</v>
      </c>
      <c r="E2247" s="8">
        <v>5</v>
      </c>
      <c r="F2247" s="8">
        <v>4</v>
      </c>
      <c r="G2247" s="8" t="s">
        <v>192</v>
      </c>
      <c r="H2247" s="8">
        <v>82</v>
      </c>
      <c r="I2247" s="8" t="s">
        <v>19423</v>
      </c>
      <c r="J2247" s="8" t="s">
        <v>19424</v>
      </c>
      <c r="K2247" s="8" t="s">
        <v>19425</v>
      </c>
      <c r="L2247" s="8" t="s">
        <v>19426</v>
      </c>
      <c r="M2247" s="8">
        <v>0</v>
      </c>
      <c r="N2247" s="8" t="s">
        <v>307</v>
      </c>
      <c r="O2247" s="8" t="s">
        <v>19427</v>
      </c>
      <c r="P2247" s="12" t="s">
        <v>1735</v>
      </c>
    </row>
    <row r="2248" spans="1:16" ht="15.75" customHeight="1" x14ac:dyDescent="0.3">
      <c r="A2248" s="9">
        <v>2247</v>
      </c>
      <c r="B2248" s="7" t="s">
        <v>19428</v>
      </c>
      <c r="C2248" s="7">
        <v>7</v>
      </c>
      <c r="D2248" s="7" t="s">
        <v>19429</v>
      </c>
      <c r="E2248" s="7">
        <v>2</v>
      </c>
      <c r="F2248" s="7">
        <v>3</v>
      </c>
      <c r="G2248" s="7" t="s">
        <v>192</v>
      </c>
      <c r="H2248" s="7">
        <v>76</v>
      </c>
      <c r="I2248" s="7" t="s">
        <v>19430</v>
      </c>
      <c r="J2248" s="7" t="s">
        <v>19431</v>
      </c>
      <c r="K2248" s="7" t="s">
        <v>19432</v>
      </c>
      <c r="L2248" s="7" t="s">
        <v>19433</v>
      </c>
      <c r="M2248" s="7">
        <v>0</v>
      </c>
      <c r="N2248" s="7" t="s">
        <v>307</v>
      </c>
      <c r="O2248" s="7" t="s">
        <v>19435</v>
      </c>
      <c r="P2248" s="11" t="s">
        <v>398</v>
      </c>
    </row>
    <row r="2249" spans="1:16" ht="15.75" customHeight="1" x14ac:dyDescent="0.3">
      <c r="A2249" s="10">
        <v>2248</v>
      </c>
      <c r="B2249" s="8" t="s">
        <v>19436</v>
      </c>
      <c r="C2249" s="8">
        <v>48</v>
      </c>
      <c r="D2249" s="8" t="s">
        <v>19437</v>
      </c>
      <c r="E2249" s="8">
        <v>3</v>
      </c>
      <c r="F2249" s="8">
        <v>4</v>
      </c>
      <c r="G2249" s="8" t="s">
        <v>116</v>
      </c>
      <c r="H2249" s="8">
        <v>92</v>
      </c>
      <c r="I2249" s="8" t="s">
        <v>19438</v>
      </c>
      <c r="J2249" s="8" t="s">
        <v>19439</v>
      </c>
      <c r="K2249" s="8" t="s">
        <v>19440</v>
      </c>
      <c r="L2249" s="8" t="s">
        <v>19441</v>
      </c>
      <c r="M2249" s="8">
        <v>0</v>
      </c>
      <c r="N2249" s="8" t="s">
        <v>165</v>
      </c>
      <c r="O2249" s="8" t="s">
        <v>19442</v>
      </c>
      <c r="P2249" s="12" t="s">
        <v>246</v>
      </c>
    </row>
    <row r="2250" spans="1:16" ht="15.75" customHeight="1" x14ac:dyDescent="0.3">
      <c r="A2250" s="9">
        <v>2249</v>
      </c>
      <c r="B2250" s="7" t="s">
        <v>19444</v>
      </c>
      <c r="C2250" s="7">
        <v>35</v>
      </c>
      <c r="D2250" s="7" t="s">
        <v>19445</v>
      </c>
      <c r="E2250" s="7">
        <v>3</v>
      </c>
      <c r="F2250" s="7">
        <v>3</v>
      </c>
      <c r="G2250" s="7" t="s">
        <v>116</v>
      </c>
      <c r="H2250" s="7">
        <v>82</v>
      </c>
      <c r="I2250" s="7" t="s">
        <v>19446</v>
      </c>
      <c r="J2250" s="7" t="s">
        <v>19447</v>
      </c>
      <c r="K2250" s="7" t="s">
        <v>19448</v>
      </c>
      <c r="L2250" s="7" t="s">
        <v>19449</v>
      </c>
      <c r="M2250" s="7">
        <v>1</v>
      </c>
      <c r="N2250" s="7" t="s">
        <v>307</v>
      </c>
      <c r="O2250" s="7" t="s">
        <v>19450</v>
      </c>
      <c r="P2250" s="11" t="s">
        <v>246</v>
      </c>
    </row>
    <row r="2251" spans="1:16" ht="15.75" customHeight="1" x14ac:dyDescent="0.3">
      <c r="A2251" s="10">
        <v>2250</v>
      </c>
      <c r="B2251" s="8" t="s">
        <v>19451</v>
      </c>
      <c r="C2251" s="8">
        <v>54</v>
      </c>
      <c r="D2251" s="8" t="s">
        <v>19453</v>
      </c>
      <c r="E2251" s="8">
        <v>3</v>
      </c>
      <c r="F2251" s="8">
        <v>3</v>
      </c>
      <c r="G2251" s="8" t="s">
        <v>803</v>
      </c>
      <c r="H2251" s="8">
        <v>58</v>
      </c>
      <c r="I2251" s="8" t="s">
        <v>19454</v>
      </c>
      <c r="J2251" s="8" t="s">
        <v>19455</v>
      </c>
      <c r="K2251" s="8"/>
      <c r="L2251" s="8" t="s">
        <v>19456</v>
      </c>
      <c r="M2251" s="8">
        <v>1</v>
      </c>
      <c r="N2251" s="8" t="s">
        <v>307</v>
      </c>
      <c r="O2251" s="8" t="s">
        <v>19457</v>
      </c>
      <c r="P2251" s="12"/>
    </row>
    <row r="2252" spans="1:16" ht="15.75" customHeight="1" x14ac:dyDescent="0.3">
      <c r="A2252" s="9">
        <v>2251</v>
      </c>
      <c r="B2252" s="7" t="s">
        <v>19458</v>
      </c>
      <c r="C2252" s="7">
        <v>26</v>
      </c>
      <c r="D2252" s="7" t="s">
        <v>19460</v>
      </c>
      <c r="E2252" s="7">
        <v>3</v>
      </c>
      <c r="F2252" s="7">
        <v>2</v>
      </c>
      <c r="G2252" s="7" t="s">
        <v>152</v>
      </c>
      <c r="H2252" s="7">
        <v>8</v>
      </c>
      <c r="I2252" s="7" t="s">
        <v>19461</v>
      </c>
      <c r="J2252" s="7"/>
      <c r="K2252" s="7"/>
      <c r="L2252" s="7" t="s">
        <v>19462</v>
      </c>
      <c r="M2252" s="7">
        <v>1</v>
      </c>
      <c r="N2252" s="7" t="s">
        <v>307</v>
      </c>
      <c r="O2252" s="7" t="s">
        <v>19463</v>
      </c>
      <c r="P2252" s="11"/>
    </row>
    <row r="2253" spans="1:16" ht="15.75" customHeight="1" x14ac:dyDescent="0.3">
      <c r="A2253" s="10">
        <v>2252</v>
      </c>
      <c r="B2253" s="8" t="s">
        <v>19465</v>
      </c>
      <c r="C2253" s="8">
        <v>58</v>
      </c>
      <c r="D2253" s="8" t="s">
        <v>19466</v>
      </c>
      <c r="E2253" s="8">
        <v>5</v>
      </c>
      <c r="F2253" s="8">
        <v>3</v>
      </c>
      <c r="G2253" s="8" t="s">
        <v>192</v>
      </c>
      <c r="H2253" s="8">
        <v>26</v>
      </c>
      <c r="I2253" s="8" t="s">
        <v>19467</v>
      </c>
      <c r="J2253" s="8" t="s">
        <v>19468</v>
      </c>
      <c r="K2253" s="8" t="s">
        <v>19469</v>
      </c>
      <c r="L2253" s="8" t="s">
        <v>19470</v>
      </c>
      <c r="M2253" s="8">
        <v>1</v>
      </c>
      <c r="N2253" s="8" t="s">
        <v>307</v>
      </c>
      <c r="O2253" s="8" t="s">
        <v>19471</v>
      </c>
      <c r="P2253" s="12" t="s">
        <v>843</v>
      </c>
    </row>
    <row r="2254" spans="1:16" ht="15.75" customHeight="1" x14ac:dyDescent="0.3">
      <c r="A2254" s="9">
        <v>2253</v>
      </c>
      <c r="B2254" s="7" t="s">
        <v>19473</v>
      </c>
      <c r="C2254" s="7">
        <v>37</v>
      </c>
      <c r="D2254" s="7" t="s">
        <v>19474</v>
      </c>
      <c r="E2254" s="7">
        <v>1</v>
      </c>
      <c r="F2254" s="7">
        <v>4</v>
      </c>
      <c r="G2254" s="7" t="s">
        <v>192</v>
      </c>
      <c r="H2254" s="7">
        <v>119</v>
      </c>
      <c r="I2254" s="7" t="s">
        <v>19475</v>
      </c>
      <c r="J2254" s="7" t="s">
        <v>19476</v>
      </c>
      <c r="K2254" s="7" t="s">
        <v>19477</v>
      </c>
      <c r="L2254" s="7" t="s">
        <v>19478</v>
      </c>
      <c r="M2254" s="7">
        <v>0</v>
      </c>
      <c r="N2254" s="7" t="s">
        <v>165</v>
      </c>
      <c r="O2254" s="7" t="s">
        <v>19480</v>
      </c>
      <c r="P2254" s="11" t="s">
        <v>751</v>
      </c>
    </row>
    <row r="2255" spans="1:16" ht="15.75" customHeight="1" x14ac:dyDescent="0.3">
      <c r="A2255" s="10">
        <v>2254</v>
      </c>
      <c r="B2255" s="8" t="s">
        <v>19481</v>
      </c>
      <c r="C2255" s="8">
        <v>46</v>
      </c>
      <c r="D2255" s="8" t="s">
        <v>19482</v>
      </c>
      <c r="E2255" s="8">
        <v>1</v>
      </c>
      <c r="F2255" s="8">
        <v>4</v>
      </c>
      <c r="G2255" s="8" t="s">
        <v>192</v>
      </c>
      <c r="H2255" s="8">
        <v>110</v>
      </c>
      <c r="I2255" s="8" t="s">
        <v>19483</v>
      </c>
      <c r="J2255" s="8" t="s">
        <v>19484</v>
      </c>
      <c r="K2255" s="8" t="s">
        <v>19485</v>
      </c>
      <c r="L2255" s="8" t="s">
        <v>19486</v>
      </c>
      <c r="M2255" s="8">
        <v>0</v>
      </c>
      <c r="N2255" s="8" t="s">
        <v>165</v>
      </c>
      <c r="O2255" s="8" t="s">
        <v>19487</v>
      </c>
      <c r="P2255" s="12" t="s">
        <v>751</v>
      </c>
    </row>
    <row r="2256" spans="1:16" ht="15.75" customHeight="1" x14ac:dyDescent="0.3">
      <c r="A2256" s="9">
        <v>2255</v>
      </c>
      <c r="B2256" s="7" t="s">
        <v>19488</v>
      </c>
      <c r="C2256" s="7">
        <v>19</v>
      </c>
      <c r="D2256" s="7" t="s">
        <v>19490</v>
      </c>
      <c r="E2256" s="7">
        <v>1</v>
      </c>
      <c r="F2256" s="7">
        <v>3</v>
      </c>
      <c r="G2256" s="7" t="s">
        <v>192</v>
      </c>
      <c r="H2256" s="7">
        <v>34</v>
      </c>
      <c r="I2256" s="7" t="s">
        <v>19491</v>
      </c>
      <c r="J2256" s="7" t="s">
        <v>19492</v>
      </c>
      <c r="K2256" s="7" t="s">
        <v>19493</v>
      </c>
      <c r="L2256" s="7" t="s">
        <v>19494</v>
      </c>
      <c r="M2256" s="7">
        <v>0</v>
      </c>
      <c r="N2256" s="7" t="s">
        <v>165</v>
      </c>
      <c r="O2256" s="7" t="s">
        <v>19495</v>
      </c>
      <c r="P2256" s="11" t="s">
        <v>363</v>
      </c>
    </row>
    <row r="2257" spans="1:16" ht="15.75" customHeight="1" x14ac:dyDescent="0.3">
      <c r="A2257" s="10">
        <v>2256</v>
      </c>
      <c r="B2257" s="8" t="s">
        <v>19496</v>
      </c>
      <c r="C2257" s="8">
        <v>75</v>
      </c>
      <c r="D2257" s="8" t="s">
        <v>19498</v>
      </c>
      <c r="E2257" s="8">
        <v>4</v>
      </c>
      <c r="F2257" s="8">
        <v>2</v>
      </c>
      <c r="G2257" s="8" t="s">
        <v>116</v>
      </c>
      <c r="H2257" s="8">
        <v>117</v>
      </c>
      <c r="I2257" s="8" t="s">
        <v>19499</v>
      </c>
      <c r="J2257" s="8" t="s">
        <v>19500</v>
      </c>
      <c r="K2257" s="8" t="s">
        <v>19501</v>
      </c>
      <c r="L2257" s="8" t="s">
        <v>19502</v>
      </c>
      <c r="M2257" s="8">
        <v>0</v>
      </c>
      <c r="N2257" s="8" t="s">
        <v>307</v>
      </c>
      <c r="O2257" s="8" t="s">
        <v>3495</v>
      </c>
      <c r="P2257" s="12" t="s">
        <v>19503</v>
      </c>
    </row>
    <row r="2258" spans="1:16" ht="15.75" customHeight="1" x14ac:dyDescent="0.3">
      <c r="A2258" s="9">
        <v>2257</v>
      </c>
      <c r="B2258" s="7" t="s">
        <v>19504</v>
      </c>
      <c r="C2258" s="7">
        <v>49</v>
      </c>
      <c r="D2258" s="7" t="s">
        <v>19506</v>
      </c>
      <c r="E2258" s="7">
        <v>4</v>
      </c>
      <c r="F2258" s="7">
        <v>3</v>
      </c>
      <c r="G2258" s="7" t="s">
        <v>192</v>
      </c>
      <c r="H2258" s="7">
        <v>36</v>
      </c>
      <c r="I2258" s="7" t="s">
        <v>19507</v>
      </c>
      <c r="J2258" s="7" t="s">
        <v>19508</v>
      </c>
      <c r="K2258" s="7" t="s">
        <v>19509</v>
      </c>
      <c r="L2258" s="7" t="s">
        <v>19510</v>
      </c>
      <c r="M2258" s="7">
        <v>0</v>
      </c>
      <c r="N2258" s="7" t="s">
        <v>165</v>
      </c>
      <c r="O2258" s="7" t="s">
        <v>8579</v>
      </c>
      <c r="P2258" s="11" t="s">
        <v>19511</v>
      </c>
    </row>
    <row r="2259" spans="1:16" ht="15.75" customHeight="1" x14ac:dyDescent="0.3">
      <c r="A2259" s="10">
        <v>2258</v>
      </c>
      <c r="B2259" s="8" t="s">
        <v>19512</v>
      </c>
      <c r="C2259" s="8">
        <v>45</v>
      </c>
      <c r="D2259" s="8" t="s">
        <v>19513</v>
      </c>
      <c r="E2259" s="8">
        <v>4</v>
      </c>
      <c r="F2259" s="8">
        <v>2</v>
      </c>
      <c r="G2259" s="8" t="s">
        <v>116</v>
      </c>
      <c r="H2259" s="8">
        <v>95</v>
      </c>
      <c r="I2259" s="8" t="s">
        <v>19514</v>
      </c>
      <c r="J2259" s="8" t="s">
        <v>19516</v>
      </c>
      <c r="K2259" s="8" t="s">
        <v>19517</v>
      </c>
      <c r="L2259" s="8" t="s">
        <v>19518</v>
      </c>
      <c r="M2259" s="8">
        <v>0</v>
      </c>
      <c r="N2259" s="8" t="s">
        <v>222</v>
      </c>
      <c r="O2259" s="8" t="s">
        <v>1784</v>
      </c>
      <c r="P2259" s="12" t="s">
        <v>9676</v>
      </c>
    </row>
    <row r="2260" spans="1:16" ht="15.75" customHeight="1" x14ac:dyDescent="0.3">
      <c r="A2260" s="9">
        <v>2259</v>
      </c>
      <c r="B2260" s="7" t="s">
        <v>19519</v>
      </c>
      <c r="C2260" s="7">
        <v>14</v>
      </c>
      <c r="D2260" s="7" t="s">
        <v>19520</v>
      </c>
      <c r="E2260" s="7">
        <v>4</v>
      </c>
      <c r="F2260" s="7">
        <v>1</v>
      </c>
      <c r="G2260" s="7" t="s">
        <v>192</v>
      </c>
      <c r="H2260" s="7">
        <v>104</v>
      </c>
      <c r="I2260" s="7" t="s">
        <v>19521</v>
      </c>
      <c r="J2260" s="7" t="s">
        <v>19522</v>
      </c>
      <c r="K2260" s="7" t="s">
        <v>19524</v>
      </c>
      <c r="L2260" s="7" t="s">
        <v>19525</v>
      </c>
      <c r="M2260" s="7">
        <v>0</v>
      </c>
      <c r="N2260" s="7" t="s">
        <v>307</v>
      </c>
      <c r="O2260" s="7" t="s">
        <v>3495</v>
      </c>
      <c r="P2260" s="11" t="s">
        <v>903</v>
      </c>
    </row>
    <row r="2261" spans="1:16" ht="15.75" customHeight="1" x14ac:dyDescent="0.3">
      <c r="A2261" s="10">
        <v>2260</v>
      </c>
      <c r="B2261" s="8" t="s">
        <v>19526</v>
      </c>
      <c r="C2261" s="8">
        <v>32</v>
      </c>
      <c r="D2261" s="8" t="s">
        <v>19527</v>
      </c>
      <c r="E2261" s="8">
        <v>2</v>
      </c>
      <c r="F2261" s="8">
        <v>3</v>
      </c>
      <c r="G2261" s="8" t="s">
        <v>192</v>
      </c>
      <c r="H2261" s="8">
        <v>32</v>
      </c>
      <c r="I2261" s="8" t="s">
        <v>19529</v>
      </c>
      <c r="J2261" s="8" t="s">
        <v>19530</v>
      </c>
      <c r="K2261" s="8" t="s">
        <v>19531</v>
      </c>
      <c r="L2261" s="8" t="s">
        <v>19532</v>
      </c>
      <c r="M2261" s="8">
        <v>0</v>
      </c>
      <c r="N2261" s="8" t="s">
        <v>128</v>
      </c>
      <c r="O2261" s="8" t="s">
        <v>19533</v>
      </c>
      <c r="P2261" s="12" t="s">
        <v>19534</v>
      </c>
    </row>
    <row r="2262" spans="1:16" ht="15.75" customHeight="1" x14ac:dyDescent="0.3">
      <c r="A2262" s="9">
        <v>2261</v>
      </c>
      <c r="B2262" s="7" t="s">
        <v>19535</v>
      </c>
      <c r="C2262" s="7">
        <v>58</v>
      </c>
      <c r="D2262" s="7" t="s">
        <v>19536</v>
      </c>
      <c r="E2262" s="7">
        <v>2</v>
      </c>
      <c r="F2262" s="7">
        <v>2</v>
      </c>
      <c r="G2262" s="7" t="s">
        <v>116</v>
      </c>
      <c r="H2262" s="7">
        <v>113</v>
      </c>
      <c r="I2262" s="7" t="s">
        <v>19538</v>
      </c>
      <c r="J2262" s="7" t="s">
        <v>19539</v>
      </c>
      <c r="K2262" s="7" t="s">
        <v>19540</v>
      </c>
      <c r="L2262" s="7" t="s">
        <v>19541</v>
      </c>
      <c r="M2262" s="7">
        <v>0</v>
      </c>
      <c r="N2262" s="7" t="s">
        <v>165</v>
      </c>
      <c r="O2262" s="7" t="s">
        <v>19542</v>
      </c>
      <c r="P2262" s="11" t="s">
        <v>328</v>
      </c>
    </row>
    <row r="2263" spans="1:16" ht="15.75" customHeight="1" x14ac:dyDescent="0.3">
      <c r="A2263" s="10">
        <v>2262</v>
      </c>
      <c r="B2263" s="8" t="s">
        <v>19543</v>
      </c>
      <c r="C2263" s="8">
        <v>36</v>
      </c>
      <c r="D2263" s="8" t="s">
        <v>19544</v>
      </c>
      <c r="E2263" s="8">
        <v>3</v>
      </c>
      <c r="F2263" s="8">
        <v>2</v>
      </c>
      <c r="G2263" s="8" t="s">
        <v>192</v>
      </c>
      <c r="H2263" s="8">
        <v>48</v>
      </c>
      <c r="I2263" s="8" t="s">
        <v>19545</v>
      </c>
      <c r="J2263" s="8" t="s">
        <v>19546</v>
      </c>
      <c r="K2263" s="8" t="s">
        <v>19547</v>
      </c>
      <c r="L2263" s="8" t="s">
        <v>19548</v>
      </c>
      <c r="M2263" s="8">
        <v>0</v>
      </c>
      <c r="N2263" s="8" t="s">
        <v>128</v>
      </c>
      <c r="O2263" s="8" t="s">
        <v>19549</v>
      </c>
      <c r="P2263" s="12" t="s">
        <v>274</v>
      </c>
    </row>
    <row r="2264" spans="1:16" ht="15.75" customHeight="1" x14ac:dyDescent="0.3">
      <c r="A2264" s="9">
        <v>2263</v>
      </c>
      <c r="B2264" s="7" t="s">
        <v>19551</v>
      </c>
      <c r="C2264" s="7">
        <v>24</v>
      </c>
      <c r="D2264" s="7" t="s">
        <v>19552</v>
      </c>
      <c r="E2264" s="7">
        <v>5</v>
      </c>
      <c r="F2264" s="7">
        <v>3</v>
      </c>
      <c r="G2264" s="7" t="s">
        <v>803</v>
      </c>
      <c r="H2264" s="7">
        <v>10</v>
      </c>
      <c r="I2264" s="7" t="s">
        <v>19553</v>
      </c>
      <c r="J2264" s="7" t="s">
        <v>12125</v>
      </c>
      <c r="K2264" s="7"/>
      <c r="L2264" s="7" t="s">
        <v>19554</v>
      </c>
      <c r="M2264" s="7">
        <v>1</v>
      </c>
      <c r="N2264" s="7" t="s">
        <v>222</v>
      </c>
      <c r="O2264" s="7" t="s">
        <v>19555</v>
      </c>
      <c r="P2264" s="11"/>
    </row>
    <row r="2265" spans="1:16" ht="15.75" customHeight="1" x14ac:dyDescent="0.3">
      <c r="A2265" s="10">
        <v>2264</v>
      </c>
      <c r="B2265" s="8" t="s">
        <v>19556</v>
      </c>
      <c r="C2265" s="8">
        <v>8</v>
      </c>
      <c r="D2265" s="8" t="s">
        <v>19557</v>
      </c>
      <c r="E2265" s="8">
        <v>5</v>
      </c>
      <c r="F2265" s="8">
        <v>3</v>
      </c>
      <c r="G2265" s="8" t="s">
        <v>116</v>
      </c>
      <c r="H2265" s="8">
        <v>74</v>
      </c>
      <c r="I2265" s="8" t="s">
        <v>19558</v>
      </c>
      <c r="J2265" s="8" t="s">
        <v>19559</v>
      </c>
      <c r="K2265" s="8" t="s">
        <v>19560</v>
      </c>
      <c r="L2265" s="8" t="s">
        <v>19562</v>
      </c>
      <c r="M2265" s="8">
        <v>1</v>
      </c>
      <c r="N2265" s="8" t="s">
        <v>307</v>
      </c>
      <c r="O2265" s="8" t="s">
        <v>19563</v>
      </c>
      <c r="P2265" s="12" t="s">
        <v>135</v>
      </c>
    </row>
    <row r="2266" spans="1:16" ht="15.75" customHeight="1" x14ac:dyDescent="0.3">
      <c r="A2266" s="9">
        <v>2265</v>
      </c>
      <c r="B2266" s="7" t="s">
        <v>19564</v>
      </c>
      <c r="C2266" s="7">
        <v>17</v>
      </c>
      <c r="D2266" s="7" t="s">
        <v>19565</v>
      </c>
      <c r="E2266" s="7">
        <v>2</v>
      </c>
      <c r="F2266" s="7">
        <v>3</v>
      </c>
      <c r="G2266" s="7" t="s">
        <v>192</v>
      </c>
      <c r="H2266" s="7">
        <v>115</v>
      </c>
      <c r="I2266" s="7" t="s">
        <v>19566</v>
      </c>
      <c r="J2266" s="7" t="s">
        <v>19567</v>
      </c>
      <c r="K2266" s="7" t="s">
        <v>19569</v>
      </c>
      <c r="L2266" s="7" t="s">
        <v>19570</v>
      </c>
      <c r="M2266" s="7">
        <v>0</v>
      </c>
      <c r="N2266" s="7" t="s">
        <v>307</v>
      </c>
      <c r="O2266" s="7" t="s">
        <v>19571</v>
      </c>
      <c r="P2266" s="11" t="s">
        <v>584</v>
      </c>
    </row>
    <row r="2267" spans="1:16" ht="15.75" customHeight="1" x14ac:dyDescent="0.3">
      <c r="A2267" s="10">
        <v>2266</v>
      </c>
      <c r="B2267" s="8" t="s">
        <v>19572</v>
      </c>
      <c r="C2267" s="8">
        <v>12</v>
      </c>
      <c r="D2267" s="8" t="s">
        <v>19573</v>
      </c>
      <c r="E2267" s="8">
        <v>1</v>
      </c>
      <c r="F2267" s="8">
        <v>3</v>
      </c>
      <c r="G2267" s="8" t="s">
        <v>116</v>
      </c>
      <c r="H2267" s="8">
        <v>3</v>
      </c>
      <c r="I2267" s="8" t="s">
        <v>19574</v>
      </c>
      <c r="J2267" s="8" t="s">
        <v>19575</v>
      </c>
      <c r="K2267" s="8" t="s">
        <v>19576</v>
      </c>
      <c r="L2267" s="8" t="s">
        <v>19578</v>
      </c>
      <c r="M2267" s="8">
        <v>0</v>
      </c>
      <c r="N2267" s="8" t="s">
        <v>165</v>
      </c>
      <c r="O2267" s="8" t="s">
        <v>19579</v>
      </c>
      <c r="P2267" s="12" t="s">
        <v>293</v>
      </c>
    </row>
    <row r="2268" spans="1:16" ht="15.75" customHeight="1" x14ac:dyDescent="0.3">
      <c r="A2268" s="9">
        <v>2267</v>
      </c>
      <c r="B2268" s="7" t="s">
        <v>19580</v>
      </c>
      <c r="C2268" s="7">
        <v>22</v>
      </c>
      <c r="D2268" s="7" t="s">
        <v>19581</v>
      </c>
      <c r="E2268" s="7">
        <v>4</v>
      </c>
      <c r="F2268" s="7">
        <v>2</v>
      </c>
      <c r="G2268" s="7" t="s">
        <v>116</v>
      </c>
      <c r="H2268" s="7">
        <v>84</v>
      </c>
      <c r="I2268" s="7" t="s">
        <v>19582</v>
      </c>
      <c r="J2268" s="7" t="s">
        <v>19583</v>
      </c>
      <c r="K2268" s="7" t="s">
        <v>19585</v>
      </c>
      <c r="L2268" s="7" t="s">
        <v>19586</v>
      </c>
      <c r="M2268" s="7">
        <v>0</v>
      </c>
      <c r="N2268" s="7" t="s">
        <v>128</v>
      </c>
      <c r="O2268" s="7" t="s">
        <v>2607</v>
      </c>
      <c r="P2268" s="11" t="s">
        <v>1266</v>
      </c>
    </row>
    <row r="2269" spans="1:16" ht="15.75" customHeight="1" x14ac:dyDescent="0.3">
      <c r="A2269" s="10">
        <v>2268</v>
      </c>
      <c r="B2269" s="8" t="s">
        <v>19587</v>
      </c>
      <c r="C2269" s="8">
        <v>3</v>
      </c>
      <c r="D2269" s="8" t="s">
        <v>19588</v>
      </c>
      <c r="E2269" s="8">
        <v>1</v>
      </c>
      <c r="F2269" s="8">
        <v>3</v>
      </c>
      <c r="G2269" s="8" t="s">
        <v>192</v>
      </c>
      <c r="H2269" s="8">
        <v>35</v>
      </c>
      <c r="I2269" s="8" t="s">
        <v>19589</v>
      </c>
      <c r="J2269" s="8" t="s">
        <v>19590</v>
      </c>
      <c r="K2269" s="8" t="s">
        <v>19591</v>
      </c>
      <c r="L2269" s="8" t="s">
        <v>19592</v>
      </c>
      <c r="M2269" s="8">
        <v>1</v>
      </c>
      <c r="N2269" s="8" t="s">
        <v>307</v>
      </c>
      <c r="O2269" s="8" t="s">
        <v>19593</v>
      </c>
      <c r="P2269" s="12" t="s">
        <v>751</v>
      </c>
    </row>
    <row r="2270" spans="1:16" ht="15.75" customHeight="1" x14ac:dyDescent="0.3">
      <c r="A2270" s="9">
        <v>2269</v>
      </c>
      <c r="B2270" s="7" t="s">
        <v>19594</v>
      </c>
      <c r="C2270" s="7">
        <v>10</v>
      </c>
      <c r="D2270" s="7" t="s">
        <v>19595</v>
      </c>
      <c r="E2270" s="7">
        <v>1</v>
      </c>
      <c r="F2270" s="7">
        <v>3</v>
      </c>
      <c r="G2270" s="7" t="s">
        <v>116</v>
      </c>
      <c r="H2270" s="7">
        <v>92</v>
      </c>
      <c r="I2270" s="7" t="s">
        <v>19597</v>
      </c>
      <c r="J2270" s="7" t="s">
        <v>19598</v>
      </c>
      <c r="K2270" s="7" t="s">
        <v>19599</v>
      </c>
      <c r="L2270" s="7" t="s">
        <v>19600</v>
      </c>
      <c r="M2270" s="7">
        <v>0</v>
      </c>
      <c r="N2270" s="7" t="s">
        <v>165</v>
      </c>
      <c r="O2270" s="7" t="s">
        <v>19601</v>
      </c>
      <c r="P2270" s="11" t="s">
        <v>446</v>
      </c>
    </row>
    <row r="2271" spans="1:16" ht="15.75" customHeight="1" x14ac:dyDescent="0.3">
      <c r="A2271" s="10">
        <v>2270</v>
      </c>
      <c r="B2271" s="8" t="s">
        <v>19602</v>
      </c>
      <c r="C2271" s="8">
        <v>44</v>
      </c>
      <c r="D2271" s="8" t="s">
        <v>19603</v>
      </c>
      <c r="E2271" s="8">
        <v>1</v>
      </c>
      <c r="F2271" s="8">
        <v>3</v>
      </c>
      <c r="G2271" s="8" t="s">
        <v>192</v>
      </c>
      <c r="H2271" s="8">
        <v>109</v>
      </c>
      <c r="I2271" s="8" t="s">
        <v>19605</v>
      </c>
      <c r="J2271" s="8" t="s">
        <v>19606</v>
      </c>
      <c r="K2271" s="8" t="s">
        <v>19607</v>
      </c>
      <c r="L2271" s="8" t="s">
        <v>19608</v>
      </c>
      <c r="M2271" s="8">
        <v>0</v>
      </c>
      <c r="N2271" s="8" t="s">
        <v>128</v>
      </c>
      <c r="O2271" s="8" t="s">
        <v>19609</v>
      </c>
      <c r="P2271" s="12" t="s">
        <v>446</v>
      </c>
    </row>
    <row r="2272" spans="1:16" ht="15.75" customHeight="1" x14ac:dyDescent="0.3">
      <c r="A2272" s="9">
        <v>2271</v>
      </c>
      <c r="B2272" s="7" t="s">
        <v>19610</v>
      </c>
      <c r="C2272" s="7">
        <v>66</v>
      </c>
      <c r="D2272" s="7" t="s">
        <v>19612</v>
      </c>
      <c r="E2272" s="7">
        <v>1</v>
      </c>
      <c r="F2272" s="7">
        <v>3</v>
      </c>
      <c r="G2272" s="7" t="s">
        <v>116</v>
      </c>
      <c r="H2272" s="7">
        <v>43</v>
      </c>
      <c r="I2272" s="7" t="s">
        <v>19613</v>
      </c>
      <c r="J2272" s="7" t="s">
        <v>19614</v>
      </c>
      <c r="K2272" s="7" t="s">
        <v>19615</v>
      </c>
      <c r="L2272" s="7" t="s">
        <v>19616</v>
      </c>
      <c r="M2272" s="7">
        <v>0</v>
      </c>
      <c r="N2272" s="7" t="s">
        <v>307</v>
      </c>
      <c r="O2272" s="7" t="s">
        <v>19617</v>
      </c>
      <c r="P2272" s="11" t="s">
        <v>293</v>
      </c>
    </row>
    <row r="2273" spans="1:16" ht="15.75" customHeight="1" x14ac:dyDescent="0.3">
      <c r="A2273" s="10">
        <v>2272</v>
      </c>
      <c r="B2273" s="8" t="s">
        <v>19618</v>
      </c>
      <c r="C2273" s="8">
        <v>12</v>
      </c>
      <c r="D2273" s="8" t="s">
        <v>19619</v>
      </c>
      <c r="E2273" s="8">
        <v>2</v>
      </c>
      <c r="F2273" s="8">
        <v>2</v>
      </c>
      <c r="G2273" s="8" t="s">
        <v>192</v>
      </c>
      <c r="H2273" s="8">
        <v>23</v>
      </c>
      <c r="I2273" s="8" t="s">
        <v>19620</v>
      </c>
      <c r="J2273" s="8" t="s">
        <v>19621</v>
      </c>
      <c r="K2273" s="8" t="s">
        <v>13973</v>
      </c>
      <c r="L2273" s="8" t="s">
        <v>19622</v>
      </c>
      <c r="M2273" s="8">
        <v>0</v>
      </c>
      <c r="N2273" s="8" t="s">
        <v>307</v>
      </c>
      <c r="O2273" s="8" t="s">
        <v>19623</v>
      </c>
      <c r="P2273" s="12" t="s">
        <v>168</v>
      </c>
    </row>
    <row r="2274" spans="1:16" ht="15.75" customHeight="1" x14ac:dyDescent="0.3">
      <c r="A2274" s="9">
        <v>2273</v>
      </c>
      <c r="B2274" s="7" t="s">
        <v>19624</v>
      </c>
      <c r="C2274" s="7">
        <v>51</v>
      </c>
      <c r="D2274" s="7" t="s">
        <v>19625</v>
      </c>
      <c r="E2274" s="7">
        <v>3</v>
      </c>
      <c r="F2274" s="7">
        <v>2</v>
      </c>
      <c r="G2274" s="7" t="s">
        <v>116</v>
      </c>
      <c r="H2274" s="7">
        <v>102</v>
      </c>
      <c r="I2274" s="7" t="s">
        <v>19626</v>
      </c>
      <c r="J2274" s="7" t="s">
        <v>19628</v>
      </c>
      <c r="K2274" s="7" t="s">
        <v>19629</v>
      </c>
      <c r="L2274" s="7" t="s">
        <v>19630</v>
      </c>
      <c r="M2274" s="7">
        <v>0</v>
      </c>
      <c r="N2274" s="7" t="s">
        <v>307</v>
      </c>
      <c r="O2274" s="7" t="s">
        <v>19631</v>
      </c>
      <c r="P2274" s="11" t="s">
        <v>246</v>
      </c>
    </row>
    <row r="2275" spans="1:16" ht="15.75" customHeight="1" x14ac:dyDescent="0.3">
      <c r="A2275" s="10">
        <v>2274</v>
      </c>
      <c r="B2275" s="8" t="s">
        <v>19632</v>
      </c>
      <c r="C2275" s="8">
        <v>80</v>
      </c>
      <c r="D2275" s="8" t="s">
        <v>19633</v>
      </c>
      <c r="E2275" s="8">
        <v>1</v>
      </c>
      <c r="F2275" s="8">
        <v>3</v>
      </c>
      <c r="G2275" s="8" t="s">
        <v>116</v>
      </c>
      <c r="H2275" s="8">
        <v>12</v>
      </c>
      <c r="I2275" s="8" t="s">
        <v>19634</v>
      </c>
      <c r="J2275" s="8" t="s">
        <v>19635</v>
      </c>
      <c r="K2275" s="8" t="s">
        <v>19636</v>
      </c>
      <c r="L2275" s="8" t="s">
        <v>19638</v>
      </c>
      <c r="M2275" s="8">
        <v>1</v>
      </c>
      <c r="N2275" s="8" t="s">
        <v>128</v>
      </c>
      <c r="O2275" s="8" t="s">
        <v>19639</v>
      </c>
      <c r="P2275" s="12" t="s">
        <v>293</v>
      </c>
    </row>
    <row r="2276" spans="1:16" ht="15.75" customHeight="1" x14ac:dyDescent="0.3">
      <c r="A2276" s="9">
        <v>2275</v>
      </c>
      <c r="B2276" s="7" t="s">
        <v>19640</v>
      </c>
      <c r="C2276" s="7">
        <v>31</v>
      </c>
      <c r="D2276" s="7" t="s">
        <v>19641</v>
      </c>
      <c r="E2276" s="7">
        <v>1</v>
      </c>
      <c r="F2276" s="7">
        <v>3</v>
      </c>
      <c r="G2276" s="7" t="s">
        <v>192</v>
      </c>
      <c r="H2276" s="7">
        <v>59</v>
      </c>
      <c r="I2276" s="7" t="s">
        <v>19642</v>
      </c>
      <c r="J2276" s="7" t="s">
        <v>19643</v>
      </c>
      <c r="K2276" s="7" t="s">
        <v>19644</v>
      </c>
      <c r="L2276" s="7" t="s">
        <v>17824</v>
      </c>
      <c r="M2276" s="7">
        <v>0</v>
      </c>
      <c r="N2276" s="7" t="s">
        <v>165</v>
      </c>
      <c r="O2276" s="7" t="s">
        <v>19645</v>
      </c>
      <c r="P2276" s="11" t="s">
        <v>751</v>
      </c>
    </row>
    <row r="2277" spans="1:16" ht="15.75" customHeight="1" x14ac:dyDescent="0.3">
      <c r="A2277" s="10">
        <v>2276</v>
      </c>
      <c r="B2277" s="8" t="s">
        <v>19646</v>
      </c>
      <c r="C2277" s="8">
        <v>60</v>
      </c>
      <c r="D2277" s="8" t="s">
        <v>19648</v>
      </c>
      <c r="E2277" s="8">
        <v>1</v>
      </c>
      <c r="F2277" s="8">
        <v>2</v>
      </c>
      <c r="G2277" s="8" t="s">
        <v>116</v>
      </c>
      <c r="H2277" s="8">
        <v>108</v>
      </c>
      <c r="I2277" s="8" t="s">
        <v>19649</v>
      </c>
      <c r="J2277" s="8" t="s">
        <v>19650</v>
      </c>
      <c r="K2277" s="8" t="s">
        <v>19651</v>
      </c>
      <c r="L2277" s="8" t="s">
        <v>19652</v>
      </c>
      <c r="M2277" s="8">
        <v>0</v>
      </c>
      <c r="N2277" s="8" t="s">
        <v>307</v>
      </c>
      <c r="O2277" s="8" t="s">
        <v>19653</v>
      </c>
      <c r="P2277" s="12" t="s">
        <v>293</v>
      </c>
    </row>
    <row r="2278" spans="1:16" ht="15.75" customHeight="1" x14ac:dyDescent="0.3">
      <c r="A2278" s="9">
        <v>2277</v>
      </c>
      <c r="B2278" s="7" t="s">
        <v>19655</v>
      </c>
      <c r="C2278" s="7">
        <v>19</v>
      </c>
      <c r="D2278" s="7" t="s">
        <v>19656</v>
      </c>
      <c r="E2278" s="7">
        <v>1</v>
      </c>
      <c r="F2278" s="7">
        <v>3</v>
      </c>
      <c r="G2278" s="7" t="s">
        <v>192</v>
      </c>
      <c r="H2278" s="7">
        <v>106</v>
      </c>
      <c r="I2278" s="7" t="s">
        <v>19657</v>
      </c>
      <c r="J2278" s="7" t="s">
        <v>19658</v>
      </c>
      <c r="K2278" s="7" t="s">
        <v>19659</v>
      </c>
      <c r="L2278" s="7" t="s">
        <v>19660</v>
      </c>
      <c r="M2278" s="7">
        <v>0</v>
      </c>
      <c r="N2278" s="7" t="s">
        <v>128</v>
      </c>
      <c r="O2278" s="7" t="s">
        <v>19661</v>
      </c>
      <c r="P2278" s="11" t="s">
        <v>446</v>
      </c>
    </row>
    <row r="2279" spans="1:16" ht="15.75" customHeight="1" x14ac:dyDescent="0.3">
      <c r="A2279" s="10">
        <v>2278</v>
      </c>
      <c r="B2279" s="8" t="s">
        <v>19662</v>
      </c>
      <c r="C2279" s="8">
        <v>54</v>
      </c>
      <c r="D2279" s="8" t="s">
        <v>19663</v>
      </c>
      <c r="E2279" s="8">
        <v>3</v>
      </c>
      <c r="F2279" s="8">
        <v>2</v>
      </c>
      <c r="G2279" s="8" t="s">
        <v>116</v>
      </c>
      <c r="H2279" s="8">
        <v>72</v>
      </c>
      <c r="I2279" s="8" t="s">
        <v>19665</v>
      </c>
      <c r="J2279" s="8" t="s">
        <v>19666</v>
      </c>
      <c r="K2279" s="8" t="s">
        <v>19667</v>
      </c>
      <c r="L2279" s="8" t="s">
        <v>19668</v>
      </c>
      <c r="M2279" s="8">
        <v>0</v>
      </c>
      <c r="N2279" s="8" t="s">
        <v>307</v>
      </c>
      <c r="O2279" s="8" t="s">
        <v>19670</v>
      </c>
      <c r="P2279" s="12" t="s">
        <v>274</v>
      </c>
    </row>
    <row r="2280" spans="1:16" ht="15.75" customHeight="1" x14ac:dyDescent="0.3">
      <c r="A2280" s="9">
        <v>2279</v>
      </c>
      <c r="B2280" s="7" t="s">
        <v>19671</v>
      </c>
      <c r="C2280" s="7">
        <v>53</v>
      </c>
      <c r="D2280" s="7" t="s">
        <v>19672</v>
      </c>
      <c r="E2280" s="7">
        <v>3</v>
      </c>
      <c r="F2280" s="7">
        <v>3</v>
      </c>
      <c r="G2280" s="7" t="s">
        <v>192</v>
      </c>
      <c r="H2280" s="7">
        <v>117</v>
      </c>
      <c r="I2280" s="7" t="s">
        <v>19673</v>
      </c>
      <c r="J2280" s="7" t="s">
        <v>19674</v>
      </c>
      <c r="K2280" s="7" t="s">
        <v>19675</v>
      </c>
      <c r="L2280" s="7" t="s">
        <v>19676</v>
      </c>
      <c r="M2280" s="7">
        <v>0</v>
      </c>
      <c r="N2280" s="7" t="s">
        <v>307</v>
      </c>
      <c r="O2280" s="7" t="s">
        <v>19677</v>
      </c>
      <c r="P2280" s="11" t="s">
        <v>194</v>
      </c>
    </row>
    <row r="2281" spans="1:16" ht="15.75" customHeight="1" x14ac:dyDescent="0.3">
      <c r="A2281" s="10">
        <v>2280</v>
      </c>
      <c r="B2281" s="8" t="s">
        <v>19679</v>
      </c>
      <c r="C2281" s="8">
        <v>65</v>
      </c>
      <c r="D2281" s="8" t="s">
        <v>19680</v>
      </c>
      <c r="E2281" s="8">
        <v>1</v>
      </c>
      <c r="F2281" s="8">
        <v>2</v>
      </c>
      <c r="G2281" s="8" t="s">
        <v>192</v>
      </c>
      <c r="H2281" s="8">
        <v>92</v>
      </c>
      <c r="I2281" s="8" t="s">
        <v>19681</v>
      </c>
      <c r="J2281" s="8" t="s">
        <v>19682</v>
      </c>
      <c r="K2281" s="8" t="s">
        <v>19683</v>
      </c>
      <c r="L2281" s="8" t="s">
        <v>19684</v>
      </c>
      <c r="M2281" s="8">
        <v>0</v>
      </c>
      <c r="N2281" s="8" t="s">
        <v>128</v>
      </c>
      <c r="O2281" s="8" t="s">
        <v>19686</v>
      </c>
      <c r="P2281" s="12" t="s">
        <v>751</v>
      </c>
    </row>
    <row r="2282" spans="1:16" ht="15.75" customHeight="1" x14ac:dyDescent="0.3">
      <c r="A2282" s="9">
        <v>2281</v>
      </c>
      <c r="B2282" s="7" t="s">
        <v>19687</v>
      </c>
      <c r="C2282" s="7">
        <v>26</v>
      </c>
      <c r="D2282" s="7" t="s">
        <v>19688</v>
      </c>
      <c r="E2282" s="7">
        <v>2</v>
      </c>
      <c r="F2282" s="7">
        <v>3</v>
      </c>
      <c r="G2282" s="7" t="s">
        <v>116</v>
      </c>
      <c r="H2282" s="7">
        <v>60</v>
      </c>
      <c r="I2282" s="7" t="s">
        <v>19689</v>
      </c>
      <c r="J2282" s="7" t="s">
        <v>19690</v>
      </c>
      <c r="K2282" s="7" t="s">
        <v>19691</v>
      </c>
      <c r="L2282" s="7" t="s">
        <v>19692</v>
      </c>
      <c r="M2282" s="7">
        <v>0</v>
      </c>
      <c r="N2282" s="7" t="s">
        <v>165</v>
      </c>
      <c r="O2282" s="7" t="s">
        <v>19693</v>
      </c>
      <c r="P2282" s="11" t="s">
        <v>584</v>
      </c>
    </row>
    <row r="2283" spans="1:16" ht="15.75" customHeight="1" x14ac:dyDescent="0.3">
      <c r="A2283" s="10">
        <v>2282</v>
      </c>
      <c r="B2283" s="8" t="s">
        <v>19695</v>
      </c>
      <c r="C2283" s="8">
        <v>22</v>
      </c>
      <c r="D2283" s="8" t="s">
        <v>19696</v>
      </c>
      <c r="E2283" s="8">
        <v>5</v>
      </c>
      <c r="F2283" s="8">
        <v>3</v>
      </c>
      <c r="G2283" s="8" t="s">
        <v>116</v>
      </c>
      <c r="H2283" s="8">
        <v>63</v>
      </c>
      <c r="I2283" s="8" t="s">
        <v>19697</v>
      </c>
      <c r="J2283" s="8" t="s">
        <v>19698</v>
      </c>
      <c r="K2283" s="8" t="s">
        <v>19699</v>
      </c>
      <c r="L2283" s="8" t="s">
        <v>19700</v>
      </c>
      <c r="M2283" s="8">
        <v>0</v>
      </c>
      <c r="N2283" s="8" t="s">
        <v>307</v>
      </c>
      <c r="O2283" s="8" t="s">
        <v>19701</v>
      </c>
      <c r="P2283" s="12" t="s">
        <v>1735</v>
      </c>
    </row>
    <row r="2284" spans="1:16" ht="15.75" customHeight="1" x14ac:dyDescent="0.3">
      <c r="A2284" s="9">
        <v>2283</v>
      </c>
      <c r="B2284" s="7" t="s">
        <v>19703</v>
      </c>
      <c r="C2284" s="7">
        <v>61</v>
      </c>
      <c r="D2284" s="7" t="s">
        <v>19704</v>
      </c>
      <c r="E2284" s="7">
        <v>3</v>
      </c>
      <c r="F2284" s="7">
        <v>3</v>
      </c>
      <c r="G2284" s="7" t="s">
        <v>152</v>
      </c>
      <c r="H2284" s="7">
        <v>56</v>
      </c>
      <c r="I2284" s="7" t="s">
        <v>19705</v>
      </c>
      <c r="J2284" s="7"/>
      <c r="K2284" s="7"/>
      <c r="L2284" s="7" t="s">
        <v>19706</v>
      </c>
      <c r="M2284" s="7">
        <v>0</v>
      </c>
      <c r="N2284" s="7" t="s">
        <v>307</v>
      </c>
      <c r="O2284" s="7" t="s">
        <v>19707</v>
      </c>
      <c r="P2284" s="11"/>
    </row>
    <row r="2285" spans="1:16" ht="15.75" customHeight="1" x14ac:dyDescent="0.3">
      <c r="A2285" s="10">
        <v>2284</v>
      </c>
      <c r="B2285" s="8" t="s">
        <v>19708</v>
      </c>
      <c r="C2285" s="8">
        <v>16</v>
      </c>
      <c r="D2285" s="8" t="s">
        <v>19709</v>
      </c>
      <c r="E2285" s="8">
        <v>3</v>
      </c>
      <c r="F2285" s="8">
        <v>3</v>
      </c>
      <c r="G2285" s="8" t="s">
        <v>192</v>
      </c>
      <c r="H2285" s="8">
        <v>52</v>
      </c>
      <c r="I2285" s="8" t="s">
        <v>19710</v>
      </c>
      <c r="J2285" s="8" t="s">
        <v>19711</v>
      </c>
      <c r="K2285" s="8" t="s">
        <v>19712</v>
      </c>
      <c r="L2285" s="8" t="s">
        <v>19713</v>
      </c>
      <c r="M2285" s="8">
        <v>0</v>
      </c>
      <c r="N2285" s="8" t="s">
        <v>165</v>
      </c>
      <c r="O2285" s="8" t="s">
        <v>19714</v>
      </c>
      <c r="P2285" s="12" t="s">
        <v>246</v>
      </c>
    </row>
    <row r="2286" spans="1:16" ht="15.75" customHeight="1" x14ac:dyDescent="0.3">
      <c r="A2286" s="9">
        <v>2285</v>
      </c>
      <c r="B2286" s="7" t="s">
        <v>19715</v>
      </c>
      <c r="C2286" s="7">
        <v>27</v>
      </c>
      <c r="D2286" s="7" t="s">
        <v>19716</v>
      </c>
      <c r="E2286" s="7">
        <v>1</v>
      </c>
      <c r="F2286" s="7">
        <v>1</v>
      </c>
      <c r="G2286" s="7" t="s">
        <v>192</v>
      </c>
      <c r="H2286" s="7">
        <v>78</v>
      </c>
      <c r="I2286" s="7" t="s">
        <v>19717</v>
      </c>
      <c r="J2286" s="7" t="s">
        <v>19718</v>
      </c>
      <c r="K2286" s="7" t="s">
        <v>19719</v>
      </c>
      <c r="L2286" s="7" t="s">
        <v>19720</v>
      </c>
      <c r="M2286" s="7">
        <v>0</v>
      </c>
      <c r="N2286" s="7" t="s">
        <v>165</v>
      </c>
      <c r="O2286" s="7" t="s">
        <v>19721</v>
      </c>
      <c r="P2286" s="11" t="s">
        <v>446</v>
      </c>
    </row>
    <row r="2287" spans="1:16" ht="15.75" customHeight="1" x14ac:dyDescent="0.3">
      <c r="A2287" s="10">
        <v>2286</v>
      </c>
      <c r="B2287" s="8" t="s">
        <v>19723</v>
      </c>
      <c r="C2287" s="8">
        <v>80</v>
      </c>
      <c r="D2287" s="8" t="s">
        <v>19724</v>
      </c>
      <c r="E2287" s="8">
        <v>3</v>
      </c>
      <c r="F2287" s="8">
        <v>2</v>
      </c>
      <c r="G2287" s="8" t="s">
        <v>192</v>
      </c>
      <c r="H2287" s="8">
        <v>32</v>
      </c>
      <c r="I2287" s="8" t="s">
        <v>19725</v>
      </c>
      <c r="J2287" s="8" t="s">
        <v>19726</v>
      </c>
      <c r="K2287" s="8" t="s">
        <v>19727</v>
      </c>
      <c r="L2287" s="8" t="s">
        <v>19728</v>
      </c>
      <c r="M2287" s="8">
        <v>1</v>
      </c>
      <c r="N2287" s="8" t="s">
        <v>222</v>
      </c>
      <c r="O2287" s="8" t="s">
        <v>19729</v>
      </c>
      <c r="P2287" s="12" t="s">
        <v>246</v>
      </c>
    </row>
    <row r="2288" spans="1:16" ht="15.75" customHeight="1" x14ac:dyDescent="0.3">
      <c r="A2288" s="9">
        <v>2287</v>
      </c>
      <c r="B2288" s="7" t="s">
        <v>19730</v>
      </c>
      <c r="C2288" s="7">
        <v>70</v>
      </c>
      <c r="D2288" s="7" t="s">
        <v>19731</v>
      </c>
      <c r="E2288" s="7">
        <v>2</v>
      </c>
      <c r="F2288" s="7">
        <v>3</v>
      </c>
      <c r="G2288" s="7" t="s">
        <v>116</v>
      </c>
      <c r="H2288" s="7">
        <v>21</v>
      </c>
      <c r="I2288" s="7" t="s">
        <v>19733</v>
      </c>
      <c r="J2288" s="7" t="s">
        <v>19734</v>
      </c>
      <c r="K2288" s="7" t="s">
        <v>19735</v>
      </c>
      <c r="L2288" s="7" t="s">
        <v>19736</v>
      </c>
      <c r="M2288" s="7">
        <v>0</v>
      </c>
      <c r="N2288" s="7" t="s">
        <v>128</v>
      </c>
      <c r="O2288" s="7" t="s">
        <v>19737</v>
      </c>
      <c r="P2288" s="11" t="s">
        <v>328</v>
      </c>
    </row>
    <row r="2289" spans="1:16" ht="15.75" customHeight="1" x14ac:dyDescent="0.3">
      <c r="A2289" s="10">
        <v>2288</v>
      </c>
      <c r="B2289" s="8" t="s">
        <v>19738</v>
      </c>
      <c r="C2289" s="8">
        <v>4</v>
      </c>
      <c r="D2289" s="8" t="s">
        <v>19739</v>
      </c>
      <c r="E2289" s="8">
        <v>2</v>
      </c>
      <c r="F2289" s="8">
        <v>4</v>
      </c>
      <c r="G2289" s="8" t="s">
        <v>116</v>
      </c>
      <c r="H2289" s="8">
        <v>46</v>
      </c>
      <c r="I2289" s="8" t="s">
        <v>19740</v>
      </c>
      <c r="J2289" s="8" t="s">
        <v>19742</v>
      </c>
      <c r="K2289" s="8" t="s">
        <v>19743</v>
      </c>
      <c r="L2289" s="8" t="s">
        <v>19744</v>
      </c>
      <c r="M2289" s="8">
        <v>0</v>
      </c>
      <c r="N2289" s="8" t="s">
        <v>128</v>
      </c>
      <c r="O2289" s="8" t="s">
        <v>19745</v>
      </c>
      <c r="P2289" s="12" t="s">
        <v>584</v>
      </c>
    </row>
    <row r="2290" spans="1:16" ht="15.75" customHeight="1" x14ac:dyDescent="0.3">
      <c r="A2290" s="9">
        <v>2289</v>
      </c>
      <c r="B2290" s="7" t="s">
        <v>19746</v>
      </c>
      <c r="C2290" s="7">
        <v>12</v>
      </c>
      <c r="D2290" s="7" t="s">
        <v>19747</v>
      </c>
      <c r="E2290" s="7">
        <v>5</v>
      </c>
      <c r="F2290" s="7">
        <v>4</v>
      </c>
      <c r="G2290" s="7" t="s">
        <v>192</v>
      </c>
      <c r="H2290" s="7">
        <v>102</v>
      </c>
      <c r="I2290" s="7" t="s">
        <v>19748</v>
      </c>
      <c r="J2290" s="7" t="s">
        <v>19749</v>
      </c>
      <c r="K2290" s="7" t="s">
        <v>19750</v>
      </c>
      <c r="L2290" s="7" t="s">
        <v>19751</v>
      </c>
      <c r="M2290" s="7">
        <v>0</v>
      </c>
      <c r="N2290" s="7" t="s">
        <v>128</v>
      </c>
      <c r="O2290" s="7" t="s">
        <v>19752</v>
      </c>
      <c r="P2290" s="11" t="s">
        <v>843</v>
      </c>
    </row>
    <row r="2291" spans="1:16" ht="15.75" customHeight="1" x14ac:dyDescent="0.3">
      <c r="A2291" s="10">
        <v>2290</v>
      </c>
      <c r="B2291" s="8" t="s">
        <v>19753</v>
      </c>
      <c r="C2291" s="8">
        <v>21</v>
      </c>
      <c r="D2291" s="8" t="s">
        <v>19755</v>
      </c>
      <c r="E2291" s="8">
        <v>1</v>
      </c>
      <c r="F2291" s="8">
        <v>2</v>
      </c>
      <c r="G2291" s="8" t="s">
        <v>172</v>
      </c>
      <c r="H2291" s="8">
        <v>45</v>
      </c>
      <c r="I2291" s="8" t="s">
        <v>19756</v>
      </c>
      <c r="J2291" s="8" t="s">
        <v>19757</v>
      </c>
      <c r="K2291" s="8"/>
      <c r="L2291" s="8" t="s">
        <v>19758</v>
      </c>
      <c r="M2291" s="8">
        <v>0</v>
      </c>
      <c r="N2291" s="8" t="s">
        <v>307</v>
      </c>
      <c r="O2291" s="8" t="s">
        <v>19759</v>
      </c>
      <c r="P2291" s="12"/>
    </row>
    <row r="2292" spans="1:16" ht="15.75" customHeight="1" x14ac:dyDescent="0.3">
      <c r="A2292" s="9">
        <v>2291</v>
      </c>
      <c r="B2292" s="7" t="s">
        <v>19760</v>
      </c>
      <c r="C2292" s="7">
        <v>7</v>
      </c>
      <c r="D2292" s="7" t="s">
        <v>19761</v>
      </c>
      <c r="E2292" s="7">
        <v>2</v>
      </c>
      <c r="F2292" s="7">
        <v>3</v>
      </c>
      <c r="G2292" s="7" t="s">
        <v>116</v>
      </c>
      <c r="H2292" s="7">
        <v>25</v>
      </c>
      <c r="I2292" s="7" t="s">
        <v>19763</v>
      </c>
      <c r="J2292" s="7" t="s">
        <v>19764</v>
      </c>
      <c r="K2292" s="7" t="s">
        <v>19765</v>
      </c>
      <c r="L2292" s="7" t="s">
        <v>19766</v>
      </c>
      <c r="M2292" s="7">
        <v>0</v>
      </c>
      <c r="N2292" s="7" t="s">
        <v>307</v>
      </c>
      <c r="O2292" s="7" t="s">
        <v>19767</v>
      </c>
      <c r="P2292" s="11" t="s">
        <v>19768</v>
      </c>
    </row>
    <row r="2293" spans="1:16" ht="15.75" customHeight="1" x14ac:dyDescent="0.3">
      <c r="A2293" s="10">
        <v>2292</v>
      </c>
      <c r="B2293" s="8" t="s">
        <v>19769</v>
      </c>
      <c r="C2293" s="8">
        <v>51</v>
      </c>
      <c r="D2293" s="8" t="s">
        <v>19770</v>
      </c>
      <c r="E2293" s="8">
        <v>1</v>
      </c>
      <c r="F2293" s="8">
        <v>3</v>
      </c>
      <c r="G2293" s="8" t="s">
        <v>116</v>
      </c>
      <c r="H2293" s="8">
        <v>28</v>
      </c>
      <c r="I2293" s="8" t="s">
        <v>19772</v>
      </c>
      <c r="J2293" s="8" t="s">
        <v>19773</v>
      </c>
      <c r="K2293" s="8" t="s">
        <v>19774</v>
      </c>
      <c r="L2293" s="8" t="s">
        <v>19775</v>
      </c>
      <c r="M2293" s="8">
        <v>0</v>
      </c>
      <c r="N2293" s="8" t="s">
        <v>128</v>
      </c>
      <c r="O2293" s="8" t="s">
        <v>19776</v>
      </c>
      <c r="P2293" s="12" t="s">
        <v>225</v>
      </c>
    </row>
    <row r="2294" spans="1:16" ht="15.75" customHeight="1" x14ac:dyDescent="0.3">
      <c r="A2294" s="9">
        <v>2293</v>
      </c>
      <c r="B2294" s="7" t="s">
        <v>19777</v>
      </c>
      <c r="C2294" s="7">
        <v>12</v>
      </c>
      <c r="D2294" s="7" t="s">
        <v>10726</v>
      </c>
      <c r="E2294" s="7">
        <v>1</v>
      </c>
      <c r="F2294" s="7">
        <v>2</v>
      </c>
      <c r="G2294" s="7" t="s">
        <v>192</v>
      </c>
      <c r="H2294" s="7">
        <v>45</v>
      </c>
      <c r="I2294" s="7" t="s">
        <v>19779</v>
      </c>
      <c r="J2294" s="7" t="s">
        <v>19780</v>
      </c>
      <c r="K2294" s="7" t="s">
        <v>19781</v>
      </c>
      <c r="L2294" s="7" t="s">
        <v>19782</v>
      </c>
      <c r="M2294" s="7">
        <v>0</v>
      </c>
      <c r="N2294" s="7" t="s">
        <v>222</v>
      </c>
      <c r="O2294" s="7" t="s">
        <v>19783</v>
      </c>
      <c r="P2294" s="11" t="s">
        <v>446</v>
      </c>
    </row>
    <row r="2295" spans="1:16" ht="15.75" customHeight="1" x14ac:dyDescent="0.3">
      <c r="A2295" s="10">
        <v>2294</v>
      </c>
      <c r="B2295" s="8" t="s">
        <v>19784</v>
      </c>
      <c r="C2295" s="8">
        <v>27</v>
      </c>
      <c r="D2295" s="8" t="s">
        <v>19785</v>
      </c>
      <c r="E2295" s="8">
        <v>2</v>
      </c>
      <c r="F2295" s="8">
        <v>3</v>
      </c>
      <c r="G2295" s="8" t="s">
        <v>116</v>
      </c>
      <c r="H2295" s="8">
        <v>31</v>
      </c>
      <c r="I2295" s="8" t="s">
        <v>19787</v>
      </c>
      <c r="J2295" s="8" t="s">
        <v>19788</v>
      </c>
      <c r="K2295" s="8" t="s">
        <v>19789</v>
      </c>
      <c r="L2295" s="8" t="s">
        <v>19790</v>
      </c>
      <c r="M2295" s="8">
        <v>0</v>
      </c>
      <c r="N2295" s="8" t="s">
        <v>222</v>
      </c>
      <c r="O2295" s="8" t="s">
        <v>19791</v>
      </c>
      <c r="P2295" s="12" t="s">
        <v>19792</v>
      </c>
    </row>
    <row r="2296" spans="1:16" ht="15.75" customHeight="1" x14ac:dyDescent="0.3">
      <c r="A2296" s="9">
        <v>2295</v>
      </c>
      <c r="B2296" s="7" t="s">
        <v>19793</v>
      </c>
      <c r="C2296" s="7">
        <v>46</v>
      </c>
      <c r="D2296" s="7" t="s">
        <v>19795</v>
      </c>
      <c r="E2296" s="7">
        <v>1</v>
      </c>
      <c r="F2296" s="7">
        <v>3</v>
      </c>
      <c r="G2296" s="7" t="s">
        <v>192</v>
      </c>
      <c r="H2296" s="7">
        <v>26</v>
      </c>
      <c r="I2296" s="7" t="s">
        <v>19796</v>
      </c>
      <c r="J2296" s="7" t="s">
        <v>19797</v>
      </c>
      <c r="K2296" s="7" t="s">
        <v>19798</v>
      </c>
      <c r="L2296" s="7" t="s">
        <v>19799</v>
      </c>
      <c r="M2296" s="7">
        <v>0</v>
      </c>
      <c r="N2296" s="7" t="s">
        <v>128</v>
      </c>
      <c r="O2296" s="7" t="s">
        <v>19800</v>
      </c>
      <c r="P2296" s="11" t="s">
        <v>225</v>
      </c>
    </row>
    <row r="2297" spans="1:16" ht="15.75" customHeight="1" x14ac:dyDescent="0.3">
      <c r="A2297" s="10">
        <v>2296</v>
      </c>
      <c r="B2297" s="8" t="s">
        <v>19801</v>
      </c>
      <c r="C2297" s="8">
        <v>5</v>
      </c>
      <c r="D2297" s="8" t="s">
        <v>19802</v>
      </c>
      <c r="E2297" s="8">
        <v>3</v>
      </c>
      <c r="F2297" s="8">
        <v>3</v>
      </c>
      <c r="G2297" s="8" t="s">
        <v>116</v>
      </c>
      <c r="H2297" s="8">
        <v>63</v>
      </c>
      <c r="I2297" s="8" t="s">
        <v>19803</v>
      </c>
      <c r="J2297" s="8" t="s">
        <v>19804</v>
      </c>
      <c r="K2297" s="8" t="s">
        <v>19806</v>
      </c>
      <c r="L2297" s="8" t="s">
        <v>19807</v>
      </c>
      <c r="M2297" s="8">
        <v>0</v>
      </c>
      <c r="N2297" s="8" t="s">
        <v>165</v>
      </c>
      <c r="O2297" s="8" t="s">
        <v>19808</v>
      </c>
      <c r="P2297" s="12" t="s">
        <v>962</v>
      </c>
    </row>
    <row r="2298" spans="1:16" ht="15.75" customHeight="1" x14ac:dyDescent="0.3">
      <c r="A2298" s="9">
        <v>2297</v>
      </c>
      <c r="B2298" s="7" t="s">
        <v>19809</v>
      </c>
      <c r="C2298" s="7">
        <v>1</v>
      </c>
      <c r="D2298" s="7" t="s">
        <v>19810</v>
      </c>
      <c r="E2298" s="7">
        <v>3</v>
      </c>
      <c r="F2298" s="7">
        <v>3</v>
      </c>
      <c r="G2298" s="7" t="s">
        <v>116</v>
      </c>
      <c r="H2298" s="7">
        <v>78</v>
      </c>
      <c r="I2298" s="7" t="s">
        <v>19811</v>
      </c>
      <c r="J2298" s="7" t="s">
        <v>19813</v>
      </c>
      <c r="K2298" s="7" t="s">
        <v>19814</v>
      </c>
      <c r="L2298" s="7" t="s">
        <v>19815</v>
      </c>
      <c r="M2298" s="7">
        <v>0</v>
      </c>
      <c r="N2298" s="7" t="s">
        <v>165</v>
      </c>
      <c r="O2298" s="7" t="s">
        <v>19816</v>
      </c>
      <c r="P2298" s="11" t="s">
        <v>194</v>
      </c>
    </row>
    <row r="2299" spans="1:16" ht="15.75" customHeight="1" x14ac:dyDescent="0.3">
      <c r="A2299" s="10">
        <v>2298</v>
      </c>
      <c r="B2299" s="8" t="s">
        <v>19817</v>
      </c>
      <c r="C2299" s="8">
        <v>7</v>
      </c>
      <c r="D2299" s="8" t="s">
        <v>19818</v>
      </c>
      <c r="E2299" s="8">
        <v>3</v>
      </c>
      <c r="F2299" s="8">
        <v>4</v>
      </c>
      <c r="G2299" s="8" t="s">
        <v>192</v>
      </c>
      <c r="H2299" s="8">
        <v>20</v>
      </c>
      <c r="I2299" s="8" t="s">
        <v>19820</v>
      </c>
      <c r="J2299" s="8" t="s">
        <v>19821</v>
      </c>
      <c r="K2299" s="8" t="s">
        <v>19822</v>
      </c>
      <c r="L2299" s="8" t="s">
        <v>19823</v>
      </c>
      <c r="M2299" s="8">
        <v>0</v>
      </c>
      <c r="N2299" s="8" t="s">
        <v>307</v>
      </c>
      <c r="O2299" s="8" t="s">
        <v>19824</v>
      </c>
      <c r="P2299" s="12" t="s">
        <v>962</v>
      </c>
    </row>
    <row r="2300" spans="1:16" ht="15.75" customHeight="1" x14ac:dyDescent="0.3">
      <c r="A2300" s="9">
        <v>2299</v>
      </c>
      <c r="B2300" s="7" t="s">
        <v>19825</v>
      </c>
      <c r="C2300" s="7">
        <v>14</v>
      </c>
      <c r="D2300" s="7" t="s">
        <v>19826</v>
      </c>
      <c r="E2300" s="7">
        <v>1</v>
      </c>
      <c r="F2300" s="7">
        <v>3</v>
      </c>
      <c r="G2300" s="7" t="s">
        <v>192</v>
      </c>
      <c r="H2300" s="7">
        <v>79</v>
      </c>
      <c r="I2300" s="7" t="s">
        <v>19828</v>
      </c>
      <c r="J2300" s="7" t="s">
        <v>19829</v>
      </c>
      <c r="K2300" s="7" t="s">
        <v>19830</v>
      </c>
      <c r="L2300" s="7" t="s">
        <v>19831</v>
      </c>
      <c r="M2300" s="7">
        <v>1</v>
      </c>
      <c r="N2300" s="7" t="s">
        <v>165</v>
      </c>
      <c r="O2300" s="7" t="s">
        <v>19832</v>
      </c>
      <c r="P2300" s="11" t="s">
        <v>446</v>
      </c>
    </row>
    <row r="2301" spans="1:16" ht="15.75" customHeight="1" x14ac:dyDescent="0.3">
      <c r="A2301" s="10">
        <v>2300</v>
      </c>
      <c r="B2301" s="8" t="s">
        <v>19834</v>
      </c>
      <c r="C2301" s="8">
        <v>65</v>
      </c>
      <c r="D2301" s="8" t="s">
        <v>19835</v>
      </c>
      <c r="E2301" s="8">
        <v>3</v>
      </c>
      <c r="F2301" s="8">
        <v>3</v>
      </c>
      <c r="G2301" s="8" t="s">
        <v>116</v>
      </c>
      <c r="H2301" s="8">
        <v>104</v>
      </c>
      <c r="I2301" s="8" t="s">
        <v>19836</v>
      </c>
      <c r="J2301" s="8" t="s">
        <v>19837</v>
      </c>
      <c r="K2301" s="8" t="s">
        <v>19838</v>
      </c>
      <c r="L2301" s="8" t="s">
        <v>19839</v>
      </c>
      <c r="M2301" s="8">
        <v>0</v>
      </c>
      <c r="N2301" s="8" t="s">
        <v>307</v>
      </c>
      <c r="O2301" s="8" t="s">
        <v>19840</v>
      </c>
      <c r="P2301" s="12" t="s">
        <v>274</v>
      </c>
    </row>
    <row r="2302" spans="1:16" ht="15.75" customHeight="1" x14ac:dyDescent="0.3">
      <c r="A2302" s="9">
        <v>2301</v>
      </c>
      <c r="B2302" s="7" t="s">
        <v>19842</v>
      </c>
      <c r="C2302" s="7">
        <v>60</v>
      </c>
      <c r="D2302" s="7" t="s">
        <v>19843</v>
      </c>
      <c r="E2302" s="7">
        <v>5</v>
      </c>
      <c r="F2302" s="7">
        <v>3</v>
      </c>
      <c r="G2302" s="7" t="s">
        <v>116</v>
      </c>
      <c r="H2302" s="7">
        <v>106</v>
      </c>
      <c r="I2302" s="7" t="s">
        <v>19844</v>
      </c>
      <c r="J2302" s="7" t="s">
        <v>19845</v>
      </c>
      <c r="K2302" s="7" t="s">
        <v>19846</v>
      </c>
      <c r="L2302" s="7" t="s">
        <v>19847</v>
      </c>
      <c r="M2302" s="7">
        <v>0</v>
      </c>
      <c r="N2302" s="7" t="s">
        <v>165</v>
      </c>
      <c r="O2302" s="7" t="s">
        <v>19848</v>
      </c>
      <c r="P2302" s="11" t="s">
        <v>843</v>
      </c>
    </row>
    <row r="2303" spans="1:16" ht="15.75" customHeight="1" x14ac:dyDescent="0.3">
      <c r="A2303" s="10">
        <v>2302</v>
      </c>
      <c r="B2303" s="8" t="s">
        <v>19850</v>
      </c>
      <c r="C2303" s="8">
        <v>62</v>
      </c>
      <c r="D2303" s="8" t="s">
        <v>19851</v>
      </c>
      <c r="E2303" s="8">
        <v>1</v>
      </c>
      <c r="F2303" s="8">
        <v>4</v>
      </c>
      <c r="G2303" s="8" t="s">
        <v>192</v>
      </c>
      <c r="H2303" s="8">
        <v>23</v>
      </c>
      <c r="I2303" s="8" t="s">
        <v>19852</v>
      </c>
      <c r="J2303" s="8" t="s">
        <v>19853</v>
      </c>
      <c r="K2303" s="8" t="s">
        <v>19854</v>
      </c>
      <c r="L2303" s="8" t="s">
        <v>19855</v>
      </c>
      <c r="M2303" s="8">
        <v>0</v>
      </c>
      <c r="N2303" s="8" t="s">
        <v>128</v>
      </c>
      <c r="O2303" s="8" t="s">
        <v>19856</v>
      </c>
      <c r="P2303" s="12" t="s">
        <v>225</v>
      </c>
    </row>
    <row r="2304" spans="1:16" ht="15.75" customHeight="1" x14ac:dyDescent="0.3">
      <c r="A2304" s="9">
        <v>2303</v>
      </c>
      <c r="B2304" s="7" t="s">
        <v>19858</v>
      </c>
      <c r="C2304" s="7">
        <v>19</v>
      </c>
      <c r="D2304" s="7" t="s">
        <v>19859</v>
      </c>
      <c r="E2304" s="7">
        <v>1</v>
      </c>
      <c r="F2304" s="7">
        <v>3</v>
      </c>
      <c r="G2304" s="7" t="s">
        <v>116</v>
      </c>
      <c r="H2304" s="7">
        <v>87</v>
      </c>
      <c r="I2304" s="7" t="s">
        <v>19860</v>
      </c>
      <c r="J2304" s="7" t="s">
        <v>19861</v>
      </c>
      <c r="K2304" s="7" t="s">
        <v>19862</v>
      </c>
      <c r="L2304" s="7" t="s">
        <v>19863</v>
      </c>
      <c r="M2304" s="7">
        <v>0</v>
      </c>
      <c r="N2304" s="7" t="s">
        <v>128</v>
      </c>
      <c r="O2304" s="7" t="s">
        <v>19864</v>
      </c>
      <c r="P2304" s="11" t="s">
        <v>363</v>
      </c>
    </row>
    <row r="2305" spans="1:16" ht="15.75" customHeight="1" x14ac:dyDescent="0.3">
      <c r="A2305" s="10">
        <v>2304</v>
      </c>
      <c r="B2305" s="8" t="s">
        <v>19865</v>
      </c>
      <c r="C2305" s="8">
        <v>30</v>
      </c>
      <c r="D2305" s="8" t="s">
        <v>19866</v>
      </c>
      <c r="E2305" s="8">
        <v>3</v>
      </c>
      <c r="F2305" s="8">
        <v>3</v>
      </c>
      <c r="G2305" s="8" t="s">
        <v>192</v>
      </c>
      <c r="H2305" s="8">
        <v>66</v>
      </c>
      <c r="I2305" s="8" t="s">
        <v>19868</v>
      </c>
      <c r="J2305" s="8" t="s">
        <v>19869</v>
      </c>
      <c r="K2305" s="8" t="s">
        <v>19870</v>
      </c>
      <c r="L2305" s="8" t="s">
        <v>19871</v>
      </c>
      <c r="M2305" s="8">
        <v>0</v>
      </c>
      <c r="N2305" s="8" t="s">
        <v>165</v>
      </c>
      <c r="O2305" s="8" t="s">
        <v>19872</v>
      </c>
      <c r="P2305" s="12" t="s">
        <v>274</v>
      </c>
    </row>
    <row r="2306" spans="1:16" ht="15.75" customHeight="1" x14ac:dyDescent="0.3">
      <c r="A2306" s="9">
        <v>2305</v>
      </c>
      <c r="B2306" s="7" t="s">
        <v>19873</v>
      </c>
      <c r="C2306" s="7">
        <v>31</v>
      </c>
      <c r="D2306" s="7" t="s">
        <v>19874</v>
      </c>
      <c r="E2306" s="7">
        <v>2</v>
      </c>
      <c r="F2306" s="7">
        <v>2</v>
      </c>
      <c r="G2306" s="7" t="s">
        <v>192</v>
      </c>
      <c r="H2306" s="7">
        <v>64</v>
      </c>
      <c r="I2306" s="7" t="s">
        <v>19876</v>
      </c>
      <c r="J2306" s="7" t="s">
        <v>19877</v>
      </c>
      <c r="K2306" s="7" t="s">
        <v>19878</v>
      </c>
      <c r="L2306" s="7" t="s">
        <v>19879</v>
      </c>
      <c r="M2306" s="7">
        <v>0</v>
      </c>
      <c r="N2306" s="7" t="s">
        <v>222</v>
      </c>
      <c r="O2306" s="7" t="s">
        <v>19880</v>
      </c>
      <c r="P2306" s="11" t="s">
        <v>398</v>
      </c>
    </row>
    <row r="2307" spans="1:16" ht="15.75" customHeight="1" x14ac:dyDescent="0.3">
      <c r="A2307" s="10">
        <v>2306</v>
      </c>
      <c r="B2307" s="8" t="s">
        <v>19881</v>
      </c>
      <c r="C2307" s="8">
        <v>44</v>
      </c>
      <c r="D2307" s="8" t="s">
        <v>19883</v>
      </c>
      <c r="E2307" s="8">
        <v>3</v>
      </c>
      <c r="F2307" s="8">
        <v>4</v>
      </c>
      <c r="G2307" s="8" t="s">
        <v>192</v>
      </c>
      <c r="H2307" s="8">
        <v>77</v>
      </c>
      <c r="I2307" s="8" t="s">
        <v>19884</v>
      </c>
      <c r="J2307" s="8" t="s">
        <v>19885</v>
      </c>
      <c r="K2307" s="8" t="s">
        <v>19886</v>
      </c>
      <c r="L2307" s="8" t="s">
        <v>19887</v>
      </c>
      <c r="M2307" s="8">
        <v>0</v>
      </c>
      <c r="N2307" s="8" t="s">
        <v>222</v>
      </c>
      <c r="O2307" s="8" t="s">
        <v>19888</v>
      </c>
      <c r="P2307" s="12" t="s">
        <v>962</v>
      </c>
    </row>
    <row r="2308" spans="1:16" ht="15.75" customHeight="1" x14ac:dyDescent="0.3">
      <c r="A2308" s="9">
        <v>2307</v>
      </c>
      <c r="B2308" s="7" t="s">
        <v>19889</v>
      </c>
      <c r="C2308" s="7">
        <v>69</v>
      </c>
      <c r="D2308" s="7" t="s">
        <v>19890</v>
      </c>
      <c r="E2308" s="7">
        <v>2</v>
      </c>
      <c r="F2308" s="7">
        <v>2</v>
      </c>
      <c r="G2308" s="7" t="s">
        <v>192</v>
      </c>
      <c r="H2308" s="7">
        <v>25</v>
      </c>
      <c r="I2308" s="7" t="s">
        <v>19892</v>
      </c>
      <c r="J2308" s="7" t="s">
        <v>19893</v>
      </c>
      <c r="K2308" s="7" t="s">
        <v>19894</v>
      </c>
      <c r="L2308" s="7" t="s">
        <v>19895</v>
      </c>
      <c r="M2308" s="7">
        <v>1</v>
      </c>
      <c r="N2308" s="7" t="s">
        <v>128</v>
      </c>
      <c r="O2308" s="7" t="s">
        <v>19896</v>
      </c>
      <c r="P2308" s="11" t="s">
        <v>328</v>
      </c>
    </row>
    <row r="2309" spans="1:16" ht="15.75" customHeight="1" x14ac:dyDescent="0.3">
      <c r="A2309" s="10">
        <v>2308</v>
      </c>
      <c r="B2309" s="8" t="s">
        <v>19897</v>
      </c>
      <c r="C2309" s="8">
        <v>57</v>
      </c>
      <c r="D2309" s="8" t="s">
        <v>19898</v>
      </c>
      <c r="E2309" s="8">
        <v>3</v>
      </c>
      <c r="F2309" s="8">
        <v>3</v>
      </c>
      <c r="G2309" s="8" t="s">
        <v>116</v>
      </c>
      <c r="H2309" s="8">
        <v>8</v>
      </c>
      <c r="I2309" s="8" t="s">
        <v>19899</v>
      </c>
      <c r="J2309" s="8" t="s">
        <v>19900</v>
      </c>
      <c r="K2309" s="8" t="s">
        <v>19901</v>
      </c>
      <c r="L2309" s="8" t="s">
        <v>19902</v>
      </c>
      <c r="M2309" s="8">
        <v>1</v>
      </c>
      <c r="N2309" s="8" t="s">
        <v>165</v>
      </c>
      <c r="O2309" s="8" t="s">
        <v>19903</v>
      </c>
      <c r="P2309" s="12" t="s">
        <v>274</v>
      </c>
    </row>
    <row r="2310" spans="1:16" ht="15.75" customHeight="1" x14ac:dyDescent="0.3">
      <c r="A2310" s="9">
        <v>2309</v>
      </c>
      <c r="B2310" s="7" t="s">
        <v>19904</v>
      </c>
      <c r="C2310" s="7">
        <v>37</v>
      </c>
      <c r="D2310" s="7" t="s">
        <v>19905</v>
      </c>
      <c r="E2310" s="7">
        <v>3</v>
      </c>
      <c r="F2310" s="7">
        <v>2</v>
      </c>
      <c r="G2310" s="7" t="s">
        <v>192</v>
      </c>
      <c r="H2310" s="7">
        <v>66</v>
      </c>
      <c r="I2310" s="7" t="s">
        <v>19907</v>
      </c>
      <c r="J2310" s="7" t="s">
        <v>19908</v>
      </c>
      <c r="K2310" s="7" t="s">
        <v>19909</v>
      </c>
      <c r="L2310" s="7" t="s">
        <v>19910</v>
      </c>
      <c r="M2310" s="7">
        <v>0</v>
      </c>
      <c r="N2310" s="7" t="s">
        <v>128</v>
      </c>
      <c r="O2310" s="7" t="s">
        <v>19911</v>
      </c>
      <c r="P2310" s="11" t="s">
        <v>274</v>
      </c>
    </row>
    <row r="2311" spans="1:16" ht="15.75" customHeight="1" x14ac:dyDescent="0.3">
      <c r="A2311" s="10">
        <v>2310</v>
      </c>
      <c r="B2311" s="8" t="s">
        <v>19912</v>
      </c>
      <c r="C2311" s="8">
        <v>23</v>
      </c>
      <c r="D2311" s="8" t="s">
        <v>19913</v>
      </c>
      <c r="E2311" s="8">
        <v>1</v>
      </c>
      <c r="F2311" s="8">
        <v>3</v>
      </c>
      <c r="G2311" s="8" t="s">
        <v>116</v>
      </c>
      <c r="H2311" s="8">
        <v>116</v>
      </c>
      <c r="I2311" s="8" t="s">
        <v>19915</v>
      </c>
      <c r="J2311" s="8" t="s">
        <v>19916</v>
      </c>
      <c r="K2311" s="8" t="s">
        <v>19917</v>
      </c>
      <c r="L2311" s="8" t="s">
        <v>19918</v>
      </c>
      <c r="M2311" s="8">
        <v>1</v>
      </c>
      <c r="N2311" s="8" t="s">
        <v>307</v>
      </c>
      <c r="O2311" s="8" t="s">
        <v>19920</v>
      </c>
      <c r="P2311" s="12" t="s">
        <v>363</v>
      </c>
    </row>
    <row r="2312" spans="1:16" ht="15.75" customHeight="1" x14ac:dyDescent="0.3">
      <c r="A2312" s="9">
        <v>2311</v>
      </c>
      <c r="B2312" s="7" t="s">
        <v>19921</v>
      </c>
      <c r="C2312" s="7">
        <v>71</v>
      </c>
      <c r="D2312" s="7" t="s">
        <v>19922</v>
      </c>
      <c r="E2312" s="7">
        <v>3</v>
      </c>
      <c r="F2312" s="7">
        <v>3</v>
      </c>
      <c r="G2312" s="7" t="s">
        <v>172</v>
      </c>
      <c r="H2312" s="7">
        <v>50</v>
      </c>
      <c r="I2312" s="7" t="s">
        <v>19923</v>
      </c>
      <c r="J2312" s="7" t="s">
        <v>19924</v>
      </c>
      <c r="K2312" s="7"/>
      <c r="L2312" s="7" t="s">
        <v>19926</v>
      </c>
      <c r="M2312" s="7">
        <v>0</v>
      </c>
      <c r="N2312" s="7" t="s">
        <v>165</v>
      </c>
      <c r="O2312" s="7" t="s">
        <v>19927</v>
      </c>
      <c r="P2312" s="11"/>
    </row>
    <row r="2313" spans="1:16" ht="15.75" customHeight="1" x14ac:dyDescent="0.3">
      <c r="A2313" s="10">
        <v>2312</v>
      </c>
      <c r="B2313" s="8" t="s">
        <v>19928</v>
      </c>
      <c r="C2313" s="8">
        <v>28</v>
      </c>
      <c r="D2313" s="8" t="s">
        <v>19929</v>
      </c>
      <c r="E2313" s="8">
        <v>2</v>
      </c>
      <c r="F2313" s="8">
        <v>3</v>
      </c>
      <c r="G2313" s="8" t="s">
        <v>116</v>
      </c>
      <c r="H2313" s="8">
        <v>64</v>
      </c>
      <c r="I2313" s="8" t="s">
        <v>19931</v>
      </c>
      <c r="J2313" s="8" t="s">
        <v>19932</v>
      </c>
      <c r="K2313" s="8" t="s">
        <v>19933</v>
      </c>
      <c r="L2313" s="8" t="s">
        <v>19934</v>
      </c>
      <c r="M2313" s="8">
        <v>1</v>
      </c>
      <c r="N2313" s="8" t="s">
        <v>307</v>
      </c>
      <c r="O2313" s="8" t="s">
        <v>19935</v>
      </c>
      <c r="P2313" s="12" t="s">
        <v>19936</v>
      </c>
    </row>
    <row r="2314" spans="1:16" ht="15.75" customHeight="1" x14ac:dyDescent="0.3">
      <c r="A2314" s="9">
        <v>2313</v>
      </c>
      <c r="B2314" s="7" t="s">
        <v>19937</v>
      </c>
      <c r="C2314" s="7">
        <v>37</v>
      </c>
      <c r="D2314" s="7" t="s">
        <v>19938</v>
      </c>
      <c r="E2314" s="7">
        <v>1</v>
      </c>
      <c r="F2314" s="7">
        <v>3</v>
      </c>
      <c r="G2314" s="7" t="s">
        <v>192</v>
      </c>
      <c r="H2314" s="7">
        <v>79</v>
      </c>
      <c r="I2314" s="7" t="s">
        <v>19940</v>
      </c>
      <c r="J2314" s="7" t="s">
        <v>19941</v>
      </c>
      <c r="K2314" s="7" t="s">
        <v>19942</v>
      </c>
      <c r="L2314" s="7" t="s">
        <v>19943</v>
      </c>
      <c r="M2314" s="7">
        <v>0</v>
      </c>
      <c r="N2314" s="7" t="s">
        <v>128</v>
      </c>
      <c r="O2314" s="7" t="s">
        <v>19944</v>
      </c>
      <c r="P2314" s="11" t="s">
        <v>751</v>
      </c>
    </row>
    <row r="2315" spans="1:16" ht="15.75" customHeight="1" x14ac:dyDescent="0.3">
      <c r="A2315" s="10">
        <v>2314</v>
      </c>
      <c r="B2315" s="8" t="s">
        <v>19945</v>
      </c>
      <c r="C2315" s="8">
        <v>24</v>
      </c>
      <c r="D2315" s="8" t="s">
        <v>19946</v>
      </c>
      <c r="E2315" s="8">
        <v>4</v>
      </c>
      <c r="F2315" s="8">
        <v>3</v>
      </c>
      <c r="G2315" s="8" t="s">
        <v>116</v>
      </c>
      <c r="H2315" s="8">
        <v>58</v>
      </c>
      <c r="I2315" s="8" t="s">
        <v>19948</v>
      </c>
      <c r="J2315" s="8" t="s">
        <v>19949</v>
      </c>
      <c r="K2315" s="8" t="s">
        <v>19950</v>
      </c>
      <c r="L2315" s="8" t="s">
        <v>19951</v>
      </c>
      <c r="M2315" s="8">
        <v>0</v>
      </c>
      <c r="N2315" s="8" t="s">
        <v>165</v>
      </c>
      <c r="O2315" s="8" t="s">
        <v>2859</v>
      </c>
      <c r="P2315" s="12" t="s">
        <v>903</v>
      </c>
    </row>
    <row r="2316" spans="1:16" ht="15.75" customHeight="1" x14ac:dyDescent="0.3">
      <c r="A2316" s="9">
        <v>2315</v>
      </c>
      <c r="B2316" s="7" t="s">
        <v>19952</v>
      </c>
      <c r="C2316" s="7">
        <v>15</v>
      </c>
      <c r="D2316" s="7" t="s">
        <v>19953</v>
      </c>
      <c r="E2316" s="7">
        <v>2</v>
      </c>
      <c r="F2316" s="7">
        <v>3</v>
      </c>
      <c r="G2316" s="7" t="s">
        <v>116</v>
      </c>
      <c r="H2316" s="7">
        <v>100</v>
      </c>
      <c r="I2316" s="7" t="s">
        <v>19955</v>
      </c>
      <c r="J2316" s="7" t="s">
        <v>19956</v>
      </c>
      <c r="K2316" s="7" t="s">
        <v>19957</v>
      </c>
      <c r="L2316" s="7" t="s">
        <v>19958</v>
      </c>
      <c r="M2316" s="7">
        <v>1</v>
      </c>
      <c r="N2316" s="7" t="s">
        <v>165</v>
      </c>
      <c r="O2316" s="7" t="s">
        <v>19959</v>
      </c>
      <c r="P2316" s="11" t="s">
        <v>328</v>
      </c>
    </row>
    <row r="2317" spans="1:16" ht="15.75" customHeight="1" x14ac:dyDescent="0.3">
      <c r="A2317" s="10">
        <v>2316</v>
      </c>
      <c r="B2317" s="8" t="s">
        <v>19960</v>
      </c>
      <c r="C2317" s="8">
        <v>73</v>
      </c>
      <c r="D2317" s="8" t="s">
        <v>19961</v>
      </c>
      <c r="E2317" s="8">
        <v>3</v>
      </c>
      <c r="F2317" s="8">
        <v>2</v>
      </c>
      <c r="G2317" s="8" t="s">
        <v>116</v>
      </c>
      <c r="H2317" s="8">
        <v>99</v>
      </c>
      <c r="I2317" s="8" t="s">
        <v>19963</v>
      </c>
      <c r="J2317" s="8" t="s">
        <v>19964</v>
      </c>
      <c r="K2317" s="8" t="s">
        <v>19965</v>
      </c>
      <c r="L2317" s="8" t="s">
        <v>19966</v>
      </c>
      <c r="M2317" s="8">
        <v>1</v>
      </c>
      <c r="N2317" s="8" t="s">
        <v>128</v>
      </c>
      <c r="O2317" s="8" t="s">
        <v>19967</v>
      </c>
      <c r="P2317" s="12" t="s">
        <v>194</v>
      </c>
    </row>
    <row r="2318" spans="1:16" ht="15.75" customHeight="1" x14ac:dyDescent="0.3">
      <c r="A2318" s="9">
        <v>2317</v>
      </c>
      <c r="B2318" s="7" t="s">
        <v>19968</v>
      </c>
      <c r="C2318" s="7">
        <v>63</v>
      </c>
      <c r="D2318" s="7" t="s">
        <v>19969</v>
      </c>
      <c r="E2318" s="7">
        <v>3</v>
      </c>
      <c r="F2318" s="7">
        <v>4</v>
      </c>
      <c r="G2318" s="7" t="s">
        <v>116</v>
      </c>
      <c r="H2318" s="7">
        <v>91</v>
      </c>
      <c r="I2318" s="7" t="s">
        <v>19971</v>
      </c>
      <c r="J2318" s="7" t="s">
        <v>19972</v>
      </c>
      <c r="K2318" s="7" t="s">
        <v>19973</v>
      </c>
      <c r="L2318" s="7" t="s">
        <v>19974</v>
      </c>
      <c r="M2318" s="7">
        <v>0</v>
      </c>
      <c r="N2318" s="7" t="s">
        <v>165</v>
      </c>
      <c r="O2318" s="7" t="s">
        <v>19975</v>
      </c>
      <c r="P2318" s="11" t="s">
        <v>962</v>
      </c>
    </row>
    <row r="2319" spans="1:16" ht="15.75" customHeight="1" x14ac:dyDescent="0.3">
      <c r="A2319" s="10">
        <v>2318</v>
      </c>
      <c r="B2319" s="8" t="s">
        <v>19976</v>
      </c>
      <c r="C2319" s="8">
        <v>46</v>
      </c>
      <c r="D2319" s="8" t="s">
        <v>19977</v>
      </c>
      <c r="E2319" s="8">
        <v>1</v>
      </c>
      <c r="F2319" s="8">
        <v>4</v>
      </c>
      <c r="G2319" s="8" t="s">
        <v>116</v>
      </c>
      <c r="H2319" s="8">
        <v>111</v>
      </c>
      <c r="I2319" s="8" t="s">
        <v>19978</v>
      </c>
      <c r="J2319" s="8" t="s">
        <v>19979</v>
      </c>
      <c r="K2319" s="8" t="s">
        <v>19980</v>
      </c>
      <c r="L2319" s="8" t="s">
        <v>19981</v>
      </c>
      <c r="M2319" s="8">
        <v>0</v>
      </c>
      <c r="N2319" s="8" t="s">
        <v>165</v>
      </c>
      <c r="O2319" s="8" t="s">
        <v>19983</v>
      </c>
      <c r="P2319" s="12" t="s">
        <v>293</v>
      </c>
    </row>
    <row r="2320" spans="1:16" ht="15.75" customHeight="1" x14ac:dyDescent="0.3">
      <c r="A2320" s="9">
        <v>2319</v>
      </c>
      <c r="B2320" s="7" t="s">
        <v>19984</v>
      </c>
      <c r="C2320" s="7">
        <v>63</v>
      </c>
      <c r="D2320" s="7" t="s">
        <v>19985</v>
      </c>
      <c r="E2320" s="7">
        <v>4</v>
      </c>
      <c r="F2320" s="7">
        <v>2</v>
      </c>
      <c r="G2320" s="7" t="s">
        <v>116</v>
      </c>
      <c r="H2320" s="7">
        <v>94</v>
      </c>
      <c r="I2320" s="7" t="s">
        <v>19986</v>
      </c>
      <c r="J2320" s="7" t="s">
        <v>19987</v>
      </c>
      <c r="K2320" s="7" t="s">
        <v>19988</v>
      </c>
      <c r="L2320" s="7" t="s">
        <v>19989</v>
      </c>
      <c r="M2320" s="7">
        <v>0</v>
      </c>
      <c r="N2320" s="7" t="s">
        <v>165</v>
      </c>
      <c r="O2320" s="7" t="s">
        <v>1504</v>
      </c>
      <c r="P2320" s="11" t="s">
        <v>19990</v>
      </c>
    </row>
    <row r="2321" spans="1:16" ht="15.75" customHeight="1" x14ac:dyDescent="0.3">
      <c r="A2321" s="10">
        <v>2320</v>
      </c>
      <c r="B2321" s="8" t="s">
        <v>19991</v>
      </c>
      <c r="C2321" s="8">
        <v>72</v>
      </c>
      <c r="D2321" s="8" t="s">
        <v>19992</v>
      </c>
      <c r="E2321" s="8">
        <v>3</v>
      </c>
      <c r="F2321" s="8">
        <v>3</v>
      </c>
      <c r="G2321" s="8" t="s">
        <v>116</v>
      </c>
      <c r="H2321" s="8">
        <v>1</v>
      </c>
      <c r="I2321" s="8" t="s">
        <v>19993</v>
      </c>
      <c r="J2321" s="8" t="s">
        <v>19994</v>
      </c>
      <c r="K2321" s="8" t="s">
        <v>19995</v>
      </c>
      <c r="L2321" s="8" t="s">
        <v>19996</v>
      </c>
      <c r="M2321" s="8">
        <v>0</v>
      </c>
      <c r="N2321" s="8" t="s">
        <v>222</v>
      </c>
      <c r="O2321" s="8" t="s">
        <v>19997</v>
      </c>
      <c r="P2321" s="12" t="s">
        <v>246</v>
      </c>
    </row>
    <row r="2322" spans="1:16" ht="15.75" customHeight="1" x14ac:dyDescent="0.3">
      <c r="A2322" s="9">
        <v>2321</v>
      </c>
      <c r="B2322" s="7" t="s">
        <v>19998</v>
      </c>
      <c r="C2322" s="7">
        <v>2</v>
      </c>
      <c r="D2322" s="7" t="s">
        <v>20000</v>
      </c>
      <c r="E2322" s="7">
        <v>4</v>
      </c>
      <c r="F2322" s="7">
        <v>3</v>
      </c>
      <c r="G2322" s="7" t="s">
        <v>116</v>
      </c>
      <c r="H2322" s="7">
        <v>25</v>
      </c>
      <c r="I2322" s="7" t="s">
        <v>20001</v>
      </c>
      <c r="J2322" s="7" t="s">
        <v>20002</v>
      </c>
      <c r="K2322" s="7" t="s">
        <v>20003</v>
      </c>
      <c r="L2322" s="7" t="s">
        <v>20004</v>
      </c>
      <c r="M2322" s="7">
        <v>0</v>
      </c>
      <c r="N2322" s="7" t="s">
        <v>307</v>
      </c>
      <c r="O2322" s="7" t="s">
        <v>6445</v>
      </c>
      <c r="P2322" s="11" t="s">
        <v>20005</v>
      </c>
    </row>
    <row r="2323" spans="1:16" ht="15.75" customHeight="1" x14ac:dyDescent="0.3">
      <c r="A2323" s="10">
        <v>2322</v>
      </c>
      <c r="B2323" s="8" t="s">
        <v>20006</v>
      </c>
      <c r="C2323" s="8">
        <v>75</v>
      </c>
      <c r="D2323" s="8" t="s">
        <v>20007</v>
      </c>
      <c r="E2323" s="8">
        <v>3</v>
      </c>
      <c r="F2323" s="8">
        <v>2</v>
      </c>
      <c r="G2323" s="8" t="s">
        <v>192</v>
      </c>
      <c r="H2323" s="8">
        <v>79</v>
      </c>
      <c r="I2323" s="8" t="s">
        <v>20008</v>
      </c>
      <c r="J2323" s="8" t="s">
        <v>20009</v>
      </c>
      <c r="K2323" s="8" t="s">
        <v>20010</v>
      </c>
      <c r="L2323" s="8" t="s">
        <v>20011</v>
      </c>
      <c r="M2323" s="8">
        <v>1</v>
      </c>
      <c r="N2323" s="8" t="s">
        <v>128</v>
      </c>
      <c r="O2323" s="8" t="s">
        <v>20013</v>
      </c>
      <c r="P2323" s="12" t="s">
        <v>194</v>
      </c>
    </row>
    <row r="2324" spans="1:16" ht="15.75" customHeight="1" x14ac:dyDescent="0.3">
      <c r="A2324" s="9">
        <v>2323</v>
      </c>
      <c r="B2324" s="7" t="s">
        <v>20014</v>
      </c>
      <c r="C2324" s="7">
        <v>9</v>
      </c>
      <c r="D2324" s="7" t="s">
        <v>20015</v>
      </c>
      <c r="E2324" s="7">
        <v>1</v>
      </c>
      <c r="F2324" s="7">
        <v>3</v>
      </c>
      <c r="G2324" s="7" t="s">
        <v>116</v>
      </c>
      <c r="H2324" s="7">
        <v>110</v>
      </c>
      <c r="I2324" s="7" t="s">
        <v>20016</v>
      </c>
      <c r="J2324" s="7" t="s">
        <v>20017</v>
      </c>
      <c r="K2324" s="7" t="s">
        <v>20018</v>
      </c>
      <c r="L2324" s="7" t="s">
        <v>20019</v>
      </c>
      <c r="M2324" s="7">
        <v>0</v>
      </c>
      <c r="N2324" s="7" t="s">
        <v>307</v>
      </c>
      <c r="O2324" s="7" t="s">
        <v>20020</v>
      </c>
      <c r="P2324" s="11" t="s">
        <v>293</v>
      </c>
    </row>
    <row r="2325" spans="1:16" ht="15.75" customHeight="1" x14ac:dyDescent="0.3">
      <c r="A2325" s="10">
        <v>2324</v>
      </c>
      <c r="B2325" s="8" t="s">
        <v>20021</v>
      </c>
      <c r="C2325" s="8">
        <v>12</v>
      </c>
      <c r="D2325" s="8" t="s">
        <v>20022</v>
      </c>
      <c r="E2325" s="8">
        <v>3</v>
      </c>
      <c r="F2325" s="8">
        <v>1</v>
      </c>
      <c r="G2325" s="8" t="s">
        <v>192</v>
      </c>
      <c r="H2325" s="8">
        <v>82</v>
      </c>
      <c r="I2325" s="8" t="s">
        <v>20023</v>
      </c>
      <c r="J2325" s="8" t="s">
        <v>20024</v>
      </c>
      <c r="K2325" s="8" t="s">
        <v>20025</v>
      </c>
      <c r="L2325" s="8" t="s">
        <v>20026</v>
      </c>
      <c r="M2325" s="8">
        <v>0</v>
      </c>
      <c r="N2325" s="8" t="s">
        <v>128</v>
      </c>
      <c r="O2325" s="8" t="s">
        <v>20027</v>
      </c>
      <c r="P2325" s="12" t="s">
        <v>877</v>
      </c>
    </row>
    <row r="2326" spans="1:16" ht="15.75" customHeight="1" x14ac:dyDescent="0.3">
      <c r="A2326" s="9">
        <v>2325</v>
      </c>
      <c r="B2326" s="7" t="s">
        <v>20029</v>
      </c>
      <c r="C2326" s="7">
        <v>36</v>
      </c>
      <c r="D2326" s="7" t="s">
        <v>20030</v>
      </c>
      <c r="E2326" s="7">
        <v>5</v>
      </c>
      <c r="F2326" s="7">
        <v>3</v>
      </c>
      <c r="G2326" s="7" t="s">
        <v>116</v>
      </c>
      <c r="H2326" s="7">
        <v>34</v>
      </c>
      <c r="I2326" s="7" t="s">
        <v>20031</v>
      </c>
      <c r="J2326" s="7" t="s">
        <v>20032</v>
      </c>
      <c r="K2326" s="7" t="s">
        <v>20033</v>
      </c>
      <c r="L2326" s="7" t="s">
        <v>20034</v>
      </c>
      <c r="M2326" s="7">
        <v>1</v>
      </c>
      <c r="N2326" s="7" t="s">
        <v>128</v>
      </c>
      <c r="O2326" s="7" t="s">
        <v>20035</v>
      </c>
      <c r="P2326" s="11" t="s">
        <v>135</v>
      </c>
    </row>
    <row r="2327" spans="1:16" ht="15.75" customHeight="1" x14ac:dyDescent="0.3">
      <c r="A2327" s="10">
        <v>2326</v>
      </c>
      <c r="B2327" s="8" t="s">
        <v>20036</v>
      </c>
      <c r="C2327" s="8">
        <v>29</v>
      </c>
      <c r="D2327" s="8" t="s">
        <v>20037</v>
      </c>
      <c r="E2327" s="8">
        <v>1</v>
      </c>
      <c r="F2327" s="8">
        <v>2</v>
      </c>
      <c r="G2327" s="8" t="s">
        <v>192</v>
      </c>
      <c r="H2327" s="8">
        <v>90</v>
      </c>
      <c r="I2327" s="8" t="s">
        <v>20038</v>
      </c>
      <c r="J2327" s="8" t="s">
        <v>20039</v>
      </c>
      <c r="K2327" s="8" t="s">
        <v>20040</v>
      </c>
      <c r="L2327" s="8" t="s">
        <v>20041</v>
      </c>
      <c r="M2327" s="8">
        <v>0</v>
      </c>
      <c r="N2327" s="8" t="s">
        <v>128</v>
      </c>
      <c r="O2327" s="8" t="s">
        <v>20042</v>
      </c>
      <c r="P2327" s="12" t="s">
        <v>446</v>
      </c>
    </row>
    <row r="2328" spans="1:16" ht="15.75" customHeight="1" x14ac:dyDescent="0.3">
      <c r="A2328" s="9">
        <v>2327</v>
      </c>
      <c r="B2328" s="7" t="s">
        <v>20043</v>
      </c>
      <c r="C2328" s="7">
        <v>61</v>
      </c>
      <c r="D2328" s="7" t="s">
        <v>20044</v>
      </c>
      <c r="E2328" s="7">
        <v>1</v>
      </c>
      <c r="F2328" s="7">
        <v>3</v>
      </c>
      <c r="G2328" s="7" t="s">
        <v>116</v>
      </c>
      <c r="H2328" s="7">
        <v>105</v>
      </c>
      <c r="I2328" s="7" t="s">
        <v>20045</v>
      </c>
      <c r="J2328" s="7" t="s">
        <v>20046</v>
      </c>
      <c r="K2328" s="7" t="s">
        <v>20047</v>
      </c>
      <c r="L2328" s="7" t="s">
        <v>20048</v>
      </c>
      <c r="M2328" s="7">
        <v>1</v>
      </c>
      <c r="N2328" s="7" t="s">
        <v>165</v>
      </c>
      <c r="O2328" s="7" t="s">
        <v>20050</v>
      </c>
      <c r="P2328" s="11" t="s">
        <v>363</v>
      </c>
    </row>
    <row r="2329" spans="1:16" ht="15.75" customHeight="1" x14ac:dyDescent="0.3">
      <c r="A2329" s="10">
        <v>2328</v>
      </c>
      <c r="B2329" s="8" t="s">
        <v>20051</v>
      </c>
      <c r="C2329" s="8">
        <v>50</v>
      </c>
      <c r="D2329" s="8" t="s">
        <v>20052</v>
      </c>
      <c r="E2329" s="8">
        <v>3</v>
      </c>
      <c r="F2329" s="8">
        <v>2</v>
      </c>
      <c r="G2329" s="8" t="s">
        <v>116</v>
      </c>
      <c r="H2329" s="8">
        <v>71</v>
      </c>
      <c r="I2329" s="8" t="s">
        <v>20053</v>
      </c>
      <c r="J2329" s="8" t="s">
        <v>20054</v>
      </c>
      <c r="K2329" s="8" t="s">
        <v>20055</v>
      </c>
      <c r="L2329" s="8" t="s">
        <v>20057</v>
      </c>
      <c r="M2329" s="8">
        <v>0</v>
      </c>
      <c r="N2329" s="8" t="s">
        <v>307</v>
      </c>
      <c r="O2329" s="8" t="s">
        <v>20058</v>
      </c>
      <c r="P2329" s="12" t="s">
        <v>194</v>
      </c>
    </row>
    <row r="2330" spans="1:16" ht="15.75" customHeight="1" x14ac:dyDescent="0.3">
      <c r="A2330" s="9">
        <v>2329</v>
      </c>
      <c r="B2330" s="7" t="s">
        <v>20059</v>
      </c>
      <c r="C2330" s="7">
        <v>40</v>
      </c>
      <c r="D2330" s="7" t="s">
        <v>20060</v>
      </c>
      <c r="E2330" s="7">
        <v>4</v>
      </c>
      <c r="F2330" s="7">
        <v>2</v>
      </c>
      <c r="G2330" s="7" t="s">
        <v>116</v>
      </c>
      <c r="H2330" s="7">
        <v>120</v>
      </c>
      <c r="I2330" s="7" t="s">
        <v>20061</v>
      </c>
      <c r="J2330" s="7" t="s">
        <v>20062</v>
      </c>
      <c r="K2330" s="7" t="s">
        <v>20063</v>
      </c>
      <c r="L2330" s="7" t="s">
        <v>20064</v>
      </c>
      <c r="M2330" s="7">
        <v>0</v>
      </c>
      <c r="N2330" s="7" t="s">
        <v>128</v>
      </c>
      <c r="O2330" s="7" t="s">
        <v>1265</v>
      </c>
      <c r="P2330" s="11" t="s">
        <v>1266</v>
      </c>
    </row>
    <row r="2331" spans="1:16" ht="15.75" customHeight="1" x14ac:dyDescent="0.3">
      <c r="A2331" s="10">
        <v>2330</v>
      </c>
      <c r="B2331" s="8" t="s">
        <v>20066</v>
      </c>
      <c r="C2331" s="8">
        <v>52</v>
      </c>
      <c r="D2331" s="8" t="s">
        <v>20067</v>
      </c>
      <c r="E2331" s="8">
        <v>1</v>
      </c>
      <c r="F2331" s="8">
        <v>3</v>
      </c>
      <c r="G2331" s="8" t="s">
        <v>192</v>
      </c>
      <c r="H2331" s="8">
        <v>112</v>
      </c>
      <c r="I2331" s="8" t="s">
        <v>20068</v>
      </c>
      <c r="J2331" s="8" t="s">
        <v>20069</v>
      </c>
      <c r="K2331" s="8" t="s">
        <v>20070</v>
      </c>
      <c r="L2331" s="8" t="s">
        <v>20071</v>
      </c>
      <c r="M2331" s="8">
        <v>0</v>
      </c>
      <c r="N2331" s="8" t="s">
        <v>165</v>
      </c>
      <c r="O2331" s="8" t="s">
        <v>20072</v>
      </c>
      <c r="P2331" s="12" t="s">
        <v>751</v>
      </c>
    </row>
    <row r="2332" spans="1:16" ht="15.75" customHeight="1" x14ac:dyDescent="0.3">
      <c r="A2332" s="9">
        <v>2331</v>
      </c>
      <c r="B2332" s="7" t="s">
        <v>20073</v>
      </c>
      <c r="C2332" s="7">
        <v>25</v>
      </c>
      <c r="D2332" s="7" t="s">
        <v>20074</v>
      </c>
      <c r="E2332" s="7">
        <v>5</v>
      </c>
      <c r="F2332" s="7">
        <v>4</v>
      </c>
      <c r="G2332" s="7" t="s">
        <v>116</v>
      </c>
      <c r="H2332" s="7">
        <v>56</v>
      </c>
      <c r="I2332" s="7" t="s">
        <v>20076</v>
      </c>
      <c r="J2332" s="7" t="s">
        <v>20077</v>
      </c>
      <c r="K2332" s="7" t="s">
        <v>20078</v>
      </c>
      <c r="L2332" s="7" t="s">
        <v>20079</v>
      </c>
      <c r="M2332" s="7">
        <v>0</v>
      </c>
      <c r="N2332" s="7" t="s">
        <v>307</v>
      </c>
      <c r="O2332" s="7" t="s">
        <v>20080</v>
      </c>
      <c r="P2332" s="11" t="s">
        <v>705</v>
      </c>
    </row>
    <row r="2333" spans="1:16" ht="15.75" customHeight="1" x14ac:dyDescent="0.3">
      <c r="A2333" s="10">
        <v>2332</v>
      </c>
      <c r="B2333" s="8" t="s">
        <v>20081</v>
      </c>
      <c r="C2333" s="8">
        <v>30</v>
      </c>
      <c r="D2333" s="8" t="s">
        <v>20082</v>
      </c>
      <c r="E2333" s="8">
        <v>1</v>
      </c>
      <c r="F2333" s="8">
        <v>3</v>
      </c>
      <c r="G2333" s="8" t="s">
        <v>116</v>
      </c>
      <c r="H2333" s="8">
        <v>47</v>
      </c>
      <c r="I2333" s="8" t="s">
        <v>20083</v>
      </c>
      <c r="J2333" s="8" t="s">
        <v>20084</v>
      </c>
      <c r="K2333" s="8" t="s">
        <v>20085</v>
      </c>
      <c r="L2333" s="8" t="s">
        <v>20086</v>
      </c>
      <c r="M2333" s="8">
        <v>0</v>
      </c>
      <c r="N2333" s="8" t="s">
        <v>307</v>
      </c>
      <c r="O2333" s="8" t="s">
        <v>20087</v>
      </c>
      <c r="P2333" s="12" t="s">
        <v>446</v>
      </c>
    </row>
    <row r="2334" spans="1:16" ht="15.75" customHeight="1" x14ac:dyDescent="0.3">
      <c r="A2334" s="9">
        <v>2333</v>
      </c>
      <c r="B2334" s="7" t="s">
        <v>20088</v>
      </c>
      <c r="C2334" s="7">
        <v>79</v>
      </c>
      <c r="D2334" s="7" t="s">
        <v>20089</v>
      </c>
      <c r="E2334" s="7">
        <v>1</v>
      </c>
      <c r="F2334" s="7">
        <v>3</v>
      </c>
      <c r="G2334" s="7" t="s">
        <v>116</v>
      </c>
      <c r="H2334" s="7">
        <v>95</v>
      </c>
      <c r="I2334" s="7" t="s">
        <v>20090</v>
      </c>
      <c r="J2334" s="7" t="s">
        <v>20091</v>
      </c>
      <c r="K2334" s="7" t="s">
        <v>20092</v>
      </c>
      <c r="L2334" s="7" t="s">
        <v>20093</v>
      </c>
      <c r="M2334" s="7">
        <v>0</v>
      </c>
      <c r="N2334" s="7" t="s">
        <v>165</v>
      </c>
      <c r="O2334" s="7" t="s">
        <v>20094</v>
      </c>
      <c r="P2334" s="11" t="s">
        <v>363</v>
      </c>
    </row>
    <row r="2335" spans="1:16" ht="15.75" customHeight="1" x14ac:dyDescent="0.3">
      <c r="A2335" s="10">
        <v>2334</v>
      </c>
      <c r="B2335" s="8" t="s">
        <v>20095</v>
      </c>
      <c r="C2335" s="8">
        <v>24</v>
      </c>
      <c r="D2335" s="8" t="s">
        <v>20097</v>
      </c>
      <c r="E2335" s="8">
        <v>4</v>
      </c>
      <c r="F2335" s="8">
        <v>1</v>
      </c>
      <c r="G2335" s="8" t="s">
        <v>192</v>
      </c>
      <c r="H2335" s="8">
        <v>114</v>
      </c>
      <c r="I2335" s="8" t="s">
        <v>20098</v>
      </c>
      <c r="J2335" s="8" t="s">
        <v>20099</v>
      </c>
      <c r="K2335" s="8" t="s">
        <v>20100</v>
      </c>
      <c r="L2335" s="8" t="s">
        <v>20101</v>
      </c>
      <c r="M2335" s="8">
        <v>0</v>
      </c>
      <c r="N2335" s="8" t="s">
        <v>307</v>
      </c>
      <c r="O2335" s="8" t="s">
        <v>973</v>
      </c>
      <c r="P2335" s="12" t="s">
        <v>1512</v>
      </c>
    </row>
    <row r="2336" spans="1:16" ht="15.75" customHeight="1" x14ac:dyDescent="0.3">
      <c r="A2336" s="9">
        <v>2335</v>
      </c>
      <c r="B2336" s="7" t="s">
        <v>20102</v>
      </c>
      <c r="C2336" s="7">
        <v>40</v>
      </c>
      <c r="D2336" s="7" t="s">
        <v>20103</v>
      </c>
      <c r="E2336" s="7">
        <v>2</v>
      </c>
      <c r="F2336" s="7">
        <v>3</v>
      </c>
      <c r="G2336" s="7" t="s">
        <v>192</v>
      </c>
      <c r="H2336" s="7">
        <v>57</v>
      </c>
      <c r="I2336" s="7" t="s">
        <v>20104</v>
      </c>
      <c r="J2336" s="7" t="s">
        <v>20105</v>
      </c>
      <c r="K2336" s="7" t="s">
        <v>20106</v>
      </c>
      <c r="L2336" s="7" t="s">
        <v>20107</v>
      </c>
      <c r="M2336" s="7">
        <v>0</v>
      </c>
      <c r="N2336" s="7" t="s">
        <v>307</v>
      </c>
      <c r="O2336" s="7" t="s">
        <v>20108</v>
      </c>
      <c r="P2336" s="11" t="s">
        <v>328</v>
      </c>
    </row>
    <row r="2337" spans="1:16" ht="15.75" customHeight="1" x14ac:dyDescent="0.3">
      <c r="A2337" s="10">
        <v>2336</v>
      </c>
      <c r="B2337" s="8" t="s">
        <v>20110</v>
      </c>
      <c r="C2337" s="8">
        <v>76</v>
      </c>
      <c r="D2337" s="8" t="s">
        <v>4794</v>
      </c>
      <c r="E2337" s="8">
        <v>1</v>
      </c>
      <c r="F2337" s="8">
        <v>3</v>
      </c>
      <c r="G2337" s="8" t="s">
        <v>192</v>
      </c>
      <c r="H2337" s="8">
        <v>33</v>
      </c>
      <c r="I2337" s="8" t="s">
        <v>20111</v>
      </c>
      <c r="J2337" s="8" t="s">
        <v>20112</v>
      </c>
      <c r="K2337" s="8" t="s">
        <v>20113</v>
      </c>
      <c r="L2337" s="8" t="s">
        <v>20114</v>
      </c>
      <c r="M2337" s="8">
        <v>1</v>
      </c>
      <c r="N2337" s="8" t="s">
        <v>165</v>
      </c>
      <c r="O2337" s="8" t="s">
        <v>20115</v>
      </c>
      <c r="P2337" s="12" t="s">
        <v>363</v>
      </c>
    </row>
    <row r="2338" spans="1:16" ht="15.75" customHeight="1" x14ac:dyDescent="0.3">
      <c r="A2338" s="9">
        <v>2337</v>
      </c>
      <c r="B2338" s="7" t="s">
        <v>20116</v>
      </c>
      <c r="C2338" s="7">
        <v>26</v>
      </c>
      <c r="D2338" s="7" t="s">
        <v>20118</v>
      </c>
      <c r="E2338" s="7">
        <v>1</v>
      </c>
      <c r="F2338" s="7">
        <v>3</v>
      </c>
      <c r="G2338" s="7" t="s">
        <v>192</v>
      </c>
      <c r="H2338" s="7">
        <v>119</v>
      </c>
      <c r="I2338" s="7" t="s">
        <v>20119</v>
      </c>
      <c r="J2338" s="7" t="s">
        <v>20120</v>
      </c>
      <c r="K2338" s="7" t="s">
        <v>20121</v>
      </c>
      <c r="L2338" s="7" t="s">
        <v>20122</v>
      </c>
      <c r="M2338" s="7">
        <v>0</v>
      </c>
      <c r="N2338" s="7" t="s">
        <v>165</v>
      </c>
      <c r="O2338" s="7" t="s">
        <v>20123</v>
      </c>
      <c r="P2338" s="11" t="s">
        <v>293</v>
      </c>
    </row>
    <row r="2339" spans="1:16" ht="15.75" customHeight="1" x14ac:dyDescent="0.3">
      <c r="A2339" s="10">
        <v>2338</v>
      </c>
      <c r="B2339" s="8" t="s">
        <v>20124</v>
      </c>
      <c r="C2339" s="8">
        <v>73</v>
      </c>
      <c r="D2339" s="8" t="s">
        <v>20126</v>
      </c>
      <c r="E2339" s="8">
        <v>1</v>
      </c>
      <c r="F2339" s="8">
        <v>2</v>
      </c>
      <c r="G2339" s="8" t="s">
        <v>116</v>
      </c>
      <c r="H2339" s="8">
        <v>1</v>
      </c>
      <c r="I2339" s="8" t="s">
        <v>20127</v>
      </c>
      <c r="J2339" s="8" t="s">
        <v>20128</v>
      </c>
      <c r="K2339" s="8" t="s">
        <v>20129</v>
      </c>
      <c r="L2339" s="8" t="s">
        <v>20130</v>
      </c>
      <c r="M2339" s="8">
        <v>1</v>
      </c>
      <c r="N2339" s="8" t="s">
        <v>307</v>
      </c>
      <c r="O2339" s="8" t="s">
        <v>20131</v>
      </c>
      <c r="P2339" s="12" t="s">
        <v>293</v>
      </c>
    </row>
    <row r="2340" spans="1:16" ht="15.75" customHeight="1" x14ac:dyDescent="0.3">
      <c r="A2340" s="9">
        <v>2339</v>
      </c>
      <c r="B2340" s="7" t="s">
        <v>20132</v>
      </c>
      <c r="C2340" s="7">
        <v>40</v>
      </c>
      <c r="D2340" s="7" t="s">
        <v>20133</v>
      </c>
      <c r="E2340" s="7">
        <v>1</v>
      </c>
      <c r="F2340" s="7">
        <v>2</v>
      </c>
      <c r="G2340" s="7" t="s">
        <v>116</v>
      </c>
      <c r="H2340" s="7">
        <v>23</v>
      </c>
      <c r="I2340" s="7" t="s">
        <v>20135</v>
      </c>
      <c r="J2340" s="7" t="s">
        <v>20136</v>
      </c>
      <c r="K2340" s="7" t="s">
        <v>20137</v>
      </c>
      <c r="L2340" s="7" t="s">
        <v>20138</v>
      </c>
      <c r="M2340" s="7">
        <v>0</v>
      </c>
      <c r="N2340" s="7" t="s">
        <v>165</v>
      </c>
      <c r="O2340" s="7" t="s">
        <v>20139</v>
      </c>
      <c r="P2340" s="11" t="s">
        <v>446</v>
      </c>
    </row>
    <row r="2341" spans="1:16" ht="15.75" customHeight="1" x14ac:dyDescent="0.3">
      <c r="A2341" s="10">
        <v>2340</v>
      </c>
      <c r="B2341" s="8" t="s">
        <v>20140</v>
      </c>
      <c r="C2341" s="8">
        <v>72</v>
      </c>
      <c r="D2341" s="8" t="s">
        <v>20142</v>
      </c>
      <c r="E2341" s="8">
        <v>4</v>
      </c>
      <c r="F2341" s="8">
        <v>3</v>
      </c>
      <c r="G2341" s="8" t="s">
        <v>192</v>
      </c>
      <c r="H2341" s="8">
        <v>37</v>
      </c>
      <c r="I2341" s="8" t="s">
        <v>20143</v>
      </c>
      <c r="J2341" s="8" t="s">
        <v>20144</v>
      </c>
      <c r="K2341" s="8" t="s">
        <v>20145</v>
      </c>
      <c r="L2341" s="8" t="s">
        <v>20146</v>
      </c>
      <c r="M2341" s="8">
        <v>1</v>
      </c>
      <c r="N2341" s="8" t="s">
        <v>307</v>
      </c>
      <c r="O2341" s="8" t="s">
        <v>6445</v>
      </c>
      <c r="P2341" s="12" t="s">
        <v>20147</v>
      </c>
    </row>
    <row r="2342" spans="1:16" ht="15.75" customHeight="1" x14ac:dyDescent="0.3">
      <c r="A2342" s="9">
        <v>2341</v>
      </c>
      <c r="B2342" s="7" t="s">
        <v>20148</v>
      </c>
      <c r="C2342" s="7">
        <v>69</v>
      </c>
      <c r="D2342" s="7" t="s">
        <v>20149</v>
      </c>
      <c r="E2342" s="7">
        <v>2</v>
      </c>
      <c r="F2342" s="7">
        <v>3</v>
      </c>
      <c r="G2342" s="7" t="s">
        <v>116</v>
      </c>
      <c r="H2342" s="7">
        <v>113</v>
      </c>
      <c r="I2342" s="7" t="s">
        <v>20150</v>
      </c>
      <c r="J2342" s="7" t="s">
        <v>20151</v>
      </c>
      <c r="K2342" s="7" t="s">
        <v>20152</v>
      </c>
      <c r="L2342" s="7" t="s">
        <v>20153</v>
      </c>
      <c r="M2342" s="7">
        <v>0</v>
      </c>
      <c r="N2342" s="7" t="s">
        <v>307</v>
      </c>
      <c r="O2342" s="7" t="s">
        <v>20154</v>
      </c>
      <c r="P2342" s="11" t="s">
        <v>398</v>
      </c>
    </row>
    <row r="2343" spans="1:16" ht="15.75" customHeight="1" x14ac:dyDescent="0.3">
      <c r="A2343" s="10">
        <v>2342</v>
      </c>
      <c r="B2343" s="8" t="s">
        <v>20155</v>
      </c>
      <c r="C2343" s="8">
        <v>7</v>
      </c>
      <c r="D2343" s="8" t="s">
        <v>20157</v>
      </c>
      <c r="E2343" s="8">
        <v>2</v>
      </c>
      <c r="F2343" s="8">
        <v>3</v>
      </c>
      <c r="G2343" s="8" t="s">
        <v>116</v>
      </c>
      <c r="H2343" s="8">
        <v>76</v>
      </c>
      <c r="I2343" s="8" t="s">
        <v>20158</v>
      </c>
      <c r="J2343" s="8" t="s">
        <v>20159</v>
      </c>
      <c r="K2343" s="8" t="s">
        <v>20160</v>
      </c>
      <c r="L2343" s="8" t="s">
        <v>20161</v>
      </c>
      <c r="M2343" s="8">
        <v>0</v>
      </c>
      <c r="N2343" s="8" t="s">
        <v>128</v>
      </c>
      <c r="O2343" s="8" t="s">
        <v>20162</v>
      </c>
      <c r="P2343" s="12" t="s">
        <v>398</v>
      </c>
    </row>
    <row r="2344" spans="1:16" ht="15.75" customHeight="1" x14ac:dyDescent="0.3">
      <c r="A2344" s="9">
        <v>2343</v>
      </c>
      <c r="B2344" s="7" t="s">
        <v>20163</v>
      </c>
      <c r="C2344" s="7">
        <v>3</v>
      </c>
      <c r="D2344" s="7" t="s">
        <v>20165</v>
      </c>
      <c r="E2344" s="7">
        <v>3</v>
      </c>
      <c r="F2344" s="7">
        <v>3</v>
      </c>
      <c r="G2344" s="7" t="s">
        <v>116</v>
      </c>
      <c r="H2344" s="7">
        <v>15</v>
      </c>
      <c r="I2344" s="7" t="s">
        <v>20166</v>
      </c>
      <c r="J2344" s="7" t="s">
        <v>20167</v>
      </c>
      <c r="K2344" s="7" t="s">
        <v>20168</v>
      </c>
      <c r="L2344" s="7" t="s">
        <v>20169</v>
      </c>
      <c r="M2344" s="7">
        <v>0</v>
      </c>
      <c r="N2344" s="7" t="s">
        <v>307</v>
      </c>
      <c r="O2344" s="7" t="s">
        <v>20170</v>
      </c>
      <c r="P2344" s="11" t="s">
        <v>877</v>
      </c>
    </row>
    <row r="2345" spans="1:16" ht="15.75" customHeight="1" x14ac:dyDescent="0.3">
      <c r="A2345" s="10">
        <v>2344</v>
      </c>
      <c r="B2345" s="8" t="s">
        <v>20171</v>
      </c>
      <c r="C2345" s="8">
        <v>47</v>
      </c>
      <c r="D2345" s="8" t="s">
        <v>20172</v>
      </c>
      <c r="E2345" s="8">
        <v>3</v>
      </c>
      <c r="F2345" s="8">
        <v>4</v>
      </c>
      <c r="G2345" s="8" t="s">
        <v>192</v>
      </c>
      <c r="H2345" s="8">
        <v>8</v>
      </c>
      <c r="I2345" s="8" t="s">
        <v>20173</v>
      </c>
      <c r="J2345" s="8" t="s">
        <v>20174</v>
      </c>
      <c r="K2345" s="8" t="s">
        <v>20175</v>
      </c>
      <c r="L2345" s="8" t="s">
        <v>20176</v>
      </c>
      <c r="M2345" s="8">
        <v>0</v>
      </c>
      <c r="N2345" s="8" t="s">
        <v>165</v>
      </c>
      <c r="O2345" s="8" t="s">
        <v>20177</v>
      </c>
      <c r="P2345" s="12" t="s">
        <v>274</v>
      </c>
    </row>
    <row r="2346" spans="1:16" ht="15.75" customHeight="1" x14ac:dyDescent="0.3">
      <c r="A2346" s="9">
        <v>2345</v>
      </c>
      <c r="B2346" s="7" t="s">
        <v>20178</v>
      </c>
      <c r="C2346" s="7">
        <v>26</v>
      </c>
      <c r="D2346" s="7" t="s">
        <v>20179</v>
      </c>
      <c r="E2346" s="7">
        <v>1</v>
      </c>
      <c r="F2346" s="7">
        <v>4</v>
      </c>
      <c r="G2346" s="7" t="s">
        <v>192</v>
      </c>
      <c r="H2346" s="7">
        <v>33</v>
      </c>
      <c r="I2346" s="7" t="s">
        <v>20180</v>
      </c>
      <c r="J2346" s="7" t="s">
        <v>20181</v>
      </c>
      <c r="K2346" s="7" t="s">
        <v>20182</v>
      </c>
      <c r="L2346" s="7" t="s">
        <v>20183</v>
      </c>
      <c r="M2346" s="7">
        <v>0</v>
      </c>
      <c r="N2346" s="7" t="s">
        <v>307</v>
      </c>
      <c r="O2346" s="7" t="s">
        <v>20185</v>
      </c>
      <c r="P2346" s="11" t="s">
        <v>751</v>
      </c>
    </row>
    <row r="2347" spans="1:16" ht="15.75" customHeight="1" x14ac:dyDescent="0.3">
      <c r="A2347" s="10">
        <v>2346</v>
      </c>
      <c r="B2347" s="8" t="s">
        <v>20186</v>
      </c>
      <c r="C2347" s="8">
        <v>17</v>
      </c>
      <c r="D2347" s="8" t="s">
        <v>20187</v>
      </c>
      <c r="E2347" s="8">
        <v>1</v>
      </c>
      <c r="F2347" s="8">
        <v>3</v>
      </c>
      <c r="G2347" s="8" t="s">
        <v>116</v>
      </c>
      <c r="H2347" s="8">
        <v>109</v>
      </c>
      <c r="I2347" s="8" t="s">
        <v>20188</v>
      </c>
      <c r="J2347" s="8" t="s">
        <v>20189</v>
      </c>
      <c r="K2347" s="8" t="s">
        <v>20190</v>
      </c>
      <c r="L2347" s="8" t="s">
        <v>20192</v>
      </c>
      <c r="M2347" s="8">
        <v>0</v>
      </c>
      <c r="N2347" s="8" t="s">
        <v>128</v>
      </c>
      <c r="O2347" s="8" t="s">
        <v>20193</v>
      </c>
      <c r="P2347" s="12" t="s">
        <v>446</v>
      </c>
    </row>
    <row r="2348" spans="1:16" ht="15.75" customHeight="1" x14ac:dyDescent="0.3">
      <c r="A2348" s="9">
        <v>2347</v>
      </c>
      <c r="B2348" s="7" t="s">
        <v>20194</v>
      </c>
      <c r="C2348" s="7">
        <v>14</v>
      </c>
      <c r="D2348" s="7" t="s">
        <v>20195</v>
      </c>
      <c r="E2348" s="7">
        <v>2</v>
      </c>
      <c r="F2348" s="7">
        <v>2</v>
      </c>
      <c r="G2348" s="7" t="s">
        <v>192</v>
      </c>
      <c r="H2348" s="7">
        <v>113</v>
      </c>
      <c r="I2348" s="7" t="s">
        <v>20196</v>
      </c>
      <c r="J2348" s="7" t="s">
        <v>20197</v>
      </c>
      <c r="K2348" s="7" t="s">
        <v>20198</v>
      </c>
      <c r="L2348" s="7" t="s">
        <v>20200</v>
      </c>
      <c r="M2348" s="7">
        <v>0</v>
      </c>
      <c r="N2348" s="7" t="s">
        <v>128</v>
      </c>
      <c r="O2348" s="7" t="s">
        <v>20201</v>
      </c>
      <c r="P2348" s="11" t="s">
        <v>398</v>
      </c>
    </row>
    <row r="2349" spans="1:16" ht="15.75" customHeight="1" x14ac:dyDescent="0.3">
      <c r="A2349" s="10">
        <v>2348</v>
      </c>
      <c r="B2349" s="8" t="s">
        <v>20202</v>
      </c>
      <c r="C2349" s="8">
        <v>46</v>
      </c>
      <c r="D2349" s="8" t="s">
        <v>20203</v>
      </c>
      <c r="E2349" s="8">
        <v>1</v>
      </c>
      <c r="F2349" s="8">
        <v>3</v>
      </c>
      <c r="G2349" s="8" t="s">
        <v>116</v>
      </c>
      <c r="H2349" s="8">
        <v>107</v>
      </c>
      <c r="I2349" s="8" t="s">
        <v>20204</v>
      </c>
      <c r="J2349" s="8" t="s">
        <v>20205</v>
      </c>
      <c r="K2349" s="8" t="s">
        <v>20206</v>
      </c>
      <c r="L2349" s="8" t="s">
        <v>20207</v>
      </c>
      <c r="M2349" s="8">
        <v>0</v>
      </c>
      <c r="N2349" s="8" t="s">
        <v>128</v>
      </c>
      <c r="O2349" s="8" t="s">
        <v>20209</v>
      </c>
      <c r="P2349" s="12" t="s">
        <v>751</v>
      </c>
    </row>
    <row r="2350" spans="1:16" ht="15.75" customHeight="1" x14ac:dyDescent="0.3">
      <c r="A2350" s="9">
        <v>2349</v>
      </c>
      <c r="B2350" s="7" t="s">
        <v>20210</v>
      </c>
      <c r="C2350" s="7">
        <v>36</v>
      </c>
      <c r="D2350" s="7" t="s">
        <v>20211</v>
      </c>
      <c r="E2350" s="7">
        <v>1</v>
      </c>
      <c r="F2350" s="7">
        <v>3</v>
      </c>
      <c r="G2350" s="7" t="s">
        <v>192</v>
      </c>
      <c r="H2350" s="7">
        <v>3</v>
      </c>
      <c r="I2350" s="7" t="s">
        <v>20212</v>
      </c>
      <c r="J2350" s="7" t="s">
        <v>20213</v>
      </c>
      <c r="K2350" s="7" t="s">
        <v>20214</v>
      </c>
      <c r="L2350" s="7" t="s">
        <v>20216</v>
      </c>
      <c r="M2350" s="7">
        <v>0</v>
      </c>
      <c r="N2350" s="7" t="s">
        <v>222</v>
      </c>
      <c r="O2350" s="7" t="s">
        <v>20217</v>
      </c>
      <c r="P2350" s="11" t="s">
        <v>751</v>
      </c>
    </row>
    <row r="2351" spans="1:16" ht="15.75" customHeight="1" x14ac:dyDescent="0.3">
      <c r="A2351" s="10">
        <v>2350</v>
      </c>
      <c r="B2351" s="8" t="s">
        <v>20218</v>
      </c>
      <c r="C2351" s="8">
        <v>55</v>
      </c>
      <c r="D2351" s="8" t="s">
        <v>20219</v>
      </c>
      <c r="E2351" s="8">
        <v>2</v>
      </c>
      <c r="F2351" s="8">
        <v>3</v>
      </c>
      <c r="G2351" s="8" t="s">
        <v>116</v>
      </c>
      <c r="H2351" s="8">
        <v>34</v>
      </c>
      <c r="I2351" s="8" t="s">
        <v>20220</v>
      </c>
      <c r="J2351" s="8" t="s">
        <v>6567</v>
      </c>
      <c r="K2351" s="8" t="s">
        <v>20221</v>
      </c>
      <c r="L2351" s="8" t="s">
        <v>20222</v>
      </c>
      <c r="M2351" s="8">
        <v>0</v>
      </c>
      <c r="N2351" s="8" t="s">
        <v>307</v>
      </c>
      <c r="O2351" s="8" t="s">
        <v>20224</v>
      </c>
      <c r="P2351" s="12" t="s">
        <v>168</v>
      </c>
    </row>
    <row r="2352" spans="1:16" ht="15.75" customHeight="1" x14ac:dyDescent="0.3">
      <c r="A2352" s="9">
        <v>2351</v>
      </c>
      <c r="B2352" s="7" t="s">
        <v>20225</v>
      </c>
      <c r="C2352" s="7">
        <v>54</v>
      </c>
      <c r="D2352" s="7" t="s">
        <v>20226</v>
      </c>
      <c r="E2352" s="7">
        <v>2</v>
      </c>
      <c r="F2352" s="7">
        <v>3</v>
      </c>
      <c r="G2352" s="7" t="s">
        <v>116</v>
      </c>
      <c r="H2352" s="7">
        <v>19</v>
      </c>
      <c r="I2352" s="7" t="s">
        <v>20227</v>
      </c>
      <c r="J2352" s="7" t="s">
        <v>20228</v>
      </c>
      <c r="K2352" s="7" t="s">
        <v>20229</v>
      </c>
      <c r="L2352" s="7" t="s">
        <v>20230</v>
      </c>
      <c r="M2352" s="7">
        <v>1</v>
      </c>
      <c r="N2352" s="7" t="s">
        <v>307</v>
      </c>
      <c r="O2352" s="7" t="s">
        <v>20232</v>
      </c>
      <c r="P2352" s="11" t="s">
        <v>20233</v>
      </c>
    </row>
    <row r="2353" spans="1:16" ht="15.75" customHeight="1" x14ac:dyDescent="0.3">
      <c r="A2353" s="10">
        <v>2352</v>
      </c>
      <c r="B2353" s="8" t="s">
        <v>20234</v>
      </c>
      <c r="C2353" s="8">
        <v>55</v>
      </c>
      <c r="D2353" s="8" t="s">
        <v>20235</v>
      </c>
      <c r="E2353" s="8">
        <v>4</v>
      </c>
      <c r="F2353" s="8">
        <v>3</v>
      </c>
      <c r="G2353" s="8" t="s">
        <v>116</v>
      </c>
      <c r="H2353" s="8">
        <v>38</v>
      </c>
      <c r="I2353" s="8" t="s">
        <v>20236</v>
      </c>
      <c r="J2353" s="8" t="s">
        <v>20237</v>
      </c>
      <c r="K2353" s="8" t="s">
        <v>20238</v>
      </c>
      <c r="L2353" s="8" t="s">
        <v>20239</v>
      </c>
      <c r="M2353" s="8">
        <v>0</v>
      </c>
      <c r="N2353" s="8" t="s">
        <v>222</v>
      </c>
      <c r="O2353" s="8" t="s">
        <v>5271</v>
      </c>
      <c r="P2353" s="12" t="s">
        <v>20241</v>
      </c>
    </row>
    <row r="2354" spans="1:16" ht="15.75" customHeight="1" x14ac:dyDescent="0.3">
      <c r="A2354" s="9">
        <v>2353</v>
      </c>
      <c r="B2354" s="7" t="s">
        <v>20242</v>
      </c>
      <c r="C2354" s="7">
        <v>3</v>
      </c>
      <c r="D2354" s="7" t="s">
        <v>20243</v>
      </c>
      <c r="E2354" s="7">
        <v>1</v>
      </c>
      <c r="F2354" s="7">
        <v>3</v>
      </c>
      <c r="G2354" s="7" t="s">
        <v>192</v>
      </c>
      <c r="H2354" s="7">
        <v>105</v>
      </c>
      <c r="I2354" s="7" t="s">
        <v>20244</v>
      </c>
      <c r="J2354" s="7" t="s">
        <v>20245</v>
      </c>
      <c r="K2354" s="7" t="s">
        <v>20246</v>
      </c>
      <c r="L2354" s="7" t="s">
        <v>20247</v>
      </c>
      <c r="M2354" s="7">
        <v>1</v>
      </c>
      <c r="N2354" s="7" t="s">
        <v>165</v>
      </c>
      <c r="O2354" s="7" t="s">
        <v>20248</v>
      </c>
      <c r="P2354" s="11" t="s">
        <v>751</v>
      </c>
    </row>
    <row r="2355" spans="1:16" ht="15.75" customHeight="1" x14ac:dyDescent="0.3">
      <c r="A2355" s="10">
        <v>2354</v>
      </c>
      <c r="B2355" s="8" t="s">
        <v>20250</v>
      </c>
      <c r="C2355" s="8">
        <v>39</v>
      </c>
      <c r="D2355" s="8" t="s">
        <v>20251</v>
      </c>
      <c r="E2355" s="8">
        <v>2</v>
      </c>
      <c r="F2355" s="8">
        <v>3</v>
      </c>
      <c r="G2355" s="8" t="s">
        <v>116</v>
      </c>
      <c r="H2355" s="8">
        <v>21</v>
      </c>
      <c r="I2355" s="8" t="s">
        <v>20252</v>
      </c>
      <c r="J2355" s="8" t="s">
        <v>20253</v>
      </c>
      <c r="K2355" s="8" t="s">
        <v>20254</v>
      </c>
      <c r="L2355" s="8" t="s">
        <v>20255</v>
      </c>
      <c r="M2355" s="8">
        <v>0</v>
      </c>
      <c r="N2355" s="8" t="s">
        <v>307</v>
      </c>
      <c r="O2355" s="8" t="s">
        <v>20256</v>
      </c>
      <c r="P2355" s="12" t="s">
        <v>584</v>
      </c>
    </row>
    <row r="2356" spans="1:16" ht="15.75" customHeight="1" x14ac:dyDescent="0.3">
      <c r="A2356" s="9">
        <v>2355</v>
      </c>
      <c r="B2356" s="7" t="s">
        <v>20257</v>
      </c>
      <c r="C2356" s="7">
        <v>62</v>
      </c>
      <c r="D2356" s="7" t="s">
        <v>20258</v>
      </c>
      <c r="E2356" s="7">
        <v>2</v>
      </c>
      <c r="F2356" s="7">
        <v>3</v>
      </c>
      <c r="G2356" s="7" t="s">
        <v>192</v>
      </c>
      <c r="H2356" s="7">
        <v>17</v>
      </c>
      <c r="I2356" s="7" t="s">
        <v>20260</v>
      </c>
      <c r="J2356" s="7" t="s">
        <v>20261</v>
      </c>
      <c r="K2356" s="7" t="s">
        <v>20262</v>
      </c>
      <c r="L2356" s="7" t="s">
        <v>20263</v>
      </c>
      <c r="M2356" s="7">
        <v>0</v>
      </c>
      <c r="N2356" s="7" t="s">
        <v>128</v>
      </c>
      <c r="O2356" s="7" t="s">
        <v>20264</v>
      </c>
      <c r="P2356" s="11" t="s">
        <v>168</v>
      </c>
    </row>
    <row r="2357" spans="1:16" ht="15.75" customHeight="1" x14ac:dyDescent="0.3">
      <c r="A2357" s="10">
        <v>2356</v>
      </c>
      <c r="B2357" s="8" t="s">
        <v>20265</v>
      </c>
      <c r="C2357" s="8">
        <v>50</v>
      </c>
      <c r="D2357" s="8" t="s">
        <v>20266</v>
      </c>
      <c r="E2357" s="8">
        <v>1</v>
      </c>
      <c r="F2357" s="8">
        <v>2</v>
      </c>
      <c r="G2357" s="8" t="s">
        <v>116</v>
      </c>
      <c r="H2357" s="8">
        <v>96</v>
      </c>
      <c r="I2357" s="8" t="s">
        <v>20268</v>
      </c>
      <c r="J2357" s="8" t="s">
        <v>20269</v>
      </c>
      <c r="K2357" s="8" t="s">
        <v>20270</v>
      </c>
      <c r="L2357" s="8" t="s">
        <v>20271</v>
      </c>
      <c r="M2357" s="8">
        <v>0</v>
      </c>
      <c r="N2357" s="8" t="s">
        <v>222</v>
      </c>
      <c r="O2357" s="8" t="s">
        <v>20272</v>
      </c>
      <c r="P2357" s="12" t="s">
        <v>363</v>
      </c>
    </row>
    <row r="2358" spans="1:16" ht="15.75" customHeight="1" x14ac:dyDescent="0.3">
      <c r="A2358" s="9">
        <v>2357</v>
      </c>
      <c r="B2358" s="7" t="s">
        <v>20273</v>
      </c>
      <c r="C2358" s="7">
        <v>47</v>
      </c>
      <c r="D2358" s="7" t="s">
        <v>20274</v>
      </c>
      <c r="E2358" s="7">
        <v>5</v>
      </c>
      <c r="F2358" s="7">
        <v>3</v>
      </c>
      <c r="G2358" s="7" t="s">
        <v>172</v>
      </c>
      <c r="H2358" s="7">
        <v>85</v>
      </c>
      <c r="I2358" s="7" t="s">
        <v>20276</v>
      </c>
      <c r="J2358" s="7" t="s">
        <v>20277</v>
      </c>
      <c r="K2358" s="7"/>
      <c r="L2358" s="7" t="s">
        <v>20278</v>
      </c>
      <c r="M2358" s="7">
        <v>0</v>
      </c>
      <c r="N2358" s="7" t="s">
        <v>128</v>
      </c>
      <c r="O2358" s="7" t="s">
        <v>20279</v>
      </c>
      <c r="P2358" s="11"/>
    </row>
    <row r="2359" spans="1:16" ht="15.75" customHeight="1" x14ac:dyDescent="0.3">
      <c r="A2359" s="10">
        <v>2358</v>
      </c>
      <c r="B2359" s="8" t="s">
        <v>20280</v>
      </c>
      <c r="C2359" s="8">
        <v>59</v>
      </c>
      <c r="D2359" s="8" t="s">
        <v>20281</v>
      </c>
      <c r="E2359" s="8">
        <v>1</v>
      </c>
      <c r="F2359" s="8">
        <v>3</v>
      </c>
      <c r="G2359" s="8" t="s">
        <v>803</v>
      </c>
      <c r="H2359" s="8">
        <v>7</v>
      </c>
      <c r="I2359" s="8" t="s">
        <v>20282</v>
      </c>
      <c r="J2359" s="8" t="s">
        <v>20283</v>
      </c>
      <c r="K2359" s="8"/>
      <c r="L2359" s="8" t="s">
        <v>20285</v>
      </c>
      <c r="M2359" s="8">
        <v>0</v>
      </c>
      <c r="N2359" s="8" t="s">
        <v>165</v>
      </c>
      <c r="O2359" s="8" t="s">
        <v>20286</v>
      </c>
      <c r="P2359" s="12"/>
    </row>
    <row r="2360" spans="1:16" ht="15.75" customHeight="1" x14ac:dyDescent="0.3">
      <c r="A2360" s="9">
        <v>2359</v>
      </c>
      <c r="B2360" s="7" t="s">
        <v>20287</v>
      </c>
      <c r="C2360" s="7">
        <v>26</v>
      </c>
      <c r="D2360" s="7" t="s">
        <v>20288</v>
      </c>
      <c r="E2360" s="7">
        <v>5</v>
      </c>
      <c r="F2360" s="7">
        <v>4</v>
      </c>
      <c r="G2360" s="7" t="s">
        <v>192</v>
      </c>
      <c r="H2360" s="7">
        <v>52</v>
      </c>
      <c r="I2360" s="7" t="s">
        <v>20289</v>
      </c>
      <c r="J2360" s="7" t="s">
        <v>20290</v>
      </c>
      <c r="K2360" s="7" t="s">
        <v>1353</v>
      </c>
      <c r="L2360" s="7" t="s">
        <v>20291</v>
      </c>
      <c r="M2360" s="7">
        <v>1</v>
      </c>
      <c r="N2360" s="7" t="s">
        <v>307</v>
      </c>
      <c r="O2360" s="7" t="s">
        <v>20292</v>
      </c>
      <c r="P2360" s="11" t="s">
        <v>2960</v>
      </c>
    </row>
    <row r="2361" spans="1:16" ht="15.75" customHeight="1" x14ac:dyDescent="0.3">
      <c r="A2361" s="10">
        <v>2360</v>
      </c>
      <c r="B2361" s="8" t="s">
        <v>20294</v>
      </c>
      <c r="C2361" s="8">
        <v>32</v>
      </c>
      <c r="D2361" s="8" t="s">
        <v>20295</v>
      </c>
      <c r="E2361" s="8">
        <v>1</v>
      </c>
      <c r="F2361" s="8">
        <v>3</v>
      </c>
      <c r="G2361" s="8" t="s">
        <v>116</v>
      </c>
      <c r="H2361" s="8">
        <v>33</v>
      </c>
      <c r="I2361" s="8" t="s">
        <v>20296</v>
      </c>
      <c r="J2361" s="8" t="s">
        <v>20297</v>
      </c>
      <c r="K2361" s="8" t="s">
        <v>20298</v>
      </c>
      <c r="L2361" s="8" t="s">
        <v>20299</v>
      </c>
      <c r="M2361" s="8">
        <v>0</v>
      </c>
      <c r="N2361" s="8" t="s">
        <v>165</v>
      </c>
      <c r="O2361" s="8" t="s">
        <v>20301</v>
      </c>
      <c r="P2361" s="12" t="s">
        <v>293</v>
      </c>
    </row>
    <row r="2362" spans="1:16" ht="15.75" customHeight="1" x14ac:dyDescent="0.3">
      <c r="A2362" s="9">
        <v>2361</v>
      </c>
      <c r="B2362" s="7" t="s">
        <v>20302</v>
      </c>
      <c r="C2362" s="7">
        <v>80</v>
      </c>
      <c r="D2362" s="7" t="s">
        <v>20303</v>
      </c>
      <c r="E2362" s="7">
        <v>4</v>
      </c>
      <c r="F2362" s="7">
        <v>1</v>
      </c>
      <c r="G2362" s="7" t="s">
        <v>192</v>
      </c>
      <c r="H2362" s="7">
        <v>57</v>
      </c>
      <c r="I2362" s="7" t="s">
        <v>20304</v>
      </c>
      <c r="J2362" s="7" t="s">
        <v>20305</v>
      </c>
      <c r="K2362" s="7" t="s">
        <v>20306</v>
      </c>
      <c r="L2362" s="7" t="s">
        <v>20307</v>
      </c>
      <c r="M2362" s="7">
        <v>1</v>
      </c>
      <c r="N2362" s="7" t="s">
        <v>307</v>
      </c>
      <c r="O2362" s="7" t="s">
        <v>7067</v>
      </c>
      <c r="P2362" s="11" t="s">
        <v>1512</v>
      </c>
    </row>
    <row r="2363" spans="1:16" ht="15.75" customHeight="1" x14ac:dyDescent="0.3">
      <c r="A2363" s="10">
        <v>2362</v>
      </c>
      <c r="B2363" s="8" t="s">
        <v>20309</v>
      </c>
      <c r="C2363" s="8">
        <v>30</v>
      </c>
      <c r="D2363" s="8" t="s">
        <v>20310</v>
      </c>
      <c r="E2363" s="8">
        <v>2</v>
      </c>
      <c r="F2363" s="8">
        <v>3</v>
      </c>
      <c r="G2363" s="8" t="s">
        <v>192</v>
      </c>
      <c r="H2363" s="8">
        <v>27</v>
      </c>
      <c r="I2363" s="8" t="s">
        <v>20311</v>
      </c>
      <c r="J2363" s="8" t="s">
        <v>20312</v>
      </c>
      <c r="K2363" s="8" t="s">
        <v>20313</v>
      </c>
      <c r="L2363" s="8" t="s">
        <v>20314</v>
      </c>
      <c r="M2363" s="8">
        <v>0</v>
      </c>
      <c r="N2363" s="8" t="s">
        <v>222</v>
      </c>
      <c r="O2363" s="8" t="s">
        <v>20315</v>
      </c>
      <c r="P2363" s="12" t="s">
        <v>20316</v>
      </c>
    </row>
    <row r="2364" spans="1:16" ht="15.75" customHeight="1" x14ac:dyDescent="0.3">
      <c r="A2364" s="9">
        <v>2363</v>
      </c>
      <c r="B2364" s="7" t="s">
        <v>20318</v>
      </c>
      <c r="C2364" s="7">
        <v>78</v>
      </c>
      <c r="D2364" s="7" t="s">
        <v>20319</v>
      </c>
      <c r="E2364" s="7">
        <v>1</v>
      </c>
      <c r="F2364" s="7">
        <v>2</v>
      </c>
      <c r="G2364" s="7" t="s">
        <v>388</v>
      </c>
      <c r="H2364" s="7">
        <v>109</v>
      </c>
      <c r="I2364" s="7" t="s">
        <v>20320</v>
      </c>
      <c r="J2364" s="7" t="s">
        <v>20321</v>
      </c>
      <c r="K2364" s="7"/>
      <c r="L2364" s="7" t="s">
        <v>20322</v>
      </c>
      <c r="M2364" s="7">
        <v>0</v>
      </c>
      <c r="N2364" s="7" t="s">
        <v>307</v>
      </c>
      <c r="O2364" s="7" t="s">
        <v>20323</v>
      </c>
      <c r="P2364" s="11"/>
    </row>
    <row r="2365" spans="1:16" ht="15.75" customHeight="1" x14ac:dyDescent="0.3">
      <c r="A2365" s="10">
        <v>2364</v>
      </c>
      <c r="B2365" s="8" t="s">
        <v>20324</v>
      </c>
      <c r="C2365" s="8">
        <v>58</v>
      </c>
      <c r="D2365" s="8" t="s">
        <v>20325</v>
      </c>
      <c r="E2365" s="8">
        <v>2</v>
      </c>
      <c r="F2365" s="8">
        <v>2</v>
      </c>
      <c r="G2365" s="8" t="s">
        <v>116</v>
      </c>
      <c r="H2365" s="8">
        <v>117</v>
      </c>
      <c r="I2365" s="8" t="s">
        <v>20326</v>
      </c>
      <c r="J2365" s="8" t="s">
        <v>20328</v>
      </c>
      <c r="K2365" s="8" t="s">
        <v>20329</v>
      </c>
      <c r="L2365" s="8" t="s">
        <v>20330</v>
      </c>
      <c r="M2365" s="8">
        <v>0</v>
      </c>
      <c r="N2365" s="8" t="s">
        <v>307</v>
      </c>
      <c r="O2365" s="8" t="s">
        <v>20331</v>
      </c>
      <c r="P2365" s="12" t="s">
        <v>19792</v>
      </c>
    </row>
    <row r="2366" spans="1:16" ht="15.75" customHeight="1" x14ac:dyDescent="0.3">
      <c r="A2366" s="9">
        <v>2365</v>
      </c>
      <c r="B2366" s="7" t="s">
        <v>20332</v>
      </c>
      <c r="C2366" s="7">
        <v>33</v>
      </c>
      <c r="D2366" s="7" t="s">
        <v>20333</v>
      </c>
      <c r="E2366" s="7">
        <v>1</v>
      </c>
      <c r="F2366" s="7">
        <v>2</v>
      </c>
      <c r="G2366" s="7" t="s">
        <v>192</v>
      </c>
      <c r="H2366" s="7">
        <v>11</v>
      </c>
      <c r="I2366" s="7" t="s">
        <v>20334</v>
      </c>
      <c r="J2366" s="7" t="s">
        <v>20335</v>
      </c>
      <c r="K2366" s="7" t="s">
        <v>20337</v>
      </c>
      <c r="L2366" s="7" t="s">
        <v>20338</v>
      </c>
      <c r="M2366" s="7">
        <v>0</v>
      </c>
      <c r="N2366" s="7" t="s">
        <v>128</v>
      </c>
      <c r="O2366" s="7" t="s">
        <v>20339</v>
      </c>
      <c r="P2366" s="11" t="s">
        <v>225</v>
      </c>
    </row>
    <row r="2367" spans="1:16" ht="15.75" customHeight="1" x14ac:dyDescent="0.3">
      <c r="A2367" s="10">
        <v>2366</v>
      </c>
      <c r="B2367" s="8" t="s">
        <v>20340</v>
      </c>
      <c r="C2367" s="8">
        <v>31</v>
      </c>
      <c r="D2367" s="8" t="s">
        <v>20341</v>
      </c>
      <c r="E2367" s="8">
        <v>2</v>
      </c>
      <c r="F2367" s="8">
        <v>3</v>
      </c>
      <c r="G2367" s="8" t="s">
        <v>116</v>
      </c>
      <c r="H2367" s="8">
        <v>52</v>
      </c>
      <c r="I2367" s="8" t="s">
        <v>20342</v>
      </c>
      <c r="J2367" s="8" t="s">
        <v>20344</v>
      </c>
      <c r="K2367" s="8" t="s">
        <v>20345</v>
      </c>
      <c r="L2367" s="8" t="s">
        <v>20346</v>
      </c>
      <c r="M2367" s="8">
        <v>1</v>
      </c>
      <c r="N2367" s="8" t="s">
        <v>165</v>
      </c>
      <c r="O2367" s="8" t="s">
        <v>20347</v>
      </c>
      <c r="P2367" s="12" t="s">
        <v>20348</v>
      </c>
    </row>
    <row r="2368" spans="1:16" ht="15.75" customHeight="1" x14ac:dyDescent="0.3">
      <c r="A2368" s="9">
        <v>2367</v>
      </c>
      <c r="B2368" s="7" t="s">
        <v>20349</v>
      </c>
      <c r="C2368" s="7">
        <v>48</v>
      </c>
      <c r="D2368" s="7" t="s">
        <v>20350</v>
      </c>
      <c r="E2368" s="7">
        <v>2</v>
      </c>
      <c r="F2368" s="7">
        <v>1</v>
      </c>
      <c r="G2368" s="7" t="s">
        <v>192</v>
      </c>
      <c r="H2368" s="7">
        <v>90</v>
      </c>
      <c r="I2368" s="7" t="s">
        <v>20351</v>
      </c>
      <c r="J2368" s="7" t="s">
        <v>20353</v>
      </c>
      <c r="K2368" s="7" t="s">
        <v>20354</v>
      </c>
      <c r="L2368" s="7" t="s">
        <v>20355</v>
      </c>
      <c r="M2368" s="7">
        <v>0</v>
      </c>
      <c r="N2368" s="7" t="s">
        <v>222</v>
      </c>
      <c r="O2368" s="7" t="s">
        <v>20356</v>
      </c>
      <c r="P2368" s="11" t="s">
        <v>328</v>
      </c>
    </row>
    <row r="2369" spans="1:16" ht="15.75" customHeight="1" x14ac:dyDescent="0.3">
      <c r="A2369" s="10">
        <v>2368</v>
      </c>
      <c r="B2369" s="8" t="s">
        <v>20357</v>
      </c>
      <c r="C2369" s="8">
        <v>49</v>
      </c>
      <c r="D2369" s="8" t="s">
        <v>20358</v>
      </c>
      <c r="E2369" s="8">
        <v>3</v>
      </c>
      <c r="F2369" s="8">
        <v>1</v>
      </c>
      <c r="G2369" s="8" t="s">
        <v>116</v>
      </c>
      <c r="H2369" s="8">
        <v>20</v>
      </c>
      <c r="I2369" s="8" t="s">
        <v>20359</v>
      </c>
      <c r="J2369" s="8" t="s">
        <v>20360</v>
      </c>
      <c r="K2369" s="8" t="s">
        <v>20361</v>
      </c>
      <c r="L2369" s="8" t="s">
        <v>20363</v>
      </c>
      <c r="M2369" s="8">
        <v>0</v>
      </c>
      <c r="N2369" s="8" t="s">
        <v>307</v>
      </c>
      <c r="O2369" s="8" t="s">
        <v>20364</v>
      </c>
      <c r="P2369" s="12" t="s">
        <v>274</v>
      </c>
    </row>
    <row r="2370" spans="1:16" ht="15.75" customHeight="1" x14ac:dyDescent="0.3">
      <c r="A2370" s="9">
        <v>2369</v>
      </c>
      <c r="B2370" s="7" t="s">
        <v>20365</v>
      </c>
      <c r="C2370" s="7">
        <v>60</v>
      </c>
      <c r="D2370" s="7" t="s">
        <v>20366</v>
      </c>
      <c r="E2370" s="7">
        <v>2</v>
      </c>
      <c r="F2370" s="7">
        <v>2</v>
      </c>
      <c r="G2370" s="7" t="s">
        <v>116</v>
      </c>
      <c r="H2370" s="7">
        <v>107</v>
      </c>
      <c r="I2370" s="7" t="s">
        <v>20367</v>
      </c>
      <c r="J2370" s="7" t="s">
        <v>20368</v>
      </c>
      <c r="K2370" s="7" t="s">
        <v>20369</v>
      </c>
      <c r="L2370" s="7" t="s">
        <v>20370</v>
      </c>
      <c r="M2370" s="7">
        <v>0</v>
      </c>
      <c r="N2370" s="7" t="s">
        <v>307</v>
      </c>
      <c r="O2370" s="7" t="s">
        <v>20371</v>
      </c>
      <c r="P2370" s="11" t="s">
        <v>20372</v>
      </c>
    </row>
    <row r="2371" spans="1:16" ht="15.75" customHeight="1" x14ac:dyDescent="0.3">
      <c r="A2371" s="10">
        <v>2370</v>
      </c>
      <c r="B2371" s="8" t="s">
        <v>20374</v>
      </c>
      <c r="C2371" s="8">
        <v>39</v>
      </c>
      <c r="D2371" s="8" t="s">
        <v>20375</v>
      </c>
      <c r="E2371" s="8">
        <v>1</v>
      </c>
      <c r="F2371" s="8">
        <v>3</v>
      </c>
      <c r="G2371" s="8" t="s">
        <v>192</v>
      </c>
      <c r="H2371" s="8">
        <v>105</v>
      </c>
      <c r="I2371" s="8" t="s">
        <v>20376</v>
      </c>
      <c r="J2371" s="8" t="s">
        <v>20377</v>
      </c>
      <c r="K2371" s="8" t="s">
        <v>20378</v>
      </c>
      <c r="L2371" s="8" t="s">
        <v>20379</v>
      </c>
      <c r="M2371" s="8">
        <v>0</v>
      </c>
      <c r="N2371" s="8" t="s">
        <v>128</v>
      </c>
      <c r="O2371" s="8" t="s">
        <v>20380</v>
      </c>
      <c r="P2371" s="12" t="s">
        <v>363</v>
      </c>
    </row>
    <row r="2372" spans="1:16" ht="15.75" customHeight="1" x14ac:dyDescent="0.3">
      <c r="A2372" s="9">
        <v>2371</v>
      </c>
      <c r="B2372" s="7" t="s">
        <v>20381</v>
      </c>
      <c r="C2372" s="7">
        <v>36</v>
      </c>
      <c r="D2372" s="7" t="s">
        <v>20383</v>
      </c>
      <c r="E2372" s="7">
        <v>3</v>
      </c>
      <c r="F2372" s="7">
        <v>3</v>
      </c>
      <c r="G2372" s="7" t="s">
        <v>116</v>
      </c>
      <c r="H2372" s="7">
        <v>53</v>
      </c>
      <c r="I2372" s="7" t="s">
        <v>20384</v>
      </c>
      <c r="J2372" s="7" t="s">
        <v>20385</v>
      </c>
      <c r="K2372" s="7" t="s">
        <v>20386</v>
      </c>
      <c r="L2372" s="7" t="s">
        <v>20387</v>
      </c>
      <c r="M2372" s="7">
        <v>0</v>
      </c>
      <c r="N2372" s="7" t="s">
        <v>165</v>
      </c>
      <c r="O2372" s="7" t="s">
        <v>20388</v>
      </c>
      <c r="P2372" s="11" t="s">
        <v>194</v>
      </c>
    </row>
    <row r="2373" spans="1:16" ht="15.75" customHeight="1" x14ac:dyDescent="0.3">
      <c r="A2373" s="10">
        <v>2372</v>
      </c>
      <c r="B2373" s="8" t="s">
        <v>20389</v>
      </c>
      <c r="C2373" s="8">
        <v>22</v>
      </c>
      <c r="D2373" s="8" t="s">
        <v>20390</v>
      </c>
      <c r="E2373" s="8">
        <v>1</v>
      </c>
      <c r="F2373" s="8">
        <v>3</v>
      </c>
      <c r="G2373" s="8" t="s">
        <v>192</v>
      </c>
      <c r="H2373" s="8">
        <v>111</v>
      </c>
      <c r="I2373" s="8" t="s">
        <v>20391</v>
      </c>
      <c r="J2373" s="8" t="s">
        <v>20392</v>
      </c>
      <c r="K2373" s="8" t="s">
        <v>20393</v>
      </c>
      <c r="L2373" s="8" t="s">
        <v>20394</v>
      </c>
      <c r="M2373" s="8">
        <v>1</v>
      </c>
      <c r="N2373" s="8" t="s">
        <v>128</v>
      </c>
      <c r="O2373" s="8" t="s">
        <v>20396</v>
      </c>
      <c r="P2373" s="12" t="s">
        <v>293</v>
      </c>
    </row>
    <row r="2374" spans="1:16" ht="15.75" customHeight="1" x14ac:dyDescent="0.3">
      <c r="A2374" s="9">
        <v>2373</v>
      </c>
      <c r="B2374" s="7" t="s">
        <v>20397</v>
      </c>
      <c r="C2374" s="7">
        <v>24</v>
      </c>
      <c r="D2374" s="7" t="s">
        <v>20398</v>
      </c>
      <c r="E2374" s="7">
        <v>1</v>
      </c>
      <c r="F2374" s="7">
        <v>3</v>
      </c>
      <c r="G2374" s="7" t="s">
        <v>116</v>
      </c>
      <c r="H2374" s="7">
        <v>110</v>
      </c>
      <c r="I2374" s="7" t="s">
        <v>20399</v>
      </c>
      <c r="J2374" s="7" t="s">
        <v>20400</v>
      </c>
      <c r="K2374" s="7" t="s">
        <v>20401</v>
      </c>
      <c r="L2374" s="7" t="s">
        <v>20403</v>
      </c>
      <c r="M2374" s="7">
        <v>1</v>
      </c>
      <c r="N2374" s="7" t="s">
        <v>128</v>
      </c>
      <c r="O2374" s="7" t="s">
        <v>20404</v>
      </c>
      <c r="P2374" s="11" t="s">
        <v>446</v>
      </c>
    </row>
    <row r="2375" spans="1:16" ht="15.75" customHeight="1" x14ac:dyDescent="0.3">
      <c r="A2375" s="10">
        <v>2374</v>
      </c>
      <c r="B2375" s="8" t="s">
        <v>20405</v>
      </c>
      <c r="C2375" s="8">
        <v>47</v>
      </c>
      <c r="D2375" s="8" t="s">
        <v>20406</v>
      </c>
      <c r="E2375" s="8">
        <v>1</v>
      </c>
      <c r="F2375" s="8">
        <v>3</v>
      </c>
      <c r="G2375" s="8" t="s">
        <v>192</v>
      </c>
      <c r="H2375" s="8">
        <v>1</v>
      </c>
      <c r="I2375" s="8" t="s">
        <v>20407</v>
      </c>
      <c r="J2375" s="8" t="s">
        <v>20408</v>
      </c>
      <c r="K2375" s="8" t="s">
        <v>20409</v>
      </c>
      <c r="L2375" s="8" t="s">
        <v>20410</v>
      </c>
      <c r="M2375" s="8">
        <v>0</v>
      </c>
      <c r="N2375" s="8" t="s">
        <v>128</v>
      </c>
      <c r="O2375" s="8" t="s">
        <v>20411</v>
      </c>
      <c r="P2375" s="12" t="s">
        <v>446</v>
      </c>
    </row>
    <row r="2376" spans="1:16" ht="15.75" customHeight="1" x14ac:dyDescent="0.3">
      <c r="A2376" s="9">
        <v>2375</v>
      </c>
      <c r="B2376" s="7" t="s">
        <v>20412</v>
      </c>
      <c r="C2376" s="7">
        <v>19</v>
      </c>
      <c r="D2376" s="7" t="s">
        <v>20413</v>
      </c>
      <c r="E2376" s="7">
        <v>1</v>
      </c>
      <c r="F2376" s="7">
        <v>3</v>
      </c>
      <c r="G2376" s="7" t="s">
        <v>192</v>
      </c>
      <c r="H2376" s="7">
        <v>33</v>
      </c>
      <c r="I2376" s="7" t="s">
        <v>20415</v>
      </c>
      <c r="J2376" s="7" t="s">
        <v>20416</v>
      </c>
      <c r="K2376" s="7" t="s">
        <v>20417</v>
      </c>
      <c r="L2376" s="7" t="s">
        <v>20418</v>
      </c>
      <c r="M2376" s="7">
        <v>0</v>
      </c>
      <c r="N2376" s="7" t="s">
        <v>165</v>
      </c>
      <c r="O2376" s="7" t="s">
        <v>20419</v>
      </c>
      <c r="P2376" s="11" t="s">
        <v>293</v>
      </c>
    </row>
    <row r="2377" spans="1:16" ht="15.75" customHeight="1" x14ac:dyDescent="0.3">
      <c r="A2377" s="10">
        <v>2376</v>
      </c>
      <c r="B2377" s="8" t="s">
        <v>20420</v>
      </c>
      <c r="C2377" s="8">
        <v>1</v>
      </c>
      <c r="D2377" s="8" t="s">
        <v>20421</v>
      </c>
      <c r="E2377" s="8">
        <v>1</v>
      </c>
      <c r="F2377" s="8">
        <v>3</v>
      </c>
      <c r="G2377" s="8" t="s">
        <v>192</v>
      </c>
      <c r="H2377" s="8">
        <v>14</v>
      </c>
      <c r="I2377" s="8" t="s">
        <v>20422</v>
      </c>
      <c r="J2377" s="8" t="s">
        <v>20423</v>
      </c>
      <c r="K2377" s="8" t="s">
        <v>20424</v>
      </c>
      <c r="L2377" s="8" t="s">
        <v>20426</v>
      </c>
      <c r="M2377" s="8">
        <v>0</v>
      </c>
      <c r="N2377" s="8" t="s">
        <v>165</v>
      </c>
      <c r="O2377" s="8" t="s">
        <v>20427</v>
      </c>
      <c r="P2377" s="12" t="s">
        <v>293</v>
      </c>
    </row>
    <row r="2378" spans="1:16" ht="15.75" customHeight="1" x14ac:dyDescent="0.3">
      <c r="A2378" s="9">
        <v>2377</v>
      </c>
      <c r="B2378" s="7" t="s">
        <v>20428</v>
      </c>
      <c r="C2378" s="7">
        <v>23</v>
      </c>
      <c r="D2378" s="7" t="s">
        <v>20429</v>
      </c>
      <c r="E2378" s="7">
        <v>1</v>
      </c>
      <c r="F2378" s="7">
        <v>3</v>
      </c>
      <c r="G2378" s="7" t="s">
        <v>192</v>
      </c>
      <c r="H2378" s="7">
        <v>15</v>
      </c>
      <c r="I2378" s="7" t="s">
        <v>20430</v>
      </c>
      <c r="J2378" s="7" t="s">
        <v>20431</v>
      </c>
      <c r="K2378" s="7" t="s">
        <v>20432</v>
      </c>
      <c r="L2378" s="7" t="s">
        <v>20433</v>
      </c>
      <c r="M2378" s="7">
        <v>0</v>
      </c>
      <c r="N2378" s="7" t="s">
        <v>165</v>
      </c>
      <c r="O2378" s="7" t="s">
        <v>20434</v>
      </c>
      <c r="P2378" s="11" t="s">
        <v>446</v>
      </c>
    </row>
    <row r="2379" spans="1:16" ht="15.75" customHeight="1" x14ac:dyDescent="0.3">
      <c r="A2379" s="10">
        <v>2378</v>
      </c>
      <c r="B2379" s="8" t="s">
        <v>20435</v>
      </c>
      <c r="C2379" s="8">
        <v>3</v>
      </c>
      <c r="D2379" s="8" t="s">
        <v>20436</v>
      </c>
      <c r="E2379" s="8">
        <v>2</v>
      </c>
      <c r="F2379" s="8">
        <v>1</v>
      </c>
      <c r="G2379" s="8" t="s">
        <v>116</v>
      </c>
      <c r="H2379" s="8">
        <v>83</v>
      </c>
      <c r="I2379" s="8" t="s">
        <v>20438</v>
      </c>
      <c r="J2379" s="8" t="s">
        <v>20439</v>
      </c>
      <c r="K2379" s="8" t="s">
        <v>20440</v>
      </c>
      <c r="L2379" s="8" t="s">
        <v>20441</v>
      </c>
      <c r="M2379" s="8">
        <v>1</v>
      </c>
      <c r="N2379" s="8" t="s">
        <v>222</v>
      </c>
      <c r="O2379" s="8" t="s">
        <v>20442</v>
      </c>
      <c r="P2379" s="12" t="s">
        <v>398</v>
      </c>
    </row>
    <row r="2380" spans="1:16" ht="15.75" customHeight="1" x14ac:dyDescent="0.3">
      <c r="A2380" s="9">
        <v>2379</v>
      </c>
      <c r="B2380" s="7" t="s">
        <v>20443</v>
      </c>
      <c r="C2380" s="7">
        <v>24</v>
      </c>
      <c r="D2380" s="7" t="s">
        <v>20444</v>
      </c>
      <c r="E2380" s="7">
        <v>5</v>
      </c>
      <c r="F2380" s="7">
        <v>2</v>
      </c>
      <c r="G2380" s="7" t="s">
        <v>116</v>
      </c>
      <c r="H2380" s="7">
        <v>28</v>
      </c>
      <c r="I2380" s="7" t="s">
        <v>20445</v>
      </c>
      <c r="J2380" s="7" t="s">
        <v>20446</v>
      </c>
      <c r="K2380" s="7" t="s">
        <v>20447</v>
      </c>
      <c r="L2380" s="7" t="s">
        <v>20448</v>
      </c>
      <c r="M2380" s="7">
        <v>0</v>
      </c>
      <c r="N2380" s="7" t="s">
        <v>307</v>
      </c>
      <c r="O2380" s="7" t="s">
        <v>20450</v>
      </c>
      <c r="P2380" s="11" t="s">
        <v>1735</v>
      </c>
    </row>
    <row r="2381" spans="1:16" ht="15.75" customHeight="1" x14ac:dyDescent="0.3">
      <c r="A2381" s="10">
        <v>2380</v>
      </c>
      <c r="B2381" s="8" t="s">
        <v>20451</v>
      </c>
      <c r="C2381" s="8">
        <v>37</v>
      </c>
      <c r="D2381" s="8" t="s">
        <v>20452</v>
      </c>
      <c r="E2381" s="8">
        <v>1</v>
      </c>
      <c r="F2381" s="8">
        <v>3</v>
      </c>
      <c r="G2381" s="8" t="s">
        <v>192</v>
      </c>
      <c r="H2381" s="8">
        <v>115</v>
      </c>
      <c r="I2381" s="8" t="s">
        <v>20453</v>
      </c>
      <c r="J2381" s="8" t="s">
        <v>20454</v>
      </c>
      <c r="K2381" s="8" t="s">
        <v>20455</v>
      </c>
      <c r="L2381" s="8" t="s">
        <v>20456</v>
      </c>
      <c r="M2381" s="8">
        <v>0</v>
      </c>
      <c r="N2381" s="8" t="s">
        <v>165</v>
      </c>
      <c r="O2381" s="8" t="s">
        <v>20458</v>
      </c>
      <c r="P2381" s="12" t="s">
        <v>293</v>
      </c>
    </row>
    <row r="2382" spans="1:16" ht="15.75" customHeight="1" x14ac:dyDescent="0.3">
      <c r="A2382" s="9">
        <v>2381</v>
      </c>
      <c r="B2382" s="7" t="s">
        <v>20459</v>
      </c>
      <c r="C2382" s="7">
        <v>30</v>
      </c>
      <c r="D2382" s="7" t="s">
        <v>20460</v>
      </c>
      <c r="E2382" s="7">
        <v>1</v>
      </c>
      <c r="F2382" s="7">
        <v>4</v>
      </c>
      <c r="G2382" s="7" t="s">
        <v>192</v>
      </c>
      <c r="H2382" s="7">
        <v>7</v>
      </c>
      <c r="I2382" s="7" t="s">
        <v>20461</v>
      </c>
      <c r="J2382" s="7" t="s">
        <v>20462</v>
      </c>
      <c r="K2382" s="7" t="s">
        <v>20463</v>
      </c>
      <c r="L2382" s="7" t="s">
        <v>20464</v>
      </c>
      <c r="M2382" s="7">
        <v>0</v>
      </c>
      <c r="N2382" s="7" t="s">
        <v>128</v>
      </c>
      <c r="O2382" s="7" t="s">
        <v>20465</v>
      </c>
      <c r="P2382" s="11" t="s">
        <v>446</v>
      </c>
    </row>
    <row r="2383" spans="1:16" ht="15.75" customHeight="1" x14ac:dyDescent="0.3">
      <c r="A2383" s="10">
        <v>2382</v>
      </c>
      <c r="B2383" s="8" t="s">
        <v>20466</v>
      </c>
      <c r="C2383" s="8">
        <v>27</v>
      </c>
      <c r="D2383" s="8" t="s">
        <v>20468</v>
      </c>
      <c r="E2383" s="8">
        <v>5</v>
      </c>
      <c r="F2383" s="8">
        <v>4</v>
      </c>
      <c r="G2383" s="8" t="s">
        <v>116</v>
      </c>
      <c r="H2383" s="8">
        <v>40</v>
      </c>
      <c r="I2383" s="8" t="s">
        <v>20469</v>
      </c>
      <c r="J2383" s="8" t="s">
        <v>20470</v>
      </c>
      <c r="K2383" s="8" t="s">
        <v>20471</v>
      </c>
      <c r="L2383" s="8" t="s">
        <v>20472</v>
      </c>
      <c r="M2383" s="8">
        <v>0</v>
      </c>
      <c r="N2383" s="8" t="s">
        <v>222</v>
      </c>
      <c r="O2383" s="8" t="s">
        <v>20473</v>
      </c>
      <c r="P2383" s="12" t="s">
        <v>705</v>
      </c>
    </row>
    <row r="2384" spans="1:16" ht="15.75" customHeight="1" x14ac:dyDescent="0.3">
      <c r="A2384" s="9">
        <v>2383</v>
      </c>
      <c r="B2384" s="7" t="s">
        <v>20474</v>
      </c>
      <c r="C2384" s="7">
        <v>50</v>
      </c>
      <c r="D2384" s="7" t="s">
        <v>20475</v>
      </c>
      <c r="E2384" s="7">
        <v>5</v>
      </c>
      <c r="F2384" s="7">
        <v>2</v>
      </c>
      <c r="G2384" s="7" t="s">
        <v>192</v>
      </c>
      <c r="H2384" s="7">
        <v>24</v>
      </c>
      <c r="I2384" s="7" t="s">
        <v>20477</v>
      </c>
      <c r="J2384" s="7" t="s">
        <v>20478</v>
      </c>
      <c r="K2384" s="7" t="s">
        <v>20479</v>
      </c>
      <c r="L2384" s="7" t="s">
        <v>20480</v>
      </c>
      <c r="M2384" s="7">
        <v>0</v>
      </c>
      <c r="N2384" s="7" t="s">
        <v>165</v>
      </c>
      <c r="O2384" s="7" t="s">
        <v>20481</v>
      </c>
      <c r="P2384" s="11" t="s">
        <v>705</v>
      </c>
    </row>
    <row r="2385" spans="1:16" ht="15.75" customHeight="1" x14ac:dyDescent="0.3">
      <c r="A2385" s="10">
        <v>2384</v>
      </c>
      <c r="B2385" s="8" t="s">
        <v>20482</v>
      </c>
      <c r="C2385" s="8">
        <v>25</v>
      </c>
      <c r="D2385" s="8" t="s">
        <v>20483</v>
      </c>
      <c r="E2385" s="8">
        <v>3</v>
      </c>
      <c r="F2385" s="8">
        <v>3</v>
      </c>
      <c r="G2385" s="8" t="s">
        <v>116</v>
      </c>
      <c r="H2385" s="8">
        <v>77</v>
      </c>
      <c r="I2385" s="8" t="s">
        <v>20485</v>
      </c>
      <c r="J2385" s="8" t="s">
        <v>20486</v>
      </c>
      <c r="K2385" s="8" t="s">
        <v>20487</v>
      </c>
      <c r="L2385" s="8" t="s">
        <v>20488</v>
      </c>
      <c r="M2385" s="8">
        <v>0</v>
      </c>
      <c r="N2385" s="8" t="s">
        <v>165</v>
      </c>
      <c r="O2385" s="8" t="s">
        <v>20489</v>
      </c>
      <c r="P2385" s="12" t="s">
        <v>962</v>
      </c>
    </row>
    <row r="2386" spans="1:16" ht="15.75" customHeight="1" x14ac:dyDescent="0.3">
      <c r="A2386" s="9">
        <v>2385</v>
      </c>
      <c r="B2386" s="7" t="s">
        <v>20490</v>
      </c>
      <c r="C2386" s="7">
        <v>29</v>
      </c>
      <c r="D2386" s="7" t="s">
        <v>20491</v>
      </c>
      <c r="E2386" s="7">
        <v>1</v>
      </c>
      <c r="F2386" s="7">
        <v>2</v>
      </c>
      <c r="G2386" s="7" t="s">
        <v>192</v>
      </c>
      <c r="H2386" s="7">
        <v>105</v>
      </c>
      <c r="I2386" s="7" t="s">
        <v>20492</v>
      </c>
      <c r="J2386" s="7" t="s">
        <v>20493</v>
      </c>
      <c r="K2386" s="7" t="s">
        <v>20494</v>
      </c>
      <c r="L2386" s="7" t="s">
        <v>20495</v>
      </c>
      <c r="M2386" s="7">
        <v>0</v>
      </c>
      <c r="N2386" s="7" t="s">
        <v>165</v>
      </c>
      <c r="O2386" s="7" t="s">
        <v>20496</v>
      </c>
      <c r="P2386" s="11" t="s">
        <v>293</v>
      </c>
    </row>
    <row r="2387" spans="1:16" ht="15.75" customHeight="1" x14ac:dyDescent="0.3">
      <c r="A2387" s="10">
        <v>2386</v>
      </c>
      <c r="B2387" s="8" t="s">
        <v>20498</v>
      </c>
      <c r="C2387" s="8">
        <v>27</v>
      </c>
      <c r="D2387" s="8" t="s">
        <v>20500</v>
      </c>
      <c r="E2387" s="8">
        <v>1</v>
      </c>
      <c r="F2387" s="8">
        <v>3</v>
      </c>
      <c r="G2387" s="8" t="s">
        <v>116</v>
      </c>
      <c r="H2387" s="8">
        <v>35</v>
      </c>
      <c r="I2387" s="8" t="s">
        <v>20501</v>
      </c>
      <c r="J2387" s="8" t="s">
        <v>20502</v>
      </c>
      <c r="K2387" s="8" t="s">
        <v>20503</v>
      </c>
      <c r="L2387" s="8" t="s">
        <v>20504</v>
      </c>
      <c r="M2387" s="8">
        <v>1</v>
      </c>
      <c r="N2387" s="8" t="s">
        <v>307</v>
      </c>
      <c r="O2387" s="8" t="s">
        <v>20505</v>
      </c>
      <c r="P2387" s="12" t="s">
        <v>446</v>
      </c>
    </row>
    <row r="2388" spans="1:16" ht="15.75" customHeight="1" x14ac:dyDescent="0.3">
      <c r="A2388" s="9">
        <v>2387</v>
      </c>
      <c r="B2388" s="7" t="s">
        <v>20506</v>
      </c>
      <c r="C2388" s="7">
        <v>17</v>
      </c>
      <c r="D2388" s="7" t="s">
        <v>20507</v>
      </c>
      <c r="E2388" s="7">
        <v>1</v>
      </c>
      <c r="F2388" s="7">
        <v>3</v>
      </c>
      <c r="G2388" s="7" t="s">
        <v>192</v>
      </c>
      <c r="H2388" s="7">
        <v>59</v>
      </c>
      <c r="I2388" s="7" t="s">
        <v>20508</v>
      </c>
      <c r="J2388" s="7" t="s">
        <v>20509</v>
      </c>
      <c r="K2388" s="7" t="s">
        <v>20510</v>
      </c>
      <c r="L2388" s="7" t="s">
        <v>20511</v>
      </c>
      <c r="M2388" s="7">
        <v>0</v>
      </c>
      <c r="N2388" s="7" t="s">
        <v>165</v>
      </c>
      <c r="O2388" s="7" t="s">
        <v>20512</v>
      </c>
      <c r="P2388" s="11" t="s">
        <v>225</v>
      </c>
    </row>
    <row r="2389" spans="1:16" ht="15.75" customHeight="1" x14ac:dyDescent="0.3">
      <c r="A2389" s="10">
        <v>2388</v>
      </c>
      <c r="B2389" s="8" t="s">
        <v>20514</v>
      </c>
      <c r="C2389" s="8">
        <v>19</v>
      </c>
      <c r="D2389" s="8" t="s">
        <v>20515</v>
      </c>
      <c r="E2389" s="8">
        <v>1</v>
      </c>
      <c r="F2389" s="8">
        <v>2</v>
      </c>
      <c r="G2389" s="8" t="s">
        <v>116</v>
      </c>
      <c r="H2389" s="8">
        <v>3</v>
      </c>
      <c r="I2389" s="8" t="s">
        <v>20516</v>
      </c>
      <c r="J2389" s="8" t="s">
        <v>20517</v>
      </c>
      <c r="K2389" s="8" t="s">
        <v>20518</v>
      </c>
      <c r="L2389" s="8" t="s">
        <v>20519</v>
      </c>
      <c r="M2389" s="8">
        <v>0</v>
      </c>
      <c r="N2389" s="8" t="s">
        <v>307</v>
      </c>
      <c r="O2389" s="8" t="s">
        <v>20520</v>
      </c>
      <c r="P2389" s="12" t="s">
        <v>446</v>
      </c>
    </row>
    <row r="2390" spans="1:16" ht="15.75" customHeight="1" x14ac:dyDescent="0.3">
      <c r="A2390" s="9">
        <v>2389</v>
      </c>
      <c r="B2390" s="7" t="s">
        <v>20521</v>
      </c>
      <c r="C2390" s="7">
        <v>46</v>
      </c>
      <c r="D2390" s="7" t="s">
        <v>20522</v>
      </c>
      <c r="E2390" s="7">
        <v>1</v>
      </c>
      <c r="F2390" s="7">
        <v>3</v>
      </c>
      <c r="G2390" s="7" t="s">
        <v>116</v>
      </c>
      <c r="H2390" s="7">
        <v>100</v>
      </c>
      <c r="I2390" s="7" t="s">
        <v>20523</v>
      </c>
      <c r="J2390" s="7" t="s">
        <v>20524</v>
      </c>
      <c r="K2390" s="7" t="s">
        <v>20525</v>
      </c>
      <c r="L2390" s="7" t="s">
        <v>20526</v>
      </c>
      <c r="M2390" s="7">
        <v>0</v>
      </c>
      <c r="N2390" s="7" t="s">
        <v>128</v>
      </c>
      <c r="O2390" s="7" t="s">
        <v>20527</v>
      </c>
      <c r="P2390" s="11" t="s">
        <v>751</v>
      </c>
    </row>
    <row r="2391" spans="1:16" ht="15.75" customHeight="1" x14ac:dyDescent="0.3">
      <c r="A2391" s="10">
        <v>2390</v>
      </c>
      <c r="B2391" s="8" t="s">
        <v>20529</v>
      </c>
      <c r="C2391" s="8">
        <v>27</v>
      </c>
      <c r="D2391" s="8" t="s">
        <v>20530</v>
      </c>
      <c r="E2391" s="8">
        <v>3</v>
      </c>
      <c r="F2391" s="8">
        <v>1</v>
      </c>
      <c r="G2391" s="8" t="s">
        <v>192</v>
      </c>
      <c r="H2391" s="8">
        <v>71</v>
      </c>
      <c r="I2391" s="8" t="s">
        <v>20531</v>
      </c>
      <c r="J2391" s="8" t="s">
        <v>20532</v>
      </c>
      <c r="K2391" s="8" t="s">
        <v>20533</v>
      </c>
      <c r="L2391" s="8" t="s">
        <v>20534</v>
      </c>
      <c r="M2391" s="8">
        <v>0</v>
      </c>
      <c r="N2391" s="8" t="s">
        <v>165</v>
      </c>
      <c r="O2391" s="8" t="s">
        <v>20535</v>
      </c>
      <c r="P2391" s="12" t="s">
        <v>274</v>
      </c>
    </row>
    <row r="2392" spans="1:16" ht="15.75" customHeight="1" x14ac:dyDescent="0.3">
      <c r="A2392" s="9">
        <v>2391</v>
      </c>
      <c r="B2392" s="7" t="s">
        <v>20537</v>
      </c>
      <c r="C2392" s="7">
        <v>1</v>
      </c>
      <c r="D2392" s="7" t="s">
        <v>20538</v>
      </c>
      <c r="E2392" s="7">
        <v>2</v>
      </c>
      <c r="F2392" s="7">
        <v>3</v>
      </c>
      <c r="G2392" s="7" t="s">
        <v>116</v>
      </c>
      <c r="H2392" s="7">
        <v>109</v>
      </c>
      <c r="I2392" s="7" t="s">
        <v>20539</v>
      </c>
      <c r="J2392" s="7" t="s">
        <v>20540</v>
      </c>
      <c r="K2392" s="7" t="s">
        <v>20541</v>
      </c>
      <c r="L2392" s="7" t="s">
        <v>20542</v>
      </c>
      <c r="M2392" s="7">
        <v>0</v>
      </c>
      <c r="N2392" s="7" t="s">
        <v>165</v>
      </c>
      <c r="O2392" s="7" t="s">
        <v>20543</v>
      </c>
      <c r="P2392" s="11" t="s">
        <v>398</v>
      </c>
    </row>
    <row r="2393" spans="1:16" ht="15.75" customHeight="1" x14ac:dyDescent="0.3">
      <c r="A2393" s="10">
        <v>2392</v>
      </c>
      <c r="B2393" s="8" t="s">
        <v>20545</v>
      </c>
      <c r="C2393" s="8">
        <v>7</v>
      </c>
      <c r="D2393" s="8" t="s">
        <v>20546</v>
      </c>
      <c r="E2393" s="8">
        <v>5</v>
      </c>
      <c r="F2393" s="8">
        <v>4</v>
      </c>
      <c r="G2393" s="8" t="s">
        <v>803</v>
      </c>
      <c r="H2393" s="8">
        <v>82</v>
      </c>
      <c r="I2393" s="8" t="s">
        <v>20547</v>
      </c>
      <c r="J2393" s="8" t="s">
        <v>20548</v>
      </c>
      <c r="K2393" s="8"/>
      <c r="L2393" s="8" t="s">
        <v>20549</v>
      </c>
      <c r="M2393" s="8">
        <v>0</v>
      </c>
      <c r="N2393" s="8" t="s">
        <v>222</v>
      </c>
      <c r="O2393" s="8" t="s">
        <v>20551</v>
      </c>
      <c r="P2393" s="12"/>
    </row>
    <row r="2394" spans="1:16" ht="15.75" customHeight="1" x14ac:dyDescent="0.3">
      <c r="A2394" s="9">
        <v>2393</v>
      </c>
      <c r="B2394" s="7" t="s">
        <v>20552</v>
      </c>
      <c r="C2394" s="7">
        <v>20</v>
      </c>
      <c r="D2394" s="7" t="s">
        <v>20553</v>
      </c>
      <c r="E2394" s="7">
        <v>2</v>
      </c>
      <c r="F2394" s="7">
        <v>2</v>
      </c>
      <c r="G2394" s="7" t="s">
        <v>116</v>
      </c>
      <c r="H2394" s="7">
        <v>73</v>
      </c>
      <c r="I2394" s="7" t="s">
        <v>20554</v>
      </c>
      <c r="J2394" s="7" t="s">
        <v>20555</v>
      </c>
      <c r="K2394" s="7" t="s">
        <v>20556</v>
      </c>
      <c r="L2394" s="7" t="s">
        <v>20557</v>
      </c>
      <c r="M2394" s="7">
        <v>0</v>
      </c>
      <c r="N2394" s="7" t="s">
        <v>222</v>
      </c>
      <c r="O2394" s="7" t="s">
        <v>20558</v>
      </c>
      <c r="P2394" s="11" t="s">
        <v>328</v>
      </c>
    </row>
    <row r="2395" spans="1:16" ht="15.75" customHeight="1" x14ac:dyDescent="0.3">
      <c r="A2395" s="10">
        <v>2394</v>
      </c>
      <c r="B2395" s="8" t="s">
        <v>20559</v>
      </c>
      <c r="C2395" s="8">
        <v>61</v>
      </c>
      <c r="D2395" s="8" t="s">
        <v>20560</v>
      </c>
      <c r="E2395" s="8">
        <v>5</v>
      </c>
      <c r="F2395" s="8">
        <v>1</v>
      </c>
      <c r="G2395" s="8" t="s">
        <v>116</v>
      </c>
      <c r="H2395" s="8">
        <v>79</v>
      </c>
      <c r="I2395" s="8" t="s">
        <v>20561</v>
      </c>
      <c r="J2395" s="8" t="s">
        <v>20562</v>
      </c>
      <c r="K2395" s="8" t="s">
        <v>20563</v>
      </c>
      <c r="L2395" s="8" t="s">
        <v>20564</v>
      </c>
      <c r="M2395" s="8">
        <v>0</v>
      </c>
      <c r="N2395" s="8" t="s">
        <v>165</v>
      </c>
      <c r="O2395" s="8" t="s">
        <v>20565</v>
      </c>
      <c r="P2395" s="12" t="s">
        <v>705</v>
      </c>
    </row>
    <row r="2396" spans="1:16" ht="15.75" customHeight="1" x14ac:dyDescent="0.3">
      <c r="A2396" s="9">
        <v>2395</v>
      </c>
      <c r="B2396" s="7" t="s">
        <v>20566</v>
      </c>
      <c r="C2396" s="7">
        <v>22</v>
      </c>
      <c r="D2396" s="7" t="s">
        <v>20567</v>
      </c>
      <c r="E2396" s="7">
        <v>3</v>
      </c>
      <c r="F2396" s="7">
        <v>2</v>
      </c>
      <c r="G2396" s="7" t="s">
        <v>192</v>
      </c>
      <c r="H2396" s="7">
        <v>20</v>
      </c>
      <c r="I2396" s="7" t="s">
        <v>20568</v>
      </c>
      <c r="J2396" s="7" t="s">
        <v>20569</v>
      </c>
      <c r="K2396" s="7" t="s">
        <v>20570</v>
      </c>
      <c r="L2396" s="7" t="s">
        <v>20571</v>
      </c>
      <c r="M2396" s="7">
        <v>0</v>
      </c>
      <c r="N2396" s="7" t="s">
        <v>222</v>
      </c>
      <c r="O2396" s="7" t="s">
        <v>20572</v>
      </c>
      <c r="P2396" s="11" t="s">
        <v>877</v>
      </c>
    </row>
    <row r="2397" spans="1:16" ht="15.75" customHeight="1" x14ac:dyDescent="0.3">
      <c r="A2397" s="10">
        <v>2396</v>
      </c>
      <c r="B2397" s="8" t="s">
        <v>20574</v>
      </c>
      <c r="C2397" s="8">
        <v>56</v>
      </c>
      <c r="D2397" s="8" t="s">
        <v>20575</v>
      </c>
      <c r="E2397" s="8">
        <v>1</v>
      </c>
      <c r="F2397" s="8">
        <v>2</v>
      </c>
      <c r="G2397" s="8" t="s">
        <v>116</v>
      </c>
      <c r="H2397" s="8">
        <v>92</v>
      </c>
      <c r="I2397" s="8" t="s">
        <v>20576</v>
      </c>
      <c r="J2397" s="8" t="s">
        <v>20577</v>
      </c>
      <c r="K2397" s="8" t="s">
        <v>20578</v>
      </c>
      <c r="L2397" s="8" t="s">
        <v>20579</v>
      </c>
      <c r="M2397" s="8">
        <v>0</v>
      </c>
      <c r="N2397" s="8" t="s">
        <v>307</v>
      </c>
      <c r="O2397" s="8" t="s">
        <v>20580</v>
      </c>
      <c r="P2397" s="12" t="s">
        <v>363</v>
      </c>
    </row>
    <row r="2398" spans="1:16" ht="15.75" customHeight="1" x14ac:dyDescent="0.3">
      <c r="A2398" s="9">
        <v>2397</v>
      </c>
      <c r="B2398" s="7" t="s">
        <v>20581</v>
      </c>
      <c r="C2398" s="7">
        <v>62</v>
      </c>
      <c r="D2398" s="7" t="s">
        <v>20582</v>
      </c>
      <c r="E2398" s="7">
        <v>1</v>
      </c>
      <c r="F2398" s="7">
        <v>3</v>
      </c>
      <c r="G2398" s="7" t="s">
        <v>192</v>
      </c>
      <c r="H2398" s="7">
        <v>5</v>
      </c>
      <c r="I2398" s="7" t="s">
        <v>20584</v>
      </c>
      <c r="J2398" s="7" t="s">
        <v>20585</v>
      </c>
      <c r="K2398" s="7" t="s">
        <v>20586</v>
      </c>
      <c r="L2398" s="7" t="s">
        <v>20587</v>
      </c>
      <c r="M2398" s="7">
        <v>1</v>
      </c>
      <c r="N2398" s="7" t="s">
        <v>128</v>
      </c>
      <c r="O2398" s="7" t="s">
        <v>20588</v>
      </c>
      <c r="P2398" s="11" t="s">
        <v>363</v>
      </c>
    </row>
    <row r="2399" spans="1:16" ht="15.75" customHeight="1" x14ac:dyDescent="0.3">
      <c r="A2399" s="10">
        <v>2398</v>
      </c>
      <c r="B2399" s="8" t="s">
        <v>20589</v>
      </c>
      <c r="C2399" s="8">
        <v>4</v>
      </c>
      <c r="D2399" s="8" t="s">
        <v>20590</v>
      </c>
      <c r="E2399" s="8">
        <v>2</v>
      </c>
      <c r="F2399" s="8">
        <v>2</v>
      </c>
      <c r="G2399" s="8" t="s">
        <v>116</v>
      </c>
      <c r="H2399" s="8">
        <v>119</v>
      </c>
      <c r="I2399" s="8" t="s">
        <v>20592</v>
      </c>
      <c r="J2399" s="8" t="s">
        <v>20593</v>
      </c>
      <c r="K2399" s="8" t="s">
        <v>20594</v>
      </c>
      <c r="L2399" s="8" t="s">
        <v>20595</v>
      </c>
      <c r="M2399" s="8">
        <v>0</v>
      </c>
      <c r="N2399" s="8" t="s">
        <v>307</v>
      </c>
      <c r="O2399" s="8" t="s">
        <v>20596</v>
      </c>
      <c r="P2399" s="12" t="s">
        <v>584</v>
      </c>
    </row>
    <row r="2400" spans="1:16" ht="15.75" customHeight="1" x14ac:dyDescent="0.3">
      <c r="A2400" s="9">
        <v>2399</v>
      </c>
      <c r="B2400" s="7" t="s">
        <v>20598</v>
      </c>
      <c r="C2400" s="7">
        <v>62</v>
      </c>
      <c r="D2400" s="7" t="s">
        <v>20599</v>
      </c>
      <c r="E2400" s="7">
        <v>3</v>
      </c>
      <c r="F2400" s="7">
        <v>3</v>
      </c>
      <c r="G2400" s="7" t="s">
        <v>192</v>
      </c>
      <c r="H2400" s="7">
        <v>32</v>
      </c>
      <c r="I2400" s="7" t="s">
        <v>20600</v>
      </c>
      <c r="J2400" s="7" t="s">
        <v>20601</v>
      </c>
      <c r="K2400" s="7" t="s">
        <v>20602</v>
      </c>
      <c r="L2400" s="7" t="s">
        <v>20603</v>
      </c>
      <c r="M2400" s="7">
        <v>0</v>
      </c>
      <c r="N2400" s="7" t="s">
        <v>307</v>
      </c>
      <c r="O2400" s="7" t="s">
        <v>20604</v>
      </c>
      <c r="P2400" s="11" t="s">
        <v>194</v>
      </c>
    </row>
    <row r="2401" spans="1:16" ht="15.75" customHeight="1" x14ac:dyDescent="0.3">
      <c r="A2401" s="10">
        <v>2400</v>
      </c>
      <c r="B2401" s="8" t="s">
        <v>20606</v>
      </c>
      <c r="C2401" s="8">
        <v>14</v>
      </c>
      <c r="D2401" s="8" t="s">
        <v>20607</v>
      </c>
      <c r="E2401" s="8">
        <v>2</v>
      </c>
      <c r="F2401" s="8">
        <v>3</v>
      </c>
      <c r="G2401" s="8" t="s">
        <v>192</v>
      </c>
      <c r="H2401" s="8">
        <v>57</v>
      </c>
      <c r="I2401" s="8" t="s">
        <v>20608</v>
      </c>
      <c r="J2401" s="8" t="s">
        <v>20609</v>
      </c>
      <c r="K2401" s="8" t="s">
        <v>20610</v>
      </c>
      <c r="L2401" s="8" t="s">
        <v>20611</v>
      </c>
      <c r="M2401" s="8">
        <v>0</v>
      </c>
      <c r="N2401" s="8" t="s">
        <v>165</v>
      </c>
      <c r="O2401" s="8" t="s">
        <v>20612</v>
      </c>
      <c r="P2401" s="12" t="s">
        <v>584</v>
      </c>
    </row>
    <row r="2402" spans="1:16" ht="15.75" customHeight="1" x14ac:dyDescent="0.3">
      <c r="A2402" s="9">
        <v>2401</v>
      </c>
      <c r="B2402" s="7" t="s">
        <v>20613</v>
      </c>
      <c r="C2402" s="7">
        <v>25</v>
      </c>
      <c r="D2402" s="7" t="s">
        <v>20614</v>
      </c>
      <c r="E2402" s="7">
        <v>2</v>
      </c>
      <c r="F2402" s="7">
        <v>2</v>
      </c>
      <c r="G2402" s="7" t="s">
        <v>192</v>
      </c>
      <c r="H2402" s="7">
        <v>105</v>
      </c>
      <c r="I2402" s="7" t="s">
        <v>20615</v>
      </c>
      <c r="J2402" s="7" t="s">
        <v>20616</v>
      </c>
      <c r="K2402" s="7" t="s">
        <v>20618</v>
      </c>
      <c r="L2402" s="7" t="s">
        <v>20619</v>
      </c>
      <c r="M2402" s="7">
        <v>0</v>
      </c>
      <c r="N2402" s="7" t="s">
        <v>222</v>
      </c>
      <c r="O2402" s="7" t="s">
        <v>20620</v>
      </c>
      <c r="P2402" s="11" t="s">
        <v>168</v>
      </c>
    </row>
    <row r="2403" spans="1:16" ht="15.75" customHeight="1" x14ac:dyDescent="0.3">
      <c r="A2403" s="10">
        <v>2402</v>
      </c>
      <c r="B2403" s="8" t="s">
        <v>20621</v>
      </c>
      <c r="C2403" s="8">
        <v>63</v>
      </c>
      <c r="D2403" s="8" t="s">
        <v>20622</v>
      </c>
      <c r="E2403" s="8">
        <v>3</v>
      </c>
      <c r="F2403" s="8">
        <v>4</v>
      </c>
      <c r="G2403" s="8" t="s">
        <v>116</v>
      </c>
      <c r="H2403" s="8">
        <v>5</v>
      </c>
      <c r="I2403" s="8" t="s">
        <v>20623</v>
      </c>
      <c r="J2403" s="8" t="s">
        <v>20624</v>
      </c>
      <c r="K2403" s="8" t="s">
        <v>20625</v>
      </c>
      <c r="L2403" s="8" t="s">
        <v>20627</v>
      </c>
      <c r="M2403" s="8">
        <v>0</v>
      </c>
      <c r="N2403" s="8" t="s">
        <v>307</v>
      </c>
      <c r="O2403" s="8" t="s">
        <v>20628</v>
      </c>
      <c r="P2403" s="12" t="s">
        <v>962</v>
      </c>
    </row>
    <row r="2404" spans="1:16" ht="15.75" customHeight="1" x14ac:dyDescent="0.3">
      <c r="A2404" s="9">
        <v>2403</v>
      </c>
      <c r="B2404" s="7" t="s">
        <v>20629</v>
      </c>
      <c r="C2404" s="7">
        <v>72</v>
      </c>
      <c r="D2404" s="7" t="s">
        <v>20630</v>
      </c>
      <c r="E2404" s="7">
        <v>4</v>
      </c>
      <c r="F2404" s="7">
        <v>2</v>
      </c>
      <c r="G2404" s="7" t="s">
        <v>116</v>
      </c>
      <c r="H2404" s="7">
        <v>107</v>
      </c>
      <c r="I2404" s="7" t="s">
        <v>20632</v>
      </c>
      <c r="J2404" s="7" t="s">
        <v>20633</v>
      </c>
      <c r="K2404" s="7" t="s">
        <v>20634</v>
      </c>
      <c r="L2404" s="7" t="s">
        <v>20635</v>
      </c>
      <c r="M2404" s="7">
        <v>0</v>
      </c>
      <c r="N2404" s="7" t="s">
        <v>165</v>
      </c>
      <c r="O2404" s="7" t="s">
        <v>1504</v>
      </c>
      <c r="P2404" s="11" t="s">
        <v>903</v>
      </c>
    </row>
    <row r="2405" spans="1:16" ht="15.75" customHeight="1" x14ac:dyDescent="0.3">
      <c r="A2405" s="10">
        <v>2404</v>
      </c>
      <c r="B2405" s="8" t="s">
        <v>20636</v>
      </c>
      <c r="C2405" s="8">
        <v>67</v>
      </c>
      <c r="D2405" s="8" t="s">
        <v>20637</v>
      </c>
      <c r="E2405" s="8">
        <v>1</v>
      </c>
      <c r="F2405" s="8">
        <v>4</v>
      </c>
      <c r="G2405" s="8" t="s">
        <v>192</v>
      </c>
      <c r="H2405" s="8">
        <v>116</v>
      </c>
      <c r="I2405" s="8" t="s">
        <v>20638</v>
      </c>
      <c r="J2405" s="8" t="s">
        <v>20639</v>
      </c>
      <c r="K2405" s="8" t="s">
        <v>20640</v>
      </c>
      <c r="L2405" s="8" t="s">
        <v>20641</v>
      </c>
      <c r="M2405" s="8">
        <v>0</v>
      </c>
      <c r="N2405" s="8" t="s">
        <v>307</v>
      </c>
      <c r="O2405" s="8" t="s">
        <v>20643</v>
      </c>
      <c r="P2405" s="12" t="s">
        <v>225</v>
      </c>
    </row>
    <row r="2406" spans="1:16" ht="15.75" customHeight="1" x14ac:dyDescent="0.3">
      <c r="A2406" s="9">
        <v>2405</v>
      </c>
      <c r="B2406" s="7" t="s">
        <v>20644</v>
      </c>
      <c r="C2406" s="7">
        <v>4</v>
      </c>
      <c r="D2406" s="7" t="s">
        <v>20645</v>
      </c>
      <c r="E2406" s="7">
        <v>5</v>
      </c>
      <c r="F2406" s="7">
        <v>3</v>
      </c>
      <c r="G2406" s="7" t="s">
        <v>116</v>
      </c>
      <c r="H2406" s="7">
        <v>81</v>
      </c>
      <c r="I2406" s="7" t="s">
        <v>20647</v>
      </c>
      <c r="J2406" s="7" t="s">
        <v>20648</v>
      </c>
      <c r="K2406" s="7" t="s">
        <v>20649</v>
      </c>
      <c r="L2406" s="7" t="s">
        <v>20650</v>
      </c>
      <c r="M2406" s="7">
        <v>0</v>
      </c>
      <c r="N2406" s="7" t="s">
        <v>222</v>
      </c>
      <c r="O2406" s="7" t="s">
        <v>20651</v>
      </c>
      <c r="P2406" s="11" t="s">
        <v>135</v>
      </c>
    </row>
    <row r="2407" spans="1:16" ht="15.75" customHeight="1" x14ac:dyDescent="0.3">
      <c r="A2407" s="10">
        <v>2406</v>
      </c>
      <c r="B2407" s="8" t="s">
        <v>20652</v>
      </c>
      <c r="C2407" s="8">
        <v>73</v>
      </c>
      <c r="D2407" s="8" t="s">
        <v>16712</v>
      </c>
      <c r="E2407" s="8">
        <v>3</v>
      </c>
      <c r="F2407" s="8">
        <v>2</v>
      </c>
      <c r="G2407" s="8" t="s">
        <v>116</v>
      </c>
      <c r="H2407" s="8">
        <v>116</v>
      </c>
      <c r="I2407" s="8" t="s">
        <v>20654</v>
      </c>
      <c r="J2407" s="8" t="s">
        <v>20655</v>
      </c>
      <c r="K2407" s="8" t="s">
        <v>20656</v>
      </c>
      <c r="L2407" s="8" t="s">
        <v>20657</v>
      </c>
      <c r="M2407" s="8">
        <v>0</v>
      </c>
      <c r="N2407" s="8" t="s">
        <v>165</v>
      </c>
      <c r="O2407" s="8" t="s">
        <v>20659</v>
      </c>
      <c r="P2407" s="12" t="s">
        <v>246</v>
      </c>
    </row>
    <row r="2408" spans="1:16" ht="15.75" customHeight="1" x14ac:dyDescent="0.3">
      <c r="A2408" s="9">
        <v>2407</v>
      </c>
      <c r="B2408" s="7" t="s">
        <v>20660</v>
      </c>
      <c r="C2408" s="7">
        <v>78</v>
      </c>
      <c r="D2408" s="7" t="s">
        <v>20661</v>
      </c>
      <c r="E2408" s="7">
        <v>5</v>
      </c>
      <c r="F2408" s="7">
        <v>3</v>
      </c>
      <c r="G2408" s="7" t="s">
        <v>116</v>
      </c>
      <c r="H2408" s="7">
        <v>74</v>
      </c>
      <c r="I2408" s="7" t="s">
        <v>20663</v>
      </c>
      <c r="J2408" s="7" t="s">
        <v>20664</v>
      </c>
      <c r="K2408" s="7" t="s">
        <v>20665</v>
      </c>
      <c r="L2408" s="7" t="s">
        <v>20666</v>
      </c>
      <c r="M2408" s="7">
        <v>0</v>
      </c>
      <c r="N2408" s="7" t="s">
        <v>307</v>
      </c>
      <c r="O2408" s="7" t="s">
        <v>20668</v>
      </c>
      <c r="P2408" s="11" t="s">
        <v>705</v>
      </c>
    </row>
    <row r="2409" spans="1:16" ht="15.75" customHeight="1" x14ac:dyDescent="0.3">
      <c r="A2409" s="10">
        <v>2408</v>
      </c>
      <c r="B2409" s="8" t="s">
        <v>20669</v>
      </c>
      <c r="C2409" s="8">
        <v>47</v>
      </c>
      <c r="D2409" s="8" t="s">
        <v>20670</v>
      </c>
      <c r="E2409" s="8">
        <v>2</v>
      </c>
      <c r="F2409" s="8">
        <v>4</v>
      </c>
      <c r="G2409" s="8" t="s">
        <v>116</v>
      </c>
      <c r="H2409" s="8">
        <v>57</v>
      </c>
      <c r="I2409" s="8" t="s">
        <v>20672</v>
      </c>
      <c r="J2409" s="8" t="s">
        <v>20673</v>
      </c>
      <c r="K2409" s="8" t="s">
        <v>20674</v>
      </c>
      <c r="L2409" s="8" t="s">
        <v>20675</v>
      </c>
      <c r="M2409" s="8">
        <v>0</v>
      </c>
      <c r="N2409" s="8" t="s">
        <v>307</v>
      </c>
      <c r="O2409" s="8" t="s">
        <v>20676</v>
      </c>
      <c r="P2409" s="12" t="s">
        <v>584</v>
      </c>
    </row>
    <row r="2410" spans="1:16" ht="15.75" customHeight="1" x14ac:dyDescent="0.3">
      <c r="A2410" s="9">
        <v>2409</v>
      </c>
      <c r="B2410" s="7" t="s">
        <v>20678</v>
      </c>
      <c r="C2410" s="7">
        <v>22</v>
      </c>
      <c r="D2410" s="7" t="s">
        <v>20679</v>
      </c>
      <c r="E2410" s="7">
        <v>3</v>
      </c>
      <c r="F2410" s="7">
        <v>3</v>
      </c>
      <c r="G2410" s="7" t="s">
        <v>116</v>
      </c>
      <c r="H2410" s="7">
        <v>6</v>
      </c>
      <c r="I2410" s="7" t="s">
        <v>20680</v>
      </c>
      <c r="J2410" s="7" t="s">
        <v>20681</v>
      </c>
      <c r="K2410" s="7" t="s">
        <v>20682</v>
      </c>
      <c r="L2410" s="7" t="s">
        <v>20683</v>
      </c>
      <c r="M2410" s="7">
        <v>0</v>
      </c>
      <c r="N2410" s="7" t="s">
        <v>165</v>
      </c>
      <c r="O2410" s="7" t="s">
        <v>20685</v>
      </c>
      <c r="P2410" s="11" t="s">
        <v>962</v>
      </c>
    </row>
    <row r="2411" spans="1:16" ht="15.75" customHeight="1" x14ac:dyDescent="0.3">
      <c r="A2411" s="10">
        <v>2410</v>
      </c>
      <c r="B2411" s="8" t="s">
        <v>20686</v>
      </c>
      <c r="C2411" s="8">
        <v>40</v>
      </c>
      <c r="D2411" s="8" t="s">
        <v>20687</v>
      </c>
      <c r="E2411" s="8">
        <v>3</v>
      </c>
      <c r="F2411" s="8">
        <v>3</v>
      </c>
      <c r="G2411" s="8" t="s">
        <v>116</v>
      </c>
      <c r="H2411" s="8">
        <v>2</v>
      </c>
      <c r="I2411" s="8" t="s">
        <v>20689</v>
      </c>
      <c r="J2411" s="8" t="s">
        <v>20690</v>
      </c>
      <c r="K2411" s="8" t="s">
        <v>20691</v>
      </c>
      <c r="L2411" s="8" t="s">
        <v>20692</v>
      </c>
      <c r="M2411" s="8">
        <v>0</v>
      </c>
      <c r="N2411" s="8" t="s">
        <v>128</v>
      </c>
      <c r="O2411" s="8" t="s">
        <v>20693</v>
      </c>
      <c r="P2411" s="12" t="s">
        <v>194</v>
      </c>
    </row>
    <row r="2412" spans="1:16" ht="15.75" customHeight="1" x14ac:dyDescent="0.3">
      <c r="A2412" s="9">
        <v>2411</v>
      </c>
      <c r="B2412" s="7" t="s">
        <v>20694</v>
      </c>
      <c r="C2412" s="7">
        <v>57</v>
      </c>
      <c r="D2412" s="7" t="s">
        <v>20696</v>
      </c>
      <c r="E2412" s="7">
        <v>1</v>
      </c>
      <c r="F2412" s="7">
        <v>3</v>
      </c>
      <c r="G2412" s="7" t="s">
        <v>192</v>
      </c>
      <c r="H2412" s="7">
        <v>104</v>
      </c>
      <c r="I2412" s="7" t="s">
        <v>20697</v>
      </c>
      <c r="J2412" s="7" t="s">
        <v>20698</v>
      </c>
      <c r="K2412" s="7" t="s">
        <v>20699</v>
      </c>
      <c r="L2412" s="7" t="s">
        <v>20701</v>
      </c>
      <c r="M2412" s="7">
        <v>0</v>
      </c>
      <c r="N2412" s="7" t="s">
        <v>307</v>
      </c>
      <c r="O2412" s="7" t="s">
        <v>20702</v>
      </c>
      <c r="P2412" s="11" t="s">
        <v>446</v>
      </c>
    </row>
    <row r="2413" spans="1:16" ht="15.75" customHeight="1" x14ac:dyDescent="0.3">
      <c r="A2413" s="10">
        <v>2412</v>
      </c>
      <c r="B2413" s="8" t="s">
        <v>20703</v>
      </c>
      <c r="C2413" s="8">
        <v>73</v>
      </c>
      <c r="D2413" s="8" t="s">
        <v>20705</v>
      </c>
      <c r="E2413" s="8">
        <v>5</v>
      </c>
      <c r="F2413" s="8">
        <v>2</v>
      </c>
      <c r="G2413" s="8" t="s">
        <v>116</v>
      </c>
      <c r="H2413" s="8">
        <v>102</v>
      </c>
      <c r="I2413" s="8" t="s">
        <v>20706</v>
      </c>
      <c r="J2413" s="8" t="s">
        <v>20707</v>
      </c>
      <c r="K2413" s="8" t="s">
        <v>20708</v>
      </c>
      <c r="L2413" s="8" t="s">
        <v>20709</v>
      </c>
      <c r="M2413" s="8">
        <v>0</v>
      </c>
      <c r="N2413" s="8" t="s">
        <v>128</v>
      </c>
      <c r="O2413" s="8" t="s">
        <v>20710</v>
      </c>
      <c r="P2413" s="12" t="s">
        <v>705</v>
      </c>
    </row>
    <row r="2414" spans="1:16" ht="15.75" customHeight="1" x14ac:dyDescent="0.3">
      <c r="A2414" s="9">
        <v>2413</v>
      </c>
      <c r="B2414" s="7" t="s">
        <v>20711</v>
      </c>
      <c r="C2414" s="7">
        <v>50</v>
      </c>
      <c r="D2414" s="7" t="s">
        <v>20713</v>
      </c>
      <c r="E2414" s="7">
        <v>4</v>
      </c>
      <c r="F2414" s="7">
        <v>2</v>
      </c>
      <c r="G2414" s="7" t="s">
        <v>116</v>
      </c>
      <c r="H2414" s="7">
        <v>106</v>
      </c>
      <c r="I2414" s="7" t="s">
        <v>20714</v>
      </c>
      <c r="J2414" s="7" t="s">
        <v>20715</v>
      </c>
      <c r="K2414" s="7" t="s">
        <v>20716</v>
      </c>
      <c r="L2414" s="7" t="s">
        <v>20717</v>
      </c>
      <c r="M2414" s="7">
        <v>0</v>
      </c>
      <c r="N2414" s="7" t="s">
        <v>307</v>
      </c>
      <c r="O2414" s="7" t="s">
        <v>2607</v>
      </c>
      <c r="P2414" s="11" t="s">
        <v>1512</v>
      </c>
    </row>
    <row r="2415" spans="1:16" ht="15.75" customHeight="1" x14ac:dyDescent="0.3">
      <c r="A2415" s="10">
        <v>2414</v>
      </c>
      <c r="B2415" s="8" t="s">
        <v>20719</v>
      </c>
      <c r="C2415" s="8">
        <v>37</v>
      </c>
      <c r="D2415" s="8" t="s">
        <v>20720</v>
      </c>
      <c r="E2415" s="8">
        <v>2</v>
      </c>
      <c r="F2415" s="8">
        <v>3</v>
      </c>
      <c r="G2415" s="8" t="s">
        <v>116</v>
      </c>
      <c r="H2415" s="8">
        <v>119</v>
      </c>
      <c r="I2415" s="8" t="s">
        <v>20721</v>
      </c>
      <c r="J2415" s="8" t="s">
        <v>20722</v>
      </c>
      <c r="K2415" s="8" t="s">
        <v>20723</v>
      </c>
      <c r="L2415" s="8" t="s">
        <v>20724</v>
      </c>
      <c r="M2415" s="8">
        <v>0</v>
      </c>
      <c r="N2415" s="8" t="s">
        <v>307</v>
      </c>
      <c r="O2415" s="8" t="s">
        <v>20726</v>
      </c>
      <c r="P2415" s="12" t="s">
        <v>328</v>
      </c>
    </row>
    <row r="2416" spans="1:16" ht="15.75" customHeight="1" x14ac:dyDescent="0.3">
      <c r="A2416" s="9">
        <v>2415</v>
      </c>
      <c r="B2416" s="7" t="s">
        <v>20727</v>
      </c>
      <c r="C2416" s="7">
        <v>11</v>
      </c>
      <c r="D2416" s="7" t="s">
        <v>20728</v>
      </c>
      <c r="E2416" s="7">
        <v>3</v>
      </c>
      <c r="F2416" s="7">
        <v>2</v>
      </c>
      <c r="G2416" s="7" t="s">
        <v>116</v>
      </c>
      <c r="H2416" s="7">
        <v>8</v>
      </c>
      <c r="I2416" s="7" t="s">
        <v>20730</v>
      </c>
      <c r="J2416" s="7" t="s">
        <v>20731</v>
      </c>
      <c r="K2416" s="7" t="s">
        <v>20732</v>
      </c>
      <c r="L2416" s="7" t="s">
        <v>20733</v>
      </c>
      <c r="M2416" s="7">
        <v>1</v>
      </c>
      <c r="N2416" s="7" t="s">
        <v>222</v>
      </c>
      <c r="O2416" s="7" t="s">
        <v>20734</v>
      </c>
      <c r="P2416" s="11" t="s">
        <v>246</v>
      </c>
    </row>
    <row r="2417" spans="1:16" ht="15.75" customHeight="1" x14ac:dyDescent="0.3">
      <c r="A2417" s="10">
        <v>2416</v>
      </c>
      <c r="B2417" s="8" t="s">
        <v>20736</v>
      </c>
      <c r="C2417" s="8">
        <v>71</v>
      </c>
      <c r="D2417" s="8" t="s">
        <v>20737</v>
      </c>
      <c r="E2417" s="8">
        <v>1</v>
      </c>
      <c r="F2417" s="8">
        <v>3</v>
      </c>
      <c r="G2417" s="8" t="s">
        <v>116</v>
      </c>
      <c r="H2417" s="8">
        <v>34</v>
      </c>
      <c r="I2417" s="8" t="s">
        <v>20738</v>
      </c>
      <c r="J2417" s="8" t="s">
        <v>20739</v>
      </c>
      <c r="K2417" s="8" t="s">
        <v>20740</v>
      </c>
      <c r="L2417" s="8" t="s">
        <v>20742</v>
      </c>
      <c r="M2417" s="8">
        <v>1</v>
      </c>
      <c r="N2417" s="8" t="s">
        <v>307</v>
      </c>
      <c r="O2417" s="8" t="s">
        <v>20743</v>
      </c>
      <c r="P2417" s="12" t="s">
        <v>293</v>
      </c>
    </row>
    <row r="2418" spans="1:16" ht="15.75" customHeight="1" x14ac:dyDescent="0.3">
      <c r="A2418" s="9">
        <v>2417</v>
      </c>
      <c r="B2418" s="7" t="s">
        <v>20744</v>
      </c>
      <c r="C2418" s="7">
        <v>43</v>
      </c>
      <c r="D2418" s="7" t="s">
        <v>20745</v>
      </c>
      <c r="E2418" s="7">
        <v>3</v>
      </c>
      <c r="F2418" s="7">
        <v>2</v>
      </c>
      <c r="G2418" s="7" t="s">
        <v>116</v>
      </c>
      <c r="H2418" s="7">
        <v>85</v>
      </c>
      <c r="I2418" s="7" t="s">
        <v>20746</v>
      </c>
      <c r="J2418" s="7" t="s">
        <v>20748</v>
      </c>
      <c r="K2418" s="7" t="s">
        <v>20749</v>
      </c>
      <c r="L2418" s="7" t="s">
        <v>20750</v>
      </c>
      <c r="M2418" s="7">
        <v>1</v>
      </c>
      <c r="N2418" s="7" t="s">
        <v>128</v>
      </c>
      <c r="O2418" s="7" t="s">
        <v>20751</v>
      </c>
      <c r="P2418" s="11" t="s">
        <v>194</v>
      </c>
    </row>
    <row r="2419" spans="1:16" ht="15.75" customHeight="1" x14ac:dyDescent="0.3">
      <c r="A2419" s="10">
        <v>2418</v>
      </c>
      <c r="B2419" s="8" t="s">
        <v>20753</v>
      </c>
      <c r="C2419" s="8">
        <v>16</v>
      </c>
      <c r="D2419" s="8" t="s">
        <v>20755</v>
      </c>
      <c r="E2419" s="8">
        <v>1</v>
      </c>
      <c r="F2419" s="8">
        <v>3</v>
      </c>
      <c r="G2419" s="8" t="s">
        <v>116</v>
      </c>
      <c r="H2419" s="8">
        <v>87</v>
      </c>
      <c r="I2419" s="8" t="s">
        <v>20756</v>
      </c>
      <c r="J2419" s="8" t="s">
        <v>20757</v>
      </c>
      <c r="K2419" s="8" t="s">
        <v>20758</v>
      </c>
      <c r="L2419" s="8" t="s">
        <v>20759</v>
      </c>
      <c r="M2419" s="8">
        <v>1</v>
      </c>
      <c r="N2419" s="8" t="s">
        <v>128</v>
      </c>
      <c r="O2419" s="8" t="s">
        <v>20760</v>
      </c>
      <c r="P2419" s="12" t="s">
        <v>363</v>
      </c>
    </row>
    <row r="2420" spans="1:16" ht="15.75" customHeight="1" x14ac:dyDescent="0.3">
      <c r="A2420" s="9">
        <v>2419</v>
      </c>
      <c r="B2420" s="7" t="s">
        <v>20762</v>
      </c>
      <c r="C2420" s="7">
        <v>50</v>
      </c>
      <c r="D2420" s="7" t="s">
        <v>20763</v>
      </c>
      <c r="E2420" s="7">
        <v>5</v>
      </c>
      <c r="F2420" s="7">
        <v>3</v>
      </c>
      <c r="G2420" s="7" t="s">
        <v>116</v>
      </c>
      <c r="H2420" s="7">
        <v>96</v>
      </c>
      <c r="I2420" s="7" t="s">
        <v>20764</v>
      </c>
      <c r="J2420" s="7" t="s">
        <v>20765</v>
      </c>
      <c r="K2420" s="7" t="s">
        <v>20766</v>
      </c>
      <c r="L2420" s="7" t="s">
        <v>20767</v>
      </c>
      <c r="M2420" s="7">
        <v>0</v>
      </c>
      <c r="N2420" s="7" t="s">
        <v>307</v>
      </c>
      <c r="O2420" s="7" t="s">
        <v>20768</v>
      </c>
      <c r="P2420" s="11" t="s">
        <v>2960</v>
      </c>
    </row>
    <row r="2421" spans="1:16" ht="15.75" customHeight="1" x14ac:dyDescent="0.3">
      <c r="A2421" s="10">
        <v>2420</v>
      </c>
      <c r="B2421" s="8" t="s">
        <v>20770</v>
      </c>
      <c r="C2421" s="8">
        <v>19</v>
      </c>
      <c r="D2421" s="8" t="s">
        <v>20771</v>
      </c>
      <c r="E2421" s="8">
        <v>3</v>
      </c>
      <c r="F2421" s="8">
        <v>4</v>
      </c>
      <c r="G2421" s="8" t="s">
        <v>116</v>
      </c>
      <c r="H2421" s="8">
        <v>102</v>
      </c>
      <c r="I2421" s="8" t="s">
        <v>20773</v>
      </c>
      <c r="J2421" s="8" t="s">
        <v>20774</v>
      </c>
      <c r="K2421" s="8" t="s">
        <v>20775</v>
      </c>
      <c r="L2421" s="8" t="s">
        <v>20776</v>
      </c>
      <c r="M2421" s="8">
        <v>0</v>
      </c>
      <c r="N2421" s="8" t="s">
        <v>307</v>
      </c>
      <c r="O2421" s="8" t="s">
        <v>20778</v>
      </c>
      <c r="P2421" s="12" t="s">
        <v>962</v>
      </c>
    </row>
    <row r="2422" spans="1:16" ht="15.75" customHeight="1" x14ac:dyDescent="0.3">
      <c r="A2422" s="9">
        <v>2421</v>
      </c>
      <c r="B2422" s="7" t="s">
        <v>20779</v>
      </c>
      <c r="C2422" s="7">
        <v>62</v>
      </c>
      <c r="D2422" s="7" t="s">
        <v>20780</v>
      </c>
      <c r="E2422" s="7">
        <v>1</v>
      </c>
      <c r="F2422" s="7">
        <v>3</v>
      </c>
      <c r="G2422" s="7" t="s">
        <v>388</v>
      </c>
      <c r="H2422" s="7">
        <v>92</v>
      </c>
      <c r="I2422" s="7" t="s">
        <v>20782</v>
      </c>
      <c r="J2422" s="7" t="s">
        <v>20783</v>
      </c>
      <c r="K2422" s="7"/>
      <c r="L2422" s="7" t="s">
        <v>20784</v>
      </c>
      <c r="M2422" s="7">
        <v>1</v>
      </c>
      <c r="N2422" s="7" t="s">
        <v>307</v>
      </c>
      <c r="O2422" s="7" t="s">
        <v>20786</v>
      </c>
      <c r="P2422" s="11"/>
    </row>
    <row r="2423" spans="1:16" ht="15.75" customHeight="1" x14ac:dyDescent="0.3">
      <c r="A2423" s="10">
        <v>2422</v>
      </c>
      <c r="B2423" s="8" t="s">
        <v>20787</v>
      </c>
      <c r="C2423" s="8">
        <v>5</v>
      </c>
      <c r="D2423" s="8" t="s">
        <v>20788</v>
      </c>
      <c r="E2423" s="8">
        <v>3</v>
      </c>
      <c r="F2423" s="8">
        <v>3</v>
      </c>
      <c r="G2423" s="8" t="s">
        <v>192</v>
      </c>
      <c r="H2423" s="8">
        <v>31</v>
      </c>
      <c r="I2423" s="8" t="s">
        <v>20790</v>
      </c>
      <c r="J2423" s="8" t="s">
        <v>20791</v>
      </c>
      <c r="K2423" s="8" t="s">
        <v>20792</v>
      </c>
      <c r="L2423" s="8" t="s">
        <v>20793</v>
      </c>
      <c r="M2423" s="8">
        <v>0</v>
      </c>
      <c r="N2423" s="8" t="s">
        <v>128</v>
      </c>
      <c r="O2423" s="8" t="s">
        <v>20794</v>
      </c>
      <c r="P2423" s="12" t="s">
        <v>194</v>
      </c>
    </row>
    <row r="2424" spans="1:16" ht="15.75" customHeight="1" x14ac:dyDescent="0.3">
      <c r="A2424" s="9">
        <v>2423</v>
      </c>
      <c r="B2424" s="7" t="s">
        <v>20796</v>
      </c>
      <c r="C2424" s="7">
        <v>47</v>
      </c>
      <c r="D2424" s="7" t="s">
        <v>20797</v>
      </c>
      <c r="E2424" s="7">
        <v>1</v>
      </c>
      <c r="F2424" s="7">
        <v>3</v>
      </c>
      <c r="G2424" s="7" t="s">
        <v>152</v>
      </c>
      <c r="H2424" s="7">
        <v>33</v>
      </c>
      <c r="I2424" s="7" t="s">
        <v>20799</v>
      </c>
      <c r="J2424" s="7"/>
      <c r="K2424" s="7"/>
      <c r="L2424" s="7" t="s">
        <v>20800</v>
      </c>
      <c r="M2424" s="7">
        <v>0</v>
      </c>
      <c r="N2424" s="7" t="s">
        <v>128</v>
      </c>
      <c r="O2424" s="7" t="s">
        <v>20801</v>
      </c>
      <c r="P2424" s="11"/>
    </row>
    <row r="2425" spans="1:16" ht="15.75" customHeight="1" x14ac:dyDescent="0.3">
      <c r="A2425" s="10">
        <v>2424</v>
      </c>
      <c r="B2425" s="8" t="s">
        <v>20802</v>
      </c>
      <c r="C2425" s="8">
        <v>33</v>
      </c>
      <c r="D2425" s="8" t="s">
        <v>20803</v>
      </c>
      <c r="E2425" s="8">
        <v>1</v>
      </c>
      <c r="F2425" s="8">
        <v>3</v>
      </c>
      <c r="G2425" s="8" t="s">
        <v>116</v>
      </c>
      <c r="H2425" s="8">
        <v>9</v>
      </c>
      <c r="I2425" s="8" t="s">
        <v>20805</v>
      </c>
      <c r="J2425" s="8" t="s">
        <v>1452</v>
      </c>
      <c r="K2425" s="8" t="s">
        <v>20806</v>
      </c>
      <c r="L2425" s="8" t="s">
        <v>20807</v>
      </c>
      <c r="M2425" s="8">
        <v>0</v>
      </c>
      <c r="N2425" s="8" t="s">
        <v>307</v>
      </c>
      <c r="O2425" s="8" t="s">
        <v>20808</v>
      </c>
      <c r="P2425" s="12" t="s">
        <v>751</v>
      </c>
    </row>
    <row r="2426" spans="1:16" ht="15.75" customHeight="1" x14ac:dyDescent="0.3">
      <c r="A2426" s="9">
        <v>2425</v>
      </c>
      <c r="B2426" s="7" t="s">
        <v>20809</v>
      </c>
      <c r="C2426" s="7">
        <v>16</v>
      </c>
      <c r="D2426" s="7" t="s">
        <v>20810</v>
      </c>
      <c r="E2426" s="7">
        <v>1</v>
      </c>
      <c r="F2426" s="7">
        <v>3</v>
      </c>
      <c r="G2426" s="7" t="s">
        <v>192</v>
      </c>
      <c r="H2426" s="7">
        <v>47</v>
      </c>
      <c r="I2426" s="7" t="s">
        <v>20812</v>
      </c>
      <c r="J2426" s="7" t="s">
        <v>20813</v>
      </c>
      <c r="K2426" s="7" t="s">
        <v>20814</v>
      </c>
      <c r="L2426" s="7" t="s">
        <v>20815</v>
      </c>
      <c r="M2426" s="7">
        <v>0</v>
      </c>
      <c r="N2426" s="7" t="s">
        <v>128</v>
      </c>
      <c r="O2426" s="7" t="s">
        <v>20817</v>
      </c>
      <c r="P2426" s="11" t="s">
        <v>751</v>
      </c>
    </row>
    <row r="2427" spans="1:16" ht="15.75" customHeight="1" x14ac:dyDescent="0.3">
      <c r="A2427" s="10">
        <v>2426</v>
      </c>
      <c r="B2427" s="8" t="s">
        <v>20818</v>
      </c>
      <c r="C2427" s="8">
        <v>69</v>
      </c>
      <c r="D2427" s="8" t="s">
        <v>20819</v>
      </c>
      <c r="E2427" s="8">
        <v>1</v>
      </c>
      <c r="F2427" s="8">
        <v>3</v>
      </c>
      <c r="G2427" s="8" t="s">
        <v>192</v>
      </c>
      <c r="H2427" s="8">
        <v>43</v>
      </c>
      <c r="I2427" s="8" t="s">
        <v>20821</v>
      </c>
      <c r="J2427" s="8" t="s">
        <v>20822</v>
      </c>
      <c r="K2427" s="8" t="s">
        <v>20823</v>
      </c>
      <c r="L2427" s="8" t="s">
        <v>20824</v>
      </c>
      <c r="M2427" s="8">
        <v>0</v>
      </c>
      <c r="N2427" s="8" t="s">
        <v>128</v>
      </c>
      <c r="O2427" s="8" t="s">
        <v>20826</v>
      </c>
      <c r="P2427" s="12" t="s">
        <v>293</v>
      </c>
    </row>
    <row r="2428" spans="1:16" ht="15.75" customHeight="1" x14ac:dyDescent="0.3">
      <c r="A2428" s="9">
        <v>2427</v>
      </c>
      <c r="B2428" s="7" t="s">
        <v>20827</v>
      </c>
      <c r="C2428" s="7">
        <v>66</v>
      </c>
      <c r="D2428" s="7" t="s">
        <v>20828</v>
      </c>
      <c r="E2428" s="7">
        <v>1</v>
      </c>
      <c r="F2428" s="7">
        <v>3</v>
      </c>
      <c r="G2428" s="7" t="s">
        <v>116</v>
      </c>
      <c r="H2428" s="7">
        <v>119</v>
      </c>
      <c r="I2428" s="7" t="s">
        <v>20830</v>
      </c>
      <c r="J2428" s="7" t="s">
        <v>20831</v>
      </c>
      <c r="K2428" s="7" t="s">
        <v>20832</v>
      </c>
      <c r="L2428" s="7" t="s">
        <v>20833</v>
      </c>
      <c r="M2428" s="7">
        <v>0</v>
      </c>
      <c r="N2428" s="7" t="s">
        <v>307</v>
      </c>
      <c r="O2428" s="7" t="s">
        <v>20834</v>
      </c>
      <c r="P2428" s="11" t="s">
        <v>293</v>
      </c>
    </row>
    <row r="2429" spans="1:16" ht="15.75" customHeight="1" x14ac:dyDescent="0.3">
      <c r="A2429" s="10">
        <v>2428</v>
      </c>
      <c r="B2429" s="8" t="s">
        <v>20835</v>
      </c>
      <c r="C2429" s="8">
        <v>59</v>
      </c>
      <c r="D2429" s="8" t="s">
        <v>20836</v>
      </c>
      <c r="E2429" s="8">
        <v>1</v>
      </c>
      <c r="F2429" s="8">
        <v>3</v>
      </c>
      <c r="G2429" s="8" t="s">
        <v>192</v>
      </c>
      <c r="H2429" s="8">
        <v>115</v>
      </c>
      <c r="I2429" s="8" t="s">
        <v>20837</v>
      </c>
      <c r="J2429" s="8" t="s">
        <v>20838</v>
      </c>
      <c r="K2429" s="8" t="s">
        <v>20839</v>
      </c>
      <c r="L2429" s="8" t="s">
        <v>20841</v>
      </c>
      <c r="M2429" s="8">
        <v>0</v>
      </c>
      <c r="N2429" s="8" t="s">
        <v>222</v>
      </c>
      <c r="O2429" s="8" t="s">
        <v>20842</v>
      </c>
      <c r="P2429" s="12" t="s">
        <v>363</v>
      </c>
    </row>
    <row r="2430" spans="1:16" ht="15.75" customHeight="1" x14ac:dyDescent="0.3">
      <c r="A2430" s="9">
        <v>2429</v>
      </c>
      <c r="B2430" s="7" t="s">
        <v>20843</v>
      </c>
      <c r="C2430" s="7">
        <v>76</v>
      </c>
      <c r="D2430" s="7" t="s">
        <v>20844</v>
      </c>
      <c r="E2430" s="7">
        <v>2</v>
      </c>
      <c r="F2430" s="7">
        <v>3</v>
      </c>
      <c r="G2430" s="7" t="s">
        <v>192</v>
      </c>
      <c r="H2430" s="7">
        <v>71</v>
      </c>
      <c r="I2430" s="7" t="s">
        <v>20846</v>
      </c>
      <c r="J2430" s="7" t="s">
        <v>20847</v>
      </c>
      <c r="K2430" s="7" t="s">
        <v>20848</v>
      </c>
      <c r="L2430" s="7" t="s">
        <v>20849</v>
      </c>
      <c r="M2430" s="7">
        <v>0</v>
      </c>
      <c r="N2430" s="7" t="s">
        <v>307</v>
      </c>
      <c r="O2430" s="7" t="s">
        <v>20850</v>
      </c>
      <c r="P2430" s="11" t="s">
        <v>168</v>
      </c>
    </row>
    <row r="2431" spans="1:16" ht="15.75" customHeight="1" x14ac:dyDescent="0.3">
      <c r="A2431" s="10">
        <v>2430</v>
      </c>
      <c r="B2431" s="8" t="s">
        <v>20851</v>
      </c>
      <c r="C2431" s="8">
        <v>24</v>
      </c>
      <c r="D2431" s="8" t="s">
        <v>20853</v>
      </c>
      <c r="E2431" s="8">
        <v>2</v>
      </c>
      <c r="F2431" s="8">
        <v>2</v>
      </c>
      <c r="G2431" s="8" t="s">
        <v>116</v>
      </c>
      <c r="H2431" s="8">
        <v>60</v>
      </c>
      <c r="I2431" s="8" t="s">
        <v>20854</v>
      </c>
      <c r="J2431" s="8" t="s">
        <v>20855</v>
      </c>
      <c r="K2431" s="8" t="s">
        <v>20856</v>
      </c>
      <c r="L2431" s="8" t="s">
        <v>20857</v>
      </c>
      <c r="M2431" s="8">
        <v>0</v>
      </c>
      <c r="N2431" s="8" t="s">
        <v>307</v>
      </c>
      <c r="O2431" s="8" t="s">
        <v>20859</v>
      </c>
      <c r="P2431" s="12" t="s">
        <v>328</v>
      </c>
    </row>
    <row r="2432" spans="1:16" ht="15.75" customHeight="1" x14ac:dyDescent="0.3">
      <c r="A2432" s="9">
        <v>2431</v>
      </c>
      <c r="B2432" s="7" t="s">
        <v>20861</v>
      </c>
      <c r="C2432" s="7">
        <v>26</v>
      </c>
      <c r="D2432" s="7" t="s">
        <v>20862</v>
      </c>
      <c r="E2432" s="7">
        <v>2</v>
      </c>
      <c r="F2432" s="7">
        <v>4</v>
      </c>
      <c r="G2432" s="7" t="s">
        <v>116</v>
      </c>
      <c r="H2432" s="7">
        <v>114</v>
      </c>
      <c r="I2432" s="7" t="s">
        <v>20863</v>
      </c>
      <c r="J2432" s="7" t="s">
        <v>20864</v>
      </c>
      <c r="K2432" s="7" t="s">
        <v>20865</v>
      </c>
      <c r="L2432" s="7" t="s">
        <v>20866</v>
      </c>
      <c r="M2432" s="7">
        <v>0</v>
      </c>
      <c r="N2432" s="7" t="s">
        <v>128</v>
      </c>
      <c r="O2432" s="7" t="s">
        <v>20867</v>
      </c>
      <c r="P2432" s="11" t="s">
        <v>398</v>
      </c>
    </row>
    <row r="2433" spans="1:16" ht="15.75" customHeight="1" x14ac:dyDescent="0.3">
      <c r="A2433" s="10">
        <v>2432</v>
      </c>
      <c r="B2433" s="8" t="s">
        <v>20868</v>
      </c>
      <c r="C2433" s="8">
        <v>80</v>
      </c>
      <c r="D2433" s="8" t="s">
        <v>20869</v>
      </c>
      <c r="E2433" s="8">
        <v>2</v>
      </c>
      <c r="F2433" s="8">
        <v>2</v>
      </c>
      <c r="G2433" s="8" t="s">
        <v>116</v>
      </c>
      <c r="H2433" s="8">
        <v>64</v>
      </c>
      <c r="I2433" s="8" t="s">
        <v>20871</v>
      </c>
      <c r="J2433" s="8" t="s">
        <v>20872</v>
      </c>
      <c r="K2433" s="8" t="s">
        <v>20873</v>
      </c>
      <c r="L2433" s="8" t="s">
        <v>20874</v>
      </c>
      <c r="M2433" s="8">
        <v>0</v>
      </c>
      <c r="N2433" s="8" t="s">
        <v>165</v>
      </c>
      <c r="O2433" s="8" t="s">
        <v>20875</v>
      </c>
      <c r="P2433" s="12" t="s">
        <v>328</v>
      </c>
    </row>
    <row r="2434" spans="1:16" ht="15.75" customHeight="1" x14ac:dyDescent="0.3">
      <c r="A2434" s="9">
        <v>2433</v>
      </c>
      <c r="B2434" s="7" t="s">
        <v>20877</v>
      </c>
      <c r="C2434" s="7">
        <v>23</v>
      </c>
      <c r="D2434" s="7" t="s">
        <v>20878</v>
      </c>
      <c r="E2434" s="7">
        <v>2</v>
      </c>
      <c r="F2434" s="7">
        <v>3</v>
      </c>
      <c r="G2434" s="7" t="s">
        <v>192</v>
      </c>
      <c r="H2434" s="7">
        <v>115</v>
      </c>
      <c r="I2434" s="7" t="s">
        <v>20879</v>
      </c>
      <c r="J2434" s="7" t="s">
        <v>20880</v>
      </c>
      <c r="K2434" s="7" t="s">
        <v>20882</v>
      </c>
      <c r="L2434" s="7" t="s">
        <v>20883</v>
      </c>
      <c r="M2434" s="7">
        <v>0</v>
      </c>
      <c r="N2434" s="7" t="s">
        <v>165</v>
      </c>
      <c r="O2434" s="7" t="s">
        <v>20884</v>
      </c>
      <c r="P2434" s="11" t="s">
        <v>398</v>
      </c>
    </row>
    <row r="2435" spans="1:16" ht="15.75" customHeight="1" x14ac:dyDescent="0.3">
      <c r="A2435" s="10">
        <v>2434</v>
      </c>
      <c r="B2435" s="8" t="s">
        <v>20886</v>
      </c>
      <c r="C2435" s="8">
        <v>8</v>
      </c>
      <c r="D2435" s="8" t="s">
        <v>20887</v>
      </c>
      <c r="E2435" s="8">
        <v>1</v>
      </c>
      <c r="F2435" s="8">
        <v>1</v>
      </c>
      <c r="G2435" s="8" t="s">
        <v>116</v>
      </c>
      <c r="H2435" s="8">
        <v>108</v>
      </c>
      <c r="I2435" s="8" t="s">
        <v>20889</v>
      </c>
      <c r="J2435" s="8" t="s">
        <v>20890</v>
      </c>
      <c r="K2435" s="8" t="s">
        <v>20891</v>
      </c>
      <c r="L2435" s="8" t="s">
        <v>20893</v>
      </c>
      <c r="M2435" s="8">
        <v>0</v>
      </c>
      <c r="N2435" s="8" t="s">
        <v>307</v>
      </c>
      <c r="O2435" s="8" t="s">
        <v>20894</v>
      </c>
      <c r="P2435" s="12" t="s">
        <v>751</v>
      </c>
    </row>
    <row r="2436" spans="1:16" ht="15.75" customHeight="1" x14ac:dyDescent="0.3">
      <c r="A2436" s="9">
        <v>2435</v>
      </c>
      <c r="B2436" s="7" t="s">
        <v>20895</v>
      </c>
      <c r="C2436" s="7">
        <v>32</v>
      </c>
      <c r="D2436" s="7" t="s">
        <v>20896</v>
      </c>
      <c r="E2436" s="7">
        <v>1</v>
      </c>
      <c r="F2436" s="7">
        <v>4</v>
      </c>
      <c r="G2436" s="7" t="s">
        <v>192</v>
      </c>
      <c r="H2436" s="7">
        <v>102</v>
      </c>
      <c r="I2436" s="7" t="s">
        <v>20897</v>
      </c>
      <c r="J2436" s="7" t="s">
        <v>20898</v>
      </c>
      <c r="K2436" s="7" t="s">
        <v>20899</v>
      </c>
      <c r="L2436" s="7" t="s">
        <v>20900</v>
      </c>
      <c r="M2436" s="7">
        <v>0</v>
      </c>
      <c r="N2436" s="7" t="s">
        <v>128</v>
      </c>
      <c r="O2436" s="7" t="s">
        <v>20902</v>
      </c>
      <c r="P2436" s="11" t="s">
        <v>293</v>
      </c>
    </row>
    <row r="2437" spans="1:16" ht="15.75" customHeight="1" x14ac:dyDescent="0.3">
      <c r="A2437" s="10">
        <v>2436</v>
      </c>
      <c r="B2437" s="8" t="s">
        <v>20903</v>
      </c>
      <c r="C2437" s="8">
        <v>64</v>
      </c>
      <c r="D2437" s="8" t="s">
        <v>20905</v>
      </c>
      <c r="E2437" s="8">
        <v>5</v>
      </c>
      <c r="F2437" s="8">
        <v>3</v>
      </c>
      <c r="G2437" s="8" t="s">
        <v>116</v>
      </c>
      <c r="H2437" s="8">
        <v>92</v>
      </c>
      <c r="I2437" s="8" t="s">
        <v>20906</v>
      </c>
      <c r="J2437" s="8" t="s">
        <v>20907</v>
      </c>
      <c r="K2437" s="8" t="s">
        <v>20908</v>
      </c>
      <c r="L2437" s="8" t="s">
        <v>20910</v>
      </c>
      <c r="M2437" s="8">
        <v>0</v>
      </c>
      <c r="N2437" s="8" t="s">
        <v>307</v>
      </c>
      <c r="O2437" s="8" t="s">
        <v>20911</v>
      </c>
      <c r="P2437" s="12" t="s">
        <v>1735</v>
      </c>
    </row>
    <row r="2438" spans="1:16" ht="15.75" customHeight="1" x14ac:dyDescent="0.3">
      <c r="A2438" s="9">
        <v>2437</v>
      </c>
      <c r="B2438" s="7" t="s">
        <v>20912</v>
      </c>
      <c r="C2438" s="7">
        <v>50</v>
      </c>
      <c r="D2438" s="7" t="s">
        <v>20913</v>
      </c>
      <c r="E2438" s="7">
        <v>1</v>
      </c>
      <c r="F2438" s="7">
        <v>3</v>
      </c>
      <c r="G2438" s="7" t="s">
        <v>116</v>
      </c>
      <c r="H2438" s="7">
        <v>40</v>
      </c>
      <c r="I2438" s="7" t="s">
        <v>20915</v>
      </c>
      <c r="J2438" s="7" t="s">
        <v>20916</v>
      </c>
      <c r="K2438" s="7" t="s">
        <v>20917</v>
      </c>
      <c r="L2438" s="7" t="s">
        <v>20918</v>
      </c>
      <c r="M2438" s="7">
        <v>0</v>
      </c>
      <c r="N2438" s="7" t="s">
        <v>307</v>
      </c>
      <c r="O2438" s="7" t="s">
        <v>20919</v>
      </c>
      <c r="P2438" s="11" t="s">
        <v>293</v>
      </c>
    </row>
    <row r="2439" spans="1:16" ht="15.75" customHeight="1" x14ac:dyDescent="0.3">
      <c r="A2439" s="10">
        <v>2438</v>
      </c>
      <c r="B2439" s="8" t="s">
        <v>20920</v>
      </c>
      <c r="C2439" s="8">
        <v>11</v>
      </c>
      <c r="D2439" s="8" t="s">
        <v>20921</v>
      </c>
      <c r="E2439" s="8">
        <v>1</v>
      </c>
      <c r="F2439" s="8">
        <v>2</v>
      </c>
      <c r="G2439" s="8" t="s">
        <v>116</v>
      </c>
      <c r="H2439" s="8">
        <v>14</v>
      </c>
      <c r="I2439" s="8" t="s">
        <v>20923</v>
      </c>
      <c r="J2439" s="8" t="s">
        <v>20924</v>
      </c>
      <c r="K2439" s="8" t="s">
        <v>20925</v>
      </c>
      <c r="L2439" s="8" t="s">
        <v>20927</v>
      </c>
      <c r="M2439" s="8">
        <v>0</v>
      </c>
      <c r="N2439" s="8" t="s">
        <v>307</v>
      </c>
      <c r="O2439" s="8" t="s">
        <v>20928</v>
      </c>
      <c r="P2439" s="12" t="s">
        <v>363</v>
      </c>
    </row>
    <row r="2440" spans="1:16" ht="15.75" customHeight="1" x14ac:dyDescent="0.3">
      <c r="A2440" s="9">
        <v>2439</v>
      </c>
      <c r="B2440" s="7" t="s">
        <v>20929</v>
      </c>
      <c r="C2440" s="7">
        <v>22</v>
      </c>
      <c r="D2440" s="7" t="s">
        <v>20930</v>
      </c>
      <c r="E2440" s="7">
        <v>2</v>
      </c>
      <c r="F2440" s="7">
        <v>3</v>
      </c>
      <c r="G2440" s="7" t="s">
        <v>116</v>
      </c>
      <c r="H2440" s="7">
        <v>9</v>
      </c>
      <c r="I2440" s="7" t="s">
        <v>20931</v>
      </c>
      <c r="J2440" s="7" t="s">
        <v>20932</v>
      </c>
      <c r="K2440" s="7" t="s">
        <v>20933</v>
      </c>
      <c r="L2440" s="7" t="s">
        <v>14075</v>
      </c>
      <c r="M2440" s="7">
        <v>0</v>
      </c>
      <c r="N2440" s="7" t="s">
        <v>222</v>
      </c>
      <c r="O2440" s="7" t="s">
        <v>20935</v>
      </c>
      <c r="P2440" s="11" t="s">
        <v>584</v>
      </c>
    </row>
    <row r="2441" spans="1:16" ht="15.75" customHeight="1" x14ac:dyDescent="0.3">
      <c r="A2441" s="10">
        <v>2440</v>
      </c>
      <c r="B2441" s="8" t="s">
        <v>20936</v>
      </c>
      <c r="C2441" s="8">
        <v>54</v>
      </c>
      <c r="D2441" s="8" t="s">
        <v>20937</v>
      </c>
      <c r="E2441" s="8">
        <v>1</v>
      </c>
      <c r="F2441" s="8">
        <v>3</v>
      </c>
      <c r="G2441" s="8" t="s">
        <v>192</v>
      </c>
      <c r="H2441" s="8">
        <v>24</v>
      </c>
      <c r="I2441" s="8" t="s">
        <v>20938</v>
      </c>
      <c r="J2441" s="8" t="s">
        <v>20939</v>
      </c>
      <c r="K2441" s="8" t="s">
        <v>20940</v>
      </c>
      <c r="L2441" s="8" t="s">
        <v>20942</v>
      </c>
      <c r="M2441" s="8">
        <v>0</v>
      </c>
      <c r="N2441" s="8" t="s">
        <v>128</v>
      </c>
      <c r="O2441" s="8" t="s">
        <v>20943</v>
      </c>
      <c r="P2441" s="12" t="s">
        <v>293</v>
      </c>
    </row>
    <row r="2442" spans="1:16" ht="15.75" customHeight="1" x14ac:dyDescent="0.3">
      <c r="A2442" s="9">
        <v>2441</v>
      </c>
      <c r="B2442" s="7" t="s">
        <v>20944</v>
      </c>
      <c r="C2442" s="7">
        <v>21</v>
      </c>
      <c r="D2442" s="7" t="s">
        <v>20945</v>
      </c>
      <c r="E2442" s="7">
        <v>1</v>
      </c>
      <c r="F2442" s="7">
        <v>4</v>
      </c>
      <c r="G2442" s="7" t="s">
        <v>803</v>
      </c>
      <c r="H2442" s="7">
        <v>35</v>
      </c>
      <c r="I2442" s="7" t="s">
        <v>20946</v>
      </c>
      <c r="J2442" s="7" t="s">
        <v>20947</v>
      </c>
      <c r="K2442" s="7"/>
      <c r="L2442" s="7" t="s">
        <v>20948</v>
      </c>
      <c r="M2442" s="7">
        <v>1</v>
      </c>
      <c r="N2442" s="7" t="s">
        <v>128</v>
      </c>
      <c r="O2442" s="7" t="s">
        <v>20949</v>
      </c>
      <c r="P2442" s="11"/>
    </row>
    <row r="2443" spans="1:16" ht="15.75" customHeight="1" x14ac:dyDescent="0.3">
      <c r="A2443" s="10">
        <v>2442</v>
      </c>
      <c r="B2443" s="8" t="s">
        <v>20951</v>
      </c>
      <c r="C2443" s="8">
        <v>31</v>
      </c>
      <c r="D2443" s="8" t="s">
        <v>20952</v>
      </c>
      <c r="E2443" s="8">
        <v>2</v>
      </c>
      <c r="F2443" s="8">
        <v>3</v>
      </c>
      <c r="G2443" s="8" t="s">
        <v>192</v>
      </c>
      <c r="H2443" s="8">
        <v>22</v>
      </c>
      <c r="I2443" s="8" t="s">
        <v>20954</v>
      </c>
      <c r="J2443" s="8" t="s">
        <v>20955</v>
      </c>
      <c r="K2443" s="8" t="s">
        <v>20956</v>
      </c>
      <c r="L2443" s="8" t="s">
        <v>20957</v>
      </c>
      <c r="M2443" s="8">
        <v>0</v>
      </c>
      <c r="N2443" s="8" t="s">
        <v>165</v>
      </c>
      <c r="O2443" s="8" t="s">
        <v>20959</v>
      </c>
      <c r="P2443" s="12" t="s">
        <v>168</v>
      </c>
    </row>
    <row r="2444" spans="1:16" ht="15.75" customHeight="1" x14ac:dyDescent="0.3">
      <c r="A2444" s="9">
        <v>2443</v>
      </c>
      <c r="B2444" s="7" t="s">
        <v>20960</v>
      </c>
      <c r="C2444" s="7">
        <v>4</v>
      </c>
      <c r="D2444" s="7" t="s">
        <v>20961</v>
      </c>
      <c r="E2444" s="7">
        <v>2</v>
      </c>
      <c r="F2444" s="7">
        <v>4</v>
      </c>
      <c r="G2444" s="7" t="s">
        <v>116</v>
      </c>
      <c r="H2444" s="7">
        <v>66</v>
      </c>
      <c r="I2444" s="7" t="s">
        <v>20962</v>
      </c>
      <c r="J2444" s="7" t="s">
        <v>20963</v>
      </c>
      <c r="K2444" s="7" t="s">
        <v>20964</v>
      </c>
      <c r="L2444" s="7" t="s">
        <v>20965</v>
      </c>
      <c r="M2444" s="7">
        <v>1</v>
      </c>
      <c r="N2444" s="7" t="s">
        <v>307</v>
      </c>
      <c r="O2444" s="7" t="s">
        <v>20967</v>
      </c>
      <c r="P2444" s="11" t="s">
        <v>398</v>
      </c>
    </row>
    <row r="2445" spans="1:16" ht="15.75" customHeight="1" x14ac:dyDescent="0.3">
      <c r="A2445" s="10">
        <v>2444</v>
      </c>
      <c r="B2445" s="8" t="s">
        <v>20968</v>
      </c>
      <c r="C2445" s="8">
        <v>78</v>
      </c>
      <c r="D2445" s="8" t="s">
        <v>20969</v>
      </c>
      <c r="E2445" s="8">
        <v>2</v>
      </c>
      <c r="F2445" s="8">
        <v>1</v>
      </c>
      <c r="G2445" s="8" t="s">
        <v>116</v>
      </c>
      <c r="H2445" s="8">
        <v>115</v>
      </c>
      <c r="I2445" s="8" t="s">
        <v>20970</v>
      </c>
      <c r="J2445" s="8" t="s">
        <v>20971</v>
      </c>
      <c r="K2445" s="8" t="s">
        <v>20972</v>
      </c>
      <c r="L2445" s="8" t="s">
        <v>20973</v>
      </c>
      <c r="M2445" s="8">
        <v>0</v>
      </c>
      <c r="N2445" s="8" t="s">
        <v>128</v>
      </c>
      <c r="O2445" s="8" t="s">
        <v>20974</v>
      </c>
      <c r="P2445" s="12" t="s">
        <v>328</v>
      </c>
    </row>
    <row r="2446" spans="1:16" ht="15.75" customHeight="1" x14ac:dyDescent="0.3">
      <c r="A2446" s="9">
        <v>2445</v>
      </c>
      <c r="B2446" s="7" t="s">
        <v>20975</v>
      </c>
      <c r="C2446" s="7">
        <v>65</v>
      </c>
      <c r="D2446" s="7" t="s">
        <v>20977</v>
      </c>
      <c r="E2446" s="7">
        <v>1</v>
      </c>
      <c r="F2446" s="7">
        <v>3</v>
      </c>
      <c r="G2446" s="7" t="s">
        <v>116</v>
      </c>
      <c r="H2446" s="7">
        <v>58</v>
      </c>
      <c r="I2446" s="7" t="s">
        <v>20978</v>
      </c>
      <c r="J2446" s="7" t="s">
        <v>20979</v>
      </c>
      <c r="K2446" s="7" t="s">
        <v>20980</v>
      </c>
      <c r="L2446" s="7" t="s">
        <v>20982</v>
      </c>
      <c r="M2446" s="7">
        <v>0</v>
      </c>
      <c r="N2446" s="7" t="s">
        <v>128</v>
      </c>
      <c r="O2446" s="7" t="s">
        <v>20983</v>
      </c>
      <c r="P2446" s="11" t="s">
        <v>225</v>
      </c>
    </row>
    <row r="2447" spans="1:16" ht="15.75" customHeight="1" x14ac:dyDescent="0.3">
      <c r="A2447" s="10">
        <v>2446</v>
      </c>
      <c r="B2447" s="8" t="s">
        <v>20984</v>
      </c>
      <c r="C2447" s="8">
        <v>40</v>
      </c>
      <c r="D2447" s="8" t="s">
        <v>20985</v>
      </c>
      <c r="E2447" s="8">
        <v>4</v>
      </c>
      <c r="F2447" s="8">
        <v>2</v>
      </c>
      <c r="G2447" s="8" t="s">
        <v>116</v>
      </c>
      <c r="H2447" s="8">
        <v>111</v>
      </c>
      <c r="I2447" s="8" t="s">
        <v>20986</v>
      </c>
      <c r="J2447" s="8" t="s">
        <v>20987</v>
      </c>
      <c r="K2447" s="8" t="s">
        <v>20988</v>
      </c>
      <c r="L2447" s="8" t="s">
        <v>20989</v>
      </c>
      <c r="M2447" s="8">
        <v>0</v>
      </c>
      <c r="N2447" s="8" t="s">
        <v>307</v>
      </c>
      <c r="O2447" s="8" t="s">
        <v>1784</v>
      </c>
      <c r="P2447" s="12" t="s">
        <v>20991</v>
      </c>
    </row>
    <row r="2448" spans="1:16" ht="15.75" customHeight="1" x14ac:dyDescent="0.3">
      <c r="A2448" s="9">
        <v>2447</v>
      </c>
      <c r="B2448" s="7" t="s">
        <v>20992</v>
      </c>
      <c r="C2448" s="7">
        <v>26</v>
      </c>
      <c r="D2448" s="7" t="s">
        <v>20993</v>
      </c>
      <c r="E2448" s="7">
        <v>2</v>
      </c>
      <c r="F2448" s="7">
        <v>2</v>
      </c>
      <c r="G2448" s="7" t="s">
        <v>192</v>
      </c>
      <c r="H2448" s="7">
        <v>15</v>
      </c>
      <c r="I2448" s="7" t="s">
        <v>20994</v>
      </c>
      <c r="J2448" s="7" t="s">
        <v>20995</v>
      </c>
      <c r="K2448" s="7" t="s">
        <v>20997</v>
      </c>
      <c r="L2448" s="7" t="s">
        <v>20998</v>
      </c>
      <c r="M2448" s="7">
        <v>0</v>
      </c>
      <c r="N2448" s="7" t="s">
        <v>307</v>
      </c>
      <c r="O2448" s="7" t="s">
        <v>20999</v>
      </c>
      <c r="P2448" s="11" t="s">
        <v>168</v>
      </c>
    </row>
    <row r="2449" spans="1:16" ht="15.75" customHeight="1" x14ac:dyDescent="0.3">
      <c r="A2449" s="10">
        <v>2448</v>
      </c>
      <c r="B2449" s="8" t="s">
        <v>21001</v>
      </c>
      <c r="C2449" s="8">
        <v>61</v>
      </c>
      <c r="D2449" s="8" t="s">
        <v>21002</v>
      </c>
      <c r="E2449" s="8">
        <v>4</v>
      </c>
      <c r="F2449" s="8">
        <v>3</v>
      </c>
      <c r="G2449" s="8" t="s">
        <v>192</v>
      </c>
      <c r="H2449" s="8">
        <v>78</v>
      </c>
      <c r="I2449" s="8" t="s">
        <v>21004</v>
      </c>
      <c r="J2449" s="8" t="s">
        <v>21005</v>
      </c>
      <c r="K2449" s="8" t="s">
        <v>21006</v>
      </c>
      <c r="L2449" s="8" t="s">
        <v>21007</v>
      </c>
      <c r="M2449" s="8">
        <v>0</v>
      </c>
      <c r="N2449" s="8" t="s">
        <v>128</v>
      </c>
      <c r="O2449" s="8" t="s">
        <v>5271</v>
      </c>
      <c r="P2449" s="12" t="s">
        <v>21008</v>
      </c>
    </row>
    <row r="2450" spans="1:16" ht="15.75" customHeight="1" x14ac:dyDescent="0.3">
      <c r="A2450" s="9">
        <v>2449</v>
      </c>
      <c r="B2450" s="7" t="s">
        <v>21009</v>
      </c>
      <c r="C2450" s="7">
        <v>47</v>
      </c>
      <c r="D2450" s="7" t="s">
        <v>21011</v>
      </c>
      <c r="E2450" s="7">
        <v>3</v>
      </c>
      <c r="F2450" s="7">
        <v>3</v>
      </c>
      <c r="G2450" s="7" t="s">
        <v>192</v>
      </c>
      <c r="H2450" s="7">
        <v>9</v>
      </c>
      <c r="I2450" s="7" t="s">
        <v>21012</v>
      </c>
      <c r="J2450" s="7" t="s">
        <v>21013</v>
      </c>
      <c r="K2450" s="7" t="s">
        <v>21014</v>
      </c>
      <c r="L2450" s="7" t="s">
        <v>21015</v>
      </c>
      <c r="M2450" s="7">
        <v>0</v>
      </c>
      <c r="N2450" s="7" t="s">
        <v>222</v>
      </c>
      <c r="O2450" s="7" t="s">
        <v>21017</v>
      </c>
      <c r="P2450" s="11" t="s">
        <v>246</v>
      </c>
    </row>
    <row r="2451" spans="1:16" ht="15.75" customHeight="1" x14ac:dyDescent="0.3">
      <c r="A2451" s="10">
        <v>2450</v>
      </c>
      <c r="B2451" s="8" t="s">
        <v>21018</v>
      </c>
      <c r="C2451" s="8">
        <v>50</v>
      </c>
      <c r="D2451" s="8" t="s">
        <v>21020</v>
      </c>
      <c r="E2451" s="8">
        <v>1</v>
      </c>
      <c r="F2451" s="8">
        <v>4</v>
      </c>
      <c r="G2451" s="8" t="s">
        <v>192</v>
      </c>
      <c r="H2451" s="8">
        <v>47</v>
      </c>
      <c r="I2451" s="8" t="s">
        <v>21021</v>
      </c>
      <c r="J2451" s="8" t="s">
        <v>21022</v>
      </c>
      <c r="K2451" s="8" t="s">
        <v>21023</v>
      </c>
      <c r="L2451" s="8" t="s">
        <v>21024</v>
      </c>
      <c r="M2451" s="8">
        <v>0</v>
      </c>
      <c r="N2451" s="8" t="s">
        <v>165</v>
      </c>
      <c r="O2451" s="8" t="s">
        <v>21026</v>
      </c>
      <c r="P2451" s="12" t="s">
        <v>446</v>
      </c>
    </row>
    <row r="2452" spans="1:16" ht="15.75" customHeight="1" x14ac:dyDescent="0.3">
      <c r="A2452" s="9">
        <v>2451</v>
      </c>
      <c r="B2452" s="7" t="s">
        <v>21027</v>
      </c>
      <c r="C2452" s="7">
        <v>71</v>
      </c>
      <c r="D2452" s="7" t="s">
        <v>21029</v>
      </c>
      <c r="E2452" s="7">
        <v>3</v>
      </c>
      <c r="F2452" s="7">
        <v>3</v>
      </c>
      <c r="G2452" s="7" t="s">
        <v>116</v>
      </c>
      <c r="H2452" s="7">
        <v>89</v>
      </c>
      <c r="I2452" s="7" t="s">
        <v>21030</v>
      </c>
      <c r="J2452" s="7" t="s">
        <v>21031</v>
      </c>
      <c r="K2452" s="7" t="s">
        <v>21032</v>
      </c>
      <c r="L2452" s="7" t="s">
        <v>21033</v>
      </c>
      <c r="M2452" s="7">
        <v>0</v>
      </c>
      <c r="N2452" s="7" t="s">
        <v>307</v>
      </c>
      <c r="O2452" s="7" t="s">
        <v>21035</v>
      </c>
      <c r="P2452" s="11" t="s">
        <v>274</v>
      </c>
    </row>
    <row r="2453" spans="1:16" ht="15.75" customHeight="1" x14ac:dyDescent="0.3">
      <c r="A2453" s="10">
        <v>2452</v>
      </c>
      <c r="B2453" s="8" t="s">
        <v>21036</v>
      </c>
      <c r="C2453" s="8">
        <v>10</v>
      </c>
      <c r="D2453" s="8" t="s">
        <v>21037</v>
      </c>
      <c r="E2453" s="8">
        <v>4</v>
      </c>
      <c r="F2453" s="8">
        <v>3</v>
      </c>
      <c r="G2453" s="8" t="s">
        <v>116</v>
      </c>
      <c r="H2453" s="8">
        <v>100</v>
      </c>
      <c r="I2453" s="8" t="s">
        <v>21039</v>
      </c>
      <c r="J2453" s="8" t="s">
        <v>21040</v>
      </c>
      <c r="K2453" s="8" t="s">
        <v>21041</v>
      </c>
      <c r="L2453" s="8" t="s">
        <v>21042</v>
      </c>
      <c r="M2453" s="8">
        <v>0</v>
      </c>
      <c r="N2453" s="8" t="s">
        <v>128</v>
      </c>
      <c r="O2453" s="8" t="s">
        <v>2490</v>
      </c>
      <c r="P2453" s="12" t="s">
        <v>21043</v>
      </c>
    </row>
    <row r="2454" spans="1:16" ht="15.75" customHeight="1" x14ac:dyDescent="0.3">
      <c r="A2454" s="9">
        <v>2453</v>
      </c>
      <c r="B2454" s="7" t="s">
        <v>21045</v>
      </c>
      <c r="C2454" s="7">
        <v>29</v>
      </c>
      <c r="D2454" s="7" t="s">
        <v>21046</v>
      </c>
      <c r="E2454" s="7">
        <v>4</v>
      </c>
      <c r="F2454" s="7">
        <v>3</v>
      </c>
      <c r="G2454" s="7" t="s">
        <v>116</v>
      </c>
      <c r="H2454" s="7">
        <v>76</v>
      </c>
      <c r="I2454" s="7" t="s">
        <v>21047</v>
      </c>
      <c r="J2454" s="7" t="s">
        <v>21048</v>
      </c>
      <c r="K2454" s="7" t="s">
        <v>21049</v>
      </c>
      <c r="L2454" s="7" t="s">
        <v>21050</v>
      </c>
      <c r="M2454" s="7">
        <v>0</v>
      </c>
      <c r="N2454" s="7" t="s">
        <v>128</v>
      </c>
      <c r="O2454" s="7" t="s">
        <v>2859</v>
      </c>
      <c r="P2454" s="11" t="s">
        <v>21051</v>
      </c>
    </row>
    <row r="2455" spans="1:16" ht="15.75" customHeight="1" x14ac:dyDescent="0.3">
      <c r="A2455" s="10">
        <v>2454</v>
      </c>
      <c r="B2455" s="8" t="s">
        <v>21053</v>
      </c>
      <c r="C2455" s="8">
        <v>64</v>
      </c>
      <c r="D2455" s="8" t="s">
        <v>21054</v>
      </c>
      <c r="E2455" s="8">
        <v>3</v>
      </c>
      <c r="F2455" s="8">
        <v>3</v>
      </c>
      <c r="G2455" s="8" t="s">
        <v>116</v>
      </c>
      <c r="H2455" s="8">
        <v>89</v>
      </c>
      <c r="I2455" s="8" t="s">
        <v>21055</v>
      </c>
      <c r="J2455" s="8" t="s">
        <v>21056</v>
      </c>
      <c r="K2455" s="8" t="s">
        <v>21057</v>
      </c>
      <c r="L2455" s="8" t="s">
        <v>21058</v>
      </c>
      <c r="M2455" s="8">
        <v>0</v>
      </c>
      <c r="N2455" s="8" t="s">
        <v>307</v>
      </c>
      <c r="O2455" s="8" t="s">
        <v>21060</v>
      </c>
      <c r="P2455" s="12" t="s">
        <v>274</v>
      </c>
    </row>
    <row r="2456" spans="1:16" ht="15.75" customHeight="1" x14ac:dyDescent="0.3">
      <c r="A2456" s="9">
        <v>2455</v>
      </c>
      <c r="B2456" s="7" t="s">
        <v>21061</v>
      </c>
      <c r="C2456" s="7">
        <v>70</v>
      </c>
      <c r="D2456" s="7" t="s">
        <v>21062</v>
      </c>
      <c r="E2456" s="7">
        <v>5</v>
      </c>
      <c r="F2456" s="7">
        <v>3</v>
      </c>
      <c r="G2456" s="7" t="s">
        <v>192</v>
      </c>
      <c r="H2456" s="7">
        <v>32</v>
      </c>
      <c r="I2456" s="7" t="s">
        <v>21064</v>
      </c>
      <c r="J2456" s="7" t="s">
        <v>21065</v>
      </c>
      <c r="K2456" s="7" t="s">
        <v>21066</v>
      </c>
      <c r="L2456" s="7" t="s">
        <v>21067</v>
      </c>
      <c r="M2456" s="7">
        <v>1</v>
      </c>
      <c r="N2456" s="7" t="s">
        <v>165</v>
      </c>
      <c r="O2456" s="7" t="s">
        <v>21069</v>
      </c>
      <c r="P2456" s="11" t="s">
        <v>1735</v>
      </c>
    </row>
    <row r="2457" spans="1:16" ht="15.75" customHeight="1" x14ac:dyDescent="0.3">
      <c r="A2457" s="10">
        <v>2456</v>
      </c>
      <c r="B2457" s="8" t="s">
        <v>21070</v>
      </c>
      <c r="C2457" s="8">
        <v>28</v>
      </c>
      <c r="D2457" s="8" t="s">
        <v>21071</v>
      </c>
      <c r="E2457" s="8">
        <v>2</v>
      </c>
      <c r="F2457" s="8">
        <v>3</v>
      </c>
      <c r="G2457" s="8" t="s">
        <v>116</v>
      </c>
      <c r="H2457" s="8">
        <v>34</v>
      </c>
      <c r="I2457" s="8" t="s">
        <v>21073</v>
      </c>
      <c r="J2457" s="8" t="s">
        <v>21074</v>
      </c>
      <c r="K2457" s="8" t="s">
        <v>21075</v>
      </c>
      <c r="L2457" s="8" t="s">
        <v>21076</v>
      </c>
      <c r="M2457" s="8">
        <v>0</v>
      </c>
      <c r="N2457" s="8" t="s">
        <v>165</v>
      </c>
      <c r="O2457" s="8" t="s">
        <v>21077</v>
      </c>
      <c r="P2457" s="12" t="s">
        <v>584</v>
      </c>
    </row>
    <row r="2458" spans="1:16" ht="15.75" customHeight="1" x14ac:dyDescent="0.3">
      <c r="A2458" s="9">
        <v>2457</v>
      </c>
      <c r="B2458" s="7" t="s">
        <v>21079</v>
      </c>
      <c r="C2458" s="7">
        <v>62</v>
      </c>
      <c r="D2458" s="7" t="s">
        <v>21080</v>
      </c>
      <c r="E2458" s="7">
        <v>1</v>
      </c>
      <c r="F2458" s="7">
        <v>2</v>
      </c>
      <c r="G2458" s="7" t="s">
        <v>192</v>
      </c>
      <c r="H2458" s="7">
        <v>58</v>
      </c>
      <c r="I2458" s="7" t="s">
        <v>21082</v>
      </c>
      <c r="J2458" s="7" t="s">
        <v>15561</v>
      </c>
      <c r="K2458" s="7" t="s">
        <v>21083</v>
      </c>
      <c r="L2458" s="7" t="s">
        <v>21084</v>
      </c>
      <c r="M2458" s="7">
        <v>0</v>
      </c>
      <c r="N2458" s="7" t="s">
        <v>165</v>
      </c>
      <c r="O2458" s="7" t="s">
        <v>21085</v>
      </c>
      <c r="P2458" s="11" t="s">
        <v>293</v>
      </c>
    </row>
    <row r="2459" spans="1:16" ht="15.75" customHeight="1" x14ac:dyDescent="0.3">
      <c r="A2459" s="10">
        <v>2458</v>
      </c>
      <c r="B2459" s="8" t="s">
        <v>21088</v>
      </c>
      <c r="C2459" s="8">
        <v>22</v>
      </c>
      <c r="D2459" s="8" t="s">
        <v>21089</v>
      </c>
      <c r="E2459" s="8">
        <v>2</v>
      </c>
      <c r="F2459" s="8">
        <v>2</v>
      </c>
      <c r="G2459" s="8" t="s">
        <v>116</v>
      </c>
      <c r="H2459" s="8">
        <v>103</v>
      </c>
      <c r="I2459" s="8" t="s">
        <v>21090</v>
      </c>
      <c r="J2459" s="8" t="s">
        <v>21091</v>
      </c>
      <c r="K2459" s="8" t="s">
        <v>21092</v>
      </c>
      <c r="L2459" s="8" t="s">
        <v>21093</v>
      </c>
      <c r="M2459" s="8">
        <v>0</v>
      </c>
      <c r="N2459" s="8" t="s">
        <v>165</v>
      </c>
      <c r="O2459" s="8" t="s">
        <v>21095</v>
      </c>
      <c r="P2459" s="12" t="s">
        <v>584</v>
      </c>
    </row>
    <row r="2460" spans="1:16" ht="15.75" customHeight="1" x14ac:dyDescent="0.3">
      <c r="A2460" s="9">
        <v>2459</v>
      </c>
      <c r="B2460" s="7" t="s">
        <v>21096</v>
      </c>
      <c r="C2460" s="7">
        <v>34</v>
      </c>
      <c r="D2460" s="7" t="s">
        <v>21097</v>
      </c>
      <c r="E2460" s="7">
        <v>4</v>
      </c>
      <c r="F2460" s="7">
        <v>2</v>
      </c>
      <c r="G2460" s="7" t="s">
        <v>116</v>
      </c>
      <c r="H2460" s="7">
        <v>35</v>
      </c>
      <c r="I2460" s="7" t="s">
        <v>21099</v>
      </c>
      <c r="J2460" s="7" t="s">
        <v>21100</v>
      </c>
      <c r="K2460" s="7" t="s">
        <v>21101</v>
      </c>
      <c r="L2460" s="7" t="s">
        <v>21102</v>
      </c>
      <c r="M2460" s="7">
        <v>1</v>
      </c>
      <c r="N2460" s="7" t="s">
        <v>165</v>
      </c>
      <c r="O2460" s="7" t="s">
        <v>796</v>
      </c>
      <c r="P2460" s="11" t="s">
        <v>1266</v>
      </c>
    </row>
    <row r="2461" spans="1:16" ht="15.75" customHeight="1" x14ac:dyDescent="0.3">
      <c r="A2461" s="10">
        <v>2460</v>
      </c>
      <c r="B2461" s="8" t="s">
        <v>21104</v>
      </c>
      <c r="C2461" s="8">
        <v>56</v>
      </c>
      <c r="D2461" s="8" t="s">
        <v>21105</v>
      </c>
      <c r="E2461" s="8">
        <v>5</v>
      </c>
      <c r="F2461" s="8">
        <v>3</v>
      </c>
      <c r="G2461" s="8" t="s">
        <v>192</v>
      </c>
      <c r="H2461" s="8">
        <v>26</v>
      </c>
      <c r="I2461" s="8" t="s">
        <v>21106</v>
      </c>
      <c r="J2461" s="8" t="s">
        <v>21107</v>
      </c>
      <c r="K2461" s="8" t="s">
        <v>21108</v>
      </c>
      <c r="L2461" s="8" t="s">
        <v>21109</v>
      </c>
      <c r="M2461" s="8">
        <v>0</v>
      </c>
      <c r="N2461" s="8" t="s">
        <v>307</v>
      </c>
      <c r="O2461" s="8" t="s">
        <v>21111</v>
      </c>
      <c r="P2461" s="12" t="s">
        <v>843</v>
      </c>
    </row>
    <row r="2462" spans="1:16" ht="15.75" customHeight="1" x14ac:dyDescent="0.3">
      <c r="A2462" s="9">
        <v>2461</v>
      </c>
      <c r="B2462" s="7" t="s">
        <v>21112</v>
      </c>
      <c r="C2462" s="7">
        <v>40</v>
      </c>
      <c r="D2462" s="7" t="s">
        <v>21115</v>
      </c>
      <c r="E2462" s="7">
        <v>1</v>
      </c>
      <c r="F2462" s="7">
        <v>2</v>
      </c>
      <c r="G2462" s="7" t="s">
        <v>116</v>
      </c>
      <c r="H2462" s="7">
        <v>7</v>
      </c>
      <c r="I2462" s="7" t="s">
        <v>21116</v>
      </c>
      <c r="J2462" s="7" t="s">
        <v>21117</v>
      </c>
      <c r="K2462" s="7" t="s">
        <v>21118</v>
      </c>
      <c r="L2462" s="7" t="s">
        <v>21119</v>
      </c>
      <c r="M2462" s="7">
        <v>0</v>
      </c>
      <c r="N2462" s="7" t="s">
        <v>307</v>
      </c>
      <c r="O2462" s="7" t="s">
        <v>21120</v>
      </c>
      <c r="P2462" s="11" t="s">
        <v>225</v>
      </c>
    </row>
    <row r="2463" spans="1:16" ht="15.75" customHeight="1" x14ac:dyDescent="0.3">
      <c r="A2463" s="10">
        <v>2462</v>
      </c>
      <c r="B2463" s="8" t="s">
        <v>21121</v>
      </c>
      <c r="C2463" s="8">
        <v>28</v>
      </c>
      <c r="D2463" s="8" t="s">
        <v>21123</v>
      </c>
      <c r="E2463" s="8">
        <v>2</v>
      </c>
      <c r="F2463" s="8">
        <v>2</v>
      </c>
      <c r="G2463" s="8" t="s">
        <v>192</v>
      </c>
      <c r="H2463" s="8">
        <v>119</v>
      </c>
      <c r="I2463" s="8" t="s">
        <v>21124</v>
      </c>
      <c r="J2463" s="8" t="s">
        <v>21125</v>
      </c>
      <c r="K2463" s="8" t="s">
        <v>21126</v>
      </c>
      <c r="L2463" s="8" t="s">
        <v>21128</v>
      </c>
      <c r="M2463" s="8">
        <v>0</v>
      </c>
      <c r="N2463" s="8" t="s">
        <v>307</v>
      </c>
      <c r="O2463" s="8" t="s">
        <v>21129</v>
      </c>
      <c r="P2463" s="12" t="s">
        <v>398</v>
      </c>
    </row>
    <row r="2464" spans="1:16" ht="15.75" customHeight="1" x14ac:dyDescent="0.3">
      <c r="A2464" s="9">
        <v>2463</v>
      </c>
      <c r="B2464" s="7" t="s">
        <v>21130</v>
      </c>
      <c r="C2464" s="7">
        <v>46</v>
      </c>
      <c r="D2464" s="7" t="s">
        <v>21131</v>
      </c>
      <c r="E2464" s="7">
        <v>2</v>
      </c>
      <c r="F2464" s="7">
        <v>2</v>
      </c>
      <c r="G2464" s="7" t="s">
        <v>116</v>
      </c>
      <c r="H2464" s="7">
        <v>119</v>
      </c>
      <c r="I2464" s="7" t="s">
        <v>21133</v>
      </c>
      <c r="J2464" s="7" t="s">
        <v>21134</v>
      </c>
      <c r="K2464" s="7" t="s">
        <v>21135</v>
      </c>
      <c r="L2464" s="7" t="s">
        <v>21136</v>
      </c>
      <c r="M2464" s="7">
        <v>0</v>
      </c>
      <c r="N2464" s="7" t="s">
        <v>222</v>
      </c>
      <c r="O2464" s="7" t="s">
        <v>21138</v>
      </c>
      <c r="P2464" s="11" t="s">
        <v>584</v>
      </c>
    </row>
    <row r="2465" spans="1:16" ht="15.75" customHeight="1" x14ac:dyDescent="0.3">
      <c r="A2465" s="10">
        <v>2464</v>
      </c>
      <c r="B2465" s="8" t="s">
        <v>21139</v>
      </c>
      <c r="C2465" s="8">
        <v>65</v>
      </c>
      <c r="D2465" s="8" t="s">
        <v>21140</v>
      </c>
      <c r="E2465" s="8">
        <v>2</v>
      </c>
      <c r="F2465" s="8">
        <v>2</v>
      </c>
      <c r="G2465" s="8" t="s">
        <v>116</v>
      </c>
      <c r="H2465" s="8">
        <v>3</v>
      </c>
      <c r="I2465" s="8" t="s">
        <v>21142</v>
      </c>
      <c r="J2465" s="8" t="s">
        <v>21143</v>
      </c>
      <c r="K2465" s="8" t="s">
        <v>21144</v>
      </c>
      <c r="L2465" s="8" t="s">
        <v>21145</v>
      </c>
      <c r="M2465" s="8">
        <v>0</v>
      </c>
      <c r="N2465" s="8" t="s">
        <v>165</v>
      </c>
      <c r="O2465" s="8" t="s">
        <v>21146</v>
      </c>
      <c r="P2465" s="12" t="s">
        <v>168</v>
      </c>
    </row>
    <row r="2466" spans="1:16" ht="15.75" customHeight="1" x14ac:dyDescent="0.3">
      <c r="A2466" s="9">
        <v>2465</v>
      </c>
      <c r="B2466" s="7" t="s">
        <v>21147</v>
      </c>
      <c r="C2466" s="7">
        <v>64</v>
      </c>
      <c r="D2466" s="7" t="s">
        <v>21149</v>
      </c>
      <c r="E2466" s="7">
        <v>5</v>
      </c>
      <c r="F2466" s="7">
        <v>4</v>
      </c>
      <c r="G2466" s="7" t="s">
        <v>192</v>
      </c>
      <c r="H2466" s="7">
        <v>111</v>
      </c>
      <c r="I2466" s="7" t="s">
        <v>21150</v>
      </c>
      <c r="J2466" s="7" t="s">
        <v>21151</v>
      </c>
      <c r="K2466" s="7" t="s">
        <v>21153</v>
      </c>
      <c r="L2466" s="7" t="s">
        <v>21154</v>
      </c>
      <c r="M2466" s="7">
        <v>0</v>
      </c>
      <c r="N2466" s="7" t="s">
        <v>307</v>
      </c>
      <c r="O2466" s="7" t="s">
        <v>21155</v>
      </c>
      <c r="P2466" s="11" t="s">
        <v>2960</v>
      </c>
    </row>
    <row r="2467" spans="1:16" ht="15.75" customHeight="1" x14ac:dyDescent="0.3">
      <c r="A2467" s="10">
        <v>2466</v>
      </c>
      <c r="B2467" s="8" t="s">
        <v>21156</v>
      </c>
      <c r="C2467" s="8">
        <v>44</v>
      </c>
      <c r="D2467" s="8" t="s">
        <v>21157</v>
      </c>
      <c r="E2467" s="8">
        <v>4</v>
      </c>
      <c r="F2467" s="8">
        <v>2</v>
      </c>
      <c r="G2467" s="8" t="s">
        <v>116</v>
      </c>
      <c r="H2467" s="8">
        <v>63</v>
      </c>
      <c r="I2467" s="8" t="s">
        <v>21158</v>
      </c>
      <c r="J2467" s="8" t="s">
        <v>21160</v>
      </c>
      <c r="K2467" s="8" t="s">
        <v>21161</v>
      </c>
      <c r="L2467" s="8" t="s">
        <v>21162</v>
      </c>
      <c r="M2467" s="8">
        <v>1</v>
      </c>
      <c r="N2467" s="8" t="s">
        <v>307</v>
      </c>
      <c r="O2467" s="8" t="s">
        <v>901</v>
      </c>
      <c r="P2467" s="12" t="s">
        <v>1512</v>
      </c>
    </row>
    <row r="2468" spans="1:16" ht="15.75" customHeight="1" x14ac:dyDescent="0.3">
      <c r="A2468" s="9">
        <v>2467</v>
      </c>
      <c r="B2468" s="7" t="s">
        <v>21163</v>
      </c>
      <c r="C2468" s="7">
        <v>30</v>
      </c>
      <c r="D2468" s="7" t="s">
        <v>21165</v>
      </c>
      <c r="E2468" s="7">
        <v>2</v>
      </c>
      <c r="F2468" s="7">
        <v>3</v>
      </c>
      <c r="G2468" s="7" t="s">
        <v>192</v>
      </c>
      <c r="H2468" s="7">
        <v>78</v>
      </c>
      <c r="I2468" s="7" t="s">
        <v>21166</v>
      </c>
      <c r="J2468" s="7" t="s">
        <v>21167</v>
      </c>
      <c r="K2468" s="7" t="s">
        <v>21169</v>
      </c>
      <c r="L2468" s="7" t="s">
        <v>21170</v>
      </c>
      <c r="M2468" s="7">
        <v>0</v>
      </c>
      <c r="N2468" s="7" t="s">
        <v>307</v>
      </c>
      <c r="O2468" s="7" t="s">
        <v>21171</v>
      </c>
      <c r="P2468" s="11" t="s">
        <v>21172</v>
      </c>
    </row>
    <row r="2469" spans="1:16" ht="15.75" customHeight="1" x14ac:dyDescent="0.3">
      <c r="A2469" s="10">
        <v>2468</v>
      </c>
      <c r="B2469" s="8" t="s">
        <v>21174</v>
      </c>
      <c r="C2469" s="8">
        <v>63</v>
      </c>
      <c r="D2469" s="8" t="s">
        <v>21175</v>
      </c>
      <c r="E2469" s="8">
        <v>3</v>
      </c>
      <c r="F2469" s="8">
        <v>3</v>
      </c>
      <c r="G2469" s="8" t="s">
        <v>116</v>
      </c>
      <c r="H2469" s="8">
        <v>117</v>
      </c>
      <c r="I2469" s="8" t="s">
        <v>21176</v>
      </c>
      <c r="J2469" s="8" t="s">
        <v>21178</v>
      </c>
      <c r="K2469" s="8" t="s">
        <v>21179</v>
      </c>
      <c r="L2469" s="8" t="s">
        <v>19647</v>
      </c>
      <c r="M2469" s="8">
        <v>0</v>
      </c>
      <c r="N2469" s="8" t="s">
        <v>307</v>
      </c>
      <c r="O2469" s="8" t="s">
        <v>21180</v>
      </c>
      <c r="P2469" s="12" t="s">
        <v>194</v>
      </c>
    </row>
    <row r="2470" spans="1:16" ht="15.75" customHeight="1" x14ac:dyDescent="0.3">
      <c r="A2470" s="9">
        <v>2469</v>
      </c>
      <c r="B2470" s="7" t="s">
        <v>21181</v>
      </c>
      <c r="C2470" s="7">
        <v>12</v>
      </c>
      <c r="D2470" s="7" t="s">
        <v>21182</v>
      </c>
      <c r="E2470" s="7">
        <v>3</v>
      </c>
      <c r="F2470" s="7">
        <v>3</v>
      </c>
      <c r="G2470" s="7" t="s">
        <v>116</v>
      </c>
      <c r="H2470" s="7">
        <v>93</v>
      </c>
      <c r="I2470" s="7" t="s">
        <v>21184</v>
      </c>
      <c r="J2470" s="7" t="s">
        <v>21185</v>
      </c>
      <c r="K2470" s="7" t="s">
        <v>21186</v>
      </c>
      <c r="L2470" s="7" t="s">
        <v>21187</v>
      </c>
      <c r="M2470" s="7">
        <v>0</v>
      </c>
      <c r="N2470" s="7" t="s">
        <v>165</v>
      </c>
      <c r="O2470" s="7" t="s">
        <v>21189</v>
      </c>
      <c r="P2470" s="11" t="s">
        <v>274</v>
      </c>
    </row>
    <row r="2471" spans="1:16" ht="15.75" customHeight="1" x14ac:dyDescent="0.3">
      <c r="A2471" s="10">
        <v>2470</v>
      </c>
      <c r="B2471" s="8" t="s">
        <v>21190</v>
      </c>
      <c r="C2471" s="8">
        <v>41</v>
      </c>
      <c r="D2471" s="8" t="s">
        <v>21192</v>
      </c>
      <c r="E2471" s="8">
        <v>4</v>
      </c>
      <c r="F2471" s="8">
        <v>3</v>
      </c>
      <c r="G2471" s="8" t="s">
        <v>192</v>
      </c>
      <c r="H2471" s="8">
        <v>62</v>
      </c>
      <c r="I2471" s="8" t="s">
        <v>21193</v>
      </c>
      <c r="J2471" s="8" t="s">
        <v>21194</v>
      </c>
      <c r="K2471" s="8" t="s">
        <v>21195</v>
      </c>
      <c r="L2471" s="8" t="s">
        <v>21196</v>
      </c>
      <c r="M2471" s="8">
        <v>0</v>
      </c>
      <c r="N2471" s="8" t="s">
        <v>307</v>
      </c>
      <c r="O2471" s="8" t="s">
        <v>3495</v>
      </c>
      <c r="P2471" s="12" t="s">
        <v>1266</v>
      </c>
    </row>
    <row r="2472" spans="1:16" ht="15.75" customHeight="1" x14ac:dyDescent="0.3">
      <c r="A2472" s="9">
        <v>2471</v>
      </c>
      <c r="B2472" s="7" t="s">
        <v>21198</v>
      </c>
      <c r="C2472" s="7">
        <v>14</v>
      </c>
      <c r="D2472" s="7" t="s">
        <v>21199</v>
      </c>
      <c r="E2472" s="7">
        <v>3</v>
      </c>
      <c r="F2472" s="7">
        <v>2</v>
      </c>
      <c r="G2472" s="7" t="s">
        <v>116</v>
      </c>
      <c r="H2472" s="7">
        <v>4</v>
      </c>
      <c r="I2472" s="7" t="s">
        <v>21201</v>
      </c>
      <c r="J2472" s="7" t="s">
        <v>21202</v>
      </c>
      <c r="K2472" s="7" t="s">
        <v>21203</v>
      </c>
      <c r="L2472" s="7" t="s">
        <v>21204</v>
      </c>
      <c r="M2472" s="7">
        <v>0</v>
      </c>
      <c r="N2472" s="7" t="s">
        <v>307</v>
      </c>
      <c r="O2472" s="7" t="s">
        <v>21205</v>
      </c>
      <c r="P2472" s="11" t="s">
        <v>877</v>
      </c>
    </row>
    <row r="2473" spans="1:16" ht="15.75" customHeight="1" x14ac:dyDescent="0.3">
      <c r="A2473" s="10">
        <v>2472</v>
      </c>
      <c r="B2473" s="8" t="s">
        <v>21207</v>
      </c>
      <c r="C2473" s="8">
        <v>79</v>
      </c>
      <c r="D2473" s="8" t="s">
        <v>21208</v>
      </c>
      <c r="E2473" s="8">
        <v>1</v>
      </c>
      <c r="F2473" s="8">
        <v>2</v>
      </c>
      <c r="G2473" s="8" t="s">
        <v>192</v>
      </c>
      <c r="H2473" s="8">
        <v>73</v>
      </c>
      <c r="I2473" s="8" t="s">
        <v>21209</v>
      </c>
      <c r="J2473" s="8" t="s">
        <v>21210</v>
      </c>
      <c r="K2473" s="8" t="s">
        <v>21212</v>
      </c>
      <c r="L2473" s="8" t="s">
        <v>21213</v>
      </c>
      <c r="M2473" s="8">
        <v>0</v>
      </c>
      <c r="N2473" s="8" t="s">
        <v>128</v>
      </c>
      <c r="O2473" s="8" t="s">
        <v>21214</v>
      </c>
      <c r="P2473" s="12" t="s">
        <v>293</v>
      </c>
    </row>
    <row r="2474" spans="1:16" ht="15.75" customHeight="1" x14ac:dyDescent="0.3">
      <c r="A2474" s="9">
        <v>2473</v>
      </c>
      <c r="B2474" s="7" t="s">
        <v>21215</v>
      </c>
      <c r="C2474" s="7">
        <v>71</v>
      </c>
      <c r="D2474" s="7" t="s">
        <v>21217</v>
      </c>
      <c r="E2474" s="7">
        <v>4</v>
      </c>
      <c r="F2474" s="7">
        <v>2</v>
      </c>
      <c r="G2474" s="7" t="s">
        <v>116</v>
      </c>
      <c r="H2474" s="7">
        <v>108</v>
      </c>
      <c r="I2474" s="7" t="s">
        <v>21218</v>
      </c>
      <c r="J2474" s="7" t="s">
        <v>21219</v>
      </c>
      <c r="K2474" s="7" t="s">
        <v>21220</v>
      </c>
      <c r="L2474" s="7" t="s">
        <v>21221</v>
      </c>
      <c r="M2474" s="7">
        <v>0</v>
      </c>
      <c r="N2474" s="7" t="s">
        <v>128</v>
      </c>
      <c r="O2474" s="7" t="s">
        <v>1265</v>
      </c>
      <c r="P2474" s="11" t="s">
        <v>903</v>
      </c>
    </row>
    <row r="2475" spans="1:16" ht="15.75" customHeight="1" x14ac:dyDescent="0.3">
      <c r="A2475" s="10">
        <v>2474</v>
      </c>
      <c r="B2475" s="8" t="s">
        <v>21223</v>
      </c>
      <c r="C2475" s="8">
        <v>30</v>
      </c>
      <c r="D2475" s="8" t="s">
        <v>16557</v>
      </c>
      <c r="E2475" s="8">
        <v>2</v>
      </c>
      <c r="F2475" s="8">
        <v>3</v>
      </c>
      <c r="G2475" s="8" t="s">
        <v>192</v>
      </c>
      <c r="H2475" s="8">
        <v>9</v>
      </c>
      <c r="I2475" s="8" t="s">
        <v>21225</v>
      </c>
      <c r="J2475" s="8" t="s">
        <v>21226</v>
      </c>
      <c r="K2475" s="8" t="s">
        <v>21227</v>
      </c>
      <c r="L2475" s="8" t="s">
        <v>21228</v>
      </c>
      <c r="M2475" s="8">
        <v>0</v>
      </c>
      <c r="N2475" s="8" t="s">
        <v>165</v>
      </c>
      <c r="O2475" s="8" t="s">
        <v>21229</v>
      </c>
      <c r="P2475" s="12" t="s">
        <v>328</v>
      </c>
    </row>
    <row r="2476" spans="1:16" ht="15.75" customHeight="1" x14ac:dyDescent="0.3">
      <c r="A2476" s="9">
        <v>2475</v>
      </c>
      <c r="B2476" s="7" t="s">
        <v>21231</v>
      </c>
      <c r="C2476" s="7">
        <v>44</v>
      </c>
      <c r="D2476" s="7" t="s">
        <v>21232</v>
      </c>
      <c r="E2476" s="7">
        <v>2</v>
      </c>
      <c r="F2476" s="7">
        <v>2</v>
      </c>
      <c r="G2476" s="7" t="s">
        <v>116</v>
      </c>
      <c r="H2476" s="7">
        <v>60</v>
      </c>
      <c r="I2476" s="7" t="s">
        <v>21233</v>
      </c>
      <c r="J2476" s="7" t="s">
        <v>21235</v>
      </c>
      <c r="K2476" s="7" t="s">
        <v>21236</v>
      </c>
      <c r="L2476" s="7" t="s">
        <v>21237</v>
      </c>
      <c r="M2476" s="7">
        <v>0</v>
      </c>
      <c r="N2476" s="7" t="s">
        <v>222</v>
      </c>
      <c r="O2476" s="7" t="s">
        <v>21238</v>
      </c>
      <c r="P2476" s="11" t="s">
        <v>584</v>
      </c>
    </row>
    <row r="2477" spans="1:16" ht="15.75" customHeight="1" x14ac:dyDescent="0.3">
      <c r="A2477" s="10">
        <v>2476</v>
      </c>
      <c r="B2477" s="8" t="s">
        <v>21239</v>
      </c>
      <c r="C2477" s="8">
        <v>75</v>
      </c>
      <c r="D2477" s="8" t="s">
        <v>21241</v>
      </c>
      <c r="E2477" s="8">
        <v>2</v>
      </c>
      <c r="F2477" s="8">
        <v>3</v>
      </c>
      <c r="G2477" s="8" t="s">
        <v>192</v>
      </c>
      <c r="H2477" s="8">
        <v>29</v>
      </c>
      <c r="I2477" s="8" t="s">
        <v>21242</v>
      </c>
      <c r="J2477" s="8" t="s">
        <v>21243</v>
      </c>
      <c r="K2477" s="8" t="s">
        <v>4037</v>
      </c>
      <c r="L2477" s="8" t="s">
        <v>21245</v>
      </c>
      <c r="M2477" s="8">
        <v>0</v>
      </c>
      <c r="N2477" s="8" t="s">
        <v>165</v>
      </c>
      <c r="O2477" s="8" t="s">
        <v>21246</v>
      </c>
      <c r="P2477" s="12" t="s">
        <v>168</v>
      </c>
    </row>
    <row r="2478" spans="1:16" ht="15.75" customHeight="1" x14ac:dyDescent="0.3">
      <c r="A2478" s="9">
        <v>2477</v>
      </c>
      <c r="B2478" s="7" t="s">
        <v>21248</v>
      </c>
      <c r="C2478" s="7">
        <v>41</v>
      </c>
      <c r="D2478" s="7" t="s">
        <v>21249</v>
      </c>
      <c r="E2478" s="7">
        <v>3</v>
      </c>
      <c r="F2478" s="7">
        <v>3</v>
      </c>
      <c r="G2478" s="7" t="s">
        <v>192</v>
      </c>
      <c r="H2478" s="7">
        <v>99</v>
      </c>
      <c r="I2478" s="7" t="s">
        <v>21251</v>
      </c>
      <c r="J2478" s="7" t="s">
        <v>21252</v>
      </c>
      <c r="K2478" s="7" t="s">
        <v>21253</v>
      </c>
      <c r="L2478" s="7" t="s">
        <v>21254</v>
      </c>
      <c r="M2478" s="7">
        <v>0</v>
      </c>
      <c r="N2478" s="7" t="s">
        <v>307</v>
      </c>
      <c r="O2478" s="7" t="s">
        <v>21256</v>
      </c>
      <c r="P2478" s="11" t="s">
        <v>246</v>
      </c>
    </row>
    <row r="2479" spans="1:16" ht="15.75" customHeight="1" x14ac:dyDescent="0.3">
      <c r="A2479" s="10">
        <v>2478</v>
      </c>
      <c r="B2479" s="8" t="s">
        <v>21257</v>
      </c>
      <c r="C2479" s="8">
        <v>49</v>
      </c>
      <c r="D2479" s="8" t="s">
        <v>21258</v>
      </c>
      <c r="E2479" s="8">
        <v>1</v>
      </c>
      <c r="F2479" s="8">
        <v>3</v>
      </c>
      <c r="G2479" s="8" t="s">
        <v>116</v>
      </c>
      <c r="H2479" s="8">
        <v>40</v>
      </c>
      <c r="I2479" s="8" t="s">
        <v>21260</v>
      </c>
      <c r="J2479" s="8" t="s">
        <v>21261</v>
      </c>
      <c r="K2479" s="8" t="s">
        <v>21262</v>
      </c>
      <c r="L2479" s="8" t="s">
        <v>21263</v>
      </c>
      <c r="M2479" s="8">
        <v>0</v>
      </c>
      <c r="N2479" s="8" t="s">
        <v>128</v>
      </c>
      <c r="O2479" s="8" t="s">
        <v>21265</v>
      </c>
      <c r="P2479" s="12" t="s">
        <v>225</v>
      </c>
    </row>
    <row r="2480" spans="1:16" ht="15.75" customHeight="1" x14ac:dyDescent="0.3">
      <c r="A2480" s="9">
        <v>2479</v>
      </c>
      <c r="B2480" s="7" t="s">
        <v>21266</v>
      </c>
      <c r="C2480" s="7">
        <v>79</v>
      </c>
      <c r="D2480" s="7" t="s">
        <v>21267</v>
      </c>
      <c r="E2480" s="7">
        <v>1</v>
      </c>
      <c r="F2480" s="7">
        <v>3</v>
      </c>
      <c r="G2480" s="7" t="s">
        <v>116</v>
      </c>
      <c r="H2480" s="7">
        <v>3</v>
      </c>
      <c r="I2480" s="7" t="s">
        <v>21269</v>
      </c>
      <c r="J2480" s="7" t="s">
        <v>21270</v>
      </c>
      <c r="K2480" s="7" t="s">
        <v>21271</v>
      </c>
      <c r="L2480" s="7" t="s">
        <v>21272</v>
      </c>
      <c r="M2480" s="7">
        <v>0</v>
      </c>
      <c r="N2480" s="7" t="s">
        <v>307</v>
      </c>
      <c r="O2480" s="7" t="s">
        <v>21273</v>
      </c>
      <c r="P2480" s="11" t="s">
        <v>446</v>
      </c>
    </row>
    <row r="2481" spans="1:16" ht="15.75" customHeight="1" x14ac:dyDescent="0.3">
      <c r="A2481" s="10">
        <v>2480</v>
      </c>
      <c r="B2481" s="8" t="s">
        <v>21274</v>
      </c>
      <c r="C2481" s="8">
        <v>20</v>
      </c>
      <c r="D2481" s="8" t="s">
        <v>21275</v>
      </c>
      <c r="E2481" s="8">
        <v>2</v>
      </c>
      <c r="F2481" s="8">
        <v>2</v>
      </c>
      <c r="G2481" s="8" t="s">
        <v>803</v>
      </c>
      <c r="H2481" s="8">
        <v>84</v>
      </c>
      <c r="I2481" s="8" t="s">
        <v>11335</v>
      </c>
      <c r="J2481" s="8" t="s">
        <v>21277</v>
      </c>
      <c r="K2481" s="8"/>
      <c r="L2481" s="8" t="s">
        <v>21278</v>
      </c>
      <c r="M2481" s="8">
        <v>0</v>
      </c>
      <c r="N2481" s="8" t="s">
        <v>307</v>
      </c>
      <c r="O2481" s="8" t="s">
        <v>21279</v>
      </c>
      <c r="P2481" s="12"/>
    </row>
    <row r="2482" spans="1:16" ht="15.75" customHeight="1" x14ac:dyDescent="0.3">
      <c r="A2482" s="9">
        <v>2481</v>
      </c>
      <c r="B2482" s="7" t="s">
        <v>21280</v>
      </c>
      <c r="C2482" s="7">
        <v>32</v>
      </c>
      <c r="D2482" s="7" t="s">
        <v>21282</v>
      </c>
      <c r="E2482" s="7">
        <v>1</v>
      </c>
      <c r="F2482" s="7">
        <v>4</v>
      </c>
      <c r="G2482" s="7" t="s">
        <v>116</v>
      </c>
      <c r="H2482" s="7">
        <v>95</v>
      </c>
      <c r="I2482" s="7" t="s">
        <v>21283</v>
      </c>
      <c r="J2482" s="7" t="s">
        <v>21284</v>
      </c>
      <c r="K2482" s="7" t="s">
        <v>21285</v>
      </c>
      <c r="L2482" s="7" t="s">
        <v>21287</v>
      </c>
      <c r="M2482" s="7">
        <v>0</v>
      </c>
      <c r="N2482" s="7" t="s">
        <v>307</v>
      </c>
      <c r="O2482" s="7" t="s">
        <v>21288</v>
      </c>
      <c r="P2482" s="11" t="s">
        <v>293</v>
      </c>
    </row>
    <row r="2483" spans="1:16" ht="15.75" customHeight="1" x14ac:dyDescent="0.3">
      <c r="A2483" s="10">
        <v>2482</v>
      </c>
      <c r="B2483" s="8" t="s">
        <v>21289</v>
      </c>
      <c r="C2483" s="8">
        <v>29</v>
      </c>
      <c r="D2483" s="8" t="s">
        <v>21290</v>
      </c>
      <c r="E2483" s="8">
        <v>5</v>
      </c>
      <c r="F2483" s="8">
        <v>3</v>
      </c>
      <c r="G2483" s="8" t="s">
        <v>116</v>
      </c>
      <c r="H2483" s="8">
        <v>10</v>
      </c>
      <c r="I2483" s="8" t="s">
        <v>21292</v>
      </c>
      <c r="J2483" s="8" t="s">
        <v>21293</v>
      </c>
      <c r="K2483" s="8" t="s">
        <v>21294</v>
      </c>
      <c r="L2483" s="8" t="s">
        <v>21295</v>
      </c>
      <c r="M2483" s="8">
        <v>0</v>
      </c>
      <c r="N2483" s="8" t="s">
        <v>307</v>
      </c>
      <c r="O2483" s="8" t="s">
        <v>21296</v>
      </c>
      <c r="P2483" s="12" t="s">
        <v>135</v>
      </c>
    </row>
    <row r="2484" spans="1:16" ht="15.75" customHeight="1" x14ac:dyDescent="0.3">
      <c r="A2484" s="9">
        <v>2483</v>
      </c>
      <c r="B2484" s="7" t="s">
        <v>21297</v>
      </c>
      <c r="C2484" s="7">
        <v>27</v>
      </c>
      <c r="D2484" s="7" t="s">
        <v>21298</v>
      </c>
      <c r="E2484" s="7">
        <v>3</v>
      </c>
      <c r="F2484" s="7">
        <v>2</v>
      </c>
      <c r="G2484" s="7" t="s">
        <v>116</v>
      </c>
      <c r="H2484" s="7">
        <v>35</v>
      </c>
      <c r="I2484" s="7" t="s">
        <v>21300</v>
      </c>
      <c r="J2484" s="7" t="s">
        <v>21301</v>
      </c>
      <c r="K2484" s="7" t="s">
        <v>21302</v>
      </c>
      <c r="L2484" s="7" t="s">
        <v>21303</v>
      </c>
      <c r="M2484" s="7">
        <v>1</v>
      </c>
      <c r="N2484" s="7" t="s">
        <v>307</v>
      </c>
      <c r="O2484" s="7" t="s">
        <v>21305</v>
      </c>
      <c r="P2484" s="11" t="s">
        <v>877</v>
      </c>
    </row>
    <row r="2485" spans="1:16" ht="15.75" customHeight="1" x14ac:dyDescent="0.3">
      <c r="A2485" s="10">
        <v>2484</v>
      </c>
      <c r="B2485" s="8" t="s">
        <v>21306</v>
      </c>
      <c r="C2485" s="8">
        <v>70</v>
      </c>
      <c r="D2485" s="8" t="s">
        <v>21307</v>
      </c>
      <c r="E2485" s="8">
        <v>3</v>
      </c>
      <c r="F2485" s="8">
        <v>2</v>
      </c>
      <c r="G2485" s="8" t="s">
        <v>192</v>
      </c>
      <c r="H2485" s="8">
        <v>99</v>
      </c>
      <c r="I2485" s="8" t="s">
        <v>21309</v>
      </c>
      <c r="J2485" s="8" t="s">
        <v>21310</v>
      </c>
      <c r="K2485" s="8" t="s">
        <v>21311</v>
      </c>
      <c r="L2485" s="8" t="s">
        <v>21312</v>
      </c>
      <c r="M2485" s="8">
        <v>0</v>
      </c>
      <c r="N2485" s="8" t="s">
        <v>128</v>
      </c>
      <c r="O2485" s="8" t="s">
        <v>21313</v>
      </c>
      <c r="P2485" s="12" t="s">
        <v>877</v>
      </c>
    </row>
    <row r="2486" spans="1:16" ht="15.75" customHeight="1" x14ac:dyDescent="0.3">
      <c r="A2486" s="9">
        <v>2485</v>
      </c>
      <c r="B2486" s="7" t="s">
        <v>21314</v>
      </c>
      <c r="C2486" s="7">
        <v>48</v>
      </c>
      <c r="D2486" s="7" t="s">
        <v>21316</v>
      </c>
      <c r="E2486" s="7">
        <v>1</v>
      </c>
      <c r="F2486" s="7">
        <v>3</v>
      </c>
      <c r="G2486" s="7" t="s">
        <v>192</v>
      </c>
      <c r="H2486" s="7">
        <v>79</v>
      </c>
      <c r="I2486" s="7" t="s">
        <v>21317</v>
      </c>
      <c r="J2486" s="7" t="s">
        <v>21318</v>
      </c>
      <c r="K2486" s="7" t="s">
        <v>21320</v>
      </c>
      <c r="L2486" s="7" t="s">
        <v>21321</v>
      </c>
      <c r="M2486" s="7">
        <v>0</v>
      </c>
      <c r="N2486" s="7" t="s">
        <v>165</v>
      </c>
      <c r="O2486" s="7" t="s">
        <v>21322</v>
      </c>
      <c r="P2486" s="11" t="s">
        <v>293</v>
      </c>
    </row>
    <row r="2487" spans="1:16" ht="15.75" customHeight="1" x14ac:dyDescent="0.3">
      <c r="A2487" s="10">
        <v>2486</v>
      </c>
      <c r="B2487" s="8" t="s">
        <v>21323</v>
      </c>
      <c r="C2487" s="8">
        <v>45</v>
      </c>
      <c r="D2487" s="8" t="s">
        <v>21325</v>
      </c>
      <c r="E2487" s="8">
        <v>5</v>
      </c>
      <c r="F2487" s="8">
        <v>3</v>
      </c>
      <c r="G2487" s="8" t="s">
        <v>116</v>
      </c>
      <c r="H2487" s="8">
        <v>2</v>
      </c>
      <c r="I2487" s="8" t="s">
        <v>21326</v>
      </c>
      <c r="J2487" s="8" t="s">
        <v>21327</v>
      </c>
      <c r="K2487" s="8" t="s">
        <v>21328</v>
      </c>
      <c r="L2487" s="8" t="s">
        <v>21330</v>
      </c>
      <c r="M2487" s="8">
        <v>0</v>
      </c>
      <c r="N2487" s="8" t="s">
        <v>165</v>
      </c>
      <c r="O2487" s="8" t="s">
        <v>21331</v>
      </c>
      <c r="P2487" s="12" t="s">
        <v>1735</v>
      </c>
    </row>
    <row r="2488" spans="1:16" ht="15.75" customHeight="1" x14ac:dyDescent="0.3">
      <c r="A2488" s="9">
        <v>2487</v>
      </c>
      <c r="B2488" s="7" t="s">
        <v>21332</v>
      </c>
      <c r="C2488" s="7">
        <v>78</v>
      </c>
      <c r="D2488" s="7" t="s">
        <v>21334</v>
      </c>
      <c r="E2488" s="7">
        <v>3</v>
      </c>
      <c r="F2488" s="7">
        <v>3</v>
      </c>
      <c r="G2488" s="7" t="s">
        <v>116</v>
      </c>
      <c r="H2488" s="7">
        <v>8</v>
      </c>
      <c r="I2488" s="7" t="s">
        <v>21335</v>
      </c>
      <c r="J2488" s="7" t="s">
        <v>21336</v>
      </c>
      <c r="K2488" s="7" t="s">
        <v>21337</v>
      </c>
      <c r="L2488" s="7" t="s">
        <v>21338</v>
      </c>
      <c r="M2488" s="7">
        <v>0</v>
      </c>
      <c r="N2488" s="7" t="s">
        <v>165</v>
      </c>
      <c r="O2488" s="7" t="s">
        <v>21339</v>
      </c>
      <c r="P2488" s="11" t="s">
        <v>246</v>
      </c>
    </row>
    <row r="2489" spans="1:16" ht="15.75" customHeight="1" x14ac:dyDescent="0.3">
      <c r="A2489" s="10">
        <v>2488</v>
      </c>
      <c r="B2489" s="8" t="s">
        <v>21340</v>
      </c>
      <c r="C2489" s="8">
        <v>10</v>
      </c>
      <c r="D2489" s="8" t="s">
        <v>21341</v>
      </c>
      <c r="E2489" s="8">
        <v>3</v>
      </c>
      <c r="F2489" s="8">
        <v>4</v>
      </c>
      <c r="G2489" s="8" t="s">
        <v>116</v>
      </c>
      <c r="H2489" s="8">
        <v>98</v>
      </c>
      <c r="I2489" s="8" t="s">
        <v>21342</v>
      </c>
      <c r="J2489" s="8" t="s">
        <v>21344</v>
      </c>
      <c r="K2489" s="8" t="s">
        <v>21345</v>
      </c>
      <c r="L2489" s="8" t="s">
        <v>21346</v>
      </c>
      <c r="M2489" s="8">
        <v>0</v>
      </c>
      <c r="N2489" s="8" t="s">
        <v>307</v>
      </c>
      <c r="O2489" s="8" t="s">
        <v>21347</v>
      </c>
      <c r="P2489" s="12" t="s">
        <v>194</v>
      </c>
    </row>
    <row r="2490" spans="1:16" ht="15.75" customHeight="1" x14ac:dyDescent="0.3">
      <c r="A2490" s="9">
        <v>2489</v>
      </c>
      <c r="B2490" s="7" t="s">
        <v>21348</v>
      </c>
      <c r="C2490" s="7">
        <v>59</v>
      </c>
      <c r="D2490" s="7" t="s">
        <v>21349</v>
      </c>
      <c r="E2490" s="7">
        <v>5</v>
      </c>
      <c r="F2490" s="7">
        <v>3</v>
      </c>
      <c r="G2490" s="7" t="s">
        <v>116</v>
      </c>
      <c r="H2490" s="7">
        <v>112</v>
      </c>
      <c r="I2490" s="7" t="s">
        <v>21351</v>
      </c>
      <c r="J2490" s="7" t="s">
        <v>21352</v>
      </c>
      <c r="K2490" s="7" t="s">
        <v>21353</v>
      </c>
      <c r="L2490" s="7" t="s">
        <v>21354</v>
      </c>
      <c r="M2490" s="7">
        <v>0</v>
      </c>
      <c r="N2490" s="7" t="s">
        <v>128</v>
      </c>
      <c r="O2490" s="7" t="s">
        <v>21356</v>
      </c>
      <c r="P2490" s="11" t="s">
        <v>135</v>
      </c>
    </row>
    <row r="2491" spans="1:16" ht="15.75" customHeight="1" x14ac:dyDescent="0.3">
      <c r="A2491" s="10">
        <v>2490</v>
      </c>
      <c r="B2491" s="8" t="s">
        <v>21357</v>
      </c>
      <c r="C2491" s="8">
        <v>80</v>
      </c>
      <c r="D2491" s="8" t="s">
        <v>21358</v>
      </c>
      <c r="E2491" s="8">
        <v>5</v>
      </c>
      <c r="F2491" s="8">
        <v>3</v>
      </c>
      <c r="G2491" s="8" t="s">
        <v>192</v>
      </c>
      <c r="H2491" s="8">
        <v>52</v>
      </c>
      <c r="I2491" s="8" t="s">
        <v>21360</v>
      </c>
      <c r="J2491" s="8" t="s">
        <v>21361</v>
      </c>
      <c r="K2491" s="8" t="s">
        <v>21362</v>
      </c>
      <c r="L2491" s="8" t="s">
        <v>21363</v>
      </c>
      <c r="M2491" s="8">
        <v>0</v>
      </c>
      <c r="N2491" s="8" t="s">
        <v>222</v>
      </c>
      <c r="O2491" s="8" t="s">
        <v>21364</v>
      </c>
      <c r="P2491" s="12" t="s">
        <v>135</v>
      </c>
    </row>
    <row r="2492" spans="1:16" ht="15.75" customHeight="1" x14ac:dyDescent="0.3">
      <c r="A2492" s="9">
        <v>2491</v>
      </c>
      <c r="B2492" s="7" t="s">
        <v>21365</v>
      </c>
      <c r="C2492" s="7">
        <v>31</v>
      </c>
      <c r="D2492" s="7" t="s">
        <v>21366</v>
      </c>
      <c r="E2492" s="7">
        <v>1</v>
      </c>
      <c r="F2492" s="7">
        <v>3</v>
      </c>
      <c r="G2492" s="7" t="s">
        <v>192</v>
      </c>
      <c r="H2492" s="7">
        <v>95</v>
      </c>
      <c r="I2492" s="7" t="s">
        <v>21368</v>
      </c>
      <c r="J2492" s="7" t="s">
        <v>21369</v>
      </c>
      <c r="K2492" s="7" t="s">
        <v>21370</v>
      </c>
      <c r="L2492" s="7" t="s">
        <v>21371</v>
      </c>
      <c r="M2492" s="7">
        <v>0</v>
      </c>
      <c r="N2492" s="7" t="s">
        <v>307</v>
      </c>
      <c r="O2492" s="7" t="s">
        <v>21372</v>
      </c>
      <c r="P2492" s="11" t="s">
        <v>751</v>
      </c>
    </row>
    <row r="2493" spans="1:16" ht="15.75" customHeight="1" x14ac:dyDescent="0.3">
      <c r="A2493" s="10">
        <v>2492</v>
      </c>
      <c r="B2493" s="8" t="s">
        <v>21373</v>
      </c>
      <c r="C2493" s="8">
        <v>49</v>
      </c>
      <c r="D2493" s="8" t="s">
        <v>21374</v>
      </c>
      <c r="E2493" s="8">
        <v>2</v>
      </c>
      <c r="F2493" s="8">
        <v>2</v>
      </c>
      <c r="G2493" s="8" t="s">
        <v>192</v>
      </c>
      <c r="H2493" s="8">
        <v>29</v>
      </c>
      <c r="I2493" s="8" t="s">
        <v>21376</v>
      </c>
      <c r="J2493" s="8" t="s">
        <v>21377</v>
      </c>
      <c r="K2493" s="8" t="s">
        <v>21378</v>
      </c>
      <c r="L2493" s="8" t="s">
        <v>21379</v>
      </c>
      <c r="M2493" s="8">
        <v>0</v>
      </c>
      <c r="N2493" s="8" t="s">
        <v>165</v>
      </c>
      <c r="O2493" s="8" t="s">
        <v>21381</v>
      </c>
      <c r="P2493" s="12" t="s">
        <v>398</v>
      </c>
    </row>
    <row r="2494" spans="1:16" ht="15.75" customHeight="1" x14ac:dyDescent="0.3">
      <c r="A2494" s="9">
        <v>2493</v>
      </c>
      <c r="B2494" s="7" t="s">
        <v>21382</v>
      </c>
      <c r="C2494" s="7">
        <v>31</v>
      </c>
      <c r="D2494" s="7" t="s">
        <v>21383</v>
      </c>
      <c r="E2494" s="7">
        <v>1</v>
      </c>
      <c r="F2494" s="7">
        <v>3</v>
      </c>
      <c r="G2494" s="7" t="s">
        <v>116</v>
      </c>
      <c r="H2494" s="7">
        <v>107</v>
      </c>
      <c r="I2494" s="7" t="s">
        <v>21384</v>
      </c>
      <c r="J2494" s="7" t="s">
        <v>21385</v>
      </c>
      <c r="K2494" s="7" t="s">
        <v>21386</v>
      </c>
      <c r="L2494" s="7" t="s">
        <v>21388</v>
      </c>
      <c r="M2494" s="7">
        <v>0</v>
      </c>
      <c r="N2494" s="7" t="s">
        <v>165</v>
      </c>
      <c r="O2494" s="7" t="s">
        <v>21389</v>
      </c>
      <c r="P2494" s="11" t="s">
        <v>751</v>
      </c>
    </row>
    <row r="2495" spans="1:16" ht="15.75" customHeight="1" x14ac:dyDescent="0.3">
      <c r="A2495" s="10">
        <v>2494</v>
      </c>
      <c r="B2495" s="8" t="s">
        <v>21390</v>
      </c>
      <c r="C2495" s="8">
        <v>36</v>
      </c>
      <c r="D2495" s="8" t="s">
        <v>21391</v>
      </c>
      <c r="E2495" s="8">
        <v>3</v>
      </c>
      <c r="F2495" s="8">
        <v>4</v>
      </c>
      <c r="G2495" s="8" t="s">
        <v>192</v>
      </c>
      <c r="H2495" s="8">
        <v>57</v>
      </c>
      <c r="I2495" s="8" t="s">
        <v>21392</v>
      </c>
      <c r="J2495" s="8" t="s">
        <v>21393</v>
      </c>
      <c r="K2495" s="8" t="s">
        <v>21394</v>
      </c>
      <c r="L2495" s="8" t="s">
        <v>21395</v>
      </c>
      <c r="M2495" s="8">
        <v>1</v>
      </c>
      <c r="N2495" s="8" t="s">
        <v>222</v>
      </c>
      <c r="O2495" s="8" t="s">
        <v>21397</v>
      </c>
      <c r="P2495" s="12" t="s">
        <v>246</v>
      </c>
    </row>
    <row r="2496" spans="1:16" ht="15.75" customHeight="1" x14ac:dyDescent="0.3">
      <c r="A2496" s="9">
        <v>2495</v>
      </c>
      <c r="B2496" s="7" t="s">
        <v>21398</v>
      </c>
      <c r="C2496" s="7">
        <v>44</v>
      </c>
      <c r="D2496" s="7" t="s">
        <v>21399</v>
      </c>
      <c r="E2496" s="7">
        <v>1</v>
      </c>
      <c r="F2496" s="7">
        <v>2</v>
      </c>
      <c r="G2496" s="7" t="s">
        <v>116</v>
      </c>
      <c r="H2496" s="7">
        <v>108</v>
      </c>
      <c r="I2496" s="7" t="s">
        <v>21400</v>
      </c>
      <c r="J2496" s="7" t="s">
        <v>21401</v>
      </c>
      <c r="K2496" s="7" t="s">
        <v>21403</v>
      </c>
      <c r="L2496" s="7" t="s">
        <v>21404</v>
      </c>
      <c r="M2496" s="7">
        <v>0</v>
      </c>
      <c r="N2496" s="7" t="s">
        <v>165</v>
      </c>
      <c r="O2496" s="7" t="s">
        <v>21405</v>
      </c>
      <c r="P2496" s="11" t="s">
        <v>751</v>
      </c>
    </row>
    <row r="2497" spans="1:16" ht="15.75" customHeight="1" x14ac:dyDescent="0.3">
      <c r="A2497" s="10">
        <v>2496</v>
      </c>
      <c r="B2497" s="8" t="s">
        <v>21406</v>
      </c>
      <c r="C2497" s="8">
        <v>7</v>
      </c>
      <c r="D2497" s="8" t="s">
        <v>21407</v>
      </c>
      <c r="E2497" s="8">
        <v>1</v>
      </c>
      <c r="F2497" s="8">
        <v>3</v>
      </c>
      <c r="G2497" s="8" t="s">
        <v>116</v>
      </c>
      <c r="H2497" s="8">
        <v>101</v>
      </c>
      <c r="I2497" s="8" t="s">
        <v>21409</v>
      </c>
      <c r="J2497" s="8" t="s">
        <v>21410</v>
      </c>
      <c r="K2497" s="8" t="s">
        <v>21411</v>
      </c>
      <c r="L2497" s="8" t="s">
        <v>21412</v>
      </c>
      <c r="M2497" s="8">
        <v>1</v>
      </c>
      <c r="N2497" s="8" t="s">
        <v>222</v>
      </c>
      <c r="O2497" s="8" t="s">
        <v>21413</v>
      </c>
      <c r="P2497" s="12" t="s">
        <v>293</v>
      </c>
    </row>
    <row r="2498" spans="1:16" ht="15.75" customHeight="1" x14ac:dyDescent="0.3">
      <c r="A2498" s="9">
        <v>2497</v>
      </c>
      <c r="B2498" s="7" t="s">
        <v>21414</v>
      </c>
      <c r="C2498" s="7">
        <v>52</v>
      </c>
      <c r="D2498" s="7" t="s">
        <v>21415</v>
      </c>
      <c r="E2498" s="7">
        <v>1</v>
      </c>
      <c r="F2498" s="7">
        <v>2</v>
      </c>
      <c r="G2498" s="7" t="s">
        <v>116</v>
      </c>
      <c r="H2498" s="7">
        <v>106</v>
      </c>
      <c r="I2498" s="7" t="s">
        <v>21417</v>
      </c>
      <c r="J2498" s="7" t="s">
        <v>21418</v>
      </c>
      <c r="K2498" s="7" t="s">
        <v>21419</v>
      </c>
      <c r="L2498" s="7" t="s">
        <v>21420</v>
      </c>
      <c r="M2498" s="7">
        <v>0</v>
      </c>
      <c r="N2498" s="7" t="s">
        <v>165</v>
      </c>
      <c r="O2498" s="7" t="s">
        <v>21421</v>
      </c>
      <c r="P2498" s="11" t="s">
        <v>751</v>
      </c>
    </row>
    <row r="2499" spans="1:16" ht="15.75" customHeight="1" x14ac:dyDescent="0.3">
      <c r="A2499" s="10">
        <v>2498</v>
      </c>
      <c r="B2499" s="8" t="s">
        <v>21422</v>
      </c>
      <c r="C2499" s="8">
        <v>48</v>
      </c>
      <c r="D2499" s="8" t="s">
        <v>21423</v>
      </c>
      <c r="E2499" s="8">
        <v>1</v>
      </c>
      <c r="F2499" s="8">
        <v>2</v>
      </c>
      <c r="G2499" s="8" t="s">
        <v>192</v>
      </c>
      <c r="H2499" s="8">
        <v>95</v>
      </c>
      <c r="I2499" s="8" t="s">
        <v>21424</v>
      </c>
      <c r="J2499" s="8" t="s">
        <v>21425</v>
      </c>
      <c r="K2499" s="8" t="s">
        <v>21426</v>
      </c>
      <c r="L2499" s="8" t="s">
        <v>21427</v>
      </c>
      <c r="M2499" s="8">
        <v>0</v>
      </c>
      <c r="N2499" s="8" t="s">
        <v>307</v>
      </c>
      <c r="O2499" s="8" t="s">
        <v>21429</v>
      </c>
      <c r="P2499" s="12" t="s">
        <v>363</v>
      </c>
    </row>
    <row r="2500" spans="1:16" ht="15.75" customHeight="1" x14ac:dyDescent="0.3">
      <c r="A2500" s="9">
        <v>2499</v>
      </c>
      <c r="B2500" s="7" t="s">
        <v>21430</v>
      </c>
      <c r="C2500" s="7">
        <v>61</v>
      </c>
      <c r="D2500" s="7" t="s">
        <v>21431</v>
      </c>
      <c r="E2500" s="7">
        <v>3</v>
      </c>
      <c r="F2500" s="7">
        <v>2</v>
      </c>
      <c r="G2500" s="7" t="s">
        <v>192</v>
      </c>
      <c r="H2500" s="7">
        <v>20</v>
      </c>
      <c r="I2500" s="7" t="s">
        <v>21433</v>
      </c>
      <c r="J2500" s="7" t="s">
        <v>21434</v>
      </c>
      <c r="K2500" s="7" t="s">
        <v>21435</v>
      </c>
      <c r="L2500" s="7" t="s">
        <v>21436</v>
      </c>
      <c r="M2500" s="7">
        <v>0</v>
      </c>
      <c r="N2500" s="7" t="s">
        <v>307</v>
      </c>
      <c r="O2500" s="7" t="s">
        <v>21437</v>
      </c>
      <c r="P2500" s="11" t="s">
        <v>194</v>
      </c>
    </row>
    <row r="2501" spans="1:16" ht="15.75" customHeight="1" x14ac:dyDescent="0.3">
      <c r="A2501" s="10">
        <v>2500</v>
      </c>
      <c r="B2501" s="8" t="s">
        <v>21439</v>
      </c>
      <c r="C2501" s="8">
        <v>12</v>
      </c>
      <c r="D2501" s="8" t="s">
        <v>21440</v>
      </c>
      <c r="E2501" s="8">
        <v>1</v>
      </c>
      <c r="F2501" s="8">
        <v>3</v>
      </c>
      <c r="G2501" s="8" t="s">
        <v>172</v>
      </c>
      <c r="H2501" s="8">
        <v>112</v>
      </c>
      <c r="I2501" s="8" t="s">
        <v>21441</v>
      </c>
      <c r="J2501" s="8" t="s">
        <v>21442</v>
      </c>
      <c r="K2501" s="8"/>
      <c r="L2501" s="8" t="s">
        <v>21443</v>
      </c>
      <c r="M2501" s="8">
        <v>0</v>
      </c>
      <c r="N2501" s="8" t="s">
        <v>165</v>
      </c>
      <c r="O2501" s="8" t="s">
        <v>21444</v>
      </c>
      <c r="P2501" s="12"/>
    </row>
    <row r="2502" spans="1:16" ht="15.75" customHeight="1" x14ac:dyDescent="0.3">
      <c r="A2502" s="9">
        <v>2501</v>
      </c>
      <c r="B2502" s="7" t="s">
        <v>21446</v>
      </c>
      <c r="C2502" s="7">
        <v>34</v>
      </c>
      <c r="D2502" s="7" t="s">
        <v>21447</v>
      </c>
      <c r="E2502" s="7">
        <v>2</v>
      </c>
      <c r="F2502" s="7">
        <v>2</v>
      </c>
      <c r="G2502" s="7" t="s">
        <v>192</v>
      </c>
      <c r="H2502" s="7">
        <v>27</v>
      </c>
      <c r="I2502" s="7" t="s">
        <v>21449</v>
      </c>
      <c r="J2502" s="7" t="s">
        <v>21450</v>
      </c>
      <c r="K2502" s="7" t="s">
        <v>21451</v>
      </c>
      <c r="L2502" s="7" t="s">
        <v>21452</v>
      </c>
      <c r="M2502" s="7">
        <v>0</v>
      </c>
      <c r="N2502" s="7" t="s">
        <v>307</v>
      </c>
      <c r="O2502" s="7" t="s">
        <v>21453</v>
      </c>
      <c r="P2502" s="11" t="s">
        <v>584</v>
      </c>
    </row>
    <row r="2503" spans="1:16" ht="15.75" customHeight="1" x14ac:dyDescent="0.3">
      <c r="A2503" s="10">
        <v>2502</v>
      </c>
      <c r="B2503" s="8" t="s">
        <v>21455</v>
      </c>
      <c r="C2503" s="8">
        <v>11</v>
      </c>
      <c r="D2503" s="8" t="s">
        <v>21456</v>
      </c>
      <c r="E2503" s="8">
        <v>2</v>
      </c>
      <c r="F2503" s="8">
        <v>3</v>
      </c>
      <c r="G2503" s="8" t="s">
        <v>192</v>
      </c>
      <c r="H2503" s="8">
        <v>27</v>
      </c>
      <c r="I2503" s="8" t="s">
        <v>21458</v>
      </c>
      <c r="J2503" s="8" t="s">
        <v>21459</v>
      </c>
      <c r="K2503" s="8" t="s">
        <v>21460</v>
      </c>
      <c r="L2503" s="8" t="s">
        <v>21461</v>
      </c>
      <c r="M2503" s="8">
        <v>1</v>
      </c>
      <c r="N2503" s="8" t="s">
        <v>307</v>
      </c>
      <c r="O2503" s="8" t="s">
        <v>21462</v>
      </c>
      <c r="P2503" s="12" t="s">
        <v>398</v>
      </c>
    </row>
    <row r="2504" spans="1:16" ht="15.75" customHeight="1" x14ac:dyDescent="0.3">
      <c r="A2504" s="9">
        <v>2503</v>
      </c>
      <c r="B2504" s="7" t="s">
        <v>21463</v>
      </c>
      <c r="C2504" s="7">
        <v>12</v>
      </c>
      <c r="D2504" s="7" t="s">
        <v>21464</v>
      </c>
      <c r="E2504" s="7">
        <v>2</v>
      </c>
      <c r="F2504" s="7">
        <v>4</v>
      </c>
      <c r="G2504" s="7" t="s">
        <v>116</v>
      </c>
      <c r="H2504" s="7">
        <v>57</v>
      </c>
      <c r="I2504" s="7" t="s">
        <v>21466</v>
      </c>
      <c r="J2504" s="7" t="s">
        <v>21467</v>
      </c>
      <c r="K2504" s="7" t="s">
        <v>21468</v>
      </c>
      <c r="L2504" s="7" t="s">
        <v>21469</v>
      </c>
      <c r="M2504" s="7">
        <v>1</v>
      </c>
      <c r="N2504" s="7" t="s">
        <v>165</v>
      </c>
      <c r="O2504" s="7" t="s">
        <v>21470</v>
      </c>
      <c r="P2504" s="11" t="s">
        <v>584</v>
      </c>
    </row>
    <row r="2505" spans="1:16" ht="15.75" customHeight="1" x14ac:dyDescent="0.3">
      <c r="A2505" s="10">
        <v>2504</v>
      </c>
      <c r="B2505" s="8" t="s">
        <v>21471</v>
      </c>
      <c r="C2505" s="8">
        <v>78</v>
      </c>
      <c r="D2505" s="8" t="s">
        <v>21472</v>
      </c>
      <c r="E2505" s="8">
        <v>4</v>
      </c>
      <c r="F2505" s="8">
        <v>2</v>
      </c>
      <c r="G2505" s="8" t="s">
        <v>116</v>
      </c>
      <c r="H2505" s="8">
        <v>32</v>
      </c>
      <c r="I2505" s="8" t="s">
        <v>21473</v>
      </c>
      <c r="J2505" s="8" t="s">
        <v>21475</v>
      </c>
      <c r="K2505" s="8" t="s">
        <v>21476</v>
      </c>
      <c r="L2505" s="8" t="s">
        <v>21477</v>
      </c>
      <c r="M2505" s="8">
        <v>0</v>
      </c>
      <c r="N2505" s="8" t="s">
        <v>307</v>
      </c>
      <c r="O2505" s="8" t="s">
        <v>2607</v>
      </c>
      <c r="P2505" s="12" t="s">
        <v>1512</v>
      </c>
    </row>
    <row r="2506" spans="1:16" ht="15.75" customHeight="1" x14ac:dyDescent="0.3">
      <c r="A2506" s="9">
        <v>2505</v>
      </c>
      <c r="B2506" s="7" t="s">
        <v>21478</v>
      </c>
      <c r="C2506" s="7">
        <v>37</v>
      </c>
      <c r="D2506" s="7" t="s">
        <v>21480</v>
      </c>
      <c r="E2506" s="7">
        <v>2</v>
      </c>
      <c r="F2506" s="7">
        <v>3</v>
      </c>
      <c r="G2506" s="7" t="s">
        <v>192</v>
      </c>
      <c r="H2506" s="7">
        <v>73</v>
      </c>
      <c r="I2506" s="7" t="s">
        <v>21481</v>
      </c>
      <c r="J2506" s="7" t="s">
        <v>21482</v>
      </c>
      <c r="K2506" s="7" t="s">
        <v>21442</v>
      </c>
      <c r="L2506" s="7" t="s">
        <v>21483</v>
      </c>
      <c r="M2506" s="7">
        <v>0</v>
      </c>
      <c r="N2506" s="7" t="s">
        <v>222</v>
      </c>
      <c r="O2506" s="7" t="s">
        <v>21484</v>
      </c>
      <c r="P2506" s="11" t="s">
        <v>328</v>
      </c>
    </row>
    <row r="2507" spans="1:16" ht="15.75" customHeight="1" x14ac:dyDescent="0.3">
      <c r="A2507" s="10">
        <v>2506</v>
      </c>
      <c r="B2507" s="8" t="s">
        <v>21486</v>
      </c>
      <c r="C2507" s="8">
        <v>39</v>
      </c>
      <c r="D2507" s="8" t="s">
        <v>21488</v>
      </c>
      <c r="E2507" s="8">
        <v>2</v>
      </c>
      <c r="F2507" s="8">
        <v>3</v>
      </c>
      <c r="G2507" s="8" t="s">
        <v>116</v>
      </c>
      <c r="H2507" s="8">
        <v>78</v>
      </c>
      <c r="I2507" s="8" t="s">
        <v>21489</v>
      </c>
      <c r="J2507" s="8" t="s">
        <v>21490</v>
      </c>
      <c r="K2507" s="8" t="s">
        <v>21491</v>
      </c>
      <c r="L2507" s="8" t="s">
        <v>21492</v>
      </c>
      <c r="M2507" s="8">
        <v>1</v>
      </c>
      <c r="N2507" s="8" t="s">
        <v>128</v>
      </c>
      <c r="O2507" s="8" t="s">
        <v>21494</v>
      </c>
      <c r="P2507" s="12" t="s">
        <v>398</v>
      </c>
    </row>
    <row r="2508" spans="1:16" ht="15.75" customHeight="1" x14ac:dyDescent="0.3">
      <c r="A2508" s="9">
        <v>2507</v>
      </c>
      <c r="B2508" s="7" t="s">
        <v>21495</v>
      </c>
      <c r="C2508" s="7">
        <v>35</v>
      </c>
      <c r="D2508" s="7" t="s">
        <v>21496</v>
      </c>
      <c r="E2508" s="7">
        <v>1</v>
      </c>
      <c r="F2508" s="7">
        <v>2</v>
      </c>
      <c r="G2508" s="7" t="s">
        <v>116</v>
      </c>
      <c r="H2508" s="7">
        <v>7</v>
      </c>
      <c r="I2508" s="7" t="s">
        <v>21497</v>
      </c>
      <c r="J2508" s="7" t="s">
        <v>21498</v>
      </c>
      <c r="K2508" s="7" t="s">
        <v>21499</v>
      </c>
      <c r="L2508" s="7" t="s">
        <v>21500</v>
      </c>
      <c r="M2508" s="7">
        <v>0</v>
      </c>
      <c r="N2508" s="7" t="s">
        <v>307</v>
      </c>
      <c r="O2508" s="7" t="s">
        <v>21501</v>
      </c>
      <c r="P2508" s="11" t="s">
        <v>751</v>
      </c>
    </row>
    <row r="2509" spans="1:16" ht="15.75" customHeight="1" x14ac:dyDescent="0.3">
      <c r="A2509" s="10">
        <v>2508</v>
      </c>
      <c r="B2509" s="8" t="s">
        <v>21503</v>
      </c>
      <c r="C2509" s="8">
        <v>28</v>
      </c>
      <c r="D2509" s="8" t="s">
        <v>21504</v>
      </c>
      <c r="E2509" s="8">
        <v>2</v>
      </c>
      <c r="F2509" s="8">
        <v>2</v>
      </c>
      <c r="G2509" s="8" t="s">
        <v>116</v>
      </c>
      <c r="H2509" s="8">
        <v>52</v>
      </c>
      <c r="I2509" s="8" t="s">
        <v>21505</v>
      </c>
      <c r="J2509" s="8" t="s">
        <v>21506</v>
      </c>
      <c r="K2509" s="8" t="s">
        <v>21507</v>
      </c>
      <c r="L2509" s="8" t="s">
        <v>21508</v>
      </c>
      <c r="M2509" s="8">
        <v>0</v>
      </c>
      <c r="N2509" s="8" t="s">
        <v>128</v>
      </c>
      <c r="O2509" s="8" t="s">
        <v>21509</v>
      </c>
      <c r="P2509" s="12" t="s">
        <v>328</v>
      </c>
    </row>
    <row r="2510" spans="1:16" ht="15.75" customHeight="1" x14ac:dyDescent="0.3">
      <c r="A2510" s="9">
        <v>2509</v>
      </c>
      <c r="B2510" s="7" t="s">
        <v>21510</v>
      </c>
      <c r="C2510" s="7">
        <v>60</v>
      </c>
      <c r="D2510" s="7" t="s">
        <v>21512</v>
      </c>
      <c r="E2510" s="7">
        <v>5</v>
      </c>
      <c r="F2510" s="7">
        <v>1</v>
      </c>
      <c r="G2510" s="7" t="s">
        <v>116</v>
      </c>
      <c r="H2510" s="7">
        <v>28</v>
      </c>
      <c r="I2510" s="7" t="s">
        <v>21513</v>
      </c>
      <c r="J2510" s="7" t="s">
        <v>21514</v>
      </c>
      <c r="K2510" s="7" t="s">
        <v>21515</v>
      </c>
      <c r="L2510" s="7" t="s">
        <v>21516</v>
      </c>
      <c r="M2510" s="7">
        <v>0</v>
      </c>
      <c r="N2510" s="7" t="s">
        <v>128</v>
      </c>
      <c r="O2510" s="7" t="s">
        <v>21517</v>
      </c>
      <c r="P2510" s="11" t="s">
        <v>843</v>
      </c>
    </row>
    <row r="2511" spans="1:16" ht="15.75" customHeight="1" x14ac:dyDescent="0.3">
      <c r="A2511" s="10">
        <v>2510</v>
      </c>
      <c r="B2511" s="8" t="s">
        <v>21519</v>
      </c>
      <c r="C2511" s="8">
        <v>36</v>
      </c>
      <c r="D2511" s="8" t="s">
        <v>21520</v>
      </c>
      <c r="E2511" s="8">
        <v>2</v>
      </c>
      <c r="F2511" s="8">
        <v>3</v>
      </c>
      <c r="G2511" s="8" t="s">
        <v>116</v>
      </c>
      <c r="H2511" s="8">
        <v>109</v>
      </c>
      <c r="I2511" s="8" t="s">
        <v>21521</v>
      </c>
      <c r="J2511" s="8" t="s">
        <v>21522</v>
      </c>
      <c r="K2511" s="8" t="s">
        <v>21523</v>
      </c>
      <c r="L2511" s="8" t="s">
        <v>21524</v>
      </c>
      <c r="M2511" s="8">
        <v>0</v>
      </c>
      <c r="N2511" s="8" t="s">
        <v>165</v>
      </c>
      <c r="O2511" s="8" t="s">
        <v>21525</v>
      </c>
      <c r="P2511" s="12" t="s">
        <v>168</v>
      </c>
    </row>
    <row r="2512" spans="1:16" ht="15.75" customHeight="1" x14ac:dyDescent="0.3">
      <c r="A2512" s="9">
        <v>2511</v>
      </c>
      <c r="B2512" s="7" t="s">
        <v>21526</v>
      </c>
      <c r="C2512" s="7">
        <v>15</v>
      </c>
      <c r="D2512" s="7" t="s">
        <v>21527</v>
      </c>
      <c r="E2512" s="7">
        <v>1</v>
      </c>
      <c r="F2512" s="7">
        <v>4</v>
      </c>
      <c r="G2512" s="7" t="s">
        <v>192</v>
      </c>
      <c r="H2512" s="7">
        <v>3</v>
      </c>
      <c r="I2512" s="7" t="s">
        <v>21528</v>
      </c>
      <c r="J2512" s="7" t="s">
        <v>21529</v>
      </c>
      <c r="K2512" s="7" t="s">
        <v>21530</v>
      </c>
      <c r="L2512" s="7" t="s">
        <v>21532</v>
      </c>
      <c r="M2512" s="7">
        <v>0</v>
      </c>
      <c r="N2512" s="7" t="s">
        <v>128</v>
      </c>
      <c r="O2512" s="7" t="s">
        <v>21533</v>
      </c>
      <c r="P2512" s="11" t="s">
        <v>293</v>
      </c>
    </row>
    <row r="2513" spans="1:16" ht="15.75" customHeight="1" x14ac:dyDescent="0.3">
      <c r="A2513" s="10">
        <v>2512</v>
      </c>
      <c r="B2513" s="8" t="s">
        <v>21534</v>
      </c>
      <c r="C2513" s="8">
        <v>49</v>
      </c>
      <c r="D2513" s="8" t="s">
        <v>21536</v>
      </c>
      <c r="E2513" s="8">
        <v>1</v>
      </c>
      <c r="F2513" s="8">
        <v>3</v>
      </c>
      <c r="G2513" s="8" t="s">
        <v>116</v>
      </c>
      <c r="H2513" s="8">
        <v>16</v>
      </c>
      <c r="I2513" s="8" t="s">
        <v>21537</v>
      </c>
      <c r="J2513" s="8" t="s">
        <v>21538</v>
      </c>
      <c r="K2513" s="8" t="s">
        <v>21539</v>
      </c>
      <c r="L2513" s="8" t="s">
        <v>7756</v>
      </c>
      <c r="M2513" s="8">
        <v>0</v>
      </c>
      <c r="N2513" s="8" t="s">
        <v>165</v>
      </c>
      <c r="O2513" s="8" t="s">
        <v>21541</v>
      </c>
      <c r="P2513" s="12" t="s">
        <v>751</v>
      </c>
    </row>
    <row r="2514" spans="1:16" ht="15.75" customHeight="1" x14ac:dyDescent="0.3">
      <c r="A2514" s="9">
        <v>2513</v>
      </c>
      <c r="B2514" s="7" t="s">
        <v>21542</v>
      </c>
      <c r="C2514" s="7">
        <v>27</v>
      </c>
      <c r="D2514" s="7" t="s">
        <v>21543</v>
      </c>
      <c r="E2514" s="7">
        <v>2</v>
      </c>
      <c r="F2514" s="7">
        <v>3</v>
      </c>
      <c r="G2514" s="7" t="s">
        <v>116</v>
      </c>
      <c r="H2514" s="7">
        <v>20</v>
      </c>
      <c r="I2514" s="7" t="s">
        <v>21545</v>
      </c>
      <c r="J2514" s="7" t="s">
        <v>21546</v>
      </c>
      <c r="K2514" s="7" t="s">
        <v>21547</v>
      </c>
      <c r="L2514" s="7" t="s">
        <v>21548</v>
      </c>
      <c r="M2514" s="7">
        <v>1</v>
      </c>
      <c r="N2514" s="7" t="s">
        <v>165</v>
      </c>
      <c r="O2514" s="7" t="s">
        <v>21549</v>
      </c>
      <c r="P2514" s="11" t="s">
        <v>168</v>
      </c>
    </row>
    <row r="2515" spans="1:16" ht="15.75" customHeight="1" x14ac:dyDescent="0.3">
      <c r="A2515" s="10">
        <v>2514</v>
      </c>
      <c r="B2515" s="8" t="s">
        <v>21550</v>
      </c>
      <c r="C2515" s="8">
        <v>21</v>
      </c>
      <c r="D2515" s="8" t="s">
        <v>21551</v>
      </c>
      <c r="E2515" s="8">
        <v>2</v>
      </c>
      <c r="F2515" s="8">
        <v>3</v>
      </c>
      <c r="G2515" s="8" t="s">
        <v>116</v>
      </c>
      <c r="H2515" s="8">
        <v>49</v>
      </c>
      <c r="I2515" s="8" t="s">
        <v>21553</v>
      </c>
      <c r="J2515" s="8" t="s">
        <v>21554</v>
      </c>
      <c r="K2515" s="8" t="s">
        <v>21555</v>
      </c>
      <c r="L2515" s="8" t="s">
        <v>21556</v>
      </c>
      <c r="M2515" s="8">
        <v>1</v>
      </c>
      <c r="N2515" s="8" t="s">
        <v>307</v>
      </c>
      <c r="O2515" s="8" t="s">
        <v>21558</v>
      </c>
      <c r="P2515" s="12" t="s">
        <v>168</v>
      </c>
    </row>
    <row r="2516" spans="1:16" ht="15.75" customHeight="1" x14ac:dyDescent="0.3">
      <c r="A2516" s="9">
        <v>2515</v>
      </c>
      <c r="B2516" s="7" t="s">
        <v>21559</v>
      </c>
      <c r="C2516" s="7">
        <v>27</v>
      </c>
      <c r="D2516" s="7" t="s">
        <v>21561</v>
      </c>
      <c r="E2516" s="7">
        <v>4</v>
      </c>
      <c r="F2516" s="7">
        <v>2</v>
      </c>
      <c r="G2516" s="7" t="s">
        <v>116</v>
      </c>
      <c r="H2516" s="7">
        <v>19</v>
      </c>
      <c r="I2516" s="7" t="s">
        <v>21562</v>
      </c>
      <c r="J2516" s="7" t="s">
        <v>21563</v>
      </c>
      <c r="K2516" s="7" t="s">
        <v>21564</v>
      </c>
      <c r="L2516" s="7" t="s">
        <v>21565</v>
      </c>
      <c r="M2516" s="7">
        <v>0</v>
      </c>
      <c r="N2516" s="7" t="s">
        <v>128</v>
      </c>
      <c r="O2516" s="7" t="s">
        <v>2490</v>
      </c>
      <c r="P2516" s="11" t="s">
        <v>1266</v>
      </c>
    </row>
    <row r="2517" spans="1:16" ht="15.75" customHeight="1" x14ac:dyDescent="0.3">
      <c r="A2517" s="10">
        <v>2516</v>
      </c>
      <c r="B2517" s="8" t="s">
        <v>21567</v>
      </c>
      <c r="C2517" s="8">
        <v>49</v>
      </c>
      <c r="D2517" s="8" t="s">
        <v>21568</v>
      </c>
      <c r="E2517" s="8">
        <v>3</v>
      </c>
      <c r="F2517" s="8">
        <v>3</v>
      </c>
      <c r="G2517" s="8" t="s">
        <v>116</v>
      </c>
      <c r="H2517" s="8">
        <v>4</v>
      </c>
      <c r="I2517" s="8" t="s">
        <v>21570</v>
      </c>
      <c r="J2517" s="8" t="s">
        <v>21571</v>
      </c>
      <c r="K2517" s="8" t="s">
        <v>21572</v>
      </c>
      <c r="L2517" s="8" t="s">
        <v>21573</v>
      </c>
      <c r="M2517" s="8">
        <v>0</v>
      </c>
      <c r="N2517" s="8" t="s">
        <v>128</v>
      </c>
      <c r="O2517" s="8" t="s">
        <v>21574</v>
      </c>
      <c r="P2517" s="12" t="s">
        <v>194</v>
      </c>
    </row>
    <row r="2518" spans="1:16" ht="15.75" customHeight="1" x14ac:dyDescent="0.3">
      <c r="A2518" s="9">
        <v>2517</v>
      </c>
      <c r="B2518" s="7" t="s">
        <v>21576</v>
      </c>
      <c r="C2518" s="7">
        <v>33</v>
      </c>
      <c r="D2518" s="7" t="s">
        <v>21577</v>
      </c>
      <c r="E2518" s="7">
        <v>2</v>
      </c>
      <c r="F2518" s="7">
        <v>3</v>
      </c>
      <c r="G2518" s="7" t="s">
        <v>116</v>
      </c>
      <c r="H2518" s="7">
        <v>103</v>
      </c>
      <c r="I2518" s="7" t="s">
        <v>21578</v>
      </c>
      <c r="J2518" s="7" t="s">
        <v>21579</v>
      </c>
      <c r="K2518" s="7" t="s">
        <v>21581</v>
      </c>
      <c r="L2518" s="7" t="s">
        <v>21582</v>
      </c>
      <c r="M2518" s="7">
        <v>0</v>
      </c>
      <c r="N2518" s="7" t="s">
        <v>165</v>
      </c>
      <c r="O2518" s="7" t="s">
        <v>21583</v>
      </c>
      <c r="P2518" s="11" t="s">
        <v>15960</v>
      </c>
    </row>
    <row r="2519" spans="1:16" ht="15.75" customHeight="1" x14ac:dyDescent="0.3">
      <c r="A2519" s="10">
        <v>2518</v>
      </c>
      <c r="B2519" s="8" t="s">
        <v>21585</v>
      </c>
      <c r="C2519" s="8">
        <v>72</v>
      </c>
      <c r="D2519" s="8" t="s">
        <v>21586</v>
      </c>
      <c r="E2519" s="8">
        <v>1</v>
      </c>
      <c r="F2519" s="8">
        <v>2</v>
      </c>
      <c r="G2519" s="8" t="s">
        <v>192</v>
      </c>
      <c r="H2519" s="8">
        <v>116</v>
      </c>
      <c r="I2519" s="8" t="s">
        <v>21588</v>
      </c>
      <c r="J2519" s="8" t="s">
        <v>21589</v>
      </c>
      <c r="K2519" s="8" t="s">
        <v>21590</v>
      </c>
      <c r="L2519" s="8" t="s">
        <v>21591</v>
      </c>
      <c r="M2519" s="8">
        <v>0</v>
      </c>
      <c r="N2519" s="8" t="s">
        <v>128</v>
      </c>
      <c r="O2519" s="8" t="s">
        <v>21592</v>
      </c>
      <c r="P2519" s="12" t="s">
        <v>225</v>
      </c>
    </row>
    <row r="2520" spans="1:16" ht="15.75" customHeight="1" x14ac:dyDescent="0.3">
      <c r="A2520" s="9">
        <v>2519</v>
      </c>
      <c r="B2520" s="7" t="s">
        <v>21594</v>
      </c>
      <c r="C2520" s="7">
        <v>37</v>
      </c>
      <c r="D2520" s="7" t="s">
        <v>21595</v>
      </c>
      <c r="E2520" s="7">
        <v>3</v>
      </c>
      <c r="F2520" s="7">
        <v>3</v>
      </c>
      <c r="G2520" s="7" t="s">
        <v>152</v>
      </c>
      <c r="H2520" s="7">
        <v>17</v>
      </c>
      <c r="I2520" s="7" t="s">
        <v>21596</v>
      </c>
      <c r="J2520" s="7"/>
      <c r="K2520" s="7"/>
      <c r="L2520" s="7" t="s">
        <v>21597</v>
      </c>
      <c r="M2520" s="7">
        <v>0</v>
      </c>
      <c r="N2520" s="7" t="s">
        <v>128</v>
      </c>
      <c r="O2520" s="7" t="s">
        <v>21599</v>
      </c>
      <c r="P2520" s="11"/>
    </row>
    <row r="2521" spans="1:16" ht="15.75" customHeight="1" x14ac:dyDescent="0.3">
      <c r="A2521" s="10">
        <v>2520</v>
      </c>
      <c r="B2521" s="8" t="s">
        <v>21600</v>
      </c>
      <c r="C2521" s="8">
        <v>14</v>
      </c>
      <c r="D2521" s="8" t="s">
        <v>21601</v>
      </c>
      <c r="E2521" s="8">
        <v>5</v>
      </c>
      <c r="F2521" s="8">
        <v>3</v>
      </c>
      <c r="G2521" s="8" t="s">
        <v>116</v>
      </c>
      <c r="H2521" s="8">
        <v>96</v>
      </c>
      <c r="I2521" s="8" t="s">
        <v>21602</v>
      </c>
      <c r="J2521" s="8" t="s">
        <v>21604</v>
      </c>
      <c r="K2521" s="8" t="s">
        <v>21605</v>
      </c>
      <c r="L2521" s="8" t="s">
        <v>10980</v>
      </c>
      <c r="M2521" s="8">
        <v>1</v>
      </c>
      <c r="N2521" s="8" t="s">
        <v>165</v>
      </c>
      <c r="O2521" s="8" t="s">
        <v>21606</v>
      </c>
      <c r="P2521" s="12" t="s">
        <v>843</v>
      </c>
    </row>
    <row r="2522" spans="1:16" ht="15.75" customHeight="1" x14ac:dyDescent="0.3">
      <c r="A2522" s="9">
        <v>2521</v>
      </c>
      <c r="B2522" s="7" t="s">
        <v>21608</v>
      </c>
      <c r="C2522" s="7">
        <v>11</v>
      </c>
      <c r="D2522" s="7" t="s">
        <v>21609</v>
      </c>
      <c r="E2522" s="7">
        <v>1</v>
      </c>
      <c r="F2522" s="7">
        <v>3</v>
      </c>
      <c r="G2522" s="7" t="s">
        <v>116</v>
      </c>
      <c r="H2522" s="7">
        <v>59</v>
      </c>
      <c r="I2522" s="7" t="s">
        <v>21610</v>
      </c>
      <c r="J2522" s="7" t="s">
        <v>21612</v>
      </c>
      <c r="K2522" s="7" t="s">
        <v>21613</v>
      </c>
      <c r="L2522" s="7" t="s">
        <v>21614</v>
      </c>
      <c r="M2522" s="7">
        <v>1</v>
      </c>
      <c r="N2522" s="7" t="s">
        <v>165</v>
      </c>
      <c r="O2522" s="7" t="s">
        <v>21615</v>
      </c>
      <c r="P2522" s="11" t="s">
        <v>225</v>
      </c>
    </row>
    <row r="2523" spans="1:16" ht="15.75" customHeight="1" x14ac:dyDescent="0.3">
      <c r="A2523" s="10">
        <v>2522</v>
      </c>
      <c r="B2523" s="8" t="s">
        <v>21617</v>
      </c>
      <c r="C2523" s="8">
        <v>55</v>
      </c>
      <c r="D2523" s="8" t="s">
        <v>21618</v>
      </c>
      <c r="E2523" s="8">
        <v>2</v>
      </c>
      <c r="F2523" s="8">
        <v>3</v>
      </c>
      <c r="G2523" s="8" t="s">
        <v>116</v>
      </c>
      <c r="H2523" s="8">
        <v>114</v>
      </c>
      <c r="I2523" s="8" t="s">
        <v>21620</v>
      </c>
      <c r="J2523" s="8" t="s">
        <v>21621</v>
      </c>
      <c r="K2523" s="8" t="s">
        <v>21622</v>
      </c>
      <c r="L2523" s="8" t="s">
        <v>21623</v>
      </c>
      <c r="M2523" s="8">
        <v>0</v>
      </c>
      <c r="N2523" s="8" t="s">
        <v>307</v>
      </c>
      <c r="O2523" s="8" t="s">
        <v>21624</v>
      </c>
      <c r="P2523" s="12" t="s">
        <v>21625</v>
      </c>
    </row>
    <row r="2524" spans="1:16" ht="15.75" customHeight="1" x14ac:dyDescent="0.3">
      <c r="A2524" s="9">
        <v>2523</v>
      </c>
      <c r="B2524" s="7" t="s">
        <v>21627</v>
      </c>
      <c r="C2524" s="7">
        <v>63</v>
      </c>
      <c r="D2524" s="7" t="s">
        <v>21628</v>
      </c>
      <c r="E2524" s="7">
        <v>1</v>
      </c>
      <c r="F2524" s="7">
        <v>2</v>
      </c>
      <c r="G2524" s="7" t="s">
        <v>116</v>
      </c>
      <c r="H2524" s="7">
        <v>79</v>
      </c>
      <c r="I2524" s="7" t="s">
        <v>21629</v>
      </c>
      <c r="J2524" s="7" t="s">
        <v>21630</v>
      </c>
      <c r="K2524" s="7" t="s">
        <v>21631</v>
      </c>
      <c r="L2524" s="7" t="s">
        <v>21632</v>
      </c>
      <c r="M2524" s="7">
        <v>0</v>
      </c>
      <c r="N2524" s="7" t="s">
        <v>128</v>
      </c>
      <c r="O2524" s="7" t="s">
        <v>21634</v>
      </c>
      <c r="P2524" s="11" t="s">
        <v>363</v>
      </c>
    </row>
    <row r="2525" spans="1:16" ht="15.75" customHeight="1" x14ac:dyDescent="0.3">
      <c r="A2525" s="10">
        <v>2524</v>
      </c>
      <c r="B2525" s="8" t="s">
        <v>21635</v>
      </c>
      <c r="C2525" s="8">
        <v>25</v>
      </c>
      <c r="D2525" s="8" t="s">
        <v>21636</v>
      </c>
      <c r="E2525" s="8">
        <v>1</v>
      </c>
      <c r="F2525" s="8">
        <v>3</v>
      </c>
      <c r="G2525" s="8" t="s">
        <v>192</v>
      </c>
      <c r="H2525" s="8">
        <v>43</v>
      </c>
      <c r="I2525" s="8" t="s">
        <v>21637</v>
      </c>
      <c r="J2525" s="8" t="s">
        <v>21638</v>
      </c>
      <c r="K2525" s="8" t="s">
        <v>21639</v>
      </c>
      <c r="L2525" s="8" t="s">
        <v>21640</v>
      </c>
      <c r="M2525" s="8">
        <v>0</v>
      </c>
      <c r="N2525" s="8" t="s">
        <v>165</v>
      </c>
      <c r="O2525" s="8" t="s">
        <v>21642</v>
      </c>
      <c r="P2525" s="12" t="s">
        <v>446</v>
      </c>
    </row>
    <row r="2526" spans="1:16" ht="15.75" customHeight="1" x14ac:dyDescent="0.3">
      <c r="A2526" s="9">
        <v>2525</v>
      </c>
      <c r="B2526" s="7" t="s">
        <v>21643</v>
      </c>
      <c r="C2526" s="7">
        <v>46</v>
      </c>
      <c r="D2526" s="7" t="s">
        <v>21645</v>
      </c>
      <c r="E2526" s="7">
        <v>1</v>
      </c>
      <c r="F2526" s="7">
        <v>3</v>
      </c>
      <c r="G2526" s="7" t="s">
        <v>192</v>
      </c>
      <c r="H2526" s="7">
        <v>76</v>
      </c>
      <c r="I2526" s="7" t="s">
        <v>21647</v>
      </c>
      <c r="J2526" s="7" t="s">
        <v>21648</v>
      </c>
      <c r="K2526" s="7" t="s">
        <v>21649</v>
      </c>
      <c r="L2526" s="7" t="s">
        <v>21650</v>
      </c>
      <c r="M2526" s="7">
        <v>0</v>
      </c>
      <c r="N2526" s="7" t="s">
        <v>165</v>
      </c>
      <c r="O2526" s="7" t="s">
        <v>21651</v>
      </c>
      <c r="P2526" s="11" t="s">
        <v>446</v>
      </c>
    </row>
    <row r="2527" spans="1:16" ht="15.75" customHeight="1" x14ac:dyDescent="0.3">
      <c r="A2527" s="10">
        <v>2526</v>
      </c>
      <c r="B2527" s="8" t="s">
        <v>21653</v>
      </c>
      <c r="C2527" s="8">
        <v>28</v>
      </c>
      <c r="D2527" s="8" t="s">
        <v>21654</v>
      </c>
      <c r="E2527" s="8">
        <v>5</v>
      </c>
      <c r="F2527" s="8">
        <v>3</v>
      </c>
      <c r="G2527" s="8" t="s">
        <v>116</v>
      </c>
      <c r="H2527" s="8">
        <v>40</v>
      </c>
      <c r="I2527" s="8" t="s">
        <v>21655</v>
      </c>
      <c r="J2527" s="8" t="s">
        <v>21656</v>
      </c>
      <c r="K2527" s="8" t="s">
        <v>21657</v>
      </c>
      <c r="L2527" s="8" t="s">
        <v>21658</v>
      </c>
      <c r="M2527" s="8">
        <v>1</v>
      </c>
      <c r="N2527" s="8" t="s">
        <v>165</v>
      </c>
      <c r="O2527" s="8" t="s">
        <v>21660</v>
      </c>
      <c r="P2527" s="12" t="s">
        <v>1735</v>
      </c>
    </row>
    <row r="2528" spans="1:16" ht="15.75" customHeight="1" x14ac:dyDescent="0.3">
      <c r="A2528" s="9">
        <v>2527</v>
      </c>
      <c r="B2528" s="7" t="s">
        <v>21661</v>
      </c>
      <c r="C2528" s="7">
        <v>32</v>
      </c>
      <c r="D2528" s="7" t="s">
        <v>21662</v>
      </c>
      <c r="E2528" s="7">
        <v>1</v>
      </c>
      <c r="F2528" s="7">
        <v>3</v>
      </c>
      <c r="G2528" s="7" t="s">
        <v>192</v>
      </c>
      <c r="H2528" s="7">
        <v>9</v>
      </c>
      <c r="I2528" s="7" t="s">
        <v>21664</v>
      </c>
      <c r="J2528" s="7" t="s">
        <v>21665</v>
      </c>
      <c r="K2528" s="7" t="s">
        <v>21666</v>
      </c>
      <c r="L2528" s="7" t="s">
        <v>21667</v>
      </c>
      <c r="M2528" s="7">
        <v>0</v>
      </c>
      <c r="N2528" s="7" t="s">
        <v>307</v>
      </c>
      <c r="O2528" s="7" t="s">
        <v>21669</v>
      </c>
      <c r="P2528" s="11" t="s">
        <v>293</v>
      </c>
    </row>
    <row r="2529" spans="1:16" ht="15.75" customHeight="1" x14ac:dyDescent="0.3">
      <c r="A2529" s="10">
        <v>2528</v>
      </c>
      <c r="B2529" s="8" t="s">
        <v>21670</v>
      </c>
      <c r="C2529" s="8">
        <v>64</v>
      </c>
      <c r="D2529" s="8" t="s">
        <v>21671</v>
      </c>
      <c r="E2529" s="8">
        <v>2</v>
      </c>
      <c r="F2529" s="8">
        <v>2</v>
      </c>
      <c r="G2529" s="8" t="s">
        <v>192</v>
      </c>
      <c r="H2529" s="8">
        <v>84</v>
      </c>
      <c r="I2529" s="8" t="s">
        <v>21672</v>
      </c>
      <c r="J2529" s="8" t="s">
        <v>21673</v>
      </c>
      <c r="K2529" s="8" t="s">
        <v>21674</v>
      </c>
      <c r="L2529" s="8" t="s">
        <v>21675</v>
      </c>
      <c r="M2529" s="8">
        <v>0</v>
      </c>
      <c r="N2529" s="8" t="s">
        <v>165</v>
      </c>
      <c r="O2529" s="8" t="s">
        <v>21677</v>
      </c>
      <c r="P2529" s="12" t="s">
        <v>328</v>
      </c>
    </row>
    <row r="2530" spans="1:16" ht="15.75" customHeight="1" x14ac:dyDescent="0.3">
      <c r="A2530" s="9">
        <v>2529</v>
      </c>
      <c r="B2530" s="7" t="s">
        <v>21679</v>
      </c>
      <c r="C2530" s="7">
        <v>1</v>
      </c>
      <c r="D2530" s="7" t="s">
        <v>21680</v>
      </c>
      <c r="E2530" s="7">
        <v>1</v>
      </c>
      <c r="F2530" s="7">
        <v>4</v>
      </c>
      <c r="G2530" s="7" t="s">
        <v>192</v>
      </c>
      <c r="H2530" s="7">
        <v>32</v>
      </c>
      <c r="I2530" s="7" t="s">
        <v>21681</v>
      </c>
      <c r="J2530" s="7" t="s">
        <v>21683</v>
      </c>
      <c r="K2530" s="7" t="s">
        <v>21684</v>
      </c>
      <c r="L2530" s="7" t="s">
        <v>21685</v>
      </c>
      <c r="M2530" s="7">
        <v>0</v>
      </c>
      <c r="N2530" s="7" t="s">
        <v>222</v>
      </c>
      <c r="O2530" s="7" t="s">
        <v>21686</v>
      </c>
      <c r="P2530" s="11" t="s">
        <v>225</v>
      </c>
    </row>
    <row r="2531" spans="1:16" ht="15.75" customHeight="1" x14ac:dyDescent="0.3">
      <c r="A2531" s="10">
        <v>2530</v>
      </c>
      <c r="B2531" s="8" t="s">
        <v>21688</v>
      </c>
      <c r="C2531" s="8">
        <v>79</v>
      </c>
      <c r="D2531" s="8" t="s">
        <v>21689</v>
      </c>
      <c r="E2531" s="8">
        <v>1</v>
      </c>
      <c r="F2531" s="8">
        <v>4</v>
      </c>
      <c r="G2531" s="8" t="s">
        <v>192</v>
      </c>
      <c r="H2531" s="8">
        <v>47</v>
      </c>
      <c r="I2531" s="8" t="s">
        <v>21690</v>
      </c>
      <c r="J2531" s="8" t="s">
        <v>21691</v>
      </c>
      <c r="K2531" s="8" t="s">
        <v>21692</v>
      </c>
      <c r="L2531" s="8" t="s">
        <v>21693</v>
      </c>
      <c r="M2531" s="8">
        <v>0</v>
      </c>
      <c r="N2531" s="8" t="s">
        <v>128</v>
      </c>
      <c r="O2531" s="8" t="s">
        <v>21695</v>
      </c>
      <c r="P2531" s="12" t="s">
        <v>446</v>
      </c>
    </row>
    <row r="2532" spans="1:16" ht="15.75" customHeight="1" x14ac:dyDescent="0.3">
      <c r="A2532" s="9">
        <v>2531</v>
      </c>
      <c r="B2532" s="7" t="s">
        <v>21696</v>
      </c>
      <c r="C2532" s="7">
        <v>12</v>
      </c>
      <c r="D2532" s="7" t="s">
        <v>21697</v>
      </c>
      <c r="E2532" s="7">
        <v>1</v>
      </c>
      <c r="F2532" s="7">
        <v>3</v>
      </c>
      <c r="G2532" s="7" t="s">
        <v>116</v>
      </c>
      <c r="H2532" s="7">
        <v>12</v>
      </c>
      <c r="I2532" s="7" t="s">
        <v>21699</v>
      </c>
      <c r="J2532" s="7" t="s">
        <v>21700</v>
      </c>
      <c r="K2532" s="7" t="s">
        <v>21701</v>
      </c>
      <c r="L2532" s="7" t="s">
        <v>21702</v>
      </c>
      <c r="M2532" s="7">
        <v>0</v>
      </c>
      <c r="N2532" s="7" t="s">
        <v>307</v>
      </c>
      <c r="O2532" s="7" t="s">
        <v>21704</v>
      </c>
      <c r="P2532" s="11" t="s">
        <v>363</v>
      </c>
    </row>
    <row r="2533" spans="1:16" ht="15.75" customHeight="1" x14ac:dyDescent="0.3">
      <c r="A2533" s="10">
        <v>2532</v>
      </c>
      <c r="B2533" s="8" t="s">
        <v>21705</v>
      </c>
      <c r="C2533" s="8">
        <v>5</v>
      </c>
      <c r="D2533" s="8" t="s">
        <v>21706</v>
      </c>
      <c r="E2533" s="8">
        <v>1</v>
      </c>
      <c r="F2533" s="8">
        <v>3</v>
      </c>
      <c r="G2533" s="8" t="s">
        <v>192</v>
      </c>
      <c r="H2533" s="8">
        <v>116</v>
      </c>
      <c r="I2533" s="8" t="s">
        <v>21708</v>
      </c>
      <c r="J2533" s="8" t="s">
        <v>21709</v>
      </c>
      <c r="K2533" s="8" t="s">
        <v>21710</v>
      </c>
      <c r="L2533" s="8" t="s">
        <v>21711</v>
      </c>
      <c r="M2533" s="8">
        <v>0</v>
      </c>
      <c r="N2533" s="8" t="s">
        <v>307</v>
      </c>
      <c r="O2533" s="8" t="s">
        <v>21713</v>
      </c>
      <c r="P2533" s="12" t="s">
        <v>446</v>
      </c>
    </row>
    <row r="2534" spans="1:16" ht="15.75" customHeight="1" x14ac:dyDescent="0.3">
      <c r="A2534" s="9">
        <v>2533</v>
      </c>
      <c r="B2534" s="7" t="s">
        <v>21714</v>
      </c>
      <c r="C2534" s="7">
        <v>16</v>
      </c>
      <c r="D2534" s="7" t="s">
        <v>21715</v>
      </c>
      <c r="E2534" s="7">
        <v>5</v>
      </c>
      <c r="F2534" s="7">
        <v>4</v>
      </c>
      <c r="G2534" s="7" t="s">
        <v>116</v>
      </c>
      <c r="H2534" s="7">
        <v>8</v>
      </c>
      <c r="I2534" s="7" t="s">
        <v>21716</v>
      </c>
      <c r="J2534" s="7" t="s">
        <v>21717</v>
      </c>
      <c r="K2534" s="7" t="s">
        <v>21719</v>
      </c>
      <c r="L2534" s="7" t="s">
        <v>21720</v>
      </c>
      <c r="M2534" s="7">
        <v>0</v>
      </c>
      <c r="N2534" s="7" t="s">
        <v>222</v>
      </c>
      <c r="O2534" s="7" t="s">
        <v>21721</v>
      </c>
      <c r="P2534" s="11" t="s">
        <v>843</v>
      </c>
    </row>
    <row r="2535" spans="1:16" ht="15.75" customHeight="1" x14ac:dyDescent="0.3">
      <c r="A2535" s="10">
        <v>2534</v>
      </c>
      <c r="B2535" s="8" t="s">
        <v>21722</v>
      </c>
      <c r="C2535" s="8">
        <v>25</v>
      </c>
      <c r="D2535" s="8" t="s">
        <v>21723</v>
      </c>
      <c r="E2535" s="8">
        <v>2</v>
      </c>
      <c r="F2535" s="8">
        <v>1</v>
      </c>
      <c r="G2535" s="8" t="s">
        <v>192</v>
      </c>
      <c r="H2535" s="8">
        <v>26</v>
      </c>
      <c r="I2535" s="8" t="s">
        <v>21724</v>
      </c>
      <c r="J2535" s="8" t="s">
        <v>21259</v>
      </c>
      <c r="K2535" s="8" t="s">
        <v>21725</v>
      </c>
      <c r="L2535" s="8" t="s">
        <v>21726</v>
      </c>
      <c r="M2535" s="8">
        <v>0</v>
      </c>
      <c r="N2535" s="8" t="s">
        <v>307</v>
      </c>
      <c r="O2535" s="8" t="s">
        <v>21727</v>
      </c>
      <c r="P2535" s="12" t="s">
        <v>398</v>
      </c>
    </row>
    <row r="2536" spans="1:16" ht="15.75" customHeight="1" x14ac:dyDescent="0.3">
      <c r="A2536" s="9">
        <v>2535</v>
      </c>
      <c r="B2536" s="7" t="s">
        <v>21729</v>
      </c>
      <c r="C2536" s="7">
        <v>23</v>
      </c>
      <c r="D2536" s="7" t="s">
        <v>21730</v>
      </c>
      <c r="E2536" s="7">
        <v>5</v>
      </c>
      <c r="F2536" s="7">
        <v>2</v>
      </c>
      <c r="G2536" s="7" t="s">
        <v>116</v>
      </c>
      <c r="H2536" s="7">
        <v>77</v>
      </c>
      <c r="I2536" s="7" t="s">
        <v>21731</v>
      </c>
      <c r="J2536" s="7" t="s">
        <v>21732</v>
      </c>
      <c r="K2536" s="7" t="s">
        <v>21733</v>
      </c>
      <c r="L2536" s="7" t="s">
        <v>21734</v>
      </c>
      <c r="M2536" s="7">
        <v>0</v>
      </c>
      <c r="N2536" s="7" t="s">
        <v>128</v>
      </c>
      <c r="O2536" s="7" t="s">
        <v>21735</v>
      </c>
      <c r="P2536" s="11" t="s">
        <v>843</v>
      </c>
    </row>
    <row r="2537" spans="1:16" ht="15.75" customHeight="1" x14ac:dyDescent="0.3">
      <c r="A2537" s="10">
        <v>2536</v>
      </c>
      <c r="B2537" s="8" t="s">
        <v>21737</v>
      </c>
      <c r="C2537" s="8">
        <v>17</v>
      </c>
      <c r="D2537" s="8" t="s">
        <v>21738</v>
      </c>
      <c r="E2537" s="8">
        <v>1</v>
      </c>
      <c r="F2537" s="8">
        <v>3</v>
      </c>
      <c r="G2537" s="8" t="s">
        <v>116</v>
      </c>
      <c r="H2537" s="8">
        <v>58</v>
      </c>
      <c r="I2537" s="8" t="s">
        <v>21740</v>
      </c>
      <c r="J2537" s="8" t="s">
        <v>21741</v>
      </c>
      <c r="K2537" s="8" t="s">
        <v>21742</v>
      </c>
      <c r="L2537" s="8" t="s">
        <v>21743</v>
      </c>
      <c r="M2537" s="8">
        <v>0</v>
      </c>
      <c r="N2537" s="8" t="s">
        <v>165</v>
      </c>
      <c r="O2537" s="8" t="s">
        <v>21744</v>
      </c>
      <c r="P2537" s="12" t="s">
        <v>225</v>
      </c>
    </row>
    <row r="2538" spans="1:16" ht="15.75" customHeight="1" x14ac:dyDescent="0.3">
      <c r="A2538" s="9">
        <v>2537</v>
      </c>
      <c r="B2538" s="7" t="s">
        <v>21746</v>
      </c>
      <c r="C2538" s="7">
        <v>57</v>
      </c>
      <c r="D2538" s="7" t="s">
        <v>21747</v>
      </c>
      <c r="E2538" s="7">
        <v>3</v>
      </c>
      <c r="F2538" s="7">
        <v>2</v>
      </c>
      <c r="G2538" s="7" t="s">
        <v>192</v>
      </c>
      <c r="H2538" s="7">
        <v>92</v>
      </c>
      <c r="I2538" s="7" t="s">
        <v>21748</v>
      </c>
      <c r="J2538" s="7" t="s">
        <v>21749</v>
      </c>
      <c r="K2538" s="7" t="s">
        <v>21750</v>
      </c>
      <c r="L2538" s="7" t="s">
        <v>21751</v>
      </c>
      <c r="M2538" s="7">
        <v>0</v>
      </c>
      <c r="N2538" s="7" t="s">
        <v>165</v>
      </c>
      <c r="O2538" s="7" t="s">
        <v>21752</v>
      </c>
      <c r="P2538" s="11" t="s">
        <v>194</v>
      </c>
    </row>
    <row r="2539" spans="1:16" ht="15.75" customHeight="1" x14ac:dyDescent="0.3">
      <c r="A2539" s="10">
        <v>2538</v>
      </c>
      <c r="B2539" s="8" t="s">
        <v>21754</v>
      </c>
      <c r="C2539" s="8">
        <v>41</v>
      </c>
      <c r="D2539" s="8" t="s">
        <v>21755</v>
      </c>
      <c r="E2539" s="8">
        <v>2</v>
      </c>
      <c r="F2539" s="8">
        <v>4</v>
      </c>
      <c r="G2539" s="8" t="s">
        <v>152</v>
      </c>
      <c r="H2539" s="8">
        <v>109</v>
      </c>
      <c r="I2539" s="8" t="s">
        <v>21756</v>
      </c>
      <c r="J2539" s="8"/>
      <c r="K2539" s="8"/>
      <c r="L2539" s="8" t="s">
        <v>21757</v>
      </c>
      <c r="M2539" s="8">
        <v>1</v>
      </c>
      <c r="N2539" s="8" t="s">
        <v>307</v>
      </c>
      <c r="O2539" s="8" t="s">
        <v>21758</v>
      </c>
      <c r="P2539" s="12"/>
    </row>
    <row r="2540" spans="1:16" ht="15.75" customHeight="1" x14ac:dyDescent="0.3">
      <c r="A2540" s="9">
        <v>2539</v>
      </c>
      <c r="B2540" s="7" t="s">
        <v>21759</v>
      </c>
      <c r="C2540" s="7">
        <v>3</v>
      </c>
      <c r="D2540" s="7" t="s">
        <v>21761</v>
      </c>
      <c r="E2540" s="7">
        <v>5</v>
      </c>
      <c r="F2540" s="7">
        <v>3</v>
      </c>
      <c r="G2540" s="7" t="s">
        <v>116</v>
      </c>
      <c r="H2540" s="7">
        <v>1</v>
      </c>
      <c r="I2540" s="7" t="s">
        <v>21762</v>
      </c>
      <c r="J2540" s="7" t="s">
        <v>21763</v>
      </c>
      <c r="K2540" s="7" t="s">
        <v>21764</v>
      </c>
      <c r="L2540" s="7" t="s">
        <v>21765</v>
      </c>
      <c r="M2540" s="7">
        <v>1</v>
      </c>
      <c r="N2540" s="7" t="s">
        <v>165</v>
      </c>
      <c r="O2540" s="7" t="s">
        <v>21766</v>
      </c>
      <c r="P2540" s="11" t="s">
        <v>705</v>
      </c>
    </row>
    <row r="2541" spans="1:16" ht="15.75" customHeight="1" x14ac:dyDescent="0.3">
      <c r="A2541" s="10">
        <v>2540</v>
      </c>
      <c r="B2541" s="8" t="s">
        <v>21767</v>
      </c>
      <c r="C2541" s="8">
        <v>78</v>
      </c>
      <c r="D2541" s="8" t="s">
        <v>21768</v>
      </c>
      <c r="E2541" s="8">
        <v>2</v>
      </c>
      <c r="F2541" s="8">
        <v>2</v>
      </c>
      <c r="G2541" s="8" t="s">
        <v>192</v>
      </c>
      <c r="H2541" s="8">
        <v>19</v>
      </c>
      <c r="I2541" s="8" t="s">
        <v>21770</v>
      </c>
      <c r="J2541" s="8" t="s">
        <v>21771</v>
      </c>
      <c r="K2541" s="8" t="s">
        <v>21772</v>
      </c>
      <c r="L2541" s="8" t="s">
        <v>21773</v>
      </c>
      <c r="M2541" s="8">
        <v>0</v>
      </c>
      <c r="N2541" s="8" t="s">
        <v>165</v>
      </c>
      <c r="O2541" s="8" t="s">
        <v>21774</v>
      </c>
      <c r="P2541" s="12" t="s">
        <v>21775</v>
      </c>
    </row>
    <row r="2542" spans="1:16" ht="15.75" customHeight="1" x14ac:dyDescent="0.3">
      <c r="A2542" s="9">
        <v>2541</v>
      </c>
      <c r="B2542" s="7" t="s">
        <v>21776</v>
      </c>
      <c r="C2542" s="7">
        <v>15</v>
      </c>
      <c r="D2542" s="7" t="s">
        <v>21777</v>
      </c>
      <c r="E2542" s="7">
        <v>2</v>
      </c>
      <c r="F2542" s="7">
        <v>2</v>
      </c>
      <c r="G2542" s="7" t="s">
        <v>192</v>
      </c>
      <c r="H2542" s="7">
        <v>93</v>
      </c>
      <c r="I2542" s="7" t="s">
        <v>21778</v>
      </c>
      <c r="J2542" s="7" t="s">
        <v>21779</v>
      </c>
      <c r="K2542" s="7" t="s">
        <v>21781</v>
      </c>
      <c r="L2542" s="7" t="s">
        <v>21782</v>
      </c>
      <c r="M2542" s="7">
        <v>0</v>
      </c>
      <c r="N2542" s="7" t="s">
        <v>165</v>
      </c>
      <c r="O2542" s="7" t="s">
        <v>21783</v>
      </c>
      <c r="P2542" s="11" t="s">
        <v>21784</v>
      </c>
    </row>
    <row r="2543" spans="1:16" ht="15.75" customHeight="1" x14ac:dyDescent="0.3">
      <c r="A2543" s="10">
        <v>2542</v>
      </c>
      <c r="B2543" s="8" t="s">
        <v>21785</v>
      </c>
      <c r="C2543" s="8">
        <v>16</v>
      </c>
      <c r="D2543" s="8" t="s">
        <v>21786</v>
      </c>
      <c r="E2543" s="8">
        <v>1</v>
      </c>
      <c r="F2543" s="8">
        <v>1</v>
      </c>
      <c r="G2543" s="8" t="s">
        <v>116</v>
      </c>
      <c r="H2543" s="8">
        <v>79</v>
      </c>
      <c r="I2543" s="8" t="s">
        <v>21787</v>
      </c>
      <c r="J2543" s="8" t="s">
        <v>21788</v>
      </c>
      <c r="K2543" s="8" t="s">
        <v>21789</v>
      </c>
      <c r="L2543" s="8" t="s">
        <v>21791</v>
      </c>
      <c r="M2543" s="8">
        <v>1</v>
      </c>
      <c r="N2543" s="8" t="s">
        <v>128</v>
      </c>
      <c r="O2543" s="8" t="s">
        <v>21792</v>
      </c>
      <c r="P2543" s="12" t="s">
        <v>363</v>
      </c>
    </row>
    <row r="2544" spans="1:16" ht="15.75" customHeight="1" x14ac:dyDescent="0.3">
      <c r="A2544" s="9">
        <v>2543</v>
      </c>
      <c r="B2544" s="7" t="s">
        <v>21793</v>
      </c>
      <c r="C2544" s="7">
        <v>44</v>
      </c>
      <c r="D2544" s="7" t="s">
        <v>21794</v>
      </c>
      <c r="E2544" s="7">
        <v>3</v>
      </c>
      <c r="F2544" s="7">
        <v>4</v>
      </c>
      <c r="G2544" s="7" t="s">
        <v>803</v>
      </c>
      <c r="H2544" s="7">
        <v>40</v>
      </c>
      <c r="I2544" s="7" t="s">
        <v>21795</v>
      </c>
      <c r="J2544" s="7" t="s">
        <v>21796</v>
      </c>
      <c r="K2544" s="7"/>
      <c r="L2544" s="7" t="s">
        <v>21798</v>
      </c>
      <c r="M2544" s="7">
        <v>1</v>
      </c>
      <c r="N2544" s="7" t="s">
        <v>307</v>
      </c>
      <c r="O2544" s="7" t="s">
        <v>21799</v>
      </c>
      <c r="P2544" s="11"/>
    </row>
    <row r="2545" spans="1:16" ht="15.75" customHeight="1" x14ac:dyDescent="0.3">
      <c r="A2545" s="10">
        <v>2544</v>
      </c>
      <c r="B2545" s="8" t="s">
        <v>21800</v>
      </c>
      <c r="C2545" s="8">
        <v>3</v>
      </c>
      <c r="D2545" s="8" t="s">
        <v>17121</v>
      </c>
      <c r="E2545" s="8">
        <v>4</v>
      </c>
      <c r="F2545" s="8">
        <v>1</v>
      </c>
      <c r="G2545" s="8" t="s">
        <v>192</v>
      </c>
      <c r="H2545" s="8">
        <v>37</v>
      </c>
      <c r="I2545" s="8" t="s">
        <v>21801</v>
      </c>
      <c r="J2545" s="8" t="s">
        <v>21802</v>
      </c>
      <c r="K2545" s="8" t="s">
        <v>21803</v>
      </c>
      <c r="L2545" s="8" t="s">
        <v>21804</v>
      </c>
      <c r="M2545" s="8">
        <v>0</v>
      </c>
      <c r="N2545" s="8" t="s">
        <v>307</v>
      </c>
      <c r="O2545" s="8" t="s">
        <v>1504</v>
      </c>
      <c r="P2545" s="12" t="s">
        <v>21806</v>
      </c>
    </row>
    <row r="2546" spans="1:16" ht="15.75" customHeight="1" x14ac:dyDescent="0.3">
      <c r="A2546" s="9">
        <v>2545</v>
      </c>
      <c r="B2546" s="7" t="s">
        <v>21807</v>
      </c>
      <c r="C2546" s="7">
        <v>28</v>
      </c>
      <c r="D2546" s="7" t="s">
        <v>21808</v>
      </c>
      <c r="E2546" s="7">
        <v>2</v>
      </c>
      <c r="F2546" s="7">
        <v>3</v>
      </c>
      <c r="G2546" s="7" t="s">
        <v>116</v>
      </c>
      <c r="H2546" s="7">
        <v>78</v>
      </c>
      <c r="I2546" s="7" t="s">
        <v>21809</v>
      </c>
      <c r="J2546" s="7" t="s">
        <v>21810</v>
      </c>
      <c r="K2546" s="7" t="s">
        <v>21812</v>
      </c>
      <c r="L2546" s="7" t="s">
        <v>21813</v>
      </c>
      <c r="M2546" s="7">
        <v>1</v>
      </c>
      <c r="N2546" s="7" t="s">
        <v>222</v>
      </c>
      <c r="O2546" s="7" t="s">
        <v>21814</v>
      </c>
      <c r="P2546" s="11" t="s">
        <v>584</v>
      </c>
    </row>
    <row r="2547" spans="1:16" ht="15.75" customHeight="1" x14ac:dyDescent="0.3">
      <c r="A2547" s="10">
        <v>2546</v>
      </c>
      <c r="B2547" s="8" t="s">
        <v>21815</v>
      </c>
      <c r="C2547" s="8">
        <v>45</v>
      </c>
      <c r="D2547" s="8" t="s">
        <v>21816</v>
      </c>
      <c r="E2547" s="8">
        <v>2</v>
      </c>
      <c r="F2547" s="8">
        <v>2</v>
      </c>
      <c r="G2547" s="8" t="s">
        <v>116</v>
      </c>
      <c r="H2547" s="8">
        <v>32</v>
      </c>
      <c r="I2547" s="8" t="s">
        <v>21817</v>
      </c>
      <c r="J2547" s="8" t="s">
        <v>21819</v>
      </c>
      <c r="K2547" s="8" t="s">
        <v>21820</v>
      </c>
      <c r="L2547" s="8" t="s">
        <v>21821</v>
      </c>
      <c r="M2547" s="8">
        <v>0</v>
      </c>
      <c r="N2547" s="8" t="s">
        <v>307</v>
      </c>
      <c r="O2547" s="8" t="s">
        <v>21822</v>
      </c>
      <c r="P2547" s="12" t="s">
        <v>398</v>
      </c>
    </row>
    <row r="2548" spans="1:16" ht="15.75" customHeight="1" x14ac:dyDescent="0.3">
      <c r="A2548" s="9">
        <v>2547</v>
      </c>
      <c r="B2548" s="7" t="s">
        <v>21823</v>
      </c>
      <c r="C2548" s="7">
        <v>25</v>
      </c>
      <c r="D2548" s="7" t="s">
        <v>21825</v>
      </c>
      <c r="E2548" s="7">
        <v>1</v>
      </c>
      <c r="F2548" s="7">
        <v>4</v>
      </c>
      <c r="G2548" s="7" t="s">
        <v>192</v>
      </c>
      <c r="H2548" s="7">
        <v>106</v>
      </c>
      <c r="I2548" s="7" t="s">
        <v>21826</v>
      </c>
      <c r="J2548" s="7" t="s">
        <v>21827</v>
      </c>
      <c r="K2548" s="7" t="s">
        <v>21828</v>
      </c>
      <c r="L2548" s="7" t="s">
        <v>21829</v>
      </c>
      <c r="M2548" s="7">
        <v>0</v>
      </c>
      <c r="N2548" s="7" t="s">
        <v>307</v>
      </c>
      <c r="O2548" s="7" t="s">
        <v>21831</v>
      </c>
      <c r="P2548" s="11" t="s">
        <v>363</v>
      </c>
    </row>
    <row r="2549" spans="1:16" ht="15.75" customHeight="1" x14ac:dyDescent="0.3">
      <c r="A2549" s="10">
        <v>2548</v>
      </c>
      <c r="B2549" s="8" t="s">
        <v>21832</v>
      </c>
      <c r="C2549" s="8">
        <v>51</v>
      </c>
      <c r="D2549" s="8" t="s">
        <v>21833</v>
      </c>
      <c r="E2549" s="8">
        <v>3</v>
      </c>
      <c r="F2549" s="8">
        <v>3</v>
      </c>
      <c r="G2549" s="8" t="s">
        <v>116</v>
      </c>
      <c r="H2549" s="8">
        <v>17</v>
      </c>
      <c r="I2549" s="8" t="s">
        <v>21834</v>
      </c>
      <c r="J2549" s="8" t="s">
        <v>21835</v>
      </c>
      <c r="K2549" s="8" t="s">
        <v>21836</v>
      </c>
      <c r="L2549" s="8" t="s">
        <v>21837</v>
      </c>
      <c r="M2549" s="8">
        <v>0</v>
      </c>
      <c r="N2549" s="8" t="s">
        <v>128</v>
      </c>
      <c r="O2549" s="8" t="s">
        <v>21839</v>
      </c>
      <c r="P2549" s="12" t="s">
        <v>962</v>
      </c>
    </row>
    <row r="2550" spans="1:16" ht="15.75" customHeight="1" x14ac:dyDescent="0.3">
      <c r="A2550" s="9">
        <v>2549</v>
      </c>
      <c r="B2550" s="7" t="s">
        <v>21840</v>
      </c>
      <c r="C2550" s="7">
        <v>61</v>
      </c>
      <c r="D2550" s="7" t="s">
        <v>21841</v>
      </c>
      <c r="E2550" s="7">
        <v>2</v>
      </c>
      <c r="F2550" s="7">
        <v>2</v>
      </c>
      <c r="G2550" s="7" t="s">
        <v>192</v>
      </c>
      <c r="H2550" s="7">
        <v>35</v>
      </c>
      <c r="I2550" s="7" t="s">
        <v>21842</v>
      </c>
      <c r="J2550" s="7" t="s">
        <v>21843</v>
      </c>
      <c r="K2550" s="7" t="s">
        <v>21844</v>
      </c>
      <c r="L2550" s="7" t="s">
        <v>21845</v>
      </c>
      <c r="M2550" s="7">
        <v>0</v>
      </c>
      <c r="N2550" s="7" t="s">
        <v>165</v>
      </c>
      <c r="O2550" s="7" t="s">
        <v>21846</v>
      </c>
      <c r="P2550" s="11" t="s">
        <v>21847</v>
      </c>
    </row>
    <row r="2551" spans="1:16" ht="15.75" customHeight="1" x14ac:dyDescent="0.3">
      <c r="A2551" s="10">
        <v>2550</v>
      </c>
      <c r="B2551" s="8" t="s">
        <v>21848</v>
      </c>
      <c r="C2551" s="8">
        <v>55</v>
      </c>
      <c r="D2551" s="8" t="s">
        <v>21849</v>
      </c>
      <c r="E2551" s="8">
        <v>1</v>
      </c>
      <c r="F2551" s="8">
        <v>4</v>
      </c>
      <c r="G2551" s="8" t="s">
        <v>192</v>
      </c>
      <c r="H2551" s="8">
        <v>45</v>
      </c>
      <c r="I2551" s="8" t="s">
        <v>21851</v>
      </c>
      <c r="J2551" s="8" t="s">
        <v>21852</v>
      </c>
      <c r="K2551" s="8" t="s">
        <v>21853</v>
      </c>
      <c r="L2551" s="8" t="s">
        <v>21854</v>
      </c>
      <c r="M2551" s="8">
        <v>0</v>
      </c>
      <c r="N2551" s="8" t="s">
        <v>165</v>
      </c>
      <c r="O2551" s="8" t="s">
        <v>21855</v>
      </c>
      <c r="P2551" s="12" t="s">
        <v>225</v>
      </c>
    </row>
    <row r="2552" spans="1:16" ht="15.75" customHeight="1" x14ac:dyDescent="0.3">
      <c r="A2552" s="9">
        <v>2551</v>
      </c>
      <c r="B2552" s="7" t="s">
        <v>21857</v>
      </c>
      <c r="C2552" s="7">
        <v>11</v>
      </c>
      <c r="D2552" s="7" t="s">
        <v>21858</v>
      </c>
      <c r="E2552" s="7">
        <v>2</v>
      </c>
      <c r="F2552" s="7">
        <v>2</v>
      </c>
      <c r="G2552" s="7" t="s">
        <v>116</v>
      </c>
      <c r="H2552" s="7">
        <v>118</v>
      </c>
      <c r="I2552" s="7" t="s">
        <v>21859</v>
      </c>
      <c r="J2552" s="7" t="s">
        <v>21860</v>
      </c>
      <c r="K2552" s="7" t="s">
        <v>21861</v>
      </c>
      <c r="L2552" s="7" t="s">
        <v>21862</v>
      </c>
      <c r="M2552" s="7">
        <v>0</v>
      </c>
      <c r="N2552" s="7" t="s">
        <v>128</v>
      </c>
      <c r="O2552" s="7" t="s">
        <v>21864</v>
      </c>
      <c r="P2552" s="11" t="s">
        <v>328</v>
      </c>
    </row>
    <row r="2553" spans="1:16" ht="15.75" customHeight="1" x14ac:dyDescent="0.3">
      <c r="A2553" s="10">
        <v>2552</v>
      </c>
      <c r="B2553" s="8" t="s">
        <v>21865</v>
      </c>
      <c r="C2553" s="8">
        <v>71</v>
      </c>
      <c r="D2553" s="8" t="s">
        <v>21866</v>
      </c>
      <c r="E2553" s="8">
        <v>3</v>
      </c>
      <c r="F2553" s="8">
        <v>3</v>
      </c>
      <c r="G2553" s="8" t="s">
        <v>116</v>
      </c>
      <c r="H2553" s="8">
        <v>79</v>
      </c>
      <c r="I2553" s="8" t="s">
        <v>21867</v>
      </c>
      <c r="J2553" s="8" t="s">
        <v>21868</v>
      </c>
      <c r="K2553" s="8" t="s">
        <v>21869</v>
      </c>
      <c r="L2553" s="8" t="s">
        <v>21870</v>
      </c>
      <c r="M2553" s="8">
        <v>0</v>
      </c>
      <c r="N2553" s="8" t="s">
        <v>307</v>
      </c>
      <c r="O2553" s="8" t="s">
        <v>21872</v>
      </c>
      <c r="P2553" s="12" t="s">
        <v>194</v>
      </c>
    </row>
    <row r="2554" spans="1:16" ht="15.75" customHeight="1" x14ac:dyDescent="0.3">
      <c r="A2554" s="9">
        <v>2553</v>
      </c>
      <c r="B2554" s="7" t="s">
        <v>21873</v>
      </c>
      <c r="C2554" s="7">
        <v>4</v>
      </c>
      <c r="D2554" s="7" t="s">
        <v>21874</v>
      </c>
      <c r="E2554" s="7">
        <v>5</v>
      </c>
      <c r="F2554" s="7">
        <v>3</v>
      </c>
      <c r="G2554" s="7" t="s">
        <v>116</v>
      </c>
      <c r="H2554" s="7">
        <v>117</v>
      </c>
      <c r="I2554" s="7" t="s">
        <v>21875</v>
      </c>
      <c r="J2554" s="7" t="s">
        <v>21876</v>
      </c>
      <c r="K2554" s="7" t="s">
        <v>21877</v>
      </c>
      <c r="L2554" s="7" t="s">
        <v>21878</v>
      </c>
      <c r="M2554" s="7">
        <v>1</v>
      </c>
      <c r="N2554" s="7" t="s">
        <v>307</v>
      </c>
      <c r="O2554" s="7" t="s">
        <v>21879</v>
      </c>
      <c r="P2554" s="11" t="s">
        <v>843</v>
      </c>
    </row>
    <row r="2555" spans="1:16" ht="15.75" customHeight="1" x14ac:dyDescent="0.3">
      <c r="A2555" s="10">
        <v>2554</v>
      </c>
      <c r="B2555" s="8" t="s">
        <v>21880</v>
      </c>
      <c r="C2555" s="8">
        <v>71</v>
      </c>
      <c r="D2555" s="8" t="s">
        <v>21881</v>
      </c>
      <c r="E2555" s="8">
        <v>2</v>
      </c>
      <c r="F2555" s="8">
        <v>3</v>
      </c>
      <c r="G2555" s="8" t="s">
        <v>116</v>
      </c>
      <c r="H2555" s="8">
        <v>107</v>
      </c>
      <c r="I2555" s="8" t="s">
        <v>21883</v>
      </c>
      <c r="J2555" s="8" t="s">
        <v>21884</v>
      </c>
      <c r="K2555" s="8" t="s">
        <v>21885</v>
      </c>
      <c r="L2555" s="8" t="s">
        <v>21886</v>
      </c>
      <c r="M2555" s="8">
        <v>0</v>
      </c>
      <c r="N2555" s="8" t="s">
        <v>307</v>
      </c>
      <c r="O2555" s="8" t="s">
        <v>21887</v>
      </c>
      <c r="P2555" s="12" t="s">
        <v>398</v>
      </c>
    </row>
    <row r="2556" spans="1:16" ht="15.75" customHeight="1" x14ac:dyDescent="0.3">
      <c r="A2556" s="9">
        <v>2555</v>
      </c>
      <c r="B2556" s="7" t="s">
        <v>21888</v>
      </c>
      <c r="C2556" s="7">
        <v>48</v>
      </c>
      <c r="D2556" s="7" t="s">
        <v>21890</v>
      </c>
      <c r="E2556" s="7">
        <v>1</v>
      </c>
      <c r="F2556" s="7">
        <v>3</v>
      </c>
      <c r="G2556" s="7" t="s">
        <v>192</v>
      </c>
      <c r="H2556" s="7">
        <v>109</v>
      </c>
      <c r="I2556" s="7" t="s">
        <v>21891</v>
      </c>
      <c r="J2556" s="7" t="s">
        <v>21892</v>
      </c>
      <c r="K2556" s="7" t="s">
        <v>21893</v>
      </c>
      <c r="L2556" s="7" t="s">
        <v>21894</v>
      </c>
      <c r="M2556" s="7">
        <v>0</v>
      </c>
      <c r="N2556" s="7" t="s">
        <v>307</v>
      </c>
      <c r="O2556" s="7" t="s">
        <v>21895</v>
      </c>
      <c r="P2556" s="11" t="s">
        <v>751</v>
      </c>
    </row>
    <row r="2557" spans="1:16" ht="15.75" customHeight="1" x14ac:dyDescent="0.3">
      <c r="A2557" s="10">
        <v>2556</v>
      </c>
      <c r="B2557" s="8" t="s">
        <v>21896</v>
      </c>
      <c r="C2557" s="8">
        <v>14</v>
      </c>
      <c r="D2557" s="8" t="s">
        <v>21897</v>
      </c>
      <c r="E2557" s="8">
        <v>1</v>
      </c>
      <c r="F2557" s="8">
        <v>3</v>
      </c>
      <c r="G2557" s="8" t="s">
        <v>192</v>
      </c>
      <c r="H2557" s="8">
        <v>111</v>
      </c>
      <c r="I2557" s="8" t="s">
        <v>21899</v>
      </c>
      <c r="J2557" s="8" t="s">
        <v>21900</v>
      </c>
      <c r="K2557" s="8" t="s">
        <v>21901</v>
      </c>
      <c r="L2557" s="8" t="s">
        <v>21902</v>
      </c>
      <c r="M2557" s="8">
        <v>0</v>
      </c>
      <c r="N2557" s="8" t="s">
        <v>128</v>
      </c>
      <c r="O2557" s="8" t="s">
        <v>21903</v>
      </c>
      <c r="P2557" s="12" t="s">
        <v>363</v>
      </c>
    </row>
    <row r="2558" spans="1:16" ht="15.75" customHeight="1" x14ac:dyDescent="0.3">
      <c r="A2558" s="9">
        <v>2557</v>
      </c>
      <c r="B2558" s="7" t="s">
        <v>21904</v>
      </c>
      <c r="C2558" s="7">
        <v>78</v>
      </c>
      <c r="D2558" s="7" t="s">
        <v>21905</v>
      </c>
      <c r="E2558" s="7">
        <v>1</v>
      </c>
      <c r="F2558" s="7">
        <v>2</v>
      </c>
      <c r="G2558" s="7" t="s">
        <v>116</v>
      </c>
      <c r="H2558" s="7">
        <v>59</v>
      </c>
      <c r="I2558" s="7" t="s">
        <v>21907</v>
      </c>
      <c r="J2558" s="7" t="s">
        <v>21908</v>
      </c>
      <c r="K2558" s="7" t="s">
        <v>21909</v>
      </c>
      <c r="L2558" s="7" t="s">
        <v>21910</v>
      </c>
      <c r="M2558" s="7">
        <v>0</v>
      </c>
      <c r="N2558" s="7" t="s">
        <v>222</v>
      </c>
      <c r="O2558" s="7" t="s">
        <v>21911</v>
      </c>
      <c r="P2558" s="11" t="s">
        <v>751</v>
      </c>
    </row>
    <row r="2559" spans="1:16" ht="15.75" customHeight="1" x14ac:dyDescent="0.3">
      <c r="A2559" s="10">
        <v>2558</v>
      </c>
      <c r="B2559" s="8" t="s">
        <v>21912</v>
      </c>
      <c r="C2559" s="8">
        <v>28</v>
      </c>
      <c r="D2559" s="8" t="s">
        <v>21913</v>
      </c>
      <c r="E2559" s="8">
        <v>3</v>
      </c>
      <c r="F2559" s="8">
        <v>3</v>
      </c>
      <c r="G2559" s="8" t="s">
        <v>116</v>
      </c>
      <c r="H2559" s="8">
        <v>116</v>
      </c>
      <c r="I2559" s="8" t="s">
        <v>21914</v>
      </c>
      <c r="J2559" s="8" t="s">
        <v>21915</v>
      </c>
      <c r="K2559" s="8" t="s">
        <v>21916</v>
      </c>
      <c r="L2559" s="8" t="s">
        <v>21917</v>
      </c>
      <c r="M2559" s="8">
        <v>0</v>
      </c>
      <c r="N2559" s="8" t="s">
        <v>307</v>
      </c>
      <c r="O2559" s="8" t="s">
        <v>21919</v>
      </c>
      <c r="P2559" s="12" t="s">
        <v>877</v>
      </c>
    </row>
    <row r="2560" spans="1:16" ht="15.75" customHeight="1" x14ac:dyDescent="0.3">
      <c r="A2560" s="9">
        <v>2559</v>
      </c>
      <c r="B2560" s="7" t="s">
        <v>21920</v>
      </c>
      <c r="C2560" s="7">
        <v>49</v>
      </c>
      <c r="D2560" s="7" t="s">
        <v>21921</v>
      </c>
      <c r="E2560" s="7">
        <v>2</v>
      </c>
      <c r="F2560" s="7">
        <v>3</v>
      </c>
      <c r="G2560" s="7" t="s">
        <v>116</v>
      </c>
      <c r="H2560" s="7">
        <v>54</v>
      </c>
      <c r="I2560" s="7" t="s">
        <v>21922</v>
      </c>
      <c r="J2560" s="7" t="s">
        <v>21923</v>
      </c>
      <c r="K2560" s="7" t="s">
        <v>21925</v>
      </c>
      <c r="L2560" s="7" t="s">
        <v>21926</v>
      </c>
      <c r="M2560" s="7">
        <v>0</v>
      </c>
      <c r="N2560" s="7" t="s">
        <v>165</v>
      </c>
      <c r="O2560" s="7" t="s">
        <v>21927</v>
      </c>
      <c r="P2560" s="11" t="s">
        <v>168</v>
      </c>
    </row>
    <row r="2561" spans="1:16" ht="15.75" customHeight="1" x14ac:dyDescent="0.3">
      <c r="A2561" s="10">
        <v>2560</v>
      </c>
      <c r="B2561" s="8" t="s">
        <v>21928</v>
      </c>
      <c r="C2561" s="8">
        <v>11</v>
      </c>
      <c r="D2561" s="8" t="s">
        <v>21929</v>
      </c>
      <c r="E2561" s="8">
        <v>3</v>
      </c>
      <c r="F2561" s="8">
        <v>3</v>
      </c>
      <c r="G2561" s="8" t="s">
        <v>116</v>
      </c>
      <c r="H2561" s="8">
        <v>72</v>
      </c>
      <c r="I2561" s="8" t="s">
        <v>21930</v>
      </c>
      <c r="J2561" s="8" t="s">
        <v>21931</v>
      </c>
      <c r="K2561" s="8" t="s">
        <v>21932</v>
      </c>
      <c r="L2561" s="8" t="s">
        <v>21933</v>
      </c>
      <c r="M2561" s="8">
        <v>1</v>
      </c>
      <c r="N2561" s="8" t="s">
        <v>307</v>
      </c>
      <c r="O2561" s="8" t="s">
        <v>21935</v>
      </c>
      <c r="P2561" s="12" t="s">
        <v>877</v>
      </c>
    </row>
    <row r="2562" spans="1:16" ht="15.75" customHeight="1" x14ac:dyDescent="0.3">
      <c r="A2562" s="9">
        <v>2561</v>
      </c>
      <c r="B2562" s="7" t="s">
        <v>21936</v>
      </c>
      <c r="C2562" s="7">
        <v>60</v>
      </c>
      <c r="D2562" s="7" t="s">
        <v>21937</v>
      </c>
      <c r="E2562" s="7">
        <v>4</v>
      </c>
      <c r="F2562" s="7">
        <v>3</v>
      </c>
      <c r="G2562" s="7" t="s">
        <v>116</v>
      </c>
      <c r="H2562" s="7">
        <v>63</v>
      </c>
      <c r="I2562" s="7" t="s">
        <v>21938</v>
      </c>
      <c r="J2562" s="7" t="s">
        <v>21939</v>
      </c>
      <c r="K2562" s="7" t="s">
        <v>21941</v>
      </c>
      <c r="L2562" s="7" t="s">
        <v>21942</v>
      </c>
      <c r="M2562" s="7">
        <v>0</v>
      </c>
      <c r="N2562" s="7" t="s">
        <v>165</v>
      </c>
      <c r="O2562" s="7" t="s">
        <v>7067</v>
      </c>
      <c r="P2562" s="11" t="s">
        <v>903</v>
      </c>
    </row>
    <row r="2563" spans="1:16" ht="15.75" customHeight="1" x14ac:dyDescent="0.3">
      <c r="A2563" s="10">
        <v>2562</v>
      </c>
      <c r="B2563" s="8" t="s">
        <v>21943</v>
      </c>
      <c r="C2563" s="8">
        <v>44</v>
      </c>
      <c r="D2563" s="8" t="s">
        <v>21945</v>
      </c>
      <c r="E2563" s="8">
        <v>5</v>
      </c>
      <c r="F2563" s="8">
        <v>3</v>
      </c>
      <c r="G2563" s="8" t="s">
        <v>192</v>
      </c>
      <c r="H2563" s="8">
        <v>70</v>
      </c>
      <c r="I2563" s="8" t="s">
        <v>21946</v>
      </c>
      <c r="J2563" s="8" t="s">
        <v>21947</v>
      </c>
      <c r="K2563" s="8" t="s">
        <v>21948</v>
      </c>
      <c r="L2563" s="8" t="s">
        <v>13021</v>
      </c>
      <c r="M2563" s="8">
        <v>1</v>
      </c>
      <c r="N2563" s="8" t="s">
        <v>222</v>
      </c>
      <c r="O2563" s="8" t="s">
        <v>21950</v>
      </c>
      <c r="P2563" s="12" t="s">
        <v>843</v>
      </c>
    </row>
    <row r="2564" spans="1:16" ht="15.75" customHeight="1" x14ac:dyDescent="0.3">
      <c r="A2564" s="9">
        <v>2563</v>
      </c>
      <c r="B2564" s="7" t="s">
        <v>21951</v>
      </c>
      <c r="C2564" s="7">
        <v>20</v>
      </c>
      <c r="D2564" s="7" t="s">
        <v>21952</v>
      </c>
      <c r="E2564" s="7">
        <v>1</v>
      </c>
      <c r="F2564" s="7">
        <v>3</v>
      </c>
      <c r="G2564" s="7" t="s">
        <v>116</v>
      </c>
      <c r="H2564" s="7">
        <v>16</v>
      </c>
      <c r="I2564" s="7" t="s">
        <v>21953</v>
      </c>
      <c r="J2564" s="7" t="s">
        <v>21954</v>
      </c>
      <c r="K2564" s="7" t="s">
        <v>21955</v>
      </c>
      <c r="L2564" s="7" t="s">
        <v>21956</v>
      </c>
      <c r="M2564" s="7">
        <v>0</v>
      </c>
      <c r="N2564" s="7" t="s">
        <v>165</v>
      </c>
      <c r="O2564" s="7" t="s">
        <v>21958</v>
      </c>
      <c r="P2564" s="11" t="s">
        <v>446</v>
      </c>
    </row>
    <row r="2565" spans="1:16" ht="15.75" customHeight="1" x14ac:dyDescent="0.3">
      <c r="A2565" s="10">
        <v>2564</v>
      </c>
      <c r="B2565" s="8" t="s">
        <v>21959</v>
      </c>
      <c r="C2565" s="8">
        <v>16</v>
      </c>
      <c r="D2565" s="8" t="s">
        <v>21960</v>
      </c>
      <c r="E2565" s="8">
        <v>1</v>
      </c>
      <c r="F2565" s="8">
        <v>4</v>
      </c>
      <c r="G2565" s="8" t="s">
        <v>192</v>
      </c>
      <c r="H2565" s="8">
        <v>108</v>
      </c>
      <c r="I2565" s="8" t="s">
        <v>21961</v>
      </c>
      <c r="J2565" s="8" t="s">
        <v>21962</v>
      </c>
      <c r="K2565" s="8" t="s">
        <v>21964</v>
      </c>
      <c r="L2565" s="8" t="s">
        <v>21965</v>
      </c>
      <c r="M2565" s="8">
        <v>0</v>
      </c>
      <c r="N2565" s="8" t="s">
        <v>222</v>
      </c>
      <c r="O2565" s="8" t="s">
        <v>21966</v>
      </c>
      <c r="P2565" s="12" t="s">
        <v>363</v>
      </c>
    </row>
    <row r="2566" spans="1:16" ht="15.75" customHeight="1" x14ac:dyDescent="0.3">
      <c r="A2566" s="9">
        <v>2565</v>
      </c>
      <c r="B2566" s="7" t="s">
        <v>21967</v>
      </c>
      <c r="C2566" s="7">
        <v>5</v>
      </c>
      <c r="D2566" s="7" t="s">
        <v>21968</v>
      </c>
      <c r="E2566" s="7">
        <v>2</v>
      </c>
      <c r="F2566" s="7">
        <v>2</v>
      </c>
      <c r="G2566" s="7" t="s">
        <v>116</v>
      </c>
      <c r="H2566" s="7">
        <v>46</v>
      </c>
      <c r="I2566" s="7" t="s">
        <v>21969</v>
      </c>
      <c r="J2566" s="7" t="s">
        <v>21970</v>
      </c>
      <c r="K2566" s="7" t="s">
        <v>21971</v>
      </c>
      <c r="L2566" s="7" t="s">
        <v>21972</v>
      </c>
      <c r="M2566" s="7">
        <v>1</v>
      </c>
      <c r="N2566" s="7" t="s">
        <v>165</v>
      </c>
      <c r="O2566" s="7" t="s">
        <v>21973</v>
      </c>
      <c r="P2566" s="11" t="s">
        <v>398</v>
      </c>
    </row>
    <row r="2567" spans="1:16" ht="15.75" customHeight="1" x14ac:dyDescent="0.3">
      <c r="A2567" s="10">
        <v>2566</v>
      </c>
      <c r="B2567" s="8" t="s">
        <v>21974</v>
      </c>
      <c r="C2567" s="8">
        <v>28</v>
      </c>
      <c r="D2567" s="8" t="s">
        <v>21976</v>
      </c>
      <c r="E2567" s="8">
        <v>3</v>
      </c>
      <c r="F2567" s="8">
        <v>2</v>
      </c>
      <c r="G2567" s="8" t="s">
        <v>192</v>
      </c>
      <c r="H2567" s="8">
        <v>79</v>
      </c>
      <c r="I2567" s="8" t="s">
        <v>21977</v>
      </c>
      <c r="J2567" s="8" t="s">
        <v>21978</v>
      </c>
      <c r="K2567" s="8" t="s">
        <v>21979</v>
      </c>
      <c r="L2567" s="8" t="s">
        <v>21980</v>
      </c>
      <c r="M2567" s="8">
        <v>0</v>
      </c>
      <c r="N2567" s="8" t="s">
        <v>128</v>
      </c>
      <c r="O2567" s="8" t="s">
        <v>21982</v>
      </c>
      <c r="P2567" s="12" t="s">
        <v>962</v>
      </c>
    </row>
    <row r="2568" spans="1:16" ht="15.75" customHeight="1" x14ac:dyDescent="0.3">
      <c r="A2568" s="9">
        <v>2567</v>
      </c>
      <c r="B2568" s="7" t="s">
        <v>21983</v>
      </c>
      <c r="C2568" s="7">
        <v>78</v>
      </c>
      <c r="D2568" s="7" t="s">
        <v>21984</v>
      </c>
      <c r="E2568" s="7">
        <v>1</v>
      </c>
      <c r="F2568" s="7">
        <v>3</v>
      </c>
      <c r="G2568" s="7" t="s">
        <v>116</v>
      </c>
      <c r="H2568" s="7">
        <v>108</v>
      </c>
      <c r="I2568" s="7" t="s">
        <v>21985</v>
      </c>
      <c r="J2568" s="7" t="s">
        <v>21986</v>
      </c>
      <c r="K2568" s="7" t="s">
        <v>21987</v>
      </c>
      <c r="L2568" s="7" t="s">
        <v>21988</v>
      </c>
      <c r="M2568" s="7">
        <v>0</v>
      </c>
      <c r="N2568" s="7" t="s">
        <v>165</v>
      </c>
      <c r="O2568" s="7" t="s">
        <v>21990</v>
      </c>
      <c r="P2568" s="11" t="s">
        <v>225</v>
      </c>
    </row>
    <row r="2569" spans="1:16" ht="15.75" customHeight="1" x14ac:dyDescent="0.3">
      <c r="A2569" s="10">
        <v>2568</v>
      </c>
      <c r="B2569" s="8" t="s">
        <v>21991</v>
      </c>
      <c r="C2569" s="8">
        <v>37</v>
      </c>
      <c r="D2569" s="8" t="s">
        <v>21992</v>
      </c>
      <c r="E2569" s="8">
        <v>5</v>
      </c>
      <c r="F2569" s="8">
        <v>2</v>
      </c>
      <c r="G2569" s="8" t="s">
        <v>116</v>
      </c>
      <c r="H2569" s="8">
        <v>56</v>
      </c>
      <c r="I2569" s="8" t="s">
        <v>21993</v>
      </c>
      <c r="J2569" s="8" t="s">
        <v>21994</v>
      </c>
      <c r="K2569" s="8" t="s">
        <v>21995</v>
      </c>
      <c r="L2569" s="8" t="s">
        <v>21996</v>
      </c>
      <c r="M2569" s="8">
        <v>1</v>
      </c>
      <c r="N2569" s="8" t="s">
        <v>128</v>
      </c>
      <c r="O2569" s="8" t="s">
        <v>21998</v>
      </c>
      <c r="P2569" s="12" t="s">
        <v>843</v>
      </c>
    </row>
    <row r="2570" spans="1:16" ht="15.75" customHeight="1" x14ac:dyDescent="0.3">
      <c r="A2570" s="9">
        <v>2569</v>
      </c>
      <c r="B2570" s="7" t="s">
        <v>21999</v>
      </c>
      <c r="C2570" s="7">
        <v>71</v>
      </c>
      <c r="D2570" s="7" t="s">
        <v>22000</v>
      </c>
      <c r="E2570" s="7">
        <v>1</v>
      </c>
      <c r="F2570" s="7">
        <v>2</v>
      </c>
      <c r="G2570" s="7" t="s">
        <v>116</v>
      </c>
      <c r="H2570" s="7">
        <v>24</v>
      </c>
      <c r="I2570" s="7" t="s">
        <v>22002</v>
      </c>
      <c r="J2570" s="7" t="s">
        <v>22003</v>
      </c>
      <c r="K2570" s="7" t="s">
        <v>22004</v>
      </c>
      <c r="L2570" s="7" t="s">
        <v>22005</v>
      </c>
      <c r="M2570" s="7">
        <v>0</v>
      </c>
      <c r="N2570" s="7" t="s">
        <v>222</v>
      </c>
      <c r="O2570" s="7" t="s">
        <v>22006</v>
      </c>
      <c r="P2570" s="11" t="s">
        <v>446</v>
      </c>
    </row>
    <row r="2571" spans="1:16" ht="15.75" customHeight="1" x14ac:dyDescent="0.3">
      <c r="A2571" s="10">
        <v>2570</v>
      </c>
      <c r="B2571" s="8" t="s">
        <v>22008</v>
      </c>
      <c r="C2571" s="8">
        <v>61</v>
      </c>
      <c r="D2571" s="8" t="s">
        <v>22009</v>
      </c>
      <c r="E2571" s="8">
        <v>1</v>
      </c>
      <c r="F2571" s="8">
        <v>2</v>
      </c>
      <c r="G2571" s="8" t="s">
        <v>192</v>
      </c>
      <c r="H2571" s="8">
        <v>12</v>
      </c>
      <c r="I2571" s="8" t="s">
        <v>22011</v>
      </c>
      <c r="J2571" s="8" t="s">
        <v>22012</v>
      </c>
      <c r="K2571" s="8" t="s">
        <v>22013</v>
      </c>
      <c r="L2571" s="8" t="s">
        <v>22014</v>
      </c>
      <c r="M2571" s="8">
        <v>0</v>
      </c>
      <c r="N2571" s="8" t="s">
        <v>307</v>
      </c>
      <c r="O2571" s="8" t="s">
        <v>22015</v>
      </c>
      <c r="P2571" s="12" t="s">
        <v>446</v>
      </c>
    </row>
    <row r="2572" spans="1:16" ht="15.75" customHeight="1" x14ac:dyDescent="0.3">
      <c r="A2572" s="9">
        <v>2571</v>
      </c>
      <c r="B2572" s="7" t="s">
        <v>22017</v>
      </c>
      <c r="C2572" s="7">
        <v>5</v>
      </c>
      <c r="D2572" s="7" t="s">
        <v>22018</v>
      </c>
      <c r="E2572" s="7">
        <v>1</v>
      </c>
      <c r="F2572" s="7">
        <v>4</v>
      </c>
      <c r="G2572" s="7" t="s">
        <v>192</v>
      </c>
      <c r="H2572" s="7">
        <v>9</v>
      </c>
      <c r="I2572" s="7" t="s">
        <v>22019</v>
      </c>
      <c r="J2572" s="7" t="s">
        <v>22020</v>
      </c>
      <c r="K2572" s="7" t="s">
        <v>22021</v>
      </c>
      <c r="L2572" s="7" t="s">
        <v>22022</v>
      </c>
      <c r="M2572" s="7">
        <v>0</v>
      </c>
      <c r="N2572" s="7" t="s">
        <v>165</v>
      </c>
      <c r="O2572" s="7" t="s">
        <v>22023</v>
      </c>
      <c r="P2572" s="11" t="s">
        <v>751</v>
      </c>
    </row>
    <row r="2573" spans="1:16" ht="15.75" customHeight="1" x14ac:dyDescent="0.3">
      <c r="A2573" s="10">
        <v>2572</v>
      </c>
      <c r="B2573" s="8" t="s">
        <v>22024</v>
      </c>
      <c r="C2573" s="8">
        <v>80</v>
      </c>
      <c r="D2573" s="8" t="s">
        <v>22026</v>
      </c>
      <c r="E2573" s="8">
        <v>2</v>
      </c>
      <c r="F2573" s="8">
        <v>3</v>
      </c>
      <c r="G2573" s="8" t="s">
        <v>192</v>
      </c>
      <c r="H2573" s="8">
        <v>31</v>
      </c>
      <c r="I2573" s="8" t="s">
        <v>22027</v>
      </c>
      <c r="J2573" s="8" t="s">
        <v>22028</v>
      </c>
      <c r="K2573" s="8" t="s">
        <v>22029</v>
      </c>
      <c r="L2573" s="8" t="s">
        <v>22030</v>
      </c>
      <c r="M2573" s="8">
        <v>0</v>
      </c>
      <c r="N2573" s="8" t="s">
        <v>165</v>
      </c>
      <c r="O2573" s="8" t="s">
        <v>22032</v>
      </c>
      <c r="P2573" s="12" t="s">
        <v>22033</v>
      </c>
    </row>
    <row r="2574" spans="1:16" ht="15.75" customHeight="1" x14ac:dyDescent="0.3">
      <c r="A2574" s="9">
        <v>2573</v>
      </c>
      <c r="B2574" s="7" t="s">
        <v>22034</v>
      </c>
      <c r="C2574" s="7">
        <v>34</v>
      </c>
      <c r="D2574" s="7" t="s">
        <v>22035</v>
      </c>
      <c r="E2574" s="7">
        <v>1</v>
      </c>
      <c r="F2574" s="7">
        <v>3</v>
      </c>
      <c r="G2574" s="7" t="s">
        <v>192</v>
      </c>
      <c r="H2574" s="7">
        <v>104</v>
      </c>
      <c r="I2574" s="7" t="s">
        <v>22036</v>
      </c>
      <c r="J2574" s="7" t="s">
        <v>22037</v>
      </c>
      <c r="K2574" s="7" t="s">
        <v>22038</v>
      </c>
      <c r="L2574" s="7" t="s">
        <v>22039</v>
      </c>
      <c r="M2574" s="7">
        <v>0</v>
      </c>
      <c r="N2574" s="7" t="s">
        <v>128</v>
      </c>
      <c r="O2574" s="7" t="s">
        <v>22041</v>
      </c>
      <c r="P2574" s="11" t="s">
        <v>225</v>
      </c>
    </row>
    <row r="2575" spans="1:16" ht="15.75" customHeight="1" x14ac:dyDescent="0.3">
      <c r="A2575" s="10">
        <v>2574</v>
      </c>
      <c r="B2575" s="8" t="s">
        <v>22042</v>
      </c>
      <c r="C2575" s="8">
        <v>48</v>
      </c>
      <c r="D2575" s="8" t="s">
        <v>22043</v>
      </c>
      <c r="E2575" s="8">
        <v>3</v>
      </c>
      <c r="F2575" s="8">
        <v>3</v>
      </c>
      <c r="G2575" s="8" t="s">
        <v>192</v>
      </c>
      <c r="H2575" s="8">
        <v>98</v>
      </c>
      <c r="I2575" s="8" t="s">
        <v>22045</v>
      </c>
      <c r="J2575" s="8" t="s">
        <v>22046</v>
      </c>
      <c r="K2575" s="8" t="s">
        <v>22047</v>
      </c>
      <c r="L2575" s="8" t="s">
        <v>22048</v>
      </c>
      <c r="M2575" s="8">
        <v>0</v>
      </c>
      <c r="N2575" s="8" t="s">
        <v>307</v>
      </c>
      <c r="O2575" s="8" t="s">
        <v>22049</v>
      </c>
      <c r="P2575" s="12" t="s">
        <v>246</v>
      </c>
    </row>
    <row r="2576" spans="1:16" ht="15.75" customHeight="1" x14ac:dyDescent="0.3">
      <c r="A2576" s="9">
        <v>2575</v>
      </c>
      <c r="B2576" s="7" t="s">
        <v>22051</v>
      </c>
      <c r="C2576" s="7">
        <v>80</v>
      </c>
      <c r="D2576" s="7" t="s">
        <v>22052</v>
      </c>
      <c r="E2576" s="7">
        <v>3</v>
      </c>
      <c r="F2576" s="7">
        <v>1</v>
      </c>
      <c r="G2576" s="7" t="s">
        <v>192</v>
      </c>
      <c r="H2576" s="7">
        <v>79</v>
      </c>
      <c r="I2576" s="7" t="s">
        <v>22054</v>
      </c>
      <c r="J2576" s="7" t="s">
        <v>22055</v>
      </c>
      <c r="K2576" s="7" t="s">
        <v>22056</v>
      </c>
      <c r="L2576" s="7" t="s">
        <v>22057</v>
      </c>
      <c r="M2576" s="7">
        <v>0</v>
      </c>
      <c r="N2576" s="7" t="s">
        <v>307</v>
      </c>
      <c r="O2576" s="7" t="s">
        <v>22058</v>
      </c>
      <c r="P2576" s="11" t="s">
        <v>274</v>
      </c>
    </row>
    <row r="2577" spans="1:16" ht="15.75" customHeight="1" x14ac:dyDescent="0.3">
      <c r="A2577" s="10">
        <v>2576</v>
      </c>
      <c r="B2577" s="8" t="s">
        <v>22060</v>
      </c>
      <c r="C2577" s="8">
        <v>73</v>
      </c>
      <c r="D2577" s="8" t="s">
        <v>22061</v>
      </c>
      <c r="E2577" s="8">
        <v>3</v>
      </c>
      <c r="F2577" s="8">
        <v>4</v>
      </c>
      <c r="G2577" s="8" t="s">
        <v>116</v>
      </c>
      <c r="H2577" s="8">
        <v>13</v>
      </c>
      <c r="I2577" s="8" t="s">
        <v>22063</v>
      </c>
      <c r="J2577" s="8" t="s">
        <v>22064</v>
      </c>
      <c r="K2577" s="8" t="s">
        <v>22065</v>
      </c>
      <c r="L2577" s="8" t="s">
        <v>22066</v>
      </c>
      <c r="M2577" s="8">
        <v>0</v>
      </c>
      <c r="N2577" s="8" t="s">
        <v>307</v>
      </c>
      <c r="O2577" s="8" t="s">
        <v>22068</v>
      </c>
      <c r="P2577" s="12" t="s">
        <v>962</v>
      </c>
    </row>
    <row r="2578" spans="1:16" ht="15.75" customHeight="1" x14ac:dyDescent="0.3">
      <c r="A2578" s="9">
        <v>2577</v>
      </c>
      <c r="B2578" s="7" t="s">
        <v>22069</v>
      </c>
      <c r="C2578" s="7">
        <v>26</v>
      </c>
      <c r="D2578" s="7" t="s">
        <v>22070</v>
      </c>
      <c r="E2578" s="7">
        <v>4</v>
      </c>
      <c r="F2578" s="7">
        <v>2</v>
      </c>
      <c r="G2578" s="7" t="s">
        <v>116</v>
      </c>
      <c r="H2578" s="7">
        <v>25</v>
      </c>
      <c r="I2578" s="7" t="s">
        <v>22072</v>
      </c>
      <c r="J2578" s="7" t="s">
        <v>22073</v>
      </c>
      <c r="K2578" s="7" t="s">
        <v>22074</v>
      </c>
      <c r="L2578" s="7" t="s">
        <v>22075</v>
      </c>
      <c r="M2578" s="7">
        <v>0</v>
      </c>
      <c r="N2578" s="7" t="s">
        <v>307</v>
      </c>
      <c r="O2578" s="7" t="s">
        <v>901</v>
      </c>
      <c r="P2578" s="11" t="s">
        <v>1266</v>
      </c>
    </row>
    <row r="2579" spans="1:16" ht="15.75" customHeight="1" x14ac:dyDescent="0.3">
      <c r="A2579" s="10">
        <v>2578</v>
      </c>
      <c r="B2579" s="8" t="s">
        <v>22077</v>
      </c>
      <c r="C2579" s="8">
        <v>50</v>
      </c>
      <c r="D2579" s="8" t="s">
        <v>22078</v>
      </c>
      <c r="E2579" s="8">
        <v>3</v>
      </c>
      <c r="F2579" s="8">
        <v>2</v>
      </c>
      <c r="G2579" s="8" t="s">
        <v>192</v>
      </c>
      <c r="H2579" s="8">
        <v>99</v>
      </c>
      <c r="I2579" s="8" t="s">
        <v>22080</v>
      </c>
      <c r="J2579" s="8" t="s">
        <v>22081</v>
      </c>
      <c r="K2579" s="8" t="s">
        <v>22082</v>
      </c>
      <c r="L2579" s="8" t="s">
        <v>22083</v>
      </c>
      <c r="M2579" s="8">
        <v>0</v>
      </c>
      <c r="N2579" s="8" t="s">
        <v>307</v>
      </c>
      <c r="O2579" s="8" t="s">
        <v>22085</v>
      </c>
      <c r="P2579" s="12" t="s">
        <v>274</v>
      </c>
    </row>
    <row r="2580" spans="1:16" ht="15.75" customHeight="1" x14ac:dyDescent="0.3">
      <c r="A2580" s="9">
        <v>2579</v>
      </c>
      <c r="B2580" s="7" t="s">
        <v>22086</v>
      </c>
      <c r="C2580" s="7">
        <v>9</v>
      </c>
      <c r="D2580" s="7" t="s">
        <v>22088</v>
      </c>
      <c r="E2580" s="7">
        <v>1</v>
      </c>
      <c r="F2580" s="7">
        <v>3</v>
      </c>
      <c r="G2580" s="7" t="s">
        <v>192</v>
      </c>
      <c r="H2580" s="7">
        <v>78</v>
      </c>
      <c r="I2580" s="7" t="s">
        <v>22089</v>
      </c>
      <c r="J2580" s="7" t="s">
        <v>22090</v>
      </c>
      <c r="K2580" s="7" t="s">
        <v>22091</v>
      </c>
      <c r="L2580" s="7" t="s">
        <v>22093</v>
      </c>
      <c r="M2580" s="7">
        <v>0</v>
      </c>
      <c r="N2580" s="7" t="s">
        <v>307</v>
      </c>
      <c r="O2580" s="7" t="s">
        <v>22094</v>
      </c>
      <c r="P2580" s="11" t="s">
        <v>446</v>
      </c>
    </row>
    <row r="2581" spans="1:16" ht="15.75" customHeight="1" x14ac:dyDescent="0.3">
      <c r="A2581" s="10">
        <v>2580</v>
      </c>
      <c r="B2581" s="8" t="s">
        <v>22095</v>
      </c>
      <c r="C2581" s="8">
        <v>11</v>
      </c>
      <c r="D2581" s="8" t="s">
        <v>22096</v>
      </c>
      <c r="E2581" s="8">
        <v>3</v>
      </c>
      <c r="F2581" s="8">
        <v>3</v>
      </c>
      <c r="G2581" s="8" t="s">
        <v>116</v>
      </c>
      <c r="H2581" s="8">
        <v>98</v>
      </c>
      <c r="I2581" s="8" t="s">
        <v>22097</v>
      </c>
      <c r="J2581" s="8" t="s">
        <v>22099</v>
      </c>
      <c r="K2581" s="8" t="s">
        <v>22100</v>
      </c>
      <c r="L2581" s="8" t="s">
        <v>22101</v>
      </c>
      <c r="M2581" s="8">
        <v>0</v>
      </c>
      <c r="N2581" s="8" t="s">
        <v>128</v>
      </c>
      <c r="O2581" s="8" t="s">
        <v>22102</v>
      </c>
      <c r="P2581" s="12" t="s">
        <v>274</v>
      </c>
    </row>
    <row r="2582" spans="1:16" ht="15.75" customHeight="1" x14ac:dyDescent="0.3">
      <c r="A2582" s="9">
        <v>2581</v>
      </c>
      <c r="B2582" s="7" t="s">
        <v>22103</v>
      </c>
      <c r="C2582" s="7">
        <v>15</v>
      </c>
      <c r="D2582" s="7" t="s">
        <v>22104</v>
      </c>
      <c r="E2582" s="7">
        <v>3</v>
      </c>
      <c r="F2582" s="7">
        <v>3</v>
      </c>
      <c r="G2582" s="7" t="s">
        <v>116</v>
      </c>
      <c r="H2582" s="7">
        <v>72</v>
      </c>
      <c r="I2582" s="7" t="s">
        <v>22105</v>
      </c>
      <c r="J2582" s="7" t="s">
        <v>22107</v>
      </c>
      <c r="K2582" s="7" t="s">
        <v>22108</v>
      </c>
      <c r="L2582" s="7" t="s">
        <v>22109</v>
      </c>
      <c r="M2582" s="7">
        <v>0</v>
      </c>
      <c r="N2582" s="7" t="s">
        <v>307</v>
      </c>
      <c r="O2582" s="7" t="s">
        <v>22110</v>
      </c>
      <c r="P2582" s="11" t="s">
        <v>877</v>
      </c>
    </row>
    <row r="2583" spans="1:16" ht="15.75" customHeight="1" x14ac:dyDescent="0.3">
      <c r="A2583" s="10">
        <v>2582</v>
      </c>
      <c r="B2583" s="8" t="s">
        <v>22111</v>
      </c>
      <c r="C2583" s="8">
        <v>25</v>
      </c>
      <c r="D2583" s="8" t="s">
        <v>22112</v>
      </c>
      <c r="E2583" s="8">
        <v>3</v>
      </c>
      <c r="F2583" s="8">
        <v>3</v>
      </c>
      <c r="G2583" s="8" t="s">
        <v>192</v>
      </c>
      <c r="H2583" s="8">
        <v>5</v>
      </c>
      <c r="I2583" s="8" t="s">
        <v>22113</v>
      </c>
      <c r="J2583" s="8" t="s">
        <v>22114</v>
      </c>
      <c r="K2583" s="8" t="s">
        <v>22115</v>
      </c>
      <c r="L2583" s="8" t="s">
        <v>22116</v>
      </c>
      <c r="M2583" s="8">
        <v>0</v>
      </c>
      <c r="N2583" s="8" t="s">
        <v>128</v>
      </c>
      <c r="O2583" s="8" t="s">
        <v>22117</v>
      </c>
      <c r="P2583" s="12" t="s">
        <v>962</v>
      </c>
    </row>
    <row r="2584" spans="1:16" ht="15.75" customHeight="1" x14ac:dyDescent="0.3">
      <c r="A2584" s="9">
        <v>2583</v>
      </c>
      <c r="B2584" s="7" t="s">
        <v>22118</v>
      </c>
      <c r="C2584" s="7">
        <v>1</v>
      </c>
      <c r="D2584" s="7" t="s">
        <v>22120</v>
      </c>
      <c r="E2584" s="7">
        <v>2</v>
      </c>
      <c r="F2584" s="7">
        <v>1</v>
      </c>
      <c r="G2584" s="7" t="s">
        <v>116</v>
      </c>
      <c r="H2584" s="7">
        <v>105</v>
      </c>
      <c r="I2584" s="7" t="s">
        <v>22121</v>
      </c>
      <c r="J2584" s="7" t="s">
        <v>22122</v>
      </c>
      <c r="K2584" s="7" t="s">
        <v>22123</v>
      </c>
      <c r="L2584" s="7" t="s">
        <v>22124</v>
      </c>
      <c r="M2584" s="7">
        <v>0</v>
      </c>
      <c r="N2584" s="7" t="s">
        <v>222</v>
      </c>
      <c r="O2584" s="7" t="s">
        <v>22125</v>
      </c>
      <c r="P2584" s="11" t="s">
        <v>328</v>
      </c>
    </row>
    <row r="2585" spans="1:16" ht="15.75" customHeight="1" x14ac:dyDescent="0.3">
      <c r="A2585" s="10">
        <v>2584</v>
      </c>
      <c r="B2585" s="8" t="s">
        <v>22126</v>
      </c>
      <c r="C2585" s="8">
        <v>45</v>
      </c>
      <c r="D2585" s="8" t="s">
        <v>22128</v>
      </c>
      <c r="E2585" s="8">
        <v>5</v>
      </c>
      <c r="F2585" s="8">
        <v>3</v>
      </c>
      <c r="G2585" s="8" t="s">
        <v>116</v>
      </c>
      <c r="H2585" s="8">
        <v>28</v>
      </c>
      <c r="I2585" s="8" t="s">
        <v>22129</v>
      </c>
      <c r="J2585" s="8" t="s">
        <v>22130</v>
      </c>
      <c r="K2585" s="8" t="s">
        <v>22131</v>
      </c>
      <c r="L2585" s="8" t="s">
        <v>22132</v>
      </c>
      <c r="M2585" s="8">
        <v>0</v>
      </c>
      <c r="N2585" s="8" t="s">
        <v>307</v>
      </c>
      <c r="O2585" s="8" t="s">
        <v>22134</v>
      </c>
      <c r="P2585" s="12" t="s">
        <v>2960</v>
      </c>
    </row>
    <row r="2586" spans="1:16" ht="15.75" customHeight="1" x14ac:dyDescent="0.3">
      <c r="A2586" s="9">
        <v>2585</v>
      </c>
      <c r="B2586" s="7" t="s">
        <v>22136</v>
      </c>
      <c r="C2586" s="7">
        <v>10</v>
      </c>
      <c r="D2586" s="7" t="s">
        <v>22137</v>
      </c>
      <c r="E2586" s="7">
        <v>5</v>
      </c>
      <c r="F2586" s="7">
        <v>3</v>
      </c>
      <c r="G2586" s="7" t="s">
        <v>192</v>
      </c>
      <c r="H2586" s="7">
        <v>78</v>
      </c>
      <c r="I2586" s="7" t="s">
        <v>22138</v>
      </c>
      <c r="J2586" s="7" t="s">
        <v>22139</v>
      </c>
      <c r="K2586" s="7" t="s">
        <v>22140</v>
      </c>
      <c r="L2586" s="7" t="s">
        <v>22141</v>
      </c>
      <c r="M2586" s="7">
        <v>1</v>
      </c>
      <c r="N2586" s="7" t="s">
        <v>128</v>
      </c>
      <c r="O2586" s="7" t="s">
        <v>22142</v>
      </c>
      <c r="P2586" s="11" t="s">
        <v>135</v>
      </c>
    </row>
    <row r="2587" spans="1:16" ht="15.75" customHeight="1" x14ac:dyDescent="0.3">
      <c r="A2587" s="10">
        <v>2586</v>
      </c>
      <c r="B2587" s="8" t="s">
        <v>22143</v>
      </c>
      <c r="C2587" s="8">
        <v>21</v>
      </c>
      <c r="D2587" s="8" t="s">
        <v>22145</v>
      </c>
      <c r="E2587" s="8">
        <v>2</v>
      </c>
      <c r="F2587" s="8">
        <v>3</v>
      </c>
      <c r="G2587" s="8" t="s">
        <v>116</v>
      </c>
      <c r="H2587" s="8">
        <v>31</v>
      </c>
      <c r="I2587" s="8" t="s">
        <v>22146</v>
      </c>
      <c r="J2587" s="8" t="s">
        <v>22147</v>
      </c>
      <c r="K2587" s="8" t="s">
        <v>22148</v>
      </c>
      <c r="L2587" s="8" t="s">
        <v>22149</v>
      </c>
      <c r="M2587" s="8">
        <v>0</v>
      </c>
      <c r="N2587" s="8" t="s">
        <v>128</v>
      </c>
      <c r="O2587" s="8" t="s">
        <v>22150</v>
      </c>
      <c r="P2587" s="12" t="s">
        <v>22151</v>
      </c>
    </row>
    <row r="2588" spans="1:16" ht="15.75" customHeight="1" x14ac:dyDescent="0.3">
      <c r="A2588" s="9">
        <v>2587</v>
      </c>
      <c r="B2588" s="7" t="s">
        <v>22153</v>
      </c>
      <c r="C2588" s="7">
        <v>19</v>
      </c>
      <c r="D2588" s="7" t="s">
        <v>22155</v>
      </c>
      <c r="E2588" s="7">
        <v>1</v>
      </c>
      <c r="F2588" s="7">
        <v>4</v>
      </c>
      <c r="G2588" s="7" t="s">
        <v>116</v>
      </c>
      <c r="H2588" s="7">
        <v>15</v>
      </c>
      <c r="I2588" s="7" t="s">
        <v>22156</v>
      </c>
      <c r="J2588" s="7" t="s">
        <v>22157</v>
      </c>
      <c r="K2588" s="7" t="s">
        <v>22158</v>
      </c>
      <c r="L2588" s="7" t="s">
        <v>22159</v>
      </c>
      <c r="M2588" s="7">
        <v>0</v>
      </c>
      <c r="N2588" s="7" t="s">
        <v>307</v>
      </c>
      <c r="O2588" s="7" t="s">
        <v>22160</v>
      </c>
      <c r="P2588" s="11" t="s">
        <v>363</v>
      </c>
    </row>
    <row r="2589" spans="1:16" ht="15.75" customHeight="1" x14ac:dyDescent="0.3">
      <c r="A2589" s="10">
        <v>2588</v>
      </c>
      <c r="B2589" s="8" t="s">
        <v>22162</v>
      </c>
      <c r="C2589" s="8">
        <v>8</v>
      </c>
      <c r="D2589" s="8" t="s">
        <v>22163</v>
      </c>
      <c r="E2589" s="8">
        <v>3</v>
      </c>
      <c r="F2589" s="8">
        <v>1</v>
      </c>
      <c r="G2589" s="8" t="s">
        <v>116</v>
      </c>
      <c r="H2589" s="8">
        <v>38</v>
      </c>
      <c r="I2589" s="8" t="s">
        <v>22165</v>
      </c>
      <c r="J2589" s="8" t="s">
        <v>22166</v>
      </c>
      <c r="K2589" s="8" t="s">
        <v>22167</v>
      </c>
      <c r="L2589" s="8" t="s">
        <v>22168</v>
      </c>
      <c r="M2589" s="8">
        <v>1</v>
      </c>
      <c r="N2589" s="8" t="s">
        <v>307</v>
      </c>
      <c r="O2589" s="8" t="s">
        <v>22169</v>
      </c>
      <c r="P2589" s="12" t="s">
        <v>877</v>
      </c>
    </row>
    <row r="2590" spans="1:16" ht="15.75" customHeight="1" x14ac:dyDescent="0.3">
      <c r="A2590" s="9">
        <v>2589</v>
      </c>
      <c r="B2590" s="7" t="s">
        <v>22171</v>
      </c>
      <c r="C2590" s="7">
        <v>65</v>
      </c>
      <c r="D2590" s="7" t="s">
        <v>22172</v>
      </c>
      <c r="E2590" s="7">
        <v>1</v>
      </c>
      <c r="F2590" s="7">
        <v>3</v>
      </c>
      <c r="G2590" s="7" t="s">
        <v>192</v>
      </c>
      <c r="H2590" s="7">
        <v>102</v>
      </c>
      <c r="I2590" s="7" t="s">
        <v>22174</v>
      </c>
      <c r="J2590" s="7" t="s">
        <v>22175</v>
      </c>
      <c r="K2590" s="7" t="s">
        <v>22176</v>
      </c>
      <c r="L2590" s="7" t="s">
        <v>22177</v>
      </c>
      <c r="M2590" s="7">
        <v>0</v>
      </c>
      <c r="N2590" s="7" t="s">
        <v>307</v>
      </c>
      <c r="O2590" s="7" t="s">
        <v>22178</v>
      </c>
      <c r="P2590" s="11" t="s">
        <v>363</v>
      </c>
    </row>
    <row r="2591" spans="1:16" ht="15.75" customHeight="1" x14ac:dyDescent="0.3">
      <c r="A2591" s="10">
        <v>2590</v>
      </c>
      <c r="B2591" s="8" t="s">
        <v>22180</v>
      </c>
      <c r="C2591" s="8">
        <v>52</v>
      </c>
      <c r="D2591" s="8" t="s">
        <v>22181</v>
      </c>
      <c r="E2591" s="8">
        <v>3</v>
      </c>
      <c r="F2591" s="8">
        <v>4</v>
      </c>
      <c r="G2591" s="8" t="s">
        <v>192</v>
      </c>
      <c r="H2591" s="8">
        <v>35</v>
      </c>
      <c r="I2591" s="8" t="s">
        <v>22183</v>
      </c>
      <c r="J2591" s="8" t="s">
        <v>22184</v>
      </c>
      <c r="K2591" s="8" t="s">
        <v>22185</v>
      </c>
      <c r="L2591" s="8" t="s">
        <v>22186</v>
      </c>
      <c r="M2591" s="8">
        <v>0</v>
      </c>
      <c r="N2591" s="8" t="s">
        <v>307</v>
      </c>
      <c r="O2591" s="8" t="s">
        <v>22187</v>
      </c>
      <c r="P2591" s="12" t="s">
        <v>194</v>
      </c>
    </row>
    <row r="2592" spans="1:16" ht="15.75" customHeight="1" x14ac:dyDescent="0.3">
      <c r="A2592" s="9">
        <v>2591</v>
      </c>
      <c r="B2592" s="7" t="s">
        <v>22188</v>
      </c>
      <c r="C2592" s="7">
        <v>70</v>
      </c>
      <c r="D2592" s="7" t="s">
        <v>22189</v>
      </c>
      <c r="E2592" s="7">
        <v>3</v>
      </c>
      <c r="F2592" s="7">
        <v>3</v>
      </c>
      <c r="G2592" s="7" t="s">
        <v>116</v>
      </c>
      <c r="H2592" s="7">
        <v>60</v>
      </c>
      <c r="I2592" s="7" t="s">
        <v>22191</v>
      </c>
      <c r="J2592" s="7" t="s">
        <v>22192</v>
      </c>
      <c r="K2592" s="7" t="s">
        <v>22193</v>
      </c>
      <c r="L2592" s="7" t="s">
        <v>22194</v>
      </c>
      <c r="M2592" s="7">
        <v>1</v>
      </c>
      <c r="N2592" s="7" t="s">
        <v>165</v>
      </c>
      <c r="O2592" s="7" t="s">
        <v>22195</v>
      </c>
      <c r="P2592" s="11" t="s">
        <v>274</v>
      </c>
    </row>
    <row r="2593" spans="1:16" ht="15.75" customHeight="1" x14ac:dyDescent="0.3">
      <c r="A2593" s="10">
        <v>2592</v>
      </c>
      <c r="B2593" s="8" t="s">
        <v>22197</v>
      </c>
      <c r="C2593" s="8">
        <v>31</v>
      </c>
      <c r="D2593" s="8" t="s">
        <v>22198</v>
      </c>
      <c r="E2593" s="8">
        <v>5</v>
      </c>
      <c r="F2593" s="8">
        <v>3</v>
      </c>
      <c r="G2593" s="8" t="s">
        <v>116</v>
      </c>
      <c r="H2593" s="8">
        <v>78</v>
      </c>
      <c r="I2593" s="8" t="s">
        <v>22199</v>
      </c>
      <c r="J2593" s="8" t="s">
        <v>22200</v>
      </c>
      <c r="K2593" s="8" t="s">
        <v>22201</v>
      </c>
      <c r="L2593" s="8" t="s">
        <v>22202</v>
      </c>
      <c r="M2593" s="8">
        <v>1</v>
      </c>
      <c r="N2593" s="8" t="s">
        <v>307</v>
      </c>
      <c r="O2593" s="8" t="s">
        <v>22204</v>
      </c>
      <c r="P2593" s="12" t="s">
        <v>2960</v>
      </c>
    </row>
    <row r="2594" spans="1:16" ht="15.75" customHeight="1" x14ac:dyDescent="0.3">
      <c r="A2594" s="9">
        <v>2593</v>
      </c>
      <c r="B2594" s="7" t="s">
        <v>22205</v>
      </c>
      <c r="C2594" s="7">
        <v>1</v>
      </c>
      <c r="D2594" s="7" t="s">
        <v>22206</v>
      </c>
      <c r="E2594" s="7">
        <v>1</v>
      </c>
      <c r="F2594" s="7">
        <v>3</v>
      </c>
      <c r="G2594" s="7" t="s">
        <v>116</v>
      </c>
      <c r="H2594" s="7">
        <v>9</v>
      </c>
      <c r="I2594" s="7" t="s">
        <v>22208</v>
      </c>
      <c r="J2594" s="7" t="s">
        <v>22209</v>
      </c>
      <c r="K2594" s="7" t="s">
        <v>22210</v>
      </c>
      <c r="L2594" s="7" t="s">
        <v>22211</v>
      </c>
      <c r="M2594" s="7">
        <v>0</v>
      </c>
      <c r="N2594" s="7" t="s">
        <v>307</v>
      </c>
      <c r="O2594" s="7" t="s">
        <v>22213</v>
      </c>
      <c r="P2594" s="11" t="s">
        <v>225</v>
      </c>
    </row>
    <row r="2595" spans="1:16" ht="15.75" customHeight="1" x14ac:dyDescent="0.3">
      <c r="A2595" s="10">
        <v>2594</v>
      </c>
      <c r="B2595" s="8" t="s">
        <v>22214</v>
      </c>
      <c r="C2595" s="8">
        <v>8</v>
      </c>
      <c r="D2595" s="8" t="s">
        <v>22215</v>
      </c>
      <c r="E2595" s="8">
        <v>3</v>
      </c>
      <c r="F2595" s="8">
        <v>3</v>
      </c>
      <c r="G2595" s="8" t="s">
        <v>192</v>
      </c>
      <c r="H2595" s="8">
        <v>72</v>
      </c>
      <c r="I2595" s="8" t="s">
        <v>22217</v>
      </c>
      <c r="J2595" s="8" t="s">
        <v>22218</v>
      </c>
      <c r="K2595" s="8" t="s">
        <v>22219</v>
      </c>
      <c r="L2595" s="8" t="s">
        <v>22220</v>
      </c>
      <c r="M2595" s="8">
        <v>1</v>
      </c>
      <c r="N2595" s="8" t="s">
        <v>165</v>
      </c>
      <c r="O2595" s="8" t="s">
        <v>22222</v>
      </c>
      <c r="P2595" s="12" t="s">
        <v>246</v>
      </c>
    </row>
    <row r="2596" spans="1:16" ht="15.75" customHeight="1" x14ac:dyDescent="0.3">
      <c r="A2596" s="9">
        <v>2595</v>
      </c>
      <c r="B2596" s="7" t="s">
        <v>22223</v>
      </c>
      <c r="C2596" s="7">
        <v>69</v>
      </c>
      <c r="D2596" s="7" t="s">
        <v>22224</v>
      </c>
      <c r="E2596" s="7">
        <v>1</v>
      </c>
      <c r="F2596" s="7">
        <v>3</v>
      </c>
      <c r="G2596" s="7" t="s">
        <v>116</v>
      </c>
      <c r="H2596" s="7">
        <v>45</v>
      </c>
      <c r="I2596" s="7" t="s">
        <v>22226</v>
      </c>
      <c r="J2596" s="7" t="s">
        <v>22227</v>
      </c>
      <c r="K2596" s="7" t="s">
        <v>22228</v>
      </c>
      <c r="L2596" s="7" t="s">
        <v>22229</v>
      </c>
      <c r="M2596" s="7">
        <v>0</v>
      </c>
      <c r="N2596" s="7" t="s">
        <v>307</v>
      </c>
      <c r="O2596" s="7" t="s">
        <v>22230</v>
      </c>
      <c r="P2596" s="11" t="s">
        <v>751</v>
      </c>
    </row>
    <row r="2597" spans="1:16" ht="15.75" customHeight="1" x14ac:dyDescent="0.3">
      <c r="A2597" s="10">
        <v>2596</v>
      </c>
      <c r="B2597" s="8" t="s">
        <v>22232</v>
      </c>
      <c r="C2597" s="8">
        <v>14</v>
      </c>
      <c r="D2597" s="8" t="s">
        <v>22233</v>
      </c>
      <c r="E2597" s="8">
        <v>1</v>
      </c>
      <c r="F2597" s="8">
        <v>4</v>
      </c>
      <c r="G2597" s="8" t="s">
        <v>192</v>
      </c>
      <c r="H2597" s="8">
        <v>105</v>
      </c>
      <c r="I2597" s="8" t="s">
        <v>22235</v>
      </c>
      <c r="J2597" s="8" t="s">
        <v>22236</v>
      </c>
      <c r="K2597" s="8" t="s">
        <v>22237</v>
      </c>
      <c r="L2597" s="8" t="s">
        <v>22238</v>
      </c>
      <c r="M2597" s="8">
        <v>0</v>
      </c>
      <c r="N2597" s="8" t="s">
        <v>128</v>
      </c>
      <c r="O2597" s="8" t="s">
        <v>22240</v>
      </c>
      <c r="P2597" s="12" t="s">
        <v>751</v>
      </c>
    </row>
    <row r="2598" spans="1:16" ht="15.75" customHeight="1" x14ac:dyDescent="0.3">
      <c r="A2598" s="9">
        <v>2597</v>
      </c>
      <c r="B2598" s="7" t="s">
        <v>22241</v>
      </c>
      <c r="C2598" s="7">
        <v>59</v>
      </c>
      <c r="D2598" s="7" t="s">
        <v>22242</v>
      </c>
      <c r="E2598" s="7">
        <v>1</v>
      </c>
      <c r="F2598" s="7">
        <v>3</v>
      </c>
      <c r="G2598" s="7" t="s">
        <v>192</v>
      </c>
      <c r="H2598" s="7">
        <v>110</v>
      </c>
      <c r="I2598" s="7" t="s">
        <v>22243</v>
      </c>
      <c r="J2598" s="7" t="s">
        <v>22244</v>
      </c>
      <c r="K2598" s="7" t="s">
        <v>22245</v>
      </c>
      <c r="L2598" s="7" t="s">
        <v>22246</v>
      </c>
      <c r="M2598" s="7">
        <v>0</v>
      </c>
      <c r="N2598" s="7" t="s">
        <v>307</v>
      </c>
      <c r="O2598" s="7" t="s">
        <v>22248</v>
      </c>
      <c r="P2598" s="11" t="s">
        <v>293</v>
      </c>
    </row>
    <row r="2599" spans="1:16" ht="15.75" customHeight="1" x14ac:dyDescent="0.3">
      <c r="A2599" s="10">
        <v>2598</v>
      </c>
      <c r="B2599" s="8" t="s">
        <v>22249</v>
      </c>
      <c r="C2599" s="8">
        <v>67</v>
      </c>
      <c r="D2599" s="8" t="s">
        <v>22251</v>
      </c>
      <c r="E2599" s="8">
        <v>1</v>
      </c>
      <c r="F2599" s="8">
        <v>3</v>
      </c>
      <c r="G2599" s="8" t="s">
        <v>172</v>
      </c>
      <c r="H2599" s="8">
        <v>28</v>
      </c>
      <c r="I2599" s="8" t="s">
        <v>22252</v>
      </c>
      <c r="J2599" s="8" t="s">
        <v>22253</v>
      </c>
      <c r="K2599" s="8"/>
      <c r="L2599" s="8" t="s">
        <v>22254</v>
      </c>
      <c r="M2599" s="8">
        <v>0</v>
      </c>
      <c r="N2599" s="8" t="s">
        <v>307</v>
      </c>
      <c r="O2599" s="8" t="s">
        <v>22255</v>
      </c>
      <c r="P2599" s="12"/>
    </row>
    <row r="2600" spans="1:16" ht="15.75" customHeight="1" x14ac:dyDescent="0.3">
      <c r="A2600" s="9">
        <v>2599</v>
      </c>
      <c r="B2600" s="7" t="s">
        <v>22256</v>
      </c>
      <c r="C2600" s="7">
        <v>14</v>
      </c>
      <c r="D2600" s="7" t="s">
        <v>22257</v>
      </c>
      <c r="E2600" s="7">
        <v>5</v>
      </c>
      <c r="F2600" s="7">
        <v>3</v>
      </c>
      <c r="G2600" s="7" t="s">
        <v>192</v>
      </c>
      <c r="H2600" s="7">
        <v>1</v>
      </c>
      <c r="I2600" s="7" t="s">
        <v>22259</v>
      </c>
      <c r="J2600" s="7" t="s">
        <v>22260</v>
      </c>
      <c r="K2600" s="7" t="s">
        <v>22261</v>
      </c>
      <c r="L2600" s="7" t="s">
        <v>22262</v>
      </c>
      <c r="M2600" s="7">
        <v>0</v>
      </c>
      <c r="N2600" s="7" t="s">
        <v>165</v>
      </c>
      <c r="O2600" s="7" t="s">
        <v>22263</v>
      </c>
      <c r="P2600" s="11" t="s">
        <v>2960</v>
      </c>
    </row>
    <row r="2601" spans="1:16" ht="15.75" customHeight="1" x14ac:dyDescent="0.3">
      <c r="A2601" s="10">
        <v>2600</v>
      </c>
      <c r="B2601" s="8" t="s">
        <v>22265</v>
      </c>
      <c r="C2601" s="8">
        <v>34</v>
      </c>
      <c r="D2601" s="8" t="s">
        <v>22266</v>
      </c>
      <c r="E2601" s="8">
        <v>2</v>
      </c>
      <c r="F2601" s="8">
        <v>3</v>
      </c>
      <c r="G2601" s="8" t="s">
        <v>116</v>
      </c>
      <c r="H2601" s="8">
        <v>26</v>
      </c>
      <c r="I2601" s="8" t="s">
        <v>22267</v>
      </c>
      <c r="J2601" s="8" t="s">
        <v>22268</v>
      </c>
      <c r="K2601" s="8" t="s">
        <v>22270</v>
      </c>
      <c r="L2601" s="8" t="s">
        <v>22271</v>
      </c>
      <c r="M2601" s="8">
        <v>0</v>
      </c>
      <c r="N2601" s="8" t="s">
        <v>165</v>
      </c>
      <c r="O2601" s="8" t="s">
        <v>22272</v>
      </c>
      <c r="P2601" s="12" t="s">
        <v>168</v>
      </c>
    </row>
    <row r="2602" spans="1:16" ht="15.75" customHeight="1" x14ac:dyDescent="0.3">
      <c r="A2602" s="9">
        <v>2601</v>
      </c>
      <c r="B2602" s="7" t="s">
        <v>22273</v>
      </c>
      <c r="C2602" s="7">
        <v>1</v>
      </c>
      <c r="D2602" s="7" t="s">
        <v>22275</v>
      </c>
      <c r="E2602" s="7">
        <v>3</v>
      </c>
      <c r="F2602" s="7">
        <v>2</v>
      </c>
      <c r="G2602" s="7" t="s">
        <v>192</v>
      </c>
      <c r="H2602" s="7">
        <v>89</v>
      </c>
      <c r="I2602" s="7" t="s">
        <v>22276</v>
      </c>
      <c r="J2602" s="7" t="s">
        <v>22277</v>
      </c>
      <c r="K2602" s="7" t="s">
        <v>22278</v>
      </c>
      <c r="L2602" s="7" t="s">
        <v>22279</v>
      </c>
      <c r="M2602" s="7">
        <v>0</v>
      </c>
      <c r="N2602" s="7" t="s">
        <v>307</v>
      </c>
      <c r="O2602" s="7" t="s">
        <v>22281</v>
      </c>
      <c r="P2602" s="11" t="s">
        <v>246</v>
      </c>
    </row>
    <row r="2603" spans="1:16" ht="15.75" customHeight="1" x14ac:dyDescent="0.3">
      <c r="A2603" s="10">
        <v>2602</v>
      </c>
      <c r="B2603" s="8" t="s">
        <v>22282</v>
      </c>
      <c r="C2603" s="8">
        <v>39</v>
      </c>
      <c r="D2603" s="8" t="s">
        <v>22283</v>
      </c>
      <c r="E2603" s="8">
        <v>2</v>
      </c>
      <c r="F2603" s="8">
        <v>2</v>
      </c>
      <c r="G2603" s="8" t="s">
        <v>116</v>
      </c>
      <c r="H2603" s="8">
        <v>46</v>
      </c>
      <c r="I2603" s="8" t="s">
        <v>22285</v>
      </c>
      <c r="J2603" s="8" t="s">
        <v>22286</v>
      </c>
      <c r="K2603" s="8" t="s">
        <v>22287</v>
      </c>
      <c r="L2603" s="8" t="s">
        <v>22288</v>
      </c>
      <c r="M2603" s="8">
        <v>0</v>
      </c>
      <c r="N2603" s="8" t="s">
        <v>165</v>
      </c>
      <c r="O2603" s="8" t="s">
        <v>22290</v>
      </c>
      <c r="P2603" s="12" t="s">
        <v>584</v>
      </c>
    </row>
    <row r="2604" spans="1:16" ht="15.75" customHeight="1" x14ac:dyDescent="0.3">
      <c r="A2604" s="9">
        <v>2603</v>
      </c>
      <c r="B2604" s="7" t="s">
        <v>22291</v>
      </c>
      <c r="C2604" s="7">
        <v>25</v>
      </c>
      <c r="D2604" s="7" t="s">
        <v>22292</v>
      </c>
      <c r="E2604" s="7">
        <v>2</v>
      </c>
      <c r="F2604" s="7">
        <v>3</v>
      </c>
      <c r="G2604" s="7" t="s">
        <v>192</v>
      </c>
      <c r="H2604" s="7">
        <v>23</v>
      </c>
      <c r="I2604" s="7" t="s">
        <v>22294</v>
      </c>
      <c r="J2604" s="7" t="s">
        <v>22295</v>
      </c>
      <c r="K2604" s="7" t="s">
        <v>22296</v>
      </c>
      <c r="L2604" s="7" t="s">
        <v>22297</v>
      </c>
      <c r="M2604" s="7">
        <v>0</v>
      </c>
      <c r="N2604" s="7" t="s">
        <v>307</v>
      </c>
      <c r="O2604" s="7" t="s">
        <v>22298</v>
      </c>
      <c r="P2604" s="11" t="s">
        <v>328</v>
      </c>
    </row>
    <row r="2605" spans="1:16" ht="15.75" customHeight="1" x14ac:dyDescent="0.3">
      <c r="A2605" s="10">
        <v>2604</v>
      </c>
      <c r="B2605" s="8" t="s">
        <v>22299</v>
      </c>
      <c r="C2605" s="8">
        <v>34</v>
      </c>
      <c r="D2605" s="8" t="s">
        <v>22300</v>
      </c>
      <c r="E2605" s="8">
        <v>1</v>
      </c>
      <c r="F2605" s="8">
        <v>3</v>
      </c>
      <c r="G2605" s="8" t="s">
        <v>116</v>
      </c>
      <c r="H2605" s="8">
        <v>15</v>
      </c>
      <c r="I2605" s="8" t="s">
        <v>22301</v>
      </c>
      <c r="J2605" s="8" t="s">
        <v>22302</v>
      </c>
      <c r="K2605" s="8" t="s">
        <v>22303</v>
      </c>
      <c r="L2605" s="8" t="s">
        <v>22305</v>
      </c>
      <c r="M2605" s="8">
        <v>0</v>
      </c>
      <c r="N2605" s="8" t="s">
        <v>307</v>
      </c>
      <c r="O2605" s="8" t="s">
        <v>22306</v>
      </c>
      <c r="P2605" s="12" t="s">
        <v>363</v>
      </c>
    </row>
    <row r="2606" spans="1:16" ht="15.75" customHeight="1" x14ac:dyDescent="0.3">
      <c r="A2606" s="9">
        <v>2605</v>
      </c>
      <c r="B2606" s="7" t="s">
        <v>22307</v>
      </c>
      <c r="C2606" s="7">
        <v>47</v>
      </c>
      <c r="D2606" s="7" t="s">
        <v>22308</v>
      </c>
      <c r="E2606" s="7">
        <v>4</v>
      </c>
      <c r="F2606" s="7">
        <v>3</v>
      </c>
      <c r="G2606" s="7" t="s">
        <v>192</v>
      </c>
      <c r="H2606" s="7">
        <v>24</v>
      </c>
      <c r="I2606" s="7" t="s">
        <v>22309</v>
      </c>
      <c r="J2606" s="7" t="s">
        <v>22310</v>
      </c>
      <c r="K2606" s="7" t="s">
        <v>22311</v>
      </c>
      <c r="L2606" s="7" t="s">
        <v>22313</v>
      </c>
      <c r="M2606" s="7">
        <v>0</v>
      </c>
      <c r="N2606" s="7" t="s">
        <v>307</v>
      </c>
      <c r="O2606" s="7" t="s">
        <v>2325</v>
      </c>
      <c r="P2606" s="11" t="s">
        <v>22315</v>
      </c>
    </row>
    <row r="2607" spans="1:16" ht="15.75" customHeight="1" x14ac:dyDescent="0.3">
      <c r="A2607" s="10">
        <v>2606</v>
      </c>
      <c r="B2607" s="8" t="s">
        <v>22316</v>
      </c>
      <c r="C2607" s="8">
        <v>8</v>
      </c>
      <c r="D2607" s="8" t="s">
        <v>22317</v>
      </c>
      <c r="E2607" s="8">
        <v>3</v>
      </c>
      <c r="F2607" s="8">
        <v>3</v>
      </c>
      <c r="G2607" s="8" t="s">
        <v>116</v>
      </c>
      <c r="H2607" s="8">
        <v>79</v>
      </c>
      <c r="I2607" s="8" t="s">
        <v>22319</v>
      </c>
      <c r="J2607" s="8" t="s">
        <v>22320</v>
      </c>
      <c r="K2607" s="8" t="s">
        <v>22321</v>
      </c>
      <c r="L2607" s="8" t="s">
        <v>22322</v>
      </c>
      <c r="M2607" s="8">
        <v>0</v>
      </c>
      <c r="N2607" s="8" t="s">
        <v>307</v>
      </c>
      <c r="O2607" s="8" t="s">
        <v>22323</v>
      </c>
      <c r="P2607" s="12" t="s">
        <v>274</v>
      </c>
    </row>
    <row r="2608" spans="1:16" ht="15.75" customHeight="1" x14ac:dyDescent="0.3">
      <c r="A2608" s="9">
        <v>2607</v>
      </c>
      <c r="B2608" s="7" t="s">
        <v>22324</v>
      </c>
      <c r="C2608" s="7">
        <v>27</v>
      </c>
      <c r="D2608" s="7" t="s">
        <v>20444</v>
      </c>
      <c r="E2608" s="7">
        <v>5</v>
      </c>
      <c r="F2608" s="7">
        <v>3</v>
      </c>
      <c r="G2608" s="7" t="s">
        <v>192</v>
      </c>
      <c r="H2608" s="7">
        <v>55</v>
      </c>
      <c r="I2608" s="7" t="s">
        <v>22326</v>
      </c>
      <c r="J2608" s="7" t="s">
        <v>22327</v>
      </c>
      <c r="K2608" s="7" t="s">
        <v>22329</v>
      </c>
      <c r="L2608" s="7" t="s">
        <v>22330</v>
      </c>
      <c r="M2608" s="7">
        <v>0</v>
      </c>
      <c r="N2608" s="7" t="s">
        <v>307</v>
      </c>
      <c r="O2608" s="7" t="s">
        <v>22331</v>
      </c>
      <c r="P2608" s="11" t="s">
        <v>1735</v>
      </c>
    </row>
    <row r="2609" spans="1:16" ht="15.75" customHeight="1" x14ac:dyDescent="0.3">
      <c r="A2609" s="10">
        <v>2608</v>
      </c>
      <c r="B2609" s="8" t="s">
        <v>22333</v>
      </c>
      <c r="C2609" s="8">
        <v>64</v>
      </c>
      <c r="D2609" s="8" t="s">
        <v>22334</v>
      </c>
      <c r="E2609" s="8">
        <v>1</v>
      </c>
      <c r="F2609" s="8">
        <v>1</v>
      </c>
      <c r="G2609" s="8" t="s">
        <v>116</v>
      </c>
      <c r="H2609" s="8">
        <v>47</v>
      </c>
      <c r="I2609" s="8" t="s">
        <v>22336</v>
      </c>
      <c r="J2609" s="8" t="s">
        <v>22337</v>
      </c>
      <c r="K2609" s="8" t="s">
        <v>22338</v>
      </c>
      <c r="L2609" s="8" t="s">
        <v>22339</v>
      </c>
      <c r="M2609" s="8">
        <v>0</v>
      </c>
      <c r="N2609" s="8" t="s">
        <v>307</v>
      </c>
      <c r="O2609" s="8" t="s">
        <v>22340</v>
      </c>
      <c r="P2609" s="12" t="s">
        <v>225</v>
      </c>
    </row>
    <row r="2610" spans="1:16" ht="15.75" customHeight="1" x14ac:dyDescent="0.3">
      <c r="A2610" s="9">
        <v>2609</v>
      </c>
      <c r="B2610" s="7" t="s">
        <v>22342</v>
      </c>
      <c r="C2610" s="7">
        <v>73</v>
      </c>
      <c r="D2610" s="7" t="s">
        <v>22343</v>
      </c>
      <c r="E2610" s="7">
        <v>1</v>
      </c>
      <c r="F2610" s="7">
        <v>3</v>
      </c>
      <c r="G2610" s="7" t="s">
        <v>116</v>
      </c>
      <c r="H2610" s="7">
        <v>105</v>
      </c>
      <c r="I2610" s="7" t="s">
        <v>22344</v>
      </c>
      <c r="J2610" s="7" t="s">
        <v>22345</v>
      </c>
      <c r="K2610" s="7" t="s">
        <v>22346</v>
      </c>
      <c r="L2610" s="7" t="s">
        <v>22347</v>
      </c>
      <c r="M2610" s="7">
        <v>0</v>
      </c>
      <c r="N2610" s="7" t="s">
        <v>128</v>
      </c>
      <c r="O2610" s="7" t="s">
        <v>22349</v>
      </c>
      <c r="P2610" s="11" t="s">
        <v>446</v>
      </c>
    </row>
    <row r="2611" spans="1:16" ht="15.75" customHeight="1" x14ac:dyDescent="0.3">
      <c r="A2611" s="10">
        <v>2610</v>
      </c>
      <c r="B2611" s="8" t="s">
        <v>22350</v>
      </c>
      <c r="C2611" s="8">
        <v>63</v>
      </c>
      <c r="D2611" s="8" t="s">
        <v>22351</v>
      </c>
      <c r="E2611" s="8">
        <v>2</v>
      </c>
      <c r="F2611" s="8">
        <v>2</v>
      </c>
      <c r="G2611" s="8" t="s">
        <v>192</v>
      </c>
      <c r="H2611" s="8">
        <v>118</v>
      </c>
      <c r="I2611" s="8" t="s">
        <v>22353</v>
      </c>
      <c r="J2611" s="8" t="s">
        <v>22354</v>
      </c>
      <c r="K2611" s="8" t="s">
        <v>22355</v>
      </c>
      <c r="L2611" s="8" t="s">
        <v>22356</v>
      </c>
      <c r="M2611" s="8">
        <v>0</v>
      </c>
      <c r="N2611" s="8" t="s">
        <v>165</v>
      </c>
      <c r="O2611" s="8" t="s">
        <v>22357</v>
      </c>
      <c r="P2611" s="12" t="s">
        <v>22358</v>
      </c>
    </row>
    <row r="2612" spans="1:16" ht="15.75" customHeight="1" x14ac:dyDescent="0.3">
      <c r="A2612" s="9">
        <v>2611</v>
      </c>
      <c r="B2612" s="7" t="s">
        <v>22359</v>
      </c>
      <c r="C2612" s="7">
        <v>28</v>
      </c>
      <c r="D2612" s="7" t="s">
        <v>22360</v>
      </c>
      <c r="E2612" s="7">
        <v>1</v>
      </c>
      <c r="F2612" s="7">
        <v>3</v>
      </c>
      <c r="G2612" s="7" t="s">
        <v>116</v>
      </c>
      <c r="H2612" s="7">
        <v>5</v>
      </c>
      <c r="I2612" s="7" t="s">
        <v>22361</v>
      </c>
      <c r="J2612" s="7" t="s">
        <v>22363</v>
      </c>
      <c r="K2612" s="7" t="s">
        <v>22364</v>
      </c>
      <c r="L2612" s="7" t="s">
        <v>22365</v>
      </c>
      <c r="M2612" s="7">
        <v>0</v>
      </c>
      <c r="N2612" s="7" t="s">
        <v>222</v>
      </c>
      <c r="O2612" s="7" t="s">
        <v>22366</v>
      </c>
      <c r="P2612" s="11" t="s">
        <v>293</v>
      </c>
    </row>
    <row r="2613" spans="1:16" ht="15.75" customHeight="1" x14ac:dyDescent="0.3">
      <c r="A2613" s="10">
        <v>2612</v>
      </c>
      <c r="B2613" s="8" t="s">
        <v>22367</v>
      </c>
      <c r="C2613" s="8">
        <v>61</v>
      </c>
      <c r="D2613" s="8" t="s">
        <v>22368</v>
      </c>
      <c r="E2613" s="8">
        <v>4</v>
      </c>
      <c r="F2613" s="8">
        <v>3</v>
      </c>
      <c r="G2613" s="8" t="s">
        <v>192</v>
      </c>
      <c r="H2613" s="8">
        <v>6</v>
      </c>
      <c r="I2613" s="8" t="s">
        <v>22369</v>
      </c>
      <c r="J2613" s="8" t="s">
        <v>22371</v>
      </c>
      <c r="K2613" s="8" t="s">
        <v>22372</v>
      </c>
      <c r="L2613" s="8" t="s">
        <v>22373</v>
      </c>
      <c r="M2613" s="8">
        <v>0</v>
      </c>
      <c r="N2613" s="8" t="s">
        <v>128</v>
      </c>
      <c r="O2613" s="8" t="s">
        <v>4705</v>
      </c>
      <c r="P2613" s="12" t="s">
        <v>22374</v>
      </c>
    </row>
    <row r="2614" spans="1:16" ht="15.75" customHeight="1" x14ac:dyDescent="0.3">
      <c r="A2614" s="9">
        <v>2613</v>
      </c>
      <c r="B2614" s="7" t="s">
        <v>22376</v>
      </c>
      <c r="C2614" s="7">
        <v>35</v>
      </c>
      <c r="D2614" s="7" t="s">
        <v>22377</v>
      </c>
      <c r="E2614" s="7">
        <v>3</v>
      </c>
      <c r="F2614" s="7">
        <v>2</v>
      </c>
      <c r="G2614" s="7" t="s">
        <v>172</v>
      </c>
      <c r="H2614" s="7">
        <v>40</v>
      </c>
      <c r="I2614" s="7" t="s">
        <v>22378</v>
      </c>
      <c r="J2614" s="7" t="s">
        <v>22379</v>
      </c>
      <c r="K2614" s="7"/>
      <c r="L2614" s="7" t="s">
        <v>22380</v>
      </c>
      <c r="M2614" s="7">
        <v>0</v>
      </c>
      <c r="N2614" s="7" t="s">
        <v>307</v>
      </c>
      <c r="O2614" s="7" t="s">
        <v>22382</v>
      </c>
      <c r="P2614" s="11"/>
    </row>
    <row r="2615" spans="1:16" ht="15.75" customHeight="1" x14ac:dyDescent="0.3">
      <c r="A2615" s="10">
        <v>2614</v>
      </c>
      <c r="B2615" s="8" t="s">
        <v>22383</v>
      </c>
      <c r="C2615" s="8">
        <v>30</v>
      </c>
      <c r="D2615" s="8" t="s">
        <v>1108</v>
      </c>
      <c r="E2615" s="8">
        <v>1</v>
      </c>
      <c r="F2615" s="8">
        <v>1</v>
      </c>
      <c r="G2615" s="8" t="s">
        <v>388</v>
      </c>
      <c r="H2615" s="8">
        <v>26</v>
      </c>
      <c r="I2615" s="8" t="s">
        <v>22385</v>
      </c>
      <c r="J2615" s="8" t="s">
        <v>22386</v>
      </c>
      <c r="K2615" s="8"/>
      <c r="L2615" s="8" t="s">
        <v>22388</v>
      </c>
      <c r="M2615" s="8">
        <v>1</v>
      </c>
      <c r="N2615" s="8" t="s">
        <v>307</v>
      </c>
      <c r="O2615" s="8" t="s">
        <v>22389</v>
      </c>
      <c r="P2615" s="12"/>
    </row>
    <row r="2616" spans="1:16" ht="15.75" customHeight="1" x14ac:dyDescent="0.3">
      <c r="A2616" s="9">
        <v>2615</v>
      </c>
      <c r="B2616" s="7" t="s">
        <v>22390</v>
      </c>
      <c r="C2616" s="7">
        <v>78</v>
      </c>
      <c r="D2616" s="7" t="s">
        <v>22392</v>
      </c>
      <c r="E2616" s="7">
        <v>1</v>
      </c>
      <c r="F2616" s="7">
        <v>2</v>
      </c>
      <c r="G2616" s="7" t="s">
        <v>116</v>
      </c>
      <c r="H2616" s="7">
        <v>110</v>
      </c>
      <c r="I2616" s="7" t="s">
        <v>22393</v>
      </c>
      <c r="J2616" s="7" t="s">
        <v>22395</v>
      </c>
      <c r="K2616" s="7" t="s">
        <v>22396</v>
      </c>
      <c r="L2616" s="7" t="s">
        <v>22397</v>
      </c>
      <c r="M2616" s="7">
        <v>1</v>
      </c>
      <c r="N2616" s="7" t="s">
        <v>222</v>
      </c>
      <c r="O2616" s="7" t="s">
        <v>22398</v>
      </c>
      <c r="P2616" s="11" t="s">
        <v>751</v>
      </c>
    </row>
    <row r="2617" spans="1:16" ht="15.75" customHeight="1" x14ac:dyDescent="0.3">
      <c r="A2617" s="10">
        <v>2616</v>
      </c>
      <c r="B2617" s="8" t="s">
        <v>22400</v>
      </c>
      <c r="C2617" s="8">
        <v>26</v>
      </c>
      <c r="D2617" s="8" t="s">
        <v>22401</v>
      </c>
      <c r="E2617" s="8">
        <v>2</v>
      </c>
      <c r="F2617" s="8">
        <v>1</v>
      </c>
      <c r="G2617" s="8" t="s">
        <v>192</v>
      </c>
      <c r="H2617" s="8">
        <v>32</v>
      </c>
      <c r="I2617" s="8" t="s">
        <v>22403</v>
      </c>
      <c r="J2617" s="8" t="s">
        <v>22404</v>
      </c>
      <c r="K2617" s="8" t="s">
        <v>22405</v>
      </c>
      <c r="L2617" s="8" t="s">
        <v>22406</v>
      </c>
      <c r="M2617" s="8">
        <v>0</v>
      </c>
      <c r="N2617" s="8" t="s">
        <v>128</v>
      </c>
      <c r="O2617" s="8" t="s">
        <v>22407</v>
      </c>
      <c r="P2617" s="12" t="s">
        <v>168</v>
      </c>
    </row>
    <row r="2618" spans="1:16" ht="15.75" customHeight="1" x14ac:dyDescent="0.3">
      <c r="A2618" s="9">
        <v>2617</v>
      </c>
      <c r="B2618" s="7" t="s">
        <v>22409</v>
      </c>
      <c r="C2618" s="7">
        <v>62</v>
      </c>
      <c r="D2618" s="7" t="s">
        <v>22410</v>
      </c>
      <c r="E2618" s="7">
        <v>1</v>
      </c>
      <c r="F2618" s="7">
        <v>3</v>
      </c>
      <c r="G2618" s="7" t="s">
        <v>192</v>
      </c>
      <c r="H2618" s="7">
        <v>45</v>
      </c>
      <c r="I2618" s="7" t="s">
        <v>22411</v>
      </c>
      <c r="J2618" s="7" t="s">
        <v>22412</v>
      </c>
      <c r="K2618" s="7" t="s">
        <v>22414</v>
      </c>
      <c r="L2618" s="7" t="s">
        <v>22415</v>
      </c>
      <c r="M2618" s="7">
        <v>1</v>
      </c>
      <c r="N2618" s="7" t="s">
        <v>128</v>
      </c>
      <c r="O2618" s="7" t="s">
        <v>22416</v>
      </c>
      <c r="P2618" s="11" t="s">
        <v>751</v>
      </c>
    </row>
    <row r="2619" spans="1:16" ht="15.75" customHeight="1" x14ac:dyDescent="0.3">
      <c r="A2619" s="10">
        <v>2618</v>
      </c>
      <c r="B2619" s="8" t="s">
        <v>22417</v>
      </c>
      <c r="C2619" s="8">
        <v>4</v>
      </c>
      <c r="D2619" s="8" t="s">
        <v>22419</v>
      </c>
      <c r="E2619" s="8">
        <v>2</v>
      </c>
      <c r="F2619" s="8">
        <v>2</v>
      </c>
      <c r="G2619" s="8" t="s">
        <v>192</v>
      </c>
      <c r="H2619" s="8">
        <v>49</v>
      </c>
      <c r="I2619" s="8" t="s">
        <v>22420</v>
      </c>
      <c r="J2619" s="8" t="s">
        <v>22421</v>
      </c>
      <c r="K2619" s="8" t="s">
        <v>22422</v>
      </c>
      <c r="L2619" s="8" t="s">
        <v>22423</v>
      </c>
      <c r="M2619" s="8">
        <v>0</v>
      </c>
      <c r="N2619" s="8" t="s">
        <v>222</v>
      </c>
      <c r="O2619" s="8" t="s">
        <v>22425</v>
      </c>
      <c r="P2619" s="12" t="s">
        <v>398</v>
      </c>
    </row>
    <row r="2620" spans="1:16" ht="15.75" customHeight="1" x14ac:dyDescent="0.3">
      <c r="A2620" s="9">
        <v>2619</v>
      </c>
      <c r="B2620" s="7" t="s">
        <v>22426</v>
      </c>
      <c r="C2620" s="7">
        <v>23</v>
      </c>
      <c r="D2620" s="7" t="s">
        <v>22427</v>
      </c>
      <c r="E2620" s="7">
        <v>3</v>
      </c>
      <c r="F2620" s="7">
        <v>4</v>
      </c>
      <c r="G2620" s="7" t="s">
        <v>192</v>
      </c>
      <c r="H2620" s="7">
        <v>93</v>
      </c>
      <c r="I2620" s="7" t="s">
        <v>22429</v>
      </c>
      <c r="J2620" s="7" t="s">
        <v>22430</v>
      </c>
      <c r="K2620" s="7" t="s">
        <v>22431</v>
      </c>
      <c r="L2620" s="7" t="s">
        <v>22432</v>
      </c>
      <c r="M2620" s="7">
        <v>1</v>
      </c>
      <c r="N2620" s="7" t="s">
        <v>128</v>
      </c>
      <c r="O2620" s="7" t="s">
        <v>22434</v>
      </c>
      <c r="P2620" s="11" t="s">
        <v>194</v>
      </c>
    </row>
    <row r="2621" spans="1:16" ht="15.75" customHeight="1" x14ac:dyDescent="0.3">
      <c r="A2621" s="10">
        <v>2620</v>
      </c>
      <c r="B2621" s="8" t="s">
        <v>22435</v>
      </c>
      <c r="C2621" s="8">
        <v>11</v>
      </c>
      <c r="D2621" s="8" t="s">
        <v>22436</v>
      </c>
      <c r="E2621" s="8">
        <v>3</v>
      </c>
      <c r="F2621" s="8">
        <v>4</v>
      </c>
      <c r="G2621" s="8" t="s">
        <v>116</v>
      </c>
      <c r="H2621" s="8">
        <v>53</v>
      </c>
      <c r="I2621" s="8" t="s">
        <v>22437</v>
      </c>
      <c r="J2621" s="8" t="s">
        <v>22439</v>
      </c>
      <c r="K2621" s="8" t="s">
        <v>22441</v>
      </c>
      <c r="L2621" s="8" t="s">
        <v>22442</v>
      </c>
      <c r="M2621" s="8">
        <v>1</v>
      </c>
      <c r="N2621" s="8" t="s">
        <v>165</v>
      </c>
      <c r="O2621" s="8" t="s">
        <v>22443</v>
      </c>
      <c r="P2621" s="12" t="s">
        <v>962</v>
      </c>
    </row>
    <row r="2622" spans="1:16" ht="15.75" customHeight="1" x14ac:dyDescent="0.3">
      <c r="A2622" s="9">
        <v>2621</v>
      </c>
      <c r="B2622" s="7" t="s">
        <v>22444</v>
      </c>
      <c r="C2622" s="7">
        <v>40</v>
      </c>
      <c r="D2622" s="7" t="s">
        <v>22446</v>
      </c>
      <c r="E2622" s="7">
        <v>4</v>
      </c>
      <c r="F2622" s="7">
        <v>2</v>
      </c>
      <c r="G2622" s="7" t="s">
        <v>192</v>
      </c>
      <c r="H2622" s="7">
        <v>117</v>
      </c>
      <c r="I2622" s="7" t="s">
        <v>22447</v>
      </c>
      <c r="J2622" s="7" t="s">
        <v>22448</v>
      </c>
      <c r="K2622" s="7" t="s">
        <v>22450</v>
      </c>
      <c r="L2622" s="7" t="s">
        <v>22451</v>
      </c>
      <c r="M2622" s="7">
        <v>0</v>
      </c>
      <c r="N2622" s="7" t="s">
        <v>128</v>
      </c>
      <c r="O2622" s="7" t="s">
        <v>2859</v>
      </c>
      <c r="P2622" s="11" t="s">
        <v>903</v>
      </c>
    </row>
    <row r="2623" spans="1:16" ht="15.75" customHeight="1" x14ac:dyDescent="0.3">
      <c r="A2623" s="10">
        <v>2622</v>
      </c>
      <c r="B2623" s="8" t="s">
        <v>22453</v>
      </c>
      <c r="C2623" s="8">
        <v>12</v>
      </c>
      <c r="D2623" s="8" t="s">
        <v>22454</v>
      </c>
      <c r="E2623" s="8">
        <v>2</v>
      </c>
      <c r="F2623" s="8">
        <v>2</v>
      </c>
      <c r="G2623" s="8" t="s">
        <v>192</v>
      </c>
      <c r="H2623" s="8">
        <v>16</v>
      </c>
      <c r="I2623" s="8" t="s">
        <v>22455</v>
      </c>
      <c r="J2623" s="8" t="s">
        <v>22457</v>
      </c>
      <c r="K2623" s="8" t="s">
        <v>22458</v>
      </c>
      <c r="L2623" s="8" t="s">
        <v>22459</v>
      </c>
      <c r="M2623" s="8">
        <v>1</v>
      </c>
      <c r="N2623" s="8" t="s">
        <v>222</v>
      </c>
      <c r="O2623" s="8" t="s">
        <v>22460</v>
      </c>
      <c r="P2623" s="12" t="s">
        <v>328</v>
      </c>
    </row>
    <row r="2624" spans="1:16" ht="15.75" customHeight="1" x14ac:dyDescent="0.3">
      <c r="A2624" s="9">
        <v>2623</v>
      </c>
      <c r="B2624" s="7" t="s">
        <v>22462</v>
      </c>
      <c r="C2624" s="7">
        <v>53</v>
      </c>
      <c r="D2624" s="7" t="s">
        <v>22463</v>
      </c>
      <c r="E2624" s="7">
        <v>1</v>
      </c>
      <c r="F2624" s="7">
        <v>3</v>
      </c>
      <c r="G2624" s="7" t="s">
        <v>116</v>
      </c>
      <c r="H2624" s="7">
        <v>9</v>
      </c>
      <c r="I2624" s="7" t="s">
        <v>22465</v>
      </c>
      <c r="J2624" s="7" t="s">
        <v>22466</v>
      </c>
      <c r="K2624" s="7" t="s">
        <v>22467</v>
      </c>
      <c r="L2624" s="7" t="s">
        <v>22468</v>
      </c>
      <c r="M2624" s="7">
        <v>0</v>
      </c>
      <c r="N2624" s="7" t="s">
        <v>307</v>
      </c>
      <c r="O2624" s="7" t="s">
        <v>22470</v>
      </c>
      <c r="P2624" s="11" t="s">
        <v>225</v>
      </c>
    </row>
    <row r="2625" spans="1:16" ht="15.75" customHeight="1" x14ac:dyDescent="0.3">
      <c r="A2625" s="10">
        <v>2624</v>
      </c>
      <c r="B2625" s="8" t="s">
        <v>22471</v>
      </c>
      <c r="C2625" s="8">
        <v>28</v>
      </c>
      <c r="D2625" s="8" t="s">
        <v>22472</v>
      </c>
      <c r="E2625" s="8">
        <v>2</v>
      </c>
      <c r="F2625" s="8">
        <v>3</v>
      </c>
      <c r="G2625" s="8" t="s">
        <v>192</v>
      </c>
      <c r="H2625" s="8">
        <v>64</v>
      </c>
      <c r="I2625" s="8" t="s">
        <v>22474</v>
      </c>
      <c r="J2625" s="8" t="s">
        <v>22475</v>
      </c>
      <c r="K2625" s="8" t="s">
        <v>22477</v>
      </c>
      <c r="L2625" s="8" t="s">
        <v>22478</v>
      </c>
      <c r="M2625" s="8">
        <v>0</v>
      </c>
      <c r="N2625" s="8" t="s">
        <v>307</v>
      </c>
      <c r="O2625" s="8" t="s">
        <v>22479</v>
      </c>
      <c r="P2625" s="12" t="s">
        <v>168</v>
      </c>
    </row>
    <row r="2626" spans="1:16" ht="15.75" customHeight="1" x14ac:dyDescent="0.3">
      <c r="A2626" s="9">
        <v>2625</v>
      </c>
      <c r="B2626" s="7" t="s">
        <v>22480</v>
      </c>
      <c r="C2626" s="7">
        <v>53</v>
      </c>
      <c r="D2626" s="7" t="s">
        <v>22481</v>
      </c>
      <c r="E2626" s="7">
        <v>4</v>
      </c>
      <c r="F2626" s="7">
        <v>2</v>
      </c>
      <c r="G2626" s="7" t="s">
        <v>116</v>
      </c>
      <c r="H2626" s="7">
        <v>77</v>
      </c>
      <c r="I2626" s="7" t="s">
        <v>22483</v>
      </c>
      <c r="J2626" s="7" t="s">
        <v>22484</v>
      </c>
      <c r="K2626" s="7" t="s">
        <v>22485</v>
      </c>
      <c r="L2626" s="7" t="s">
        <v>22487</v>
      </c>
      <c r="M2626" s="7">
        <v>0</v>
      </c>
      <c r="N2626" s="7" t="s">
        <v>307</v>
      </c>
      <c r="O2626" s="7" t="s">
        <v>1331</v>
      </c>
      <c r="P2626" s="11" t="s">
        <v>22488</v>
      </c>
    </row>
    <row r="2627" spans="1:16" ht="15.75" customHeight="1" x14ac:dyDescent="0.3">
      <c r="A2627" s="10">
        <v>2626</v>
      </c>
      <c r="B2627" s="8" t="s">
        <v>22489</v>
      </c>
      <c r="C2627" s="8">
        <v>14</v>
      </c>
      <c r="D2627" s="8" t="s">
        <v>22491</v>
      </c>
      <c r="E2627" s="8">
        <v>1</v>
      </c>
      <c r="F2627" s="8">
        <v>2</v>
      </c>
      <c r="G2627" s="8" t="s">
        <v>192</v>
      </c>
      <c r="H2627" s="8">
        <v>79</v>
      </c>
      <c r="I2627" s="8" t="s">
        <v>22492</v>
      </c>
      <c r="J2627" s="8" t="s">
        <v>22493</v>
      </c>
      <c r="K2627" s="8" t="s">
        <v>22494</v>
      </c>
      <c r="L2627" s="8" t="s">
        <v>22495</v>
      </c>
      <c r="M2627" s="8">
        <v>0</v>
      </c>
      <c r="N2627" s="8" t="s">
        <v>222</v>
      </c>
      <c r="O2627" s="8" t="s">
        <v>22497</v>
      </c>
      <c r="P2627" s="12" t="s">
        <v>751</v>
      </c>
    </row>
    <row r="2628" spans="1:16" ht="15.75" customHeight="1" x14ac:dyDescent="0.3">
      <c r="A2628" s="9">
        <v>2627</v>
      </c>
      <c r="B2628" s="7" t="s">
        <v>22498</v>
      </c>
      <c r="C2628" s="7">
        <v>2</v>
      </c>
      <c r="D2628" s="7" t="s">
        <v>22499</v>
      </c>
      <c r="E2628" s="7">
        <v>3</v>
      </c>
      <c r="F2628" s="7">
        <v>2</v>
      </c>
      <c r="G2628" s="7" t="s">
        <v>192</v>
      </c>
      <c r="H2628" s="7">
        <v>71</v>
      </c>
      <c r="I2628" s="7" t="s">
        <v>22501</v>
      </c>
      <c r="J2628" s="7" t="s">
        <v>22502</v>
      </c>
      <c r="K2628" s="7" t="s">
        <v>22503</v>
      </c>
      <c r="L2628" s="7" t="s">
        <v>22504</v>
      </c>
      <c r="M2628" s="7">
        <v>0</v>
      </c>
      <c r="N2628" s="7" t="s">
        <v>307</v>
      </c>
      <c r="O2628" s="7" t="s">
        <v>22505</v>
      </c>
      <c r="P2628" s="11" t="s">
        <v>194</v>
      </c>
    </row>
    <row r="2629" spans="1:16" ht="15.75" customHeight="1" x14ac:dyDescent="0.3">
      <c r="A2629" s="10">
        <v>2628</v>
      </c>
      <c r="B2629" s="8" t="s">
        <v>22507</v>
      </c>
      <c r="C2629" s="8">
        <v>12</v>
      </c>
      <c r="D2629" s="8" t="s">
        <v>22508</v>
      </c>
      <c r="E2629" s="8">
        <v>1</v>
      </c>
      <c r="F2629" s="8">
        <v>3</v>
      </c>
      <c r="G2629" s="8" t="s">
        <v>116</v>
      </c>
      <c r="H2629" s="8">
        <v>12</v>
      </c>
      <c r="I2629" s="8" t="s">
        <v>22509</v>
      </c>
      <c r="J2629" s="8" t="s">
        <v>22510</v>
      </c>
      <c r="K2629" s="8" t="s">
        <v>22511</v>
      </c>
      <c r="L2629" s="8" t="s">
        <v>22512</v>
      </c>
      <c r="M2629" s="8">
        <v>1</v>
      </c>
      <c r="N2629" s="8" t="s">
        <v>307</v>
      </c>
      <c r="O2629" s="8" t="s">
        <v>22513</v>
      </c>
      <c r="P2629" s="12" t="s">
        <v>446</v>
      </c>
    </row>
    <row r="2630" spans="1:16" ht="15.75" customHeight="1" x14ac:dyDescent="0.3">
      <c r="A2630" s="9">
        <v>2629</v>
      </c>
      <c r="B2630" s="7" t="s">
        <v>22515</v>
      </c>
      <c r="C2630" s="7">
        <v>78</v>
      </c>
      <c r="D2630" s="7" t="s">
        <v>22516</v>
      </c>
      <c r="E2630" s="7">
        <v>5</v>
      </c>
      <c r="F2630" s="7">
        <v>3</v>
      </c>
      <c r="G2630" s="7" t="s">
        <v>116</v>
      </c>
      <c r="H2630" s="7">
        <v>13</v>
      </c>
      <c r="I2630" s="7" t="s">
        <v>22517</v>
      </c>
      <c r="J2630" s="7" t="s">
        <v>22518</v>
      </c>
      <c r="K2630" s="7" t="s">
        <v>22519</v>
      </c>
      <c r="L2630" s="7" t="s">
        <v>22520</v>
      </c>
      <c r="M2630" s="7">
        <v>1</v>
      </c>
      <c r="N2630" s="7" t="s">
        <v>165</v>
      </c>
      <c r="O2630" s="7" t="s">
        <v>22521</v>
      </c>
      <c r="P2630" s="11" t="s">
        <v>843</v>
      </c>
    </row>
    <row r="2631" spans="1:16" ht="15.75" customHeight="1" x14ac:dyDescent="0.3">
      <c r="A2631" s="10">
        <v>2630</v>
      </c>
      <c r="B2631" s="8" t="s">
        <v>22522</v>
      </c>
      <c r="C2631" s="8">
        <v>80</v>
      </c>
      <c r="D2631" s="8" t="s">
        <v>22523</v>
      </c>
      <c r="E2631" s="8">
        <v>5</v>
      </c>
      <c r="F2631" s="8">
        <v>3</v>
      </c>
      <c r="G2631" s="8" t="s">
        <v>116</v>
      </c>
      <c r="H2631" s="8">
        <v>11</v>
      </c>
      <c r="I2631" s="8" t="s">
        <v>22525</v>
      </c>
      <c r="J2631" s="8" t="s">
        <v>22526</v>
      </c>
      <c r="K2631" s="8" t="s">
        <v>22527</v>
      </c>
      <c r="L2631" s="8" t="s">
        <v>22529</v>
      </c>
      <c r="M2631" s="8">
        <v>0</v>
      </c>
      <c r="N2631" s="8" t="s">
        <v>307</v>
      </c>
      <c r="O2631" s="8" t="s">
        <v>22530</v>
      </c>
      <c r="P2631" s="12" t="s">
        <v>135</v>
      </c>
    </row>
    <row r="2632" spans="1:16" ht="15.75" customHeight="1" x14ac:dyDescent="0.3">
      <c r="A2632" s="9">
        <v>2631</v>
      </c>
      <c r="B2632" s="7" t="s">
        <v>22531</v>
      </c>
      <c r="C2632" s="7">
        <v>54</v>
      </c>
      <c r="D2632" s="7" t="s">
        <v>22532</v>
      </c>
      <c r="E2632" s="7">
        <v>2</v>
      </c>
      <c r="F2632" s="7">
        <v>2</v>
      </c>
      <c r="G2632" s="7" t="s">
        <v>192</v>
      </c>
      <c r="H2632" s="7">
        <v>34</v>
      </c>
      <c r="I2632" s="7" t="s">
        <v>22533</v>
      </c>
      <c r="J2632" s="7" t="s">
        <v>22534</v>
      </c>
      <c r="K2632" s="7" t="s">
        <v>22535</v>
      </c>
      <c r="L2632" s="7" t="s">
        <v>22536</v>
      </c>
      <c r="M2632" s="7">
        <v>0</v>
      </c>
      <c r="N2632" s="7" t="s">
        <v>307</v>
      </c>
      <c r="O2632" s="7" t="s">
        <v>22538</v>
      </c>
      <c r="P2632" s="11" t="s">
        <v>328</v>
      </c>
    </row>
    <row r="2633" spans="1:16" ht="15.75" customHeight="1" x14ac:dyDescent="0.3">
      <c r="A2633" s="10">
        <v>2632</v>
      </c>
      <c r="B2633" s="8" t="s">
        <v>22539</v>
      </c>
      <c r="C2633" s="8">
        <v>79</v>
      </c>
      <c r="D2633" s="8" t="s">
        <v>22540</v>
      </c>
      <c r="E2633" s="8">
        <v>1</v>
      </c>
      <c r="F2633" s="8">
        <v>2</v>
      </c>
      <c r="G2633" s="8" t="s">
        <v>192</v>
      </c>
      <c r="H2633" s="8">
        <v>45</v>
      </c>
      <c r="I2633" s="8" t="s">
        <v>22542</v>
      </c>
      <c r="J2633" s="8" t="s">
        <v>22543</v>
      </c>
      <c r="K2633" s="8" t="s">
        <v>22544</v>
      </c>
      <c r="L2633" s="8" t="s">
        <v>22545</v>
      </c>
      <c r="M2633" s="8">
        <v>1</v>
      </c>
      <c r="N2633" s="8" t="s">
        <v>307</v>
      </c>
      <c r="O2633" s="8" t="s">
        <v>22546</v>
      </c>
      <c r="P2633" s="12" t="s">
        <v>446</v>
      </c>
    </row>
    <row r="2634" spans="1:16" ht="15.75" customHeight="1" x14ac:dyDescent="0.3">
      <c r="A2634" s="9">
        <v>2633</v>
      </c>
      <c r="B2634" s="7" t="s">
        <v>22548</v>
      </c>
      <c r="C2634" s="7">
        <v>27</v>
      </c>
      <c r="D2634" s="7" t="s">
        <v>22549</v>
      </c>
      <c r="E2634" s="7">
        <v>1</v>
      </c>
      <c r="F2634" s="7">
        <v>3</v>
      </c>
      <c r="G2634" s="7" t="s">
        <v>116</v>
      </c>
      <c r="H2634" s="7">
        <v>15</v>
      </c>
      <c r="I2634" s="7" t="s">
        <v>22550</v>
      </c>
      <c r="J2634" s="7" t="s">
        <v>22551</v>
      </c>
      <c r="K2634" s="7" t="s">
        <v>22552</v>
      </c>
      <c r="L2634" s="7" t="s">
        <v>22553</v>
      </c>
      <c r="M2634" s="7">
        <v>0</v>
      </c>
      <c r="N2634" s="7" t="s">
        <v>222</v>
      </c>
      <c r="O2634" s="7" t="s">
        <v>22554</v>
      </c>
      <c r="P2634" s="11" t="s">
        <v>446</v>
      </c>
    </row>
    <row r="2635" spans="1:16" ht="15.75" customHeight="1" x14ac:dyDescent="0.3">
      <c r="A2635" s="10">
        <v>2634</v>
      </c>
      <c r="B2635" s="8" t="s">
        <v>22555</v>
      </c>
      <c r="C2635" s="8">
        <v>7</v>
      </c>
      <c r="D2635" s="8" t="s">
        <v>22556</v>
      </c>
      <c r="E2635" s="8">
        <v>4</v>
      </c>
      <c r="F2635" s="8">
        <v>3</v>
      </c>
      <c r="G2635" s="8" t="s">
        <v>116</v>
      </c>
      <c r="H2635" s="8">
        <v>63</v>
      </c>
      <c r="I2635" s="8" t="s">
        <v>22558</v>
      </c>
      <c r="J2635" s="8" t="s">
        <v>22559</v>
      </c>
      <c r="K2635" s="8" t="s">
        <v>22560</v>
      </c>
      <c r="L2635" s="8" t="s">
        <v>22561</v>
      </c>
      <c r="M2635" s="8">
        <v>0</v>
      </c>
      <c r="N2635" s="8" t="s">
        <v>128</v>
      </c>
      <c r="O2635" s="8" t="s">
        <v>1068</v>
      </c>
      <c r="P2635" s="12" t="s">
        <v>903</v>
      </c>
    </row>
    <row r="2636" spans="1:16" ht="15.75" customHeight="1" x14ac:dyDescent="0.3">
      <c r="A2636" s="9">
        <v>2635</v>
      </c>
      <c r="B2636" s="7" t="s">
        <v>22564</v>
      </c>
      <c r="C2636" s="7">
        <v>21</v>
      </c>
      <c r="D2636" s="7" t="s">
        <v>22565</v>
      </c>
      <c r="E2636" s="7">
        <v>3</v>
      </c>
      <c r="F2636" s="7">
        <v>3</v>
      </c>
      <c r="G2636" s="7" t="s">
        <v>116</v>
      </c>
      <c r="H2636" s="7">
        <v>71</v>
      </c>
      <c r="I2636" s="7" t="s">
        <v>22567</v>
      </c>
      <c r="J2636" s="7" t="s">
        <v>22568</v>
      </c>
      <c r="K2636" s="7" t="s">
        <v>22569</v>
      </c>
      <c r="L2636" s="7" t="s">
        <v>22570</v>
      </c>
      <c r="M2636" s="7">
        <v>0</v>
      </c>
      <c r="N2636" s="7" t="s">
        <v>307</v>
      </c>
      <c r="O2636" s="7" t="s">
        <v>22571</v>
      </c>
      <c r="P2636" s="11" t="s">
        <v>194</v>
      </c>
    </row>
    <row r="2637" spans="1:16" ht="15.75" customHeight="1" x14ac:dyDescent="0.3">
      <c r="A2637" s="10">
        <v>2636</v>
      </c>
      <c r="B2637" s="8" t="s">
        <v>22573</v>
      </c>
      <c r="C2637" s="8">
        <v>63</v>
      </c>
      <c r="D2637" s="8" t="s">
        <v>22574</v>
      </c>
      <c r="E2637" s="8">
        <v>1</v>
      </c>
      <c r="F2637" s="8">
        <v>3</v>
      </c>
      <c r="G2637" s="8" t="s">
        <v>116</v>
      </c>
      <c r="H2637" s="8">
        <v>1</v>
      </c>
      <c r="I2637" s="8" t="s">
        <v>22576</v>
      </c>
      <c r="J2637" s="8" t="s">
        <v>22577</v>
      </c>
      <c r="K2637" s="8" t="s">
        <v>22578</v>
      </c>
      <c r="L2637" s="8" t="s">
        <v>22579</v>
      </c>
      <c r="M2637" s="8">
        <v>0</v>
      </c>
      <c r="N2637" s="8" t="s">
        <v>307</v>
      </c>
      <c r="O2637" s="8" t="s">
        <v>22580</v>
      </c>
      <c r="P2637" s="12" t="s">
        <v>363</v>
      </c>
    </row>
    <row r="2638" spans="1:16" ht="15.75" customHeight="1" x14ac:dyDescent="0.3">
      <c r="A2638" s="9">
        <v>2637</v>
      </c>
      <c r="B2638" s="7" t="s">
        <v>22582</v>
      </c>
      <c r="C2638" s="7">
        <v>14</v>
      </c>
      <c r="D2638" s="7" t="s">
        <v>22583</v>
      </c>
      <c r="E2638" s="7">
        <v>5</v>
      </c>
      <c r="F2638" s="7">
        <v>3</v>
      </c>
      <c r="G2638" s="7" t="s">
        <v>192</v>
      </c>
      <c r="H2638" s="7">
        <v>19</v>
      </c>
      <c r="I2638" s="7" t="s">
        <v>22585</v>
      </c>
      <c r="J2638" s="7" t="s">
        <v>22586</v>
      </c>
      <c r="K2638" s="7" t="s">
        <v>22587</v>
      </c>
      <c r="L2638" s="7" t="s">
        <v>22588</v>
      </c>
      <c r="M2638" s="7">
        <v>0</v>
      </c>
      <c r="N2638" s="7" t="s">
        <v>128</v>
      </c>
      <c r="O2638" s="7" t="s">
        <v>22589</v>
      </c>
      <c r="P2638" s="11" t="s">
        <v>843</v>
      </c>
    </row>
    <row r="2639" spans="1:16" ht="15.75" customHeight="1" x14ac:dyDescent="0.3">
      <c r="A2639" s="10">
        <v>2638</v>
      </c>
      <c r="B2639" s="8" t="s">
        <v>22591</v>
      </c>
      <c r="C2639" s="8">
        <v>72</v>
      </c>
      <c r="D2639" s="8" t="s">
        <v>22592</v>
      </c>
      <c r="E2639" s="8">
        <v>1</v>
      </c>
      <c r="F2639" s="8">
        <v>3</v>
      </c>
      <c r="G2639" s="8" t="s">
        <v>116</v>
      </c>
      <c r="H2639" s="8">
        <v>95</v>
      </c>
      <c r="I2639" s="8" t="s">
        <v>22594</v>
      </c>
      <c r="J2639" s="8" t="s">
        <v>22595</v>
      </c>
      <c r="K2639" s="8" t="s">
        <v>22596</v>
      </c>
      <c r="L2639" s="8" t="s">
        <v>22597</v>
      </c>
      <c r="M2639" s="8">
        <v>0</v>
      </c>
      <c r="N2639" s="8" t="s">
        <v>307</v>
      </c>
      <c r="O2639" s="8" t="s">
        <v>22599</v>
      </c>
      <c r="P2639" s="12" t="s">
        <v>446</v>
      </c>
    </row>
    <row r="2640" spans="1:16" ht="15.75" customHeight="1" x14ac:dyDescent="0.3">
      <c r="A2640" s="9">
        <v>2639</v>
      </c>
      <c r="B2640" s="7" t="s">
        <v>22600</v>
      </c>
      <c r="C2640" s="7">
        <v>56</v>
      </c>
      <c r="D2640" s="7" t="s">
        <v>22601</v>
      </c>
      <c r="E2640" s="7">
        <v>3</v>
      </c>
      <c r="F2640" s="7">
        <v>3</v>
      </c>
      <c r="G2640" s="7" t="s">
        <v>152</v>
      </c>
      <c r="H2640" s="7">
        <v>52</v>
      </c>
      <c r="I2640" s="7" t="s">
        <v>22603</v>
      </c>
      <c r="J2640" s="7"/>
      <c r="K2640" s="7"/>
      <c r="L2640" s="7" t="s">
        <v>22604</v>
      </c>
      <c r="M2640" s="7">
        <v>0</v>
      </c>
      <c r="N2640" s="7" t="s">
        <v>222</v>
      </c>
      <c r="O2640" s="7" t="s">
        <v>22605</v>
      </c>
      <c r="P2640" s="11"/>
    </row>
    <row r="2641" spans="1:16" ht="15.75" customHeight="1" x14ac:dyDescent="0.3">
      <c r="A2641" s="10">
        <v>2640</v>
      </c>
      <c r="B2641" s="8" t="s">
        <v>22607</v>
      </c>
      <c r="C2641" s="8">
        <v>36</v>
      </c>
      <c r="D2641" s="8" t="s">
        <v>22608</v>
      </c>
      <c r="E2641" s="8">
        <v>1</v>
      </c>
      <c r="F2641" s="8">
        <v>3</v>
      </c>
      <c r="G2641" s="8" t="s">
        <v>192</v>
      </c>
      <c r="H2641" s="8">
        <v>43</v>
      </c>
      <c r="I2641" s="8" t="s">
        <v>22610</v>
      </c>
      <c r="J2641" s="8" t="s">
        <v>22611</v>
      </c>
      <c r="K2641" s="8" t="s">
        <v>22612</v>
      </c>
      <c r="L2641" s="8" t="s">
        <v>22613</v>
      </c>
      <c r="M2641" s="8">
        <v>0</v>
      </c>
      <c r="N2641" s="8" t="s">
        <v>307</v>
      </c>
      <c r="O2641" s="8" t="s">
        <v>22614</v>
      </c>
      <c r="P2641" s="12" t="s">
        <v>363</v>
      </c>
    </row>
    <row r="2642" spans="1:16" ht="15.75" customHeight="1" x14ac:dyDescent="0.3">
      <c r="A2642" s="9">
        <v>2641</v>
      </c>
      <c r="B2642" s="7" t="s">
        <v>22616</v>
      </c>
      <c r="C2642" s="7">
        <v>15</v>
      </c>
      <c r="D2642" s="7" t="s">
        <v>22617</v>
      </c>
      <c r="E2642" s="7">
        <v>1</v>
      </c>
      <c r="F2642" s="7">
        <v>3</v>
      </c>
      <c r="G2642" s="7" t="s">
        <v>116</v>
      </c>
      <c r="H2642" s="7">
        <v>105</v>
      </c>
      <c r="I2642" s="7" t="s">
        <v>22618</v>
      </c>
      <c r="J2642" s="7" t="s">
        <v>22619</v>
      </c>
      <c r="K2642" s="7" t="s">
        <v>22621</v>
      </c>
      <c r="L2642" s="7" t="s">
        <v>22622</v>
      </c>
      <c r="M2642" s="7">
        <v>0</v>
      </c>
      <c r="N2642" s="7" t="s">
        <v>307</v>
      </c>
      <c r="O2642" s="7" t="s">
        <v>22623</v>
      </c>
      <c r="P2642" s="11" t="s">
        <v>293</v>
      </c>
    </row>
    <row r="2643" spans="1:16" ht="15.75" customHeight="1" x14ac:dyDescent="0.3">
      <c r="A2643" s="10">
        <v>2642</v>
      </c>
      <c r="B2643" s="8" t="s">
        <v>22624</v>
      </c>
      <c r="C2643" s="8">
        <v>8</v>
      </c>
      <c r="D2643" s="8" t="s">
        <v>22625</v>
      </c>
      <c r="E2643" s="8">
        <v>1</v>
      </c>
      <c r="F2643" s="8">
        <v>1</v>
      </c>
      <c r="G2643" s="8" t="s">
        <v>192</v>
      </c>
      <c r="H2643" s="8">
        <v>23</v>
      </c>
      <c r="I2643" s="8" t="s">
        <v>22627</v>
      </c>
      <c r="J2643" s="8" t="s">
        <v>22628</v>
      </c>
      <c r="K2643" s="8" t="s">
        <v>22629</v>
      </c>
      <c r="L2643" s="8" t="s">
        <v>22630</v>
      </c>
      <c r="M2643" s="8">
        <v>0</v>
      </c>
      <c r="N2643" s="8" t="s">
        <v>307</v>
      </c>
      <c r="O2643" s="8" t="s">
        <v>22631</v>
      </c>
      <c r="P2643" s="12" t="s">
        <v>293</v>
      </c>
    </row>
    <row r="2644" spans="1:16" ht="15.75" customHeight="1" x14ac:dyDescent="0.3">
      <c r="A2644" s="9">
        <v>2643</v>
      </c>
      <c r="B2644" s="7" t="s">
        <v>22632</v>
      </c>
      <c r="C2644" s="7">
        <v>40</v>
      </c>
      <c r="D2644" s="7" t="s">
        <v>22633</v>
      </c>
      <c r="E2644" s="7">
        <v>3</v>
      </c>
      <c r="F2644" s="7">
        <v>3</v>
      </c>
      <c r="G2644" s="7" t="s">
        <v>116</v>
      </c>
      <c r="H2644" s="7">
        <v>113</v>
      </c>
      <c r="I2644" s="7" t="s">
        <v>22635</v>
      </c>
      <c r="J2644" s="7" t="s">
        <v>22636</v>
      </c>
      <c r="K2644" s="7" t="s">
        <v>22637</v>
      </c>
      <c r="L2644" s="7" t="s">
        <v>22638</v>
      </c>
      <c r="M2644" s="7">
        <v>0</v>
      </c>
      <c r="N2644" s="7" t="s">
        <v>307</v>
      </c>
      <c r="O2644" s="7" t="s">
        <v>22639</v>
      </c>
      <c r="P2644" s="11" t="s">
        <v>274</v>
      </c>
    </row>
    <row r="2645" spans="1:16" ht="15.75" customHeight="1" x14ac:dyDescent="0.3">
      <c r="A2645" s="10">
        <v>2644</v>
      </c>
      <c r="B2645" s="8" t="s">
        <v>22640</v>
      </c>
      <c r="C2645" s="8">
        <v>61</v>
      </c>
      <c r="D2645" s="8" t="s">
        <v>22642</v>
      </c>
      <c r="E2645" s="8">
        <v>2</v>
      </c>
      <c r="F2645" s="8">
        <v>1</v>
      </c>
      <c r="G2645" s="8" t="s">
        <v>192</v>
      </c>
      <c r="H2645" s="8">
        <v>26</v>
      </c>
      <c r="I2645" s="8" t="s">
        <v>22643</v>
      </c>
      <c r="J2645" s="8" t="s">
        <v>22644</v>
      </c>
      <c r="K2645" s="8" t="s">
        <v>22645</v>
      </c>
      <c r="L2645" s="8" t="s">
        <v>22647</v>
      </c>
      <c r="M2645" s="8">
        <v>1</v>
      </c>
      <c r="N2645" s="8" t="s">
        <v>307</v>
      </c>
      <c r="O2645" s="8" t="s">
        <v>22648</v>
      </c>
      <c r="P2645" s="12" t="s">
        <v>398</v>
      </c>
    </row>
    <row r="2646" spans="1:16" ht="15.75" customHeight="1" x14ac:dyDescent="0.3">
      <c r="A2646" s="9">
        <v>2645</v>
      </c>
      <c r="B2646" s="7" t="s">
        <v>22649</v>
      </c>
      <c r="C2646" s="7">
        <v>32</v>
      </c>
      <c r="D2646" s="7" t="s">
        <v>22651</v>
      </c>
      <c r="E2646" s="7">
        <v>2</v>
      </c>
      <c r="F2646" s="7">
        <v>2</v>
      </c>
      <c r="G2646" s="7" t="s">
        <v>116</v>
      </c>
      <c r="H2646" s="7">
        <v>25</v>
      </c>
      <c r="I2646" s="7" t="s">
        <v>22652</v>
      </c>
      <c r="J2646" s="7" t="s">
        <v>22653</v>
      </c>
      <c r="K2646" s="7" t="s">
        <v>22655</v>
      </c>
      <c r="L2646" s="7" t="s">
        <v>22656</v>
      </c>
      <c r="M2646" s="7">
        <v>0</v>
      </c>
      <c r="N2646" s="7" t="s">
        <v>128</v>
      </c>
      <c r="O2646" s="7" t="s">
        <v>22657</v>
      </c>
      <c r="P2646" s="11" t="s">
        <v>584</v>
      </c>
    </row>
    <row r="2647" spans="1:16" ht="15.75" customHeight="1" x14ac:dyDescent="0.3">
      <c r="A2647" s="10">
        <v>2646</v>
      </c>
      <c r="B2647" s="8" t="s">
        <v>22659</v>
      </c>
      <c r="C2647" s="8">
        <v>52</v>
      </c>
      <c r="D2647" s="8" t="s">
        <v>22660</v>
      </c>
      <c r="E2647" s="8">
        <v>1</v>
      </c>
      <c r="F2647" s="8">
        <v>3</v>
      </c>
      <c r="G2647" s="8" t="s">
        <v>192</v>
      </c>
      <c r="H2647" s="8">
        <v>32</v>
      </c>
      <c r="I2647" s="8" t="s">
        <v>22661</v>
      </c>
      <c r="J2647" s="8" t="s">
        <v>22663</v>
      </c>
      <c r="K2647" s="8" t="s">
        <v>22664</v>
      </c>
      <c r="L2647" s="8" t="s">
        <v>22665</v>
      </c>
      <c r="M2647" s="8">
        <v>0</v>
      </c>
      <c r="N2647" s="8" t="s">
        <v>307</v>
      </c>
      <c r="O2647" s="8" t="s">
        <v>22666</v>
      </c>
      <c r="P2647" s="12" t="s">
        <v>751</v>
      </c>
    </row>
    <row r="2648" spans="1:16" ht="15.75" customHeight="1" x14ac:dyDescent="0.3">
      <c r="A2648" s="9">
        <v>2647</v>
      </c>
      <c r="B2648" s="7" t="s">
        <v>22667</v>
      </c>
      <c r="C2648" s="7">
        <v>70</v>
      </c>
      <c r="D2648" s="7" t="s">
        <v>22668</v>
      </c>
      <c r="E2648" s="7">
        <v>1</v>
      </c>
      <c r="F2648" s="7">
        <v>4</v>
      </c>
      <c r="G2648" s="7" t="s">
        <v>116</v>
      </c>
      <c r="H2648" s="7">
        <v>105</v>
      </c>
      <c r="I2648" s="7" t="s">
        <v>22669</v>
      </c>
      <c r="J2648" s="7" t="s">
        <v>22670</v>
      </c>
      <c r="K2648" s="7" t="s">
        <v>22671</v>
      </c>
      <c r="L2648" s="7" t="s">
        <v>22093</v>
      </c>
      <c r="M2648" s="7">
        <v>0</v>
      </c>
      <c r="N2648" s="7" t="s">
        <v>128</v>
      </c>
      <c r="O2648" s="7" t="s">
        <v>22673</v>
      </c>
      <c r="P2648" s="11" t="s">
        <v>751</v>
      </c>
    </row>
    <row r="2649" spans="1:16" ht="15.75" customHeight="1" x14ac:dyDescent="0.3">
      <c r="A2649" s="10">
        <v>2648</v>
      </c>
      <c r="B2649" s="8" t="s">
        <v>22674</v>
      </c>
      <c r="C2649" s="8">
        <v>40</v>
      </c>
      <c r="D2649" s="8" t="s">
        <v>22675</v>
      </c>
      <c r="E2649" s="8">
        <v>3</v>
      </c>
      <c r="F2649" s="8">
        <v>2</v>
      </c>
      <c r="G2649" s="8" t="s">
        <v>116</v>
      </c>
      <c r="H2649" s="8">
        <v>31</v>
      </c>
      <c r="I2649" s="8" t="s">
        <v>22677</v>
      </c>
      <c r="J2649" s="8" t="s">
        <v>22678</v>
      </c>
      <c r="K2649" s="8" t="s">
        <v>22679</v>
      </c>
      <c r="L2649" s="8" t="s">
        <v>22680</v>
      </c>
      <c r="M2649" s="8">
        <v>0</v>
      </c>
      <c r="N2649" s="8" t="s">
        <v>307</v>
      </c>
      <c r="O2649" s="8" t="s">
        <v>22681</v>
      </c>
      <c r="P2649" s="12" t="s">
        <v>246</v>
      </c>
    </row>
    <row r="2650" spans="1:16" ht="15.75" customHeight="1" x14ac:dyDescent="0.3">
      <c r="A2650" s="9">
        <v>2649</v>
      </c>
      <c r="B2650" s="7" t="s">
        <v>22683</v>
      </c>
      <c r="C2650" s="7">
        <v>7</v>
      </c>
      <c r="D2650" s="7" t="s">
        <v>22684</v>
      </c>
      <c r="E2650" s="7">
        <v>2</v>
      </c>
      <c r="F2650" s="7">
        <v>2</v>
      </c>
      <c r="G2650" s="7" t="s">
        <v>192</v>
      </c>
      <c r="H2650" s="7">
        <v>40</v>
      </c>
      <c r="I2650" s="7" t="s">
        <v>22685</v>
      </c>
      <c r="J2650" s="7" t="s">
        <v>22686</v>
      </c>
      <c r="K2650" s="7" t="s">
        <v>22687</v>
      </c>
      <c r="L2650" s="7" t="s">
        <v>22689</v>
      </c>
      <c r="M2650" s="7">
        <v>0</v>
      </c>
      <c r="N2650" s="7" t="s">
        <v>165</v>
      </c>
      <c r="O2650" s="7" t="s">
        <v>22690</v>
      </c>
      <c r="P2650" s="11" t="s">
        <v>328</v>
      </c>
    </row>
    <row r="2651" spans="1:16" ht="15.75" customHeight="1" x14ac:dyDescent="0.3">
      <c r="A2651" s="10">
        <v>2650</v>
      </c>
      <c r="B2651" s="8" t="s">
        <v>22691</v>
      </c>
      <c r="C2651" s="8">
        <v>76</v>
      </c>
      <c r="D2651" s="8" t="s">
        <v>22693</v>
      </c>
      <c r="E2651" s="8">
        <v>1</v>
      </c>
      <c r="F2651" s="8">
        <v>3</v>
      </c>
      <c r="G2651" s="8" t="s">
        <v>388</v>
      </c>
      <c r="H2651" s="8">
        <v>115</v>
      </c>
      <c r="I2651" s="8" t="s">
        <v>22694</v>
      </c>
      <c r="J2651" s="8" t="s">
        <v>22695</v>
      </c>
      <c r="K2651" s="8"/>
      <c r="L2651" s="8" t="s">
        <v>22697</v>
      </c>
      <c r="M2651" s="8">
        <v>0</v>
      </c>
      <c r="N2651" s="8" t="s">
        <v>307</v>
      </c>
      <c r="O2651" s="8" t="s">
        <v>22698</v>
      </c>
      <c r="P2651" s="12"/>
    </row>
    <row r="2652" spans="1:16" ht="15.75" customHeight="1" x14ac:dyDescent="0.3">
      <c r="A2652" s="9">
        <v>2651</v>
      </c>
      <c r="B2652" s="7" t="s">
        <v>22699</v>
      </c>
      <c r="C2652" s="7">
        <v>44</v>
      </c>
      <c r="D2652" s="7" t="s">
        <v>22700</v>
      </c>
      <c r="E2652" s="7">
        <v>5</v>
      </c>
      <c r="F2652" s="7">
        <v>2</v>
      </c>
      <c r="G2652" s="7" t="s">
        <v>116</v>
      </c>
      <c r="H2652" s="7">
        <v>102</v>
      </c>
      <c r="I2652" s="7" t="s">
        <v>22702</v>
      </c>
      <c r="J2652" s="7" t="s">
        <v>22703</v>
      </c>
      <c r="K2652" s="7" t="s">
        <v>22704</v>
      </c>
      <c r="L2652" s="7" t="s">
        <v>22705</v>
      </c>
      <c r="M2652" s="7">
        <v>0</v>
      </c>
      <c r="N2652" s="7" t="s">
        <v>307</v>
      </c>
      <c r="O2652" s="7" t="s">
        <v>22706</v>
      </c>
      <c r="P2652" s="11" t="s">
        <v>705</v>
      </c>
    </row>
    <row r="2653" spans="1:16" ht="15.75" customHeight="1" x14ac:dyDescent="0.3">
      <c r="A2653" s="10">
        <v>2652</v>
      </c>
      <c r="B2653" s="8" t="s">
        <v>22708</v>
      </c>
      <c r="C2653" s="8">
        <v>47</v>
      </c>
      <c r="D2653" s="8" t="s">
        <v>22709</v>
      </c>
      <c r="E2653" s="8">
        <v>1</v>
      </c>
      <c r="F2653" s="8">
        <v>3</v>
      </c>
      <c r="G2653" s="8" t="s">
        <v>192</v>
      </c>
      <c r="H2653" s="8">
        <v>58</v>
      </c>
      <c r="I2653" s="8" t="s">
        <v>22711</v>
      </c>
      <c r="J2653" s="8" t="s">
        <v>22712</v>
      </c>
      <c r="K2653" s="8" t="s">
        <v>22713</v>
      </c>
      <c r="L2653" s="8" t="s">
        <v>22714</v>
      </c>
      <c r="M2653" s="8">
        <v>0</v>
      </c>
      <c r="N2653" s="8" t="s">
        <v>165</v>
      </c>
      <c r="O2653" s="8" t="s">
        <v>22715</v>
      </c>
      <c r="P2653" s="12" t="s">
        <v>363</v>
      </c>
    </row>
    <row r="2654" spans="1:16" ht="15.75" customHeight="1" x14ac:dyDescent="0.3">
      <c r="A2654" s="9">
        <v>2653</v>
      </c>
      <c r="B2654" s="7" t="s">
        <v>22717</v>
      </c>
      <c r="C2654" s="7">
        <v>11</v>
      </c>
      <c r="D2654" s="7" t="s">
        <v>1880</v>
      </c>
      <c r="E2654" s="7">
        <v>2</v>
      </c>
      <c r="F2654" s="7">
        <v>2</v>
      </c>
      <c r="G2654" s="7" t="s">
        <v>116</v>
      </c>
      <c r="H2654" s="7">
        <v>40</v>
      </c>
      <c r="I2654" s="7" t="s">
        <v>22718</v>
      </c>
      <c r="J2654" s="7" t="s">
        <v>22719</v>
      </c>
      <c r="K2654" s="7" t="s">
        <v>22720</v>
      </c>
      <c r="L2654" s="7" t="s">
        <v>22721</v>
      </c>
      <c r="M2654" s="7">
        <v>0</v>
      </c>
      <c r="N2654" s="7" t="s">
        <v>307</v>
      </c>
      <c r="O2654" s="7" t="s">
        <v>22723</v>
      </c>
      <c r="P2654" s="11" t="s">
        <v>398</v>
      </c>
    </row>
    <row r="2655" spans="1:16" ht="15.75" customHeight="1" x14ac:dyDescent="0.3">
      <c r="A2655" s="10">
        <v>2654</v>
      </c>
      <c r="B2655" s="8" t="s">
        <v>22724</v>
      </c>
      <c r="C2655" s="8">
        <v>36</v>
      </c>
      <c r="D2655" s="8" t="s">
        <v>22725</v>
      </c>
      <c r="E2655" s="8">
        <v>1</v>
      </c>
      <c r="F2655" s="8">
        <v>3</v>
      </c>
      <c r="G2655" s="8" t="s">
        <v>192</v>
      </c>
      <c r="H2655" s="8">
        <v>5</v>
      </c>
      <c r="I2655" s="8" t="s">
        <v>22727</v>
      </c>
      <c r="J2655" s="8" t="s">
        <v>22728</v>
      </c>
      <c r="K2655" s="8" t="s">
        <v>22729</v>
      </c>
      <c r="L2655" s="8" t="s">
        <v>22730</v>
      </c>
      <c r="M2655" s="8">
        <v>1</v>
      </c>
      <c r="N2655" s="8" t="s">
        <v>165</v>
      </c>
      <c r="O2655" s="8" t="s">
        <v>22732</v>
      </c>
      <c r="P2655" s="12" t="s">
        <v>363</v>
      </c>
    </row>
    <row r="2656" spans="1:16" ht="15.75" customHeight="1" x14ac:dyDescent="0.3">
      <c r="A2656" s="9">
        <v>2655</v>
      </c>
      <c r="B2656" s="7" t="s">
        <v>22733</v>
      </c>
      <c r="C2656" s="7">
        <v>17</v>
      </c>
      <c r="D2656" s="7" t="s">
        <v>22734</v>
      </c>
      <c r="E2656" s="7">
        <v>2</v>
      </c>
      <c r="F2656" s="7">
        <v>3</v>
      </c>
      <c r="G2656" s="7" t="s">
        <v>116</v>
      </c>
      <c r="H2656" s="7">
        <v>100</v>
      </c>
      <c r="I2656" s="7" t="s">
        <v>19403</v>
      </c>
      <c r="J2656" s="7" t="s">
        <v>22735</v>
      </c>
      <c r="K2656" s="7" t="s">
        <v>22736</v>
      </c>
      <c r="L2656" s="7" t="s">
        <v>22738</v>
      </c>
      <c r="M2656" s="7">
        <v>0</v>
      </c>
      <c r="N2656" s="7" t="s">
        <v>165</v>
      </c>
      <c r="O2656" s="7" t="s">
        <v>22739</v>
      </c>
      <c r="P2656" s="11" t="s">
        <v>328</v>
      </c>
    </row>
    <row r="2657" spans="1:16" ht="15.75" customHeight="1" x14ac:dyDescent="0.3">
      <c r="A2657" s="10">
        <v>2656</v>
      </c>
      <c r="B2657" s="8" t="s">
        <v>22740</v>
      </c>
      <c r="C2657" s="8">
        <v>32</v>
      </c>
      <c r="D2657" s="8" t="s">
        <v>22742</v>
      </c>
      <c r="E2657" s="8">
        <v>1</v>
      </c>
      <c r="F2657" s="8">
        <v>3</v>
      </c>
      <c r="G2657" s="8" t="s">
        <v>803</v>
      </c>
      <c r="H2657" s="8">
        <v>73</v>
      </c>
      <c r="I2657" s="8" t="s">
        <v>22743</v>
      </c>
      <c r="J2657" s="8" t="s">
        <v>22744</v>
      </c>
      <c r="K2657" s="8"/>
      <c r="L2657" s="8" t="s">
        <v>22746</v>
      </c>
      <c r="M2657" s="8">
        <v>1</v>
      </c>
      <c r="N2657" s="8" t="s">
        <v>222</v>
      </c>
      <c r="O2657" s="8" t="s">
        <v>22747</v>
      </c>
      <c r="P2657" s="12"/>
    </row>
    <row r="2658" spans="1:16" ht="15.75" customHeight="1" x14ac:dyDescent="0.3">
      <c r="A2658" s="9">
        <v>2657</v>
      </c>
      <c r="B2658" s="7" t="s">
        <v>22748</v>
      </c>
      <c r="C2658" s="7">
        <v>1</v>
      </c>
      <c r="D2658" s="7" t="s">
        <v>22750</v>
      </c>
      <c r="E2658" s="7">
        <v>1</v>
      </c>
      <c r="F2658" s="7">
        <v>1</v>
      </c>
      <c r="G2658" s="7" t="s">
        <v>192</v>
      </c>
      <c r="H2658" s="7">
        <v>107</v>
      </c>
      <c r="I2658" s="7" t="s">
        <v>22751</v>
      </c>
      <c r="J2658" s="7" t="s">
        <v>22752</v>
      </c>
      <c r="K2658" s="7" t="s">
        <v>22753</v>
      </c>
      <c r="L2658" s="7" t="s">
        <v>22754</v>
      </c>
      <c r="M2658" s="7">
        <v>0</v>
      </c>
      <c r="N2658" s="7" t="s">
        <v>307</v>
      </c>
      <c r="O2658" s="7" t="s">
        <v>22756</v>
      </c>
      <c r="P2658" s="11" t="s">
        <v>363</v>
      </c>
    </row>
    <row r="2659" spans="1:16" ht="15.75" customHeight="1" x14ac:dyDescent="0.3">
      <c r="A2659" s="10">
        <v>2658</v>
      </c>
      <c r="B2659" s="8" t="s">
        <v>22757</v>
      </c>
      <c r="C2659" s="8">
        <v>9</v>
      </c>
      <c r="D2659" s="8" t="s">
        <v>22758</v>
      </c>
      <c r="E2659" s="8">
        <v>4</v>
      </c>
      <c r="F2659" s="8">
        <v>1</v>
      </c>
      <c r="G2659" s="8" t="s">
        <v>192</v>
      </c>
      <c r="H2659" s="8">
        <v>112</v>
      </c>
      <c r="I2659" s="8" t="s">
        <v>22759</v>
      </c>
      <c r="J2659" s="8" t="s">
        <v>22761</v>
      </c>
      <c r="K2659" s="8" t="s">
        <v>22762</v>
      </c>
      <c r="L2659" s="8" t="s">
        <v>22763</v>
      </c>
      <c r="M2659" s="8">
        <v>0</v>
      </c>
      <c r="N2659" s="8" t="s">
        <v>307</v>
      </c>
      <c r="O2659" s="8" t="s">
        <v>5271</v>
      </c>
      <c r="P2659" s="12" t="s">
        <v>903</v>
      </c>
    </row>
    <row r="2660" spans="1:16" ht="15.75" customHeight="1" x14ac:dyDescent="0.3">
      <c r="A2660" s="9">
        <v>2659</v>
      </c>
      <c r="B2660" s="7" t="s">
        <v>22766</v>
      </c>
      <c r="C2660" s="7">
        <v>48</v>
      </c>
      <c r="D2660" s="7" t="s">
        <v>22767</v>
      </c>
      <c r="E2660" s="7">
        <v>1</v>
      </c>
      <c r="F2660" s="7">
        <v>3</v>
      </c>
      <c r="G2660" s="7" t="s">
        <v>116</v>
      </c>
      <c r="H2660" s="7">
        <v>87</v>
      </c>
      <c r="I2660" s="7" t="s">
        <v>22769</v>
      </c>
      <c r="J2660" s="7" t="s">
        <v>22770</v>
      </c>
      <c r="K2660" s="7" t="s">
        <v>22771</v>
      </c>
      <c r="L2660" s="7" t="s">
        <v>22772</v>
      </c>
      <c r="M2660" s="7">
        <v>1</v>
      </c>
      <c r="N2660" s="7" t="s">
        <v>307</v>
      </c>
      <c r="O2660" s="7" t="s">
        <v>22773</v>
      </c>
      <c r="P2660" s="11" t="s">
        <v>751</v>
      </c>
    </row>
    <row r="2661" spans="1:16" ht="15.75" customHeight="1" x14ac:dyDescent="0.3">
      <c r="A2661" s="10">
        <v>2660</v>
      </c>
      <c r="B2661" s="8" t="s">
        <v>22775</v>
      </c>
      <c r="C2661" s="8">
        <v>54</v>
      </c>
      <c r="D2661" s="8" t="s">
        <v>22776</v>
      </c>
      <c r="E2661" s="8">
        <v>2</v>
      </c>
      <c r="F2661" s="8">
        <v>3</v>
      </c>
      <c r="G2661" s="8" t="s">
        <v>116</v>
      </c>
      <c r="H2661" s="8">
        <v>34</v>
      </c>
      <c r="I2661" s="8" t="s">
        <v>22778</v>
      </c>
      <c r="J2661" s="8" t="s">
        <v>22779</v>
      </c>
      <c r="K2661" s="8" t="s">
        <v>22780</v>
      </c>
      <c r="L2661" s="8" t="s">
        <v>22781</v>
      </c>
      <c r="M2661" s="8">
        <v>0</v>
      </c>
      <c r="N2661" s="8" t="s">
        <v>307</v>
      </c>
      <c r="O2661" s="8" t="s">
        <v>22783</v>
      </c>
      <c r="P2661" s="12" t="s">
        <v>584</v>
      </c>
    </row>
    <row r="2662" spans="1:16" ht="15.75" customHeight="1" x14ac:dyDescent="0.3">
      <c r="A2662" s="9">
        <v>2661</v>
      </c>
      <c r="B2662" s="7" t="s">
        <v>22784</v>
      </c>
      <c r="C2662" s="7">
        <v>57</v>
      </c>
      <c r="D2662" s="7" t="s">
        <v>22785</v>
      </c>
      <c r="E2662" s="7">
        <v>5</v>
      </c>
      <c r="F2662" s="7">
        <v>3</v>
      </c>
      <c r="G2662" s="7" t="s">
        <v>192</v>
      </c>
      <c r="H2662" s="7">
        <v>45</v>
      </c>
      <c r="I2662" s="7" t="s">
        <v>22787</v>
      </c>
      <c r="J2662" s="7" t="s">
        <v>22788</v>
      </c>
      <c r="K2662" s="7" t="s">
        <v>22789</v>
      </c>
      <c r="L2662" s="7" t="s">
        <v>22790</v>
      </c>
      <c r="M2662" s="7">
        <v>1</v>
      </c>
      <c r="N2662" s="7" t="s">
        <v>307</v>
      </c>
      <c r="O2662" s="7" t="s">
        <v>22791</v>
      </c>
      <c r="P2662" s="11" t="s">
        <v>843</v>
      </c>
    </row>
    <row r="2663" spans="1:16" ht="15.75" customHeight="1" x14ac:dyDescent="0.3">
      <c r="A2663" s="10">
        <v>2662</v>
      </c>
      <c r="B2663" s="8" t="s">
        <v>22793</v>
      </c>
      <c r="C2663" s="8">
        <v>71</v>
      </c>
      <c r="D2663" s="8" t="s">
        <v>22794</v>
      </c>
      <c r="E2663" s="8">
        <v>2</v>
      </c>
      <c r="F2663" s="8">
        <v>3</v>
      </c>
      <c r="G2663" s="8" t="s">
        <v>192</v>
      </c>
      <c r="H2663" s="8">
        <v>32</v>
      </c>
      <c r="I2663" s="8" t="s">
        <v>22795</v>
      </c>
      <c r="J2663" s="8" t="s">
        <v>22796</v>
      </c>
      <c r="K2663" s="8" t="s">
        <v>22797</v>
      </c>
      <c r="L2663" s="8" t="s">
        <v>22799</v>
      </c>
      <c r="M2663" s="8">
        <v>0</v>
      </c>
      <c r="N2663" s="8" t="s">
        <v>128</v>
      </c>
      <c r="O2663" s="8" t="s">
        <v>22800</v>
      </c>
      <c r="P2663" s="12" t="s">
        <v>328</v>
      </c>
    </row>
    <row r="2664" spans="1:16" ht="15.75" customHeight="1" x14ac:dyDescent="0.3">
      <c r="A2664" s="9">
        <v>2663</v>
      </c>
      <c r="B2664" s="7" t="s">
        <v>22801</v>
      </c>
      <c r="C2664" s="7">
        <v>58</v>
      </c>
      <c r="D2664" s="7" t="s">
        <v>18181</v>
      </c>
      <c r="E2664" s="7">
        <v>1</v>
      </c>
      <c r="F2664" s="7">
        <v>3</v>
      </c>
      <c r="G2664" s="7" t="s">
        <v>192</v>
      </c>
      <c r="H2664" s="7">
        <v>40</v>
      </c>
      <c r="I2664" s="7" t="s">
        <v>22803</v>
      </c>
      <c r="J2664" s="7" t="s">
        <v>22804</v>
      </c>
      <c r="K2664" s="7" t="s">
        <v>22805</v>
      </c>
      <c r="L2664" s="7" t="s">
        <v>22807</v>
      </c>
      <c r="M2664" s="7">
        <v>0</v>
      </c>
      <c r="N2664" s="7" t="s">
        <v>222</v>
      </c>
      <c r="O2664" s="7" t="s">
        <v>22808</v>
      </c>
      <c r="P2664" s="11" t="s">
        <v>446</v>
      </c>
    </row>
    <row r="2665" spans="1:16" ht="15.75" customHeight="1" x14ac:dyDescent="0.3">
      <c r="A2665" s="10">
        <v>2664</v>
      </c>
      <c r="B2665" s="8" t="s">
        <v>22809</v>
      </c>
      <c r="C2665" s="8">
        <v>71</v>
      </c>
      <c r="D2665" s="8" t="s">
        <v>22811</v>
      </c>
      <c r="E2665" s="8">
        <v>2</v>
      </c>
      <c r="F2665" s="8">
        <v>2</v>
      </c>
      <c r="G2665" s="8" t="s">
        <v>116</v>
      </c>
      <c r="H2665" s="8">
        <v>119</v>
      </c>
      <c r="I2665" s="8" t="s">
        <v>22812</v>
      </c>
      <c r="J2665" s="8" t="s">
        <v>22813</v>
      </c>
      <c r="K2665" s="8" t="s">
        <v>22814</v>
      </c>
      <c r="L2665" s="8" t="s">
        <v>22816</v>
      </c>
      <c r="M2665" s="8">
        <v>0</v>
      </c>
      <c r="N2665" s="8" t="s">
        <v>307</v>
      </c>
      <c r="O2665" s="8" t="s">
        <v>22817</v>
      </c>
      <c r="P2665" s="12" t="s">
        <v>328</v>
      </c>
    </row>
    <row r="2666" spans="1:16" ht="15.75" customHeight="1" x14ac:dyDescent="0.3">
      <c r="A2666" s="9">
        <v>2665</v>
      </c>
      <c r="B2666" s="7" t="s">
        <v>22818</v>
      </c>
      <c r="C2666" s="7">
        <v>25</v>
      </c>
      <c r="D2666" s="7" t="s">
        <v>22819</v>
      </c>
      <c r="E2666" s="7">
        <v>1</v>
      </c>
      <c r="F2666" s="7">
        <v>3</v>
      </c>
      <c r="G2666" s="7" t="s">
        <v>116</v>
      </c>
      <c r="H2666" s="7">
        <v>13</v>
      </c>
      <c r="I2666" s="7" t="s">
        <v>22820</v>
      </c>
      <c r="J2666" s="7" t="s">
        <v>22821</v>
      </c>
      <c r="K2666" s="7" t="s">
        <v>22822</v>
      </c>
      <c r="L2666" s="7" t="s">
        <v>22823</v>
      </c>
      <c r="M2666" s="7">
        <v>0</v>
      </c>
      <c r="N2666" s="7" t="s">
        <v>165</v>
      </c>
      <c r="O2666" s="7" t="s">
        <v>22825</v>
      </c>
      <c r="P2666" s="11" t="s">
        <v>363</v>
      </c>
    </row>
    <row r="2667" spans="1:16" ht="15.75" customHeight="1" x14ac:dyDescent="0.3">
      <c r="A2667" s="10">
        <v>2666</v>
      </c>
      <c r="B2667" s="8" t="s">
        <v>22826</v>
      </c>
      <c r="C2667" s="8">
        <v>33</v>
      </c>
      <c r="D2667" s="8" t="s">
        <v>22827</v>
      </c>
      <c r="E2667" s="8">
        <v>5</v>
      </c>
      <c r="F2667" s="8">
        <v>3</v>
      </c>
      <c r="G2667" s="8" t="s">
        <v>116</v>
      </c>
      <c r="H2667" s="8">
        <v>52</v>
      </c>
      <c r="I2667" s="8" t="s">
        <v>22829</v>
      </c>
      <c r="J2667" s="8" t="s">
        <v>22830</v>
      </c>
      <c r="K2667" s="8" t="s">
        <v>22831</v>
      </c>
      <c r="L2667" s="8" t="s">
        <v>22832</v>
      </c>
      <c r="M2667" s="8">
        <v>0</v>
      </c>
      <c r="N2667" s="8" t="s">
        <v>307</v>
      </c>
      <c r="O2667" s="8" t="s">
        <v>22834</v>
      </c>
      <c r="P2667" s="12" t="s">
        <v>2960</v>
      </c>
    </row>
    <row r="2668" spans="1:16" ht="15.75" customHeight="1" x14ac:dyDescent="0.3">
      <c r="A2668" s="9">
        <v>2667</v>
      </c>
      <c r="B2668" s="7" t="s">
        <v>22835</v>
      </c>
      <c r="C2668" s="7">
        <v>53</v>
      </c>
      <c r="D2668" s="7" t="s">
        <v>22836</v>
      </c>
      <c r="E2668" s="7">
        <v>1</v>
      </c>
      <c r="F2668" s="7">
        <v>4</v>
      </c>
      <c r="G2668" s="7" t="s">
        <v>116</v>
      </c>
      <c r="H2668" s="7">
        <v>13</v>
      </c>
      <c r="I2668" s="7" t="s">
        <v>22838</v>
      </c>
      <c r="J2668" s="7" t="s">
        <v>22839</v>
      </c>
      <c r="K2668" s="7" t="s">
        <v>22840</v>
      </c>
      <c r="L2668" s="7" t="s">
        <v>22841</v>
      </c>
      <c r="M2668" s="7">
        <v>0</v>
      </c>
      <c r="N2668" s="7" t="s">
        <v>165</v>
      </c>
      <c r="O2668" s="7" t="s">
        <v>22843</v>
      </c>
      <c r="P2668" s="11" t="s">
        <v>363</v>
      </c>
    </row>
    <row r="2669" spans="1:16" ht="15.75" customHeight="1" x14ac:dyDescent="0.3">
      <c r="A2669" s="10">
        <v>2668</v>
      </c>
      <c r="B2669" s="8" t="s">
        <v>22844</v>
      </c>
      <c r="C2669" s="8">
        <v>26</v>
      </c>
      <c r="D2669" s="8" t="s">
        <v>22845</v>
      </c>
      <c r="E2669" s="8">
        <v>2</v>
      </c>
      <c r="F2669" s="8">
        <v>3</v>
      </c>
      <c r="G2669" s="8" t="s">
        <v>116</v>
      </c>
      <c r="H2669" s="8">
        <v>115</v>
      </c>
      <c r="I2669" s="8" t="s">
        <v>22847</v>
      </c>
      <c r="J2669" s="8" t="s">
        <v>22848</v>
      </c>
      <c r="K2669" s="8" t="s">
        <v>22849</v>
      </c>
      <c r="L2669" s="8" t="s">
        <v>22850</v>
      </c>
      <c r="M2669" s="8">
        <v>0</v>
      </c>
      <c r="N2669" s="8" t="s">
        <v>165</v>
      </c>
      <c r="O2669" s="8" t="s">
        <v>22852</v>
      </c>
      <c r="P2669" s="12" t="s">
        <v>398</v>
      </c>
    </row>
    <row r="2670" spans="1:16" ht="15.75" customHeight="1" x14ac:dyDescent="0.3">
      <c r="A2670" s="9">
        <v>2669</v>
      </c>
      <c r="B2670" s="7" t="s">
        <v>22853</v>
      </c>
      <c r="C2670" s="7">
        <v>46</v>
      </c>
      <c r="D2670" s="7" t="s">
        <v>22854</v>
      </c>
      <c r="E2670" s="7">
        <v>2</v>
      </c>
      <c r="F2670" s="7">
        <v>3</v>
      </c>
      <c r="G2670" s="7" t="s">
        <v>192</v>
      </c>
      <c r="H2670" s="7">
        <v>21</v>
      </c>
      <c r="I2670" s="7" t="s">
        <v>22855</v>
      </c>
      <c r="J2670" s="7" t="s">
        <v>22856</v>
      </c>
      <c r="K2670" s="7" t="s">
        <v>22857</v>
      </c>
      <c r="L2670" s="7" t="s">
        <v>22858</v>
      </c>
      <c r="M2670" s="7">
        <v>0</v>
      </c>
      <c r="N2670" s="7" t="s">
        <v>307</v>
      </c>
      <c r="O2670" s="7" t="s">
        <v>22859</v>
      </c>
      <c r="P2670" s="11" t="s">
        <v>22860</v>
      </c>
    </row>
    <row r="2671" spans="1:16" ht="15.75" customHeight="1" x14ac:dyDescent="0.3">
      <c r="A2671" s="10">
        <v>2670</v>
      </c>
      <c r="B2671" s="8" t="s">
        <v>22861</v>
      </c>
      <c r="C2671" s="8">
        <v>8</v>
      </c>
      <c r="D2671" s="8" t="s">
        <v>22863</v>
      </c>
      <c r="E2671" s="8">
        <v>3</v>
      </c>
      <c r="F2671" s="8">
        <v>2</v>
      </c>
      <c r="G2671" s="8" t="s">
        <v>192</v>
      </c>
      <c r="H2671" s="8">
        <v>88</v>
      </c>
      <c r="I2671" s="8" t="s">
        <v>22864</v>
      </c>
      <c r="J2671" s="8" t="s">
        <v>22865</v>
      </c>
      <c r="K2671" s="8" t="s">
        <v>22866</v>
      </c>
      <c r="L2671" s="8" t="s">
        <v>22867</v>
      </c>
      <c r="M2671" s="8">
        <v>1</v>
      </c>
      <c r="N2671" s="8" t="s">
        <v>307</v>
      </c>
      <c r="O2671" s="8" t="s">
        <v>22868</v>
      </c>
      <c r="P2671" s="12" t="s">
        <v>274</v>
      </c>
    </row>
    <row r="2672" spans="1:16" ht="15.75" customHeight="1" x14ac:dyDescent="0.3">
      <c r="A2672" s="9">
        <v>2671</v>
      </c>
      <c r="B2672" s="7" t="s">
        <v>22870</v>
      </c>
      <c r="C2672" s="7">
        <v>39</v>
      </c>
      <c r="D2672" s="7" t="s">
        <v>22871</v>
      </c>
      <c r="E2672" s="7">
        <v>3</v>
      </c>
      <c r="F2672" s="7">
        <v>3</v>
      </c>
      <c r="G2672" s="7" t="s">
        <v>116</v>
      </c>
      <c r="H2672" s="7">
        <v>31</v>
      </c>
      <c r="I2672" s="7" t="s">
        <v>22872</v>
      </c>
      <c r="J2672" s="7" t="s">
        <v>22874</v>
      </c>
      <c r="K2672" s="7" t="s">
        <v>22875</v>
      </c>
      <c r="L2672" s="7" t="s">
        <v>22876</v>
      </c>
      <c r="M2672" s="7">
        <v>0</v>
      </c>
      <c r="N2672" s="7" t="s">
        <v>128</v>
      </c>
      <c r="O2672" s="7" t="s">
        <v>22877</v>
      </c>
      <c r="P2672" s="11" t="s">
        <v>194</v>
      </c>
    </row>
    <row r="2673" spans="1:16" ht="15.75" customHeight="1" x14ac:dyDescent="0.3">
      <c r="A2673" s="10">
        <v>2672</v>
      </c>
      <c r="B2673" s="8" t="s">
        <v>22882</v>
      </c>
      <c r="C2673" s="8">
        <v>10</v>
      </c>
      <c r="D2673" s="8" t="s">
        <v>22883</v>
      </c>
      <c r="E2673" s="8">
        <v>1</v>
      </c>
      <c r="F2673" s="8">
        <v>4</v>
      </c>
      <c r="G2673" s="8" t="s">
        <v>192</v>
      </c>
      <c r="H2673" s="8">
        <v>43</v>
      </c>
      <c r="I2673" s="8" t="s">
        <v>22884</v>
      </c>
      <c r="J2673" s="8" t="s">
        <v>22886</v>
      </c>
      <c r="K2673" s="8" t="s">
        <v>22887</v>
      </c>
      <c r="L2673" s="8" t="s">
        <v>22888</v>
      </c>
      <c r="M2673" s="8">
        <v>0</v>
      </c>
      <c r="N2673" s="8" t="s">
        <v>128</v>
      </c>
      <c r="O2673" s="8" t="s">
        <v>22889</v>
      </c>
      <c r="P2673" s="12" t="s">
        <v>293</v>
      </c>
    </row>
    <row r="2674" spans="1:16" ht="15.75" customHeight="1" x14ac:dyDescent="0.3">
      <c r="A2674" s="9">
        <v>2673</v>
      </c>
      <c r="B2674" s="7" t="s">
        <v>22891</v>
      </c>
      <c r="C2674" s="7">
        <v>53</v>
      </c>
      <c r="D2674" s="7" t="s">
        <v>22892</v>
      </c>
      <c r="E2674" s="7">
        <v>2</v>
      </c>
      <c r="F2674" s="7">
        <v>3</v>
      </c>
      <c r="G2674" s="7" t="s">
        <v>116</v>
      </c>
      <c r="H2674" s="7">
        <v>59</v>
      </c>
      <c r="I2674" s="7" t="s">
        <v>22894</v>
      </c>
      <c r="J2674" s="7" t="s">
        <v>22895</v>
      </c>
      <c r="K2674" s="7" t="s">
        <v>22896</v>
      </c>
      <c r="L2674" s="7" t="s">
        <v>22897</v>
      </c>
      <c r="M2674" s="7">
        <v>0</v>
      </c>
      <c r="N2674" s="7" t="s">
        <v>307</v>
      </c>
      <c r="O2674" s="7" t="s">
        <v>22899</v>
      </c>
      <c r="P2674" s="11" t="s">
        <v>398</v>
      </c>
    </row>
    <row r="2675" spans="1:16" ht="15.75" customHeight="1" x14ac:dyDescent="0.3">
      <c r="A2675" s="10">
        <v>2674</v>
      </c>
      <c r="B2675" s="8" t="s">
        <v>22900</v>
      </c>
      <c r="C2675" s="8">
        <v>59</v>
      </c>
      <c r="D2675" s="8" t="s">
        <v>22901</v>
      </c>
      <c r="E2675" s="8">
        <v>1</v>
      </c>
      <c r="F2675" s="8">
        <v>3</v>
      </c>
      <c r="G2675" s="8" t="s">
        <v>116</v>
      </c>
      <c r="H2675" s="8">
        <v>12</v>
      </c>
      <c r="I2675" s="8" t="s">
        <v>22904</v>
      </c>
      <c r="J2675" s="8" t="s">
        <v>22905</v>
      </c>
      <c r="K2675" s="8" t="s">
        <v>22906</v>
      </c>
      <c r="L2675" s="8" t="s">
        <v>22907</v>
      </c>
      <c r="M2675" s="8">
        <v>1</v>
      </c>
      <c r="N2675" s="8" t="s">
        <v>307</v>
      </c>
      <c r="O2675" s="8" t="s">
        <v>22909</v>
      </c>
      <c r="P2675" s="12" t="s">
        <v>751</v>
      </c>
    </row>
    <row r="2676" spans="1:16" ht="15.75" customHeight="1" x14ac:dyDescent="0.3">
      <c r="A2676" s="9">
        <v>2675</v>
      </c>
      <c r="B2676" s="7" t="s">
        <v>22910</v>
      </c>
      <c r="C2676" s="7">
        <v>11</v>
      </c>
      <c r="D2676" s="7" t="s">
        <v>22911</v>
      </c>
      <c r="E2676" s="7">
        <v>2</v>
      </c>
      <c r="F2676" s="7">
        <v>2</v>
      </c>
      <c r="G2676" s="7" t="s">
        <v>116</v>
      </c>
      <c r="H2676" s="7">
        <v>86</v>
      </c>
      <c r="I2676" s="7" t="s">
        <v>22914</v>
      </c>
      <c r="J2676" s="7" t="s">
        <v>22915</v>
      </c>
      <c r="K2676" s="7" t="s">
        <v>22916</v>
      </c>
      <c r="L2676" s="7" t="s">
        <v>22918</v>
      </c>
      <c r="M2676" s="7">
        <v>1</v>
      </c>
      <c r="N2676" s="7" t="s">
        <v>128</v>
      </c>
      <c r="O2676" s="7" t="s">
        <v>22919</v>
      </c>
      <c r="P2676" s="11" t="s">
        <v>168</v>
      </c>
    </row>
    <row r="2677" spans="1:16" ht="15.75" customHeight="1" x14ac:dyDescent="0.3">
      <c r="A2677" s="10">
        <v>2676</v>
      </c>
      <c r="B2677" s="8" t="s">
        <v>22920</v>
      </c>
      <c r="C2677" s="8">
        <v>9</v>
      </c>
      <c r="D2677" s="8" t="s">
        <v>22922</v>
      </c>
      <c r="E2677" s="8">
        <v>3</v>
      </c>
      <c r="F2677" s="8">
        <v>3</v>
      </c>
      <c r="G2677" s="8" t="s">
        <v>192</v>
      </c>
      <c r="H2677" s="8">
        <v>102</v>
      </c>
      <c r="I2677" s="8" t="s">
        <v>22927</v>
      </c>
      <c r="J2677" s="8" t="s">
        <v>22928</v>
      </c>
      <c r="K2677" s="8" t="s">
        <v>22929</v>
      </c>
      <c r="L2677" s="8" t="s">
        <v>22930</v>
      </c>
      <c r="M2677" s="8">
        <v>0</v>
      </c>
      <c r="N2677" s="8" t="s">
        <v>307</v>
      </c>
      <c r="O2677" s="8" t="s">
        <v>22932</v>
      </c>
      <c r="P2677" s="12" t="s">
        <v>274</v>
      </c>
    </row>
    <row r="2678" spans="1:16" ht="15.75" customHeight="1" x14ac:dyDescent="0.3">
      <c r="A2678" s="9">
        <v>2677</v>
      </c>
      <c r="B2678" s="7" t="s">
        <v>22933</v>
      </c>
      <c r="C2678" s="7">
        <v>73</v>
      </c>
      <c r="D2678" s="7" t="s">
        <v>22934</v>
      </c>
      <c r="E2678" s="7">
        <v>3</v>
      </c>
      <c r="F2678" s="7">
        <v>2</v>
      </c>
      <c r="G2678" s="7" t="s">
        <v>116</v>
      </c>
      <c r="H2678" s="7">
        <v>48</v>
      </c>
      <c r="I2678" s="7" t="s">
        <v>22935</v>
      </c>
      <c r="J2678" s="7" t="s">
        <v>22936</v>
      </c>
      <c r="K2678" s="7" t="s">
        <v>22939</v>
      </c>
      <c r="L2678" s="7" t="s">
        <v>22940</v>
      </c>
      <c r="M2678" s="7">
        <v>0</v>
      </c>
      <c r="N2678" s="7" t="s">
        <v>307</v>
      </c>
      <c r="O2678" s="7" t="s">
        <v>22941</v>
      </c>
      <c r="P2678" s="11" t="s">
        <v>246</v>
      </c>
    </row>
    <row r="2679" spans="1:16" ht="15.75" customHeight="1" x14ac:dyDescent="0.3">
      <c r="A2679" s="10">
        <v>2678</v>
      </c>
      <c r="B2679" s="8" t="s">
        <v>22943</v>
      </c>
      <c r="C2679" s="8">
        <v>55</v>
      </c>
      <c r="D2679" s="8" t="s">
        <v>22944</v>
      </c>
      <c r="E2679" s="8">
        <v>3</v>
      </c>
      <c r="F2679" s="8">
        <v>3</v>
      </c>
      <c r="G2679" s="8" t="s">
        <v>192</v>
      </c>
      <c r="H2679" s="8">
        <v>72</v>
      </c>
      <c r="I2679" s="8" t="s">
        <v>22945</v>
      </c>
      <c r="J2679" s="8" t="s">
        <v>22946</v>
      </c>
      <c r="K2679" s="8" t="s">
        <v>22947</v>
      </c>
      <c r="L2679" s="8" t="s">
        <v>22948</v>
      </c>
      <c r="M2679" s="8">
        <v>0</v>
      </c>
      <c r="N2679" s="8" t="s">
        <v>165</v>
      </c>
      <c r="O2679" s="8" t="s">
        <v>22949</v>
      </c>
      <c r="P2679" s="12" t="s">
        <v>274</v>
      </c>
    </row>
    <row r="2680" spans="1:16" ht="15.75" customHeight="1" x14ac:dyDescent="0.3">
      <c r="A2680" s="9">
        <v>2679</v>
      </c>
      <c r="B2680" s="7" t="s">
        <v>22951</v>
      </c>
      <c r="C2680" s="7">
        <v>8</v>
      </c>
      <c r="D2680" s="7" t="s">
        <v>22952</v>
      </c>
      <c r="E2680" s="7">
        <v>3</v>
      </c>
      <c r="F2680" s="7">
        <v>2</v>
      </c>
      <c r="G2680" s="7" t="s">
        <v>116</v>
      </c>
      <c r="H2680" s="7">
        <v>8</v>
      </c>
      <c r="I2680" s="7" t="s">
        <v>22953</v>
      </c>
      <c r="J2680" s="7" t="s">
        <v>22954</v>
      </c>
      <c r="K2680" s="7" t="s">
        <v>22955</v>
      </c>
      <c r="L2680" s="7" t="s">
        <v>22957</v>
      </c>
      <c r="M2680" s="7">
        <v>0</v>
      </c>
      <c r="N2680" s="7" t="s">
        <v>128</v>
      </c>
      <c r="O2680" s="7" t="s">
        <v>22958</v>
      </c>
      <c r="P2680" s="11" t="s">
        <v>194</v>
      </c>
    </row>
    <row r="2681" spans="1:16" ht="15.75" customHeight="1" x14ac:dyDescent="0.3">
      <c r="A2681" s="10">
        <v>2680</v>
      </c>
      <c r="B2681" s="8" t="s">
        <v>22959</v>
      </c>
      <c r="C2681" s="8">
        <v>37</v>
      </c>
      <c r="D2681" s="8" t="s">
        <v>22960</v>
      </c>
      <c r="E2681" s="8">
        <v>2</v>
      </c>
      <c r="F2681" s="8">
        <v>3</v>
      </c>
      <c r="G2681" s="8" t="s">
        <v>192</v>
      </c>
      <c r="H2681" s="8">
        <v>83</v>
      </c>
      <c r="I2681" s="8" t="s">
        <v>22962</v>
      </c>
      <c r="J2681" s="8" t="s">
        <v>22963</v>
      </c>
      <c r="K2681" s="8" t="s">
        <v>22964</v>
      </c>
      <c r="L2681" s="8" t="s">
        <v>22965</v>
      </c>
      <c r="M2681" s="8">
        <v>0</v>
      </c>
      <c r="N2681" s="8" t="s">
        <v>165</v>
      </c>
      <c r="O2681" s="8" t="s">
        <v>22966</v>
      </c>
      <c r="P2681" s="12" t="s">
        <v>168</v>
      </c>
    </row>
    <row r="2682" spans="1:16" ht="15.75" customHeight="1" x14ac:dyDescent="0.3">
      <c r="A2682" s="9">
        <v>2681</v>
      </c>
      <c r="B2682" s="7" t="s">
        <v>22968</v>
      </c>
      <c r="C2682" s="7">
        <v>62</v>
      </c>
      <c r="D2682" s="7" t="s">
        <v>22969</v>
      </c>
      <c r="E2682" s="7">
        <v>5</v>
      </c>
      <c r="F2682" s="7">
        <v>3</v>
      </c>
      <c r="G2682" s="7" t="s">
        <v>192</v>
      </c>
      <c r="H2682" s="7">
        <v>115</v>
      </c>
      <c r="I2682" s="7" t="s">
        <v>22971</v>
      </c>
      <c r="J2682" s="7" t="s">
        <v>22972</v>
      </c>
      <c r="K2682" s="7" t="s">
        <v>22973</v>
      </c>
      <c r="L2682" s="7" t="s">
        <v>22974</v>
      </c>
      <c r="M2682" s="7">
        <v>1</v>
      </c>
      <c r="N2682" s="7" t="s">
        <v>128</v>
      </c>
      <c r="O2682" s="7" t="s">
        <v>22975</v>
      </c>
      <c r="P2682" s="11" t="s">
        <v>705</v>
      </c>
    </row>
    <row r="2683" spans="1:16" ht="15.75" customHeight="1" x14ac:dyDescent="0.3">
      <c r="A2683" s="10">
        <v>2682</v>
      </c>
      <c r="B2683" s="8" t="s">
        <v>22977</v>
      </c>
      <c r="C2683" s="8">
        <v>40</v>
      </c>
      <c r="D2683" s="8" t="s">
        <v>22978</v>
      </c>
      <c r="E2683" s="8">
        <v>2</v>
      </c>
      <c r="F2683" s="8">
        <v>3</v>
      </c>
      <c r="G2683" s="8" t="s">
        <v>116</v>
      </c>
      <c r="H2683" s="8">
        <v>31</v>
      </c>
      <c r="I2683" s="8" t="s">
        <v>22979</v>
      </c>
      <c r="J2683" s="8" t="s">
        <v>22980</v>
      </c>
      <c r="K2683" s="8" t="s">
        <v>22981</v>
      </c>
      <c r="L2683" s="8" t="s">
        <v>22982</v>
      </c>
      <c r="M2683" s="8">
        <v>0</v>
      </c>
      <c r="N2683" s="8" t="s">
        <v>307</v>
      </c>
      <c r="O2683" s="8" t="s">
        <v>22984</v>
      </c>
      <c r="P2683" s="12" t="s">
        <v>398</v>
      </c>
    </row>
    <row r="2684" spans="1:16" ht="15.75" customHeight="1" x14ac:dyDescent="0.3">
      <c r="A2684" s="9">
        <v>2683</v>
      </c>
      <c r="B2684" s="7" t="s">
        <v>22985</v>
      </c>
      <c r="C2684" s="7">
        <v>20</v>
      </c>
      <c r="D2684" s="7" t="s">
        <v>22986</v>
      </c>
      <c r="E2684" s="7">
        <v>5</v>
      </c>
      <c r="F2684" s="7">
        <v>3</v>
      </c>
      <c r="G2684" s="7" t="s">
        <v>192</v>
      </c>
      <c r="H2684" s="7">
        <v>65</v>
      </c>
      <c r="I2684" s="7" t="s">
        <v>22988</v>
      </c>
      <c r="J2684" s="7" t="s">
        <v>22989</v>
      </c>
      <c r="K2684" s="7" t="s">
        <v>22990</v>
      </c>
      <c r="L2684" s="7" t="s">
        <v>22991</v>
      </c>
      <c r="M2684" s="7">
        <v>1</v>
      </c>
      <c r="N2684" s="7" t="s">
        <v>307</v>
      </c>
      <c r="O2684" s="7" t="s">
        <v>22992</v>
      </c>
      <c r="P2684" s="11" t="s">
        <v>135</v>
      </c>
    </row>
    <row r="2685" spans="1:16" ht="15.75" customHeight="1" x14ac:dyDescent="0.3">
      <c r="A2685" s="10">
        <v>2684</v>
      </c>
      <c r="B2685" s="8" t="s">
        <v>22993</v>
      </c>
      <c r="C2685" s="8">
        <v>47</v>
      </c>
      <c r="D2685" s="8" t="s">
        <v>22994</v>
      </c>
      <c r="E2685" s="8">
        <v>1</v>
      </c>
      <c r="F2685" s="8">
        <v>3</v>
      </c>
      <c r="G2685" s="8" t="s">
        <v>116</v>
      </c>
      <c r="H2685" s="8">
        <v>119</v>
      </c>
      <c r="I2685" s="8" t="s">
        <v>22996</v>
      </c>
      <c r="J2685" s="8" t="s">
        <v>22997</v>
      </c>
      <c r="K2685" s="8" t="s">
        <v>22998</v>
      </c>
      <c r="L2685" s="8" t="s">
        <v>22999</v>
      </c>
      <c r="M2685" s="8">
        <v>0</v>
      </c>
      <c r="N2685" s="8" t="s">
        <v>128</v>
      </c>
      <c r="O2685" s="8" t="s">
        <v>23000</v>
      </c>
      <c r="P2685" s="12" t="s">
        <v>751</v>
      </c>
    </row>
    <row r="2686" spans="1:16" ht="15.75" customHeight="1" x14ac:dyDescent="0.3">
      <c r="A2686" s="9">
        <v>2685</v>
      </c>
      <c r="B2686" s="7" t="s">
        <v>23002</v>
      </c>
      <c r="C2686" s="7">
        <v>63</v>
      </c>
      <c r="D2686" s="7" t="s">
        <v>23003</v>
      </c>
      <c r="E2686" s="7">
        <v>1</v>
      </c>
      <c r="F2686" s="7">
        <v>4</v>
      </c>
      <c r="G2686" s="7" t="s">
        <v>116</v>
      </c>
      <c r="H2686" s="7">
        <v>11</v>
      </c>
      <c r="I2686" s="7" t="s">
        <v>23004</v>
      </c>
      <c r="J2686" s="7" t="s">
        <v>23010</v>
      </c>
      <c r="K2686" s="7" t="s">
        <v>23011</v>
      </c>
      <c r="L2686" s="7" t="s">
        <v>23012</v>
      </c>
      <c r="M2686" s="7">
        <v>1</v>
      </c>
      <c r="N2686" s="7" t="s">
        <v>307</v>
      </c>
      <c r="O2686" s="7" t="s">
        <v>23014</v>
      </c>
      <c r="P2686" s="11" t="s">
        <v>751</v>
      </c>
    </row>
    <row r="2687" spans="1:16" ht="15.75" customHeight="1" x14ac:dyDescent="0.3">
      <c r="A2687" s="10">
        <v>2686</v>
      </c>
      <c r="B2687" s="8" t="s">
        <v>23015</v>
      </c>
      <c r="C2687" s="8">
        <v>3</v>
      </c>
      <c r="D2687" s="8" t="s">
        <v>23016</v>
      </c>
      <c r="E2687" s="8">
        <v>2</v>
      </c>
      <c r="F2687" s="8">
        <v>1</v>
      </c>
      <c r="G2687" s="8" t="s">
        <v>116</v>
      </c>
      <c r="H2687" s="8">
        <v>31</v>
      </c>
      <c r="I2687" s="8" t="s">
        <v>23017</v>
      </c>
      <c r="J2687" s="8" t="s">
        <v>23019</v>
      </c>
      <c r="K2687" s="8" t="s">
        <v>23020</v>
      </c>
      <c r="L2687" s="8" t="s">
        <v>23021</v>
      </c>
      <c r="M2687" s="8">
        <v>0</v>
      </c>
      <c r="N2687" s="8" t="s">
        <v>222</v>
      </c>
      <c r="O2687" s="8" t="s">
        <v>23022</v>
      </c>
      <c r="P2687" s="12" t="s">
        <v>328</v>
      </c>
    </row>
    <row r="2688" spans="1:16" ht="15.75" customHeight="1" x14ac:dyDescent="0.3">
      <c r="A2688" s="9">
        <v>2687</v>
      </c>
      <c r="B2688" s="7" t="s">
        <v>23023</v>
      </c>
      <c r="C2688" s="7">
        <v>65</v>
      </c>
      <c r="D2688" s="7" t="s">
        <v>23024</v>
      </c>
      <c r="E2688" s="7">
        <v>2</v>
      </c>
      <c r="F2688" s="7">
        <v>3</v>
      </c>
      <c r="G2688" s="7" t="s">
        <v>192</v>
      </c>
      <c r="H2688" s="7">
        <v>31</v>
      </c>
      <c r="I2688" s="7" t="s">
        <v>23026</v>
      </c>
      <c r="J2688" s="7" t="s">
        <v>23027</v>
      </c>
      <c r="K2688" s="7" t="s">
        <v>23028</v>
      </c>
      <c r="L2688" s="7" t="s">
        <v>23029</v>
      </c>
      <c r="M2688" s="7">
        <v>0</v>
      </c>
      <c r="N2688" s="7" t="s">
        <v>307</v>
      </c>
      <c r="O2688" s="7" t="s">
        <v>23031</v>
      </c>
      <c r="P2688" s="11" t="s">
        <v>23032</v>
      </c>
    </row>
    <row r="2689" spans="1:16" ht="15.75" customHeight="1" x14ac:dyDescent="0.3">
      <c r="A2689" s="10">
        <v>2688</v>
      </c>
      <c r="B2689" s="8" t="s">
        <v>23033</v>
      </c>
      <c r="C2689" s="8">
        <v>70</v>
      </c>
      <c r="D2689" s="8" t="s">
        <v>23035</v>
      </c>
      <c r="E2689" s="8">
        <v>3</v>
      </c>
      <c r="F2689" s="8">
        <v>2</v>
      </c>
      <c r="G2689" s="8" t="s">
        <v>192</v>
      </c>
      <c r="H2689" s="8">
        <v>31</v>
      </c>
      <c r="I2689" s="8" t="s">
        <v>23036</v>
      </c>
      <c r="J2689" s="8" t="s">
        <v>23037</v>
      </c>
      <c r="K2689" s="8" t="s">
        <v>23039</v>
      </c>
      <c r="L2689" s="8" t="s">
        <v>23040</v>
      </c>
      <c r="M2689" s="8">
        <v>0</v>
      </c>
      <c r="N2689" s="8" t="s">
        <v>128</v>
      </c>
      <c r="O2689" s="8" t="s">
        <v>23041</v>
      </c>
      <c r="P2689" s="12" t="s">
        <v>194</v>
      </c>
    </row>
    <row r="2690" spans="1:16" ht="15.75" customHeight="1" x14ac:dyDescent="0.3">
      <c r="A2690" s="9">
        <v>2689</v>
      </c>
      <c r="B2690" s="7" t="s">
        <v>23042</v>
      </c>
      <c r="C2690" s="7">
        <v>56</v>
      </c>
      <c r="D2690" s="7" t="s">
        <v>23043</v>
      </c>
      <c r="E2690" s="7">
        <v>3</v>
      </c>
      <c r="F2690" s="7">
        <v>2</v>
      </c>
      <c r="G2690" s="7" t="s">
        <v>192</v>
      </c>
      <c r="H2690" s="7">
        <v>99</v>
      </c>
      <c r="I2690" s="7" t="s">
        <v>23045</v>
      </c>
      <c r="J2690" s="7" t="s">
        <v>23046</v>
      </c>
      <c r="K2690" s="7" t="s">
        <v>23047</v>
      </c>
      <c r="L2690" s="7" t="s">
        <v>23048</v>
      </c>
      <c r="M2690" s="7">
        <v>0</v>
      </c>
      <c r="N2690" s="7" t="s">
        <v>165</v>
      </c>
      <c r="O2690" s="7" t="s">
        <v>23049</v>
      </c>
      <c r="P2690" s="11" t="s">
        <v>246</v>
      </c>
    </row>
    <row r="2691" spans="1:16" ht="15.75" customHeight="1" x14ac:dyDescent="0.3">
      <c r="A2691" s="10">
        <v>2690</v>
      </c>
      <c r="B2691" s="8" t="s">
        <v>23051</v>
      </c>
      <c r="C2691" s="8">
        <v>47</v>
      </c>
      <c r="D2691" s="8" t="s">
        <v>23052</v>
      </c>
      <c r="E2691" s="8">
        <v>1</v>
      </c>
      <c r="F2691" s="8">
        <v>3</v>
      </c>
      <c r="G2691" s="8" t="s">
        <v>116</v>
      </c>
      <c r="H2691" s="8">
        <v>35</v>
      </c>
      <c r="I2691" s="8" t="s">
        <v>23053</v>
      </c>
      <c r="J2691" s="8" t="s">
        <v>23054</v>
      </c>
      <c r="K2691" s="8" t="s">
        <v>23055</v>
      </c>
      <c r="L2691" s="8" t="s">
        <v>23056</v>
      </c>
      <c r="M2691" s="8">
        <v>0</v>
      </c>
      <c r="N2691" s="8" t="s">
        <v>222</v>
      </c>
      <c r="O2691" s="8" t="s">
        <v>23058</v>
      </c>
      <c r="P2691" s="12" t="s">
        <v>446</v>
      </c>
    </row>
    <row r="2692" spans="1:16" ht="15.75" customHeight="1" x14ac:dyDescent="0.3">
      <c r="A2692" s="9">
        <v>2691</v>
      </c>
      <c r="B2692" s="7" t="s">
        <v>23059</v>
      </c>
      <c r="C2692" s="7">
        <v>15</v>
      </c>
      <c r="D2692" s="7" t="s">
        <v>23060</v>
      </c>
      <c r="E2692" s="7">
        <v>3</v>
      </c>
      <c r="F2692" s="7">
        <v>2</v>
      </c>
      <c r="G2692" s="7" t="s">
        <v>192</v>
      </c>
      <c r="H2692" s="7">
        <v>5</v>
      </c>
      <c r="I2692" s="7" t="s">
        <v>23062</v>
      </c>
      <c r="J2692" s="7" t="s">
        <v>23063</v>
      </c>
      <c r="K2692" s="7" t="s">
        <v>23064</v>
      </c>
      <c r="L2692" s="7" t="s">
        <v>23065</v>
      </c>
      <c r="M2692" s="7">
        <v>1</v>
      </c>
      <c r="N2692" s="7" t="s">
        <v>307</v>
      </c>
      <c r="O2692" s="7" t="s">
        <v>23067</v>
      </c>
      <c r="P2692" s="11" t="s">
        <v>194</v>
      </c>
    </row>
    <row r="2693" spans="1:16" ht="15.75" customHeight="1" x14ac:dyDescent="0.3">
      <c r="A2693" s="10">
        <v>2692</v>
      </c>
      <c r="B2693" s="8" t="s">
        <v>23069</v>
      </c>
      <c r="C2693" s="8">
        <v>20</v>
      </c>
      <c r="D2693" s="8" t="s">
        <v>23070</v>
      </c>
      <c r="E2693" s="8">
        <v>2</v>
      </c>
      <c r="F2693" s="8">
        <v>1</v>
      </c>
      <c r="G2693" s="8" t="s">
        <v>116</v>
      </c>
      <c r="H2693" s="8">
        <v>86</v>
      </c>
      <c r="I2693" s="8" t="s">
        <v>23071</v>
      </c>
      <c r="J2693" s="8" t="s">
        <v>23072</v>
      </c>
      <c r="K2693" s="8" t="s">
        <v>23073</v>
      </c>
      <c r="L2693" s="8" t="s">
        <v>23075</v>
      </c>
      <c r="M2693" s="8">
        <v>1</v>
      </c>
      <c r="N2693" s="8" t="s">
        <v>128</v>
      </c>
      <c r="O2693" s="8" t="s">
        <v>23076</v>
      </c>
      <c r="P2693" s="12" t="s">
        <v>168</v>
      </c>
    </row>
    <row r="2694" spans="1:16" ht="15.75" customHeight="1" x14ac:dyDescent="0.3">
      <c r="A2694" s="9">
        <v>2693</v>
      </c>
      <c r="B2694" s="7" t="s">
        <v>23077</v>
      </c>
      <c r="C2694" s="7">
        <v>73</v>
      </c>
      <c r="D2694" s="7" t="s">
        <v>23079</v>
      </c>
      <c r="E2694" s="7">
        <v>1</v>
      </c>
      <c r="F2694" s="7">
        <v>3</v>
      </c>
      <c r="G2694" s="7" t="s">
        <v>192</v>
      </c>
      <c r="H2694" s="7">
        <v>7</v>
      </c>
      <c r="I2694" s="7" t="s">
        <v>23080</v>
      </c>
      <c r="J2694" s="7" t="s">
        <v>23081</v>
      </c>
      <c r="K2694" s="7" t="s">
        <v>23082</v>
      </c>
      <c r="L2694" s="7" t="s">
        <v>23084</v>
      </c>
      <c r="M2694" s="7">
        <v>0</v>
      </c>
      <c r="N2694" s="7" t="s">
        <v>307</v>
      </c>
      <c r="O2694" s="7" t="s">
        <v>23085</v>
      </c>
      <c r="P2694" s="11" t="s">
        <v>751</v>
      </c>
    </row>
    <row r="2695" spans="1:16" ht="15.75" customHeight="1" x14ac:dyDescent="0.3">
      <c r="A2695" s="10">
        <v>2694</v>
      </c>
      <c r="B2695" s="8" t="s">
        <v>23086</v>
      </c>
      <c r="C2695" s="8">
        <v>46</v>
      </c>
      <c r="D2695" s="8" t="s">
        <v>23087</v>
      </c>
      <c r="E2695" s="8">
        <v>1</v>
      </c>
      <c r="F2695" s="8">
        <v>3</v>
      </c>
      <c r="G2695" s="8" t="s">
        <v>192</v>
      </c>
      <c r="H2695" s="8">
        <v>59</v>
      </c>
      <c r="I2695" s="8" t="s">
        <v>23089</v>
      </c>
      <c r="J2695" s="8" t="s">
        <v>9936</v>
      </c>
      <c r="K2695" s="8" t="s">
        <v>23090</v>
      </c>
      <c r="L2695" s="8" t="s">
        <v>23091</v>
      </c>
      <c r="M2695" s="8">
        <v>0</v>
      </c>
      <c r="N2695" s="8" t="s">
        <v>307</v>
      </c>
      <c r="O2695" s="8" t="s">
        <v>23093</v>
      </c>
      <c r="P2695" s="12" t="s">
        <v>751</v>
      </c>
    </row>
    <row r="2696" spans="1:16" ht="15.75" customHeight="1" x14ac:dyDescent="0.3">
      <c r="A2696" s="9">
        <v>2695</v>
      </c>
      <c r="B2696" s="7" t="s">
        <v>23094</v>
      </c>
      <c r="C2696" s="7">
        <v>14</v>
      </c>
      <c r="D2696" s="7" t="s">
        <v>23095</v>
      </c>
      <c r="E2696" s="7">
        <v>1</v>
      </c>
      <c r="F2696" s="7">
        <v>3</v>
      </c>
      <c r="G2696" s="7" t="s">
        <v>116</v>
      </c>
      <c r="H2696" s="7">
        <v>24</v>
      </c>
      <c r="I2696" s="7" t="s">
        <v>23097</v>
      </c>
      <c r="J2696" s="7" t="s">
        <v>23098</v>
      </c>
      <c r="K2696" s="7" t="s">
        <v>23099</v>
      </c>
      <c r="L2696" s="7" t="s">
        <v>23100</v>
      </c>
      <c r="M2696" s="7">
        <v>0</v>
      </c>
      <c r="N2696" s="7" t="s">
        <v>307</v>
      </c>
      <c r="O2696" s="7" t="s">
        <v>23101</v>
      </c>
      <c r="P2696" s="11" t="s">
        <v>293</v>
      </c>
    </row>
    <row r="2697" spans="1:16" ht="15.75" customHeight="1" x14ac:dyDescent="0.3">
      <c r="A2697" s="10">
        <v>2696</v>
      </c>
      <c r="B2697" s="8" t="s">
        <v>23103</v>
      </c>
      <c r="C2697" s="8">
        <v>12</v>
      </c>
      <c r="D2697" s="8" t="s">
        <v>13285</v>
      </c>
      <c r="E2697" s="8">
        <v>1</v>
      </c>
      <c r="F2697" s="8">
        <v>3</v>
      </c>
      <c r="G2697" s="8" t="s">
        <v>116</v>
      </c>
      <c r="H2697" s="8">
        <v>109</v>
      </c>
      <c r="I2697" s="8" t="s">
        <v>23105</v>
      </c>
      <c r="J2697" s="8" t="s">
        <v>23106</v>
      </c>
      <c r="K2697" s="8" t="s">
        <v>23107</v>
      </c>
      <c r="L2697" s="8" t="s">
        <v>23108</v>
      </c>
      <c r="M2697" s="8">
        <v>0</v>
      </c>
      <c r="N2697" s="8" t="s">
        <v>128</v>
      </c>
      <c r="O2697" s="8" t="s">
        <v>23109</v>
      </c>
      <c r="P2697" s="12" t="s">
        <v>293</v>
      </c>
    </row>
    <row r="2698" spans="1:16" ht="15.75" customHeight="1" x14ac:dyDescent="0.3">
      <c r="A2698" s="9">
        <v>2697</v>
      </c>
      <c r="B2698" s="7" t="s">
        <v>23111</v>
      </c>
      <c r="C2698" s="7">
        <v>78</v>
      </c>
      <c r="D2698" s="7" t="s">
        <v>23112</v>
      </c>
      <c r="E2698" s="7">
        <v>3</v>
      </c>
      <c r="F2698" s="7">
        <v>3</v>
      </c>
      <c r="G2698" s="7" t="s">
        <v>116</v>
      </c>
      <c r="H2698" s="7">
        <v>48</v>
      </c>
      <c r="I2698" s="7" t="s">
        <v>23113</v>
      </c>
      <c r="J2698" s="7" t="s">
        <v>23114</v>
      </c>
      <c r="K2698" s="7" t="s">
        <v>23115</v>
      </c>
      <c r="L2698" s="7" t="s">
        <v>23116</v>
      </c>
      <c r="M2698" s="7">
        <v>0</v>
      </c>
      <c r="N2698" s="7" t="s">
        <v>307</v>
      </c>
      <c r="O2698" s="7" t="s">
        <v>23117</v>
      </c>
      <c r="P2698" s="11" t="s">
        <v>246</v>
      </c>
    </row>
    <row r="2699" spans="1:16" ht="15.75" customHeight="1" x14ac:dyDescent="0.3">
      <c r="A2699" s="10">
        <v>2698</v>
      </c>
      <c r="B2699" s="8" t="s">
        <v>23118</v>
      </c>
      <c r="C2699" s="8">
        <v>55</v>
      </c>
      <c r="D2699" s="8" t="s">
        <v>23119</v>
      </c>
      <c r="E2699" s="8">
        <v>1</v>
      </c>
      <c r="F2699" s="8">
        <v>2</v>
      </c>
      <c r="G2699" s="8" t="s">
        <v>116</v>
      </c>
      <c r="H2699" s="8">
        <v>92</v>
      </c>
      <c r="I2699" s="8" t="s">
        <v>23121</v>
      </c>
      <c r="J2699" s="8" t="s">
        <v>23122</v>
      </c>
      <c r="K2699" s="8" t="s">
        <v>23123</v>
      </c>
      <c r="L2699" s="8" t="s">
        <v>23124</v>
      </c>
      <c r="M2699" s="8">
        <v>1</v>
      </c>
      <c r="N2699" s="8" t="s">
        <v>222</v>
      </c>
      <c r="O2699" s="8" t="s">
        <v>23126</v>
      </c>
      <c r="P2699" s="12" t="s">
        <v>751</v>
      </c>
    </row>
    <row r="2700" spans="1:16" ht="15.75" customHeight="1" x14ac:dyDescent="0.3">
      <c r="A2700" s="9">
        <v>2699</v>
      </c>
      <c r="B2700" s="7" t="s">
        <v>23127</v>
      </c>
      <c r="C2700" s="7">
        <v>24</v>
      </c>
      <c r="D2700" s="7" t="s">
        <v>23128</v>
      </c>
      <c r="E2700" s="7">
        <v>1</v>
      </c>
      <c r="F2700" s="7">
        <v>3</v>
      </c>
      <c r="G2700" s="7" t="s">
        <v>116</v>
      </c>
      <c r="H2700" s="7">
        <v>101</v>
      </c>
      <c r="I2700" s="7" t="s">
        <v>23130</v>
      </c>
      <c r="J2700" s="7" t="s">
        <v>23132</v>
      </c>
      <c r="K2700" s="7" t="s">
        <v>23133</v>
      </c>
      <c r="L2700" s="7" t="s">
        <v>23134</v>
      </c>
      <c r="M2700" s="7">
        <v>0</v>
      </c>
      <c r="N2700" s="7" t="s">
        <v>128</v>
      </c>
      <c r="O2700" s="7" t="s">
        <v>23136</v>
      </c>
      <c r="P2700" s="11" t="s">
        <v>751</v>
      </c>
    </row>
    <row r="2701" spans="1:16" ht="15.75" customHeight="1" x14ac:dyDescent="0.3">
      <c r="A2701" s="10">
        <v>2700</v>
      </c>
      <c r="B2701" s="8" t="s">
        <v>23137</v>
      </c>
      <c r="C2701" s="8">
        <v>39</v>
      </c>
      <c r="D2701" s="8" t="s">
        <v>23138</v>
      </c>
      <c r="E2701" s="8">
        <v>5</v>
      </c>
      <c r="F2701" s="8">
        <v>3</v>
      </c>
      <c r="G2701" s="8" t="s">
        <v>192</v>
      </c>
      <c r="H2701" s="8">
        <v>26</v>
      </c>
      <c r="I2701" s="8" t="s">
        <v>23140</v>
      </c>
      <c r="J2701" s="8" t="s">
        <v>23141</v>
      </c>
      <c r="K2701" s="8" t="s">
        <v>23143</v>
      </c>
      <c r="L2701" s="8" t="s">
        <v>23144</v>
      </c>
      <c r="M2701" s="8">
        <v>1</v>
      </c>
      <c r="N2701" s="8" t="s">
        <v>128</v>
      </c>
      <c r="O2701" s="8" t="s">
        <v>23145</v>
      </c>
      <c r="P2701" s="12" t="s">
        <v>705</v>
      </c>
    </row>
    <row r="2702" spans="1:16" ht="15.75" customHeight="1" x14ac:dyDescent="0.3">
      <c r="A2702" s="9">
        <v>2701</v>
      </c>
      <c r="B2702" s="7" t="s">
        <v>23147</v>
      </c>
      <c r="C2702" s="7">
        <v>49</v>
      </c>
      <c r="D2702" s="7" t="s">
        <v>23148</v>
      </c>
      <c r="E2702" s="7">
        <v>4</v>
      </c>
      <c r="F2702" s="7">
        <v>1</v>
      </c>
      <c r="G2702" s="7" t="s">
        <v>192</v>
      </c>
      <c r="H2702" s="7">
        <v>38</v>
      </c>
      <c r="I2702" s="7" t="s">
        <v>23150</v>
      </c>
      <c r="J2702" s="7" t="s">
        <v>23151</v>
      </c>
      <c r="K2702" s="7" t="s">
        <v>23152</v>
      </c>
      <c r="L2702" s="7" t="s">
        <v>23153</v>
      </c>
      <c r="M2702" s="7">
        <v>0</v>
      </c>
      <c r="N2702" s="7" t="s">
        <v>307</v>
      </c>
      <c r="O2702" s="7" t="s">
        <v>2859</v>
      </c>
      <c r="P2702" s="11" t="s">
        <v>1266</v>
      </c>
    </row>
    <row r="2703" spans="1:16" ht="15.75" customHeight="1" x14ac:dyDescent="0.3">
      <c r="A2703" s="10">
        <v>2702</v>
      </c>
      <c r="B2703" s="8" t="s">
        <v>23154</v>
      </c>
      <c r="C2703" s="8">
        <v>35</v>
      </c>
      <c r="D2703" s="8" t="s">
        <v>23156</v>
      </c>
      <c r="E2703" s="8">
        <v>1</v>
      </c>
      <c r="F2703" s="8">
        <v>3</v>
      </c>
      <c r="G2703" s="8" t="s">
        <v>116</v>
      </c>
      <c r="H2703" s="8">
        <v>14</v>
      </c>
      <c r="I2703" s="8" t="s">
        <v>23157</v>
      </c>
      <c r="J2703" s="8" t="s">
        <v>23158</v>
      </c>
      <c r="K2703" s="8" t="s">
        <v>23160</v>
      </c>
      <c r="L2703" s="8" t="s">
        <v>23161</v>
      </c>
      <c r="M2703" s="8">
        <v>0</v>
      </c>
      <c r="N2703" s="8" t="s">
        <v>222</v>
      </c>
      <c r="O2703" s="8" t="s">
        <v>23162</v>
      </c>
      <c r="P2703" s="12" t="s">
        <v>751</v>
      </c>
    </row>
    <row r="2704" spans="1:16" ht="15.75" customHeight="1" x14ac:dyDescent="0.3">
      <c r="A2704" s="9">
        <v>2703</v>
      </c>
      <c r="B2704" s="7" t="s">
        <v>23163</v>
      </c>
      <c r="C2704" s="7">
        <v>79</v>
      </c>
      <c r="D2704" s="7" t="s">
        <v>23165</v>
      </c>
      <c r="E2704" s="7">
        <v>2</v>
      </c>
      <c r="F2704" s="7">
        <v>4</v>
      </c>
      <c r="G2704" s="7" t="s">
        <v>116</v>
      </c>
      <c r="H2704" s="7">
        <v>93</v>
      </c>
      <c r="I2704" s="7" t="s">
        <v>23166</v>
      </c>
      <c r="J2704" s="7" t="s">
        <v>23167</v>
      </c>
      <c r="K2704" s="7" t="s">
        <v>23169</v>
      </c>
      <c r="L2704" s="7" t="s">
        <v>23170</v>
      </c>
      <c r="M2704" s="7">
        <v>0</v>
      </c>
      <c r="N2704" s="7" t="s">
        <v>165</v>
      </c>
      <c r="O2704" s="7" t="s">
        <v>23171</v>
      </c>
      <c r="P2704" s="11" t="s">
        <v>23172</v>
      </c>
    </row>
    <row r="2705" spans="1:16" ht="15.75" customHeight="1" x14ac:dyDescent="0.3">
      <c r="A2705" s="10">
        <v>2704</v>
      </c>
      <c r="B2705" s="8" t="s">
        <v>23173</v>
      </c>
      <c r="C2705" s="8">
        <v>71</v>
      </c>
      <c r="D2705" s="8" t="s">
        <v>23174</v>
      </c>
      <c r="E2705" s="8">
        <v>2</v>
      </c>
      <c r="F2705" s="8">
        <v>3</v>
      </c>
      <c r="G2705" s="8" t="s">
        <v>192</v>
      </c>
      <c r="H2705" s="8">
        <v>71</v>
      </c>
      <c r="I2705" s="8" t="s">
        <v>23175</v>
      </c>
      <c r="J2705" s="8" t="s">
        <v>23176</v>
      </c>
      <c r="K2705" s="8" t="s">
        <v>23177</v>
      </c>
      <c r="L2705" s="8" t="s">
        <v>23179</v>
      </c>
      <c r="M2705" s="8">
        <v>0</v>
      </c>
      <c r="N2705" s="8" t="s">
        <v>307</v>
      </c>
      <c r="O2705" s="8" t="s">
        <v>23180</v>
      </c>
      <c r="P2705" s="12" t="s">
        <v>168</v>
      </c>
    </row>
    <row r="2706" spans="1:16" ht="15.75" customHeight="1" x14ac:dyDescent="0.3">
      <c r="A2706" s="9">
        <v>2705</v>
      </c>
      <c r="B2706" s="7" t="s">
        <v>23181</v>
      </c>
      <c r="C2706" s="7">
        <v>80</v>
      </c>
      <c r="D2706" s="7" t="s">
        <v>23183</v>
      </c>
      <c r="E2706" s="7">
        <v>2</v>
      </c>
      <c r="F2706" s="7">
        <v>3</v>
      </c>
      <c r="G2706" s="7" t="s">
        <v>192</v>
      </c>
      <c r="H2706" s="7">
        <v>76</v>
      </c>
      <c r="I2706" s="7" t="s">
        <v>23184</v>
      </c>
      <c r="J2706" s="7" t="s">
        <v>23185</v>
      </c>
      <c r="K2706" s="7" t="s">
        <v>23187</v>
      </c>
      <c r="L2706" s="7" t="s">
        <v>23188</v>
      </c>
      <c r="M2706" s="7">
        <v>1</v>
      </c>
      <c r="N2706" s="7" t="s">
        <v>307</v>
      </c>
      <c r="O2706" s="7" t="s">
        <v>23189</v>
      </c>
      <c r="P2706" s="11" t="s">
        <v>168</v>
      </c>
    </row>
    <row r="2707" spans="1:16" ht="15.75" customHeight="1" x14ac:dyDescent="0.3">
      <c r="A2707" s="10">
        <v>2706</v>
      </c>
      <c r="B2707" s="8" t="s">
        <v>23191</v>
      </c>
      <c r="C2707" s="8">
        <v>53</v>
      </c>
      <c r="D2707" s="8" t="s">
        <v>23192</v>
      </c>
      <c r="E2707" s="8">
        <v>2</v>
      </c>
      <c r="F2707" s="8">
        <v>3</v>
      </c>
      <c r="G2707" s="8" t="s">
        <v>116</v>
      </c>
      <c r="H2707" s="8">
        <v>22</v>
      </c>
      <c r="I2707" s="8" t="s">
        <v>23194</v>
      </c>
      <c r="J2707" s="8" t="s">
        <v>23195</v>
      </c>
      <c r="K2707" s="8" t="s">
        <v>23196</v>
      </c>
      <c r="L2707" s="8" t="s">
        <v>23197</v>
      </c>
      <c r="M2707" s="8">
        <v>0</v>
      </c>
      <c r="N2707" s="8" t="s">
        <v>165</v>
      </c>
      <c r="O2707" s="8" t="s">
        <v>23199</v>
      </c>
      <c r="P2707" s="12" t="s">
        <v>168</v>
      </c>
    </row>
    <row r="2708" spans="1:16" ht="15.75" customHeight="1" x14ac:dyDescent="0.3">
      <c r="A2708" s="9">
        <v>2707</v>
      </c>
      <c r="B2708" s="7" t="s">
        <v>23200</v>
      </c>
      <c r="C2708" s="7">
        <v>16</v>
      </c>
      <c r="D2708" s="7" t="s">
        <v>23201</v>
      </c>
      <c r="E2708" s="7">
        <v>2</v>
      </c>
      <c r="F2708" s="7">
        <v>3</v>
      </c>
      <c r="G2708" s="7" t="s">
        <v>116</v>
      </c>
      <c r="H2708" s="7">
        <v>15</v>
      </c>
      <c r="I2708" s="7" t="s">
        <v>23203</v>
      </c>
      <c r="J2708" s="7" t="s">
        <v>23204</v>
      </c>
      <c r="K2708" s="7" t="s">
        <v>23206</v>
      </c>
      <c r="L2708" s="7" t="s">
        <v>23207</v>
      </c>
      <c r="M2708" s="7">
        <v>0</v>
      </c>
      <c r="N2708" s="7" t="s">
        <v>165</v>
      </c>
      <c r="O2708" s="7" t="s">
        <v>23208</v>
      </c>
      <c r="P2708" s="11" t="s">
        <v>584</v>
      </c>
    </row>
    <row r="2709" spans="1:16" ht="15.75" customHeight="1" x14ac:dyDescent="0.3">
      <c r="A2709" s="10">
        <v>2708</v>
      </c>
      <c r="B2709" s="8" t="s">
        <v>23209</v>
      </c>
      <c r="C2709" s="8">
        <v>11</v>
      </c>
      <c r="D2709" s="8" t="s">
        <v>23210</v>
      </c>
      <c r="E2709" s="8">
        <v>1</v>
      </c>
      <c r="F2709" s="8">
        <v>3</v>
      </c>
      <c r="G2709" s="8" t="s">
        <v>116</v>
      </c>
      <c r="H2709" s="8">
        <v>45</v>
      </c>
      <c r="I2709" s="8" t="s">
        <v>23212</v>
      </c>
      <c r="J2709" s="8" t="s">
        <v>23213</v>
      </c>
      <c r="K2709" s="8" t="s">
        <v>23214</v>
      </c>
      <c r="L2709" s="8" t="s">
        <v>23215</v>
      </c>
      <c r="M2709" s="8">
        <v>1</v>
      </c>
      <c r="N2709" s="8" t="s">
        <v>222</v>
      </c>
      <c r="O2709" s="8" t="s">
        <v>23217</v>
      </c>
      <c r="P2709" s="12" t="s">
        <v>751</v>
      </c>
    </row>
    <row r="2710" spans="1:16" ht="15.75" customHeight="1" x14ac:dyDescent="0.3">
      <c r="A2710" s="9">
        <v>2709</v>
      </c>
      <c r="B2710" s="7" t="s">
        <v>23218</v>
      </c>
      <c r="C2710" s="7">
        <v>2</v>
      </c>
      <c r="D2710" s="7" t="s">
        <v>23219</v>
      </c>
      <c r="E2710" s="7">
        <v>2</v>
      </c>
      <c r="F2710" s="7">
        <v>2</v>
      </c>
      <c r="G2710" s="7" t="s">
        <v>116</v>
      </c>
      <c r="H2710" s="7">
        <v>23</v>
      </c>
      <c r="I2710" s="7" t="s">
        <v>23221</v>
      </c>
      <c r="J2710" s="7" t="s">
        <v>23222</v>
      </c>
      <c r="K2710" s="7" t="s">
        <v>23223</v>
      </c>
      <c r="L2710" s="7" t="s">
        <v>23224</v>
      </c>
      <c r="M2710" s="7">
        <v>0</v>
      </c>
      <c r="N2710" s="7" t="s">
        <v>165</v>
      </c>
      <c r="O2710" s="7" t="s">
        <v>23226</v>
      </c>
      <c r="P2710" s="11" t="s">
        <v>584</v>
      </c>
    </row>
    <row r="2711" spans="1:16" ht="15.75" customHeight="1" x14ac:dyDescent="0.3">
      <c r="A2711" s="10">
        <v>2710</v>
      </c>
      <c r="B2711" s="8" t="s">
        <v>23227</v>
      </c>
      <c r="C2711" s="8">
        <v>39</v>
      </c>
      <c r="D2711" s="8" t="s">
        <v>23229</v>
      </c>
      <c r="E2711" s="8">
        <v>2</v>
      </c>
      <c r="F2711" s="8">
        <v>3</v>
      </c>
      <c r="G2711" s="8" t="s">
        <v>803</v>
      </c>
      <c r="H2711" s="8">
        <v>114</v>
      </c>
      <c r="I2711" s="8" t="s">
        <v>23230</v>
      </c>
      <c r="J2711" s="8" t="s">
        <v>23231</v>
      </c>
      <c r="K2711" s="8"/>
      <c r="L2711" s="8" t="s">
        <v>23232</v>
      </c>
      <c r="M2711" s="8">
        <v>0</v>
      </c>
      <c r="N2711" s="8" t="s">
        <v>222</v>
      </c>
      <c r="O2711" s="8" t="s">
        <v>23233</v>
      </c>
      <c r="P2711" s="12"/>
    </row>
    <row r="2712" spans="1:16" ht="15.75" customHeight="1" x14ac:dyDescent="0.3">
      <c r="A2712" s="9">
        <v>2711</v>
      </c>
      <c r="B2712" s="7" t="s">
        <v>23237</v>
      </c>
      <c r="C2712" s="7">
        <v>61</v>
      </c>
      <c r="D2712" s="7" t="s">
        <v>23238</v>
      </c>
      <c r="E2712" s="7">
        <v>2</v>
      </c>
      <c r="F2712" s="7">
        <v>2</v>
      </c>
      <c r="G2712" s="7" t="s">
        <v>116</v>
      </c>
      <c r="H2712" s="7">
        <v>86</v>
      </c>
      <c r="I2712" s="7" t="s">
        <v>23240</v>
      </c>
      <c r="J2712" s="7" t="s">
        <v>23241</v>
      </c>
      <c r="K2712" s="7" t="s">
        <v>23242</v>
      </c>
      <c r="L2712" s="7" t="s">
        <v>23243</v>
      </c>
      <c r="M2712" s="7">
        <v>1</v>
      </c>
      <c r="N2712" s="7" t="s">
        <v>307</v>
      </c>
      <c r="O2712" s="7" t="s">
        <v>23244</v>
      </c>
      <c r="P2712" s="11" t="s">
        <v>398</v>
      </c>
    </row>
    <row r="2713" spans="1:16" ht="15.75" customHeight="1" x14ac:dyDescent="0.3">
      <c r="A2713" s="10">
        <v>2712</v>
      </c>
      <c r="B2713" s="8" t="s">
        <v>23246</v>
      </c>
      <c r="C2713" s="8">
        <v>64</v>
      </c>
      <c r="D2713" s="8" t="s">
        <v>23247</v>
      </c>
      <c r="E2713" s="8">
        <v>5</v>
      </c>
      <c r="F2713" s="8">
        <v>3</v>
      </c>
      <c r="G2713" s="8" t="s">
        <v>116</v>
      </c>
      <c r="H2713" s="8">
        <v>50</v>
      </c>
      <c r="I2713" s="8" t="s">
        <v>23249</v>
      </c>
      <c r="J2713" s="8" t="s">
        <v>23250</v>
      </c>
      <c r="K2713" s="8" t="s">
        <v>23251</v>
      </c>
      <c r="L2713" s="8" t="s">
        <v>23252</v>
      </c>
      <c r="M2713" s="8">
        <v>1</v>
      </c>
      <c r="N2713" s="8" t="s">
        <v>307</v>
      </c>
      <c r="O2713" s="8" t="s">
        <v>23254</v>
      </c>
      <c r="P2713" s="12" t="s">
        <v>135</v>
      </c>
    </row>
    <row r="2714" spans="1:16" ht="15.75" customHeight="1" x14ac:dyDescent="0.3">
      <c r="A2714" s="9">
        <v>2713</v>
      </c>
      <c r="B2714" s="7" t="s">
        <v>23255</v>
      </c>
      <c r="C2714" s="7">
        <v>51</v>
      </c>
      <c r="D2714" s="7" t="s">
        <v>23256</v>
      </c>
      <c r="E2714" s="7">
        <v>1</v>
      </c>
      <c r="F2714" s="7">
        <v>4</v>
      </c>
      <c r="G2714" s="7" t="s">
        <v>116</v>
      </c>
      <c r="H2714" s="7">
        <v>112</v>
      </c>
      <c r="I2714" s="7" t="s">
        <v>23258</v>
      </c>
      <c r="J2714" s="7" t="s">
        <v>23259</v>
      </c>
      <c r="K2714" s="7" t="s">
        <v>23260</v>
      </c>
      <c r="L2714" s="7" t="s">
        <v>23261</v>
      </c>
      <c r="M2714" s="7">
        <v>0</v>
      </c>
      <c r="N2714" s="7" t="s">
        <v>307</v>
      </c>
      <c r="O2714" s="7" t="s">
        <v>23263</v>
      </c>
      <c r="P2714" s="11" t="s">
        <v>293</v>
      </c>
    </row>
    <row r="2715" spans="1:16" ht="15.75" customHeight="1" x14ac:dyDescent="0.3">
      <c r="A2715" s="10">
        <v>2714</v>
      </c>
      <c r="B2715" s="8" t="s">
        <v>23264</v>
      </c>
      <c r="C2715" s="8">
        <v>79</v>
      </c>
      <c r="D2715" s="8" t="s">
        <v>23266</v>
      </c>
      <c r="E2715" s="8">
        <v>2</v>
      </c>
      <c r="F2715" s="8">
        <v>3</v>
      </c>
      <c r="G2715" s="8" t="s">
        <v>192</v>
      </c>
      <c r="H2715" s="8">
        <v>52</v>
      </c>
      <c r="I2715" s="8" t="s">
        <v>23267</v>
      </c>
      <c r="J2715" s="8" t="s">
        <v>23268</v>
      </c>
      <c r="K2715" s="8" t="s">
        <v>23269</v>
      </c>
      <c r="L2715" s="8" t="s">
        <v>23270</v>
      </c>
      <c r="M2715" s="8">
        <v>0</v>
      </c>
      <c r="N2715" s="8" t="s">
        <v>307</v>
      </c>
      <c r="O2715" s="8" t="s">
        <v>23272</v>
      </c>
      <c r="P2715" s="12" t="s">
        <v>328</v>
      </c>
    </row>
    <row r="2716" spans="1:16" ht="15.75" customHeight="1" x14ac:dyDescent="0.3">
      <c r="A2716" s="9">
        <v>2715</v>
      </c>
      <c r="B2716" s="7" t="s">
        <v>23273</v>
      </c>
      <c r="C2716" s="7">
        <v>62</v>
      </c>
      <c r="D2716" s="7" t="s">
        <v>23274</v>
      </c>
      <c r="E2716" s="7">
        <v>1</v>
      </c>
      <c r="F2716" s="7">
        <v>3</v>
      </c>
      <c r="G2716" s="7" t="s">
        <v>192</v>
      </c>
      <c r="H2716" s="7">
        <v>12</v>
      </c>
      <c r="I2716" s="7" t="s">
        <v>23275</v>
      </c>
      <c r="J2716" s="7" t="s">
        <v>23277</v>
      </c>
      <c r="K2716" s="7" t="s">
        <v>23278</v>
      </c>
      <c r="L2716" s="7" t="s">
        <v>23279</v>
      </c>
      <c r="M2716" s="7">
        <v>0</v>
      </c>
      <c r="N2716" s="7" t="s">
        <v>128</v>
      </c>
      <c r="O2716" s="7" t="s">
        <v>23280</v>
      </c>
      <c r="P2716" s="11" t="s">
        <v>225</v>
      </c>
    </row>
    <row r="2717" spans="1:16" ht="15.75" customHeight="1" x14ac:dyDescent="0.3">
      <c r="A2717" s="10">
        <v>2716</v>
      </c>
      <c r="B2717" s="8" t="s">
        <v>23282</v>
      </c>
      <c r="C2717" s="8">
        <v>33</v>
      </c>
      <c r="D2717" s="8" t="s">
        <v>23283</v>
      </c>
      <c r="E2717" s="8">
        <v>3</v>
      </c>
      <c r="F2717" s="8">
        <v>2</v>
      </c>
      <c r="G2717" s="8" t="s">
        <v>116</v>
      </c>
      <c r="H2717" s="8">
        <v>57</v>
      </c>
      <c r="I2717" s="8" t="s">
        <v>23284</v>
      </c>
      <c r="J2717" s="8" t="s">
        <v>23286</v>
      </c>
      <c r="K2717" s="8" t="s">
        <v>23287</v>
      </c>
      <c r="L2717" s="8" t="s">
        <v>23288</v>
      </c>
      <c r="M2717" s="8">
        <v>0</v>
      </c>
      <c r="N2717" s="8" t="s">
        <v>165</v>
      </c>
      <c r="O2717" s="8" t="s">
        <v>23289</v>
      </c>
      <c r="P2717" s="12" t="s">
        <v>962</v>
      </c>
    </row>
    <row r="2718" spans="1:16" ht="15.75" customHeight="1" x14ac:dyDescent="0.3">
      <c r="A2718" s="9">
        <v>2717</v>
      </c>
      <c r="B2718" s="7" t="s">
        <v>23290</v>
      </c>
      <c r="C2718" s="7">
        <v>64</v>
      </c>
      <c r="D2718" s="7" t="s">
        <v>23292</v>
      </c>
      <c r="E2718" s="7">
        <v>1</v>
      </c>
      <c r="F2718" s="7">
        <v>3</v>
      </c>
      <c r="G2718" s="7" t="s">
        <v>116</v>
      </c>
      <c r="H2718" s="7">
        <v>13</v>
      </c>
      <c r="I2718" s="7" t="s">
        <v>23293</v>
      </c>
      <c r="J2718" s="7" t="s">
        <v>23294</v>
      </c>
      <c r="K2718" s="7" t="s">
        <v>23296</v>
      </c>
      <c r="L2718" s="7" t="s">
        <v>23297</v>
      </c>
      <c r="M2718" s="7">
        <v>0</v>
      </c>
      <c r="N2718" s="7" t="s">
        <v>165</v>
      </c>
      <c r="O2718" s="7" t="s">
        <v>23298</v>
      </c>
      <c r="P2718" s="11" t="s">
        <v>225</v>
      </c>
    </row>
    <row r="2719" spans="1:16" ht="15.75" customHeight="1" x14ac:dyDescent="0.3">
      <c r="A2719" s="10">
        <v>2718</v>
      </c>
      <c r="B2719" s="8" t="s">
        <v>23299</v>
      </c>
      <c r="C2719" s="8">
        <v>63</v>
      </c>
      <c r="D2719" s="8" t="s">
        <v>23300</v>
      </c>
      <c r="E2719" s="8">
        <v>2</v>
      </c>
      <c r="F2719" s="8">
        <v>3</v>
      </c>
      <c r="G2719" s="8" t="s">
        <v>192</v>
      </c>
      <c r="H2719" s="8">
        <v>32</v>
      </c>
      <c r="I2719" s="8" t="s">
        <v>23301</v>
      </c>
      <c r="J2719" s="8" t="s">
        <v>23303</v>
      </c>
      <c r="K2719" s="8" t="s">
        <v>23304</v>
      </c>
      <c r="L2719" s="8" t="s">
        <v>23305</v>
      </c>
      <c r="M2719" s="8">
        <v>0</v>
      </c>
      <c r="N2719" s="8" t="s">
        <v>165</v>
      </c>
      <c r="O2719" s="8" t="s">
        <v>23306</v>
      </c>
      <c r="P2719" s="12" t="s">
        <v>398</v>
      </c>
    </row>
    <row r="2720" spans="1:16" ht="15.75" customHeight="1" x14ac:dyDescent="0.3">
      <c r="A2720" s="9">
        <v>2719</v>
      </c>
      <c r="B2720" s="7" t="s">
        <v>23307</v>
      </c>
      <c r="C2720" s="7">
        <v>37</v>
      </c>
      <c r="D2720" s="7" t="s">
        <v>23308</v>
      </c>
      <c r="E2720" s="7">
        <v>2</v>
      </c>
      <c r="F2720" s="7">
        <v>3</v>
      </c>
      <c r="G2720" s="7" t="s">
        <v>388</v>
      </c>
      <c r="H2720" s="7">
        <v>34</v>
      </c>
      <c r="I2720" s="7" t="s">
        <v>23309</v>
      </c>
      <c r="J2720" s="7" t="s">
        <v>23310</v>
      </c>
      <c r="K2720" s="7"/>
      <c r="L2720" s="7" t="s">
        <v>23312</v>
      </c>
      <c r="M2720" s="7">
        <v>0</v>
      </c>
      <c r="N2720" s="7" t="s">
        <v>307</v>
      </c>
      <c r="O2720" s="7" t="s">
        <v>23313</v>
      </c>
      <c r="P2720" s="11"/>
    </row>
    <row r="2721" spans="1:16" ht="15.75" customHeight="1" x14ac:dyDescent="0.3">
      <c r="A2721" s="10">
        <v>2720</v>
      </c>
      <c r="B2721" s="8" t="s">
        <v>23314</v>
      </c>
      <c r="C2721" s="8">
        <v>55</v>
      </c>
      <c r="D2721" s="8" t="s">
        <v>23315</v>
      </c>
      <c r="E2721" s="8">
        <v>2</v>
      </c>
      <c r="F2721" s="8">
        <v>3</v>
      </c>
      <c r="G2721" s="8" t="s">
        <v>116</v>
      </c>
      <c r="H2721" s="8">
        <v>76</v>
      </c>
      <c r="I2721" s="8" t="s">
        <v>23316</v>
      </c>
      <c r="J2721" s="8" t="s">
        <v>23317</v>
      </c>
      <c r="K2721" s="8" t="s">
        <v>23318</v>
      </c>
      <c r="L2721" s="8" t="s">
        <v>23319</v>
      </c>
      <c r="M2721" s="8">
        <v>0</v>
      </c>
      <c r="N2721" s="8" t="s">
        <v>307</v>
      </c>
      <c r="O2721" s="8" t="s">
        <v>23321</v>
      </c>
      <c r="P2721" s="12" t="s">
        <v>328</v>
      </c>
    </row>
    <row r="2722" spans="1:16" ht="15.75" customHeight="1" x14ac:dyDescent="0.3">
      <c r="A2722" s="9">
        <v>2721</v>
      </c>
      <c r="B2722" s="7" t="s">
        <v>23322</v>
      </c>
      <c r="C2722" s="7">
        <v>72</v>
      </c>
      <c r="D2722" s="7" t="s">
        <v>23323</v>
      </c>
      <c r="E2722" s="7">
        <v>4</v>
      </c>
      <c r="F2722" s="7">
        <v>2</v>
      </c>
      <c r="G2722" s="7" t="s">
        <v>192</v>
      </c>
      <c r="H2722" s="7">
        <v>119</v>
      </c>
      <c r="I2722" s="7" t="s">
        <v>23324</v>
      </c>
      <c r="J2722" s="7" t="s">
        <v>23325</v>
      </c>
      <c r="K2722" s="7" t="s">
        <v>23326</v>
      </c>
      <c r="L2722" s="7" t="s">
        <v>23327</v>
      </c>
      <c r="M2722" s="7">
        <v>1</v>
      </c>
      <c r="N2722" s="7" t="s">
        <v>222</v>
      </c>
      <c r="O2722" s="7" t="s">
        <v>1534</v>
      </c>
      <c r="P2722" s="11" t="s">
        <v>1512</v>
      </c>
    </row>
    <row r="2723" spans="1:16" ht="15.75" customHeight="1" x14ac:dyDescent="0.3">
      <c r="A2723" s="10">
        <v>2722</v>
      </c>
      <c r="B2723" s="8" t="s">
        <v>23329</v>
      </c>
      <c r="C2723" s="8">
        <v>58</v>
      </c>
      <c r="D2723" s="8" t="s">
        <v>23330</v>
      </c>
      <c r="E2723" s="8">
        <v>4</v>
      </c>
      <c r="F2723" s="8">
        <v>3</v>
      </c>
      <c r="G2723" s="8" t="s">
        <v>192</v>
      </c>
      <c r="H2723" s="8">
        <v>103</v>
      </c>
      <c r="I2723" s="8" t="s">
        <v>23331</v>
      </c>
      <c r="J2723" s="8" t="s">
        <v>23333</v>
      </c>
      <c r="K2723" s="8" t="s">
        <v>23334</v>
      </c>
      <c r="L2723" s="8" t="s">
        <v>23335</v>
      </c>
      <c r="M2723" s="8">
        <v>0</v>
      </c>
      <c r="N2723" s="8" t="s">
        <v>165</v>
      </c>
      <c r="O2723" s="8" t="s">
        <v>2490</v>
      </c>
      <c r="P2723" s="12" t="s">
        <v>23336</v>
      </c>
    </row>
    <row r="2724" spans="1:16" ht="15.75" customHeight="1" x14ac:dyDescent="0.3">
      <c r="A2724" s="9">
        <v>2723</v>
      </c>
      <c r="B2724" s="7" t="s">
        <v>23337</v>
      </c>
      <c r="C2724" s="7">
        <v>76</v>
      </c>
      <c r="D2724" s="7" t="s">
        <v>23338</v>
      </c>
      <c r="E2724" s="7">
        <v>1</v>
      </c>
      <c r="F2724" s="7">
        <v>1</v>
      </c>
      <c r="G2724" s="7" t="s">
        <v>116</v>
      </c>
      <c r="H2724" s="7">
        <v>26</v>
      </c>
      <c r="I2724" s="7" t="s">
        <v>23340</v>
      </c>
      <c r="J2724" s="7" t="s">
        <v>19779</v>
      </c>
      <c r="K2724" s="7" t="s">
        <v>23341</v>
      </c>
      <c r="L2724" s="7" t="s">
        <v>23342</v>
      </c>
      <c r="M2724" s="7">
        <v>0</v>
      </c>
      <c r="N2724" s="7" t="s">
        <v>307</v>
      </c>
      <c r="O2724" s="7" t="s">
        <v>23344</v>
      </c>
      <c r="P2724" s="11" t="s">
        <v>363</v>
      </c>
    </row>
    <row r="2725" spans="1:16" ht="15.75" customHeight="1" x14ac:dyDescent="0.3">
      <c r="A2725" s="10">
        <v>2724</v>
      </c>
      <c r="B2725" s="8" t="s">
        <v>23345</v>
      </c>
      <c r="C2725" s="8">
        <v>5</v>
      </c>
      <c r="D2725" s="8" t="s">
        <v>23346</v>
      </c>
      <c r="E2725" s="8">
        <v>2</v>
      </c>
      <c r="F2725" s="8">
        <v>3</v>
      </c>
      <c r="G2725" s="8" t="s">
        <v>192</v>
      </c>
      <c r="H2725" s="8">
        <v>83</v>
      </c>
      <c r="I2725" s="8" t="s">
        <v>23347</v>
      </c>
      <c r="J2725" s="8" t="s">
        <v>23349</v>
      </c>
      <c r="K2725" s="8" t="s">
        <v>23350</v>
      </c>
      <c r="L2725" s="8" t="s">
        <v>23351</v>
      </c>
      <c r="M2725" s="8">
        <v>0</v>
      </c>
      <c r="N2725" s="8" t="s">
        <v>165</v>
      </c>
      <c r="O2725" s="8" t="s">
        <v>23352</v>
      </c>
      <c r="P2725" s="12" t="s">
        <v>23353</v>
      </c>
    </row>
    <row r="2726" spans="1:16" ht="15.75" customHeight="1" x14ac:dyDescent="0.3">
      <c r="A2726" s="9">
        <v>2725</v>
      </c>
      <c r="B2726" s="7" t="s">
        <v>23354</v>
      </c>
      <c r="C2726" s="7">
        <v>5</v>
      </c>
      <c r="D2726" s="7" t="s">
        <v>23355</v>
      </c>
      <c r="E2726" s="7">
        <v>1</v>
      </c>
      <c r="F2726" s="7">
        <v>3</v>
      </c>
      <c r="G2726" s="7" t="s">
        <v>116</v>
      </c>
      <c r="H2726" s="7">
        <v>16</v>
      </c>
      <c r="I2726" s="7" t="s">
        <v>23357</v>
      </c>
      <c r="J2726" s="7" t="s">
        <v>23359</v>
      </c>
      <c r="K2726" s="7" t="s">
        <v>23360</v>
      </c>
      <c r="L2726" s="7" t="s">
        <v>23361</v>
      </c>
      <c r="M2726" s="7">
        <v>0</v>
      </c>
      <c r="N2726" s="7" t="s">
        <v>165</v>
      </c>
      <c r="O2726" s="7" t="s">
        <v>23362</v>
      </c>
      <c r="P2726" s="11" t="s">
        <v>293</v>
      </c>
    </row>
    <row r="2727" spans="1:16" ht="15.75" customHeight="1" x14ac:dyDescent="0.3">
      <c r="A2727" s="10">
        <v>2726</v>
      </c>
      <c r="B2727" s="8" t="s">
        <v>23363</v>
      </c>
      <c r="C2727" s="8">
        <v>28</v>
      </c>
      <c r="D2727" s="8" t="s">
        <v>23365</v>
      </c>
      <c r="E2727" s="8">
        <v>1</v>
      </c>
      <c r="F2727" s="8">
        <v>1</v>
      </c>
      <c r="G2727" s="8" t="s">
        <v>116</v>
      </c>
      <c r="H2727" s="8">
        <v>116</v>
      </c>
      <c r="I2727" s="8" t="s">
        <v>23366</v>
      </c>
      <c r="J2727" s="8" t="s">
        <v>23368</v>
      </c>
      <c r="K2727" s="8" t="s">
        <v>23369</v>
      </c>
      <c r="L2727" s="8" t="s">
        <v>23370</v>
      </c>
      <c r="M2727" s="8">
        <v>0</v>
      </c>
      <c r="N2727" s="8" t="s">
        <v>222</v>
      </c>
      <c r="O2727" s="8" t="s">
        <v>23371</v>
      </c>
      <c r="P2727" s="12" t="s">
        <v>363</v>
      </c>
    </row>
    <row r="2728" spans="1:16" ht="15.75" customHeight="1" x14ac:dyDescent="0.3">
      <c r="A2728" s="9">
        <v>2727</v>
      </c>
      <c r="B2728" s="7" t="s">
        <v>23373</v>
      </c>
      <c r="C2728" s="7">
        <v>28</v>
      </c>
      <c r="D2728" s="7" t="s">
        <v>23374</v>
      </c>
      <c r="E2728" s="7">
        <v>1</v>
      </c>
      <c r="F2728" s="7">
        <v>2</v>
      </c>
      <c r="G2728" s="7" t="s">
        <v>116</v>
      </c>
      <c r="H2728" s="7">
        <v>32</v>
      </c>
      <c r="I2728" s="7" t="s">
        <v>23375</v>
      </c>
      <c r="J2728" s="7" t="s">
        <v>23376</v>
      </c>
      <c r="K2728" s="7" t="s">
        <v>23377</v>
      </c>
      <c r="L2728" s="7" t="s">
        <v>23378</v>
      </c>
      <c r="M2728" s="7">
        <v>0</v>
      </c>
      <c r="N2728" s="7" t="s">
        <v>307</v>
      </c>
      <c r="O2728" s="7" t="s">
        <v>23380</v>
      </c>
      <c r="P2728" s="11" t="s">
        <v>751</v>
      </c>
    </row>
    <row r="2729" spans="1:16" ht="15.75" customHeight="1" x14ac:dyDescent="0.3">
      <c r="A2729" s="10">
        <v>2728</v>
      </c>
      <c r="B2729" s="8" t="s">
        <v>23381</v>
      </c>
      <c r="C2729" s="8">
        <v>24</v>
      </c>
      <c r="D2729" s="8" t="s">
        <v>23382</v>
      </c>
      <c r="E2729" s="8">
        <v>1</v>
      </c>
      <c r="F2729" s="8">
        <v>2</v>
      </c>
      <c r="G2729" s="8" t="s">
        <v>116</v>
      </c>
      <c r="H2729" s="8">
        <v>24</v>
      </c>
      <c r="I2729" s="8" t="s">
        <v>23383</v>
      </c>
      <c r="J2729" s="8" t="s">
        <v>23384</v>
      </c>
      <c r="K2729" s="8" t="s">
        <v>23385</v>
      </c>
      <c r="L2729" s="8" t="s">
        <v>23387</v>
      </c>
      <c r="M2729" s="8">
        <v>0</v>
      </c>
      <c r="N2729" s="8" t="s">
        <v>128</v>
      </c>
      <c r="O2729" s="8" t="s">
        <v>23388</v>
      </c>
      <c r="P2729" s="12" t="s">
        <v>363</v>
      </c>
    </row>
    <row r="2730" spans="1:16" ht="15.75" customHeight="1" x14ac:dyDescent="0.3">
      <c r="A2730" s="9">
        <v>2729</v>
      </c>
      <c r="B2730" s="7" t="s">
        <v>23389</v>
      </c>
      <c r="C2730" s="7">
        <v>12</v>
      </c>
      <c r="D2730" s="7" t="s">
        <v>23390</v>
      </c>
      <c r="E2730" s="7">
        <v>2</v>
      </c>
      <c r="F2730" s="7">
        <v>2</v>
      </c>
      <c r="G2730" s="7" t="s">
        <v>116</v>
      </c>
      <c r="H2730" s="7">
        <v>29</v>
      </c>
      <c r="I2730" s="7" t="s">
        <v>23391</v>
      </c>
      <c r="J2730" s="7" t="s">
        <v>23392</v>
      </c>
      <c r="K2730" s="7" t="s">
        <v>23393</v>
      </c>
      <c r="L2730" s="7" t="s">
        <v>23394</v>
      </c>
      <c r="M2730" s="7">
        <v>0</v>
      </c>
      <c r="N2730" s="7" t="s">
        <v>165</v>
      </c>
      <c r="O2730" s="7" t="s">
        <v>23396</v>
      </c>
      <c r="P2730" s="11" t="s">
        <v>328</v>
      </c>
    </row>
    <row r="2731" spans="1:16" ht="15.75" customHeight="1" x14ac:dyDescent="0.3">
      <c r="A2731" s="10">
        <v>2730</v>
      </c>
      <c r="B2731" s="8" t="s">
        <v>23397</v>
      </c>
      <c r="C2731" s="8">
        <v>65</v>
      </c>
      <c r="D2731" s="8" t="s">
        <v>23398</v>
      </c>
      <c r="E2731" s="8">
        <v>3</v>
      </c>
      <c r="F2731" s="8">
        <v>2</v>
      </c>
      <c r="G2731" s="8" t="s">
        <v>803</v>
      </c>
      <c r="H2731" s="8">
        <v>63</v>
      </c>
      <c r="I2731" s="8" t="s">
        <v>23400</v>
      </c>
      <c r="J2731" s="8" t="s">
        <v>23401</v>
      </c>
      <c r="K2731" s="8"/>
      <c r="L2731" s="8" t="s">
        <v>23402</v>
      </c>
      <c r="M2731" s="8">
        <v>0</v>
      </c>
      <c r="N2731" s="8" t="s">
        <v>128</v>
      </c>
      <c r="O2731" s="8" t="s">
        <v>23404</v>
      </c>
      <c r="P2731" s="12"/>
    </row>
    <row r="2732" spans="1:16" ht="15.75" customHeight="1" x14ac:dyDescent="0.3">
      <c r="A2732" s="9">
        <v>2731</v>
      </c>
      <c r="B2732" s="7" t="s">
        <v>23405</v>
      </c>
      <c r="C2732" s="7">
        <v>1</v>
      </c>
      <c r="D2732" s="7" t="s">
        <v>23406</v>
      </c>
      <c r="E2732" s="7">
        <v>3</v>
      </c>
      <c r="F2732" s="7">
        <v>2</v>
      </c>
      <c r="G2732" s="7" t="s">
        <v>116</v>
      </c>
      <c r="H2732" s="7">
        <v>91</v>
      </c>
      <c r="I2732" s="7" t="s">
        <v>23407</v>
      </c>
      <c r="J2732" s="7" t="s">
        <v>23409</v>
      </c>
      <c r="K2732" s="7" t="s">
        <v>23410</v>
      </c>
      <c r="L2732" s="7" t="s">
        <v>23411</v>
      </c>
      <c r="M2732" s="7">
        <v>0</v>
      </c>
      <c r="N2732" s="7" t="s">
        <v>222</v>
      </c>
      <c r="O2732" s="7" t="s">
        <v>23412</v>
      </c>
      <c r="P2732" s="11" t="s">
        <v>962</v>
      </c>
    </row>
    <row r="2733" spans="1:16" ht="15.75" customHeight="1" x14ac:dyDescent="0.3">
      <c r="A2733" s="10">
        <v>2732</v>
      </c>
      <c r="B2733" s="8" t="s">
        <v>23421</v>
      </c>
      <c r="C2733" s="8">
        <v>30</v>
      </c>
      <c r="D2733" s="8" t="s">
        <v>23423</v>
      </c>
      <c r="E2733" s="8">
        <v>3</v>
      </c>
      <c r="F2733" s="8">
        <v>3</v>
      </c>
      <c r="G2733" s="8" t="s">
        <v>116</v>
      </c>
      <c r="H2733" s="8">
        <v>14</v>
      </c>
      <c r="I2733" s="8" t="s">
        <v>23424</v>
      </c>
      <c r="J2733" s="8" t="s">
        <v>23425</v>
      </c>
      <c r="K2733" s="8" t="s">
        <v>23426</v>
      </c>
      <c r="L2733" s="8" t="s">
        <v>23427</v>
      </c>
      <c r="M2733" s="8">
        <v>1</v>
      </c>
      <c r="N2733" s="8" t="s">
        <v>128</v>
      </c>
      <c r="O2733" s="8" t="s">
        <v>23429</v>
      </c>
      <c r="P2733" s="12" t="s">
        <v>194</v>
      </c>
    </row>
    <row r="2734" spans="1:16" ht="15.75" customHeight="1" x14ac:dyDescent="0.3">
      <c r="A2734" s="9">
        <v>2733</v>
      </c>
      <c r="B2734" s="7" t="s">
        <v>23430</v>
      </c>
      <c r="C2734" s="7">
        <v>3</v>
      </c>
      <c r="D2734" s="7" t="s">
        <v>23431</v>
      </c>
      <c r="E2734" s="7">
        <v>3</v>
      </c>
      <c r="F2734" s="7">
        <v>2</v>
      </c>
      <c r="G2734" s="7" t="s">
        <v>192</v>
      </c>
      <c r="H2734" s="7">
        <v>78</v>
      </c>
      <c r="I2734" s="7" t="s">
        <v>23432</v>
      </c>
      <c r="J2734" s="7" t="s">
        <v>23433</v>
      </c>
      <c r="K2734" s="7" t="s">
        <v>23434</v>
      </c>
      <c r="L2734" s="7" t="s">
        <v>23436</v>
      </c>
      <c r="M2734" s="7">
        <v>0</v>
      </c>
      <c r="N2734" s="7" t="s">
        <v>128</v>
      </c>
      <c r="O2734" s="7" t="s">
        <v>23437</v>
      </c>
      <c r="P2734" s="11" t="s">
        <v>962</v>
      </c>
    </row>
    <row r="2735" spans="1:16" ht="15.75" customHeight="1" x14ac:dyDescent="0.3">
      <c r="A2735" s="10">
        <v>2734</v>
      </c>
      <c r="B2735" s="8" t="s">
        <v>23438</v>
      </c>
      <c r="C2735" s="8">
        <v>9</v>
      </c>
      <c r="D2735" s="8" t="s">
        <v>23439</v>
      </c>
      <c r="E2735" s="8">
        <v>4</v>
      </c>
      <c r="F2735" s="8">
        <v>2</v>
      </c>
      <c r="G2735" s="8" t="s">
        <v>116</v>
      </c>
      <c r="H2735" s="8">
        <v>109</v>
      </c>
      <c r="I2735" s="8" t="s">
        <v>23440</v>
      </c>
      <c r="J2735" s="8" t="s">
        <v>23441</v>
      </c>
      <c r="K2735" s="8" t="s">
        <v>23442</v>
      </c>
      <c r="L2735" s="8" t="s">
        <v>23443</v>
      </c>
      <c r="M2735" s="8">
        <v>0</v>
      </c>
      <c r="N2735" s="8" t="s">
        <v>165</v>
      </c>
      <c r="O2735" s="8" t="s">
        <v>2859</v>
      </c>
      <c r="P2735" s="12" t="s">
        <v>1266</v>
      </c>
    </row>
    <row r="2736" spans="1:16" ht="15.75" customHeight="1" x14ac:dyDescent="0.3">
      <c r="A2736" s="9">
        <v>2735</v>
      </c>
      <c r="B2736" s="7" t="s">
        <v>23445</v>
      </c>
      <c r="C2736" s="7">
        <v>17</v>
      </c>
      <c r="D2736" s="7" t="s">
        <v>23446</v>
      </c>
      <c r="E2736" s="7">
        <v>3</v>
      </c>
      <c r="F2736" s="7">
        <v>2</v>
      </c>
      <c r="G2736" s="7" t="s">
        <v>192</v>
      </c>
      <c r="H2736" s="7">
        <v>55</v>
      </c>
      <c r="I2736" s="7" t="s">
        <v>23447</v>
      </c>
      <c r="J2736" s="7" t="s">
        <v>23448</v>
      </c>
      <c r="K2736" s="7" t="s">
        <v>23449</v>
      </c>
      <c r="L2736" s="7" t="s">
        <v>23451</v>
      </c>
      <c r="M2736" s="7">
        <v>0</v>
      </c>
      <c r="N2736" s="7" t="s">
        <v>307</v>
      </c>
      <c r="O2736" s="7" t="s">
        <v>23452</v>
      </c>
      <c r="P2736" s="11" t="s">
        <v>194</v>
      </c>
    </row>
    <row r="2737" spans="1:16" ht="15.75" customHeight="1" x14ac:dyDescent="0.3">
      <c r="A2737" s="10">
        <v>2736</v>
      </c>
      <c r="B2737" s="8" t="s">
        <v>23453</v>
      </c>
      <c r="C2737" s="8">
        <v>46</v>
      </c>
      <c r="D2737" s="8" t="s">
        <v>23454</v>
      </c>
      <c r="E2737" s="8">
        <v>2</v>
      </c>
      <c r="F2737" s="8">
        <v>3</v>
      </c>
      <c r="G2737" s="8" t="s">
        <v>116</v>
      </c>
      <c r="H2737" s="8">
        <v>29</v>
      </c>
      <c r="I2737" s="8" t="s">
        <v>23456</v>
      </c>
      <c r="J2737" s="8" t="s">
        <v>23457</v>
      </c>
      <c r="K2737" s="8" t="s">
        <v>23458</v>
      </c>
      <c r="L2737" s="8" t="s">
        <v>23459</v>
      </c>
      <c r="M2737" s="8">
        <v>1</v>
      </c>
      <c r="N2737" s="8" t="s">
        <v>307</v>
      </c>
      <c r="O2737" s="8" t="s">
        <v>23460</v>
      </c>
      <c r="P2737" s="12" t="s">
        <v>584</v>
      </c>
    </row>
    <row r="2738" spans="1:16" ht="15.75" customHeight="1" x14ac:dyDescent="0.3">
      <c r="A2738" s="9">
        <v>2737</v>
      </c>
      <c r="B2738" s="7" t="s">
        <v>23461</v>
      </c>
      <c r="C2738" s="7">
        <v>37</v>
      </c>
      <c r="D2738" s="7" t="s">
        <v>23463</v>
      </c>
      <c r="E2738" s="7">
        <v>1</v>
      </c>
      <c r="F2738" s="7">
        <v>3</v>
      </c>
      <c r="G2738" s="7" t="s">
        <v>116</v>
      </c>
      <c r="H2738" s="7">
        <v>104</v>
      </c>
      <c r="I2738" s="7" t="s">
        <v>23464</v>
      </c>
      <c r="J2738" s="7" t="s">
        <v>23466</v>
      </c>
      <c r="K2738" s="7" t="s">
        <v>23467</v>
      </c>
      <c r="L2738" s="7" t="s">
        <v>23468</v>
      </c>
      <c r="M2738" s="7">
        <v>0</v>
      </c>
      <c r="N2738" s="7" t="s">
        <v>128</v>
      </c>
      <c r="O2738" s="7" t="s">
        <v>23470</v>
      </c>
      <c r="P2738" s="11" t="s">
        <v>751</v>
      </c>
    </row>
    <row r="2739" spans="1:16" ht="15.75" customHeight="1" x14ac:dyDescent="0.3">
      <c r="A2739" s="10">
        <v>2738</v>
      </c>
      <c r="B2739" s="8" t="s">
        <v>23471</v>
      </c>
      <c r="C2739" s="8">
        <v>44</v>
      </c>
      <c r="D2739" s="8" t="s">
        <v>23472</v>
      </c>
      <c r="E2739" s="8">
        <v>3</v>
      </c>
      <c r="F2739" s="8">
        <v>4</v>
      </c>
      <c r="G2739" s="8" t="s">
        <v>116</v>
      </c>
      <c r="H2739" s="8">
        <v>102</v>
      </c>
      <c r="I2739" s="8" t="s">
        <v>23473</v>
      </c>
      <c r="J2739" s="8" t="s">
        <v>23474</v>
      </c>
      <c r="K2739" s="8" t="s">
        <v>23475</v>
      </c>
      <c r="L2739" s="8" t="s">
        <v>23476</v>
      </c>
      <c r="M2739" s="8">
        <v>1</v>
      </c>
      <c r="N2739" s="8" t="s">
        <v>165</v>
      </c>
      <c r="O2739" s="8" t="s">
        <v>23477</v>
      </c>
      <c r="P2739" s="12" t="s">
        <v>877</v>
      </c>
    </row>
    <row r="2740" spans="1:16" ht="15.75" customHeight="1" x14ac:dyDescent="0.3">
      <c r="A2740" s="9">
        <v>2739</v>
      </c>
      <c r="B2740" s="7" t="s">
        <v>23478</v>
      </c>
      <c r="C2740" s="7">
        <v>48</v>
      </c>
      <c r="D2740" s="7" t="s">
        <v>23480</v>
      </c>
      <c r="E2740" s="7">
        <v>1</v>
      </c>
      <c r="F2740" s="7">
        <v>3</v>
      </c>
      <c r="G2740" s="7" t="s">
        <v>192</v>
      </c>
      <c r="H2740" s="7">
        <v>78</v>
      </c>
      <c r="I2740" s="7" t="s">
        <v>23481</v>
      </c>
      <c r="J2740" s="7" t="s">
        <v>23482</v>
      </c>
      <c r="K2740" s="7" t="s">
        <v>23483</v>
      </c>
      <c r="L2740" s="7" t="s">
        <v>23484</v>
      </c>
      <c r="M2740" s="7">
        <v>1</v>
      </c>
      <c r="N2740" s="7" t="s">
        <v>222</v>
      </c>
      <c r="O2740" s="7" t="s">
        <v>23485</v>
      </c>
      <c r="P2740" s="11" t="s">
        <v>363</v>
      </c>
    </row>
    <row r="2741" spans="1:16" ht="15.75" customHeight="1" x14ac:dyDescent="0.3">
      <c r="A2741" s="10">
        <v>2740</v>
      </c>
      <c r="B2741" s="8" t="s">
        <v>23487</v>
      </c>
      <c r="C2741" s="8">
        <v>41</v>
      </c>
      <c r="D2741" s="8" t="s">
        <v>23488</v>
      </c>
      <c r="E2741" s="8">
        <v>3</v>
      </c>
      <c r="F2741" s="8">
        <v>3</v>
      </c>
      <c r="G2741" s="8" t="s">
        <v>116</v>
      </c>
      <c r="H2741" s="8">
        <v>56</v>
      </c>
      <c r="I2741" s="8" t="s">
        <v>23489</v>
      </c>
      <c r="J2741" s="8" t="s">
        <v>23490</v>
      </c>
      <c r="K2741" s="8" t="s">
        <v>23491</v>
      </c>
      <c r="L2741" s="8" t="s">
        <v>23493</v>
      </c>
      <c r="M2741" s="8">
        <v>0</v>
      </c>
      <c r="N2741" s="8" t="s">
        <v>307</v>
      </c>
      <c r="O2741" s="8" t="s">
        <v>23494</v>
      </c>
      <c r="P2741" s="12" t="s">
        <v>194</v>
      </c>
    </row>
    <row r="2742" spans="1:16" ht="15.75" customHeight="1" x14ac:dyDescent="0.3">
      <c r="A2742" s="9">
        <v>2741</v>
      </c>
      <c r="B2742" s="7" t="s">
        <v>23495</v>
      </c>
      <c r="C2742" s="7">
        <v>16</v>
      </c>
      <c r="D2742" s="7" t="s">
        <v>23497</v>
      </c>
      <c r="E2742" s="7">
        <v>2</v>
      </c>
      <c r="F2742" s="7">
        <v>2</v>
      </c>
      <c r="G2742" s="7" t="s">
        <v>192</v>
      </c>
      <c r="H2742" s="7">
        <v>54</v>
      </c>
      <c r="I2742" s="7" t="s">
        <v>23498</v>
      </c>
      <c r="J2742" s="7" t="s">
        <v>23499</v>
      </c>
      <c r="K2742" s="7" t="s">
        <v>23500</v>
      </c>
      <c r="L2742" s="7" t="s">
        <v>23502</v>
      </c>
      <c r="M2742" s="7">
        <v>0</v>
      </c>
      <c r="N2742" s="7" t="s">
        <v>222</v>
      </c>
      <c r="O2742" s="7" t="s">
        <v>23503</v>
      </c>
      <c r="P2742" s="11" t="s">
        <v>23504</v>
      </c>
    </row>
    <row r="2743" spans="1:16" ht="15.75" customHeight="1" x14ac:dyDescent="0.3">
      <c r="A2743" s="10">
        <v>2742</v>
      </c>
      <c r="B2743" s="8" t="s">
        <v>23505</v>
      </c>
      <c r="C2743" s="8">
        <v>52</v>
      </c>
      <c r="D2743" s="8" t="s">
        <v>23506</v>
      </c>
      <c r="E2743" s="8">
        <v>4</v>
      </c>
      <c r="F2743" s="8">
        <v>1</v>
      </c>
      <c r="G2743" s="8" t="s">
        <v>192</v>
      </c>
      <c r="H2743" s="8">
        <v>100</v>
      </c>
      <c r="I2743" s="8" t="s">
        <v>23508</v>
      </c>
      <c r="J2743" s="8" t="s">
        <v>23509</v>
      </c>
      <c r="K2743" s="8" t="s">
        <v>23510</v>
      </c>
      <c r="L2743" s="8" t="s">
        <v>23511</v>
      </c>
      <c r="M2743" s="8">
        <v>1</v>
      </c>
      <c r="N2743" s="8" t="s">
        <v>128</v>
      </c>
      <c r="O2743" s="8" t="s">
        <v>796</v>
      </c>
      <c r="P2743" s="12" t="s">
        <v>1512</v>
      </c>
    </row>
    <row r="2744" spans="1:16" ht="15.75" customHeight="1" x14ac:dyDescent="0.3">
      <c r="A2744" s="9">
        <v>2743</v>
      </c>
      <c r="B2744" s="7" t="s">
        <v>23513</v>
      </c>
      <c r="C2744" s="7">
        <v>60</v>
      </c>
      <c r="D2744" s="7" t="s">
        <v>23514</v>
      </c>
      <c r="E2744" s="7">
        <v>3</v>
      </c>
      <c r="F2744" s="7">
        <v>2</v>
      </c>
      <c r="G2744" s="7" t="s">
        <v>116</v>
      </c>
      <c r="H2744" s="7">
        <v>55</v>
      </c>
      <c r="I2744" s="7" t="s">
        <v>23515</v>
      </c>
      <c r="J2744" s="7" t="s">
        <v>23516</v>
      </c>
      <c r="K2744" s="7" t="s">
        <v>23517</v>
      </c>
      <c r="L2744" s="7" t="s">
        <v>23518</v>
      </c>
      <c r="M2744" s="7">
        <v>0</v>
      </c>
      <c r="N2744" s="7" t="s">
        <v>165</v>
      </c>
      <c r="O2744" s="7" t="s">
        <v>23520</v>
      </c>
      <c r="P2744" s="11" t="s">
        <v>962</v>
      </c>
    </row>
    <row r="2745" spans="1:16" ht="15.75" customHeight="1" x14ac:dyDescent="0.3">
      <c r="A2745" s="10">
        <v>2744</v>
      </c>
      <c r="B2745" s="8" t="s">
        <v>23521</v>
      </c>
      <c r="C2745" s="8">
        <v>27</v>
      </c>
      <c r="D2745" s="8" t="s">
        <v>23523</v>
      </c>
      <c r="E2745" s="8">
        <v>2</v>
      </c>
      <c r="F2745" s="8">
        <v>3</v>
      </c>
      <c r="G2745" s="8" t="s">
        <v>116</v>
      </c>
      <c r="H2745" s="8">
        <v>78</v>
      </c>
      <c r="I2745" s="8" t="s">
        <v>23524</v>
      </c>
      <c r="J2745" s="8" t="s">
        <v>23525</v>
      </c>
      <c r="K2745" s="8" t="s">
        <v>23526</v>
      </c>
      <c r="L2745" s="8" t="s">
        <v>23527</v>
      </c>
      <c r="M2745" s="8">
        <v>0</v>
      </c>
      <c r="N2745" s="8" t="s">
        <v>165</v>
      </c>
      <c r="O2745" s="8" t="s">
        <v>23528</v>
      </c>
      <c r="P2745" s="12" t="s">
        <v>168</v>
      </c>
    </row>
    <row r="2746" spans="1:16" ht="15.75" customHeight="1" x14ac:dyDescent="0.3">
      <c r="A2746" s="9">
        <v>2745</v>
      </c>
      <c r="B2746" s="7" t="s">
        <v>23530</v>
      </c>
      <c r="C2746" s="7">
        <v>32</v>
      </c>
      <c r="D2746" s="7" t="s">
        <v>23531</v>
      </c>
      <c r="E2746" s="7">
        <v>1</v>
      </c>
      <c r="F2746" s="7">
        <v>3</v>
      </c>
      <c r="G2746" s="7" t="s">
        <v>192</v>
      </c>
      <c r="H2746" s="7">
        <v>72</v>
      </c>
      <c r="I2746" s="7" t="s">
        <v>23532</v>
      </c>
      <c r="J2746" s="7" t="s">
        <v>23533</v>
      </c>
      <c r="K2746" s="7" t="s">
        <v>23534</v>
      </c>
      <c r="L2746" s="7" t="s">
        <v>23536</v>
      </c>
      <c r="M2746" s="7">
        <v>0</v>
      </c>
      <c r="N2746" s="7" t="s">
        <v>165</v>
      </c>
      <c r="O2746" s="7" t="s">
        <v>23537</v>
      </c>
      <c r="P2746" s="11" t="s">
        <v>751</v>
      </c>
    </row>
    <row r="2747" spans="1:16" ht="15.75" customHeight="1" x14ac:dyDescent="0.3">
      <c r="A2747" s="10">
        <v>2746</v>
      </c>
      <c r="B2747" s="8" t="s">
        <v>23538</v>
      </c>
      <c r="C2747" s="8">
        <v>78</v>
      </c>
      <c r="D2747" s="8" t="s">
        <v>23540</v>
      </c>
      <c r="E2747" s="8">
        <v>5</v>
      </c>
      <c r="F2747" s="8">
        <v>3</v>
      </c>
      <c r="G2747" s="8" t="s">
        <v>192</v>
      </c>
      <c r="H2747" s="8">
        <v>91</v>
      </c>
      <c r="I2747" s="8" t="s">
        <v>23541</v>
      </c>
      <c r="J2747" s="8" t="s">
        <v>23543</v>
      </c>
      <c r="K2747" s="8" t="s">
        <v>23544</v>
      </c>
      <c r="L2747" s="8" t="s">
        <v>23545</v>
      </c>
      <c r="M2747" s="8">
        <v>0</v>
      </c>
      <c r="N2747" s="8" t="s">
        <v>165</v>
      </c>
      <c r="O2747" s="8" t="s">
        <v>23546</v>
      </c>
      <c r="P2747" s="12" t="s">
        <v>2960</v>
      </c>
    </row>
    <row r="2748" spans="1:16" ht="15.75" customHeight="1" x14ac:dyDescent="0.3">
      <c r="A2748" s="9">
        <v>2747</v>
      </c>
      <c r="B2748" s="7" t="s">
        <v>23548</v>
      </c>
      <c r="C2748" s="7">
        <v>61</v>
      </c>
      <c r="D2748" s="7" t="s">
        <v>23549</v>
      </c>
      <c r="E2748" s="7">
        <v>5</v>
      </c>
      <c r="F2748" s="7">
        <v>2</v>
      </c>
      <c r="G2748" s="7" t="s">
        <v>192</v>
      </c>
      <c r="H2748" s="7">
        <v>24</v>
      </c>
      <c r="I2748" s="7" t="s">
        <v>23550</v>
      </c>
      <c r="J2748" s="7" t="s">
        <v>23551</v>
      </c>
      <c r="K2748" s="7" t="s">
        <v>23552</v>
      </c>
      <c r="L2748" s="7" t="s">
        <v>23553</v>
      </c>
      <c r="M2748" s="7">
        <v>0</v>
      </c>
      <c r="N2748" s="7" t="s">
        <v>307</v>
      </c>
      <c r="O2748" s="7" t="s">
        <v>23554</v>
      </c>
      <c r="P2748" s="11" t="s">
        <v>2960</v>
      </c>
    </row>
    <row r="2749" spans="1:16" ht="15.75" customHeight="1" x14ac:dyDescent="0.3">
      <c r="A2749" s="10">
        <v>2748</v>
      </c>
      <c r="B2749" s="8" t="s">
        <v>23555</v>
      </c>
      <c r="C2749" s="8">
        <v>28</v>
      </c>
      <c r="D2749" s="8" t="s">
        <v>23557</v>
      </c>
      <c r="E2749" s="8">
        <v>3</v>
      </c>
      <c r="F2749" s="8">
        <v>4</v>
      </c>
      <c r="G2749" s="8" t="s">
        <v>116</v>
      </c>
      <c r="H2749" s="8">
        <v>52</v>
      </c>
      <c r="I2749" s="8" t="s">
        <v>23558</v>
      </c>
      <c r="J2749" s="8" t="s">
        <v>23559</v>
      </c>
      <c r="K2749" s="8" t="s">
        <v>23560</v>
      </c>
      <c r="L2749" s="8" t="s">
        <v>23561</v>
      </c>
      <c r="M2749" s="8">
        <v>0</v>
      </c>
      <c r="N2749" s="8" t="s">
        <v>165</v>
      </c>
      <c r="O2749" s="8" t="s">
        <v>23563</v>
      </c>
      <c r="P2749" s="12" t="s">
        <v>274</v>
      </c>
    </row>
    <row r="2750" spans="1:16" ht="15.75" customHeight="1" x14ac:dyDescent="0.3">
      <c r="A2750" s="9">
        <v>2749</v>
      </c>
      <c r="B2750" s="7" t="s">
        <v>23564</v>
      </c>
      <c r="C2750" s="7">
        <v>63</v>
      </c>
      <c r="D2750" s="7" t="s">
        <v>23565</v>
      </c>
      <c r="E2750" s="7">
        <v>4</v>
      </c>
      <c r="F2750" s="7">
        <v>2</v>
      </c>
      <c r="G2750" s="7" t="s">
        <v>116</v>
      </c>
      <c r="H2750" s="7">
        <v>40</v>
      </c>
      <c r="I2750" s="7" t="s">
        <v>23567</v>
      </c>
      <c r="J2750" s="7" t="s">
        <v>23568</v>
      </c>
      <c r="K2750" s="7" t="s">
        <v>23569</v>
      </c>
      <c r="L2750" s="7" t="s">
        <v>23570</v>
      </c>
      <c r="M2750" s="7">
        <v>0</v>
      </c>
      <c r="N2750" s="7" t="s">
        <v>165</v>
      </c>
      <c r="O2750" s="7" t="s">
        <v>2859</v>
      </c>
      <c r="P2750" s="11" t="s">
        <v>23572</v>
      </c>
    </row>
    <row r="2751" spans="1:16" ht="15.75" customHeight="1" x14ac:dyDescent="0.3">
      <c r="A2751" s="10">
        <v>2750</v>
      </c>
      <c r="B2751" s="8" t="s">
        <v>23573</v>
      </c>
      <c r="C2751" s="8">
        <v>3</v>
      </c>
      <c r="D2751" s="8" t="s">
        <v>23574</v>
      </c>
      <c r="E2751" s="8">
        <v>1</v>
      </c>
      <c r="F2751" s="8">
        <v>3</v>
      </c>
      <c r="G2751" s="8" t="s">
        <v>192</v>
      </c>
      <c r="H2751" s="8">
        <v>1</v>
      </c>
      <c r="I2751" s="8" t="s">
        <v>23576</v>
      </c>
      <c r="J2751" s="8" t="s">
        <v>23577</v>
      </c>
      <c r="K2751" s="8" t="s">
        <v>23578</v>
      </c>
      <c r="L2751" s="8" t="s">
        <v>23579</v>
      </c>
      <c r="M2751" s="8">
        <v>0</v>
      </c>
      <c r="N2751" s="8" t="s">
        <v>307</v>
      </c>
      <c r="O2751" s="8" t="s">
        <v>23580</v>
      </c>
      <c r="P2751" s="12" t="s">
        <v>446</v>
      </c>
    </row>
    <row r="2752" spans="1:16" ht="15.75" customHeight="1" x14ac:dyDescent="0.3">
      <c r="A2752" s="9">
        <v>2751</v>
      </c>
      <c r="B2752" s="7" t="s">
        <v>23582</v>
      </c>
      <c r="C2752" s="7">
        <v>45</v>
      </c>
      <c r="D2752" s="7" t="s">
        <v>23583</v>
      </c>
      <c r="E2752" s="7">
        <v>2</v>
      </c>
      <c r="F2752" s="7">
        <v>3</v>
      </c>
      <c r="G2752" s="7" t="s">
        <v>192</v>
      </c>
      <c r="H2752" s="7">
        <v>52</v>
      </c>
      <c r="I2752" s="7" t="s">
        <v>23584</v>
      </c>
      <c r="J2752" s="7" t="s">
        <v>23585</v>
      </c>
      <c r="K2752" s="7" t="s">
        <v>23586</v>
      </c>
      <c r="L2752" s="7" t="s">
        <v>23587</v>
      </c>
      <c r="M2752" s="7">
        <v>1</v>
      </c>
      <c r="N2752" s="7" t="s">
        <v>165</v>
      </c>
      <c r="O2752" s="7" t="s">
        <v>23588</v>
      </c>
      <c r="P2752" s="11" t="s">
        <v>584</v>
      </c>
    </row>
    <row r="2753" spans="1:16" ht="15.75" customHeight="1" x14ac:dyDescent="0.3">
      <c r="A2753" s="10">
        <v>2752</v>
      </c>
      <c r="B2753" s="8" t="s">
        <v>23589</v>
      </c>
      <c r="C2753" s="8">
        <v>57</v>
      </c>
      <c r="D2753" s="8" t="s">
        <v>23590</v>
      </c>
      <c r="E2753" s="8">
        <v>5</v>
      </c>
      <c r="F2753" s="8">
        <v>2</v>
      </c>
      <c r="G2753" s="8" t="s">
        <v>192</v>
      </c>
      <c r="H2753" s="8">
        <v>26</v>
      </c>
      <c r="I2753" s="8" t="s">
        <v>23592</v>
      </c>
      <c r="J2753" s="8" t="s">
        <v>23593</v>
      </c>
      <c r="K2753" s="8" t="s">
        <v>23594</v>
      </c>
      <c r="L2753" s="8" t="s">
        <v>23595</v>
      </c>
      <c r="M2753" s="8">
        <v>0</v>
      </c>
      <c r="N2753" s="8" t="s">
        <v>165</v>
      </c>
      <c r="O2753" s="8" t="s">
        <v>23596</v>
      </c>
      <c r="P2753" s="12" t="s">
        <v>1735</v>
      </c>
    </row>
    <row r="2754" spans="1:16" ht="15.75" customHeight="1" x14ac:dyDescent="0.3">
      <c r="A2754" s="9">
        <v>2753</v>
      </c>
      <c r="B2754" s="7" t="s">
        <v>23598</v>
      </c>
      <c r="C2754" s="7">
        <v>36</v>
      </c>
      <c r="D2754" s="7" t="s">
        <v>23599</v>
      </c>
      <c r="E2754" s="7">
        <v>2</v>
      </c>
      <c r="F2754" s="7">
        <v>3</v>
      </c>
      <c r="G2754" s="7" t="s">
        <v>116</v>
      </c>
      <c r="H2754" s="7">
        <v>23</v>
      </c>
      <c r="I2754" s="7" t="s">
        <v>23600</v>
      </c>
      <c r="J2754" s="7" t="s">
        <v>23602</v>
      </c>
      <c r="K2754" s="7" t="s">
        <v>23603</v>
      </c>
      <c r="L2754" s="7" t="s">
        <v>23604</v>
      </c>
      <c r="M2754" s="7">
        <v>0</v>
      </c>
      <c r="N2754" s="7" t="s">
        <v>307</v>
      </c>
      <c r="O2754" s="7" t="s">
        <v>23605</v>
      </c>
      <c r="P2754" s="11" t="s">
        <v>328</v>
      </c>
    </row>
    <row r="2755" spans="1:16" ht="15.75" customHeight="1" x14ac:dyDescent="0.3">
      <c r="A2755" s="10">
        <v>2754</v>
      </c>
      <c r="B2755" s="8" t="s">
        <v>23609</v>
      </c>
      <c r="C2755" s="8">
        <v>29</v>
      </c>
      <c r="D2755" s="8" t="s">
        <v>23611</v>
      </c>
      <c r="E2755" s="8">
        <v>4</v>
      </c>
      <c r="F2755" s="8">
        <v>2</v>
      </c>
      <c r="G2755" s="8" t="s">
        <v>116</v>
      </c>
      <c r="H2755" s="8">
        <v>120</v>
      </c>
      <c r="I2755" s="8" t="s">
        <v>23612</v>
      </c>
      <c r="J2755" s="8" t="s">
        <v>23613</v>
      </c>
      <c r="K2755" s="8" t="s">
        <v>23614</v>
      </c>
      <c r="L2755" s="8" t="s">
        <v>23616</v>
      </c>
      <c r="M2755" s="8">
        <v>0</v>
      </c>
      <c r="N2755" s="8" t="s">
        <v>307</v>
      </c>
      <c r="O2755" s="8" t="s">
        <v>1534</v>
      </c>
      <c r="P2755" s="12" t="s">
        <v>23617</v>
      </c>
    </row>
    <row r="2756" spans="1:16" ht="15.75" customHeight="1" x14ac:dyDescent="0.3">
      <c r="A2756" s="9">
        <v>2755</v>
      </c>
      <c r="B2756" s="7" t="s">
        <v>23618</v>
      </c>
      <c r="C2756" s="7">
        <v>58</v>
      </c>
      <c r="D2756" s="7" t="s">
        <v>23620</v>
      </c>
      <c r="E2756" s="7">
        <v>1</v>
      </c>
      <c r="F2756" s="7">
        <v>4</v>
      </c>
      <c r="G2756" s="7" t="s">
        <v>116</v>
      </c>
      <c r="H2756" s="7">
        <v>76</v>
      </c>
      <c r="I2756" s="7" t="s">
        <v>23621</v>
      </c>
      <c r="J2756" s="7" t="s">
        <v>23622</v>
      </c>
      <c r="K2756" s="7" t="s">
        <v>23623</v>
      </c>
      <c r="L2756" s="7" t="s">
        <v>23624</v>
      </c>
      <c r="M2756" s="7">
        <v>0</v>
      </c>
      <c r="N2756" s="7" t="s">
        <v>128</v>
      </c>
      <c r="O2756" s="7" t="s">
        <v>23625</v>
      </c>
      <c r="P2756" s="11" t="s">
        <v>751</v>
      </c>
    </row>
    <row r="2757" spans="1:16" ht="15.75" customHeight="1" x14ac:dyDescent="0.3">
      <c r="A2757" s="10">
        <v>2756</v>
      </c>
      <c r="B2757" s="8" t="s">
        <v>23626</v>
      </c>
      <c r="C2757" s="8">
        <v>35</v>
      </c>
      <c r="D2757" s="8" t="s">
        <v>23628</v>
      </c>
      <c r="E2757" s="8">
        <v>3</v>
      </c>
      <c r="F2757" s="8">
        <v>3</v>
      </c>
      <c r="G2757" s="8" t="s">
        <v>116</v>
      </c>
      <c r="H2757" s="8">
        <v>31</v>
      </c>
      <c r="I2757" s="8" t="s">
        <v>23629</v>
      </c>
      <c r="J2757" s="8" t="s">
        <v>23630</v>
      </c>
      <c r="K2757" s="8" t="s">
        <v>23631</v>
      </c>
      <c r="L2757" s="8" t="s">
        <v>23632</v>
      </c>
      <c r="M2757" s="8">
        <v>0</v>
      </c>
      <c r="N2757" s="8" t="s">
        <v>307</v>
      </c>
      <c r="O2757" s="8" t="s">
        <v>23633</v>
      </c>
      <c r="P2757" s="12" t="s">
        <v>274</v>
      </c>
    </row>
    <row r="2758" spans="1:16" ht="15.75" customHeight="1" x14ac:dyDescent="0.3">
      <c r="A2758" s="9">
        <v>2757</v>
      </c>
      <c r="B2758" s="7" t="s">
        <v>23635</v>
      </c>
      <c r="C2758" s="7">
        <v>76</v>
      </c>
      <c r="D2758" s="7" t="s">
        <v>23636</v>
      </c>
      <c r="E2758" s="7">
        <v>4</v>
      </c>
      <c r="F2758" s="7">
        <v>2</v>
      </c>
      <c r="G2758" s="7" t="s">
        <v>192</v>
      </c>
      <c r="H2758" s="7">
        <v>2</v>
      </c>
      <c r="I2758" s="7" t="s">
        <v>23637</v>
      </c>
      <c r="J2758" s="7" t="s">
        <v>23638</v>
      </c>
      <c r="K2758" s="7" t="s">
        <v>23640</v>
      </c>
      <c r="L2758" s="7" t="s">
        <v>23641</v>
      </c>
      <c r="M2758" s="7">
        <v>0</v>
      </c>
      <c r="N2758" s="7" t="s">
        <v>128</v>
      </c>
      <c r="O2758" s="7" t="s">
        <v>3495</v>
      </c>
      <c r="P2758" s="11" t="s">
        <v>1512</v>
      </c>
    </row>
    <row r="2759" spans="1:16" ht="15.75" customHeight="1" x14ac:dyDescent="0.3">
      <c r="A2759" s="10">
        <v>2758</v>
      </c>
      <c r="B2759" s="8" t="s">
        <v>23642</v>
      </c>
      <c r="C2759" s="8">
        <v>55</v>
      </c>
      <c r="D2759" s="8" t="s">
        <v>23643</v>
      </c>
      <c r="E2759" s="8">
        <v>2</v>
      </c>
      <c r="F2759" s="8">
        <v>1</v>
      </c>
      <c r="G2759" s="8" t="s">
        <v>116</v>
      </c>
      <c r="H2759" s="8">
        <v>73</v>
      </c>
      <c r="I2759" s="8" t="s">
        <v>23644</v>
      </c>
      <c r="J2759" s="8" t="s">
        <v>23645</v>
      </c>
      <c r="K2759" s="8" t="s">
        <v>23646</v>
      </c>
      <c r="L2759" s="8" t="s">
        <v>23648</v>
      </c>
      <c r="M2759" s="8">
        <v>0</v>
      </c>
      <c r="N2759" s="8" t="s">
        <v>128</v>
      </c>
      <c r="O2759" s="8" t="s">
        <v>23649</v>
      </c>
      <c r="P2759" s="12" t="s">
        <v>168</v>
      </c>
    </row>
    <row r="2760" spans="1:16" ht="15.75" customHeight="1" x14ac:dyDescent="0.3">
      <c r="A2760" s="9">
        <v>2759</v>
      </c>
      <c r="B2760" s="7" t="s">
        <v>23650</v>
      </c>
      <c r="C2760" s="7">
        <v>12</v>
      </c>
      <c r="D2760" s="7" t="s">
        <v>23651</v>
      </c>
      <c r="E2760" s="7">
        <v>2</v>
      </c>
      <c r="F2760" s="7">
        <v>3</v>
      </c>
      <c r="G2760" s="7" t="s">
        <v>192</v>
      </c>
      <c r="H2760" s="7">
        <v>107</v>
      </c>
      <c r="I2760" s="7" t="s">
        <v>4825</v>
      </c>
      <c r="J2760" s="7" t="s">
        <v>23653</v>
      </c>
      <c r="K2760" s="7" t="s">
        <v>23654</v>
      </c>
      <c r="L2760" s="7" t="s">
        <v>23655</v>
      </c>
      <c r="M2760" s="7">
        <v>0</v>
      </c>
      <c r="N2760" s="7" t="s">
        <v>165</v>
      </c>
      <c r="O2760" s="7" t="s">
        <v>23657</v>
      </c>
      <c r="P2760" s="11" t="s">
        <v>23658</v>
      </c>
    </row>
    <row r="2761" spans="1:16" ht="15.75" customHeight="1" x14ac:dyDescent="0.3">
      <c r="A2761" s="10">
        <v>2760</v>
      </c>
      <c r="B2761" s="8" t="s">
        <v>23659</v>
      </c>
      <c r="C2761" s="8">
        <v>39</v>
      </c>
      <c r="D2761" s="8" t="s">
        <v>23660</v>
      </c>
      <c r="E2761" s="8">
        <v>1</v>
      </c>
      <c r="F2761" s="8">
        <v>3</v>
      </c>
      <c r="G2761" s="8" t="s">
        <v>116</v>
      </c>
      <c r="H2761" s="8">
        <v>5</v>
      </c>
      <c r="I2761" s="8" t="s">
        <v>23662</v>
      </c>
      <c r="J2761" s="8" t="s">
        <v>23663</v>
      </c>
      <c r="K2761" s="8" t="s">
        <v>23664</v>
      </c>
      <c r="L2761" s="8" t="s">
        <v>23665</v>
      </c>
      <c r="M2761" s="8">
        <v>0</v>
      </c>
      <c r="N2761" s="8" t="s">
        <v>128</v>
      </c>
      <c r="O2761" s="8" t="s">
        <v>23666</v>
      </c>
      <c r="P2761" s="12" t="s">
        <v>751</v>
      </c>
    </row>
    <row r="2762" spans="1:16" ht="15.75" customHeight="1" x14ac:dyDescent="0.3">
      <c r="A2762" s="9">
        <v>2761</v>
      </c>
      <c r="B2762" s="7" t="s">
        <v>23667</v>
      </c>
      <c r="C2762" s="7">
        <v>70</v>
      </c>
      <c r="D2762" s="7" t="s">
        <v>23668</v>
      </c>
      <c r="E2762" s="7">
        <v>3</v>
      </c>
      <c r="F2762" s="7">
        <v>3</v>
      </c>
      <c r="G2762" s="7" t="s">
        <v>192</v>
      </c>
      <c r="H2762" s="7">
        <v>71</v>
      </c>
      <c r="I2762" s="7" t="s">
        <v>23669</v>
      </c>
      <c r="J2762" s="7" t="s">
        <v>23671</v>
      </c>
      <c r="K2762" s="7" t="s">
        <v>23672</v>
      </c>
      <c r="L2762" s="7" t="s">
        <v>23673</v>
      </c>
      <c r="M2762" s="7">
        <v>0</v>
      </c>
      <c r="N2762" s="7" t="s">
        <v>128</v>
      </c>
      <c r="O2762" s="7" t="s">
        <v>23674</v>
      </c>
      <c r="P2762" s="11" t="s">
        <v>962</v>
      </c>
    </row>
    <row r="2763" spans="1:16" ht="15.75" customHeight="1" x14ac:dyDescent="0.3">
      <c r="A2763" s="10">
        <v>2762</v>
      </c>
      <c r="B2763" s="8" t="s">
        <v>23675</v>
      </c>
      <c r="C2763" s="8">
        <v>70</v>
      </c>
      <c r="D2763" s="8" t="s">
        <v>23676</v>
      </c>
      <c r="E2763" s="8">
        <v>5</v>
      </c>
      <c r="F2763" s="8">
        <v>4</v>
      </c>
      <c r="G2763" s="8" t="s">
        <v>116</v>
      </c>
      <c r="H2763" s="8">
        <v>117</v>
      </c>
      <c r="I2763" s="8" t="s">
        <v>23677</v>
      </c>
      <c r="J2763" s="8" t="s">
        <v>23679</v>
      </c>
      <c r="K2763" s="8" t="s">
        <v>23680</v>
      </c>
      <c r="L2763" s="8" t="s">
        <v>23681</v>
      </c>
      <c r="M2763" s="8">
        <v>0</v>
      </c>
      <c r="N2763" s="8" t="s">
        <v>128</v>
      </c>
      <c r="O2763" s="8" t="s">
        <v>23682</v>
      </c>
      <c r="P2763" s="12" t="s">
        <v>2960</v>
      </c>
    </row>
    <row r="2764" spans="1:16" ht="15.75" customHeight="1" x14ac:dyDescent="0.3">
      <c r="A2764" s="9">
        <v>2763</v>
      </c>
      <c r="B2764" s="7" t="s">
        <v>23684</v>
      </c>
      <c r="C2764" s="7">
        <v>36</v>
      </c>
      <c r="D2764" s="7" t="s">
        <v>23685</v>
      </c>
      <c r="E2764" s="7">
        <v>2</v>
      </c>
      <c r="F2764" s="7">
        <v>3</v>
      </c>
      <c r="G2764" s="7" t="s">
        <v>192</v>
      </c>
      <c r="H2764" s="7">
        <v>19</v>
      </c>
      <c r="I2764" s="7" t="s">
        <v>23686</v>
      </c>
      <c r="J2764" s="7" t="s">
        <v>23687</v>
      </c>
      <c r="K2764" s="7" t="s">
        <v>23688</v>
      </c>
      <c r="L2764" s="7" t="s">
        <v>23689</v>
      </c>
      <c r="M2764" s="7">
        <v>0</v>
      </c>
      <c r="N2764" s="7" t="s">
        <v>307</v>
      </c>
      <c r="O2764" s="7" t="s">
        <v>23691</v>
      </c>
      <c r="P2764" s="11" t="s">
        <v>23692</v>
      </c>
    </row>
    <row r="2765" spans="1:16" ht="15.75" customHeight="1" x14ac:dyDescent="0.3">
      <c r="A2765" s="10">
        <v>2764</v>
      </c>
      <c r="B2765" s="8" t="s">
        <v>23693</v>
      </c>
      <c r="C2765" s="8">
        <v>32</v>
      </c>
      <c r="D2765" s="8" t="s">
        <v>23695</v>
      </c>
      <c r="E2765" s="8">
        <v>2</v>
      </c>
      <c r="F2765" s="8">
        <v>3</v>
      </c>
      <c r="G2765" s="8" t="s">
        <v>116</v>
      </c>
      <c r="H2765" s="8">
        <v>93</v>
      </c>
      <c r="I2765" s="8" t="s">
        <v>23696</v>
      </c>
      <c r="J2765" s="8" t="s">
        <v>23697</v>
      </c>
      <c r="K2765" s="8" t="s">
        <v>23698</v>
      </c>
      <c r="L2765" s="8" t="s">
        <v>23699</v>
      </c>
      <c r="M2765" s="8">
        <v>0</v>
      </c>
      <c r="N2765" s="8" t="s">
        <v>165</v>
      </c>
      <c r="O2765" s="8" t="s">
        <v>23700</v>
      </c>
      <c r="P2765" s="12" t="s">
        <v>584</v>
      </c>
    </row>
    <row r="2766" spans="1:16" ht="15.75" customHeight="1" x14ac:dyDescent="0.3">
      <c r="A2766" s="9">
        <v>2765</v>
      </c>
      <c r="B2766" s="7" t="s">
        <v>23701</v>
      </c>
      <c r="C2766" s="7">
        <v>44</v>
      </c>
      <c r="D2766" s="7" t="s">
        <v>23702</v>
      </c>
      <c r="E2766" s="7">
        <v>4</v>
      </c>
      <c r="F2766" s="7">
        <v>2</v>
      </c>
      <c r="G2766" s="7" t="s">
        <v>116</v>
      </c>
      <c r="H2766" s="7">
        <v>98</v>
      </c>
      <c r="I2766" s="7" t="s">
        <v>23704</v>
      </c>
      <c r="J2766" s="7" t="s">
        <v>23705</v>
      </c>
      <c r="K2766" s="7" t="s">
        <v>23706</v>
      </c>
      <c r="L2766" s="7" t="s">
        <v>23707</v>
      </c>
      <c r="M2766" s="7">
        <v>1</v>
      </c>
      <c r="N2766" s="7" t="s">
        <v>165</v>
      </c>
      <c r="O2766" s="7" t="s">
        <v>901</v>
      </c>
      <c r="P2766" s="11" t="s">
        <v>903</v>
      </c>
    </row>
    <row r="2767" spans="1:16" ht="15.75" customHeight="1" x14ac:dyDescent="0.3">
      <c r="A2767" s="10">
        <v>2766</v>
      </c>
      <c r="B2767" s="8" t="s">
        <v>23709</v>
      </c>
      <c r="C2767" s="8">
        <v>45</v>
      </c>
      <c r="D2767" s="8" t="s">
        <v>23710</v>
      </c>
      <c r="E2767" s="8">
        <v>3</v>
      </c>
      <c r="F2767" s="8">
        <v>3</v>
      </c>
      <c r="G2767" s="8" t="s">
        <v>116</v>
      </c>
      <c r="H2767" s="8">
        <v>50</v>
      </c>
      <c r="I2767" s="8" t="s">
        <v>23711</v>
      </c>
      <c r="J2767" s="8" t="s">
        <v>23712</v>
      </c>
      <c r="K2767" s="8" t="s">
        <v>23713</v>
      </c>
      <c r="L2767" s="8" t="s">
        <v>23715</v>
      </c>
      <c r="M2767" s="8">
        <v>0</v>
      </c>
      <c r="N2767" s="8" t="s">
        <v>165</v>
      </c>
      <c r="O2767" s="8" t="s">
        <v>23717</v>
      </c>
      <c r="P2767" s="12" t="s">
        <v>246</v>
      </c>
    </row>
    <row r="2768" spans="1:16" ht="15.75" customHeight="1" x14ac:dyDescent="0.3">
      <c r="A2768" s="9">
        <v>2767</v>
      </c>
      <c r="B2768" s="7" t="s">
        <v>23718</v>
      </c>
      <c r="C2768" s="7">
        <v>73</v>
      </c>
      <c r="D2768" s="7" t="s">
        <v>23719</v>
      </c>
      <c r="E2768" s="7">
        <v>5</v>
      </c>
      <c r="F2768" s="7">
        <v>3</v>
      </c>
      <c r="G2768" s="7" t="s">
        <v>192</v>
      </c>
      <c r="H2768" s="7">
        <v>111</v>
      </c>
      <c r="I2768" s="7" t="s">
        <v>23720</v>
      </c>
      <c r="J2768" s="7" t="s">
        <v>23722</v>
      </c>
      <c r="K2768" s="7" t="s">
        <v>23723</v>
      </c>
      <c r="L2768" s="7" t="s">
        <v>23724</v>
      </c>
      <c r="M2768" s="7">
        <v>0</v>
      </c>
      <c r="N2768" s="7" t="s">
        <v>128</v>
      </c>
      <c r="O2768" s="7" t="s">
        <v>23725</v>
      </c>
      <c r="P2768" s="11" t="s">
        <v>843</v>
      </c>
    </row>
    <row r="2769" spans="1:16" ht="15.75" customHeight="1" x14ac:dyDescent="0.3">
      <c r="A2769" s="10">
        <v>2768</v>
      </c>
      <c r="B2769" s="8" t="s">
        <v>23727</v>
      </c>
      <c r="C2769" s="8">
        <v>20</v>
      </c>
      <c r="D2769" s="8" t="s">
        <v>23728</v>
      </c>
      <c r="E2769" s="8">
        <v>2</v>
      </c>
      <c r="F2769" s="8">
        <v>2</v>
      </c>
      <c r="G2769" s="8" t="s">
        <v>116</v>
      </c>
      <c r="H2769" s="8">
        <v>25</v>
      </c>
      <c r="I2769" s="8" t="s">
        <v>23729</v>
      </c>
      <c r="J2769" s="8" t="s">
        <v>23730</v>
      </c>
      <c r="K2769" s="8" t="s">
        <v>23732</v>
      </c>
      <c r="L2769" s="8" t="s">
        <v>23733</v>
      </c>
      <c r="M2769" s="8">
        <v>1</v>
      </c>
      <c r="N2769" s="8" t="s">
        <v>165</v>
      </c>
      <c r="O2769" s="8" t="s">
        <v>23734</v>
      </c>
      <c r="P2769" s="12" t="s">
        <v>168</v>
      </c>
    </row>
    <row r="2770" spans="1:16" ht="15.75" customHeight="1" x14ac:dyDescent="0.3">
      <c r="A2770" s="9">
        <v>2769</v>
      </c>
      <c r="B2770" s="7" t="s">
        <v>23735</v>
      </c>
      <c r="C2770" s="7">
        <v>4</v>
      </c>
      <c r="D2770" s="7" t="s">
        <v>23736</v>
      </c>
      <c r="E2770" s="7">
        <v>5</v>
      </c>
      <c r="F2770" s="7">
        <v>3</v>
      </c>
      <c r="G2770" s="7" t="s">
        <v>192</v>
      </c>
      <c r="H2770" s="7">
        <v>20</v>
      </c>
      <c r="I2770" s="7" t="s">
        <v>23738</v>
      </c>
      <c r="J2770" s="7" t="s">
        <v>23739</v>
      </c>
      <c r="K2770" s="7" t="s">
        <v>23740</v>
      </c>
      <c r="L2770" s="7" t="s">
        <v>23741</v>
      </c>
      <c r="M2770" s="7">
        <v>0</v>
      </c>
      <c r="N2770" s="7" t="s">
        <v>165</v>
      </c>
      <c r="O2770" s="7" t="s">
        <v>23742</v>
      </c>
      <c r="P2770" s="11" t="s">
        <v>1735</v>
      </c>
    </row>
    <row r="2771" spans="1:16" ht="15.75" customHeight="1" x14ac:dyDescent="0.3">
      <c r="A2771" s="10">
        <v>2770</v>
      </c>
      <c r="B2771" s="8" t="s">
        <v>23743</v>
      </c>
      <c r="C2771" s="8">
        <v>59</v>
      </c>
      <c r="D2771" s="8" t="s">
        <v>23744</v>
      </c>
      <c r="E2771" s="8">
        <v>1</v>
      </c>
      <c r="F2771" s="8">
        <v>2</v>
      </c>
      <c r="G2771" s="8" t="s">
        <v>116</v>
      </c>
      <c r="H2771" s="8">
        <v>119</v>
      </c>
      <c r="I2771" s="8" t="s">
        <v>23746</v>
      </c>
      <c r="J2771" s="8" t="s">
        <v>23747</v>
      </c>
      <c r="K2771" s="8" t="s">
        <v>23748</v>
      </c>
      <c r="L2771" s="8" t="s">
        <v>23749</v>
      </c>
      <c r="M2771" s="8">
        <v>0</v>
      </c>
      <c r="N2771" s="8" t="s">
        <v>165</v>
      </c>
      <c r="O2771" s="8" t="s">
        <v>23750</v>
      </c>
      <c r="P2771" s="12" t="s">
        <v>751</v>
      </c>
    </row>
    <row r="2772" spans="1:16" ht="15.75" customHeight="1" x14ac:dyDescent="0.3">
      <c r="A2772" s="9">
        <v>2771</v>
      </c>
      <c r="B2772" s="7" t="s">
        <v>23752</v>
      </c>
      <c r="C2772" s="7">
        <v>69</v>
      </c>
      <c r="D2772" s="7" t="s">
        <v>23753</v>
      </c>
      <c r="E2772" s="7">
        <v>3</v>
      </c>
      <c r="F2772" s="7">
        <v>2</v>
      </c>
      <c r="G2772" s="7" t="s">
        <v>116</v>
      </c>
      <c r="H2772" s="7">
        <v>14</v>
      </c>
      <c r="I2772" s="7" t="s">
        <v>23754</v>
      </c>
      <c r="J2772" s="7" t="s">
        <v>23755</v>
      </c>
      <c r="K2772" s="7" t="s">
        <v>23756</v>
      </c>
      <c r="L2772" s="7" t="s">
        <v>23757</v>
      </c>
      <c r="M2772" s="7">
        <v>1</v>
      </c>
      <c r="N2772" s="7" t="s">
        <v>307</v>
      </c>
      <c r="O2772" s="7" t="s">
        <v>23758</v>
      </c>
      <c r="P2772" s="11" t="s">
        <v>274</v>
      </c>
    </row>
    <row r="2773" spans="1:16" ht="15.75" customHeight="1" x14ac:dyDescent="0.3">
      <c r="A2773" s="10">
        <v>2772</v>
      </c>
      <c r="B2773" s="8" t="s">
        <v>23760</v>
      </c>
      <c r="C2773" s="8">
        <v>62</v>
      </c>
      <c r="D2773" s="8" t="s">
        <v>23761</v>
      </c>
      <c r="E2773" s="8">
        <v>1</v>
      </c>
      <c r="F2773" s="8">
        <v>4</v>
      </c>
      <c r="G2773" s="8" t="s">
        <v>192</v>
      </c>
      <c r="H2773" s="8">
        <v>78</v>
      </c>
      <c r="I2773" s="8" t="s">
        <v>23762</v>
      </c>
      <c r="J2773" s="8" t="s">
        <v>23763</v>
      </c>
      <c r="K2773" s="8" t="s">
        <v>23764</v>
      </c>
      <c r="L2773" s="8" t="s">
        <v>23765</v>
      </c>
      <c r="M2773" s="8">
        <v>1</v>
      </c>
      <c r="N2773" s="8" t="s">
        <v>165</v>
      </c>
      <c r="O2773" s="8" t="s">
        <v>23767</v>
      </c>
      <c r="P2773" s="12" t="s">
        <v>293</v>
      </c>
    </row>
    <row r="2774" spans="1:16" ht="15.75" customHeight="1" x14ac:dyDescent="0.3">
      <c r="A2774" s="9">
        <v>2773</v>
      </c>
      <c r="B2774" s="7" t="s">
        <v>23768</v>
      </c>
      <c r="C2774" s="7">
        <v>40</v>
      </c>
      <c r="D2774" s="7" t="s">
        <v>23769</v>
      </c>
      <c r="E2774" s="7">
        <v>2</v>
      </c>
      <c r="F2774" s="7">
        <v>3</v>
      </c>
      <c r="G2774" s="7" t="s">
        <v>116</v>
      </c>
      <c r="H2774" s="7">
        <v>9</v>
      </c>
      <c r="I2774" s="7" t="s">
        <v>23771</v>
      </c>
      <c r="J2774" s="7" t="s">
        <v>23772</v>
      </c>
      <c r="K2774" s="7" t="s">
        <v>23773</v>
      </c>
      <c r="L2774" s="7" t="s">
        <v>23774</v>
      </c>
      <c r="M2774" s="7">
        <v>0</v>
      </c>
      <c r="N2774" s="7" t="s">
        <v>165</v>
      </c>
      <c r="O2774" s="7" t="s">
        <v>23775</v>
      </c>
      <c r="P2774" s="11" t="s">
        <v>584</v>
      </c>
    </row>
    <row r="2775" spans="1:16" ht="15.75" customHeight="1" x14ac:dyDescent="0.3">
      <c r="A2775" s="10">
        <v>2774</v>
      </c>
      <c r="B2775" s="8" t="s">
        <v>23776</v>
      </c>
      <c r="C2775" s="8">
        <v>52</v>
      </c>
      <c r="D2775" s="8" t="s">
        <v>23777</v>
      </c>
      <c r="E2775" s="8">
        <v>1</v>
      </c>
      <c r="F2775" s="8">
        <v>1</v>
      </c>
      <c r="G2775" s="8" t="s">
        <v>116</v>
      </c>
      <c r="H2775" s="8">
        <v>104</v>
      </c>
      <c r="I2775" s="8" t="s">
        <v>23779</v>
      </c>
      <c r="J2775" s="8" t="s">
        <v>23780</v>
      </c>
      <c r="K2775" s="8" t="s">
        <v>23781</v>
      </c>
      <c r="L2775" s="8" t="s">
        <v>23782</v>
      </c>
      <c r="M2775" s="8">
        <v>1</v>
      </c>
      <c r="N2775" s="8" t="s">
        <v>307</v>
      </c>
      <c r="O2775" s="8" t="s">
        <v>23783</v>
      </c>
      <c r="P2775" s="12" t="s">
        <v>225</v>
      </c>
    </row>
    <row r="2776" spans="1:16" ht="15.75" customHeight="1" x14ac:dyDescent="0.3">
      <c r="A2776" s="9">
        <v>2775</v>
      </c>
      <c r="B2776" s="7" t="s">
        <v>23784</v>
      </c>
      <c r="C2776" s="7">
        <v>56</v>
      </c>
      <c r="D2776" s="7" t="s">
        <v>23785</v>
      </c>
      <c r="E2776" s="7">
        <v>1</v>
      </c>
      <c r="F2776" s="7">
        <v>3</v>
      </c>
      <c r="G2776" s="7" t="s">
        <v>116</v>
      </c>
      <c r="H2776" s="7">
        <v>7</v>
      </c>
      <c r="I2776" s="7" t="s">
        <v>23787</v>
      </c>
      <c r="J2776" s="7" t="s">
        <v>23788</v>
      </c>
      <c r="K2776" s="7" t="s">
        <v>23789</v>
      </c>
      <c r="L2776" s="7" t="s">
        <v>23790</v>
      </c>
      <c r="M2776" s="7">
        <v>0</v>
      </c>
      <c r="N2776" s="7" t="s">
        <v>128</v>
      </c>
      <c r="O2776" s="7" t="s">
        <v>23792</v>
      </c>
      <c r="P2776" s="11" t="s">
        <v>751</v>
      </c>
    </row>
    <row r="2777" spans="1:16" ht="15.75" customHeight="1" x14ac:dyDescent="0.3">
      <c r="A2777" s="10">
        <v>2776</v>
      </c>
      <c r="B2777" s="8" t="s">
        <v>23793</v>
      </c>
      <c r="C2777" s="8">
        <v>36</v>
      </c>
      <c r="D2777" s="8" t="s">
        <v>23794</v>
      </c>
      <c r="E2777" s="8">
        <v>5</v>
      </c>
      <c r="F2777" s="8">
        <v>3</v>
      </c>
      <c r="G2777" s="8" t="s">
        <v>116</v>
      </c>
      <c r="H2777" s="8">
        <v>97</v>
      </c>
      <c r="I2777" s="8" t="s">
        <v>23796</v>
      </c>
      <c r="J2777" s="8" t="s">
        <v>23797</v>
      </c>
      <c r="K2777" s="8" t="s">
        <v>23798</v>
      </c>
      <c r="L2777" s="8" t="s">
        <v>23799</v>
      </c>
      <c r="M2777" s="8">
        <v>1</v>
      </c>
      <c r="N2777" s="8" t="s">
        <v>128</v>
      </c>
      <c r="O2777" s="8" t="s">
        <v>23801</v>
      </c>
      <c r="P2777" s="12" t="s">
        <v>705</v>
      </c>
    </row>
    <row r="2778" spans="1:16" ht="15.75" customHeight="1" x14ac:dyDescent="0.3">
      <c r="A2778" s="9">
        <v>2777</v>
      </c>
      <c r="B2778" s="7" t="s">
        <v>23802</v>
      </c>
      <c r="C2778" s="7">
        <v>20</v>
      </c>
      <c r="D2778" s="7" t="s">
        <v>23803</v>
      </c>
      <c r="E2778" s="7">
        <v>1</v>
      </c>
      <c r="F2778" s="7">
        <v>4</v>
      </c>
      <c r="G2778" s="7" t="s">
        <v>192</v>
      </c>
      <c r="H2778" s="7">
        <v>45</v>
      </c>
      <c r="I2778" s="7" t="s">
        <v>23805</v>
      </c>
      <c r="J2778" s="7" t="s">
        <v>23806</v>
      </c>
      <c r="K2778" s="7" t="s">
        <v>23807</v>
      </c>
      <c r="L2778" s="7" t="s">
        <v>23808</v>
      </c>
      <c r="M2778" s="7">
        <v>0</v>
      </c>
      <c r="N2778" s="7" t="s">
        <v>128</v>
      </c>
      <c r="O2778" s="7" t="s">
        <v>23809</v>
      </c>
      <c r="P2778" s="11" t="s">
        <v>225</v>
      </c>
    </row>
    <row r="2779" spans="1:16" ht="15.75" customHeight="1" x14ac:dyDescent="0.3">
      <c r="A2779" s="10">
        <v>2778</v>
      </c>
      <c r="B2779" s="8" t="s">
        <v>23811</v>
      </c>
      <c r="C2779" s="8">
        <v>8</v>
      </c>
      <c r="D2779" s="8" t="s">
        <v>23812</v>
      </c>
      <c r="E2779" s="8">
        <v>2</v>
      </c>
      <c r="F2779" s="8">
        <v>1</v>
      </c>
      <c r="G2779" s="8" t="s">
        <v>116</v>
      </c>
      <c r="H2779" s="8">
        <v>102</v>
      </c>
      <c r="I2779" s="8" t="s">
        <v>23813</v>
      </c>
      <c r="J2779" s="8" t="s">
        <v>23814</v>
      </c>
      <c r="K2779" s="8" t="s">
        <v>23815</v>
      </c>
      <c r="L2779" s="8" t="s">
        <v>23816</v>
      </c>
      <c r="M2779" s="8">
        <v>0</v>
      </c>
      <c r="N2779" s="8" t="s">
        <v>165</v>
      </c>
      <c r="O2779" s="8" t="s">
        <v>23817</v>
      </c>
      <c r="P2779" s="12" t="s">
        <v>18899</v>
      </c>
    </row>
    <row r="2780" spans="1:16" ht="15.75" customHeight="1" x14ac:dyDescent="0.3">
      <c r="A2780" s="9">
        <v>2779</v>
      </c>
      <c r="B2780" s="7" t="s">
        <v>23819</v>
      </c>
      <c r="C2780" s="7">
        <v>57</v>
      </c>
      <c r="D2780" s="7" t="s">
        <v>23820</v>
      </c>
      <c r="E2780" s="7">
        <v>4</v>
      </c>
      <c r="F2780" s="7">
        <v>3</v>
      </c>
      <c r="G2780" s="7" t="s">
        <v>116</v>
      </c>
      <c r="H2780" s="7">
        <v>99</v>
      </c>
      <c r="I2780" s="7" t="s">
        <v>23822</v>
      </c>
      <c r="J2780" s="7" t="s">
        <v>23823</v>
      </c>
      <c r="K2780" s="7" t="s">
        <v>23824</v>
      </c>
      <c r="L2780" s="7" t="s">
        <v>23825</v>
      </c>
      <c r="M2780" s="7">
        <v>0</v>
      </c>
      <c r="N2780" s="7" t="s">
        <v>307</v>
      </c>
      <c r="O2780" s="7" t="s">
        <v>4705</v>
      </c>
      <c r="P2780" s="11" t="s">
        <v>1512</v>
      </c>
    </row>
    <row r="2781" spans="1:16" ht="15.75" customHeight="1" x14ac:dyDescent="0.3">
      <c r="A2781" s="10">
        <v>2780</v>
      </c>
      <c r="B2781" s="8" t="s">
        <v>23826</v>
      </c>
      <c r="C2781" s="8">
        <v>10</v>
      </c>
      <c r="D2781" s="8" t="s">
        <v>23828</v>
      </c>
      <c r="E2781" s="8">
        <v>1</v>
      </c>
      <c r="F2781" s="8">
        <v>3</v>
      </c>
      <c r="G2781" s="8" t="s">
        <v>116</v>
      </c>
      <c r="H2781" s="8">
        <v>79</v>
      </c>
      <c r="I2781" s="8" t="s">
        <v>23829</v>
      </c>
      <c r="J2781" s="8" t="s">
        <v>23830</v>
      </c>
      <c r="K2781" s="8" t="s">
        <v>23831</v>
      </c>
      <c r="L2781" s="8" t="s">
        <v>23832</v>
      </c>
      <c r="M2781" s="8">
        <v>0</v>
      </c>
      <c r="N2781" s="8" t="s">
        <v>307</v>
      </c>
      <c r="O2781" s="8" t="s">
        <v>23834</v>
      </c>
      <c r="P2781" s="12" t="s">
        <v>363</v>
      </c>
    </row>
    <row r="2782" spans="1:16" ht="15.75" customHeight="1" x14ac:dyDescent="0.3">
      <c r="A2782" s="9">
        <v>2781</v>
      </c>
      <c r="B2782" s="7" t="s">
        <v>23835</v>
      </c>
      <c r="C2782" s="7">
        <v>9</v>
      </c>
      <c r="D2782" s="7" t="s">
        <v>23836</v>
      </c>
      <c r="E2782" s="7">
        <v>1</v>
      </c>
      <c r="F2782" s="7">
        <v>3</v>
      </c>
      <c r="G2782" s="7" t="s">
        <v>116</v>
      </c>
      <c r="H2782" s="7">
        <v>76</v>
      </c>
      <c r="I2782" s="7" t="s">
        <v>23837</v>
      </c>
      <c r="J2782" s="7" t="s">
        <v>23839</v>
      </c>
      <c r="K2782" s="7" t="s">
        <v>23840</v>
      </c>
      <c r="L2782" s="7" t="s">
        <v>23841</v>
      </c>
      <c r="M2782" s="7">
        <v>1</v>
      </c>
      <c r="N2782" s="7" t="s">
        <v>222</v>
      </c>
      <c r="O2782" s="7" t="s">
        <v>23842</v>
      </c>
      <c r="P2782" s="11" t="s">
        <v>446</v>
      </c>
    </row>
    <row r="2783" spans="1:16" ht="15.75" customHeight="1" x14ac:dyDescent="0.3">
      <c r="A2783" s="10">
        <v>2782</v>
      </c>
      <c r="B2783" s="8" t="s">
        <v>23844</v>
      </c>
      <c r="C2783" s="8">
        <v>21</v>
      </c>
      <c r="D2783" s="8" t="s">
        <v>23845</v>
      </c>
      <c r="E2783" s="8">
        <v>2</v>
      </c>
      <c r="F2783" s="8">
        <v>3</v>
      </c>
      <c r="G2783" s="8" t="s">
        <v>116</v>
      </c>
      <c r="H2783" s="8">
        <v>20</v>
      </c>
      <c r="I2783" s="8" t="s">
        <v>23846</v>
      </c>
      <c r="J2783" s="8" t="s">
        <v>23848</v>
      </c>
      <c r="K2783" s="8" t="s">
        <v>23849</v>
      </c>
      <c r="L2783" s="8" t="s">
        <v>23850</v>
      </c>
      <c r="M2783" s="8">
        <v>1</v>
      </c>
      <c r="N2783" s="8" t="s">
        <v>165</v>
      </c>
      <c r="O2783" s="8" t="s">
        <v>23851</v>
      </c>
      <c r="P2783" s="12" t="s">
        <v>398</v>
      </c>
    </row>
    <row r="2784" spans="1:16" ht="15.75" customHeight="1" x14ac:dyDescent="0.3">
      <c r="A2784" s="9">
        <v>2783</v>
      </c>
      <c r="B2784" s="7" t="s">
        <v>23853</v>
      </c>
      <c r="C2784" s="7">
        <v>33</v>
      </c>
      <c r="D2784" s="7" t="s">
        <v>23854</v>
      </c>
      <c r="E2784" s="7">
        <v>1</v>
      </c>
      <c r="F2784" s="7">
        <v>2</v>
      </c>
      <c r="G2784" s="7" t="s">
        <v>192</v>
      </c>
      <c r="H2784" s="7">
        <v>15</v>
      </c>
      <c r="I2784" s="7" t="s">
        <v>23855</v>
      </c>
      <c r="J2784" s="7" t="s">
        <v>23857</v>
      </c>
      <c r="K2784" s="7" t="s">
        <v>23858</v>
      </c>
      <c r="L2784" s="7" t="s">
        <v>23859</v>
      </c>
      <c r="M2784" s="7">
        <v>0</v>
      </c>
      <c r="N2784" s="7" t="s">
        <v>165</v>
      </c>
      <c r="O2784" s="7" t="s">
        <v>23860</v>
      </c>
      <c r="P2784" s="11" t="s">
        <v>446</v>
      </c>
    </row>
    <row r="2785" spans="1:16" ht="15.75" customHeight="1" x14ac:dyDescent="0.3">
      <c r="A2785" s="10">
        <v>2784</v>
      </c>
      <c r="B2785" s="8" t="s">
        <v>23861</v>
      </c>
      <c r="C2785" s="8">
        <v>10</v>
      </c>
      <c r="D2785" s="8" t="s">
        <v>23862</v>
      </c>
      <c r="E2785" s="8">
        <v>2</v>
      </c>
      <c r="F2785" s="8">
        <v>2</v>
      </c>
      <c r="G2785" s="8" t="s">
        <v>116</v>
      </c>
      <c r="H2785" s="8">
        <v>105</v>
      </c>
      <c r="I2785" s="8" t="s">
        <v>23864</v>
      </c>
      <c r="J2785" s="8" t="s">
        <v>23865</v>
      </c>
      <c r="K2785" s="8" t="s">
        <v>23866</v>
      </c>
      <c r="L2785" s="8" t="s">
        <v>23867</v>
      </c>
      <c r="M2785" s="8">
        <v>1</v>
      </c>
      <c r="N2785" s="8" t="s">
        <v>307</v>
      </c>
      <c r="O2785" s="8" t="s">
        <v>23869</v>
      </c>
      <c r="P2785" s="12" t="s">
        <v>168</v>
      </c>
    </row>
    <row r="2786" spans="1:16" ht="15.75" customHeight="1" x14ac:dyDescent="0.3">
      <c r="A2786" s="9">
        <v>2785</v>
      </c>
      <c r="B2786" s="7" t="s">
        <v>23870</v>
      </c>
      <c r="C2786" s="7">
        <v>19</v>
      </c>
      <c r="D2786" s="7" t="s">
        <v>23872</v>
      </c>
      <c r="E2786" s="7">
        <v>3</v>
      </c>
      <c r="F2786" s="7">
        <v>2</v>
      </c>
      <c r="G2786" s="7" t="s">
        <v>192</v>
      </c>
      <c r="H2786" s="7">
        <v>15</v>
      </c>
      <c r="I2786" s="7" t="s">
        <v>23873</v>
      </c>
      <c r="J2786" s="7" t="s">
        <v>23874</v>
      </c>
      <c r="K2786" s="7" t="s">
        <v>23875</v>
      </c>
      <c r="L2786" s="7" t="s">
        <v>23876</v>
      </c>
      <c r="M2786" s="7">
        <v>0</v>
      </c>
      <c r="N2786" s="7" t="s">
        <v>307</v>
      </c>
      <c r="O2786" s="7" t="s">
        <v>23878</v>
      </c>
      <c r="P2786" s="11" t="s">
        <v>274</v>
      </c>
    </row>
    <row r="2787" spans="1:16" ht="15.75" customHeight="1" x14ac:dyDescent="0.3">
      <c r="A2787" s="10">
        <v>2786</v>
      </c>
      <c r="B2787" s="8" t="s">
        <v>23879</v>
      </c>
      <c r="C2787" s="8">
        <v>51</v>
      </c>
      <c r="D2787" s="8" t="s">
        <v>23881</v>
      </c>
      <c r="E2787" s="8">
        <v>3</v>
      </c>
      <c r="F2787" s="8">
        <v>3</v>
      </c>
      <c r="G2787" s="8" t="s">
        <v>192</v>
      </c>
      <c r="H2787" s="8">
        <v>20</v>
      </c>
      <c r="I2787" s="8" t="s">
        <v>23882</v>
      </c>
      <c r="J2787" s="8" t="s">
        <v>23883</v>
      </c>
      <c r="K2787" s="8" t="s">
        <v>23884</v>
      </c>
      <c r="L2787" s="8" t="s">
        <v>23885</v>
      </c>
      <c r="M2787" s="8">
        <v>0</v>
      </c>
      <c r="N2787" s="8" t="s">
        <v>307</v>
      </c>
      <c r="O2787" s="8" t="s">
        <v>23886</v>
      </c>
      <c r="P2787" s="12" t="s">
        <v>194</v>
      </c>
    </row>
    <row r="2788" spans="1:16" ht="15.75" customHeight="1" x14ac:dyDescent="0.3">
      <c r="A2788" s="9">
        <v>2787</v>
      </c>
      <c r="B2788" s="7" t="s">
        <v>23888</v>
      </c>
      <c r="C2788" s="7">
        <v>51</v>
      </c>
      <c r="D2788" s="7" t="s">
        <v>23889</v>
      </c>
      <c r="E2788" s="7">
        <v>2</v>
      </c>
      <c r="F2788" s="7">
        <v>3</v>
      </c>
      <c r="G2788" s="7" t="s">
        <v>388</v>
      </c>
      <c r="H2788" s="7">
        <v>100</v>
      </c>
      <c r="I2788" s="7" t="s">
        <v>23891</v>
      </c>
      <c r="J2788" s="7" t="s">
        <v>23892</v>
      </c>
      <c r="K2788" s="7"/>
      <c r="L2788" s="7" t="s">
        <v>23893</v>
      </c>
      <c r="M2788" s="7">
        <v>1</v>
      </c>
      <c r="N2788" s="7" t="s">
        <v>128</v>
      </c>
      <c r="O2788" s="7" t="s">
        <v>23894</v>
      </c>
      <c r="P2788" s="11"/>
    </row>
    <row r="2789" spans="1:16" ht="15.75" customHeight="1" x14ac:dyDescent="0.3">
      <c r="A2789" s="10">
        <v>2788</v>
      </c>
      <c r="B2789" s="8" t="s">
        <v>23896</v>
      </c>
      <c r="C2789" s="8">
        <v>50</v>
      </c>
      <c r="D2789" s="8" t="s">
        <v>23897</v>
      </c>
      <c r="E2789" s="8">
        <v>1</v>
      </c>
      <c r="F2789" s="8">
        <v>4</v>
      </c>
      <c r="G2789" s="8" t="s">
        <v>192</v>
      </c>
      <c r="H2789" s="8">
        <v>76</v>
      </c>
      <c r="I2789" s="8" t="s">
        <v>23898</v>
      </c>
      <c r="J2789" s="8" t="s">
        <v>23900</v>
      </c>
      <c r="K2789" s="8" t="s">
        <v>23901</v>
      </c>
      <c r="L2789" s="8" t="s">
        <v>23902</v>
      </c>
      <c r="M2789" s="8">
        <v>1</v>
      </c>
      <c r="N2789" s="8" t="s">
        <v>307</v>
      </c>
      <c r="O2789" s="8" t="s">
        <v>23903</v>
      </c>
      <c r="P2789" s="12" t="s">
        <v>293</v>
      </c>
    </row>
    <row r="2790" spans="1:16" ht="15.75" customHeight="1" x14ac:dyDescent="0.3">
      <c r="A2790" s="9">
        <v>2789</v>
      </c>
      <c r="B2790" s="7" t="s">
        <v>23905</v>
      </c>
      <c r="C2790" s="7">
        <v>72</v>
      </c>
      <c r="D2790" s="7" t="s">
        <v>19818</v>
      </c>
      <c r="E2790" s="7">
        <v>5</v>
      </c>
      <c r="F2790" s="7">
        <v>3</v>
      </c>
      <c r="G2790" s="7" t="s">
        <v>116</v>
      </c>
      <c r="H2790" s="7">
        <v>31</v>
      </c>
      <c r="I2790" s="7" t="s">
        <v>23906</v>
      </c>
      <c r="J2790" s="7" t="s">
        <v>23907</v>
      </c>
      <c r="K2790" s="7" t="s">
        <v>23909</v>
      </c>
      <c r="L2790" s="7" t="s">
        <v>23910</v>
      </c>
      <c r="M2790" s="7">
        <v>1</v>
      </c>
      <c r="N2790" s="7" t="s">
        <v>165</v>
      </c>
      <c r="O2790" s="7" t="s">
        <v>23911</v>
      </c>
      <c r="P2790" s="11" t="s">
        <v>2960</v>
      </c>
    </row>
    <row r="2791" spans="1:16" ht="15.75" customHeight="1" x14ac:dyDescent="0.3">
      <c r="A2791" s="10">
        <v>2790</v>
      </c>
      <c r="B2791" s="8" t="s">
        <v>23913</v>
      </c>
      <c r="C2791" s="8">
        <v>70</v>
      </c>
      <c r="D2791" s="8" t="s">
        <v>23914</v>
      </c>
      <c r="E2791" s="8">
        <v>2</v>
      </c>
      <c r="F2791" s="8">
        <v>3</v>
      </c>
      <c r="G2791" s="8" t="s">
        <v>116</v>
      </c>
      <c r="H2791" s="8">
        <v>54</v>
      </c>
      <c r="I2791" s="8" t="s">
        <v>23915</v>
      </c>
      <c r="J2791" s="8" t="s">
        <v>23917</v>
      </c>
      <c r="K2791" s="8" t="s">
        <v>23918</v>
      </c>
      <c r="L2791" s="8" t="s">
        <v>23919</v>
      </c>
      <c r="M2791" s="8">
        <v>0</v>
      </c>
      <c r="N2791" s="8" t="s">
        <v>165</v>
      </c>
      <c r="O2791" s="8" t="s">
        <v>23920</v>
      </c>
      <c r="P2791" s="12" t="s">
        <v>584</v>
      </c>
    </row>
    <row r="2792" spans="1:16" ht="15.75" customHeight="1" x14ac:dyDescent="0.3">
      <c r="A2792" s="9">
        <v>2791</v>
      </c>
      <c r="B2792" s="7" t="s">
        <v>23921</v>
      </c>
      <c r="C2792" s="7">
        <v>47</v>
      </c>
      <c r="D2792" s="7" t="s">
        <v>23923</v>
      </c>
      <c r="E2792" s="7">
        <v>1</v>
      </c>
      <c r="F2792" s="7">
        <v>3</v>
      </c>
      <c r="G2792" s="7" t="s">
        <v>116</v>
      </c>
      <c r="H2792" s="7">
        <v>43</v>
      </c>
      <c r="I2792" s="7" t="s">
        <v>23924</v>
      </c>
      <c r="J2792" s="7" t="s">
        <v>23925</v>
      </c>
      <c r="K2792" s="7" t="s">
        <v>23926</v>
      </c>
      <c r="L2792" s="7" t="s">
        <v>23927</v>
      </c>
      <c r="M2792" s="7">
        <v>1</v>
      </c>
      <c r="N2792" s="7" t="s">
        <v>128</v>
      </c>
      <c r="O2792" s="7" t="s">
        <v>23928</v>
      </c>
      <c r="P2792" s="11" t="s">
        <v>446</v>
      </c>
    </row>
    <row r="2793" spans="1:16" ht="15.75" customHeight="1" x14ac:dyDescent="0.3">
      <c r="A2793" s="10">
        <v>2792</v>
      </c>
      <c r="B2793" s="8" t="s">
        <v>23930</v>
      </c>
      <c r="C2793" s="8">
        <v>15</v>
      </c>
      <c r="D2793" s="8" t="s">
        <v>23931</v>
      </c>
      <c r="E2793" s="8">
        <v>1</v>
      </c>
      <c r="F2793" s="8">
        <v>2</v>
      </c>
      <c r="G2793" s="8" t="s">
        <v>192</v>
      </c>
      <c r="H2793" s="8">
        <v>79</v>
      </c>
      <c r="I2793" s="8" t="s">
        <v>23932</v>
      </c>
      <c r="J2793" s="8" t="s">
        <v>23933</v>
      </c>
      <c r="K2793" s="8" t="s">
        <v>23934</v>
      </c>
      <c r="L2793" s="8" t="s">
        <v>14879</v>
      </c>
      <c r="M2793" s="8">
        <v>0</v>
      </c>
      <c r="N2793" s="8" t="s">
        <v>222</v>
      </c>
      <c r="O2793" s="8" t="s">
        <v>23936</v>
      </c>
      <c r="P2793" s="12" t="s">
        <v>225</v>
      </c>
    </row>
    <row r="2794" spans="1:16" ht="15.75" customHeight="1" x14ac:dyDescent="0.3">
      <c r="A2794" s="9">
        <v>2793</v>
      </c>
      <c r="B2794" s="7" t="s">
        <v>23937</v>
      </c>
      <c r="C2794" s="7">
        <v>55</v>
      </c>
      <c r="D2794" s="7" t="s">
        <v>23938</v>
      </c>
      <c r="E2794" s="7">
        <v>1</v>
      </c>
      <c r="F2794" s="7">
        <v>3</v>
      </c>
      <c r="G2794" s="7" t="s">
        <v>116</v>
      </c>
      <c r="H2794" s="7">
        <v>1</v>
      </c>
      <c r="I2794" s="7" t="s">
        <v>23940</v>
      </c>
      <c r="J2794" s="7" t="s">
        <v>23941</v>
      </c>
      <c r="K2794" s="7" t="s">
        <v>23942</v>
      </c>
      <c r="L2794" s="7" t="s">
        <v>23943</v>
      </c>
      <c r="M2794" s="7">
        <v>0</v>
      </c>
      <c r="N2794" s="7" t="s">
        <v>307</v>
      </c>
      <c r="O2794" s="7" t="s">
        <v>23945</v>
      </c>
      <c r="P2794" s="11" t="s">
        <v>225</v>
      </c>
    </row>
    <row r="2795" spans="1:16" ht="15.75" customHeight="1" x14ac:dyDescent="0.3">
      <c r="A2795" s="10">
        <v>2794</v>
      </c>
      <c r="B2795" s="8" t="s">
        <v>23946</v>
      </c>
      <c r="C2795" s="8">
        <v>66</v>
      </c>
      <c r="D2795" s="8" t="s">
        <v>23947</v>
      </c>
      <c r="E2795" s="8">
        <v>1</v>
      </c>
      <c r="F2795" s="8">
        <v>4</v>
      </c>
      <c r="G2795" s="8" t="s">
        <v>192</v>
      </c>
      <c r="H2795" s="8">
        <v>106</v>
      </c>
      <c r="I2795" s="8" t="s">
        <v>23948</v>
      </c>
      <c r="J2795" s="8" t="s">
        <v>23950</v>
      </c>
      <c r="K2795" s="8" t="s">
        <v>12389</v>
      </c>
      <c r="L2795" s="8" t="s">
        <v>23951</v>
      </c>
      <c r="M2795" s="8">
        <v>0</v>
      </c>
      <c r="N2795" s="8" t="s">
        <v>307</v>
      </c>
      <c r="O2795" s="8" t="s">
        <v>23952</v>
      </c>
      <c r="P2795" s="12" t="s">
        <v>751</v>
      </c>
    </row>
    <row r="2796" spans="1:16" ht="15.75" customHeight="1" x14ac:dyDescent="0.3">
      <c r="A2796" s="9">
        <v>2795</v>
      </c>
      <c r="B2796" s="7" t="s">
        <v>23953</v>
      </c>
      <c r="C2796" s="7">
        <v>71</v>
      </c>
      <c r="D2796" s="7" t="s">
        <v>15506</v>
      </c>
      <c r="E2796" s="7">
        <v>2</v>
      </c>
      <c r="F2796" s="7">
        <v>3</v>
      </c>
      <c r="G2796" s="7" t="s">
        <v>116</v>
      </c>
      <c r="H2796" s="7">
        <v>52</v>
      </c>
      <c r="I2796" s="7" t="s">
        <v>23955</v>
      </c>
      <c r="J2796" s="7" t="s">
        <v>23956</v>
      </c>
      <c r="K2796" s="7" t="s">
        <v>23957</v>
      </c>
      <c r="L2796" s="7" t="s">
        <v>23958</v>
      </c>
      <c r="M2796" s="7">
        <v>1</v>
      </c>
      <c r="N2796" s="7" t="s">
        <v>165</v>
      </c>
      <c r="O2796" s="7" t="s">
        <v>23959</v>
      </c>
      <c r="P2796" s="11" t="s">
        <v>584</v>
      </c>
    </row>
    <row r="2797" spans="1:16" ht="15.75" customHeight="1" x14ac:dyDescent="0.3">
      <c r="A2797" s="10">
        <v>2796</v>
      </c>
      <c r="B2797" s="8" t="s">
        <v>23961</v>
      </c>
      <c r="C2797" s="8">
        <v>8</v>
      </c>
      <c r="D2797" s="8" t="s">
        <v>23962</v>
      </c>
      <c r="E2797" s="8">
        <v>4</v>
      </c>
      <c r="F2797" s="8">
        <v>3</v>
      </c>
      <c r="G2797" s="8" t="s">
        <v>116</v>
      </c>
      <c r="H2797" s="8">
        <v>11</v>
      </c>
      <c r="I2797" s="8" t="s">
        <v>23963</v>
      </c>
      <c r="J2797" s="8" t="s">
        <v>23964</v>
      </c>
      <c r="K2797" s="8" t="s">
        <v>23966</v>
      </c>
      <c r="L2797" s="8" t="s">
        <v>23967</v>
      </c>
      <c r="M2797" s="8">
        <v>0</v>
      </c>
      <c r="N2797" s="8" t="s">
        <v>307</v>
      </c>
      <c r="O2797" s="8" t="s">
        <v>1564</v>
      </c>
      <c r="P2797" s="12" t="s">
        <v>1512</v>
      </c>
    </row>
    <row r="2798" spans="1:16" ht="15.75" customHeight="1" x14ac:dyDescent="0.3">
      <c r="A2798" s="9">
        <v>2797</v>
      </c>
      <c r="B2798" s="7" t="s">
        <v>23968</v>
      </c>
      <c r="C2798" s="7">
        <v>3</v>
      </c>
      <c r="D2798" s="7" t="s">
        <v>23970</v>
      </c>
      <c r="E2798" s="7">
        <v>2</v>
      </c>
      <c r="F2798" s="7">
        <v>2</v>
      </c>
      <c r="G2798" s="7" t="s">
        <v>116</v>
      </c>
      <c r="H2798" s="7">
        <v>100</v>
      </c>
      <c r="I2798" s="7" t="s">
        <v>23971</v>
      </c>
      <c r="J2798" s="7" t="s">
        <v>23972</v>
      </c>
      <c r="K2798" s="7" t="s">
        <v>23973</v>
      </c>
      <c r="L2798" s="7" t="s">
        <v>23974</v>
      </c>
      <c r="M2798" s="7">
        <v>0</v>
      </c>
      <c r="N2798" s="7" t="s">
        <v>307</v>
      </c>
      <c r="O2798" s="7" t="s">
        <v>23976</v>
      </c>
      <c r="P2798" s="11" t="s">
        <v>398</v>
      </c>
    </row>
    <row r="2799" spans="1:16" ht="15.75" customHeight="1" x14ac:dyDescent="0.3">
      <c r="A2799" s="10">
        <v>2798</v>
      </c>
      <c r="B2799" s="8" t="s">
        <v>23977</v>
      </c>
      <c r="C2799" s="8">
        <v>59</v>
      </c>
      <c r="D2799" s="8" t="s">
        <v>23978</v>
      </c>
      <c r="E2799" s="8">
        <v>1</v>
      </c>
      <c r="F2799" s="8">
        <v>3</v>
      </c>
      <c r="G2799" s="8" t="s">
        <v>192</v>
      </c>
      <c r="H2799" s="8">
        <v>14</v>
      </c>
      <c r="I2799" s="8" t="s">
        <v>23979</v>
      </c>
      <c r="J2799" s="8" t="s">
        <v>23980</v>
      </c>
      <c r="K2799" s="8" t="s">
        <v>23982</v>
      </c>
      <c r="L2799" s="8" t="s">
        <v>23983</v>
      </c>
      <c r="M2799" s="8">
        <v>0</v>
      </c>
      <c r="N2799" s="8" t="s">
        <v>222</v>
      </c>
      <c r="O2799" s="8" t="s">
        <v>23984</v>
      </c>
      <c r="P2799" s="12" t="s">
        <v>293</v>
      </c>
    </row>
    <row r="2800" spans="1:16" ht="15.75" customHeight="1" x14ac:dyDescent="0.3">
      <c r="A2800" s="9">
        <v>2799</v>
      </c>
      <c r="B2800" s="7" t="s">
        <v>23986</v>
      </c>
      <c r="C2800" s="7">
        <v>12</v>
      </c>
      <c r="D2800" s="7" t="s">
        <v>23987</v>
      </c>
      <c r="E2800" s="7">
        <v>4</v>
      </c>
      <c r="F2800" s="7">
        <v>2</v>
      </c>
      <c r="G2800" s="7" t="s">
        <v>116</v>
      </c>
      <c r="H2800" s="7">
        <v>110</v>
      </c>
      <c r="I2800" s="7" t="s">
        <v>23988</v>
      </c>
      <c r="J2800" s="7" t="s">
        <v>23989</v>
      </c>
      <c r="K2800" s="7" t="s">
        <v>23990</v>
      </c>
      <c r="L2800" s="7" t="s">
        <v>23991</v>
      </c>
      <c r="M2800" s="7">
        <v>0</v>
      </c>
      <c r="N2800" s="7" t="s">
        <v>165</v>
      </c>
      <c r="O2800" s="7" t="s">
        <v>1331</v>
      </c>
      <c r="P2800" s="11" t="s">
        <v>903</v>
      </c>
    </row>
    <row r="2801" spans="1:16" ht="15.75" customHeight="1" x14ac:dyDescent="0.3">
      <c r="A2801" s="10">
        <v>2800</v>
      </c>
      <c r="B2801" s="8" t="s">
        <v>23993</v>
      </c>
      <c r="C2801" s="8">
        <v>9</v>
      </c>
      <c r="D2801" s="8" t="s">
        <v>23994</v>
      </c>
      <c r="E2801" s="8">
        <v>2</v>
      </c>
      <c r="F2801" s="8">
        <v>1</v>
      </c>
      <c r="G2801" s="8" t="s">
        <v>116</v>
      </c>
      <c r="H2801" s="8">
        <v>30</v>
      </c>
      <c r="I2801" s="8" t="s">
        <v>23995</v>
      </c>
      <c r="J2801" s="8" t="s">
        <v>10521</v>
      </c>
      <c r="K2801" s="8" t="s">
        <v>23997</v>
      </c>
      <c r="L2801" s="8" t="s">
        <v>23998</v>
      </c>
      <c r="M2801" s="8">
        <v>1</v>
      </c>
      <c r="N2801" s="8" t="s">
        <v>128</v>
      </c>
      <c r="O2801" s="8" t="s">
        <v>23999</v>
      </c>
      <c r="P2801" s="12" t="s">
        <v>328</v>
      </c>
    </row>
    <row r="2802" spans="1:16" ht="15.75" customHeight="1" x14ac:dyDescent="0.3">
      <c r="A2802" s="9">
        <v>2801</v>
      </c>
      <c r="B2802" s="7" t="s">
        <v>24001</v>
      </c>
      <c r="C2802" s="7">
        <v>58</v>
      </c>
      <c r="D2802" s="7" t="s">
        <v>24002</v>
      </c>
      <c r="E2802" s="7">
        <v>3</v>
      </c>
      <c r="F2802" s="7">
        <v>2</v>
      </c>
      <c r="G2802" s="7" t="s">
        <v>116</v>
      </c>
      <c r="H2802" s="7">
        <v>4</v>
      </c>
      <c r="I2802" s="7" t="s">
        <v>24004</v>
      </c>
      <c r="J2802" s="7" t="s">
        <v>24005</v>
      </c>
      <c r="K2802" s="7" t="s">
        <v>24006</v>
      </c>
      <c r="L2802" s="7" t="s">
        <v>24007</v>
      </c>
      <c r="M2802" s="7">
        <v>0</v>
      </c>
      <c r="N2802" s="7" t="s">
        <v>128</v>
      </c>
      <c r="O2802" s="7" t="s">
        <v>24008</v>
      </c>
      <c r="P2802" s="11" t="s">
        <v>194</v>
      </c>
    </row>
    <row r="2803" spans="1:16" ht="15.75" customHeight="1" x14ac:dyDescent="0.3">
      <c r="A2803" s="10">
        <v>2802</v>
      </c>
      <c r="B2803" s="8" t="s">
        <v>24010</v>
      </c>
      <c r="C2803" s="8">
        <v>28</v>
      </c>
      <c r="D2803" s="8" t="s">
        <v>24011</v>
      </c>
      <c r="E2803" s="8">
        <v>2</v>
      </c>
      <c r="F2803" s="8">
        <v>3</v>
      </c>
      <c r="G2803" s="8" t="s">
        <v>116</v>
      </c>
      <c r="H2803" s="8">
        <v>59</v>
      </c>
      <c r="I2803" s="8" t="s">
        <v>24013</v>
      </c>
      <c r="J2803" s="8" t="s">
        <v>24014</v>
      </c>
      <c r="K2803" s="8" t="s">
        <v>24015</v>
      </c>
      <c r="L2803" s="8" t="s">
        <v>24016</v>
      </c>
      <c r="M2803" s="8">
        <v>0</v>
      </c>
      <c r="N2803" s="8" t="s">
        <v>307</v>
      </c>
      <c r="O2803" s="8" t="s">
        <v>24017</v>
      </c>
      <c r="P2803" s="12" t="s">
        <v>328</v>
      </c>
    </row>
    <row r="2804" spans="1:16" ht="15.75" customHeight="1" x14ac:dyDescent="0.3">
      <c r="A2804" s="9">
        <v>2803</v>
      </c>
      <c r="B2804" s="7" t="s">
        <v>24019</v>
      </c>
      <c r="C2804" s="7">
        <v>63</v>
      </c>
      <c r="D2804" s="7" t="s">
        <v>24020</v>
      </c>
      <c r="E2804" s="7">
        <v>1</v>
      </c>
      <c r="F2804" s="7">
        <v>3</v>
      </c>
      <c r="G2804" s="7" t="s">
        <v>803</v>
      </c>
      <c r="H2804" s="7">
        <v>11</v>
      </c>
      <c r="I2804" s="7" t="s">
        <v>24022</v>
      </c>
      <c r="J2804" s="7" t="s">
        <v>24023</v>
      </c>
      <c r="K2804" s="7"/>
      <c r="L2804" s="7" t="s">
        <v>24024</v>
      </c>
      <c r="M2804" s="7">
        <v>1</v>
      </c>
      <c r="N2804" s="7" t="s">
        <v>128</v>
      </c>
      <c r="O2804" s="7" t="s">
        <v>24025</v>
      </c>
      <c r="P2804" s="11"/>
    </row>
    <row r="2805" spans="1:16" ht="15.75" customHeight="1" x14ac:dyDescent="0.3">
      <c r="A2805" s="10">
        <v>2804</v>
      </c>
      <c r="B2805" s="8" t="s">
        <v>24027</v>
      </c>
      <c r="C2805" s="8">
        <v>50</v>
      </c>
      <c r="D2805" s="8" t="s">
        <v>24028</v>
      </c>
      <c r="E2805" s="8">
        <v>1</v>
      </c>
      <c r="F2805" s="8">
        <v>3</v>
      </c>
      <c r="G2805" s="8" t="s">
        <v>192</v>
      </c>
      <c r="H2805" s="8">
        <v>96</v>
      </c>
      <c r="I2805" s="8" t="s">
        <v>24030</v>
      </c>
      <c r="J2805" s="8" t="s">
        <v>24031</v>
      </c>
      <c r="K2805" s="8" t="s">
        <v>24032</v>
      </c>
      <c r="L2805" s="8" t="s">
        <v>24033</v>
      </c>
      <c r="M2805" s="8">
        <v>1</v>
      </c>
      <c r="N2805" s="8" t="s">
        <v>128</v>
      </c>
      <c r="O2805" s="8" t="s">
        <v>24034</v>
      </c>
      <c r="P2805" s="12" t="s">
        <v>363</v>
      </c>
    </row>
    <row r="2806" spans="1:16" ht="15.75" customHeight="1" x14ac:dyDescent="0.3">
      <c r="A2806" s="9">
        <v>2805</v>
      </c>
      <c r="B2806" s="7" t="s">
        <v>24035</v>
      </c>
      <c r="C2806" s="7">
        <v>9</v>
      </c>
      <c r="D2806" s="7" t="s">
        <v>24036</v>
      </c>
      <c r="E2806" s="7">
        <v>3</v>
      </c>
      <c r="F2806" s="7">
        <v>2</v>
      </c>
      <c r="G2806" s="7" t="s">
        <v>192</v>
      </c>
      <c r="H2806" s="7">
        <v>41</v>
      </c>
      <c r="I2806" s="7" t="s">
        <v>24038</v>
      </c>
      <c r="J2806" s="7" t="s">
        <v>24039</v>
      </c>
      <c r="K2806" s="7" t="s">
        <v>24040</v>
      </c>
      <c r="L2806" s="7" t="s">
        <v>24041</v>
      </c>
      <c r="M2806" s="7">
        <v>0</v>
      </c>
      <c r="N2806" s="7" t="s">
        <v>222</v>
      </c>
      <c r="O2806" s="7" t="s">
        <v>24042</v>
      </c>
      <c r="P2806" s="11" t="s">
        <v>194</v>
      </c>
    </row>
    <row r="2807" spans="1:16" ht="15.75" customHeight="1" x14ac:dyDescent="0.3">
      <c r="A2807" s="10">
        <v>2806</v>
      </c>
      <c r="B2807" s="8" t="s">
        <v>24043</v>
      </c>
      <c r="C2807" s="8">
        <v>28</v>
      </c>
      <c r="D2807" s="8" t="s">
        <v>24044</v>
      </c>
      <c r="E2807" s="8">
        <v>2</v>
      </c>
      <c r="F2807" s="8">
        <v>4</v>
      </c>
      <c r="G2807" s="8" t="s">
        <v>116</v>
      </c>
      <c r="H2807" s="8">
        <v>100</v>
      </c>
      <c r="I2807" s="8" t="s">
        <v>24046</v>
      </c>
      <c r="J2807" s="8" t="s">
        <v>24047</v>
      </c>
      <c r="K2807" s="8" t="s">
        <v>24048</v>
      </c>
      <c r="L2807" s="8" t="s">
        <v>24049</v>
      </c>
      <c r="M2807" s="8">
        <v>0</v>
      </c>
      <c r="N2807" s="8" t="s">
        <v>165</v>
      </c>
      <c r="O2807" s="8" t="s">
        <v>24050</v>
      </c>
      <c r="P2807" s="12" t="s">
        <v>24051</v>
      </c>
    </row>
    <row r="2808" spans="1:16" ht="15.75" customHeight="1" x14ac:dyDescent="0.3">
      <c r="A2808" s="9">
        <v>2807</v>
      </c>
      <c r="B2808" s="7" t="s">
        <v>24052</v>
      </c>
      <c r="C2808" s="7">
        <v>70</v>
      </c>
      <c r="D2808" s="7" t="s">
        <v>24053</v>
      </c>
      <c r="E2808" s="7">
        <v>1</v>
      </c>
      <c r="F2808" s="7">
        <v>2</v>
      </c>
      <c r="G2808" s="7" t="s">
        <v>116</v>
      </c>
      <c r="H2808" s="7">
        <v>76</v>
      </c>
      <c r="I2808" s="7" t="s">
        <v>24055</v>
      </c>
      <c r="J2808" s="7" t="s">
        <v>24056</v>
      </c>
      <c r="K2808" s="7" t="s">
        <v>24057</v>
      </c>
      <c r="L2808" s="7" t="s">
        <v>24058</v>
      </c>
      <c r="M2808" s="7">
        <v>0</v>
      </c>
      <c r="N2808" s="7" t="s">
        <v>307</v>
      </c>
      <c r="O2808" s="7" t="s">
        <v>24059</v>
      </c>
      <c r="P2808" s="11" t="s">
        <v>363</v>
      </c>
    </row>
    <row r="2809" spans="1:16" ht="15.75" customHeight="1" x14ac:dyDescent="0.3">
      <c r="A2809" s="10">
        <v>2808</v>
      </c>
      <c r="B2809" s="8" t="s">
        <v>24061</v>
      </c>
      <c r="C2809" s="8">
        <v>1</v>
      </c>
      <c r="D2809" s="8" t="s">
        <v>24062</v>
      </c>
      <c r="E2809" s="8">
        <v>1</v>
      </c>
      <c r="F2809" s="8">
        <v>3</v>
      </c>
      <c r="G2809" s="8" t="s">
        <v>803</v>
      </c>
      <c r="H2809" s="8">
        <v>22</v>
      </c>
      <c r="I2809" s="8" t="s">
        <v>24063</v>
      </c>
      <c r="J2809" s="8" t="s">
        <v>24065</v>
      </c>
      <c r="K2809" s="8"/>
      <c r="L2809" s="8" t="s">
        <v>24066</v>
      </c>
      <c r="M2809" s="8">
        <v>0</v>
      </c>
      <c r="N2809" s="8" t="s">
        <v>165</v>
      </c>
      <c r="O2809" s="8" t="s">
        <v>24067</v>
      </c>
      <c r="P2809" s="12"/>
    </row>
    <row r="2810" spans="1:16" ht="15.75" customHeight="1" x14ac:dyDescent="0.3">
      <c r="A2810" s="9">
        <v>2809</v>
      </c>
      <c r="B2810" s="7" t="s">
        <v>24068</v>
      </c>
      <c r="C2810" s="7">
        <v>71</v>
      </c>
      <c r="D2810" s="7" t="s">
        <v>24070</v>
      </c>
      <c r="E2810" s="7">
        <v>3</v>
      </c>
      <c r="F2810" s="7">
        <v>3</v>
      </c>
      <c r="G2810" s="7" t="s">
        <v>388</v>
      </c>
      <c r="H2810" s="7">
        <v>104</v>
      </c>
      <c r="I2810" s="7" t="s">
        <v>24071</v>
      </c>
      <c r="J2810" s="7" t="s">
        <v>24072</v>
      </c>
      <c r="K2810" s="7"/>
      <c r="L2810" s="7" t="s">
        <v>24073</v>
      </c>
      <c r="M2810" s="7">
        <v>1</v>
      </c>
      <c r="N2810" s="7" t="s">
        <v>165</v>
      </c>
      <c r="O2810" s="7" t="s">
        <v>24075</v>
      </c>
      <c r="P2810" s="11"/>
    </row>
    <row r="2811" spans="1:16" ht="15.75" customHeight="1" x14ac:dyDescent="0.3">
      <c r="A2811" s="10">
        <v>2810</v>
      </c>
      <c r="B2811" s="8" t="s">
        <v>24076</v>
      </c>
      <c r="C2811" s="8">
        <v>70</v>
      </c>
      <c r="D2811" s="8" t="s">
        <v>24077</v>
      </c>
      <c r="E2811" s="8">
        <v>2</v>
      </c>
      <c r="F2811" s="8">
        <v>2</v>
      </c>
      <c r="G2811" s="8" t="s">
        <v>116</v>
      </c>
      <c r="H2811" s="8">
        <v>107</v>
      </c>
      <c r="I2811" s="8" t="s">
        <v>24079</v>
      </c>
      <c r="J2811" s="8" t="s">
        <v>24080</v>
      </c>
      <c r="K2811" s="8" t="s">
        <v>24081</v>
      </c>
      <c r="L2811" s="8" t="s">
        <v>24082</v>
      </c>
      <c r="M2811" s="8">
        <v>1</v>
      </c>
      <c r="N2811" s="8" t="s">
        <v>307</v>
      </c>
      <c r="O2811" s="8" t="s">
        <v>24084</v>
      </c>
      <c r="P2811" s="12" t="s">
        <v>584</v>
      </c>
    </row>
    <row r="2812" spans="1:16" ht="15.75" customHeight="1" x14ac:dyDescent="0.3">
      <c r="A2812" s="9">
        <v>2811</v>
      </c>
      <c r="B2812" s="7" t="s">
        <v>24085</v>
      </c>
      <c r="C2812" s="7">
        <v>25</v>
      </c>
      <c r="D2812" s="7" t="s">
        <v>24086</v>
      </c>
      <c r="E2812" s="7">
        <v>3</v>
      </c>
      <c r="F2812" s="7">
        <v>2</v>
      </c>
      <c r="G2812" s="7" t="s">
        <v>116</v>
      </c>
      <c r="H2812" s="7">
        <v>8</v>
      </c>
      <c r="I2812" s="7" t="s">
        <v>24087</v>
      </c>
      <c r="J2812" s="7" t="s">
        <v>24088</v>
      </c>
      <c r="K2812" s="7" t="s">
        <v>24089</v>
      </c>
      <c r="L2812" s="7" t="s">
        <v>24090</v>
      </c>
      <c r="M2812" s="7">
        <v>0</v>
      </c>
      <c r="N2812" s="7" t="s">
        <v>307</v>
      </c>
      <c r="O2812" s="7" t="s">
        <v>24092</v>
      </c>
      <c r="P2812" s="11" t="s">
        <v>246</v>
      </c>
    </row>
    <row r="2813" spans="1:16" ht="15.75" customHeight="1" x14ac:dyDescent="0.3">
      <c r="A2813" s="10">
        <v>2812</v>
      </c>
      <c r="B2813" s="8" t="s">
        <v>24093</v>
      </c>
      <c r="C2813" s="8">
        <v>72</v>
      </c>
      <c r="D2813" s="8" t="s">
        <v>24094</v>
      </c>
      <c r="E2813" s="8">
        <v>1</v>
      </c>
      <c r="F2813" s="8">
        <v>3</v>
      </c>
      <c r="G2813" s="8" t="s">
        <v>116</v>
      </c>
      <c r="H2813" s="8">
        <v>73</v>
      </c>
      <c r="I2813" s="8" t="s">
        <v>24095</v>
      </c>
      <c r="J2813" s="8" t="s">
        <v>24097</v>
      </c>
      <c r="K2813" s="8" t="s">
        <v>24098</v>
      </c>
      <c r="L2813" s="8" t="s">
        <v>24099</v>
      </c>
      <c r="M2813" s="8">
        <v>0</v>
      </c>
      <c r="N2813" s="8" t="s">
        <v>128</v>
      </c>
      <c r="O2813" s="8" t="s">
        <v>24100</v>
      </c>
      <c r="P2813" s="12" t="s">
        <v>363</v>
      </c>
    </row>
    <row r="2814" spans="1:16" ht="15.75" customHeight="1" x14ac:dyDescent="0.3">
      <c r="A2814" s="9">
        <v>2813</v>
      </c>
      <c r="B2814" s="7" t="s">
        <v>24102</v>
      </c>
      <c r="C2814" s="7">
        <v>71</v>
      </c>
      <c r="D2814" s="7" t="s">
        <v>24104</v>
      </c>
      <c r="E2814" s="7">
        <v>1</v>
      </c>
      <c r="F2814" s="7">
        <v>3</v>
      </c>
      <c r="G2814" s="7" t="s">
        <v>116</v>
      </c>
      <c r="H2814" s="7">
        <v>102</v>
      </c>
      <c r="I2814" s="7" t="s">
        <v>24105</v>
      </c>
      <c r="J2814" s="7" t="s">
        <v>24106</v>
      </c>
      <c r="K2814" s="7" t="s">
        <v>24107</v>
      </c>
      <c r="L2814" s="7" t="s">
        <v>24109</v>
      </c>
      <c r="M2814" s="7">
        <v>0</v>
      </c>
      <c r="N2814" s="7" t="s">
        <v>165</v>
      </c>
      <c r="O2814" s="7" t="s">
        <v>24110</v>
      </c>
      <c r="P2814" s="11" t="s">
        <v>363</v>
      </c>
    </row>
    <row r="2815" spans="1:16" ht="15.75" customHeight="1" x14ac:dyDescent="0.3">
      <c r="A2815" s="10">
        <v>2814</v>
      </c>
      <c r="B2815" s="8" t="s">
        <v>24111</v>
      </c>
      <c r="C2815" s="8">
        <v>80</v>
      </c>
      <c r="D2815" s="8" t="s">
        <v>24112</v>
      </c>
      <c r="E2815" s="8">
        <v>1</v>
      </c>
      <c r="F2815" s="8">
        <v>4</v>
      </c>
      <c r="G2815" s="8" t="s">
        <v>192</v>
      </c>
      <c r="H2815" s="8">
        <v>87</v>
      </c>
      <c r="I2815" s="8" t="s">
        <v>24114</v>
      </c>
      <c r="J2815" s="8" t="s">
        <v>24115</v>
      </c>
      <c r="K2815" s="8" t="s">
        <v>24116</v>
      </c>
      <c r="L2815" s="8" t="s">
        <v>11420</v>
      </c>
      <c r="M2815" s="8">
        <v>0</v>
      </c>
      <c r="N2815" s="8" t="s">
        <v>128</v>
      </c>
      <c r="O2815" s="8" t="s">
        <v>24117</v>
      </c>
      <c r="P2815" s="12" t="s">
        <v>225</v>
      </c>
    </row>
    <row r="2816" spans="1:16" ht="15.75" customHeight="1" x14ac:dyDescent="0.3">
      <c r="A2816" s="9">
        <v>2815</v>
      </c>
      <c r="B2816" s="7" t="s">
        <v>24118</v>
      </c>
      <c r="C2816" s="7">
        <v>63</v>
      </c>
      <c r="D2816" s="7" t="s">
        <v>24119</v>
      </c>
      <c r="E2816" s="7">
        <v>5</v>
      </c>
      <c r="F2816" s="7">
        <v>3</v>
      </c>
      <c r="G2816" s="7" t="s">
        <v>192</v>
      </c>
      <c r="H2816" s="7">
        <v>19</v>
      </c>
      <c r="I2816" s="7" t="s">
        <v>24120</v>
      </c>
      <c r="J2816" s="7" t="s">
        <v>24121</v>
      </c>
      <c r="K2816" s="7" t="s">
        <v>24122</v>
      </c>
      <c r="L2816" s="7" t="s">
        <v>24123</v>
      </c>
      <c r="M2816" s="7">
        <v>0</v>
      </c>
      <c r="N2816" s="7" t="s">
        <v>222</v>
      </c>
      <c r="O2816" s="7" t="s">
        <v>24124</v>
      </c>
      <c r="P2816" s="11" t="s">
        <v>705</v>
      </c>
    </row>
    <row r="2817" spans="1:16" ht="15.75" customHeight="1" x14ac:dyDescent="0.3">
      <c r="A2817" s="10">
        <v>2816</v>
      </c>
      <c r="B2817" s="8" t="s">
        <v>24125</v>
      </c>
      <c r="C2817" s="8">
        <v>27</v>
      </c>
      <c r="D2817" s="8" t="s">
        <v>24127</v>
      </c>
      <c r="E2817" s="8">
        <v>1</v>
      </c>
      <c r="F2817" s="8">
        <v>3</v>
      </c>
      <c r="G2817" s="8" t="s">
        <v>116</v>
      </c>
      <c r="H2817" s="8">
        <v>92</v>
      </c>
      <c r="I2817" s="8" t="s">
        <v>24128</v>
      </c>
      <c r="J2817" s="8" t="s">
        <v>24129</v>
      </c>
      <c r="K2817" s="8" t="s">
        <v>24130</v>
      </c>
      <c r="L2817" s="8" t="s">
        <v>24132</v>
      </c>
      <c r="M2817" s="8">
        <v>0</v>
      </c>
      <c r="N2817" s="8" t="s">
        <v>307</v>
      </c>
      <c r="O2817" s="8" t="s">
        <v>24133</v>
      </c>
      <c r="P2817" s="12" t="s">
        <v>225</v>
      </c>
    </row>
    <row r="2818" spans="1:16" ht="15.75" customHeight="1" x14ac:dyDescent="0.3">
      <c r="A2818" s="9">
        <v>2817</v>
      </c>
      <c r="B2818" s="7" t="s">
        <v>24134</v>
      </c>
      <c r="C2818" s="7">
        <v>29</v>
      </c>
      <c r="D2818" s="7" t="s">
        <v>24136</v>
      </c>
      <c r="E2818" s="7">
        <v>2</v>
      </c>
      <c r="F2818" s="7">
        <v>3</v>
      </c>
      <c r="G2818" s="7" t="s">
        <v>116</v>
      </c>
      <c r="H2818" s="7">
        <v>15</v>
      </c>
      <c r="I2818" s="7" t="s">
        <v>24137</v>
      </c>
      <c r="J2818" s="7" t="s">
        <v>24138</v>
      </c>
      <c r="K2818" s="7" t="s">
        <v>24139</v>
      </c>
      <c r="L2818" s="7" t="s">
        <v>24140</v>
      </c>
      <c r="M2818" s="7">
        <v>0</v>
      </c>
      <c r="N2818" s="7" t="s">
        <v>307</v>
      </c>
      <c r="O2818" s="7" t="s">
        <v>24141</v>
      </c>
      <c r="P2818" s="11" t="s">
        <v>168</v>
      </c>
    </row>
    <row r="2819" spans="1:16" ht="15.75" customHeight="1" x14ac:dyDescent="0.3">
      <c r="A2819" s="10">
        <v>2818</v>
      </c>
      <c r="B2819" s="8" t="s">
        <v>24142</v>
      </c>
      <c r="C2819" s="8">
        <v>62</v>
      </c>
      <c r="D2819" s="8" t="s">
        <v>24143</v>
      </c>
      <c r="E2819" s="8">
        <v>1</v>
      </c>
      <c r="F2819" s="8">
        <v>3</v>
      </c>
      <c r="G2819" s="8" t="s">
        <v>116</v>
      </c>
      <c r="H2819" s="8">
        <v>11</v>
      </c>
      <c r="I2819" s="8" t="s">
        <v>24145</v>
      </c>
      <c r="J2819" s="8" t="s">
        <v>16902</v>
      </c>
      <c r="K2819" s="8" t="s">
        <v>24146</v>
      </c>
      <c r="L2819" s="8" t="s">
        <v>24147</v>
      </c>
      <c r="M2819" s="8">
        <v>0</v>
      </c>
      <c r="N2819" s="8" t="s">
        <v>222</v>
      </c>
      <c r="O2819" s="8" t="s">
        <v>24148</v>
      </c>
      <c r="P2819" s="12" t="s">
        <v>363</v>
      </c>
    </row>
    <row r="2820" spans="1:16" ht="15.75" customHeight="1" x14ac:dyDescent="0.3">
      <c r="A2820" s="9">
        <v>2819</v>
      </c>
      <c r="B2820" s="7" t="s">
        <v>24150</v>
      </c>
      <c r="C2820" s="7">
        <v>70</v>
      </c>
      <c r="D2820" s="7" t="s">
        <v>8895</v>
      </c>
      <c r="E2820" s="7">
        <v>5</v>
      </c>
      <c r="F2820" s="7">
        <v>4</v>
      </c>
      <c r="G2820" s="7" t="s">
        <v>116</v>
      </c>
      <c r="H2820" s="7">
        <v>79</v>
      </c>
      <c r="I2820" s="7" t="s">
        <v>24151</v>
      </c>
      <c r="J2820" s="7" t="s">
        <v>24152</v>
      </c>
      <c r="K2820" s="7" t="s">
        <v>24153</v>
      </c>
      <c r="L2820" s="7" t="s">
        <v>24155</v>
      </c>
      <c r="M2820" s="7">
        <v>0</v>
      </c>
      <c r="N2820" s="7" t="s">
        <v>222</v>
      </c>
      <c r="O2820" s="7" t="s">
        <v>24156</v>
      </c>
      <c r="P2820" s="11" t="s">
        <v>2960</v>
      </c>
    </row>
    <row r="2821" spans="1:16" ht="15.75" customHeight="1" x14ac:dyDescent="0.3">
      <c r="A2821" s="10">
        <v>2820</v>
      </c>
      <c r="B2821" s="8" t="s">
        <v>24158</v>
      </c>
      <c r="C2821" s="8">
        <v>62</v>
      </c>
      <c r="D2821" s="8" t="s">
        <v>24159</v>
      </c>
      <c r="E2821" s="8">
        <v>3</v>
      </c>
      <c r="F2821" s="8">
        <v>2</v>
      </c>
      <c r="G2821" s="8" t="s">
        <v>192</v>
      </c>
      <c r="H2821" s="8">
        <v>79</v>
      </c>
      <c r="I2821" s="8" t="s">
        <v>24160</v>
      </c>
      <c r="J2821" s="8" t="s">
        <v>24162</v>
      </c>
      <c r="K2821" s="8" t="s">
        <v>24163</v>
      </c>
      <c r="L2821" s="8" t="s">
        <v>24164</v>
      </c>
      <c r="M2821" s="8">
        <v>1</v>
      </c>
      <c r="N2821" s="8" t="s">
        <v>222</v>
      </c>
      <c r="O2821" s="8" t="s">
        <v>24165</v>
      </c>
      <c r="P2821" s="12" t="s">
        <v>877</v>
      </c>
    </row>
    <row r="2822" spans="1:16" ht="15.75" customHeight="1" x14ac:dyDescent="0.3">
      <c r="A2822" s="9">
        <v>2821</v>
      </c>
      <c r="B2822" s="7" t="s">
        <v>24167</v>
      </c>
      <c r="C2822" s="7">
        <v>12</v>
      </c>
      <c r="D2822" s="7" t="s">
        <v>24168</v>
      </c>
      <c r="E2822" s="7">
        <v>5</v>
      </c>
      <c r="F2822" s="7">
        <v>4</v>
      </c>
      <c r="G2822" s="7" t="s">
        <v>116</v>
      </c>
      <c r="H2822" s="7">
        <v>85</v>
      </c>
      <c r="I2822" s="7" t="s">
        <v>24169</v>
      </c>
      <c r="J2822" s="7" t="s">
        <v>24171</v>
      </c>
      <c r="K2822" s="7" t="s">
        <v>24172</v>
      </c>
      <c r="L2822" s="7" t="s">
        <v>24173</v>
      </c>
      <c r="M2822" s="7">
        <v>0</v>
      </c>
      <c r="N2822" s="7" t="s">
        <v>222</v>
      </c>
      <c r="O2822" s="7" t="s">
        <v>24174</v>
      </c>
      <c r="P2822" s="11" t="s">
        <v>843</v>
      </c>
    </row>
    <row r="2823" spans="1:16" ht="15.75" customHeight="1" x14ac:dyDescent="0.3">
      <c r="A2823" s="10">
        <v>2822</v>
      </c>
      <c r="B2823" s="8" t="s">
        <v>24175</v>
      </c>
      <c r="C2823" s="8">
        <v>33</v>
      </c>
      <c r="D2823" s="8" t="s">
        <v>24177</v>
      </c>
      <c r="E2823" s="8">
        <v>1</v>
      </c>
      <c r="F2823" s="8">
        <v>3</v>
      </c>
      <c r="G2823" s="8" t="s">
        <v>116</v>
      </c>
      <c r="H2823" s="8">
        <v>72</v>
      </c>
      <c r="I2823" s="8" t="s">
        <v>24178</v>
      </c>
      <c r="J2823" s="8" t="s">
        <v>24179</v>
      </c>
      <c r="K2823" s="8" t="s">
        <v>24181</v>
      </c>
      <c r="L2823" s="8" t="s">
        <v>24182</v>
      </c>
      <c r="M2823" s="8">
        <v>0</v>
      </c>
      <c r="N2823" s="8" t="s">
        <v>128</v>
      </c>
      <c r="O2823" s="8" t="s">
        <v>24183</v>
      </c>
      <c r="P2823" s="12" t="s">
        <v>446</v>
      </c>
    </row>
    <row r="2824" spans="1:16" ht="15.75" customHeight="1" x14ac:dyDescent="0.3">
      <c r="A2824" s="9">
        <v>2823</v>
      </c>
      <c r="B2824" s="7" t="s">
        <v>24185</v>
      </c>
      <c r="C2824" s="7">
        <v>61</v>
      </c>
      <c r="D2824" s="7" t="s">
        <v>19961</v>
      </c>
      <c r="E2824" s="7">
        <v>5</v>
      </c>
      <c r="F2824" s="7">
        <v>3</v>
      </c>
      <c r="G2824" s="7" t="s">
        <v>116</v>
      </c>
      <c r="H2824" s="7">
        <v>74</v>
      </c>
      <c r="I2824" s="7" t="s">
        <v>24187</v>
      </c>
      <c r="J2824" s="7" t="s">
        <v>24188</v>
      </c>
      <c r="K2824" s="7" t="s">
        <v>24189</v>
      </c>
      <c r="L2824" s="7" t="s">
        <v>24190</v>
      </c>
      <c r="M2824" s="7">
        <v>1</v>
      </c>
      <c r="N2824" s="7" t="s">
        <v>307</v>
      </c>
      <c r="O2824" s="7" t="s">
        <v>24191</v>
      </c>
      <c r="P2824" s="11" t="s">
        <v>2960</v>
      </c>
    </row>
    <row r="2825" spans="1:16" ht="15.75" customHeight="1" x14ac:dyDescent="0.3">
      <c r="A2825" s="10">
        <v>2824</v>
      </c>
      <c r="B2825" s="8" t="s">
        <v>24192</v>
      </c>
      <c r="C2825" s="8">
        <v>26</v>
      </c>
      <c r="D2825" s="8" t="s">
        <v>24193</v>
      </c>
      <c r="E2825" s="8">
        <v>2</v>
      </c>
      <c r="F2825" s="8">
        <v>2</v>
      </c>
      <c r="G2825" s="8" t="s">
        <v>388</v>
      </c>
      <c r="H2825" s="8">
        <v>60</v>
      </c>
      <c r="I2825" s="8" t="s">
        <v>24194</v>
      </c>
      <c r="J2825" s="8" t="s">
        <v>24195</v>
      </c>
      <c r="K2825" s="8"/>
      <c r="L2825" s="8" t="s">
        <v>24196</v>
      </c>
      <c r="M2825" s="8">
        <v>0</v>
      </c>
      <c r="N2825" s="8" t="s">
        <v>307</v>
      </c>
      <c r="O2825" s="8" t="s">
        <v>24198</v>
      </c>
      <c r="P2825" s="12"/>
    </row>
    <row r="2826" spans="1:16" ht="15.75" customHeight="1" x14ac:dyDescent="0.3">
      <c r="A2826" s="9">
        <v>2825</v>
      </c>
      <c r="B2826" s="7" t="s">
        <v>24199</v>
      </c>
      <c r="C2826" s="7">
        <v>7</v>
      </c>
      <c r="D2826" s="7" t="s">
        <v>24200</v>
      </c>
      <c r="E2826" s="7">
        <v>2</v>
      </c>
      <c r="F2826" s="7">
        <v>1</v>
      </c>
      <c r="G2826" s="7" t="s">
        <v>192</v>
      </c>
      <c r="H2826" s="7">
        <v>113</v>
      </c>
      <c r="I2826" s="7" t="s">
        <v>24201</v>
      </c>
      <c r="J2826" s="7" t="s">
        <v>24202</v>
      </c>
      <c r="K2826" s="7" t="s">
        <v>24204</v>
      </c>
      <c r="L2826" s="7" t="s">
        <v>24205</v>
      </c>
      <c r="M2826" s="7">
        <v>0</v>
      </c>
      <c r="N2826" s="7" t="s">
        <v>128</v>
      </c>
      <c r="O2826" s="7" t="s">
        <v>24207</v>
      </c>
      <c r="P2826" s="11" t="s">
        <v>328</v>
      </c>
    </row>
    <row r="2827" spans="1:16" ht="15.75" customHeight="1" x14ac:dyDescent="0.3">
      <c r="A2827" s="10">
        <v>2826</v>
      </c>
      <c r="B2827" s="8" t="s">
        <v>24209</v>
      </c>
      <c r="C2827" s="8">
        <v>17</v>
      </c>
      <c r="D2827" s="8" t="s">
        <v>24210</v>
      </c>
      <c r="E2827" s="8">
        <v>2</v>
      </c>
      <c r="F2827" s="8">
        <v>2</v>
      </c>
      <c r="G2827" s="8" t="s">
        <v>116</v>
      </c>
      <c r="H2827" s="8">
        <v>64</v>
      </c>
      <c r="I2827" s="8" t="s">
        <v>24211</v>
      </c>
      <c r="J2827" s="8" t="s">
        <v>24213</v>
      </c>
      <c r="K2827" s="8" t="s">
        <v>24214</v>
      </c>
      <c r="L2827" s="8" t="s">
        <v>24215</v>
      </c>
      <c r="M2827" s="8">
        <v>0</v>
      </c>
      <c r="N2827" s="8" t="s">
        <v>307</v>
      </c>
      <c r="O2827" s="8" t="s">
        <v>24216</v>
      </c>
      <c r="P2827" s="12" t="s">
        <v>168</v>
      </c>
    </row>
    <row r="2828" spans="1:16" ht="15.75" customHeight="1" x14ac:dyDescent="0.3">
      <c r="A2828" s="9">
        <v>2827</v>
      </c>
      <c r="B2828" s="7" t="s">
        <v>24217</v>
      </c>
      <c r="C2828" s="7">
        <v>34</v>
      </c>
      <c r="D2828" s="7" t="s">
        <v>24218</v>
      </c>
      <c r="E2828" s="7">
        <v>2</v>
      </c>
      <c r="F2828" s="7">
        <v>2</v>
      </c>
      <c r="G2828" s="7" t="s">
        <v>192</v>
      </c>
      <c r="H2828" s="7">
        <v>16</v>
      </c>
      <c r="I2828" s="7" t="s">
        <v>24220</v>
      </c>
      <c r="J2828" s="7" t="s">
        <v>24221</v>
      </c>
      <c r="K2828" s="7" t="s">
        <v>24222</v>
      </c>
      <c r="L2828" s="7" t="s">
        <v>24223</v>
      </c>
      <c r="M2828" s="7">
        <v>1</v>
      </c>
      <c r="N2828" s="7" t="s">
        <v>307</v>
      </c>
      <c r="O2828" s="7" t="s">
        <v>24224</v>
      </c>
      <c r="P2828" s="11" t="s">
        <v>8112</v>
      </c>
    </row>
    <row r="2829" spans="1:16" ht="15.75" customHeight="1" x14ac:dyDescent="0.3">
      <c r="A2829" s="10">
        <v>2828</v>
      </c>
      <c r="B2829" s="8" t="s">
        <v>24226</v>
      </c>
      <c r="C2829" s="8">
        <v>47</v>
      </c>
      <c r="D2829" s="8" t="s">
        <v>24227</v>
      </c>
      <c r="E2829" s="8">
        <v>2</v>
      </c>
      <c r="F2829" s="8">
        <v>3</v>
      </c>
      <c r="G2829" s="8" t="s">
        <v>192</v>
      </c>
      <c r="H2829" s="8">
        <v>107</v>
      </c>
      <c r="I2829" s="8" t="s">
        <v>24228</v>
      </c>
      <c r="J2829" s="8" t="s">
        <v>24229</v>
      </c>
      <c r="K2829" s="8" t="s">
        <v>24231</v>
      </c>
      <c r="L2829" s="8" t="s">
        <v>24232</v>
      </c>
      <c r="M2829" s="8">
        <v>0</v>
      </c>
      <c r="N2829" s="8" t="s">
        <v>307</v>
      </c>
      <c r="O2829" s="8" t="s">
        <v>24233</v>
      </c>
      <c r="P2829" s="12" t="s">
        <v>398</v>
      </c>
    </row>
    <row r="2830" spans="1:16" ht="15.75" customHeight="1" x14ac:dyDescent="0.3">
      <c r="A2830" s="9">
        <v>2829</v>
      </c>
      <c r="B2830" s="7" t="s">
        <v>24235</v>
      </c>
      <c r="C2830" s="7">
        <v>52</v>
      </c>
      <c r="D2830" s="7" t="s">
        <v>24236</v>
      </c>
      <c r="E2830" s="7">
        <v>1</v>
      </c>
      <c r="F2830" s="7">
        <v>3</v>
      </c>
      <c r="G2830" s="7" t="s">
        <v>116</v>
      </c>
      <c r="H2830" s="7">
        <v>23</v>
      </c>
      <c r="I2830" s="7" t="s">
        <v>24237</v>
      </c>
      <c r="J2830" s="7" t="s">
        <v>24238</v>
      </c>
      <c r="K2830" s="7" t="s">
        <v>24239</v>
      </c>
      <c r="L2830" s="7" t="s">
        <v>24240</v>
      </c>
      <c r="M2830" s="7">
        <v>0</v>
      </c>
      <c r="N2830" s="7" t="s">
        <v>222</v>
      </c>
      <c r="O2830" s="7" t="s">
        <v>24241</v>
      </c>
      <c r="P2830" s="11" t="s">
        <v>363</v>
      </c>
    </row>
    <row r="2831" spans="1:16" ht="15.75" customHeight="1" x14ac:dyDescent="0.3">
      <c r="A2831" s="10">
        <v>2830</v>
      </c>
      <c r="B2831" s="8" t="s">
        <v>24243</v>
      </c>
      <c r="C2831" s="8">
        <v>32</v>
      </c>
      <c r="D2831" s="8" t="s">
        <v>24244</v>
      </c>
      <c r="E2831" s="8">
        <v>1</v>
      </c>
      <c r="F2831" s="8">
        <v>3</v>
      </c>
      <c r="G2831" s="8" t="s">
        <v>116</v>
      </c>
      <c r="H2831" s="8">
        <v>58</v>
      </c>
      <c r="I2831" s="8" t="s">
        <v>24245</v>
      </c>
      <c r="J2831" s="8" t="s">
        <v>24246</v>
      </c>
      <c r="K2831" s="8" t="s">
        <v>24248</v>
      </c>
      <c r="L2831" s="8" t="s">
        <v>24249</v>
      </c>
      <c r="M2831" s="8">
        <v>1</v>
      </c>
      <c r="N2831" s="8" t="s">
        <v>307</v>
      </c>
      <c r="O2831" s="8" t="s">
        <v>24250</v>
      </c>
      <c r="P2831" s="12" t="s">
        <v>363</v>
      </c>
    </row>
    <row r="2832" spans="1:16" ht="15.75" customHeight="1" x14ac:dyDescent="0.3">
      <c r="A2832" s="9">
        <v>2831</v>
      </c>
      <c r="B2832" s="7" t="s">
        <v>24251</v>
      </c>
      <c r="C2832" s="7">
        <v>21</v>
      </c>
      <c r="D2832" s="7" t="s">
        <v>24252</v>
      </c>
      <c r="E2832" s="7">
        <v>4</v>
      </c>
      <c r="F2832" s="7">
        <v>1</v>
      </c>
      <c r="G2832" s="7" t="s">
        <v>116</v>
      </c>
      <c r="H2832" s="7">
        <v>114</v>
      </c>
      <c r="I2832" s="7" t="s">
        <v>24253</v>
      </c>
      <c r="J2832" s="7" t="s">
        <v>24254</v>
      </c>
      <c r="K2832" s="7" t="s">
        <v>24255</v>
      </c>
      <c r="L2832" s="7" t="s">
        <v>24257</v>
      </c>
      <c r="M2832" s="7">
        <v>0</v>
      </c>
      <c r="N2832" s="7" t="s">
        <v>128</v>
      </c>
      <c r="O2832" s="7" t="s">
        <v>1331</v>
      </c>
      <c r="P2832" s="11" t="s">
        <v>24258</v>
      </c>
    </row>
    <row r="2833" spans="1:16" ht="15.75" customHeight="1" x14ac:dyDescent="0.3">
      <c r="A2833" s="10">
        <v>2832</v>
      </c>
      <c r="B2833" s="8" t="s">
        <v>24259</v>
      </c>
      <c r="C2833" s="8">
        <v>39</v>
      </c>
      <c r="D2833" s="8" t="s">
        <v>24260</v>
      </c>
      <c r="E2833" s="8">
        <v>2</v>
      </c>
      <c r="F2833" s="8">
        <v>2</v>
      </c>
      <c r="G2833" s="8" t="s">
        <v>803</v>
      </c>
      <c r="H2833" s="8">
        <v>115</v>
      </c>
      <c r="I2833" s="8" t="s">
        <v>24261</v>
      </c>
      <c r="J2833" s="8" t="s">
        <v>24262</v>
      </c>
      <c r="K2833" s="8"/>
      <c r="L2833" s="8" t="s">
        <v>24264</v>
      </c>
      <c r="M2833" s="8">
        <v>0</v>
      </c>
      <c r="N2833" s="8" t="s">
        <v>128</v>
      </c>
      <c r="O2833" s="8" t="s">
        <v>24265</v>
      </c>
      <c r="P2833" s="12"/>
    </row>
    <row r="2834" spans="1:16" ht="15.75" customHeight="1" x14ac:dyDescent="0.3">
      <c r="A2834" s="9">
        <v>2833</v>
      </c>
      <c r="B2834" s="7" t="s">
        <v>24266</v>
      </c>
      <c r="C2834" s="7">
        <v>40</v>
      </c>
      <c r="D2834" s="7" t="s">
        <v>24268</v>
      </c>
      <c r="E2834" s="7">
        <v>5</v>
      </c>
      <c r="F2834" s="7">
        <v>3</v>
      </c>
      <c r="G2834" s="7" t="s">
        <v>116</v>
      </c>
      <c r="H2834" s="7">
        <v>111</v>
      </c>
      <c r="I2834" s="7" t="s">
        <v>24269</v>
      </c>
      <c r="J2834" s="7" t="s">
        <v>24270</v>
      </c>
      <c r="K2834" s="7" t="s">
        <v>24272</v>
      </c>
      <c r="L2834" s="7" t="s">
        <v>24273</v>
      </c>
      <c r="M2834" s="7">
        <v>0</v>
      </c>
      <c r="N2834" s="7" t="s">
        <v>165</v>
      </c>
      <c r="O2834" s="7" t="s">
        <v>24274</v>
      </c>
      <c r="P2834" s="11" t="s">
        <v>1735</v>
      </c>
    </row>
    <row r="2835" spans="1:16" ht="15.75" customHeight="1" x14ac:dyDescent="0.3">
      <c r="A2835" s="10">
        <v>2834</v>
      </c>
      <c r="B2835" s="8" t="s">
        <v>24275</v>
      </c>
      <c r="C2835" s="8">
        <v>33</v>
      </c>
      <c r="D2835" s="8" t="s">
        <v>24276</v>
      </c>
      <c r="E2835" s="8">
        <v>4</v>
      </c>
      <c r="F2835" s="8">
        <v>2</v>
      </c>
      <c r="G2835" s="8" t="s">
        <v>192</v>
      </c>
      <c r="H2835" s="8">
        <v>67</v>
      </c>
      <c r="I2835" s="8" t="s">
        <v>24278</v>
      </c>
      <c r="J2835" s="8" t="s">
        <v>24279</v>
      </c>
      <c r="K2835" s="8" t="s">
        <v>24280</v>
      </c>
      <c r="L2835" s="8" t="s">
        <v>24281</v>
      </c>
      <c r="M2835" s="8">
        <v>0</v>
      </c>
      <c r="N2835" s="8" t="s">
        <v>128</v>
      </c>
      <c r="O2835" s="8" t="s">
        <v>5271</v>
      </c>
      <c r="P2835" s="12" t="s">
        <v>1266</v>
      </c>
    </row>
    <row r="2836" spans="1:16" ht="15.75" customHeight="1" x14ac:dyDescent="0.3">
      <c r="A2836" s="9">
        <v>2835</v>
      </c>
      <c r="B2836" s="7" t="s">
        <v>24283</v>
      </c>
      <c r="C2836" s="7">
        <v>36</v>
      </c>
      <c r="D2836" s="7" t="s">
        <v>24284</v>
      </c>
      <c r="E2836" s="7">
        <v>1</v>
      </c>
      <c r="F2836" s="7">
        <v>3</v>
      </c>
      <c r="G2836" s="7" t="s">
        <v>192</v>
      </c>
      <c r="H2836" s="7">
        <v>23</v>
      </c>
      <c r="I2836" s="7" t="s">
        <v>24285</v>
      </c>
      <c r="J2836" s="7" t="s">
        <v>24287</v>
      </c>
      <c r="K2836" s="7" t="s">
        <v>24288</v>
      </c>
      <c r="L2836" s="7" t="s">
        <v>24289</v>
      </c>
      <c r="M2836" s="7">
        <v>0</v>
      </c>
      <c r="N2836" s="7" t="s">
        <v>128</v>
      </c>
      <c r="O2836" s="7" t="s">
        <v>24290</v>
      </c>
      <c r="P2836" s="11" t="s">
        <v>225</v>
      </c>
    </row>
    <row r="2837" spans="1:16" ht="15.75" customHeight="1" x14ac:dyDescent="0.3">
      <c r="A2837" s="10">
        <v>2836</v>
      </c>
      <c r="B2837" s="8" t="s">
        <v>24292</v>
      </c>
      <c r="C2837" s="8">
        <v>50</v>
      </c>
      <c r="D2837" s="8" t="s">
        <v>12568</v>
      </c>
      <c r="E2837" s="8">
        <v>4</v>
      </c>
      <c r="F2837" s="8">
        <v>2</v>
      </c>
      <c r="G2837" s="8" t="s">
        <v>192</v>
      </c>
      <c r="H2837" s="8">
        <v>99</v>
      </c>
      <c r="I2837" s="8" t="s">
        <v>24293</v>
      </c>
      <c r="J2837" s="8" t="s">
        <v>24294</v>
      </c>
      <c r="K2837" s="8" t="s">
        <v>24296</v>
      </c>
      <c r="L2837" s="8" t="s">
        <v>24297</v>
      </c>
      <c r="M2837" s="8">
        <v>0</v>
      </c>
      <c r="N2837" s="8" t="s">
        <v>165</v>
      </c>
      <c r="O2837" s="8" t="s">
        <v>1265</v>
      </c>
      <c r="P2837" s="12" t="s">
        <v>24298</v>
      </c>
    </row>
    <row r="2838" spans="1:16" ht="15.75" customHeight="1" x14ac:dyDescent="0.3">
      <c r="A2838" s="9">
        <v>2837</v>
      </c>
      <c r="B2838" s="7" t="s">
        <v>24299</v>
      </c>
      <c r="C2838" s="7">
        <v>53</v>
      </c>
      <c r="D2838" s="7" t="s">
        <v>24300</v>
      </c>
      <c r="E2838" s="7">
        <v>3</v>
      </c>
      <c r="F2838" s="7">
        <v>3</v>
      </c>
      <c r="G2838" s="7" t="s">
        <v>192</v>
      </c>
      <c r="H2838" s="7">
        <v>2</v>
      </c>
      <c r="I2838" s="7" t="s">
        <v>24302</v>
      </c>
      <c r="J2838" s="7" t="s">
        <v>24303</v>
      </c>
      <c r="K2838" s="7" t="s">
        <v>24304</v>
      </c>
      <c r="L2838" s="7" t="s">
        <v>24305</v>
      </c>
      <c r="M2838" s="7">
        <v>0</v>
      </c>
      <c r="N2838" s="7" t="s">
        <v>307</v>
      </c>
      <c r="O2838" s="7" t="s">
        <v>24306</v>
      </c>
      <c r="P2838" s="11" t="s">
        <v>877</v>
      </c>
    </row>
    <row r="2839" spans="1:16" ht="15.75" customHeight="1" x14ac:dyDescent="0.3">
      <c r="A2839" s="10">
        <v>2838</v>
      </c>
      <c r="B2839" s="8" t="s">
        <v>24307</v>
      </c>
      <c r="C2839" s="8">
        <v>33</v>
      </c>
      <c r="D2839" s="8" t="s">
        <v>24309</v>
      </c>
      <c r="E2839" s="8">
        <v>1</v>
      </c>
      <c r="F2839" s="8">
        <v>4</v>
      </c>
      <c r="G2839" s="8" t="s">
        <v>116</v>
      </c>
      <c r="H2839" s="8">
        <v>14</v>
      </c>
      <c r="I2839" s="8" t="s">
        <v>24310</v>
      </c>
      <c r="J2839" s="8" t="s">
        <v>24311</v>
      </c>
      <c r="K2839" s="8" t="s">
        <v>24313</v>
      </c>
      <c r="L2839" s="8" t="s">
        <v>24314</v>
      </c>
      <c r="M2839" s="8">
        <v>0</v>
      </c>
      <c r="N2839" s="8" t="s">
        <v>165</v>
      </c>
      <c r="O2839" s="8" t="s">
        <v>24315</v>
      </c>
      <c r="P2839" s="12" t="s">
        <v>446</v>
      </c>
    </row>
    <row r="2840" spans="1:16" ht="15.75" customHeight="1" x14ac:dyDescent="0.3">
      <c r="A2840" s="9">
        <v>2839</v>
      </c>
      <c r="B2840" s="7" t="s">
        <v>24316</v>
      </c>
      <c r="C2840" s="7">
        <v>33</v>
      </c>
      <c r="D2840" s="7" t="s">
        <v>24318</v>
      </c>
      <c r="E2840" s="7">
        <v>5</v>
      </c>
      <c r="F2840" s="7">
        <v>3</v>
      </c>
      <c r="G2840" s="7" t="s">
        <v>116</v>
      </c>
      <c r="H2840" s="7">
        <v>117</v>
      </c>
      <c r="I2840" s="7" t="s">
        <v>24319</v>
      </c>
      <c r="J2840" s="7" t="s">
        <v>24320</v>
      </c>
      <c r="K2840" s="7" t="s">
        <v>24321</v>
      </c>
      <c r="L2840" s="7" t="s">
        <v>24322</v>
      </c>
      <c r="M2840" s="7">
        <v>0</v>
      </c>
      <c r="N2840" s="7" t="s">
        <v>128</v>
      </c>
      <c r="O2840" s="7" t="s">
        <v>24323</v>
      </c>
      <c r="P2840" s="11" t="s">
        <v>2960</v>
      </c>
    </row>
    <row r="2841" spans="1:16" ht="15.75" customHeight="1" x14ac:dyDescent="0.3">
      <c r="A2841" s="10">
        <v>2840</v>
      </c>
      <c r="B2841" s="8" t="s">
        <v>24325</v>
      </c>
      <c r="C2841" s="8">
        <v>35</v>
      </c>
      <c r="D2841" s="8" t="s">
        <v>24326</v>
      </c>
      <c r="E2841" s="8">
        <v>1</v>
      </c>
      <c r="F2841" s="8">
        <v>3</v>
      </c>
      <c r="G2841" s="8" t="s">
        <v>192</v>
      </c>
      <c r="H2841" s="8">
        <v>76</v>
      </c>
      <c r="I2841" s="8" t="s">
        <v>24327</v>
      </c>
      <c r="J2841" s="8" t="s">
        <v>24329</v>
      </c>
      <c r="K2841" s="8" t="s">
        <v>24330</v>
      </c>
      <c r="L2841" s="8" t="s">
        <v>24331</v>
      </c>
      <c r="M2841" s="8">
        <v>1</v>
      </c>
      <c r="N2841" s="8" t="s">
        <v>128</v>
      </c>
      <c r="O2841" s="8" t="s">
        <v>24332</v>
      </c>
      <c r="P2841" s="12" t="s">
        <v>225</v>
      </c>
    </row>
    <row r="2842" spans="1:16" ht="15.75" customHeight="1" x14ac:dyDescent="0.3">
      <c r="A2842" s="9">
        <v>2841</v>
      </c>
      <c r="B2842" s="7" t="s">
        <v>24333</v>
      </c>
      <c r="C2842" s="7">
        <v>11</v>
      </c>
      <c r="D2842" s="7" t="s">
        <v>24334</v>
      </c>
      <c r="E2842" s="7">
        <v>5</v>
      </c>
      <c r="F2842" s="7">
        <v>4</v>
      </c>
      <c r="G2842" s="7" t="s">
        <v>192</v>
      </c>
      <c r="H2842" s="7">
        <v>93</v>
      </c>
      <c r="I2842" s="7" t="s">
        <v>24336</v>
      </c>
      <c r="J2842" s="7" t="s">
        <v>24337</v>
      </c>
      <c r="K2842" s="7" t="s">
        <v>24338</v>
      </c>
      <c r="L2842" s="7" t="s">
        <v>24339</v>
      </c>
      <c r="M2842" s="7">
        <v>1</v>
      </c>
      <c r="N2842" s="7" t="s">
        <v>128</v>
      </c>
      <c r="O2842" s="7" t="s">
        <v>24341</v>
      </c>
      <c r="P2842" s="11" t="s">
        <v>135</v>
      </c>
    </row>
    <row r="2843" spans="1:16" ht="15.75" customHeight="1" x14ac:dyDescent="0.3">
      <c r="A2843" s="10">
        <v>2842</v>
      </c>
      <c r="B2843" s="8" t="s">
        <v>24343</v>
      </c>
      <c r="C2843" s="8">
        <v>3</v>
      </c>
      <c r="D2843" s="8" t="s">
        <v>24344</v>
      </c>
      <c r="E2843" s="8">
        <v>2</v>
      </c>
      <c r="F2843" s="8">
        <v>3</v>
      </c>
      <c r="G2843" s="8" t="s">
        <v>192</v>
      </c>
      <c r="H2843" s="8">
        <v>66</v>
      </c>
      <c r="I2843" s="8" t="s">
        <v>24346</v>
      </c>
      <c r="J2843" s="8" t="s">
        <v>24347</v>
      </c>
      <c r="K2843" s="8" t="s">
        <v>24348</v>
      </c>
      <c r="L2843" s="8" t="s">
        <v>24349</v>
      </c>
      <c r="M2843" s="8">
        <v>0</v>
      </c>
      <c r="N2843" s="8" t="s">
        <v>307</v>
      </c>
      <c r="O2843" s="8" t="s">
        <v>24350</v>
      </c>
      <c r="P2843" s="12" t="s">
        <v>398</v>
      </c>
    </row>
    <row r="2844" spans="1:16" ht="15.75" customHeight="1" x14ac:dyDescent="0.3">
      <c r="A2844" s="9">
        <v>2843</v>
      </c>
      <c r="B2844" s="7" t="s">
        <v>24352</v>
      </c>
      <c r="C2844" s="7">
        <v>73</v>
      </c>
      <c r="D2844" s="7" t="s">
        <v>24354</v>
      </c>
      <c r="E2844" s="7">
        <v>5</v>
      </c>
      <c r="F2844" s="7">
        <v>3</v>
      </c>
      <c r="G2844" s="7" t="s">
        <v>116</v>
      </c>
      <c r="H2844" s="7">
        <v>12</v>
      </c>
      <c r="I2844" s="7" t="s">
        <v>24355</v>
      </c>
      <c r="J2844" s="7" t="s">
        <v>24356</v>
      </c>
      <c r="K2844" s="7" t="s">
        <v>24357</v>
      </c>
      <c r="L2844" s="7" t="s">
        <v>24359</v>
      </c>
      <c r="M2844" s="7">
        <v>0</v>
      </c>
      <c r="N2844" s="7" t="s">
        <v>165</v>
      </c>
      <c r="O2844" s="7" t="s">
        <v>24360</v>
      </c>
      <c r="P2844" s="11" t="s">
        <v>1735</v>
      </c>
    </row>
    <row r="2845" spans="1:16" ht="15.75" customHeight="1" x14ac:dyDescent="0.3">
      <c r="A2845" s="10">
        <v>2844</v>
      </c>
      <c r="B2845" s="8" t="s">
        <v>24361</v>
      </c>
      <c r="C2845" s="8">
        <v>20</v>
      </c>
      <c r="D2845" s="8" t="s">
        <v>24362</v>
      </c>
      <c r="E2845" s="8">
        <v>3</v>
      </c>
      <c r="F2845" s="8">
        <v>2</v>
      </c>
      <c r="G2845" s="8" t="s">
        <v>192</v>
      </c>
      <c r="H2845" s="8">
        <v>4</v>
      </c>
      <c r="I2845" s="8" t="s">
        <v>24363</v>
      </c>
      <c r="J2845" s="8" t="s">
        <v>24365</v>
      </c>
      <c r="K2845" s="8" t="s">
        <v>24366</v>
      </c>
      <c r="L2845" s="8" t="s">
        <v>24367</v>
      </c>
      <c r="M2845" s="8">
        <v>1</v>
      </c>
      <c r="N2845" s="8" t="s">
        <v>307</v>
      </c>
      <c r="O2845" s="8" t="s">
        <v>24368</v>
      </c>
      <c r="P2845" s="12" t="s">
        <v>962</v>
      </c>
    </row>
    <row r="2846" spans="1:16" ht="15.75" customHeight="1" x14ac:dyDescent="0.3">
      <c r="A2846" s="9">
        <v>2845</v>
      </c>
      <c r="B2846" s="7" t="s">
        <v>24369</v>
      </c>
      <c r="C2846" s="7">
        <v>60</v>
      </c>
      <c r="D2846" s="7" t="s">
        <v>24370</v>
      </c>
      <c r="E2846" s="7">
        <v>4</v>
      </c>
      <c r="F2846" s="7">
        <v>2</v>
      </c>
      <c r="G2846" s="7" t="s">
        <v>192</v>
      </c>
      <c r="H2846" s="7">
        <v>19</v>
      </c>
      <c r="I2846" s="7" t="s">
        <v>24371</v>
      </c>
      <c r="J2846" s="7" t="s">
        <v>24372</v>
      </c>
      <c r="K2846" s="7" t="s">
        <v>24374</v>
      </c>
      <c r="L2846" s="7" t="s">
        <v>24375</v>
      </c>
      <c r="M2846" s="7">
        <v>0</v>
      </c>
      <c r="N2846" s="7" t="s">
        <v>222</v>
      </c>
      <c r="O2846" s="7" t="s">
        <v>1265</v>
      </c>
      <c r="P2846" s="11" t="s">
        <v>24376</v>
      </c>
    </row>
    <row r="2847" spans="1:16" ht="15.75" customHeight="1" x14ac:dyDescent="0.3">
      <c r="A2847" s="10">
        <v>2846</v>
      </c>
      <c r="B2847" s="8" t="s">
        <v>24378</v>
      </c>
      <c r="C2847" s="8">
        <v>50</v>
      </c>
      <c r="D2847" s="8" t="s">
        <v>24379</v>
      </c>
      <c r="E2847" s="8">
        <v>3</v>
      </c>
      <c r="F2847" s="8">
        <v>2</v>
      </c>
      <c r="G2847" s="8" t="s">
        <v>116</v>
      </c>
      <c r="H2847" s="8">
        <v>60</v>
      </c>
      <c r="I2847" s="8" t="s">
        <v>24380</v>
      </c>
      <c r="J2847" s="8" t="s">
        <v>24381</v>
      </c>
      <c r="K2847" s="8" t="s">
        <v>24383</v>
      </c>
      <c r="L2847" s="8" t="s">
        <v>24384</v>
      </c>
      <c r="M2847" s="8">
        <v>1</v>
      </c>
      <c r="N2847" s="8" t="s">
        <v>222</v>
      </c>
      <c r="O2847" s="8" t="s">
        <v>24385</v>
      </c>
      <c r="P2847" s="12" t="s">
        <v>274</v>
      </c>
    </row>
    <row r="2848" spans="1:16" ht="15.75" customHeight="1" x14ac:dyDescent="0.3">
      <c r="A2848" s="9">
        <v>2847</v>
      </c>
      <c r="B2848" s="7" t="s">
        <v>24387</v>
      </c>
      <c r="C2848" s="7">
        <v>11</v>
      </c>
      <c r="D2848" s="7" t="s">
        <v>24388</v>
      </c>
      <c r="E2848" s="7">
        <v>5</v>
      </c>
      <c r="F2848" s="7">
        <v>1</v>
      </c>
      <c r="G2848" s="7" t="s">
        <v>116</v>
      </c>
      <c r="H2848" s="7">
        <v>11</v>
      </c>
      <c r="I2848" s="7" t="s">
        <v>24389</v>
      </c>
      <c r="J2848" s="7" t="s">
        <v>24390</v>
      </c>
      <c r="K2848" s="7" t="s">
        <v>24392</v>
      </c>
      <c r="L2848" s="7" t="s">
        <v>24393</v>
      </c>
      <c r="M2848" s="7">
        <v>0</v>
      </c>
      <c r="N2848" s="7" t="s">
        <v>128</v>
      </c>
      <c r="O2848" s="7" t="s">
        <v>24394</v>
      </c>
      <c r="P2848" s="11" t="s">
        <v>135</v>
      </c>
    </row>
    <row r="2849" spans="1:16" ht="15.75" customHeight="1" x14ac:dyDescent="0.3">
      <c r="A2849" s="10">
        <v>2848</v>
      </c>
      <c r="B2849" s="8" t="s">
        <v>24395</v>
      </c>
      <c r="C2849" s="8">
        <v>31</v>
      </c>
      <c r="D2849" s="8" t="s">
        <v>24397</v>
      </c>
      <c r="E2849" s="8">
        <v>2</v>
      </c>
      <c r="F2849" s="8">
        <v>1</v>
      </c>
      <c r="G2849" s="8" t="s">
        <v>152</v>
      </c>
      <c r="H2849" s="8">
        <v>84</v>
      </c>
      <c r="I2849" s="8" t="s">
        <v>24398</v>
      </c>
      <c r="J2849" s="8"/>
      <c r="K2849" s="8"/>
      <c r="L2849" s="8" t="s">
        <v>24399</v>
      </c>
      <c r="M2849" s="8">
        <v>1</v>
      </c>
      <c r="N2849" s="8" t="s">
        <v>128</v>
      </c>
      <c r="O2849" s="8" t="s">
        <v>24400</v>
      </c>
      <c r="P2849" s="12"/>
    </row>
    <row r="2850" spans="1:16" ht="15.75" customHeight="1" x14ac:dyDescent="0.3">
      <c r="A2850" s="9">
        <v>2849</v>
      </c>
      <c r="B2850" s="7" t="s">
        <v>24402</v>
      </c>
      <c r="C2850" s="7">
        <v>22</v>
      </c>
      <c r="D2850" s="7" t="s">
        <v>24403</v>
      </c>
      <c r="E2850" s="7">
        <v>1</v>
      </c>
      <c r="F2850" s="7">
        <v>3</v>
      </c>
      <c r="G2850" s="7" t="s">
        <v>116</v>
      </c>
      <c r="H2850" s="7">
        <v>26</v>
      </c>
      <c r="I2850" s="7" t="s">
        <v>24404</v>
      </c>
      <c r="J2850" s="7" t="s">
        <v>24405</v>
      </c>
      <c r="K2850" s="7" t="s">
        <v>24406</v>
      </c>
      <c r="L2850" s="7" t="s">
        <v>24408</v>
      </c>
      <c r="M2850" s="7">
        <v>0</v>
      </c>
      <c r="N2850" s="7" t="s">
        <v>165</v>
      </c>
      <c r="O2850" s="7" t="s">
        <v>24409</v>
      </c>
      <c r="P2850" s="11" t="s">
        <v>446</v>
      </c>
    </row>
    <row r="2851" spans="1:16" ht="15.75" customHeight="1" x14ac:dyDescent="0.3">
      <c r="A2851" s="10">
        <v>2850</v>
      </c>
      <c r="B2851" s="8" t="s">
        <v>24410</v>
      </c>
      <c r="C2851" s="8">
        <v>51</v>
      </c>
      <c r="D2851" s="8" t="s">
        <v>24412</v>
      </c>
      <c r="E2851" s="8">
        <v>1</v>
      </c>
      <c r="F2851" s="8">
        <v>3</v>
      </c>
      <c r="G2851" s="8" t="s">
        <v>192</v>
      </c>
      <c r="H2851" s="8">
        <v>87</v>
      </c>
      <c r="I2851" s="8" t="s">
        <v>24413</v>
      </c>
      <c r="J2851" s="8" t="s">
        <v>24414</v>
      </c>
      <c r="K2851" s="8" t="s">
        <v>24415</v>
      </c>
      <c r="L2851" s="8" t="s">
        <v>24416</v>
      </c>
      <c r="M2851" s="8">
        <v>0</v>
      </c>
      <c r="N2851" s="8" t="s">
        <v>307</v>
      </c>
      <c r="O2851" s="8" t="s">
        <v>24417</v>
      </c>
      <c r="P2851" s="12" t="s">
        <v>446</v>
      </c>
    </row>
    <row r="2852" spans="1:16" ht="15.75" customHeight="1" x14ac:dyDescent="0.3">
      <c r="A2852" s="9">
        <v>2851</v>
      </c>
      <c r="B2852" s="7" t="s">
        <v>24418</v>
      </c>
      <c r="C2852" s="7">
        <v>56</v>
      </c>
      <c r="D2852" s="7" t="s">
        <v>24420</v>
      </c>
      <c r="E2852" s="7">
        <v>3</v>
      </c>
      <c r="F2852" s="7">
        <v>2</v>
      </c>
      <c r="G2852" s="7" t="s">
        <v>192</v>
      </c>
      <c r="H2852" s="7">
        <v>40</v>
      </c>
      <c r="I2852" s="7" t="s">
        <v>24421</v>
      </c>
      <c r="J2852" s="7" t="s">
        <v>24422</v>
      </c>
      <c r="K2852" s="7" t="s">
        <v>24423</v>
      </c>
      <c r="L2852" s="7" t="s">
        <v>24424</v>
      </c>
      <c r="M2852" s="7">
        <v>1</v>
      </c>
      <c r="N2852" s="7" t="s">
        <v>165</v>
      </c>
      <c r="O2852" s="7" t="s">
        <v>24426</v>
      </c>
      <c r="P2852" s="11" t="s">
        <v>274</v>
      </c>
    </row>
    <row r="2853" spans="1:16" ht="15.75" customHeight="1" x14ac:dyDescent="0.3">
      <c r="A2853" s="10">
        <v>2852</v>
      </c>
      <c r="B2853" s="8" t="s">
        <v>24427</v>
      </c>
      <c r="C2853" s="8">
        <v>7</v>
      </c>
      <c r="D2853" s="8" t="s">
        <v>24428</v>
      </c>
      <c r="E2853" s="8">
        <v>5</v>
      </c>
      <c r="F2853" s="8">
        <v>3</v>
      </c>
      <c r="G2853" s="8" t="s">
        <v>116</v>
      </c>
      <c r="H2853" s="8">
        <v>81</v>
      </c>
      <c r="I2853" s="8" t="s">
        <v>24430</v>
      </c>
      <c r="J2853" s="8" t="s">
        <v>24431</v>
      </c>
      <c r="K2853" s="8" t="s">
        <v>24432</v>
      </c>
      <c r="L2853" s="8" t="s">
        <v>24433</v>
      </c>
      <c r="M2853" s="8">
        <v>0</v>
      </c>
      <c r="N2853" s="8" t="s">
        <v>222</v>
      </c>
      <c r="O2853" s="8" t="s">
        <v>24434</v>
      </c>
      <c r="P2853" s="12" t="s">
        <v>705</v>
      </c>
    </row>
    <row r="2854" spans="1:16" ht="15.75" customHeight="1" x14ac:dyDescent="0.3">
      <c r="A2854" s="9">
        <v>2853</v>
      </c>
      <c r="B2854" s="7" t="s">
        <v>24436</v>
      </c>
      <c r="C2854" s="7">
        <v>69</v>
      </c>
      <c r="D2854" s="7" t="s">
        <v>24437</v>
      </c>
      <c r="E2854" s="7">
        <v>1</v>
      </c>
      <c r="F2854" s="7">
        <v>2</v>
      </c>
      <c r="G2854" s="7" t="s">
        <v>116</v>
      </c>
      <c r="H2854" s="7">
        <v>90</v>
      </c>
      <c r="I2854" s="7" t="s">
        <v>24439</v>
      </c>
      <c r="J2854" s="7" t="s">
        <v>24440</v>
      </c>
      <c r="K2854" s="7" t="s">
        <v>24441</v>
      </c>
      <c r="L2854" s="7" t="s">
        <v>24442</v>
      </c>
      <c r="M2854" s="7">
        <v>0</v>
      </c>
      <c r="N2854" s="7" t="s">
        <v>307</v>
      </c>
      <c r="O2854" s="7" t="s">
        <v>24443</v>
      </c>
      <c r="P2854" s="11" t="s">
        <v>363</v>
      </c>
    </row>
    <row r="2855" spans="1:16" ht="15.75" customHeight="1" x14ac:dyDescent="0.3">
      <c r="A2855" s="10">
        <v>2854</v>
      </c>
      <c r="B2855" s="8" t="s">
        <v>24445</v>
      </c>
      <c r="C2855" s="8">
        <v>49</v>
      </c>
      <c r="D2855" s="8" t="s">
        <v>24446</v>
      </c>
      <c r="E2855" s="8">
        <v>3</v>
      </c>
      <c r="F2855" s="8">
        <v>3</v>
      </c>
      <c r="G2855" s="8" t="s">
        <v>116</v>
      </c>
      <c r="H2855" s="8">
        <v>14</v>
      </c>
      <c r="I2855" s="8" t="s">
        <v>24447</v>
      </c>
      <c r="J2855" s="8" t="s">
        <v>24448</v>
      </c>
      <c r="K2855" s="8" t="s">
        <v>24449</v>
      </c>
      <c r="L2855" s="8" t="s">
        <v>24450</v>
      </c>
      <c r="M2855" s="8">
        <v>0</v>
      </c>
      <c r="N2855" s="8" t="s">
        <v>128</v>
      </c>
      <c r="O2855" s="8" t="s">
        <v>24452</v>
      </c>
      <c r="P2855" s="12" t="s">
        <v>194</v>
      </c>
    </row>
    <row r="2856" spans="1:16" ht="15.75" customHeight="1" x14ac:dyDescent="0.3">
      <c r="A2856" s="9">
        <v>2855</v>
      </c>
      <c r="B2856" s="7" t="s">
        <v>24453</v>
      </c>
      <c r="C2856" s="7">
        <v>14</v>
      </c>
      <c r="D2856" s="7" t="s">
        <v>24454</v>
      </c>
      <c r="E2856" s="7">
        <v>3</v>
      </c>
      <c r="F2856" s="7">
        <v>2</v>
      </c>
      <c r="G2856" s="7" t="s">
        <v>116</v>
      </c>
      <c r="H2856" s="7">
        <v>25</v>
      </c>
      <c r="I2856" s="7" t="s">
        <v>24456</v>
      </c>
      <c r="J2856" s="7" t="s">
        <v>24457</v>
      </c>
      <c r="K2856" s="7" t="s">
        <v>24458</v>
      </c>
      <c r="L2856" s="7" t="s">
        <v>24459</v>
      </c>
      <c r="M2856" s="7">
        <v>0</v>
      </c>
      <c r="N2856" s="7" t="s">
        <v>307</v>
      </c>
      <c r="O2856" s="7" t="s">
        <v>24461</v>
      </c>
      <c r="P2856" s="11" t="s">
        <v>194</v>
      </c>
    </row>
    <row r="2857" spans="1:16" ht="15.75" customHeight="1" x14ac:dyDescent="0.3">
      <c r="A2857" s="10">
        <v>2856</v>
      </c>
      <c r="B2857" s="8" t="s">
        <v>24462</v>
      </c>
      <c r="C2857" s="8">
        <v>8</v>
      </c>
      <c r="D2857" s="8" t="s">
        <v>24463</v>
      </c>
      <c r="E2857" s="8">
        <v>1</v>
      </c>
      <c r="F2857" s="8">
        <v>3</v>
      </c>
      <c r="G2857" s="8" t="s">
        <v>116</v>
      </c>
      <c r="H2857" s="8">
        <v>58</v>
      </c>
      <c r="I2857" s="8" t="s">
        <v>24465</v>
      </c>
      <c r="J2857" s="8" t="s">
        <v>24466</v>
      </c>
      <c r="K2857" s="8" t="s">
        <v>24467</v>
      </c>
      <c r="L2857" s="8" t="s">
        <v>24468</v>
      </c>
      <c r="M2857" s="8">
        <v>0</v>
      </c>
      <c r="N2857" s="8" t="s">
        <v>128</v>
      </c>
      <c r="O2857" s="8" t="s">
        <v>24470</v>
      </c>
      <c r="P2857" s="12" t="s">
        <v>363</v>
      </c>
    </row>
    <row r="2858" spans="1:16" ht="15.75" customHeight="1" x14ac:dyDescent="0.3">
      <c r="A2858" s="9">
        <v>2857</v>
      </c>
      <c r="B2858" s="7" t="s">
        <v>24471</v>
      </c>
      <c r="C2858" s="7">
        <v>10</v>
      </c>
      <c r="D2858" s="7" t="s">
        <v>24472</v>
      </c>
      <c r="E2858" s="7">
        <v>2</v>
      </c>
      <c r="F2858" s="7">
        <v>2</v>
      </c>
      <c r="G2858" s="7" t="s">
        <v>192</v>
      </c>
      <c r="H2858" s="7">
        <v>20</v>
      </c>
      <c r="I2858" s="7" t="s">
        <v>24474</v>
      </c>
      <c r="J2858" s="7" t="s">
        <v>24475</v>
      </c>
      <c r="K2858" s="7" t="s">
        <v>24476</v>
      </c>
      <c r="L2858" s="7" t="s">
        <v>24477</v>
      </c>
      <c r="M2858" s="7">
        <v>0</v>
      </c>
      <c r="N2858" s="7" t="s">
        <v>128</v>
      </c>
      <c r="O2858" s="7" t="s">
        <v>24478</v>
      </c>
      <c r="P2858" s="11" t="s">
        <v>584</v>
      </c>
    </row>
    <row r="2859" spans="1:16" ht="15.75" customHeight="1" x14ac:dyDescent="0.3">
      <c r="A2859" s="10">
        <v>2858</v>
      </c>
      <c r="B2859" s="8" t="s">
        <v>24480</v>
      </c>
      <c r="C2859" s="8">
        <v>72</v>
      </c>
      <c r="D2859" s="8" t="s">
        <v>24481</v>
      </c>
      <c r="E2859" s="8">
        <v>2</v>
      </c>
      <c r="F2859" s="8">
        <v>3</v>
      </c>
      <c r="G2859" s="8" t="s">
        <v>192</v>
      </c>
      <c r="H2859" s="8">
        <v>25</v>
      </c>
      <c r="I2859" s="8" t="s">
        <v>24482</v>
      </c>
      <c r="J2859" s="8" t="s">
        <v>24483</v>
      </c>
      <c r="K2859" s="8" t="s">
        <v>24484</v>
      </c>
      <c r="L2859" s="8" t="s">
        <v>24485</v>
      </c>
      <c r="M2859" s="8">
        <v>0</v>
      </c>
      <c r="N2859" s="8" t="s">
        <v>307</v>
      </c>
      <c r="O2859" s="8" t="s">
        <v>24486</v>
      </c>
      <c r="P2859" s="12" t="s">
        <v>24487</v>
      </c>
    </row>
    <row r="2860" spans="1:16" ht="15.75" customHeight="1" x14ac:dyDescent="0.3">
      <c r="A2860" s="9">
        <v>2859</v>
      </c>
      <c r="B2860" s="7" t="s">
        <v>24488</v>
      </c>
      <c r="C2860" s="7">
        <v>34</v>
      </c>
      <c r="D2860" s="7" t="s">
        <v>24490</v>
      </c>
      <c r="E2860" s="7">
        <v>1</v>
      </c>
      <c r="F2860" s="7">
        <v>3</v>
      </c>
      <c r="G2860" s="7" t="s">
        <v>192</v>
      </c>
      <c r="H2860" s="7">
        <v>72</v>
      </c>
      <c r="I2860" s="7" t="s">
        <v>24491</v>
      </c>
      <c r="J2860" s="7" t="s">
        <v>24492</v>
      </c>
      <c r="K2860" s="7" t="s">
        <v>24493</v>
      </c>
      <c r="L2860" s="7" t="s">
        <v>24495</v>
      </c>
      <c r="M2860" s="7">
        <v>0</v>
      </c>
      <c r="N2860" s="7" t="s">
        <v>165</v>
      </c>
      <c r="O2860" s="7" t="s">
        <v>24496</v>
      </c>
      <c r="P2860" s="11" t="s">
        <v>293</v>
      </c>
    </row>
    <row r="2861" spans="1:16" ht="15.75" customHeight="1" x14ac:dyDescent="0.3">
      <c r="A2861" s="10">
        <v>2860</v>
      </c>
      <c r="B2861" s="8" t="s">
        <v>24497</v>
      </c>
      <c r="C2861" s="8">
        <v>28</v>
      </c>
      <c r="D2861" s="8" t="s">
        <v>24498</v>
      </c>
      <c r="E2861" s="8">
        <v>2</v>
      </c>
      <c r="F2861" s="8">
        <v>2</v>
      </c>
      <c r="G2861" s="8" t="s">
        <v>116</v>
      </c>
      <c r="H2861" s="8">
        <v>32</v>
      </c>
      <c r="I2861" s="8" t="s">
        <v>24499</v>
      </c>
      <c r="J2861" s="8" t="s">
        <v>24500</v>
      </c>
      <c r="K2861" s="8" t="s">
        <v>24501</v>
      </c>
      <c r="L2861" s="8" t="s">
        <v>24502</v>
      </c>
      <c r="M2861" s="8">
        <v>0</v>
      </c>
      <c r="N2861" s="8" t="s">
        <v>128</v>
      </c>
      <c r="O2861" s="8" t="s">
        <v>24504</v>
      </c>
      <c r="P2861" s="12" t="s">
        <v>168</v>
      </c>
    </row>
    <row r="2862" spans="1:16" ht="15.75" customHeight="1" x14ac:dyDescent="0.3">
      <c r="A2862" s="9">
        <v>2861</v>
      </c>
      <c r="B2862" s="7" t="s">
        <v>24505</v>
      </c>
      <c r="C2862" s="7">
        <v>50</v>
      </c>
      <c r="D2862" s="7" t="s">
        <v>24506</v>
      </c>
      <c r="E2862" s="7">
        <v>3</v>
      </c>
      <c r="F2862" s="7">
        <v>2</v>
      </c>
      <c r="G2862" s="7" t="s">
        <v>116</v>
      </c>
      <c r="H2862" s="7">
        <v>71</v>
      </c>
      <c r="I2862" s="7" t="s">
        <v>24507</v>
      </c>
      <c r="J2862" s="7" t="s">
        <v>24508</v>
      </c>
      <c r="K2862" s="7" t="s">
        <v>24509</v>
      </c>
      <c r="L2862" s="7" t="s">
        <v>24510</v>
      </c>
      <c r="M2862" s="7">
        <v>0</v>
      </c>
      <c r="N2862" s="7" t="s">
        <v>165</v>
      </c>
      <c r="O2862" s="7" t="s">
        <v>24511</v>
      </c>
      <c r="P2862" s="11" t="s">
        <v>877</v>
      </c>
    </row>
    <row r="2863" spans="1:16" ht="15.75" customHeight="1" x14ac:dyDescent="0.3">
      <c r="A2863" s="10">
        <v>2862</v>
      </c>
      <c r="B2863" s="8" t="s">
        <v>24513</v>
      </c>
      <c r="C2863" s="8">
        <v>26</v>
      </c>
      <c r="D2863" s="8" t="s">
        <v>24514</v>
      </c>
      <c r="E2863" s="8">
        <v>1</v>
      </c>
      <c r="F2863" s="8">
        <v>3</v>
      </c>
      <c r="G2863" s="8" t="s">
        <v>192</v>
      </c>
      <c r="H2863" s="8">
        <v>33</v>
      </c>
      <c r="I2863" s="8" t="s">
        <v>24515</v>
      </c>
      <c r="J2863" s="8" t="s">
        <v>24517</v>
      </c>
      <c r="K2863" s="8" t="s">
        <v>24518</v>
      </c>
      <c r="L2863" s="8" t="s">
        <v>24519</v>
      </c>
      <c r="M2863" s="8">
        <v>0</v>
      </c>
      <c r="N2863" s="8" t="s">
        <v>165</v>
      </c>
      <c r="O2863" s="8" t="s">
        <v>24520</v>
      </c>
      <c r="P2863" s="12" t="s">
        <v>293</v>
      </c>
    </row>
    <row r="2864" spans="1:16" ht="15.75" customHeight="1" x14ac:dyDescent="0.3">
      <c r="A2864" s="9">
        <v>2863</v>
      </c>
      <c r="B2864" s="7" t="s">
        <v>24521</v>
      </c>
      <c r="C2864" s="7">
        <v>52</v>
      </c>
      <c r="D2864" s="7" t="s">
        <v>24522</v>
      </c>
      <c r="E2864" s="7">
        <v>5</v>
      </c>
      <c r="F2864" s="7">
        <v>3</v>
      </c>
      <c r="G2864" s="7" t="s">
        <v>116</v>
      </c>
      <c r="H2864" s="7">
        <v>70</v>
      </c>
      <c r="I2864" s="7" t="s">
        <v>24523</v>
      </c>
      <c r="J2864" s="7" t="s">
        <v>24524</v>
      </c>
      <c r="K2864" s="7" t="s">
        <v>24526</v>
      </c>
      <c r="L2864" s="7" t="s">
        <v>24527</v>
      </c>
      <c r="M2864" s="7">
        <v>0</v>
      </c>
      <c r="N2864" s="7" t="s">
        <v>307</v>
      </c>
      <c r="O2864" s="7" t="s">
        <v>24528</v>
      </c>
      <c r="P2864" s="11" t="s">
        <v>135</v>
      </c>
    </row>
    <row r="2865" spans="1:16" ht="15.75" customHeight="1" x14ac:dyDescent="0.3">
      <c r="A2865" s="10">
        <v>2864</v>
      </c>
      <c r="B2865" s="8" t="s">
        <v>24529</v>
      </c>
      <c r="C2865" s="8">
        <v>75</v>
      </c>
      <c r="D2865" s="8" t="s">
        <v>24531</v>
      </c>
      <c r="E2865" s="8">
        <v>1</v>
      </c>
      <c r="F2865" s="8">
        <v>3</v>
      </c>
      <c r="G2865" s="8" t="s">
        <v>116</v>
      </c>
      <c r="H2865" s="8">
        <v>15</v>
      </c>
      <c r="I2865" s="8" t="s">
        <v>24532</v>
      </c>
      <c r="J2865" s="8" t="s">
        <v>24533</v>
      </c>
      <c r="K2865" s="8" t="s">
        <v>24534</v>
      </c>
      <c r="L2865" s="8" t="s">
        <v>24535</v>
      </c>
      <c r="M2865" s="8">
        <v>0</v>
      </c>
      <c r="N2865" s="8" t="s">
        <v>307</v>
      </c>
      <c r="O2865" s="8" t="s">
        <v>24537</v>
      </c>
      <c r="P2865" s="12" t="s">
        <v>293</v>
      </c>
    </row>
    <row r="2866" spans="1:16" ht="15.75" customHeight="1" x14ac:dyDescent="0.3">
      <c r="A2866" s="9">
        <v>2865</v>
      </c>
      <c r="B2866" s="7" t="s">
        <v>24538</v>
      </c>
      <c r="C2866" s="7">
        <v>59</v>
      </c>
      <c r="D2866" s="7" t="s">
        <v>24540</v>
      </c>
      <c r="E2866" s="7">
        <v>5</v>
      </c>
      <c r="F2866" s="7">
        <v>3</v>
      </c>
      <c r="G2866" s="7" t="s">
        <v>172</v>
      </c>
      <c r="H2866" s="7">
        <v>108</v>
      </c>
      <c r="I2866" s="7" t="s">
        <v>24541</v>
      </c>
      <c r="J2866" s="7" t="s">
        <v>24542</v>
      </c>
      <c r="K2866" s="7"/>
      <c r="L2866" s="7" t="s">
        <v>24543</v>
      </c>
      <c r="M2866" s="7">
        <v>0</v>
      </c>
      <c r="N2866" s="7" t="s">
        <v>165</v>
      </c>
      <c r="O2866" s="7" t="s">
        <v>24545</v>
      </c>
      <c r="P2866" s="11"/>
    </row>
    <row r="2867" spans="1:16" ht="15.75" customHeight="1" x14ac:dyDescent="0.3">
      <c r="A2867" s="10">
        <v>2866</v>
      </c>
      <c r="B2867" s="8" t="s">
        <v>24546</v>
      </c>
      <c r="C2867" s="8">
        <v>22</v>
      </c>
      <c r="D2867" s="8" t="s">
        <v>24547</v>
      </c>
      <c r="E2867" s="8">
        <v>5</v>
      </c>
      <c r="F2867" s="8">
        <v>3</v>
      </c>
      <c r="G2867" s="8" t="s">
        <v>116</v>
      </c>
      <c r="H2867" s="8">
        <v>10</v>
      </c>
      <c r="I2867" s="8" t="s">
        <v>24549</v>
      </c>
      <c r="J2867" s="8" t="s">
        <v>24550</v>
      </c>
      <c r="K2867" s="8" t="s">
        <v>24551</v>
      </c>
      <c r="L2867" s="8" t="s">
        <v>24552</v>
      </c>
      <c r="M2867" s="8">
        <v>0</v>
      </c>
      <c r="N2867" s="8" t="s">
        <v>128</v>
      </c>
      <c r="O2867" s="8" t="s">
        <v>24554</v>
      </c>
      <c r="P2867" s="12" t="s">
        <v>843</v>
      </c>
    </row>
    <row r="2868" spans="1:16" ht="15.75" customHeight="1" x14ac:dyDescent="0.3">
      <c r="A2868" s="9">
        <v>2867</v>
      </c>
      <c r="B2868" s="7" t="s">
        <v>24555</v>
      </c>
      <c r="C2868" s="7">
        <v>40</v>
      </c>
      <c r="D2868" s="7" t="s">
        <v>24556</v>
      </c>
      <c r="E2868" s="7">
        <v>5</v>
      </c>
      <c r="F2868" s="7">
        <v>2</v>
      </c>
      <c r="G2868" s="7" t="s">
        <v>116</v>
      </c>
      <c r="H2868" s="7">
        <v>92</v>
      </c>
      <c r="I2868" s="7" t="s">
        <v>24558</v>
      </c>
      <c r="J2868" s="7" t="s">
        <v>24559</v>
      </c>
      <c r="K2868" s="7" t="s">
        <v>24560</v>
      </c>
      <c r="L2868" s="7" t="s">
        <v>24561</v>
      </c>
      <c r="M2868" s="7">
        <v>0</v>
      </c>
      <c r="N2868" s="7" t="s">
        <v>307</v>
      </c>
      <c r="O2868" s="7" t="s">
        <v>24562</v>
      </c>
      <c r="P2868" s="11" t="s">
        <v>705</v>
      </c>
    </row>
    <row r="2869" spans="1:16" ht="15.75" customHeight="1" x14ac:dyDescent="0.3">
      <c r="A2869" s="10">
        <v>2868</v>
      </c>
      <c r="B2869" s="8" t="s">
        <v>24564</v>
      </c>
      <c r="C2869" s="8">
        <v>7</v>
      </c>
      <c r="D2869" s="8" t="s">
        <v>24565</v>
      </c>
      <c r="E2869" s="8">
        <v>1</v>
      </c>
      <c r="F2869" s="8">
        <v>4</v>
      </c>
      <c r="G2869" s="8" t="s">
        <v>116</v>
      </c>
      <c r="H2869" s="8">
        <v>92</v>
      </c>
      <c r="I2869" s="8" t="s">
        <v>24567</v>
      </c>
      <c r="J2869" s="8" t="s">
        <v>24568</v>
      </c>
      <c r="K2869" s="8" t="s">
        <v>24569</v>
      </c>
      <c r="L2869" s="8" t="s">
        <v>24570</v>
      </c>
      <c r="M2869" s="8">
        <v>0</v>
      </c>
      <c r="N2869" s="8" t="s">
        <v>128</v>
      </c>
      <c r="O2869" s="8" t="s">
        <v>24571</v>
      </c>
      <c r="P2869" s="12" t="s">
        <v>446</v>
      </c>
    </row>
    <row r="2870" spans="1:16" ht="15.75" customHeight="1" x14ac:dyDescent="0.3">
      <c r="A2870" s="9">
        <v>2869</v>
      </c>
      <c r="B2870" s="7" t="s">
        <v>24573</v>
      </c>
      <c r="C2870" s="7">
        <v>24</v>
      </c>
      <c r="D2870" s="7" t="s">
        <v>24574</v>
      </c>
      <c r="E2870" s="7">
        <v>2</v>
      </c>
      <c r="F2870" s="7">
        <v>3</v>
      </c>
      <c r="G2870" s="7" t="s">
        <v>116</v>
      </c>
      <c r="H2870" s="7">
        <v>21</v>
      </c>
      <c r="I2870" s="7" t="s">
        <v>24575</v>
      </c>
      <c r="J2870" s="7" t="s">
        <v>24576</v>
      </c>
      <c r="K2870" s="7" t="s">
        <v>24577</v>
      </c>
      <c r="L2870" s="7" t="s">
        <v>24578</v>
      </c>
      <c r="M2870" s="7">
        <v>0</v>
      </c>
      <c r="N2870" s="7" t="s">
        <v>307</v>
      </c>
      <c r="O2870" s="7" t="s">
        <v>24580</v>
      </c>
      <c r="P2870" s="11" t="s">
        <v>328</v>
      </c>
    </row>
    <row r="2871" spans="1:16" ht="15.75" customHeight="1" x14ac:dyDescent="0.3">
      <c r="A2871" s="10">
        <v>2870</v>
      </c>
      <c r="B2871" s="8" t="s">
        <v>24581</v>
      </c>
      <c r="C2871" s="8">
        <v>2</v>
      </c>
      <c r="D2871" s="8" t="s">
        <v>24582</v>
      </c>
      <c r="E2871" s="8">
        <v>3</v>
      </c>
      <c r="F2871" s="8">
        <v>3</v>
      </c>
      <c r="G2871" s="8" t="s">
        <v>116</v>
      </c>
      <c r="H2871" s="8">
        <v>85</v>
      </c>
      <c r="I2871" s="8" t="s">
        <v>24583</v>
      </c>
      <c r="J2871" s="8" t="s">
        <v>24584</v>
      </c>
      <c r="K2871" s="8" t="s">
        <v>24585</v>
      </c>
      <c r="L2871" s="8" t="s">
        <v>24586</v>
      </c>
      <c r="M2871" s="8">
        <v>1</v>
      </c>
      <c r="N2871" s="8" t="s">
        <v>165</v>
      </c>
      <c r="O2871" s="8" t="s">
        <v>24587</v>
      </c>
      <c r="P2871" s="12" t="s">
        <v>877</v>
      </c>
    </row>
    <row r="2872" spans="1:16" ht="15.75" customHeight="1" x14ac:dyDescent="0.3">
      <c r="A2872" s="9">
        <v>2871</v>
      </c>
      <c r="B2872" s="7" t="s">
        <v>24588</v>
      </c>
      <c r="C2872" s="7">
        <v>20</v>
      </c>
      <c r="D2872" s="7" t="s">
        <v>24589</v>
      </c>
      <c r="E2872" s="7">
        <v>1</v>
      </c>
      <c r="F2872" s="7">
        <v>3</v>
      </c>
      <c r="G2872" s="7" t="s">
        <v>116</v>
      </c>
      <c r="H2872" s="7">
        <v>95</v>
      </c>
      <c r="I2872" s="7" t="s">
        <v>24591</v>
      </c>
      <c r="J2872" s="7" t="s">
        <v>24592</v>
      </c>
      <c r="K2872" s="7" t="s">
        <v>24593</v>
      </c>
      <c r="L2872" s="7" t="s">
        <v>24594</v>
      </c>
      <c r="M2872" s="7">
        <v>0</v>
      </c>
      <c r="N2872" s="7" t="s">
        <v>128</v>
      </c>
      <c r="O2872" s="7" t="s">
        <v>24595</v>
      </c>
      <c r="P2872" s="11" t="s">
        <v>225</v>
      </c>
    </row>
    <row r="2873" spans="1:16" ht="15.75" customHeight="1" x14ac:dyDescent="0.3">
      <c r="A2873" s="10">
        <v>2872</v>
      </c>
      <c r="B2873" s="8" t="s">
        <v>24596</v>
      </c>
      <c r="C2873" s="8">
        <v>9</v>
      </c>
      <c r="D2873" s="8" t="s">
        <v>24597</v>
      </c>
      <c r="E2873" s="8">
        <v>2</v>
      </c>
      <c r="F2873" s="8">
        <v>3</v>
      </c>
      <c r="G2873" s="8" t="s">
        <v>116</v>
      </c>
      <c r="H2873" s="8">
        <v>86</v>
      </c>
      <c r="I2873" s="8" t="s">
        <v>24599</v>
      </c>
      <c r="J2873" s="8" t="s">
        <v>24600</v>
      </c>
      <c r="K2873" s="8" t="s">
        <v>24601</v>
      </c>
      <c r="L2873" s="8" t="s">
        <v>24602</v>
      </c>
      <c r="M2873" s="8">
        <v>0</v>
      </c>
      <c r="N2873" s="8" t="s">
        <v>165</v>
      </c>
      <c r="O2873" s="8" t="s">
        <v>24603</v>
      </c>
      <c r="P2873" s="12" t="s">
        <v>398</v>
      </c>
    </row>
    <row r="2874" spans="1:16" ht="15.75" customHeight="1" x14ac:dyDescent="0.3">
      <c r="A2874" s="9">
        <v>2873</v>
      </c>
      <c r="B2874" s="7" t="s">
        <v>24604</v>
      </c>
      <c r="C2874" s="7">
        <v>52</v>
      </c>
      <c r="D2874" s="7" t="s">
        <v>24605</v>
      </c>
      <c r="E2874" s="7">
        <v>4</v>
      </c>
      <c r="F2874" s="7">
        <v>2</v>
      </c>
      <c r="G2874" s="7" t="s">
        <v>192</v>
      </c>
      <c r="H2874" s="7">
        <v>68</v>
      </c>
      <c r="I2874" s="7" t="s">
        <v>24606</v>
      </c>
      <c r="J2874" s="7" t="s">
        <v>24608</v>
      </c>
      <c r="K2874" s="7" t="s">
        <v>24609</v>
      </c>
      <c r="L2874" s="7" t="s">
        <v>24610</v>
      </c>
      <c r="M2874" s="7">
        <v>1</v>
      </c>
      <c r="N2874" s="7" t="s">
        <v>128</v>
      </c>
      <c r="O2874" s="7" t="s">
        <v>2607</v>
      </c>
      <c r="P2874" s="11" t="s">
        <v>1266</v>
      </c>
    </row>
    <row r="2875" spans="1:16" ht="15.75" customHeight="1" x14ac:dyDescent="0.3">
      <c r="A2875" s="10">
        <v>2874</v>
      </c>
      <c r="B2875" s="8" t="s">
        <v>24611</v>
      </c>
      <c r="C2875" s="8">
        <v>21</v>
      </c>
      <c r="D2875" s="8" t="s">
        <v>24612</v>
      </c>
      <c r="E2875" s="8">
        <v>1</v>
      </c>
      <c r="F2875" s="8">
        <v>2</v>
      </c>
      <c r="G2875" s="8" t="s">
        <v>116</v>
      </c>
      <c r="H2875" s="8">
        <v>76</v>
      </c>
      <c r="I2875" s="8" t="s">
        <v>24614</v>
      </c>
      <c r="J2875" s="8" t="s">
        <v>24615</v>
      </c>
      <c r="K2875" s="8" t="s">
        <v>24616</v>
      </c>
      <c r="L2875" s="8" t="s">
        <v>24617</v>
      </c>
      <c r="M2875" s="8">
        <v>0</v>
      </c>
      <c r="N2875" s="8" t="s">
        <v>307</v>
      </c>
      <c r="O2875" s="8" t="s">
        <v>24619</v>
      </c>
      <c r="P2875" s="12" t="s">
        <v>225</v>
      </c>
    </row>
    <row r="2876" spans="1:16" ht="15.75" customHeight="1" x14ac:dyDescent="0.3">
      <c r="A2876" s="9">
        <v>2875</v>
      </c>
      <c r="B2876" s="7" t="s">
        <v>24620</v>
      </c>
      <c r="C2876" s="7">
        <v>34</v>
      </c>
      <c r="D2876" s="7" t="s">
        <v>24621</v>
      </c>
      <c r="E2876" s="7">
        <v>2</v>
      </c>
      <c r="F2876" s="7">
        <v>3</v>
      </c>
      <c r="G2876" s="7" t="s">
        <v>116</v>
      </c>
      <c r="H2876" s="7">
        <v>8</v>
      </c>
      <c r="I2876" s="7" t="s">
        <v>24622</v>
      </c>
      <c r="J2876" s="7" t="s">
        <v>24623</v>
      </c>
      <c r="K2876" s="7" t="s">
        <v>24624</v>
      </c>
      <c r="L2876" s="7" t="s">
        <v>24625</v>
      </c>
      <c r="M2876" s="7">
        <v>1</v>
      </c>
      <c r="N2876" s="7" t="s">
        <v>165</v>
      </c>
      <c r="O2876" s="7" t="s">
        <v>24626</v>
      </c>
      <c r="P2876" s="11" t="s">
        <v>168</v>
      </c>
    </row>
    <row r="2877" spans="1:16" ht="15.75" customHeight="1" x14ac:dyDescent="0.3">
      <c r="A2877" s="10">
        <v>2876</v>
      </c>
      <c r="B2877" s="8" t="s">
        <v>24628</v>
      </c>
      <c r="C2877" s="8">
        <v>24</v>
      </c>
      <c r="D2877" s="8" t="s">
        <v>24629</v>
      </c>
      <c r="E2877" s="8">
        <v>1</v>
      </c>
      <c r="F2877" s="8">
        <v>1</v>
      </c>
      <c r="G2877" s="8" t="s">
        <v>116</v>
      </c>
      <c r="H2877" s="8">
        <v>79</v>
      </c>
      <c r="I2877" s="8" t="s">
        <v>24630</v>
      </c>
      <c r="J2877" s="8" t="s">
        <v>24631</v>
      </c>
      <c r="K2877" s="8" t="s">
        <v>24632</v>
      </c>
      <c r="L2877" s="8" t="s">
        <v>24633</v>
      </c>
      <c r="M2877" s="8">
        <v>0</v>
      </c>
      <c r="N2877" s="8" t="s">
        <v>307</v>
      </c>
      <c r="O2877" s="8" t="s">
        <v>24634</v>
      </c>
      <c r="P2877" s="12" t="s">
        <v>225</v>
      </c>
    </row>
    <row r="2878" spans="1:16" ht="15.75" customHeight="1" x14ac:dyDescent="0.3">
      <c r="A2878" s="9">
        <v>2877</v>
      </c>
      <c r="B2878" s="7" t="s">
        <v>24635</v>
      </c>
      <c r="C2878" s="7">
        <v>55</v>
      </c>
      <c r="D2878" s="7" t="s">
        <v>1726</v>
      </c>
      <c r="E2878" s="7">
        <v>4</v>
      </c>
      <c r="F2878" s="7">
        <v>1</v>
      </c>
      <c r="G2878" s="7" t="s">
        <v>116</v>
      </c>
      <c r="H2878" s="7">
        <v>98</v>
      </c>
      <c r="I2878" s="7" t="s">
        <v>24636</v>
      </c>
      <c r="J2878" s="7" t="s">
        <v>24637</v>
      </c>
      <c r="K2878" s="7" t="s">
        <v>24638</v>
      </c>
      <c r="L2878" s="7" t="s">
        <v>24639</v>
      </c>
      <c r="M2878" s="7">
        <v>0</v>
      </c>
      <c r="N2878" s="7" t="s">
        <v>222</v>
      </c>
      <c r="O2878" s="7" t="s">
        <v>1504</v>
      </c>
      <c r="P2878" s="11" t="s">
        <v>24641</v>
      </c>
    </row>
    <row r="2879" spans="1:16" ht="15.75" customHeight="1" x14ac:dyDescent="0.3">
      <c r="A2879" s="10">
        <v>2878</v>
      </c>
      <c r="B2879" s="8" t="s">
        <v>24642</v>
      </c>
      <c r="C2879" s="8">
        <v>4</v>
      </c>
      <c r="D2879" s="8" t="s">
        <v>24643</v>
      </c>
      <c r="E2879" s="8">
        <v>1</v>
      </c>
      <c r="F2879" s="8">
        <v>4</v>
      </c>
      <c r="G2879" s="8" t="s">
        <v>116</v>
      </c>
      <c r="H2879" s="8">
        <v>22</v>
      </c>
      <c r="I2879" s="8" t="s">
        <v>24644</v>
      </c>
      <c r="J2879" s="8" t="s">
        <v>24645</v>
      </c>
      <c r="K2879" s="8" t="s">
        <v>24646</v>
      </c>
      <c r="L2879" s="8" t="s">
        <v>24647</v>
      </c>
      <c r="M2879" s="8">
        <v>0</v>
      </c>
      <c r="N2879" s="8" t="s">
        <v>128</v>
      </c>
      <c r="O2879" s="8" t="s">
        <v>24648</v>
      </c>
      <c r="P2879" s="12" t="s">
        <v>751</v>
      </c>
    </row>
    <row r="2880" spans="1:16" ht="15.75" customHeight="1" x14ac:dyDescent="0.3">
      <c r="A2880" s="9">
        <v>2879</v>
      </c>
      <c r="B2880" s="7" t="s">
        <v>24649</v>
      </c>
      <c r="C2880" s="7">
        <v>36</v>
      </c>
      <c r="D2880" s="7" t="s">
        <v>24650</v>
      </c>
      <c r="E2880" s="7">
        <v>1</v>
      </c>
      <c r="F2880" s="7">
        <v>4</v>
      </c>
      <c r="G2880" s="7" t="s">
        <v>116</v>
      </c>
      <c r="H2880" s="7">
        <v>108</v>
      </c>
      <c r="I2880" s="7" t="s">
        <v>22311</v>
      </c>
      <c r="J2880" s="7" t="s">
        <v>20410</v>
      </c>
      <c r="K2880" s="7" t="s">
        <v>24651</v>
      </c>
      <c r="L2880" s="7" t="s">
        <v>24652</v>
      </c>
      <c r="M2880" s="7">
        <v>1</v>
      </c>
      <c r="N2880" s="7" t="s">
        <v>128</v>
      </c>
      <c r="O2880" s="7" t="s">
        <v>24653</v>
      </c>
      <c r="P2880" s="11" t="s">
        <v>225</v>
      </c>
    </row>
    <row r="2881" spans="1:16" ht="15.75" customHeight="1" x14ac:dyDescent="0.3">
      <c r="A2881" s="10">
        <v>2880</v>
      </c>
      <c r="B2881" s="8" t="s">
        <v>24654</v>
      </c>
      <c r="C2881" s="8">
        <v>33</v>
      </c>
      <c r="D2881" s="8" t="s">
        <v>24655</v>
      </c>
      <c r="E2881" s="8">
        <v>1</v>
      </c>
      <c r="F2881" s="8">
        <v>4</v>
      </c>
      <c r="G2881" s="8" t="s">
        <v>116</v>
      </c>
      <c r="H2881" s="8">
        <v>23</v>
      </c>
      <c r="I2881" s="8" t="s">
        <v>24657</v>
      </c>
      <c r="J2881" s="8" t="s">
        <v>24658</v>
      </c>
      <c r="K2881" s="8" t="s">
        <v>24660</v>
      </c>
      <c r="L2881" s="8" t="s">
        <v>24661</v>
      </c>
      <c r="M2881" s="8">
        <v>1</v>
      </c>
      <c r="N2881" s="8" t="s">
        <v>128</v>
      </c>
      <c r="O2881" s="8" t="s">
        <v>24662</v>
      </c>
      <c r="P2881" s="12" t="s">
        <v>293</v>
      </c>
    </row>
    <row r="2882" spans="1:16" ht="15.75" customHeight="1" x14ac:dyDescent="0.3">
      <c r="A2882" s="9">
        <v>2881</v>
      </c>
      <c r="B2882" s="7" t="s">
        <v>24663</v>
      </c>
      <c r="C2882" s="7">
        <v>44</v>
      </c>
      <c r="D2882" s="7" t="s">
        <v>24664</v>
      </c>
      <c r="E2882" s="7">
        <v>1</v>
      </c>
      <c r="F2882" s="7">
        <v>3</v>
      </c>
      <c r="G2882" s="7" t="s">
        <v>116</v>
      </c>
      <c r="H2882" s="7">
        <v>32</v>
      </c>
      <c r="I2882" s="7" t="s">
        <v>24665</v>
      </c>
      <c r="J2882" s="7" t="s">
        <v>24666</v>
      </c>
      <c r="K2882" s="7" t="s">
        <v>24668</v>
      </c>
      <c r="L2882" s="7" t="s">
        <v>24669</v>
      </c>
      <c r="M2882" s="7">
        <v>1</v>
      </c>
      <c r="N2882" s="7" t="s">
        <v>222</v>
      </c>
      <c r="O2882" s="7" t="s">
        <v>24670</v>
      </c>
      <c r="P2882" s="11" t="s">
        <v>363</v>
      </c>
    </row>
    <row r="2883" spans="1:16" ht="15.75" customHeight="1" x14ac:dyDescent="0.3">
      <c r="A2883" s="10">
        <v>2882</v>
      </c>
      <c r="B2883" s="8" t="s">
        <v>24671</v>
      </c>
      <c r="C2883" s="8">
        <v>20</v>
      </c>
      <c r="D2883" s="8" t="s">
        <v>24672</v>
      </c>
      <c r="E2883" s="8">
        <v>1</v>
      </c>
      <c r="F2883" s="8">
        <v>3</v>
      </c>
      <c r="G2883" s="8" t="s">
        <v>192</v>
      </c>
      <c r="H2883" s="8">
        <v>108</v>
      </c>
      <c r="I2883" s="8" t="s">
        <v>24674</v>
      </c>
      <c r="J2883" s="8" t="s">
        <v>24675</v>
      </c>
      <c r="K2883" s="8" t="s">
        <v>24676</v>
      </c>
      <c r="L2883" s="8" t="s">
        <v>24677</v>
      </c>
      <c r="M2883" s="8">
        <v>0</v>
      </c>
      <c r="N2883" s="8" t="s">
        <v>128</v>
      </c>
      <c r="O2883" s="8" t="s">
        <v>24678</v>
      </c>
      <c r="P2883" s="12" t="s">
        <v>446</v>
      </c>
    </row>
    <row r="2884" spans="1:16" ht="15.75" customHeight="1" x14ac:dyDescent="0.3">
      <c r="A2884" s="9">
        <v>2883</v>
      </c>
      <c r="B2884" s="7" t="s">
        <v>24679</v>
      </c>
      <c r="C2884" s="7">
        <v>25</v>
      </c>
      <c r="D2884" s="7" t="s">
        <v>24680</v>
      </c>
      <c r="E2884" s="7">
        <v>1</v>
      </c>
      <c r="F2884" s="7">
        <v>3</v>
      </c>
      <c r="G2884" s="7" t="s">
        <v>192</v>
      </c>
      <c r="H2884" s="7">
        <v>111</v>
      </c>
      <c r="I2884" s="7" t="s">
        <v>24682</v>
      </c>
      <c r="J2884" s="7" t="s">
        <v>24683</v>
      </c>
      <c r="K2884" s="7" t="s">
        <v>24684</v>
      </c>
      <c r="L2884" s="7" t="s">
        <v>24685</v>
      </c>
      <c r="M2884" s="7">
        <v>0</v>
      </c>
      <c r="N2884" s="7" t="s">
        <v>165</v>
      </c>
      <c r="O2884" s="7" t="s">
        <v>24686</v>
      </c>
      <c r="P2884" s="11" t="s">
        <v>751</v>
      </c>
    </row>
    <row r="2885" spans="1:16" ht="15.75" customHeight="1" x14ac:dyDescent="0.3">
      <c r="A2885" s="10">
        <v>2884</v>
      </c>
      <c r="B2885" s="8" t="s">
        <v>24687</v>
      </c>
      <c r="C2885" s="8">
        <v>44</v>
      </c>
      <c r="D2885" s="8" t="s">
        <v>24688</v>
      </c>
      <c r="E2885" s="8">
        <v>4</v>
      </c>
      <c r="F2885" s="8">
        <v>3</v>
      </c>
      <c r="G2885" s="8" t="s">
        <v>116</v>
      </c>
      <c r="H2885" s="8">
        <v>48</v>
      </c>
      <c r="I2885" s="8" t="s">
        <v>24689</v>
      </c>
      <c r="J2885" s="8" t="s">
        <v>24690</v>
      </c>
      <c r="K2885" s="8" t="s">
        <v>24691</v>
      </c>
      <c r="L2885" s="8" t="s">
        <v>24692</v>
      </c>
      <c r="M2885" s="8">
        <v>0</v>
      </c>
      <c r="N2885" s="8" t="s">
        <v>165</v>
      </c>
      <c r="O2885" s="8" t="s">
        <v>1265</v>
      </c>
      <c r="P2885" s="12" t="s">
        <v>903</v>
      </c>
    </row>
    <row r="2886" spans="1:16" ht="15.75" customHeight="1" x14ac:dyDescent="0.3">
      <c r="A2886" s="9">
        <v>2885</v>
      </c>
      <c r="B2886" s="7" t="s">
        <v>24694</v>
      </c>
      <c r="C2886" s="7">
        <v>60</v>
      </c>
      <c r="D2886" s="7" t="s">
        <v>24695</v>
      </c>
      <c r="E2886" s="7">
        <v>1</v>
      </c>
      <c r="F2886" s="7">
        <v>3</v>
      </c>
      <c r="G2886" s="7" t="s">
        <v>192</v>
      </c>
      <c r="H2886" s="7">
        <v>3</v>
      </c>
      <c r="I2886" s="7" t="s">
        <v>24696</v>
      </c>
      <c r="J2886" s="7" t="s">
        <v>24697</v>
      </c>
      <c r="K2886" s="7" t="s">
        <v>24698</v>
      </c>
      <c r="L2886" s="7" t="s">
        <v>24699</v>
      </c>
      <c r="M2886" s="7">
        <v>0</v>
      </c>
      <c r="N2886" s="7" t="s">
        <v>165</v>
      </c>
      <c r="O2886" s="7" t="s">
        <v>24700</v>
      </c>
      <c r="P2886" s="11" t="s">
        <v>293</v>
      </c>
    </row>
    <row r="2887" spans="1:16" ht="15.75" customHeight="1" x14ac:dyDescent="0.3">
      <c r="A2887" s="10">
        <v>2886</v>
      </c>
      <c r="B2887" s="8" t="s">
        <v>24701</v>
      </c>
      <c r="C2887" s="8">
        <v>30</v>
      </c>
      <c r="D2887" s="8" t="s">
        <v>24702</v>
      </c>
      <c r="E2887" s="8">
        <v>3</v>
      </c>
      <c r="F2887" s="8">
        <v>3</v>
      </c>
      <c r="G2887" s="8" t="s">
        <v>192</v>
      </c>
      <c r="H2887" s="8">
        <v>92</v>
      </c>
      <c r="I2887" s="8" t="s">
        <v>24703</v>
      </c>
      <c r="J2887" s="8" t="s">
        <v>24704</v>
      </c>
      <c r="K2887" s="8" t="s">
        <v>24705</v>
      </c>
      <c r="L2887" s="8" t="s">
        <v>24706</v>
      </c>
      <c r="M2887" s="8">
        <v>0</v>
      </c>
      <c r="N2887" s="8" t="s">
        <v>222</v>
      </c>
      <c r="O2887" s="8" t="s">
        <v>24708</v>
      </c>
      <c r="P2887" s="12" t="s">
        <v>194</v>
      </c>
    </row>
    <row r="2888" spans="1:16" ht="15.75" customHeight="1" x14ac:dyDescent="0.3">
      <c r="A2888" s="9">
        <v>2887</v>
      </c>
      <c r="B2888" s="7" t="s">
        <v>24709</v>
      </c>
      <c r="C2888" s="7">
        <v>26</v>
      </c>
      <c r="D2888" s="7" t="s">
        <v>24710</v>
      </c>
      <c r="E2888" s="7">
        <v>5</v>
      </c>
      <c r="F2888" s="7">
        <v>3</v>
      </c>
      <c r="G2888" s="7" t="s">
        <v>116</v>
      </c>
      <c r="H2888" s="7">
        <v>31</v>
      </c>
      <c r="I2888" s="7" t="s">
        <v>24711</v>
      </c>
      <c r="J2888" s="7" t="s">
        <v>24712</v>
      </c>
      <c r="K2888" s="7" t="s">
        <v>24714</v>
      </c>
      <c r="L2888" s="7" t="s">
        <v>24715</v>
      </c>
      <c r="M2888" s="7">
        <v>1</v>
      </c>
      <c r="N2888" s="7" t="s">
        <v>307</v>
      </c>
      <c r="O2888" s="7" t="s">
        <v>24716</v>
      </c>
      <c r="P2888" s="11" t="s">
        <v>135</v>
      </c>
    </row>
    <row r="2889" spans="1:16" ht="15.75" customHeight="1" x14ac:dyDescent="0.3">
      <c r="A2889" s="10">
        <v>2888</v>
      </c>
      <c r="B2889" s="8" t="s">
        <v>24717</v>
      </c>
      <c r="C2889" s="8">
        <v>43</v>
      </c>
      <c r="D2889" s="8" t="s">
        <v>24718</v>
      </c>
      <c r="E2889" s="8">
        <v>1</v>
      </c>
      <c r="F2889" s="8">
        <v>3</v>
      </c>
      <c r="G2889" s="8" t="s">
        <v>192</v>
      </c>
      <c r="H2889" s="8">
        <v>26</v>
      </c>
      <c r="I2889" s="8" t="s">
        <v>24720</v>
      </c>
      <c r="J2889" s="8" t="s">
        <v>24721</v>
      </c>
      <c r="K2889" s="8" t="s">
        <v>24722</v>
      </c>
      <c r="L2889" s="8" t="s">
        <v>24723</v>
      </c>
      <c r="M2889" s="8">
        <v>0</v>
      </c>
      <c r="N2889" s="8" t="s">
        <v>307</v>
      </c>
      <c r="O2889" s="8" t="s">
        <v>24724</v>
      </c>
      <c r="P2889" s="12" t="s">
        <v>751</v>
      </c>
    </row>
    <row r="2890" spans="1:16" ht="15.75" customHeight="1" x14ac:dyDescent="0.3">
      <c r="A2890" s="9">
        <v>2889</v>
      </c>
      <c r="B2890" s="7" t="s">
        <v>24725</v>
      </c>
      <c r="C2890" s="7">
        <v>62</v>
      </c>
      <c r="D2890" s="7" t="s">
        <v>24726</v>
      </c>
      <c r="E2890" s="7">
        <v>2</v>
      </c>
      <c r="F2890" s="7">
        <v>4</v>
      </c>
      <c r="G2890" s="7" t="s">
        <v>192</v>
      </c>
      <c r="H2890" s="7">
        <v>9</v>
      </c>
      <c r="I2890" s="7" t="s">
        <v>24727</v>
      </c>
      <c r="J2890" s="7" t="s">
        <v>24728</v>
      </c>
      <c r="K2890" s="7" t="s">
        <v>24729</v>
      </c>
      <c r="L2890" s="7" t="s">
        <v>24730</v>
      </c>
      <c r="M2890" s="7">
        <v>1</v>
      </c>
      <c r="N2890" s="7" t="s">
        <v>128</v>
      </c>
      <c r="O2890" s="7" t="s">
        <v>24731</v>
      </c>
      <c r="P2890" s="11" t="s">
        <v>328</v>
      </c>
    </row>
    <row r="2891" spans="1:16" ht="15.75" customHeight="1" x14ac:dyDescent="0.3">
      <c r="A2891" s="10">
        <v>2890</v>
      </c>
      <c r="B2891" s="8" t="s">
        <v>24733</v>
      </c>
      <c r="C2891" s="8">
        <v>69</v>
      </c>
      <c r="D2891" s="8" t="s">
        <v>24734</v>
      </c>
      <c r="E2891" s="8">
        <v>5</v>
      </c>
      <c r="F2891" s="8">
        <v>4</v>
      </c>
      <c r="G2891" s="8" t="s">
        <v>192</v>
      </c>
      <c r="H2891" s="8">
        <v>96</v>
      </c>
      <c r="I2891" s="8" t="s">
        <v>24735</v>
      </c>
      <c r="J2891" s="8" t="s">
        <v>24736</v>
      </c>
      <c r="K2891" s="8" t="s">
        <v>24737</v>
      </c>
      <c r="L2891" s="8" t="s">
        <v>24738</v>
      </c>
      <c r="M2891" s="8">
        <v>0</v>
      </c>
      <c r="N2891" s="8" t="s">
        <v>307</v>
      </c>
      <c r="O2891" s="8" t="s">
        <v>24740</v>
      </c>
      <c r="P2891" s="12" t="s">
        <v>2960</v>
      </c>
    </row>
    <row r="2892" spans="1:16" ht="15.75" customHeight="1" x14ac:dyDescent="0.3">
      <c r="A2892" s="9">
        <v>2891</v>
      </c>
      <c r="B2892" s="7" t="s">
        <v>24741</v>
      </c>
      <c r="C2892" s="7">
        <v>64</v>
      </c>
      <c r="D2892" s="7" t="s">
        <v>24742</v>
      </c>
      <c r="E2892" s="7">
        <v>3</v>
      </c>
      <c r="F2892" s="7">
        <v>4</v>
      </c>
      <c r="G2892" s="7" t="s">
        <v>192</v>
      </c>
      <c r="H2892" s="7">
        <v>116</v>
      </c>
      <c r="I2892" s="7" t="s">
        <v>24743</v>
      </c>
      <c r="J2892" s="7" t="s">
        <v>24744</v>
      </c>
      <c r="K2892" s="7" t="s">
        <v>24745</v>
      </c>
      <c r="L2892" s="7" t="s">
        <v>24746</v>
      </c>
      <c r="M2892" s="7">
        <v>0</v>
      </c>
      <c r="N2892" s="7" t="s">
        <v>307</v>
      </c>
      <c r="O2892" s="7" t="s">
        <v>24748</v>
      </c>
      <c r="P2892" s="11" t="s">
        <v>194</v>
      </c>
    </row>
    <row r="2893" spans="1:16" ht="15.75" customHeight="1" x14ac:dyDescent="0.3">
      <c r="A2893" s="10">
        <v>2892</v>
      </c>
      <c r="B2893" s="8" t="s">
        <v>24749</v>
      </c>
      <c r="C2893" s="8">
        <v>15</v>
      </c>
      <c r="D2893" s="8" t="s">
        <v>24750</v>
      </c>
      <c r="E2893" s="8">
        <v>1</v>
      </c>
      <c r="F2893" s="8">
        <v>3</v>
      </c>
      <c r="G2893" s="8" t="s">
        <v>116</v>
      </c>
      <c r="H2893" s="8">
        <v>9</v>
      </c>
      <c r="I2893" s="8" t="s">
        <v>24751</v>
      </c>
      <c r="J2893" s="8" t="s">
        <v>24752</v>
      </c>
      <c r="K2893" s="8" t="s">
        <v>24753</v>
      </c>
      <c r="L2893" s="8" t="s">
        <v>24754</v>
      </c>
      <c r="M2893" s="8">
        <v>0</v>
      </c>
      <c r="N2893" s="8" t="s">
        <v>128</v>
      </c>
      <c r="O2893" s="8" t="s">
        <v>24756</v>
      </c>
      <c r="P2893" s="12" t="s">
        <v>751</v>
      </c>
    </row>
    <row r="2894" spans="1:16" ht="15.75" customHeight="1" x14ac:dyDescent="0.3">
      <c r="A2894" s="9">
        <v>2893</v>
      </c>
      <c r="B2894" s="7" t="s">
        <v>24757</v>
      </c>
      <c r="C2894" s="7">
        <v>57</v>
      </c>
      <c r="D2894" s="7" t="s">
        <v>24758</v>
      </c>
      <c r="E2894" s="7">
        <v>5</v>
      </c>
      <c r="F2894" s="7">
        <v>4</v>
      </c>
      <c r="G2894" s="7" t="s">
        <v>116</v>
      </c>
      <c r="H2894" s="7">
        <v>70</v>
      </c>
      <c r="I2894" s="7" t="s">
        <v>24759</v>
      </c>
      <c r="J2894" s="7" t="s">
        <v>24760</v>
      </c>
      <c r="K2894" s="7" t="s">
        <v>24761</v>
      </c>
      <c r="L2894" s="7" t="s">
        <v>24762</v>
      </c>
      <c r="M2894" s="7">
        <v>1</v>
      </c>
      <c r="N2894" s="7" t="s">
        <v>307</v>
      </c>
      <c r="O2894" s="7" t="s">
        <v>24763</v>
      </c>
      <c r="P2894" s="11" t="s">
        <v>705</v>
      </c>
    </row>
    <row r="2895" spans="1:16" ht="15.75" customHeight="1" x14ac:dyDescent="0.3">
      <c r="A2895" s="10">
        <v>2894</v>
      </c>
      <c r="B2895" s="8" t="s">
        <v>24764</v>
      </c>
      <c r="C2895" s="8">
        <v>20</v>
      </c>
      <c r="D2895" s="8" t="s">
        <v>24765</v>
      </c>
      <c r="E2895" s="8">
        <v>5</v>
      </c>
      <c r="F2895" s="8">
        <v>3</v>
      </c>
      <c r="G2895" s="8" t="s">
        <v>116</v>
      </c>
      <c r="H2895" s="8">
        <v>65</v>
      </c>
      <c r="I2895" s="8" t="s">
        <v>24767</v>
      </c>
      <c r="J2895" s="8" t="s">
        <v>24768</v>
      </c>
      <c r="K2895" s="8" t="s">
        <v>24769</v>
      </c>
      <c r="L2895" s="8" t="s">
        <v>24770</v>
      </c>
      <c r="M2895" s="8">
        <v>0</v>
      </c>
      <c r="N2895" s="8" t="s">
        <v>307</v>
      </c>
      <c r="O2895" s="8" t="s">
        <v>24771</v>
      </c>
      <c r="P2895" s="12" t="s">
        <v>1735</v>
      </c>
    </row>
    <row r="2896" spans="1:16" ht="15.75" customHeight="1" x14ac:dyDescent="0.3">
      <c r="A2896" s="9">
        <v>2895</v>
      </c>
      <c r="B2896" s="7" t="s">
        <v>24772</v>
      </c>
      <c r="C2896" s="7">
        <v>22</v>
      </c>
      <c r="D2896" s="7" t="s">
        <v>24773</v>
      </c>
      <c r="E2896" s="7">
        <v>2</v>
      </c>
      <c r="F2896" s="7">
        <v>2</v>
      </c>
      <c r="G2896" s="7" t="s">
        <v>192</v>
      </c>
      <c r="H2896" s="7">
        <v>83</v>
      </c>
      <c r="I2896" s="7" t="s">
        <v>24775</v>
      </c>
      <c r="J2896" s="7" t="s">
        <v>24776</v>
      </c>
      <c r="K2896" s="7" t="s">
        <v>24777</v>
      </c>
      <c r="L2896" s="7" t="s">
        <v>24778</v>
      </c>
      <c r="M2896" s="7">
        <v>0</v>
      </c>
      <c r="N2896" s="7" t="s">
        <v>128</v>
      </c>
      <c r="O2896" s="7" t="s">
        <v>24779</v>
      </c>
      <c r="P2896" s="11" t="s">
        <v>24780</v>
      </c>
    </row>
    <row r="2897" spans="1:16" ht="15.75" customHeight="1" x14ac:dyDescent="0.3">
      <c r="A2897" s="10">
        <v>2896</v>
      </c>
      <c r="B2897" s="8" t="s">
        <v>24782</v>
      </c>
      <c r="C2897" s="8">
        <v>1</v>
      </c>
      <c r="D2897" s="8" t="s">
        <v>24783</v>
      </c>
      <c r="E2897" s="8">
        <v>3</v>
      </c>
      <c r="F2897" s="8">
        <v>3</v>
      </c>
      <c r="G2897" s="8" t="s">
        <v>116</v>
      </c>
      <c r="H2897" s="8">
        <v>98</v>
      </c>
      <c r="I2897" s="8" t="s">
        <v>24784</v>
      </c>
      <c r="J2897" s="8" t="s">
        <v>24785</v>
      </c>
      <c r="K2897" s="8" t="s">
        <v>24786</v>
      </c>
      <c r="L2897" s="8" t="s">
        <v>24787</v>
      </c>
      <c r="M2897" s="8">
        <v>0</v>
      </c>
      <c r="N2897" s="8" t="s">
        <v>307</v>
      </c>
      <c r="O2897" s="8" t="s">
        <v>24788</v>
      </c>
      <c r="P2897" s="12" t="s">
        <v>962</v>
      </c>
    </row>
    <row r="2898" spans="1:16" ht="15.75" customHeight="1" x14ac:dyDescent="0.3">
      <c r="A2898" s="9">
        <v>2897</v>
      </c>
      <c r="B2898" s="7" t="s">
        <v>24789</v>
      </c>
      <c r="C2898" s="7">
        <v>63</v>
      </c>
      <c r="D2898" s="7" t="s">
        <v>24790</v>
      </c>
      <c r="E2898" s="7">
        <v>2</v>
      </c>
      <c r="F2898" s="7">
        <v>3</v>
      </c>
      <c r="G2898" s="7" t="s">
        <v>192</v>
      </c>
      <c r="H2898" s="7">
        <v>27</v>
      </c>
      <c r="I2898" s="7" t="s">
        <v>24792</v>
      </c>
      <c r="J2898" s="7" t="s">
        <v>24793</v>
      </c>
      <c r="K2898" s="7" t="s">
        <v>24794</v>
      </c>
      <c r="L2898" s="7" t="s">
        <v>24795</v>
      </c>
      <c r="M2898" s="7">
        <v>0</v>
      </c>
      <c r="N2898" s="7" t="s">
        <v>307</v>
      </c>
      <c r="O2898" s="7" t="s">
        <v>24796</v>
      </c>
      <c r="P2898" s="11" t="s">
        <v>168</v>
      </c>
    </row>
    <row r="2899" spans="1:16" ht="15.75" customHeight="1" x14ac:dyDescent="0.3">
      <c r="A2899" s="10">
        <v>2898</v>
      </c>
      <c r="B2899" s="8" t="s">
        <v>24798</v>
      </c>
      <c r="C2899" s="8">
        <v>45</v>
      </c>
      <c r="D2899" s="8" t="s">
        <v>24799</v>
      </c>
      <c r="E2899" s="8">
        <v>1</v>
      </c>
      <c r="F2899" s="8">
        <v>3</v>
      </c>
      <c r="G2899" s="8" t="s">
        <v>172</v>
      </c>
      <c r="H2899" s="8">
        <v>73</v>
      </c>
      <c r="I2899" s="8" t="s">
        <v>24800</v>
      </c>
      <c r="J2899" s="8" t="s">
        <v>13470</v>
      </c>
      <c r="K2899" s="8"/>
      <c r="L2899" s="8" t="s">
        <v>24801</v>
      </c>
      <c r="M2899" s="8">
        <v>1</v>
      </c>
      <c r="N2899" s="8" t="s">
        <v>307</v>
      </c>
      <c r="O2899" s="8" t="s">
        <v>24802</v>
      </c>
      <c r="P2899" s="12"/>
    </row>
    <row r="2900" spans="1:16" ht="15.75" customHeight="1" x14ac:dyDescent="0.3">
      <c r="A2900" s="9">
        <v>2899</v>
      </c>
      <c r="B2900" s="7" t="s">
        <v>24803</v>
      </c>
      <c r="C2900" s="7">
        <v>51</v>
      </c>
      <c r="D2900" s="7" t="s">
        <v>24804</v>
      </c>
      <c r="E2900" s="7">
        <v>1</v>
      </c>
      <c r="F2900" s="7">
        <v>2</v>
      </c>
      <c r="G2900" s="7" t="s">
        <v>192</v>
      </c>
      <c r="H2900" s="7">
        <v>1</v>
      </c>
      <c r="I2900" s="7" t="s">
        <v>24805</v>
      </c>
      <c r="J2900" s="7" t="s">
        <v>24806</v>
      </c>
      <c r="K2900" s="7" t="s">
        <v>24807</v>
      </c>
      <c r="L2900" s="7" t="s">
        <v>24808</v>
      </c>
      <c r="M2900" s="7">
        <v>0</v>
      </c>
      <c r="N2900" s="7" t="s">
        <v>128</v>
      </c>
      <c r="O2900" s="7" t="s">
        <v>24809</v>
      </c>
      <c r="P2900" s="11" t="s">
        <v>225</v>
      </c>
    </row>
    <row r="2901" spans="1:16" ht="15.75" customHeight="1" x14ac:dyDescent="0.3">
      <c r="A2901" s="10">
        <v>2900</v>
      </c>
      <c r="B2901" s="8" t="s">
        <v>24810</v>
      </c>
      <c r="C2901" s="8">
        <v>3</v>
      </c>
      <c r="D2901" s="8" t="s">
        <v>24812</v>
      </c>
      <c r="E2901" s="8">
        <v>5</v>
      </c>
      <c r="F2901" s="8">
        <v>3</v>
      </c>
      <c r="G2901" s="8" t="s">
        <v>192</v>
      </c>
      <c r="H2901" s="8">
        <v>103</v>
      </c>
      <c r="I2901" s="8" t="s">
        <v>24813</v>
      </c>
      <c r="J2901" s="8" t="s">
        <v>24814</v>
      </c>
      <c r="K2901" s="8" t="s">
        <v>24815</v>
      </c>
      <c r="L2901" s="8" t="s">
        <v>24816</v>
      </c>
      <c r="M2901" s="8">
        <v>0</v>
      </c>
      <c r="N2901" s="8" t="s">
        <v>165</v>
      </c>
      <c r="O2901" s="8" t="s">
        <v>24817</v>
      </c>
      <c r="P2901" s="12" t="s">
        <v>1735</v>
      </c>
    </row>
    <row r="2902" spans="1:16" ht="15.75" customHeight="1" x14ac:dyDescent="0.3">
      <c r="A2902" s="9">
        <v>2901</v>
      </c>
      <c r="B2902" s="7" t="s">
        <v>24819</v>
      </c>
      <c r="C2902" s="7">
        <v>8</v>
      </c>
      <c r="D2902" s="7" t="s">
        <v>24820</v>
      </c>
      <c r="E2902" s="7">
        <v>2</v>
      </c>
      <c r="F2902" s="7">
        <v>3</v>
      </c>
      <c r="G2902" s="7" t="s">
        <v>116</v>
      </c>
      <c r="H2902" s="7">
        <v>27</v>
      </c>
      <c r="I2902" s="7" t="s">
        <v>24821</v>
      </c>
      <c r="J2902" s="7" t="s">
        <v>24822</v>
      </c>
      <c r="K2902" s="7" t="s">
        <v>24823</v>
      </c>
      <c r="L2902" s="7" t="s">
        <v>24824</v>
      </c>
      <c r="M2902" s="7">
        <v>0</v>
      </c>
      <c r="N2902" s="7" t="s">
        <v>165</v>
      </c>
      <c r="O2902" s="7" t="s">
        <v>24825</v>
      </c>
      <c r="P2902" s="11" t="s">
        <v>4181</v>
      </c>
    </row>
    <row r="2903" spans="1:16" ht="15.75" customHeight="1" x14ac:dyDescent="0.3">
      <c r="A2903" s="10">
        <v>2902</v>
      </c>
      <c r="B2903" s="8" t="s">
        <v>24827</v>
      </c>
      <c r="C2903" s="8">
        <v>15</v>
      </c>
      <c r="D2903" s="8" t="s">
        <v>24828</v>
      </c>
      <c r="E2903" s="8">
        <v>2</v>
      </c>
      <c r="F2903" s="8">
        <v>2</v>
      </c>
      <c r="G2903" s="8" t="s">
        <v>116</v>
      </c>
      <c r="H2903" s="8">
        <v>107</v>
      </c>
      <c r="I2903" s="8" t="s">
        <v>24829</v>
      </c>
      <c r="J2903" s="8" t="s">
        <v>24830</v>
      </c>
      <c r="K2903" s="8" t="s">
        <v>24831</v>
      </c>
      <c r="L2903" s="8" t="s">
        <v>24832</v>
      </c>
      <c r="M2903" s="8">
        <v>0</v>
      </c>
      <c r="N2903" s="8" t="s">
        <v>165</v>
      </c>
      <c r="O2903" s="8" t="s">
        <v>24833</v>
      </c>
      <c r="P2903" s="12" t="s">
        <v>24834</v>
      </c>
    </row>
    <row r="2904" spans="1:16" ht="15.75" customHeight="1" x14ac:dyDescent="0.3">
      <c r="A2904" s="9">
        <v>2903</v>
      </c>
      <c r="B2904" s="7" t="s">
        <v>24836</v>
      </c>
      <c r="C2904" s="7">
        <v>9</v>
      </c>
      <c r="D2904" s="7" t="s">
        <v>24837</v>
      </c>
      <c r="E2904" s="7">
        <v>1</v>
      </c>
      <c r="F2904" s="7">
        <v>3</v>
      </c>
      <c r="G2904" s="7" t="s">
        <v>192</v>
      </c>
      <c r="H2904" s="7">
        <v>116</v>
      </c>
      <c r="I2904" s="7" t="s">
        <v>24838</v>
      </c>
      <c r="J2904" s="7" t="s">
        <v>24839</v>
      </c>
      <c r="K2904" s="7" t="s">
        <v>24840</v>
      </c>
      <c r="L2904" s="7" t="s">
        <v>24841</v>
      </c>
      <c r="M2904" s="7">
        <v>1</v>
      </c>
      <c r="N2904" s="7" t="s">
        <v>307</v>
      </c>
      <c r="O2904" s="7" t="s">
        <v>24843</v>
      </c>
      <c r="P2904" s="11" t="s">
        <v>293</v>
      </c>
    </row>
    <row r="2905" spans="1:16" ht="15.75" customHeight="1" x14ac:dyDescent="0.3">
      <c r="A2905" s="10">
        <v>2904</v>
      </c>
      <c r="B2905" s="8" t="s">
        <v>24844</v>
      </c>
      <c r="C2905" s="8">
        <v>33</v>
      </c>
      <c r="D2905" s="8" t="s">
        <v>24845</v>
      </c>
      <c r="E2905" s="8">
        <v>2</v>
      </c>
      <c r="F2905" s="8">
        <v>2</v>
      </c>
      <c r="G2905" s="8" t="s">
        <v>192</v>
      </c>
      <c r="H2905" s="8">
        <v>102</v>
      </c>
      <c r="I2905" s="8" t="s">
        <v>24846</v>
      </c>
      <c r="J2905" s="8" t="s">
        <v>24847</v>
      </c>
      <c r="K2905" s="8" t="s">
        <v>24848</v>
      </c>
      <c r="L2905" s="8" t="s">
        <v>24850</v>
      </c>
      <c r="M2905" s="8">
        <v>0</v>
      </c>
      <c r="N2905" s="8" t="s">
        <v>165</v>
      </c>
      <c r="O2905" s="8" t="s">
        <v>24851</v>
      </c>
      <c r="P2905" s="12" t="s">
        <v>328</v>
      </c>
    </row>
    <row r="2906" spans="1:16" ht="15.75" customHeight="1" x14ac:dyDescent="0.3">
      <c r="A2906" s="9">
        <v>2905</v>
      </c>
      <c r="B2906" s="7" t="s">
        <v>24852</v>
      </c>
      <c r="C2906" s="7">
        <v>32</v>
      </c>
      <c r="D2906" s="7" t="s">
        <v>24853</v>
      </c>
      <c r="E2906" s="7">
        <v>3</v>
      </c>
      <c r="F2906" s="7">
        <v>3</v>
      </c>
      <c r="G2906" s="7" t="s">
        <v>192</v>
      </c>
      <c r="H2906" s="7">
        <v>72</v>
      </c>
      <c r="I2906" s="7" t="s">
        <v>24854</v>
      </c>
      <c r="J2906" s="7" t="s">
        <v>24855</v>
      </c>
      <c r="K2906" s="7" t="s">
        <v>24857</v>
      </c>
      <c r="L2906" s="7" t="s">
        <v>24858</v>
      </c>
      <c r="M2906" s="7">
        <v>1</v>
      </c>
      <c r="N2906" s="7" t="s">
        <v>128</v>
      </c>
      <c r="O2906" s="7" t="s">
        <v>24859</v>
      </c>
      <c r="P2906" s="11" t="s">
        <v>194</v>
      </c>
    </row>
    <row r="2907" spans="1:16" ht="15.75" customHeight="1" x14ac:dyDescent="0.3">
      <c r="A2907" s="10">
        <v>2906</v>
      </c>
      <c r="B2907" s="8" t="s">
        <v>24860</v>
      </c>
      <c r="C2907" s="8">
        <v>36</v>
      </c>
      <c r="D2907" s="8" t="s">
        <v>24861</v>
      </c>
      <c r="E2907" s="8">
        <v>1</v>
      </c>
      <c r="F2907" s="8">
        <v>3</v>
      </c>
      <c r="G2907" s="8" t="s">
        <v>116</v>
      </c>
      <c r="H2907" s="8">
        <v>95</v>
      </c>
      <c r="I2907" s="8" t="s">
        <v>24862</v>
      </c>
      <c r="J2907" s="8" t="s">
        <v>24864</v>
      </c>
      <c r="K2907" s="8" t="s">
        <v>24865</v>
      </c>
      <c r="L2907" s="8" t="s">
        <v>24866</v>
      </c>
      <c r="M2907" s="8">
        <v>0</v>
      </c>
      <c r="N2907" s="8" t="s">
        <v>307</v>
      </c>
      <c r="O2907" s="8" t="s">
        <v>24867</v>
      </c>
      <c r="P2907" s="12" t="s">
        <v>225</v>
      </c>
    </row>
    <row r="2908" spans="1:16" ht="15.75" customHeight="1" x14ac:dyDescent="0.3">
      <c r="A2908" s="9">
        <v>2907</v>
      </c>
      <c r="B2908" s="7" t="s">
        <v>24868</v>
      </c>
      <c r="C2908" s="7">
        <v>10</v>
      </c>
      <c r="D2908" s="7" t="s">
        <v>24869</v>
      </c>
      <c r="E2908" s="7">
        <v>3</v>
      </c>
      <c r="F2908" s="7">
        <v>4</v>
      </c>
      <c r="G2908" s="7" t="s">
        <v>116</v>
      </c>
      <c r="H2908" s="7">
        <v>49</v>
      </c>
      <c r="I2908" s="7" t="s">
        <v>24870</v>
      </c>
      <c r="J2908" s="7" t="s">
        <v>24871</v>
      </c>
      <c r="K2908" s="7" t="s">
        <v>24872</v>
      </c>
      <c r="L2908" s="7" t="s">
        <v>24873</v>
      </c>
      <c r="M2908" s="7">
        <v>0</v>
      </c>
      <c r="N2908" s="7" t="s">
        <v>165</v>
      </c>
      <c r="O2908" s="7" t="s">
        <v>24874</v>
      </c>
      <c r="P2908" s="11" t="s">
        <v>274</v>
      </c>
    </row>
    <row r="2909" spans="1:16" ht="15.75" customHeight="1" x14ac:dyDescent="0.3">
      <c r="A2909" s="10">
        <v>2908</v>
      </c>
      <c r="B2909" s="8" t="s">
        <v>24875</v>
      </c>
      <c r="C2909" s="8">
        <v>7</v>
      </c>
      <c r="D2909" s="8" t="s">
        <v>24876</v>
      </c>
      <c r="E2909" s="8">
        <v>3</v>
      </c>
      <c r="F2909" s="8">
        <v>4</v>
      </c>
      <c r="G2909" s="8" t="s">
        <v>116</v>
      </c>
      <c r="H2909" s="8">
        <v>93</v>
      </c>
      <c r="I2909" s="8" t="s">
        <v>24878</v>
      </c>
      <c r="J2909" s="8" t="s">
        <v>24879</v>
      </c>
      <c r="K2909" s="8" t="s">
        <v>24880</v>
      </c>
      <c r="L2909" s="8" t="s">
        <v>24881</v>
      </c>
      <c r="M2909" s="8">
        <v>1</v>
      </c>
      <c r="N2909" s="8" t="s">
        <v>307</v>
      </c>
      <c r="O2909" s="8" t="s">
        <v>24882</v>
      </c>
      <c r="P2909" s="12" t="s">
        <v>877</v>
      </c>
    </row>
    <row r="2910" spans="1:16" ht="15.75" customHeight="1" x14ac:dyDescent="0.3">
      <c r="A2910" s="9">
        <v>2909</v>
      </c>
      <c r="B2910" s="7" t="s">
        <v>24883</v>
      </c>
      <c r="C2910" s="7">
        <v>39</v>
      </c>
      <c r="D2910" s="7" t="s">
        <v>24884</v>
      </c>
      <c r="E2910" s="7">
        <v>3</v>
      </c>
      <c r="F2910" s="7">
        <v>2</v>
      </c>
      <c r="G2910" s="7" t="s">
        <v>192</v>
      </c>
      <c r="H2910" s="7">
        <v>5</v>
      </c>
      <c r="I2910" s="7" t="s">
        <v>24886</v>
      </c>
      <c r="J2910" s="7" t="s">
        <v>24887</v>
      </c>
      <c r="K2910" s="7" t="s">
        <v>24888</v>
      </c>
      <c r="L2910" s="7" t="s">
        <v>24889</v>
      </c>
      <c r="M2910" s="7">
        <v>0</v>
      </c>
      <c r="N2910" s="7" t="s">
        <v>307</v>
      </c>
      <c r="O2910" s="7" t="s">
        <v>24890</v>
      </c>
      <c r="P2910" s="11" t="s">
        <v>246</v>
      </c>
    </row>
    <row r="2911" spans="1:16" ht="15.75" customHeight="1" x14ac:dyDescent="0.3">
      <c r="A2911" s="10">
        <v>2910</v>
      </c>
      <c r="B2911" s="8" t="s">
        <v>24891</v>
      </c>
      <c r="C2911" s="8">
        <v>55</v>
      </c>
      <c r="D2911" s="8" t="s">
        <v>24892</v>
      </c>
      <c r="E2911" s="8">
        <v>4</v>
      </c>
      <c r="F2911" s="8">
        <v>3</v>
      </c>
      <c r="G2911" s="8" t="s">
        <v>116</v>
      </c>
      <c r="H2911" s="8">
        <v>19</v>
      </c>
      <c r="I2911" s="8" t="s">
        <v>24893</v>
      </c>
      <c r="J2911" s="8" t="s">
        <v>24895</v>
      </c>
      <c r="K2911" s="8" t="s">
        <v>24896</v>
      </c>
      <c r="L2911" s="8" t="s">
        <v>24897</v>
      </c>
      <c r="M2911" s="8">
        <v>0</v>
      </c>
      <c r="N2911" s="8" t="s">
        <v>165</v>
      </c>
      <c r="O2911" s="8" t="s">
        <v>1784</v>
      </c>
      <c r="P2911" s="12" t="s">
        <v>24898</v>
      </c>
    </row>
    <row r="2912" spans="1:16" ht="15.75" customHeight="1" x14ac:dyDescent="0.3">
      <c r="A2912" s="9">
        <v>2911</v>
      </c>
      <c r="B2912" s="7" t="s">
        <v>24899</v>
      </c>
      <c r="C2912" s="7">
        <v>63</v>
      </c>
      <c r="D2912" s="7" t="s">
        <v>24900</v>
      </c>
      <c r="E2912" s="7">
        <v>5</v>
      </c>
      <c r="F2912" s="7">
        <v>3</v>
      </c>
      <c r="G2912" s="7" t="s">
        <v>192</v>
      </c>
      <c r="H2912" s="7">
        <v>112</v>
      </c>
      <c r="I2912" s="7" t="s">
        <v>24901</v>
      </c>
      <c r="J2912" s="7" t="s">
        <v>24903</v>
      </c>
      <c r="K2912" s="7" t="s">
        <v>24904</v>
      </c>
      <c r="L2912" s="7" t="s">
        <v>24905</v>
      </c>
      <c r="M2912" s="7">
        <v>0</v>
      </c>
      <c r="N2912" s="7" t="s">
        <v>165</v>
      </c>
      <c r="O2912" s="7" t="s">
        <v>24906</v>
      </c>
      <c r="P2912" s="11" t="s">
        <v>843</v>
      </c>
    </row>
    <row r="2913" spans="1:16" ht="15.75" customHeight="1" x14ac:dyDescent="0.3">
      <c r="A2913" s="10">
        <v>2912</v>
      </c>
      <c r="B2913" s="8" t="s">
        <v>24907</v>
      </c>
      <c r="C2913" s="8">
        <v>58</v>
      </c>
      <c r="D2913" s="8" t="s">
        <v>24908</v>
      </c>
      <c r="E2913" s="8">
        <v>3</v>
      </c>
      <c r="F2913" s="8">
        <v>3</v>
      </c>
      <c r="G2913" s="8" t="s">
        <v>116</v>
      </c>
      <c r="H2913" s="8">
        <v>85</v>
      </c>
      <c r="I2913" s="8" t="s">
        <v>24909</v>
      </c>
      <c r="J2913" s="8" t="s">
        <v>24910</v>
      </c>
      <c r="K2913" s="8" t="s">
        <v>24911</v>
      </c>
      <c r="L2913" s="8" t="s">
        <v>24912</v>
      </c>
      <c r="M2913" s="8">
        <v>0</v>
      </c>
      <c r="N2913" s="8" t="s">
        <v>165</v>
      </c>
      <c r="O2913" s="8" t="s">
        <v>24913</v>
      </c>
      <c r="P2913" s="12" t="s">
        <v>194</v>
      </c>
    </row>
    <row r="2914" spans="1:16" ht="15.75" customHeight="1" x14ac:dyDescent="0.3">
      <c r="A2914" s="9">
        <v>2913</v>
      </c>
      <c r="B2914" s="7" t="s">
        <v>24914</v>
      </c>
      <c r="C2914" s="7">
        <v>2</v>
      </c>
      <c r="D2914" s="7" t="s">
        <v>24915</v>
      </c>
      <c r="E2914" s="7">
        <v>1</v>
      </c>
      <c r="F2914" s="7">
        <v>2</v>
      </c>
      <c r="G2914" s="7" t="s">
        <v>116</v>
      </c>
      <c r="H2914" s="7">
        <v>104</v>
      </c>
      <c r="I2914" s="7" t="s">
        <v>24917</v>
      </c>
      <c r="J2914" s="7" t="s">
        <v>24918</v>
      </c>
      <c r="K2914" s="7" t="s">
        <v>24919</v>
      </c>
      <c r="L2914" s="7" t="s">
        <v>24920</v>
      </c>
      <c r="M2914" s="7">
        <v>0</v>
      </c>
      <c r="N2914" s="7" t="s">
        <v>222</v>
      </c>
      <c r="O2914" s="7" t="s">
        <v>24921</v>
      </c>
      <c r="P2914" s="11" t="s">
        <v>363</v>
      </c>
    </row>
    <row r="2915" spans="1:16" ht="15.75" customHeight="1" x14ac:dyDescent="0.3">
      <c r="A2915" s="10">
        <v>2914</v>
      </c>
      <c r="B2915" s="8" t="s">
        <v>24922</v>
      </c>
      <c r="C2915" s="8">
        <v>10</v>
      </c>
      <c r="D2915" s="8" t="s">
        <v>24923</v>
      </c>
      <c r="E2915" s="8">
        <v>1</v>
      </c>
      <c r="F2915" s="8">
        <v>3</v>
      </c>
      <c r="G2915" s="8" t="s">
        <v>116</v>
      </c>
      <c r="H2915" s="8">
        <v>43</v>
      </c>
      <c r="I2915" s="8" t="s">
        <v>24924</v>
      </c>
      <c r="J2915" s="8" t="s">
        <v>24925</v>
      </c>
      <c r="K2915" s="8" t="s">
        <v>24927</v>
      </c>
      <c r="L2915" s="8" t="s">
        <v>24928</v>
      </c>
      <c r="M2915" s="8">
        <v>1</v>
      </c>
      <c r="N2915" s="8" t="s">
        <v>128</v>
      </c>
      <c r="O2915" s="8" t="s">
        <v>24929</v>
      </c>
      <c r="P2915" s="12" t="s">
        <v>751</v>
      </c>
    </row>
    <row r="2916" spans="1:16" ht="15.75" customHeight="1" x14ac:dyDescent="0.3">
      <c r="A2916" s="9">
        <v>2915</v>
      </c>
      <c r="B2916" s="7" t="s">
        <v>24930</v>
      </c>
      <c r="C2916" s="7">
        <v>57</v>
      </c>
      <c r="D2916" s="7" t="s">
        <v>24931</v>
      </c>
      <c r="E2916" s="7">
        <v>2</v>
      </c>
      <c r="F2916" s="7">
        <v>3</v>
      </c>
      <c r="G2916" s="7" t="s">
        <v>116</v>
      </c>
      <c r="H2916" s="7">
        <v>103</v>
      </c>
      <c r="I2916" s="7" t="s">
        <v>24932</v>
      </c>
      <c r="J2916" s="7" t="s">
        <v>24933</v>
      </c>
      <c r="K2916" s="7" t="s">
        <v>24934</v>
      </c>
      <c r="L2916" s="7" t="s">
        <v>24935</v>
      </c>
      <c r="M2916" s="7">
        <v>1</v>
      </c>
      <c r="N2916" s="7" t="s">
        <v>165</v>
      </c>
      <c r="O2916" s="7" t="s">
        <v>24937</v>
      </c>
      <c r="P2916" s="11" t="s">
        <v>328</v>
      </c>
    </row>
    <row r="2917" spans="1:16" ht="15.75" customHeight="1" x14ac:dyDescent="0.3">
      <c r="A2917" s="10">
        <v>2916</v>
      </c>
      <c r="B2917" s="8" t="s">
        <v>24938</v>
      </c>
      <c r="C2917" s="8">
        <v>43</v>
      </c>
      <c r="D2917" s="8" t="s">
        <v>24939</v>
      </c>
      <c r="E2917" s="8">
        <v>3</v>
      </c>
      <c r="F2917" s="8">
        <v>3</v>
      </c>
      <c r="G2917" s="8" t="s">
        <v>116</v>
      </c>
      <c r="H2917" s="8">
        <v>5</v>
      </c>
      <c r="I2917" s="8" t="s">
        <v>24940</v>
      </c>
      <c r="J2917" s="8" t="s">
        <v>24941</v>
      </c>
      <c r="K2917" s="8" t="s">
        <v>24943</v>
      </c>
      <c r="L2917" s="8" t="s">
        <v>24944</v>
      </c>
      <c r="M2917" s="8">
        <v>0</v>
      </c>
      <c r="N2917" s="8" t="s">
        <v>128</v>
      </c>
      <c r="O2917" s="8" t="s">
        <v>24945</v>
      </c>
      <c r="P2917" s="12" t="s">
        <v>274</v>
      </c>
    </row>
    <row r="2918" spans="1:16" ht="15.75" customHeight="1" x14ac:dyDescent="0.3">
      <c r="A2918" s="9">
        <v>2917</v>
      </c>
      <c r="B2918" s="7" t="s">
        <v>24946</v>
      </c>
      <c r="C2918" s="7">
        <v>29</v>
      </c>
      <c r="D2918" s="7" t="s">
        <v>24947</v>
      </c>
      <c r="E2918" s="7">
        <v>1</v>
      </c>
      <c r="F2918" s="7">
        <v>3</v>
      </c>
      <c r="G2918" s="7" t="s">
        <v>116</v>
      </c>
      <c r="H2918" s="7">
        <v>119</v>
      </c>
      <c r="I2918" s="7" t="s">
        <v>24948</v>
      </c>
      <c r="J2918" s="7" t="s">
        <v>24949</v>
      </c>
      <c r="K2918" s="7" t="s">
        <v>24950</v>
      </c>
      <c r="L2918" s="7" t="s">
        <v>24951</v>
      </c>
      <c r="M2918" s="7">
        <v>0</v>
      </c>
      <c r="N2918" s="7" t="s">
        <v>128</v>
      </c>
      <c r="O2918" s="7" t="s">
        <v>24953</v>
      </c>
      <c r="P2918" s="11" t="s">
        <v>225</v>
      </c>
    </row>
    <row r="2919" spans="1:16" ht="15.75" customHeight="1" x14ac:dyDescent="0.3">
      <c r="A2919" s="10">
        <v>2918</v>
      </c>
      <c r="B2919" s="8" t="s">
        <v>24954</v>
      </c>
      <c r="C2919" s="8">
        <v>60</v>
      </c>
      <c r="D2919" s="8" t="s">
        <v>24955</v>
      </c>
      <c r="E2919" s="8">
        <v>1</v>
      </c>
      <c r="F2919" s="8">
        <v>3</v>
      </c>
      <c r="G2919" s="8" t="s">
        <v>116</v>
      </c>
      <c r="H2919" s="8">
        <v>59</v>
      </c>
      <c r="I2919" s="8" t="s">
        <v>24956</v>
      </c>
      <c r="J2919" s="8" t="s">
        <v>24957</v>
      </c>
      <c r="K2919" s="8" t="s">
        <v>24958</v>
      </c>
      <c r="L2919" s="8" t="s">
        <v>24959</v>
      </c>
      <c r="M2919" s="8">
        <v>1</v>
      </c>
      <c r="N2919" s="8" t="s">
        <v>222</v>
      </c>
      <c r="O2919" s="8" t="s">
        <v>24961</v>
      </c>
      <c r="P2919" s="12" t="s">
        <v>446</v>
      </c>
    </row>
    <row r="2920" spans="1:16" ht="15.75" customHeight="1" x14ac:dyDescent="0.3">
      <c r="A2920" s="9">
        <v>2919</v>
      </c>
      <c r="B2920" s="7" t="s">
        <v>24962</v>
      </c>
      <c r="C2920" s="7">
        <v>8</v>
      </c>
      <c r="D2920" s="7" t="s">
        <v>24963</v>
      </c>
      <c r="E2920" s="7">
        <v>3</v>
      </c>
      <c r="F2920" s="7">
        <v>3</v>
      </c>
      <c r="G2920" s="7" t="s">
        <v>192</v>
      </c>
      <c r="H2920" s="7">
        <v>40</v>
      </c>
      <c r="I2920" s="7" t="s">
        <v>24964</v>
      </c>
      <c r="J2920" s="7" t="s">
        <v>24965</v>
      </c>
      <c r="K2920" s="7" t="s">
        <v>24966</v>
      </c>
      <c r="L2920" s="7" t="s">
        <v>24967</v>
      </c>
      <c r="M2920" s="7">
        <v>0</v>
      </c>
      <c r="N2920" s="7" t="s">
        <v>307</v>
      </c>
      <c r="O2920" s="7" t="s">
        <v>24969</v>
      </c>
      <c r="P2920" s="11" t="s">
        <v>962</v>
      </c>
    </row>
    <row r="2921" spans="1:16" ht="15.75" customHeight="1" x14ac:dyDescent="0.3">
      <c r="A2921" s="10">
        <v>2920</v>
      </c>
      <c r="B2921" s="8" t="s">
        <v>24970</v>
      </c>
      <c r="C2921" s="8">
        <v>22</v>
      </c>
      <c r="D2921" s="8" t="s">
        <v>24971</v>
      </c>
      <c r="E2921" s="8">
        <v>1</v>
      </c>
      <c r="F2921" s="8">
        <v>3</v>
      </c>
      <c r="G2921" s="8" t="s">
        <v>192</v>
      </c>
      <c r="H2921" s="8">
        <v>33</v>
      </c>
      <c r="I2921" s="8" t="s">
        <v>24972</v>
      </c>
      <c r="J2921" s="8" t="s">
        <v>24973</v>
      </c>
      <c r="K2921" s="8" t="s">
        <v>24974</v>
      </c>
      <c r="L2921" s="8" t="s">
        <v>24975</v>
      </c>
      <c r="M2921" s="8">
        <v>0</v>
      </c>
      <c r="N2921" s="8" t="s">
        <v>165</v>
      </c>
      <c r="O2921" s="8" t="s">
        <v>24977</v>
      </c>
      <c r="P2921" s="12" t="s">
        <v>293</v>
      </c>
    </row>
    <row r="2922" spans="1:16" ht="15.75" customHeight="1" x14ac:dyDescent="0.3">
      <c r="A2922" s="9">
        <v>2921</v>
      </c>
      <c r="B2922" s="7" t="s">
        <v>24978</v>
      </c>
      <c r="C2922" s="7">
        <v>34</v>
      </c>
      <c r="D2922" s="7" t="s">
        <v>24979</v>
      </c>
      <c r="E2922" s="7">
        <v>4</v>
      </c>
      <c r="F2922" s="7">
        <v>3</v>
      </c>
      <c r="G2922" s="7" t="s">
        <v>116</v>
      </c>
      <c r="H2922" s="7">
        <v>2</v>
      </c>
      <c r="I2922" s="7" t="s">
        <v>24980</v>
      </c>
      <c r="J2922" s="7" t="s">
        <v>24981</v>
      </c>
      <c r="K2922" s="7" t="s">
        <v>24982</v>
      </c>
      <c r="L2922" s="7" t="s">
        <v>24983</v>
      </c>
      <c r="M2922" s="7">
        <v>0</v>
      </c>
      <c r="N2922" s="7" t="s">
        <v>128</v>
      </c>
      <c r="O2922" s="7" t="s">
        <v>5271</v>
      </c>
      <c r="P2922" s="11" t="s">
        <v>903</v>
      </c>
    </row>
    <row r="2923" spans="1:16" ht="15.75" customHeight="1" x14ac:dyDescent="0.3">
      <c r="A2923" s="10">
        <v>2922</v>
      </c>
      <c r="B2923" s="8" t="s">
        <v>24985</v>
      </c>
      <c r="C2923" s="8">
        <v>66</v>
      </c>
      <c r="D2923" s="8" t="s">
        <v>24986</v>
      </c>
      <c r="E2923" s="8">
        <v>1</v>
      </c>
      <c r="F2923" s="8">
        <v>1</v>
      </c>
      <c r="G2923" s="8" t="s">
        <v>192</v>
      </c>
      <c r="H2923" s="8">
        <v>58</v>
      </c>
      <c r="I2923" s="8" t="s">
        <v>24988</v>
      </c>
      <c r="J2923" s="8" t="s">
        <v>24989</v>
      </c>
      <c r="K2923" s="8" t="s">
        <v>24990</v>
      </c>
      <c r="L2923" s="8" t="s">
        <v>24991</v>
      </c>
      <c r="M2923" s="8">
        <v>0</v>
      </c>
      <c r="N2923" s="8" t="s">
        <v>165</v>
      </c>
      <c r="O2923" s="8" t="s">
        <v>24992</v>
      </c>
      <c r="P2923" s="12" t="s">
        <v>751</v>
      </c>
    </row>
    <row r="2924" spans="1:16" ht="15.75" customHeight="1" x14ac:dyDescent="0.3">
      <c r="A2924" s="9">
        <v>2923</v>
      </c>
      <c r="B2924" s="7" t="s">
        <v>24993</v>
      </c>
      <c r="C2924" s="7">
        <v>44</v>
      </c>
      <c r="D2924" s="7" t="s">
        <v>24994</v>
      </c>
      <c r="E2924" s="7">
        <v>3</v>
      </c>
      <c r="F2924" s="7">
        <v>4</v>
      </c>
      <c r="G2924" s="7" t="s">
        <v>116</v>
      </c>
      <c r="H2924" s="7">
        <v>14</v>
      </c>
      <c r="I2924" s="7" t="s">
        <v>24996</v>
      </c>
      <c r="J2924" s="7" t="s">
        <v>24997</v>
      </c>
      <c r="K2924" s="7" t="s">
        <v>22500</v>
      </c>
      <c r="L2924" s="7" t="s">
        <v>24998</v>
      </c>
      <c r="M2924" s="7">
        <v>0</v>
      </c>
      <c r="N2924" s="7" t="s">
        <v>165</v>
      </c>
      <c r="O2924" s="7" t="s">
        <v>24999</v>
      </c>
      <c r="P2924" s="11" t="s">
        <v>194</v>
      </c>
    </row>
    <row r="2925" spans="1:16" ht="15.75" customHeight="1" x14ac:dyDescent="0.3">
      <c r="A2925" s="10">
        <v>2924</v>
      </c>
      <c r="B2925" s="8" t="s">
        <v>25000</v>
      </c>
      <c r="C2925" s="8">
        <v>27</v>
      </c>
      <c r="D2925" s="8" t="s">
        <v>25001</v>
      </c>
      <c r="E2925" s="8">
        <v>2</v>
      </c>
      <c r="F2925" s="8">
        <v>4</v>
      </c>
      <c r="G2925" s="8" t="s">
        <v>192</v>
      </c>
      <c r="H2925" s="8">
        <v>59</v>
      </c>
      <c r="I2925" s="8" t="s">
        <v>25003</v>
      </c>
      <c r="J2925" s="8" t="s">
        <v>25004</v>
      </c>
      <c r="K2925" s="8" t="s">
        <v>25005</v>
      </c>
      <c r="L2925" s="8" t="s">
        <v>25006</v>
      </c>
      <c r="M2925" s="8">
        <v>0</v>
      </c>
      <c r="N2925" s="8" t="s">
        <v>307</v>
      </c>
      <c r="O2925" s="8" t="s">
        <v>25007</v>
      </c>
      <c r="P2925" s="12" t="s">
        <v>25008</v>
      </c>
    </row>
    <row r="2926" spans="1:16" ht="15.75" customHeight="1" x14ac:dyDescent="0.3">
      <c r="A2926" s="9">
        <v>2925</v>
      </c>
      <c r="B2926" s="7" t="s">
        <v>25010</v>
      </c>
      <c r="C2926" s="7">
        <v>9</v>
      </c>
      <c r="D2926" s="7" t="s">
        <v>25011</v>
      </c>
      <c r="E2926" s="7">
        <v>5</v>
      </c>
      <c r="F2926" s="7">
        <v>3</v>
      </c>
      <c r="G2926" s="7" t="s">
        <v>116</v>
      </c>
      <c r="H2926" s="7">
        <v>96</v>
      </c>
      <c r="I2926" s="7" t="s">
        <v>25012</v>
      </c>
      <c r="J2926" s="7" t="s">
        <v>25013</v>
      </c>
      <c r="K2926" s="7" t="s">
        <v>25014</v>
      </c>
      <c r="L2926" s="7" t="s">
        <v>25015</v>
      </c>
      <c r="M2926" s="7">
        <v>0</v>
      </c>
      <c r="N2926" s="7" t="s">
        <v>307</v>
      </c>
      <c r="O2926" s="7" t="s">
        <v>25016</v>
      </c>
      <c r="P2926" s="11" t="s">
        <v>843</v>
      </c>
    </row>
    <row r="2927" spans="1:16" ht="15.75" customHeight="1" x14ac:dyDescent="0.3">
      <c r="A2927" s="10">
        <v>2926</v>
      </c>
      <c r="B2927" s="8" t="s">
        <v>25017</v>
      </c>
      <c r="C2927" s="8">
        <v>65</v>
      </c>
      <c r="D2927" s="8" t="s">
        <v>25019</v>
      </c>
      <c r="E2927" s="8">
        <v>3</v>
      </c>
      <c r="F2927" s="8">
        <v>3</v>
      </c>
      <c r="G2927" s="8" t="s">
        <v>192</v>
      </c>
      <c r="H2927" s="8">
        <v>36</v>
      </c>
      <c r="I2927" s="8" t="s">
        <v>25020</v>
      </c>
      <c r="J2927" s="8" t="s">
        <v>25021</v>
      </c>
      <c r="K2927" s="8" t="s">
        <v>25022</v>
      </c>
      <c r="L2927" s="8" t="s">
        <v>25023</v>
      </c>
      <c r="M2927" s="8">
        <v>0</v>
      </c>
      <c r="N2927" s="8" t="s">
        <v>165</v>
      </c>
      <c r="O2927" s="8" t="s">
        <v>25024</v>
      </c>
      <c r="P2927" s="12" t="s">
        <v>877</v>
      </c>
    </row>
    <row r="2928" spans="1:16" ht="15.75" customHeight="1" x14ac:dyDescent="0.3">
      <c r="A2928" s="9">
        <v>2927</v>
      </c>
      <c r="B2928" s="7" t="s">
        <v>25025</v>
      </c>
      <c r="C2928" s="7">
        <v>51</v>
      </c>
      <c r="D2928" s="7" t="s">
        <v>25027</v>
      </c>
      <c r="E2928" s="7">
        <v>3</v>
      </c>
      <c r="F2928" s="7">
        <v>3</v>
      </c>
      <c r="G2928" s="7" t="s">
        <v>116</v>
      </c>
      <c r="H2928" s="7">
        <v>32</v>
      </c>
      <c r="I2928" s="7" t="s">
        <v>25028</v>
      </c>
      <c r="J2928" s="7" t="s">
        <v>25029</v>
      </c>
      <c r="K2928" s="7" t="s">
        <v>25030</v>
      </c>
      <c r="L2928" s="7" t="s">
        <v>25031</v>
      </c>
      <c r="M2928" s="7">
        <v>0</v>
      </c>
      <c r="N2928" s="7" t="s">
        <v>128</v>
      </c>
      <c r="O2928" s="7" t="s">
        <v>25032</v>
      </c>
      <c r="P2928" s="11" t="s">
        <v>962</v>
      </c>
    </row>
    <row r="2929" spans="1:16" ht="15.75" customHeight="1" x14ac:dyDescent="0.3">
      <c r="A2929" s="10">
        <v>2928</v>
      </c>
      <c r="B2929" s="8" t="s">
        <v>25034</v>
      </c>
      <c r="C2929" s="8">
        <v>34</v>
      </c>
      <c r="D2929" s="8" t="s">
        <v>25035</v>
      </c>
      <c r="E2929" s="8">
        <v>2</v>
      </c>
      <c r="F2929" s="8">
        <v>3</v>
      </c>
      <c r="G2929" s="8" t="s">
        <v>116</v>
      </c>
      <c r="H2929" s="8">
        <v>20</v>
      </c>
      <c r="I2929" s="8" t="s">
        <v>25037</v>
      </c>
      <c r="J2929" s="8" t="s">
        <v>25038</v>
      </c>
      <c r="K2929" s="8" t="s">
        <v>25039</v>
      </c>
      <c r="L2929" s="8" t="s">
        <v>25040</v>
      </c>
      <c r="M2929" s="8">
        <v>0</v>
      </c>
      <c r="N2929" s="8" t="s">
        <v>307</v>
      </c>
      <c r="O2929" s="8" t="s">
        <v>25041</v>
      </c>
      <c r="P2929" s="12" t="s">
        <v>168</v>
      </c>
    </row>
    <row r="2930" spans="1:16" ht="15.75" customHeight="1" x14ac:dyDescent="0.3">
      <c r="A2930" s="9">
        <v>2929</v>
      </c>
      <c r="B2930" s="7" t="s">
        <v>25043</v>
      </c>
      <c r="C2930" s="7">
        <v>50</v>
      </c>
      <c r="D2930" s="7" t="s">
        <v>25044</v>
      </c>
      <c r="E2930" s="7">
        <v>1</v>
      </c>
      <c r="F2930" s="7">
        <v>3</v>
      </c>
      <c r="G2930" s="7" t="s">
        <v>116</v>
      </c>
      <c r="H2930" s="7">
        <v>24</v>
      </c>
      <c r="I2930" s="7" t="s">
        <v>25046</v>
      </c>
      <c r="J2930" s="7" t="s">
        <v>25047</v>
      </c>
      <c r="K2930" s="7" t="s">
        <v>25048</v>
      </c>
      <c r="L2930" s="7" t="s">
        <v>25049</v>
      </c>
      <c r="M2930" s="7">
        <v>1</v>
      </c>
      <c r="N2930" s="7" t="s">
        <v>165</v>
      </c>
      <c r="O2930" s="7" t="s">
        <v>25051</v>
      </c>
      <c r="P2930" s="11" t="s">
        <v>446</v>
      </c>
    </row>
    <row r="2931" spans="1:16" ht="15.75" customHeight="1" x14ac:dyDescent="0.3">
      <c r="A2931" s="10">
        <v>2930</v>
      </c>
      <c r="B2931" s="8" t="s">
        <v>25052</v>
      </c>
      <c r="C2931" s="8">
        <v>64</v>
      </c>
      <c r="D2931" s="8" t="s">
        <v>25053</v>
      </c>
      <c r="E2931" s="8">
        <v>2</v>
      </c>
      <c r="F2931" s="8">
        <v>2</v>
      </c>
      <c r="G2931" s="8" t="s">
        <v>116</v>
      </c>
      <c r="H2931" s="8">
        <v>117</v>
      </c>
      <c r="I2931" s="8" t="s">
        <v>25055</v>
      </c>
      <c r="J2931" s="8" t="s">
        <v>25056</v>
      </c>
      <c r="K2931" s="8" t="s">
        <v>25057</v>
      </c>
      <c r="L2931" s="8" t="s">
        <v>25058</v>
      </c>
      <c r="M2931" s="8">
        <v>0</v>
      </c>
      <c r="N2931" s="8" t="s">
        <v>165</v>
      </c>
      <c r="O2931" s="8" t="s">
        <v>25059</v>
      </c>
      <c r="P2931" s="12" t="s">
        <v>168</v>
      </c>
    </row>
    <row r="2932" spans="1:16" ht="15.75" customHeight="1" x14ac:dyDescent="0.3">
      <c r="A2932" s="9">
        <v>2931</v>
      </c>
      <c r="B2932" s="7" t="s">
        <v>25061</v>
      </c>
      <c r="C2932" s="7">
        <v>67</v>
      </c>
      <c r="D2932" s="7" t="s">
        <v>25062</v>
      </c>
      <c r="E2932" s="7">
        <v>2</v>
      </c>
      <c r="F2932" s="7">
        <v>3</v>
      </c>
      <c r="G2932" s="7" t="s">
        <v>116</v>
      </c>
      <c r="H2932" s="7">
        <v>3</v>
      </c>
      <c r="I2932" s="7" t="s">
        <v>25063</v>
      </c>
      <c r="J2932" s="7" t="s">
        <v>25064</v>
      </c>
      <c r="K2932" s="7" t="s">
        <v>25065</v>
      </c>
      <c r="L2932" s="7" t="s">
        <v>25066</v>
      </c>
      <c r="M2932" s="7">
        <v>1</v>
      </c>
      <c r="N2932" s="7" t="s">
        <v>128</v>
      </c>
      <c r="O2932" s="7" t="s">
        <v>25067</v>
      </c>
      <c r="P2932" s="11" t="s">
        <v>328</v>
      </c>
    </row>
    <row r="2933" spans="1:16" ht="15.75" customHeight="1" x14ac:dyDescent="0.3">
      <c r="A2933" s="10">
        <v>2932</v>
      </c>
      <c r="B2933" s="8" t="s">
        <v>25068</v>
      </c>
      <c r="C2933" s="8">
        <v>34</v>
      </c>
      <c r="D2933" s="8" t="s">
        <v>25069</v>
      </c>
      <c r="E2933" s="8">
        <v>1</v>
      </c>
      <c r="F2933" s="8">
        <v>4</v>
      </c>
      <c r="G2933" s="8" t="s">
        <v>192</v>
      </c>
      <c r="H2933" s="8">
        <v>104</v>
      </c>
      <c r="I2933" s="8" t="s">
        <v>25070</v>
      </c>
      <c r="J2933" s="8" t="s">
        <v>25071</v>
      </c>
      <c r="K2933" s="8" t="s">
        <v>25072</v>
      </c>
      <c r="L2933" s="8" t="s">
        <v>25073</v>
      </c>
      <c r="M2933" s="8">
        <v>0</v>
      </c>
      <c r="N2933" s="8" t="s">
        <v>222</v>
      </c>
      <c r="O2933" s="8" t="s">
        <v>25074</v>
      </c>
      <c r="P2933" s="12" t="s">
        <v>225</v>
      </c>
    </row>
    <row r="2934" spans="1:16" ht="15.75" customHeight="1" x14ac:dyDescent="0.3">
      <c r="A2934" s="9">
        <v>2933</v>
      </c>
      <c r="B2934" s="7" t="s">
        <v>25076</v>
      </c>
      <c r="C2934" s="7">
        <v>27</v>
      </c>
      <c r="D2934" s="7" t="s">
        <v>25077</v>
      </c>
      <c r="E2934" s="7">
        <v>2</v>
      </c>
      <c r="F2934" s="7">
        <v>2</v>
      </c>
      <c r="G2934" s="7" t="s">
        <v>116</v>
      </c>
      <c r="H2934" s="7">
        <v>119</v>
      </c>
      <c r="I2934" s="7" t="s">
        <v>25078</v>
      </c>
      <c r="J2934" s="7" t="s">
        <v>25079</v>
      </c>
      <c r="K2934" s="7" t="s">
        <v>25080</v>
      </c>
      <c r="L2934" s="7" t="s">
        <v>25081</v>
      </c>
      <c r="M2934" s="7">
        <v>0</v>
      </c>
      <c r="N2934" s="7" t="s">
        <v>128</v>
      </c>
      <c r="O2934" s="7" t="s">
        <v>25082</v>
      </c>
      <c r="P2934" s="11" t="s">
        <v>25083</v>
      </c>
    </row>
    <row r="2935" spans="1:16" ht="15.75" customHeight="1" x14ac:dyDescent="0.3">
      <c r="A2935" s="10">
        <v>2934</v>
      </c>
      <c r="B2935" s="8" t="s">
        <v>25084</v>
      </c>
      <c r="C2935" s="8">
        <v>79</v>
      </c>
      <c r="D2935" s="8" t="s">
        <v>25086</v>
      </c>
      <c r="E2935" s="8">
        <v>3</v>
      </c>
      <c r="F2935" s="8">
        <v>1</v>
      </c>
      <c r="G2935" s="8" t="s">
        <v>116</v>
      </c>
      <c r="H2935" s="8">
        <v>4</v>
      </c>
      <c r="I2935" s="8" t="s">
        <v>25087</v>
      </c>
      <c r="J2935" s="8" t="s">
        <v>25088</v>
      </c>
      <c r="K2935" s="8" t="s">
        <v>25089</v>
      </c>
      <c r="L2935" s="8" t="s">
        <v>25090</v>
      </c>
      <c r="M2935" s="8">
        <v>0</v>
      </c>
      <c r="N2935" s="8" t="s">
        <v>128</v>
      </c>
      <c r="O2935" s="8" t="s">
        <v>25091</v>
      </c>
      <c r="P2935" s="12" t="s">
        <v>194</v>
      </c>
    </row>
    <row r="2936" spans="1:16" ht="15.75" customHeight="1" x14ac:dyDescent="0.3">
      <c r="A2936" s="9">
        <v>2935</v>
      </c>
      <c r="B2936" s="7" t="s">
        <v>25092</v>
      </c>
      <c r="C2936" s="7">
        <v>50</v>
      </c>
      <c r="D2936" s="7" t="s">
        <v>5223</v>
      </c>
      <c r="E2936" s="7">
        <v>1</v>
      </c>
      <c r="F2936" s="7">
        <v>2</v>
      </c>
      <c r="G2936" s="7" t="s">
        <v>116</v>
      </c>
      <c r="H2936" s="7">
        <v>95</v>
      </c>
      <c r="I2936" s="7" t="s">
        <v>25094</v>
      </c>
      <c r="J2936" s="7" t="s">
        <v>25095</v>
      </c>
      <c r="K2936" s="7" t="s">
        <v>25096</v>
      </c>
      <c r="L2936" s="7" t="s">
        <v>25097</v>
      </c>
      <c r="M2936" s="7">
        <v>1</v>
      </c>
      <c r="N2936" s="7" t="s">
        <v>128</v>
      </c>
      <c r="O2936" s="7" t="s">
        <v>25099</v>
      </c>
      <c r="P2936" s="11" t="s">
        <v>446</v>
      </c>
    </row>
    <row r="2937" spans="1:16" ht="15.75" customHeight="1" x14ac:dyDescent="0.3">
      <c r="A2937" s="10">
        <v>2936</v>
      </c>
      <c r="B2937" s="8" t="s">
        <v>25100</v>
      </c>
      <c r="C2937" s="8">
        <v>5</v>
      </c>
      <c r="D2937" s="8" t="s">
        <v>25101</v>
      </c>
      <c r="E2937" s="8">
        <v>3</v>
      </c>
      <c r="F2937" s="8">
        <v>3</v>
      </c>
      <c r="G2937" s="8" t="s">
        <v>192</v>
      </c>
      <c r="H2937" s="8">
        <v>20</v>
      </c>
      <c r="I2937" s="8" t="s">
        <v>25102</v>
      </c>
      <c r="J2937" s="8" t="s">
        <v>25103</v>
      </c>
      <c r="K2937" s="8" t="s">
        <v>25105</v>
      </c>
      <c r="L2937" s="8" t="s">
        <v>25106</v>
      </c>
      <c r="M2937" s="8">
        <v>0</v>
      </c>
      <c r="N2937" s="8" t="s">
        <v>307</v>
      </c>
      <c r="O2937" s="8" t="s">
        <v>25107</v>
      </c>
      <c r="P2937" s="12" t="s">
        <v>194</v>
      </c>
    </row>
    <row r="2938" spans="1:16" ht="15.75" customHeight="1" x14ac:dyDescent="0.3">
      <c r="A2938" s="9">
        <v>2937</v>
      </c>
      <c r="B2938" s="7" t="s">
        <v>25108</v>
      </c>
      <c r="C2938" s="7">
        <v>39</v>
      </c>
      <c r="D2938" s="7" t="s">
        <v>25109</v>
      </c>
      <c r="E2938" s="7">
        <v>2</v>
      </c>
      <c r="F2938" s="7">
        <v>2</v>
      </c>
      <c r="G2938" s="7" t="s">
        <v>116</v>
      </c>
      <c r="H2938" s="7">
        <v>113</v>
      </c>
      <c r="I2938" s="7" t="s">
        <v>25110</v>
      </c>
      <c r="J2938" s="7" t="s">
        <v>25111</v>
      </c>
      <c r="K2938" s="7" t="s">
        <v>21932</v>
      </c>
      <c r="L2938" s="7" t="s">
        <v>25113</v>
      </c>
      <c r="M2938" s="7">
        <v>0</v>
      </c>
      <c r="N2938" s="7" t="s">
        <v>128</v>
      </c>
      <c r="O2938" s="7" t="s">
        <v>25114</v>
      </c>
      <c r="P2938" s="11" t="s">
        <v>398</v>
      </c>
    </row>
    <row r="2939" spans="1:16" ht="15.75" customHeight="1" x14ac:dyDescent="0.3">
      <c r="A2939" s="10">
        <v>2938</v>
      </c>
      <c r="B2939" s="8" t="s">
        <v>25115</v>
      </c>
      <c r="C2939" s="8">
        <v>75</v>
      </c>
      <c r="D2939" s="8" t="s">
        <v>25116</v>
      </c>
      <c r="E2939" s="8">
        <v>2</v>
      </c>
      <c r="F2939" s="8">
        <v>2</v>
      </c>
      <c r="G2939" s="8" t="s">
        <v>116</v>
      </c>
      <c r="H2939" s="8">
        <v>59</v>
      </c>
      <c r="I2939" s="8" t="s">
        <v>25118</v>
      </c>
      <c r="J2939" s="8" t="s">
        <v>25119</v>
      </c>
      <c r="K2939" s="8" t="s">
        <v>25120</v>
      </c>
      <c r="L2939" s="8" t="s">
        <v>25121</v>
      </c>
      <c r="M2939" s="8">
        <v>0</v>
      </c>
      <c r="N2939" s="8" t="s">
        <v>165</v>
      </c>
      <c r="O2939" s="8" t="s">
        <v>25122</v>
      </c>
      <c r="P2939" s="12" t="s">
        <v>25123</v>
      </c>
    </row>
    <row r="2940" spans="1:16" ht="15.75" customHeight="1" x14ac:dyDescent="0.3">
      <c r="A2940" s="9">
        <v>2939</v>
      </c>
      <c r="B2940" s="7" t="s">
        <v>25124</v>
      </c>
      <c r="C2940" s="7">
        <v>66</v>
      </c>
      <c r="D2940" s="7" t="s">
        <v>25125</v>
      </c>
      <c r="E2940" s="7">
        <v>5</v>
      </c>
      <c r="F2940" s="7">
        <v>4</v>
      </c>
      <c r="G2940" s="7" t="s">
        <v>116</v>
      </c>
      <c r="H2940" s="7">
        <v>8</v>
      </c>
      <c r="I2940" s="7" t="s">
        <v>25126</v>
      </c>
      <c r="J2940" s="7" t="s">
        <v>25127</v>
      </c>
      <c r="K2940" s="7" t="s">
        <v>25128</v>
      </c>
      <c r="L2940" s="7" t="s">
        <v>25129</v>
      </c>
      <c r="M2940" s="7">
        <v>0</v>
      </c>
      <c r="N2940" s="7" t="s">
        <v>165</v>
      </c>
      <c r="O2940" s="7" t="s">
        <v>25130</v>
      </c>
      <c r="P2940" s="11" t="s">
        <v>1735</v>
      </c>
    </row>
    <row r="2941" spans="1:16" ht="15.75" customHeight="1" x14ac:dyDescent="0.3">
      <c r="A2941" s="10">
        <v>2940</v>
      </c>
      <c r="B2941" s="8" t="s">
        <v>25132</v>
      </c>
      <c r="C2941" s="8">
        <v>60</v>
      </c>
      <c r="D2941" s="8" t="s">
        <v>25133</v>
      </c>
      <c r="E2941" s="8">
        <v>4</v>
      </c>
      <c r="F2941" s="8">
        <v>2</v>
      </c>
      <c r="G2941" s="8" t="s">
        <v>116</v>
      </c>
      <c r="H2941" s="8">
        <v>40</v>
      </c>
      <c r="I2941" s="8" t="s">
        <v>25134</v>
      </c>
      <c r="J2941" s="8" t="s">
        <v>25135</v>
      </c>
      <c r="K2941" s="8" t="s">
        <v>25136</v>
      </c>
      <c r="L2941" s="8" t="s">
        <v>25137</v>
      </c>
      <c r="M2941" s="8">
        <v>0</v>
      </c>
      <c r="N2941" s="8" t="s">
        <v>307</v>
      </c>
      <c r="O2941" s="8" t="s">
        <v>8579</v>
      </c>
      <c r="P2941" s="12" t="s">
        <v>903</v>
      </c>
    </row>
    <row r="2942" spans="1:16" ht="15.75" customHeight="1" x14ac:dyDescent="0.3">
      <c r="A2942" s="9">
        <v>2941</v>
      </c>
      <c r="B2942" s="7" t="s">
        <v>25139</v>
      </c>
      <c r="C2942" s="7">
        <v>72</v>
      </c>
      <c r="D2942" s="7" t="s">
        <v>25140</v>
      </c>
      <c r="E2942" s="7">
        <v>5</v>
      </c>
      <c r="F2942" s="7">
        <v>2</v>
      </c>
      <c r="G2942" s="7" t="s">
        <v>172</v>
      </c>
      <c r="H2942" s="7">
        <v>1</v>
      </c>
      <c r="I2942" s="7" t="s">
        <v>25141</v>
      </c>
      <c r="J2942" s="7" t="s">
        <v>25142</v>
      </c>
      <c r="K2942" s="7"/>
      <c r="L2942" s="7" t="s">
        <v>25143</v>
      </c>
      <c r="M2942" s="7">
        <v>1</v>
      </c>
      <c r="N2942" s="7" t="s">
        <v>165</v>
      </c>
      <c r="O2942" s="7" t="s">
        <v>25144</v>
      </c>
      <c r="P2942" s="11"/>
    </row>
    <row r="2943" spans="1:16" ht="15.75" customHeight="1" x14ac:dyDescent="0.3">
      <c r="A2943" s="10">
        <v>2942</v>
      </c>
      <c r="B2943" s="8" t="s">
        <v>25146</v>
      </c>
      <c r="C2943" s="8">
        <v>79</v>
      </c>
      <c r="D2943" s="8" t="s">
        <v>25147</v>
      </c>
      <c r="E2943" s="8">
        <v>2</v>
      </c>
      <c r="F2943" s="8">
        <v>3</v>
      </c>
      <c r="G2943" s="8" t="s">
        <v>116</v>
      </c>
      <c r="H2943" s="8">
        <v>105</v>
      </c>
      <c r="I2943" s="8" t="s">
        <v>25148</v>
      </c>
      <c r="J2943" s="8" t="s">
        <v>25149</v>
      </c>
      <c r="K2943" s="8" t="s">
        <v>25150</v>
      </c>
      <c r="L2943" s="8" t="s">
        <v>25151</v>
      </c>
      <c r="M2943" s="8">
        <v>0</v>
      </c>
      <c r="N2943" s="8" t="s">
        <v>307</v>
      </c>
      <c r="O2943" s="8" t="s">
        <v>25153</v>
      </c>
      <c r="P2943" s="12" t="s">
        <v>584</v>
      </c>
    </row>
    <row r="2944" spans="1:16" ht="15.75" customHeight="1" x14ac:dyDescent="0.3">
      <c r="A2944" s="9">
        <v>2943</v>
      </c>
      <c r="B2944" s="7" t="s">
        <v>25154</v>
      </c>
      <c r="C2944" s="7">
        <v>20</v>
      </c>
      <c r="D2944" s="7" t="s">
        <v>25155</v>
      </c>
      <c r="E2944" s="7">
        <v>5</v>
      </c>
      <c r="F2944" s="7">
        <v>3</v>
      </c>
      <c r="G2944" s="7" t="s">
        <v>116</v>
      </c>
      <c r="H2944" s="7">
        <v>87</v>
      </c>
      <c r="I2944" s="7" t="s">
        <v>25156</v>
      </c>
      <c r="J2944" s="7" t="s">
        <v>25157</v>
      </c>
      <c r="K2944" s="7" t="s">
        <v>6875</v>
      </c>
      <c r="L2944" s="7" t="s">
        <v>25159</v>
      </c>
      <c r="M2944" s="7">
        <v>0</v>
      </c>
      <c r="N2944" s="7" t="s">
        <v>307</v>
      </c>
      <c r="O2944" s="7" t="s">
        <v>25160</v>
      </c>
      <c r="P2944" s="11" t="s">
        <v>135</v>
      </c>
    </row>
    <row r="2945" spans="1:16" ht="15.75" customHeight="1" x14ac:dyDescent="0.3">
      <c r="A2945" s="10">
        <v>2944</v>
      </c>
      <c r="B2945" s="8" t="s">
        <v>25161</v>
      </c>
      <c r="C2945" s="8">
        <v>45</v>
      </c>
      <c r="D2945" s="8" t="s">
        <v>25162</v>
      </c>
      <c r="E2945" s="8">
        <v>1</v>
      </c>
      <c r="F2945" s="8">
        <v>3</v>
      </c>
      <c r="G2945" s="8" t="s">
        <v>116</v>
      </c>
      <c r="H2945" s="8">
        <v>7</v>
      </c>
      <c r="I2945" s="8" t="s">
        <v>25163</v>
      </c>
      <c r="J2945" s="8" t="s">
        <v>25164</v>
      </c>
      <c r="K2945" s="8" t="s">
        <v>25165</v>
      </c>
      <c r="L2945" s="8" t="s">
        <v>25166</v>
      </c>
      <c r="M2945" s="8">
        <v>1</v>
      </c>
      <c r="N2945" s="8" t="s">
        <v>165</v>
      </c>
      <c r="O2945" s="8" t="s">
        <v>25168</v>
      </c>
      <c r="P2945" s="12" t="s">
        <v>293</v>
      </c>
    </row>
    <row r="2946" spans="1:16" ht="15.75" customHeight="1" x14ac:dyDescent="0.3">
      <c r="A2946" s="9">
        <v>2945</v>
      </c>
      <c r="B2946" s="7" t="s">
        <v>25169</v>
      </c>
      <c r="C2946" s="7">
        <v>5</v>
      </c>
      <c r="D2946" s="7" t="s">
        <v>25170</v>
      </c>
      <c r="E2946" s="7">
        <v>5</v>
      </c>
      <c r="F2946" s="7">
        <v>4</v>
      </c>
      <c r="G2946" s="7" t="s">
        <v>116</v>
      </c>
      <c r="H2946" s="7">
        <v>85</v>
      </c>
      <c r="I2946" s="7" t="s">
        <v>25171</v>
      </c>
      <c r="J2946" s="7" t="s">
        <v>25172</v>
      </c>
      <c r="K2946" s="7" t="s">
        <v>25173</v>
      </c>
      <c r="L2946" s="7" t="s">
        <v>25174</v>
      </c>
      <c r="M2946" s="7">
        <v>0</v>
      </c>
      <c r="N2946" s="7" t="s">
        <v>165</v>
      </c>
      <c r="O2946" s="7" t="s">
        <v>25175</v>
      </c>
      <c r="P2946" s="11" t="s">
        <v>1735</v>
      </c>
    </row>
    <row r="2947" spans="1:16" ht="15.75" customHeight="1" x14ac:dyDescent="0.3">
      <c r="A2947" s="10">
        <v>2946</v>
      </c>
      <c r="B2947" s="8" t="s">
        <v>25177</v>
      </c>
      <c r="C2947" s="8">
        <v>51</v>
      </c>
      <c r="D2947" s="8" t="s">
        <v>25178</v>
      </c>
      <c r="E2947" s="8">
        <v>1</v>
      </c>
      <c r="F2947" s="8">
        <v>3</v>
      </c>
      <c r="G2947" s="8" t="s">
        <v>116</v>
      </c>
      <c r="H2947" s="8">
        <v>104</v>
      </c>
      <c r="I2947" s="8" t="s">
        <v>25179</v>
      </c>
      <c r="J2947" s="8" t="s">
        <v>25180</v>
      </c>
      <c r="K2947" s="8" t="s">
        <v>25181</v>
      </c>
      <c r="L2947" s="8" t="s">
        <v>25182</v>
      </c>
      <c r="M2947" s="8">
        <v>0</v>
      </c>
      <c r="N2947" s="8" t="s">
        <v>165</v>
      </c>
      <c r="O2947" s="8" t="s">
        <v>25183</v>
      </c>
      <c r="P2947" s="12" t="s">
        <v>225</v>
      </c>
    </row>
    <row r="2948" spans="1:16" ht="15.75" customHeight="1" x14ac:dyDescent="0.3">
      <c r="A2948" s="9">
        <v>2947</v>
      </c>
      <c r="B2948" s="7" t="s">
        <v>25184</v>
      </c>
      <c r="C2948" s="7">
        <v>3</v>
      </c>
      <c r="D2948" s="7" t="s">
        <v>25186</v>
      </c>
      <c r="E2948" s="7">
        <v>5</v>
      </c>
      <c r="F2948" s="7">
        <v>3</v>
      </c>
      <c r="G2948" s="7" t="s">
        <v>192</v>
      </c>
      <c r="H2948" s="7">
        <v>102</v>
      </c>
      <c r="I2948" s="7" t="s">
        <v>25187</v>
      </c>
      <c r="J2948" s="7" t="s">
        <v>25188</v>
      </c>
      <c r="K2948" s="7" t="s">
        <v>25189</v>
      </c>
      <c r="L2948" s="7" t="s">
        <v>25190</v>
      </c>
      <c r="M2948" s="7">
        <v>0</v>
      </c>
      <c r="N2948" s="7" t="s">
        <v>307</v>
      </c>
      <c r="O2948" s="7" t="s">
        <v>25191</v>
      </c>
      <c r="P2948" s="11" t="s">
        <v>2960</v>
      </c>
    </row>
    <row r="2949" spans="1:16" ht="15.75" customHeight="1" x14ac:dyDescent="0.3">
      <c r="A2949" s="10">
        <v>2948</v>
      </c>
      <c r="B2949" s="8" t="s">
        <v>25193</v>
      </c>
      <c r="C2949" s="8">
        <v>36</v>
      </c>
      <c r="D2949" s="8" t="s">
        <v>25194</v>
      </c>
      <c r="E2949" s="8">
        <v>1</v>
      </c>
      <c r="F2949" s="8">
        <v>4</v>
      </c>
      <c r="G2949" s="8" t="s">
        <v>116</v>
      </c>
      <c r="H2949" s="8">
        <v>107</v>
      </c>
      <c r="I2949" s="8" t="s">
        <v>25195</v>
      </c>
      <c r="J2949" s="8" t="s">
        <v>25196</v>
      </c>
      <c r="K2949" s="8" t="s">
        <v>25197</v>
      </c>
      <c r="L2949" s="8" t="s">
        <v>25198</v>
      </c>
      <c r="M2949" s="8">
        <v>0</v>
      </c>
      <c r="N2949" s="8" t="s">
        <v>307</v>
      </c>
      <c r="O2949" s="8" t="s">
        <v>25199</v>
      </c>
      <c r="P2949" s="12" t="s">
        <v>446</v>
      </c>
    </row>
    <row r="2950" spans="1:16" ht="15.75" customHeight="1" x14ac:dyDescent="0.3">
      <c r="A2950" s="9">
        <v>2949</v>
      </c>
      <c r="B2950" s="7" t="s">
        <v>25201</v>
      </c>
      <c r="C2950" s="7">
        <v>36</v>
      </c>
      <c r="D2950" s="7" t="s">
        <v>25202</v>
      </c>
      <c r="E2950" s="7">
        <v>2</v>
      </c>
      <c r="F2950" s="7">
        <v>1</v>
      </c>
      <c r="G2950" s="7" t="s">
        <v>192</v>
      </c>
      <c r="H2950" s="7">
        <v>52</v>
      </c>
      <c r="I2950" s="7" t="s">
        <v>25203</v>
      </c>
      <c r="J2950" s="7" t="s">
        <v>25204</v>
      </c>
      <c r="K2950" s="7" t="s">
        <v>25206</v>
      </c>
      <c r="L2950" s="7" t="s">
        <v>25207</v>
      </c>
      <c r="M2950" s="7">
        <v>0</v>
      </c>
      <c r="N2950" s="7" t="s">
        <v>307</v>
      </c>
      <c r="O2950" s="7" t="s">
        <v>25208</v>
      </c>
      <c r="P2950" s="11" t="s">
        <v>584</v>
      </c>
    </row>
    <row r="2951" spans="1:16" ht="15.75" customHeight="1" x14ac:dyDescent="0.3">
      <c r="A2951" s="10">
        <v>2950</v>
      </c>
      <c r="B2951" s="8" t="s">
        <v>25209</v>
      </c>
      <c r="C2951" s="8">
        <v>36</v>
      </c>
      <c r="D2951" s="8" t="s">
        <v>25210</v>
      </c>
      <c r="E2951" s="8">
        <v>1</v>
      </c>
      <c r="F2951" s="8">
        <v>3</v>
      </c>
      <c r="G2951" s="8" t="s">
        <v>192</v>
      </c>
      <c r="H2951" s="8">
        <v>109</v>
      </c>
      <c r="I2951" s="8" t="s">
        <v>25211</v>
      </c>
      <c r="J2951" s="8" t="s">
        <v>25212</v>
      </c>
      <c r="K2951" s="8" t="s">
        <v>25213</v>
      </c>
      <c r="L2951" s="8" t="s">
        <v>25215</v>
      </c>
      <c r="M2951" s="8">
        <v>1</v>
      </c>
      <c r="N2951" s="8" t="s">
        <v>307</v>
      </c>
      <c r="O2951" s="8" t="s">
        <v>25216</v>
      </c>
      <c r="P2951" s="12" t="s">
        <v>225</v>
      </c>
    </row>
    <row r="2952" spans="1:16" ht="15.75" customHeight="1" x14ac:dyDescent="0.3">
      <c r="A2952" s="9">
        <v>2951</v>
      </c>
      <c r="B2952" s="7" t="s">
        <v>25217</v>
      </c>
      <c r="C2952" s="7">
        <v>35</v>
      </c>
      <c r="D2952" s="7" t="s">
        <v>25218</v>
      </c>
      <c r="E2952" s="7">
        <v>1</v>
      </c>
      <c r="F2952" s="7">
        <v>3</v>
      </c>
      <c r="G2952" s="7" t="s">
        <v>803</v>
      </c>
      <c r="H2952" s="7">
        <v>76</v>
      </c>
      <c r="I2952" s="7" t="s">
        <v>25219</v>
      </c>
      <c r="J2952" s="7" t="s">
        <v>25220</v>
      </c>
      <c r="K2952" s="7"/>
      <c r="L2952" s="7" t="s">
        <v>25221</v>
      </c>
      <c r="M2952" s="7">
        <v>1</v>
      </c>
      <c r="N2952" s="7" t="s">
        <v>128</v>
      </c>
      <c r="O2952" s="7" t="s">
        <v>25223</v>
      </c>
      <c r="P2952" s="11"/>
    </row>
    <row r="2953" spans="1:16" ht="15.75" customHeight="1" x14ac:dyDescent="0.3">
      <c r="A2953" s="10">
        <v>2952</v>
      </c>
      <c r="B2953" s="8" t="s">
        <v>25224</v>
      </c>
      <c r="C2953" s="8">
        <v>19</v>
      </c>
      <c r="D2953" s="8" t="s">
        <v>25225</v>
      </c>
      <c r="E2953" s="8">
        <v>4</v>
      </c>
      <c r="F2953" s="8">
        <v>3</v>
      </c>
      <c r="G2953" s="8" t="s">
        <v>116</v>
      </c>
      <c r="H2953" s="8">
        <v>60</v>
      </c>
      <c r="I2953" s="8" t="s">
        <v>25226</v>
      </c>
      <c r="J2953" s="8" t="s">
        <v>25227</v>
      </c>
      <c r="K2953" s="8" t="s">
        <v>25228</v>
      </c>
      <c r="L2953" s="8" t="s">
        <v>25229</v>
      </c>
      <c r="M2953" s="8">
        <v>0</v>
      </c>
      <c r="N2953" s="8" t="s">
        <v>222</v>
      </c>
      <c r="O2953" s="8" t="s">
        <v>1068</v>
      </c>
      <c r="P2953" s="12" t="s">
        <v>25230</v>
      </c>
    </row>
    <row r="2954" spans="1:16" ht="15.75" customHeight="1" x14ac:dyDescent="0.3">
      <c r="A2954" s="9">
        <v>2953</v>
      </c>
      <c r="B2954" s="7" t="s">
        <v>25231</v>
      </c>
      <c r="C2954" s="7">
        <v>10</v>
      </c>
      <c r="D2954" s="7" t="s">
        <v>25233</v>
      </c>
      <c r="E2954" s="7">
        <v>1</v>
      </c>
      <c r="F2954" s="7">
        <v>4</v>
      </c>
      <c r="G2954" s="7" t="s">
        <v>116</v>
      </c>
      <c r="H2954" s="7">
        <v>58</v>
      </c>
      <c r="I2954" s="7" t="s">
        <v>25234</v>
      </c>
      <c r="J2954" s="7" t="s">
        <v>25235</v>
      </c>
      <c r="K2954" s="7" t="s">
        <v>25236</v>
      </c>
      <c r="L2954" s="7" t="s">
        <v>25237</v>
      </c>
      <c r="M2954" s="7">
        <v>0</v>
      </c>
      <c r="N2954" s="7" t="s">
        <v>307</v>
      </c>
      <c r="O2954" s="7" t="s">
        <v>25238</v>
      </c>
      <c r="P2954" s="11" t="s">
        <v>225</v>
      </c>
    </row>
    <row r="2955" spans="1:16" ht="15.75" customHeight="1" x14ac:dyDescent="0.3">
      <c r="A2955" s="10">
        <v>2954</v>
      </c>
      <c r="B2955" s="8" t="s">
        <v>25239</v>
      </c>
      <c r="C2955" s="8">
        <v>31</v>
      </c>
      <c r="D2955" s="8" t="s">
        <v>13140</v>
      </c>
      <c r="E2955" s="8">
        <v>1</v>
      </c>
      <c r="F2955" s="8">
        <v>3</v>
      </c>
      <c r="G2955" s="8" t="s">
        <v>192</v>
      </c>
      <c r="H2955" s="8">
        <v>95</v>
      </c>
      <c r="I2955" s="8" t="s">
        <v>25240</v>
      </c>
      <c r="J2955" s="8" t="s">
        <v>25241</v>
      </c>
      <c r="K2955" s="8" t="s">
        <v>25242</v>
      </c>
      <c r="L2955" s="8" t="s">
        <v>25243</v>
      </c>
      <c r="M2955" s="8">
        <v>0</v>
      </c>
      <c r="N2955" s="8" t="s">
        <v>307</v>
      </c>
      <c r="O2955" s="8" t="s">
        <v>25245</v>
      </c>
      <c r="P2955" s="12" t="s">
        <v>225</v>
      </c>
    </row>
    <row r="2956" spans="1:16" ht="15.75" customHeight="1" x14ac:dyDescent="0.3">
      <c r="A2956" s="9">
        <v>2955</v>
      </c>
      <c r="B2956" s="7" t="s">
        <v>25246</v>
      </c>
      <c r="C2956" s="7">
        <v>33</v>
      </c>
      <c r="D2956" s="7" t="s">
        <v>25247</v>
      </c>
      <c r="E2956" s="7">
        <v>3</v>
      </c>
      <c r="F2956" s="7">
        <v>3</v>
      </c>
      <c r="G2956" s="7" t="s">
        <v>116</v>
      </c>
      <c r="H2956" s="7">
        <v>116</v>
      </c>
      <c r="I2956" s="7" t="s">
        <v>25248</v>
      </c>
      <c r="J2956" s="7" t="s">
        <v>25249</v>
      </c>
      <c r="K2956" s="7" t="s">
        <v>25250</v>
      </c>
      <c r="L2956" s="7" t="s">
        <v>25251</v>
      </c>
      <c r="M2956" s="7">
        <v>0</v>
      </c>
      <c r="N2956" s="7" t="s">
        <v>128</v>
      </c>
      <c r="O2956" s="7" t="s">
        <v>25252</v>
      </c>
      <c r="P2956" s="11" t="s">
        <v>877</v>
      </c>
    </row>
    <row r="2957" spans="1:16" ht="15.75" customHeight="1" x14ac:dyDescent="0.3">
      <c r="A2957" s="10">
        <v>2956</v>
      </c>
      <c r="B2957" s="8" t="s">
        <v>25254</v>
      </c>
      <c r="C2957" s="8">
        <v>21</v>
      </c>
      <c r="D2957" s="8" t="s">
        <v>25255</v>
      </c>
      <c r="E2957" s="8">
        <v>1</v>
      </c>
      <c r="F2957" s="8">
        <v>3</v>
      </c>
      <c r="G2957" s="8" t="s">
        <v>116</v>
      </c>
      <c r="H2957" s="8">
        <v>3</v>
      </c>
      <c r="I2957" s="8" t="s">
        <v>25256</v>
      </c>
      <c r="J2957" s="8" t="s">
        <v>25257</v>
      </c>
      <c r="K2957" s="8" t="s">
        <v>25258</v>
      </c>
      <c r="L2957" s="8" t="s">
        <v>25259</v>
      </c>
      <c r="M2957" s="8">
        <v>0</v>
      </c>
      <c r="N2957" s="8" t="s">
        <v>307</v>
      </c>
      <c r="O2957" s="8" t="s">
        <v>25261</v>
      </c>
      <c r="P2957" s="12" t="s">
        <v>751</v>
      </c>
    </row>
    <row r="2958" spans="1:16" ht="15.75" customHeight="1" x14ac:dyDescent="0.3">
      <c r="A2958" s="9">
        <v>2957</v>
      </c>
      <c r="B2958" s="7" t="s">
        <v>25262</v>
      </c>
      <c r="C2958" s="7">
        <v>57</v>
      </c>
      <c r="D2958" s="7" t="s">
        <v>25263</v>
      </c>
      <c r="E2958" s="7">
        <v>1</v>
      </c>
      <c r="F2958" s="7">
        <v>4</v>
      </c>
      <c r="G2958" s="7" t="s">
        <v>192</v>
      </c>
      <c r="H2958" s="7">
        <v>26</v>
      </c>
      <c r="I2958" s="7" t="s">
        <v>25264</v>
      </c>
      <c r="J2958" s="7" t="s">
        <v>25265</v>
      </c>
      <c r="K2958" s="7" t="s">
        <v>25266</v>
      </c>
      <c r="L2958" s="7" t="s">
        <v>25267</v>
      </c>
      <c r="M2958" s="7">
        <v>0</v>
      </c>
      <c r="N2958" s="7" t="s">
        <v>128</v>
      </c>
      <c r="O2958" s="7" t="s">
        <v>25268</v>
      </c>
      <c r="P2958" s="11" t="s">
        <v>293</v>
      </c>
    </row>
    <row r="2959" spans="1:16" ht="15.75" customHeight="1" x14ac:dyDescent="0.3">
      <c r="A2959" s="10">
        <v>2958</v>
      </c>
      <c r="B2959" s="8" t="s">
        <v>25269</v>
      </c>
      <c r="C2959" s="8">
        <v>31</v>
      </c>
      <c r="D2959" s="8" t="s">
        <v>25270</v>
      </c>
      <c r="E2959" s="8">
        <v>2</v>
      </c>
      <c r="F2959" s="8">
        <v>3</v>
      </c>
      <c r="G2959" s="8" t="s">
        <v>116</v>
      </c>
      <c r="H2959" s="8">
        <v>49</v>
      </c>
      <c r="I2959" s="8" t="s">
        <v>25272</v>
      </c>
      <c r="J2959" s="8" t="s">
        <v>25273</v>
      </c>
      <c r="K2959" s="8" t="s">
        <v>25274</v>
      </c>
      <c r="L2959" s="8" t="s">
        <v>25275</v>
      </c>
      <c r="M2959" s="8">
        <v>0</v>
      </c>
      <c r="N2959" s="8" t="s">
        <v>128</v>
      </c>
      <c r="O2959" s="8" t="s">
        <v>25276</v>
      </c>
      <c r="P2959" s="12" t="s">
        <v>398</v>
      </c>
    </row>
    <row r="2960" spans="1:16" ht="15.75" customHeight="1" x14ac:dyDescent="0.3">
      <c r="A2960" s="9">
        <v>2959</v>
      </c>
      <c r="B2960" s="7" t="s">
        <v>25277</v>
      </c>
      <c r="C2960" s="7">
        <v>53</v>
      </c>
      <c r="D2960" s="7" t="s">
        <v>25279</v>
      </c>
      <c r="E2960" s="7">
        <v>1</v>
      </c>
      <c r="F2960" s="7">
        <v>4</v>
      </c>
      <c r="G2960" s="7" t="s">
        <v>116</v>
      </c>
      <c r="H2960" s="7">
        <v>79</v>
      </c>
      <c r="I2960" s="7" t="s">
        <v>25280</v>
      </c>
      <c r="J2960" s="7" t="s">
        <v>25281</v>
      </c>
      <c r="K2960" s="7" t="s">
        <v>25282</v>
      </c>
      <c r="L2960" s="7" t="s">
        <v>25283</v>
      </c>
      <c r="M2960" s="7">
        <v>1</v>
      </c>
      <c r="N2960" s="7" t="s">
        <v>128</v>
      </c>
      <c r="O2960" s="7" t="s">
        <v>25284</v>
      </c>
      <c r="P2960" s="11" t="s">
        <v>225</v>
      </c>
    </row>
    <row r="2961" spans="1:16" ht="15.75" customHeight="1" x14ac:dyDescent="0.3">
      <c r="A2961" s="10">
        <v>2960</v>
      </c>
      <c r="B2961" s="8" t="s">
        <v>25285</v>
      </c>
      <c r="C2961" s="8">
        <v>69</v>
      </c>
      <c r="D2961" s="8" t="s">
        <v>25286</v>
      </c>
      <c r="E2961" s="8">
        <v>1</v>
      </c>
      <c r="F2961" s="8">
        <v>3</v>
      </c>
      <c r="G2961" s="8" t="s">
        <v>192</v>
      </c>
      <c r="H2961" s="8">
        <v>76</v>
      </c>
      <c r="I2961" s="8" t="s">
        <v>25287</v>
      </c>
      <c r="J2961" s="8" t="s">
        <v>25288</v>
      </c>
      <c r="K2961" s="8" t="s">
        <v>25289</v>
      </c>
      <c r="L2961" s="8" t="s">
        <v>25290</v>
      </c>
      <c r="M2961" s="8">
        <v>0</v>
      </c>
      <c r="N2961" s="8" t="s">
        <v>165</v>
      </c>
      <c r="O2961" s="8" t="s">
        <v>25292</v>
      </c>
      <c r="P2961" s="12" t="s">
        <v>225</v>
      </c>
    </row>
    <row r="2962" spans="1:16" ht="15.75" customHeight="1" x14ac:dyDescent="0.3">
      <c r="A2962" s="9">
        <v>2961</v>
      </c>
      <c r="B2962" s="7" t="s">
        <v>25293</v>
      </c>
      <c r="C2962" s="7">
        <v>58</v>
      </c>
      <c r="D2962" s="7" t="s">
        <v>22660</v>
      </c>
      <c r="E2962" s="7">
        <v>1</v>
      </c>
      <c r="F2962" s="7">
        <v>4</v>
      </c>
      <c r="G2962" s="7" t="s">
        <v>116</v>
      </c>
      <c r="H2962" s="7">
        <v>87</v>
      </c>
      <c r="I2962" s="7" t="s">
        <v>25294</v>
      </c>
      <c r="J2962" s="7" t="s">
        <v>25295</v>
      </c>
      <c r="K2962" s="7" t="s">
        <v>25296</v>
      </c>
      <c r="L2962" s="7" t="s">
        <v>25297</v>
      </c>
      <c r="M2962" s="7">
        <v>1</v>
      </c>
      <c r="N2962" s="7" t="s">
        <v>307</v>
      </c>
      <c r="O2962" s="7" t="s">
        <v>25299</v>
      </c>
      <c r="P2962" s="11" t="s">
        <v>363</v>
      </c>
    </row>
    <row r="2963" spans="1:16" ht="15.75" customHeight="1" x14ac:dyDescent="0.3">
      <c r="A2963" s="10">
        <v>2962</v>
      </c>
      <c r="B2963" s="8" t="s">
        <v>25300</v>
      </c>
      <c r="C2963" s="8">
        <v>52</v>
      </c>
      <c r="D2963" s="8" t="s">
        <v>25301</v>
      </c>
      <c r="E2963" s="8">
        <v>3</v>
      </c>
      <c r="F2963" s="8">
        <v>3</v>
      </c>
      <c r="G2963" s="8" t="s">
        <v>116</v>
      </c>
      <c r="H2963" s="8">
        <v>92</v>
      </c>
      <c r="I2963" s="8" t="s">
        <v>25302</v>
      </c>
      <c r="J2963" s="8" t="s">
        <v>25303</v>
      </c>
      <c r="K2963" s="8" t="s">
        <v>25304</v>
      </c>
      <c r="L2963" s="8" t="s">
        <v>25305</v>
      </c>
      <c r="M2963" s="8">
        <v>0</v>
      </c>
      <c r="N2963" s="8" t="s">
        <v>165</v>
      </c>
      <c r="O2963" s="8" t="s">
        <v>25306</v>
      </c>
      <c r="P2963" s="12" t="s">
        <v>274</v>
      </c>
    </row>
    <row r="2964" spans="1:16" ht="15.75" customHeight="1" x14ac:dyDescent="0.3">
      <c r="A2964" s="9">
        <v>2963</v>
      </c>
      <c r="B2964" s="7" t="s">
        <v>25307</v>
      </c>
      <c r="C2964" s="7">
        <v>30</v>
      </c>
      <c r="D2964" s="7" t="s">
        <v>25308</v>
      </c>
      <c r="E2964" s="7">
        <v>3</v>
      </c>
      <c r="F2964" s="7">
        <v>2</v>
      </c>
      <c r="G2964" s="7" t="s">
        <v>116</v>
      </c>
      <c r="H2964" s="7">
        <v>17</v>
      </c>
      <c r="I2964" s="7" t="s">
        <v>25310</v>
      </c>
      <c r="J2964" s="7" t="s">
        <v>25311</v>
      </c>
      <c r="K2964" s="7" t="s">
        <v>25312</v>
      </c>
      <c r="L2964" s="7" t="s">
        <v>25313</v>
      </c>
      <c r="M2964" s="7">
        <v>0</v>
      </c>
      <c r="N2964" s="7" t="s">
        <v>222</v>
      </c>
      <c r="O2964" s="7" t="s">
        <v>25314</v>
      </c>
      <c r="P2964" s="11" t="s">
        <v>877</v>
      </c>
    </row>
    <row r="2965" spans="1:16" ht="15.75" customHeight="1" x14ac:dyDescent="0.3">
      <c r="A2965" s="10">
        <v>2964</v>
      </c>
      <c r="B2965" s="8" t="s">
        <v>25315</v>
      </c>
      <c r="C2965" s="8">
        <v>66</v>
      </c>
      <c r="D2965" s="8" t="s">
        <v>25316</v>
      </c>
      <c r="E2965" s="8">
        <v>2</v>
      </c>
      <c r="F2965" s="8">
        <v>1</v>
      </c>
      <c r="G2965" s="8" t="s">
        <v>116</v>
      </c>
      <c r="H2965" s="8">
        <v>9</v>
      </c>
      <c r="I2965" s="8" t="s">
        <v>25318</v>
      </c>
      <c r="J2965" s="8" t="s">
        <v>25319</v>
      </c>
      <c r="K2965" s="8" t="s">
        <v>25320</v>
      </c>
      <c r="L2965" s="8" t="s">
        <v>25321</v>
      </c>
      <c r="M2965" s="8">
        <v>1</v>
      </c>
      <c r="N2965" s="8" t="s">
        <v>128</v>
      </c>
      <c r="O2965" s="8" t="s">
        <v>25322</v>
      </c>
      <c r="P2965" s="12" t="s">
        <v>584</v>
      </c>
    </row>
    <row r="2966" spans="1:16" ht="15.75" customHeight="1" x14ac:dyDescent="0.3">
      <c r="A2966" s="9">
        <v>2965</v>
      </c>
      <c r="B2966" s="7" t="s">
        <v>25323</v>
      </c>
      <c r="C2966" s="7">
        <v>9</v>
      </c>
      <c r="D2966" s="7" t="s">
        <v>25324</v>
      </c>
      <c r="E2966" s="7">
        <v>1</v>
      </c>
      <c r="F2966" s="7">
        <v>3</v>
      </c>
      <c r="G2966" s="7" t="s">
        <v>116</v>
      </c>
      <c r="H2966" s="7">
        <v>115</v>
      </c>
      <c r="I2966" s="7" t="s">
        <v>25325</v>
      </c>
      <c r="J2966" s="7" t="s">
        <v>25326</v>
      </c>
      <c r="K2966" s="7" t="s">
        <v>25327</v>
      </c>
      <c r="L2966" s="7" t="s">
        <v>25329</v>
      </c>
      <c r="M2966" s="7">
        <v>0</v>
      </c>
      <c r="N2966" s="7" t="s">
        <v>128</v>
      </c>
      <c r="O2966" s="7" t="s">
        <v>25330</v>
      </c>
      <c r="P2966" s="11" t="s">
        <v>225</v>
      </c>
    </row>
    <row r="2967" spans="1:16" ht="15.75" customHeight="1" x14ac:dyDescent="0.3">
      <c r="A2967" s="10">
        <v>2966</v>
      </c>
      <c r="B2967" s="8" t="s">
        <v>25331</v>
      </c>
      <c r="C2967" s="8">
        <v>8</v>
      </c>
      <c r="D2967" s="8" t="s">
        <v>25332</v>
      </c>
      <c r="E2967" s="8">
        <v>1</v>
      </c>
      <c r="F2967" s="8">
        <v>4</v>
      </c>
      <c r="G2967" s="8" t="s">
        <v>192</v>
      </c>
      <c r="H2967" s="8">
        <v>14</v>
      </c>
      <c r="I2967" s="8" t="s">
        <v>25334</v>
      </c>
      <c r="J2967" s="8" t="s">
        <v>25335</v>
      </c>
      <c r="K2967" s="8" t="s">
        <v>25336</v>
      </c>
      <c r="L2967" s="8" t="s">
        <v>25337</v>
      </c>
      <c r="M2967" s="8">
        <v>1</v>
      </c>
      <c r="N2967" s="8" t="s">
        <v>307</v>
      </c>
      <c r="O2967" s="8" t="s">
        <v>25339</v>
      </c>
      <c r="P2967" s="12" t="s">
        <v>225</v>
      </c>
    </row>
    <row r="2968" spans="1:16" ht="15.75" customHeight="1" x14ac:dyDescent="0.3">
      <c r="A2968" s="9">
        <v>2967</v>
      </c>
      <c r="B2968" s="7" t="s">
        <v>25340</v>
      </c>
      <c r="C2968" s="7">
        <v>47</v>
      </c>
      <c r="D2968" s="7" t="s">
        <v>25341</v>
      </c>
      <c r="E2968" s="7">
        <v>1</v>
      </c>
      <c r="F2968" s="7">
        <v>3</v>
      </c>
      <c r="G2968" s="7" t="s">
        <v>116</v>
      </c>
      <c r="H2968" s="7">
        <v>104</v>
      </c>
      <c r="I2968" s="7" t="s">
        <v>25343</v>
      </c>
      <c r="J2968" s="7" t="s">
        <v>25344</v>
      </c>
      <c r="K2968" s="7" t="s">
        <v>25345</v>
      </c>
      <c r="L2968" s="7" t="s">
        <v>25346</v>
      </c>
      <c r="M2968" s="7">
        <v>0</v>
      </c>
      <c r="N2968" s="7" t="s">
        <v>128</v>
      </c>
      <c r="O2968" s="7" t="s">
        <v>25347</v>
      </c>
      <c r="P2968" s="11" t="s">
        <v>446</v>
      </c>
    </row>
    <row r="2969" spans="1:16" ht="15.75" customHeight="1" x14ac:dyDescent="0.3">
      <c r="A2969" s="10">
        <v>2968</v>
      </c>
      <c r="B2969" s="8" t="s">
        <v>25349</v>
      </c>
      <c r="C2969" s="8">
        <v>27</v>
      </c>
      <c r="D2969" s="8" t="s">
        <v>25350</v>
      </c>
      <c r="E2969" s="8">
        <v>1</v>
      </c>
      <c r="F2969" s="8">
        <v>3</v>
      </c>
      <c r="G2969" s="8" t="s">
        <v>116</v>
      </c>
      <c r="H2969" s="8">
        <v>23</v>
      </c>
      <c r="I2969" s="8" t="s">
        <v>25351</v>
      </c>
      <c r="J2969" s="8" t="s">
        <v>25352</v>
      </c>
      <c r="K2969" s="8" t="s">
        <v>25353</v>
      </c>
      <c r="L2969" s="8" t="s">
        <v>25354</v>
      </c>
      <c r="M2969" s="8">
        <v>0</v>
      </c>
      <c r="N2969" s="8" t="s">
        <v>307</v>
      </c>
      <c r="O2969" s="8" t="s">
        <v>25356</v>
      </c>
      <c r="P2969" s="12" t="s">
        <v>293</v>
      </c>
    </row>
    <row r="2970" spans="1:16" ht="15.75" customHeight="1" x14ac:dyDescent="0.3">
      <c r="A2970" s="9">
        <v>2969</v>
      </c>
      <c r="B2970" s="7" t="s">
        <v>25357</v>
      </c>
      <c r="C2970" s="7">
        <v>64</v>
      </c>
      <c r="D2970" s="7" t="s">
        <v>25358</v>
      </c>
      <c r="E2970" s="7">
        <v>2</v>
      </c>
      <c r="F2970" s="7">
        <v>2</v>
      </c>
      <c r="G2970" s="7" t="s">
        <v>116</v>
      </c>
      <c r="H2970" s="7">
        <v>109</v>
      </c>
      <c r="I2970" s="7" t="s">
        <v>25359</v>
      </c>
      <c r="J2970" s="7" t="s">
        <v>25360</v>
      </c>
      <c r="K2970" s="7" t="s">
        <v>25361</v>
      </c>
      <c r="L2970" s="7" t="s">
        <v>25362</v>
      </c>
      <c r="M2970" s="7">
        <v>0</v>
      </c>
      <c r="N2970" s="7" t="s">
        <v>128</v>
      </c>
      <c r="O2970" s="7" t="s">
        <v>25364</v>
      </c>
      <c r="P2970" s="11" t="s">
        <v>168</v>
      </c>
    </row>
    <row r="2971" spans="1:16" ht="15.75" customHeight="1" x14ac:dyDescent="0.3">
      <c r="A2971" s="10">
        <v>2970</v>
      </c>
      <c r="B2971" s="8" t="s">
        <v>25365</v>
      </c>
      <c r="C2971" s="8">
        <v>63</v>
      </c>
      <c r="D2971" s="8" t="s">
        <v>25366</v>
      </c>
      <c r="E2971" s="8">
        <v>1</v>
      </c>
      <c r="F2971" s="8">
        <v>3</v>
      </c>
      <c r="G2971" s="8" t="s">
        <v>192</v>
      </c>
      <c r="H2971" s="8">
        <v>12</v>
      </c>
      <c r="I2971" s="8" t="s">
        <v>25367</v>
      </c>
      <c r="J2971" s="8" t="s">
        <v>25368</v>
      </c>
      <c r="K2971" s="8" t="s">
        <v>25369</v>
      </c>
      <c r="L2971" s="8" t="s">
        <v>25371</v>
      </c>
      <c r="M2971" s="8">
        <v>1</v>
      </c>
      <c r="N2971" s="8" t="s">
        <v>307</v>
      </c>
      <c r="O2971" s="8" t="s">
        <v>25372</v>
      </c>
      <c r="P2971" s="12" t="s">
        <v>225</v>
      </c>
    </row>
    <row r="2972" spans="1:16" ht="15.75" customHeight="1" x14ac:dyDescent="0.3">
      <c r="A2972" s="9">
        <v>2971</v>
      </c>
      <c r="B2972" s="7" t="s">
        <v>25373</v>
      </c>
      <c r="C2972" s="7">
        <v>72</v>
      </c>
      <c r="D2972" s="7" t="s">
        <v>25374</v>
      </c>
      <c r="E2972" s="7">
        <v>1</v>
      </c>
      <c r="F2972" s="7">
        <v>3</v>
      </c>
      <c r="G2972" s="7" t="s">
        <v>116</v>
      </c>
      <c r="H2972" s="7">
        <v>104</v>
      </c>
      <c r="I2972" s="7" t="s">
        <v>25375</v>
      </c>
      <c r="J2972" s="7" t="s">
        <v>25376</v>
      </c>
      <c r="K2972" s="7" t="s">
        <v>25377</v>
      </c>
      <c r="L2972" s="7" t="s">
        <v>25378</v>
      </c>
      <c r="M2972" s="7">
        <v>0</v>
      </c>
      <c r="N2972" s="7" t="s">
        <v>165</v>
      </c>
      <c r="O2972" s="7" t="s">
        <v>25379</v>
      </c>
      <c r="P2972" s="11" t="s">
        <v>293</v>
      </c>
    </row>
    <row r="2973" spans="1:16" ht="15.75" customHeight="1" x14ac:dyDescent="0.3">
      <c r="A2973" s="10">
        <v>2972</v>
      </c>
      <c r="B2973" s="8" t="s">
        <v>25381</v>
      </c>
      <c r="C2973" s="8">
        <v>55</v>
      </c>
      <c r="D2973" s="8" t="s">
        <v>25382</v>
      </c>
      <c r="E2973" s="8">
        <v>2</v>
      </c>
      <c r="F2973" s="8">
        <v>3</v>
      </c>
      <c r="G2973" s="8" t="s">
        <v>152</v>
      </c>
      <c r="H2973" s="8">
        <v>93</v>
      </c>
      <c r="I2973" s="8" t="s">
        <v>25383</v>
      </c>
      <c r="J2973" s="8"/>
      <c r="K2973" s="8"/>
      <c r="L2973" s="8" t="s">
        <v>25384</v>
      </c>
      <c r="M2973" s="8">
        <v>0</v>
      </c>
      <c r="N2973" s="8" t="s">
        <v>307</v>
      </c>
      <c r="O2973" s="8" t="s">
        <v>25385</v>
      </c>
      <c r="P2973" s="12"/>
    </row>
    <row r="2974" spans="1:16" ht="15.75" customHeight="1" x14ac:dyDescent="0.3">
      <c r="A2974" s="9">
        <v>2973</v>
      </c>
      <c r="B2974" s="7" t="s">
        <v>25387</v>
      </c>
      <c r="C2974" s="7">
        <v>31</v>
      </c>
      <c r="D2974" s="7" t="s">
        <v>25388</v>
      </c>
      <c r="E2974" s="7">
        <v>5</v>
      </c>
      <c r="F2974" s="7">
        <v>3</v>
      </c>
      <c r="G2974" s="7" t="s">
        <v>116</v>
      </c>
      <c r="H2974" s="7">
        <v>94</v>
      </c>
      <c r="I2974" s="7" t="s">
        <v>25389</v>
      </c>
      <c r="J2974" s="7" t="s">
        <v>25390</v>
      </c>
      <c r="K2974" s="7" t="s">
        <v>25391</v>
      </c>
      <c r="L2974" s="7" t="s">
        <v>25392</v>
      </c>
      <c r="M2974" s="7">
        <v>1</v>
      </c>
      <c r="N2974" s="7" t="s">
        <v>128</v>
      </c>
      <c r="O2974" s="7" t="s">
        <v>25393</v>
      </c>
      <c r="P2974" s="11" t="s">
        <v>705</v>
      </c>
    </row>
    <row r="2975" spans="1:16" ht="15.75" customHeight="1" x14ac:dyDescent="0.3">
      <c r="A2975" s="10">
        <v>2974</v>
      </c>
      <c r="B2975" s="8" t="s">
        <v>25394</v>
      </c>
      <c r="C2975" s="8">
        <v>54</v>
      </c>
      <c r="D2975" s="8" t="s">
        <v>25395</v>
      </c>
      <c r="E2975" s="8">
        <v>4</v>
      </c>
      <c r="F2975" s="8">
        <v>3</v>
      </c>
      <c r="G2975" s="8" t="s">
        <v>116</v>
      </c>
      <c r="H2975" s="8">
        <v>50</v>
      </c>
      <c r="I2975" s="8" t="s">
        <v>25396</v>
      </c>
      <c r="J2975" s="8" t="s">
        <v>25397</v>
      </c>
      <c r="K2975" s="8" t="s">
        <v>25398</v>
      </c>
      <c r="L2975" s="8" t="s">
        <v>25399</v>
      </c>
      <c r="M2975" s="8">
        <v>1</v>
      </c>
      <c r="N2975" s="8" t="s">
        <v>165</v>
      </c>
      <c r="O2975" s="8" t="s">
        <v>1265</v>
      </c>
      <c r="P2975" s="12" t="s">
        <v>1266</v>
      </c>
    </row>
    <row r="2976" spans="1:16" ht="15.75" customHeight="1" x14ac:dyDescent="0.3">
      <c r="A2976" s="9">
        <v>2975</v>
      </c>
      <c r="B2976" s="7" t="s">
        <v>25400</v>
      </c>
      <c r="C2976" s="7">
        <v>17</v>
      </c>
      <c r="D2976" s="7" t="s">
        <v>25402</v>
      </c>
      <c r="E2976" s="7">
        <v>1</v>
      </c>
      <c r="F2976" s="7">
        <v>4</v>
      </c>
      <c r="G2976" s="7" t="s">
        <v>116</v>
      </c>
      <c r="H2976" s="7">
        <v>96</v>
      </c>
      <c r="I2976" s="7" t="s">
        <v>25403</v>
      </c>
      <c r="J2976" s="7" t="s">
        <v>25404</v>
      </c>
      <c r="K2976" s="7" t="s">
        <v>25405</v>
      </c>
      <c r="L2976" s="7" t="s">
        <v>25406</v>
      </c>
      <c r="M2976" s="7">
        <v>0</v>
      </c>
      <c r="N2976" s="7" t="s">
        <v>307</v>
      </c>
      <c r="O2976" s="7" t="s">
        <v>25407</v>
      </c>
      <c r="P2976" s="11" t="s">
        <v>293</v>
      </c>
    </row>
    <row r="2977" spans="1:16" ht="15.75" customHeight="1" x14ac:dyDescent="0.3">
      <c r="A2977" s="10">
        <v>2976</v>
      </c>
      <c r="B2977" s="8" t="s">
        <v>25409</v>
      </c>
      <c r="C2977" s="8">
        <v>17</v>
      </c>
      <c r="D2977" s="8" t="s">
        <v>25410</v>
      </c>
      <c r="E2977" s="8">
        <v>1</v>
      </c>
      <c r="F2977" s="8">
        <v>2</v>
      </c>
      <c r="G2977" s="8" t="s">
        <v>192</v>
      </c>
      <c r="H2977" s="8">
        <v>106</v>
      </c>
      <c r="I2977" s="8" t="s">
        <v>25411</v>
      </c>
      <c r="J2977" s="8" t="s">
        <v>25412</v>
      </c>
      <c r="K2977" s="8" t="s">
        <v>25413</v>
      </c>
      <c r="L2977" s="8" t="s">
        <v>25414</v>
      </c>
      <c r="M2977" s="8">
        <v>0</v>
      </c>
      <c r="N2977" s="8" t="s">
        <v>165</v>
      </c>
      <c r="O2977" s="8" t="s">
        <v>25415</v>
      </c>
      <c r="P2977" s="12" t="s">
        <v>225</v>
      </c>
    </row>
    <row r="2978" spans="1:16" ht="15.75" customHeight="1" x14ac:dyDescent="0.3">
      <c r="A2978" s="9">
        <v>2977</v>
      </c>
      <c r="B2978" s="7" t="s">
        <v>25417</v>
      </c>
      <c r="C2978" s="7">
        <v>17</v>
      </c>
      <c r="D2978" s="7" t="s">
        <v>25418</v>
      </c>
      <c r="E2978" s="7">
        <v>3</v>
      </c>
      <c r="F2978" s="7">
        <v>3</v>
      </c>
      <c r="G2978" s="7" t="s">
        <v>116</v>
      </c>
      <c r="H2978" s="7">
        <v>91</v>
      </c>
      <c r="I2978" s="7" t="s">
        <v>25419</v>
      </c>
      <c r="J2978" s="7" t="s">
        <v>25420</v>
      </c>
      <c r="K2978" s="7" t="s">
        <v>25421</v>
      </c>
      <c r="L2978" s="7" t="s">
        <v>25422</v>
      </c>
      <c r="M2978" s="7">
        <v>0</v>
      </c>
      <c r="N2978" s="7" t="s">
        <v>128</v>
      </c>
      <c r="O2978" s="7" t="s">
        <v>25423</v>
      </c>
      <c r="P2978" s="11" t="s">
        <v>246</v>
      </c>
    </row>
    <row r="2979" spans="1:16" ht="15.75" customHeight="1" x14ac:dyDescent="0.3">
      <c r="A2979" s="10">
        <v>2978</v>
      </c>
      <c r="B2979" s="8" t="s">
        <v>25425</v>
      </c>
      <c r="C2979" s="8">
        <v>24</v>
      </c>
      <c r="D2979" s="8" t="s">
        <v>25426</v>
      </c>
      <c r="E2979" s="8">
        <v>4</v>
      </c>
      <c r="F2979" s="8">
        <v>2</v>
      </c>
      <c r="G2979" s="8" t="s">
        <v>116</v>
      </c>
      <c r="H2979" s="8">
        <v>113</v>
      </c>
      <c r="I2979" s="8" t="s">
        <v>25427</v>
      </c>
      <c r="J2979" s="8" t="s">
        <v>25428</v>
      </c>
      <c r="K2979" s="8" t="s">
        <v>25429</v>
      </c>
      <c r="L2979" s="8" t="s">
        <v>25430</v>
      </c>
      <c r="M2979" s="8">
        <v>1</v>
      </c>
      <c r="N2979" s="8" t="s">
        <v>307</v>
      </c>
      <c r="O2979" s="8" t="s">
        <v>2607</v>
      </c>
      <c r="P2979" s="12" t="s">
        <v>903</v>
      </c>
    </row>
    <row r="2980" spans="1:16" ht="15.75" customHeight="1" x14ac:dyDescent="0.3">
      <c r="A2980" s="9">
        <v>2979</v>
      </c>
      <c r="B2980" s="7" t="s">
        <v>25432</v>
      </c>
      <c r="C2980" s="7">
        <v>75</v>
      </c>
      <c r="D2980" s="7" t="s">
        <v>25433</v>
      </c>
      <c r="E2980" s="7">
        <v>3</v>
      </c>
      <c r="F2980" s="7">
        <v>3</v>
      </c>
      <c r="G2980" s="7" t="s">
        <v>116</v>
      </c>
      <c r="H2980" s="7">
        <v>99</v>
      </c>
      <c r="I2980" s="7" t="s">
        <v>25434</v>
      </c>
      <c r="J2980" s="7" t="s">
        <v>25435</v>
      </c>
      <c r="K2980" s="7" t="s">
        <v>25437</v>
      </c>
      <c r="L2980" s="7" t="s">
        <v>25438</v>
      </c>
      <c r="M2980" s="7">
        <v>0</v>
      </c>
      <c r="N2980" s="7" t="s">
        <v>165</v>
      </c>
      <c r="O2980" s="7" t="s">
        <v>25439</v>
      </c>
      <c r="P2980" s="11" t="s">
        <v>246</v>
      </c>
    </row>
    <row r="2981" spans="1:16" ht="15.75" customHeight="1" x14ac:dyDescent="0.3">
      <c r="A2981" s="10">
        <v>2980</v>
      </c>
      <c r="B2981" s="8" t="s">
        <v>25440</v>
      </c>
      <c r="C2981" s="8">
        <v>49</v>
      </c>
      <c r="D2981" s="8" t="s">
        <v>1845</v>
      </c>
      <c r="E2981" s="8">
        <v>2</v>
      </c>
      <c r="F2981" s="8">
        <v>3</v>
      </c>
      <c r="G2981" s="8" t="s">
        <v>388</v>
      </c>
      <c r="H2981" s="8">
        <v>27</v>
      </c>
      <c r="I2981" s="8" t="s">
        <v>25441</v>
      </c>
      <c r="J2981" s="8" t="s">
        <v>25443</v>
      </c>
      <c r="K2981" s="8"/>
      <c r="L2981" s="8" t="s">
        <v>25444</v>
      </c>
      <c r="M2981" s="8">
        <v>0</v>
      </c>
      <c r="N2981" s="8" t="s">
        <v>165</v>
      </c>
      <c r="O2981" s="8" t="s">
        <v>25445</v>
      </c>
      <c r="P2981" s="12"/>
    </row>
    <row r="2982" spans="1:16" ht="15.75" customHeight="1" x14ac:dyDescent="0.3">
      <c r="A2982" s="9">
        <v>2981</v>
      </c>
      <c r="B2982" s="7" t="s">
        <v>25446</v>
      </c>
      <c r="C2982" s="7">
        <v>36</v>
      </c>
      <c r="D2982" s="7" t="s">
        <v>25447</v>
      </c>
      <c r="E2982" s="7">
        <v>1</v>
      </c>
      <c r="F2982" s="7">
        <v>3</v>
      </c>
      <c r="G2982" s="7" t="s">
        <v>152</v>
      </c>
      <c r="H2982" s="7">
        <v>3</v>
      </c>
      <c r="I2982" s="7" t="s">
        <v>25448</v>
      </c>
      <c r="J2982" s="7"/>
      <c r="K2982" s="7"/>
      <c r="L2982" s="7" t="s">
        <v>25449</v>
      </c>
      <c r="M2982" s="7">
        <v>0</v>
      </c>
      <c r="N2982" s="7" t="s">
        <v>128</v>
      </c>
      <c r="O2982" s="7" t="s">
        <v>25451</v>
      </c>
      <c r="P2982" s="11"/>
    </row>
    <row r="2983" spans="1:16" ht="15.75" customHeight="1" x14ac:dyDescent="0.3">
      <c r="A2983" s="10">
        <v>2982</v>
      </c>
      <c r="B2983" s="8" t="s">
        <v>25452</v>
      </c>
      <c r="C2983" s="8">
        <v>59</v>
      </c>
      <c r="D2983" s="8" t="s">
        <v>25453</v>
      </c>
      <c r="E2983" s="8">
        <v>1</v>
      </c>
      <c r="F2983" s="8">
        <v>3</v>
      </c>
      <c r="G2983" s="8" t="s">
        <v>172</v>
      </c>
      <c r="H2983" s="8">
        <v>13</v>
      </c>
      <c r="I2983" s="8" t="s">
        <v>25454</v>
      </c>
      <c r="J2983" s="8" t="s">
        <v>16349</v>
      </c>
      <c r="K2983" s="8"/>
      <c r="L2983" s="8" t="s">
        <v>9411</v>
      </c>
      <c r="M2983" s="8">
        <v>0</v>
      </c>
      <c r="N2983" s="8" t="s">
        <v>128</v>
      </c>
      <c r="O2983" s="8" t="s">
        <v>25455</v>
      </c>
      <c r="P2983" s="12"/>
    </row>
    <row r="2984" spans="1:16" ht="15.75" customHeight="1" x14ac:dyDescent="0.3">
      <c r="A2984" s="9">
        <v>2983</v>
      </c>
      <c r="B2984" s="7" t="s">
        <v>25457</v>
      </c>
      <c r="C2984" s="7">
        <v>19</v>
      </c>
      <c r="D2984" s="7" t="s">
        <v>25458</v>
      </c>
      <c r="E2984" s="7">
        <v>5</v>
      </c>
      <c r="F2984" s="7">
        <v>3</v>
      </c>
      <c r="G2984" s="7" t="s">
        <v>192</v>
      </c>
      <c r="H2984" s="7">
        <v>102</v>
      </c>
      <c r="I2984" s="7" t="s">
        <v>25459</v>
      </c>
      <c r="J2984" s="7" t="s">
        <v>25460</v>
      </c>
      <c r="K2984" s="7" t="s">
        <v>25461</v>
      </c>
      <c r="L2984" s="7" t="s">
        <v>25462</v>
      </c>
      <c r="M2984" s="7">
        <v>0</v>
      </c>
      <c r="N2984" s="7" t="s">
        <v>307</v>
      </c>
      <c r="O2984" s="7" t="s">
        <v>25463</v>
      </c>
      <c r="P2984" s="11" t="s">
        <v>2960</v>
      </c>
    </row>
    <row r="2985" spans="1:16" ht="15.75" customHeight="1" x14ac:dyDescent="0.3">
      <c r="A2985" s="10">
        <v>2984</v>
      </c>
      <c r="B2985" s="8" t="s">
        <v>25464</v>
      </c>
      <c r="C2985" s="8">
        <v>3</v>
      </c>
      <c r="D2985" s="8" t="s">
        <v>25465</v>
      </c>
      <c r="E2985" s="8">
        <v>4</v>
      </c>
      <c r="F2985" s="8">
        <v>2</v>
      </c>
      <c r="G2985" s="8" t="s">
        <v>152</v>
      </c>
      <c r="H2985" s="8">
        <v>94</v>
      </c>
      <c r="I2985" s="8" t="s">
        <v>25467</v>
      </c>
      <c r="J2985" s="8"/>
      <c r="K2985" s="8"/>
      <c r="L2985" s="8" t="s">
        <v>25468</v>
      </c>
      <c r="M2985" s="8">
        <v>0</v>
      </c>
      <c r="N2985" s="8" t="s">
        <v>307</v>
      </c>
      <c r="O2985" s="8" t="s">
        <v>4705</v>
      </c>
      <c r="P2985" s="12"/>
    </row>
    <row r="2986" spans="1:16" ht="15.75" customHeight="1" x14ac:dyDescent="0.3">
      <c r="A2986" s="9">
        <v>2985</v>
      </c>
      <c r="B2986" s="7" t="s">
        <v>25469</v>
      </c>
      <c r="C2986" s="7">
        <v>52</v>
      </c>
      <c r="D2986" s="7" t="s">
        <v>25470</v>
      </c>
      <c r="E2986" s="7">
        <v>1</v>
      </c>
      <c r="F2986" s="7">
        <v>2</v>
      </c>
      <c r="G2986" s="7" t="s">
        <v>192</v>
      </c>
      <c r="H2986" s="7">
        <v>26</v>
      </c>
      <c r="I2986" s="7" t="s">
        <v>25471</v>
      </c>
      <c r="J2986" s="7" t="s">
        <v>25472</v>
      </c>
      <c r="K2986" s="7" t="s">
        <v>25473</v>
      </c>
      <c r="L2986" s="7" t="s">
        <v>25474</v>
      </c>
      <c r="M2986" s="7">
        <v>0</v>
      </c>
      <c r="N2986" s="7" t="s">
        <v>165</v>
      </c>
      <c r="O2986" s="7" t="s">
        <v>25475</v>
      </c>
      <c r="P2986" s="11" t="s">
        <v>225</v>
      </c>
    </row>
    <row r="2987" spans="1:16" ht="15.75" customHeight="1" x14ac:dyDescent="0.3">
      <c r="A2987" s="10">
        <v>2986</v>
      </c>
      <c r="B2987" s="8" t="s">
        <v>25477</v>
      </c>
      <c r="C2987" s="8">
        <v>51</v>
      </c>
      <c r="D2987" s="8" t="s">
        <v>25478</v>
      </c>
      <c r="E2987" s="8">
        <v>3</v>
      </c>
      <c r="F2987" s="8">
        <v>3</v>
      </c>
      <c r="G2987" s="8" t="s">
        <v>192</v>
      </c>
      <c r="H2987" s="8">
        <v>116</v>
      </c>
      <c r="I2987" s="8" t="s">
        <v>25479</v>
      </c>
      <c r="J2987" s="8" t="s">
        <v>25481</v>
      </c>
      <c r="K2987" s="8" t="s">
        <v>25482</v>
      </c>
      <c r="L2987" s="8" t="s">
        <v>25483</v>
      </c>
      <c r="M2987" s="8">
        <v>0</v>
      </c>
      <c r="N2987" s="8" t="s">
        <v>128</v>
      </c>
      <c r="O2987" s="8" t="s">
        <v>25484</v>
      </c>
      <c r="P2987" s="12" t="s">
        <v>962</v>
      </c>
    </row>
    <row r="2988" spans="1:16" ht="15.75" customHeight="1" x14ac:dyDescent="0.3">
      <c r="A2988" s="9">
        <v>2987</v>
      </c>
      <c r="B2988" s="7" t="s">
        <v>25485</v>
      </c>
      <c r="C2988" s="7">
        <v>21</v>
      </c>
      <c r="D2988" s="7" t="s">
        <v>25486</v>
      </c>
      <c r="E2988" s="7">
        <v>3</v>
      </c>
      <c r="F2988" s="7">
        <v>1</v>
      </c>
      <c r="G2988" s="7" t="s">
        <v>192</v>
      </c>
      <c r="H2988" s="7">
        <v>13</v>
      </c>
      <c r="I2988" s="7" t="s">
        <v>25487</v>
      </c>
      <c r="J2988" s="7" t="s">
        <v>25488</v>
      </c>
      <c r="K2988" s="7" t="s">
        <v>25489</v>
      </c>
      <c r="L2988" s="7" t="s">
        <v>25490</v>
      </c>
      <c r="M2988" s="7">
        <v>0</v>
      </c>
      <c r="N2988" s="7" t="s">
        <v>165</v>
      </c>
      <c r="O2988" s="7" t="s">
        <v>25491</v>
      </c>
      <c r="P2988" s="11" t="s">
        <v>246</v>
      </c>
    </row>
    <row r="2989" spans="1:16" ht="15.75" customHeight="1" x14ac:dyDescent="0.3">
      <c r="A2989" s="10">
        <v>2988</v>
      </c>
      <c r="B2989" s="8" t="s">
        <v>25493</v>
      </c>
      <c r="C2989" s="8">
        <v>17</v>
      </c>
      <c r="D2989" s="8" t="s">
        <v>25494</v>
      </c>
      <c r="E2989" s="8">
        <v>1</v>
      </c>
      <c r="F2989" s="8">
        <v>3</v>
      </c>
      <c r="G2989" s="8" t="s">
        <v>192</v>
      </c>
      <c r="H2989" s="8">
        <v>115</v>
      </c>
      <c r="I2989" s="8" t="s">
        <v>25495</v>
      </c>
      <c r="J2989" s="8" t="s">
        <v>25496</v>
      </c>
      <c r="K2989" s="8" t="s">
        <v>25497</v>
      </c>
      <c r="L2989" s="8" t="s">
        <v>25498</v>
      </c>
      <c r="M2989" s="8">
        <v>0</v>
      </c>
      <c r="N2989" s="8" t="s">
        <v>165</v>
      </c>
      <c r="O2989" s="8" t="s">
        <v>25499</v>
      </c>
      <c r="P2989" s="12" t="s">
        <v>225</v>
      </c>
    </row>
    <row r="2990" spans="1:16" ht="15.75" customHeight="1" x14ac:dyDescent="0.3">
      <c r="A2990" s="9">
        <v>2989</v>
      </c>
      <c r="B2990" s="7" t="s">
        <v>25500</v>
      </c>
      <c r="C2990" s="7">
        <v>43</v>
      </c>
      <c r="D2990" s="7" t="s">
        <v>25501</v>
      </c>
      <c r="E2990" s="7">
        <v>2</v>
      </c>
      <c r="F2990" s="7">
        <v>4</v>
      </c>
      <c r="G2990" s="7" t="s">
        <v>192</v>
      </c>
      <c r="H2990" s="7">
        <v>20</v>
      </c>
      <c r="I2990" s="7" t="s">
        <v>25503</v>
      </c>
      <c r="J2990" s="7" t="s">
        <v>25504</v>
      </c>
      <c r="K2990" s="7" t="s">
        <v>25505</v>
      </c>
      <c r="L2990" s="7" t="s">
        <v>25506</v>
      </c>
      <c r="M2990" s="7">
        <v>0</v>
      </c>
      <c r="N2990" s="7" t="s">
        <v>128</v>
      </c>
      <c r="O2990" s="7" t="s">
        <v>25507</v>
      </c>
      <c r="P2990" s="11" t="s">
        <v>584</v>
      </c>
    </row>
    <row r="2991" spans="1:16" ht="15.75" customHeight="1" x14ac:dyDescent="0.3">
      <c r="A2991" s="10">
        <v>2990</v>
      </c>
      <c r="B2991" s="8" t="s">
        <v>25508</v>
      </c>
      <c r="C2991" s="8">
        <v>76</v>
      </c>
      <c r="D2991" s="8" t="s">
        <v>25509</v>
      </c>
      <c r="E2991" s="8">
        <v>2</v>
      </c>
      <c r="F2991" s="8">
        <v>1</v>
      </c>
      <c r="G2991" s="8" t="s">
        <v>116</v>
      </c>
      <c r="H2991" s="8">
        <v>83</v>
      </c>
      <c r="I2991" s="8" t="s">
        <v>25511</v>
      </c>
      <c r="J2991" s="8" t="s">
        <v>25512</v>
      </c>
      <c r="K2991" s="8" t="s">
        <v>25513</v>
      </c>
      <c r="L2991" s="8" t="s">
        <v>25514</v>
      </c>
      <c r="M2991" s="8">
        <v>1</v>
      </c>
      <c r="N2991" s="8" t="s">
        <v>222</v>
      </c>
      <c r="O2991" s="8" t="s">
        <v>25515</v>
      </c>
      <c r="P2991" s="12" t="s">
        <v>6535</v>
      </c>
    </row>
    <row r="2992" spans="1:16" ht="15.75" customHeight="1" x14ac:dyDescent="0.3">
      <c r="A2992" s="9">
        <v>2991</v>
      </c>
      <c r="B2992" s="7" t="s">
        <v>25516</v>
      </c>
      <c r="C2992" s="7">
        <v>29</v>
      </c>
      <c r="D2992" s="7" t="s">
        <v>25517</v>
      </c>
      <c r="E2992" s="7">
        <v>5</v>
      </c>
      <c r="F2992" s="7">
        <v>3</v>
      </c>
      <c r="G2992" s="7" t="s">
        <v>192</v>
      </c>
      <c r="H2992" s="7">
        <v>117</v>
      </c>
      <c r="I2992" s="7" t="s">
        <v>25518</v>
      </c>
      <c r="J2992" s="7" t="s">
        <v>25519</v>
      </c>
      <c r="K2992" s="7" t="s">
        <v>25520</v>
      </c>
      <c r="L2992" s="7" t="s">
        <v>25522</v>
      </c>
      <c r="M2992" s="7">
        <v>0</v>
      </c>
      <c r="N2992" s="7" t="s">
        <v>128</v>
      </c>
      <c r="O2992" s="7" t="s">
        <v>25523</v>
      </c>
      <c r="P2992" s="11" t="s">
        <v>135</v>
      </c>
    </row>
    <row r="2993" spans="1:16" ht="15.75" customHeight="1" x14ac:dyDescent="0.3">
      <c r="A2993" s="10">
        <v>2992</v>
      </c>
      <c r="B2993" s="8" t="s">
        <v>25524</v>
      </c>
      <c r="C2993" s="8">
        <v>61</v>
      </c>
      <c r="D2993" s="8" t="s">
        <v>25525</v>
      </c>
      <c r="E2993" s="8">
        <v>2</v>
      </c>
      <c r="F2993" s="8">
        <v>3</v>
      </c>
      <c r="G2993" s="8" t="s">
        <v>116</v>
      </c>
      <c r="H2993" s="8">
        <v>55</v>
      </c>
      <c r="I2993" s="8" t="s">
        <v>25526</v>
      </c>
      <c r="J2993" s="8" t="s">
        <v>21621</v>
      </c>
      <c r="K2993" s="8" t="s">
        <v>25528</v>
      </c>
      <c r="L2993" s="8" t="s">
        <v>25529</v>
      </c>
      <c r="M2993" s="8">
        <v>0</v>
      </c>
      <c r="N2993" s="8" t="s">
        <v>307</v>
      </c>
      <c r="O2993" s="8" t="s">
        <v>25530</v>
      </c>
      <c r="P2993" s="12" t="s">
        <v>584</v>
      </c>
    </row>
    <row r="2994" spans="1:16" ht="15.75" customHeight="1" x14ac:dyDescent="0.3">
      <c r="A2994" s="9">
        <v>2993</v>
      </c>
      <c r="B2994" s="7" t="s">
        <v>25531</v>
      </c>
      <c r="C2994" s="7">
        <v>80</v>
      </c>
      <c r="D2994" s="7" t="s">
        <v>25532</v>
      </c>
      <c r="E2994" s="7">
        <v>4</v>
      </c>
      <c r="F2994" s="7">
        <v>3</v>
      </c>
      <c r="G2994" s="7" t="s">
        <v>192</v>
      </c>
      <c r="H2994" s="7">
        <v>99</v>
      </c>
      <c r="I2994" s="7" t="s">
        <v>25533</v>
      </c>
      <c r="J2994" s="7" t="s">
        <v>25534</v>
      </c>
      <c r="K2994" s="7" t="s">
        <v>25535</v>
      </c>
      <c r="L2994" s="7" t="s">
        <v>25536</v>
      </c>
      <c r="M2994" s="7">
        <v>0</v>
      </c>
      <c r="N2994" s="7" t="s">
        <v>222</v>
      </c>
      <c r="O2994" s="7" t="s">
        <v>1534</v>
      </c>
      <c r="P2994" s="11" t="s">
        <v>1266</v>
      </c>
    </row>
    <row r="2995" spans="1:16" ht="15.75" customHeight="1" x14ac:dyDescent="0.3">
      <c r="A2995" s="10">
        <v>2994</v>
      </c>
      <c r="B2995" s="8" t="s">
        <v>25537</v>
      </c>
      <c r="C2995" s="8">
        <v>8</v>
      </c>
      <c r="D2995" s="8" t="s">
        <v>25539</v>
      </c>
      <c r="E2995" s="8">
        <v>3</v>
      </c>
      <c r="F2995" s="8">
        <v>3</v>
      </c>
      <c r="G2995" s="8" t="s">
        <v>192</v>
      </c>
      <c r="H2995" s="8">
        <v>17</v>
      </c>
      <c r="I2995" s="8" t="s">
        <v>25540</v>
      </c>
      <c r="J2995" s="8" t="s">
        <v>25541</v>
      </c>
      <c r="K2995" s="8" t="s">
        <v>25542</v>
      </c>
      <c r="L2995" s="8" t="s">
        <v>25543</v>
      </c>
      <c r="M2995" s="8">
        <v>1</v>
      </c>
      <c r="N2995" s="8" t="s">
        <v>128</v>
      </c>
      <c r="O2995" s="8" t="s">
        <v>25544</v>
      </c>
      <c r="P2995" s="12" t="s">
        <v>194</v>
      </c>
    </row>
    <row r="2996" spans="1:16" ht="15.75" customHeight="1" x14ac:dyDescent="0.3">
      <c r="A2996" s="9">
        <v>2995</v>
      </c>
      <c r="B2996" s="7" t="s">
        <v>25545</v>
      </c>
      <c r="C2996" s="7">
        <v>36</v>
      </c>
      <c r="D2996" s="7" t="s">
        <v>25546</v>
      </c>
      <c r="E2996" s="7">
        <v>2</v>
      </c>
      <c r="F2996" s="7">
        <v>2</v>
      </c>
      <c r="G2996" s="7" t="s">
        <v>192</v>
      </c>
      <c r="H2996" s="7">
        <v>103</v>
      </c>
      <c r="I2996" s="7" t="s">
        <v>25548</v>
      </c>
      <c r="J2996" s="7" t="s">
        <v>25549</v>
      </c>
      <c r="K2996" s="7" t="s">
        <v>25550</v>
      </c>
      <c r="L2996" s="7" t="s">
        <v>25551</v>
      </c>
      <c r="M2996" s="7">
        <v>1</v>
      </c>
      <c r="N2996" s="7" t="s">
        <v>307</v>
      </c>
      <c r="O2996" s="7" t="s">
        <v>25552</v>
      </c>
      <c r="P2996" s="11" t="s">
        <v>25553</v>
      </c>
    </row>
    <row r="2997" spans="1:16" ht="15.75" customHeight="1" x14ac:dyDescent="0.3">
      <c r="A2997" s="10">
        <v>2996</v>
      </c>
      <c r="B2997" s="8" t="s">
        <v>25554</v>
      </c>
      <c r="C2997" s="8">
        <v>75</v>
      </c>
      <c r="D2997" s="8" t="s">
        <v>25555</v>
      </c>
      <c r="E2997" s="8">
        <v>5</v>
      </c>
      <c r="F2997" s="8">
        <v>3</v>
      </c>
      <c r="G2997" s="8" t="s">
        <v>192</v>
      </c>
      <c r="H2997" s="8">
        <v>1</v>
      </c>
      <c r="I2997" s="8" t="s">
        <v>25557</v>
      </c>
      <c r="J2997" s="8" t="s">
        <v>25558</v>
      </c>
      <c r="K2997" s="8" t="s">
        <v>25559</v>
      </c>
      <c r="L2997" s="8" t="s">
        <v>25560</v>
      </c>
      <c r="M2997" s="8">
        <v>0</v>
      </c>
      <c r="N2997" s="8" t="s">
        <v>307</v>
      </c>
      <c r="O2997" s="8" t="s">
        <v>25561</v>
      </c>
      <c r="P2997" s="12" t="s">
        <v>135</v>
      </c>
    </row>
    <row r="2998" spans="1:16" ht="15.75" customHeight="1" x14ac:dyDescent="0.3">
      <c r="A2998" s="9">
        <v>2997</v>
      </c>
      <c r="B2998" s="7" t="s">
        <v>25562</v>
      </c>
      <c r="C2998" s="7">
        <v>3</v>
      </c>
      <c r="D2998" s="7" t="s">
        <v>25563</v>
      </c>
      <c r="E2998" s="7">
        <v>2</v>
      </c>
      <c r="F2998" s="7">
        <v>3</v>
      </c>
      <c r="G2998" s="7" t="s">
        <v>192</v>
      </c>
      <c r="H2998" s="7">
        <v>41</v>
      </c>
      <c r="I2998" s="7" t="s">
        <v>25565</v>
      </c>
      <c r="J2998" s="7" t="s">
        <v>25566</v>
      </c>
      <c r="K2998" s="7" t="s">
        <v>25567</v>
      </c>
      <c r="L2998" s="7" t="s">
        <v>25568</v>
      </c>
      <c r="M2998" s="7">
        <v>0</v>
      </c>
      <c r="N2998" s="7" t="s">
        <v>307</v>
      </c>
      <c r="O2998" s="7" t="s">
        <v>25569</v>
      </c>
      <c r="P2998" s="11" t="s">
        <v>168</v>
      </c>
    </row>
    <row r="2999" spans="1:16" ht="15.75" customHeight="1" x14ac:dyDescent="0.3">
      <c r="A2999" s="10">
        <v>2998</v>
      </c>
      <c r="B2999" s="8" t="s">
        <v>25570</v>
      </c>
      <c r="C2999" s="8">
        <v>30</v>
      </c>
      <c r="D2999" s="8" t="s">
        <v>25572</v>
      </c>
      <c r="E2999" s="8">
        <v>1</v>
      </c>
      <c r="F2999" s="8">
        <v>2</v>
      </c>
      <c r="G2999" s="8" t="s">
        <v>116</v>
      </c>
      <c r="H2999" s="8">
        <v>26</v>
      </c>
      <c r="I2999" s="8" t="s">
        <v>21981</v>
      </c>
      <c r="J2999" s="8" t="s">
        <v>25573</v>
      </c>
      <c r="K2999" s="8" t="s">
        <v>25574</v>
      </c>
      <c r="L2999" s="8" t="s">
        <v>25575</v>
      </c>
      <c r="M2999" s="8">
        <v>1</v>
      </c>
      <c r="N2999" s="8" t="s">
        <v>165</v>
      </c>
      <c r="O2999" s="8" t="s">
        <v>25576</v>
      </c>
      <c r="P2999" s="12" t="s">
        <v>751</v>
      </c>
    </row>
    <row r="3000" spans="1:16" ht="15.75" customHeight="1" x14ac:dyDescent="0.3">
      <c r="A3000" s="9">
        <v>2999</v>
      </c>
      <c r="B3000" s="7" t="s">
        <v>25578</v>
      </c>
      <c r="C3000" s="7">
        <v>58</v>
      </c>
      <c r="D3000" s="7" t="s">
        <v>25579</v>
      </c>
      <c r="E3000" s="7">
        <v>5</v>
      </c>
      <c r="F3000" s="7">
        <v>3</v>
      </c>
      <c r="G3000" s="7" t="s">
        <v>116</v>
      </c>
      <c r="H3000" s="7">
        <v>117</v>
      </c>
      <c r="I3000" s="7" t="s">
        <v>25580</v>
      </c>
      <c r="J3000" s="7" t="s">
        <v>25581</v>
      </c>
      <c r="K3000" s="7" t="s">
        <v>25582</v>
      </c>
      <c r="L3000" s="7" t="s">
        <v>25583</v>
      </c>
      <c r="M3000" s="7">
        <v>0</v>
      </c>
      <c r="N3000" s="7" t="s">
        <v>165</v>
      </c>
      <c r="O3000" s="7" t="s">
        <v>25584</v>
      </c>
      <c r="P3000" s="11" t="s">
        <v>705</v>
      </c>
    </row>
    <row r="3001" spans="1:16" ht="15.75" customHeight="1" x14ac:dyDescent="0.3">
      <c r="A3001" s="10">
        <v>3000</v>
      </c>
      <c r="B3001" s="8" t="s">
        <v>25585</v>
      </c>
      <c r="C3001" s="8">
        <v>26</v>
      </c>
      <c r="D3001" s="8" t="s">
        <v>25586</v>
      </c>
      <c r="E3001" s="8">
        <v>5</v>
      </c>
      <c r="F3001" s="8">
        <v>3</v>
      </c>
      <c r="G3001" s="8" t="s">
        <v>192</v>
      </c>
      <c r="H3001" s="8">
        <v>70</v>
      </c>
      <c r="I3001" s="8" t="s">
        <v>25587</v>
      </c>
      <c r="J3001" s="8" t="s">
        <v>25588</v>
      </c>
      <c r="K3001" s="8" t="s">
        <v>25589</v>
      </c>
      <c r="L3001" s="8" t="s">
        <v>25590</v>
      </c>
      <c r="M3001" s="8">
        <v>0</v>
      </c>
      <c r="N3001" s="8" t="s">
        <v>165</v>
      </c>
      <c r="O3001" s="8" t="s">
        <v>25591</v>
      </c>
      <c r="P3001" s="12" t="s">
        <v>135</v>
      </c>
    </row>
    <row r="3002" spans="1:16" ht="15.75" customHeight="1" x14ac:dyDescent="0.3">
      <c r="A3002" s="9">
        <v>3001</v>
      </c>
      <c r="B3002" s="7" t="s">
        <v>25592</v>
      </c>
      <c r="C3002" s="7">
        <v>55</v>
      </c>
      <c r="D3002" s="7" t="s">
        <v>25593</v>
      </c>
      <c r="E3002" s="7">
        <v>5</v>
      </c>
      <c r="F3002" s="7">
        <v>4</v>
      </c>
      <c r="G3002" s="7" t="s">
        <v>192</v>
      </c>
      <c r="H3002" s="7">
        <v>117</v>
      </c>
      <c r="I3002" s="7" t="s">
        <v>25594</v>
      </c>
      <c r="J3002" s="7" t="s">
        <v>25595</v>
      </c>
      <c r="K3002" s="7" t="s">
        <v>25596</v>
      </c>
      <c r="L3002" s="7" t="s">
        <v>25597</v>
      </c>
      <c r="M3002" s="7">
        <v>0</v>
      </c>
      <c r="N3002" s="7" t="s">
        <v>165</v>
      </c>
      <c r="O3002" s="7" t="s">
        <v>25598</v>
      </c>
      <c r="P3002" s="11" t="s">
        <v>1735</v>
      </c>
    </row>
    <row r="3003" spans="1:16" ht="15.75" customHeight="1" x14ac:dyDescent="0.3">
      <c r="A3003" s="10">
        <v>3002</v>
      </c>
      <c r="B3003" s="8" t="s">
        <v>25599</v>
      </c>
      <c r="C3003" s="8">
        <v>59</v>
      </c>
      <c r="D3003" s="8" t="s">
        <v>25600</v>
      </c>
      <c r="E3003" s="8">
        <v>2</v>
      </c>
      <c r="F3003" s="8">
        <v>3</v>
      </c>
      <c r="G3003" s="8" t="s">
        <v>116</v>
      </c>
      <c r="H3003" s="8">
        <v>25</v>
      </c>
      <c r="I3003" s="8" t="s">
        <v>25602</v>
      </c>
      <c r="J3003" s="8" t="s">
        <v>25603</v>
      </c>
      <c r="K3003" s="8" t="s">
        <v>25604</v>
      </c>
      <c r="L3003" s="8" t="s">
        <v>25605</v>
      </c>
      <c r="M3003" s="8">
        <v>1</v>
      </c>
      <c r="N3003" s="8" t="s">
        <v>165</v>
      </c>
      <c r="O3003" s="8" t="s">
        <v>25606</v>
      </c>
      <c r="P3003" s="12" t="s">
        <v>328</v>
      </c>
    </row>
    <row r="3004" spans="1:16" ht="15.75" customHeight="1" x14ac:dyDescent="0.3">
      <c r="A3004" s="9">
        <v>3003</v>
      </c>
      <c r="B3004" s="7" t="s">
        <v>25607</v>
      </c>
      <c r="C3004" s="7">
        <v>22</v>
      </c>
      <c r="D3004" s="7" t="s">
        <v>25608</v>
      </c>
      <c r="E3004" s="7">
        <v>4</v>
      </c>
      <c r="F3004" s="7">
        <v>2</v>
      </c>
      <c r="G3004" s="7" t="s">
        <v>116</v>
      </c>
      <c r="H3004" s="7">
        <v>31</v>
      </c>
      <c r="I3004" s="7" t="s">
        <v>25610</v>
      </c>
      <c r="J3004" s="7" t="s">
        <v>25291</v>
      </c>
      <c r="K3004" s="7" t="s">
        <v>25611</v>
      </c>
      <c r="L3004" s="7" t="s">
        <v>25612</v>
      </c>
      <c r="M3004" s="7">
        <v>0</v>
      </c>
      <c r="N3004" s="7" t="s">
        <v>307</v>
      </c>
      <c r="O3004" s="7" t="s">
        <v>4705</v>
      </c>
      <c r="P3004" s="11" t="s">
        <v>1512</v>
      </c>
    </row>
    <row r="3005" spans="1:16" ht="15.75" customHeight="1" x14ac:dyDescent="0.3">
      <c r="A3005" s="10">
        <v>3004</v>
      </c>
      <c r="B3005" s="8" t="s">
        <v>25614</v>
      </c>
      <c r="C3005" s="8">
        <v>44</v>
      </c>
      <c r="D3005" s="8" t="s">
        <v>25615</v>
      </c>
      <c r="E3005" s="8">
        <v>1</v>
      </c>
      <c r="F3005" s="8">
        <v>3</v>
      </c>
      <c r="G3005" s="8" t="s">
        <v>192</v>
      </c>
      <c r="H3005" s="8">
        <v>59</v>
      </c>
      <c r="I3005" s="8" t="s">
        <v>25616</v>
      </c>
      <c r="J3005" s="8" t="s">
        <v>25617</v>
      </c>
      <c r="K3005" s="8" t="s">
        <v>25618</v>
      </c>
      <c r="L3005" s="8" t="s">
        <v>25620</v>
      </c>
      <c r="M3005" s="8">
        <v>0</v>
      </c>
      <c r="N3005" s="8" t="s">
        <v>307</v>
      </c>
      <c r="O3005" s="8" t="s">
        <v>25621</v>
      </c>
      <c r="P3005" s="12" t="s">
        <v>293</v>
      </c>
    </row>
    <row r="3006" spans="1:16" ht="15.75" customHeight="1" x14ac:dyDescent="0.3">
      <c r="A3006" s="9">
        <v>3005</v>
      </c>
      <c r="B3006" s="7" t="s">
        <v>25622</v>
      </c>
      <c r="C3006" s="7">
        <v>9</v>
      </c>
      <c r="D3006" s="7" t="s">
        <v>25623</v>
      </c>
      <c r="E3006" s="7">
        <v>1</v>
      </c>
      <c r="F3006" s="7">
        <v>3</v>
      </c>
      <c r="G3006" s="7" t="s">
        <v>192</v>
      </c>
      <c r="H3006" s="7">
        <v>43</v>
      </c>
      <c r="I3006" s="7" t="s">
        <v>25624</v>
      </c>
      <c r="J3006" s="7" t="s">
        <v>25625</v>
      </c>
      <c r="K3006" s="7" t="s">
        <v>25626</v>
      </c>
      <c r="L3006" s="7" t="s">
        <v>25627</v>
      </c>
      <c r="M3006" s="7">
        <v>0</v>
      </c>
      <c r="N3006" s="7" t="s">
        <v>307</v>
      </c>
      <c r="O3006" s="7" t="s">
        <v>25629</v>
      </c>
      <c r="P3006" s="11" t="s">
        <v>751</v>
      </c>
    </row>
    <row r="3007" spans="1:16" ht="15.75" customHeight="1" x14ac:dyDescent="0.3">
      <c r="A3007" s="10">
        <v>3006</v>
      </c>
      <c r="B3007" s="8" t="s">
        <v>25630</v>
      </c>
      <c r="C3007" s="8">
        <v>80</v>
      </c>
      <c r="D3007" s="8" t="s">
        <v>25631</v>
      </c>
      <c r="E3007" s="8">
        <v>3</v>
      </c>
      <c r="F3007" s="8">
        <v>3</v>
      </c>
      <c r="G3007" s="8" t="s">
        <v>192</v>
      </c>
      <c r="H3007" s="8">
        <v>4</v>
      </c>
      <c r="I3007" s="8" t="s">
        <v>25633</v>
      </c>
      <c r="J3007" s="8" t="s">
        <v>25634</v>
      </c>
      <c r="K3007" s="8" t="s">
        <v>25635</v>
      </c>
      <c r="L3007" s="8" t="s">
        <v>25636</v>
      </c>
      <c r="M3007" s="8">
        <v>0</v>
      </c>
      <c r="N3007" s="8" t="s">
        <v>307</v>
      </c>
      <c r="O3007" s="8" t="s">
        <v>25637</v>
      </c>
      <c r="P3007" s="12" t="s">
        <v>194</v>
      </c>
    </row>
    <row r="3008" spans="1:16" ht="15.75" customHeight="1" x14ac:dyDescent="0.3">
      <c r="A3008" s="9">
        <v>3007</v>
      </c>
      <c r="B3008" s="7" t="s">
        <v>25638</v>
      </c>
      <c r="C3008" s="7">
        <v>5</v>
      </c>
      <c r="D3008" s="7" t="s">
        <v>25640</v>
      </c>
      <c r="E3008" s="7">
        <v>4</v>
      </c>
      <c r="F3008" s="7">
        <v>2</v>
      </c>
      <c r="G3008" s="7" t="s">
        <v>192</v>
      </c>
      <c r="H3008" s="7">
        <v>78</v>
      </c>
      <c r="I3008" s="7" t="s">
        <v>25641</v>
      </c>
      <c r="J3008" s="7" t="s">
        <v>25642</v>
      </c>
      <c r="K3008" s="7" t="s">
        <v>25643</v>
      </c>
      <c r="L3008" s="7" t="s">
        <v>25645</v>
      </c>
      <c r="M3008" s="7">
        <v>0</v>
      </c>
      <c r="N3008" s="7" t="s">
        <v>128</v>
      </c>
      <c r="O3008" s="7" t="s">
        <v>1564</v>
      </c>
      <c r="P3008" s="11" t="s">
        <v>25646</v>
      </c>
    </row>
    <row r="3009" spans="1:16" ht="15.75" customHeight="1" x14ac:dyDescent="0.3">
      <c r="A3009" s="10">
        <v>3008</v>
      </c>
      <c r="B3009" s="8" t="s">
        <v>25648</v>
      </c>
      <c r="C3009" s="8">
        <v>10</v>
      </c>
      <c r="D3009" s="8" t="s">
        <v>25649</v>
      </c>
      <c r="E3009" s="8">
        <v>1</v>
      </c>
      <c r="F3009" s="8">
        <v>3</v>
      </c>
      <c r="G3009" s="8" t="s">
        <v>116</v>
      </c>
      <c r="H3009" s="8">
        <v>100</v>
      </c>
      <c r="I3009" s="8" t="s">
        <v>25651</v>
      </c>
      <c r="J3009" s="8" t="s">
        <v>25652</v>
      </c>
      <c r="K3009" s="8" t="s">
        <v>25654</v>
      </c>
      <c r="L3009" s="8" t="s">
        <v>25655</v>
      </c>
      <c r="M3009" s="8">
        <v>0</v>
      </c>
      <c r="N3009" s="8" t="s">
        <v>307</v>
      </c>
      <c r="O3009" s="8" t="s">
        <v>25656</v>
      </c>
      <c r="P3009" s="12" t="s">
        <v>446</v>
      </c>
    </row>
    <row r="3010" spans="1:16" ht="15.75" customHeight="1" x14ac:dyDescent="0.3">
      <c r="A3010" s="9">
        <v>3009</v>
      </c>
      <c r="B3010" s="7" t="s">
        <v>25658</v>
      </c>
      <c r="C3010" s="7">
        <v>26</v>
      </c>
      <c r="D3010" s="7" t="s">
        <v>25659</v>
      </c>
      <c r="E3010" s="7">
        <v>2</v>
      </c>
      <c r="F3010" s="7">
        <v>3</v>
      </c>
      <c r="G3010" s="7" t="s">
        <v>116</v>
      </c>
      <c r="H3010" s="7">
        <v>66</v>
      </c>
      <c r="I3010" s="7" t="s">
        <v>25660</v>
      </c>
      <c r="J3010" s="7" t="s">
        <v>25662</v>
      </c>
      <c r="K3010" s="7" t="s">
        <v>25663</v>
      </c>
      <c r="L3010" s="7" t="s">
        <v>25664</v>
      </c>
      <c r="M3010" s="7">
        <v>0</v>
      </c>
      <c r="N3010" s="7" t="s">
        <v>128</v>
      </c>
      <c r="O3010" s="7" t="s">
        <v>25665</v>
      </c>
      <c r="P3010" s="11" t="s">
        <v>328</v>
      </c>
    </row>
    <row r="3011" spans="1:16" ht="15.75" customHeight="1" x14ac:dyDescent="0.3">
      <c r="A3011" s="10">
        <v>3010</v>
      </c>
      <c r="B3011" s="8" t="s">
        <v>25666</v>
      </c>
      <c r="C3011" s="8">
        <v>54</v>
      </c>
      <c r="D3011" s="8" t="s">
        <v>25667</v>
      </c>
      <c r="E3011" s="8">
        <v>2</v>
      </c>
      <c r="F3011" s="8">
        <v>2</v>
      </c>
      <c r="G3011" s="8" t="s">
        <v>192</v>
      </c>
      <c r="H3011" s="8">
        <v>100</v>
      </c>
      <c r="I3011" s="8" t="s">
        <v>25669</v>
      </c>
      <c r="J3011" s="8" t="s">
        <v>25670</v>
      </c>
      <c r="K3011" s="8" t="s">
        <v>25671</v>
      </c>
      <c r="L3011" s="8" t="s">
        <v>25672</v>
      </c>
      <c r="M3011" s="8">
        <v>0</v>
      </c>
      <c r="N3011" s="8" t="s">
        <v>165</v>
      </c>
      <c r="O3011" s="8" t="s">
        <v>25673</v>
      </c>
      <c r="P3011" s="12" t="s">
        <v>168</v>
      </c>
    </row>
    <row r="3012" spans="1:16" ht="15.75" customHeight="1" x14ac:dyDescent="0.3">
      <c r="A3012" s="9">
        <v>3011</v>
      </c>
      <c r="B3012" s="7" t="s">
        <v>25675</v>
      </c>
      <c r="C3012" s="7">
        <v>8</v>
      </c>
      <c r="D3012" s="7" t="s">
        <v>25676</v>
      </c>
      <c r="E3012" s="7">
        <v>3</v>
      </c>
      <c r="F3012" s="7">
        <v>2</v>
      </c>
      <c r="G3012" s="7" t="s">
        <v>116</v>
      </c>
      <c r="H3012" s="7">
        <v>72</v>
      </c>
      <c r="I3012" s="7" t="s">
        <v>25677</v>
      </c>
      <c r="J3012" s="7" t="s">
        <v>25678</v>
      </c>
      <c r="K3012" s="7" t="s">
        <v>25679</v>
      </c>
      <c r="L3012" s="7" t="s">
        <v>25680</v>
      </c>
      <c r="M3012" s="7">
        <v>0</v>
      </c>
      <c r="N3012" s="7" t="s">
        <v>307</v>
      </c>
      <c r="O3012" s="7" t="s">
        <v>25682</v>
      </c>
      <c r="P3012" s="11" t="s">
        <v>246</v>
      </c>
    </row>
    <row r="3013" spans="1:16" ht="15.75" customHeight="1" x14ac:dyDescent="0.3">
      <c r="A3013" s="10">
        <v>3012</v>
      </c>
      <c r="B3013" s="8" t="s">
        <v>25683</v>
      </c>
      <c r="C3013" s="8">
        <v>1</v>
      </c>
      <c r="D3013" s="8" t="s">
        <v>25684</v>
      </c>
      <c r="E3013" s="8">
        <v>1</v>
      </c>
      <c r="F3013" s="8">
        <v>2</v>
      </c>
      <c r="G3013" s="8" t="s">
        <v>116</v>
      </c>
      <c r="H3013" s="8">
        <v>107</v>
      </c>
      <c r="I3013" s="8" t="s">
        <v>25685</v>
      </c>
      <c r="J3013" s="8" t="s">
        <v>25687</v>
      </c>
      <c r="K3013" s="8" t="s">
        <v>25688</v>
      </c>
      <c r="L3013" s="8" t="s">
        <v>25689</v>
      </c>
      <c r="M3013" s="8">
        <v>0</v>
      </c>
      <c r="N3013" s="8" t="s">
        <v>128</v>
      </c>
      <c r="O3013" s="8" t="s">
        <v>25690</v>
      </c>
      <c r="P3013" s="12" t="s">
        <v>225</v>
      </c>
    </row>
    <row r="3014" spans="1:16" ht="15.75" customHeight="1" x14ac:dyDescent="0.3">
      <c r="A3014" s="9">
        <v>3013</v>
      </c>
      <c r="B3014" s="7" t="s">
        <v>25691</v>
      </c>
      <c r="C3014" s="7">
        <v>57</v>
      </c>
      <c r="D3014" s="7" t="s">
        <v>25693</v>
      </c>
      <c r="E3014" s="7">
        <v>2</v>
      </c>
      <c r="F3014" s="7">
        <v>4</v>
      </c>
      <c r="G3014" s="7" t="s">
        <v>116</v>
      </c>
      <c r="H3014" s="7">
        <v>96</v>
      </c>
      <c r="I3014" s="7" t="s">
        <v>25694</v>
      </c>
      <c r="J3014" s="7" t="s">
        <v>25695</v>
      </c>
      <c r="K3014" s="7" t="s">
        <v>25696</v>
      </c>
      <c r="L3014" s="7" t="s">
        <v>25697</v>
      </c>
      <c r="M3014" s="7">
        <v>1</v>
      </c>
      <c r="N3014" s="7" t="s">
        <v>307</v>
      </c>
      <c r="O3014" s="7" t="s">
        <v>25699</v>
      </c>
      <c r="P3014" s="11" t="s">
        <v>25700</v>
      </c>
    </row>
    <row r="3015" spans="1:16" ht="15.75" customHeight="1" x14ac:dyDescent="0.3">
      <c r="A3015" s="10">
        <v>3014</v>
      </c>
      <c r="B3015" s="8" t="s">
        <v>25702</v>
      </c>
      <c r="C3015" s="8">
        <v>32</v>
      </c>
      <c r="D3015" s="8" t="s">
        <v>25703</v>
      </c>
      <c r="E3015" s="8">
        <v>3</v>
      </c>
      <c r="F3015" s="8">
        <v>3</v>
      </c>
      <c r="G3015" s="8" t="s">
        <v>192</v>
      </c>
      <c r="H3015" s="8">
        <v>90</v>
      </c>
      <c r="I3015" s="8" t="s">
        <v>25704</v>
      </c>
      <c r="J3015" s="8" t="s">
        <v>13439</v>
      </c>
      <c r="K3015" s="8" t="s">
        <v>25705</v>
      </c>
      <c r="L3015" s="8" t="s">
        <v>25707</v>
      </c>
      <c r="M3015" s="8">
        <v>0</v>
      </c>
      <c r="N3015" s="8" t="s">
        <v>128</v>
      </c>
      <c r="O3015" s="8" t="s">
        <v>25708</v>
      </c>
      <c r="P3015" s="12" t="s">
        <v>877</v>
      </c>
    </row>
    <row r="3016" spans="1:16" ht="15.75" customHeight="1" x14ac:dyDescent="0.3">
      <c r="A3016" s="9">
        <v>3015</v>
      </c>
      <c r="B3016" s="7" t="s">
        <v>25709</v>
      </c>
      <c r="C3016" s="7">
        <v>32</v>
      </c>
      <c r="D3016" s="7" t="s">
        <v>25710</v>
      </c>
      <c r="E3016" s="7">
        <v>5</v>
      </c>
      <c r="F3016" s="7">
        <v>4</v>
      </c>
      <c r="G3016" s="7" t="s">
        <v>192</v>
      </c>
      <c r="H3016" s="7">
        <v>118</v>
      </c>
      <c r="I3016" s="7" t="s">
        <v>25712</v>
      </c>
      <c r="J3016" s="7" t="s">
        <v>25713</v>
      </c>
      <c r="K3016" s="7" t="s">
        <v>25714</v>
      </c>
      <c r="L3016" s="7" t="s">
        <v>25715</v>
      </c>
      <c r="M3016" s="7">
        <v>0</v>
      </c>
      <c r="N3016" s="7" t="s">
        <v>165</v>
      </c>
      <c r="O3016" s="7" t="s">
        <v>25716</v>
      </c>
      <c r="P3016" s="11" t="s">
        <v>135</v>
      </c>
    </row>
    <row r="3017" spans="1:16" ht="15.75" customHeight="1" x14ac:dyDescent="0.3">
      <c r="A3017" s="10">
        <v>3016</v>
      </c>
      <c r="B3017" s="8" t="s">
        <v>25717</v>
      </c>
      <c r="C3017" s="8">
        <v>35</v>
      </c>
      <c r="D3017" s="8" t="s">
        <v>25719</v>
      </c>
      <c r="E3017" s="8">
        <v>1</v>
      </c>
      <c r="F3017" s="8">
        <v>2</v>
      </c>
      <c r="G3017" s="8" t="s">
        <v>192</v>
      </c>
      <c r="H3017" s="8">
        <v>58</v>
      </c>
      <c r="I3017" s="8" t="s">
        <v>25720</v>
      </c>
      <c r="J3017" s="8" t="s">
        <v>25721</v>
      </c>
      <c r="K3017" s="8" t="s">
        <v>25722</v>
      </c>
      <c r="L3017" s="8" t="s">
        <v>25723</v>
      </c>
      <c r="M3017" s="8">
        <v>0</v>
      </c>
      <c r="N3017" s="8" t="s">
        <v>307</v>
      </c>
      <c r="O3017" s="8" t="s">
        <v>25724</v>
      </c>
      <c r="P3017" s="12" t="s">
        <v>293</v>
      </c>
    </row>
    <row r="3018" spans="1:16" ht="15.75" customHeight="1" x14ac:dyDescent="0.3">
      <c r="A3018" s="9">
        <v>3017</v>
      </c>
      <c r="B3018" s="7" t="s">
        <v>25726</v>
      </c>
      <c r="C3018" s="7">
        <v>50</v>
      </c>
      <c r="D3018" s="7" t="s">
        <v>25727</v>
      </c>
      <c r="E3018" s="7">
        <v>2</v>
      </c>
      <c r="F3018" s="7">
        <v>3</v>
      </c>
      <c r="G3018" s="7" t="s">
        <v>192</v>
      </c>
      <c r="H3018" s="7">
        <v>113</v>
      </c>
      <c r="I3018" s="7" t="s">
        <v>5181</v>
      </c>
      <c r="J3018" s="7" t="s">
        <v>25728</v>
      </c>
      <c r="K3018" s="7" t="s">
        <v>25729</v>
      </c>
      <c r="L3018" s="7" t="s">
        <v>25730</v>
      </c>
      <c r="M3018" s="7">
        <v>0</v>
      </c>
      <c r="N3018" s="7" t="s">
        <v>165</v>
      </c>
      <c r="O3018" s="7" t="s">
        <v>25731</v>
      </c>
      <c r="P3018" s="11" t="s">
        <v>584</v>
      </c>
    </row>
    <row r="3019" spans="1:16" ht="15.75" customHeight="1" x14ac:dyDescent="0.3">
      <c r="A3019" s="10">
        <v>3018</v>
      </c>
      <c r="B3019" s="8" t="s">
        <v>25733</v>
      </c>
      <c r="C3019" s="8">
        <v>33</v>
      </c>
      <c r="D3019" s="8" t="s">
        <v>25734</v>
      </c>
      <c r="E3019" s="8">
        <v>3</v>
      </c>
      <c r="F3019" s="8">
        <v>2</v>
      </c>
      <c r="G3019" s="8" t="s">
        <v>116</v>
      </c>
      <c r="H3019" s="8">
        <v>78</v>
      </c>
      <c r="I3019" s="8" t="s">
        <v>25735</v>
      </c>
      <c r="J3019" s="8" t="s">
        <v>25736</v>
      </c>
      <c r="K3019" s="8" t="s">
        <v>25737</v>
      </c>
      <c r="L3019" s="8" t="s">
        <v>25738</v>
      </c>
      <c r="M3019" s="8">
        <v>0</v>
      </c>
      <c r="N3019" s="8" t="s">
        <v>222</v>
      </c>
      <c r="O3019" s="8" t="s">
        <v>25740</v>
      </c>
      <c r="P3019" s="12" t="s">
        <v>877</v>
      </c>
    </row>
    <row r="3020" spans="1:16" ht="15.75" customHeight="1" x14ac:dyDescent="0.3">
      <c r="A3020" s="9">
        <v>3019</v>
      </c>
      <c r="B3020" s="7" t="s">
        <v>25741</v>
      </c>
      <c r="C3020" s="7">
        <v>9</v>
      </c>
      <c r="D3020" s="7" t="s">
        <v>25742</v>
      </c>
      <c r="E3020" s="7">
        <v>1</v>
      </c>
      <c r="F3020" s="7">
        <v>3</v>
      </c>
      <c r="G3020" s="7" t="s">
        <v>192</v>
      </c>
      <c r="H3020" s="7">
        <v>108</v>
      </c>
      <c r="I3020" s="7" t="s">
        <v>25743</v>
      </c>
      <c r="J3020" s="7" t="s">
        <v>25744</v>
      </c>
      <c r="K3020" s="7" t="s">
        <v>25745</v>
      </c>
      <c r="L3020" s="7" t="s">
        <v>25746</v>
      </c>
      <c r="M3020" s="7">
        <v>0</v>
      </c>
      <c r="N3020" s="7" t="s">
        <v>307</v>
      </c>
      <c r="O3020" s="7" t="s">
        <v>25748</v>
      </c>
      <c r="P3020" s="11" t="s">
        <v>225</v>
      </c>
    </row>
    <row r="3021" spans="1:16" ht="15.75" customHeight="1" x14ac:dyDescent="0.3">
      <c r="A3021" s="10">
        <v>3020</v>
      </c>
      <c r="B3021" s="8" t="s">
        <v>25749</v>
      </c>
      <c r="C3021" s="8">
        <v>58</v>
      </c>
      <c r="D3021" s="8" t="s">
        <v>25750</v>
      </c>
      <c r="E3021" s="8">
        <v>4</v>
      </c>
      <c r="F3021" s="8">
        <v>2</v>
      </c>
      <c r="G3021" s="8" t="s">
        <v>116</v>
      </c>
      <c r="H3021" s="8">
        <v>32</v>
      </c>
      <c r="I3021" s="8" t="s">
        <v>25751</v>
      </c>
      <c r="J3021" s="8" t="s">
        <v>25752</v>
      </c>
      <c r="K3021" s="8" t="s">
        <v>25753</v>
      </c>
      <c r="L3021" s="8" t="s">
        <v>25754</v>
      </c>
      <c r="M3021" s="8">
        <v>1</v>
      </c>
      <c r="N3021" s="8" t="s">
        <v>307</v>
      </c>
      <c r="O3021" s="8" t="s">
        <v>8579</v>
      </c>
      <c r="P3021" s="12" t="s">
        <v>1266</v>
      </c>
    </row>
    <row r="3022" spans="1:16" ht="15.75" customHeight="1" x14ac:dyDescent="0.3">
      <c r="A3022" s="9">
        <v>3021</v>
      </c>
      <c r="B3022" s="7" t="s">
        <v>25756</v>
      </c>
      <c r="C3022" s="7">
        <v>76</v>
      </c>
      <c r="D3022" s="7" t="s">
        <v>25757</v>
      </c>
      <c r="E3022" s="7">
        <v>3</v>
      </c>
      <c r="F3022" s="7">
        <v>2</v>
      </c>
      <c r="G3022" s="7" t="s">
        <v>116</v>
      </c>
      <c r="H3022" s="7">
        <v>98</v>
      </c>
      <c r="I3022" s="7" t="s">
        <v>25758</v>
      </c>
      <c r="J3022" s="7" t="s">
        <v>25759</v>
      </c>
      <c r="K3022" s="7" t="s">
        <v>25760</v>
      </c>
      <c r="L3022" s="7" t="s">
        <v>25761</v>
      </c>
      <c r="M3022" s="7">
        <v>1</v>
      </c>
      <c r="N3022" s="7" t="s">
        <v>165</v>
      </c>
      <c r="O3022" s="7" t="s">
        <v>25763</v>
      </c>
      <c r="P3022" s="11" t="s">
        <v>962</v>
      </c>
    </row>
    <row r="3023" spans="1:16" ht="15.75" customHeight="1" x14ac:dyDescent="0.3">
      <c r="A3023" s="10">
        <v>3022</v>
      </c>
      <c r="B3023" s="8" t="s">
        <v>25764</v>
      </c>
      <c r="C3023" s="8">
        <v>51</v>
      </c>
      <c r="D3023" s="8" t="s">
        <v>25765</v>
      </c>
      <c r="E3023" s="8">
        <v>5</v>
      </c>
      <c r="F3023" s="8">
        <v>3</v>
      </c>
      <c r="G3023" s="8" t="s">
        <v>116</v>
      </c>
      <c r="H3023" s="8">
        <v>63</v>
      </c>
      <c r="I3023" s="8" t="s">
        <v>25766</v>
      </c>
      <c r="J3023" s="8" t="s">
        <v>25767</v>
      </c>
      <c r="K3023" s="8" t="s">
        <v>25768</v>
      </c>
      <c r="L3023" s="8" t="s">
        <v>25769</v>
      </c>
      <c r="M3023" s="8">
        <v>1</v>
      </c>
      <c r="N3023" s="8" t="s">
        <v>128</v>
      </c>
      <c r="O3023" s="8" t="s">
        <v>25770</v>
      </c>
      <c r="P3023" s="12" t="s">
        <v>843</v>
      </c>
    </row>
    <row r="3024" spans="1:16" ht="15.75" customHeight="1" x14ac:dyDescent="0.3">
      <c r="A3024" s="9">
        <v>3023</v>
      </c>
      <c r="B3024" s="7" t="s">
        <v>25772</v>
      </c>
      <c r="C3024" s="7">
        <v>48</v>
      </c>
      <c r="D3024" s="7" t="s">
        <v>25773</v>
      </c>
      <c r="E3024" s="7">
        <v>5</v>
      </c>
      <c r="F3024" s="7">
        <v>4</v>
      </c>
      <c r="G3024" s="7" t="s">
        <v>192</v>
      </c>
      <c r="H3024" s="7">
        <v>1</v>
      </c>
      <c r="I3024" s="7" t="s">
        <v>25774</v>
      </c>
      <c r="J3024" s="7" t="s">
        <v>25775</v>
      </c>
      <c r="K3024" s="7" t="s">
        <v>25776</v>
      </c>
      <c r="L3024" s="7" t="s">
        <v>25777</v>
      </c>
      <c r="M3024" s="7">
        <v>0</v>
      </c>
      <c r="N3024" s="7" t="s">
        <v>222</v>
      </c>
      <c r="O3024" s="7" t="s">
        <v>25778</v>
      </c>
      <c r="P3024" s="11" t="s">
        <v>705</v>
      </c>
    </row>
    <row r="3025" spans="1:16" ht="15.75" customHeight="1" x14ac:dyDescent="0.3">
      <c r="A3025" s="10">
        <v>3024</v>
      </c>
      <c r="B3025" s="8" t="s">
        <v>25779</v>
      </c>
      <c r="C3025" s="8">
        <v>48</v>
      </c>
      <c r="D3025" s="8" t="s">
        <v>25780</v>
      </c>
      <c r="E3025" s="8">
        <v>2</v>
      </c>
      <c r="F3025" s="8">
        <v>2</v>
      </c>
      <c r="G3025" s="8" t="s">
        <v>116</v>
      </c>
      <c r="H3025" s="8">
        <v>17</v>
      </c>
      <c r="I3025" s="8" t="s">
        <v>25782</v>
      </c>
      <c r="J3025" s="8" t="s">
        <v>25783</v>
      </c>
      <c r="K3025" s="8" t="s">
        <v>25784</v>
      </c>
      <c r="L3025" s="8" t="s">
        <v>25785</v>
      </c>
      <c r="M3025" s="8">
        <v>0</v>
      </c>
      <c r="N3025" s="8" t="s">
        <v>128</v>
      </c>
      <c r="O3025" s="8" t="s">
        <v>25786</v>
      </c>
      <c r="P3025" s="12" t="s">
        <v>584</v>
      </c>
    </row>
    <row r="3026" spans="1:16" ht="15.75" customHeight="1" x14ac:dyDescent="0.3">
      <c r="A3026" s="9">
        <v>3025</v>
      </c>
      <c r="B3026" s="7" t="s">
        <v>25787</v>
      </c>
      <c r="C3026" s="7">
        <v>60</v>
      </c>
      <c r="D3026" s="7" t="s">
        <v>25789</v>
      </c>
      <c r="E3026" s="7">
        <v>1</v>
      </c>
      <c r="F3026" s="7">
        <v>3</v>
      </c>
      <c r="G3026" s="7" t="s">
        <v>116</v>
      </c>
      <c r="H3026" s="7">
        <v>58</v>
      </c>
      <c r="I3026" s="7" t="s">
        <v>25790</v>
      </c>
      <c r="J3026" s="7" t="s">
        <v>25791</v>
      </c>
      <c r="K3026" s="7" t="s">
        <v>25792</v>
      </c>
      <c r="L3026" s="7" t="s">
        <v>25793</v>
      </c>
      <c r="M3026" s="7">
        <v>0</v>
      </c>
      <c r="N3026" s="7" t="s">
        <v>307</v>
      </c>
      <c r="O3026" s="7" t="s">
        <v>25795</v>
      </c>
      <c r="P3026" s="11" t="s">
        <v>363</v>
      </c>
    </row>
    <row r="3027" spans="1:16" ht="15.75" customHeight="1" x14ac:dyDescent="0.3">
      <c r="A3027" s="10">
        <v>3026</v>
      </c>
      <c r="B3027" s="8" t="s">
        <v>25796</v>
      </c>
      <c r="C3027" s="8">
        <v>51</v>
      </c>
      <c r="D3027" s="8" t="s">
        <v>25797</v>
      </c>
      <c r="E3027" s="8">
        <v>1</v>
      </c>
      <c r="F3027" s="8">
        <v>3</v>
      </c>
      <c r="G3027" s="8" t="s">
        <v>116</v>
      </c>
      <c r="H3027" s="8">
        <v>92</v>
      </c>
      <c r="I3027" s="8" t="s">
        <v>25799</v>
      </c>
      <c r="J3027" s="8" t="s">
        <v>25800</v>
      </c>
      <c r="K3027" s="8" t="s">
        <v>25801</v>
      </c>
      <c r="L3027" s="8" t="s">
        <v>25802</v>
      </c>
      <c r="M3027" s="8">
        <v>0</v>
      </c>
      <c r="N3027" s="8" t="s">
        <v>128</v>
      </c>
      <c r="O3027" s="8" t="s">
        <v>25803</v>
      </c>
      <c r="P3027" s="12" t="s">
        <v>225</v>
      </c>
    </row>
    <row r="3028" spans="1:16" ht="15.75" customHeight="1" x14ac:dyDescent="0.3">
      <c r="A3028" s="9">
        <v>3027</v>
      </c>
      <c r="B3028" s="7" t="s">
        <v>25805</v>
      </c>
      <c r="C3028" s="7">
        <v>59</v>
      </c>
      <c r="D3028" s="7" t="s">
        <v>25806</v>
      </c>
      <c r="E3028" s="7">
        <v>3</v>
      </c>
      <c r="F3028" s="7">
        <v>2</v>
      </c>
      <c r="G3028" s="7" t="s">
        <v>192</v>
      </c>
      <c r="H3028" s="7">
        <v>72</v>
      </c>
      <c r="I3028" s="7" t="s">
        <v>25808</v>
      </c>
      <c r="J3028" s="7" t="s">
        <v>25809</v>
      </c>
      <c r="K3028" s="7" t="s">
        <v>25810</v>
      </c>
      <c r="L3028" s="7" t="s">
        <v>25811</v>
      </c>
      <c r="M3028" s="7">
        <v>0</v>
      </c>
      <c r="N3028" s="7" t="s">
        <v>128</v>
      </c>
      <c r="O3028" s="7" t="s">
        <v>25812</v>
      </c>
      <c r="P3028" s="11" t="s">
        <v>877</v>
      </c>
    </row>
    <row r="3029" spans="1:16" ht="15.75" customHeight="1" x14ac:dyDescent="0.3">
      <c r="A3029" s="10">
        <v>3028</v>
      </c>
      <c r="B3029" s="8" t="s">
        <v>25814</v>
      </c>
      <c r="C3029" s="8">
        <v>75</v>
      </c>
      <c r="D3029" s="8" t="s">
        <v>25815</v>
      </c>
      <c r="E3029" s="8">
        <v>5</v>
      </c>
      <c r="F3029" s="8">
        <v>3</v>
      </c>
      <c r="G3029" s="8" t="s">
        <v>152</v>
      </c>
      <c r="H3029" s="8">
        <v>94</v>
      </c>
      <c r="I3029" s="8" t="s">
        <v>12739</v>
      </c>
      <c r="J3029" s="8"/>
      <c r="K3029" s="8"/>
      <c r="L3029" s="8" t="s">
        <v>25816</v>
      </c>
      <c r="M3029" s="8">
        <v>0</v>
      </c>
      <c r="N3029" s="8" t="s">
        <v>165</v>
      </c>
      <c r="O3029" s="8" t="s">
        <v>25818</v>
      </c>
      <c r="P3029" s="12"/>
    </row>
    <row r="3030" spans="1:16" ht="15.75" customHeight="1" x14ac:dyDescent="0.3">
      <c r="A3030" s="9">
        <v>3029</v>
      </c>
      <c r="B3030" s="7" t="s">
        <v>25819</v>
      </c>
      <c r="C3030" s="7">
        <v>44</v>
      </c>
      <c r="D3030" s="7" t="s">
        <v>25820</v>
      </c>
      <c r="E3030" s="7">
        <v>5</v>
      </c>
      <c r="F3030" s="7">
        <v>4</v>
      </c>
      <c r="G3030" s="7" t="s">
        <v>116</v>
      </c>
      <c r="H3030" s="7">
        <v>63</v>
      </c>
      <c r="I3030" s="7" t="s">
        <v>25821</v>
      </c>
      <c r="J3030" s="7" t="s">
        <v>25822</v>
      </c>
      <c r="K3030" s="7" t="s">
        <v>25823</v>
      </c>
      <c r="L3030" s="7" t="s">
        <v>25824</v>
      </c>
      <c r="M3030" s="7">
        <v>0</v>
      </c>
      <c r="N3030" s="7" t="s">
        <v>307</v>
      </c>
      <c r="O3030" s="7" t="s">
        <v>25825</v>
      </c>
      <c r="P3030" s="11" t="s">
        <v>2960</v>
      </c>
    </row>
    <row r="3031" spans="1:16" ht="15.75" customHeight="1" x14ac:dyDescent="0.3">
      <c r="A3031" s="10">
        <v>3030</v>
      </c>
      <c r="B3031" s="8" t="s">
        <v>25827</v>
      </c>
      <c r="C3031" s="8">
        <v>78</v>
      </c>
      <c r="D3031" s="8" t="s">
        <v>25828</v>
      </c>
      <c r="E3031" s="8">
        <v>1</v>
      </c>
      <c r="F3031" s="8">
        <v>4</v>
      </c>
      <c r="G3031" s="8" t="s">
        <v>192</v>
      </c>
      <c r="H3031" s="8">
        <v>9</v>
      </c>
      <c r="I3031" s="8" t="s">
        <v>25831</v>
      </c>
      <c r="J3031" s="8" t="s">
        <v>25832</v>
      </c>
      <c r="K3031" s="8" t="s">
        <v>25833</v>
      </c>
      <c r="L3031" s="8" t="s">
        <v>25834</v>
      </c>
      <c r="M3031" s="8">
        <v>0</v>
      </c>
      <c r="N3031" s="8" t="s">
        <v>222</v>
      </c>
      <c r="O3031" s="8" t="s">
        <v>25835</v>
      </c>
      <c r="P3031" s="12" t="s">
        <v>446</v>
      </c>
    </row>
    <row r="3032" spans="1:16" ht="15.75" customHeight="1" x14ac:dyDescent="0.3">
      <c r="A3032" s="9">
        <v>3031</v>
      </c>
      <c r="B3032" s="7" t="s">
        <v>25837</v>
      </c>
      <c r="C3032" s="7">
        <v>51</v>
      </c>
      <c r="D3032" s="7" t="s">
        <v>25838</v>
      </c>
      <c r="E3032" s="7">
        <v>5</v>
      </c>
      <c r="F3032" s="7">
        <v>3</v>
      </c>
      <c r="G3032" s="7" t="s">
        <v>192</v>
      </c>
      <c r="H3032" s="7">
        <v>65</v>
      </c>
      <c r="I3032" s="7" t="s">
        <v>25840</v>
      </c>
      <c r="J3032" s="7" t="s">
        <v>25841</v>
      </c>
      <c r="K3032" s="7" t="s">
        <v>25842</v>
      </c>
      <c r="L3032" s="7" t="s">
        <v>25843</v>
      </c>
      <c r="M3032" s="7">
        <v>0</v>
      </c>
      <c r="N3032" s="7" t="s">
        <v>165</v>
      </c>
      <c r="O3032" s="7" t="s">
        <v>25845</v>
      </c>
      <c r="P3032" s="11" t="s">
        <v>135</v>
      </c>
    </row>
    <row r="3033" spans="1:16" ht="15.75" customHeight="1" x14ac:dyDescent="0.3">
      <c r="A3033" s="10">
        <v>3032</v>
      </c>
      <c r="B3033" s="8" t="s">
        <v>25846</v>
      </c>
      <c r="C3033" s="8">
        <v>78</v>
      </c>
      <c r="D3033" s="8" t="s">
        <v>25847</v>
      </c>
      <c r="E3033" s="8">
        <v>3</v>
      </c>
      <c r="F3033" s="8">
        <v>4</v>
      </c>
      <c r="G3033" s="8" t="s">
        <v>116</v>
      </c>
      <c r="H3033" s="8">
        <v>13</v>
      </c>
      <c r="I3033" s="8" t="s">
        <v>25849</v>
      </c>
      <c r="J3033" s="8" t="s">
        <v>25850</v>
      </c>
      <c r="K3033" s="8" t="s">
        <v>25851</v>
      </c>
      <c r="L3033" s="8" t="s">
        <v>25852</v>
      </c>
      <c r="M3033" s="8">
        <v>1</v>
      </c>
      <c r="N3033" s="8" t="s">
        <v>165</v>
      </c>
      <c r="O3033" s="8" t="s">
        <v>25854</v>
      </c>
      <c r="P3033" s="12" t="s">
        <v>194</v>
      </c>
    </row>
    <row r="3034" spans="1:16" ht="15.75" customHeight="1" x14ac:dyDescent="0.3">
      <c r="A3034" s="9">
        <v>3033</v>
      </c>
      <c r="B3034" s="7" t="s">
        <v>25855</v>
      </c>
      <c r="C3034" s="7">
        <v>30</v>
      </c>
      <c r="D3034" s="7" t="s">
        <v>25857</v>
      </c>
      <c r="E3034" s="7">
        <v>3</v>
      </c>
      <c r="F3034" s="7">
        <v>4</v>
      </c>
      <c r="G3034" s="7" t="s">
        <v>116</v>
      </c>
      <c r="H3034" s="7">
        <v>50</v>
      </c>
      <c r="I3034" s="7" t="s">
        <v>25858</v>
      </c>
      <c r="J3034" s="7" t="s">
        <v>25859</v>
      </c>
      <c r="K3034" s="7" t="s">
        <v>25860</v>
      </c>
      <c r="L3034" s="7" t="s">
        <v>25862</v>
      </c>
      <c r="M3034" s="7">
        <v>0</v>
      </c>
      <c r="N3034" s="7" t="s">
        <v>128</v>
      </c>
      <c r="O3034" s="7" t="s">
        <v>25863</v>
      </c>
      <c r="P3034" s="11" t="s">
        <v>962</v>
      </c>
    </row>
    <row r="3035" spans="1:16" ht="15.75" customHeight="1" x14ac:dyDescent="0.3">
      <c r="A3035" s="10">
        <v>3034</v>
      </c>
      <c r="B3035" s="8" t="s">
        <v>25864</v>
      </c>
      <c r="C3035" s="8">
        <v>21</v>
      </c>
      <c r="D3035" s="8" t="s">
        <v>25866</v>
      </c>
      <c r="E3035" s="8">
        <v>2</v>
      </c>
      <c r="F3035" s="8">
        <v>3</v>
      </c>
      <c r="G3035" s="8" t="s">
        <v>116</v>
      </c>
      <c r="H3035" s="8">
        <v>35</v>
      </c>
      <c r="I3035" s="8" t="s">
        <v>25867</v>
      </c>
      <c r="J3035" s="8" t="s">
        <v>25868</v>
      </c>
      <c r="K3035" s="8" t="s">
        <v>25869</v>
      </c>
      <c r="L3035" s="8" t="s">
        <v>25870</v>
      </c>
      <c r="M3035" s="8">
        <v>0</v>
      </c>
      <c r="N3035" s="8" t="s">
        <v>165</v>
      </c>
      <c r="O3035" s="8" t="s">
        <v>25871</v>
      </c>
      <c r="P3035" s="12" t="s">
        <v>168</v>
      </c>
    </row>
    <row r="3036" spans="1:16" ht="15.75" customHeight="1" x14ac:dyDescent="0.3">
      <c r="A3036" s="9">
        <v>3035</v>
      </c>
      <c r="B3036" s="7" t="s">
        <v>25872</v>
      </c>
      <c r="C3036" s="7">
        <v>61</v>
      </c>
      <c r="D3036" s="7" t="s">
        <v>25874</v>
      </c>
      <c r="E3036" s="7">
        <v>5</v>
      </c>
      <c r="F3036" s="7">
        <v>2</v>
      </c>
      <c r="G3036" s="7" t="s">
        <v>192</v>
      </c>
      <c r="H3036" s="7">
        <v>66</v>
      </c>
      <c r="I3036" s="7" t="s">
        <v>25875</v>
      </c>
      <c r="J3036" s="7" t="s">
        <v>25876</v>
      </c>
      <c r="K3036" s="7" t="s">
        <v>25877</v>
      </c>
      <c r="L3036" s="7" t="s">
        <v>25879</v>
      </c>
      <c r="M3036" s="7">
        <v>0</v>
      </c>
      <c r="N3036" s="7" t="s">
        <v>307</v>
      </c>
      <c r="O3036" s="7" t="s">
        <v>25880</v>
      </c>
      <c r="P3036" s="11" t="s">
        <v>843</v>
      </c>
    </row>
    <row r="3037" spans="1:16" ht="15.75" customHeight="1" x14ac:dyDescent="0.3">
      <c r="A3037" s="10">
        <v>3036</v>
      </c>
      <c r="B3037" s="8" t="s">
        <v>25881</v>
      </c>
      <c r="C3037" s="8">
        <v>29</v>
      </c>
      <c r="D3037" s="8" t="s">
        <v>25883</v>
      </c>
      <c r="E3037" s="8">
        <v>2</v>
      </c>
      <c r="F3037" s="8">
        <v>3</v>
      </c>
      <c r="G3037" s="8" t="s">
        <v>116</v>
      </c>
      <c r="H3037" s="8">
        <v>49</v>
      </c>
      <c r="I3037" s="8" t="s">
        <v>25884</v>
      </c>
      <c r="J3037" s="8" t="s">
        <v>25885</v>
      </c>
      <c r="K3037" s="8" t="s">
        <v>25887</v>
      </c>
      <c r="L3037" s="8" t="s">
        <v>25888</v>
      </c>
      <c r="M3037" s="8">
        <v>0</v>
      </c>
      <c r="N3037" s="8" t="s">
        <v>165</v>
      </c>
      <c r="O3037" s="8" t="s">
        <v>25889</v>
      </c>
      <c r="P3037" s="12" t="s">
        <v>8938</v>
      </c>
    </row>
    <row r="3038" spans="1:16" ht="15.75" customHeight="1" x14ac:dyDescent="0.3">
      <c r="A3038" s="9">
        <v>3037</v>
      </c>
      <c r="B3038" s="7" t="s">
        <v>25890</v>
      </c>
      <c r="C3038" s="7">
        <v>52</v>
      </c>
      <c r="D3038" s="7" t="s">
        <v>25891</v>
      </c>
      <c r="E3038" s="7">
        <v>5</v>
      </c>
      <c r="F3038" s="7">
        <v>3</v>
      </c>
      <c r="G3038" s="7" t="s">
        <v>116</v>
      </c>
      <c r="H3038" s="7">
        <v>11</v>
      </c>
      <c r="I3038" s="7" t="s">
        <v>25892</v>
      </c>
      <c r="J3038" s="7" t="s">
        <v>25893</v>
      </c>
      <c r="K3038" s="7" t="s">
        <v>25894</v>
      </c>
      <c r="L3038" s="7" t="s">
        <v>25895</v>
      </c>
      <c r="M3038" s="7">
        <v>1</v>
      </c>
      <c r="N3038" s="7" t="s">
        <v>307</v>
      </c>
      <c r="O3038" s="7" t="s">
        <v>25896</v>
      </c>
      <c r="P3038" s="11" t="s">
        <v>1735</v>
      </c>
    </row>
    <row r="3039" spans="1:16" ht="15.75" customHeight="1" x14ac:dyDescent="0.3">
      <c r="A3039" s="10">
        <v>3038</v>
      </c>
      <c r="B3039" s="8" t="s">
        <v>25898</v>
      </c>
      <c r="C3039" s="8">
        <v>69</v>
      </c>
      <c r="D3039" s="8" t="s">
        <v>11089</v>
      </c>
      <c r="E3039" s="8">
        <v>1</v>
      </c>
      <c r="F3039" s="8">
        <v>3</v>
      </c>
      <c r="G3039" s="8" t="s">
        <v>192</v>
      </c>
      <c r="H3039" s="8">
        <v>109</v>
      </c>
      <c r="I3039" s="8" t="s">
        <v>25899</v>
      </c>
      <c r="J3039" s="8" t="s">
        <v>25900</v>
      </c>
      <c r="K3039" s="8" t="s">
        <v>25901</v>
      </c>
      <c r="L3039" s="8" t="s">
        <v>25902</v>
      </c>
      <c r="M3039" s="8">
        <v>0</v>
      </c>
      <c r="N3039" s="8" t="s">
        <v>165</v>
      </c>
      <c r="O3039" s="8" t="s">
        <v>25904</v>
      </c>
      <c r="P3039" s="12" t="s">
        <v>293</v>
      </c>
    </row>
    <row r="3040" spans="1:16" ht="15.75" customHeight="1" x14ac:dyDescent="0.3">
      <c r="A3040" s="9">
        <v>3039</v>
      </c>
      <c r="B3040" s="7" t="s">
        <v>25905</v>
      </c>
      <c r="C3040" s="7">
        <v>50</v>
      </c>
      <c r="D3040" s="7" t="s">
        <v>25906</v>
      </c>
      <c r="E3040" s="7">
        <v>3</v>
      </c>
      <c r="F3040" s="7">
        <v>3</v>
      </c>
      <c r="G3040" s="7" t="s">
        <v>116</v>
      </c>
      <c r="H3040" s="7">
        <v>17</v>
      </c>
      <c r="I3040" s="7" t="s">
        <v>25908</v>
      </c>
      <c r="J3040" s="7" t="s">
        <v>25909</v>
      </c>
      <c r="K3040" s="7" t="s">
        <v>25910</v>
      </c>
      <c r="L3040" s="7" t="s">
        <v>25911</v>
      </c>
      <c r="M3040" s="7">
        <v>0</v>
      </c>
      <c r="N3040" s="7" t="s">
        <v>128</v>
      </c>
      <c r="O3040" s="7" t="s">
        <v>25912</v>
      </c>
      <c r="P3040" s="11" t="s">
        <v>246</v>
      </c>
    </row>
    <row r="3041" spans="1:16" ht="15.75" customHeight="1" x14ac:dyDescent="0.3">
      <c r="A3041" s="10">
        <v>3040</v>
      </c>
      <c r="B3041" s="8" t="s">
        <v>25914</v>
      </c>
      <c r="C3041" s="8">
        <v>20</v>
      </c>
      <c r="D3041" s="8" t="s">
        <v>25915</v>
      </c>
      <c r="E3041" s="8">
        <v>4</v>
      </c>
      <c r="F3041" s="8">
        <v>2</v>
      </c>
      <c r="G3041" s="8" t="s">
        <v>192</v>
      </c>
      <c r="H3041" s="8">
        <v>109</v>
      </c>
      <c r="I3041" s="8" t="s">
        <v>25916</v>
      </c>
      <c r="J3041" s="8" t="s">
        <v>25917</v>
      </c>
      <c r="K3041" s="8" t="s">
        <v>25918</v>
      </c>
      <c r="L3041" s="8" t="s">
        <v>25920</v>
      </c>
      <c r="M3041" s="8">
        <v>1</v>
      </c>
      <c r="N3041" s="8" t="s">
        <v>307</v>
      </c>
      <c r="O3041" s="8" t="s">
        <v>4705</v>
      </c>
      <c r="P3041" s="12" t="s">
        <v>1266</v>
      </c>
    </row>
    <row r="3042" spans="1:16" ht="15.75" customHeight="1" x14ac:dyDescent="0.3">
      <c r="A3042" s="9">
        <v>3041</v>
      </c>
      <c r="B3042" s="7" t="s">
        <v>25921</v>
      </c>
      <c r="C3042" s="7">
        <v>57</v>
      </c>
      <c r="D3042" s="7" t="s">
        <v>25923</v>
      </c>
      <c r="E3042" s="7">
        <v>1</v>
      </c>
      <c r="F3042" s="7">
        <v>3</v>
      </c>
      <c r="G3042" s="7" t="s">
        <v>116</v>
      </c>
      <c r="H3042" s="7">
        <v>22</v>
      </c>
      <c r="I3042" s="7" t="s">
        <v>25924</v>
      </c>
      <c r="J3042" s="7" t="s">
        <v>25925</v>
      </c>
      <c r="K3042" s="7" t="s">
        <v>25926</v>
      </c>
      <c r="L3042" s="7" t="s">
        <v>25927</v>
      </c>
      <c r="M3042" s="7">
        <v>0</v>
      </c>
      <c r="N3042" s="7" t="s">
        <v>128</v>
      </c>
      <c r="O3042" s="7" t="s">
        <v>25928</v>
      </c>
      <c r="P3042" s="11" t="s">
        <v>293</v>
      </c>
    </row>
    <row r="3043" spans="1:16" ht="15.75" customHeight="1" x14ac:dyDescent="0.3">
      <c r="A3043" s="10">
        <v>3042</v>
      </c>
      <c r="B3043" s="8" t="s">
        <v>25929</v>
      </c>
      <c r="C3043" s="8">
        <v>17</v>
      </c>
      <c r="D3043" s="8" t="s">
        <v>25931</v>
      </c>
      <c r="E3043" s="8">
        <v>5</v>
      </c>
      <c r="F3043" s="8">
        <v>3</v>
      </c>
      <c r="G3043" s="8" t="s">
        <v>116</v>
      </c>
      <c r="H3043" s="8">
        <v>105</v>
      </c>
      <c r="I3043" s="8" t="s">
        <v>25932</v>
      </c>
      <c r="J3043" s="8" t="s">
        <v>25933</v>
      </c>
      <c r="K3043" s="8" t="s">
        <v>25934</v>
      </c>
      <c r="L3043" s="8" t="s">
        <v>25935</v>
      </c>
      <c r="M3043" s="8">
        <v>0</v>
      </c>
      <c r="N3043" s="8" t="s">
        <v>128</v>
      </c>
      <c r="O3043" s="8" t="s">
        <v>25937</v>
      </c>
      <c r="P3043" s="12" t="s">
        <v>843</v>
      </c>
    </row>
    <row r="3044" spans="1:16" ht="15.75" customHeight="1" x14ac:dyDescent="0.3">
      <c r="A3044" s="9">
        <v>3043</v>
      </c>
      <c r="B3044" s="7" t="s">
        <v>25938</v>
      </c>
      <c r="C3044" s="7">
        <v>9</v>
      </c>
      <c r="D3044" s="7" t="s">
        <v>25939</v>
      </c>
      <c r="E3044" s="7">
        <v>3</v>
      </c>
      <c r="F3044" s="7">
        <v>2</v>
      </c>
      <c r="G3044" s="7" t="s">
        <v>116</v>
      </c>
      <c r="H3044" s="7">
        <v>72</v>
      </c>
      <c r="I3044" s="7" t="s">
        <v>25941</v>
      </c>
      <c r="J3044" s="7" t="s">
        <v>25942</v>
      </c>
      <c r="K3044" s="7" t="s">
        <v>25943</v>
      </c>
      <c r="L3044" s="7" t="s">
        <v>25944</v>
      </c>
      <c r="M3044" s="7">
        <v>0</v>
      </c>
      <c r="N3044" s="7" t="s">
        <v>307</v>
      </c>
      <c r="O3044" s="7" t="s">
        <v>25946</v>
      </c>
      <c r="P3044" s="11" t="s">
        <v>274</v>
      </c>
    </row>
    <row r="3045" spans="1:16" ht="15.75" customHeight="1" x14ac:dyDescent="0.3">
      <c r="A3045" s="10">
        <v>3044</v>
      </c>
      <c r="B3045" s="8" t="s">
        <v>25947</v>
      </c>
      <c r="C3045" s="8">
        <v>31</v>
      </c>
      <c r="D3045" s="8" t="s">
        <v>25948</v>
      </c>
      <c r="E3045" s="8">
        <v>3</v>
      </c>
      <c r="F3045" s="8">
        <v>3</v>
      </c>
      <c r="G3045" s="8" t="s">
        <v>192</v>
      </c>
      <c r="H3045" s="8">
        <v>72</v>
      </c>
      <c r="I3045" s="8" t="s">
        <v>25949</v>
      </c>
      <c r="J3045" s="8" t="s">
        <v>25950</v>
      </c>
      <c r="K3045" s="8" t="s">
        <v>25952</v>
      </c>
      <c r="L3045" s="8" t="s">
        <v>25953</v>
      </c>
      <c r="M3045" s="8">
        <v>0</v>
      </c>
      <c r="N3045" s="8" t="s">
        <v>165</v>
      </c>
      <c r="O3045" s="8" t="s">
        <v>25954</v>
      </c>
      <c r="P3045" s="12" t="s">
        <v>246</v>
      </c>
    </row>
    <row r="3046" spans="1:16" ht="15.75" customHeight="1" x14ac:dyDescent="0.3">
      <c r="A3046" s="9">
        <v>3045</v>
      </c>
      <c r="B3046" s="7" t="s">
        <v>25955</v>
      </c>
      <c r="C3046" s="7">
        <v>64</v>
      </c>
      <c r="D3046" s="7" t="s">
        <v>25956</v>
      </c>
      <c r="E3046" s="7">
        <v>1</v>
      </c>
      <c r="F3046" s="7">
        <v>3</v>
      </c>
      <c r="G3046" s="7" t="s">
        <v>116</v>
      </c>
      <c r="H3046" s="7">
        <v>105</v>
      </c>
      <c r="I3046" s="7" t="s">
        <v>25958</v>
      </c>
      <c r="J3046" s="7" t="s">
        <v>25959</v>
      </c>
      <c r="K3046" s="7" t="s">
        <v>25960</v>
      </c>
      <c r="L3046" s="7" t="s">
        <v>25961</v>
      </c>
      <c r="M3046" s="7">
        <v>0</v>
      </c>
      <c r="N3046" s="7" t="s">
        <v>165</v>
      </c>
      <c r="O3046" s="7" t="s">
        <v>25963</v>
      </c>
      <c r="P3046" s="11" t="s">
        <v>293</v>
      </c>
    </row>
    <row r="3047" spans="1:16" ht="15.75" customHeight="1" x14ac:dyDescent="0.3">
      <c r="A3047" s="10">
        <v>3046</v>
      </c>
      <c r="B3047" s="8" t="s">
        <v>25964</v>
      </c>
      <c r="C3047" s="8">
        <v>22</v>
      </c>
      <c r="D3047" s="8" t="s">
        <v>25965</v>
      </c>
      <c r="E3047" s="8">
        <v>2</v>
      </c>
      <c r="F3047" s="8">
        <v>3</v>
      </c>
      <c r="G3047" s="8" t="s">
        <v>116</v>
      </c>
      <c r="H3047" s="8">
        <v>100</v>
      </c>
      <c r="I3047" s="8" t="s">
        <v>25966</v>
      </c>
      <c r="J3047" s="8" t="s">
        <v>25967</v>
      </c>
      <c r="K3047" s="8" t="s">
        <v>25968</v>
      </c>
      <c r="L3047" s="8" t="s">
        <v>25969</v>
      </c>
      <c r="M3047" s="8">
        <v>1</v>
      </c>
      <c r="N3047" s="8" t="s">
        <v>165</v>
      </c>
      <c r="O3047" s="8" t="s">
        <v>25971</v>
      </c>
      <c r="P3047" s="12" t="s">
        <v>328</v>
      </c>
    </row>
    <row r="3048" spans="1:16" ht="15.75" customHeight="1" x14ac:dyDescent="0.3">
      <c r="A3048" s="9">
        <v>3047</v>
      </c>
      <c r="B3048" s="7" t="s">
        <v>25972</v>
      </c>
      <c r="C3048" s="7">
        <v>63</v>
      </c>
      <c r="D3048" s="7" t="s">
        <v>25973</v>
      </c>
      <c r="E3048" s="7">
        <v>5</v>
      </c>
      <c r="F3048" s="7">
        <v>3</v>
      </c>
      <c r="G3048" s="7" t="s">
        <v>116</v>
      </c>
      <c r="H3048" s="7">
        <v>63</v>
      </c>
      <c r="I3048" s="7" t="s">
        <v>25975</v>
      </c>
      <c r="J3048" s="7" t="s">
        <v>25976</v>
      </c>
      <c r="K3048" s="7" t="s">
        <v>25977</v>
      </c>
      <c r="L3048" s="7" t="s">
        <v>25978</v>
      </c>
      <c r="M3048" s="7">
        <v>0</v>
      </c>
      <c r="N3048" s="7" t="s">
        <v>222</v>
      </c>
      <c r="O3048" s="7" t="s">
        <v>25980</v>
      </c>
      <c r="P3048" s="11" t="s">
        <v>135</v>
      </c>
    </row>
    <row r="3049" spans="1:16" ht="15.75" customHeight="1" x14ac:dyDescent="0.3">
      <c r="A3049" s="10">
        <v>3048</v>
      </c>
      <c r="B3049" s="8" t="s">
        <v>25981</v>
      </c>
      <c r="C3049" s="8">
        <v>37</v>
      </c>
      <c r="D3049" s="8" t="s">
        <v>25982</v>
      </c>
      <c r="E3049" s="8">
        <v>3</v>
      </c>
      <c r="F3049" s="8">
        <v>3</v>
      </c>
      <c r="G3049" s="8" t="s">
        <v>116</v>
      </c>
      <c r="H3049" s="8">
        <v>113</v>
      </c>
      <c r="I3049" s="8" t="s">
        <v>25984</v>
      </c>
      <c r="J3049" s="8" t="s">
        <v>25985</v>
      </c>
      <c r="K3049" s="8" t="s">
        <v>25986</v>
      </c>
      <c r="L3049" s="8" t="s">
        <v>25987</v>
      </c>
      <c r="M3049" s="8">
        <v>1</v>
      </c>
      <c r="N3049" s="8" t="s">
        <v>307</v>
      </c>
      <c r="O3049" s="8" t="s">
        <v>25989</v>
      </c>
      <c r="P3049" s="12" t="s">
        <v>962</v>
      </c>
    </row>
    <row r="3050" spans="1:16" ht="15.75" customHeight="1" x14ac:dyDescent="0.3">
      <c r="A3050" s="9">
        <v>3049</v>
      </c>
      <c r="B3050" s="7" t="s">
        <v>25990</v>
      </c>
      <c r="C3050" s="7">
        <v>37</v>
      </c>
      <c r="D3050" s="7" t="s">
        <v>25991</v>
      </c>
      <c r="E3050" s="7">
        <v>1</v>
      </c>
      <c r="F3050" s="7">
        <v>3</v>
      </c>
      <c r="G3050" s="7" t="s">
        <v>116</v>
      </c>
      <c r="H3050" s="7">
        <v>105</v>
      </c>
      <c r="I3050" s="7" t="s">
        <v>25993</v>
      </c>
      <c r="J3050" s="7" t="s">
        <v>25994</v>
      </c>
      <c r="K3050" s="7" t="s">
        <v>25995</v>
      </c>
      <c r="L3050" s="7" t="s">
        <v>25996</v>
      </c>
      <c r="M3050" s="7">
        <v>0</v>
      </c>
      <c r="N3050" s="7" t="s">
        <v>165</v>
      </c>
      <c r="O3050" s="7" t="s">
        <v>25997</v>
      </c>
      <c r="P3050" s="11" t="s">
        <v>225</v>
      </c>
    </row>
    <row r="3051" spans="1:16" ht="15.75" customHeight="1" x14ac:dyDescent="0.3">
      <c r="A3051" s="10">
        <v>3050</v>
      </c>
      <c r="B3051" s="8" t="s">
        <v>25999</v>
      </c>
      <c r="C3051" s="8">
        <v>15</v>
      </c>
      <c r="D3051" s="8" t="s">
        <v>26000</v>
      </c>
      <c r="E3051" s="8">
        <v>3</v>
      </c>
      <c r="F3051" s="8">
        <v>3</v>
      </c>
      <c r="G3051" s="8" t="s">
        <v>192</v>
      </c>
      <c r="H3051" s="8">
        <v>78</v>
      </c>
      <c r="I3051" s="8" t="s">
        <v>26001</v>
      </c>
      <c r="J3051" s="8" t="s">
        <v>26002</v>
      </c>
      <c r="K3051" s="8" t="s">
        <v>26003</v>
      </c>
      <c r="L3051" s="8" t="s">
        <v>26004</v>
      </c>
      <c r="M3051" s="8">
        <v>0</v>
      </c>
      <c r="N3051" s="8" t="s">
        <v>222</v>
      </c>
      <c r="O3051" s="8" t="s">
        <v>26005</v>
      </c>
      <c r="P3051" s="12" t="s">
        <v>962</v>
      </c>
    </row>
    <row r="3052" spans="1:16" ht="15.75" customHeight="1" x14ac:dyDescent="0.3">
      <c r="A3052" s="9">
        <v>3051</v>
      </c>
      <c r="B3052" s="7" t="s">
        <v>26007</v>
      </c>
      <c r="C3052" s="7">
        <v>16</v>
      </c>
      <c r="D3052" s="7" t="s">
        <v>26008</v>
      </c>
      <c r="E3052" s="7">
        <v>5</v>
      </c>
      <c r="F3052" s="7">
        <v>3</v>
      </c>
      <c r="G3052" s="7" t="s">
        <v>192</v>
      </c>
      <c r="H3052" s="7">
        <v>96</v>
      </c>
      <c r="I3052" s="7" t="s">
        <v>26009</v>
      </c>
      <c r="J3052" s="7" t="s">
        <v>26010</v>
      </c>
      <c r="K3052" s="7" t="s">
        <v>26011</v>
      </c>
      <c r="L3052" s="7" t="s">
        <v>26012</v>
      </c>
      <c r="M3052" s="7">
        <v>0</v>
      </c>
      <c r="N3052" s="7" t="s">
        <v>307</v>
      </c>
      <c r="O3052" s="7" t="s">
        <v>26014</v>
      </c>
      <c r="P3052" s="11" t="s">
        <v>705</v>
      </c>
    </row>
    <row r="3053" spans="1:16" ht="15.75" customHeight="1" x14ac:dyDescent="0.3">
      <c r="A3053" s="10">
        <v>3052</v>
      </c>
      <c r="B3053" s="8" t="s">
        <v>26015</v>
      </c>
      <c r="C3053" s="8">
        <v>52</v>
      </c>
      <c r="D3053" s="8" t="s">
        <v>26016</v>
      </c>
      <c r="E3053" s="8">
        <v>4</v>
      </c>
      <c r="F3053" s="8">
        <v>2</v>
      </c>
      <c r="G3053" s="8" t="s">
        <v>116</v>
      </c>
      <c r="H3053" s="8">
        <v>19</v>
      </c>
      <c r="I3053" s="8" t="s">
        <v>26018</v>
      </c>
      <c r="J3053" s="8" t="s">
        <v>26019</v>
      </c>
      <c r="K3053" s="8" t="s">
        <v>26020</v>
      </c>
      <c r="L3053" s="8" t="s">
        <v>26022</v>
      </c>
      <c r="M3053" s="8">
        <v>0</v>
      </c>
      <c r="N3053" s="8" t="s">
        <v>128</v>
      </c>
      <c r="O3053" s="8" t="s">
        <v>7067</v>
      </c>
      <c r="P3053" s="12" t="s">
        <v>26023</v>
      </c>
    </row>
    <row r="3054" spans="1:16" ht="15.75" customHeight="1" x14ac:dyDescent="0.3">
      <c r="A3054" s="9">
        <v>3053</v>
      </c>
      <c r="B3054" s="7" t="s">
        <v>26024</v>
      </c>
      <c r="C3054" s="7">
        <v>35</v>
      </c>
      <c r="D3054" s="7" t="s">
        <v>26026</v>
      </c>
      <c r="E3054" s="7">
        <v>1</v>
      </c>
      <c r="F3054" s="7">
        <v>3</v>
      </c>
      <c r="G3054" s="7" t="s">
        <v>116</v>
      </c>
      <c r="H3054" s="7">
        <v>107</v>
      </c>
      <c r="I3054" s="7" t="s">
        <v>26027</v>
      </c>
      <c r="J3054" s="7" t="s">
        <v>26028</v>
      </c>
      <c r="K3054" s="7" t="s">
        <v>26029</v>
      </c>
      <c r="L3054" s="7" t="s">
        <v>26030</v>
      </c>
      <c r="M3054" s="7">
        <v>0</v>
      </c>
      <c r="N3054" s="7" t="s">
        <v>128</v>
      </c>
      <c r="O3054" s="7" t="s">
        <v>26032</v>
      </c>
      <c r="P3054" s="11" t="s">
        <v>293</v>
      </c>
    </row>
    <row r="3055" spans="1:16" ht="15.75" customHeight="1" x14ac:dyDescent="0.3">
      <c r="A3055" s="10">
        <v>3054</v>
      </c>
      <c r="B3055" s="8" t="s">
        <v>26033</v>
      </c>
      <c r="C3055" s="8">
        <v>40</v>
      </c>
      <c r="D3055" s="8" t="s">
        <v>26034</v>
      </c>
      <c r="E3055" s="8">
        <v>2</v>
      </c>
      <c r="F3055" s="8">
        <v>2</v>
      </c>
      <c r="G3055" s="8" t="s">
        <v>116</v>
      </c>
      <c r="H3055" s="8">
        <v>73</v>
      </c>
      <c r="I3055" s="8" t="s">
        <v>26036</v>
      </c>
      <c r="J3055" s="8" t="s">
        <v>26037</v>
      </c>
      <c r="K3055" s="8" t="s">
        <v>26038</v>
      </c>
      <c r="L3055" s="8" t="s">
        <v>16074</v>
      </c>
      <c r="M3055" s="8">
        <v>1</v>
      </c>
      <c r="N3055" s="8" t="s">
        <v>222</v>
      </c>
      <c r="O3055" s="8" t="s">
        <v>26039</v>
      </c>
      <c r="P3055" s="12" t="s">
        <v>328</v>
      </c>
    </row>
    <row r="3056" spans="1:16" ht="15.75" customHeight="1" x14ac:dyDescent="0.3">
      <c r="A3056" s="9">
        <v>3055</v>
      </c>
      <c r="B3056" s="7" t="s">
        <v>26040</v>
      </c>
      <c r="C3056" s="7">
        <v>34</v>
      </c>
      <c r="D3056" s="7" t="s">
        <v>26041</v>
      </c>
      <c r="E3056" s="7">
        <v>4</v>
      </c>
      <c r="F3056" s="7">
        <v>3</v>
      </c>
      <c r="G3056" s="7" t="s">
        <v>192</v>
      </c>
      <c r="H3056" s="7">
        <v>19</v>
      </c>
      <c r="I3056" s="7" t="s">
        <v>26043</v>
      </c>
      <c r="J3056" s="7" t="s">
        <v>26044</v>
      </c>
      <c r="K3056" s="7" t="s">
        <v>26045</v>
      </c>
      <c r="L3056" s="7" t="s">
        <v>26046</v>
      </c>
      <c r="M3056" s="7">
        <v>0</v>
      </c>
      <c r="N3056" s="7" t="s">
        <v>307</v>
      </c>
      <c r="O3056" s="7" t="s">
        <v>1331</v>
      </c>
      <c r="P3056" s="11" t="s">
        <v>1266</v>
      </c>
    </row>
    <row r="3057" spans="1:16" ht="15.75" customHeight="1" x14ac:dyDescent="0.3">
      <c r="A3057" s="10">
        <v>3056</v>
      </c>
      <c r="B3057" s="8" t="s">
        <v>26048</v>
      </c>
      <c r="C3057" s="8">
        <v>70</v>
      </c>
      <c r="D3057" s="8" t="s">
        <v>26049</v>
      </c>
      <c r="E3057" s="8">
        <v>2</v>
      </c>
      <c r="F3057" s="8">
        <v>3</v>
      </c>
      <c r="G3057" s="8" t="s">
        <v>116</v>
      </c>
      <c r="H3057" s="8">
        <v>115</v>
      </c>
      <c r="I3057" s="8" t="s">
        <v>26051</v>
      </c>
      <c r="J3057" s="8" t="s">
        <v>26052</v>
      </c>
      <c r="K3057" s="8" t="s">
        <v>26053</v>
      </c>
      <c r="L3057" s="8" t="s">
        <v>26054</v>
      </c>
      <c r="M3057" s="8">
        <v>0</v>
      </c>
      <c r="N3057" s="8" t="s">
        <v>307</v>
      </c>
      <c r="O3057" s="8" t="s">
        <v>26056</v>
      </c>
      <c r="P3057" s="12" t="s">
        <v>168</v>
      </c>
    </row>
    <row r="3058" spans="1:16" ht="15.75" customHeight="1" x14ac:dyDescent="0.3">
      <c r="A3058" s="9">
        <v>3057</v>
      </c>
      <c r="B3058" s="7" t="s">
        <v>26057</v>
      </c>
      <c r="C3058" s="7">
        <v>34</v>
      </c>
      <c r="D3058" s="7" t="s">
        <v>26059</v>
      </c>
      <c r="E3058" s="7">
        <v>4</v>
      </c>
      <c r="F3058" s="7">
        <v>1</v>
      </c>
      <c r="G3058" s="7" t="s">
        <v>116</v>
      </c>
      <c r="H3058" s="7">
        <v>57</v>
      </c>
      <c r="I3058" s="7" t="s">
        <v>26060</v>
      </c>
      <c r="J3058" s="7" t="s">
        <v>26061</v>
      </c>
      <c r="K3058" s="7" t="s">
        <v>26062</v>
      </c>
      <c r="L3058" s="7" t="s">
        <v>26063</v>
      </c>
      <c r="M3058" s="7">
        <v>0</v>
      </c>
      <c r="N3058" s="7" t="s">
        <v>222</v>
      </c>
      <c r="O3058" s="7" t="s">
        <v>2859</v>
      </c>
      <c r="P3058" s="11" t="s">
        <v>1266</v>
      </c>
    </row>
    <row r="3059" spans="1:16" ht="15.75" customHeight="1" x14ac:dyDescent="0.3">
      <c r="A3059" s="10">
        <v>3058</v>
      </c>
      <c r="B3059" s="8" t="s">
        <v>26065</v>
      </c>
      <c r="C3059" s="8">
        <v>69</v>
      </c>
      <c r="D3059" s="8" t="s">
        <v>26066</v>
      </c>
      <c r="E3059" s="8">
        <v>2</v>
      </c>
      <c r="F3059" s="8">
        <v>2</v>
      </c>
      <c r="G3059" s="8" t="s">
        <v>192</v>
      </c>
      <c r="H3059" s="8">
        <v>113</v>
      </c>
      <c r="I3059" s="8" t="s">
        <v>26067</v>
      </c>
      <c r="J3059" s="8" t="s">
        <v>26068</v>
      </c>
      <c r="K3059" s="8" t="s">
        <v>26069</v>
      </c>
      <c r="L3059" s="8" t="s">
        <v>26070</v>
      </c>
      <c r="M3059" s="8">
        <v>0</v>
      </c>
      <c r="N3059" s="8" t="s">
        <v>165</v>
      </c>
      <c r="O3059" s="8" t="s">
        <v>26072</v>
      </c>
      <c r="P3059" s="12" t="s">
        <v>398</v>
      </c>
    </row>
    <row r="3060" spans="1:16" ht="15.75" customHeight="1" x14ac:dyDescent="0.3">
      <c r="A3060" s="9">
        <v>3059</v>
      </c>
      <c r="B3060" s="7" t="s">
        <v>26073</v>
      </c>
      <c r="C3060" s="7">
        <v>4</v>
      </c>
      <c r="D3060" s="7" t="s">
        <v>26074</v>
      </c>
      <c r="E3060" s="7">
        <v>3</v>
      </c>
      <c r="F3060" s="7">
        <v>2</v>
      </c>
      <c r="G3060" s="7" t="s">
        <v>116</v>
      </c>
      <c r="H3060" s="7">
        <v>82</v>
      </c>
      <c r="I3060" s="7" t="s">
        <v>26076</v>
      </c>
      <c r="J3060" s="7" t="s">
        <v>26077</v>
      </c>
      <c r="K3060" s="7" t="s">
        <v>26078</v>
      </c>
      <c r="L3060" s="7" t="s">
        <v>26079</v>
      </c>
      <c r="M3060" s="7">
        <v>0</v>
      </c>
      <c r="N3060" s="7" t="s">
        <v>128</v>
      </c>
      <c r="O3060" s="7" t="s">
        <v>26080</v>
      </c>
      <c r="P3060" s="11" t="s">
        <v>274</v>
      </c>
    </row>
    <row r="3061" spans="1:16" ht="15.75" customHeight="1" x14ac:dyDescent="0.3">
      <c r="A3061" s="10">
        <v>3060</v>
      </c>
      <c r="B3061" s="8" t="s">
        <v>26081</v>
      </c>
      <c r="C3061" s="8">
        <v>55</v>
      </c>
      <c r="D3061" s="8" t="s">
        <v>26082</v>
      </c>
      <c r="E3061" s="8">
        <v>2</v>
      </c>
      <c r="F3061" s="8">
        <v>3</v>
      </c>
      <c r="G3061" s="8" t="s">
        <v>116</v>
      </c>
      <c r="H3061" s="8">
        <v>8</v>
      </c>
      <c r="I3061" s="8" t="s">
        <v>26084</v>
      </c>
      <c r="J3061" s="8" t="s">
        <v>26085</v>
      </c>
      <c r="K3061" s="8" t="s">
        <v>26086</v>
      </c>
      <c r="L3061" s="8" t="s">
        <v>26087</v>
      </c>
      <c r="M3061" s="8">
        <v>0</v>
      </c>
      <c r="N3061" s="8" t="s">
        <v>307</v>
      </c>
      <c r="O3061" s="8" t="s">
        <v>26088</v>
      </c>
      <c r="P3061" s="12" t="s">
        <v>328</v>
      </c>
    </row>
    <row r="3062" spans="1:16" ht="15.75" customHeight="1" x14ac:dyDescent="0.3">
      <c r="A3062" s="9">
        <v>3061</v>
      </c>
      <c r="B3062" s="7" t="s">
        <v>26089</v>
      </c>
      <c r="C3062" s="7">
        <v>5</v>
      </c>
      <c r="D3062" s="7" t="s">
        <v>26090</v>
      </c>
      <c r="E3062" s="7">
        <v>1</v>
      </c>
      <c r="F3062" s="7">
        <v>3</v>
      </c>
      <c r="G3062" s="7" t="s">
        <v>116</v>
      </c>
      <c r="H3062" s="7">
        <v>34</v>
      </c>
      <c r="I3062" s="7" t="s">
        <v>26092</v>
      </c>
      <c r="J3062" s="7" t="s">
        <v>26093</v>
      </c>
      <c r="K3062" s="7" t="s">
        <v>26094</v>
      </c>
      <c r="L3062" s="7" t="s">
        <v>26095</v>
      </c>
      <c r="M3062" s="7">
        <v>0</v>
      </c>
      <c r="N3062" s="7" t="s">
        <v>128</v>
      </c>
      <c r="O3062" s="7" t="s">
        <v>26097</v>
      </c>
      <c r="P3062" s="11" t="s">
        <v>293</v>
      </c>
    </row>
    <row r="3063" spans="1:16" ht="15.75" customHeight="1" x14ac:dyDescent="0.3">
      <c r="A3063" s="10">
        <v>3062</v>
      </c>
      <c r="B3063" s="8" t="s">
        <v>26098</v>
      </c>
      <c r="C3063" s="8">
        <v>28</v>
      </c>
      <c r="D3063" s="8" t="s">
        <v>26099</v>
      </c>
      <c r="E3063" s="8">
        <v>1</v>
      </c>
      <c r="F3063" s="8">
        <v>1</v>
      </c>
      <c r="G3063" s="8" t="s">
        <v>116</v>
      </c>
      <c r="H3063" s="8">
        <v>33</v>
      </c>
      <c r="I3063" s="8" t="s">
        <v>26101</v>
      </c>
      <c r="J3063" s="8" t="s">
        <v>26102</v>
      </c>
      <c r="K3063" s="8" t="s">
        <v>26103</v>
      </c>
      <c r="L3063" s="8" t="s">
        <v>26104</v>
      </c>
      <c r="M3063" s="8">
        <v>1</v>
      </c>
      <c r="N3063" s="8" t="s">
        <v>307</v>
      </c>
      <c r="O3063" s="8" t="s">
        <v>26105</v>
      </c>
      <c r="P3063" s="12" t="s">
        <v>446</v>
      </c>
    </row>
    <row r="3064" spans="1:16" ht="15.75" customHeight="1" x14ac:dyDescent="0.3">
      <c r="A3064" s="9">
        <v>3063</v>
      </c>
      <c r="B3064" s="7" t="s">
        <v>26107</v>
      </c>
      <c r="C3064" s="7">
        <v>63</v>
      </c>
      <c r="D3064" s="7" t="s">
        <v>26108</v>
      </c>
      <c r="E3064" s="7">
        <v>2</v>
      </c>
      <c r="F3064" s="7">
        <v>4</v>
      </c>
      <c r="G3064" s="7" t="s">
        <v>116</v>
      </c>
      <c r="H3064" s="7">
        <v>118</v>
      </c>
      <c r="I3064" s="7" t="s">
        <v>26109</v>
      </c>
      <c r="J3064" s="7" t="s">
        <v>26110</v>
      </c>
      <c r="K3064" s="7" t="s">
        <v>26111</v>
      </c>
      <c r="L3064" s="7" t="s">
        <v>26113</v>
      </c>
      <c r="M3064" s="7">
        <v>0</v>
      </c>
      <c r="N3064" s="7" t="s">
        <v>307</v>
      </c>
      <c r="O3064" s="7" t="s">
        <v>26114</v>
      </c>
      <c r="P3064" s="11" t="s">
        <v>168</v>
      </c>
    </row>
    <row r="3065" spans="1:16" ht="15.75" customHeight="1" x14ac:dyDescent="0.3">
      <c r="A3065" s="10">
        <v>3064</v>
      </c>
      <c r="B3065" s="8" t="s">
        <v>26115</v>
      </c>
      <c r="C3065" s="8">
        <v>65</v>
      </c>
      <c r="D3065" s="8" t="s">
        <v>26117</v>
      </c>
      <c r="E3065" s="8">
        <v>3</v>
      </c>
      <c r="F3065" s="8">
        <v>2</v>
      </c>
      <c r="G3065" s="8" t="s">
        <v>192</v>
      </c>
      <c r="H3065" s="8">
        <v>77</v>
      </c>
      <c r="I3065" s="8" t="s">
        <v>26118</v>
      </c>
      <c r="J3065" s="8" t="s">
        <v>26119</v>
      </c>
      <c r="K3065" s="8" t="s">
        <v>26121</v>
      </c>
      <c r="L3065" s="8" t="s">
        <v>26122</v>
      </c>
      <c r="M3065" s="8">
        <v>1</v>
      </c>
      <c r="N3065" s="8" t="s">
        <v>128</v>
      </c>
      <c r="O3065" s="8" t="s">
        <v>26123</v>
      </c>
      <c r="P3065" s="12" t="s">
        <v>962</v>
      </c>
    </row>
    <row r="3066" spans="1:16" ht="15.75" customHeight="1" x14ac:dyDescent="0.3">
      <c r="A3066" s="9">
        <v>3065</v>
      </c>
      <c r="B3066" s="7" t="s">
        <v>26124</v>
      </c>
      <c r="C3066" s="7">
        <v>78</v>
      </c>
      <c r="D3066" s="7" t="s">
        <v>26125</v>
      </c>
      <c r="E3066" s="7">
        <v>1</v>
      </c>
      <c r="F3066" s="7">
        <v>3</v>
      </c>
      <c r="G3066" s="7" t="s">
        <v>192</v>
      </c>
      <c r="H3066" s="7">
        <v>40</v>
      </c>
      <c r="I3066" s="7" t="s">
        <v>26127</v>
      </c>
      <c r="J3066" s="7" t="s">
        <v>26128</v>
      </c>
      <c r="K3066" s="7" t="s">
        <v>26129</v>
      </c>
      <c r="L3066" s="7" t="s">
        <v>26130</v>
      </c>
      <c r="M3066" s="7">
        <v>0</v>
      </c>
      <c r="N3066" s="7" t="s">
        <v>307</v>
      </c>
      <c r="O3066" s="7" t="s">
        <v>26132</v>
      </c>
      <c r="P3066" s="11" t="s">
        <v>363</v>
      </c>
    </row>
    <row r="3067" spans="1:16" ht="15.75" customHeight="1" x14ac:dyDescent="0.3">
      <c r="A3067" s="10">
        <v>3066</v>
      </c>
      <c r="B3067" s="8" t="s">
        <v>26133</v>
      </c>
      <c r="C3067" s="8">
        <v>29</v>
      </c>
      <c r="D3067" s="8" t="s">
        <v>26134</v>
      </c>
      <c r="E3067" s="8">
        <v>5</v>
      </c>
      <c r="F3067" s="8">
        <v>3</v>
      </c>
      <c r="G3067" s="8" t="s">
        <v>116</v>
      </c>
      <c r="H3067" s="8">
        <v>88</v>
      </c>
      <c r="I3067" s="8" t="s">
        <v>26136</v>
      </c>
      <c r="J3067" s="8" t="s">
        <v>26137</v>
      </c>
      <c r="K3067" s="8" t="s">
        <v>23063</v>
      </c>
      <c r="L3067" s="8" t="s">
        <v>26138</v>
      </c>
      <c r="M3067" s="8">
        <v>1</v>
      </c>
      <c r="N3067" s="8" t="s">
        <v>222</v>
      </c>
      <c r="O3067" s="8" t="s">
        <v>26140</v>
      </c>
      <c r="P3067" s="12" t="s">
        <v>705</v>
      </c>
    </row>
    <row r="3068" spans="1:16" ht="15.75" customHeight="1" x14ac:dyDescent="0.3">
      <c r="A3068" s="9">
        <v>3067</v>
      </c>
      <c r="B3068" s="7" t="s">
        <v>26141</v>
      </c>
      <c r="C3068" s="7">
        <v>4</v>
      </c>
      <c r="D3068" s="7" t="s">
        <v>26142</v>
      </c>
      <c r="E3068" s="7">
        <v>2</v>
      </c>
      <c r="F3068" s="7">
        <v>2</v>
      </c>
      <c r="G3068" s="7" t="s">
        <v>116</v>
      </c>
      <c r="H3068" s="7">
        <v>38</v>
      </c>
      <c r="I3068" s="7" t="s">
        <v>26144</v>
      </c>
      <c r="J3068" s="7" t="s">
        <v>26145</v>
      </c>
      <c r="K3068" s="7" t="s">
        <v>26146</v>
      </c>
      <c r="L3068" s="7" t="s">
        <v>26147</v>
      </c>
      <c r="M3068" s="7">
        <v>0</v>
      </c>
      <c r="N3068" s="7" t="s">
        <v>128</v>
      </c>
      <c r="O3068" s="7" t="s">
        <v>26148</v>
      </c>
      <c r="P3068" s="11" t="s">
        <v>398</v>
      </c>
    </row>
    <row r="3069" spans="1:16" ht="15.75" customHeight="1" x14ac:dyDescent="0.3">
      <c r="A3069" s="10">
        <v>3068</v>
      </c>
      <c r="B3069" s="8" t="s">
        <v>26150</v>
      </c>
      <c r="C3069" s="8">
        <v>7</v>
      </c>
      <c r="D3069" s="8" t="s">
        <v>26151</v>
      </c>
      <c r="E3069" s="8">
        <v>1</v>
      </c>
      <c r="F3069" s="8">
        <v>3</v>
      </c>
      <c r="G3069" s="8" t="s">
        <v>192</v>
      </c>
      <c r="H3069" s="8">
        <v>111</v>
      </c>
      <c r="I3069" s="8" t="s">
        <v>26152</v>
      </c>
      <c r="J3069" s="8" t="s">
        <v>26153</v>
      </c>
      <c r="K3069" s="8" t="s">
        <v>26155</v>
      </c>
      <c r="L3069" s="8" t="s">
        <v>26156</v>
      </c>
      <c r="M3069" s="8">
        <v>0</v>
      </c>
      <c r="N3069" s="8" t="s">
        <v>165</v>
      </c>
      <c r="O3069" s="8" t="s">
        <v>26157</v>
      </c>
      <c r="P3069" s="12" t="s">
        <v>293</v>
      </c>
    </row>
    <row r="3070" spans="1:16" ht="15.75" customHeight="1" x14ac:dyDescent="0.3">
      <c r="A3070" s="9">
        <v>3069</v>
      </c>
      <c r="B3070" s="7" t="s">
        <v>26158</v>
      </c>
      <c r="C3070" s="7">
        <v>10</v>
      </c>
      <c r="D3070" s="7" t="s">
        <v>26160</v>
      </c>
      <c r="E3070" s="7">
        <v>3</v>
      </c>
      <c r="F3070" s="7">
        <v>3</v>
      </c>
      <c r="G3070" s="7" t="s">
        <v>116</v>
      </c>
      <c r="H3070" s="7">
        <v>116</v>
      </c>
      <c r="I3070" s="7" t="s">
        <v>26161</v>
      </c>
      <c r="J3070" s="7" t="s">
        <v>26163</v>
      </c>
      <c r="K3070" s="7" t="s">
        <v>26164</v>
      </c>
      <c r="L3070" s="7" t="s">
        <v>26165</v>
      </c>
      <c r="M3070" s="7">
        <v>1</v>
      </c>
      <c r="N3070" s="7" t="s">
        <v>128</v>
      </c>
      <c r="O3070" s="7" t="s">
        <v>26166</v>
      </c>
      <c r="P3070" s="11" t="s">
        <v>274</v>
      </c>
    </row>
    <row r="3071" spans="1:16" ht="15.75" customHeight="1" x14ac:dyDescent="0.3">
      <c r="A3071" s="10">
        <v>3070</v>
      </c>
      <c r="B3071" s="8" t="s">
        <v>26168</v>
      </c>
      <c r="C3071" s="8">
        <v>72</v>
      </c>
      <c r="D3071" s="8" t="s">
        <v>26169</v>
      </c>
      <c r="E3071" s="8">
        <v>1</v>
      </c>
      <c r="F3071" s="8">
        <v>3</v>
      </c>
      <c r="G3071" s="8" t="s">
        <v>192</v>
      </c>
      <c r="H3071" s="8">
        <v>11</v>
      </c>
      <c r="I3071" s="8" t="s">
        <v>26171</v>
      </c>
      <c r="J3071" s="8" t="s">
        <v>26172</v>
      </c>
      <c r="K3071" s="8" t="s">
        <v>26173</v>
      </c>
      <c r="L3071" s="8" t="s">
        <v>26174</v>
      </c>
      <c r="M3071" s="8">
        <v>0</v>
      </c>
      <c r="N3071" s="8" t="s">
        <v>128</v>
      </c>
      <c r="O3071" s="8" t="s">
        <v>26175</v>
      </c>
      <c r="P3071" s="12" t="s">
        <v>363</v>
      </c>
    </row>
    <row r="3072" spans="1:16" ht="15.75" customHeight="1" x14ac:dyDescent="0.3">
      <c r="A3072" s="9">
        <v>3071</v>
      </c>
      <c r="B3072" s="7" t="s">
        <v>26177</v>
      </c>
      <c r="C3072" s="7">
        <v>50</v>
      </c>
      <c r="D3072" s="7" t="s">
        <v>16497</v>
      </c>
      <c r="E3072" s="7">
        <v>1</v>
      </c>
      <c r="F3072" s="7">
        <v>2</v>
      </c>
      <c r="G3072" s="7" t="s">
        <v>192</v>
      </c>
      <c r="H3072" s="7">
        <v>23</v>
      </c>
      <c r="I3072" s="7" t="s">
        <v>26179</v>
      </c>
      <c r="J3072" s="7" t="s">
        <v>26180</v>
      </c>
      <c r="K3072" s="7" t="s">
        <v>26181</v>
      </c>
      <c r="L3072" s="7" t="s">
        <v>26182</v>
      </c>
      <c r="M3072" s="7">
        <v>0</v>
      </c>
      <c r="N3072" s="7" t="s">
        <v>165</v>
      </c>
      <c r="O3072" s="7" t="s">
        <v>26183</v>
      </c>
      <c r="P3072" s="11" t="s">
        <v>751</v>
      </c>
    </row>
    <row r="3073" spans="1:16" ht="15.75" customHeight="1" x14ac:dyDescent="0.3">
      <c r="A3073" s="10">
        <v>3072</v>
      </c>
      <c r="B3073" s="8" t="s">
        <v>26184</v>
      </c>
      <c r="C3073" s="8">
        <v>21</v>
      </c>
      <c r="D3073" s="8" t="s">
        <v>26186</v>
      </c>
      <c r="E3073" s="8">
        <v>3</v>
      </c>
      <c r="F3073" s="8">
        <v>2</v>
      </c>
      <c r="G3073" s="8" t="s">
        <v>388</v>
      </c>
      <c r="H3073" s="8">
        <v>56</v>
      </c>
      <c r="I3073" s="8" t="s">
        <v>26187</v>
      </c>
      <c r="J3073" s="8" t="s">
        <v>26188</v>
      </c>
      <c r="K3073" s="8"/>
      <c r="L3073" s="8" t="s">
        <v>26190</v>
      </c>
      <c r="M3073" s="8">
        <v>0</v>
      </c>
      <c r="N3073" s="8" t="s">
        <v>165</v>
      </c>
      <c r="O3073" s="8" t="s">
        <v>26191</v>
      </c>
      <c r="P3073" s="12"/>
    </row>
    <row r="3074" spans="1:16" ht="15.75" customHeight="1" x14ac:dyDescent="0.3">
      <c r="A3074" s="9">
        <v>3073</v>
      </c>
      <c r="B3074" s="7" t="s">
        <v>26192</v>
      </c>
      <c r="C3074" s="7">
        <v>80</v>
      </c>
      <c r="D3074" s="7" t="s">
        <v>26194</v>
      </c>
      <c r="E3074" s="7">
        <v>4</v>
      </c>
      <c r="F3074" s="7">
        <v>2</v>
      </c>
      <c r="G3074" s="7" t="s">
        <v>116</v>
      </c>
      <c r="H3074" s="7">
        <v>108</v>
      </c>
      <c r="I3074" s="7" t="s">
        <v>26195</v>
      </c>
      <c r="J3074" s="7" t="s">
        <v>26196</v>
      </c>
      <c r="K3074" s="7" t="s">
        <v>26197</v>
      </c>
      <c r="L3074" s="7" t="s">
        <v>26198</v>
      </c>
      <c r="M3074" s="7">
        <v>0</v>
      </c>
      <c r="N3074" s="7" t="s">
        <v>165</v>
      </c>
      <c r="O3074" s="7" t="s">
        <v>973</v>
      </c>
      <c r="P3074" s="11" t="s">
        <v>26200</v>
      </c>
    </row>
    <row r="3075" spans="1:16" ht="15.75" customHeight="1" x14ac:dyDescent="0.3">
      <c r="A3075" s="10">
        <v>3074</v>
      </c>
      <c r="B3075" s="8" t="s">
        <v>26201</v>
      </c>
      <c r="C3075" s="8">
        <v>7</v>
      </c>
      <c r="D3075" s="8" t="s">
        <v>26202</v>
      </c>
      <c r="E3075" s="8">
        <v>2</v>
      </c>
      <c r="F3075" s="8">
        <v>4</v>
      </c>
      <c r="G3075" s="8" t="s">
        <v>192</v>
      </c>
      <c r="H3075" s="8">
        <v>26</v>
      </c>
      <c r="I3075" s="8" t="s">
        <v>26203</v>
      </c>
      <c r="J3075" s="8" t="s">
        <v>26205</v>
      </c>
      <c r="K3075" s="8" t="s">
        <v>26206</v>
      </c>
      <c r="L3075" s="8" t="s">
        <v>26207</v>
      </c>
      <c r="M3075" s="8">
        <v>0</v>
      </c>
      <c r="N3075" s="8" t="s">
        <v>165</v>
      </c>
      <c r="O3075" s="8" t="s">
        <v>26208</v>
      </c>
      <c r="P3075" s="12" t="s">
        <v>168</v>
      </c>
    </row>
    <row r="3076" spans="1:16" ht="15.75" customHeight="1" x14ac:dyDescent="0.3">
      <c r="A3076" s="9">
        <v>3075</v>
      </c>
      <c r="B3076" s="7" t="s">
        <v>26210</v>
      </c>
      <c r="C3076" s="7">
        <v>63</v>
      </c>
      <c r="D3076" s="7" t="s">
        <v>26211</v>
      </c>
      <c r="E3076" s="7">
        <v>5</v>
      </c>
      <c r="F3076" s="7">
        <v>3</v>
      </c>
      <c r="G3076" s="7" t="s">
        <v>192</v>
      </c>
      <c r="H3076" s="7">
        <v>65</v>
      </c>
      <c r="I3076" s="7" t="s">
        <v>26212</v>
      </c>
      <c r="J3076" s="7" t="s">
        <v>26214</v>
      </c>
      <c r="K3076" s="7" t="s">
        <v>26215</v>
      </c>
      <c r="L3076" s="7" t="s">
        <v>26216</v>
      </c>
      <c r="M3076" s="7">
        <v>0</v>
      </c>
      <c r="N3076" s="7" t="s">
        <v>165</v>
      </c>
      <c r="O3076" s="7" t="s">
        <v>26217</v>
      </c>
      <c r="P3076" s="11" t="s">
        <v>1735</v>
      </c>
    </row>
    <row r="3077" spans="1:16" ht="15.75" customHeight="1" x14ac:dyDescent="0.3">
      <c r="A3077" s="10">
        <v>3076</v>
      </c>
      <c r="B3077" s="8" t="s">
        <v>26219</v>
      </c>
      <c r="C3077" s="8">
        <v>4</v>
      </c>
      <c r="D3077" s="8" t="s">
        <v>26220</v>
      </c>
      <c r="E3077" s="8">
        <v>1</v>
      </c>
      <c r="F3077" s="8">
        <v>3</v>
      </c>
      <c r="G3077" s="8" t="s">
        <v>116</v>
      </c>
      <c r="H3077" s="8">
        <v>22</v>
      </c>
      <c r="I3077" s="8" t="s">
        <v>26221</v>
      </c>
      <c r="J3077" s="8" t="s">
        <v>26222</v>
      </c>
      <c r="K3077" s="8" t="s">
        <v>26224</v>
      </c>
      <c r="L3077" s="8" t="s">
        <v>26225</v>
      </c>
      <c r="M3077" s="8">
        <v>0</v>
      </c>
      <c r="N3077" s="8" t="s">
        <v>128</v>
      </c>
      <c r="O3077" s="8" t="s">
        <v>26226</v>
      </c>
      <c r="P3077" s="12" t="s">
        <v>446</v>
      </c>
    </row>
    <row r="3078" spans="1:16" ht="15.75" customHeight="1" x14ac:dyDescent="0.3">
      <c r="A3078" s="9">
        <v>3077</v>
      </c>
      <c r="B3078" s="7" t="s">
        <v>26227</v>
      </c>
      <c r="C3078" s="7">
        <v>51</v>
      </c>
      <c r="D3078" s="7" t="s">
        <v>26228</v>
      </c>
      <c r="E3078" s="7">
        <v>3</v>
      </c>
      <c r="F3078" s="7">
        <v>2</v>
      </c>
      <c r="G3078" s="7" t="s">
        <v>116</v>
      </c>
      <c r="H3078" s="7">
        <v>90</v>
      </c>
      <c r="I3078" s="7" t="s">
        <v>26229</v>
      </c>
      <c r="J3078" s="7" t="s">
        <v>26230</v>
      </c>
      <c r="K3078" s="7" t="s">
        <v>26231</v>
      </c>
      <c r="L3078" s="7" t="s">
        <v>26232</v>
      </c>
      <c r="M3078" s="7">
        <v>0</v>
      </c>
      <c r="N3078" s="7" t="s">
        <v>307</v>
      </c>
      <c r="O3078" s="7" t="s">
        <v>26234</v>
      </c>
      <c r="P3078" s="11" t="s">
        <v>877</v>
      </c>
    </row>
    <row r="3079" spans="1:16" ht="15.75" customHeight="1" x14ac:dyDescent="0.3">
      <c r="A3079" s="10">
        <v>3078</v>
      </c>
      <c r="B3079" s="8" t="s">
        <v>26235</v>
      </c>
      <c r="C3079" s="8">
        <v>33</v>
      </c>
      <c r="D3079" s="8" t="s">
        <v>26236</v>
      </c>
      <c r="E3079" s="8">
        <v>1</v>
      </c>
      <c r="F3079" s="8">
        <v>3</v>
      </c>
      <c r="G3079" s="8" t="s">
        <v>192</v>
      </c>
      <c r="H3079" s="8">
        <v>7</v>
      </c>
      <c r="I3079" s="8" t="s">
        <v>26238</v>
      </c>
      <c r="J3079" s="8" t="s">
        <v>26239</v>
      </c>
      <c r="K3079" s="8" t="s">
        <v>26240</v>
      </c>
      <c r="L3079" s="8" t="s">
        <v>26241</v>
      </c>
      <c r="M3079" s="8">
        <v>0</v>
      </c>
      <c r="N3079" s="8" t="s">
        <v>165</v>
      </c>
      <c r="O3079" s="8" t="s">
        <v>26243</v>
      </c>
      <c r="P3079" s="12" t="s">
        <v>751</v>
      </c>
    </row>
    <row r="3080" spans="1:16" ht="15.75" customHeight="1" x14ac:dyDescent="0.3">
      <c r="A3080" s="9">
        <v>3079</v>
      </c>
      <c r="B3080" s="7" t="s">
        <v>26244</v>
      </c>
      <c r="C3080" s="7">
        <v>26</v>
      </c>
      <c r="D3080" s="7" t="s">
        <v>26245</v>
      </c>
      <c r="E3080" s="7">
        <v>1</v>
      </c>
      <c r="F3080" s="7">
        <v>1</v>
      </c>
      <c r="G3080" s="7" t="s">
        <v>192</v>
      </c>
      <c r="H3080" s="7">
        <v>45</v>
      </c>
      <c r="I3080" s="7" t="s">
        <v>26247</v>
      </c>
      <c r="J3080" s="7" t="s">
        <v>26248</v>
      </c>
      <c r="K3080" s="7" t="s">
        <v>26249</v>
      </c>
      <c r="L3080" s="7" t="s">
        <v>26250</v>
      </c>
      <c r="M3080" s="7">
        <v>0</v>
      </c>
      <c r="N3080" s="7" t="s">
        <v>128</v>
      </c>
      <c r="O3080" s="7" t="s">
        <v>26252</v>
      </c>
      <c r="P3080" s="11" t="s">
        <v>363</v>
      </c>
    </row>
    <row r="3081" spans="1:16" ht="15.75" customHeight="1" x14ac:dyDescent="0.3">
      <c r="A3081" s="10">
        <v>3080</v>
      </c>
      <c r="B3081" s="8" t="s">
        <v>26253</v>
      </c>
      <c r="C3081" s="8">
        <v>69</v>
      </c>
      <c r="D3081" s="8" t="s">
        <v>19724</v>
      </c>
      <c r="E3081" s="8">
        <v>3</v>
      </c>
      <c r="F3081" s="8">
        <v>2</v>
      </c>
      <c r="G3081" s="8" t="s">
        <v>116</v>
      </c>
      <c r="H3081" s="8">
        <v>35</v>
      </c>
      <c r="I3081" s="8" t="s">
        <v>26254</v>
      </c>
      <c r="J3081" s="8" t="s">
        <v>26255</v>
      </c>
      <c r="K3081" s="8" t="s">
        <v>26256</v>
      </c>
      <c r="L3081" s="8" t="s">
        <v>26258</v>
      </c>
      <c r="M3081" s="8">
        <v>0</v>
      </c>
      <c r="N3081" s="8" t="s">
        <v>307</v>
      </c>
      <c r="O3081" s="8" t="s">
        <v>26259</v>
      </c>
      <c r="P3081" s="12" t="s">
        <v>194</v>
      </c>
    </row>
    <row r="3082" spans="1:16" ht="15.75" customHeight="1" x14ac:dyDescent="0.3">
      <c r="A3082" s="9">
        <v>3081</v>
      </c>
      <c r="B3082" s="7" t="s">
        <v>26260</v>
      </c>
      <c r="C3082" s="7">
        <v>22</v>
      </c>
      <c r="D3082" s="7" t="s">
        <v>26262</v>
      </c>
      <c r="E3082" s="7">
        <v>5</v>
      </c>
      <c r="F3082" s="7">
        <v>2</v>
      </c>
      <c r="G3082" s="7" t="s">
        <v>192</v>
      </c>
      <c r="H3082" s="7">
        <v>28</v>
      </c>
      <c r="I3082" s="7" t="s">
        <v>26263</v>
      </c>
      <c r="J3082" s="7" t="s">
        <v>26264</v>
      </c>
      <c r="K3082" s="7" t="s">
        <v>13844</v>
      </c>
      <c r="L3082" s="7" t="s">
        <v>26265</v>
      </c>
      <c r="M3082" s="7">
        <v>0</v>
      </c>
      <c r="N3082" s="7" t="s">
        <v>222</v>
      </c>
      <c r="O3082" s="7" t="s">
        <v>26267</v>
      </c>
      <c r="P3082" s="11" t="s">
        <v>2960</v>
      </c>
    </row>
    <row r="3083" spans="1:16" ht="15.75" customHeight="1" x14ac:dyDescent="0.3">
      <c r="A3083" s="10">
        <v>3082</v>
      </c>
      <c r="B3083" s="8" t="s">
        <v>26268</v>
      </c>
      <c r="C3083" s="8">
        <v>72</v>
      </c>
      <c r="D3083" s="8" t="s">
        <v>26269</v>
      </c>
      <c r="E3083" s="8">
        <v>3</v>
      </c>
      <c r="F3083" s="8">
        <v>3</v>
      </c>
      <c r="G3083" s="8" t="s">
        <v>116</v>
      </c>
      <c r="H3083" s="8">
        <v>102</v>
      </c>
      <c r="I3083" s="8" t="s">
        <v>26271</v>
      </c>
      <c r="J3083" s="8" t="s">
        <v>26272</v>
      </c>
      <c r="K3083" s="8" t="s">
        <v>26273</v>
      </c>
      <c r="L3083" s="8" t="s">
        <v>26274</v>
      </c>
      <c r="M3083" s="8">
        <v>0</v>
      </c>
      <c r="N3083" s="8" t="s">
        <v>307</v>
      </c>
      <c r="O3083" s="8" t="s">
        <v>26276</v>
      </c>
      <c r="P3083" s="12" t="s">
        <v>246</v>
      </c>
    </row>
    <row r="3084" spans="1:16" ht="15.75" customHeight="1" x14ac:dyDescent="0.3">
      <c r="A3084" s="9">
        <v>3083</v>
      </c>
      <c r="B3084" s="7" t="s">
        <v>26277</v>
      </c>
      <c r="C3084" s="7">
        <v>79</v>
      </c>
      <c r="D3084" s="7" t="s">
        <v>26278</v>
      </c>
      <c r="E3084" s="7">
        <v>3</v>
      </c>
      <c r="F3084" s="7">
        <v>3</v>
      </c>
      <c r="G3084" s="7" t="s">
        <v>116</v>
      </c>
      <c r="H3084" s="7">
        <v>93</v>
      </c>
      <c r="I3084" s="7" t="s">
        <v>26279</v>
      </c>
      <c r="J3084" s="7" t="s">
        <v>26280</v>
      </c>
      <c r="K3084" s="7" t="s">
        <v>26281</v>
      </c>
      <c r="L3084" s="7" t="s">
        <v>26282</v>
      </c>
      <c r="M3084" s="7">
        <v>0</v>
      </c>
      <c r="N3084" s="7" t="s">
        <v>307</v>
      </c>
      <c r="O3084" s="7" t="s">
        <v>26283</v>
      </c>
      <c r="P3084" s="11" t="s">
        <v>246</v>
      </c>
    </row>
    <row r="3085" spans="1:16" ht="15.75" customHeight="1" x14ac:dyDescent="0.3">
      <c r="A3085" s="10">
        <v>3084</v>
      </c>
      <c r="B3085" s="8" t="s">
        <v>26284</v>
      </c>
      <c r="C3085" s="8">
        <v>73</v>
      </c>
      <c r="D3085" s="8" t="s">
        <v>26285</v>
      </c>
      <c r="E3085" s="8">
        <v>3</v>
      </c>
      <c r="F3085" s="8">
        <v>3</v>
      </c>
      <c r="G3085" s="8" t="s">
        <v>116</v>
      </c>
      <c r="H3085" s="8">
        <v>17</v>
      </c>
      <c r="I3085" s="8" t="s">
        <v>26286</v>
      </c>
      <c r="J3085" s="8" t="s">
        <v>26287</v>
      </c>
      <c r="K3085" s="8" t="s">
        <v>26288</v>
      </c>
      <c r="L3085" s="8" t="s">
        <v>26289</v>
      </c>
      <c r="M3085" s="8">
        <v>0</v>
      </c>
      <c r="N3085" s="8" t="s">
        <v>165</v>
      </c>
      <c r="O3085" s="8" t="s">
        <v>26290</v>
      </c>
      <c r="P3085" s="12" t="s">
        <v>962</v>
      </c>
    </row>
    <row r="3086" spans="1:16" ht="15.75" customHeight="1" x14ac:dyDescent="0.3">
      <c r="A3086" s="9">
        <v>3085</v>
      </c>
      <c r="B3086" s="7" t="s">
        <v>26292</v>
      </c>
      <c r="C3086" s="7">
        <v>27</v>
      </c>
      <c r="D3086" s="7" t="s">
        <v>26293</v>
      </c>
      <c r="E3086" s="7">
        <v>1</v>
      </c>
      <c r="F3086" s="7">
        <v>3</v>
      </c>
      <c r="G3086" s="7" t="s">
        <v>192</v>
      </c>
      <c r="H3086" s="7">
        <v>43</v>
      </c>
      <c r="I3086" s="7" t="s">
        <v>26295</v>
      </c>
      <c r="J3086" s="7" t="s">
        <v>26296</v>
      </c>
      <c r="K3086" s="7" t="s">
        <v>26297</v>
      </c>
      <c r="L3086" s="7" t="s">
        <v>26298</v>
      </c>
      <c r="M3086" s="7">
        <v>0</v>
      </c>
      <c r="N3086" s="7" t="s">
        <v>128</v>
      </c>
      <c r="O3086" s="7" t="s">
        <v>26300</v>
      </c>
      <c r="P3086" s="11" t="s">
        <v>446</v>
      </c>
    </row>
    <row r="3087" spans="1:16" ht="15.75" customHeight="1" x14ac:dyDescent="0.3">
      <c r="A3087" s="10">
        <v>3086</v>
      </c>
      <c r="B3087" s="8" t="s">
        <v>26302</v>
      </c>
      <c r="C3087" s="8">
        <v>37</v>
      </c>
      <c r="D3087" s="8" t="s">
        <v>26303</v>
      </c>
      <c r="E3087" s="8">
        <v>2</v>
      </c>
      <c r="F3087" s="8">
        <v>3</v>
      </c>
      <c r="G3087" s="8" t="s">
        <v>192</v>
      </c>
      <c r="H3087" s="8">
        <v>46</v>
      </c>
      <c r="I3087" s="8" t="s">
        <v>26305</v>
      </c>
      <c r="J3087" s="8" t="s">
        <v>26306</v>
      </c>
      <c r="K3087" s="8" t="s">
        <v>26307</v>
      </c>
      <c r="L3087" s="8" t="s">
        <v>26308</v>
      </c>
      <c r="M3087" s="8">
        <v>0</v>
      </c>
      <c r="N3087" s="8" t="s">
        <v>307</v>
      </c>
      <c r="O3087" s="8" t="s">
        <v>26309</v>
      </c>
      <c r="P3087" s="12" t="s">
        <v>26310</v>
      </c>
    </row>
    <row r="3088" spans="1:16" ht="15.75" customHeight="1" x14ac:dyDescent="0.3">
      <c r="A3088" s="9">
        <v>3087</v>
      </c>
      <c r="B3088" s="7" t="s">
        <v>26311</v>
      </c>
      <c r="C3088" s="7">
        <v>71</v>
      </c>
      <c r="D3088" s="7" t="s">
        <v>26312</v>
      </c>
      <c r="E3088" s="7">
        <v>2</v>
      </c>
      <c r="F3088" s="7">
        <v>2</v>
      </c>
      <c r="G3088" s="7" t="s">
        <v>116</v>
      </c>
      <c r="H3088" s="7">
        <v>86</v>
      </c>
      <c r="I3088" s="7" t="s">
        <v>26313</v>
      </c>
      <c r="J3088" s="7" t="s">
        <v>26314</v>
      </c>
      <c r="K3088" s="7" t="s">
        <v>26315</v>
      </c>
      <c r="L3088" s="7" t="s">
        <v>26316</v>
      </c>
      <c r="M3088" s="7">
        <v>0</v>
      </c>
      <c r="N3088" s="7" t="s">
        <v>307</v>
      </c>
      <c r="O3088" s="7" t="s">
        <v>26318</v>
      </c>
      <c r="P3088" s="11" t="s">
        <v>328</v>
      </c>
    </row>
    <row r="3089" spans="1:16" ht="15.75" customHeight="1" x14ac:dyDescent="0.3">
      <c r="A3089" s="10">
        <v>3088</v>
      </c>
      <c r="B3089" s="8" t="s">
        <v>26319</v>
      </c>
      <c r="C3089" s="8">
        <v>15</v>
      </c>
      <c r="D3089" s="8" t="s">
        <v>26320</v>
      </c>
      <c r="E3089" s="8">
        <v>3</v>
      </c>
      <c r="F3089" s="8">
        <v>3</v>
      </c>
      <c r="G3089" s="8" t="s">
        <v>116</v>
      </c>
      <c r="H3089" s="8">
        <v>71</v>
      </c>
      <c r="I3089" s="8" t="s">
        <v>26322</v>
      </c>
      <c r="J3089" s="8" t="s">
        <v>26323</v>
      </c>
      <c r="K3089" s="8" t="s">
        <v>26324</v>
      </c>
      <c r="L3089" s="8" t="s">
        <v>26325</v>
      </c>
      <c r="M3089" s="8">
        <v>1</v>
      </c>
      <c r="N3089" s="8" t="s">
        <v>307</v>
      </c>
      <c r="O3089" s="8" t="s">
        <v>26327</v>
      </c>
      <c r="P3089" s="12" t="s">
        <v>877</v>
      </c>
    </row>
    <row r="3090" spans="1:16" ht="15.75" customHeight="1" x14ac:dyDescent="0.3">
      <c r="A3090" s="9">
        <v>3089</v>
      </c>
      <c r="B3090" s="7" t="s">
        <v>26328</v>
      </c>
      <c r="C3090" s="7">
        <v>46</v>
      </c>
      <c r="D3090" s="7" t="s">
        <v>26330</v>
      </c>
      <c r="E3090" s="7">
        <v>2</v>
      </c>
      <c r="F3090" s="7">
        <v>2</v>
      </c>
      <c r="G3090" s="7" t="s">
        <v>116</v>
      </c>
      <c r="H3090" s="7">
        <v>100</v>
      </c>
      <c r="I3090" s="7" t="s">
        <v>26331</v>
      </c>
      <c r="J3090" s="7" t="s">
        <v>26332</v>
      </c>
      <c r="K3090" s="7" t="s">
        <v>26333</v>
      </c>
      <c r="L3090" s="7" t="s">
        <v>26335</v>
      </c>
      <c r="M3090" s="7">
        <v>0</v>
      </c>
      <c r="N3090" s="7" t="s">
        <v>307</v>
      </c>
      <c r="O3090" s="7" t="s">
        <v>26336</v>
      </c>
      <c r="P3090" s="11" t="s">
        <v>398</v>
      </c>
    </row>
    <row r="3091" spans="1:16" ht="15.75" customHeight="1" x14ac:dyDescent="0.3">
      <c r="A3091" s="10">
        <v>3090</v>
      </c>
      <c r="B3091" s="8" t="s">
        <v>26337</v>
      </c>
      <c r="C3091" s="8">
        <v>50</v>
      </c>
      <c r="D3091" s="8" t="s">
        <v>26339</v>
      </c>
      <c r="E3091" s="8">
        <v>4</v>
      </c>
      <c r="F3091" s="8">
        <v>3</v>
      </c>
      <c r="G3091" s="8" t="s">
        <v>116</v>
      </c>
      <c r="H3091" s="8">
        <v>84</v>
      </c>
      <c r="I3091" s="8" t="s">
        <v>26340</v>
      </c>
      <c r="J3091" s="8" t="s">
        <v>26341</v>
      </c>
      <c r="K3091" s="8" t="s">
        <v>26343</v>
      </c>
      <c r="L3091" s="8" t="s">
        <v>26344</v>
      </c>
      <c r="M3091" s="8">
        <v>0</v>
      </c>
      <c r="N3091" s="8" t="s">
        <v>165</v>
      </c>
      <c r="O3091" s="8" t="s">
        <v>5271</v>
      </c>
      <c r="P3091" s="12" t="s">
        <v>1512</v>
      </c>
    </row>
    <row r="3092" spans="1:16" ht="15.75" customHeight="1" x14ac:dyDescent="0.3">
      <c r="A3092" s="9">
        <v>3091</v>
      </c>
      <c r="B3092" s="7" t="s">
        <v>26346</v>
      </c>
      <c r="C3092" s="7">
        <v>62</v>
      </c>
      <c r="D3092" s="7" t="s">
        <v>26347</v>
      </c>
      <c r="E3092" s="7">
        <v>4</v>
      </c>
      <c r="F3092" s="7">
        <v>2</v>
      </c>
      <c r="G3092" s="7" t="s">
        <v>116</v>
      </c>
      <c r="H3092" s="7">
        <v>100</v>
      </c>
      <c r="I3092" s="7" t="s">
        <v>26349</v>
      </c>
      <c r="J3092" s="7" t="s">
        <v>26350</v>
      </c>
      <c r="K3092" s="7" t="s">
        <v>26351</v>
      </c>
      <c r="L3092" s="7" t="s">
        <v>26352</v>
      </c>
      <c r="M3092" s="7">
        <v>0</v>
      </c>
      <c r="N3092" s="7" t="s">
        <v>128</v>
      </c>
      <c r="O3092" s="7" t="s">
        <v>6445</v>
      </c>
      <c r="P3092" s="11" t="s">
        <v>26354</v>
      </c>
    </row>
    <row r="3093" spans="1:16" ht="15.75" customHeight="1" x14ac:dyDescent="0.3">
      <c r="A3093" s="10">
        <v>3092</v>
      </c>
      <c r="B3093" s="8" t="s">
        <v>26355</v>
      </c>
      <c r="C3093" s="8">
        <v>4</v>
      </c>
      <c r="D3093" s="8" t="s">
        <v>26356</v>
      </c>
      <c r="E3093" s="8">
        <v>5</v>
      </c>
      <c r="F3093" s="8">
        <v>3</v>
      </c>
      <c r="G3093" s="8" t="s">
        <v>116</v>
      </c>
      <c r="H3093" s="8">
        <v>45</v>
      </c>
      <c r="I3093" s="8" t="s">
        <v>26358</v>
      </c>
      <c r="J3093" s="8" t="s">
        <v>26360</v>
      </c>
      <c r="K3093" s="8" t="s">
        <v>26361</v>
      </c>
      <c r="L3093" s="8" t="s">
        <v>26362</v>
      </c>
      <c r="M3093" s="8">
        <v>0</v>
      </c>
      <c r="N3093" s="8" t="s">
        <v>128</v>
      </c>
      <c r="O3093" s="8" t="s">
        <v>26363</v>
      </c>
      <c r="P3093" s="12" t="s">
        <v>843</v>
      </c>
    </row>
    <row r="3094" spans="1:16" ht="15.75" customHeight="1" x14ac:dyDescent="0.3">
      <c r="A3094" s="9">
        <v>3093</v>
      </c>
      <c r="B3094" s="7" t="s">
        <v>26364</v>
      </c>
      <c r="C3094" s="7">
        <v>50</v>
      </c>
      <c r="D3094" s="7" t="s">
        <v>26366</v>
      </c>
      <c r="E3094" s="7">
        <v>1</v>
      </c>
      <c r="F3094" s="7">
        <v>2</v>
      </c>
      <c r="G3094" s="7" t="s">
        <v>116</v>
      </c>
      <c r="H3094" s="7">
        <v>15</v>
      </c>
      <c r="I3094" s="7" t="s">
        <v>26367</v>
      </c>
      <c r="J3094" s="7" t="s">
        <v>26368</v>
      </c>
      <c r="K3094" s="7" t="s">
        <v>26369</v>
      </c>
      <c r="L3094" s="7" t="s">
        <v>26370</v>
      </c>
      <c r="M3094" s="7">
        <v>0</v>
      </c>
      <c r="N3094" s="7" t="s">
        <v>307</v>
      </c>
      <c r="O3094" s="7" t="s">
        <v>26371</v>
      </c>
      <c r="P3094" s="11" t="s">
        <v>225</v>
      </c>
    </row>
    <row r="3095" spans="1:16" ht="15.75" customHeight="1" x14ac:dyDescent="0.3">
      <c r="A3095" s="10">
        <v>3094</v>
      </c>
      <c r="B3095" s="8" t="s">
        <v>26372</v>
      </c>
      <c r="C3095" s="8">
        <v>11</v>
      </c>
      <c r="D3095" s="8" t="s">
        <v>26374</v>
      </c>
      <c r="E3095" s="8">
        <v>1</v>
      </c>
      <c r="F3095" s="8">
        <v>2</v>
      </c>
      <c r="G3095" s="8" t="s">
        <v>116</v>
      </c>
      <c r="H3095" s="8">
        <v>101</v>
      </c>
      <c r="I3095" s="8" t="s">
        <v>26375</v>
      </c>
      <c r="J3095" s="8" t="s">
        <v>26376</v>
      </c>
      <c r="K3095" s="8" t="s">
        <v>26378</v>
      </c>
      <c r="L3095" s="8" t="s">
        <v>26379</v>
      </c>
      <c r="M3095" s="8">
        <v>0</v>
      </c>
      <c r="N3095" s="8" t="s">
        <v>307</v>
      </c>
      <c r="O3095" s="8" t="s">
        <v>26380</v>
      </c>
      <c r="P3095" s="12" t="s">
        <v>446</v>
      </c>
    </row>
    <row r="3096" spans="1:16" ht="15.75" customHeight="1" x14ac:dyDescent="0.3">
      <c r="A3096" s="9">
        <v>3095</v>
      </c>
      <c r="B3096" s="7" t="s">
        <v>26381</v>
      </c>
      <c r="C3096" s="7">
        <v>56</v>
      </c>
      <c r="D3096" s="7" t="s">
        <v>26382</v>
      </c>
      <c r="E3096" s="7">
        <v>1</v>
      </c>
      <c r="F3096" s="7">
        <v>3</v>
      </c>
      <c r="G3096" s="7" t="s">
        <v>116</v>
      </c>
      <c r="H3096" s="7">
        <v>15</v>
      </c>
      <c r="I3096" s="7" t="s">
        <v>26384</v>
      </c>
      <c r="J3096" s="7" t="s">
        <v>26385</v>
      </c>
      <c r="K3096" s="7" t="s">
        <v>26386</v>
      </c>
      <c r="L3096" s="7" t="s">
        <v>26387</v>
      </c>
      <c r="M3096" s="7">
        <v>0</v>
      </c>
      <c r="N3096" s="7" t="s">
        <v>307</v>
      </c>
      <c r="O3096" s="7" t="s">
        <v>26388</v>
      </c>
      <c r="P3096" s="11" t="s">
        <v>225</v>
      </c>
    </row>
    <row r="3097" spans="1:16" ht="15.75" customHeight="1" x14ac:dyDescent="0.3">
      <c r="A3097" s="10">
        <v>3096</v>
      </c>
      <c r="B3097" s="8" t="s">
        <v>26390</v>
      </c>
      <c r="C3097" s="8">
        <v>9</v>
      </c>
      <c r="D3097" s="8" t="s">
        <v>26391</v>
      </c>
      <c r="E3097" s="8">
        <v>5</v>
      </c>
      <c r="F3097" s="8">
        <v>2</v>
      </c>
      <c r="G3097" s="8" t="s">
        <v>192</v>
      </c>
      <c r="H3097" s="8">
        <v>56</v>
      </c>
      <c r="I3097" s="8" t="s">
        <v>26393</v>
      </c>
      <c r="J3097" s="8" t="s">
        <v>26394</v>
      </c>
      <c r="K3097" s="8" t="s">
        <v>26395</v>
      </c>
      <c r="L3097" s="8" t="s">
        <v>2904</v>
      </c>
      <c r="M3097" s="8">
        <v>0</v>
      </c>
      <c r="N3097" s="8" t="s">
        <v>307</v>
      </c>
      <c r="O3097" s="8" t="s">
        <v>26396</v>
      </c>
      <c r="P3097" s="12" t="s">
        <v>843</v>
      </c>
    </row>
    <row r="3098" spans="1:16" ht="15.75" customHeight="1" x14ac:dyDescent="0.3">
      <c r="A3098" s="9">
        <v>3097</v>
      </c>
      <c r="B3098" s="7" t="s">
        <v>26398</v>
      </c>
      <c r="C3098" s="7">
        <v>25</v>
      </c>
      <c r="D3098" s="7" t="s">
        <v>26399</v>
      </c>
      <c r="E3098" s="7">
        <v>1</v>
      </c>
      <c r="F3098" s="7">
        <v>2</v>
      </c>
      <c r="G3098" s="7" t="s">
        <v>116</v>
      </c>
      <c r="H3098" s="7">
        <v>11</v>
      </c>
      <c r="I3098" s="7" t="s">
        <v>26400</v>
      </c>
      <c r="J3098" s="7" t="s">
        <v>26401</v>
      </c>
      <c r="K3098" s="7" t="s">
        <v>26402</v>
      </c>
      <c r="L3098" s="7" t="s">
        <v>26403</v>
      </c>
      <c r="M3098" s="7">
        <v>0</v>
      </c>
      <c r="N3098" s="7" t="s">
        <v>165</v>
      </c>
      <c r="O3098" s="7" t="s">
        <v>26405</v>
      </c>
      <c r="P3098" s="11" t="s">
        <v>293</v>
      </c>
    </row>
    <row r="3099" spans="1:16" ht="15.75" customHeight="1" x14ac:dyDescent="0.3">
      <c r="A3099" s="10">
        <v>3098</v>
      </c>
      <c r="B3099" s="8" t="s">
        <v>26406</v>
      </c>
      <c r="C3099" s="8">
        <v>49</v>
      </c>
      <c r="D3099" s="8" t="s">
        <v>26408</v>
      </c>
      <c r="E3099" s="8">
        <v>1</v>
      </c>
      <c r="F3099" s="8">
        <v>3</v>
      </c>
      <c r="G3099" s="8" t="s">
        <v>192</v>
      </c>
      <c r="H3099" s="8">
        <v>34</v>
      </c>
      <c r="I3099" s="8" t="s">
        <v>26409</v>
      </c>
      <c r="J3099" s="8" t="s">
        <v>26410</v>
      </c>
      <c r="K3099" s="8" t="s">
        <v>26411</v>
      </c>
      <c r="L3099" s="8" t="s">
        <v>26412</v>
      </c>
      <c r="M3099" s="8">
        <v>0</v>
      </c>
      <c r="N3099" s="8" t="s">
        <v>165</v>
      </c>
      <c r="O3099" s="8" t="s">
        <v>26413</v>
      </c>
      <c r="P3099" s="12" t="s">
        <v>751</v>
      </c>
    </row>
    <row r="3100" spans="1:16" ht="15.75" customHeight="1" x14ac:dyDescent="0.3">
      <c r="A3100" s="9">
        <v>3099</v>
      </c>
      <c r="B3100" s="7" t="s">
        <v>26415</v>
      </c>
      <c r="C3100" s="7">
        <v>11</v>
      </c>
      <c r="D3100" s="7" t="s">
        <v>26416</v>
      </c>
      <c r="E3100" s="7">
        <v>5</v>
      </c>
      <c r="F3100" s="7">
        <v>3</v>
      </c>
      <c r="G3100" s="7" t="s">
        <v>192</v>
      </c>
      <c r="H3100" s="7">
        <v>97</v>
      </c>
      <c r="I3100" s="7" t="s">
        <v>26418</v>
      </c>
      <c r="J3100" s="7" t="s">
        <v>26419</v>
      </c>
      <c r="K3100" s="7" t="s">
        <v>26420</v>
      </c>
      <c r="L3100" s="7" t="s">
        <v>26421</v>
      </c>
      <c r="M3100" s="7">
        <v>0</v>
      </c>
      <c r="N3100" s="7" t="s">
        <v>128</v>
      </c>
      <c r="O3100" s="7" t="s">
        <v>26422</v>
      </c>
      <c r="P3100" s="11" t="s">
        <v>2960</v>
      </c>
    </row>
    <row r="3101" spans="1:16" ht="15.75" customHeight="1" x14ac:dyDescent="0.3">
      <c r="A3101" s="10">
        <v>3100</v>
      </c>
      <c r="B3101" s="8" t="s">
        <v>26423</v>
      </c>
      <c r="C3101" s="8">
        <v>14</v>
      </c>
      <c r="D3101" s="8" t="s">
        <v>26425</v>
      </c>
      <c r="E3101" s="8">
        <v>1</v>
      </c>
      <c r="F3101" s="8">
        <v>3</v>
      </c>
      <c r="G3101" s="8" t="s">
        <v>192</v>
      </c>
      <c r="H3101" s="8">
        <v>28</v>
      </c>
      <c r="I3101" s="8" t="s">
        <v>26426</v>
      </c>
      <c r="J3101" s="8" t="s">
        <v>26427</v>
      </c>
      <c r="K3101" s="8" t="s">
        <v>26429</v>
      </c>
      <c r="L3101" s="8" t="s">
        <v>26430</v>
      </c>
      <c r="M3101" s="8">
        <v>0</v>
      </c>
      <c r="N3101" s="8" t="s">
        <v>307</v>
      </c>
      <c r="O3101" s="8" t="s">
        <v>26431</v>
      </c>
      <c r="P3101" s="12" t="s">
        <v>751</v>
      </c>
    </row>
    <row r="3102" spans="1:16" ht="15.75" customHeight="1" x14ac:dyDescent="0.3">
      <c r="A3102" s="9">
        <v>3101</v>
      </c>
      <c r="B3102" s="7" t="s">
        <v>26432</v>
      </c>
      <c r="C3102" s="7">
        <v>46</v>
      </c>
      <c r="D3102" s="7" t="s">
        <v>26433</v>
      </c>
      <c r="E3102" s="7">
        <v>3</v>
      </c>
      <c r="F3102" s="7">
        <v>3</v>
      </c>
      <c r="G3102" s="7" t="s">
        <v>116</v>
      </c>
      <c r="H3102" s="7">
        <v>57</v>
      </c>
      <c r="I3102" s="7" t="s">
        <v>26434</v>
      </c>
      <c r="J3102" s="7" t="s">
        <v>26435</v>
      </c>
      <c r="K3102" s="7" t="s">
        <v>26437</v>
      </c>
      <c r="L3102" s="7" t="s">
        <v>26438</v>
      </c>
      <c r="M3102" s="7">
        <v>0</v>
      </c>
      <c r="N3102" s="7" t="s">
        <v>128</v>
      </c>
      <c r="O3102" s="7" t="s">
        <v>26439</v>
      </c>
      <c r="P3102" s="11" t="s">
        <v>246</v>
      </c>
    </row>
    <row r="3103" spans="1:16" ht="15.75" customHeight="1" x14ac:dyDescent="0.3">
      <c r="A3103" s="10">
        <v>3102</v>
      </c>
      <c r="B3103" s="8" t="s">
        <v>26440</v>
      </c>
      <c r="C3103" s="8">
        <v>62</v>
      </c>
      <c r="D3103" s="8" t="s">
        <v>26442</v>
      </c>
      <c r="E3103" s="8">
        <v>4</v>
      </c>
      <c r="F3103" s="8">
        <v>2</v>
      </c>
      <c r="G3103" s="8" t="s">
        <v>116</v>
      </c>
      <c r="H3103" s="8">
        <v>38</v>
      </c>
      <c r="I3103" s="8" t="s">
        <v>26443</v>
      </c>
      <c r="J3103" s="8" t="s">
        <v>26444</v>
      </c>
      <c r="K3103" s="8" t="s">
        <v>26445</v>
      </c>
      <c r="L3103" s="8" t="s">
        <v>26447</v>
      </c>
      <c r="M3103" s="8">
        <v>1</v>
      </c>
      <c r="N3103" s="8" t="s">
        <v>307</v>
      </c>
      <c r="O3103" s="8" t="s">
        <v>1534</v>
      </c>
      <c r="P3103" s="12" t="s">
        <v>1512</v>
      </c>
    </row>
    <row r="3104" spans="1:16" ht="15.75" customHeight="1" x14ac:dyDescent="0.3">
      <c r="A3104" s="9">
        <v>3103</v>
      </c>
      <c r="B3104" s="7" t="s">
        <v>26448</v>
      </c>
      <c r="C3104" s="7">
        <v>55</v>
      </c>
      <c r="D3104" s="7" t="s">
        <v>26450</v>
      </c>
      <c r="E3104" s="7">
        <v>2</v>
      </c>
      <c r="F3104" s="7">
        <v>1</v>
      </c>
      <c r="G3104" s="7" t="s">
        <v>116</v>
      </c>
      <c r="H3104" s="7">
        <v>60</v>
      </c>
      <c r="I3104" s="7" t="s">
        <v>26451</v>
      </c>
      <c r="J3104" s="7" t="s">
        <v>26452</v>
      </c>
      <c r="K3104" s="7" t="s">
        <v>26453</v>
      </c>
      <c r="L3104" s="7" t="s">
        <v>26455</v>
      </c>
      <c r="M3104" s="7">
        <v>0</v>
      </c>
      <c r="N3104" s="7" t="s">
        <v>128</v>
      </c>
      <c r="O3104" s="7" t="s">
        <v>26456</v>
      </c>
      <c r="P3104" s="11" t="s">
        <v>168</v>
      </c>
    </row>
    <row r="3105" spans="1:16" ht="15.75" customHeight="1" x14ac:dyDescent="0.3">
      <c r="A3105" s="10">
        <v>3104</v>
      </c>
      <c r="B3105" s="8" t="s">
        <v>26457</v>
      </c>
      <c r="C3105" s="8">
        <v>60</v>
      </c>
      <c r="D3105" s="8" t="s">
        <v>26459</v>
      </c>
      <c r="E3105" s="8">
        <v>1</v>
      </c>
      <c r="F3105" s="8">
        <v>3</v>
      </c>
      <c r="G3105" s="8" t="s">
        <v>116</v>
      </c>
      <c r="H3105" s="8">
        <v>78</v>
      </c>
      <c r="I3105" s="8" t="s">
        <v>26460</v>
      </c>
      <c r="J3105" s="8" t="s">
        <v>26462</v>
      </c>
      <c r="K3105" s="8" t="s">
        <v>26463</v>
      </c>
      <c r="L3105" s="8" t="s">
        <v>26464</v>
      </c>
      <c r="M3105" s="8">
        <v>0</v>
      </c>
      <c r="N3105" s="8" t="s">
        <v>307</v>
      </c>
      <c r="O3105" s="8" t="s">
        <v>26465</v>
      </c>
      <c r="P3105" s="12" t="s">
        <v>293</v>
      </c>
    </row>
    <row r="3106" spans="1:16" ht="15.75" customHeight="1" x14ac:dyDescent="0.3">
      <c r="A3106" s="9">
        <v>3105</v>
      </c>
      <c r="B3106" s="7" t="s">
        <v>26466</v>
      </c>
      <c r="C3106" s="7">
        <v>54</v>
      </c>
      <c r="D3106" s="7" t="s">
        <v>26467</v>
      </c>
      <c r="E3106" s="7">
        <v>3</v>
      </c>
      <c r="F3106" s="7">
        <v>2</v>
      </c>
      <c r="G3106" s="7" t="s">
        <v>116</v>
      </c>
      <c r="H3106" s="7">
        <v>2</v>
      </c>
      <c r="I3106" s="7" t="s">
        <v>26468</v>
      </c>
      <c r="J3106" s="7" t="s">
        <v>26470</v>
      </c>
      <c r="K3106" s="7" t="s">
        <v>26471</v>
      </c>
      <c r="L3106" s="7" t="s">
        <v>4675</v>
      </c>
      <c r="M3106" s="7">
        <v>0</v>
      </c>
      <c r="N3106" s="7" t="s">
        <v>128</v>
      </c>
      <c r="O3106" s="7" t="s">
        <v>26472</v>
      </c>
      <c r="P3106" s="11" t="s">
        <v>246</v>
      </c>
    </row>
    <row r="3107" spans="1:16" ht="15.75" customHeight="1" x14ac:dyDescent="0.3">
      <c r="A3107" s="10">
        <v>3106</v>
      </c>
      <c r="B3107" s="8" t="s">
        <v>26473</v>
      </c>
      <c r="C3107" s="8">
        <v>73</v>
      </c>
      <c r="D3107" s="8" t="s">
        <v>26474</v>
      </c>
      <c r="E3107" s="8">
        <v>1</v>
      </c>
      <c r="F3107" s="8">
        <v>4</v>
      </c>
      <c r="G3107" s="8" t="s">
        <v>116</v>
      </c>
      <c r="H3107" s="8">
        <v>116</v>
      </c>
      <c r="I3107" s="8" t="s">
        <v>26476</v>
      </c>
      <c r="J3107" s="8" t="s">
        <v>26477</v>
      </c>
      <c r="K3107" s="8" t="s">
        <v>26478</v>
      </c>
      <c r="L3107" s="8" t="s">
        <v>26479</v>
      </c>
      <c r="M3107" s="8">
        <v>0</v>
      </c>
      <c r="N3107" s="8" t="s">
        <v>165</v>
      </c>
      <c r="O3107" s="8" t="s">
        <v>26481</v>
      </c>
      <c r="P3107" s="12" t="s">
        <v>225</v>
      </c>
    </row>
    <row r="3108" spans="1:16" ht="15.75" customHeight="1" x14ac:dyDescent="0.3">
      <c r="A3108" s="9">
        <v>3107</v>
      </c>
      <c r="B3108" s="7" t="s">
        <v>26482</v>
      </c>
      <c r="C3108" s="7">
        <v>78</v>
      </c>
      <c r="D3108" s="7" t="s">
        <v>26483</v>
      </c>
      <c r="E3108" s="7">
        <v>1</v>
      </c>
      <c r="F3108" s="7">
        <v>2</v>
      </c>
      <c r="G3108" s="7" t="s">
        <v>116</v>
      </c>
      <c r="H3108" s="7">
        <v>15</v>
      </c>
      <c r="I3108" s="7" t="s">
        <v>26485</v>
      </c>
      <c r="J3108" s="7" t="s">
        <v>26486</v>
      </c>
      <c r="K3108" s="7" t="s">
        <v>26487</v>
      </c>
      <c r="L3108" s="7" t="s">
        <v>26488</v>
      </c>
      <c r="M3108" s="7">
        <v>0</v>
      </c>
      <c r="N3108" s="7" t="s">
        <v>307</v>
      </c>
      <c r="O3108" s="7" t="s">
        <v>26489</v>
      </c>
      <c r="P3108" s="11" t="s">
        <v>293</v>
      </c>
    </row>
    <row r="3109" spans="1:16" ht="15.75" customHeight="1" x14ac:dyDescent="0.3">
      <c r="A3109" s="10">
        <v>3108</v>
      </c>
      <c r="B3109" s="8" t="s">
        <v>26491</v>
      </c>
      <c r="C3109" s="8">
        <v>60</v>
      </c>
      <c r="D3109" s="8" t="s">
        <v>26492</v>
      </c>
      <c r="E3109" s="8">
        <v>1</v>
      </c>
      <c r="F3109" s="8">
        <v>1</v>
      </c>
      <c r="G3109" s="8" t="s">
        <v>116</v>
      </c>
      <c r="H3109" s="8">
        <v>14</v>
      </c>
      <c r="I3109" s="8" t="s">
        <v>26493</v>
      </c>
      <c r="J3109" s="8" t="s">
        <v>26494</v>
      </c>
      <c r="K3109" s="8" t="s">
        <v>26495</v>
      </c>
      <c r="L3109" s="8" t="s">
        <v>26496</v>
      </c>
      <c r="M3109" s="8">
        <v>0</v>
      </c>
      <c r="N3109" s="8" t="s">
        <v>128</v>
      </c>
      <c r="O3109" s="8" t="s">
        <v>26498</v>
      </c>
      <c r="P3109" s="12" t="s">
        <v>751</v>
      </c>
    </row>
    <row r="3110" spans="1:16" ht="15.75" customHeight="1" x14ac:dyDescent="0.3">
      <c r="A3110" s="9">
        <v>3109</v>
      </c>
      <c r="B3110" s="7" t="s">
        <v>26499</v>
      </c>
      <c r="C3110" s="7">
        <v>44</v>
      </c>
      <c r="D3110" s="7" t="s">
        <v>26501</v>
      </c>
      <c r="E3110" s="7">
        <v>1</v>
      </c>
      <c r="F3110" s="7">
        <v>3</v>
      </c>
      <c r="G3110" s="7" t="s">
        <v>116</v>
      </c>
      <c r="H3110" s="7">
        <v>32</v>
      </c>
      <c r="I3110" s="7" t="s">
        <v>26502</v>
      </c>
      <c r="J3110" s="7" t="s">
        <v>26503</v>
      </c>
      <c r="K3110" s="7" t="s">
        <v>26504</v>
      </c>
      <c r="L3110" s="7" t="s">
        <v>26506</v>
      </c>
      <c r="M3110" s="7">
        <v>0</v>
      </c>
      <c r="N3110" s="7" t="s">
        <v>307</v>
      </c>
      <c r="O3110" s="7" t="s">
        <v>26507</v>
      </c>
      <c r="P3110" s="11" t="s">
        <v>225</v>
      </c>
    </row>
    <row r="3111" spans="1:16" ht="15.75" customHeight="1" x14ac:dyDescent="0.3">
      <c r="A3111" s="10">
        <v>3110</v>
      </c>
      <c r="B3111" s="8" t="s">
        <v>26508</v>
      </c>
      <c r="C3111" s="8">
        <v>10</v>
      </c>
      <c r="D3111" s="8" t="s">
        <v>26510</v>
      </c>
      <c r="E3111" s="8">
        <v>2</v>
      </c>
      <c r="F3111" s="8">
        <v>2</v>
      </c>
      <c r="G3111" s="8" t="s">
        <v>116</v>
      </c>
      <c r="H3111" s="8">
        <v>66</v>
      </c>
      <c r="I3111" s="8" t="s">
        <v>26511</v>
      </c>
      <c r="J3111" s="8" t="s">
        <v>26512</v>
      </c>
      <c r="K3111" s="8" t="s">
        <v>26514</v>
      </c>
      <c r="L3111" s="8" t="s">
        <v>26515</v>
      </c>
      <c r="M3111" s="8">
        <v>0</v>
      </c>
      <c r="N3111" s="8" t="s">
        <v>307</v>
      </c>
      <c r="O3111" s="8" t="s">
        <v>26516</v>
      </c>
      <c r="P3111" s="12" t="s">
        <v>584</v>
      </c>
    </row>
    <row r="3112" spans="1:16" ht="15.75" customHeight="1" x14ac:dyDescent="0.3">
      <c r="A3112" s="9">
        <v>3111</v>
      </c>
      <c r="B3112" s="7" t="s">
        <v>26517</v>
      </c>
      <c r="C3112" s="7">
        <v>28</v>
      </c>
      <c r="D3112" s="7" t="s">
        <v>26518</v>
      </c>
      <c r="E3112" s="7">
        <v>3</v>
      </c>
      <c r="F3112" s="7">
        <v>3</v>
      </c>
      <c r="G3112" s="7" t="s">
        <v>116</v>
      </c>
      <c r="H3112" s="7">
        <v>5</v>
      </c>
      <c r="I3112" s="7" t="s">
        <v>26519</v>
      </c>
      <c r="J3112" s="7" t="s">
        <v>26521</v>
      </c>
      <c r="K3112" s="7" t="s">
        <v>26522</v>
      </c>
      <c r="L3112" s="7" t="s">
        <v>26523</v>
      </c>
      <c r="M3112" s="7">
        <v>0</v>
      </c>
      <c r="N3112" s="7" t="s">
        <v>307</v>
      </c>
      <c r="O3112" s="7" t="s">
        <v>26524</v>
      </c>
      <c r="P3112" s="11" t="s">
        <v>274</v>
      </c>
    </row>
    <row r="3113" spans="1:16" ht="15.75" customHeight="1" x14ac:dyDescent="0.3">
      <c r="A3113" s="10">
        <v>3112</v>
      </c>
      <c r="B3113" s="8" t="s">
        <v>26525</v>
      </c>
      <c r="C3113" s="8">
        <v>52</v>
      </c>
      <c r="D3113" s="8" t="s">
        <v>26526</v>
      </c>
      <c r="E3113" s="8">
        <v>1</v>
      </c>
      <c r="F3113" s="8">
        <v>4</v>
      </c>
      <c r="G3113" s="8" t="s">
        <v>192</v>
      </c>
      <c r="H3113" s="8">
        <v>110</v>
      </c>
      <c r="I3113" s="8" t="s">
        <v>26527</v>
      </c>
      <c r="J3113" s="8" t="s">
        <v>24639</v>
      </c>
      <c r="K3113" s="8" t="s">
        <v>26528</v>
      </c>
      <c r="L3113" s="8" t="s">
        <v>26529</v>
      </c>
      <c r="M3113" s="8">
        <v>0</v>
      </c>
      <c r="N3113" s="8" t="s">
        <v>307</v>
      </c>
      <c r="O3113" s="8" t="s">
        <v>26530</v>
      </c>
      <c r="P3113" s="12" t="s">
        <v>446</v>
      </c>
    </row>
    <row r="3114" spans="1:16" ht="15.75" customHeight="1" x14ac:dyDescent="0.3">
      <c r="A3114" s="9">
        <v>3113</v>
      </c>
      <c r="B3114" s="7" t="s">
        <v>26532</v>
      </c>
      <c r="C3114" s="7">
        <v>21</v>
      </c>
      <c r="D3114" s="7" t="s">
        <v>26533</v>
      </c>
      <c r="E3114" s="7">
        <v>2</v>
      </c>
      <c r="F3114" s="7">
        <v>3</v>
      </c>
      <c r="G3114" s="7" t="s">
        <v>116</v>
      </c>
      <c r="H3114" s="7">
        <v>96</v>
      </c>
      <c r="I3114" s="7" t="s">
        <v>26534</v>
      </c>
      <c r="J3114" s="7" t="s">
        <v>26535</v>
      </c>
      <c r="K3114" s="7" t="s">
        <v>26536</v>
      </c>
      <c r="L3114" s="7" t="s">
        <v>26537</v>
      </c>
      <c r="M3114" s="7">
        <v>0</v>
      </c>
      <c r="N3114" s="7" t="s">
        <v>307</v>
      </c>
      <c r="O3114" s="7" t="s">
        <v>26538</v>
      </c>
      <c r="P3114" s="11" t="s">
        <v>398</v>
      </c>
    </row>
    <row r="3115" spans="1:16" ht="15.75" customHeight="1" x14ac:dyDescent="0.3">
      <c r="A3115" s="10">
        <v>3114</v>
      </c>
      <c r="B3115" s="8" t="s">
        <v>26540</v>
      </c>
      <c r="C3115" s="8">
        <v>71</v>
      </c>
      <c r="D3115" s="8" t="s">
        <v>26541</v>
      </c>
      <c r="E3115" s="8">
        <v>5</v>
      </c>
      <c r="F3115" s="8">
        <v>3</v>
      </c>
      <c r="G3115" s="8" t="s">
        <v>116</v>
      </c>
      <c r="H3115" s="8">
        <v>81</v>
      </c>
      <c r="I3115" s="8" t="s">
        <v>26542</v>
      </c>
      <c r="J3115" s="8" t="s">
        <v>26543</v>
      </c>
      <c r="K3115" s="8" t="s">
        <v>26544</v>
      </c>
      <c r="L3115" s="8" t="s">
        <v>26545</v>
      </c>
      <c r="M3115" s="8">
        <v>0</v>
      </c>
      <c r="N3115" s="8" t="s">
        <v>128</v>
      </c>
      <c r="O3115" s="8" t="s">
        <v>26547</v>
      </c>
      <c r="P3115" s="12" t="s">
        <v>135</v>
      </c>
    </row>
    <row r="3116" spans="1:16" ht="15.75" customHeight="1" x14ac:dyDescent="0.3">
      <c r="A3116" s="9">
        <v>3115</v>
      </c>
      <c r="B3116" s="7" t="s">
        <v>26548</v>
      </c>
      <c r="C3116" s="7">
        <v>17</v>
      </c>
      <c r="D3116" s="7" t="s">
        <v>26549</v>
      </c>
      <c r="E3116" s="7">
        <v>3</v>
      </c>
      <c r="F3116" s="7">
        <v>3</v>
      </c>
      <c r="G3116" s="7" t="s">
        <v>116</v>
      </c>
      <c r="H3116" s="7">
        <v>102</v>
      </c>
      <c r="I3116" s="7" t="s">
        <v>26551</v>
      </c>
      <c r="J3116" s="7" t="s">
        <v>26552</v>
      </c>
      <c r="K3116" s="7" t="s">
        <v>26553</v>
      </c>
      <c r="L3116" s="7" t="s">
        <v>26554</v>
      </c>
      <c r="M3116" s="7">
        <v>0</v>
      </c>
      <c r="N3116" s="7" t="s">
        <v>165</v>
      </c>
      <c r="O3116" s="7" t="s">
        <v>26555</v>
      </c>
      <c r="P3116" s="11" t="s">
        <v>962</v>
      </c>
    </row>
    <row r="3117" spans="1:16" ht="15.75" customHeight="1" x14ac:dyDescent="0.3">
      <c r="A3117" s="10">
        <v>3116</v>
      </c>
      <c r="B3117" s="8" t="s">
        <v>26557</v>
      </c>
      <c r="C3117" s="8">
        <v>71</v>
      </c>
      <c r="D3117" s="8" t="s">
        <v>26558</v>
      </c>
      <c r="E3117" s="8">
        <v>3</v>
      </c>
      <c r="F3117" s="8">
        <v>3</v>
      </c>
      <c r="G3117" s="8" t="s">
        <v>192</v>
      </c>
      <c r="H3117" s="8">
        <v>60</v>
      </c>
      <c r="I3117" s="8" t="s">
        <v>26559</v>
      </c>
      <c r="J3117" s="8" t="s">
        <v>26561</v>
      </c>
      <c r="K3117" s="8" t="s">
        <v>26562</v>
      </c>
      <c r="L3117" s="8" t="s">
        <v>26563</v>
      </c>
      <c r="M3117" s="8">
        <v>1</v>
      </c>
      <c r="N3117" s="8" t="s">
        <v>307</v>
      </c>
      <c r="O3117" s="8" t="s">
        <v>26564</v>
      </c>
      <c r="P3117" s="12" t="s">
        <v>194</v>
      </c>
    </row>
    <row r="3118" spans="1:16" ht="15.75" customHeight="1" x14ac:dyDescent="0.3">
      <c r="A3118" s="9">
        <v>3117</v>
      </c>
      <c r="B3118" s="7" t="s">
        <v>26566</v>
      </c>
      <c r="C3118" s="7">
        <v>78</v>
      </c>
      <c r="D3118" s="7" t="s">
        <v>26567</v>
      </c>
      <c r="E3118" s="7">
        <v>2</v>
      </c>
      <c r="F3118" s="7">
        <v>3</v>
      </c>
      <c r="G3118" s="7" t="s">
        <v>803</v>
      </c>
      <c r="H3118" s="7">
        <v>34</v>
      </c>
      <c r="I3118" s="7" t="s">
        <v>26568</v>
      </c>
      <c r="J3118" s="7" t="s">
        <v>26570</v>
      </c>
      <c r="K3118" s="7"/>
      <c r="L3118" s="7" t="s">
        <v>26571</v>
      </c>
      <c r="M3118" s="7">
        <v>0</v>
      </c>
      <c r="N3118" s="7" t="s">
        <v>307</v>
      </c>
      <c r="O3118" s="7" t="s">
        <v>26573</v>
      </c>
      <c r="P3118" s="11"/>
    </row>
    <row r="3119" spans="1:16" ht="15.75" customHeight="1" x14ac:dyDescent="0.3">
      <c r="A3119" s="10">
        <v>3118</v>
      </c>
      <c r="B3119" s="8" t="s">
        <v>26575</v>
      </c>
      <c r="C3119" s="8">
        <v>33</v>
      </c>
      <c r="D3119" s="8" t="s">
        <v>26576</v>
      </c>
      <c r="E3119" s="8">
        <v>4</v>
      </c>
      <c r="F3119" s="8">
        <v>1</v>
      </c>
      <c r="G3119" s="8" t="s">
        <v>116</v>
      </c>
      <c r="H3119" s="8">
        <v>105</v>
      </c>
      <c r="I3119" s="8" t="s">
        <v>26578</v>
      </c>
      <c r="J3119" s="8" t="s">
        <v>26579</v>
      </c>
      <c r="K3119" s="8" t="s">
        <v>26580</v>
      </c>
      <c r="L3119" s="8" t="s">
        <v>26581</v>
      </c>
      <c r="M3119" s="8">
        <v>0</v>
      </c>
      <c r="N3119" s="8" t="s">
        <v>165</v>
      </c>
      <c r="O3119" s="8" t="s">
        <v>2859</v>
      </c>
      <c r="P3119" s="12" t="s">
        <v>26582</v>
      </c>
    </row>
    <row r="3120" spans="1:16" ht="15.75" customHeight="1" x14ac:dyDescent="0.3">
      <c r="A3120" s="9">
        <v>3119</v>
      </c>
      <c r="B3120" s="7" t="s">
        <v>26583</v>
      </c>
      <c r="C3120" s="7">
        <v>5</v>
      </c>
      <c r="D3120" s="7" t="s">
        <v>26585</v>
      </c>
      <c r="E3120" s="7">
        <v>4</v>
      </c>
      <c r="F3120" s="7">
        <v>2</v>
      </c>
      <c r="G3120" s="7" t="s">
        <v>116</v>
      </c>
      <c r="H3120" s="7">
        <v>34</v>
      </c>
      <c r="I3120" s="7" t="s">
        <v>26586</v>
      </c>
      <c r="J3120" s="7" t="s">
        <v>26587</v>
      </c>
      <c r="K3120" s="7" t="s">
        <v>26588</v>
      </c>
      <c r="L3120" s="7" t="s">
        <v>26589</v>
      </c>
      <c r="M3120" s="7">
        <v>0</v>
      </c>
      <c r="N3120" s="7" t="s">
        <v>128</v>
      </c>
      <c r="O3120" s="7" t="s">
        <v>1265</v>
      </c>
      <c r="P3120" s="11" t="s">
        <v>26591</v>
      </c>
    </row>
    <row r="3121" spans="1:16" ht="15.75" customHeight="1" x14ac:dyDescent="0.3">
      <c r="A3121" s="10">
        <v>3120</v>
      </c>
      <c r="B3121" s="8" t="s">
        <v>26592</v>
      </c>
      <c r="C3121" s="8">
        <v>4</v>
      </c>
      <c r="D3121" s="8" t="s">
        <v>26593</v>
      </c>
      <c r="E3121" s="8">
        <v>2</v>
      </c>
      <c r="F3121" s="8">
        <v>3</v>
      </c>
      <c r="G3121" s="8" t="s">
        <v>116</v>
      </c>
      <c r="H3121" s="8">
        <v>83</v>
      </c>
      <c r="I3121" s="8" t="s">
        <v>26595</v>
      </c>
      <c r="J3121" s="8" t="s">
        <v>26596</v>
      </c>
      <c r="K3121" s="8" t="s">
        <v>26597</v>
      </c>
      <c r="L3121" s="8" t="s">
        <v>26598</v>
      </c>
      <c r="M3121" s="8">
        <v>0</v>
      </c>
      <c r="N3121" s="8" t="s">
        <v>165</v>
      </c>
      <c r="O3121" s="8" t="s">
        <v>26599</v>
      </c>
      <c r="P3121" s="12" t="s">
        <v>168</v>
      </c>
    </row>
    <row r="3122" spans="1:16" ht="15.75" customHeight="1" x14ac:dyDescent="0.3">
      <c r="A3122" s="9">
        <v>3121</v>
      </c>
      <c r="B3122" s="7" t="s">
        <v>26601</v>
      </c>
      <c r="C3122" s="7">
        <v>78</v>
      </c>
      <c r="D3122" s="7" t="s">
        <v>26602</v>
      </c>
      <c r="E3122" s="7">
        <v>2</v>
      </c>
      <c r="F3122" s="7">
        <v>2</v>
      </c>
      <c r="G3122" s="7" t="s">
        <v>192</v>
      </c>
      <c r="H3122" s="7">
        <v>83</v>
      </c>
      <c r="I3122" s="7" t="s">
        <v>26604</v>
      </c>
      <c r="J3122" s="7" t="s">
        <v>26605</v>
      </c>
      <c r="K3122" s="7" t="s">
        <v>26606</v>
      </c>
      <c r="L3122" s="7" t="s">
        <v>26607</v>
      </c>
      <c r="M3122" s="7">
        <v>0</v>
      </c>
      <c r="N3122" s="7" t="s">
        <v>222</v>
      </c>
      <c r="O3122" s="7" t="s">
        <v>26608</v>
      </c>
      <c r="P3122" s="11" t="s">
        <v>584</v>
      </c>
    </row>
    <row r="3123" spans="1:16" ht="15.75" customHeight="1" x14ac:dyDescent="0.3">
      <c r="A3123" s="10">
        <v>3122</v>
      </c>
      <c r="B3123" s="8" t="s">
        <v>26610</v>
      </c>
      <c r="C3123" s="8">
        <v>30</v>
      </c>
      <c r="D3123" s="8" t="s">
        <v>26611</v>
      </c>
      <c r="E3123" s="8">
        <v>5</v>
      </c>
      <c r="F3123" s="8">
        <v>2</v>
      </c>
      <c r="G3123" s="8" t="s">
        <v>192</v>
      </c>
      <c r="H3123" s="8">
        <v>10</v>
      </c>
      <c r="I3123" s="8" t="s">
        <v>26613</v>
      </c>
      <c r="J3123" s="8" t="s">
        <v>26614</v>
      </c>
      <c r="K3123" s="8" t="s">
        <v>26615</v>
      </c>
      <c r="L3123" s="8" t="s">
        <v>26616</v>
      </c>
      <c r="M3123" s="8">
        <v>1</v>
      </c>
      <c r="N3123" s="8" t="s">
        <v>165</v>
      </c>
      <c r="O3123" s="8" t="s">
        <v>26617</v>
      </c>
      <c r="P3123" s="12" t="s">
        <v>705</v>
      </c>
    </row>
    <row r="3124" spans="1:16" ht="15.75" customHeight="1" x14ac:dyDescent="0.3">
      <c r="A3124" s="9">
        <v>3123</v>
      </c>
      <c r="B3124" s="7" t="s">
        <v>26619</v>
      </c>
      <c r="C3124" s="7">
        <v>58</v>
      </c>
      <c r="D3124" s="7" t="s">
        <v>26620</v>
      </c>
      <c r="E3124" s="7">
        <v>1</v>
      </c>
      <c r="F3124" s="7">
        <v>2</v>
      </c>
      <c r="G3124" s="7" t="s">
        <v>192</v>
      </c>
      <c r="H3124" s="7">
        <v>24</v>
      </c>
      <c r="I3124" s="7" t="s">
        <v>26622</v>
      </c>
      <c r="J3124" s="7" t="s">
        <v>26623</v>
      </c>
      <c r="K3124" s="7" t="s">
        <v>26624</v>
      </c>
      <c r="L3124" s="7" t="s">
        <v>26625</v>
      </c>
      <c r="M3124" s="7">
        <v>0</v>
      </c>
      <c r="N3124" s="7" t="s">
        <v>128</v>
      </c>
      <c r="O3124" s="7" t="s">
        <v>26626</v>
      </c>
      <c r="P3124" s="11" t="s">
        <v>293</v>
      </c>
    </row>
    <row r="3125" spans="1:16" ht="15.75" customHeight="1" x14ac:dyDescent="0.3">
      <c r="A3125" s="10">
        <v>3124</v>
      </c>
      <c r="B3125" s="8" t="s">
        <v>26628</v>
      </c>
      <c r="C3125" s="8">
        <v>54</v>
      </c>
      <c r="D3125" s="8" t="s">
        <v>26629</v>
      </c>
      <c r="E3125" s="8">
        <v>4</v>
      </c>
      <c r="F3125" s="8">
        <v>1</v>
      </c>
      <c r="G3125" s="8" t="s">
        <v>192</v>
      </c>
      <c r="H3125" s="8">
        <v>40</v>
      </c>
      <c r="I3125" s="8" t="s">
        <v>26631</v>
      </c>
      <c r="J3125" s="8" t="s">
        <v>26632</v>
      </c>
      <c r="K3125" s="8" t="s">
        <v>26633</v>
      </c>
      <c r="L3125" s="8" t="s">
        <v>26634</v>
      </c>
      <c r="M3125" s="8">
        <v>0</v>
      </c>
      <c r="N3125" s="8" t="s">
        <v>307</v>
      </c>
      <c r="O3125" s="8" t="s">
        <v>5271</v>
      </c>
      <c r="P3125" s="12" t="s">
        <v>26635</v>
      </c>
    </row>
    <row r="3126" spans="1:16" ht="15.75" customHeight="1" x14ac:dyDescent="0.3">
      <c r="A3126" s="9">
        <v>3125</v>
      </c>
      <c r="B3126" s="7" t="s">
        <v>26636</v>
      </c>
      <c r="C3126" s="7">
        <v>32</v>
      </c>
      <c r="D3126" s="7" t="s">
        <v>26638</v>
      </c>
      <c r="E3126" s="7">
        <v>1</v>
      </c>
      <c r="F3126" s="7">
        <v>4</v>
      </c>
      <c r="G3126" s="7" t="s">
        <v>116</v>
      </c>
      <c r="H3126" s="7">
        <v>15</v>
      </c>
      <c r="I3126" s="7" t="s">
        <v>26639</v>
      </c>
      <c r="J3126" s="7" t="s">
        <v>26640</v>
      </c>
      <c r="K3126" s="7" t="s">
        <v>26641</v>
      </c>
      <c r="L3126" s="7" t="s">
        <v>26643</v>
      </c>
      <c r="M3126" s="7">
        <v>0</v>
      </c>
      <c r="N3126" s="7" t="s">
        <v>307</v>
      </c>
      <c r="O3126" s="7" t="s">
        <v>26644</v>
      </c>
      <c r="P3126" s="11" t="s">
        <v>446</v>
      </c>
    </row>
    <row r="3127" spans="1:16" ht="15.75" customHeight="1" x14ac:dyDescent="0.3">
      <c r="A3127" s="10">
        <v>3126</v>
      </c>
      <c r="B3127" s="8" t="s">
        <v>26645</v>
      </c>
      <c r="C3127" s="8">
        <v>22</v>
      </c>
      <c r="D3127" s="8" t="s">
        <v>26646</v>
      </c>
      <c r="E3127" s="8">
        <v>4</v>
      </c>
      <c r="F3127" s="8">
        <v>3</v>
      </c>
      <c r="G3127" s="8" t="s">
        <v>192</v>
      </c>
      <c r="H3127" s="8">
        <v>62</v>
      </c>
      <c r="I3127" s="8" t="s">
        <v>26648</v>
      </c>
      <c r="J3127" s="8" t="s">
        <v>26649</v>
      </c>
      <c r="K3127" s="8" t="s">
        <v>26650</v>
      </c>
      <c r="L3127" s="8" t="s">
        <v>26651</v>
      </c>
      <c r="M3127" s="8">
        <v>0</v>
      </c>
      <c r="N3127" s="8" t="s">
        <v>307</v>
      </c>
      <c r="O3127" s="8" t="s">
        <v>5271</v>
      </c>
      <c r="P3127" s="12" t="s">
        <v>26652</v>
      </c>
    </row>
    <row r="3128" spans="1:16" ht="15.75" customHeight="1" x14ac:dyDescent="0.3">
      <c r="A3128" s="9">
        <v>3127</v>
      </c>
      <c r="B3128" s="7" t="s">
        <v>26653</v>
      </c>
      <c r="C3128" s="7">
        <v>69</v>
      </c>
      <c r="D3128" s="7" t="s">
        <v>14848</v>
      </c>
      <c r="E3128" s="7">
        <v>1</v>
      </c>
      <c r="F3128" s="7">
        <v>3</v>
      </c>
      <c r="G3128" s="7" t="s">
        <v>192</v>
      </c>
      <c r="H3128" s="7">
        <v>79</v>
      </c>
      <c r="I3128" s="7" t="s">
        <v>26655</v>
      </c>
      <c r="J3128" s="7" t="s">
        <v>26656</v>
      </c>
      <c r="K3128" s="7" t="s">
        <v>26657</v>
      </c>
      <c r="L3128" s="7" t="s">
        <v>26659</v>
      </c>
      <c r="M3128" s="7">
        <v>0</v>
      </c>
      <c r="N3128" s="7" t="s">
        <v>307</v>
      </c>
      <c r="O3128" s="7" t="s">
        <v>26660</v>
      </c>
      <c r="P3128" s="11" t="s">
        <v>751</v>
      </c>
    </row>
    <row r="3129" spans="1:16" ht="15.75" customHeight="1" x14ac:dyDescent="0.3">
      <c r="A3129" s="10">
        <v>3128</v>
      </c>
      <c r="B3129" s="8" t="s">
        <v>26661</v>
      </c>
      <c r="C3129" s="8">
        <v>8</v>
      </c>
      <c r="D3129" s="8" t="s">
        <v>26662</v>
      </c>
      <c r="E3129" s="8">
        <v>1</v>
      </c>
      <c r="F3129" s="8">
        <v>3</v>
      </c>
      <c r="G3129" s="8" t="s">
        <v>116</v>
      </c>
      <c r="H3129" s="8">
        <v>40</v>
      </c>
      <c r="I3129" s="8" t="s">
        <v>26664</v>
      </c>
      <c r="J3129" s="8" t="s">
        <v>26665</v>
      </c>
      <c r="K3129" s="8" t="s">
        <v>26666</v>
      </c>
      <c r="L3129" s="8" t="s">
        <v>26667</v>
      </c>
      <c r="M3129" s="8">
        <v>0</v>
      </c>
      <c r="N3129" s="8" t="s">
        <v>307</v>
      </c>
      <c r="O3129" s="8" t="s">
        <v>26668</v>
      </c>
      <c r="P3129" s="12" t="s">
        <v>751</v>
      </c>
    </row>
    <row r="3130" spans="1:16" ht="15.75" customHeight="1" x14ac:dyDescent="0.3">
      <c r="A3130" s="9">
        <v>3129</v>
      </c>
      <c r="B3130" s="7" t="s">
        <v>26670</v>
      </c>
      <c r="C3130" s="7">
        <v>79</v>
      </c>
      <c r="D3130" s="7" t="s">
        <v>26671</v>
      </c>
      <c r="E3130" s="7">
        <v>1</v>
      </c>
      <c r="F3130" s="7">
        <v>3</v>
      </c>
      <c r="G3130" s="7" t="s">
        <v>116</v>
      </c>
      <c r="H3130" s="7">
        <v>1</v>
      </c>
      <c r="I3130" s="7" t="s">
        <v>26673</v>
      </c>
      <c r="J3130" s="7" t="s">
        <v>26674</v>
      </c>
      <c r="K3130" s="7" t="s">
        <v>26675</v>
      </c>
      <c r="L3130" s="7" t="s">
        <v>26676</v>
      </c>
      <c r="M3130" s="7">
        <v>0</v>
      </c>
      <c r="N3130" s="7" t="s">
        <v>128</v>
      </c>
      <c r="O3130" s="7" t="s">
        <v>26677</v>
      </c>
      <c r="P3130" s="11" t="s">
        <v>363</v>
      </c>
    </row>
    <row r="3131" spans="1:16" ht="15.75" customHeight="1" x14ac:dyDescent="0.3">
      <c r="A3131" s="10">
        <v>3130</v>
      </c>
      <c r="B3131" s="8" t="s">
        <v>26679</v>
      </c>
      <c r="C3131" s="8">
        <v>61</v>
      </c>
      <c r="D3131" s="8" t="s">
        <v>26680</v>
      </c>
      <c r="E3131" s="8">
        <v>5</v>
      </c>
      <c r="F3131" s="8">
        <v>1</v>
      </c>
      <c r="G3131" s="8" t="s">
        <v>116</v>
      </c>
      <c r="H3131" s="8">
        <v>45</v>
      </c>
      <c r="I3131" s="8" t="s">
        <v>26681</v>
      </c>
      <c r="J3131" s="8" t="s">
        <v>26683</v>
      </c>
      <c r="K3131" s="8" t="s">
        <v>26684</v>
      </c>
      <c r="L3131" s="8" t="s">
        <v>26685</v>
      </c>
      <c r="M3131" s="8">
        <v>0</v>
      </c>
      <c r="N3131" s="8" t="s">
        <v>128</v>
      </c>
      <c r="O3131" s="8" t="s">
        <v>26686</v>
      </c>
      <c r="P3131" s="12" t="s">
        <v>1735</v>
      </c>
    </row>
    <row r="3132" spans="1:16" ht="15.75" customHeight="1" x14ac:dyDescent="0.3">
      <c r="A3132" s="9">
        <v>3131</v>
      </c>
      <c r="B3132" s="7" t="s">
        <v>26688</v>
      </c>
      <c r="C3132" s="7">
        <v>17</v>
      </c>
      <c r="D3132" s="7" t="s">
        <v>26689</v>
      </c>
      <c r="E3132" s="7">
        <v>3</v>
      </c>
      <c r="F3132" s="7">
        <v>2</v>
      </c>
      <c r="G3132" s="7" t="s">
        <v>116</v>
      </c>
      <c r="H3132" s="7">
        <v>1</v>
      </c>
      <c r="I3132" s="7" t="s">
        <v>26691</v>
      </c>
      <c r="J3132" s="7" t="s">
        <v>26692</v>
      </c>
      <c r="K3132" s="7" t="s">
        <v>26693</v>
      </c>
      <c r="L3132" s="7" t="s">
        <v>26694</v>
      </c>
      <c r="M3132" s="7">
        <v>0</v>
      </c>
      <c r="N3132" s="7" t="s">
        <v>165</v>
      </c>
      <c r="O3132" s="7" t="s">
        <v>26695</v>
      </c>
      <c r="P3132" s="11" t="s">
        <v>246</v>
      </c>
    </row>
    <row r="3133" spans="1:16" ht="15.75" customHeight="1" x14ac:dyDescent="0.3">
      <c r="A3133" s="10">
        <v>3132</v>
      </c>
      <c r="B3133" s="8" t="s">
        <v>26697</v>
      </c>
      <c r="C3133" s="8">
        <v>47</v>
      </c>
      <c r="D3133" s="8" t="s">
        <v>26698</v>
      </c>
      <c r="E3133" s="8">
        <v>2</v>
      </c>
      <c r="F3133" s="8">
        <v>2</v>
      </c>
      <c r="G3133" s="8" t="s">
        <v>388</v>
      </c>
      <c r="H3133" s="8">
        <v>64</v>
      </c>
      <c r="I3133" s="8" t="s">
        <v>26699</v>
      </c>
      <c r="J3133" s="8" t="s">
        <v>26700</v>
      </c>
      <c r="K3133" s="8"/>
      <c r="L3133" s="8" t="s">
        <v>26701</v>
      </c>
      <c r="M3133" s="8">
        <v>1</v>
      </c>
      <c r="N3133" s="8" t="s">
        <v>307</v>
      </c>
      <c r="O3133" s="8" t="s">
        <v>26703</v>
      </c>
      <c r="P3133" s="12"/>
    </row>
    <row r="3134" spans="1:16" ht="15.75" customHeight="1" x14ac:dyDescent="0.3">
      <c r="A3134" s="9">
        <v>3133</v>
      </c>
      <c r="B3134" s="7" t="s">
        <v>26704</v>
      </c>
      <c r="C3134" s="7">
        <v>35</v>
      </c>
      <c r="D3134" s="7" t="s">
        <v>26705</v>
      </c>
      <c r="E3134" s="7">
        <v>5</v>
      </c>
      <c r="F3134" s="7">
        <v>4</v>
      </c>
      <c r="G3134" s="7" t="s">
        <v>192</v>
      </c>
      <c r="H3134" s="7">
        <v>119</v>
      </c>
      <c r="I3134" s="7" t="s">
        <v>26706</v>
      </c>
      <c r="J3134" s="7" t="s">
        <v>26707</v>
      </c>
      <c r="K3134" s="7" t="s">
        <v>26708</v>
      </c>
      <c r="L3134" s="7" t="s">
        <v>26709</v>
      </c>
      <c r="M3134" s="7">
        <v>0</v>
      </c>
      <c r="N3134" s="7" t="s">
        <v>128</v>
      </c>
      <c r="O3134" s="7" t="s">
        <v>26711</v>
      </c>
      <c r="P3134" s="11" t="s">
        <v>1735</v>
      </c>
    </row>
    <row r="3135" spans="1:16" ht="15.75" customHeight="1" x14ac:dyDescent="0.3">
      <c r="A3135" s="10">
        <v>3134</v>
      </c>
      <c r="B3135" s="8" t="s">
        <v>26712</v>
      </c>
      <c r="C3135" s="8">
        <v>4</v>
      </c>
      <c r="D3135" s="8" t="s">
        <v>26713</v>
      </c>
      <c r="E3135" s="8">
        <v>2</v>
      </c>
      <c r="F3135" s="8">
        <v>3</v>
      </c>
      <c r="G3135" s="8" t="s">
        <v>192</v>
      </c>
      <c r="H3135" s="8">
        <v>102</v>
      </c>
      <c r="I3135" s="8" t="s">
        <v>26715</v>
      </c>
      <c r="J3135" s="8" t="s">
        <v>26716</v>
      </c>
      <c r="K3135" s="8" t="s">
        <v>26717</v>
      </c>
      <c r="L3135" s="8" t="s">
        <v>26718</v>
      </c>
      <c r="M3135" s="8">
        <v>0</v>
      </c>
      <c r="N3135" s="8" t="s">
        <v>128</v>
      </c>
      <c r="O3135" s="8" t="s">
        <v>26720</v>
      </c>
      <c r="P3135" s="12" t="s">
        <v>584</v>
      </c>
    </row>
    <row r="3136" spans="1:16" ht="15.75" customHeight="1" x14ac:dyDescent="0.3">
      <c r="A3136" s="9">
        <v>3135</v>
      </c>
      <c r="B3136" s="7" t="s">
        <v>26721</v>
      </c>
      <c r="C3136" s="7">
        <v>57</v>
      </c>
      <c r="D3136" s="7" t="s">
        <v>26722</v>
      </c>
      <c r="E3136" s="7">
        <v>1</v>
      </c>
      <c r="F3136" s="7">
        <v>3</v>
      </c>
      <c r="G3136" s="7" t="s">
        <v>152</v>
      </c>
      <c r="H3136" s="7">
        <v>26</v>
      </c>
      <c r="I3136" s="7" t="s">
        <v>26723</v>
      </c>
      <c r="J3136" s="7"/>
      <c r="K3136" s="7"/>
      <c r="L3136" s="7" t="s">
        <v>16583</v>
      </c>
      <c r="M3136" s="7">
        <v>0</v>
      </c>
      <c r="N3136" s="7" t="s">
        <v>222</v>
      </c>
      <c r="O3136" s="7" t="s">
        <v>26725</v>
      </c>
      <c r="P3136" s="11"/>
    </row>
    <row r="3137" spans="1:16" ht="15.75" customHeight="1" x14ac:dyDescent="0.3">
      <c r="A3137" s="10">
        <v>3136</v>
      </c>
      <c r="B3137" s="8" t="s">
        <v>26727</v>
      </c>
      <c r="C3137" s="8">
        <v>12</v>
      </c>
      <c r="D3137" s="8" t="s">
        <v>26728</v>
      </c>
      <c r="E3137" s="8">
        <v>4</v>
      </c>
      <c r="F3137" s="8">
        <v>2</v>
      </c>
      <c r="G3137" s="8" t="s">
        <v>192</v>
      </c>
      <c r="H3137" s="8">
        <v>70</v>
      </c>
      <c r="I3137" s="8" t="s">
        <v>26729</v>
      </c>
      <c r="J3137" s="8" t="s">
        <v>26731</v>
      </c>
      <c r="K3137" s="8" t="s">
        <v>26732</v>
      </c>
      <c r="L3137" s="8" t="s">
        <v>26733</v>
      </c>
      <c r="M3137" s="8">
        <v>1</v>
      </c>
      <c r="N3137" s="8" t="s">
        <v>165</v>
      </c>
      <c r="O3137" s="8" t="s">
        <v>6445</v>
      </c>
      <c r="P3137" s="12" t="s">
        <v>26734</v>
      </c>
    </row>
    <row r="3138" spans="1:16" ht="15.75" customHeight="1" x14ac:dyDescent="0.3">
      <c r="A3138" s="9">
        <v>3137</v>
      </c>
      <c r="B3138" s="7" t="s">
        <v>26736</v>
      </c>
      <c r="C3138" s="7">
        <v>41</v>
      </c>
      <c r="D3138" s="7" t="s">
        <v>26737</v>
      </c>
      <c r="E3138" s="7">
        <v>3</v>
      </c>
      <c r="F3138" s="7">
        <v>3</v>
      </c>
      <c r="G3138" s="7" t="s">
        <v>116</v>
      </c>
      <c r="H3138" s="7">
        <v>41</v>
      </c>
      <c r="I3138" s="7" t="s">
        <v>26738</v>
      </c>
      <c r="J3138" s="7" t="s">
        <v>26739</v>
      </c>
      <c r="K3138" s="7" t="s">
        <v>26740</v>
      </c>
      <c r="L3138" s="7" t="s">
        <v>26741</v>
      </c>
      <c r="M3138" s="7">
        <v>1</v>
      </c>
      <c r="N3138" s="7" t="s">
        <v>307</v>
      </c>
      <c r="O3138" s="7" t="s">
        <v>26743</v>
      </c>
      <c r="P3138" s="11" t="s">
        <v>246</v>
      </c>
    </row>
    <row r="3139" spans="1:16" ht="15.75" customHeight="1" x14ac:dyDescent="0.3">
      <c r="A3139" s="10">
        <v>3138</v>
      </c>
      <c r="B3139" s="8" t="s">
        <v>26744</v>
      </c>
      <c r="C3139" s="8">
        <v>52</v>
      </c>
      <c r="D3139" s="8" t="s">
        <v>26746</v>
      </c>
      <c r="E3139" s="8">
        <v>3</v>
      </c>
      <c r="F3139" s="8">
        <v>4</v>
      </c>
      <c r="G3139" s="8" t="s">
        <v>192</v>
      </c>
      <c r="H3139" s="8">
        <v>66</v>
      </c>
      <c r="I3139" s="8" t="s">
        <v>26747</v>
      </c>
      <c r="J3139" s="8" t="s">
        <v>26748</v>
      </c>
      <c r="K3139" s="8" t="s">
        <v>26749</v>
      </c>
      <c r="L3139" s="8" t="s">
        <v>26750</v>
      </c>
      <c r="M3139" s="8">
        <v>0</v>
      </c>
      <c r="N3139" s="8" t="s">
        <v>307</v>
      </c>
      <c r="O3139" s="8" t="s">
        <v>26751</v>
      </c>
      <c r="P3139" s="12" t="s">
        <v>274</v>
      </c>
    </row>
    <row r="3140" spans="1:16" ht="15.75" customHeight="1" x14ac:dyDescent="0.3">
      <c r="A3140" s="9">
        <v>3139</v>
      </c>
      <c r="B3140" s="7" t="s">
        <v>26753</v>
      </c>
      <c r="C3140" s="7">
        <v>37</v>
      </c>
      <c r="D3140" s="7" t="s">
        <v>26754</v>
      </c>
      <c r="E3140" s="7">
        <v>1</v>
      </c>
      <c r="F3140" s="7">
        <v>4</v>
      </c>
      <c r="G3140" s="7" t="s">
        <v>192</v>
      </c>
      <c r="H3140" s="7">
        <v>73</v>
      </c>
      <c r="I3140" s="7" t="s">
        <v>26756</v>
      </c>
      <c r="J3140" s="7" t="s">
        <v>26757</v>
      </c>
      <c r="K3140" s="7" t="s">
        <v>26758</v>
      </c>
      <c r="L3140" s="7" t="s">
        <v>26759</v>
      </c>
      <c r="M3140" s="7">
        <v>0</v>
      </c>
      <c r="N3140" s="7" t="s">
        <v>307</v>
      </c>
      <c r="O3140" s="7" t="s">
        <v>26760</v>
      </c>
      <c r="P3140" s="11" t="s">
        <v>225</v>
      </c>
    </row>
    <row r="3141" spans="1:16" ht="15.75" customHeight="1" x14ac:dyDescent="0.3">
      <c r="A3141" s="10">
        <v>3140</v>
      </c>
      <c r="B3141" s="8" t="s">
        <v>26762</v>
      </c>
      <c r="C3141" s="8">
        <v>5</v>
      </c>
      <c r="D3141" s="8" t="s">
        <v>26763</v>
      </c>
      <c r="E3141" s="8">
        <v>5</v>
      </c>
      <c r="F3141" s="8">
        <v>4</v>
      </c>
      <c r="G3141" s="8" t="s">
        <v>116</v>
      </c>
      <c r="H3141" s="8">
        <v>13</v>
      </c>
      <c r="I3141" s="8" t="s">
        <v>26764</v>
      </c>
      <c r="J3141" s="8" t="s">
        <v>26765</v>
      </c>
      <c r="K3141" s="8" t="s">
        <v>26766</v>
      </c>
      <c r="L3141" s="8" t="s">
        <v>26768</v>
      </c>
      <c r="M3141" s="8">
        <v>1</v>
      </c>
      <c r="N3141" s="8" t="s">
        <v>307</v>
      </c>
      <c r="O3141" s="8" t="s">
        <v>26769</v>
      </c>
      <c r="P3141" s="12" t="s">
        <v>843</v>
      </c>
    </row>
    <row r="3142" spans="1:16" ht="15.75" customHeight="1" x14ac:dyDescent="0.3">
      <c r="A3142" s="9">
        <v>3141</v>
      </c>
      <c r="B3142" s="7" t="s">
        <v>26770</v>
      </c>
      <c r="C3142" s="7">
        <v>43</v>
      </c>
      <c r="D3142" s="7" t="s">
        <v>26772</v>
      </c>
      <c r="E3142" s="7">
        <v>3</v>
      </c>
      <c r="F3142" s="7">
        <v>3</v>
      </c>
      <c r="G3142" s="7" t="s">
        <v>116</v>
      </c>
      <c r="H3142" s="7">
        <v>17</v>
      </c>
      <c r="I3142" s="7" t="s">
        <v>26773</v>
      </c>
      <c r="J3142" s="7" t="s">
        <v>26774</v>
      </c>
      <c r="K3142" s="7" t="s">
        <v>26775</v>
      </c>
      <c r="L3142" s="7" t="s">
        <v>26776</v>
      </c>
      <c r="M3142" s="7">
        <v>1</v>
      </c>
      <c r="N3142" s="7" t="s">
        <v>307</v>
      </c>
      <c r="O3142" s="7" t="s">
        <v>26777</v>
      </c>
      <c r="P3142" s="11" t="s">
        <v>194</v>
      </c>
    </row>
    <row r="3143" spans="1:16" ht="15.75" customHeight="1" x14ac:dyDescent="0.3">
      <c r="A3143" s="10">
        <v>3142</v>
      </c>
      <c r="B3143" s="8" t="s">
        <v>26779</v>
      </c>
      <c r="C3143" s="8">
        <v>33</v>
      </c>
      <c r="D3143" s="8" t="s">
        <v>26780</v>
      </c>
      <c r="E3143" s="8">
        <v>4</v>
      </c>
      <c r="F3143" s="8">
        <v>2</v>
      </c>
      <c r="G3143" s="8" t="s">
        <v>116</v>
      </c>
      <c r="H3143" s="8">
        <v>27</v>
      </c>
      <c r="I3143" s="8" t="s">
        <v>26781</v>
      </c>
      <c r="J3143" s="8" t="s">
        <v>26782</v>
      </c>
      <c r="K3143" s="8" t="s">
        <v>26783</v>
      </c>
      <c r="L3143" s="8" t="s">
        <v>26784</v>
      </c>
      <c r="M3143" s="8">
        <v>1</v>
      </c>
      <c r="N3143" s="8" t="s">
        <v>165</v>
      </c>
      <c r="O3143" s="8" t="s">
        <v>1331</v>
      </c>
      <c r="P3143" s="12" t="s">
        <v>903</v>
      </c>
    </row>
    <row r="3144" spans="1:16" ht="15.75" customHeight="1" x14ac:dyDescent="0.3">
      <c r="A3144" s="9">
        <v>3143</v>
      </c>
      <c r="B3144" s="7" t="s">
        <v>26786</v>
      </c>
      <c r="C3144" s="7">
        <v>23</v>
      </c>
      <c r="D3144" s="7" t="s">
        <v>26788</v>
      </c>
      <c r="E3144" s="7">
        <v>2</v>
      </c>
      <c r="F3144" s="7">
        <v>2</v>
      </c>
      <c r="G3144" s="7" t="s">
        <v>116</v>
      </c>
      <c r="H3144" s="7">
        <v>16</v>
      </c>
      <c r="I3144" s="7" t="s">
        <v>26789</v>
      </c>
      <c r="J3144" s="7" t="s">
        <v>26790</v>
      </c>
      <c r="K3144" s="7" t="s">
        <v>26791</v>
      </c>
      <c r="L3144" s="7" t="s">
        <v>26792</v>
      </c>
      <c r="M3144" s="7">
        <v>1</v>
      </c>
      <c r="N3144" s="7" t="s">
        <v>128</v>
      </c>
      <c r="O3144" s="7" t="s">
        <v>26794</v>
      </c>
      <c r="P3144" s="11" t="s">
        <v>26795</v>
      </c>
    </row>
    <row r="3145" spans="1:16" ht="15.75" customHeight="1" x14ac:dyDescent="0.3">
      <c r="A3145" s="10">
        <v>3144</v>
      </c>
      <c r="B3145" s="8" t="s">
        <v>26796</v>
      </c>
      <c r="C3145" s="8">
        <v>15</v>
      </c>
      <c r="D3145" s="8" t="s">
        <v>26797</v>
      </c>
      <c r="E3145" s="8">
        <v>1</v>
      </c>
      <c r="F3145" s="8">
        <v>4</v>
      </c>
      <c r="G3145" s="8" t="s">
        <v>192</v>
      </c>
      <c r="H3145" s="8">
        <v>5</v>
      </c>
      <c r="I3145" s="8" t="s">
        <v>26799</v>
      </c>
      <c r="J3145" s="8" t="s">
        <v>26800</v>
      </c>
      <c r="K3145" s="8" t="s">
        <v>26801</v>
      </c>
      <c r="L3145" s="8" t="s">
        <v>26802</v>
      </c>
      <c r="M3145" s="8">
        <v>0</v>
      </c>
      <c r="N3145" s="8" t="s">
        <v>307</v>
      </c>
      <c r="O3145" s="8" t="s">
        <v>26803</v>
      </c>
      <c r="P3145" s="12" t="s">
        <v>751</v>
      </c>
    </row>
    <row r="3146" spans="1:16" ht="15.75" customHeight="1" x14ac:dyDescent="0.3">
      <c r="A3146" s="9">
        <v>3145</v>
      </c>
      <c r="B3146" s="7" t="s">
        <v>26805</v>
      </c>
      <c r="C3146" s="7">
        <v>9</v>
      </c>
      <c r="D3146" s="7" t="s">
        <v>26806</v>
      </c>
      <c r="E3146" s="7">
        <v>2</v>
      </c>
      <c r="F3146" s="7">
        <v>3</v>
      </c>
      <c r="G3146" s="7" t="s">
        <v>116</v>
      </c>
      <c r="H3146" s="7">
        <v>52</v>
      </c>
      <c r="I3146" s="7" t="s">
        <v>26807</v>
      </c>
      <c r="J3146" s="7" t="s">
        <v>26808</v>
      </c>
      <c r="K3146" s="7" t="s">
        <v>26810</v>
      </c>
      <c r="L3146" s="7" t="s">
        <v>26811</v>
      </c>
      <c r="M3146" s="7">
        <v>0</v>
      </c>
      <c r="N3146" s="7" t="s">
        <v>165</v>
      </c>
      <c r="O3146" s="7" t="s">
        <v>26812</v>
      </c>
      <c r="P3146" s="11" t="s">
        <v>168</v>
      </c>
    </row>
    <row r="3147" spans="1:16" ht="15.75" customHeight="1" x14ac:dyDescent="0.3">
      <c r="A3147" s="10">
        <v>3146</v>
      </c>
      <c r="B3147" s="8" t="s">
        <v>26814</v>
      </c>
      <c r="C3147" s="8">
        <v>79</v>
      </c>
      <c r="D3147" s="8" t="s">
        <v>26815</v>
      </c>
      <c r="E3147" s="8">
        <v>2</v>
      </c>
      <c r="F3147" s="8">
        <v>3</v>
      </c>
      <c r="G3147" s="8" t="s">
        <v>192</v>
      </c>
      <c r="H3147" s="8">
        <v>71</v>
      </c>
      <c r="I3147" s="8" t="s">
        <v>26817</v>
      </c>
      <c r="J3147" s="8" t="s">
        <v>26818</v>
      </c>
      <c r="K3147" s="8" t="s">
        <v>26819</v>
      </c>
      <c r="L3147" s="8" t="s">
        <v>26820</v>
      </c>
      <c r="M3147" s="8">
        <v>0</v>
      </c>
      <c r="N3147" s="8" t="s">
        <v>165</v>
      </c>
      <c r="O3147" s="8" t="s">
        <v>26821</v>
      </c>
      <c r="P3147" s="12" t="s">
        <v>584</v>
      </c>
    </row>
    <row r="3148" spans="1:16" ht="15.75" customHeight="1" x14ac:dyDescent="0.3">
      <c r="A3148" s="9">
        <v>3147</v>
      </c>
      <c r="B3148" s="7" t="s">
        <v>26823</v>
      </c>
      <c r="C3148" s="7">
        <v>26</v>
      </c>
      <c r="D3148" s="7" t="s">
        <v>26824</v>
      </c>
      <c r="E3148" s="7">
        <v>1</v>
      </c>
      <c r="F3148" s="7">
        <v>3</v>
      </c>
      <c r="G3148" s="7" t="s">
        <v>116</v>
      </c>
      <c r="H3148" s="7">
        <v>72</v>
      </c>
      <c r="I3148" s="7" t="s">
        <v>26826</v>
      </c>
      <c r="J3148" s="7" t="s">
        <v>26827</v>
      </c>
      <c r="K3148" s="7" t="s">
        <v>26828</v>
      </c>
      <c r="L3148" s="7" t="s">
        <v>26829</v>
      </c>
      <c r="M3148" s="7">
        <v>0</v>
      </c>
      <c r="N3148" s="7" t="s">
        <v>128</v>
      </c>
      <c r="O3148" s="7" t="s">
        <v>26830</v>
      </c>
      <c r="P3148" s="11" t="s">
        <v>751</v>
      </c>
    </row>
    <row r="3149" spans="1:16" ht="15.75" customHeight="1" x14ac:dyDescent="0.3">
      <c r="A3149" s="10">
        <v>3148</v>
      </c>
      <c r="B3149" s="8" t="s">
        <v>26832</v>
      </c>
      <c r="C3149" s="8">
        <v>56</v>
      </c>
      <c r="D3149" s="8" t="s">
        <v>26833</v>
      </c>
      <c r="E3149" s="8">
        <v>2</v>
      </c>
      <c r="F3149" s="8">
        <v>1</v>
      </c>
      <c r="G3149" s="8" t="s">
        <v>116</v>
      </c>
      <c r="H3149" s="8">
        <v>35</v>
      </c>
      <c r="I3149" s="8" t="s">
        <v>26835</v>
      </c>
      <c r="J3149" s="8" t="s">
        <v>26836</v>
      </c>
      <c r="K3149" s="8" t="s">
        <v>26837</v>
      </c>
      <c r="L3149" s="8" t="s">
        <v>26838</v>
      </c>
      <c r="M3149" s="8">
        <v>0</v>
      </c>
      <c r="N3149" s="8" t="s">
        <v>307</v>
      </c>
      <c r="O3149" s="8" t="s">
        <v>26839</v>
      </c>
      <c r="P3149" s="12" t="s">
        <v>398</v>
      </c>
    </row>
    <row r="3150" spans="1:16" ht="15.75" customHeight="1" x14ac:dyDescent="0.3">
      <c r="A3150" s="9">
        <v>3149</v>
      </c>
      <c r="B3150" s="7" t="s">
        <v>26841</v>
      </c>
      <c r="C3150" s="7">
        <v>75</v>
      </c>
      <c r="D3150" s="7" t="s">
        <v>26842</v>
      </c>
      <c r="E3150" s="7">
        <v>1</v>
      </c>
      <c r="F3150" s="7">
        <v>3</v>
      </c>
      <c r="G3150" s="7" t="s">
        <v>116</v>
      </c>
      <c r="H3150" s="7">
        <v>105</v>
      </c>
      <c r="I3150" s="7" t="s">
        <v>26844</v>
      </c>
      <c r="J3150" s="7" t="s">
        <v>26845</v>
      </c>
      <c r="K3150" s="7" t="s">
        <v>26846</v>
      </c>
      <c r="L3150" s="7" t="s">
        <v>26847</v>
      </c>
      <c r="M3150" s="7">
        <v>0</v>
      </c>
      <c r="N3150" s="7" t="s">
        <v>128</v>
      </c>
      <c r="O3150" s="7" t="s">
        <v>26848</v>
      </c>
      <c r="P3150" s="11" t="s">
        <v>363</v>
      </c>
    </row>
    <row r="3151" spans="1:16" ht="15.75" customHeight="1" x14ac:dyDescent="0.3">
      <c r="A3151" s="10">
        <v>3150</v>
      </c>
      <c r="B3151" s="8" t="s">
        <v>26850</v>
      </c>
      <c r="C3151" s="8">
        <v>71</v>
      </c>
      <c r="D3151" s="8" t="s">
        <v>26851</v>
      </c>
      <c r="E3151" s="8">
        <v>1</v>
      </c>
      <c r="F3151" s="8">
        <v>4</v>
      </c>
      <c r="G3151" s="8" t="s">
        <v>192</v>
      </c>
      <c r="H3151" s="8">
        <v>32</v>
      </c>
      <c r="I3151" s="8" t="s">
        <v>26852</v>
      </c>
      <c r="J3151" s="8" t="s">
        <v>26853</v>
      </c>
      <c r="K3151" s="8" t="s">
        <v>26854</v>
      </c>
      <c r="L3151" s="8" t="s">
        <v>26855</v>
      </c>
      <c r="M3151" s="8">
        <v>0</v>
      </c>
      <c r="N3151" s="8" t="s">
        <v>307</v>
      </c>
      <c r="O3151" s="8" t="s">
        <v>26856</v>
      </c>
      <c r="P3151" s="12" t="s">
        <v>751</v>
      </c>
    </row>
    <row r="3152" spans="1:16" ht="15.75" customHeight="1" x14ac:dyDescent="0.3">
      <c r="A3152" s="9">
        <v>3151</v>
      </c>
      <c r="B3152" s="7" t="s">
        <v>26857</v>
      </c>
      <c r="C3152" s="7">
        <v>23</v>
      </c>
      <c r="D3152" s="7" t="s">
        <v>26859</v>
      </c>
      <c r="E3152" s="7">
        <v>2</v>
      </c>
      <c r="F3152" s="7">
        <v>3</v>
      </c>
      <c r="G3152" s="7" t="s">
        <v>116</v>
      </c>
      <c r="H3152" s="7">
        <v>109</v>
      </c>
      <c r="I3152" s="7" t="s">
        <v>26860</v>
      </c>
      <c r="J3152" s="7" t="s">
        <v>26861</v>
      </c>
      <c r="K3152" s="7" t="s">
        <v>26862</v>
      </c>
      <c r="L3152" s="7" t="s">
        <v>26863</v>
      </c>
      <c r="M3152" s="7">
        <v>0</v>
      </c>
      <c r="N3152" s="7" t="s">
        <v>307</v>
      </c>
      <c r="O3152" s="7" t="s">
        <v>26865</v>
      </c>
      <c r="P3152" s="11" t="s">
        <v>398</v>
      </c>
    </row>
    <row r="3153" spans="1:16" ht="15.75" customHeight="1" x14ac:dyDescent="0.3">
      <c r="A3153" s="10">
        <v>3152</v>
      </c>
      <c r="B3153" s="8" t="s">
        <v>26866</v>
      </c>
      <c r="C3153" s="8">
        <v>41</v>
      </c>
      <c r="D3153" s="8" t="s">
        <v>26867</v>
      </c>
      <c r="E3153" s="8">
        <v>1</v>
      </c>
      <c r="F3153" s="8">
        <v>2</v>
      </c>
      <c r="G3153" s="8" t="s">
        <v>116</v>
      </c>
      <c r="H3153" s="8">
        <v>59</v>
      </c>
      <c r="I3153" s="8" t="s">
        <v>26868</v>
      </c>
      <c r="J3153" s="8" t="s">
        <v>26870</v>
      </c>
      <c r="K3153" s="8" t="s">
        <v>26871</v>
      </c>
      <c r="L3153" s="8" t="s">
        <v>26872</v>
      </c>
      <c r="M3153" s="8">
        <v>0</v>
      </c>
      <c r="N3153" s="8" t="s">
        <v>165</v>
      </c>
      <c r="O3153" s="8" t="s">
        <v>26873</v>
      </c>
      <c r="P3153" s="12" t="s">
        <v>363</v>
      </c>
    </row>
    <row r="3154" spans="1:16" ht="15.75" customHeight="1" x14ac:dyDescent="0.3">
      <c r="A3154" s="9">
        <v>3153</v>
      </c>
      <c r="B3154" s="7" t="s">
        <v>26875</v>
      </c>
      <c r="C3154" s="7">
        <v>53</v>
      </c>
      <c r="D3154" s="7" t="s">
        <v>26876</v>
      </c>
      <c r="E3154" s="7">
        <v>5</v>
      </c>
      <c r="F3154" s="7">
        <v>3</v>
      </c>
      <c r="G3154" s="7" t="s">
        <v>172</v>
      </c>
      <c r="H3154" s="7">
        <v>85</v>
      </c>
      <c r="I3154" s="7" t="s">
        <v>26877</v>
      </c>
      <c r="J3154" s="7" t="s">
        <v>8052</v>
      </c>
      <c r="K3154" s="7"/>
      <c r="L3154" s="7" t="s">
        <v>26879</v>
      </c>
      <c r="M3154" s="7">
        <v>1</v>
      </c>
      <c r="N3154" s="7" t="s">
        <v>128</v>
      </c>
      <c r="O3154" s="7" t="s">
        <v>26880</v>
      </c>
      <c r="P3154" s="11"/>
    </row>
    <row r="3155" spans="1:16" ht="15.75" customHeight="1" x14ac:dyDescent="0.3">
      <c r="A3155" s="10">
        <v>3154</v>
      </c>
      <c r="B3155" s="8" t="s">
        <v>26881</v>
      </c>
      <c r="C3155" s="8">
        <v>65</v>
      </c>
      <c r="D3155" s="8" t="s">
        <v>26882</v>
      </c>
      <c r="E3155" s="8">
        <v>4</v>
      </c>
      <c r="F3155" s="8">
        <v>3</v>
      </c>
      <c r="G3155" s="8" t="s">
        <v>116</v>
      </c>
      <c r="H3155" s="8">
        <v>70</v>
      </c>
      <c r="I3155" s="8" t="s">
        <v>26884</v>
      </c>
      <c r="J3155" s="8" t="s">
        <v>26885</v>
      </c>
      <c r="K3155" s="8" t="s">
        <v>23342</v>
      </c>
      <c r="L3155" s="8" t="s">
        <v>26886</v>
      </c>
      <c r="M3155" s="8">
        <v>0</v>
      </c>
      <c r="N3155" s="8" t="s">
        <v>128</v>
      </c>
      <c r="O3155" s="8" t="s">
        <v>1068</v>
      </c>
      <c r="P3155" s="12" t="s">
        <v>903</v>
      </c>
    </row>
    <row r="3156" spans="1:16" ht="15.75" customHeight="1" x14ac:dyDescent="0.3">
      <c r="A3156" s="9">
        <v>3155</v>
      </c>
      <c r="B3156" s="7" t="s">
        <v>26888</v>
      </c>
      <c r="C3156" s="7">
        <v>17</v>
      </c>
      <c r="D3156" s="7" t="s">
        <v>26889</v>
      </c>
      <c r="E3156" s="7">
        <v>5</v>
      </c>
      <c r="F3156" s="7">
        <v>3</v>
      </c>
      <c r="G3156" s="7" t="s">
        <v>192</v>
      </c>
      <c r="H3156" s="7">
        <v>78</v>
      </c>
      <c r="I3156" s="7" t="s">
        <v>26891</v>
      </c>
      <c r="J3156" s="7" t="s">
        <v>26892</v>
      </c>
      <c r="K3156" s="7" t="s">
        <v>26893</v>
      </c>
      <c r="L3156" s="7" t="s">
        <v>26894</v>
      </c>
      <c r="M3156" s="7">
        <v>0</v>
      </c>
      <c r="N3156" s="7" t="s">
        <v>307</v>
      </c>
      <c r="O3156" s="7" t="s">
        <v>26896</v>
      </c>
      <c r="P3156" s="11" t="s">
        <v>705</v>
      </c>
    </row>
    <row r="3157" spans="1:16" ht="15.75" customHeight="1" x14ac:dyDescent="0.3">
      <c r="A3157" s="10">
        <v>3156</v>
      </c>
      <c r="B3157" s="8" t="s">
        <v>26897</v>
      </c>
      <c r="C3157" s="8">
        <v>12</v>
      </c>
      <c r="D3157" s="8" t="s">
        <v>26898</v>
      </c>
      <c r="E3157" s="8">
        <v>1</v>
      </c>
      <c r="F3157" s="8">
        <v>3</v>
      </c>
      <c r="G3157" s="8" t="s">
        <v>116</v>
      </c>
      <c r="H3157" s="8">
        <v>13</v>
      </c>
      <c r="I3157" s="8" t="s">
        <v>26900</v>
      </c>
      <c r="J3157" s="8" t="s">
        <v>26901</v>
      </c>
      <c r="K3157" s="8" t="s">
        <v>26902</v>
      </c>
      <c r="L3157" s="8" t="s">
        <v>26904</v>
      </c>
      <c r="M3157" s="8">
        <v>0</v>
      </c>
      <c r="N3157" s="8" t="s">
        <v>222</v>
      </c>
      <c r="O3157" s="8" t="s">
        <v>26905</v>
      </c>
      <c r="P3157" s="12" t="s">
        <v>446</v>
      </c>
    </row>
    <row r="3158" spans="1:16" ht="15.75" customHeight="1" x14ac:dyDescent="0.3">
      <c r="A3158" s="9">
        <v>3157</v>
      </c>
      <c r="B3158" s="7" t="s">
        <v>26906</v>
      </c>
      <c r="C3158" s="7">
        <v>48</v>
      </c>
      <c r="D3158" s="7" t="s">
        <v>26908</v>
      </c>
      <c r="E3158" s="7">
        <v>3</v>
      </c>
      <c r="F3158" s="7">
        <v>1</v>
      </c>
      <c r="G3158" s="7" t="s">
        <v>116</v>
      </c>
      <c r="H3158" s="7">
        <v>25</v>
      </c>
      <c r="I3158" s="7" t="s">
        <v>26909</v>
      </c>
      <c r="J3158" s="7" t="s">
        <v>26910</v>
      </c>
      <c r="K3158" s="7" t="s">
        <v>26911</v>
      </c>
      <c r="L3158" s="7" t="s">
        <v>26912</v>
      </c>
      <c r="M3158" s="7">
        <v>0</v>
      </c>
      <c r="N3158" s="7" t="s">
        <v>128</v>
      </c>
      <c r="O3158" s="7" t="s">
        <v>26914</v>
      </c>
      <c r="P3158" s="11" t="s">
        <v>962</v>
      </c>
    </row>
    <row r="3159" spans="1:16" ht="15.75" customHeight="1" x14ac:dyDescent="0.3">
      <c r="A3159" s="10">
        <v>3158</v>
      </c>
      <c r="B3159" s="8" t="s">
        <v>26915</v>
      </c>
      <c r="C3159" s="8">
        <v>50</v>
      </c>
      <c r="D3159" s="8" t="s">
        <v>26916</v>
      </c>
      <c r="E3159" s="8">
        <v>3</v>
      </c>
      <c r="F3159" s="8">
        <v>3</v>
      </c>
      <c r="G3159" s="8" t="s">
        <v>192</v>
      </c>
      <c r="H3159" s="8">
        <v>93</v>
      </c>
      <c r="I3159" s="8" t="s">
        <v>26917</v>
      </c>
      <c r="J3159" s="8" t="s">
        <v>26918</v>
      </c>
      <c r="K3159" s="8" t="s">
        <v>26919</v>
      </c>
      <c r="L3159" s="8" t="s">
        <v>26920</v>
      </c>
      <c r="M3159" s="8">
        <v>0</v>
      </c>
      <c r="N3159" s="8" t="s">
        <v>307</v>
      </c>
      <c r="O3159" s="8" t="s">
        <v>26921</v>
      </c>
      <c r="P3159" s="12" t="s">
        <v>877</v>
      </c>
    </row>
    <row r="3160" spans="1:16" ht="15.75" customHeight="1" x14ac:dyDescent="0.3">
      <c r="A3160" s="9">
        <v>3159</v>
      </c>
      <c r="B3160" s="7" t="s">
        <v>26922</v>
      </c>
      <c r="C3160" s="7">
        <v>59</v>
      </c>
      <c r="D3160" s="7" t="s">
        <v>26923</v>
      </c>
      <c r="E3160" s="7">
        <v>1</v>
      </c>
      <c r="F3160" s="7">
        <v>4</v>
      </c>
      <c r="G3160" s="7" t="s">
        <v>116</v>
      </c>
      <c r="H3160" s="7">
        <v>1</v>
      </c>
      <c r="I3160" s="7" t="s">
        <v>26924</v>
      </c>
      <c r="J3160" s="7" t="s">
        <v>26925</v>
      </c>
      <c r="K3160" s="7" t="s">
        <v>26927</v>
      </c>
      <c r="L3160" s="7" t="s">
        <v>26928</v>
      </c>
      <c r="M3160" s="7">
        <v>1</v>
      </c>
      <c r="N3160" s="7" t="s">
        <v>165</v>
      </c>
      <c r="O3160" s="7" t="s">
        <v>26929</v>
      </c>
      <c r="P3160" s="11" t="s">
        <v>293</v>
      </c>
    </row>
    <row r="3161" spans="1:16" ht="15.75" customHeight="1" x14ac:dyDescent="0.3">
      <c r="A3161" s="10">
        <v>3160</v>
      </c>
      <c r="B3161" s="8" t="s">
        <v>26930</v>
      </c>
      <c r="C3161" s="8">
        <v>54</v>
      </c>
      <c r="D3161" s="8" t="s">
        <v>26931</v>
      </c>
      <c r="E3161" s="8">
        <v>1</v>
      </c>
      <c r="F3161" s="8">
        <v>4</v>
      </c>
      <c r="G3161" s="8" t="s">
        <v>192</v>
      </c>
      <c r="H3161" s="8">
        <v>35</v>
      </c>
      <c r="I3161" s="8" t="s">
        <v>26933</v>
      </c>
      <c r="J3161" s="8" t="s">
        <v>26934</v>
      </c>
      <c r="K3161" s="8" t="s">
        <v>26935</v>
      </c>
      <c r="L3161" s="8" t="s">
        <v>26936</v>
      </c>
      <c r="M3161" s="8">
        <v>0</v>
      </c>
      <c r="N3161" s="8" t="s">
        <v>128</v>
      </c>
      <c r="O3161" s="8" t="s">
        <v>26937</v>
      </c>
      <c r="P3161" s="12" t="s">
        <v>225</v>
      </c>
    </row>
    <row r="3162" spans="1:16" ht="15.75" customHeight="1" x14ac:dyDescent="0.3">
      <c r="A3162" s="9">
        <v>3161</v>
      </c>
      <c r="B3162" s="7" t="s">
        <v>26938</v>
      </c>
      <c r="C3162" s="7">
        <v>33</v>
      </c>
      <c r="D3162" s="7" t="s">
        <v>26939</v>
      </c>
      <c r="E3162" s="7">
        <v>1</v>
      </c>
      <c r="F3162" s="7">
        <v>3</v>
      </c>
      <c r="G3162" s="7" t="s">
        <v>116</v>
      </c>
      <c r="H3162" s="7">
        <v>107</v>
      </c>
      <c r="I3162" s="7" t="s">
        <v>26940</v>
      </c>
      <c r="J3162" s="7" t="s">
        <v>26941</v>
      </c>
      <c r="K3162" s="7" t="s">
        <v>26942</v>
      </c>
      <c r="L3162" s="7" t="s">
        <v>26943</v>
      </c>
      <c r="M3162" s="7">
        <v>1</v>
      </c>
      <c r="N3162" s="7" t="s">
        <v>307</v>
      </c>
      <c r="O3162" s="7" t="s">
        <v>26945</v>
      </c>
      <c r="P3162" s="11" t="s">
        <v>225</v>
      </c>
    </row>
    <row r="3163" spans="1:16" ht="15.75" customHeight="1" x14ac:dyDescent="0.3">
      <c r="A3163" s="10">
        <v>3162</v>
      </c>
      <c r="B3163" s="8" t="s">
        <v>26946</v>
      </c>
      <c r="C3163" s="8">
        <v>28</v>
      </c>
      <c r="D3163" s="8" t="s">
        <v>26947</v>
      </c>
      <c r="E3163" s="8">
        <v>2</v>
      </c>
      <c r="F3163" s="8">
        <v>3</v>
      </c>
      <c r="G3163" s="8" t="s">
        <v>116</v>
      </c>
      <c r="H3163" s="8">
        <v>46</v>
      </c>
      <c r="I3163" s="8" t="s">
        <v>26948</v>
      </c>
      <c r="J3163" s="8" t="s">
        <v>26949</v>
      </c>
      <c r="K3163" s="8" t="s">
        <v>26950</v>
      </c>
      <c r="L3163" s="8" t="s">
        <v>26951</v>
      </c>
      <c r="M3163" s="8">
        <v>0</v>
      </c>
      <c r="N3163" s="8" t="s">
        <v>128</v>
      </c>
      <c r="O3163" s="8" t="s">
        <v>26953</v>
      </c>
      <c r="P3163" s="12" t="s">
        <v>26954</v>
      </c>
    </row>
    <row r="3164" spans="1:16" ht="15.75" customHeight="1" x14ac:dyDescent="0.3">
      <c r="A3164" s="9">
        <v>3163</v>
      </c>
      <c r="B3164" s="7" t="s">
        <v>26955</v>
      </c>
      <c r="C3164" s="7">
        <v>50</v>
      </c>
      <c r="D3164" s="7" t="s">
        <v>26956</v>
      </c>
      <c r="E3164" s="7">
        <v>2</v>
      </c>
      <c r="F3164" s="7">
        <v>3</v>
      </c>
      <c r="G3164" s="7" t="s">
        <v>116</v>
      </c>
      <c r="H3164" s="7">
        <v>25</v>
      </c>
      <c r="I3164" s="7" t="s">
        <v>26958</v>
      </c>
      <c r="J3164" s="7" t="s">
        <v>26959</v>
      </c>
      <c r="K3164" s="7" t="s">
        <v>26960</v>
      </c>
      <c r="L3164" s="7" t="s">
        <v>26961</v>
      </c>
      <c r="M3164" s="7">
        <v>0</v>
      </c>
      <c r="N3164" s="7" t="s">
        <v>307</v>
      </c>
      <c r="O3164" s="7" t="s">
        <v>26962</v>
      </c>
      <c r="P3164" s="11" t="s">
        <v>328</v>
      </c>
    </row>
    <row r="3165" spans="1:16" ht="15.75" customHeight="1" x14ac:dyDescent="0.3">
      <c r="A3165" s="10">
        <v>3164</v>
      </c>
      <c r="B3165" s="8" t="s">
        <v>26964</v>
      </c>
      <c r="C3165" s="8">
        <v>56</v>
      </c>
      <c r="D3165" s="8" t="s">
        <v>26965</v>
      </c>
      <c r="E3165" s="8">
        <v>3</v>
      </c>
      <c r="F3165" s="8">
        <v>3</v>
      </c>
      <c r="G3165" s="8" t="s">
        <v>116</v>
      </c>
      <c r="H3165" s="8">
        <v>5</v>
      </c>
      <c r="I3165" s="8" t="s">
        <v>26966</v>
      </c>
      <c r="J3165" s="8" t="s">
        <v>26967</v>
      </c>
      <c r="K3165" s="8" t="s">
        <v>26968</v>
      </c>
      <c r="L3165" s="8" t="s">
        <v>26970</v>
      </c>
      <c r="M3165" s="8">
        <v>0</v>
      </c>
      <c r="N3165" s="8" t="s">
        <v>165</v>
      </c>
      <c r="O3165" s="8" t="s">
        <v>26971</v>
      </c>
      <c r="P3165" s="12" t="s">
        <v>246</v>
      </c>
    </row>
    <row r="3166" spans="1:16" ht="15.75" customHeight="1" x14ac:dyDescent="0.3">
      <c r="A3166" s="9">
        <v>3165</v>
      </c>
      <c r="B3166" s="7" t="s">
        <v>26972</v>
      </c>
      <c r="C3166" s="7">
        <v>49</v>
      </c>
      <c r="D3166" s="7" t="s">
        <v>15047</v>
      </c>
      <c r="E3166" s="7">
        <v>1</v>
      </c>
      <c r="F3166" s="7">
        <v>3</v>
      </c>
      <c r="G3166" s="7" t="s">
        <v>116</v>
      </c>
      <c r="H3166" s="7">
        <v>101</v>
      </c>
      <c r="I3166" s="7" t="s">
        <v>26974</v>
      </c>
      <c r="J3166" s="7" t="s">
        <v>26975</v>
      </c>
      <c r="K3166" s="7" t="s">
        <v>26976</v>
      </c>
      <c r="L3166" s="7" t="s">
        <v>26977</v>
      </c>
      <c r="M3166" s="7">
        <v>0</v>
      </c>
      <c r="N3166" s="7" t="s">
        <v>128</v>
      </c>
      <c r="O3166" s="7" t="s">
        <v>26978</v>
      </c>
      <c r="P3166" s="11" t="s">
        <v>751</v>
      </c>
    </row>
    <row r="3167" spans="1:16" ht="15.75" customHeight="1" x14ac:dyDescent="0.3">
      <c r="A3167" s="10">
        <v>3166</v>
      </c>
      <c r="B3167" s="8" t="s">
        <v>26980</v>
      </c>
      <c r="C3167" s="8">
        <v>2</v>
      </c>
      <c r="D3167" s="8" t="s">
        <v>26981</v>
      </c>
      <c r="E3167" s="8">
        <v>3</v>
      </c>
      <c r="F3167" s="8">
        <v>3</v>
      </c>
      <c r="G3167" s="8" t="s">
        <v>116</v>
      </c>
      <c r="H3167" s="8">
        <v>85</v>
      </c>
      <c r="I3167" s="8" t="s">
        <v>26982</v>
      </c>
      <c r="J3167" s="8" t="s">
        <v>26983</v>
      </c>
      <c r="K3167" s="8" t="s">
        <v>26984</v>
      </c>
      <c r="L3167" s="8" t="s">
        <v>26985</v>
      </c>
      <c r="M3167" s="8">
        <v>1</v>
      </c>
      <c r="N3167" s="8" t="s">
        <v>307</v>
      </c>
      <c r="O3167" s="8" t="s">
        <v>26986</v>
      </c>
      <c r="P3167" s="12" t="s">
        <v>274</v>
      </c>
    </row>
    <row r="3168" spans="1:16" ht="15.75" customHeight="1" x14ac:dyDescent="0.3">
      <c r="A3168" s="9">
        <v>3167</v>
      </c>
      <c r="B3168" s="7" t="s">
        <v>26988</v>
      </c>
      <c r="C3168" s="7">
        <v>27</v>
      </c>
      <c r="D3168" s="7" t="s">
        <v>26989</v>
      </c>
      <c r="E3168" s="7">
        <v>1</v>
      </c>
      <c r="F3168" s="7">
        <v>3</v>
      </c>
      <c r="G3168" s="7" t="s">
        <v>192</v>
      </c>
      <c r="H3168" s="7">
        <v>100</v>
      </c>
      <c r="I3168" s="7" t="s">
        <v>26990</v>
      </c>
      <c r="J3168" s="7" t="s">
        <v>26992</v>
      </c>
      <c r="K3168" s="7" t="s">
        <v>26993</v>
      </c>
      <c r="L3168" s="7" t="s">
        <v>26994</v>
      </c>
      <c r="M3168" s="7">
        <v>0</v>
      </c>
      <c r="N3168" s="7" t="s">
        <v>128</v>
      </c>
      <c r="O3168" s="7" t="s">
        <v>26995</v>
      </c>
      <c r="P3168" s="11" t="s">
        <v>363</v>
      </c>
    </row>
    <row r="3169" spans="1:16" ht="15.75" customHeight="1" x14ac:dyDescent="0.3">
      <c r="A3169" s="10">
        <v>3168</v>
      </c>
      <c r="B3169" s="8" t="s">
        <v>26997</v>
      </c>
      <c r="C3169" s="8">
        <v>35</v>
      </c>
      <c r="D3169" s="8" t="s">
        <v>26998</v>
      </c>
      <c r="E3169" s="8">
        <v>1</v>
      </c>
      <c r="F3169" s="8">
        <v>3</v>
      </c>
      <c r="G3169" s="8" t="s">
        <v>116</v>
      </c>
      <c r="H3169" s="8">
        <v>45</v>
      </c>
      <c r="I3169" s="8" t="s">
        <v>26999</v>
      </c>
      <c r="J3169" s="8" t="s">
        <v>27000</v>
      </c>
      <c r="K3169" s="8" t="s">
        <v>27001</v>
      </c>
      <c r="L3169" s="8" t="s">
        <v>27002</v>
      </c>
      <c r="M3169" s="8">
        <v>0</v>
      </c>
      <c r="N3169" s="8" t="s">
        <v>165</v>
      </c>
      <c r="O3169" s="8" t="s">
        <v>27003</v>
      </c>
      <c r="P3169" s="12" t="s">
        <v>293</v>
      </c>
    </row>
    <row r="3170" spans="1:16" ht="15.75" customHeight="1" x14ac:dyDescent="0.3">
      <c r="A3170" s="9">
        <v>3169</v>
      </c>
      <c r="B3170" s="7" t="s">
        <v>27005</v>
      </c>
      <c r="C3170" s="7">
        <v>8</v>
      </c>
      <c r="D3170" s="7" t="s">
        <v>27006</v>
      </c>
      <c r="E3170" s="7">
        <v>3</v>
      </c>
      <c r="F3170" s="7">
        <v>2</v>
      </c>
      <c r="G3170" s="7" t="s">
        <v>116</v>
      </c>
      <c r="H3170" s="7">
        <v>92</v>
      </c>
      <c r="I3170" s="7" t="s">
        <v>27007</v>
      </c>
      <c r="J3170" s="7" t="s">
        <v>27009</v>
      </c>
      <c r="K3170" s="7" t="s">
        <v>27010</v>
      </c>
      <c r="L3170" s="7" t="s">
        <v>27011</v>
      </c>
      <c r="M3170" s="7">
        <v>0</v>
      </c>
      <c r="N3170" s="7" t="s">
        <v>128</v>
      </c>
      <c r="O3170" s="7" t="s">
        <v>27012</v>
      </c>
      <c r="P3170" s="11" t="s">
        <v>877</v>
      </c>
    </row>
    <row r="3171" spans="1:16" ht="15.75" customHeight="1" x14ac:dyDescent="0.3">
      <c r="A3171" s="10">
        <v>3170</v>
      </c>
      <c r="B3171" s="8" t="s">
        <v>27013</v>
      </c>
      <c r="C3171" s="8">
        <v>44</v>
      </c>
      <c r="D3171" s="8" t="s">
        <v>27014</v>
      </c>
      <c r="E3171" s="8">
        <v>2</v>
      </c>
      <c r="F3171" s="8">
        <v>2</v>
      </c>
      <c r="G3171" s="8" t="s">
        <v>803</v>
      </c>
      <c r="H3171" s="8">
        <v>114</v>
      </c>
      <c r="I3171" s="8" t="s">
        <v>27016</v>
      </c>
      <c r="J3171" s="8" t="s">
        <v>27017</v>
      </c>
      <c r="K3171" s="8"/>
      <c r="L3171" s="8" t="s">
        <v>27019</v>
      </c>
      <c r="M3171" s="8">
        <v>1</v>
      </c>
      <c r="N3171" s="8" t="s">
        <v>128</v>
      </c>
      <c r="O3171" s="8" t="s">
        <v>27020</v>
      </c>
      <c r="P3171" s="12"/>
    </row>
    <row r="3172" spans="1:16" ht="15.75" customHeight="1" x14ac:dyDescent="0.3">
      <c r="A3172" s="9">
        <v>3171</v>
      </c>
      <c r="B3172" s="7" t="s">
        <v>27021</v>
      </c>
      <c r="C3172" s="7">
        <v>33</v>
      </c>
      <c r="D3172" s="7" t="s">
        <v>27023</v>
      </c>
      <c r="E3172" s="7">
        <v>4</v>
      </c>
      <c r="F3172" s="7">
        <v>3</v>
      </c>
      <c r="G3172" s="7" t="s">
        <v>116</v>
      </c>
      <c r="H3172" s="7">
        <v>11</v>
      </c>
      <c r="I3172" s="7" t="s">
        <v>27024</v>
      </c>
      <c r="J3172" s="7" t="s">
        <v>27025</v>
      </c>
      <c r="K3172" s="7" t="s">
        <v>27027</v>
      </c>
      <c r="L3172" s="7" t="s">
        <v>27028</v>
      </c>
      <c r="M3172" s="7">
        <v>0</v>
      </c>
      <c r="N3172" s="7" t="s">
        <v>307</v>
      </c>
      <c r="O3172" s="7" t="s">
        <v>3495</v>
      </c>
      <c r="P3172" s="11" t="s">
        <v>27029</v>
      </c>
    </row>
    <row r="3173" spans="1:16" ht="15.75" customHeight="1" x14ac:dyDescent="0.3">
      <c r="A3173" s="10">
        <v>3172</v>
      </c>
      <c r="B3173" s="8" t="s">
        <v>27030</v>
      </c>
      <c r="C3173" s="8">
        <v>48</v>
      </c>
      <c r="D3173" s="8" t="s">
        <v>27032</v>
      </c>
      <c r="E3173" s="8">
        <v>1</v>
      </c>
      <c r="F3173" s="8">
        <v>4</v>
      </c>
      <c r="G3173" s="8" t="s">
        <v>172</v>
      </c>
      <c r="H3173" s="8">
        <v>1</v>
      </c>
      <c r="I3173" s="8" t="s">
        <v>27033</v>
      </c>
      <c r="J3173" s="8" t="s">
        <v>27035</v>
      </c>
      <c r="K3173" s="8"/>
      <c r="L3173" s="8" t="s">
        <v>27036</v>
      </c>
      <c r="M3173" s="8">
        <v>1</v>
      </c>
      <c r="N3173" s="8" t="s">
        <v>307</v>
      </c>
      <c r="O3173" s="8" t="s">
        <v>27037</v>
      </c>
      <c r="P3173" s="12"/>
    </row>
    <row r="3174" spans="1:16" ht="15.75" customHeight="1" x14ac:dyDescent="0.3">
      <c r="A3174" s="9">
        <v>3173</v>
      </c>
      <c r="B3174" s="7" t="s">
        <v>27039</v>
      </c>
      <c r="C3174" s="7">
        <v>5</v>
      </c>
      <c r="D3174" s="7" t="s">
        <v>27040</v>
      </c>
      <c r="E3174" s="7">
        <v>5</v>
      </c>
      <c r="F3174" s="7">
        <v>1</v>
      </c>
      <c r="G3174" s="7" t="s">
        <v>116</v>
      </c>
      <c r="H3174" s="7">
        <v>31</v>
      </c>
      <c r="I3174" s="7" t="s">
        <v>27041</v>
      </c>
      <c r="J3174" s="7" t="s">
        <v>27043</v>
      </c>
      <c r="K3174" s="7" t="s">
        <v>27044</v>
      </c>
      <c r="L3174" s="7" t="s">
        <v>27045</v>
      </c>
      <c r="M3174" s="7">
        <v>0</v>
      </c>
      <c r="N3174" s="7" t="s">
        <v>165</v>
      </c>
      <c r="O3174" s="7" t="s">
        <v>27046</v>
      </c>
      <c r="P3174" s="11" t="s">
        <v>843</v>
      </c>
    </row>
    <row r="3175" spans="1:16" ht="15.75" customHeight="1" x14ac:dyDescent="0.3">
      <c r="A3175" s="10">
        <v>3174</v>
      </c>
      <c r="B3175" s="8" t="s">
        <v>27048</v>
      </c>
      <c r="C3175" s="8">
        <v>12</v>
      </c>
      <c r="D3175" s="8" t="s">
        <v>27049</v>
      </c>
      <c r="E3175" s="8">
        <v>3</v>
      </c>
      <c r="F3175" s="8">
        <v>3</v>
      </c>
      <c r="G3175" s="8" t="s">
        <v>116</v>
      </c>
      <c r="H3175" s="8">
        <v>117</v>
      </c>
      <c r="I3175" s="8" t="s">
        <v>27051</v>
      </c>
      <c r="J3175" s="8" t="s">
        <v>27052</v>
      </c>
      <c r="K3175" s="8" t="s">
        <v>27053</v>
      </c>
      <c r="L3175" s="8" t="s">
        <v>27054</v>
      </c>
      <c r="M3175" s="8">
        <v>1</v>
      </c>
      <c r="N3175" s="8" t="s">
        <v>222</v>
      </c>
      <c r="O3175" s="8" t="s">
        <v>27055</v>
      </c>
      <c r="P3175" s="12" t="s">
        <v>877</v>
      </c>
    </row>
    <row r="3176" spans="1:16" ht="15.75" customHeight="1" x14ac:dyDescent="0.3">
      <c r="A3176" s="9">
        <v>3175</v>
      </c>
      <c r="B3176" s="7" t="s">
        <v>27057</v>
      </c>
      <c r="C3176" s="7">
        <v>73</v>
      </c>
      <c r="D3176" s="7" t="s">
        <v>27058</v>
      </c>
      <c r="E3176" s="7">
        <v>2</v>
      </c>
      <c r="F3176" s="7">
        <v>3</v>
      </c>
      <c r="G3176" s="7" t="s">
        <v>192</v>
      </c>
      <c r="H3176" s="7">
        <v>109</v>
      </c>
      <c r="I3176" s="7" t="s">
        <v>27059</v>
      </c>
      <c r="J3176" s="7" t="s">
        <v>27060</v>
      </c>
      <c r="K3176" s="7" t="s">
        <v>27062</v>
      </c>
      <c r="L3176" s="7" t="s">
        <v>27063</v>
      </c>
      <c r="M3176" s="7">
        <v>0</v>
      </c>
      <c r="N3176" s="7" t="s">
        <v>307</v>
      </c>
      <c r="O3176" s="7" t="s">
        <v>27064</v>
      </c>
      <c r="P3176" s="11" t="s">
        <v>168</v>
      </c>
    </row>
    <row r="3177" spans="1:16" ht="15.75" customHeight="1" x14ac:dyDescent="0.3">
      <c r="A3177" s="10">
        <v>3176</v>
      </c>
      <c r="B3177" s="8" t="s">
        <v>27066</v>
      </c>
      <c r="C3177" s="8">
        <v>62</v>
      </c>
      <c r="D3177" s="8" t="s">
        <v>27067</v>
      </c>
      <c r="E3177" s="8">
        <v>2</v>
      </c>
      <c r="F3177" s="8">
        <v>3</v>
      </c>
      <c r="G3177" s="8" t="s">
        <v>116</v>
      </c>
      <c r="H3177" s="8">
        <v>3</v>
      </c>
      <c r="I3177" s="8" t="s">
        <v>27068</v>
      </c>
      <c r="J3177" s="8" t="s">
        <v>27069</v>
      </c>
      <c r="K3177" s="8" t="s">
        <v>27070</v>
      </c>
      <c r="L3177" s="8" t="s">
        <v>27071</v>
      </c>
      <c r="M3177" s="8">
        <v>0</v>
      </c>
      <c r="N3177" s="8" t="s">
        <v>128</v>
      </c>
      <c r="O3177" s="8" t="s">
        <v>27073</v>
      </c>
      <c r="P3177" s="12" t="s">
        <v>168</v>
      </c>
    </row>
    <row r="3178" spans="1:16" ht="15.75" customHeight="1" x14ac:dyDescent="0.3">
      <c r="A3178" s="9">
        <v>3177</v>
      </c>
      <c r="B3178" s="7" t="s">
        <v>27074</v>
      </c>
      <c r="C3178" s="7">
        <v>69</v>
      </c>
      <c r="D3178" s="7" t="s">
        <v>27076</v>
      </c>
      <c r="E3178" s="7">
        <v>2</v>
      </c>
      <c r="F3178" s="7">
        <v>4</v>
      </c>
      <c r="G3178" s="7" t="s">
        <v>116</v>
      </c>
      <c r="H3178" s="7">
        <v>59</v>
      </c>
      <c r="I3178" s="7" t="s">
        <v>27077</v>
      </c>
      <c r="J3178" s="7" t="s">
        <v>27078</v>
      </c>
      <c r="K3178" s="7" t="s">
        <v>27080</v>
      </c>
      <c r="L3178" s="7" t="s">
        <v>27081</v>
      </c>
      <c r="M3178" s="7">
        <v>0</v>
      </c>
      <c r="N3178" s="7" t="s">
        <v>165</v>
      </c>
      <c r="O3178" s="7" t="s">
        <v>27082</v>
      </c>
      <c r="P3178" s="11" t="s">
        <v>398</v>
      </c>
    </row>
    <row r="3179" spans="1:16" ht="15.75" customHeight="1" x14ac:dyDescent="0.3">
      <c r="A3179" s="10">
        <v>3178</v>
      </c>
      <c r="B3179" s="8" t="s">
        <v>27083</v>
      </c>
      <c r="C3179" s="8">
        <v>1</v>
      </c>
      <c r="D3179" s="8" t="s">
        <v>27085</v>
      </c>
      <c r="E3179" s="8">
        <v>1</v>
      </c>
      <c r="F3179" s="8">
        <v>3</v>
      </c>
      <c r="G3179" s="8" t="s">
        <v>116</v>
      </c>
      <c r="H3179" s="8">
        <v>96</v>
      </c>
      <c r="I3179" s="8" t="s">
        <v>27086</v>
      </c>
      <c r="J3179" s="8" t="s">
        <v>27087</v>
      </c>
      <c r="K3179" s="8" t="s">
        <v>27088</v>
      </c>
      <c r="L3179" s="8" t="s">
        <v>27089</v>
      </c>
      <c r="M3179" s="8">
        <v>0</v>
      </c>
      <c r="N3179" s="8" t="s">
        <v>307</v>
      </c>
      <c r="O3179" s="8" t="s">
        <v>27090</v>
      </c>
      <c r="P3179" s="12" t="s">
        <v>751</v>
      </c>
    </row>
    <row r="3180" spans="1:16" ht="15.75" customHeight="1" x14ac:dyDescent="0.3">
      <c r="A3180" s="9">
        <v>3179</v>
      </c>
      <c r="B3180" s="7" t="s">
        <v>27091</v>
      </c>
      <c r="C3180" s="7">
        <v>41</v>
      </c>
      <c r="D3180" s="7" t="s">
        <v>27092</v>
      </c>
      <c r="E3180" s="7">
        <v>2</v>
      </c>
      <c r="F3180" s="7">
        <v>3</v>
      </c>
      <c r="G3180" s="7" t="s">
        <v>116</v>
      </c>
      <c r="H3180" s="7">
        <v>8</v>
      </c>
      <c r="I3180" s="7" t="s">
        <v>27094</v>
      </c>
      <c r="J3180" s="7" t="s">
        <v>27095</v>
      </c>
      <c r="K3180" s="7" t="s">
        <v>27096</v>
      </c>
      <c r="L3180" s="7" t="s">
        <v>27097</v>
      </c>
      <c r="M3180" s="7">
        <v>0</v>
      </c>
      <c r="N3180" s="7" t="s">
        <v>222</v>
      </c>
      <c r="O3180" s="7" t="s">
        <v>27099</v>
      </c>
      <c r="P3180" s="11" t="s">
        <v>328</v>
      </c>
    </row>
    <row r="3181" spans="1:16" ht="15.75" customHeight="1" x14ac:dyDescent="0.3">
      <c r="A3181" s="10">
        <v>3180</v>
      </c>
      <c r="B3181" s="8" t="s">
        <v>27100</v>
      </c>
      <c r="C3181" s="8">
        <v>76</v>
      </c>
      <c r="D3181" s="8" t="s">
        <v>27101</v>
      </c>
      <c r="E3181" s="8">
        <v>2</v>
      </c>
      <c r="F3181" s="8">
        <v>3</v>
      </c>
      <c r="G3181" s="8" t="s">
        <v>192</v>
      </c>
      <c r="H3181" s="8">
        <v>114</v>
      </c>
      <c r="I3181" s="8" t="s">
        <v>27102</v>
      </c>
      <c r="J3181" s="8" t="s">
        <v>27103</v>
      </c>
      <c r="K3181" s="8" t="s">
        <v>27104</v>
      </c>
      <c r="L3181" s="8" t="s">
        <v>27106</v>
      </c>
      <c r="M3181" s="8">
        <v>0</v>
      </c>
      <c r="N3181" s="8" t="s">
        <v>307</v>
      </c>
      <c r="O3181" s="8" t="s">
        <v>27107</v>
      </c>
      <c r="P3181" s="12" t="s">
        <v>27108</v>
      </c>
    </row>
    <row r="3182" spans="1:16" ht="15.75" customHeight="1" x14ac:dyDescent="0.3">
      <c r="A3182" s="9">
        <v>3181</v>
      </c>
      <c r="B3182" s="7" t="s">
        <v>27109</v>
      </c>
      <c r="C3182" s="7">
        <v>61</v>
      </c>
      <c r="D3182" s="7" t="s">
        <v>27110</v>
      </c>
      <c r="E3182" s="7">
        <v>1</v>
      </c>
      <c r="F3182" s="7">
        <v>4</v>
      </c>
      <c r="G3182" s="7" t="s">
        <v>192</v>
      </c>
      <c r="H3182" s="7">
        <v>79</v>
      </c>
      <c r="I3182" s="7" t="s">
        <v>27111</v>
      </c>
      <c r="J3182" s="7" t="s">
        <v>27113</v>
      </c>
      <c r="K3182" s="7" t="s">
        <v>27114</v>
      </c>
      <c r="L3182" s="7" t="s">
        <v>27115</v>
      </c>
      <c r="M3182" s="7">
        <v>0</v>
      </c>
      <c r="N3182" s="7" t="s">
        <v>128</v>
      </c>
      <c r="O3182" s="7" t="s">
        <v>27116</v>
      </c>
      <c r="P3182" s="11" t="s">
        <v>225</v>
      </c>
    </row>
    <row r="3183" spans="1:16" ht="15.75" customHeight="1" x14ac:dyDescent="0.3">
      <c r="A3183" s="10">
        <v>3182</v>
      </c>
      <c r="B3183" s="8" t="s">
        <v>27117</v>
      </c>
      <c r="C3183" s="8">
        <v>64</v>
      </c>
      <c r="D3183" s="8" t="s">
        <v>27118</v>
      </c>
      <c r="E3183" s="8">
        <v>2</v>
      </c>
      <c r="F3183" s="8">
        <v>3</v>
      </c>
      <c r="G3183" s="8" t="s">
        <v>116</v>
      </c>
      <c r="H3183" s="8">
        <v>117</v>
      </c>
      <c r="I3183" s="8" t="s">
        <v>27120</v>
      </c>
      <c r="J3183" s="8" t="s">
        <v>27121</v>
      </c>
      <c r="K3183" s="8" t="s">
        <v>27122</v>
      </c>
      <c r="L3183" s="8" t="s">
        <v>27123</v>
      </c>
      <c r="M3183" s="8">
        <v>1</v>
      </c>
      <c r="N3183" s="8" t="s">
        <v>307</v>
      </c>
      <c r="O3183" s="8" t="s">
        <v>27124</v>
      </c>
      <c r="P3183" s="12" t="s">
        <v>168</v>
      </c>
    </row>
    <row r="3184" spans="1:16" ht="15.75" customHeight="1" x14ac:dyDescent="0.3">
      <c r="A3184" s="9">
        <v>3183</v>
      </c>
      <c r="B3184" s="7" t="s">
        <v>27126</v>
      </c>
      <c r="C3184" s="7">
        <v>46</v>
      </c>
      <c r="D3184" s="7" t="s">
        <v>27127</v>
      </c>
      <c r="E3184" s="7">
        <v>2</v>
      </c>
      <c r="F3184" s="7">
        <v>2</v>
      </c>
      <c r="G3184" s="7" t="s">
        <v>116</v>
      </c>
      <c r="H3184" s="7">
        <v>8</v>
      </c>
      <c r="I3184" s="7" t="s">
        <v>27128</v>
      </c>
      <c r="J3184" s="7" t="s">
        <v>27130</v>
      </c>
      <c r="K3184" s="7" t="s">
        <v>27131</v>
      </c>
      <c r="L3184" s="7" t="s">
        <v>27132</v>
      </c>
      <c r="M3184" s="7">
        <v>0</v>
      </c>
      <c r="N3184" s="7" t="s">
        <v>307</v>
      </c>
      <c r="O3184" s="7" t="s">
        <v>27133</v>
      </c>
      <c r="P3184" s="11" t="s">
        <v>398</v>
      </c>
    </row>
    <row r="3185" spans="1:16" ht="15.75" customHeight="1" x14ac:dyDescent="0.3">
      <c r="A3185" s="10">
        <v>3184</v>
      </c>
      <c r="B3185" s="8" t="s">
        <v>27135</v>
      </c>
      <c r="C3185" s="8">
        <v>8</v>
      </c>
      <c r="D3185" s="8" t="s">
        <v>27136</v>
      </c>
      <c r="E3185" s="8">
        <v>2</v>
      </c>
      <c r="F3185" s="8">
        <v>3</v>
      </c>
      <c r="G3185" s="8" t="s">
        <v>116</v>
      </c>
      <c r="H3185" s="8">
        <v>66</v>
      </c>
      <c r="I3185" s="8" t="s">
        <v>27137</v>
      </c>
      <c r="J3185" s="8" t="s">
        <v>27138</v>
      </c>
      <c r="K3185" s="8" t="s">
        <v>27139</v>
      </c>
      <c r="L3185" s="8" t="s">
        <v>27140</v>
      </c>
      <c r="M3185" s="8">
        <v>0</v>
      </c>
      <c r="N3185" s="8" t="s">
        <v>165</v>
      </c>
      <c r="O3185" s="8" t="s">
        <v>27141</v>
      </c>
      <c r="P3185" s="12" t="s">
        <v>398</v>
      </c>
    </row>
    <row r="3186" spans="1:16" ht="15.75" customHeight="1" x14ac:dyDescent="0.3">
      <c r="A3186" s="9">
        <v>3185</v>
      </c>
      <c r="B3186" s="7" t="s">
        <v>27142</v>
      </c>
      <c r="C3186" s="7">
        <v>57</v>
      </c>
      <c r="D3186" s="7" t="s">
        <v>27143</v>
      </c>
      <c r="E3186" s="7">
        <v>1</v>
      </c>
      <c r="F3186" s="7">
        <v>3</v>
      </c>
      <c r="G3186" s="7" t="s">
        <v>192</v>
      </c>
      <c r="H3186" s="7">
        <v>11</v>
      </c>
      <c r="I3186" s="7" t="s">
        <v>27144</v>
      </c>
      <c r="J3186" s="7" t="s">
        <v>27145</v>
      </c>
      <c r="K3186" s="7" t="s">
        <v>27146</v>
      </c>
      <c r="L3186" s="7" t="s">
        <v>27148</v>
      </c>
      <c r="M3186" s="7">
        <v>0</v>
      </c>
      <c r="N3186" s="7" t="s">
        <v>128</v>
      </c>
      <c r="O3186" s="7" t="s">
        <v>27149</v>
      </c>
      <c r="P3186" s="11" t="s">
        <v>225</v>
      </c>
    </row>
    <row r="3187" spans="1:16" ht="15.75" customHeight="1" x14ac:dyDescent="0.3">
      <c r="A3187" s="10">
        <v>3186</v>
      </c>
      <c r="B3187" s="8" t="s">
        <v>27150</v>
      </c>
      <c r="C3187" s="8">
        <v>73</v>
      </c>
      <c r="D3187" s="8" t="s">
        <v>27151</v>
      </c>
      <c r="E3187" s="8">
        <v>3</v>
      </c>
      <c r="F3187" s="8">
        <v>2</v>
      </c>
      <c r="G3187" s="8" t="s">
        <v>116</v>
      </c>
      <c r="H3187" s="8">
        <v>104</v>
      </c>
      <c r="I3187" s="8" t="s">
        <v>27153</v>
      </c>
      <c r="J3187" s="8" t="s">
        <v>27154</v>
      </c>
      <c r="K3187" s="8" t="s">
        <v>27155</v>
      </c>
      <c r="L3187" s="8" t="s">
        <v>27156</v>
      </c>
      <c r="M3187" s="8">
        <v>0</v>
      </c>
      <c r="N3187" s="8" t="s">
        <v>307</v>
      </c>
      <c r="O3187" s="8" t="s">
        <v>27157</v>
      </c>
      <c r="P3187" s="12" t="s">
        <v>962</v>
      </c>
    </row>
    <row r="3188" spans="1:16" ht="15.75" customHeight="1" x14ac:dyDescent="0.3">
      <c r="A3188" s="9">
        <v>3187</v>
      </c>
      <c r="B3188" s="7" t="s">
        <v>27159</v>
      </c>
      <c r="C3188" s="7">
        <v>8</v>
      </c>
      <c r="D3188" s="7" t="s">
        <v>27160</v>
      </c>
      <c r="E3188" s="7">
        <v>1</v>
      </c>
      <c r="F3188" s="7">
        <v>3</v>
      </c>
      <c r="G3188" s="7" t="s">
        <v>116</v>
      </c>
      <c r="H3188" s="7">
        <v>13</v>
      </c>
      <c r="I3188" s="7" t="s">
        <v>2147</v>
      </c>
      <c r="J3188" s="7" t="s">
        <v>27162</v>
      </c>
      <c r="K3188" s="7" t="s">
        <v>27163</v>
      </c>
      <c r="L3188" s="7" t="s">
        <v>27164</v>
      </c>
      <c r="M3188" s="7">
        <v>0</v>
      </c>
      <c r="N3188" s="7" t="s">
        <v>307</v>
      </c>
      <c r="O3188" s="7" t="s">
        <v>27165</v>
      </c>
      <c r="P3188" s="11" t="s">
        <v>293</v>
      </c>
    </row>
    <row r="3189" spans="1:16" ht="15.75" customHeight="1" x14ac:dyDescent="0.3">
      <c r="A3189" s="10">
        <v>3188</v>
      </c>
      <c r="B3189" s="8" t="s">
        <v>27167</v>
      </c>
      <c r="C3189" s="8">
        <v>60</v>
      </c>
      <c r="D3189" s="8" t="s">
        <v>27168</v>
      </c>
      <c r="E3189" s="8">
        <v>4</v>
      </c>
      <c r="F3189" s="8">
        <v>2</v>
      </c>
      <c r="G3189" s="8" t="s">
        <v>192</v>
      </c>
      <c r="H3189" s="8">
        <v>18</v>
      </c>
      <c r="I3189" s="8" t="s">
        <v>27169</v>
      </c>
      <c r="J3189" s="8" t="s">
        <v>27171</v>
      </c>
      <c r="K3189" s="8" t="s">
        <v>27172</v>
      </c>
      <c r="L3189" s="8" t="s">
        <v>27173</v>
      </c>
      <c r="M3189" s="8">
        <v>0</v>
      </c>
      <c r="N3189" s="8" t="s">
        <v>128</v>
      </c>
      <c r="O3189" s="8" t="s">
        <v>5271</v>
      </c>
      <c r="P3189" s="12" t="s">
        <v>1512</v>
      </c>
    </row>
    <row r="3190" spans="1:16" ht="15.75" customHeight="1" x14ac:dyDescent="0.3">
      <c r="A3190" s="9">
        <v>3189</v>
      </c>
      <c r="B3190" s="7" t="s">
        <v>27175</v>
      </c>
      <c r="C3190" s="7">
        <v>2</v>
      </c>
      <c r="D3190" s="7" t="s">
        <v>27176</v>
      </c>
      <c r="E3190" s="7">
        <v>2</v>
      </c>
      <c r="F3190" s="7">
        <v>2</v>
      </c>
      <c r="G3190" s="7" t="s">
        <v>116</v>
      </c>
      <c r="H3190" s="7">
        <v>15</v>
      </c>
      <c r="I3190" s="7" t="s">
        <v>27177</v>
      </c>
      <c r="J3190" s="7" t="s">
        <v>27179</v>
      </c>
      <c r="K3190" s="7" t="s">
        <v>27180</v>
      </c>
      <c r="L3190" s="7" t="s">
        <v>27181</v>
      </c>
      <c r="M3190" s="7">
        <v>0</v>
      </c>
      <c r="N3190" s="7" t="s">
        <v>307</v>
      </c>
      <c r="O3190" s="7" t="s">
        <v>27182</v>
      </c>
      <c r="P3190" s="11" t="s">
        <v>584</v>
      </c>
    </row>
    <row r="3191" spans="1:16" ht="15.75" customHeight="1" x14ac:dyDescent="0.3">
      <c r="A3191" s="10">
        <v>3190</v>
      </c>
      <c r="B3191" s="8" t="s">
        <v>27184</v>
      </c>
      <c r="C3191" s="8">
        <v>52</v>
      </c>
      <c r="D3191" s="8" t="s">
        <v>27185</v>
      </c>
      <c r="E3191" s="8">
        <v>3</v>
      </c>
      <c r="F3191" s="8">
        <v>3</v>
      </c>
      <c r="G3191" s="8" t="s">
        <v>116</v>
      </c>
      <c r="H3191" s="8">
        <v>116</v>
      </c>
      <c r="I3191" s="8" t="s">
        <v>27186</v>
      </c>
      <c r="J3191" s="8" t="s">
        <v>27187</v>
      </c>
      <c r="K3191" s="8" t="s">
        <v>27188</v>
      </c>
      <c r="L3191" s="8" t="s">
        <v>27190</v>
      </c>
      <c r="M3191" s="8">
        <v>1</v>
      </c>
      <c r="N3191" s="8" t="s">
        <v>307</v>
      </c>
      <c r="O3191" s="8" t="s">
        <v>27191</v>
      </c>
      <c r="P3191" s="12" t="s">
        <v>877</v>
      </c>
    </row>
    <row r="3192" spans="1:16" ht="15.75" customHeight="1" x14ac:dyDescent="0.3">
      <c r="A3192" s="9">
        <v>3191</v>
      </c>
      <c r="B3192" s="7" t="s">
        <v>27192</v>
      </c>
      <c r="C3192" s="7">
        <v>51</v>
      </c>
      <c r="D3192" s="7" t="s">
        <v>27194</v>
      </c>
      <c r="E3192" s="7">
        <v>5</v>
      </c>
      <c r="F3192" s="7">
        <v>3</v>
      </c>
      <c r="G3192" s="7" t="s">
        <v>116</v>
      </c>
      <c r="H3192" s="7">
        <v>28</v>
      </c>
      <c r="I3192" s="7" t="s">
        <v>27195</v>
      </c>
      <c r="J3192" s="7" t="s">
        <v>27196</v>
      </c>
      <c r="K3192" s="7" t="s">
        <v>27198</v>
      </c>
      <c r="L3192" s="7" t="s">
        <v>27199</v>
      </c>
      <c r="M3192" s="7">
        <v>1</v>
      </c>
      <c r="N3192" s="7" t="s">
        <v>307</v>
      </c>
      <c r="O3192" s="7" t="s">
        <v>27200</v>
      </c>
      <c r="P3192" s="11" t="s">
        <v>2960</v>
      </c>
    </row>
    <row r="3193" spans="1:16" ht="15.75" customHeight="1" x14ac:dyDescent="0.3">
      <c r="A3193" s="10">
        <v>3192</v>
      </c>
      <c r="B3193" s="8" t="s">
        <v>27201</v>
      </c>
      <c r="C3193" s="8">
        <v>54</v>
      </c>
      <c r="D3193" s="8" t="s">
        <v>27202</v>
      </c>
      <c r="E3193" s="8">
        <v>1</v>
      </c>
      <c r="F3193" s="8">
        <v>3</v>
      </c>
      <c r="G3193" s="8" t="s">
        <v>192</v>
      </c>
      <c r="H3193" s="8">
        <v>16</v>
      </c>
      <c r="I3193" s="8" t="s">
        <v>27204</v>
      </c>
      <c r="J3193" s="8" t="s">
        <v>27205</v>
      </c>
      <c r="K3193" s="8" t="s">
        <v>27206</v>
      </c>
      <c r="L3193" s="8" t="s">
        <v>27207</v>
      </c>
      <c r="M3193" s="8">
        <v>0</v>
      </c>
      <c r="N3193" s="8" t="s">
        <v>222</v>
      </c>
      <c r="O3193" s="8" t="s">
        <v>27208</v>
      </c>
      <c r="P3193" s="12" t="s">
        <v>225</v>
      </c>
    </row>
    <row r="3194" spans="1:16" ht="15.75" customHeight="1" x14ac:dyDescent="0.3">
      <c r="A3194" s="9">
        <v>3193</v>
      </c>
      <c r="B3194" s="7" t="s">
        <v>27210</v>
      </c>
      <c r="C3194" s="7">
        <v>51</v>
      </c>
      <c r="D3194" s="7" t="s">
        <v>27211</v>
      </c>
      <c r="E3194" s="7">
        <v>1</v>
      </c>
      <c r="F3194" s="7">
        <v>4</v>
      </c>
      <c r="G3194" s="7" t="s">
        <v>116</v>
      </c>
      <c r="H3194" s="7">
        <v>112</v>
      </c>
      <c r="I3194" s="7" t="s">
        <v>27213</v>
      </c>
      <c r="J3194" s="7" t="s">
        <v>27214</v>
      </c>
      <c r="K3194" s="7" t="s">
        <v>27215</v>
      </c>
      <c r="L3194" s="7" t="s">
        <v>27216</v>
      </c>
      <c r="M3194" s="7">
        <v>1</v>
      </c>
      <c r="N3194" s="7" t="s">
        <v>128</v>
      </c>
      <c r="O3194" s="7" t="s">
        <v>27217</v>
      </c>
      <c r="P3194" s="11" t="s">
        <v>293</v>
      </c>
    </row>
    <row r="3195" spans="1:16" ht="15.75" customHeight="1" x14ac:dyDescent="0.3">
      <c r="A3195" s="10">
        <v>3194</v>
      </c>
      <c r="B3195" s="8" t="s">
        <v>27218</v>
      </c>
      <c r="C3195" s="8">
        <v>23</v>
      </c>
      <c r="D3195" s="8" t="s">
        <v>27219</v>
      </c>
      <c r="E3195" s="8">
        <v>3</v>
      </c>
      <c r="F3195" s="8">
        <v>2</v>
      </c>
      <c r="G3195" s="8" t="s">
        <v>172</v>
      </c>
      <c r="H3195" s="8">
        <v>88</v>
      </c>
      <c r="I3195" s="8" t="s">
        <v>27221</v>
      </c>
      <c r="J3195" s="8" t="s">
        <v>27222</v>
      </c>
      <c r="K3195" s="8"/>
      <c r="L3195" s="8" t="s">
        <v>27223</v>
      </c>
      <c r="M3195" s="8">
        <v>1</v>
      </c>
      <c r="N3195" s="8" t="s">
        <v>128</v>
      </c>
      <c r="O3195" s="8" t="s">
        <v>27225</v>
      </c>
      <c r="P3195" s="12"/>
    </row>
    <row r="3196" spans="1:16" ht="15.75" customHeight="1" x14ac:dyDescent="0.3">
      <c r="A3196" s="9">
        <v>3195</v>
      </c>
      <c r="B3196" s="7" t="s">
        <v>27226</v>
      </c>
      <c r="C3196" s="7">
        <v>31</v>
      </c>
      <c r="D3196" s="7" t="s">
        <v>27227</v>
      </c>
      <c r="E3196" s="7">
        <v>3</v>
      </c>
      <c r="F3196" s="7">
        <v>3</v>
      </c>
      <c r="G3196" s="7" t="s">
        <v>116</v>
      </c>
      <c r="H3196" s="7">
        <v>38</v>
      </c>
      <c r="I3196" s="7" t="s">
        <v>27228</v>
      </c>
      <c r="J3196" s="7" t="s">
        <v>27230</v>
      </c>
      <c r="K3196" s="7" t="s">
        <v>27231</v>
      </c>
      <c r="L3196" s="7" t="s">
        <v>27232</v>
      </c>
      <c r="M3196" s="7">
        <v>1</v>
      </c>
      <c r="N3196" s="7" t="s">
        <v>128</v>
      </c>
      <c r="O3196" s="7" t="s">
        <v>27233</v>
      </c>
      <c r="P3196" s="11" t="s">
        <v>194</v>
      </c>
    </row>
    <row r="3197" spans="1:16" ht="15.75" customHeight="1" x14ac:dyDescent="0.3">
      <c r="A3197" s="10">
        <v>3196</v>
      </c>
      <c r="B3197" s="8" t="s">
        <v>27234</v>
      </c>
      <c r="C3197" s="8">
        <v>45</v>
      </c>
      <c r="D3197" s="8" t="s">
        <v>27235</v>
      </c>
      <c r="E3197" s="8">
        <v>4</v>
      </c>
      <c r="F3197" s="8">
        <v>1</v>
      </c>
      <c r="G3197" s="8" t="s">
        <v>116</v>
      </c>
      <c r="H3197" s="8">
        <v>63</v>
      </c>
      <c r="I3197" s="8" t="s">
        <v>27236</v>
      </c>
      <c r="J3197" s="8" t="s">
        <v>27237</v>
      </c>
      <c r="K3197" s="8" t="s">
        <v>27238</v>
      </c>
      <c r="L3197" s="8" t="s">
        <v>27239</v>
      </c>
      <c r="M3197" s="8">
        <v>0</v>
      </c>
      <c r="N3197" s="8" t="s">
        <v>307</v>
      </c>
      <c r="O3197" s="8" t="s">
        <v>1784</v>
      </c>
      <c r="P3197" s="12" t="s">
        <v>1512</v>
      </c>
    </row>
    <row r="3198" spans="1:16" ht="15.75" customHeight="1" x14ac:dyDescent="0.3">
      <c r="A3198" s="9">
        <v>3197</v>
      </c>
      <c r="B3198" s="7" t="s">
        <v>27241</v>
      </c>
      <c r="C3198" s="7">
        <v>62</v>
      </c>
      <c r="D3198" s="7" t="s">
        <v>27242</v>
      </c>
      <c r="E3198" s="7">
        <v>2</v>
      </c>
      <c r="F3198" s="7">
        <v>3</v>
      </c>
      <c r="G3198" s="7" t="s">
        <v>192</v>
      </c>
      <c r="H3198" s="7">
        <v>83</v>
      </c>
      <c r="I3198" s="7" t="s">
        <v>27244</v>
      </c>
      <c r="J3198" s="7" t="s">
        <v>27245</v>
      </c>
      <c r="K3198" s="7" t="s">
        <v>27246</v>
      </c>
      <c r="L3198" s="7" t="s">
        <v>27247</v>
      </c>
      <c r="M3198" s="7">
        <v>0</v>
      </c>
      <c r="N3198" s="7" t="s">
        <v>128</v>
      </c>
      <c r="O3198" s="7" t="s">
        <v>27248</v>
      </c>
      <c r="P3198" s="11" t="s">
        <v>398</v>
      </c>
    </row>
    <row r="3199" spans="1:16" ht="15.75" customHeight="1" x14ac:dyDescent="0.3">
      <c r="A3199" s="10">
        <v>3198</v>
      </c>
      <c r="B3199" s="8" t="s">
        <v>27249</v>
      </c>
      <c r="C3199" s="8">
        <v>30</v>
      </c>
      <c r="D3199" s="8" t="s">
        <v>27250</v>
      </c>
      <c r="E3199" s="8">
        <v>1</v>
      </c>
      <c r="F3199" s="8">
        <v>3</v>
      </c>
      <c r="G3199" s="8" t="s">
        <v>116</v>
      </c>
      <c r="H3199" s="8">
        <v>12</v>
      </c>
      <c r="I3199" s="8" t="s">
        <v>27251</v>
      </c>
      <c r="J3199" s="8" t="s">
        <v>27252</v>
      </c>
      <c r="K3199" s="8" t="s">
        <v>27253</v>
      </c>
      <c r="L3199" s="8" t="s">
        <v>27254</v>
      </c>
      <c r="M3199" s="8">
        <v>0</v>
      </c>
      <c r="N3199" s="8" t="s">
        <v>222</v>
      </c>
      <c r="O3199" s="8" t="s">
        <v>27255</v>
      </c>
      <c r="P3199" s="12" t="s">
        <v>225</v>
      </c>
    </row>
    <row r="3200" spans="1:16" ht="15.75" customHeight="1" x14ac:dyDescent="0.3">
      <c r="A3200" s="9">
        <v>3199</v>
      </c>
      <c r="B3200" s="7" t="s">
        <v>27256</v>
      </c>
      <c r="C3200" s="7">
        <v>57</v>
      </c>
      <c r="D3200" s="7" t="s">
        <v>27257</v>
      </c>
      <c r="E3200" s="7">
        <v>5</v>
      </c>
      <c r="F3200" s="7">
        <v>3</v>
      </c>
      <c r="G3200" s="7" t="s">
        <v>116</v>
      </c>
      <c r="H3200" s="7">
        <v>75</v>
      </c>
      <c r="I3200" s="7" t="s">
        <v>27259</v>
      </c>
      <c r="J3200" s="7" t="s">
        <v>27260</v>
      </c>
      <c r="K3200" s="7" t="s">
        <v>27261</v>
      </c>
      <c r="L3200" s="7" t="s">
        <v>27262</v>
      </c>
      <c r="M3200" s="7">
        <v>0</v>
      </c>
      <c r="N3200" s="7" t="s">
        <v>165</v>
      </c>
      <c r="O3200" s="7" t="s">
        <v>27263</v>
      </c>
      <c r="P3200" s="11" t="s">
        <v>843</v>
      </c>
    </row>
    <row r="3201" spans="1:16" ht="15.75" customHeight="1" x14ac:dyDescent="0.3">
      <c r="A3201" s="10">
        <v>3200</v>
      </c>
      <c r="B3201" s="8" t="s">
        <v>27264</v>
      </c>
      <c r="C3201" s="8">
        <v>50</v>
      </c>
      <c r="D3201" s="8" t="s">
        <v>27265</v>
      </c>
      <c r="E3201" s="8">
        <v>4</v>
      </c>
      <c r="F3201" s="8">
        <v>1</v>
      </c>
      <c r="G3201" s="8" t="s">
        <v>192</v>
      </c>
      <c r="H3201" s="8">
        <v>87</v>
      </c>
      <c r="I3201" s="8" t="s">
        <v>27267</v>
      </c>
      <c r="J3201" s="8" t="s">
        <v>27268</v>
      </c>
      <c r="K3201" s="8" t="s">
        <v>23645</v>
      </c>
      <c r="L3201" s="8" t="s">
        <v>27269</v>
      </c>
      <c r="M3201" s="8">
        <v>1</v>
      </c>
      <c r="N3201" s="8" t="s">
        <v>128</v>
      </c>
      <c r="O3201" s="8" t="s">
        <v>2325</v>
      </c>
      <c r="P3201" s="12" t="s">
        <v>903</v>
      </c>
    </row>
    <row r="3202" spans="1:16" ht="15.75" customHeight="1" x14ac:dyDescent="0.3">
      <c r="A3202" s="9">
        <v>3201</v>
      </c>
      <c r="B3202" s="7" t="s">
        <v>27271</v>
      </c>
      <c r="C3202" s="7">
        <v>58</v>
      </c>
      <c r="D3202" s="7" t="s">
        <v>27272</v>
      </c>
      <c r="E3202" s="7">
        <v>1</v>
      </c>
      <c r="F3202" s="7">
        <v>4</v>
      </c>
      <c r="G3202" s="7" t="s">
        <v>192</v>
      </c>
      <c r="H3202" s="7">
        <v>28</v>
      </c>
      <c r="I3202" s="7" t="s">
        <v>16861</v>
      </c>
      <c r="J3202" s="7" t="s">
        <v>27274</v>
      </c>
      <c r="K3202" s="7" t="s">
        <v>27275</v>
      </c>
      <c r="L3202" s="7" t="s">
        <v>16864</v>
      </c>
      <c r="M3202" s="7">
        <v>0</v>
      </c>
      <c r="N3202" s="7" t="s">
        <v>165</v>
      </c>
      <c r="O3202" s="7" t="s">
        <v>27276</v>
      </c>
      <c r="P3202" s="11" t="s">
        <v>293</v>
      </c>
    </row>
    <row r="3203" spans="1:16" ht="15.75" customHeight="1" x14ac:dyDescent="0.3">
      <c r="A3203" s="10">
        <v>3202</v>
      </c>
      <c r="B3203" s="8" t="s">
        <v>27277</v>
      </c>
      <c r="C3203" s="8">
        <v>58</v>
      </c>
      <c r="D3203" s="8" t="s">
        <v>27278</v>
      </c>
      <c r="E3203" s="8">
        <v>2</v>
      </c>
      <c r="F3203" s="8">
        <v>4</v>
      </c>
      <c r="G3203" s="8" t="s">
        <v>192</v>
      </c>
      <c r="H3203" s="8">
        <v>64</v>
      </c>
      <c r="I3203" s="8" t="s">
        <v>27280</v>
      </c>
      <c r="J3203" s="8" t="s">
        <v>27281</v>
      </c>
      <c r="K3203" s="8" t="s">
        <v>27282</v>
      </c>
      <c r="L3203" s="8" t="s">
        <v>27283</v>
      </c>
      <c r="M3203" s="8">
        <v>0</v>
      </c>
      <c r="N3203" s="8" t="s">
        <v>165</v>
      </c>
      <c r="O3203" s="8" t="s">
        <v>27285</v>
      </c>
      <c r="P3203" s="12" t="s">
        <v>398</v>
      </c>
    </row>
    <row r="3204" spans="1:16" ht="15.75" customHeight="1" x14ac:dyDescent="0.3">
      <c r="A3204" s="9">
        <v>3203</v>
      </c>
      <c r="B3204" s="7" t="s">
        <v>27286</v>
      </c>
      <c r="C3204" s="7">
        <v>43</v>
      </c>
      <c r="D3204" s="7" t="s">
        <v>27287</v>
      </c>
      <c r="E3204" s="7">
        <v>2</v>
      </c>
      <c r="F3204" s="7">
        <v>1</v>
      </c>
      <c r="G3204" s="7" t="s">
        <v>803</v>
      </c>
      <c r="H3204" s="7">
        <v>26</v>
      </c>
      <c r="I3204" s="7" t="s">
        <v>27289</v>
      </c>
      <c r="J3204" s="7" t="s">
        <v>27290</v>
      </c>
      <c r="K3204" s="7"/>
      <c r="L3204" s="7" t="s">
        <v>27291</v>
      </c>
      <c r="M3204" s="7">
        <v>1</v>
      </c>
      <c r="N3204" s="7" t="s">
        <v>165</v>
      </c>
      <c r="O3204" s="7" t="s">
        <v>27293</v>
      </c>
      <c r="P3204" s="11"/>
    </row>
    <row r="3205" spans="1:16" ht="15.75" customHeight="1" x14ac:dyDescent="0.3">
      <c r="A3205" s="10">
        <v>3204</v>
      </c>
      <c r="B3205" s="8" t="s">
        <v>27294</v>
      </c>
      <c r="C3205" s="8">
        <v>7</v>
      </c>
      <c r="D3205" s="8" t="s">
        <v>27296</v>
      </c>
      <c r="E3205" s="8">
        <v>3</v>
      </c>
      <c r="F3205" s="8">
        <v>2</v>
      </c>
      <c r="G3205" s="8" t="s">
        <v>192</v>
      </c>
      <c r="H3205" s="8">
        <v>89</v>
      </c>
      <c r="I3205" s="8" t="s">
        <v>27297</v>
      </c>
      <c r="J3205" s="8" t="s">
        <v>27299</v>
      </c>
      <c r="K3205" s="8" t="s">
        <v>27300</v>
      </c>
      <c r="L3205" s="8" t="s">
        <v>27301</v>
      </c>
      <c r="M3205" s="8">
        <v>0</v>
      </c>
      <c r="N3205" s="8" t="s">
        <v>222</v>
      </c>
      <c r="O3205" s="8" t="s">
        <v>27302</v>
      </c>
      <c r="P3205" s="12" t="s">
        <v>877</v>
      </c>
    </row>
    <row r="3206" spans="1:16" ht="15.75" customHeight="1" x14ac:dyDescent="0.3">
      <c r="A3206" s="9">
        <v>3205</v>
      </c>
      <c r="B3206" s="7" t="s">
        <v>27304</v>
      </c>
      <c r="C3206" s="7">
        <v>39</v>
      </c>
      <c r="D3206" s="7" t="s">
        <v>27305</v>
      </c>
      <c r="E3206" s="7">
        <v>3</v>
      </c>
      <c r="F3206" s="7">
        <v>2</v>
      </c>
      <c r="G3206" s="7" t="s">
        <v>116</v>
      </c>
      <c r="H3206" s="7">
        <v>99</v>
      </c>
      <c r="I3206" s="7" t="s">
        <v>27306</v>
      </c>
      <c r="J3206" s="7" t="s">
        <v>27307</v>
      </c>
      <c r="K3206" s="7" t="s">
        <v>27308</v>
      </c>
      <c r="L3206" s="7" t="s">
        <v>27309</v>
      </c>
      <c r="M3206" s="7">
        <v>1</v>
      </c>
      <c r="N3206" s="7" t="s">
        <v>307</v>
      </c>
      <c r="O3206" s="7" t="s">
        <v>27311</v>
      </c>
      <c r="P3206" s="11" t="s">
        <v>877</v>
      </c>
    </row>
    <row r="3207" spans="1:16" ht="15.75" customHeight="1" x14ac:dyDescent="0.3">
      <c r="A3207" s="10">
        <v>3206</v>
      </c>
      <c r="B3207" s="8" t="s">
        <v>27312</v>
      </c>
      <c r="C3207" s="8">
        <v>22</v>
      </c>
      <c r="D3207" s="8" t="s">
        <v>27313</v>
      </c>
      <c r="E3207" s="8">
        <v>2</v>
      </c>
      <c r="F3207" s="8">
        <v>2</v>
      </c>
      <c r="G3207" s="8" t="s">
        <v>116</v>
      </c>
      <c r="H3207" s="8">
        <v>109</v>
      </c>
      <c r="I3207" s="8" t="s">
        <v>27314</v>
      </c>
      <c r="J3207" s="8" t="s">
        <v>27316</v>
      </c>
      <c r="K3207" s="8" t="s">
        <v>27317</v>
      </c>
      <c r="L3207" s="8" t="s">
        <v>27318</v>
      </c>
      <c r="M3207" s="8">
        <v>0</v>
      </c>
      <c r="N3207" s="8" t="s">
        <v>222</v>
      </c>
      <c r="O3207" s="8" t="s">
        <v>27319</v>
      </c>
      <c r="P3207" s="12" t="s">
        <v>584</v>
      </c>
    </row>
    <row r="3208" spans="1:16" ht="15.75" customHeight="1" x14ac:dyDescent="0.3">
      <c r="A3208" s="9">
        <v>3207</v>
      </c>
      <c r="B3208" s="7" t="s">
        <v>27321</v>
      </c>
      <c r="C3208" s="7">
        <v>32</v>
      </c>
      <c r="D3208" s="7" t="s">
        <v>27322</v>
      </c>
      <c r="E3208" s="7">
        <v>4</v>
      </c>
      <c r="F3208" s="7">
        <v>1</v>
      </c>
      <c r="G3208" s="7" t="s">
        <v>192</v>
      </c>
      <c r="H3208" s="7">
        <v>11</v>
      </c>
      <c r="I3208" s="7" t="s">
        <v>27323</v>
      </c>
      <c r="J3208" s="7" t="s">
        <v>27324</v>
      </c>
      <c r="K3208" s="7" t="s">
        <v>27325</v>
      </c>
      <c r="L3208" s="7" t="s">
        <v>27326</v>
      </c>
      <c r="M3208" s="7">
        <v>0</v>
      </c>
      <c r="N3208" s="7" t="s">
        <v>222</v>
      </c>
      <c r="O3208" s="7" t="s">
        <v>3495</v>
      </c>
      <c r="P3208" s="11" t="s">
        <v>27328</v>
      </c>
    </row>
    <row r="3209" spans="1:16" ht="15.75" customHeight="1" x14ac:dyDescent="0.3">
      <c r="A3209" s="10">
        <v>3208</v>
      </c>
      <c r="B3209" s="8" t="s">
        <v>27329</v>
      </c>
      <c r="C3209" s="8">
        <v>45</v>
      </c>
      <c r="D3209" s="8" t="s">
        <v>27331</v>
      </c>
      <c r="E3209" s="8">
        <v>1</v>
      </c>
      <c r="F3209" s="8">
        <v>3</v>
      </c>
      <c r="G3209" s="8" t="s">
        <v>116</v>
      </c>
      <c r="H3209" s="8">
        <v>107</v>
      </c>
      <c r="I3209" s="8" t="s">
        <v>27333</v>
      </c>
      <c r="J3209" s="8" t="s">
        <v>27334</v>
      </c>
      <c r="K3209" s="8" t="s">
        <v>27335</v>
      </c>
      <c r="L3209" s="8" t="s">
        <v>27336</v>
      </c>
      <c r="M3209" s="8">
        <v>0</v>
      </c>
      <c r="N3209" s="8" t="s">
        <v>128</v>
      </c>
      <c r="O3209" s="8" t="s">
        <v>27338</v>
      </c>
      <c r="P3209" s="12" t="s">
        <v>446</v>
      </c>
    </row>
    <row r="3210" spans="1:16" ht="15.75" customHeight="1" x14ac:dyDescent="0.3">
      <c r="A3210" s="9">
        <v>3209</v>
      </c>
      <c r="B3210" s="7" t="s">
        <v>27339</v>
      </c>
      <c r="C3210" s="7">
        <v>51</v>
      </c>
      <c r="D3210" s="7" t="s">
        <v>27340</v>
      </c>
      <c r="E3210" s="7">
        <v>1</v>
      </c>
      <c r="F3210" s="7">
        <v>3</v>
      </c>
      <c r="G3210" s="7" t="s">
        <v>116</v>
      </c>
      <c r="H3210" s="7">
        <v>72</v>
      </c>
      <c r="I3210" s="7" t="s">
        <v>27341</v>
      </c>
      <c r="J3210" s="7" t="s">
        <v>27343</v>
      </c>
      <c r="K3210" s="7" t="s">
        <v>27344</v>
      </c>
      <c r="L3210" s="7" t="s">
        <v>27345</v>
      </c>
      <c r="M3210" s="7">
        <v>0</v>
      </c>
      <c r="N3210" s="7" t="s">
        <v>128</v>
      </c>
      <c r="O3210" s="7" t="s">
        <v>27346</v>
      </c>
      <c r="P3210" s="11" t="s">
        <v>751</v>
      </c>
    </row>
    <row r="3211" spans="1:16" ht="15.75" customHeight="1" x14ac:dyDescent="0.3">
      <c r="A3211" s="10">
        <v>3210</v>
      </c>
      <c r="B3211" s="8" t="s">
        <v>27347</v>
      </c>
      <c r="C3211" s="8">
        <v>73</v>
      </c>
      <c r="D3211" s="8" t="s">
        <v>27349</v>
      </c>
      <c r="E3211" s="8">
        <v>1</v>
      </c>
      <c r="F3211" s="8">
        <v>2</v>
      </c>
      <c r="G3211" s="8" t="s">
        <v>116</v>
      </c>
      <c r="H3211" s="8">
        <v>108</v>
      </c>
      <c r="I3211" s="8" t="s">
        <v>27350</v>
      </c>
      <c r="J3211" s="8" t="s">
        <v>27351</v>
      </c>
      <c r="K3211" s="8" t="s">
        <v>27352</v>
      </c>
      <c r="L3211" s="8" t="s">
        <v>27354</v>
      </c>
      <c r="M3211" s="8">
        <v>0</v>
      </c>
      <c r="N3211" s="8" t="s">
        <v>128</v>
      </c>
      <c r="O3211" s="8" t="s">
        <v>27355</v>
      </c>
      <c r="P3211" s="12" t="s">
        <v>446</v>
      </c>
    </row>
    <row r="3212" spans="1:16" ht="15.75" customHeight="1" x14ac:dyDescent="0.3">
      <c r="A3212" s="9">
        <v>3211</v>
      </c>
      <c r="B3212" s="7" t="s">
        <v>27356</v>
      </c>
      <c r="C3212" s="7">
        <v>28</v>
      </c>
      <c r="D3212" s="7" t="s">
        <v>27357</v>
      </c>
      <c r="E3212" s="7">
        <v>3</v>
      </c>
      <c r="F3212" s="7">
        <v>2</v>
      </c>
      <c r="G3212" s="7" t="s">
        <v>192</v>
      </c>
      <c r="H3212" s="7">
        <v>53</v>
      </c>
      <c r="I3212" s="7" t="s">
        <v>27359</v>
      </c>
      <c r="J3212" s="7" t="s">
        <v>27360</v>
      </c>
      <c r="K3212" s="7" t="s">
        <v>27361</v>
      </c>
      <c r="L3212" s="7" t="s">
        <v>27362</v>
      </c>
      <c r="M3212" s="7">
        <v>0</v>
      </c>
      <c r="N3212" s="7" t="s">
        <v>128</v>
      </c>
      <c r="O3212" s="7" t="s">
        <v>27363</v>
      </c>
      <c r="P3212" s="11" t="s">
        <v>962</v>
      </c>
    </row>
    <row r="3213" spans="1:16" ht="15.75" customHeight="1" x14ac:dyDescent="0.3">
      <c r="A3213" s="10">
        <v>3212</v>
      </c>
      <c r="B3213" s="8" t="s">
        <v>27365</v>
      </c>
      <c r="C3213" s="8">
        <v>20</v>
      </c>
      <c r="D3213" s="8" t="s">
        <v>27366</v>
      </c>
      <c r="E3213" s="8">
        <v>5</v>
      </c>
      <c r="F3213" s="8">
        <v>3</v>
      </c>
      <c r="G3213" s="8" t="s">
        <v>192</v>
      </c>
      <c r="H3213" s="8">
        <v>55</v>
      </c>
      <c r="I3213" s="8" t="s">
        <v>27368</v>
      </c>
      <c r="J3213" s="8" t="s">
        <v>27369</v>
      </c>
      <c r="K3213" s="8" t="s">
        <v>27370</v>
      </c>
      <c r="L3213" s="8" t="s">
        <v>27371</v>
      </c>
      <c r="M3213" s="8">
        <v>0</v>
      </c>
      <c r="N3213" s="8" t="s">
        <v>222</v>
      </c>
      <c r="O3213" s="8" t="s">
        <v>27373</v>
      </c>
      <c r="P3213" s="12" t="s">
        <v>843</v>
      </c>
    </row>
    <row r="3214" spans="1:16" ht="15.75" customHeight="1" x14ac:dyDescent="0.3">
      <c r="A3214" s="9">
        <v>3213</v>
      </c>
      <c r="B3214" s="7" t="s">
        <v>27374</v>
      </c>
      <c r="C3214" s="7">
        <v>31</v>
      </c>
      <c r="D3214" s="7" t="s">
        <v>27375</v>
      </c>
      <c r="E3214" s="7">
        <v>5</v>
      </c>
      <c r="F3214" s="7">
        <v>3</v>
      </c>
      <c r="G3214" s="7" t="s">
        <v>116</v>
      </c>
      <c r="H3214" s="7">
        <v>11</v>
      </c>
      <c r="I3214" s="7" t="s">
        <v>27377</v>
      </c>
      <c r="J3214" s="7" t="s">
        <v>27378</v>
      </c>
      <c r="K3214" s="7" t="s">
        <v>27379</v>
      </c>
      <c r="L3214" s="7" t="s">
        <v>27380</v>
      </c>
      <c r="M3214" s="7">
        <v>0</v>
      </c>
      <c r="N3214" s="7" t="s">
        <v>307</v>
      </c>
      <c r="O3214" s="7" t="s">
        <v>27381</v>
      </c>
      <c r="P3214" s="11" t="s">
        <v>135</v>
      </c>
    </row>
    <row r="3215" spans="1:16" ht="15.75" customHeight="1" x14ac:dyDescent="0.3">
      <c r="A3215" s="10">
        <v>3214</v>
      </c>
      <c r="B3215" s="8" t="s">
        <v>27383</v>
      </c>
      <c r="C3215" s="8">
        <v>3</v>
      </c>
      <c r="D3215" s="8" t="s">
        <v>27384</v>
      </c>
      <c r="E3215" s="8">
        <v>3</v>
      </c>
      <c r="F3215" s="8">
        <v>3</v>
      </c>
      <c r="G3215" s="8" t="s">
        <v>192</v>
      </c>
      <c r="H3215" s="8">
        <v>60</v>
      </c>
      <c r="I3215" s="8" t="s">
        <v>27385</v>
      </c>
      <c r="J3215" s="8" t="s">
        <v>27387</v>
      </c>
      <c r="K3215" s="8" t="s">
        <v>27388</v>
      </c>
      <c r="L3215" s="8" t="s">
        <v>27389</v>
      </c>
      <c r="M3215" s="8">
        <v>0</v>
      </c>
      <c r="N3215" s="8" t="s">
        <v>307</v>
      </c>
      <c r="O3215" s="8" t="s">
        <v>27390</v>
      </c>
      <c r="P3215" s="12" t="s">
        <v>877</v>
      </c>
    </row>
    <row r="3216" spans="1:16" ht="15.75" customHeight="1" x14ac:dyDescent="0.3">
      <c r="A3216" s="9">
        <v>3215</v>
      </c>
      <c r="B3216" s="7" t="s">
        <v>27391</v>
      </c>
      <c r="C3216" s="7">
        <v>57</v>
      </c>
      <c r="D3216" s="7" t="s">
        <v>27392</v>
      </c>
      <c r="E3216" s="7">
        <v>3</v>
      </c>
      <c r="F3216" s="7">
        <v>3</v>
      </c>
      <c r="G3216" s="7" t="s">
        <v>152</v>
      </c>
      <c r="H3216" s="7">
        <v>50</v>
      </c>
      <c r="I3216" s="7" t="s">
        <v>6805</v>
      </c>
      <c r="J3216" s="7"/>
      <c r="K3216" s="7"/>
      <c r="L3216" s="7" t="s">
        <v>27394</v>
      </c>
      <c r="M3216" s="7">
        <v>1</v>
      </c>
      <c r="N3216" s="7" t="s">
        <v>128</v>
      </c>
      <c r="O3216" s="7" t="s">
        <v>27395</v>
      </c>
      <c r="P3216" s="11"/>
    </row>
    <row r="3217" spans="1:16" ht="15.75" customHeight="1" x14ac:dyDescent="0.3">
      <c r="A3217" s="10">
        <v>3216</v>
      </c>
      <c r="B3217" s="8" t="s">
        <v>27397</v>
      </c>
      <c r="C3217" s="8">
        <v>15</v>
      </c>
      <c r="D3217" s="8" t="s">
        <v>27398</v>
      </c>
      <c r="E3217" s="8">
        <v>3</v>
      </c>
      <c r="F3217" s="8">
        <v>3</v>
      </c>
      <c r="G3217" s="8" t="s">
        <v>192</v>
      </c>
      <c r="H3217" s="8">
        <v>71</v>
      </c>
      <c r="I3217" s="8" t="s">
        <v>27399</v>
      </c>
      <c r="J3217" s="8" t="s">
        <v>27400</v>
      </c>
      <c r="K3217" s="8" t="s">
        <v>27402</v>
      </c>
      <c r="L3217" s="8" t="s">
        <v>27403</v>
      </c>
      <c r="M3217" s="8">
        <v>0</v>
      </c>
      <c r="N3217" s="8" t="s">
        <v>128</v>
      </c>
      <c r="O3217" s="8" t="s">
        <v>27404</v>
      </c>
      <c r="P3217" s="12" t="s">
        <v>274</v>
      </c>
    </row>
    <row r="3218" spans="1:16" ht="15.75" customHeight="1" x14ac:dyDescent="0.3">
      <c r="A3218" s="9">
        <v>3217</v>
      </c>
      <c r="B3218" s="7" t="s">
        <v>27406</v>
      </c>
      <c r="C3218" s="7">
        <v>16</v>
      </c>
      <c r="D3218" s="7" t="s">
        <v>27407</v>
      </c>
      <c r="E3218" s="7">
        <v>4</v>
      </c>
      <c r="F3218" s="7">
        <v>3</v>
      </c>
      <c r="G3218" s="7" t="s">
        <v>116</v>
      </c>
      <c r="H3218" s="7">
        <v>10</v>
      </c>
      <c r="I3218" s="7" t="s">
        <v>27408</v>
      </c>
      <c r="J3218" s="7" t="s">
        <v>24703</v>
      </c>
      <c r="K3218" s="7" t="s">
        <v>27410</v>
      </c>
      <c r="L3218" s="7" t="s">
        <v>27411</v>
      </c>
      <c r="M3218" s="7">
        <v>0</v>
      </c>
      <c r="N3218" s="7" t="s">
        <v>128</v>
      </c>
      <c r="O3218" s="7" t="s">
        <v>5271</v>
      </c>
      <c r="P3218" s="11" t="s">
        <v>27412</v>
      </c>
    </row>
    <row r="3219" spans="1:16" ht="15.75" customHeight="1" x14ac:dyDescent="0.3">
      <c r="A3219" s="10">
        <v>3218</v>
      </c>
      <c r="B3219" s="8" t="s">
        <v>27413</v>
      </c>
      <c r="C3219" s="8">
        <v>23</v>
      </c>
      <c r="D3219" s="8" t="s">
        <v>27414</v>
      </c>
      <c r="E3219" s="8">
        <v>2</v>
      </c>
      <c r="F3219" s="8">
        <v>3</v>
      </c>
      <c r="G3219" s="8" t="s">
        <v>192</v>
      </c>
      <c r="H3219" s="8">
        <v>22</v>
      </c>
      <c r="I3219" s="8" t="s">
        <v>27415</v>
      </c>
      <c r="J3219" s="8" t="s">
        <v>27416</v>
      </c>
      <c r="K3219" s="8" t="s">
        <v>27417</v>
      </c>
      <c r="L3219" s="8" t="s">
        <v>27418</v>
      </c>
      <c r="M3219" s="8">
        <v>0</v>
      </c>
      <c r="N3219" s="8" t="s">
        <v>128</v>
      </c>
      <c r="O3219" s="8" t="s">
        <v>27419</v>
      </c>
      <c r="P3219" s="12" t="s">
        <v>584</v>
      </c>
    </row>
    <row r="3220" spans="1:16" ht="15.75" customHeight="1" x14ac:dyDescent="0.3">
      <c r="A3220" s="9">
        <v>3219</v>
      </c>
      <c r="B3220" s="7" t="s">
        <v>27420</v>
      </c>
      <c r="C3220" s="7">
        <v>24</v>
      </c>
      <c r="D3220" s="7" t="s">
        <v>27422</v>
      </c>
      <c r="E3220" s="7">
        <v>3</v>
      </c>
      <c r="F3220" s="7">
        <v>1</v>
      </c>
      <c r="G3220" s="7" t="s">
        <v>116</v>
      </c>
      <c r="H3220" s="7">
        <v>88</v>
      </c>
      <c r="I3220" s="7" t="s">
        <v>27423</v>
      </c>
      <c r="J3220" s="7" t="s">
        <v>27424</v>
      </c>
      <c r="K3220" s="7" t="s">
        <v>27426</v>
      </c>
      <c r="L3220" s="7" t="s">
        <v>27427</v>
      </c>
      <c r="M3220" s="7">
        <v>0</v>
      </c>
      <c r="N3220" s="7" t="s">
        <v>165</v>
      </c>
      <c r="O3220" s="7" t="s">
        <v>27428</v>
      </c>
      <c r="P3220" s="11" t="s">
        <v>246</v>
      </c>
    </row>
    <row r="3221" spans="1:16" ht="15.75" customHeight="1" x14ac:dyDescent="0.3">
      <c r="A3221" s="10">
        <v>3220</v>
      </c>
      <c r="B3221" s="8" t="s">
        <v>27430</v>
      </c>
      <c r="C3221" s="8">
        <v>60</v>
      </c>
      <c r="D3221" s="8" t="s">
        <v>27431</v>
      </c>
      <c r="E3221" s="8">
        <v>1</v>
      </c>
      <c r="F3221" s="8">
        <v>2</v>
      </c>
      <c r="G3221" s="8" t="s">
        <v>192</v>
      </c>
      <c r="H3221" s="8">
        <v>119</v>
      </c>
      <c r="I3221" s="8" t="s">
        <v>27433</v>
      </c>
      <c r="J3221" s="8" t="s">
        <v>27434</v>
      </c>
      <c r="K3221" s="8" t="s">
        <v>27435</v>
      </c>
      <c r="L3221" s="8" t="s">
        <v>27436</v>
      </c>
      <c r="M3221" s="8">
        <v>0</v>
      </c>
      <c r="N3221" s="8" t="s">
        <v>307</v>
      </c>
      <c r="O3221" s="8" t="s">
        <v>27437</v>
      </c>
      <c r="P3221" s="12" t="s">
        <v>363</v>
      </c>
    </row>
    <row r="3222" spans="1:16" ht="15.75" customHeight="1" x14ac:dyDescent="0.3">
      <c r="A3222" s="9">
        <v>3221</v>
      </c>
      <c r="B3222" s="7" t="s">
        <v>27439</v>
      </c>
      <c r="C3222" s="7">
        <v>41</v>
      </c>
      <c r="D3222" s="7" t="s">
        <v>27440</v>
      </c>
      <c r="E3222" s="7">
        <v>1</v>
      </c>
      <c r="F3222" s="7">
        <v>3</v>
      </c>
      <c r="G3222" s="7" t="s">
        <v>116</v>
      </c>
      <c r="H3222" s="7">
        <v>12</v>
      </c>
      <c r="I3222" s="7" t="s">
        <v>27442</v>
      </c>
      <c r="J3222" s="7" t="s">
        <v>27443</v>
      </c>
      <c r="K3222" s="7" t="s">
        <v>27444</v>
      </c>
      <c r="L3222" s="7" t="s">
        <v>27445</v>
      </c>
      <c r="M3222" s="7">
        <v>0</v>
      </c>
      <c r="N3222" s="7" t="s">
        <v>128</v>
      </c>
      <c r="O3222" s="7" t="s">
        <v>27447</v>
      </c>
      <c r="P3222" s="11" t="s">
        <v>363</v>
      </c>
    </row>
    <row r="3223" spans="1:16" ht="15.75" customHeight="1" x14ac:dyDescent="0.3">
      <c r="A3223" s="10">
        <v>3222</v>
      </c>
      <c r="B3223" s="8" t="s">
        <v>27448</v>
      </c>
      <c r="C3223" s="8">
        <v>79</v>
      </c>
      <c r="D3223" s="8" t="s">
        <v>27449</v>
      </c>
      <c r="E3223" s="8">
        <v>2</v>
      </c>
      <c r="F3223" s="8">
        <v>3</v>
      </c>
      <c r="G3223" s="8" t="s">
        <v>116</v>
      </c>
      <c r="H3223" s="8">
        <v>35</v>
      </c>
      <c r="I3223" s="8" t="s">
        <v>27451</v>
      </c>
      <c r="J3223" s="8" t="s">
        <v>27452</v>
      </c>
      <c r="K3223" s="8" t="s">
        <v>27453</v>
      </c>
      <c r="L3223" s="8" t="s">
        <v>27454</v>
      </c>
      <c r="M3223" s="8">
        <v>1</v>
      </c>
      <c r="N3223" s="8" t="s">
        <v>165</v>
      </c>
      <c r="O3223" s="8" t="s">
        <v>27455</v>
      </c>
      <c r="P3223" s="12" t="s">
        <v>328</v>
      </c>
    </row>
    <row r="3224" spans="1:16" ht="15.75" customHeight="1" x14ac:dyDescent="0.3">
      <c r="A3224" s="9">
        <v>3223</v>
      </c>
      <c r="B3224" s="7" t="s">
        <v>27456</v>
      </c>
      <c r="C3224" s="7">
        <v>37</v>
      </c>
      <c r="D3224" s="7" t="s">
        <v>27458</v>
      </c>
      <c r="E3224" s="7">
        <v>3</v>
      </c>
      <c r="F3224" s="7">
        <v>3</v>
      </c>
      <c r="G3224" s="7" t="s">
        <v>192</v>
      </c>
      <c r="H3224" s="7">
        <v>14</v>
      </c>
      <c r="I3224" s="7" t="s">
        <v>27459</v>
      </c>
      <c r="J3224" s="7" t="s">
        <v>27460</v>
      </c>
      <c r="K3224" s="7" t="s">
        <v>27461</v>
      </c>
      <c r="L3224" s="7" t="s">
        <v>27463</v>
      </c>
      <c r="M3224" s="7">
        <v>1</v>
      </c>
      <c r="N3224" s="7" t="s">
        <v>165</v>
      </c>
      <c r="O3224" s="7" t="s">
        <v>27464</v>
      </c>
      <c r="P3224" s="11" t="s">
        <v>194</v>
      </c>
    </row>
    <row r="3225" spans="1:16" ht="15.75" customHeight="1" x14ac:dyDescent="0.3">
      <c r="A3225" s="10">
        <v>3224</v>
      </c>
      <c r="B3225" s="8" t="s">
        <v>27466</v>
      </c>
      <c r="C3225" s="8">
        <v>25</v>
      </c>
      <c r="D3225" s="8" t="s">
        <v>27467</v>
      </c>
      <c r="E3225" s="8">
        <v>1</v>
      </c>
      <c r="F3225" s="8">
        <v>2</v>
      </c>
      <c r="G3225" s="8" t="s">
        <v>116</v>
      </c>
      <c r="H3225" s="8">
        <v>28</v>
      </c>
      <c r="I3225" s="8" t="s">
        <v>27468</v>
      </c>
      <c r="J3225" s="8" t="s">
        <v>27469</v>
      </c>
      <c r="K3225" s="8" t="s">
        <v>27470</v>
      </c>
      <c r="L3225" s="8" t="s">
        <v>27471</v>
      </c>
      <c r="M3225" s="8">
        <v>1</v>
      </c>
      <c r="N3225" s="8" t="s">
        <v>165</v>
      </c>
      <c r="O3225" s="8" t="s">
        <v>27472</v>
      </c>
      <c r="P3225" s="12" t="s">
        <v>293</v>
      </c>
    </row>
    <row r="3226" spans="1:16" ht="15.75" customHeight="1" x14ac:dyDescent="0.3">
      <c r="A3226" s="9">
        <v>3225</v>
      </c>
      <c r="B3226" s="7" t="s">
        <v>27474</v>
      </c>
      <c r="C3226" s="7">
        <v>66</v>
      </c>
      <c r="D3226" s="7" t="s">
        <v>27475</v>
      </c>
      <c r="E3226" s="7">
        <v>3</v>
      </c>
      <c r="F3226" s="7">
        <v>3</v>
      </c>
      <c r="G3226" s="7" t="s">
        <v>116</v>
      </c>
      <c r="H3226" s="7">
        <v>72</v>
      </c>
      <c r="I3226" s="7" t="s">
        <v>27476</v>
      </c>
      <c r="J3226" s="7" t="s">
        <v>27477</v>
      </c>
      <c r="K3226" s="7" t="s">
        <v>27479</v>
      </c>
      <c r="L3226" s="7" t="s">
        <v>27480</v>
      </c>
      <c r="M3226" s="7">
        <v>0</v>
      </c>
      <c r="N3226" s="7" t="s">
        <v>222</v>
      </c>
      <c r="O3226" s="7" t="s">
        <v>27481</v>
      </c>
      <c r="P3226" s="11" t="s">
        <v>194</v>
      </c>
    </row>
    <row r="3227" spans="1:16" ht="15.75" customHeight="1" x14ac:dyDescent="0.3">
      <c r="A3227" s="10">
        <v>3226</v>
      </c>
      <c r="B3227" s="8" t="s">
        <v>27483</v>
      </c>
      <c r="C3227" s="8">
        <v>66</v>
      </c>
      <c r="D3227" s="8" t="s">
        <v>27484</v>
      </c>
      <c r="E3227" s="8">
        <v>3</v>
      </c>
      <c r="F3227" s="8">
        <v>3</v>
      </c>
      <c r="G3227" s="8" t="s">
        <v>116</v>
      </c>
      <c r="H3227" s="8">
        <v>20</v>
      </c>
      <c r="I3227" s="8" t="s">
        <v>27485</v>
      </c>
      <c r="J3227" s="8" t="s">
        <v>27486</v>
      </c>
      <c r="K3227" s="8" t="s">
        <v>27487</v>
      </c>
      <c r="L3227" s="8" t="s">
        <v>27488</v>
      </c>
      <c r="M3227" s="8">
        <v>0</v>
      </c>
      <c r="N3227" s="8" t="s">
        <v>307</v>
      </c>
      <c r="O3227" s="8" t="s">
        <v>27490</v>
      </c>
      <c r="P3227" s="12" t="s">
        <v>877</v>
      </c>
    </row>
    <row r="3228" spans="1:16" ht="15.75" customHeight="1" x14ac:dyDescent="0.3">
      <c r="A3228" s="9">
        <v>3227</v>
      </c>
      <c r="B3228" s="7" t="s">
        <v>27491</v>
      </c>
      <c r="C3228" s="7">
        <v>79</v>
      </c>
      <c r="D3228" s="7" t="s">
        <v>27492</v>
      </c>
      <c r="E3228" s="7">
        <v>1</v>
      </c>
      <c r="F3228" s="7">
        <v>3</v>
      </c>
      <c r="G3228" s="7" t="s">
        <v>192</v>
      </c>
      <c r="H3228" s="7">
        <v>105</v>
      </c>
      <c r="I3228" s="7" t="s">
        <v>27494</v>
      </c>
      <c r="J3228" s="7" t="s">
        <v>27495</v>
      </c>
      <c r="K3228" s="7" t="s">
        <v>27496</v>
      </c>
      <c r="L3228" s="7" t="s">
        <v>27497</v>
      </c>
      <c r="M3228" s="7">
        <v>0</v>
      </c>
      <c r="N3228" s="7" t="s">
        <v>128</v>
      </c>
      <c r="O3228" s="7" t="s">
        <v>27498</v>
      </c>
      <c r="P3228" s="11" t="s">
        <v>293</v>
      </c>
    </row>
    <row r="3229" spans="1:16" ht="15.75" customHeight="1" x14ac:dyDescent="0.3">
      <c r="A3229" s="10">
        <v>3228</v>
      </c>
      <c r="B3229" s="8" t="s">
        <v>27500</v>
      </c>
      <c r="C3229" s="8">
        <v>30</v>
      </c>
      <c r="D3229" s="8" t="s">
        <v>27501</v>
      </c>
      <c r="E3229" s="8">
        <v>1</v>
      </c>
      <c r="F3229" s="8">
        <v>3</v>
      </c>
      <c r="G3229" s="8" t="s">
        <v>116</v>
      </c>
      <c r="H3229" s="8">
        <v>95</v>
      </c>
      <c r="I3229" s="8" t="s">
        <v>27503</v>
      </c>
      <c r="J3229" s="8" t="s">
        <v>27504</v>
      </c>
      <c r="K3229" s="8" t="s">
        <v>27505</v>
      </c>
      <c r="L3229" s="8" t="s">
        <v>27506</v>
      </c>
      <c r="M3229" s="8">
        <v>0</v>
      </c>
      <c r="N3229" s="8" t="s">
        <v>222</v>
      </c>
      <c r="O3229" s="8" t="s">
        <v>27508</v>
      </c>
      <c r="P3229" s="12" t="s">
        <v>446</v>
      </c>
    </row>
    <row r="3230" spans="1:16" ht="15.75" customHeight="1" x14ac:dyDescent="0.3">
      <c r="A3230" s="9">
        <v>3229</v>
      </c>
      <c r="B3230" s="7" t="s">
        <v>27509</v>
      </c>
      <c r="C3230" s="7">
        <v>66</v>
      </c>
      <c r="D3230" s="7" t="s">
        <v>27511</v>
      </c>
      <c r="E3230" s="7">
        <v>1</v>
      </c>
      <c r="F3230" s="7">
        <v>4</v>
      </c>
      <c r="G3230" s="7" t="s">
        <v>116</v>
      </c>
      <c r="H3230" s="7">
        <v>11</v>
      </c>
      <c r="I3230" s="7" t="s">
        <v>27512</v>
      </c>
      <c r="J3230" s="7" t="s">
        <v>27513</v>
      </c>
      <c r="K3230" s="7" t="s">
        <v>27514</v>
      </c>
      <c r="L3230" s="7" t="s">
        <v>27515</v>
      </c>
      <c r="M3230" s="7">
        <v>0</v>
      </c>
      <c r="N3230" s="7" t="s">
        <v>307</v>
      </c>
      <c r="O3230" s="7" t="s">
        <v>27516</v>
      </c>
      <c r="P3230" s="11" t="s">
        <v>446</v>
      </c>
    </row>
    <row r="3231" spans="1:16" ht="15.75" customHeight="1" x14ac:dyDescent="0.3">
      <c r="A3231" s="10">
        <v>3230</v>
      </c>
      <c r="B3231" s="8" t="s">
        <v>27518</v>
      </c>
      <c r="C3231" s="8">
        <v>3</v>
      </c>
      <c r="D3231" s="8" t="s">
        <v>27519</v>
      </c>
      <c r="E3231" s="8">
        <v>4</v>
      </c>
      <c r="F3231" s="8">
        <v>1</v>
      </c>
      <c r="G3231" s="8" t="s">
        <v>116</v>
      </c>
      <c r="H3231" s="8">
        <v>48</v>
      </c>
      <c r="I3231" s="8" t="s">
        <v>27520</v>
      </c>
      <c r="J3231" s="8" t="s">
        <v>27521</v>
      </c>
      <c r="K3231" s="8" t="s">
        <v>27522</v>
      </c>
      <c r="L3231" s="8" t="s">
        <v>27523</v>
      </c>
      <c r="M3231" s="8">
        <v>0</v>
      </c>
      <c r="N3231" s="8" t="s">
        <v>307</v>
      </c>
      <c r="O3231" s="8" t="s">
        <v>3495</v>
      </c>
      <c r="P3231" s="12" t="s">
        <v>903</v>
      </c>
    </row>
    <row r="3232" spans="1:16" ht="15.75" customHeight="1" x14ac:dyDescent="0.3">
      <c r="A3232" s="9">
        <v>3231</v>
      </c>
      <c r="B3232" s="7" t="s">
        <v>27525</v>
      </c>
      <c r="C3232" s="7">
        <v>71</v>
      </c>
      <c r="D3232" s="7" t="s">
        <v>22565</v>
      </c>
      <c r="E3232" s="7">
        <v>2</v>
      </c>
      <c r="F3232" s="7">
        <v>3</v>
      </c>
      <c r="G3232" s="7" t="s">
        <v>116</v>
      </c>
      <c r="H3232" s="7">
        <v>84</v>
      </c>
      <c r="I3232" s="7" t="s">
        <v>27526</v>
      </c>
      <c r="J3232" s="7" t="s">
        <v>27527</v>
      </c>
      <c r="K3232" s="7" t="s">
        <v>27529</v>
      </c>
      <c r="L3232" s="7" t="s">
        <v>27530</v>
      </c>
      <c r="M3232" s="7">
        <v>0</v>
      </c>
      <c r="N3232" s="7" t="s">
        <v>165</v>
      </c>
      <c r="O3232" s="7" t="s">
        <v>27531</v>
      </c>
      <c r="P3232" s="11" t="s">
        <v>328</v>
      </c>
    </row>
    <row r="3233" spans="1:16" ht="15.75" customHeight="1" x14ac:dyDescent="0.3">
      <c r="A3233" s="10">
        <v>3232</v>
      </c>
      <c r="B3233" s="8" t="s">
        <v>27532</v>
      </c>
      <c r="C3233" s="8">
        <v>12</v>
      </c>
      <c r="D3233" s="8" t="s">
        <v>27533</v>
      </c>
      <c r="E3233" s="8">
        <v>2</v>
      </c>
      <c r="F3233" s="8">
        <v>3</v>
      </c>
      <c r="G3233" s="8" t="s">
        <v>116</v>
      </c>
      <c r="H3233" s="8">
        <v>20</v>
      </c>
      <c r="I3233" s="8" t="s">
        <v>27534</v>
      </c>
      <c r="J3233" s="8" t="s">
        <v>27535</v>
      </c>
      <c r="K3233" s="8" t="s">
        <v>27536</v>
      </c>
      <c r="L3233" s="8" t="s">
        <v>27538</v>
      </c>
      <c r="M3233" s="8">
        <v>0</v>
      </c>
      <c r="N3233" s="8" t="s">
        <v>307</v>
      </c>
      <c r="O3233" s="8" t="s">
        <v>27539</v>
      </c>
      <c r="P3233" s="12" t="s">
        <v>168</v>
      </c>
    </row>
    <row r="3234" spans="1:16" ht="15.75" customHeight="1" x14ac:dyDescent="0.3">
      <c r="A3234" s="9">
        <v>3233</v>
      </c>
      <c r="B3234" s="7" t="s">
        <v>27540</v>
      </c>
      <c r="C3234" s="7">
        <v>65</v>
      </c>
      <c r="D3234" s="7" t="s">
        <v>27541</v>
      </c>
      <c r="E3234" s="7">
        <v>1</v>
      </c>
      <c r="F3234" s="7">
        <v>3</v>
      </c>
      <c r="G3234" s="7" t="s">
        <v>192</v>
      </c>
      <c r="H3234" s="7">
        <v>5</v>
      </c>
      <c r="I3234" s="7" t="s">
        <v>27542</v>
      </c>
      <c r="J3234" s="7" t="s">
        <v>27543</v>
      </c>
      <c r="K3234" s="7" t="s">
        <v>27545</v>
      </c>
      <c r="L3234" s="7" t="s">
        <v>27546</v>
      </c>
      <c r="M3234" s="7">
        <v>0</v>
      </c>
      <c r="N3234" s="7" t="s">
        <v>128</v>
      </c>
      <c r="O3234" s="7" t="s">
        <v>27547</v>
      </c>
      <c r="P3234" s="11" t="s">
        <v>751</v>
      </c>
    </row>
    <row r="3235" spans="1:16" ht="15.75" customHeight="1" x14ac:dyDescent="0.3">
      <c r="A3235" s="10">
        <v>3234</v>
      </c>
      <c r="B3235" s="8" t="s">
        <v>27548</v>
      </c>
      <c r="C3235" s="8">
        <v>78</v>
      </c>
      <c r="D3235" s="8" t="s">
        <v>27549</v>
      </c>
      <c r="E3235" s="8">
        <v>4</v>
      </c>
      <c r="F3235" s="8">
        <v>3</v>
      </c>
      <c r="G3235" s="8" t="s">
        <v>116</v>
      </c>
      <c r="H3235" s="8">
        <v>104</v>
      </c>
      <c r="I3235" s="8" t="s">
        <v>27551</v>
      </c>
      <c r="J3235" s="8" t="s">
        <v>27552</v>
      </c>
      <c r="K3235" s="8" t="s">
        <v>27553</v>
      </c>
      <c r="L3235" s="8" t="s">
        <v>27554</v>
      </c>
      <c r="M3235" s="8">
        <v>0</v>
      </c>
      <c r="N3235" s="8" t="s">
        <v>165</v>
      </c>
      <c r="O3235" s="8" t="s">
        <v>3495</v>
      </c>
      <c r="P3235" s="12" t="s">
        <v>27555</v>
      </c>
    </row>
    <row r="3236" spans="1:16" ht="15.75" customHeight="1" x14ac:dyDescent="0.3">
      <c r="A3236" s="9">
        <v>3235</v>
      </c>
      <c r="B3236" s="7" t="s">
        <v>27557</v>
      </c>
      <c r="C3236" s="7">
        <v>28</v>
      </c>
      <c r="D3236" s="7" t="s">
        <v>27558</v>
      </c>
      <c r="E3236" s="7">
        <v>4</v>
      </c>
      <c r="F3236" s="7">
        <v>1</v>
      </c>
      <c r="G3236" s="7" t="s">
        <v>116</v>
      </c>
      <c r="H3236" s="7">
        <v>32</v>
      </c>
      <c r="I3236" s="7" t="s">
        <v>27559</v>
      </c>
      <c r="J3236" s="7" t="s">
        <v>27560</v>
      </c>
      <c r="K3236" s="7" t="s">
        <v>27561</v>
      </c>
      <c r="L3236" s="7" t="s">
        <v>27562</v>
      </c>
      <c r="M3236" s="7">
        <v>0</v>
      </c>
      <c r="N3236" s="7" t="s">
        <v>128</v>
      </c>
      <c r="O3236" s="7" t="s">
        <v>1784</v>
      </c>
      <c r="P3236" s="11" t="s">
        <v>27564</v>
      </c>
    </row>
    <row r="3237" spans="1:16" ht="15.75" customHeight="1" x14ac:dyDescent="0.3">
      <c r="A3237" s="10">
        <v>3236</v>
      </c>
      <c r="B3237" s="8" t="s">
        <v>27565</v>
      </c>
      <c r="C3237" s="8">
        <v>52</v>
      </c>
      <c r="D3237" s="8" t="s">
        <v>27566</v>
      </c>
      <c r="E3237" s="8">
        <v>1</v>
      </c>
      <c r="F3237" s="8">
        <v>3</v>
      </c>
      <c r="G3237" s="8" t="s">
        <v>172</v>
      </c>
      <c r="H3237" s="8">
        <v>102</v>
      </c>
      <c r="I3237" s="8" t="s">
        <v>27568</v>
      </c>
      <c r="J3237" s="8" t="s">
        <v>27569</v>
      </c>
      <c r="K3237" s="8"/>
      <c r="L3237" s="8" t="s">
        <v>27570</v>
      </c>
      <c r="M3237" s="8">
        <v>0</v>
      </c>
      <c r="N3237" s="8" t="s">
        <v>165</v>
      </c>
      <c r="O3237" s="8" t="s">
        <v>27572</v>
      </c>
      <c r="P3237" s="12"/>
    </row>
    <row r="3238" spans="1:16" ht="15.75" customHeight="1" x14ac:dyDescent="0.3">
      <c r="A3238" s="9">
        <v>3237</v>
      </c>
      <c r="B3238" s="7" t="s">
        <v>27573</v>
      </c>
      <c r="C3238" s="7">
        <v>61</v>
      </c>
      <c r="D3238" s="7" t="s">
        <v>27574</v>
      </c>
      <c r="E3238" s="7">
        <v>3</v>
      </c>
      <c r="F3238" s="7">
        <v>2</v>
      </c>
      <c r="G3238" s="7" t="s">
        <v>192</v>
      </c>
      <c r="H3238" s="7">
        <v>79</v>
      </c>
      <c r="I3238" s="7" t="s">
        <v>27576</v>
      </c>
      <c r="J3238" s="7" t="s">
        <v>27577</v>
      </c>
      <c r="K3238" s="7" t="s">
        <v>6776</v>
      </c>
      <c r="L3238" s="7" t="s">
        <v>27578</v>
      </c>
      <c r="M3238" s="7">
        <v>0</v>
      </c>
      <c r="N3238" s="7" t="s">
        <v>128</v>
      </c>
      <c r="O3238" s="7" t="s">
        <v>27580</v>
      </c>
      <c r="P3238" s="11" t="s">
        <v>962</v>
      </c>
    </row>
    <row r="3239" spans="1:16" ht="15.75" customHeight="1" x14ac:dyDescent="0.3">
      <c r="A3239" s="10">
        <v>3238</v>
      </c>
      <c r="B3239" s="8" t="s">
        <v>27581</v>
      </c>
      <c r="C3239" s="8">
        <v>73</v>
      </c>
      <c r="D3239" s="8" t="s">
        <v>27582</v>
      </c>
      <c r="E3239" s="8">
        <v>3</v>
      </c>
      <c r="F3239" s="8">
        <v>2</v>
      </c>
      <c r="G3239" s="8" t="s">
        <v>116</v>
      </c>
      <c r="H3239" s="8">
        <v>63</v>
      </c>
      <c r="I3239" s="8" t="s">
        <v>27583</v>
      </c>
      <c r="J3239" s="8" t="s">
        <v>27584</v>
      </c>
      <c r="K3239" s="8" t="s">
        <v>27585</v>
      </c>
      <c r="L3239" s="8" t="s">
        <v>27587</v>
      </c>
      <c r="M3239" s="8">
        <v>0</v>
      </c>
      <c r="N3239" s="8" t="s">
        <v>165</v>
      </c>
      <c r="O3239" s="8" t="s">
        <v>27588</v>
      </c>
      <c r="P3239" s="12" t="s">
        <v>246</v>
      </c>
    </row>
    <row r="3240" spans="1:16" ht="15.75" customHeight="1" x14ac:dyDescent="0.3">
      <c r="A3240" s="9">
        <v>3239</v>
      </c>
      <c r="B3240" s="7" t="s">
        <v>27589</v>
      </c>
      <c r="C3240" s="7">
        <v>27</v>
      </c>
      <c r="D3240" s="7" t="s">
        <v>27590</v>
      </c>
      <c r="E3240" s="7">
        <v>3</v>
      </c>
      <c r="F3240" s="7">
        <v>3</v>
      </c>
      <c r="G3240" s="7" t="s">
        <v>192</v>
      </c>
      <c r="H3240" s="7">
        <v>99</v>
      </c>
      <c r="I3240" s="7" t="s">
        <v>27592</v>
      </c>
      <c r="J3240" s="7" t="s">
        <v>27593</v>
      </c>
      <c r="K3240" s="7" t="s">
        <v>27594</v>
      </c>
      <c r="L3240" s="7" t="s">
        <v>27595</v>
      </c>
      <c r="M3240" s="7">
        <v>1</v>
      </c>
      <c r="N3240" s="7" t="s">
        <v>165</v>
      </c>
      <c r="O3240" s="7" t="s">
        <v>27596</v>
      </c>
      <c r="P3240" s="11" t="s">
        <v>877</v>
      </c>
    </row>
    <row r="3241" spans="1:16" ht="15.75" customHeight="1" x14ac:dyDescent="0.3">
      <c r="A3241" s="10">
        <v>3240</v>
      </c>
      <c r="B3241" s="8" t="s">
        <v>27597</v>
      </c>
      <c r="C3241" s="8">
        <v>27</v>
      </c>
      <c r="D3241" s="8" t="s">
        <v>27598</v>
      </c>
      <c r="E3241" s="8">
        <v>1</v>
      </c>
      <c r="F3241" s="8">
        <v>3</v>
      </c>
      <c r="G3241" s="8" t="s">
        <v>116</v>
      </c>
      <c r="H3241" s="8">
        <v>7</v>
      </c>
      <c r="I3241" s="8" t="s">
        <v>27600</v>
      </c>
      <c r="J3241" s="8" t="s">
        <v>27601</v>
      </c>
      <c r="K3241" s="8" t="s">
        <v>27602</v>
      </c>
      <c r="L3241" s="8" t="s">
        <v>27603</v>
      </c>
      <c r="M3241" s="8">
        <v>0</v>
      </c>
      <c r="N3241" s="8" t="s">
        <v>222</v>
      </c>
      <c r="O3241" s="8" t="s">
        <v>27604</v>
      </c>
      <c r="P3241" s="12" t="s">
        <v>446</v>
      </c>
    </row>
    <row r="3242" spans="1:16" ht="15.75" customHeight="1" x14ac:dyDescent="0.3">
      <c r="A3242" s="9">
        <v>3241</v>
      </c>
      <c r="B3242" s="7" t="s">
        <v>27606</v>
      </c>
      <c r="C3242" s="7">
        <v>57</v>
      </c>
      <c r="D3242" s="7" t="s">
        <v>27607</v>
      </c>
      <c r="E3242" s="7">
        <v>5</v>
      </c>
      <c r="F3242" s="7">
        <v>4</v>
      </c>
      <c r="G3242" s="7" t="s">
        <v>116</v>
      </c>
      <c r="H3242" s="7">
        <v>56</v>
      </c>
      <c r="I3242" s="7" t="s">
        <v>27608</v>
      </c>
      <c r="J3242" s="7" t="s">
        <v>27609</v>
      </c>
      <c r="K3242" s="7" t="s">
        <v>27611</v>
      </c>
      <c r="L3242" s="7" t="s">
        <v>27612</v>
      </c>
      <c r="M3242" s="7">
        <v>0</v>
      </c>
      <c r="N3242" s="7" t="s">
        <v>307</v>
      </c>
      <c r="O3242" s="7" t="s">
        <v>27613</v>
      </c>
      <c r="P3242" s="11" t="s">
        <v>843</v>
      </c>
    </row>
    <row r="3243" spans="1:16" ht="15.75" customHeight="1" x14ac:dyDescent="0.3">
      <c r="A3243" s="10">
        <v>3242</v>
      </c>
      <c r="B3243" s="8" t="s">
        <v>27614</v>
      </c>
      <c r="C3243" s="8">
        <v>53</v>
      </c>
      <c r="D3243" s="8" t="s">
        <v>27615</v>
      </c>
      <c r="E3243" s="8">
        <v>2</v>
      </c>
      <c r="F3243" s="8">
        <v>3</v>
      </c>
      <c r="G3243" s="8" t="s">
        <v>116</v>
      </c>
      <c r="H3243" s="8">
        <v>52</v>
      </c>
      <c r="I3243" s="8" t="s">
        <v>27616</v>
      </c>
      <c r="J3243" s="8" t="s">
        <v>27618</v>
      </c>
      <c r="K3243" s="8" t="s">
        <v>27619</v>
      </c>
      <c r="L3243" s="8" t="s">
        <v>27620</v>
      </c>
      <c r="M3243" s="8">
        <v>0</v>
      </c>
      <c r="N3243" s="8" t="s">
        <v>307</v>
      </c>
      <c r="O3243" s="8" t="s">
        <v>27621</v>
      </c>
      <c r="P3243" s="12" t="s">
        <v>328</v>
      </c>
    </row>
    <row r="3244" spans="1:16" ht="15.75" customHeight="1" x14ac:dyDescent="0.3">
      <c r="A3244" s="9">
        <v>3243</v>
      </c>
      <c r="B3244" s="7" t="s">
        <v>27622</v>
      </c>
      <c r="C3244" s="7">
        <v>33</v>
      </c>
      <c r="D3244" s="7" t="s">
        <v>27623</v>
      </c>
      <c r="E3244" s="7">
        <v>2</v>
      </c>
      <c r="F3244" s="7">
        <v>2</v>
      </c>
      <c r="G3244" s="7" t="s">
        <v>192</v>
      </c>
      <c r="H3244" s="7">
        <v>20</v>
      </c>
      <c r="I3244" s="7" t="s">
        <v>27624</v>
      </c>
      <c r="J3244" s="7" t="s">
        <v>27625</v>
      </c>
      <c r="K3244" s="7" t="s">
        <v>27627</v>
      </c>
      <c r="L3244" s="7" t="s">
        <v>27628</v>
      </c>
      <c r="M3244" s="7">
        <v>0</v>
      </c>
      <c r="N3244" s="7" t="s">
        <v>128</v>
      </c>
      <c r="O3244" s="7" t="s">
        <v>27629</v>
      </c>
      <c r="P3244" s="11" t="s">
        <v>584</v>
      </c>
    </row>
    <row r="3245" spans="1:16" ht="15.75" customHeight="1" x14ac:dyDescent="0.3">
      <c r="A3245" s="10">
        <v>3244</v>
      </c>
      <c r="B3245" s="8" t="s">
        <v>27630</v>
      </c>
      <c r="C3245" s="8">
        <v>35</v>
      </c>
      <c r="D3245" s="8" t="s">
        <v>27632</v>
      </c>
      <c r="E3245" s="8">
        <v>1</v>
      </c>
      <c r="F3245" s="8">
        <v>3</v>
      </c>
      <c r="G3245" s="8" t="s">
        <v>116</v>
      </c>
      <c r="H3245" s="8">
        <v>109</v>
      </c>
      <c r="I3245" s="8" t="s">
        <v>27633</v>
      </c>
      <c r="J3245" s="8" t="s">
        <v>27634</v>
      </c>
      <c r="K3245" s="8" t="s">
        <v>27635</v>
      </c>
      <c r="L3245" s="8" t="s">
        <v>27636</v>
      </c>
      <c r="M3245" s="8">
        <v>0</v>
      </c>
      <c r="N3245" s="8" t="s">
        <v>165</v>
      </c>
      <c r="O3245" s="8" t="s">
        <v>27637</v>
      </c>
      <c r="P3245" s="12" t="s">
        <v>363</v>
      </c>
    </row>
    <row r="3246" spans="1:16" ht="15.75" customHeight="1" x14ac:dyDescent="0.3">
      <c r="A3246" s="9">
        <v>3245</v>
      </c>
      <c r="B3246" s="7" t="s">
        <v>27639</v>
      </c>
      <c r="C3246" s="7">
        <v>21</v>
      </c>
      <c r="D3246" s="7" t="s">
        <v>27640</v>
      </c>
      <c r="E3246" s="7">
        <v>5</v>
      </c>
      <c r="F3246" s="7">
        <v>4</v>
      </c>
      <c r="G3246" s="7" t="s">
        <v>192</v>
      </c>
      <c r="H3246" s="7">
        <v>118</v>
      </c>
      <c r="I3246" s="7" t="s">
        <v>27641</v>
      </c>
      <c r="J3246" s="7" t="s">
        <v>27643</v>
      </c>
      <c r="K3246" s="7" t="s">
        <v>27644</v>
      </c>
      <c r="L3246" s="7" t="s">
        <v>27645</v>
      </c>
      <c r="M3246" s="7">
        <v>0</v>
      </c>
      <c r="N3246" s="7" t="s">
        <v>307</v>
      </c>
      <c r="O3246" s="7" t="s">
        <v>27646</v>
      </c>
      <c r="P3246" s="11" t="s">
        <v>2960</v>
      </c>
    </row>
    <row r="3247" spans="1:16" ht="15.75" customHeight="1" x14ac:dyDescent="0.3">
      <c r="A3247" s="10">
        <v>3246</v>
      </c>
      <c r="B3247" s="8" t="s">
        <v>27647</v>
      </c>
      <c r="C3247" s="8">
        <v>9</v>
      </c>
      <c r="D3247" s="8" t="s">
        <v>27648</v>
      </c>
      <c r="E3247" s="8">
        <v>4</v>
      </c>
      <c r="F3247" s="8">
        <v>3</v>
      </c>
      <c r="G3247" s="8" t="s">
        <v>192</v>
      </c>
      <c r="H3247" s="8">
        <v>80</v>
      </c>
      <c r="I3247" s="8" t="s">
        <v>27650</v>
      </c>
      <c r="J3247" s="8" t="s">
        <v>27651</v>
      </c>
      <c r="K3247" s="8" t="s">
        <v>27652</v>
      </c>
      <c r="L3247" s="8" t="s">
        <v>27653</v>
      </c>
      <c r="M3247" s="8">
        <v>1</v>
      </c>
      <c r="N3247" s="8" t="s">
        <v>165</v>
      </c>
      <c r="O3247" s="8" t="s">
        <v>7067</v>
      </c>
      <c r="P3247" s="12" t="s">
        <v>27654</v>
      </c>
    </row>
    <row r="3248" spans="1:16" ht="15.75" customHeight="1" x14ac:dyDescent="0.3">
      <c r="A3248" s="9">
        <v>3247</v>
      </c>
      <c r="B3248" s="7" t="s">
        <v>27655</v>
      </c>
      <c r="C3248" s="7">
        <v>26</v>
      </c>
      <c r="D3248" s="7" t="s">
        <v>27657</v>
      </c>
      <c r="E3248" s="7">
        <v>3</v>
      </c>
      <c r="F3248" s="7">
        <v>3</v>
      </c>
      <c r="G3248" s="7" t="s">
        <v>116</v>
      </c>
      <c r="H3248" s="7">
        <v>40</v>
      </c>
      <c r="I3248" s="7" t="s">
        <v>27658</v>
      </c>
      <c r="J3248" s="7" t="s">
        <v>27659</v>
      </c>
      <c r="K3248" s="7" t="s">
        <v>27660</v>
      </c>
      <c r="L3248" s="7" t="s">
        <v>27661</v>
      </c>
      <c r="M3248" s="7">
        <v>0</v>
      </c>
      <c r="N3248" s="7" t="s">
        <v>128</v>
      </c>
      <c r="O3248" s="7" t="s">
        <v>27663</v>
      </c>
      <c r="P3248" s="11" t="s">
        <v>962</v>
      </c>
    </row>
    <row r="3249" spans="1:16" ht="15.75" customHeight="1" x14ac:dyDescent="0.3">
      <c r="A3249" s="10">
        <v>3248</v>
      </c>
      <c r="B3249" s="8" t="s">
        <v>27664</v>
      </c>
      <c r="C3249" s="8">
        <v>50</v>
      </c>
      <c r="D3249" s="8" t="s">
        <v>27665</v>
      </c>
      <c r="E3249" s="8">
        <v>1</v>
      </c>
      <c r="F3249" s="8">
        <v>4</v>
      </c>
      <c r="G3249" s="8" t="s">
        <v>116</v>
      </c>
      <c r="H3249" s="8">
        <v>104</v>
      </c>
      <c r="I3249" s="8" t="s">
        <v>27667</v>
      </c>
      <c r="J3249" s="8" t="s">
        <v>27668</v>
      </c>
      <c r="K3249" s="8" t="s">
        <v>27669</v>
      </c>
      <c r="L3249" s="8" t="s">
        <v>27670</v>
      </c>
      <c r="M3249" s="8">
        <v>0</v>
      </c>
      <c r="N3249" s="8" t="s">
        <v>307</v>
      </c>
      <c r="O3249" s="8" t="s">
        <v>27671</v>
      </c>
      <c r="P3249" s="12" t="s">
        <v>363</v>
      </c>
    </row>
    <row r="3250" spans="1:16" ht="15.75" customHeight="1" x14ac:dyDescent="0.3">
      <c r="A3250" s="9">
        <v>3249</v>
      </c>
      <c r="B3250" s="7" t="s">
        <v>27673</v>
      </c>
      <c r="C3250" s="7">
        <v>10</v>
      </c>
      <c r="D3250" s="7" t="s">
        <v>27674</v>
      </c>
      <c r="E3250" s="7">
        <v>5</v>
      </c>
      <c r="F3250" s="7">
        <v>4</v>
      </c>
      <c r="G3250" s="7" t="s">
        <v>116</v>
      </c>
      <c r="H3250" s="7">
        <v>31</v>
      </c>
      <c r="I3250" s="7" t="s">
        <v>27675</v>
      </c>
      <c r="J3250" s="7" t="s">
        <v>27676</v>
      </c>
      <c r="K3250" s="7" t="s">
        <v>27677</v>
      </c>
      <c r="L3250" s="7" t="s">
        <v>27678</v>
      </c>
      <c r="M3250" s="7">
        <v>0</v>
      </c>
      <c r="N3250" s="7" t="s">
        <v>165</v>
      </c>
      <c r="O3250" s="7" t="s">
        <v>27679</v>
      </c>
      <c r="P3250" s="11" t="s">
        <v>135</v>
      </c>
    </row>
    <row r="3251" spans="1:16" ht="15.75" customHeight="1" x14ac:dyDescent="0.3">
      <c r="A3251" s="10">
        <v>3250</v>
      </c>
      <c r="B3251" s="8" t="s">
        <v>27680</v>
      </c>
      <c r="C3251" s="8">
        <v>4</v>
      </c>
      <c r="D3251" s="8" t="s">
        <v>27681</v>
      </c>
      <c r="E3251" s="8">
        <v>2</v>
      </c>
      <c r="F3251" s="8">
        <v>4</v>
      </c>
      <c r="G3251" s="8" t="s">
        <v>172</v>
      </c>
      <c r="H3251" s="8">
        <v>54</v>
      </c>
      <c r="I3251" s="8" t="s">
        <v>27683</v>
      </c>
      <c r="J3251" s="8" t="s">
        <v>27684</v>
      </c>
      <c r="K3251" s="8"/>
      <c r="L3251" s="8" t="s">
        <v>27685</v>
      </c>
      <c r="M3251" s="8">
        <v>0</v>
      </c>
      <c r="N3251" s="8" t="s">
        <v>165</v>
      </c>
      <c r="O3251" s="8" t="s">
        <v>27686</v>
      </c>
      <c r="P3251" s="12"/>
    </row>
    <row r="3252" spans="1:16" ht="15.75" customHeight="1" x14ac:dyDescent="0.3">
      <c r="A3252" s="9">
        <v>3251</v>
      </c>
      <c r="B3252" s="7" t="s">
        <v>27687</v>
      </c>
      <c r="C3252" s="7">
        <v>53</v>
      </c>
      <c r="D3252" s="7" t="s">
        <v>27688</v>
      </c>
      <c r="E3252" s="7">
        <v>5</v>
      </c>
      <c r="F3252" s="7">
        <v>3</v>
      </c>
      <c r="G3252" s="7" t="s">
        <v>116</v>
      </c>
      <c r="H3252" s="7">
        <v>87</v>
      </c>
      <c r="I3252" s="7" t="s">
        <v>27689</v>
      </c>
      <c r="J3252" s="7" t="s">
        <v>27690</v>
      </c>
      <c r="K3252" s="7" t="s">
        <v>27691</v>
      </c>
      <c r="L3252" s="7" t="s">
        <v>27693</v>
      </c>
      <c r="M3252" s="7">
        <v>1</v>
      </c>
      <c r="N3252" s="7" t="s">
        <v>307</v>
      </c>
      <c r="O3252" s="7" t="s">
        <v>27694</v>
      </c>
      <c r="P3252" s="11" t="s">
        <v>705</v>
      </c>
    </row>
    <row r="3253" spans="1:16" ht="15.75" customHeight="1" x14ac:dyDescent="0.3">
      <c r="A3253" s="10">
        <v>3252</v>
      </c>
      <c r="B3253" s="8" t="s">
        <v>27695</v>
      </c>
      <c r="C3253" s="8">
        <v>33</v>
      </c>
      <c r="D3253" s="8" t="s">
        <v>27696</v>
      </c>
      <c r="E3253" s="8">
        <v>5</v>
      </c>
      <c r="F3253" s="8">
        <v>3</v>
      </c>
      <c r="G3253" s="8" t="s">
        <v>388</v>
      </c>
      <c r="H3253" s="8">
        <v>52</v>
      </c>
      <c r="I3253" s="8" t="s">
        <v>27698</v>
      </c>
      <c r="J3253" s="8" t="s">
        <v>27699</v>
      </c>
      <c r="K3253" s="8"/>
      <c r="L3253" s="8" t="s">
        <v>27700</v>
      </c>
      <c r="M3253" s="8">
        <v>0</v>
      </c>
      <c r="N3253" s="8" t="s">
        <v>165</v>
      </c>
      <c r="O3253" s="8" t="s">
        <v>27701</v>
      </c>
      <c r="P3253" s="12"/>
    </row>
    <row r="3254" spans="1:16" ht="15.75" customHeight="1" x14ac:dyDescent="0.3">
      <c r="A3254" s="9">
        <v>3253</v>
      </c>
      <c r="B3254" s="7" t="s">
        <v>27703</v>
      </c>
      <c r="C3254" s="7">
        <v>72</v>
      </c>
      <c r="D3254" s="7" t="s">
        <v>27704</v>
      </c>
      <c r="E3254" s="7">
        <v>4</v>
      </c>
      <c r="F3254" s="7">
        <v>1</v>
      </c>
      <c r="G3254" s="7" t="s">
        <v>192</v>
      </c>
      <c r="H3254" s="7">
        <v>58</v>
      </c>
      <c r="I3254" s="7" t="s">
        <v>27705</v>
      </c>
      <c r="J3254" s="7" t="s">
        <v>27707</v>
      </c>
      <c r="K3254" s="7" t="s">
        <v>27708</v>
      </c>
      <c r="L3254" s="7" t="s">
        <v>27709</v>
      </c>
      <c r="M3254" s="7">
        <v>1</v>
      </c>
      <c r="N3254" s="7" t="s">
        <v>307</v>
      </c>
      <c r="O3254" s="7" t="s">
        <v>1068</v>
      </c>
      <c r="P3254" s="11" t="s">
        <v>1266</v>
      </c>
    </row>
    <row r="3255" spans="1:16" ht="15.75" customHeight="1" x14ac:dyDescent="0.3">
      <c r="A3255" s="10">
        <v>3254</v>
      </c>
      <c r="B3255" s="8" t="s">
        <v>27711</v>
      </c>
      <c r="C3255" s="8">
        <v>53</v>
      </c>
      <c r="D3255" s="8" t="s">
        <v>27712</v>
      </c>
      <c r="E3255" s="8">
        <v>1</v>
      </c>
      <c r="F3255" s="8">
        <v>3</v>
      </c>
      <c r="G3255" s="8" t="s">
        <v>116</v>
      </c>
      <c r="H3255" s="8">
        <v>115</v>
      </c>
      <c r="I3255" s="8" t="s">
        <v>27714</v>
      </c>
      <c r="J3255" s="8" t="s">
        <v>27715</v>
      </c>
      <c r="K3255" s="8" t="s">
        <v>27716</v>
      </c>
      <c r="L3255" s="8" t="s">
        <v>27717</v>
      </c>
      <c r="M3255" s="8">
        <v>0</v>
      </c>
      <c r="N3255" s="8" t="s">
        <v>128</v>
      </c>
      <c r="O3255" s="8" t="s">
        <v>27718</v>
      </c>
      <c r="P3255" s="12" t="s">
        <v>446</v>
      </c>
    </row>
    <row r="3256" spans="1:16" ht="15.75" customHeight="1" x14ac:dyDescent="0.3">
      <c r="A3256" s="9">
        <v>3255</v>
      </c>
      <c r="B3256" s="7" t="s">
        <v>27720</v>
      </c>
      <c r="C3256" s="7">
        <v>24</v>
      </c>
      <c r="D3256" s="7" t="s">
        <v>27721</v>
      </c>
      <c r="E3256" s="7">
        <v>1</v>
      </c>
      <c r="F3256" s="7">
        <v>3</v>
      </c>
      <c r="G3256" s="7" t="s">
        <v>192</v>
      </c>
      <c r="H3256" s="7">
        <v>79</v>
      </c>
      <c r="I3256" s="7" t="s">
        <v>27723</v>
      </c>
      <c r="J3256" s="7" t="s">
        <v>27724</v>
      </c>
      <c r="K3256" s="7" t="s">
        <v>27725</v>
      </c>
      <c r="L3256" s="7" t="s">
        <v>27726</v>
      </c>
      <c r="M3256" s="7">
        <v>1</v>
      </c>
      <c r="N3256" s="7" t="s">
        <v>307</v>
      </c>
      <c r="O3256" s="7" t="s">
        <v>27727</v>
      </c>
      <c r="P3256" s="11" t="s">
        <v>293</v>
      </c>
    </row>
    <row r="3257" spans="1:16" ht="15.75" customHeight="1" x14ac:dyDescent="0.3">
      <c r="A3257" s="10">
        <v>3256</v>
      </c>
      <c r="B3257" s="8" t="s">
        <v>27729</v>
      </c>
      <c r="C3257" s="8">
        <v>62</v>
      </c>
      <c r="D3257" s="8" t="s">
        <v>27730</v>
      </c>
      <c r="E3257" s="8">
        <v>4</v>
      </c>
      <c r="F3257" s="8">
        <v>2</v>
      </c>
      <c r="G3257" s="8" t="s">
        <v>116</v>
      </c>
      <c r="H3257" s="8">
        <v>99</v>
      </c>
      <c r="I3257" s="8" t="s">
        <v>27732</v>
      </c>
      <c r="J3257" s="8" t="s">
        <v>27733</v>
      </c>
      <c r="K3257" s="8" t="s">
        <v>27734</v>
      </c>
      <c r="L3257" s="8" t="s">
        <v>27735</v>
      </c>
      <c r="M3257" s="8">
        <v>0</v>
      </c>
      <c r="N3257" s="8" t="s">
        <v>307</v>
      </c>
      <c r="O3257" s="8" t="s">
        <v>796</v>
      </c>
      <c r="P3257" s="12" t="s">
        <v>1512</v>
      </c>
    </row>
    <row r="3258" spans="1:16" ht="15.75" customHeight="1" x14ac:dyDescent="0.3">
      <c r="A3258" s="9">
        <v>3257</v>
      </c>
      <c r="B3258" s="7" t="s">
        <v>27737</v>
      </c>
      <c r="C3258" s="7">
        <v>37</v>
      </c>
      <c r="D3258" s="7" t="s">
        <v>27738</v>
      </c>
      <c r="E3258" s="7">
        <v>4</v>
      </c>
      <c r="F3258" s="7">
        <v>3</v>
      </c>
      <c r="G3258" s="7" t="s">
        <v>116</v>
      </c>
      <c r="H3258" s="7">
        <v>117</v>
      </c>
      <c r="I3258" s="7" t="s">
        <v>27739</v>
      </c>
      <c r="J3258" s="7" t="s">
        <v>27740</v>
      </c>
      <c r="K3258" s="7" t="s">
        <v>27742</v>
      </c>
      <c r="L3258" s="7" t="s">
        <v>27743</v>
      </c>
      <c r="M3258" s="7">
        <v>1</v>
      </c>
      <c r="N3258" s="7" t="s">
        <v>128</v>
      </c>
      <c r="O3258" s="7" t="s">
        <v>1504</v>
      </c>
      <c r="P3258" s="11" t="s">
        <v>903</v>
      </c>
    </row>
    <row r="3259" spans="1:16" ht="15.75" customHeight="1" x14ac:dyDescent="0.3">
      <c r="A3259" s="10">
        <v>3258</v>
      </c>
      <c r="B3259" s="8" t="s">
        <v>27744</v>
      </c>
      <c r="C3259" s="8">
        <v>78</v>
      </c>
      <c r="D3259" s="8" t="s">
        <v>27745</v>
      </c>
      <c r="E3259" s="8">
        <v>3</v>
      </c>
      <c r="F3259" s="8">
        <v>3</v>
      </c>
      <c r="G3259" s="8" t="s">
        <v>116</v>
      </c>
      <c r="H3259" s="8">
        <v>117</v>
      </c>
      <c r="I3259" s="8" t="s">
        <v>27747</v>
      </c>
      <c r="J3259" s="8" t="s">
        <v>27748</v>
      </c>
      <c r="K3259" s="8" t="s">
        <v>27749</v>
      </c>
      <c r="L3259" s="8" t="s">
        <v>27750</v>
      </c>
      <c r="M3259" s="8">
        <v>0</v>
      </c>
      <c r="N3259" s="8" t="s">
        <v>307</v>
      </c>
      <c r="O3259" s="8" t="s">
        <v>27751</v>
      </c>
      <c r="P3259" s="12" t="s">
        <v>962</v>
      </c>
    </row>
    <row r="3260" spans="1:16" ht="15.75" customHeight="1" x14ac:dyDescent="0.3">
      <c r="A3260" s="9">
        <v>3259</v>
      </c>
      <c r="B3260" s="7" t="s">
        <v>27753</v>
      </c>
      <c r="C3260" s="7">
        <v>20</v>
      </c>
      <c r="D3260" s="7" t="s">
        <v>27754</v>
      </c>
      <c r="E3260" s="7">
        <v>3</v>
      </c>
      <c r="F3260" s="7">
        <v>3</v>
      </c>
      <c r="G3260" s="7" t="s">
        <v>116</v>
      </c>
      <c r="H3260" s="7">
        <v>117</v>
      </c>
      <c r="I3260" s="7" t="s">
        <v>27755</v>
      </c>
      <c r="J3260" s="7" t="s">
        <v>27756</v>
      </c>
      <c r="K3260" s="7" t="s">
        <v>27757</v>
      </c>
      <c r="L3260" s="7" t="s">
        <v>27759</v>
      </c>
      <c r="M3260" s="7">
        <v>0</v>
      </c>
      <c r="N3260" s="7" t="s">
        <v>165</v>
      </c>
      <c r="O3260" s="7" t="s">
        <v>27760</v>
      </c>
      <c r="P3260" s="11" t="s">
        <v>274</v>
      </c>
    </row>
    <row r="3261" spans="1:16" ht="15.75" customHeight="1" x14ac:dyDescent="0.3">
      <c r="A3261" s="10">
        <v>3260</v>
      </c>
      <c r="B3261" s="8" t="s">
        <v>27761</v>
      </c>
      <c r="C3261" s="8">
        <v>2</v>
      </c>
      <c r="D3261" s="8" t="s">
        <v>27763</v>
      </c>
      <c r="E3261" s="8">
        <v>4</v>
      </c>
      <c r="F3261" s="8">
        <v>2</v>
      </c>
      <c r="G3261" s="8" t="s">
        <v>116</v>
      </c>
      <c r="H3261" s="8">
        <v>6</v>
      </c>
      <c r="I3261" s="8" t="s">
        <v>27764</v>
      </c>
      <c r="J3261" s="8" t="s">
        <v>27765</v>
      </c>
      <c r="K3261" s="8" t="s">
        <v>27766</v>
      </c>
      <c r="L3261" s="8" t="s">
        <v>27768</v>
      </c>
      <c r="M3261" s="8">
        <v>0</v>
      </c>
      <c r="N3261" s="8" t="s">
        <v>307</v>
      </c>
      <c r="O3261" s="8" t="s">
        <v>1331</v>
      </c>
      <c r="P3261" s="12" t="s">
        <v>903</v>
      </c>
    </row>
    <row r="3262" spans="1:16" ht="15.75" customHeight="1" x14ac:dyDescent="0.3">
      <c r="A3262" s="9">
        <v>3261</v>
      </c>
      <c r="B3262" s="7" t="s">
        <v>27769</v>
      </c>
      <c r="C3262" s="7">
        <v>36</v>
      </c>
      <c r="D3262" s="7" t="s">
        <v>27771</v>
      </c>
      <c r="E3262" s="7">
        <v>1</v>
      </c>
      <c r="F3262" s="7">
        <v>1</v>
      </c>
      <c r="G3262" s="7" t="s">
        <v>192</v>
      </c>
      <c r="H3262" s="7">
        <v>102</v>
      </c>
      <c r="I3262" s="7" t="s">
        <v>27772</v>
      </c>
      <c r="J3262" s="7" t="s">
        <v>27773</v>
      </c>
      <c r="K3262" s="7" t="s">
        <v>27774</v>
      </c>
      <c r="L3262" s="7" t="s">
        <v>27776</v>
      </c>
      <c r="M3262" s="7">
        <v>1</v>
      </c>
      <c r="N3262" s="7" t="s">
        <v>222</v>
      </c>
      <c r="O3262" s="7" t="s">
        <v>27777</v>
      </c>
      <c r="P3262" s="11" t="s">
        <v>293</v>
      </c>
    </row>
    <row r="3263" spans="1:16" ht="15.75" customHeight="1" x14ac:dyDescent="0.3">
      <c r="A3263" s="10">
        <v>3262</v>
      </c>
      <c r="B3263" s="8" t="s">
        <v>27778</v>
      </c>
      <c r="C3263" s="8">
        <v>7</v>
      </c>
      <c r="D3263" s="8" t="s">
        <v>27780</v>
      </c>
      <c r="E3263" s="8">
        <v>3</v>
      </c>
      <c r="F3263" s="8">
        <v>3</v>
      </c>
      <c r="G3263" s="8" t="s">
        <v>116</v>
      </c>
      <c r="H3263" s="8">
        <v>71</v>
      </c>
      <c r="I3263" s="8" t="s">
        <v>6130</v>
      </c>
      <c r="J3263" s="8" t="s">
        <v>27781</v>
      </c>
      <c r="K3263" s="8" t="s">
        <v>27782</v>
      </c>
      <c r="L3263" s="8" t="s">
        <v>27783</v>
      </c>
      <c r="M3263" s="8">
        <v>1</v>
      </c>
      <c r="N3263" s="8" t="s">
        <v>307</v>
      </c>
      <c r="O3263" s="8" t="s">
        <v>27784</v>
      </c>
      <c r="P3263" s="12" t="s">
        <v>246</v>
      </c>
    </row>
    <row r="3264" spans="1:16" ht="15.75" customHeight="1" x14ac:dyDescent="0.3">
      <c r="A3264" s="9">
        <v>3263</v>
      </c>
      <c r="B3264" s="7" t="s">
        <v>27786</v>
      </c>
      <c r="C3264" s="7">
        <v>10</v>
      </c>
      <c r="D3264" s="7" t="s">
        <v>27787</v>
      </c>
      <c r="E3264" s="7">
        <v>5</v>
      </c>
      <c r="F3264" s="7">
        <v>4</v>
      </c>
      <c r="G3264" s="7" t="s">
        <v>116</v>
      </c>
      <c r="H3264" s="7">
        <v>65</v>
      </c>
      <c r="I3264" s="7" t="s">
        <v>27789</v>
      </c>
      <c r="J3264" s="7" t="s">
        <v>27790</v>
      </c>
      <c r="K3264" s="7" t="s">
        <v>27791</v>
      </c>
      <c r="L3264" s="7" t="s">
        <v>27792</v>
      </c>
      <c r="M3264" s="7">
        <v>0</v>
      </c>
      <c r="N3264" s="7" t="s">
        <v>222</v>
      </c>
      <c r="O3264" s="7" t="s">
        <v>27793</v>
      </c>
      <c r="P3264" s="11" t="s">
        <v>2960</v>
      </c>
    </row>
    <row r="3265" spans="1:16" ht="15.75" customHeight="1" x14ac:dyDescent="0.3">
      <c r="A3265" s="10">
        <v>3264</v>
      </c>
      <c r="B3265" s="8" t="s">
        <v>27795</v>
      </c>
      <c r="C3265" s="8">
        <v>32</v>
      </c>
      <c r="D3265" s="8" t="s">
        <v>27796</v>
      </c>
      <c r="E3265" s="8">
        <v>3</v>
      </c>
      <c r="F3265" s="8">
        <v>3</v>
      </c>
      <c r="G3265" s="8" t="s">
        <v>192</v>
      </c>
      <c r="H3265" s="8">
        <v>50</v>
      </c>
      <c r="I3265" s="8" t="s">
        <v>27797</v>
      </c>
      <c r="J3265" s="8" t="s">
        <v>27799</v>
      </c>
      <c r="K3265" s="8" t="s">
        <v>27800</v>
      </c>
      <c r="L3265" s="8" t="s">
        <v>27801</v>
      </c>
      <c r="M3265" s="8">
        <v>0</v>
      </c>
      <c r="N3265" s="8" t="s">
        <v>128</v>
      </c>
      <c r="O3265" s="8" t="s">
        <v>27802</v>
      </c>
      <c r="P3265" s="12" t="s">
        <v>877</v>
      </c>
    </row>
    <row r="3266" spans="1:16" ht="15.75" customHeight="1" x14ac:dyDescent="0.3">
      <c r="A3266" s="9">
        <v>3265</v>
      </c>
      <c r="B3266" s="7" t="s">
        <v>27804</v>
      </c>
      <c r="C3266" s="7">
        <v>58</v>
      </c>
      <c r="D3266" s="7" t="s">
        <v>27805</v>
      </c>
      <c r="E3266" s="7">
        <v>3</v>
      </c>
      <c r="F3266" s="7">
        <v>1</v>
      </c>
      <c r="G3266" s="7" t="s">
        <v>192</v>
      </c>
      <c r="H3266" s="7">
        <v>91</v>
      </c>
      <c r="I3266" s="7" t="s">
        <v>27807</v>
      </c>
      <c r="J3266" s="7" t="s">
        <v>27808</v>
      </c>
      <c r="K3266" s="7" t="s">
        <v>27809</v>
      </c>
      <c r="L3266" s="7" t="s">
        <v>27810</v>
      </c>
      <c r="M3266" s="7">
        <v>1</v>
      </c>
      <c r="N3266" s="7" t="s">
        <v>165</v>
      </c>
      <c r="O3266" s="7" t="s">
        <v>27811</v>
      </c>
      <c r="P3266" s="11" t="s">
        <v>246</v>
      </c>
    </row>
    <row r="3267" spans="1:16" ht="15.75" customHeight="1" x14ac:dyDescent="0.3">
      <c r="A3267" s="10">
        <v>3266</v>
      </c>
      <c r="B3267" s="8" t="s">
        <v>27813</v>
      </c>
      <c r="C3267" s="8">
        <v>17</v>
      </c>
      <c r="D3267" s="8" t="s">
        <v>27814</v>
      </c>
      <c r="E3267" s="8">
        <v>5</v>
      </c>
      <c r="F3267" s="8">
        <v>3</v>
      </c>
      <c r="G3267" s="8" t="s">
        <v>116</v>
      </c>
      <c r="H3267" s="8">
        <v>96</v>
      </c>
      <c r="I3267" s="8" t="s">
        <v>27815</v>
      </c>
      <c r="J3267" s="8" t="s">
        <v>27816</v>
      </c>
      <c r="K3267" s="8" t="s">
        <v>27817</v>
      </c>
      <c r="L3267" s="8" t="s">
        <v>27818</v>
      </c>
      <c r="M3267" s="8">
        <v>1</v>
      </c>
      <c r="N3267" s="8" t="s">
        <v>307</v>
      </c>
      <c r="O3267" s="8" t="s">
        <v>27819</v>
      </c>
      <c r="P3267" s="12" t="s">
        <v>2960</v>
      </c>
    </row>
    <row r="3268" spans="1:16" ht="15.75" customHeight="1" x14ac:dyDescent="0.3">
      <c r="A3268" s="9">
        <v>3267</v>
      </c>
      <c r="B3268" s="7" t="s">
        <v>27821</v>
      </c>
      <c r="C3268" s="7">
        <v>37</v>
      </c>
      <c r="D3268" s="7" t="s">
        <v>27822</v>
      </c>
      <c r="E3268" s="7">
        <v>2</v>
      </c>
      <c r="F3268" s="7">
        <v>3</v>
      </c>
      <c r="G3268" s="7" t="s">
        <v>803</v>
      </c>
      <c r="H3268" s="7">
        <v>45</v>
      </c>
      <c r="I3268" s="7" t="s">
        <v>27823</v>
      </c>
      <c r="J3268" s="7" t="s">
        <v>27824</v>
      </c>
      <c r="K3268" s="7"/>
      <c r="L3268" s="7" t="s">
        <v>27825</v>
      </c>
      <c r="M3268" s="7">
        <v>0</v>
      </c>
      <c r="N3268" s="7" t="s">
        <v>307</v>
      </c>
      <c r="O3268" s="7" t="s">
        <v>27827</v>
      </c>
      <c r="P3268" s="11"/>
    </row>
    <row r="3269" spans="1:16" ht="15.75" customHeight="1" x14ac:dyDescent="0.3">
      <c r="A3269" s="10">
        <v>3268</v>
      </c>
      <c r="B3269" s="8" t="s">
        <v>27828</v>
      </c>
      <c r="C3269" s="8">
        <v>25</v>
      </c>
      <c r="D3269" s="8" t="s">
        <v>27829</v>
      </c>
      <c r="E3269" s="8">
        <v>2</v>
      </c>
      <c r="F3269" s="8">
        <v>2</v>
      </c>
      <c r="G3269" s="8" t="s">
        <v>152</v>
      </c>
      <c r="H3269" s="8">
        <v>86</v>
      </c>
      <c r="I3269" s="8" t="s">
        <v>27830</v>
      </c>
      <c r="J3269" s="8"/>
      <c r="K3269" s="8"/>
      <c r="L3269" s="8" t="s">
        <v>27831</v>
      </c>
      <c r="M3269" s="8">
        <v>0</v>
      </c>
      <c r="N3269" s="8" t="s">
        <v>128</v>
      </c>
      <c r="O3269" s="8" t="s">
        <v>27832</v>
      </c>
      <c r="P3269" s="12"/>
    </row>
    <row r="3270" spans="1:16" ht="15.75" customHeight="1" x14ac:dyDescent="0.3">
      <c r="A3270" s="9">
        <v>3269</v>
      </c>
      <c r="B3270" s="7" t="s">
        <v>27834</v>
      </c>
      <c r="C3270" s="7">
        <v>53</v>
      </c>
      <c r="D3270" s="7" t="s">
        <v>27835</v>
      </c>
      <c r="E3270" s="7">
        <v>1</v>
      </c>
      <c r="F3270" s="7">
        <v>2</v>
      </c>
      <c r="G3270" s="7" t="s">
        <v>192</v>
      </c>
      <c r="H3270" s="7">
        <v>16</v>
      </c>
      <c r="I3270" s="7" t="s">
        <v>27837</v>
      </c>
      <c r="J3270" s="7" t="s">
        <v>27838</v>
      </c>
      <c r="K3270" s="7" t="s">
        <v>27839</v>
      </c>
      <c r="L3270" s="7" t="s">
        <v>27840</v>
      </c>
      <c r="M3270" s="7">
        <v>0</v>
      </c>
      <c r="N3270" s="7" t="s">
        <v>307</v>
      </c>
      <c r="O3270" s="7" t="s">
        <v>27841</v>
      </c>
      <c r="P3270" s="11" t="s">
        <v>293</v>
      </c>
    </row>
    <row r="3271" spans="1:16" ht="15.75" customHeight="1" x14ac:dyDescent="0.3">
      <c r="A3271" s="10">
        <v>3270</v>
      </c>
      <c r="B3271" s="8" t="s">
        <v>27842</v>
      </c>
      <c r="C3271" s="8">
        <v>73</v>
      </c>
      <c r="D3271" s="8" t="s">
        <v>27843</v>
      </c>
      <c r="E3271" s="8">
        <v>2</v>
      </c>
      <c r="F3271" s="8">
        <v>2</v>
      </c>
      <c r="G3271" s="8" t="s">
        <v>192</v>
      </c>
      <c r="H3271" s="8">
        <v>115</v>
      </c>
      <c r="I3271" s="8" t="s">
        <v>27845</v>
      </c>
      <c r="J3271" s="8" t="s">
        <v>27846</v>
      </c>
      <c r="K3271" s="8" t="s">
        <v>27847</v>
      </c>
      <c r="L3271" s="8" t="s">
        <v>25587</v>
      </c>
      <c r="M3271" s="8">
        <v>0</v>
      </c>
      <c r="N3271" s="8" t="s">
        <v>307</v>
      </c>
      <c r="O3271" s="8" t="s">
        <v>27848</v>
      </c>
      <c r="P3271" s="12" t="s">
        <v>328</v>
      </c>
    </row>
    <row r="3272" spans="1:16" ht="15.75" customHeight="1" x14ac:dyDescent="0.3">
      <c r="A3272" s="9">
        <v>3271</v>
      </c>
      <c r="B3272" s="7" t="s">
        <v>27849</v>
      </c>
      <c r="C3272" s="7">
        <v>48</v>
      </c>
      <c r="D3272" s="7" t="s">
        <v>27851</v>
      </c>
      <c r="E3272" s="7">
        <v>2</v>
      </c>
      <c r="F3272" s="7">
        <v>3</v>
      </c>
      <c r="G3272" s="7" t="s">
        <v>116</v>
      </c>
      <c r="H3272" s="7">
        <v>35</v>
      </c>
      <c r="I3272" s="7" t="s">
        <v>27852</v>
      </c>
      <c r="J3272" s="7" t="s">
        <v>27853</v>
      </c>
      <c r="K3272" s="7" t="s">
        <v>27855</v>
      </c>
      <c r="L3272" s="7" t="s">
        <v>27856</v>
      </c>
      <c r="M3272" s="7">
        <v>0</v>
      </c>
      <c r="N3272" s="7" t="s">
        <v>165</v>
      </c>
      <c r="O3272" s="7" t="s">
        <v>27857</v>
      </c>
      <c r="P3272" s="11" t="s">
        <v>584</v>
      </c>
    </row>
    <row r="3273" spans="1:16" ht="15.75" customHeight="1" x14ac:dyDescent="0.3">
      <c r="A3273" s="10">
        <v>3272</v>
      </c>
      <c r="B3273" s="8" t="s">
        <v>27859</v>
      </c>
      <c r="C3273" s="8">
        <v>25</v>
      </c>
      <c r="D3273" s="8" t="s">
        <v>27860</v>
      </c>
      <c r="E3273" s="8">
        <v>2</v>
      </c>
      <c r="F3273" s="8">
        <v>3</v>
      </c>
      <c r="G3273" s="8" t="s">
        <v>192</v>
      </c>
      <c r="H3273" s="8">
        <v>30</v>
      </c>
      <c r="I3273" s="8" t="s">
        <v>27861</v>
      </c>
      <c r="J3273" s="8" t="s">
        <v>27863</v>
      </c>
      <c r="K3273" s="8" t="s">
        <v>27864</v>
      </c>
      <c r="L3273" s="8" t="s">
        <v>27865</v>
      </c>
      <c r="M3273" s="8">
        <v>0</v>
      </c>
      <c r="N3273" s="8" t="s">
        <v>165</v>
      </c>
      <c r="O3273" s="8" t="s">
        <v>27866</v>
      </c>
      <c r="P3273" s="12" t="s">
        <v>328</v>
      </c>
    </row>
    <row r="3274" spans="1:16" ht="15.75" customHeight="1" x14ac:dyDescent="0.3">
      <c r="A3274" s="9">
        <v>3273</v>
      </c>
      <c r="B3274" s="7" t="s">
        <v>27868</v>
      </c>
      <c r="C3274" s="7">
        <v>63</v>
      </c>
      <c r="D3274" s="7" t="s">
        <v>21440</v>
      </c>
      <c r="E3274" s="7">
        <v>2</v>
      </c>
      <c r="F3274" s="7">
        <v>4</v>
      </c>
      <c r="G3274" s="7" t="s">
        <v>116</v>
      </c>
      <c r="H3274" s="7">
        <v>66</v>
      </c>
      <c r="I3274" s="7" t="s">
        <v>27869</v>
      </c>
      <c r="J3274" s="7" t="s">
        <v>27870</v>
      </c>
      <c r="K3274" s="7" t="s">
        <v>27871</v>
      </c>
      <c r="L3274" s="7" t="s">
        <v>27872</v>
      </c>
      <c r="M3274" s="7">
        <v>1</v>
      </c>
      <c r="N3274" s="7" t="s">
        <v>165</v>
      </c>
      <c r="O3274" s="7" t="s">
        <v>27874</v>
      </c>
      <c r="P3274" s="11" t="s">
        <v>398</v>
      </c>
    </row>
    <row r="3275" spans="1:16" ht="15.75" customHeight="1" x14ac:dyDescent="0.3">
      <c r="A3275" s="10">
        <v>3274</v>
      </c>
      <c r="B3275" s="8" t="s">
        <v>27875</v>
      </c>
      <c r="C3275" s="8">
        <v>55</v>
      </c>
      <c r="D3275" s="8" t="s">
        <v>27877</v>
      </c>
      <c r="E3275" s="8">
        <v>2</v>
      </c>
      <c r="F3275" s="8">
        <v>2</v>
      </c>
      <c r="G3275" s="8" t="s">
        <v>116</v>
      </c>
      <c r="H3275" s="8">
        <v>90</v>
      </c>
      <c r="I3275" s="8" t="s">
        <v>27878</v>
      </c>
      <c r="J3275" s="8" t="s">
        <v>27879</v>
      </c>
      <c r="K3275" s="8" t="s">
        <v>27880</v>
      </c>
      <c r="L3275" s="8" t="s">
        <v>27881</v>
      </c>
      <c r="M3275" s="8">
        <v>1</v>
      </c>
      <c r="N3275" s="8" t="s">
        <v>128</v>
      </c>
      <c r="O3275" s="8" t="s">
        <v>27882</v>
      </c>
      <c r="P3275" s="12" t="s">
        <v>168</v>
      </c>
    </row>
    <row r="3276" spans="1:16" ht="15.75" customHeight="1" x14ac:dyDescent="0.3">
      <c r="A3276" s="9">
        <v>3275</v>
      </c>
      <c r="B3276" s="7" t="s">
        <v>27883</v>
      </c>
      <c r="C3276" s="7">
        <v>64</v>
      </c>
      <c r="D3276" s="7" t="s">
        <v>27884</v>
      </c>
      <c r="E3276" s="7">
        <v>1</v>
      </c>
      <c r="F3276" s="7">
        <v>1</v>
      </c>
      <c r="G3276" s="7" t="s">
        <v>192</v>
      </c>
      <c r="H3276" s="7">
        <v>40</v>
      </c>
      <c r="I3276" s="7" t="s">
        <v>27886</v>
      </c>
      <c r="J3276" s="7" t="s">
        <v>27887</v>
      </c>
      <c r="K3276" s="7" t="s">
        <v>27888</v>
      </c>
      <c r="L3276" s="7" t="s">
        <v>27889</v>
      </c>
      <c r="M3276" s="7">
        <v>1</v>
      </c>
      <c r="N3276" s="7" t="s">
        <v>307</v>
      </c>
      <c r="O3276" s="7" t="s">
        <v>27890</v>
      </c>
      <c r="P3276" s="11" t="s">
        <v>446</v>
      </c>
    </row>
    <row r="3277" spans="1:16" ht="15.75" customHeight="1" x14ac:dyDescent="0.3">
      <c r="A3277" s="10">
        <v>3276</v>
      </c>
      <c r="B3277" s="8" t="s">
        <v>27892</v>
      </c>
      <c r="C3277" s="8">
        <v>56</v>
      </c>
      <c r="D3277" s="8" t="s">
        <v>27893</v>
      </c>
      <c r="E3277" s="8">
        <v>2</v>
      </c>
      <c r="F3277" s="8">
        <v>2</v>
      </c>
      <c r="G3277" s="8" t="s">
        <v>192</v>
      </c>
      <c r="H3277" s="8">
        <v>21</v>
      </c>
      <c r="I3277" s="8" t="s">
        <v>27894</v>
      </c>
      <c r="J3277" s="8" t="s">
        <v>27895</v>
      </c>
      <c r="K3277" s="8" t="s">
        <v>27896</v>
      </c>
      <c r="L3277" s="8" t="s">
        <v>27897</v>
      </c>
      <c r="M3277" s="8">
        <v>0</v>
      </c>
      <c r="N3277" s="8" t="s">
        <v>307</v>
      </c>
      <c r="O3277" s="8" t="s">
        <v>27898</v>
      </c>
      <c r="P3277" s="12" t="s">
        <v>584</v>
      </c>
    </row>
    <row r="3278" spans="1:16" ht="15.75" customHeight="1" x14ac:dyDescent="0.3">
      <c r="A3278" s="9">
        <v>3277</v>
      </c>
      <c r="B3278" s="7" t="s">
        <v>27899</v>
      </c>
      <c r="C3278" s="7">
        <v>43</v>
      </c>
      <c r="D3278" s="7" t="s">
        <v>27901</v>
      </c>
      <c r="E3278" s="7">
        <v>1</v>
      </c>
      <c r="F3278" s="7">
        <v>3</v>
      </c>
      <c r="G3278" s="7" t="s">
        <v>116</v>
      </c>
      <c r="H3278" s="7">
        <v>105</v>
      </c>
      <c r="I3278" s="7" t="s">
        <v>27902</v>
      </c>
      <c r="J3278" s="7" t="s">
        <v>27903</v>
      </c>
      <c r="K3278" s="7" t="s">
        <v>27904</v>
      </c>
      <c r="L3278" s="7" t="s">
        <v>27905</v>
      </c>
      <c r="M3278" s="7">
        <v>0</v>
      </c>
      <c r="N3278" s="7" t="s">
        <v>307</v>
      </c>
      <c r="O3278" s="7" t="s">
        <v>27906</v>
      </c>
      <c r="P3278" s="11" t="s">
        <v>293</v>
      </c>
    </row>
    <row r="3279" spans="1:16" ht="15.75" customHeight="1" x14ac:dyDescent="0.3">
      <c r="A3279" s="10">
        <v>3278</v>
      </c>
      <c r="B3279" s="8" t="s">
        <v>27908</v>
      </c>
      <c r="C3279" s="8">
        <v>60</v>
      </c>
      <c r="D3279" s="8" t="s">
        <v>27909</v>
      </c>
      <c r="E3279" s="8">
        <v>1</v>
      </c>
      <c r="F3279" s="8">
        <v>3</v>
      </c>
      <c r="G3279" s="8" t="s">
        <v>116</v>
      </c>
      <c r="H3279" s="8">
        <v>115</v>
      </c>
      <c r="I3279" s="8" t="s">
        <v>27910</v>
      </c>
      <c r="J3279" s="8" t="s">
        <v>27911</v>
      </c>
      <c r="K3279" s="8" t="s">
        <v>27912</v>
      </c>
      <c r="L3279" s="8" t="s">
        <v>27914</v>
      </c>
      <c r="M3279" s="8">
        <v>0</v>
      </c>
      <c r="N3279" s="8" t="s">
        <v>165</v>
      </c>
      <c r="O3279" s="8" t="s">
        <v>27915</v>
      </c>
      <c r="P3279" s="12" t="s">
        <v>446</v>
      </c>
    </row>
    <row r="3280" spans="1:16" ht="15.75" customHeight="1" x14ac:dyDescent="0.3">
      <c r="A3280" s="9">
        <v>3279</v>
      </c>
      <c r="B3280" s="7" t="s">
        <v>27916</v>
      </c>
      <c r="C3280" s="7">
        <v>52</v>
      </c>
      <c r="D3280" s="7" t="s">
        <v>27917</v>
      </c>
      <c r="E3280" s="7">
        <v>1</v>
      </c>
      <c r="F3280" s="7">
        <v>3</v>
      </c>
      <c r="G3280" s="7" t="s">
        <v>116</v>
      </c>
      <c r="H3280" s="7">
        <v>100</v>
      </c>
      <c r="I3280" s="7" t="s">
        <v>27919</v>
      </c>
      <c r="J3280" s="7" t="s">
        <v>27920</v>
      </c>
      <c r="K3280" s="7" t="s">
        <v>27921</v>
      </c>
      <c r="L3280" s="7" t="s">
        <v>27922</v>
      </c>
      <c r="M3280" s="7">
        <v>0</v>
      </c>
      <c r="N3280" s="7" t="s">
        <v>307</v>
      </c>
      <c r="O3280" s="7" t="s">
        <v>27923</v>
      </c>
      <c r="P3280" s="11" t="s">
        <v>363</v>
      </c>
    </row>
    <row r="3281" spans="1:16" ht="15.75" customHeight="1" x14ac:dyDescent="0.3">
      <c r="A3281" s="10">
        <v>3280</v>
      </c>
      <c r="B3281" s="8" t="s">
        <v>27925</v>
      </c>
      <c r="C3281" s="8">
        <v>41</v>
      </c>
      <c r="D3281" s="8" t="s">
        <v>27926</v>
      </c>
      <c r="E3281" s="8">
        <v>3</v>
      </c>
      <c r="F3281" s="8">
        <v>4</v>
      </c>
      <c r="G3281" s="8" t="s">
        <v>116</v>
      </c>
      <c r="H3281" s="8">
        <v>5</v>
      </c>
      <c r="I3281" s="8" t="s">
        <v>27927</v>
      </c>
      <c r="J3281" s="8" t="s">
        <v>27928</v>
      </c>
      <c r="K3281" s="8" t="s">
        <v>27929</v>
      </c>
      <c r="L3281" s="8" t="s">
        <v>27930</v>
      </c>
      <c r="M3281" s="8">
        <v>0</v>
      </c>
      <c r="N3281" s="8" t="s">
        <v>307</v>
      </c>
      <c r="O3281" s="8" t="s">
        <v>27932</v>
      </c>
      <c r="P3281" s="12" t="s">
        <v>246</v>
      </c>
    </row>
    <row r="3282" spans="1:16" ht="15.75" customHeight="1" x14ac:dyDescent="0.3">
      <c r="A3282" s="9">
        <v>3281</v>
      </c>
      <c r="B3282" s="7" t="s">
        <v>27933</v>
      </c>
      <c r="C3282" s="7">
        <v>21</v>
      </c>
      <c r="D3282" s="7" t="s">
        <v>27934</v>
      </c>
      <c r="E3282" s="7">
        <v>1</v>
      </c>
      <c r="F3282" s="7">
        <v>4</v>
      </c>
      <c r="G3282" s="7" t="s">
        <v>192</v>
      </c>
      <c r="H3282" s="7">
        <v>108</v>
      </c>
      <c r="I3282" s="7" t="s">
        <v>27936</v>
      </c>
      <c r="J3282" s="7" t="s">
        <v>27937</v>
      </c>
      <c r="K3282" s="7" t="s">
        <v>27938</v>
      </c>
      <c r="L3282" s="7" t="s">
        <v>27939</v>
      </c>
      <c r="M3282" s="7">
        <v>0</v>
      </c>
      <c r="N3282" s="7" t="s">
        <v>128</v>
      </c>
      <c r="O3282" s="7" t="s">
        <v>27940</v>
      </c>
      <c r="P3282" s="11" t="s">
        <v>363</v>
      </c>
    </row>
    <row r="3283" spans="1:16" ht="15.75" customHeight="1" x14ac:dyDescent="0.3">
      <c r="A3283" s="10">
        <v>3282</v>
      </c>
      <c r="B3283" s="8" t="s">
        <v>27942</v>
      </c>
      <c r="C3283" s="8">
        <v>22</v>
      </c>
      <c r="D3283" s="8" t="s">
        <v>27943</v>
      </c>
      <c r="E3283" s="8">
        <v>5</v>
      </c>
      <c r="F3283" s="8">
        <v>4</v>
      </c>
      <c r="G3283" s="8" t="s">
        <v>116</v>
      </c>
      <c r="H3283" s="8">
        <v>65</v>
      </c>
      <c r="I3283" s="8" t="s">
        <v>27944</v>
      </c>
      <c r="J3283" s="8" t="s">
        <v>27945</v>
      </c>
      <c r="K3283" s="8" t="s">
        <v>27946</v>
      </c>
      <c r="L3283" s="8" t="s">
        <v>27948</v>
      </c>
      <c r="M3283" s="8">
        <v>1</v>
      </c>
      <c r="N3283" s="8" t="s">
        <v>165</v>
      </c>
      <c r="O3283" s="8" t="s">
        <v>27949</v>
      </c>
      <c r="P3283" s="12" t="s">
        <v>135</v>
      </c>
    </row>
    <row r="3284" spans="1:16" ht="15.75" customHeight="1" x14ac:dyDescent="0.3">
      <c r="A3284" s="9">
        <v>3283</v>
      </c>
      <c r="B3284" s="7" t="s">
        <v>27950</v>
      </c>
      <c r="C3284" s="7">
        <v>23</v>
      </c>
      <c r="D3284" s="7" t="s">
        <v>27951</v>
      </c>
      <c r="E3284" s="7">
        <v>5</v>
      </c>
      <c r="F3284" s="7">
        <v>3</v>
      </c>
      <c r="G3284" s="7" t="s">
        <v>116</v>
      </c>
      <c r="H3284" s="7">
        <v>31</v>
      </c>
      <c r="I3284" s="7" t="s">
        <v>27952</v>
      </c>
      <c r="J3284" s="7" t="s">
        <v>27953</v>
      </c>
      <c r="K3284" s="7" t="s">
        <v>27954</v>
      </c>
      <c r="L3284" s="7" t="s">
        <v>27956</v>
      </c>
      <c r="M3284" s="7">
        <v>0</v>
      </c>
      <c r="N3284" s="7" t="s">
        <v>307</v>
      </c>
      <c r="O3284" s="7" t="s">
        <v>27957</v>
      </c>
      <c r="P3284" s="11" t="s">
        <v>705</v>
      </c>
    </row>
    <row r="3285" spans="1:16" ht="15.75" customHeight="1" x14ac:dyDescent="0.3">
      <c r="A3285" s="10">
        <v>3284</v>
      </c>
      <c r="B3285" s="8" t="s">
        <v>27958</v>
      </c>
      <c r="C3285" s="8">
        <v>40</v>
      </c>
      <c r="D3285" s="8" t="s">
        <v>27959</v>
      </c>
      <c r="E3285" s="8">
        <v>5</v>
      </c>
      <c r="F3285" s="8">
        <v>4</v>
      </c>
      <c r="G3285" s="8" t="s">
        <v>192</v>
      </c>
      <c r="H3285" s="8">
        <v>63</v>
      </c>
      <c r="I3285" s="8" t="s">
        <v>27961</v>
      </c>
      <c r="J3285" s="8" t="s">
        <v>27962</v>
      </c>
      <c r="K3285" s="8" t="s">
        <v>27963</v>
      </c>
      <c r="L3285" s="8" t="s">
        <v>27964</v>
      </c>
      <c r="M3285" s="8">
        <v>0</v>
      </c>
      <c r="N3285" s="8" t="s">
        <v>165</v>
      </c>
      <c r="O3285" s="8" t="s">
        <v>27965</v>
      </c>
      <c r="P3285" s="12" t="s">
        <v>843</v>
      </c>
    </row>
    <row r="3286" spans="1:16" ht="15.75" customHeight="1" x14ac:dyDescent="0.3">
      <c r="A3286" s="9">
        <v>3285</v>
      </c>
      <c r="B3286" s="7" t="s">
        <v>27967</v>
      </c>
      <c r="C3286" s="7">
        <v>12</v>
      </c>
      <c r="D3286" s="7" t="s">
        <v>27968</v>
      </c>
      <c r="E3286" s="7">
        <v>3</v>
      </c>
      <c r="F3286" s="7">
        <v>4</v>
      </c>
      <c r="G3286" s="7" t="s">
        <v>116</v>
      </c>
      <c r="H3286" s="7">
        <v>41</v>
      </c>
      <c r="I3286" s="7" t="s">
        <v>27969</v>
      </c>
      <c r="J3286" s="7" t="s">
        <v>27970</v>
      </c>
      <c r="K3286" s="7" t="s">
        <v>27971</v>
      </c>
      <c r="L3286" s="7" t="s">
        <v>27972</v>
      </c>
      <c r="M3286" s="7">
        <v>0</v>
      </c>
      <c r="N3286" s="7" t="s">
        <v>165</v>
      </c>
      <c r="O3286" s="7" t="s">
        <v>27974</v>
      </c>
      <c r="P3286" s="11" t="s">
        <v>877</v>
      </c>
    </row>
    <row r="3287" spans="1:16" ht="15.75" customHeight="1" x14ac:dyDescent="0.3">
      <c r="A3287" s="10">
        <v>3286</v>
      </c>
      <c r="B3287" s="8" t="s">
        <v>27975</v>
      </c>
      <c r="C3287" s="8">
        <v>23</v>
      </c>
      <c r="D3287" s="8" t="s">
        <v>27976</v>
      </c>
      <c r="E3287" s="8">
        <v>2</v>
      </c>
      <c r="F3287" s="8">
        <v>3</v>
      </c>
      <c r="G3287" s="8" t="s">
        <v>116</v>
      </c>
      <c r="H3287" s="8">
        <v>3</v>
      </c>
      <c r="I3287" s="8" t="s">
        <v>27978</v>
      </c>
      <c r="J3287" s="8" t="s">
        <v>27979</v>
      </c>
      <c r="K3287" s="8" t="s">
        <v>27980</v>
      </c>
      <c r="L3287" s="8" t="s">
        <v>27981</v>
      </c>
      <c r="M3287" s="8">
        <v>1</v>
      </c>
      <c r="N3287" s="8" t="s">
        <v>307</v>
      </c>
      <c r="O3287" s="8" t="s">
        <v>27983</v>
      </c>
      <c r="P3287" s="12" t="s">
        <v>27984</v>
      </c>
    </row>
    <row r="3288" spans="1:16" ht="15.75" customHeight="1" x14ac:dyDescent="0.3">
      <c r="A3288" s="9">
        <v>3287</v>
      </c>
      <c r="B3288" s="7" t="s">
        <v>27985</v>
      </c>
      <c r="C3288" s="7">
        <v>8</v>
      </c>
      <c r="D3288" s="7" t="s">
        <v>27986</v>
      </c>
      <c r="E3288" s="7">
        <v>2</v>
      </c>
      <c r="F3288" s="7">
        <v>2</v>
      </c>
      <c r="G3288" s="7" t="s">
        <v>192</v>
      </c>
      <c r="H3288" s="7">
        <v>117</v>
      </c>
      <c r="I3288" s="7" t="s">
        <v>27988</v>
      </c>
      <c r="J3288" s="7" t="s">
        <v>27989</v>
      </c>
      <c r="K3288" s="7" t="s">
        <v>27990</v>
      </c>
      <c r="L3288" s="7" t="s">
        <v>27991</v>
      </c>
      <c r="M3288" s="7">
        <v>1</v>
      </c>
      <c r="N3288" s="7" t="s">
        <v>128</v>
      </c>
      <c r="O3288" s="7" t="s">
        <v>27993</v>
      </c>
      <c r="P3288" s="11" t="s">
        <v>27994</v>
      </c>
    </row>
    <row r="3289" spans="1:16" ht="15.75" customHeight="1" x14ac:dyDescent="0.3">
      <c r="A3289" s="10">
        <v>3288</v>
      </c>
      <c r="B3289" s="8" t="s">
        <v>27995</v>
      </c>
      <c r="C3289" s="8">
        <v>57</v>
      </c>
      <c r="D3289" s="8" t="s">
        <v>27996</v>
      </c>
      <c r="E3289" s="8">
        <v>1</v>
      </c>
      <c r="F3289" s="8">
        <v>3</v>
      </c>
      <c r="G3289" s="8" t="s">
        <v>116</v>
      </c>
      <c r="H3289" s="8">
        <v>105</v>
      </c>
      <c r="I3289" s="8" t="s">
        <v>27997</v>
      </c>
      <c r="J3289" s="8" t="s">
        <v>27999</v>
      </c>
      <c r="K3289" s="8" t="s">
        <v>28000</v>
      </c>
      <c r="L3289" s="8" t="s">
        <v>28001</v>
      </c>
      <c r="M3289" s="8">
        <v>0</v>
      </c>
      <c r="N3289" s="8" t="s">
        <v>307</v>
      </c>
      <c r="O3289" s="8" t="s">
        <v>28002</v>
      </c>
      <c r="P3289" s="12" t="s">
        <v>751</v>
      </c>
    </row>
    <row r="3290" spans="1:16" ht="15.75" customHeight="1" x14ac:dyDescent="0.3">
      <c r="A3290" s="9">
        <v>3289</v>
      </c>
      <c r="B3290" s="7" t="s">
        <v>28003</v>
      </c>
      <c r="C3290" s="7">
        <v>20</v>
      </c>
      <c r="D3290" s="7" t="s">
        <v>28005</v>
      </c>
      <c r="E3290" s="7">
        <v>1</v>
      </c>
      <c r="F3290" s="7">
        <v>3</v>
      </c>
      <c r="G3290" s="7" t="s">
        <v>388</v>
      </c>
      <c r="H3290" s="7">
        <v>109</v>
      </c>
      <c r="I3290" s="7" t="s">
        <v>28006</v>
      </c>
      <c r="J3290" s="7" t="s">
        <v>28007</v>
      </c>
      <c r="K3290" s="7"/>
      <c r="L3290" s="7" t="s">
        <v>28008</v>
      </c>
      <c r="M3290" s="7">
        <v>1</v>
      </c>
      <c r="N3290" s="7" t="s">
        <v>307</v>
      </c>
      <c r="O3290" s="7" t="s">
        <v>28009</v>
      </c>
      <c r="P3290" s="11"/>
    </row>
    <row r="3291" spans="1:16" ht="15.75" customHeight="1" x14ac:dyDescent="0.3">
      <c r="A3291" s="10">
        <v>3290</v>
      </c>
      <c r="B3291" s="8" t="s">
        <v>28011</v>
      </c>
      <c r="C3291" s="8">
        <v>28</v>
      </c>
      <c r="D3291" s="8" t="s">
        <v>28012</v>
      </c>
      <c r="E3291" s="8">
        <v>3</v>
      </c>
      <c r="F3291" s="8">
        <v>3</v>
      </c>
      <c r="G3291" s="8" t="s">
        <v>192</v>
      </c>
      <c r="H3291" s="8">
        <v>71</v>
      </c>
      <c r="I3291" s="8" t="s">
        <v>28014</v>
      </c>
      <c r="J3291" s="8" t="s">
        <v>28015</v>
      </c>
      <c r="K3291" s="8" t="s">
        <v>28016</v>
      </c>
      <c r="L3291" s="8" t="s">
        <v>28017</v>
      </c>
      <c r="M3291" s="8">
        <v>0</v>
      </c>
      <c r="N3291" s="8" t="s">
        <v>307</v>
      </c>
      <c r="O3291" s="8" t="s">
        <v>28018</v>
      </c>
      <c r="P3291" s="12" t="s">
        <v>274</v>
      </c>
    </row>
    <row r="3292" spans="1:16" ht="15.75" customHeight="1" x14ac:dyDescent="0.3">
      <c r="A3292" s="9">
        <v>3291</v>
      </c>
      <c r="B3292" s="7" t="s">
        <v>28020</v>
      </c>
      <c r="C3292" s="7">
        <v>16</v>
      </c>
      <c r="D3292" s="7" t="s">
        <v>28021</v>
      </c>
      <c r="E3292" s="7">
        <v>5</v>
      </c>
      <c r="F3292" s="7">
        <v>4</v>
      </c>
      <c r="G3292" s="7" t="s">
        <v>172</v>
      </c>
      <c r="H3292" s="7">
        <v>93</v>
      </c>
      <c r="I3292" s="7" t="s">
        <v>28022</v>
      </c>
      <c r="J3292" s="7" t="s">
        <v>28024</v>
      </c>
      <c r="K3292" s="7"/>
      <c r="L3292" s="7" t="s">
        <v>28025</v>
      </c>
      <c r="M3292" s="7">
        <v>0</v>
      </c>
      <c r="N3292" s="7" t="s">
        <v>307</v>
      </c>
      <c r="O3292" s="7" t="s">
        <v>28026</v>
      </c>
      <c r="P3292" s="11"/>
    </row>
    <row r="3293" spans="1:16" ht="15.75" customHeight="1" x14ac:dyDescent="0.3">
      <c r="A3293" s="10">
        <v>3292</v>
      </c>
      <c r="B3293" s="8" t="s">
        <v>28027</v>
      </c>
      <c r="C3293" s="8">
        <v>16</v>
      </c>
      <c r="D3293" s="8" t="s">
        <v>28028</v>
      </c>
      <c r="E3293" s="8">
        <v>2</v>
      </c>
      <c r="F3293" s="8">
        <v>3</v>
      </c>
      <c r="G3293" s="8" t="s">
        <v>192</v>
      </c>
      <c r="H3293" s="8">
        <v>29</v>
      </c>
      <c r="I3293" s="8" t="s">
        <v>28029</v>
      </c>
      <c r="J3293" s="8" t="s">
        <v>28030</v>
      </c>
      <c r="K3293" s="8" t="s">
        <v>28031</v>
      </c>
      <c r="L3293" s="8" t="s">
        <v>28033</v>
      </c>
      <c r="M3293" s="8">
        <v>0</v>
      </c>
      <c r="N3293" s="8" t="s">
        <v>307</v>
      </c>
      <c r="O3293" s="8" t="s">
        <v>28034</v>
      </c>
      <c r="P3293" s="12" t="s">
        <v>328</v>
      </c>
    </row>
    <row r="3294" spans="1:16" ht="15.75" customHeight="1" x14ac:dyDescent="0.3">
      <c r="A3294" s="9">
        <v>3293</v>
      </c>
      <c r="B3294" s="7" t="s">
        <v>28036</v>
      </c>
      <c r="C3294" s="7">
        <v>64</v>
      </c>
      <c r="D3294" s="7" t="s">
        <v>28037</v>
      </c>
      <c r="E3294" s="7">
        <v>5</v>
      </c>
      <c r="F3294" s="7">
        <v>3</v>
      </c>
      <c r="G3294" s="7" t="s">
        <v>116</v>
      </c>
      <c r="H3294" s="7">
        <v>19</v>
      </c>
      <c r="I3294" s="7" t="s">
        <v>28038</v>
      </c>
      <c r="J3294" s="7" t="s">
        <v>28040</v>
      </c>
      <c r="K3294" s="7" t="s">
        <v>28041</v>
      </c>
      <c r="L3294" s="7" t="s">
        <v>4047</v>
      </c>
      <c r="M3294" s="7">
        <v>0</v>
      </c>
      <c r="N3294" s="7" t="s">
        <v>128</v>
      </c>
      <c r="O3294" s="7" t="s">
        <v>28043</v>
      </c>
      <c r="P3294" s="11" t="s">
        <v>705</v>
      </c>
    </row>
    <row r="3295" spans="1:16" ht="15.75" customHeight="1" x14ac:dyDescent="0.3">
      <c r="A3295" s="10">
        <v>3294</v>
      </c>
      <c r="B3295" s="8" t="s">
        <v>28044</v>
      </c>
      <c r="C3295" s="8">
        <v>7</v>
      </c>
      <c r="D3295" s="8" t="s">
        <v>28045</v>
      </c>
      <c r="E3295" s="8">
        <v>1</v>
      </c>
      <c r="F3295" s="8">
        <v>4</v>
      </c>
      <c r="G3295" s="8" t="s">
        <v>116</v>
      </c>
      <c r="H3295" s="8">
        <v>87</v>
      </c>
      <c r="I3295" s="8" t="s">
        <v>28046</v>
      </c>
      <c r="J3295" s="8" t="s">
        <v>28047</v>
      </c>
      <c r="K3295" s="8" t="s">
        <v>28049</v>
      </c>
      <c r="L3295" s="8" t="s">
        <v>28050</v>
      </c>
      <c r="M3295" s="8">
        <v>0</v>
      </c>
      <c r="N3295" s="8" t="s">
        <v>307</v>
      </c>
      <c r="O3295" s="8" t="s">
        <v>28051</v>
      </c>
      <c r="P3295" s="12" t="s">
        <v>446</v>
      </c>
    </row>
    <row r="3296" spans="1:16" ht="15.75" customHeight="1" x14ac:dyDescent="0.3">
      <c r="A3296" s="9">
        <v>3295</v>
      </c>
      <c r="B3296" s="7" t="s">
        <v>28052</v>
      </c>
      <c r="C3296" s="7">
        <v>45</v>
      </c>
      <c r="D3296" s="7" t="s">
        <v>28054</v>
      </c>
      <c r="E3296" s="7">
        <v>5</v>
      </c>
      <c r="F3296" s="7">
        <v>4</v>
      </c>
      <c r="G3296" s="7" t="s">
        <v>116</v>
      </c>
      <c r="H3296" s="7">
        <v>74</v>
      </c>
      <c r="I3296" s="7" t="s">
        <v>28055</v>
      </c>
      <c r="J3296" s="7" t="s">
        <v>28056</v>
      </c>
      <c r="K3296" s="7" t="s">
        <v>28057</v>
      </c>
      <c r="L3296" s="7" t="s">
        <v>28058</v>
      </c>
      <c r="M3296" s="7">
        <v>1</v>
      </c>
      <c r="N3296" s="7" t="s">
        <v>128</v>
      </c>
      <c r="O3296" s="7" t="s">
        <v>28060</v>
      </c>
      <c r="P3296" s="11" t="s">
        <v>1735</v>
      </c>
    </row>
    <row r="3297" spans="1:16" ht="15.75" customHeight="1" x14ac:dyDescent="0.3">
      <c r="A3297" s="10">
        <v>3296</v>
      </c>
      <c r="B3297" s="8" t="s">
        <v>28061</v>
      </c>
      <c r="C3297" s="8">
        <v>57</v>
      </c>
      <c r="D3297" s="8" t="s">
        <v>28062</v>
      </c>
      <c r="E3297" s="8">
        <v>2</v>
      </c>
      <c r="F3297" s="8">
        <v>4</v>
      </c>
      <c r="G3297" s="8" t="s">
        <v>192</v>
      </c>
      <c r="H3297" s="8">
        <v>38</v>
      </c>
      <c r="I3297" s="8" t="s">
        <v>28064</v>
      </c>
      <c r="J3297" s="8" t="s">
        <v>28065</v>
      </c>
      <c r="K3297" s="8" t="s">
        <v>28066</v>
      </c>
      <c r="L3297" s="8" t="s">
        <v>28067</v>
      </c>
      <c r="M3297" s="8">
        <v>1</v>
      </c>
      <c r="N3297" s="8" t="s">
        <v>128</v>
      </c>
      <c r="O3297" s="8" t="s">
        <v>28068</v>
      </c>
      <c r="P3297" s="12" t="s">
        <v>584</v>
      </c>
    </row>
    <row r="3298" spans="1:16" ht="15.75" customHeight="1" x14ac:dyDescent="0.3">
      <c r="A3298" s="9">
        <v>3297</v>
      </c>
      <c r="B3298" s="7" t="s">
        <v>28069</v>
      </c>
      <c r="C3298" s="7">
        <v>47</v>
      </c>
      <c r="D3298" s="7" t="s">
        <v>28070</v>
      </c>
      <c r="E3298" s="7">
        <v>2</v>
      </c>
      <c r="F3298" s="7">
        <v>3</v>
      </c>
      <c r="G3298" s="7" t="s">
        <v>116</v>
      </c>
      <c r="H3298" s="7">
        <v>40</v>
      </c>
      <c r="I3298" s="7" t="s">
        <v>28072</v>
      </c>
      <c r="J3298" s="7" t="s">
        <v>28073</v>
      </c>
      <c r="K3298" s="7" t="s">
        <v>28074</v>
      </c>
      <c r="L3298" s="7" t="s">
        <v>28075</v>
      </c>
      <c r="M3298" s="7">
        <v>0</v>
      </c>
      <c r="N3298" s="7" t="s">
        <v>222</v>
      </c>
      <c r="O3298" s="7" t="s">
        <v>28076</v>
      </c>
      <c r="P3298" s="11" t="s">
        <v>584</v>
      </c>
    </row>
    <row r="3299" spans="1:16" ht="15.75" customHeight="1" x14ac:dyDescent="0.3">
      <c r="A3299" s="10">
        <v>3298</v>
      </c>
      <c r="B3299" s="8" t="s">
        <v>28077</v>
      </c>
      <c r="C3299" s="8">
        <v>2</v>
      </c>
      <c r="D3299" s="8" t="s">
        <v>28078</v>
      </c>
      <c r="E3299" s="8">
        <v>2</v>
      </c>
      <c r="F3299" s="8">
        <v>3</v>
      </c>
      <c r="G3299" s="8" t="s">
        <v>388</v>
      </c>
      <c r="H3299" s="8">
        <v>8</v>
      </c>
      <c r="I3299" s="8" t="s">
        <v>28080</v>
      </c>
      <c r="J3299" s="8" t="s">
        <v>28081</v>
      </c>
      <c r="K3299" s="8"/>
      <c r="L3299" s="8" t="s">
        <v>28082</v>
      </c>
      <c r="M3299" s="8">
        <v>1</v>
      </c>
      <c r="N3299" s="8" t="s">
        <v>128</v>
      </c>
      <c r="O3299" s="8" t="s">
        <v>28084</v>
      </c>
      <c r="P3299" s="12"/>
    </row>
    <row r="3300" spans="1:16" ht="15.75" customHeight="1" x14ac:dyDescent="0.3">
      <c r="A3300" s="9">
        <v>3299</v>
      </c>
      <c r="B3300" s="7" t="s">
        <v>28085</v>
      </c>
      <c r="C3300" s="7">
        <v>33</v>
      </c>
      <c r="D3300" s="7" t="s">
        <v>28086</v>
      </c>
      <c r="E3300" s="7">
        <v>2</v>
      </c>
      <c r="F3300" s="7">
        <v>3</v>
      </c>
      <c r="G3300" s="7" t="s">
        <v>116</v>
      </c>
      <c r="H3300" s="7">
        <v>38</v>
      </c>
      <c r="I3300" s="7" t="s">
        <v>28087</v>
      </c>
      <c r="J3300" s="7" t="s">
        <v>28088</v>
      </c>
      <c r="K3300" s="7" t="s">
        <v>28089</v>
      </c>
      <c r="L3300" s="7" t="s">
        <v>28090</v>
      </c>
      <c r="M3300" s="7">
        <v>0</v>
      </c>
      <c r="N3300" s="7" t="s">
        <v>307</v>
      </c>
      <c r="O3300" s="7" t="s">
        <v>28092</v>
      </c>
      <c r="P3300" s="11" t="s">
        <v>398</v>
      </c>
    </row>
    <row r="3301" spans="1:16" ht="15.75" customHeight="1" x14ac:dyDescent="0.3">
      <c r="A3301" s="10">
        <v>3300</v>
      </c>
      <c r="B3301" s="8" t="s">
        <v>28093</v>
      </c>
      <c r="C3301" s="8">
        <v>57</v>
      </c>
      <c r="D3301" s="8" t="s">
        <v>28094</v>
      </c>
      <c r="E3301" s="8">
        <v>5</v>
      </c>
      <c r="F3301" s="8">
        <v>3</v>
      </c>
      <c r="G3301" s="8" t="s">
        <v>116</v>
      </c>
      <c r="H3301" s="8">
        <v>87</v>
      </c>
      <c r="I3301" s="8" t="s">
        <v>28095</v>
      </c>
      <c r="J3301" s="8" t="s">
        <v>28096</v>
      </c>
      <c r="K3301" s="8" t="s">
        <v>28097</v>
      </c>
      <c r="L3301" s="8" t="s">
        <v>28098</v>
      </c>
      <c r="M3301" s="8">
        <v>0</v>
      </c>
      <c r="N3301" s="8" t="s">
        <v>128</v>
      </c>
      <c r="O3301" s="8" t="s">
        <v>28100</v>
      </c>
      <c r="P3301" s="12" t="s">
        <v>1735</v>
      </c>
    </row>
    <row r="3302" spans="1:16" ht="15.75" customHeight="1" x14ac:dyDescent="0.3">
      <c r="A3302" s="9">
        <v>3301</v>
      </c>
      <c r="B3302" s="7" t="s">
        <v>28101</v>
      </c>
      <c r="C3302" s="7">
        <v>30</v>
      </c>
      <c r="D3302" s="7" t="s">
        <v>28102</v>
      </c>
      <c r="E3302" s="7">
        <v>2</v>
      </c>
      <c r="F3302" s="7">
        <v>3</v>
      </c>
      <c r="G3302" s="7" t="s">
        <v>803</v>
      </c>
      <c r="H3302" s="7">
        <v>15</v>
      </c>
      <c r="I3302" s="7" t="s">
        <v>28103</v>
      </c>
      <c r="J3302" s="7" t="s">
        <v>28104</v>
      </c>
      <c r="K3302" s="7"/>
      <c r="L3302" s="7" t="s">
        <v>28105</v>
      </c>
      <c r="M3302" s="7">
        <v>1</v>
      </c>
      <c r="N3302" s="7" t="s">
        <v>165</v>
      </c>
      <c r="O3302" s="7" t="s">
        <v>28107</v>
      </c>
      <c r="P3302" s="11"/>
    </row>
    <row r="3303" spans="1:16" ht="15.75" customHeight="1" x14ac:dyDescent="0.3">
      <c r="A3303" s="10">
        <v>3302</v>
      </c>
      <c r="B3303" s="8" t="s">
        <v>28108</v>
      </c>
      <c r="C3303" s="8">
        <v>28</v>
      </c>
      <c r="D3303" s="8" t="s">
        <v>28110</v>
      </c>
      <c r="E3303" s="8">
        <v>2</v>
      </c>
      <c r="F3303" s="8">
        <v>2</v>
      </c>
      <c r="G3303" s="8" t="s">
        <v>116</v>
      </c>
      <c r="H3303" s="8">
        <v>71</v>
      </c>
      <c r="I3303" s="8" t="s">
        <v>28111</v>
      </c>
      <c r="J3303" s="8" t="s">
        <v>28112</v>
      </c>
      <c r="K3303" s="8" t="s">
        <v>28113</v>
      </c>
      <c r="L3303" s="8" t="s">
        <v>28114</v>
      </c>
      <c r="M3303" s="8">
        <v>0</v>
      </c>
      <c r="N3303" s="8" t="s">
        <v>222</v>
      </c>
      <c r="O3303" s="8" t="s">
        <v>28115</v>
      </c>
      <c r="P3303" s="12" t="s">
        <v>168</v>
      </c>
    </row>
    <row r="3304" spans="1:16" ht="15.75" customHeight="1" x14ac:dyDescent="0.3">
      <c r="A3304" s="9">
        <v>3303</v>
      </c>
      <c r="B3304" s="7" t="s">
        <v>28116</v>
      </c>
      <c r="C3304" s="7">
        <v>41</v>
      </c>
      <c r="D3304" s="7" t="s">
        <v>28118</v>
      </c>
      <c r="E3304" s="7">
        <v>1</v>
      </c>
      <c r="F3304" s="7">
        <v>3</v>
      </c>
      <c r="G3304" s="7" t="s">
        <v>116</v>
      </c>
      <c r="H3304" s="7">
        <v>26</v>
      </c>
      <c r="I3304" s="7" t="s">
        <v>28119</v>
      </c>
      <c r="J3304" s="7" t="s">
        <v>28120</v>
      </c>
      <c r="K3304" s="7" t="s">
        <v>28121</v>
      </c>
      <c r="L3304" s="7" t="s">
        <v>28122</v>
      </c>
      <c r="M3304" s="7">
        <v>1</v>
      </c>
      <c r="N3304" s="7" t="s">
        <v>222</v>
      </c>
      <c r="O3304" s="7" t="s">
        <v>28123</v>
      </c>
      <c r="P3304" s="11" t="s">
        <v>293</v>
      </c>
    </row>
    <row r="3305" spans="1:16" ht="15.75" customHeight="1" x14ac:dyDescent="0.3">
      <c r="A3305" s="10">
        <v>3304</v>
      </c>
      <c r="B3305" s="8" t="s">
        <v>28126</v>
      </c>
      <c r="C3305" s="8">
        <v>16</v>
      </c>
      <c r="D3305" s="8" t="s">
        <v>28127</v>
      </c>
      <c r="E3305" s="8">
        <v>2</v>
      </c>
      <c r="F3305" s="8">
        <v>3</v>
      </c>
      <c r="G3305" s="8" t="s">
        <v>116</v>
      </c>
      <c r="H3305" s="8">
        <v>71</v>
      </c>
      <c r="I3305" s="8" t="s">
        <v>28129</v>
      </c>
      <c r="J3305" s="8" t="s">
        <v>28130</v>
      </c>
      <c r="K3305" s="8" t="s">
        <v>28131</v>
      </c>
      <c r="L3305" s="8" t="s">
        <v>28132</v>
      </c>
      <c r="M3305" s="8">
        <v>0</v>
      </c>
      <c r="N3305" s="8" t="s">
        <v>165</v>
      </c>
      <c r="O3305" s="8" t="s">
        <v>28134</v>
      </c>
      <c r="P3305" s="12" t="s">
        <v>168</v>
      </c>
    </row>
    <row r="3306" spans="1:16" ht="15.75" customHeight="1" x14ac:dyDescent="0.3">
      <c r="A3306" s="9">
        <v>3305</v>
      </c>
      <c r="B3306" s="7" t="s">
        <v>28135</v>
      </c>
      <c r="C3306" s="7">
        <v>58</v>
      </c>
      <c r="D3306" s="7" t="s">
        <v>28136</v>
      </c>
      <c r="E3306" s="7">
        <v>2</v>
      </c>
      <c r="F3306" s="7">
        <v>3</v>
      </c>
      <c r="G3306" s="7" t="s">
        <v>803</v>
      </c>
      <c r="H3306" s="7">
        <v>46</v>
      </c>
      <c r="I3306" s="7" t="s">
        <v>28138</v>
      </c>
      <c r="J3306" s="7" t="s">
        <v>28139</v>
      </c>
      <c r="K3306" s="7"/>
      <c r="L3306" s="7" t="s">
        <v>28140</v>
      </c>
      <c r="M3306" s="7">
        <v>1</v>
      </c>
      <c r="N3306" s="7" t="s">
        <v>307</v>
      </c>
      <c r="O3306" s="7" t="s">
        <v>28142</v>
      </c>
      <c r="P3306" s="11"/>
    </row>
    <row r="3307" spans="1:16" ht="15.75" customHeight="1" x14ac:dyDescent="0.3">
      <c r="A3307" s="10">
        <v>3306</v>
      </c>
      <c r="B3307" s="8" t="s">
        <v>28143</v>
      </c>
      <c r="C3307" s="8">
        <v>76</v>
      </c>
      <c r="D3307" s="8" t="s">
        <v>28144</v>
      </c>
      <c r="E3307" s="8">
        <v>3</v>
      </c>
      <c r="F3307" s="8">
        <v>2</v>
      </c>
      <c r="G3307" s="8" t="s">
        <v>172</v>
      </c>
      <c r="H3307" s="8">
        <v>14</v>
      </c>
      <c r="I3307" s="8" t="s">
        <v>28146</v>
      </c>
      <c r="J3307" s="8" t="s">
        <v>28147</v>
      </c>
      <c r="K3307" s="8"/>
      <c r="L3307" s="8" t="s">
        <v>28148</v>
      </c>
      <c r="M3307" s="8">
        <v>0</v>
      </c>
      <c r="N3307" s="8" t="s">
        <v>165</v>
      </c>
      <c r="O3307" s="8" t="s">
        <v>28150</v>
      </c>
      <c r="P3307" s="12"/>
    </row>
    <row r="3308" spans="1:16" ht="15.75" customHeight="1" x14ac:dyDescent="0.3">
      <c r="A3308" s="9">
        <v>3307</v>
      </c>
      <c r="B3308" s="7" t="s">
        <v>28151</v>
      </c>
      <c r="C3308" s="7">
        <v>79</v>
      </c>
      <c r="D3308" s="7" t="s">
        <v>28152</v>
      </c>
      <c r="E3308" s="7">
        <v>1</v>
      </c>
      <c r="F3308" s="7">
        <v>2</v>
      </c>
      <c r="G3308" s="7" t="s">
        <v>192</v>
      </c>
      <c r="H3308" s="7">
        <v>106</v>
      </c>
      <c r="I3308" s="7" t="s">
        <v>28153</v>
      </c>
      <c r="J3308" s="7" t="s">
        <v>21988</v>
      </c>
      <c r="K3308" s="7" t="s">
        <v>28154</v>
      </c>
      <c r="L3308" s="7" t="s">
        <v>28155</v>
      </c>
      <c r="M3308" s="7">
        <v>0</v>
      </c>
      <c r="N3308" s="7" t="s">
        <v>165</v>
      </c>
      <c r="O3308" s="7" t="s">
        <v>28157</v>
      </c>
      <c r="P3308" s="11" t="s">
        <v>225</v>
      </c>
    </row>
    <row r="3309" spans="1:16" ht="15.75" customHeight="1" x14ac:dyDescent="0.3">
      <c r="A3309" s="10">
        <v>3308</v>
      </c>
      <c r="B3309" s="8" t="s">
        <v>28158</v>
      </c>
      <c r="C3309" s="8">
        <v>2</v>
      </c>
      <c r="D3309" s="8" t="s">
        <v>28159</v>
      </c>
      <c r="E3309" s="8">
        <v>2</v>
      </c>
      <c r="F3309" s="8">
        <v>2</v>
      </c>
      <c r="G3309" s="8" t="s">
        <v>116</v>
      </c>
      <c r="H3309" s="8">
        <v>93</v>
      </c>
      <c r="I3309" s="8" t="s">
        <v>28162</v>
      </c>
      <c r="J3309" s="8" t="s">
        <v>28163</v>
      </c>
      <c r="K3309" s="8" t="s">
        <v>28164</v>
      </c>
      <c r="L3309" s="8" t="s">
        <v>28165</v>
      </c>
      <c r="M3309" s="8">
        <v>0</v>
      </c>
      <c r="N3309" s="8" t="s">
        <v>307</v>
      </c>
      <c r="O3309" s="8" t="s">
        <v>28167</v>
      </c>
      <c r="P3309" s="12" t="s">
        <v>584</v>
      </c>
    </row>
    <row r="3310" spans="1:16" ht="15.75" customHeight="1" x14ac:dyDescent="0.3">
      <c r="A3310" s="9">
        <v>3309</v>
      </c>
      <c r="B3310" s="7" t="s">
        <v>28168</v>
      </c>
      <c r="C3310" s="7">
        <v>53</v>
      </c>
      <c r="D3310" s="7" t="s">
        <v>28169</v>
      </c>
      <c r="E3310" s="7">
        <v>2</v>
      </c>
      <c r="F3310" s="7">
        <v>1</v>
      </c>
      <c r="G3310" s="7" t="s">
        <v>116</v>
      </c>
      <c r="H3310" s="7">
        <v>30</v>
      </c>
      <c r="I3310" s="7" t="s">
        <v>28171</v>
      </c>
      <c r="J3310" s="7" t="s">
        <v>28172</v>
      </c>
      <c r="K3310" s="7" t="s">
        <v>28173</v>
      </c>
      <c r="L3310" s="7" t="s">
        <v>28174</v>
      </c>
      <c r="M3310" s="7">
        <v>1</v>
      </c>
      <c r="N3310" s="7" t="s">
        <v>128</v>
      </c>
      <c r="O3310" s="7" t="s">
        <v>28176</v>
      </c>
      <c r="P3310" s="11" t="s">
        <v>168</v>
      </c>
    </row>
    <row r="3311" spans="1:16" ht="15.75" customHeight="1" x14ac:dyDescent="0.3">
      <c r="A3311" s="10">
        <v>3310</v>
      </c>
      <c r="B3311" s="8" t="s">
        <v>28177</v>
      </c>
      <c r="C3311" s="8">
        <v>24</v>
      </c>
      <c r="D3311" s="8" t="s">
        <v>28178</v>
      </c>
      <c r="E3311" s="8">
        <v>2</v>
      </c>
      <c r="F3311" s="8">
        <v>4</v>
      </c>
      <c r="G3311" s="8" t="s">
        <v>116</v>
      </c>
      <c r="H3311" s="8">
        <v>93</v>
      </c>
      <c r="I3311" s="8" t="s">
        <v>28179</v>
      </c>
      <c r="J3311" s="8" t="s">
        <v>28180</v>
      </c>
      <c r="K3311" s="8" t="s">
        <v>28182</v>
      </c>
      <c r="L3311" s="8" t="s">
        <v>28183</v>
      </c>
      <c r="M3311" s="8">
        <v>0</v>
      </c>
      <c r="N3311" s="8" t="s">
        <v>307</v>
      </c>
      <c r="O3311" s="8" t="s">
        <v>28185</v>
      </c>
      <c r="P3311" s="12" t="s">
        <v>584</v>
      </c>
    </row>
    <row r="3312" spans="1:16" ht="15.75" customHeight="1" x14ac:dyDescent="0.3">
      <c r="A3312" s="9">
        <v>3311</v>
      </c>
      <c r="B3312" s="7" t="s">
        <v>28186</v>
      </c>
      <c r="C3312" s="7">
        <v>16</v>
      </c>
      <c r="D3312" s="7" t="s">
        <v>28187</v>
      </c>
      <c r="E3312" s="7">
        <v>3</v>
      </c>
      <c r="F3312" s="7">
        <v>1</v>
      </c>
      <c r="G3312" s="7" t="s">
        <v>116</v>
      </c>
      <c r="H3312" s="7">
        <v>92</v>
      </c>
      <c r="I3312" s="7" t="s">
        <v>28188</v>
      </c>
      <c r="J3312" s="7" t="s">
        <v>28189</v>
      </c>
      <c r="K3312" s="7" t="s">
        <v>28190</v>
      </c>
      <c r="L3312" s="7" t="s">
        <v>28192</v>
      </c>
      <c r="M3312" s="7">
        <v>1</v>
      </c>
      <c r="N3312" s="7" t="s">
        <v>307</v>
      </c>
      <c r="O3312" s="7" t="s">
        <v>28193</v>
      </c>
      <c r="P3312" s="11" t="s">
        <v>962</v>
      </c>
    </row>
    <row r="3313" spans="1:16" ht="15.75" customHeight="1" x14ac:dyDescent="0.3">
      <c r="A3313" s="10">
        <v>3312</v>
      </c>
      <c r="B3313" s="8" t="s">
        <v>28194</v>
      </c>
      <c r="C3313" s="8">
        <v>19</v>
      </c>
      <c r="D3313" s="8" t="s">
        <v>28196</v>
      </c>
      <c r="E3313" s="8">
        <v>4</v>
      </c>
      <c r="F3313" s="8">
        <v>1</v>
      </c>
      <c r="G3313" s="8" t="s">
        <v>116</v>
      </c>
      <c r="H3313" s="8">
        <v>103</v>
      </c>
      <c r="I3313" s="8" t="s">
        <v>28197</v>
      </c>
      <c r="J3313" s="8" t="s">
        <v>28198</v>
      </c>
      <c r="K3313" s="8" t="s">
        <v>28199</v>
      </c>
      <c r="L3313" s="8" t="s">
        <v>28200</v>
      </c>
      <c r="M3313" s="8">
        <v>1</v>
      </c>
      <c r="N3313" s="8" t="s">
        <v>165</v>
      </c>
      <c r="O3313" s="8" t="s">
        <v>2325</v>
      </c>
      <c r="P3313" s="12" t="s">
        <v>903</v>
      </c>
    </row>
    <row r="3314" spans="1:16" ht="15.75" customHeight="1" x14ac:dyDescent="0.3">
      <c r="A3314" s="9">
        <v>3313</v>
      </c>
      <c r="B3314" s="7" t="s">
        <v>28202</v>
      </c>
      <c r="C3314" s="7">
        <v>65</v>
      </c>
      <c r="D3314" s="7" t="s">
        <v>28203</v>
      </c>
      <c r="E3314" s="7">
        <v>3</v>
      </c>
      <c r="F3314" s="7">
        <v>3</v>
      </c>
      <c r="G3314" s="7" t="s">
        <v>116</v>
      </c>
      <c r="H3314" s="7">
        <v>54</v>
      </c>
      <c r="I3314" s="7" t="s">
        <v>28205</v>
      </c>
      <c r="J3314" s="7" t="s">
        <v>28206</v>
      </c>
      <c r="K3314" s="7" t="s">
        <v>28207</v>
      </c>
      <c r="L3314" s="7" t="s">
        <v>28208</v>
      </c>
      <c r="M3314" s="7">
        <v>0</v>
      </c>
      <c r="N3314" s="7" t="s">
        <v>307</v>
      </c>
      <c r="O3314" s="7" t="s">
        <v>28209</v>
      </c>
      <c r="P3314" s="11" t="s">
        <v>246</v>
      </c>
    </row>
    <row r="3315" spans="1:16" ht="15.75" customHeight="1" x14ac:dyDescent="0.3">
      <c r="A3315" s="10">
        <v>3314</v>
      </c>
      <c r="B3315" s="8" t="s">
        <v>28211</v>
      </c>
      <c r="C3315" s="8">
        <v>69</v>
      </c>
      <c r="D3315" s="8" t="s">
        <v>28212</v>
      </c>
      <c r="E3315" s="8">
        <v>4</v>
      </c>
      <c r="F3315" s="8">
        <v>2</v>
      </c>
      <c r="G3315" s="8" t="s">
        <v>116</v>
      </c>
      <c r="H3315" s="8">
        <v>38</v>
      </c>
      <c r="I3315" s="8" t="s">
        <v>28213</v>
      </c>
      <c r="J3315" s="8" t="s">
        <v>28215</v>
      </c>
      <c r="K3315" s="8" t="s">
        <v>28216</v>
      </c>
      <c r="L3315" s="8" t="s">
        <v>28217</v>
      </c>
      <c r="M3315" s="8">
        <v>0</v>
      </c>
      <c r="N3315" s="8" t="s">
        <v>307</v>
      </c>
      <c r="O3315" s="8" t="s">
        <v>1784</v>
      </c>
      <c r="P3315" s="12" t="s">
        <v>28218</v>
      </c>
    </row>
    <row r="3316" spans="1:16" ht="15.75" customHeight="1" x14ac:dyDescent="0.3">
      <c r="A3316" s="9">
        <v>3315</v>
      </c>
      <c r="B3316" s="7" t="s">
        <v>28220</v>
      </c>
      <c r="C3316" s="7">
        <v>62</v>
      </c>
      <c r="D3316" s="7" t="s">
        <v>28221</v>
      </c>
      <c r="E3316" s="7">
        <v>2</v>
      </c>
      <c r="F3316" s="7">
        <v>3</v>
      </c>
      <c r="G3316" s="7" t="s">
        <v>116</v>
      </c>
      <c r="H3316" s="7">
        <v>31</v>
      </c>
      <c r="I3316" s="7" t="s">
        <v>15482</v>
      </c>
      <c r="J3316" s="7" t="s">
        <v>28222</v>
      </c>
      <c r="K3316" s="7" t="s">
        <v>28223</v>
      </c>
      <c r="L3316" s="7" t="s">
        <v>20922</v>
      </c>
      <c r="M3316" s="7">
        <v>0</v>
      </c>
      <c r="N3316" s="7" t="s">
        <v>165</v>
      </c>
      <c r="O3316" s="7" t="s">
        <v>28225</v>
      </c>
      <c r="P3316" s="11" t="s">
        <v>328</v>
      </c>
    </row>
    <row r="3317" spans="1:16" ht="15.75" customHeight="1" x14ac:dyDescent="0.3">
      <c r="A3317" s="10">
        <v>3316</v>
      </c>
      <c r="B3317" s="8" t="s">
        <v>28226</v>
      </c>
      <c r="C3317" s="8">
        <v>56</v>
      </c>
      <c r="D3317" s="8" t="s">
        <v>28227</v>
      </c>
      <c r="E3317" s="8">
        <v>2</v>
      </c>
      <c r="F3317" s="8">
        <v>3</v>
      </c>
      <c r="G3317" s="8" t="s">
        <v>116</v>
      </c>
      <c r="H3317" s="8">
        <v>23</v>
      </c>
      <c r="I3317" s="8" t="s">
        <v>28228</v>
      </c>
      <c r="J3317" s="8" t="s">
        <v>28229</v>
      </c>
      <c r="K3317" s="8" t="s">
        <v>28230</v>
      </c>
      <c r="L3317" s="8" t="s">
        <v>28232</v>
      </c>
      <c r="M3317" s="8">
        <v>1</v>
      </c>
      <c r="N3317" s="8" t="s">
        <v>165</v>
      </c>
      <c r="O3317" s="8" t="s">
        <v>28233</v>
      </c>
      <c r="P3317" s="12" t="s">
        <v>328</v>
      </c>
    </row>
    <row r="3318" spans="1:16" ht="15.75" customHeight="1" x14ac:dyDescent="0.3">
      <c r="A3318" s="9">
        <v>3317</v>
      </c>
      <c r="B3318" s="7" t="s">
        <v>28234</v>
      </c>
      <c r="C3318" s="7">
        <v>28</v>
      </c>
      <c r="D3318" s="7" t="s">
        <v>28236</v>
      </c>
      <c r="E3318" s="7">
        <v>5</v>
      </c>
      <c r="F3318" s="7">
        <v>4</v>
      </c>
      <c r="G3318" s="7" t="s">
        <v>116</v>
      </c>
      <c r="H3318" s="7">
        <v>1</v>
      </c>
      <c r="I3318" s="7" t="s">
        <v>28237</v>
      </c>
      <c r="J3318" s="7" t="s">
        <v>28238</v>
      </c>
      <c r="K3318" s="7" t="s">
        <v>28239</v>
      </c>
      <c r="L3318" s="7" t="s">
        <v>28241</v>
      </c>
      <c r="M3318" s="7">
        <v>0</v>
      </c>
      <c r="N3318" s="7" t="s">
        <v>165</v>
      </c>
      <c r="O3318" s="7" t="s">
        <v>28242</v>
      </c>
      <c r="P3318" s="11" t="s">
        <v>1735</v>
      </c>
    </row>
    <row r="3319" spans="1:16" ht="15.75" customHeight="1" x14ac:dyDescent="0.3">
      <c r="A3319" s="10">
        <v>3318</v>
      </c>
      <c r="B3319" s="8" t="s">
        <v>28244</v>
      </c>
      <c r="C3319" s="8">
        <v>2</v>
      </c>
      <c r="D3319" s="8" t="s">
        <v>28245</v>
      </c>
      <c r="E3319" s="8">
        <v>1</v>
      </c>
      <c r="F3319" s="8">
        <v>2</v>
      </c>
      <c r="G3319" s="8" t="s">
        <v>192</v>
      </c>
      <c r="H3319" s="8">
        <v>58</v>
      </c>
      <c r="I3319" s="8" t="s">
        <v>28247</v>
      </c>
      <c r="J3319" s="8" t="s">
        <v>28248</v>
      </c>
      <c r="K3319" s="8" t="s">
        <v>28249</v>
      </c>
      <c r="L3319" s="8" t="s">
        <v>28250</v>
      </c>
      <c r="M3319" s="8">
        <v>0</v>
      </c>
      <c r="N3319" s="8" t="s">
        <v>165</v>
      </c>
      <c r="O3319" s="8" t="s">
        <v>28251</v>
      </c>
      <c r="P3319" s="12" t="s">
        <v>225</v>
      </c>
    </row>
    <row r="3320" spans="1:16" ht="15.75" customHeight="1" x14ac:dyDescent="0.3">
      <c r="A3320" s="9">
        <v>3319</v>
      </c>
      <c r="B3320" s="7" t="s">
        <v>28253</v>
      </c>
      <c r="C3320" s="7">
        <v>57</v>
      </c>
      <c r="D3320" s="7" t="s">
        <v>28254</v>
      </c>
      <c r="E3320" s="7">
        <v>4</v>
      </c>
      <c r="F3320" s="7">
        <v>1</v>
      </c>
      <c r="G3320" s="7" t="s">
        <v>192</v>
      </c>
      <c r="H3320" s="7">
        <v>109</v>
      </c>
      <c r="I3320" s="7" t="s">
        <v>28255</v>
      </c>
      <c r="J3320" s="7" t="s">
        <v>28257</v>
      </c>
      <c r="K3320" s="7" t="s">
        <v>28258</v>
      </c>
      <c r="L3320" s="7" t="s">
        <v>28259</v>
      </c>
      <c r="M3320" s="7">
        <v>0</v>
      </c>
      <c r="N3320" s="7" t="s">
        <v>165</v>
      </c>
      <c r="O3320" s="7" t="s">
        <v>5271</v>
      </c>
      <c r="P3320" s="11" t="s">
        <v>28260</v>
      </c>
    </row>
    <row r="3321" spans="1:16" ht="15.75" customHeight="1" x14ac:dyDescent="0.3">
      <c r="A3321" s="10">
        <v>3320</v>
      </c>
      <c r="B3321" s="8" t="s">
        <v>28261</v>
      </c>
      <c r="C3321" s="8">
        <v>43</v>
      </c>
      <c r="D3321" s="8" t="s">
        <v>28262</v>
      </c>
      <c r="E3321" s="8">
        <v>1</v>
      </c>
      <c r="F3321" s="8">
        <v>4</v>
      </c>
      <c r="G3321" s="8" t="s">
        <v>192</v>
      </c>
      <c r="H3321" s="8">
        <v>26</v>
      </c>
      <c r="I3321" s="8" t="s">
        <v>28264</v>
      </c>
      <c r="J3321" s="8" t="s">
        <v>28265</v>
      </c>
      <c r="K3321" s="8" t="s">
        <v>28266</v>
      </c>
      <c r="L3321" s="8" t="s">
        <v>28267</v>
      </c>
      <c r="M3321" s="8">
        <v>0</v>
      </c>
      <c r="N3321" s="8" t="s">
        <v>128</v>
      </c>
      <c r="O3321" s="8" t="s">
        <v>28269</v>
      </c>
      <c r="P3321" s="12" t="s">
        <v>751</v>
      </c>
    </row>
    <row r="3322" spans="1:16" ht="15.75" customHeight="1" x14ac:dyDescent="0.3">
      <c r="A3322" s="9">
        <v>3321</v>
      </c>
      <c r="B3322" s="7" t="s">
        <v>28270</v>
      </c>
      <c r="C3322" s="7">
        <v>76</v>
      </c>
      <c r="D3322" s="7" t="s">
        <v>28271</v>
      </c>
      <c r="E3322" s="7">
        <v>2</v>
      </c>
      <c r="F3322" s="7">
        <v>3</v>
      </c>
      <c r="G3322" s="7" t="s">
        <v>192</v>
      </c>
      <c r="H3322" s="7">
        <v>55</v>
      </c>
      <c r="I3322" s="7" t="s">
        <v>28273</v>
      </c>
      <c r="J3322" s="7" t="s">
        <v>28274</v>
      </c>
      <c r="K3322" s="7" t="s">
        <v>28275</v>
      </c>
      <c r="L3322" s="7" t="s">
        <v>28276</v>
      </c>
      <c r="M3322" s="7">
        <v>1</v>
      </c>
      <c r="N3322" s="7" t="s">
        <v>128</v>
      </c>
      <c r="O3322" s="7" t="s">
        <v>28277</v>
      </c>
      <c r="P3322" s="11" t="s">
        <v>168</v>
      </c>
    </row>
    <row r="3323" spans="1:16" ht="15.75" customHeight="1" x14ac:dyDescent="0.3">
      <c r="A3323" s="10">
        <v>3322</v>
      </c>
      <c r="B3323" s="8" t="s">
        <v>28279</v>
      </c>
      <c r="C3323" s="8">
        <v>32</v>
      </c>
      <c r="D3323" s="8" t="s">
        <v>28280</v>
      </c>
      <c r="E3323" s="8">
        <v>1</v>
      </c>
      <c r="F3323" s="8">
        <v>3</v>
      </c>
      <c r="G3323" s="8" t="s">
        <v>116</v>
      </c>
      <c r="H3323" s="8">
        <v>107</v>
      </c>
      <c r="I3323" s="8" t="s">
        <v>28282</v>
      </c>
      <c r="J3323" s="8" t="s">
        <v>28283</v>
      </c>
      <c r="K3323" s="8" t="s">
        <v>28284</v>
      </c>
      <c r="L3323" s="8" t="s">
        <v>28285</v>
      </c>
      <c r="M3323" s="8">
        <v>0</v>
      </c>
      <c r="N3323" s="8" t="s">
        <v>165</v>
      </c>
      <c r="O3323" s="8" t="s">
        <v>28286</v>
      </c>
      <c r="P3323" s="12" t="s">
        <v>225</v>
      </c>
    </row>
    <row r="3324" spans="1:16" ht="15.75" customHeight="1" x14ac:dyDescent="0.3">
      <c r="A3324" s="9">
        <v>3323</v>
      </c>
      <c r="B3324" s="7" t="s">
        <v>28287</v>
      </c>
      <c r="C3324" s="7">
        <v>69</v>
      </c>
      <c r="D3324" s="7" t="s">
        <v>28288</v>
      </c>
      <c r="E3324" s="7">
        <v>2</v>
      </c>
      <c r="F3324" s="7">
        <v>3</v>
      </c>
      <c r="G3324" s="7" t="s">
        <v>116</v>
      </c>
      <c r="H3324" s="7">
        <v>66</v>
      </c>
      <c r="I3324" s="7" t="s">
        <v>28289</v>
      </c>
      <c r="J3324" s="7" t="s">
        <v>28290</v>
      </c>
      <c r="K3324" s="7" t="s">
        <v>28291</v>
      </c>
      <c r="L3324" s="7" t="s">
        <v>28293</v>
      </c>
      <c r="M3324" s="7">
        <v>0</v>
      </c>
      <c r="N3324" s="7" t="s">
        <v>165</v>
      </c>
      <c r="O3324" s="7" t="s">
        <v>28294</v>
      </c>
      <c r="P3324" s="11" t="s">
        <v>28295</v>
      </c>
    </row>
    <row r="3325" spans="1:16" ht="15.75" customHeight="1" x14ac:dyDescent="0.3">
      <c r="A3325" s="10">
        <v>3324</v>
      </c>
      <c r="B3325" s="8" t="s">
        <v>28296</v>
      </c>
      <c r="C3325" s="8">
        <v>24</v>
      </c>
      <c r="D3325" s="8" t="s">
        <v>28297</v>
      </c>
      <c r="E3325" s="8">
        <v>4</v>
      </c>
      <c r="F3325" s="8">
        <v>1</v>
      </c>
      <c r="G3325" s="8" t="s">
        <v>116</v>
      </c>
      <c r="H3325" s="8">
        <v>106</v>
      </c>
      <c r="I3325" s="8" t="s">
        <v>28299</v>
      </c>
      <c r="J3325" s="8" t="s">
        <v>28300</v>
      </c>
      <c r="K3325" s="8" t="s">
        <v>28301</v>
      </c>
      <c r="L3325" s="8" t="s">
        <v>28302</v>
      </c>
      <c r="M3325" s="8">
        <v>0</v>
      </c>
      <c r="N3325" s="8" t="s">
        <v>128</v>
      </c>
      <c r="O3325" s="8" t="s">
        <v>1784</v>
      </c>
      <c r="P3325" s="12" t="s">
        <v>1266</v>
      </c>
    </row>
    <row r="3326" spans="1:16" ht="15.75" customHeight="1" x14ac:dyDescent="0.3">
      <c r="A3326" s="9">
        <v>3325</v>
      </c>
      <c r="B3326" s="7" t="s">
        <v>28303</v>
      </c>
      <c r="C3326" s="7">
        <v>2</v>
      </c>
      <c r="D3326" s="7" t="s">
        <v>28304</v>
      </c>
      <c r="E3326" s="7">
        <v>1</v>
      </c>
      <c r="F3326" s="7">
        <v>1</v>
      </c>
      <c r="G3326" s="7" t="s">
        <v>192</v>
      </c>
      <c r="H3326" s="7">
        <v>13</v>
      </c>
      <c r="I3326" s="7" t="s">
        <v>28306</v>
      </c>
      <c r="J3326" s="7" t="s">
        <v>28307</v>
      </c>
      <c r="K3326" s="7" t="s">
        <v>2178</v>
      </c>
      <c r="L3326" s="7" t="s">
        <v>28308</v>
      </c>
      <c r="M3326" s="7">
        <v>0</v>
      </c>
      <c r="N3326" s="7" t="s">
        <v>307</v>
      </c>
      <c r="O3326" s="7" t="s">
        <v>28309</v>
      </c>
      <c r="P3326" s="11" t="s">
        <v>446</v>
      </c>
    </row>
    <row r="3327" spans="1:16" ht="15.75" customHeight="1" x14ac:dyDescent="0.3">
      <c r="A3327" s="10">
        <v>3326</v>
      </c>
      <c r="B3327" s="8" t="s">
        <v>28310</v>
      </c>
      <c r="C3327" s="8">
        <v>9</v>
      </c>
      <c r="D3327" s="8" t="s">
        <v>28311</v>
      </c>
      <c r="E3327" s="8">
        <v>2</v>
      </c>
      <c r="F3327" s="8">
        <v>2</v>
      </c>
      <c r="G3327" s="8" t="s">
        <v>192</v>
      </c>
      <c r="H3327" s="8">
        <v>119</v>
      </c>
      <c r="I3327" s="8" t="s">
        <v>28313</v>
      </c>
      <c r="J3327" s="8" t="s">
        <v>28314</v>
      </c>
      <c r="K3327" s="8" t="s">
        <v>28315</v>
      </c>
      <c r="L3327" s="8" t="s">
        <v>28316</v>
      </c>
      <c r="M3327" s="8">
        <v>0</v>
      </c>
      <c r="N3327" s="8" t="s">
        <v>165</v>
      </c>
      <c r="O3327" s="8" t="s">
        <v>28317</v>
      </c>
      <c r="P3327" s="12" t="s">
        <v>584</v>
      </c>
    </row>
    <row r="3328" spans="1:16" ht="15.75" customHeight="1" x14ac:dyDescent="0.3">
      <c r="A3328" s="9">
        <v>3327</v>
      </c>
      <c r="B3328" s="7" t="s">
        <v>28318</v>
      </c>
      <c r="C3328" s="7">
        <v>8</v>
      </c>
      <c r="D3328" s="7" t="s">
        <v>28319</v>
      </c>
      <c r="E3328" s="7">
        <v>5</v>
      </c>
      <c r="F3328" s="7">
        <v>3</v>
      </c>
      <c r="G3328" s="7" t="s">
        <v>116</v>
      </c>
      <c r="H3328" s="7">
        <v>81</v>
      </c>
      <c r="I3328" s="7" t="s">
        <v>28321</v>
      </c>
      <c r="J3328" s="7" t="s">
        <v>28322</v>
      </c>
      <c r="K3328" s="7" t="s">
        <v>28323</v>
      </c>
      <c r="L3328" s="7" t="s">
        <v>28324</v>
      </c>
      <c r="M3328" s="7">
        <v>0</v>
      </c>
      <c r="N3328" s="7" t="s">
        <v>165</v>
      </c>
      <c r="O3328" s="7" t="s">
        <v>28325</v>
      </c>
      <c r="P3328" s="11" t="s">
        <v>135</v>
      </c>
    </row>
    <row r="3329" spans="1:16" ht="15.75" customHeight="1" x14ac:dyDescent="0.3">
      <c r="A3329" s="10">
        <v>3328</v>
      </c>
      <c r="B3329" s="8" t="s">
        <v>28327</v>
      </c>
      <c r="C3329" s="8">
        <v>72</v>
      </c>
      <c r="D3329" s="8" t="s">
        <v>28328</v>
      </c>
      <c r="E3329" s="8">
        <v>2</v>
      </c>
      <c r="F3329" s="8">
        <v>3</v>
      </c>
      <c r="G3329" s="8" t="s">
        <v>803</v>
      </c>
      <c r="H3329" s="8">
        <v>22</v>
      </c>
      <c r="I3329" s="8" t="s">
        <v>28329</v>
      </c>
      <c r="J3329" s="8" t="s">
        <v>28330</v>
      </c>
      <c r="K3329" s="8"/>
      <c r="L3329" s="8" t="s">
        <v>28331</v>
      </c>
      <c r="M3329" s="8">
        <v>0</v>
      </c>
      <c r="N3329" s="8" t="s">
        <v>307</v>
      </c>
      <c r="O3329" s="8" t="s">
        <v>28333</v>
      </c>
      <c r="P3329" s="12"/>
    </row>
    <row r="3330" spans="1:16" ht="15.75" customHeight="1" x14ac:dyDescent="0.3">
      <c r="A3330" s="9">
        <v>3329</v>
      </c>
      <c r="B3330" s="7" t="s">
        <v>28334</v>
      </c>
      <c r="C3330" s="7">
        <v>35</v>
      </c>
      <c r="D3330" s="7" t="s">
        <v>28335</v>
      </c>
      <c r="E3330" s="7">
        <v>3</v>
      </c>
      <c r="F3330" s="7">
        <v>2</v>
      </c>
      <c r="G3330" s="7" t="s">
        <v>116</v>
      </c>
      <c r="H3330" s="7">
        <v>17</v>
      </c>
      <c r="I3330" s="7" t="s">
        <v>28337</v>
      </c>
      <c r="J3330" s="7" t="s">
        <v>28338</v>
      </c>
      <c r="K3330" s="7" t="s">
        <v>28339</v>
      </c>
      <c r="L3330" s="7" t="s">
        <v>28340</v>
      </c>
      <c r="M3330" s="7">
        <v>1</v>
      </c>
      <c r="N3330" s="7" t="s">
        <v>307</v>
      </c>
      <c r="O3330" s="7" t="s">
        <v>28341</v>
      </c>
      <c r="P3330" s="11" t="s">
        <v>246</v>
      </c>
    </row>
    <row r="3331" spans="1:16" ht="15.75" customHeight="1" x14ac:dyDescent="0.3">
      <c r="A3331" s="10">
        <v>3330</v>
      </c>
      <c r="B3331" s="8" t="s">
        <v>28343</v>
      </c>
      <c r="C3331" s="8">
        <v>36</v>
      </c>
      <c r="D3331" s="8" t="s">
        <v>28344</v>
      </c>
      <c r="E3331" s="8">
        <v>3</v>
      </c>
      <c r="F3331" s="8">
        <v>4</v>
      </c>
      <c r="G3331" s="8" t="s">
        <v>116</v>
      </c>
      <c r="H3331" s="8">
        <v>91</v>
      </c>
      <c r="I3331" s="8" t="s">
        <v>28346</v>
      </c>
      <c r="J3331" s="8" t="s">
        <v>28347</v>
      </c>
      <c r="K3331" s="8" t="s">
        <v>28348</v>
      </c>
      <c r="L3331" s="8" t="s">
        <v>28349</v>
      </c>
      <c r="M3331" s="8">
        <v>0</v>
      </c>
      <c r="N3331" s="8" t="s">
        <v>128</v>
      </c>
      <c r="O3331" s="8" t="s">
        <v>28351</v>
      </c>
      <c r="P3331" s="12" t="s">
        <v>274</v>
      </c>
    </row>
    <row r="3332" spans="1:16" ht="15.75" customHeight="1" x14ac:dyDescent="0.3">
      <c r="A3332" s="9">
        <v>3331</v>
      </c>
      <c r="B3332" s="7" t="s">
        <v>28352</v>
      </c>
      <c r="C3332" s="7">
        <v>79</v>
      </c>
      <c r="D3332" s="7" t="s">
        <v>28353</v>
      </c>
      <c r="E3332" s="7">
        <v>2</v>
      </c>
      <c r="F3332" s="7">
        <v>3</v>
      </c>
      <c r="G3332" s="7" t="s">
        <v>116</v>
      </c>
      <c r="H3332" s="7">
        <v>90</v>
      </c>
      <c r="I3332" s="7" t="s">
        <v>28355</v>
      </c>
      <c r="J3332" s="7" t="s">
        <v>28356</v>
      </c>
      <c r="K3332" s="7" t="s">
        <v>28357</v>
      </c>
      <c r="L3332" s="7" t="s">
        <v>28358</v>
      </c>
      <c r="M3332" s="7">
        <v>0</v>
      </c>
      <c r="N3332" s="7" t="s">
        <v>165</v>
      </c>
      <c r="O3332" s="7" t="s">
        <v>28359</v>
      </c>
      <c r="P3332" s="11" t="s">
        <v>398</v>
      </c>
    </row>
    <row r="3333" spans="1:16" ht="15.75" customHeight="1" x14ac:dyDescent="0.3">
      <c r="A3333" s="10">
        <v>3332</v>
      </c>
      <c r="B3333" s="8" t="s">
        <v>28361</v>
      </c>
      <c r="C3333" s="8">
        <v>52</v>
      </c>
      <c r="D3333" s="8" t="s">
        <v>28362</v>
      </c>
      <c r="E3333" s="8">
        <v>2</v>
      </c>
      <c r="F3333" s="8">
        <v>2</v>
      </c>
      <c r="G3333" s="8" t="s">
        <v>116</v>
      </c>
      <c r="H3333" s="8">
        <v>32</v>
      </c>
      <c r="I3333" s="8" t="s">
        <v>28364</v>
      </c>
      <c r="J3333" s="8" t="s">
        <v>28365</v>
      </c>
      <c r="K3333" s="8" t="s">
        <v>28366</v>
      </c>
      <c r="L3333" s="8" t="s">
        <v>28367</v>
      </c>
      <c r="M3333" s="8">
        <v>0</v>
      </c>
      <c r="N3333" s="8" t="s">
        <v>165</v>
      </c>
      <c r="O3333" s="8" t="s">
        <v>28368</v>
      </c>
      <c r="P3333" s="12" t="s">
        <v>168</v>
      </c>
    </row>
    <row r="3334" spans="1:16" ht="15.75" customHeight="1" x14ac:dyDescent="0.3">
      <c r="A3334" s="9">
        <v>3333</v>
      </c>
      <c r="B3334" s="7" t="s">
        <v>28370</v>
      </c>
      <c r="C3334" s="7">
        <v>44</v>
      </c>
      <c r="D3334" s="7" t="s">
        <v>28371</v>
      </c>
      <c r="E3334" s="7">
        <v>2</v>
      </c>
      <c r="F3334" s="7">
        <v>3</v>
      </c>
      <c r="G3334" s="7" t="s">
        <v>116</v>
      </c>
      <c r="H3334" s="7">
        <v>119</v>
      </c>
      <c r="I3334" s="7" t="s">
        <v>28373</v>
      </c>
      <c r="J3334" s="7" t="s">
        <v>28374</v>
      </c>
      <c r="K3334" s="7" t="s">
        <v>28375</v>
      </c>
      <c r="L3334" s="7" t="s">
        <v>28376</v>
      </c>
      <c r="M3334" s="7">
        <v>0</v>
      </c>
      <c r="N3334" s="7" t="s">
        <v>128</v>
      </c>
      <c r="O3334" s="7" t="s">
        <v>28378</v>
      </c>
      <c r="P3334" s="11" t="s">
        <v>398</v>
      </c>
    </row>
    <row r="3335" spans="1:16" ht="15.75" customHeight="1" x14ac:dyDescent="0.3">
      <c r="A3335" s="10">
        <v>3334</v>
      </c>
      <c r="B3335" s="8" t="s">
        <v>28379</v>
      </c>
      <c r="C3335" s="8">
        <v>23</v>
      </c>
      <c r="D3335" s="8" t="s">
        <v>28380</v>
      </c>
      <c r="E3335" s="8">
        <v>4</v>
      </c>
      <c r="F3335" s="8">
        <v>3</v>
      </c>
      <c r="G3335" s="8" t="s">
        <v>116</v>
      </c>
      <c r="H3335" s="8">
        <v>105</v>
      </c>
      <c r="I3335" s="8" t="s">
        <v>28382</v>
      </c>
      <c r="J3335" s="8" t="s">
        <v>28383</v>
      </c>
      <c r="K3335" s="8" t="s">
        <v>28384</v>
      </c>
      <c r="L3335" s="8" t="s">
        <v>28385</v>
      </c>
      <c r="M3335" s="8">
        <v>0</v>
      </c>
      <c r="N3335" s="8" t="s">
        <v>165</v>
      </c>
      <c r="O3335" s="8" t="s">
        <v>4705</v>
      </c>
      <c r="P3335" s="12" t="s">
        <v>28387</v>
      </c>
    </row>
    <row r="3336" spans="1:16" ht="15.75" customHeight="1" x14ac:dyDescent="0.3">
      <c r="A3336" s="9">
        <v>3335</v>
      </c>
      <c r="B3336" s="7" t="s">
        <v>28388</v>
      </c>
      <c r="C3336" s="7">
        <v>31</v>
      </c>
      <c r="D3336" s="7" t="s">
        <v>28389</v>
      </c>
      <c r="E3336" s="7">
        <v>5</v>
      </c>
      <c r="F3336" s="7">
        <v>3</v>
      </c>
      <c r="G3336" s="7" t="s">
        <v>192</v>
      </c>
      <c r="H3336" s="7">
        <v>117</v>
      </c>
      <c r="I3336" s="7" t="s">
        <v>28390</v>
      </c>
      <c r="J3336" s="7" t="s">
        <v>28391</v>
      </c>
      <c r="K3336" s="7" t="s">
        <v>28392</v>
      </c>
      <c r="L3336" s="7" t="s">
        <v>28393</v>
      </c>
      <c r="M3336" s="7">
        <v>1</v>
      </c>
      <c r="N3336" s="7" t="s">
        <v>307</v>
      </c>
      <c r="O3336" s="7" t="s">
        <v>28395</v>
      </c>
      <c r="P3336" s="11" t="s">
        <v>2960</v>
      </c>
    </row>
    <row r="3337" spans="1:16" ht="15.75" customHeight="1" x14ac:dyDescent="0.3">
      <c r="A3337" s="10">
        <v>3336</v>
      </c>
      <c r="B3337" s="8" t="s">
        <v>28396</v>
      </c>
      <c r="C3337" s="8">
        <v>53</v>
      </c>
      <c r="D3337" s="8" t="s">
        <v>28398</v>
      </c>
      <c r="E3337" s="8">
        <v>2</v>
      </c>
      <c r="F3337" s="8">
        <v>2</v>
      </c>
      <c r="G3337" s="8" t="s">
        <v>116</v>
      </c>
      <c r="H3337" s="8">
        <v>25</v>
      </c>
      <c r="I3337" s="8" t="s">
        <v>28399</v>
      </c>
      <c r="J3337" s="8" t="s">
        <v>28400</v>
      </c>
      <c r="K3337" s="8" t="s">
        <v>28401</v>
      </c>
      <c r="L3337" s="8" t="s">
        <v>28402</v>
      </c>
      <c r="M3337" s="8">
        <v>1</v>
      </c>
      <c r="N3337" s="8" t="s">
        <v>307</v>
      </c>
      <c r="O3337" s="8" t="s">
        <v>28403</v>
      </c>
      <c r="P3337" s="12" t="s">
        <v>584</v>
      </c>
    </row>
    <row r="3338" spans="1:16" ht="15.75" customHeight="1" x14ac:dyDescent="0.3">
      <c r="A3338" s="9">
        <v>3337</v>
      </c>
      <c r="B3338" s="7" t="s">
        <v>28404</v>
      </c>
      <c r="C3338" s="7">
        <v>57</v>
      </c>
      <c r="D3338" s="7" t="s">
        <v>28406</v>
      </c>
      <c r="E3338" s="7">
        <v>1</v>
      </c>
      <c r="F3338" s="7">
        <v>3</v>
      </c>
      <c r="G3338" s="7" t="s">
        <v>116</v>
      </c>
      <c r="H3338" s="7">
        <v>106</v>
      </c>
      <c r="I3338" s="7" t="s">
        <v>28407</v>
      </c>
      <c r="J3338" s="7" t="s">
        <v>28408</v>
      </c>
      <c r="K3338" s="7" t="s">
        <v>28409</v>
      </c>
      <c r="L3338" s="7" t="s">
        <v>28410</v>
      </c>
      <c r="M3338" s="7">
        <v>0</v>
      </c>
      <c r="N3338" s="7" t="s">
        <v>222</v>
      </c>
      <c r="O3338" s="7" t="s">
        <v>28411</v>
      </c>
      <c r="P3338" s="11" t="s">
        <v>363</v>
      </c>
    </row>
    <row r="3339" spans="1:16" ht="15.75" customHeight="1" x14ac:dyDescent="0.3">
      <c r="A3339" s="10">
        <v>3338</v>
      </c>
      <c r="B3339" s="8" t="s">
        <v>28413</v>
      </c>
      <c r="C3339" s="8">
        <v>76</v>
      </c>
      <c r="D3339" s="8" t="s">
        <v>28414</v>
      </c>
      <c r="E3339" s="8">
        <v>1</v>
      </c>
      <c r="F3339" s="8">
        <v>3</v>
      </c>
      <c r="G3339" s="8" t="s">
        <v>116</v>
      </c>
      <c r="H3339" s="8">
        <v>7</v>
      </c>
      <c r="I3339" s="8" t="s">
        <v>28415</v>
      </c>
      <c r="J3339" s="8" t="s">
        <v>28416</v>
      </c>
      <c r="K3339" s="8" t="s">
        <v>28417</v>
      </c>
      <c r="L3339" s="8" t="s">
        <v>28418</v>
      </c>
      <c r="M3339" s="8">
        <v>1</v>
      </c>
      <c r="N3339" s="8" t="s">
        <v>307</v>
      </c>
      <c r="O3339" s="8" t="s">
        <v>28420</v>
      </c>
      <c r="P3339" s="12" t="s">
        <v>446</v>
      </c>
    </row>
    <row r="3340" spans="1:16" ht="15.75" customHeight="1" x14ac:dyDescent="0.3">
      <c r="A3340" s="9">
        <v>3339</v>
      </c>
      <c r="B3340" s="7" t="s">
        <v>28421</v>
      </c>
      <c r="C3340" s="7">
        <v>75</v>
      </c>
      <c r="D3340" s="7" t="s">
        <v>28422</v>
      </c>
      <c r="E3340" s="7">
        <v>2</v>
      </c>
      <c r="F3340" s="7">
        <v>3</v>
      </c>
      <c r="G3340" s="7" t="s">
        <v>192</v>
      </c>
      <c r="H3340" s="7">
        <v>107</v>
      </c>
      <c r="I3340" s="7" t="s">
        <v>28424</v>
      </c>
      <c r="J3340" s="7" t="s">
        <v>28425</v>
      </c>
      <c r="K3340" s="7" t="s">
        <v>28426</v>
      </c>
      <c r="L3340" s="7" t="s">
        <v>28427</v>
      </c>
      <c r="M3340" s="7">
        <v>1</v>
      </c>
      <c r="N3340" s="7" t="s">
        <v>128</v>
      </c>
      <c r="O3340" s="7" t="s">
        <v>28429</v>
      </c>
      <c r="P3340" s="11" t="s">
        <v>584</v>
      </c>
    </row>
    <row r="3341" spans="1:16" ht="15.75" customHeight="1" x14ac:dyDescent="0.3">
      <c r="A3341" s="10">
        <v>3340</v>
      </c>
      <c r="B3341" s="8" t="s">
        <v>28430</v>
      </c>
      <c r="C3341" s="8">
        <v>16</v>
      </c>
      <c r="D3341" s="8" t="s">
        <v>28432</v>
      </c>
      <c r="E3341" s="8">
        <v>3</v>
      </c>
      <c r="F3341" s="8">
        <v>2</v>
      </c>
      <c r="G3341" s="8" t="s">
        <v>116</v>
      </c>
      <c r="H3341" s="8">
        <v>25</v>
      </c>
      <c r="I3341" s="8" t="s">
        <v>28433</v>
      </c>
      <c r="J3341" s="8" t="s">
        <v>28434</v>
      </c>
      <c r="K3341" s="8" t="s">
        <v>28435</v>
      </c>
      <c r="L3341" s="8" t="s">
        <v>28437</v>
      </c>
      <c r="M3341" s="8">
        <v>0</v>
      </c>
      <c r="N3341" s="8" t="s">
        <v>222</v>
      </c>
      <c r="O3341" s="8" t="s">
        <v>28438</v>
      </c>
      <c r="P3341" s="12" t="s">
        <v>194</v>
      </c>
    </row>
    <row r="3342" spans="1:16" ht="15.75" customHeight="1" x14ac:dyDescent="0.3">
      <c r="A3342" s="9">
        <v>3341</v>
      </c>
      <c r="B3342" s="7" t="s">
        <v>28439</v>
      </c>
      <c r="C3342" s="7">
        <v>54</v>
      </c>
      <c r="D3342" s="7" t="s">
        <v>28440</v>
      </c>
      <c r="E3342" s="7">
        <v>1</v>
      </c>
      <c r="F3342" s="7">
        <v>4</v>
      </c>
      <c r="G3342" s="7" t="s">
        <v>388</v>
      </c>
      <c r="H3342" s="7">
        <v>95</v>
      </c>
      <c r="I3342" s="7" t="s">
        <v>28442</v>
      </c>
      <c r="J3342" s="7" t="s">
        <v>28443</v>
      </c>
      <c r="K3342" s="7"/>
      <c r="L3342" s="7" t="s">
        <v>28444</v>
      </c>
      <c r="M3342" s="7">
        <v>0</v>
      </c>
      <c r="N3342" s="7" t="s">
        <v>222</v>
      </c>
      <c r="O3342" s="7" t="s">
        <v>28445</v>
      </c>
      <c r="P3342" s="11"/>
    </row>
    <row r="3343" spans="1:16" ht="15.75" customHeight="1" x14ac:dyDescent="0.3">
      <c r="A3343" s="10">
        <v>3342</v>
      </c>
      <c r="B3343" s="8" t="s">
        <v>28447</v>
      </c>
      <c r="C3343" s="8">
        <v>40</v>
      </c>
      <c r="D3343" s="8" t="s">
        <v>28448</v>
      </c>
      <c r="E3343" s="8">
        <v>1</v>
      </c>
      <c r="F3343" s="8">
        <v>3</v>
      </c>
      <c r="G3343" s="8" t="s">
        <v>192</v>
      </c>
      <c r="H3343" s="8">
        <v>107</v>
      </c>
      <c r="I3343" s="8" t="s">
        <v>28450</v>
      </c>
      <c r="J3343" s="8" t="s">
        <v>28451</v>
      </c>
      <c r="K3343" s="8" t="s">
        <v>28452</v>
      </c>
      <c r="L3343" s="8" t="s">
        <v>28453</v>
      </c>
      <c r="M3343" s="8">
        <v>0</v>
      </c>
      <c r="N3343" s="8" t="s">
        <v>165</v>
      </c>
      <c r="O3343" s="8" t="s">
        <v>28454</v>
      </c>
      <c r="P3343" s="12" t="s">
        <v>751</v>
      </c>
    </row>
    <row r="3344" spans="1:16" ht="15.75" customHeight="1" x14ac:dyDescent="0.3">
      <c r="A3344" s="9">
        <v>3343</v>
      </c>
      <c r="B3344" s="7" t="s">
        <v>28455</v>
      </c>
      <c r="C3344" s="7">
        <v>17</v>
      </c>
      <c r="D3344" s="7" t="s">
        <v>28456</v>
      </c>
      <c r="E3344" s="7">
        <v>3</v>
      </c>
      <c r="F3344" s="7">
        <v>1</v>
      </c>
      <c r="G3344" s="7" t="s">
        <v>116</v>
      </c>
      <c r="H3344" s="7">
        <v>41</v>
      </c>
      <c r="I3344" s="7" t="s">
        <v>28459</v>
      </c>
      <c r="J3344" s="7" t="s">
        <v>28460</v>
      </c>
      <c r="K3344" s="7" t="s">
        <v>28461</v>
      </c>
      <c r="L3344" s="7" t="s">
        <v>28462</v>
      </c>
      <c r="M3344" s="7">
        <v>0</v>
      </c>
      <c r="N3344" s="7" t="s">
        <v>307</v>
      </c>
      <c r="O3344" s="7" t="s">
        <v>28464</v>
      </c>
      <c r="P3344" s="11" t="s">
        <v>274</v>
      </c>
    </row>
    <row r="3345" spans="1:16" ht="15.75" customHeight="1" x14ac:dyDescent="0.3">
      <c r="A3345" s="10">
        <v>3344</v>
      </c>
      <c r="B3345" s="8" t="s">
        <v>28465</v>
      </c>
      <c r="C3345" s="8">
        <v>29</v>
      </c>
      <c r="D3345" s="8" t="s">
        <v>28466</v>
      </c>
      <c r="E3345" s="8">
        <v>5</v>
      </c>
      <c r="F3345" s="8">
        <v>3</v>
      </c>
      <c r="G3345" s="8" t="s">
        <v>192</v>
      </c>
      <c r="H3345" s="8">
        <v>1</v>
      </c>
      <c r="I3345" s="8" t="s">
        <v>28468</v>
      </c>
      <c r="J3345" s="8" t="s">
        <v>28469</v>
      </c>
      <c r="K3345" s="8" t="s">
        <v>28471</v>
      </c>
      <c r="L3345" s="8" t="s">
        <v>28472</v>
      </c>
      <c r="M3345" s="8">
        <v>0</v>
      </c>
      <c r="N3345" s="8" t="s">
        <v>165</v>
      </c>
      <c r="O3345" s="8" t="s">
        <v>28473</v>
      </c>
      <c r="P3345" s="12" t="s">
        <v>843</v>
      </c>
    </row>
    <row r="3346" spans="1:16" ht="15.75" customHeight="1" x14ac:dyDescent="0.3">
      <c r="A3346" s="9">
        <v>3345</v>
      </c>
      <c r="B3346" s="7" t="s">
        <v>28474</v>
      </c>
      <c r="C3346" s="7">
        <v>72</v>
      </c>
      <c r="D3346" s="7" t="s">
        <v>28476</v>
      </c>
      <c r="E3346" s="7">
        <v>1</v>
      </c>
      <c r="F3346" s="7">
        <v>4</v>
      </c>
      <c r="G3346" s="7" t="s">
        <v>116</v>
      </c>
      <c r="H3346" s="7">
        <v>100</v>
      </c>
      <c r="I3346" s="7" t="s">
        <v>28478</v>
      </c>
      <c r="J3346" s="7" t="s">
        <v>28479</v>
      </c>
      <c r="K3346" s="7" t="s">
        <v>28480</v>
      </c>
      <c r="L3346" s="7" t="s">
        <v>28481</v>
      </c>
      <c r="M3346" s="7">
        <v>0</v>
      </c>
      <c r="N3346" s="7" t="s">
        <v>307</v>
      </c>
      <c r="O3346" s="7" t="s">
        <v>28483</v>
      </c>
      <c r="P3346" s="11" t="s">
        <v>446</v>
      </c>
    </row>
    <row r="3347" spans="1:16" ht="15.75" customHeight="1" x14ac:dyDescent="0.3">
      <c r="A3347" s="10">
        <v>3346</v>
      </c>
      <c r="B3347" s="8" t="s">
        <v>28484</v>
      </c>
      <c r="C3347" s="8">
        <v>63</v>
      </c>
      <c r="D3347" s="8" t="s">
        <v>28485</v>
      </c>
      <c r="E3347" s="8">
        <v>2</v>
      </c>
      <c r="F3347" s="8">
        <v>3</v>
      </c>
      <c r="G3347" s="8" t="s">
        <v>192</v>
      </c>
      <c r="H3347" s="8">
        <v>17</v>
      </c>
      <c r="I3347" s="8" t="s">
        <v>28487</v>
      </c>
      <c r="J3347" s="8" t="s">
        <v>28488</v>
      </c>
      <c r="K3347" s="8" t="s">
        <v>28489</v>
      </c>
      <c r="L3347" s="8" t="s">
        <v>28490</v>
      </c>
      <c r="M3347" s="8">
        <v>0</v>
      </c>
      <c r="N3347" s="8" t="s">
        <v>307</v>
      </c>
      <c r="O3347" s="8" t="s">
        <v>28491</v>
      </c>
      <c r="P3347" s="12" t="s">
        <v>28492</v>
      </c>
    </row>
    <row r="3348" spans="1:16" ht="15.75" customHeight="1" x14ac:dyDescent="0.3">
      <c r="A3348" s="9">
        <v>3347</v>
      </c>
      <c r="B3348" s="7" t="s">
        <v>28494</v>
      </c>
      <c r="C3348" s="7">
        <v>17</v>
      </c>
      <c r="D3348" s="7" t="s">
        <v>28495</v>
      </c>
      <c r="E3348" s="7">
        <v>1</v>
      </c>
      <c r="F3348" s="7">
        <v>2</v>
      </c>
      <c r="G3348" s="7" t="s">
        <v>192</v>
      </c>
      <c r="H3348" s="7">
        <v>13</v>
      </c>
      <c r="I3348" s="7" t="s">
        <v>28496</v>
      </c>
      <c r="J3348" s="7" t="s">
        <v>28498</v>
      </c>
      <c r="K3348" s="7" t="s">
        <v>28499</v>
      </c>
      <c r="L3348" s="7" t="s">
        <v>28500</v>
      </c>
      <c r="M3348" s="7">
        <v>0</v>
      </c>
      <c r="N3348" s="7" t="s">
        <v>165</v>
      </c>
      <c r="O3348" s="7" t="s">
        <v>28501</v>
      </c>
      <c r="P3348" s="11" t="s">
        <v>225</v>
      </c>
    </row>
    <row r="3349" spans="1:16" ht="15.75" customHeight="1" x14ac:dyDescent="0.3">
      <c r="A3349" s="10">
        <v>3348</v>
      </c>
      <c r="B3349" s="8" t="s">
        <v>28502</v>
      </c>
      <c r="C3349" s="8">
        <v>22</v>
      </c>
      <c r="D3349" s="8" t="s">
        <v>28503</v>
      </c>
      <c r="E3349" s="8">
        <v>4</v>
      </c>
      <c r="F3349" s="8">
        <v>2</v>
      </c>
      <c r="G3349" s="8" t="s">
        <v>116</v>
      </c>
      <c r="H3349" s="8">
        <v>63</v>
      </c>
      <c r="I3349" s="8" t="s">
        <v>28505</v>
      </c>
      <c r="J3349" s="8" t="s">
        <v>28506</v>
      </c>
      <c r="K3349" s="8" t="s">
        <v>28507</v>
      </c>
      <c r="L3349" s="8" t="s">
        <v>28508</v>
      </c>
      <c r="M3349" s="8">
        <v>0</v>
      </c>
      <c r="N3349" s="8" t="s">
        <v>222</v>
      </c>
      <c r="O3349" s="8" t="s">
        <v>973</v>
      </c>
      <c r="P3349" s="12" t="s">
        <v>1512</v>
      </c>
    </row>
    <row r="3350" spans="1:16" ht="15.75" customHeight="1" x14ac:dyDescent="0.3">
      <c r="A3350" s="9">
        <v>3349</v>
      </c>
      <c r="B3350" s="7" t="s">
        <v>28510</v>
      </c>
      <c r="C3350" s="7">
        <v>8</v>
      </c>
      <c r="D3350" s="7" t="s">
        <v>28511</v>
      </c>
      <c r="E3350" s="7">
        <v>4</v>
      </c>
      <c r="F3350" s="7">
        <v>3</v>
      </c>
      <c r="G3350" s="7" t="s">
        <v>192</v>
      </c>
      <c r="H3350" s="7">
        <v>106</v>
      </c>
      <c r="I3350" s="7" t="s">
        <v>28512</v>
      </c>
      <c r="J3350" s="7" t="s">
        <v>28514</v>
      </c>
      <c r="K3350" s="7" t="s">
        <v>28515</v>
      </c>
      <c r="L3350" s="7" t="s">
        <v>28516</v>
      </c>
      <c r="M3350" s="7">
        <v>0</v>
      </c>
      <c r="N3350" s="7" t="s">
        <v>222</v>
      </c>
      <c r="O3350" s="7" t="s">
        <v>2607</v>
      </c>
      <c r="P3350" s="11" t="s">
        <v>28517</v>
      </c>
    </row>
    <row r="3351" spans="1:16" ht="15.75" customHeight="1" x14ac:dyDescent="0.3">
      <c r="A3351" s="10">
        <v>3350</v>
      </c>
      <c r="B3351" s="8" t="s">
        <v>28518</v>
      </c>
      <c r="C3351" s="8">
        <v>22</v>
      </c>
      <c r="D3351" s="8" t="s">
        <v>28519</v>
      </c>
      <c r="E3351" s="8">
        <v>3</v>
      </c>
      <c r="F3351" s="8">
        <v>2</v>
      </c>
      <c r="G3351" s="8" t="s">
        <v>803</v>
      </c>
      <c r="H3351" s="8">
        <v>52</v>
      </c>
      <c r="I3351" s="8" t="s">
        <v>28521</v>
      </c>
      <c r="J3351" s="8" t="s">
        <v>28522</v>
      </c>
      <c r="K3351" s="8"/>
      <c r="L3351" s="8" t="s">
        <v>28523</v>
      </c>
      <c r="M3351" s="8">
        <v>1</v>
      </c>
      <c r="N3351" s="8" t="s">
        <v>307</v>
      </c>
      <c r="O3351" s="8" t="s">
        <v>28524</v>
      </c>
      <c r="P3351" s="12"/>
    </row>
    <row r="3352" spans="1:16" ht="15.75" customHeight="1" x14ac:dyDescent="0.3">
      <c r="A3352" s="9">
        <v>3351</v>
      </c>
      <c r="B3352" s="7" t="s">
        <v>28526</v>
      </c>
      <c r="C3352" s="7">
        <v>3</v>
      </c>
      <c r="D3352" s="7" t="s">
        <v>28527</v>
      </c>
      <c r="E3352" s="7">
        <v>3</v>
      </c>
      <c r="F3352" s="7">
        <v>3</v>
      </c>
      <c r="G3352" s="7" t="s">
        <v>116</v>
      </c>
      <c r="H3352" s="7">
        <v>25</v>
      </c>
      <c r="I3352" s="7" t="s">
        <v>28529</v>
      </c>
      <c r="J3352" s="7" t="s">
        <v>28530</v>
      </c>
      <c r="K3352" s="7" t="s">
        <v>28531</v>
      </c>
      <c r="L3352" s="7" t="s">
        <v>28532</v>
      </c>
      <c r="M3352" s="7">
        <v>0</v>
      </c>
      <c r="N3352" s="7" t="s">
        <v>222</v>
      </c>
      <c r="O3352" s="7" t="s">
        <v>28533</v>
      </c>
      <c r="P3352" s="11" t="s">
        <v>194</v>
      </c>
    </row>
    <row r="3353" spans="1:16" ht="15.75" customHeight="1" x14ac:dyDescent="0.3">
      <c r="A3353" s="10">
        <v>3352</v>
      </c>
      <c r="B3353" s="8" t="s">
        <v>28535</v>
      </c>
      <c r="C3353" s="8">
        <v>56</v>
      </c>
      <c r="D3353" s="8" t="s">
        <v>28536</v>
      </c>
      <c r="E3353" s="8">
        <v>1</v>
      </c>
      <c r="F3353" s="8">
        <v>3</v>
      </c>
      <c r="G3353" s="8" t="s">
        <v>192</v>
      </c>
      <c r="H3353" s="8">
        <v>16</v>
      </c>
      <c r="I3353" s="8" t="s">
        <v>28537</v>
      </c>
      <c r="J3353" s="8" t="s">
        <v>28538</v>
      </c>
      <c r="K3353" s="8" t="s">
        <v>28539</v>
      </c>
      <c r="L3353" s="8" t="s">
        <v>28541</v>
      </c>
      <c r="M3353" s="8">
        <v>0</v>
      </c>
      <c r="N3353" s="8" t="s">
        <v>128</v>
      </c>
      <c r="O3353" s="8" t="s">
        <v>28542</v>
      </c>
      <c r="P3353" s="12" t="s">
        <v>363</v>
      </c>
    </row>
    <row r="3354" spans="1:16" ht="15.75" customHeight="1" x14ac:dyDescent="0.3">
      <c r="A3354" s="9">
        <v>3353</v>
      </c>
      <c r="B3354" s="7" t="s">
        <v>28544</v>
      </c>
      <c r="C3354" s="7">
        <v>14</v>
      </c>
      <c r="D3354" s="7" t="s">
        <v>28545</v>
      </c>
      <c r="E3354" s="7">
        <v>1</v>
      </c>
      <c r="F3354" s="7">
        <v>3</v>
      </c>
      <c r="G3354" s="7" t="s">
        <v>192</v>
      </c>
      <c r="H3354" s="7">
        <v>35</v>
      </c>
      <c r="I3354" s="7" t="s">
        <v>28546</v>
      </c>
      <c r="J3354" s="7" t="s">
        <v>28547</v>
      </c>
      <c r="K3354" s="7" t="s">
        <v>28548</v>
      </c>
      <c r="L3354" s="7" t="s">
        <v>28549</v>
      </c>
      <c r="M3354" s="7">
        <v>1</v>
      </c>
      <c r="N3354" s="7" t="s">
        <v>165</v>
      </c>
      <c r="O3354" s="7" t="s">
        <v>28551</v>
      </c>
      <c r="P3354" s="11" t="s">
        <v>446</v>
      </c>
    </row>
    <row r="3355" spans="1:16" ht="15.75" customHeight="1" x14ac:dyDescent="0.3">
      <c r="A3355" s="10">
        <v>3354</v>
      </c>
      <c r="B3355" s="8" t="s">
        <v>28552</v>
      </c>
      <c r="C3355" s="8">
        <v>1</v>
      </c>
      <c r="D3355" s="8" t="s">
        <v>28553</v>
      </c>
      <c r="E3355" s="8">
        <v>5</v>
      </c>
      <c r="F3355" s="8">
        <v>3</v>
      </c>
      <c r="G3355" s="8" t="s">
        <v>192</v>
      </c>
      <c r="H3355" s="8">
        <v>93</v>
      </c>
      <c r="I3355" s="8" t="s">
        <v>28555</v>
      </c>
      <c r="J3355" s="8" t="s">
        <v>28556</v>
      </c>
      <c r="K3355" s="8" t="s">
        <v>28557</v>
      </c>
      <c r="L3355" s="8" t="s">
        <v>28558</v>
      </c>
      <c r="M3355" s="8">
        <v>0</v>
      </c>
      <c r="N3355" s="8" t="s">
        <v>307</v>
      </c>
      <c r="O3355" s="8" t="s">
        <v>28560</v>
      </c>
      <c r="P3355" s="12" t="s">
        <v>135</v>
      </c>
    </row>
    <row r="3356" spans="1:16" ht="15.75" customHeight="1" x14ac:dyDescent="0.3">
      <c r="A3356" s="9">
        <v>3355</v>
      </c>
      <c r="B3356" s="7" t="s">
        <v>28561</v>
      </c>
      <c r="C3356" s="7">
        <v>7</v>
      </c>
      <c r="D3356" s="7" t="s">
        <v>28562</v>
      </c>
      <c r="E3356" s="7">
        <v>3</v>
      </c>
      <c r="F3356" s="7">
        <v>3</v>
      </c>
      <c r="G3356" s="7" t="s">
        <v>116</v>
      </c>
      <c r="H3356" s="7">
        <v>66</v>
      </c>
      <c r="I3356" s="7" t="s">
        <v>28564</v>
      </c>
      <c r="J3356" s="7" t="s">
        <v>28565</v>
      </c>
      <c r="K3356" s="7" t="s">
        <v>28566</v>
      </c>
      <c r="L3356" s="7" t="s">
        <v>28567</v>
      </c>
      <c r="M3356" s="7">
        <v>0</v>
      </c>
      <c r="N3356" s="7" t="s">
        <v>165</v>
      </c>
      <c r="O3356" s="7" t="s">
        <v>28568</v>
      </c>
      <c r="P3356" s="11" t="s">
        <v>962</v>
      </c>
    </row>
    <row r="3357" spans="1:16" ht="15.75" customHeight="1" x14ac:dyDescent="0.3">
      <c r="A3357" s="10">
        <v>3356</v>
      </c>
      <c r="B3357" s="8" t="s">
        <v>28569</v>
      </c>
      <c r="C3357" s="8">
        <v>69</v>
      </c>
      <c r="D3357" s="8" t="s">
        <v>28570</v>
      </c>
      <c r="E3357" s="8">
        <v>3</v>
      </c>
      <c r="F3357" s="8">
        <v>2</v>
      </c>
      <c r="G3357" s="8" t="s">
        <v>116</v>
      </c>
      <c r="H3357" s="8">
        <v>40</v>
      </c>
      <c r="I3357" s="8" t="s">
        <v>28571</v>
      </c>
      <c r="J3357" s="8" t="s">
        <v>28572</v>
      </c>
      <c r="K3357" s="8" t="s">
        <v>28573</v>
      </c>
      <c r="L3357" s="8" t="s">
        <v>28574</v>
      </c>
      <c r="M3357" s="8">
        <v>0</v>
      </c>
      <c r="N3357" s="8" t="s">
        <v>128</v>
      </c>
      <c r="O3357" s="8" t="s">
        <v>28576</v>
      </c>
      <c r="P3357" s="12" t="s">
        <v>877</v>
      </c>
    </row>
    <row r="3358" spans="1:16" ht="15.75" customHeight="1" x14ac:dyDescent="0.3">
      <c r="A3358" s="9">
        <v>3357</v>
      </c>
      <c r="B3358" s="7" t="s">
        <v>28577</v>
      </c>
      <c r="C3358" s="7">
        <v>78</v>
      </c>
      <c r="D3358" s="7" t="s">
        <v>28578</v>
      </c>
      <c r="E3358" s="7">
        <v>2</v>
      </c>
      <c r="F3358" s="7">
        <v>3</v>
      </c>
      <c r="G3358" s="7" t="s">
        <v>116</v>
      </c>
      <c r="H3358" s="7">
        <v>16</v>
      </c>
      <c r="I3358" s="7" t="s">
        <v>28579</v>
      </c>
      <c r="J3358" s="7" t="s">
        <v>28580</v>
      </c>
      <c r="K3358" s="7" t="s">
        <v>28581</v>
      </c>
      <c r="L3358" s="7" t="s">
        <v>28582</v>
      </c>
      <c r="M3358" s="7">
        <v>0</v>
      </c>
      <c r="N3358" s="7" t="s">
        <v>128</v>
      </c>
      <c r="O3358" s="7" t="s">
        <v>28583</v>
      </c>
      <c r="P3358" s="11" t="s">
        <v>168</v>
      </c>
    </row>
    <row r="3359" spans="1:16" ht="15.75" customHeight="1" x14ac:dyDescent="0.3">
      <c r="A3359" s="10">
        <v>3358</v>
      </c>
      <c r="B3359" s="8" t="s">
        <v>28584</v>
      </c>
      <c r="C3359" s="8">
        <v>72</v>
      </c>
      <c r="D3359" s="8" t="s">
        <v>28585</v>
      </c>
      <c r="E3359" s="8">
        <v>3</v>
      </c>
      <c r="F3359" s="8">
        <v>2</v>
      </c>
      <c r="G3359" s="8" t="s">
        <v>116</v>
      </c>
      <c r="H3359" s="8">
        <v>54</v>
      </c>
      <c r="I3359" s="8" t="s">
        <v>28588</v>
      </c>
      <c r="J3359" s="8" t="s">
        <v>28589</v>
      </c>
      <c r="K3359" s="8" t="s">
        <v>28590</v>
      </c>
      <c r="L3359" s="8" t="s">
        <v>28591</v>
      </c>
      <c r="M3359" s="8">
        <v>0</v>
      </c>
      <c r="N3359" s="8" t="s">
        <v>128</v>
      </c>
      <c r="O3359" s="8" t="s">
        <v>28593</v>
      </c>
      <c r="P3359" s="12" t="s">
        <v>246</v>
      </c>
    </row>
    <row r="3360" spans="1:16" ht="15.75" customHeight="1" x14ac:dyDescent="0.3">
      <c r="A3360" s="9">
        <v>3359</v>
      </c>
      <c r="B3360" s="7" t="s">
        <v>28594</v>
      </c>
      <c r="C3360" s="7">
        <v>34</v>
      </c>
      <c r="D3360" s="7" t="s">
        <v>28595</v>
      </c>
      <c r="E3360" s="7">
        <v>5</v>
      </c>
      <c r="F3360" s="7">
        <v>3</v>
      </c>
      <c r="G3360" s="7" t="s">
        <v>116</v>
      </c>
      <c r="H3360" s="7">
        <v>96</v>
      </c>
      <c r="I3360" s="7" t="s">
        <v>28597</v>
      </c>
      <c r="J3360" s="7" t="s">
        <v>28598</v>
      </c>
      <c r="K3360" s="7" t="s">
        <v>28599</v>
      </c>
      <c r="L3360" s="7" t="s">
        <v>28600</v>
      </c>
      <c r="M3360" s="7">
        <v>0</v>
      </c>
      <c r="N3360" s="7" t="s">
        <v>222</v>
      </c>
      <c r="O3360" s="7" t="s">
        <v>28602</v>
      </c>
      <c r="P3360" s="11" t="s">
        <v>135</v>
      </c>
    </row>
    <row r="3361" spans="1:16" ht="15.75" customHeight="1" x14ac:dyDescent="0.3">
      <c r="A3361" s="10">
        <v>3360</v>
      </c>
      <c r="B3361" s="8" t="s">
        <v>28603</v>
      </c>
      <c r="C3361" s="8">
        <v>19</v>
      </c>
      <c r="D3361" s="8" t="s">
        <v>28604</v>
      </c>
      <c r="E3361" s="8">
        <v>1</v>
      </c>
      <c r="F3361" s="8">
        <v>3</v>
      </c>
      <c r="G3361" s="8" t="s">
        <v>116</v>
      </c>
      <c r="H3361" s="8">
        <v>3</v>
      </c>
      <c r="I3361" s="8" t="s">
        <v>28606</v>
      </c>
      <c r="J3361" s="8" t="s">
        <v>28607</v>
      </c>
      <c r="K3361" s="8" t="s">
        <v>28608</v>
      </c>
      <c r="L3361" s="8" t="s">
        <v>28609</v>
      </c>
      <c r="M3361" s="8">
        <v>0</v>
      </c>
      <c r="N3361" s="8" t="s">
        <v>307</v>
      </c>
      <c r="O3361" s="8" t="s">
        <v>28610</v>
      </c>
      <c r="P3361" s="12" t="s">
        <v>225</v>
      </c>
    </row>
    <row r="3362" spans="1:16" ht="15.75" customHeight="1" x14ac:dyDescent="0.3">
      <c r="A3362" s="9">
        <v>3361</v>
      </c>
      <c r="B3362" s="7" t="s">
        <v>28612</v>
      </c>
      <c r="C3362" s="7">
        <v>65</v>
      </c>
      <c r="D3362" s="7" t="s">
        <v>28613</v>
      </c>
      <c r="E3362" s="7">
        <v>2</v>
      </c>
      <c r="F3362" s="7">
        <v>3</v>
      </c>
      <c r="G3362" s="7" t="s">
        <v>116</v>
      </c>
      <c r="H3362" s="7">
        <v>102</v>
      </c>
      <c r="I3362" s="7" t="s">
        <v>28615</v>
      </c>
      <c r="J3362" s="7" t="s">
        <v>28616</v>
      </c>
      <c r="K3362" s="7" t="s">
        <v>28617</v>
      </c>
      <c r="L3362" s="7" t="s">
        <v>28618</v>
      </c>
      <c r="M3362" s="7">
        <v>0</v>
      </c>
      <c r="N3362" s="7" t="s">
        <v>128</v>
      </c>
      <c r="O3362" s="7" t="s">
        <v>28620</v>
      </c>
      <c r="P3362" s="11" t="s">
        <v>328</v>
      </c>
    </row>
    <row r="3363" spans="1:16" ht="15.75" customHeight="1" x14ac:dyDescent="0.3">
      <c r="A3363" s="10">
        <v>3362</v>
      </c>
      <c r="B3363" s="8" t="s">
        <v>28621</v>
      </c>
      <c r="C3363" s="8">
        <v>9</v>
      </c>
      <c r="D3363" s="8" t="s">
        <v>28622</v>
      </c>
      <c r="E3363" s="8">
        <v>2</v>
      </c>
      <c r="F3363" s="8">
        <v>3</v>
      </c>
      <c r="G3363" s="8" t="s">
        <v>116</v>
      </c>
      <c r="H3363" s="8">
        <v>102</v>
      </c>
      <c r="I3363" s="8" t="s">
        <v>28623</v>
      </c>
      <c r="J3363" s="8" t="s">
        <v>28625</v>
      </c>
      <c r="K3363" s="8" t="s">
        <v>28626</v>
      </c>
      <c r="L3363" s="8" t="s">
        <v>28627</v>
      </c>
      <c r="M3363" s="8">
        <v>0</v>
      </c>
      <c r="N3363" s="8" t="s">
        <v>128</v>
      </c>
      <c r="O3363" s="8" t="s">
        <v>28628</v>
      </c>
      <c r="P3363" s="12" t="s">
        <v>28629</v>
      </c>
    </row>
    <row r="3364" spans="1:16" ht="15.75" customHeight="1" x14ac:dyDescent="0.3">
      <c r="A3364" s="9">
        <v>3363</v>
      </c>
      <c r="B3364" s="7" t="s">
        <v>28630</v>
      </c>
      <c r="C3364" s="7">
        <v>49</v>
      </c>
      <c r="D3364" s="7" t="s">
        <v>28631</v>
      </c>
      <c r="E3364" s="7">
        <v>4</v>
      </c>
      <c r="F3364" s="7">
        <v>1</v>
      </c>
      <c r="G3364" s="7" t="s">
        <v>116</v>
      </c>
      <c r="H3364" s="7">
        <v>4</v>
      </c>
      <c r="I3364" s="7" t="s">
        <v>28632</v>
      </c>
      <c r="J3364" s="7" t="s">
        <v>28633</v>
      </c>
      <c r="K3364" s="7" t="s">
        <v>28635</v>
      </c>
      <c r="L3364" s="7" t="s">
        <v>28636</v>
      </c>
      <c r="M3364" s="7">
        <v>0</v>
      </c>
      <c r="N3364" s="7" t="s">
        <v>307</v>
      </c>
      <c r="O3364" s="7" t="s">
        <v>1534</v>
      </c>
      <c r="P3364" s="11" t="s">
        <v>903</v>
      </c>
    </row>
    <row r="3365" spans="1:16" ht="15.75" customHeight="1" x14ac:dyDescent="0.3">
      <c r="A3365" s="10">
        <v>3364</v>
      </c>
      <c r="B3365" s="8" t="s">
        <v>28638</v>
      </c>
      <c r="C3365" s="8">
        <v>7</v>
      </c>
      <c r="D3365" s="8" t="s">
        <v>28640</v>
      </c>
      <c r="E3365" s="8">
        <v>5</v>
      </c>
      <c r="F3365" s="8">
        <v>3</v>
      </c>
      <c r="G3365" s="8" t="s">
        <v>192</v>
      </c>
      <c r="H3365" s="8">
        <v>60</v>
      </c>
      <c r="I3365" s="8" t="s">
        <v>28641</v>
      </c>
      <c r="J3365" s="8" t="s">
        <v>28642</v>
      </c>
      <c r="K3365" s="8" t="s">
        <v>28643</v>
      </c>
      <c r="L3365" s="8" t="s">
        <v>28645</v>
      </c>
      <c r="M3365" s="8">
        <v>0</v>
      </c>
      <c r="N3365" s="8" t="s">
        <v>165</v>
      </c>
      <c r="O3365" s="8" t="s">
        <v>28646</v>
      </c>
      <c r="P3365" s="12" t="s">
        <v>843</v>
      </c>
    </row>
    <row r="3366" spans="1:16" ht="15.75" customHeight="1" x14ac:dyDescent="0.3">
      <c r="A3366" s="9">
        <v>3365</v>
      </c>
      <c r="B3366" s="7" t="s">
        <v>28647</v>
      </c>
      <c r="C3366" s="7">
        <v>44</v>
      </c>
      <c r="D3366" s="7" t="s">
        <v>28648</v>
      </c>
      <c r="E3366" s="7">
        <v>5</v>
      </c>
      <c r="F3366" s="7">
        <v>3</v>
      </c>
      <c r="G3366" s="7" t="s">
        <v>116</v>
      </c>
      <c r="H3366" s="7">
        <v>115</v>
      </c>
      <c r="I3366" s="7" t="s">
        <v>28649</v>
      </c>
      <c r="J3366" s="7" t="s">
        <v>28650</v>
      </c>
      <c r="K3366" s="7" t="s">
        <v>28651</v>
      </c>
      <c r="L3366" s="7" t="s">
        <v>28653</v>
      </c>
      <c r="M3366" s="7">
        <v>0</v>
      </c>
      <c r="N3366" s="7" t="s">
        <v>128</v>
      </c>
      <c r="O3366" s="7" t="s">
        <v>28654</v>
      </c>
      <c r="P3366" s="11" t="s">
        <v>135</v>
      </c>
    </row>
    <row r="3367" spans="1:16" ht="15.75" customHeight="1" x14ac:dyDescent="0.3">
      <c r="A3367" s="10">
        <v>3366</v>
      </c>
      <c r="B3367" s="8" t="s">
        <v>28655</v>
      </c>
      <c r="C3367" s="8">
        <v>3</v>
      </c>
      <c r="D3367" s="8" t="s">
        <v>28656</v>
      </c>
      <c r="E3367" s="8">
        <v>3</v>
      </c>
      <c r="F3367" s="8">
        <v>3</v>
      </c>
      <c r="G3367" s="8" t="s">
        <v>116</v>
      </c>
      <c r="H3367" s="8">
        <v>52</v>
      </c>
      <c r="I3367" s="8" t="s">
        <v>28657</v>
      </c>
      <c r="J3367" s="8" t="s">
        <v>28659</v>
      </c>
      <c r="K3367" s="8" t="s">
        <v>28660</v>
      </c>
      <c r="L3367" s="8" t="s">
        <v>28661</v>
      </c>
      <c r="M3367" s="8">
        <v>0</v>
      </c>
      <c r="N3367" s="8" t="s">
        <v>222</v>
      </c>
      <c r="O3367" s="8" t="s">
        <v>28662</v>
      </c>
      <c r="P3367" s="12" t="s">
        <v>194</v>
      </c>
    </row>
    <row r="3368" spans="1:16" ht="15.75" customHeight="1" x14ac:dyDescent="0.3">
      <c r="A3368" s="9">
        <v>3367</v>
      </c>
      <c r="B3368" s="7" t="s">
        <v>28663</v>
      </c>
      <c r="C3368" s="7">
        <v>12</v>
      </c>
      <c r="D3368" s="7" t="s">
        <v>28664</v>
      </c>
      <c r="E3368" s="7">
        <v>3</v>
      </c>
      <c r="F3368" s="7">
        <v>3</v>
      </c>
      <c r="G3368" s="7" t="s">
        <v>116</v>
      </c>
      <c r="H3368" s="7">
        <v>15</v>
      </c>
      <c r="I3368" s="7" t="s">
        <v>28666</v>
      </c>
      <c r="J3368" s="7" t="s">
        <v>28667</v>
      </c>
      <c r="K3368" s="7" t="s">
        <v>28668</v>
      </c>
      <c r="L3368" s="7" t="s">
        <v>28669</v>
      </c>
      <c r="M3368" s="7">
        <v>0</v>
      </c>
      <c r="N3368" s="7" t="s">
        <v>307</v>
      </c>
      <c r="O3368" s="7" t="s">
        <v>28670</v>
      </c>
      <c r="P3368" s="11" t="s">
        <v>877</v>
      </c>
    </row>
    <row r="3369" spans="1:16" ht="15.75" customHeight="1" x14ac:dyDescent="0.3">
      <c r="A3369" s="10">
        <v>3368</v>
      </c>
      <c r="B3369" s="8" t="s">
        <v>28671</v>
      </c>
      <c r="C3369" s="8">
        <v>39</v>
      </c>
      <c r="D3369" s="8" t="s">
        <v>28673</v>
      </c>
      <c r="E3369" s="8">
        <v>4</v>
      </c>
      <c r="F3369" s="8">
        <v>3</v>
      </c>
      <c r="G3369" s="8" t="s">
        <v>192</v>
      </c>
      <c r="H3369" s="8">
        <v>11</v>
      </c>
      <c r="I3369" s="8" t="s">
        <v>28674</v>
      </c>
      <c r="J3369" s="8" t="s">
        <v>28675</v>
      </c>
      <c r="K3369" s="8" t="s">
        <v>28676</v>
      </c>
      <c r="L3369" s="8" t="s">
        <v>28677</v>
      </c>
      <c r="M3369" s="8">
        <v>0</v>
      </c>
      <c r="N3369" s="8" t="s">
        <v>307</v>
      </c>
      <c r="O3369" s="8" t="s">
        <v>2859</v>
      </c>
      <c r="P3369" s="12" t="s">
        <v>28678</v>
      </c>
    </row>
    <row r="3370" spans="1:16" ht="15.75" customHeight="1" x14ac:dyDescent="0.3">
      <c r="A3370" s="9">
        <v>3369</v>
      </c>
      <c r="B3370" s="7" t="s">
        <v>28679</v>
      </c>
      <c r="C3370" s="7">
        <v>76</v>
      </c>
      <c r="D3370" s="7" t="s">
        <v>28680</v>
      </c>
      <c r="E3370" s="7">
        <v>4</v>
      </c>
      <c r="F3370" s="7">
        <v>1</v>
      </c>
      <c r="G3370" s="7" t="s">
        <v>192</v>
      </c>
      <c r="H3370" s="7">
        <v>87</v>
      </c>
      <c r="I3370" s="7" t="s">
        <v>28682</v>
      </c>
      <c r="J3370" s="7" t="s">
        <v>28683</v>
      </c>
      <c r="K3370" s="7" t="s">
        <v>28684</v>
      </c>
      <c r="L3370" s="7" t="s">
        <v>28685</v>
      </c>
      <c r="M3370" s="7">
        <v>0</v>
      </c>
      <c r="N3370" s="7" t="s">
        <v>128</v>
      </c>
      <c r="O3370" s="7" t="s">
        <v>2859</v>
      </c>
      <c r="P3370" s="11" t="s">
        <v>28687</v>
      </c>
    </row>
    <row r="3371" spans="1:16" ht="15.75" customHeight="1" x14ac:dyDescent="0.3">
      <c r="A3371" s="10">
        <v>3370</v>
      </c>
      <c r="B3371" s="8" t="s">
        <v>28688</v>
      </c>
      <c r="C3371" s="8">
        <v>14</v>
      </c>
      <c r="D3371" s="8" t="s">
        <v>28689</v>
      </c>
      <c r="E3371" s="8">
        <v>5</v>
      </c>
      <c r="F3371" s="8">
        <v>2</v>
      </c>
      <c r="G3371" s="8" t="s">
        <v>803</v>
      </c>
      <c r="H3371" s="8">
        <v>112</v>
      </c>
      <c r="I3371" s="8" t="s">
        <v>28691</v>
      </c>
      <c r="J3371" s="8" t="s">
        <v>28692</v>
      </c>
      <c r="K3371" s="8"/>
      <c r="L3371" s="8" t="s">
        <v>28693</v>
      </c>
      <c r="M3371" s="8">
        <v>0</v>
      </c>
      <c r="N3371" s="8" t="s">
        <v>165</v>
      </c>
      <c r="O3371" s="8" t="s">
        <v>28694</v>
      </c>
      <c r="P3371" s="12"/>
    </row>
    <row r="3372" spans="1:16" ht="15.75" customHeight="1" x14ac:dyDescent="0.3">
      <c r="A3372" s="9">
        <v>3371</v>
      </c>
      <c r="B3372" s="7" t="s">
        <v>28696</v>
      </c>
      <c r="C3372" s="7">
        <v>21</v>
      </c>
      <c r="D3372" s="7" t="s">
        <v>28697</v>
      </c>
      <c r="E3372" s="7">
        <v>1</v>
      </c>
      <c r="F3372" s="7">
        <v>3</v>
      </c>
      <c r="G3372" s="7" t="s">
        <v>116</v>
      </c>
      <c r="H3372" s="7">
        <v>76</v>
      </c>
      <c r="I3372" s="7" t="s">
        <v>28699</v>
      </c>
      <c r="J3372" s="7" t="s">
        <v>28700</v>
      </c>
      <c r="K3372" s="7" t="s">
        <v>28701</v>
      </c>
      <c r="L3372" s="7" t="s">
        <v>28702</v>
      </c>
      <c r="M3372" s="7">
        <v>1</v>
      </c>
      <c r="N3372" s="7" t="s">
        <v>222</v>
      </c>
      <c r="O3372" s="7" t="s">
        <v>28703</v>
      </c>
      <c r="P3372" s="11" t="s">
        <v>363</v>
      </c>
    </row>
    <row r="3373" spans="1:16" ht="15.75" customHeight="1" x14ac:dyDescent="0.3">
      <c r="A3373" s="10">
        <v>3372</v>
      </c>
      <c r="B3373" s="8" t="s">
        <v>28705</v>
      </c>
      <c r="C3373" s="8">
        <v>57</v>
      </c>
      <c r="D3373" s="8" t="s">
        <v>28706</v>
      </c>
      <c r="E3373" s="8">
        <v>2</v>
      </c>
      <c r="F3373" s="8">
        <v>2</v>
      </c>
      <c r="G3373" s="8" t="s">
        <v>116</v>
      </c>
      <c r="H3373" s="8">
        <v>73</v>
      </c>
      <c r="I3373" s="8" t="s">
        <v>28707</v>
      </c>
      <c r="J3373" s="8" t="s">
        <v>28708</v>
      </c>
      <c r="K3373" s="8" t="s">
        <v>28709</v>
      </c>
      <c r="L3373" s="8" t="s">
        <v>28710</v>
      </c>
      <c r="M3373" s="8">
        <v>0</v>
      </c>
      <c r="N3373" s="8" t="s">
        <v>307</v>
      </c>
      <c r="O3373" s="8" t="s">
        <v>28711</v>
      </c>
      <c r="P3373" s="12" t="s">
        <v>398</v>
      </c>
    </row>
    <row r="3374" spans="1:16" ht="15.75" customHeight="1" x14ac:dyDescent="0.3">
      <c r="A3374" s="9">
        <v>3373</v>
      </c>
      <c r="B3374" s="7" t="s">
        <v>28713</v>
      </c>
      <c r="C3374" s="7">
        <v>55</v>
      </c>
      <c r="D3374" s="7" t="s">
        <v>28714</v>
      </c>
      <c r="E3374" s="7">
        <v>1</v>
      </c>
      <c r="F3374" s="7">
        <v>3</v>
      </c>
      <c r="G3374" s="7" t="s">
        <v>116</v>
      </c>
      <c r="H3374" s="7">
        <v>5</v>
      </c>
      <c r="I3374" s="7" t="s">
        <v>28716</v>
      </c>
      <c r="J3374" s="7" t="s">
        <v>28717</v>
      </c>
      <c r="K3374" s="7" t="s">
        <v>28718</v>
      </c>
      <c r="L3374" s="7" t="s">
        <v>28719</v>
      </c>
      <c r="M3374" s="7">
        <v>0</v>
      </c>
      <c r="N3374" s="7" t="s">
        <v>307</v>
      </c>
      <c r="O3374" s="7" t="s">
        <v>28720</v>
      </c>
      <c r="P3374" s="11" t="s">
        <v>225</v>
      </c>
    </row>
    <row r="3375" spans="1:16" ht="15.75" customHeight="1" x14ac:dyDescent="0.3">
      <c r="A3375" s="10">
        <v>3374</v>
      </c>
      <c r="B3375" s="8" t="s">
        <v>28721</v>
      </c>
      <c r="C3375" s="8">
        <v>23</v>
      </c>
      <c r="D3375" s="8" t="s">
        <v>28723</v>
      </c>
      <c r="E3375" s="8">
        <v>4</v>
      </c>
      <c r="F3375" s="8">
        <v>3</v>
      </c>
      <c r="G3375" s="8" t="s">
        <v>116</v>
      </c>
      <c r="H3375" s="8">
        <v>99</v>
      </c>
      <c r="I3375" s="8" t="s">
        <v>28724</v>
      </c>
      <c r="J3375" s="8" t="s">
        <v>28725</v>
      </c>
      <c r="K3375" s="8" t="s">
        <v>28726</v>
      </c>
      <c r="L3375" s="8" t="s">
        <v>28728</v>
      </c>
      <c r="M3375" s="8">
        <v>0</v>
      </c>
      <c r="N3375" s="8" t="s">
        <v>307</v>
      </c>
      <c r="O3375" s="8" t="s">
        <v>2325</v>
      </c>
      <c r="P3375" s="12" t="s">
        <v>28729</v>
      </c>
    </row>
    <row r="3376" spans="1:16" ht="15.75" customHeight="1" x14ac:dyDescent="0.3">
      <c r="A3376" s="9">
        <v>3375</v>
      </c>
      <c r="B3376" s="7" t="s">
        <v>28730</v>
      </c>
      <c r="C3376" s="7">
        <v>71</v>
      </c>
      <c r="D3376" s="7" t="s">
        <v>28731</v>
      </c>
      <c r="E3376" s="7">
        <v>2</v>
      </c>
      <c r="F3376" s="7">
        <v>4</v>
      </c>
      <c r="G3376" s="7" t="s">
        <v>192</v>
      </c>
      <c r="H3376" s="7">
        <v>17</v>
      </c>
      <c r="I3376" s="7" t="s">
        <v>28733</v>
      </c>
      <c r="J3376" s="7" t="s">
        <v>28734</v>
      </c>
      <c r="K3376" s="7" t="s">
        <v>28735</v>
      </c>
      <c r="L3376" s="7" t="s">
        <v>28736</v>
      </c>
      <c r="M3376" s="7">
        <v>0</v>
      </c>
      <c r="N3376" s="7" t="s">
        <v>307</v>
      </c>
      <c r="O3376" s="7" t="s">
        <v>28737</v>
      </c>
      <c r="P3376" s="11" t="s">
        <v>584</v>
      </c>
    </row>
    <row r="3377" spans="1:16" ht="15.75" customHeight="1" x14ac:dyDescent="0.3">
      <c r="A3377" s="10">
        <v>3376</v>
      </c>
      <c r="B3377" s="8" t="s">
        <v>28738</v>
      </c>
      <c r="C3377" s="8">
        <v>70</v>
      </c>
      <c r="D3377" s="8" t="s">
        <v>28739</v>
      </c>
      <c r="E3377" s="8">
        <v>1</v>
      </c>
      <c r="F3377" s="8">
        <v>2</v>
      </c>
      <c r="G3377" s="8" t="s">
        <v>116</v>
      </c>
      <c r="H3377" s="8">
        <v>45</v>
      </c>
      <c r="I3377" s="8" t="s">
        <v>28740</v>
      </c>
      <c r="J3377" s="8" t="s">
        <v>28741</v>
      </c>
      <c r="K3377" s="8" t="s">
        <v>28742</v>
      </c>
      <c r="L3377" s="8" t="s">
        <v>28743</v>
      </c>
      <c r="M3377" s="8">
        <v>0</v>
      </c>
      <c r="N3377" s="8" t="s">
        <v>128</v>
      </c>
      <c r="O3377" s="8" t="s">
        <v>28745</v>
      </c>
      <c r="P3377" s="12" t="s">
        <v>225</v>
      </c>
    </row>
    <row r="3378" spans="1:16" ht="15.75" customHeight="1" x14ac:dyDescent="0.3">
      <c r="A3378" s="9">
        <v>3377</v>
      </c>
      <c r="B3378" s="7" t="s">
        <v>28746</v>
      </c>
      <c r="C3378" s="7">
        <v>35</v>
      </c>
      <c r="D3378" s="7" t="s">
        <v>28747</v>
      </c>
      <c r="E3378" s="7">
        <v>2</v>
      </c>
      <c r="F3378" s="7">
        <v>2</v>
      </c>
      <c r="G3378" s="7" t="s">
        <v>192</v>
      </c>
      <c r="H3378" s="7">
        <v>114</v>
      </c>
      <c r="I3378" s="7" t="s">
        <v>28749</v>
      </c>
      <c r="J3378" s="7" t="s">
        <v>28750</v>
      </c>
      <c r="K3378" s="7" t="s">
        <v>28751</v>
      </c>
      <c r="L3378" s="7" t="s">
        <v>28752</v>
      </c>
      <c r="M3378" s="7">
        <v>1</v>
      </c>
      <c r="N3378" s="7" t="s">
        <v>307</v>
      </c>
      <c r="O3378" s="7" t="s">
        <v>28753</v>
      </c>
      <c r="P3378" s="11" t="s">
        <v>398</v>
      </c>
    </row>
    <row r="3379" spans="1:16" ht="15.75" customHeight="1" x14ac:dyDescent="0.3">
      <c r="A3379" s="10">
        <v>3378</v>
      </c>
      <c r="B3379" s="8" t="s">
        <v>28754</v>
      </c>
      <c r="C3379" s="8">
        <v>71</v>
      </c>
      <c r="D3379" s="8" t="s">
        <v>28756</v>
      </c>
      <c r="E3379" s="8">
        <v>3</v>
      </c>
      <c r="F3379" s="8">
        <v>3</v>
      </c>
      <c r="G3379" s="8" t="s">
        <v>192</v>
      </c>
      <c r="H3379" s="8">
        <v>4</v>
      </c>
      <c r="I3379" s="8" t="s">
        <v>28757</v>
      </c>
      <c r="J3379" s="8" t="s">
        <v>28758</v>
      </c>
      <c r="K3379" s="8" t="s">
        <v>28759</v>
      </c>
      <c r="L3379" s="8" t="s">
        <v>28760</v>
      </c>
      <c r="M3379" s="8">
        <v>0</v>
      </c>
      <c r="N3379" s="8" t="s">
        <v>165</v>
      </c>
      <c r="O3379" s="8" t="s">
        <v>28761</v>
      </c>
      <c r="P3379" s="12" t="s">
        <v>962</v>
      </c>
    </row>
    <row r="3380" spans="1:16" ht="15.75" customHeight="1" x14ac:dyDescent="0.3">
      <c r="A3380" s="9">
        <v>3379</v>
      </c>
      <c r="B3380" s="7" t="s">
        <v>28763</v>
      </c>
      <c r="C3380" s="7">
        <v>9</v>
      </c>
      <c r="D3380" s="7" t="s">
        <v>28764</v>
      </c>
      <c r="E3380" s="7">
        <v>5</v>
      </c>
      <c r="F3380" s="7">
        <v>3</v>
      </c>
      <c r="G3380" s="7" t="s">
        <v>192</v>
      </c>
      <c r="H3380" s="7">
        <v>108</v>
      </c>
      <c r="I3380" s="7" t="s">
        <v>28765</v>
      </c>
      <c r="J3380" s="7" t="s">
        <v>28767</v>
      </c>
      <c r="K3380" s="7" t="s">
        <v>28768</v>
      </c>
      <c r="L3380" s="7" t="s">
        <v>28769</v>
      </c>
      <c r="M3380" s="7">
        <v>1</v>
      </c>
      <c r="N3380" s="7" t="s">
        <v>128</v>
      </c>
      <c r="O3380" s="7" t="s">
        <v>28770</v>
      </c>
      <c r="P3380" s="11" t="s">
        <v>2960</v>
      </c>
    </row>
    <row r="3381" spans="1:16" ht="15.75" customHeight="1" x14ac:dyDescent="0.3">
      <c r="A3381" s="10">
        <v>3380</v>
      </c>
      <c r="B3381" s="8" t="s">
        <v>28771</v>
      </c>
      <c r="C3381" s="8">
        <v>41</v>
      </c>
      <c r="D3381" s="8" t="s">
        <v>28773</v>
      </c>
      <c r="E3381" s="8">
        <v>4</v>
      </c>
      <c r="F3381" s="8">
        <v>2</v>
      </c>
      <c r="G3381" s="8" t="s">
        <v>116</v>
      </c>
      <c r="H3381" s="8">
        <v>83</v>
      </c>
      <c r="I3381" s="8" t="s">
        <v>28774</v>
      </c>
      <c r="J3381" s="8" t="s">
        <v>28775</v>
      </c>
      <c r="K3381" s="8" t="s">
        <v>28776</v>
      </c>
      <c r="L3381" s="8" t="s">
        <v>28777</v>
      </c>
      <c r="M3381" s="8">
        <v>1</v>
      </c>
      <c r="N3381" s="8" t="s">
        <v>222</v>
      </c>
      <c r="O3381" s="8" t="s">
        <v>1564</v>
      </c>
      <c r="P3381" s="12" t="s">
        <v>1266</v>
      </c>
    </row>
    <row r="3382" spans="1:16" ht="15.75" customHeight="1" x14ac:dyDescent="0.3">
      <c r="A3382" s="9">
        <v>3381</v>
      </c>
      <c r="B3382" s="7" t="s">
        <v>28779</v>
      </c>
      <c r="C3382" s="7">
        <v>44</v>
      </c>
      <c r="D3382" s="7" t="s">
        <v>28780</v>
      </c>
      <c r="E3382" s="7">
        <v>1</v>
      </c>
      <c r="F3382" s="7">
        <v>3</v>
      </c>
      <c r="G3382" s="7" t="s">
        <v>803</v>
      </c>
      <c r="H3382" s="7">
        <v>40</v>
      </c>
      <c r="I3382" s="7" t="s">
        <v>28782</v>
      </c>
      <c r="J3382" s="7" t="s">
        <v>28783</v>
      </c>
      <c r="K3382" s="7"/>
      <c r="L3382" s="7" t="s">
        <v>28784</v>
      </c>
      <c r="M3382" s="7">
        <v>1</v>
      </c>
      <c r="N3382" s="7" t="s">
        <v>165</v>
      </c>
      <c r="O3382" s="7" t="s">
        <v>28785</v>
      </c>
      <c r="P3382" s="11"/>
    </row>
    <row r="3383" spans="1:16" ht="15.75" customHeight="1" x14ac:dyDescent="0.3">
      <c r="A3383" s="10">
        <v>3382</v>
      </c>
      <c r="B3383" s="8" t="s">
        <v>28786</v>
      </c>
      <c r="C3383" s="8">
        <v>58</v>
      </c>
      <c r="D3383" s="8" t="s">
        <v>28788</v>
      </c>
      <c r="E3383" s="8">
        <v>3</v>
      </c>
      <c r="F3383" s="8">
        <v>3</v>
      </c>
      <c r="G3383" s="8" t="s">
        <v>116</v>
      </c>
      <c r="H3383" s="8">
        <v>92</v>
      </c>
      <c r="I3383" s="8" t="s">
        <v>28789</v>
      </c>
      <c r="J3383" s="8" t="s">
        <v>28790</v>
      </c>
      <c r="K3383" s="8" t="s">
        <v>28791</v>
      </c>
      <c r="L3383" s="8" t="s">
        <v>28793</v>
      </c>
      <c r="M3383" s="8">
        <v>0</v>
      </c>
      <c r="N3383" s="8" t="s">
        <v>165</v>
      </c>
      <c r="O3383" s="8" t="s">
        <v>28794</v>
      </c>
      <c r="P3383" s="12" t="s">
        <v>274</v>
      </c>
    </row>
    <row r="3384" spans="1:16" ht="15.75" customHeight="1" x14ac:dyDescent="0.3">
      <c r="A3384" s="9">
        <v>3383</v>
      </c>
      <c r="B3384" s="7" t="s">
        <v>28795</v>
      </c>
      <c r="C3384" s="7">
        <v>46</v>
      </c>
      <c r="D3384" s="7" t="s">
        <v>28797</v>
      </c>
      <c r="E3384" s="7">
        <v>3</v>
      </c>
      <c r="F3384" s="7">
        <v>2</v>
      </c>
      <c r="G3384" s="7" t="s">
        <v>192</v>
      </c>
      <c r="H3384" s="7">
        <v>1</v>
      </c>
      <c r="I3384" s="7" t="s">
        <v>28798</v>
      </c>
      <c r="J3384" s="7" t="s">
        <v>28799</v>
      </c>
      <c r="K3384" s="7" t="s">
        <v>28800</v>
      </c>
      <c r="L3384" s="7" t="s">
        <v>28801</v>
      </c>
      <c r="M3384" s="7">
        <v>0</v>
      </c>
      <c r="N3384" s="7" t="s">
        <v>128</v>
      </c>
      <c r="O3384" s="7" t="s">
        <v>28802</v>
      </c>
      <c r="P3384" s="11" t="s">
        <v>962</v>
      </c>
    </row>
    <row r="3385" spans="1:16" ht="15.75" customHeight="1" x14ac:dyDescent="0.3">
      <c r="A3385" s="10">
        <v>3384</v>
      </c>
      <c r="B3385" s="8" t="s">
        <v>28804</v>
      </c>
      <c r="C3385" s="8">
        <v>43</v>
      </c>
      <c r="D3385" s="8" t="s">
        <v>28805</v>
      </c>
      <c r="E3385" s="8">
        <v>1</v>
      </c>
      <c r="F3385" s="8">
        <v>3</v>
      </c>
      <c r="G3385" s="8" t="s">
        <v>192</v>
      </c>
      <c r="H3385" s="8">
        <v>45</v>
      </c>
      <c r="I3385" s="8" t="s">
        <v>28807</v>
      </c>
      <c r="J3385" s="8" t="s">
        <v>28808</v>
      </c>
      <c r="K3385" s="8" t="s">
        <v>28809</v>
      </c>
      <c r="L3385" s="8" t="s">
        <v>28810</v>
      </c>
      <c r="M3385" s="8">
        <v>0</v>
      </c>
      <c r="N3385" s="8" t="s">
        <v>307</v>
      </c>
      <c r="O3385" s="8" t="s">
        <v>28811</v>
      </c>
      <c r="P3385" s="12" t="s">
        <v>446</v>
      </c>
    </row>
    <row r="3386" spans="1:16" ht="15.75" customHeight="1" x14ac:dyDescent="0.3">
      <c r="A3386" s="9">
        <v>3385</v>
      </c>
      <c r="B3386" s="7" t="s">
        <v>28813</v>
      </c>
      <c r="C3386" s="7">
        <v>24</v>
      </c>
      <c r="D3386" s="7" t="s">
        <v>28814</v>
      </c>
      <c r="E3386" s="7">
        <v>3</v>
      </c>
      <c r="F3386" s="7">
        <v>3</v>
      </c>
      <c r="G3386" s="7" t="s">
        <v>116</v>
      </c>
      <c r="H3386" s="7">
        <v>53</v>
      </c>
      <c r="I3386" s="7" t="s">
        <v>28816</v>
      </c>
      <c r="J3386" s="7" t="s">
        <v>28817</v>
      </c>
      <c r="K3386" s="7" t="s">
        <v>28818</v>
      </c>
      <c r="L3386" s="7" t="s">
        <v>28819</v>
      </c>
      <c r="M3386" s="7">
        <v>0</v>
      </c>
      <c r="N3386" s="7" t="s">
        <v>307</v>
      </c>
      <c r="O3386" s="7" t="s">
        <v>28820</v>
      </c>
      <c r="P3386" s="11" t="s">
        <v>246</v>
      </c>
    </row>
    <row r="3387" spans="1:16" ht="15.75" customHeight="1" x14ac:dyDescent="0.3">
      <c r="A3387" s="10">
        <v>3386</v>
      </c>
      <c r="B3387" s="8" t="s">
        <v>28821</v>
      </c>
      <c r="C3387" s="8">
        <v>10</v>
      </c>
      <c r="D3387" s="8" t="s">
        <v>28822</v>
      </c>
      <c r="E3387" s="8">
        <v>1</v>
      </c>
      <c r="F3387" s="8">
        <v>2</v>
      </c>
      <c r="G3387" s="8" t="s">
        <v>192</v>
      </c>
      <c r="H3387" s="8">
        <v>14</v>
      </c>
      <c r="I3387" s="8" t="s">
        <v>28823</v>
      </c>
      <c r="J3387" s="8" t="s">
        <v>28824</v>
      </c>
      <c r="K3387" s="8" t="s">
        <v>28825</v>
      </c>
      <c r="L3387" s="8" t="s">
        <v>28827</v>
      </c>
      <c r="M3387" s="8">
        <v>0</v>
      </c>
      <c r="N3387" s="8" t="s">
        <v>128</v>
      </c>
      <c r="O3387" s="8" t="s">
        <v>28828</v>
      </c>
      <c r="P3387" s="12" t="s">
        <v>751</v>
      </c>
    </row>
    <row r="3388" spans="1:16" ht="15.75" customHeight="1" x14ac:dyDescent="0.3">
      <c r="A3388" s="9">
        <v>3387</v>
      </c>
      <c r="B3388" s="7" t="s">
        <v>28829</v>
      </c>
      <c r="C3388" s="7">
        <v>2</v>
      </c>
      <c r="D3388" s="7" t="s">
        <v>28830</v>
      </c>
      <c r="E3388" s="7">
        <v>5</v>
      </c>
      <c r="F3388" s="7">
        <v>2</v>
      </c>
      <c r="G3388" s="7" t="s">
        <v>116</v>
      </c>
      <c r="H3388" s="7">
        <v>26</v>
      </c>
      <c r="I3388" s="7" t="s">
        <v>28832</v>
      </c>
      <c r="J3388" s="7" t="s">
        <v>28833</v>
      </c>
      <c r="K3388" s="7" t="s">
        <v>28834</v>
      </c>
      <c r="L3388" s="7" t="s">
        <v>28835</v>
      </c>
      <c r="M3388" s="7">
        <v>0</v>
      </c>
      <c r="N3388" s="7" t="s">
        <v>165</v>
      </c>
      <c r="O3388" s="7" t="s">
        <v>28837</v>
      </c>
      <c r="P3388" s="11" t="s">
        <v>843</v>
      </c>
    </row>
    <row r="3389" spans="1:16" ht="15.75" customHeight="1" x14ac:dyDescent="0.3">
      <c r="A3389" s="10">
        <v>3388</v>
      </c>
      <c r="B3389" s="8" t="s">
        <v>28838</v>
      </c>
      <c r="C3389" s="8">
        <v>7</v>
      </c>
      <c r="D3389" s="8" t="s">
        <v>28839</v>
      </c>
      <c r="E3389" s="8">
        <v>1</v>
      </c>
      <c r="F3389" s="8">
        <v>3</v>
      </c>
      <c r="G3389" s="8" t="s">
        <v>192</v>
      </c>
      <c r="H3389" s="8">
        <v>24</v>
      </c>
      <c r="I3389" s="8" t="s">
        <v>28840</v>
      </c>
      <c r="J3389" s="8" t="s">
        <v>28842</v>
      </c>
      <c r="K3389" s="8" t="s">
        <v>28843</v>
      </c>
      <c r="L3389" s="8" t="s">
        <v>20822</v>
      </c>
      <c r="M3389" s="8">
        <v>0</v>
      </c>
      <c r="N3389" s="8" t="s">
        <v>165</v>
      </c>
      <c r="O3389" s="8" t="s">
        <v>28844</v>
      </c>
      <c r="P3389" s="12" t="s">
        <v>363</v>
      </c>
    </row>
    <row r="3390" spans="1:16" ht="15.75" customHeight="1" x14ac:dyDescent="0.3">
      <c r="A3390" s="9">
        <v>3389</v>
      </c>
      <c r="B3390" s="7" t="s">
        <v>28845</v>
      </c>
      <c r="C3390" s="7">
        <v>23</v>
      </c>
      <c r="D3390" s="7" t="s">
        <v>28846</v>
      </c>
      <c r="E3390" s="7">
        <v>2</v>
      </c>
      <c r="F3390" s="7">
        <v>3</v>
      </c>
      <c r="G3390" s="7" t="s">
        <v>116</v>
      </c>
      <c r="H3390" s="7">
        <v>66</v>
      </c>
      <c r="I3390" s="7" t="s">
        <v>28848</v>
      </c>
      <c r="J3390" s="7" t="s">
        <v>28849</v>
      </c>
      <c r="K3390" s="7" t="s">
        <v>28850</v>
      </c>
      <c r="L3390" s="7" t="s">
        <v>28851</v>
      </c>
      <c r="M3390" s="7">
        <v>0</v>
      </c>
      <c r="N3390" s="7" t="s">
        <v>307</v>
      </c>
      <c r="O3390" s="7" t="s">
        <v>28853</v>
      </c>
      <c r="P3390" s="11" t="s">
        <v>28854</v>
      </c>
    </row>
    <row r="3391" spans="1:16" ht="15.75" customHeight="1" x14ac:dyDescent="0.3">
      <c r="A3391" s="10">
        <v>3390</v>
      </c>
      <c r="B3391" s="8" t="s">
        <v>28855</v>
      </c>
      <c r="C3391" s="8">
        <v>72</v>
      </c>
      <c r="D3391" s="8" t="s">
        <v>28856</v>
      </c>
      <c r="E3391" s="8">
        <v>1</v>
      </c>
      <c r="F3391" s="8">
        <v>3</v>
      </c>
      <c r="G3391" s="8" t="s">
        <v>192</v>
      </c>
      <c r="H3391" s="8">
        <v>76</v>
      </c>
      <c r="I3391" s="8" t="s">
        <v>28858</v>
      </c>
      <c r="J3391" s="8" t="s">
        <v>28859</v>
      </c>
      <c r="K3391" s="8" t="s">
        <v>28860</v>
      </c>
      <c r="L3391" s="8" t="s">
        <v>28861</v>
      </c>
      <c r="M3391" s="8">
        <v>0</v>
      </c>
      <c r="N3391" s="8" t="s">
        <v>222</v>
      </c>
      <c r="O3391" s="8" t="s">
        <v>28863</v>
      </c>
      <c r="P3391" s="12" t="s">
        <v>446</v>
      </c>
    </row>
    <row r="3392" spans="1:16" ht="15.75" customHeight="1" x14ac:dyDescent="0.3">
      <c r="A3392" s="9">
        <v>3391</v>
      </c>
      <c r="B3392" s="7" t="s">
        <v>28864</v>
      </c>
      <c r="C3392" s="7">
        <v>19</v>
      </c>
      <c r="D3392" s="7" t="s">
        <v>28865</v>
      </c>
      <c r="E3392" s="7">
        <v>3</v>
      </c>
      <c r="F3392" s="7">
        <v>4</v>
      </c>
      <c r="G3392" s="7" t="s">
        <v>116</v>
      </c>
      <c r="H3392" s="7">
        <v>85</v>
      </c>
      <c r="I3392" s="7" t="s">
        <v>28866</v>
      </c>
      <c r="J3392" s="7" t="s">
        <v>28867</v>
      </c>
      <c r="K3392" s="7" t="s">
        <v>28868</v>
      </c>
      <c r="L3392" s="7" t="s">
        <v>28869</v>
      </c>
      <c r="M3392" s="7">
        <v>0</v>
      </c>
      <c r="N3392" s="7" t="s">
        <v>165</v>
      </c>
      <c r="O3392" s="7" t="s">
        <v>28870</v>
      </c>
      <c r="P3392" s="11" t="s">
        <v>246</v>
      </c>
    </row>
    <row r="3393" spans="1:16" ht="15.75" customHeight="1" x14ac:dyDescent="0.3">
      <c r="A3393" s="10">
        <v>3392</v>
      </c>
      <c r="B3393" s="8" t="s">
        <v>28872</v>
      </c>
      <c r="C3393" s="8">
        <v>41</v>
      </c>
      <c r="D3393" s="8" t="s">
        <v>28873</v>
      </c>
      <c r="E3393" s="8">
        <v>3</v>
      </c>
      <c r="F3393" s="8">
        <v>3</v>
      </c>
      <c r="G3393" s="8" t="s">
        <v>192</v>
      </c>
      <c r="H3393" s="8">
        <v>58</v>
      </c>
      <c r="I3393" s="8" t="s">
        <v>28875</v>
      </c>
      <c r="J3393" s="8" t="s">
        <v>28876</v>
      </c>
      <c r="K3393" s="8" t="s">
        <v>28877</v>
      </c>
      <c r="L3393" s="8" t="s">
        <v>28878</v>
      </c>
      <c r="M3393" s="8">
        <v>1</v>
      </c>
      <c r="N3393" s="8" t="s">
        <v>307</v>
      </c>
      <c r="O3393" s="8" t="s">
        <v>28880</v>
      </c>
      <c r="P3393" s="12" t="s">
        <v>246</v>
      </c>
    </row>
    <row r="3394" spans="1:16" ht="15.75" customHeight="1" x14ac:dyDescent="0.3">
      <c r="A3394" s="9">
        <v>3393</v>
      </c>
      <c r="B3394" s="7" t="s">
        <v>28881</v>
      </c>
      <c r="C3394" s="7">
        <v>1</v>
      </c>
      <c r="D3394" s="7" t="s">
        <v>28882</v>
      </c>
      <c r="E3394" s="7">
        <v>4</v>
      </c>
      <c r="F3394" s="7">
        <v>2</v>
      </c>
      <c r="G3394" s="7" t="s">
        <v>116</v>
      </c>
      <c r="H3394" s="7">
        <v>50</v>
      </c>
      <c r="I3394" s="7" t="s">
        <v>28884</v>
      </c>
      <c r="J3394" s="7" t="s">
        <v>28885</v>
      </c>
      <c r="K3394" s="7" t="s">
        <v>28886</v>
      </c>
      <c r="L3394" s="7" t="s">
        <v>28887</v>
      </c>
      <c r="M3394" s="7">
        <v>0</v>
      </c>
      <c r="N3394" s="7" t="s">
        <v>165</v>
      </c>
      <c r="O3394" s="7" t="s">
        <v>973</v>
      </c>
      <c r="P3394" s="11" t="s">
        <v>903</v>
      </c>
    </row>
    <row r="3395" spans="1:16" ht="15.75" customHeight="1" x14ac:dyDescent="0.3">
      <c r="A3395" s="10">
        <v>3394</v>
      </c>
      <c r="B3395" s="8" t="s">
        <v>28889</v>
      </c>
      <c r="C3395" s="8">
        <v>79</v>
      </c>
      <c r="D3395" s="8" t="s">
        <v>28890</v>
      </c>
      <c r="E3395" s="8">
        <v>2</v>
      </c>
      <c r="F3395" s="8">
        <v>3</v>
      </c>
      <c r="G3395" s="8" t="s">
        <v>116</v>
      </c>
      <c r="H3395" s="8">
        <v>114</v>
      </c>
      <c r="I3395" s="8" t="s">
        <v>28892</v>
      </c>
      <c r="J3395" s="8" t="s">
        <v>28893</v>
      </c>
      <c r="K3395" s="8" t="s">
        <v>28894</v>
      </c>
      <c r="L3395" s="8" t="s">
        <v>28895</v>
      </c>
      <c r="M3395" s="8">
        <v>0</v>
      </c>
      <c r="N3395" s="8" t="s">
        <v>307</v>
      </c>
      <c r="O3395" s="8" t="s">
        <v>28896</v>
      </c>
      <c r="P3395" s="12" t="s">
        <v>168</v>
      </c>
    </row>
    <row r="3396" spans="1:16" ht="15.75" customHeight="1" x14ac:dyDescent="0.3">
      <c r="A3396" s="9">
        <v>3395</v>
      </c>
      <c r="B3396" s="7" t="s">
        <v>28897</v>
      </c>
      <c r="C3396" s="7">
        <v>51</v>
      </c>
      <c r="D3396" s="7" t="s">
        <v>28898</v>
      </c>
      <c r="E3396" s="7">
        <v>2</v>
      </c>
      <c r="F3396" s="7">
        <v>2</v>
      </c>
      <c r="G3396" s="7" t="s">
        <v>116</v>
      </c>
      <c r="H3396" s="7">
        <v>34</v>
      </c>
      <c r="I3396" s="7" t="s">
        <v>28900</v>
      </c>
      <c r="J3396" s="7" t="s">
        <v>28901</v>
      </c>
      <c r="K3396" s="7" t="s">
        <v>28902</v>
      </c>
      <c r="L3396" s="7" t="s">
        <v>28903</v>
      </c>
      <c r="M3396" s="7">
        <v>0</v>
      </c>
      <c r="N3396" s="7" t="s">
        <v>307</v>
      </c>
      <c r="O3396" s="7" t="s">
        <v>28904</v>
      </c>
      <c r="P3396" s="11" t="s">
        <v>28906</v>
      </c>
    </row>
    <row r="3397" spans="1:16" ht="15.75" customHeight="1" x14ac:dyDescent="0.3">
      <c r="A3397" s="10">
        <v>3396</v>
      </c>
      <c r="B3397" s="8" t="s">
        <v>28907</v>
      </c>
      <c r="C3397" s="8">
        <v>19</v>
      </c>
      <c r="D3397" s="8" t="s">
        <v>28908</v>
      </c>
      <c r="E3397" s="8">
        <v>2</v>
      </c>
      <c r="F3397" s="8">
        <v>3</v>
      </c>
      <c r="G3397" s="8" t="s">
        <v>192</v>
      </c>
      <c r="H3397" s="8">
        <v>115</v>
      </c>
      <c r="I3397" s="8" t="s">
        <v>28909</v>
      </c>
      <c r="J3397" s="8" t="s">
        <v>28911</v>
      </c>
      <c r="K3397" s="8" t="s">
        <v>28912</v>
      </c>
      <c r="L3397" s="8" t="s">
        <v>28913</v>
      </c>
      <c r="M3397" s="8">
        <v>1</v>
      </c>
      <c r="N3397" s="8" t="s">
        <v>222</v>
      </c>
      <c r="O3397" s="8" t="s">
        <v>28914</v>
      </c>
      <c r="P3397" s="12" t="s">
        <v>28915</v>
      </c>
    </row>
    <row r="3398" spans="1:16" ht="15.75" customHeight="1" x14ac:dyDescent="0.3">
      <c r="A3398" s="9">
        <v>3397</v>
      </c>
      <c r="B3398" s="7" t="s">
        <v>28917</v>
      </c>
      <c r="C3398" s="7">
        <v>51</v>
      </c>
      <c r="D3398" s="7" t="s">
        <v>28918</v>
      </c>
      <c r="E3398" s="7">
        <v>4</v>
      </c>
      <c r="F3398" s="7">
        <v>1</v>
      </c>
      <c r="G3398" s="7" t="s">
        <v>116</v>
      </c>
      <c r="H3398" s="7">
        <v>105</v>
      </c>
      <c r="I3398" s="7" t="s">
        <v>28919</v>
      </c>
      <c r="J3398" s="7" t="s">
        <v>28920</v>
      </c>
      <c r="K3398" s="7" t="s">
        <v>28921</v>
      </c>
      <c r="L3398" s="7" t="s">
        <v>28922</v>
      </c>
      <c r="M3398" s="7">
        <v>1</v>
      </c>
      <c r="N3398" s="7" t="s">
        <v>165</v>
      </c>
      <c r="O3398" s="7" t="s">
        <v>8579</v>
      </c>
      <c r="P3398" s="11" t="s">
        <v>903</v>
      </c>
    </row>
    <row r="3399" spans="1:16" ht="15.75" customHeight="1" x14ac:dyDescent="0.3">
      <c r="A3399" s="10">
        <v>3398</v>
      </c>
      <c r="B3399" s="8" t="s">
        <v>28924</v>
      </c>
      <c r="C3399" s="8">
        <v>29</v>
      </c>
      <c r="D3399" s="8" t="s">
        <v>28925</v>
      </c>
      <c r="E3399" s="8">
        <v>5</v>
      </c>
      <c r="F3399" s="8">
        <v>1</v>
      </c>
      <c r="G3399" s="8" t="s">
        <v>116</v>
      </c>
      <c r="H3399" s="8">
        <v>20</v>
      </c>
      <c r="I3399" s="8" t="s">
        <v>28927</v>
      </c>
      <c r="J3399" s="8" t="s">
        <v>28928</v>
      </c>
      <c r="K3399" s="8" t="s">
        <v>28929</v>
      </c>
      <c r="L3399" s="8" t="s">
        <v>28930</v>
      </c>
      <c r="M3399" s="8">
        <v>0</v>
      </c>
      <c r="N3399" s="8" t="s">
        <v>165</v>
      </c>
      <c r="O3399" s="8" t="s">
        <v>28932</v>
      </c>
      <c r="P3399" s="12" t="s">
        <v>2960</v>
      </c>
    </row>
    <row r="3400" spans="1:16" ht="15.75" customHeight="1" x14ac:dyDescent="0.3">
      <c r="A3400" s="9">
        <v>3399</v>
      </c>
      <c r="B3400" s="7" t="s">
        <v>28933</v>
      </c>
      <c r="C3400" s="7">
        <v>17</v>
      </c>
      <c r="D3400" s="7" t="s">
        <v>28934</v>
      </c>
      <c r="E3400" s="7">
        <v>2</v>
      </c>
      <c r="F3400" s="7">
        <v>2</v>
      </c>
      <c r="G3400" s="7" t="s">
        <v>192</v>
      </c>
      <c r="H3400" s="7">
        <v>90</v>
      </c>
      <c r="I3400" s="7" t="s">
        <v>28936</v>
      </c>
      <c r="J3400" s="7" t="s">
        <v>28937</v>
      </c>
      <c r="K3400" s="7" t="s">
        <v>28938</v>
      </c>
      <c r="L3400" s="7" t="s">
        <v>28939</v>
      </c>
      <c r="M3400" s="7">
        <v>0</v>
      </c>
      <c r="N3400" s="7" t="s">
        <v>165</v>
      </c>
      <c r="O3400" s="7" t="s">
        <v>28940</v>
      </c>
      <c r="P3400" s="11" t="s">
        <v>168</v>
      </c>
    </row>
    <row r="3401" spans="1:16" ht="15.75" customHeight="1" x14ac:dyDescent="0.3">
      <c r="A3401" s="10">
        <v>3400</v>
      </c>
      <c r="B3401" s="8" t="s">
        <v>28942</v>
      </c>
      <c r="C3401" s="8">
        <v>30</v>
      </c>
      <c r="D3401" s="8" t="s">
        <v>28944</v>
      </c>
      <c r="E3401" s="8">
        <v>2</v>
      </c>
      <c r="F3401" s="8">
        <v>2</v>
      </c>
      <c r="G3401" s="8" t="s">
        <v>116</v>
      </c>
      <c r="H3401" s="8">
        <v>103</v>
      </c>
      <c r="I3401" s="8" t="s">
        <v>28945</v>
      </c>
      <c r="J3401" s="8" t="s">
        <v>28946</v>
      </c>
      <c r="K3401" s="8" t="s">
        <v>28947</v>
      </c>
      <c r="L3401" s="8" t="s">
        <v>28948</v>
      </c>
      <c r="M3401" s="8">
        <v>0</v>
      </c>
      <c r="N3401" s="8" t="s">
        <v>165</v>
      </c>
      <c r="O3401" s="8" t="s">
        <v>28949</v>
      </c>
      <c r="P3401" s="12" t="s">
        <v>398</v>
      </c>
    </row>
    <row r="3402" spans="1:16" ht="15.75" customHeight="1" x14ac:dyDescent="0.3">
      <c r="A3402" s="9">
        <v>3401</v>
      </c>
      <c r="B3402" s="7" t="s">
        <v>28951</v>
      </c>
      <c r="C3402" s="7">
        <v>34</v>
      </c>
      <c r="D3402" s="7" t="s">
        <v>28952</v>
      </c>
      <c r="E3402" s="7">
        <v>3</v>
      </c>
      <c r="F3402" s="7">
        <v>3</v>
      </c>
      <c r="G3402" s="7" t="s">
        <v>116</v>
      </c>
      <c r="H3402" s="7">
        <v>5</v>
      </c>
      <c r="I3402" s="7" t="s">
        <v>28953</v>
      </c>
      <c r="J3402" s="7" t="s">
        <v>28954</v>
      </c>
      <c r="K3402" s="7" t="s">
        <v>28955</v>
      </c>
      <c r="L3402" s="7" t="s">
        <v>28956</v>
      </c>
      <c r="M3402" s="7">
        <v>0</v>
      </c>
      <c r="N3402" s="7" t="s">
        <v>128</v>
      </c>
      <c r="O3402" s="7" t="s">
        <v>28957</v>
      </c>
      <c r="P3402" s="11" t="s">
        <v>962</v>
      </c>
    </row>
    <row r="3403" spans="1:16" ht="15.75" customHeight="1" x14ac:dyDescent="0.3">
      <c r="A3403" s="10">
        <v>3402</v>
      </c>
      <c r="B3403" s="8" t="s">
        <v>28959</v>
      </c>
      <c r="C3403" s="8">
        <v>33</v>
      </c>
      <c r="D3403" s="8" t="s">
        <v>28960</v>
      </c>
      <c r="E3403" s="8">
        <v>5</v>
      </c>
      <c r="F3403" s="8">
        <v>3</v>
      </c>
      <c r="G3403" s="8" t="s">
        <v>116</v>
      </c>
      <c r="H3403" s="8">
        <v>79</v>
      </c>
      <c r="I3403" s="8" t="s">
        <v>28961</v>
      </c>
      <c r="J3403" s="8" t="s">
        <v>28962</v>
      </c>
      <c r="K3403" s="8" t="s">
        <v>28963</v>
      </c>
      <c r="L3403" s="8" t="s">
        <v>28965</v>
      </c>
      <c r="M3403" s="8">
        <v>1</v>
      </c>
      <c r="N3403" s="8" t="s">
        <v>307</v>
      </c>
      <c r="O3403" s="8" t="s">
        <v>28966</v>
      </c>
      <c r="P3403" s="12" t="s">
        <v>843</v>
      </c>
    </row>
    <row r="3404" spans="1:16" ht="15.75" customHeight="1" x14ac:dyDescent="0.3">
      <c r="A3404" s="9">
        <v>3403</v>
      </c>
      <c r="B3404" s="7" t="s">
        <v>28967</v>
      </c>
      <c r="C3404" s="7">
        <v>25</v>
      </c>
      <c r="D3404" s="7" t="s">
        <v>28968</v>
      </c>
      <c r="E3404" s="7">
        <v>1</v>
      </c>
      <c r="F3404" s="7">
        <v>3</v>
      </c>
      <c r="G3404" s="7" t="s">
        <v>192</v>
      </c>
      <c r="H3404" s="7">
        <v>15</v>
      </c>
      <c r="I3404" s="7" t="s">
        <v>28970</v>
      </c>
      <c r="J3404" s="7" t="s">
        <v>28971</v>
      </c>
      <c r="K3404" s="7" t="s">
        <v>28972</v>
      </c>
      <c r="L3404" s="7" t="s">
        <v>28973</v>
      </c>
      <c r="M3404" s="7">
        <v>0</v>
      </c>
      <c r="N3404" s="7" t="s">
        <v>128</v>
      </c>
      <c r="O3404" s="7" t="s">
        <v>28975</v>
      </c>
      <c r="P3404" s="11" t="s">
        <v>446</v>
      </c>
    </row>
    <row r="3405" spans="1:16" ht="15.75" customHeight="1" x14ac:dyDescent="0.3">
      <c r="A3405" s="10">
        <v>3404</v>
      </c>
      <c r="B3405" s="8" t="s">
        <v>28976</v>
      </c>
      <c r="C3405" s="8">
        <v>28</v>
      </c>
      <c r="D3405" s="8" t="s">
        <v>28977</v>
      </c>
      <c r="E3405" s="8">
        <v>3</v>
      </c>
      <c r="F3405" s="8">
        <v>2</v>
      </c>
      <c r="G3405" s="8" t="s">
        <v>192</v>
      </c>
      <c r="H3405" s="8">
        <v>66</v>
      </c>
      <c r="I3405" s="8" t="s">
        <v>28979</v>
      </c>
      <c r="J3405" s="8" t="s">
        <v>28980</v>
      </c>
      <c r="K3405" s="8" t="s">
        <v>28981</v>
      </c>
      <c r="L3405" s="8" t="s">
        <v>28982</v>
      </c>
      <c r="M3405" s="8">
        <v>0</v>
      </c>
      <c r="N3405" s="8" t="s">
        <v>128</v>
      </c>
      <c r="O3405" s="8" t="s">
        <v>28984</v>
      </c>
      <c r="P3405" s="12" t="s">
        <v>962</v>
      </c>
    </row>
    <row r="3406" spans="1:16" ht="15.75" customHeight="1" x14ac:dyDescent="0.3">
      <c r="A3406" s="9">
        <v>3405</v>
      </c>
      <c r="B3406" s="7" t="s">
        <v>28985</v>
      </c>
      <c r="C3406" s="7">
        <v>51</v>
      </c>
      <c r="D3406" s="7" t="s">
        <v>28987</v>
      </c>
      <c r="E3406" s="7">
        <v>1</v>
      </c>
      <c r="F3406" s="7">
        <v>3</v>
      </c>
      <c r="G3406" s="7" t="s">
        <v>192</v>
      </c>
      <c r="H3406" s="7">
        <v>112</v>
      </c>
      <c r="I3406" s="7" t="s">
        <v>28988</v>
      </c>
      <c r="J3406" s="7" t="s">
        <v>9040</v>
      </c>
      <c r="K3406" s="7" t="s">
        <v>28989</v>
      </c>
      <c r="L3406" s="7" t="s">
        <v>28991</v>
      </c>
      <c r="M3406" s="7">
        <v>0</v>
      </c>
      <c r="N3406" s="7" t="s">
        <v>307</v>
      </c>
      <c r="O3406" s="7" t="s">
        <v>28992</v>
      </c>
      <c r="P3406" s="11" t="s">
        <v>446</v>
      </c>
    </row>
    <row r="3407" spans="1:16" ht="15.75" customHeight="1" x14ac:dyDescent="0.3">
      <c r="A3407" s="10">
        <v>3406</v>
      </c>
      <c r="B3407" s="8" t="s">
        <v>28993</v>
      </c>
      <c r="C3407" s="8">
        <v>63</v>
      </c>
      <c r="D3407" s="8" t="s">
        <v>28994</v>
      </c>
      <c r="E3407" s="8">
        <v>1</v>
      </c>
      <c r="F3407" s="8">
        <v>3</v>
      </c>
      <c r="G3407" s="8" t="s">
        <v>116</v>
      </c>
      <c r="H3407" s="8">
        <v>108</v>
      </c>
      <c r="I3407" s="8" t="s">
        <v>28995</v>
      </c>
      <c r="J3407" s="8" t="s">
        <v>28996</v>
      </c>
      <c r="K3407" s="8" t="s">
        <v>28998</v>
      </c>
      <c r="L3407" s="8" t="s">
        <v>28999</v>
      </c>
      <c r="M3407" s="8">
        <v>0</v>
      </c>
      <c r="N3407" s="8" t="s">
        <v>165</v>
      </c>
      <c r="O3407" s="8" t="s">
        <v>29000</v>
      </c>
      <c r="P3407" s="12" t="s">
        <v>751</v>
      </c>
    </row>
    <row r="3408" spans="1:16" ht="15.75" customHeight="1" x14ac:dyDescent="0.3">
      <c r="A3408" s="9">
        <v>3407</v>
      </c>
      <c r="B3408" s="7" t="s">
        <v>29001</v>
      </c>
      <c r="C3408" s="7">
        <v>65</v>
      </c>
      <c r="D3408" s="7" t="s">
        <v>29002</v>
      </c>
      <c r="E3408" s="7">
        <v>1</v>
      </c>
      <c r="F3408" s="7">
        <v>4</v>
      </c>
      <c r="G3408" s="7" t="s">
        <v>192</v>
      </c>
      <c r="H3408" s="7">
        <v>59</v>
      </c>
      <c r="I3408" s="7" t="s">
        <v>29004</v>
      </c>
      <c r="J3408" s="7" t="s">
        <v>29005</v>
      </c>
      <c r="K3408" s="7" t="s">
        <v>29006</v>
      </c>
      <c r="L3408" s="7" t="s">
        <v>29007</v>
      </c>
      <c r="M3408" s="7">
        <v>0</v>
      </c>
      <c r="N3408" s="7" t="s">
        <v>307</v>
      </c>
      <c r="O3408" s="7" t="s">
        <v>29009</v>
      </c>
      <c r="P3408" s="11" t="s">
        <v>225</v>
      </c>
    </row>
    <row r="3409" spans="1:16" ht="15.75" customHeight="1" x14ac:dyDescent="0.3">
      <c r="A3409" s="10">
        <v>3408</v>
      </c>
      <c r="B3409" s="8" t="s">
        <v>29010</v>
      </c>
      <c r="C3409" s="8">
        <v>67</v>
      </c>
      <c r="D3409" s="8" t="s">
        <v>29011</v>
      </c>
      <c r="E3409" s="8">
        <v>1</v>
      </c>
      <c r="F3409" s="8">
        <v>3</v>
      </c>
      <c r="G3409" s="8" t="s">
        <v>192</v>
      </c>
      <c r="H3409" s="8">
        <v>102</v>
      </c>
      <c r="I3409" s="8" t="s">
        <v>29013</v>
      </c>
      <c r="J3409" s="8" t="s">
        <v>29014</v>
      </c>
      <c r="K3409" s="8" t="s">
        <v>29015</v>
      </c>
      <c r="L3409" s="8" t="s">
        <v>29016</v>
      </c>
      <c r="M3409" s="8">
        <v>0</v>
      </c>
      <c r="N3409" s="8" t="s">
        <v>307</v>
      </c>
      <c r="O3409" s="8" t="s">
        <v>29018</v>
      </c>
      <c r="P3409" s="12" t="s">
        <v>225</v>
      </c>
    </row>
    <row r="3410" spans="1:16" ht="15.75" customHeight="1" x14ac:dyDescent="0.3">
      <c r="A3410" s="9">
        <v>3409</v>
      </c>
      <c r="B3410" s="7" t="s">
        <v>29019</v>
      </c>
      <c r="C3410" s="7">
        <v>69</v>
      </c>
      <c r="D3410" s="7" t="s">
        <v>29020</v>
      </c>
      <c r="E3410" s="7">
        <v>3</v>
      </c>
      <c r="F3410" s="7">
        <v>3</v>
      </c>
      <c r="G3410" s="7" t="s">
        <v>116</v>
      </c>
      <c r="H3410" s="7">
        <v>113</v>
      </c>
      <c r="I3410" s="7" t="s">
        <v>29021</v>
      </c>
      <c r="J3410" s="7" t="s">
        <v>29022</v>
      </c>
      <c r="K3410" s="7" t="s">
        <v>29023</v>
      </c>
      <c r="L3410" s="7" t="s">
        <v>29024</v>
      </c>
      <c r="M3410" s="7">
        <v>1</v>
      </c>
      <c r="N3410" s="7" t="s">
        <v>307</v>
      </c>
      <c r="O3410" s="7" t="s">
        <v>29026</v>
      </c>
      <c r="P3410" s="11" t="s">
        <v>274</v>
      </c>
    </row>
    <row r="3411" spans="1:16" ht="15.75" customHeight="1" x14ac:dyDescent="0.3">
      <c r="A3411" s="10">
        <v>3410</v>
      </c>
      <c r="B3411" s="8" t="s">
        <v>29027</v>
      </c>
      <c r="C3411" s="8">
        <v>23</v>
      </c>
      <c r="D3411" s="8" t="s">
        <v>29029</v>
      </c>
      <c r="E3411" s="8">
        <v>3</v>
      </c>
      <c r="F3411" s="8">
        <v>1</v>
      </c>
      <c r="G3411" s="8" t="s">
        <v>192</v>
      </c>
      <c r="H3411" s="8">
        <v>57</v>
      </c>
      <c r="I3411" s="8" t="s">
        <v>29030</v>
      </c>
      <c r="J3411" s="8" t="s">
        <v>29031</v>
      </c>
      <c r="K3411" s="8" t="s">
        <v>29033</v>
      </c>
      <c r="L3411" s="8" t="s">
        <v>29034</v>
      </c>
      <c r="M3411" s="8">
        <v>0</v>
      </c>
      <c r="N3411" s="8" t="s">
        <v>128</v>
      </c>
      <c r="O3411" s="8" t="s">
        <v>29035</v>
      </c>
      <c r="P3411" s="12" t="s">
        <v>194</v>
      </c>
    </row>
    <row r="3412" spans="1:16" ht="15.75" customHeight="1" x14ac:dyDescent="0.3">
      <c r="A3412" s="9">
        <v>3411</v>
      </c>
      <c r="B3412" s="7" t="s">
        <v>29036</v>
      </c>
      <c r="C3412" s="7">
        <v>14</v>
      </c>
      <c r="D3412" s="7" t="s">
        <v>29037</v>
      </c>
      <c r="E3412" s="7">
        <v>1</v>
      </c>
      <c r="F3412" s="7">
        <v>3</v>
      </c>
      <c r="G3412" s="7" t="s">
        <v>172</v>
      </c>
      <c r="H3412" s="7">
        <v>100</v>
      </c>
      <c r="I3412" s="7" t="s">
        <v>29038</v>
      </c>
      <c r="J3412" s="7" t="s">
        <v>29039</v>
      </c>
      <c r="K3412" s="7"/>
      <c r="L3412" s="7" t="s">
        <v>29040</v>
      </c>
      <c r="M3412" s="7">
        <v>0</v>
      </c>
      <c r="N3412" s="7" t="s">
        <v>128</v>
      </c>
      <c r="O3412" s="7" t="s">
        <v>29041</v>
      </c>
      <c r="P3412" s="11"/>
    </row>
    <row r="3413" spans="1:16" ht="15.75" customHeight="1" x14ac:dyDescent="0.3">
      <c r="A3413" s="10">
        <v>3412</v>
      </c>
      <c r="B3413" s="8" t="s">
        <v>29043</v>
      </c>
      <c r="C3413" s="8">
        <v>72</v>
      </c>
      <c r="D3413" s="8" t="s">
        <v>29044</v>
      </c>
      <c r="E3413" s="8">
        <v>4</v>
      </c>
      <c r="F3413" s="8">
        <v>1</v>
      </c>
      <c r="G3413" s="8" t="s">
        <v>116</v>
      </c>
      <c r="H3413" s="8">
        <v>119</v>
      </c>
      <c r="I3413" s="8" t="s">
        <v>29046</v>
      </c>
      <c r="J3413" s="8" t="s">
        <v>16482</v>
      </c>
      <c r="K3413" s="8" t="s">
        <v>29047</v>
      </c>
      <c r="L3413" s="8" t="s">
        <v>29048</v>
      </c>
      <c r="M3413" s="8">
        <v>0</v>
      </c>
      <c r="N3413" s="8" t="s">
        <v>307</v>
      </c>
      <c r="O3413" s="8" t="s">
        <v>1265</v>
      </c>
      <c r="P3413" s="12" t="s">
        <v>29050</v>
      </c>
    </row>
    <row r="3414" spans="1:16" ht="15.75" customHeight="1" x14ac:dyDescent="0.3">
      <c r="A3414" s="9">
        <v>3413</v>
      </c>
      <c r="B3414" s="7" t="s">
        <v>29051</v>
      </c>
      <c r="C3414" s="7">
        <v>28</v>
      </c>
      <c r="D3414" s="7" t="s">
        <v>29052</v>
      </c>
      <c r="E3414" s="7">
        <v>2</v>
      </c>
      <c r="F3414" s="7">
        <v>2</v>
      </c>
      <c r="G3414" s="7" t="s">
        <v>116</v>
      </c>
      <c r="H3414" s="7">
        <v>21</v>
      </c>
      <c r="I3414" s="7" t="s">
        <v>29054</v>
      </c>
      <c r="J3414" s="7" t="s">
        <v>29055</v>
      </c>
      <c r="K3414" s="7" t="s">
        <v>29056</v>
      </c>
      <c r="L3414" s="7" t="s">
        <v>29057</v>
      </c>
      <c r="M3414" s="7">
        <v>1</v>
      </c>
      <c r="N3414" s="7" t="s">
        <v>307</v>
      </c>
      <c r="O3414" s="7" t="s">
        <v>29058</v>
      </c>
      <c r="P3414" s="11" t="s">
        <v>584</v>
      </c>
    </row>
    <row r="3415" spans="1:16" ht="15.75" customHeight="1" x14ac:dyDescent="0.3">
      <c r="A3415" s="10">
        <v>3414</v>
      </c>
      <c r="B3415" s="8" t="s">
        <v>29059</v>
      </c>
      <c r="C3415" s="8">
        <v>14</v>
      </c>
      <c r="D3415" s="8" t="s">
        <v>29061</v>
      </c>
      <c r="E3415" s="8">
        <v>1</v>
      </c>
      <c r="F3415" s="8">
        <v>2</v>
      </c>
      <c r="G3415" s="8" t="s">
        <v>116</v>
      </c>
      <c r="H3415" s="8">
        <v>107</v>
      </c>
      <c r="I3415" s="8" t="s">
        <v>29062</v>
      </c>
      <c r="J3415" s="8" t="s">
        <v>29063</v>
      </c>
      <c r="K3415" s="8" t="s">
        <v>29064</v>
      </c>
      <c r="L3415" s="8" t="s">
        <v>29065</v>
      </c>
      <c r="M3415" s="8">
        <v>0</v>
      </c>
      <c r="N3415" s="8" t="s">
        <v>165</v>
      </c>
      <c r="O3415" s="8" t="s">
        <v>29067</v>
      </c>
      <c r="P3415" s="12" t="s">
        <v>293</v>
      </c>
    </row>
    <row r="3416" spans="1:16" ht="15.75" customHeight="1" x14ac:dyDescent="0.3">
      <c r="A3416" s="9">
        <v>3415</v>
      </c>
      <c r="B3416" s="7" t="s">
        <v>29068</v>
      </c>
      <c r="C3416" s="7">
        <v>61</v>
      </c>
      <c r="D3416" s="7" t="s">
        <v>29069</v>
      </c>
      <c r="E3416" s="7">
        <v>5</v>
      </c>
      <c r="F3416" s="7">
        <v>4</v>
      </c>
      <c r="G3416" s="7" t="s">
        <v>116</v>
      </c>
      <c r="H3416" s="7">
        <v>119</v>
      </c>
      <c r="I3416" s="7" t="s">
        <v>29071</v>
      </c>
      <c r="J3416" s="7" t="s">
        <v>29072</v>
      </c>
      <c r="K3416" s="7" t="s">
        <v>29073</v>
      </c>
      <c r="L3416" s="7" t="s">
        <v>29074</v>
      </c>
      <c r="M3416" s="7">
        <v>0</v>
      </c>
      <c r="N3416" s="7" t="s">
        <v>222</v>
      </c>
      <c r="O3416" s="7" t="s">
        <v>29075</v>
      </c>
      <c r="P3416" s="11" t="s">
        <v>1735</v>
      </c>
    </row>
    <row r="3417" spans="1:16" ht="15.75" customHeight="1" x14ac:dyDescent="0.3">
      <c r="A3417" s="10">
        <v>3416</v>
      </c>
      <c r="B3417" s="8" t="s">
        <v>29076</v>
      </c>
      <c r="C3417" s="8">
        <v>69</v>
      </c>
      <c r="D3417" s="8" t="s">
        <v>29078</v>
      </c>
      <c r="E3417" s="8">
        <v>3</v>
      </c>
      <c r="F3417" s="8">
        <v>3</v>
      </c>
      <c r="G3417" s="8" t="s">
        <v>803</v>
      </c>
      <c r="H3417" s="8">
        <v>15</v>
      </c>
      <c r="I3417" s="8" t="s">
        <v>29079</v>
      </c>
      <c r="J3417" s="8" t="s">
        <v>29080</v>
      </c>
      <c r="K3417" s="8"/>
      <c r="L3417" s="8" t="s">
        <v>29082</v>
      </c>
      <c r="M3417" s="8">
        <v>0</v>
      </c>
      <c r="N3417" s="8" t="s">
        <v>307</v>
      </c>
      <c r="O3417" s="8" t="s">
        <v>29083</v>
      </c>
      <c r="P3417" s="12"/>
    </row>
    <row r="3418" spans="1:16" ht="15.75" customHeight="1" x14ac:dyDescent="0.3">
      <c r="A3418" s="9">
        <v>3417</v>
      </c>
      <c r="B3418" s="7" t="s">
        <v>29084</v>
      </c>
      <c r="C3418" s="7">
        <v>73</v>
      </c>
      <c r="D3418" s="7" t="s">
        <v>29086</v>
      </c>
      <c r="E3418" s="7">
        <v>5</v>
      </c>
      <c r="F3418" s="7">
        <v>3</v>
      </c>
      <c r="G3418" s="7" t="s">
        <v>116</v>
      </c>
      <c r="H3418" s="7">
        <v>52</v>
      </c>
      <c r="I3418" s="7" t="s">
        <v>29087</v>
      </c>
      <c r="J3418" s="7" t="s">
        <v>29088</v>
      </c>
      <c r="K3418" s="7" t="s">
        <v>29090</v>
      </c>
      <c r="L3418" s="7" t="s">
        <v>29091</v>
      </c>
      <c r="M3418" s="7">
        <v>1</v>
      </c>
      <c r="N3418" s="7" t="s">
        <v>165</v>
      </c>
      <c r="O3418" s="7" t="s">
        <v>29092</v>
      </c>
      <c r="P3418" s="11" t="s">
        <v>2960</v>
      </c>
    </row>
    <row r="3419" spans="1:16" ht="15.75" customHeight="1" x14ac:dyDescent="0.3">
      <c r="A3419" s="10">
        <v>3418</v>
      </c>
      <c r="B3419" s="8" t="s">
        <v>29093</v>
      </c>
      <c r="C3419" s="8">
        <v>24</v>
      </c>
      <c r="D3419" s="8" t="s">
        <v>29095</v>
      </c>
      <c r="E3419" s="8">
        <v>1</v>
      </c>
      <c r="F3419" s="8">
        <v>3</v>
      </c>
      <c r="G3419" s="8" t="s">
        <v>116</v>
      </c>
      <c r="H3419" s="8">
        <v>76</v>
      </c>
      <c r="I3419" s="8" t="s">
        <v>29096</v>
      </c>
      <c r="J3419" s="8" t="s">
        <v>29097</v>
      </c>
      <c r="K3419" s="8" t="s">
        <v>29098</v>
      </c>
      <c r="L3419" s="8" t="s">
        <v>29099</v>
      </c>
      <c r="M3419" s="8">
        <v>0</v>
      </c>
      <c r="N3419" s="8" t="s">
        <v>165</v>
      </c>
      <c r="O3419" s="8" t="s">
        <v>29100</v>
      </c>
      <c r="P3419" s="12" t="s">
        <v>363</v>
      </c>
    </row>
    <row r="3420" spans="1:16" ht="15.75" customHeight="1" x14ac:dyDescent="0.3">
      <c r="A3420" s="9">
        <v>3419</v>
      </c>
      <c r="B3420" s="7" t="s">
        <v>29102</v>
      </c>
      <c r="C3420" s="7">
        <v>25</v>
      </c>
      <c r="D3420" s="7" t="s">
        <v>29103</v>
      </c>
      <c r="E3420" s="7">
        <v>2</v>
      </c>
      <c r="F3420" s="7">
        <v>4</v>
      </c>
      <c r="G3420" s="7" t="s">
        <v>116</v>
      </c>
      <c r="H3420" s="7">
        <v>103</v>
      </c>
      <c r="I3420" s="7" t="s">
        <v>29105</v>
      </c>
      <c r="J3420" s="7" t="s">
        <v>29106</v>
      </c>
      <c r="K3420" s="7" t="s">
        <v>29107</v>
      </c>
      <c r="L3420" s="7" t="s">
        <v>29108</v>
      </c>
      <c r="M3420" s="7">
        <v>0</v>
      </c>
      <c r="N3420" s="7" t="s">
        <v>222</v>
      </c>
      <c r="O3420" s="7" t="s">
        <v>29109</v>
      </c>
      <c r="P3420" s="11" t="s">
        <v>168</v>
      </c>
    </row>
    <row r="3421" spans="1:16" ht="15.75" customHeight="1" x14ac:dyDescent="0.3">
      <c r="A3421" s="10">
        <v>3420</v>
      </c>
      <c r="B3421" s="8" t="s">
        <v>29111</v>
      </c>
      <c r="C3421" s="8">
        <v>49</v>
      </c>
      <c r="D3421" s="8" t="s">
        <v>29112</v>
      </c>
      <c r="E3421" s="8">
        <v>3</v>
      </c>
      <c r="F3421" s="8">
        <v>3</v>
      </c>
      <c r="G3421" s="8" t="s">
        <v>116</v>
      </c>
      <c r="H3421" s="8">
        <v>78</v>
      </c>
      <c r="I3421" s="8" t="s">
        <v>29113</v>
      </c>
      <c r="J3421" s="8" t="s">
        <v>29115</v>
      </c>
      <c r="K3421" s="8" t="s">
        <v>29116</v>
      </c>
      <c r="L3421" s="8" t="s">
        <v>29117</v>
      </c>
      <c r="M3421" s="8">
        <v>0</v>
      </c>
      <c r="N3421" s="8" t="s">
        <v>128</v>
      </c>
      <c r="O3421" s="8" t="s">
        <v>29118</v>
      </c>
      <c r="P3421" s="12" t="s">
        <v>246</v>
      </c>
    </row>
    <row r="3422" spans="1:16" ht="15.75" customHeight="1" x14ac:dyDescent="0.3">
      <c r="A3422" s="9">
        <v>3421</v>
      </c>
      <c r="B3422" s="7" t="s">
        <v>29120</v>
      </c>
      <c r="C3422" s="7">
        <v>32</v>
      </c>
      <c r="D3422" s="7" t="s">
        <v>29121</v>
      </c>
      <c r="E3422" s="7">
        <v>1</v>
      </c>
      <c r="F3422" s="7">
        <v>3</v>
      </c>
      <c r="G3422" s="7" t="s">
        <v>192</v>
      </c>
      <c r="H3422" s="7">
        <v>116</v>
      </c>
      <c r="I3422" s="7" t="s">
        <v>29123</v>
      </c>
      <c r="J3422" s="7" t="s">
        <v>29124</v>
      </c>
      <c r="K3422" s="7" t="s">
        <v>29125</v>
      </c>
      <c r="L3422" s="7" t="s">
        <v>29126</v>
      </c>
      <c r="M3422" s="7">
        <v>0</v>
      </c>
      <c r="N3422" s="7" t="s">
        <v>128</v>
      </c>
      <c r="O3422" s="7" t="s">
        <v>29127</v>
      </c>
      <c r="P3422" s="11" t="s">
        <v>446</v>
      </c>
    </row>
    <row r="3423" spans="1:16" ht="15.75" customHeight="1" x14ac:dyDescent="0.3">
      <c r="A3423" s="10">
        <v>3422</v>
      </c>
      <c r="B3423" s="8" t="s">
        <v>29129</v>
      </c>
      <c r="C3423" s="8">
        <v>27</v>
      </c>
      <c r="D3423" s="8" t="s">
        <v>29130</v>
      </c>
      <c r="E3423" s="8">
        <v>2</v>
      </c>
      <c r="F3423" s="8">
        <v>3</v>
      </c>
      <c r="G3423" s="8" t="s">
        <v>192</v>
      </c>
      <c r="H3423" s="8">
        <v>60</v>
      </c>
      <c r="I3423" s="8" t="s">
        <v>29131</v>
      </c>
      <c r="J3423" s="8" t="s">
        <v>29132</v>
      </c>
      <c r="K3423" s="8" t="s">
        <v>29134</v>
      </c>
      <c r="L3423" s="8" t="s">
        <v>29135</v>
      </c>
      <c r="M3423" s="8">
        <v>1</v>
      </c>
      <c r="N3423" s="8" t="s">
        <v>128</v>
      </c>
      <c r="O3423" s="8" t="s">
        <v>29136</v>
      </c>
      <c r="P3423" s="12" t="s">
        <v>584</v>
      </c>
    </row>
    <row r="3424" spans="1:16" ht="15.75" customHeight="1" x14ac:dyDescent="0.3">
      <c r="A3424" s="9">
        <v>3423</v>
      </c>
      <c r="B3424" s="7" t="s">
        <v>29137</v>
      </c>
      <c r="C3424" s="7">
        <v>44</v>
      </c>
      <c r="D3424" s="7" t="s">
        <v>29138</v>
      </c>
      <c r="E3424" s="7">
        <v>1</v>
      </c>
      <c r="F3424" s="7">
        <v>3</v>
      </c>
      <c r="G3424" s="7" t="s">
        <v>192</v>
      </c>
      <c r="H3424" s="7">
        <v>73</v>
      </c>
      <c r="I3424" s="7" t="s">
        <v>29140</v>
      </c>
      <c r="J3424" s="7" t="s">
        <v>29141</v>
      </c>
      <c r="K3424" s="7" t="s">
        <v>29142</v>
      </c>
      <c r="L3424" s="7" t="s">
        <v>29143</v>
      </c>
      <c r="M3424" s="7">
        <v>1</v>
      </c>
      <c r="N3424" s="7" t="s">
        <v>307</v>
      </c>
      <c r="O3424" s="7" t="s">
        <v>29144</v>
      </c>
      <c r="P3424" s="11" t="s">
        <v>363</v>
      </c>
    </row>
    <row r="3425" spans="1:16" ht="15.75" customHeight="1" x14ac:dyDescent="0.3">
      <c r="A3425" s="10">
        <v>3424</v>
      </c>
      <c r="B3425" s="8" t="s">
        <v>29146</v>
      </c>
      <c r="C3425" s="8">
        <v>48</v>
      </c>
      <c r="D3425" s="8" t="s">
        <v>29147</v>
      </c>
      <c r="E3425" s="8">
        <v>1</v>
      </c>
      <c r="F3425" s="8">
        <v>2</v>
      </c>
      <c r="G3425" s="8" t="s">
        <v>192</v>
      </c>
      <c r="H3425" s="8">
        <v>112</v>
      </c>
      <c r="I3425" s="8" t="s">
        <v>29149</v>
      </c>
      <c r="J3425" s="8" t="s">
        <v>29150</v>
      </c>
      <c r="K3425" s="8" t="s">
        <v>29151</v>
      </c>
      <c r="L3425" s="8" t="s">
        <v>29152</v>
      </c>
      <c r="M3425" s="8">
        <v>1</v>
      </c>
      <c r="N3425" s="8" t="s">
        <v>128</v>
      </c>
      <c r="O3425" s="8" t="s">
        <v>29153</v>
      </c>
      <c r="P3425" s="12" t="s">
        <v>751</v>
      </c>
    </row>
    <row r="3426" spans="1:16" ht="15.75" customHeight="1" x14ac:dyDescent="0.3">
      <c r="A3426" s="9">
        <v>3425</v>
      </c>
      <c r="B3426" s="7" t="s">
        <v>29154</v>
      </c>
      <c r="C3426" s="7">
        <v>53</v>
      </c>
      <c r="D3426" s="7" t="s">
        <v>29156</v>
      </c>
      <c r="E3426" s="7">
        <v>2</v>
      </c>
      <c r="F3426" s="7">
        <v>3</v>
      </c>
      <c r="G3426" s="7" t="s">
        <v>116</v>
      </c>
      <c r="H3426" s="7">
        <v>32</v>
      </c>
      <c r="I3426" s="7" t="s">
        <v>29157</v>
      </c>
      <c r="J3426" s="7" t="s">
        <v>29158</v>
      </c>
      <c r="K3426" s="7" t="s">
        <v>29159</v>
      </c>
      <c r="L3426" s="7" t="s">
        <v>29160</v>
      </c>
      <c r="M3426" s="7">
        <v>0</v>
      </c>
      <c r="N3426" s="7" t="s">
        <v>128</v>
      </c>
      <c r="O3426" s="7" t="s">
        <v>29162</v>
      </c>
      <c r="P3426" s="11" t="s">
        <v>328</v>
      </c>
    </row>
    <row r="3427" spans="1:16" ht="15.75" customHeight="1" x14ac:dyDescent="0.3">
      <c r="A3427" s="10">
        <v>3426</v>
      </c>
      <c r="B3427" s="8" t="s">
        <v>29163</v>
      </c>
      <c r="C3427" s="8">
        <v>70</v>
      </c>
      <c r="D3427" s="8" t="s">
        <v>29164</v>
      </c>
      <c r="E3427" s="8">
        <v>1</v>
      </c>
      <c r="F3427" s="8">
        <v>3</v>
      </c>
      <c r="G3427" s="8" t="s">
        <v>116</v>
      </c>
      <c r="H3427" s="8">
        <v>102</v>
      </c>
      <c r="I3427" s="8" t="s">
        <v>29166</v>
      </c>
      <c r="J3427" s="8" t="s">
        <v>29167</v>
      </c>
      <c r="K3427" s="8" t="s">
        <v>29168</v>
      </c>
      <c r="L3427" s="8" t="s">
        <v>29169</v>
      </c>
      <c r="M3427" s="8">
        <v>0</v>
      </c>
      <c r="N3427" s="8" t="s">
        <v>128</v>
      </c>
      <c r="O3427" s="8" t="s">
        <v>29170</v>
      </c>
      <c r="P3427" s="12" t="s">
        <v>293</v>
      </c>
    </row>
    <row r="3428" spans="1:16" ht="15.75" customHeight="1" x14ac:dyDescent="0.3">
      <c r="A3428" s="9">
        <v>3427</v>
      </c>
      <c r="B3428" s="7" t="s">
        <v>29171</v>
      </c>
      <c r="C3428" s="7">
        <v>15</v>
      </c>
      <c r="D3428" s="7" t="s">
        <v>29172</v>
      </c>
      <c r="E3428" s="7">
        <v>1</v>
      </c>
      <c r="F3428" s="7">
        <v>3</v>
      </c>
      <c r="G3428" s="7" t="s">
        <v>116</v>
      </c>
      <c r="H3428" s="7">
        <v>7</v>
      </c>
      <c r="I3428" s="7" t="s">
        <v>29173</v>
      </c>
      <c r="J3428" s="7" t="s">
        <v>29174</v>
      </c>
      <c r="K3428" s="7" t="s">
        <v>29175</v>
      </c>
      <c r="L3428" s="7" t="s">
        <v>29177</v>
      </c>
      <c r="M3428" s="7">
        <v>0</v>
      </c>
      <c r="N3428" s="7" t="s">
        <v>307</v>
      </c>
      <c r="O3428" s="7" t="s">
        <v>29178</v>
      </c>
      <c r="P3428" s="11" t="s">
        <v>751</v>
      </c>
    </row>
    <row r="3429" spans="1:16" ht="15.75" customHeight="1" x14ac:dyDescent="0.3">
      <c r="A3429" s="10">
        <v>3428</v>
      </c>
      <c r="B3429" s="8" t="s">
        <v>29179</v>
      </c>
      <c r="C3429" s="8">
        <v>47</v>
      </c>
      <c r="D3429" s="8" t="s">
        <v>29181</v>
      </c>
      <c r="E3429" s="8">
        <v>3</v>
      </c>
      <c r="F3429" s="8">
        <v>3</v>
      </c>
      <c r="G3429" s="8" t="s">
        <v>116</v>
      </c>
      <c r="H3429" s="8">
        <v>52</v>
      </c>
      <c r="I3429" s="8" t="s">
        <v>29182</v>
      </c>
      <c r="J3429" s="8" t="s">
        <v>29183</v>
      </c>
      <c r="K3429" s="8" t="s">
        <v>29184</v>
      </c>
      <c r="L3429" s="8" t="s">
        <v>29185</v>
      </c>
      <c r="M3429" s="8">
        <v>0</v>
      </c>
      <c r="N3429" s="8" t="s">
        <v>128</v>
      </c>
      <c r="O3429" s="8" t="s">
        <v>29187</v>
      </c>
      <c r="P3429" s="12" t="s">
        <v>274</v>
      </c>
    </row>
    <row r="3430" spans="1:16" ht="15.75" customHeight="1" x14ac:dyDescent="0.3">
      <c r="A3430" s="9">
        <v>3429</v>
      </c>
      <c r="B3430" s="7" t="s">
        <v>29188</v>
      </c>
      <c r="C3430" s="7">
        <v>12</v>
      </c>
      <c r="D3430" s="7" t="s">
        <v>29189</v>
      </c>
      <c r="E3430" s="7">
        <v>5</v>
      </c>
      <c r="F3430" s="7">
        <v>3</v>
      </c>
      <c r="G3430" s="7" t="s">
        <v>192</v>
      </c>
      <c r="H3430" s="7">
        <v>56</v>
      </c>
      <c r="I3430" s="7" t="s">
        <v>29191</v>
      </c>
      <c r="J3430" s="7" t="s">
        <v>29192</v>
      </c>
      <c r="K3430" s="7" t="s">
        <v>29193</v>
      </c>
      <c r="L3430" s="7" t="s">
        <v>29194</v>
      </c>
      <c r="M3430" s="7">
        <v>0</v>
      </c>
      <c r="N3430" s="7" t="s">
        <v>128</v>
      </c>
      <c r="O3430" s="7" t="s">
        <v>29195</v>
      </c>
      <c r="P3430" s="11" t="s">
        <v>843</v>
      </c>
    </row>
    <row r="3431" spans="1:16" ht="15.75" customHeight="1" x14ac:dyDescent="0.3">
      <c r="A3431" s="10">
        <v>3430</v>
      </c>
      <c r="B3431" s="8" t="s">
        <v>29197</v>
      </c>
      <c r="C3431" s="8">
        <v>71</v>
      </c>
      <c r="D3431" s="8" t="s">
        <v>29198</v>
      </c>
      <c r="E3431" s="8">
        <v>3</v>
      </c>
      <c r="F3431" s="8">
        <v>3</v>
      </c>
      <c r="G3431" s="8" t="s">
        <v>116</v>
      </c>
      <c r="H3431" s="8">
        <v>85</v>
      </c>
      <c r="I3431" s="8" t="s">
        <v>29200</v>
      </c>
      <c r="J3431" s="8" t="s">
        <v>29201</v>
      </c>
      <c r="K3431" s="8" t="s">
        <v>29202</v>
      </c>
      <c r="L3431" s="8" t="s">
        <v>29203</v>
      </c>
      <c r="M3431" s="8">
        <v>0</v>
      </c>
      <c r="N3431" s="8" t="s">
        <v>128</v>
      </c>
      <c r="O3431" s="8" t="s">
        <v>29205</v>
      </c>
      <c r="P3431" s="12" t="s">
        <v>877</v>
      </c>
    </row>
    <row r="3432" spans="1:16" ht="15.75" customHeight="1" x14ac:dyDescent="0.3">
      <c r="A3432" s="9">
        <v>3431</v>
      </c>
      <c r="B3432" s="7" t="s">
        <v>29206</v>
      </c>
      <c r="C3432" s="7">
        <v>4</v>
      </c>
      <c r="D3432" s="7" t="s">
        <v>29207</v>
      </c>
      <c r="E3432" s="7">
        <v>3</v>
      </c>
      <c r="F3432" s="7">
        <v>2</v>
      </c>
      <c r="G3432" s="7" t="s">
        <v>192</v>
      </c>
      <c r="H3432" s="7">
        <v>63</v>
      </c>
      <c r="I3432" s="7" t="s">
        <v>29209</v>
      </c>
      <c r="J3432" s="7" t="s">
        <v>29210</v>
      </c>
      <c r="K3432" s="7" t="s">
        <v>29211</v>
      </c>
      <c r="L3432" s="7" t="s">
        <v>29212</v>
      </c>
      <c r="M3432" s="7">
        <v>1</v>
      </c>
      <c r="N3432" s="7" t="s">
        <v>165</v>
      </c>
      <c r="O3432" s="7" t="s">
        <v>29213</v>
      </c>
      <c r="P3432" s="11" t="s">
        <v>274</v>
      </c>
    </row>
    <row r="3433" spans="1:16" ht="15.75" customHeight="1" x14ac:dyDescent="0.3">
      <c r="A3433" s="10">
        <v>3432</v>
      </c>
      <c r="B3433" s="8" t="s">
        <v>29215</v>
      </c>
      <c r="C3433" s="8">
        <v>43</v>
      </c>
      <c r="D3433" s="8" t="s">
        <v>29216</v>
      </c>
      <c r="E3433" s="8">
        <v>5</v>
      </c>
      <c r="F3433" s="8">
        <v>3</v>
      </c>
      <c r="G3433" s="8" t="s">
        <v>192</v>
      </c>
      <c r="H3433" s="8">
        <v>1</v>
      </c>
      <c r="I3433" s="8" t="s">
        <v>29218</v>
      </c>
      <c r="J3433" s="8" t="s">
        <v>29219</v>
      </c>
      <c r="K3433" s="8" t="s">
        <v>29220</v>
      </c>
      <c r="L3433" s="8" t="s">
        <v>29221</v>
      </c>
      <c r="M3433" s="8">
        <v>0</v>
      </c>
      <c r="N3433" s="8" t="s">
        <v>307</v>
      </c>
      <c r="O3433" s="8" t="s">
        <v>29222</v>
      </c>
      <c r="P3433" s="12" t="s">
        <v>2960</v>
      </c>
    </row>
    <row r="3434" spans="1:16" ht="15.75" customHeight="1" x14ac:dyDescent="0.3">
      <c r="A3434" s="9">
        <v>3433</v>
      </c>
      <c r="B3434" s="7" t="s">
        <v>29223</v>
      </c>
      <c r="C3434" s="7">
        <v>19</v>
      </c>
      <c r="D3434" s="7" t="s">
        <v>29225</v>
      </c>
      <c r="E3434" s="7">
        <v>1</v>
      </c>
      <c r="F3434" s="7">
        <v>3</v>
      </c>
      <c r="G3434" s="7" t="s">
        <v>116</v>
      </c>
      <c r="H3434" s="7">
        <v>47</v>
      </c>
      <c r="I3434" s="7" t="s">
        <v>29226</v>
      </c>
      <c r="J3434" s="7" t="s">
        <v>29227</v>
      </c>
      <c r="K3434" s="7" t="s">
        <v>29228</v>
      </c>
      <c r="L3434" s="7" t="s">
        <v>29230</v>
      </c>
      <c r="M3434" s="7">
        <v>1</v>
      </c>
      <c r="N3434" s="7" t="s">
        <v>128</v>
      </c>
      <c r="O3434" s="7" t="s">
        <v>29231</v>
      </c>
      <c r="P3434" s="11" t="s">
        <v>363</v>
      </c>
    </row>
    <row r="3435" spans="1:16" ht="15.75" customHeight="1" x14ac:dyDescent="0.3">
      <c r="A3435" s="10">
        <v>3434</v>
      </c>
      <c r="B3435" s="8" t="s">
        <v>29232</v>
      </c>
      <c r="C3435" s="8">
        <v>5</v>
      </c>
      <c r="D3435" s="8" t="s">
        <v>29233</v>
      </c>
      <c r="E3435" s="8">
        <v>1</v>
      </c>
      <c r="F3435" s="8">
        <v>4</v>
      </c>
      <c r="G3435" s="8" t="s">
        <v>192</v>
      </c>
      <c r="H3435" s="8">
        <v>112</v>
      </c>
      <c r="I3435" s="8" t="s">
        <v>29235</v>
      </c>
      <c r="J3435" s="8" t="s">
        <v>29236</v>
      </c>
      <c r="K3435" s="8" t="s">
        <v>29237</v>
      </c>
      <c r="L3435" s="8" t="s">
        <v>29238</v>
      </c>
      <c r="M3435" s="8">
        <v>0</v>
      </c>
      <c r="N3435" s="8" t="s">
        <v>165</v>
      </c>
      <c r="O3435" s="8" t="s">
        <v>29239</v>
      </c>
      <c r="P3435" s="12" t="s">
        <v>363</v>
      </c>
    </row>
    <row r="3436" spans="1:16" ht="15.75" customHeight="1" x14ac:dyDescent="0.3">
      <c r="A3436" s="9">
        <v>3435</v>
      </c>
      <c r="B3436" s="7" t="s">
        <v>29240</v>
      </c>
      <c r="C3436" s="7">
        <v>23</v>
      </c>
      <c r="D3436" s="7" t="s">
        <v>29242</v>
      </c>
      <c r="E3436" s="7">
        <v>3</v>
      </c>
      <c r="F3436" s="7">
        <v>4</v>
      </c>
      <c r="G3436" s="7" t="s">
        <v>116</v>
      </c>
      <c r="H3436" s="7">
        <v>92</v>
      </c>
      <c r="I3436" s="7" t="s">
        <v>29243</v>
      </c>
      <c r="J3436" s="7" t="s">
        <v>29244</v>
      </c>
      <c r="K3436" s="7" t="s">
        <v>29245</v>
      </c>
      <c r="L3436" s="7" t="s">
        <v>29246</v>
      </c>
      <c r="M3436" s="7">
        <v>0</v>
      </c>
      <c r="N3436" s="7" t="s">
        <v>165</v>
      </c>
      <c r="O3436" s="7" t="s">
        <v>29248</v>
      </c>
      <c r="P3436" s="11" t="s">
        <v>962</v>
      </c>
    </row>
    <row r="3437" spans="1:16" ht="15.75" customHeight="1" x14ac:dyDescent="0.3">
      <c r="A3437" s="10">
        <v>3436</v>
      </c>
      <c r="B3437" s="8" t="s">
        <v>29249</v>
      </c>
      <c r="C3437" s="8">
        <v>62</v>
      </c>
      <c r="D3437" s="8" t="s">
        <v>29250</v>
      </c>
      <c r="E3437" s="8">
        <v>2</v>
      </c>
      <c r="F3437" s="8">
        <v>2</v>
      </c>
      <c r="G3437" s="8" t="s">
        <v>116</v>
      </c>
      <c r="H3437" s="8">
        <v>115</v>
      </c>
      <c r="I3437" s="8" t="s">
        <v>29252</v>
      </c>
      <c r="J3437" s="8" t="s">
        <v>29253</v>
      </c>
      <c r="K3437" s="8" t="s">
        <v>29254</v>
      </c>
      <c r="L3437" s="8" t="s">
        <v>29255</v>
      </c>
      <c r="M3437" s="8">
        <v>0</v>
      </c>
      <c r="N3437" s="8" t="s">
        <v>165</v>
      </c>
      <c r="O3437" s="8" t="s">
        <v>29257</v>
      </c>
      <c r="P3437" s="12" t="s">
        <v>584</v>
      </c>
    </row>
    <row r="3438" spans="1:16" ht="15.75" customHeight="1" x14ac:dyDescent="0.3">
      <c r="A3438" s="9">
        <v>3437</v>
      </c>
      <c r="B3438" s="7" t="s">
        <v>29258</v>
      </c>
      <c r="C3438" s="7">
        <v>44</v>
      </c>
      <c r="D3438" s="7" t="s">
        <v>29259</v>
      </c>
      <c r="E3438" s="7">
        <v>3</v>
      </c>
      <c r="F3438" s="7">
        <v>2</v>
      </c>
      <c r="G3438" s="7" t="s">
        <v>192</v>
      </c>
      <c r="H3438" s="7">
        <v>117</v>
      </c>
      <c r="I3438" s="7" t="s">
        <v>29260</v>
      </c>
      <c r="J3438" s="7" t="s">
        <v>29261</v>
      </c>
      <c r="K3438" s="7" t="s">
        <v>29263</v>
      </c>
      <c r="L3438" s="7" t="s">
        <v>29264</v>
      </c>
      <c r="M3438" s="7">
        <v>0</v>
      </c>
      <c r="N3438" s="7" t="s">
        <v>307</v>
      </c>
      <c r="O3438" s="7" t="s">
        <v>29265</v>
      </c>
      <c r="P3438" s="11" t="s">
        <v>877</v>
      </c>
    </row>
    <row r="3439" spans="1:16" ht="15.75" customHeight="1" x14ac:dyDescent="0.3">
      <c r="A3439" s="10">
        <v>3438</v>
      </c>
      <c r="B3439" s="8" t="s">
        <v>29266</v>
      </c>
      <c r="C3439" s="8">
        <v>44</v>
      </c>
      <c r="D3439" s="8" t="s">
        <v>6055</v>
      </c>
      <c r="E3439" s="8">
        <v>1</v>
      </c>
      <c r="F3439" s="8">
        <v>3</v>
      </c>
      <c r="G3439" s="8" t="s">
        <v>116</v>
      </c>
      <c r="H3439" s="8">
        <v>1</v>
      </c>
      <c r="I3439" s="8" t="s">
        <v>29268</v>
      </c>
      <c r="J3439" s="8" t="s">
        <v>29269</v>
      </c>
      <c r="K3439" s="8" t="s">
        <v>29270</v>
      </c>
      <c r="L3439" s="8" t="s">
        <v>29271</v>
      </c>
      <c r="M3439" s="8">
        <v>1</v>
      </c>
      <c r="N3439" s="8" t="s">
        <v>307</v>
      </c>
      <c r="O3439" s="8" t="s">
        <v>29272</v>
      </c>
      <c r="P3439" s="12" t="s">
        <v>225</v>
      </c>
    </row>
    <row r="3440" spans="1:16" ht="15.75" customHeight="1" x14ac:dyDescent="0.3">
      <c r="A3440" s="9">
        <v>3439</v>
      </c>
      <c r="B3440" s="7" t="s">
        <v>29274</v>
      </c>
      <c r="C3440" s="7">
        <v>54</v>
      </c>
      <c r="D3440" s="7" t="s">
        <v>29275</v>
      </c>
      <c r="E3440" s="7">
        <v>1</v>
      </c>
      <c r="F3440" s="7">
        <v>3</v>
      </c>
      <c r="G3440" s="7" t="s">
        <v>192</v>
      </c>
      <c r="H3440" s="7">
        <v>72</v>
      </c>
      <c r="I3440" s="7" t="s">
        <v>29276</v>
      </c>
      <c r="J3440" s="7" t="s">
        <v>29277</v>
      </c>
      <c r="K3440" s="7" t="s">
        <v>29279</v>
      </c>
      <c r="L3440" s="7" t="s">
        <v>29280</v>
      </c>
      <c r="M3440" s="7">
        <v>1</v>
      </c>
      <c r="N3440" s="7" t="s">
        <v>222</v>
      </c>
      <c r="O3440" s="7" t="s">
        <v>29281</v>
      </c>
      <c r="P3440" s="11" t="s">
        <v>225</v>
      </c>
    </row>
    <row r="3441" spans="1:16" ht="15.75" customHeight="1" x14ac:dyDescent="0.3">
      <c r="A3441" s="10">
        <v>3440</v>
      </c>
      <c r="B3441" s="8" t="s">
        <v>29282</v>
      </c>
      <c r="C3441" s="8">
        <v>57</v>
      </c>
      <c r="D3441" s="8" t="s">
        <v>29284</v>
      </c>
      <c r="E3441" s="8">
        <v>2</v>
      </c>
      <c r="F3441" s="8">
        <v>2</v>
      </c>
      <c r="G3441" s="8" t="s">
        <v>116</v>
      </c>
      <c r="H3441" s="8">
        <v>86</v>
      </c>
      <c r="I3441" s="8" t="s">
        <v>29285</v>
      </c>
      <c r="J3441" s="8" t="s">
        <v>29286</v>
      </c>
      <c r="K3441" s="8" t="s">
        <v>29287</v>
      </c>
      <c r="L3441" s="8" t="s">
        <v>29288</v>
      </c>
      <c r="M3441" s="8">
        <v>0</v>
      </c>
      <c r="N3441" s="8" t="s">
        <v>307</v>
      </c>
      <c r="O3441" s="8" t="s">
        <v>29290</v>
      </c>
      <c r="P3441" s="12" t="s">
        <v>168</v>
      </c>
    </row>
    <row r="3442" spans="1:16" ht="15.75" customHeight="1" x14ac:dyDescent="0.3">
      <c r="A3442" s="9">
        <v>3441</v>
      </c>
      <c r="B3442" s="7" t="s">
        <v>29291</v>
      </c>
      <c r="C3442" s="7">
        <v>3</v>
      </c>
      <c r="D3442" s="7" t="s">
        <v>29292</v>
      </c>
      <c r="E3442" s="7">
        <v>2</v>
      </c>
      <c r="F3442" s="7">
        <v>3</v>
      </c>
      <c r="G3442" s="7" t="s">
        <v>116</v>
      </c>
      <c r="H3442" s="7">
        <v>105</v>
      </c>
      <c r="I3442" s="7" t="s">
        <v>29294</v>
      </c>
      <c r="J3442" s="7" t="s">
        <v>29295</v>
      </c>
      <c r="K3442" s="7" t="s">
        <v>29296</v>
      </c>
      <c r="L3442" s="7" t="s">
        <v>29297</v>
      </c>
      <c r="M3442" s="7">
        <v>0</v>
      </c>
      <c r="N3442" s="7" t="s">
        <v>307</v>
      </c>
      <c r="O3442" s="7" t="s">
        <v>29298</v>
      </c>
      <c r="P3442" s="11" t="s">
        <v>19792</v>
      </c>
    </row>
    <row r="3443" spans="1:16" ht="15.75" customHeight="1" x14ac:dyDescent="0.3">
      <c r="A3443" s="10">
        <v>3442</v>
      </c>
      <c r="B3443" s="8" t="s">
        <v>29299</v>
      </c>
      <c r="C3443" s="8">
        <v>49</v>
      </c>
      <c r="D3443" s="8" t="s">
        <v>29300</v>
      </c>
      <c r="E3443" s="8">
        <v>4</v>
      </c>
      <c r="F3443" s="8">
        <v>2</v>
      </c>
      <c r="G3443" s="8" t="s">
        <v>116</v>
      </c>
      <c r="H3443" s="8">
        <v>10</v>
      </c>
      <c r="I3443" s="8" t="s">
        <v>29302</v>
      </c>
      <c r="J3443" s="8" t="s">
        <v>29303</v>
      </c>
      <c r="K3443" s="8" t="s">
        <v>29304</v>
      </c>
      <c r="L3443" s="8" t="s">
        <v>29305</v>
      </c>
      <c r="M3443" s="8">
        <v>0</v>
      </c>
      <c r="N3443" s="8" t="s">
        <v>165</v>
      </c>
      <c r="O3443" s="8" t="s">
        <v>3495</v>
      </c>
      <c r="P3443" s="12" t="s">
        <v>1512</v>
      </c>
    </row>
    <row r="3444" spans="1:16" ht="15.75" customHeight="1" x14ac:dyDescent="0.3">
      <c r="A3444" s="9">
        <v>3443</v>
      </c>
      <c r="B3444" s="7" t="s">
        <v>29307</v>
      </c>
      <c r="C3444" s="7">
        <v>28</v>
      </c>
      <c r="D3444" s="7" t="s">
        <v>29308</v>
      </c>
      <c r="E3444" s="7">
        <v>1</v>
      </c>
      <c r="F3444" s="7">
        <v>4</v>
      </c>
      <c r="G3444" s="7" t="s">
        <v>116</v>
      </c>
      <c r="H3444" s="7">
        <v>11</v>
      </c>
      <c r="I3444" s="7" t="s">
        <v>29310</v>
      </c>
      <c r="J3444" s="7" t="s">
        <v>29311</v>
      </c>
      <c r="K3444" s="7" t="s">
        <v>29312</v>
      </c>
      <c r="L3444" s="7" t="s">
        <v>29313</v>
      </c>
      <c r="M3444" s="7">
        <v>0</v>
      </c>
      <c r="N3444" s="7" t="s">
        <v>128</v>
      </c>
      <c r="O3444" s="7" t="s">
        <v>29315</v>
      </c>
      <c r="P3444" s="11" t="s">
        <v>751</v>
      </c>
    </row>
    <row r="3445" spans="1:16" ht="15.75" customHeight="1" x14ac:dyDescent="0.3">
      <c r="A3445" s="10">
        <v>3444</v>
      </c>
      <c r="B3445" s="8" t="s">
        <v>29316</v>
      </c>
      <c r="C3445" s="8">
        <v>34</v>
      </c>
      <c r="D3445" s="8" t="s">
        <v>29317</v>
      </c>
      <c r="E3445" s="8">
        <v>5</v>
      </c>
      <c r="F3445" s="8">
        <v>3</v>
      </c>
      <c r="G3445" s="8" t="s">
        <v>116</v>
      </c>
      <c r="H3445" s="8">
        <v>13</v>
      </c>
      <c r="I3445" s="8" t="s">
        <v>29318</v>
      </c>
      <c r="J3445" s="8" t="s">
        <v>29320</v>
      </c>
      <c r="K3445" s="8" t="s">
        <v>29321</v>
      </c>
      <c r="L3445" s="8" t="s">
        <v>29322</v>
      </c>
      <c r="M3445" s="8">
        <v>0</v>
      </c>
      <c r="N3445" s="8" t="s">
        <v>165</v>
      </c>
      <c r="O3445" s="8" t="s">
        <v>29323</v>
      </c>
      <c r="P3445" s="12" t="s">
        <v>2960</v>
      </c>
    </row>
    <row r="3446" spans="1:16" ht="15.75" customHeight="1" x14ac:dyDescent="0.3">
      <c r="A3446" s="9">
        <v>3445</v>
      </c>
      <c r="B3446" s="7" t="s">
        <v>29324</v>
      </c>
      <c r="C3446" s="7">
        <v>35</v>
      </c>
      <c r="D3446" s="7" t="s">
        <v>29326</v>
      </c>
      <c r="E3446" s="7">
        <v>1</v>
      </c>
      <c r="F3446" s="7">
        <v>3</v>
      </c>
      <c r="G3446" s="7" t="s">
        <v>116</v>
      </c>
      <c r="H3446" s="7">
        <v>79</v>
      </c>
      <c r="I3446" s="7" t="s">
        <v>29327</v>
      </c>
      <c r="J3446" s="7" t="s">
        <v>18367</v>
      </c>
      <c r="K3446" s="7" t="s">
        <v>29328</v>
      </c>
      <c r="L3446" s="7" t="s">
        <v>29329</v>
      </c>
      <c r="M3446" s="7">
        <v>0</v>
      </c>
      <c r="N3446" s="7" t="s">
        <v>222</v>
      </c>
      <c r="O3446" s="7" t="s">
        <v>29331</v>
      </c>
      <c r="P3446" s="11" t="s">
        <v>293</v>
      </c>
    </row>
    <row r="3447" spans="1:16" ht="15.75" customHeight="1" x14ac:dyDescent="0.3">
      <c r="A3447" s="10">
        <v>3446</v>
      </c>
      <c r="B3447" s="8" t="s">
        <v>29332</v>
      </c>
      <c r="C3447" s="8">
        <v>64</v>
      </c>
      <c r="D3447" s="8" t="s">
        <v>29333</v>
      </c>
      <c r="E3447" s="8">
        <v>3</v>
      </c>
      <c r="F3447" s="8">
        <v>3</v>
      </c>
      <c r="G3447" s="8" t="s">
        <v>172</v>
      </c>
      <c r="H3447" s="8">
        <v>15</v>
      </c>
      <c r="I3447" s="8" t="s">
        <v>29334</v>
      </c>
      <c r="J3447" s="8" t="s">
        <v>29335</v>
      </c>
      <c r="K3447" s="8"/>
      <c r="L3447" s="8" t="s">
        <v>29336</v>
      </c>
      <c r="M3447" s="8">
        <v>1</v>
      </c>
      <c r="N3447" s="8" t="s">
        <v>165</v>
      </c>
      <c r="O3447" s="8" t="s">
        <v>29338</v>
      </c>
      <c r="P3447" s="12"/>
    </row>
    <row r="3448" spans="1:16" ht="15.75" customHeight="1" x14ac:dyDescent="0.3">
      <c r="A3448" s="9">
        <v>3447</v>
      </c>
      <c r="B3448" s="7" t="s">
        <v>29339</v>
      </c>
      <c r="C3448" s="7">
        <v>30</v>
      </c>
      <c r="D3448" s="7" t="s">
        <v>29340</v>
      </c>
      <c r="E3448" s="7">
        <v>2</v>
      </c>
      <c r="F3448" s="7">
        <v>2</v>
      </c>
      <c r="G3448" s="7" t="s">
        <v>192</v>
      </c>
      <c r="H3448" s="7">
        <v>109</v>
      </c>
      <c r="I3448" s="7" t="s">
        <v>29342</v>
      </c>
      <c r="J3448" s="7" t="s">
        <v>29343</v>
      </c>
      <c r="K3448" s="7" t="s">
        <v>29344</v>
      </c>
      <c r="L3448" s="7" t="s">
        <v>29345</v>
      </c>
      <c r="M3448" s="7">
        <v>0</v>
      </c>
      <c r="N3448" s="7" t="s">
        <v>307</v>
      </c>
      <c r="O3448" s="7" t="s">
        <v>29346</v>
      </c>
      <c r="P3448" s="11" t="s">
        <v>25123</v>
      </c>
    </row>
    <row r="3449" spans="1:16" ht="15.75" customHeight="1" x14ac:dyDescent="0.3">
      <c r="A3449" s="10">
        <v>3448</v>
      </c>
      <c r="B3449" s="8" t="s">
        <v>29348</v>
      </c>
      <c r="C3449" s="8">
        <v>67</v>
      </c>
      <c r="D3449" s="8" t="s">
        <v>29349</v>
      </c>
      <c r="E3449" s="8">
        <v>1</v>
      </c>
      <c r="F3449" s="8">
        <v>3</v>
      </c>
      <c r="G3449" s="8" t="s">
        <v>192</v>
      </c>
      <c r="H3449" s="8">
        <v>16</v>
      </c>
      <c r="I3449" s="8" t="s">
        <v>29351</v>
      </c>
      <c r="J3449" s="8" t="s">
        <v>29352</v>
      </c>
      <c r="K3449" s="8" t="s">
        <v>29353</v>
      </c>
      <c r="L3449" s="8" t="s">
        <v>29354</v>
      </c>
      <c r="M3449" s="8">
        <v>0</v>
      </c>
      <c r="N3449" s="8" t="s">
        <v>128</v>
      </c>
      <c r="O3449" s="8" t="s">
        <v>29356</v>
      </c>
      <c r="P3449" s="12" t="s">
        <v>225</v>
      </c>
    </row>
    <row r="3450" spans="1:16" ht="15.75" customHeight="1" x14ac:dyDescent="0.3">
      <c r="A3450" s="9">
        <v>3449</v>
      </c>
      <c r="B3450" s="7" t="s">
        <v>29357</v>
      </c>
      <c r="C3450" s="7">
        <v>56</v>
      </c>
      <c r="D3450" s="7" t="s">
        <v>29358</v>
      </c>
      <c r="E3450" s="7">
        <v>1</v>
      </c>
      <c r="F3450" s="7">
        <v>1</v>
      </c>
      <c r="G3450" s="7" t="s">
        <v>192</v>
      </c>
      <c r="H3450" s="7">
        <v>23</v>
      </c>
      <c r="I3450" s="7" t="s">
        <v>29360</v>
      </c>
      <c r="J3450" s="7" t="s">
        <v>29361</v>
      </c>
      <c r="K3450" s="7" t="s">
        <v>29362</v>
      </c>
      <c r="L3450" s="7" t="s">
        <v>29363</v>
      </c>
      <c r="M3450" s="7">
        <v>1</v>
      </c>
      <c r="N3450" s="7" t="s">
        <v>307</v>
      </c>
      <c r="O3450" s="7" t="s">
        <v>29364</v>
      </c>
      <c r="P3450" s="11" t="s">
        <v>293</v>
      </c>
    </row>
    <row r="3451" spans="1:16" ht="15.75" customHeight="1" x14ac:dyDescent="0.3">
      <c r="A3451" s="10">
        <v>3450</v>
      </c>
      <c r="B3451" s="8" t="s">
        <v>29365</v>
      </c>
      <c r="C3451" s="8">
        <v>24</v>
      </c>
      <c r="D3451" s="8" t="s">
        <v>23070</v>
      </c>
      <c r="E3451" s="8">
        <v>3</v>
      </c>
      <c r="F3451" s="8">
        <v>2</v>
      </c>
      <c r="G3451" s="8" t="s">
        <v>192</v>
      </c>
      <c r="H3451" s="8">
        <v>8</v>
      </c>
      <c r="I3451" s="8" t="s">
        <v>29367</v>
      </c>
      <c r="J3451" s="8" t="s">
        <v>29368</v>
      </c>
      <c r="K3451" s="8" t="s">
        <v>29369</v>
      </c>
      <c r="L3451" s="8" t="s">
        <v>29370</v>
      </c>
      <c r="M3451" s="8">
        <v>0</v>
      </c>
      <c r="N3451" s="8" t="s">
        <v>128</v>
      </c>
      <c r="O3451" s="8" t="s">
        <v>29371</v>
      </c>
      <c r="P3451" s="12" t="s">
        <v>877</v>
      </c>
    </row>
    <row r="3452" spans="1:16" ht="15.75" customHeight="1" x14ac:dyDescent="0.3">
      <c r="A3452" s="9">
        <v>3451</v>
      </c>
      <c r="B3452" s="7" t="s">
        <v>29372</v>
      </c>
      <c r="C3452" s="7">
        <v>30</v>
      </c>
      <c r="D3452" s="7" t="s">
        <v>7755</v>
      </c>
      <c r="E3452" s="7">
        <v>1</v>
      </c>
      <c r="F3452" s="7">
        <v>3</v>
      </c>
      <c r="G3452" s="7" t="s">
        <v>116</v>
      </c>
      <c r="H3452" s="7">
        <v>119</v>
      </c>
      <c r="I3452" s="7" t="s">
        <v>11781</v>
      </c>
      <c r="J3452" s="7" t="s">
        <v>29374</v>
      </c>
      <c r="K3452" s="7" t="s">
        <v>29375</v>
      </c>
      <c r="L3452" s="7" t="s">
        <v>29376</v>
      </c>
      <c r="M3452" s="7">
        <v>1</v>
      </c>
      <c r="N3452" s="7" t="s">
        <v>307</v>
      </c>
      <c r="O3452" s="7" t="s">
        <v>29377</v>
      </c>
      <c r="P3452" s="11" t="s">
        <v>363</v>
      </c>
    </row>
    <row r="3453" spans="1:16" ht="15.75" customHeight="1" x14ac:dyDescent="0.3">
      <c r="A3453" s="10">
        <v>3452</v>
      </c>
      <c r="B3453" s="8" t="s">
        <v>29378</v>
      </c>
      <c r="C3453" s="8">
        <v>46</v>
      </c>
      <c r="D3453" s="8" t="s">
        <v>29379</v>
      </c>
      <c r="E3453" s="8">
        <v>3</v>
      </c>
      <c r="F3453" s="8">
        <v>1</v>
      </c>
      <c r="G3453" s="8" t="s">
        <v>116</v>
      </c>
      <c r="H3453" s="8">
        <v>48</v>
      </c>
      <c r="I3453" s="8" t="s">
        <v>29381</v>
      </c>
      <c r="J3453" s="8" t="s">
        <v>29382</v>
      </c>
      <c r="K3453" s="8" t="s">
        <v>29383</v>
      </c>
      <c r="L3453" s="8" t="s">
        <v>29384</v>
      </c>
      <c r="M3453" s="8">
        <v>1</v>
      </c>
      <c r="N3453" s="8" t="s">
        <v>307</v>
      </c>
      <c r="O3453" s="8" t="s">
        <v>29385</v>
      </c>
      <c r="P3453" s="12" t="s">
        <v>877</v>
      </c>
    </row>
    <row r="3454" spans="1:16" ht="15.75" customHeight="1" x14ac:dyDescent="0.3">
      <c r="A3454" s="9">
        <v>3453</v>
      </c>
      <c r="B3454" s="7" t="s">
        <v>29387</v>
      </c>
      <c r="C3454" s="7">
        <v>57</v>
      </c>
      <c r="D3454" s="7" t="s">
        <v>29388</v>
      </c>
      <c r="E3454" s="7">
        <v>1</v>
      </c>
      <c r="F3454" s="7">
        <v>3</v>
      </c>
      <c r="G3454" s="7" t="s">
        <v>116</v>
      </c>
      <c r="H3454" s="7">
        <v>90</v>
      </c>
      <c r="I3454" s="7" t="s">
        <v>29389</v>
      </c>
      <c r="J3454" s="7" t="s">
        <v>29390</v>
      </c>
      <c r="K3454" s="7" t="s">
        <v>29392</v>
      </c>
      <c r="L3454" s="7" t="s">
        <v>29393</v>
      </c>
      <c r="M3454" s="7">
        <v>0</v>
      </c>
      <c r="N3454" s="7" t="s">
        <v>128</v>
      </c>
      <c r="O3454" s="7" t="s">
        <v>29394</v>
      </c>
      <c r="P3454" s="11" t="s">
        <v>225</v>
      </c>
    </row>
    <row r="3455" spans="1:16" ht="15.75" customHeight="1" x14ac:dyDescent="0.3">
      <c r="A3455" s="10">
        <v>3454</v>
      </c>
      <c r="B3455" s="8" t="s">
        <v>29395</v>
      </c>
      <c r="C3455" s="8">
        <v>12</v>
      </c>
      <c r="D3455" s="8" t="s">
        <v>29396</v>
      </c>
      <c r="E3455" s="8">
        <v>2</v>
      </c>
      <c r="F3455" s="8">
        <v>4</v>
      </c>
      <c r="G3455" s="8" t="s">
        <v>116</v>
      </c>
      <c r="H3455" s="8">
        <v>115</v>
      </c>
      <c r="I3455" s="8" t="s">
        <v>8816</v>
      </c>
      <c r="J3455" s="8" t="s">
        <v>29398</v>
      </c>
      <c r="K3455" s="8" t="s">
        <v>29399</v>
      </c>
      <c r="L3455" s="8" t="s">
        <v>29400</v>
      </c>
      <c r="M3455" s="8">
        <v>0</v>
      </c>
      <c r="N3455" s="8" t="s">
        <v>307</v>
      </c>
      <c r="O3455" s="8" t="s">
        <v>29402</v>
      </c>
      <c r="P3455" s="12" t="s">
        <v>398</v>
      </c>
    </row>
    <row r="3456" spans="1:16" ht="15.75" customHeight="1" x14ac:dyDescent="0.3">
      <c r="A3456" s="9">
        <v>3455</v>
      </c>
      <c r="B3456" s="7" t="s">
        <v>29403</v>
      </c>
      <c r="C3456" s="7">
        <v>9</v>
      </c>
      <c r="D3456" s="7" t="s">
        <v>29404</v>
      </c>
      <c r="E3456" s="7">
        <v>5</v>
      </c>
      <c r="F3456" s="7">
        <v>3</v>
      </c>
      <c r="G3456" s="7" t="s">
        <v>192</v>
      </c>
      <c r="H3456" s="7">
        <v>55</v>
      </c>
      <c r="I3456" s="7" t="s">
        <v>29405</v>
      </c>
      <c r="J3456" s="7" t="s">
        <v>29407</v>
      </c>
      <c r="K3456" s="7" t="s">
        <v>29408</v>
      </c>
      <c r="L3456" s="7" t="s">
        <v>29409</v>
      </c>
      <c r="M3456" s="7">
        <v>0</v>
      </c>
      <c r="N3456" s="7" t="s">
        <v>128</v>
      </c>
      <c r="O3456" s="7" t="s">
        <v>29410</v>
      </c>
      <c r="P3456" s="11" t="s">
        <v>705</v>
      </c>
    </row>
    <row r="3457" spans="1:16" ht="15.75" customHeight="1" x14ac:dyDescent="0.3">
      <c r="A3457" s="10">
        <v>3456</v>
      </c>
      <c r="B3457" s="8" t="s">
        <v>29412</v>
      </c>
      <c r="C3457" s="8">
        <v>4</v>
      </c>
      <c r="D3457" s="8" t="s">
        <v>29413</v>
      </c>
      <c r="E3457" s="8">
        <v>1</v>
      </c>
      <c r="F3457" s="8">
        <v>3</v>
      </c>
      <c r="G3457" s="8" t="s">
        <v>192</v>
      </c>
      <c r="H3457" s="8">
        <v>102</v>
      </c>
      <c r="I3457" s="8" t="s">
        <v>29414</v>
      </c>
      <c r="J3457" s="8" t="s">
        <v>29415</v>
      </c>
      <c r="K3457" s="8" t="s">
        <v>29417</v>
      </c>
      <c r="L3457" s="8" t="s">
        <v>29418</v>
      </c>
      <c r="M3457" s="8">
        <v>0</v>
      </c>
      <c r="N3457" s="8" t="s">
        <v>307</v>
      </c>
      <c r="O3457" s="8" t="s">
        <v>29419</v>
      </c>
      <c r="P3457" s="12" t="s">
        <v>225</v>
      </c>
    </row>
    <row r="3458" spans="1:16" ht="15.75" customHeight="1" x14ac:dyDescent="0.3">
      <c r="A3458" s="9">
        <v>3457</v>
      </c>
      <c r="B3458" s="7" t="s">
        <v>29420</v>
      </c>
      <c r="C3458" s="7">
        <v>27</v>
      </c>
      <c r="D3458" s="7" t="s">
        <v>29422</v>
      </c>
      <c r="E3458" s="7">
        <v>1</v>
      </c>
      <c r="F3458" s="7">
        <v>3</v>
      </c>
      <c r="G3458" s="7" t="s">
        <v>192</v>
      </c>
      <c r="H3458" s="7">
        <v>22</v>
      </c>
      <c r="I3458" s="7" t="s">
        <v>29423</v>
      </c>
      <c r="J3458" s="7" t="s">
        <v>29424</v>
      </c>
      <c r="K3458" s="7" t="s">
        <v>29426</v>
      </c>
      <c r="L3458" s="7" t="s">
        <v>29427</v>
      </c>
      <c r="M3458" s="7">
        <v>0</v>
      </c>
      <c r="N3458" s="7" t="s">
        <v>165</v>
      </c>
      <c r="O3458" s="7" t="s">
        <v>29428</v>
      </c>
      <c r="P3458" s="11" t="s">
        <v>751</v>
      </c>
    </row>
    <row r="3459" spans="1:16" ht="15.75" customHeight="1" x14ac:dyDescent="0.3">
      <c r="A3459" s="10">
        <v>3458</v>
      </c>
      <c r="B3459" s="8" t="s">
        <v>29430</v>
      </c>
      <c r="C3459" s="8">
        <v>59</v>
      </c>
      <c r="D3459" s="8" t="s">
        <v>29431</v>
      </c>
      <c r="E3459" s="8">
        <v>3</v>
      </c>
      <c r="F3459" s="8">
        <v>4</v>
      </c>
      <c r="G3459" s="8" t="s">
        <v>116</v>
      </c>
      <c r="H3459" s="8">
        <v>38</v>
      </c>
      <c r="I3459" s="8" t="s">
        <v>29433</v>
      </c>
      <c r="J3459" s="8" t="s">
        <v>29434</v>
      </c>
      <c r="K3459" s="8" t="s">
        <v>29435</v>
      </c>
      <c r="L3459" s="8" t="s">
        <v>29436</v>
      </c>
      <c r="M3459" s="8">
        <v>0</v>
      </c>
      <c r="N3459" s="8" t="s">
        <v>128</v>
      </c>
      <c r="O3459" s="8" t="s">
        <v>29437</v>
      </c>
      <c r="P3459" s="12" t="s">
        <v>246</v>
      </c>
    </row>
    <row r="3460" spans="1:16" ht="15.75" customHeight="1" x14ac:dyDescent="0.3">
      <c r="A3460" s="9">
        <v>3459</v>
      </c>
      <c r="B3460" s="7" t="s">
        <v>29438</v>
      </c>
      <c r="C3460" s="7">
        <v>65</v>
      </c>
      <c r="D3460" s="7" t="s">
        <v>29440</v>
      </c>
      <c r="E3460" s="7">
        <v>1</v>
      </c>
      <c r="F3460" s="7">
        <v>3</v>
      </c>
      <c r="G3460" s="7" t="s">
        <v>192</v>
      </c>
      <c r="H3460" s="7">
        <v>40</v>
      </c>
      <c r="I3460" s="7" t="s">
        <v>29441</v>
      </c>
      <c r="J3460" s="7" t="s">
        <v>29442</v>
      </c>
      <c r="K3460" s="7" t="s">
        <v>29443</v>
      </c>
      <c r="L3460" s="7" t="s">
        <v>29445</v>
      </c>
      <c r="M3460" s="7">
        <v>0</v>
      </c>
      <c r="N3460" s="7" t="s">
        <v>307</v>
      </c>
      <c r="O3460" s="7" t="s">
        <v>29446</v>
      </c>
      <c r="P3460" s="11" t="s">
        <v>446</v>
      </c>
    </row>
    <row r="3461" spans="1:16" ht="15.75" customHeight="1" x14ac:dyDescent="0.3">
      <c r="A3461" s="10">
        <v>3460</v>
      </c>
      <c r="B3461" s="8" t="s">
        <v>29447</v>
      </c>
      <c r="C3461" s="8">
        <v>32</v>
      </c>
      <c r="D3461" s="8" t="s">
        <v>29448</v>
      </c>
      <c r="E3461" s="8">
        <v>2</v>
      </c>
      <c r="F3461" s="8">
        <v>3</v>
      </c>
      <c r="G3461" s="8" t="s">
        <v>116</v>
      </c>
      <c r="H3461" s="8">
        <v>93</v>
      </c>
      <c r="I3461" s="8" t="s">
        <v>29450</v>
      </c>
      <c r="J3461" s="8" t="s">
        <v>29451</v>
      </c>
      <c r="K3461" s="8" t="s">
        <v>29452</v>
      </c>
      <c r="L3461" s="8" t="s">
        <v>29453</v>
      </c>
      <c r="M3461" s="8">
        <v>0</v>
      </c>
      <c r="N3461" s="8" t="s">
        <v>128</v>
      </c>
      <c r="O3461" s="8" t="s">
        <v>29454</v>
      </c>
      <c r="P3461" s="12" t="s">
        <v>584</v>
      </c>
    </row>
    <row r="3462" spans="1:16" ht="15.75" customHeight="1" x14ac:dyDescent="0.3">
      <c r="A3462" s="9">
        <v>3461</v>
      </c>
      <c r="B3462" s="7" t="s">
        <v>29456</v>
      </c>
      <c r="C3462" s="7">
        <v>19</v>
      </c>
      <c r="D3462" s="7" t="s">
        <v>29457</v>
      </c>
      <c r="E3462" s="7">
        <v>2</v>
      </c>
      <c r="F3462" s="7">
        <v>3</v>
      </c>
      <c r="G3462" s="7" t="s">
        <v>116</v>
      </c>
      <c r="H3462" s="7">
        <v>107</v>
      </c>
      <c r="I3462" s="7" t="s">
        <v>29458</v>
      </c>
      <c r="J3462" s="7" t="s">
        <v>29460</v>
      </c>
      <c r="K3462" s="7" t="s">
        <v>29461</v>
      </c>
      <c r="L3462" s="7" t="s">
        <v>29462</v>
      </c>
      <c r="M3462" s="7">
        <v>0</v>
      </c>
      <c r="N3462" s="7" t="s">
        <v>307</v>
      </c>
      <c r="O3462" s="7" t="s">
        <v>29463</v>
      </c>
      <c r="P3462" s="11" t="s">
        <v>29464</v>
      </c>
    </row>
    <row r="3463" spans="1:16" ht="15.75" customHeight="1" x14ac:dyDescent="0.3">
      <c r="A3463" s="10">
        <v>3462</v>
      </c>
      <c r="B3463" s="8" t="s">
        <v>29465</v>
      </c>
      <c r="C3463" s="8">
        <v>76</v>
      </c>
      <c r="D3463" s="8" t="s">
        <v>29466</v>
      </c>
      <c r="E3463" s="8">
        <v>3</v>
      </c>
      <c r="F3463" s="8">
        <v>3</v>
      </c>
      <c r="G3463" s="8" t="s">
        <v>116</v>
      </c>
      <c r="H3463" s="8">
        <v>92</v>
      </c>
      <c r="I3463" s="8" t="s">
        <v>29468</v>
      </c>
      <c r="J3463" s="8" t="s">
        <v>29469</v>
      </c>
      <c r="K3463" s="8" t="s">
        <v>29470</v>
      </c>
      <c r="L3463" s="8" t="s">
        <v>29471</v>
      </c>
      <c r="M3463" s="8">
        <v>1</v>
      </c>
      <c r="N3463" s="8" t="s">
        <v>128</v>
      </c>
      <c r="O3463" s="8" t="s">
        <v>29473</v>
      </c>
      <c r="P3463" s="12" t="s">
        <v>274</v>
      </c>
    </row>
    <row r="3464" spans="1:16" ht="15.75" customHeight="1" x14ac:dyDescent="0.3">
      <c r="A3464" s="9">
        <v>3463</v>
      </c>
      <c r="B3464" s="7" t="s">
        <v>29474</v>
      </c>
      <c r="C3464" s="7">
        <v>37</v>
      </c>
      <c r="D3464" s="7" t="s">
        <v>29475</v>
      </c>
      <c r="E3464" s="7">
        <v>5</v>
      </c>
      <c r="F3464" s="7">
        <v>3</v>
      </c>
      <c r="G3464" s="7" t="s">
        <v>192</v>
      </c>
      <c r="H3464" s="7">
        <v>20</v>
      </c>
      <c r="I3464" s="7" t="s">
        <v>29476</v>
      </c>
      <c r="J3464" s="7" t="s">
        <v>29477</v>
      </c>
      <c r="K3464" s="7" t="s">
        <v>29479</v>
      </c>
      <c r="L3464" s="7" t="s">
        <v>29480</v>
      </c>
      <c r="M3464" s="7">
        <v>0</v>
      </c>
      <c r="N3464" s="7" t="s">
        <v>165</v>
      </c>
      <c r="O3464" s="7" t="s">
        <v>29481</v>
      </c>
      <c r="P3464" s="11" t="s">
        <v>1735</v>
      </c>
    </row>
    <row r="3465" spans="1:16" ht="15.75" customHeight="1" x14ac:dyDescent="0.3">
      <c r="A3465" s="10">
        <v>3464</v>
      </c>
      <c r="B3465" s="8" t="s">
        <v>29482</v>
      </c>
      <c r="C3465" s="8">
        <v>8</v>
      </c>
      <c r="D3465" s="8" t="s">
        <v>29483</v>
      </c>
      <c r="E3465" s="8">
        <v>2</v>
      </c>
      <c r="F3465" s="8">
        <v>3</v>
      </c>
      <c r="G3465" s="8" t="s">
        <v>116</v>
      </c>
      <c r="H3465" s="8">
        <v>30</v>
      </c>
      <c r="I3465" s="8" t="s">
        <v>29485</v>
      </c>
      <c r="J3465" s="8" t="s">
        <v>29486</v>
      </c>
      <c r="K3465" s="8" t="s">
        <v>29487</v>
      </c>
      <c r="L3465" s="8" t="s">
        <v>29488</v>
      </c>
      <c r="M3465" s="8">
        <v>0</v>
      </c>
      <c r="N3465" s="8" t="s">
        <v>165</v>
      </c>
      <c r="O3465" s="8" t="s">
        <v>29489</v>
      </c>
      <c r="P3465" s="12" t="s">
        <v>584</v>
      </c>
    </row>
    <row r="3466" spans="1:16" ht="15.75" customHeight="1" x14ac:dyDescent="0.3">
      <c r="A3466" s="9">
        <v>3465</v>
      </c>
      <c r="B3466" s="7" t="s">
        <v>29490</v>
      </c>
      <c r="C3466" s="7">
        <v>10</v>
      </c>
      <c r="D3466" s="7" t="s">
        <v>29491</v>
      </c>
      <c r="E3466" s="7">
        <v>3</v>
      </c>
      <c r="F3466" s="7">
        <v>3</v>
      </c>
      <c r="G3466" s="7" t="s">
        <v>192</v>
      </c>
      <c r="H3466" s="7">
        <v>60</v>
      </c>
      <c r="I3466" s="7" t="s">
        <v>29493</v>
      </c>
      <c r="J3466" s="7" t="s">
        <v>29494</v>
      </c>
      <c r="K3466" s="7" t="s">
        <v>29495</v>
      </c>
      <c r="L3466" s="7" t="s">
        <v>29496</v>
      </c>
      <c r="M3466" s="7">
        <v>0</v>
      </c>
      <c r="N3466" s="7" t="s">
        <v>165</v>
      </c>
      <c r="O3466" s="7" t="s">
        <v>29497</v>
      </c>
      <c r="P3466" s="11" t="s">
        <v>246</v>
      </c>
    </row>
    <row r="3467" spans="1:16" ht="15.75" customHeight="1" x14ac:dyDescent="0.3">
      <c r="A3467" s="10">
        <v>3466</v>
      </c>
      <c r="B3467" s="8" t="s">
        <v>29499</v>
      </c>
      <c r="C3467" s="8">
        <v>52</v>
      </c>
      <c r="D3467" s="8" t="s">
        <v>29500</v>
      </c>
      <c r="E3467" s="8">
        <v>2</v>
      </c>
      <c r="F3467" s="8">
        <v>1</v>
      </c>
      <c r="G3467" s="8" t="s">
        <v>116</v>
      </c>
      <c r="H3467" s="8">
        <v>21</v>
      </c>
      <c r="I3467" s="8" t="s">
        <v>29501</v>
      </c>
      <c r="J3467" s="8" t="s">
        <v>29502</v>
      </c>
      <c r="K3467" s="8" t="s">
        <v>29503</v>
      </c>
      <c r="L3467" s="8" t="s">
        <v>29504</v>
      </c>
      <c r="M3467" s="8">
        <v>0</v>
      </c>
      <c r="N3467" s="8" t="s">
        <v>165</v>
      </c>
      <c r="O3467" s="8" t="s">
        <v>29506</v>
      </c>
      <c r="P3467" s="12" t="s">
        <v>328</v>
      </c>
    </row>
    <row r="3468" spans="1:16" ht="15.75" customHeight="1" x14ac:dyDescent="0.3">
      <c r="A3468" s="9">
        <v>3467</v>
      </c>
      <c r="B3468" s="7" t="s">
        <v>29507</v>
      </c>
      <c r="C3468" s="7">
        <v>2</v>
      </c>
      <c r="D3468" s="7" t="s">
        <v>29508</v>
      </c>
      <c r="E3468" s="7">
        <v>3</v>
      </c>
      <c r="F3468" s="7">
        <v>3</v>
      </c>
      <c r="G3468" s="7" t="s">
        <v>192</v>
      </c>
      <c r="H3468" s="7">
        <v>56</v>
      </c>
      <c r="I3468" s="7" t="s">
        <v>29510</v>
      </c>
      <c r="J3468" s="7" t="s">
        <v>29511</v>
      </c>
      <c r="K3468" s="7" t="s">
        <v>29512</v>
      </c>
      <c r="L3468" s="7" t="s">
        <v>29513</v>
      </c>
      <c r="M3468" s="7">
        <v>0</v>
      </c>
      <c r="N3468" s="7" t="s">
        <v>128</v>
      </c>
      <c r="O3468" s="7" t="s">
        <v>29514</v>
      </c>
      <c r="P3468" s="11" t="s">
        <v>962</v>
      </c>
    </row>
    <row r="3469" spans="1:16" ht="15.75" customHeight="1" x14ac:dyDescent="0.3">
      <c r="A3469" s="10">
        <v>3468</v>
      </c>
      <c r="B3469" s="8" t="s">
        <v>29515</v>
      </c>
      <c r="C3469" s="8">
        <v>64</v>
      </c>
      <c r="D3469" s="8" t="s">
        <v>29517</v>
      </c>
      <c r="E3469" s="8">
        <v>2</v>
      </c>
      <c r="F3469" s="8">
        <v>2</v>
      </c>
      <c r="G3469" s="8" t="s">
        <v>116</v>
      </c>
      <c r="H3469" s="8">
        <v>117</v>
      </c>
      <c r="I3469" s="8" t="s">
        <v>29518</v>
      </c>
      <c r="J3469" s="8" t="s">
        <v>29519</v>
      </c>
      <c r="K3469" s="8" t="s">
        <v>29520</v>
      </c>
      <c r="L3469" s="8" t="s">
        <v>29522</v>
      </c>
      <c r="M3469" s="8">
        <v>1</v>
      </c>
      <c r="N3469" s="8" t="s">
        <v>222</v>
      </c>
      <c r="O3469" s="8" t="s">
        <v>29523</v>
      </c>
      <c r="P3469" s="12" t="s">
        <v>168</v>
      </c>
    </row>
    <row r="3470" spans="1:16" ht="15.75" customHeight="1" x14ac:dyDescent="0.3">
      <c r="A3470" s="9">
        <v>3469</v>
      </c>
      <c r="B3470" s="7" t="s">
        <v>29524</v>
      </c>
      <c r="C3470" s="7">
        <v>78</v>
      </c>
      <c r="D3470" s="7" t="s">
        <v>29526</v>
      </c>
      <c r="E3470" s="7">
        <v>1</v>
      </c>
      <c r="F3470" s="7">
        <v>3</v>
      </c>
      <c r="G3470" s="7" t="s">
        <v>192</v>
      </c>
      <c r="H3470" s="7">
        <v>45</v>
      </c>
      <c r="I3470" s="7" t="s">
        <v>29527</v>
      </c>
      <c r="J3470" s="7" t="s">
        <v>29528</v>
      </c>
      <c r="K3470" s="7" t="s">
        <v>29529</v>
      </c>
      <c r="L3470" s="7" t="s">
        <v>29530</v>
      </c>
      <c r="M3470" s="7">
        <v>0</v>
      </c>
      <c r="N3470" s="7" t="s">
        <v>222</v>
      </c>
      <c r="O3470" s="7" t="s">
        <v>29531</v>
      </c>
      <c r="P3470" s="11" t="s">
        <v>751</v>
      </c>
    </row>
    <row r="3471" spans="1:16" ht="15.75" customHeight="1" x14ac:dyDescent="0.3">
      <c r="A3471" s="10">
        <v>3470</v>
      </c>
      <c r="B3471" s="8" t="s">
        <v>29533</v>
      </c>
      <c r="C3471" s="8">
        <v>48</v>
      </c>
      <c r="D3471" s="8" t="s">
        <v>29534</v>
      </c>
      <c r="E3471" s="8">
        <v>1</v>
      </c>
      <c r="F3471" s="8">
        <v>3</v>
      </c>
      <c r="G3471" s="8" t="s">
        <v>116</v>
      </c>
      <c r="H3471" s="8">
        <v>112</v>
      </c>
      <c r="I3471" s="8" t="s">
        <v>29535</v>
      </c>
      <c r="J3471" s="8" t="s">
        <v>29536</v>
      </c>
      <c r="K3471" s="8" t="s">
        <v>29537</v>
      </c>
      <c r="L3471" s="8" t="s">
        <v>29538</v>
      </c>
      <c r="M3471" s="8">
        <v>0</v>
      </c>
      <c r="N3471" s="8" t="s">
        <v>128</v>
      </c>
      <c r="O3471" s="8" t="s">
        <v>29540</v>
      </c>
      <c r="P3471" s="12" t="s">
        <v>363</v>
      </c>
    </row>
    <row r="3472" spans="1:16" ht="15.75" customHeight="1" x14ac:dyDescent="0.3">
      <c r="A3472" s="9">
        <v>3471</v>
      </c>
      <c r="B3472" s="7" t="s">
        <v>29541</v>
      </c>
      <c r="C3472" s="7">
        <v>17</v>
      </c>
      <c r="D3472" s="7" t="s">
        <v>29542</v>
      </c>
      <c r="E3472" s="7">
        <v>3</v>
      </c>
      <c r="F3472" s="7">
        <v>3</v>
      </c>
      <c r="G3472" s="7" t="s">
        <v>116</v>
      </c>
      <c r="H3472" s="7">
        <v>8</v>
      </c>
      <c r="I3472" s="7" t="s">
        <v>29543</v>
      </c>
      <c r="J3472" s="7" t="s">
        <v>29544</v>
      </c>
      <c r="K3472" s="7" t="s">
        <v>29546</v>
      </c>
      <c r="L3472" s="7" t="s">
        <v>29547</v>
      </c>
      <c r="M3472" s="7">
        <v>0</v>
      </c>
      <c r="N3472" s="7" t="s">
        <v>307</v>
      </c>
      <c r="O3472" s="7" t="s">
        <v>29548</v>
      </c>
      <c r="P3472" s="11" t="s">
        <v>877</v>
      </c>
    </row>
    <row r="3473" spans="1:16" ht="15.75" customHeight="1" x14ac:dyDescent="0.3">
      <c r="A3473" s="10">
        <v>3472</v>
      </c>
      <c r="B3473" s="8" t="s">
        <v>29549</v>
      </c>
      <c r="C3473" s="8">
        <v>72</v>
      </c>
      <c r="D3473" s="8" t="s">
        <v>29551</v>
      </c>
      <c r="E3473" s="8">
        <v>2</v>
      </c>
      <c r="F3473" s="8">
        <v>3</v>
      </c>
      <c r="G3473" s="8" t="s">
        <v>116</v>
      </c>
      <c r="H3473" s="8">
        <v>90</v>
      </c>
      <c r="I3473" s="8" t="s">
        <v>29552</v>
      </c>
      <c r="J3473" s="8" t="s">
        <v>29553</v>
      </c>
      <c r="K3473" s="8" t="s">
        <v>29554</v>
      </c>
      <c r="L3473" s="8" t="s">
        <v>29555</v>
      </c>
      <c r="M3473" s="8">
        <v>0</v>
      </c>
      <c r="N3473" s="8" t="s">
        <v>128</v>
      </c>
      <c r="O3473" s="8" t="s">
        <v>29556</v>
      </c>
      <c r="P3473" s="12" t="s">
        <v>584</v>
      </c>
    </row>
    <row r="3474" spans="1:16" ht="15.75" customHeight="1" x14ac:dyDescent="0.3">
      <c r="A3474" s="9">
        <v>3473</v>
      </c>
      <c r="B3474" s="7" t="s">
        <v>29558</v>
      </c>
      <c r="C3474" s="7">
        <v>9</v>
      </c>
      <c r="D3474" s="7" t="s">
        <v>29559</v>
      </c>
      <c r="E3474" s="7">
        <v>2</v>
      </c>
      <c r="F3474" s="7">
        <v>2</v>
      </c>
      <c r="G3474" s="7" t="s">
        <v>192</v>
      </c>
      <c r="H3474" s="7">
        <v>71</v>
      </c>
      <c r="I3474" s="7" t="s">
        <v>29560</v>
      </c>
      <c r="J3474" s="7" t="s">
        <v>29561</v>
      </c>
      <c r="K3474" s="7" t="s">
        <v>29563</v>
      </c>
      <c r="L3474" s="7" t="s">
        <v>29564</v>
      </c>
      <c r="M3474" s="7">
        <v>1</v>
      </c>
      <c r="N3474" s="7" t="s">
        <v>128</v>
      </c>
      <c r="O3474" s="7" t="s">
        <v>29565</v>
      </c>
      <c r="P3474" s="11" t="s">
        <v>168</v>
      </c>
    </row>
    <row r="3475" spans="1:16" ht="15.75" customHeight="1" x14ac:dyDescent="0.3">
      <c r="A3475" s="10">
        <v>3474</v>
      </c>
      <c r="B3475" s="8" t="s">
        <v>29566</v>
      </c>
      <c r="C3475" s="8">
        <v>25</v>
      </c>
      <c r="D3475" s="8" t="s">
        <v>29567</v>
      </c>
      <c r="E3475" s="8">
        <v>1</v>
      </c>
      <c r="F3475" s="8">
        <v>4</v>
      </c>
      <c r="G3475" s="8" t="s">
        <v>192</v>
      </c>
      <c r="H3475" s="8">
        <v>7</v>
      </c>
      <c r="I3475" s="8" t="s">
        <v>29569</v>
      </c>
      <c r="J3475" s="8" t="s">
        <v>29570</v>
      </c>
      <c r="K3475" s="8" t="s">
        <v>29571</v>
      </c>
      <c r="L3475" s="8" t="s">
        <v>29572</v>
      </c>
      <c r="M3475" s="8">
        <v>1</v>
      </c>
      <c r="N3475" s="8" t="s">
        <v>165</v>
      </c>
      <c r="O3475" s="8" t="s">
        <v>29573</v>
      </c>
      <c r="P3475" s="12" t="s">
        <v>363</v>
      </c>
    </row>
    <row r="3476" spans="1:16" ht="15.75" customHeight="1" x14ac:dyDescent="0.3">
      <c r="A3476" s="9">
        <v>3475</v>
      </c>
      <c r="B3476" s="7" t="s">
        <v>29575</v>
      </c>
      <c r="C3476" s="7">
        <v>67</v>
      </c>
      <c r="D3476" s="7" t="s">
        <v>29576</v>
      </c>
      <c r="E3476" s="7">
        <v>3</v>
      </c>
      <c r="F3476" s="7">
        <v>3</v>
      </c>
      <c r="G3476" s="7" t="s">
        <v>116</v>
      </c>
      <c r="H3476" s="7">
        <v>2</v>
      </c>
      <c r="I3476" s="7" t="s">
        <v>29577</v>
      </c>
      <c r="J3476" s="7" t="s">
        <v>29579</v>
      </c>
      <c r="K3476" s="7" t="s">
        <v>29580</v>
      </c>
      <c r="L3476" s="7" t="s">
        <v>29581</v>
      </c>
      <c r="M3476" s="7">
        <v>0</v>
      </c>
      <c r="N3476" s="7" t="s">
        <v>165</v>
      </c>
      <c r="O3476" s="7" t="s">
        <v>29582</v>
      </c>
      <c r="P3476" s="11" t="s">
        <v>274</v>
      </c>
    </row>
    <row r="3477" spans="1:16" ht="15.75" customHeight="1" x14ac:dyDescent="0.3">
      <c r="A3477" s="10">
        <v>3476</v>
      </c>
      <c r="B3477" s="8" t="s">
        <v>29583</v>
      </c>
      <c r="C3477" s="8">
        <v>69</v>
      </c>
      <c r="D3477" s="8" t="s">
        <v>29585</v>
      </c>
      <c r="E3477" s="8">
        <v>3</v>
      </c>
      <c r="F3477" s="8">
        <v>3</v>
      </c>
      <c r="G3477" s="8" t="s">
        <v>116</v>
      </c>
      <c r="H3477" s="8">
        <v>38</v>
      </c>
      <c r="I3477" s="8" t="s">
        <v>29586</v>
      </c>
      <c r="J3477" s="8" t="s">
        <v>29587</v>
      </c>
      <c r="K3477" s="8" t="s">
        <v>29588</v>
      </c>
      <c r="L3477" s="8" t="s">
        <v>29589</v>
      </c>
      <c r="M3477" s="8">
        <v>0</v>
      </c>
      <c r="N3477" s="8" t="s">
        <v>165</v>
      </c>
      <c r="O3477" s="8" t="s">
        <v>29591</v>
      </c>
      <c r="P3477" s="12" t="s">
        <v>962</v>
      </c>
    </row>
    <row r="3478" spans="1:16" ht="15.75" customHeight="1" x14ac:dyDescent="0.3">
      <c r="A3478" s="9">
        <v>3477</v>
      </c>
      <c r="B3478" s="7" t="s">
        <v>29592</v>
      </c>
      <c r="C3478" s="7">
        <v>48</v>
      </c>
      <c r="D3478" s="7" t="s">
        <v>29593</v>
      </c>
      <c r="E3478" s="7">
        <v>1</v>
      </c>
      <c r="F3478" s="7">
        <v>2</v>
      </c>
      <c r="G3478" s="7" t="s">
        <v>192</v>
      </c>
      <c r="H3478" s="7">
        <v>100</v>
      </c>
      <c r="I3478" s="7" t="s">
        <v>29595</v>
      </c>
      <c r="J3478" s="7" t="s">
        <v>29596</v>
      </c>
      <c r="K3478" s="7" t="s">
        <v>29597</v>
      </c>
      <c r="L3478" s="7" t="s">
        <v>29598</v>
      </c>
      <c r="M3478" s="7">
        <v>1</v>
      </c>
      <c r="N3478" s="7" t="s">
        <v>165</v>
      </c>
      <c r="O3478" s="7" t="s">
        <v>29600</v>
      </c>
      <c r="P3478" s="11" t="s">
        <v>751</v>
      </c>
    </row>
    <row r="3479" spans="1:16" ht="15.75" customHeight="1" x14ac:dyDescent="0.3">
      <c r="A3479" s="10">
        <v>3478</v>
      </c>
      <c r="B3479" s="8" t="s">
        <v>29601</v>
      </c>
      <c r="C3479" s="8">
        <v>45</v>
      </c>
      <c r="D3479" s="8" t="s">
        <v>29602</v>
      </c>
      <c r="E3479" s="8">
        <v>1</v>
      </c>
      <c r="F3479" s="8">
        <v>2</v>
      </c>
      <c r="G3479" s="8" t="s">
        <v>192</v>
      </c>
      <c r="H3479" s="8">
        <v>14</v>
      </c>
      <c r="I3479" s="8" t="s">
        <v>29604</v>
      </c>
      <c r="J3479" s="8" t="s">
        <v>29605</v>
      </c>
      <c r="K3479" s="8" t="s">
        <v>29606</v>
      </c>
      <c r="L3479" s="8" t="s">
        <v>29607</v>
      </c>
      <c r="M3479" s="8">
        <v>0</v>
      </c>
      <c r="N3479" s="8" t="s">
        <v>307</v>
      </c>
      <c r="O3479" s="8" t="s">
        <v>29608</v>
      </c>
      <c r="P3479" s="12" t="s">
        <v>446</v>
      </c>
    </row>
    <row r="3480" spans="1:16" ht="15.75" customHeight="1" x14ac:dyDescent="0.3">
      <c r="A3480" s="9">
        <v>3479</v>
      </c>
      <c r="B3480" s="7" t="s">
        <v>29609</v>
      </c>
      <c r="C3480" s="7">
        <v>5</v>
      </c>
      <c r="D3480" s="7" t="s">
        <v>29610</v>
      </c>
      <c r="E3480" s="7">
        <v>3</v>
      </c>
      <c r="F3480" s="7">
        <v>3</v>
      </c>
      <c r="G3480" s="7" t="s">
        <v>192</v>
      </c>
      <c r="H3480" s="7">
        <v>41</v>
      </c>
      <c r="I3480" s="7" t="s">
        <v>29612</v>
      </c>
      <c r="J3480" s="7" t="s">
        <v>29613</v>
      </c>
      <c r="K3480" s="7" t="s">
        <v>29614</v>
      </c>
      <c r="L3480" s="7" t="s">
        <v>29615</v>
      </c>
      <c r="M3480" s="7">
        <v>0</v>
      </c>
      <c r="N3480" s="7" t="s">
        <v>165</v>
      </c>
      <c r="O3480" s="7" t="s">
        <v>29616</v>
      </c>
      <c r="P3480" s="11" t="s">
        <v>194</v>
      </c>
    </row>
    <row r="3481" spans="1:16" ht="15.75" customHeight="1" x14ac:dyDescent="0.3">
      <c r="A3481" s="10">
        <v>3480</v>
      </c>
      <c r="B3481" s="8" t="s">
        <v>29617</v>
      </c>
      <c r="C3481" s="8">
        <v>75</v>
      </c>
      <c r="D3481" s="8" t="s">
        <v>4945</v>
      </c>
      <c r="E3481" s="8">
        <v>3</v>
      </c>
      <c r="F3481" s="8">
        <v>3</v>
      </c>
      <c r="G3481" s="8" t="s">
        <v>192</v>
      </c>
      <c r="H3481" s="8">
        <v>17</v>
      </c>
      <c r="I3481" s="8" t="s">
        <v>29619</v>
      </c>
      <c r="J3481" s="8" t="s">
        <v>29620</v>
      </c>
      <c r="K3481" s="8" t="s">
        <v>29621</v>
      </c>
      <c r="L3481" s="8" t="s">
        <v>29622</v>
      </c>
      <c r="M3481" s="8">
        <v>1</v>
      </c>
      <c r="N3481" s="8" t="s">
        <v>128</v>
      </c>
      <c r="O3481" s="8" t="s">
        <v>29624</v>
      </c>
      <c r="P3481" s="12" t="s">
        <v>877</v>
      </c>
    </row>
    <row r="3482" spans="1:16" ht="15.75" customHeight="1" x14ac:dyDescent="0.3">
      <c r="A3482" s="9">
        <v>3481</v>
      </c>
      <c r="B3482" s="7" t="s">
        <v>29625</v>
      </c>
      <c r="C3482" s="7">
        <v>10</v>
      </c>
      <c r="D3482" s="7" t="s">
        <v>29626</v>
      </c>
      <c r="E3482" s="7">
        <v>1</v>
      </c>
      <c r="F3482" s="7">
        <v>3</v>
      </c>
      <c r="G3482" s="7" t="s">
        <v>116</v>
      </c>
      <c r="H3482" s="7">
        <v>14</v>
      </c>
      <c r="I3482" s="7" t="s">
        <v>29627</v>
      </c>
      <c r="J3482" s="7" t="s">
        <v>29628</v>
      </c>
      <c r="K3482" s="7" t="s">
        <v>29630</v>
      </c>
      <c r="L3482" s="7" t="s">
        <v>29631</v>
      </c>
      <c r="M3482" s="7">
        <v>0</v>
      </c>
      <c r="N3482" s="7" t="s">
        <v>222</v>
      </c>
      <c r="O3482" s="7" t="s">
        <v>29632</v>
      </c>
      <c r="P3482" s="11" t="s">
        <v>363</v>
      </c>
    </row>
    <row r="3483" spans="1:16" ht="15.75" customHeight="1" x14ac:dyDescent="0.3">
      <c r="A3483" s="10">
        <v>3482</v>
      </c>
      <c r="B3483" s="8" t="s">
        <v>29633</v>
      </c>
      <c r="C3483" s="8">
        <v>4</v>
      </c>
      <c r="D3483" s="8" t="s">
        <v>29635</v>
      </c>
      <c r="E3483" s="8">
        <v>1</v>
      </c>
      <c r="F3483" s="8">
        <v>3</v>
      </c>
      <c r="G3483" s="8" t="s">
        <v>192</v>
      </c>
      <c r="H3483" s="8">
        <v>78</v>
      </c>
      <c r="I3483" s="8" t="s">
        <v>29636</v>
      </c>
      <c r="J3483" s="8" t="s">
        <v>29637</v>
      </c>
      <c r="K3483" s="8" t="s">
        <v>29638</v>
      </c>
      <c r="L3483" s="8" t="s">
        <v>29639</v>
      </c>
      <c r="M3483" s="8">
        <v>0</v>
      </c>
      <c r="N3483" s="8" t="s">
        <v>222</v>
      </c>
      <c r="O3483" s="8" t="s">
        <v>29640</v>
      </c>
      <c r="P3483" s="12" t="s">
        <v>446</v>
      </c>
    </row>
    <row r="3484" spans="1:16" ht="15.75" customHeight="1" x14ac:dyDescent="0.3">
      <c r="A3484" s="9">
        <v>3483</v>
      </c>
      <c r="B3484" s="7" t="s">
        <v>29642</v>
      </c>
      <c r="C3484" s="7">
        <v>31</v>
      </c>
      <c r="D3484" s="7" t="s">
        <v>29643</v>
      </c>
      <c r="E3484" s="7">
        <v>1</v>
      </c>
      <c r="F3484" s="7">
        <v>3</v>
      </c>
      <c r="G3484" s="7" t="s">
        <v>192</v>
      </c>
      <c r="H3484" s="7">
        <v>95</v>
      </c>
      <c r="I3484" s="7" t="s">
        <v>29644</v>
      </c>
      <c r="J3484" s="7" t="s">
        <v>29645</v>
      </c>
      <c r="K3484" s="7" t="s">
        <v>29646</v>
      </c>
      <c r="L3484" s="7" t="s">
        <v>29647</v>
      </c>
      <c r="M3484" s="7">
        <v>0</v>
      </c>
      <c r="N3484" s="7" t="s">
        <v>165</v>
      </c>
      <c r="O3484" s="7" t="s">
        <v>29649</v>
      </c>
      <c r="P3484" s="11" t="s">
        <v>446</v>
      </c>
    </row>
    <row r="3485" spans="1:16" ht="15.75" customHeight="1" x14ac:dyDescent="0.3">
      <c r="A3485" s="10">
        <v>3484</v>
      </c>
      <c r="B3485" s="8" t="s">
        <v>29650</v>
      </c>
      <c r="C3485" s="8">
        <v>57</v>
      </c>
      <c r="D3485" s="8" t="s">
        <v>29651</v>
      </c>
      <c r="E3485" s="8">
        <v>1</v>
      </c>
      <c r="F3485" s="8">
        <v>3</v>
      </c>
      <c r="G3485" s="8" t="s">
        <v>116</v>
      </c>
      <c r="H3485" s="8">
        <v>96</v>
      </c>
      <c r="I3485" s="8" t="s">
        <v>29653</v>
      </c>
      <c r="J3485" s="8" t="s">
        <v>29654</v>
      </c>
      <c r="K3485" s="8" t="s">
        <v>29655</v>
      </c>
      <c r="L3485" s="8" t="s">
        <v>29656</v>
      </c>
      <c r="M3485" s="8">
        <v>0</v>
      </c>
      <c r="N3485" s="8" t="s">
        <v>307</v>
      </c>
      <c r="O3485" s="8" t="s">
        <v>29658</v>
      </c>
      <c r="P3485" s="12" t="s">
        <v>446</v>
      </c>
    </row>
    <row r="3486" spans="1:16" ht="15.75" customHeight="1" x14ac:dyDescent="0.3">
      <c r="A3486" s="9">
        <v>3485</v>
      </c>
      <c r="B3486" s="7" t="s">
        <v>29659</v>
      </c>
      <c r="C3486" s="7">
        <v>58</v>
      </c>
      <c r="D3486" s="7" t="s">
        <v>29660</v>
      </c>
      <c r="E3486" s="7">
        <v>5</v>
      </c>
      <c r="F3486" s="7">
        <v>2</v>
      </c>
      <c r="G3486" s="7" t="s">
        <v>116</v>
      </c>
      <c r="H3486" s="7">
        <v>106</v>
      </c>
      <c r="I3486" s="7" t="s">
        <v>29661</v>
      </c>
      <c r="J3486" s="7" t="s">
        <v>29662</v>
      </c>
      <c r="K3486" s="7" t="s">
        <v>29664</v>
      </c>
      <c r="L3486" s="7" t="s">
        <v>29665</v>
      </c>
      <c r="M3486" s="7">
        <v>0</v>
      </c>
      <c r="N3486" s="7" t="s">
        <v>307</v>
      </c>
      <c r="O3486" s="7" t="s">
        <v>29666</v>
      </c>
      <c r="P3486" s="11" t="s">
        <v>2960</v>
      </c>
    </row>
    <row r="3487" spans="1:16" ht="15.75" customHeight="1" x14ac:dyDescent="0.3">
      <c r="A3487" s="10">
        <v>3486</v>
      </c>
      <c r="B3487" s="8" t="s">
        <v>29667</v>
      </c>
      <c r="C3487" s="8">
        <v>80</v>
      </c>
      <c r="D3487" s="8" t="s">
        <v>29669</v>
      </c>
      <c r="E3487" s="8">
        <v>1</v>
      </c>
      <c r="F3487" s="8">
        <v>3</v>
      </c>
      <c r="G3487" s="8" t="s">
        <v>116</v>
      </c>
      <c r="H3487" s="8">
        <v>76</v>
      </c>
      <c r="I3487" s="8" t="s">
        <v>29670</v>
      </c>
      <c r="J3487" s="8" t="s">
        <v>29671</v>
      </c>
      <c r="K3487" s="8" t="s">
        <v>29672</v>
      </c>
      <c r="L3487" s="8" t="s">
        <v>29674</v>
      </c>
      <c r="M3487" s="8">
        <v>0</v>
      </c>
      <c r="N3487" s="8" t="s">
        <v>222</v>
      </c>
      <c r="O3487" s="8" t="s">
        <v>29675</v>
      </c>
      <c r="P3487" s="12" t="s">
        <v>751</v>
      </c>
    </row>
    <row r="3488" spans="1:16" ht="15.75" customHeight="1" x14ac:dyDescent="0.3">
      <c r="A3488" s="9">
        <v>3487</v>
      </c>
      <c r="B3488" s="7" t="s">
        <v>29676</v>
      </c>
      <c r="C3488" s="7">
        <v>50</v>
      </c>
      <c r="D3488" s="7" t="s">
        <v>29677</v>
      </c>
      <c r="E3488" s="7">
        <v>1</v>
      </c>
      <c r="F3488" s="7">
        <v>4</v>
      </c>
      <c r="G3488" s="7" t="s">
        <v>116</v>
      </c>
      <c r="H3488" s="7">
        <v>23</v>
      </c>
      <c r="I3488" s="7" t="s">
        <v>29679</v>
      </c>
      <c r="J3488" s="7" t="s">
        <v>29680</v>
      </c>
      <c r="K3488" s="7" t="s">
        <v>29681</v>
      </c>
      <c r="L3488" s="7" t="s">
        <v>29682</v>
      </c>
      <c r="M3488" s="7">
        <v>0</v>
      </c>
      <c r="N3488" s="7" t="s">
        <v>307</v>
      </c>
      <c r="O3488" s="7" t="s">
        <v>29684</v>
      </c>
      <c r="P3488" s="11" t="s">
        <v>751</v>
      </c>
    </row>
    <row r="3489" spans="1:16" ht="15.75" customHeight="1" x14ac:dyDescent="0.3">
      <c r="A3489" s="10">
        <v>3488</v>
      </c>
      <c r="B3489" s="8" t="s">
        <v>29685</v>
      </c>
      <c r="C3489" s="8">
        <v>70</v>
      </c>
      <c r="D3489" s="8" t="s">
        <v>29686</v>
      </c>
      <c r="E3489" s="8">
        <v>1</v>
      </c>
      <c r="F3489" s="8">
        <v>4</v>
      </c>
      <c r="G3489" s="8" t="s">
        <v>192</v>
      </c>
      <c r="H3489" s="8">
        <v>14</v>
      </c>
      <c r="I3489" s="8" t="s">
        <v>29688</v>
      </c>
      <c r="J3489" s="8" t="s">
        <v>29689</v>
      </c>
      <c r="K3489" s="8" t="s">
        <v>29690</v>
      </c>
      <c r="L3489" s="8" t="s">
        <v>29691</v>
      </c>
      <c r="M3489" s="8">
        <v>0</v>
      </c>
      <c r="N3489" s="8" t="s">
        <v>307</v>
      </c>
      <c r="O3489" s="8" t="s">
        <v>29693</v>
      </c>
      <c r="P3489" s="12" t="s">
        <v>446</v>
      </c>
    </row>
    <row r="3490" spans="1:16" ht="15.75" customHeight="1" x14ac:dyDescent="0.3">
      <c r="A3490" s="9">
        <v>3489</v>
      </c>
      <c r="B3490" s="7" t="s">
        <v>29694</v>
      </c>
      <c r="C3490" s="7">
        <v>30</v>
      </c>
      <c r="D3490" s="7" t="s">
        <v>29695</v>
      </c>
      <c r="E3490" s="7">
        <v>1</v>
      </c>
      <c r="F3490" s="7">
        <v>3</v>
      </c>
      <c r="G3490" s="7" t="s">
        <v>192</v>
      </c>
      <c r="H3490" s="7">
        <v>110</v>
      </c>
      <c r="I3490" s="7" t="s">
        <v>29697</v>
      </c>
      <c r="J3490" s="7" t="s">
        <v>29698</v>
      </c>
      <c r="K3490" s="7" t="s">
        <v>29699</v>
      </c>
      <c r="L3490" s="7" t="s">
        <v>29700</v>
      </c>
      <c r="M3490" s="7">
        <v>0</v>
      </c>
      <c r="N3490" s="7" t="s">
        <v>128</v>
      </c>
      <c r="O3490" s="7" t="s">
        <v>29701</v>
      </c>
      <c r="P3490" s="11" t="s">
        <v>446</v>
      </c>
    </row>
    <row r="3491" spans="1:16" ht="15.75" customHeight="1" x14ac:dyDescent="0.3">
      <c r="A3491" s="10">
        <v>3490</v>
      </c>
      <c r="B3491" s="8" t="s">
        <v>29702</v>
      </c>
      <c r="C3491" s="8">
        <v>30</v>
      </c>
      <c r="D3491" s="8" t="s">
        <v>29703</v>
      </c>
      <c r="E3491" s="8">
        <v>4</v>
      </c>
      <c r="F3491" s="8">
        <v>3</v>
      </c>
      <c r="G3491" s="8" t="s">
        <v>116</v>
      </c>
      <c r="H3491" s="8">
        <v>78</v>
      </c>
      <c r="I3491" s="8" t="s">
        <v>29705</v>
      </c>
      <c r="J3491" s="8" t="s">
        <v>29706</v>
      </c>
      <c r="K3491" s="8" t="s">
        <v>29707</v>
      </c>
      <c r="L3491" s="8" t="s">
        <v>29708</v>
      </c>
      <c r="M3491" s="8">
        <v>0</v>
      </c>
      <c r="N3491" s="8" t="s">
        <v>165</v>
      </c>
      <c r="O3491" s="8" t="s">
        <v>2607</v>
      </c>
      <c r="P3491" s="12" t="s">
        <v>1512</v>
      </c>
    </row>
    <row r="3492" spans="1:16" ht="15.75" customHeight="1" x14ac:dyDescent="0.3">
      <c r="A3492" s="9">
        <v>3491</v>
      </c>
      <c r="B3492" s="7" t="s">
        <v>29710</v>
      </c>
      <c r="C3492" s="7">
        <v>29</v>
      </c>
      <c r="D3492" s="7" t="s">
        <v>29711</v>
      </c>
      <c r="E3492" s="7">
        <v>3</v>
      </c>
      <c r="F3492" s="7">
        <v>3</v>
      </c>
      <c r="G3492" s="7" t="s">
        <v>116</v>
      </c>
      <c r="H3492" s="7">
        <v>50</v>
      </c>
      <c r="I3492" s="7" t="s">
        <v>29712</v>
      </c>
      <c r="J3492" s="7" t="s">
        <v>29714</v>
      </c>
      <c r="K3492" s="7" t="s">
        <v>29715</v>
      </c>
      <c r="L3492" s="7" t="s">
        <v>29716</v>
      </c>
      <c r="M3492" s="7">
        <v>0</v>
      </c>
      <c r="N3492" s="7" t="s">
        <v>128</v>
      </c>
      <c r="O3492" s="7" t="s">
        <v>29717</v>
      </c>
      <c r="P3492" s="11" t="s">
        <v>877</v>
      </c>
    </row>
    <row r="3493" spans="1:16" ht="15.75" customHeight="1" x14ac:dyDescent="0.3">
      <c r="A3493" s="10">
        <v>3492</v>
      </c>
      <c r="B3493" s="8" t="s">
        <v>29719</v>
      </c>
      <c r="C3493" s="8">
        <v>7</v>
      </c>
      <c r="D3493" s="8" t="s">
        <v>29720</v>
      </c>
      <c r="E3493" s="8">
        <v>1</v>
      </c>
      <c r="F3493" s="8">
        <v>3</v>
      </c>
      <c r="G3493" s="8" t="s">
        <v>116</v>
      </c>
      <c r="H3493" s="8">
        <v>23</v>
      </c>
      <c r="I3493" s="8" t="s">
        <v>29722</v>
      </c>
      <c r="J3493" s="8" t="s">
        <v>29723</v>
      </c>
      <c r="K3493" s="8" t="s">
        <v>29724</v>
      </c>
      <c r="L3493" s="8" t="s">
        <v>29725</v>
      </c>
      <c r="M3493" s="8">
        <v>0</v>
      </c>
      <c r="N3493" s="8" t="s">
        <v>307</v>
      </c>
      <c r="O3493" s="8" t="s">
        <v>29726</v>
      </c>
      <c r="P3493" s="12" t="s">
        <v>363</v>
      </c>
    </row>
    <row r="3494" spans="1:16" ht="15.75" customHeight="1" x14ac:dyDescent="0.3">
      <c r="A3494" s="9">
        <v>3493</v>
      </c>
      <c r="B3494" s="7" t="s">
        <v>29728</v>
      </c>
      <c r="C3494" s="7">
        <v>9</v>
      </c>
      <c r="D3494" s="7" t="s">
        <v>29729</v>
      </c>
      <c r="E3494" s="7">
        <v>4</v>
      </c>
      <c r="F3494" s="7">
        <v>3</v>
      </c>
      <c r="G3494" s="7" t="s">
        <v>192</v>
      </c>
      <c r="H3494" s="7">
        <v>100</v>
      </c>
      <c r="I3494" s="7" t="s">
        <v>29731</v>
      </c>
      <c r="J3494" s="7" t="s">
        <v>6603</v>
      </c>
      <c r="K3494" s="7" t="s">
        <v>29732</v>
      </c>
      <c r="L3494" s="7" t="s">
        <v>29733</v>
      </c>
      <c r="M3494" s="7">
        <v>0</v>
      </c>
      <c r="N3494" s="7" t="s">
        <v>307</v>
      </c>
      <c r="O3494" s="7" t="s">
        <v>1331</v>
      </c>
      <c r="P3494" s="11" t="s">
        <v>1512</v>
      </c>
    </row>
    <row r="3495" spans="1:16" ht="15.75" customHeight="1" x14ac:dyDescent="0.3">
      <c r="A3495" s="10">
        <v>3494</v>
      </c>
      <c r="B3495" s="8" t="s">
        <v>29735</v>
      </c>
      <c r="C3495" s="8">
        <v>53</v>
      </c>
      <c r="D3495" s="8" t="s">
        <v>29736</v>
      </c>
      <c r="E3495" s="8">
        <v>3</v>
      </c>
      <c r="F3495" s="8">
        <v>3</v>
      </c>
      <c r="G3495" s="8" t="s">
        <v>192</v>
      </c>
      <c r="H3495" s="8">
        <v>72</v>
      </c>
      <c r="I3495" s="8" t="s">
        <v>29737</v>
      </c>
      <c r="J3495" s="8" t="s">
        <v>29738</v>
      </c>
      <c r="K3495" s="8" t="s">
        <v>29739</v>
      </c>
      <c r="L3495" s="8" t="s">
        <v>29740</v>
      </c>
      <c r="M3495" s="8">
        <v>1</v>
      </c>
      <c r="N3495" s="8" t="s">
        <v>222</v>
      </c>
      <c r="O3495" s="8" t="s">
        <v>29741</v>
      </c>
      <c r="P3495" s="12" t="s">
        <v>246</v>
      </c>
    </row>
    <row r="3496" spans="1:16" ht="15.75" customHeight="1" x14ac:dyDescent="0.3">
      <c r="A3496" s="9">
        <v>3495</v>
      </c>
      <c r="B3496" s="7" t="s">
        <v>29743</v>
      </c>
      <c r="C3496" s="7">
        <v>40</v>
      </c>
      <c r="D3496" s="7" t="s">
        <v>29744</v>
      </c>
      <c r="E3496" s="7">
        <v>1</v>
      </c>
      <c r="F3496" s="7">
        <v>3</v>
      </c>
      <c r="G3496" s="7" t="s">
        <v>116</v>
      </c>
      <c r="H3496" s="7">
        <v>16</v>
      </c>
      <c r="I3496" s="7" t="s">
        <v>29745</v>
      </c>
      <c r="J3496" s="7" t="s">
        <v>29746</v>
      </c>
      <c r="K3496" s="7" t="s">
        <v>29748</v>
      </c>
      <c r="L3496" s="7" t="s">
        <v>29749</v>
      </c>
      <c r="M3496" s="7">
        <v>0</v>
      </c>
      <c r="N3496" s="7" t="s">
        <v>222</v>
      </c>
      <c r="O3496" s="7" t="s">
        <v>29750</v>
      </c>
      <c r="P3496" s="11" t="s">
        <v>363</v>
      </c>
    </row>
    <row r="3497" spans="1:16" ht="15.75" customHeight="1" x14ac:dyDescent="0.3">
      <c r="A3497" s="10">
        <v>3496</v>
      </c>
      <c r="B3497" s="8" t="s">
        <v>29751</v>
      </c>
      <c r="C3497" s="8">
        <v>57</v>
      </c>
      <c r="D3497" s="8" t="s">
        <v>29752</v>
      </c>
      <c r="E3497" s="8">
        <v>5</v>
      </c>
      <c r="F3497" s="8">
        <v>3</v>
      </c>
      <c r="G3497" s="8" t="s">
        <v>192</v>
      </c>
      <c r="H3497" s="8">
        <v>13</v>
      </c>
      <c r="I3497" s="8" t="s">
        <v>29754</v>
      </c>
      <c r="J3497" s="8" t="s">
        <v>29755</v>
      </c>
      <c r="K3497" s="8" t="s">
        <v>29756</v>
      </c>
      <c r="L3497" s="8" t="s">
        <v>29757</v>
      </c>
      <c r="M3497" s="8">
        <v>1</v>
      </c>
      <c r="N3497" s="8" t="s">
        <v>128</v>
      </c>
      <c r="O3497" s="8" t="s">
        <v>29759</v>
      </c>
      <c r="P3497" s="12" t="s">
        <v>2960</v>
      </c>
    </row>
    <row r="3498" spans="1:16" ht="15.75" customHeight="1" x14ac:dyDescent="0.3">
      <c r="A3498" s="9">
        <v>3497</v>
      </c>
      <c r="B3498" s="7" t="s">
        <v>29760</v>
      </c>
      <c r="C3498" s="7">
        <v>72</v>
      </c>
      <c r="D3498" s="7" t="s">
        <v>29761</v>
      </c>
      <c r="E3498" s="7">
        <v>1</v>
      </c>
      <c r="F3498" s="7">
        <v>3</v>
      </c>
      <c r="G3498" s="7" t="s">
        <v>192</v>
      </c>
      <c r="H3498" s="7">
        <v>58</v>
      </c>
      <c r="I3498" s="7" t="s">
        <v>29762</v>
      </c>
      <c r="J3498" s="7" t="s">
        <v>29763</v>
      </c>
      <c r="K3498" s="7" t="s">
        <v>29764</v>
      </c>
      <c r="L3498" s="7" t="s">
        <v>29765</v>
      </c>
      <c r="M3498" s="7">
        <v>0</v>
      </c>
      <c r="N3498" s="7" t="s">
        <v>307</v>
      </c>
      <c r="O3498" s="7" t="s">
        <v>29766</v>
      </c>
      <c r="P3498" s="11" t="s">
        <v>446</v>
      </c>
    </row>
    <row r="3499" spans="1:16" ht="15.75" customHeight="1" x14ac:dyDescent="0.3">
      <c r="A3499" s="10">
        <v>3498</v>
      </c>
      <c r="B3499" s="8" t="s">
        <v>29767</v>
      </c>
      <c r="C3499" s="8">
        <v>4</v>
      </c>
      <c r="D3499" s="8" t="s">
        <v>29768</v>
      </c>
      <c r="E3499" s="8">
        <v>1</v>
      </c>
      <c r="F3499" s="8">
        <v>4</v>
      </c>
      <c r="G3499" s="8" t="s">
        <v>192</v>
      </c>
      <c r="H3499" s="8">
        <v>105</v>
      </c>
      <c r="I3499" s="8" t="s">
        <v>29770</v>
      </c>
      <c r="J3499" s="8" t="s">
        <v>29771</v>
      </c>
      <c r="K3499" s="8" t="s">
        <v>29772</v>
      </c>
      <c r="L3499" s="8" t="s">
        <v>29773</v>
      </c>
      <c r="M3499" s="8">
        <v>1</v>
      </c>
      <c r="N3499" s="8" t="s">
        <v>222</v>
      </c>
      <c r="O3499" s="8" t="s">
        <v>29774</v>
      </c>
      <c r="P3499" s="12" t="s">
        <v>225</v>
      </c>
    </row>
    <row r="3500" spans="1:16" ht="15.75" customHeight="1" x14ac:dyDescent="0.3">
      <c r="A3500" s="9">
        <v>3499</v>
      </c>
      <c r="B3500" s="7" t="s">
        <v>29775</v>
      </c>
      <c r="C3500" s="7">
        <v>57</v>
      </c>
      <c r="D3500" s="7" t="s">
        <v>29776</v>
      </c>
      <c r="E3500" s="7">
        <v>1</v>
      </c>
      <c r="F3500" s="7">
        <v>3</v>
      </c>
      <c r="G3500" s="7" t="s">
        <v>116</v>
      </c>
      <c r="H3500" s="7">
        <v>5</v>
      </c>
      <c r="I3500" s="7" t="s">
        <v>29778</v>
      </c>
      <c r="J3500" s="7" t="s">
        <v>29779</v>
      </c>
      <c r="K3500" s="7" t="s">
        <v>29780</v>
      </c>
      <c r="L3500" s="7" t="s">
        <v>29781</v>
      </c>
      <c r="M3500" s="7">
        <v>1</v>
      </c>
      <c r="N3500" s="7" t="s">
        <v>307</v>
      </c>
      <c r="O3500" s="7" t="s">
        <v>29782</v>
      </c>
      <c r="P3500" s="11" t="s">
        <v>225</v>
      </c>
    </row>
    <row r="3501" spans="1:16" ht="15.75" customHeight="1" x14ac:dyDescent="0.3">
      <c r="A3501" s="16">
        <v>3500</v>
      </c>
      <c r="B3501" s="17" t="s">
        <v>29784</v>
      </c>
      <c r="C3501" s="17">
        <v>37</v>
      </c>
      <c r="D3501" s="17" t="s">
        <v>29785</v>
      </c>
      <c r="E3501" s="17">
        <v>3</v>
      </c>
      <c r="F3501" s="17">
        <v>3</v>
      </c>
      <c r="G3501" s="17" t="s">
        <v>116</v>
      </c>
      <c r="H3501" s="17">
        <v>91</v>
      </c>
      <c r="I3501" s="17" t="s">
        <v>29786</v>
      </c>
      <c r="J3501" s="17" t="s">
        <v>29787</v>
      </c>
      <c r="K3501" s="17" t="s">
        <v>29788</v>
      </c>
      <c r="L3501" s="17" t="s">
        <v>29790</v>
      </c>
      <c r="M3501" s="17">
        <v>0</v>
      </c>
      <c r="N3501" s="17" t="s">
        <v>128</v>
      </c>
      <c r="O3501" s="17" t="s">
        <v>29791</v>
      </c>
      <c r="P3501" s="18" t="s">
        <v>877</v>
      </c>
    </row>
  </sheetData>
  <pageMargins left="0.75" right="0.75" top="1" bottom="1" header="0" footer="0"/>
  <pageSetup orientation="landscape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7752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1" width="10" customWidth="1"/>
    <col min="2" max="2" width="15.6640625" customWidth="1"/>
    <col min="3" max="3" width="20" customWidth="1"/>
    <col min="4" max="4" width="21.5546875" customWidth="1"/>
    <col min="5" max="7" width="20" customWidth="1"/>
    <col min="8" max="8" width="60" customWidth="1"/>
  </cols>
  <sheetData>
    <row r="1" spans="1:8" ht="21.75" customHeight="1" x14ac:dyDescent="0.3">
      <c r="A1" s="2" t="s">
        <v>132</v>
      </c>
      <c r="B1" s="2" t="s">
        <v>80</v>
      </c>
      <c r="C1" s="2" t="s">
        <v>137</v>
      </c>
      <c r="D1" s="2" t="s">
        <v>138</v>
      </c>
      <c r="E1" s="2" t="s">
        <v>139</v>
      </c>
      <c r="F1" s="2" t="s">
        <v>141</v>
      </c>
      <c r="G1" s="2" t="s">
        <v>144</v>
      </c>
      <c r="H1" s="2" t="s">
        <v>145</v>
      </c>
    </row>
    <row r="2" spans="1:8" ht="14.4" x14ac:dyDescent="0.3">
      <c r="A2" s="7">
        <v>1</v>
      </c>
      <c r="B2" s="7">
        <v>1</v>
      </c>
      <c r="C2" s="7" t="s">
        <v>148</v>
      </c>
      <c r="D2" s="7">
        <v>111</v>
      </c>
      <c r="E2" s="7" t="s">
        <v>119</v>
      </c>
      <c r="F2" s="7"/>
      <c r="G2" s="7" t="s">
        <v>152</v>
      </c>
      <c r="H2" s="7" t="s">
        <v>153</v>
      </c>
    </row>
    <row r="3" spans="1:8" ht="14.4" x14ac:dyDescent="0.3">
      <c r="A3" s="8">
        <v>2</v>
      </c>
      <c r="B3" s="8">
        <v>1</v>
      </c>
      <c r="C3" s="8" t="s">
        <v>156</v>
      </c>
      <c r="D3" s="8">
        <v>111</v>
      </c>
      <c r="E3" s="8" t="s">
        <v>159</v>
      </c>
      <c r="F3" s="8" t="s">
        <v>161</v>
      </c>
      <c r="G3" s="8" t="s">
        <v>162</v>
      </c>
      <c r="H3" s="8" t="s">
        <v>163</v>
      </c>
    </row>
    <row r="4" spans="1:8" ht="14.4" x14ac:dyDescent="0.3">
      <c r="A4" s="7">
        <v>3</v>
      </c>
      <c r="B4" s="7">
        <v>1</v>
      </c>
      <c r="C4" s="7" t="s">
        <v>167</v>
      </c>
      <c r="D4" s="7">
        <v>111</v>
      </c>
      <c r="E4" s="7" t="s">
        <v>120</v>
      </c>
      <c r="F4" s="7" t="s">
        <v>152</v>
      </c>
      <c r="G4" s="7" t="s">
        <v>172</v>
      </c>
      <c r="H4" s="7" t="s">
        <v>174</v>
      </c>
    </row>
    <row r="5" spans="1:8" ht="14.4" x14ac:dyDescent="0.3">
      <c r="A5" s="8">
        <v>4</v>
      </c>
      <c r="B5" s="8">
        <v>1</v>
      </c>
      <c r="C5" s="8" t="s">
        <v>176</v>
      </c>
      <c r="D5" s="8">
        <v>111</v>
      </c>
      <c r="E5" s="8" t="s">
        <v>180</v>
      </c>
      <c r="F5" s="8" t="s">
        <v>172</v>
      </c>
      <c r="G5" s="8" t="s">
        <v>172</v>
      </c>
      <c r="H5" s="8" t="s">
        <v>184</v>
      </c>
    </row>
    <row r="6" spans="1:8" ht="14.4" x14ac:dyDescent="0.3">
      <c r="A6" s="7">
        <v>5</v>
      </c>
      <c r="B6" s="7">
        <v>1</v>
      </c>
      <c r="C6" s="7" t="s">
        <v>192</v>
      </c>
      <c r="D6" s="7">
        <v>111</v>
      </c>
      <c r="E6" s="7" t="s">
        <v>123</v>
      </c>
      <c r="F6" s="7" t="s">
        <v>172</v>
      </c>
      <c r="G6" s="7" t="s">
        <v>192</v>
      </c>
      <c r="H6" s="7" t="s">
        <v>202</v>
      </c>
    </row>
    <row r="7" spans="1:8" ht="14.4" x14ac:dyDescent="0.3">
      <c r="A7" s="8">
        <v>6</v>
      </c>
      <c r="B7" s="8">
        <v>1</v>
      </c>
      <c r="C7" s="8" t="s">
        <v>116</v>
      </c>
      <c r="D7" s="8">
        <v>111</v>
      </c>
      <c r="E7" s="8" t="s">
        <v>207</v>
      </c>
      <c r="F7" s="8" t="s">
        <v>192</v>
      </c>
      <c r="G7" s="8" t="s">
        <v>116</v>
      </c>
      <c r="H7" s="8" t="s">
        <v>210</v>
      </c>
    </row>
    <row r="8" spans="1:8" ht="14.4" x14ac:dyDescent="0.3">
      <c r="A8" s="7">
        <v>7</v>
      </c>
      <c r="B8" s="7">
        <v>2</v>
      </c>
      <c r="C8" s="7" t="s">
        <v>148</v>
      </c>
      <c r="D8" s="7">
        <v>32</v>
      </c>
      <c r="E8" s="7" t="s">
        <v>154</v>
      </c>
      <c r="F8" s="7"/>
      <c r="G8" s="7" t="s">
        <v>152</v>
      </c>
      <c r="H8" s="7" t="s">
        <v>218</v>
      </c>
    </row>
    <row r="9" spans="1:8" ht="14.4" x14ac:dyDescent="0.3">
      <c r="A9" s="8">
        <v>8</v>
      </c>
      <c r="B9" s="8">
        <v>2</v>
      </c>
      <c r="C9" s="8" t="s">
        <v>156</v>
      </c>
      <c r="D9" s="8">
        <v>32</v>
      </c>
      <c r="E9" s="8" t="s">
        <v>227</v>
      </c>
      <c r="F9" s="8" t="s">
        <v>161</v>
      </c>
      <c r="G9" s="8" t="s">
        <v>230</v>
      </c>
      <c r="H9" s="8" t="s">
        <v>163</v>
      </c>
    </row>
    <row r="10" spans="1:8" ht="14.4" x14ac:dyDescent="0.3">
      <c r="A10" s="7">
        <v>9</v>
      </c>
      <c r="B10" s="7">
        <v>2</v>
      </c>
      <c r="C10" s="7" t="s">
        <v>167</v>
      </c>
      <c r="D10" s="7">
        <v>32</v>
      </c>
      <c r="E10" s="7" t="s">
        <v>155</v>
      </c>
      <c r="F10" s="7" t="s">
        <v>152</v>
      </c>
      <c r="G10" s="7" t="s">
        <v>172</v>
      </c>
      <c r="H10" s="7" t="s">
        <v>174</v>
      </c>
    </row>
    <row r="11" spans="1:8" ht="14.4" x14ac:dyDescent="0.3">
      <c r="A11" s="8">
        <v>10</v>
      </c>
      <c r="B11" s="8">
        <v>2</v>
      </c>
      <c r="C11" s="8" t="s">
        <v>176</v>
      </c>
      <c r="D11" s="8">
        <v>32</v>
      </c>
      <c r="E11" s="8" t="s">
        <v>244</v>
      </c>
      <c r="F11" s="8" t="s">
        <v>172</v>
      </c>
      <c r="G11" s="8" t="s">
        <v>172</v>
      </c>
      <c r="H11" s="8" t="s">
        <v>248</v>
      </c>
    </row>
    <row r="12" spans="1:8" ht="14.4" x14ac:dyDescent="0.3">
      <c r="A12" s="7">
        <v>11</v>
      </c>
      <c r="B12" s="7">
        <v>2</v>
      </c>
      <c r="C12" s="7" t="s">
        <v>192</v>
      </c>
      <c r="D12" s="7">
        <v>32</v>
      </c>
      <c r="E12" s="7" t="s">
        <v>157</v>
      </c>
      <c r="F12" s="7" t="s">
        <v>172</v>
      </c>
      <c r="G12" s="7" t="s">
        <v>192</v>
      </c>
      <c r="H12" s="7" t="s">
        <v>202</v>
      </c>
    </row>
    <row r="13" spans="1:8" ht="14.4" x14ac:dyDescent="0.3">
      <c r="A13" s="8">
        <v>12</v>
      </c>
      <c r="B13" s="8">
        <v>2</v>
      </c>
      <c r="C13" s="8" t="s">
        <v>116</v>
      </c>
      <c r="D13" s="8">
        <v>32</v>
      </c>
      <c r="E13" s="8" t="s">
        <v>259</v>
      </c>
      <c r="F13" s="8" t="s">
        <v>192</v>
      </c>
      <c r="G13" s="8" t="s">
        <v>116</v>
      </c>
      <c r="H13" s="8" t="s">
        <v>210</v>
      </c>
    </row>
    <row r="14" spans="1:8" ht="14.4" x14ac:dyDescent="0.3">
      <c r="A14" s="7">
        <v>13</v>
      </c>
      <c r="B14" s="7">
        <v>3</v>
      </c>
      <c r="C14" s="7" t="s">
        <v>148</v>
      </c>
      <c r="D14" s="7">
        <v>57</v>
      </c>
      <c r="E14" s="7" t="s">
        <v>185</v>
      </c>
      <c r="F14" s="7"/>
      <c r="G14" s="7" t="s">
        <v>152</v>
      </c>
      <c r="H14" s="7" t="s">
        <v>218</v>
      </c>
    </row>
    <row r="15" spans="1:8" ht="14.4" x14ac:dyDescent="0.3">
      <c r="A15" s="8">
        <v>14</v>
      </c>
      <c r="B15" s="8">
        <v>3</v>
      </c>
      <c r="C15" s="8" t="s">
        <v>156</v>
      </c>
      <c r="D15" s="8">
        <v>57</v>
      </c>
      <c r="E15" s="8" t="s">
        <v>270</v>
      </c>
      <c r="F15" s="8" t="s">
        <v>161</v>
      </c>
      <c r="G15" s="8" t="s">
        <v>272</v>
      </c>
      <c r="H15" s="8" t="s">
        <v>163</v>
      </c>
    </row>
    <row r="16" spans="1:8" ht="14.4" x14ac:dyDescent="0.3">
      <c r="A16" s="7">
        <v>15</v>
      </c>
      <c r="B16" s="7">
        <v>3</v>
      </c>
      <c r="C16" s="7" t="s">
        <v>167</v>
      </c>
      <c r="D16" s="7">
        <v>57</v>
      </c>
      <c r="E16" s="7" t="s">
        <v>187</v>
      </c>
      <c r="F16" s="7" t="s">
        <v>152</v>
      </c>
      <c r="G16" s="7" t="s">
        <v>172</v>
      </c>
      <c r="H16" s="7" t="s">
        <v>174</v>
      </c>
    </row>
    <row r="17" spans="1:8" ht="14.4" x14ac:dyDescent="0.3">
      <c r="A17" s="8">
        <v>16</v>
      </c>
      <c r="B17" s="8">
        <v>3</v>
      </c>
      <c r="C17" s="8" t="s">
        <v>176</v>
      </c>
      <c r="D17" s="8">
        <v>57</v>
      </c>
      <c r="E17" s="8" t="s">
        <v>283</v>
      </c>
      <c r="F17" s="8" t="s">
        <v>172</v>
      </c>
      <c r="G17" s="8" t="s">
        <v>172</v>
      </c>
      <c r="H17" s="8" t="s">
        <v>288</v>
      </c>
    </row>
    <row r="18" spans="1:8" ht="14.4" x14ac:dyDescent="0.3">
      <c r="A18" s="7">
        <v>17</v>
      </c>
      <c r="B18" s="7">
        <v>3</v>
      </c>
      <c r="C18" s="7" t="s">
        <v>192</v>
      </c>
      <c r="D18" s="7">
        <v>57</v>
      </c>
      <c r="E18" s="7" t="s">
        <v>188</v>
      </c>
      <c r="F18" s="7" t="s">
        <v>172</v>
      </c>
      <c r="G18" s="7" t="s">
        <v>192</v>
      </c>
      <c r="H18" s="7" t="s">
        <v>202</v>
      </c>
    </row>
    <row r="19" spans="1:8" ht="14.4" x14ac:dyDescent="0.3">
      <c r="A19" s="8">
        <v>18</v>
      </c>
      <c r="B19" s="8">
        <v>3</v>
      </c>
      <c r="C19" s="8" t="s">
        <v>116</v>
      </c>
      <c r="D19" s="8">
        <v>57</v>
      </c>
      <c r="E19" s="8" t="s">
        <v>300</v>
      </c>
      <c r="F19" s="8" t="s">
        <v>192</v>
      </c>
      <c r="G19" s="8" t="s">
        <v>116</v>
      </c>
      <c r="H19" s="8" t="s">
        <v>210</v>
      </c>
    </row>
    <row r="20" spans="1:8" ht="14.4" x14ac:dyDescent="0.3">
      <c r="A20" s="7">
        <v>19</v>
      </c>
      <c r="B20" s="7">
        <v>4</v>
      </c>
      <c r="C20" s="7" t="s">
        <v>148</v>
      </c>
      <c r="D20" s="7">
        <v>22</v>
      </c>
      <c r="E20" s="7" t="s">
        <v>213</v>
      </c>
      <c r="F20" s="7"/>
      <c r="G20" s="7" t="s">
        <v>152</v>
      </c>
      <c r="H20" s="7" t="s">
        <v>314</v>
      </c>
    </row>
    <row r="21" spans="1:8" ht="15.75" customHeight="1" x14ac:dyDescent="0.3">
      <c r="A21" s="8">
        <v>20</v>
      </c>
      <c r="B21" s="8">
        <v>4</v>
      </c>
      <c r="C21" s="8" t="s">
        <v>156</v>
      </c>
      <c r="D21" s="8">
        <v>22</v>
      </c>
      <c r="E21" s="8" t="s">
        <v>317</v>
      </c>
      <c r="F21" s="8" t="s">
        <v>161</v>
      </c>
      <c r="G21" s="8" t="s">
        <v>320</v>
      </c>
      <c r="H21" s="8" t="s">
        <v>163</v>
      </c>
    </row>
    <row r="22" spans="1:8" ht="15.75" customHeight="1" x14ac:dyDescent="0.3">
      <c r="A22" s="7">
        <v>21</v>
      </c>
      <c r="B22" s="7">
        <v>4</v>
      </c>
      <c r="C22" s="7" t="s">
        <v>167</v>
      </c>
      <c r="D22" s="7">
        <v>22</v>
      </c>
      <c r="E22" s="7" t="s">
        <v>215</v>
      </c>
      <c r="F22" s="7" t="s">
        <v>152</v>
      </c>
      <c r="G22" s="7" t="s">
        <v>172</v>
      </c>
      <c r="H22" s="7" t="s">
        <v>174</v>
      </c>
    </row>
    <row r="23" spans="1:8" ht="15.75" customHeight="1" x14ac:dyDescent="0.3">
      <c r="A23" s="8">
        <v>22</v>
      </c>
      <c r="B23" s="8">
        <v>4</v>
      </c>
      <c r="C23" s="8" t="s">
        <v>176</v>
      </c>
      <c r="D23" s="8">
        <v>22</v>
      </c>
      <c r="E23" s="8" t="s">
        <v>335</v>
      </c>
      <c r="F23" s="8" t="s">
        <v>172</v>
      </c>
      <c r="G23" s="8" t="s">
        <v>172</v>
      </c>
      <c r="H23" s="8" t="s">
        <v>248</v>
      </c>
    </row>
    <row r="24" spans="1:8" ht="15.75" customHeight="1" x14ac:dyDescent="0.3">
      <c r="A24" s="7">
        <v>23</v>
      </c>
      <c r="B24" s="7">
        <v>4</v>
      </c>
      <c r="C24" s="7" t="s">
        <v>192</v>
      </c>
      <c r="D24" s="7">
        <v>22</v>
      </c>
      <c r="E24" s="7" t="s">
        <v>217</v>
      </c>
      <c r="F24" s="7" t="s">
        <v>172</v>
      </c>
      <c r="G24" s="7" t="s">
        <v>192</v>
      </c>
      <c r="H24" s="7" t="s">
        <v>202</v>
      </c>
    </row>
    <row r="25" spans="1:8" ht="15.75" customHeight="1" x14ac:dyDescent="0.3">
      <c r="A25" s="8">
        <v>24</v>
      </c>
      <c r="B25" s="8">
        <v>4</v>
      </c>
      <c r="C25" s="8" t="s">
        <v>116</v>
      </c>
      <c r="D25" s="8">
        <v>22</v>
      </c>
      <c r="E25" s="8" t="s">
        <v>350</v>
      </c>
      <c r="F25" s="8" t="s">
        <v>192</v>
      </c>
      <c r="G25" s="8" t="s">
        <v>116</v>
      </c>
      <c r="H25" s="8" t="s">
        <v>210</v>
      </c>
    </row>
    <row r="26" spans="1:8" ht="15.75" customHeight="1" x14ac:dyDescent="0.3">
      <c r="A26" s="7">
        <v>25</v>
      </c>
      <c r="B26" s="7">
        <v>5</v>
      </c>
      <c r="C26" s="7" t="s">
        <v>148</v>
      </c>
      <c r="D26" s="7">
        <v>52</v>
      </c>
      <c r="E26" s="7" t="s">
        <v>237</v>
      </c>
      <c r="F26" s="7"/>
      <c r="G26" s="7" t="s">
        <v>152</v>
      </c>
      <c r="H26" s="7" t="s">
        <v>153</v>
      </c>
    </row>
    <row r="27" spans="1:8" ht="15.75" customHeight="1" x14ac:dyDescent="0.3">
      <c r="A27" s="8">
        <v>26</v>
      </c>
      <c r="B27" s="8">
        <v>5</v>
      </c>
      <c r="C27" s="8" t="s">
        <v>156</v>
      </c>
      <c r="D27" s="8">
        <v>52</v>
      </c>
      <c r="E27" s="8" t="s">
        <v>367</v>
      </c>
      <c r="F27" s="8" t="s">
        <v>161</v>
      </c>
      <c r="G27" s="8" t="s">
        <v>369</v>
      </c>
      <c r="H27" s="8" t="s">
        <v>163</v>
      </c>
    </row>
    <row r="28" spans="1:8" ht="15.75" customHeight="1" x14ac:dyDescent="0.3">
      <c r="A28" s="7">
        <v>27</v>
      </c>
      <c r="B28" s="7">
        <v>5</v>
      </c>
      <c r="C28" s="7" t="s">
        <v>167</v>
      </c>
      <c r="D28" s="7">
        <v>52</v>
      </c>
      <c r="E28" s="7" t="s">
        <v>239</v>
      </c>
      <c r="F28" s="7" t="s">
        <v>152</v>
      </c>
      <c r="G28" s="7" t="s">
        <v>172</v>
      </c>
      <c r="H28" s="7" t="s">
        <v>174</v>
      </c>
    </row>
    <row r="29" spans="1:8" ht="15.75" customHeight="1" x14ac:dyDescent="0.3">
      <c r="A29" s="8">
        <v>28</v>
      </c>
      <c r="B29" s="8">
        <v>5</v>
      </c>
      <c r="C29" s="8" t="s">
        <v>176</v>
      </c>
      <c r="D29" s="8">
        <v>52</v>
      </c>
      <c r="E29" s="8" t="s">
        <v>386</v>
      </c>
      <c r="F29" s="8" t="s">
        <v>172</v>
      </c>
      <c r="G29" s="8" t="s">
        <v>388</v>
      </c>
      <c r="H29" s="8" t="s">
        <v>288</v>
      </c>
    </row>
    <row r="30" spans="1:8" ht="15.75" customHeight="1" x14ac:dyDescent="0.3">
      <c r="A30" s="7">
        <v>29</v>
      </c>
      <c r="B30" s="7">
        <v>5</v>
      </c>
      <c r="C30" s="7" t="s">
        <v>192</v>
      </c>
      <c r="D30" s="7">
        <v>52</v>
      </c>
      <c r="E30" s="7" t="s">
        <v>240</v>
      </c>
      <c r="F30" s="7" t="s">
        <v>172</v>
      </c>
      <c r="G30" s="7" t="s">
        <v>192</v>
      </c>
      <c r="H30" s="7" t="s">
        <v>202</v>
      </c>
    </row>
    <row r="31" spans="1:8" ht="15.75" customHeight="1" x14ac:dyDescent="0.3">
      <c r="A31" s="8">
        <v>30</v>
      </c>
      <c r="B31" s="8">
        <v>6</v>
      </c>
      <c r="C31" s="8" t="s">
        <v>148</v>
      </c>
      <c r="D31" s="8">
        <v>104</v>
      </c>
      <c r="E31" s="8" t="s">
        <v>262</v>
      </c>
      <c r="F31" s="8"/>
      <c r="G31" s="8" t="s">
        <v>152</v>
      </c>
      <c r="H31" s="8" t="s">
        <v>314</v>
      </c>
    </row>
    <row r="32" spans="1:8" ht="15.75" customHeight="1" x14ac:dyDescent="0.3">
      <c r="A32" s="7">
        <v>31</v>
      </c>
      <c r="B32" s="7">
        <v>6</v>
      </c>
      <c r="C32" s="7" t="s">
        <v>156</v>
      </c>
      <c r="D32" s="7">
        <v>104</v>
      </c>
      <c r="E32" s="7" t="s">
        <v>409</v>
      </c>
      <c r="F32" s="7" t="s">
        <v>161</v>
      </c>
      <c r="G32" s="7" t="s">
        <v>412</v>
      </c>
      <c r="H32" s="7" t="s">
        <v>163</v>
      </c>
    </row>
    <row r="33" spans="1:8" ht="15.75" customHeight="1" x14ac:dyDescent="0.3">
      <c r="A33" s="8">
        <v>32</v>
      </c>
      <c r="B33" s="8">
        <v>6</v>
      </c>
      <c r="C33" s="8" t="s">
        <v>167</v>
      </c>
      <c r="D33" s="8">
        <v>104</v>
      </c>
      <c r="E33" s="8" t="s">
        <v>263</v>
      </c>
      <c r="F33" s="8" t="s">
        <v>152</v>
      </c>
      <c r="G33" s="8" t="s">
        <v>172</v>
      </c>
      <c r="H33" s="8" t="s">
        <v>174</v>
      </c>
    </row>
    <row r="34" spans="1:8" ht="15.75" customHeight="1" x14ac:dyDescent="0.3">
      <c r="A34" s="7">
        <v>33</v>
      </c>
      <c r="B34" s="7">
        <v>6</v>
      </c>
      <c r="C34" s="7" t="s">
        <v>176</v>
      </c>
      <c r="D34" s="7">
        <v>104</v>
      </c>
      <c r="E34" s="7" t="s">
        <v>424</v>
      </c>
      <c r="F34" s="7" t="s">
        <v>172</v>
      </c>
      <c r="G34" s="7" t="s">
        <v>388</v>
      </c>
      <c r="H34" s="7" t="s">
        <v>248</v>
      </c>
    </row>
    <row r="35" spans="1:8" ht="15.75" customHeight="1" x14ac:dyDescent="0.3">
      <c r="A35" s="8">
        <v>34</v>
      </c>
      <c r="B35" s="8">
        <v>6</v>
      </c>
      <c r="C35" s="8" t="s">
        <v>192</v>
      </c>
      <c r="D35" s="8">
        <v>104</v>
      </c>
      <c r="E35" s="8" t="s">
        <v>265</v>
      </c>
      <c r="F35" s="8" t="s">
        <v>172</v>
      </c>
      <c r="G35" s="8" t="s">
        <v>192</v>
      </c>
      <c r="H35" s="8" t="s">
        <v>202</v>
      </c>
    </row>
    <row r="36" spans="1:8" ht="15.75" customHeight="1" x14ac:dyDescent="0.3">
      <c r="A36" s="7">
        <v>35</v>
      </c>
      <c r="B36" s="7">
        <v>6</v>
      </c>
      <c r="C36" s="7" t="s">
        <v>116</v>
      </c>
      <c r="D36" s="7">
        <v>104</v>
      </c>
      <c r="E36" s="7" t="s">
        <v>437</v>
      </c>
      <c r="F36" s="7" t="s">
        <v>192</v>
      </c>
      <c r="G36" s="7" t="s">
        <v>116</v>
      </c>
      <c r="H36" s="7" t="s">
        <v>210</v>
      </c>
    </row>
    <row r="37" spans="1:8" ht="15.75" customHeight="1" x14ac:dyDescent="0.3">
      <c r="A37" s="8">
        <v>36</v>
      </c>
      <c r="B37" s="8">
        <v>7</v>
      </c>
      <c r="C37" s="8" t="s">
        <v>148</v>
      </c>
      <c r="D37" s="8">
        <v>107</v>
      </c>
      <c r="E37" s="8" t="s">
        <v>282</v>
      </c>
      <c r="F37" s="8"/>
      <c r="G37" s="8" t="s">
        <v>152</v>
      </c>
      <c r="H37" s="8" t="s">
        <v>153</v>
      </c>
    </row>
    <row r="38" spans="1:8" ht="15.75" customHeight="1" x14ac:dyDescent="0.3">
      <c r="A38" s="7">
        <v>37</v>
      </c>
      <c r="B38" s="7">
        <v>7</v>
      </c>
      <c r="C38" s="7" t="s">
        <v>156</v>
      </c>
      <c r="D38" s="7">
        <v>107</v>
      </c>
      <c r="E38" s="7" t="s">
        <v>450</v>
      </c>
      <c r="F38" s="7" t="s">
        <v>161</v>
      </c>
      <c r="G38" s="7" t="s">
        <v>452</v>
      </c>
      <c r="H38" s="7" t="s">
        <v>163</v>
      </c>
    </row>
    <row r="39" spans="1:8" ht="15.75" customHeight="1" x14ac:dyDescent="0.3">
      <c r="A39" s="8">
        <v>38</v>
      </c>
      <c r="B39" s="8">
        <v>7</v>
      </c>
      <c r="C39" s="8" t="s">
        <v>167</v>
      </c>
      <c r="D39" s="8">
        <v>107</v>
      </c>
      <c r="E39" s="8" t="s">
        <v>285</v>
      </c>
      <c r="F39" s="8" t="s">
        <v>152</v>
      </c>
      <c r="G39" s="8" t="s">
        <v>172</v>
      </c>
      <c r="H39" s="8" t="s">
        <v>174</v>
      </c>
    </row>
    <row r="40" spans="1:8" ht="15.75" customHeight="1" x14ac:dyDescent="0.3">
      <c r="A40" s="7">
        <v>39</v>
      </c>
      <c r="B40" s="7">
        <v>7</v>
      </c>
      <c r="C40" s="7" t="s">
        <v>176</v>
      </c>
      <c r="D40" s="7">
        <v>107</v>
      </c>
      <c r="E40" s="7" t="s">
        <v>464</v>
      </c>
      <c r="F40" s="7" t="s">
        <v>172</v>
      </c>
      <c r="G40" s="7" t="s">
        <v>388</v>
      </c>
      <c r="H40" s="7" t="s">
        <v>288</v>
      </c>
    </row>
    <row r="41" spans="1:8" ht="15.75" customHeight="1" x14ac:dyDescent="0.3">
      <c r="A41" s="8">
        <v>40</v>
      </c>
      <c r="B41" s="8">
        <v>7</v>
      </c>
      <c r="C41" s="8" t="s">
        <v>192</v>
      </c>
      <c r="D41" s="8">
        <v>107</v>
      </c>
      <c r="E41" s="8" t="s">
        <v>286</v>
      </c>
      <c r="F41" s="8" t="s">
        <v>172</v>
      </c>
      <c r="G41" s="8" t="s">
        <v>192</v>
      </c>
      <c r="H41" s="8" t="s">
        <v>202</v>
      </c>
    </row>
    <row r="42" spans="1:8" ht="15.75" customHeight="1" x14ac:dyDescent="0.3">
      <c r="A42" s="7">
        <v>41</v>
      </c>
      <c r="B42" s="7">
        <v>7</v>
      </c>
      <c r="C42" s="7" t="s">
        <v>116</v>
      </c>
      <c r="D42" s="7">
        <v>107</v>
      </c>
      <c r="E42" s="7" t="s">
        <v>478</v>
      </c>
      <c r="F42" s="7" t="s">
        <v>192</v>
      </c>
      <c r="G42" s="7" t="s">
        <v>116</v>
      </c>
      <c r="H42" s="7" t="s">
        <v>210</v>
      </c>
    </row>
    <row r="43" spans="1:8" ht="15.75" customHeight="1" x14ac:dyDescent="0.3">
      <c r="A43" s="8">
        <v>42</v>
      </c>
      <c r="B43" s="8">
        <v>8</v>
      </c>
      <c r="C43" s="8" t="s">
        <v>148</v>
      </c>
      <c r="D43" s="8">
        <v>57</v>
      </c>
      <c r="E43" s="8" t="s">
        <v>301</v>
      </c>
      <c r="F43" s="8"/>
      <c r="G43" s="8" t="s">
        <v>152</v>
      </c>
      <c r="H43" s="8" t="s">
        <v>492</v>
      </c>
    </row>
    <row r="44" spans="1:8" ht="15.75" customHeight="1" x14ac:dyDescent="0.3">
      <c r="A44" s="7">
        <v>43</v>
      </c>
      <c r="B44" s="7">
        <v>8</v>
      </c>
      <c r="C44" s="7" t="s">
        <v>156</v>
      </c>
      <c r="D44" s="7">
        <v>57</v>
      </c>
      <c r="E44" s="7" t="s">
        <v>499</v>
      </c>
      <c r="F44" s="7" t="s">
        <v>161</v>
      </c>
      <c r="G44" s="7" t="s">
        <v>272</v>
      </c>
      <c r="H44" s="7" t="s">
        <v>163</v>
      </c>
    </row>
    <row r="45" spans="1:8" ht="15.75" customHeight="1" x14ac:dyDescent="0.3">
      <c r="A45" s="8">
        <v>44</v>
      </c>
      <c r="B45" s="8">
        <v>8</v>
      </c>
      <c r="C45" s="8" t="s">
        <v>167</v>
      </c>
      <c r="D45" s="8">
        <v>57</v>
      </c>
      <c r="E45" s="8" t="s">
        <v>302</v>
      </c>
      <c r="F45" s="8" t="s">
        <v>152</v>
      </c>
      <c r="G45" s="8" t="s">
        <v>172</v>
      </c>
      <c r="H45" s="8" t="s">
        <v>174</v>
      </c>
    </row>
    <row r="46" spans="1:8" ht="15.75" customHeight="1" x14ac:dyDescent="0.3">
      <c r="A46" s="7">
        <v>45</v>
      </c>
      <c r="B46" s="7">
        <v>8</v>
      </c>
      <c r="C46" s="7" t="s">
        <v>176</v>
      </c>
      <c r="D46" s="7">
        <v>57</v>
      </c>
      <c r="E46" s="7" t="s">
        <v>512</v>
      </c>
      <c r="F46" s="7" t="s">
        <v>172</v>
      </c>
      <c r="G46" s="7" t="s">
        <v>388</v>
      </c>
      <c r="H46" s="7" t="s">
        <v>288</v>
      </c>
    </row>
    <row r="47" spans="1:8" ht="15.75" customHeight="1" x14ac:dyDescent="0.3">
      <c r="A47" s="8">
        <v>46</v>
      </c>
      <c r="B47" s="8">
        <v>8</v>
      </c>
      <c r="C47" s="8" t="s">
        <v>192</v>
      </c>
      <c r="D47" s="8">
        <v>57</v>
      </c>
      <c r="E47" s="8" t="s">
        <v>303</v>
      </c>
      <c r="F47" s="8" t="s">
        <v>172</v>
      </c>
      <c r="G47" s="8" t="s">
        <v>192</v>
      </c>
      <c r="H47" s="8" t="s">
        <v>202</v>
      </c>
    </row>
    <row r="48" spans="1:8" ht="15.75" customHeight="1" x14ac:dyDescent="0.3">
      <c r="A48" s="7">
        <v>47</v>
      </c>
      <c r="B48" s="7">
        <v>9</v>
      </c>
      <c r="C48" s="7" t="s">
        <v>148</v>
      </c>
      <c r="D48" s="7">
        <v>46</v>
      </c>
      <c r="E48" s="7" t="s">
        <v>318</v>
      </c>
      <c r="F48" s="7"/>
      <c r="G48" s="7" t="s">
        <v>152</v>
      </c>
      <c r="H48" s="7" t="s">
        <v>218</v>
      </c>
    </row>
    <row r="49" spans="1:8" ht="15.75" customHeight="1" x14ac:dyDescent="0.3">
      <c r="A49" s="8">
        <v>48</v>
      </c>
      <c r="B49" s="8">
        <v>9</v>
      </c>
      <c r="C49" s="8" t="s">
        <v>156</v>
      </c>
      <c r="D49" s="8">
        <v>46</v>
      </c>
      <c r="E49" s="8" t="s">
        <v>531</v>
      </c>
      <c r="F49" s="8" t="s">
        <v>161</v>
      </c>
      <c r="G49" s="8" t="s">
        <v>535</v>
      </c>
      <c r="H49" s="8" t="s">
        <v>163</v>
      </c>
    </row>
    <row r="50" spans="1:8" ht="15.75" customHeight="1" x14ac:dyDescent="0.3">
      <c r="A50" s="7">
        <v>49</v>
      </c>
      <c r="B50" s="7">
        <v>9</v>
      </c>
      <c r="C50" s="7" t="s">
        <v>167</v>
      </c>
      <c r="D50" s="7">
        <v>46</v>
      </c>
      <c r="E50" s="7" t="s">
        <v>321</v>
      </c>
      <c r="F50" s="7" t="s">
        <v>152</v>
      </c>
      <c r="G50" s="7" t="s">
        <v>172</v>
      </c>
      <c r="H50" s="7" t="s">
        <v>174</v>
      </c>
    </row>
    <row r="51" spans="1:8" ht="15.75" customHeight="1" x14ac:dyDescent="0.3">
      <c r="A51" s="8">
        <v>50</v>
      </c>
      <c r="B51" s="8">
        <v>9</v>
      </c>
      <c r="C51" s="8" t="s">
        <v>176</v>
      </c>
      <c r="D51" s="8">
        <v>46</v>
      </c>
      <c r="E51" s="8" t="s">
        <v>543</v>
      </c>
      <c r="F51" s="8" t="s">
        <v>172</v>
      </c>
      <c r="G51" s="8" t="s">
        <v>388</v>
      </c>
      <c r="H51" s="8" t="s">
        <v>288</v>
      </c>
    </row>
    <row r="52" spans="1:8" ht="15.75" customHeight="1" x14ac:dyDescent="0.3">
      <c r="A52" s="7">
        <v>51</v>
      </c>
      <c r="B52" s="7">
        <v>9</v>
      </c>
      <c r="C52" s="7" t="s">
        <v>192</v>
      </c>
      <c r="D52" s="7">
        <v>46</v>
      </c>
      <c r="E52" s="7" t="s">
        <v>323</v>
      </c>
      <c r="F52" s="7" t="s">
        <v>172</v>
      </c>
      <c r="G52" s="7" t="s">
        <v>192</v>
      </c>
      <c r="H52" s="7" t="s">
        <v>202</v>
      </c>
    </row>
    <row r="53" spans="1:8" ht="15.75" customHeight="1" x14ac:dyDescent="0.3">
      <c r="A53" s="8">
        <v>52</v>
      </c>
      <c r="B53" s="8">
        <v>9</v>
      </c>
      <c r="C53" s="8" t="s">
        <v>116</v>
      </c>
      <c r="D53" s="8">
        <v>46</v>
      </c>
      <c r="E53" s="8" t="s">
        <v>555</v>
      </c>
      <c r="F53" s="8" t="s">
        <v>192</v>
      </c>
      <c r="G53" s="8" t="s">
        <v>116</v>
      </c>
      <c r="H53" s="8" t="s">
        <v>210</v>
      </c>
    </row>
    <row r="54" spans="1:8" ht="15.75" customHeight="1" x14ac:dyDescent="0.3">
      <c r="A54" s="7">
        <v>53</v>
      </c>
      <c r="B54" s="7">
        <v>10</v>
      </c>
      <c r="C54" s="7" t="s">
        <v>148</v>
      </c>
      <c r="D54" s="7">
        <v>87</v>
      </c>
      <c r="E54" s="7" t="s">
        <v>334</v>
      </c>
      <c r="F54" s="7"/>
      <c r="G54" s="7" t="s">
        <v>152</v>
      </c>
      <c r="H54" s="7" t="s">
        <v>153</v>
      </c>
    </row>
    <row r="55" spans="1:8" ht="15.75" customHeight="1" x14ac:dyDescent="0.3">
      <c r="A55" s="8">
        <v>54</v>
      </c>
      <c r="B55" s="8">
        <v>10</v>
      </c>
      <c r="C55" s="8" t="s">
        <v>156</v>
      </c>
      <c r="D55" s="8">
        <v>87</v>
      </c>
      <c r="E55" s="8" t="s">
        <v>571</v>
      </c>
      <c r="F55" s="8" t="s">
        <v>161</v>
      </c>
      <c r="G55" s="8" t="s">
        <v>572</v>
      </c>
      <c r="H55" s="8" t="s">
        <v>163</v>
      </c>
    </row>
    <row r="56" spans="1:8" ht="15.75" customHeight="1" x14ac:dyDescent="0.3">
      <c r="A56" s="7">
        <v>55</v>
      </c>
      <c r="B56" s="7">
        <v>10</v>
      </c>
      <c r="C56" s="7" t="s">
        <v>167</v>
      </c>
      <c r="D56" s="7">
        <v>87</v>
      </c>
      <c r="E56" s="7" t="s">
        <v>337</v>
      </c>
      <c r="F56" s="7" t="s">
        <v>152</v>
      </c>
      <c r="G56" s="7" t="s">
        <v>172</v>
      </c>
      <c r="H56" s="7" t="s">
        <v>174</v>
      </c>
    </row>
    <row r="57" spans="1:8" ht="15.75" customHeight="1" x14ac:dyDescent="0.3">
      <c r="A57" s="8">
        <v>56</v>
      </c>
      <c r="B57" s="8">
        <v>10</v>
      </c>
      <c r="C57" s="8" t="s">
        <v>192</v>
      </c>
      <c r="D57" s="8">
        <v>87</v>
      </c>
      <c r="E57" s="8" t="s">
        <v>338</v>
      </c>
      <c r="F57" s="8" t="s">
        <v>172</v>
      </c>
      <c r="G57" s="8" t="s">
        <v>192</v>
      </c>
      <c r="H57" s="8" t="s">
        <v>202</v>
      </c>
    </row>
    <row r="58" spans="1:8" ht="15.75" customHeight="1" x14ac:dyDescent="0.3">
      <c r="A58" s="7">
        <v>57</v>
      </c>
      <c r="B58" s="7">
        <v>10</v>
      </c>
      <c r="C58" s="7" t="s">
        <v>116</v>
      </c>
      <c r="D58" s="7">
        <v>87</v>
      </c>
      <c r="E58" s="7" t="s">
        <v>595</v>
      </c>
      <c r="F58" s="7" t="s">
        <v>192</v>
      </c>
      <c r="G58" s="7" t="s">
        <v>116</v>
      </c>
      <c r="H58" s="7" t="s">
        <v>210</v>
      </c>
    </row>
    <row r="59" spans="1:8" ht="15.75" customHeight="1" x14ac:dyDescent="0.3">
      <c r="A59" s="8">
        <v>58</v>
      </c>
      <c r="B59" s="8">
        <v>11</v>
      </c>
      <c r="C59" s="8" t="s">
        <v>148</v>
      </c>
      <c r="D59" s="8">
        <v>104</v>
      </c>
      <c r="E59" s="8" t="s">
        <v>354</v>
      </c>
      <c r="F59" s="8"/>
      <c r="G59" s="8" t="s">
        <v>152</v>
      </c>
      <c r="H59" s="8" t="s">
        <v>218</v>
      </c>
    </row>
    <row r="60" spans="1:8" ht="15.75" customHeight="1" x14ac:dyDescent="0.3">
      <c r="A60" s="7">
        <v>59</v>
      </c>
      <c r="B60" s="7">
        <v>11</v>
      </c>
      <c r="C60" s="7" t="s">
        <v>156</v>
      </c>
      <c r="D60" s="7">
        <v>104</v>
      </c>
      <c r="E60" s="7" t="s">
        <v>608</v>
      </c>
      <c r="F60" s="7" t="s">
        <v>161</v>
      </c>
      <c r="G60" s="7" t="s">
        <v>412</v>
      </c>
      <c r="H60" s="7" t="s">
        <v>163</v>
      </c>
    </row>
    <row r="61" spans="1:8" ht="15.75" customHeight="1" x14ac:dyDescent="0.3">
      <c r="A61" s="8">
        <v>60</v>
      </c>
      <c r="B61" s="8">
        <v>11</v>
      </c>
      <c r="C61" s="8" t="s">
        <v>167</v>
      </c>
      <c r="D61" s="8">
        <v>104</v>
      </c>
      <c r="E61" s="8" t="s">
        <v>356</v>
      </c>
      <c r="F61" s="8" t="s">
        <v>152</v>
      </c>
      <c r="G61" s="8" t="s">
        <v>172</v>
      </c>
      <c r="H61" s="8" t="s">
        <v>174</v>
      </c>
    </row>
    <row r="62" spans="1:8" ht="15.75" customHeight="1" x14ac:dyDescent="0.3">
      <c r="A62" s="7">
        <v>61</v>
      </c>
      <c r="B62" s="7">
        <v>11</v>
      </c>
      <c r="C62" s="7" t="s">
        <v>176</v>
      </c>
      <c r="D62" s="7">
        <v>104</v>
      </c>
      <c r="E62" s="7" t="s">
        <v>622</v>
      </c>
      <c r="F62" s="7" t="s">
        <v>172</v>
      </c>
      <c r="G62" s="7" t="s">
        <v>172</v>
      </c>
      <c r="H62" s="7" t="s">
        <v>184</v>
      </c>
    </row>
    <row r="63" spans="1:8" ht="15.75" customHeight="1" x14ac:dyDescent="0.3">
      <c r="A63" s="8">
        <v>62</v>
      </c>
      <c r="B63" s="8">
        <v>11</v>
      </c>
      <c r="C63" s="8" t="s">
        <v>192</v>
      </c>
      <c r="D63" s="8">
        <v>104</v>
      </c>
      <c r="E63" s="8" t="s">
        <v>357</v>
      </c>
      <c r="F63" s="8" t="s">
        <v>172</v>
      </c>
      <c r="G63" s="8" t="s">
        <v>192</v>
      </c>
      <c r="H63" s="8" t="s">
        <v>202</v>
      </c>
    </row>
    <row r="64" spans="1:8" ht="15.75" customHeight="1" x14ac:dyDescent="0.3">
      <c r="A64" s="7">
        <v>63</v>
      </c>
      <c r="B64" s="7">
        <v>12</v>
      </c>
      <c r="C64" s="7" t="s">
        <v>148</v>
      </c>
      <c r="D64" s="7">
        <v>38</v>
      </c>
      <c r="E64" s="7" t="s">
        <v>373</v>
      </c>
      <c r="F64" s="7"/>
      <c r="G64" s="7" t="s">
        <v>152</v>
      </c>
      <c r="H64" s="7" t="s">
        <v>314</v>
      </c>
    </row>
    <row r="65" spans="1:8" ht="15.75" customHeight="1" x14ac:dyDescent="0.3">
      <c r="A65" s="8">
        <v>64</v>
      </c>
      <c r="B65" s="8">
        <v>12</v>
      </c>
      <c r="C65" s="8" t="s">
        <v>156</v>
      </c>
      <c r="D65" s="8">
        <v>38</v>
      </c>
      <c r="E65" s="8" t="s">
        <v>644</v>
      </c>
      <c r="F65" s="8" t="s">
        <v>161</v>
      </c>
      <c r="G65" s="8" t="s">
        <v>646</v>
      </c>
      <c r="H65" s="8" t="s">
        <v>163</v>
      </c>
    </row>
    <row r="66" spans="1:8" ht="15.75" customHeight="1" x14ac:dyDescent="0.3">
      <c r="A66" s="7">
        <v>65</v>
      </c>
      <c r="B66" s="7">
        <v>12</v>
      </c>
      <c r="C66" s="7" t="s">
        <v>167</v>
      </c>
      <c r="D66" s="7">
        <v>38</v>
      </c>
      <c r="E66" s="7" t="s">
        <v>375</v>
      </c>
      <c r="F66" s="7" t="s">
        <v>152</v>
      </c>
      <c r="G66" s="7" t="s">
        <v>172</v>
      </c>
      <c r="H66" s="7" t="s">
        <v>174</v>
      </c>
    </row>
    <row r="67" spans="1:8" ht="15.75" customHeight="1" x14ac:dyDescent="0.3">
      <c r="A67" s="8">
        <v>66</v>
      </c>
      <c r="B67" s="8">
        <v>12</v>
      </c>
      <c r="C67" s="8" t="s">
        <v>192</v>
      </c>
      <c r="D67" s="8">
        <v>38</v>
      </c>
      <c r="E67" s="8" t="s">
        <v>377</v>
      </c>
      <c r="F67" s="8" t="s">
        <v>172</v>
      </c>
      <c r="G67" s="8" t="s">
        <v>192</v>
      </c>
      <c r="H67" s="8" t="s">
        <v>202</v>
      </c>
    </row>
    <row r="68" spans="1:8" ht="15.75" customHeight="1" x14ac:dyDescent="0.3">
      <c r="A68" s="7">
        <v>67</v>
      </c>
      <c r="B68" s="7">
        <v>13</v>
      </c>
      <c r="C68" s="7" t="s">
        <v>148</v>
      </c>
      <c r="D68" s="7">
        <v>78</v>
      </c>
      <c r="E68" s="7" t="s">
        <v>389</v>
      </c>
      <c r="F68" s="7"/>
      <c r="G68" s="7" t="s">
        <v>152</v>
      </c>
      <c r="H68" s="7" t="s">
        <v>153</v>
      </c>
    </row>
    <row r="69" spans="1:8" ht="15.75" customHeight="1" x14ac:dyDescent="0.3">
      <c r="A69" s="8">
        <v>68</v>
      </c>
      <c r="B69" s="8">
        <v>13</v>
      </c>
      <c r="C69" s="8" t="s">
        <v>156</v>
      </c>
      <c r="D69" s="8">
        <v>78</v>
      </c>
      <c r="E69" s="8" t="s">
        <v>668</v>
      </c>
      <c r="F69" s="8" t="s">
        <v>161</v>
      </c>
      <c r="G69" s="8" t="s">
        <v>670</v>
      </c>
      <c r="H69" s="8" t="s">
        <v>163</v>
      </c>
    </row>
    <row r="70" spans="1:8" ht="15.75" customHeight="1" x14ac:dyDescent="0.3">
      <c r="A70" s="7">
        <v>69</v>
      </c>
      <c r="B70" s="7">
        <v>13</v>
      </c>
      <c r="C70" s="7" t="s">
        <v>167</v>
      </c>
      <c r="D70" s="7">
        <v>78</v>
      </c>
      <c r="E70" s="7" t="s">
        <v>390</v>
      </c>
      <c r="F70" s="7" t="s">
        <v>152</v>
      </c>
      <c r="G70" s="7" t="s">
        <v>172</v>
      </c>
      <c r="H70" s="7" t="s">
        <v>174</v>
      </c>
    </row>
    <row r="71" spans="1:8" ht="15.75" customHeight="1" x14ac:dyDescent="0.3">
      <c r="A71" s="8">
        <v>70</v>
      </c>
      <c r="B71" s="8">
        <v>13</v>
      </c>
      <c r="C71" s="8" t="s">
        <v>192</v>
      </c>
      <c r="D71" s="8">
        <v>78</v>
      </c>
      <c r="E71" s="8" t="s">
        <v>392</v>
      </c>
      <c r="F71" s="8" t="s">
        <v>172</v>
      </c>
      <c r="G71" s="8" t="s">
        <v>192</v>
      </c>
      <c r="H71" s="8" t="s">
        <v>202</v>
      </c>
    </row>
    <row r="72" spans="1:8" ht="15.75" customHeight="1" x14ac:dyDescent="0.3">
      <c r="A72" s="7">
        <v>71</v>
      </c>
      <c r="B72" s="7">
        <v>13</v>
      </c>
      <c r="C72" s="7" t="s">
        <v>116</v>
      </c>
      <c r="D72" s="7">
        <v>78</v>
      </c>
      <c r="E72" s="7" t="s">
        <v>683</v>
      </c>
      <c r="F72" s="7" t="s">
        <v>192</v>
      </c>
      <c r="G72" s="7" t="s">
        <v>116</v>
      </c>
      <c r="H72" s="7" t="s">
        <v>210</v>
      </c>
    </row>
    <row r="73" spans="1:8" ht="15.75" customHeight="1" x14ac:dyDescent="0.3">
      <c r="A73" s="8">
        <v>72</v>
      </c>
      <c r="B73" s="8">
        <v>14</v>
      </c>
      <c r="C73" s="8" t="s">
        <v>148</v>
      </c>
      <c r="D73" s="8">
        <v>71</v>
      </c>
      <c r="E73" s="8" t="s">
        <v>405</v>
      </c>
      <c r="F73" s="8"/>
      <c r="G73" s="8" t="s">
        <v>152</v>
      </c>
      <c r="H73" s="8" t="s">
        <v>492</v>
      </c>
    </row>
    <row r="74" spans="1:8" ht="15.75" customHeight="1" x14ac:dyDescent="0.3">
      <c r="A74" s="7">
        <v>73</v>
      </c>
      <c r="B74" s="7">
        <v>14</v>
      </c>
      <c r="C74" s="7" t="s">
        <v>156</v>
      </c>
      <c r="D74" s="7">
        <v>71</v>
      </c>
      <c r="E74" s="7" t="s">
        <v>700</v>
      </c>
      <c r="F74" s="7" t="s">
        <v>161</v>
      </c>
      <c r="G74" s="7" t="s">
        <v>703</v>
      </c>
      <c r="H74" s="7" t="s">
        <v>163</v>
      </c>
    </row>
    <row r="75" spans="1:8" ht="15.75" customHeight="1" x14ac:dyDescent="0.3">
      <c r="A75" s="8">
        <v>74</v>
      </c>
      <c r="B75" s="8">
        <v>14</v>
      </c>
      <c r="C75" s="8" t="s">
        <v>167</v>
      </c>
      <c r="D75" s="8">
        <v>71</v>
      </c>
      <c r="E75" s="8" t="s">
        <v>406</v>
      </c>
      <c r="F75" s="8" t="s">
        <v>152</v>
      </c>
      <c r="G75" s="8" t="s">
        <v>172</v>
      </c>
      <c r="H75" s="8" t="s">
        <v>174</v>
      </c>
    </row>
    <row r="76" spans="1:8" ht="15.75" customHeight="1" x14ac:dyDescent="0.3">
      <c r="A76" s="7">
        <v>75</v>
      </c>
      <c r="B76" s="7">
        <v>14</v>
      </c>
      <c r="C76" s="7" t="s">
        <v>176</v>
      </c>
      <c r="D76" s="7">
        <v>71</v>
      </c>
      <c r="E76" s="7" t="s">
        <v>713</v>
      </c>
      <c r="F76" s="7" t="s">
        <v>172</v>
      </c>
      <c r="G76" s="7" t="s">
        <v>388</v>
      </c>
      <c r="H76" s="7" t="s">
        <v>184</v>
      </c>
    </row>
    <row r="77" spans="1:8" ht="15.75" customHeight="1" x14ac:dyDescent="0.3">
      <c r="A77" s="8">
        <v>76</v>
      </c>
      <c r="B77" s="8">
        <v>14</v>
      </c>
      <c r="C77" s="8" t="s">
        <v>192</v>
      </c>
      <c r="D77" s="8">
        <v>71</v>
      </c>
      <c r="E77" s="8" t="s">
        <v>408</v>
      </c>
      <c r="F77" s="8" t="s">
        <v>172</v>
      </c>
      <c r="G77" s="8" t="s">
        <v>192</v>
      </c>
      <c r="H77" s="8" t="s">
        <v>202</v>
      </c>
    </row>
    <row r="78" spans="1:8" ht="15.75" customHeight="1" x14ac:dyDescent="0.3">
      <c r="A78" s="7">
        <v>77</v>
      </c>
      <c r="B78" s="7">
        <v>15</v>
      </c>
      <c r="C78" s="7" t="s">
        <v>148</v>
      </c>
      <c r="D78" s="7">
        <v>60</v>
      </c>
      <c r="E78" s="7" t="s">
        <v>421</v>
      </c>
      <c r="F78" s="7"/>
      <c r="G78" s="7" t="s">
        <v>152</v>
      </c>
      <c r="H78" s="7" t="s">
        <v>492</v>
      </c>
    </row>
    <row r="79" spans="1:8" ht="15.75" customHeight="1" x14ac:dyDescent="0.3">
      <c r="A79" s="8">
        <v>78</v>
      </c>
      <c r="B79" s="8">
        <v>15</v>
      </c>
      <c r="C79" s="8" t="s">
        <v>156</v>
      </c>
      <c r="D79" s="8">
        <v>60</v>
      </c>
      <c r="E79" s="8" t="s">
        <v>730</v>
      </c>
      <c r="F79" s="8" t="s">
        <v>161</v>
      </c>
      <c r="G79" s="8" t="s">
        <v>734</v>
      </c>
      <c r="H79" s="8" t="s">
        <v>163</v>
      </c>
    </row>
    <row r="80" spans="1:8" ht="15.75" customHeight="1" x14ac:dyDescent="0.3">
      <c r="A80" s="7">
        <v>79</v>
      </c>
      <c r="B80" s="7">
        <v>15</v>
      </c>
      <c r="C80" s="7" t="s">
        <v>167</v>
      </c>
      <c r="D80" s="7">
        <v>60</v>
      </c>
      <c r="E80" s="7" t="s">
        <v>422</v>
      </c>
      <c r="F80" s="7" t="s">
        <v>152</v>
      </c>
      <c r="G80" s="7" t="s">
        <v>172</v>
      </c>
      <c r="H80" s="7" t="s">
        <v>174</v>
      </c>
    </row>
    <row r="81" spans="1:8" ht="15.75" customHeight="1" x14ac:dyDescent="0.3">
      <c r="A81" s="8">
        <v>80</v>
      </c>
      <c r="B81" s="8">
        <v>15</v>
      </c>
      <c r="C81" s="8" t="s">
        <v>192</v>
      </c>
      <c r="D81" s="8">
        <v>60</v>
      </c>
      <c r="E81" s="8" t="s">
        <v>423</v>
      </c>
      <c r="F81" s="8" t="s">
        <v>172</v>
      </c>
      <c r="G81" s="8" t="s">
        <v>192</v>
      </c>
      <c r="H81" s="8" t="s">
        <v>202</v>
      </c>
    </row>
    <row r="82" spans="1:8" ht="15.75" customHeight="1" x14ac:dyDescent="0.3">
      <c r="A82" s="7">
        <v>81</v>
      </c>
      <c r="B82" s="7">
        <v>15</v>
      </c>
      <c r="C82" s="7" t="s">
        <v>116</v>
      </c>
      <c r="D82" s="7">
        <v>60</v>
      </c>
      <c r="E82" s="7" t="s">
        <v>748</v>
      </c>
      <c r="F82" s="7" t="s">
        <v>192</v>
      </c>
      <c r="G82" s="7" t="s">
        <v>116</v>
      </c>
      <c r="H82" s="7" t="s">
        <v>210</v>
      </c>
    </row>
    <row r="83" spans="1:8" ht="15.75" customHeight="1" x14ac:dyDescent="0.3">
      <c r="A83" s="8">
        <v>82</v>
      </c>
      <c r="B83" s="8">
        <v>16</v>
      </c>
      <c r="C83" s="8" t="s">
        <v>148</v>
      </c>
      <c r="D83" s="8">
        <v>14</v>
      </c>
      <c r="E83" s="8" t="s">
        <v>439</v>
      </c>
      <c r="F83" s="8"/>
      <c r="G83" s="8" t="s">
        <v>152</v>
      </c>
      <c r="H83" s="8" t="s">
        <v>492</v>
      </c>
    </row>
    <row r="84" spans="1:8" ht="15.75" customHeight="1" x14ac:dyDescent="0.3">
      <c r="A84" s="7">
        <v>83</v>
      </c>
      <c r="B84" s="7">
        <v>16</v>
      </c>
      <c r="C84" s="7" t="s">
        <v>156</v>
      </c>
      <c r="D84" s="7">
        <v>14</v>
      </c>
      <c r="E84" s="7" t="s">
        <v>762</v>
      </c>
      <c r="F84" s="7" t="s">
        <v>161</v>
      </c>
      <c r="G84" s="7" t="s">
        <v>766</v>
      </c>
      <c r="H84" s="7" t="s">
        <v>163</v>
      </c>
    </row>
    <row r="85" spans="1:8" ht="15.75" customHeight="1" x14ac:dyDescent="0.3">
      <c r="A85" s="8">
        <v>84</v>
      </c>
      <c r="B85" s="8">
        <v>16</v>
      </c>
      <c r="C85" s="8" t="s">
        <v>167</v>
      </c>
      <c r="D85" s="8">
        <v>14</v>
      </c>
      <c r="E85" s="8" t="s">
        <v>440</v>
      </c>
      <c r="F85" s="8" t="s">
        <v>152</v>
      </c>
      <c r="G85" s="8" t="s">
        <v>172</v>
      </c>
      <c r="H85" s="8" t="s">
        <v>174</v>
      </c>
    </row>
    <row r="86" spans="1:8" ht="15.75" customHeight="1" x14ac:dyDescent="0.3">
      <c r="A86" s="7">
        <v>85</v>
      </c>
      <c r="B86" s="7">
        <v>16</v>
      </c>
      <c r="C86" s="7" t="s">
        <v>192</v>
      </c>
      <c r="D86" s="7">
        <v>14</v>
      </c>
      <c r="E86" s="7" t="s">
        <v>441</v>
      </c>
      <c r="F86" s="7" t="s">
        <v>172</v>
      </c>
      <c r="G86" s="7" t="s">
        <v>192</v>
      </c>
      <c r="H86" s="7" t="s">
        <v>202</v>
      </c>
    </row>
    <row r="87" spans="1:8" ht="15.75" customHeight="1" x14ac:dyDescent="0.3">
      <c r="A87" s="8">
        <v>86</v>
      </c>
      <c r="B87" s="8">
        <v>16</v>
      </c>
      <c r="C87" s="8" t="s">
        <v>116</v>
      </c>
      <c r="D87" s="8">
        <v>14</v>
      </c>
      <c r="E87" s="8" t="s">
        <v>782</v>
      </c>
      <c r="F87" s="8" t="s">
        <v>192</v>
      </c>
      <c r="G87" s="8" t="s">
        <v>116</v>
      </c>
      <c r="H87" s="8" t="s">
        <v>210</v>
      </c>
    </row>
    <row r="88" spans="1:8" ht="15.75" customHeight="1" x14ac:dyDescent="0.3">
      <c r="A88" s="7">
        <v>87</v>
      </c>
      <c r="B88" s="7">
        <v>17</v>
      </c>
      <c r="C88" s="7" t="s">
        <v>148</v>
      </c>
      <c r="D88" s="7">
        <v>104</v>
      </c>
      <c r="E88" s="7" t="s">
        <v>453</v>
      </c>
      <c r="F88" s="7"/>
      <c r="G88" s="7" t="s">
        <v>152</v>
      </c>
      <c r="H88" s="7" t="s">
        <v>492</v>
      </c>
    </row>
    <row r="89" spans="1:8" ht="15.75" customHeight="1" x14ac:dyDescent="0.3">
      <c r="A89" s="8">
        <v>88</v>
      </c>
      <c r="B89" s="8">
        <v>17</v>
      </c>
      <c r="C89" s="8" t="s">
        <v>156</v>
      </c>
      <c r="D89" s="8">
        <v>104</v>
      </c>
      <c r="E89" s="8" t="s">
        <v>795</v>
      </c>
      <c r="F89" s="8" t="s">
        <v>161</v>
      </c>
      <c r="G89" s="8" t="s">
        <v>412</v>
      </c>
      <c r="H89" s="8" t="s">
        <v>163</v>
      </c>
    </row>
    <row r="90" spans="1:8" ht="15.75" customHeight="1" x14ac:dyDescent="0.3">
      <c r="A90" s="7">
        <v>89</v>
      </c>
      <c r="B90" s="7">
        <v>17</v>
      </c>
      <c r="C90" s="7" t="s">
        <v>167</v>
      </c>
      <c r="D90" s="7">
        <v>104</v>
      </c>
      <c r="E90" s="7" t="s">
        <v>454</v>
      </c>
      <c r="F90" s="7" t="s">
        <v>152</v>
      </c>
      <c r="G90" s="7" t="s">
        <v>172</v>
      </c>
      <c r="H90" s="7" t="s">
        <v>174</v>
      </c>
    </row>
    <row r="91" spans="1:8" ht="15.75" customHeight="1" x14ac:dyDescent="0.3">
      <c r="A91" s="8">
        <v>90</v>
      </c>
      <c r="B91" s="8">
        <v>17</v>
      </c>
      <c r="C91" s="8" t="s">
        <v>176</v>
      </c>
      <c r="D91" s="8">
        <v>104</v>
      </c>
      <c r="E91" s="8" t="s">
        <v>809</v>
      </c>
      <c r="F91" s="8" t="s">
        <v>172</v>
      </c>
      <c r="G91" s="8" t="s">
        <v>388</v>
      </c>
      <c r="H91" s="8" t="s">
        <v>812</v>
      </c>
    </row>
    <row r="92" spans="1:8" ht="15.75" customHeight="1" x14ac:dyDescent="0.3">
      <c r="A92" s="7">
        <v>91</v>
      </c>
      <c r="B92" s="7">
        <v>17</v>
      </c>
      <c r="C92" s="7" t="s">
        <v>192</v>
      </c>
      <c r="D92" s="7">
        <v>104</v>
      </c>
      <c r="E92" s="7" t="s">
        <v>455</v>
      </c>
      <c r="F92" s="7" t="s">
        <v>172</v>
      </c>
      <c r="G92" s="7" t="s">
        <v>192</v>
      </c>
      <c r="H92" s="7" t="s">
        <v>202</v>
      </c>
    </row>
    <row r="93" spans="1:8" ht="15.75" customHeight="1" x14ac:dyDescent="0.3">
      <c r="A93" s="8">
        <v>92</v>
      </c>
      <c r="B93" s="8">
        <v>17</v>
      </c>
      <c r="C93" s="8" t="s">
        <v>116</v>
      </c>
      <c r="D93" s="8">
        <v>104</v>
      </c>
      <c r="E93" s="8" t="s">
        <v>826</v>
      </c>
      <c r="F93" s="8" t="s">
        <v>192</v>
      </c>
      <c r="G93" s="8" t="s">
        <v>116</v>
      </c>
      <c r="H93" s="8" t="s">
        <v>210</v>
      </c>
    </row>
    <row r="94" spans="1:8" ht="15.75" customHeight="1" x14ac:dyDescent="0.3">
      <c r="A94" s="7">
        <v>93</v>
      </c>
      <c r="B94" s="7">
        <v>18</v>
      </c>
      <c r="C94" s="7" t="s">
        <v>148</v>
      </c>
      <c r="D94" s="7">
        <v>75</v>
      </c>
      <c r="E94" s="7" t="s">
        <v>470</v>
      </c>
      <c r="F94" s="7"/>
      <c r="G94" s="7" t="s">
        <v>152</v>
      </c>
      <c r="H94" s="7" t="s">
        <v>314</v>
      </c>
    </row>
    <row r="95" spans="1:8" ht="15.75" customHeight="1" x14ac:dyDescent="0.3">
      <c r="A95" s="8">
        <v>94</v>
      </c>
      <c r="B95" s="8">
        <v>18</v>
      </c>
      <c r="C95" s="8" t="s">
        <v>156</v>
      </c>
      <c r="D95" s="8">
        <v>75</v>
      </c>
      <c r="E95" s="8" t="s">
        <v>844</v>
      </c>
      <c r="F95" s="8" t="s">
        <v>161</v>
      </c>
      <c r="G95" s="8" t="s">
        <v>846</v>
      </c>
      <c r="H95" s="8" t="s">
        <v>163</v>
      </c>
    </row>
    <row r="96" spans="1:8" ht="15.75" customHeight="1" x14ac:dyDescent="0.3">
      <c r="A96" s="7">
        <v>95</v>
      </c>
      <c r="B96" s="7">
        <v>19</v>
      </c>
      <c r="C96" s="7" t="s">
        <v>148</v>
      </c>
      <c r="D96" s="7">
        <v>22</v>
      </c>
      <c r="E96" s="7" t="s">
        <v>485</v>
      </c>
      <c r="F96" s="7"/>
      <c r="G96" s="7" t="s">
        <v>152</v>
      </c>
      <c r="H96" s="7" t="s">
        <v>153</v>
      </c>
    </row>
    <row r="97" spans="1:8" ht="15.75" customHeight="1" x14ac:dyDescent="0.3">
      <c r="A97" s="8">
        <v>96</v>
      </c>
      <c r="B97" s="8">
        <v>19</v>
      </c>
      <c r="C97" s="8" t="s">
        <v>156</v>
      </c>
      <c r="D97" s="8">
        <v>22</v>
      </c>
      <c r="E97" s="8" t="s">
        <v>857</v>
      </c>
      <c r="F97" s="8" t="s">
        <v>161</v>
      </c>
      <c r="G97" s="8" t="s">
        <v>320</v>
      </c>
      <c r="H97" s="8" t="s">
        <v>163</v>
      </c>
    </row>
    <row r="98" spans="1:8" ht="15.75" customHeight="1" x14ac:dyDescent="0.3">
      <c r="A98" s="7">
        <v>97</v>
      </c>
      <c r="B98" s="7">
        <v>19</v>
      </c>
      <c r="C98" s="7" t="s">
        <v>167</v>
      </c>
      <c r="D98" s="7">
        <v>22</v>
      </c>
      <c r="E98" s="7" t="s">
        <v>486</v>
      </c>
      <c r="F98" s="7" t="s">
        <v>152</v>
      </c>
      <c r="G98" s="7" t="s">
        <v>172</v>
      </c>
      <c r="H98" s="7" t="s">
        <v>174</v>
      </c>
    </row>
    <row r="99" spans="1:8" ht="15.75" customHeight="1" x14ac:dyDescent="0.3">
      <c r="A99" s="8">
        <v>98</v>
      </c>
      <c r="B99" s="8">
        <v>19</v>
      </c>
      <c r="C99" s="8" t="s">
        <v>176</v>
      </c>
      <c r="D99" s="8">
        <v>22</v>
      </c>
      <c r="E99" s="8" t="s">
        <v>873</v>
      </c>
      <c r="F99" s="8" t="s">
        <v>172</v>
      </c>
      <c r="G99" s="8" t="s">
        <v>172</v>
      </c>
      <c r="H99" s="8" t="s">
        <v>812</v>
      </c>
    </row>
    <row r="100" spans="1:8" ht="15.75" customHeight="1" x14ac:dyDescent="0.3">
      <c r="A100" s="7">
        <v>99</v>
      </c>
      <c r="B100" s="7">
        <v>19</v>
      </c>
      <c r="C100" s="7" t="s">
        <v>192</v>
      </c>
      <c r="D100" s="7">
        <v>22</v>
      </c>
      <c r="E100" s="7" t="s">
        <v>487</v>
      </c>
      <c r="F100" s="7" t="s">
        <v>172</v>
      </c>
      <c r="G100" s="7" t="s">
        <v>192</v>
      </c>
      <c r="H100" s="7" t="s">
        <v>202</v>
      </c>
    </row>
    <row r="101" spans="1:8" ht="15.75" customHeight="1" x14ac:dyDescent="0.3">
      <c r="A101" s="8">
        <v>100</v>
      </c>
      <c r="B101" s="8">
        <v>19</v>
      </c>
      <c r="C101" s="8" t="s">
        <v>116</v>
      </c>
      <c r="D101" s="8">
        <v>22</v>
      </c>
      <c r="E101" s="8" t="s">
        <v>887</v>
      </c>
      <c r="F101" s="8" t="s">
        <v>192</v>
      </c>
      <c r="G101" s="8" t="s">
        <v>116</v>
      </c>
      <c r="H101" s="8" t="s">
        <v>210</v>
      </c>
    </row>
    <row r="102" spans="1:8" ht="15.75" customHeight="1" x14ac:dyDescent="0.3">
      <c r="A102" s="7">
        <v>101</v>
      </c>
      <c r="B102" s="7">
        <v>20</v>
      </c>
      <c r="C102" s="7" t="s">
        <v>148</v>
      </c>
      <c r="D102" s="7">
        <v>107</v>
      </c>
      <c r="E102" s="7" t="s">
        <v>501</v>
      </c>
      <c r="F102" s="7"/>
      <c r="G102" s="7" t="s">
        <v>152</v>
      </c>
      <c r="H102" s="7" t="s">
        <v>492</v>
      </c>
    </row>
    <row r="103" spans="1:8" ht="15.75" customHeight="1" x14ac:dyDescent="0.3">
      <c r="A103" s="8">
        <v>102</v>
      </c>
      <c r="B103" s="8">
        <v>20</v>
      </c>
      <c r="C103" s="8" t="s">
        <v>156</v>
      </c>
      <c r="D103" s="8">
        <v>107</v>
      </c>
      <c r="E103" s="8" t="s">
        <v>899</v>
      </c>
      <c r="F103" s="8" t="s">
        <v>161</v>
      </c>
      <c r="G103" s="8" t="s">
        <v>452</v>
      </c>
      <c r="H103" s="8" t="s">
        <v>163</v>
      </c>
    </row>
    <row r="104" spans="1:8" ht="15.75" customHeight="1" x14ac:dyDescent="0.3">
      <c r="A104" s="7">
        <v>103</v>
      </c>
      <c r="B104" s="7">
        <v>20</v>
      </c>
      <c r="C104" s="7" t="s">
        <v>167</v>
      </c>
      <c r="D104" s="7">
        <v>107</v>
      </c>
      <c r="E104" s="7" t="s">
        <v>503</v>
      </c>
      <c r="F104" s="7" t="s">
        <v>152</v>
      </c>
      <c r="G104" s="7" t="s">
        <v>172</v>
      </c>
      <c r="H104" s="7" t="s">
        <v>174</v>
      </c>
    </row>
    <row r="105" spans="1:8" ht="15.75" customHeight="1" x14ac:dyDescent="0.3">
      <c r="A105" s="8">
        <v>104</v>
      </c>
      <c r="B105" s="8">
        <v>20</v>
      </c>
      <c r="C105" s="8" t="s">
        <v>192</v>
      </c>
      <c r="D105" s="8">
        <v>107</v>
      </c>
      <c r="E105" s="8" t="s">
        <v>504</v>
      </c>
      <c r="F105" s="8" t="s">
        <v>172</v>
      </c>
      <c r="G105" s="8" t="s">
        <v>192</v>
      </c>
      <c r="H105" s="8" t="s">
        <v>202</v>
      </c>
    </row>
    <row r="106" spans="1:8" ht="15.75" customHeight="1" x14ac:dyDescent="0.3">
      <c r="A106" s="7">
        <v>105</v>
      </c>
      <c r="B106" s="7">
        <v>21</v>
      </c>
      <c r="C106" s="7" t="s">
        <v>148</v>
      </c>
      <c r="D106" s="7">
        <v>107</v>
      </c>
      <c r="E106" s="7" t="s">
        <v>515</v>
      </c>
      <c r="F106" s="7"/>
      <c r="G106" s="7" t="s">
        <v>152</v>
      </c>
      <c r="H106" s="7" t="s">
        <v>492</v>
      </c>
    </row>
    <row r="107" spans="1:8" ht="15.75" customHeight="1" x14ac:dyDescent="0.3">
      <c r="A107" s="8">
        <v>106</v>
      </c>
      <c r="B107" s="8">
        <v>21</v>
      </c>
      <c r="C107" s="8" t="s">
        <v>156</v>
      </c>
      <c r="D107" s="8">
        <v>107</v>
      </c>
      <c r="E107" s="8" t="s">
        <v>929</v>
      </c>
      <c r="F107" s="8" t="s">
        <v>161</v>
      </c>
      <c r="G107" s="8" t="s">
        <v>452</v>
      </c>
      <c r="H107" s="8" t="s">
        <v>163</v>
      </c>
    </row>
    <row r="108" spans="1:8" ht="15.75" customHeight="1" x14ac:dyDescent="0.3">
      <c r="A108" s="7">
        <v>107</v>
      </c>
      <c r="B108" s="7">
        <v>21</v>
      </c>
      <c r="C108" s="7" t="s">
        <v>167</v>
      </c>
      <c r="D108" s="7">
        <v>107</v>
      </c>
      <c r="E108" s="7" t="s">
        <v>518</v>
      </c>
      <c r="F108" s="7" t="s">
        <v>152</v>
      </c>
      <c r="G108" s="7" t="s">
        <v>172</v>
      </c>
      <c r="H108" s="7" t="s">
        <v>174</v>
      </c>
    </row>
    <row r="109" spans="1:8" ht="15.75" customHeight="1" x14ac:dyDescent="0.3">
      <c r="A109" s="8">
        <v>108</v>
      </c>
      <c r="B109" s="8">
        <v>21</v>
      </c>
      <c r="C109" s="8" t="s">
        <v>192</v>
      </c>
      <c r="D109" s="8">
        <v>107</v>
      </c>
      <c r="E109" s="8" t="s">
        <v>519</v>
      </c>
      <c r="F109" s="8" t="s">
        <v>172</v>
      </c>
      <c r="G109" s="8" t="s">
        <v>192</v>
      </c>
      <c r="H109" s="8" t="s">
        <v>202</v>
      </c>
    </row>
    <row r="110" spans="1:8" ht="15.75" customHeight="1" x14ac:dyDescent="0.3">
      <c r="A110" s="7">
        <v>109</v>
      </c>
      <c r="B110" s="7">
        <v>21</v>
      </c>
      <c r="C110" s="7" t="s">
        <v>116</v>
      </c>
      <c r="D110" s="7">
        <v>107</v>
      </c>
      <c r="E110" s="7" t="s">
        <v>946</v>
      </c>
      <c r="F110" s="7" t="s">
        <v>192</v>
      </c>
      <c r="G110" s="7" t="s">
        <v>116</v>
      </c>
      <c r="H110" s="7" t="s">
        <v>210</v>
      </c>
    </row>
    <row r="111" spans="1:8" ht="15.75" customHeight="1" x14ac:dyDescent="0.3">
      <c r="A111" s="8">
        <v>110</v>
      </c>
      <c r="B111" s="8">
        <v>22</v>
      </c>
      <c r="C111" s="8" t="s">
        <v>148</v>
      </c>
      <c r="D111" s="8">
        <v>116</v>
      </c>
      <c r="E111" s="8" t="s">
        <v>529</v>
      </c>
      <c r="F111" s="8"/>
      <c r="G111" s="8" t="s">
        <v>152</v>
      </c>
      <c r="H111" s="8" t="s">
        <v>492</v>
      </c>
    </row>
    <row r="112" spans="1:8" ht="15.75" customHeight="1" x14ac:dyDescent="0.3">
      <c r="A112" s="7">
        <v>111</v>
      </c>
      <c r="B112" s="7">
        <v>22</v>
      </c>
      <c r="C112" s="7" t="s">
        <v>156</v>
      </c>
      <c r="D112" s="7">
        <v>116</v>
      </c>
      <c r="E112" s="7" t="s">
        <v>958</v>
      </c>
      <c r="F112" s="7" t="s">
        <v>161</v>
      </c>
      <c r="G112" s="7" t="s">
        <v>961</v>
      </c>
      <c r="H112" s="7" t="s">
        <v>163</v>
      </c>
    </row>
    <row r="113" spans="1:8" ht="15.75" customHeight="1" x14ac:dyDescent="0.3">
      <c r="A113" s="8">
        <v>112</v>
      </c>
      <c r="B113" s="8">
        <v>22</v>
      </c>
      <c r="C113" s="8" t="s">
        <v>167</v>
      </c>
      <c r="D113" s="8">
        <v>116</v>
      </c>
      <c r="E113" s="8" t="s">
        <v>530</v>
      </c>
      <c r="F113" s="8" t="s">
        <v>152</v>
      </c>
      <c r="G113" s="8" t="s">
        <v>172</v>
      </c>
      <c r="H113" s="8" t="s">
        <v>174</v>
      </c>
    </row>
    <row r="114" spans="1:8" ht="15.75" customHeight="1" x14ac:dyDescent="0.3">
      <c r="A114" s="7">
        <v>113</v>
      </c>
      <c r="B114" s="7">
        <v>22</v>
      </c>
      <c r="C114" s="7" t="s">
        <v>192</v>
      </c>
      <c r="D114" s="7">
        <v>116</v>
      </c>
      <c r="E114" s="7" t="s">
        <v>532</v>
      </c>
      <c r="F114" s="7" t="s">
        <v>172</v>
      </c>
      <c r="G114" s="7" t="s">
        <v>192</v>
      </c>
      <c r="H114" s="7" t="s">
        <v>202</v>
      </c>
    </row>
    <row r="115" spans="1:8" ht="15.75" customHeight="1" x14ac:dyDescent="0.3">
      <c r="A115" s="8">
        <v>114</v>
      </c>
      <c r="B115" s="8">
        <v>23</v>
      </c>
      <c r="C115" s="8" t="s">
        <v>148</v>
      </c>
      <c r="D115" s="8">
        <v>9</v>
      </c>
      <c r="E115" s="8" t="s">
        <v>541</v>
      </c>
      <c r="F115" s="8"/>
      <c r="G115" s="8" t="s">
        <v>152</v>
      </c>
      <c r="H115" s="8" t="s">
        <v>492</v>
      </c>
    </row>
    <row r="116" spans="1:8" ht="15.75" customHeight="1" x14ac:dyDescent="0.3">
      <c r="A116" s="7">
        <v>115</v>
      </c>
      <c r="B116" s="7">
        <v>23</v>
      </c>
      <c r="C116" s="7" t="s">
        <v>156</v>
      </c>
      <c r="D116" s="7">
        <v>9</v>
      </c>
      <c r="E116" s="7" t="s">
        <v>982</v>
      </c>
      <c r="F116" s="7" t="s">
        <v>161</v>
      </c>
      <c r="G116" s="7" t="s">
        <v>984</v>
      </c>
      <c r="H116" s="7" t="s">
        <v>163</v>
      </c>
    </row>
    <row r="117" spans="1:8" ht="15.75" customHeight="1" x14ac:dyDescent="0.3">
      <c r="A117" s="8">
        <v>116</v>
      </c>
      <c r="B117" s="8">
        <v>23</v>
      </c>
      <c r="C117" s="8" t="s">
        <v>167</v>
      </c>
      <c r="D117" s="8">
        <v>9</v>
      </c>
      <c r="E117" s="8" t="s">
        <v>544</v>
      </c>
      <c r="F117" s="8" t="s">
        <v>152</v>
      </c>
      <c r="G117" s="8" t="s">
        <v>172</v>
      </c>
      <c r="H117" s="8" t="s">
        <v>174</v>
      </c>
    </row>
    <row r="118" spans="1:8" ht="15.75" customHeight="1" x14ac:dyDescent="0.3">
      <c r="A118" s="7">
        <v>117</v>
      </c>
      <c r="B118" s="7">
        <v>23</v>
      </c>
      <c r="C118" s="7" t="s">
        <v>176</v>
      </c>
      <c r="D118" s="7">
        <v>9</v>
      </c>
      <c r="E118" s="7" t="s">
        <v>997</v>
      </c>
      <c r="F118" s="7" t="s">
        <v>172</v>
      </c>
      <c r="G118" s="7" t="s">
        <v>388</v>
      </c>
      <c r="H118" s="7" t="s">
        <v>812</v>
      </c>
    </row>
    <row r="119" spans="1:8" ht="15.75" customHeight="1" x14ac:dyDescent="0.3">
      <c r="A119" s="8">
        <v>118</v>
      </c>
      <c r="B119" s="8">
        <v>23</v>
      </c>
      <c r="C119" s="8" t="s">
        <v>192</v>
      </c>
      <c r="D119" s="8">
        <v>9</v>
      </c>
      <c r="E119" s="8" t="s">
        <v>546</v>
      </c>
      <c r="F119" s="8" t="s">
        <v>172</v>
      </c>
      <c r="G119" s="8" t="s">
        <v>192</v>
      </c>
      <c r="H119" s="8" t="s">
        <v>202</v>
      </c>
    </row>
    <row r="120" spans="1:8" ht="15.75" customHeight="1" x14ac:dyDescent="0.3">
      <c r="A120" s="7">
        <v>119</v>
      </c>
      <c r="B120" s="7">
        <v>24</v>
      </c>
      <c r="C120" s="7" t="s">
        <v>148</v>
      </c>
      <c r="D120" s="7">
        <v>35</v>
      </c>
      <c r="E120" s="7" t="s">
        <v>556</v>
      </c>
      <c r="F120" s="7"/>
      <c r="G120" s="7" t="s">
        <v>152</v>
      </c>
      <c r="H120" s="7" t="s">
        <v>153</v>
      </c>
    </row>
    <row r="121" spans="1:8" ht="15.75" customHeight="1" x14ac:dyDescent="0.3">
      <c r="A121" s="8">
        <v>120</v>
      </c>
      <c r="B121" s="8">
        <v>24</v>
      </c>
      <c r="C121" s="8" t="s">
        <v>156</v>
      </c>
      <c r="D121" s="8">
        <v>35</v>
      </c>
      <c r="E121" s="8" t="s">
        <v>1011</v>
      </c>
      <c r="F121" s="8" t="s">
        <v>161</v>
      </c>
      <c r="G121" s="8" t="s">
        <v>1012</v>
      </c>
      <c r="H121" s="8" t="s">
        <v>163</v>
      </c>
    </row>
    <row r="122" spans="1:8" ht="15.75" customHeight="1" x14ac:dyDescent="0.3">
      <c r="A122" s="7">
        <v>121</v>
      </c>
      <c r="B122" s="7">
        <v>24</v>
      </c>
      <c r="C122" s="7" t="s">
        <v>167</v>
      </c>
      <c r="D122" s="7">
        <v>35</v>
      </c>
      <c r="E122" s="7" t="s">
        <v>557</v>
      </c>
      <c r="F122" s="7" t="s">
        <v>152</v>
      </c>
      <c r="G122" s="7" t="s">
        <v>172</v>
      </c>
      <c r="H122" s="7" t="s">
        <v>174</v>
      </c>
    </row>
    <row r="123" spans="1:8" ht="15.75" customHeight="1" x14ac:dyDescent="0.3">
      <c r="A123" s="8">
        <v>122</v>
      </c>
      <c r="B123" s="8">
        <v>24</v>
      </c>
      <c r="C123" s="8" t="s">
        <v>192</v>
      </c>
      <c r="D123" s="8">
        <v>35</v>
      </c>
      <c r="E123" s="8" t="s">
        <v>558</v>
      </c>
      <c r="F123" s="8" t="s">
        <v>172</v>
      </c>
      <c r="G123" s="8" t="s">
        <v>192</v>
      </c>
      <c r="H123" s="8" t="s">
        <v>202</v>
      </c>
    </row>
    <row r="124" spans="1:8" ht="15.75" customHeight="1" x14ac:dyDescent="0.3">
      <c r="A124" s="7">
        <v>123</v>
      </c>
      <c r="B124" s="7">
        <v>24</v>
      </c>
      <c r="C124" s="7" t="s">
        <v>116</v>
      </c>
      <c r="D124" s="7">
        <v>35</v>
      </c>
      <c r="E124" s="7" t="s">
        <v>1026</v>
      </c>
      <c r="F124" s="7" t="s">
        <v>192</v>
      </c>
      <c r="G124" s="7" t="s">
        <v>116</v>
      </c>
      <c r="H124" s="7" t="s">
        <v>210</v>
      </c>
    </row>
    <row r="125" spans="1:8" ht="15.75" customHeight="1" x14ac:dyDescent="0.3">
      <c r="A125" s="8">
        <v>124</v>
      </c>
      <c r="B125" s="8">
        <v>25</v>
      </c>
      <c r="C125" s="8" t="s">
        <v>148</v>
      </c>
      <c r="D125" s="8">
        <v>105</v>
      </c>
      <c r="E125" s="8" t="s">
        <v>575</v>
      </c>
      <c r="F125" s="8"/>
      <c r="G125" s="8" t="s">
        <v>152</v>
      </c>
      <c r="H125" s="8" t="s">
        <v>492</v>
      </c>
    </row>
    <row r="126" spans="1:8" ht="15.75" customHeight="1" x14ac:dyDescent="0.3">
      <c r="A126" s="7">
        <v>125</v>
      </c>
      <c r="B126" s="7">
        <v>25</v>
      </c>
      <c r="C126" s="7" t="s">
        <v>156</v>
      </c>
      <c r="D126" s="7">
        <v>105</v>
      </c>
      <c r="E126" s="7" t="s">
        <v>1036</v>
      </c>
      <c r="F126" s="7" t="s">
        <v>161</v>
      </c>
      <c r="G126" s="7" t="s">
        <v>1038</v>
      </c>
      <c r="H126" s="7" t="s">
        <v>163</v>
      </c>
    </row>
    <row r="127" spans="1:8" ht="15.75" customHeight="1" x14ac:dyDescent="0.3">
      <c r="A127" s="8">
        <v>126</v>
      </c>
      <c r="B127" s="8">
        <v>25</v>
      </c>
      <c r="C127" s="8" t="s">
        <v>167</v>
      </c>
      <c r="D127" s="8">
        <v>105</v>
      </c>
      <c r="E127" s="8" t="s">
        <v>576</v>
      </c>
      <c r="F127" s="8" t="s">
        <v>152</v>
      </c>
      <c r="G127" s="8" t="s">
        <v>172</v>
      </c>
      <c r="H127" s="8" t="s">
        <v>174</v>
      </c>
    </row>
    <row r="128" spans="1:8" ht="15.75" customHeight="1" x14ac:dyDescent="0.3">
      <c r="A128" s="7">
        <v>127</v>
      </c>
      <c r="B128" s="7">
        <v>25</v>
      </c>
      <c r="C128" s="7" t="s">
        <v>176</v>
      </c>
      <c r="D128" s="7">
        <v>105</v>
      </c>
      <c r="E128" s="7" t="s">
        <v>1050</v>
      </c>
      <c r="F128" s="7" t="s">
        <v>172</v>
      </c>
      <c r="G128" s="7" t="s">
        <v>172</v>
      </c>
      <c r="H128" s="7" t="s">
        <v>812</v>
      </c>
    </row>
    <row r="129" spans="1:8" ht="15.75" customHeight="1" x14ac:dyDescent="0.3">
      <c r="A129" s="8">
        <v>128</v>
      </c>
      <c r="B129" s="8">
        <v>25</v>
      </c>
      <c r="C129" s="8" t="s">
        <v>192</v>
      </c>
      <c r="D129" s="8">
        <v>105</v>
      </c>
      <c r="E129" s="8" t="s">
        <v>578</v>
      </c>
      <c r="F129" s="8" t="s">
        <v>172</v>
      </c>
      <c r="G129" s="8" t="s">
        <v>192</v>
      </c>
      <c r="H129" s="8" t="s">
        <v>202</v>
      </c>
    </row>
    <row r="130" spans="1:8" ht="15.75" customHeight="1" x14ac:dyDescent="0.3">
      <c r="A130" s="7">
        <v>129</v>
      </c>
      <c r="B130" s="7">
        <v>25</v>
      </c>
      <c r="C130" s="7" t="s">
        <v>116</v>
      </c>
      <c r="D130" s="7">
        <v>105</v>
      </c>
      <c r="E130" s="7" t="s">
        <v>1062</v>
      </c>
      <c r="F130" s="7" t="s">
        <v>192</v>
      </c>
      <c r="G130" s="7" t="s">
        <v>116</v>
      </c>
      <c r="H130" s="7" t="s">
        <v>210</v>
      </c>
    </row>
    <row r="131" spans="1:8" ht="15.75" customHeight="1" x14ac:dyDescent="0.3">
      <c r="A131" s="8">
        <v>130</v>
      </c>
      <c r="B131" s="8">
        <v>26</v>
      </c>
      <c r="C131" s="8" t="s">
        <v>148</v>
      </c>
      <c r="D131" s="8">
        <v>50</v>
      </c>
      <c r="E131" s="8" t="s">
        <v>590</v>
      </c>
      <c r="F131" s="8"/>
      <c r="G131" s="8" t="s">
        <v>152</v>
      </c>
      <c r="H131" s="8" t="s">
        <v>314</v>
      </c>
    </row>
    <row r="132" spans="1:8" ht="15.75" customHeight="1" x14ac:dyDescent="0.3">
      <c r="A132" s="7">
        <v>131</v>
      </c>
      <c r="B132" s="7">
        <v>26</v>
      </c>
      <c r="C132" s="7" t="s">
        <v>156</v>
      </c>
      <c r="D132" s="7">
        <v>50</v>
      </c>
      <c r="E132" s="7" t="s">
        <v>1072</v>
      </c>
      <c r="F132" s="7" t="s">
        <v>161</v>
      </c>
      <c r="G132" s="7" t="s">
        <v>1075</v>
      </c>
      <c r="H132" s="7" t="s">
        <v>163</v>
      </c>
    </row>
    <row r="133" spans="1:8" ht="15.75" customHeight="1" x14ac:dyDescent="0.3">
      <c r="A133" s="8">
        <v>132</v>
      </c>
      <c r="B133" s="8">
        <v>26</v>
      </c>
      <c r="C133" s="8" t="s">
        <v>167</v>
      </c>
      <c r="D133" s="8">
        <v>50</v>
      </c>
      <c r="E133" s="8" t="s">
        <v>591</v>
      </c>
      <c r="F133" s="8" t="s">
        <v>152</v>
      </c>
      <c r="G133" s="8" t="s">
        <v>172</v>
      </c>
      <c r="H133" s="8" t="s">
        <v>174</v>
      </c>
    </row>
    <row r="134" spans="1:8" ht="15.75" customHeight="1" x14ac:dyDescent="0.3">
      <c r="A134" s="7">
        <v>133</v>
      </c>
      <c r="B134" s="7">
        <v>26</v>
      </c>
      <c r="C134" s="7" t="s">
        <v>176</v>
      </c>
      <c r="D134" s="7">
        <v>50</v>
      </c>
      <c r="E134" s="7" t="s">
        <v>1083</v>
      </c>
      <c r="F134" s="7" t="s">
        <v>172</v>
      </c>
      <c r="G134" s="7" t="s">
        <v>388</v>
      </c>
      <c r="H134" s="7" t="s">
        <v>184</v>
      </c>
    </row>
    <row r="135" spans="1:8" ht="15.75" customHeight="1" x14ac:dyDescent="0.3">
      <c r="A135" s="8">
        <v>134</v>
      </c>
      <c r="B135" s="8">
        <v>26</v>
      </c>
      <c r="C135" s="8" t="s">
        <v>192</v>
      </c>
      <c r="D135" s="8">
        <v>50</v>
      </c>
      <c r="E135" s="8" t="s">
        <v>594</v>
      </c>
      <c r="F135" s="8" t="s">
        <v>172</v>
      </c>
      <c r="G135" s="8" t="s">
        <v>192</v>
      </c>
      <c r="H135" s="8" t="s">
        <v>202</v>
      </c>
    </row>
    <row r="136" spans="1:8" ht="15.75" customHeight="1" x14ac:dyDescent="0.3">
      <c r="A136" s="7">
        <v>135</v>
      </c>
      <c r="B136" s="7">
        <v>26</v>
      </c>
      <c r="C136" s="7" t="s">
        <v>116</v>
      </c>
      <c r="D136" s="7">
        <v>50</v>
      </c>
      <c r="E136" s="7" t="s">
        <v>1093</v>
      </c>
      <c r="F136" s="7" t="s">
        <v>192</v>
      </c>
      <c r="G136" s="7" t="s">
        <v>116</v>
      </c>
      <c r="H136" s="7" t="s">
        <v>210</v>
      </c>
    </row>
    <row r="137" spans="1:8" ht="15.75" customHeight="1" x14ac:dyDescent="0.3">
      <c r="A137" s="8">
        <v>136</v>
      </c>
      <c r="B137" s="8">
        <v>27</v>
      </c>
      <c r="C137" s="8" t="s">
        <v>148</v>
      </c>
      <c r="D137" s="8">
        <v>27</v>
      </c>
      <c r="E137" s="8" t="s">
        <v>607</v>
      </c>
      <c r="F137" s="8"/>
      <c r="G137" s="8" t="s">
        <v>152</v>
      </c>
      <c r="H137" s="8" t="s">
        <v>492</v>
      </c>
    </row>
    <row r="138" spans="1:8" ht="15.75" customHeight="1" x14ac:dyDescent="0.3">
      <c r="A138" s="7">
        <v>137</v>
      </c>
      <c r="B138" s="7">
        <v>27</v>
      </c>
      <c r="C138" s="7" t="s">
        <v>156</v>
      </c>
      <c r="D138" s="7">
        <v>27</v>
      </c>
      <c r="E138" s="7" t="s">
        <v>1103</v>
      </c>
      <c r="F138" s="7" t="s">
        <v>161</v>
      </c>
      <c r="G138" s="7" t="s">
        <v>1105</v>
      </c>
      <c r="H138" s="7" t="s">
        <v>163</v>
      </c>
    </row>
    <row r="139" spans="1:8" ht="15.75" customHeight="1" x14ac:dyDescent="0.3">
      <c r="A139" s="8">
        <v>138</v>
      </c>
      <c r="B139" s="8">
        <v>27</v>
      </c>
      <c r="C139" s="8" t="s">
        <v>167</v>
      </c>
      <c r="D139" s="8">
        <v>27</v>
      </c>
      <c r="E139" s="8" t="s">
        <v>609</v>
      </c>
      <c r="F139" s="8" t="s">
        <v>152</v>
      </c>
      <c r="G139" s="8" t="s">
        <v>172</v>
      </c>
      <c r="H139" s="8" t="s">
        <v>174</v>
      </c>
    </row>
    <row r="140" spans="1:8" ht="15.75" customHeight="1" x14ac:dyDescent="0.3">
      <c r="A140" s="7">
        <v>139</v>
      </c>
      <c r="B140" s="7">
        <v>27</v>
      </c>
      <c r="C140" s="7" t="s">
        <v>192</v>
      </c>
      <c r="D140" s="7">
        <v>27</v>
      </c>
      <c r="E140" s="7" t="s">
        <v>611</v>
      </c>
      <c r="F140" s="7" t="s">
        <v>172</v>
      </c>
      <c r="G140" s="7" t="s">
        <v>192</v>
      </c>
      <c r="H140" s="7" t="s">
        <v>202</v>
      </c>
    </row>
    <row r="141" spans="1:8" ht="15.75" customHeight="1" x14ac:dyDescent="0.3">
      <c r="A141" s="8">
        <v>140</v>
      </c>
      <c r="B141" s="8">
        <v>28</v>
      </c>
      <c r="C141" s="8" t="s">
        <v>148</v>
      </c>
      <c r="D141" s="8">
        <v>28</v>
      </c>
      <c r="E141" s="8" t="s">
        <v>624</v>
      </c>
      <c r="F141" s="8"/>
      <c r="G141" s="8" t="s">
        <v>152</v>
      </c>
      <c r="H141" s="8" t="s">
        <v>218</v>
      </c>
    </row>
    <row r="142" spans="1:8" ht="15.75" customHeight="1" x14ac:dyDescent="0.3">
      <c r="A142" s="7">
        <v>141</v>
      </c>
      <c r="B142" s="7">
        <v>28</v>
      </c>
      <c r="C142" s="7" t="s">
        <v>156</v>
      </c>
      <c r="D142" s="7">
        <v>28</v>
      </c>
      <c r="E142" s="7" t="s">
        <v>1118</v>
      </c>
      <c r="F142" s="7" t="s">
        <v>161</v>
      </c>
      <c r="G142" s="7" t="s">
        <v>1121</v>
      </c>
      <c r="H142" s="7" t="s">
        <v>163</v>
      </c>
    </row>
    <row r="143" spans="1:8" ht="15.75" customHeight="1" x14ac:dyDescent="0.3">
      <c r="A143" s="8">
        <v>142</v>
      </c>
      <c r="B143" s="8">
        <v>28</v>
      </c>
      <c r="C143" s="8" t="s">
        <v>167</v>
      </c>
      <c r="D143" s="8">
        <v>28</v>
      </c>
      <c r="E143" s="8" t="s">
        <v>625</v>
      </c>
      <c r="F143" s="8" t="s">
        <v>152</v>
      </c>
      <c r="G143" s="8" t="s">
        <v>172</v>
      </c>
      <c r="H143" s="8" t="s">
        <v>174</v>
      </c>
    </row>
    <row r="144" spans="1:8" ht="15.75" customHeight="1" x14ac:dyDescent="0.3">
      <c r="A144" s="7">
        <v>143</v>
      </c>
      <c r="B144" s="7">
        <v>28</v>
      </c>
      <c r="C144" s="7" t="s">
        <v>176</v>
      </c>
      <c r="D144" s="7">
        <v>28</v>
      </c>
      <c r="E144" s="7" t="s">
        <v>1134</v>
      </c>
      <c r="F144" s="7" t="s">
        <v>172</v>
      </c>
      <c r="G144" s="7" t="s">
        <v>172</v>
      </c>
      <c r="H144" s="7" t="s">
        <v>812</v>
      </c>
    </row>
    <row r="145" spans="1:8" ht="15.75" customHeight="1" x14ac:dyDescent="0.3">
      <c r="A145" s="8">
        <v>144</v>
      </c>
      <c r="B145" s="8">
        <v>28</v>
      </c>
      <c r="C145" s="8" t="s">
        <v>192</v>
      </c>
      <c r="D145" s="8">
        <v>28</v>
      </c>
      <c r="E145" s="8" t="s">
        <v>626</v>
      </c>
      <c r="F145" s="8" t="s">
        <v>172</v>
      </c>
      <c r="G145" s="8" t="s">
        <v>192</v>
      </c>
      <c r="H145" s="8" t="s">
        <v>202</v>
      </c>
    </row>
    <row r="146" spans="1:8" ht="15.75" customHeight="1" x14ac:dyDescent="0.3">
      <c r="A146" s="7">
        <v>145</v>
      </c>
      <c r="B146" s="7">
        <v>28</v>
      </c>
      <c r="C146" s="7" t="s">
        <v>116</v>
      </c>
      <c r="D146" s="7">
        <v>28</v>
      </c>
      <c r="E146" s="7" t="s">
        <v>1144</v>
      </c>
      <c r="F146" s="7" t="s">
        <v>192</v>
      </c>
      <c r="G146" s="7" t="s">
        <v>116</v>
      </c>
      <c r="H146" s="7" t="s">
        <v>210</v>
      </c>
    </row>
    <row r="147" spans="1:8" ht="15.75" customHeight="1" x14ac:dyDescent="0.3">
      <c r="A147" s="8">
        <v>146</v>
      </c>
      <c r="B147" s="8">
        <v>29</v>
      </c>
      <c r="C147" s="8" t="s">
        <v>148</v>
      </c>
      <c r="D147" s="8">
        <v>8</v>
      </c>
      <c r="E147" s="8" t="s">
        <v>640</v>
      </c>
      <c r="F147" s="8"/>
      <c r="G147" s="8" t="s">
        <v>152</v>
      </c>
      <c r="H147" s="8" t="s">
        <v>492</v>
      </c>
    </row>
    <row r="148" spans="1:8" ht="15.75" customHeight="1" x14ac:dyDescent="0.3">
      <c r="A148" s="7">
        <v>147</v>
      </c>
      <c r="B148" s="7">
        <v>29</v>
      </c>
      <c r="C148" s="7" t="s">
        <v>156</v>
      </c>
      <c r="D148" s="7">
        <v>8</v>
      </c>
      <c r="E148" s="7" t="s">
        <v>1152</v>
      </c>
      <c r="F148" s="7" t="s">
        <v>161</v>
      </c>
      <c r="G148" s="7" t="s">
        <v>1154</v>
      </c>
      <c r="H148" s="7" t="s">
        <v>163</v>
      </c>
    </row>
    <row r="149" spans="1:8" ht="15.75" customHeight="1" x14ac:dyDescent="0.3">
      <c r="A149" s="8">
        <v>148</v>
      </c>
      <c r="B149" s="8">
        <v>29</v>
      </c>
      <c r="C149" s="8" t="s">
        <v>167</v>
      </c>
      <c r="D149" s="8">
        <v>8</v>
      </c>
      <c r="E149" s="8" t="s">
        <v>642</v>
      </c>
      <c r="F149" s="8" t="s">
        <v>152</v>
      </c>
      <c r="G149" s="8" t="s">
        <v>172</v>
      </c>
      <c r="H149" s="8" t="s">
        <v>174</v>
      </c>
    </row>
    <row r="150" spans="1:8" ht="15.75" customHeight="1" x14ac:dyDescent="0.3">
      <c r="A150" s="7">
        <v>149</v>
      </c>
      <c r="B150" s="7">
        <v>29</v>
      </c>
      <c r="C150" s="7" t="s">
        <v>176</v>
      </c>
      <c r="D150" s="7">
        <v>8</v>
      </c>
      <c r="E150" s="7" t="s">
        <v>1163</v>
      </c>
      <c r="F150" s="7" t="s">
        <v>172</v>
      </c>
      <c r="G150" s="7" t="s">
        <v>388</v>
      </c>
      <c r="H150" s="7" t="s">
        <v>184</v>
      </c>
    </row>
    <row r="151" spans="1:8" ht="15.75" customHeight="1" x14ac:dyDescent="0.3">
      <c r="A151" s="8">
        <v>150</v>
      </c>
      <c r="B151" s="8">
        <v>29</v>
      </c>
      <c r="C151" s="8" t="s">
        <v>192</v>
      </c>
      <c r="D151" s="8">
        <v>8</v>
      </c>
      <c r="E151" s="8" t="s">
        <v>643</v>
      </c>
      <c r="F151" s="8" t="s">
        <v>172</v>
      </c>
      <c r="G151" s="8" t="s">
        <v>192</v>
      </c>
      <c r="H151" s="8" t="s">
        <v>202</v>
      </c>
    </row>
    <row r="152" spans="1:8" ht="15.75" customHeight="1" x14ac:dyDescent="0.3">
      <c r="A152" s="7">
        <v>151</v>
      </c>
      <c r="B152" s="7">
        <v>29</v>
      </c>
      <c r="C152" s="7" t="s">
        <v>116</v>
      </c>
      <c r="D152" s="7">
        <v>8</v>
      </c>
      <c r="E152" s="7" t="s">
        <v>1173</v>
      </c>
      <c r="F152" s="7" t="s">
        <v>192</v>
      </c>
      <c r="G152" s="7" t="s">
        <v>116</v>
      </c>
      <c r="H152" s="7" t="s">
        <v>210</v>
      </c>
    </row>
    <row r="153" spans="1:8" ht="15.75" customHeight="1" x14ac:dyDescent="0.3">
      <c r="A153" s="8">
        <v>152</v>
      </c>
      <c r="B153" s="8">
        <v>30</v>
      </c>
      <c r="C153" s="8" t="s">
        <v>148</v>
      </c>
      <c r="D153" s="8">
        <v>71</v>
      </c>
      <c r="E153" s="8" t="s">
        <v>657</v>
      </c>
      <c r="F153" s="8"/>
      <c r="G153" s="8" t="s">
        <v>152</v>
      </c>
      <c r="H153" s="8" t="s">
        <v>492</v>
      </c>
    </row>
    <row r="154" spans="1:8" ht="15.75" customHeight="1" x14ac:dyDescent="0.3">
      <c r="A154" s="7">
        <v>153</v>
      </c>
      <c r="B154" s="7">
        <v>30</v>
      </c>
      <c r="C154" s="7" t="s">
        <v>156</v>
      </c>
      <c r="D154" s="7">
        <v>71</v>
      </c>
      <c r="E154" s="7" t="s">
        <v>1183</v>
      </c>
      <c r="F154" s="7" t="s">
        <v>161</v>
      </c>
      <c r="G154" s="7" t="s">
        <v>703</v>
      </c>
      <c r="H154" s="7" t="s">
        <v>163</v>
      </c>
    </row>
    <row r="155" spans="1:8" ht="15.75" customHeight="1" x14ac:dyDescent="0.3">
      <c r="A155" s="8">
        <v>154</v>
      </c>
      <c r="B155" s="8">
        <v>30</v>
      </c>
      <c r="C155" s="8" t="s">
        <v>167</v>
      </c>
      <c r="D155" s="8">
        <v>71</v>
      </c>
      <c r="E155" s="8" t="s">
        <v>658</v>
      </c>
      <c r="F155" s="8" t="s">
        <v>152</v>
      </c>
      <c r="G155" s="8" t="s">
        <v>172</v>
      </c>
      <c r="H155" s="8" t="s">
        <v>174</v>
      </c>
    </row>
    <row r="156" spans="1:8" ht="15.75" customHeight="1" x14ac:dyDescent="0.3">
      <c r="A156" s="7">
        <v>155</v>
      </c>
      <c r="B156" s="7">
        <v>30</v>
      </c>
      <c r="C156" s="7" t="s">
        <v>176</v>
      </c>
      <c r="D156" s="7">
        <v>71</v>
      </c>
      <c r="E156" s="7" t="s">
        <v>1191</v>
      </c>
      <c r="F156" s="7" t="s">
        <v>172</v>
      </c>
      <c r="G156" s="7" t="s">
        <v>388</v>
      </c>
      <c r="H156" s="7" t="s">
        <v>288</v>
      </c>
    </row>
    <row r="157" spans="1:8" ht="15.75" customHeight="1" x14ac:dyDescent="0.3">
      <c r="A157" s="8">
        <v>156</v>
      </c>
      <c r="B157" s="8">
        <v>30</v>
      </c>
      <c r="C157" s="8" t="s">
        <v>192</v>
      </c>
      <c r="D157" s="8">
        <v>71</v>
      </c>
      <c r="E157" s="8" t="s">
        <v>659</v>
      </c>
      <c r="F157" s="8" t="s">
        <v>172</v>
      </c>
      <c r="G157" s="8" t="s">
        <v>192</v>
      </c>
      <c r="H157" s="8" t="s">
        <v>202</v>
      </c>
    </row>
    <row r="158" spans="1:8" ht="15.75" customHeight="1" x14ac:dyDescent="0.3">
      <c r="A158" s="7">
        <v>157</v>
      </c>
      <c r="B158" s="7">
        <v>30</v>
      </c>
      <c r="C158" s="7" t="s">
        <v>116</v>
      </c>
      <c r="D158" s="7">
        <v>71</v>
      </c>
      <c r="E158" s="7" t="s">
        <v>1203</v>
      </c>
      <c r="F158" s="7" t="s">
        <v>192</v>
      </c>
      <c r="G158" s="7" t="s">
        <v>116</v>
      </c>
      <c r="H158" s="7" t="s">
        <v>210</v>
      </c>
    </row>
    <row r="159" spans="1:8" ht="15.75" customHeight="1" x14ac:dyDescent="0.3">
      <c r="A159" s="8">
        <v>158</v>
      </c>
      <c r="B159" s="8">
        <v>31</v>
      </c>
      <c r="C159" s="8" t="s">
        <v>148</v>
      </c>
      <c r="D159" s="8">
        <v>3</v>
      </c>
      <c r="E159" s="8" t="s">
        <v>673</v>
      </c>
      <c r="F159" s="8"/>
      <c r="G159" s="8" t="s">
        <v>152</v>
      </c>
      <c r="H159" s="8" t="s">
        <v>153</v>
      </c>
    </row>
    <row r="160" spans="1:8" ht="15.75" customHeight="1" x14ac:dyDescent="0.3">
      <c r="A160" s="7">
        <v>159</v>
      </c>
      <c r="B160" s="7">
        <v>31</v>
      </c>
      <c r="C160" s="7" t="s">
        <v>156</v>
      </c>
      <c r="D160" s="7">
        <v>3</v>
      </c>
      <c r="E160" s="7" t="s">
        <v>1214</v>
      </c>
      <c r="F160" s="7" t="s">
        <v>161</v>
      </c>
      <c r="G160" s="7" t="s">
        <v>1215</v>
      </c>
      <c r="H160" s="7" t="s">
        <v>163</v>
      </c>
    </row>
    <row r="161" spans="1:8" ht="15.75" customHeight="1" x14ac:dyDescent="0.3">
      <c r="A161" s="8">
        <v>160</v>
      </c>
      <c r="B161" s="8">
        <v>31</v>
      </c>
      <c r="C161" s="8" t="s">
        <v>167</v>
      </c>
      <c r="D161" s="8">
        <v>3</v>
      </c>
      <c r="E161" s="8" t="s">
        <v>675</v>
      </c>
      <c r="F161" s="8" t="s">
        <v>152</v>
      </c>
      <c r="G161" s="8" t="s">
        <v>172</v>
      </c>
      <c r="H161" s="8" t="s">
        <v>174</v>
      </c>
    </row>
    <row r="162" spans="1:8" ht="15.75" customHeight="1" x14ac:dyDescent="0.3">
      <c r="A162" s="7">
        <v>161</v>
      </c>
      <c r="B162" s="7">
        <v>31</v>
      </c>
      <c r="C162" s="7" t="s">
        <v>176</v>
      </c>
      <c r="D162" s="7">
        <v>3</v>
      </c>
      <c r="E162" s="7" t="s">
        <v>1225</v>
      </c>
      <c r="F162" s="7" t="s">
        <v>172</v>
      </c>
      <c r="G162" s="7" t="s">
        <v>172</v>
      </c>
      <c r="H162" s="7" t="s">
        <v>288</v>
      </c>
    </row>
    <row r="163" spans="1:8" ht="15.75" customHeight="1" x14ac:dyDescent="0.3">
      <c r="A163" s="8">
        <v>162</v>
      </c>
      <c r="B163" s="8">
        <v>31</v>
      </c>
      <c r="C163" s="8" t="s">
        <v>192</v>
      </c>
      <c r="D163" s="8">
        <v>3</v>
      </c>
      <c r="E163" s="8" t="s">
        <v>676</v>
      </c>
      <c r="F163" s="8" t="s">
        <v>172</v>
      </c>
      <c r="G163" s="8" t="s">
        <v>192</v>
      </c>
      <c r="H163" s="8" t="s">
        <v>202</v>
      </c>
    </row>
    <row r="164" spans="1:8" ht="15.75" customHeight="1" x14ac:dyDescent="0.3">
      <c r="A164" s="7">
        <v>163</v>
      </c>
      <c r="B164" s="7">
        <v>32</v>
      </c>
      <c r="C164" s="7" t="s">
        <v>148</v>
      </c>
      <c r="D164" s="7">
        <v>45</v>
      </c>
      <c r="E164" s="7" t="s">
        <v>692</v>
      </c>
      <c r="F164" s="7"/>
      <c r="G164" s="7" t="s">
        <v>152</v>
      </c>
      <c r="H164" s="7" t="s">
        <v>218</v>
      </c>
    </row>
    <row r="165" spans="1:8" ht="15.75" customHeight="1" x14ac:dyDescent="0.3">
      <c r="A165" s="8">
        <v>164</v>
      </c>
      <c r="B165" s="8">
        <v>32</v>
      </c>
      <c r="C165" s="8" t="s">
        <v>156</v>
      </c>
      <c r="D165" s="8">
        <v>45</v>
      </c>
      <c r="E165" s="8" t="s">
        <v>1241</v>
      </c>
      <c r="F165" s="8" t="s">
        <v>161</v>
      </c>
      <c r="G165" s="8" t="s">
        <v>1242</v>
      </c>
      <c r="H165" s="8" t="s">
        <v>163</v>
      </c>
    </row>
    <row r="166" spans="1:8" ht="15.75" customHeight="1" x14ac:dyDescent="0.3">
      <c r="A166" s="7">
        <v>165</v>
      </c>
      <c r="B166" s="7">
        <v>32</v>
      </c>
      <c r="C166" s="7" t="s">
        <v>167</v>
      </c>
      <c r="D166" s="7">
        <v>45</v>
      </c>
      <c r="E166" s="7" t="s">
        <v>693</v>
      </c>
      <c r="F166" s="7" t="s">
        <v>152</v>
      </c>
      <c r="G166" s="7" t="s">
        <v>172</v>
      </c>
      <c r="H166" s="7" t="s">
        <v>174</v>
      </c>
    </row>
    <row r="167" spans="1:8" ht="15.75" customHeight="1" x14ac:dyDescent="0.3">
      <c r="A167" s="8">
        <v>166</v>
      </c>
      <c r="B167" s="8">
        <v>32</v>
      </c>
      <c r="C167" s="8" t="s">
        <v>176</v>
      </c>
      <c r="D167" s="8">
        <v>45</v>
      </c>
      <c r="E167" s="8" t="s">
        <v>1248</v>
      </c>
      <c r="F167" s="8" t="s">
        <v>172</v>
      </c>
      <c r="G167" s="8" t="s">
        <v>388</v>
      </c>
      <c r="H167" s="8" t="s">
        <v>812</v>
      </c>
    </row>
    <row r="168" spans="1:8" ht="15.75" customHeight="1" x14ac:dyDescent="0.3">
      <c r="A168" s="7">
        <v>167</v>
      </c>
      <c r="B168" s="7">
        <v>32</v>
      </c>
      <c r="C168" s="7" t="s">
        <v>192</v>
      </c>
      <c r="D168" s="7">
        <v>45</v>
      </c>
      <c r="E168" s="7" t="s">
        <v>695</v>
      </c>
      <c r="F168" s="7" t="s">
        <v>172</v>
      </c>
      <c r="G168" s="7" t="s">
        <v>192</v>
      </c>
      <c r="H168" s="7" t="s">
        <v>202</v>
      </c>
    </row>
    <row r="169" spans="1:8" ht="15.75" customHeight="1" x14ac:dyDescent="0.3">
      <c r="A169" s="8">
        <v>168</v>
      </c>
      <c r="B169" s="8">
        <v>32</v>
      </c>
      <c r="C169" s="8" t="s">
        <v>116</v>
      </c>
      <c r="D169" s="8">
        <v>45</v>
      </c>
      <c r="E169" s="8" t="s">
        <v>1257</v>
      </c>
      <c r="F169" s="8" t="s">
        <v>192</v>
      </c>
      <c r="G169" s="8" t="s">
        <v>116</v>
      </c>
      <c r="H169" s="8" t="s">
        <v>210</v>
      </c>
    </row>
    <row r="170" spans="1:8" ht="15.75" customHeight="1" x14ac:dyDescent="0.3">
      <c r="A170" s="7">
        <v>169</v>
      </c>
      <c r="B170" s="7">
        <v>33</v>
      </c>
      <c r="C170" s="7" t="s">
        <v>148</v>
      </c>
      <c r="D170" s="7">
        <v>118</v>
      </c>
      <c r="E170" s="7" t="s">
        <v>711</v>
      </c>
      <c r="F170" s="7"/>
      <c r="G170" s="7" t="s">
        <v>152</v>
      </c>
      <c r="H170" s="7" t="s">
        <v>218</v>
      </c>
    </row>
    <row r="171" spans="1:8" ht="15.75" customHeight="1" x14ac:dyDescent="0.3">
      <c r="A171" s="8">
        <v>170</v>
      </c>
      <c r="B171" s="8">
        <v>33</v>
      </c>
      <c r="C171" s="8" t="s">
        <v>156</v>
      </c>
      <c r="D171" s="8">
        <v>118</v>
      </c>
      <c r="E171" s="8" t="s">
        <v>1267</v>
      </c>
      <c r="F171" s="8" t="s">
        <v>161</v>
      </c>
      <c r="G171" s="8" t="s">
        <v>1270</v>
      </c>
      <c r="H171" s="8" t="s">
        <v>163</v>
      </c>
    </row>
    <row r="172" spans="1:8" ht="15.75" customHeight="1" x14ac:dyDescent="0.3">
      <c r="A172" s="7">
        <v>171</v>
      </c>
      <c r="B172" s="7">
        <v>33</v>
      </c>
      <c r="C172" s="7" t="s">
        <v>167</v>
      </c>
      <c r="D172" s="7">
        <v>118</v>
      </c>
      <c r="E172" s="7" t="s">
        <v>712</v>
      </c>
      <c r="F172" s="7" t="s">
        <v>152</v>
      </c>
      <c r="G172" s="7" t="s">
        <v>172</v>
      </c>
      <c r="H172" s="7" t="s">
        <v>174</v>
      </c>
    </row>
    <row r="173" spans="1:8" ht="15.75" customHeight="1" x14ac:dyDescent="0.3">
      <c r="A173" s="8">
        <v>172</v>
      </c>
      <c r="B173" s="8">
        <v>33</v>
      </c>
      <c r="C173" s="8" t="s">
        <v>192</v>
      </c>
      <c r="D173" s="8">
        <v>118</v>
      </c>
      <c r="E173" s="8" t="s">
        <v>714</v>
      </c>
      <c r="F173" s="8" t="s">
        <v>172</v>
      </c>
      <c r="G173" s="8" t="s">
        <v>192</v>
      </c>
      <c r="H173" s="8" t="s">
        <v>202</v>
      </c>
    </row>
    <row r="174" spans="1:8" ht="15.75" customHeight="1" x14ac:dyDescent="0.3">
      <c r="A174" s="7">
        <v>173</v>
      </c>
      <c r="B174" s="7">
        <v>33</v>
      </c>
      <c r="C174" s="7" t="s">
        <v>116</v>
      </c>
      <c r="D174" s="7">
        <v>118</v>
      </c>
      <c r="E174" s="7" t="s">
        <v>1287</v>
      </c>
      <c r="F174" s="7" t="s">
        <v>192</v>
      </c>
      <c r="G174" s="7" t="s">
        <v>116</v>
      </c>
      <c r="H174" s="7" t="s">
        <v>210</v>
      </c>
    </row>
    <row r="175" spans="1:8" ht="15.75" customHeight="1" x14ac:dyDescent="0.3">
      <c r="A175" s="8">
        <v>174</v>
      </c>
      <c r="B175" s="8">
        <v>34</v>
      </c>
      <c r="C175" s="8" t="s">
        <v>148</v>
      </c>
      <c r="D175" s="8">
        <v>46</v>
      </c>
      <c r="E175" s="8" t="s">
        <v>726</v>
      </c>
      <c r="F175" s="8"/>
      <c r="G175" s="8" t="s">
        <v>152</v>
      </c>
      <c r="H175" s="8" t="s">
        <v>218</v>
      </c>
    </row>
    <row r="176" spans="1:8" ht="15.75" customHeight="1" x14ac:dyDescent="0.3">
      <c r="A176" s="7">
        <v>175</v>
      </c>
      <c r="B176" s="7">
        <v>34</v>
      </c>
      <c r="C176" s="7" t="s">
        <v>156</v>
      </c>
      <c r="D176" s="7">
        <v>46</v>
      </c>
      <c r="E176" s="7" t="s">
        <v>1301</v>
      </c>
      <c r="F176" s="7" t="s">
        <v>161</v>
      </c>
      <c r="G176" s="7" t="s">
        <v>535</v>
      </c>
      <c r="H176" s="7" t="s">
        <v>163</v>
      </c>
    </row>
    <row r="177" spans="1:8" ht="15.75" customHeight="1" x14ac:dyDescent="0.3">
      <c r="A177" s="8">
        <v>176</v>
      </c>
      <c r="B177" s="8">
        <v>34</v>
      </c>
      <c r="C177" s="8" t="s">
        <v>167</v>
      </c>
      <c r="D177" s="8">
        <v>46</v>
      </c>
      <c r="E177" s="8" t="s">
        <v>727</v>
      </c>
      <c r="F177" s="8" t="s">
        <v>152</v>
      </c>
      <c r="G177" s="8" t="s">
        <v>172</v>
      </c>
      <c r="H177" s="8" t="s">
        <v>174</v>
      </c>
    </row>
    <row r="178" spans="1:8" ht="15.75" customHeight="1" x14ac:dyDescent="0.3">
      <c r="A178" s="7">
        <v>177</v>
      </c>
      <c r="B178" s="7">
        <v>34</v>
      </c>
      <c r="C178" s="7" t="s">
        <v>176</v>
      </c>
      <c r="D178" s="7">
        <v>46</v>
      </c>
      <c r="E178" s="7" t="s">
        <v>1311</v>
      </c>
      <c r="F178" s="7" t="s">
        <v>172</v>
      </c>
      <c r="G178" s="7" t="s">
        <v>172</v>
      </c>
      <c r="H178" s="7" t="s">
        <v>248</v>
      </c>
    </row>
    <row r="179" spans="1:8" ht="15.75" customHeight="1" x14ac:dyDescent="0.3">
      <c r="A179" s="8">
        <v>178</v>
      </c>
      <c r="B179" s="8">
        <v>34</v>
      </c>
      <c r="C179" s="8" t="s">
        <v>192</v>
      </c>
      <c r="D179" s="8">
        <v>46</v>
      </c>
      <c r="E179" s="8" t="s">
        <v>729</v>
      </c>
      <c r="F179" s="8" t="s">
        <v>172</v>
      </c>
      <c r="G179" s="8" t="s">
        <v>192</v>
      </c>
      <c r="H179" s="8" t="s">
        <v>202</v>
      </c>
    </row>
    <row r="180" spans="1:8" ht="15.75" customHeight="1" x14ac:dyDescent="0.3">
      <c r="A180" s="7">
        <v>179</v>
      </c>
      <c r="B180" s="7">
        <v>35</v>
      </c>
      <c r="C180" s="7" t="s">
        <v>148</v>
      </c>
      <c r="D180" s="7">
        <v>22</v>
      </c>
      <c r="E180" s="7" t="s">
        <v>741</v>
      </c>
      <c r="F180" s="7"/>
      <c r="G180" s="7" t="s">
        <v>152</v>
      </c>
      <c r="H180" s="7" t="s">
        <v>218</v>
      </c>
    </row>
    <row r="181" spans="1:8" ht="15.75" customHeight="1" x14ac:dyDescent="0.3">
      <c r="A181" s="8">
        <v>180</v>
      </c>
      <c r="B181" s="8">
        <v>35</v>
      </c>
      <c r="C181" s="8" t="s">
        <v>156</v>
      </c>
      <c r="D181" s="8">
        <v>22</v>
      </c>
      <c r="E181" s="8" t="s">
        <v>1327</v>
      </c>
      <c r="F181" s="8" t="s">
        <v>161</v>
      </c>
      <c r="G181" s="8" t="s">
        <v>320</v>
      </c>
      <c r="H181" s="8" t="s">
        <v>163</v>
      </c>
    </row>
    <row r="182" spans="1:8" ht="15.75" customHeight="1" x14ac:dyDescent="0.3">
      <c r="A182" s="7">
        <v>181</v>
      </c>
      <c r="B182" s="7">
        <v>35</v>
      </c>
      <c r="C182" s="7" t="s">
        <v>167</v>
      </c>
      <c r="D182" s="7">
        <v>22</v>
      </c>
      <c r="E182" s="7" t="s">
        <v>743</v>
      </c>
      <c r="F182" s="7" t="s">
        <v>152</v>
      </c>
      <c r="G182" s="7" t="s">
        <v>172</v>
      </c>
      <c r="H182" s="7" t="s">
        <v>174</v>
      </c>
    </row>
    <row r="183" spans="1:8" ht="15.75" customHeight="1" x14ac:dyDescent="0.3">
      <c r="A183" s="8">
        <v>182</v>
      </c>
      <c r="B183" s="8">
        <v>35</v>
      </c>
      <c r="C183" s="8" t="s">
        <v>176</v>
      </c>
      <c r="D183" s="8">
        <v>22</v>
      </c>
      <c r="E183" s="8" t="s">
        <v>1333</v>
      </c>
      <c r="F183" s="8" t="s">
        <v>172</v>
      </c>
      <c r="G183" s="8" t="s">
        <v>172</v>
      </c>
      <c r="H183" s="8" t="s">
        <v>248</v>
      </c>
    </row>
    <row r="184" spans="1:8" ht="15.75" customHeight="1" x14ac:dyDescent="0.3">
      <c r="A184" s="7">
        <v>183</v>
      </c>
      <c r="B184" s="7">
        <v>35</v>
      </c>
      <c r="C184" s="7" t="s">
        <v>192</v>
      </c>
      <c r="D184" s="7">
        <v>22</v>
      </c>
      <c r="E184" s="7" t="s">
        <v>745</v>
      </c>
      <c r="F184" s="7" t="s">
        <v>172</v>
      </c>
      <c r="G184" s="7" t="s">
        <v>192</v>
      </c>
      <c r="H184" s="7" t="s">
        <v>202</v>
      </c>
    </row>
    <row r="185" spans="1:8" ht="15.75" customHeight="1" x14ac:dyDescent="0.3">
      <c r="A185" s="8">
        <v>184</v>
      </c>
      <c r="B185" s="8">
        <v>35</v>
      </c>
      <c r="C185" s="8" t="s">
        <v>116</v>
      </c>
      <c r="D185" s="8">
        <v>22</v>
      </c>
      <c r="E185" s="8" t="s">
        <v>1341</v>
      </c>
      <c r="F185" s="8" t="s">
        <v>192</v>
      </c>
      <c r="G185" s="8" t="s">
        <v>116</v>
      </c>
      <c r="H185" s="8" t="s">
        <v>210</v>
      </c>
    </row>
    <row r="186" spans="1:8" ht="15.75" customHeight="1" x14ac:dyDescent="0.3">
      <c r="A186" s="7">
        <v>185</v>
      </c>
      <c r="B186" s="7">
        <v>36</v>
      </c>
      <c r="C186" s="7" t="s">
        <v>148</v>
      </c>
      <c r="D186" s="7">
        <v>25</v>
      </c>
      <c r="E186" s="7" t="s">
        <v>759</v>
      </c>
      <c r="F186" s="7"/>
      <c r="G186" s="7" t="s">
        <v>152</v>
      </c>
      <c r="H186" s="7" t="s">
        <v>153</v>
      </c>
    </row>
    <row r="187" spans="1:8" ht="15.75" customHeight="1" x14ac:dyDescent="0.3">
      <c r="A187" s="8">
        <v>186</v>
      </c>
      <c r="B187" s="8">
        <v>36</v>
      </c>
      <c r="C187" s="8" t="s">
        <v>156</v>
      </c>
      <c r="D187" s="8">
        <v>25</v>
      </c>
      <c r="E187" s="8" t="s">
        <v>1347</v>
      </c>
      <c r="F187" s="8" t="s">
        <v>161</v>
      </c>
      <c r="G187" s="8" t="s">
        <v>1351</v>
      </c>
      <c r="H187" s="8" t="s">
        <v>163</v>
      </c>
    </row>
    <row r="188" spans="1:8" ht="15.75" customHeight="1" x14ac:dyDescent="0.3">
      <c r="A188" s="7">
        <v>187</v>
      </c>
      <c r="B188" s="7">
        <v>36</v>
      </c>
      <c r="C188" s="7" t="s">
        <v>167</v>
      </c>
      <c r="D188" s="7">
        <v>25</v>
      </c>
      <c r="E188" s="7" t="s">
        <v>760</v>
      </c>
      <c r="F188" s="7" t="s">
        <v>152</v>
      </c>
      <c r="G188" s="7" t="s">
        <v>172</v>
      </c>
      <c r="H188" s="7" t="s">
        <v>174</v>
      </c>
    </row>
    <row r="189" spans="1:8" ht="15.75" customHeight="1" x14ac:dyDescent="0.3">
      <c r="A189" s="8">
        <v>188</v>
      </c>
      <c r="B189" s="8">
        <v>36</v>
      </c>
      <c r="C189" s="8" t="s">
        <v>192</v>
      </c>
      <c r="D189" s="8">
        <v>25</v>
      </c>
      <c r="E189" s="8" t="s">
        <v>761</v>
      </c>
      <c r="F189" s="8" t="s">
        <v>172</v>
      </c>
      <c r="G189" s="8" t="s">
        <v>192</v>
      </c>
      <c r="H189" s="8" t="s">
        <v>202</v>
      </c>
    </row>
    <row r="190" spans="1:8" ht="15.75" customHeight="1" x14ac:dyDescent="0.3">
      <c r="A190" s="7">
        <v>189</v>
      </c>
      <c r="B190" s="7">
        <v>36</v>
      </c>
      <c r="C190" s="7" t="s">
        <v>116</v>
      </c>
      <c r="D190" s="7">
        <v>25</v>
      </c>
      <c r="E190" s="7" t="s">
        <v>1363</v>
      </c>
      <c r="F190" s="7" t="s">
        <v>192</v>
      </c>
      <c r="G190" s="7" t="s">
        <v>116</v>
      </c>
      <c r="H190" s="7" t="s">
        <v>210</v>
      </c>
    </row>
    <row r="191" spans="1:8" ht="15.75" customHeight="1" x14ac:dyDescent="0.3">
      <c r="A191" s="8">
        <v>190</v>
      </c>
      <c r="B191" s="8">
        <v>37</v>
      </c>
      <c r="C191" s="8" t="s">
        <v>148</v>
      </c>
      <c r="D191" s="8">
        <v>35</v>
      </c>
      <c r="E191" s="8" t="s">
        <v>772</v>
      </c>
      <c r="F191" s="8"/>
      <c r="G191" s="8" t="s">
        <v>152</v>
      </c>
      <c r="H191" s="8" t="s">
        <v>492</v>
      </c>
    </row>
    <row r="192" spans="1:8" ht="15.75" customHeight="1" x14ac:dyDescent="0.3">
      <c r="A192" s="7">
        <v>191</v>
      </c>
      <c r="B192" s="7">
        <v>37</v>
      </c>
      <c r="C192" s="7" t="s">
        <v>156</v>
      </c>
      <c r="D192" s="7">
        <v>35</v>
      </c>
      <c r="E192" s="7" t="s">
        <v>1374</v>
      </c>
      <c r="F192" s="7" t="s">
        <v>161</v>
      </c>
      <c r="G192" s="7" t="s">
        <v>1012</v>
      </c>
      <c r="H192" s="7" t="s">
        <v>163</v>
      </c>
    </row>
    <row r="193" spans="1:8" ht="15.75" customHeight="1" x14ac:dyDescent="0.3">
      <c r="A193" s="8">
        <v>192</v>
      </c>
      <c r="B193" s="8">
        <v>37</v>
      </c>
      <c r="C193" s="8" t="s">
        <v>167</v>
      </c>
      <c r="D193" s="8">
        <v>35</v>
      </c>
      <c r="E193" s="8" t="s">
        <v>773</v>
      </c>
      <c r="F193" s="8" t="s">
        <v>152</v>
      </c>
      <c r="G193" s="8" t="s">
        <v>172</v>
      </c>
      <c r="H193" s="8" t="s">
        <v>174</v>
      </c>
    </row>
    <row r="194" spans="1:8" ht="15.75" customHeight="1" x14ac:dyDescent="0.3">
      <c r="A194" s="7">
        <v>193</v>
      </c>
      <c r="B194" s="7">
        <v>37</v>
      </c>
      <c r="C194" s="7" t="s">
        <v>192</v>
      </c>
      <c r="D194" s="7">
        <v>35</v>
      </c>
      <c r="E194" s="7" t="s">
        <v>775</v>
      </c>
      <c r="F194" s="7" t="s">
        <v>172</v>
      </c>
      <c r="G194" s="7" t="s">
        <v>192</v>
      </c>
      <c r="H194" s="7" t="s">
        <v>202</v>
      </c>
    </row>
    <row r="195" spans="1:8" ht="15.75" customHeight="1" x14ac:dyDescent="0.3">
      <c r="A195" s="8">
        <v>194</v>
      </c>
      <c r="B195" s="8">
        <v>38</v>
      </c>
      <c r="C195" s="8" t="s">
        <v>148</v>
      </c>
      <c r="D195" s="8">
        <v>109</v>
      </c>
      <c r="E195" s="8" t="s">
        <v>789</v>
      </c>
      <c r="F195" s="8"/>
      <c r="G195" s="8" t="s">
        <v>152</v>
      </c>
      <c r="H195" s="8" t="s">
        <v>218</v>
      </c>
    </row>
    <row r="196" spans="1:8" ht="15.75" customHeight="1" x14ac:dyDescent="0.3">
      <c r="A196" s="7">
        <v>195</v>
      </c>
      <c r="B196" s="7">
        <v>38</v>
      </c>
      <c r="C196" s="7" t="s">
        <v>156</v>
      </c>
      <c r="D196" s="7">
        <v>109</v>
      </c>
      <c r="E196" s="7" t="s">
        <v>1393</v>
      </c>
      <c r="F196" s="7" t="s">
        <v>161</v>
      </c>
      <c r="G196" s="7" t="s">
        <v>1395</v>
      </c>
      <c r="H196" s="7" t="s">
        <v>163</v>
      </c>
    </row>
    <row r="197" spans="1:8" ht="15.75" customHeight="1" x14ac:dyDescent="0.3">
      <c r="A197" s="8">
        <v>196</v>
      </c>
      <c r="B197" s="8">
        <v>38</v>
      </c>
      <c r="C197" s="8" t="s">
        <v>167</v>
      </c>
      <c r="D197" s="8">
        <v>109</v>
      </c>
      <c r="E197" s="8" t="s">
        <v>790</v>
      </c>
      <c r="F197" s="8" t="s">
        <v>152</v>
      </c>
      <c r="G197" s="8" t="s">
        <v>172</v>
      </c>
      <c r="H197" s="8" t="s">
        <v>174</v>
      </c>
    </row>
    <row r="198" spans="1:8" ht="15.75" customHeight="1" x14ac:dyDescent="0.3">
      <c r="A198" s="7">
        <v>197</v>
      </c>
      <c r="B198" s="7">
        <v>38</v>
      </c>
      <c r="C198" s="7" t="s">
        <v>176</v>
      </c>
      <c r="D198" s="7">
        <v>109</v>
      </c>
      <c r="E198" s="7" t="s">
        <v>1403</v>
      </c>
      <c r="F198" s="7" t="s">
        <v>172</v>
      </c>
      <c r="G198" s="7" t="s">
        <v>388</v>
      </c>
      <c r="H198" s="7" t="s">
        <v>288</v>
      </c>
    </row>
    <row r="199" spans="1:8" ht="15.75" customHeight="1" x14ac:dyDescent="0.3">
      <c r="A199" s="8">
        <v>198</v>
      </c>
      <c r="B199" s="8">
        <v>38</v>
      </c>
      <c r="C199" s="8" t="s">
        <v>192</v>
      </c>
      <c r="D199" s="8">
        <v>109</v>
      </c>
      <c r="E199" s="8" t="s">
        <v>791</v>
      </c>
      <c r="F199" s="8" t="s">
        <v>172</v>
      </c>
      <c r="G199" s="8" t="s">
        <v>192</v>
      </c>
      <c r="H199" s="8" t="s">
        <v>202</v>
      </c>
    </row>
    <row r="200" spans="1:8" ht="15.75" customHeight="1" x14ac:dyDescent="0.3">
      <c r="A200" s="7">
        <v>199</v>
      </c>
      <c r="B200" s="7">
        <v>38</v>
      </c>
      <c r="C200" s="7" t="s">
        <v>116</v>
      </c>
      <c r="D200" s="7">
        <v>109</v>
      </c>
      <c r="E200" s="7" t="s">
        <v>1414</v>
      </c>
      <c r="F200" s="7" t="s">
        <v>192</v>
      </c>
      <c r="G200" s="7" t="s">
        <v>116</v>
      </c>
      <c r="H200" s="7" t="s">
        <v>210</v>
      </c>
    </row>
    <row r="201" spans="1:8" ht="15.75" customHeight="1" x14ac:dyDescent="0.3">
      <c r="A201" s="8">
        <v>200</v>
      </c>
      <c r="B201" s="8">
        <v>39</v>
      </c>
      <c r="C201" s="8" t="s">
        <v>148</v>
      </c>
      <c r="D201" s="8">
        <v>108</v>
      </c>
      <c r="E201" s="8" t="s">
        <v>805</v>
      </c>
      <c r="F201" s="8"/>
      <c r="G201" s="8" t="s">
        <v>152</v>
      </c>
      <c r="H201" s="8" t="s">
        <v>218</v>
      </c>
    </row>
    <row r="202" spans="1:8" ht="15.75" customHeight="1" x14ac:dyDescent="0.3">
      <c r="A202" s="7">
        <v>201</v>
      </c>
      <c r="B202" s="7">
        <v>39</v>
      </c>
      <c r="C202" s="7" t="s">
        <v>156</v>
      </c>
      <c r="D202" s="7">
        <v>108</v>
      </c>
      <c r="E202" s="7" t="s">
        <v>1425</v>
      </c>
      <c r="F202" s="7" t="s">
        <v>161</v>
      </c>
      <c r="G202" s="7" t="s">
        <v>1428</v>
      </c>
      <c r="H202" s="7" t="s">
        <v>163</v>
      </c>
    </row>
    <row r="203" spans="1:8" ht="15.75" customHeight="1" x14ac:dyDescent="0.3">
      <c r="A203" s="8">
        <v>202</v>
      </c>
      <c r="B203" s="8">
        <v>39</v>
      </c>
      <c r="C203" s="8" t="s">
        <v>167</v>
      </c>
      <c r="D203" s="8">
        <v>108</v>
      </c>
      <c r="E203" s="8" t="s">
        <v>806</v>
      </c>
      <c r="F203" s="8" t="s">
        <v>152</v>
      </c>
      <c r="G203" s="8" t="s">
        <v>172</v>
      </c>
      <c r="H203" s="8" t="s">
        <v>174</v>
      </c>
    </row>
    <row r="204" spans="1:8" ht="15.75" customHeight="1" x14ac:dyDescent="0.3">
      <c r="A204" s="7">
        <v>203</v>
      </c>
      <c r="B204" s="7">
        <v>40</v>
      </c>
      <c r="C204" s="7" t="s">
        <v>148</v>
      </c>
      <c r="D204" s="7">
        <v>78</v>
      </c>
      <c r="E204" s="7" t="s">
        <v>820</v>
      </c>
      <c r="F204" s="7"/>
      <c r="G204" s="7" t="s">
        <v>152</v>
      </c>
      <c r="H204" s="7" t="s">
        <v>153</v>
      </c>
    </row>
    <row r="205" spans="1:8" ht="15.75" customHeight="1" x14ac:dyDescent="0.3">
      <c r="A205" s="8">
        <v>204</v>
      </c>
      <c r="B205" s="8">
        <v>40</v>
      </c>
      <c r="C205" s="8" t="s">
        <v>156</v>
      </c>
      <c r="D205" s="8">
        <v>78</v>
      </c>
      <c r="E205" s="8" t="s">
        <v>1442</v>
      </c>
      <c r="F205" s="8" t="s">
        <v>161</v>
      </c>
      <c r="G205" s="8" t="s">
        <v>670</v>
      </c>
      <c r="H205" s="8" t="s">
        <v>163</v>
      </c>
    </row>
    <row r="206" spans="1:8" ht="15.75" customHeight="1" x14ac:dyDescent="0.3">
      <c r="A206" s="7">
        <v>205</v>
      </c>
      <c r="B206" s="7">
        <v>40</v>
      </c>
      <c r="C206" s="7" t="s">
        <v>167</v>
      </c>
      <c r="D206" s="7">
        <v>78</v>
      </c>
      <c r="E206" s="7" t="s">
        <v>821</v>
      </c>
      <c r="F206" s="7" t="s">
        <v>152</v>
      </c>
      <c r="G206" s="7" t="s">
        <v>172</v>
      </c>
      <c r="H206" s="7" t="s">
        <v>174</v>
      </c>
    </row>
    <row r="207" spans="1:8" ht="15.75" customHeight="1" x14ac:dyDescent="0.3">
      <c r="A207" s="8">
        <v>206</v>
      </c>
      <c r="B207" s="8">
        <v>40</v>
      </c>
      <c r="C207" s="8" t="s">
        <v>192</v>
      </c>
      <c r="D207" s="8">
        <v>78</v>
      </c>
      <c r="E207" s="8" t="s">
        <v>822</v>
      </c>
      <c r="F207" s="8" t="s">
        <v>172</v>
      </c>
      <c r="G207" s="8" t="s">
        <v>192</v>
      </c>
      <c r="H207" s="8" t="s">
        <v>202</v>
      </c>
    </row>
    <row r="208" spans="1:8" ht="15.75" customHeight="1" x14ac:dyDescent="0.3">
      <c r="A208" s="7">
        <v>207</v>
      </c>
      <c r="B208" s="7">
        <v>40</v>
      </c>
      <c r="C208" s="7" t="s">
        <v>116</v>
      </c>
      <c r="D208" s="7">
        <v>78</v>
      </c>
      <c r="E208" s="7" t="s">
        <v>1450</v>
      </c>
      <c r="F208" s="7" t="s">
        <v>192</v>
      </c>
      <c r="G208" s="7" t="s">
        <v>116</v>
      </c>
      <c r="H208" s="7" t="s">
        <v>210</v>
      </c>
    </row>
    <row r="209" spans="1:8" ht="15.75" customHeight="1" x14ac:dyDescent="0.3">
      <c r="A209" s="8">
        <v>208</v>
      </c>
      <c r="B209" s="8">
        <v>41</v>
      </c>
      <c r="C209" s="8" t="s">
        <v>148</v>
      </c>
      <c r="D209" s="8">
        <v>1</v>
      </c>
      <c r="E209" s="8" t="s">
        <v>835</v>
      </c>
      <c r="F209" s="8"/>
      <c r="G209" s="8" t="s">
        <v>152</v>
      </c>
      <c r="H209" s="8" t="s">
        <v>492</v>
      </c>
    </row>
    <row r="210" spans="1:8" ht="15.75" customHeight="1" x14ac:dyDescent="0.3">
      <c r="A210" s="7">
        <v>209</v>
      </c>
      <c r="B210" s="7">
        <v>41</v>
      </c>
      <c r="C210" s="7" t="s">
        <v>156</v>
      </c>
      <c r="D210" s="7">
        <v>1</v>
      </c>
      <c r="E210" s="7" t="s">
        <v>1454</v>
      </c>
      <c r="F210" s="7" t="s">
        <v>161</v>
      </c>
      <c r="G210" s="7" t="s">
        <v>1455</v>
      </c>
      <c r="H210" s="7" t="s">
        <v>163</v>
      </c>
    </row>
    <row r="211" spans="1:8" ht="15.75" customHeight="1" x14ac:dyDescent="0.3">
      <c r="A211" s="8">
        <v>210</v>
      </c>
      <c r="B211" s="8">
        <v>41</v>
      </c>
      <c r="C211" s="8" t="s">
        <v>167</v>
      </c>
      <c r="D211" s="8">
        <v>1</v>
      </c>
      <c r="E211" s="8" t="s">
        <v>836</v>
      </c>
      <c r="F211" s="8" t="s">
        <v>152</v>
      </c>
      <c r="G211" s="8" t="s">
        <v>172</v>
      </c>
      <c r="H211" s="8" t="s">
        <v>174</v>
      </c>
    </row>
    <row r="212" spans="1:8" ht="15.75" customHeight="1" x14ac:dyDescent="0.3">
      <c r="A212" s="7">
        <v>211</v>
      </c>
      <c r="B212" s="7">
        <v>41</v>
      </c>
      <c r="C212" s="7" t="s">
        <v>176</v>
      </c>
      <c r="D212" s="7">
        <v>1</v>
      </c>
      <c r="E212" s="7" t="s">
        <v>1458</v>
      </c>
      <c r="F212" s="7" t="s">
        <v>172</v>
      </c>
      <c r="G212" s="7" t="s">
        <v>172</v>
      </c>
      <c r="H212" s="7" t="s">
        <v>812</v>
      </c>
    </row>
    <row r="213" spans="1:8" ht="15.75" customHeight="1" x14ac:dyDescent="0.3">
      <c r="A213" s="8">
        <v>212</v>
      </c>
      <c r="B213" s="8">
        <v>41</v>
      </c>
      <c r="C213" s="8" t="s">
        <v>192</v>
      </c>
      <c r="D213" s="8">
        <v>1</v>
      </c>
      <c r="E213" s="8" t="s">
        <v>837</v>
      </c>
      <c r="F213" s="8" t="s">
        <v>172</v>
      </c>
      <c r="G213" s="8" t="s">
        <v>192</v>
      </c>
      <c r="H213" s="8" t="s">
        <v>202</v>
      </c>
    </row>
    <row r="214" spans="1:8" ht="15.75" customHeight="1" x14ac:dyDescent="0.3">
      <c r="A214" s="7">
        <v>213</v>
      </c>
      <c r="B214" s="7">
        <v>42</v>
      </c>
      <c r="C214" s="7" t="s">
        <v>148</v>
      </c>
      <c r="D214" s="7">
        <v>79</v>
      </c>
      <c r="E214" s="7" t="s">
        <v>849</v>
      </c>
      <c r="F214" s="7"/>
      <c r="G214" s="7" t="s">
        <v>152</v>
      </c>
      <c r="H214" s="7" t="s">
        <v>492</v>
      </c>
    </row>
    <row r="215" spans="1:8" ht="15.75" customHeight="1" x14ac:dyDescent="0.3">
      <c r="A215" s="8">
        <v>214</v>
      </c>
      <c r="B215" s="8">
        <v>42</v>
      </c>
      <c r="C215" s="8" t="s">
        <v>156</v>
      </c>
      <c r="D215" s="8">
        <v>79</v>
      </c>
      <c r="E215" s="8" t="s">
        <v>1464</v>
      </c>
      <c r="F215" s="8" t="s">
        <v>161</v>
      </c>
      <c r="G215" s="8" t="s">
        <v>1465</v>
      </c>
      <c r="H215" s="8" t="s">
        <v>163</v>
      </c>
    </row>
    <row r="216" spans="1:8" ht="15.75" customHeight="1" x14ac:dyDescent="0.3">
      <c r="A216" s="7">
        <v>215</v>
      </c>
      <c r="B216" s="7">
        <v>43</v>
      </c>
      <c r="C216" s="7" t="s">
        <v>148</v>
      </c>
      <c r="D216" s="7">
        <v>96</v>
      </c>
      <c r="E216" s="7" t="s">
        <v>859</v>
      </c>
      <c r="F216" s="7"/>
      <c r="G216" s="7" t="s">
        <v>152</v>
      </c>
      <c r="H216" s="7" t="s">
        <v>153</v>
      </c>
    </row>
    <row r="217" spans="1:8" ht="15.75" customHeight="1" x14ac:dyDescent="0.3">
      <c r="A217" s="8">
        <v>216</v>
      </c>
      <c r="B217" s="8">
        <v>43</v>
      </c>
      <c r="C217" s="8" t="s">
        <v>156</v>
      </c>
      <c r="D217" s="8">
        <v>96</v>
      </c>
      <c r="E217" s="8" t="s">
        <v>1471</v>
      </c>
      <c r="F217" s="8" t="s">
        <v>161</v>
      </c>
      <c r="G217" s="8" t="s">
        <v>1472</v>
      </c>
      <c r="H217" s="8" t="s">
        <v>163</v>
      </c>
    </row>
    <row r="218" spans="1:8" ht="15.75" customHeight="1" x14ac:dyDescent="0.3">
      <c r="A218" s="7">
        <v>217</v>
      </c>
      <c r="B218" s="7">
        <v>43</v>
      </c>
      <c r="C218" s="7" t="s">
        <v>167</v>
      </c>
      <c r="D218" s="7">
        <v>96</v>
      </c>
      <c r="E218" s="7" t="s">
        <v>860</v>
      </c>
      <c r="F218" s="7" t="s">
        <v>152</v>
      </c>
      <c r="G218" s="7" t="s">
        <v>172</v>
      </c>
      <c r="H218" s="7" t="s">
        <v>174</v>
      </c>
    </row>
    <row r="219" spans="1:8" ht="15.75" customHeight="1" x14ac:dyDescent="0.3">
      <c r="A219" s="8">
        <v>218</v>
      </c>
      <c r="B219" s="8">
        <v>43</v>
      </c>
      <c r="C219" s="8" t="s">
        <v>176</v>
      </c>
      <c r="D219" s="8">
        <v>96</v>
      </c>
      <c r="E219" s="8" t="s">
        <v>1475</v>
      </c>
      <c r="F219" s="8" t="s">
        <v>172</v>
      </c>
      <c r="G219" s="8" t="s">
        <v>388</v>
      </c>
      <c r="H219" s="8" t="s">
        <v>288</v>
      </c>
    </row>
    <row r="220" spans="1:8" ht="15.75" customHeight="1" x14ac:dyDescent="0.3">
      <c r="A220" s="7">
        <v>219</v>
      </c>
      <c r="B220" s="7">
        <v>43</v>
      </c>
      <c r="C220" s="7" t="s">
        <v>192</v>
      </c>
      <c r="D220" s="7">
        <v>96</v>
      </c>
      <c r="E220" s="7" t="s">
        <v>861</v>
      </c>
      <c r="F220" s="7" t="s">
        <v>172</v>
      </c>
      <c r="G220" s="7" t="s">
        <v>192</v>
      </c>
      <c r="H220" s="7" t="s">
        <v>202</v>
      </c>
    </row>
    <row r="221" spans="1:8" ht="15.75" customHeight="1" x14ac:dyDescent="0.3">
      <c r="A221" s="8">
        <v>220</v>
      </c>
      <c r="B221" s="8">
        <v>43</v>
      </c>
      <c r="C221" s="8" t="s">
        <v>116</v>
      </c>
      <c r="D221" s="8">
        <v>96</v>
      </c>
      <c r="E221" s="8" t="s">
        <v>1477</v>
      </c>
      <c r="F221" s="8" t="s">
        <v>192</v>
      </c>
      <c r="G221" s="8" t="s">
        <v>116</v>
      </c>
      <c r="H221" s="8" t="s">
        <v>210</v>
      </c>
    </row>
    <row r="222" spans="1:8" ht="15.75" customHeight="1" x14ac:dyDescent="0.3">
      <c r="A222" s="7">
        <v>221</v>
      </c>
      <c r="B222" s="7">
        <v>44</v>
      </c>
      <c r="C222" s="7" t="s">
        <v>148</v>
      </c>
      <c r="D222" s="7">
        <v>116</v>
      </c>
      <c r="E222" s="7" t="s">
        <v>870</v>
      </c>
      <c r="F222" s="7"/>
      <c r="G222" s="7" t="s">
        <v>152</v>
      </c>
      <c r="H222" s="7" t="s">
        <v>218</v>
      </c>
    </row>
    <row r="223" spans="1:8" ht="15.75" customHeight="1" x14ac:dyDescent="0.3">
      <c r="A223" s="8">
        <v>222</v>
      </c>
      <c r="B223" s="8">
        <v>44</v>
      </c>
      <c r="C223" s="8" t="s">
        <v>156</v>
      </c>
      <c r="D223" s="8">
        <v>116</v>
      </c>
      <c r="E223" s="8" t="s">
        <v>1484</v>
      </c>
      <c r="F223" s="8" t="s">
        <v>161</v>
      </c>
      <c r="G223" s="8" t="s">
        <v>961</v>
      </c>
      <c r="H223" s="8" t="s">
        <v>163</v>
      </c>
    </row>
    <row r="224" spans="1:8" ht="15.75" customHeight="1" x14ac:dyDescent="0.3">
      <c r="A224" s="7">
        <v>223</v>
      </c>
      <c r="B224" s="7">
        <v>44</v>
      </c>
      <c r="C224" s="7" t="s">
        <v>167</v>
      </c>
      <c r="D224" s="7">
        <v>116</v>
      </c>
      <c r="E224" s="7" t="s">
        <v>871</v>
      </c>
      <c r="F224" s="7" t="s">
        <v>152</v>
      </c>
      <c r="G224" s="7" t="s">
        <v>172</v>
      </c>
      <c r="H224" s="7" t="s">
        <v>174</v>
      </c>
    </row>
    <row r="225" spans="1:8" ht="15.75" customHeight="1" x14ac:dyDescent="0.3">
      <c r="A225" s="8">
        <v>224</v>
      </c>
      <c r="B225" s="8">
        <v>44</v>
      </c>
      <c r="C225" s="8" t="s">
        <v>176</v>
      </c>
      <c r="D225" s="8">
        <v>116</v>
      </c>
      <c r="E225" s="8" t="s">
        <v>1490</v>
      </c>
      <c r="F225" s="8" t="s">
        <v>172</v>
      </c>
      <c r="G225" s="8" t="s">
        <v>388</v>
      </c>
      <c r="H225" s="8" t="s">
        <v>248</v>
      </c>
    </row>
    <row r="226" spans="1:8" ht="15.75" customHeight="1" x14ac:dyDescent="0.3">
      <c r="A226" s="7">
        <v>225</v>
      </c>
      <c r="B226" s="7">
        <v>44</v>
      </c>
      <c r="C226" s="7" t="s">
        <v>192</v>
      </c>
      <c r="D226" s="7">
        <v>116</v>
      </c>
      <c r="E226" s="7" t="s">
        <v>872</v>
      </c>
      <c r="F226" s="7" t="s">
        <v>172</v>
      </c>
      <c r="G226" s="7" t="s">
        <v>192</v>
      </c>
      <c r="H226" s="7" t="s">
        <v>202</v>
      </c>
    </row>
    <row r="227" spans="1:8" ht="15.75" customHeight="1" x14ac:dyDescent="0.3">
      <c r="A227" s="8">
        <v>226</v>
      </c>
      <c r="B227" s="8">
        <v>45</v>
      </c>
      <c r="C227" s="8" t="s">
        <v>148</v>
      </c>
      <c r="D227" s="8">
        <v>13</v>
      </c>
      <c r="E227" s="8" t="s">
        <v>882</v>
      </c>
      <c r="F227" s="8"/>
      <c r="G227" s="8" t="s">
        <v>152</v>
      </c>
      <c r="H227" s="8" t="s">
        <v>492</v>
      </c>
    </row>
    <row r="228" spans="1:8" ht="15.75" customHeight="1" x14ac:dyDescent="0.3">
      <c r="A228" s="7">
        <v>227</v>
      </c>
      <c r="B228" s="7">
        <v>45</v>
      </c>
      <c r="C228" s="7" t="s">
        <v>156</v>
      </c>
      <c r="D228" s="7">
        <v>13</v>
      </c>
      <c r="E228" s="7" t="s">
        <v>1501</v>
      </c>
      <c r="F228" s="7" t="s">
        <v>161</v>
      </c>
      <c r="G228" s="7" t="s">
        <v>1503</v>
      </c>
      <c r="H228" s="7" t="s">
        <v>163</v>
      </c>
    </row>
    <row r="229" spans="1:8" ht="15.75" customHeight="1" x14ac:dyDescent="0.3">
      <c r="A229" s="8">
        <v>228</v>
      </c>
      <c r="B229" s="8">
        <v>45</v>
      </c>
      <c r="C229" s="8" t="s">
        <v>167</v>
      </c>
      <c r="D229" s="8">
        <v>13</v>
      </c>
      <c r="E229" s="8" t="s">
        <v>883</v>
      </c>
      <c r="F229" s="8" t="s">
        <v>152</v>
      </c>
      <c r="G229" s="8" t="s">
        <v>172</v>
      </c>
      <c r="H229" s="8" t="s">
        <v>174</v>
      </c>
    </row>
    <row r="230" spans="1:8" ht="15.75" customHeight="1" x14ac:dyDescent="0.3">
      <c r="A230" s="7">
        <v>229</v>
      </c>
      <c r="B230" s="7">
        <v>45</v>
      </c>
      <c r="C230" s="7" t="s">
        <v>176</v>
      </c>
      <c r="D230" s="7">
        <v>13</v>
      </c>
      <c r="E230" s="7" t="s">
        <v>1507</v>
      </c>
      <c r="F230" s="7" t="s">
        <v>172</v>
      </c>
      <c r="G230" s="7" t="s">
        <v>388</v>
      </c>
      <c r="H230" s="7" t="s">
        <v>248</v>
      </c>
    </row>
    <row r="231" spans="1:8" ht="15.75" customHeight="1" x14ac:dyDescent="0.3">
      <c r="A231" s="8">
        <v>230</v>
      </c>
      <c r="B231" s="8">
        <v>45</v>
      </c>
      <c r="C231" s="8" t="s">
        <v>192</v>
      </c>
      <c r="D231" s="8">
        <v>13</v>
      </c>
      <c r="E231" s="8" t="s">
        <v>884</v>
      </c>
      <c r="F231" s="8" t="s">
        <v>172</v>
      </c>
      <c r="G231" s="8" t="s">
        <v>192</v>
      </c>
      <c r="H231" s="8" t="s">
        <v>202</v>
      </c>
    </row>
    <row r="232" spans="1:8" ht="15.75" customHeight="1" x14ac:dyDescent="0.3">
      <c r="A232" s="7">
        <v>231</v>
      </c>
      <c r="B232" s="7">
        <v>46</v>
      </c>
      <c r="C232" s="7" t="s">
        <v>148</v>
      </c>
      <c r="D232" s="7">
        <v>34</v>
      </c>
      <c r="E232" s="7" t="s">
        <v>895</v>
      </c>
      <c r="F232" s="7"/>
      <c r="G232" s="7" t="s">
        <v>152</v>
      </c>
      <c r="H232" s="7" t="s">
        <v>218</v>
      </c>
    </row>
    <row r="233" spans="1:8" ht="15.75" customHeight="1" x14ac:dyDescent="0.3">
      <c r="A233" s="8">
        <v>232</v>
      </c>
      <c r="B233" s="8">
        <v>46</v>
      </c>
      <c r="C233" s="8" t="s">
        <v>156</v>
      </c>
      <c r="D233" s="8">
        <v>34</v>
      </c>
      <c r="E233" s="8" t="s">
        <v>1510</v>
      </c>
      <c r="F233" s="8" t="s">
        <v>161</v>
      </c>
      <c r="G233" s="8" t="s">
        <v>1511</v>
      </c>
      <c r="H233" s="8" t="s">
        <v>163</v>
      </c>
    </row>
    <row r="234" spans="1:8" ht="15.75" customHeight="1" x14ac:dyDescent="0.3">
      <c r="A234" s="7">
        <v>233</v>
      </c>
      <c r="B234" s="7">
        <v>46</v>
      </c>
      <c r="C234" s="7" t="s">
        <v>167</v>
      </c>
      <c r="D234" s="7">
        <v>34</v>
      </c>
      <c r="E234" s="7" t="s">
        <v>896</v>
      </c>
      <c r="F234" s="7" t="s">
        <v>152</v>
      </c>
      <c r="G234" s="7" t="s">
        <v>172</v>
      </c>
      <c r="H234" s="7" t="s">
        <v>174</v>
      </c>
    </row>
    <row r="235" spans="1:8" ht="15.75" customHeight="1" x14ac:dyDescent="0.3">
      <c r="A235" s="8">
        <v>234</v>
      </c>
      <c r="B235" s="8">
        <v>46</v>
      </c>
      <c r="C235" s="8" t="s">
        <v>176</v>
      </c>
      <c r="D235" s="8">
        <v>34</v>
      </c>
      <c r="E235" s="8" t="s">
        <v>1517</v>
      </c>
      <c r="F235" s="8" t="s">
        <v>172</v>
      </c>
      <c r="G235" s="8" t="s">
        <v>388</v>
      </c>
      <c r="H235" s="8" t="s">
        <v>248</v>
      </c>
    </row>
    <row r="236" spans="1:8" ht="15.75" customHeight="1" x14ac:dyDescent="0.3">
      <c r="A236" s="7">
        <v>235</v>
      </c>
      <c r="B236" s="7">
        <v>46</v>
      </c>
      <c r="C236" s="7" t="s">
        <v>192</v>
      </c>
      <c r="D236" s="7">
        <v>34</v>
      </c>
      <c r="E236" s="7" t="s">
        <v>897</v>
      </c>
      <c r="F236" s="7" t="s">
        <v>172</v>
      </c>
      <c r="G236" s="7" t="s">
        <v>192</v>
      </c>
      <c r="H236" s="7" t="s">
        <v>202</v>
      </c>
    </row>
    <row r="237" spans="1:8" ht="15.75" customHeight="1" x14ac:dyDescent="0.3">
      <c r="A237" s="8">
        <v>236</v>
      </c>
      <c r="B237" s="8">
        <v>46</v>
      </c>
      <c r="C237" s="8" t="s">
        <v>116</v>
      </c>
      <c r="D237" s="8">
        <v>34</v>
      </c>
      <c r="E237" s="8" t="s">
        <v>1525</v>
      </c>
      <c r="F237" s="8" t="s">
        <v>192</v>
      </c>
      <c r="G237" s="8" t="s">
        <v>116</v>
      </c>
      <c r="H237" s="8" t="s">
        <v>210</v>
      </c>
    </row>
    <row r="238" spans="1:8" ht="15.75" customHeight="1" x14ac:dyDescent="0.3">
      <c r="A238" s="7">
        <v>237</v>
      </c>
      <c r="B238" s="7">
        <v>47</v>
      </c>
      <c r="C238" s="7" t="s">
        <v>148</v>
      </c>
      <c r="D238" s="7">
        <v>13</v>
      </c>
      <c r="E238" s="7" t="s">
        <v>907</v>
      </c>
      <c r="F238" s="7"/>
      <c r="G238" s="7" t="s">
        <v>152</v>
      </c>
      <c r="H238" s="7" t="s">
        <v>153</v>
      </c>
    </row>
    <row r="239" spans="1:8" ht="15.75" customHeight="1" x14ac:dyDescent="0.3">
      <c r="A239" s="8">
        <v>238</v>
      </c>
      <c r="B239" s="8">
        <v>47</v>
      </c>
      <c r="C239" s="8" t="s">
        <v>156</v>
      </c>
      <c r="D239" s="8">
        <v>13</v>
      </c>
      <c r="E239" s="8" t="s">
        <v>1535</v>
      </c>
      <c r="F239" s="8" t="s">
        <v>161</v>
      </c>
      <c r="G239" s="8" t="s">
        <v>1503</v>
      </c>
      <c r="H239" s="8" t="s">
        <v>163</v>
      </c>
    </row>
    <row r="240" spans="1:8" ht="15.75" customHeight="1" x14ac:dyDescent="0.3">
      <c r="A240" s="7">
        <v>239</v>
      </c>
      <c r="B240" s="7">
        <v>47</v>
      </c>
      <c r="C240" s="7" t="s">
        <v>167</v>
      </c>
      <c r="D240" s="7">
        <v>13</v>
      </c>
      <c r="E240" s="7" t="s">
        <v>909</v>
      </c>
      <c r="F240" s="7" t="s">
        <v>152</v>
      </c>
      <c r="G240" s="7" t="s">
        <v>172</v>
      </c>
      <c r="H240" s="7" t="s">
        <v>174</v>
      </c>
    </row>
    <row r="241" spans="1:8" ht="15.75" customHeight="1" x14ac:dyDescent="0.3">
      <c r="A241" s="8">
        <v>240</v>
      </c>
      <c r="B241" s="8">
        <v>48</v>
      </c>
      <c r="C241" s="8" t="s">
        <v>148</v>
      </c>
      <c r="D241" s="8">
        <v>116</v>
      </c>
      <c r="E241" s="8" t="s">
        <v>923</v>
      </c>
      <c r="F241" s="8"/>
      <c r="G241" s="8" t="s">
        <v>152</v>
      </c>
      <c r="H241" s="8" t="s">
        <v>218</v>
      </c>
    </row>
    <row r="242" spans="1:8" ht="15.75" customHeight="1" x14ac:dyDescent="0.3">
      <c r="A242" s="7">
        <v>241</v>
      </c>
      <c r="B242" s="7">
        <v>48</v>
      </c>
      <c r="C242" s="7" t="s">
        <v>156</v>
      </c>
      <c r="D242" s="7">
        <v>116</v>
      </c>
      <c r="E242" s="7" t="s">
        <v>1553</v>
      </c>
      <c r="F242" s="7" t="s">
        <v>161</v>
      </c>
      <c r="G242" s="7" t="s">
        <v>961</v>
      </c>
      <c r="H242" s="7" t="s">
        <v>163</v>
      </c>
    </row>
    <row r="243" spans="1:8" ht="15.75" customHeight="1" x14ac:dyDescent="0.3">
      <c r="A243" s="8">
        <v>242</v>
      </c>
      <c r="B243" s="8">
        <v>48</v>
      </c>
      <c r="C243" s="8" t="s">
        <v>167</v>
      </c>
      <c r="D243" s="8">
        <v>116</v>
      </c>
      <c r="E243" s="8" t="s">
        <v>925</v>
      </c>
      <c r="F243" s="8" t="s">
        <v>152</v>
      </c>
      <c r="G243" s="8" t="s">
        <v>172</v>
      </c>
      <c r="H243" s="8" t="s">
        <v>174</v>
      </c>
    </row>
    <row r="244" spans="1:8" ht="15.75" customHeight="1" x14ac:dyDescent="0.3">
      <c r="A244" s="7">
        <v>243</v>
      </c>
      <c r="B244" s="7">
        <v>48</v>
      </c>
      <c r="C244" s="7" t="s">
        <v>176</v>
      </c>
      <c r="D244" s="7">
        <v>116</v>
      </c>
      <c r="E244" s="7" t="s">
        <v>1562</v>
      </c>
      <c r="F244" s="7" t="s">
        <v>172</v>
      </c>
      <c r="G244" s="7" t="s">
        <v>388</v>
      </c>
      <c r="H244" s="7" t="s">
        <v>184</v>
      </c>
    </row>
    <row r="245" spans="1:8" ht="15.75" customHeight="1" x14ac:dyDescent="0.3">
      <c r="A245" s="8">
        <v>244</v>
      </c>
      <c r="B245" s="8">
        <v>48</v>
      </c>
      <c r="C245" s="8" t="s">
        <v>192</v>
      </c>
      <c r="D245" s="8">
        <v>116</v>
      </c>
      <c r="E245" s="8" t="s">
        <v>926</v>
      </c>
      <c r="F245" s="8" t="s">
        <v>172</v>
      </c>
      <c r="G245" s="8" t="s">
        <v>192</v>
      </c>
      <c r="H245" s="8" t="s">
        <v>202</v>
      </c>
    </row>
    <row r="246" spans="1:8" ht="15.75" customHeight="1" x14ac:dyDescent="0.3">
      <c r="A246" s="7">
        <v>245</v>
      </c>
      <c r="B246" s="7">
        <v>49</v>
      </c>
      <c r="C246" s="7" t="s">
        <v>148</v>
      </c>
      <c r="D246" s="7">
        <v>90</v>
      </c>
      <c r="E246" s="7" t="s">
        <v>939</v>
      </c>
      <c r="F246" s="7"/>
      <c r="G246" s="7" t="s">
        <v>152</v>
      </c>
      <c r="H246" s="7" t="s">
        <v>314</v>
      </c>
    </row>
    <row r="247" spans="1:8" ht="15.75" customHeight="1" x14ac:dyDescent="0.3">
      <c r="A247" s="8">
        <v>246</v>
      </c>
      <c r="B247" s="8">
        <v>49</v>
      </c>
      <c r="C247" s="8" t="s">
        <v>156</v>
      </c>
      <c r="D247" s="8">
        <v>90</v>
      </c>
      <c r="E247" s="8" t="s">
        <v>1572</v>
      </c>
      <c r="F247" s="8" t="s">
        <v>161</v>
      </c>
      <c r="G247" s="8" t="s">
        <v>1576</v>
      </c>
      <c r="H247" s="8" t="s">
        <v>163</v>
      </c>
    </row>
    <row r="248" spans="1:8" ht="15.75" customHeight="1" x14ac:dyDescent="0.3">
      <c r="A248" s="7">
        <v>247</v>
      </c>
      <c r="B248" s="7">
        <v>49</v>
      </c>
      <c r="C248" s="7" t="s">
        <v>167</v>
      </c>
      <c r="D248" s="7">
        <v>90</v>
      </c>
      <c r="E248" s="7" t="s">
        <v>940</v>
      </c>
      <c r="F248" s="7" t="s">
        <v>152</v>
      </c>
      <c r="G248" s="7" t="s">
        <v>172</v>
      </c>
      <c r="H248" s="7" t="s">
        <v>174</v>
      </c>
    </row>
    <row r="249" spans="1:8" ht="15.75" customHeight="1" x14ac:dyDescent="0.3">
      <c r="A249" s="8">
        <v>248</v>
      </c>
      <c r="B249" s="8">
        <v>49</v>
      </c>
      <c r="C249" s="8" t="s">
        <v>192</v>
      </c>
      <c r="D249" s="8">
        <v>90</v>
      </c>
      <c r="E249" s="8" t="s">
        <v>942</v>
      </c>
      <c r="F249" s="8" t="s">
        <v>172</v>
      </c>
      <c r="G249" s="8" t="s">
        <v>192</v>
      </c>
      <c r="H249" s="8" t="s">
        <v>202</v>
      </c>
    </row>
    <row r="250" spans="1:8" ht="15.75" customHeight="1" x14ac:dyDescent="0.3">
      <c r="A250" s="7">
        <v>249</v>
      </c>
      <c r="B250" s="7">
        <v>49</v>
      </c>
      <c r="C250" s="7" t="s">
        <v>116</v>
      </c>
      <c r="D250" s="7">
        <v>90</v>
      </c>
      <c r="E250" s="7" t="s">
        <v>1589</v>
      </c>
      <c r="F250" s="7" t="s">
        <v>192</v>
      </c>
      <c r="G250" s="7" t="s">
        <v>116</v>
      </c>
      <c r="H250" s="7" t="s">
        <v>210</v>
      </c>
    </row>
    <row r="251" spans="1:8" ht="15.75" customHeight="1" x14ac:dyDescent="0.3">
      <c r="A251" s="8">
        <v>250</v>
      </c>
      <c r="B251" s="8">
        <v>50</v>
      </c>
      <c r="C251" s="8" t="s">
        <v>148</v>
      </c>
      <c r="D251" s="8">
        <v>54</v>
      </c>
      <c r="E251" s="8" t="s">
        <v>952</v>
      </c>
      <c r="F251" s="8"/>
      <c r="G251" s="8" t="s">
        <v>152</v>
      </c>
      <c r="H251" s="8" t="s">
        <v>153</v>
      </c>
    </row>
    <row r="252" spans="1:8" ht="15.75" customHeight="1" x14ac:dyDescent="0.3">
      <c r="A252" s="7">
        <v>251</v>
      </c>
      <c r="B252" s="7">
        <v>50</v>
      </c>
      <c r="C252" s="7" t="s">
        <v>156</v>
      </c>
      <c r="D252" s="7">
        <v>54</v>
      </c>
      <c r="E252" s="7" t="s">
        <v>1596</v>
      </c>
      <c r="F252" s="7" t="s">
        <v>161</v>
      </c>
      <c r="G252" s="7" t="s">
        <v>1599</v>
      </c>
      <c r="H252" s="7" t="s">
        <v>163</v>
      </c>
    </row>
    <row r="253" spans="1:8" ht="15.75" customHeight="1" x14ac:dyDescent="0.3">
      <c r="A253" s="8">
        <v>252</v>
      </c>
      <c r="B253" s="8">
        <v>50</v>
      </c>
      <c r="C253" s="8" t="s">
        <v>167</v>
      </c>
      <c r="D253" s="8">
        <v>54</v>
      </c>
      <c r="E253" s="8" t="s">
        <v>954</v>
      </c>
      <c r="F253" s="8" t="s">
        <v>152</v>
      </c>
      <c r="G253" s="8" t="s">
        <v>172</v>
      </c>
      <c r="H253" s="8" t="s">
        <v>174</v>
      </c>
    </row>
    <row r="254" spans="1:8" ht="15.75" customHeight="1" x14ac:dyDescent="0.3">
      <c r="A254" s="7">
        <v>253</v>
      </c>
      <c r="B254" s="7">
        <v>50</v>
      </c>
      <c r="C254" s="7" t="s">
        <v>192</v>
      </c>
      <c r="D254" s="7">
        <v>54</v>
      </c>
      <c r="E254" s="7" t="s">
        <v>955</v>
      </c>
      <c r="F254" s="7" t="s">
        <v>172</v>
      </c>
      <c r="G254" s="7" t="s">
        <v>192</v>
      </c>
      <c r="H254" s="7" t="s">
        <v>202</v>
      </c>
    </row>
    <row r="255" spans="1:8" ht="15.75" customHeight="1" x14ac:dyDescent="0.3">
      <c r="A255" s="8">
        <v>254</v>
      </c>
      <c r="B255" s="8">
        <v>51</v>
      </c>
      <c r="C255" s="8" t="s">
        <v>148</v>
      </c>
      <c r="D255" s="8">
        <v>107</v>
      </c>
      <c r="E255" s="8" t="s">
        <v>969</v>
      </c>
      <c r="F255" s="8"/>
      <c r="G255" s="8" t="s">
        <v>152</v>
      </c>
      <c r="H255" s="8" t="s">
        <v>492</v>
      </c>
    </row>
    <row r="256" spans="1:8" ht="15.75" customHeight="1" x14ac:dyDescent="0.3">
      <c r="A256" s="7">
        <v>255</v>
      </c>
      <c r="B256" s="7">
        <v>51</v>
      </c>
      <c r="C256" s="7" t="s">
        <v>156</v>
      </c>
      <c r="D256" s="7">
        <v>107</v>
      </c>
      <c r="E256" s="7" t="s">
        <v>1615</v>
      </c>
      <c r="F256" s="7" t="s">
        <v>161</v>
      </c>
      <c r="G256" s="7" t="s">
        <v>452</v>
      </c>
      <c r="H256" s="7" t="s">
        <v>163</v>
      </c>
    </row>
    <row r="257" spans="1:8" ht="15.75" customHeight="1" x14ac:dyDescent="0.3">
      <c r="A257" s="8">
        <v>256</v>
      </c>
      <c r="B257" s="8">
        <v>51</v>
      </c>
      <c r="C257" s="8" t="s">
        <v>167</v>
      </c>
      <c r="D257" s="8">
        <v>107</v>
      </c>
      <c r="E257" s="8" t="s">
        <v>970</v>
      </c>
      <c r="F257" s="8" t="s">
        <v>152</v>
      </c>
      <c r="G257" s="8" t="s">
        <v>172</v>
      </c>
      <c r="H257" s="8" t="s">
        <v>174</v>
      </c>
    </row>
    <row r="258" spans="1:8" ht="15.75" customHeight="1" x14ac:dyDescent="0.3">
      <c r="A258" s="7">
        <v>257</v>
      </c>
      <c r="B258" s="7">
        <v>51</v>
      </c>
      <c r="C258" s="7" t="s">
        <v>176</v>
      </c>
      <c r="D258" s="7">
        <v>107</v>
      </c>
      <c r="E258" s="7" t="s">
        <v>1618</v>
      </c>
      <c r="F258" s="7" t="s">
        <v>172</v>
      </c>
      <c r="G258" s="7" t="s">
        <v>388</v>
      </c>
      <c r="H258" s="7" t="s">
        <v>812</v>
      </c>
    </row>
    <row r="259" spans="1:8" ht="15.75" customHeight="1" x14ac:dyDescent="0.3">
      <c r="A259" s="8">
        <v>258</v>
      </c>
      <c r="B259" s="8">
        <v>51</v>
      </c>
      <c r="C259" s="8" t="s">
        <v>192</v>
      </c>
      <c r="D259" s="8">
        <v>107</v>
      </c>
      <c r="E259" s="8" t="s">
        <v>971</v>
      </c>
      <c r="F259" s="8" t="s">
        <v>172</v>
      </c>
      <c r="G259" s="8" t="s">
        <v>192</v>
      </c>
      <c r="H259" s="8" t="s">
        <v>202</v>
      </c>
    </row>
    <row r="260" spans="1:8" ht="15.75" customHeight="1" x14ac:dyDescent="0.3">
      <c r="A260" s="7">
        <v>259</v>
      </c>
      <c r="B260" s="7">
        <v>51</v>
      </c>
      <c r="C260" s="7" t="s">
        <v>116</v>
      </c>
      <c r="D260" s="7">
        <v>107</v>
      </c>
      <c r="E260" s="7" t="s">
        <v>1622</v>
      </c>
      <c r="F260" s="7" t="s">
        <v>192</v>
      </c>
      <c r="G260" s="7" t="s">
        <v>116</v>
      </c>
      <c r="H260" s="7" t="s">
        <v>210</v>
      </c>
    </row>
    <row r="261" spans="1:8" ht="15.75" customHeight="1" x14ac:dyDescent="0.3">
      <c r="A261" s="8">
        <v>260</v>
      </c>
      <c r="B261" s="8">
        <v>52</v>
      </c>
      <c r="C261" s="8" t="s">
        <v>148</v>
      </c>
      <c r="D261" s="8">
        <v>59</v>
      </c>
      <c r="E261" s="8" t="s">
        <v>979</v>
      </c>
      <c r="F261" s="8"/>
      <c r="G261" s="8" t="s">
        <v>152</v>
      </c>
      <c r="H261" s="8" t="s">
        <v>153</v>
      </c>
    </row>
    <row r="262" spans="1:8" ht="15.75" customHeight="1" x14ac:dyDescent="0.3">
      <c r="A262" s="7">
        <v>261</v>
      </c>
      <c r="B262" s="7">
        <v>52</v>
      </c>
      <c r="C262" s="7" t="s">
        <v>156</v>
      </c>
      <c r="D262" s="7">
        <v>59</v>
      </c>
      <c r="E262" s="7" t="s">
        <v>1625</v>
      </c>
      <c r="F262" s="7" t="s">
        <v>161</v>
      </c>
      <c r="G262" s="7" t="s">
        <v>1626</v>
      </c>
      <c r="H262" s="7" t="s">
        <v>163</v>
      </c>
    </row>
    <row r="263" spans="1:8" ht="15.75" customHeight="1" x14ac:dyDescent="0.3">
      <c r="A263" s="8">
        <v>262</v>
      </c>
      <c r="B263" s="8">
        <v>52</v>
      </c>
      <c r="C263" s="8" t="s">
        <v>167</v>
      </c>
      <c r="D263" s="8">
        <v>59</v>
      </c>
      <c r="E263" s="8" t="s">
        <v>980</v>
      </c>
      <c r="F263" s="8" t="s">
        <v>152</v>
      </c>
      <c r="G263" s="8" t="s">
        <v>172</v>
      </c>
      <c r="H263" s="8" t="s">
        <v>174</v>
      </c>
    </row>
    <row r="264" spans="1:8" ht="15.75" customHeight="1" x14ac:dyDescent="0.3">
      <c r="A264" s="7">
        <v>263</v>
      </c>
      <c r="B264" s="7">
        <v>52</v>
      </c>
      <c r="C264" s="7" t="s">
        <v>192</v>
      </c>
      <c r="D264" s="7">
        <v>59</v>
      </c>
      <c r="E264" s="7" t="s">
        <v>981</v>
      </c>
      <c r="F264" s="7" t="s">
        <v>172</v>
      </c>
      <c r="G264" s="7" t="s">
        <v>192</v>
      </c>
      <c r="H264" s="7" t="s">
        <v>202</v>
      </c>
    </row>
    <row r="265" spans="1:8" ht="15.75" customHeight="1" x14ac:dyDescent="0.3">
      <c r="A265" s="8">
        <v>264</v>
      </c>
      <c r="B265" s="8">
        <v>52</v>
      </c>
      <c r="C265" s="8" t="s">
        <v>116</v>
      </c>
      <c r="D265" s="8">
        <v>59</v>
      </c>
      <c r="E265" s="8" t="s">
        <v>1630</v>
      </c>
      <c r="F265" s="8" t="s">
        <v>192</v>
      </c>
      <c r="G265" s="8" t="s">
        <v>116</v>
      </c>
      <c r="H265" s="8" t="s">
        <v>210</v>
      </c>
    </row>
    <row r="266" spans="1:8" ht="15.75" customHeight="1" x14ac:dyDescent="0.3">
      <c r="A266" s="7">
        <v>265</v>
      </c>
      <c r="B266" s="7">
        <v>53</v>
      </c>
      <c r="C266" s="7" t="s">
        <v>148</v>
      </c>
      <c r="D266" s="7">
        <v>19</v>
      </c>
      <c r="E266" s="7" t="s">
        <v>991</v>
      </c>
      <c r="F266" s="7"/>
      <c r="G266" s="7" t="s">
        <v>152</v>
      </c>
      <c r="H266" s="7" t="s">
        <v>492</v>
      </c>
    </row>
    <row r="267" spans="1:8" ht="15.75" customHeight="1" x14ac:dyDescent="0.3">
      <c r="A267" s="8">
        <v>266</v>
      </c>
      <c r="B267" s="8">
        <v>53</v>
      </c>
      <c r="C267" s="8" t="s">
        <v>156</v>
      </c>
      <c r="D267" s="8">
        <v>19</v>
      </c>
      <c r="E267" s="8" t="s">
        <v>1634</v>
      </c>
      <c r="F267" s="8" t="s">
        <v>161</v>
      </c>
      <c r="G267" s="8" t="s">
        <v>1636</v>
      </c>
      <c r="H267" s="8" t="s">
        <v>163</v>
      </c>
    </row>
    <row r="268" spans="1:8" ht="15.75" customHeight="1" x14ac:dyDescent="0.3">
      <c r="A268" s="7">
        <v>267</v>
      </c>
      <c r="B268" s="7">
        <v>53</v>
      </c>
      <c r="C268" s="7" t="s">
        <v>167</v>
      </c>
      <c r="D268" s="7">
        <v>19</v>
      </c>
      <c r="E268" s="7" t="s">
        <v>992</v>
      </c>
      <c r="F268" s="7" t="s">
        <v>152</v>
      </c>
      <c r="G268" s="7" t="s">
        <v>172</v>
      </c>
      <c r="H268" s="7" t="s">
        <v>174</v>
      </c>
    </row>
    <row r="269" spans="1:8" ht="15.75" customHeight="1" x14ac:dyDescent="0.3">
      <c r="A269" s="8">
        <v>268</v>
      </c>
      <c r="B269" s="8">
        <v>53</v>
      </c>
      <c r="C269" s="8" t="s">
        <v>176</v>
      </c>
      <c r="D269" s="8">
        <v>19</v>
      </c>
      <c r="E269" s="8" t="s">
        <v>1643</v>
      </c>
      <c r="F269" s="8" t="s">
        <v>172</v>
      </c>
      <c r="G269" s="8" t="s">
        <v>388</v>
      </c>
      <c r="H269" s="8" t="s">
        <v>812</v>
      </c>
    </row>
    <row r="270" spans="1:8" ht="15.75" customHeight="1" x14ac:dyDescent="0.3">
      <c r="A270" s="7">
        <v>269</v>
      </c>
      <c r="B270" s="7">
        <v>53</v>
      </c>
      <c r="C270" s="7" t="s">
        <v>192</v>
      </c>
      <c r="D270" s="7">
        <v>19</v>
      </c>
      <c r="E270" s="7" t="s">
        <v>994</v>
      </c>
      <c r="F270" s="7" t="s">
        <v>172</v>
      </c>
      <c r="G270" s="7" t="s">
        <v>192</v>
      </c>
      <c r="H270" s="7" t="s">
        <v>202</v>
      </c>
    </row>
    <row r="271" spans="1:8" ht="15.75" customHeight="1" x14ac:dyDescent="0.3">
      <c r="A271" s="8">
        <v>270</v>
      </c>
      <c r="B271" s="8">
        <v>53</v>
      </c>
      <c r="C271" s="8" t="s">
        <v>116</v>
      </c>
      <c r="D271" s="8">
        <v>19</v>
      </c>
      <c r="E271" s="8" t="s">
        <v>1652</v>
      </c>
      <c r="F271" s="8" t="s">
        <v>192</v>
      </c>
      <c r="G271" s="8" t="s">
        <v>116</v>
      </c>
      <c r="H271" s="8" t="s">
        <v>210</v>
      </c>
    </row>
    <row r="272" spans="1:8" ht="15.75" customHeight="1" x14ac:dyDescent="0.3">
      <c r="A272" s="7">
        <v>271</v>
      </c>
      <c r="B272" s="7">
        <v>54</v>
      </c>
      <c r="C272" s="7" t="s">
        <v>148</v>
      </c>
      <c r="D272" s="7">
        <v>105</v>
      </c>
      <c r="E272" s="7" t="s">
        <v>1005</v>
      </c>
      <c r="F272" s="7"/>
      <c r="G272" s="7" t="s">
        <v>152</v>
      </c>
      <c r="H272" s="7" t="s">
        <v>492</v>
      </c>
    </row>
    <row r="273" spans="1:8" ht="15.75" customHeight="1" x14ac:dyDescent="0.3">
      <c r="A273" s="8">
        <v>272</v>
      </c>
      <c r="B273" s="8">
        <v>54</v>
      </c>
      <c r="C273" s="8" t="s">
        <v>156</v>
      </c>
      <c r="D273" s="8">
        <v>105</v>
      </c>
      <c r="E273" s="8" t="s">
        <v>1662</v>
      </c>
      <c r="F273" s="8" t="s">
        <v>161</v>
      </c>
      <c r="G273" s="8" t="s">
        <v>1038</v>
      </c>
      <c r="H273" s="8" t="s">
        <v>163</v>
      </c>
    </row>
    <row r="274" spans="1:8" ht="15.75" customHeight="1" x14ac:dyDescent="0.3">
      <c r="A274" s="7">
        <v>273</v>
      </c>
      <c r="B274" s="7">
        <v>54</v>
      </c>
      <c r="C274" s="7" t="s">
        <v>167</v>
      </c>
      <c r="D274" s="7">
        <v>105</v>
      </c>
      <c r="E274" s="7" t="s">
        <v>1007</v>
      </c>
      <c r="F274" s="7" t="s">
        <v>152</v>
      </c>
      <c r="G274" s="7" t="s">
        <v>172</v>
      </c>
      <c r="H274" s="7" t="s">
        <v>174</v>
      </c>
    </row>
    <row r="275" spans="1:8" ht="15.75" customHeight="1" x14ac:dyDescent="0.3">
      <c r="A275" s="8">
        <v>274</v>
      </c>
      <c r="B275" s="8">
        <v>54</v>
      </c>
      <c r="C275" s="8" t="s">
        <v>176</v>
      </c>
      <c r="D275" s="8">
        <v>105</v>
      </c>
      <c r="E275" s="8" t="s">
        <v>1673</v>
      </c>
      <c r="F275" s="8" t="s">
        <v>172</v>
      </c>
      <c r="G275" s="8" t="s">
        <v>388</v>
      </c>
      <c r="H275" s="8" t="s">
        <v>248</v>
      </c>
    </row>
    <row r="276" spans="1:8" ht="15.75" customHeight="1" x14ac:dyDescent="0.3">
      <c r="A276" s="7">
        <v>275</v>
      </c>
      <c r="B276" s="7">
        <v>54</v>
      </c>
      <c r="C276" s="7" t="s">
        <v>192</v>
      </c>
      <c r="D276" s="7">
        <v>105</v>
      </c>
      <c r="E276" s="7" t="s">
        <v>1008</v>
      </c>
      <c r="F276" s="7" t="s">
        <v>172</v>
      </c>
      <c r="G276" s="7" t="s">
        <v>192</v>
      </c>
      <c r="H276" s="7" t="s">
        <v>202</v>
      </c>
    </row>
    <row r="277" spans="1:8" ht="15.75" customHeight="1" x14ac:dyDescent="0.3">
      <c r="A277" s="8">
        <v>276</v>
      </c>
      <c r="B277" s="8">
        <v>54</v>
      </c>
      <c r="C277" s="8" t="s">
        <v>116</v>
      </c>
      <c r="D277" s="8">
        <v>105</v>
      </c>
      <c r="E277" s="8" t="s">
        <v>1678</v>
      </c>
      <c r="F277" s="8" t="s">
        <v>192</v>
      </c>
      <c r="G277" s="8" t="s">
        <v>116</v>
      </c>
      <c r="H277" s="8" t="s">
        <v>210</v>
      </c>
    </row>
    <row r="278" spans="1:8" ht="15.75" customHeight="1" x14ac:dyDescent="0.3">
      <c r="A278" s="7">
        <v>277</v>
      </c>
      <c r="B278" s="7">
        <v>55</v>
      </c>
      <c r="C278" s="7" t="s">
        <v>148</v>
      </c>
      <c r="D278" s="7">
        <v>63</v>
      </c>
      <c r="E278" s="7" t="s">
        <v>1017</v>
      </c>
      <c r="F278" s="7"/>
      <c r="G278" s="7" t="s">
        <v>152</v>
      </c>
      <c r="H278" s="7" t="s">
        <v>153</v>
      </c>
    </row>
    <row r="279" spans="1:8" ht="15.75" customHeight="1" x14ac:dyDescent="0.3">
      <c r="A279" s="8">
        <v>278</v>
      </c>
      <c r="B279" s="8">
        <v>55</v>
      </c>
      <c r="C279" s="8" t="s">
        <v>156</v>
      </c>
      <c r="D279" s="8">
        <v>63</v>
      </c>
      <c r="E279" s="8" t="s">
        <v>1682</v>
      </c>
      <c r="F279" s="8" t="s">
        <v>161</v>
      </c>
      <c r="G279" s="8" t="s">
        <v>1683</v>
      </c>
      <c r="H279" s="8" t="s">
        <v>163</v>
      </c>
    </row>
    <row r="280" spans="1:8" ht="15.75" customHeight="1" x14ac:dyDescent="0.3">
      <c r="A280" s="7">
        <v>279</v>
      </c>
      <c r="B280" s="7">
        <v>55</v>
      </c>
      <c r="C280" s="7" t="s">
        <v>167</v>
      </c>
      <c r="D280" s="7">
        <v>63</v>
      </c>
      <c r="E280" s="7" t="s">
        <v>1018</v>
      </c>
      <c r="F280" s="7" t="s">
        <v>152</v>
      </c>
      <c r="G280" s="7" t="s">
        <v>172</v>
      </c>
      <c r="H280" s="7" t="s">
        <v>174</v>
      </c>
    </row>
    <row r="281" spans="1:8" ht="15.75" customHeight="1" x14ac:dyDescent="0.3">
      <c r="A281" s="8">
        <v>280</v>
      </c>
      <c r="B281" s="8">
        <v>55</v>
      </c>
      <c r="C281" s="8" t="s">
        <v>176</v>
      </c>
      <c r="D281" s="8">
        <v>63</v>
      </c>
      <c r="E281" s="8" t="s">
        <v>1686</v>
      </c>
      <c r="F281" s="8" t="s">
        <v>172</v>
      </c>
      <c r="G281" s="8" t="s">
        <v>388</v>
      </c>
      <c r="H281" s="8" t="s">
        <v>288</v>
      </c>
    </row>
    <row r="282" spans="1:8" ht="15.75" customHeight="1" x14ac:dyDescent="0.3">
      <c r="A282" s="7">
        <v>281</v>
      </c>
      <c r="B282" s="7">
        <v>55</v>
      </c>
      <c r="C282" s="7" t="s">
        <v>192</v>
      </c>
      <c r="D282" s="7">
        <v>63</v>
      </c>
      <c r="E282" s="7" t="s">
        <v>1019</v>
      </c>
      <c r="F282" s="7" t="s">
        <v>172</v>
      </c>
      <c r="G282" s="7" t="s">
        <v>192</v>
      </c>
      <c r="H282" s="7" t="s">
        <v>202</v>
      </c>
    </row>
    <row r="283" spans="1:8" ht="15.75" customHeight="1" x14ac:dyDescent="0.3">
      <c r="A283" s="8">
        <v>282</v>
      </c>
      <c r="B283" s="8">
        <v>56</v>
      </c>
      <c r="C283" s="8" t="s">
        <v>148</v>
      </c>
      <c r="D283" s="8">
        <v>90</v>
      </c>
      <c r="E283" s="8" t="s">
        <v>1028</v>
      </c>
      <c r="F283" s="8"/>
      <c r="G283" s="8" t="s">
        <v>152</v>
      </c>
      <c r="H283" s="8" t="s">
        <v>492</v>
      </c>
    </row>
    <row r="284" spans="1:8" ht="15.75" customHeight="1" x14ac:dyDescent="0.3">
      <c r="A284" s="7">
        <v>283</v>
      </c>
      <c r="B284" s="7">
        <v>56</v>
      </c>
      <c r="C284" s="7" t="s">
        <v>156</v>
      </c>
      <c r="D284" s="7">
        <v>90</v>
      </c>
      <c r="E284" s="7" t="s">
        <v>1693</v>
      </c>
      <c r="F284" s="7" t="s">
        <v>161</v>
      </c>
      <c r="G284" s="7" t="s">
        <v>1576</v>
      </c>
      <c r="H284" s="7" t="s">
        <v>163</v>
      </c>
    </row>
    <row r="285" spans="1:8" ht="15.75" customHeight="1" x14ac:dyDescent="0.3">
      <c r="A285" s="8">
        <v>284</v>
      </c>
      <c r="B285" s="8">
        <v>56</v>
      </c>
      <c r="C285" s="8" t="s">
        <v>167</v>
      </c>
      <c r="D285" s="8">
        <v>90</v>
      </c>
      <c r="E285" s="8" t="s">
        <v>1029</v>
      </c>
      <c r="F285" s="8" t="s">
        <v>152</v>
      </c>
      <c r="G285" s="8" t="s">
        <v>172</v>
      </c>
      <c r="H285" s="8" t="s">
        <v>174</v>
      </c>
    </row>
    <row r="286" spans="1:8" ht="15.75" customHeight="1" x14ac:dyDescent="0.3">
      <c r="A286" s="7">
        <v>285</v>
      </c>
      <c r="B286" s="7">
        <v>56</v>
      </c>
      <c r="C286" s="7" t="s">
        <v>176</v>
      </c>
      <c r="D286" s="7">
        <v>90</v>
      </c>
      <c r="E286" s="7" t="s">
        <v>1701</v>
      </c>
      <c r="F286" s="7" t="s">
        <v>172</v>
      </c>
      <c r="G286" s="7" t="s">
        <v>172</v>
      </c>
      <c r="H286" s="7" t="s">
        <v>288</v>
      </c>
    </row>
    <row r="287" spans="1:8" ht="15.75" customHeight="1" x14ac:dyDescent="0.3">
      <c r="A287" s="8">
        <v>286</v>
      </c>
      <c r="B287" s="8">
        <v>56</v>
      </c>
      <c r="C287" s="8" t="s">
        <v>192</v>
      </c>
      <c r="D287" s="8">
        <v>90</v>
      </c>
      <c r="E287" s="8" t="s">
        <v>1030</v>
      </c>
      <c r="F287" s="8" t="s">
        <v>172</v>
      </c>
      <c r="G287" s="8" t="s">
        <v>192</v>
      </c>
      <c r="H287" s="8" t="s">
        <v>202</v>
      </c>
    </row>
    <row r="288" spans="1:8" ht="15.75" customHeight="1" x14ac:dyDescent="0.3">
      <c r="A288" s="7">
        <v>287</v>
      </c>
      <c r="B288" s="7">
        <v>56</v>
      </c>
      <c r="C288" s="7" t="s">
        <v>116</v>
      </c>
      <c r="D288" s="7">
        <v>90</v>
      </c>
      <c r="E288" s="7" t="s">
        <v>1707</v>
      </c>
      <c r="F288" s="7" t="s">
        <v>192</v>
      </c>
      <c r="G288" s="7" t="s">
        <v>116</v>
      </c>
      <c r="H288" s="7" t="s">
        <v>210</v>
      </c>
    </row>
    <row r="289" spans="1:8" ht="15.75" customHeight="1" x14ac:dyDescent="0.3">
      <c r="A289" s="8">
        <v>288</v>
      </c>
      <c r="B289" s="8">
        <v>57</v>
      </c>
      <c r="C289" s="8" t="s">
        <v>148</v>
      </c>
      <c r="D289" s="8">
        <v>28</v>
      </c>
      <c r="E289" s="8" t="s">
        <v>1039</v>
      </c>
      <c r="F289" s="8"/>
      <c r="G289" s="8" t="s">
        <v>152</v>
      </c>
      <c r="H289" s="8" t="s">
        <v>492</v>
      </c>
    </row>
    <row r="290" spans="1:8" ht="15.75" customHeight="1" x14ac:dyDescent="0.3">
      <c r="A290" s="7">
        <v>289</v>
      </c>
      <c r="B290" s="7">
        <v>57</v>
      </c>
      <c r="C290" s="7" t="s">
        <v>156</v>
      </c>
      <c r="D290" s="7">
        <v>28</v>
      </c>
      <c r="E290" s="7" t="s">
        <v>1714</v>
      </c>
      <c r="F290" s="7" t="s">
        <v>161</v>
      </c>
      <c r="G290" s="7" t="s">
        <v>1121</v>
      </c>
      <c r="H290" s="7" t="s">
        <v>163</v>
      </c>
    </row>
    <row r="291" spans="1:8" ht="15.75" customHeight="1" x14ac:dyDescent="0.3">
      <c r="A291" s="8">
        <v>290</v>
      </c>
      <c r="B291" s="8">
        <v>57</v>
      </c>
      <c r="C291" s="8" t="s">
        <v>167</v>
      </c>
      <c r="D291" s="8">
        <v>28</v>
      </c>
      <c r="E291" s="8" t="s">
        <v>1040</v>
      </c>
      <c r="F291" s="8" t="s">
        <v>152</v>
      </c>
      <c r="G291" s="8" t="s">
        <v>172</v>
      </c>
      <c r="H291" s="8" t="s">
        <v>174</v>
      </c>
    </row>
    <row r="292" spans="1:8" ht="15.75" customHeight="1" x14ac:dyDescent="0.3">
      <c r="A292" s="7">
        <v>291</v>
      </c>
      <c r="B292" s="7">
        <v>57</v>
      </c>
      <c r="C292" s="7" t="s">
        <v>192</v>
      </c>
      <c r="D292" s="7">
        <v>28</v>
      </c>
      <c r="E292" s="7" t="s">
        <v>1042</v>
      </c>
      <c r="F292" s="7" t="s">
        <v>172</v>
      </c>
      <c r="G292" s="7" t="s">
        <v>192</v>
      </c>
      <c r="H292" s="7" t="s">
        <v>202</v>
      </c>
    </row>
    <row r="293" spans="1:8" ht="15.75" customHeight="1" x14ac:dyDescent="0.3">
      <c r="A293" s="8">
        <v>292</v>
      </c>
      <c r="B293" s="8">
        <v>57</v>
      </c>
      <c r="C293" s="8" t="s">
        <v>116</v>
      </c>
      <c r="D293" s="8">
        <v>28</v>
      </c>
      <c r="E293" s="8" t="s">
        <v>1727</v>
      </c>
      <c r="F293" s="8" t="s">
        <v>192</v>
      </c>
      <c r="G293" s="8" t="s">
        <v>116</v>
      </c>
      <c r="H293" s="8" t="s">
        <v>210</v>
      </c>
    </row>
    <row r="294" spans="1:8" ht="15.75" customHeight="1" x14ac:dyDescent="0.3">
      <c r="A294" s="7">
        <v>293</v>
      </c>
      <c r="B294" s="7">
        <v>58</v>
      </c>
      <c r="C294" s="7" t="s">
        <v>148</v>
      </c>
      <c r="D294" s="7">
        <v>71</v>
      </c>
      <c r="E294" s="7" t="s">
        <v>1052</v>
      </c>
      <c r="F294" s="7"/>
      <c r="G294" s="7" t="s">
        <v>152</v>
      </c>
      <c r="H294" s="7" t="s">
        <v>492</v>
      </c>
    </row>
    <row r="295" spans="1:8" ht="15.75" customHeight="1" x14ac:dyDescent="0.3">
      <c r="A295" s="8">
        <v>294</v>
      </c>
      <c r="B295" s="8">
        <v>58</v>
      </c>
      <c r="C295" s="8" t="s">
        <v>156</v>
      </c>
      <c r="D295" s="8">
        <v>71</v>
      </c>
      <c r="E295" s="8" t="s">
        <v>1737</v>
      </c>
      <c r="F295" s="8" t="s">
        <v>161</v>
      </c>
      <c r="G295" s="8" t="s">
        <v>703</v>
      </c>
      <c r="H295" s="8" t="s">
        <v>163</v>
      </c>
    </row>
    <row r="296" spans="1:8" ht="15.75" customHeight="1" x14ac:dyDescent="0.3">
      <c r="A296" s="7">
        <v>295</v>
      </c>
      <c r="B296" s="7">
        <v>58</v>
      </c>
      <c r="C296" s="7" t="s">
        <v>167</v>
      </c>
      <c r="D296" s="7">
        <v>71</v>
      </c>
      <c r="E296" s="7" t="s">
        <v>1053</v>
      </c>
      <c r="F296" s="7" t="s">
        <v>152</v>
      </c>
      <c r="G296" s="7" t="s">
        <v>172</v>
      </c>
      <c r="H296" s="7" t="s">
        <v>174</v>
      </c>
    </row>
    <row r="297" spans="1:8" ht="15.75" customHeight="1" x14ac:dyDescent="0.3">
      <c r="A297" s="8">
        <v>296</v>
      </c>
      <c r="B297" s="8">
        <v>58</v>
      </c>
      <c r="C297" s="8" t="s">
        <v>192</v>
      </c>
      <c r="D297" s="8">
        <v>71</v>
      </c>
      <c r="E297" s="8" t="s">
        <v>1054</v>
      </c>
      <c r="F297" s="8" t="s">
        <v>172</v>
      </c>
      <c r="G297" s="8" t="s">
        <v>192</v>
      </c>
      <c r="H297" s="8" t="s">
        <v>202</v>
      </c>
    </row>
    <row r="298" spans="1:8" ht="15.75" customHeight="1" x14ac:dyDescent="0.3">
      <c r="A298" s="7">
        <v>297</v>
      </c>
      <c r="B298" s="7">
        <v>58</v>
      </c>
      <c r="C298" s="7" t="s">
        <v>116</v>
      </c>
      <c r="D298" s="7">
        <v>71</v>
      </c>
      <c r="E298" s="7" t="s">
        <v>1754</v>
      </c>
      <c r="F298" s="7" t="s">
        <v>192</v>
      </c>
      <c r="G298" s="7" t="s">
        <v>116</v>
      </c>
      <c r="H298" s="7" t="s">
        <v>210</v>
      </c>
    </row>
    <row r="299" spans="1:8" ht="15.75" customHeight="1" x14ac:dyDescent="0.3">
      <c r="A299" s="8">
        <v>298</v>
      </c>
      <c r="B299" s="8">
        <v>59</v>
      </c>
      <c r="C299" s="8" t="s">
        <v>148</v>
      </c>
      <c r="D299" s="8">
        <v>60</v>
      </c>
      <c r="E299" s="8" t="s">
        <v>1063</v>
      </c>
      <c r="F299" s="8"/>
      <c r="G299" s="8" t="s">
        <v>152</v>
      </c>
      <c r="H299" s="8" t="s">
        <v>153</v>
      </c>
    </row>
    <row r="300" spans="1:8" ht="15.75" customHeight="1" x14ac:dyDescent="0.3">
      <c r="A300" s="7">
        <v>299</v>
      </c>
      <c r="B300" s="7">
        <v>59</v>
      </c>
      <c r="C300" s="7" t="s">
        <v>156</v>
      </c>
      <c r="D300" s="7">
        <v>60</v>
      </c>
      <c r="E300" s="7" t="s">
        <v>1766</v>
      </c>
      <c r="F300" s="7" t="s">
        <v>161</v>
      </c>
      <c r="G300" s="7" t="s">
        <v>734</v>
      </c>
      <c r="H300" s="7" t="s">
        <v>163</v>
      </c>
    </row>
    <row r="301" spans="1:8" ht="15.75" customHeight="1" x14ac:dyDescent="0.3">
      <c r="A301" s="8">
        <v>300</v>
      </c>
      <c r="B301" s="8">
        <v>59</v>
      </c>
      <c r="C301" s="8" t="s">
        <v>167</v>
      </c>
      <c r="D301" s="8">
        <v>60</v>
      </c>
      <c r="E301" s="8" t="s">
        <v>1064</v>
      </c>
      <c r="F301" s="8" t="s">
        <v>152</v>
      </c>
      <c r="G301" s="8" t="s">
        <v>172</v>
      </c>
      <c r="H301" s="8" t="s">
        <v>174</v>
      </c>
    </row>
    <row r="302" spans="1:8" ht="15.75" customHeight="1" x14ac:dyDescent="0.3">
      <c r="A302" s="7">
        <v>301</v>
      </c>
      <c r="B302" s="7">
        <v>59</v>
      </c>
      <c r="C302" s="7" t="s">
        <v>192</v>
      </c>
      <c r="D302" s="7">
        <v>60</v>
      </c>
      <c r="E302" s="7" t="s">
        <v>1066</v>
      </c>
      <c r="F302" s="7" t="s">
        <v>172</v>
      </c>
      <c r="G302" s="7" t="s">
        <v>192</v>
      </c>
      <c r="H302" s="7" t="s">
        <v>202</v>
      </c>
    </row>
    <row r="303" spans="1:8" ht="15.75" customHeight="1" x14ac:dyDescent="0.3">
      <c r="A303" s="8">
        <v>302</v>
      </c>
      <c r="B303" s="8">
        <v>60</v>
      </c>
      <c r="C303" s="8" t="s">
        <v>148</v>
      </c>
      <c r="D303" s="8">
        <v>9</v>
      </c>
      <c r="E303" s="8" t="s">
        <v>1077</v>
      </c>
      <c r="F303" s="8"/>
      <c r="G303" s="8" t="s">
        <v>152</v>
      </c>
      <c r="H303" s="8" t="s">
        <v>218</v>
      </c>
    </row>
    <row r="304" spans="1:8" ht="15.75" customHeight="1" x14ac:dyDescent="0.3">
      <c r="A304" s="7">
        <v>303</v>
      </c>
      <c r="B304" s="7">
        <v>60</v>
      </c>
      <c r="C304" s="7" t="s">
        <v>156</v>
      </c>
      <c r="D304" s="7">
        <v>9</v>
      </c>
      <c r="E304" s="7" t="s">
        <v>1785</v>
      </c>
      <c r="F304" s="7" t="s">
        <v>161</v>
      </c>
      <c r="G304" s="7" t="s">
        <v>984</v>
      </c>
      <c r="H304" s="7" t="s">
        <v>163</v>
      </c>
    </row>
    <row r="305" spans="1:8" ht="15.75" customHeight="1" x14ac:dyDescent="0.3">
      <c r="A305" s="8">
        <v>304</v>
      </c>
      <c r="B305" s="8">
        <v>60</v>
      </c>
      <c r="C305" s="8" t="s">
        <v>167</v>
      </c>
      <c r="D305" s="8">
        <v>9</v>
      </c>
      <c r="E305" s="8" t="s">
        <v>1078</v>
      </c>
      <c r="F305" s="8" t="s">
        <v>152</v>
      </c>
      <c r="G305" s="8" t="s">
        <v>172</v>
      </c>
      <c r="H305" s="8" t="s">
        <v>174</v>
      </c>
    </row>
    <row r="306" spans="1:8" ht="15.75" customHeight="1" x14ac:dyDescent="0.3">
      <c r="A306" s="7">
        <v>305</v>
      </c>
      <c r="B306" s="7">
        <v>60</v>
      </c>
      <c r="C306" s="7" t="s">
        <v>192</v>
      </c>
      <c r="D306" s="7">
        <v>9</v>
      </c>
      <c r="E306" s="7" t="s">
        <v>1079</v>
      </c>
      <c r="F306" s="7" t="s">
        <v>172</v>
      </c>
      <c r="G306" s="7" t="s">
        <v>192</v>
      </c>
      <c r="H306" s="7" t="s">
        <v>202</v>
      </c>
    </row>
    <row r="307" spans="1:8" ht="15.75" customHeight="1" x14ac:dyDescent="0.3">
      <c r="A307" s="8">
        <v>306</v>
      </c>
      <c r="B307" s="8">
        <v>60</v>
      </c>
      <c r="C307" s="8" t="s">
        <v>116</v>
      </c>
      <c r="D307" s="8">
        <v>9</v>
      </c>
      <c r="E307" s="8" t="s">
        <v>1795</v>
      </c>
      <c r="F307" s="8" t="s">
        <v>192</v>
      </c>
      <c r="G307" s="8" t="s">
        <v>116</v>
      </c>
      <c r="H307" s="8" t="s">
        <v>210</v>
      </c>
    </row>
    <row r="308" spans="1:8" ht="15.75" customHeight="1" x14ac:dyDescent="0.3">
      <c r="A308" s="7">
        <v>307</v>
      </c>
      <c r="B308" s="7">
        <v>61</v>
      </c>
      <c r="C308" s="7" t="s">
        <v>148</v>
      </c>
      <c r="D308" s="7">
        <v>2</v>
      </c>
      <c r="E308" s="7" t="s">
        <v>1087</v>
      </c>
      <c r="F308" s="7"/>
      <c r="G308" s="7" t="s">
        <v>152</v>
      </c>
      <c r="H308" s="7" t="s">
        <v>492</v>
      </c>
    </row>
    <row r="309" spans="1:8" ht="15.75" customHeight="1" x14ac:dyDescent="0.3">
      <c r="A309" s="8">
        <v>308</v>
      </c>
      <c r="B309" s="8">
        <v>61</v>
      </c>
      <c r="C309" s="8" t="s">
        <v>156</v>
      </c>
      <c r="D309" s="8">
        <v>2</v>
      </c>
      <c r="E309" s="8" t="s">
        <v>1799</v>
      </c>
      <c r="F309" s="8" t="s">
        <v>161</v>
      </c>
      <c r="G309" s="8" t="s">
        <v>1801</v>
      </c>
      <c r="H309" s="8" t="s">
        <v>163</v>
      </c>
    </row>
    <row r="310" spans="1:8" ht="15.75" customHeight="1" x14ac:dyDescent="0.3">
      <c r="A310" s="7">
        <v>309</v>
      </c>
      <c r="B310" s="7">
        <v>61</v>
      </c>
      <c r="C310" s="7" t="s">
        <v>167</v>
      </c>
      <c r="D310" s="7">
        <v>2</v>
      </c>
      <c r="E310" s="7" t="s">
        <v>1088</v>
      </c>
      <c r="F310" s="7" t="s">
        <v>152</v>
      </c>
      <c r="G310" s="7" t="s">
        <v>172</v>
      </c>
      <c r="H310" s="7" t="s">
        <v>174</v>
      </c>
    </row>
    <row r="311" spans="1:8" ht="15.75" customHeight="1" x14ac:dyDescent="0.3">
      <c r="A311" s="8">
        <v>310</v>
      </c>
      <c r="B311" s="8">
        <v>61</v>
      </c>
      <c r="C311" s="8" t="s">
        <v>176</v>
      </c>
      <c r="D311" s="8">
        <v>2</v>
      </c>
      <c r="E311" s="8" t="s">
        <v>1810</v>
      </c>
      <c r="F311" s="8" t="s">
        <v>172</v>
      </c>
      <c r="G311" s="8" t="s">
        <v>388</v>
      </c>
      <c r="H311" s="8" t="s">
        <v>248</v>
      </c>
    </row>
    <row r="312" spans="1:8" ht="15.75" customHeight="1" x14ac:dyDescent="0.3">
      <c r="A312" s="7">
        <v>311</v>
      </c>
      <c r="B312" s="7">
        <v>61</v>
      </c>
      <c r="C312" s="7" t="s">
        <v>192</v>
      </c>
      <c r="D312" s="7">
        <v>2</v>
      </c>
      <c r="E312" s="7" t="s">
        <v>1089</v>
      </c>
      <c r="F312" s="7" t="s">
        <v>172</v>
      </c>
      <c r="G312" s="7" t="s">
        <v>192</v>
      </c>
      <c r="H312" s="7" t="s">
        <v>202</v>
      </c>
    </row>
    <row r="313" spans="1:8" ht="15.75" customHeight="1" x14ac:dyDescent="0.3">
      <c r="A313" s="8">
        <v>312</v>
      </c>
      <c r="B313" s="8">
        <v>62</v>
      </c>
      <c r="C313" s="8" t="s">
        <v>148</v>
      </c>
      <c r="D313" s="8">
        <v>96</v>
      </c>
      <c r="E313" s="8" t="s">
        <v>1098</v>
      </c>
      <c r="F313" s="8"/>
      <c r="G313" s="8" t="s">
        <v>152</v>
      </c>
      <c r="H313" s="8" t="s">
        <v>314</v>
      </c>
    </row>
    <row r="314" spans="1:8" ht="15.75" customHeight="1" x14ac:dyDescent="0.3">
      <c r="A314" s="7">
        <v>313</v>
      </c>
      <c r="B314" s="7">
        <v>62</v>
      </c>
      <c r="C314" s="7" t="s">
        <v>156</v>
      </c>
      <c r="D314" s="7">
        <v>96</v>
      </c>
      <c r="E314" s="7" t="s">
        <v>1822</v>
      </c>
      <c r="F314" s="7" t="s">
        <v>161</v>
      </c>
      <c r="G314" s="7" t="s">
        <v>1472</v>
      </c>
      <c r="H314" s="7" t="s">
        <v>163</v>
      </c>
    </row>
    <row r="315" spans="1:8" ht="15.75" customHeight="1" x14ac:dyDescent="0.3">
      <c r="A315" s="8">
        <v>314</v>
      </c>
      <c r="B315" s="8">
        <v>62</v>
      </c>
      <c r="C315" s="8" t="s">
        <v>167</v>
      </c>
      <c r="D315" s="8">
        <v>96</v>
      </c>
      <c r="E315" s="8" t="s">
        <v>1099</v>
      </c>
      <c r="F315" s="8" t="s">
        <v>152</v>
      </c>
      <c r="G315" s="8" t="s">
        <v>172</v>
      </c>
      <c r="H315" s="8" t="s">
        <v>174</v>
      </c>
    </row>
    <row r="316" spans="1:8" ht="15.75" customHeight="1" x14ac:dyDescent="0.3">
      <c r="A316" s="7">
        <v>315</v>
      </c>
      <c r="B316" s="7">
        <v>62</v>
      </c>
      <c r="C316" s="7" t="s">
        <v>192</v>
      </c>
      <c r="D316" s="7">
        <v>96</v>
      </c>
      <c r="E316" s="7" t="s">
        <v>1101</v>
      </c>
      <c r="F316" s="7" t="s">
        <v>172</v>
      </c>
      <c r="G316" s="7" t="s">
        <v>192</v>
      </c>
      <c r="H316" s="7" t="s">
        <v>202</v>
      </c>
    </row>
    <row r="317" spans="1:8" ht="15.75" customHeight="1" x14ac:dyDescent="0.3">
      <c r="A317" s="8">
        <v>316</v>
      </c>
      <c r="B317" s="8">
        <v>62</v>
      </c>
      <c r="C317" s="8" t="s">
        <v>116</v>
      </c>
      <c r="D317" s="8">
        <v>96</v>
      </c>
      <c r="E317" s="8" t="s">
        <v>1828</v>
      </c>
      <c r="F317" s="8" t="s">
        <v>192</v>
      </c>
      <c r="G317" s="8" t="s">
        <v>116</v>
      </c>
      <c r="H317" s="8" t="s">
        <v>210</v>
      </c>
    </row>
    <row r="318" spans="1:8" ht="15.75" customHeight="1" x14ac:dyDescent="0.3">
      <c r="A318" s="7">
        <v>317</v>
      </c>
      <c r="B318" s="7">
        <v>63</v>
      </c>
      <c r="C318" s="7" t="s">
        <v>148</v>
      </c>
      <c r="D318" s="7">
        <v>14</v>
      </c>
      <c r="E318" s="7" t="s">
        <v>1110</v>
      </c>
      <c r="F318" s="7"/>
      <c r="G318" s="7" t="s">
        <v>152</v>
      </c>
      <c r="H318" s="7" t="s">
        <v>218</v>
      </c>
    </row>
    <row r="319" spans="1:8" ht="15.75" customHeight="1" x14ac:dyDescent="0.3">
      <c r="A319" s="8">
        <v>318</v>
      </c>
      <c r="B319" s="8">
        <v>63</v>
      </c>
      <c r="C319" s="8" t="s">
        <v>156</v>
      </c>
      <c r="D319" s="8">
        <v>14</v>
      </c>
      <c r="E319" s="8" t="s">
        <v>1833</v>
      </c>
      <c r="F319" s="8" t="s">
        <v>161</v>
      </c>
      <c r="G319" s="8" t="s">
        <v>766</v>
      </c>
      <c r="H319" s="8" t="s">
        <v>163</v>
      </c>
    </row>
    <row r="320" spans="1:8" ht="15.75" customHeight="1" x14ac:dyDescent="0.3">
      <c r="A320" s="7">
        <v>319</v>
      </c>
      <c r="B320" s="7">
        <v>63</v>
      </c>
      <c r="C320" s="7" t="s">
        <v>167</v>
      </c>
      <c r="D320" s="7">
        <v>14</v>
      </c>
      <c r="E320" s="7" t="s">
        <v>1111</v>
      </c>
      <c r="F320" s="7" t="s">
        <v>152</v>
      </c>
      <c r="G320" s="7" t="s">
        <v>172</v>
      </c>
      <c r="H320" s="7" t="s">
        <v>174</v>
      </c>
    </row>
    <row r="321" spans="1:8" ht="15.75" customHeight="1" x14ac:dyDescent="0.3">
      <c r="A321" s="8">
        <v>320</v>
      </c>
      <c r="B321" s="8">
        <v>63</v>
      </c>
      <c r="C321" s="8" t="s">
        <v>176</v>
      </c>
      <c r="D321" s="8">
        <v>14</v>
      </c>
      <c r="E321" s="8" t="s">
        <v>1841</v>
      </c>
      <c r="F321" s="8" t="s">
        <v>172</v>
      </c>
      <c r="G321" s="8" t="s">
        <v>388</v>
      </c>
      <c r="H321" s="8" t="s">
        <v>184</v>
      </c>
    </row>
    <row r="322" spans="1:8" ht="15.75" customHeight="1" x14ac:dyDescent="0.3">
      <c r="A322" s="7">
        <v>321</v>
      </c>
      <c r="B322" s="7">
        <v>63</v>
      </c>
      <c r="C322" s="7" t="s">
        <v>192</v>
      </c>
      <c r="D322" s="7">
        <v>14</v>
      </c>
      <c r="E322" s="7" t="s">
        <v>1112</v>
      </c>
      <c r="F322" s="7" t="s">
        <v>172</v>
      </c>
      <c r="G322" s="7" t="s">
        <v>192</v>
      </c>
      <c r="H322" s="7" t="s">
        <v>202</v>
      </c>
    </row>
    <row r="323" spans="1:8" ht="15.75" customHeight="1" x14ac:dyDescent="0.3">
      <c r="A323" s="8">
        <v>322</v>
      </c>
      <c r="B323" s="8">
        <v>63</v>
      </c>
      <c r="C323" s="8" t="s">
        <v>116</v>
      </c>
      <c r="D323" s="8">
        <v>14</v>
      </c>
      <c r="E323" s="8" t="s">
        <v>1846</v>
      </c>
      <c r="F323" s="8" t="s">
        <v>192</v>
      </c>
      <c r="G323" s="8" t="s">
        <v>116</v>
      </c>
      <c r="H323" s="8" t="s">
        <v>210</v>
      </c>
    </row>
    <row r="324" spans="1:8" ht="15.75" customHeight="1" x14ac:dyDescent="0.3">
      <c r="A324" s="7">
        <v>323</v>
      </c>
      <c r="B324" s="7">
        <v>64</v>
      </c>
      <c r="C324" s="7" t="s">
        <v>148</v>
      </c>
      <c r="D324" s="7">
        <v>110</v>
      </c>
      <c r="E324" s="7" t="s">
        <v>1123</v>
      </c>
      <c r="F324" s="7"/>
      <c r="G324" s="7" t="s">
        <v>152</v>
      </c>
      <c r="H324" s="7" t="s">
        <v>492</v>
      </c>
    </row>
    <row r="325" spans="1:8" ht="15.75" customHeight="1" x14ac:dyDescent="0.3">
      <c r="A325" s="8">
        <v>324</v>
      </c>
      <c r="B325" s="8">
        <v>64</v>
      </c>
      <c r="C325" s="8" t="s">
        <v>156</v>
      </c>
      <c r="D325" s="8">
        <v>110</v>
      </c>
      <c r="E325" s="8" t="s">
        <v>1856</v>
      </c>
      <c r="F325" s="8" t="s">
        <v>161</v>
      </c>
      <c r="G325" s="8" t="s">
        <v>1857</v>
      </c>
      <c r="H325" s="8" t="s">
        <v>163</v>
      </c>
    </row>
    <row r="326" spans="1:8" ht="15.75" customHeight="1" x14ac:dyDescent="0.3">
      <c r="A326" s="7">
        <v>325</v>
      </c>
      <c r="B326" s="7">
        <v>64</v>
      </c>
      <c r="C326" s="7" t="s">
        <v>167</v>
      </c>
      <c r="D326" s="7">
        <v>110</v>
      </c>
      <c r="E326" s="7" t="s">
        <v>1124</v>
      </c>
      <c r="F326" s="7" t="s">
        <v>152</v>
      </c>
      <c r="G326" s="7" t="s">
        <v>172</v>
      </c>
      <c r="H326" s="7" t="s">
        <v>174</v>
      </c>
    </row>
    <row r="327" spans="1:8" ht="15.75" customHeight="1" x14ac:dyDescent="0.3">
      <c r="A327" s="8">
        <v>326</v>
      </c>
      <c r="B327" s="8">
        <v>64</v>
      </c>
      <c r="C327" s="8" t="s">
        <v>192</v>
      </c>
      <c r="D327" s="8">
        <v>110</v>
      </c>
      <c r="E327" s="8" t="s">
        <v>1125</v>
      </c>
      <c r="F327" s="8" t="s">
        <v>172</v>
      </c>
      <c r="G327" s="8" t="s">
        <v>192</v>
      </c>
      <c r="H327" s="8" t="s">
        <v>202</v>
      </c>
    </row>
    <row r="328" spans="1:8" ht="15.75" customHeight="1" x14ac:dyDescent="0.3">
      <c r="A328" s="7">
        <v>327</v>
      </c>
      <c r="B328" s="7">
        <v>65</v>
      </c>
      <c r="C328" s="7" t="s">
        <v>148</v>
      </c>
      <c r="D328" s="7">
        <v>9</v>
      </c>
      <c r="E328" s="7" t="s">
        <v>1135</v>
      </c>
      <c r="F328" s="7"/>
      <c r="G328" s="7" t="s">
        <v>152</v>
      </c>
      <c r="H328" s="7" t="s">
        <v>492</v>
      </c>
    </row>
    <row r="329" spans="1:8" ht="15.75" customHeight="1" x14ac:dyDescent="0.3">
      <c r="A329" s="8">
        <v>328</v>
      </c>
      <c r="B329" s="8">
        <v>65</v>
      </c>
      <c r="C329" s="8" t="s">
        <v>156</v>
      </c>
      <c r="D329" s="8">
        <v>9</v>
      </c>
      <c r="E329" s="8" t="s">
        <v>1864</v>
      </c>
      <c r="F329" s="8" t="s">
        <v>161</v>
      </c>
      <c r="G329" s="8" t="s">
        <v>984</v>
      </c>
      <c r="H329" s="8" t="s">
        <v>163</v>
      </c>
    </row>
    <row r="330" spans="1:8" ht="15.75" customHeight="1" x14ac:dyDescent="0.3">
      <c r="A330" s="7">
        <v>329</v>
      </c>
      <c r="B330" s="7">
        <v>65</v>
      </c>
      <c r="C330" s="7" t="s">
        <v>167</v>
      </c>
      <c r="D330" s="7">
        <v>9</v>
      </c>
      <c r="E330" s="7" t="s">
        <v>1136</v>
      </c>
      <c r="F330" s="7" t="s">
        <v>152</v>
      </c>
      <c r="G330" s="7" t="s">
        <v>172</v>
      </c>
      <c r="H330" s="7" t="s">
        <v>174</v>
      </c>
    </row>
    <row r="331" spans="1:8" ht="15.75" customHeight="1" x14ac:dyDescent="0.3">
      <c r="A331" s="8">
        <v>330</v>
      </c>
      <c r="B331" s="8">
        <v>65</v>
      </c>
      <c r="C331" s="8" t="s">
        <v>176</v>
      </c>
      <c r="D331" s="8">
        <v>9</v>
      </c>
      <c r="E331" s="8" t="s">
        <v>1867</v>
      </c>
      <c r="F331" s="8" t="s">
        <v>172</v>
      </c>
      <c r="G331" s="8" t="s">
        <v>388</v>
      </c>
      <c r="H331" s="8" t="s">
        <v>288</v>
      </c>
    </row>
    <row r="332" spans="1:8" ht="15.75" customHeight="1" x14ac:dyDescent="0.3">
      <c r="A332" s="7">
        <v>331</v>
      </c>
      <c r="B332" s="7">
        <v>65</v>
      </c>
      <c r="C332" s="7" t="s">
        <v>192</v>
      </c>
      <c r="D332" s="7">
        <v>9</v>
      </c>
      <c r="E332" s="7" t="s">
        <v>1137</v>
      </c>
      <c r="F332" s="7" t="s">
        <v>172</v>
      </c>
      <c r="G332" s="7" t="s">
        <v>192</v>
      </c>
      <c r="H332" s="7" t="s">
        <v>202</v>
      </c>
    </row>
    <row r="333" spans="1:8" ht="15.75" customHeight="1" x14ac:dyDescent="0.3">
      <c r="A333" s="8">
        <v>332</v>
      </c>
      <c r="B333" s="8">
        <v>66</v>
      </c>
      <c r="C333" s="8" t="s">
        <v>148</v>
      </c>
      <c r="D333" s="8">
        <v>33</v>
      </c>
      <c r="E333" s="8" t="s">
        <v>1146</v>
      </c>
      <c r="F333" s="8"/>
      <c r="G333" s="8" t="s">
        <v>152</v>
      </c>
      <c r="H333" s="8" t="s">
        <v>153</v>
      </c>
    </row>
    <row r="334" spans="1:8" ht="15.75" customHeight="1" x14ac:dyDescent="0.3">
      <c r="A334" s="7">
        <v>333</v>
      </c>
      <c r="B334" s="7">
        <v>66</v>
      </c>
      <c r="C334" s="7" t="s">
        <v>156</v>
      </c>
      <c r="D334" s="7">
        <v>33</v>
      </c>
      <c r="E334" s="7" t="s">
        <v>1878</v>
      </c>
      <c r="F334" s="7" t="s">
        <v>161</v>
      </c>
      <c r="G334" s="7" t="s">
        <v>1879</v>
      </c>
      <c r="H334" s="7" t="s">
        <v>163</v>
      </c>
    </row>
    <row r="335" spans="1:8" ht="15.75" customHeight="1" x14ac:dyDescent="0.3">
      <c r="A335" s="8">
        <v>334</v>
      </c>
      <c r="B335" s="8">
        <v>66</v>
      </c>
      <c r="C335" s="8" t="s">
        <v>167</v>
      </c>
      <c r="D335" s="8">
        <v>33</v>
      </c>
      <c r="E335" s="8" t="s">
        <v>1147</v>
      </c>
      <c r="F335" s="8" t="s">
        <v>152</v>
      </c>
      <c r="G335" s="8" t="s">
        <v>172</v>
      </c>
      <c r="H335" s="8" t="s">
        <v>174</v>
      </c>
    </row>
    <row r="336" spans="1:8" ht="15.75" customHeight="1" x14ac:dyDescent="0.3">
      <c r="A336" s="7">
        <v>335</v>
      </c>
      <c r="B336" s="7">
        <v>66</v>
      </c>
      <c r="C336" s="7" t="s">
        <v>192</v>
      </c>
      <c r="D336" s="7">
        <v>33</v>
      </c>
      <c r="E336" s="7" t="s">
        <v>1148</v>
      </c>
      <c r="F336" s="7" t="s">
        <v>172</v>
      </c>
      <c r="G336" s="7" t="s">
        <v>192</v>
      </c>
      <c r="H336" s="7" t="s">
        <v>202</v>
      </c>
    </row>
    <row r="337" spans="1:8" ht="15.75" customHeight="1" x14ac:dyDescent="0.3">
      <c r="A337" s="8">
        <v>336</v>
      </c>
      <c r="B337" s="8">
        <v>67</v>
      </c>
      <c r="C337" s="8" t="s">
        <v>148</v>
      </c>
      <c r="D337" s="8">
        <v>38</v>
      </c>
      <c r="E337" s="8" t="s">
        <v>1157</v>
      </c>
      <c r="F337" s="8"/>
      <c r="G337" s="8" t="s">
        <v>152</v>
      </c>
      <c r="H337" s="8" t="s">
        <v>153</v>
      </c>
    </row>
    <row r="338" spans="1:8" ht="15.75" customHeight="1" x14ac:dyDescent="0.3">
      <c r="A338" s="7">
        <v>337</v>
      </c>
      <c r="B338" s="7">
        <v>67</v>
      </c>
      <c r="C338" s="7" t="s">
        <v>156</v>
      </c>
      <c r="D338" s="7">
        <v>38</v>
      </c>
      <c r="E338" s="7" t="s">
        <v>1896</v>
      </c>
      <c r="F338" s="7" t="s">
        <v>161</v>
      </c>
      <c r="G338" s="7" t="s">
        <v>646</v>
      </c>
      <c r="H338" s="7" t="s">
        <v>163</v>
      </c>
    </row>
    <row r="339" spans="1:8" ht="15.75" customHeight="1" x14ac:dyDescent="0.3">
      <c r="A339" s="8">
        <v>338</v>
      </c>
      <c r="B339" s="8">
        <v>67</v>
      </c>
      <c r="C339" s="8" t="s">
        <v>167</v>
      </c>
      <c r="D339" s="8">
        <v>38</v>
      </c>
      <c r="E339" s="8" t="s">
        <v>1159</v>
      </c>
      <c r="F339" s="8" t="s">
        <v>152</v>
      </c>
      <c r="G339" s="8" t="s">
        <v>172</v>
      </c>
      <c r="H339" s="8" t="s">
        <v>174</v>
      </c>
    </row>
    <row r="340" spans="1:8" ht="15.75" customHeight="1" x14ac:dyDescent="0.3">
      <c r="A340" s="7">
        <v>339</v>
      </c>
      <c r="B340" s="7">
        <v>67</v>
      </c>
      <c r="C340" s="7" t="s">
        <v>192</v>
      </c>
      <c r="D340" s="7">
        <v>38</v>
      </c>
      <c r="E340" s="7" t="s">
        <v>1160</v>
      </c>
      <c r="F340" s="7" t="s">
        <v>172</v>
      </c>
      <c r="G340" s="7" t="s">
        <v>192</v>
      </c>
      <c r="H340" s="7" t="s">
        <v>202</v>
      </c>
    </row>
    <row r="341" spans="1:8" ht="15.75" customHeight="1" x14ac:dyDescent="0.3">
      <c r="A341" s="8">
        <v>340</v>
      </c>
      <c r="B341" s="8">
        <v>68</v>
      </c>
      <c r="C341" s="8" t="s">
        <v>148</v>
      </c>
      <c r="D341" s="8">
        <v>30</v>
      </c>
      <c r="E341" s="8" t="s">
        <v>1170</v>
      </c>
      <c r="F341" s="8"/>
      <c r="G341" s="8" t="s">
        <v>152</v>
      </c>
      <c r="H341" s="8" t="s">
        <v>153</v>
      </c>
    </row>
    <row r="342" spans="1:8" ht="15.75" customHeight="1" x14ac:dyDescent="0.3">
      <c r="A342" s="7">
        <v>341</v>
      </c>
      <c r="B342" s="7">
        <v>68</v>
      </c>
      <c r="C342" s="7" t="s">
        <v>156</v>
      </c>
      <c r="D342" s="7">
        <v>30</v>
      </c>
      <c r="E342" s="7" t="s">
        <v>1906</v>
      </c>
      <c r="F342" s="7" t="s">
        <v>161</v>
      </c>
      <c r="G342" s="7" t="s">
        <v>1907</v>
      </c>
      <c r="H342" s="7" t="s">
        <v>163</v>
      </c>
    </row>
    <row r="343" spans="1:8" ht="15.75" customHeight="1" x14ac:dyDescent="0.3">
      <c r="A343" s="8">
        <v>342</v>
      </c>
      <c r="B343" s="8">
        <v>68</v>
      </c>
      <c r="C343" s="8" t="s">
        <v>167</v>
      </c>
      <c r="D343" s="8">
        <v>30</v>
      </c>
      <c r="E343" s="8" t="s">
        <v>1172</v>
      </c>
      <c r="F343" s="8" t="s">
        <v>152</v>
      </c>
      <c r="G343" s="8" t="s">
        <v>172</v>
      </c>
      <c r="H343" s="8" t="s">
        <v>174</v>
      </c>
    </row>
    <row r="344" spans="1:8" ht="15.75" customHeight="1" x14ac:dyDescent="0.3">
      <c r="A344" s="7">
        <v>343</v>
      </c>
      <c r="B344" s="7">
        <v>68</v>
      </c>
      <c r="C344" s="7" t="s">
        <v>176</v>
      </c>
      <c r="D344" s="7">
        <v>30</v>
      </c>
      <c r="E344" s="7" t="s">
        <v>1912</v>
      </c>
      <c r="F344" s="7" t="s">
        <v>172</v>
      </c>
      <c r="G344" s="7" t="s">
        <v>172</v>
      </c>
      <c r="H344" s="7" t="s">
        <v>288</v>
      </c>
    </row>
    <row r="345" spans="1:8" ht="15.75" customHeight="1" x14ac:dyDescent="0.3">
      <c r="A345" s="8">
        <v>344</v>
      </c>
      <c r="B345" s="8">
        <v>68</v>
      </c>
      <c r="C345" s="8" t="s">
        <v>192</v>
      </c>
      <c r="D345" s="8">
        <v>30</v>
      </c>
      <c r="E345" s="8" t="s">
        <v>1174</v>
      </c>
      <c r="F345" s="8" t="s">
        <v>172</v>
      </c>
      <c r="G345" s="8" t="s">
        <v>192</v>
      </c>
      <c r="H345" s="8" t="s">
        <v>202</v>
      </c>
    </row>
    <row r="346" spans="1:8" ht="15.75" customHeight="1" x14ac:dyDescent="0.3">
      <c r="A346" s="7">
        <v>345</v>
      </c>
      <c r="B346" s="7">
        <v>68</v>
      </c>
      <c r="C346" s="7" t="s">
        <v>116</v>
      </c>
      <c r="D346" s="7">
        <v>30</v>
      </c>
      <c r="E346" s="7" t="s">
        <v>1924</v>
      </c>
      <c r="F346" s="7" t="s">
        <v>192</v>
      </c>
      <c r="G346" s="7" t="s">
        <v>116</v>
      </c>
      <c r="H346" s="7" t="s">
        <v>210</v>
      </c>
    </row>
    <row r="347" spans="1:8" ht="15.75" customHeight="1" x14ac:dyDescent="0.3">
      <c r="A347" s="8">
        <v>346</v>
      </c>
      <c r="B347" s="8">
        <v>69</v>
      </c>
      <c r="C347" s="8" t="s">
        <v>148</v>
      </c>
      <c r="D347" s="8">
        <v>14</v>
      </c>
      <c r="E347" s="8" t="s">
        <v>1184</v>
      </c>
      <c r="F347" s="8"/>
      <c r="G347" s="8" t="s">
        <v>152</v>
      </c>
      <c r="H347" s="8" t="s">
        <v>492</v>
      </c>
    </row>
    <row r="348" spans="1:8" ht="15.75" customHeight="1" x14ac:dyDescent="0.3">
      <c r="A348" s="7">
        <v>347</v>
      </c>
      <c r="B348" s="7">
        <v>69</v>
      </c>
      <c r="C348" s="7" t="s">
        <v>156</v>
      </c>
      <c r="D348" s="7">
        <v>14</v>
      </c>
      <c r="E348" s="7" t="s">
        <v>1928</v>
      </c>
      <c r="F348" s="7" t="s">
        <v>161</v>
      </c>
      <c r="G348" s="7" t="s">
        <v>766</v>
      </c>
      <c r="H348" s="7" t="s">
        <v>163</v>
      </c>
    </row>
    <row r="349" spans="1:8" ht="15.75" customHeight="1" x14ac:dyDescent="0.3">
      <c r="A349" s="8">
        <v>348</v>
      </c>
      <c r="B349" s="8">
        <v>69</v>
      </c>
      <c r="C349" s="8" t="s">
        <v>167</v>
      </c>
      <c r="D349" s="8">
        <v>14</v>
      </c>
      <c r="E349" s="8" t="s">
        <v>1185</v>
      </c>
      <c r="F349" s="8" t="s">
        <v>152</v>
      </c>
      <c r="G349" s="8" t="s">
        <v>172</v>
      </c>
      <c r="H349" s="8" t="s">
        <v>174</v>
      </c>
    </row>
    <row r="350" spans="1:8" ht="15.75" customHeight="1" x14ac:dyDescent="0.3">
      <c r="A350" s="7">
        <v>349</v>
      </c>
      <c r="B350" s="7">
        <v>69</v>
      </c>
      <c r="C350" s="7" t="s">
        <v>176</v>
      </c>
      <c r="D350" s="7">
        <v>14</v>
      </c>
      <c r="E350" s="7" t="s">
        <v>1931</v>
      </c>
      <c r="F350" s="7" t="s">
        <v>172</v>
      </c>
      <c r="G350" s="7" t="s">
        <v>172</v>
      </c>
      <c r="H350" s="7" t="s">
        <v>288</v>
      </c>
    </row>
    <row r="351" spans="1:8" ht="15.75" customHeight="1" x14ac:dyDescent="0.3">
      <c r="A351" s="8">
        <v>350</v>
      </c>
      <c r="B351" s="8">
        <v>69</v>
      </c>
      <c r="C351" s="8" t="s">
        <v>192</v>
      </c>
      <c r="D351" s="8">
        <v>14</v>
      </c>
      <c r="E351" s="8" t="s">
        <v>1187</v>
      </c>
      <c r="F351" s="8" t="s">
        <v>172</v>
      </c>
      <c r="G351" s="8" t="s">
        <v>192</v>
      </c>
      <c r="H351" s="8" t="s">
        <v>202</v>
      </c>
    </row>
    <row r="352" spans="1:8" ht="15.75" customHeight="1" x14ac:dyDescent="0.3">
      <c r="A352" s="7">
        <v>351</v>
      </c>
      <c r="B352" s="7">
        <v>70</v>
      </c>
      <c r="C352" s="7" t="s">
        <v>148</v>
      </c>
      <c r="D352" s="7">
        <v>106</v>
      </c>
      <c r="E352" s="7" t="s">
        <v>1194</v>
      </c>
      <c r="F352" s="7"/>
      <c r="G352" s="7" t="s">
        <v>152</v>
      </c>
      <c r="H352" s="7" t="s">
        <v>492</v>
      </c>
    </row>
    <row r="353" spans="1:8" ht="15.75" customHeight="1" x14ac:dyDescent="0.3">
      <c r="A353" s="8">
        <v>352</v>
      </c>
      <c r="B353" s="8">
        <v>70</v>
      </c>
      <c r="C353" s="8" t="s">
        <v>156</v>
      </c>
      <c r="D353" s="8">
        <v>106</v>
      </c>
      <c r="E353" s="8" t="s">
        <v>1936</v>
      </c>
      <c r="F353" s="8" t="s">
        <v>161</v>
      </c>
      <c r="G353" s="8" t="s">
        <v>1939</v>
      </c>
      <c r="H353" s="8" t="s">
        <v>163</v>
      </c>
    </row>
    <row r="354" spans="1:8" ht="15.75" customHeight="1" x14ac:dyDescent="0.3">
      <c r="A354" s="7">
        <v>353</v>
      </c>
      <c r="B354" s="7">
        <v>70</v>
      </c>
      <c r="C354" s="7" t="s">
        <v>167</v>
      </c>
      <c r="D354" s="7">
        <v>106</v>
      </c>
      <c r="E354" s="7" t="s">
        <v>1195</v>
      </c>
      <c r="F354" s="7" t="s">
        <v>152</v>
      </c>
      <c r="G354" s="7" t="s">
        <v>172</v>
      </c>
      <c r="H354" s="7" t="s">
        <v>174</v>
      </c>
    </row>
    <row r="355" spans="1:8" ht="15.75" customHeight="1" x14ac:dyDescent="0.3">
      <c r="A355" s="8">
        <v>354</v>
      </c>
      <c r="B355" s="8">
        <v>70</v>
      </c>
      <c r="C355" s="8" t="s">
        <v>192</v>
      </c>
      <c r="D355" s="8">
        <v>106</v>
      </c>
      <c r="E355" s="8" t="s">
        <v>1196</v>
      </c>
      <c r="F355" s="8" t="s">
        <v>172</v>
      </c>
      <c r="G355" s="8" t="s">
        <v>192</v>
      </c>
      <c r="H355" s="8" t="s">
        <v>202</v>
      </c>
    </row>
    <row r="356" spans="1:8" ht="15.75" customHeight="1" x14ac:dyDescent="0.3">
      <c r="A356" s="7">
        <v>355</v>
      </c>
      <c r="B356" s="7">
        <v>70</v>
      </c>
      <c r="C356" s="7" t="s">
        <v>116</v>
      </c>
      <c r="D356" s="7">
        <v>106</v>
      </c>
      <c r="E356" s="7" t="s">
        <v>1942</v>
      </c>
      <c r="F356" s="7" t="s">
        <v>192</v>
      </c>
      <c r="G356" s="7" t="s">
        <v>116</v>
      </c>
      <c r="H356" s="7" t="s">
        <v>210</v>
      </c>
    </row>
    <row r="357" spans="1:8" ht="15.75" customHeight="1" x14ac:dyDescent="0.3">
      <c r="A357" s="8">
        <v>356</v>
      </c>
      <c r="B357" s="8">
        <v>71</v>
      </c>
      <c r="C357" s="8" t="s">
        <v>148</v>
      </c>
      <c r="D357" s="8">
        <v>87</v>
      </c>
      <c r="E357" s="8" t="s">
        <v>1202</v>
      </c>
      <c r="F357" s="8"/>
      <c r="G357" s="8" t="s">
        <v>152</v>
      </c>
      <c r="H357" s="8" t="s">
        <v>492</v>
      </c>
    </row>
    <row r="358" spans="1:8" ht="15.75" customHeight="1" x14ac:dyDescent="0.3">
      <c r="A358" s="7">
        <v>357</v>
      </c>
      <c r="B358" s="7">
        <v>71</v>
      </c>
      <c r="C358" s="7" t="s">
        <v>156</v>
      </c>
      <c r="D358" s="7">
        <v>87</v>
      </c>
      <c r="E358" s="7" t="s">
        <v>1950</v>
      </c>
      <c r="F358" s="7" t="s">
        <v>161</v>
      </c>
      <c r="G358" s="7" t="s">
        <v>572</v>
      </c>
      <c r="H358" s="7" t="s">
        <v>163</v>
      </c>
    </row>
    <row r="359" spans="1:8" ht="15.75" customHeight="1" x14ac:dyDescent="0.3">
      <c r="A359" s="8">
        <v>358</v>
      </c>
      <c r="B359" s="8">
        <v>71</v>
      </c>
      <c r="C359" s="8" t="s">
        <v>167</v>
      </c>
      <c r="D359" s="8">
        <v>87</v>
      </c>
      <c r="E359" s="8" t="s">
        <v>1204</v>
      </c>
      <c r="F359" s="8" t="s">
        <v>152</v>
      </c>
      <c r="G359" s="8" t="s">
        <v>172</v>
      </c>
      <c r="H359" s="8" t="s">
        <v>174</v>
      </c>
    </row>
    <row r="360" spans="1:8" ht="15.75" customHeight="1" x14ac:dyDescent="0.3">
      <c r="A360" s="7">
        <v>359</v>
      </c>
      <c r="B360" s="7">
        <v>71</v>
      </c>
      <c r="C360" s="7" t="s">
        <v>176</v>
      </c>
      <c r="D360" s="7">
        <v>87</v>
      </c>
      <c r="E360" s="7" t="s">
        <v>1956</v>
      </c>
      <c r="F360" s="7" t="s">
        <v>172</v>
      </c>
      <c r="G360" s="7" t="s">
        <v>388</v>
      </c>
      <c r="H360" s="7" t="s">
        <v>184</v>
      </c>
    </row>
    <row r="361" spans="1:8" ht="15.75" customHeight="1" x14ac:dyDescent="0.3">
      <c r="A361" s="8">
        <v>360</v>
      </c>
      <c r="B361" s="8">
        <v>71</v>
      </c>
      <c r="C361" s="8" t="s">
        <v>192</v>
      </c>
      <c r="D361" s="8">
        <v>87</v>
      </c>
      <c r="E361" s="8" t="s">
        <v>1206</v>
      </c>
      <c r="F361" s="8" t="s">
        <v>172</v>
      </c>
      <c r="G361" s="8" t="s">
        <v>192</v>
      </c>
      <c r="H361" s="8" t="s">
        <v>202</v>
      </c>
    </row>
    <row r="362" spans="1:8" ht="15.75" customHeight="1" x14ac:dyDescent="0.3">
      <c r="A362" s="7">
        <v>361</v>
      </c>
      <c r="B362" s="7">
        <v>71</v>
      </c>
      <c r="C362" s="7" t="s">
        <v>116</v>
      </c>
      <c r="D362" s="7">
        <v>87</v>
      </c>
      <c r="E362" s="7" t="s">
        <v>1963</v>
      </c>
      <c r="F362" s="7" t="s">
        <v>192</v>
      </c>
      <c r="G362" s="7" t="s">
        <v>116</v>
      </c>
      <c r="H362" s="7" t="s">
        <v>210</v>
      </c>
    </row>
    <row r="363" spans="1:8" ht="15.75" customHeight="1" x14ac:dyDescent="0.3">
      <c r="A363" s="8">
        <v>362</v>
      </c>
      <c r="B363" s="8">
        <v>72</v>
      </c>
      <c r="C363" s="8" t="s">
        <v>148</v>
      </c>
      <c r="D363" s="8">
        <v>57</v>
      </c>
      <c r="E363" s="8" t="s">
        <v>1216</v>
      </c>
      <c r="F363" s="8"/>
      <c r="G363" s="8" t="s">
        <v>152</v>
      </c>
      <c r="H363" s="8" t="s">
        <v>218</v>
      </c>
    </row>
    <row r="364" spans="1:8" ht="15.75" customHeight="1" x14ac:dyDescent="0.3">
      <c r="A364" s="7">
        <v>363</v>
      </c>
      <c r="B364" s="7">
        <v>72</v>
      </c>
      <c r="C364" s="7" t="s">
        <v>156</v>
      </c>
      <c r="D364" s="7">
        <v>57</v>
      </c>
      <c r="E364" s="7" t="s">
        <v>1967</v>
      </c>
      <c r="F364" s="7" t="s">
        <v>161</v>
      </c>
      <c r="G364" s="7" t="s">
        <v>272</v>
      </c>
      <c r="H364" s="7" t="s">
        <v>163</v>
      </c>
    </row>
    <row r="365" spans="1:8" ht="15.75" customHeight="1" x14ac:dyDescent="0.3">
      <c r="A365" s="8">
        <v>364</v>
      </c>
      <c r="B365" s="8">
        <v>72</v>
      </c>
      <c r="C365" s="8" t="s">
        <v>167</v>
      </c>
      <c r="D365" s="8">
        <v>57</v>
      </c>
      <c r="E365" s="8" t="s">
        <v>1217</v>
      </c>
      <c r="F365" s="8" t="s">
        <v>152</v>
      </c>
      <c r="G365" s="8" t="s">
        <v>172</v>
      </c>
      <c r="H365" s="8" t="s">
        <v>174</v>
      </c>
    </row>
    <row r="366" spans="1:8" ht="15.75" customHeight="1" x14ac:dyDescent="0.3">
      <c r="A366" s="7">
        <v>365</v>
      </c>
      <c r="B366" s="7">
        <v>72</v>
      </c>
      <c r="C366" s="7" t="s">
        <v>192</v>
      </c>
      <c r="D366" s="7">
        <v>57</v>
      </c>
      <c r="E366" s="7" t="s">
        <v>1218</v>
      </c>
      <c r="F366" s="7" t="s">
        <v>172</v>
      </c>
      <c r="G366" s="7" t="s">
        <v>192</v>
      </c>
      <c r="H366" s="7" t="s">
        <v>202</v>
      </c>
    </row>
    <row r="367" spans="1:8" ht="15.75" customHeight="1" x14ac:dyDescent="0.3">
      <c r="A367" s="8">
        <v>366</v>
      </c>
      <c r="B367" s="8">
        <v>72</v>
      </c>
      <c r="C367" s="8" t="s">
        <v>116</v>
      </c>
      <c r="D367" s="8">
        <v>57</v>
      </c>
      <c r="E367" s="8" t="s">
        <v>1976</v>
      </c>
      <c r="F367" s="8" t="s">
        <v>192</v>
      </c>
      <c r="G367" s="8" t="s">
        <v>116</v>
      </c>
      <c r="H367" s="8" t="s">
        <v>210</v>
      </c>
    </row>
    <row r="368" spans="1:8" ht="15.75" customHeight="1" x14ac:dyDescent="0.3">
      <c r="A368" s="7">
        <v>367</v>
      </c>
      <c r="B368" s="7">
        <v>73</v>
      </c>
      <c r="C368" s="7" t="s">
        <v>148</v>
      </c>
      <c r="D368" s="7">
        <v>111</v>
      </c>
      <c r="E368" s="7" t="s">
        <v>1226</v>
      </c>
      <c r="F368" s="7"/>
      <c r="G368" s="7" t="s">
        <v>152</v>
      </c>
      <c r="H368" s="7" t="s">
        <v>492</v>
      </c>
    </row>
    <row r="369" spans="1:8" ht="15.75" customHeight="1" x14ac:dyDescent="0.3">
      <c r="A369" s="8">
        <v>368</v>
      </c>
      <c r="B369" s="8">
        <v>73</v>
      </c>
      <c r="C369" s="8" t="s">
        <v>156</v>
      </c>
      <c r="D369" s="8">
        <v>111</v>
      </c>
      <c r="E369" s="8" t="s">
        <v>1978</v>
      </c>
      <c r="F369" s="8" t="s">
        <v>161</v>
      </c>
      <c r="G369" s="8" t="s">
        <v>162</v>
      </c>
      <c r="H369" s="8" t="s">
        <v>163</v>
      </c>
    </row>
    <row r="370" spans="1:8" ht="15.75" customHeight="1" x14ac:dyDescent="0.3">
      <c r="A370" s="7">
        <v>369</v>
      </c>
      <c r="B370" s="7">
        <v>73</v>
      </c>
      <c r="C370" s="7" t="s">
        <v>167</v>
      </c>
      <c r="D370" s="7">
        <v>111</v>
      </c>
      <c r="E370" s="7" t="s">
        <v>1228</v>
      </c>
      <c r="F370" s="7" t="s">
        <v>152</v>
      </c>
      <c r="G370" s="7" t="s">
        <v>172</v>
      </c>
      <c r="H370" s="7" t="s">
        <v>174</v>
      </c>
    </row>
    <row r="371" spans="1:8" ht="15.75" customHeight="1" x14ac:dyDescent="0.3">
      <c r="A371" s="8">
        <v>370</v>
      </c>
      <c r="B371" s="8">
        <v>73</v>
      </c>
      <c r="C371" s="8" t="s">
        <v>192</v>
      </c>
      <c r="D371" s="8">
        <v>111</v>
      </c>
      <c r="E371" s="8" t="s">
        <v>1229</v>
      </c>
      <c r="F371" s="8" t="s">
        <v>172</v>
      </c>
      <c r="G371" s="8" t="s">
        <v>192</v>
      </c>
      <c r="H371" s="8" t="s">
        <v>202</v>
      </c>
    </row>
    <row r="372" spans="1:8" ht="15.75" customHeight="1" x14ac:dyDescent="0.3">
      <c r="A372" s="7">
        <v>371</v>
      </c>
      <c r="B372" s="7">
        <v>73</v>
      </c>
      <c r="C372" s="7" t="s">
        <v>116</v>
      </c>
      <c r="D372" s="7">
        <v>111</v>
      </c>
      <c r="E372" s="7" t="s">
        <v>1980</v>
      </c>
      <c r="F372" s="7" t="s">
        <v>192</v>
      </c>
      <c r="G372" s="7" t="s">
        <v>116</v>
      </c>
      <c r="H372" s="7" t="s">
        <v>210</v>
      </c>
    </row>
    <row r="373" spans="1:8" ht="15.75" customHeight="1" x14ac:dyDescent="0.3">
      <c r="A373" s="8">
        <v>372</v>
      </c>
      <c r="B373" s="8">
        <v>74</v>
      </c>
      <c r="C373" s="8" t="s">
        <v>148</v>
      </c>
      <c r="D373" s="8">
        <v>7</v>
      </c>
      <c r="E373" s="8" t="s">
        <v>1236</v>
      </c>
      <c r="F373" s="8"/>
      <c r="G373" s="8" t="s">
        <v>152</v>
      </c>
      <c r="H373" s="8" t="s">
        <v>153</v>
      </c>
    </row>
    <row r="374" spans="1:8" ht="15.75" customHeight="1" x14ac:dyDescent="0.3">
      <c r="A374" s="7">
        <v>373</v>
      </c>
      <c r="B374" s="7">
        <v>74</v>
      </c>
      <c r="C374" s="7" t="s">
        <v>156</v>
      </c>
      <c r="D374" s="7">
        <v>7</v>
      </c>
      <c r="E374" s="7" t="s">
        <v>1986</v>
      </c>
      <c r="F374" s="7" t="s">
        <v>161</v>
      </c>
      <c r="G374" s="7" t="s">
        <v>1987</v>
      </c>
      <c r="H374" s="7" t="s">
        <v>163</v>
      </c>
    </row>
    <row r="375" spans="1:8" ht="15.75" customHeight="1" x14ac:dyDescent="0.3">
      <c r="A375" s="8">
        <v>374</v>
      </c>
      <c r="B375" s="8">
        <v>74</v>
      </c>
      <c r="C375" s="8" t="s">
        <v>167</v>
      </c>
      <c r="D375" s="8">
        <v>7</v>
      </c>
      <c r="E375" s="8" t="s">
        <v>1237</v>
      </c>
      <c r="F375" s="8" t="s">
        <v>152</v>
      </c>
      <c r="G375" s="8" t="s">
        <v>172</v>
      </c>
      <c r="H375" s="8" t="s">
        <v>174</v>
      </c>
    </row>
    <row r="376" spans="1:8" ht="15.75" customHeight="1" x14ac:dyDescent="0.3">
      <c r="A376" s="7">
        <v>375</v>
      </c>
      <c r="B376" s="7">
        <v>74</v>
      </c>
      <c r="C376" s="7" t="s">
        <v>192</v>
      </c>
      <c r="D376" s="7">
        <v>7</v>
      </c>
      <c r="E376" s="7" t="s">
        <v>1238</v>
      </c>
      <c r="F376" s="7" t="s">
        <v>172</v>
      </c>
      <c r="G376" s="7" t="s">
        <v>192</v>
      </c>
      <c r="H376" s="7" t="s">
        <v>202</v>
      </c>
    </row>
    <row r="377" spans="1:8" ht="15.75" customHeight="1" x14ac:dyDescent="0.3">
      <c r="A377" s="8">
        <v>376</v>
      </c>
      <c r="B377" s="8">
        <v>74</v>
      </c>
      <c r="C377" s="8" t="s">
        <v>116</v>
      </c>
      <c r="D377" s="8">
        <v>7</v>
      </c>
      <c r="E377" s="8" t="s">
        <v>1992</v>
      </c>
      <c r="F377" s="8" t="s">
        <v>192</v>
      </c>
      <c r="G377" s="8" t="s">
        <v>116</v>
      </c>
      <c r="H377" s="8" t="s">
        <v>210</v>
      </c>
    </row>
    <row r="378" spans="1:8" ht="15.75" customHeight="1" x14ac:dyDescent="0.3">
      <c r="A378" s="7">
        <v>377</v>
      </c>
      <c r="B378" s="7">
        <v>75</v>
      </c>
      <c r="C378" s="7" t="s">
        <v>148</v>
      </c>
      <c r="D378" s="7">
        <v>90</v>
      </c>
      <c r="E378" s="7" t="s">
        <v>1249</v>
      </c>
      <c r="F378" s="7"/>
      <c r="G378" s="7" t="s">
        <v>152</v>
      </c>
      <c r="H378" s="7" t="s">
        <v>153</v>
      </c>
    </row>
    <row r="379" spans="1:8" ht="15.75" customHeight="1" x14ac:dyDescent="0.3">
      <c r="A379" s="8">
        <v>378</v>
      </c>
      <c r="B379" s="8">
        <v>75</v>
      </c>
      <c r="C379" s="8" t="s">
        <v>156</v>
      </c>
      <c r="D379" s="8">
        <v>90</v>
      </c>
      <c r="E379" s="8" t="s">
        <v>1995</v>
      </c>
      <c r="F379" s="8" t="s">
        <v>161</v>
      </c>
      <c r="G379" s="8" t="s">
        <v>1576</v>
      </c>
      <c r="H379" s="8" t="s">
        <v>163</v>
      </c>
    </row>
    <row r="380" spans="1:8" ht="15.75" customHeight="1" x14ac:dyDescent="0.3">
      <c r="A380" s="7">
        <v>379</v>
      </c>
      <c r="B380" s="7">
        <v>75</v>
      </c>
      <c r="C380" s="7" t="s">
        <v>167</v>
      </c>
      <c r="D380" s="7">
        <v>90</v>
      </c>
      <c r="E380" s="7" t="s">
        <v>1250</v>
      </c>
      <c r="F380" s="7" t="s">
        <v>152</v>
      </c>
      <c r="G380" s="7" t="s">
        <v>172</v>
      </c>
      <c r="H380" s="7" t="s">
        <v>174</v>
      </c>
    </row>
    <row r="381" spans="1:8" ht="15.75" customHeight="1" x14ac:dyDescent="0.3">
      <c r="A381" s="8">
        <v>380</v>
      </c>
      <c r="B381" s="8">
        <v>75</v>
      </c>
      <c r="C381" s="8" t="s">
        <v>176</v>
      </c>
      <c r="D381" s="8">
        <v>90</v>
      </c>
      <c r="E381" s="8" t="s">
        <v>2007</v>
      </c>
      <c r="F381" s="8" t="s">
        <v>172</v>
      </c>
      <c r="G381" s="8" t="s">
        <v>172</v>
      </c>
      <c r="H381" s="8" t="s">
        <v>812</v>
      </c>
    </row>
    <row r="382" spans="1:8" ht="15.75" customHeight="1" x14ac:dyDescent="0.3">
      <c r="A382" s="7">
        <v>381</v>
      </c>
      <c r="B382" s="7">
        <v>75</v>
      </c>
      <c r="C382" s="7" t="s">
        <v>192</v>
      </c>
      <c r="D382" s="7">
        <v>90</v>
      </c>
      <c r="E382" s="7" t="s">
        <v>1251</v>
      </c>
      <c r="F382" s="7" t="s">
        <v>172</v>
      </c>
      <c r="G382" s="7" t="s">
        <v>192</v>
      </c>
      <c r="H382" s="7" t="s">
        <v>202</v>
      </c>
    </row>
    <row r="383" spans="1:8" ht="15.75" customHeight="1" x14ac:dyDescent="0.3">
      <c r="A383" s="8">
        <v>382</v>
      </c>
      <c r="B383" s="8">
        <v>76</v>
      </c>
      <c r="C383" s="8" t="s">
        <v>148</v>
      </c>
      <c r="D383" s="8">
        <v>83</v>
      </c>
      <c r="E383" s="8" t="s">
        <v>1260</v>
      </c>
      <c r="F383" s="8"/>
      <c r="G383" s="8" t="s">
        <v>152</v>
      </c>
      <c r="H383" s="8" t="s">
        <v>314</v>
      </c>
    </row>
    <row r="384" spans="1:8" ht="15.75" customHeight="1" x14ac:dyDescent="0.3">
      <c r="A384" s="7">
        <v>383</v>
      </c>
      <c r="B384" s="7">
        <v>76</v>
      </c>
      <c r="C384" s="7" t="s">
        <v>156</v>
      </c>
      <c r="D384" s="7">
        <v>83</v>
      </c>
      <c r="E384" s="7" t="s">
        <v>2023</v>
      </c>
      <c r="F384" s="7" t="s">
        <v>161</v>
      </c>
      <c r="G384" s="7" t="s">
        <v>2025</v>
      </c>
      <c r="H384" s="7" t="s">
        <v>163</v>
      </c>
    </row>
    <row r="385" spans="1:8" ht="15.75" customHeight="1" x14ac:dyDescent="0.3">
      <c r="A385" s="8">
        <v>384</v>
      </c>
      <c r="B385" s="8">
        <v>76</v>
      </c>
      <c r="C385" s="8" t="s">
        <v>167</v>
      </c>
      <c r="D385" s="8">
        <v>83</v>
      </c>
      <c r="E385" s="8" t="s">
        <v>1261</v>
      </c>
      <c r="F385" s="8" t="s">
        <v>152</v>
      </c>
      <c r="G385" s="8" t="s">
        <v>172</v>
      </c>
      <c r="H385" s="8" t="s">
        <v>174</v>
      </c>
    </row>
    <row r="386" spans="1:8" ht="15.75" customHeight="1" x14ac:dyDescent="0.3">
      <c r="A386" s="7">
        <v>385</v>
      </c>
      <c r="B386" s="7">
        <v>76</v>
      </c>
      <c r="C386" s="7" t="s">
        <v>192</v>
      </c>
      <c r="D386" s="7">
        <v>83</v>
      </c>
      <c r="E386" s="7" t="s">
        <v>1262</v>
      </c>
      <c r="F386" s="7" t="s">
        <v>172</v>
      </c>
      <c r="G386" s="7" t="s">
        <v>192</v>
      </c>
      <c r="H386" s="7" t="s">
        <v>202</v>
      </c>
    </row>
    <row r="387" spans="1:8" ht="15.75" customHeight="1" x14ac:dyDescent="0.3">
      <c r="A387" s="8">
        <v>386</v>
      </c>
      <c r="B387" s="8">
        <v>76</v>
      </c>
      <c r="C387" s="8" t="s">
        <v>116</v>
      </c>
      <c r="D387" s="8">
        <v>83</v>
      </c>
      <c r="E387" s="8" t="s">
        <v>2038</v>
      </c>
      <c r="F387" s="8" t="s">
        <v>192</v>
      </c>
      <c r="G387" s="8" t="s">
        <v>116</v>
      </c>
      <c r="H387" s="8" t="s">
        <v>210</v>
      </c>
    </row>
    <row r="388" spans="1:8" ht="15.75" customHeight="1" x14ac:dyDescent="0.3">
      <c r="A388" s="7">
        <v>387</v>
      </c>
      <c r="B388" s="7">
        <v>77</v>
      </c>
      <c r="C388" s="7" t="s">
        <v>148</v>
      </c>
      <c r="D388" s="7">
        <v>102</v>
      </c>
      <c r="E388" s="7" t="s">
        <v>1273</v>
      </c>
      <c r="F388" s="7"/>
      <c r="G388" s="7" t="s">
        <v>152</v>
      </c>
      <c r="H388" s="7" t="s">
        <v>492</v>
      </c>
    </row>
    <row r="389" spans="1:8" ht="15.75" customHeight="1" x14ac:dyDescent="0.3">
      <c r="A389" s="8">
        <v>388</v>
      </c>
      <c r="B389" s="8">
        <v>77</v>
      </c>
      <c r="C389" s="8" t="s">
        <v>156</v>
      </c>
      <c r="D389" s="8">
        <v>102</v>
      </c>
      <c r="E389" s="8" t="s">
        <v>2051</v>
      </c>
      <c r="F389" s="8" t="s">
        <v>161</v>
      </c>
      <c r="G389" s="8" t="s">
        <v>2054</v>
      </c>
      <c r="H389" s="8" t="s">
        <v>163</v>
      </c>
    </row>
    <row r="390" spans="1:8" ht="15.75" customHeight="1" x14ac:dyDescent="0.3">
      <c r="A390" s="7">
        <v>389</v>
      </c>
      <c r="B390" s="7">
        <v>77</v>
      </c>
      <c r="C390" s="7" t="s">
        <v>167</v>
      </c>
      <c r="D390" s="7">
        <v>102</v>
      </c>
      <c r="E390" s="7" t="s">
        <v>1274</v>
      </c>
      <c r="F390" s="7" t="s">
        <v>152</v>
      </c>
      <c r="G390" s="7" t="s">
        <v>172</v>
      </c>
      <c r="H390" s="7" t="s">
        <v>174</v>
      </c>
    </row>
    <row r="391" spans="1:8" ht="15.75" customHeight="1" x14ac:dyDescent="0.3">
      <c r="A391" s="8">
        <v>390</v>
      </c>
      <c r="B391" s="8">
        <v>77</v>
      </c>
      <c r="C391" s="8" t="s">
        <v>176</v>
      </c>
      <c r="D391" s="8">
        <v>102</v>
      </c>
      <c r="E391" s="8" t="s">
        <v>2065</v>
      </c>
      <c r="F391" s="8" t="s">
        <v>172</v>
      </c>
      <c r="G391" s="8" t="s">
        <v>172</v>
      </c>
      <c r="H391" s="8" t="s">
        <v>812</v>
      </c>
    </row>
    <row r="392" spans="1:8" ht="15.75" customHeight="1" x14ac:dyDescent="0.3">
      <c r="A392" s="7">
        <v>391</v>
      </c>
      <c r="B392" s="7">
        <v>77</v>
      </c>
      <c r="C392" s="7" t="s">
        <v>192</v>
      </c>
      <c r="D392" s="7">
        <v>102</v>
      </c>
      <c r="E392" s="7" t="s">
        <v>1275</v>
      </c>
      <c r="F392" s="7" t="s">
        <v>172</v>
      </c>
      <c r="G392" s="7" t="s">
        <v>192</v>
      </c>
      <c r="H392" s="7" t="s">
        <v>202</v>
      </c>
    </row>
    <row r="393" spans="1:8" ht="15.75" customHeight="1" x14ac:dyDescent="0.3">
      <c r="A393" s="8">
        <v>392</v>
      </c>
      <c r="B393" s="8">
        <v>77</v>
      </c>
      <c r="C393" s="8" t="s">
        <v>116</v>
      </c>
      <c r="D393" s="8">
        <v>102</v>
      </c>
      <c r="E393" s="8" t="s">
        <v>2076</v>
      </c>
      <c r="F393" s="8" t="s">
        <v>192</v>
      </c>
      <c r="G393" s="8" t="s">
        <v>116</v>
      </c>
      <c r="H393" s="8" t="s">
        <v>210</v>
      </c>
    </row>
    <row r="394" spans="1:8" ht="15.75" customHeight="1" x14ac:dyDescent="0.3">
      <c r="A394" s="7">
        <v>393</v>
      </c>
      <c r="B394" s="7">
        <v>78</v>
      </c>
      <c r="C394" s="7" t="s">
        <v>148</v>
      </c>
      <c r="D394" s="7">
        <v>118</v>
      </c>
      <c r="E394" s="7" t="s">
        <v>1282</v>
      </c>
      <c r="F394" s="7"/>
      <c r="G394" s="7" t="s">
        <v>152</v>
      </c>
      <c r="H394" s="7" t="s">
        <v>153</v>
      </c>
    </row>
    <row r="395" spans="1:8" ht="15.75" customHeight="1" x14ac:dyDescent="0.3">
      <c r="A395" s="8">
        <v>394</v>
      </c>
      <c r="B395" s="8">
        <v>78</v>
      </c>
      <c r="C395" s="8" t="s">
        <v>156</v>
      </c>
      <c r="D395" s="8">
        <v>118</v>
      </c>
      <c r="E395" s="8" t="s">
        <v>2084</v>
      </c>
      <c r="F395" s="8" t="s">
        <v>161</v>
      </c>
      <c r="G395" s="8" t="s">
        <v>1270</v>
      </c>
      <c r="H395" s="8" t="s">
        <v>163</v>
      </c>
    </row>
    <row r="396" spans="1:8" ht="15.75" customHeight="1" x14ac:dyDescent="0.3">
      <c r="A396" s="7">
        <v>395</v>
      </c>
      <c r="B396" s="7">
        <v>78</v>
      </c>
      <c r="C396" s="7" t="s">
        <v>167</v>
      </c>
      <c r="D396" s="7">
        <v>118</v>
      </c>
      <c r="E396" s="7" t="s">
        <v>1283</v>
      </c>
      <c r="F396" s="7" t="s">
        <v>152</v>
      </c>
      <c r="G396" s="7" t="s">
        <v>172</v>
      </c>
      <c r="H396" s="7" t="s">
        <v>174</v>
      </c>
    </row>
    <row r="397" spans="1:8" ht="15.75" customHeight="1" x14ac:dyDescent="0.3">
      <c r="A397" s="8">
        <v>396</v>
      </c>
      <c r="B397" s="8">
        <v>78</v>
      </c>
      <c r="C397" s="8" t="s">
        <v>192</v>
      </c>
      <c r="D397" s="8">
        <v>118</v>
      </c>
      <c r="E397" s="8" t="s">
        <v>1285</v>
      </c>
      <c r="F397" s="8" t="s">
        <v>172</v>
      </c>
      <c r="G397" s="8" t="s">
        <v>192</v>
      </c>
      <c r="H397" s="8" t="s">
        <v>202</v>
      </c>
    </row>
    <row r="398" spans="1:8" ht="15.75" customHeight="1" x14ac:dyDescent="0.3">
      <c r="A398" s="7">
        <v>397</v>
      </c>
      <c r="B398" s="7">
        <v>79</v>
      </c>
      <c r="C398" s="7" t="s">
        <v>148</v>
      </c>
      <c r="D398" s="7">
        <v>33</v>
      </c>
      <c r="E398" s="7" t="s">
        <v>1294</v>
      </c>
      <c r="F398" s="7"/>
      <c r="G398" s="7" t="s">
        <v>152</v>
      </c>
      <c r="H398" s="7" t="s">
        <v>218</v>
      </c>
    </row>
    <row r="399" spans="1:8" ht="15.75" customHeight="1" x14ac:dyDescent="0.3">
      <c r="A399" s="8">
        <v>398</v>
      </c>
      <c r="B399" s="8">
        <v>79</v>
      </c>
      <c r="C399" s="8" t="s">
        <v>156</v>
      </c>
      <c r="D399" s="8">
        <v>33</v>
      </c>
      <c r="E399" s="8" t="s">
        <v>2098</v>
      </c>
      <c r="F399" s="8" t="s">
        <v>161</v>
      </c>
      <c r="G399" s="8" t="s">
        <v>1879</v>
      </c>
      <c r="H399" s="8" t="s">
        <v>163</v>
      </c>
    </row>
    <row r="400" spans="1:8" ht="15.75" customHeight="1" x14ac:dyDescent="0.3">
      <c r="A400" s="7">
        <v>399</v>
      </c>
      <c r="B400" s="7">
        <v>79</v>
      </c>
      <c r="C400" s="7" t="s">
        <v>167</v>
      </c>
      <c r="D400" s="7">
        <v>33</v>
      </c>
      <c r="E400" s="7" t="s">
        <v>1295</v>
      </c>
      <c r="F400" s="7" t="s">
        <v>152</v>
      </c>
      <c r="G400" s="7" t="s">
        <v>172</v>
      </c>
      <c r="H400" s="7" t="s">
        <v>174</v>
      </c>
    </row>
    <row r="401" spans="1:8" ht="15.75" customHeight="1" x14ac:dyDescent="0.3">
      <c r="A401" s="8">
        <v>400</v>
      </c>
      <c r="B401" s="8">
        <v>79</v>
      </c>
      <c r="C401" s="8" t="s">
        <v>176</v>
      </c>
      <c r="D401" s="8">
        <v>33</v>
      </c>
      <c r="E401" s="8" t="s">
        <v>2103</v>
      </c>
      <c r="F401" s="8" t="s">
        <v>172</v>
      </c>
      <c r="G401" s="8" t="s">
        <v>388</v>
      </c>
      <c r="H401" s="8" t="s">
        <v>288</v>
      </c>
    </row>
    <row r="402" spans="1:8" ht="15.75" customHeight="1" x14ac:dyDescent="0.3">
      <c r="A402" s="7">
        <v>401</v>
      </c>
      <c r="B402" s="7">
        <v>79</v>
      </c>
      <c r="C402" s="7" t="s">
        <v>192</v>
      </c>
      <c r="D402" s="7">
        <v>33</v>
      </c>
      <c r="E402" s="7" t="s">
        <v>1296</v>
      </c>
      <c r="F402" s="7" t="s">
        <v>172</v>
      </c>
      <c r="G402" s="7" t="s">
        <v>192</v>
      </c>
      <c r="H402" s="7" t="s">
        <v>202</v>
      </c>
    </row>
    <row r="403" spans="1:8" ht="15.75" customHeight="1" x14ac:dyDescent="0.3">
      <c r="A403" s="8">
        <v>402</v>
      </c>
      <c r="B403" s="8">
        <v>79</v>
      </c>
      <c r="C403" s="8" t="s">
        <v>116</v>
      </c>
      <c r="D403" s="8">
        <v>33</v>
      </c>
      <c r="E403" s="8" t="s">
        <v>2108</v>
      </c>
      <c r="F403" s="8" t="s">
        <v>192</v>
      </c>
      <c r="G403" s="8" t="s">
        <v>116</v>
      </c>
      <c r="H403" s="8" t="s">
        <v>210</v>
      </c>
    </row>
    <row r="404" spans="1:8" ht="15.75" customHeight="1" x14ac:dyDescent="0.3">
      <c r="A404" s="7">
        <v>403</v>
      </c>
      <c r="B404" s="7">
        <v>80</v>
      </c>
      <c r="C404" s="7" t="s">
        <v>148</v>
      </c>
      <c r="D404" s="7">
        <v>14</v>
      </c>
      <c r="E404" s="7" t="s">
        <v>1305</v>
      </c>
      <c r="F404" s="7"/>
      <c r="G404" s="7" t="s">
        <v>152</v>
      </c>
      <c r="H404" s="7" t="s">
        <v>218</v>
      </c>
    </row>
    <row r="405" spans="1:8" ht="15.75" customHeight="1" x14ac:dyDescent="0.3">
      <c r="A405" s="8">
        <v>404</v>
      </c>
      <c r="B405" s="8">
        <v>80</v>
      </c>
      <c r="C405" s="8" t="s">
        <v>156</v>
      </c>
      <c r="D405" s="8">
        <v>14</v>
      </c>
      <c r="E405" s="8" t="s">
        <v>2121</v>
      </c>
      <c r="F405" s="8" t="s">
        <v>161</v>
      </c>
      <c r="G405" s="8" t="s">
        <v>766</v>
      </c>
      <c r="H405" s="8" t="s">
        <v>163</v>
      </c>
    </row>
    <row r="406" spans="1:8" ht="15.75" customHeight="1" x14ac:dyDescent="0.3">
      <c r="A406" s="7">
        <v>405</v>
      </c>
      <c r="B406" s="7">
        <v>80</v>
      </c>
      <c r="C406" s="7" t="s">
        <v>167</v>
      </c>
      <c r="D406" s="7">
        <v>14</v>
      </c>
      <c r="E406" s="7" t="s">
        <v>1306</v>
      </c>
      <c r="F406" s="7" t="s">
        <v>152</v>
      </c>
      <c r="G406" s="7" t="s">
        <v>172</v>
      </c>
      <c r="H406" s="7" t="s">
        <v>174</v>
      </c>
    </row>
    <row r="407" spans="1:8" ht="15.75" customHeight="1" x14ac:dyDescent="0.3">
      <c r="A407" s="8">
        <v>406</v>
      </c>
      <c r="B407" s="8">
        <v>80</v>
      </c>
      <c r="C407" s="8" t="s">
        <v>192</v>
      </c>
      <c r="D407" s="8">
        <v>14</v>
      </c>
      <c r="E407" s="8" t="s">
        <v>1307</v>
      </c>
      <c r="F407" s="8" t="s">
        <v>172</v>
      </c>
      <c r="G407" s="8" t="s">
        <v>192</v>
      </c>
      <c r="H407" s="8" t="s">
        <v>202</v>
      </c>
    </row>
    <row r="408" spans="1:8" ht="15.75" customHeight="1" x14ac:dyDescent="0.3">
      <c r="A408" s="7">
        <v>407</v>
      </c>
      <c r="B408" s="7">
        <v>80</v>
      </c>
      <c r="C408" s="7" t="s">
        <v>116</v>
      </c>
      <c r="D408" s="7">
        <v>14</v>
      </c>
      <c r="E408" s="7" t="s">
        <v>2131</v>
      </c>
      <c r="F408" s="7" t="s">
        <v>192</v>
      </c>
      <c r="G408" s="7" t="s">
        <v>116</v>
      </c>
      <c r="H408" s="7" t="s">
        <v>210</v>
      </c>
    </row>
    <row r="409" spans="1:8" ht="15.75" customHeight="1" x14ac:dyDescent="0.3">
      <c r="A409" s="8">
        <v>408</v>
      </c>
      <c r="B409" s="8">
        <v>81</v>
      </c>
      <c r="C409" s="8" t="s">
        <v>148</v>
      </c>
      <c r="D409" s="8">
        <v>20</v>
      </c>
      <c r="E409" s="8" t="s">
        <v>1315</v>
      </c>
      <c r="F409" s="8"/>
      <c r="G409" s="8" t="s">
        <v>152</v>
      </c>
      <c r="H409" s="8" t="s">
        <v>314</v>
      </c>
    </row>
    <row r="410" spans="1:8" ht="15.75" customHeight="1" x14ac:dyDescent="0.3">
      <c r="A410" s="7">
        <v>409</v>
      </c>
      <c r="B410" s="7">
        <v>81</v>
      </c>
      <c r="C410" s="7" t="s">
        <v>156</v>
      </c>
      <c r="D410" s="7">
        <v>20</v>
      </c>
      <c r="E410" s="7" t="s">
        <v>2148</v>
      </c>
      <c r="F410" s="7" t="s">
        <v>161</v>
      </c>
      <c r="G410" s="7" t="s">
        <v>2150</v>
      </c>
      <c r="H410" s="7" t="s">
        <v>163</v>
      </c>
    </row>
    <row r="411" spans="1:8" ht="15.75" customHeight="1" x14ac:dyDescent="0.3">
      <c r="A411" s="8">
        <v>410</v>
      </c>
      <c r="B411" s="8">
        <v>81</v>
      </c>
      <c r="C411" s="8" t="s">
        <v>167</v>
      </c>
      <c r="D411" s="8">
        <v>20</v>
      </c>
      <c r="E411" s="8" t="s">
        <v>1316</v>
      </c>
      <c r="F411" s="8" t="s">
        <v>152</v>
      </c>
      <c r="G411" s="8" t="s">
        <v>172</v>
      </c>
      <c r="H411" s="8" t="s">
        <v>174</v>
      </c>
    </row>
    <row r="412" spans="1:8" ht="15.75" customHeight="1" x14ac:dyDescent="0.3">
      <c r="A412" s="7">
        <v>411</v>
      </c>
      <c r="B412" s="7">
        <v>81</v>
      </c>
      <c r="C412" s="7" t="s">
        <v>192</v>
      </c>
      <c r="D412" s="7">
        <v>20</v>
      </c>
      <c r="E412" s="7" t="s">
        <v>1317</v>
      </c>
      <c r="F412" s="7" t="s">
        <v>172</v>
      </c>
      <c r="G412" s="7" t="s">
        <v>192</v>
      </c>
      <c r="H412" s="7" t="s">
        <v>202</v>
      </c>
    </row>
    <row r="413" spans="1:8" ht="15.75" customHeight="1" x14ac:dyDescent="0.3">
      <c r="A413" s="8">
        <v>412</v>
      </c>
      <c r="B413" s="8">
        <v>81</v>
      </c>
      <c r="C413" s="8" t="s">
        <v>116</v>
      </c>
      <c r="D413" s="8">
        <v>20</v>
      </c>
      <c r="E413" s="8" t="s">
        <v>2155</v>
      </c>
      <c r="F413" s="8" t="s">
        <v>192</v>
      </c>
      <c r="G413" s="8" t="s">
        <v>116</v>
      </c>
      <c r="H413" s="8" t="s">
        <v>210</v>
      </c>
    </row>
    <row r="414" spans="1:8" ht="15.75" customHeight="1" x14ac:dyDescent="0.3">
      <c r="A414" s="7">
        <v>413</v>
      </c>
      <c r="B414" s="7">
        <v>82</v>
      </c>
      <c r="C414" s="7" t="s">
        <v>148</v>
      </c>
      <c r="D414" s="7">
        <v>117</v>
      </c>
      <c r="E414" s="7" t="s">
        <v>1324</v>
      </c>
      <c r="F414" s="7"/>
      <c r="G414" s="7" t="s">
        <v>152</v>
      </c>
      <c r="H414" s="7" t="s">
        <v>492</v>
      </c>
    </row>
    <row r="415" spans="1:8" ht="15.75" customHeight="1" x14ac:dyDescent="0.3">
      <c r="A415" s="8">
        <v>414</v>
      </c>
      <c r="B415" s="8">
        <v>82</v>
      </c>
      <c r="C415" s="8" t="s">
        <v>156</v>
      </c>
      <c r="D415" s="8">
        <v>117</v>
      </c>
      <c r="E415" s="8" t="s">
        <v>2161</v>
      </c>
      <c r="F415" s="8" t="s">
        <v>161</v>
      </c>
      <c r="G415" s="8" t="s">
        <v>2164</v>
      </c>
      <c r="H415" s="8" t="s">
        <v>163</v>
      </c>
    </row>
    <row r="416" spans="1:8" ht="15.75" customHeight="1" x14ac:dyDescent="0.3">
      <c r="A416" s="7">
        <v>415</v>
      </c>
      <c r="B416" s="7">
        <v>82</v>
      </c>
      <c r="C416" s="7" t="s">
        <v>167</v>
      </c>
      <c r="D416" s="7">
        <v>117</v>
      </c>
      <c r="E416" s="7" t="s">
        <v>1326</v>
      </c>
      <c r="F416" s="7" t="s">
        <v>152</v>
      </c>
      <c r="G416" s="7" t="s">
        <v>172</v>
      </c>
      <c r="H416" s="7" t="s">
        <v>174</v>
      </c>
    </row>
    <row r="417" spans="1:8" ht="15.75" customHeight="1" x14ac:dyDescent="0.3">
      <c r="A417" s="8">
        <v>416</v>
      </c>
      <c r="B417" s="8">
        <v>82</v>
      </c>
      <c r="C417" s="8" t="s">
        <v>176</v>
      </c>
      <c r="D417" s="8">
        <v>117</v>
      </c>
      <c r="E417" s="8" t="s">
        <v>2167</v>
      </c>
      <c r="F417" s="8" t="s">
        <v>172</v>
      </c>
      <c r="G417" s="8" t="s">
        <v>388</v>
      </c>
      <c r="H417" s="8" t="s">
        <v>184</v>
      </c>
    </row>
    <row r="418" spans="1:8" ht="15.75" customHeight="1" x14ac:dyDescent="0.3">
      <c r="A418" s="7">
        <v>417</v>
      </c>
      <c r="B418" s="7">
        <v>82</v>
      </c>
      <c r="C418" s="7" t="s">
        <v>192</v>
      </c>
      <c r="D418" s="7">
        <v>117</v>
      </c>
      <c r="E418" s="7" t="s">
        <v>1328</v>
      </c>
      <c r="F418" s="7" t="s">
        <v>172</v>
      </c>
      <c r="G418" s="7" t="s">
        <v>192</v>
      </c>
      <c r="H418" s="7" t="s">
        <v>202</v>
      </c>
    </row>
    <row r="419" spans="1:8" ht="15.75" customHeight="1" x14ac:dyDescent="0.3">
      <c r="A419" s="8">
        <v>418</v>
      </c>
      <c r="B419" s="8">
        <v>83</v>
      </c>
      <c r="C419" s="8" t="s">
        <v>148</v>
      </c>
      <c r="D419" s="8">
        <v>35</v>
      </c>
      <c r="E419" s="8" t="s">
        <v>1336</v>
      </c>
      <c r="F419" s="8"/>
      <c r="G419" s="8" t="s">
        <v>152</v>
      </c>
      <c r="H419" s="8" t="s">
        <v>218</v>
      </c>
    </row>
    <row r="420" spans="1:8" ht="15.75" customHeight="1" x14ac:dyDescent="0.3">
      <c r="A420" s="7">
        <v>419</v>
      </c>
      <c r="B420" s="7">
        <v>83</v>
      </c>
      <c r="C420" s="7" t="s">
        <v>156</v>
      </c>
      <c r="D420" s="7">
        <v>35</v>
      </c>
      <c r="E420" s="7" t="s">
        <v>2171</v>
      </c>
      <c r="F420" s="7" t="s">
        <v>161</v>
      </c>
      <c r="G420" s="7" t="s">
        <v>1012</v>
      </c>
      <c r="H420" s="7" t="s">
        <v>163</v>
      </c>
    </row>
    <row r="421" spans="1:8" ht="15.75" customHeight="1" x14ac:dyDescent="0.3">
      <c r="A421" s="8">
        <v>420</v>
      </c>
      <c r="B421" s="8">
        <v>83</v>
      </c>
      <c r="C421" s="8" t="s">
        <v>167</v>
      </c>
      <c r="D421" s="8">
        <v>35</v>
      </c>
      <c r="E421" s="8" t="s">
        <v>1337</v>
      </c>
      <c r="F421" s="8" t="s">
        <v>152</v>
      </c>
      <c r="G421" s="8" t="s">
        <v>172</v>
      </c>
      <c r="H421" s="8" t="s">
        <v>174</v>
      </c>
    </row>
    <row r="422" spans="1:8" ht="15.75" customHeight="1" x14ac:dyDescent="0.3">
      <c r="A422" s="7">
        <v>421</v>
      </c>
      <c r="B422" s="7">
        <v>83</v>
      </c>
      <c r="C422" s="7" t="s">
        <v>192</v>
      </c>
      <c r="D422" s="7">
        <v>35</v>
      </c>
      <c r="E422" s="7" t="s">
        <v>1338</v>
      </c>
      <c r="F422" s="7" t="s">
        <v>172</v>
      </c>
      <c r="G422" s="7" t="s">
        <v>192</v>
      </c>
      <c r="H422" s="7" t="s">
        <v>202</v>
      </c>
    </row>
    <row r="423" spans="1:8" ht="15.75" customHeight="1" x14ac:dyDescent="0.3">
      <c r="A423" s="8">
        <v>422</v>
      </c>
      <c r="B423" s="8">
        <v>83</v>
      </c>
      <c r="C423" s="8" t="s">
        <v>116</v>
      </c>
      <c r="D423" s="8">
        <v>35</v>
      </c>
      <c r="E423" s="8" t="s">
        <v>2174</v>
      </c>
      <c r="F423" s="8" t="s">
        <v>192</v>
      </c>
      <c r="G423" s="8" t="s">
        <v>116</v>
      </c>
      <c r="H423" s="8" t="s">
        <v>210</v>
      </c>
    </row>
    <row r="424" spans="1:8" ht="15.75" customHeight="1" x14ac:dyDescent="0.3">
      <c r="A424" s="7">
        <v>423</v>
      </c>
      <c r="B424" s="7">
        <v>84</v>
      </c>
      <c r="C424" s="7" t="s">
        <v>148</v>
      </c>
      <c r="D424" s="7">
        <v>54</v>
      </c>
      <c r="E424" s="7" t="s">
        <v>1348</v>
      </c>
      <c r="F424" s="7"/>
      <c r="G424" s="7" t="s">
        <v>152</v>
      </c>
      <c r="H424" s="7" t="s">
        <v>153</v>
      </c>
    </row>
    <row r="425" spans="1:8" ht="15.75" customHeight="1" x14ac:dyDescent="0.3">
      <c r="A425" s="8">
        <v>424</v>
      </c>
      <c r="B425" s="8">
        <v>84</v>
      </c>
      <c r="C425" s="8" t="s">
        <v>156</v>
      </c>
      <c r="D425" s="8">
        <v>54</v>
      </c>
      <c r="E425" s="8" t="s">
        <v>2177</v>
      </c>
      <c r="F425" s="8" t="s">
        <v>161</v>
      </c>
      <c r="G425" s="8" t="s">
        <v>1599</v>
      </c>
      <c r="H425" s="8" t="s">
        <v>163</v>
      </c>
    </row>
    <row r="426" spans="1:8" ht="15.75" customHeight="1" x14ac:dyDescent="0.3">
      <c r="A426" s="7">
        <v>425</v>
      </c>
      <c r="B426" s="7">
        <v>84</v>
      </c>
      <c r="C426" s="7" t="s">
        <v>167</v>
      </c>
      <c r="D426" s="7">
        <v>54</v>
      </c>
      <c r="E426" s="7" t="s">
        <v>1350</v>
      </c>
      <c r="F426" s="7" t="s">
        <v>152</v>
      </c>
      <c r="G426" s="7" t="s">
        <v>172</v>
      </c>
      <c r="H426" s="7" t="s">
        <v>174</v>
      </c>
    </row>
    <row r="427" spans="1:8" ht="15.75" customHeight="1" x14ac:dyDescent="0.3">
      <c r="A427" s="8">
        <v>426</v>
      </c>
      <c r="B427" s="8">
        <v>84</v>
      </c>
      <c r="C427" s="8" t="s">
        <v>192</v>
      </c>
      <c r="D427" s="8">
        <v>54</v>
      </c>
      <c r="E427" s="8" t="s">
        <v>1352</v>
      </c>
      <c r="F427" s="8" t="s">
        <v>172</v>
      </c>
      <c r="G427" s="8" t="s">
        <v>192</v>
      </c>
      <c r="H427" s="8" t="s">
        <v>202</v>
      </c>
    </row>
    <row r="428" spans="1:8" ht="15.75" customHeight="1" x14ac:dyDescent="0.3">
      <c r="A428" s="7">
        <v>427</v>
      </c>
      <c r="B428" s="7">
        <v>85</v>
      </c>
      <c r="C428" s="7" t="s">
        <v>148</v>
      </c>
      <c r="D428" s="7">
        <v>108</v>
      </c>
      <c r="E428" s="7" t="s">
        <v>1359</v>
      </c>
      <c r="F428" s="7"/>
      <c r="G428" s="7" t="s">
        <v>152</v>
      </c>
      <c r="H428" s="7" t="s">
        <v>314</v>
      </c>
    </row>
    <row r="429" spans="1:8" ht="15.75" customHeight="1" x14ac:dyDescent="0.3">
      <c r="A429" s="8">
        <v>428</v>
      </c>
      <c r="B429" s="8">
        <v>85</v>
      </c>
      <c r="C429" s="8" t="s">
        <v>156</v>
      </c>
      <c r="D429" s="8">
        <v>108</v>
      </c>
      <c r="E429" s="8" t="s">
        <v>2183</v>
      </c>
      <c r="F429" s="8" t="s">
        <v>161</v>
      </c>
      <c r="G429" s="8" t="s">
        <v>1428</v>
      </c>
      <c r="H429" s="8" t="s">
        <v>163</v>
      </c>
    </row>
    <row r="430" spans="1:8" ht="15.75" customHeight="1" x14ac:dyDescent="0.3">
      <c r="A430" s="7">
        <v>429</v>
      </c>
      <c r="B430" s="7">
        <v>85</v>
      </c>
      <c r="C430" s="7" t="s">
        <v>167</v>
      </c>
      <c r="D430" s="7">
        <v>108</v>
      </c>
      <c r="E430" s="7" t="s">
        <v>1360</v>
      </c>
      <c r="F430" s="7" t="s">
        <v>152</v>
      </c>
      <c r="G430" s="7" t="s">
        <v>172</v>
      </c>
      <c r="H430" s="7" t="s">
        <v>174</v>
      </c>
    </row>
    <row r="431" spans="1:8" ht="15.75" customHeight="1" x14ac:dyDescent="0.3">
      <c r="A431" s="8">
        <v>430</v>
      </c>
      <c r="B431" s="8">
        <v>85</v>
      </c>
      <c r="C431" s="8" t="s">
        <v>192</v>
      </c>
      <c r="D431" s="8">
        <v>108</v>
      </c>
      <c r="E431" s="8" t="s">
        <v>1361</v>
      </c>
      <c r="F431" s="8" t="s">
        <v>172</v>
      </c>
      <c r="G431" s="8" t="s">
        <v>192</v>
      </c>
      <c r="H431" s="8" t="s">
        <v>202</v>
      </c>
    </row>
    <row r="432" spans="1:8" ht="15.75" customHeight="1" x14ac:dyDescent="0.3">
      <c r="A432" s="7">
        <v>431</v>
      </c>
      <c r="B432" s="7">
        <v>85</v>
      </c>
      <c r="C432" s="7" t="s">
        <v>116</v>
      </c>
      <c r="D432" s="7">
        <v>108</v>
      </c>
      <c r="E432" s="7" t="s">
        <v>2187</v>
      </c>
      <c r="F432" s="7" t="s">
        <v>192</v>
      </c>
      <c r="G432" s="7" t="s">
        <v>116</v>
      </c>
      <c r="H432" s="7" t="s">
        <v>210</v>
      </c>
    </row>
    <row r="433" spans="1:8" ht="15.75" customHeight="1" x14ac:dyDescent="0.3">
      <c r="A433" s="8">
        <v>432</v>
      </c>
      <c r="B433" s="8">
        <v>86</v>
      </c>
      <c r="C433" s="8" t="s">
        <v>148</v>
      </c>
      <c r="D433" s="8">
        <v>26</v>
      </c>
      <c r="E433" s="8" t="s">
        <v>1370</v>
      </c>
      <c r="F433" s="8"/>
      <c r="G433" s="8" t="s">
        <v>152</v>
      </c>
      <c r="H433" s="8" t="s">
        <v>492</v>
      </c>
    </row>
    <row r="434" spans="1:8" ht="15.75" customHeight="1" x14ac:dyDescent="0.3">
      <c r="A434" s="7">
        <v>433</v>
      </c>
      <c r="B434" s="7">
        <v>86</v>
      </c>
      <c r="C434" s="7" t="s">
        <v>156</v>
      </c>
      <c r="D434" s="7">
        <v>26</v>
      </c>
      <c r="E434" s="7" t="s">
        <v>2190</v>
      </c>
      <c r="F434" s="7" t="s">
        <v>161</v>
      </c>
      <c r="G434" s="7" t="s">
        <v>2192</v>
      </c>
      <c r="H434" s="7" t="s">
        <v>163</v>
      </c>
    </row>
    <row r="435" spans="1:8" ht="15.75" customHeight="1" x14ac:dyDescent="0.3">
      <c r="A435" s="8">
        <v>434</v>
      </c>
      <c r="B435" s="8">
        <v>86</v>
      </c>
      <c r="C435" s="8" t="s">
        <v>167</v>
      </c>
      <c r="D435" s="8">
        <v>26</v>
      </c>
      <c r="E435" s="8" t="s">
        <v>1371</v>
      </c>
      <c r="F435" s="8" t="s">
        <v>152</v>
      </c>
      <c r="G435" s="8" t="s">
        <v>172</v>
      </c>
      <c r="H435" s="8" t="s">
        <v>174</v>
      </c>
    </row>
    <row r="436" spans="1:8" ht="15.75" customHeight="1" x14ac:dyDescent="0.3">
      <c r="A436" s="7">
        <v>435</v>
      </c>
      <c r="B436" s="7">
        <v>86</v>
      </c>
      <c r="C436" s="7" t="s">
        <v>176</v>
      </c>
      <c r="D436" s="7">
        <v>26</v>
      </c>
      <c r="E436" s="7" t="s">
        <v>2195</v>
      </c>
      <c r="F436" s="7" t="s">
        <v>172</v>
      </c>
      <c r="G436" s="7" t="s">
        <v>388</v>
      </c>
      <c r="H436" s="7" t="s">
        <v>288</v>
      </c>
    </row>
    <row r="437" spans="1:8" ht="15.75" customHeight="1" x14ac:dyDescent="0.3">
      <c r="A437" s="8">
        <v>436</v>
      </c>
      <c r="B437" s="8">
        <v>86</v>
      </c>
      <c r="C437" s="8" t="s">
        <v>192</v>
      </c>
      <c r="D437" s="8">
        <v>26</v>
      </c>
      <c r="E437" s="8" t="s">
        <v>1373</v>
      </c>
      <c r="F437" s="8" t="s">
        <v>172</v>
      </c>
      <c r="G437" s="8" t="s">
        <v>192</v>
      </c>
      <c r="H437" s="8" t="s">
        <v>202</v>
      </c>
    </row>
    <row r="438" spans="1:8" ht="15.75" customHeight="1" x14ac:dyDescent="0.3">
      <c r="A438" s="7">
        <v>437</v>
      </c>
      <c r="B438" s="7">
        <v>86</v>
      </c>
      <c r="C438" s="7" t="s">
        <v>116</v>
      </c>
      <c r="D438" s="7">
        <v>26</v>
      </c>
      <c r="E438" s="7" t="s">
        <v>2198</v>
      </c>
      <c r="F438" s="7" t="s">
        <v>192</v>
      </c>
      <c r="G438" s="7" t="s">
        <v>116</v>
      </c>
      <c r="H438" s="7" t="s">
        <v>210</v>
      </c>
    </row>
    <row r="439" spans="1:8" ht="15.75" customHeight="1" x14ac:dyDescent="0.3">
      <c r="A439" s="8">
        <v>438</v>
      </c>
      <c r="B439" s="8">
        <v>87</v>
      </c>
      <c r="C439" s="8" t="s">
        <v>148</v>
      </c>
      <c r="D439" s="8">
        <v>84</v>
      </c>
      <c r="E439" s="8" t="s">
        <v>1382</v>
      </c>
      <c r="F439" s="8"/>
      <c r="G439" s="8" t="s">
        <v>152</v>
      </c>
      <c r="H439" s="8" t="s">
        <v>153</v>
      </c>
    </row>
    <row r="440" spans="1:8" ht="15.75" customHeight="1" x14ac:dyDescent="0.3">
      <c r="A440" s="7">
        <v>439</v>
      </c>
      <c r="B440" s="7">
        <v>87</v>
      </c>
      <c r="C440" s="7" t="s">
        <v>156</v>
      </c>
      <c r="D440" s="7">
        <v>84</v>
      </c>
      <c r="E440" s="7" t="s">
        <v>2202</v>
      </c>
      <c r="F440" s="7" t="s">
        <v>161</v>
      </c>
      <c r="G440" s="7" t="s">
        <v>2203</v>
      </c>
      <c r="H440" s="7" t="s">
        <v>163</v>
      </c>
    </row>
    <row r="441" spans="1:8" ht="15.75" customHeight="1" x14ac:dyDescent="0.3">
      <c r="A441" s="8">
        <v>440</v>
      </c>
      <c r="B441" s="8">
        <v>87</v>
      </c>
      <c r="C441" s="8" t="s">
        <v>167</v>
      </c>
      <c r="D441" s="8">
        <v>84</v>
      </c>
      <c r="E441" s="8" t="s">
        <v>1383</v>
      </c>
      <c r="F441" s="8" t="s">
        <v>152</v>
      </c>
      <c r="G441" s="8" t="s">
        <v>172</v>
      </c>
      <c r="H441" s="8" t="s">
        <v>174</v>
      </c>
    </row>
    <row r="442" spans="1:8" ht="15.75" customHeight="1" x14ac:dyDescent="0.3">
      <c r="A442" s="7">
        <v>441</v>
      </c>
      <c r="B442" s="7">
        <v>87</v>
      </c>
      <c r="C442" s="7" t="s">
        <v>176</v>
      </c>
      <c r="D442" s="7">
        <v>84</v>
      </c>
      <c r="E442" s="7" t="s">
        <v>2206</v>
      </c>
      <c r="F442" s="7" t="s">
        <v>172</v>
      </c>
      <c r="G442" s="7" t="s">
        <v>172</v>
      </c>
      <c r="H442" s="7" t="s">
        <v>248</v>
      </c>
    </row>
    <row r="443" spans="1:8" ht="15.75" customHeight="1" x14ac:dyDescent="0.3">
      <c r="A443" s="8">
        <v>442</v>
      </c>
      <c r="B443" s="8">
        <v>87</v>
      </c>
      <c r="C443" s="8" t="s">
        <v>192</v>
      </c>
      <c r="D443" s="8">
        <v>84</v>
      </c>
      <c r="E443" s="8" t="s">
        <v>1384</v>
      </c>
      <c r="F443" s="8" t="s">
        <v>172</v>
      </c>
      <c r="G443" s="8" t="s">
        <v>192</v>
      </c>
      <c r="H443" s="8" t="s">
        <v>202</v>
      </c>
    </row>
    <row r="444" spans="1:8" ht="15.75" customHeight="1" x14ac:dyDescent="0.3">
      <c r="A444" s="7">
        <v>443</v>
      </c>
      <c r="B444" s="7">
        <v>87</v>
      </c>
      <c r="C444" s="7" t="s">
        <v>116</v>
      </c>
      <c r="D444" s="7">
        <v>84</v>
      </c>
      <c r="E444" s="7" t="s">
        <v>2208</v>
      </c>
      <c r="F444" s="7" t="s">
        <v>192</v>
      </c>
      <c r="G444" s="7" t="s">
        <v>116</v>
      </c>
      <c r="H444" s="7" t="s">
        <v>210</v>
      </c>
    </row>
    <row r="445" spans="1:8" ht="15.75" customHeight="1" x14ac:dyDescent="0.3">
      <c r="A445" s="8">
        <v>444</v>
      </c>
      <c r="B445" s="8">
        <v>88</v>
      </c>
      <c r="C445" s="8" t="s">
        <v>148</v>
      </c>
      <c r="D445" s="8">
        <v>9</v>
      </c>
      <c r="E445" s="8" t="s">
        <v>1392</v>
      </c>
      <c r="F445" s="8"/>
      <c r="G445" s="8" t="s">
        <v>152</v>
      </c>
      <c r="H445" s="8" t="s">
        <v>218</v>
      </c>
    </row>
    <row r="446" spans="1:8" ht="15.75" customHeight="1" x14ac:dyDescent="0.3">
      <c r="A446" s="7">
        <v>445</v>
      </c>
      <c r="B446" s="7">
        <v>88</v>
      </c>
      <c r="C446" s="7" t="s">
        <v>156</v>
      </c>
      <c r="D446" s="7">
        <v>9</v>
      </c>
      <c r="E446" s="7" t="s">
        <v>2211</v>
      </c>
      <c r="F446" s="7" t="s">
        <v>161</v>
      </c>
      <c r="G446" s="7" t="s">
        <v>984</v>
      </c>
      <c r="H446" s="7" t="s">
        <v>163</v>
      </c>
    </row>
    <row r="447" spans="1:8" ht="15.75" customHeight="1" x14ac:dyDescent="0.3">
      <c r="A447" s="8">
        <v>446</v>
      </c>
      <c r="B447" s="8">
        <v>88</v>
      </c>
      <c r="C447" s="8" t="s">
        <v>167</v>
      </c>
      <c r="D447" s="8">
        <v>9</v>
      </c>
      <c r="E447" s="8" t="s">
        <v>1394</v>
      </c>
      <c r="F447" s="8" t="s">
        <v>152</v>
      </c>
      <c r="G447" s="8" t="s">
        <v>172</v>
      </c>
      <c r="H447" s="8" t="s">
        <v>174</v>
      </c>
    </row>
    <row r="448" spans="1:8" ht="15.75" customHeight="1" x14ac:dyDescent="0.3">
      <c r="A448" s="7">
        <v>447</v>
      </c>
      <c r="B448" s="7">
        <v>88</v>
      </c>
      <c r="C448" s="7" t="s">
        <v>192</v>
      </c>
      <c r="D448" s="7">
        <v>9</v>
      </c>
      <c r="E448" s="7" t="s">
        <v>1396</v>
      </c>
      <c r="F448" s="7" t="s">
        <v>172</v>
      </c>
      <c r="G448" s="7" t="s">
        <v>192</v>
      </c>
      <c r="H448" s="7" t="s">
        <v>202</v>
      </c>
    </row>
    <row r="449" spans="1:8" ht="15.75" customHeight="1" x14ac:dyDescent="0.3">
      <c r="A449" s="8">
        <v>448</v>
      </c>
      <c r="B449" s="8">
        <v>89</v>
      </c>
      <c r="C449" s="8" t="s">
        <v>148</v>
      </c>
      <c r="D449" s="8">
        <v>46</v>
      </c>
      <c r="E449" s="8" t="s">
        <v>1406</v>
      </c>
      <c r="F449" s="8"/>
      <c r="G449" s="8" t="s">
        <v>152</v>
      </c>
      <c r="H449" s="8" t="s">
        <v>218</v>
      </c>
    </row>
    <row r="450" spans="1:8" ht="15.75" customHeight="1" x14ac:dyDescent="0.3">
      <c r="A450" s="7">
        <v>449</v>
      </c>
      <c r="B450" s="7">
        <v>89</v>
      </c>
      <c r="C450" s="7" t="s">
        <v>156</v>
      </c>
      <c r="D450" s="7">
        <v>46</v>
      </c>
      <c r="E450" s="7" t="s">
        <v>2215</v>
      </c>
      <c r="F450" s="7" t="s">
        <v>161</v>
      </c>
      <c r="G450" s="7" t="s">
        <v>535</v>
      </c>
      <c r="H450" s="7" t="s">
        <v>163</v>
      </c>
    </row>
    <row r="451" spans="1:8" ht="15.75" customHeight="1" x14ac:dyDescent="0.3">
      <c r="A451" s="8">
        <v>450</v>
      </c>
      <c r="B451" s="8">
        <v>89</v>
      </c>
      <c r="C451" s="8" t="s">
        <v>167</v>
      </c>
      <c r="D451" s="8">
        <v>46</v>
      </c>
      <c r="E451" s="8" t="s">
        <v>1407</v>
      </c>
      <c r="F451" s="8" t="s">
        <v>152</v>
      </c>
      <c r="G451" s="8" t="s">
        <v>172</v>
      </c>
      <c r="H451" s="8" t="s">
        <v>174</v>
      </c>
    </row>
    <row r="452" spans="1:8" ht="15.75" customHeight="1" x14ac:dyDescent="0.3">
      <c r="A452" s="7">
        <v>451</v>
      </c>
      <c r="B452" s="7">
        <v>89</v>
      </c>
      <c r="C452" s="7" t="s">
        <v>192</v>
      </c>
      <c r="D452" s="7">
        <v>46</v>
      </c>
      <c r="E452" s="7" t="s">
        <v>1408</v>
      </c>
      <c r="F452" s="7" t="s">
        <v>172</v>
      </c>
      <c r="G452" s="7" t="s">
        <v>192</v>
      </c>
      <c r="H452" s="7" t="s">
        <v>202</v>
      </c>
    </row>
    <row r="453" spans="1:8" ht="15.75" customHeight="1" x14ac:dyDescent="0.3">
      <c r="A453" s="8">
        <v>452</v>
      </c>
      <c r="B453" s="8">
        <v>90</v>
      </c>
      <c r="C453" s="8" t="s">
        <v>148</v>
      </c>
      <c r="D453" s="8">
        <v>104</v>
      </c>
      <c r="E453" s="8" t="s">
        <v>1417</v>
      </c>
      <c r="F453" s="8"/>
      <c r="G453" s="8" t="s">
        <v>152</v>
      </c>
      <c r="H453" s="8" t="s">
        <v>153</v>
      </c>
    </row>
    <row r="454" spans="1:8" ht="15.75" customHeight="1" x14ac:dyDescent="0.3">
      <c r="A454" s="7">
        <v>453</v>
      </c>
      <c r="B454" s="7">
        <v>90</v>
      </c>
      <c r="C454" s="7" t="s">
        <v>156</v>
      </c>
      <c r="D454" s="7">
        <v>104</v>
      </c>
      <c r="E454" s="7" t="s">
        <v>2219</v>
      </c>
      <c r="F454" s="7" t="s">
        <v>161</v>
      </c>
      <c r="G454" s="7" t="s">
        <v>412</v>
      </c>
      <c r="H454" s="7" t="s">
        <v>163</v>
      </c>
    </row>
    <row r="455" spans="1:8" ht="15.75" customHeight="1" x14ac:dyDescent="0.3">
      <c r="A455" s="8">
        <v>454</v>
      </c>
      <c r="B455" s="8">
        <v>90</v>
      </c>
      <c r="C455" s="8" t="s">
        <v>167</v>
      </c>
      <c r="D455" s="8">
        <v>104</v>
      </c>
      <c r="E455" s="8" t="s">
        <v>1418</v>
      </c>
      <c r="F455" s="8" t="s">
        <v>152</v>
      </c>
      <c r="G455" s="8" t="s">
        <v>172</v>
      </c>
      <c r="H455" s="8" t="s">
        <v>174</v>
      </c>
    </row>
    <row r="456" spans="1:8" ht="15.75" customHeight="1" x14ac:dyDescent="0.3">
      <c r="A456" s="7">
        <v>455</v>
      </c>
      <c r="B456" s="7">
        <v>90</v>
      </c>
      <c r="C456" s="7" t="s">
        <v>176</v>
      </c>
      <c r="D456" s="7">
        <v>104</v>
      </c>
      <c r="E456" s="7" t="s">
        <v>2221</v>
      </c>
      <c r="F456" s="7" t="s">
        <v>172</v>
      </c>
      <c r="G456" s="7" t="s">
        <v>172</v>
      </c>
      <c r="H456" s="7" t="s">
        <v>812</v>
      </c>
    </row>
    <row r="457" spans="1:8" ht="15.75" customHeight="1" x14ac:dyDescent="0.3">
      <c r="A457" s="8">
        <v>456</v>
      </c>
      <c r="B457" s="8">
        <v>90</v>
      </c>
      <c r="C457" s="8" t="s">
        <v>192</v>
      </c>
      <c r="D457" s="8">
        <v>104</v>
      </c>
      <c r="E457" s="8" t="s">
        <v>1419</v>
      </c>
      <c r="F457" s="8" t="s">
        <v>172</v>
      </c>
      <c r="G457" s="8" t="s">
        <v>192</v>
      </c>
      <c r="H457" s="8" t="s">
        <v>202</v>
      </c>
    </row>
    <row r="458" spans="1:8" ht="15.75" customHeight="1" x14ac:dyDescent="0.3">
      <c r="A458" s="7">
        <v>457</v>
      </c>
      <c r="B458" s="7">
        <v>91</v>
      </c>
      <c r="C458" s="7" t="s">
        <v>148</v>
      </c>
      <c r="D458" s="7">
        <v>43</v>
      </c>
      <c r="E458" s="7" t="s">
        <v>1430</v>
      </c>
      <c r="F458" s="7"/>
      <c r="G458" s="7" t="s">
        <v>152</v>
      </c>
      <c r="H458" s="7" t="s">
        <v>492</v>
      </c>
    </row>
    <row r="459" spans="1:8" ht="15.75" customHeight="1" x14ac:dyDescent="0.3">
      <c r="A459" s="8">
        <v>458</v>
      </c>
      <c r="B459" s="8">
        <v>91</v>
      </c>
      <c r="C459" s="8" t="s">
        <v>156</v>
      </c>
      <c r="D459" s="8">
        <v>43</v>
      </c>
      <c r="E459" s="8" t="s">
        <v>2225</v>
      </c>
      <c r="F459" s="8" t="s">
        <v>161</v>
      </c>
      <c r="G459" s="8" t="s">
        <v>2226</v>
      </c>
      <c r="H459" s="8" t="s">
        <v>163</v>
      </c>
    </row>
    <row r="460" spans="1:8" ht="15.75" customHeight="1" x14ac:dyDescent="0.3">
      <c r="A460" s="7">
        <v>459</v>
      </c>
      <c r="B460" s="7">
        <v>91</v>
      </c>
      <c r="C460" s="7" t="s">
        <v>167</v>
      </c>
      <c r="D460" s="7">
        <v>43</v>
      </c>
      <c r="E460" s="7" t="s">
        <v>1431</v>
      </c>
      <c r="F460" s="7" t="s">
        <v>152</v>
      </c>
      <c r="G460" s="7" t="s">
        <v>172</v>
      </c>
      <c r="H460" s="7" t="s">
        <v>174</v>
      </c>
    </row>
    <row r="461" spans="1:8" ht="15.75" customHeight="1" x14ac:dyDescent="0.3">
      <c r="A461" s="8">
        <v>460</v>
      </c>
      <c r="B461" s="8">
        <v>92</v>
      </c>
      <c r="C461" s="8" t="s">
        <v>148</v>
      </c>
      <c r="D461" s="8">
        <v>47</v>
      </c>
      <c r="E461" s="8" t="s">
        <v>1439</v>
      </c>
      <c r="F461" s="8"/>
      <c r="G461" s="8" t="s">
        <v>152</v>
      </c>
      <c r="H461" s="8" t="s">
        <v>218</v>
      </c>
    </row>
    <row r="462" spans="1:8" ht="15.75" customHeight="1" x14ac:dyDescent="0.3">
      <c r="A462" s="7">
        <v>461</v>
      </c>
      <c r="B462" s="7">
        <v>92</v>
      </c>
      <c r="C462" s="7" t="s">
        <v>156</v>
      </c>
      <c r="D462" s="7">
        <v>47</v>
      </c>
      <c r="E462" s="7" t="s">
        <v>2235</v>
      </c>
      <c r="F462" s="7" t="s">
        <v>161</v>
      </c>
      <c r="G462" s="7" t="s">
        <v>2236</v>
      </c>
      <c r="H462" s="7" t="s">
        <v>163</v>
      </c>
    </row>
    <row r="463" spans="1:8" ht="15.75" customHeight="1" x14ac:dyDescent="0.3">
      <c r="A463" s="8">
        <v>462</v>
      </c>
      <c r="B463" s="8">
        <v>92</v>
      </c>
      <c r="C463" s="8" t="s">
        <v>167</v>
      </c>
      <c r="D463" s="8">
        <v>47</v>
      </c>
      <c r="E463" s="8" t="s">
        <v>1441</v>
      </c>
      <c r="F463" s="8" t="s">
        <v>152</v>
      </c>
      <c r="G463" s="8" t="s">
        <v>172</v>
      </c>
      <c r="H463" s="8" t="s">
        <v>174</v>
      </c>
    </row>
    <row r="464" spans="1:8" ht="15.75" customHeight="1" x14ac:dyDescent="0.3">
      <c r="A464" s="7">
        <v>463</v>
      </c>
      <c r="B464" s="7">
        <v>92</v>
      </c>
      <c r="C464" s="7" t="s">
        <v>192</v>
      </c>
      <c r="D464" s="7">
        <v>47</v>
      </c>
      <c r="E464" s="7" t="s">
        <v>1443</v>
      </c>
      <c r="F464" s="7" t="s">
        <v>172</v>
      </c>
      <c r="G464" s="7" t="s">
        <v>192</v>
      </c>
      <c r="H464" s="7" t="s">
        <v>202</v>
      </c>
    </row>
    <row r="465" spans="1:8" ht="15.75" customHeight="1" x14ac:dyDescent="0.3">
      <c r="A465" s="8">
        <v>464</v>
      </c>
      <c r="B465" s="8">
        <v>93</v>
      </c>
      <c r="C465" s="8" t="s">
        <v>148</v>
      </c>
      <c r="D465" s="8">
        <v>114</v>
      </c>
      <c r="E465" s="8" t="s">
        <v>1468</v>
      </c>
      <c r="F465" s="8"/>
      <c r="G465" s="8" t="s">
        <v>152</v>
      </c>
      <c r="H465" s="8" t="s">
        <v>153</v>
      </c>
    </row>
    <row r="466" spans="1:8" ht="15.75" customHeight="1" x14ac:dyDescent="0.3">
      <c r="A466" s="7">
        <v>465</v>
      </c>
      <c r="B466" s="7">
        <v>93</v>
      </c>
      <c r="C466" s="7" t="s">
        <v>156</v>
      </c>
      <c r="D466" s="7">
        <v>114</v>
      </c>
      <c r="E466" s="7" t="s">
        <v>2240</v>
      </c>
      <c r="F466" s="7" t="s">
        <v>161</v>
      </c>
      <c r="G466" s="7" t="s">
        <v>2241</v>
      </c>
      <c r="H466" s="7" t="s">
        <v>163</v>
      </c>
    </row>
    <row r="467" spans="1:8" ht="15.75" customHeight="1" x14ac:dyDescent="0.3">
      <c r="A467" s="8">
        <v>466</v>
      </c>
      <c r="B467" s="8">
        <v>93</v>
      </c>
      <c r="C467" s="8" t="s">
        <v>167</v>
      </c>
      <c r="D467" s="8">
        <v>114</v>
      </c>
      <c r="E467" s="8" t="s">
        <v>1469</v>
      </c>
      <c r="F467" s="8" t="s">
        <v>152</v>
      </c>
      <c r="G467" s="8" t="s">
        <v>172</v>
      </c>
      <c r="H467" s="8" t="s">
        <v>174</v>
      </c>
    </row>
    <row r="468" spans="1:8" ht="15.75" customHeight="1" x14ac:dyDescent="0.3">
      <c r="A468" s="7">
        <v>467</v>
      </c>
      <c r="B468" s="7">
        <v>93</v>
      </c>
      <c r="C468" s="7" t="s">
        <v>176</v>
      </c>
      <c r="D468" s="7">
        <v>114</v>
      </c>
      <c r="E468" s="7" t="s">
        <v>2243</v>
      </c>
      <c r="F468" s="7" t="s">
        <v>172</v>
      </c>
      <c r="G468" s="7" t="s">
        <v>172</v>
      </c>
      <c r="H468" s="7" t="s">
        <v>288</v>
      </c>
    </row>
    <row r="469" spans="1:8" ht="15.75" customHeight="1" x14ac:dyDescent="0.3">
      <c r="A469" s="8">
        <v>468</v>
      </c>
      <c r="B469" s="8">
        <v>93</v>
      </c>
      <c r="C469" s="8" t="s">
        <v>192</v>
      </c>
      <c r="D469" s="8">
        <v>114</v>
      </c>
      <c r="E469" s="8" t="s">
        <v>1470</v>
      </c>
      <c r="F469" s="8" t="s">
        <v>172</v>
      </c>
      <c r="G469" s="8" t="s">
        <v>192</v>
      </c>
      <c r="H469" s="8" t="s">
        <v>202</v>
      </c>
    </row>
    <row r="470" spans="1:8" ht="15.75" customHeight="1" x14ac:dyDescent="0.3">
      <c r="A470" s="7">
        <v>469</v>
      </c>
      <c r="B470" s="7">
        <v>93</v>
      </c>
      <c r="C470" s="7" t="s">
        <v>116</v>
      </c>
      <c r="D470" s="7">
        <v>114</v>
      </c>
      <c r="E470" s="7" t="s">
        <v>2250</v>
      </c>
      <c r="F470" s="7" t="s">
        <v>192</v>
      </c>
      <c r="G470" s="7" t="s">
        <v>116</v>
      </c>
      <c r="H470" s="7" t="s">
        <v>210</v>
      </c>
    </row>
    <row r="471" spans="1:8" ht="15.75" customHeight="1" x14ac:dyDescent="0.3">
      <c r="A471" s="8">
        <v>470</v>
      </c>
      <c r="B471" s="8">
        <v>94</v>
      </c>
      <c r="C471" s="8" t="s">
        <v>148</v>
      </c>
      <c r="D471" s="8">
        <v>32</v>
      </c>
      <c r="E471" s="8" t="s">
        <v>1486</v>
      </c>
      <c r="F471" s="8"/>
      <c r="G471" s="8" t="s">
        <v>152</v>
      </c>
      <c r="H471" s="8" t="s">
        <v>218</v>
      </c>
    </row>
    <row r="472" spans="1:8" ht="15.75" customHeight="1" x14ac:dyDescent="0.3">
      <c r="A472" s="7">
        <v>471</v>
      </c>
      <c r="B472" s="7">
        <v>94</v>
      </c>
      <c r="C472" s="7" t="s">
        <v>156</v>
      </c>
      <c r="D472" s="7">
        <v>32</v>
      </c>
      <c r="E472" s="7" t="s">
        <v>2257</v>
      </c>
      <c r="F472" s="7" t="s">
        <v>161</v>
      </c>
      <c r="G472" s="7" t="s">
        <v>230</v>
      </c>
      <c r="H472" s="7" t="s">
        <v>163</v>
      </c>
    </row>
    <row r="473" spans="1:8" ht="15.75" customHeight="1" x14ac:dyDescent="0.3">
      <c r="A473" s="8">
        <v>472</v>
      </c>
      <c r="B473" s="8">
        <v>94</v>
      </c>
      <c r="C473" s="8" t="s">
        <v>167</v>
      </c>
      <c r="D473" s="8">
        <v>32</v>
      </c>
      <c r="E473" s="8" t="s">
        <v>1487</v>
      </c>
      <c r="F473" s="8" t="s">
        <v>152</v>
      </c>
      <c r="G473" s="8" t="s">
        <v>172</v>
      </c>
      <c r="H473" s="8" t="s">
        <v>174</v>
      </c>
    </row>
    <row r="474" spans="1:8" ht="15.75" customHeight="1" x14ac:dyDescent="0.3">
      <c r="A474" s="7">
        <v>473</v>
      </c>
      <c r="B474" s="7">
        <v>94</v>
      </c>
      <c r="C474" s="7" t="s">
        <v>176</v>
      </c>
      <c r="D474" s="7">
        <v>32</v>
      </c>
      <c r="E474" s="7" t="s">
        <v>2261</v>
      </c>
      <c r="F474" s="7" t="s">
        <v>172</v>
      </c>
      <c r="G474" s="7" t="s">
        <v>388</v>
      </c>
      <c r="H474" s="7" t="s">
        <v>288</v>
      </c>
    </row>
    <row r="475" spans="1:8" ht="15.75" customHeight="1" x14ac:dyDescent="0.3">
      <c r="A475" s="8">
        <v>474</v>
      </c>
      <c r="B475" s="8">
        <v>95</v>
      </c>
      <c r="C475" s="8" t="s">
        <v>148</v>
      </c>
      <c r="D475" s="8">
        <v>94</v>
      </c>
      <c r="E475" s="8" t="s">
        <v>1496</v>
      </c>
      <c r="F475" s="8"/>
      <c r="G475" s="8" t="s">
        <v>152</v>
      </c>
      <c r="H475" s="8" t="s">
        <v>314</v>
      </c>
    </row>
    <row r="476" spans="1:8" ht="15.75" customHeight="1" x14ac:dyDescent="0.3">
      <c r="A476" s="7">
        <v>475</v>
      </c>
      <c r="B476" s="7">
        <v>95</v>
      </c>
      <c r="C476" s="7" t="s">
        <v>156</v>
      </c>
      <c r="D476" s="7">
        <v>94</v>
      </c>
      <c r="E476" s="7" t="s">
        <v>2268</v>
      </c>
      <c r="F476" s="7" t="s">
        <v>161</v>
      </c>
      <c r="G476" s="7" t="s">
        <v>2271</v>
      </c>
      <c r="H476" s="7" t="s">
        <v>163</v>
      </c>
    </row>
    <row r="477" spans="1:8" ht="15.75" customHeight="1" x14ac:dyDescent="0.3">
      <c r="A477" s="8">
        <v>476</v>
      </c>
      <c r="B477" s="8">
        <v>95</v>
      </c>
      <c r="C477" s="8" t="s">
        <v>167</v>
      </c>
      <c r="D477" s="8">
        <v>94</v>
      </c>
      <c r="E477" s="8" t="s">
        <v>1497</v>
      </c>
      <c r="F477" s="8" t="s">
        <v>152</v>
      </c>
      <c r="G477" s="8" t="s">
        <v>172</v>
      </c>
      <c r="H477" s="8" t="s">
        <v>174</v>
      </c>
    </row>
    <row r="478" spans="1:8" ht="15.75" customHeight="1" x14ac:dyDescent="0.3">
      <c r="A478" s="7">
        <v>477</v>
      </c>
      <c r="B478" s="7">
        <v>95</v>
      </c>
      <c r="C478" s="7" t="s">
        <v>176</v>
      </c>
      <c r="D478" s="7">
        <v>94</v>
      </c>
      <c r="E478" s="7" t="s">
        <v>2276</v>
      </c>
      <c r="F478" s="7" t="s">
        <v>172</v>
      </c>
      <c r="G478" s="7" t="s">
        <v>388</v>
      </c>
      <c r="H478" s="7" t="s">
        <v>248</v>
      </c>
    </row>
    <row r="479" spans="1:8" ht="15.75" customHeight="1" x14ac:dyDescent="0.3">
      <c r="A479" s="8">
        <v>478</v>
      </c>
      <c r="B479" s="8">
        <v>95</v>
      </c>
      <c r="C479" s="8" t="s">
        <v>192</v>
      </c>
      <c r="D479" s="8">
        <v>94</v>
      </c>
      <c r="E479" s="8" t="s">
        <v>1498</v>
      </c>
      <c r="F479" s="8" t="s">
        <v>172</v>
      </c>
      <c r="G479" s="8" t="s">
        <v>192</v>
      </c>
      <c r="H479" s="8" t="s">
        <v>202</v>
      </c>
    </row>
    <row r="480" spans="1:8" ht="15.75" customHeight="1" x14ac:dyDescent="0.3">
      <c r="A480" s="7">
        <v>479</v>
      </c>
      <c r="B480" s="7">
        <v>95</v>
      </c>
      <c r="C480" s="7" t="s">
        <v>116</v>
      </c>
      <c r="D480" s="7">
        <v>94</v>
      </c>
      <c r="E480" s="7" t="s">
        <v>2282</v>
      </c>
      <c r="F480" s="7" t="s">
        <v>192</v>
      </c>
      <c r="G480" s="7" t="s">
        <v>116</v>
      </c>
      <c r="H480" s="7" t="s">
        <v>210</v>
      </c>
    </row>
    <row r="481" spans="1:8" ht="15.75" customHeight="1" x14ac:dyDescent="0.3">
      <c r="A481" s="8">
        <v>480</v>
      </c>
      <c r="B481" s="8">
        <v>96</v>
      </c>
      <c r="C481" s="8" t="s">
        <v>148</v>
      </c>
      <c r="D481" s="8">
        <v>87</v>
      </c>
      <c r="E481" s="8" t="s">
        <v>1518</v>
      </c>
      <c r="F481" s="8"/>
      <c r="G481" s="8" t="s">
        <v>152</v>
      </c>
      <c r="H481" s="8" t="s">
        <v>218</v>
      </c>
    </row>
    <row r="482" spans="1:8" ht="15.75" customHeight="1" x14ac:dyDescent="0.3">
      <c r="A482" s="7">
        <v>481</v>
      </c>
      <c r="B482" s="7">
        <v>96</v>
      </c>
      <c r="C482" s="7" t="s">
        <v>156</v>
      </c>
      <c r="D482" s="7">
        <v>87</v>
      </c>
      <c r="E482" s="7" t="s">
        <v>2287</v>
      </c>
      <c r="F482" s="7" t="s">
        <v>161</v>
      </c>
      <c r="G482" s="7" t="s">
        <v>572</v>
      </c>
      <c r="H482" s="7" t="s">
        <v>163</v>
      </c>
    </row>
    <row r="483" spans="1:8" ht="15.75" customHeight="1" x14ac:dyDescent="0.3">
      <c r="A483" s="8">
        <v>482</v>
      </c>
      <c r="B483" s="8">
        <v>96</v>
      </c>
      <c r="C483" s="8" t="s">
        <v>167</v>
      </c>
      <c r="D483" s="8">
        <v>87</v>
      </c>
      <c r="E483" s="8" t="s">
        <v>1520</v>
      </c>
      <c r="F483" s="8" t="s">
        <v>152</v>
      </c>
      <c r="G483" s="8" t="s">
        <v>172</v>
      </c>
      <c r="H483" s="8" t="s">
        <v>174</v>
      </c>
    </row>
    <row r="484" spans="1:8" ht="15.75" customHeight="1" x14ac:dyDescent="0.3">
      <c r="A484" s="7">
        <v>483</v>
      </c>
      <c r="B484" s="7">
        <v>96</v>
      </c>
      <c r="C484" s="7" t="s">
        <v>176</v>
      </c>
      <c r="D484" s="7">
        <v>87</v>
      </c>
      <c r="E484" s="7" t="s">
        <v>2293</v>
      </c>
      <c r="F484" s="7" t="s">
        <v>172</v>
      </c>
      <c r="G484" s="7" t="s">
        <v>388</v>
      </c>
      <c r="H484" s="7" t="s">
        <v>288</v>
      </c>
    </row>
    <row r="485" spans="1:8" ht="15.75" customHeight="1" x14ac:dyDescent="0.3">
      <c r="A485" s="8">
        <v>484</v>
      </c>
      <c r="B485" s="8">
        <v>97</v>
      </c>
      <c r="C485" s="8" t="s">
        <v>148</v>
      </c>
      <c r="D485" s="8">
        <v>100</v>
      </c>
      <c r="E485" s="8" t="s">
        <v>1529</v>
      </c>
      <c r="F485" s="8"/>
      <c r="G485" s="8" t="s">
        <v>152</v>
      </c>
      <c r="H485" s="8" t="s">
        <v>153</v>
      </c>
    </row>
    <row r="486" spans="1:8" ht="15.75" customHeight="1" x14ac:dyDescent="0.3">
      <c r="A486" s="7">
        <v>485</v>
      </c>
      <c r="B486" s="7">
        <v>97</v>
      </c>
      <c r="C486" s="7" t="s">
        <v>156</v>
      </c>
      <c r="D486" s="7">
        <v>100</v>
      </c>
      <c r="E486" s="7" t="s">
        <v>2298</v>
      </c>
      <c r="F486" s="7" t="s">
        <v>161</v>
      </c>
      <c r="G486" s="7" t="s">
        <v>2300</v>
      </c>
      <c r="H486" s="7" t="s">
        <v>163</v>
      </c>
    </row>
    <row r="487" spans="1:8" ht="15.75" customHeight="1" x14ac:dyDescent="0.3">
      <c r="A487" s="8">
        <v>486</v>
      </c>
      <c r="B487" s="8">
        <v>97</v>
      </c>
      <c r="C487" s="8" t="s">
        <v>167</v>
      </c>
      <c r="D487" s="8">
        <v>100</v>
      </c>
      <c r="E487" s="8" t="s">
        <v>1530</v>
      </c>
      <c r="F487" s="8" t="s">
        <v>152</v>
      </c>
      <c r="G487" s="8" t="s">
        <v>172</v>
      </c>
      <c r="H487" s="8" t="s">
        <v>174</v>
      </c>
    </row>
    <row r="488" spans="1:8" ht="15.75" customHeight="1" x14ac:dyDescent="0.3">
      <c r="A488" s="7">
        <v>487</v>
      </c>
      <c r="B488" s="7">
        <v>97</v>
      </c>
      <c r="C488" s="7" t="s">
        <v>176</v>
      </c>
      <c r="D488" s="7">
        <v>100</v>
      </c>
      <c r="E488" s="7" t="s">
        <v>2305</v>
      </c>
      <c r="F488" s="7" t="s">
        <v>172</v>
      </c>
      <c r="G488" s="7" t="s">
        <v>172</v>
      </c>
      <c r="H488" s="7" t="s">
        <v>812</v>
      </c>
    </row>
    <row r="489" spans="1:8" ht="15.75" customHeight="1" x14ac:dyDescent="0.3">
      <c r="A489" s="8">
        <v>488</v>
      </c>
      <c r="B489" s="8">
        <v>97</v>
      </c>
      <c r="C489" s="8" t="s">
        <v>192</v>
      </c>
      <c r="D489" s="8">
        <v>100</v>
      </c>
      <c r="E489" s="8" t="s">
        <v>1531</v>
      </c>
      <c r="F489" s="8" t="s">
        <v>172</v>
      </c>
      <c r="G489" s="8" t="s">
        <v>192</v>
      </c>
      <c r="H489" s="8" t="s">
        <v>202</v>
      </c>
    </row>
    <row r="490" spans="1:8" ht="15.75" customHeight="1" x14ac:dyDescent="0.3">
      <c r="A490" s="7">
        <v>489</v>
      </c>
      <c r="B490" s="7">
        <v>98</v>
      </c>
      <c r="C490" s="7" t="s">
        <v>148</v>
      </c>
      <c r="D490" s="7">
        <v>78</v>
      </c>
      <c r="E490" s="7" t="s">
        <v>1540</v>
      </c>
      <c r="F490" s="7"/>
      <c r="G490" s="7" t="s">
        <v>152</v>
      </c>
      <c r="H490" s="7" t="s">
        <v>218</v>
      </c>
    </row>
    <row r="491" spans="1:8" ht="15.75" customHeight="1" x14ac:dyDescent="0.3">
      <c r="A491" s="8">
        <v>490</v>
      </c>
      <c r="B491" s="8">
        <v>98</v>
      </c>
      <c r="C491" s="8" t="s">
        <v>156</v>
      </c>
      <c r="D491" s="8">
        <v>78</v>
      </c>
      <c r="E491" s="8" t="s">
        <v>2316</v>
      </c>
      <c r="F491" s="8" t="s">
        <v>161</v>
      </c>
      <c r="G491" s="8" t="s">
        <v>670</v>
      </c>
      <c r="H491" s="8" t="s">
        <v>163</v>
      </c>
    </row>
    <row r="492" spans="1:8" ht="15.75" customHeight="1" x14ac:dyDescent="0.3">
      <c r="A492" s="7">
        <v>491</v>
      </c>
      <c r="B492" s="7">
        <v>98</v>
      </c>
      <c r="C492" s="7" t="s">
        <v>167</v>
      </c>
      <c r="D492" s="7">
        <v>78</v>
      </c>
      <c r="E492" s="7" t="s">
        <v>1541</v>
      </c>
      <c r="F492" s="7" t="s">
        <v>152</v>
      </c>
      <c r="G492" s="7" t="s">
        <v>172</v>
      </c>
      <c r="H492" s="7" t="s">
        <v>174</v>
      </c>
    </row>
    <row r="493" spans="1:8" ht="15.75" customHeight="1" x14ac:dyDescent="0.3">
      <c r="A493" s="8">
        <v>492</v>
      </c>
      <c r="B493" s="8">
        <v>98</v>
      </c>
      <c r="C493" s="8" t="s">
        <v>192</v>
      </c>
      <c r="D493" s="8">
        <v>78</v>
      </c>
      <c r="E493" s="8" t="s">
        <v>1542</v>
      </c>
      <c r="F493" s="8" t="s">
        <v>172</v>
      </c>
      <c r="G493" s="8" t="s">
        <v>192</v>
      </c>
      <c r="H493" s="8" t="s">
        <v>202</v>
      </c>
    </row>
    <row r="494" spans="1:8" ht="15.75" customHeight="1" x14ac:dyDescent="0.3">
      <c r="A494" s="7">
        <v>493</v>
      </c>
      <c r="B494" s="7">
        <v>99</v>
      </c>
      <c r="C494" s="7" t="s">
        <v>148</v>
      </c>
      <c r="D494" s="7">
        <v>9</v>
      </c>
      <c r="E494" s="7" t="s">
        <v>1548</v>
      </c>
      <c r="F494" s="7"/>
      <c r="G494" s="7" t="s">
        <v>152</v>
      </c>
      <c r="H494" s="7" t="s">
        <v>153</v>
      </c>
    </row>
    <row r="495" spans="1:8" ht="15.75" customHeight="1" x14ac:dyDescent="0.3">
      <c r="A495" s="8">
        <v>494</v>
      </c>
      <c r="B495" s="8">
        <v>99</v>
      </c>
      <c r="C495" s="8" t="s">
        <v>156</v>
      </c>
      <c r="D495" s="8">
        <v>9</v>
      </c>
      <c r="E495" s="8" t="s">
        <v>2327</v>
      </c>
      <c r="F495" s="8" t="s">
        <v>161</v>
      </c>
      <c r="G495" s="8" t="s">
        <v>984</v>
      </c>
      <c r="H495" s="8" t="s">
        <v>163</v>
      </c>
    </row>
    <row r="496" spans="1:8" ht="15.75" customHeight="1" x14ac:dyDescent="0.3">
      <c r="A496" s="7">
        <v>495</v>
      </c>
      <c r="B496" s="7">
        <v>99</v>
      </c>
      <c r="C496" s="7" t="s">
        <v>167</v>
      </c>
      <c r="D496" s="7">
        <v>9</v>
      </c>
      <c r="E496" s="7" t="s">
        <v>1549</v>
      </c>
      <c r="F496" s="7" t="s">
        <v>152</v>
      </c>
      <c r="G496" s="7" t="s">
        <v>172</v>
      </c>
      <c r="H496" s="7" t="s">
        <v>174</v>
      </c>
    </row>
    <row r="497" spans="1:8" ht="15.75" customHeight="1" x14ac:dyDescent="0.3">
      <c r="A497" s="8">
        <v>496</v>
      </c>
      <c r="B497" s="8">
        <v>99</v>
      </c>
      <c r="C497" s="8" t="s">
        <v>192</v>
      </c>
      <c r="D497" s="8">
        <v>9</v>
      </c>
      <c r="E497" s="8" t="s">
        <v>1551</v>
      </c>
      <c r="F497" s="8" t="s">
        <v>172</v>
      </c>
      <c r="G497" s="8" t="s">
        <v>192</v>
      </c>
      <c r="H497" s="8" t="s">
        <v>202</v>
      </c>
    </row>
    <row r="498" spans="1:8" ht="15.75" customHeight="1" x14ac:dyDescent="0.3">
      <c r="A498" s="7">
        <v>497</v>
      </c>
      <c r="B498" s="7">
        <v>99</v>
      </c>
      <c r="C498" s="7" t="s">
        <v>116</v>
      </c>
      <c r="D498" s="7">
        <v>9</v>
      </c>
      <c r="E498" s="7" t="s">
        <v>2332</v>
      </c>
      <c r="F498" s="7" t="s">
        <v>192</v>
      </c>
      <c r="G498" s="7" t="s">
        <v>116</v>
      </c>
      <c r="H498" s="7" t="s">
        <v>210</v>
      </c>
    </row>
    <row r="499" spans="1:8" ht="15.75" customHeight="1" x14ac:dyDescent="0.3">
      <c r="A499" s="8">
        <v>498</v>
      </c>
      <c r="B499" s="8">
        <v>100</v>
      </c>
      <c r="C499" s="8" t="s">
        <v>148</v>
      </c>
      <c r="D499" s="8">
        <v>34</v>
      </c>
      <c r="E499" s="8" t="s">
        <v>1558</v>
      </c>
      <c r="F499" s="8"/>
      <c r="G499" s="8" t="s">
        <v>152</v>
      </c>
      <c r="H499" s="8" t="s">
        <v>492</v>
      </c>
    </row>
    <row r="500" spans="1:8" ht="15.75" customHeight="1" x14ac:dyDescent="0.3">
      <c r="A500" s="7">
        <v>499</v>
      </c>
      <c r="B500" s="7">
        <v>100</v>
      </c>
      <c r="C500" s="7" t="s">
        <v>156</v>
      </c>
      <c r="D500" s="7">
        <v>34</v>
      </c>
      <c r="E500" s="7" t="s">
        <v>2334</v>
      </c>
      <c r="F500" s="7" t="s">
        <v>161</v>
      </c>
      <c r="G500" s="7" t="s">
        <v>1511</v>
      </c>
      <c r="H500" s="7" t="s">
        <v>163</v>
      </c>
    </row>
    <row r="501" spans="1:8" ht="15.75" customHeight="1" x14ac:dyDescent="0.3">
      <c r="A501" s="8">
        <v>500</v>
      </c>
      <c r="B501" s="8">
        <v>100</v>
      </c>
      <c r="C501" s="8" t="s">
        <v>167</v>
      </c>
      <c r="D501" s="8">
        <v>34</v>
      </c>
      <c r="E501" s="8" t="s">
        <v>1560</v>
      </c>
      <c r="F501" s="8" t="s">
        <v>152</v>
      </c>
      <c r="G501" s="8" t="s">
        <v>172</v>
      </c>
      <c r="H501" s="8" t="s">
        <v>174</v>
      </c>
    </row>
    <row r="502" spans="1:8" ht="15.75" customHeight="1" x14ac:dyDescent="0.3">
      <c r="A502" s="7">
        <v>501</v>
      </c>
      <c r="B502" s="7">
        <v>100</v>
      </c>
      <c r="C502" s="7" t="s">
        <v>176</v>
      </c>
      <c r="D502" s="7">
        <v>34</v>
      </c>
      <c r="E502" s="7" t="s">
        <v>2339</v>
      </c>
      <c r="F502" s="7" t="s">
        <v>172</v>
      </c>
      <c r="G502" s="7" t="s">
        <v>172</v>
      </c>
      <c r="H502" s="7" t="s">
        <v>184</v>
      </c>
    </row>
    <row r="503" spans="1:8" ht="15.75" customHeight="1" x14ac:dyDescent="0.3">
      <c r="A503" s="8">
        <v>502</v>
      </c>
      <c r="B503" s="8">
        <v>100</v>
      </c>
      <c r="C503" s="8" t="s">
        <v>192</v>
      </c>
      <c r="D503" s="8">
        <v>34</v>
      </c>
      <c r="E503" s="8" t="s">
        <v>1561</v>
      </c>
      <c r="F503" s="8" t="s">
        <v>172</v>
      </c>
      <c r="G503" s="8" t="s">
        <v>192</v>
      </c>
      <c r="H503" s="8" t="s">
        <v>202</v>
      </c>
    </row>
    <row r="504" spans="1:8" ht="15.75" customHeight="1" x14ac:dyDescent="0.3">
      <c r="A504" s="7">
        <v>503</v>
      </c>
      <c r="B504" s="7">
        <v>100</v>
      </c>
      <c r="C504" s="7" t="s">
        <v>116</v>
      </c>
      <c r="D504" s="7">
        <v>34</v>
      </c>
      <c r="E504" s="7" t="s">
        <v>2344</v>
      </c>
      <c r="F504" s="7" t="s">
        <v>192</v>
      </c>
      <c r="G504" s="7" t="s">
        <v>116</v>
      </c>
      <c r="H504" s="7" t="s">
        <v>210</v>
      </c>
    </row>
    <row r="505" spans="1:8" ht="15.75" customHeight="1" x14ac:dyDescent="0.3">
      <c r="A505" s="8">
        <v>504</v>
      </c>
      <c r="B505" s="8">
        <v>101</v>
      </c>
      <c r="C505" s="8" t="s">
        <v>148</v>
      </c>
      <c r="D505" s="8">
        <v>12</v>
      </c>
      <c r="E505" s="8" t="s">
        <v>1569</v>
      </c>
      <c r="F505" s="8"/>
      <c r="G505" s="8" t="s">
        <v>152</v>
      </c>
      <c r="H505" s="8" t="s">
        <v>492</v>
      </c>
    </row>
    <row r="506" spans="1:8" ht="15.75" customHeight="1" x14ac:dyDescent="0.3">
      <c r="A506" s="7">
        <v>505</v>
      </c>
      <c r="B506" s="7">
        <v>101</v>
      </c>
      <c r="C506" s="7" t="s">
        <v>156</v>
      </c>
      <c r="D506" s="7">
        <v>12</v>
      </c>
      <c r="E506" s="7" t="s">
        <v>2352</v>
      </c>
      <c r="F506" s="7" t="s">
        <v>161</v>
      </c>
      <c r="G506" s="7" t="s">
        <v>2353</v>
      </c>
      <c r="H506" s="7" t="s">
        <v>163</v>
      </c>
    </row>
    <row r="507" spans="1:8" ht="15.75" customHeight="1" x14ac:dyDescent="0.3">
      <c r="A507" s="8">
        <v>506</v>
      </c>
      <c r="B507" s="8">
        <v>102</v>
      </c>
      <c r="C507" s="8" t="s">
        <v>148</v>
      </c>
      <c r="D507" s="8">
        <v>112</v>
      </c>
      <c r="E507" s="8" t="s">
        <v>1578</v>
      </c>
      <c r="F507" s="8"/>
      <c r="G507" s="8" t="s">
        <v>152</v>
      </c>
      <c r="H507" s="8" t="s">
        <v>218</v>
      </c>
    </row>
    <row r="508" spans="1:8" ht="15.75" customHeight="1" x14ac:dyDescent="0.3">
      <c r="A508" s="7">
        <v>507</v>
      </c>
      <c r="B508" s="7">
        <v>102</v>
      </c>
      <c r="C508" s="7" t="s">
        <v>156</v>
      </c>
      <c r="D508" s="7">
        <v>112</v>
      </c>
      <c r="E508" s="7" t="s">
        <v>2358</v>
      </c>
      <c r="F508" s="7" t="s">
        <v>161</v>
      </c>
      <c r="G508" s="7" t="s">
        <v>2359</v>
      </c>
      <c r="H508" s="7" t="s">
        <v>163</v>
      </c>
    </row>
    <row r="509" spans="1:8" ht="15.75" customHeight="1" x14ac:dyDescent="0.3">
      <c r="A509" s="8">
        <v>508</v>
      </c>
      <c r="B509" s="8">
        <v>102</v>
      </c>
      <c r="C509" s="8" t="s">
        <v>167</v>
      </c>
      <c r="D509" s="8">
        <v>112</v>
      </c>
      <c r="E509" s="8" t="s">
        <v>1579</v>
      </c>
      <c r="F509" s="8" t="s">
        <v>152</v>
      </c>
      <c r="G509" s="8" t="s">
        <v>172</v>
      </c>
      <c r="H509" s="8" t="s">
        <v>174</v>
      </c>
    </row>
    <row r="510" spans="1:8" ht="15.75" customHeight="1" x14ac:dyDescent="0.3">
      <c r="A510" s="7">
        <v>509</v>
      </c>
      <c r="B510" s="7">
        <v>102</v>
      </c>
      <c r="C510" s="7" t="s">
        <v>192</v>
      </c>
      <c r="D510" s="7">
        <v>112</v>
      </c>
      <c r="E510" s="7" t="s">
        <v>1580</v>
      </c>
      <c r="F510" s="7" t="s">
        <v>172</v>
      </c>
      <c r="G510" s="7" t="s">
        <v>192</v>
      </c>
      <c r="H510" s="7" t="s">
        <v>202</v>
      </c>
    </row>
    <row r="511" spans="1:8" ht="15.75" customHeight="1" x14ac:dyDescent="0.3">
      <c r="A511" s="8">
        <v>510</v>
      </c>
      <c r="B511" s="8">
        <v>103</v>
      </c>
      <c r="C511" s="8" t="s">
        <v>148</v>
      </c>
      <c r="D511" s="8">
        <v>40</v>
      </c>
      <c r="E511" s="8" t="s">
        <v>1587</v>
      </c>
      <c r="F511" s="8"/>
      <c r="G511" s="8" t="s">
        <v>152</v>
      </c>
      <c r="H511" s="8" t="s">
        <v>153</v>
      </c>
    </row>
    <row r="512" spans="1:8" ht="15.75" customHeight="1" x14ac:dyDescent="0.3">
      <c r="A512" s="7">
        <v>511</v>
      </c>
      <c r="B512" s="7">
        <v>103</v>
      </c>
      <c r="C512" s="7" t="s">
        <v>156</v>
      </c>
      <c r="D512" s="7">
        <v>40</v>
      </c>
      <c r="E512" s="7" t="s">
        <v>2367</v>
      </c>
      <c r="F512" s="7" t="s">
        <v>161</v>
      </c>
      <c r="G512" s="7" t="s">
        <v>2368</v>
      </c>
      <c r="H512" s="7" t="s">
        <v>163</v>
      </c>
    </row>
    <row r="513" spans="1:8" ht="15.75" customHeight="1" x14ac:dyDescent="0.3">
      <c r="A513" s="8">
        <v>512</v>
      </c>
      <c r="B513" s="8">
        <v>103</v>
      </c>
      <c r="C513" s="8" t="s">
        <v>167</v>
      </c>
      <c r="D513" s="8">
        <v>40</v>
      </c>
      <c r="E513" s="8" t="s">
        <v>1588</v>
      </c>
      <c r="F513" s="8" t="s">
        <v>152</v>
      </c>
      <c r="G513" s="8" t="s">
        <v>172</v>
      </c>
      <c r="H513" s="8" t="s">
        <v>174</v>
      </c>
    </row>
    <row r="514" spans="1:8" ht="15.75" customHeight="1" x14ac:dyDescent="0.3">
      <c r="A514" s="7">
        <v>513</v>
      </c>
      <c r="B514" s="7">
        <v>103</v>
      </c>
      <c r="C514" s="7" t="s">
        <v>176</v>
      </c>
      <c r="D514" s="7">
        <v>40</v>
      </c>
      <c r="E514" s="7" t="s">
        <v>2374</v>
      </c>
      <c r="F514" s="7" t="s">
        <v>172</v>
      </c>
      <c r="G514" s="7" t="s">
        <v>388</v>
      </c>
      <c r="H514" s="7" t="s">
        <v>248</v>
      </c>
    </row>
    <row r="515" spans="1:8" ht="15.75" customHeight="1" x14ac:dyDescent="0.3">
      <c r="A515" s="8">
        <v>514</v>
      </c>
      <c r="B515" s="8">
        <v>103</v>
      </c>
      <c r="C515" s="8" t="s">
        <v>192</v>
      </c>
      <c r="D515" s="8">
        <v>40</v>
      </c>
      <c r="E515" s="8" t="s">
        <v>1590</v>
      </c>
      <c r="F515" s="8" t="s">
        <v>172</v>
      </c>
      <c r="G515" s="8" t="s">
        <v>192</v>
      </c>
      <c r="H515" s="8" t="s">
        <v>202</v>
      </c>
    </row>
    <row r="516" spans="1:8" ht="15.75" customHeight="1" x14ac:dyDescent="0.3">
      <c r="A516" s="7">
        <v>515</v>
      </c>
      <c r="B516" s="7">
        <v>103</v>
      </c>
      <c r="C516" s="7" t="s">
        <v>116</v>
      </c>
      <c r="D516" s="7">
        <v>40</v>
      </c>
      <c r="E516" s="7" t="s">
        <v>2378</v>
      </c>
      <c r="F516" s="7" t="s">
        <v>192</v>
      </c>
      <c r="G516" s="7" t="s">
        <v>116</v>
      </c>
      <c r="H516" s="7" t="s">
        <v>210</v>
      </c>
    </row>
    <row r="517" spans="1:8" ht="15.75" customHeight="1" x14ac:dyDescent="0.3">
      <c r="A517" s="8">
        <v>516</v>
      </c>
      <c r="B517" s="8">
        <v>104</v>
      </c>
      <c r="C517" s="8" t="s">
        <v>148</v>
      </c>
      <c r="D517" s="8">
        <v>108</v>
      </c>
      <c r="E517" s="8" t="s">
        <v>1600</v>
      </c>
      <c r="F517" s="8"/>
      <c r="G517" s="8" t="s">
        <v>152</v>
      </c>
      <c r="H517" s="8" t="s">
        <v>153</v>
      </c>
    </row>
    <row r="518" spans="1:8" ht="15.75" customHeight="1" x14ac:dyDescent="0.3">
      <c r="A518" s="7">
        <v>517</v>
      </c>
      <c r="B518" s="7">
        <v>104</v>
      </c>
      <c r="C518" s="7" t="s">
        <v>156</v>
      </c>
      <c r="D518" s="7">
        <v>108</v>
      </c>
      <c r="E518" s="7" t="s">
        <v>2383</v>
      </c>
      <c r="F518" s="7" t="s">
        <v>161</v>
      </c>
      <c r="G518" s="7" t="s">
        <v>1428</v>
      </c>
      <c r="H518" s="7" t="s">
        <v>163</v>
      </c>
    </row>
    <row r="519" spans="1:8" ht="15.75" customHeight="1" x14ac:dyDescent="0.3">
      <c r="A519" s="8">
        <v>518</v>
      </c>
      <c r="B519" s="8">
        <v>104</v>
      </c>
      <c r="C519" s="8" t="s">
        <v>167</v>
      </c>
      <c r="D519" s="8">
        <v>108</v>
      </c>
      <c r="E519" s="8" t="s">
        <v>1601</v>
      </c>
      <c r="F519" s="8" t="s">
        <v>152</v>
      </c>
      <c r="G519" s="8" t="s">
        <v>172</v>
      </c>
      <c r="H519" s="8" t="s">
        <v>174</v>
      </c>
    </row>
    <row r="520" spans="1:8" ht="15.75" customHeight="1" x14ac:dyDescent="0.3">
      <c r="A520" s="7">
        <v>519</v>
      </c>
      <c r="B520" s="7">
        <v>104</v>
      </c>
      <c r="C520" s="7" t="s">
        <v>176</v>
      </c>
      <c r="D520" s="7">
        <v>108</v>
      </c>
      <c r="E520" s="7" t="s">
        <v>2385</v>
      </c>
      <c r="F520" s="7" t="s">
        <v>172</v>
      </c>
      <c r="G520" s="7" t="s">
        <v>172</v>
      </c>
      <c r="H520" s="7" t="s">
        <v>248</v>
      </c>
    </row>
    <row r="521" spans="1:8" ht="15.75" customHeight="1" x14ac:dyDescent="0.3">
      <c r="A521" s="8">
        <v>520</v>
      </c>
      <c r="B521" s="8">
        <v>104</v>
      </c>
      <c r="C521" s="8" t="s">
        <v>192</v>
      </c>
      <c r="D521" s="8">
        <v>108</v>
      </c>
      <c r="E521" s="8" t="s">
        <v>1602</v>
      </c>
      <c r="F521" s="8" t="s">
        <v>172</v>
      </c>
      <c r="G521" s="8" t="s">
        <v>192</v>
      </c>
      <c r="H521" s="8" t="s">
        <v>202</v>
      </c>
    </row>
    <row r="522" spans="1:8" ht="15.75" customHeight="1" x14ac:dyDescent="0.3">
      <c r="A522" s="7">
        <v>521</v>
      </c>
      <c r="B522" s="7">
        <v>105</v>
      </c>
      <c r="C522" s="7" t="s">
        <v>148</v>
      </c>
      <c r="D522" s="7">
        <v>13</v>
      </c>
      <c r="E522" s="7" t="s">
        <v>1609</v>
      </c>
      <c r="F522" s="7"/>
      <c r="G522" s="7" t="s">
        <v>152</v>
      </c>
      <c r="H522" s="7" t="s">
        <v>218</v>
      </c>
    </row>
    <row r="523" spans="1:8" ht="15.75" customHeight="1" x14ac:dyDescent="0.3">
      <c r="A523" s="8">
        <v>522</v>
      </c>
      <c r="B523" s="8">
        <v>105</v>
      </c>
      <c r="C523" s="8" t="s">
        <v>156</v>
      </c>
      <c r="D523" s="8">
        <v>13</v>
      </c>
      <c r="E523" s="8" t="s">
        <v>2392</v>
      </c>
      <c r="F523" s="8" t="s">
        <v>161</v>
      </c>
      <c r="G523" s="8" t="s">
        <v>1503</v>
      </c>
      <c r="H523" s="8" t="s">
        <v>163</v>
      </c>
    </row>
    <row r="524" spans="1:8" ht="15.75" customHeight="1" x14ac:dyDescent="0.3">
      <c r="A524" s="7">
        <v>523</v>
      </c>
      <c r="B524" s="7">
        <v>105</v>
      </c>
      <c r="C524" s="7" t="s">
        <v>167</v>
      </c>
      <c r="D524" s="7">
        <v>13</v>
      </c>
      <c r="E524" s="7" t="s">
        <v>1610</v>
      </c>
      <c r="F524" s="7" t="s">
        <v>152</v>
      </c>
      <c r="G524" s="7" t="s">
        <v>172</v>
      </c>
      <c r="H524" s="7" t="s">
        <v>174</v>
      </c>
    </row>
    <row r="525" spans="1:8" ht="15.75" customHeight="1" x14ac:dyDescent="0.3">
      <c r="A525" s="8">
        <v>524</v>
      </c>
      <c r="B525" s="8">
        <v>105</v>
      </c>
      <c r="C525" s="8" t="s">
        <v>192</v>
      </c>
      <c r="D525" s="8">
        <v>13</v>
      </c>
      <c r="E525" s="8" t="s">
        <v>1611</v>
      </c>
      <c r="F525" s="8" t="s">
        <v>172</v>
      </c>
      <c r="G525" s="8" t="s">
        <v>192</v>
      </c>
      <c r="H525" s="8" t="s">
        <v>202</v>
      </c>
    </row>
    <row r="526" spans="1:8" ht="15.75" customHeight="1" x14ac:dyDescent="0.3">
      <c r="A526" s="7">
        <v>525</v>
      </c>
      <c r="B526" s="7">
        <v>105</v>
      </c>
      <c r="C526" s="7" t="s">
        <v>116</v>
      </c>
      <c r="D526" s="7">
        <v>13</v>
      </c>
      <c r="E526" s="7" t="s">
        <v>2395</v>
      </c>
      <c r="F526" s="7" t="s">
        <v>192</v>
      </c>
      <c r="G526" s="7" t="s">
        <v>116</v>
      </c>
      <c r="H526" s="7" t="s">
        <v>210</v>
      </c>
    </row>
    <row r="527" spans="1:8" ht="15.75" customHeight="1" x14ac:dyDescent="0.3">
      <c r="A527" s="8">
        <v>526</v>
      </c>
      <c r="B527" s="8">
        <v>106</v>
      </c>
      <c r="C527" s="8" t="s">
        <v>148</v>
      </c>
      <c r="D527" s="8">
        <v>11</v>
      </c>
      <c r="E527" s="8" t="s">
        <v>1638</v>
      </c>
      <c r="F527" s="8"/>
      <c r="G527" s="8" t="s">
        <v>152</v>
      </c>
      <c r="H527" s="8" t="s">
        <v>314</v>
      </c>
    </row>
    <row r="528" spans="1:8" ht="15.75" customHeight="1" x14ac:dyDescent="0.3">
      <c r="A528" s="7">
        <v>527</v>
      </c>
      <c r="B528" s="7">
        <v>106</v>
      </c>
      <c r="C528" s="7" t="s">
        <v>156</v>
      </c>
      <c r="D528" s="7">
        <v>11</v>
      </c>
      <c r="E528" s="7" t="s">
        <v>2400</v>
      </c>
      <c r="F528" s="7" t="s">
        <v>161</v>
      </c>
      <c r="G528" s="7" t="s">
        <v>2401</v>
      </c>
      <c r="H528" s="7" t="s">
        <v>163</v>
      </c>
    </row>
    <row r="529" spans="1:8" ht="15.75" customHeight="1" x14ac:dyDescent="0.3">
      <c r="A529" s="8">
        <v>528</v>
      </c>
      <c r="B529" s="8">
        <v>107</v>
      </c>
      <c r="C529" s="8" t="s">
        <v>148</v>
      </c>
      <c r="D529" s="8">
        <v>105</v>
      </c>
      <c r="E529" s="8" t="s">
        <v>1646</v>
      </c>
      <c r="F529" s="8"/>
      <c r="G529" s="8" t="s">
        <v>152</v>
      </c>
      <c r="H529" s="8" t="s">
        <v>218</v>
      </c>
    </row>
    <row r="530" spans="1:8" ht="15.75" customHeight="1" x14ac:dyDescent="0.3">
      <c r="A530" s="7">
        <v>529</v>
      </c>
      <c r="B530" s="7">
        <v>107</v>
      </c>
      <c r="C530" s="7" t="s">
        <v>156</v>
      </c>
      <c r="D530" s="7">
        <v>105</v>
      </c>
      <c r="E530" s="7" t="s">
        <v>2405</v>
      </c>
      <c r="F530" s="7" t="s">
        <v>161</v>
      </c>
      <c r="G530" s="7" t="s">
        <v>1038</v>
      </c>
      <c r="H530" s="7" t="s">
        <v>163</v>
      </c>
    </row>
    <row r="531" spans="1:8" ht="15.75" customHeight="1" x14ac:dyDescent="0.3">
      <c r="A531" s="8">
        <v>530</v>
      </c>
      <c r="B531" s="8">
        <v>107</v>
      </c>
      <c r="C531" s="8" t="s">
        <v>167</v>
      </c>
      <c r="D531" s="8">
        <v>105</v>
      </c>
      <c r="E531" s="8" t="s">
        <v>1648</v>
      </c>
      <c r="F531" s="8" t="s">
        <v>152</v>
      </c>
      <c r="G531" s="8" t="s">
        <v>172</v>
      </c>
      <c r="H531" s="8" t="s">
        <v>174</v>
      </c>
    </row>
    <row r="532" spans="1:8" ht="15.75" customHeight="1" x14ac:dyDescent="0.3">
      <c r="A532" s="7">
        <v>531</v>
      </c>
      <c r="B532" s="7">
        <v>107</v>
      </c>
      <c r="C532" s="7" t="s">
        <v>176</v>
      </c>
      <c r="D532" s="7">
        <v>105</v>
      </c>
      <c r="E532" s="7" t="s">
        <v>2406</v>
      </c>
      <c r="F532" s="7" t="s">
        <v>172</v>
      </c>
      <c r="G532" s="7" t="s">
        <v>172</v>
      </c>
      <c r="H532" s="7" t="s">
        <v>248</v>
      </c>
    </row>
    <row r="533" spans="1:8" ht="15.75" customHeight="1" x14ac:dyDescent="0.3">
      <c r="A533" s="8">
        <v>532</v>
      </c>
      <c r="B533" s="8">
        <v>108</v>
      </c>
      <c r="C533" s="8" t="s">
        <v>148</v>
      </c>
      <c r="D533" s="8">
        <v>106</v>
      </c>
      <c r="E533" s="8" t="s">
        <v>1656</v>
      </c>
      <c r="F533" s="8"/>
      <c r="G533" s="8" t="s">
        <v>152</v>
      </c>
      <c r="H533" s="8" t="s">
        <v>218</v>
      </c>
    </row>
    <row r="534" spans="1:8" ht="15.75" customHeight="1" x14ac:dyDescent="0.3">
      <c r="A534" s="7">
        <v>533</v>
      </c>
      <c r="B534" s="7">
        <v>108</v>
      </c>
      <c r="C534" s="7" t="s">
        <v>156</v>
      </c>
      <c r="D534" s="7">
        <v>106</v>
      </c>
      <c r="E534" s="7" t="s">
        <v>2409</v>
      </c>
      <c r="F534" s="7" t="s">
        <v>161</v>
      </c>
      <c r="G534" s="7" t="s">
        <v>1939</v>
      </c>
      <c r="H534" s="7" t="s">
        <v>163</v>
      </c>
    </row>
    <row r="535" spans="1:8" ht="15.75" customHeight="1" x14ac:dyDescent="0.3">
      <c r="A535" s="8">
        <v>534</v>
      </c>
      <c r="B535" s="8">
        <v>108</v>
      </c>
      <c r="C535" s="8" t="s">
        <v>167</v>
      </c>
      <c r="D535" s="8">
        <v>106</v>
      </c>
      <c r="E535" s="8" t="s">
        <v>1657</v>
      </c>
      <c r="F535" s="8" t="s">
        <v>152</v>
      </c>
      <c r="G535" s="8" t="s">
        <v>172</v>
      </c>
      <c r="H535" s="8" t="s">
        <v>174</v>
      </c>
    </row>
    <row r="536" spans="1:8" ht="15.75" customHeight="1" x14ac:dyDescent="0.3">
      <c r="A536" s="7">
        <v>535</v>
      </c>
      <c r="B536" s="7">
        <v>108</v>
      </c>
      <c r="C536" s="7" t="s">
        <v>192</v>
      </c>
      <c r="D536" s="7">
        <v>106</v>
      </c>
      <c r="E536" s="7" t="s">
        <v>1658</v>
      </c>
      <c r="F536" s="7" t="s">
        <v>172</v>
      </c>
      <c r="G536" s="7" t="s">
        <v>192</v>
      </c>
      <c r="H536" s="7" t="s">
        <v>202</v>
      </c>
    </row>
    <row r="537" spans="1:8" ht="15.75" customHeight="1" x14ac:dyDescent="0.3">
      <c r="A537" s="8">
        <v>536</v>
      </c>
      <c r="B537" s="8">
        <v>109</v>
      </c>
      <c r="C537" s="8" t="s">
        <v>148</v>
      </c>
      <c r="D537" s="8">
        <v>105</v>
      </c>
      <c r="E537" s="8" t="s">
        <v>1666</v>
      </c>
      <c r="F537" s="8"/>
      <c r="G537" s="8" t="s">
        <v>152</v>
      </c>
      <c r="H537" s="8" t="s">
        <v>492</v>
      </c>
    </row>
    <row r="538" spans="1:8" ht="15.75" customHeight="1" x14ac:dyDescent="0.3">
      <c r="A538" s="7">
        <v>537</v>
      </c>
      <c r="B538" s="7">
        <v>109</v>
      </c>
      <c r="C538" s="7" t="s">
        <v>156</v>
      </c>
      <c r="D538" s="7">
        <v>105</v>
      </c>
      <c r="E538" s="7" t="s">
        <v>2413</v>
      </c>
      <c r="F538" s="7" t="s">
        <v>161</v>
      </c>
      <c r="G538" s="7" t="s">
        <v>1038</v>
      </c>
      <c r="H538" s="7" t="s">
        <v>163</v>
      </c>
    </row>
    <row r="539" spans="1:8" ht="15.75" customHeight="1" x14ac:dyDescent="0.3">
      <c r="A539" s="8">
        <v>538</v>
      </c>
      <c r="B539" s="8">
        <v>109</v>
      </c>
      <c r="C539" s="8" t="s">
        <v>167</v>
      </c>
      <c r="D539" s="8">
        <v>105</v>
      </c>
      <c r="E539" s="8" t="s">
        <v>1667</v>
      </c>
      <c r="F539" s="8" t="s">
        <v>152</v>
      </c>
      <c r="G539" s="8" t="s">
        <v>172</v>
      </c>
      <c r="H539" s="8" t="s">
        <v>174</v>
      </c>
    </row>
    <row r="540" spans="1:8" ht="15.75" customHeight="1" x14ac:dyDescent="0.3">
      <c r="A540" s="7">
        <v>539</v>
      </c>
      <c r="B540" s="7">
        <v>109</v>
      </c>
      <c r="C540" s="7" t="s">
        <v>192</v>
      </c>
      <c r="D540" s="7">
        <v>105</v>
      </c>
      <c r="E540" s="7" t="s">
        <v>1669</v>
      </c>
      <c r="F540" s="7" t="s">
        <v>172</v>
      </c>
      <c r="G540" s="7" t="s">
        <v>192</v>
      </c>
      <c r="H540" s="7" t="s">
        <v>202</v>
      </c>
    </row>
    <row r="541" spans="1:8" ht="15.75" customHeight="1" x14ac:dyDescent="0.3">
      <c r="A541" s="8">
        <v>540</v>
      </c>
      <c r="B541" s="8">
        <v>109</v>
      </c>
      <c r="C541" s="8" t="s">
        <v>116</v>
      </c>
      <c r="D541" s="8">
        <v>105</v>
      </c>
      <c r="E541" s="8" t="s">
        <v>2415</v>
      </c>
      <c r="F541" s="8" t="s">
        <v>192</v>
      </c>
      <c r="G541" s="8" t="s">
        <v>116</v>
      </c>
      <c r="H541" s="8" t="s">
        <v>210</v>
      </c>
    </row>
    <row r="542" spans="1:8" ht="15.75" customHeight="1" x14ac:dyDescent="0.3">
      <c r="A542" s="7">
        <v>541</v>
      </c>
      <c r="B542" s="7">
        <v>110</v>
      </c>
      <c r="C542" s="7" t="s">
        <v>148</v>
      </c>
      <c r="D542" s="7">
        <v>55</v>
      </c>
      <c r="E542" s="7" t="s">
        <v>1690</v>
      </c>
      <c r="F542" s="7"/>
      <c r="G542" s="7" t="s">
        <v>152</v>
      </c>
      <c r="H542" s="7" t="s">
        <v>314</v>
      </c>
    </row>
    <row r="543" spans="1:8" ht="15.75" customHeight="1" x14ac:dyDescent="0.3">
      <c r="A543" s="8">
        <v>542</v>
      </c>
      <c r="B543" s="8">
        <v>110</v>
      </c>
      <c r="C543" s="8" t="s">
        <v>156</v>
      </c>
      <c r="D543" s="8">
        <v>55</v>
      </c>
      <c r="E543" s="8" t="s">
        <v>2416</v>
      </c>
      <c r="F543" s="8" t="s">
        <v>161</v>
      </c>
      <c r="G543" s="8" t="s">
        <v>2417</v>
      </c>
      <c r="H543" s="8" t="s">
        <v>163</v>
      </c>
    </row>
    <row r="544" spans="1:8" ht="15.75" customHeight="1" x14ac:dyDescent="0.3">
      <c r="A544" s="7">
        <v>543</v>
      </c>
      <c r="B544" s="7">
        <v>110</v>
      </c>
      <c r="C544" s="7" t="s">
        <v>167</v>
      </c>
      <c r="D544" s="7">
        <v>55</v>
      </c>
      <c r="E544" s="7" t="s">
        <v>1691</v>
      </c>
      <c r="F544" s="7" t="s">
        <v>152</v>
      </c>
      <c r="G544" s="7" t="s">
        <v>172</v>
      </c>
      <c r="H544" s="7" t="s">
        <v>174</v>
      </c>
    </row>
    <row r="545" spans="1:8" ht="15.75" customHeight="1" x14ac:dyDescent="0.3">
      <c r="A545" s="8">
        <v>544</v>
      </c>
      <c r="B545" s="8">
        <v>110</v>
      </c>
      <c r="C545" s="8" t="s">
        <v>176</v>
      </c>
      <c r="D545" s="8">
        <v>55</v>
      </c>
      <c r="E545" s="8" t="s">
        <v>2418</v>
      </c>
      <c r="F545" s="8" t="s">
        <v>172</v>
      </c>
      <c r="G545" s="8" t="s">
        <v>388</v>
      </c>
      <c r="H545" s="8" t="s">
        <v>248</v>
      </c>
    </row>
    <row r="546" spans="1:8" ht="15.75" customHeight="1" x14ac:dyDescent="0.3">
      <c r="A546" s="7">
        <v>545</v>
      </c>
      <c r="B546" s="7">
        <v>110</v>
      </c>
      <c r="C546" s="7" t="s">
        <v>192</v>
      </c>
      <c r="D546" s="7">
        <v>55</v>
      </c>
      <c r="E546" s="7" t="s">
        <v>1692</v>
      </c>
      <c r="F546" s="7" t="s">
        <v>172</v>
      </c>
      <c r="G546" s="7" t="s">
        <v>192</v>
      </c>
      <c r="H546" s="7" t="s">
        <v>202</v>
      </c>
    </row>
    <row r="547" spans="1:8" ht="15.75" customHeight="1" x14ac:dyDescent="0.3">
      <c r="A547" s="8">
        <v>546</v>
      </c>
      <c r="B547" s="8">
        <v>110</v>
      </c>
      <c r="C547" s="8" t="s">
        <v>116</v>
      </c>
      <c r="D547" s="8">
        <v>55</v>
      </c>
      <c r="E547" s="8" t="s">
        <v>2419</v>
      </c>
      <c r="F547" s="8" t="s">
        <v>192</v>
      </c>
      <c r="G547" s="8" t="s">
        <v>116</v>
      </c>
      <c r="H547" s="8" t="s">
        <v>210</v>
      </c>
    </row>
    <row r="548" spans="1:8" ht="15.75" customHeight="1" x14ac:dyDescent="0.3">
      <c r="A548" s="7">
        <v>547</v>
      </c>
      <c r="B548" s="7">
        <v>111</v>
      </c>
      <c r="C548" s="7" t="s">
        <v>148</v>
      </c>
      <c r="D548" s="7">
        <v>14</v>
      </c>
      <c r="E548" s="7" t="s">
        <v>1700</v>
      </c>
      <c r="F548" s="7"/>
      <c r="G548" s="7" t="s">
        <v>152</v>
      </c>
      <c r="H548" s="7" t="s">
        <v>218</v>
      </c>
    </row>
    <row r="549" spans="1:8" ht="15.75" customHeight="1" x14ac:dyDescent="0.3">
      <c r="A549" s="8">
        <v>548</v>
      </c>
      <c r="B549" s="8">
        <v>111</v>
      </c>
      <c r="C549" s="8" t="s">
        <v>156</v>
      </c>
      <c r="D549" s="8">
        <v>14</v>
      </c>
      <c r="E549" s="8" t="s">
        <v>2421</v>
      </c>
      <c r="F549" s="8" t="s">
        <v>161</v>
      </c>
      <c r="G549" s="8" t="s">
        <v>766</v>
      </c>
      <c r="H549" s="8" t="s">
        <v>163</v>
      </c>
    </row>
    <row r="550" spans="1:8" ht="15.75" customHeight="1" x14ac:dyDescent="0.3">
      <c r="A550" s="7">
        <v>549</v>
      </c>
      <c r="B550" s="7">
        <v>111</v>
      </c>
      <c r="C550" s="7" t="s">
        <v>167</v>
      </c>
      <c r="D550" s="7">
        <v>14</v>
      </c>
      <c r="E550" s="7" t="s">
        <v>1704</v>
      </c>
      <c r="F550" s="7" t="s">
        <v>152</v>
      </c>
      <c r="G550" s="7" t="s">
        <v>172</v>
      </c>
      <c r="H550" s="7" t="s">
        <v>174</v>
      </c>
    </row>
    <row r="551" spans="1:8" ht="15.75" customHeight="1" x14ac:dyDescent="0.3">
      <c r="A551" s="8">
        <v>550</v>
      </c>
      <c r="B551" s="8">
        <v>111</v>
      </c>
      <c r="C551" s="8" t="s">
        <v>192</v>
      </c>
      <c r="D551" s="8">
        <v>14</v>
      </c>
      <c r="E551" s="8" t="s">
        <v>1706</v>
      </c>
      <c r="F551" s="8" t="s">
        <v>172</v>
      </c>
      <c r="G551" s="8" t="s">
        <v>192</v>
      </c>
      <c r="H551" s="8" t="s">
        <v>202</v>
      </c>
    </row>
    <row r="552" spans="1:8" ht="15.75" customHeight="1" x14ac:dyDescent="0.3">
      <c r="A552" s="7">
        <v>551</v>
      </c>
      <c r="B552" s="7">
        <v>112</v>
      </c>
      <c r="C552" s="7" t="s">
        <v>148</v>
      </c>
      <c r="D552" s="7">
        <v>52</v>
      </c>
      <c r="E552" s="7" t="s">
        <v>1718</v>
      </c>
      <c r="F552" s="7"/>
      <c r="G552" s="7" t="s">
        <v>152</v>
      </c>
      <c r="H552" s="7" t="s">
        <v>492</v>
      </c>
    </row>
    <row r="553" spans="1:8" ht="15.75" customHeight="1" x14ac:dyDescent="0.3">
      <c r="A553" s="8">
        <v>552</v>
      </c>
      <c r="B553" s="8">
        <v>112</v>
      </c>
      <c r="C553" s="8" t="s">
        <v>156</v>
      </c>
      <c r="D553" s="8">
        <v>52</v>
      </c>
      <c r="E553" s="8" t="s">
        <v>2424</v>
      </c>
      <c r="F553" s="8" t="s">
        <v>161</v>
      </c>
      <c r="G553" s="8" t="s">
        <v>369</v>
      </c>
      <c r="H553" s="8" t="s">
        <v>163</v>
      </c>
    </row>
    <row r="554" spans="1:8" ht="15.75" customHeight="1" x14ac:dyDescent="0.3">
      <c r="A554" s="7">
        <v>553</v>
      </c>
      <c r="B554" s="7">
        <v>112</v>
      </c>
      <c r="C554" s="7" t="s">
        <v>167</v>
      </c>
      <c r="D554" s="7">
        <v>52</v>
      </c>
      <c r="E554" s="7" t="s">
        <v>1719</v>
      </c>
      <c r="F554" s="7" t="s">
        <v>152</v>
      </c>
      <c r="G554" s="7" t="s">
        <v>172</v>
      </c>
      <c r="H554" s="7" t="s">
        <v>174</v>
      </c>
    </row>
    <row r="555" spans="1:8" ht="15.75" customHeight="1" x14ac:dyDescent="0.3">
      <c r="A555" s="8">
        <v>554</v>
      </c>
      <c r="B555" s="8">
        <v>112</v>
      </c>
      <c r="C555" s="8" t="s">
        <v>192</v>
      </c>
      <c r="D555" s="8">
        <v>52</v>
      </c>
      <c r="E555" s="8" t="s">
        <v>1720</v>
      </c>
      <c r="F555" s="8" t="s">
        <v>172</v>
      </c>
      <c r="G555" s="8" t="s">
        <v>192</v>
      </c>
      <c r="H555" s="8" t="s">
        <v>202</v>
      </c>
    </row>
    <row r="556" spans="1:8" ht="15.75" customHeight="1" x14ac:dyDescent="0.3">
      <c r="A556" s="7">
        <v>555</v>
      </c>
      <c r="B556" s="7">
        <v>112</v>
      </c>
      <c r="C556" s="7" t="s">
        <v>116</v>
      </c>
      <c r="D556" s="7">
        <v>52</v>
      </c>
      <c r="E556" s="7" t="s">
        <v>2436</v>
      </c>
      <c r="F556" s="7" t="s">
        <v>192</v>
      </c>
      <c r="G556" s="7" t="s">
        <v>116</v>
      </c>
      <c r="H556" s="7" t="s">
        <v>210</v>
      </c>
    </row>
    <row r="557" spans="1:8" ht="15.75" customHeight="1" x14ac:dyDescent="0.3">
      <c r="A557" s="8">
        <v>556</v>
      </c>
      <c r="B557" s="8">
        <v>113</v>
      </c>
      <c r="C557" s="8" t="s">
        <v>148</v>
      </c>
      <c r="D557" s="8">
        <v>106</v>
      </c>
      <c r="E557" s="8" t="s">
        <v>1729</v>
      </c>
      <c r="F557" s="8"/>
      <c r="G557" s="8" t="s">
        <v>152</v>
      </c>
      <c r="H557" s="8" t="s">
        <v>153</v>
      </c>
    </row>
    <row r="558" spans="1:8" ht="15.75" customHeight="1" x14ac:dyDescent="0.3">
      <c r="A558" s="7">
        <v>557</v>
      </c>
      <c r="B558" s="7">
        <v>113</v>
      </c>
      <c r="C558" s="7" t="s">
        <v>156</v>
      </c>
      <c r="D558" s="7">
        <v>106</v>
      </c>
      <c r="E558" s="7" t="s">
        <v>2437</v>
      </c>
      <c r="F558" s="7" t="s">
        <v>161</v>
      </c>
      <c r="G558" s="7" t="s">
        <v>1939</v>
      </c>
      <c r="H558" s="7" t="s">
        <v>163</v>
      </c>
    </row>
    <row r="559" spans="1:8" ht="15.75" customHeight="1" x14ac:dyDescent="0.3">
      <c r="A559" s="8">
        <v>558</v>
      </c>
      <c r="B559" s="8">
        <v>113</v>
      </c>
      <c r="C559" s="8" t="s">
        <v>167</v>
      </c>
      <c r="D559" s="8">
        <v>106</v>
      </c>
      <c r="E559" s="8" t="s">
        <v>1730</v>
      </c>
      <c r="F559" s="8" t="s">
        <v>152</v>
      </c>
      <c r="G559" s="8" t="s">
        <v>172</v>
      </c>
      <c r="H559" s="8" t="s">
        <v>174</v>
      </c>
    </row>
    <row r="560" spans="1:8" ht="15.75" customHeight="1" x14ac:dyDescent="0.3">
      <c r="A560" s="7">
        <v>559</v>
      </c>
      <c r="B560" s="7">
        <v>113</v>
      </c>
      <c r="C560" s="7" t="s">
        <v>192</v>
      </c>
      <c r="D560" s="7">
        <v>106</v>
      </c>
      <c r="E560" s="7" t="s">
        <v>1731</v>
      </c>
      <c r="F560" s="7" t="s">
        <v>172</v>
      </c>
      <c r="G560" s="7" t="s">
        <v>192</v>
      </c>
      <c r="H560" s="7" t="s">
        <v>202</v>
      </c>
    </row>
    <row r="561" spans="1:8" ht="15.75" customHeight="1" x14ac:dyDescent="0.3">
      <c r="A561" s="8">
        <v>560</v>
      </c>
      <c r="B561" s="8">
        <v>113</v>
      </c>
      <c r="C561" s="8" t="s">
        <v>116</v>
      </c>
      <c r="D561" s="8">
        <v>106</v>
      </c>
      <c r="E561" s="8" t="s">
        <v>2441</v>
      </c>
      <c r="F561" s="8" t="s">
        <v>192</v>
      </c>
      <c r="G561" s="8" t="s">
        <v>116</v>
      </c>
      <c r="H561" s="8" t="s">
        <v>210</v>
      </c>
    </row>
    <row r="562" spans="1:8" ht="15.75" customHeight="1" x14ac:dyDescent="0.3">
      <c r="A562" s="7">
        <v>561</v>
      </c>
      <c r="B562" s="7">
        <v>114</v>
      </c>
      <c r="C562" s="7" t="s">
        <v>148</v>
      </c>
      <c r="D562" s="7">
        <v>25</v>
      </c>
      <c r="E562" s="7" t="s">
        <v>1740</v>
      </c>
      <c r="F562" s="7"/>
      <c r="G562" s="7" t="s">
        <v>152</v>
      </c>
      <c r="H562" s="7" t="s">
        <v>153</v>
      </c>
    </row>
    <row r="563" spans="1:8" ht="15.75" customHeight="1" x14ac:dyDescent="0.3">
      <c r="A563" s="8">
        <v>562</v>
      </c>
      <c r="B563" s="8">
        <v>114</v>
      </c>
      <c r="C563" s="8" t="s">
        <v>156</v>
      </c>
      <c r="D563" s="8">
        <v>25</v>
      </c>
      <c r="E563" s="8" t="s">
        <v>2443</v>
      </c>
      <c r="F563" s="8" t="s">
        <v>161</v>
      </c>
      <c r="G563" s="8" t="s">
        <v>1351</v>
      </c>
      <c r="H563" s="8" t="s">
        <v>163</v>
      </c>
    </row>
    <row r="564" spans="1:8" ht="15.75" customHeight="1" x14ac:dyDescent="0.3">
      <c r="A564" s="7">
        <v>563</v>
      </c>
      <c r="B564" s="7">
        <v>115</v>
      </c>
      <c r="C564" s="7" t="s">
        <v>148</v>
      </c>
      <c r="D564" s="7">
        <v>58</v>
      </c>
      <c r="E564" s="7" t="s">
        <v>1746</v>
      </c>
      <c r="F564" s="7"/>
      <c r="G564" s="7" t="s">
        <v>152</v>
      </c>
      <c r="H564" s="7" t="s">
        <v>153</v>
      </c>
    </row>
    <row r="565" spans="1:8" ht="15.75" customHeight="1" x14ac:dyDescent="0.3">
      <c r="A565" s="8">
        <v>564</v>
      </c>
      <c r="B565" s="8">
        <v>115</v>
      </c>
      <c r="C565" s="8" t="s">
        <v>156</v>
      </c>
      <c r="D565" s="8">
        <v>58</v>
      </c>
      <c r="E565" s="8" t="s">
        <v>2445</v>
      </c>
      <c r="F565" s="8" t="s">
        <v>161</v>
      </c>
      <c r="G565" s="8" t="s">
        <v>2446</v>
      </c>
      <c r="H565" s="8" t="s">
        <v>163</v>
      </c>
    </row>
    <row r="566" spans="1:8" ht="15.75" customHeight="1" x14ac:dyDescent="0.3">
      <c r="A566" s="7">
        <v>565</v>
      </c>
      <c r="B566" s="7">
        <v>115</v>
      </c>
      <c r="C566" s="7" t="s">
        <v>167</v>
      </c>
      <c r="D566" s="7">
        <v>58</v>
      </c>
      <c r="E566" s="7" t="s">
        <v>1748</v>
      </c>
      <c r="F566" s="7" t="s">
        <v>152</v>
      </c>
      <c r="G566" s="7" t="s">
        <v>172</v>
      </c>
      <c r="H566" s="7" t="s">
        <v>174</v>
      </c>
    </row>
    <row r="567" spans="1:8" ht="15.75" customHeight="1" x14ac:dyDescent="0.3">
      <c r="A567" s="8">
        <v>566</v>
      </c>
      <c r="B567" s="8">
        <v>115</v>
      </c>
      <c r="C567" s="8" t="s">
        <v>192</v>
      </c>
      <c r="D567" s="8">
        <v>58</v>
      </c>
      <c r="E567" s="8" t="s">
        <v>1749</v>
      </c>
      <c r="F567" s="8" t="s">
        <v>172</v>
      </c>
      <c r="G567" s="8" t="s">
        <v>192</v>
      </c>
      <c r="H567" s="8" t="s">
        <v>202</v>
      </c>
    </row>
    <row r="568" spans="1:8" ht="15.75" customHeight="1" x14ac:dyDescent="0.3">
      <c r="A568" s="7">
        <v>567</v>
      </c>
      <c r="B568" s="7">
        <v>115</v>
      </c>
      <c r="C568" s="7" t="s">
        <v>116</v>
      </c>
      <c r="D568" s="7">
        <v>58</v>
      </c>
      <c r="E568" s="7" t="s">
        <v>2452</v>
      </c>
      <c r="F568" s="7" t="s">
        <v>192</v>
      </c>
      <c r="G568" s="7" t="s">
        <v>116</v>
      </c>
      <c r="H568" s="7" t="s">
        <v>210</v>
      </c>
    </row>
    <row r="569" spans="1:8" ht="15.75" customHeight="1" x14ac:dyDescent="0.3">
      <c r="A569" s="8">
        <v>568</v>
      </c>
      <c r="B569" s="8">
        <v>116</v>
      </c>
      <c r="C569" s="8" t="s">
        <v>148</v>
      </c>
      <c r="D569" s="8">
        <v>49</v>
      </c>
      <c r="E569" s="8" t="s">
        <v>1757</v>
      </c>
      <c r="F569" s="8"/>
      <c r="G569" s="8" t="s">
        <v>152</v>
      </c>
      <c r="H569" s="8" t="s">
        <v>153</v>
      </c>
    </row>
    <row r="570" spans="1:8" ht="15.75" customHeight="1" x14ac:dyDescent="0.3">
      <c r="A570" s="7">
        <v>569</v>
      </c>
      <c r="B570" s="7">
        <v>116</v>
      </c>
      <c r="C570" s="7" t="s">
        <v>156</v>
      </c>
      <c r="D570" s="7">
        <v>49</v>
      </c>
      <c r="E570" s="7" t="s">
        <v>2457</v>
      </c>
      <c r="F570" s="7" t="s">
        <v>161</v>
      </c>
      <c r="G570" s="7" t="s">
        <v>2458</v>
      </c>
      <c r="H570" s="7" t="s">
        <v>163</v>
      </c>
    </row>
    <row r="571" spans="1:8" ht="15.75" customHeight="1" x14ac:dyDescent="0.3">
      <c r="A571" s="8">
        <v>570</v>
      </c>
      <c r="B571" s="8">
        <v>116</v>
      </c>
      <c r="C571" s="8" t="s">
        <v>167</v>
      </c>
      <c r="D571" s="8">
        <v>49</v>
      </c>
      <c r="E571" s="8" t="s">
        <v>1758</v>
      </c>
      <c r="F571" s="8" t="s">
        <v>152</v>
      </c>
      <c r="G571" s="8" t="s">
        <v>172</v>
      </c>
      <c r="H571" s="8" t="s">
        <v>174</v>
      </c>
    </row>
    <row r="572" spans="1:8" ht="15.75" customHeight="1" x14ac:dyDescent="0.3">
      <c r="A572" s="7">
        <v>571</v>
      </c>
      <c r="B572" s="7">
        <v>116</v>
      </c>
      <c r="C572" s="7" t="s">
        <v>176</v>
      </c>
      <c r="D572" s="7">
        <v>49</v>
      </c>
      <c r="E572" s="7" t="s">
        <v>2464</v>
      </c>
      <c r="F572" s="7" t="s">
        <v>172</v>
      </c>
      <c r="G572" s="7" t="s">
        <v>388</v>
      </c>
      <c r="H572" s="7" t="s">
        <v>288</v>
      </c>
    </row>
    <row r="573" spans="1:8" ht="15.75" customHeight="1" x14ac:dyDescent="0.3">
      <c r="A573" s="8">
        <v>572</v>
      </c>
      <c r="B573" s="8">
        <v>116</v>
      </c>
      <c r="C573" s="8" t="s">
        <v>192</v>
      </c>
      <c r="D573" s="8">
        <v>49</v>
      </c>
      <c r="E573" s="8" t="s">
        <v>1759</v>
      </c>
      <c r="F573" s="8" t="s">
        <v>172</v>
      </c>
      <c r="G573" s="8" t="s">
        <v>192</v>
      </c>
      <c r="H573" s="8" t="s">
        <v>202</v>
      </c>
    </row>
    <row r="574" spans="1:8" ht="15.75" customHeight="1" x14ac:dyDescent="0.3">
      <c r="A574" s="7">
        <v>573</v>
      </c>
      <c r="B574" s="7">
        <v>116</v>
      </c>
      <c r="C574" s="7" t="s">
        <v>116</v>
      </c>
      <c r="D574" s="7">
        <v>49</v>
      </c>
      <c r="E574" s="7" t="s">
        <v>2467</v>
      </c>
      <c r="F574" s="7" t="s">
        <v>192</v>
      </c>
      <c r="G574" s="7" t="s">
        <v>116</v>
      </c>
      <c r="H574" s="7" t="s">
        <v>210</v>
      </c>
    </row>
    <row r="575" spans="1:8" ht="15.75" customHeight="1" x14ac:dyDescent="0.3">
      <c r="A575" s="8">
        <v>574</v>
      </c>
      <c r="B575" s="8">
        <v>117</v>
      </c>
      <c r="C575" s="8" t="s">
        <v>148</v>
      </c>
      <c r="D575" s="8">
        <v>96</v>
      </c>
      <c r="E575" s="8" t="s">
        <v>1769</v>
      </c>
      <c r="F575" s="8"/>
      <c r="G575" s="8" t="s">
        <v>152</v>
      </c>
      <c r="H575" s="8" t="s">
        <v>153</v>
      </c>
    </row>
    <row r="576" spans="1:8" ht="15.75" customHeight="1" x14ac:dyDescent="0.3">
      <c r="A576" s="7">
        <v>575</v>
      </c>
      <c r="B576" s="7">
        <v>117</v>
      </c>
      <c r="C576" s="7" t="s">
        <v>156</v>
      </c>
      <c r="D576" s="7">
        <v>96</v>
      </c>
      <c r="E576" s="7" t="s">
        <v>2473</v>
      </c>
      <c r="F576" s="7" t="s">
        <v>161</v>
      </c>
      <c r="G576" s="7" t="s">
        <v>1472</v>
      </c>
      <c r="H576" s="7" t="s">
        <v>163</v>
      </c>
    </row>
    <row r="577" spans="1:8" ht="15.75" customHeight="1" x14ac:dyDescent="0.3">
      <c r="A577" s="8">
        <v>576</v>
      </c>
      <c r="B577" s="8">
        <v>117</v>
      </c>
      <c r="C577" s="8" t="s">
        <v>167</v>
      </c>
      <c r="D577" s="8">
        <v>96</v>
      </c>
      <c r="E577" s="8" t="s">
        <v>1770</v>
      </c>
      <c r="F577" s="8" t="s">
        <v>152</v>
      </c>
      <c r="G577" s="8" t="s">
        <v>172</v>
      </c>
      <c r="H577" s="8" t="s">
        <v>174</v>
      </c>
    </row>
    <row r="578" spans="1:8" ht="15.75" customHeight="1" x14ac:dyDescent="0.3">
      <c r="A578" s="7">
        <v>577</v>
      </c>
      <c r="B578" s="7">
        <v>117</v>
      </c>
      <c r="C578" s="7" t="s">
        <v>176</v>
      </c>
      <c r="D578" s="7">
        <v>96</v>
      </c>
      <c r="E578" s="7" t="s">
        <v>2476</v>
      </c>
      <c r="F578" s="7" t="s">
        <v>172</v>
      </c>
      <c r="G578" s="7" t="s">
        <v>388</v>
      </c>
      <c r="H578" s="7" t="s">
        <v>812</v>
      </c>
    </row>
    <row r="579" spans="1:8" ht="15.75" customHeight="1" x14ac:dyDescent="0.3">
      <c r="A579" s="8">
        <v>578</v>
      </c>
      <c r="B579" s="8">
        <v>117</v>
      </c>
      <c r="C579" s="8" t="s">
        <v>192</v>
      </c>
      <c r="D579" s="8">
        <v>96</v>
      </c>
      <c r="E579" s="8" t="s">
        <v>1772</v>
      </c>
      <c r="F579" s="8" t="s">
        <v>172</v>
      </c>
      <c r="G579" s="8" t="s">
        <v>192</v>
      </c>
      <c r="H579" s="8" t="s">
        <v>202</v>
      </c>
    </row>
    <row r="580" spans="1:8" ht="15.75" customHeight="1" x14ac:dyDescent="0.3">
      <c r="A580" s="7">
        <v>579</v>
      </c>
      <c r="B580" s="7">
        <v>118</v>
      </c>
      <c r="C580" s="7" t="s">
        <v>148</v>
      </c>
      <c r="D580" s="7">
        <v>35</v>
      </c>
      <c r="E580" s="7" t="s">
        <v>1779</v>
      </c>
      <c r="F580" s="7"/>
      <c r="G580" s="7" t="s">
        <v>152</v>
      </c>
      <c r="H580" s="7" t="s">
        <v>153</v>
      </c>
    </row>
    <row r="581" spans="1:8" ht="15.75" customHeight="1" x14ac:dyDescent="0.3">
      <c r="A581" s="8">
        <v>580</v>
      </c>
      <c r="B581" s="8">
        <v>118</v>
      </c>
      <c r="C581" s="8" t="s">
        <v>156</v>
      </c>
      <c r="D581" s="8">
        <v>35</v>
      </c>
      <c r="E581" s="8" t="s">
        <v>2481</v>
      </c>
      <c r="F581" s="8" t="s">
        <v>161</v>
      </c>
      <c r="G581" s="8" t="s">
        <v>1012</v>
      </c>
      <c r="H581" s="8" t="s">
        <v>163</v>
      </c>
    </row>
    <row r="582" spans="1:8" ht="15.75" customHeight="1" x14ac:dyDescent="0.3">
      <c r="A582" s="7">
        <v>581</v>
      </c>
      <c r="B582" s="7">
        <v>118</v>
      </c>
      <c r="C582" s="7" t="s">
        <v>167</v>
      </c>
      <c r="D582" s="7">
        <v>35</v>
      </c>
      <c r="E582" s="7" t="s">
        <v>1780</v>
      </c>
      <c r="F582" s="7" t="s">
        <v>152</v>
      </c>
      <c r="G582" s="7" t="s">
        <v>172</v>
      </c>
      <c r="H582" s="7" t="s">
        <v>174</v>
      </c>
    </row>
    <row r="583" spans="1:8" ht="15.75" customHeight="1" x14ac:dyDescent="0.3">
      <c r="A583" s="8">
        <v>582</v>
      </c>
      <c r="B583" s="8">
        <v>118</v>
      </c>
      <c r="C583" s="8" t="s">
        <v>192</v>
      </c>
      <c r="D583" s="8">
        <v>35</v>
      </c>
      <c r="E583" s="8" t="s">
        <v>1781</v>
      </c>
      <c r="F583" s="8" t="s">
        <v>172</v>
      </c>
      <c r="G583" s="8" t="s">
        <v>192</v>
      </c>
      <c r="H583" s="8" t="s">
        <v>202</v>
      </c>
    </row>
    <row r="584" spans="1:8" ht="15.75" customHeight="1" x14ac:dyDescent="0.3">
      <c r="A584" s="7">
        <v>583</v>
      </c>
      <c r="B584" s="7">
        <v>118</v>
      </c>
      <c r="C584" s="7" t="s">
        <v>116</v>
      </c>
      <c r="D584" s="7">
        <v>35</v>
      </c>
      <c r="E584" s="7" t="s">
        <v>2485</v>
      </c>
      <c r="F584" s="7" t="s">
        <v>192</v>
      </c>
      <c r="G584" s="7" t="s">
        <v>116</v>
      </c>
      <c r="H584" s="7" t="s">
        <v>210</v>
      </c>
    </row>
    <row r="585" spans="1:8" ht="15.75" customHeight="1" x14ac:dyDescent="0.3">
      <c r="A585" s="8">
        <v>584</v>
      </c>
      <c r="B585" s="8">
        <v>119</v>
      </c>
      <c r="C585" s="8" t="s">
        <v>148</v>
      </c>
      <c r="D585" s="8">
        <v>15</v>
      </c>
      <c r="E585" s="8" t="s">
        <v>1789</v>
      </c>
      <c r="F585" s="8"/>
      <c r="G585" s="8" t="s">
        <v>152</v>
      </c>
      <c r="H585" s="8" t="s">
        <v>153</v>
      </c>
    </row>
    <row r="586" spans="1:8" ht="15.75" customHeight="1" x14ac:dyDescent="0.3">
      <c r="A586" s="7">
        <v>585</v>
      </c>
      <c r="B586" s="7">
        <v>119</v>
      </c>
      <c r="C586" s="7" t="s">
        <v>156</v>
      </c>
      <c r="D586" s="7">
        <v>15</v>
      </c>
      <c r="E586" s="7" t="s">
        <v>2492</v>
      </c>
      <c r="F586" s="7" t="s">
        <v>161</v>
      </c>
      <c r="G586" s="7" t="s">
        <v>2493</v>
      </c>
      <c r="H586" s="7" t="s">
        <v>163</v>
      </c>
    </row>
    <row r="587" spans="1:8" ht="15.75" customHeight="1" x14ac:dyDescent="0.3">
      <c r="A587" s="8">
        <v>586</v>
      </c>
      <c r="B587" s="8">
        <v>119</v>
      </c>
      <c r="C587" s="8" t="s">
        <v>167</v>
      </c>
      <c r="D587" s="8">
        <v>15</v>
      </c>
      <c r="E587" s="8" t="s">
        <v>1790</v>
      </c>
      <c r="F587" s="8" t="s">
        <v>152</v>
      </c>
      <c r="G587" s="8" t="s">
        <v>172</v>
      </c>
      <c r="H587" s="8" t="s">
        <v>174</v>
      </c>
    </row>
    <row r="588" spans="1:8" ht="15.75" customHeight="1" x14ac:dyDescent="0.3">
      <c r="A588" s="7">
        <v>587</v>
      </c>
      <c r="B588" s="7">
        <v>119</v>
      </c>
      <c r="C588" s="7" t="s">
        <v>176</v>
      </c>
      <c r="D588" s="7">
        <v>15</v>
      </c>
      <c r="E588" s="7" t="s">
        <v>2494</v>
      </c>
      <c r="F588" s="7" t="s">
        <v>172</v>
      </c>
      <c r="G588" s="7" t="s">
        <v>388</v>
      </c>
      <c r="H588" s="7" t="s">
        <v>184</v>
      </c>
    </row>
    <row r="589" spans="1:8" ht="15.75" customHeight="1" x14ac:dyDescent="0.3">
      <c r="A589" s="8">
        <v>588</v>
      </c>
      <c r="B589" s="8">
        <v>119</v>
      </c>
      <c r="C589" s="8" t="s">
        <v>192</v>
      </c>
      <c r="D589" s="8">
        <v>15</v>
      </c>
      <c r="E589" s="8" t="s">
        <v>1792</v>
      </c>
      <c r="F589" s="8" t="s">
        <v>172</v>
      </c>
      <c r="G589" s="8" t="s">
        <v>192</v>
      </c>
      <c r="H589" s="8" t="s">
        <v>202</v>
      </c>
    </row>
    <row r="590" spans="1:8" ht="15.75" customHeight="1" x14ac:dyDescent="0.3">
      <c r="A590" s="7">
        <v>589</v>
      </c>
      <c r="B590" s="7">
        <v>120</v>
      </c>
      <c r="C590" s="7" t="s">
        <v>148</v>
      </c>
      <c r="D590" s="7">
        <v>85</v>
      </c>
      <c r="E590" s="7" t="s">
        <v>1800</v>
      </c>
      <c r="F590" s="7"/>
      <c r="G590" s="7" t="s">
        <v>152</v>
      </c>
      <c r="H590" s="7" t="s">
        <v>218</v>
      </c>
    </row>
    <row r="591" spans="1:8" ht="15.75" customHeight="1" x14ac:dyDescent="0.3">
      <c r="A591" s="8">
        <v>590</v>
      </c>
      <c r="B591" s="8">
        <v>120</v>
      </c>
      <c r="C591" s="8" t="s">
        <v>156</v>
      </c>
      <c r="D591" s="8">
        <v>85</v>
      </c>
      <c r="E591" s="8" t="s">
        <v>2501</v>
      </c>
      <c r="F591" s="8" t="s">
        <v>161</v>
      </c>
      <c r="G591" s="8" t="s">
        <v>2503</v>
      </c>
      <c r="H591" s="8" t="s">
        <v>163</v>
      </c>
    </row>
    <row r="592" spans="1:8" ht="15.75" customHeight="1" x14ac:dyDescent="0.3">
      <c r="A592" s="7">
        <v>591</v>
      </c>
      <c r="B592" s="7">
        <v>120</v>
      </c>
      <c r="C592" s="7" t="s">
        <v>167</v>
      </c>
      <c r="D592" s="7">
        <v>85</v>
      </c>
      <c r="E592" s="7" t="s">
        <v>1803</v>
      </c>
      <c r="F592" s="7" t="s">
        <v>152</v>
      </c>
      <c r="G592" s="7" t="s">
        <v>172</v>
      </c>
      <c r="H592" s="7" t="s">
        <v>174</v>
      </c>
    </row>
    <row r="593" spans="1:8" ht="15.75" customHeight="1" x14ac:dyDescent="0.3">
      <c r="A593" s="8">
        <v>592</v>
      </c>
      <c r="B593" s="8">
        <v>120</v>
      </c>
      <c r="C593" s="8" t="s">
        <v>192</v>
      </c>
      <c r="D593" s="8">
        <v>85</v>
      </c>
      <c r="E593" s="8" t="s">
        <v>1804</v>
      </c>
      <c r="F593" s="8" t="s">
        <v>172</v>
      </c>
      <c r="G593" s="8" t="s">
        <v>192</v>
      </c>
      <c r="H593" s="8" t="s">
        <v>202</v>
      </c>
    </row>
    <row r="594" spans="1:8" ht="15.75" customHeight="1" x14ac:dyDescent="0.3">
      <c r="A594" s="7">
        <v>593</v>
      </c>
      <c r="B594" s="7">
        <v>120</v>
      </c>
      <c r="C594" s="7" t="s">
        <v>116</v>
      </c>
      <c r="D594" s="7">
        <v>85</v>
      </c>
      <c r="E594" s="7" t="s">
        <v>2512</v>
      </c>
      <c r="F594" s="7" t="s">
        <v>192</v>
      </c>
      <c r="G594" s="7" t="s">
        <v>116</v>
      </c>
      <c r="H594" s="7" t="s">
        <v>210</v>
      </c>
    </row>
    <row r="595" spans="1:8" ht="15.75" customHeight="1" x14ac:dyDescent="0.3">
      <c r="A595" s="8">
        <v>594</v>
      </c>
      <c r="B595" s="8">
        <v>121</v>
      </c>
      <c r="C595" s="8" t="s">
        <v>148</v>
      </c>
      <c r="D595" s="8">
        <v>45</v>
      </c>
      <c r="E595" s="8" t="s">
        <v>1813</v>
      </c>
      <c r="F595" s="8"/>
      <c r="G595" s="8" t="s">
        <v>152</v>
      </c>
      <c r="H595" s="8" t="s">
        <v>492</v>
      </c>
    </row>
    <row r="596" spans="1:8" ht="15.75" customHeight="1" x14ac:dyDescent="0.3">
      <c r="A596" s="7">
        <v>595</v>
      </c>
      <c r="B596" s="7">
        <v>121</v>
      </c>
      <c r="C596" s="7" t="s">
        <v>156</v>
      </c>
      <c r="D596" s="7">
        <v>45</v>
      </c>
      <c r="E596" s="7" t="s">
        <v>2519</v>
      </c>
      <c r="F596" s="7" t="s">
        <v>161</v>
      </c>
      <c r="G596" s="7" t="s">
        <v>1242</v>
      </c>
      <c r="H596" s="7" t="s">
        <v>163</v>
      </c>
    </row>
    <row r="597" spans="1:8" ht="15.75" customHeight="1" x14ac:dyDescent="0.3">
      <c r="A597" s="8">
        <v>596</v>
      </c>
      <c r="B597" s="8">
        <v>121</v>
      </c>
      <c r="C597" s="8" t="s">
        <v>167</v>
      </c>
      <c r="D597" s="8">
        <v>45</v>
      </c>
      <c r="E597" s="8" t="s">
        <v>1814</v>
      </c>
      <c r="F597" s="8" t="s">
        <v>152</v>
      </c>
      <c r="G597" s="8" t="s">
        <v>172</v>
      </c>
      <c r="H597" s="8" t="s">
        <v>174</v>
      </c>
    </row>
    <row r="598" spans="1:8" ht="15.75" customHeight="1" x14ac:dyDescent="0.3">
      <c r="A598" s="7">
        <v>597</v>
      </c>
      <c r="B598" s="7">
        <v>121</v>
      </c>
      <c r="C598" s="7" t="s">
        <v>176</v>
      </c>
      <c r="D598" s="7">
        <v>45</v>
      </c>
      <c r="E598" s="7" t="s">
        <v>2523</v>
      </c>
      <c r="F598" s="7" t="s">
        <v>172</v>
      </c>
      <c r="G598" s="7" t="s">
        <v>172</v>
      </c>
      <c r="H598" s="7" t="s">
        <v>248</v>
      </c>
    </row>
    <row r="599" spans="1:8" ht="15.75" customHeight="1" x14ac:dyDescent="0.3">
      <c r="A599" s="8">
        <v>598</v>
      </c>
      <c r="B599" s="8">
        <v>121</v>
      </c>
      <c r="C599" s="8" t="s">
        <v>192</v>
      </c>
      <c r="D599" s="8">
        <v>45</v>
      </c>
      <c r="E599" s="8" t="s">
        <v>1815</v>
      </c>
      <c r="F599" s="8" t="s">
        <v>172</v>
      </c>
      <c r="G599" s="8" t="s">
        <v>192</v>
      </c>
      <c r="H599" s="8" t="s">
        <v>202</v>
      </c>
    </row>
    <row r="600" spans="1:8" ht="15.75" customHeight="1" x14ac:dyDescent="0.3">
      <c r="A600" s="7">
        <v>599</v>
      </c>
      <c r="B600" s="7">
        <v>121</v>
      </c>
      <c r="C600" s="7" t="s">
        <v>116</v>
      </c>
      <c r="D600" s="7">
        <v>45</v>
      </c>
      <c r="E600" s="7" t="s">
        <v>2528</v>
      </c>
      <c r="F600" s="7" t="s">
        <v>192</v>
      </c>
      <c r="G600" s="7" t="s">
        <v>116</v>
      </c>
      <c r="H600" s="7" t="s">
        <v>210</v>
      </c>
    </row>
    <row r="601" spans="1:8" ht="15.75" customHeight="1" x14ac:dyDescent="0.3">
      <c r="A601" s="8">
        <v>600</v>
      </c>
      <c r="B601" s="8">
        <v>122</v>
      </c>
      <c r="C601" s="8" t="s">
        <v>148</v>
      </c>
      <c r="D601" s="8">
        <v>112</v>
      </c>
      <c r="E601" s="8" t="s">
        <v>1834</v>
      </c>
      <c r="F601" s="8"/>
      <c r="G601" s="8" t="s">
        <v>152</v>
      </c>
      <c r="H601" s="8" t="s">
        <v>492</v>
      </c>
    </row>
    <row r="602" spans="1:8" ht="15.75" customHeight="1" x14ac:dyDescent="0.3">
      <c r="A602" s="7">
        <v>601</v>
      </c>
      <c r="B602" s="7">
        <v>122</v>
      </c>
      <c r="C602" s="7" t="s">
        <v>156</v>
      </c>
      <c r="D602" s="7">
        <v>112</v>
      </c>
      <c r="E602" s="7" t="s">
        <v>2533</v>
      </c>
      <c r="F602" s="7" t="s">
        <v>161</v>
      </c>
      <c r="G602" s="7" t="s">
        <v>2359</v>
      </c>
      <c r="H602" s="7" t="s">
        <v>163</v>
      </c>
    </row>
    <row r="603" spans="1:8" ht="15.75" customHeight="1" x14ac:dyDescent="0.3">
      <c r="A603" s="8">
        <v>602</v>
      </c>
      <c r="B603" s="8">
        <v>122</v>
      </c>
      <c r="C603" s="8" t="s">
        <v>167</v>
      </c>
      <c r="D603" s="8">
        <v>112</v>
      </c>
      <c r="E603" s="8" t="s">
        <v>1836</v>
      </c>
      <c r="F603" s="8" t="s">
        <v>152</v>
      </c>
      <c r="G603" s="8" t="s">
        <v>172</v>
      </c>
      <c r="H603" s="8" t="s">
        <v>174</v>
      </c>
    </row>
    <row r="604" spans="1:8" ht="15.75" customHeight="1" x14ac:dyDescent="0.3">
      <c r="A604" s="7">
        <v>603</v>
      </c>
      <c r="B604" s="7">
        <v>122</v>
      </c>
      <c r="C604" s="7" t="s">
        <v>192</v>
      </c>
      <c r="D604" s="7">
        <v>112</v>
      </c>
      <c r="E604" s="7" t="s">
        <v>1837</v>
      </c>
      <c r="F604" s="7" t="s">
        <v>172</v>
      </c>
      <c r="G604" s="7" t="s">
        <v>192</v>
      </c>
      <c r="H604" s="7" t="s">
        <v>202</v>
      </c>
    </row>
    <row r="605" spans="1:8" ht="15.75" customHeight="1" x14ac:dyDescent="0.3">
      <c r="A605" s="8">
        <v>604</v>
      </c>
      <c r="B605" s="8">
        <v>122</v>
      </c>
      <c r="C605" s="8" t="s">
        <v>116</v>
      </c>
      <c r="D605" s="8">
        <v>112</v>
      </c>
      <c r="E605" s="8" t="s">
        <v>2539</v>
      </c>
      <c r="F605" s="8" t="s">
        <v>192</v>
      </c>
      <c r="G605" s="8" t="s">
        <v>116</v>
      </c>
      <c r="H605" s="8" t="s">
        <v>210</v>
      </c>
    </row>
    <row r="606" spans="1:8" ht="15.75" customHeight="1" x14ac:dyDescent="0.3">
      <c r="A606" s="7">
        <v>605</v>
      </c>
      <c r="B606" s="7">
        <v>123</v>
      </c>
      <c r="C606" s="7" t="s">
        <v>148</v>
      </c>
      <c r="D606" s="7">
        <v>31</v>
      </c>
      <c r="E606" s="7" t="s">
        <v>1847</v>
      </c>
      <c r="F606" s="7"/>
      <c r="G606" s="7" t="s">
        <v>152</v>
      </c>
      <c r="H606" s="7" t="s">
        <v>492</v>
      </c>
    </row>
    <row r="607" spans="1:8" ht="15.75" customHeight="1" x14ac:dyDescent="0.3">
      <c r="A607" s="8">
        <v>606</v>
      </c>
      <c r="B607" s="8">
        <v>123</v>
      </c>
      <c r="C607" s="8" t="s">
        <v>156</v>
      </c>
      <c r="D607" s="8">
        <v>31</v>
      </c>
      <c r="E607" s="8" t="s">
        <v>2545</v>
      </c>
      <c r="F607" s="8" t="s">
        <v>161</v>
      </c>
      <c r="G607" s="8" t="s">
        <v>2546</v>
      </c>
      <c r="H607" s="8" t="s">
        <v>163</v>
      </c>
    </row>
    <row r="608" spans="1:8" ht="15.75" customHeight="1" x14ac:dyDescent="0.3">
      <c r="A608" s="7">
        <v>607</v>
      </c>
      <c r="B608" s="7">
        <v>123</v>
      </c>
      <c r="C608" s="7" t="s">
        <v>167</v>
      </c>
      <c r="D608" s="7">
        <v>31</v>
      </c>
      <c r="E608" s="7" t="s">
        <v>1848</v>
      </c>
      <c r="F608" s="7" t="s">
        <v>152</v>
      </c>
      <c r="G608" s="7" t="s">
        <v>172</v>
      </c>
      <c r="H608" s="7" t="s">
        <v>174</v>
      </c>
    </row>
    <row r="609" spans="1:8" ht="15.75" customHeight="1" x14ac:dyDescent="0.3">
      <c r="A609" s="8">
        <v>608</v>
      </c>
      <c r="B609" s="8">
        <v>123</v>
      </c>
      <c r="C609" s="8" t="s">
        <v>192</v>
      </c>
      <c r="D609" s="8">
        <v>31</v>
      </c>
      <c r="E609" s="8" t="s">
        <v>1849</v>
      </c>
      <c r="F609" s="8" t="s">
        <v>172</v>
      </c>
      <c r="G609" s="8" t="s">
        <v>192</v>
      </c>
      <c r="H609" s="8" t="s">
        <v>202</v>
      </c>
    </row>
    <row r="610" spans="1:8" ht="15.75" customHeight="1" x14ac:dyDescent="0.3">
      <c r="A610" s="7">
        <v>609</v>
      </c>
      <c r="B610" s="7">
        <v>124</v>
      </c>
      <c r="C610" s="7" t="s">
        <v>148</v>
      </c>
      <c r="D610" s="7">
        <v>104</v>
      </c>
      <c r="E610" s="7" t="s">
        <v>1870</v>
      </c>
      <c r="F610" s="7"/>
      <c r="G610" s="7" t="s">
        <v>152</v>
      </c>
      <c r="H610" s="7" t="s">
        <v>492</v>
      </c>
    </row>
    <row r="611" spans="1:8" ht="15.75" customHeight="1" x14ac:dyDescent="0.3">
      <c r="A611" s="8">
        <v>610</v>
      </c>
      <c r="B611" s="8">
        <v>124</v>
      </c>
      <c r="C611" s="8" t="s">
        <v>156</v>
      </c>
      <c r="D611" s="8">
        <v>104</v>
      </c>
      <c r="E611" s="8" t="s">
        <v>2551</v>
      </c>
      <c r="F611" s="8" t="s">
        <v>161</v>
      </c>
      <c r="G611" s="8" t="s">
        <v>412</v>
      </c>
      <c r="H611" s="8" t="s">
        <v>163</v>
      </c>
    </row>
    <row r="612" spans="1:8" ht="15.75" customHeight="1" x14ac:dyDescent="0.3">
      <c r="A612" s="7">
        <v>611</v>
      </c>
      <c r="B612" s="7">
        <v>124</v>
      </c>
      <c r="C612" s="7" t="s">
        <v>167</v>
      </c>
      <c r="D612" s="7">
        <v>104</v>
      </c>
      <c r="E612" s="7" t="s">
        <v>1871</v>
      </c>
      <c r="F612" s="7" t="s">
        <v>152</v>
      </c>
      <c r="G612" s="7" t="s">
        <v>172</v>
      </c>
      <c r="H612" s="7" t="s">
        <v>174</v>
      </c>
    </row>
    <row r="613" spans="1:8" ht="15.75" customHeight="1" x14ac:dyDescent="0.3">
      <c r="A613" s="8">
        <v>612</v>
      </c>
      <c r="B613" s="8">
        <v>124</v>
      </c>
      <c r="C613" s="8" t="s">
        <v>192</v>
      </c>
      <c r="D613" s="8">
        <v>104</v>
      </c>
      <c r="E613" s="8" t="s">
        <v>1872</v>
      </c>
      <c r="F613" s="8" t="s">
        <v>172</v>
      </c>
      <c r="G613" s="8" t="s">
        <v>192</v>
      </c>
      <c r="H613" s="8" t="s">
        <v>202</v>
      </c>
    </row>
    <row r="614" spans="1:8" ht="15.75" customHeight="1" x14ac:dyDescent="0.3">
      <c r="A614" s="7">
        <v>613</v>
      </c>
      <c r="B614" s="7">
        <v>125</v>
      </c>
      <c r="C614" s="7" t="s">
        <v>148</v>
      </c>
      <c r="D614" s="7">
        <v>78</v>
      </c>
      <c r="E614" s="7" t="s">
        <v>1882</v>
      </c>
      <c r="F614" s="7"/>
      <c r="G614" s="7" t="s">
        <v>152</v>
      </c>
      <c r="H614" s="7" t="s">
        <v>314</v>
      </c>
    </row>
    <row r="615" spans="1:8" ht="15.75" customHeight="1" x14ac:dyDescent="0.3">
      <c r="A615" s="8">
        <v>614</v>
      </c>
      <c r="B615" s="8">
        <v>125</v>
      </c>
      <c r="C615" s="8" t="s">
        <v>156</v>
      </c>
      <c r="D615" s="8">
        <v>78</v>
      </c>
      <c r="E615" s="8" t="s">
        <v>2557</v>
      </c>
      <c r="F615" s="8" t="s">
        <v>161</v>
      </c>
      <c r="G615" s="8" t="s">
        <v>670</v>
      </c>
      <c r="H615" s="8" t="s">
        <v>163</v>
      </c>
    </row>
    <row r="616" spans="1:8" ht="15.75" customHeight="1" x14ac:dyDescent="0.3">
      <c r="A616" s="7">
        <v>615</v>
      </c>
      <c r="B616" s="7">
        <v>125</v>
      </c>
      <c r="C616" s="7" t="s">
        <v>167</v>
      </c>
      <c r="D616" s="7">
        <v>78</v>
      </c>
      <c r="E616" s="7" t="s">
        <v>1883</v>
      </c>
      <c r="F616" s="7" t="s">
        <v>152</v>
      </c>
      <c r="G616" s="7" t="s">
        <v>172</v>
      </c>
      <c r="H616" s="7" t="s">
        <v>174</v>
      </c>
    </row>
    <row r="617" spans="1:8" ht="15.75" customHeight="1" x14ac:dyDescent="0.3">
      <c r="A617" s="8">
        <v>616</v>
      </c>
      <c r="B617" s="8">
        <v>125</v>
      </c>
      <c r="C617" s="8" t="s">
        <v>176</v>
      </c>
      <c r="D617" s="8">
        <v>78</v>
      </c>
      <c r="E617" s="8" t="s">
        <v>2558</v>
      </c>
      <c r="F617" s="8" t="s">
        <v>172</v>
      </c>
      <c r="G617" s="8" t="s">
        <v>172</v>
      </c>
      <c r="H617" s="8" t="s">
        <v>184</v>
      </c>
    </row>
    <row r="618" spans="1:8" ht="15.75" customHeight="1" x14ac:dyDescent="0.3">
      <c r="A618" s="7">
        <v>617</v>
      </c>
      <c r="B618" s="7">
        <v>125</v>
      </c>
      <c r="C618" s="7" t="s">
        <v>192</v>
      </c>
      <c r="D618" s="7">
        <v>78</v>
      </c>
      <c r="E618" s="7" t="s">
        <v>1884</v>
      </c>
      <c r="F618" s="7" t="s">
        <v>172</v>
      </c>
      <c r="G618" s="7" t="s">
        <v>192</v>
      </c>
      <c r="H618" s="7" t="s">
        <v>202</v>
      </c>
    </row>
    <row r="619" spans="1:8" ht="15.75" customHeight="1" x14ac:dyDescent="0.3">
      <c r="A619" s="8">
        <v>618</v>
      </c>
      <c r="B619" s="8">
        <v>125</v>
      </c>
      <c r="C619" s="8" t="s">
        <v>116</v>
      </c>
      <c r="D619" s="8">
        <v>78</v>
      </c>
      <c r="E619" s="8" t="s">
        <v>2559</v>
      </c>
      <c r="F619" s="8" t="s">
        <v>192</v>
      </c>
      <c r="G619" s="8" t="s">
        <v>116</v>
      </c>
      <c r="H619" s="8" t="s">
        <v>210</v>
      </c>
    </row>
    <row r="620" spans="1:8" ht="15.75" customHeight="1" x14ac:dyDescent="0.3">
      <c r="A620" s="7">
        <v>619</v>
      </c>
      <c r="B620" s="7">
        <v>126</v>
      </c>
      <c r="C620" s="7" t="s">
        <v>148</v>
      </c>
      <c r="D620" s="7">
        <v>32</v>
      </c>
      <c r="E620" s="7" t="s">
        <v>1891</v>
      </c>
      <c r="F620" s="7"/>
      <c r="G620" s="7" t="s">
        <v>152</v>
      </c>
      <c r="H620" s="7" t="s">
        <v>492</v>
      </c>
    </row>
    <row r="621" spans="1:8" ht="15.75" customHeight="1" x14ac:dyDescent="0.3">
      <c r="A621" s="8">
        <v>620</v>
      </c>
      <c r="B621" s="8">
        <v>126</v>
      </c>
      <c r="C621" s="8" t="s">
        <v>156</v>
      </c>
      <c r="D621" s="8">
        <v>32</v>
      </c>
      <c r="E621" s="8" t="s">
        <v>2561</v>
      </c>
      <c r="F621" s="8" t="s">
        <v>161</v>
      </c>
      <c r="G621" s="8" t="s">
        <v>230</v>
      </c>
      <c r="H621" s="8" t="s">
        <v>163</v>
      </c>
    </row>
    <row r="622" spans="1:8" ht="15.75" customHeight="1" x14ac:dyDescent="0.3">
      <c r="A622" s="7">
        <v>621</v>
      </c>
      <c r="B622" s="7">
        <v>126</v>
      </c>
      <c r="C622" s="7" t="s">
        <v>167</v>
      </c>
      <c r="D622" s="7">
        <v>32</v>
      </c>
      <c r="E622" s="7" t="s">
        <v>1892</v>
      </c>
      <c r="F622" s="7" t="s">
        <v>152</v>
      </c>
      <c r="G622" s="7" t="s">
        <v>172</v>
      </c>
      <c r="H622" s="7" t="s">
        <v>174</v>
      </c>
    </row>
    <row r="623" spans="1:8" ht="15.75" customHeight="1" x14ac:dyDescent="0.3">
      <c r="A623" s="8">
        <v>622</v>
      </c>
      <c r="B623" s="8">
        <v>126</v>
      </c>
      <c r="C623" s="8" t="s">
        <v>192</v>
      </c>
      <c r="D623" s="8">
        <v>32</v>
      </c>
      <c r="E623" s="8" t="s">
        <v>1894</v>
      </c>
      <c r="F623" s="8" t="s">
        <v>172</v>
      </c>
      <c r="G623" s="8" t="s">
        <v>192</v>
      </c>
      <c r="H623" s="8" t="s">
        <v>202</v>
      </c>
    </row>
    <row r="624" spans="1:8" ht="15.75" customHeight="1" x14ac:dyDescent="0.3">
      <c r="A624" s="7">
        <v>623</v>
      </c>
      <c r="B624" s="7">
        <v>126</v>
      </c>
      <c r="C624" s="7" t="s">
        <v>116</v>
      </c>
      <c r="D624" s="7">
        <v>32</v>
      </c>
      <c r="E624" s="7" t="s">
        <v>2567</v>
      </c>
      <c r="F624" s="7" t="s">
        <v>192</v>
      </c>
      <c r="G624" s="7" t="s">
        <v>116</v>
      </c>
      <c r="H624" s="7" t="s">
        <v>210</v>
      </c>
    </row>
    <row r="625" spans="1:8" ht="15.75" customHeight="1" x14ac:dyDescent="0.3">
      <c r="A625" s="8">
        <v>624</v>
      </c>
      <c r="B625" s="8">
        <v>127</v>
      </c>
      <c r="C625" s="8" t="s">
        <v>148</v>
      </c>
      <c r="D625" s="8">
        <v>112</v>
      </c>
      <c r="E625" s="8" t="s">
        <v>1902</v>
      </c>
      <c r="F625" s="8"/>
      <c r="G625" s="8" t="s">
        <v>152</v>
      </c>
      <c r="H625" s="8" t="s">
        <v>218</v>
      </c>
    </row>
    <row r="626" spans="1:8" ht="15.75" customHeight="1" x14ac:dyDescent="0.3">
      <c r="A626" s="7">
        <v>625</v>
      </c>
      <c r="B626" s="7">
        <v>127</v>
      </c>
      <c r="C626" s="7" t="s">
        <v>156</v>
      </c>
      <c r="D626" s="7">
        <v>112</v>
      </c>
      <c r="E626" s="7" t="s">
        <v>2572</v>
      </c>
      <c r="F626" s="7" t="s">
        <v>161</v>
      </c>
      <c r="G626" s="7" t="s">
        <v>2359</v>
      </c>
      <c r="H626" s="7" t="s">
        <v>163</v>
      </c>
    </row>
    <row r="627" spans="1:8" ht="15.75" customHeight="1" x14ac:dyDescent="0.3">
      <c r="A627" s="8">
        <v>626</v>
      </c>
      <c r="B627" s="8">
        <v>127</v>
      </c>
      <c r="C627" s="8" t="s">
        <v>167</v>
      </c>
      <c r="D627" s="8">
        <v>112</v>
      </c>
      <c r="E627" s="8" t="s">
        <v>1903</v>
      </c>
      <c r="F627" s="8" t="s">
        <v>152</v>
      </c>
      <c r="G627" s="8" t="s">
        <v>172</v>
      </c>
      <c r="H627" s="8" t="s">
        <v>174</v>
      </c>
    </row>
    <row r="628" spans="1:8" ht="15.75" customHeight="1" x14ac:dyDescent="0.3">
      <c r="A628" s="7">
        <v>627</v>
      </c>
      <c r="B628" s="7">
        <v>127</v>
      </c>
      <c r="C628" s="7" t="s">
        <v>176</v>
      </c>
      <c r="D628" s="7">
        <v>112</v>
      </c>
      <c r="E628" s="7" t="s">
        <v>2577</v>
      </c>
      <c r="F628" s="7" t="s">
        <v>172</v>
      </c>
      <c r="G628" s="7" t="s">
        <v>388</v>
      </c>
      <c r="H628" s="7" t="s">
        <v>812</v>
      </c>
    </row>
    <row r="629" spans="1:8" ht="15.75" customHeight="1" x14ac:dyDescent="0.3">
      <c r="A629" s="8">
        <v>628</v>
      </c>
      <c r="B629" s="8">
        <v>127</v>
      </c>
      <c r="C629" s="8" t="s">
        <v>192</v>
      </c>
      <c r="D629" s="8">
        <v>112</v>
      </c>
      <c r="E629" s="8" t="s">
        <v>1909</v>
      </c>
      <c r="F629" s="8" t="s">
        <v>172</v>
      </c>
      <c r="G629" s="8" t="s">
        <v>192</v>
      </c>
      <c r="H629" s="8" t="s">
        <v>202</v>
      </c>
    </row>
    <row r="630" spans="1:8" ht="15.75" customHeight="1" x14ac:dyDescent="0.3">
      <c r="A630" s="7">
        <v>629</v>
      </c>
      <c r="B630" s="7">
        <v>127</v>
      </c>
      <c r="C630" s="7" t="s">
        <v>116</v>
      </c>
      <c r="D630" s="7">
        <v>112</v>
      </c>
      <c r="E630" s="7" t="s">
        <v>2582</v>
      </c>
      <c r="F630" s="7" t="s">
        <v>192</v>
      </c>
      <c r="G630" s="7" t="s">
        <v>116</v>
      </c>
      <c r="H630" s="7" t="s">
        <v>210</v>
      </c>
    </row>
    <row r="631" spans="1:8" ht="15.75" customHeight="1" x14ac:dyDescent="0.3">
      <c r="A631" s="8">
        <v>630</v>
      </c>
      <c r="B631" s="8">
        <v>128</v>
      </c>
      <c r="C631" s="8" t="s">
        <v>148</v>
      </c>
      <c r="D631" s="8">
        <v>114</v>
      </c>
      <c r="E631" s="8" t="s">
        <v>1926</v>
      </c>
      <c r="F631" s="8"/>
      <c r="G631" s="8" t="s">
        <v>152</v>
      </c>
      <c r="H631" s="8" t="s">
        <v>314</v>
      </c>
    </row>
    <row r="632" spans="1:8" ht="15.75" customHeight="1" x14ac:dyDescent="0.3">
      <c r="A632" s="7">
        <v>631</v>
      </c>
      <c r="B632" s="7">
        <v>128</v>
      </c>
      <c r="C632" s="7" t="s">
        <v>156</v>
      </c>
      <c r="D632" s="7">
        <v>114</v>
      </c>
      <c r="E632" s="7" t="s">
        <v>2586</v>
      </c>
      <c r="F632" s="7" t="s">
        <v>161</v>
      </c>
      <c r="G632" s="7" t="s">
        <v>2241</v>
      </c>
      <c r="H632" s="7" t="s">
        <v>163</v>
      </c>
    </row>
    <row r="633" spans="1:8" ht="15.75" customHeight="1" x14ac:dyDescent="0.3">
      <c r="A633" s="8">
        <v>632</v>
      </c>
      <c r="B633" s="8">
        <v>128</v>
      </c>
      <c r="C633" s="8" t="s">
        <v>167</v>
      </c>
      <c r="D633" s="8">
        <v>114</v>
      </c>
      <c r="E633" s="8" t="s">
        <v>1927</v>
      </c>
      <c r="F633" s="8" t="s">
        <v>152</v>
      </c>
      <c r="G633" s="8" t="s">
        <v>172</v>
      </c>
      <c r="H633" s="8" t="s">
        <v>174</v>
      </c>
    </row>
    <row r="634" spans="1:8" ht="15.75" customHeight="1" x14ac:dyDescent="0.3">
      <c r="A634" s="7">
        <v>633</v>
      </c>
      <c r="B634" s="7">
        <v>128</v>
      </c>
      <c r="C634" s="7" t="s">
        <v>176</v>
      </c>
      <c r="D634" s="7">
        <v>114</v>
      </c>
      <c r="E634" s="7" t="s">
        <v>2592</v>
      </c>
      <c r="F634" s="7" t="s">
        <v>172</v>
      </c>
      <c r="G634" s="7" t="s">
        <v>172</v>
      </c>
      <c r="H634" s="7" t="s">
        <v>184</v>
      </c>
    </row>
    <row r="635" spans="1:8" ht="15.75" customHeight="1" x14ac:dyDescent="0.3">
      <c r="A635" s="8">
        <v>634</v>
      </c>
      <c r="B635" s="8">
        <v>128</v>
      </c>
      <c r="C635" s="8" t="s">
        <v>192</v>
      </c>
      <c r="D635" s="8">
        <v>114</v>
      </c>
      <c r="E635" s="8" t="s">
        <v>1935</v>
      </c>
      <c r="F635" s="8" t="s">
        <v>172</v>
      </c>
      <c r="G635" s="8" t="s">
        <v>192</v>
      </c>
      <c r="H635" s="8" t="s">
        <v>202</v>
      </c>
    </row>
    <row r="636" spans="1:8" ht="15.75" customHeight="1" x14ac:dyDescent="0.3">
      <c r="A636" s="7">
        <v>635</v>
      </c>
      <c r="B636" s="7">
        <v>128</v>
      </c>
      <c r="C636" s="7" t="s">
        <v>116</v>
      </c>
      <c r="D636" s="7">
        <v>114</v>
      </c>
      <c r="E636" s="7" t="s">
        <v>2593</v>
      </c>
      <c r="F636" s="7" t="s">
        <v>192</v>
      </c>
      <c r="G636" s="7" t="s">
        <v>116</v>
      </c>
      <c r="H636" s="7" t="s">
        <v>210</v>
      </c>
    </row>
    <row r="637" spans="1:8" ht="15.75" customHeight="1" x14ac:dyDescent="0.3">
      <c r="A637" s="8">
        <v>636</v>
      </c>
      <c r="B637" s="8">
        <v>129</v>
      </c>
      <c r="C637" s="8" t="s">
        <v>148</v>
      </c>
      <c r="D637" s="8">
        <v>38</v>
      </c>
      <c r="E637" s="8" t="s">
        <v>1947</v>
      </c>
      <c r="F637" s="8"/>
      <c r="G637" s="8" t="s">
        <v>152</v>
      </c>
      <c r="H637" s="8" t="s">
        <v>218</v>
      </c>
    </row>
    <row r="638" spans="1:8" ht="15.75" customHeight="1" x14ac:dyDescent="0.3">
      <c r="A638" s="7">
        <v>637</v>
      </c>
      <c r="B638" s="7">
        <v>129</v>
      </c>
      <c r="C638" s="7" t="s">
        <v>156</v>
      </c>
      <c r="D638" s="7">
        <v>38</v>
      </c>
      <c r="E638" s="7" t="s">
        <v>2594</v>
      </c>
      <c r="F638" s="7" t="s">
        <v>161</v>
      </c>
      <c r="G638" s="7" t="s">
        <v>646</v>
      </c>
      <c r="H638" s="7" t="s">
        <v>163</v>
      </c>
    </row>
    <row r="639" spans="1:8" ht="15.75" customHeight="1" x14ac:dyDescent="0.3">
      <c r="A639" s="8">
        <v>638</v>
      </c>
      <c r="B639" s="8">
        <v>129</v>
      </c>
      <c r="C639" s="8" t="s">
        <v>167</v>
      </c>
      <c r="D639" s="8">
        <v>38</v>
      </c>
      <c r="E639" s="8" t="s">
        <v>1948</v>
      </c>
      <c r="F639" s="8" t="s">
        <v>152</v>
      </c>
      <c r="G639" s="8" t="s">
        <v>172</v>
      </c>
      <c r="H639" s="8" t="s">
        <v>174</v>
      </c>
    </row>
    <row r="640" spans="1:8" ht="15.75" customHeight="1" x14ac:dyDescent="0.3">
      <c r="A640" s="7">
        <v>639</v>
      </c>
      <c r="B640" s="7">
        <v>130</v>
      </c>
      <c r="C640" s="7" t="s">
        <v>148</v>
      </c>
      <c r="D640" s="7">
        <v>118</v>
      </c>
      <c r="E640" s="7" t="s">
        <v>1958</v>
      </c>
      <c r="F640" s="7"/>
      <c r="G640" s="7" t="s">
        <v>152</v>
      </c>
      <c r="H640" s="7" t="s">
        <v>153</v>
      </c>
    </row>
    <row r="641" spans="1:8" ht="15.75" customHeight="1" x14ac:dyDescent="0.3">
      <c r="A641" s="8">
        <v>640</v>
      </c>
      <c r="B641" s="8">
        <v>130</v>
      </c>
      <c r="C641" s="8" t="s">
        <v>156</v>
      </c>
      <c r="D641" s="8">
        <v>118</v>
      </c>
      <c r="E641" s="8" t="s">
        <v>2595</v>
      </c>
      <c r="F641" s="8" t="s">
        <v>161</v>
      </c>
      <c r="G641" s="8" t="s">
        <v>1270</v>
      </c>
      <c r="H641" s="8" t="s">
        <v>163</v>
      </c>
    </row>
    <row r="642" spans="1:8" ht="15.75" customHeight="1" x14ac:dyDescent="0.3">
      <c r="A642" s="7">
        <v>641</v>
      </c>
      <c r="B642" s="7">
        <v>130</v>
      </c>
      <c r="C642" s="7" t="s">
        <v>167</v>
      </c>
      <c r="D642" s="7">
        <v>118</v>
      </c>
      <c r="E642" s="7" t="s">
        <v>1959</v>
      </c>
      <c r="F642" s="7" t="s">
        <v>152</v>
      </c>
      <c r="G642" s="7" t="s">
        <v>172</v>
      </c>
      <c r="H642" s="7" t="s">
        <v>174</v>
      </c>
    </row>
    <row r="643" spans="1:8" ht="15.75" customHeight="1" x14ac:dyDescent="0.3">
      <c r="A643" s="8">
        <v>642</v>
      </c>
      <c r="B643" s="8">
        <v>130</v>
      </c>
      <c r="C643" s="8" t="s">
        <v>176</v>
      </c>
      <c r="D643" s="8">
        <v>118</v>
      </c>
      <c r="E643" s="8" t="s">
        <v>2596</v>
      </c>
      <c r="F643" s="8" t="s">
        <v>172</v>
      </c>
      <c r="G643" s="8" t="s">
        <v>388</v>
      </c>
      <c r="H643" s="8" t="s">
        <v>288</v>
      </c>
    </row>
    <row r="644" spans="1:8" ht="15.75" customHeight="1" x14ac:dyDescent="0.3">
      <c r="A644" s="7">
        <v>643</v>
      </c>
      <c r="B644" s="7">
        <v>130</v>
      </c>
      <c r="C644" s="7" t="s">
        <v>192</v>
      </c>
      <c r="D644" s="7">
        <v>118</v>
      </c>
      <c r="E644" s="7" t="s">
        <v>1960</v>
      </c>
      <c r="F644" s="7" t="s">
        <v>172</v>
      </c>
      <c r="G644" s="7" t="s">
        <v>192</v>
      </c>
      <c r="H644" s="7" t="s">
        <v>202</v>
      </c>
    </row>
    <row r="645" spans="1:8" ht="15.75" customHeight="1" x14ac:dyDescent="0.3">
      <c r="A645" s="8">
        <v>644</v>
      </c>
      <c r="B645" s="8">
        <v>130</v>
      </c>
      <c r="C645" s="8" t="s">
        <v>116</v>
      </c>
      <c r="D645" s="8">
        <v>118</v>
      </c>
      <c r="E645" s="8" t="s">
        <v>2599</v>
      </c>
      <c r="F645" s="8" t="s">
        <v>192</v>
      </c>
      <c r="G645" s="8" t="s">
        <v>116</v>
      </c>
      <c r="H645" s="8" t="s">
        <v>210</v>
      </c>
    </row>
    <row r="646" spans="1:8" ht="15.75" customHeight="1" x14ac:dyDescent="0.3">
      <c r="A646" s="7">
        <v>645</v>
      </c>
      <c r="B646" s="7">
        <v>131</v>
      </c>
      <c r="C646" s="7" t="s">
        <v>148</v>
      </c>
      <c r="D646" s="7">
        <v>119</v>
      </c>
      <c r="E646" s="7" t="s">
        <v>1969</v>
      </c>
      <c r="F646" s="7"/>
      <c r="G646" s="7" t="s">
        <v>152</v>
      </c>
      <c r="H646" s="7" t="s">
        <v>153</v>
      </c>
    </row>
    <row r="647" spans="1:8" ht="15.75" customHeight="1" x14ac:dyDescent="0.3">
      <c r="A647" s="8">
        <v>646</v>
      </c>
      <c r="B647" s="8">
        <v>131</v>
      </c>
      <c r="C647" s="8" t="s">
        <v>156</v>
      </c>
      <c r="D647" s="8">
        <v>119</v>
      </c>
      <c r="E647" s="8" t="s">
        <v>2600</v>
      </c>
      <c r="F647" s="8" t="s">
        <v>161</v>
      </c>
      <c r="G647" s="8" t="s">
        <v>2601</v>
      </c>
      <c r="H647" s="8" t="s">
        <v>163</v>
      </c>
    </row>
    <row r="648" spans="1:8" ht="15.75" customHeight="1" x14ac:dyDescent="0.3">
      <c r="A648" s="7">
        <v>647</v>
      </c>
      <c r="B648" s="7">
        <v>131</v>
      </c>
      <c r="C648" s="7" t="s">
        <v>167</v>
      </c>
      <c r="D648" s="7">
        <v>119</v>
      </c>
      <c r="E648" s="7" t="s">
        <v>1971</v>
      </c>
      <c r="F648" s="7" t="s">
        <v>152</v>
      </c>
      <c r="G648" s="7" t="s">
        <v>172</v>
      </c>
      <c r="H648" s="7" t="s">
        <v>174</v>
      </c>
    </row>
    <row r="649" spans="1:8" ht="15.75" customHeight="1" x14ac:dyDescent="0.3">
      <c r="A649" s="8">
        <v>648</v>
      </c>
      <c r="B649" s="8">
        <v>131</v>
      </c>
      <c r="C649" s="8" t="s">
        <v>176</v>
      </c>
      <c r="D649" s="8">
        <v>119</v>
      </c>
      <c r="E649" s="8" t="s">
        <v>2606</v>
      </c>
      <c r="F649" s="8" t="s">
        <v>172</v>
      </c>
      <c r="G649" s="8" t="s">
        <v>172</v>
      </c>
      <c r="H649" s="8" t="s">
        <v>288</v>
      </c>
    </row>
    <row r="650" spans="1:8" ht="15.75" customHeight="1" x14ac:dyDescent="0.3">
      <c r="A650" s="7">
        <v>649</v>
      </c>
      <c r="B650" s="7">
        <v>131</v>
      </c>
      <c r="C650" s="7" t="s">
        <v>192</v>
      </c>
      <c r="D650" s="7">
        <v>119</v>
      </c>
      <c r="E650" s="7" t="s">
        <v>1972</v>
      </c>
      <c r="F650" s="7" t="s">
        <v>172</v>
      </c>
      <c r="G650" s="7" t="s">
        <v>192</v>
      </c>
      <c r="H650" s="7" t="s">
        <v>202</v>
      </c>
    </row>
    <row r="651" spans="1:8" ht="15.75" customHeight="1" x14ac:dyDescent="0.3">
      <c r="A651" s="8">
        <v>650</v>
      </c>
      <c r="B651" s="8">
        <v>132</v>
      </c>
      <c r="C651" s="8" t="s">
        <v>148</v>
      </c>
      <c r="D651" s="8">
        <v>116</v>
      </c>
      <c r="E651" s="8" t="s">
        <v>1996</v>
      </c>
      <c r="F651" s="8"/>
      <c r="G651" s="8" t="s">
        <v>152</v>
      </c>
      <c r="H651" s="8" t="s">
        <v>492</v>
      </c>
    </row>
    <row r="652" spans="1:8" ht="15.75" customHeight="1" x14ac:dyDescent="0.3">
      <c r="A652" s="7">
        <v>651</v>
      </c>
      <c r="B652" s="7">
        <v>132</v>
      </c>
      <c r="C652" s="7" t="s">
        <v>156</v>
      </c>
      <c r="D652" s="7">
        <v>116</v>
      </c>
      <c r="E652" s="7" t="s">
        <v>2608</v>
      </c>
      <c r="F652" s="7" t="s">
        <v>161</v>
      </c>
      <c r="G652" s="7" t="s">
        <v>961</v>
      </c>
      <c r="H652" s="7" t="s">
        <v>163</v>
      </c>
    </row>
    <row r="653" spans="1:8" ht="15.75" customHeight="1" x14ac:dyDescent="0.3">
      <c r="A653" s="8">
        <v>652</v>
      </c>
      <c r="B653" s="8">
        <v>132</v>
      </c>
      <c r="C653" s="8" t="s">
        <v>167</v>
      </c>
      <c r="D653" s="8">
        <v>116</v>
      </c>
      <c r="E653" s="8" t="s">
        <v>1997</v>
      </c>
      <c r="F653" s="8" t="s">
        <v>152</v>
      </c>
      <c r="G653" s="8" t="s">
        <v>172</v>
      </c>
      <c r="H653" s="8" t="s">
        <v>174</v>
      </c>
    </row>
    <row r="654" spans="1:8" ht="15.75" customHeight="1" x14ac:dyDescent="0.3">
      <c r="A654" s="7">
        <v>653</v>
      </c>
      <c r="B654" s="7">
        <v>132</v>
      </c>
      <c r="C654" s="7" t="s">
        <v>176</v>
      </c>
      <c r="D654" s="7">
        <v>116</v>
      </c>
      <c r="E654" s="7" t="s">
        <v>2609</v>
      </c>
      <c r="F654" s="7" t="s">
        <v>172</v>
      </c>
      <c r="G654" s="7" t="s">
        <v>388</v>
      </c>
      <c r="H654" s="7" t="s">
        <v>184</v>
      </c>
    </row>
    <row r="655" spans="1:8" ht="15.75" customHeight="1" x14ac:dyDescent="0.3">
      <c r="A655" s="8">
        <v>654</v>
      </c>
      <c r="B655" s="8">
        <v>132</v>
      </c>
      <c r="C655" s="8" t="s">
        <v>192</v>
      </c>
      <c r="D655" s="8">
        <v>116</v>
      </c>
      <c r="E655" s="8" t="s">
        <v>1999</v>
      </c>
      <c r="F655" s="8" t="s">
        <v>172</v>
      </c>
      <c r="G655" s="8" t="s">
        <v>192</v>
      </c>
      <c r="H655" s="8" t="s">
        <v>202</v>
      </c>
    </row>
    <row r="656" spans="1:8" ht="15.75" customHeight="1" x14ac:dyDescent="0.3">
      <c r="A656" s="7">
        <v>655</v>
      </c>
      <c r="B656" s="7">
        <v>133</v>
      </c>
      <c r="C656" s="7" t="s">
        <v>148</v>
      </c>
      <c r="D656" s="7">
        <v>33</v>
      </c>
      <c r="E656" s="7" t="s">
        <v>2009</v>
      </c>
      <c r="F656" s="7"/>
      <c r="G656" s="7" t="s">
        <v>152</v>
      </c>
      <c r="H656" s="7" t="s">
        <v>314</v>
      </c>
    </row>
    <row r="657" spans="1:8" ht="15.75" customHeight="1" x14ac:dyDescent="0.3">
      <c r="A657" s="8">
        <v>656</v>
      </c>
      <c r="B657" s="8">
        <v>133</v>
      </c>
      <c r="C657" s="8" t="s">
        <v>156</v>
      </c>
      <c r="D657" s="8">
        <v>33</v>
      </c>
      <c r="E657" s="8" t="s">
        <v>2617</v>
      </c>
      <c r="F657" s="8" t="s">
        <v>161</v>
      </c>
      <c r="G657" s="8" t="s">
        <v>1879</v>
      </c>
      <c r="H657" s="8" t="s">
        <v>163</v>
      </c>
    </row>
    <row r="658" spans="1:8" ht="15.75" customHeight="1" x14ac:dyDescent="0.3">
      <c r="A658" s="7">
        <v>657</v>
      </c>
      <c r="B658" s="7">
        <v>133</v>
      </c>
      <c r="C658" s="7" t="s">
        <v>167</v>
      </c>
      <c r="D658" s="7">
        <v>33</v>
      </c>
      <c r="E658" s="7" t="s">
        <v>2010</v>
      </c>
      <c r="F658" s="7" t="s">
        <v>152</v>
      </c>
      <c r="G658" s="7" t="s">
        <v>172</v>
      </c>
      <c r="H658" s="7" t="s">
        <v>174</v>
      </c>
    </row>
    <row r="659" spans="1:8" ht="15.75" customHeight="1" x14ac:dyDescent="0.3">
      <c r="A659" s="8">
        <v>658</v>
      </c>
      <c r="B659" s="8">
        <v>133</v>
      </c>
      <c r="C659" s="8" t="s">
        <v>176</v>
      </c>
      <c r="D659" s="8">
        <v>33</v>
      </c>
      <c r="E659" s="8" t="s">
        <v>2620</v>
      </c>
      <c r="F659" s="8" t="s">
        <v>172</v>
      </c>
      <c r="G659" s="8" t="s">
        <v>172</v>
      </c>
      <c r="H659" s="8" t="s">
        <v>812</v>
      </c>
    </row>
    <row r="660" spans="1:8" ht="15.75" customHeight="1" x14ac:dyDescent="0.3">
      <c r="A660" s="7">
        <v>659</v>
      </c>
      <c r="B660" s="7">
        <v>133</v>
      </c>
      <c r="C660" s="7" t="s">
        <v>192</v>
      </c>
      <c r="D660" s="7">
        <v>33</v>
      </c>
      <c r="E660" s="7" t="s">
        <v>2011</v>
      </c>
      <c r="F660" s="7" t="s">
        <v>172</v>
      </c>
      <c r="G660" s="7" t="s">
        <v>192</v>
      </c>
      <c r="H660" s="7" t="s">
        <v>202</v>
      </c>
    </row>
    <row r="661" spans="1:8" ht="15.75" customHeight="1" x14ac:dyDescent="0.3">
      <c r="A661" s="8">
        <v>660</v>
      </c>
      <c r="B661" s="8">
        <v>133</v>
      </c>
      <c r="C661" s="8" t="s">
        <v>116</v>
      </c>
      <c r="D661" s="8">
        <v>33</v>
      </c>
      <c r="E661" s="8" t="s">
        <v>2621</v>
      </c>
      <c r="F661" s="8" t="s">
        <v>192</v>
      </c>
      <c r="G661" s="8" t="s">
        <v>116</v>
      </c>
      <c r="H661" s="8" t="s">
        <v>210</v>
      </c>
    </row>
    <row r="662" spans="1:8" ht="15.75" customHeight="1" x14ac:dyDescent="0.3">
      <c r="A662" s="7">
        <v>661</v>
      </c>
      <c r="B662" s="7">
        <v>134</v>
      </c>
      <c r="C662" s="7" t="s">
        <v>148</v>
      </c>
      <c r="D662" s="7">
        <v>3</v>
      </c>
      <c r="E662" s="7" t="s">
        <v>2019</v>
      </c>
      <c r="F662" s="7"/>
      <c r="G662" s="7" t="s">
        <v>152</v>
      </c>
      <c r="H662" s="7" t="s">
        <v>218</v>
      </c>
    </row>
    <row r="663" spans="1:8" ht="15.75" customHeight="1" x14ac:dyDescent="0.3">
      <c r="A663" s="8">
        <v>662</v>
      </c>
      <c r="B663" s="8">
        <v>134</v>
      </c>
      <c r="C663" s="8" t="s">
        <v>156</v>
      </c>
      <c r="D663" s="8">
        <v>3</v>
      </c>
      <c r="E663" s="8" t="s">
        <v>2626</v>
      </c>
      <c r="F663" s="8" t="s">
        <v>161</v>
      </c>
      <c r="G663" s="8" t="s">
        <v>1215</v>
      </c>
      <c r="H663" s="8" t="s">
        <v>163</v>
      </c>
    </row>
    <row r="664" spans="1:8" ht="15.75" customHeight="1" x14ac:dyDescent="0.3">
      <c r="A664" s="7">
        <v>663</v>
      </c>
      <c r="B664" s="7">
        <v>134</v>
      </c>
      <c r="C664" s="7" t="s">
        <v>167</v>
      </c>
      <c r="D664" s="7">
        <v>3</v>
      </c>
      <c r="E664" s="7" t="s">
        <v>2020</v>
      </c>
      <c r="F664" s="7" t="s">
        <v>152</v>
      </c>
      <c r="G664" s="7" t="s">
        <v>172</v>
      </c>
      <c r="H664" s="7" t="s">
        <v>174</v>
      </c>
    </row>
    <row r="665" spans="1:8" ht="15.75" customHeight="1" x14ac:dyDescent="0.3">
      <c r="A665" s="8">
        <v>664</v>
      </c>
      <c r="B665" s="8">
        <v>134</v>
      </c>
      <c r="C665" s="8" t="s">
        <v>192</v>
      </c>
      <c r="D665" s="8">
        <v>3</v>
      </c>
      <c r="E665" s="8" t="s">
        <v>2021</v>
      </c>
      <c r="F665" s="8" t="s">
        <v>172</v>
      </c>
      <c r="G665" s="8" t="s">
        <v>192</v>
      </c>
      <c r="H665" s="8" t="s">
        <v>202</v>
      </c>
    </row>
    <row r="666" spans="1:8" ht="15.75" customHeight="1" x14ac:dyDescent="0.3">
      <c r="A666" s="7">
        <v>665</v>
      </c>
      <c r="B666" s="7">
        <v>134</v>
      </c>
      <c r="C666" s="7" t="s">
        <v>116</v>
      </c>
      <c r="D666" s="7">
        <v>3</v>
      </c>
      <c r="E666" s="7" t="s">
        <v>2633</v>
      </c>
      <c r="F666" s="7" t="s">
        <v>192</v>
      </c>
      <c r="G666" s="7" t="s">
        <v>116</v>
      </c>
      <c r="H666" s="7" t="s">
        <v>210</v>
      </c>
    </row>
    <row r="667" spans="1:8" ht="15.75" customHeight="1" x14ac:dyDescent="0.3">
      <c r="A667" s="8">
        <v>666</v>
      </c>
      <c r="B667" s="8">
        <v>135</v>
      </c>
      <c r="C667" s="8" t="s">
        <v>148</v>
      </c>
      <c r="D667" s="8">
        <v>21</v>
      </c>
      <c r="E667" s="8" t="s">
        <v>2032</v>
      </c>
      <c r="F667" s="8"/>
      <c r="G667" s="8" t="s">
        <v>152</v>
      </c>
      <c r="H667" s="8" t="s">
        <v>314</v>
      </c>
    </row>
    <row r="668" spans="1:8" ht="15.75" customHeight="1" x14ac:dyDescent="0.3">
      <c r="A668" s="7">
        <v>667</v>
      </c>
      <c r="B668" s="7">
        <v>135</v>
      </c>
      <c r="C668" s="7" t="s">
        <v>156</v>
      </c>
      <c r="D668" s="7">
        <v>21</v>
      </c>
      <c r="E668" s="7" t="s">
        <v>2637</v>
      </c>
      <c r="F668" s="7" t="s">
        <v>161</v>
      </c>
      <c r="G668" s="7" t="s">
        <v>2638</v>
      </c>
      <c r="H668" s="7" t="s">
        <v>163</v>
      </c>
    </row>
    <row r="669" spans="1:8" ht="15.75" customHeight="1" x14ac:dyDescent="0.3">
      <c r="A669" s="8">
        <v>668</v>
      </c>
      <c r="B669" s="8">
        <v>135</v>
      </c>
      <c r="C669" s="8" t="s">
        <v>167</v>
      </c>
      <c r="D669" s="8">
        <v>21</v>
      </c>
      <c r="E669" s="8" t="s">
        <v>2033</v>
      </c>
      <c r="F669" s="8" t="s">
        <v>152</v>
      </c>
      <c r="G669" s="8" t="s">
        <v>172</v>
      </c>
      <c r="H669" s="8" t="s">
        <v>174</v>
      </c>
    </row>
    <row r="670" spans="1:8" ht="15.75" customHeight="1" x14ac:dyDescent="0.3">
      <c r="A670" s="7">
        <v>669</v>
      </c>
      <c r="B670" s="7">
        <v>135</v>
      </c>
      <c r="C670" s="7" t="s">
        <v>176</v>
      </c>
      <c r="D670" s="7">
        <v>21</v>
      </c>
      <c r="E670" s="7" t="s">
        <v>2643</v>
      </c>
      <c r="F670" s="7" t="s">
        <v>172</v>
      </c>
      <c r="G670" s="7" t="s">
        <v>388</v>
      </c>
      <c r="H670" s="7" t="s">
        <v>288</v>
      </c>
    </row>
    <row r="671" spans="1:8" ht="15.75" customHeight="1" x14ac:dyDescent="0.3">
      <c r="A671" s="8">
        <v>670</v>
      </c>
      <c r="B671" s="8">
        <v>135</v>
      </c>
      <c r="C671" s="8" t="s">
        <v>192</v>
      </c>
      <c r="D671" s="8">
        <v>21</v>
      </c>
      <c r="E671" s="8" t="s">
        <v>2034</v>
      </c>
      <c r="F671" s="8" t="s">
        <v>172</v>
      </c>
      <c r="G671" s="8" t="s">
        <v>192</v>
      </c>
      <c r="H671" s="8" t="s">
        <v>202</v>
      </c>
    </row>
    <row r="672" spans="1:8" ht="15.75" customHeight="1" x14ac:dyDescent="0.3">
      <c r="A672" s="7">
        <v>671</v>
      </c>
      <c r="B672" s="7">
        <v>135</v>
      </c>
      <c r="C672" s="7" t="s">
        <v>116</v>
      </c>
      <c r="D672" s="7">
        <v>21</v>
      </c>
      <c r="E672" s="7" t="s">
        <v>2648</v>
      </c>
      <c r="F672" s="7" t="s">
        <v>192</v>
      </c>
      <c r="G672" s="7" t="s">
        <v>116</v>
      </c>
      <c r="H672" s="7" t="s">
        <v>210</v>
      </c>
    </row>
    <row r="673" spans="1:8" ht="15.75" customHeight="1" x14ac:dyDescent="0.3">
      <c r="A673" s="8">
        <v>672</v>
      </c>
      <c r="B673" s="8">
        <v>136</v>
      </c>
      <c r="C673" s="8" t="s">
        <v>148</v>
      </c>
      <c r="D673" s="8">
        <v>115</v>
      </c>
      <c r="E673" s="8" t="s">
        <v>2044</v>
      </c>
      <c r="F673" s="8"/>
      <c r="G673" s="8" t="s">
        <v>152</v>
      </c>
      <c r="H673" s="8" t="s">
        <v>218</v>
      </c>
    </row>
    <row r="674" spans="1:8" ht="15.75" customHeight="1" x14ac:dyDescent="0.3">
      <c r="A674" s="7">
        <v>673</v>
      </c>
      <c r="B674" s="7">
        <v>136</v>
      </c>
      <c r="C674" s="7" t="s">
        <v>156</v>
      </c>
      <c r="D674" s="7">
        <v>115</v>
      </c>
      <c r="E674" s="7" t="s">
        <v>2652</v>
      </c>
      <c r="F674" s="7" t="s">
        <v>161</v>
      </c>
      <c r="G674" s="7" t="s">
        <v>2653</v>
      </c>
      <c r="H674" s="7" t="s">
        <v>163</v>
      </c>
    </row>
    <row r="675" spans="1:8" ht="15.75" customHeight="1" x14ac:dyDescent="0.3">
      <c r="A675" s="8">
        <v>674</v>
      </c>
      <c r="B675" s="8">
        <v>136</v>
      </c>
      <c r="C675" s="8" t="s">
        <v>167</v>
      </c>
      <c r="D675" s="8">
        <v>115</v>
      </c>
      <c r="E675" s="8" t="s">
        <v>2045</v>
      </c>
      <c r="F675" s="8" t="s">
        <v>152</v>
      </c>
      <c r="G675" s="8" t="s">
        <v>172</v>
      </c>
      <c r="H675" s="8" t="s">
        <v>174</v>
      </c>
    </row>
    <row r="676" spans="1:8" ht="15.75" customHeight="1" x14ac:dyDescent="0.3">
      <c r="A676" s="7">
        <v>675</v>
      </c>
      <c r="B676" s="7">
        <v>137</v>
      </c>
      <c r="C676" s="7" t="s">
        <v>148</v>
      </c>
      <c r="D676" s="7">
        <v>49</v>
      </c>
      <c r="E676" s="7" t="s">
        <v>2056</v>
      </c>
      <c r="F676" s="7"/>
      <c r="G676" s="7" t="s">
        <v>152</v>
      </c>
      <c r="H676" s="7" t="s">
        <v>492</v>
      </c>
    </row>
    <row r="677" spans="1:8" ht="15.75" customHeight="1" x14ac:dyDescent="0.3">
      <c r="A677" s="8">
        <v>676</v>
      </c>
      <c r="B677" s="8">
        <v>137</v>
      </c>
      <c r="C677" s="8" t="s">
        <v>156</v>
      </c>
      <c r="D677" s="8">
        <v>49</v>
      </c>
      <c r="E677" s="8" t="s">
        <v>2657</v>
      </c>
      <c r="F677" s="8" t="s">
        <v>161</v>
      </c>
      <c r="G677" s="8" t="s">
        <v>2458</v>
      </c>
      <c r="H677" s="8" t="s">
        <v>163</v>
      </c>
    </row>
    <row r="678" spans="1:8" ht="15.75" customHeight="1" x14ac:dyDescent="0.3">
      <c r="A678" s="7">
        <v>677</v>
      </c>
      <c r="B678" s="7">
        <v>137</v>
      </c>
      <c r="C678" s="7" t="s">
        <v>167</v>
      </c>
      <c r="D678" s="7">
        <v>49</v>
      </c>
      <c r="E678" s="7" t="s">
        <v>2057</v>
      </c>
      <c r="F678" s="7" t="s">
        <v>152</v>
      </c>
      <c r="G678" s="7" t="s">
        <v>172</v>
      </c>
      <c r="H678" s="7" t="s">
        <v>174</v>
      </c>
    </row>
    <row r="679" spans="1:8" ht="15.75" customHeight="1" x14ac:dyDescent="0.3">
      <c r="A679" s="8">
        <v>678</v>
      </c>
      <c r="B679" s="8">
        <v>137</v>
      </c>
      <c r="C679" s="8" t="s">
        <v>176</v>
      </c>
      <c r="D679" s="8">
        <v>49</v>
      </c>
      <c r="E679" s="8" t="s">
        <v>2664</v>
      </c>
      <c r="F679" s="8" t="s">
        <v>172</v>
      </c>
      <c r="G679" s="8" t="s">
        <v>388</v>
      </c>
      <c r="H679" s="8" t="s">
        <v>288</v>
      </c>
    </row>
    <row r="680" spans="1:8" ht="15.75" customHeight="1" x14ac:dyDescent="0.3">
      <c r="A680" s="7">
        <v>679</v>
      </c>
      <c r="B680" s="7">
        <v>137</v>
      </c>
      <c r="C680" s="7" t="s">
        <v>192</v>
      </c>
      <c r="D680" s="7">
        <v>49</v>
      </c>
      <c r="E680" s="7" t="s">
        <v>2058</v>
      </c>
      <c r="F680" s="7" t="s">
        <v>172</v>
      </c>
      <c r="G680" s="7" t="s">
        <v>192</v>
      </c>
      <c r="H680" s="7" t="s">
        <v>202</v>
      </c>
    </row>
    <row r="681" spans="1:8" ht="15.75" customHeight="1" x14ac:dyDescent="0.3">
      <c r="A681" s="8">
        <v>680</v>
      </c>
      <c r="B681" s="8">
        <v>137</v>
      </c>
      <c r="C681" s="8" t="s">
        <v>116</v>
      </c>
      <c r="D681" s="8">
        <v>49</v>
      </c>
      <c r="E681" s="8" t="s">
        <v>2667</v>
      </c>
      <c r="F681" s="8" t="s">
        <v>192</v>
      </c>
      <c r="G681" s="8" t="s">
        <v>116</v>
      </c>
      <c r="H681" s="8" t="s">
        <v>210</v>
      </c>
    </row>
    <row r="682" spans="1:8" ht="15.75" customHeight="1" x14ac:dyDescent="0.3">
      <c r="A682" s="7">
        <v>681</v>
      </c>
      <c r="B682" s="7">
        <v>138</v>
      </c>
      <c r="C682" s="7" t="s">
        <v>148</v>
      </c>
      <c r="D682" s="7">
        <v>109</v>
      </c>
      <c r="E682" s="7" t="s">
        <v>2068</v>
      </c>
      <c r="F682" s="7"/>
      <c r="G682" s="7" t="s">
        <v>152</v>
      </c>
      <c r="H682" s="7" t="s">
        <v>153</v>
      </c>
    </row>
    <row r="683" spans="1:8" ht="15.75" customHeight="1" x14ac:dyDescent="0.3">
      <c r="A683" s="8">
        <v>682</v>
      </c>
      <c r="B683" s="8">
        <v>138</v>
      </c>
      <c r="C683" s="8" t="s">
        <v>156</v>
      </c>
      <c r="D683" s="8">
        <v>109</v>
      </c>
      <c r="E683" s="8" t="s">
        <v>2673</v>
      </c>
      <c r="F683" s="8" t="s">
        <v>161</v>
      </c>
      <c r="G683" s="8" t="s">
        <v>1395</v>
      </c>
      <c r="H683" s="8" t="s">
        <v>163</v>
      </c>
    </row>
    <row r="684" spans="1:8" ht="15.75" customHeight="1" x14ac:dyDescent="0.3">
      <c r="A684" s="7">
        <v>683</v>
      </c>
      <c r="B684" s="7">
        <v>138</v>
      </c>
      <c r="C684" s="7" t="s">
        <v>167</v>
      </c>
      <c r="D684" s="7">
        <v>109</v>
      </c>
      <c r="E684" s="7" t="s">
        <v>2069</v>
      </c>
      <c r="F684" s="7" t="s">
        <v>152</v>
      </c>
      <c r="G684" s="7" t="s">
        <v>172</v>
      </c>
      <c r="H684" s="7" t="s">
        <v>174</v>
      </c>
    </row>
    <row r="685" spans="1:8" ht="15.75" customHeight="1" x14ac:dyDescent="0.3">
      <c r="A685" s="8">
        <v>684</v>
      </c>
      <c r="B685" s="8">
        <v>138</v>
      </c>
      <c r="C685" s="8" t="s">
        <v>192</v>
      </c>
      <c r="D685" s="8">
        <v>109</v>
      </c>
      <c r="E685" s="8" t="s">
        <v>2070</v>
      </c>
      <c r="F685" s="8" t="s">
        <v>172</v>
      </c>
      <c r="G685" s="8" t="s">
        <v>192</v>
      </c>
      <c r="H685" s="8" t="s">
        <v>202</v>
      </c>
    </row>
    <row r="686" spans="1:8" ht="15.75" customHeight="1" x14ac:dyDescent="0.3">
      <c r="A686" s="7">
        <v>685</v>
      </c>
      <c r="B686" s="7">
        <v>139</v>
      </c>
      <c r="C686" s="7" t="s">
        <v>148</v>
      </c>
      <c r="D686" s="7">
        <v>57</v>
      </c>
      <c r="E686" s="7" t="s">
        <v>2078</v>
      </c>
      <c r="F686" s="7"/>
      <c r="G686" s="7" t="s">
        <v>152</v>
      </c>
      <c r="H686" s="7" t="s">
        <v>218</v>
      </c>
    </row>
    <row r="687" spans="1:8" ht="15.75" customHeight="1" x14ac:dyDescent="0.3">
      <c r="A687" s="8">
        <v>686</v>
      </c>
      <c r="B687" s="8">
        <v>139</v>
      </c>
      <c r="C687" s="8" t="s">
        <v>156</v>
      </c>
      <c r="D687" s="8">
        <v>57</v>
      </c>
      <c r="E687" s="8" t="s">
        <v>2680</v>
      </c>
      <c r="F687" s="8" t="s">
        <v>161</v>
      </c>
      <c r="G687" s="8" t="s">
        <v>272</v>
      </c>
      <c r="H687" s="8" t="s">
        <v>163</v>
      </c>
    </row>
    <row r="688" spans="1:8" ht="15.75" customHeight="1" x14ac:dyDescent="0.3">
      <c r="A688" s="7">
        <v>687</v>
      </c>
      <c r="B688" s="7">
        <v>139</v>
      </c>
      <c r="C688" s="7" t="s">
        <v>167</v>
      </c>
      <c r="D688" s="7">
        <v>57</v>
      </c>
      <c r="E688" s="7" t="s">
        <v>2079</v>
      </c>
      <c r="F688" s="7" t="s">
        <v>152</v>
      </c>
      <c r="G688" s="7" t="s">
        <v>172</v>
      </c>
      <c r="H688" s="7" t="s">
        <v>174</v>
      </c>
    </row>
    <row r="689" spans="1:8" ht="15.75" customHeight="1" x14ac:dyDescent="0.3">
      <c r="A689" s="8">
        <v>688</v>
      </c>
      <c r="B689" s="8">
        <v>139</v>
      </c>
      <c r="C689" s="8" t="s">
        <v>176</v>
      </c>
      <c r="D689" s="8">
        <v>57</v>
      </c>
      <c r="E689" s="8" t="s">
        <v>2684</v>
      </c>
      <c r="F689" s="8" t="s">
        <v>172</v>
      </c>
      <c r="G689" s="8" t="s">
        <v>388</v>
      </c>
      <c r="H689" s="8" t="s">
        <v>812</v>
      </c>
    </row>
    <row r="690" spans="1:8" ht="15.75" customHeight="1" x14ac:dyDescent="0.3">
      <c r="A690" s="7">
        <v>689</v>
      </c>
      <c r="B690" s="7">
        <v>139</v>
      </c>
      <c r="C690" s="7" t="s">
        <v>192</v>
      </c>
      <c r="D690" s="7">
        <v>57</v>
      </c>
      <c r="E690" s="7" t="s">
        <v>2081</v>
      </c>
      <c r="F690" s="7" t="s">
        <v>172</v>
      </c>
      <c r="G690" s="7" t="s">
        <v>192</v>
      </c>
      <c r="H690" s="7" t="s">
        <v>202</v>
      </c>
    </row>
    <row r="691" spans="1:8" ht="15.75" customHeight="1" x14ac:dyDescent="0.3">
      <c r="A691" s="8">
        <v>690</v>
      </c>
      <c r="B691" s="8">
        <v>140</v>
      </c>
      <c r="C691" s="8" t="s">
        <v>148</v>
      </c>
      <c r="D691" s="8">
        <v>112</v>
      </c>
      <c r="E691" s="8" t="s">
        <v>2089</v>
      </c>
      <c r="F691" s="8"/>
      <c r="G691" s="8" t="s">
        <v>152</v>
      </c>
      <c r="H691" s="8" t="s">
        <v>218</v>
      </c>
    </row>
    <row r="692" spans="1:8" ht="15.75" customHeight="1" x14ac:dyDescent="0.3">
      <c r="A692" s="7">
        <v>691</v>
      </c>
      <c r="B692" s="7">
        <v>140</v>
      </c>
      <c r="C692" s="7" t="s">
        <v>156</v>
      </c>
      <c r="D692" s="7">
        <v>112</v>
      </c>
      <c r="E692" s="7" t="s">
        <v>2689</v>
      </c>
      <c r="F692" s="7" t="s">
        <v>161</v>
      </c>
      <c r="G692" s="7" t="s">
        <v>2359</v>
      </c>
      <c r="H692" s="7" t="s">
        <v>163</v>
      </c>
    </row>
    <row r="693" spans="1:8" ht="15.75" customHeight="1" x14ac:dyDescent="0.3">
      <c r="A693" s="8">
        <v>692</v>
      </c>
      <c r="B693" s="8">
        <v>140</v>
      </c>
      <c r="C693" s="8" t="s">
        <v>167</v>
      </c>
      <c r="D693" s="8">
        <v>112</v>
      </c>
      <c r="E693" s="8" t="s">
        <v>2090</v>
      </c>
      <c r="F693" s="8" t="s">
        <v>152</v>
      </c>
      <c r="G693" s="8" t="s">
        <v>172</v>
      </c>
      <c r="H693" s="8" t="s">
        <v>174</v>
      </c>
    </row>
    <row r="694" spans="1:8" ht="15.75" customHeight="1" x14ac:dyDescent="0.3">
      <c r="A694" s="7">
        <v>693</v>
      </c>
      <c r="B694" s="7">
        <v>140</v>
      </c>
      <c r="C694" s="7" t="s">
        <v>176</v>
      </c>
      <c r="D694" s="7">
        <v>112</v>
      </c>
      <c r="E694" s="7" t="s">
        <v>2693</v>
      </c>
      <c r="F694" s="7" t="s">
        <v>172</v>
      </c>
      <c r="G694" s="7" t="s">
        <v>388</v>
      </c>
      <c r="H694" s="7" t="s">
        <v>184</v>
      </c>
    </row>
    <row r="695" spans="1:8" ht="15.75" customHeight="1" x14ac:dyDescent="0.3">
      <c r="A695" s="8">
        <v>694</v>
      </c>
      <c r="B695" s="8">
        <v>140</v>
      </c>
      <c r="C695" s="8" t="s">
        <v>192</v>
      </c>
      <c r="D695" s="8">
        <v>112</v>
      </c>
      <c r="E695" s="8" t="s">
        <v>2092</v>
      </c>
      <c r="F695" s="8" t="s">
        <v>172</v>
      </c>
      <c r="G695" s="8" t="s">
        <v>192</v>
      </c>
      <c r="H695" s="8" t="s">
        <v>202</v>
      </c>
    </row>
    <row r="696" spans="1:8" ht="15.75" customHeight="1" x14ac:dyDescent="0.3">
      <c r="A696" s="7">
        <v>695</v>
      </c>
      <c r="B696" s="7">
        <v>140</v>
      </c>
      <c r="C696" s="7" t="s">
        <v>116</v>
      </c>
      <c r="D696" s="7">
        <v>112</v>
      </c>
      <c r="E696" s="7" t="s">
        <v>2698</v>
      </c>
      <c r="F696" s="7" t="s">
        <v>192</v>
      </c>
      <c r="G696" s="7" t="s">
        <v>116</v>
      </c>
      <c r="H696" s="7" t="s">
        <v>210</v>
      </c>
    </row>
    <row r="697" spans="1:8" ht="15.75" customHeight="1" x14ac:dyDescent="0.3">
      <c r="A697" s="8">
        <v>696</v>
      </c>
      <c r="B697" s="8">
        <v>141</v>
      </c>
      <c r="C697" s="8" t="s">
        <v>148</v>
      </c>
      <c r="D697" s="8">
        <v>1</v>
      </c>
      <c r="E697" s="8" t="s">
        <v>2100</v>
      </c>
      <c r="F697" s="8"/>
      <c r="G697" s="8" t="s">
        <v>152</v>
      </c>
      <c r="H697" s="8" t="s">
        <v>492</v>
      </c>
    </row>
    <row r="698" spans="1:8" ht="15.75" customHeight="1" x14ac:dyDescent="0.3">
      <c r="A698" s="7">
        <v>697</v>
      </c>
      <c r="B698" s="7">
        <v>141</v>
      </c>
      <c r="C698" s="7" t="s">
        <v>156</v>
      </c>
      <c r="D698" s="7">
        <v>1</v>
      </c>
      <c r="E698" s="7" t="s">
        <v>2702</v>
      </c>
      <c r="F698" s="7" t="s">
        <v>161</v>
      </c>
      <c r="G698" s="7" t="s">
        <v>1455</v>
      </c>
      <c r="H698" s="7" t="s">
        <v>163</v>
      </c>
    </row>
    <row r="699" spans="1:8" ht="15.75" customHeight="1" x14ac:dyDescent="0.3">
      <c r="A699" s="8">
        <v>698</v>
      </c>
      <c r="B699" s="8">
        <v>141</v>
      </c>
      <c r="C699" s="8" t="s">
        <v>167</v>
      </c>
      <c r="D699" s="8">
        <v>1</v>
      </c>
      <c r="E699" s="8" t="s">
        <v>2101</v>
      </c>
      <c r="F699" s="8" t="s">
        <v>152</v>
      </c>
      <c r="G699" s="8" t="s">
        <v>172</v>
      </c>
      <c r="H699" s="8" t="s">
        <v>174</v>
      </c>
    </row>
    <row r="700" spans="1:8" ht="15.75" customHeight="1" x14ac:dyDescent="0.3">
      <c r="A700" s="7">
        <v>699</v>
      </c>
      <c r="B700" s="7">
        <v>141</v>
      </c>
      <c r="C700" s="7" t="s">
        <v>192</v>
      </c>
      <c r="D700" s="7">
        <v>1</v>
      </c>
      <c r="E700" s="7" t="s">
        <v>2105</v>
      </c>
      <c r="F700" s="7" t="s">
        <v>172</v>
      </c>
      <c r="G700" s="7" t="s">
        <v>192</v>
      </c>
      <c r="H700" s="7" t="s">
        <v>202</v>
      </c>
    </row>
    <row r="701" spans="1:8" ht="15.75" customHeight="1" x14ac:dyDescent="0.3">
      <c r="A701" s="8">
        <v>700</v>
      </c>
      <c r="B701" s="8">
        <v>142</v>
      </c>
      <c r="C701" s="8" t="s">
        <v>148</v>
      </c>
      <c r="D701" s="8">
        <v>63</v>
      </c>
      <c r="E701" s="8" t="s">
        <v>2111</v>
      </c>
      <c r="F701" s="8"/>
      <c r="G701" s="8" t="s">
        <v>152</v>
      </c>
      <c r="H701" s="8" t="s">
        <v>492</v>
      </c>
    </row>
    <row r="702" spans="1:8" ht="15.75" customHeight="1" x14ac:dyDescent="0.3">
      <c r="A702" s="7">
        <v>701</v>
      </c>
      <c r="B702" s="7">
        <v>142</v>
      </c>
      <c r="C702" s="7" t="s">
        <v>156</v>
      </c>
      <c r="D702" s="7">
        <v>63</v>
      </c>
      <c r="E702" s="7" t="s">
        <v>2713</v>
      </c>
      <c r="F702" s="7" t="s">
        <v>161</v>
      </c>
      <c r="G702" s="7" t="s">
        <v>1683</v>
      </c>
      <c r="H702" s="7" t="s">
        <v>163</v>
      </c>
    </row>
    <row r="703" spans="1:8" ht="15.75" customHeight="1" x14ac:dyDescent="0.3">
      <c r="A703" s="8">
        <v>702</v>
      </c>
      <c r="B703" s="8">
        <v>142</v>
      </c>
      <c r="C703" s="8" t="s">
        <v>167</v>
      </c>
      <c r="D703" s="8">
        <v>63</v>
      </c>
      <c r="E703" s="8" t="s">
        <v>2112</v>
      </c>
      <c r="F703" s="8" t="s">
        <v>152</v>
      </c>
      <c r="G703" s="8" t="s">
        <v>172</v>
      </c>
      <c r="H703" s="8" t="s">
        <v>174</v>
      </c>
    </row>
    <row r="704" spans="1:8" ht="15.75" customHeight="1" x14ac:dyDescent="0.3">
      <c r="A704" s="7">
        <v>703</v>
      </c>
      <c r="B704" s="7">
        <v>142</v>
      </c>
      <c r="C704" s="7" t="s">
        <v>192</v>
      </c>
      <c r="D704" s="7">
        <v>63</v>
      </c>
      <c r="E704" s="7" t="s">
        <v>2114</v>
      </c>
      <c r="F704" s="7" t="s">
        <v>172</v>
      </c>
      <c r="G704" s="7" t="s">
        <v>192</v>
      </c>
      <c r="H704" s="7" t="s">
        <v>202</v>
      </c>
    </row>
    <row r="705" spans="1:8" ht="15.75" customHeight="1" x14ac:dyDescent="0.3">
      <c r="A705" s="8">
        <v>704</v>
      </c>
      <c r="B705" s="8">
        <v>142</v>
      </c>
      <c r="C705" s="8" t="s">
        <v>116</v>
      </c>
      <c r="D705" s="8">
        <v>63</v>
      </c>
      <c r="E705" s="8" t="s">
        <v>2721</v>
      </c>
      <c r="F705" s="8" t="s">
        <v>192</v>
      </c>
      <c r="G705" s="8" t="s">
        <v>116</v>
      </c>
      <c r="H705" s="8" t="s">
        <v>210</v>
      </c>
    </row>
    <row r="706" spans="1:8" ht="15.75" customHeight="1" x14ac:dyDescent="0.3">
      <c r="A706" s="7">
        <v>705</v>
      </c>
      <c r="B706" s="7">
        <v>143</v>
      </c>
      <c r="C706" s="7" t="s">
        <v>148</v>
      </c>
      <c r="D706" s="7">
        <v>111</v>
      </c>
      <c r="E706" s="7" t="s">
        <v>2124</v>
      </c>
      <c r="F706" s="7"/>
      <c r="G706" s="7" t="s">
        <v>152</v>
      </c>
      <c r="H706" s="7" t="s">
        <v>153</v>
      </c>
    </row>
    <row r="707" spans="1:8" ht="15.75" customHeight="1" x14ac:dyDescent="0.3">
      <c r="A707" s="8">
        <v>706</v>
      </c>
      <c r="B707" s="8">
        <v>143</v>
      </c>
      <c r="C707" s="8" t="s">
        <v>156</v>
      </c>
      <c r="D707" s="8">
        <v>111</v>
      </c>
      <c r="E707" s="8" t="s">
        <v>2726</v>
      </c>
      <c r="F707" s="8" t="s">
        <v>161</v>
      </c>
      <c r="G707" s="8" t="s">
        <v>162</v>
      </c>
      <c r="H707" s="8" t="s">
        <v>163</v>
      </c>
    </row>
    <row r="708" spans="1:8" ht="15.75" customHeight="1" x14ac:dyDescent="0.3">
      <c r="A708" s="7">
        <v>707</v>
      </c>
      <c r="B708" s="7">
        <v>143</v>
      </c>
      <c r="C708" s="7" t="s">
        <v>167</v>
      </c>
      <c r="D708" s="7">
        <v>111</v>
      </c>
      <c r="E708" s="7" t="s">
        <v>2125</v>
      </c>
      <c r="F708" s="7" t="s">
        <v>152</v>
      </c>
      <c r="G708" s="7" t="s">
        <v>172</v>
      </c>
      <c r="H708" s="7" t="s">
        <v>174</v>
      </c>
    </row>
    <row r="709" spans="1:8" ht="15.75" customHeight="1" x14ac:dyDescent="0.3">
      <c r="A709" s="8">
        <v>708</v>
      </c>
      <c r="B709" s="8">
        <v>143</v>
      </c>
      <c r="C709" s="8" t="s">
        <v>192</v>
      </c>
      <c r="D709" s="8">
        <v>111</v>
      </c>
      <c r="E709" s="8" t="s">
        <v>2126</v>
      </c>
      <c r="F709" s="8" t="s">
        <v>172</v>
      </c>
      <c r="G709" s="8" t="s">
        <v>192</v>
      </c>
      <c r="H709" s="8" t="s">
        <v>202</v>
      </c>
    </row>
    <row r="710" spans="1:8" ht="15.75" customHeight="1" x14ac:dyDescent="0.3">
      <c r="A710" s="7">
        <v>709</v>
      </c>
      <c r="B710" s="7">
        <v>143</v>
      </c>
      <c r="C710" s="7" t="s">
        <v>116</v>
      </c>
      <c r="D710" s="7">
        <v>111</v>
      </c>
      <c r="E710" s="7" t="s">
        <v>2734</v>
      </c>
      <c r="F710" s="7" t="s">
        <v>192</v>
      </c>
      <c r="G710" s="7" t="s">
        <v>116</v>
      </c>
      <c r="H710" s="7" t="s">
        <v>210</v>
      </c>
    </row>
    <row r="711" spans="1:8" ht="15.75" customHeight="1" x14ac:dyDescent="0.3">
      <c r="A711" s="8">
        <v>710</v>
      </c>
      <c r="B711" s="8">
        <v>144</v>
      </c>
      <c r="C711" s="8" t="s">
        <v>148</v>
      </c>
      <c r="D711" s="8">
        <v>23</v>
      </c>
      <c r="E711" s="8" t="s">
        <v>2136</v>
      </c>
      <c r="F711" s="8"/>
      <c r="G711" s="8" t="s">
        <v>152</v>
      </c>
      <c r="H711" s="8" t="s">
        <v>153</v>
      </c>
    </row>
    <row r="712" spans="1:8" ht="15.75" customHeight="1" x14ac:dyDescent="0.3">
      <c r="A712" s="7">
        <v>711</v>
      </c>
      <c r="B712" s="7">
        <v>144</v>
      </c>
      <c r="C712" s="7" t="s">
        <v>156</v>
      </c>
      <c r="D712" s="7">
        <v>23</v>
      </c>
      <c r="E712" s="7" t="s">
        <v>2736</v>
      </c>
      <c r="F712" s="7" t="s">
        <v>161</v>
      </c>
      <c r="G712" s="7" t="s">
        <v>2737</v>
      </c>
      <c r="H712" s="7" t="s">
        <v>163</v>
      </c>
    </row>
    <row r="713" spans="1:8" ht="15.75" customHeight="1" x14ac:dyDescent="0.3">
      <c r="A713" s="8">
        <v>712</v>
      </c>
      <c r="B713" s="8">
        <v>144</v>
      </c>
      <c r="C713" s="8" t="s">
        <v>167</v>
      </c>
      <c r="D713" s="8">
        <v>23</v>
      </c>
      <c r="E713" s="8" t="s">
        <v>2138</v>
      </c>
      <c r="F713" s="8" t="s">
        <v>152</v>
      </c>
      <c r="G713" s="8" t="s">
        <v>172</v>
      </c>
      <c r="H713" s="8" t="s">
        <v>174</v>
      </c>
    </row>
    <row r="714" spans="1:8" ht="15.75" customHeight="1" x14ac:dyDescent="0.3">
      <c r="A714" s="7">
        <v>713</v>
      </c>
      <c r="B714" s="7">
        <v>144</v>
      </c>
      <c r="C714" s="7" t="s">
        <v>176</v>
      </c>
      <c r="D714" s="7">
        <v>23</v>
      </c>
      <c r="E714" s="7" t="s">
        <v>2742</v>
      </c>
      <c r="F714" s="7" t="s">
        <v>172</v>
      </c>
      <c r="G714" s="7" t="s">
        <v>172</v>
      </c>
      <c r="H714" s="7" t="s">
        <v>248</v>
      </c>
    </row>
    <row r="715" spans="1:8" ht="15.75" customHeight="1" x14ac:dyDescent="0.3">
      <c r="A715" s="8">
        <v>714</v>
      </c>
      <c r="B715" s="8">
        <v>144</v>
      </c>
      <c r="C715" s="8" t="s">
        <v>192</v>
      </c>
      <c r="D715" s="8">
        <v>23</v>
      </c>
      <c r="E715" s="8" t="s">
        <v>2139</v>
      </c>
      <c r="F715" s="8" t="s">
        <v>172</v>
      </c>
      <c r="G715" s="8" t="s">
        <v>192</v>
      </c>
      <c r="H715" s="8" t="s">
        <v>202</v>
      </c>
    </row>
    <row r="716" spans="1:8" ht="15.75" customHeight="1" x14ac:dyDescent="0.3">
      <c r="A716" s="7">
        <v>715</v>
      </c>
      <c r="B716" s="7">
        <v>144</v>
      </c>
      <c r="C716" s="7" t="s">
        <v>116</v>
      </c>
      <c r="D716" s="7">
        <v>23</v>
      </c>
      <c r="E716" s="7" t="s">
        <v>2746</v>
      </c>
      <c r="F716" s="7" t="s">
        <v>192</v>
      </c>
      <c r="G716" s="7" t="s">
        <v>116</v>
      </c>
      <c r="H716" s="7" t="s">
        <v>210</v>
      </c>
    </row>
    <row r="717" spans="1:8" ht="15.75" customHeight="1" x14ac:dyDescent="0.3">
      <c r="A717" s="8">
        <v>716</v>
      </c>
      <c r="B717" s="8">
        <v>145</v>
      </c>
      <c r="C717" s="8" t="s">
        <v>148</v>
      </c>
      <c r="D717" s="8">
        <v>92</v>
      </c>
      <c r="E717" s="8" t="s">
        <v>2158</v>
      </c>
      <c r="F717" s="8"/>
      <c r="G717" s="8" t="s">
        <v>152</v>
      </c>
      <c r="H717" s="8" t="s">
        <v>153</v>
      </c>
    </row>
    <row r="718" spans="1:8" ht="15.75" customHeight="1" x14ac:dyDescent="0.3">
      <c r="A718" s="7">
        <v>717</v>
      </c>
      <c r="B718" s="7">
        <v>145</v>
      </c>
      <c r="C718" s="7" t="s">
        <v>156</v>
      </c>
      <c r="D718" s="7">
        <v>92</v>
      </c>
      <c r="E718" s="7" t="s">
        <v>2751</v>
      </c>
      <c r="F718" s="7" t="s">
        <v>161</v>
      </c>
      <c r="G718" s="7" t="s">
        <v>2752</v>
      </c>
      <c r="H718" s="7" t="s">
        <v>163</v>
      </c>
    </row>
    <row r="719" spans="1:8" ht="15.75" customHeight="1" x14ac:dyDescent="0.3">
      <c r="A719" s="8">
        <v>718</v>
      </c>
      <c r="B719" s="8">
        <v>145</v>
      </c>
      <c r="C719" s="8" t="s">
        <v>167</v>
      </c>
      <c r="D719" s="8">
        <v>92</v>
      </c>
      <c r="E719" s="8" t="s">
        <v>2159</v>
      </c>
      <c r="F719" s="8" t="s">
        <v>152</v>
      </c>
      <c r="G719" s="8" t="s">
        <v>172</v>
      </c>
      <c r="H719" s="8" t="s">
        <v>174</v>
      </c>
    </row>
    <row r="720" spans="1:8" ht="15.75" customHeight="1" x14ac:dyDescent="0.3">
      <c r="A720" s="7">
        <v>719</v>
      </c>
      <c r="B720" s="7">
        <v>145</v>
      </c>
      <c r="C720" s="7" t="s">
        <v>192</v>
      </c>
      <c r="D720" s="7">
        <v>92</v>
      </c>
      <c r="E720" s="7" t="s">
        <v>2162</v>
      </c>
      <c r="F720" s="7" t="s">
        <v>172</v>
      </c>
      <c r="G720" s="7" t="s">
        <v>192</v>
      </c>
      <c r="H720" s="7" t="s">
        <v>202</v>
      </c>
    </row>
    <row r="721" spans="1:8" ht="15.75" customHeight="1" x14ac:dyDescent="0.3">
      <c r="A721" s="8">
        <v>720</v>
      </c>
      <c r="B721" s="8">
        <v>145</v>
      </c>
      <c r="C721" s="8" t="s">
        <v>116</v>
      </c>
      <c r="D721" s="8">
        <v>92</v>
      </c>
      <c r="E721" s="8" t="s">
        <v>2755</v>
      </c>
      <c r="F721" s="8" t="s">
        <v>192</v>
      </c>
      <c r="G721" s="8" t="s">
        <v>116</v>
      </c>
      <c r="H721" s="8" t="s">
        <v>210</v>
      </c>
    </row>
    <row r="722" spans="1:8" ht="15.75" customHeight="1" x14ac:dyDescent="0.3">
      <c r="A722" s="7">
        <v>721</v>
      </c>
      <c r="B722" s="7">
        <v>146</v>
      </c>
      <c r="C722" s="7" t="s">
        <v>148</v>
      </c>
      <c r="D722" s="7">
        <v>27</v>
      </c>
      <c r="E722" s="7" t="s">
        <v>2231</v>
      </c>
      <c r="F722" s="7"/>
      <c r="G722" s="7" t="s">
        <v>152</v>
      </c>
      <c r="H722" s="7" t="s">
        <v>314</v>
      </c>
    </row>
    <row r="723" spans="1:8" ht="15.75" customHeight="1" x14ac:dyDescent="0.3">
      <c r="A723" s="8">
        <v>722</v>
      </c>
      <c r="B723" s="8">
        <v>146</v>
      </c>
      <c r="C723" s="8" t="s">
        <v>156</v>
      </c>
      <c r="D723" s="8">
        <v>27</v>
      </c>
      <c r="E723" s="8" t="s">
        <v>2761</v>
      </c>
      <c r="F723" s="8" t="s">
        <v>161</v>
      </c>
      <c r="G723" s="8" t="s">
        <v>1105</v>
      </c>
      <c r="H723" s="8" t="s">
        <v>163</v>
      </c>
    </row>
    <row r="724" spans="1:8" ht="15.75" customHeight="1" x14ac:dyDescent="0.3">
      <c r="A724" s="7">
        <v>723</v>
      </c>
      <c r="B724" s="7">
        <v>146</v>
      </c>
      <c r="C724" s="7" t="s">
        <v>167</v>
      </c>
      <c r="D724" s="7">
        <v>27</v>
      </c>
      <c r="E724" s="7" t="s">
        <v>2232</v>
      </c>
      <c r="F724" s="7" t="s">
        <v>152</v>
      </c>
      <c r="G724" s="7" t="s">
        <v>172</v>
      </c>
      <c r="H724" s="7" t="s">
        <v>174</v>
      </c>
    </row>
    <row r="725" spans="1:8" ht="15.75" customHeight="1" x14ac:dyDescent="0.3">
      <c r="A725" s="8">
        <v>724</v>
      </c>
      <c r="B725" s="8">
        <v>146</v>
      </c>
      <c r="C725" s="8" t="s">
        <v>176</v>
      </c>
      <c r="D725" s="8">
        <v>27</v>
      </c>
      <c r="E725" s="8" t="s">
        <v>2767</v>
      </c>
      <c r="F725" s="8" t="s">
        <v>172</v>
      </c>
      <c r="G725" s="8" t="s">
        <v>172</v>
      </c>
      <c r="H725" s="8" t="s">
        <v>812</v>
      </c>
    </row>
    <row r="726" spans="1:8" ht="15.75" customHeight="1" x14ac:dyDescent="0.3">
      <c r="A726" s="7">
        <v>725</v>
      </c>
      <c r="B726" s="7">
        <v>146</v>
      </c>
      <c r="C726" s="7" t="s">
        <v>192</v>
      </c>
      <c r="D726" s="7">
        <v>27</v>
      </c>
      <c r="E726" s="7" t="s">
        <v>2233</v>
      </c>
      <c r="F726" s="7" t="s">
        <v>172</v>
      </c>
      <c r="G726" s="7" t="s">
        <v>192</v>
      </c>
      <c r="H726" s="7" t="s">
        <v>202</v>
      </c>
    </row>
    <row r="727" spans="1:8" ht="15.75" customHeight="1" x14ac:dyDescent="0.3">
      <c r="A727" s="8">
        <v>726</v>
      </c>
      <c r="B727" s="8">
        <v>147</v>
      </c>
      <c r="C727" s="8" t="s">
        <v>148</v>
      </c>
      <c r="D727" s="8">
        <v>90</v>
      </c>
      <c r="E727" s="8" t="s">
        <v>2252</v>
      </c>
      <c r="F727" s="8"/>
      <c r="G727" s="8" t="s">
        <v>152</v>
      </c>
      <c r="H727" s="8" t="s">
        <v>492</v>
      </c>
    </row>
    <row r="728" spans="1:8" ht="15.75" customHeight="1" x14ac:dyDescent="0.3">
      <c r="A728" s="7">
        <v>727</v>
      </c>
      <c r="B728" s="7">
        <v>147</v>
      </c>
      <c r="C728" s="7" t="s">
        <v>156</v>
      </c>
      <c r="D728" s="7">
        <v>90</v>
      </c>
      <c r="E728" s="7" t="s">
        <v>2771</v>
      </c>
      <c r="F728" s="7" t="s">
        <v>161</v>
      </c>
      <c r="G728" s="7" t="s">
        <v>1576</v>
      </c>
      <c r="H728" s="7" t="s">
        <v>163</v>
      </c>
    </row>
    <row r="729" spans="1:8" ht="15.75" customHeight="1" x14ac:dyDescent="0.3">
      <c r="A729" s="8">
        <v>728</v>
      </c>
      <c r="B729" s="8">
        <v>147</v>
      </c>
      <c r="C729" s="8" t="s">
        <v>167</v>
      </c>
      <c r="D729" s="8">
        <v>90</v>
      </c>
      <c r="E729" s="8" t="s">
        <v>2253</v>
      </c>
      <c r="F729" s="8" t="s">
        <v>152</v>
      </c>
      <c r="G729" s="8" t="s">
        <v>172</v>
      </c>
      <c r="H729" s="8" t="s">
        <v>174</v>
      </c>
    </row>
    <row r="730" spans="1:8" ht="15.75" customHeight="1" x14ac:dyDescent="0.3">
      <c r="A730" s="7">
        <v>729</v>
      </c>
      <c r="B730" s="7">
        <v>147</v>
      </c>
      <c r="C730" s="7" t="s">
        <v>192</v>
      </c>
      <c r="D730" s="7">
        <v>90</v>
      </c>
      <c r="E730" s="7" t="s">
        <v>2254</v>
      </c>
      <c r="F730" s="7" t="s">
        <v>172</v>
      </c>
      <c r="G730" s="7" t="s">
        <v>192</v>
      </c>
      <c r="H730" s="7" t="s">
        <v>202</v>
      </c>
    </row>
    <row r="731" spans="1:8" ht="15.75" customHeight="1" x14ac:dyDescent="0.3">
      <c r="A731" s="8">
        <v>730</v>
      </c>
      <c r="B731" s="8">
        <v>147</v>
      </c>
      <c r="C731" s="8" t="s">
        <v>116</v>
      </c>
      <c r="D731" s="8">
        <v>90</v>
      </c>
      <c r="E731" s="8" t="s">
        <v>2773</v>
      </c>
      <c r="F731" s="8" t="s">
        <v>192</v>
      </c>
      <c r="G731" s="8" t="s">
        <v>116</v>
      </c>
      <c r="H731" s="8" t="s">
        <v>210</v>
      </c>
    </row>
    <row r="732" spans="1:8" ht="15.75" customHeight="1" x14ac:dyDescent="0.3">
      <c r="A732" s="7">
        <v>731</v>
      </c>
      <c r="B732" s="7">
        <v>148</v>
      </c>
      <c r="C732" s="7" t="s">
        <v>148</v>
      </c>
      <c r="D732" s="7">
        <v>83</v>
      </c>
      <c r="E732" s="7" t="s">
        <v>2262</v>
      </c>
      <c r="F732" s="7"/>
      <c r="G732" s="7" t="s">
        <v>152</v>
      </c>
      <c r="H732" s="7" t="s">
        <v>492</v>
      </c>
    </row>
    <row r="733" spans="1:8" ht="15.75" customHeight="1" x14ac:dyDescent="0.3">
      <c r="A733" s="8">
        <v>732</v>
      </c>
      <c r="B733" s="8">
        <v>148</v>
      </c>
      <c r="C733" s="8" t="s">
        <v>156</v>
      </c>
      <c r="D733" s="8">
        <v>83</v>
      </c>
      <c r="E733" s="8" t="s">
        <v>2774</v>
      </c>
      <c r="F733" s="8" t="s">
        <v>161</v>
      </c>
      <c r="G733" s="8" t="s">
        <v>2025</v>
      </c>
      <c r="H733" s="8" t="s">
        <v>163</v>
      </c>
    </row>
    <row r="734" spans="1:8" ht="15.75" customHeight="1" x14ac:dyDescent="0.3">
      <c r="A734" s="7">
        <v>733</v>
      </c>
      <c r="B734" s="7">
        <v>148</v>
      </c>
      <c r="C734" s="7" t="s">
        <v>167</v>
      </c>
      <c r="D734" s="7">
        <v>83</v>
      </c>
      <c r="E734" s="7" t="s">
        <v>2263</v>
      </c>
      <c r="F734" s="7" t="s">
        <v>152</v>
      </c>
      <c r="G734" s="7" t="s">
        <v>172</v>
      </c>
      <c r="H734" s="7" t="s">
        <v>174</v>
      </c>
    </row>
    <row r="735" spans="1:8" ht="15.75" customHeight="1" x14ac:dyDescent="0.3">
      <c r="A735" s="8">
        <v>734</v>
      </c>
      <c r="B735" s="8">
        <v>148</v>
      </c>
      <c r="C735" s="8" t="s">
        <v>176</v>
      </c>
      <c r="D735" s="8">
        <v>83</v>
      </c>
      <c r="E735" s="8" t="s">
        <v>2775</v>
      </c>
      <c r="F735" s="8" t="s">
        <v>172</v>
      </c>
      <c r="G735" s="8" t="s">
        <v>388</v>
      </c>
      <c r="H735" s="8" t="s">
        <v>184</v>
      </c>
    </row>
    <row r="736" spans="1:8" ht="15.75" customHeight="1" x14ac:dyDescent="0.3">
      <c r="A736" s="7">
        <v>735</v>
      </c>
      <c r="B736" s="7">
        <v>148</v>
      </c>
      <c r="C736" s="7" t="s">
        <v>192</v>
      </c>
      <c r="D736" s="7">
        <v>83</v>
      </c>
      <c r="E736" s="7" t="s">
        <v>2264</v>
      </c>
      <c r="F736" s="7" t="s">
        <v>172</v>
      </c>
      <c r="G736" s="7" t="s">
        <v>192</v>
      </c>
      <c r="H736" s="7" t="s">
        <v>202</v>
      </c>
    </row>
    <row r="737" spans="1:8" ht="15.75" customHeight="1" x14ac:dyDescent="0.3">
      <c r="A737" s="8">
        <v>736</v>
      </c>
      <c r="B737" s="8">
        <v>149</v>
      </c>
      <c r="C737" s="8" t="s">
        <v>148</v>
      </c>
      <c r="D737" s="8">
        <v>100</v>
      </c>
      <c r="E737" s="8" t="s">
        <v>2274</v>
      </c>
      <c r="F737" s="8"/>
      <c r="G737" s="8" t="s">
        <v>152</v>
      </c>
      <c r="H737" s="8" t="s">
        <v>314</v>
      </c>
    </row>
    <row r="738" spans="1:8" ht="15.75" customHeight="1" x14ac:dyDescent="0.3">
      <c r="A738" s="7">
        <v>737</v>
      </c>
      <c r="B738" s="7">
        <v>149</v>
      </c>
      <c r="C738" s="7" t="s">
        <v>156</v>
      </c>
      <c r="D738" s="7">
        <v>100</v>
      </c>
      <c r="E738" s="7" t="s">
        <v>2776</v>
      </c>
      <c r="F738" s="7" t="s">
        <v>161</v>
      </c>
      <c r="G738" s="7" t="s">
        <v>2300</v>
      </c>
      <c r="H738" s="7" t="s">
        <v>163</v>
      </c>
    </row>
    <row r="739" spans="1:8" ht="15.75" customHeight="1" x14ac:dyDescent="0.3">
      <c r="A739" s="8">
        <v>738</v>
      </c>
      <c r="B739" s="8">
        <v>149</v>
      </c>
      <c r="C739" s="8" t="s">
        <v>167</v>
      </c>
      <c r="D739" s="8">
        <v>100</v>
      </c>
      <c r="E739" s="8" t="s">
        <v>2275</v>
      </c>
      <c r="F739" s="8" t="s">
        <v>152</v>
      </c>
      <c r="G739" s="8" t="s">
        <v>172</v>
      </c>
      <c r="H739" s="8" t="s">
        <v>174</v>
      </c>
    </row>
    <row r="740" spans="1:8" ht="15.75" customHeight="1" x14ac:dyDescent="0.3">
      <c r="A740" s="7">
        <v>739</v>
      </c>
      <c r="B740" s="7">
        <v>149</v>
      </c>
      <c r="C740" s="7" t="s">
        <v>176</v>
      </c>
      <c r="D740" s="7">
        <v>100</v>
      </c>
      <c r="E740" s="7" t="s">
        <v>2781</v>
      </c>
      <c r="F740" s="7" t="s">
        <v>172</v>
      </c>
      <c r="G740" s="7" t="s">
        <v>388</v>
      </c>
      <c r="H740" s="7" t="s">
        <v>812</v>
      </c>
    </row>
    <row r="741" spans="1:8" ht="15.75" customHeight="1" x14ac:dyDescent="0.3">
      <c r="A741" s="8">
        <v>740</v>
      </c>
      <c r="B741" s="8">
        <v>149</v>
      </c>
      <c r="C741" s="8" t="s">
        <v>192</v>
      </c>
      <c r="D741" s="8">
        <v>100</v>
      </c>
      <c r="E741" s="8" t="s">
        <v>2277</v>
      </c>
      <c r="F741" s="8" t="s">
        <v>172</v>
      </c>
      <c r="G741" s="8" t="s">
        <v>192</v>
      </c>
      <c r="H741" s="8" t="s">
        <v>202</v>
      </c>
    </row>
    <row r="742" spans="1:8" ht="15.75" customHeight="1" x14ac:dyDescent="0.3">
      <c r="A742" s="7">
        <v>741</v>
      </c>
      <c r="B742" s="7">
        <v>149</v>
      </c>
      <c r="C742" s="7" t="s">
        <v>116</v>
      </c>
      <c r="D742" s="7">
        <v>100</v>
      </c>
      <c r="E742" s="7" t="s">
        <v>2785</v>
      </c>
      <c r="F742" s="7" t="s">
        <v>192</v>
      </c>
      <c r="G742" s="7" t="s">
        <v>116</v>
      </c>
      <c r="H742" s="7" t="s">
        <v>210</v>
      </c>
    </row>
    <row r="743" spans="1:8" ht="15.75" customHeight="1" x14ac:dyDescent="0.3">
      <c r="A743" s="8">
        <v>742</v>
      </c>
      <c r="B743" s="8">
        <v>150</v>
      </c>
      <c r="C743" s="8" t="s">
        <v>148</v>
      </c>
      <c r="D743" s="8">
        <v>91</v>
      </c>
      <c r="E743" s="8" t="s">
        <v>2285</v>
      </c>
      <c r="F743" s="8"/>
      <c r="G743" s="8" t="s">
        <v>152</v>
      </c>
      <c r="H743" s="8" t="s">
        <v>218</v>
      </c>
    </row>
    <row r="744" spans="1:8" ht="15.75" customHeight="1" x14ac:dyDescent="0.3">
      <c r="A744" s="7">
        <v>743</v>
      </c>
      <c r="B744" s="7">
        <v>150</v>
      </c>
      <c r="C744" s="7" t="s">
        <v>156</v>
      </c>
      <c r="D744" s="7">
        <v>91</v>
      </c>
      <c r="E744" s="7" t="s">
        <v>2786</v>
      </c>
      <c r="F744" s="7" t="s">
        <v>161</v>
      </c>
      <c r="G744" s="7" t="s">
        <v>2787</v>
      </c>
      <c r="H744" s="7" t="s">
        <v>163</v>
      </c>
    </row>
    <row r="745" spans="1:8" ht="15.75" customHeight="1" x14ac:dyDescent="0.3">
      <c r="A745" s="8">
        <v>744</v>
      </c>
      <c r="B745" s="8">
        <v>150</v>
      </c>
      <c r="C745" s="8" t="s">
        <v>167</v>
      </c>
      <c r="D745" s="8">
        <v>91</v>
      </c>
      <c r="E745" s="8" t="s">
        <v>2286</v>
      </c>
      <c r="F745" s="8" t="s">
        <v>152</v>
      </c>
      <c r="G745" s="8" t="s">
        <v>172</v>
      </c>
      <c r="H745" s="8" t="s">
        <v>174</v>
      </c>
    </row>
    <row r="746" spans="1:8" ht="15.75" customHeight="1" x14ac:dyDescent="0.3">
      <c r="A746" s="7">
        <v>745</v>
      </c>
      <c r="B746" s="7">
        <v>150</v>
      </c>
      <c r="C746" s="7" t="s">
        <v>176</v>
      </c>
      <c r="D746" s="7">
        <v>91</v>
      </c>
      <c r="E746" s="7" t="s">
        <v>2789</v>
      </c>
      <c r="F746" s="7" t="s">
        <v>172</v>
      </c>
      <c r="G746" s="7" t="s">
        <v>172</v>
      </c>
      <c r="H746" s="7" t="s">
        <v>248</v>
      </c>
    </row>
    <row r="747" spans="1:8" ht="15.75" customHeight="1" x14ac:dyDescent="0.3">
      <c r="A747" s="8">
        <v>746</v>
      </c>
      <c r="B747" s="8">
        <v>150</v>
      </c>
      <c r="C747" s="8" t="s">
        <v>192</v>
      </c>
      <c r="D747" s="8">
        <v>91</v>
      </c>
      <c r="E747" s="8" t="s">
        <v>2288</v>
      </c>
      <c r="F747" s="8" t="s">
        <v>172</v>
      </c>
      <c r="G747" s="8" t="s">
        <v>192</v>
      </c>
      <c r="H747" s="8" t="s">
        <v>202</v>
      </c>
    </row>
    <row r="748" spans="1:8" ht="15.75" customHeight="1" x14ac:dyDescent="0.3">
      <c r="A748" s="7">
        <v>747</v>
      </c>
      <c r="B748" s="7">
        <v>151</v>
      </c>
      <c r="C748" s="7" t="s">
        <v>148</v>
      </c>
      <c r="D748" s="7">
        <v>32</v>
      </c>
      <c r="E748" s="7" t="s">
        <v>2297</v>
      </c>
      <c r="F748" s="7"/>
      <c r="G748" s="7" t="s">
        <v>152</v>
      </c>
      <c r="H748" s="7" t="s">
        <v>492</v>
      </c>
    </row>
    <row r="749" spans="1:8" ht="15.75" customHeight="1" x14ac:dyDescent="0.3">
      <c r="A749" s="8">
        <v>748</v>
      </c>
      <c r="B749" s="8">
        <v>151</v>
      </c>
      <c r="C749" s="8" t="s">
        <v>156</v>
      </c>
      <c r="D749" s="8">
        <v>32</v>
      </c>
      <c r="E749" s="8" t="s">
        <v>2793</v>
      </c>
      <c r="F749" s="8" t="s">
        <v>161</v>
      </c>
      <c r="G749" s="8" t="s">
        <v>230</v>
      </c>
      <c r="H749" s="8" t="s">
        <v>163</v>
      </c>
    </row>
    <row r="750" spans="1:8" ht="15.75" customHeight="1" x14ac:dyDescent="0.3">
      <c r="A750" s="7">
        <v>749</v>
      </c>
      <c r="B750" s="7">
        <v>151</v>
      </c>
      <c r="C750" s="7" t="s">
        <v>167</v>
      </c>
      <c r="D750" s="7">
        <v>32</v>
      </c>
      <c r="E750" s="7" t="s">
        <v>2299</v>
      </c>
      <c r="F750" s="7" t="s">
        <v>152</v>
      </c>
      <c r="G750" s="7" t="s">
        <v>172</v>
      </c>
      <c r="H750" s="7" t="s">
        <v>174</v>
      </c>
    </row>
    <row r="751" spans="1:8" ht="15.75" customHeight="1" x14ac:dyDescent="0.3">
      <c r="A751" s="8">
        <v>750</v>
      </c>
      <c r="B751" s="8">
        <v>151</v>
      </c>
      <c r="C751" s="8" t="s">
        <v>176</v>
      </c>
      <c r="D751" s="8">
        <v>32</v>
      </c>
      <c r="E751" s="8" t="s">
        <v>2797</v>
      </c>
      <c r="F751" s="8" t="s">
        <v>172</v>
      </c>
      <c r="G751" s="8" t="s">
        <v>388</v>
      </c>
      <c r="H751" s="8" t="s">
        <v>184</v>
      </c>
    </row>
    <row r="752" spans="1:8" ht="15.75" customHeight="1" x14ac:dyDescent="0.3">
      <c r="A752" s="7">
        <v>751</v>
      </c>
      <c r="B752" s="7">
        <v>151</v>
      </c>
      <c r="C752" s="7" t="s">
        <v>192</v>
      </c>
      <c r="D752" s="7">
        <v>32</v>
      </c>
      <c r="E752" s="7" t="s">
        <v>2301</v>
      </c>
      <c r="F752" s="7" t="s">
        <v>172</v>
      </c>
      <c r="G752" s="7" t="s">
        <v>192</v>
      </c>
      <c r="H752" s="7" t="s">
        <v>202</v>
      </c>
    </row>
    <row r="753" spans="1:8" ht="15.75" customHeight="1" x14ac:dyDescent="0.3">
      <c r="A753" s="8">
        <v>752</v>
      </c>
      <c r="B753" s="8">
        <v>151</v>
      </c>
      <c r="C753" s="8" t="s">
        <v>116</v>
      </c>
      <c r="D753" s="8">
        <v>32</v>
      </c>
      <c r="E753" s="8" t="s">
        <v>2802</v>
      </c>
      <c r="F753" s="8" t="s">
        <v>192</v>
      </c>
      <c r="G753" s="8" t="s">
        <v>116</v>
      </c>
      <c r="H753" s="8" t="s">
        <v>210</v>
      </c>
    </row>
    <row r="754" spans="1:8" ht="15.75" customHeight="1" x14ac:dyDescent="0.3">
      <c r="A754" s="7">
        <v>753</v>
      </c>
      <c r="B754" s="7">
        <v>152</v>
      </c>
      <c r="C754" s="7" t="s">
        <v>148</v>
      </c>
      <c r="D754" s="7">
        <v>48</v>
      </c>
      <c r="E754" s="7" t="s">
        <v>2309</v>
      </c>
      <c r="F754" s="7"/>
      <c r="G754" s="7" t="s">
        <v>152</v>
      </c>
      <c r="H754" s="7" t="s">
        <v>492</v>
      </c>
    </row>
    <row r="755" spans="1:8" ht="15.75" customHeight="1" x14ac:dyDescent="0.3">
      <c r="A755" s="8">
        <v>754</v>
      </c>
      <c r="B755" s="8">
        <v>152</v>
      </c>
      <c r="C755" s="8" t="s">
        <v>156</v>
      </c>
      <c r="D755" s="8">
        <v>48</v>
      </c>
      <c r="E755" s="8" t="s">
        <v>2806</v>
      </c>
      <c r="F755" s="8" t="s">
        <v>161</v>
      </c>
      <c r="G755" s="8" t="s">
        <v>2807</v>
      </c>
      <c r="H755" s="8" t="s">
        <v>163</v>
      </c>
    </row>
    <row r="756" spans="1:8" ht="15.75" customHeight="1" x14ac:dyDescent="0.3">
      <c r="A756" s="7">
        <v>755</v>
      </c>
      <c r="B756" s="7">
        <v>152</v>
      </c>
      <c r="C756" s="7" t="s">
        <v>167</v>
      </c>
      <c r="D756" s="7">
        <v>48</v>
      </c>
      <c r="E756" s="7" t="s">
        <v>2311</v>
      </c>
      <c r="F756" s="7" t="s">
        <v>152</v>
      </c>
      <c r="G756" s="7" t="s">
        <v>172</v>
      </c>
      <c r="H756" s="7" t="s">
        <v>174</v>
      </c>
    </row>
    <row r="757" spans="1:8" ht="15.75" customHeight="1" x14ac:dyDescent="0.3">
      <c r="A757" s="8">
        <v>756</v>
      </c>
      <c r="B757" s="8">
        <v>152</v>
      </c>
      <c r="C757" s="8" t="s">
        <v>176</v>
      </c>
      <c r="D757" s="8">
        <v>48</v>
      </c>
      <c r="E757" s="8" t="s">
        <v>2813</v>
      </c>
      <c r="F757" s="8" t="s">
        <v>172</v>
      </c>
      <c r="G757" s="8" t="s">
        <v>172</v>
      </c>
      <c r="H757" s="8" t="s">
        <v>288</v>
      </c>
    </row>
    <row r="758" spans="1:8" ht="15.75" customHeight="1" x14ac:dyDescent="0.3">
      <c r="A758" s="7">
        <v>757</v>
      </c>
      <c r="B758" s="7">
        <v>152</v>
      </c>
      <c r="C758" s="7" t="s">
        <v>192</v>
      </c>
      <c r="D758" s="7">
        <v>48</v>
      </c>
      <c r="E758" s="7" t="s">
        <v>2312</v>
      </c>
      <c r="F758" s="7" t="s">
        <v>172</v>
      </c>
      <c r="G758" s="7" t="s">
        <v>192</v>
      </c>
      <c r="H758" s="7" t="s">
        <v>202</v>
      </c>
    </row>
    <row r="759" spans="1:8" ht="15.75" customHeight="1" x14ac:dyDescent="0.3">
      <c r="A759" s="8">
        <v>758</v>
      </c>
      <c r="B759" s="8">
        <v>152</v>
      </c>
      <c r="C759" s="8" t="s">
        <v>116</v>
      </c>
      <c r="D759" s="8">
        <v>48</v>
      </c>
      <c r="E759" s="8" t="s">
        <v>2819</v>
      </c>
      <c r="F759" s="8" t="s">
        <v>192</v>
      </c>
      <c r="G759" s="8" t="s">
        <v>116</v>
      </c>
      <c r="H759" s="8" t="s">
        <v>210</v>
      </c>
    </row>
    <row r="760" spans="1:8" ht="15.75" customHeight="1" x14ac:dyDescent="0.3">
      <c r="A760" s="7">
        <v>759</v>
      </c>
      <c r="B760" s="7">
        <v>153</v>
      </c>
      <c r="C760" s="7" t="s">
        <v>148</v>
      </c>
      <c r="D760" s="7">
        <v>99</v>
      </c>
      <c r="E760" s="7" t="s">
        <v>2320</v>
      </c>
      <c r="F760" s="7"/>
      <c r="G760" s="7" t="s">
        <v>152</v>
      </c>
      <c r="H760" s="7" t="s">
        <v>218</v>
      </c>
    </row>
    <row r="761" spans="1:8" ht="15.75" customHeight="1" x14ac:dyDescent="0.3">
      <c r="A761" s="8">
        <v>760</v>
      </c>
      <c r="B761" s="8">
        <v>153</v>
      </c>
      <c r="C761" s="8" t="s">
        <v>156</v>
      </c>
      <c r="D761" s="8">
        <v>99</v>
      </c>
      <c r="E761" s="8" t="s">
        <v>2824</v>
      </c>
      <c r="F761" s="8" t="s">
        <v>161</v>
      </c>
      <c r="G761" s="8" t="s">
        <v>2825</v>
      </c>
      <c r="H761" s="8" t="s">
        <v>163</v>
      </c>
    </row>
    <row r="762" spans="1:8" ht="15.75" customHeight="1" x14ac:dyDescent="0.3">
      <c r="A762" s="7">
        <v>761</v>
      </c>
      <c r="B762" s="7">
        <v>153</v>
      </c>
      <c r="C762" s="7" t="s">
        <v>167</v>
      </c>
      <c r="D762" s="7">
        <v>99</v>
      </c>
      <c r="E762" s="7" t="s">
        <v>2321</v>
      </c>
      <c r="F762" s="7" t="s">
        <v>152</v>
      </c>
      <c r="G762" s="7" t="s">
        <v>172</v>
      </c>
      <c r="H762" s="7" t="s">
        <v>174</v>
      </c>
    </row>
    <row r="763" spans="1:8" ht="15.75" customHeight="1" x14ac:dyDescent="0.3">
      <c r="A763" s="8">
        <v>762</v>
      </c>
      <c r="B763" s="8">
        <v>153</v>
      </c>
      <c r="C763" s="8" t="s">
        <v>176</v>
      </c>
      <c r="D763" s="8">
        <v>99</v>
      </c>
      <c r="E763" s="8" t="s">
        <v>2826</v>
      </c>
      <c r="F763" s="8" t="s">
        <v>172</v>
      </c>
      <c r="G763" s="8" t="s">
        <v>172</v>
      </c>
      <c r="H763" s="8" t="s">
        <v>248</v>
      </c>
    </row>
    <row r="764" spans="1:8" ht="15.75" customHeight="1" x14ac:dyDescent="0.3">
      <c r="A764" s="7">
        <v>763</v>
      </c>
      <c r="B764" s="7">
        <v>153</v>
      </c>
      <c r="C764" s="7" t="s">
        <v>192</v>
      </c>
      <c r="D764" s="7">
        <v>99</v>
      </c>
      <c r="E764" s="7" t="s">
        <v>2322</v>
      </c>
      <c r="F764" s="7" t="s">
        <v>172</v>
      </c>
      <c r="G764" s="7" t="s">
        <v>192</v>
      </c>
      <c r="H764" s="7" t="s">
        <v>202</v>
      </c>
    </row>
    <row r="765" spans="1:8" ht="15.75" customHeight="1" x14ac:dyDescent="0.3">
      <c r="A765" s="8">
        <v>764</v>
      </c>
      <c r="B765" s="8">
        <v>154</v>
      </c>
      <c r="C765" s="8" t="s">
        <v>148</v>
      </c>
      <c r="D765" s="8">
        <v>78</v>
      </c>
      <c r="E765" s="8" t="s">
        <v>2336</v>
      </c>
      <c r="F765" s="8"/>
      <c r="G765" s="8" t="s">
        <v>152</v>
      </c>
      <c r="H765" s="8" t="s">
        <v>218</v>
      </c>
    </row>
    <row r="766" spans="1:8" ht="15.75" customHeight="1" x14ac:dyDescent="0.3">
      <c r="A766" s="7">
        <v>765</v>
      </c>
      <c r="B766" s="7">
        <v>154</v>
      </c>
      <c r="C766" s="7" t="s">
        <v>156</v>
      </c>
      <c r="D766" s="7">
        <v>78</v>
      </c>
      <c r="E766" s="7" t="s">
        <v>2831</v>
      </c>
      <c r="F766" s="7" t="s">
        <v>161</v>
      </c>
      <c r="G766" s="7" t="s">
        <v>670</v>
      </c>
      <c r="H766" s="7" t="s">
        <v>163</v>
      </c>
    </row>
    <row r="767" spans="1:8" ht="15.75" customHeight="1" x14ac:dyDescent="0.3">
      <c r="A767" s="8">
        <v>766</v>
      </c>
      <c r="B767" s="8">
        <v>154</v>
      </c>
      <c r="C767" s="8" t="s">
        <v>167</v>
      </c>
      <c r="D767" s="8">
        <v>78</v>
      </c>
      <c r="E767" s="8" t="s">
        <v>2338</v>
      </c>
      <c r="F767" s="8" t="s">
        <v>152</v>
      </c>
      <c r="G767" s="8" t="s">
        <v>172</v>
      </c>
      <c r="H767" s="8" t="s">
        <v>174</v>
      </c>
    </row>
    <row r="768" spans="1:8" ht="15.75" customHeight="1" x14ac:dyDescent="0.3">
      <c r="A768" s="7">
        <v>767</v>
      </c>
      <c r="B768" s="7">
        <v>155</v>
      </c>
      <c r="C768" s="7" t="s">
        <v>148</v>
      </c>
      <c r="D768" s="7">
        <v>22</v>
      </c>
      <c r="E768" s="7" t="s">
        <v>2347</v>
      </c>
      <c r="F768" s="7"/>
      <c r="G768" s="7" t="s">
        <v>152</v>
      </c>
      <c r="H768" s="7" t="s">
        <v>492</v>
      </c>
    </row>
    <row r="769" spans="1:8" ht="15.75" customHeight="1" x14ac:dyDescent="0.3">
      <c r="A769" s="8">
        <v>768</v>
      </c>
      <c r="B769" s="8">
        <v>155</v>
      </c>
      <c r="C769" s="8" t="s">
        <v>156</v>
      </c>
      <c r="D769" s="8">
        <v>22</v>
      </c>
      <c r="E769" s="8" t="s">
        <v>2832</v>
      </c>
      <c r="F769" s="8" t="s">
        <v>161</v>
      </c>
      <c r="G769" s="8" t="s">
        <v>320</v>
      </c>
      <c r="H769" s="8" t="s">
        <v>163</v>
      </c>
    </row>
    <row r="770" spans="1:8" ht="15.75" customHeight="1" x14ac:dyDescent="0.3">
      <c r="A770" s="7">
        <v>769</v>
      </c>
      <c r="B770" s="7">
        <v>155</v>
      </c>
      <c r="C770" s="7" t="s">
        <v>167</v>
      </c>
      <c r="D770" s="7">
        <v>22</v>
      </c>
      <c r="E770" s="7" t="s">
        <v>2348</v>
      </c>
      <c r="F770" s="7" t="s">
        <v>152</v>
      </c>
      <c r="G770" s="7" t="s">
        <v>172</v>
      </c>
      <c r="H770" s="7" t="s">
        <v>174</v>
      </c>
    </row>
    <row r="771" spans="1:8" ht="15.75" customHeight="1" x14ac:dyDescent="0.3">
      <c r="A771" s="8">
        <v>770</v>
      </c>
      <c r="B771" s="8">
        <v>155</v>
      </c>
      <c r="C771" s="8" t="s">
        <v>192</v>
      </c>
      <c r="D771" s="8">
        <v>22</v>
      </c>
      <c r="E771" s="8" t="s">
        <v>2349</v>
      </c>
      <c r="F771" s="8" t="s">
        <v>172</v>
      </c>
      <c r="G771" s="8" t="s">
        <v>192</v>
      </c>
      <c r="H771" s="8" t="s">
        <v>202</v>
      </c>
    </row>
    <row r="772" spans="1:8" ht="15.75" customHeight="1" x14ac:dyDescent="0.3">
      <c r="A772" s="7">
        <v>771</v>
      </c>
      <c r="B772" s="7">
        <v>155</v>
      </c>
      <c r="C772" s="7" t="s">
        <v>116</v>
      </c>
      <c r="D772" s="7">
        <v>22</v>
      </c>
      <c r="E772" s="7" t="s">
        <v>2833</v>
      </c>
      <c r="F772" s="7" t="s">
        <v>192</v>
      </c>
      <c r="G772" s="7" t="s">
        <v>116</v>
      </c>
      <c r="H772" s="7" t="s">
        <v>210</v>
      </c>
    </row>
    <row r="773" spans="1:8" ht="15.75" customHeight="1" x14ac:dyDescent="0.3">
      <c r="A773" s="8">
        <v>772</v>
      </c>
      <c r="B773" s="8">
        <v>156</v>
      </c>
      <c r="C773" s="8" t="s">
        <v>148</v>
      </c>
      <c r="D773" s="8">
        <v>3</v>
      </c>
      <c r="E773" s="8" t="s">
        <v>2360</v>
      </c>
      <c r="F773" s="8"/>
      <c r="G773" s="8" t="s">
        <v>152</v>
      </c>
      <c r="H773" s="8" t="s">
        <v>314</v>
      </c>
    </row>
    <row r="774" spans="1:8" ht="15.75" customHeight="1" x14ac:dyDescent="0.3">
      <c r="A774" s="7">
        <v>773</v>
      </c>
      <c r="B774" s="7">
        <v>156</v>
      </c>
      <c r="C774" s="7" t="s">
        <v>156</v>
      </c>
      <c r="D774" s="7">
        <v>3</v>
      </c>
      <c r="E774" s="7" t="s">
        <v>2834</v>
      </c>
      <c r="F774" s="7" t="s">
        <v>161</v>
      </c>
      <c r="G774" s="7" t="s">
        <v>1215</v>
      </c>
      <c r="H774" s="7" t="s">
        <v>163</v>
      </c>
    </row>
    <row r="775" spans="1:8" ht="15.75" customHeight="1" x14ac:dyDescent="0.3">
      <c r="A775" s="8">
        <v>774</v>
      </c>
      <c r="B775" s="8">
        <v>156</v>
      </c>
      <c r="C775" s="8" t="s">
        <v>167</v>
      </c>
      <c r="D775" s="8">
        <v>3</v>
      </c>
      <c r="E775" s="8" t="s">
        <v>2361</v>
      </c>
      <c r="F775" s="8" t="s">
        <v>152</v>
      </c>
      <c r="G775" s="8" t="s">
        <v>172</v>
      </c>
      <c r="H775" s="8" t="s">
        <v>174</v>
      </c>
    </row>
    <row r="776" spans="1:8" ht="15.75" customHeight="1" x14ac:dyDescent="0.3">
      <c r="A776" s="7">
        <v>775</v>
      </c>
      <c r="B776" s="7">
        <v>156</v>
      </c>
      <c r="C776" s="7" t="s">
        <v>176</v>
      </c>
      <c r="D776" s="7">
        <v>3</v>
      </c>
      <c r="E776" s="7" t="s">
        <v>2835</v>
      </c>
      <c r="F776" s="7" t="s">
        <v>172</v>
      </c>
      <c r="G776" s="7" t="s">
        <v>388</v>
      </c>
      <c r="H776" s="7" t="s">
        <v>288</v>
      </c>
    </row>
    <row r="777" spans="1:8" ht="15.75" customHeight="1" x14ac:dyDescent="0.3">
      <c r="A777" s="8">
        <v>776</v>
      </c>
      <c r="B777" s="8">
        <v>156</v>
      </c>
      <c r="C777" s="8" t="s">
        <v>192</v>
      </c>
      <c r="D777" s="8">
        <v>3</v>
      </c>
      <c r="E777" s="8" t="s">
        <v>2362</v>
      </c>
      <c r="F777" s="8" t="s">
        <v>172</v>
      </c>
      <c r="G777" s="8" t="s">
        <v>192</v>
      </c>
      <c r="H777" s="8" t="s">
        <v>202</v>
      </c>
    </row>
    <row r="778" spans="1:8" ht="15.75" customHeight="1" x14ac:dyDescent="0.3">
      <c r="A778" s="7">
        <v>777</v>
      </c>
      <c r="B778" s="7">
        <v>156</v>
      </c>
      <c r="C778" s="7" t="s">
        <v>116</v>
      </c>
      <c r="D778" s="7">
        <v>3</v>
      </c>
      <c r="E778" s="7" t="s">
        <v>2836</v>
      </c>
      <c r="F778" s="7" t="s">
        <v>192</v>
      </c>
      <c r="G778" s="7" t="s">
        <v>116</v>
      </c>
      <c r="H778" s="7" t="s">
        <v>210</v>
      </c>
    </row>
    <row r="779" spans="1:8" ht="15.75" customHeight="1" x14ac:dyDescent="0.3">
      <c r="A779" s="8">
        <v>778</v>
      </c>
      <c r="B779" s="8">
        <v>157</v>
      </c>
      <c r="C779" s="8" t="s">
        <v>148</v>
      </c>
      <c r="D779" s="8">
        <v>119</v>
      </c>
      <c r="E779" s="8" t="s">
        <v>2369</v>
      </c>
      <c r="F779" s="8"/>
      <c r="G779" s="8" t="s">
        <v>152</v>
      </c>
      <c r="H779" s="8" t="s">
        <v>492</v>
      </c>
    </row>
    <row r="780" spans="1:8" ht="15.75" customHeight="1" x14ac:dyDescent="0.3">
      <c r="A780" s="7">
        <v>779</v>
      </c>
      <c r="B780" s="7">
        <v>157</v>
      </c>
      <c r="C780" s="7" t="s">
        <v>156</v>
      </c>
      <c r="D780" s="7">
        <v>119</v>
      </c>
      <c r="E780" s="7" t="s">
        <v>2837</v>
      </c>
      <c r="F780" s="7" t="s">
        <v>161</v>
      </c>
      <c r="G780" s="7" t="s">
        <v>2601</v>
      </c>
      <c r="H780" s="7" t="s">
        <v>163</v>
      </c>
    </row>
    <row r="781" spans="1:8" ht="15.75" customHeight="1" x14ac:dyDescent="0.3">
      <c r="A781" s="8">
        <v>780</v>
      </c>
      <c r="B781" s="8">
        <v>157</v>
      </c>
      <c r="C781" s="8" t="s">
        <v>167</v>
      </c>
      <c r="D781" s="8">
        <v>119</v>
      </c>
      <c r="E781" s="8" t="s">
        <v>2370</v>
      </c>
      <c r="F781" s="8" t="s">
        <v>152</v>
      </c>
      <c r="G781" s="8" t="s">
        <v>172</v>
      </c>
      <c r="H781" s="8" t="s">
        <v>174</v>
      </c>
    </row>
    <row r="782" spans="1:8" ht="15.75" customHeight="1" x14ac:dyDescent="0.3">
      <c r="A782" s="7">
        <v>781</v>
      </c>
      <c r="B782" s="7">
        <v>157</v>
      </c>
      <c r="C782" s="7" t="s">
        <v>192</v>
      </c>
      <c r="D782" s="7">
        <v>119</v>
      </c>
      <c r="E782" s="7" t="s">
        <v>2371</v>
      </c>
      <c r="F782" s="7" t="s">
        <v>172</v>
      </c>
      <c r="G782" s="7" t="s">
        <v>192</v>
      </c>
      <c r="H782" s="7" t="s">
        <v>202</v>
      </c>
    </row>
    <row r="783" spans="1:8" ht="15.75" customHeight="1" x14ac:dyDescent="0.3">
      <c r="A783" s="8">
        <v>782</v>
      </c>
      <c r="B783" s="8">
        <v>157</v>
      </c>
      <c r="C783" s="8" t="s">
        <v>116</v>
      </c>
      <c r="D783" s="8">
        <v>119</v>
      </c>
      <c r="E783" s="8" t="s">
        <v>2838</v>
      </c>
      <c r="F783" s="8" t="s">
        <v>192</v>
      </c>
      <c r="G783" s="8" t="s">
        <v>116</v>
      </c>
      <c r="H783" s="8" t="s">
        <v>210</v>
      </c>
    </row>
    <row r="784" spans="1:8" ht="15.75" customHeight="1" x14ac:dyDescent="0.3">
      <c r="A784" s="7">
        <v>783</v>
      </c>
      <c r="B784" s="7">
        <v>158</v>
      </c>
      <c r="C784" s="7" t="s">
        <v>148</v>
      </c>
      <c r="D784" s="7">
        <v>41</v>
      </c>
      <c r="E784" s="7" t="s">
        <v>2377</v>
      </c>
      <c r="F784" s="7"/>
      <c r="G784" s="7" t="s">
        <v>152</v>
      </c>
      <c r="H784" s="7" t="s">
        <v>153</v>
      </c>
    </row>
    <row r="785" spans="1:8" ht="15.75" customHeight="1" x14ac:dyDescent="0.3">
      <c r="A785" s="8">
        <v>784</v>
      </c>
      <c r="B785" s="8">
        <v>158</v>
      </c>
      <c r="C785" s="8" t="s">
        <v>156</v>
      </c>
      <c r="D785" s="8">
        <v>41</v>
      </c>
      <c r="E785" s="8" t="s">
        <v>2839</v>
      </c>
      <c r="F785" s="8" t="s">
        <v>161</v>
      </c>
      <c r="G785" s="8" t="s">
        <v>2840</v>
      </c>
      <c r="H785" s="8" t="s">
        <v>163</v>
      </c>
    </row>
    <row r="786" spans="1:8" ht="15.75" customHeight="1" x14ac:dyDescent="0.3">
      <c r="A786" s="7">
        <v>785</v>
      </c>
      <c r="B786" s="7">
        <v>158</v>
      </c>
      <c r="C786" s="7" t="s">
        <v>167</v>
      </c>
      <c r="D786" s="7">
        <v>41</v>
      </c>
      <c r="E786" s="7" t="s">
        <v>2379</v>
      </c>
      <c r="F786" s="7" t="s">
        <v>152</v>
      </c>
      <c r="G786" s="7" t="s">
        <v>172</v>
      </c>
      <c r="H786" s="7" t="s">
        <v>174</v>
      </c>
    </row>
    <row r="787" spans="1:8" ht="15.75" customHeight="1" x14ac:dyDescent="0.3">
      <c r="A787" s="8">
        <v>786</v>
      </c>
      <c r="B787" s="8">
        <v>158</v>
      </c>
      <c r="C787" s="8" t="s">
        <v>176</v>
      </c>
      <c r="D787" s="8">
        <v>41</v>
      </c>
      <c r="E787" s="8" t="s">
        <v>2841</v>
      </c>
      <c r="F787" s="8" t="s">
        <v>172</v>
      </c>
      <c r="G787" s="8" t="s">
        <v>388</v>
      </c>
      <c r="H787" s="8" t="s">
        <v>812</v>
      </c>
    </row>
    <row r="788" spans="1:8" ht="15.75" customHeight="1" x14ac:dyDescent="0.3">
      <c r="A788" s="7">
        <v>787</v>
      </c>
      <c r="B788" s="7">
        <v>158</v>
      </c>
      <c r="C788" s="7" t="s">
        <v>192</v>
      </c>
      <c r="D788" s="7">
        <v>41</v>
      </c>
      <c r="E788" s="7" t="s">
        <v>2380</v>
      </c>
      <c r="F788" s="7" t="s">
        <v>172</v>
      </c>
      <c r="G788" s="7" t="s">
        <v>192</v>
      </c>
      <c r="H788" s="7" t="s">
        <v>202</v>
      </c>
    </row>
    <row r="789" spans="1:8" ht="15.75" customHeight="1" x14ac:dyDescent="0.3">
      <c r="A789" s="8">
        <v>788</v>
      </c>
      <c r="B789" s="8">
        <v>158</v>
      </c>
      <c r="C789" s="8" t="s">
        <v>116</v>
      </c>
      <c r="D789" s="8">
        <v>41</v>
      </c>
      <c r="E789" s="8" t="s">
        <v>2842</v>
      </c>
      <c r="F789" s="8" t="s">
        <v>192</v>
      </c>
      <c r="G789" s="8" t="s">
        <v>116</v>
      </c>
      <c r="H789" s="8" t="s">
        <v>210</v>
      </c>
    </row>
    <row r="790" spans="1:8" ht="15.75" customHeight="1" x14ac:dyDescent="0.3">
      <c r="A790" s="7">
        <v>789</v>
      </c>
      <c r="B790" s="7">
        <v>159</v>
      </c>
      <c r="C790" s="7" t="s">
        <v>148</v>
      </c>
      <c r="D790" s="7">
        <v>64</v>
      </c>
      <c r="E790" s="7" t="s">
        <v>2387</v>
      </c>
      <c r="F790" s="7"/>
      <c r="G790" s="7" t="s">
        <v>152</v>
      </c>
      <c r="H790" s="7" t="s">
        <v>218</v>
      </c>
    </row>
    <row r="791" spans="1:8" ht="15.75" customHeight="1" x14ac:dyDescent="0.3">
      <c r="A791" s="8">
        <v>790</v>
      </c>
      <c r="B791" s="8">
        <v>159</v>
      </c>
      <c r="C791" s="8" t="s">
        <v>156</v>
      </c>
      <c r="D791" s="8">
        <v>64</v>
      </c>
      <c r="E791" s="8" t="s">
        <v>2843</v>
      </c>
      <c r="F791" s="8" t="s">
        <v>161</v>
      </c>
      <c r="G791" s="8" t="s">
        <v>2844</v>
      </c>
      <c r="H791" s="8" t="s">
        <v>163</v>
      </c>
    </row>
    <row r="792" spans="1:8" ht="15.75" customHeight="1" x14ac:dyDescent="0.3">
      <c r="A792" s="7">
        <v>791</v>
      </c>
      <c r="B792" s="7">
        <v>159</v>
      </c>
      <c r="C792" s="7" t="s">
        <v>167</v>
      </c>
      <c r="D792" s="7">
        <v>64</v>
      </c>
      <c r="E792" s="7" t="s">
        <v>2388</v>
      </c>
      <c r="F792" s="7" t="s">
        <v>152</v>
      </c>
      <c r="G792" s="7" t="s">
        <v>172</v>
      </c>
      <c r="H792" s="7" t="s">
        <v>174</v>
      </c>
    </row>
    <row r="793" spans="1:8" ht="15.75" customHeight="1" x14ac:dyDescent="0.3">
      <c r="A793" s="8">
        <v>792</v>
      </c>
      <c r="B793" s="8">
        <v>159</v>
      </c>
      <c r="C793" s="8" t="s">
        <v>176</v>
      </c>
      <c r="D793" s="8">
        <v>64</v>
      </c>
      <c r="E793" s="8" t="s">
        <v>2845</v>
      </c>
      <c r="F793" s="8" t="s">
        <v>172</v>
      </c>
      <c r="G793" s="8" t="s">
        <v>172</v>
      </c>
      <c r="H793" s="8" t="s">
        <v>288</v>
      </c>
    </row>
    <row r="794" spans="1:8" ht="15.75" customHeight="1" x14ac:dyDescent="0.3">
      <c r="A794" s="7">
        <v>793</v>
      </c>
      <c r="B794" s="7">
        <v>159</v>
      </c>
      <c r="C794" s="7" t="s">
        <v>192</v>
      </c>
      <c r="D794" s="7">
        <v>64</v>
      </c>
      <c r="E794" s="7" t="s">
        <v>2389</v>
      </c>
      <c r="F794" s="7" t="s">
        <v>172</v>
      </c>
      <c r="G794" s="7" t="s">
        <v>192</v>
      </c>
      <c r="H794" s="7" t="s">
        <v>202</v>
      </c>
    </row>
    <row r="795" spans="1:8" ht="15.75" customHeight="1" x14ac:dyDescent="0.3">
      <c r="A795" s="8">
        <v>794</v>
      </c>
      <c r="B795" s="8">
        <v>159</v>
      </c>
      <c r="C795" s="8" t="s">
        <v>116</v>
      </c>
      <c r="D795" s="8">
        <v>64</v>
      </c>
      <c r="E795" s="8" t="s">
        <v>2846</v>
      </c>
      <c r="F795" s="8" t="s">
        <v>192</v>
      </c>
      <c r="G795" s="8" t="s">
        <v>116</v>
      </c>
      <c r="H795" s="8" t="s">
        <v>210</v>
      </c>
    </row>
    <row r="796" spans="1:8" ht="15.75" customHeight="1" x14ac:dyDescent="0.3">
      <c r="A796" s="7">
        <v>795</v>
      </c>
      <c r="B796" s="7">
        <v>160</v>
      </c>
      <c r="C796" s="7" t="s">
        <v>148</v>
      </c>
      <c r="D796" s="7">
        <v>54</v>
      </c>
      <c r="E796" s="7" t="s">
        <v>2396</v>
      </c>
      <c r="F796" s="7"/>
      <c r="G796" s="7" t="s">
        <v>152</v>
      </c>
      <c r="H796" s="7" t="s">
        <v>218</v>
      </c>
    </row>
    <row r="797" spans="1:8" ht="15.75" customHeight="1" x14ac:dyDescent="0.3">
      <c r="A797" s="8">
        <v>796</v>
      </c>
      <c r="B797" s="8">
        <v>160</v>
      </c>
      <c r="C797" s="8" t="s">
        <v>156</v>
      </c>
      <c r="D797" s="8">
        <v>54</v>
      </c>
      <c r="E797" s="8" t="s">
        <v>2848</v>
      </c>
      <c r="F797" s="8" t="s">
        <v>161</v>
      </c>
      <c r="G797" s="8" t="s">
        <v>1599</v>
      </c>
      <c r="H797" s="8" t="s">
        <v>163</v>
      </c>
    </row>
    <row r="798" spans="1:8" ht="15.75" customHeight="1" x14ac:dyDescent="0.3">
      <c r="A798" s="7">
        <v>797</v>
      </c>
      <c r="B798" s="7">
        <v>160</v>
      </c>
      <c r="C798" s="7" t="s">
        <v>167</v>
      </c>
      <c r="D798" s="7">
        <v>54</v>
      </c>
      <c r="E798" s="7" t="s">
        <v>2397</v>
      </c>
      <c r="F798" s="7" t="s">
        <v>152</v>
      </c>
      <c r="G798" s="7" t="s">
        <v>172</v>
      </c>
      <c r="H798" s="7" t="s">
        <v>174</v>
      </c>
    </row>
    <row r="799" spans="1:8" ht="15.75" customHeight="1" x14ac:dyDescent="0.3">
      <c r="A799" s="8">
        <v>798</v>
      </c>
      <c r="B799" s="8">
        <v>160</v>
      </c>
      <c r="C799" s="8" t="s">
        <v>192</v>
      </c>
      <c r="D799" s="8">
        <v>54</v>
      </c>
      <c r="E799" s="8" t="s">
        <v>2398</v>
      </c>
      <c r="F799" s="8" t="s">
        <v>172</v>
      </c>
      <c r="G799" s="8" t="s">
        <v>192</v>
      </c>
      <c r="H799" s="8" t="s">
        <v>202</v>
      </c>
    </row>
    <row r="800" spans="1:8" ht="15.75" customHeight="1" x14ac:dyDescent="0.3">
      <c r="A800" s="7">
        <v>799</v>
      </c>
      <c r="B800" s="7">
        <v>160</v>
      </c>
      <c r="C800" s="7" t="s">
        <v>116</v>
      </c>
      <c r="D800" s="7">
        <v>54</v>
      </c>
      <c r="E800" s="7" t="s">
        <v>2852</v>
      </c>
      <c r="F800" s="7" t="s">
        <v>192</v>
      </c>
      <c r="G800" s="7" t="s">
        <v>116</v>
      </c>
      <c r="H800" s="7" t="s">
        <v>210</v>
      </c>
    </row>
    <row r="801" spans="1:8" ht="15.75" customHeight="1" x14ac:dyDescent="0.3">
      <c r="A801" s="8">
        <v>800</v>
      </c>
      <c r="B801" s="8">
        <v>161</v>
      </c>
      <c r="C801" s="8" t="s">
        <v>148</v>
      </c>
      <c r="D801" s="8">
        <v>105</v>
      </c>
      <c r="E801" s="8" t="s">
        <v>2407</v>
      </c>
      <c r="F801" s="8"/>
      <c r="G801" s="8" t="s">
        <v>152</v>
      </c>
      <c r="H801" s="8" t="s">
        <v>218</v>
      </c>
    </row>
    <row r="802" spans="1:8" ht="15.75" customHeight="1" x14ac:dyDescent="0.3">
      <c r="A802" s="7">
        <v>801</v>
      </c>
      <c r="B802" s="7">
        <v>161</v>
      </c>
      <c r="C802" s="7" t="s">
        <v>156</v>
      </c>
      <c r="D802" s="7">
        <v>105</v>
      </c>
      <c r="E802" s="7" t="s">
        <v>2854</v>
      </c>
      <c r="F802" s="7" t="s">
        <v>161</v>
      </c>
      <c r="G802" s="7" t="s">
        <v>1038</v>
      </c>
      <c r="H802" s="7" t="s">
        <v>163</v>
      </c>
    </row>
    <row r="803" spans="1:8" ht="15.75" customHeight="1" x14ac:dyDescent="0.3">
      <c r="A803" s="8">
        <v>802</v>
      </c>
      <c r="B803" s="8">
        <v>162</v>
      </c>
      <c r="C803" s="8" t="s">
        <v>148</v>
      </c>
      <c r="D803" s="8">
        <v>20</v>
      </c>
      <c r="E803" s="8" t="s">
        <v>2414</v>
      </c>
      <c r="F803" s="8"/>
      <c r="G803" s="8" t="s">
        <v>152</v>
      </c>
      <c r="H803" s="8" t="s">
        <v>492</v>
      </c>
    </row>
    <row r="804" spans="1:8" ht="15.75" customHeight="1" x14ac:dyDescent="0.3">
      <c r="A804" s="7">
        <v>803</v>
      </c>
      <c r="B804" s="7">
        <v>162</v>
      </c>
      <c r="C804" s="7" t="s">
        <v>156</v>
      </c>
      <c r="D804" s="7">
        <v>20</v>
      </c>
      <c r="E804" s="7" t="s">
        <v>2855</v>
      </c>
      <c r="F804" s="7" t="s">
        <v>161</v>
      </c>
      <c r="G804" s="7" t="s">
        <v>2150</v>
      </c>
      <c r="H804" s="7" t="s">
        <v>163</v>
      </c>
    </row>
    <row r="805" spans="1:8" ht="15.75" customHeight="1" x14ac:dyDescent="0.3">
      <c r="A805" s="8">
        <v>804</v>
      </c>
      <c r="B805" s="8">
        <v>162</v>
      </c>
      <c r="C805" s="8" t="s">
        <v>167</v>
      </c>
      <c r="D805" s="8">
        <v>20</v>
      </c>
      <c r="E805" s="8" t="s">
        <v>2420</v>
      </c>
      <c r="F805" s="8" t="s">
        <v>152</v>
      </c>
      <c r="G805" s="8" t="s">
        <v>172</v>
      </c>
      <c r="H805" s="8" t="s">
        <v>174</v>
      </c>
    </row>
    <row r="806" spans="1:8" ht="15.75" customHeight="1" x14ac:dyDescent="0.3">
      <c r="A806" s="7">
        <v>805</v>
      </c>
      <c r="B806" s="7">
        <v>162</v>
      </c>
      <c r="C806" s="7" t="s">
        <v>176</v>
      </c>
      <c r="D806" s="7">
        <v>20</v>
      </c>
      <c r="E806" s="7" t="s">
        <v>2856</v>
      </c>
      <c r="F806" s="7" t="s">
        <v>172</v>
      </c>
      <c r="G806" s="7" t="s">
        <v>388</v>
      </c>
      <c r="H806" s="7" t="s">
        <v>288</v>
      </c>
    </row>
    <row r="807" spans="1:8" ht="15.75" customHeight="1" x14ac:dyDescent="0.3">
      <c r="A807" s="8">
        <v>806</v>
      </c>
      <c r="B807" s="8">
        <v>162</v>
      </c>
      <c r="C807" s="8" t="s">
        <v>192</v>
      </c>
      <c r="D807" s="8">
        <v>20</v>
      </c>
      <c r="E807" s="8" t="s">
        <v>2422</v>
      </c>
      <c r="F807" s="8" t="s">
        <v>172</v>
      </c>
      <c r="G807" s="8" t="s">
        <v>192</v>
      </c>
      <c r="H807" s="8" t="s">
        <v>202</v>
      </c>
    </row>
    <row r="808" spans="1:8" ht="15.75" customHeight="1" x14ac:dyDescent="0.3">
      <c r="A808" s="7">
        <v>807</v>
      </c>
      <c r="B808" s="7">
        <v>162</v>
      </c>
      <c r="C808" s="7" t="s">
        <v>116</v>
      </c>
      <c r="D808" s="7">
        <v>20</v>
      </c>
      <c r="E808" s="7" t="s">
        <v>2857</v>
      </c>
      <c r="F808" s="7" t="s">
        <v>192</v>
      </c>
      <c r="G808" s="7" t="s">
        <v>116</v>
      </c>
      <c r="H808" s="7" t="s">
        <v>210</v>
      </c>
    </row>
    <row r="809" spans="1:8" ht="15.75" customHeight="1" x14ac:dyDescent="0.3">
      <c r="A809" s="8">
        <v>808</v>
      </c>
      <c r="B809" s="8">
        <v>163</v>
      </c>
      <c r="C809" s="8" t="s">
        <v>148</v>
      </c>
      <c r="D809" s="8">
        <v>93</v>
      </c>
      <c r="E809" s="8" t="s">
        <v>2429</v>
      </c>
      <c r="F809" s="8"/>
      <c r="G809" s="8" t="s">
        <v>152</v>
      </c>
      <c r="H809" s="8" t="s">
        <v>153</v>
      </c>
    </row>
    <row r="810" spans="1:8" ht="15.75" customHeight="1" x14ac:dyDescent="0.3">
      <c r="A810" s="7">
        <v>809</v>
      </c>
      <c r="B810" s="7">
        <v>163</v>
      </c>
      <c r="C810" s="7" t="s">
        <v>156</v>
      </c>
      <c r="D810" s="7">
        <v>93</v>
      </c>
      <c r="E810" s="7" t="s">
        <v>2862</v>
      </c>
      <c r="F810" s="7" t="s">
        <v>161</v>
      </c>
      <c r="G810" s="7" t="s">
        <v>2864</v>
      </c>
      <c r="H810" s="7" t="s">
        <v>163</v>
      </c>
    </row>
    <row r="811" spans="1:8" ht="15.75" customHeight="1" x14ac:dyDescent="0.3">
      <c r="A811" s="8">
        <v>810</v>
      </c>
      <c r="B811" s="8">
        <v>163</v>
      </c>
      <c r="C811" s="8" t="s">
        <v>167</v>
      </c>
      <c r="D811" s="8">
        <v>93</v>
      </c>
      <c r="E811" s="8" t="s">
        <v>2430</v>
      </c>
      <c r="F811" s="8" t="s">
        <v>152</v>
      </c>
      <c r="G811" s="8" t="s">
        <v>172</v>
      </c>
      <c r="H811" s="8" t="s">
        <v>174</v>
      </c>
    </row>
    <row r="812" spans="1:8" ht="15.75" customHeight="1" x14ac:dyDescent="0.3">
      <c r="A812" s="7">
        <v>811</v>
      </c>
      <c r="B812" s="7">
        <v>163</v>
      </c>
      <c r="C812" s="7" t="s">
        <v>176</v>
      </c>
      <c r="D812" s="7">
        <v>93</v>
      </c>
      <c r="E812" s="7" t="s">
        <v>2868</v>
      </c>
      <c r="F812" s="7" t="s">
        <v>172</v>
      </c>
      <c r="G812" s="7" t="s">
        <v>172</v>
      </c>
      <c r="H812" s="7" t="s">
        <v>812</v>
      </c>
    </row>
    <row r="813" spans="1:8" ht="15.75" customHeight="1" x14ac:dyDescent="0.3">
      <c r="A813" s="8">
        <v>812</v>
      </c>
      <c r="B813" s="8">
        <v>163</v>
      </c>
      <c r="C813" s="8" t="s">
        <v>192</v>
      </c>
      <c r="D813" s="8">
        <v>93</v>
      </c>
      <c r="E813" s="8" t="s">
        <v>2431</v>
      </c>
      <c r="F813" s="8" t="s">
        <v>172</v>
      </c>
      <c r="G813" s="8" t="s">
        <v>192</v>
      </c>
      <c r="H813" s="8" t="s">
        <v>202</v>
      </c>
    </row>
    <row r="814" spans="1:8" ht="15.75" customHeight="1" x14ac:dyDescent="0.3">
      <c r="A814" s="7">
        <v>813</v>
      </c>
      <c r="B814" s="7">
        <v>164</v>
      </c>
      <c r="C814" s="7" t="s">
        <v>148</v>
      </c>
      <c r="D814" s="7">
        <v>1</v>
      </c>
      <c r="E814" s="7" t="s">
        <v>2438</v>
      </c>
      <c r="F814" s="7"/>
      <c r="G814" s="7" t="s">
        <v>152</v>
      </c>
      <c r="H814" s="7" t="s">
        <v>153</v>
      </c>
    </row>
    <row r="815" spans="1:8" ht="15.75" customHeight="1" x14ac:dyDescent="0.3">
      <c r="A815" s="8">
        <v>814</v>
      </c>
      <c r="B815" s="8">
        <v>164</v>
      </c>
      <c r="C815" s="8" t="s">
        <v>156</v>
      </c>
      <c r="D815" s="8">
        <v>1</v>
      </c>
      <c r="E815" s="8" t="s">
        <v>2873</v>
      </c>
      <c r="F815" s="8" t="s">
        <v>161</v>
      </c>
      <c r="G815" s="8" t="s">
        <v>1455</v>
      </c>
      <c r="H815" s="8" t="s">
        <v>163</v>
      </c>
    </row>
    <row r="816" spans="1:8" ht="15.75" customHeight="1" x14ac:dyDescent="0.3">
      <c r="A816" s="7">
        <v>815</v>
      </c>
      <c r="B816" s="7">
        <v>164</v>
      </c>
      <c r="C816" s="7" t="s">
        <v>167</v>
      </c>
      <c r="D816" s="7">
        <v>1</v>
      </c>
      <c r="E816" s="7" t="s">
        <v>2439</v>
      </c>
      <c r="F816" s="7" t="s">
        <v>152</v>
      </c>
      <c r="G816" s="7" t="s">
        <v>172</v>
      </c>
      <c r="H816" s="7" t="s">
        <v>174</v>
      </c>
    </row>
    <row r="817" spans="1:8" ht="15.75" customHeight="1" x14ac:dyDescent="0.3">
      <c r="A817" s="8">
        <v>816</v>
      </c>
      <c r="B817" s="8">
        <v>164</v>
      </c>
      <c r="C817" s="8" t="s">
        <v>176</v>
      </c>
      <c r="D817" s="8">
        <v>1</v>
      </c>
      <c r="E817" s="8" t="s">
        <v>2878</v>
      </c>
      <c r="F817" s="8" t="s">
        <v>172</v>
      </c>
      <c r="G817" s="8" t="s">
        <v>172</v>
      </c>
      <c r="H817" s="8" t="s">
        <v>184</v>
      </c>
    </row>
    <row r="818" spans="1:8" ht="15.75" customHeight="1" x14ac:dyDescent="0.3">
      <c r="A818" s="7">
        <v>817</v>
      </c>
      <c r="B818" s="7">
        <v>164</v>
      </c>
      <c r="C818" s="7" t="s">
        <v>192</v>
      </c>
      <c r="D818" s="7">
        <v>1</v>
      </c>
      <c r="E818" s="7" t="s">
        <v>2440</v>
      </c>
      <c r="F818" s="7" t="s">
        <v>172</v>
      </c>
      <c r="G818" s="7" t="s">
        <v>192</v>
      </c>
      <c r="H818" s="7" t="s">
        <v>202</v>
      </c>
    </row>
    <row r="819" spans="1:8" ht="15.75" customHeight="1" x14ac:dyDescent="0.3">
      <c r="A819" s="8">
        <v>818</v>
      </c>
      <c r="B819" s="8">
        <v>165</v>
      </c>
      <c r="C819" s="8" t="s">
        <v>148</v>
      </c>
      <c r="D819" s="8">
        <v>22</v>
      </c>
      <c r="E819" s="8" t="s">
        <v>2449</v>
      </c>
      <c r="F819" s="8"/>
      <c r="G819" s="8" t="s">
        <v>152</v>
      </c>
      <c r="H819" s="8" t="s">
        <v>492</v>
      </c>
    </row>
    <row r="820" spans="1:8" ht="15.75" customHeight="1" x14ac:dyDescent="0.3">
      <c r="A820" s="7">
        <v>819</v>
      </c>
      <c r="B820" s="7">
        <v>165</v>
      </c>
      <c r="C820" s="7" t="s">
        <v>156</v>
      </c>
      <c r="D820" s="7">
        <v>22</v>
      </c>
      <c r="E820" s="7" t="s">
        <v>2884</v>
      </c>
      <c r="F820" s="7" t="s">
        <v>161</v>
      </c>
      <c r="G820" s="7" t="s">
        <v>320</v>
      </c>
      <c r="H820" s="7" t="s">
        <v>163</v>
      </c>
    </row>
    <row r="821" spans="1:8" ht="15.75" customHeight="1" x14ac:dyDescent="0.3">
      <c r="A821" s="8">
        <v>820</v>
      </c>
      <c r="B821" s="8">
        <v>165</v>
      </c>
      <c r="C821" s="8" t="s">
        <v>167</v>
      </c>
      <c r="D821" s="8">
        <v>22</v>
      </c>
      <c r="E821" s="8" t="s">
        <v>2450</v>
      </c>
      <c r="F821" s="8" t="s">
        <v>152</v>
      </c>
      <c r="G821" s="8" t="s">
        <v>172</v>
      </c>
      <c r="H821" s="8" t="s">
        <v>174</v>
      </c>
    </row>
    <row r="822" spans="1:8" ht="15.75" customHeight="1" x14ac:dyDescent="0.3">
      <c r="A822" s="7">
        <v>821</v>
      </c>
      <c r="B822" s="7">
        <v>165</v>
      </c>
      <c r="C822" s="7" t="s">
        <v>176</v>
      </c>
      <c r="D822" s="7">
        <v>22</v>
      </c>
      <c r="E822" s="7" t="s">
        <v>2889</v>
      </c>
      <c r="F822" s="7" t="s">
        <v>172</v>
      </c>
      <c r="G822" s="7" t="s">
        <v>388</v>
      </c>
      <c r="H822" s="7" t="s">
        <v>288</v>
      </c>
    </row>
    <row r="823" spans="1:8" ht="15.75" customHeight="1" x14ac:dyDescent="0.3">
      <c r="A823" s="8">
        <v>822</v>
      </c>
      <c r="B823" s="8">
        <v>165</v>
      </c>
      <c r="C823" s="8" t="s">
        <v>192</v>
      </c>
      <c r="D823" s="8">
        <v>22</v>
      </c>
      <c r="E823" s="8" t="s">
        <v>2451</v>
      </c>
      <c r="F823" s="8" t="s">
        <v>172</v>
      </c>
      <c r="G823" s="8" t="s">
        <v>192</v>
      </c>
      <c r="H823" s="8" t="s">
        <v>202</v>
      </c>
    </row>
    <row r="824" spans="1:8" ht="15.75" customHeight="1" x14ac:dyDescent="0.3">
      <c r="A824" s="7">
        <v>823</v>
      </c>
      <c r="B824" s="7">
        <v>165</v>
      </c>
      <c r="C824" s="7" t="s">
        <v>116</v>
      </c>
      <c r="D824" s="7">
        <v>22</v>
      </c>
      <c r="E824" s="7" t="s">
        <v>2891</v>
      </c>
      <c r="F824" s="7" t="s">
        <v>192</v>
      </c>
      <c r="G824" s="7" t="s">
        <v>116</v>
      </c>
      <c r="H824" s="7" t="s">
        <v>210</v>
      </c>
    </row>
    <row r="825" spans="1:8" ht="15.75" customHeight="1" x14ac:dyDescent="0.3">
      <c r="A825" s="8">
        <v>824</v>
      </c>
      <c r="B825" s="8">
        <v>166</v>
      </c>
      <c r="C825" s="8" t="s">
        <v>148</v>
      </c>
      <c r="D825" s="8">
        <v>11</v>
      </c>
      <c r="E825" s="8" t="s">
        <v>2459</v>
      </c>
      <c r="F825" s="8"/>
      <c r="G825" s="8" t="s">
        <v>152</v>
      </c>
      <c r="H825" s="8" t="s">
        <v>218</v>
      </c>
    </row>
    <row r="826" spans="1:8" ht="15.75" customHeight="1" x14ac:dyDescent="0.3">
      <c r="A826" s="7">
        <v>825</v>
      </c>
      <c r="B826" s="7">
        <v>166</v>
      </c>
      <c r="C826" s="7" t="s">
        <v>156</v>
      </c>
      <c r="D826" s="7">
        <v>11</v>
      </c>
      <c r="E826" s="7" t="s">
        <v>2896</v>
      </c>
      <c r="F826" s="7" t="s">
        <v>161</v>
      </c>
      <c r="G826" s="7" t="s">
        <v>2401</v>
      </c>
      <c r="H826" s="7" t="s">
        <v>163</v>
      </c>
    </row>
    <row r="827" spans="1:8" ht="15.75" customHeight="1" x14ac:dyDescent="0.3">
      <c r="A827" s="8">
        <v>826</v>
      </c>
      <c r="B827" s="8">
        <v>166</v>
      </c>
      <c r="C827" s="8" t="s">
        <v>167</v>
      </c>
      <c r="D827" s="8">
        <v>11</v>
      </c>
      <c r="E827" s="8" t="s">
        <v>2460</v>
      </c>
      <c r="F827" s="8" t="s">
        <v>152</v>
      </c>
      <c r="G827" s="8" t="s">
        <v>172</v>
      </c>
      <c r="H827" s="8" t="s">
        <v>174</v>
      </c>
    </row>
    <row r="828" spans="1:8" ht="15.75" customHeight="1" x14ac:dyDescent="0.3">
      <c r="A828" s="7">
        <v>827</v>
      </c>
      <c r="B828" s="7">
        <v>166</v>
      </c>
      <c r="C828" s="7" t="s">
        <v>176</v>
      </c>
      <c r="D828" s="7">
        <v>11</v>
      </c>
      <c r="E828" s="7" t="s">
        <v>2904</v>
      </c>
      <c r="F828" s="7" t="s">
        <v>172</v>
      </c>
      <c r="G828" s="7" t="s">
        <v>388</v>
      </c>
      <c r="H828" s="7" t="s">
        <v>812</v>
      </c>
    </row>
    <row r="829" spans="1:8" ht="15.75" customHeight="1" x14ac:dyDescent="0.3">
      <c r="A829" s="8">
        <v>828</v>
      </c>
      <c r="B829" s="8">
        <v>166</v>
      </c>
      <c r="C829" s="8" t="s">
        <v>192</v>
      </c>
      <c r="D829" s="8">
        <v>11</v>
      </c>
      <c r="E829" s="8" t="s">
        <v>2461</v>
      </c>
      <c r="F829" s="8" t="s">
        <v>172</v>
      </c>
      <c r="G829" s="8" t="s">
        <v>192</v>
      </c>
      <c r="H829" s="8" t="s">
        <v>202</v>
      </c>
    </row>
    <row r="830" spans="1:8" ht="15.75" customHeight="1" x14ac:dyDescent="0.3">
      <c r="A830" s="7">
        <v>829</v>
      </c>
      <c r="B830" s="7">
        <v>167</v>
      </c>
      <c r="C830" s="7" t="s">
        <v>148</v>
      </c>
      <c r="D830" s="7">
        <v>87</v>
      </c>
      <c r="E830" s="7" t="s">
        <v>2468</v>
      </c>
      <c r="F830" s="7"/>
      <c r="G830" s="7" t="s">
        <v>152</v>
      </c>
      <c r="H830" s="7" t="s">
        <v>218</v>
      </c>
    </row>
    <row r="831" spans="1:8" ht="15.75" customHeight="1" x14ac:dyDescent="0.3">
      <c r="A831" s="8">
        <v>830</v>
      </c>
      <c r="B831" s="8">
        <v>167</v>
      </c>
      <c r="C831" s="8" t="s">
        <v>156</v>
      </c>
      <c r="D831" s="8">
        <v>87</v>
      </c>
      <c r="E831" s="8" t="s">
        <v>2912</v>
      </c>
      <c r="F831" s="8" t="s">
        <v>161</v>
      </c>
      <c r="G831" s="8" t="s">
        <v>572</v>
      </c>
      <c r="H831" s="8" t="s">
        <v>163</v>
      </c>
    </row>
    <row r="832" spans="1:8" ht="15.75" customHeight="1" x14ac:dyDescent="0.3">
      <c r="A832" s="7">
        <v>831</v>
      </c>
      <c r="B832" s="7">
        <v>167</v>
      </c>
      <c r="C832" s="7" t="s">
        <v>167</v>
      </c>
      <c r="D832" s="7">
        <v>87</v>
      </c>
      <c r="E832" s="7" t="s">
        <v>2469</v>
      </c>
      <c r="F832" s="7" t="s">
        <v>152</v>
      </c>
      <c r="G832" s="7" t="s">
        <v>172</v>
      </c>
      <c r="H832" s="7" t="s">
        <v>174</v>
      </c>
    </row>
    <row r="833" spans="1:8" ht="15.75" customHeight="1" x14ac:dyDescent="0.3">
      <c r="A833" s="8">
        <v>832</v>
      </c>
      <c r="B833" s="8">
        <v>167</v>
      </c>
      <c r="C833" s="8" t="s">
        <v>192</v>
      </c>
      <c r="D833" s="8">
        <v>87</v>
      </c>
      <c r="E833" s="8" t="s">
        <v>2470</v>
      </c>
      <c r="F833" s="8" t="s">
        <v>172</v>
      </c>
      <c r="G833" s="8" t="s">
        <v>192</v>
      </c>
      <c r="H833" s="8" t="s">
        <v>202</v>
      </c>
    </row>
    <row r="834" spans="1:8" ht="15.75" customHeight="1" x14ac:dyDescent="0.3">
      <c r="A834" s="7">
        <v>833</v>
      </c>
      <c r="B834" s="7">
        <v>168</v>
      </c>
      <c r="C834" s="7" t="s">
        <v>148</v>
      </c>
      <c r="D834" s="7">
        <v>52</v>
      </c>
      <c r="E834" s="7" t="s">
        <v>2477</v>
      </c>
      <c r="F834" s="7"/>
      <c r="G834" s="7" t="s">
        <v>152</v>
      </c>
      <c r="H834" s="7" t="s">
        <v>492</v>
      </c>
    </row>
    <row r="835" spans="1:8" ht="15.75" customHeight="1" x14ac:dyDescent="0.3">
      <c r="A835" s="8">
        <v>834</v>
      </c>
      <c r="B835" s="8">
        <v>168</v>
      </c>
      <c r="C835" s="8" t="s">
        <v>156</v>
      </c>
      <c r="D835" s="8">
        <v>52</v>
      </c>
      <c r="E835" s="8" t="s">
        <v>2920</v>
      </c>
      <c r="F835" s="8" t="s">
        <v>161</v>
      </c>
      <c r="G835" s="8" t="s">
        <v>369</v>
      </c>
      <c r="H835" s="8" t="s">
        <v>163</v>
      </c>
    </row>
    <row r="836" spans="1:8" ht="15.75" customHeight="1" x14ac:dyDescent="0.3">
      <c r="A836" s="7">
        <v>835</v>
      </c>
      <c r="B836" s="7">
        <v>168</v>
      </c>
      <c r="C836" s="7" t="s">
        <v>167</v>
      </c>
      <c r="D836" s="7">
        <v>52</v>
      </c>
      <c r="E836" s="7" t="s">
        <v>2478</v>
      </c>
      <c r="F836" s="7" t="s">
        <v>152</v>
      </c>
      <c r="G836" s="7" t="s">
        <v>172</v>
      </c>
      <c r="H836" s="7" t="s">
        <v>174</v>
      </c>
    </row>
    <row r="837" spans="1:8" ht="15.75" customHeight="1" x14ac:dyDescent="0.3">
      <c r="A837" s="8">
        <v>836</v>
      </c>
      <c r="B837" s="8">
        <v>168</v>
      </c>
      <c r="C837" s="8" t="s">
        <v>176</v>
      </c>
      <c r="D837" s="8">
        <v>52</v>
      </c>
      <c r="E837" s="8" t="s">
        <v>2924</v>
      </c>
      <c r="F837" s="8" t="s">
        <v>172</v>
      </c>
      <c r="G837" s="8" t="s">
        <v>172</v>
      </c>
      <c r="H837" s="8" t="s">
        <v>288</v>
      </c>
    </row>
    <row r="838" spans="1:8" ht="15.75" customHeight="1" x14ac:dyDescent="0.3">
      <c r="A838" s="7">
        <v>837</v>
      </c>
      <c r="B838" s="7">
        <v>168</v>
      </c>
      <c r="C838" s="7" t="s">
        <v>192</v>
      </c>
      <c r="D838" s="7">
        <v>52</v>
      </c>
      <c r="E838" s="7" t="s">
        <v>2479</v>
      </c>
      <c r="F838" s="7" t="s">
        <v>172</v>
      </c>
      <c r="G838" s="7" t="s">
        <v>192</v>
      </c>
      <c r="H838" s="7" t="s">
        <v>202</v>
      </c>
    </row>
    <row r="839" spans="1:8" ht="15.75" customHeight="1" x14ac:dyDescent="0.3">
      <c r="A839" s="8">
        <v>838</v>
      </c>
      <c r="B839" s="8">
        <v>169</v>
      </c>
      <c r="C839" s="8" t="s">
        <v>148</v>
      </c>
      <c r="D839" s="8">
        <v>117</v>
      </c>
      <c r="E839" s="8" t="s">
        <v>2486</v>
      </c>
      <c r="F839" s="8"/>
      <c r="G839" s="8" t="s">
        <v>152</v>
      </c>
      <c r="H839" s="8" t="s">
        <v>153</v>
      </c>
    </row>
    <row r="840" spans="1:8" ht="15.75" customHeight="1" x14ac:dyDescent="0.3">
      <c r="A840" s="7">
        <v>839</v>
      </c>
      <c r="B840" s="7">
        <v>169</v>
      </c>
      <c r="C840" s="7" t="s">
        <v>156</v>
      </c>
      <c r="D840" s="7">
        <v>117</v>
      </c>
      <c r="E840" s="7" t="s">
        <v>2935</v>
      </c>
      <c r="F840" s="7" t="s">
        <v>161</v>
      </c>
      <c r="G840" s="7" t="s">
        <v>2164</v>
      </c>
      <c r="H840" s="7" t="s">
        <v>163</v>
      </c>
    </row>
    <row r="841" spans="1:8" ht="15.75" customHeight="1" x14ac:dyDescent="0.3">
      <c r="A841" s="8">
        <v>840</v>
      </c>
      <c r="B841" s="8">
        <v>169</v>
      </c>
      <c r="C841" s="8" t="s">
        <v>167</v>
      </c>
      <c r="D841" s="8">
        <v>117</v>
      </c>
      <c r="E841" s="8" t="s">
        <v>2487</v>
      </c>
      <c r="F841" s="8" t="s">
        <v>152</v>
      </c>
      <c r="G841" s="8" t="s">
        <v>172</v>
      </c>
      <c r="H841" s="8" t="s">
        <v>174</v>
      </c>
    </row>
    <row r="842" spans="1:8" ht="15.75" customHeight="1" x14ac:dyDescent="0.3">
      <c r="A842" s="7">
        <v>841</v>
      </c>
      <c r="B842" s="7">
        <v>169</v>
      </c>
      <c r="C842" s="7" t="s">
        <v>176</v>
      </c>
      <c r="D842" s="7">
        <v>117</v>
      </c>
      <c r="E842" s="7" t="s">
        <v>2941</v>
      </c>
      <c r="F842" s="7" t="s">
        <v>172</v>
      </c>
      <c r="G842" s="7" t="s">
        <v>172</v>
      </c>
      <c r="H842" s="7" t="s">
        <v>812</v>
      </c>
    </row>
    <row r="843" spans="1:8" ht="15.75" customHeight="1" x14ac:dyDescent="0.3">
      <c r="A843" s="8">
        <v>842</v>
      </c>
      <c r="B843" s="8">
        <v>169</v>
      </c>
      <c r="C843" s="8" t="s">
        <v>192</v>
      </c>
      <c r="D843" s="8">
        <v>117</v>
      </c>
      <c r="E843" s="8" t="s">
        <v>2488</v>
      </c>
      <c r="F843" s="8" t="s">
        <v>172</v>
      </c>
      <c r="G843" s="8" t="s">
        <v>192</v>
      </c>
      <c r="H843" s="8" t="s">
        <v>202</v>
      </c>
    </row>
    <row r="844" spans="1:8" ht="15.75" customHeight="1" x14ac:dyDescent="0.3">
      <c r="A844" s="7">
        <v>843</v>
      </c>
      <c r="B844" s="7">
        <v>170</v>
      </c>
      <c r="C844" s="7" t="s">
        <v>148</v>
      </c>
      <c r="D844" s="7">
        <v>15</v>
      </c>
      <c r="E844" s="7" t="s">
        <v>2497</v>
      </c>
      <c r="F844" s="7"/>
      <c r="G844" s="7" t="s">
        <v>152</v>
      </c>
      <c r="H844" s="7" t="s">
        <v>492</v>
      </c>
    </row>
    <row r="845" spans="1:8" ht="15.75" customHeight="1" x14ac:dyDescent="0.3">
      <c r="A845" s="8">
        <v>844</v>
      </c>
      <c r="B845" s="8">
        <v>170</v>
      </c>
      <c r="C845" s="8" t="s">
        <v>156</v>
      </c>
      <c r="D845" s="8">
        <v>15</v>
      </c>
      <c r="E845" s="8" t="s">
        <v>2946</v>
      </c>
      <c r="F845" s="8" t="s">
        <v>161</v>
      </c>
      <c r="G845" s="8" t="s">
        <v>2493</v>
      </c>
      <c r="H845" s="8" t="s">
        <v>163</v>
      </c>
    </row>
    <row r="846" spans="1:8" ht="15.75" customHeight="1" x14ac:dyDescent="0.3">
      <c r="A846" s="7">
        <v>845</v>
      </c>
      <c r="B846" s="7">
        <v>170</v>
      </c>
      <c r="C846" s="7" t="s">
        <v>167</v>
      </c>
      <c r="D846" s="7">
        <v>15</v>
      </c>
      <c r="E846" s="7" t="s">
        <v>2498</v>
      </c>
      <c r="F846" s="7" t="s">
        <v>152</v>
      </c>
      <c r="G846" s="7" t="s">
        <v>172</v>
      </c>
      <c r="H846" s="7" t="s">
        <v>174</v>
      </c>
    </row>
    <row r="847" spans="1:8" ht="15.75" customHeight="1" x14ac:dyDescent="0.3">
      <c r="A847" s="8">
        <v>846</v>
      </c>
      <c r="B847" s="8">
        <v>170</v>
      </c>
      <c r="C847" s="8" t="s">
        <v>176</v>
      </c>
      <c r="D847" s="8">
        <v>15</v>
      </c>
      <c r="E847" s="8" t="s">
        <v>2953</v>
      </c>
      <c r="F847" s="8" t="s">
        <v>172</v>
      </c>
      <c r="G847" s="8" t="s">
        <v>172</v>
      </c>
      <c r="H847" s="8" t="s">
        <v>288</v>
      </c>
    </row>
    <row r="848" spans="1:8" ht="15.75" customHeight="1" x14ac:dyDescent="0.3">
      <c r="A848" s="7">
        <v>847</v>
      </c>
      <c r="B848" s="7">
        <v>170</v>
      </c>
      <c r="C848" s="7" t="s">
        <v>192</v>
      </c>
      <c r="D848" s="7">
        <v>15</v>
      </c>
      <c r="E848" s="7" t="s">
        <v>2499</v>
      </c>
      <c r="F848" s="7" t="s">
        <v>172</v>
      </c>
      <c r="G848" s="7" t="s">
        <v>192</v>
      </c>
      <c r="H848" s="7" t="s">
        <v>202</v>
      </c>
    </row>
    <row r="849" spans="1:8" ht="15.75" customHeight="1" x14ac:dyDescent="0.3">
      <c r="A849" s="8">
        <v>848</v>
      </c>
      <c r="B849" s="8">
        <v>171</v>
      </c>
      <c r="C849" s="8" t="s">
        <v>148</v>
      </c>
      <c r="D849" s="8">
        <v>66</v>
      </c>
      <c r="E849" s="8" t="s">
        <v>2506</v>
      </c>
      <c r="F849" s="8"/>
      <c r="G849" s="8" t="s">
        <v>152</v>
      </c>
      <c r="H849" s="8" t="s">
        <v>492</v>
      </c>
    </row>
    <row r="850" spans="1:8" ht="15.75" customHeight="1" x14ac:dyDescent="0.3">
      <c r="A850" s="7">
        <v>849</v>
      </c>
      <c r="B850" s="7">
        <v>171</v>
      </c>
      <c r="C850" s="7" t="s">
        <v>156</v>
      </c>
      <c r="D850" s="7">
        <v>66</v>
      </c>
      <c r="E850" s="7" t="s">
        <v>2963</v>
      </c>
      <c r="F850" s="7" t="s">
        <v>161</v>
      </c>
      <c r="G850" s="7" t="s">
        <v>2964</v>
      </c>
      <c r="H850" s="7" t="s">
        <v>163</v>
      </c>
    </row>
    <row r="851" spans="1:8" ht="15.75" customHeight="1" x14ac:dyDescent="0.3">
      <c r="A851" s="8">
        <v>850</v>
      </c>
      <c r="B851" s="8">
        <v>171</v>
      </c>
      <c r="C851" s="8" t="s">
        <v>167</v>
      </c>
      <c r="D851" s="8">
        <v>66</v>
      </c>
      <c r="E851" s="8" t="s">
        <v>2507</v>
      </c>
      <c r="F851" s="8" t="s">
        <v>152</v>
      </c>
      <c r="G851" s="8" t="s">
        <v>172</v>
      </c>
      <c r="H851" s="8" t="s">
        <v>174</v>
      </c>
    </row>
    <row r="852" spans="1:8" ht="15.75" customHeight="1" x14ac:dyDescent="0.3">
      <c r="A852" s="7">
        <v>851</v>
      </c>
      <c r="B852" s="7">
        <v>171</v>
      </c>
      <c r="C852" s="7" t="s">
        <v>192</v>
      </c>
      <c r="D852" s="7">
        <v>66</v>
      </c>
      <c r="E852" s="7" t="s">
        <v>2508</v>
      </c>
      <c r="F852" s="7" t="s">
        <v>172</v>
      </c>
      <c r="G852" s="7" t="s">
        <v>192</v>
      </c>
      <c r="H852" s="7" t="s">
        <v>202</v>
      </c>
    </row>
    <row r="853" spans="1:8" ht="15.75" customHeight="1" x14ac:dyDescent="0.3">
      <c r="A853" s="8">
        <v>852</v>
      </c>
      <c r="B853" s="8">
        <v>172</v>
      </c>
      <c r="C853" s="8" t="s">
        <v>148</v>
      </c>
      <c r="D853" s="8">
        <v>13</v>
      </c>
      <c r="E853" s="8" t="s">
        <v>2514</v>
      </c>
      <c r="F853" s="8"/>
      <c r="G853" s="8" t="s">
        <v>152</v>
      </c>
      <c r="H853" s="8" t="s">
        <v>492</v>
      </c>
    </row>
    <row r="854" spans="1:8" ht="15.75" customHeight="1" x14ac:dyDescent="0.3">
      <c r="A854" s="7">
        <v>853</v>
      </c>
      <c r="B854" s="7">
        <v>172</v>
      </c>
      <c r="C854" s="7" t="s">
        <v>156</v>
      </c>
      <c r="D854" s="7">
        <v>13</v>
      </c>
      <c r="E854" s="7" t="s">
        <v>2985</v>
      </c>
      <c r="F854" s="7" t="s">
        <v>161</v>
      </c>
      <c r="G854" s="7" t="s">
        <v>1503</v>
      </c>
      <c r="H854" s="7" t="s">
        <v>163</v>
      </c>
    </row>
    <row r="855" spans="1:8" ht="15.75" customHeight="1" x14ac:dyDescent="0.3">
      <c r="A855" s="8">
        <v>854</v>
      </c>
      <c r="B855" s="8">
        <v>172</v>
      </c>
      <c r="C855" s="8" t="s">
        <v>167</v>
      </c>
      <c r="D855" s="8">
        <v>13</v>
      </c>
      <c r="E855" s="8" t="s">
        <v>2515</v>
      </c>
      <c r="F855" s="8" t="s">
        <v>152</v>
      </c>
      <c r="G855" s="8" t="s">
        <v>172</v>
      </c>
      <c r="H855" s="8" t="s">
        <v>174</v>
      </c>
    </row>
    <row r="856" spans="1:8" ht="15.75" customHeight="1" x14ac:dyDescent="0.3">
      <c r="A856" s="7">
        <v>855</v>
      </c>
      <c r="B856" s="7">
        <v>172</v>
      </c>
      <c r="C856" s="7" t="s">
        <v>192</v>
      </c>
      <c r="D856" s="7">
        <v>13</v>
      </c>
      <c r="E856" s="7" t="s">
        <v>2516</v>
      </c>
      <c r="F856" s="7" t="s">
        <v>172</v>
      </c>
      <c r="G856" s="7" t="s">
        <v>192</v>
      </c>
      <c r="H856" s="7" t="s">
        <v>202</v>
      </c>
    </row>
    <row r="857" spans="1:8" ht="15.75" customHeight="1" x14ac:dyDescent="0.3">
      <c r="A857" s="8">
        <v>856</v>
      </c>
      <c r="B857" s="8">
        <v>172</v>
      </c>
      <c r="C857" s="8" t="s">
        <v>116</v>
      </c>
      <c r="D857" s="8">
        <v>13</v>
      </c>
      <c r="E857" s="8" t="s">
        <v>2996</v>
      </c>
      <c r="F857" s="8" t="s">
        <v>192</v>
      </c>
      <c r="G857" s="8" t="s">
        <v>116</v>
      </c>
      <c r="H857" s="8" t="s">
        <v>210</v>
      </c>
    </row>
    <row r="858" spans="1:8" ht="15.75" customHeight="1" x14ac:dyDescent="0.3">
      <c r="A858" s="7">
        <v>857</v>
      </c>
      <c r="B858" s="7">
        <v>173</v>
      </c>
      <c r="C858" s="7" t="s">
        <v>148</v>
      </c>
      <c r="D858" s="7">
        <v>22</v>
      </c>
      <c r="E858" s="7" t="s">
        <v>2522</v>
      </c>
      <c r="F858" s="7"/>
      <c r="G858" s="7" t="s">
        <v>152</v>
      </c>
      <c r="H858" s="7" t="s">
        <v>492</v>
      </c>
    </row>
    <row r="859" spans="1:8" ht="15.75" customHeight="1" x14ac:dyDescent="0.3">
      <c r="A859" s="8">
        <v>858</v>
      </c>
      <c r="B859" s="8">
        <v>173</v>
      </c>
      <c r="C859" s="8" t="s">
        <v>156</v>
      </c>
      <c r="D859" s="8">
        <v>22</v>
      </c>
      <c r="E859" s="8" t="s">
        <v>3002</v>
      </c>
      <c r="F859" s="8" t="s">
        <v>161</v>
      </c>
      <c r="G859" s="8" t="s">
        <v>320</v>
      </c>
      <c r="H859" s="8" t="s">
        <v>163</v>
      </c>
    </row>
    <row r="860" spans="1:8" ht="15.75" customHeight="1" x14ac:dyDescent="0.3">
      <c r="A860" s="7">
        <v>859</v>
      </c>
      <c r="B860" s="7">
        <v>173</v>
      </c>
      <c r="C860" s="7" t="s">
        <v>167</v>
      </c>
      <c r="D860" s="7">
        <v>22</v>
      </c>
      <c r="E860" s="7" t="s">
        <v>2524</v>
      </c>
      <c r="F860" s="7" t="s">
        <v>152</v>
      </c>
      <c r="G860" s="7" t="s">
        <v>172</v>
      </c>
      <c r="H860" s="7" t="s">
        <v>174</v>
      </c>
    </row>
    <row r="861" spans="1:8" ht="15.75" customHeight="1" x14ac:dyDescent="0.3">
      <c r="A861" s="8">
        <v>860</v>
      </c>
      <c r="B861" s="8">
        <v>173</v>
      </c>
      <c r="C861" s="8" t="s">
        <v>192</v>
      </c>
      <c r="D861" s="8">
        <v>22</v>
      </c>
      <c r="E861" s="8" t="s">
        <v>2525</v>
      </c>
      <c r="F861" s="8" t="s">
        <v>172</v>
      </c>
      <c r="G861" s="8" t="s">
        <v>192</v>
      </c>
      <c r="H861" s="8" t="s">
        <v>202</v>
      </c>
    </row>
    <row r="862" spans="1:8" ht="15.75" customHeight="1" x14ac:dyDescent="0.3">
      <c r="A862" s="7">
        <v>861</v>
      </c>
      <c r="B862" s="7">
        <v>174</v>
      </c>
      <c r="C862" s="7" t="s">
        <v>148</v>
      </c>
      <c r="D862" s="7">
        <v>58</v>
      </c>
      <c r="E862" s="7" t="s">
        <v>2531</v>
      </c>
      <c r="F862" s="7"/>
      <c r="G862" s="7" t="s">
        <v>152</v>
      </c>
      <c r="H862" s="7" t="s">
        <v>492</v>
      </c>
    </row>
    <row r="863" spans="1:8" ht="15.75" customHeight="1" x14ac:dyDescent="0.3">
      <c r="A863" s="8">
        <v>862</v>
      </c>
      <c r="B863" s="8">
        <v>174</v>
      </c>
      <c r="C863" s="8" t="s">
        <v>156</v>
      </c>
      <c r="D863" s="8">
        <v>58</v>
      </c>
      <c r="E863" s="8" t="s">
        <v>3015</v>
      </c>
      <c r="F863" s="8" t="s">
        <v>161</v>
      </c>
      <c r="G863" s="8" t="s">
        <v>2446</v>
      </c>
      <c r="H863" s="8" t="s">
        <v>163</v>
      </c>
    </row>
    <row r="864" spans="1:8" ht="15.75" customHeight="1" x14ac:dyDescent="0.3">
      <c r="A864" s="7">
        <v>863</v>
      </c>
      <c r="B864" s="7">
        <v>174</v>
      </c>
      <c r="C864" s="7" t="s">
        <v>167</v>
      </c>
      <c r="D864" s="7">
        <v>58</v>
      </c>
      <c r="E864" s="7" t="s">
        <v>2532</v>
      </c>
      <c r="F864" s="7" t="s">
        <v>152</v>
      </c>
      <c r="G864" s="7" t="s">
        <v>172</v>
      </c>
      <c r="H864" s="7" t="s">
        <v>174</v>
      </c>
    </row>
    <row r="865" spans="1:8" ht="15.75" customHeight="1" x14ac:dyDescent="0.3">
      <c r="A865" s="8">
        <v>864</v>
      </c>
      <c r="B865" s="8">
        <v>174</v>
      </c>
      <c r="C865" s="8" t="s">
        <v>176</v>
      </c>
      <c r="D865" s="8">
        <v>58</v>
      </c>
      <c r="E865" s="8" t="s">
        <v>3020</v>
      </c>
      <c r="F865" s="8" t="s">
        <v>172</v>
      </c>
      <c r="G865" s="8" t="s">
        <v>172</v>
      </c>
      <c r="H865" s="8" t="s">
        <v>184</v>
      </c>
    </row>
    <row r="866" spans="1:8" ht="15.75" customHeight="1" x14ac:dyDescent="0.3">
      <c r="A866" s="7">
        <v>865</v>
      </c>
      <c r="B866" s="7">
        <v>174</v>
      </c>
      <c r="C866" s="7" t="s">
        <v>192</v>
      </c>
      <c r="D866" s="7">
        <v>58</v>
      </c>
      <c r="E866" s="7" t="s">
        <v>2534</v>
      </c>
      <c r="F866" s="7" t="s">
        <v>172</v>
      </c>
      <c r="G866" s="7" t="s">
        <v>192</v>
      </c>
      <c r="H866" s="7" t="s">
        <v>202</v>
      </c>
    </row>
    <row r="867" spans="1:8" ht="15.75" customHeight="1" x14ac:dyDescent="0.3">
      <c r="A867" s="8">
        <v>866</v>
      </c>
      <c r="B867" s="8">
        <v>174</v>
      </c>
      <c r="C867" s="8" t="s">
        <v>116</v>
      </c>
      <c r="D867" s="8">
        <v>58</v>
      </c>
      <c r="E867" s="8" t="s">
        <v>3023</v>
      </c>
      <c r="F867" s="8" t="s">
        <v>192</v>
      </c>
      <c r="G867" s="8" t="s">
        <v>116</v>
      </c>
      <c r="H867" s="8" t="s">
        <v>210</v>
      </c>
    </row>
    <row r="868" spans="1:8" ht="15.75" customHeight="1" x14ac:dyDescent="0.3">
      <c r="A868" s="7">
        <v>867</v>
      </c>
      <c r="B868" s="7">
        <v>175</v>
      </c>
      <c r="C868" s="7" t="s">
        <v>148</v>
      </c>
      <c r="D868" s="7">
        <v>26</v>
      </c>
      <c r="E868" s="7" t="s">
        <v>2540</v>
      </c>
      <c r="F868" s="7"/>
      <c r="G868" s="7" t="s">
        <v>152</v>
      </c>
      <c r="H868" s="7" t="s">
        <v>314</v>
      </c>
    </row>
    <row r="869" spans="1:8" ht="15.75" customHeight="1" x14ac:dyDescent="0.3">
      <c r="A869" s="8">
        <v>868</v>
      </c>
      <c r="B869" s="8">
        <v>175</v>
      </c>
      <c r="C869" s="8" t="s">
        <v>156</v>
      </c>
      <c r="D869" s="8">
        <v>26</v>
      </c>
      <c r="E869" s="8" t="s">
        <v>3026</v>
      </c>
      <c r="F869" s="8" t="s">
        <v>161</v>
      </c>
      <c r="G869" s="8" t="s">
        <v>2192</v>
      </c>
      <c r="H869" s="8" t="s">
        <v>163</v>
      </c>
    </row>
    <row r="870" spans="1:8" ht="15.75" customHeight="1" x14ac:dyDescent="0.3">
      <c r="A870" s="7">
        <v>869</v>
      </c>
      <c r="B870" s="7">
        <v>175</v>
      </c>
      <c r="C870" s="7" t="s">
        <v>167</v>
      </c>
      <c r="D870" s="7">
        <v>26</v>
      </c>
      <c r="E870" s="7" t="s">
        <v>2541</v>
      </c>
      <c r="F870" s="7" t="s">
        <v>152</v>
      </c>
      <c r="G870" s="7" t="s">
        <v>172</v>
      </c>
      <c r="H870" s="7" t="s">
        <v>174</v>
      </c>
    </row>
    <row r="871" spans="1:8" ht="15.75" customHeight="1" x14ac:dyDescent="0.3">
      <c r="A871" s="8">
        <v>870</v>
      </c>
      <c r="B871" s="8">
        <v>175</v>
      </c>
      <c r="C871" s="8" t="s">
        <v>176</v>
      </c>
      <c r="D871" s="8">
        <v>26</v>
      </c>
      <c r="E871" s="8" t="s">
        <v>3027</v>
      </c>
      <c r="F871" s="8" t="s">
        <v>172</v>
      </c>
      <c r="G871" s="8" t="s">
        <v>172</v>
      </c>
      <c r="H871" s="8" t="s">
        <v>248</v>
      </c>
    </row>
    <row r="872" spans="1:8" ht="15.75" customHeight="1" x14ac:dyDescent="0.3">
      <c r="A872" s="7">
        <v>871</v>
      </c>
      <c r="B872" s="7">
        <v>175</v>
      </c>
      <c r="C872" s="7" t="s">
        <v>192</v>
      </c>
      <c r="D872" s="7">
        <v>26</v>
      </c>
      <c r="E872" s="7" t="s">
        <v>2542</v>
      </c>
      <c r="F872" s="7" t="s">
        <v>172</v>
      </c>
      <c r="G872" s="7" t="s">
        <v>192</v>
      </c>
      <c r="H872" s="7" t="s">
        <v>202</v>
      </c>
    </row>
    <row r="873" spans="1:8" ht="15.75" customHeight="1" x14ac:dyDescent="0.3">
      <c r="A873" s="8">
        <v>872</v>
      </c>
      <c r="B873" s="8">
        <v>176</v>
      </c>
      <c r="C873" s="8" t="s">
        <v>148</v>
      </c>
      <c r="D873" s="8">
        <v>9</v>
      </c>
      <c r="E873" s="8" t="s">
        <v>2549</v>
      </c>
      <c r="F873" s="8"/>
      <c r="G873" s="8" t="s">
        <v>152</v>
      </c>
      <c r="H873" s="8" t="s">
        <v>153</v>
      </c>
    </row>
    <row r="874" spans="1:8" ht="15.75" customHeight="1" x14ac:dyDescent="0.3">
      <c r="A874" s="7">
        <v>873</v>
      </c>
      <c r="B874" s="7">
        <v>176</v>
      </c>
      <c r="C874" s="7" t="s">
        <v>156</v>
      </c>
      <c r="D874" s="7">
        <v>9</v>
      </c>
      <c r="E874" s="7" t="s">
        <v>3035</v>
      </c>
      <c r="F874" s="7" t="s">
        <v>161</v>
      </c>
      <c r="G874" s="7" t="s">
        <v>984</v>
      </c>
      <c r="H874" s="7" t="s">
        <v>163</v>
      </c>
    </row>
    <row r="875" spans="1:8" ht="15.75" customHeight="1" x14ac:dyDescent="0.3">
      <c r="A875" s="8">
        <v>874</v>
      </c>
      <c r="B875" s="8">
        <v>176</v>
      </c>
      <c r="C875" s="8" t="s">
        <v>167</v>
      </c>
      <c r="D875" s="8">
        <v>9</v>
      </c>
      <c r="E875" s="8" t="s">
        <v>2550</v>
      </c>
      <c r="F875" s="8" t="s">
        <v>152</v>
      </c>
      <c r="G875" s="8" t="s">
        <v>172</v>
      </c>
      <c r="H875" s="8" t="s">
        <v>174</v>
      </c>
    </row>
    <row r="876" spans="1:8" ht="15.75" customHeight="1" x14ac:dyDescent="0.3">
      <c r="A876" s="7">
        <v>875</v>
      </c>
      <c r="B876" s="7">
        <v>176</v>
      </c>
      <c r="C876" s="7" t="s">
        <v>192</v>
      </c>
      <c r="D876" s="7">
        <v>9</v>
      </c>
      <c r="E876" s="7" t="s">
        <v>2552</v>
      </c>
      <c r="F876" s="7" t="s">
        <v>172</v>
      </c>
      <c r="G876" s="7" t="s">
        <v>192</v>
      </c>
      <c r="H876" s="7" t="s">
        <v>202</v>
      </c>
    </row>
    <row r="877" spans="1:8" ht="15.75" customHeight="1" x14ac:dyDescent="0.3">
      <c r="A877" s="8">
        <v>876</v>
      </c>
      <c r="B877" s="8">
        <v>177</v>
      </c>
      <c r="C877" s="8" t="s">
        <v>148</v>
      </c>
      <c r="D877" s="8">
        <v>20</v>
      </c>
      <c r="E877" s="8" t="s">
        <v>2560</v>
      </c>
      <c r="F877" s="8"/>
      <c r="G877" s="8" t="s">
        <v>152</v>
      </c>
      <c r="H877" s="8" t="s">
        <v>218</v>
      </c>
    </row>
    <row r="878" spans="1:8" ht="15.75" customHeight="1" x14ac:dyDescent="0.3">
      <c r="A878" s="7">
        <v>877</v>
      </c>
      <c r="B878" s="7">
        <v>177</v>
      </c>
      <c r="C878" s="7" t="s">
        <v>156</v>
      </c>
      <c r="D878" s="7">
        <v>20</v>
      </c>
      <c r="E878" s="7" t="s">
        <v>3042</v>
      </c>
      <c r="F878" s="7" t="s">
        <v>161</v>
      </c>
      <c r="G878" s="7" t="s">
        <v>2150</v>
      </c>
      <c r="H878" s="7" t="s">
        <v>163</v>
      </c>
    </row>
    <row r="879" spans="1:8" ht="15.75" customHeight="1" x14ac:dyDescent="0.3">
      <c r="A879" s="8">
        <v>878</v>
      </c>
      <c r="B879" s="8">
        <v>177</v>
      </c>
      <c r="C879" s="8" t="s">
        <v>167</v>
      </c>
      <c r="D879" s="8">
        <v>20</v>
      </c>
      <c r="E879" s="8" t="s">
        <v>2562</v>
      </c>
      <c r="F879" s="8" t="s">
        <v>152</v>
      </c>
      <c r="G879" s="8" t="s">
        <v>172</v>
      </c>
      <c r="H879" s="8" t="s">
        <v>174</v>
      </c>
    </row>
    <row r="880" spans="1:8" ht="15.75" customHeight="1" x14ac:dyDescent="0.3">
      <c r="A880" s="7">
        <v>879</v>
      </c>
      <c r="B880" s="7">
        <v>177</v>
      </c>
      <c r="C880" s="7" t="s">
        <v>176</v>
      </c>
      <c r="D880" s="7">
        <v>20</v>
      </c>
      <c r="E880" s="7" t="s">
        <v>3045</v>
      </c>
      <c r="F880" s="7" t="s">
        <v>172</v>
      </c>
      <c r="G880" s="7" t="s">
        <v>172</v>
      </c>
      <c r="H880" s="7" t="s">
        <v>184</v>
      </c>
    </row>
    <row r="881" spans="1:8" ht="15.75" customHeight="1" x14ac:dyDescent="0.3">
      <c r="A881" s="8">
        <v>880</v>
      </c>
      <c r="B881" s="8">
        <v>177</v>
      </c>
      <c r="C881" s="8" t="s">
        <v>192</v>
      </c>
      <c r="D881" s="8">
        <v>20</v>
      </c>
      <c r="E881" s="8" t="s">
        <v>2563</v>
      </c>
      <c r="F881" s="8" t="s">
        <v>172</v>
      </c>
      <c r="G881" s="8" t="s">
        <v>192</v>
      </c>
      <c r="H881" s="8" t="s">
        <v>202</v>
      </c>
    </row>
    <row r="882" spans="1:8" ht="15.75" customHeight="1" x14ac:dyDescent="0.3">
      <c r="A882" s="7">
        <v>881</v>
      </c>
      <c r="B882" s="7">
        <v>178</v>
      </c>
      <c r="C882" s="7" t="s">
        <v>148</v>
      </c>
      <c r="D882" s="7">
        <v>115</v>
      </c>
      <c r="E882" s="7" t="s">
        <v>2569</v>
      </c>
      <c r="F882" s="7"/>
      <c r="G882" s="7" t="s">
        <v>152</v>
      </c>
      <c r="H882" s="7" t="s">
        <v>492</v>
      </c>
    </row>
    <row r="883" spans="1:8" ht="15.75" customHeight="1" x14ac:dyDescent="0.3">
      <c r="A883" s="8">
        <v>882</v>
      </c>
      <c r="B883" s="8">
        <v>178</v>
      </c>
      <c r="C883" s="8" t="s">
        <v>156</v>
      </c>
      <c r="D883" s="8">
        <v>115</v>
      </c>
      <c r="E883" s="8" t="s">
        <v>3049</v>
      </c>
      <c r="F883" s="8" t="s">
        <v>161</v>
      </c>
      <c r="G883" s="8" t="s">
        <v>2653</v>
      </c>
      <c r="H883" s="8" t="s">
        <v>163</v>
      </c>
    </row>
    <row r="884" spans="1:8" ht="15.75" customHeight="1" x14ac:dyDescent="0.3">
      <c r="A884" s="7">
        <v>883</v>
      </c>
      <c r="B884" s="7">
        <v>178</v>
      </c>
      <c r="C884" s="7" t="s">
        <v>167</v>
      </c>
      <c r="D884" s="7">
        <v>115</v>
      </c>
      <c r="E884" s="7" t="s">
        <v>2570</v>
      </c>
      <c r="F884" s="7" t="s">
        <v>152</v>
      </c>
      <c r="G884" s="7" t="s">
        <v>172</v>
      </c>
      <c r="H884" s="7" t="s">
        <v>174</v>
      </c>
    </row>
    <row r="885" spans="1:8" ht="15.75" customHeight="1" x14ac:dyDescent="0.3">
      <c r="A885" s="8">
        <v>884</v>
      </c>
      <c r="B885" s="8">
        <v>178</v>
      </c>
      <c r="C885" s="8" t="s">
        <v>176</v>
      </c>
      <c r="D885" s="8">
        <v>115</v>
      </c>
      <c r="E885" s="8" t="s">
        <v>3051</v>
      </c>
      <c r="F885" s="8" t="s">
        <v>172</v>
      </c>
      <c r="G885" s="8" t="s">
        <v>172</v>
      </c>
      <c r="H885" s="8" t="s">
        <v>288</v>
      </c>
    </row>
    <row r="886" spans="1:8" ht="15.75" customHeight="1" x14ac:dyDescent="0.3">
      <c r="A886" s="7">
        <v>885</v>
      </c>
      <c r="B886" s="7">
        <v>178</v>
      </c>
      <c r="C886" s="7" t="s">
        <v>192</v>
      </c>
      <c r="D886" s="7">
        <v>115</v>
      </c>
      <c r="E886" s="7" t="s">
        <v>2571</v>
      </c>
      <c r="F886" s="7" t="s">
        <v>172</v>
      </c>
      <c r="G886" s="7" t="s">
        <v>192</v>
      </c>
      <c r="H886" s="7" t="s">
        <v>202</v>
      </c>
    </row>
    <row r="887" spans="1:8" ht="15.75" customHeight="1" x14ac:dyDescent="0.3">
      <c r="A887" s="8">
        <v>886</v>
      </c>
      <c r="B887" s="8">
        <v>178</v>
      </c>
      <c r="C887" s="8" t="s">
        <v>116</v>
      </c>
      <c r="D887" s="8">
        <v>115</v>
      </c>
      <c r="E887" s="8" t="s">
        <v>3052</v>
      </c>
      <c r="F887" s="8" t="s">
        <v>192</v>
      </c>
      <c r="G887" s="8" t="s">
        <v>116</v>
      </c>
      <c r="H887" s="8" t="s">
        <v>210</v>
      </c>
    </row>
    <row r="888" spans="1:8" ht="15.75" customHeight="1" x14ac:dyDescent="0.3">
      <c r="A888" s="7">
        <v>887</v>
      </c>
      <c r="B888" s="7">
        <v>179</v>
      </c>
      <c r="C888" s="7" t="s">
        <v>148</v>
      </c>
      <c r="D888" s="7">
        <v>117</v>
      </c>
      <c r="E888" s="7" t="s">
        <v>2578</v>
      </c>
      <c r="F888" s="7"/>
      <c r="G888" s="7" t="s">
        <v>152</v>
      </c>
      <c r="H888" s="7" t="s">
        <v>492</v>
      </c>
    </row>
    <row r="889" spans="1:8" ht="15.75" customHeight="1" x14ac:dyDescent="0.3">
      <c r="A889" s="8">
        <v>888</v>
      </c>
      <c r="B889" s="8">
        <v>179</v>
      </c>
      <c r="C889" s="8" t="s">
        <v>156</v>
      </c>
      <c r="D889" s="8">
        <v>117</v>
      </c>
      <c r="E889" s="8" t="s">
        <v>3053</v>
      </c>
      <c r="F889" s="8" t="s">
        <v>161</v>
      </c>
      <c r="G889" s="8" t="s">
        <v>2164</v>
      </c>
      <c r="H889" s="8" t="s">
        <v>163</v>
      </c>
    </row>
    <row r="890" spans="1:8" ht="15.75" customHeight="1" x14ac:dyDescent="0.3">
      <c r="A890" s="7">
        <v>889</v>
      </c>
      <c r="B890" s="7">
        <v>179</v>
      </c>
      <c r="C890" s="7" t="s">
        <v>167</v>
      </c>
      <c r="D890" s="7">
        <v>117</v>
      </c>
      <c r="E890" s="7" t="s">
        <v>2579</v>
      </c>
      <c r="F890" s="7" t="s">
        <v>152</v>
      </c>
      <c r="G890" s="7" t="s">
        <v>172</v>
      </c>
      <c r="H890" s="7" t="s">
        <v>174</v>
      </c>
    </row>
    <row r="891" spans="1:8" ht="15.75" customHeight="1" x14ac:dyDescent="0.3">
      <c r="A891" s="8">
        <v>890</v>
      </c>
      <c r="B891" s="8">
        <v>179</v>
      </c>
      <c r="C891" s="8" t="s">
        <v>192</v>
      </c>
      <c r="D891" s="8">
        <v>117</v>
      </c>
      <c r="E891" s="8" t="s">
        <v>2580</v>
      </c>
      <c r="F891" s="8" t="s">
        <v>172</v>
      </c>
      <c r="G891" s="8" t="s">
        <v>192</v>
      </c>
      <c r="H891" s="8" t="s">
        <v>202</v>
      </c>
    </row>
    <row r="892" spans="1:8" ht="15.75" customHeight="1" x14ac:dyDescent="0.3">
      <c r="A892" s="7">
        <v>891</v>
      </c>
      <c r="B892" s="7">
        <v>180</v>
      </c>
      <c r="C892" s="7" t="s">
        <v>148</v>
      </c>
      <c r="D892" s="7">
        <v>21</v>
      </c>
      <c r="E892" s="7" t="s">
        <v>2587</v>
      </c>
      <c r="F892" s="7"/>
      <c r="G892" s="7" t="s">
        <v>152</v>
      </c>
      <c r="H892" s="7" t="s">
        <v>492</v>
      </c>
    </row>
    <row r="893" spans="1:8" ht="15.75" customHeight="1" x14ac:dyDescent="0.3">
      <c r="A893" s="8">
        <v>892</v>
      </c>
      <c r="B893" s="8">
        <v>180</v>
      </c>
      <c r="C893" s="8" t="s">
        <v>156</v>
      </c>
      <c r="D893" s="8">
        <v>21</v>
      </c>
      <c r="E893" s="8" t="s">
        <v>3055</v>
      </c>
      <c r="F893" s="8" t="s">
        <v>161</v>
      </c>
      <c r="G893" s="8" t="s">
        <v>2638</v>
      </c>
      <c r="H893" s="8" t="s">
        <v>163</v>
      </c>
    </row>
    <row r="894" spans="1:8" ht="15.75" customHeight="1" x14ac:dyDescent="0.3">
      <c r="A894" s="7">
        <v>893</v>
      </c>
      <c r="B894" s="7">
        <v>180</v>
      </c>
      <c r="C894" s="7" t="s">
        <v>167</v>
      </c>
      <c r="D894" s="7">
        <v>21</v>
      </c>
      <c r="E894" s="7" t="s">
        <v>2588</v>
      </c>
      <c r="F894" s="7" t="s">
        <v>152</v>
      </c>
      <c r="G894" s="7" t="s">
        <v>172</v>
      </c>
      <c r="H894" s="7" t="s">
        <v>174</v>
      </c>
    </row>
    <row r="895" spans="1:8" ht="15.75" customHeight="1" x14ac:dyDescent="0.3">
      <c r="A895" s="8">
        <v>894</v>
      </c>
      <c r="B895" s="8">
        <v>180</v>
      </c>
      <c r="C895" s="8" t="s">
        <v>176</v>
      </c>
      <c r="D895" s="8">
        <v>21</v>
      </c>
      <c r="E895" s="8" t="s">
        <v>3058</v>
      </c>
      <c r="F895" s="8" t="s">
        <v>172</v>
      </c>
      <c r="G895" s="8" t="s">
        <v>172</v>
      </c>
      <c r="H895" s="8" t="s">
        <v>812</v>
      </c>
    </row>
    <row r="896" spans="1:8" ht="15.75" customHeight="1" x14ac:dyDescent="0.3">
      <c r="A896" s="7">
        <v>895</v>
      </c>
      <c r="B896" s="7">
        <v>180</v>
      </c>
      <c r="C896" s="7" t="s">
        <v>192</v>
      </c>
      <c r="D896" s="7">
        <v>21</v>
      </c>
      <c r="E896" s="7" t="s">
        <v>2589</v>
      </c>
      <c r="F896" s="7" t="s">
        <v>172</v>
      </c>
      <c r="G896" s="7" t="s">
        <v>192</v>
      </c>
      <c r="H896" s="7" t="s">
        <v>202</v>
      </c>
    </row>
    <row r="897" spans="1:8" ht="15.75" customHeight="1" x14ac:dyDescent="0.3">
      <c r="A897" s="8">
        <v>896</v>
      </c>
      <c r="B897" s="8">
        <v>181</v>
      </c>
      <c r="C897" s="8" t="s">
        <v>148</v>
      </c>
      <c r="D897" s="8">
        <v>68</v>
      </c>
      <c r="E897" s="8" t="s">
        <v>2602</v>
      </c>
      <c r="F897" s="8"/>
      <c r="G897" s="8" t="s">
        <v>152</v>
      </c>
      <c r="H897" s="8" t="s">
        <v>153</v>
      </c>
    </row>
    <row r="898" spans="1:8" ht="15.75" customHeight="1" x14ac:dyDescent="0.3">
      <c r="A898" s="7">
        <v>897</v>
      </c>
      <c r="B898" s="7">
        <v>181</v>
      </c>
      <c r="C898" s="7" t="s">
        <v>156</v>
      </c>
      <c r="D898" s="7">
        <v>68</v>
      </c>
      <c r="E898" s="7" t="s">
        <v>3064</v>
      </c>
      <c r="F898" s="7" t="s">
        <v>161</v>
      </c>
      <c r="G898" s="7" t="s">
        <v>3065</v>
      </c>
      <c r="H898" s="7" t="s">
        <v>163</v>
      </c>
    </row>
    <row r="899" spans="1:8" ht="15.75" customHeight="1" x14ac:dyDescent="0.3">
      <c r="A899" s="8">
        <v>898</v>
      </c>
      <c r="B899" s="8">
        <v>181</v>
      </c>
      <c r="C899" s="8" t="s">
        <v>167</v>
      </c>
      <c r="D899" s="8">
        <v>68</v>
      </c>
      <c r="E899" s="8" t="s">
        <v>2603</v>
      </c>
      <c r="F899" s="8" t="s">
        <v>152</v>
      </c>
      <c r="G899" s="8" t="s">
        <v>172</v>
      </c>
      <c r="H899" s="8" t="s">
        <v>174</v>
      </c>
    </row>
    <row r="900" spans="1:8" ht="15.75" customHeight="1" x14ac:dyDescent="0.3">
      <c r="A900" s="7">
        <v>899</v>
      </c>
      <c r="B900" s="7">
        <v>181</v>
      </c>
      <c r="C900" s="7" t="s">
        <v>176</v>
      </c>
      <c r="D900" s="7">
        <v>68</v>
      </c>
      <c r="E900" s="7" t="s">
        <v>3072</v>
      </c>
      <c r="F900" s="7" t="s">
        <v>172</v>
      </c>
      <c r="G900" s="7" t="s">
        <v>388</v>
      </c>
      <c r="H900" s="7" t="s">
        <v>184</v>
      </c>
    </row>
    <row r="901" spans="1:8" ht="15.75" customHeight="1" x14ac:dyDescent="0.3">
      <c r="A901" s="8">
        <v>900</v>
      </c>
      <c r="B901" s="8">
        <v>181</v>
      </c>
      <c r="C901" s="8" t="s">
        <v>192</v>
      </c>
      <c r="D901" s="8">
        <v>68</v>
      </c>
      <c r="E901" s="8" t="s">
        <v>2604</v>
      </c>
      <c r="F901" s="8" t="s">
        <v>172</v>
      </c>
      <c r="G901" s="8" t="s">
        <v>192</v>
      </c>
      <c r="H901" s="8" t="s">
        <v>202</v>
      </c>
    </row>
    <row r="902" spans="1:8" ht="15.75" customHeight="1" x14ac:dyDescent="0.3">
      <c r="A902" s="7">
        <v>901</v>
      </c>
      <c r="B902" s="7">
        <v>181</v>
      </c>
      <c r="C902" s="7" t="s">
        <v>116</v>
      </c>
      <c r="D902" s="7">
        <v>68</v>
      </c>
      <c r="E902" s="7" t="s">
        <v>3074</v>
      </c>
      <c r="F902" s="7" t="s">
        <v>192</v>
      </c>
      <c r="G902" s="7" t="s">
        <v>116</v>
      </c>
      <c r="H902" s="7" t="s">
        <v>210</v>
      </c>
    </row>
    <row r="903" spans="1:8" ht="15.75" customHeight="1" x14ac:dyDescent="0.3">
      <c r="A903" s="8">
        <v>902</v>
      </c>
      <c r="B903" s="8">
        <v>182</v>
      </c>
      <c r="C903" s="8" t="s">
        <v>148</v>
      </c>
      <c r="D903" s="8">
        <v>111</v>
      </c>
      <c r="E903" s="8" t="s">
        <v>2612</v>
      </c>
      <c r="F903" s="8"/>
      <c r="G903" s="8" t="s">
        <v>152</v>
      </c>
      <c r="H903" s="8" t="s">
        <v>218</v>
      </c>
    </row>
    <row r="904" spans="1:8" ht="15.75" customHeight="1" x14ac:dyDescent="0.3">
      <c r="A904" s="7">
        <v>903</v>
      </c>
      <c r="B904" s="7">
        <v>182</v>
      </c>
      <c r="C904" s="7" t="s">
        <v>156</v>
      </c>
      <c r="D904" s="7">
        <v>111</v>
      </c>
      <c r="E904" s="7" t="s">
        <v>3079</v>
      </c>
      <c r="F904" s="7" t="s">
        <v>161</v>
      </c>
      <c r="G904" s="7" t="s">
        <v>162</v>
      </c>
      <c r="H904" s="7" t="s">
        <v>163</v>
      </c>
    </row>
    <row r="905" spans="1:8" ht="15.75" customHeight="1" x14ac:dyDescent="0.3">
      <c r="A905" s="8">
        <v>904</v>
      </c>
      <c r="B905" s="8">
        <v>182</v>
      </c>
      <c r="C905" s="8" t="s">
        <v>167</v>
      </c>
      <c r="D905" s="8">
        <v>111</v>
      </c>
      <c r="E905" s="8" t="s">
        <v>2613</v>
      </c>
      <c r="F905" s="8" t="s">
        <v>152</v>
      </c>
      <c r="G905" s="8" t="s">
        <v>172</v>
      </c>
      <c r="H905" s="8" t="s">
        <v>174</v>
      </c>
    </row>
    <row r="906" spans="1:8" ht="15.75" customHeight="1" x14ac:dyDescent="0.3">
      <c r="A906" s="7">
        <v>905</v>
      </c>
      <c r="B906" s="7">
        <v>182</v>
      </c>
      <c r="C906" s="7" t="s">
        <v>192</v>
      </c>
      <c r="D906" s="7">
        <v>111</v>
      </c>
      <c r="E906" s="7" t="s">
        <v>2614</v>
      </c>
      <c r="F906" s="7" t="s">
        <v>172</v>
      </c>
      <c r="G906" s="7" t="s">
        <v>192</v>
      </c>
      <c r="H906" s="7" t="s">
        <v>202</v>
      </c>
    </row>
    <row r="907" spans="1:8" ht="15.75" customHeight="1" x14ac:dyDescent="0.3">
      <c r="A907" s="8">
        <v>906</v>
      </c>
      <c r="B907" s="8">
        <v>182</v>
      </c>
      <c r="C907" s="8" t="s">
        <v>116</v>
      </c>
      <c r="D907" s="8">
        <v>111</v>
      </c>
      <c r="E907" s="8" t="s">
        <v>3087</v>
      </c>
      <c r="F907" s="8" t="s">
        <v>192</v>
      </c>
      <c r="G907" s="8" t="s">
        <v>116</v>
      </c>
      <c r="H907" s="8" t="s">
        <v>210</v>
      </c>
    </row>
    <row r="908" spans="1:8" ht="15.75" customHeight="1" x14ac:dyDescent="0.3">
      <c r="A908" s="7">
        <v>907</v>
      </c>
      <c r="B908" s="7">
        <v>183</v>
      </c>
      <c r="C908" s="7" t="s">
        <v>148</v>
      </c>
      <c r="D908" s="7">
        <v>52</v>
      </c>
      <c r="E908" s="7" t="s">
        <v>2622</v>
      </c>
      <c r="F908" s="7"/>
      <c r="G908" s="7" t="s">
        <v>152</v>
      </c>
      <c r="H908" s="7" t="s">
        <v>153</v>
      </c>
    </row>
    <row r="909" spans="1:8" ht="15.75" customHeight="1" x14ac:dyDescent="0.3">
      <c r="A909" s="8">
        <v>908</v>
      </c>
      <c r="B909" s="8">
        <v>183</v>
      </c>
      <c r="C909" s="8" t="s">
        <v>156</v>
      </c>
      <c r="D909" s="8">
        <v>52</v>
      </c>
      <c r="E909" s="8" t="s">
        <v>3089</v>
      </c>
      <c r="F909" s="8" t="s">
        <v>161</v>
      </c>
      <c r="G909" s="8" t="s">
        <v>369</v>
      </c>
      <c r="H909" s="8" t="s">
        <v>163</v>
      </c>
    </row>
    <row r="910" spans="1:8" ht="15.75" customHeight="1" x14ac:dyDescent="0.3">
      <c r="A910" s="7">
        <v>909</v>
      </c>
      <c r="B910" s="7">
        <v>183</v>
      </c>
      <c r="C910" s="7" t="s">
        <v>167</v>
      </c>
      <c r="D910" s="7">
        <v>52</v>
      </c>
      <c r="E910" s="7" t="s">
        <v>2623</v>
      </c>
      <c r="F910" s="7" t="s">
        <v>152</v>
      </c>
      <c r="G910" s="7" t="s">
        <v>172</v>
      </c>
      <c r="H910" s="7" t="s">
        <v>174</v>
      </c>
    </row>
    <row r="911" spans="1:8" ht="15.75" customHeight="1" x14ac:dyDescent="0.3">
      <c r="A911" s="8">
        <v>910</v>
      </c>
      <c r="B911" s="8">
        <v>183</v>
      </c>
      <c r="C911" s="8" t="s">
        <v>192</v>
      </c>
      <c r="D911" s="8">
        <v>52</v>
      </c>
      <c r="E911" s="8" t="s">
        <v>2624</v>
      </c>
      <c r="F911" s="8" t="s">
        <v>172</v>
      </c>
      <c r="G911" s="8" t="s">
        <v>192</v>
      </c>
      <c r="H911" s="8" t="s">
        <v>202</v>
      </c>
    </row>
    <row r="912" spans="1:8" ht="15.75" customHeight="1" x14ac:dyDescent="0.3">
      <c r="A912" s="7">
        <v>911</v>
      </c>
      <c r="B912" s="7">
        <v>183</v>
      </c>
      <c r="C912" s="7" t="s">
        <v>116</v>
      </c>
      <c r="D912" s="7">
        <v>52</v>
      </c>
      <c r="E912" s="7" t="s">
        <v>3096</v>
      </c>
      <c r="F912" s="7" t="s">
        <v>192</v>
      </c>
      <c r="G912" s="7" t="s">
        <v>116</v>
      </c>
      <c r="H912" s="7" t="s">
        <v>210</v>
      </c>
    </row>
    <row r="913" spans="1:8" ht="15.75" customHeight="1" x14ac:dyDescent="0.3">
      <c r="A913" s="8">
        <v>912</v>
      </c>
      <c r="B913" s="8">
        <v>184</v>
      </c>
      <c r="C913" s="8" t="s">
        <v>148</v>
      </c>
      <c r="D913" s="8">
        <v>119</v>
      </c>
      <c r="E913" s="8" t="s">
        <v>2630</v>
      </c>
      <c r="F913" s="8"/>
      <c r="G913" s="8" t="s">
        <v>152</v>
      </c>
      <c r="H913" s="8" t="s">
        <v>492</v>
      </c>
    </row>
    <row r="914" spans="1:8" ht="15.75" customHeight="1" x14ac:dyDescent="0.3">
      <c r="A914" s="7">
        <v>913</v>
      </c>
      <c r="B914" s="7">
        <v>184</v>
      </c>
      <c r="C914" s="7" t="s">
        <v>156</v>
      </c>
      <c r="D914" s="7">
        <v>119</v>
      </c>
      <c r="E914" s="7" t="s">
        <v>3099</v>
      </c>
      <c r="F914" s="7" t="s">
        <v>161</v>
      </c>
      <c r="G914" s="7" t="s">
        <v>2601</v>
      </c>
      <c r="H914" s="7" t="s">
        <v>163</v>
      </c>
    </row>
    <row r="915" spans="1:8" ht="15.75" customHeight="1" x14ac:dyDescent="0.3">
      <c r="A915" s="8">
        <v>914</v>
      </c>
      <c r="B915" s="8">
        <v>184</v>
      </c>
      <c r="C915" s="8" t="s">
        <v>167</v>
      </c>
      <c r="D915" s="8">
        <v>119</v>
      </c>
      <c r="E915" s="8" t="s">
        <v>2631</v>
      </c>
      <c r="F915" s="8" t="s">
        <v>152</v>
      </c>
      <c r="G915" s="8" t="s">
        <v>172</v>
      </c>
      <c r="H915" s="8" t="s">
        <v>174</v>
      </c>
    </row>
    <row r="916" spans="1:8" ht="15.75" customHeight="1" x14ac:dyDescent="0.3">
      <c r="A916" s="7">
        <v>915</v>
      </c>
      <c r="B916" s="7">
        <v>184</v>
      </c>
      <c r="C916" s="7" t="s">
        <v>176</v>
      </c>
      <c r="D916" s="7">
        <v>119</v>
      </c>
      <c r="E916" s="7" t="s">
        <v>3104</v>
      </c>
      <c r="F916" s="7" t="s">
        <v>172</v>
      </c>
      <c r="G916" s="7" t="s">
        <v>388</v>
      </c>
      <c r="H916" s="7" t="s">
        <v>248</v>
      </c>
    </row>
    <row r="917" spans="1:8" ht="15.75" customHeight="1" x14ac:dyDescent="0.3">
      <c r="A917" s="8">
        <v>916</v>
      </c>
      <c r="B917" s="8">
        <v>184</v>
      </c>
      <c r="C917" s="8" t="s">
        <v>192</v>
      </c>
      <c r="D917" s="8">
        <v>119</v>
      </c>
      <c r="E917" s="8" t="s">
        <v>2632</v>
      </c>
      <c r="F917" s="8" t="s">
        <v>172</v>
      </c>
      <c r="G917" s="8" t="s">
        <v>192</v>
      </c>
      <c r="H917" s="8" t="s">
        <v>202</v>
      </c>
    </row>
    <row r="918" spans="1:8" ht="15.75" customHeight="1" x14ac:dyDescent="0.3">
      <c r="A918" s="7">
        <v>917</v>
      </c>
      <c r="B918" s="7">
        <v>185</v>
      </c>
      <c r="C918" s="7" t="s">
        <v>148</v>
      </c>
      <c r="D918" s="7">
        <v>105</v>
      </c>
      <c r="E918" s="7" t="s">
        <v>2640</v>
      </c>
      <c r="F918" s="7"/>
      <c r="G918" s="7" t="s">
        <v>152</v>
      </c>
      <c r="H918" s="7" t="s">
        <v>314</v>
      </c>
    </row>
    <row r="919" spans="1:8" ht="15.75" customHeight="1" x14ac:dyDescent="0.3">
      <c r="A919" s="8">
        <v>918</v>
      </c>
      <c r="B919" s="8">
        <v>185</v>
      </c>
      <c r="C919" s="8" t="s">
        <v>156</v>
      </c>
      <c r="D919" s="8">
        <v>105</v>
      </c>
      <c r="E919" s="8" t="s">
        <v>3111</v>
      </c>
      <c r="F919" s="8" t="s">
        <v>161</v>
      </c>
      <c r="G919" s="8" t="s">
        <v>1038</v>
      </c>
      <c r="H919" s="8" t="s">
        <v>163</v>
      </c>
    </row>
    <row r="920" spans="1:8" ht="15.75" customHeight="1" x14ac:dyDescent="0.3">
      <c r="A920" s="7">
        <v>919</v>
      </c>
      <c r="B920" s="7">
        <v>185</v>
      </c>
      <c r="C920" s="7" t="s">
        <v>167</v>
      </c>
      <c r="D920" s="7">
        <v>105</v>
      </c>
      <c r="E920" s="7" t="s">
        <v>2641</v>
      </c>
      <c r="F920" s="7" t="s">
        <v>152</v>
      </c>
      <c r="G920" s="7" t="s">
        <v>172</v>
      </c>
      <c r="H920" s="7" t="s">
        <v>174</v>
      </c>
    </row>
    <row r="921" spans="1:8" ht="15.75" customHeight="1" x14ac:dyDescent="0.3">
      <c r="A921" s="8">
        <v>920</v>
      </c>
      <c r="B921" s="8">
        <v>185</v>
      </c>
      <c r="C921" s="8" t="s">
        <v>192</v>
      </c>
      <c r="D921" s="8">
        <v>105</v>
      </c>
      <c r="E921" s="8" t="s">
        <v>2642</v>
      </c>
      <c r="F921" s="8" t="s">
        <v>172</v>
      </c>
      <c r="G921" s="8" t="s">
        <v>192</v>
      </c>
      <c r="H921" s="8" t="s">
        <v>202</v>
      </c>
    </row>
    <row r="922" spans="1:8" ht="15.75" customHeight="1" x14ac:dyDescent="0.3">
      <c r="A922" s="7">
        <v>921</v>
      </c>
      <c r="B922" s="7">
        <v>185</v>
      </c>
      <c r="C922" s="7" t="s">
        <v>116</v>
      </c>
      <c r="D922" s="7">
        <v>105</v>
      </c>
      <c r="E922" s="7" t="s">
        <v>3116</v>
      </c>
      <c r="F922" s="7" t="s">
        <v>192</v>
      </c>
      <c r="G922" s="7" t="s">
        <v>116</v>
      </c>
      <c r="H922" s="7" t="s">
        <v>210</v>
      </c>
    </row>
    <row r="923" spans="1:8" ht="15.75" customHeight="1" x14ac:dyDescent="0.3">
      <c r="A923" s="8">
        <v>922</v>
      </c>
      <c r="B923" s="8">
        <v>186</v>
      </c>
      <c r="C923" s="8" t="s">
        <v>148</v>
      </c>
      <c r="D923" s="8">
        <v>22</v>
      </c>
      <c r="E923" s="8" t="s">
        <v>2649</v>
      </c>
      <c r="F923" s="8"/>
      <c r="G923" s="8" t="s">
        <v>152</v>
      </c>
      <c r="H923" s="8" t="s">
        <v>153</v>
      </c>
    </row>
    <row r="924" spans="1:8" ht="15.75" customHeight="1" x14ac:dyDescent="0.3">
      <c r="A924" s="7">
        <v>923</v>
      </c>
      <c r="B924" s="7">
        <v>186</v>
      </c>
      <c r="C924" s="7" t="s">
        <v>156</v>
      </c>
      <c r="D924" s="7">
        <v>22</v>
      </c>
      <c r="E924" s="7" t="s">
        <v>3123</v>
      </c>
      <c r="F924" s="7" t="s">
        <v>161</v>
      </c>
      <c r="G924" s="7" t="s">
        <v>320</v>
      </c>
      <c r="H924" s="7" t="s">
        <v>163</v>
      </c>
    </row>
    <row r="925" spans="1:8" ht="15.75" customHeight="1" x14ac:dyDescent="0.3">
      <c r="A925" s="8">
        <v>924</v>
      </c>
      <c r="B925" s="8">
        <v>186</v>
      </c>
      <c r="C925" s="8" t="s">
        <v>167</v>
      </c>
      <c r="D925" s="8">
        <v>22</v>
      </c>
      <c r="E925" s="8" t="s">
        <v>2650</v>
      </c>
      <c r="F925" s="8" t="s">
        <v>152</v>
      </c>
      <c r="G925" s="8" t="s">
        <v>172</v>
      </c>
      <c r="H925" s="8" t="s">
        <v>174</v>
      </c>
    </row>
    <row r="926" spans="1:8" ht="15.75" customHeight="1" x14ac:dyDescent="0.3">
      <c r="A926" s="7">
        <v>925</v>
      </c>
      <c r="B926" s="7">
        <v>186</v>
      </c>
      <c r="C926" s="7" t="s">
        <v>192</v>
      </c>
      <c r="D926" s="7">
        <v>22</v>
      </c>
      <c r="E926" s="7" t="s">
        <v>2651</v>
      </c>
      <c r="F926" s="7" t="s">
        <v>172</v>
      </c>
      <c r="G926" s="7" t="s">
        <v>192</v>
      </c>
      <c r="H926" s="7" t="s">
        <v>202</v>
      </c>
    </row>
    <row r="927" spans="1:8" ht="15.75" customHeight="1" x14ac:dyDescent="0.3">
      <c r="A927" s="8">
        <v>926</v>
      </c>
      <c r="B927" s="8">
        <v>186</v>
      </c>
      <c r="C927" s="8" t="s">
        <v>116</v>
      </c>
      <c r="D927" s="8">
        <v>22</v>
      </c>
      <c r="E927" s="8" t="s">
        <v>3133</v>
      </c>
      <c r="F927" s="8" t="s">
        <v>192</v>
      </c>
      <c r="G927" s="8" t="s">
        <v>116</v>
      </c>
      <c r="H927" s="8" t="s">
        <v>210</v>
      </c>
    </row>
    <row r="928" spans="1:8" ht="15.75" customHeight="1" x14ac:dyDescent="0.3">
      <c r="A928" s="7">
        <v>927</v>
      </c>
      <c r="B928" s="7">
        <v>187</v>
      </c>
      <c r="C928" s="7" t="s">
        <v>148</v>
      </c>
      <c r="D928" s="7">
        <v>71</v>
      </c>
      <c r="E928" s="7" t="s">
        <v>2659</v>
      </c>
      <c r="F928" s="7"/>
      <c r="G928" s="7" t="s">
        <v>152</v>
      </c>
      <c r="H928" s="7" t="s">
        <v>492</v>
      </c>
    </row>
    <row r="929" spans="1:8" ht="15.75" customHeight="1" x14ac:dyDescent="0.3">
      <c r="A929" s="8">
        <v>928</v>
      </c>
      <c r="B929" s="8">
        <v>187</v>
      </c>
      <c r="C929" s="8" t="s">
        <v>156</v>
      </c>
      <c r="D929" s="8">
        <v>71</v>
      </c>
      <c r="E929" s="8" t="s">
        <v>3140</v>
      </c>
      <c r="F929" s="8" t="s">
        <v>161</v>
      </c>
      <c r="G929" s="8" t="s">
        <v>703</v>
      </c>
      <c r="H929" s="8" t="s">
        <v>163</v>
      </c>
    </row>
    <row r="930" spans="1:8" ht="15.75" customHeight="1" x14ac:dyDescent="0.3">
      <c r="A930" s="7">
        <v>929</v>
      </c>
      <c r="B930" s="7">
        <v>187</v>
      </c>
      <c r="C930" s="7" t="s">
        <v>167</v>
      </c>
      <c r="D930" s="7">
        <v>71</v>
      </c>
      <c r="E930" s="7" t="s">
        <v>2660</v>
      </c>
      <c r="F930" s="7" t="s">
        <v>152</v>
      </c>
      <c r="G930" s="7" t="s">
        <v>172</v>
      </c>
      <c r="H930" s="7" t="s">
        <v>174</v>
      </c>
    </row>
    <row r="931" spans="1:8" ht="15.75" customHeight="1" x14ac:dyDescent="0.3">
      <c r="A931" s="8">
        <v>930</v>
      </c>
      <c r="B931" s="8">
        <v>187</v>
      </c>
      <c r="C931" s="8" t="s">
        <v>192</v>
      </c>
      <c r="D931" s="8">
        <v>71</v>
      </c>
      <c r="E931" s="8" t="s">
        <v>2661</v>
      </c>
      <c r="F931" s="8" t="s">
        <v>172</v>
      </c>
      <c r="G931" s="8" t="s">
        <v>192</v>
      </c>
      <c r="H931" s="8" t="s">
        <v>202</v>
      </c>
    </row>
    <row r="932" spans="1:8" ht="15.75" customHeight="1" x14ac:dyDescent="0.3">
      <c r="A932" s="7">
        <v>931</v>
      </c>
      <c r="B932" s="7">
        <v>187</v>
      </c>
      <c r="C932" s="7" t="s">
        <v>116</v>
      </c>
      <c r="D932" s="7">
        <v>71</v>
      </c>
      <c r="E932" s="7" t="s">
        <v>3151</v>
      </c>
      <c r="F932" s="7" t="s">
        <v>192</v>
      </c>
      <c r="G932" s="7" t="s">
        <v>116</v>
      </c>
      <c r="H932" s="7" t="s">
        <v>210</v>
      </c>
    </row>
    <row r="933" spans="1:8" ht="15.75" customHeight="1" x14ac:dyDescent="0.3">
      <c r="A933" s="8">
        <v>932</v>
      </c>
      <c r="B933" s="8">
        <v>188</v>
      </c>
      <c r="C933" s="8" t="s">
        <v>148</v>
      </c>
      <c r="D933" s="8">
        <v>110</v>
      </c>
      <c r="E933" s="8" t="s">
        <v>2668</v>
      </c>
      <c r="F933" s="8"/>
      <c r="G933" s="8" t="s">
        <v>152</v>
      </c>
      <c r="H933" s="8" t="s">
        <v>314</v>
      </c>
    </row>
    <row r="934" spans="1:8" ht="15.75" customHeight="1" x14ac:dyDescent="0.3">
      <c r="A934" s="7">
        <v>933</v>
      </c>
      <c r="B934" s="7">
        <v>188</v>
      </c>
      <c r="C934" s="7" t="s">
        <v>156</v>
      </c>
      <c r="D934" s="7">
        <v>110</v>
      </c>
      <c r="E934" s="7" t="s">
        <v>3156</v>
      </c>
      <c r="F934" s="7" t="s">
        <v>161</v>
      </c>
      <c r="G934" s="7" t="s">
        <v>1857</v>
      </c>
      <c r="H934" s="7" t="s">
        <v>163</v>
      </c>
    </row>
    <row r="935" spans="1:8" ht="15.75" customHeight="1" x14ac:dyDescent="0.3">
      <c r="A935" s="8">
        <v>934</v>
      </c>
      <c r="B935" s="8">
        <v>188</v>
      </c>
      <c r="C935" s="8" t="s">
        <v>167</v>
      </c>
      <c r="D935" s="8">
        <v>110</v>
      </c>
      <c r="E935" s="8" t="s">
        <v>2669</v>
      </c>
      <c r="F935" s="8" t="s">
        <v>152</v>
      </c>
      <c r="G935" s="8" t="s">
        <v>172</v>
      </c>
      <c r="H935" s="8" t="s">
        <v>174</v>
      </c>
    </row>
    <row r="936" spans="1:8" ht="15.75" customHeight="1" x14ac:dyDescent="0.3">
      <c r="A936" s="7">
        <v>935</v>
      </c>
      <c r="B936" s="7">
        <v>188</v>
      </c>
      <c r="C936" s="7" t="s">
        <v>176</v>
      </c>
      <c r="D936" s="7">
        <v>110</v>
      </c>
      <c r="E936" s="7" t="s">
        <v>3162</v>
      </c>
      <c r="F936" s="7" t="s">
        <v>172</v>
      </c>
      <c r="G936" s="7" t="s">
        <v>172</v>
      </c>
      <c r="H936" s="7" t="s">
        <v>812</v>
      </c>
    </row>
    <row r="937" spans="1:8" ht="15.75" customHeight="1" x14ac:dyDescent="0.3">
      <c r="A937" s="8">
        <v>936</v>
      </c>
      <c r="B937" s="8">
        <v>188</v>
      </c>
      <c r="C937" s="8" t="s">
        <v>192</v>
      </c>
      <c r="D937" s="8">
        <v>110</v>
      </c>
      <c r="E937" s="8" t="s">
        <v>2670</v>
      </c>
      <c r="F937" s="8" t="s">
        <v>172</v>
      </c>
      <c r="G937" s="8" t="s">
        <v>192</v>
      </c>
      <c r="H937" s="8" t="s">
        <v>202</v>
      </c>
    </row>
    <row r="938" spans="1:8" ht="15.75" customHeight="1" x14ac:dyDescent="0.3">
      <c r="A938" s="7">
        <v>937</v>
      </c>
      <c r="B938" s="7">
        <v>189</v>
      </c>
      <c r="C938" s="7" t="s">
        <v>148</v>
      </c>
      <c r="D938" s="7">
        <v>53</v>
      </c>
      <c r="E938" s="7" t="s">
        <v>2676</v>
      </c>
      <c r="F938" s="7"/>
      <c r="G938" s="7" t="s">
        <v>152</v>
      </c>
      <c r="H938" s="7" t="s">
        <v>492</v>
      </c>
    </row>
    <row r="939" spans="1:8" ht="15.75" customHeight="1" x14ac:dyDescent="0.3">
      <c r="A939" s="8">
        <v>938</v>
      </c>
      <c r="B939" s="8">
        <v>189</v>
      </c>
      <c r="C939" s="8" t="s">
        <v>156</v>
      </c>
      <c r="D939" s="8">
        <v>53</v>
      </c>
      <c r="E939" s="8" t="s">
        <v>3167</v>
      </c>
      <c r="F939" s="8" t="s">
        <v>161</v>
      </c>
      <c r="G939" s="8" t="s">
        <v>3170</v>
      </c>
      <c r="H939" s="8" t="s">
        <v>163</v>
      </c>
    </row>
    <row r="940" spans="1:8" ht="15.75" customHeight="1" x14ac:dyDescent="0.3">
      <c r="A940" s="7">
        <v>939</v>
      </c>
      <c r="B940" s="7">
        <v>189</v>
      </c>
      <c r="C940" s="7" t="s">
        <v>167</v>
      </c>
      <c r="D940" s="7">
        <v>53</v>
      </c>
      <c r="E940" s="7" t="s">
        <v>2677</v>
      </c>
      <c r="F940" s="7" t="s">
        <v>152</v>
      </c>
      <c r="G940" s="7" t="s">
        <v>172</v>
      </c>
      <c r="H940" s="7" t="s">
        <v>174</v>
      </c>
    </row>
    <row r="941" spans="1:8" ht="15.75" customHeight="1" x14ac:dyDescent="0.3">
      <c r="A941" s="8">
        <v>940</v>
      </c>
      <c r="B941" s="8">
        <v>189</v>
      </c>
      <c r="C941" s="8" t="s">
        <v>176</v>
      </c>
      <c r="D941" s="8">
        <v>53</v>
      </c>
      <c r="E941" s="8" t="s">
        <v>3176</v>
      </c>
      <c r="F941" s="8" t="s">
        <v>172</v>
      </c>
      <c r="G941" s="8" t="s">
        <v>172</v>
      </c>
      <c r="H941" s="8" t="s">
        <v>248</v>
      </c>
    </row>
    <row r="942" spans="1:8" ht="15.75" customHeight="1" x14ac:dyDescent="0.3">
      <c r="A942" s="7">
        <v>941</v>
      </c>
      <c r="B942" s="7">
        <v>189</v>
      </c>
      <c r="C942" s="7" t="s">
        <v>192</v>
      </c>
      <c r="D942" s="7">
        <v>53</v>
      </c>
      <c r="E942" s="7" t="s">
        <v>2678</v>
      </c>
      <c r="F942" s="7" t="s">
        <v>172</v>
      </c>
      <c r="G942" s="7" t="s">
        <v>192</v>
      </c>
      <c r="H942" s="7" t="s">
        <v>202</v>
      </c>
    </row>
    <row r="943" spans="1:8" ht="15.75" customHeight="1" x14ac:dyDescent="0.3">
      <c r="A943" s="8">
        <v>942</v>
      </c>
      <c r="B943" s="8">
        <v>190</v>
      </c>
      <c r="C943" s="8" t="s">
        <v>148</v>
      </c>
      <c r="D943" s="8">
        <v>3</v>
      </c>
      <c r="E943" s="8" t="s">
        <v>2685</v>
      </c>
      <c r="F943" s="8"/>
      <c r="G943" s="8" t="s">
        <v>152</v>
      </c>
      <c r="H943" s="8" t="s">
        <v>314</v>
      </c>
    </row>
    <row r="944" spans="1:8" ht="15.75" customHeight="1" x14ac:dyDescent="0.3">
      <c r="A944" s="7">
        <v>943</v>
      </c>
      <c r="B944" s="7">
        <v>190</v>
      </c>
      <c r="C944" s="7" t="s">
        <v>156</v>
      </c>
      <c r="D944" s="7">
        <v>3</v>
      </c>
      <c r="E944" s="7" t="s">
        <v>3180</v>
      </c>
      <c r="F944" s="7" t="s">
        <v>161</v>
      </c>
      <c r="G944" s="7" t="s">
        <v>1215</v>
      </c>
      <c r="H944" s="7" t="s">
        <v>163</v>
      </c>
    </row>
    <row r="945" spans="1:8" ht="15.75" customHeight="1" x14ac:dyDescent="0.3">
      <c r="A945" s="8">
        <v>944</v>
      </c>
      <c r="B945" s="8">
        <v>190</v>
      </c>
      <c r="C945" s="8" t="s">
        <v>167</v>
      </c>
      <c r="D945" s="8">
        <v>3</v>
      </c>
      <c r="E945" s="8" t="s">
        <v>2686</v>
      </c>
      <c r="F945" s="8" t="s">
        <v>152</v>
      </c>
      <c r="G945" s="8" t="s">
        <v>172</v>
      </c>
      <c r="H945" s="8" t="s">
        <v>174</v>
      </c>
    </row>
    <row r="946" spans="1:8" ht="15.75" customHeight="1" x14ac:dyDescent="0.3">
      <c r="A946" s="7">
        <v>945</v>
      </c>
      <c r="B946" s="7">
        <v>190</v>
      </c>
      <c r="C946" s="7" t="s">
        <v>192</v>
      </c>
      <c r="D946" s="7">
        <v>3</v>
      </c>
      <c r="E946" s="7" t="s">
        <v>2687</v>
      </c>
      <c r="F946" s="7" t="s">
        <v>172</v>
      </c>
      <c r="G946" s="7" t="s">
        <v>192</v>
      </c>
      <c r="H946" s="7" t="s">
        <v>202</v>
      </c>
    </row>
    <row r="947" spans="1:8" ht="15.75" customHeight="1" x14ac:dyDescent="0.3">
      <c r="A947" s="8">
        <v>946</v>
      </c>
      <c r="B947" s="8">
        <v>191</v>
      </c>
      <c r="C947" s="8" t="s">
        <v>148</v>
      </c>
      <c r="D947" s="8">
        <v>108</v>
      </c>
      <c r="E947" s="8" t="s">
        <v>2694</v>
      </c>
      <c r="F947" s="8"/>
      <c r="G947" s="8" t="s">
        <v>152</v>
      </c>
      <c r="H947" s="8" t="s">
        <v>492</v>
      </c>
    </row>
    <row r="948" spans="1:8" ht="15.75" customHeight="1" x14ac:dyDescent="0.3">
      <c r="A948" s="7">
        <v>947</v>
      </c>
      <c r="B948" s="7">
        <v>191</v>
      </c>
      <c r="C948" s="7" t="s">
        <v>156</v>
      </c>
      <c r="D948" s="7">
        <v>108</v>
      </c>
      <c r="E948" s="7" t="s">
        <v>3187</v>
      </c>
      <c r="F948" s="7" t="s">
        <v>161</v>
      </c>
      <c r="G948" s="7" t="s">
        <v>1428</v>
      </c>
      <c r="H948" s="7" t="s">
        <v>163</v>
      </c>
    </row>
    <row r="949" spans="1:8" ht="15.75" customHeight="1" x14ac:dyDescent="0.3">
      <c r="A949" s="8">
        <v>948</v>
      </c>
      <c r="B949" s="8">
        <v>191</v>
      </c>
      <c r="C949" s="8" t="s">
        <v>167</v>
      </c>
      <c r="D949" s="8">
        <v>108</v>
      </c>
      <c r="E949" s="8" t="s">
        <v>2695</v>
      </c>
      <c r="F949" s="8" t="s">
        <v>152</v>
      </c>
      <c r="G949" s="8" t="s">
        <v>172</v>
      </c>
      <c r="H949" s="8" t="s">
        <v>174</v>
      </c>
    </row>
    <row r="950" spans="1:8" ht="15.75" customHeight="1" x14ac:dyDescent="0.3">
      <c r="A950" s="7">
        <v>949</v>
      </c>
      <c r="B950" s="7">
        <v>191</v>
      </c>
      <c r="C950" s="7" t="s">
        <v>192</v>
      </c>
      <c r="D950" s="7">
        <v>108</v>
      </c>
      <c r="E950" s="7" t="s">
        <v>2696</v>
      </c>
      <c r="F950" s="7" t="s">
        <v>172</v>
      </c>
      <c r="G950" s="7" t="s">
        <v>192</v>
      </c>
      <c r="H950" s="7" t="s">
        <v>202</v>
      </c>
    </row>
    <row r="951" spans="1:8" ht="15.75" customHeight="1" x14ac:dyDescent="0.3">
      <c r="A951" s="8">
        <v>950</v>
      </c>
      <c r="B951" s="8">
        <v>192</v>
      </c>
      <c r="C951" s="8" t="s">
        <v>148</v>
      </c>
      <c r="D951" s="8">
        <v>11</v>
      </c>
      <c r="E951" s="8" t="s">
        <v>2703</v>
      </c>
      <c r="F951" s="8"/>
      <c r="G951" s="8" t="s">
        <v>152</v>
      </c>
      <c r="H951" s="8" t="s">
        <v>314</v>
      </c>
    </row>
    <row r="952" spans="1:8" ht="15.75" customHeight="1" x14ac:dyDescent="0.3">
      <c r="A952" s="7">
        <v>951</v>
      </c>
      <c r="B952" s="7">
        <v>192</v>
      </c>
      <c r="C952" s="7" t="s">
        <v>156</v>
      </c>
      <c r="D952" s="7">
        <v>11</v>
      </c>
      <c r="E952" s="7" t="s">
        <v>3196</v>
      </c>
      <c r="F952" s="7" t="s">
        <v>161</v>
      </c>
      <c r="G952" s="7" t="s">
        <v>2401</v>
      </c>
      <c r="H952" s="7" t="s">
        <v>163</v>
      </c>
    </row>
    <row r="953" spans="1:8" ht="15.75" customHeight="1" x14ac:dyDescent="0.3">
      <c r="A953" s="8">
        <v>952</v>
      </c>
      <c r="B953" s="8">
        <v>192</v>
      </c>
      <c r="C953" s="8" t="s">
        <v>167</v>
      </c>
      <c r="D953" s="8">
        <v>11</v>
      </c>
      <c r="E953" s="8" t="s">
        <v>2704</v>
      </c>
      <c r="F953" s="8" t="s">
        <v>152</v>
      </c>
      <c r="G953" s="8" t="s">
        <v>172</v>
      </c>
      <c r="H953" s="8" t="s">
        <v>174</v>
      </c>
    </row>
    <row r="954" spans="1:8" ht="15.75" customHeight="1" x14ac:dyDescent="0.3">
      <c r="A954" s="7">
        <v>953</v>
      </c>
      <c r="B954" s="7">
        <v>192</v>
      </c>
      <c r="C954" s="7" t="s">
        <v>176</v>
      </c>
      <c r="D954" s="7">
        <v>11</v>
      </c>
      <c r="E954" s="7" t="s">
        <v>3198</v>
      </c>
      <c r="F954" s="7" t="s">
        <v>172</v>
      </c>
      <c r="G954" s="7" t="s">
        <v>388</v>
      </c>
      <c r="H954" s="7" t="s">
        <v>184</v>
      </c>
    </row>
    <row r="955" spans="1:8" ht="15.75" customHeight="1" x14ac:dyDescent="0.3">
      <c r="A955" s="8">
        <v>954</v>
      </c>
      <c r="B955" s="8">
        <v>192</v>
      </c>
      <c r="C955" s="8" t="s">
        <v>192</v>
      </c>
      <c r="D955" s="8">
        <v>11</v>
      </c>
      <c r="E955" s="8" t="s">
        <v>2705</v>
      </c>
      <c r="F955" s="8" t="s">
        <v>172</v>
      </c>
      <c r="G955" s="8" t="s">
        <v>192</v>
      </c>
      <c r="H955" s="8" t="s">
        <v>202</v>
      </c>
    </row>
    <row r="956" spans="1:8" ht="15.75" customHeight="1" x14ac:dyDescent="0.3">
      <c r="A956" s="7">
        <v>955</v>
      </c>
      <c r="B956" s="7">
        <v>192</v>
      </c>
      <c r="C956" s="7" t="s">
        <v>116</v>
      </c>
      <c r="D956" s="7">
        <v>11</v>
      </c>
      <c r="E956" s="7" t="s">
        <v>3201</v>
      </c>
      <c r="F956" s="7" t="s">
        <v>192</v>
      </c>
      <c r="G956" s="7" t="s">
        <v>116</v>
      </c>
      <c r="H956" s="7" t="s">
        <v>210</v>
      </c>
    </row>
    <row r="957" spans="1:8" ht="15.75" customHeight="1" x14ac:dyDescent="0.3">
      <c r="A957" s="8">
        <v>956</v>
      </c>
      <c r="B957" s="8">
        <v>193</v>
      </c>
      <c r="C957" s="8" t="s">
        <v>148</v>
      </c>
      <c r="D957" s="8">
        <v>96</v>
      </c>
      <c r="E957" s="8" t="s">
        <v>2710</v>
      </c>
      <c r="F957" s="8"/>
      <c r="G957" s="8" t="s">
        <v>152</v>
      </c>
      <c r="H957" s="8" t="s">
        <v>218</v>
      </c>
    </row>
    <row r="958" spans="1:8" ht="15.75" customHeight="1" x14ac:dyDescent="0.3">
      <c r="A958" s="7">
        <v>957</v>
      </c>
      <c r="B958" s="7">
        <v>193</v>
      </c>
      <c r="C958" s="7" t="s">
        <v>156</v>
      </c>
      <c r="D958" s="7">
        <v>96</v>
      </c>
      <c r="E958" s="7" t="s">
        <v>3207</v>
      </c>
      <c r="F958" s="7" t="s">
        <v>161</v>
      </c>
      <c r="G958" s="7" t="s">
        <v>1472</v>
      </c>
      <c r="H958" s="7" t="s">
        <v>163</v>
      </c>
    </row>
    <row r="959" spans="1:8" ht="15.75" customHeight="1" x14ac:dyDescent="0.3">
      <c r="A959" s="8">
        <v>958</v>
      </c>
      <c r="B959" s="8">
        <v>193</v>
      </c>
      <c r="C959" s="8" t="s">
        <v>167</v>
      </c>
      <c r="D959" s="8">
        <v>96</v>
      </c>
      <c r="E959" s="8" t="s">
        <v>2711</v>
      </c>
      <c r="F959" s="8" t="s">
        <v>152</v>
      </c>
      <c r="G959" s="8" t="s">
        <v>172</v>
      </c>
      <c r="H959" s="8" t="s">
        <v>174</v>
      </c>
    </row>
    <row r="960" spans="1:8" ht="15.75" customHeight="1" x14ac:dyDescent="0.3">
      <c r="A960" s="7">
        <v>959</v>
      </c>
      <c r="B960" s="7">
        <v>193</v>
      </c>
      <c r="C960" s="7" t="s">
        <v>176</v>
      </c>
      <c r="D960" s="7">
        <v>96</v>
      </c>
      <c r="E960" s="7" t="s">
        <v>3210</v>
      </c>
      <c r="F960" s="7" t="s">
        <v>172</v>
      </c>
      <c r="G960" s="7" t="s">
        <v>388</v>
      </c>
      <c r="H960" s="7" t="s">
        <v>248</v>
      </c>
    </row>
    <row r="961" spans="1:8" ht="15.75" customHeight="1" x14ac:dyDescent="0.3">
      <c r="A961" s="8">
        <v>960</v>
      </c>
      <c r="B961" s="8">
        <v>193</v>
      </c>
      <c r="C961" s="8" t="s">
        <v>192</v>
      </c>
      <c r="D961" s="8">
        <v>96</v>
      </c>
      <c r="E961" s="8" t="s">
        <v>2712</v>
      </c>
      <c r="F961" s="8" t="s">
        <v>172</v>
      </c>
      <c r="G961" s="8" t="s">
        <v>192</v>
      </c>
      <c r="H961" s="8" t="s">
        <v>202</v>
      </c>
    </row>
    <row r="962" spans="1:8" ht="15.75" customHeight="1" x14ac:dyDescent="0.3">
      <c r="A962" s="7">
        <v>961</v>
      </c>
      <c r="B962" s="7">
        <v>193</v>
      </c>
      <c r="C962" s="7" t="s">
        <v>116</v>
      </c>
      <c r="D962" s="7">
        <v>96</v>
      </c>
      <c r="E962" s="7" t="s">
        <v>3215</v>
      </c>
      <c r="F962" s="7" t="s">
        <v>192</v>
      </c>
      <c r="G962" s="7" t="s">
        <v>116</v>
      </c>
      <c r="H962" s="7" t="s">
        <v>210</v>
      </c>
    </row>
    <row r="963" spans="1:8" ht="15.75" customHeight="1" x14ac:dyDescent="0.3">
      <c r="A963" s="8">
        <v>962</v>
      </c>
      <c r="B963" s="8">
        <v>194</v>
      </c>
      <c r="C963" s="8" t="s">
        <v>148</v>
      </c>
      <c r="D963" s="8">
        <v>72</v>
      </c>
      <c r="E963" s="8" t="s">
        <v>2719</v>
      </c>
      <c r="F963" s="8"/>
      <c r="G963" s="8" t="s">
        <v>152</v>
      </c>
      <c r="H963" s="8" t="s">
        <v>153</v>
      </c>
    </row>
    <row r="964" spans="1:8" ht="15.75" customHeight="1" x14ac:dyDescent="0.3">
      <c r="A964" s="7">
        <v>963</v>
      </c>
      <c r="B964" s="7">
        <v>194</v>
      </c>
      <c r="C964" s="7" t="s">
        <v>156</v>
      </c>
      <c r="D964" s="7">
        <v>72</v>
      </c>
      <c r="E964" s="7" t="s">
        <v>3218</v>
      </c>
      <c r="F964" s="7" t="s">
        <v>161</v>
      </c>
      <c r="G964" s="7" t="s">
        <v>3221</v>
      </c>
      <c r="H964" s="7" t="s">
        <v>163</v>
      </c>
    </row>
    <row r="965" spans="1:8" ht="15.75" customHeight="1" x14ac:dyDescent="0.3">
      <c r="A965" s="8">
        <v>964</v>
      </c>
      <c r="B965" s="8">
        <v>194</v>
      </c>
      <c r="C965" s="8" t="s">
        <v>167</v>
      </c>
      <c r="D965" s="8">
        <v>72</v>
      </c>
      <c r="E965" s="8" t="s">
        <v>2720</v>
      </c>
      <c r="F965" s="8" t="s">
        <v>152</v>
      </c>
      <c r="G965" s="8" t="s">
        <v>172</v>
      </c>
      <c r="H965" s="8" t="s">
        <v>174</v>
      </c>
    </row>
    <row r="966" spans="1:8" ht="15.75" customHeight="1" x14ac:dyDescent="0.3">
      <c r="A966" s="7">
        <v>965</v>
      </c>
      <c r="B966" s="7">
        <v>194</v>
      </c>
      <c r="C966" s="7" t="s">
        <v>176</v>
      </c>
      <c r="D966" s="7">
        <v>72</v>
      </c>
      <c r="E966" s="7" t="s">
        <v>3226</v>
      </c>
      <c r="F966" s="7" t="s">
        <v>172</v>
      </c>
      <c r="G966" s="7" t="s">
        <v>172</v>
      </c>
      <c r="H966" s="7" t="s">
        <v>248</v>
      </c>
    </row>
    <row r="967" spans="1:8" ht="15.75" customHeight="1" x14ac:dyDescent="0.3">
      <c r="A967" s="8">
        <v>966</v>
      </c>
      <c r="B967" s="8">
        <v>194</v>
      </c>
      <c r="C967" s="8" t="s">
        <v>192</v>
      </c>
      <c r="D967" s="8">
        <v>72</v>
      </c>
      <c r="E967" s="8" t="s">
        <v>2722</v>
      </c>
      <c r="F967" s="8" t="s">
        <v>172</v>
      </c>
      <c r="G967" s="8" t="s">
        <v>192</v>
      </c>
      <c r="H967" s="8" t="s">
        <v>202</v>
      </c>
    </row>
    <row r="968" spans="1:8" ht="15.75" customHeight="1" x14ac:dyDescent="0.3">
      <c r="A968" s="7">
        <v>967</v>
      </c>
      <c r="B968" s="7">
        <v>194</v>
      </c>
      <c r="C968" s="7" t="s">
        <v>116</v>
      </c>
      <c r="D968" s="7">
        <v>72</v>
      </c>
      <c r="E968" s="7" t="s">
        <v>3231</v>
      </c>
      <c r="F968" s="7" t="s">
        <v>192</v>
      </c>
      <c r="G968" s="7" t="s">
        <v>116</v>
      </c>
      <c r="H968" s="7" t="s">
        <v>210</v>
      </c>
    </row>
    <row r="969" spans="1:8" ht="15.75" customHeight="1" x14ac:dyDescent="0.3">
      <c r="A969" s="8">
        <v>968</v>
      </c>
      <c r="B969" s="8">
        <v>195</v>
      </c>
      <c r="C969" s="8" t="s">
        <v>148</v>
      </c>
      <c r="D969" s="8">
        <v>57</v>
      </c>
      <c r="E969" s="8" t="s">
        <v>2728</v>
      </c>
      <c r="F969" s="8"/>
      <c r="G969" s="8" t="s">
        <v>152</v>
      </c>
      <c r="H969" s="8" t="s">
        <v>492</v>
      </c>
    </row>
    <row r="970" spans="1:8" ht="15.75" customHeight="1" x14ac:dyDescent="0.3">
      <c r="A970" s="7">
        <v>969</v>
      </c>
      <c r="B970" s="7">
        <v>195</v>
      </c>
      <c r="C970" s="7" t="s">
        <v>156</v>
      </c>
      <c r="D970" s="7">
        <v>57</v>
      </c>
      <c r="E970" s="7" t="s">
        <v>3235</v>
      </c>
      <c r="F970" s="7" t="s">
        <v>161</v>
      </c>
      <c r="G970" s="7" t="s">
        <v>272</v>
      </c>
      <c r="H970" s="7" t="s">
        <v>163</v>
      </c>
    </row>
    <row r="971" spans="1:8" ht="15.75" customHeight="1" x14ac:dyDescent="0.3">
      <c r="A971" s="8">
        <v>970</v>
      </c>
      <c r="B971" s="8">
        <v>195</v>
      </c>
      <c r="C971" s="8" t="s">
        <v>167</v>
      </c>
      <c r="D971" s="8">
        <v>57</v>
      </c>
      <c r="E971" s="8" t="s">
        <v>2729</v>
      </c>
      <c r="F971" s="8" t="s">
        <v>152</v>
      </c>
      <c r="G971" s="8" t="s">
        <v>172</v>
      </c>
      <c r="H971" s="8" t="s">
        <v>174</v>
      </c>
    </row>
    <row r="972" spans="1:8" ht="15.75" customHeight="1" x14ac:dyDescent="0.3">
      <c r="A972" s="7">
        <v>971</v>
      </c>
      <c r="B972" s="7">
        <v>195</v>
      </c>
      <c r="C972" s="7" t="s">
        <v>176</v>
      </c>
      <c r="D972" s="7">
        <v>57</v>
      </c>
      <c r="E972" s="7" t="s">
        <v>3239</v>
      </c>
      <c r="F972" s="7" t="s">
        <v>172</v>
      </c>
      <c r="G972" s="7" t="s">
        <v>388</v>
      </c>
      <c r="H972" s="7" t="s">
        <v>812</v>
      </c>
    </row>
    <row r="973" spans="1:8" ht="15.75" customHeight="1" x14ac:dyDescent="0.3">
      <c r="A973" s="8">
        <v>972</v>
      </c>
      <c r="B973" s="8">
        <v>195</v>
      </c>
      <c r="C973" s="8" t="s">
        <v>192</v>
      </c>
      <c r="D973" s="8">
        <v>57</v>
      </c>
      <c r="E973" s="8" t="s">
        <v>2730</v>
      </c>
      <c r="F973" s="8" t="s">
        <v>172</v>
      </c>
      <c r="G973" s="8" t="s">
        <v>192</v>
      </c>
      <c r="H973" s="8" t="s">
        <v>202</v>
      </c>
    </row>
    <row r="974" spans="1:8" ht="15.75" customHeight="1" x14ac:dyDescent="0.3">
      <c r="A974" s="7">
        <v>973</v>
      </c>
      <c r="B974" s="7">
        <v>195</v>
      </c>
      <c r="C974" s="7" t="s">
        <v>116</v>
      </c>
      <c r="D974" s="7">
        <v>57</v>
      </c>
      <c r="E974" s="7" t="s">
        <v>3244</v>
      </c>
      <c r="F974" s="7" t="s">
        <v>192</v>
      </c>
      <c r="G974" s="7" t="s">
        <v>116</v>
      </c>
      <c r="H974" s="7" t="s">
        <v>210</v>
      </c>
    </row>
    <row r="975" spans="1:8" ht="15.75" customHeight="1" x14ac:dyDescent="0.3">
      <c r="A975" s="8">
        <v>974</v>
      </c>
      <c r="B975" s="8">
        <v>196</v>
      </c>
      <c r="C975" s="8" t="s">
        <v>148</v>
      </c>
      <c r="D975" s="8">
        <v>72</v>
      </c>
      <c r="E975" s="8" t="s">
        <v>2738</v>
      </c>
      <c r="F975" s="8"/>
      <c r="G975" s="8" t="s">
        <v>152</v>
      </c>
      <c r="H975" s="8" t="s">
        <v>492</v>
      </c>
    </row>
    <row r="976" spans="1:8" ht="15.75" customHeight="1" x14ac:dyDescent="0.3">
      <c r="A976" s="7">
        <v>975</v>
      </c>
      <c r="B976" s="7">
        <v>196</v>
      </c>
      <c r="C976" s="7" t="s">
        <v>156</v>
      </c>
      <c r="D976" s="7">
        <v>72</v>
      </c>
      <c r="E976" s="7" t="s">
        <v>3247</v>
      </c>
      <c r="F976" s="7" t="s">
        <v>161</v>
      </c>
      <c r="G976" s="7" t="s">
        <v>3221</v>
      </c>
      <c r="H976" s="7" t="s">
        <v>163</v>
      </c>
    </row>
    <row r="977" spans="1:8" ht="15.75" customHeight="1" x14ac:dyDescent="0.3">
      <c r="A977" s="8">
        <v>976</v>
      </c>
      <c r="B977" s="8">
        <v>196</v>
      </c>
      <c r="C977" s="8" t="s">
        <v>167</v>
      </c>
      <c r="D977" s="8">
        <v>72</v>
      </c>
      <c r="E977" s="8" t="s">
        <v>2739</v>
      </c>
      <c r="F977" s="8" t="s">
        <v>152</v>
      </c>
      <c r="G977" s="8" t="s">
        <v>172</v>
      </c>
      <c r="H977" s="8" t="s">
        <v>174</v>
      </c>
    </row>
    <row r="978" spans="1:8" ht="15.75" customHeight="1" x14ac:dyDescent="0.3">
      <c r="A978" s="7">
        <v>977</v>
      </c>
      <c r="B978" s="7">
        <v>196</v>
      </c>
      <c r="C978" s="7" t="s">
        <v>192</v>
      </c>
      <c r="D978" s="7">
        <v>72</v>
      </c>
      <c r="E978" s="7" t="s">
        <v>2740</v>
      </c>
      <c r="F978" s="7" t="s">
        <v>172</v>
      </c>
      <c r="G978" s="7" t="s">
        <v>192</v>
      </c>
      <c r="H978" s="7" t="s">
        <v>202</v>
      </c>
    </row>
    <row r="979" spans="1:8" ht="15.75" customHeight="1" x14ac:dyDescent="0.3">
      <c r="A979" s="8">
        <v>978</v>
      </c>
      <c r="B979" s="8">
        <v>197</v>
      </c>
      <c r="C979" s="8" t="s">
        <v>148</v>
      </c>
      <c r="D979" s="8">
        <v>68</v>
      </c>
      <c r="E979" s="8" t="s">
        <v>2747</v>
      </c>
      <c r="F979" s="8"/>
      <c r="G979" s="8" t="s">
        <v>152</v>
      </c>
      <c r="H979" s="8" t="s">
        <v>218</v>
      </c>
    </row>
    <row r="980" spans="1:8" ht="15.75" customHeight="1" x14ac:dyDescent="0.3">
      <c r="A980" s="7">
        <v>979</v>
      </c>
      <c r="B980" s="7">
        <v>197</v>
      </c>
      <c r="C980" s="7" t="s">
        <v>156</v>
      </c>
      <c r="D980" s="7">
        <v>68</v>
      </c>
      <c r="E980" s="7" t="s">
        <v>3253</v>
      </c>
      <c r="F980" s="7" t="s">
        <v>161</v>
      </c>
      <c r="G980" s="7" t="s">
        <v>3065</v>
      </c>
      <c r="H980" s="7" t="s">
        <v>163</v>
      </c>
    </row>
    <row r="981" spans="1:8" ht="15.75" customHeight="1" x14ac:dyDescent="0.3">
      <c r="A981" s="8">
        <v>980</v>
      </c>
      <c r="B981" s="8">
        <v>197</v>
      </c>
      <c r="C981" s="8" t="s">
        <v>167</v>
      </c>
      <c r="D981" s="8">
        <v>68</v>
      </c>
      <c r="E981" s="8" t="s">
        <v>2508</v>
      </c>
      <c r="F981" s="8" t="s">
        <v>152</v>
      </c>
      <c r="G981" s="8" t="s">
        <v>172</v>
      </c>
      <c r="H981" s="8" t="s">
        <v>174</v>
      </c>
    </row>
    <row r="982" spans="1:8" ht="15.75" customHeight="1" x14ac:dyDescent="0.3">
      <c r="A982" s="7">
        <v>981</v>
      </c>
      <c r="B982" s="7">
        <v>197</v>
      </c>
      <c r="C982" s="7" t="s">
        <v>176</v>
      </c>
      <c r="D982" s="7">
        <v>68</v>
      </c>
      <c r="E982" s="7" t="s">
        <v>3255</v>
      </c>
      <c r="F982" s="7" t="s">
        <v>172</v>
      </c>
      <c r="G982" s="7" t="s">
        <v>172</v>
      </c>
      <c r="H982" s="7" t="s">
        <v>288</v>
      </c>
    </row>
    <row r="983" spans="1:8" ht="15.75" customHeight="1" x14ac:dyDescent="0.3">
      <c r="A983" s="8">
        <v>982</v>
      </c>
      <c r="B983" s="8">
        <v>197</v>
      </c>
      <c r="C983" s="8" t="s">
        <v>192</v>
      </c>
      <c r="D983" s="8">
        <v>68</v>
      </c>
      <c r="E983" s="8" t="s">
        <v>2748</v>
      </c>
      <c r="F983" s="8" t="s">
        <v>172</v>
      </c>
      <c r="G983" s="8" t="s">
        <v>192</v>
      </c>
      <c r="H983" s="8" t="s">
        <v>202</v>
      </c>
    </row>
    <row r="984" spans="1:8" ht="15.75" customHeight="1" x14ac:dyDescent="0.3">
      <c r="A984" s="7">
        <v>983</v>
      </c>
      <c r="B984" s="7">
        <v>197</v>
      </c>
      <c r="C984" s="7" t="s">
        <v>116</v>
      </c>
      <c r="D984" s="7">
        <v>68</v>
      </c>
      <c r="E984" s="7" t="s">
        <v>3256</v>
      </c>
      <c r="F984" s="7" t="s">
        <v>192</v>
      </c>
      <c r="G984" s="7" t="s">
        <v>116</v>
      </c>
      <c r="H984" s="7" t="s">
        <v>210</v>
      </c>
    </row>
    <row r="985" spans="1:8" ht="15.75" customHeight="1" x14ac:dyDescent="0.3">
      <c r="A985" s="8">
        <v>984</v>
      </c>
      <c r="B985" s="8">
        <v>198</v>
      </c>
      <c r="C985" s="8" t="s">
        <v>148</v>
      </c>
      <c r="D985" s="8">
        <v>16</v>
      </c>
      <c r="E985" s="8" t="s">
        <v>2756</v>
      </c>
      <c r="F985" s="8"/>
      <c r="G985" s="8" t="s">
        <v>152</v>
      </c>
      <c r="H985" s="8" t="s">
        <v>218</v>
      </c>
    </row>
    <row r="986" spans="1:8" ht="15.75" customHeight="1" x14ac:dyDescent="0.3">
      <c r="A986" s="7">
        <v>985</v>
      </c>
      <c r="B986" s="7">
        <v>198</v>
      </c>
      <c r="C986" s="7" t="s">
        <v>156</v>
      </c>
      <c r="D986" s="7">
        <v>16</v>
      </c>
      <c r="E986" s="7" t="s">
        <v>3257</v>
      </c>
      <c r="F986" s="7" t="s">
        <v>161</v>
      </c>
      <c r="G986" s="7" t="s">
        <v>3258</v>
      </c>
      <c r="H986" s="7" t="s">
        <v>163</v>
      </c>
    </row>
    <row r="987" spans="1:8" ht="15.75" customHeight="1" x14ac:dyDescent="0.3">
      <c r="A987" s="8">
        <v>986</v>
      </c>
      <c r="B987" s="8">
        <v>198</v>
      </c>
      <c r="C987" s="8" t="s">
        <v>167</v>
      </c>
      <c r="D987" s="8">
        <v>16</v>
      </c>
      <c r="E987" s="8" t="s">
        <v>2757</v>
      </c>
      <c r="F987" s="8" t="s">
        <v>152</v>
      </c>
      <c r="G987" s="8" t="s">
        <v>172</v>
      </c>
      <c r="H987" s="8" t="s">
        <v>174</v>
      </c>
    </row>
    <row r="988" spans="1:8" ht="15.75" customHeight="1" x14ac:dyDescent="0.3">
      <c r="A988" s="7">
        <v>987</v>
      </c>
      <c r="B988" s="7">
        <v>198</v>
      </c>
      <c r="C988" s="7" t="s">
        <v>192</v>
      </c>
      <c r="D988" s="7">
        <v>16</v>
      </c>
      <c r="E988" s="7" t="s">
        <v>2758</v>
      </c>
      <c r="F988" s="7" t="s">
        <v>172</v>
      </c>
      <c r="G988" s="7" t="s">
        <v>192</v>
      </c>
      <c r="H988" s="7" t="s">
        <v>202</v>
      </c>
    </row>
    <row r="989" spans="1:8" ht="15.75" customHeight="1" x14ac:dyDescent="0.3">
      <c r="A989" s="8">
        <v>988</v>
      </c>
      <c r="B989" s="8">
        <v>198</v>
      </c>
      <c r="C989" s="8" t="s">
        <v>116</v>
      </c>
      <c r="D989" s="8">
        <v>16</v>
      </c>
      <c r="E989" s="8" t="s">
        <v>3259</v>
      </c>
      <c r="F989" s="8" t="s">
        <v>192</v>
      </c>
      <c r="G989" s="8" t="s">
        <v>116</v>
      </c>
      <c r="H989" s="8" t="s">
        <v>210</v>
      </c>
    </row>
    <row r="990" spans="1:8" ht="15.75" customHeight="1" x14ac:dyDescent="0.3">
      <c r="A990" s="7">
        <v>989</v>
      </c>
      <c r="B990" s="7">
        <v>199</v>
      </c>
      <c r="C990" s="7" t="s">
        <v>148</v>
      </c>
      <c r="D990" s="7">
        <v>119</v>
      </c>
      <c r="E990" s="7" t="s">
        <v>2764</v>
      </c>
      <c r="F990" s="7"/>
      <c r="G990" s="7" t="s">
        <v>152</v>
      </c>
      <c r="H990" s="7" t="s">
        <v>153</v>
      </c>
    </row>
    <row r="991" spans="1:8" ht="15.75" customHeight="1" x14ac:dyDescent="0.3">
      <c r="A991" s="8">
        <v>990</v>
      </c>
      <c r="B991" s="8">
        <v>199</v>
      </c>
      <c r="C991" s="8" t="s">
        <v>156</v>
      </c>
      <c r="D991" s="8">
        <v>119</v>
      </c>
      <c r="E991" s="8" t="s">
        <v>3260</v>
      </c>
      <c r="F991" s="8" t="s">
        <v>161</v>
      </c>
      <c r="G991" s="8" t="s">
        <v>2601</v>
      </c>
      <c r="H991" s="8" t="s">
        <v>163</v>
      </c>
    </row>
    <row r="992" spans="1:8" ht="15.75" customHeight="1" x14ac:dyDescent="0.3">
      <c r="A992" s="7">
        <v>991</v>
      </c>
      <c r="B992" s="7">
        <v>199</v>
      </c>
      <c r="C992" s="7" t="s">
        <v>167</v>
      </c>
      <c r="D992" s="7">
        <v>119</v>
      </c>
      <c r="E992" s="7" t="s">
        <v>2765</v>
      </c>
      <c r="F992" s="7" t="s">
        <v>152</v>
      </c>
      <c r="G992" s="7" t="s">
        <v>172</v>
      </c>
      <c r="H992" s="7" t="s">
        <v>174</v>
      </c>
    </row>
    <row r="993" spans="1:8" ht="15.75" customHeight="1" x14ac:dyDescent="0.3">
      <c r="A993" s="8">
        <v>992</v>
      </c>
      <c r="B993" s="8">
        <v>199</v>
      </c>
      <c r="C993" s="8" t="s">
        <v>192</v>
      </c>
      <c r="D993" s="8">
        <v>119</v>
      </c>
      <c r="E993" s="8" t="s">
        <v>2766</v>
      </c>
      <c r="F993" s="8" t="s">
        <v>172</v>
      </c>
      <c r="G993" s="8" t="s">
        <v>192</v>
      </c>
      <c r="H993" s="8" t="s">
        <v>202</v>
      </c>
    </row>
    <row r="994" spans="1:8" ht="15.75" customHeight="1" x14ac:dyDescent="0.3">
      <c r="A994" s="7">
        <v>993</v>
      </c>
      <c r="B994" s="7">
        <v>200</v>
      </c>
      <c r="C994" s="7" t="s">
        <v>148</v>
      </c>
      <c r="D994" s="7">
        <v>83</v>
      </c>
      <c r="E994" s="7" t="s">
        <v>2777</v>
      </c>
      <c r="F994" s="7"/>
      <c r="G994" s="7" t="s">
        <v>152</v>
      </c>
      <c r="H994" s="7" t="s">
        <v>492</v>
      </c>
    </row>
    <row r="995" spans="1:8" ht="15.75" customHeight="1" x14ac:dyDescent="0.3">
      <c r="A995" s="8">
        <v>994</v>
      </c>
      <c r="B995" s="8">
        <v>200</v>
      </c>
      <c r="C995" s="8" t="s">
        <v>156</v>
      </c>
      <c r="D995" s="8">
        <v>83</v>
      </c>
      <c r="E995" s="8" t="s">
        <v>3261</v>
      </c>
      <c r="F995" s="8" t="s">
        <v>161</v>
      </c>
      <c r="G995" s="8" t="s">
        <v>2025</v>
      </c>
      <c r="H995" s="8" t="s">
        <v>163</v>
      </c>
    </row>
    <row r="996" spans="1:8" ht="15.75" customHeight="1" x14ac:dyDescent="0.3">
      <c r="A996" s="7">
        <v>995</v>
      </c>
      <c r="B996" s="7">
        <v>200</v>
      </c>
      <c r="C996" s="7" t="s">
        <v>167</v>
      </c>
      <c r="D996" s="7">
        <v>83</v>
      </c>
      <c r="E996" s="7" t="s">
        <v>2778</v>
      </c>
      <c r="F996" s="7" t="s">
        <v>152</v>
      </c>
      <c r="G996" s="7" t="s">
        <v>172</v>
      </c>
      <c r="H996" s="7" t="s">
        <v>174</v>
      </c>
    </row>
    <row r="997" spans="1:8" ht="15.75" customHeight="1" x14ac:dyDescent="0.3">
      <c r="A997" s="8">
        <v>996</v>
      </c>
      <c r="B997" s="8">
        <v>200</v>
      </c>
      <c r="C997" s="8" t="s">
        <v>176</v>
      </c>
      <c r="D997" s="8">
        <v>83</v>
      </c>
      <c r="E997" s="8" t="s">
        <v>3265</v>
      </c>
      <c r="F997" s="8" t="s">
        <v>172</v>
      </c>
      <c r="G997" s="8" t="s">
        <v>172</v>
      </c>
      <c r="H997" s="8" t="s">
        <v>248</v>
      </c>
    </row>
    <row r="998" spans="1:8" ht="15.75" customHeight="1" x14ac:dyDescent="0.3">
      <c r="A998" s="7">
        <v>997</v>
      </c>
      <c r="B998" s="7">
        <v>200</v>
      </c>
      <c r="C998" s="7" t="s">
        <v>192</v>
      </c>
      <c r="D998" s="7">
        <v>83</v>
      </c>
      <c r="E998" s="7" t="s">
        <v>2779</v>
      </c>
      <c r="F998" s="7" t="s">
        <v>172</v>
      </c>
      <c r="G998" s="7" t="s">
        <v>192</v>
      </c>
      <c r="H998" s="7" t="s">
        <v>202</v>
      </c>
    </row>
    <row r="999" spans="1:8" ht="15.75" customHeight="1" x14ac:dyDescent="0.3">
      <c r="A999" s="8">
        <v>998</v>
      </c>
      <c r="B999" s="8">
        <v>200</v>
      </c>
      <c r="C999" s="8" t="s">
        <v>116</v>
      </c>
      <c r="D999" s="8">
        <v>83</v>
      </c>
      <c r="E999" s="8" t="s">
        <v>3270</v>
      </c>
      <c r="F999" s="8" t="s">
        <v>192</v>
      </c>
      <c r="G999" s="8" t="s">
        <v>116</v>
      </c>
      <c r="H999" s="8" t="s">
        <v>210</v>
      </c>
    </row>
    <row r="1000" spans="1:8" ht="15.75" customHeight="1" x14ac:dyDescent="0.3">
      <c r="A1000" s="7">
        <v>999</v>
      </c>
      <c r="B1000" s="7">
        <v>201</v>
      </c>
      <c r="C1000" s="7" t="s">
        <v>148</v>
      </c>
      <c r="D1000" s="7">
        <v>72</v>
      </c>
      <c r="E1000" s="7" t="s">
        <v>2788</v>
      </c>
      <c r="F1000" s="7"/>
      <c r="G1000" s="7" t="s">
        <v>152</v>
      </c>
      <c r="H1000" s="7" t="s">
        <v>314</v>
      </c>
    </row>
    <row r="1001" spans="1:8" ht="15.75" customHeight="1" x14ac:dyDescent="0.3">
      <c r="A1001" s="8">
        <v>1000</v>
      </c>
      <c r="B1001" s="8">
        <v>201</v>
      </c>
      <c r="C1001" s="8" t="s">
        <v>156</v>
      </c>
      <c r="D1001" s="8">
        <v>72</v>
      </c>
      <c r="E1001" s="8" t="s">
        <v>3276</v>
      </c>
      <c r="F1001" s="8" t="s">
        <v>161</v>
      </c>
      <c r="G1001" s="8" t="s">
        <v>3221</v>
      </c>
      <c r="H1001" s="8" t="s">
        <v>163</v>
      </c>
    </row>
    <row r="1002" spans="1:8" ht="15.75" customHeight="1" x14ac:dyDescent="0.3">
      <c r="A1002" s="7">
        <v>1001</v>
      </c>
      <c r="B1002" s="7">
        <v>201</v>
      </c>
      <c r="C1002" s="7" t="s">
        <v>167</v>
      </c>
      <c r="D1002" s="7">
        <v>72</v>
      </c>
      <c r="E1002" s="7" t="s">
        <v>2790</v>
      </c>
      <c r="F1002" s="7" t="s">
        <v>152</v>
      </c>
      <c r="G1002" s="7" t="s">
        <v>172</v>
      </c>
      <c r="H1002" s="7" t="s">
        <v>174</v>
      </c>
    </row>
    <row r="1003" spans="1:8" ht="15.75" customHeight="1" x14ac:dyDescent="0.3">
      <c r="A1003" s="8">
        <v>1002</v>
      </c>
      <c r="B1003" s="8">
        <v>201</v>
      </c>
      <c r="C1003" s="8" t="s">
        <v>176</v>
      </c>
      <c r="D1003" s="8">
        <v>72</v>
      </c>
      <c r="E1003" s="8" t="s">
        <v>3282</v>
      </c>
      <c r="F1003" s="8" t="s">
        <v>172</v>
      </c>
      <c r="G1003" s="8" t="s">
        <v>388</v>
      </c>
      <c r="H1003" s="8" t="s">
        <v>288</v>
      </c>
    </row>
    <row r="1004" spans="1:8" ht="15.75" customHeight="1" x14ac:dyDescent="0.3">
      <c r="A1004" s="7">
        <v>1003</v>
      </c>
      <c r="B1004" s="7">
        <v>201</v>
      </c>
      <c r="C1004" s="7" t="s">
        <v>192</v>
      </c>
      <c r="D1004" s="7">
        <v>72</v>
      </c>
      <c r="E1004" s="7" t="s">
        <v>2791</v>
      </c>
      <c r="F1004" s="7" t="s">
        <v>172</v>
      </c>
      <c r="G1004" s="7" t="s">
        <v>192</v>
      </c>
      <c r="H1004" s="7" t="s">
        <v>202</v>
      </c>
    </row>
    <row r="1005" spans="1:8" ht="15.75" customHeight="1" x14ac:dyDescent="0.3">
      <c r="A1005" s="8">
        <v>1004</v>
      </c>
      <c r="B1005" s="8">
        <v>202</v>
      </c>
      <c r="C1005" s="8" t="s">
        <v>148</v>
      </c>
      <c r="D1005" s="8">
        <v>107</v>
      </c>
      <c r="E1005" s="8" t="s">
        <v>2798</v>
      </c>
      <c r="F1005" s="8"/>
      <c r="G1005" s="8" t="s">
        <v>152</v>
      </c>
      <c r="H1005" s="8" t="s">
        <v>492</v>
      </c>
    </row>
    <row r="1006" spans="1:8" ht="15.75" customHeight="1" x14ac:dyDescent="0.3">
      <c r="A1006" s="7">
        <v>1005</v>
      </c>
      <c r="B1006" s="7">
        <v>202</v>
      </c>
      <c r="C1006" s="7" t="s">
        <v>156</v>
      </c>
      <c r="D1006" s="7">
        <v>107</v>
      </c>
      <c r="E1006" s="7" t="s">
        <v>3292</v>
      </c>
      <c r="F1006" s="7" t="s">
        <v>161</v>
      </c>
      <c r="G1006" s="7" t="s">
        <v>452</v>
      </c>
      <c r="H1006" s="7" t="s">
        <v>163</v>
      </c>
    </row>
    <row r="1007" spans="1:8" ht="15.75" customHeight="1" x14ac:dyDescent="0.3">
      <c r="A1007" s="8">
        <v>1006</v>
      </c>
      <c r="B1007" s="8">
        <v>202</v>
      </c>
      <c r="C1007" s="8" t="s">
        <v>167</v>
      </c>
      <c r="D1007" s="8">
        <v>107</v>
      </c>
      <c r="E1007" s="8" t="s">
        <v>2799</v>
      </c>
      <c r="F1007" s="8" t="s">
        <v>152</v>
      </c>
      <c r="G1007" s="8" t="s">
        <v>172</v>
      </c>
      <c r="H1007" s="8" t="s">
        <v>174</v>
      </c>
    </row>
    <row r="1008" spans="1:8" ht="15.75" customHeight="1" x14ac:dyDescent="0.3">
      <c r="A1008" s="7">
        <v>1007</v>
      </c>
      <c r="B1008" s="7">
        <v>202</v>
      </c>
      <c r="C1008" s="7" t="s">
        <v>176</v>
      </c>
      <c r="D1008" s="7">
        <v>107</v>
      </c>
      <c r="E1008" s="7" t="s">
        <v>3295</v>
      </c>
      <c r="F1008" s="7" t="s">
        <v>172</v>
      </c>
      <c r="G1008" s="7" t="s">
        <v>388</v>
      </c>
      <c r="H1008" s="7" t="s">
        <v>248</v>
      </c>
    </row>
    <row r="1009" spans="1:8" ht="15.75" customHeight="1" x14ac:dyDescent="0.3">
      <c r="A1009" s="8">
        <v>1008</v>
      </c>
      <c r="B1009" s="8">
        <v>202</v>
      </c>
      <c r="C1009" s="8" t="s">
        <v>192</v>
      </c>
      <c r="D1009" s="8">
        <v>107</v>
      </c>
      <c r="E1009" s="8" t="s">
        <v>2800</v>
      </c>
      <c r="F1009" s="8" t="s">
        <v>172</v>
      </c>
      <c r="G1009" s="8" t="s">
        <v>192</v>
      </c>
      <c r="H1009" s="8" t="s">
        <v>202</v>
      </c>
    </row>
    <row r="1010" spans="1:8" ht="15.75" customHeight="1" x14ac:dyDescent="0.3">
      <c r="A1010" s="7">
        <v>1009</v>
      </c>
      <c r="B1010" s="7">
        <v>202</v>
      </c>
      <c r="C1010" s="7" t="s">
        <v>116</v>
      </c>
      <c r="D1010" s="7">
        <v>107</v>
      </c>
      <c r="E1010" s="7" t="s">
        <v>3297</v>
      </c>
      <c r="F1010" s="7" t="s">
        <v>192</v>
      </c>
      <c r="G1010" s="7" t="s">
        <v>116</v>
      </c>
      <c r="H1010" s="7" t="s">
        <v>210</v>
      </c>
    </row>
    <row r="1011" spans="1:8" ht="15.75" customHeight="1" x14ac:dyDescent="0.3">
      <c r="A1011" s="8">
        <v>1010</v>
      </c>
      <c r="B1011" s="8">
        <v>203</v>
      </c>
      <c r="C1011" s="8" t="s">
        <v>148</v>
      </c>
      <c r="D1011" s="8">
        <v>119</v>
      </c>
      <c r="E1011" s="8" t="s">
        <v>2808</v>
      </c>
      <c r="F1011" s="8"/>
      <c r="G1011" s="8" t="s">
        <v>152</v>
      </c>
      <c r="H1011" s="8" t="s">
        <v>218</v>
      </c>
    </row>
    <row r="1012" spans="1:8" ht="15.75" customHeight="1" x14ac:dyDescent="0.3">
      <c r="A1012" s="7">
        <v>1011</v>
      </c>
      <c r="B1012" s="7">
        <v>203</v>
      </c>
      <c r="C1012" s="7" t="s">
        <v>156</v>
      </c>
      <c r="D1012" s="7">
        <v>119</v>
      </c>
      <c r="E1012" s="7" t="s">
        <v>3301</v>
      </c>
      <c r="F1012" s="7" t="s">
        <v>161</v>
      </c>
      <c r="G1012" s="7" t="s">
        <v>2601</v>
      </c>
      <c r="H1012" s="7" t="s">
        <v>163</v>
      </c>
    </row>
    <row r="1013" spans="1:8" ht="15.75" customHeight="1" x14ac:dyDescent="0.3">
      <c r="A1013" s="8">
        <v>1012</v>
      </c>
      <c r="B1013" s="8">
        <v>203</v>
      </c>
      <c r="C1013" s="8" t="s">
        <v>167</v>
      </c>
      <c r="D1013" s="8">
        <v>119</v>
      </c>
      <c r="E1013" s="8" t="s">
        <v>2809</v>
      </c>
      <c r="F1013" s="8" t="s">
        <v>152</v>
      </c>
      <c r="G1013" s="8" t="s">
        <v>172</v>
      </c>
      <c r="H1013" s="8" t="s">
        <v>174</v>
      </c>
    </row>
    <row r="1014" spans="1:8" ht="15.75" customHeight="1" x14ac:dyDescent="0.3">
      <c r="A1014" s="7">
        <v>1013</v>
      </c>
      <c r="B1014" s="7">
        <v>203</v>
      </c>
      <c r="C1014" s="7" t="s">
        <v>192</v>
      </c>
      <c r="D1014" s="7">
        <v>119</v>
      </c>
      <c r="E1014" s="7" t="s">
        <v>2810</v>
      </c>
      <c r="F1014" s="7" t="s">
        <v>172</v>
      </c>
      <c r="G1014" s="7" t="s">
        <v>192</v>
      </c>
      <c r="H1014" s="7" t="s">
        <v>202</v>
      </c>
    </row>
    <row r="1015" spans="1:8" ht="15.75" customHeight="1" x14ac:dyDescent="0.3">
      <c r="A1015" s="8">
        <v>1014</v>
      </c>
      <c r="B1015" s="8">
        <v>203</v>
      </c>
      <c r="C1015" s="8" t="s">
        <v>116</v>
      </c>
      <c r="D1015" s="8">
        <v>119</v>
      </c>
      <c r="E1015" s="8" t="s">
        <v>3307</v>
      </c>
      <c r="F1015" s="8" t="s">
        <v>192</v>
      </c>
      <c r="G1015" s="8" t="s">
        <v>116</v>
      </c>
      <c r="H1015" s="8" t="s">
        <v>210</v>
      </c>
    </row>
    <row r="1016" spans="1:8" ht="15.75" customHeight="1" x14ac:dyDescent="0.3">
      <c r="A1016" s="7">
        <v>1015</v>
      </c>
      <c r="B1016" s="7">
        <v>204</v>
      </c>
      <c r="C1016" s="7" t="s">
        <v>148</v>
      </c>
      <c r="D1016" s="7">
        <v>30</v>
      </c>
      <c r="E1016" s="7" t="s">
        <v>2816</v>
      </c>
      <c r="F1016" s="7"/>
      <c r="G1016" s="7" t="s">
        <v>152</v>
      </c>
      <c r="H1016" s="7" t="s">
        <v>153</v>
      </c>
    </row>
    <row r="1017" spans="1:8" ht="15.75" customHeight="1" x14ac:dyDescent="0.3">
      <c r="A1017" s="8">
        <v>1016</v>
      </c>
      <c r="B1017" s="8">
        <v>204</v>
      </c>
      <c r="C1017" s="8" t="s">
        <v>156</v>
      </c>
      <c r="D1017" s="8">
        <v>30</v>
      </c>
      <c r="E1017" s="8" t="s">
        <v>3312</v>
      </c>
      <c r="F1017" s="8" t="s">
        <v>161</v>
      </c>
      <c r="G1017" s="8" t="s">
        <v>1907</v>
      </c>
      <c r="H1017" s="8" t="s">
        <v>163</v>
      </c>
    </row>
    <row r="1018" spans="1:8" ht="15.75" customHeight="1" x14ac:dyDescent="0.3">
      <c r="A1018" s="7">
        <v>1017</v>
      </c>
      <c r="B1018" s="7">
        <v>204</v>
      </c>
      <c r="C1018" s="7" t="s">
        <v>167</v>
      </c>
      <c r="D1018" s="7">
        <v>30</v>
      </c>
      <c r="E1018" s="7" t="s">
        <v>2817</v>
      </c>
      <c r="F1018" s="7" t="s">
        <v>152</v>
      </c>
      <c r="G1018" s="7" t="s">
        <v>172</v>
      </c>
      <c r="H1018" s="7" t="s">
        <v>174</v>
      </c>
    </row>
    <row r="1019" spans="1:8" ht="15.75" customHeight="1" x14ac:dyDescent="0.3">
      <c r="A1019" s="8">
        <v>1018</v>
      </c>
      <c r="B1019" s="8">
        <v>204</v>
      </c>
      <c r="C1019" s="8" t="s">
        <v>176</v>
      </c>
      <c r="D1019" s="8">
        <v>30</v>
      </c>
      <c r="E1019" s="8" t="s">
        <v>3316</v>
      </c>
      <c r="F1019" s="8" t="s">
        <v>172</v>
      </c>
      <c r="G1019" s="8" t="s">
        <v>388</v>
      </c>
      <c r="H1019" s="8" t="s">
        <v>288</v>
      </c>
    </row>
    <row r="1020" spans="1:8" ht="15.75" customHeight="1" x14ac:dyDescent="0.3">
      <c r="A1020" s="7">
        <v>1019</v>
      </c>
      <c r="B1020" s="7">
        <v>204</v>
      </c>
      <c r="C1020" s="7" t="s">
        <v>192</v>
      </c>
      <c r="D1020" s="7">
        <v>30</v>
      </c>
      <c r="E1020" s="7" t="s">
        <v>2818</v>
      </c>
      <c r="F1020" s="7" t="s">
        <v>172</v>
      </c>
      <c r="G1020" s="7" t="s">
        <v>192</v>
      </c>
      <c r="H1020" s="7" t="s">
        <v>202</v>
      </c>
    </row>
    <row r="1021" spans="1:8" ht="15.75" customHeight="1" x14ac:dyDescent="0.3">
      <c r="A1021" s="8">
        <v>1020</v>
      </c>
      <c r="B1021" s="8">
        <v>204</v>
      </c>
      <c r="C1021" s="8" t="s">
        <v>116</v>
      </c>
      <c r="D1021" s="8">
        <v>30</v>
      </c>
      <c r="E1021" s="8" t="s">
        <v>3322</v>
      </c>
      <c r="F1021" s="8" t="s">
        <v>192</v>
      </c>
      <c r="G1021" s="8" t="s">
        <v>116</v>
      </c>
      <c r="H1021" s="8" t="s">
        <v>210</v>
      </c>
    </row>
    <row r="1022" spans="1:8" ht="15.75" customHeight="1" x14ac:dyDescent="0.3">
      <c r="A1022" s="7">
        <v>1021</v>
      </c>
      <c r="B1022" s="7">
        <v>205</v>
      </c>
      <c r="C1022" s="7" t="s">
        <v>148</v>
      </c>
      <c r="D1022" s="7">
        <v>67</v>
      </c>
      <c r="E1022" s="7" t="s">
        <v>2827</v>
      </c>
      <c r="F1022" s="7"/>
      <c r="G1022" s="7" t="s">
        <v>152</v>
      </c>
      <c r="H1022" s="7" t="s">
        <v>153</v>
      </c>
    </row>
    <row r="1023" spans="1:8" ht="15.75" customHeight="1" x14ac:dyDescent="0.3">
      <c r="A1023" s="8">
        <v>1022</v>
      </c>
      <c r="B1023" s="8">
        <v>205</v>
      </c>
      <c r="C1023" s="8" t="s">
        <v>156</v>
      </c>
      <c r="D1023" s="8">
        <v>67</v>
      </c>
      <c r="E1023" s="8" t="s">
        <v>3330</v>
      </c>
      <c r="F1023" s="8" t="s">
        <v>161</v>
      </c>
      <c r="G1023" s="8" t="s">
        <v>3331</v>
      </c>
      <c r="H1023" s="8" t="s">
        <v>163</v>
      </c>
    </row>
    <row r="1024" spans="1:8" ht="15.75" customHeight="1" x14ac:dyDescent="0.3">
      <c r="A1024" s="7">
        <v>1023</v>
      </c>
      <c r="B1024" s="7">
        <v>205</v>
      </c>
      <c r="C1024" s="7" t="s">
        <v>167</v>
      </c>
      <c r="D1024" s="7">
        <v>67</v>
      </c>
      <c r="E1024" s="7" t="s">
        <v>2828</v>
      </c>
      <c r="F1024" s="7" t="s">
        <v>152</v>
      </c>
      <c r="G1024" s="7" t="s">
        <v>172</v>
      </c>
      <c r="H1024" s="7" t="s">
        <v>174</v>
      </c>
    </row>
    <row r="1025" spans="1:8" ht="15.75" customHeight="1" x14ac:dyDescent="0.3">
      <c r="A1025" s="8">
        <v>1024</v>
      </c>
      <c r="B1025" s="8">
        <v>205</v>
      </c>
      <c r="C1025" s="8" t="s">
        <v>192</v>
      </c>
      <c r="D1025" s="8">
        <v>67</v>
      </c>
      <c r="E1025" s="8" t="s">
        <v>2829</v>
      </c>
      <c r="F1025" s="8" t="s">
        <v>172</v>
      </c>
      <c r="G1025" s="8" t="s">
        <v>192</v>
      </c>
      <c r="H1025" s="8" t="s">
        <v>202</v>
      </c>
    </row>
    <row r="1026" spans="1:8" ht="15.75" customHeight="1" x14ac:dyDescent="0.3">
      <c r="A1026" s="7">
        <v>1025</v>
      </c>
      <c r="B1026" s="7">
        <v>205</v>
      </c>
      <c r="C1026" s="7" t="s">
        <v>116</v>
      </c>
      <c r="D1026" s="7">
        <v>67</v>
      </c>
      <c r="E1026" s="7" t="s">
        <v>3339</v>
      </c>
      <c r="F1026" s="7" t="s">
        <v>192</v>
      </c>
      <c r="G1026" s="7" t="s">
        <v>116</v>
      </c>
      <c r="H1026" s="7" t="s">
        <v>210</v>
      </c>
    </row>
    <row r="1027" spans="1:8" ht="15.75" customHeight="1" x14ac:dyDescent="0.3">
      <c r="A1027" s="8">
        <v>1026</v>
      </c>
      <c r="B1027" s="8">
        <v>206</v>
      </c>
      <c r="C1027" s="8" t="s">
        <v>148</v>
      </c>
      <c r="D1027" s="8">
        <v>64</v>
      </c>
      <c r="E1027" s="8" t="s">
        <v>2850</v>
      </c>
      <c r="F1027" s="8"/>
      <c r="G1027" s="8" t="s">
        <v>152</v>
      </c>
      <c r="H1027" s="8" t="s">
        <v>314</v>
      </c>
    </row>
    <row r="1028" spans="1:8" ht="15.75" customHeight="1" x14ac:dyDescent="0.3">
      <c r="A1028" s="7">
        <v>1027</v>
      </c>
      <c r="B1028" s="7">
        <v>206</v>
      </c>
      <c r="C1028" s="7" t="s">
        <v>156</v>
      </c>
      <c r="D1028" s="7">
        <v>64</v>
      </c>
      <c r="E1028" s="7" t="s">
        <v>3347</v>
      </c>
      <c r="F1028" s="7" t="s">
        <v>161</v>
      </c>
      <c r="G1028" s="7" t="s">
        <v>2844</v>
      </c>
      <c r="H1028" s="7" t="s">
        <v>163</v>
      </c>
    </row>
    <row r="1029" spans="1:8" ht="15.75" customHeight="1" x14ac:dyDescent="0.3">
      <c r="A1029" s="8">
        <v>1028</v>
      </c>
      <c r="B1029" s="8">
        <v>206</v>
      </c>
      <c r="C1029" s="8" t="s">
        <v>167</v>
      </c>
      <c r="D1029" s="8">
        <v>64</v>
      </c>
      <c r="E1029" s="8" t="s">
        <v>2851</v>
      </c>
      <c r="F1029" s="8" t="s">
        <v>152</v>
      </c>
      <c r="G1029" s="8" t="s">
        <v>172</v>
      </c>
      <c r="H1029" s="8" t="s">
        <v>174</v>
      </c>
    </row>
    <row r="1030" spans="1:8" ht="15.75" customHeight="1" x14ac:dyDescent="0.3">
      <c r="A1030" s="7">
        <v>1029</v>
      </c>
      <c r="B1030" s="7">
        <v>206</v>
      </c>
      <c r="C1030" s="7" t="s">
        <v>192</v>
      </c>
      <c r="D1030" s="7">
        <v>64</v>
      </c>
      <c r="E1030" s="7" t="s">
        <v>2853</v>
      </c>
      <c r="F1030" s="7" t="s">
        <v>172</v>
      </c>
      <c r="G1030" s="7" t="s">
        <v>192</v>
      </c>
      <c r="H1030" s="7" t="s">
        <v>202</v>
      </c>
    </row>
    <row r="1031" spans="1:8" ht="15.75" customHeight="1" x14ac:dyDescent="0.3">
      <c r="A1031" s="8">
        <v>1030</v>
      </c>
      <c r="B1031" s="8">
        <v>206</v>
      </c>
      <c r="C1031" s="8" t="s">
        <v>116</v>
      </c>
      <c r="D1031" s="8">
        <v>64</v>
      </c>
      <c r="E1031" s="8" t="s">
        <v>3355</v>
      </c>
      <c r="F1031" s="8" t="s">
        <v>192</v>
      </c>
      <c r="G1031" s="8" t="s">
        <v>116</v>
      </c>
      <c r="H1031" s="8" t="s">
        <v>210</v>
      </c>
    </row>
    <row r="1032" spans="1:8" ht="15.75" customHeight="1" x14ac:dyDescent="0.3">
      <c r="A1032" s="7">
        <v>1031</v>
      </c>
      <c r="B1032" s="7">
        <v>207</v>
      </c>
      <c r="C1032" s="7" t="s">
        <v>148</v>
      </c>
      <c r="D1032" s="7">
        <v>57</v>
      </c>
      <c r="E1032" s="7" t="s">
        <v>2865</v>
      </c>
      <c r="F1032" s="7"/>
      <c r="G1032" s="7" t="s">
        <v>152</v>
      </c>
      <c r="H1032" s="7" t="s">
        <v>492</v>
      </c>
    </row>
    <row r="1033" spans="1:8" ht="15.75" customHeight="1" x14ac:dyDescent="0.3">
      <c r="A1033" s="8">
        <v>1032</v>
      </c>
      <c r="B1033" s="8">
        <v>207</v>
      </c>
      <c r="C1033" s="8" t="s">
        <v>156</v>
      </c>
      <c r="D1033" s="8">
        <v>57</v>
      </c>
      <c r="E1033" s="8" t="s">
        <v>3361</v>
      </c>
      <c r="F1033" s="8" t="s">
        <v>161</v>
      </c>
      <c r="G1033" s="8" t="s">
        <v>272</v>
      </c>
      <c r="H1033" s="8" t="s">
        <v>163</v>
      </c>
    </row>
    <row r="1034" spans="1:8" ht="15.75" customHeight="1" x14ac:dyDescent="0.3">
      <c r="A1034" s="7">
        <v>1033</v>
      </c>
      <c r="B1034" s="7">
        <v>207</v>
      </c>
      <c r="C1034" s="7" t="s">
        <v>167</v>
      </c>
      <c r="D1034" s="7">
        <v>57</v>
      </c>
      <c r="E1034" s="7" t="s">
        <v>2866</v>
      </c>
      <c r="F1034" s="7" t="s">
        <v>152</v>
      </c>
      <c r="G1034" s="7" t="s">
        <v>172</v>
      </c>
      <c r="H1034" s="7" t="s">
        <v>174</v>
      </c>
    </row>
    <row r="1035" spans="1:8" ht="15.75" customHeight="1" x14ac:dyDescent="0.3">
      <c r="A1035" s="8">
        <v>1034</v>
      </c>
      <c r="B1035" s="8">
        <v>207</v>
      </c>
      <c r="C1035" s="8" t="s">
        <v>176</v>
      </c>
      <c r="D1035" s="8">
        <v>57</v>
      </c>
      <c r="E1035" s="8" t="s">
        <v>3368</v>
      </c>
      <c r="F1035" s="8" t="s">
        <v>172</v>
      </c>
      <c r="G1035" s="8" t="s">
        <v>172</v>
      </c>
      <c r="H1035" s="8" t="s">
        <v>248</v>
      </c>
    </row>
    <row r="1036" spans="1:8" ht="15.75" customHeight="1" x14ac:dyDescent="0.3">
      <c r="A1036" s="7">
        <v>1035</v>
      </c>
      <c r="B1036" s="7">
        <v>207</v>
      </c>
      <c r="C1036" s="7" t="s">
        <v>192</v>
      </c>
      <c r="D1036" s="7">
        <v>57</v>
      </c>
      <c r="E1036" s="7" t="s">
        <v>2867</v>
      </c>
      <c r="F1036" s="7" t="s">
        <v>172</v>
      </c>
      <c r="G1036" s="7" t="s">
        <v>192</v>
      </c>
      <c r="H1036" s="7" t="s">
        <v>202</v>
      </c>
    </row>
    <row r="1037" spans="1:8" ht="15.75" customHeight="1" x14ac:dyDescent="0.3">
      <c r="A1037" s="8">
        <v>1036</v>
      </c>
      <c r="B1037" s="8">
        <v>208</v>
      </c>
      <c r="C1037" s="8" t="s">
        <v>148</v>
      </c>
      <c r="D1037" s="8">
        <v>32</v>
      </c>
      <c r="E1037" s="8" t="s">
        <v>2874</v>
      </c>
      <c r="F1037" s="8"/>
      <c r="G1037" s="8" t="s">
        <v>152</v>
      </c>
      <c r="H1037" s="8" t="s">
        <v>153</v>
      </c>
    </row>
    <row r="1038" spans="1:8" ht="15.75" customHeight="1" x14ac:dyDescent="0.3">
      <c r="A1038" s="7">
        <v>1037</v>
      </c>
      <c r="B1038" s="7">
        <v>208</v>
      </c>
      <c r="C1038" s="7" t="s">
        <v>156</v>
      </c>
      <c r="D1038" s="7">
        <v>32</v>
      </c>
      <c r="E1038" s="7" t="s">
        <v>3376</v>
      </c>
      <c r="F1038" s="7" t="s">
        <v>161</v>
      </c>
      <c r="G1038" s="7" t="s">
        <v>230</v>
      </c>
      <c r="H1038" s="7" t="s">
        <v>163</v>
      </c>
    </row>
    <row r="1039" spans="1:8" ht="15.75" customHeight="1" x14ac:dyDescent="0.3">
      <c r="A1039" s="8">
        <v>1038</v>
      </c>
      <c r="B1039" s="8">
        <v>208</v>
      </c>
      <c r="C1039" s="8" t="s">
        <v>167</v>
      </c>
      <c r="D1039" s="8">
        <v>32</v>
      </c>
      <c r="E1039" s="8" t="s">
        <v>2875</v>
      </c>
      <c r="F1039" s="8" t="s">
        <v>152</v>
      </c>
      <c r="G1039" s="8" t="s">
        <v>172</v>
      </c>
      <c r="H1039" s="8" t="s">
        <v>174</v>
      </c>
    </row>
    <row r="1040" spans="1:8" ht="15.75" customHeight="1" x14ac:dyDescent="0.3">
      <c r="A1040" s="7">
        <v>1039</v>
      </c>
      <c r="B1040" s="7">
        <v>208</v>
      </c>
      <c r="C1040" s="7" t="s">
        <v>192</v>
      </c>
      <c r="D1040" s="7">
        <v>32</v>
      </c>
      <c r="E1040" s="7" t="s">
        <v>2876</v>
      </c>
      <c r="F1040" s="7" t="s">
        <v>172</v>
      </c>
      <c r="G1040" s="7" t="s">
        <v>192</v>
      </c>
      <c r="H1040" s="7" t="s">
        <v>202</v>
      </c>
    </row>
    <row r="1041" spans="1:8" ht="15.75" customHeight="1" x14ac:dyDescent="0.3">
      <c r="A1041" s="8">
        <v>1040</v>
      </c>
      <c r="B1041" s="8">
        <v>209</v>
      </c>
      <c r="C1041" s="8" t="s">
        <v>148</v>
      </c>
      <c r="D1041" s="8">
        <v>40</v>
      </c>
      <c r="E1041" s="8" t="s">
        <v>2882</v>
      </c>
      <c r="F1041" s="8"/>
      <c r="G1041" s="8" t="s">
        <v>152</v>
      </c>
      <c r="H1041" s="8" t="s">
        <v>314</v>
      </c>
    </row>
    <row r="1042" spans="1:8" ht="15.75" customHeight="1" x14ac:dyDescent="0.3">
      <c r="A1042" s="7">
        <v>1041</v>
      </c>
      <c r="B1042" s="7">
        <v>209</v>
      </c>
      <c r="C1042" s="7" t="s">
        <v>156</v>
      </c>
      <c r="D1042" s="7">
        <v>40</v>
      </c>
      <c r="E1042" s="7" t="s">
        <v>3384</v>
      </c>
      <c r="F1042" s="7" t="s">
        <v>161</v>
      </c>
      <c r="G1042" s="7" t="s">
        <v>2368</v>
      </c>
      <c r="H1042" s="7" t="s">
        <v>163</v>
      </c>
    </row>
    <row r="1043" spans="1:8" ht="15.75" customHeight="1" x14ac:dyDescent="0.3">
      <c r="A1043" s="8">
        <v>1042</v>
      </c>
      <c r="B1043" s="8">
        <v>209</v>
      </c>
      <c r="C1043" s="8" t="s">
        <v>167</v>
      </c>
      <c r="D1043" s="8">
        <v>40</v>
      </c>
      <c r="E1043" s="8" t="s">
        <v>2883</v>
      </c>
      <c r="F1043" s="8" t="s">
        <v>152</v>
      </c>
      <c r="G1043" s="8" t="s">
        <v>172</v>
      </c>
      <c r="H1043" s="8" t="s">
        <v>174</v>
      </c>
    </row>
    <row r="1044" spans="1:8" ht="15.75" customHeight="1" x14ac:dyDescent="0.3">
      <c r="A1044" s="7">
        <v>1043</v>
      </c>
      <c r="B1044" s="7">
        <v>209</v>
      </c>
      <c r="C1044" s="7" t="s">
        <v>176</v>
      </c>
      <c r="D1044" s="7">
        <v>40</v>
      </c>
      <c r="E1044" s="7" t="s">
        <v>3390</v>
      </c>
      <c r="F1044" s="7" t="s">
        <v>172</v>
      </c>
      <c r="G1044" s="7" t="s">
        <v>388</v>
      </c>
      <c r="H1044" s="7" t="s">
        <v>812</v>
      </c>
    </row>
    <row r="1045" spans="1:8" ht="15.75" customHeight="1" x14ac:dyDescent="0.3">
      <c r="A1045" s="8">
        <v>1044</v>
      </c>
      <c r="B1045" s="8">
        <v>209</v>
      </c>
      <c r="C1045" s="8" t="s">
        <v>192</v>
      </c>
      <c r="D1045" s="8">
        <v>40</v>
      </c>
      <c r="E1045" s="8" t="s">
        <v>2885</v>
      </c>
      <c r="F1045" s="8" t="s">
        <v>172</v>
      </c>
      <c r="G1045" s="8" t="s">
        <v>192</v>
      </c>
      <c r="H1045" s="8" t="s">
        <v>202</v>
      </c>
    </row>
    <row r="1046" spans="1:8" ht="15.75" customHeight="1" x14ac:dyDescent="0.3">
      <c r="A1046" s="7">
        <v>1045</v>
      </c>
      <c r="B1046" s="7">
        <v>209</v>
      </c>
      <c r="C1046" s="7" t="s">
        <v>116</v>
      </c>
      <c r="D1046" s="7">
        <v>40</v>
      </c>
      <c r="E1046" s="7" t="s">
        <v>3396</v>
      </c>
      <c r="F1046" s="7" t="s">
        <v>192</v>
      </c>
      <c r="G1046" s="7" t="s">
        <v>116</v>
      </c>
      <c r="H1046" s="7" t="s">
        <v>210</v>
      </c>
    </row>
    <row r="1047" spans="1:8" ht="15.75" customHeight="1" x14ac:dyDescent="0.3">
      <c r="A1047" s="8">
        <v>1046</v>
      </c>
      <c r="B1047" s="8">
        <v>210</v>
      </c>
      <c r="C1047" s="8" t="s">
        <v>148</v>
      </c>
      <c r="D1047" s="8">
        <v>78</v>
      </c>
      <c r="E1047" s="8" t="s">
        <v>2892</v>
      </c>
      <c r="F1047" s="8"/>
      <c r="G1047" s="8" t="s">
        <v>152</v>
      </c>
      <c r="H1047" s="8" t="s">
        <v>153</v>
      </c>
    </row>
    <row r="1048" spans="1:8" ht="15.75" customHeight="1" x14ac:dyDescent="0.3">
      <c r="A1048" s="7">
        <v>1047</v>
      </c>
      <c r="B1048" s="7">
        <v>210</v>
      </c>
      <c r="C1048" s="7" t="s">
        <v>156</v>
      </c>
      <c r="D1048" s="7">
        <v>78</v>
      </c>
      <c r="E1048" s="7" t="s">
        <v>3403</v>
      </c>
      <c r="F1048" s="7" t="s">
        <v>161</v>
      </c>
      <c r="G1048" s="7" t="s">
        <v>670</v>
      </c>
      <c r="H1048" s="7" t="s">
        <v>163</v>
      </c>
    </row>
    <row r="1049" spans="1:8" ht="15.75" customHeight="1" x14ac:dyDescent="0.3">
      <c r="A1049" s="8">
        <v>1048</v>
      </c>
      <c r="B1049" s="8">
        <v>210</v>
      </c>
      <c r="C1049" s="8" t="s">
        <v>167</v>
      </c>
      <c r="D1049" s="8">
        <v>78</v>
      </c>
      <c r="E1049" s="8" t="s">
        <v>2893</v>
      </c>
      <c r="F1049" s="8" t="s">
        <v>152</v>
      </c>
      <c r="G1049" s="8" t="s">
        <v>172</v>
      </c>
      <c r="H1049" s="8" t="s">
        <v>174</v>
      </c>
    </row>
    <row r="1050" spans="1:8" ht="15.75" customHeight="1" x14ac:dyDescent="0.3">
      <c r="A1050" s="7">
        <v>1049</v>
      </c>
      <c r="B1050" s="7">
        <v>210</v>
      </c>
      <c r="C1050" s="7" t="s">
        <v>192</v>
      </c>
      <c r="D1050" s="7">
        <v>78</v>
      </c>
      <c r="E1050" s="7" t="s">
        <v>2894</v>
      </c>
      <c r="F1050" s="7" t="s">
        <v>172</v>
      </c>
      <c r="G1050" s="7" t="s">
        <v>192</v>
      </c>
      <c r="H1050" s="7" t="s">
        <v>202</v>
      </c>
    </row>
    <row r="1051" spans="1:8" ht="15.75" customHeight="1" x14ac:dyDescent="0.3">
      <c r="A1051" s="8">
        <v>1050</v>
      </c>
      <c r="B1051" s="8">
        <v>210</v>
      </c>
      <c r="C1051" s="8" t="s">
        <v>116</v>
      </c>
      <c r="D1051" s="8">
        <v>78</v>
      </c>
      <c r="E1051" s="8" t="s">
        <v>3412</v>
      </c>
      <c r="F1051" s="8" t="s">
        <v>192</v>
      </c>
      <c r="G1051" s="8" t="s">
        <v>116</v>
      </c>
      <c r="H1051" s="8" t="s">
        <v>210</v>
      </c>
    </row>
    <row r="1052" spans="1:8" ht="15.75" customHeight="1" x14ac:dyDescent="0.3">
      <c r="A1052" s="7">
        <v>1051</v>
      </c>
      <c r="B1052" s="7">
        <v>211</v>
      </c>
      <c r="C1052" s="7" t="s">
        <v>148</v>
      </c>
      <c r="D1052" s="7">
        <v>41</v>
      </c>
      <c r="E1052" s="7" t="s">
        <v>2900</v>
      </c>
      <c r="F1052" s="7"/>
      <c r="G1052" s="7" t="s">
        <v>152</v>
      </c>
      <c r="H1052" s="7" t="s">
        <v>492</v>
      </c>
    </row>
    <row r="1053" spans="1:8" ht="15.75" customHeight="1" x14ac:dyDescent="0.3">
      <c r="A1053" s="8">
        <v>1052</v>
      </c>
      <c r="B1053" s="8">
        <v>211</v>
      </c>
      <c r="C1053" s="8" t="s">
        <v>156</v>
      </c>
      <c r="D1053" s="8">
        <v>41</v>
      </c>
      <c r="E1053" s="8" t="s">
        <v>3420</v>
      </c>
      <c r="F1053" s="8" t="s">
        <v>161</v>
      </c>
      <c r="G1053" s="8" t="s">
        <v>2840</v>
      </c>
      <c r="H1053" s="8" t="s">
        <v>163</v>
      </c>
    </row>
    <row r="1054" spans="1:8" ht="15.75" customHeight="1" x14ac:dyDescent="0.3">
      <c r="A1054" s="7">
        <v>1053</v>
      </c>
      <c r="B1054" s="7">
        <v>211</v>
      </c>
      <c r="C1054" s="7" t="s">
        <v>167</v>
      </c>
      <c r="D1054" s="7">
        <v>41</v>
      </c>
      <c r="E1054" s="7" t="s">
        <v>2901</v>
      </c>
      <c r="F1054" s="7" t="s">
        <v>152</v>
      </c>
      <c r="G1054" s="7" t="s">
        <v>172</v>
      </c>
      <c r="H1054" s="7" t="s">
        <v>174</v>
      </c>
    </row>
    <row r="1055" spans="1:8" ht="15.75" customHeight="1" x14ac:dyDescent="0.3">
      <c r="A1055" s="8">
        <v>1054</v>
      </c>
      <c r="B1055" s="8">
        <v>211</v>
      </c>
      <c r="C1055" s="8" t="s">
        <v>192</v>
      </c>
      <c r="D1055" s="8">
        <v>41</v>
      </c>
      <c r="E1055" s="8" t="s">
        <v>2902</v>
      </c>
      <c r="F1055" s="8" t="s">
        <v>172</v>
      </c>
      <c r="G1055" s="8" t="s">
        <v>192</v>
      </c>
      <c r="H1055" s="8" t="s">
        <v>202</v>
      </c>
    </row>
    <row r="1056" spans="1:8" ht="15.75" customHeight="1" x14ac:dyDescent="0.3">
      <c r="A1056" s="7">
        <v>1055</v>
      </c>
      <c r="B1056" s="7">
        <v>211</v>
      </c>
      <c r="C1056" s="7" t="s">
        <v>116</v>
      </c>
      <c r="D1056" s="7">
        <v>41</v>
      </c>
      <c r="E1056" s="7" t="s">
        <v>3424</v>
      </c>
      <c r="F1056" s="7" t="s">
        <v>192</v>
      </c>
      <c r="G1056" s="7" t="s">
        <v>116</v>
      </c>
      <c r="H1056" s="7" t="s">
        <v>210</v>
      </c>
    </row>
    <row r="1057" spans="1:8" ht="15.75" customHeight="1" x14ac:dyDescent="0.3">
      <c r="A1057" s="8">
        <v>1056</v>
      </c>
      <c r="B1057" s="8">
        <v>212</v>
      </c>
      <c r="C1057" s="8" t="s">
        <v>148</v>
      </c>
      <c r="D1057" s="8">
        <v>1</v>
      </c>
      <c r="E1057" s="8" t="s">
        <v>2908</v>
      </c>
      <c r="F1057" s="8"/>
      <c r="G1057" s="8" t="s">
        <v>152</v>
      </c>
      <c r="H1057" s="8" t="s">
        <v>153</v>
      </c>
    </row>
    <row r="1058" spans="1:8" ht="15.75" customHeight="1" x14ac:dyDescent="0.3">
      <c r="A1058" s="7">
        <v>1057</v>
      </c>
      <c r="B1058" s="7">
        <v>212</v>
      </c>
      <c r="C1058" s="7" t="s">
        <v>156</v>
      </c>
      <c r="D1058" s="7">
        <v>1</v>
      </c>
      <c r="E1058" s="7" t="s">
        <v>3429</v>
      </c>
      <c r="F1058" s="7" t="s">
        <v>161</v>
      </c>
      <c r="G1058" s="7" t="s">
        <v>1455</v>
      </c>
      <c r="H1058" s="7" t="s">
        <v>163</v>
      </c>
    </row>
    <row r="1059" spans="1:8" ht="15.75" customHeight="1" x14ac:dyDescent="0.3">
      <c r="A1059" s="8">
        <v>1058</v>
      </c>
      <c r="B1059" s="8">
        <v>212</v>
      </c>
      <c r="C1059" s="8" t="s">
        <v>167</v>
      </c>
      <c r="D1059" s="8">
        <v>1</v>
      </c>
      <c r="E1059" s="8" t="s">
        <v>2909</v>
      </c>
      <c r="F1059" s="8" t="s">
        <v>152</v>
      </c>
      <c r="G1059" s="8" t="s">
        <v>172</v>
      </c>
      <c r="H1059" s="8" t="s">
        <v>174</v>
      </c>
    </row>
    <row r="1060" spans="1:8" ht="15.75" customHeight="1" x14ac:dyDescent="0.3">
      <c r="A1060" s="7">
        <v>1059</v>
      </c>
      <c r="B1060" s="7">
        <v>212</v>
      </c>
      <c r="C1060" s="7" t="s">
        <v>176</v>
      </c>
      <c r="D1060" s="7">
        <v>1</v>
      </c>
      <c r="E1060" s="7" t="s">
        <v>3434</v>
      </c>
      <c r="F1060" s="7" t="s">
        <v>172</v>
      </c>
      <c r="G1060" s="7" t="s">
        <v>388</v>
      </c>
      <c r="H1060" s="7" t="s">
        <v>288</v>
      </c>
    </row>
    <row r="1061" spans="1:8" ht="15.75" customHeight="1" x14ac:dyDescent="0.3">
      <c r="A1061" s="8">
        <v>1060</v>
      </c>
      <c r="B1061" s="8">
        <v>212</v>
      </c>
      <c r="C1061" s="8" t="s">
        <v>192</v>
      </c>
      <c r="D1061" s="8">
        <v>1</v>
      </c>
      <c r="E1061" s="8" t="s">
        <v>2910</v>
      </c>
      <c r="F1061" s="8" t="s">
        <v>172</v>
      </c>
      <c r="G1061" s="8" t="s">
        <v>192</v>
      </c>
      <c r="H1061" s="8" t="s">
        <v>202</v>
      </c>
    </row>
    <row r="1062" spans="1:8" ht="15.75" customHeight="1" x14ac:dyDescent="0.3">
      <c r="A1062" s="7">
        <v>1061</v>
      </c>
      <c r="B1062" s="7">
        <v>212</v>
      </c>
      <c r="C1062" s="7" t="s">
        <v>116</v>
      </c>
      <c r="D1062" s="7">
        <v>1</v>
      </c>
      <c r="E1062" s="7" t="s">
        <v>3443</v>
      </c>
      <c r="F1062" s="7" t="s">
        <v>192</v>
      </c>
      <c r="G1062" s="7" t="s">
        <v>116</v>
      </c>
      <c r="H1062" s="7" t="s">
        <v>210</v>
      </c>
    </row>
    <row r="1063" spans="1:8" ht="15.75" customHeight="1" x14ac:dyDescent="0.3">
      <c r="A1063" s="8">
        <v>1062</v>
      </c>
      <c r="B1063" s="8">
        <v>213</v>
      </c>
      <c r="C1063" s="8" t="s">
        <v>148</v>
      </c>
      <c r="D1063" s="8">
        <v>13</v>
      </c>
      <c r="E1063" s="8" t="s">
        <v>2916</v>
      </c>
      <c r="F1063" s="8"/>
      <c r="G1063" s="8" t="s">
        <v>152</v>
      </c>
      <c r="H1063" s="8" t="s">
        <v>218</v>
      </c>
    </row>
    <row r="1064" spans="1:8" ht="15.75" customHeight="1" x14ac:dyDescent="0.3">
      <c r="A1064" s="7">
        <v>1063</v>
      </c>
      <c r="B1064" s="7">
        <v>213</v>
      </c>
      <c r="C1064" s="7" t="s">
        <v>156</v>
      </c>
      <c r="D1064" s="7">
        <v>13</v>
      </c>
      <c r="E1064" s="7" t="s">
        <v>3447</v>
      </c>
      <c r="F1064" s="7" t="s">
        <v>161</v>
      </c>
      <c r="G1064" s="7" t="s">
        <v>1503</v>
      </c>
      <c r="H1064" s="7" t="s">
        <v>163</v>
      </c>
    </row>
    <row r="1065" spans="1:8" ht="15.75" customHeight="1" x14ac:dyDescent="0.3">
      <c r="A1065" s="8">
        <v>1064</v>
      </c>
      <c r="B1065" s="8">
        <v>213</v>
      </c>
      <c r="C1065" s="8" t="s">
        <v>167</v>
      </c>
      <c r="D1065" s="8">
        <v>13</v>
      </c>
      <c r="E1065" s="8" t="s">
        <v>2917</v>
      </c>
      <c r="F1065" s="8" t="s">
        <v>152</v>
      </c>
      <c r="G1065" s="8" t="s">
        <v>172</v>
      </c>
      <c r="H1065" s="8" t="s">
        <v>174</v>
      </c>
    </row>
    <row r="1066" spans="1:8" ht="15.75" customHeight="1" x14ac:dyDescent="0.3">
      <c r="A1066" s="7">
        <v>1065</v>
      </c>
      <c r="B1066" s="7">
        <v>213</v>
      </c>
      <c r="C1066" s="7" t="s">
        <v>192</v>
      </c>
      <c r="D1066" s="7">
        <v>13</v>
      </c>
      <c r="E1066" s="7" t="s">
        <v>2918</v>
      </c>
      <c r="F1066" s="7" t="s">
        <v>172</v>
      </c>
      <c r="G1066" s="7" t="s">
        <v>192</v>
      </c>
      <c r="H1066" s="7" t="s">
        <v>202</v>
      </c>
    </row>
    <row r="1067" spans="1:8" ht="15.75" customHeight="1" x14ac:dyDescent="0.3">
      <c r="A1067" s="8">
        <v>1066</v>
      </c>
      <c r="B1067" s="8">
        <v>213</v>
      </c>
      <c r="C1067" s="8" t="s">
        <v>116</v>
      </c>
      <c r="D1067" s="8">
        <v>13</v>
      </c>
      <c r="E1067" s="8" t="s">
        <v>3455</v>
      </c>
      <c r="F1067" s="8" t="s">
        <v>192</v>
      </c>
      <c r="G1067" s="8" t="s">
        <v>116</v>
      </c>
      <c r="H1067" s="8" t="s">
        <v>210</v>
      </c>
    </row>
    <row r="1068" spans="1:8" ht="15.75" customHeight="1" x14ac:dyDescent="0.3">
      <c r="A1068" s="7">
        <v>1067</v>
      </c>
      <c r="B1068" s="7">
        <v>214</v>
      </c>
      <c r="C1068" s="7" t="s">
        <v>148</v>
      </c>
      <c r="D1068" s="7">
        <v>23</v>
      </c>
      <c r="E1068" s="7" t="s">
        <v>2925</v>
      </c>
      <c r="F1068" s="7"/>
      <c r="G1068" s="7" t="s">
        <v>152</v>
      </c>
      <c r="H1068" s="7" t="s">
        <v>153</v>
      </c>
    </row>
    <row r="1069" spans="1:8" ht="15.75" customHeight="1" x14ac:dyDescent="0.3">
      <c r="A1069" s="8">
        <v>1068</v>
      </c>
      <c r="B1069" s="8">
        <v>214</v>
      </c>
      <c r="C1069" s="8" t="s">
        <v>156</v>
      </c>
      <c r="D1069" s="8">
        <v>23</v>
      </c>
      <c r="E1069" s="8" t="s">
        <v>3460</v>
      </c>
      <c r="F1069" s="8" t="s">
        <v>161</v>
      </c>
      <c r="G1069" s="8" t="s">
        <v>2737</v>
      </c>
      <c r="H1069" s="8" t="s">
        <v>163</v>
      </c>
    </row>
    <row r="1070" spans="1:8" ht="15.75" customHeight="1" x14ac:dyDescent="0.3">
      <c r="A1070" s="7">
        <v>1069</v>
      </c>
      <c r="B1070" s="7">
        <v>214</v>
      </c>
      <c r="C1070" s="7" t="s">
        <v>167</v>
      </c>
      <c r="D1070" s="7">
        <v>23</v>
      </c>
      <c r="E1070" s="7" t="s">
        <v>2926</v>
      </c>
      <c r="F1070" s="7" t="s">
        <v>152</v>
      </c>
      <c r="G1070" s="7" t="s">
        <v>172</v>
      </c>
      <c r="H1070" s="7" t="s">
        <v>174</v>
      </c>
    </row>
    <row r="1071" spans="1:8" ht="15.75" customHeight="1" x14ac:dyDescent="0.3">
      <c r="A1071" s="8">
        <v>1070</v>
      </c>
      <c r="B1071" s="8">
        <v>214</v>
      </c>
      <c r="C1071" s="8" t="s">
        <v>192</v>
      </c>
      <c r="D1071" s="8">
        <v>23</v>
      </c>
      <c r="E1071" s="8" t="s">
        <v>2927</v>
      </c>
      <c r="F1071" s="8" t="s">
        <v>172</v>
      </c>
      <c r="G1071" s="8" t="s">
        <v>192</v>
      </c>
      <c r="H1071" s="8" t="s">
        <v>202</v>
      </c>
    </row>
    <row r="1072" spans="1:8" ht="15.75" customHeight="1" x14ac:dyDescent="0.3">
      <c r="A1072" s="7">
        <v>1071</v>
      </c>
      <c r="B1072" s="7">
        <v>215</v>
      </c>
      <c r="C1072" s="7" t="s">
        <v>148</v>
      </c>
      <c r="D1072" s="7">
        <v>96</v>
      </c>
      <c r="E1072" s="7" t="s">
        <v>2932</v>
      </c>
      <c r="F1072" s="7"/>
      <c r="G1072" s="7" t="s">
        <v>152</v>
      </c>
      <c r="H1072" s="7" t="s">
        <v>218</v>
      </c>
    </row>
    <row r="1073" spans="1:8" ht="15.75" customHeight="1" x14ac:dyDescent="0.3">
      <c r="A1073" s="8">
        <v>1072</v>
      </c>
      <c r="B1073" s="8">
        <v>215</v>
      </c>
      <c r="C1073" s="8" t="s">
        <v>156</v>
      </c>
      <c r="D1073" s="8">
        <v>96</v>
      </c>
      <c r="E1073" s="8" t="s">
        <v>3466</v>
      </c>
      <c r="F1073" s="8" t="s">
        <v>161</v>
      </c>
      <c r="G1073" s="8" t="s">
        <v>1472</v>
      </c>
      <c r="H1073" s="8" t="s">
        <v>163</v>
      </c>
    </row>
    <row r="1074" spans="1:8" ht="15.75" customHeight="1" x14ac:dyDescent="0.3">
      <c r="A1074" s="7">
        <v>1073</v>
      </c>
      <c r="B1074" s="7">
        <v>215</v>
      </c>
      <c r="C1074" s="7" t="s">
        <v>167</v>
      </c>
      <c r="D1074" s="7">
        <v>96</v>
      </c>
      <c r="E1074" s="7" t="s">
        <v>2933</v>
      </c>
      <c r="F1074" s="7" t="s">
        <v>152</v>
      </c>
      <c r="G1074" s="7" t="s">
        <v>172</v>
      </c>
      <c r="H1074" s="7" t="s">
        <v>174</v>
      </c>
    </row>
    <row r="1075" spans="1:8" ht="15.75" customHeight="1" x14ac:dyDescent="0.3">
      <c r="A1075" s="8">
        <v>1074</v>
      </c>
      <c r="B1075" s="8">
        <v>215</v>
      </c>
      <c r="C1075" s="8" t="s">
        <v>176</v>
      </c>
      <c r="D1075" s="8">
        <v>96</v>
      </c>
      <c r="E1075" s="8" t="s">
        <v>3472</v>
      </c>
      <c r="F1075" s="8" t="s">
        <v>172</v>
      </c>
      <c r="G1075" s="8" t="s">
        <v>172</v>
      </c>
      <c r="H1075" s="8" t="s">
        <v>288</v>
      </c>
    </row>
    <row r="1076" spans="1:8" ht="15.75" customHeight="1" x14ac:dyDescent="0.3">
      <c r="A1076" s="7">
        <v>1075</v>
      </c>
      <c r="B1076" s="7">
        <v>215</v>
      </c>
      <c r="C1076" s="7" t="s">
        <v>192</v>
      </c>
      <c r="D1076" s="7">
        <v>96</v>
      </c>
      <c r="E1076" s="7" t="s">
        <v>2069</v>
      </c>
      <c r="F1076" s="7" t="s">
        <v>172</v>
      </c>
      <c r="G1076" s="7" t="s">
        <v>192</v>
      </c>
      <c r="H1076" s="7" t="s">
        <v>202</v>
      </c>
    </row>
    <row r="1077" spans="1:8" ht="15.75" customHeight="1" x14ac:dyDescent="0.3">
      <c r="A1077" s="8">
        <v>1076</v>
      </c>
      <c r="B1077" s="8">
        <v>216</v>
      </c>
      <c r="C1077" s="8" t="s">
        <v>148</v>
      </c>
      <c r="D1077" s="8">
        <v>68</v>
      </c>
      <c r="E1077" s="8" t="s">
        <v>2939</v>
      </c>
      <c r="F1077" s="8"/>
      <c r="G1077" s="8" t="s">
        <v>152</v>
      </c>
      <c r="H1077" s="8" t="s">
        <v>314</v>
      </c>
    </row>
    <row r="1078" spans="1:8" ht="15.75" customHeight="1" x14ac:dyDescent="0.3">
      <c r="A1078" s="7">
        <v>1077</v>
      </c>
      <c r="B1078" s="7">
        <v>216</v>
      </c>
      <c r="C1078" s="7" t="s">
        <v>156</v>
      </c>
      <c r="D1078" s="7">
        <v>68</v>
      </c>
      <c r="E1078" s="7" t="s">
        <v>3479</v>
      </c>
      <c r="F1078" s="7" t="s">
        <v>161</v>
      </c>
      <c r="G1078" s="7" t="s">
        <v>3065</v>
      </c>
      <c r="H1078" s="7" t="s">
        <v>163</v>
      </c>
    </row>
    <row r="1079" spans="1:8" ht="15.75" customHeight="1" x14ac:dyDescent="0.3">
      <c r="A1079" s="8">
        <v>1078</v>
      </c>
      <c r="B1079" s="8">
        <v>216</v>
      </c>
      <c r="C1079" s="8" t="s">
        <v>167</v>
      </c>
      <c r="D1079" s="8">
        <v>68</v>
      </c>
      <c r="E1079" s="8" t="s">
        <v>2940</v>
      </c>
      <c r="F1079" s="8" t="s">
        <v>152</v>
      </c>
      <c r="G1079" s="8" t="s">
        <v>172</v>
      </c>
      <c r="H1079" s="8" t="s">
        <v>174</v>
      </c>
    </row>
    <row r="1080" spans="1:8" ht="15.75" customHeight="1" x14ac:dyDescent="0.3">
      <c r="A1080" s="7">
        <v>1079</v>
      </c>
      <c r="B1080" s="7">
        <v>216</v>
      </c>
      <c r="C1080" s="7" t="s">
        <v>192</v>
      </c>
      <c r="D1080" s="7">
        <v>68</v>
      </c>
      <c r="E1080" s="7" t="s">
        <v>2942</v>
      </c>
      <c r="F1080" s="7" t="s">
        <v>172</v>
      </c>
      <c r="G1080" s="7" t="s">
        <v>192</v>
      </c>
      <c r="H1080" s="7" t="s">
        <v>202</v>
      </c>
    </row>
    <row r="1081" spans="1:8" ht="15.75" customHeight="1" x14ac:dyDescent="0.3">
      <c r="A1081" s="8">
        <v>1080</v>
      </c>
      <c r="B1081" s="8">
        <v>217</v>
      </c>
      <c r="C1081" s="8" t="s">
        <v>148</v>
      </c>
      <c r="D1081" s="8">
        <v>109</v>
      </c>
      <c r="E1081" s="8" t="s">
        <v>2947</v>
      </c>
      <c r="F1081" s="8"/>
      <c r="G1081" s="8" t="s">
        <v>152</v>
      </c>
      <c r="H1081" s="8" t="s">
        <v>218</v>
      </c>
    </row>
    <row r="1082" spans="1:8" ht="15.75" customHeight="1" x14ac:dyDescent="0.3">
      <c r="A1082" s="7">
        <v>1081</v>
      </c>
      <c r="B1082" s="7">
        <v>217</v>
      </c>
      <c r="C1082" s="7" t="s">
        <v>156</v>
      </c>
      <c r="D1082" s="7">
        <v>109</v>
      </c>
      <c r="E1082" s="7" t="s">
        <v>3494</v>
      </c>
      <c r="F1082" s="7" t="s">
        <v>161</v>
      </c>
      <c r="G1082" s="7" t="s">
        <v>1395</v>
      </c>
      <c r="H1082" s="7" t="s">
        <v>163</v>
      </c>
    </row>
    <row r="1083" spans="1:8" ht="15.75" customHeight="1" x14ac:dyDescent="0.3">
      <c r="A1083" s="8">
        <v>1082</v>
      </c>
      <c r="B1083" s="8">
        <v>217</v>
      </c>
      <c r="C1083" s="8" t="s">
        <v>167</v>
      </c>
      <c r="D1083" s="8">
        <v>109</v>
      </c>
      <c r="E1083" s="8" t="s">
        <v>2948</v>
      </c>
      <c r="F1083" s="8" t="s">
        <v>152</v>
      </c>
      <c r="G1083" s="8" t="s">
        <v>172</v>
      </c>
      <c r="H1083" s="8" t="s">
        <v>174</v>
      </c>
    </row>
    <row r="1084" spans="1:8" ht="15.75" customHeight="1" x14ac:dyDescent="0.3">
      <c r="A1084" s="7">
        <v>1083</v>
      </c>
      <c r="B1084" s="7">
        <v>217</v>
      </c>
      <c r="C1084" s="7" t="s">
        <v>176</v>
      </c>
      <c r="D1084" s="7">
        <v>109</v>
      </c>
      <c r="E1084" s="7" t="s">
        <v>3500</v>
      </c>
      <c r="F1084" s="7" t="s">
        <v>172</v>
      </c>
      <c r="G1084" s="7" t="s">
        <v>172</v>
      </c>
      <c r="H1084" s="7" t="s">
        <v>184</v>
      </c>
    </row>
    <row r="1085" spans="1:8" ht="15.75" customHeight="1" x14ac:dyDescent="0.3">
      <c r="A1085" s="8">
        <v>1084</v>
      </c>
      <c r="B1085" s="8">
        <v>217</v>
      </c>
      <c r="C1085" s="8" t="s">
        <v>192</v>
      </c>
      <c r="D1085" s="8">
        <v>109</v>
      </c>
      <c r="E1085" s="8" t="s">
        <v>2949</v>
      </c>
      <c r="F1085" s="8" t="s">
        <v>172</v>
      </c>
      <c r="G1085" s="8" t="s">
        <v>192</v>
      </c>
      <c r="H1085" s="8" t="s">
        <v>202</v>
      </c>
    </row>
    <row r="1086" spans="1:8" ht="15.75" customHeight="1" x14ac:dyDescent="0.3">
      <c r="A1086" s="7">
        <v>1085</v>
      </c>
      <c r="B1086" s="7">
        <v>218</v>
      </c>
      <c r="C1086" s="7" t="s">
        <v>148</v>
      </c>
      <c r="D1086" s="7">
        <v>93</v>
      </c>
      <c r="E1086" s="7" t="s">
        <v>2955</v>
      </c>
      <c r="F1086" s="7"/>
      <c r="G1086" s="7" t="s">
        <v>152</v>
      </c>
      <c r="H1086" s="7" t="s">
        <v>153</v>
      </c>
    </row>
    <row r="1087" spans="1:8" ht="15.75" customHeight="1" x14ac:dyDescent="0.3">
      <c r="A1087" s="8">
        <v>1086</v>
      </c>
      <c r="B1087" s="8">
        <v>218</v>
      </c>
      <c r="C1087" s="8" t="s">
        <v>156</v>
      </c>
      <c r="D1087" s="8">
        <v>93</v>
      </c>
      <c r="E1087" s="8" t="s">
        <v>3510</v>
      </c>
      <c r="F1087" s="8" t="s">
        <v>161</v>
      </c>
      <c r="G1087" s="8" t="s">
        <v>2864</v>
      </c>
      <c r="H1087" s="8" t="s">
        <v>163</v>
      </c>
    </row>
    <row r="1088" spans="1:8" ht="15.75" customHeight="1" x14ac:dyDescent="0.3">
      <c r="A1088" s="7">
        <v>1087</v>
      </c>
      <c r="B1088" s="7">
        <v>218</v>
      </c>
      <c r="C1088" s="7" t="s">
        <v>167</v>
      </c>
      <c r="D1088" s="7">
        <v>93</v>
      </c>
      <c r="E1088" s="7" t="s">
        <v>2956</v>
      </c>
      <c r="F1088" s="7" t="s">
        <v>152</v>
      </c>
      <c r="G1088" s="7" t="s">
        <v>172</v>
      </c>
      <c r="H1088" s="7" t="s">
        <v>174</v>
      </c>
    </row>
    <row r="1089" spans="1:8" ht="15.75" customHeight="1" x14ac:dyDescent="0.3">
      <c r="A1089" s="8">
        <v>1088</v>
      </c>
      <c r="B1089" s="8">
        <v>218</v>
      </c>
      <c r="C1089" s="8" t="s">
        <v>176</v>
      </c>
      <c r="D1089" s="8">
        <v>93</v>
      </c>
      <c r="E1089" s="8" t="s">
        <v>3515</v>
      </c>
      <c r="F1089" s="8" t="s">
        <v>172</v>
      </c>
      <c r="G1089" s="8" t="s">
        <v>172</v>
      </c>
      <c r="H1089" s="8" t="s">
        <v>812</v>
      </c>
    </row>
    <row r="1090" spans="1:8" ht="15.75" customHeight="1" x14ac:dyDescent="0.3">
      <c r="A1090" s="7">
        <v>1089</v>
      </c>
      <c r="B1090" s="7">
        <v>218</v>
      </c>
      <c r="C1090" s="7" t="s">
        <v>192</v>
      </c>
      <c r="D1090" s="7">
        <v>93</v>
      </c>
      <c r="E1090" s="7" t="s">
        <v>2957</v>
      </c>
      <c r="F1090" s="7" t="s">
        <v>172</v>
      </c>
      <c r="G1090" s="7" t="s">
        <v>192</v>
      </c>
      <c r="H1090" s="7" t="s">
        <v>202</v>
      </c>
    </row>
    <row r="1091" spans="1:8" ht="15.75" customHeight="1" x14ac:dyDescent="0.3">
      <c r="A1091" s="8">
        <v>1090</v>
      </c>
      <c r="B1091" s="8">
        <v>219</v>
      </c>
      <c r="C1091" s="8" t="s">
        <v>148</v>
      </c>
      <c r="D1091" s="8">
        <v>117</v>
      </c>
      <c r="E1091" s="8" t="s">
        <v>2965</v>
      </c>
      <c r="F1091" s="8"/>
      <c r="G1091" s="8" t="s">
        <v>152</v>
      </c>
      <c r="H1091" s="8" t="s">
        <v>218</v>
      </c>
    </row>
    <row r="1092" spans="1:8" ht="15.75" customHeight="1" x14ac:dyDescent="0.3">
      <c r="A1092" s="7">
        <v>1091</v>
      </c>
      <c r="B1092" s="7">
        <v>219</v>
      </c>
      <c r="C1092" s="7" t="s">
        <v>156</v>
      </c>
      <c r="D1092" s="7">
        <v>117</v>
      </c>
      <c r="E1092" s="7" t="s">
        <v>3522</v>
      </c>
      <c r="F1092" s="7" t="s">
        <v>161</v>
      </c>
      <c r="G1092" s="7" t="s">
        <v>2164</v>
      </c>
      <c r="H1092" s="7" t="s">
        <v>163</v>
      </c>
    </row>
    <row r="1093" spans="1:8" ht="15.75" customHeight="1" x14ac:dyDescent="0.3">
      <c r="A1093" s="8">
        <v>1092</v>
      </c>
      <c r="B1093" s="8">
        <v>219</v>
      </c>
      <c r="C1093" s="8" t="s">
        <v>167</v>
      </c>
      <c r="D1093" s="8">
        <v>117</v>
      </c>
      <c r="E1093" s="8" t="s">
        <v>2966</v>
      </c>
      <c r="F1093" s="8" t="s">
        <v>152</v>
      </c>
      <c r="G1093" s="8" t="s">
        <v>172</v>
      </c>
      <c r="H1093" s="8" t="s">
        <v>174</v>
      </c>
    </row>
    <row r="1094" spans="1:8" ht="15.75" customHeight="1" x14ac:dyDescent="0.3">
      <c r="A1094" s="7">
        <v>1093</v>
      </c>
      <c r="B1094" s="7">
        <v>219</v>
      </c>
      <c r="C1094" s="7" t="s">
        <v>176</v>
      </c>
      <c r="D1094" s="7">
        <v>117</v>
      </c>
      <c r="E1094" s="7" t="s">
        <v>3529</v>
      </c>
      <c r="F1094" s="7" t="s">
        <v>172</v>
      </c>
      <c r="G1094" s="7" t="s">
        <v>172</v>
      </c>
      <c r="H1094" s="7" t="s">
        <v>184</v>
      </c>
    </row>
    <row r="1095" spans="1:8" ht="15.75" customHeight="1" x14ac:dyDescent="0.3">
      <c r="A1095" s="8">
        <v>1094</v>
      </c>
      <c r="B1095" s="8">
        <v>219</v>
      </c>
      <c r="C1095" s="8" t="s">
        <v>192</v>
      </c>
      <c r="D1095" s="8">
        <v>117</v>
      </c>
      <c r="E1095" s="8" t="s">
        <v>2967</v>
      </c>
      <c r="F1095" s="8" t="s">
        <v>172</v>
      </c>
      <c r="G1095" s="8" t="s">
        <v>192</v>
      </c>
      <c r="H1095" s="8" t="s">
        <v>202</v>
      </c>
    </row>
    <row r="1096" spans="1:8" ht="15.75" customHeight="1" x14ac:dyDescent="0.3">
      <c r="A1096" s="7">
        <v>1095</v>
      </c>
      <c r="B1096" s="7">
        <v>220</v>
      </c>
      <c r="C1096" s="7" t="s">
        <v>148</v>
      </c>
      <c r="D1096" s="7">
        <v>8</v>
      </c>
      <c r="E1096" s="7" t="s">
        <v>2972</v>
      </c>
      <c r="F1096" s="7"/>
      <c r="G1096" s="7" t="s">
        <v>152</v>
      </c>
      <c r="H1096" s="7" t="s">
        <v>492</v>
      </c>
    </row>
    <row r="1097" spans="1:8" ht="15.75" customHeight="1" x14ac:dyDescent="0.3">
      <c r="A1097" s="8">
        <v>1096</v>
      </c>
      <c r="B1097" s="8">
        <v>220</v>
      </c>
      <c r="C1097" s="8" t="s">
        <v>156</v>
      </c>
      <c r="D1097" s="8">
        <v>8</v>
      </c>
      <c r="E1097" s="8" t="s">
        <v>3537</v>
      </c>
      <c r="F1097" s="8" t="s">
        <v>161</v>
      </c>
      <c r="G1097" s="8" t="s">
        <v>1154</v>
      </c>
      <c r="H1097" s="8" t="s">
        <v>163</v>
      </c>
    </row>
    <row r="1098" spans="1:8" ht="15.75" customHeight="1" x14ac:dyDescent="0.3">
      <c r="A1098" s="7">
        <v>1097</v>
      </c>
      <c r="B1098" s="7">
        <v>220</v>
      </c>
      <c r="C1098" s="7" t="s">
        <v>167</v>
      </c>
      <c r="D1098" s="7">
        <v>8</v>
      </c>
      <c r="E1098" s="7" t="s">
        <v>2973</v>
      </c>
      <c r="F1098" s="7" t="s">
        <v>152</v>
      </c>
      <c r="G1098" s="7" t="s">
        <v>172</v>
      </c>
      <c r="H1098" s="7" t="s">
        <v>174</v>
      </c>
    </row>
    <row r="1099" spans="1:8" ht="15.75" customHeight="1" x14ac:dyDescent="0.3">
      <c r="A1099" s="8">
        <v>1098</v>
      </c>
      <c r="B1099" s="8">
        <v>220</v>
      </c>
      <c r="C1099" s="8" t="s">
        <v>176</v>
      </c>
      <c r="D1099" s="8">
        <v>8</v>
      </c>
      <c r="E1099" s="8" t="s">
        <v>3543</v>
      </c>
      <c r="F1099" s="8" t="s">
        <v>172</v>
      </c>
      <c r="G1099" s="8" t="s">
        <v>172</v>
      </c>
      <c r="H1099" s="8" t="s">
        <v>812</v>
      </c>
    </row>
    <row r="1100" spans="1:8" ht="15.75" customHeight="1" x14ac:dyDescent="0.3">
      <c r="A1100" s="7">
        <v>1099</v>
      </c>
      <c r="B1100" s="7">
        <v>220</v>
      </c>
      <c r="C1100" s="7" t="s">
        <v>192</v>
      </c>
      <c r="D1100" s="7">
        <v>8</v>
      </c>
      <c r="E1100" s="7" t="s">
        <v>2974</v>
      </c>
      <c r="F1100" s="7" t="s">
        <v>172</v>
      </c>
      <c r="G1100" s="7" t="s">
        <v>192</v>
      </c>
      <c r="H1100" s="7" t="s">
        <v>202</v>
      </c>
    </row>
    <row r="1101" spans="1:8" ht="15.75" customHeight="1" x14ac:dyDescent="0.3">
      <c r="A1101" s="8">
        <v>1100</v>
      </c>
      <c r="B1101" s="8">
        <v>221</v>
      </c>
      <c r="C1101" s="8" t="s">
        <v>148</v>
      </c>
      <c r="D1101" s="8">
        <v>22</v>
      </c>
      <c r="E1101" s="8" t="s">
        <v>2979</v>
      </c>
      <c r="F1101" s="8"/>
      <c r="G1101" s="8" t="s">
        <v>152</v>
      </c>
      <c r="H1101" s="8" t="s">
        <v>153</v>
      </c>
    </row>
    <row r="1102" spans="1:8" ht="15.75" customHeight="1" x14ac:dyDescent="0.3">
      <c r="A1102" s="7">
        <v>1101</v>
      </c>
      <c r="B1102" s="7">
        <v>221</v>
      </c>
      <c r="C1102" s="7" t="s">
        <v>156</v>
      </c>
      <c r="D1102" s="7">
        <v>22</v>
      </c>
      <c r="E1102" s="7" t="s">
        <v>3550</v>
      </c>
      <c r="F1102" s="7" t="s">
        <v>161</v>
      </c>
      <c r="G1102" s="7" t="s">
        <v>320</v>
      </c>
      <c r="H1102" s="7" t="s">
        <v>163</v>
      </c>
    </row>
    <row r="1103" spans="1:8" ht="15.75" customHeight="1" x14ac:dyDescent="0.3">
      <c r="A1103" s="8">
        <v>1102</v>
      </c>
      <c r="B1103" s="8">
        <v>221</v>
      </c>
      <c r="C1103" s="8" t="s">
        <v>167</v>
      </c>
      <c r="D1103" s="8">
        <v>22</v>
      </c>
      <c r="E1103" s="8" t="s">
        <v>2980</v>
      </c>
      <c r="F1103" s="8" t="s">
        <v>152</v>
      </c>
      <c r="G1103" s="8" t="s">
        <v>172</v>
      </c>
      <c r="H1103" s="8" t="s">
        <v>174</v>
      </c>
    </row>
    <row r="1104" spans="1:8" ht="15.75" customHeight="1" x14ac:dyDescent="0.3">
      <c r="A1104" s="7">
        <v>1103</v>
      </c>
      <c r="B1104" s="7">
        <v>221</v>
      </c>
      <c r="C1104" s="7" t="s">
        <v>176</v>
      </c>
      <c r="D1104" s="7">
        <v>22</v>
      </c>
      <c r="E1104" s="7" t="s">
        <v>3557</v>
      </c>
      <c r="F1104" s="7" t="s">
        <v>172</v>
      </c>
      <c r="G1104" s="7" t="s">
        <v>388</v>
      </c>
      <c r="H1104" s="7" t="s">
        <v>248</v>
      </c>
    </row>
    <row r="1105" spans="1:8" ht="15.75" customHeight="1" x14ac:dyDescent="0.3">
      <c r="A1105" s="8">
        <v>1104</v>
      </c>
      <c r="B1105" s="8">
        <v>221</v>
      </c>
      <c r="C1105" s="8" t="s">
        <v>192</v>
      </c>
      <c r="D1105" s="8">
        <v>22</v>
      </c>
      <c r="E1105" s="8" t="s">
        <v>2981</v>
      </c>
      <c r="F1105" s="8" t="s">
        <v>172</v>
      </c>
      <c r="G1105" s="8" t="s">
        <v>192</v>
      </c>
      <c r="H1105" s="8" t="s">
        <v>202</v>
      </c>
    </row>
    <row r="1106" spans="1:8" ht="15.75" customHeight="1" x14ac:dyDescent="0.3">
      <c r="A1106" s="7">
        <v>1105</v>
      </c>
      <c r="B1106" s="7">
        <v>221</v>
      </c>
      <c r="C1106" s="7" t="s">
        <v>116</v>
      </c>
      <c r="D1106" s="7">
        <v>22</v>
      </c>
      <c r="E1106" s="7" t="s">
        <v>3563</v>
      </c>
      <c r="F1106" s="7" t="s">
        <v>192</v>
      </c>
      <c r="G1106" s="7" t="s">
        <v>116</v>
      </c>
      <c r="H1106" s="7" t="s">
        <v>210</v>
      </c>
    </row>
    <row r="1107" spans="1:8" ht="15.75" customHeight="1" x14ac:dyDescent="0.3">
      <c r="A1107" s="8">
        <v>1106</v>
      </c>
      <c r="B1107" s="8">
        <v>222</v>
      </c>
      <c r="C1107" s="8" t="s">
        <v>148</v>
      </c>
      <c r="D1107" s="8">
        <v>60</v>
      </c>
      <c r="E1107" s="8" t="s">
        <v>2987</v>
      </c>
      <c r="F1107" s="8"/>
      <c r="G1107" s="8" t="s">
        <v>152</v>
      </c>
      <c r="H1107" s="8" t="s">
        <v>218</v>
      </c>
    </row>
    <row r="1108" spans="1:8" ht="15.75" customHeight="1" x14ac:dyDescent="0.3">
      <c r="A1108" s="7">
        <v>1107</v>
      </c>
      <c r="B1108" s="7">
        <v>222</v>
      </c>
      <c r="C1108" s="7" t="s">
        <v>156</v>
      </c>
      <c r="D1108" s="7">
        <v>60</v>
      </c>
      <c r="E1108" s="7" t="s">
        <v>3568</v>
      </c>
      <c r="F1108" s="7" t="s">
        <v>161</v>
      </c>
      <c r="G1108" s="7" t="s">
        <v>734</v>
      </c>
      <c r="H1108" s="7" t="s">
        <v>163</v>
      </c>
    </row>
    <row r="1109" spans="1:8" ht="15.75" customHeight="1" x14ac:dyDescent="0.3">
      <c r="A1109" s="8">
        <v>1108</v>
      </c>
      <c r="B1109" s="8">
        <v>222</v>
      </c>
      <c r="C1109" s="8" t="s">
        <v>167</v>
      </c>
      <c r="D1109" s="8">
        <v>60</v>
      </c>
      <c r="E1109" s="8" t="s">
        <v>2988</v>
      </c>
      <c r="F1109" s="8" t="s">
        <v>152</v>
      </c>
      <c r="G1109" s="8" t="s">
        <v>172</v>
      </c>
      <c r="H1109" s="8" t="s">
        <v>174</v>
      </c>
    </row>
    <row r="1110" spans="1:8" ht="15.75" customHeight="1" x14ac:dyDescent="0.3">
      <c r="A1110" s="7">
        <v>1109</v>
      </c>
      <c r="B1110" s="7">
        <v>222</v>
      </c>
      <c r="C1110" s="7" t="s">
        <v>176</v>
      </c>
      <c r="D1110" s="7">
        <v>60</v>
      </c>
      <c r="E1110" s="7" t="s">
        <v>3572</v>
      </c>
      <c r="F1110" s="7" t="s">
        <v>172</v>
      </c>
      <c r="G1110" s="7" t="s">
        <v>172</v>
      </c>
      <c r="H1110" s="7" t="s">
        <v>248</v>
      </c>
    </row>
    <row r="1111" spans="1:8" ht="15.75" customHeight="1" x14ac:dyDescent="0.3">
      <c r="A1111" s="8">
        <v>1110</v>
      </c>
      <c r="B1111" s="8">
        <v>222</v>
      </c>
      <c r="C1111" s="8" t="s">
        <v>192</v>
      </c>
      <c r="D1111" s="8">
        <v>60</v>
      </c>
      <c r="E1111" s="8" t="s">
        <v>2989</v>
      </c>
      <c r="F1111" s="8" t="s">
        <v>172</v>
      </c>
      <c r="G1111" s="8" t="s">
        <v>192</v>
      </c>
      <c r="H1111" s="8" t="s">
        <v>202</v>
      </c>
    </row>
    <row r="1112" spans="1:8" ht="15.75" customHeight="1" x14ac:dyDescent="0.3">
      <c r="A1112" s="7">
        <v>1111</v>
      </c>
      <c r="B1112" s="7">
        <v>222</v>
      </c>
      <c r="C1112" s="7" t="s">
        <v>116</v>
      </c>
      <c r="D1112" s="7">
        <v>60</v>
      </c>
      <c r="E1112" s="7" t="s">
        <v>3575</v>
      </c>
      <c r="F1112" s="7" t="s">
        <v>192</v>
      </c>
      <c r="G1112" s="7" t="s">
        <v>116</v>
      </c>
      <c r="H1112" s="7" t="s">
        <v>210</v>
      </c>
    </row>
    <row r="1113" spans="1:8" ht="15.75" customHeight="1" x14ac:dyDescent="0.3">
      <c r="A1113" s="8">
        <v>1112</v>
      </c>
      <c r="B1113" s="8">
        <v>223</v>
      </c>
      <c r="C1113" s="8" t="s">
        <v>148</v>
      </c>
      <c r="D1113" s="8">
        <v>102</v>
      </c>
      <c r="E1113" s="8" t="s">
        <v>2994</v>
      </c>
      <c r="F1113" s="8"/>
      <c r="G1113" s="8" t="s">
        <v>152</v>
      </c>
      <c r="H1113" s="8" t="s">
        <v>492</v>
      </c>
    </row>
    <row r="1114" spans="1:8" ht="15.75" customHeight="1" x14ac:dyDescent="0.3">
      <c r="A1114" s="7">
        <v>1113</v>
      </c>
      <c r="B1114" s="7">
        <v>223</v>
      </c>
      <c r="C1114" s="7" t="s">
        <v>156</v>
      </c>
      <c r="D1114" s="7">
        <v>102</v>
      </c>
      <c r="E1114" s="7" t="s">
        <v>3582</v>
      </c>
      <c r="F1114" s="7" t="s">
        <v>161</v>
      </c>
      <c r="G1114" s="7" t="s">
        <v>2054</v>
      </c>
      <c r="H1114" s="7" t="s">
        <v>163</v>
      </c>
    </row>
    <row r="1115" spans="1:8" ht="15.75" customHeight="1" x14ac:dyDescent="0.3">
      <c r="A1115" s="8">
        <v>1114</v>
      </c>
      <c r="B1115" s="8">
        <v>223</v>
      </c>
      <c r="C1115" s="8" t="s">
        <v>167</v>
      </c>
      <c r="D1115" s="8">
        <v>102</v>
      </c>
      <c r="E1115" s="8" t="s">
        <v>2995</v>
      </c>
      <c r="F1115" s="8" t="s">
        <v>152</v>
      </c>
      <c r="G1115" s="8" t="s">
        <v>172</v>
      </c>
      <c r="H1115" s="8" t="s">
        <v>174</v>
      </c>
    </row>
    <row r="1116" spans="1:8" ht="15.75" customHeight="1" x14ac:dyDescent="0.3">
      <c r="A1116" s="7">
        <v>1115</v>
      </c>
      <c r="B1116" s="7">
        <v>223</v>
      </c>
      <c r="C1116" s="7" t="s">
        <v>176</v>
      </c>
      <c r="D1116" s="7">
        <v>102</v>
      </c>
      <c r="E1116" s="7" t="s">
        <v>3588</v>
      </c>
      <c r="F1116" s="7" t="s">
        <v>172</v>
      </c>
      <c r="G1116" s="7" t="s">
        <v>388</v>
      </c>
      <c r="H1116" s="7" t="s">
        <v>288</v>
      </c>
    </row>
    <row r="1117" spans="1:8" ht="15.75" customHeight="1" x14ac:dyDescent="0.3">
      <c r="A1117" s="8">
        <v>1116</v>
      </c>
      <c r="B1117" s="8">
        <v>223</v>
      </c>
      <c r="C1117" s="8" t="s">
        <v>192</v>
      </c>
      <c r="D1117" s="8">
        <v>102</v>
      </c>
      <c r="E1117" s="8" t="s">
        <v>2997</v>
      </c>
      <c r="F1117" s="8" t="s">
        <v>172</v>
      </c>
      <c r="G1117" s="8" t="s">
        <v>192</v>
      </c>
      <c r="H1117" s="8" t="s">
        <v>202</v>
      </c>
    </row>
    <row r="1118" spans="1:8" ht="15.75" customHeight="1" x14ac:dyDescent="0.3">
      <c r="A1118" s="7">
        <v>1117</v>
      </c>
      <c r="B1118" s="7">
        <v>223</v>
      </c>
      <c r="C1118" s="7" t="s">
        <v>116</v>
      </c>
      <c r="D1118" s="7">
        <v>102</v>
      </c>
      <c r="E1118" s="7" t="s">
        <v>3598</v>
      </c>
      <c r="F1118" s="7" t="s">
        <v>192</v>
      </c>
      <c r="G1118" s="7" t="s">
        <v>116</v>
      </c>
      <c r="H1118" s="7" t="s">
        <v>210</v>
      </c>
    </row>
    <row r="1119" spans="1:8" ht="15.75" customHeight="1" x14ac:dyDescent="0.3">
      <c r="A1119" s="8">
        <v>1118</v>
      </c>
      <c r="B1119" s="8">
        <v>224</v>
      </c>
      <c r="C1119" s="8" t="s">
        <v>148</v>
      </c>
      <c r="D1119" s="8">
        <v>102</v>
      </c>
      <c r="E1119" s="8" t="s">
        <v>3003</v>
      </c>
      <c r="F1119" s="8"/>
      <c r="G1119" s="8" t="s">
        <v>152</v>
      </c>
      <c r="H1119" s="8" t="s">
        <v>492</v>
      </c>
    </row>
    <row r="1120" spans="1:8" ht="15.75" customHeight="1" x14ac:dyDescent="0.3">
      <c r="A1120" s="7">
        <v>1119</v>
      </c>
      <c r="B1120" s="7">
        <v>224</v>
      </c>
      <c r="C1120" s="7" t="s">
        <v>156</v>
      </c>
      <c r="D1120" s="7">
        <v>102</v>
      </c>
      <c r="E1120" s="7" t="s">
        <v>3605</v>
      </c>
      <c r="F1120" s="7" t="s">
        <v>161</v>
      </c>
      <c r="G1120" s="7" t="s">
        <v>2054</v>
      </c>
      <c r="H1120" s="7" t="s">
        <v>163</v>
      </c>
    </row>
    <row r="1121" spans="1:8" ht="15.75" customHeight="1" x14ac:dyDescent="0.3">
      <c r="A1121" s="8">
        <v>1120</v>
      </c>
      <c r="B1121" s="8">
        <v>224</v>
      </c>
      <c r="C1121" s="8" t="s">
        <v>167</v>
      </c>
      <c r="D1121" s="8">
        <v>102</v>
      </c>
      <c r="E1121" s="8" t="s">
        <v>3004</v>
      </c>
      <c r="F1121" s="8" t="s">
        <v>152</v>
      </c>
      <c r="G1121" s="8" t="s">
        <v>172</v>
      </c>
      <c r="H1121" s="8" t="s">
        <v>174</v>
      </c>
    </row>
    <row r="1122" spans="1:8" ht="15.75" customHeight="1" x14ac:dyDescent="0.3">
      <c r="A1122" s="7">
        <v>1121</v>
      </c>
      <c r="B1122" s="7">
        <v>224</v>
      </c>
      <c r="C1122" s="7" t="s">
        <v>192</v>
      </c>
      <c r="D1122" s="7">
        <v>102</v>
      </c>
      <c r="E1122" s="7" t="s">
        <v>3005</v>
      </c>
      <c r="F1122" s="7" t="s">
        <v>172</v>
      </c>
      <c r="G1122" s="7" t="s">
        <v>192</v>
      </c>
      <c r="H1122" s="7" t="s">
        <v>202</v>
      </c>
    </row>
    <row r="1123" spans="1:8" ht="15.75" customHeight="1" x14ac:dyDescent="0.3">
      <c r="A1123" s="8">
        <v>1122</v>
      </c>
      <c r="B1123" s="8">
        <v>224</v>
      </c>
      <c r="C1123" s="8" t="s">
        <v>116</v>
      </c>
      <c r="D1123" s="8">
        <v>102</v>
      </c>
      <c r="E1123" s="8" t="s">
        <v>3613</v>
      </c>
      <c r="F1123" s="8" t="s">
        <v>192</v>
      </c>
      <c r="G1123" s="8" t="s">
        <v>116</v>
      </c>
      <c r="H1123" s="8" t="s">
        <v>210</v>
      </c>
    </row>
    <row r="1124" spans="1:8" ht="15.75" customHeight="1" x14ac:dyDescent="0.3">
      <c r="A1124" s="7">
        <v>1123</v>
      </c>
      <c r="B1124" s="7">
        <v>225</v>
      </c>
      <c r="C1124" s="7" t="s">
        <v>148</v>
      </c>
      <c r="D1124" s="7">
        <v>5</v>
      </c>
      <c r="E1124" s="7" t="s">
        <v>3010</v>
      </c>
      <c r="F1124" s="7"/>
      <c r="G1124" s="7" t="s">
        <v>152</v>
      </c>
      <c r="H1124" s="7" t="s">
        <v>492</v>
      </c>
    </row>
    <row r="1125" spans="1:8" ht="15.75" customHeight="1" x14ac:dyDescent="0.3">
      <c r="A1125" s="8">
        <v>1124</v>
      </c>
      <c r="B1125" s="8">
        <v>225</v>
      </c>
      <c r="C1125" s="8" t="s">
        <v>156</v>
      </c>
      <c r="D1125" s="8">
        <v>5</v>
      </c>
      <c r="E1125" s="8" t="s">
        <v>3623</v>
      </c>
      <c r="F1125" s="8" t="s">
        <v>161</v>
      </c>
      <c r="G1125" s="8" t="s">
        <v>3625</v>
      </c>
      <c r="H1125" s="8" t="s">
        <v>163</v>
      </c>
    </row>
    <row r="1126" spans="1:8" ht="15.75" customHeight="1" x14ac:dyDescent="0.3">
      <c r="A1126" s="7">
        <v>1125</v>
      </c>
      <c r="B1126" s="7">
        <v>225</v>
      </c>
      <c r="C1126" s="7" t="s">
        <v>167</v>
      </c>
      <c r="D1126" s="7">
        <v>5</v>
      </c>
      <c r="E1126" s="7" t="s">
        <v>3011</v>
      </c>
      <c r="F1126" s="7" t="s">
        <v>152</v>
      </c>
      <c r="G1126" s="7" t="s">
        <v>172</v>
      </c>
      <c r="H1126" s="7" t="s">
        <v>174</v>
      </c>
    </row>
    <row r="1127" spans="1:8" ht="15.75" customHeight="1" x14ac:dyDescent="0.3">
      <c r="A1127" s="8">
        <v>1126</v>
      </c>
      <c r="B1127" s="8">
        <v>225</v>
      </c>
      <c r="C1127" s="8" t="s">
        <v>176</v>
      </c>
      <c r="D1127" s="8">
        <v>5</v>
      </c>
      <c r="E1127" s="8" t="s">
        <v>3635</v>
      </c>
      <c r="F1127" s="8" t="s">
        <v>172</v>
      </c>
      <c r="G1127" s="8" t="s">
        <v>388</v>
      </c>
      <c r="H1127" s="8" t="s">
        <v>288</v>
      </c>
    </row>
    <row r="1128" spans="1:8" ht="15.75" customHeight="1" x14ac:dyDescent="0.3">
      <c r="A1128" s="7">
        <v>1127</v>
      </c>
      <c r="B1128" s="7">
        <v>225</v>
      </c>
      <c r="C1128" s="7" t="s">
        <v>192</v>
      </c>
      <c r="D1128" s="7">
        <v>5</v>
      </c>
      <c r="E1128" s="7" t="s">
        <v>3012</v>
      </c>
      <c r="F1128" s="7" t="s">
        <v>172</v>
      </c>
      <c r="G1128" s="7" t="s">
        <v>192</v>
      </c>
      <c r="H1128" s="7" t="s">
        <v>202</v>
      </c>
    </row>
    <row r="1129" spans="1:8" ht="15.75" customHeight="1" x14ac:dyDescent="0.3">
      <c r="A1129" s="8">
        <v>1128</v>
      </c>
      <c r="B1129" s="8">
        <v>226</v>
      </c>
      <c r="C1129" s="8" t="s">
        <v>148</v>
      </c>
      <c r="D1129" s="8">
        <v>20</v>
      </c>
      <c r="E1129" s="8" t="s">
        <v>3018</v>
      </c>
      <c r="F1129" s="8"/>
      <c r="G1129" s="8" t="s">
        <v>152</v>
      </c>
      <c r="H1129" s="8" t="s">
        <v>492</v>
      </c>
    </row>
    <row r="1130" spans="1:8" ht="15.75" customHeight="1" x14ac:dyDescent="0.3">
      <c r="A1130" s="7">
        <v>1129</v>
      </c>
      <c r="B1130" s="7">
        <v>226</v>
      </c>
      <c r="C1130" s="7" t="s">
        <v>156</v>
      </c>
      <c r="D1130" s="7">
        <v>20</v>
      </c>
      <c r="E1130" s="7" t="s">
        <v>3655</v>
      </c>
      <c r="F1130" s="7" t="s">
        <v>161</v>
      </c>
      <c r="G1130" s="7" t="s">
        <v>2150</v>
      </c>
      <c r="H1130" s="7" t="s">
        <v>163</v>
      </c>
    </row>
    <row r="1131" spans="1:8" ht="15.75" customHeight="1" x14ac:dyDescent="0.3">
      <c r="A1131" s="8">
        <v>1130</v>
      </c>
      <c r="B1131" s="8">
        <v>226</v>
      </c>
      <c r="C1131" s="8" t="s">
        <v>167</v>
      </c>
      <c r="D1131" s="8">
        <v>20</v>
      </c>
      <c r="E1131" s="8" t="s">
        <v>3019</v>
      </c>
      <c r="F1131" s="8" t="s">
        <v>152</v>
      </c>
      <c r="G1131" s="8" t="s">
        <v>172</v>
      </c>
      <c r="H1131" s="8" t="s">
        <v>174</v>
      </c>
    </row>
    <row r="1132" spans="1:8" ht="15.75" customHeight="1" x14ac:dyDescent="0.3">
      <c r="A1132" s="7">
        <v>1131</v>
      </c>
      <c r="B1132" s="7">
        <v>226</v>
      </c>
      <c r="C1132" s="7" t="s">
        <v>176</v>
      </c>
      <c r="D1132" s="7">
        <v>20</v>
      </c>
      <c r="E1132" s="7" t="s">
        <v>3663</v>
      </c>
      <c r="F1132" s="7" t="s">
        <v>172</v>
      </c>
      <c r="G1132" s="7" t="s">
        <v>388</v>
      </c>
      <c r="H1132" s="7" t="s">
        <v>812</v>
      </c>
    </row>
    <row r="1133" spans="1:8" ht="15.75" customHeight="1" x14ac:dyDescent="0.3">
      <c r="A1133" s="8">
        <v>1132</v>
      </c>
      <c r="B1133" s="8">
        <v>227</v>
      </c>
      <c r="C1133" s="8" t="s">
        <v>148</v>
      </c>
      <c r="D1133" s="8">
        <v>109</v>
      </c>
      <c r="E1133" s="8" t="s">
        <v>3028</v>
      </c>
      <c r="F1133" s="8"/>
      <c r="G1133" s="8" t="s">
        <v>152</v>
      </c>
      <c r="H1133" s="8" t="s">
        <v>218</v>
      </c>
    </row>
    <row r="1134" spans="1:8" ht="15.75" customHeight="1" x14ac:dyDescent="0.3">
      <c r="A1134" s="7">
        <v>1133</v>
      </c>
      <c r="B1134" s="7">
        <v>227</v>
      </c>
      <c r="C1134" s="7" t="s">
        <v>156</v>
      </c>
      <c r="D1134" s="7">
        <v>109</v>
      </c>
      <c r="E1134" s="7" t="s">
        <v>3673</v>
      </c>
      <c r="F1134" s="7" t="s">
        <v>161</v>
      </c>
      <c r="G1134" s="7" t="s">
        <v>1395</v>
      </c>
      <c r="H1134" s="7" t="s">
        <v>163</v>
      </c>
    </row>
    <row r="1135" spans="1:8" ht="15.75" customHeight="1" x14ac:dyDescent="0.3">
      <c r="A1135" s="8">
        <v>1134</v>
      </c>
      <c r="B1135" s="8">
        <v>227</v>
      </c>
      <c r="C1135" s="8" t="s">
        <v>167</v>
      </c>
      <c r="D1135" s="8">
        <v>109</v>
      </c>
      <c r="E1135" s="8" t="s">
        <v>3029</v>
      </c>
      <c r="F1135" s="8" t="s">
        <v>152</v>
      </c>
      <c r="G1135" s="8" t="s">
        <v>172</v>
      </c>
      <c r="H1135" s="8" t="s">
        <v>174</v>
      </c>
    </row>
    <row r="1136" spans="1:8" ht="15.75" customHeight="1" x14ac:dyDescent="0.3">
      <c r="A1136" s="7">
        <v>1135</v>
      </c>
      <c r="B1136" s="7">
        <v>227</v>
      </c>
      <c r="C1136" s="7" t="s">
        <v>192</v>
      </c>
      <c r="D1136" s="7">
        <v>109</v>
      </c>
      <c r="E1136" s="7" t="s">
        <v>3030</v>
      </c>
      <c r="F1136" s="7" t="s">
        <v>172</v>
      </c>
      <c r="G1136" s="7" t="s">
        <v>192</v>
      </c>
      <c r="H1136" s="7" t="s">
        <v>202</v>
      </c>
    </row>
    <row r="1137" spans="1:8" ht="15.75" customHeight="1" x14ac:dyDescent="0.3">
      <c r="A1137" s="8">
        <v>1136</v>
      </c>
      <c r="B1137" s="8">
        <v>228</v>
      </c>
      <c r="C1137" s="8" t="s">
        <v>148</v>
      </c>
      <c r="D1137" s="8">
        <v>84</v>
      </c>
      <c r="E1137" s="8" t="s">
        <v>3036</v>
      </c>
      <c r="F1137" s="8"/>
      <c r="G1137" s="8" t="s">
        <v>152</v>
      </c>
      <c r="H1137" s="8" t="s">
        <v>492</v>
      </c>
    </row>
    <row r="1138" spans="1:8" ht="15.75" customHeight="1" x14ac:dyDescent="0.3">
      <c r="A1138" s="7">
        <v>1137</v>
      </c>
      <c r="B1138" s="7">
        <v>228</v>
      </c>
      <c r="C1138" s="7" t="s">
        <v>156</v>
      </c>
      <c r="D1138" s="7">
        <v>84</v>
      </c>
      <c r="E1138" s="7" t="s">
        <v>3690</v>
      </c>
      <c r="F1138" s="7" t="s">
        <v>161</v>
      </c>
      <c r="G1138" s="7" t="s">
        <v>2203</v>
      </c>
      <c r="H1138" s="7" t="s">
        <v>163</v>
      </c>
    </row>
    <row r="1139" spans="1:8" ht="15.75" customHeight="1" x14ac:dyDescent="0.3">
      <c r="A1139" s="8">
        <v>1138</v>
      </c>
      <c r="B1139" s="8">
        <v>228</v>
      </c>
      <c r="C1139" s="8" t="s">
        <v>167</v>
      </c>
      <c r="D1139" s="8">
        <v>84</v>
      </c>
      <c r="E1139" s="8" t="s">
        <v>3037</v>
      </c>
      <c r="F1139" s="8" t="s">
        <v>152</v>
      </c>
      <c r="G1139" s="8" t="s">
        <v>172</v>
      </c>
      <c r="H1139" s="8" t="s">
        <v>174</v>
      </c>
    </row>
    <row r="1140" spans="1:8" ht="15.75" customHeight="1" x14ac:dyDescent="0.3">
      <c r="A1140" s="7">
        <v>1139</v>
      </c>
      <c r="B1140" s="7">
        <v>228</v>
      </c>
      <c r="C1140" s="7" t="s">
        <v>176</v>
      </c>
      <c r="D1140" s="7">
        <v>84</v>
      </c>
      <c r="E1140" s="7" t="s">
        <v>3696</v>
      </c>
      <c r="F1140" s="7" t="s">
        <v>172</v>
      </c>
      <c r="G1140" s="7" t="s">
        <v>172</v>
      </c>
      <c r="H1140" s="7" t="s">
        <v>812</v>
      </c>
    </row>
    <row r="1141" spans="1:8" ht="15.75" customHeight="1" x14ac:dyDescent="0.3">
      <c r="A1141" s="8">
        <v>1140</v>
      </c>
      <c r="B1141" s="8">
        <v>228</v>
      </c>
      <c r="C1141" s="8" t="s">
        <v>192</v>
      </c>
      <c r="D1141" s="8">
        <v>84</v>
      </c>
      <c r="E1141" s="8" t="s">
        <v>3038</v>
      </c>
      <c r="F1141" s="8" t="s">
        <v>172</v>
      </c>
      <c r="G1141" s="8" t="s">
        <v>192</v>
      </c>
      <c r="H1141" s="8" t="s">
        <v>202</v>
      </c>
    </row>
    <row r="1142" spans="1:8" ht="15.75" customHeight="1" x14ac:dyDescent="0.3">
      <c r="A1142" s="7">
        <v>1141</v>
      </c>
      <c r="B1142" s="7">
        <v>229</v>
      </c>
      <c r="C1142" s="7" t="s">
        <v>148</v>
      </c>
      <c r="D1142" s="7">
        <v>100</v>
      </c>
      <c r="E1142" s="7" t="s">
        <v>3043</v>
      </c>
      <c r="F1142" s="7"/>
      <c r="G1142" s="7" t="s">
        <v>152</v>
      </c>
      <c r="H1142" s="7" t="s">
        <v>153</v>
      </c>
    </row>
    <row r="1143" spans="1:8" ht="15.75" customHeight="1" x14ac:dyDescent="0.3">
      <c r="A1143" s="8">
        <v>1142</v>
      </c>
      <c r="B1143" s="8">
        <v>229</v>
      </c>
      <c r="C1143" s="8" t="s">
        <v>156</v>
      </c>
      <c r="D1143" s="8">
        <v>100</v>
      </c>
      <c r="E1143" s="8" t="s">
        <v>3711</v>
      </c>
      <c r="F1143" s="8" t="s">
        <v>161</v>
      </c>
      <c r="G1143" s="8" t="s">
        <v>2300</v>
      </c>
      <c r="H1143" s="8" t="s">
        <v>163</v>
      </c>
    </row>
    <row r="1144" spans="1:8" ht="15.75" customHeight="1" x14ac:dyDescent="0.3">
      <c r="A1144" s="7">
        <v>1143</v>
      </c>
      <c r="B1144" s="7">
        <v>229</v>
      </c>
      <c r="C1144" s="7" t="s">
        <v>167</v>
      </c>
      <c r="D1144" s="7">
        <v>100</v>
      </c>
      <c r="E1144" s="7" t="s">
        <v>3044</v>
      </c>
      <c r="F1144" s="7" t="s">
        <v>152</v>
      </c>
      <c r="G1144" s="7" t="s">
        <v>172</v>
      </c>
      <c r="H1144" s="7" t="s">
        <v>174</v>
      </c>
    </row>
    <row r="1145" spans="1:8" ht="15.75" customHeight="1" x14ac:dyDescent="0.3">
      <c r="A1145" s="8">
        <v>1144</v>
      </c>
      <c r="B1145" s="8">
        <v>229</v>
      </c>
      <c r="C1145" s="8" t="s">
        <v>176</v>
      </c>
      <c r="D1145" s="8">
        <v>100</v>
      </c>
      <c r="E1145" s="8" t="s">
        <v>3722</v>
      </c>
      <c r="F1145" s="8" t="s">
        <v>172</v>
      </c>
      <c r="G1145" s="8" t="s">
        <v>388</v>
      </c>
      <c r="H1145" s="8" t="s">
        <v>248</v>
      </c>
    </row>
    <row r="1146" spans="1:8" ht="15.75" customHeight="1" x14ac:dyDescent="0.3">
      <c r="A1146" s="7">
        <v>1145</v>
      </c>
      <c r="B1146" s="7">
        <v>229</v>
      </c>
      <c r="C1146" s="7" t="s">
        <v>192</v>
      </c>
      <c r="D1146" s="7">
        <v>100</v>
      </c>
      <c r="E1146" s="7" t="s">
        <v>3046</v>
      </c>
      <c r="F1146" s="7" t="s">
        <v>172</v>
      </c>
      <c r="G1146" s="7" t="s">
        <v>192</v>
      </c>
      <c r="H1146" s="7" t="s">
        <v>202</v>
      </c>
    </row>
    <row r="1147" spans="1:8" ht="15.75" customHeight="1" x14ac:dyDescent="0.3">
      <c r="A1147" s="8">
        <v>1146</v>
      </c>
      <c r="B1147" s="8">
        <v>229</v>
      </c>
      <c r="C1147" s="8" t="s">
        <v>116</v>
      </c>
      <c r="D1147" s="8">
        <v>100</v>
      </c>
      <c r="E1147" s="8" t="s">
        <v>3731</v>
      </c>
      <c r="F1147" s="8" t="s">
        <v>192</v>
      </c>
      <c r="G1147" s="8" t="s">
        <v>116</v>
      </c>
      <c r="H1147" s="8" t="s">
        <v>210</v>
      </c>
    </row>
    <row r="1148" spans="1:8" ht="15.75" customHeight="1" x14ac:dyDescent="0.3">
      <c r="A1148" s="7">
        <v>1147</v>
      </c>
      <c r="B1148" s="7">
        <v>230</v>
      </c>
      <c r="C1148" s="7" t="s">
        <v>148</v>
      </c>
      <c r="D1148" s="7">
        <v>72</v>
      </c>
      <c r="E1148" s="7" t="s">
        <v>3056</v>
      </c>
      <c r="F1148" s="7"/>
      <c r="G1148" s="7" t="s">
        <v>152</v>
      </c>
      <c r="H1148" s="7" t="s">
        <v>492</v>
      </c>
    </row>
    <row r="1149" spans="1:8" ht="15.75" customHeight="1" x14ac:dyDescent="0.3">
      <c r="A1149" s="8">
        <v>1148</v>
      </c>
      <c r="B1149" s="8">
        <v>230</v>
      </c>
      <c r="C1149" s="8" t="s">
        <v>156</v>
      </c>
      <c r="D1149" s="8">
        <v>72</v>
      </c>
      <c r="E1149" s="8" t="s">
        <v>3738</v>
      </c>
      <c r="F1149" s="8" t="s">
        <v>161</v>
      </c>
      <c r="G1149" s="8" t="s">
        <v>3221</v>
      </c>
      <c r="H1149" s="8" t="s">
        <v>163</v>
      </c>
    </row>
    <row r="1150" spans="1:8" ht="15.75" customHeight="1" x14ac:dyDescent="0.3">
      <c r="A1150" s="7">
        <v>1149</v>
      </c>
      <c r="B1150" s="7">
        <v>230</v>
      </c>
      <c r="C1150" s="7" t="s">
        <v>167</v>
      </c>
      <c r="D1150" s="7">
        <v>72</v>
      </c>
      <c r="E1150" s="7" t="s">
        <v>3057</v>
      </c>
      <c r="F1150" s="7" t="s">
        <v>152</v>
      </c>
      <c r="G1150" s="7" t="s">
        <v>172</v>
      </c>
      <c r="H1150" s="7" t="s">
        <v>174</v>
      </c>
    </row>
    <row r="1151" spans="1:8" ht="15.75" customHeight="1" x14ac:dyDescent="0.3">
      <c r="A1151" s="8">
        <v>1150</v>
      </c>
      <c r="B1151" s="8">
        <v>230</v>
      </c>
      <c r="C1151" s="8" t="s">
        <v>192</v>
      </c>
      <c r="D1151" s="8">
        <v>72</v>
      </c>
      <c r="E1151" s="8" t="s">
        <v>3059</v>
      </c>
      <c r="F1151" s="8" t="s">
        <v>172</v>
      </c>
      <c r="G1151" s="8" t="s">
        <v>192</v>
      </c>
      <c r="H1151" s="8" t="s">
        <v>202</v>
      </c>
    </row>
    <row r="1152" spans="1:8" ht="15.75" customHeight="1" x14ac:dyDescent="0.3">
      <c r="A1152" s="7">
        <v>1151</v>
      </c>
      <c r="B1152" s="7">
        <v>231</v>
      </c>
      <c r="C1152" s="7" t="s">
        <v>148</v>
      </c>
      <c r="D1152" s="7">
        <v>106</v>
      </c>
      <c r="E1152" s="7" t="s">
        <v>3066</v>
      </c>
      <c r="F1152" s="7"/>
      <c r="G1152" s="7" t="s">
        <v>152</v>
      </c>
      <c r="H1152" s="7" t="s">
        <v>218</v>
      </c>
    </row>
    <row r="1153" spans="1:8" ht="15.75" customHeight="1" x14ac:dyDescent="0.3">
      <c r="A1153" s="8">
        <v>1152</v>
      </c>
      <c r="B1153" s="8">
        <v>231</v>
      </c>
      <c r="C1153" s="8" t="s">
        <v>156</v>
      </c>
      <c r="D1153" s="8">
        <v>106</v>
      </c>
      <c r="E1153" s="8" t="s">
        <v>3748</v>
      </c>
      <c r="F1153" s="8" t="s">
        <v>161</v>
      </c>
      <c r="G1153" s="8" t="s">
        <v>1939</v>
      </c>
      <c r="H1153" s="8" t="s">
        <v>163</v>
      </c>
    </row>
    <row r="1154" spans="1:8" ht="15.75" customHeight="1" x14ac:dyDescent="0.3">
      <c r="A1154" s="7">
        <v>1153</v>
      </c>
      <c r="B1154" s="7">
        <v>231</v>
      </c>
      <c r="C1154" s="7" t="s">
        <v>167</v>
      </c>
      <c r="D1154" s="7">
        <v>106</v>
      </c>
      <c r="E1154" s="7" t="s">
        <v>3067</v>
      </c>
      <c r="F1154" s="7" t="s">
        <v>152</v>
      </c>
      <c r="G1154" s="7" t="s">
        <v>172</v>
      </c>
      <c r="H1154" s="7" t="s">
        <v>174</v>
      </c>
    </row>
    <row r="1155" spans="1:8" ht="15.75" customHeight="1" x14ac:dyDescent="0.3">
      <c r="A1155" s="8">
        <v>1154</v>
      </c>
      <c r="B1155" s="8">
        <v>231</v>
      </c>
      <c r="C1155" s="8" t="s">
        <v>176</v>
      </c>
      <c r="D1155" s="8">
        <v>106</v>
      </c>
      <c r="E1155" s="8" t="s">
        <v>3753</v>
      </c>
      <c r="F1155" s="8" t="s">
        <v>172</v>
      </c>
      <c r="G1155" s="8" t="s">
        <v>172</v>
      </c>
      <c r="H1155" s="8" t="s">
        <v>288</v>
      </c>
    </row>
    <row r="1156" spans="1:8" ht="15.75" customHeight="1" x14ac:dyDescent="0.3">
      <c r="A1156" s="7">
        <v>1155</v>
      </c>
      <c r="B1156" s="7">
        <v>231</v>
      </c>
      <c r="C1156" s="7" t="s">
        <v>192</v>
      </c>
      <c r="D1156" s="7">
        <v>106</v>
      </c>
      <c r="E1156" s="7" t="s">
        <v>3068</v>
      </c>
      <c r="F1156" s="7" t="s">
        <v>172</v>
      </c>
      <c r="G1156" s="7" t="s">
        <v>192</v>
      </c>
      <c r="H1156" s="7" t="s">
        <v>202</v>
      </c>
    </row>
    <row r="1157" spans="1:8" ht="15.75" customHeight="1" x14ac:dyDescent="0.3">
      <c r="A1157" s="8">
        <v>1156</v>
      </c>
      <c r="B1157" s="8">
        <v>231</v>
      </c>
      <c r="C1157" s="8" t="s">
        <v>116</v>
      </c>
      <c r="D1157" s="8">
        <v>106</v>
      </c>
      <c r="E1157" s="8" t="s">
        <v>3758</v>
      </c>
      <c r="F1157" s="8" t="s">
        <v>192</v>
      </c>
      <c r="G1157" s="8" t="s">
        <v>116</v>
      </c>
      <c r="H1157" s="8" t="s">
        <v>210</v>
      </c>
    </row>
    <row r="1158" spans="1:8" ht="15.75" customHeight="1" x14ac:dyDescent="0.3">
      <c r="A1158" s="7">
        <v>1157</v>
      </c>
      <c r="B1158" s="7">
        <v>232</v>
      </c>
      <c r="C1158" s="7" t="s">
        <v>148</v>
      </c>
      <c r="D1158" s="7">
        <v>60</v>
      </c>
      <c r="E1158" s="7" t="s">
        <v>3075</v>
      </c>
      <c r="F1158" s="7"/>
      <c r="G1158" s="7" t="s">
        <v>152</v>
      </c>
      <c r="H1158" s="7" t="s">
        <v>314</v>
      </c>
    </row>
    <row r="1159" spans="1:8" ht="15.75" customHeight="1" x14ac:dyDescent="0.3">
      <c r="A1159" s="8">
        <v>1158</v>
      </c>
      <c r="B1159" s="8">
        <v>232</v>
      </c>
      <c r="C1159" s="8" t="s">
        <v>156</v>
      </c>
      <c r="D1159" s="8">
        <v>60</v>
      </c>
      <c r="E1159" s="8" t="s">
        <v>3763</v>
      </c>
      <c r="F1159" s="8" t="s">
        <v>161</v>
      </c>
      <c r="G1159" s="8" t="s">
        <v>734</v>
      </c>
      <c r="H1159" s="8" t="s">
        <v>163</v>
      </c>
    </row>
    <row r="1160" spans="1:8" ht="15.75" customHeight="1" x14ac:dyDescent="0.3">
      <c r="A1160" s="7">
        <v>1159</v>
      </c>
      <c r="B1160" s="7">
        <v>232</v>
      </c>
      <c r="C1160" s="7" t="s">
        <v>167</v>
      </c>
      <c r="D1160" s="7">
        <v>60</v>
      </c>
      <c r="E1160" s="7" t="s">
        <v>3076</v>
      </c>
      <c r="F1160" s="7" t="s">
        <v>152</v>
      </c>
      <c r="G1160" s="7" t="s">
        <v>172</v>
      </c>
      <c r="H1160" s="7" t="s">
        <v>174</v>
      </c>
    </row>
    <row r="1161" spans="1:8" ht="15.75" customHeight="1" x14ac:dyDescent="0.3">
      <c r="A1161" s="8">
        <v>1160</v>
      </c>
      <c r="B1161" s="8">
        <v>232</v>
      </c>
      <c r="C1161" s="8" t="s">
        <v>176</v>
      </c>
      <c r="D1161" s="8">
        <v>60</v>
      </c>
      <c r="E1161" s="8" t="s">
        <v>3772</v>
      </c>
      <c r="F1161" s="8" t="s">
        <v>172</v>
      </c>
      <c r="G1161" s="8" t="s">
        <v>388</v>
      </c>
      <c r="H1161" s="8" t="s">
        <v>248</v>
      </c>
    </row>
    <row r="1162" spans="1:8" ht="15.75" customHeight="1" x14ac:dyDescent="0.3">
      <c r="A1162" s="7">
        <v>1161</v>
      </c>
      <c r="B1162" s="7">
        <v>232</v>
      </c>
      <c r="C1162" s="7" t="s">
        <v>192</v>
      </c>
      <c r="D1162" s="7">
        <v>60</v>
      </c>
      <c r="E1162" s="7" t="s">
        <v>3077</v>
      </c>
      <c r="F1162" s="7" t="s">
        <v>172</v>
      </c>
      <c r="G1162" s="7" t="s">
        <v>192</v>
      </c>
      <c r="H1162" s="7" t="s">
        <v>202</v>
      </c>
    </row>
    <row r="1163" spans="1:8" ht="15.75" customHeight="1" x14ac:dyDescent="0.3">
      <c r="A1163" s="8">
        <v>1162</v>
      </c>
      <c r="B1163" s="8">
        <v>233</v>
      </c>
      <c r="C1163" s="8" t="s">
        <v>148</v>
      </c>
      <c r="D1163" s="8">
        <v>99</v>
      </c>
      <c r="E1163" s="8" t="s">
        <v>3083</v>
      </c>
      <c r="F1163" s="8"/>
      <c r="G1163" s="8" t="s">
        <v>152</v>
      </c>
      <c r="H1163" s="8" t="s">
        <v>314</v>
      </c>
    </row>
    <row r="1164" spans="1:8" ht="15.75" customHeight="1" x14ac:dyDescent="0.3">
      <c r="A1164" s="7">
        <v>1163</v>
      </c>
      <c r="B1164" s="7">
        <v>233</v>
      </c>
      <c r="C1164" s="7" t="s">
        <v>156</v>
      </c>
      <c r="D1164" s="7">
        <v>99</v>
      </c>
      <c r="E1164" s="7" t="s">
        <v>3782</v>
      </c>
      <c r="F1164" s="7" t="s">
        <v>161</v>
      </c>
      <c r="G1164" s="7" t="s">
        <v>2825</v>
      </c>
      <c r="H1164" s="7" t="s">
        <v>163</v>
      </c>
    </row>
    <row r="1165" spans="1:8" ht="15.75" customHeight="1" x14ac:dyDescent="0.3">
      <c r="A1165" s="8">
        <v>1164</v>
      </c>
      <c r="B1165" s="8">
        <v>233</v>
      </c>
      <c r="C1165" s="8" t="s">
        <v>167</v>
      </c>
      <c r="D1165" s="8">
        <v>99</v>
      </c>
      <c r="E1165" s="8" t="s">
        <v>3084</v>
      </c>
      <c r="F1165" s="8" t="s">
        <v>152</v>
      </c>
      <c r="G1165" s="8" t="s">
        <v>172</v>
      </c>
      <c r="H1165" s="8" t="s">
        <v>174</v>
      </c>
    </row>
    <row r="1166" spans="1:8" ht="15.75" customHeight="1" x14ac:dyDescent="0.3">
      <c r="A1166" s="7">
        <v>1165</v>
      </c>
      <c r="B1166" s="7">
        <v>233</v>
      </c>
      <c r="C1166" s="7" t="s">
        <v>192</v>
      </c>
      <c r="D1166" s="7">
        <v>99</v>
      </c>
      <c r="E1166" s="7" t="s">
        <v>3085</v>
      </c>
      <c r="F1166" s="7" t="s">
        <v>172</v>
      </c>
      <c r="G1166" s="7" t="s">
        <v>192</v>
      </c>
      <c r="H1166" s="7" t="s">
        <v>202</v>
      </c>
    </row>
    <row r="1167" spans="1:8" ht="15.75" customHeight="1" x14ac:dyDescent="0.3">
      <c r="A1167" s="8">
        <v>1166</v>
      </c>
      <c r="B1167" s="8">
        <v>234</v>
      </c>
      <c r="C1167" s="8" t="s">
        <v>148</v>
      </c>
      <c r="D1167" s="8">
        <v>57</v>
      </c>
      <c r="E1167" s="8" t="s">
        <v>3091</v>
      </c>
      <c r="F1167" s="8"/>
      <c r="G1167" s="8" t="s">
        <v>152</v>
      </c>
      <c r="H1167" s="8" t="s">
        <v>153</v>
      </c>
    </row>
    <row r="1168" spans="1:8" ht="15.75" customHeight="1" x14ac:dyDescent="0.3">
      <c r="A1168" s="7">
        <v>1167</v>
      </c>
      <c r="B1168" s="7">
        <v>234</v>
      </c>
      <c r="C1168" s="7" t="s">
        <v>156</v>
      </c>
      <c r="D1168" s="7">
        <v>57</v>
      </c>
      <c r="E1168" s="7" t="s">
        <v>3794</v>
      </c>
      <c r="F1168" s="7" t="s">
        <v>161</v>
      </c>
      <c r="G1168" s="7" t="s">
        <v>272</v>
      </c>
      <c r="H1168" s="7" t="s">
        <v>163</v>
      </c>
    </row>
    <row r="1169" spans="1:8" ht="15.75" customHeight="1" x14ac:dyDescent="0.3">
      <c r="A1169" s="8">
        <v>1168</v>
      </c>
      <c r="B1169" s="8">
        <v>234</v>
      </c>
      <c r="C1169" s="8" t="s">
        <v>167</v>
      </c>
      <c r="D1169" s="8">
        <v>57</v>
      </c>
      <c r="E1169" s="8" t="s">
        <v>3092</v>
      </c>
      <c r="F1169" s="8" t="s">
        <v>152</v>
      </c>
      <c r="G1169" s="8" t="s">
        <v>172</v>
      </c>
      <c r="H1169" s="8" t="s">
        <v>174</v>
      </c>
    </row>
    <row r="1170" spans="1:8" ht="15.75" customHeight="1" x14ac:dyDescent="0.3">
      <c r="A1170" s="7">
        <v>1169</v>
      </c>
      <c r="B1170" s="7">
        <v>234</v>
      </c>
      <c r="C1170" s="7" t="s">
        <v>176</v>
      </c>
      <c r="D1170" s="7">
        <v>57</v>
      </c>
      <c r="E1170" s="7" t="s">
        <v>3800</v>
      </c>
      <c r="F1170" s="7" t="s">
        <v>172</v>
      </c>
      <c r="G1170" s="7" t="s">
        <v>388</v>
      </c>
      <c r="H1170" s="7" t="s">
        <v>248</v>
      </c>
    </row>
    <row r="1171" spans="1:8" ht="15.75" customHeight="1" x14ac:dyDescent="0.3">
      <c r="A1171" s="8">
        <v>1170</v>
      </c>
      <c r="B1171" s="8">
        <v>234</v>
      </c>
      <c r="C1171" s="8" t="s">
        <v>192</v>
      </c>
      <c r="D1171" s="8">
        <v>57</v>
      </c>
      <c r="E1171" s="8" t="s">
        <v>3093</v>
      </c>
      <c r="F1171" s="8" t="s">
        <v>172</v>
      </c>
      <c r="G1171" s="8" t="s">
        <v>192</v>
      </c>
      <c r="H1171" s="8" t="s">
        <v>202</v>
      </c>
    </row>
    <row r="1172" spans="1:8" ht="15.75" customHeight="1" x14ac:dyDescent="0.3">
      <c r="A1172" s="7">
        <v>1171</v>
      </c>
      <c r="B1172" s="7">
        <v>234</v>
      </c>
      <c r="C1172" s="7" t="s">
        <v>116</v>
      </c>
      <c r="D1172" s="7">
        <v>57</v>
      </c>
      <c r="E1172" s="7" t="s">
        <v>3806</v>
      </c>
      <c r="F1172" s="7" t="s">
        <v>192</v>
      </c>
      <c r="G1172" s="7" t="s">
        <v>116</v>
      </c>
      <c r="H1172" s="7" t="s">
        <v>210</v>
      </c>
    </row>
    <row r="1173" spans="1:8" ht="15.75" customHeight="1" x14ac:dyDescent="0.3">
      <c r="A1173" s="8">
        <v>1172</v>
      </c>
      <c r="B1173" s="8">
        <v>235</v>
      </c>
      <c r="C1173" s="8" t="s">
        <v>148</v>
      </c>
      <c r="D1173" s="8">
        <v>117</v>
      </c>
      <c r="E1173" s="8" t="s">
        <v>3100</v>
      </c>
      <c r="F1173" s="8"/>
      <c r="G1173" s="8" t="s">
        <v>152</v>
      </c>
      <c r="H1173" s="8" t="s">
        <v>492</v>
      </c>
    </row>
    <row r="1174" spans="1:8" ht="15.75" customHeight="1" x14ac:dyDescent="0.3">
      <c r="A1174" s="7">
        <v>1173</v>
      </c>
      <c r="B1174" s="7">
        <v>235</v>
      </c>
      <c r="C1174" s="7" t="s">
        <v>156</v>
      </c>
      <c r="D1174" s="7">
        <v>117</v>
      </c>
      <c r="E1174" s="7" t="s">
        <v>3813</v>
      </c>
      <c r="F1174" s="7" t="s">
        <v>161</v>
      </c>
      <c r="G1174" s="7" t="s">
        <v>2164</v>
      </c>
      <c r="H1174" s="7" t="s">
        <v>163</v>
      </c>
    </row>
    <row r="1175" spans="1:8" ht="15.75" customHeight="1" x14ac:dyDescent="0.3">
      <c r="A1175" s="8">
        <v>1174</v>
      </c>
      <c r="B1175" s="8">
        <v>235</v>
      </c>
      <c r="C1175" s="8" t="s">
        <v>167</v>
      </c>
      <c r="D1175" s="8">
        <v>117</v>
      </c>
      <c r="E1175" s="8" t="s">
        <v>3101</v>
      </c>
      <c r="F1175" s="8" t="s">
        <v>152</v>
      </c>
      <c r="G1175" s="8" t="s">
        <v>172</v>
      </c>
      <c r="H1175" s="8" t="s">
        <v>174</v>
      </c>
    </row>
    <row r="1176" spans="1:8" ht="15.75" customHeight="1" x14ac:dyDescent="0.3">
      <c r="A1176" s="7">
        <v>1175</v>
      </c>
      <c r="B1176" s="7">
        <v>235</v>
      </c>
      <c r="C1176" s="7" t="s">
        <v>176</v>
      </c>
      <c r="D1176" s="7">
        <v>117</v>
      </c>
      <c r="E1176" s="7" t="s">
        <v>3819</v>
      </c>
      <c r="F1176" s="7" t="s">
        <v>172</v>
      </c>
      <c r="G1176" s="7" t="s">
        <v>388</v>
      </c>
      <c r="H1176" s="7" t="s">
        <v>812</v>
      </c>
    </row>
    <row r="1177" spans="1:8" ht="15.75" customHeight="1" x14ac:dyDescent="0.3">
      <c r="A1177" s="8">
        <v>1176</v>
      </c>
      <c r="B1177" s="8">
        <v>235</v>
      </c>
      <c r="C1177" s="8" t="s">
        <v>192</v>
      </c>
      <c r="D1177" s="8">
        <v>117</v>
      </c>
      <c r="E1177" s="8" t="s">
        <v>3102</v>
      </c>
      <c r="F1177" s="8" t="s">
        <v>172</v>
      </c>
      <c r="G1177" s="8" t="s">
        <v>192</v>
      </c>
      <c r="H1177" s="8" t="s">
        <v>202</v>
      </c>
    </row>
    <row r="1178" spans="1:8" ht="15.75" customHeight="1" x14ac:dyDescent="0.3">
      <c r="A1178" s="7">
        <v>1177</v>
      </c>
      <c r="B1178" s="7">
        <v>236</v>
      </c>
      <c r="C1178" s="7" t="s">
        <v>148</v>
      </c>
      <c r="D1178" s="7">
        <v>16</v>
      </c>
      <c r="E1178" s="7" t="s">
        <v>3108</v>
      </c>
      <c r="F1178" s="7"/>
      <c r="G1178" s="7" t="s">
        <v>152</v>
      </c>
      <c r="H1178" s="7" t="s">
        <v>492</v>
      </c>
    </row>
    <row r="1179" spans="1:8" ht="15.75" customHeight="1" x14ac:dyDescent="0.3">
      <c r="A1179" s="8">
        <v>1178</v>
      </c>
      <c r="B1179" s="8">
        <v>236</v>
      </c>
      <c r="C1179" s="8" t="s">
        <v>156</v>
      </c>
      <c r="D1179" s="8">
        <v>16</v>
      </c>
      <c r="E1179" s="8" t="s">
        <v>3831</v>
      </c>
      <c r="F1179" s="8" t="s">
        <v>161</v>
      </c>
      <c r="G1179" s="8" t="s">
        <v>3258</v>
      </c>
      <c r="H1179" s="8" t="s">
        <v>163</v>
      </c>
    </row>
    <row r="1180" spans="1:8" ht="15.75" customHeight="1" x14ac:dyDescent="0.3">
      <c r="A1180" s="7">
        <v>1179</v>
      </c>
      <c r="B1180" s="7">
        <v>236</v>
      </c>
      <c r="C1180" s="7" t="s">
        <v>167</v>
      </c>
      <c r="D1180" s="7">
        <v>16</v>
      </c>
      <c r="E1180" s="7" t="s">
        <v>3109</v>
      </c>
      <c r="F1180" s="7" t="s">
        <v>152</v>
      </c>
      <c r="G1180" s="7" t="s">
        <v>172</v>
      </c>
      <c r="H1180" s="7" t="s">
        <v>174</v>
      </c>
    </row>
    <row r="1181" spans="1:8" ht="15.75" customHeight="1" x14ac:dyDescent="0.3">
      <c r="A1181" s="8">
        <v>1180</v>
      </c>
      <c r="B1181" s="8">
        <v>236</v>
      </c>
      <c r="C1181" s="8" t="s">
        <v>176</v>
      </c>
      <c r="D1181" s="8">
        <v>16</v>
      </c>
      <c r="E1181" s="8" t="s">
        <v>3838</v>
      </c>
      <c r="F1181" s="8" t="s">
        <v>172</v>
      </c>
      <c r="G1181" s="8" t="s">
        <v>388</v>
      </c>
      <c r="H1181" s="8" t="s">
        <v>248</v>
      </c>
    </row>
    <row r="1182" spans="1:8" ht="15.75" customHeight="1" x14ac:dyDescent="0.3">
      <c r="A1182" s="7">
        <v>1181</v>
      </c>
      <c r="B1182" s="7">
        <v>236</v>
      </c>
      <c r="C1182" s="7" t="s">
        <v>192</v>
      </c>
      <c r="D1182" s="7">
        <v>16</v>
      </c>
      <c r="E1182" s="7" t="s">
        <v>3110</v>
      </c>
      <c r="F1182" s="7" t="s">
        <v>172</v>
      </c>
      <c r="G1182" s="7" t="s">
        <v>192</v>
      </c>
      <c r="H1182" s="7" t="s">
        <v>202</v>
      </c>
    </row>
    <row r="1183" spans="1:8" ht="15.75" customHeight="1" x14ac:dyDescent="0.3">
      <c r="A1183" s="8">
        <v>1182</v>
      </c>
      <c r="B1183" s="8">
        <v>236</v>
      </c>
      <c r="C1183" s="8" t="s">
        <v>116</v>
      </c>
      <c r="D1183" s="8">
        <v>16</v>
      </c>
      <c r="E1183" s="8" t="s">
        <v>3846</v>
      </c>
      <c r="F1183" s="8" t="s">
        <v>192</v>
      </c>
      <c r="G1183" s="8" t="s">
        <v>116</v>
      </c>
      <c r="H1183" s="8" t="s">
        <v>210</v>
      </c>
    </row>
    <row r="1184" spans="1:8" ht="15.75" customHeight="1" x14ac:dyDescent="0.3">
      <c r="A1184" s="7">
        <v>1183</v>
      </c>
      <c r="B1184" s="7">
        <v>237</v>
      </c>
      <c r="C1184" s="7" t="s">
        <v>148</v>
      </c>
      <c r="D1184" s="7">
        <v>3</v>
      </c>
      <c r="E1184" s="7" t="s">
        <v>3117</v>
      </c>
      <c r="F1184" s="7"/>
      <c r="G1184" s="7" t="s">
        <v>152</v>
      </c>
      <c r="H1184" s="7" t="s">
        <v>314</v>
      </c>
    </row>
    <row r="1185" spans="1:8" ht="15.75" customHeight="1" x14ac:dyDescent="0.3">
      <c r="A1185" s="8">
        <v>1184</v>
      </c>
      <c r="B1185" s="8">
        <v>237</v>
      </c>
      <c r="C1185" s="8" t="s">
        <v>156</v>
      </c>
      <c r="D1185" s="8">
        <v>3</v>
      </c>
      <c r="E1185" s="8" t="s">
        <v>3858</v>
      </c>
      <c r="F1185" s="8" t="s">
        <v>161</v>
      </c>
      <c r="G1185" s="8" t="s">
        <v>1215</v>
      </c>
      <c r="H1185" s="8" t="s">
        <v>163</v>
      </c>
    </row>
    <row r="1186" spans="1:8" ht="15.75" customHeight="1" x14ac:dyDescent="0.3">
      <c r="A1186" s="7">
        <v>1185</v>
      </c>
      <c r="B1186" s="7">
        <v>237</v>
      </c>
      <c r="C1186" s="7" t="s">
        <v>167</v>
      </c>
      <c r="D1186" s="7">
        <v>3</v>
      </c>
      <c r="E1186" s="7" t="s">
        <v>3118</v>
      </c>
      <c r="F1186" s="7" t="s">
        <v>152</v>
      </c>
      <c r="G1186" s="7" t="s">
        <v>172</v>
      </c>
      <c r="H1186" s="7" t="s">
        <v>174</v>
      </c>
    </row>
    <row r="1187" spans="1:8" ht="15.75" customHeight="1" x14ac:dyDescent="0.3">
      <c r="A1187" s="8">
        <v>1186</v>
      </c>
      <c r="B1187" s="8">
        <v>237</v>
      </c>
      <c r="C1187" s="8" t="s">
        <v>176</v>
      </c>
      <c r="D1187" s="8">
        <v>3</v>
      </c>
      <c r="E1187" s="8" t="s">
        <v>3866</v>
      </c>
      <c r="F1187" s="8" t="s">
        <v>172</v>
      </c>
      <c r="G1187" s="8" t="s">
        <v>172</v>
      </c>
      <c r="H1187" s="8" t="s">
        <v>248</v>
      </c>
    </row>
    <row r="1188" spans="1:8" ht="15.75" customHeight="1" x14ac:dyDescent="0.3">
      <c r="A1188" s="7">
        <v>1187</v>
      </c>
      <c r="B1188" s="7">
        <v>237</v>
      </c>
      <c r="C1188" s="7" t="s">
        <v>192</v>
      </c>
      <c r="D1188" s="7">
        <v>3</v>
      </c>
      <c r="E1188" s="7" t="s">
        <v>3119</v>
      </c>
      <c r="F1188" s="7" t="s">
        <v>172</v>
      </c>
      <c r="G1188" s="7" t="s">
        <v>192</v>
      </c>
      <c r="H1188" s="7" t="s">
        <v>202</v>
      </c>
    </row>
    <row r="1189" spans="1:8" ht="15.75" customHeight="1" x14ac:dyDescent="0.3">
      <c r="A1189" s="8">
        <v>1188</v>
      </c>
      <c r="B1189" s="8">
        <v>237</v>
      </c>
      <c r="C1189" s="8" t="s">
        <v>116</v>
      </c>
      <c r="D1189" s="8">
        <v>3</v>
      </c>
      <c r="E1189" s="8" t="s">
        <v>3871</v>
      </c>
      <c r="F1189" s="8" t="s">
        <v>192</v>
      </c>
      <c r="G1189" s="8" t="s">
        <v>116</v>
      </c>
      <c r="H1189" s="8" t="s">
        <v>210</v>
      </c>
    </row>
    <row r="1190" spans="1:8" ht="15.75" customHeight="1" x14ac:dyDescent="0.3">
      <c r="A1190" s="7">
        <v>1189</v>
      </c>
      <c r="B1190" s="7">
        <v>238</v>
      </c>
      <c r="C1190" s="7" t="s">
        <v>148</v>
      </c>
      <c r="D1190" s="7">
        <v>20</v>
      </c>
      <c r="E1190" s="7" t="s">
        <v>3125</v>
      </c>
      <c r="F1190" s="7"/>
      <c r="G1190" s="7" t="s">
        <v>152</v>
      </c>
      <c r="H1190" s="7" t="s">
        <v>492</v>
      </c>
    </row>
    <row r="1191" spans="1:8" ht="15.75" customHeight="1" x14ac:dyDescent="0.3">
      <c r="A1191" s="8">
        <v>1190</v>
      </c>
      <c r="B1191" s="8">
        <v>238</v>
      </c>
      <c r="C1191" s="8" t="s">
        <v>156</v>
      </c>
      <c r="D1191" s="8">
        <v>20</v>
      </c>
      <c r="E1191" s="8" t="s">
        <v>3878</v>
      </c>
      <c r="F1191" s="8" t="s">
        <v>161</v>
      </c>
      <c r="G1191" s="8" t="s">
        <v>2150</v>
      </c>
      <c r="H1191" s="8" t="s">
        <v>163</v>
      </c>
    </row>
    <row r="1192" spans="1:8" ht="15.75" customHeight="1" x14ac:dyDescent="0.3">
      <c r="A1192" s="7">
        <v>1191</v>
      </c>
      <c r="B1192" s="7">
        <v>238</v>
      </c>
      <c r="C1192" s="7" t="s">
        <v>167</v>
      </c>
      <c r="D1192" s="7">
        <v>20</v>
      </c>
      <c r="E1192" s="7" t="s">
        <v>3126</v>
      </c>
      <c r="F1192" s="7" t="s">
        <v>152</v>
      </c>
      <c r="G1192" s="7" t="s">
        <v>172</v>
      </c>
      <c r="H1192" s="7" t="s">
        <v>174</v>
      </c>
    </row>
    <row r="1193" spans="1:8" ht="15.75" customHeight="1" x14ac:dyDescent="0.3">
      <c r="A1193" s="8">
        <v>1192</v>
      </c>
      <c r="B1193" s="8">
        <v>238</v>
      </c>
      <c r="C1193" s="8" t="s">
        <v>176</v>
      </c>
      <c r="D1193" s="8">
        <v>20</v>
      </c>
      <c r="E1193" s="8" t="s">
        <v>3884</v>
      </c>
      <c r="F1193" s="8" t="s">
        <v>172</v>
      </c>
      <c r="G1193" s="8" t="s">
        <v>172</v>
      </c>
      <c r="H1193" s="8" t="s">
        <v>812</v>
      </c>
    </row>
    <row r="1194" spans="1:8" ht="15.75" customHeight="1" x14ac:dyDescent="0.3">
      <c r="A1194" s="7">
        <v>1193</v>
      </c>
      <c r="B1194" s="7">
        <v>238</v>
      </c>
      <c r="C1194" s="7" t="s">
        <v>192</v>
      </c>
      <c r="D1194" s="7">
        <v>20</v>
      </c>
      <c r="E1194" s="7" t="s">
        <v>3127</v>
      </c>
      <c r="F1194" s="7" t="s">
        <v>172</v>
      </c>
      <c r="G1194" s="7" t="s">
        <v>192</v>
      </c>
      <c r="H1194" s="7" t="s">
        <v>202</v>
      </c>
    </row>
    <row r="1195" spans="1:8" ht="15.75" customHeight="1" x14ac:dyDescent="0.3">
      <c r="A1195" s="8">
        <v>1194</v>
      </c>
      <c r="B1195" s="8">
        <v>239</v>
      </c>
      <c r="C1195" s="8" t="s">
        <v>148</v>
      </c>
      <c r="D1195" s="8">
        <v>47</v>
      </c>
      <c r="E1195" s="8" t="s">
        <v>3132</v>
      </c>
      <c r="F1195" s="8"/>
      <c r="G1195" s="8" t="s">
        <v>152</v>
      </c>
      <c r="H1195" s="8" t="s">
        <v>153</v>
      </c>
    </row>
    <row r="1196" spans="1:8" ht="15.75" customHeight="1" x14ac:dyDescent="0.3">
      <c r="A1196" s="7">
        <v>1195</v>
      </c>
      <c r="B1196" s="7">
        <v>239</v>
      </c>
      <c r="C1196" s="7" t="s">
        <v>156</v>
      </c>
      <c r="D1196" s="7">
        <v>47</v>
      </c>
      <c r="E1196" s="7" t="s">
        <v>3893</v>
      </c>
      <c r="F1196" s="7" t="s">
        <v>161</v>
      </c>
      <c r="G1196" s="7" t="s">
        <v>2236</v>
      </c>
      <c r="H1196" s="7" t="s">
        <v>163</v>
      </c>
    </row>
    <row r="1197" spans="1:8" ht="15.75" customHeight="1" x14ac:dyDescent="0.3">
      <c r="A1197" s="8">
        <v>1196</v>
      </c>
      <c r="B1197" s="8">
        <v>239</v>
      </c>
      <c r="C1197" s="8" t="s">
        <v>167</v>
      </c>
      <c r="D1197" s="8">
        <v>47</v>
      </c>
      <c r="E1197" s="8" t="s">
        <v>3134</v>
      </c>
      <c r="F1197" s="8" t="s">
        <v>152</v>
      </c>
      <c r="G1197" s="8" t="s">
        <v>172</v>
      </c>
      <c r="H1197" s="8" t="s">
        <v>174</v>
      </c>
    </row>
    <row r="1198" spans="1:8" ht="15.75" customHeight="1" x14ac:dyDescent="0.3">
      <c r="A1198" s="7">
        <v>1197</v>
      </c>
      <c r="B1198" s="7">
        <v>239</v>
      </c>
      <c r="C1198" s="7" t="s">
        <v>192</v>
      </c>
      <c r="D1198" s="7">
        <v>47</v>
      </c>
      <c r="E1198" s="7" t="s">
        <v>3135</v>
      </c>
      <c r="F1198" s="7" t="s">
        <v>172</v>
      </c>
      <c r="G1198" s="7" t="s">
        <v>192</v>
      </c>
      <c r="H1198" s="7" t="s">
        <v>202</v>
      </c>
    </row>
    <row r="1199" spans="1:8" ht="15.75" customHeight="1" x14ac:dyDescent="0.3">
      <c r="A1199" s="8">
        <v>1198</v>
      </c>
      <c r="B1199" s="8">
        <v>239</v>
      </c>
      <c r="C1199" s="8" t="s">
        <v>116</v>
      </c>
      <c r="D1199" s="8">
        <v>47</v>
      </c>
      <c r="E1199" s="8" t="s">
        <v>3902</v>
      </c>
      <c r="F1199" s="8" t="s">
        <v>192</v>
      </c>
      <c r="G1199" s="8" t="s">
        <v>116</v>
      </c>
      <c r="H1199" s="8" t="s">
        <v>210</v>
      </c>
    </row>
    <row r="1200" spans="1:8" ht="15.75" customHeight="1" x14ac:dyDescent="0.3">
      <c r="A1200" s="7">
        <v>1199</v>
      </c>
      <c r="B1200" s="7">
        <v>240</v>
      </c>
      <c r="C1200" s="7" t="s">
        <v>148</v>
      </c>
      <c r="D1200" s="7">
        <v>1</v>
      </c>
      <c r="E1200" s="7" t="s">
        <v>3141</v>
      </c>
      <c r="F1200" s="7"/>
      <c r="G1200" s="7" t="s">
        <v>152</v>
      </c>
      <c r="H1200" s="7" t="s">
        <v>492</v>
      </c>
    </row>
    <row r="1201" spans="1:8" ht="15.75" customHeight="1" x14ac:dyDescent="0.3">
      <c r="A1201" s="8">
        <v>1200</v>
      </c>
      <c r="B1201" s="8">
        <v>240</v>
      </c>
      <c r="C1201" s="8" t="s">
        <v>156</v>
      </c>
      <c r="D1201" s="8">
        <v>1</v>
      </c>
      <c r="E1201" s="8" t="s">
        <v>3908</v>
      </c>
      <c r="F1201" s="8" t="s">
        <v>161</v>
      </c>
      <c r="G1201" s="8" t="s">
        <v>1455</v>
      </c>
      <c r="H1201" s="8" t="s">
        <v>163</v>
      </c>
    </row>
    <row r="1202" spans="1:8" ht="15.75" customHeight="1" x14ac:dyDescent="0.3">
      <c r="A1202" s="7">
        <v>1201</v>
      </c>
      <c r="B1202" s="7">
        <v>240</v>
      </c>
      <c r="C1202" s="7" t="s">
        <v>167</v>
      </c>
      <c r="D1202" s="7">
        <v>1</v>
      </c>
      <c r="E1202" s="7" t="s">
        <v>3142</v>
      </c>
      <c r="F1202" s="7" t="s">
        <v>152</v>
      </c>
      <c r="G1202" s="7" t="s">
        <v>172</v>
      </c>
      <c r="H1202" s="7" t="s">
        <v>174</v>
      </c>
    </row>
    <row r="1203" spans="1:8" ht="15.75" customHeight="1" x14ac:dyDescent="0.3">
      <c r="A1203" s="8">
        <v>1202</v>
      </c>
      <c r="B1203" s="8">
        <v>240</v>
      </c>
      <c r="C1203" s="8" t="s">
        <v>176</v>
      </c>
      <c r="D1203" s="8">
        <v>1</v>
      </c>
      <c r="E1203" s="8" t="s">
        <v>3916</v>
      </c>
      <c r="F1203" s="8" t="s">
        <v>172</v>
      </c>
      <c r="G1203" s="8" t="s">
        <v>388</v>
      </c>
      <c r="H1203" s="8" t="s">
        <v>812</v>
      </c>
    </row>
    <row r="1204" spans="1:8" ht="15.75" customHeight="1" x14ac:dyDescent="0.3">
      <c r="A1204" s="7">
        <v>1203</v>
      </c>
      <c r="B1204" s="7">
        <v>240</v>
      </c>
      <c r="C1204" s="7" t="s">
        <v>192</v>
      </c>
      <c r="D1204" s="7">
        <v>1</v>
      </c>
      <c r="E1204" s="7" t="s">
        <v>3143</v>
      </c>
      <c r="F1204" s="7" t="s">
        <v>172</v>
      </c>
      <c r="G1204" s="7" t="s">
        <v>192</v>
      </c>
      <c r="H1204" s="7" t="s">
        <v>202</v>
      </c>
    </row>
    <row r="1205" spans="1:8" ht="15.75" customHeight="1" x14ac:dyDescent="0.3">
      <c r="A1205" s="8">
        <v>1204</v>
      </c>
      <c r="B1205" s="8">
        <v>240</v>
      </c>
      <c r="C1205" s="8" t="s">
        <v>116</v>
      </c>
      <c r="D1205" s="8">
        <v>1</v>
      </c>
      <c r="E1205" s="8" t="s">
        <v>3922</v>
      </c>
      <c r="F1205" s="8" t="s">
        <v>192</v>
      </c>
      <c r="G1205" s="8" t="s">
        <v>116</v>
      </c>
      <c r="H1205" s="8" t="s">
        <v>210</v>
      </c>
    </row>
    <row r="1206" spans="1:8" ht="15.75" customHeight="1" x14ac:dyDescent="0.3">
      <c r="A1206" s="7">
        <v>1205</v>
      </c>
      <c r="B1206" s="7">
        <v>241</v>
      </c>
      <c r="C1206" s="7" t="s">
        <v>148</v>
      </c>
      <c r="D1206" s="7">
        <v>21</v>
      </c>
      <c r="E1206" s="7" t="s">
        <v>3148</v>
      </c>
      <c r="F1206" s="7"/>
      <c r="G1206" s="7" t="s">
        <v>152</v>
      </c>
      <c r="H1206" s="7" t="s">
        <v>153</v>
      </c>
    </row>
    <row r="1207" spans="1:8" ht="15.75" customHeight="1" x14ac:dyDescent="0.3">
      <c r="A1207" s="8">
        <v>1206</v>
      </c>
      <c r="B1207" s="8">
        <v>241</v>
      </c>
      <c r="C1207" s="8" t="s">
        <v>156</v>
      </c>
      <c r="D1207" s="8">
        <v>21</v>
      </c>
      <c r="E1207" s="8" t="s">
        <v>3931</v>
      </c>
      <c r="F1207" s="8" t="s">
        <v>161</v>
      </c>
      <c r="G1207" s="8" t="s">
        <v>2638</v>
      </c>
      <c r="H1207" s="8" t="s">
        <v>163</v>
      </c>
    </row>
    <row r="1208" spans="1:8" ht="15.75" customHeight="1" x14ac:dyDescent="0.3">
      <c r="A1208" s="7">
        <v>1207</v>
      </c>
      <c r="B1208" s="7">
        <v>241</v>
      </c>
      <c r="C1208" s="7" t="s">
        <v>167</v>
      </c>
      <c r="D1208" s="7">
        <v>21</v>
      </c>
      <c r="E1208" s="7" t="s">
        <v>3149</v>
      </c>
      <c r="F1208" s="7" t="s">
        <v>152</v>
      </c>
      <c r="G1208" s="7" t="s">
        <v>172</v>
      </c>
      <c r="H1208" s="7" t="s">
        <v>174</v>
      </c>
    </row>
    <row r="1209" spans="1:8" ht="15.75" customHeight="1" x14ac:dyDescent="0.3">
      <c r="A1209" s="8">
        <v>1208</v>
      </c>
      <c r="B1209" s="8">
        <v>241</v>
      </c>
      <c r="C1209" s="8" t="s">
        <v>192</v>
      </c>
      <c r="D1209" s="8">
        <v>21</v>
      </c>
      <c r="E1209" s="8" t="s">
        <v>3150</v>
      </c>
      <c r="F1209" s="8" t="s">
        <v>172</v>
      </c>
      <c r="G1209" s="8" t="s">
        <v>192</v>
      </c>
      <c r="H1209" s="8" t="s">
        <v>202</v>
      </c>
    </row>
    <row r="1210" spans="1:8" ht="15.75" customHeight="1" x14ac:dyDescent="0.3">
      <c r="A1210" s="7">
        <v>1209</v>
      </c>
      <c r="B1210" s="7">
        <v>241</v>
      </c>
      <c r="C1210" s="7" t="s">
        <v>116</v>
      </c>
      <c r="D1210" s="7">
        <v>21</v>
      </c>
      <c r="E1210" s="7" t="s">
        <v>3940</v>
      </c>
      <c r="F1210" s="7" t="s">
        <v>192</v>
      </c>
      <c r="G1210" s="7" t="s">
        <v>116</v>
      </c>
      <c r="H1210" s="7" t="s">
        <v>210</v>
      </c>
    </row>
    <row r="1211" spans="1:8" ht="15.75" customHeight="1" x14ac:dyDescent="0.3">
      <c r="A1211" s="8">
        <v>1210</v>
      </c>
      <c r="B1211" s="8">
        <v>242</v>
      </c>
      <c r="C1211" s="8" t="s">
        <v>148</v>
      </c>
      <c r="D1211" s="8">
        <v>32</v>
      </c>
      <c r="E1211" s="8" t="s">
        <v>3157</v>
      </c>
      <c r="F1211" s="8"/>
      <c r="G1211" s="8" t="s">
        <v>152</v>
      </c>
      <c r="H1211" s="8" t="s">
        <v>492</v>
      </c>
    </row>
    <row r="1212" spans="1:8" ht="15.75" customHeight="1" x14ac:dyDescent="0.3">
      <c r="A1212" s="7">
        <v>1211</v>
      </c>
      <c r="B1212" s="7">
        <v>242</v>
      </c>
      <c r="C1212" s="7" t="s">
        <v>156</v>
      </c>
      <c r="D1212" s="7">
        <v>32</v>
      </c>
      <c r="E1212" s="7" t="s">
        <v>3947</v>
      </c>
      <c r="F1212" s="7" t="s">
        <v>161</v>
      </c>
      <c r="G1212" s="7" t="s">
        <v>230</v>
      </c>
      <c r="H1212" s="7" t="s">
        <v>163</v>
      </c>
    </row>
    <row r="1213" spans="1:8" ht="15.75" customHeight="1" x14ac:dyDescent="0.3">
      <c r="A1213" s="8">
        <v>1212</v>
      </c>
      <c r="B1213" s="8">
        <v>242</v>
      </c>
      <c r="C1213" s="8" t="s">
        <v>167</v>
      </c>
      <c r="D1213" s="8">
        <v>32</v>
      </c>
      <c r="E1213" s="8" t="s">
        <v>3158</v>
      </c>
      <c r="F1213" s="8" t="s">
        <v>152</v>
      </c>
      <c r="G1213" s="8" t="s">
        <v>172</v>
      </c>
      <c r="H1213" s="8" t="s">
        <v>174</v>
      </c>
    </row>
    <row r="1214" spans="1:8" ht="15.75" customHeight="1" x14ac:dyDescent="0.3">
      <c r="A1214" s="7">
        <v>1213</v>
      </c>
      <c r="B1214" s="7">
        <v>242</v>
      </c>
      <c r="C1214" s="7" t="s">
        <v>176</v>
      </c>
      <c r="D1214" s="7">
        <v>32</v>
      </c>
      <c r="E1214" s="7" t="s">
        <v>3953</v>
      </c>
      <c r="F1214" s="7" t="s">
        <v>172</v>
      </c>
      <c r="G1214" s="7" t="s">
        <v>172</v>
      </c>
      <c r="H1214" s="7" t="s">
        <v>812</v>
      </c>
    </row>
    <row r="1215" spans="1:8" ht="15.75" customHeight="1" x14ac:dyDescent="0.3">
      <c r="A1215" s="8">
        <v>1214</v>
      </c>
      <c r="B1215" s="8">
        <v>242</v>
      </c>
      <c r="C1215" s="8" t="s">
        <v>192</v>
      </c>
      <c r="D1215" s="8">
        <v>32</v>
      </c>
      <c r="E1215" s="8" t="s">
        <v>3159</v>
      </c>
      <c r="F1215" s="8" t="s">
        <v>172</v>
      </c>
      <c r="G1215" s="8" t="s">
        <v>192</v>
      </c>
      <c r="H1215" s="8" t="s">
        <v>202</v>
      </c>
    </row>
    <row r="1216" spans="1:8" ht="15.75" customHeight="1" x14ac:dyDescent="0.3">
      <c r="A1216" s="7">
        <v>1215</v>
      </c>
      <c r="B1216" s="7">
        <v>242</v>
      </c>
      <c r="C1216" s="7" t="s">
        <v>116</v>
      </c>
      <c r="D1216" s="7">
        <v>32</v>
      </c>
      <c r="E1216" s="7" t="s">
        <v>3959</v>
      </c>
      <c r="F1216" s="7" t="s">
        <v>192</v>
      </c>
      <c r="G1216" s="7" t="s">
        <v>116</v>
      </c>
      <c r="H1216" s="7" t="s">
        <v>210</v>
      </c>
    </row>
    <row r="1217" spans="1:8" ht="15.75" customHeight="1" x14ac:dyDescent="0.3">
      <c r="A1217" s="8">
        <v>1216</v>
      </c>
      <c r="B1217" s="8">
        <v>243</v>
      </c>
      <c r="C1217" s="8" t="s">
        <v>148</v>
      </c>
      <c r="D1217" s="8">
        <v>66</v>
      </c>
      <c r="E1217" s="8" t="s">
        <v>3165</v>
      </c>
      <c r="F1217" s="8"/>
      <c r="G1217" s="8" t="s">
        <v>152</v>
      </c>
      <c r="H1217" s="8" t="s">
        <v>218</v>
      </c>
    </row>
    <row r="1218" spans="1:8" ht="15.75" customHeight="1" x14ac:dyDescent="0.3">
      <c r="A1218" s="7">
        <v>1217</v>
      </c>
      <c r="B1218" s="7">
        <v>243</v>
      </c>
      <c r="C1218" s="7" t="s">
        <v>156</v>
      </c>
      <c r="D1218" s="7">
        <v>66</v>
      </c>
      <c r="E1218" s="7" t="s">
        <v>3960</v>
      </c>
      <c r="F1218" s="7" t="s">
        <v>161</v>
      </c>
      <c r="G1218" s="7" t="s">
        <v>2964</v>
      </c>
      <c r="H1218" s="7" t="s">
        <v>163</v>
      </c>
    </row>
    <row r="1219" spans="1:8" ht="15.75" customHeight="1" x14ac:dyDescent="0.3">
      <c r="A1219" s="8">
        <v>1218</v>
      </c>
      <c r="B1219" s="8">
        <v>243</v>
      </c>
      <c r="C1219" s="8" t="s">
        <v>167</v>
      </c>
      <c r="D1219" s="8">
        <v>66</v>
      </c>
      <c r="E1219" s="8" t="s">
        <v>3166</v>
      </c>
      <c r="F1219" s="8" t="s">
        <v>152</v>
      </c>
      <c r="G1219" s="8" t="s">
        <v>172</v>
      </c>
      <c r="H1219" s="8" t="s">
        <v>174</v>
      </c>
    </row>
    <row r="1220" spans="1:8" ht="15.75" customHeight="1" x14ac:dyDescent="0.3">
      <c r="A1220" s="7">
        <v>1219</v>
      </c>
      <c r="B1220" s="7">
        <v>243</v>
      </c>
      <c r="C1220" s="7" t="s">
        <v>176</v>
      </c>
      <c r="D1220" s="7">
        <v>66</v>
      </c>
      <c r="E1220" s="7" t="s">
        <v>3967</v>
      </c>
      <c r="F1220" s="7" t="s">
        <v>172</v>
      </c>
      <c r="G1220" s="7" t="s">
        <v>172</v>
      </c>
      <c r="H1220" s="7" t="s">
        <v>288</v>
      </c>
    </row>
    <row r="1221" spans="1:8" ht="15.75" customHeight="1" x14ac:dyDescent="0.3">
      <c r="A1221" s="8">
        <v>1220</v>
      </c>
      <c r="B1221" s="8">
        <v>243</v>
      </c>
      <c r="C1221" s="8" t="s">
        <v>192</v>
      </c>
      <c r="D1221" s="8">
        <v>66</v>
      </c>
      <c r="E1221" s="8" t="s">
        <v>3168</v>
      </c>
      <c r="F1221" s="8" t="s">
        <v>172</v>
      </c>
      <c r="G1221" s="8" t="s">
        <v>192</v>
      </c>
      <c r="H1221" s="8" t="s">
        <v>202</v>
      </c>
    </row>
    <row r="1222" spans="1:8" ht="15.75" customHeight="1" x14ac:dyDescent="0.3">
      <c r="A1222" s="7">
        <v>1221</v>
      </c>
      <c r="B1222" s="7">
        <v>244</v>
      </c>
      <c r="C1222" s="7" t="s">
        <v>148</v>
      </c>
      <c r="D1222" s="7">
        <v>86</v>
      </c>
      <c r="E1222" s="7" t="s">
        <v>3175</v>
      </c>
      <c r="F1222" s="7"/>
      <c r="G1222" s="7" t="s">
        <v>152</v>
      </c>
      <c r="H1222" s="7" t="s">
        <v>218</v>
      </c>
    </row>
    <row r="1223" spans="1:8" ht="15.75" customHeight="1" x14ac:dyDescent="0.3">
      <c r="A1223" s="8">
        <v>1222</v>
      </c>
      <c r="B1223" s="8">
        <v>244</v>
      </c>
      <c r="C1223" s="8" t="s">
        <v>156</v>
      </c>
      <c r="D1223" s="8">
        <v>86</v>
      </c>
      <c r="E1223" s="8" t="s">
        <v>3976</v>
      </c>
      <c r="F1223" s="8" t="s">
        <v>161</v>
      </c>
      <c r="G1223" s="8" t="s">
        <v>3977</v>
      </c>
      <c r="H1223" s="8" t="s">
        <v>163</v>
      </c>
    </row>
    <row r="1224" spans="1:8" ht="15.75" customHeight="1" x14ac:dyDescent="0.3">
      <c r="A1224" s="7">
        <v>1223</v>
      </c>
      <c r="B1224" s="7">
        <v>244</v>
      </c>
      <c r="C1224" s="7" t="s">
        <v>167</v>
      </c>
      <c r="D1224" s="7">
        <v>86</v>
      </c>
      <c r="E1224" s="7" t="s">
        <v>3177</v>
      </c>
      <c r="F1224" s="7" t="s">
        <v>152</v>
      </c>
      <c r="G1224" s="7" t="s">
        <v>172</v>
      </c>
      <c r="H1224" s="7" t="s">
        <v>174</v>
      </c>
    </row>
    <row r="1225" spans="1:8" ht="15.75" customHeight="1" x14ac:dyDescent="0.3">
      <c r="A1225" s="8">
        <v>1224</v>
      </c>
      <c r="B1225" s="8">
        <v>244</v>
      </c>
      <c r="C1225" s="8" t="s">
        <v>176</v>
      </c>
      <c r="D1225" s="8">
        <v>86</v>
      </c>
      <c r="E1225" s="8" t="s">
        <v>3987</v>
      </c>
      <c r="F1225" s="8" t="s">
        <v>172</v>
      </c>
      <c r="G1225" s="8" t="s">
        <v>388</v>
      </c>
      <c r="H1225" s="8" t="s">
        <v>288</v>
      </c>
    </row>
    <row r="1226" spans="1:8" ht="15.75" customHeight="1" x14ac:dyDescent="0.3">
      <c r="A1226" s="7">
        <v>1225</v>
      </c>
      <c r="B1226" s="7">
        <v>244</v>
      </c>
      <c r="C1226" s="7" t="s">
        <v>192</v>
      </c>
      <c r="D1226" s="7">
        <v>86</v>
      </c>
      <c r="E1226" s="7" t="s">
        <v>3178</v>
      </c>
      <c r="F1226" s="7" t="s">
        <v>172</v>
      </c>
      <c r="G1226" s="7" t="s">
        <v>192</v>
      </c>
      <c r="H1226" s="7" t="s">
        <v>202</v>
      </c>
    </row>
    <row r="1227" spans="1:8" ht="15.75" customHeight="1" x14ac:dyDescent="0.3">
      <c r="A1227" s="8">
        <v>1226</v>
      </c>
      <c r="B1227" s="8">
        <v>245</v>
      </c>
      <c r="C1227" s="8" t="s">
        <v>148</v>
      </c>
      <c r="D1227" s="8">
        <v>3</v>
      </c>
      <c r="E1227" s="8" t="s">
        <v>3183</v>
      </c>
      <c r="F1227" s="8"/>
      <c r="G1227" s="8" t="s">
        <v>152</v>
      </c>
      <c r="H1227" s="8" t="s">
        <v>218</v>
      </c>
    </row>
    <row r="1228" spans="1:8" ht="15.75" customHeight="1" x14ac:dyDescent="0.3">
      <c r="A1228" s="7">
        <v>1227</v>
      </c>
      <c r="B1228" s="7">
        <v>245</v>
      </c>
      <c r="C1228" s="7" t="s">
        <v>156</v>
      </c>
      <c r="D1228" s="7">
        <v>3</v>
      </c>
      <c r="E1228" s="7" t="s">
        <v>3997</v>
      </c>
      <c r="F1228" s="7" t="s">
        <v>161</v>
      </c>
      <c r="G1228" s="7" t="s">
        <v>1215</v>
      </c>
      <c r="H1228" s="7" t="s">
        <v>163</v>
      </c>
    </row>
    <row r="1229" spans="1:8" ht="15.75" customHeight="1" x14ac:dyDescent="0.3">
      <c r="A1229" s="8">
        <v>1228</v>
      </c>
      <c r="B1229" s="8">
        <v>245</v>
      </c>
      <c r="C1229" s="8" t="s">
        <v>167</v>
      </c>
      <c r="D1229" s="8">
        <v>3</v>
      </c>
      <c r="E1229" s="8" t="s">
        <v>3184</v>
      </c>
      <c r="F1229" s="8" t="s">
        <v>152</v>
      </c>
      <c r="G1229" s="8" t="s">
        <v>172</v>
      </c>
      <c r="H1229" s="8" t="s">
        <v>174</v>
      </c>
    </row>
    <row r="1230" spans="1:8" ht="15.75" customHeight="1" x14ac:dyDescent="0.3">
      <c r="A1230" s="7">
        <v>1229</v>
      </c>
      <c r="B1230" s="7">
        <v>245</v>
      </c>
      <c r="C1230" s="7" t="s">
        <v>176</v>
      </c>
      <c r="D1230" s="7">
        <v>3</v>
      </c>
      <c r="E1230" s="7" t="s">
        <v>4003</v>
      </c>
      <c r="F1230" s="7" t="s">
        <v>172</v>
      </c>
      <c r="G1230" s="7" t="s">
        <v>388</v>
      </c>
      <c r="H1230" s="7" t="s">
        <v>184</v>
      </c>
    </row>
    <row r="1231" spans="1:8" ht="15.75" customHeight="1" x14ac:dyDescent="0.3">
      <c r="A1231" s="8">
        <v>1230</v>
      </c>
      <c r="B1231" s="8">
        <v>245</v>
      </c>
      <c r="C1231" s="8" t="s">
        <v>192</v>
      </c>
      <c r="D1231" s="8">
        <v>3</v>
      </c>
      <c r="E1231" s="8" t="s">
        <v>3185</v>
      </c>
      <c r="F1231" s="8" t="s">
        <v>172</v>
      </c>
      <c r="G1231" s="8" t="s">
        <v>192</v>
      </c>
      <c r="H1231" s="8" t="s">
        <v>202</v>
      </c>
    </row>
    <row r="1232" spans="1:8" ht="15.75" customHeight="1" x14ac:dyDescent="0.3">
      <c r="A1232" s="7">
        <v>1231</v>
      </c>
      <c r="B1232" s="7">
        <v>246</v>
      </c>
      <c r="C1232" s="7" t="s">
        <v>148</v>
      </c>
      <c r="D1232" s="7">
        <v>17</v>
      </c>
      <c r="E1232" s="7" t="s">
        <v>3191</v>
      </c>
      <c r="F1232" s="7"/>
      <c r="G1232" s="7" t="s">
        <v>152</v>
      </c>
      <c r="H1232" s="7" t="s">
        <v>218</v>
      </c>
    </row>
    <row r="1233" spans="1:8" ht="15.75" customHeight="1" x14ac:dyDescent="0.3">
      <c r="A1233" s="8">
        <v>1232</v>
      </c>
      <c r="B1233" s="8">
        <v>246</v>
      </c>
      <c r="C1233" s="8" t="s">
        <v>156</v>
      </c>
      <c r="D1233" s="8">
        <v>17</v>
      </c>
      <c r="E1233" s="8" t="s">
        <v>4014</v>
      </c>
      <c r="F1233" s="8" t="s">
        <v>161</v>
      </c>
      <c r="G1233" s="8" t="s">
        <v>4015</v>
      </c>
      <c r="H1233" s="8" t="s">
        <v>163</v>
      </c>
    </row>
    <row r="1234" spans="1:8" ht="15.75" customHeight="1" x14ac:dyDescent="0.3">
      <c r="A1234" s="7">
        <v>1233</v>
      </c>
      <c r="B1234" s="7">
        <v>246</v>
      </c>
      <c r="C1234" s="7" t="s">
        <v>167</v>
      </c>
      <c r="D1234" s="7">
        <v>17</v>
      </c>
      <c r="E1234" s="7" t="s">
        <v>3192</v>
      </c>
      <c r="F1234" s="7" t="s">
        <v>152</v>
      </c>
      <c r="G1234" s="7" t="s">
        <v>172</v>
      </c>
      <c r="H1234" s="7" t="s">
        <v>174</v>
      </c>
    </row>
    <row r="1235" spans="1:8" ht="15.75" customHeight="1" x14ac:dyDescent="0.3">
      <c r="A1235" s="8">
        <v>1234</v>
      </c>
      <c r="B1235" s="8">
        <v>246</v>
      </c>
      <c r="C1235" s="8" t="s">
        <v>192</v>
      </c>
      <c r="D1235" s="8">
        <v>17</v>
      </c>
      <c r="E1235" s="8" t="s">
        <v>3193</v>
      </c>
      <c r="F1235" s="8" t="s">
        <v>172</v>
      </c>
      <c r="G1235" s="8" t="s">
        <v>192</v>
      </c>
      <c r="H1235" s="8" t="s">
        <v>202</v>
      </c>
    </row>
    <row r="1236" spans="1:8" ht="15.75" customHeight="1" x14ac:dyDescent="0.3">
      <c r="A1236" s="7">
        <v>1235</v>
      </c>
      <c r="B1236" s="7">
        <v>246</v>
      </c>
      <c r="C1236" s="7" t="s">
        <v>116</v>
      </c>
      <c r="D1236" s="7">
        <v>17</v>
      </c>
      <c r="E1236" s="7" t="s">
        <v>4022</v>
      </c>
      <c r="F1236" s="7" t="s">
        <v>192</v>
      </c>
      <c r="G1236" s="7" t="s">
        <v>116</v>
      </c>
      <c r="H1236" s="7" t="s">
        <v>210</v>
      </c>
    </row>
    <row r="1237" spans="1:8" ht="15.75" customHeight="1" x14ac:dyDescent="0.3">
      <c r="A1237" s="8">
        <v>1236</v>
      </c>
      <c r="B1237" s="8">
        <v>247</v>
      </c>
      <c r="C1237" s="8" t="s">
        <v>148</v>
      </c>
      <c r="D1237" s="8">
        <v>92</v>
      </c>
      <c r="E1237" s="8" t="s">
        <v>3200</v>
      </c>
      <c r="F1237" s="8"/>
      <c r="G1237" s="8" t="s">
        <v>152</v>
      </c>
      <c r="H1237" s="8" t="s">
        <v>153</v>
      </c>
    </row>
    <row r="1238" spans="1:8" ht="15.75" customHeight="1" x14ac:dyDescent="0.3">
      <c r="A1238" s="7">
        <v>1237</v>
      </c>
      <c r="B1238" s="7">
        <v>247</v>
      </c>
      <c r="C1238" s="7" t="s">
        <v>156</v>
      </c>
      <c r="D1238" s="7">
        <v>92</v>
      </c>
      <c r="E1238" s="7" t="s">
        <v>4026</v>
      </c>
      <c r="F1238" s="7" t="s">
        <v>161</v>
      </c>
      <c r="G1238" s="7" t="s">
        <v>2752</v>
      </c>
      <c r="H1238" s="7" t="s">
        <v>163</v>
      </c>
    </row>
    <row r="1239" spans="1:8" ht="15.75" customHeight="1" x14ac:dyDescent="0.3">
      <c r="A1239" s="8">
        <v>1238</v>
      </c>
      <c r="B1239" s="8">
        <v>247</v>
      </c>
      <c r="C1239" s="8" t="s">
        <v>167</v>
      </c>
      <c r="D1239" s="8">
        <v>92</v>
      </c>
      <c r="E1239" s="8" t="s">
        <v>3202</v>
      </c>
      <c r="F1239" s="8" t="s">
        <v>152</v>
      </c>
      <c r="G1239" s="8" t="s">
        <v>172</v>
      </c>
      <c r="H1239" s="8" t="s">
        <v>174</v>
      </c>
    </row>
    <row r="1240" spans="1:8" ht="15.75" customHeight="1" x14ac:dyDescent="0.3">
      <c r="A1240" s="7">
        <v>1239</v>
      </c>
      <c r="B1240" s="7">
        <v>247</v>
      </c>
      <c r="C1240" s="7" t="s">
        <v>176</v>
      </c>
      <c r="D1240" s="7">
        <v>92</v>
      </c>
      <c r="E1240" s="7" t="s">
        <v>4031</v>
      </c>
      <c r="F1240" s="7" t="s">
        <v>172</v>
      </c>
      <c r="G1240" s="7" t="s">
        <v>388</v>
      </c>
      <c r="H1240" s="7" t="s">
        <v>184</v>
      </c>
    </row>
    <row r="1241" spans="1:8" ht="15.75" customHeight="1" x14ac:dyDescent="0.3">
      <c r="A1241" s="8">
        <v>1240</v>
      </c>
      <c r="B1241" s="8">
        <v>247</v>
      </c>
      <c r="C1241" s="8" t="s">
        <v>192</v>
      </c>
      <c r="D1241" s="8">
        <v>92</v>
      </c>
      <c r="E1241" s="8" t="s">
        <v>3203</v>
      </c>
      <c r="F1241" s="8" t="s">
        <v>172</v>
      </c>
      <c r="G1241" s="8" t="s">
        <v>192</v>
      </c>
      <c r="H1241" s="8" t="s">
        <v>202</v>
      </c>
    </row>
    <row r="1242" spans="1:8" ht="15.75" customHeight="1" x14ac:dyDescent="0.3">
      <c r="A1242" s="7">
        <v>1241</v>
      </c>
      <c r="B1242" s="7">
        <v>247</v>
      </c>
      <c r="C1242" s="7" t="s">
        <v>116</v>
      </c>
      <c r="D1242" s="7">
        <v>92</v>
      </c>
      <c r="E1242" s="7" t="s">
        <v>4035</v>
      </c>
      <c r="F1242" s="7" t="s">
        <v>192</v>
      </c>
      <c r="G1242" s="7" t="s">
        <v>116</v>
      </c>
      <c r="H1242" s="7" t="s">
        <v>210</v>
      </c>
    </row>
    <row r="1243" spans="1:8" ht="15.75" customHeight="1" x14ac:dyDescent="0.3">
      <c r="A1243" s="8">
        <v>1242</v>
      </c>
      <c r="B1243" s="8">
        <v>248</v>
      </c>
      <c r="C1243" s="8" t="s">
        <v>148</v>
      </c>
      <c r="D1243" s="8">
        <v>11</v>
      </c>
      <c r="E1243" s="8" t="s">
        <v>3209</v>
      </c>
      <c r="F1243" s="8"/>
      <c r="G1243" s="8" t="s">
        <v>152</v>
      </c>
      <c r="H1243" s="8" t="s">
        <v>153</v>
      </c>
    </row>
    <row r="1244" spans="1:8" ht="15.75" customHeight="1" x14ac:dyDescent="0.3">
      <c r="A1244" s="7">
        <v>1243</v>
      </c>
      <c r="B1244" s="7">
        <v>248</v>
      </c>
      <c r="C1244" s="7" t="s">
        <v>156</v>
      </c>
      <c r="D1244" s="7">
        <v>11</v>
      </c>
      <c r="E1244" s="7" t="s">
        <v>4040</v>
      </c>
      <c r="F1244" s="7" t="s">
        <v>161</v>
      </c>
      <c r="G1244" s="7" t="s">
        <v>2401</v>
      </c>
      <c r="H1244" s="7" t="s">
        <v>163</v>
      </c>
    </row>
    <row r="1245" spans="1:8" ht="15.75" customHeight="1" x14ac:dyDescent="0.3">
      <c r="A1245" s="8">
        <v>1244</v>
      </c>
      <c r="B1245" s="8">
        <v>248</v>
      </c>
      <c r="C1245" s="8" t="s">
        <v>167</v>
      </c>
      <c r="D1245" s="8">
        <v>11</v>
      </c>
      <c r="E1245" s="8" t="s">
        <v>3211</v>
      </c>
      <c r="F1245" s="8" t="s">
        <v>152</v>
      </c>
      <c r="G1245" s="8" t="s">
        <v>172</v>
      </c>
      <c r="H1245" s="8" t="s">
        <v>174</v>
      </c>
    </row>
    <row r="1246" spans="1:8" ht="15.75" customHeight="1" x14ac:dyDescent="0.3">
      <c r="A1246" s="7">
        <v>1245</v>
      </c>
      <c r="B1246" s="7">
        <v>248</v>
      </c>
      <c r="C1246" s="7" t="s">
        <v>192</v>
      </c>
      <c r="D1246" s="7">
        <v>11</v>
      </c>
      <c r="E1246" s="7" t="s">
        <v>3212</v>
      </c>
      <c r="F1246" s="7" t="s">
        <v>172</v>
      </c>
      <c r="G1246" s="7" t="s">
        <v>192</v>
      </c>
      <c r="H1246" s="7" t="s">
        <v>202</v>
      </c>
    </row>
    <row r="1247" spans="1:8" ht="15.75" customHeight="1" x14ac:dyDescent="0.3">
      <c r="A1247" s="8">
        <v>1246</v>
      </c>
      <c r="B1247" s="8">
        <v>248</v>
      </c>
      <c r="C1247" s="8" t="s">
        <v>116</v>
      </c>
      <c r="D1247" s="8">
        <v>11</v>
      </c>
      <c r="E1247" s="8" t="s">
        <v>4044</v>
      </c>
      <c r="F1247" s="8" t="s">
        <v>192</v>
      </c>
      <c r="G1247" s="8" t="s">
        <v>116</v>
      </c>
      <c r="H1247" s="8" t="s">
        <v>210</v>
      </c>
    </row>
    <row r="1248" spans="1:8" ht="15.75" customHeight="1" x14ac:dyDescent="0.3">
      <c r="A1248" s="7">
        <v>1247</v>
      </c>
      <c r="B1248" s="7">
        <v>249</v>
      </c>
      <c r="C1248" s="7" t="s">
        <v>148</v>
      </c>
      <c r="D1248" s="7">
        <v>109</v>
      </c>
      <c r="E1248" s="7" t="s">
        <v>3219</v>
      </c>
      <c r="F1248" s="7"/>
      <c r="G1248" s="7" t="s">
        <v>152</v>
      </c>
      <c r="H1248" s="7" t="s">
        <v>153</v>
      </c>
    </row>
    <row r="1249" spans="1:8" ht="15.75" customHeight="1" x14ac:dyDescent="0.3">
      <c r="A1249" s="8">
        <v>1248</v>
      </c>
      <c r="B1249" s="8">
        <v>249</v>
      </c>
      <c r="C1249" s="8" t="s">
        <v>156</v>
      </c>
      <c r="D1249" s="8">
        <v>109</v>
      </c>
      <c r="E1249" s="8" t="s">
        <v>4050</v>
      </c>
      <c r="F1249" s="8" t="s">
        <v>161</v>
      </c>
      <c r="G1249" s="8" t="s">
        <v>1395</v>
      </c>
      <c r="H1249" s="8" t="s">
        <v>163</v>
      </c>
    </row>
    <row r="1250" spans="1:8" ht="15.75" customHeight="1" x14ac:dyDescent="0.3">
      <c r="A1250" s="7">
        <v>1249</v>
      </c>
      <c r="B1250" s="7">
        <v>249</v>
      </c>
      <c r="C1250" s="7" t="s">
        <v>167</v>
      </c>
      <c r="D1250" s="7">
        <v>109</v>
      </c>
      <c r="E1250" s="7" t="s">
        <v>3220</v>
      </c>
      <c r="F1250" s="7" t="s">
        <v>152</v>
      </c>
      <c r="G1250" s="7" t="s">
        <v>172</v>
      </c>
      <c r="H1250" s="7" t="s">
        <v>174</v>
      </c>
    </row>
    <row r="1251" spans="1:8" ht="15.75" customHeight="1" x14ac:dyDescent="0.3">
      <c r="A1251" s="8">
        <v>1250</v>
      </c>
      <c r="B1251" s="8">
        <v>249</v>
      </c>
      <c r="C1251" s="8" t="s">
        <v>176</v>
      </c>
      <c r="D1251" s="8">
        <v>109</v>
      </c>
      <c r="E1251" s="8" t="s">
        <v>4053</v>
      </c>
      <c r="F1251" s="8" t="s">
        <v>172</v>
      </c>
      <c r="G1251" s="8" t="s">
        <v>388</v>
      </c>
      <c r="H1251" s="8" t="s">
        <v>288</v>
      </c>
    </row>
    <row r="1252" spans="1:8" ht="15.75" customHeight="1" x14ac:dyDescent="0.3">
      <c r="A1252" s="7">
        <v>1251</v>
      </c>
      <c r="B1252" s="7">
        <v>249</v>
      </c>
      <c r="C1252" s="7" t="s">
        <v>192</v>
      </c>
      <c r="D1252" s="7">
        <v>109</v>
      </c>
      <c r="E1252" s="7" t="s">
        <v>3222</v>
      </c>
      <c r="F1252" s="7" t="s">
        <v>172</v>
      </c>
      <c r="G1252" s="7" t="s">
        <v>192</v>
      </c>
      <c r="H1252" s="7" t="s">
        <v>202</v>
      </c>
    </row>
    <row r="1253" spans="1:8" ht="15.75" customHeight="1" x14ac:dyDescent="0.3">
      <c r="A1253" s="8">
        <v>1252</v>
      </c>
      <c r="B1253" s="8">
        <v>249</v>
      </c>
      <c r="C1253" s="8" t="s">
        <v>116</v>
      </c>
      <c r="D1253" s="8">
        <v>109</v>
      </c>
      <c r="E1253" s="8" t="s">
        <v>4057</v>
      </c>
      <c r="F1253" s="8" t="s">
        <v>192</v>
      </c>
      <c r="G1253" s="8" t="s">
        <v>116</v>
      </c>
      <c r="H1253" s="8" t="s">
        <v>210</v>
      </c>
    </row>
    <row r="1254" spans="1:8" ht="15.75" customHeight="1" x14ac:dyDescent="0.3">
      <c r="A1254" s="7">
        <v>1253</v>
      </c>
      <c r="B1254" s="7">
        <v>250</v>
      </c>
      <c r="C1254" s="7" t="s">
        <v>148</v>
      </c>
      <c r="D1254" s="7">
        <v>60</v>
      </c>
      <c r="E1254" s="7" t="s">
        <v>3228</v>
      </c>
      <c r="F1254" s="7"/>
      <c r="G1254" s="7" t="s">
        <v>152</v>
      </c>
      <c r="H1254" s="7" t="s">
        <v>218</v>
      </c>
    </row>
    <row r="1255" spans="1:8" ht="15.75" customHeight="1" x14ac:dyDescent="0.3">
      <c r="A1255" s="8">
        <v>1254</v>
      </c>
      <c r="B1255" s="8">
        <v>250</v>
      </c>
      <c r="C1255" s="8" t="s">
        <v>156</v>
      </c>
      <c r="D1255" s="8">
        <v>60</v>
      </c>
      <c r="E1255" s="8" t="s">
        <v>4061</v>
      </c>
      <c r="F1255" s="8" t="s">
        <v>161</v>
      </c>
      <c r="G1255" s="8" t="s">
        <v>734</v>
      </c>
      <c r="H1255" s="8" t="s">
        <v>163</v>
      </c>
    </row>
    <row r="1256" spans="1:8" ht="15.75" customHeight="1" x14ac:dyDescent="0.3">
      <c r="A1256" s="7">
        <v>1255</v>
      </c>
      <c r="B1256" s="7">
        <v>250</v>
      </c>
      <c r="C1256" s="7" t="s">
        <v>167</v>
      </c>
      <c r="D1256" s="7">
        <v>60</v>
      </c>
      <c r="E1256" s="7" t="s">
        <v>3229</v>
      </c>
      <c r="F1256" s="7" t="s">
        <v>152</v>
      </c>
      <c r="G1256" s="7" t="s">
        <v>172</v>
      </c>
      <c r="H1256" s="7" t="s">
        <v>174</v>
      </c>
    </row>
    <row r="1257" spans="1:8" ht="15.75" customHeight="1" x14ac:dyDescent="0.3">
      <c r="A1257" s="8">
        <v>1256</v>
      </c>
      <c r="B1257" s="8">
        <v>250</v>
      </c>
      <c r="C1257" s="8" t="s">
        <v>192</v>
      </c>
      <c r="D1257" s="8">
        <v>60</v>
      </c>
      <c r="E1257" s="8" t="s">
        <v>3230</v>
      </c>
      <c r="F1257" s="8" t="s">
        <v>172</v>
      </c>
      <c r="G1257" s="8" t="s">
        <v>192</v>
      </c>
      <c r="H1257" s="8" t="s">
        <v>202</v>
      </c>
    </row>
    <row r="1258" spans="1:8" ht="15.75" customHeight="1" x14ac:dyDescent="0.3">
      <c r="A1258" s="7">
        <v>1257</v>
      </c>
      <c r="B1258" s="7">
        <v>250</v>
      </c>
      <c r="C1258" s="7" t="s">
        <v>116</v>
      </c>
      <c r="D1258" s="7">
        <v>60</v>
      </c>
      <c r="E1258" s="7" t="s">
        <v>4068</v>
      </c>
      <c r="F1258" s="7" t="s">
        <v>192</v>
      </c>
      <c r="G1258" s="7" t="s">
        <v>116</v>
      </c>
      <c r="H1258" s="7" t="s">
        <v>210</v>
      </c>
    </row>
    <row r="1259" spans="1:8" ht="15.75" customHeight="1" x14ac:dyDescent="0.3">
      <c r="A1259" s="8">
        <v>1258</v>
      </c>
      <c r="B1259" s="8">
        <v>251</v>
      </c>
      <c r="C1259" s="8" t="s">
        <v>148</v>
      </c>
      <c r="D1259" s="8">
        <v>43</v>
      </c>
      <c r="E1259" s="8" t="s">
        <v>3237</v>
      </c>
      <c r="F1259" s="8"/>
      <c r="G1259" s="8" t="s">
        <v>152</v>
      </c>
      <c r="H1259" s="8" t="s">
        <v>492</v>
      </c>
    </row>
    <row r="1260" spans="1:8" ht="15.75" customHeight="1" x14ac:dyDescent="0.3">
      <c r="A1260" s="7">
        <v>1259</v>
      </c>
      <c r="B1260" s="7">
        <v>251</v>
      </c>
      <c r="C1260" s="7" t="s">
        <v>156</v>
      </c>
      <c r="D1260" s="7">
        <v>43</v>
      </c>
      <c r="E1260" s="7" t="s">
        <v>4075</v>
      </c>
      <c r="F1260" s="7" t="s">
        <v>161</v>
      </c>
      <c r="G1260" s="7" t="s">
        <v>2226</v>
      </c>
      <c r="H1260" s="7" t="s">
        <v>163</v>
      </c>
    </row>
    <row r="1261" spans="1:8" ht="15.75" customHeight="1" x14ac:dyDescent="0.3">
      <c r="A1261" s="8">
        <v>1260</v>
      </c>
      <c r="B1261" s="8">
        <v>251</v>
      </c>
      <c r="C1261" s="8" t="s">
        <v>167</v>
      </c>
      <c r="D1261" s="8">
        <v>43</v>
      </c>
      <c r="E1261" s="8" t="s">
        <v>3238</v>
      </c>
      <c r="F1261" s="8" t="s">
        <v>152</v>
      </c>
      <c r="G1261" s="8" t="s">
        <v>172</v>
      </c>
      <c r="H1261" s="8" t="s">
        <v>174</v>
      </c>
    </row>
    <row r="1262" spans="1:8" ht="15.75" customHeight="1" x14ac:dyDescent="0.3">
      <c r="A1262" s="7">
        <v>1261</v>
      </c>
      <c r="B1262" s="7">
        <v>251</v>
      </c>
      <c r="C1262" s="7" t="s">
        <v>192</v>
      </c>
      <c r="D1262" s="7">
        <v>43</v>
      </c>
      <c r="E1262" s="7" t="s">
        <v>3240</v>
      </c>
      <c r="F1262" s="7" t="s">
        <v>172</v>
      </c>
      <c r="G1262" s="7" t="s">
        <v>192</v>
      </c>
      <c r="H1262" s="7" t="s">
        <v>202</v>
      </c>
    </row>
    <row r="1263" spans="1:8" ht="15.75" customHeight="1" x14ac:dyDescent="0.3">
      <c r="A1263" s="8">
        <v>1262</v>
      </c>
      <c r="B1263" s="8">
        <v>251</v>
      </c>
      <c r="C1263" s="8" t="s">
        <v>116</v>
      </c>
      <c r="D1263" s="8">
        <v>43</v>
      </c>
      <c r="E1263" s="8" t="s">
        <v>4077</v>
      </c>
      <c r="F1263" s="8" t="s">
        <v>192</v>
      </c>
      <c r="G1263" s="8" t="s">
        <v>116</v>
      </c>
      <c r="H1263" s="8" t="s">
        <v>210</v>
      </c>
    </row>
    <row r="1264" spans="1:8" ht="15.75" customHeight="1" x14ac:dyDescent="0.3">
      <c r="A1264" s="7">
        <v>1263</v>
      </c>
      <c r="B1264" s="7">
        <v>252</v>
      </c>
      <c r="C1264" s="7" t="s">
        <v>148</v>
      </c>
      <c r="D1264" s="7">
        <v>90</v>
      </c>
      <c r="E1264" s="7" t="s">
        <v>3246</v>
      </c>
      <c r="F1264" s="7"/>
      <c r="G1264" s="7" t="s">
        <v>152</v>
      </c>
      <c r="H1264" s="7" t="s">
        <v>153</v>
      </c>
    </row>
    <row r="1265" spans="1:8" ht="15.75" customHeight="1" x14ac:dyDescent="0.3">
      <c r="A1265" s="8">
        <v>1264</v>
      </c>
      <c r="B1265" s="8">
        <v>252</v>
      </c>
      <c r="C1265" s="8" t="s">
        <v>156</v>
      </c>
      <c r="D1265" s="8">
        <v>90</v>
      </c>
      <c r="E1265" s="8" t="s">
        <v>4085</v>
      </c>
      <c r="F1265" s="8" t="s">
        <v>161</v>
      </c>
      <c r="G1265" s="8" t="s">
        <v>1576</v>
      </c>
      <c r="H1265" s="8" t="s">
        <v>163</v>
      </c>
    </row>
    <row r="1266" spans="1:8" ht="15.75" customHeight="1" x14ac:dyDescent="0.3">
      <c r="A1266" s="7">
        <v>1265</v>
      </c>
      <c r="B1266" s="7">
        <v>252</v>
      </c>
      <c r="C1266" s="7" t="s">
        <v>167</v>
      </c>
      <c r="D1266" s="7">
        <v>90</v>
      </c>
      <c r="E1266" s="7" t="s">
        <v>3248</v>
      </c>
      <c r="F1266" s="7" t="s">
        <v>152</v>
      </c>
      <c r="G1266" s="7" t="s">
        <v>172</v>
      </c>
      <c r="H1266" s="7" t="s">
        <v>174</v>
      </c>
    </row>
    <row r="1267" spans="1:8" ht="15.75" customHeight="1" x14ac:dyDescent="0.3">
      <c r="A1267" s="8">
        <v>1266</v>
      </c>
      <c r="B1267" s="8">
        <v>252</v>
      </c>
      <c r="C1267" s="8" t="s">
        <v>176</v>
      </c>
      <c r="D1267" s="8">
        <v>90</v>
      </c>
      <c r="E1267" s="8" t="s">
        <v>4088</v>
      </c>
      <c r="F1267" s="8" t="s">
        <v>172</v>
      </c>
      <c r="G1267" s="8" t="s">
        <v>172</v>
      </c>
      <c r="H1267" s="8" t="s">
        <v>184</v>
      </c>
    </row>
    <row r="1268" spans="1:8" ht="15.75" customHeight="1" x14ac:dyDescent="0.3">
      <c r="A1268" s="7">
        <v>1267</v>
      </c>
      <c r="B1268" s="7">
        <v>252</v>
      </c>
      <c r="C1268" s="7" t="s">
        <v>192</v>
      </c>
      <c r="D1268" s="7">
        <v>90</v>
      </c>
      <c r="E1268" s="7" t="s">
        <v>3249</v>
      </c>
      <c r="F1268" s="7" t="s">
        <v>172</v>
      </c>
      <c r="G1268" s="7" t="s">
        <v>192</v>
      </c>
      <c r="H1268" s="7" t="s">
        <v>202</v>
      </c>
    </row>
    <row r="1269" spans="1:8" ht="15.75" customHeight="1" x14ac:dyDescent="0.3">
      <c r="A1269" s="8">
        <v>1268</v>
      </c>
      <c r="B1269" s="8">
        <v>252</v>
      </c>
      <c r="C1269" s="8" t="s">
        <v>116</v>
      </c>
      <c r="D1269" s="8">
        <v>90</v>
      </c>
      <c r="E1269" s="8" t="s">
        <v>4089</v>
      </c>
      <c r="F1269" s="8" t="s">
        <v>192</v>
      </c>
      <c r="G1269" s="8" t="s">
        <v>116</v>
      </c>
      <c r="H1269" s="8" t="s">
        <v>210</v>
      </c>
    </row>
    <row r="1270" spans="1:8" ht="15.75" customHeight="1" x14ac:dyDescent="0.3">
      <c r="A1270" s="7">
        <v>1269</v>
      </c>
      <c r="B1270" s="7">
        <v>253</v>
      </c>
      <c r="C1270" s="7" t="s">
        <v>148</v>
      </c>
      <c r="D1270" s="7">
        <v>108</v>
      </c>
      <c r="E1270" s="7" t="s">
        <v>3262</v>
      </c>
      <c r="F1270" s="7"/>
      <c r="G1270" s="7" t="s">
        <v>152</v>
      </c>
      <c r="H1270" s="7" t="s">
        <v>218</v>
      </c>
    </row>
    <row r="1271" spans="1:8" ht="15.75" customHeight="1" x14ac:dyDescent="0.3">
      <c r="A1271" s="8">
        <v>1270</v>
      </c>
      <c r="B1271" s="8">
        <v>253</v>
      </c>
      <c r="C1271" s="8" t="s">
        <v>156</v>
      </c>
      <c r="D1271" s="8">
        <v>108</v>
      </c>
      <c r="E1271" s="8" t="s">
        <v>4090</v>
      </c>
      <c r="F1271" s="8" t="s">
        <v>161</v>
      </c>
      <c r="G1271" s="8" t="s">
        <v>1428</v>
      </c>
      <c r="H1271" s="8" t="s">
        <v>163</v>
      </c>
    </row>
    <row r="1272" spans="1:8" ht="15.75" customHeight="1" x14ac:dyDescent="0.3">
      <c r="A1272" s="7">
        <v>1271</v>
      </c>
      <c r="B1272" s="7">
        <v>253</v>
      </c>
      <c r="C1272" s="7" t="s">
        <v>167</v>
      </c>
      <c r="D1272" s="7">
        <v>108</v>
      </c>
      <c r="E1272" s="7" t="s">
        <v>3263</v>
      </c>
      <c r="F1272" s="7" t="s">
        <v>152</v>
      </c>
      <c r="G1272" s="7" t="s">
        <v>172</v>
      </c>
      <c r="H1272" s="7" t="s">
        <v>174</v>
      </c>
    </row>
    <row r="1273" spans="1:8" ht="15.75" customHeight="1" x14ac:dyDescent="0.3">
      <c r="A1273" s="8">
        <v>1272</v>
      </c>
      <c r="B1273" s="8">
        <v>253</v>
      </c>
      <c r="C1273" s="8" t="s">
        <v>192</v>
      </c>
      <c r="D1273" s="8">
        <v>108</v>
      </c>
      <c r="E1273" s="8" t="s">
        <v>3264</v>
      </c>
      <c r="F1273" s="8" t="s">
        <v>172</v>
      </c>
      <c r="G1273" s="8" t="s">
        <v>192</v>
      </c>
      <c r="H1273" s="8" t="s">
        <v>202</v>
      </c>
    </row>
    <row r="1274" spans="1:8" ht="15.75" customHeight="1" x14ac:dyDescent="0.3">
      <c r="A1274" s="7">
        <v>1273</v>
      </c>
      <c r="B1274" s="7">
        <v>254</v>
      </c>
      <c r="C1274" s="7" t="s">
        <v>148</v>
      </c>
      <c r="D1274" s="7">
        <v>41</v>
      </c>
      <c r="E1274" s="7" t="s">
        <v>3271</v>
      </c>
      <c r="F1274" s="7"/>
      <c r="G1274" s="7" t="s">
        <v>152</v>
      </c>
      <c r="H1274" s="7" t="s">
        <v>218</v>
      </c>
    </row>
    <row r="1275" spans="1:8" ht="15.75" customHeight="1" x14ac:dyDescent="0.3">
      <c r="A1275" s="8">
        <v>1274</v>
      </c>
      <c r="B1275" s="8">
        <v>254</v>
      </c>
      <c r="C1275" s="8" t="s">
        <v>156</v>
      </c>
      <c r="D1275" s="8">
        <v>41</v>
      </c>
      <c r="E1275" s="8" t="s">
        <v>4096</v>
      </c>
      <c r="F1275" s="8" t="s">
        <v>161</v>
      </c>
      <c r="G1275" s="8" t="s">
        <v>2840</v>
      </c>
      <c r="H1275" s="8" t="s">
        <v>163</v>
      </c>
    </row>
    <row r="1276" spans="1:8" ht="15.75" customHeight="1" x14ac:dyDescent="0.3">
      <c r="A1276" s="7">
        <v>1275</v>
      </c>
      <c r="B1276" s="7">
        <v>254</v>
      </c>
      <c r="C1276" s="7" t="s">
        <v>167</v>
      </c>
      <c r="D1276" s="7">
        <v>41</v>
      </c>
      <c r="E1276" s="7" t="s">
        <v>3272</v>
      </c>
      <c r="F1276" s="7" t="s">
        <v>152</v>
      </c>
      <c r="G1276" s="7" t="s">
        <v>172</v>
      </c>
      <c r="H1276" s="7" t="s">
        <v>174</v>
      </c>
    </row>
    <row r="1277" spans="1:8" ht="15.75" customHeight="1" x14ac:dyDescent="0.3">
      <c r="A1277" s="8">
        <v>1276</v>
      </c>
      <c r="B1277" s="8">
        <v>254</v>
      </c>
      <c r="C1277" s="8" t="s">
        <v>192</v>
      </c>
      <c r="D1277" s="8">
        <v>41</v>
      </c>
      <c r="E1277" s="8" t="s">
        <v>3273</v>
      </c>
      <c r="F1277" s="8" t="s">
        <v>172</v>
      </c>
      <c r="G1277" s="8" t="s">
        <v>192</v>
      </c>
      <c r="H1277" s="8" t="s">
        <v>202</v>
      </c>
    </row>
    <row r="1278" spans="1:8" ht="15.75" customHeight="1" x14ac:dyDescent="0.3">
      <c r="A1278" s="7">
        <v>1277</v>
      </c>
      <c r="B1278" s="7">
        <v>255</v>
      </c>
      <c r="C1278" s="7" t="s">
        <v>148</v>
      </c>
      <c r="D1278" s="7">
        <v>116</v>
      </c>
      <c r="E1278" s="7" t="s">
        <v>3279</v>
      </c>
      <c r="F1278" s="7"/>
      <c r="G1278" s="7" t="s">
        <v>152</v>
      </c>
      <c r="H1278" s="7" t="s">
        <v>153</v>
      </c>
    </row>
    <row r="1279" spans="1:8" ht="15.75" customHeight="1" x14ac:dyDescent="0.3">
      <c r="A1279" s="8">
        <v>1278</v>
      </c>
      <c r="B1279" s="8">
        <v>255</v>
      </c>
      <c r="C1279" s="8" t="s">
        <v>156</v>
      </c>
      <c r="D1279" s="8">
        <v>116</v>
      </c>
      <c r="E1279" s="8" t="s">
        <v>4106</v>
      </c>
      <c r="F1279" s="8" t="s">
        <v>161</v>
      </c>
      <c r="G1279" s="8" t="s">
        <v>961</v>
      </c>
      <c r="H1279" s="8" t="s">
        <v>163</v>
      </c>
    </row>
    <row r="1280" spans="1:8" ht="15.75" customHeight="1" x14ac:dyDescent="0.3">
      <c r="A1280" s="7">
        <v>1279</v>
      </c>
      <c r="B1280" s="7">
        <v>255</v>
      </c>
      <c r="C1280" s="7" t="s">
        <v>167</v>
      </c>
      <c r="D1280" s="7">
        <v>116</v>
      </c>
      <c r="E1280" s="7" t="s">
        <v>3280</v>
      </c>
      <c r="F1280" s="7" t="s">
        <v>152</v>
      </c>
      <c r="G1280" s="7" t="s">
        <v>172</v>
      </c>
      <c r="H1280" s="7" t="s">
        <v>174</v>
      </c>
    </row>
    <row r="1281" spans="1:8" ht="15.75" customHeight="1" x14ac:dyDescent="0.3">
      <c r="A1281" s="8">
        <v>1280</v>
      </c>
      <c r="B1281" s="8">
        <v>255</v>
      </c>
      <c r="C1281" s="8" t="s">
        <v>176</v>
      </c>
      <c r="D1281" s="8">
        <v>116</v>
      </c>
      <c r="E1281" s="8" t="s">
        <v>4112</v>
      </c>
      <c r="F1281" s="8" t="s">
        <v>172</v>
      </c>
      <c r="G1281" s="8" t="s">
        <v>172</v>
      </c>
      <c r="H1281" s="8" t="s">
        <v>288</v>
      </c>
    </row>
    <row r="1282" spans="1:8" ht="15.75" customHeight="1" x14ac:dyDescent="0.3">
      <c r="A1282" s="7">
        <v>1281</v>
      </c>
      <c r="B1282" s="7">
        <v>255</v>
      </c>
      <c r="C1282" s="7" t="s">
        <v>192</v>
      </c>
      <c r="D1282" s="7">
        <v>116</v>
      </c>
      <c r="E1282" s="7" t="s">
        <v>3281</v>
      </c>
      <c r="F1282" s="7" t="s">
        <v>172</v>
      </c>
      <c r="G1282" s="7" t="s">
        <v>192</v>
      </c>
      <c r="H1282" s="7" t="s">
        <v>202</v>
      </c>
    </row>
    <row r="1283" spans="1:8" ht="15.75" customHeight="1" x14ac:dyDescent="0.3">
      <c r="A1283" s="8">
        <v>1282</v>
      </c>
      <c r="B1283" s="8">
        <v>255</v>
      </c>
      <c r="C1283" s="8" t="s">
        <v>116</v>
      </c>
      <c r="D1283" s="8">
        <v>116</v>
      </c>
      <c r="E1283" s="8" t="s">
        <v>4116</v>
      </c>
      <c r="F1283" s="8" t="s">
        <v>192</v>
      </c>
      <c r="G1283" s="8" t="s">
        <v>116</v>
      </c>
      <c r="H1283" s="8" t="s">
        <v>210</v>
      </c>
    </row>
    <row r="1284" spans="1:8" ht="15.75" customHeight="1" x14ac:dyDescent="0.3">
      <c r="A1284" s="7">
        <v>1283</v>
      </c>
      <c r="B1284" s="7">
        <v>256</v>
      </c>
      <c r="C1284" s="7" t="s">
        <v>148</v>
      </c>
      <c r="D1284" s="7">
        <v>89</v>
      </c>
      <c r="E1284" s="7" t="s">
        <v>3287</v>
      </c>
      <c r="F1284" s="7"/>
      <c r="G1284" s="7" t="s">
        <v>152</v>
      </c>
      <c r="H1284" s="7" t="s">
        <v>153</v>
      </c>
    </row>
    <row r="1285" spans="1:8" ht="15.75" customHeight="1" x14ac:dyDescent="0.3">
      <c r="A1285" s="8">
        <v>1284</v>
      </c>
      <c r="B1285" s="8">
        <v>256</v>
      </c>
      <c r="C1285" s="8" t="s">
        <v>156</v>
      </c>
      <c r="D1285" s="8">
        <v>89</v>
      </c>
      <c r="E1285" s="8" t="s">
        <v>4121</v>
      </c>
      <c r="F1285" s="8" t="s">
        <v>161</v>
      </c>
      <c r="G1285" s="8" t="s">
        <v>4122</v>
      </c>
      <c r="H1285" s="8" t="s">
        <v>163</v>
      </c>
    </row>
    <row r="1286" spans="1:8" ht="15.75" customHeight="1" x14ac:dyDescent="0.3">
      <c r="A1286" s="7">
        <v>1285</v>
      </c>
      <c r="B1286" s="7">
        <v>256</v>
      </c>
      <c r="C1286" s="7" t="s">
        <v>167</v>
      </c>
      <c r="D1286" s="7">
        <v>89</v>
      </c>
      <c r="E1286" s="7" t="s">
        <v>3288</v>
      </c>
      <c r="F1286" s="7" t="s">
        <v>152</v>
      </c>
      <c r="G1286" s="7" t="s">
        <v>172</v>
      </c>
      <c r="H1286" s="7" t="s">
        <v>174</v>
      </c>
    </row>
    <row r="1287" spans="1:8" ht="15.75" customHeight="1" x14ac:dyDescent="0.3">
      <c r="A1287" s="8">
        <v>1286</v>
      </c>
      <c r="B1287" s="8">
        <v>256</v>
      </c>
      <c r="C1287" s="8" t="s">
        <v>176</v>
      </c>
      <c r="D1287" s="8">
        <v>89</v>
      </c>
      <c r="E1287" s="8" t="s">
        <v>4127</v>
      </c>
      <c r="F1287" s="8" t="s">
        <v>172</v>
      </c>
      <c r="G1287" s="8" t="s">
        <v>172</v>
      </c>
      <c r="H1287" s="8" t="s">
        <v>812</v>
      </c>
    </row>
    <row r="1288" spans="1:8" ht="15.75" customHeight="1" x14ac:dyDescent="0.3">
      <c r="A1288" s="7">
        <v>1287</v>
      </c>
      <c r="B1288" s="7">
        <v>256</v>
      </c>
      <c r="C1288" s="7" t="s">
        <v>192</v>
      </c>
      <c r="D1288" s="7">
        <v>89</v>
      </c>
      <c r="E1288" s="7" t="s">
        <v>3289</v>
      </c>
      <c r="F1288" s="7" t="s">
        <v>172</v>
      </c>
      <c r="G1288" s="7" t="s">
        <v>192</v>
      </c>
      <c r="H1288" s="7" t="s">
        <v>202</v>
      </c>
    </row>
    <row r="1289" spans="1:8" ht="15.75" customHeight="1" x14ac:dyDescent="0.3">
      <c r="A1289" s="8">
        <v>1288</v>
      </c>
      <c r="B1289" s="8">
        <v>256</v>
      </c>
      <c r="C1289" s="8" t="s">
        <v>116</v>
      </c>
      <c r="D1289" s="8">
        <v>89</v>
      </c>
      <c r="E1289" s="8" t="s">
        <v>4132</v>
      </c>
      <c r="F1289" s="8" t="s">
        <v>192</v>
      </c>
      <c r="G1289" s="8" t="s">
        <v>116</v>
      </c>
      <c r="H1289" s="8" t="s">
        <v>210</v>
      </c>
    </row>
    <row r="1290" spans="1:8" ht="15.75" customHeight="1" x14ac:dyDescent="0.3">
      <c r="A1290" s="7">
        <v>1289</v>
      </c>
      <c r="B1290" s="7">
        <v>257</v>
      </c>
      <c r="C1290" s="7" t="s">
        <v>148</v>
      </c>
      <c r="D1290" s="7">
        <v>14</v>
      </c>
      <c r="E1290" s="7" t="s">
        <v>3296</v>
      </c>
      <c r="F1290" s="7"/>
      <c r="G1290" s="7" t="s">
        <v>152</v>
      </c>
      <c r="H1290" s="7" t="s">
        <v>218</v>
      </c>
    </row>
    <row r="1291" spans="1:8" ht="15.75" customHeight="1" x14ac:dyDescent="0.3">
      <c r="A1291" s="8">
        <v>1290</v>
      </c>
      <c r="B1291" s="8">
        <v>257</v>
      </c>
      <c r="C1291" s="8" t="s">
        <v>156</v>
      </c>
      <c r="D1291" s="8">
        <v>14</v>
      </c>
      <c r="E1291" s="8" t="s">
        <v>1426</v>
      </c>
      <c r="F1291" s="8" t="s">
        <v>161</v>
      </c>
      <c r="G1291" s="8" t="s">
        <v>766</v>
      </c>
      <c r="H1291" s="8" t="s">
        <v>163</v>
      </c>
    </row>
    <row r="1292" spans="1:8" ht="15.75" customHeight="1" x14ac:dyDescent="0.3">
      <c r="A1292" s="7">
        <v>1291</v>
      </c>
      <c r="B1292" s="7">
        <v>257</v>
      </c>
      <c r="C1292" s="7" t="s">
        <v>167</v>
      </c>
      <c r="D1292" s="7">
        <v>14</v>
      </c>
      <c r="E1292" s="7" t="s">
        <v>3298</v>
      </c>
      <c r="F1292" s="7" t="s">
        <v>152</v>
      </c>
      <c r="G1292" s="7" t="s">
        <v>172</v>
      </c>
      <c r="H1292" s="7" t="s">
        <v>174</v>
      </c>
    </row>
    <row r="1293" spans="1:8" ht="15.75" customHeight="1" x14ac:dyDescent="0.3">
      <c r="A1293" s="8">
        <v>1292</v>
      </c>
      <c r="B1293" s="8">
        <v>257</v>
      </c>
      <c r="C1293" s="8" t="s">
        <v>192</v>
      </c>
      <c r="D1293" s="8">
        <v>14</v>
      </c>
      <c r="E1293" s="8" t="s">
        <v>3299</v>
      </c>
      <c r="F1293" s="8" t="s">
        <v>172</v>
      </c>
      <c r="G1293" s="8" t="s">
        <v>192</v>
      </c>
      <c r="H1293" s="8" t="s">
        <v>202</v>
      </c>
    </row>
    <row r="1294" spans="1:8" ht="15.75" customHeight="1" x14ac:dyDescent="0.3">
      <c r="A1294" s="7">
        <v>1293</v>
      </c>
      <c r="B1294" s="7">
        <v>257</v>
      </c>
      <c r="C1294" s="7" t="s">
        <v>116</v>
      </c>
      <c r="D1294" s="7">
        <v>14</v>
      </c>
      <c r="E1294" s="7" t="s">
        <v>4145</v>
      </c>
      <c r="F1294" s="7" t="s">
        <v>192</v>
      </c>
      <c r="G1294" s="7" t="s">
        <v>116</v>
      </c>
      <c r="H1294" s="7" t="s">
        <v>210</v>
      </c>
    </row>
    <row r="1295" spans="1:8" ht="15.75" customHeight="1" x14ac:dyDescent="0.3">
      <c r="A1295" s="8">
        <v>1294</v>
      </c>
      <c r="B1295" s="8">
        <v>258</v>
      </c>
      <c r="C1295" s="8" t="s">
        <v>148</v>
      </c>
      <c r="D1295" s="8">
        <v>105</v>
      </c>
      <c r="E1295" s="8" t="s">
        <v>3305</v>
      </c>
      <c r="F1295" s="8"/>
      <c r="G1295" s="8" t="s">
        <v>152</v>
      </c>
      <c r="H1295" s="8" t="s">
        <v>314</v>
      </c>
    </row>
    <row r="1296" spans="1:8" ht="15.75" customHeight="1" x14ac:dyDescent="0.3">
      <c r="A1296" s="7">
        <v>1295</v>
      </c>
      <c r="B1296" s="7">
        <v>258</v>
      </c>
      <c r="C1296" s="7" t="s">
        <v>156</v>
      </c>
      <c r="D1296" s="7">
        <v>105</v>
      </c>
      <c r="E1296" s="7" t="s">
        <v>4150</v>
      </c>
      <c r="F1296" s="7" t="s">
        <v>161</v>
      </c>
      <c r="G1296" s="7" t="s">
        <v>1038</v>
      </c>
      <c r="H1296" s="7" t="s">
        <v>163</v>
      </c>
    </row>
    <row r="1297" spans="1:8" ht="15.75" customHeight="1" x14ac:dyDescent="0.3">
      <c r="A1297" s="8">
        <v>1296</v>
      </c>
      <c r="B1297" s="8">
        <v>258</v>
      </c>
      <c r="C1297" s="8" t="s">
        <v>167</v>
      </c>
      <c r="D1297" s="8">
        <v>105</v>
      </c>
      <c r="E1297" s="8" t="s">
        <v>3306</v>
      </c>
      <c r="F1297" s="8" t="s">
        <v>152</v>
      </c>
      <c r="G1297" s="8" t="s">
        <v>172</v>
      </c>
      <c r="H1297" s="8" t="s">
        <v>174</v>
      </c>
    </row>
    <row r="1298" spans="1:8" ht="15.75" customHeight="1" x14ac:dyDescent="0.3">
      <c r="A1298" s="7">
        <v>1297</v>
      </c>
      <c r="B1298" s="7">
        <v>258</v>
      </c>
      <c r="C1298" s="7" t="s">
        <v>192</v>
      </c>
      <c r="D1298" s="7">
        <v>105</v>
      </c>
      <c r="E1298" s="7" t="s">
        <v>3308</v>
      </c>
      <c r="F1298" s="7" t="s">
        <v>172</v>
      </c>
      <c r="G1298" s="7" t="s">
        <v>192</v>
      </c>
      <c r="H1298" s="7" t="s">
        <v>202</v>
      </c>
    </row>
    <row r="1299" spans="1:8" ht="15.75" customHeight="1" x14ac:dyDescent="0.3">
      <c r="A1299" s="8">
        <v>1298</v>
      </c>
      <c r="B1299" s="8">
        <v>258</v>
      </c>
      <c r="C1299" s="8" t="s">
        <v>116</v>
      </c>
      <c r="D1299" s="8">
        <v>105</v>
      </c>
      <c r="E1299" s="8" t="s">
        <v>4156</v>
      </c>
      <c r="F1299" s="8" t="s">
        <v>192</v>
      </c>
      <c r="G1299" s="8" t="s">
        <v>116</v>
      </c>
      <c r="H1299" s="8" t="s">
        <v>210</v>
      </c>
    </row>
    <row r="1300" spans="1:8" ht="15.75" customHeight="1" x14ac:dyDescent="0.3">
      <c r="A1300" s="7">
        <v>1299</v>
      </c>
      <c r="B1300" s="7">
        <v>259</v>
      </c>
      <c r="C1300" s="7" t="s">
        <v>148</v>
      </c>
      <c r="D1300" s="7">
        <v>41</v>
      </c>
      <c r="E1300" s="7" t="s">
        <v>3314</v>
      </c>
      <c r="F1300" s="7"/>
      <c r="G1300" s="7" t="s">
        <v>152</v>
      </c>
      <c r="H1300" s="7" t="s">
        <v>492</v>
      </c>
    </row>
    <row r="1301" spans="1:8" ht="15.75" customHeight="1" x14ac:dyDescent="0.3">
      <c r="A1301" s="8">
        <v>1300</v>
      </c>
      <c r="B1301" s="8">
        <v>259</v>
      </c>
      <c r="C1301" s="8" t="s">
        <v>156</v>
      </c>
      <c r="D1301" s="8">
        <v>41</v>
      </c>
      <c r="E1301" s="8" t="s">
        <v>4159</v>
      </c>
      <c r="F1301" s="8" t="s">
        <v>161</v>
      </c>
      <c r="G1301" s="8" t="s">
        <v>2840</v>
      </c>
      <c r="H1301" s="8" t="s">
        <v>163</v>
      </c>
    </row>
    <row r="1302" spans="1:8" ht="15.75" customHeight="1" x14ac:dyDescent="0.3">
      <c r="A1302" s="7">
        <v>1301</v>
      </c>
      <c r="B1302" s="7">
        <v>259</v>
      </c>
      <c r="C1302" s="7" t="s">
        <v>167</v>
      </c>
      <c r="D1302" s="7">
        <v>41</v>
      </c>
      <c r="E1302" s="7" t="s">
        <v>3315</v>
      </c>
      <c r="F1302" s="7" t="s">
        <v>152</v>
      </c>
      <c r="G1302" s="7" t="s">
        <v>172</v>
      </c>
      <c r="H1302" s="7" t="s">
        <v>174</v>
      </c>
    </row>
    <row r="1303" spans="1:8" ht="15.75" customHeight="1" x14ac:dyDescent="0.3">
      <c r="A1303" s="8">
        <v>1302</v>
      </c>
      <c r="B1303" s="8">
        <v>259</v>
      </c>
      <c r="C1303" s="8" t="s">
        <v>192</v>
      </c>
      <c r="D1303" s="8">
        <v>41</v>
      </c>
      <c r="E1303" s="8" t="s">
        <v>3317</v>
      </c>
      <c r="F1303" s="8" t="s">
        <v>172</v>
      </c>
      <c r="G1303" s="8" t="s">
        <v>192</v>
      </c>
      <c r="H1303" s="8" t="s">
        <v>202</v>
      </c>
    </row>
    <row r="1304" spans="1:8" ht="15.75" customHeight="1" x14ac:dyDescent="0.3">
      <c r="A1304" s="7">
        <v>1303</v>
      </c>
      <c r="B1304" s="7">
        <v>259</v>
      </c>
      <c r="C1304" s="7" t="s">
        <v>116</v>
      </c>
      <c r="D1304" s="7">
        <v>41</v>
      </c>
      <c r="E1304" s="7" t="s">
        <v>4165</v>
      </c>
      <c r="F1304" s="7" t="s">
        <v>192</v>
      </c>
      <c r="G1304" s="7" t="s">
        <v>116</v>
      </c>
      <c r="H1304" s="7" t="s">
        <v>210</v>
      </c>
    </row>
    <row r="1305" spans="1:8" ht="15.75" customHeight="1" x14ac:dyDescent="0.3">
      <c r="A1305" s="8">
        <v>1304</v>
      </c>
      <c r="B1305" s="8">
        <v>260</v>
      </c>
      <c r="C1305" s="8" t="s">
        <v>148</v>
      </c>
      <c r="D1305" s="8">
        <v>13</v>
      </c>
      <c r="E1305" s="8" t="s">
        <v>3323</v>
      </c>
      <c r="F1305" s="8"/>
      <c r="G1305" s="8" t="s">
        <v>152</v>
      </c>
      <c r="H1305" s="8" t="s">
        <v>218</v>
      </c>
    </row>
    <row r="1306" spans="1:8" ht="15.75" customHeight="1" x14ac:dyDescent="0.3">
      <c r="A1306" s="7">
        <v>1305</v>
      </c>
      <c r="B1306" s="7">
        <v>260</v>
      </c>
      <c r="C1306" s="7" t="s">
        <v>156</v>
      </c>
      <c r="D1306" s="7">
        <v>13</v>
      </c>
      <c r="E1306" s="7" t="s">
        <v>4168</v>
      </c>
      <c r="F1306" s="7" t="s">
        <v>161</v>
      </c>
      <c r="G1306" s="7" t="s">
        <v>1503</v>
      </c>
      <c r="H1306" s="7" t="s">
        <v>163</v>
      </c>
    </row>
    <row r="1307" spans="1:8" ht="15.75" customHeight="1" x14ac:dyDescent="0.3">
      <c r="A1307" s="8">
        <v>1306</v>
      </c>
      <c r="B1307" s="8">
        <v>260</v>
      </c>
      <c r="C1307" s="8" t="s">
        <v>167</v>
      </c>
      <c r="D1307" s="8">
        <v>13</v>
      </c>
      <c r="E1307" s="8" t="s">
        <v>3324</v>
      </c>
      <c r="F1307" s="8" t="s">
        <v>152</v>
      </c>
      <c r="G1307" s="8" t="s">
        <v>172</v>
      </c>
      <c r="H1307" s="8" t="s">
        <v>174</v>
      </c>
    </row>
    <row r="1308" spans="1:8" ht="15.75" customHeight="1" x14ac:dyDescent="0.3">
      <c r="A1308" s="7">
        <v>1307</v>
      </c>
      <c r="B1308" s="7">
        <v>260</v>
      </c>
      <c r="C1308" s="7" t="s">
        <v>192</v>
      </c>
      <c r="D1308" s="7">
        <v>13</v>
      </c>
      <c r="E1308" s="7" t="s">
        <v>3325</v>
      </c>
      <c r="F1308" s="7" t="s">
        <v>172</v>
      </c>
      <c r="G1308" s="7" t="s">
        <v>192</v>
      </c>
      <c r="H1308" s="7" t="s">
        <v>202</v>
      </c>
    </row>
    <row r="1309" spans="1:8" ht="15.75" customHeight="1" x14ac:dyDescent="0.3">
      <c r="A1309" s="8">
        <v>1308</v>
      </c>
      <c r="B1309" s="8">
        <v>260</v>
      </c>
      <c r="C1309" s="8" t="s">
        <v>116</v>
      </c>
      <c r="D1309" s="8">
        <v>13</v>
      </c>
      <c r="E1309" s="8" t="s">
        <v>4175</v>
      </c>
      <c r="F1309" s="8" t="s">
        <v>192</v>
      </c>
      <c r="G1309" s="8" t="s">
        <v>116</v>
      </c>
      <c r="H1309" s="8" t="s">
        <v>210</v>
      </c>
    </row>
    <row r="1310" spans="1:8" ht="15.75" customHeight="1" x14ac:dyDescent="0.3">
      <c r="A1310" s="7">
        <v>1309</v>
      </c>
      <c r="B1310" s="7">
        <v>261</v>
      </c>
      <c r="C1310" s="7" t="s">
        <v>148</v>
      </c>
      <c r="D1310" s="7">
        <v>48</v>
      </c>
      <c r="E1310" s="7" t="s">
        <v>3332</v>
      </c>
      <c r="F1310" s="7"/>
      <c r="G1310" s="7" t="s">
        <v>152</v>
      </c>
      <c r="H1310" s="7" t="s">
        <v>153</v>
      </c>
    </row>
    <row r="1311" spans="1:8" ht="15.75" customHeight="1" x14ac:dyDescent="0.3">
      <c r="A1311" s="8">
        <v>1310</v>
      </c>
      <c r="B1311" s="8">
        <v>261</v>
      </c>
      <c r="C1311" s="8" t="s">
        <v>156</v>
      </c>
      <c r="D1311" s="8">
        <v>48</v>
      </c>
      <c r="E1311" s="8" t="s">
        <v>4182</v>
      </c>
      <c r="F1311" s="8" t="s">
        <v>161</v>
      </c>
      <c r="G1311" s="8" t="s">
        <v>2807</v>
      </c>
      <c r="H1311" s="8" t="s">
        <v>163</v>
      </c>
    </row>
    <row r="1312" spans="1:8" ht="15.75" customHeight="1" x14ac:dyDescent="0.3">
      <c r="A1312" s="7">
        <v>1311</v>
      </c>
      <c r="B1312" s="7">
        <v>261</v>
      </c>
      <c r="C1312" s="7" t="s">
        <v>167</v>
      </c>
      <c r="D1312" s="7">
        <v>48</v>
      </c>
      <c r="E1312" s="7" t="s">
        <v>3333</v>
      </c>
      <c r="F1312" s="7" t="s">
        <v>152</v>
      </c>
      <c r="G1312" s="7" t="s">
        <v>172</v>
      </c>
      <c r="H1312" s="7" t="s">
        <v>174</v>
      </c>
    </row>
    <row r="1313" spans="1:8" ht="15.75" customHeight="1" x14ac:dyDescent="0.3">
      <c r="A1313" s="8">
        <v>1312</v>
      </c>
      <c r="B1313" s="8">
        <v>261</v>
      </c>
      <c r="C1313" s="8" t="s">
        <v>192</v>
      </c>
      <c r="D1313" s="8">
        <v>48</v>
      </c>
      <c r="E1313" s="8" t="s">
        <v>3334</v>
      </c>
      <c r="F1313" s="8" t="s">
        <v>172</v>
      </c>
      <c r="G1313" s="8" t="s">
        <v>192</v>
      </c>
      <c r="H1313" s="8" t="s">
        <v>202</v>
      </c>
    </row>
    <row r="1314" spans="1:8" ht="15.75" customHeight="1" x14ac:dyDescent="0.3">
      <c r="A1314" s="7">
        <v>1313</v>
      </c>
      <c r="B1314" s="7">
        <v>262</v>
      </c>
      <c r="C1314" s="7" t="s">
        <v>148</v>
      </c>
      <c r="D1314" s="7">
        <v>57</v>
      </c>
      <c r="E1314" s="7" t="s">
        <v>3340</v>
      </c>
      <c r="F1314" s="7"/>
      <c r="G1314" s="7" t="s">
        <v>152</v>
      </c>
      <c r="H1314" s="7" t="s">
        <v>218</v>
      </c>
    </row>
    <row r="1315" spans="1:8" ht="15.75" customHeight="1" x14ac:dyDescent="0.3">
      <c r="A1315" s="8">
        <v>1314</v>
      </c>
      <c r="B1315" s="8">
        <v>262</v>
      </c>
      <c r="C1315" s="8" t="s">
        <v>156</v>
      </c>
      <c r="D1315" s="8">
        <v>57</v>
      </c>
      <c r="E1315" s="8" t="s">
        <v>4192</v>
      </c>
      <c r="F1315" s="8" t="s">
        <v>161</v>
      </c>
      <c r="G1315" s="8" t="s">
        <v>272</v>
      </c>
      <c r="H1315" s="8" t="s">
        <v>163</v>
      </c>
    </row>
    <row r="1316" spans="1:8" ht="15.75" customHeight="1" x14ac:dyDescent="0.3">
      <c r="A1316" s="7">
        <v>1315</v>
      </c>
      <c r="B1316" s="7">
        <v>262</v>
      </c>
      <c r="C1316" s="7" t="s">
        <v>167</v>
      </c>
      <c r="D1316" s="7">
        <v>57</v>
      </c>
      <c r="E1316" s="7" t="s">
        <v>3341</v>
      </c>
      <c r="F1316" s="7" t="s">
        <v>152</v>
      </c>
      <c r="G1316" s="7" t="s">
        <v>172</v>
      </c>
      <c r="H1316" s="7" t="s">
        <v>174</v>
      </c>
    </row>
    <row r="1317" spans="1:8" ht="15.75" customHeight="1" x14ac:dyDescent="0.3">
      <c r="A1317" s="8">
        <v>1316</v>
      </c>
      <c r="B1317" s="8">
        <v>262</v>
      </c>
      <c r="C1317" s="8" t="s">
        <v>176</v>
      </c>
      <c r="D1317" s="8">
        <v>57</v>
      </c>
      <c r="E1317" s="8" t="s">
        <v>4199</v>
      </c>
      <c r="F1317" s="8" t="s">
        <v>172</v>
      </c>
      <c r="G1317" s="8" t="s">
        <v>172</v>
      </c>
      <c r="H1317" s="8" t="s">
        <v>248</v>
      </c>
    </row>
    <row r="1318" spans="1:8" ht="15.75" customHeight="1" x14ac:dyDescent="0.3">
      <c r="A1318" s="7">
        <v>1317</v>
      </c>
      <c r="B1318" s="7">
        <v>262</v>
      </c>
      <c r="C1318" s="7" t="s">
        <v>192</v>
      </c>
      <c r="D1318" s="7">
        <v>57</v>
      </c>
      <c r="E1318" s="7" t="s">
        <v>3342</v>
      </c>
      <c r="F1318" s="7" t="s">
        <v>172</v>
      </c>
      <c r="G1318" s="7" t="s">
        <v>192</v>
      </c>
      <c r="H1318" s="7" t="s">
        <v>202</v>
      </c>
    </row>
    <row r="1319" spans="1:8" ht="15.75" customHeight="1" x14ac:dyDescent="0.3">
      <c r="A1319" s="8">
        <v>1318</v>
      </c>
      <c r="B1319" s="8">
        <v>262</v>
      </c>
      <c r="C1319" s="8" t="s">
        <v>116</v>
      </c>
      <c r="D1319" s="8">
        <v>57</v>
      </c>
      <c r="E1319" s="8" t="s">
        <v>4201</v>
      </c>
      <c r="F1319" s="8" t="s">
        <v>192</v>
      </c>
      <c r="G1319" s="8" t="s">
        <v>116</v>
      </c>
      <c r="H1319" s="8" t="s">
        <v>210</v>
      </c>
    </row>
    <row r="1320" spans="1:8" ht="15.75" customHeight="1" x14ac:dyDescent="0.3">
      <c r="A1320" s="7">
        <v>1319</v>
      </c>
      <c r="B1320" s="7">
        <v>263</v>
      </c>
      <c r="C1320" s="7" t="s">
        <v>148</v>
      </c>
      <c r="D1320" s="7">
        <v>13</v>
      </c>
      <c r="E1320" s="7" t="s">
        <v>3348</v>
      </c>
      <c r="F1320" s="7"/>
      <c r="G1320" s="7" t="s">
        <v>152</v>
      </c>
      <c r="H1320" s="7" t="s">
        <v>153</v>
      </c>
    </row>
    <row r="1321" spans="1:8" ht="15.75" customHeight="1" x14ac:dyDescent="0.3">
      <c r="A1321" s="8">
        <v>1320</v>
      </c>
      <c r="B1321" s="8">
        <v>263</v>
      </c>
      <c r="C1321" s="8" t="s">
        <v>156</v>
      </c>
      <c r="D1321" s="8">
        <v>13</v>
      </c>
      <c r="E1321" s="8" t="s">
        <v>4205</v>
      </c>
      <c r="F1321" s="8" t="s">
        <v>161</v>
      </c>
      <c r="G1321" s="8" t="s">
        <v>1503</v>
      </c>
      <c r="H1321" s="8" t="s">
        <v>163</v>
      </c>
    </row>
    <row r="1322" spans="1:8" ht="15.75" customHeight="1" x14ac:dyDescent="0.3">
      <c r="A1322" s="7">
        <v>1321</v>
      </c>
      <c r="B1322" s="7">
        <v>263</v>
      </c>
      <c r="C1322" s="7" t="s">
        <v>167</v>
      </c>
      <c r="D1322" s="7">
        <v>13</v>
      </c>
      <c r="E1322" s="7" t="s">
        <v>3349</v>
      </c>
      <c r="F1322" s="7" t="s">
        <v>152</v>
      </c>
      <c r="G1322" s="7" t="s">
        <v>172</v>
      </c>
      <c r="H1322" s="7" t="s">
        <v>174</v>
      </c>
    </row>
    <row r="1323" spans="1:8" ht="15.75" customHeight="1" x14ac:dyDescent="0.3">
      <c r="A1323" s="8">
        <v>1322</v>
      </c>
      <c r="B1323" s="8">
        <v>263</v>
      </c>
      <c r="C1323" s="8" t="s">
        <v>192</v>
      </c>
      <c r="D1323" s="8">
        <v>13</v>
      </c>
      <c r="E1323" s="8" t="s">
        <v>3350</v>
      </c>
      <c r="F1323" s="8" t="s">
        <v>172</v>
      </c>
      <c r="G1323" s="8" t="s">
        <v>192</v>
      </c>
      <c r="H1323" s="8" t="s">
        <v>202</v>
      </c>
    </row>
    <row r="1324" spans="1:8" ht="15.75" customHeight="1" x14ac:dyDescent="0.3">
      <c r="A1324" s="7">
        <v>1323</v>
      </c>
      <c r="B1324" s="7">
        <v>264</v>
      </c>
      <c r="C1324" s="7" t="s">
        <v>148</v>
      </c>
      <c r="D1324" s="7">
        <v>59</v>
      </c>
      <c r="E1324" s="7" t="s">
        <v>3356</v>
      </c>
      <c r="F1324" s="7"/>
      <c r="G1324" s="7" t="s">
        <v>152</v>
      </c>
      <c r="H1324" s="7" t="s">
        <v>153</v>
      </c>
    </row>
    <row r="1325" spans="1:8" ht="15.75" customHeight="1" x14ac:dyDescent="0.3">
      <c r="A1325" s="8">
        <v>1324</v>
      </c>
      <c r="B1325" s="8">
        <v>264</v>
      </c>
      <c r="C1325" s="8" t="s">
        <v>156</v>
      </c>
      <c r="D1325" s="8">
        <v>59</v>
      </c>
      <c r="E1325" s="8" t="s">
        <v>4213</v>
      </c>
      <c r="F1325" s="8" t="s">
        <v>161</v>
      </c>
      <c r="G1325" s="8" t="s">
        <v>1626</v>
      </c>
      <c r="H1325" s="8" t="s">
        <v>163</v>
      </c>
    </row>
    <row r="1326" spans="1:8" ht="15.75" customHeight="1" x14ac:dyDescent="0.3">
      <c r="A1326" s="7">
        <v>1325</v>
      </c>
      <c r="B1326" s="7">
        <v>264</v>
      </c>
      <c r="C1326" s="7" t="s">
        <v>167</v>
      </c>
      <c r="D1326" s="7">
        <v>59</v>
      </c>
      <c r="E1326" s="7" t="s">
        <v>3357</v>
      </c>
      <c r="F1326" s="7" t="s">
        <v>152</v>
      </c>
      <c r="G1326" s="7" t="s">
        <v>172</v>
      </c>
      <c r="H1326" s="7" t="s">
        <v>174</v>
      </c>
    </row>
    <row r="1327" spans="1:8" ht="15.75" customHeight="1" x14ac:dyDescent="0.3">
      <c r="A1327" s="8">
        <v>1326</v>
      </c>
      <c r="B1327" s="8">
        <v>264</v>
      </c>
      <c r="C1327" s="8" t="s">
        <v>176</v>
      </c>
      <c r="D1327" s="8">
        <v>59</v>
      </c>
      <c r="E1327" s="8" t="s">
        <v>4217</v>
      </c>
      <c r="F1327" s="8" t="s">
        <v>172</v>
      </c>
      <c r="G1327" s="8" t="s">
        <v>172</v>
      </c>
      <c r="H1327" s="8" t="s">
        <v>812</v>
      </c>
    </row>
    <row r="1328" spans="1:8" ht="15.75" customHeight="1" x14ac:dyDescent="0.3">
      <c r="A1328" s="7">
        <v>1327</v>
      </c>
      <c r="B1328" s="7">
        <v>264</v>
      </c>
      <c r="C1328" s="7" t="s">
        <v>192</v>
      </c>
      <c r="D1328" s="7">
        <v>59</v>
      </c>
      <c r="E1328" s="7" t="s">
        <v>3358</v>
      </c>
      <c r="F1328" s="7" t="s">
        <v>172</v>
      </c>
      <c r="G1328" s="7" t="s">
        <v>192</v>
      </c>
      <c r="H1328" s="7" t="s">
        <v>202</v>
      </c>
    </row>
    <row r="1329" spans="1:8" ht="15.75" customHeight="1" x14ac:dyDescent="0.3">
      <c r="A1329" s="8">
        <v>1328</v>
      </c>
      <c r="B1329" s="8">
        <v>264</v>
      </c>
      <c r="C1329" s="8" t="s">
        <v>116</v>
      </c>
      <c r="D1329" s="8">
        <v>59</v>
      </c>
      <c r="E1329" s="8" t="s">
        <v>4222</v>
      </c>
      <c r="F1329" s="8" t="s">
        <v>192</v>
      </c>
      <c r="G1329" s="8" t="s">
        <v>116</v>
      </c>
      <c r="H1329" s="8" t="s">
        <v>210</v>
      </c>
    </row>
    <row r="1330" spans="1:8" ht="15.75" customHeight="1" x14ac:dyDescent="0.3">
      <c r="A1330" s="7">
        <v>1329</v>
      </c>
      <c r="B1330" s="7">
        <v>265</v>
      </c>
      <c r="C1330" s="7" t="s">
        <v>148</v>
      </c>
      <c r="D1330" s="7">
        <v>93</v>
      </c>
      <c r="E1330" s="7" t="s">
        <v>3364</v>
      </c>
      <c r="F1330" s="7"/>
      <c r="G1330" s="7" t="s">
        <v>152</v>
      </c>
      <c r="H1330" s="7" t="s">
        <v>314</v>
      </c>
    </row>
    <row r="1331" spans="1:8" ht="15.75" customHeight="1" x14ac:dyDescent="0.3">
      <c r="A1331" s="8">
        <v>1330</v>
      </c>
      <c r="B1331" s="8">
        <v>265</v>
      </c>
      <c r="C1331" s="8" t="s">
        <v>156</v>
      </c>
      <c r="D1331" s="8">
        <v>93</v>
      </c>
      <c r="E1331" s="8" t="s">
        <v>4225</v>
      </c>
      <c r="F1331" s="8" t="s">
        <v>161</v>
      </c>
      <c r="G1331" s="8" t="s">
        <v>2864</v>
      </c>
      <c r="H1331" s="8" t="s">
        <v>163</v>
      </c>
    </row>
    <row r="1332" spans="1:8" ht="15.75" customHeight="1" x14ac:dyDescent="0.3">
      <c r="A1332" s="7">
        <v>1331</v>
      </c>
      <c r="B1332" s="7">
        <v>265</v>
      </c>
      <c r="C1332" s="7" t="s">
        <v>167</v>
      </c>
      <c r="D1332" s="7">
        <v>93</v>
      </c>
      <c r="E1332" s="7" t="s">
        <v>3365</v>
      </c>
      <c r="F1332" s="7" t="s">
        <v>152</v>
      </c>
      <c r="G1332" s="7" t="s">
        <v>172</v>
      </c>
      <c r="H1332" s="7" t="s">
        <v>174</v>
      </c>
    </row>
    <row r="1333" spans="1:8" ht="15.75" customHeight="1" x14ac:dyDescent="0.3">
      <c r="A1333" s="8">
        <v>1332</v>
      </c>
      <c r="B1333" s="8">
        <v>265</v>
      </c>
      <c r="C1333" s="8" t="s">
        <v>192</v>
      </c>
      <c r="D1333" s="8">
        <v>93</v>
      </c>
      <c r="E1333" s="8" t="s">
        <v>3366</v>
      </c>
      <c r="F1333" s="8" t="s">
        <v>172</v>
      </c>
      <c r="G1333" s="8" t="s">
        <v>192</v>
      </c>
      <c r="H1333" s="8" t="s">
        <v>202</v>
      </c>
    </row>
    <row r="1334" spans="1:8" ht="15.75" customHeight="1" x14ac:dyDescent="0.3">
      <c r="A1334" s="7">
        <v>1333</v>
      </c>
      <c r="B1334" s="7">
        <v>265</v>
      </c>
      <c r="C1334" s="7" t="s">
        <v>116</v>
      </c>
      <c r="D1334" s="7">
        <v>93</v>
      </c>
      <c r="E1334" s="7" t="s">
        <v>4228</v>
      </c>
      <c r="F1334" s="7" t="s">
        <v>192</v>
      </c>
      <c r="G1334" s="7" t="s">
        <v>116</v>
      </c>
      <c r="H1334" s="7" t="s">
        <v>210</v>
      </c>
    </row>
    <row r="1335" spans="1:8" ht="15.75" customHeight="1" x14ac:dyDescent="0.3">
      <c r="A1335" s="8">
        <v>1334</v>
      </c>
      <c r="B1335" s="8">
        <v>266</v>
      </c>
      <c r="C1335" s="8" t="s">
        <v>148</v>
      </c>
      <c r="D1335" s="8">
        <v>2</v>
      </c>
      <c r="E1335" s="8" t="s">
        <v>3372</v>
      </c>
      <c r="F1335" s="8"/>
      <c r="G1335" s="8" t="s">
        <v>152</v>
      </c>
      <c r="H1335" s="8" t="s">
        <v>492</v>
      </c>
    </row>
    <row r="1336" spans="1:8" ht="15.75" customHeight="1" x14ac:dyDescent="0.3">
      <c r="A1336" s="7">
        <v>1335</v>
      </c>
      <c r="B1336" s="7">
        <v>266</v>
      </c>
      <c r="C1336" s="7" t="s">
        <v>156</v>
      </c>
      <c r="D1336" s="7">
        <v>2</v>
      </c>
      <c r="E1336" s="7" t="s">
        <v>4232</v>
      </c>
      <c r="F1336" s="7" t="s">
        <v>161</v>
      </c>
      <c r="G1336" s="7" t="s">
        <v>1801</v>
      </c>
      <c r="H1336" s="7" t="s">
        <v>163</v>
      </c>
    </row>
    <row r="1337" spans="1:8" ht="15.75" customHeight="1" x14ac:dyDescent="0.3">
      <c r="A1337" s="8">
        <v>1336</v>
      </c>
      <c r="B1337" s="8">
        <v>266</v>
      </c>
      <c r="C1337" s="8" t="s">
        <v>167</v>
      </c>
      <c r="D1337" s="8">
        <v>2</v>
      </c>
      <c r="E1337" s="8" t="s">
        <v>3373</v>
      </c>
      <c r="F1337" s="8" t="s">
        <v>152</v>
      </c>
      <c r="G1337" s="8" t="s">
        <v>172</v>
      </c>
      <c r="H1337" s="8" t="s">
        <v>174</v>
      </c>
    </row>
    <row r="1338" spans="1:8" ht="15.75" customHeight="1" x14ac:dyDescent="0.3">
      <c r="A1338" s="7">
        <v>1337</v>
      </c>
      <c r="B1338" s="7">
        <v>266</v>
      </c>
      <c r="C1338" s="7" t="s">
        <v>192</v>
      </c>
      <c r="D1338" s="7">
        <v>2</v>
      </c>
      <c r="E1338" s="7" t="s">
        <v>3374</v>
      </c>
      <c r="F1338" s="7" t="s">
        <v>172</v>
      </c>
      <c r="G1338" s="7" t="s">
        <v>192</v>
      </c>
      <c r="H1338" s="7" t="s">
        <v>202</v>
      </c>
    </row>
    <row r="1339" spans="1:8" ht="15.75" customHeight="1" x14ac:dyDescent="0.3">
      <c r="A1339" s="8">
        <v>1338</v>
      </c>
      <c r="B1339" s="8">
        <v>267</v>
      </c>
      <c r="C1339" s="8" t="s">
        <v>148</v>
      </c>
      <c r="D1339" s="8">
        <v>34</v>
      </c>
      <c r="E1339" s="8" t="s">
        <v>3380</v>
      </c>
      <c r="F1339" s="8"/>
      <c r="G1339" s="8" t="s">
        <v>152</v>
      </c>
      <c r="H1339" s="8" t="s">
        <v>492</v>
      </c>
    </row>
    <row r="1340" spans="1:8" ht="15.75" customHeight="1" x14ac:dyDescent="0.3">
      <c r="A1340" s="7">
        <v>1339</v>
      </c>
      <c r="B1340" s="7">
        <v>267</v>
      </c>
      <c r="C1340" s="7" t="s">
        <v>156</v>
      </c>
      <c r="D1340" s="7">
        <v>34</v>
      </c>
      <c r="E1340" s="7" t="s">
        <v>4241</v>
      </c>
      <c r="F1340" s="7" t="s">
        <v>161</v>
      </c>
      <c r="G1340" s="7" t="s">
        <v>1511</v>
      </c>
      <c r="H1340" s="7" t="s">
        <v>163</v>
      </c>
    </row>
    <row r="1341" spans="1:8" ht="15.75" customHeight="1" x14ac:dyDescent="0.3">
      <c r="A1341" s="8">
        <v>1340</v>
      </c>
      <c r="B1341" s="8">
        <v>267</v>
      </c>
      <c r="C1341" s="8" t="s">
        <v>167</v>
      </c>
      <c r="D1341" s="8">
        <v>34</v>
      </c>
      <c r="E1341" s="8" t="s">
        <v>3381</v>
      </c>
      <c r="F1341" s="8" t="s">
        <v>152</v>
      </c>
      <c r="G1341" s="8" t="s">
        <v>172</v>
      </c>
      <c r="H1341" s="8" t="s">
        <v>174</v>
      </c>
    </row>
    <row r="1342" spans="1:8" ht="15.75" customHeight="1" x14ac:dyDescent="0.3">
      <c r="A1342" s="7">
        <v>1341</v>
      </c>
      <c r="B1342" s="7">
        <v>267</v>
      </c>
      <c r="C1342" s="7" t="s">
        <v>192</v>
      </c>
      <c r="D1342" s="7">
        <v>34</v>
      </c>
      <c r="E1342" s="7" t="s">
        <v>3382</v>
      </c>
      <c r="F1342" s="7" t="s">
        <v>172</v>
      </c>
      <c r="G1342" s="7" t="s">
        <v>192</v>
      </c>
      <c r="H1342" s="7" t="s">
        <v>202</v>
      </c>
    </row>
    <row r="1343" spans="1:8" ht="15.75" customHeight="1" x14ac:dyDescent="0.3">
      <c r="A1343" s="8">
        <v>1342</v>
      </c>
      <c r="B1343" s="8">
        <v>268</v>
      </c>
      <c r="C1343" s="8" t="s">
        <v>148</v>
      </c>
      <c r="D1343" s="8">
        <v>31</v>
      </c>
      <c r="E1343" s="8" t="s">
        <v>3388</v>
      </c>
      <c r="F1343" s="8"/>
      <c r="G1343" s="8" t="s">
        <v>152</v>
      </c>
      <c r="H1343" s="8" t="s">
        <v>218</v>
      </c>
    </row>
    <row r="1344" spans="1:8" ht="15.75" customHeight="1" x14ac:dyDescent="0.3">
      <c r="A1344" s="7">
        <v>1343</v>
      </c>
      <c r="B1344" s="7">
        <v>268</v>
      </c>
      <c r="C1344" s="7" t="s">
        <v>156</v>
      </c>
      <c r="D1344" s="7">
        <v>31</v>
      </c>
      <c r="E1344" s="7" t="s">
        <v>4250</v>
      </c>
      <c r="F1344" s="7" t="s">
        <v>161</v>
      </c>
      <c r="G1344" s="7" t="s">
        <v>2546</v>
      </c>
      <c r="H1344" s="7" t="s">
        <v>163</v>
      </c>
    </row>
    <row r="1345" spans="1:8" ht="15.75" customHeight="1" x14ac:dyDescent="0.3">
      <c r="A1345" s="8">
        <v>1344</v>
      </c>
      <c r="B1345" s="8">
        <v>268</v>
      </c>
      <c r="C1345" s="8" t="s">
        <v>167</v>
      </c>
      <c r="D1345" s="8">
        <v>31</v>
      </c>
      <c r="E1345" s="8" t="s">
        <v>3389</v>
      </c>
      <c r="F1345" s="8" t="s">
        <v>152</v>
      </c>
      <c r="G1345" s="8" t="s">
        <v>172</v>
      </c>
      <c r="H1345" s="8" t="s">
        <v>174</v>
      </c>
    </row>
    <row r="1346" spans="1:8" ht="15.75" customHeight="1" x14ac:dyDescent="0.3">
      <c r="A1346" s="7">
        <v>1345</v>
      </c>
      <c r="B1346" s="7">
        <v>268</v>
      </c>
      <c r="C1346" s="7" t="s">
        <v>176</v>
      </c>
      <c r="D1346" s="7">
        <v>31</v>
      </c>
      <c r="E1346" s="7" t="s">
        <v>4255</v>
      </c>
      <c r="F1346" s="7" t="s">
        <v>172</v>
      </c>
      <c r="G1346" s="7" t="s">
        <v>172</v>
      </c>
      <c r="H1346" s="7" t="s">
        <v>184</v>
      </c>
    </row>
    <row r="1347" spans="1:8" ht="15.75" customHeight="1" x14ac:dyDescent="0.3">
      <c r="A1347" s="8">
        <v>1346</v>
      </c>
      <c r="B1347" s="8">
        <v>268</v>
      </c>
      <c r="C1347" s="8" t="s">
        <v>192</v>
      </c>
      <c r="D1347" s="8">
        <v>31</v>
      </c>
      <c r="E1347" s="8" t="s">
        <v>3391</v>
      </c>
      <c r="F1347" s="8" t="s">
        <v>172</v>
      </c>
      <c r="G1347" s="8" t="s">
        <v>192</v>
      </c>
      <c r="H1347" s="8" t="s">
        <v>202</v>
      </c>
    </row>
    <row r="1348" spans="1:8" ht="15.75" customHeight="1" x14ac:dyDescent="0.3">
      <c r="A1348" s="7">
        <v>1347</v>
      </c>
      <c r="B1348" s="7">
        <v>268</v>
      </c>
      <c r="C1348" s="7" t="s">
        <v>116</v>
      </c>
      <c r="D1348" s="7">
        <v>31</v>
      </c>
      <c r="E1348" s="7" t="s">
        <v>4260</v>
      </c>
      <c r="F1348" s="7" t="s">
        <v>192</v>
      </c>
      <c r="G1348" s="7" t="s">
        <v>116</v>
      </c>
      <c r="H1348" s="7" t="s">
        <v>210</v>
      </c>
    </row>
    <row r="1349" spans="1:8" ht="15.75" customHeight="1" x14ac:dyDescent="0.3">
      <c r="A1349" s="8">
        <v>1348</v>
      </c>
      <c r="B1349" s="8">
        <v>269</v>
      </c>
      <c r="C1349" s="8" t="s">
        <v>148</v>
      </c>
      <c r="D1349" s="8">
        <v>100</v>
      </c>
      <c r="E1349" s="8" t="s">
        <v>3397</v>
      </c>
      <c r="F1349" s="8"/>
      <c r="G1349" s="8" t="s">
        <v>152</v>
      </c>
      <c r="H1349" s="8" t="s">
        <v>153</v>
      </c>
    </row>
    <row r="1350" spans="1:8" ht="15.75" customHeight="1" x14ac:dyDescent="0.3">
      <c r="A1350" s="7">
        <v>1349</v>
      </c>
      <c r="B1350" s="7">
        <v>269</v>
      </c>
      <c r="C1350" s="7" t="s">
        <v>156</v>
      </c>
      <c r="D1350" s="7">
        <v>100</v>
      </c>
      <c r="E1350" s="7" t="s">
        <v>4266</v>
      </c>
      <c r="F1350" s="7" t="s">
        <v>161</v>
      </c>
      <c r="G1350" s="7" t="s">
        <v>2300</v>
      </c>
      <c r="H1350" s="7" t="s">
        <v>163</v>
      </c>
    </row>
    <row r="1351" spans="1:8" ht="15.75" customHeight="1" x14ac:dyDescent="0.3">
      <c r="A1351" s="8">
        <v>1350</v>
      </c>
      <c r="B1351" s="8">
        <v>269</v>
      </c>
      <c r="C1351" s="8" t="s">
        <v>167</v>
      </c>
      <c r="D1351" s="8">
        <v>100</v>
      </c>
      <c r="E1351" s="8" t="s">
        <v>3398</v>
      </c>
      <c r="F1351" s="8" t="s">
        <v>152</v>
      </c>
      <c r="G1351" s="8" t="s">
        <v>172</v>
      </c>
      <c r="H1351" s="8" t="s">
        <v>174</v>
      </c>
    </row>
    <row r="1352" spans="1:8" ht="15.75" customHeight="1" x14ac:dyDescent="0.3">
      <c r="A1352" s="7">
        <v>1351</v>
      </c>
      <c r="B1352" s="7">
        <v>269</v>
      </c>
      <c r="C1352" s="7" t="s">
        <v>192</v>
      </c>
      <c r="D1352" s="7">
        <v>100</v>
      </c>
      <c r="E1352" s="7" t="s">
        <v>3399</v>
      </c>
      <c r="F1352" s="7" t="s">
        <v>172</v>
      </c>
      <c r="G1352" s="7" t="s">
        <v>192</v>
      </c>
      <c r="H1352" s="7" t="s">
        <v>202</v>
      </c>
    </row>
    <row r="1353" spans="1:8" ht="15.75" customHeight="1" x14ac:dyDescent="0.3">
      <c r="A1353" s="8">
        <v>1352</v>
      </c>
      <c r="B1353" s="8">
        <v>270</v>
      </c>
      <c r="C1353" s="8" t="s">
        <v>148</v>
      </c>
      <c r="D1353" s="8">
        <v>117</v>
      </c>
      <c r="E1353" s="8" t="s">
        <v>3405</v>
      </c>
      <c r="F1353" s="8"/>
      <c r="G1353" s="8" t="s">
        <v>152</v>
      </c>
      <c r="H1353" s="8" t="s">
        <v>218</v>
      </c>
    </row>
    <row r="1354" spans="1:8" ht="15.75" customHeight="1" x14ac:dyDescent="0.3">
      <c r="A1354" s="7">
        <v>1353</v>
      </c>
      <c r="B1354" s="7">
        <v>270</v>
      </c>
      <c r="C1354" s="7" t="s">
        <v>156</v>
      </c>
      <c r="D1354" s="7">
        <v>117</v>
      </c>
      <c r="E1354" s="7" t="s">
        <v>4268</v>
      </c>
      <c r="F1354" s="7" t="s">
        <v>161</v>
      </c>
      <c r="G1354" s="7" t="s">
        <v>2164</v>
      </c>
      <c r="H1354" s="7" t="s">
        <v>163</v>
      </c>
    </row>
    <row r="1355" spans="1:8" ht="15.75" customHeight="1" x14ac:dyDescent="0.3">
      <c r="A1355" s="8">
        <v>1354</v>
      </c>
      <c r="B1355" s="8">
        <v>270</v>
      </c>
      <c r="C1355" s="8" t="s">
        <v>167</v>
      </c>
      <c r="D1355" s="8">
        <v>117</v>
      </c>
      <c r="E1355" s="8" t="s">
        <v>3406</v>
      </c>
      <c r="F1355" s="8" t="s">
        <v>152</v>
      </c>
      <c r="G1355" s="8" t="s">
        <v>172</v>
      </c>
      <c r="H1355" s="8" t="s">
        <v>174</v>
      </c>
    </row>
    <row r="1356" spans="1:8" ht="15.75" customHeight="1" x14ac:dyDescent="0.3">
      <c r="A1356" s="7">
        <v>1355</v>
      </c>
      <c r="B1356" s="7">
        <v>270</v>
      </c>
      <c r="C1356" s="7" t="s">
        <v>176</v>
      </c>
      <c r="D1356" s="7">
        <v>117</v>
      </c>
      <c r="E1356" s="7" t="s">
        <v>4272</v>
      </c>
      <c r="F1356" s="7" t="s">
        <v>172</v>
      </c>
      <c r="G1356" s="7" t="s">
        <v>388</v>
      </c>
      <c r="H1356" s="7" t="s">
        <v>812</v>
      </c>
    </row>
    <row r="1357" spans="1:8" ht="15.75" customHeight="1" x14ac:dyDescent="0.3">
      <c r="A1357" s="8">
        <v>1356</v>
      </c>
      <c r="B1357" s="8">
        <v>270</v>
      </c>
      <c r="C1357" s="8" t="s">
        <v>192</v>
      </c>
      <c r="D1357" s="8">
        <v>117</v>
      </c>
      <c r="E1357" s="8" t="s">
        <v>3407</v>
      </c>
      <c r="F1357" s="8" t="s">
        <v>172</v>
      </c>
      <c r="G1357" s="8" t="s">
        <v>192</v>
      </c>
      <c r="H1357" s="8" t="s">
        <v>202</v>
      </c>
    </row>
    <row r="1358" spans="1:8" ht="15.75" customHeight="1" x14ac:dyDescent="0.3">
      <c r="A1358" s="7">
        <v>1357</v>
      </c>
      <c r="B1358" s="7">
        <v>270</v>
      </c>
      <c r="C1358" s="7" t="s">
        <v>116</v>
      </c>
      <c r="D1358" s="7">
        <v>117</v>
      </c>
      <c r="E1358" s="7" t="s">
        <v>4276</v>
      </c>
      <c r="F1358" s="7" t="s">
        <v>192</v>
      </c>
      <c r="G1358" s="7" t="s">
        <v>116</v>
      </c>
      <c r="H1358" s="7" t="s">
        <v>210</v>
      </c>
    </row>
    <row r="1359" spans="1:8" ht="15.75" customHeight="1" x14ac:dyDescent="0.3">
      <c r="A1359" s="8">
        <v>1358</v>
      </c>
      <c r="B1359" s="8">
        <v>271</v>
      </c>
      <c r="C1359" s="8" t="s">
        <v>148</v>
      </c>
      <c r="D1359" s="8">
        <v>35</v>
      </c>
      <c r="E1359" s="8" t="s">
        <v>3413</v>
      </c>
      <c r="F1359" s="8"/>
      <c r="G1359" s="8" t="s">
        <v>152</v>
      </c>
      <c r="H1359" s="8" t="s">
        <v>218</v>
      </c>
    </row>
    <row r="1360" spans="1:8" ht="15.75" customHeight="1" x14ac:dyDescent="0.3">
      <c r="A1360" s="7">
        <v>1359</v>
      </c>
      <c r="B1360" s="7">
        <v>271</v>
      </c>
      <c r="C1360" s="7" t="s">
        <v>156</v>
      </c>
      <c r="D1360" s="7">
        <v>35</v>
      </c>
      <c r="E1360" s="7" t="s">
        <v>4283</v>
      </c>
      <c r="F1360" s="7" t="s">
        <v>161</v>
      </c>
      <c r="G1360" s="7" t="s">
        <v>1012</v>
      </c>
      <c r="H1360" s="7" t="s">
        <v>163</v>
      </c>
    </row>
    <row r="1361" spans="1:8" ht="15.75" customHeight="1" x14ac:dyDescent="0.3">
      <c r="A1361" s="8">
        <v>1360</v>
      </c>
      <c r="B1361" s="8">
        <v>271</v>
      </c>
      <c r="C1361" s="8" t="s">
        <v>167</v>
      </c>
      <c r="D1361" s="8">
        <v>35</v>
      </c>
      <c r="E1361" s="8" t="s">
        <v>3414</v>
      </c>
      <c r="F1361" s="8" t="s">
        <v>152</v>
      </c>
      <c r="G1361" s="8" t="s">
        <v>172</v>
      </c>
      <c r="H1361" s="8" t="s">
        <v>174</v>
      </c>
    </row>
    <row r="1362" spans="1:8" ht="15.75" customHeight="1" x14ac:dyDescent="0.3">
      <c r="A1362" s="7">
        <v>1361</v>
      </c>
      <c r="B1362" s="7">
        <v>271</v>
      </c>
      <c r="C1362" s="7" t="s">
        <v>176</v>
      </c>
      <c r="D1362" s="7">
        <v>35</v>
      </c>
      <c r="E1362" s="7" t="s">
        <v>4286</v>
      </c>
      <c r="F1362" s="7" t="s">
        <v>172</v>
      </c>
      <c r="G1362" s="7" t="s">
        <v>388</v>
      </c>
      <c r="H1362" s="7" t="s">
        <v>812</v>
      </c>
    </row>
    <row r="1363" spans="1:8" ht="15.75" customHeight="1" x14ac:dyDescent="0.3">
      <c r="A1363" s="8">
        <v>1362</v>
      </c>
      <c r="B1363" s="8">
        <v>271</v>
      </c>
      <c r="C1363" s="8" t="s">
        <v>192</v>
      </c>
      <c r="D1363" s="8">
        <v>35</v>
      </c>
      <c r="E1363" s="8" t="s">
        <v>3415</v>
      </c>
      <c r="F1363" s="8" t="s">
        <v>172</v>
      </c>
      <c r="G1363" s="8" t="s">
        <v>192</v>
      </c>
      <c r="H1363" s="8" t="s">
        <v>202</v>
      </c>
    </row>
    <row r="1364" spans="1:8" ht="15.75" customHeight="1" x14ac:dyDescent="0.3">
      <c r="A1364" s="7">
        <v>1363</v>
      </c>
      <c r="B1364" s="7">
        <v>272</v>
      </c>
      <c r="C1364" s="7" t="s">
        <v>148</v>
      </c>
      <c r="D1364" s="7">
        <v>41</v>
      </c>
      <c r="E1364" s="7" t="s">
        <v>3421</v>
      </c>
      <c r="F1364" s="7"/>
      <c r="G1364" s="7" t="s">
        <v>152</v>
      </c>
      <c r="H1364" s="7" t="s">
        <v>314</v>
      </c>
    </row>
    <row r="1365" spans="1:8" ht="15.75" customHeight="1" x14ac:dyDescent="0.3">
      <c r="A1365" s="8">
        <v>1364</v>
      </c>
      <c r="B1365" s="8">
        <v>272</v>
      </c>
      <c r="C1365" s="8" t="s">
        <v>156</v>
      </c>
      <c r="D1365" s="8">
        <v>41</v>
      </c>
      <c r="E1365" s="8" t="s">
        <v>4293</v>
      </c>
      <c r="F1365" s="8" t="s">
        <v>161</v>
      </c>
      <c r="G1365" s="8" t="s">
        <v>2840</v>
      </c>
      <c r="H1365" s="8" t="s">
        <v>163</v>
      </c>
    </row>
    <row r="1366" spans="1:8" ht="15.75" customHeight="1" x14ac:dyDescent="0.3">
      <c r="A1366" s="7">
        <v>1365</v>
      </c>
      <c r="B1366" s="7">
        <v>272</v>
      </c>
      <c r="C1366" s="7" t="s">
        <v>167</v>
      </c>
      <c r="D1366" s="7">
        <v>41</v>
      </c>
      <c r="E1366" s="7" t="s">
        <v>3422</v>
      </c>
      <c r="F1366" s="7" t="s">
        <v>152</v>
      </c>
      <c r="G1366" s="7" t="s">
        <v>172</v>
      </c>
      <c r="H1366" s="7" t="s">
        <v>174</v>
      </c>
    </row>
    <row r="1367" spans="1:8" ht="15.75" customHeight="1" x14ac:dyDescent="0.3">
      <c r="A1367" s="8">
        <v>1366</v>
      </c>
      <c r="B1367" s="8">
        <v>272</v>
      </c>
      <c r="C1367" s="8" t="s">
        <v>176</v>
      </c>
      <c r="D1367" s="8">
        <v>41</v>
      </c>
      <c r="E1367" s="8" t="s">
        <v>4296</v>
      </c>
      <c r="F1367" s="8" t="s">
        <v>172</v>
      </c>
      <c r="G1367" s="8" t="s">
        <v>172</v>
      </c>
      <c r="H1367" s="8" t="s">
        <v>812</v>
      </c>
    </row>
    <row r="1368" spans="1:8" ht="15.75" customHeight="1" x14ac:dyDescent="0.3">
      <c r="A1368" s="7">
        <v>1367</v>
      </c>
      <c r="B1368" s="7">
        <v>272</v>
      </c>
      <c r="C1368" s="7" t="s">
        <v>192</v>
      </c>
      <c r="D1368" s="7">
        <v>41</v>
      </c>
      <c r="E1368" s="7" t="s">
        <v>3423</v>
      </c>
      <c r="F1368" s="7" t="s">
        <v>172</v>
      </c>
      <c r="G1368" s="7" t="s">
        <v>192</v>
      </c>
      <c r="H1368" s="7" t="s">
        <v>202</v>
      </c>
    </row>
    <row r="1369" spans="1:8" ht="15.75" customHeight="1" x14ac:dyDescent="0.3">
      <c r="A1369" s="8">
        <v>1368</v>
      </c>
      <c r="B1369" s="8">
        <v>273</v>
      </c>
      <c r="C1369" s="8" t="s">
        <v>148</v>
      </c>
      <c r="D1369" s="8">
        <v>72</v>
      </c>
      <c r="E1369" s="8" t="s">
        <v>3430</v>
      </c>
      <c r="F1369" s="8"/>
      <c r="G1369" s="8" t="s">
        <v>152</v>
      </c>
      <c r="H1369" s="8" t="s">
        <v>314</v>
      </c>
    </row>
    <row r="1370" spans="1:8" ht="15.75" customHeight="1" x14ac:dyDescent="0.3">
      <c r="A1370" s="7">
        <v>1369</v>
      </c>
      <c r="B1370" s="7">
        <v>273</v>
      </c>
      <c r="C1370" s="7" t="s">
        <v>156</v>
      </c>
      <c r="D1370" s="7">
        <v>72</v>
      </c>
      <c r="E1370" s="7" t="s">
        <v>4302</v>
      </c>
      <c r="F1370" s="7" t="s">
        <v>161</v>
      </c>
      <c r="G1370" s="7" t="s">
        <v>3221</v>
      </c>
      <c r="H1370" s="7" t="s">
        <v>163</v>
      </c>
    </row>
    <row r="1371" spans="1:8" ht="15.75" customHeight="1" x14ac:dyDescent="0.3">
      <c r="A1371" s="8">
        <v>1370</v>
      </c>
      <c r="B1371" s="8">
        <v>273</v>
      </c>
      <c r="C1371" s="8" t="s">
        <v>167</v>
      </c>
      <c r="D1371" s="8">
        <v>72</v>
      </c>
      <c r="E1371" s="8" t="s">
        <v>3431</v>
      </c>
      <c r="F1371" s="8" t="s">
        <v>152</v>
      </c>
      <c r="G1371" s="8" t="s">
        <v>172</v>
      </c>
      <c r="H1371" s="8" t="s">
        <v>174</v>
      </c>
    </row>
    <row r="1372" spans="1:8" ht="15.75" customHeight="1" x14ac:dyDescent="0.3">
      <c r="A1372" s="7">
        <v>1371</v>
      </c>
      <c r="B1372" s="7">
        <v>273</v>
      </c>
      <c r="C1372" s="7" t="s">
        <v>176</v>
      </c>
      <c r="D1372" s="7">
        <v>72</v>
      </c>
      <c r="E1372" s="7" t="s">
        <v>4305</v>
      </c>
      <c r="F1372" s="7" t="s">
        <v>172</v>
      </c>
      <c r="G1372" s="7" t="s">
        <v>388</v>
      </c>
      <c r="H1372" s="7" t="s">
        <v>812</v>
      </c>
    </row>
    <row r="1373" spans="1:8" ht="15.75" customHeight="1" x14ac:dyDescent="0.3">
      <c r="A1373" s="8">
        <v>1372</v>
      </c>
      <c r="B1373" s="8">
        <v>273</v>
      </c>
      <c r="C1373" s="8" t="s">
        <v>192</v>
      </c>
      <c r="D1373" s="8">
        <v>72</v>
      </c>
      <c r="E1373" s="8" t="s">
        <v>3432</v>
      </c>
      <c r="F1373" s="8" t="s">
        <v>172</v>
      </c>
      <c r="G1373" s="8" t="s">
        <v>192</v>
      </c>
      <c r="H1373" s="8" t="s">
        <v>202</v>
      </c>
    </row>
    <row r="1374" spans="1:8" ht="15.75" customHeight="1" x14ac:dyDescent="0.3">
      <c r="A1374" s="7">
        <v>1373</v>
      </c>
      <c r="B1374" s="7">
        <v>274</v>
      </c>
      <c r="C1374" s="7" t="s">
        <v>148</v>
      </c>
      <c r="D1374" s="7">
        <v>111</v>
      </c>
      <c r="E1374" s="7" t="s">
        <v>3437</v>
      </c>
      <c r="F1374" s="7"/>
      <c r="G1374" s="7" t="s">
        <v>152</v>
      </c>
      <c r="H1374" s="7" t="s">
        <v>218</v>
      </c>
    </row>
    <row r="1375" spans="1:8" ht="15.75" customHeight="1" x14ac:dyDescent="0.3">
      <c r="A1375" s="8">
        <v>1374</v>
      </c>
      <c r="B1375" s="8">
        <v>274</v>
      </c>
      <c r="C1375" s="8" t="s">
        <v>156</v>
      </c>
      <c r="D1375" s="8">
        <v>111</v>
      </c>
      <c r="E1375" s="8" t="s">
        <v>4311</v>
      </c>
      <c r="F1375" s="8" t="s">
        <v>161</v>
      </c>
      <c r="G1375" s="8" t="s">
        <v>162</v>
      </c>
      <c r="H1375" s="8" t="s">
        <v>163</v>
      </c>
    </row>
    <row r="1376" spans="1:8" ht="15.75" customHeight="1" x14ac:dyDescent="0.3">
      <c r="A1376" s="7">
        <v>1375</v>
      </c>
      <c r="B1376" s="7">
        <v>274</v>
      </c>
      <c r="C1376" s="7" t="s">
        <v>167</v>
      </c>
      <c r="D1376" s="7">
        <v>111</v>
      </c>
      <c r="E1376" s="7" t="s">
        <v>3438</v>
      </c>
      <c r="F1376" s="7" t="s">
        <v>152</v>
      </c>
      <c r="G1376" s="7" t="s">
        <v>172</v>
      </c>
      <c r="H1376" s="7" t="s">
        <v>174</v>
      </c>
    </row>
    <row r="1377" spans="1:8" ht="15.75" customHeight="1" x14ac:dyDescent="0.3">
      <c r="A1377" s="8">
        <v>1376</v>
      </c>
      <c r="B1377" s="8">
        <v>275</v>
      </c>
      <c r="C1377" s="8" t="s">
        <v>148</v>
      </c>
      <c r="D1377" s="8">
        <v>68</v>
      </c>
      <c r="E1377" s="8" t="s">
        <v>3444</v>
      </c>
      <c r="F1377" s="8"/>
      <c r="G1377" s="8" t="s">
        <v>152</v>
      </c>
      <c r="H1377" s="8" t="s">
        <v>153</v>
      </c>
    </row>
    <row r="1378" spans="1:8" ht="15.75" customHeight="1" x14ac:dyDescent="0.3">
      <c r="A1378" s="7">
        <v>1377</v>
      </c>
      <c r="B1378" s="7">
        <v>275</v>
      </c>
      <c r="C1378" s="7" t="s">
        <v>156</v>
      </c>
      <c r="D1378" s="7">
        <v>68</v>
      </c>
      <c r="E1378" s="7" t="s">
        <v>4317</v>
      </c>
      <c r="F1378" s="7" t="s">
        <v>161</v>
      </c>
      <c r="G1378" s="7" t="s">
        <v>3065</v>
      </c>
      <c r="H1378" s="7" t="s">
        <v>163</v>
      </c>
    </row>
    <row r="1379" spans="1:8" ht="15.75" customHeight="1" x14ac:dyDescent="0.3">
      <c r="A1379" s="8">
        <v>1378</v>
      </c>
      <c r="B1379" s="8">
        <v>275</v>
      </c>
      <c r="C1379" s="8" t="s">
        <v>167</v>
      </c>
      <c r="D1379" s="8">
        <v>68</v>
      </c>
      <c r="E1379" s="8" t="s">
        <v>3445</v>
      </c>
      <c r="F1379" s="8" t="s">
        <v>152</v>
      </c>
      <c r="G1379" s="8" t="s">
        <v>172</v>
      </c>
      <c r="H1379" s="8" t="s">
        <v>174</v>
      </c>
    </row>
    <row r="1380" spans="1:8" ht="15.75" customHeight="1" x14ac:dyDescent="0.3">
      <c r="A1380" s="7">
        <v>1379</v>
      </c>
      <c r="B1380" s="7">
        <v>276</v>
      </c>
      <c r="C1380" s="7" t="s">
        <v>148</v>
      </c>
      <c r="D1380" s="7">
        <v>23</v>
      </c>
      <c r="E1380" s="7" t="s">
        <v>3450</v>
      </c>
      <c r="F1380" s="7"/>
      <c r="G1380" s="7" t="s">
        <v>152</v>
      </c>
      <c r="H1380" s="7" t="s">
        <v>492</v>
      </c>
    </row>
    <row r="1381" spans="1:8" ht="15.75" customHeight="1" x14ac:dyDescent="0.3">
      <c r="A1381" s="8">
        <v>1380</v>
      </c>
      <c r="B1381" s="8">
        <v>276</v>
      </c>
      <c r="C1381" s="8" t="s">
        <v>156</v>
      </c>
      <c r="D1381" s="8">
        <v>23</v>
      </c>
      <c r="E1381" s="8" t="s">
        <v>4324</v>
      </c>
      <c r="F1381" s="8" t="s">
        <v>161</v>
      </c>
      <c r="G1381" s="8" t="s">
        <v>2737</v>
      </c>
      <c r="H1381" s="8" t="s">
        <v>163</v>
      </c>
    </row>
    <row r="1382" spans="1:8" ht="15.75" customHeight="1" x14ac:dyDescent="0.3">
      <c r="A1382" s="7">
        <v>1381</v>
      </c>
      <c r="B1382" s="7">
        <v>276</v>
      </c>
      <c r="C1382" s="7" t="s">
        <v>167</v>
      </c>
      <c r="D1382" s="7">
        <v>23</v>
      </c>
      <c r="E1382" s="7" t="s">
        <v>3451</v>
      </c>
      <c r="F1382" s="7" t="s">
        <v>152</v>
      </c>
      <c r="G1382" s="7" t="s">
        <v>172</v>
      </c>
      <c r="H1382" s="7" t="s">
        <v>174</v>
      </c>
    </row>
    <row r="1383" spans="1:8" ht="15.75" customHeight="1" x14ac:dyDescent="0.3">
      <c r="A1383" s="8">
        <v>1382</v>
      </c>
      <c r="B1383" s="8">
        <v>276</v>
      </c>
      <c r="C1383" s="8" t="s">
        <v>176</v>
      </c>
      <c r="D1383" s="8">
        <v>23</v>
      </c>
      <c r="E1383" s="8" t="s">
        <v>4331</v>
      </c>
      <c r="F1383" s="8" t="s">
        <v>172</v>
      </c>
      <c r="G1383" s="8" t="s">
        <v>388</v>
      </c>
      <c r="H1383" s="8" t="s">
        <v>184</v>
      </c>
    </row>
    <row r="1384" spans="1:8" ht="15.75" customHeight="1" x14ac:dyDescent="0.3">
      <c r="A1384" s="7">
        <v>1383</v>
      </c>
      <c r="B1384" s="7">
        <v>276</v>
      </c>
      <c r="C1384" s="7" t="s">
        <v>192</v>
      </c>
      <c r="D1384" s="7">
        <v>23</v>
      </c>
      <c r="E1384" s="7" t="s">
        <v>3452</v>
      </c>
      <c r="F1384" s="7" t="s">
        <v>172</v>
      </c>
      <c r="G1384" s="7" t="s">
        <v>192</v>
      </c>
      <c r="H1384" s="7" t="s">
        <v>202</v>
      </c>
    </row>
    <row r="1385" spans="1:8" ht="15.75" customHeight="1" x14ac:dyDescent="0.3">
      <c r="A1385" s="8">
        <v>1384</v>
      </c>
      <c r="B1385" s="8">
        <v>277</v>
      </c>
      <c r="C1385" s="8" t="s">
        <v>148</v>
      </c>
      <c r="D1385" s="8">
        <v>5</v>
      </c>
      <c r="E1385" s="8" t="s">
        <v>3458</v>
      </c>
      <c r="F1385" s="8"/>
      <c r="G1385" s="8" t="s">
        <v>152</v>
      </c>
      <c r="H1385" s="8" t="s">
        <v>314</v>
      </c>
    </row>
    <row r="1386" spans="1:8" ht="15.75" customHeight="1" x14ac:dyDescent="0.3">
      <c r="A1386" s="7">
        <v>1385</v>
      </c>
      <c r="B1386" s="7">
        <v>277</v>
      </c>
      <c r="C1386" s="7" t="s">
        <v>156</v>
      </c>
      <c r="D1386" s="7">
        <v>5</v>
      </c>
      <c r="E1386" s="7" t="s">
        <v>4349</v>
      </c>
      <c r="F1386" s="7" t="s">
        <v>161</v>
      </c>
      <c r="G1386" s="7" t="s">
        <v>3625</v>
      </c>
      <c r="H1386" s="7" t="s">
        <v>163</v>
      </c>
    </row>
    <row r="1387" spans="1:8" ht="15.75" customHeight="1" x14ac:dyDescent="0.3">
      <c r="A1387" s="8">
        <v>1386</v>
      </c>
      <c r="B1387" s="8">
        <v>277</v>
      </c>
      <c r="C1387" s="8" t="s">
        <v>167</v>
      </c>
      <c r="D1387" s="8">
        <v>5</v>
      </c>
      <c r="E1387" s="8" t="s">
        <v>3459</v>
      </c>
      <c r="F1387" s="8" t="s">
        <v>152</v>
      </c>
      <c r="G1387" s="8" t="s">
        <v>172</v>
      </c>
      <c r="H1387" s="8" t="s">
        <v>174</v>
      </c>
    </row>
    <row r="1388" spans="1:8" ht="15.75" customHeight="1" x14ac:dyDescent="0.3">
      <c r="A1388" s="7">
        <v>1387</v>
      </c>
      <c r="B1388" s="7">
        <v>277</v>
      </c>
      <c r="C1388" s="7" t="s">
        <v>192</v>
      </c>
      <c r="D1388" s="7">
        <v>5</v>
      </c>
      <c r="E1388" s="7" t="s">
        <v>3461</v>
      </c>
      <c r="F1388" s="7" t="s">
        <v>172</v>
      </c>
      <c r="G1388" s="7" t="s">
        <v>192</v>
      </c>
      <c r="H1388" s="7" t="s">
        <v>202</v>
      </c>
    </row>
    <row r="1389" spans="1:8" ht="15.75" customHeight="1" x14ac:dyDescent="0.3">
      <c r="A1389" s="8">
        <v>1388</v>
      </c>
      <c r="B1389" s="8">
        <v>278</v>
      </c>
      <c r="C1389" s="8" t="s">
        <v>148</v>
      </c>
      <c r="D1389" s="8">
        <v>78</v>
      </c>
      <c r="E1389" s="8" t="s">
        <v>3467</v>
      </c>
      <c r="F1389" s="8"/>
      <c r="G1389" s="8" t="s">
        <v>152</v>
      </c>
      <c r="H1389" s="8" t="s">
        <v>153</v>
      </c>
    </row>
    <row r="1390" spans="1:8" ht="15.75" customHeight="1" x14ac:dyDescent="0.3">
      <c r="A1390" s="7">
        <v>1389</v>
      </c>
      <c r="B1390" s="7">
        <v>278</v>
      </c>
      <c r="C1390" s="7" t="s">
        <v>156</v>
      </c>
      <c r="D1390" s="7">
        <v>78</v>
      </c>
      <c r="E1390" s="7" t="s">
        <v>4363</v>
      </c>
      <c r="F1390" s="7" t="s">
        <v>161</v>
      </c>
      <c r="G1390" s="7" t="s">
        <v>670</v>
      </c>
      <c r="H1390" s="7" t="s">
        <v>163</v>
      </c>
    </row>
    <row r="1391" spans="1:8" ht="15.75" customHeight="1" x14ac:dyDescent="0.3">
      <c r="A1391" s="8">
        <v>1390</v>
      </c>
      <c r="B1391" s="8">
        <v>278</v>
      </c>
      <c r="C1391" s="8" t="s">
        <v>167</v>
      </c>
      <c r="D1391" s="8">
        <v>78</v>
      </c>
      <c r="E1391" s="8" t="s">
        <v>3468</v>
      </c>
      <c r="F1391" s="8" t="s">
        <v>152</v>
      </c>
      <c r="G1391" s="8" t="s">
        <v>172</v>
      </c>
      <c r="H1391" s="8" t="s">
        <v>174</v>
      </c>
    </row>
    <row r="1392" spans="1:8" ht="15.75" customHeight="1" x14ac:dyDescent="0.3">
      <c r="A1392" s="7">
        <v>1391</v>
      </c>
      <c r="B1392" s="7">
        <v>278</v>
      </c>
      <c r="C1392" s="7" t="s">
        <v>176</v>
      </c>
      <c r="D1392" s="7">
        <v>78</v>
      </c>
      <c r="E1392" s="7" t="s">
        <v>4368</v>
      </c>
      <c r="F1392" s="7" t="s">
        <v>172</v>
      </c>
      <c r="G1392" s="7" t="s">
        <v>172</v>
      </c>
      <c r="H1392" s="7" t="s">
        <v>812</v>
      </c>
    </row>
    <row r="1393" spans="1:8" ht="15.75" customHeight="1" x14ac:dyDescent="0.3">
      <c r="A1393" s="8">
        <v>1392</v>
      </c>
      <c r="B1393" s="8">
        <v>278</v>
      </c>
      <c r="C1393" s="8" t="s">
        <v>192</v>
      </c>
      <c r="D1393" s="8">
        <v>78</v>
      </c>
      <c r="E1393" s="8" t="s">
        <v>3469</v>
      </c>
      <c r="F1393" s="8" t="s">
        <v>172</v>
      </c>
      <c r="G1393" s="8" t="s">
        <v>192</v>
      </c>
      <c r="H1393" s="8" t="s">
        <v>202</v>
      </c>
    </row>
    <row r="1394" spans="1:8" ht="15.75" customHeight="1" x14ac:dyDescent="0.3">
      <c r="A1394" s="7">
        <v>1393</v>
      </c>
      <c r="B1394" s="7">
        <v>278</v>
      </c>
      <c r="C1394" s="7" t="s">
        <v>116</v>
      </c>
      <c r="D1394" s="7">
        <v>78</v>
      </c>
      <c r="E1394" s="7" t="s">
        <v>4372</v>
      </c>
      <c r="F1394" s="7" t="s">
        <v>192</v>
      </c>
      <c r="G1394" s="7" t="s">
        <v>116</v>
      </c>
      <c r="H1394" s="7" t="s">
        <v>210</v>
      </c>
    </row>
    <row r="1395" spans="1:8" ht="15.75" customHeight="1" x14ac:dyDescent="0.3">
      <c r="A1395" s="8">
        <v>1394</v>
      </c>
      <c r="B1395" s="8">
        <v>279</v>
      </c>
      <c r="C1395" s="8" t="s">
        <v>148</v>
      </c>
      <c r="D1395" s="8">
        <v>28</v>
      </c>
      <c r="E1395" s="8" t="s">
        <v>3475</v>
      </c>
      <c r="F1395" s="8"/>
      <c r="G1395" s="8" t="s">
        <v>152</v>
      </c>
      <c r="H1395" s="8" t="s">
        <v>492</v>
      </c>
    </row>
    <row r="1396" spans="1:8" ht="15.75" customHeight="1" x14ac:dyDescent="0.3">
      <c r="A1396" s="7">
        <v>1395</v>
      </c>
      <c r="B1396" s="7">
        <v>279</v>
      </c>
      <c r="C1396" s="7" t="s">
        <v>156</v>
      </c>
      <c r="D1396" s="7">
        <v>28</v>
      </c>
      <c r="E1396" s="7" t="s">
        <v>4377</v>
      </c>
      <c r="F1396" s="7" t="s">
        <v>161</v>
      </c>
      <c r="G1396" s="7" t="s">
        <v>1121</v>
      </c>
      <c r="H1396" s="7" t="s">
        <v>163</v>
      </c>
    </row>
    <row r="1397" spans="1:8" ht="15.75" customHeight="1" x14ac:dyDescent="0.3">
      <c r="A1397" s="8">
        <v>1396</v>
      </c>
      <c r="B1397" s="8">
        <v>279</v>
      </c>
      <c r="C1397" s="8" t="s">
        <v>167</v>
      </c>
      <c r="D1397" s="8">
        <v>28</v>
      </c>
      <c r="E1397" s="8" t="s">
        <v>3476</v>
      </c>
      <c r="F1397" s="8" t="s">
        <v>152</v>
      </c>
      <c r="G1397" s="8" t="s">
        <v>172</v>
      </c>
      <c r="H1397" s="8" t="s">
        <v>174</v>
      </c>
    </row>
    <row r="1398" spans="1:8" ht="15.75" customHeight="1" x14ac:dyDescent="0.3">
      <c r="A1398" s="7">
        <v>1397</v>
      </c>
      <c r="B1398" s="7">
        <v>279</v>
      </c>
      <c r="C1398" s="7" t="s">
        <v>192</v>
      </c>
      <c r="D1398" s="7">
        <v>28</v>
      </c>
      <c r="E1398" s="7" t="s">
        <v>3477</v>
      </c>
      <c r="F1398" s="7" t="s">
        <v>172</v>
      </c>
      <c r="G1398" s="7" t="s">
        <v>192</v>
      </c>
      <c r="H1398" s="7" t="s">
        <v>202</v>
      </c>
    </row>
    <row r="1399" spans="1:8" ht="15.75" customHeight="1" x14ac:dyDescent="0.3">
      <c r="A1399" s="8">
        <v>1398</v>
      </c>
      <c r="B1399" s="8">
        <v>280</v>
      </c>
      <c r="C1399" s="8" t="s">
        <v>148</v>
      </c>
      <c r="D1399" s="8">
        <v>73</v>
      </c>
      <c r="E1399" s="8" t="s">
        <v>3483</v>
      </c>
      <c r="F1399" s="8"/>
      <c r="G1399" s="8" t="s">
        <v>152</v>
      </c>
      <c r="H1399" s="8" t="s">
        <v>492</v>
      </c>
    </row>
    <row r="1400" spans="1:8" ht="15.75" customHeight="1" x14ac:dyDescent="0.3">
      <c r="A1400" s="7">
        <v>1399</v>
      </c>
      <c r="B1400" s="7">
        <v>280</v>
      </c>
      <c r="C1400" s="7" t="s">
        <v>156</v>
      </c>
      <c r="D1400" s="7">
        <v>73</v>
      </c>
      <c r="E1400" s="7" t="s">
        <v>4383</v>
      </c>
      <c r="F1400" s="7" t="s">
        <v>161</v>
      </c>
      <c r="G1400" s="7" t="s">
        <v>4385</v>
      </c>
      <c r="H1400" s="7" t="s">
        <v>163</v>
      </c>
    </row>
    <row r="1401" spans="1:8" ht="15.75" customHeight="1" x14ac:dyDescent="0.3">
      <c r="A1401" s="8">
        <v>1400</v>
      </c>
      <c r="B1401" s="8">
        <v>280</v>
      </c>
      <c r="C1401" s="8" t="s">
        <v>167</v>
      </c>
      <c r="D1401" s="8">
        <v>73</v>
      </c>
      <c r="E1401" s="8" t="s">
        <v>3484</v>
      </c>
      <c r="F1401" s="8" t="s">
        <v>152</v>
      </c>
      <c r="G1401" s="8" t="s">
        <v>172</v>
      </c>
      <c r="H1401" s="8" t="s">
        <v>174</v>
      </c>
    </row>
    <row r="1402" spans="1:8" ht="15.75" customHeight="1" x14ac:dyDescent="0.3">
      <c r="A1402" s="7">
        <v>1401</v>
      </c>
      <c r="B1402" s="7">
        <v>280</v>
      </c>
      <c r="C1402" s="7" t="s">
        <v>176</v>
      </c>
      <c r="D1402" s="7">
        <v>73</v>
      </c>
      <c r="E1402" s="7" t="s">
        <v>4388</v>
      </c>
      <c r="F1402" s="7" t="s">
        <v>172</v>
      </c>
      <c r="G1402" s="7" t="s">
        <v>172</v>
      </c>
      <c r="H1402" s="7" t="s">
        <v>812</v>
      </c>
    </row>
    <row r="1403" spans="1:8" ht="15.75" customHeight="1" x14ac:dyDescent="0.3">
      <c r="A1403" s="8">
        <v>1402</v>
      </c>
      <c r="B1403" s="8">
        <v>280</v>
      </c>
      <c r="C1403" s="8" t="s">
        <v>192</v>
      </c>
      <c r="D1403" s="8">
        <v>73</v>
      </c>
      <c r="E1403" s="8" t="s">
        <v>3485</v>
      </c>
      <c r="F1403" s="8" t="s">
        <v>172</v>
      </c>
      <c r="G1403" s="8" t="s">
        <v>192</v>
      </c>
      <c r="H1403" s="8" t="s">
        <v>202</v>
      </c>
    </row>
    <row r="1404" spans="1:8" ht="15.75" customHeight="1" x14ac:dyDescent="0.3">
      <c r="A1404" s="7">
        <v>1403</v>
      </c>
      <c r="B1404" s="7">
        <v>280</v>
      </c>
      <c r="C1404" s="7" t="s">
        <v>116</v>
      </c>
      <c r="D1404" s="7">
        <v>73</v>
      </c>
      <c r="E1404" s="7" t="s">
        <v>4394</v>
      </c>
      <c r="F1404" s="7" t="s">
        <v>192</v>
      </c>
      <c r="G1404" s="7" t="s">
        <v>116</v>
      </c>
      <c r="H1404" s="7" t="s">
        <v>210</v>
      </c>
    </row>
    <row r="1405" spans="1:8" ht="15.75" customHeight="1" x14ac:dyDescent="0.3">
      <c r="A1405" s="8">
        <v>1404</v>
      </c>
      <c r="B1405" s="8">
        <v>281</v>
      </c>
      <c r="C1405" s="8" t="s">
        <v>148</v>
      </c>
      <c r="D1405" s="8">
        <v>117</v>
      </c>
      <c r="E1405" s="8" t="s">
        <v>3490</v>
      </c>
      <c r="F1405" s="8"/>
      <c r="G1405" s="8" t="s">
        <v>152</v>
      </c>
      <c r="H1405" s="8" t="s">
        <v>492</v>
      </c>
    </row>
    <row r="1406" spans="1:8" ht="15.75" customHeight="1" x14ac:dyDescent="0.3">
      <c r="A1406" s="7">
        <v>1405</v>
      </c>
      <c r="B1406" s="7">
        <v>281</v>
      </c>
      <c r="C1406" s="7" t="s">
        <v>156</v>
      </c>
      <c r="D1406" s="7">
        <v>117</v>
      </c>
      <c r="E1406" s="7" t="s">
        <v>4397</v>
      </c>
      <c r="F1406" s="7" t="s">
        <v>161</v>
      </c>
      <c r="G1406" s="7" t="s">
        <v>2164</v>
      </c>
      <c r="H1406" s="7" t="s">
        <v>163</v>
      </c>
    </row>
    <row r="1407" spans="1:8" ht="15.75" customHeight="1" x14ac:dyDescent="0.3">
      <c r="A1407" s="8">
        <v>1406</v>
      </c>
      <c r="B1407" s="8">
        <v>281</v>
      </c>
      <c r="C1407" s="8" t="s">
        <v>167</v>
      </c>
      <c r="D1407" s="8">
        <v>117</v>
      </c>
      <c r="E1407" s="8" t="s">
        <v>3491</v>
      </c>
      <c r="F1407" s="8" t="s">
        <v>152</v>
      </c>
      <c r="G1407" s="8" t="s">
        <v>172</v>
      </c>
      <c r="H1407" s="8" t="s">
        <v>174</v>
      </c>
    </row>
    <row r="1408" spans="1:8" ht="15.75" customHeight="1" x14ac:dyDescent="0.3">
      <c r="A1408" s="7">
        <v>1407</v>
      </c>
      <c r="B1408" s="7">
        <v>281</v>
      </c>
      <c r="C1408" s="7" t="s">
        <v>192</v>
      </c>
      <c r="D1408" s="7">
        <v>117</v>
      </c>
      <c r="E1408" s="7" t="s">
        <v>3492</v>
      </c>
      <c r="F1408" s="7" t="s">
        <v>172</v>
      </c>
      <c r="G1408" s="7" t="s">
        <v>192</v>
      </c>
      <c r="H1408" s="7" t="s">
        <v>202</v>
      </c>
    </row>
    <row r="1409" spans="1:8" ht="15.75" customHeight="1" x14ac:dyDescent="0.3">
      <c r="A1409" s="8">
        <v>1408</v>
      </c>
      <c r="B1409" s="8">
        <v>282</v>
      </c>
      <c r="C1409" s="8" t="s">
        <v>148</v>
      </c>
      <c r="D1409" s="8">
        <v>3</v>
      </c>
      <c r="E1409" s="8" t="s">
        <v>3499</v>
      </c>
      <c r="F1409" s="8"/>
      <c r="G1409" s="8" t="s">
        <v>152</v>
      </c>
      <c r="H1409" s="8" t="s">
        <v>492</v>
      </c>
    </row>
    <row r="1410" spans="1:8" ht="15.75" customHeight="1" x14ac:dyDescent="0.3">
      <c r="A1410" s="7">
        <v>1409</v>
      </c>
      <c r="B1410" s="7">
        <v>282</v>
      </c>
      <c r="C1410" s="7" t="s">
        <v>156</v>
      </c>
      <c r="D1410" s="7">
        <v>3</v>
      </c>
      <c r="E1410" s="7" t="s">
        <v>4405</v>
      </c>
      <c r="F1410" s="7" t="s">
        <v>161</v>
      </c>
      <c r="G1410" s="7" t="s">
        <v>1215</v>
      </c>
      <c r="H1410" s="7" t="s">
        <v>163</v>
      </c>
    </row>
    <row r="1411" spans="1:8" ht="15.75" customHeight="1" x14ac:dyDescent="0.3">
      <c r="A1411" s="8">
        <v>1410</v>
      </c>
      <c r="B1411" s="8">
        <v>282</v>
      </c>
      <c r="C1411" s="8" t="s">
        <v>167</v>
      </c>
      <c r="D1411" s="8">
        <v>3</v>
      </c>
      <c r="E1411" s="8" t="s">
        <v>3501</v>
      </c>
      <c r="F1411" s="8" t="s">
        <v>152</v>
      </c>
      <c r="G1411" s="8" t="s">
        <v>172</v>
      </c>
      <c r="H1411" s="8" t="s">
        <v>174</v>
      </c>
    </row>
    <row r="1412" spans="1:8" ht="15.75" customHeight="1" x14ac:dyDescent="0.3">
      <c r="A1412" s="7">
        <v>1411</v>
      </c>
      <c r="B1412" s="7">
        <v>282</v>
      </c>
      <c r="C1412" s="7" t="s">
        <v>176</v>
      </c>
      <c r="D1412" s="7">
        <v>3</v>
      </c>
      <c r="E1412" s="7" t="s">
        <v>4409</v>
      </c>
      <c r="F1412" s="7" t="s">
        <v>172</v>
      </c>
      <c r="G1412" s="7" t="s">
        <v>388</v>
      </c>
      <c r="H1412" s="7" t="s">
        <v>184</v>
      </c>
    </row>
    <row r="1413" spans="1:8" ht="15.75" customHeight="1" x14ac:dyDescent="0.3">
      <c r="A1413" s="8">
        <v>1412</v>
      </c>
      <c r="B1413" s="8">
        <v>282</v>
      </c>
      <c r="C1413" s="8" t="s">
        <v>192</v>
      </c>
      <c r="D1413" s="8">
        <v>3</v>
      </c>
      <c r="E1413" s="8" t="s">
        <v>3502</v>
      </c>
      <c r="F1413" s="8" t="s">
        <v>172</v>
      </c>
      <c r="G1413" s="8" t="s">
        <v>192</v>
      </c>
      <c r="H1413" s="8" t="s">
        <v>202</v>
      </c>
    </row>
    <row r="1414" spans="1:8" ht="15.75" customHeight="1" x14ac:dyDescent="0.3">
      <c r="A1414" s="7">
        <v>1413</v>
      </c>
      <c r="B1414" s="7">
        <v>283</v>
      </c>
      <c r="C1414" s="7" t="s">
        <v>148</v>
      </c>
      <c r="D1414" s="7">
        <v>92</v>
      </c>
      <c r="E1414" s="7" t="s">
        <v>3507</v>
      </c>
      <c r="F1414" s="7"/>
      <c r="G1414" s="7" t="s">
        <v>152</v>
      </c>
      <c r="H1414" s="7" t="s">
        <v>314</v>
      </c>
    </row>
    <row r="1415" spans="1:8" ht="15.75" customHeight="1" x14ac:dyDescent="0.3">
      <c r="A1415" s="8">
        <v>1414</v>
      </c>
      <c r="B1415" s="8">
        <v>283</v>
      </c>
      <c r="C1415" s="8" t="s">
        <v>156</v>
      </c>
      <c r="D1415" s="8">
        <v>92</v>
      </c>
      <c r="E1415" s="8" t="s">
        <v>4417</v>
      </c>
      <c r="F1415" s="8" t="s">
        <v>161</v>
      </c>
      <c r="G1415" s="8" t="s">
        <v>2752</v>
      </c>
      <c r="H1415" s="8" t="s">
        <v>163</v>
      </c>
    </row>
    <row r="1416" spans="1:8" ht="15.75" customHeight="1" x14ac:dyDescent="0.3">
      <c r="A1416" s="7">
        <v>1415</v>
      </c>
      <c r="B1416" s="7">
        <v>283</v>
      </c>
      <c r="C1416" s="7" t="s">
        <v>167</v>
      </c>
      <c r="D1416" s="7">
        <v>92</v>
      </c>
      <c r="E1416" s="7" t="s">
        <v>3508</v>
      </c>
      <c r="F1416" s="7" t="s">
        <v>152</v>
      </c>
      <c r="G1416" s="7" t="s">
        <v>172</v>
      </c>
      <c r="H1416" s="7" t="s">
        <v>174</v>
      </c>
    </row>
    <row r="1417" spans="1:8" ht="15.75" customHeight="1" x14ac:dyDescent="0.3">
      <c r="A1417" s="8">
        <v>1416</v>
      </c>
      <c r="B1417" s="8">
        <v>283</v>
      </c>
      <c r="C1417" s="8" t="s">
        <v>176</v>
      </c>
      <c r="D1417" s="8">
        <v>92</v>
      </c>
      <c r="E1417" s="8" t="s">
        <v>4424</v>
      </c>
      <c r="F1417" s="8" t="s">
        <v>172</v>
      </c>
      <c r="G1417" s="8" t="s">
        <v>388</v>
      </c>
      <c r="H1417" s="8" t="s">
        <v>248</v>
      </c>
    </row>
    <row r="1418" spans="1:8" ht="15.75" customHeight="1" x14ac:dyDescent="0.3">
      <c r="A1418" s="7">
        <v>1417</v>
      </c>
      <c r="B1418" s="7">
        <v>283</v>
      </c>
      <c r="C1418" s="7" t="s">
        <v>192</v>
      </c>
      <c r="D1418" s="7">
        <v>92</v>
      </c>
      <c r="E1418" s="7" t="s">
        <v>3509</v>
      </c>
      <c r="F1418" s="7" t="s">
        <v>172</v>
      </c>
      <c r="G1418" s="7" t="s">
        <v>192</v>
      </c>
      <c r="H1418" s="7" t="s">
        <v>202</v>
      </c>
    </row>
    <row r="1419" spans="1:8" ht="15.75" customHeight="1" x14ac:dyDescent="0.3">
      <c r="A1419" s="8">
        <v>1418</v>
      </c>
      <c r="B1419" s="8">
        <v>283</v>
      </c>
      <c r="C1419" s="8" t="s">
        <v>116</v>
      </c>
      <c r="D1419" s="8">
        <v>92</v>
      </c>
      <c r="E1419" s="8" t="s">
        <v>4429</v>
      </c>
      <c r="F1419" s="8" t="s">
        <v>192</v>
      </c>
      <c r="G1419" s="8" t="s">
        <v>116</v>
      </c>
      <c r="H1419" s="8" t="s">
        <v>210</v>
      </c>
    </row>
    <row r="1420" spans="1:8" ht="15.75" customHeight="1" x14ac:dyDescent="0.3">
      <c r="A1420" s="7">
        <v>1419</v>
      </c>
      <c r="B1420" s="7">
        <v>284</v>
      </c>
      <c r="C1420" s="7" t="s">
        <v>148</v>
      </c>
      <c r="D1420" s="7">
        <v>105</v>
      </c>
      <c r="E1420" s="7" t="s">
        <v>3516</v>
      </c>
      <c r="F1420" s="7"/>
      <c r="G1420" s="7" t="s">
        <v>152</v>
      </c>
      <c r="H1420" s="7" t="s">
        <v>218</v>
      </c>
    </row>
    <row r="1421" spans="1:8" ht="15.75" customHeight="1" x14ac:dyDescent="0.3">
      <c r="A1421" s="8">
        <v>1420</v>
      </c>
      <c r="B1421" s="8">
        <v>284</v>
      </c>
      <c r="C1421" s="8" t="s">
        <v>156</v>
      </c>
      <c r="D1421" s="8">
        <v>105</v>
      </c>
      <c r="E1421" s="8" t="s">
        <v>4433</v>
      </c>
      <c r="F1421" s="8" t="s">
        <v>161</v>
      </c>
      <c r="G1421" s="8" t="s">
        <v>1038</v>
      </c>
      <c r="H1421" s="8" t="s">
        <v>163</v>
      </c>
    </row>
    <row r="1422" spans="1:8" ht="15.75" customHeight="1" x14ac:dyDescent="0.3">
      <c r="A1422" s="7">
        <v>1421</v>
      </c>
      <c r="B1422" s="7">
        <v>284</v>
      </c>
      <c r="C1422" s="7" t="s">
        <v>167</v>
      </c>
      <c r="D1422" s="7">
        <v>105</v>
      </c>
      <c r="E1422" s="7" t="s">
        <v>3517</v>
      </c>
      <c r="F1422" s="7" t="s">
        <v>152</v>
      </c>
      <c r="G1422" s="7" t="s">
        <v>172</v>
      </c>
      <c r="H1422" s="7" t="s">
        <v>174</v>
      </c>
    </row>
    <row r="1423" spans="1:8" ht="15.75" customHeight="1" x14ac:dyDescent="0.3">
      <c r="A1423" s="8">
        <v>1422</v>
      </c>
      <c r="B1423" s="8">
        <v>284</v>
      </c>
      <c r="C1423" s="8" t="s">
        <v>192</v>
      </c>
      <c r="D1423" s="8">
        <v>105</v>
      </c>
      <c r="E1423" s="8" t="s">
        <v>3518</v>
      </c>
      <c r="F1423" s="8" t="s">
        <v>172</v>
      </c>
      <c r="G1423" s="8" t="s">
        <v>192</v>
      </c>
      <c r="H1423" s="8" t="s">
        <v>202</v>
      </c>
    </row>
    <row r="1424" spans="1:8" ht="15.75" customHeight="1" x14ac:dyDescent="0.3">
      <c r="A1424" s="7">
        <v>1423</v>
      </c>
      <c r="B1424" s="7">
        <v>284</v>
      </c>
      <c r="C1424" s="7" t="s">
        <v>116</v>
      </c>
      <c r="D1424" s="7">
        <v>105</v>
      </c>
      <c r="E1424" s="7" t="s">
        <v>4440</v>
      </c>
      <c r="F1424" s="7" t="s">
        <v>192</v>
      </c>
      <c r="G1424" s="7" t="s">
        <v>116</v>
      </c>
      <c r="H1424" s="7" t="s">
        <v>210</v>
      </c>
    </row>
    <row r="1425" spans="1:8" ht="15.75" customHeight="1" x14ac:dyDescent="0.3">
      <c r="A1425" s="8">
        <v>1424</v>
      </c>
      <c r="B1425" s="8">
        <v>285</v>
      </c>
      <c r="C1425" s="8" t="s">
        <v>148</v>
      </c>
      <c r="D1425" s="8">
        <v>60</v>
      </c>
      <c r="E1425" s="8" t="s">
        <v>3524</v>
      </c>
      <c r="F1425" s="8"/>
      <c r="G1425" s="8" t="s">
        <v>152</v>
      </c>
      <c r="H1425" s="8" t="s">
        <v>492</v>
      </c>
    </row>
    <row r="1426" spans="1:8" ht="15.75" customHeight="1" x14ac:dyDescent="0.3">
      <c r="A1426" s="7">
        <v>1425</v>
      </c>
      <c r="B1426" s="7">
        <v>285</v>
      </c>
      <c r="C1426" s="7" t="s">
        <v>156</v>
      </c>
      <c r="D1426" s="7">
        <v>60</v>
      </c>
      <c r="E1426" s="7" t="s">
        <v>4445</v>
      </c>
      <c r="F1426" s="7" t="s">
        <v>161</v>
      </c>
      <c r="G1426" s="7" t="s">
        <v>734</v>
      </c>
      <c r="H1426" s="7" t="s">
        <v>163</v>
      </c>
    </row>
    <row r="1427" spans="1:8" ht="15.75" customHeight="1" x14ac:dyDescent="0.3">
      <c r="A1427" s="8">
        <v>1426</v>
      </c>
      <c r="B1427" s="8">
        <v>285</v>
      </c>
      <c r="C1427" s="8" t="s">
        <v>167</v>
      </c>
      <c r="D1427" s="8">
        <v>60</v>
      </c>
      <c r="E1427" s="8" t="s">
        <v>3525</v>
      </c>
      <c r="F1427" s="8" t="s">
        <v>152</v>
      </c>
      <c r="G1427" s="8" t="s">
        <v>172</v>
      </c>
      <c r="H1427" s="8" t="s">
        <v>174</v>
      </c>
    </row>
    <row r="1428" spans="1:8" ht="15.75" customHeight="1" x14ac:dyDescent="0.3">
      <c r="A1428" s="7">
        <v>1427</v>
      </c>
      <c r="B1428" s="7">
        <v>285</v>
      </c>
      <c r="C1428" s="7" t="s">
        <v>192</v>
      </c>
      <c r="D1428" s="7">
        <v>60</v>
      </c>
      <c r="E1428" s="7" t="s">
        <v>3526</v>
      </c>
      <c r="F1428" s="7" t="s">
        <v>172</v>
      </c>
      <c r="G1428" s="7" t="s">
        <v>192</v>
      </c>
      <c r="H1428" s="7" t="s">
        <v>202</v>
      </c>
    </row>
    <row r="1429" spans="1:8" ht="15.75" customHeight="1" x14ac:dyDescent="0.3">
      <c r="A1429" s="8">
        <v>1428</v>
      </c>
      <c r="B1429" s="8">
        <v>286</v>
      </c>
      <c r="C1429" s="8" t="s">
        <v>148</v>
      </c>
      <c r="D1429" s="8">
        <v>32</v>
      </c>
      <c r="E1429" s="8" t="s">
        <v>3532</v>
      </c>
      <c r="F1429" s="8"/>
      <c r="G1429" s="8" t="s">
        <v>152</v>
      </c>
      <c r="H1429" s="8" t="s">
        <v>153</v>
      </c>
    </row>
    <row r="1430" spans="1:8" ht="15.75" customHeight="1" x14ac:dyDescent="0.3">
      <c r="A1430" s="7">
        <v>1429</v>
      </c>
      <c r="B1430" s="7">
        <v>286</v>
      </c>
      <c r="C1430" s="7" t="s">
        <v>156</v>
      </c>
      <c r="D1430" s="7">
        <v>32</v>
      </c>
      <c r="E1430" s="7" t="s">
        <v>4451</v>
      </c>
      <c r="F1430" s="7" t="s">
        <v>161</v>
      </c>
      <c r="G1430" s="7" t="s">
        <v>230</v>
      </c>
      <c r="H1430" s="7" t="s">
        <v>163</v>
      </c>
    </row>
    <row r="1431" spans="1:8" ht="15.75" customHeight="1" x14ac:dyDescent="0.3">
      <c r="A1431" s="8">
        <v>1430</v>
      </c>
      <c r="B1431" s="8">
        <v>286</v>
      </c>
      <c r="C1431" s="8" t="s">
        <v>167</v>
      </c>
      <c r="D1431" s="8">
        <v>32</v>
      </c>
      <c r="E1431" s="8" t="s">
        <v>3533</v>
      </c>
      <c r="F1431" s="8" t="s">
        <v>152</v>
      </c>
      <c r="G1431" s="8" t="s">
        <v>172</v>
      </c>
      <c r="H1431" s="8" t="s">
        <v>174</v>
      </c>
    </row>
    <row r="1432" spans="1:8" ht="15.75" customHeight="1" x14ac:dyDescent="0.3">
      <c r="A1432" s="7">
        <v>1431</v>
      </c>
      <c r="B1432" s="7">
        <v>286</v>
      </c>
      <c r="C1432" s="7" t="s">
        <v>192</v>
      </c>
      <c r="D1432" s="7">
        <v>32</v>
      </c>
      <c r="E1432" s="7" t="s">
        <v>3534</v>
      </c>
      <c r="F1432" s="7" t="s">
        <v>172</v>
      </c>
      <c r="G1432" s="7" t="s">
        <v>192</v>
      </c>
      <c r="H1432" s="7" t="s">
        <v>202</v>
      </c>
    </row>
    <row r="1433" spans="1:8" ht="15.75" customHeight="1" x14ac:dyDescent="0.3">
      <c r="A1433" s="8">
        <v>1432</v>
      </c>
      <c r="B1433" s="8">
        <v>286</v>
      </c>
      <c r="C1433" s="8" t="s">
        <v>116</v>
      </c>
      <c r="D1433" s="8">
        <v>32</v>
      </c>
      <c r="E1433" s="8" t="s">
        <v>4459</v>
      </c>
      <c r="F1433" s="8" t="s">
        <v>192</v>
      </c>
      <c r="G1433" s="8" t="s">
        <v>116</v>
      </c>
      <c r="H1433" s="8" t="s">
        <v>210</v>
      </c>
    </row>
    <row r="1434" spans="1:8" ht="15.75" customHeight="1" x14ac:dyDescent="0.3">
      <c r="A1434" s="7">
        <v>1433</v>
      </c>
      <c r="B1434" s="7">
        <v>287</v>
      </c>
      <c r="C1434" s="7" t="s">
        <v>148</v>
      </c>
      <c r="D1434" s="7">
        <v>19</v>
      </c>
      <c r="E1434" s="7" t="s">
        <v>3540</v>
      </c>
      <c r="F1434" s="7"/>
      <c r="G1434" s="7" t="s">
        <v>152</v>
      </c>
      <c r="H1434" s="7" t="s">
        <v>492</v>
      </c>
    </row>
    <row r="1435" spans="1:8" ht="15.75" customHeight="1" x14ac:dyDescent="0.3">
      <c r="A1435" s="8">
        <v>1434</v>
      </c>
      <c r="B1435" s="8">
        <v>287</v>
      </c>
      <c r="C1435" s="8" t="s">
        <v>156</v>
      </c>
      <c r="D1435" s="8">
        <v>19</v>
      </c>
      <c r="E1435" s="8" t="s">
        <v>4462</v>
      </c>
      <c r="F1435" s="8" t="s">
        <v>161</v>
      </c>
      <c r="G1435" s="8" t="s">
        <v>1636</v>
      </c>
      <c r="H1435" s="8" t="s">
        <v>163</v>
      </c>
    </row>
    <row r="1436" spans="1:8" ht="15.75" customHeight="1" x14ac:dyDescent="0.3">
      <c r="A1436" s="7">
        <v>1435</v>
      </c>
      <c r="B1436" s="7">
        <v>287</v>
      </c>
      <c r="C1436" s="7" t="s">
        <v>167</v>
      </c>
      <c r="D1436" s="7">
        <v>19</v>
      </c>
      <c r="E1436" s="7" t="s">
        <v>3541</v>
      </c>
      <c r="F1436" s="7" t="s">
        <v>152</v>
      </c>
      <c r="G1436" s="7" t="s">
        <v>172</v>
      </c>
      <c r="H1436" s="7" t="s">
        <v>174</v>
      </c>
    </row>
    <row r="1437" spans="1:8" ht="15.75" customHeight="1" x14ac:dyDescent="0.3">
      <c r="A1437" s="8">
        <v>1436</v>
      </c>
      <c r="B1437" s="8">
        <v>287</v>
      </c>
      <c r="C1437" s="8" t="s">
        <v>192</v>
      </c>
      <c r="D1437" s="8">
        <v>19</v>
      </c>
      <c r="E1437" s="8" t="s">
        <v>3542</v>
      </c>
      <c r="F1437" s="8" t="s">
        <v>172</v>
      </c>
      <c r="G1437" s="8" t="s">
        <v>192</v>
      </c>
      <c r="H1437" s="8" t="s">
        <v>202</v>
      </c>
    </row>
    <row r="1438" spans="1:8" ht="15.75" customHeight="1" x14ac:dyDescent="0.3">
      <c r="A1438" s="7">
        <v>1437</v>
      </c>
      <c r="B1438" s="7">
        <v>288</v>
      </c>
      <c r="C1438" s="7" t="s">
        <v>148</v>
      </c>
      <c r="D1438" s="7">
        <v>29</v>
      </c>
      <c r="E1438" s="7" t="s">
        <v>3548</v>
      </c>
      <c r="F1438" s="7"/>
      <c r="G1438" s="7" t="s">
        <v>152</v>
      </c>
      <c r="H1438" s="7" t="s">
        <v>492</v>
      </c>
    </row>
    <row r="1439" spans="1:8" ht="15.75" customHeight="1" x14ac:dyDescent="0.3">
      <c r="A1439" s="8">
        <v>1438</v>
      </c>
      <c r="B1439" s="8">
        <v>288</v>
      </c>
      <c r="C1439" s="8" t="s">
        <v>156</v>
      </c>
      <c r="D1439" s="8">
        <v>29</v>
      </c>
      <c r="E1439" s="8" t="s">
        <v>4467</v>
      </c>
      <c r="F1439" s="8" t="s">
        <v>161</v>
      </c>
      <c r="G1439" s="8" t="s">
        <v>4469</v>
      </c>
      <c r="H1439" s="8" t="s">
        <v>163</v>
      </c>
    </row>
    <row r="1440" spans="1:8" ht="15.75" customHeight="1" x14ac:dyDescent="0.3">
      <c r="A1440" s="7">
        <v>1439</v>
      </c>
      <c r="B1440" s="7">
        <v>288</v>
      </c>
      <c r="C1440" s="7" t="s">
        <v>167</v>
      </c>
      <c r="D1440" s="7">
        <v>29</v>
      </c>
      <c r="E1440" s="7" t="s">
        <v>3549</v>
      </c>
      <c r="F1440" s="7" t="s">
        <v>152</v>
      </c>
      <c r="G1440" s="7" t="s">
        <v>172</v>
      </c>
      <c r="H1440" s="7" t="s">
        <v>174</v>
      </c>
    </row>
    <row r="1441" spans="1:8" ht="15.75" customHeight="1" x14ac:dyDescent="0.3">
      <c r="A1441" s="8">
        <v>1440</v>
      </c>
      <c r="B1441" s="8">
        <v>288</v>
      </c>
      <c r="C1441" s="8" t="s">
        <v>192</v>
      </c>
      <c r="D1441" s="8">
        <v>29</v>
      </c>
      <c r="E1441" s="8" t="s">
        <v>3551</v>
      </c>
      <c r="F1441" s="8" t="s">
        <v>172</v>
      </c>
      <c r="G1441" s="8" t="s">
        <v>192</v>
      </c>
      <c r="H1441" s="8" t="s">
        <v>202</v>
      </c>
    </row>
    <row r="1442" spans="1:8" ht="15.75" customHeight="1" x14ac:dyDescent="0.3">
      <c r="A1442" s="7">
        <v>1441</v>
      </c>
      <c r="B1442" s="7">
        <v>288</v>
      </c>
      <c r="C1442" s="7" t="s">
        <v>116</v>
      </c>
      <c r="D1442" s="7">
        <v>29</v>
      </c>
      <c r="E1442" s="7" t="s">
        <v>4479</v>
      </c>
      <c r="F1442" s="7" t="s">
        <v>192</v>
      </c>
      <c r="G1442" s="7" t="s">
        <v>116</v>
      </c>
      <c r="H1442" s="7" t="s">
        <v>210</v>
      </c>
    </row>
    <row r="1443" spans="1:8" ht="15.75" customHeight="1" x14ac:dyDescent="0.3">
      <c r="A1443" s="8">
        <v>1442</v>
      </c>
      <c r="B1443" s="8">
        <v>289</v>
      </c>
      <c r="C1443" s="8" t="s">
        <v>148</v>
      </c>
      <c r="D1443" s="8">
        <v>114</v>
      </c>
      <c r="E1443" s="8" t="s">
        <v>3558</v>
      </c>
      <c r="F1443" s="8"/>
      <c r="G1443" s="8" t="s">
        <v>152</v>
      </c>
      <c r="H1443" s="8" t="s">
        <v>218</v>
      </c>
    </row>
    <row r="1444" spans="1:8" ht="15.75" customHeight="1" x14ac:dyDescent="0.3">
      <c r="A1444" s="7">
        <v>1443</v>
      </c>
      <c r="B1444" s="7">
        <v>289</v>
      </c>
      <c r="C1444" s="7" t="s">
        <v>156</v>
      </c>
      <c r="D1444" s="7">
        <v>114</v>
      </c>
      <c r="E1444" s="7" t="s">
        <v>4486</v>
      </c>
      <c r="F1444" s="7" t="s">
        <v>161</v>
      </c>
      <c r="G1444" s="7" t="s">
        <v>2241</v>
      </c>
      <c r="H1444" s="7" t="s">
        <v>163</v>
      </c>
    </row>
    <row r="1445" spans="1:8" ht="15.75" customHeight="1" x14ac:dyDescent="0.3">
      <c r="A1445" s="8">
        <v>1444</v>
      </c>
      <c r="B1445" s="8">
        <v>289</v>
      </c>
      <c r="C1445" s="8" t="s">
        <v>167</v>
      </c>
      <c r="D1445" s="8">
        <v>114</v>
      </c>
      <c r="E1445" s="8" t="s">
        <v>3559</v>
      </c>
      <c r="F1445" s="8" t="s">
        <v>152</v>
      </c>
      <c r="G1445" s="8" t="s">
        <v>172</v>
      </c>
      <c r="H1445" s="8" t="s">
        <v>174</v>
      </c>
    </row>
    <row r="1446" spans="1:8" ht="15.75" customHeight="1" x14ac:dyDescent="0.3">
      <c r="A1446" s="7">
        <v>1445</v>
      </c>
      <c r="B1446" s="7">
        <v>289</v>
      </c>
      <c r="C1446" s="7" t="s">
        <v>176</v>
      </c>
      <c r="D1446" s="7">
        <v>114</v>
      </c>
      <c r="E1446" s="7" t="s">
        <v>4494</v>
      </c>
      <c r="F1446" s="7" t="s">
        <v>172</v>
      </c>
      <c r="G1446" s="7" t="s">
        <v>172</v>
      </c>
      <c r="H1446" s="7" t="s">
        <v>812</v>
      </c>
    </row>
    <row r="1447" spans="1:8" ht="15.75" customHeight="1" x14ac:dyDescent="0.3">
      <c r="A1447" s="8">
        <v>1446</v>
      </c>
      <c r="B1447" s="8">
        <v>289</v>
      </c>
      <c r="C1447" s="8" t="s">
        <v>192</v>
      </c>
      <c r="D1447" s="8">
        <v>114</v>
      </c>
      <c r="E1447" s="8" t="s">
        <v>3560</v>
      </c>
      <c r="F1447" s="8" t="s">
        <v>172</v>
      </c>
      <c r="G1447" s="8" t="s">
        <v>192</v>
      </c>
      <c r="H1447" s="8" t="s">
        <v>202</v>
      </c>
    </row>
    <row r="1448" spans="1:8" ht="15.75" customHeight="1" x14ac:dyDescent="0.3">
      <c r="A1448" s="7">
        <v>1447</v>
      </c>
      <c r="B1448" s="7">
        <v>290</v>
      </c>
      <c r="C1448" s="7" t="s">
        <v>148</v>
      </c>
      <c r="D1448" s="7">
        <v>86</v>
      </c>
      <c r="E1448" s="7" t="s">
        <v>3566</v>
      </c>
      <c r="F1448" s="7"/>
      <c r="G1448" s="7" t="s">
        <v>152</v>
      </c>
      <c r="H1448" s="7" t="s">
        <v>314</v>
      </c>
    </row>
    <row r="1449" spans="1:8" ht="15.75" customHeight="1" x14ac:dyDescent="0.3">
      <c r="A1449" s="8">
        <v>1448</v>
      </c>
      <c r="B1449" s="8">
        <v>290</v>
      </c>
      <c r="C1449" s="8" t="s">
        <v>156</v>
      </c>
      <c r="D1449" s="8">
        <v>86</v>
      </c>
      <c r="E1449" s="8" t="s">
        <v>4505</v>
      </c>
      <c r="F1449" s="8" t="s">
        <v>161</v>
      </c>
      <c r="G1449" s="8" t="s">
        <v>3977</v>
      </c>
      <c r="H1449" s="8" t="s">
        <v>163</v>
      </c>
    </row>
    <row r="1450" spans="1:8" ht="15.75" customHeight="1" x14ac:dyDescent="0.3">
      <c r="A1450" s="7">
        <v>1449</v>
      </c>
      <c r="B1450" s="7">
        <v>290</v>
      </c>
      <c r="C1450" s="7" t="s">
        <v>167</v>
      </c>
      <c r="D1450" s="7">
        <v>86</v>
      </c>
      <c r="E1450" s="7" t="s">
        <v>3567</v>
      </c>
      <c r="F1450" s="7" t="s">
        <v>152</v>
      </c>
      <c r="G1450" s="7" t="s">
        <v>172</v>
      </c>
      <c r="H1450" s="7" t="s">
        <v>174</v>
      </c>
    </row>
    <row r="1451" spans="1:8" ht="15.75" customHeight="1" x14ac:dyDescent="0.3">
      <c r="A1451" s="8">
        <v>1450</v>
      </c>
      <c r="B1451" s="8">
        <v>290</v>
      </c>
      <c r="C1451" s="8" t="s">
        <v>192</v>
      </c>
      <c r="D1451" s="8">
        <v>86</v>
      </c>
      <c r="E1451" s="8" t="s">
        <v>3569</v>
      </c>
      <c r="F1451" s="8" t="s">
        <v>172</v>
      </c>
      <c r="G1451" s="8" t="s">
        <v>192</v>
      </c>
      <c r="H1451" s="8" t="s">
        <v>202</v>
      </c>
    </row>
    <row r="1452" spans="1:8" ht="15.75" customHeight="1" x14ac:dyDescent="0.3">
      <c r="A1452" s="7">
        <v>1451</v>
      </c>
      <c r="B1452" s="7">
        <v>291</v>
      </c>
      <c r="C1452" s="7" t="s">
        <v>148</v>
      </c>
      <c r="D1452" s="7">
        <v>23</v>
      </c>
      <c r="E1452" s="7" t="s">
        <v>3576</v>
      </c>
      <c r="F1452" s="7"/>
      <c r="G1452" s="7" t="s">
        <v>152</v>
      </c>
      <c r="H1452" s="7" t="s">
        <v>314</v>
      </c>
    </row>
    <row r="1453" spans="1:8" ht="15.75" customHeight="1" x14ac:dyDescent="0.3">
      <c r="A1453" s="8">
        <v>1452</v>
      </c>
      <c r="B1453" s="8">
        <v>291</v>
      </c>
      <c r="C1453" s="8" t="s">
        <v>156</v>
      </c>
      <c r="D1453" s="8">
        <v>23</v>
      </c>
      <c r="E1453" s="8" t="s">
        <v>4514</v>
      </c>
      <c r="F1453" s="8" t="s">
        <v>161</v>
      </c>
      <c r="G1453" s="8" t="s">
        <v>2737</v>
      </c>
      <c r="H1453" s="8" t="s">
        <v>163</v>
      </c>
    </row>
    <row r="1454" spans="1:8" ht="15.75" customHeight="1" x14ac:dyDescent="0.3">
      <c r="A1454" s="7">
        <v>1453</v>
      </c>
      <c r="B1454" s="7">
        <v>291</v>
      </c>
      <c r="C1454" s="7" t="s">
        <v>167</v>
      </c>
      <c r="D1454" s="7">
        <v>23</v>
      </c>
      <c r="E1454" s="7" t="s">
        <v>3577</v>
      </c>
      <c r="F1454" s="7" t="s">
        <v>152</v>
      </c>
      <c r="G1454" s="7" t="s">
        <v>172</v>
      </c>
      <c r="H1454" s="7" t="s">
        <v>174</v>
      </c>
    </row>
    <row r="1455" spans="1:8" ht="15.75" customHeight="1" x14ac:dyDescent="0.3">
      <c r="A1455" s="8">
        <v>1454</v>
      </c>
      <c r="B1455" s="8">
        <v>291</v>
      </c>
      <c r="C1455" s="8" t="s">
        <v>176</v>
      </c>
      <c r="D1455" s="8">
        <v>23</v>
      </c>
      <c r="E1455" s="8" t="s">
        <v>4520</v>
      </c>
      <c r="F1455" s="8" t="s">
        <v>172</v>
      </c>
      <c r="G1455" s="8" t="s">
        <v>172</v>
      </c>
      <c r="H1455" s="8" t="s">
        <v>248</v>
      </c>
    </row>
    <row r="1456" spans="1:8" ht="15.75" customHeight="1" x14ac:dyDescent="0.3">
      <c r="A1456" s="7">
        <v>1455</v>
      </c>
      <c r="B1456" s="7">
        <v>291</v>
      </c>
      <c r="C1456" s="7" t="s">
        <v>192</v>
      </c>
      <c r="D1456" s="7">
        <v>23</v>
      </c>
      <c r="E1456" s="7" t="s">
        <v>3578</v>
      </c>
      <c r="F1456" s="7" t="s">
        <v>172</v>
      </c>
      <c r="G1456" s="7" t="s">
        <v>192</v>
      </c>
      <c r="H1456" s="7" t="s">
        <v>202</v>
      </c>
    </row>
    <row r="1457" spans="1:8" ht="15.75" customHeight="1" x14ac:dyDescent="0.3">
      <c r="A1457" s="8">
        <v>1456</v>
      </c>
      <c r="B1457" s="8">
        <v>292</v>
      </c>
      <c r="C1457" s="8" t="s">
        <v>148</v>
      </c>
      <c r="D1457" s="8">
        <v>9</v>
      </c>
      <c r="E1457" s="8" t="s">
        <v>3584</v>
      </c>
      <c r="F1457" s="8"/>
      <c r="G1457" s="8" t="s">
        <v>152</v>
      </c>
      <c r="H1457" s="8" t="s">
        <v>218</v>
      </c>
    </row>
    <row r="1458" spans="1:8" ht="15.75" customHeight="1" x14ac:dyDescent="0.3">
      <c r="A1458" s="7">
        <v>1457</v>
      </c>
      <c r="B1458" s="7">
        <v>292</v>
      </c>
      <c r="C1458" s="7" t="s">
        <v>156</v>
      </c>
      <c r="D1458" s="7">
        <v>9</v>
      </c>
      <c r="E1458" s="7" t="s">
        <v>4526</v>
      </c>
      <c r="F1458" s="7" t="s">
        <v>161</v>
      </c>
      <c r="G1458" s="7" t="s">
        <v>984</v>
      </c>
      <c r="H1458" s="7" t="s">
        <v>163</v>
      </c>
    </row>
    <row r="1459" spans="1:8" ht="15.75" customHeight="1" x14ac:dyDescent="0.3">
      <c r="A1459" s="8">
        <v>1458</v>
      </c>
      <c r="B1459" s="8">
        <v>292</v>
      </c>
      <c r="C1459" s="8" t="s">
        <v>167</v>
      </c>
      <c r="D1459" s="8">
        <v>9</v>
      </c>
      <c r="E1459" s="8" t="s">
        <v>3585</v>
      </c>
      <c r="F1459" s="8" t="s">
        <v>152</v>
      </c>
      <c r="G1459" s="8" t="s">
        <v>172</v>
      </c>
      <c r="H1459" s="8" t="s">
        <v>174</v>
      </c>
    </row>
    <row r="1460" spans="1:8" ht="15.75" customHeight="1" x14ac:dyDescent="0.3">
      <c r="A1460" s="7">
        <v>1459</v>
      </c>
      <c r="B1460" s="7">
        <v>292</v>
      </c>
      <c r="C1460" s="7" t="s">
        <v>176</v>
      </c>
      <c r="D1460" s="7">
        <v>9</v>
      </c>
      <c r="E1460" s="7" t="s">
        <v>4529</v>
      </c>
      <c r="F1460" s="7" t="s">
        <v>172</v>
      </c>
      <c r="G1460" s="7" t="s">
        <v>388</v>
      </c>
      <c r="H1460" s="7" t="s">
        <v>248</v>
      </c>
    </row>
    <row r="1461" spans="1:8" ht="15.75" customHeight="1" x14ac:dyDescent="0.3">
      <c r="A1461" s="8">
        <v>1460</v>
      </c>
      <c r="B1461" s="8">
        <v>292</v>
      </c>
      <c r="C1461" s="8" t="s">
        <v>192</v>
      </c>
      <c r="D1461" s="8">
        <v>9</v>
      </c>
      <c r="E1461" s="8" t="s">
        <v>3586</v>
      </c>
      <c r="F1461" s="8" t="s">
        <v>172</v>
      </c>
      <c r="G1461" s="8" t="s">
        <v>192</v>
      </c>
      <c r="H1461" s="8" t="s">
        <v>202</v>
      </c>
    </row>
    <row r="1462" spans="1:8" ht="15.75" customHeight="1" x14ac:dyDescent="0.3">
      <c r="A1462" s="7">
        <v>1461</v>
      </c>
      <c r="B1462" s="7">
        <v>292</v>
      </c>
      <c r="C1462" s="7" t="s">
        <v>116</v>
      </c>
      <c r="D1462" s="7">
        <v>9</v>
      </c>
      <c r="E1462" s="7" t="s">
        <v>4532</v>
      </c>
      <c r="F1462" s="7" t="s">
        <v>192</v>
      </c>
      <c r="G1462" s="7" t="s">
        <v>116</v>
      </c>
      <c r="H1462" s="7" t="s">
        <v>210</v>
      </c>
    </row>
    <row r="1463" spans="1:8" ht="15.75" customHeight="1" x14ac:dyDescent="0.3">
      <c r="A1463" s="8">
        <v>1462</v>
      </c>
      <c r="B1463" s="8">
        <v>293</v>
      </c>
      <c r="C1463" s="8" t="s">
        <v>148</v>
      </c>
      <c r="D1463" s="8">
        <v>49</v>
      </c>
      <c r="E1463" s="8" t="s">
        <v>3592</v>
      </c>
      <c r="F1463" s="8"/>
      <c r="G1463" s="8" t="s">
        <v>152</v>
      </c>
      <c r="H1463" s="8" t="s">
        <v>218</v>
      </c>
    </row>
    <row r="1464" spans="1:8" ht="15.75" customHeight="1" x14ac:dyDescent="0.3">
      <c r="A1464" s="7">
        <v>1463</v>
      </c>
      <c r="B1464" s="7">
        <v>293</v>
      </c>
      <c r="C1464" s="7" t="s">
        <v>156</v>
      </c>
      <c r="D1464" s="7">
        <v>49</v>
      </c>
      <c r="E1464" s="7" t="s">
        <v>4538</v>
      </c>
      <c r="F1464" s="7" t="s">
        <v>161</v>
      </c>
      <c r="G1464" s="7" t="s">
        <v>2458</v>
      </c>
      <c r="H1464" s="7" t="s">
        <v>163</v>
      </c>
    </row>
    <row r="1465" spans="1:8" ht="15.75" customHeight="1" x14ac:dyDescent="0.3">
      <c r="A1465" s="8">
        <v>1464</v>
      </c>
      <c r="B1465" s="8">
        <v>293</v>
      </c>
      <c r="C1465" s="8" t="s">
        <v>167</v>
      </c>
      <c r="D1465" s="8">
        <v>49</v>
      </c>
      <c r="E1465" s="8" t="s">
        <v>3593</v>
      </c>
      <c r="F1465" s="8" t="s">
        <v>152</v>
      </c>
      <c r="G1465" s="8" t="s">
        <v>172</v>
      </c>
      <c r="H1465" s="8" t="s">
        <v>174</v>
      </c>
    </row>
    <row r="1466" spans="1:8" ht="15.75" customHeight="1" x14ac:dyDescent="0.3">
      <c r="A1466" s="7">
        <v>1465</v>
      </c>
      <c r="B1466" s="7">
        <v>293</v>
      </c>
      <c r="C1466" s="7" t="s">
        <v>176</v>
      </c>
      <c r="D1466" s="7">
        <v>49</v>
      </c>
      <c r="E1466" s="7" t="s">
        <v>4541</v>
      </c>
      <c r="F1466" s="7" t="s">
        <v>172</v>
      </c>
      <c r="G1466" s="7" t="s">
        <v>172</v>
      </c>
      <c r="H1466" s="7" t="s">
        <v>184</v>
      </c>
    </row>
    <row r="1467" spans="1:8" ht="15.75" customHeight="1" x14ac:dyDescent="0.3">
      <c r="A1467" s="8">
        <v>1466</v>
      </c>
      <c r="B1467" s="8">
        <v>293</v>
      </c>
      <c r="C1467" s="8" t="s">
        <v>192</v>
      </c>
      <c r="D1467" s="8">
        <v>49</v>
      </c>
      <c r="E1467" s="8" t="s">
        <v>3594</v>
      </c>
      <c r="F1467" s="8" t="s">
        <v>172</v>
      </c>
      <c r="G1467" s="8" t="s">
        <v>192</v>
      </c>
      <c r="H1467" s="8" t="s">
        <v>202</v>
      </c>
    </row>
    <row r="1468" spans="1:8" ht="15.75" customHeight="1" x14ac:dyDescent="0.3">
      <c r="A1468" s="7">
        <v>1467</v>
      </c>
      <c r="B1468" s="7">
        <v>294</v>
      </c>
      <c r="C1468" s="7" t="s">
        <v>148</v>
      </c>
      <c r="D1468" s="7">
        <v>57</v>
      </c>
      <c r="E1468" s="7" t="s">
        <v>3600</v>
      </c>
      <c r="F1468" s="7"/>
      <c r="G1468" s="7" t="s">
        <v>152</v>
      </c>
      <c r="H1468" s="7" t="s">
        <v>492</v>
      </c>
    </row>
    <row r="1469" spans="1:8" ht="15.75" customHeight="1" x14ac:dyDescent="0.3">
      <c r="A1469" s="8">
        <v>1468</v>
      </c>
      <c r="B1469" s="8">
        <v>294</v>
      </c>
      <c r="C1469" s="8" t="s">
        <v>156</v>
      </c>
      <c r="D1469" s="8">
        <v>57</v>
      </c>
      <c r="E1469" s="8" t="s">
        <v>4547</v>
      </c>
      <c r="F1469" s="8" t="s">
        <v>161</v>
      </c>
      <c r="G1469" s="8" t="s">
        <v>272</v>
      </c>
      <c r="H1469" s="8" t="s">
        <v>163</v>
      </c>
    </row>
    <row r="1470" spans="1:8" ht="15.75" customHeight="1" x14ac:dyDescent="0.3">
      <c r="A1470" s="7">
        <v>1469</v>
      </c>
      <c r="B1470" s="7">
        <v>294</v>
      </c>
      <c r="C1470" s="7" t="s">
        <v>167</v>
      </c>
      <c r="D1470" s="7">
        <v>57</v>
      </c>
      <c r="E1470" s="7" t="s">
        <v>3601</v>
      </c>
      <c r="F1470" s="7" t="s">
        <v>152</v>
      </c>
      <c r="G1470" s="7" t="s">
        <v>172</v>
      </c>
      <c r="H1470" s="7" t="s">
        <v>174</v>
      </c>
    </row>
    <row r="1471" spans="1:8" ht="15.75" customHeight="1" x14ac:dyDescent="0.3">
      <c r="A1471" s="8">
        <v>1470</v>
      </c>
      <c r="B1471" s="8">
        <v>294</v>
      </c>
      <c r="C1471" s="8" t="s">
        <v>176</v>
      </c>
      <c r="D1471" s="8">
        <v>57</v>
      </c>
      <c r="E1471" s="8" t="s">
        <v>4550</v>
      </c>
      <c r="F1471" s="8" t="s">
        <v>172</v>
      </c>
      <c r="G1471" s="8" t="s">
        <v>388</v>
      </c>
      <c r="H1471" s="8" t="s">
        <v>288</v>
      </c>
    </row>
    <row r="1472" spans="1:8" ht="15.75" customHeight="1" x14ac:dyDescent="0.3">
      <c r="A1472" s="7">
        <v>1471</v>
      </c>
      <c r="B1472" s="7">
        <v>294</v>
      </c>
      <c r="C1472" s="7" t="s">
        <v>192</v>
      </c>
      <c r="D1472" s="7">
        <v>57</v>
      </c>
      <c r="E1472" s="7" t="s">
        <v>3602</v>
      </c>
      <c r="F1472" s="7" t="s">
        <v>172</v>
      </c>
      <c r="G1472" s="7" t="s">
        <v>192</v>
      </c>
      <c r="H1472" s="7" t="s">
        <v>202</v>
      </c>
    </row>
    <row r="1473" spans="1:8" ht="15.75" customHeight="1" x14ac:dyDescent="0.3">
      <c r="A1473" s="8">
        <v>1472</v>
      </c>
      <c r="B1473" s="8">
        <v>294</v>
      </c>
      <c r="C1473" s="8" t="s">
        <v>116</v>
      </c>
      <c r="D1473" s="8">
        <v>57</v>
      </c>
      <c r="E1473" s="8" t="s">
        <v>4556</v>
      </c>
      <c r="F1473" s="8" t="s">
        <v>192</v>
      </c>
      <c r="G1473" s="8" t="s">
        <v>116</v>
      </c>
      <c r="H1473" s="8" t="s">
        <v>210</v>
      </c>
    </row>
    <row r="1474" spans="1:8" ht="15.75" customHeight="1" x14ac:dyDescent="0.3">
      <c r="A1474" s="7">
        <v>1473</v>
      </c>
      <c r="B1474" s="7">
        <v>295</v>
      </c>
      <c r="C1474" s="7" t="s">
        <v>148</v>
      </c>
      <c r="D1474" s="7">
        <v>60</v>
      </c>
      <c r="E1474" s="7" t="s">
        <v>3609</v>
      </c>
      <c r="F1474" s="7"/>
      <c r="G1474" s="7" t="s">
        <v>152</v>
      </c>
      <c r="H1474" s="7" t="s">
        <v>218</v>
      </c>
    </row>
    <row r="1475" spans="1:8" ht="15.75" customHeight="1" x14ac:dyDescent="0.3">
      <c r="A1475" s="8">
        <v>1474</v>
      </c>
      <c r="B1475" s="8">
        <v>295</v>
      </c>
      <c r="C1475" s="8" t="s">
        <v>156</v>
      </c>
      <c r="D1475" s="8">
        <v>60</v>
      </c>
      <c r="E1475" s="8" t="s">
        <v>4563</v>
      </c>
      <c r="F1475" s="8" t="s">
        <v>161</v>
      </c>
      <c r="G1475" s="8" t="s">
        <v>734</v>
      </c>
      <c r="H1475" s="8" t="s">
        <v>163</v>
      </c>
    </row>
    <row r="1476" spans="1:8" ht="15.75" customHeight="1" x14ac:dyDescent="0.3">
      <c r="A1476" s="7">
        <v>1475</v>
      </c>
      <c r="B1476" s="7">
        <v>295</v>
      </c>
      <c r="C1476" s="7" t="s">
        <v>167</v>
      </c>
      <c r="D1476" s="7">
        <v>60</v>
      </c>
      <c r="E1476" s="7" t="s">
        <v>3610</v>
      </c>
      <c r="F1476" s="7" t="s">
        <v>152</v>
      </c>
      <c r="G1476" s="7" t="s">
        <v>172</v>
      </c>
      <c r="H1476" s="7" t="s">
        <v>174</v>
      </c>
    </row>
    <row r="1477" spans="1:8" ht="15.75" customHeight="1" x14ac:dyDescent="0.3">
      <c r="A1477" s="8">
        <v>1476</v>
      </c>
      <c r="B1477" s="8">
        <v>295</v>
      </c>
      <c r="C1477" s="8" t="s">
        <v>176</v>
      </c>
      <c r="D1477" s="8">
        <v>60</v>
      </c>
      <c r="E1477" s="8" t="s">
        <v>4567</v>
      </c>
      <c r="F1477" s="8" t="s">
        <v>172</v>
      </c>
      <c r="G1477" s="8" t="s">
        <v>388</v>
      </c>
      <c r="H1477" s="8" t="s">
        <v>248</v>
      </c>
    </row>
    <row r="1478" spans="1:8" ht="15.75" customHeight="1" x14ac:dyDescent="0.3">
      <c r="A1478" s="7">
        <v>1477</v>
      </c>
      <c r="B1478" s="7">
        <v>295</v>
      </c>
      <c r="C1478" s="7" t="s">
        <v>192</v>
      </c>
      <c r="D1478" s="7">
        <v>60</v>
      </c>
      <c r="E1478" s="7" t="s">
        <v>3611</v>
      </c>
      <c r="F1478" s="7" t="s">
        <v>172</v>
      </c>
      <c r="G1478" s="7" t="s">
        <v>192</v>
      </c>
      <c r="H1478" s="7" t="s">
        <v>202</v>
      </c>
    </row>
    <row r="1479" spans="1:8" ht="15.75" customHeight="1" x14ac:dyDescent="0.3">
      <c r="A1479" s="8">
        <v>1478</v>
      </c>
      <c r="B1479" s="8">
        <v>295</v>
      </c>
      <c r="C1479" s="8" t="s">
        <v>116</v>
      </c>
      <c r="D1479" s="8">
        <v>60</v>
      </c>
      <c r="E1479" s="8" t="s">
        <v>4574</v>
      </c>
      <c r="F1479" s="8" t="s">
        <v>192</v>
      </c>
      <c r="G1479" s="8" t="s">
        <v>116</v>
      </c>
      <c r="H1479" s="8" t="s">
        <v>210</v>
      </c>
    </row>
    <row r="1480" spans="1:8" ht="15.75" customHeight="1" x14ac:dyDescent="0.3">
      <c r="A1480" s="7">
        <v>1479</v>
      </c>
      <c r="B1480" s="7">
        <v>296</v>
      </c>
      <c r="C1480" s="7" t="s">
        <v>148</v>
      </c>
      <c r="D1480" s="7">
        <v>115</v>
      </c>
      <c r="E1480" s="7" t="s">
        <v>3617</v>
      </c>
      <c r="F1480" s="7"/>
      <c r="G1480" s="7" t="s">
        <v>152</v>
      </c>
      <c r="H1480" s="7" t="s">
        <v>218</v>
      </c>
    </row>
    <row r="1481" spans="1:8" ht="15.75" customHeight="1" x14ac:dyDescent="0.3">
      <c r="A1481" s="8">
        <v>1480</v>
      </c>
      <c r="B1481" s="8">
        <v>296</v>
      </c>
      <c r="C1481" s="8" t="s">
        <v>156</v>
      </c>
      <c r="D1481" s="8">
        <v>115</v>
      </c>
      <c r="E1481" s="8" t="s">
        <v>4579</v>
      </c>
      <c r="F1481" s="8" t="s">
        <v>161</v>
      </c>
      <c r="G1481" s="8" t="s">
        <v>2653</v>
      </c>
      <c r="H1481" s="8" t="s">
        <v>163</v>
      </c>
    </row>
    <row r="1482" spans="1:8" ht="15.75" customHeight="1" x14ac:dyDescent="0.3">
      <c r="A1482" s="7">
        <v>1481</v>
      </c>
      <c r="B1482" s="7">
        <v>296</v>
      </c>
      <c r="C1482" s="7" t="s">
        <v>167</v>
      </c>
      <c r="D1482" s="7">
        <v>115</v>
      </c>
      <c r="E1482" s="7" t="s">
        <v>3618</v>
      </c>
      <c r="F1482" s="7" t="s">
        <v>152</v>
      </c>
      <c r="G1482" s="7" t="s">
        <v>172</v>
      </c>
      <c r="H1482" s="7" t="s">
        <v>174</v>
      </c>
    </row>
    <row r="1483" spans="1:8" ht="15.75" customHeight="1" x14ac:dyDescent="0.3">
      <c r="A1483" s="8">
        <v>1482</v>
      </c>
      <c r="B1483" s="8">
        <v>296</v>
      </c>
      <c r="C1483" s="8" t="s">
        <v>192</v>
      </c>
      <c r="D1483" s="8">
        <v>115</v>
      </c>
      <c r="E1483" s="8" t="s">
        <v>3619</v>
      </c>
      <c r="F1483" s="8" t="s">
        <v>172</v>
      </c>
      <c r="G1483" s="8" t="s">
        <v>192</v>
      </c>
      <c r="H1483" s="8" t="s">
        <v>202</v>
      </c>
    </row>
    <row r="1484" spans="1:8" ht="15.75" customHeight="1" x14ac:dyDescent="0.3">
      <c r="A1484" s="7">
        <v>1483</v>
      </c>
      <c r="B1484" s="7">
        <v>296</v>
      </c>
      <c r="C1484" s="7" t="s">
        <v>116</v>
      </c>
      <c r="D1484" s="7">
        <v>115</v>
      </c>
      <c r="E1484" s="7" t="s">
        <v>4584</v>
      </c>
      <c r="F1484" s="7" t="s">
        <v>192</v>
      </c>
      <c r="G1484" s="7" t="s">
        <v>116</v>
      </c>
      <c r="H1484" s="7" t="s">
        <v>210</v>
      </c>
    </row>
    <row r="1485" spans="1:8" ht="15.75" customHeight="1" x14ac:dyDescent="0.3">
      <c r="A1485" s="8">
        <v>1484</v>
      </c>
      <c r="B1485" s="8">
        <v>297</v>
      </c>
      <c r="C1485" s="8" t="s">
        <v>148</v>
      </c>
      <c r="D1485" s="8">
        <v>26</v>
      </c>
      <c r="E1485" s="8" t="s">
        <v>3626</v>
      </c>
      <c r="F1485" s="8"/>
      <c r="G1485" s="8" t="s">
        <v>152</v>
      </c>
      <c r="H1485" s="8" t="s">
        <v>314</v>
      </c>
    </row>
    <row r="1486" spans="1:8" ht="15.75" customHeight="1" x14ac:dyDescent="0.3">
      <c r="A1486" s="7">
        <v>1485</v>
      </c>
      <c r="B1486" s="7">
        <v>297</v>
      </c>
      <c r="C1486" s="7" t="s">
        <v>156</v>
      </c>
      <c r="D1486" s="7">
        <v>26</v>
      </c>
      <c r="E1486" s="7" t="s">
        <v>4589</v>
      </c>
      <c r="F1486" s="7" t="s">
        <v>161</v>
      </c>
      <c r="G1486" s="7" t="s">
        <v>2192</v>
      </c>
      <c r="H1486" s="7" t="s">
        <v>163</v>
      </c>
    </row>
    <row r="1487" spans="1:8" ht="15.75" customHeight="1" x14ac:dyDescent="0.3">
      <c r="A1487" s="8">
        <v>1486</v>
      </c>
      <c r="B1487" s="8">
        <v>297</v>
      </c>
      <c r="C1487" s="8" t="s">
        <v>167</v>
      </c>
      <c r="D1487" s="8">
        <v>26</v>
      </c>
      <c r="E1487" s="8" t="s">
        <v>3627</v>
      </c>
      <c r="F1487" s="8" t="s">
        <v>152</v>
      </c>
      <c r="G1487" s="8" t="s">
        <v>172</v>
      </c>
      <c r="H1487" s="8" t="s">
        <v>174</v>
      </c>
    </row>
    <row r="1488" spans="1:8" ht="15.75" customHeight="1" x14ac:dyDescent="0.3">
      <c r="A1488" s="7">
        <v>1487</v>
      </c>
      <c r="B1488" s="7">
        <v>297</v>
      </c>
      <c r="C1488" s="7" t="s">
        <v>192</v>
      </c>
      <c r="D1488" s="7">
        <v>26</v>
      </c>
      <c r="E1488" s="7" t="s">
        <v>3628</v>
      </c>
      <c r="F1488" s="7" t="s">
        <v>172</v>
      </c>
      <c r="G1488" s="7" t="s">
        <v>192</v>
      </c>
      <c r="H1488" s="7" t="s">
        <v>202</v>
      </c>
    </row>
    <row r="1489" spans="1:8" ht="15.75" customHeight="1" x14ac:dyDescent="0.3">
      <c r="A1489" s="8">
        <v>1488</v>
      </c>
      <c r="B1489" s="8">
        <v>298</v>
      </c>
      <c r="C1489" s="8" t="s">
        <v>148</v>
      </c>
      <c r="D1489" s="8">
        <v>58</v>
      </c>
      <c r="E1489" s="8" t="s">
        <v>3633</v>
      </c>
      <c r="F1489" s="8"/>
      <c r="G1489" s="8" t="s">
        <v>152</v>
      </c>
      <c r="H1489" s="8" t="s">
        <v>492</v>
      </c>
    </row>
    <row r="1490" spans="1:8" ht="15.75" customHeight="1" x14ac:dyDescent="0.3">
      <c r="A1490" s="7">
        <v>1489</v>
      </c>
      <c r="B1490" s="7">
        <v>298</v>
      </c>
      <c r="C1490" s="7" t="s">
        <v>156</v>
      </c>
      <c r="D1490" s="7">
        <v>58</v>
      </c>
      <c r="E1490" s="7" t="s">
        <v>4597</v>
      </c>
      <c r="F1490" s="7" t="s">
        <v>161</v>
      </c>
      <c r="G1490" s="7" t="s">
        <v>2446</v>
      </c>
      <c r="H1490" s="7" t="s">
        <v>163</v>
      </c>
    </row>
    <row r="1491" spans="1:8" ht="15.75" customHeight="1" x14ac:dyDescent="0.3">
      <c r="A1491" s="8">
        <v>1490</v>
      </c>
      <c r="B1491" s="8">
        <v>298</v>
      </c>
      <c r="C1491" s="8" t="s">
        <v>167</v>
      </c>
      <c r="D1491" s="8">
        <v>58</v>
      </c>
      <c r="E1491" s="8" t="s">
        <v>3634</v>
      </c>
      <c r="F1491" s="8" t="s">
        <v>152</v>
      </c>
      <c r="G1491" s="8" t="s">
        <v>172</v>
      </c>
      <c r="H1491" s="8" t="s">
        <v>174</v>
      </c>
    </row>
    <row r="1492" spans="1:8" ht="15.75" customHeight="1" x14ac:dyDescent="0.3">
      <c r="A1492" s="7">
        <v>1491</v>
      </c>
      <c r="B1492" s="7">
        <v>298</v>
      </c>
      <c r="C1492" s="7" t="s">
        <v>176</v>
      </c>
      <c r="D1492" s="7">
        <v>58</v>
      </c>
      <c r="E1492" s="7" t="s">
        <v>4600</v>
      </c>
      <c r="F1492" s="7" t="s">
        <v>172</v>
      </c>
      <c r="G1492" s="7" t="s">
        <v>388</v>
      </c>
      <c r="H1492" s="7" t="s">
        <v>812</v>
      </c>
    </row>
    <row r="1493" spans="1:8" ht="15.75" customHeight="1" x14ac:dyDescent="0.3">
      <c r="A1493" s="8">
        <v>1492</v>
      </c>
      <c r="B1493" s="8">
        <v>298</v>
      </c>
      <c r="C1493" s="8" t="s">
        <v>192</v>
      </c>
      <c r="D1493" s="8">
        <v>58</v>
      </c>
      <c r="E1493" s="8" t="s">
        <v>3636</v>
      </c>
      <c r="F1493" s="8" t="s">
        <v>172</v>
      </c>
      <c r="G1493" s="8" t="s">
        <v>192</v>
      </c>
      <c r="H1493" s="8" t="s">
        <v>202</v>
      </c>
    </row>
    <row r="1494" spans="1:8" ht="15.75" customHeight="1" x14ac:dyDescent="0.3">
      <c r="A1494" s="7">
        <v>1493</v>
      </c>
      <c r="B1494" s="7">
        <v>299</v>
      </c>
      <c r="C1494" s="7" t="s">
        <v>148</v>
      </c>
      <c r="D1494" s="7">
        <v>20</v>
      </c>
      <c r="E1494" s="7" t="s">
        <v>3641</v>
      </c>
      <c r="F1494" s="7"/>
      <c r="G1494" s="7" t="s">
        <v>152</v>
      </c>
      <c r="H1494" s="7" t="s">
        <v>218</v>
      </c>
    </row>
    <row r="1495" spans="1:8" ht="15.75" customHeight="1" x14ac:dyDescent="0.3">
      <c r="A1495" s="8">
        <v>1494</v>
      </c>
      <c r="B1495" s="8">
        <v>299</v>
      </c>
      <c r="C1495" s="8" t="s">
        <v>156</v>
      </c>
      <c r="D1495" s="8">
        <v>20</v>
      </c>
      <c r="E1495" s="8" t="s">
        <v>4610</v>
      </c>
      <c r="F1495" s="8" t="s">
        <v>161</v>
      </c>
      <c r="G1495" s="8" t="s">
        <v>2150</v>
      </c>
      <c r="H1495" s="8" t="s">
        <v>163</v>
      </c>
    </row>
    <row r="1496" spans="1:8" ht="15.75" customHeight="1" x14ac:dyDescent="0.3">
      <c r="A1496" s="7">
        <v>1495</v>
      </c>
      <c r="B1496" s="7">
        <v>299</v>
      </c>
      <c r="C1496" s="7" t="s">
        <v>167</v>
      </c>
      <c r="D1496" s="7">
        <v>20</v>
      </c>
      <c r="E1496" s="7" t="s">
        <v>3642</v>
      </c>
      <c r="F1496" s="7" t="s">
        <v>152</v>
      </c>
      <c r="G1496" s="7" t="s">
        <v>172</v>
      </c>
      <c r="H1496" s="7" t="s">
        <v>174</v>
      </c>
    </row>
    <row r="1497" spans="1:8" ht="15.75" customHeight="1" x14ac:dyDescent="0.3">
      <c r="A1497" s="8">
        <v>1496</v>
      </c>
      <c r="B1497" s="8">
        <v>299</v>
      </c>
      <c r="C1497" s="8" t="s">
        <v>176</v>
      </c>
      <c r="D1497" s="8">
        <v>20</v>
      </c>
      <c r="E1497" s="8" t="s">
        <v>4617</v>
      </c>
      <c r="F1497" s="8" t="s">
        <v>172</v>
      </c>
      <c r="G1497" s="8" t="s">
        <v>172</v>
      </c>
      <c r="H1497" s="8" t="s">
        <v>812</v>
      </c>
    </row>
    <row r="1498" spans="1:8" ht="15.75" customHeight="1" x14ac:dyDescent="0.3">
      <c r="A1498" s="7">
        <v>1497</v>
      </c>
      <c r="B1498" s="7">
        <v>299</v>
      </c>
      <c r="C1498" s="7" t="s">
        <v>192</v>
      </c>
      <c r="D1498" s="7">
        <v>20</v>
      </c>
      <c r="E1498" s="7" t="s">
        <v>3643</v>
      </c>
      <c r="F1498" s="7" t="s">
        <v>172</v>
      </c>
      <c r="G1498" s="7" t="s">
        <v>192</v>
      </c>
      <c r="H1498" s="7" t="s">
        <v>202</v>
      </c>
    </row>
    <row r="1499" spans="1:8" ht="15.75" customHeight="1" x14ac:dyDescent="0.3">
      <c r="A1499" s="8">
        <v>1498</v>
      </c>
      <c r="B1499" s="8">
        <v>299</v>
      </c>
      <c r="C1499" s="8" t="s">
        <v>116</v>
      </c>
      <c r="D1499" s="8">
        <v>20</v>
      </c>
      <c r="E1499" s="8" t="s">
        <v>4623</v>
      </c>
      <c r="F1499" s="8" t="s">
        <v>192</v>
      </c>
      <c r="G1499" s="8" t="s">
        <v>116</v>
      </c>
      <c r="H1499" s="8" t="s">
        <v>210</v>
      </c>
    </row>
    <row r="1500" spans="1:8" ht="15.75" customHeight="1" x14ac:dyDescent="0.3">
      <c r="A1500" s="7">
        <v>1499</v>
      </c>
      <c r="B1500" s="7">
        <v>300</v>
      </c>
      <c r="C1500" s="7" t="s">
        <v>148</v>
      </c>
      <c r="D1500" s="7">
        <v>7</v>
      </c>
      <c r="E1500" s="7" t="s">
        <v>3648</v>
      </c>
      <c r="F1500" s="7"/>
      <c r="G1500" s="7" t="s">
        <v>152</v>
      </c>
      <c r="H1500" s="7" t="s">
        <v>492</v>
      </c>
    </row>
    <row r="1501" spans="1:8" ht="15.75" customHeight="1" x14ac:dyDescent="0.3">
      <c r="A1501" s="8">
        <v>1500</v>
      </c>
      <c r="B1501" s="8">
        <v>300</v>
      </c>
      <c r="C1501" s="8" t="s">
        <v>156</v>
      </c>
      <c r="D1501" s="8">
        <v>7</v>
      </c>
      <c r="E1501" s="8" t="s">
        <v>4631</v>
      </c>
      <c r="F1501" s="8" t="s">
        <v>161</v>
      </c>
      <c r="G1501" s="8" t="s">
        <v>1987</v>
      </c>
      <c r="H1501" s="8" t="s">
        <v>163</v>
      </c>
    </row>
    <row r="1502" spans="1:8" ht="15.75" customHeight="1" x14ac:dyDescent="0.3">
      <c r="A1502" s="7">
        <v>1501</v>
      </c>
      <c r="B1502" s="7">
        <v>300</v>
      </c>
      <c r="C1502" s="7" t="s">
        <v>167</v>
      </c>
      <c r="D1502" s="7">
        <v>7</v>
      </c>
      <c r="E1502" s="7" t="s">
        <v>3649</v>
      </c>
      <c r="F1502" s="7" t="s">
        <v>152</v>
      </c>
      <c r="G1502" s="7" t="s">
        <v>172</v>
      </c>
      <c r="H1502" s="7" t="s">
        <v>174</v>
      </c>
    </row>
    <row r="1503" spans="1:8" ht="15.75" customHeight="1" x14ac:dyDescent="0.3">
      <c r="A1503" s="8">
        <v>1502</v>
      </c>
      <c r="B1503" s="8">
        <v>300</v>
      </c>
      <c r="C1503" s="8" t="s">
        <v>192</v>
      </c>
      <c r="D1503" s="8">
        <v>7</v>
      </c>
      <c r="E1503" s="8" t="s">
        <v>3650</v>
      </c>
      <c r="F1503" s="8" t="s">
        <v>172</v>
      </c>
      <c r="G1503" s="8" t="s">
        <v>192</v>
      </c>
      <c r="H1503" s="8" t="s">
        <v>202</v>
      </c>
    </row>
    <row r="1504" spans="1:8" ht="15.75" customHeight="1" x14ac:dyDescent="0.3">
      <c r="A1504" s="7">
        <v>1503</v>
      </c>
      <c r="B1504" s="7">
        <v>300</v>
      </c>
      <c r="C1504" s="7" t="s">
        <v>116</v>
      </c>
      <c r="D1504" s="7">
        <v>7</v>
      </c>
      <c r="E1504" s="7" t="s">
        <v>4639</v>
      </c>
      <c r="F1504" s="7" t="s">
        <v>192</v>
      </c>
      <c r="G1504" s="7" t="s">
        <v>116</v>
      </c>
      <c r="H1504" s="7" t="s">
        <v>210</v>
      </c>
    </row>
    <row r="1505" spans="1:8" ht="15.75" customHeight="1" x14ac:dyDescent="0.3">
      <c r="A1505" s="8">
        <v>1504</v>
      </c>
      <c r="B1505" s="8">
        <v>301</v>
      </c>
      <c r="C1505" s="8" t="s">
        <v>148</v>
      </c>
      <c r="D1505" s="8">
        <v>108</v>
      </c>
      <c r="E1505" s="8" t="s">
        <v>3656</v>
      </c>
      <c r="F1505" s="8"/>
      <c r="G1505" s="8" t="s">
        <v>152</v>
      </c>
      <c r="H1505" s="8" t="s">
        <v>218</v>
      </c>
    </row>
    <row r="1506" spans="1:8" ht="15.75" customHeight="1" x14ac:dyDescent="0.3">
      <c r="A1506" s="7">
        <v>1505</v>
      </c>
      <c r="B1506" s="7">
        <v>301</v>
      </c>
      <c r="C1506" s="7" t="s">
        <v>156</v>
      </c>
      <c r="D1506" s="7">
        <v>108</v>
      </c>
      <c r="E1506" s="7" t="s">
        <v>4646</v>
      </c>
      <c r="F1506" s="7" t="s">
        <v>161</v>
      </c>
      <c r="G1506" s="7" t="s">
        <v>1428</v>
      </c>
      <c r="H1506" s="7" t="s">
        <v>163</v>
      </c>
    </row>
    <row r="1507" spans="1:8" ht="15.75" customHeight="1" x14ac:dyDescent="0.3">
      <c r="A1507" s="8">
        <v>1506</v>
      </c>
      <c r="B1507" s="8">
        <v>301</v>
      </c>
      <c r="C1507" s="8" t="s">
        <v>167</v>
      </c>
      <c r="D1507" s="8">
        <v>108</v>
      </c>
      <c r="E1507" s="8" t="s">
        <v>3657</v>
      </c>
      <c r="F1507" s="8" t="s">
        <v>152</v>
      </c>
      <c r="G1507" s="8" t="s">
        <v>172</v>
      </c>
      <c r="H1507" s="8" t="s">
        <v>174</v>
      </c>
    </row>
    <row r="1508" spans="1:8" ht="15.75" customHeight="1" x14ac:dyDescent="0.3">
      <c r="A1508" s="7">
        <v>1507</v>
      </c>
      <c r="B1508" s="7">
        <v>301</v>
      </c>
      <c r="C1508" s="7" t="s">
        <v>176</v>
      </c>
      <c r="D1508" s="7">
        <v>108</v>
      </c>
      <c r="E1508" s="7" t="s">
        <v>4647</v>
      </c>
      <c r="F1508" s="7" t="s">
        <v>172</v>
      </c>
      <c r="G1508" s="7" t="s">
        <v>388</v>
      </c>
      <c r="H1508" s="7" t="s">
        <v>288</v>
      </c>
    </row>
    <row r="1509" spans="1:8" ht="15.75" customHeight="1" x14ac:dyDescent="0.3">
      <c r="A1509" s="8">
        <v>1508</v>
      </c>
      <c r="B1509" s="8">
        <v>301</v>
      </c>
      <c r="C1509" s="8" t="s">
        <v>192</v>
      </c>
      <c r="D1509" s="8">
        <v>108</v>
      </c>
      <c r="E1509" s="8" t="s">
        <v>3658</v>
      </c>
      <c r="F1509" s="8" t="s">
        <v>172</v>
      </c>
      <c r="G1509" s="8" t="s">
        <v>192</v>
      </c>
      <c r="H1509" s="8" t="s">
        <v>202</v>
      </c>
    </row>
    <row r="1510" spans="1:8" ht="15.75" customHeight="1" x14ac:dyDescent="0.3">
      <c r="A1510" s="7">
        <v>1509</v>
      </c>
      <c r="B1510" s="7">
        <v>302</v>
      </c>
      <c r="C1510" s="7" t="s">
        <v>148</v>
      </c>
      <c r="D1510" s="7">
        <v>111</v>
      </c>
      <c r="E1510" s="7" t="s">
        <v>3664</v>
      </c>
      <c r="F1510" s="7"/>
      <c r="G1510" s="7" t="s">
        <v>152</v>
      </c>
      <c r="H1510" s="7" t="s">
        <v>492</v>
      </c>
    </row>
    <row r="1511" spans="1:8" ht="15.75" customHeight="1" x14ac:dyDescent="0.3">
      <c r="A1511" s="8">
        <v>1510</v>
      </c>
      <c r="B1511" s="8">
        <v>302</v>
      </c>
      <c r="C1511" s="8" t="s">
        <v>156</v>
      </c>
      <c r="D1511" s="8">
        <v>111</v>
      </c>
      <c r="E1511" s="8" t="s">
        <v>4656</v>
      </c>
      <c r="F1511" s="8" t="s">
        <v>161</v>
      </c>
      <c r="G1511" s="8" t="s">
        <v>162</v>
      </c>
      <c r="H1511" s="8" t="s">
        <v>163</v>
      </c>
    </row>
    <row r="1512" spans="1:8" ht="15.75" customHeight="1" x14ac:dyDescent="0.3">
      <c r="A1512" s="7">
        <v>1511</v>
      </c>
      <c r="B1512" s="7">
        <v>302</v>
      </c>
      <c r="C1512" s="7" t="s">
        <v>167</v>
      </c>
      <c r="D1512" s="7">
        <v>111</v>
      </c>
      <c r="E1512" s="7" t="s">
        <v>3665</v>
      </c>
      <c r="F1512" s="7" t="s">
        <v>152</v>
      </c>
      <c r="G1512" s="7" t="s">
        <v>172</v>
      </c>
      <c r="H1512" s="7" t="s">
        <v>174</v>
      </c>
    </row>
    <row r="1513" spans="1:8" ht="15.75" customHeight="1" x14ac:dyDescent="0.3">
      <c r="A1513" s="8">
        <v>1512</v>
      </c>
      <c r="B1513" s="8">
        <v>302</v>
      </c>
      <c r="C1513" s="8" t="s">
        <v>176</v>
      </c>
      <c r="D1513" s="8">
        <v>111</v>
      </c>
      <c r="E1513" s="8" t="s">
        <v>4664</v>
      </c>
      <c r="F1513" s="8" t="s">
        <v>172</v>
      </c>
      <c r="G1513" s="8" t="s">
        <v>172</v>
      </c>
      <c r="H1513" s="8" t="s">
        <v>248</v>
      </c>
    </row>
    <row r="1514" spans="1:8" ht="15.75" customHeight="1" x14ac:dyDescent="0.3">
      <c r="A1514" s="7">
        <v>1513</v>
      </c>
      <c r="B1514" s="7">
        <v>302</v>
      </c>
      <c r="C1514" s="7" t="s">
        <v>192</v>
      </c>
      <c r="D1514" s="7">
        <v>111</v>
      </c>
      <c r="E1514" s="7" t="s">
        <v>3666</v>
      </c>
      <c r="F1514" s="7" t="s">
        <v>172</v>
      </c>
      <c r="G1514" s="7" t="s">
        <v>192</v>
      </c>
      <c r="H1514" s="7" t="s">
        <v>202</v>
      </c>
    </row>
    <row r="1515" spans="1:8" ht="15.75" customHeight="1" x14ac:dyDescent="0.3">
      <c r="A1515" s="8">
        <v>1514</v>
      </c>
      <c r="B1515" s="8">
        <v>302</v>
      </c>
      <c r="C1515" s="8" t="s">
        <v>116</v>
      </c>
      <c r="D1515" s="8">
        <v>111</v>
      </c>
      <c r="E1515" s="8" t="s">
        <v>4671</v>
      </c>
      <c r="F1515" s="8" t="s">
        <v>192</v>
      </c>
      <c r="G1515" s="8" t="s">
        <v>116</v>
      </c>
      <c r="H1515" s="8" t="s">
        <v>210</v>
      </c>
    </row>
    <row r="1516" spans="1:8" ht="15.75" customHeight="1" x14ac:dyDescent="0.3">
      <c r="A1516" s="7">
        <v>1515</v>
      </c>
      <c r="B1516" s="7">
        <v>303</v>
      </c>
      <c r="C1516" s="7" t="s">
        <v>148</v>
      </c>
      <c r="D1516" s="7">
        <v>102</v>
      </c>
      <c r="E1516" s="7" t="s">
        <v>3671</v>
      </c>
      <c r="F1516" s="7"/>
      <c r="G1516" s="7" t="s">
        <v>152</v>
      </c>
      <c r="H1516" s="7" t="s">
        <v>153</v>
      </c>
    </row>
    <row r="1517" spans="1:8" ht="15.75" customHeight="1" x14ac:dyDescent="0.3">
      <c r="A1517" s="8">
        <v>1516</v>
      </c>
      <c r="B1517" s="8">
        <v>303</v>
      </c>
      <c r="C1517" s="8" t="s">
        <v>156</v>
      </c>
      <c r="D1517" s="8">
        <v>102</v>
      </c>
      <c r="E1517" s="8" t="s">
        <v>4677</v>
      </c>
      <c r="F1517" s="8" t="s">
        <v>161</v>
      </c>
      <c r="G1517" s="8" t="s">
        <v>2054</v>
      </c>
      <c r="H1517" s="8" t="s">
        <v>163</v>
      </c>
    </row>
    <row r="1518" spans="1:8" ht="15.75" customHeight="1" x14ac:dyDescent="0.3">
      <c r="A1518" s="7">
        <v>1517</v>
      </c>
      <c r="B1518" s="7">
        <v>303</v>
      </c>
      <c r="C1518" s="7" t="s">
        <v>167</v>
      </c>
      <c r="D1518" s="7">
        <v>102</v>
      </c>
      <c r="E1518" s="7" t="s">
        <v>3672</v>
      </c>
      <c r="F1518" s="7" t="s">
        <v>152</v>
      </c>
      <c r="G1518" s="7" t="s">
        <v>172</v>
      </c>
      <c r="H1518" s="7" t="s">
        <v>174</v>
      </c>
    </row>
    <row r="1519" spans="1:8" ht="15.75" customHeight="1" x14ac:dyDescent="0.3">
      <c r="A1519" s="8">
        <v>1518</v>
      </c>
      <c r="B1519" s="8">
        <v>303</v>
      </c>
      <c r="C1519" s="8" t="s">
        <v>176</v>
      </c>
      <c r="D1519" s="8">
        <v>102</v>
      </c>
      <c r="E1519" s="8" t="s">
        <v>4682</v>
      </c>
      <c r="F1519" s="8" t="s">
        <v>172</v>
      </c>
      <c r="G1519" s="8" t="s">
        <v>388</v>
      </c>
      <c r="H1519" s="8" t="s">
        <v>184</v>
      </c>
    </row>
    <row r="1520" spans="1:8" ht="15.75" customHeight="1" x14ac:dyDescent="0.3">
      <c r="A1520" s="7">
        <v>1519</v>
      </c>
      <c r="B1520" s="7">
        <v>303</v>
      </c>
      <c r="C1520" s="7" t="s">
        <v>192</v>
      </c>
      <c r="D1520" s="7">
        <v>102</v>
      </c>
      <c r="E1520" s="7" t="s">
        <v>3674</v>
      </c>
      <c r="F1520" s="7" t="s">
        <v>172</v>
      </c>
      <c r="G1520" s="7" t="s">
        <v>192</v>
      </c>
      <c r="H1520" s="7" t="s">
        <v>202</v>
      </c>
    </row>
    <row r="1521" spans="1:8" ht="15.75" customHeight="1" x14ac:dyDescent="0.3">
      <c r="A1521" s="8">
        <v>1520</v>
      </c>
      <c r="B1521" s="8">
        <v>303</v>
      </c>
      <c r="C1521" s="8" t="s">
        <v>116</v>
      </c>
      <c r="D1521" s="8">
        <v>102</v>
      </c>
      <c r="E1521" s="8" t="s">
        <v>4688</v>
      </c>
      <c r="F1521" s="8" t="s">
        <v>192</v>
      </c>
      <c r="G1521" s="8" t="s">
        <v>116</v>
      </c>
      <c r="H1521" s="8" t="s">
        <v>210</v>
      </c>
    </row>
    <row r="1522" spans="1:8" ht="15.75" customHeight="1" x14ac:dyDescent="0.3">
      <c r="A1522" s="7">
        <v>1521</v>
      </c>
      <c r="B1522" s="7">
        <v>304</v>
      </c>
      <c r="C1522" s="7" t="s">
        <v>148</v>
      </c>
      <c r="D1522" s="7">
        <v>90</v>
      </c>
      <c r="E1522" s="7" t="s">
        <v>3679</v>
      </c>
      <c r="F1522" s="7"/>
      <c r="G1522" s="7" t="s">
        <v>152</v>
      </c>
      <c r="H1522" s="7" t="s">
        <v>218</v>
      </c>
    </row>
    <row r="1523" spans="1:8" ht="15.75" customHeight="1" x14ac:dyDescent="0.3">
      <c r="A1523" s="8">
        <v>1522</v>
      </c>
      <c r="B1523" s="8">
        <v>304</v>
      </c>
      <c r="C1523" s="8" t="s">
        <v>156</v>
      </c>
      <c r="D1523" s="8">
        <v>90</v>
      </c>
      <c r="E1523" s="8" t="s">
        <v>4692</v>
      </c>
      <c r="F1523" s="8" t="s">
        <v>161</v>
      </c>
      <c r="G1523" s="8" t="s">
        <v>1576</v>
      </c>
      <c r="H1523" s="8" t="s">
        <v>163</v>
      </c>
    </row>
    <row r="1524" spans="1:8" ht="15.75" customHeight="1" x14ac:dyDescent="0.3">
      <c r="A1524" s="7">
        <v>1523</v>
      </c>
      <c r="B1524" s="7">
        <v>304</v>
      </c>
      <c r="C1524" s="7" t="s">
        <v>167</v>
      </c>
      <c r="D1524" s="7">
        <v>90</v>
      </c>
      <c r="E1524" s="7" t="s">
        <v>3680</v>
      </c>
      <c r="F1524" s="7" t="s">
        <v>152</v>
      </c>
      <c r="G1524" s="7" t="s">
        <v>172</v>
      </c>
      <c r="H1524" s="7" t="s">
        <v>174</v>
      </c>
    </row>
    <row r="1525" spans="1:8" ht="15.75" customHeight="1" x14ac:dyDescent="0.3">
      <c r="A1525" s="8">
        <v>1524</v>
      </c>
      <c r="B1525" s="8">
        <v>304</v>
      </c>
      <c r="C1525" s="8" t="s">
        <v>176</v>
      </c>
      <c r="D1525" s="8">
        <v>90</v>
      </c>
      <c r="E1525" s="8" t="s">
        <v>4697</v>
      </c>
      <c r="F1525" s="8" t="s">
        <v>172</v>
      </c>
      <c r="G1525" s="8" t="s">
        <v>172</v>
      </c>
      <c r="H1525" s="8" t="s">
        <v>288</v>
      </c>
    </row>
    <row r="1526" spans="1:8" ht="15.75" customHeight="1" x14ac:dyDescent="0.3">
      <c r="A1526" s="7">
        <v>1525</v>
      </c>
      <c r="B1526" s="7">
        <v>304</v>
      </c>
      <c r="C1526" s="7" t="s">
        <v>192</v>
      </c>
      <c r="D1526" s="7">
        <v>90</v>
      </c>
      <c r="E1526" s="7" t="s">
        <v>3681</v>
      </c>
      <c r="F1526" s="7" t="s">
        <v>172</v>
      </c>
      <c r="G1526" s="7" t="s">
        <v>192</v>
      </c>
      <c r="H1526" s="7" t="s">
        <v>202</v>
      </c>
    </row>
    <row r="1527" spans="1:8" ht="15.75" customHeight="1" x14ac:dyDescent="0.3">
      <c r="A1527" s="8">
        <v>1526</v>
      </c>
      <c r="B1527" s="8">
        <v>305</v>
      </c>
      <c r="C1527" s="8" t="s">
        <v>148</v>
      </c>
      <c r="D1527" s="8">
        <v>93</v>
      </c>
      <c r="E1527" s="8" t="s">
        <v>3686</v>
      </c>
      <c r="F1527" s="8"/>
      <c r="G1527" s="8" t="s">
        <v>152</v>
      </c>
      <c r="H1527" s="8" t="s">
        <v>153</v>
      </c>
    </row>
    <row r="1528" spans="1:8" ht="15.75" customHeight="1" x14ac:dyDescent="0.3">
      <c r="A1528" s="7">
        <v>1527</v>
      </c>
      <c r="B1528" s="7">
        <v>305</v>
      </c>
      <c r="C1528" s="7" t="s">
        <v>156</v>
      </c>
      <c r="D1528" s="7">
        <v>93</v>
      </c>
      <c r="E1528" s="7" t="s">
        <v>4703</v>
      </c>
      <c r="F1528" s="7" t="s">
        <v>161</v>
      </c>
      <c r="G1528" s="7" t="s">
        <v>2864</v>
      </c>
      <c r="H1528" s="7" t="s">
        <v>163</v>
      </c>
    </row>
    <row r="1529" spans="1:8" ht="15.75" customHeight="1" x14ac:dyDescent="0.3">
      <c r="A1529" s="8">
        <v>1528</v>
      </c>
      <c r="B1529" s="8">
        <v>305</v>
      </c>
      <c r="C1529" s="8" t="s">
        <v>167</v>
      </c>
      <c r="D1529" s="8">
        <v>93</v>
      </c>
      <c r="E1529" s="8" t="s">
        <v>3687</v>
      </c>
      <c r="F1529" s="8" t="s">
        <v>152</v>
      </c>
      <c r="G1529" s="8" t="s">
        <v>172</v>
      </c>
      <c r="H1529" s="8" t="s">
        <v>174</v>
      </c>
    </row>
    <row r="1530" spans="1:8" ht="15.75" customHeight="1" x14ac:dyDescent="0.3">
      <c r="A1530" s="7">
        <v>1529</v>
      </c>
      <c r="B1530" s="7">
        <v>305</v>
      </c>
      <c r="C1530" s="7" t="s">
        <v>192</v>
      </c>
      <c r="D1530" s="7">
        <v>93</v>
      </c>
      <c r="E1530" s="7" t="s">
        <v>3688</v>
      </c>
      <c r="F1530" s="7" t="s">
        <v>172</v>
      </c>
      <c r="G1530" s="7" t="s">
        <v>192</v>
      </c>
      <c r="H1530" s="7" t="s">
        <v>202</v>
      </c>
    </row>
    <row r="1531" spans="1:8" ht="15.75" customHeight="1" x14ac:dyDescent="0.3">
      <c r="A1531" s="8">
        <v>1530</v>
      </c>
      <c r="B1531" s="8">
        <v>306</v>
      </c>
      <c r="C1531" s="8" t="s">
        <v>148</v>
      </c>
      <c r="D1531" s="8">
        <v>110</v>
      </c>
      <c r="E1531" s="8" t="s">
        <v>3694</v>
      </c>
      <c r="F1531" s="8"/>
      <c r="G1531" s="8" t="s">
        <v>152</v>
      </c>
      <c r="H1531" s="8" t="s">
        <v>153</v>
      </c>
    </row>
    <row r="1532" spans="1:8" ht="15.75" customHeight="1" x14ac:dyDescent="0.3">
      <c r="A1532" s="7">
        <v>1531</v>
      </c>
      <c r="B1532" s="7">
        <v>306</v>
      </c>
      <c r="C1532" s="7" t="s">
        <v>156</v>
      </c>
      <c r="D1532" s="7">
        <v>110</v>
      </c>
      <c r="E1532" s="7" t="s">
        <v>4712</v>
      </c>
      <c r="F1532" s="7" t="s">
        <v>161</v>
      </c>
      <c r="G1532" s="7" t="s">
        <v>1857</v>
      </c>
      <c r="H1532" s="7" t="s">
        <v>163</v>
      </c>
    </row>
    <row r="1533" spans="1:8" ht="15.75" customHeight="1" x14ac:dyDescent="0.3">
      <c r="A1533" s="8">
        <v>1532</v>
      </c>
      <c r="B1533" s="8">
        <v>306</v>
      </c>
      <c r="C1533" s="8" t="s">
        <v>167</v>
      </c>
      <c r="D1533" s="8">
        <v>110</v>
      </c>
      <c r="E1533" s="8" t="s">
        <v>3695</v>
      </c>
      <c r="F1533" s="8" t="s">
        <v>152</v>
      </c>
      <c r="G1533" s="8" t="s">
        <v>172</v>
      </c>
      <c r="H1533" s="8" t="s">
        <v>174</v>
      </c>
    </row>
    <row r="1534" spans="1:8" ht="15.75" customHeight="1" x14ac:dyDescent="0.3">
      <c r="A1534" s="7">
        <v>1533</v>
      </c>
      <c r="B1534" s="7">
        <v>306</v>
      </c>
      <c r="C1534" s="7" t="s">
        <v>176</v>
      </c>
      <c r="D1534" s="7">
        <v>110</v>
      </c>
      <c r="E1534" s="7" t="s">
        <v>4716</v>
      </c>
      <c r="F1534" s="7" t="s">
        <v>172</v>
      </c>
      <c r="G1534" s="7" t="s">
        <v>388</v>
      </c>
      <c r="H1534" s="7" t="s">
        <v>812</v>
      </c>
    </row>
    <row r="1535" spans="1:8" ht="15.75" customHeight="1" x14ac:dyDescent="0.3">
      <c r="A1535" s="8">
        <v>1534</v>
      </c>
      <c r="B1535" s="8">
        <v>306</v>
      </c>
      <c r="C1535" s="8" t="s">
        <v>192</v>
      </c>
      <c r="D1535" s="8">
        <v>110</v>
      </c>
      <c r="E1535" s="8" t="s">
        <v>3697</v>
      </c>
      <c r="F1535" s="8" t="s">
        <v>172</v>
      </c>
      <c r="G1535" s="8" t="s">
        <v>192</v>
      </c>
      <c r="H1535" s="8" t="s">
        <v>202</v>
      </c>
    </row>
    <row r="1536" spans="1:8" ht="15.75" customHeight="1" x14ac:dyDescent="0.3">
      <c r="A1536" s="7">
        <v>1535</v>
      </c>
      <c r="B1536" s="7">
        <v>306</v>
      </c>
      <c r="C1536" s="7" t="s">
        <v>116</v>
      </c>
      <c r="D1536" s="7">
        <v>110</v>
      </c>
      <c r="E1536" s="7" t="s">
        <v>4722</v>
      </c>
      <c r="F1536" s="7" t="s">
        <v>192</v>
      </c>
      <c r="G1536" s="7" t="s">
        <v>116</v>
      </c>
      <c r="H1536" s="7" t="s">
        <v>210</v>
      </c>
    </row>
    <row r="1537" spans="1:8" ht="15.75" customHeight="1" x14ac:dyDescent="0.3">
      <c r="A1537" s="8">
        <v>1536</v>
      </c>
      <c r="B1537" s="8">
        <v>307</v>
      </c>
      <c r="C1537" s="8" t="s">
        <v>148</v>
      </c>
      <c r="D1537" s="8">
        <v>1</v>
      </c>
      <c r="E1537" s="8" t="s">
        <v>3702</v>
      </c>
      <c r="F1537" s="8"/>
      <c r="G1537" s="8" t="s">
        <v>152</v>
      </c>
      <c r="H1537" s="8" t="s">
        <v>314</v>
      </c>
    </row>
    <row r="1538" spans="1:8" ht="15.75" customHeight="1" x14ac:dyDescent="0.3">
      <c r="A1538" s="7">
        <v>1537</v>
      </c>
      <c r="B1538" s="7">
        <v>307</v>
      </c>
      <c r="C1538" s="7" t="s">
        <v>156</v>
      </c>
      <c r="D1538" s="7">
        <v>1</v>
      </c>
      <c r="E1538" s="7" t="s">
        <v>4725</v>
      </c>
      <c r="F1538" s="7" t="s">
        <v>161</v>
      </c>
      <c r="G1538" s="7" t="s">
        <v>1455</v>
      </c>
      <c r="H1538" s="7" t="s">
        <v>163</v>
      </c>
    </row>
    <row r="1539" spans="1:8" ht="15.75" customHeight="1" x14ac:dyDescent="0.3">
      <c r="A1539" s="8">
        <v>1538</v>
      </c>
      <c r="B1539" s="8">
        <v>307</v>
      </c>
      <c r="C1539" s="8" t="s">
        <v>167</v>
      </c>
      <c r="D1539" s="8">
        <v>1</v>
      </c>
      <c r="E1539" s="8" t="s">
        <v>3703</v>
      </c>
      <c r="F1539" s="8" t="s">
        <v>152</v>
      </c>
      <c r="G1539" s="8" t="s">
        <v>172</v>
      </c>
      <c r="H1539" s="8" t="s">
        <v>174</v>
      </c>
    </row>
    <row r="1540" spans="1:8" ht="15.75" customHeight="1" x14ac:dyDescent="0.3">
      <c r="A1540" s="7">
        <v>1539</v>
      </c>
      <c r="B1540" s="7">
        <v>307</v>
      </c>
      <c r="C1540" s="7" t="s">
        <v>176</v>
      </c>
      <c r="D1540" s="7">
        <v>1</v>
      </c>
      <c r="E1540" s="7" t="s">
        <v>4731</v>
      </c>
      <c r="F1540" s="7" t="s">
        <v>172</v>
      </c>
      <c r="G1540" s="7" t="s">
        <v>172</v>
      </c>
      <c r="H1540" s="7" t="s">
        <v>184</v>
      </c>
    </row>
    <row r="1541" spans="1:8" ht="15.75" customHeight="1" x14ac:dyDescent="0.3">
      <c r="A1541" s="8">
        <v>1540</v>
      </c>
      <c r="B1541" s="8">
        <v>307</v>
      </c>
      <c r="C1541" s="8" t="s">
        <v>192</v>
      </c>
      <c r="D1541" s="8">
        <v>1</v>
      </c>
      <c r="E1541" s="8" t="s">
        <v>3704</v>
      </c>
      <c r="F1541" s="8" t="s">
        <v>172</v>
      </c>
      <c r="G1541" s="8" t="s">
        <v>192</v>
      </c>
      <c r="H1541" s="8" t="s">
        <v>202</v>
      </c>
    </row>
    <row r="1542" spans="1:8" ht="15.75" customHeight="1" x14ac:dyDescent="0.3">
      <c r="A1542" s="7">
        <v>1541</v>
      </c>
      <c r="B1542" s="7">
        <v>307</v>
      </c>
      <c r="C1542" s="7" t="s">
        <v>116</v>
      </c>
      <c r="D1542" s="7">
        <v>1</v>
      </c>
      <c r="E1542" s="7" t="s">
        <v>4735</v>
      </c>
      <c r="F1542" s="7" t="s">
        <v>192</v>
      </c>
      <c r="G1542" s="7" t="s">
        <v>116</v>
      </c>
      <c r="H1542" s="7" t="s">
        <v>210</v>
      </c>
    </row>
    <row r="1543" spans="1:8" ht="15.75" customHeight="1" x14ac:dyDescent="0.3">
      <c r="A1543" s="8">
        <v>1542</v>
      </c>
      <c r="B1543" s="8">
        <v>308</v>
      </c>
      <c r="C1543" s="8" t="s">
        <v>148</v>
      </c>
      <c r="D1543" s="8">
        <v>15</v>
      </c>
      <c r="E1543" s="8" t="s">
        <v>3709</v>
      </c>
      <c r="F1543" s="8"/>
      <c r="G1543" s="8" t="s">
        <v>152</v>
      </c>
      <c r="H1543" s="8" t="s">
        <v>218</v>
      </c>
    </row>
    <row r="1544" spans="1:8" ht="15.75" customHeight="1" x14ac:dyDescent="0.3">
      <c r="A1544" s="7">
        <v>1543</v>
      </c>
      <c r="B1544" s="7">
        <v>308</v>
      </c>
      <c r="C1544" s="7" t="s">
        <v>156</v>
      </c>
      <c r="D1544" s="7">
        <v>15</v>
      </c>
      <c r="E1544" s="7" t="s">
        <v>4740</v>
      </c>
      <c r="F1544" s="7" t="s">
        <v>161</v>
      </c>
      <c r="G1544" s="7" t="s">
        <v>2493</v>
      </c>
      <c r="H1544" s="7" t="s">
        <v>163</v>
      </c>
    </row>
    <row r="1545" spans="1:8" ht="15.75" customHeight="1" x14ac:dyDescent="0.3">
      <c r="A1545" s="8">
        <v>1544</v>
      </c>
      <c r="B1545" s="8">
        <v>308</v>
      </c>
      <c r="C1545" s="8" t="s">
        <v>167</v>
      </c>
      <c r="D1545" s="8">
        <v>15</v>
      </c>
      <c r="E1545" s="8" t="s">
        <v>3710</v>
      </c>
      <c r="F1545" s="8" t="s">
        <v>152</v>
      </c>
      <c r="G1545" s="8" t="s">
        <v>172</v>
      </c>
      <c r="H1545" s="8" t="s">
        <v>174</v>
      </c>
    </row>
    <row r="1546" spans="1:8" ht="15.75" customHeight="1" x14ac:dyDescent="0.3">
      <c r="A1546" s="7">
        <v>1545</v>
      </c>
      <c r="B1546" s="7">
        <v>308</v>
      </c>
      <c r="C1546" s="7" t="s">
        <v>176</v>
      </c>
      <c r="D1546" s="7">
        <v>15</v>
      </c>
      <c r="E1546" s="7" t="s">
        <v>4746</v>
      </c>
      <c r="F1546" s="7" t="s">
        <v>172</v>
      </c>
      <c r="G1546" s="7" t="s">
        <v>172</v>
      </c>
      <c r="H1546" s="7" t="s">
        <v>248</v>
      </c>
    </row>
    <row r="1547" spans="1:8" ht="15.75" customHeight="1" x14ac:dyDescent="0.3">
      <c r="A1547" s="8">
        <v>1546</v>
      </c>
      <c r="B1547" s="8">
        <v>308</v>
      </c>
      <c r="C1547" s="8" t="s">
        <v>192</v>
      </c>
      <c r="D1547" s="8">
        <v>15</v>
      </c>
      <c r="E1547" s="8" t="s">
        <v>3712</v>
      </c>
      <c r="F1547" s="8" t="s">
        <v>172</v>
      </c>
      <c r="G1547" s="8" t="s">
        <v>192</v>
      </c>
      <c r="H1547" s="8" t="s">
        <v>202</v>
      </c>
    </row>
    <row r="1548" spans="1:8" ht="15.75" customHeight="1" x14ac:dyDescent="0.3">
      <c r="A1548" s="7">
        <v>1547</v>
      </c>
      <c r="B1548" s="7">
        <v>308</v>
      </c>
      <c r="C1548" s="7" t="s">
        <v>116</v>
      </c>
      <c r="D1548" s="7">
        <v>15</v>
      </c>
      <c r="E1548" s="7" t="s">
        <v>4750</v>
      </c>
      <c r="F1548" s="7" t="s">
        <v>192</v>
      </c>
      <c r="G1548" s="7" t="s">
        <v>116</v>
      </c>
      <c r="H1548" s="7" t="s">
        <v>210</v>
      </c>
    </row>
    <row r="1549" spans="1:8" ht="15.75" customHeight="1" x14ac:dyDescent="0.3">
      <c r="A1549" s="8">
        <v>1548</v>
      </c>
      <c r="B1549" s="8">
        <v>309</v>
      </c>
      <c r="C1549" s="8" t="s">
        <v>148</v>
      </c>
      <c r="D1549" s="8">
        <v>15</v>
      </c>
      <c r="E1549" s="8" t="s">
        <v>3717</v>
      </c>
      <c r="F1549" s="8"/>
      <c r="G1549" s="8" t="s">
        <v>152</v>
      </c>
      <c r="H1549" s="8" t="s">
        <v>492</v>
      </c>
    </row>
    <row r="1550" spans="1:8" ht="15.75" customHeight="1" x14ac:dyDescent="0.3">
      <c r="A1550" s="7">
        <v>1549</v>
      </c>
      <c r="B1550" s="7">
        <v>309</v>
      </c>
      <c r="C1550" s="7" t="s">
        <v>156</v>
      </c>
      <c r="D1550" s="7">
        <v>15</v>
      </c>
      <c r="E1550" s="7" t="s">
        <v>4755</v>
      </c>
      <c r="F1550" s="7" t="s">
        <v>161</v>
      </c>
      <c r="G1550" s="7" t="s">
        <v>2493</v>
      </c>
      <c r="H1550" s="7" t="s">
        <v>163</v>
      </c>
    </row>
    <row r="1551" spans="1:8" ht="15.75" customHeight="1" x14ac:dyDescent="0.3">
      <c r="A1551" s="8">
        <v>1550</v>
      </c>
      <c r="B1551" s="8">
        <v>309</v>
      </c>
      <c r="C1551" s="8" t="s">
        <v>167</v>
      </c>
      <c r="D1551" s="8">
        <v>15</v>
      </c>
      <c r="E1551" s="8" t="s">
        <v>3718</v>
      </c>
      <c r="F1551" s="8" t="s">
        <v>152</v>
      </c>
      <c r="G1551" s="8" t="s">
        <v>172</v>
      </c>
      <c r="H1551" s="8" t="s">
        <v>174</v>
      </c>
    </row>
    <row r="1552" spans="1:8" ht="15.75" customHeight="1" x14ac:dyDescent="0.3">
      <c r="A1552" s="7">
        <v>1551</v>
      </c>
      <c r="B1552" s="7">
        <v>309</v>
      </c>
      <c r="C1552" s="7" t="s">
        <v>192</v>
      </c>
      <c r="D1552" s="7">
        <v>15</v>
      </c>
      <c r="E1552" s="7" t="s">
        <v>3719</v>
      </c>
      <c r="F1552" s="7" t="s">
        <v>172</v>
      </c>
      <c r="G1552" s="7" t="s">
        <v>192</v>
      </c>
      <c r="H1552" s="7" t="s">
        <v>202</v>
      </c>
    </row>
    <row r="1553" spans="1:8" ht="15.75" customHeight="1" x14ac:dyDescent="0.3">
      <c r="A1553" s="8">
        <v>1552</v>
      </c>
      <c r="B1553" s="8">
        <v>309</v>
      </c>
      <c r="C1553" s="8" t="s">
        <v>116</v>
      </c>
      <c r="D1553" s="8">
        <v>15</v>
      </c>
      <c r="E1553" s="8" t="s">
        <v>4760</v>
      </c>
      <c r="F1553" s="8" t="s">
        <v>192</v>
      </c>
      <c r="G1553" s="8" t="s">
        <v>116</v>
      </c>
      <c r="H1553" s="8" t="s">
        <v>210</v>
      </c>
    </row>
    <row r="1554" spans="1:8" ht="15.75" customHeight="1" x14ac:dyDescent="0.3">
      <c r="A1554" s="7">
        <v>1553</v>
      </c>
      <c r="B1554" s="7">
        <v>310</v>
      </c>
      <c r="C1554" s="7" t="s">
        <v>148</v>
      </c>
      <c r="D1554" s="7">
        <v>55</v>
      </c>
      <c r="E1554" s="7" t="s">
        <v>3725</v>
      </c>
      <c r="F1554" s="7"/>
      <c r="G1554" s="7" t="s">
        <v>152</v>
      </c>
      <c r="H1554" s="7" t="s">
        <v>218</v>
      </c>
    </row>
    <row r="1555" spans="1:8" ht="15.75" customHeight="1" x14ac:dyDescent="0.3">
      <c r="A1555" s="8">
        <v>1554</v>
      </c>
      <c r="B1555" s="8">
        <v>310</v>
      </c>
      <c r="C1555" s="8" t="s">
        <v>156</v>
      </c>
      <c r="D1555" s="8">
        <v>55</v>
      </c>
      <c r="E1555" s="8" t="s">
        <v>4766</v>
      </c>
      <c r="F1555" s="8" t="s">
        <v>161</v>
      </c>
      <c r="G1555" s="8" t="s">
        <v>2417</v>
      </c>
      <c r="H1555" s="8" t="s">
        <v>163</v>
      </c>
    </row>
    <row r="1556" spans="1:8" ht="15.75" customHeight="1" x14ac:dyDescent="0.3">
      <c r="A1556" s="7">
        <v>1555</v>
      </c>
      <c r="B1556" s="7">
        <v>310</v>
      </c>
      <c r="C1556" s="7" t="s">
        <v>167</v>
      </c>
      <c r="D1556" s="7">
        <v>55</v>
      </c>
      <c r="E1556" s="7" t="s">
        <v>3726</v>
      </c>
      <c r="F1556" s="7" t="s">
        <v>152</v>
      </c>
      <c r="G1556" s="7" t="s">
        <v>172</v>
      </c>
      <c r="H1556" s="7" t="s">
        <v>174</v>
      </c>
    </row>
    <row r="1557" spans="1:8" ht="15.75" customHeight="1" x14ac:dyDescent="0.3">
      <c r="A1557" s="8">
        <v>1556</v>
      </c>
      <c r="B1557" s="8">
        <v>310</v>
      </c>
      <c r="C1557" s="8" t="s">
        <v>176</v>
      </c>
      <c r="D1557" s="8">
        <v>55</v>
      </c>
      <c r="E1557" s="8" t="s">
        <v>4771</v>
      </c>
      <c r="F1557" s="8" t="s">
        <v>172</v>
      </c>
      <c r="G1557" s="8" t="s">
        <v>388</v>
      </c>
      <c r="H1557" s="8" t="s">
        <v>288</v>
      </c>
    </row>
    <row r="1558" spans="1:8" ht="15.75" customHeight="1" x14ac:dyDescent="0.3">
      <c r="A1558" s="7">
        <v>1557</v>
      </c>
      <c r="B1558" s="7">
        <v>310</v>
      </c>
      <c r="C1558" s="7" t="s">
        <v>192</v>
      </c>
      <c r="D1558" s="7">
        <v>55</v>
      </c>
      <c r="E1558" s="7" t="s">
        <v>3727</v>
      </c>
      <c r="F1558" s="7" t="s">
        <v>172</v>
      </c>
      <c r="G1558" s="7" t="s">
        <v>192</v>
      </c>
      <c r="H1558" s="7" t="s">
        <v>202</v>
      </c>
    </row>
    <row r="1559" spans="1:8" ht="15.75" customHeight="1" x14ac:dyDescent="0.3">
      <c r="A1559" s="8">
        <v>1558</v>
      </c>
      <c r="B1559" s="8">
        <v>310</v>
      </c>
      <c r="C1559" s="8" t="s">
        <v>116</v>
      </c>
      <c r="D1559" s="8">
        <v>55</v>
      </c>
      <c r="E1559" s="8" t="s">
        <v>4775</v>
      </c>
      <c r="F1559" s="8" t="s">
        <v>192</v>
      </c>
      <c r="G1559" s="8" t="s">
        <v>116</v>
      </c>
      <c r="H1559" s="8" t="s">
        <v>210</v>
      </c>
    </row>
    <row r="1560" spans="1:8" ht="15.75" customHeight="1" x14ac:dyDescent="0.3">
      <c r="A1560" s="7">
        <v>1559</v>
      </c>
      <c r="B1560" s="7">
        <v>311</v>
      </c>
      <c r="C1560" s="7" t="s">
        <v>148</v>
      </c>
      <c r="D1560" s="7">
        <v>88</v>
      </c>
      <c r="E1560" s="7" t="s">
        <v>3733</v>
      </c>
      <c r="F1560" s="7"/>
      <c r="G1560" s="7" t="s">
        <v>152</v>
      </c>
      <c r="H1560" s="7" t="s">
        <v>153</v>
      </c>
    </row>
    <row r="1561" spans="1:8" ht="15.75" customHeight="1" x14ac:dyDescent="0.3">
      <c r="A1561" s="8">
        <v>1560</v>
      </c>
      <c r="B1561" s="8">
        <v>311</v>
      </c>
      <c r="C1561" s="8" t="s">
        <v>156</v>
      </c>
      <c r="D1561" s="8">
        <v>88</v>
      </c>
      <c r="E1561" s="8" t="s">
        <v>4779</v>
      </c>
      <c r="F1561" s="8" t="s">
        <v>161</v>
      </c>
      <c r="G1561" s="8" t="s">
        <v>4781</v>
      </c>
      <c r="H1561" s="8" t="s">
        <v>163</v>
      </c>
    </row>
    <row r="1562" spans="1:8" ht="15.75" customHeight="1" x14ac:dyDescent="0.3">
      <c r="A1562" s="7">
        <v>1561</v>
      </c>
      <c r="B1562" s="7">
        <v>311</v>
      </c>
      <c r="C1562" s="7" t="s">
        <v>167</v>
      </c>
      <c r="D1562" s="7">
        <v>88</v>
      </c>
      <c r="E1562" s="7" t="s">
        <v>3734</v>
      </c>
      <c r="F1562" s="7" t="s">
        <v>152</v>
      </c>
      <c r="G1562" s="7" t="s">
        <v>172</v>
      </c>
      <c r="H1562" s="7" t="s">
        <v>174</v>
      </c>
    </row>
    <row r="1563" spans="1:8" ht="15.75" customHeight="1" x14ac:dyDescent="0.3">
      <c r="A1563" s="8">
        <v>1562</v>
      </c>
      <c r="B1563" s="8">
        <v>311</v>
      </c>
      <c r="C1563" s="8" t="s">
        <v>176</v>
      </c>
      <c r="D1563" s="8">
        <v>88</v>
      </c>
      <c r="E1563" s="8" t="s">
        <v>4785</v>
      </c>
      <c r="F1563" s="8" t="s">
        <v>172</v>
      </c>
      <c r="G1563" s="8" t="s">
        <v>172</v>
      </c>
      <c r="H1563" s="8" t="s">
        <v>248</v>
      </c>
    </row>
    <row r="1564" spans="1:8" ht="15.75" customHeight="1" x14ac:dyDescent="0.3">
      <c r="A1564" s="7">
        <v>1563</v>
      </c>
      <c r="B1564" s="7">
        <v>311</v>
      </c>
      <c r="C1564" s="7" t="s">
        <v>192</v>
      </c>
      <c r="D1564" s="7">
        <v>88</v>
      </c>
      <c r="E1564" s="7" t="s">
        <v>3735</v>
      </c>
      <c r="F1564" s="7" t="s">
        <v>172</v>
      </c>
      <c r="G1564" s="7" t="s">
        <v>192</v>
      </c>
      <c r="H1564" s="7" t="s">
        <v>202</v>
      </c>
    </row>
    <row r="1565" spans="1:8" ht="15.75" customHeight="1" x14ac:dyDescent="0.3">
      <c r="A1565" s="8">
        <v>1564</v>
      </c>
      <c r="B1565" s="8">
        <v>312</v>
      </c>
      <c r="C1565" s="8" t="s">
        <v>148</v>
      </c>
      <c r="D1565" s="8">
        <v>25</v>
      </c>
      <c r="E1565" s="8" t="s">
        <v>3741</v>
      </c>
      <c r="F1565" s="8"/>
      <c r="G1565" s="8" t="s">
        <v>152</v>
      </c>
      <c r="H1565" s="8" t="s">
        <v>153</v>
      </c>
    </row>
    <row r="1566" spans="1:8" ht="15.75" customHeight="1" x14ac:dyDescent="0.3">
      <c r="A1566" s="7">
        <v>1565</v>
      </c>
      <c r="B1566" s="7">
        <v>312</v>
      </c>
      <c r="C1566" s="7" t="s">
        <v>156</v>
      </c>
      <c r="D1566" s="7">
        <v>25</v>
      </c>
      <c r="E1566" s="7" t="s">
        <v>4791</v>
      </c>
      <c r="F1566" s="7" t="s">
        <v>161</v>
      </c>
      <c r="G1566" s="7" t="s">
        <v>1351</v>
      </c>
      <c r="H1566" s="7" t="s">
        <v>163</v>
      </c>
    </row>
    <row r="1567" spans="1:8" ht="15.75" customHeight="1" x14ac:dyDescent="0.3">
      <c r="A1567" s="8">
        <v>1566</v>
      </c>
      <c r="B1567" s="8">
        <v>312</v>
      </c>
      <c r="C1567" s="8" t="s">
        <v>167</v>
      </c>
      <c r="D1567" s="8">
        <v>25</v>
      </c>
      <c r="E1567" s="8" t="s">
        <v>3742</v>
      </c>
      <c r="F1567" s="8" t="s">
        <v>152</v>
      </c>
      <c r="G1567" s="8" t="s">
        <v>172</v>
      </c>
      <c r="H1567" s="8" t="s">
        <v>174</v>
      </c>
    </row>
    <row r="1568" spans="1:8" ht="15.75" customHeight="1" x14ac:dyDescent="0.3">
      <c r="A1568" s="7">
        <v>1567</v>
      </c>
      <c r="B1568" s="7">
        <v>312</v>
      </c>
      <c r="C1568" s="7" t="s">
        <v>176</v>
      </c>
      <c r="D1568" s="7">
        <v>25</v>
      </c>
      <c r="E1568" s="7" t="s">
        <v>4795</v>
      </c>
      <c r="F1568" s="7" t="s">
        <v>172</v>
      </c>
      <c r="G1568" s="7" t="s">
        <v>172</v>
      </c>
      <c r="H1568" s="7" t="s">
        <v>812</v>
      </c>
    </row>
    <row r="1569" spans="1:8" ht="15.75" customHeight="1" x14ac:dyDescent="0.3">
      <c r="A1569" s="8">
        <v>1568</v>
      </c>
      <c r="B1569" s="8">
        <v>312</v>
      </c>
      <c r="C1569" s="8" t="s">
        <v>192</v>
      </c>
      <c r="D1569" s="8">
        <v>25</v>
      </c>
      <c r="E1569" s="8" t="s">
        <v>3743</v>
      </c>
      <c r="F1569" s="8" t="s">
        <v>172</v>
      </c>
      <c r="G1569" s="8" t="s">
        <v>192</v>
      </c>
      <c r="H1569" s="8" t="s">
        <v>202</v>
      </c>
    </row>
    <row r="1570" spans="1:8" ht="15.75" customHeight="1" x14ac:dyDescent="0.3">
      <c r="A1570" s="7">
        <v>1569</v>
      </c>
      <c r="B1570" s="7">
        <v>313</v>
      </c>
      <c r="C1570" s="7" t="s">
        <v>148</v>
      </c>
      <c r="D1570" s="7">
        <v>93</v>
      </c>
      <c r="E1570" s="7" t="s">
        <v>3749</v>
      </c>
      <c r="F1570" s="7"/>
      <c r="G1570" s="7" t="s">
        <v>152</v>
      </c>
      <c r="H1570" s="7" t="s">
        <v>153</v>
      </c>
    </row>
    <row r="1571" spans="1:8" ht="15.75" customHeight="1" x14ac:dyDescent="0.3">
      <c r="A1571" s="8">
        <v>1570</v>
      </c>
      <c r="B1571" s="8">
        <v>313</v>
      </c>
      <c r="C1571" s="8" t="s">
        <v>156</v>
      </c>
      <c r="D1571" s="8">
        <v>93</v>
      </c>
      <c r="E1571" s="8" t="s">
        <v>4801</v>
      </c>
      <c r="F1571" s="8" t="s">
        <v>161</v>
      </c>
      <c r="G1571" s="8" t="s">
        <v>2864</v>
      </c>
      <c r="H1571" s="8" t="s">
        <v>163</v>
      </c>
    </row>
    <row r="1572" spans="1:8" ht="15.75" customHeight="1" x14ac:dyDescent="0.3">
      <c r="A1572" s="7">
        <v>1571</v>
      </c>
      <c r="B1572" s="7">
        <v>313</v>
      </c>
      <c r="C1572" s="7" t="s">
        <v>167</v>
      </c>
      <c r="D1572" s="7">
        <v>93</v>
      </c>
      <c r="E1572" s="7" t="s">
        <v>3750</v>
      </c>
      <c r="F1572" s="7" t="s">
        <v>152</v>
      </c>
      <c r="G1572" s="7" t="s">
        <v>172</v>
      </c>
      <c r="H1572" s="7" t="s">
        <v>174</v>
      </c>
    </row>
    <row r="1573" spans="1:8" ht="15.75" customHeight="1" x14ac:dyDescent="0.3">
      <c r="A1573" s="8">
        <v>1572</v>
      </c>
      <c r="B1573" s="8">
        <v>313</v>
      </c>
      <c r="C1573" s="8" t="s">
        <v>176</v>
      </c>
      <c r="D1573" s="8">
        <v>93</v>
      </c>
      <c r="E1573" s="8" t="s">
        <v>4804</v>
      </c>
      <c r="F1573" s="8" t="s">
        <v>172</v>
      </c>
      <c r="G1573" s="8" t="s">
        <v>388</v>
      </c>
      <c r="H1573" s="8" t="s">
        <v>248</v>
      </c>
    </row>
    <row r="1574" spans="1:8" ht="15.75" customHeight="1" x14ac:dyDescent="0.3">
      <c r="A1574" s="7">
        <v>1573</v>
      </c>
      <c r="B1574" s="7">
        <v>313</v>
      </c>
      <c r="C1574" s="7" t="s">
        <v>192</v>
      </c>
      <c r="D1574" s="7">
        <v>93</v>
      </c>
      <c r="E1574" s="7" t="s">
        <v>3751</v>
      </c>
      <c r="F1574" s="7" t="s">
        <v>172</v>
      </c>
      <c r="G1574" s="7" t="s">
        <v>192</v>
      </c>
      <c r="H1574" s="7" t="s">
        <v>202</v>
      </c>
    </row>
    <row r="1575" spans="1:8" ht="15.75" customHeight="1" x14ac:dyDescent="0.3">
      <c r="A1575" s="8">
        <v>1574</v>
      </c>
      <c r="B1575" s="8">
        <v>313</v>
      </c>
      <c r="C1575" s="8" t="s">
        <v>116</v>
      </c>
      <c r="D1575" s="8">
        <v>93</v>
      </c>
      <c r="E1575" s="8" t="s">
        <v>4812</v>
      </c>
      <c r="F1575" s="8" t="s">
        <v>192</v>
      </c>
      <c r="G1575" s="8" t="s">
        <v>116</v>
      </c>
      <c r="H1575" s="8" t="s">
        <v>210</v>
      </c>
    </row>
    <row r="1576" spans="1:8" ht="15.75" customHeight="1" x14ac:dyDescent="0.3">
      <c r="A1576" s="7">
        <v>1575</v>
      </c>
      <c r="B1576" s="7">
        <v>314</v>
      </c>
      <c r="C1576" s="7" t="s">
        <v>148</v>
      </c>
      <c r="D1576" s="7">
        <v>112</v>
      </c>
      <c r="E1576" s="7" t="s">
        <v>3757</v>
      </c>
      <c r="F1576" s="7"/>
      <c r="G1576" s="7" t="s">
        <v>152</v>
      </c>
      <c r="H1576" s="7" t="s">
        <v>153</v>
      </c>
    </row>
    <row r="1577" spans="1:8" ht="15.75" customHeight="1" x14ac:dyDescent="0.3">
      <c r="A1577" s="8">
        <v>1576</v>
      </c>
      <c r="B1577" s="8">
        <v>314</v>
      </c>
      <c r="C1577" s="8" t="s">
        <v>156</v>
      </c>
      <c r="D1577" s="8">
        <v>112</v>
      </c>
      <c r="E1577" s="8" t="s">
        <v>4818</v>
      </c>
      <c r="F1577" s="8" t="s">
        <v>161</v>
      </c>
      <c r="G1577" s="8" t="s">
        <v>2359</v>
      </c>
      <c r="H1577" s="8" t="s">
        <v>163</v>
      </c>
    </row>
    <row r="1578" spans="1:8" ht="15.75" customHeight="1" x14ac:dyDescent="0.3">
      <c r="A1578" s="7">
        <v>1577</v>
      </c>
      <c r="B1578" s="7">
        <v>314</v>
      </c>
      <c r="C1578" s="7" t="s">
        <v>167</v>
      </c>
      <c r="D1578" s="7">
        <v>112</v>
      </c>
      <c r="E1578" s="7" t="s">
        <v>3759</v>
      </c>
      <c r="F1578" s="7" t="s">
        <v>152</v>
      </c>
      <c r="G1578" s="7" t="s">
        <v>172</v>
      </c>
      <c r="H1578" s="7" t="s">
        <v>174</v>
      </c>
    </row>
    <row r="1579" spans="1:8" ht="15.75" customHeight="1" x14ac:dyDescent="0.3">
      <c r="A1579" s="8">
        <v>1578</v>
      </c>
      <c r="B1579" s="8">
        <v>314</v>
      </c>
      <c r="C1579" s="8" t="s">
        <v>176</v>
      </c>
      <c r="D1579" s="8">
        <v>112</v>
      </c>
      <c r="E1579" s="8" t="s">
        <v>4822</v>
      </c>
      <c r="F1579" s="8" t="s">
        <v>172</v>
      </c>
      <c r="G1579" s="8" t="s">
        <v>388</v>
      </c>
      <c r="H1579" s="8" t="s">
        <v>248</v>
      </c>
    </row>
    <row r="1580" spans="1:8" ht="15.75" customHeight="1" x14ac:dyDescent="0.3">
      <c r="A1580" s="7">
        <v>1579</v>
      </c>
      <c r="B1580" s="7">
        <v>314</v>
      </c>
      <c r="C1580" s="7" t="s">
        <v>192</v>
      </c>
      <c r="D1580" s="7">
        <v>112</v>
      </c>
      <c r="E1580" s="7" t="s">
        <v>3760</v>
      </c>
      <c r="F1580" s="7" t="s">
        <v>172</v>
      </c>
      <c r="G1580" s="7" t="s">
        <v>192</v>
      </c>
      <c r="H1580" s="7" t="s">
        <v>202</v>
      </c>
    </row>
    <row r="1581" spans="1:8" ht="15.75" customHeight="1" x14ac:dyDescent="0.3">
      <c r="A1581" s="8">
        <v>1580</v>
      </c>
      <c r="B1581" s="8">
        <v>315</v>
      </c>
      <c r="C1581" s="8" t="s">
        <v>148</v>
      </c>
      <c r="D1581" s="8">
        <v>49</v>
      </c>
      <c r="E1581" s="8" t="s">
        <v>3766</v>
      </c>
      <c r="F1581" s="8"/>
      <c r="G1581" s="8" t="s">
        <v>152</v>
      </c>
      <c r="H1581" s="8" t="s">
        <v>492</v>
      </c>
    </row>
    <row r="1582" spans="1:8" ht="15.75" customHeight="1" x14ac:dyDescent="0.3">
      <c r="A1582" s="7">
        <v>1581</v>
      </c>
      <c r="B1582" s="7">
        <v>315</v>
      </c>
      <c r="C1582" s="7" t="s">
        <v>156</v>
      </c>
      <c r="D1582" s="7">
        <v>49</v>
      </c>
      <c r="E1582" s="7" t="s">
        <v>4829</v>
      </c>
      <c r="F1582" s="7" t="s">
        <v>161</v>
      </c>
      <c r="G1582" s="7" t="s">
        <v>2458</v>
      </c>
      <c r="H1582" s="7" t="s">
        <v>163</v>
      </c>
    </row>
    <row r="1583" spans="1:8" ht="15.75" customHeight="1" x14ac:dyDescent="0.3">
      <c r="A1583" s="8">
        <v>1582</v>
      </c>
      <c r="B1583" s="8">
        <v>315</v>
      </c>
      <c r="C1583" s="8" t="s">
        <v>167</v>
      </c>
      <c r="D1583" s="8">
        <v>49</v>
      </c>
      <c r="E1583" s="8" t="s">
        <v>3767</v>
      </c>
      <c r="F1583" s="8" t="s">
        <v>152</v>
      </c>
      <c r="G1583" s="8" t="s">
        <v>172</v>
      </c>
      <c r="H1583" s="8" t="s">
        <v>174</v>
      </c>
    </row>
    <row r="1584" spans="1:8" ht="15.75" customHeight="1" x14ac:dyDescent="0.3">
      <c r="A1584" s="7">
        <v>1583</v>
      </c>
      <c r="B1584" s="7">
        <v>315</v>
      </c>
      <c r="C1584" s="7" t="s">
        <v>192</v>
      </c>
      <c r="D1584" s="7">
        <v>49</v>
      </c>
      <c r="E1584" s="7" t="s">
        <v>3768</v>
      </c>
      <c r="F1584" s="7" t="s">
        <v>172</v>
      </c>
      <c r="G1584" s="7" t="s">
        <v>192</v>
      </c>
      <c r="H1584" s="7" t="s">
        <v>202</v>
      </c>
    </row>
    <row r="1585" spans="1:8" ht="15.75" customHeight="1" x14ac:dyDescent="0.3">
      <c r="A1585" s="8">
        <v>1584</v>
      </c>
      <c r="B1585" s="8">
        <v>315</v>
      </c>
      <c r="C1585" s="8" t="s">
        <v>116</v>
      </c>
      <c r="D1585" s="8">
        <v>49</v>
      </c>
      <c r="E1585" s="8" t="s">
        <v>4836</v>
      </c>
      <c r="F1585" s="8" t="s">
        <v>192</v>
      </c>
      <c r="G1585" s="8" t="s">
        <v>116</v>
      </c>
      <c r="H1585" s="8" t="s">
        <v>210</v>
      </c>
    </row>
    <row r="1586" spans="1:8" ht="15.75" customHeight="1" x14ac:dyDescent="0.3">
      <c r="A1586" s="7">
        <v>1585</v>
      </c>
      <c r="B1586" s="7">
        <v>316</v>
      </c>
      <c r="C1586" s="7" t="s">
        <v>148</v>
      </c>
      <c r="D1586" s="7">
        <v>5</v>
      </c>
      <c r="E1586" s="7" t="s">
        <v>3775</v>
      </c>
      <c r="F1586" s="7"/>
      <c r="G1586" s="7" t="s">
        <v>152</v>
      </c>
      <c r="H1586" s="7" t="s">
        <v>314</v>
      </c>
    </row>
    <row r="1587" spans="1:8" ht="15.75" customHeight="1" x14ac:dyDescent="0.3">
      <c r="A1587" s="8">
        <v>1586</v>
      </c>
      <c r="B1587" s="8">
        <v>316</v>
      </c>
      <c r="C1587" s="8" t="s">
        <v>156</v>
      </c>
      <c r="D1587" s="8">
        <v>5</v>
      </c>
      <c r="E1587" s="8" t="s">
        <v>4839</v>
      </c>
      <c r="F1587" s="8" t="s">
        <v>161</v>
      </c>
      <c r="G1587" s="8" t="s">
        <v>3625</v>
      </c>
      <c r="H1587" s="8" t="s">
        <v>163</v>
      </c>
    </row>
    <row r="1588" spans="1:8" ht="15.75" customHeight="1" x14ac:dyDescent="0.3">
      <c r="A1588" s="7">
        <v>1587</v>
      </c>
      <c r="B1588" s="7">
        <v>316</v>
      </c>
      <c r="C1588" s="7" t="s">
        <v>167</v>
      </c>
      <c r="D1588" s="7">
        <v>5</v>
      </c>
      <c r="E1588" s="7" t="s">
        <v>3776</v>
      </c>
      <c r="F1588" s="7" t="s">
        <v>152</v>
      </c>
      <c r="G1588" s="7" t="s">
        <v>172</v>
      </c>
      <c r="H1588" s="7" t="s">
        <v>174</v>
      </c>
    </row>
    <row r="1589" spans="1:8" ht="15.75" customHeight="1" x14ac:dyDescent="0.3">
      <c r="A1589" s="8">
        <v>1588</v>
      </c>
      <c r="B1589" s="8">
        <v>316</v>
      </c>
      <c r="C1589" s="8" t="s">
        <v>176</v>
      </c>
      <c r="D1589" s="8">
        <v>5</v>
      </c>
      <c r="E1589" s="8" t="s">
        <v>4844</v>
      </c>
      <c r="F1589" s="8" t="s">
        <v>172</v>
      </c>
      <c r="G1589" s="8" t="s">
        <v>388</v>
      </c>
      <c r="H1589" s="8" t="s">
        <v>248</v>
      </c>
    </row>
    <row r="1590" spans="1:8" ht="15.75" customHeight="1" x14ac:dyDescent="0.3">
      <c r="A1590" s="7">
        <v>1589</v>
      </c>
      <c r="B1590" s="7">
        <v>316</v>
      </c>
      <c r="C1590" s="7" t="s">
        <v>192</v>
      </c>
      <c r="D1590" s="7">
        <v>5</v>
      </c>
      <c r="E1590" s="7" t="s">
        <v>3777</v>
      </c>
      <c r="F1590" s="7" t="s">
        <v>172</v>
      </c>
      <c r="G1590" s="7" t="s">
        <v>192</v>
      </c>
      <c r="H1590" s="7" t="s">
        <v>202</v>
      </c>
    </row>
    <row r="1591" spans="1:8" ht="15.75" customHeight="1" x14ac:dyDescent="0.3">
      <c r="A1591" s="8">
        <v>1590</v>
      </c>
      <c r="B1591" s="8">
        <v>317</v>
      </c>
      <c r="C1591" s="8" t="s">
        <v>148</v>
      </c>
      <c r="D1591" s="8">
        <v>100</v>
      </c>
      <c r="E1591" s="8" t="s">
        <v>3783</v>
      </c>
      <c r="F1591" s="8"/>
      <c r="G1591" s="8" t="s">
        <v>152</v>
      </c>
      <c r="H1591" s="8" t="s">
        <v>314</v>
      </c>
    </row>
    <row r="1592" spans="1:8" ht="15.75" customHeight="1" x14ac:dyDescent="0.3">
      <c r="A1592" s="7">
        <v>1591</v>
      </c>
      <c r="B1592" s="7">
        <v>317</v>
      </c>
      <c r="C1592" s="7" t="s">
        <v>156</v>
      </c>
      <c r="D1592" s="7">
        <v>100</v>
      </c>
      <c r="E1592" s="7" t="s">
        <v>4853</v>
      </c>
      <c r="F1592" s="7" t="s">
        <v>161</v>
      </c>
      <c r="G1592" s="7" t="s">
        <v>2300</v>
      </c>
      <c r="H1592" s="7" t="s">
        <v>163</v>
      </c>
    </row>
    <row r="1593" spans="1:8" ht="15.75" customHeight="1" x14ac:dyDescent="0.3">
      <c r="A1593" s="8">
        <v>1592</v>
      </c>
      <c r="B1593" s="8">
        <v>317</v>
      </c>
      <c r="C1593" s="8" t="s">
        <v>167</v>
      </c>
      <c r="D1593" s="8">
        <v>100</v>
      </c>
      <c r="E1593" s="8" t="s">
        <v>3784</v>
      </c>
      <c r="F1593" s="8" t="s">
        <v>152</v>
      </c>
      <c r="G1593" s="8" t="s">
        <v>172</v>
      </c>
      <c r="H1593" s="8" t="s">
        <v>174</v>
      </c>
    </row>
    <row r="1594" spans="1:8" ht="15.75" customHeight="1" x14ac:dyDescent="0.3">
      <c r="A1594" s="7">
        <v>1593</v>
      </c>
      <c r="B1594" s="7">
        <v>317</v>
      </c>
      <c r="C1594" s="7" t="s">
        <v>192</v>
      </c>
      <c r="D1594" s="7">
        <v>100</v>
      </c>
      <c r="E1594" s="7" t="s">
        <v>3785</v>
      </c>
      <c r="F1594" s="7" t="s">
        <v>172</v>
      </c>
      <c r="G1594" s="7" t="s">
        <v>192</v>
      </c>
      <c r="H1594" s="7" t="s">
        <v>202</v>
      </c>
    </row>
    <row r="1595" spans="1:8" ht="15.75" customHeight="1" x14ac:dyDescent="0.3">
      <c r="A1595" s="8">
        <v>1594</v>
      </c>
      <c r="B1595" s="8">
        <v>317</v>
      </c>
      <c r="C1595" s="8" t="s">
        <v>116</v>
      </c>
      <c r="D1595" s="8">
        <v>100</v>
      </c>
      <c r="E1595" s="8" t="s">
        <v>4862</v>
      </c>
      <c r="F1595" s="8" t="s">
        <v>192</v>
      </c>
      <c r="G1595" s="8" t="s">
        <v>116</v>
      </c>
      <c r="H1595" s="8" t="s">
        <v>210</v>
      </c>
    </row>
    <row r="1596" spans="1:8" ht="15.75" customHeight="1" x14ac:dyDescent="0.3">
      <c r="A1596" s="7">
        <v>1595</v>
      </c>
      <c r="B1596" s="7">
        <v>318</v>
      </c>
      <c r="C1596" s="7" t="s">
        <v>148</v>
      </c>
      <c r="D1596" s="7">
        <v>53</v>
      </c>
      <c r="E1596" s="7" t="s">
        <v>3790</v>
      </c>
      <c r="F1596" s="7"/>
      <c r="G1596" s="7" t="s">
        <v>152</v>
      </c>
      <c r="H1596" s="7" t="s">
        <v>314</v>
      </c>
    </row>
    <row r="1597" spans="1:8" ht="15.75" customHeight="1" x14ac:dyDescent="0.3">
      <c r="A1597" s="8">
        <v>1596</v>
      </c>
      <c r="B1597" s="8">
        <v>318</v>
      </c>
      <c r="C1597" s="8" t="s">
        <v>156</v>
      </c>
      <c r="D1597" s="8">
        <v>53</v>
      </c>
      <c r="E1597" s="8" t="s">
        <v>4870</v>
      </c>
      <c r="F1597" s="8" t="s">
        <v>161</v>
      </c>
      <c r="G1597" s="8" t="s">
        <v>3170</v>
      </c>
      <c r="H1597" s="8" t="s">
        <v>163</v>
      </c>
    </row>
    <row r="1598" spans="1:8" ht="15.75" customHeight="1" x14ac:dyDescent="0.3">
      <c r="A1598" s="7">
        <v>1597</v>
      </c>
      <c r="B1598" s="7">
        <v>318</v>
      </c>
      <c r="C1598" s="7" t="s">
        <v>167</v>
      </c>
      <c r="D1598" s="7">
        <v>53</v>
      </c>
      <c r="E1598" s="7" t="s">
        <v>3791</v>
      </c>
      <c r="F1598" s="7" t="s">
        <v>152</v>
      </c>
      <c r="G1598" s="7" t="s">
        <v>172</v>
      </c>
      <c r="H1598" s="7" t="s">
        <v>174</v>
      </c>
    </row>
    <row r="1599" spans="1:8" ht="15.75" customHeight="1" x14ac:dyDescent="0.3">
      <c r="A1599" s="8">
        <v>1598</v>
      </c>
      <c r="B1599" s="8">
        <v>318</v>
      </c>
      <c r="C1599" s="8" t="s">
        <v>176</v>
      </c>
      <c r="D1599" s="8">
        <v>53</v>
      </c>
      <c r="E1599" s="8" t="s">
        <v>4878</v>
      </c>
      <c r="F1599" s="8" t="s">
        <v>172</v>
      </c>
      <c r="G1599" s="8" t="s">
        <v>388</v>
      </c>
      <c r="H1599" s="8" t="s">
        <v>184</v>
      </c>
    </row>
    <row r="1600" spans="1:8" ht="15.75" customHeight="1" x14ac:dyDescent="0.3">
      <c r="A1600" s="7">
        <v>1599</v>
      </c>
      <c r="B1600" s="7">
        <v>318</v>
      </c>
      <c r="C1600" s="7" t="s">
        <v>192</v>
      </c>
      <c r="D1600" s="7">
        <v>53</v>
      </c>
      <c r="E1600" s="7" t="s">
        <v>3792</v>
      </c>
      <c r="F1600" s="7" t="s">
        <v>172</v>
      </c>
      <c r="G1600" s="7" t="s">
        <v>192</v>
      </c>
      <c r="H1600" s="7" t="s">
        <v>202</v>
      </c>
    </row>
    <row r="1601" spans="1:8" ht="15.75" customHeight="1" x14ac:dyDescent="0.3">
      <c r="A1601" s="8">
        <v>1600</v>
      </c>
      <c r="B1601" s="8">
        <v>318</v>
      </c>
      <c r="C1601" s="8" t="s">
        <v>116</v>
      </c>
      <c r="D1601" s="8">
        <v>53</v>
      </c>
      <c r="E1601" s="8" t="s">
        <v>4884</v>
      </c>
      <c r="F1601" s="8" t="s">
        <v>192</v>
      </c>
      <c r="G1601" s="8" t="s">
        <v>116</v>
      </c>
      <c r="H1601" s="8" t="s">
        <v>210</v>
      </c>
    </row>
    <row r="1602" spans="1:8" ht="15.75" customHeight="1" x14ac:dyDescent="0.3">
      <c r="A1602" s="7">
        <v>1601</v>
      </c>
      <c r="B1602" s="7">
        <v>319</v>
      </c>
      <c r="C1602" s="7" t="s">
        <v>148</v>
      </c>
      <c r="D1602" s="7">
        <v>109</v>
      </c>
      <c r="E1602" s="7" t="s">
        <v>3798</v>
      </c>
      <c r="F1602" s="7"/>
      <c r="G1602" s="7" t="s">
        <v>152</v>
      </c>
      <c r="H1602" s="7" t="s">
        <v>218</v>
      </c>
    </row>
    <row r="1603" spans="1:8" ht="15.75" customHeight="1" x14ac:dyDescent="0.3">
      <c r="A1603" s="8">
        <v>1602</v>
      </c>
      <c r="B1603" s="8">
        <v>319</v>
      </c>
      <c r="C1603" s="8" t="s">
        <v>156</v>
      </c>
      <c r="D1603" s="8">
        <v>109</v>
      </c>
      <c r="E1603" s="8" t="s">
        <v>4888</v>
      </c>
      <c r="F1603" s="8" t="s">
        <v>161</v>
      </c>
      <c r="G1603" s="8" t="s">
        <v>1395</v>
      </c>
      <c r="H1603" s="8" t="s">
        <v>163</v>
      </c>
    </row>
    <row r="1604" spans="1:8" ht="15.75" customHeight="1" x14ac:dyDescent="0.3">
      <c r="A1604" s="7">
        <v>1603</v>
      </c>
      <c r="B1604" s="7">
        <v>319</v>
      </c>
      <c r="C1604" s="7" t="s">
        <v>167</v>
      </c>
      <c r="D1604" s="7">
        <v>109</v>
      </c>
      <c r="E1604" s="7" t="s">
        <v>3799</v>
      </c>
      <c r="F1604" s="7" t="s">
        <v>152</v>
      </c>
      <c r="G1604" s="7" t="s">
        <v>172</v>
      </c>
      <c r="H1604" s="7" t="s">
        <v>174</v>
      </c>
    </row>
    <row r="1605" spans="1:8" ht="15.75" customHeight="1" x14ac:dyDescent="0.3">
      <c r="A1605" s="8">
        <v>1604</v>
      </c>
      <c r="B1605" s="8">
        <v>319</v>
      </c>
      <c r="C1605" s="8" t="s">
        <v>176</v>
      </c>
      <c r="D1605" s="8">
        <v>109</v>
      </c>
      <c r="E1605" s="8" t="s">
        <v>4895</v>
      </c>
      <c r="F1605" s="8" t="s">
        <v>172</v>
      </c>
      <c r="G1605" s="8" t="s">
        <v>388</v>
      </c>
      <c r="H1605" s="8" t="s">
        <v>248</v>
      </c>
    </row>
    <row r="1606" spans="1:8" ht="15.75" customHeight="1" x14ac:dyDescent="0.3">
      <c r="A1606" s="7">
        <v>1605</v>
      </c>
      <c r="B1606" s="7">
        <v>319</v>
      </c>
      <c r="C1606" s="7" t="s">
        <v>192</v>
      </c>
      <c r="D1606" s="7">
        <v>109</v>
      </c>
      <c r="E1606" s="7" t="s">
        <v>3801</v>
      </c>
      <c r="F1606" s="7" t="s">
        <v>172</v>
      </c>
      <c r="G1606" s="7" t="s">
        <v>192</v>
      </c>
      <c r="H1606" s="7" t="s">
        <v>202</v>
      </c>
    </row>
    <row r="1607" spans="1:8" ht="15.75" customHeight="1" x14ac:dyDescent="0.3">
      <c r="A1607" s="8">
        <v>1606</v>
      </c>
      <c r="B1607" s="8">
        <v>319</v>
      </c>
      <c r="C1607" s="8" t="s">
        <v>116</v>
      </c>
      <c r="D1607" s="8">
        <v>109</v>
      </c>
      <c r="E1607" s="8" t="s">
        <v>4900</v>
      </c>
      <c r="F1607" s="8" t="s">
        <v>192</v>
      </c>
      <c r="G1607" s="8" t="s">
        <v>116</v>
      </c>
      <c r="H1607" s="8" t="s">
        <v>210</v>
      </c>
    </row>
    <row r="1608" spans="1:8" ht="15.75" customHeight="1" x14ac:dyDescent="0.3">
      <c r="A1608" s="7">
        <v>1607</v>
      </c>
      <c r="B1608" s="7">
        <v>320</v>
      </c>
      <c r="C1608" s="7" t="s">
        <v>148</v>
      </c>
      <c r="D1608" s="7">
        <v>100</v>
      </c>
      <c r="E1608" s="7" t="s">
        <v>3807</v>
      </c>
      <c r="F1608" s="7"/>
      <c r="G1608" s="7" t="s">
        <v>152</v>
      </c>
      <c r="H1608" s="7" t="s">
        <v>218</v>
      </c>
    </row>
    <row r="1609" spans="1:8" ht="15.75" customHeight="1" x14ac:dyDescent="0.3">
      <c r="A1609" s="8">
        <v>1608</v>
      </c>
      <c r="B1609" s="8">
        <v>320</v>
      </c>
      <c r="C1609" s="8" t="s">
        <v>156</v>
      </c>
      <c r="D1609" s="8">
        <v>100</v>
      </c>
      <c r="E1609" s="8" t="s">
        <v>4903</v>
      </c>
      <c r="F1609" s="8" t="s">
        <v>161</v>
      </c>
      <c r="G1609" s="8" t="s">
        <v>2300</v>
      </c>
      <c r="H1609" s="8" t="s">
        <v>163</v>
      </c>
    </row>
    <row r="1610" spans="1:8" ht="15.75" customHeight="1" x14ac:dyDescent="0.3">
      <c r="A1610" s="7">
        <v>1609</v>
      </c>
      <c r="B1610" s="7">
        <v>320</v>
      </c>
      <c r="C1610" s="7" t="s">
        <v>167</v>
      </c>
      <c r="D1610" s="7">
        <v>100</v>
      </c>
      <c r="E1610" s="7" t="s">
        <v>3808</v>
      </c>
      <c r="F1610" s="7" t="s">
        <v>152</v>
      </c>
      <c r="G1610" s="7" t="s">
        <v>172</v>
      </c>
      <c r="H1610" s="7" t="s">
        <v>174</v>
      </c>
    </row>
    <row r="1611" spans="1:8" ht="15.75" customHeight="1" x14ac:dyDescent="0.3">
      <c r="A1611" s="8">
        <v>1610</v>
      </c>
      <c r="B1611" s="8">
        <v>320</v>
      </c>
      <c r="C1611" s="8" t="s">
        <v>176</v>
      </c>
      <c r="D1611" s="8">
        <v>100</v>
      </c>
      <c r="E1611" s="8" t="s">
        <v>4910</v>
      </c>
      <c r="F1611" s="8" t="s">
        <v>172</v>
      </c>
      <c r="G1611" s="8" t="s">
        <v>172</v>
      </c>
      <c r="H1611" s="8" t="s">
        <v>184</v>
      </c>
    </row>
    <row r="1612" spans="1:8" ht="15.75" customHeight="1" x14ac:dyDescent="0.3">
      <c r="A1612" s="7">
        <v>1611</v>
      </c>
      <c r="B1612" s="7">
        <v>320</v>
      </c>
      <c r="C1612" s="7" t="s">
        <v>192</v>
      </c>
      <c r="D1612" s="7">
        <v>100</v>
      </c>
      <c r="E1612" s="7" t="s">
        <v>3809</v>
      </c>
      <c r="F1612" s="7" t="s">
        <v>172</v>
      </c>
      <c r="G1612" s="7" t="s">
        <v>192</v>
      </c>
      <c r="H1612" s="7" t="s">
        <v>202</v>
      </c>
    </row>
    <row r="1613" spans="1:8" ht="15.75" customHeight="1" x14ac:dyDescent="0.3">
      <c r="A1613" s="8">
        <v>1612</v>
      </c>
      <c r="B1613" s="8">
        <v>320</v>
      </c>
      <c r="C1613" s="8" t="s">
        <v>116</v>
      </c>
      <c r="D1613" s="8">
        <v>100</v>
      </c>
      <c r="E1613" s="8" t="s">
        <v>4913</v>
      </c>
      <c r="F1613" s="8" t="s">
        <v>192</v>
      </c>
      <c r="G1613" s="8" t="s">
        <v>116</v>
      </c>
      <c r="H1613" s="8" t="s">
        <v>210</v>
      </c>
    </row>
    <row r="1614" spans="1:8" ht="15.75" customHeight="1" x14ac:dyDescent="0.3">
      <c r="A1614" s="7">
        <v>1613</v>
      </c>
      <c r="B1614" s="7">
        <v>321</v>
      </c>
      <c r="C1614" s="7" t="s">
        <v>148</v>
      </c>
      <c r="D1614" s="7">
        <v>82</v>
      </c>
      <c r="E1614" s="7" t="s">
        <v>3815</v>
      </c>
      <c r="F1614" s="7"/>
      <c r="G1614" s="7" t="s">
        <v>152</v>
      </c>
      <c r="H1614" s="7" t="s">
        <v>218</v>
      </c>
    </row>
    <row r="1615" spans="1:8" ht="15.75" customHeight="1" x14ac:dyDescent="0.3">
      <c r="A1615" s="8">
        <v>1614</v>
      </c>
      <c r="B1615" s="8">
        <v>321</v>
      </c>
      <c r="C1615" s="8" t="s">
        <v>156</v>
      </c>
      <c r="D1615" s="8">
        <v>82</v>
      </c>
      <c r="E1615" s="8" t="s">
        <v>3854</v>
      </c>
      <c r="F1615" s="8" t="s">
        <v>161</v>
      </c>
      <c r="G1615" s="8" t="s">
        <v>4920</v>
      </c>
      <c r="H1615" s="8" t="s">
        <v>163</v>
      </c>
    </row>
    <row r="1616" spans="1:8" ht="15.75" customHeight="1" x14ac:dyDescent="0.3">
      <c r="A1616" s="7">
        <v>1615</v>
      </c>
      <c r="B1616" s="7">
        <v>321</v>
      </c>
      <c r="C1616" s="7" t="s">
        <v>167</v>
      </c>
      <c r="D1616" s="7">
        <v>82</v>
      </c>
      <c r="E1616" s="7" t="s">
        <v>3816</v>
      </c>
      <c r="F1616" s="7" t="s">
        <v>152</v>
      </c>
      <c r="G1616" s="7" t="s">
        <v>172</v>
      </c>
      <c r="H1616" s="7" t="s">
        <v>174</v>
      </c>
    </row>
    <row r="1617" spans="1:8" ht="15.75" customHeight="1" x14ac:dyDescent="0.3">
      <c r="A1617" s="8">
        <v>1616</v>
      </c>
      <c r="B1617" s="8">
        <v>322</v>
      </c>
      <c r="C1617" s="8" t="s">
        <v>148</v>
      </c>
      <c r="D1617" s="8">
        <v>30</v>
      </c>
      <c r="E1617" s="8" t="s">
        <v>3822</v>
      </c>
      <c r="F1617" s="8"/>
      <c r="G1617" s="8" t="s">
        <v>152</v>
      </c>
      <c r="H1617" s="8" t="s">
        <v>492</v>
      </c>
    </row>
    <row r="1618" spans="1:8" ht="15.75" customHeight="1" x14ac:dyDescent="0.3">
      <c r="A1618" s="7">
        <v>1617</v>
      </c>
      <c r="B1618" s="7">
        <v>322</v>
      </c>
      <c r="C1618" s="7" t="s">
        <v>156</v>
      </c>
      <c r="D1618" s="7">
        <v>30</v>
      </c>
      <c r="E1618" s="7" t="s">
        <v>4926</v>
      </c>
      <c r="F1618" s="7" t="s">
        <v>161</v>
      </c>
      <c r="G1618" s="7" t="s">
        <v>1907</v>
      </c>
      <c r="H1618" s="7" t="s">
        <v>163</v>
      </c>
    </row>
    <row r="1619" spans="1:8" ht="15.75" customHeight="1" x14ac:dyDescent="0.3">
      <c r="A1619" s="8">
        <v>1618</v>
      </c>
      <c r="B1619" s="8">
        <v>322</v>
      </c>
      <c r="C1619" s="8" t="s">
        <v>167</v>
      </c>
      <c r="D1619" s="8">
        <v>30</v>
      </c>
      <c r="E1619" s="8" t="s">
        <v>3823</v>
      </c>
      <c r="F1619" s="8" t="s">
        <v>152</v>
      </c>
      <c r="G1619" s="8" t="s">
        <v>172</v>
      </c>
      <c r="H1619" s="8" t="s">
        <v>174</v>
      </c>
    </row>
    <row r="1620" spans="1:8" ht="15.75" customHeight="1" x14ac:dyDescent="0.3">
      <c r="A1620" s="7">
        <v>1619</v>
      </c>
      <c r="B1620" s="7">
        <v>322</v>
      </c>
      <c r="C1620" s="7" t="s">
        <v>176</v>
      </c>
      <c r="D1620" s="7">
        <v>30</v>
      </c>
      <c r="E1620" s="7" t="s">
        <v>4930</v>
      </c>
      <c r="F1620" s="7" t="s">
        <v>172</v>
      </c>
      <c r="G1620" s="7" t="s">
        <v>172</v>
      </c>
      <c r="H1620" s="7" t="s">
        <v>288</v>
      </c>
    </row>
    <row r="1621" spans="1:8" ht="15.75" customHeight="1" x14ac:dyDescent="0.3">
      <c r="A1621" s="8">
        <v>1620</v>
      </c>
      <c r="B1621" s="8">
        <v>322</v>
      </c>
      <c r="C1621" s="8" t="s">
        <v>192</v>
      </c>
      <c r="D1621" s="8">
        <v>30</v>
      </c>
      <c r="E1621" s="8" t="s">
        <v>3824</v>
      </c>
      <c r="F1621" s="8" t="s">
        <v>172</v>
      </c>
      <c r="G1621" s="8" t="s">
        <v>192</v>
      </c>
      <c r="H1621" s="8" t="s">
        <v>202</v>
      </c>
    </row>
    <row r="1622" spans="1:8" ht="15.75" customHeight="1" x14ac:dyDescent="0.3">
      <c r="A1622" s="7">
        <v>1621</v>
      </c>
      <c r="B1622" s="7">
        <v>322</v>
      </c>
      <c r="C1622" s="7" t="s">
        <v>116</v>
      </c>
      <c r="D1622" s="7">
        <v>30</v>
      </c>
      <c r="E1622" s="7" t="s">
        <v>4935</v>
      </c>
      <c r="F1622" s="7" t="s">
        <v>192</v>
      </c>
      <c r="G1622" s="7" t="s">
        <v>116</v>
      </c>
      <c r="H1622" s="7" t="s">
        <v>210</v>
      </c>
    </row>
    <row r="1623" spans="1:8" ht="15.75" customHeight="1" x14ac:dyDescent="0.3">
      <c r="A1623" s="8">
        <v>1622</v>
      </c>
      <c r="B1623" s="8">
        <v>323</v>
      </c>
      <c r="C1623" s="8" t="s">
        <v>148</v>
      </c>
      <c r="D1623" s="8">
        <v>102</v>
      </c>
      <c r="E1623" s="8" t="s">
        <v>3830</v>
      </c>
      <c r="F1623" s="8"/>
      <c r="G1623" s="8" t="s">
        <v>152</v>
      </c>
      <c r="H1623" s="8" t="s">
        <v>153</v>
      </c>
    </row>
    <row r="1624" spans="1:8" ht="15.75" customHeight="1" x14ac:dyDescent="0.3">
      <c r="A1624" s="7">
        <v>1623</v>
      </c>
      <c r="B1624" s="7">
        <v>323</v>
      </c>
      <c r="C1624" s="7" t="s">
        <v>156</v>
      </c>
      <c r="D1624" s="7">
        <v>102</v>
      </c>
      <c r="E1624" s="7" t="s">
        <v>4939</v>
      </c>
      <c r="F1624" s="7" t="s">
        <v>161</v>
      </c>
      <c r="G1624" s="7" t="s">
        <v>2054</v>
      </c>
      <c r="H1624" s="7" t="s">
        <v>163</v>
      </c>
    </row>
    <row r="1625" spans="1:8" ht="15.75" customHeight="1" x14ac:dyDescent="0.3">
      <c r="A1625" s="8">
        <v>1624</v>
      </c>
      <c r="B1625" s="8">
        <v>323</v>
      </c>
      <c r="C1625" s="8" t="s">
        <v>167</v>
      </c>
      <c r="D1625" s="8">
        <v>102</v>
      </c>
      <c r="E1625" s="8" t="s">
        <v>3832</v>
      </c>
      <c r="F1625" s="8" t="s">
        <v>152</v>
      </c>
      <c r="G1625" s="8" t="s">
        <v>172</v>
      </c>
      <c r="H1625" s="8" t="s">
        <v>174</v>
      </c>
    </row>
    <row r="1626" spans="1:8" ht="15.75" customHeight="1" x14ac:dyDescent="0.3">
      <c r="A1626" s="7">
        <v>1625</v>
      </c>
      <c r="B1626" s="7">
        <v>323</v>
      </c>
      <c r="C1626" s="7" t="s">
        <v>192</v>
      </c>
      <c r="D1626" s="7">
        <v>102</v>
      </c>
      <c r="E1626" s="7" t="s">
        <v>3833</v>
      </c>
      <c r="F1626" s="7" t="s">
        <v>172</v>
      </c>
      <c r="G1626" s="7" t="s">
        <v>192</v>
      </c>
      <c r="H1626" s="7" t="s">
        <v>202</v>
      </c>
    </row>
    <row r="1627" spans="1:8" ht="15.75" customHeight="1" x14ac:dyDescent="0.3">
      <c r="A1627" s="8">
        <v>1626</v>
      </c>
      <c r="B1627" s="8">
        <v>323</v>
      </c>
      <c r="C1627" s="8" t="s">
        <v>116</v>
      </c>
      <c r="D1627" s="8">
        <v>102</v>
      </c>
      <c r="E1627" s="8" t="s">
        <v>4944</v>
      </c>
      <c r="F1627" s="8" t="s">
        <v>192</v>
      </c>
      <c r="G1627" s="8" t="s">
        <v>116</v>
      </c>
      <c r="H1627" s="8" t="s">
        <v>210</v>
      </c>
    </row>
    <row r="1628" spans="1:8" ht="15.75" customHeight="1" x14ac:dyDescent="0.3">
      <c r="A1628" s="7">
        <v>1627</v>
      </c>
      <c r="B1628" s="7">
        <v>324</v>
      </c>
      <c r="C1628" s="7" t="s">
        <v>148</v>
      </c>
      <c r="D1628" s="7">
        <v>82</v>
      </c>
      <c r="E1628" s="7" t="s">
        <v>3839</v>
      </c>
      <c r="F1628" s="7"/>
      <c r="G1628" s="7" t="s">
        <v>152</v>
      </c>
      <c r="H1628" s="7" t="s">
        <v>218</v>
      </c>
    </row>
    <row r="1629" spans="1:8" ht="15.75" customHeight="1" x14ac:dyDescent="0.3">
      <c r="A1629" s="8">
        <v>1628</v>
      </c>
      <c r="B1629" s="8">
        <v>324</v>
      </c>
      <c r="C1629" s="8" t="s">
        <v>156</v>
      </c>
      <c r="D1629" s="8">
        <v>82</v>
      </c>
      <c r="E1629" s="8" t="s">
        <v>4949</v>
      </c>
      <c r="F1629" s="8" t="s">
        <v>161</v>
      </c>
      <c r="G1629" s="8" t="s">
        <v>4920</v>
      </c>
      <c r="H1629" s="8" t="s">
        <v>163</v>
      </c>
    </row>
    <row r="1630" spans="1:8" ht="15.75" customHeight="1" x14ac:dyDescent="0.3">
      <c r="A1630" s="7">
        <v>1629</v>
      </c>
      <c r="B1630" s="7">
        <v>324</v>
      </c>
      <c r="C1630" s="7" t="s">
        <v>167</v>
      </c>
      <c r="D1630" s="7">
        <v>82</v>
      </c>
      <c r="E1630" s="7" t="s">
        <v>3840</v>
      </c>
      <c r="F1630" s="7" t="s">
        <v>152</v>
      </c>
      <c r="G1630" s="7" t="s">
        <v>172</v>
      </c>
      <c r="H1630" s="7" t="s">
        <v>174</v>
      </c>
    </row>
    <row r="1631" spans="1:8" ht="15.75" customHeight="1" x14ac:dyDescent="0.3">
      <c r="A1631" s="8">
        <v>1630</v>
      </c>
      <c r="B1631" s="8">
        <v>324</v>
      </c>
      <c r="C1631" s="8" t="s">
        <v>176</v>
      </c>
      <c r="D1631" s="8">
        <v>82</v>
      </c>
      <c r="E1631" s="8" t="s">
        <v>4953</v>
      </c>
      <c r="F1631" s="8" t="s">
        <v>172</v>
      </c>
      <c r="G1631" s="8" t="s">
        <v>172</v>
      </c>
      <c r="H1631" s="8" t="s">
        <v>184</v>
      </c>
    </row>
    <row r="1632" spans="1:8" ht="15.75" customHeight="1" x14ac:dyDescent="0.3">
      <c r="A1632" s="7">
        <v>1631</v>
      </c>
      <c r="B1632" s="7">
        <v>324</v>
      </c>
      <c r="C1632" s="7" t="s">
        <v>192</v>
      </c>
      <c r="D1632" s="7">
        <v>82</v>
      </c>
      <c r="E1632" s="7" t="s">
        <v>3841</v>
      </c>
      <c r="F1632" s="7" t="s">
        <v>172</v>
      </c>
      <c r="G1632" s="7" t="s">
        <v>192</v>
      </c>
      <c r="H1632" s="7" t="s">
        <v>202</v>
      </c>
    </row>
    <row r="1633" spans="1:8" ht="15.75" customHeight="1" x14ac:dyDescent="0.3">
      <c r="A1633" s="8">
        <v>1632</v>
      </c>
      <c r="B1633" s="8">
        <v>324</v>
      </c>
      <c r="C1633" s="8" t="s">
        <v>116</v>
      </c>
      <c r="D1633" s="8">
        <v>82</v>
      </c>
      <c r="E1633" s="8" t="s">
        <v>4957</v>
      </c>
      <c r="F1633" s="8" t="s">
        <v>192</v>
      </c>
      <c r="G1633" s="8" t="s">
        <v>116</v>
      </c>
      <c r="H1633" s="8" t="s">
        <v>210</v>
      </c>
    </row>
    <row r="1634" spans="1:8" ht="15.75" customHeight="1" x14ac:dyDescent="0.3">
      <c r="A1634" s="7">
        <v>1633</v>
      </c>
      <c r="B1634" s="7">
        <v>325</v>
      </c>
      <c r="C1634" s="7" t="s">
        <v>148</v>
      </c>
      <c r="D1634" s="7">
        <v>119</v>
      </c>
      <c r="E1634" s="7" t="s">
        <v>3847</v>
      </c>
      <c r="F1634" s="7"/>
      <c r="G1634" s="7" t="s">
        <v>152</v>
      </c>
      <c r="H1634" s="7" t="s">
        <v>218</v>
      </c>
    </row>
    <row r="1635" spans="1:8" ht="15.75" customHeight="1" x14ac:dyDescent="0.3">
      <c r="A1635" s="8">
        <v>1634</v>
      </c>
      <c r="B1635" s="8">
        <v>325</v>
      </c>
      <c r="C1635" s="8" t="s">
        <v>156</v>
      </c>
      <c r="D1635" s="8">
        <v>119</v>
      </c>
      <c r="E1635" s="8" t="s">
        <v>4962</v>
      </c>
      <c r="F1635" s="8" t="s">
        <v>161</v>
      </c>
      <c r="G1635" s="8" t="s">
        <v>2601</v>
      </c>
      <c r="H1635" s="8" t="s">
        <v>163</v>
      </c>
    </row>
    <row r="1636" spans="1:8" ht="15.75" customHeight="1" x14ac:dyDescent="0.3">
      <c r="A1636" s="7">
        <v>1635</v>
      </c>
      <c r="B1636" s="7">
        <v>325</v>
      </c>
      <c r="C1636" s="7" t="s">
        <v>167</v>
      </c>
      <c r="D1636" s="7">
        <v>119</v>
      </c>
      <c r="E1636" s="7" t="s">
        <v>3848</v>
      </c>
      <c r="F1636" s="7" t="s">
        <v>152</v>
      </c>
      <c r="G1636" s="7" t="s">
        <v>172</v>
      </c>
      <c r="H1636" s="7" t="s">
        <v>174</v>
      </c>
    </row>
    <row r="1637" spans="1:8" ht="15.75" customHeight="1" x14ac:dyDescent="0.3">
      <c r="A1637" s="8">
        <v>1636</v>
      </c>
      <c r="B1637" s="8">
        <v>325</v>
      </c>
      <c r="C1637" s="8" t="s">
        <v>176</v>
      </c>
      <c r="D1637" s="8">
        <v>119</v>
      </c>
      <c r="E1637" s="8" t="s">
        <v>4967</v>
      </c>
      <c r="F1637" s="8" t="s">
        <v>172</v>
      </c>
      <c r="G1637" s="8" t="s">
        <v>388</v>
      </c>
      <c r="H1637" s="8" t="s">
        <v>184</v>
      </c>
    </row>
    <row r="1638" spans="1:8" ht="15.75" customHeight="1" x14ac:dyDescent="0.3">
      <c r="A1638" s="7">
        <v>1637</v>
      </c>
      <c r="B1638" s="7">
        <v>325</v>
      </c>
      <c r="C1638" s="7" t="s">
        <v>192</v>
      </c>
      <c r="D1638" s="7">
        <v>119</v>
      </c>
      <c r="E1638" s="7" t="s">
        <v>3849</v>
      </c>
      <c r="F1638" s="7" t="s">
        <v>172</v>
      </c>
      <c r="G1638" s="7" t="s">
        <v>192</v>
      </c>
      <c r="H1638" s="7" t="s">
        <v>202</v>
      </c>
    </row>
    <row r="1639" spans="1:8" ht="15.75" customHeight="1" x14ac:dyDescent="0.3">
      <c r="A1639" s="8">
        <v>1638</v>
      </c>
      <c r="B1639" s="8">
        <v>326</v>
      </c>
      <c r="C1639" s="8" t="s">
        <v>148</v>
      </c>
      <c r="D1639" s="8">
        <v>45</v>
      </c>
      <c r="E1639" s="8" t="s">
        <v>3854</v>
      </c>
      <c r="F1639" s="8"/>
      <c r="G1639" s="8" t="s">
        <v>152</v>
      </c>
      <c r="H1639" s="8" t="s">
        <v>218</v>
      </c>
    </row>
    <row r="1640" spans="1:8" ht="15.75" customHeight="1" x14ac:dyDescent="0.3">
      <c r="A1640" s="7">
        <v>1639</v>
      </c>
      <c r="B1640" s="7">
        <v>326</v>
      </c>
      <c r="C1640" s="7" t="s">
        <v>156</v>
      </c>
      <c r="D1640" s="7">
        <v>45</v>
      </c>
      <c r="E1640" s="7" t="s">
        <v>4974</v>
      </c>
      <c r="F1640" s="7" t="s">
        <v>161</v>
      </c>
      <c r="G1640" s="7" t="s">
        <v>1242</v>
      </c>
      <c r="H1640" s="7" t="s">
        <v>163</v>
      </c>
    </row>
    <row r="1641" spans="1:8" ht="15.75" customHeight="1" x14ac:dyDescent="0.3">
      <c r="A1641" s="8">
        <v>1640</v>
      </c>
      <c r="B1641" s="8">
        <v>326</v>
      </c>
      <c r="C1641" s="8" t="s">
        <v>167</v>
      </c>
      <c r="D1641" s="8">
        <v>45</v>
      </c>
      <c r="E1641" s="8" t="s">
        <v>3855</v>
      </c>
      <c r="F1641" s="8" t="s">
        <v>152</v>
      </c>
      <c r="G1641" s="8" t="s">
        <v>172</v>
      </c>
      <c r="H1641" s="8" t="s">
        <v>174</v>
      </c>
    </row>
    <row r="1642" spans="1:8" ht="15.75" customHeight="1" x14ac:dyDescent="0.3">
      <c r="A1642" s="7">
        <v>1641</v>
      </c>
      <c r="B1642" s="7">
        <v>326</v>
      </c>
      <c r="C1642" s="7" t="s">
        <v>176</v>
      </c>
      <c r="D1642" s="7">
        <v>45</v>
      </c>
      <c r="E1642" s="7" t="s">
        <v>4979</v>
      </c>
      <c r="F1642" s="7" t="s">
        <v>172</v>
      </c>
      <c r="G1642" s="7" t="s">
        <v>388</v>
      </c>
      <c r="H1642" s="7" t="s">
        <v>288</v>
      </c>
    </row>
    <row r="1643" spans="1:8" ht="15.75" customHeight="1" x14ac:dyDescent="0.3">
      <c r="A1643" s="8">
        <v>1642</v>
      </c>
      <c r="B1643" s="8">
        <v>326</v>
      </c>
      <c r="C1643" s="8" t="s">
        <v>192</v>
      </c>
      <c r="D1643" s="8">
        <v>45</v>
      </c>
      <c r="E1643" s="8" t="s">
        <v>3856</v>
      </c>
      <c r="F1643" s="8" t="s">
        <v>172</v>
      </c>
      <c r="G1643" s="8" t="s">
        <v>192</v>
      </c>
      <c r="H1643" s="8" t="s">
        <v>202</v>
      </c>
    </row>
    <row r="1644" spans="1:8" ht="15.75" customHeight="1" x14ac:dyDescent="0.3">
      <c r="A1644" s="7">
        <v>1643</v>
      </c>
      <c r="B1644" s="7">
        <v>326</v>
      </c>
      <c r="C1644" s="7" t="s">
        <v>116</v>
      </c>
      <c r="D1644" s="7">
        <v>45</v>
      </c>
      <c r="E1644" s="7" t="s">
        <v>4986</v>
      </c>
      <c r="F1644" s="7" t="s">
        <v>192</v>
      </c>
      <c r="G1644" s="7" t="s">
        <v>116</v>
      </c>
      <c r="H1644" s="7" t="s">
        <v>210</v>
      </c>
    </row>
    <row r="1645" spans="1:8" ht="15.75" customHeight="1" x14ac:dyDescent="0.3">
      <c r="A1645" s="8">
        <v>1644</v>
      </c>
      <c r="B1645" s="8">
        <v>327</v>
      </c>
      <c r="C1645" s="8" t="s">
        <v>148</v>
      </c>
      <c r="D1645" s="8">
        <v>20</v>
      </c>
      <c r="E1645" s="8" t="s">
        <v>3862</v>
      </c>
      <c r="F1645" s="8"/>
      <c r="G1645" s="8" t="s">
        <v>152</v>
      </c>
      <c r="H1645" s="8" t="s">
        <v>153</v>
      </c>
    </row>
    <row r="1646" spans="1:8" ht="15.75" customHeight="1" x14ac:dyDescent="0.3">
      <c r="A1646" s="7">
        <v>1645</v>
      </c>
      <c r="B1646" s="7">
        <v>327</v>
      </c>
      <c r="C1646" s="7" t="s">
        <v>156</v>
      </c>
      <c r="D1646" s="7">
        <v>20</v>
      </c>
      <c r="E1646" s="7" t="s">
        <v>4994</v>
      </c>
      <c r="F1646" s="7" t="s">
        <v>161</v>
      </c>
      <c r="G1646" s="7" t="s">
        <v>2150</v>
      </c>
      <c r="H1646" s="7" t="s">
        <v>163</v>
      </c>
    </row>
    <row r="1647" spans="1:8" ht="15.75" customHeight="1" x14ac:dyDescent="0.3">
      <c r="A1647" s="8">
        <v>1646</v>
      </c>
      <c r="B1647" s="8">
        <v>327</v>
      </c>
      <c r="C1647" s="8" t="s">
        <v>167</v>
      </c>
      <c r="D1647" s="8">
        <v>20</v>
      </c>
      <c r="E1647" s="8" t="s">
        <v>3863</v>
      </c>
      <c r="F1647" s="8" t="s">
        <v>152</v>
      </c>
      <c r="G1647" s="8" t="s">
        <v>172</v>
      </c>
      <c r="H1647" s="8" t="s">
        <v>174</v>
      </c>
    </row>
    <row r="1648" spans="1:8" ht="15.75" customHeight="1" x14ac:dyDescent="0.3">
      <c r="A1648" s="7">
        <v>1647</v>
      </c>
      <c r="B1648" s="7">
        <v>327</v>
      </c>
      <c r="C1648" s="7" t="s">
        <v>176</v>
      </c>
      <c r="D1648" s="7">
        <v>20</v>
      </c>
      <c r="E1648" s="7" t="s">
        <v>5001</v>
      </c>
      <c r="F1648" s="7" t="s">
        <v>172</v>
      </c>
      <c r="G1648" s="7" t="s">
        <v>388</v>
      </c>
      <c r="H1648" s="7" t="s">
        <v>184</v>
      </c>
    </row>
    <row r="1649" spans="1:8" ht="15.75" customHeight="1" x14ac:dyDescent="0.3">
      <c r="A1649" s="8">
        <v>1648</v>
      </c>
      <c r="B1649" s="8">
        <v>327</v>
      </c>
      <c r="C1649" s="8" t="s">
        <v>192</v>
      </c>
      <c r="D1649" s="8">
        <v>20</v>
      </c>
      <c r="E1649" s="8" t="s">
        <v>3864</v>
      </c>
      <c r="F1649" s="8" t="s">
        <v>172</v>
      </c>
      <c r="G1649" s="8" t="s">
        <v>192</v>
      </c>
      <c r="H1649" s="8" t="s">
        <v>202</v>
      </c>
    </row>
    <row r="1650" spans="1:8" ht="15.75" customHeight="1" x14ac:dyDescent="0.3">
      <c r="A1650" s="7">
        <v>1649</v>
      </c>
      <c r="B1650" s="7">
        <v>328</v>
      </c>
      <c r="C1650" s="7" t="s">
        <v>148</v>
      </c>
      <c r="D1650" s="7">
        <v>114</v>
      </c>
      <c r="E1650" s="7" t="s">
        <v>3870</v>
      </c>
      <c r="F1650" s="7"/>
      <c r="G1650" s="7" t="s">
        <v>152</v>
      </c>
      <c r="H1650" s="7" t="s">
        <v>218</v>
      </c>
    </row>
    <row r="1651" spans="1:8" ht="15.75" customHeight="1" x14ac:dyDescent="0.3">
      <c r="A1651" s="8">
        <v>1650</v>
      </c>
      <c r="B1651" s="8">
        <v>328</v>
      </c>
      <c r="C1651" s="8" t="s">
        <v>156</v>
      </c>
      <c r="D1651" s="8">
        <v>114</v>
      </c>
      <c r="E1651" s="8" t="s">
        <v>5010</v>
      </c>
      <c r="F1651" s="8" t="s">
        <v>161</v>
      </c>
      <c r="G1651" s="8" t="s">
        <v>2241</v>
      </c>
      <c r="H1651" s="8" t="s">
        <v>163</v>
      </c>
    </row>
    <row r="1652" spans="1:8" ht="15.75" customHeight="1" x14ac:dyDescent="0.3">
      <c r="A1652" s="7">
        <v>1651</v>
      </c>
      <c r="B1652" s="7">
        <v>328</v>
      </c>
      <c r="C1652" s="7" t="s">
        <v>167</v>
      </c>
      <c r="D1652" s="7">
        <v>114</v>
      </c>
      <c r="E1652" s="7" t="s">
        <v>3872</v>
      </c>
      <c r="F1652" s="7" t="s">
        <v>152</v>
      </c>
      <c r="G1652" s="7" t="s">
        <v>172</v>
      </c>
      <c r="H1652" s="7" t="s">
        <v>174</v>
      </c>
    </row>
    <row r="1653" spans="1:8" ht="15.75" customHeight="1" x14ac:dyDescent="0.3">
      <c r="A1653" s="8">
        <v>1652</v>
      </c>
      <c r="B1653" s="8">
        <v>328</v>
      </c>
      <c r="C1653" s="8" t="s">
        <v>192</v>
      </c>
      <c r="D1653" s="8">
        <v>114</v>
      </c>
      <c r="E1653" s="8" t="s">
        <v>3873</v>
      </c>
      <c r="F1653" s="8" t="s">
        <v>172</v>
      </c>
      <c r="G1653" s="8" t="s">
        <v>192</v>
      </c>
      <c r="H1653" s="8" t="s">
        <v>202</v>
      </c>
    </row>
    <row r="1654" spans="1:8" ht="15.75" customHeight="1" x14ac:dyDescent="0.3">
      <c r="A1654" s="7">
        <v>1653</v>
      </c>
      <c r="B1654" s="7">
        <v>328</v>
      </c>
      <c r="C1654" s="7" t="s">
        <v>116</v>
      </c>
      <c r="D1654" s="7">
        <v>114</v>
      </c>
      <c r="E1654" s="7" t="s">
        <v>5020</v>
      </c>
      <c r="F1654" s="7" t="s">
        <v>192</v>
      </c>
      <c r="G1654" s="7" t="s">
        <v>116</v>
      </c>
      <c r="H1654" s="7" t="s">
        <v>210</v>
      </c>
    </row>
    <row r="1655" spans="1:8" ht="15.75" customHeight="1" x14ac:dyDescent="0.3">
      <c r="A1655" s="8">
        <v>1654</v>
      </c>
      <c r="B1655" s="8">
        <v>329</v>
      </c>
      <c r="C1655" s="8" t="s">
        <v>148</v>
      </c>
      <c r="D1655" s="8">
        <v>82</v>
      </c>
      <c r="E1655" s="8" t="s">
        <v>3879</v>
      </c>
      <c r="F1655" s="8"/>
      <c r="G1655" s="8" t="s">
        <v>152</v>
      </c>
      <c r="H1655" s="8" t="s">
        <v>153</v>
      </c>
    </row>
    <row r="1656" spans="1:8" ht="15.75" customHeight="1" x14ac:dyDescent="0.3">
      <c r="A1656" s="7">
        <v>1655</v>
      </c>
      <c r="B1656" s="7">
        <v>329</v>
      </c>
      <c r="C1656" s="7" t="s">
        <v>156</v>
      </c>
      <c r="D1656" s="7">
        <v>82</v>
      </c>
      <c r="E1656" s="7" t="s">
        <v>5024</v>
      </c>
      <c r="F1656" s="7" t="s">
        <v>161</v>
      </c>
      <c r="G1656" s="7" t="s">
        <v>4920</v>
      </c>
      <c r="H1656" s="7" t="s">
        <v>163</v>
      </c>
    </row>
    <row r="1657" spans="1:8" ht="15.75" customHeight="1" x14ac:dyDescent="0.3">
      <c r="A1657" s="8">
        <v>1656</v>
      </c>
      <c r="B1657" s="8">
        <v>329</v>
      </c>
      <c r="C1657" s="8" t="s">
        <v>167</v>
      </c>
      <c r="D1657" s="8">
        <v>82</v>
      </c>
      <c r="E1657" s="8" t="s">
        <v>3880</v>
      </c>
      <c r="F1657" s="8" t="s">
        <v>152</v>
      </c>
      <c r="G1657" s="8" t="s">
        <v>172</v>
      </c>
      <c r="H1657" s="8" t="s">
        <v>174</v>
      </c>
    </row>
    <row r="1658" spans="1:8" ht="15.75" customHeight="1" x14ac:dyDescent="0.3">
      <c r="A1658" s="7">
        <v>1657</v>
      </c>
      <c r="B1658" s="7">
        <v>329</v>
      </c>
      <c r="C1658" s="7" t="s">
        <v>192</v>
      </c>
      <c r="D1658" s="7">
        <v>82</v>
      </c>
      <c r="E1658" s="7" t="s">
        <v>3881</v>
      </c>
      <c r="F1658" s="7" t="s">
        <v>172</v>
      </c>
      <c r="G1658" s="7" t="s">
        <v>192</v>
      </c>
      <c r="H1658" s="7" t="s">
        <v>202</v>
      </c>
    </row>
    <row r="1659" spans="1:8" ht="15.75" customHeight="1" x14ac:dyDescent="0.3">
      <c r="A1659" s="8">
        <v>1658</v>
      </c>
      <c r="B1659" s="8">
        <v>330</v>
      </c>
      <c r="C1659" s="8" t="s">
        <v>148</v>
      </c>
      <c r="D1659" s="8">
        <v>1</v>
      </c>
      <c r="E1659" s="8" t="s">
        <v>3887</v>
      </c>
      <c r="F1659" s="8"/>
      <c r="G1659" s="8" t="s">
        <v>152</v>
      </c>
      <c r="H1659" s="8" t="s">
        <v>218</v>
      </c>
    </row>
    <row r="1660" spans="1:8" ht="15.75" customHeight="1" x14ac:dyDescent="0.3">
      <c r="A1660" s="7">
        <v>1659</v>
      </c>
      <c r="B1660" s="7">
        <v>330</v>
      </c>
      <c r="C1660" s="7" t="s">
        <v>156</v>
      </c>
      <c r="D1660" s="7">
        <v>1</v>
      </c>
      <c r="E1660" s="7" t="s">
        <v>5033</v>
      </c>
      <c r="F1660" s="7" t="s">
        <v>161</v>
      </c>
      <c r="G1660" s="7" t="s">
        <v>1455</v>
      </c>
      <c r="H1660" s="7" t="s">
        <v>163</v>
      </c>
    </row>
    <row r="1661" spans="1:8" ht="15.75" customHeight="1" x14ac:dyDescent="0.3">
      <c r="A1661" s="8">
        <v>1660</v>
      </c>
      <c r="B1661" s="8">
        <v>330</v>
      </c>
      <c r="C1661" s="8" t="s">
        <v>167</v>
      </c>
      <c r="D1661" s="8">
        <v>1</v>
      </c>
      <c r="E1661" s="8" t="s">
        <v>3888</v>
      </c>
      <c r="F1661" s="8" t="s">
        <v>152</v>
      </c>
      <c r="G1661" s="8" t="s">
        <v>172</v>
      </c>
      <c r="H1661" s="8" t="s">
        <v>174</v>
      </c>
    </row>
    <row r="1662" spans="1:8" ht="15.75" customHeight="1" x14ac:dyDescent="0.3">
      <c r="A1662" s="7">
        <v>1661</v>
      </c>
      <c r="B1662" s="7">
        <v>330</v>
      </c>
      <c r="C1662" s="7" t="s">
        <v>176</v>
      </c>
      <c r="D1662" s="7">
        <v>1</v>
      </c>
      <c r="E1662" s="7" t="s">
        <v>5038</v>
      </c>
      <c r="F1662" s="7" t="s">
        <v>172</v>
      </c>
      <c r="G1662" s="7" t="s">
        <v>388</v>
      </c>
      <c r="H1662" s="7" t="s">
        <v>184</v>
      </c>
    </row>
    <row r="1663" spans="1:8" ht="15.75" customHeight="1" x14ac:dyDescent="0.3">
      <c r="A1663" s="8">
        <v>1662</v>
      </c>
      <c r="B1663" s="8">
        <v>330</v>
      </c>
      <c r="C1663" s="8" t="s">
        <v>192</v>
      </c>
      <c r="D1663" s="8">
        <v>1</v>
      </c>
      <c r="E1663" s="8" t="s">
        <v>3889</v>
      </c>
      <c r="F1663" s="8" t="s">
        <v>172</v>
      </c>
      <c r="G1663" s="8" t="s">
        <v>192</v>
      </c>
      <c r="H1663" s="8" t="s">
        <v>202</v>
      </c>
    </row>
    <row r="1664" spans="1:8" ht="15.75" customHeight="1" x14ac:dyDescent="0.3">
      <c r="A1664" s="7">
        <v>1663</v>
      </c>
      <c r="B1664" s="7">
        <v>330</v>
      </c>
      <c r="C1664" s="7" t="s">
        <v>116</v>
      </c>
      <c r="D1664" s="7">
        <v>1</v>
      </c>
      <c r="E1664" s="7" t="s">
        <v>5041</v>
      </c>
      <c r="F1664" s="7" t="s">
        <v>192</v>
      </c>
      <c r="G1664" s="7" t="s">
        <v>116</v>
      </c>
      <c r="H1664" s="7" t="s">
        <v>210</v>
      </c>
    </row>
    <row r="1665" spans="1:8" ht="15.75" customHeight="1" x14ac:dyDescent="0.3">
      <c r="A1665" s="8">
        <v>1664</v>
      </c>
      <c r="B1665" s="8">
        <v>331</v>
      </c>
      <c r="C1665" s="8" t="s">
        <v>148</v>
      </c>
      <c r="D1665" s="8">
        <v>12</v>
      </c>
      <c r="E1665" s="8" t="s">
        <v>3895</v>
      </c>
      <c r="F1665" s="8"/>
      <c r="G1665" s="8" t="s">
        <v>152</v>
      </c>
      <c r="H1665" s="8" t="s">
        <v>153</v>
      </c>
    </row>
    <row r="1666" spans="1:8" ht="15.75" customHeight="1" x14ac:dyDescent="0.3">
      <c r="A1666" s="7">
        <v>1665</v>
      </c>
      <c r="B1666" s="7">
        <v>331</v>
      </c>
      <c r="C1666" s="7" t="s">
        <v>156</v>
      </c>
      <c r="D1666" s="7">
        <v>12</v>
      </c>
      <c r="E1666" s="7" t="s">
        <v>5046</v>
      </c>
      <c r="F1666" s="7" t="s">
        <v>161</v>
      </c>
      <c r="G1666" s="7" t="s">
        <v>2353</v>
      </c>
      <c r="H1666" s="7" t="s">
        <v>163</v>
      </c>
    </row>
    <row r="1667" spans="1:8" ht="15.75" customHeight="1" x14ac:dyDescent="0.3">
      <c r="A1667" s="8">
        <v>1666</v>
      </c>
      <c r="B1667" s="8">
        <v>331</v>
      </c>
      <c r="C1667" s="8" t="s">
        <v>167</v>
      </c>
      <c r="D1667" s="8">
        <v>12</v>
      </c>
      <c r="E1667" s="8" t="s">
        <v>3896</v>
      </c>
      <c r="F1667" s="8" t="s">
        <v>152</v>
      </c>
      <c r="G1667" s="8" t="s">
        <v>172</v>
      </c>
      <c r="H1667" s="8" t="s">
        <v>174</v>
      </c>
    </row>
    <row r="1668" spans="1:8" ht="15.75" customHeight="1" x14ac:dyDescent="0.3">
      <c r="A1668" s="7">
        <v>1667</v>
      </c>
      <c r="B1668" s="7">
        <v>331</v>
      </c>
      <c r="C1668" s="7" t="s">
        <v>192</v>
      </c>
      <c r="D1668" s="7">
        <v>12</v>
      </c>
      <c r="E1668" s="7" t="s">
        <v>3897</v>
      </c>
      <c r="F1668" s="7" t="s">
        <v>172</v>
      </c>
      <c r="G1668" s="7" t="s">
        <v>192</v>
      </c>
      <c r="H1668" s="7" t="s">
        <v>202</v>
      </c>
    </row>
    <row r="1669" spans="1:8" ht="15.75" customHeight="1" x14ac:dyDescent="0.3">
      <c r="A1669" s="8">
        <v>1668</v>
      </c>
      <c r="B1669" s="8">
        <v>332</v>
      </c>
      <c r="C1669" s="8" t="s">
        <v>148</v>
      </c>
      <c r="D1669" s="8">
        <v>14</v>
      </c>
      <c r="E1669" s="8" t="s">
        <v>3903</v>
      </c>
      <c r="F1669" s="8"/>
      <c r="G1669" s="8" t="s">
        <v>152</v>
      </c>
      <c r="H1669" s="8" t="s">
        <v>153</v>
      </c>
    </row>
    <row r="1670" spans="1:8" ht="15.75" customHeight="1" x14ac:dyDescent="0.3">
      <c r="A1670" s="7">
        <v>1669</v>
      </c>
      <c r="B1670" s="7">
        <v>332</v>
      </c>
      <c r="C1670" s="7" t="s">
        <v>156</v>
      </c>
      <c r="D1670" s="7">
        <v>14</v>
      </c>
      <c r="E1670" s="7" t="s">
        <v>5056</v>
      </c>
      <c r="F1670" s="7" t="s">
        <v>161</v>
      </c>
      <c r="G1670" s="7" t="s">
        <v>766</v>
      </c>
      <c r="H1670" s="7" t="s">
        <v>163</v>
      </c>
    </row>
    <row r="1671" spans="1:8" ht="15.75" customHeight="1" x14ac:dyDescent="0.3">
      <c r="A1671" s="8">
        <v>1670</v>
      </c>
      <c r="B1671" s="8">
        <v>332</v>
      </c>
      <c r="C1671" s="8" t="s">
        <v>167</v>
      </c>
      <c r="D1671" s="8">
        <v>14</v>
      </c>
      <c r="E1671" s="8" t="s">
        <v>3904</v>
      </c>
      <c r="F1671" s="8" t="s">
        <v>152</v>
      </c>
      <c r="G1671" s="8" t="s">
        <v>172</v>
      </c>
      <c r="H1671" s="8" t="s">
        <v>174</v>
      </c>
    </row>
    <row r="1672" spans="1:8" ht="15.75" customHeight="1" x14ac:dyDescent="0.3">
      <c r="A1672" s="7">
        <v>1671</v>
      </c>
      <c r="B1672" s="7">
        <v>332</v>
      </c>
      <c r="C1672" s="7" t="s">
        <v>176</v>
      </c>
      <c r="D1672" s="7">
        <v>14</v>
      </c>
      <c r="E1672" s="7" t="s">
        <v>5059</v>
      </c>
      <c r="F1672" s="7" t="s">
        <v>172</v>
      </c>
      <c r="G1672" s="7" t="s">
        <v>172</v>
      </c>
      <c r="H1672" s="7" t="s">
        <v>248</v>
      </c>
    </row>
    <row r="1673" spans="1:8" ht="15.75" customHeight="1" x14ac:dyDescent="0.3">
      <c r="A1673" s="8">
        <v>1672</v>
      </c>
      <c r="B1673" s="8">
        <v>332</v>
      </c>
      <c r="C1673" s="8" t="s">
        <v>192</v>
      </c>
      <c r="D1673" s="8">
        <v>14</v>
      </c>
      <c r="E1673" s="8" t="s">
        <v>3905</v>
      </c>
      <c r="F1673" s="8" t="s">
        <v>172</v>
      </c>
      <c r="G1673" s="8" t="s">
        <v>192</v>
      </c>
      <c r="H1673" s="8" t="s">
        <v>202</v>
      </c>
    </row>
    <row r="1674" spans="1:8" ht="15.75" customHeight="1" x14ac:dyDescent="0.3">
      <c r="A1674" s="7">
        <v>1673</v>
      </c>
      <c r="B1674" s="7">
        <v>332</v>
      </c>
      <c r="C1674" s="7" t="s">
        <v>116</v>
      </c>
      <c r="D1674" s="7">
        <v>14</v>
      </c>
      <c r="E1674" s="7" t="s">
        <v>5061</v>
      </c>
      <c r="F1674" s="7" t="s">
        <v>192</v>
      </c>
      <c r="G1674" s="7" t="s">
        <v>116</v>
      </c>
      <c r="H1674" s="7" t="s">
        <v>210</v>
      </c>
    </row>
    <row r="1675" spans="1:8" ht="15.75" customHeight="1" x14ac:dyDescent="0.3">
      <c r="A1675" s="8">
        <v>1674</v>
      </c>
      <c r="B1675" s="8">
        <v>333</v>
      </c>
      <c r="C1675" s="8" t="s">
        <v>148</v>
      </c>
      <c r="D1675" s="8">
        <v>107</v>
      </c>
      <c r="E1675" s="8" t="s">
        <v>3911</v>
      </c>
      <c r="F1675" s="8"/>
      <c r="G1675" s="8" t="s">
        <v>152</v>
      </c>
      <c r="H1675" s="8" t="s">
        <v>218</v>
      </c>
    </row>
    <row r="1676" spans="1:8" ht="15.75" customHeight="1" x14ac:dyDescent="0.3">
      <c r="A1676" s="7">
        <v>1675</v>
      </c>
      <c r="B1676" s="7">
        <v>333</v>
      </c>
      <c r="C1676" s="7" t="s">
        <v>156</v>
      </c>
      <c r="D1676" s="7">
        <v>107</v>
      </c>
      <c r="E1676" s="7" t="s">
        <v>5067</v>
      </c>
      <c r="F1676" s="7" t="s">
        <v>161</v>
      </c>
      <c r="G1676" s="7" t="s">
        <v>452</v>
      </c>
      <c r="H1676" s="7" t="s">
        <v>163</v>
      </c>
    </row>
    <row r="1677" spans="1:8" ht="15.75" customHeight="1" x14ac:dyDescent="0.3">
      <c r="A1677" s="8">
        <v>1676</v>
      </c>
      <c r="B1677" s="8">
        <v>333</v>
      </c>
      <c r="C1677" s="8" t="s">
        <v>167</v>
      </c>
      <c r="D1677" s="8">
        <v>107</v>
      </c>
      <c r="E1677" s="8" t="s">
        <v>3912</v>
      </c>
      <c r="F1677" s="8" t="s">
        <v>152</v>
      </c>
      <c r="G1677" s="8" t="s">
        <v>172</v>
      </c>
      <c r="H1677" s="8" t="s">
        <v>174</v>
      </c>
    </row>
    <row r="1678" spans="1:8" ht="15.75" customHeight="1" x14ac:dyDescent="0.3">
      <c r="A1678" s="7">
        <v>1677</v>
      </c>
      <c r="B1678" s="7">
        <v>333</v>
      </c>
      <c r="C1678" s="7" t="s">
        <v>176</v>
      </c>
      <c r="D1678" s="7">
        <v>107</v>
      </c>
      <c r="E1678" s="7" t="s">
        <v>5070</v>
      </c>
      <c r="F1678" s="7" t="s">
        <v>172</v>
      </c>
      <c r="G1678" s="7" t="s">
        <v>172</v>
      </c>
      <c r="H1678" s="7" t="s">
        <v>184</v>
      </c>
    </row>
    <row r="1679" spans="1:8" ht="15.75" customHeight="1" x14ac:dyDescent="0.3">
      <c r="A1679" s="8">
        <v>1678</v>
      </c>
      <c r="B1679" s="8">
        <v>333</v>
      </c>
      <c r="C1679" s="8" t="s">
        <v>192</v>
      </c>
      <c r="D1679" s="8">
        <v>107</v>
      </c>
      <c r="E1679" s="8" t="s">
        <v>3913</v>
      </c>
      <c r="F1679" s="8" t="s">
        <v>172</v>
      </c>
      <c r="G1679" s="8" t="s">
        <v>192</v>
      </c>
      <c r="H1679" s="8" t="s">
        <v>202</v>
      </c>
    </row>
    <row r="1680" spans="1:8" ht="15.75" customHeight="1" x14ac:dyDescent="0.3">
      <c r="A1680" s="7">
        <v>1679</v>
      </c>
      <c r="B1680" s="7">
        <v>333</v>
      </c>
      <c r="C1680" s="7" t="s">
        <v>116</v>
      </c>
      <c r="D1680" s="7">
        <v>107</v>
      </c>
      <c r="E1680" s="7" t="s">
        <v>5073</v>
      </c>
      <c r="F1680" s="7" t="s">
        <v>192</v>
      </c>
      <c r="G1680" s="7" t="s">
        <v>116</v>
      </c>
      <c r="H1680" s="7" t="s">
        <v>210</v>
      </c>
    </row>
    <row r="1681" spans="1:8" ht="15.75" customHeight="1" x14ac:dyDescent="0.3">
      <c r="A1681" s="8">
        <v>1680</v>
      </c>
      <c r="B1681" s="8">
        <v>334</v>
      </c>
      <c r="C1681" s="8" t="s">
        <v>148</v>
      </c>
      <c r="D1681" s="8">
        <v>107</v>
      </c>
      <c r="E1681" s="8" t="s">
        <v>3919</v>
      </c>
      <c r="F1681" s="8"/>
      <c r="G1681" s="8" t="s">
        <v>152</v>
      </c>
      <c r="H1681" s="8" t="s">
        <v>153</v>
      </c>
    </row>
    <row r="1682" spans="1:8" ht="15.75" customHeight="1" x14ac:dyDescent="0.3">
      <c r="A1682" s="7">
        <v>1681</v>
      </c>
      <c r="B1682" s="7">
        <v>334</v>
      </c>
      <c r="C1682" s="7" t="s">
        <v>156</v>
      </c>
      <c r="D1682" s="7">
        <v>107</v>
      </c>
      <c r="E1682" s="7" t="s">
        <v>5077</v>
      </c>
      <c r="F1682" s="7" t="s">
        <v>161</v>
      </c>
      <c r="G1682" s="7" t="s">
        <v>452</v>
      </c>
      <c r="H1682" s="7" t="s">
        <v>163</v>
      </c>
    </row>
    <row r="1683" spans="1:8" ht="15.75" customHeight="1" x14ac:dyDescent="0.3">
      <c r="A1683" s="8">
        <v>1682</v>
      </c>
      <c r="B1683" s="8">
        <v>334</v>
      </c>
      <c r="C1683" s="8" t="s">
        <v>167</v>
      </c>
      <c r="D1683" s="8">
        <v>107</v>
      </c>
      <c r="E1683" s="8" t="s">
        <v>3920</v>
      </c>
      <c r="F1683" s="8" t="s">
        <v>152</v>
      </c>
      <c r="G1683" s="8" t="s">
        <v>172</v>
      </c>
      <c r="H1683" s="8" t="s">
        <v>174</v>
      </c>
    </row>
    <row r="1684" spans="1:8" ht="15.75" customHeight="1" x14ac:dyDescent="0.3">
      <c r="A1684" s="7">
        <v>1683</v>
      </c>
      <c r="B1684" s="7">
        <v>334</v>
      </c>
      <c r="C1684" s="7" t="s">
        <v>176</v>
      </c>
      <c r="D1684" s="7">
        <v>107</v>
      </c>
      <c r="E1684" s="7" t="s">
        <v>5081</v>
      </c>
      <c r="F1684" s="7" t="s">
        <v>172</v>
      </c>
      <c r="G1684" s="7" t="s">
        <v>388</v>
      </c>
      <c r="H1684" s="7" t="s">
        <v>184</v>
      </c>
    </row>
    <row r="1685" spans="1:8" ht="15.75" customHeight="1" x14ac:dyDescent="0.3">
      <c r="A1685" s="8">
        <v>1684</v>
      </c>
      <c r="B1685" s="8">
        <v>334</v>
      </c>
      <c r="C1685" s="8" t="s">
        <v>192</v>
      </c>
      <c r="D1685" s="8">
        <v>107</v>
      </c>
      <c r="E1685" s="8" t="s">
        <v>3921</v>
      </c>
      <c r="F1685" s="8" t="s">
        <v>172</v>
      </c>
      <c r="G1685" s="8" t="s">
        <v>192</v>
      </c>
      <c r="H1685" s="8" t="s">
        <v>202</v>
      </c>
    </row>
    <row r="1686" spans="1:8" ht="15.75" customHeight="1" x14ac:dyDescent="0.3">
      <c r="A1686" s="7">
        <v>1685</v>
      </c>
      <c r="B1686" s="7">
        <v>334</v>
      </c>
      <c r="C1686" s="7" t="s">
        <v>116</v>
      </c>
      <c r="D1686" s="7">
        <v>107</v>
      </c>
      <c r="E1686" s="7" t="s">
        <v>5087</v>
      </c>
      <c r="F1686" s="7" t="s">
        <v>192</v>
      </c>
      <c r="G1686" s="7" t="s">
        <v>116</v>
      </c>
      <c r="H1686" s="7" t="s">
        <v>210</v>
      </c>
    </row>
    <row r="1687" spans="1:8" ht="15.75" customHeight="1" x14ac:dyDescent="0.3">
      <c r="A1687" s="8">
        <v>1686</v>
      </c>
      <c r="B1687" s="8">
        <v>335</v>
      </c>
      <c r="C1687" s="8" t="s">
        <v>148</v>
      </c>
      <c r="D1687" s="8">
        <v>23</v>
      </c>
      <c r="E1687" s="8" t="s">
        <v>3927</v>
      </c>
      <c r="F1687" s="8"/>
      <c r="G1687" s="8" t="s">
        <v>152</v>
      </c>
      <c r="H1687" s="8" t="s">
        <v>314</v>
      </c>
    </row>
    <row r="1688" spans="1:8" ht="15.75" customHeight="1" x14ac:dyDescent="0.3">
      <c r="A1688" s="7">
        <v>1687</v>
      </c>
      <c r="B1688" s="7">
        <v>335</v>
      </c>
      <c r="C1688" s="7" t="s">
        <v>156</v>
      </c>
      <c r="D1688" s="7">
        <v>23</v>
      </c>
      <c r="E1688" s="7" t="s">
        <v>5092</v>
      </c>
      <c r="F1688" s="7" t="s">
        <v>161</v>
      </c>
      <c r="G1688" s="7" t="s">
        <v>2737</v>
      </c>
      <c r="H1688" s="7" t="s">
        <v>163</v>
      </c>
    </row>
    <row r="1689" spans="1:8" ht="15.75" customHeight="1" x14ac:dyDescent="0.3">
      <c r="A1689" s="8">
        <v>1688</v>
      </c>
      <c r="B1689" s="8">
        <v>335</v>
      </c>
      <c r="C1689" s="8" t="s">
        <v>167</v>
      </c>
      <c r="D1689" s="8">
        <v>23</v>
      </c>
      <c r="E1689" s="8" t="s">
        <v>3928</v>
      </c>
      <c r="F1689" s="8" t="s">
        <v>152</v>
      </c>
      <c r="G1689" s="8" t="s">
        <v>172</v>
      </c>
      <c r="H1689" s="8" t="s">
        <v>174</v>
      </c>
    </row>
    <row r="1690" spans="1:8" ht="15.75" customHeight="1" x14ac:dyDescent="0.3">
      <c r="A1690" s="7">
        <v>1689</v>
      </c>
      <c r="B1690" s="7">
        <v>335</v>
      </c>
      <c r="C1690" s="7" t="s">
        <v>176</v>
      </c>
      <c r="D1690" s="7">
        <v>23</v>
      </c>
      <c r="E1690" s="7" t="s">
        <v>5096</v>
      </c>
      <c r="F1690" s="7" t="s">
        <v>172</v>
      </c>
      <c r="G1690" s="7" t="s">
        <v>388</v>
      </c>
      <c r="H1690" s="7" t="s">
        <v>248</v>
      </c>
    </row>
    <row r="1691" spans="1:8" ht="15.75" customHeight="1" x14ac:dyDescent="0.3">
      <c r="A1691" s="8">
        <v>1690</v>
      </c>
      <c r="B1691" s="8">
        <v>335</v>
      </c>
      <c r="C1691" s="8" t="s">
        <v>192</v>
      </c>
      <c r="D1691" s="8">
        <v>23</v>
      </c>
      <c r="E1691" s="8" t="s">
        <v>3929</v>
      </c>
      <c r="F1691" s="8" t="s">
        <v>172</v>
      </c>
      <c r="G1691" s="8" t="s">
        <v>192</v>
      </c>
      <c r="H1691" s="8" t="s">
        <v>202</v>
      </c>
    </row>
    <row r="1692" spans="1:8" ht="15.75" customHeight="1" x14ac:dyDescent="0.3">
      <c r="A1692" s="7">
        <v>1691</v>
      </c>
      <c r="B1692" s="7">
        <v>335</v>
      </c>
      <c r="C1692" s="7" t="s">
        <v>116</v>
      </c>
      <c r="D1692" s="7">
        <v>23</v>
      </c>
      <c r="E1692" s="7" t="s">
        <v>5101</v>
      </c>
      <c r="F1692" s="7" t="s">
        <v>192</v>
      </c>
      <c r="G1692" s="7" t="s">
        <v>116</v>
      </c>
      <c r="H1692" s="7" t="s">
        <v>210</v>
      </c>
    </row>
    <row r="1693" spans="1:8" ht="15.75" customHeight="1" x14ac:dyDescent="0.3">
      <c r="A1693" s="8">
        <v>1692</v>
      </c>
      <c r="B1693" s="8">
        <v>336</v>
      </c>
      <c r="C1693" s="8" t="s">
        <v>148</v>
      </c>
      <c r="D1693" s="8">
        <v>40</v>
      </c>
      <c r="E1693" s="8" t="s">
        <v>3935</v>
      </c>
      <c r="F1693" s="8"/>
      <c r="G1693" s="8" t="s">
        <v>152</v>
      </c>
      <c r="H1693" s="8" t="s">
        <v>314</v>
      </c>
    </row>
    <row r="1694" spans="1:8" ht="15.75" customHeight="1" x14ac:dyDescent="0.3">
      <c r="A1694" s="7">
        <v>1693</v>
      </c>
      <c r="B1694" s="7">
        <v>336</v>
      </c>
      <c r="C1694" s="7" t="s">
        <v>156</v>
      </c>
      <c r="D1694" s="7">
        <v>40</v>
      </c>
      <c r="E1694" s="7" t="s">
        <v>5105</v>
      </c>
      <c r="F1694" s="7" t="s">
        <v>161</v>
      </c>
      <c r="G1694" s="7" t="s">
        <v>2368</v>
      </c>
      <c r="H1694" s="7" t="s">
        <v>163</v>
      </c>
    </row>
    <row r="1695" spans="1:8" ht="15.75" customHeight="1" x14ac:dyDescent="0.3">
      <c r="A1695" s="8">
        <v>1694</v>
      </c>
      <c r="B1695" s="8">
        <v>336</v>
      </c>
      <c r="C1695" s="8" t="s">
        <v>167</v>
      </c>
      <c r="D1695" s="8">
        <v>40</v>
      </c>
      <c r="E1695" s="8" t="s">
        <v>3936</v>
      </c>
      <c r="F1695" s="8" t="s">
        <v>152</v>
      </c>
      <c r="G1695" s="8" t="s">
        <v>172</v>
      </c>
      <c r="H1695" s="8" t="s">
        <v>174</v>
      </c>
    </row>
    <row r="1696" spans="1:8" ht="15.75" customHeight="1" x14ac:dyDescent="0.3">
      <c r="A1696" s="7">
        <v>1695</v>
      </c>
      <c r="B1696" s="7">
        <v>336</v>
      </c>
      <c r="C1696" s="7" t="s">
        <v>176</v>
      </c>
      <c r="D1696" s="7">
        <v>40</v>
      </c>
      <c r="E1696" s="7" t="s">
        <v>5109</v>
      </c>
      <c r="F1696" s="7" t="s">
        <v>172</v>
      </c>
      <c r="G1696" s="7" t="s">
        <v>172</v>
      </c>
      <c r="H1696" s="7" t="s">
        <v>184</v>
      </c>
    </row>
    <row r="1697" spans="1:8" ht="15.75" customHeight="1" x14ac:dyDescent="0.3">
      <c r="A1697" s="8">
        <v>1696</v>
      </c>
      <c r="B1697" s="8">
        <v>336</v>
      </c>
      <c r="C1697" s="8" t="s">
        <v>192</v>
      </c>
      <c r="D1697" s="8">
        <v>40</v>
      </c>
      <c r="E1697" s="8" t="s">
        <v>3937</v>
      </c>
      <c r="F1697" s="8" t="s">
        <v>172</v>
      </c>
      <c r="G1697" s="8" t="s">
        <v>192</v>
      </c>
      <c r="H1697" s="8" t="s">
        <v>202</v>
      </c>
    </row>
    <row r="1698" spans="1:8" ht="15.75" customHeight="1" x14ac:dyDescent="0.3">
      <c r="A1698" s="7">
        <v>1697</v>
      </c>
      <c r="B1698" s="7">
        <v>337</v>
      </c>
      <c r="C1698" s="7" t="s">
        <v>148</v>
      </c>
      <c r="D1698" s="7">
        <v>28</v>
      </c>
      <c r="E1698" s="7" t="s">
        <v>3943</v>
      </c>
      <c r="F1698" s="7"/>
      <c r="G1698" s="7" t="s">
        <v>152</v>
      </c>
      <c r="H1698" s="7" t="s">
        <v>218</v>
      </c>
    </row>
    <row r="1699" spans="1:8" ht="15.75" customHeight="1" x14ac:dyDescent="0.3">
      <c r="A1699" s="8">
        <v>1698</v>
      </c>
      <c r="B1699" s="8">
        <v>337</v>
      </c>
      <c r="C1699" s="8" t="s">
        <v>156</v>
      </c>
      <c r="D1699" s="8">
        <v>28</v>
      </c>
      <c r="E1699" s="8" t="s">
        <v>5113</v>
      </c>
      <c r="F1699" s="8" t="s">
        <v>161</v>
      </c>
      <c r="G1699" s="8" t="s">
        <v>1121</v>
      </c>
      <c r="H1699" s="8" t="s">
        <v>163</v>
      </c>
    </row>
    <row r="1700" spans="1:8" ht="15.75" customHeight="1" x14ac:dyDescent="0.3">
      <c r="A1700" s="7">
        <v>1699</v>
      </c>
      <c r="B1700" s="7">
        <v>337</v>
      </c>
      <c r="C1700" s="7" t="s">
        <v>167</v>
      </c>
      <c r="D1700" s="7">
        <v>28</v>
      </c>
      <c r="E1700" s="7" t="s">
        <v>3944</v>
      </c>
      <c r="F1700" s="7" t="s">
        <v>152</v>
      </c>
      <c r="G1700" s="7" t="s">
        <v>172</v>
      </c>
      <c r="H1700" s="7" t="s">
        <v>174</v>
      </c>
    </row>
    <row r="1701" spans="1:8" ht="15.75" customHeight="1" x14ac:dyDescent="0.3">
      <c r="A1701" s="8">
        <v>1700</v>
      </c>
      <c r="B1701" s="8">
        <v>337</v>
      </c>
      <c r="C1701" s="8" t="s">
        <v>176</v>
      </c>
      <c r="D1701" s="8">
        <v>28</v>
      </c>
      <c r="E1701" s="8" t="s">
        <v>5118</v>
      </c>
      <c r="F1701" s="8" t="s">
        <v>172</v>
      </c>
      <c r="G1701" s="8" t="s">
        <v>388</v>
      </c>
      <c r="H1701" s="8" t="s">
        <v>248</v>
      </c>
    </row>
    <row r="1702" spans="1:8" ht="15.75" customHeight="1" x14ac:dyDescent="0.3">
      <c r="A1702" s="7">
        <v>1701</v>
      </c>
      <c r="B1702" s="7">
        <v>337</v>
      </c>
      <c r="C1702" s="7" t="s">
        <v>192</v>
      </c>
      <c r="D1702" s="7">
        <v>28</v>
      </c>
      <c r="E1702" s="7" t="s">
        <v>3945</v>
      </c>
      <c r="F1702" s="7" t="s">
        <v>172</v>
      </c>
      <c r="G1702" s="7" t="s">
        <v>192</v>
      </c>
      <c r="H1702" s="7" t="s">
        <v>202</v>
      </c>
    </row>
    <row r="1703" spans="1:8" ht="15.75" customHeight="1" x14ac:dyDescent="0.3">
      <c r="A1703" s="8">
        <v>1702</v>
      </c>
      <c r="B1703" s="8">
        <v>338</v>
      </c>
      <c r="C1703" s="8" t="s">
        <v>148</v>
      </c>
      <c r="D1703" s="8">
        <v>19</v>
      </c>
      <c r="E1703" s="8" t="s">
        <v>3951</v>
      </c>
      <c r="F1703" s="8"/>
      <c r="G1703" s="8" t="s">
        <v>152</v>
      </c>
      <c r="H1703" s="8" t="s">
        <v>492</v>
      </c>
    </row>
    <row r="1704" spans="1:8" ht="15.75" customHeight="1" x14ac:dyDescent="0.3">
      <c r="A1704" s="7">
        <v>1703</v>
      </c>
      <c r="B1704" s="7">
        <v>338</v>
      </c>
      <c r="C1704" s="7" t="s">
        <v>156</v>
      </c>
      <c r="D1704" s="7">
        <v>19</v>
      </c>
      <c r="E1704" s="7" t="s">
        <v>5124</v>
      </c>
      <c r="F1704" s="7" t="s">
        <v>161</v>
      </c>
      <c r="G1704" s="7" t="s">
        <v>1636</v>
      </c>
      <c r="H1704" s="7" t="s">
        <v>163</v>
      </c>
    </row>
    <row r="1705" spans="1:8" ht="15.75" customHeight="1" x14ac:dyDescent="0.3">
      <c r="A1705" s="8">
        <v>1704</v>
      </c>
      <c r="B1705" s="8">
        <v>338</v>
      </c>
      <c r="C1705" s="8" t="s">
        <v>167</v>
      </c>
      <c r="D1705" s="8">
        <v>19</v>
      </c>
      <c r="E1705" s="8" t="s">
        <v>3952</v>
      </c>
      <c r="F1705" s="8" t="s">
        <v>152</v>
      </c>
      <c r="G1705" s="8" t="s">
        <v>172</v>
      </c>
      <c r="H1705" s="8" t="s">
        <v>174</v>
      </c>
    </row>
    <row r="1706" spans="1:8" ht="15.75" customHeight="1" x14ac:dyDescent="0.3">
      <c r="A1706" s="7">
        <v>1705</v>
      </c>
      <c r="B1706" s="7">
        <v>338</v>
      </c>
      <c r="C1706" s="7" t="s">
        <v>192</v>
      </c>
      <c r="D1706" s="7">
        <v>19</v>
      </c>
      <c r="E1706" s="7" t="s">
        <v>3954</v>
      </c>
      <c r="F1706" s="7" t="s">
        <v>172</v>
      </c>
      <c r="G1706" s="7" t="s">
        <v>192</v>
      </c>
      <c r="H1706" s="7" t="s">
        <v>202</v>
      </c>
    </row>
    <row r="1707" spans="1:8" ht="15.75" customHeight="1" x14ac:dyDescent="0.3">
      <c r="A1707" s="8">
        <v>1706</v>
      </c>
      <c r="B1707" s="8">
        <v>338</v>
      </c>
      <c r="C1707" s="8" t="s">
        <v>116</v>
      </c>
      <c r="D1707" s="8">
        <v>19</v>
      </c>
      <c r="E1707" s="8" t="s">
        <v>5130</v>
      </c>
      <c r="F1707" s="8" t="s">
        <v>192</v>
      </c>
      <c r="G1707" s="8" t="s">
        <v>116</v>
      </c>
      <c r="H1707" s="8" t="s">
        <v>210</v>
      </c>
    </row>
    <row r="1708" spans="1:8" ht="15.75" customHeight="1" x14ac:dyDescent="0.3">
      <c r="A1708" s="7">
        <v>1707</v>
      </c>
      <c r="B1708" s="7">
        <v>339</v>
      </c>
      <c r="C1708" s="7" t="s">
        <v>148</v>
      </c>
      <c r="D1708" s="7">
        <v>113</v>
      </c>
      <c r="E1708" s="7" t="s">
        <v>3961</v>
      </c>
      <c r="F1708" s="7"/>
      <c r="G1708" s="7" t="s">
        <v>152</v>
      </c>
      <c r="H1708" s="7" t="s">
        <v>314</v>
      </c>
    </row>
    <row r="1709" spans="1:8" ht="15.75" customHeight="1" x14ac:dyDescent="0.3">
      <c r="A1709" s="8">
        <v>1708</v>
      </c>
      <c r="B1709" s="8">
        <v>339</v>
      </c>
      <c r="C1709" s="8" t="s">
        <v>156</v>
      </c>
      <c r="D1709" s="8">
        <v>113</v>
      </c>
      <c r="E1709" s="8" t="s">
        <v>5133</v>
      </c>
      <c r="F1709" s="8" t="s">
        <v>161</v>
      </c>
      <c r="G1709" s="8" t="s">
        <v>5135</v>
      </c>
      <c r="H1709" s="8" t="s">
        <v>163</v>
      </c>
    </row>
    <row r="1710" spans="1:8" ht="15.75" customHeight="1" x14ac:dyDescent="0.3">
      <c r="A1710" s="7">
        <v>1709</v>
      </c>
      <c r="B1710" s="7">
        <v>339</v>
      </c>
      <c r="C1710" s="7" t="s">
        <v>167</v>
      </c>
      <c r="D1710" s="7">
        <v>113</v>
      </c>
      <c r="E1710" s="7" t="s">
        <v>3962</v>
      </c>
      <c r="F1710" s="7" t="s">
        <v>152</v>
      </c>
      <c r="G1710" s="7" t="s">
        <v>172</v>
      </c>
      <c r="H1710" s="7" t="s">
        <v>174</v>
      </c>
    </row>
    <row r="1711" spans="1:8" ht="15.75" customHeight="1" x14ac:dyDescent="0.3">
      <c r="A1711" s="8">
        <v>1710</v>
      </c>
      <c r="B1711" s="8">
        <v>339</v>
      </c>
      <c r="C1711" s="8" t="s">
        <v>176</v>
      </c>
      <c r="D1711" s="8">
        <v>113</v>
      </c>
      <c r="E1711" s="8" t="s">
        <v>5142</v>
      </c>
      <c r="F1711" s="8" t="s">
        <v>172</v>
      </c>
      <c r="G1711" s="8" t="s">
        <v>172</v>
      </c>
      <c r="H1711" s="8" t="s">
        <v>812</v>
      </c>
    </row>
    <row r="1712" spans="1:8" ht="15.75" customHeight="1" x14ac:dyDescent="0.3">
      <c r="A1712" s="7">
        <v>1711</v>
      </c>
      <c r="B1712" s="7">
        <v>339</v>
      </c>
      <c r="C1712" s="7" t="s">
        <v>192</v>
      </c>
      <c r="D1712" s="7">
        <v>113</v>
      </c>
      <c r="E1712" s="7" t="s">
        <v>3963</v>
      </c>
      <c r="F1712" s="7" t="s">
        <v>172</v>
      </c>
      <c r="G1712" s="7" t="s">
        <v>192</v>
      </c>
      <c r="H1712" s="7" t="s">
        <v>202</v>
      </c>
    </row>
    <row r="1713" spans="1:8" ht="15.75" customHeight="1" x14ac:dyDescent="0.3">
      <c r="A1713" s="8">
        <v>1712</v>
      </c>
      <c r="B1713" s="8">
        <v>340</v>
      </c>
      <c r="C1713" s="8" t="s">
        <v>148</v>
      </c>
      <c r="D1713" s="8">
        <v>64</v>
      </c>
      <c r="E1713" s="8" t="s">
        <v>3969</v>
      </c>
      <c r="F1713" s="8"/>
      <c r="G1713" s="8" t="s">
        <v>152</v>
      </c>
      <c r="H1713" s="8" t="s">
        <v>218</v>
      </c>
    </row>
    <row r="1714" spans="1:8" ht="15.75" customHeight="1" x14ac:dyDescent="0.3">
      <c r="A1714" s="7">
        <v>1713</v>
      </c>
      <c r="B1714" s="7">
        <v>340</v>
      </c>
      <c r="C1714" s="7" t="s">
        <v>156</v>
      </c>
      <c r="D1714" s="7">
        <v>64</v>
      </c>
      <c r="E1714" s="7" t="s">
        <v>5147</v>
      </c>
      <c r="F1714" s="7" t="s">
        <v>161</v>
      </c>
      <c r="G1714" s="7" t="s">
        <v>2844</v>
      </c>
      <c r="H1714" s="7" t="s">
        <v>163</v>
      </c>
    </row>
    <row r="1715" spans="1:8" ht="15.75" customHeight="1" x14ac:dyDescent="0.3">
      <c r="A1715" s="8">
        <v>1714</v>
      </c>
      <c r="B1715" s="8">
        <v>340</v>
      </c>
      <c r="C1715" s="8" t="s">
        <v>167</v>
      </c>
      <c r="D1715" s="8">
        <v>64</v>
      </c>
      <c r="E1715" s="8" t="s">
        <v>3970</v>
      </c>
      <c r="F1715" s="8" t="s">
        <v>152</v>
      </c>
      <c r="G1715" s="8" t="s">
        <v>172</v>
      </c>
      <c r="H1715" s="8" t="s">
        <v>174</v>
      </c>
    </row>
    <row r="1716" spans="1:8" ht="15.75" customHeight="1" x14ac:dyDescent="0.3">
      <c r="A1716" s="7">
        <v>1715</v>
      </c>
      <c r="B1716" s="7">
        <v>340</v>
      </c>
      <c r="C1716" s="7" t="s">
        <v>192</v>
      </c>
      <c r="D1716" s="7">
        <v>64</v>
      </c>
      <c r="E1716" s="7" t="s">
        <v>3971</v>
      </c>
      <c r="F1716" s="7" t="s">
        <v>172</v>
      </c>
      <c r="G1716" s="7" t="s">
        <v>192</v>
      </c>
      <c r="H1716" s="7" t="s">
        <v>202</v>
      </c>
    </row>
    <row r="1717" spans="1:8" ht="15.75" customHeight="1" x14ac:dyDescent="0.3">
      <c r="A1717" s="8">
        <v>1716</v>
      </c>
      <c r="B1717" s="8">
        <v>340</v>
      </c>
      <c r="C1717" s="8" t="s">
        <v>116</v>
      </c>
      <c r="D1717" s="8">
        <v>64</v>
      </c>
      <c r="E1717" s="8" t="s">
        <v>5152</v>
      </c>
      <c r="F1717" s="8" t="s">
        <v>192</v>
      </c>
      <c r="G1717" s="8" t="s">
        <v>116</v>
      </c>
      <c r="H1717" s="8" t="s">
        <v>210</v>
      </c>
    </row>
    <row r="1718" spans="1:8" ht="15.75" customHeight="1" x14ac:dyDescent="0.3">
      <c r="A1718" s="7">
        <v>1717</v>
      </c>
      <c r="B1718" s="7">
        <v>341</v>
      </c>
      <c r="C1718" s="7" t="s">
        <v>148</v>
      </c>
      <c r="D1718" s="7">
        <v>11</v>
      </c>
      <c r="E1718" s="7" t="s">
        <v>3978</v>
      </c>
      <c r="F1718" s="7"/>
      <c r="G1718" s="7" t="s">
        <v>152</v>
      </c>
      <c r="H1718" s="7" t="s">
        <v>314</v>
      </c>
    </row>
    <row r="1719" spans="1:8" ht="15.75" customHeight="1" x14ac:dyDescent="0.3">
      <c r="A1719" s="8">
        <v>1718</v>
      </c>
      <c r="B1719" s="8">
        <v>341</v>
      </c>
      <c r="C1719" s="8" t="s">
        <v>156</v>
      </c>
      <c r="D1719" s="8">
        <v>11</v>
      </c>
      <c r="E1719" s="8" t="s">
        <v>5159</v>
      </c>
      <c r="F1719" s="8" t="s">
        <v>161</v>
      </c>
      <c r="G1719" s="8" t="s">
        <v>2401</v>
      </c>
      <c r="H1719" s="8" t="s">
        <v>163</v>
      </c>
    </row>
    <row r="1720" spans="1:8" ht="15.75" customHeight="1" x14ac:dyDescent="0.3">
      <c r="A1720" s="7">
        <v>1719</v>
      </c>
      <c r="B1720" s="7">
        <v>341</v>
      </c>
      <c r="C1720" s="7" t="s">
        <v>167</v>
      </c>
      <c r="D1720" s="7">
        <v>11</v>
      </c>
      <c r="E1720" s="7" t="s">
        <v>3979</v>
      </c>
      <c r="F1720" s="7" t="s">
        <v>152</v>
      </c>
      <c r="G1720" s="7" t="s">
        <v>172</v>
      </c>
      <c r="H1720" s="7" t="s">
        <v>174</v>
      </c>
    </row>
    <row r="1721" spans="1:8" ht="15.75" customHeight="1" x14ac:dyDescent="0.3">
      <c r="A1721" s="8">
        <v>1720</v>
      </c>
      <c r="B1721" s="8">
        <v>341</v>
      </c>
      <c r="C1721" s="8" t="s">
        <v>192</v>
      </c>
      <c r="D1721" s="8">
        <v>11</v>
      </c>
      <c r="E1721" s="8" t="s">
        <v>3980</v>
      </c>
      <c r="F1721" s="8" t="s">
        <v>172</v>
      </c>
      <c r="G1721" s="8" t="s">
        <v>192</v>
      </c>
      <c r="H1721" s="8" t="s">
        <v>202</v>
      </c>
    </row>
    <row r="1722" spans="1:8" ht="15.75" customHeight="1" x14ac:dyDescent="0.3">
      <c r="A1722" s="7">
        <v>1721</v>
      </c>
      <c r="B1722" s="7">
        <v>341</v>
      </c>
      <c r="C1722" s="7" t="s">
        <v>116</v>
      </c>
      <c r="D1722" s="7">
        <v>11</v>
      </c>
      <c r="E1722" s="7" t="s">
        <v>5165</v>
      </c>
      <c r="F1722" s="7" t="s">
        <v>192</v>
      </c>
      <c r="G1722" s="7" t="s">
        <v>116</v>
      </c>
      <c r="H1722" s="7" t="s">
        <v>210</v>
      </c>
    </row>
    <row r="1723" spans="1:8" ht="15.75" customHeight="1" x14ac:dyDescent="0.3">
      <c r="A1723" s="8">
        <v>1722</v>
      </c>
      <c r="B1723" s="8">
        <v>342</v>
      </c>
      <c r="C1723" s="8" t="s">
        <v>148</v>
      </c>
      <c r="D1723" s="8">
        <v>112</v>
      </c>
      <c r="E1723" s="8" t="s">
        <v>3985</v>
      </c>
      <c r="F1723" s="8"/>
      <c r="G1723" s="8" t="s">
        <v>152</v>
      </c>
      <c r="H1723" s="8" t="s">
        <v>153</v>
      </c>
    </row>
    <row r="1724" spans="1:8" ht="15.75" customHeight="1" x14ac:dyDescent="0.3">
      <c r="A1724" s="7">
        <v>1723</v>
      </c>
      <c r="B1724" s="7">
        <v>342</v>
      </c>
      <c r="C1724" s="7" t="s">
        <v>156</v>
      </c>
      <c r="D1724" s="7">
        <v>112</v>
      </c>
      <c r="E1724" s="7" t="s">
        <v>5168</v>
      </c>
      <c r="F1724" s="7" t="s">
        <v>161</v>
      </c>
      <c r="G1724" s="7" t="s">
        <v>2359</v>
      </c>
      <c r="H1724" s="7" t="s">
        <v>163</v>
      </c>
    </row>
    <row r="1725" spans="1:8" ht="15.75" customHeight="1" x14ac:dyDescent="0.3">
      <c r="A1725" s="8">
        <v>1724</v>
      </c>
      <c r="B1725" s="8">
        <v>342</v>
      </c>
      <c r="C1725" s="8" t="s">
        <v>167</v>
      </c>
      <c r="D1725" s="8">
        <v>112</v>
      </c>
      <c r="E1725" s="8" t="s">
        <v>3986</v>
      </c>
      <c r="F1725" s="8" t="s">
        <v>152</v>
      </c>
      <c r="G1725" s="8" t="s">
        <v>172</v>
      </c>
      <c r="H1725" s="8" t="s">
        <v>174</v>
      </c>
    </row>
    <row r="1726" spans="1:8" ht="15.75" customHeight="1" x14ac:dyDescent="0.3">
      <c r="A1726" s="7">
        <v>1725</v>
      </c>
      <c r="B1726" s="7">
        <v>342</v>
      </c>
      <c r="C1726" s="7" t="s">
        <v>192</v>
      </c>
      <c r="D1726" s="7">
        <v>112</v>
      </c>
      <c r="E1726" s="7" t="s">
        <v>3988</v>
      </c>
      <c r="F1726" s="7" t="s">
        <v>172</v>
      </c>
      <c r="G1726" s="7" t="s">
        <v>192</v>
      </c>
      <c r="H1726" s="7" t="s">
        <v>202</v>
      </c>
    </row>
    <row r="1727" spans="1:8" ht="15.75" customHeight="1" x14ac:dyDescent="0.3">
      <c r="A1727" s="8">
        <v>1726</v>
      </c>
      <c r="B1727" s="8">
        <v>343</v>
      </c>
      <c r="C1727" s="8" t="s">
        <v>148</v>
      </c>
      <c r="D1727" s="8">
        <v>45</v>
      </c>
      <c r="E1727" s="8" t="s">
        <v>3993</v>
      </c>
      <c r="F1727" s="8"/>
      <c r="G1727" s="8" t="s">
        <v>152</v>
      </c>
      <c r="H1727" s="8" t="s">
        <v>492</v>
      </c>
    </row>
    <row r="1728" spans="1:8" ht="15.75" customHeight="1" x14ac:dyDescent="0.3">
      <c r="A1728" s="7">
        <v>1727</v>
      </c>
      <c r="B1728" s="7">
        <v>343</v>
      </c>
      <c r="C1728" s="7" t="s">
        <v>156</v>
      </c>
      <c r="D1728" s="7">
        <v>45</v>
      </c>
      <c r="E1728" s="7" t="s">
        <v>5181</v>
      </c>
      <c r="F1728" s="7" t="s">
        <v>161</v>
      </c>
      <c r="G1728" s="7" t="s">
        <v>1242</v>
      </c>
      <c r="H1728" s="7" t="s">
        <v>163</v>
      </c>
    </row>
    <row r="1729" spans="1:8" ht="15.75" customHeight="1" x14ac:dyDescent="0.3">
      <c r="A1729" s="8">
        <v>1728</v>
      </c>
      <c r="B1729" s="8">
        <v>343</v>
      </c>
      <c r="C1729" s="8" t="s">
        <v>167</v>
      </c>
      <c r="D1729" s="8">
        <v>45</v>
      </c>
      <c r="E1729" s="8" t="s">
        <v>3994</v>
      </c>
      <c r="F1729" s="8" t="s">
        <v>152</v>
      </c>
      <c r="G1729" s="8" t="s">
        <v>172</v>
      </c>
      <c r="H1729" s="8" t="s">
        <v>174</v>
      </c>
    </row>
    <row r="1730" spans="1:8" ht="15.75" customHeight="1" x14ac:dyDescent="0.3">
      <c r="A1730" s="7">
        <v>1729</v>
      </c>
      <c r="B1730" s="7">
        <v>343</v>
      </c>
      <c r="C1730" s="7" t="s">
        <v>176</v>
      </c>
      <c r="D1730" s="7">
        <v>45</v>
      </c>
      <c r="E1730" s="7" t="s">
        <v>5189</v>
      </c>
      <c r="F1730" s="7" t="s">
        <v>172</v>
      </c>
      <c r="G1730" s="7" t="s">
        <v>388</v>
      </c>
      <c r="H1730" s="7" t="s">
        <v>184</v>
      </c>
    </row>
    <row r="1731" spans="1:8" ht="15.75" customHeight="1" x14ac:dyDescent="0.3">
      <c r="A1731" s="8">
        <v>1730</v>
      </c>
      <c r="B1731" s="8">
        <v>343</v>
      </c>
      <c r="C1731" s="8" t="s">
        <v>192</v>
      </c>
      <c r="D1731" s="8">
        <v>45</v>
      </c>
      <c r="E1731" s="8" t="s">
        <v>3995</v>
      </c>
      <c r="F1731" s="8" t="s">
        <v>172</v>
      </c>
      <c r="G1731" s="8" t="s">
        <v>192</v>
      </c>
      <c r="H1731" s="8" t="s">
        <v>202</v>
      </c>
    </row>
    <row r="1732" spans="1:8" ht="15.75" customHeight="1" x14ac:dyDescent="0.3">
      <c r="A1732" s="7">
        <v>1731</v>
      </c>
      <c r="B1732" s="7">
        <v>344</v>
      </c>
      <c r="C1732" s="7" t="s">
        <v>148</v>
      </c>
      <c r="D1732" s="7">
        <v>35</v>
      </c>
      <c r="E1732" s="7" t="s">
        <v>4001</v>
      </c>
      <c r="F1732" s="7"/>
      <c r="G1732" s="7" t="s">
        <v>152</v>
      </c>
      <c r="H1732" s="7" t="s">
        <v>218</v>
      </c>
    </row>
    <row r="1733" spans="1:8" ht="15.75" customHeight="1" x14ac:dyDescent="0.3">
      <c r="A1733" s="8">
        <v>1732</v>
      </c>
      <c r="B1733" s="8">
        <v>344</v>
      </c>
      <c r="C1733" s="8" t="s">
        <v>156</v>
      </c>
      <c r="D1733" s="8">
        <v>35</v>
      </c>
      <c r="E1733" s="8" t="s">
        <v>5199</v>
      </c>
      <c r="F1733" s="8" t="s">
        <v>161</v>
      </c>
      <c r="G1733" s="8" t="s">
        <v>1012</v>
      </c>
      <c r="H1733" s="8" t="s">
        <v>163</v>
      </c>
    </row>
    <row r="1734" spans="1:8" ht="15.75" customHeight="1" x14ac:dyDescent="0.3">
      <c r="A1734" s="7">
        <v>1733</v>
      </c>
      <c r="B1734" s="7">
        <v>344</v>
      </c>
      <c r="C1734" s="7" t="s">
        <v>167</v>
      </c>
      <c r="D1734" s="7">
        <v>35</v>
      </c>
      <c r="E1734" s="7" t="s">
        <v>4002</v>
      </c>
      <c r="F1734" s="7" t="s">
        <v>152</v>
      </c>
      <c r="G1734" s="7" t="s">
        <v>172</v>
      </c>
      <c r="H1734" s="7" t="s">
        <v>174</v>
      </c>
    </row>
    <row r="1735" spans="1:8" ht="15.75" customHeight="1" x14ac:dyDescent="0.3">
      <c r="A1735" s="8">
        <v>1734</v>
      </c>
      <c r="B1735" s="8">
        <v>344</v>
      </c>
      <c r="C1735" s="8" t="s">
        <v>176</v>
      </c>
      <c r="D1735" s="8">
        <v>35</v>
      </c>
      <c r="E1735" s="8" t="s">
        <v>5204</v>
      </c>
      <c r="F1735" s="8" t="s">
        <v>172</v>
      </c>
      <c r="G1735" s="8" t="s">
        <v>388</v>
      </c>
      <c r="H1735" s="8" t="s">
        <v>184</v>
      </c>
    </row>
    <row r="1736" spans="1:8" ht="15.75" customHeight="1" x14ac:dyDescent="0.3">
      <c r="A1736" s="7">
        <v>1735</v>
      </c>
      <c r="B1736" s="7">
        <v>344</v>
      </c>
      <c r="C1736" s="7" t="s">
        <v>192</v>
      </c>
      <c r="D1736" s="7">
        <v>35</v>
      </c>
      <c r="E1736" s="7" t="s">
        <v>4004</v>
      </c>
      <c r="F1736" s="7" t="s">
        <v>172</v>
      </c>
      <c r="G1736" s="7" t="s">
        <v>192</v>
      </c>
      <c r="H1736" s="7" t="s">
        <v>202</v>
      </c>
    </row>
    <row r="1737" spans="1:8" ht="15.75" customHeight="1" x14ac:dyDescent="0.3">
      <c r="A1737" s="8">
        <v>1736</v>
      </c>
      <c r="B1737" s="8">
        <v>345</v>
      </c>
      <c r="C1737" s="8" t="s">
        <v>148</v>
      </c>
      <c r="D1737" s="8">
        <v>3</v>
      </c>
      <c r="E1737" s="8" t="s">
        <v>4009</v>
      </c>
      <c r="F1737" s="8"/>
      <c r="G1737" s="8" t="s">
        <v>152</v>
      </c>
      <c r="H1737" s="8" t="s">
        <v>218</v>
      </c>
    </row>
    <row r="1738" spans="1:8" ht="15.75" customHeight="1" x14ac:dyDescent="0.3">
      <c r="A1738" s="7">
        <v>1737</v>
      </c>
      <c r="B1738" s="7">
        <v>345</v>
      </c>
      <c r="C1738" s="7" t="s">
        <v>156</v>
      </c>
      <c r="D1738" s="7">
        <v>3</v>
      </c>
      <c r="E1738" s="7" t="s">
        <v>5211</v>
      </c>
      <c r="F1738" s="7" t="s">
        <v>161</v>
      </c>
      <c r="G1738" s="7" t="s">
        <v>1215</v>
      </c>
      <c r="H1738" s="7" t="s">
        <v>163</v>
      </c>
    </row>
    <row r="1739" spans="1:8" ht="15.75" customHeight="1" x14ac:dyDescent="0.3">
      <c r="A1739" s="8">
        <v>1738</v>
      </c>
      <c r="B1739" s="8">
        <v>345</v>
      </c>
      <c r="C1739" s="8" t="s">
        <v>167</v>
      </c>
      <c r="D1739" s="8">
        <v>3</v>
      </c>
      <c r="E1739" s="8" t="s">
        <v>4010</v>
      </c>
      <c r="F1739" s="8" t="s">
        <v>152</v>
      </c>
      <c r="G1739" s="8" t="s">
        <v>172</v>
      </c>
      <c r="H1739" s="8" t="s">
        <v>174</v>
      </c>
    </row>
    <row r="1740" spans="1:8" ht="15.75" customHeight="1" x14ac:dyDescent="0.3">
      <c r="A1740" s="7">
        <v>1739</v>
      </c>
      <c r="B1740" s="7">
        <v>345</v>
      </c>
      <c r="C1740" s="7" t="s">
        <v>176</v>
      </c>
      <c r="D1740" s="7">
        <v>3</v>
      </c>
      <c r="E1740" s="7" t="s">
        <v>5215</v>
      </c>
      <c r="F1740" s="7" t="s">
        <v>172</v>
      </c>
      <c r="G1740" s="7" t="s">
        <v>388</v>
      </c>
      <c r="H1740" s="7" t="s">
        <v>288</v>
      </c>
    </row>
    <row r="1741" spans="1:8" ht="15.75" customHeight="1" x14ac:dyDescent="0.3">
      <c r="A1741" s="8">
        <v>1740</v>
      </c>
      <c r="B1741" s="8">
        <v>345</v>
      </c>
      <c r="C1741" s="8" t="s">
        <v>192</v>
      </c>
      <c r="D1741" s="8">
        <v>3</v>
      </c>
      <c r="E1741" s="8" t="s">
        <v>4011</v>
      </c>
      <c r="F1741" s="8" t="s">
        <v>172</v>
      </c>
      <c r="G1741" s="8" t="s">
        <v>192</v>
      </c>
      <c r="H1741" s="8" t="s">
        <v>202</v>
      </c>
    </row>
    <row r="1742" spans="1:8" ht="15.75" customHeight="1" x14ac:dyDescent="0.3">
      <c r="A1742" s="7">
        <v>1741</v>
      </c>
      <c r="B1742" s="7">
        <v>346</v>
      </c>
      <c r="C1742" s="7" t="s">
        <v>148</v>
      </c>
      <c r="D1742" s="7">
        <v>104</v>
      </c>
      <c r="E1742" s="7" t="s">
        <v>4018</v>
      </c>
      <c r="F1742" s="7"/>
      <c r="G1742" s="7" t="s">
        <v>152</v>
      </c>
      <c r="H1742" s="7" t="s">
        <v>492</v>
      </c>
    </row>
    <row r="1743" spans="1:8" ht="15.75" customHeight="1" x14ac:dyDescent="0.3">
      <c r="A1743" s="8">
        <v>1742</v>
      </c>
      <c r="B1743" s="8">
        <v>346</v>
      </c>
      <c r="C1743" s="8" t="s">
        <v>156</v>
      </c>
      <c r="D1743" s="8">
        <v>104</v>
      </c>
      <c r="E1743" s="8" t="s">
        <v>5221</v>
      </c>
      <c r="F1743" s="8" t="s">
        <v>161</v>
      </c>
      <c r="G1743" s="8" t="s">
        <v>412</v>
      </c>
      <c r="H1743" s="8" t="s">
        <v>163</v>
      </c>
    </row>
    <row r="1744" spans="1:8" ht="15.75" customHeight="1" x14ac:dyDescent="0.3">
      <c r="A1744" s="7">
        <v>1743</v>
      </c>
      <c r="B1744" s="7">
        <v>346</v>
      </c>
      <c r="C1744" s="7" t="s">
        <v>167</v>
      </c>
      <c r="D1744" s="7">
        <v>104</v>
      </c>
      <c r="E1744" s="7" t="s">
        <v>4019</v>
      </c>
      <c r="F1744" s="7" t="s">
        <v>152</v>
      </c>
      <c r="G1744" s="7" t="s">
        <v>172</v>
      </c>
      <c r="H1744" s="7" t="s">
        <v>174</v>
      </c>
    </row>
    <row r="1745" spans="1:8" ht="15.75" customHeight="1" x14ac:dyDescent="0.3">
      <c r="A1745" s="8">
        <v>1744</v>
      </c>
      <c r="B1745" s="8">
        <v>346</v>
      </c>
      <c r="C1745" s="8" t="s">
        <v>176</v>
      </c>
      <c r="D1745" s="8">
        <v>104</v>
      </c>
      <c r="E1745" s="8" t="s">
        <v>5224</v>
      </c>
      <c r="F1745" s="8" t="s">
        <v>172</v>
      </c>
      <c r="G1745" s="8" t="s">
        <v>388</v>
      </c>
      <c r="H1745" s="8" t="s">
        <v>184</v>
      </c>
    </row>
    <row r="1746" spans="1:8" ht="15.75" customHeight="1" x14ac:dyDescent="0.3">
      <c r="A1746" s="7">
        <v>1745</v>
      </c>
      <c r="B1746" s="7">
        <v>346</v>
      </c>
      <c r="C1746" s="7" t="s">
        <v>192</v>
      </c>
      <c r="D1746" s="7">
        <v>104</v>
      </c>
      <c r="E1746" s="7" t="s">
        <v>4020</v>
      </c>
      <c r="F1746" s="7" t="s">
        <v>172</v>
      </c>
      <c r="G1746" s="7" t="s">
        <v>192</v>
      </c>
      <c r="H1746" s="7" t="s">
        <v>202</v>
      </c>
    </row>
    <row r="1747" spans="1:8" ht="15.75" customHeight="1" x14ac:dyDescent="0.3">
      <c r="A1747" s="8">
        <v>1746</v>
      </c>
      <c r="B1747" s="8">
        <v>347</v>
      </c>
      <c r="C1747" s="8" t="s">
        <v>148</v>
      </c>
      <c r="D1747" s="8">
        <v>118</v>
      </c>
      <c r="E1747" s="8" t="s">
        <v>4027</v>
      </c>
      <c r="F1747" s="8"/>
      <c r="G1747" s="8" t="s">
        <v>152</v>
      </c>
      <c r="H1747" s="8" t="s">
        <v>314</v>
      </c>
    </row>
    <row r="1748" spans="1:8" ht="15.75" customHeight="1" x14ac:dyDescent="0.3">
      <c r="A1748" s="7">
        <v>1747</v>
      </c>
      <c r="B1748" s="7">
        <v>347</v>
      </c>
      <c r="C1748" s="7" t="s">
        <v>156</v>
      </c>
      <c r="D1748" s="7">
        <v>118</v>
      </c>
      <c r="E1748" s="7" t="s">
        <v>5232</v>
      </c>
      <c r="F1748" s="7" t="s">
        <v>161</v>
      </c>
      <c r="G1748" s="7" t="s">
        <v>1270</v>
      </c>
      <c r="H1748" s="7" t="s">
        <v>163</v>
      </c>
    </row>
    <row r="1749" spans="1:8" ht="15.75" customHeight="1" x14ac:dyDescent="0.3">
      <c r="A1749" s="8">
        <v>1748</v>
      </c>
      <c r="B1749" s="8">
        <v>347</v>
      </c>
      <c r="C1749" s="8" t="s">
        <v>167</v>
      </c>
      <c r="D1749" s="8">
        <v>118</v>
      </c>
      <c r="E1749" s="8" t="s">
        <v>4028</v>
      </c>
      <c r="F1749" s="8" t="s">
        <v>152</v>
      </c>
      <c r="G1749" s="8" t="s">
        <v>172</v>
      </c>
      <c r="H1749" s="8" t="s">
        <v>174</v>
      </c>
    </row>
    <row r="1750" spans="1:8" ht="15.75" customHeight="1" x14ac:dyDescent="0.3">
      <c r="A1750" s="7">
        <v>1749</v>
      </c>
      <c r="B1750" s="7">
        <v>347</v>
      </c>
      <c r="C1750" s="7" t="s">
        <v>176</v>
      </c>
      <c r="D1750" s="7">
        <v>118</v>
      </c>
      <c r="E1750" s="7" t="s">
        <v>5237</v>
      </c>
      <c r="F1750" s="7" t="s">
        <v>172</v>
      </c>
      <c r="G1750" s="7" t="s">
        <v>388</v>
      </c>
      <c r="H1750" s="7" t="s">
        <v>288</v>
      </c>
    </row>
    <row r="1751" spans="1:8" ht="15.75" customHeight="1" x14ac:dyDescent="0.3">
      <c r="A1751" s="8">
        <v>1750</v>
      </c>
      <c r="B1751" s="8">
        <v>347</v>
      </c>
      <c r="C1751" s="8" t="s">
        <v>192</v>
      </c>
      <c r="D1751" s="8">
        <v>118</v>
      </c>
      <c r="E1751" s="8" t="s">
        <v>4029</v>
      </c>
      <c r="F1751" s="8" t="s">
        <v>172</v>
      </c>
      <c r="G1751" s="8" t="s">
        <v>192</v>
      </c>
      <c r="H1751" s="8" t="s">
        <v>202</v>
      </c>
    </row>
    <row r="1752" spans="1:8" ht="15.75" customHeight="1" x14ac:dyDescent="0.3">
      <c r="A1752" s="7">
        <v>1751</v>
      </c>
      <c r="B1752" s="7">
        <v>348</v>
      </c>
      <c r="C1752" s="7" t="s">
        <v>148</v>
      </c>
      <c r="D1752" s="7">
        <v>21</v>
      </c>
      <c r="E1752" s="7" t="s">
        <v>4036</v>
      </c>
      <c r="F1752" s="7"/>
      <c r="G1752" s="7" t="s">
        <v>152</v>
      </c>
      <c r="H1752" s="7" t="s">
        <v>218</v>
      </c>
    </row>
    <row r="1753" spans="1:8" ht="15.75" customHeight="1" x14ac:dyDescent="0.3">
      <c r="A1753" s="8">
        <v>1752</v>
      </c>
      <c r="B1753" s="8">
        <v>348</v>
      </c>
      <c r="C1753" s="8" t="s">
        <v>156</v>
      </c>
      <c r="D1753" s="8">
        <v>21</v>
      </c>
      <c r="E1753" s="8" t="s">
        <v>5246</v>
      </c>
      <c r="F1753" s="8" t="s">
        <v>161</v>
      </c>
      <c r="G1753" s="8" t="s">
        <v>2638</v>
      </c>
      <c r="H1753" s="8" t="s">
        <v>163</v>
      </c>
    </row>
    <row r="1754" spans="1:8" ht="15.75" customHeight="1" x14ac:dyDescent="0.3">
      <c r="A1754" s="7">
        <v>1753</v>
      </c>
      <c r="B1754" s="7">
        <v>348</v>
      </c>
      <c r="C1754" s="7" t="s">
        <v>167</v>
      </c>
      <c r="D1754" s="7">
        <v>21</v>
      </c>
      <c r="E1754" s="7" t="s">
        <v>4037</v>
      </c>
      <c r="F1754" s="7" t="s">
        <v>152</v>
      </c>
      <c r="G1754" s="7" t="s">
        <v>172</v>
      </c>
      <c r="H1754" s="7" t="s">
        <v>174</v>
      </c>
    </row>
    <row r="1755" spans="1:8" ht="15.75" customHeight="1" x14ac:dyDescent="0.3">
      <c r="A1755" s="8">
        <v>1754</v>
      </c>
      <c r="B1755" s="8">
        <v>348</v>
      </c>
      <c r="C1755" s="8" t="s">
        <v>176</v>
      </c>
      <c r="D1755" s="8">
        <v>21</v>
      </c>
      <c r="E1755" s="8" t="s">
        <v>5253</v>
      </c>
      <c r="F1755" s="8" t="s">
        <v>172</v>
      </c>
      <c r="G1755" s="8" t="s">
        <v>172</v>
      </c>
      <c r="H1755" s="8" t="s">
        <v>288</v>
      </c>
    </row>
    <row r="1756" spans="1:8" ht="15.75" customHeight="1" x14ac:dyDescent="0.3">
      <c r="A1756" s="7">
        <v>1755</v>
      </c>
      <c r="B1756" s="7">
        <v>348</v>
      </c>
      <c r="C1756" s="7" t="s">
        <v>192</v>
      </c>
      <c r="D1756" s="7">
        <v>21</v>
      </c>
      <c r="E1756" s="7" t="s">
        <v>4038</v>
      </c>
      <c r="F1756" s="7" t="s">
        <v>172</v>
      </c>
      <c r="G1756" s="7" t="s">
        <v>192</v>
      </c>
      <c r="H1756" s="7" t="s">
        <v>202</v>
      </c>
    </row>
    <row r="1757" spans="1:8" ht="15.75" customHeight="1" x14ac:dyDescent="0.3">
      <c r="A1757" s="8">
        <v>1756</v>
      </c>
      <c r="B1757" s="8">
        <v>348</v>
      </c>
      <c r="C1757" s="8" t="s">
        <v>116</v>
      </c>
      <c r="D1757" s="8">
        <v>21</v>
      </c>
      <c r="E1757" s="8" t="s">
        <v>5257</v>
      </c>
      <c r="F1757" s="8" t="s">
        <v>192</v>
      </c>
      <c r="G1757" s="8" t="s">
        <v>116</v>
      </c>
      <c r="H1757" s="8" t="s">
        <v>210</v>
      </c>
    </row>
    <row r="1758" spans="1:8" ht="15.75" customHeight="1" x14ac:dyDescent="0.3">
      <c r="A1758" s="7">
        <v>1757</v>
      </c>
      <c r="B1758" s="7">
        <v>349</v>
      </c>
      <c r="C1758" s="7" t="s">
        <v>148</v>
      </c>
      <c r="D1758" s="7">
        <v>19</v>
      </c>
      <c r="E1758" s="7" t="s">
        <v>4045</v>
      </c>
      <c r="F1758" s="7"/>
      <c r="G1758" s="7" t="s">
        <v>152</v>
      </c>
      <c r="H1758" s="7" t="s">
        <v>314</v>
      </c>
    </row>
    <row r="1759" spans="1:8" ht="15.75" customHeight="1" x14ac:dyDescent="0.3">
      <c r="A1759" s="8">
        <v>1758</v>
      </c>
      <c r="B1759" s="8">
        <v>349</v>
      </c>
      <c r="C1759" s="8" t="s">
        <v>156</v>
      </c>
      <c r="D1759" s="8">
        <v>19</v>
      </c>
      <c r="E1759" s="8" t="s">
        <v>5261</v>
      </c>
      <c r="F1759" s="8" t="s">
        <v>161</v>
      </c>
      <c r="G1759" s="8" t="s">
        <v>1636</v>
      </c>
      <c r="H1759" s="8" t="s">
        <v>163</v>
      </c>
    </row>
    <row r="1760" spans="1:8" ht="15.75" customHeight="1" x14ac:dyDescent="0.3">
      <c r="A1760" s="7">
        <v>1759</v>
      </c>
      <c r="B1760" s="7">
        <v>349</v>
      </c>
      <c r="C1760" s="7" t="s">
        <v>167</v>
      </c>
      <c r="D1760" s="7">
        <v>19</v>
      </c>
      <c r="E1760" s="7" t="s">
        <v>4046</v>
      </c>
      <c r="F1760" s="7" t="s">
        <v>152</v>
      </c>
      <c r="G1760" s="7" t="s">
        <v>172</v>
      </c>
      <c r="H1760" s="7" t="s">
        <v>174</v>
      </c>
    </row>
    <row r="1761" spans="1:8" ht="15.75" customHeight="1" x14ac:dyDescent="0.3">
      <c r="A1761" s="8">
        <v>1760</v>
      </c>
      <c r="B1761" s="8">
        <v>349</v>
      </c>
      <c r="C1761" s="8" t="s">
        <v>192</v>
      </c>
      <c r="D1761" s="8">
        <v>19</v>
      </c>
      <c r="E1761" s="8" t="s">
        <v>4047</v>
      </c>
      <c r="F1761" s="8" t="s">
        <v>172</v>
      </c>
      <c r="G1761" s="8" t="s">
        <v>192</v>
      </c>
      <c r="H1761" s="8" t="s">
        <v>202</v>
      </c>
    </row>
    <row r="1762" spans="1:8" ht="15.75" customHeight="1" x14ac:dyDescent="0.3">
      <c r="A1762" s="7">
        <v>1761</v>
      </c>
      <c r="B1762" s="7">
        <v>350</v>
      </c>
      <c r="C1762" s="7" t="s">
        <v>148</v>
      </c>
      <c r="D1762" s="7">
        <v>90</v>
      </c>
      <c r="E1762" s="7" t="s">
        <v>4054</v>
      </c>
      <c r="F1762" s="7"/>
      <c r="G1762" s="7" t="s">
        <v>152</v>
      </c>
      <c r="H1762" s="7" t="s">
        <v>153</v>
      </c>
    </row>
    <row r="1763" spans="1:8" ht="15.75" customHeight="1" x14ac:dyDescent="0.3">
      <c r="A1763" s="8">
        <v>1762</v>
      </c>
      <c r="B1763" s="8">
        <v>350</v>
      </c>
      <c r="C1763" s="8" t="s">
        <v>156</v>
      </c>
      <c r="D1763" s="8">
        <v>90</v>
      </c>
      <c r="E1763" s="8" t="s">
        <v>5269</v>
      </c>
      <c r="F1763" s="8" t="s">
        <v>161</v>
      </c>
      <c r="G1763" s="8" t="s">
        <v>1576</v>
      </c>
      <c r="H1763" s="8" t="s">
        <v>163</v>
      </c>
    </row>
    <row r="1764" spans="1:8" ht="15.75" customHeight="1" x14ac:dyDescent="0.3">
      <c r="A1764" s="7">
        <v>1763</v>
      </c>
      <c r="B1764" s="7">
        <v>350</v>
      </c>
      <c r="C1764" s="7" t="s">
        <v>167</v>
      </c>
      <c r="D1764" s="7">
        <v>90</v>
      </c>
      <c r="E1764" s="7" t="s">
        <v>4055</v>
      </c>
      <c r="F1764" s="7" t="s">
        <v>152</v>
      </c>
      <c r="G1764" s="7" t="s">
        <v>172</v>
      </c>
      <c r="H1764" s="7" t="s">
        <v>174</v>
      </c>
    </row>
    <row r="1765" spans="1:8" ht="15.75" customHeight="1" x14ac:dyDescent="0.3">
      <c r="A1765" s="8">
        <v>1764</v>
      </c>
      <c r="B1765" s="8">
        <v>350</v>
      </c>
      <c r="C1765" s="8" t="s">
        <v>176</v>
      </c>
      <c r="D1765" s="8">
        <v>90</v>
      </c>
      <c r="E1765" s="8" t="s">
        <v>5273</v>
      </c>
      <c r="F1765" s="8" t="s">
        <v>172</v>
      </c>
      <c r="G1765" s="8" t="s">
        <v>172</v>
      </c>
      <c r="H1765" s="8" t="s">
        <v>184</v>
      </c>
    </row>
    <row r="1766" spans="1:8" ht="15.75" customHeight="1" x14ac:dyDescent="0.3">
      <c r="A1766" s="7">
        <v>1765</v>
      </c>
      <c r="B1766" s="7">
        <v>350</v>
      </c>
      <c r="C1766" s="7" t="s">
        <v>192</v>
      </c>
      <c r="D1766" s="7">
        <v>90</v>
      </c>
      <c r="E1766" s="7" t="s">
        <v>4056</v>
      </c>
      <c r="F1766" s="7" t="s">
        <v>172</v>
      </c>
      <c r="G1766" s="7" t="s">
        <v>192</v>
      </c>
      <c r="H1766" s="7" t="s">
        <v>202</v>
      </c>
    </row>
    <row r="1767" spans="1:8" ht="15.75" customHeight="1" x14ac:dyDescent="0.3">
      <c r="A1767" s="8">
        <v>1766</v>
      </c>
      <c r="B1767" s="8">
        <v>350</v>
      </c>
      <c r="C1767" s="8" t="s">
        <v>116</v>
      </c>
      <c r="D1767" s="8">
        <v>90</v>
      </c>
      <c r="E1767" s="8" t="s">
        <v>5277</v>
      </c>
      <c r="F1767" s="8" t="s">
        <v>192</v>
      </c>
      <c r="G1767" s="8" t="s">
        <v>116</v>
      </c>
      <c r="H1767" s="8" t="s">
        <v>210</v>
      </c>
    </row>
    <row r="1768" spans="1:8" ht="15.75" customHeight="1" x14ac:dyDescent="0.3">
      <c r="A1768" s="7">
        <v>1767</v>
      </c>
      <c r="B1768" s="7">
        <v>351</v>
      </c>
      <c r="C1768" s="7" t="s">
        <v>148</v>
      </c>
      <c r="D1768" s="7">
        <v>13</v>
      </c>
      <c r="E1768" s="7" t="s">
        <v>4063</v>
      </c>
      <c r="F1768" s="7"/>
      <c r="G1768" s="7" t="s">
        <v>152</v>
      </c>
      <c r="H1768" s="7" t="s">
        <v>492</v>
      </c>
    </row>
    <row r="1769" spans="1:8" ht="15.75" customHeight="1" x14ac:dyDescent="0.3">
      <c r="A1769" s="8">
        <v>1768</v>
      </c>
      <c r="B1769" s="8">
        <v>351</v>
      </c>
      <c r="C1769" s="8" t="s">
        <v>156</v>
      </c>
      <c r="D1769" s="8">
        <v>13</v>
      </c>
      <c r="E1769" s="8" t="s">
        <v>5282</v>
      </c>
      <c r="F1769" s="8" t="s">
        <v>161</v>
      </c>
      <c r="G1769" s="8" t="s">
        <v>1503</v>
      </c>
      <c r="H1769" s="8" t="s">
        <v>163</v>
      </c>
    </row>
    <row r="1770" spans="1:8" ht="15.75" customHeight="1" x14ac:dyDescent="0.3">
      <c r="A1770" s="7">
        <v>1769</v>
      </c>
      <c r="B1770" s="7">
        <v>351</v>
      </c>
      <c r="C1770" s="7" t="s">
        <v>167</v>
      </c>
      <c r="D1770" s="7">
        <v>13</v>
      </c>
      <c r="E1770" s="7" t="s">
        <v>4064</v>
      </c>
      <c r="F1770" s="7" t="s">
        <v>152</v>
      </c>
      <c r="G1770" s="7" t="s">
        <v>172</v>
      </c>
      <c r="H1770" s="7" t="s">
        <v>174</v>
      </c>
    </row>
    <row r="1771" spans="1:8" ht="15.75" customHeight="1" x14ac:dyDescent="0.3">
      <c r="A1771" s="8">
        <v>1770</v>
      </c>
      <c r="B1771" s="8">
        <v>351</v>
      </c>
      <c r="C1771" s="8" t="s">
        <v>176</v>
      </c>
      <c r="D1771" s="8">
        <v>13</v>
      </c>
      <c r="E1771" s="8" t="s">
        <v>5285</v>
      </c>
      <c r="F1771" s="8" t="s">
        <v>172</v>
      </c>
      <c r="G1771" s="8" t="s">
        <v>388</v>
      </c>
      <c r="H1771" s="8" t="s">
        <v>248</v>
      </c>
    </row>
    <row r="1772" spans="1:8" ht="15.75" customHeight="1" x14ac:dyDescent="0.3">
      <c r="A1772" s="7">
        <v>1771</v>
      </c>
      <c r="B1772" s="7">
        <v>351</v>
      </c>
      <c r="C1772" s="7" t="s">
        <v>192</v>
      </c>
      <c r="D1772" s="7">
        <v>13</v>
      </c>
      <c r="E1772" s="7" t="s">
        <v>4065</v>
      </c>
      <c r="F1772" s="7" t="s">
        <v>172</v>
      </c>
      <c r="G1772" s="7" t="s">
        <v>192</v>
      </c>
      <c r="H1772" s="7" t="s">
        <v>202</v>
      </c>
    </row>
    <row r="1773" spans="1:8" ht="15.75" customHeight="1" x14ac:dyDescent="0.3">
      <c r="A1773" s="8">
        <v>1772</v>
      </c>
      <c r="B1773" s="8">
        <v>351</v>
      </c>
      <c r="C1773" s="8" t="s">
        <v>116</v>
      </c>
      <c r="D1773" s="8">
        <v>13</v>
      </c>
      <c r="E1773" s="8" t="s">
        <v>5291</v>
      </c>
      <c r="F1773" s="8" t="s">
        <v>192</v>
      </c>
      <c r="G1773" s="8" t="s">
        <v>116</v>
      </c>
      <c r="H1773" s="8" t="s">
        <v>210</v>
      </c>
    </row>
    <row r="1774" spans="1:8" ht="15.75" customHeight="1" x14ac:dyDescent="0.3">
      <c r="A1774" s="7">
        <v>1773</v>
      </c>
      <c r="B1774" s="7">
        <v>352</v>
      </c>
      <c r="C1774" s="7" t="s">
        <v>148</v>
      </c>
      <c r="D1774" s="7">
        <v>84</v>
      </c>
      <c r="E1774" s="7" t="s">
        <v>4071</v>
      </c>
      <c r="F1774" s="7"/>
      <c r="G1774" s="7" t="s">
        <v>152</v>
      </c>
      <c r="H1774" s="7" t="s">
        <v>492</v>
      </c>
    </row>
    <row r="1775" spans="1:8" ht="15.75" customHeight="1" x14ac:dyDescent="0.3">
      <c r="A1775" s="8">
        <v>1774</v>
      </c>
      <c r="B1775" s="8">
        <v>352</v>
      </c>
      <c r="C1775" s="8" t="s">
        <v>156</v>
      </c>
      <c r="D1775" s="8">
        <v>84</v>
      </c>
      <c r="E1775" s="8" t="s">
        <v>5294</v>
      </c>
      <c r="F1775" s="8" t="s">
        <v>161</v>
      </c>
      <c r="G1775" s="8" t="s">
        <v>2203</v>
      </c>
      <c r="H1775" s="8" t="s">
        <v>163</v>
      </c>
    </row>
    <row r="1776" spans="1:8" ht="15.75" customHeight="1" x14ac:dyDescent="0.3">
      <c r="A1776" s="7">
        <v>1775</v>
      </c>
      <c r="B1776" s="7">
        <v>352</v>
      </c>
      <c r="C1776" s="7" t="s">
        <v>167</v>
      </c>
      <c r="D1776" s="7">
        <v>84</v>
      </c>
      <c r="E1776" s="7" t="s">
        <v>4072</v>
      </c>
      <c r="F1776" s="7" t="s">
        <v>152</v>
      </c>
      <c r="G1776" s="7" t="s">
        <v>172</v>
      </c>
      <c r="H1776" s="7" t="s">
        <v>174</v>
      </c>
    </row>
    <row r="1777" spans="1:8" ht="15.75" customHeight="1" x14ac:dyDescent="0.3">
      <c r="A1777" s="8">
        <v>1776</v>
      </c>
      <c r="B1777" s="8">
        <v>352</v>
      </c>
      <c r="C1777" s="8" t="s">
        <v>192</v>
      </c>
      <c r="D1777" s="8">
        <v>84</v>
      </c>
      <c r="E1777" s="8" t="s">
        <v>4073</v>
      </c>
      <c r="F1777" s="8" t="s">
        <v>172</v>
      </c>
      <c r="G1777" s="8" t="s">
        <v>192</v>
      </c>
      <c r="H1777" s="8" t="s">
        <v>202</v>
      </c>
    </row>
    <row r="1778" spans="1:8" ht="15.75" customHeight="1" x14ac:dyDescent="0.3">
      <c r="A1778" s="7">
        <v>1777</v>
      </c>
      <c r="B1778" s="7">
        <v>353</v>
      </c>
      <c r="C1778" s="7" t="s">
        <v>148</v>
      </c>
      <c r="D1778" s="7">
        <v>30</v>
      </c>
      <c r="E1778" s="7" t="s">
        <v>4081</v>
      </c>
      <c r="F1778" s="7"/>
      <c r="G1778" s="7" t="s">
        <v>152</v>
      </c>
      <c r="H1778" s="7" t="s">
        <v>492</v>
      </c>
    </row>
    <row r="1779" spans="1:8" ht="15.75" customHeight="1" x14ac:dyDescent="0.3">
      <c r="A1779" s="8">
        <v>1778</v>
      </c>
      <c r="B1779" s="8">
        <v>353</v>
      </c>
      <c r="C1779" s="8" t="s">
        <v>156</v>
      </c>
      <c r="D1779" s="8">
        <v>30</v>
      </c>
      <c r="E1779" s="8" t="s">
        <v>5300</v>
      </c>
      <c r="F1779" s="8" t="s">
        <v>161</v>
      </c>
      <c r="G1779" s="8" t="s">
        <v>1907</v>
      </c>
      <c r="H1779" s="8" t="s">
        <v>163</v>
      </c>
    </row>
    <row r="1780" spans="1:8" ht="15.75" customHeight="1" x14ac:dyDescent="0.3">
      <c r="A1780" s="7">
        <v>1779</v>
      </c>
      <c r="B1780" s="7">
        <v>353</v>
      </c>
      <c r="C1780" s="7" t="s">
        <v>167</v>
      </c>
      <c r="D1780" s="7">
        <v>30</v>
      </c>
      <c r="E1780" s="7" t="s">
        <v>4082</v>
      </c>
      <c r="F1780" s="7" t="s">
        <v>152</v>
      </c>
      <c r="G1780" s="7" t="s">
        <v>172</v>
      </c>
      <c r="H1780" s="7" t="s">
        <v>174</v>
      </c>
    </row>
    <row r="1781" spans="1:8" ht="15.75" customHeight="1" x14ac:dyDescent="0.3">
      <c r="A1781" s="8">
        <v>1780</v>
      </c>
      <c r="B1781" s="8">
        <v>353</v>
      </c>
      <c r="C1781" s="8" t="s">
        <v>176</v>
      </c>
      <c r="D1781" s="8">
        <v>30</v>
      </c>
      <c r="E1781" s="8" t="s">
        <v>5303</v>
      </c>
      <c r="F1781" s="8" t="s">
        <v>172</v>
      </c>
      <c r="G1781" s="8" t="s">
        <v>172</v>
      </c>
      <c r="H1781" s="8" t="s">
        <v>812</v>
      </c>
    </row>
    <row r="1782" spans="1:8" ht="15.75" customHeight="1" x14ac:dyDescent="0.3">
      <c r="A1782" s="7">
        <v>1781</v>
      </c>
      <c r="B1782" s="7">
        <v>353</v>
      </c>
      <c r="C1782" s="7" t="s">
        <v>192</v>
      </c>
      <c r="D1782" s="7">
        <v>30</v>
      </c>
      <c r="E1782" s="7" t="s">
        <v>4083</v>
      </c>
      <c r="F1782" s="7" t="s">
        <v>172</v>
      </c>
      <c r="G1782" s="7" t="s">
        <v>192</v>
      </c>
      <c r="H1782" s="7" t="s">
        <v>202</v>
      </c>
    </row>
    <row r="1783" spans="1:8" ht="15.75" customHeight="1" x14ac:dyDescent="0.3">
      <c r="A1783" s="8">
        <v>1782</v>
      </c>
      <c r="B1783" s="8">
        <v>353</v>
      </c>
      <c r="C1783" s="8" t="s">
        <v>116</v>
      </c>
      <c r="D1783" s="8">
        <v>30</v>
      </c>
      <c r="E1783" s="8" t="s">
        <v>5307</v>
      </c>
      <c r="F1783" s="8" t="s">
        <v>192</v>
      </c>
      <c r="G1783" s="8" t="s">
        <v>116</v>
      </c>
      <c r="H1783" s="8" t="s">
        <v>210</v>
      </c>
    </row>
    <row r="1784" spans="1:8" ht="15.75" customHeight="1" x14ac:dyDescent="0.3">
      <c r="A1784" s="7">
        <v>1783</v>
      </c>
      <c r="B1784" s="7">
        <v>354</v>
      </c>
      <c r="C1784" s="7" t="s">
        <v>148</v>
      </c>
      <c r="D1784" s="7">
        <v>59</v>
      </c>
      <c r="E1784" s="7" t="s">
        <v>4092</v>
      </c>
      <c r="F1784" s="7"/>
      <c r="G1784" s="7" t="s">
        <v>152</v>
      </c>
      <c r="H1784" s="7" t="s">
        <v>153</v>
      </c>
    </row>
    <row r="1785" spans="1:8" ht="15.75" customHeight="1" x14ac:dyDescent="0.3">
      <c r="A1785" s="8">
        <v>1784</v>
      </c>
      <c r="B1785" s="8">
        <v>354</v>
      </c>
      <c r="C1785" s="8" t="s">
        <v>156</v>
      </c>
      <c r="D1785" s="8">
        <v>59</v>
      </c>
      <c r="E1785" s="8" t="s">
        <v>5311</v>
      </c>
      <c r="F1785" s="8" t="s">
        <v>161</v>
      </c>
      <c r="G1785" s="8" t="s">
        <v>1626</v>
      </c>
      <c r="H1785" s="8" t="s">
        <v>163</v>
      </c>
    </row>
    <row r="1786" spans="1:8" ht="15.75" customHeight="1" x14ac:dyDescent="0.3">
      <c r="A1786" s="7">
        <v>1785</v>
      </c>
      <c r="B1786" s="7">
        <v>354</v>
      </c>
      <c r="C1786" s="7" t="s">
        <v>167</v>
      </c>
      <c r="D1786" s="7">
        <v>59</v>
      </c>
      <c r="E1786" s="7" t="s">
        <v>4093</v>
      </c>
      <c r="F1786" s="7" t="s">
        <v>152</v>
      </c>
      <c r="G1786" s="7" t="s">
        <v>172</v>
      </c>
      <c r="H1786" s="7" t="s">
        <v>174</v>
      </c>
    </row>
    <row r="1787" spans="1:8" ht="15.75" customHeight="1" x14ac:dyDescent="0.3">
      <c r="A1787" s="8">
        <v>1786</v>
      </c>
      <c r="B1787" s="8">
        <v>354</v>
      </c>
      <c r="C1787" s="8" t="s">
        <v>176</v>
      </c>
      <c r="D1787" s="8">
        <v>59</v>
      </c>
      <c r="E1787" s="8" t="s">
        <v>5317</v>
      </c>
      <c r="F1787" s="8" t="s">
        <v>172</v>
      </c>
      <c r="G1787" s="8" t="s">
        <v>388</v>
      </c>
      <c r="H1787" s="8" t="s">
        <v>248</v>
      </c>
    </row>
    <row r="1788" spans="1:8" ht="15.75" customHeight="1" x14ac:dyDescent="0.3">
      <c r="A1788" s="7">
        <v>1787</v>
      </c>
      <c r="B1788" s="7">
        <v>354</v>
      </c>
      <c r="C1788" s="7" t="s">
        <v>192</v>
      </c>
      <c r="D1788" s="7">
        <v>59</v>
      </c>
      <c r="E1788" s="7" t="s">
        <v>4094</v>
      </c>
      <c r="F1788" s="7" t="s">
        <v>172</v>
      </c>
      <c r="G1788" s="7" t="s">
        <v>192</v>
      </c>
      <c r="H1788" s="7" t="s">
        <v>202</v>
      </c>
    </row>
    <row r="1789" spans="1:8" ht="15.75" customHeight="1" x14ac:dyDescent="0.3">
      <c r="A1789" s="8">
        <v>1788</v>
      </c>
      <c r="B1789" s="8">
        <v>355</v>
      </c>
      <c r="C1789" s="8" t="s">
        <v>148</v>
      </c>
      <c r="D1789" s="8">
        <v>31</v>
      </c>
      <c r="E1789" s="8" t="s">
        <v>4100</v>
      </c>
      <c r="F1789" s="8"/>
      <c r="G1789" s="8" t="s">
        <v>152</v>
      </c>
      <c r="H1789" s="8" t="s">
        <v>218</v>
      </c>
    </row>
    <row r="1790" spans="1:8" ht="15.75" customHeight="1" x14ac:dyDescent="0.3">
      <c r="A1790" s="7">
        <v>1789</v>
      </c>
      <c r="B1790" s="7">
        <v>355</v>
      </c>
      <c r="C1790" s="7" t="s">
        <v>156</v>
      </c>
      <c r="D1790" s="7">
        <v>31</v>
      </c>
      <c r="E1790" s="7" t="s">
        <v>5322</v>
      </c>
      <c r="F1790" s="7" t="s">
        <v>161</v>
      </c>
      <c r="G1790" s="7" t="s">
        <v>2546</v>
      </c>
      <c r="H1790" s="7" t="s">
        <v>163</v>
      </c>
    </row>
    <row r="1791" spans="1:8" ht="15.75" customHeight="1" x14ac:dyDescent="0.3">
      <c r="A1791" s="8">
        <v>1790</v>
      </c>
      <c r="B1791" s="8">
        <v>355</v>
      </c>
      <c r="C1791" s="8" t="s">
        <v>167</v>
      </c>
      <c r="D1791" s="8">
        <v>31</v>
      </c>
      <c r="E1791" s="8" t="s">
        <v>4101</v>
      </c>
      <c r="F1791" s="8" t="s">
        <v>152</v>
      </c>
      <c r="G1791" s="8" t="s">
        <v>172</v>
      </c>
      <c r="H1791" s="8" t="s">
        <v>174</v>
      </c>
    </row>
    <row r="1792" spans="1:8" ht="15.75" customHeight="1" x14ac:dyDescent="0.3">
      <c r="A1792" s="7">
        <v>1791</v>
      </c>
      <c r="B1792" s="7">
        <v>355</v>
      </c>
      <c r="C1792" s="7" t="s">
        <v>192</v>
      </c>
      <c r="D1792" s="7">
        <v>31</v>
      </c>
      <c r="E1792" s="7" t="s">
        <v>4102</v>
      </c>
      <c r="F1792" s="7" t="s">
        <v>172</v>
      </c>
      <c r="G1792" s="7" t="s">
        <v>192</v>
      </c>
      <c r="H1792" s="7" t="s">
        <v>202</v>
      </c>
    </row>
    <row r="1793" spans="1:8" ht="15.75" customHeight="1" x14ac:dyDescent="0.3">
      <c r="A1793" s="8">
        <v>1792</v>
      </c>
      <c r="B1793" s="8">
        <v>355</v>
      </c>
      <c r="C1793" s="8" t="s">
        <v>116</v>
      </c>
      <c r="D1793" s="8">
        <v>31</v>
      </c>
      <c r="E1793" s="8" t="s">
        <v>5330</v>
      </c>
      <c r="F1793" s="8" t="s">
        <v>192</v>
      </c>
      <c r="G1793" s="8" t="s">
        <v>116</v>
      </c>
      <c r="H1793" s="8" t="s">
        <v>210</v>
      </c>
    </row>
    <row r="1794" spans="1:8" ht="15.75" customHeight="1" x14ac:dyDescent="0.3">
      <c r="A1794" s="7">
        <v>1793</v>
      </c>
      <c r="B1794" s="7">
        <v>356</v>
      </c>
      <c r="C1794" s="7" t="s">
        <v>148</v>
      </c>
      <c r="D1794" s="7">
        <v>12</v>
      </c>
      <c r="E1794" s="7" t="s">
        <v>4108</v>
      </c>
      <c r="F1794" s="7"/>
      <c r="G1794" s="7" t="s">
        <v>152</v>
      </c>
      <c r="H1794" s="7" t="s">
        <v>218</v>
      </c>
    </row>
    <row r="1795" spans="1:8" ht="15.75" customHeight="1" x14ac:dyDescent="0.3">
      <c r="A1795" s="8">
        <v>1794</v>
      </c>
      <c r="B1795" s="8">
        <v>356</v>
      </c>
      <c r="C1795" s="8" t="s">
        <v>156</v>
      </c>
      <c r="D1795" s="8">
        <v>12</v>
      </c>
      <c r="E1795" s="8" t="s">
        <v>5335</v>
      </c>
      <c r="F1795" s="8" t="s">
        <v>161</v>
      </c>
      <c r="G1795" s="8" t="s">
        <v>2353</v>
      </c>
      <c r="H1795" s="8" t="s">
        <v>163</v>
      </c>
    </row>
    <row r="1796" spans="1:8" ht="15.75" customHeight="1" x14ac:dyDescent="0.3">
      <c r="A1796" s="7">
        <v>1795</v>
      </c>
      <c r="B1796" s="7">
        <v>356</v>
      </c>
      <c r="C1796" s="7" t="s">
        <v>167</v>
      </c>
      <c r="D1796" s="7">
        <v>12</v>
      </c>
      <c r="E1796" s="7" t="s">
        <v>4109</v>
      </c>
      <c r="F1796" s="7" t="s">
        <v>152</v>
      </c>
      <c r="G1796" s="7" t="s">
        <v>172</v>
      </c>
      <c r="H1796" s="7" t="s">
        <v>174</v>
      </c>
    </row>
    <row r="1797" spans="1:8" ht="15.75" customHeight="1" x14ac:dyDescent="0.3">
      <c r="A1797" s="8">
        <v>1796</v>
      </c>
      <c r="B1797" s="8">
        <v>356</v>
      </c>
      <c r="C1797" s="8" t="s">
        <v>176</v>
      </c>
      <c r="D1797" s="8">
        <v>12</v>
      </c>
      <c r="E1797" s="8" t="s">
        <v>5339</v>
      </c>
      <c r="F1797" s="8" t="s">
        <v>172</v>
      </c>
      <c r="G1797" s="8" t="s">
        <v>388</v>
      </c>
      <c r="H1797" s="8" t="s">
        <v>812</v>
      </c>
    </row>
    <row r="1798" spans="1:8" ht="15.75" customHeight="1" x14ac:dyDescent="0.3">
      <c r="A1798" s="7">
        <v>1797</v>
      </c>
      <c r="B1798" s="7">
        <v>356</v>
      </c>
      <c r="C1798" s="7" t="s">
        <v>192</v>
      </c>
      <c r="D1798" s="7">
        <v>12</v>
      </c>
      <c r="E1798" s="7" t="s">
        <v>4110</v>
      </c>
      <c r="F1798" s="7" t="s">
        <v>172</v>
      </c>
      <c r="G1798" s="7" t="s">
        <v>192</v>
      </c>
      <c r="H1798" s="7" t="s">
        <v>202</v>
      </c>
    </row>
    <row r="1799" spans="1:8" ht="15.75" customHeight="1" x14ac:dyDescent="0.3">
      <c r="A1799" s="8">
        <v>1798</v>
      </c>
      <c r="B1799" s="8">
        <v>357</v>
      </c>
      <c r="C1799" s="8" t="s">
        <v>148</v>
      </c>
      <c r="D1799" s="8">
        <v>32</v>
      </c>
      <c r="E1799" s="8" t="s">
        <v>4117</v>
      </c>
      <c r="F1799" s="8"/>
      <c r="G1799" s="8" t="s">
        <v>152</v>
      </c>
      <c r="H1799" s="8" t="s">
        <v>218</v>
      </c>
    </row>
    <row r="1800" spans="1:8" ht="15.75" customHeight="1" x14ac:dyDescent="0.3">
      <c r="A1800" s="7">
        <v>1799</v>
      </c>
      <c r="B1800" s="7">
        <v>357</v>
      </c>
      <c r="C1800" s="7" t="s">
        <v>156</v>
      </c>
      <c r="D1800" s="7">
        <v>32</v>
      </c>
      <c r="E1800" s="7" t="s">
        <v>5347</v>
      </c>
      <c r="F1800" s="7" t="s">
        <v>161</v>
      </c>
      <c r="G1800" s="7" t="s">
        <v>230</v>
      </c>
      <c r="H1800" s="7" t="s">
        <v>163</v>
      </c>
    </row>
    <row r="1801" spans="1:8" ht="15.75" customHeight="1" x14ac:dyDescent="0.3">
      <c r="A1801" s="8">
        <v>1800</v>
      </c>
      <c r="B1801" s="8">
        <v>357</v>
      </c>
      <c r="C1801" s="8" t="s">
        <v>167</v>
      </c>
      <c r="D1801" s="8">
        <v>32</v>
      </c>
      <c r="E1801" s="8" t="s">
        <v>4118</v>
      </c>
      <c r="F1801" s="8" t="s">
        <v>152</v>
      </c>
      <c r="G1801" s="8" t="s">
        <v>172</v>
      </c>
      <c r="H1801" s="8" t="s">
        <v>174</v>
      </c>
    </row>
    <row r="1802" spans="1:8" ht="15.75" customHeight="1" x14ac:dyDescent="0.3">
      <c r="A1802" s="7">
        <v>1801</v>
      </c>
      <c r="B1802" s="7">
        <v>357</v>
      </c>
      <c r="C1802" s="7" t="s">
        <v>192</v>
      </c>
      <c r="D1802" s="7">
        <v>32</v>
      </c>
      <c r="E1802" s="7" t="s">
        <v>4119</v>
      </c>
      <c r="F1802" s="7" t="s">
        <v>172</v>
      </c>
      <c r="G1802" s="7" t="s">
        <v>192</v>
      </c>
      <c r="H1802" s="7" t="s">
        <v>202</v>
      </c>
    </row>
    <row r="1803" spans="1:8" ht="15.75" customHeight="1" x14ac:dyDescent="0.3">
      <c r="A1803" s="8">
        <v>1802</v>
      </c>
      <c r="B1803" s="8">
        <v>357</v>
      </c>
      <c r="C1803" s="8" t="s">
        <v>116</v>
      </c>
      <c r="D1803" s="8">
        <v>32</v>
      </c>
      <c r="E1803" s="8" t="s">
        <v>5354</v>
      </c>
      <c r="F1803" s="8" t="s">
        <v>192</v>
      </c>
      <c r="G1803" s="8" t="s">
        <v>116</v>
      </c>
      <c r="H1803" s="8" t="s">
        <v>210</v>
      </c>
    </row>
    <row r="1804" spans="1:8" ht="15.75" customHeight="1" x14ac:dyDescent="0.3">
      <c r="A1804" s="7">
        <v>1803</v>
      </c>
      <c r="B1804" s="7">
        <v>358</v>
      </c>
      <c r="C1804" s="7" t="s">
        <v>148</v>
      </c>
      <c r="D1804" s="7">
        <v>112</v>
      </c>
      <c r="E1804" s="7" t="s">
        <v>4126</v>
      </c>
      <c r="F1804" s="7"/>
      <c r="G1804" s="7" t="s">
        <v>152</v>
      </c>
      <c r="H1804" s="7" t="s">
        <v>218</v>
      </c>
    </row>
    <row r="1805" spans="1:8" ht="15.75" customHeight="1" x14ac:dyDescent="0.3">
      <c r="A1805" s="8">
        <v>1804</v>
      </c>
      <c r="B1805" s="8">
        <v>358</v>
      </c>
      <c r="C1805" s="8" t="s">
        <v>156</v>
      </c>
      <c r="D1805" s="8">
        <v>112</v>
      </c>
      <c r="E1805" s="8" t="s">
        <v>5361</v>
      </c>
      <c r="F1805" s="8" t="s">
        <v>161</v>
      </c>
      <c r="G1805" s="8" t="s">
        <v>2359</v>
      </c>
      <c r="H1805" s="8" t="s">
        <v>163</v>
      </c>
    </row>
    <row r="1806" spans="1:8" ht="15.75" customHeight="1" x14ac:dyDescent="0.3">
      <c r="A1806" s="7">
        <v>1805</v>
      </c>
      <c r="B1806" s="7">
        <v>358</v>
      </c>
      <c r="C1806" s="7" t="s">
        <v>167</v>
      </c>
      <c r="D1806" s="7">
        <v>112</v>
      </c>
      <c r="E1806" s="7" t="s">
        <v>4128</v>
      </c>
      <c r="F1806" s="7" t="s">
        <v>152</v>
      </c>
      <c r="G1806" s="7" t="s">
        <v>172</v>
      </c>
      <c r="H1806" s="7" t="s">
        <v>174</v>
      </c>
    </row>
    <row r="1807" spans="1:8" ht="15.75" customHeight="1" x14ac:dyDescent="0.3">
      <c r="A1807" s="8">
        <v>1806</v>
      </c>
      <c r="B1807" s="8">
        <v>358</v>
      </c>
      <c r="C1807" s="8" t="s">
        <v>192</v>
      </c>
      <c r="D1807" s="8">
        <v>112</v>
      </c>
      <c r="E1807" s="8" t="s">
        <v>4129</v>
      </c>
      <c r="F1807" s="8" t="s">
        <v>172</v>
      </c>
      <c r="G1807" s="8" t="s">
        <v>192</v>
      </c>
      <c r="H1807" s="8" t="s">
        <v>202</v>
      </c>
    </row>
    <row r="1808" spans="1:8" ht="15.75" customHeight="1" x14ac:dyDescent="0.3">
      <c r="A1808" s="7">
        <v>1807</v>
      </c>
      <c r="B1808" s="7">
        <v>358</v>
      </c>
      <c r="C1808" s="7" t="s">
        <v>116</v>
      </c>
      <c r="D1808" s="7">
        <v>112</v>
      </c>
      <c r="E1808" s="7" t="s">
        <v>5368</v>
      </c>
      <c r="F1808" s="7" t="s">
        <v>192</v>
      </c>
      <c r="G1808" s="7" t="s">
        <v>116</v>
      </c>
      <c r="H1808" s="7" t="s">
        <v>210</v>
      </c>
    </row>
    <row r="1809" spans="1:8" ht="15.75" customHeight="1" x14ac:dyDescent="0.3">
      <c r="A1809" s="8">
        <v>1808</v>
      </c>
      <c r="B1809" s="8">
        <v>359</v>
      </c>
      <c r="C1809" s="8" t="s">
        <v>148</v>
      </c>
      <c r="D1809" s="8">
        <v>23</v>
      </c>
      <c r="E1809" s="8" t="s">
        <v>4135</v>
      </c>
      <c r="F1809" s="8"/>
      <c r="G1809" s="8" t="s">
        <v>152</v>
      </c>
      <c r="H1809" s="8" t="s">
        <v>153</v>
      </c>
    </row>
    <row r="1810" spans="1:8" ht="15.75" customHeight="1" x14ac:dyDescent="0.3">
      <c r="A1810" s="7">
        <v>1809</v>
      </c>
      <c r="B1810" s="7">
        <v>359</v>
      </c>
      <c r="C1810" s="7" t="s">
        <v>156</v>
      </c>
      <c r="D1810" s="7">
        <v>23</v>
      </c>
      <c r="E1810" s="7" t="s">
        <v>5371</v>
      </c>
      <c r="F1810" s="7" t="s">
        <v>161</v>
      </c>
      <c r="G1810" s="7" t="s">
        <v>2737</v>
      </c>
      <c r="H1810" s="7" t="s">
        <v>163</v>
      </c>
    </row>
    <row r="1811" spans="1:8" ht="15.75" customHeight="1" x14ac:dyDescent="0.3">
      <c r="A1811" s="8">
        <v>1810</v>
      </c>
      <c r="B1811" s="8">
        <v>359</v>
      </c>
      <c r="C1811" s="8" t="s">
        <v>167</v>
      </c>
      <c r="D1811" s="8">
        <v>23</v>
      </c>
      <c r="E1811" s="8" t="s">
        <v>4136</v>
      </c>
      <c r="F1811" s="8" t="s">
        <v>152</v>
      </c>
      <c r="G1811" s="8" t="s">
        <v>172</v>
      </c>
      <c r="H1811" s="8" t="s">
        <v>174</v>
      </c>
    </row>
    <row r="1812" spans="1:8" ht="15.75" customHeight="1" x14ac:dyDescent="0.3">
      <c r="A1812" s="7">
        <v>1811</v>
      </c>
      <c r="B1812" s="7">
        <v>359</v>
      </c>
      <c r="C1812" s="7" t="s">
        <v>176</v>
      </c>
      <c r="D1812" s="7">
        <v>23</v>
      </c>
      <c r="E1812" s="7" t="s">
        <v>5376</v>
      </c>
      <c r="F1812" s="7" t="s">
        <v>172</v>
      </c>
      <c r="G1812" s="7" t="s">
        <v>172</v>
      </c>
      <c r="H1812" s="7" t="s">
        <v>184</v>
      </c>
    </row>
    <row r="1813" spans="1:8" ht="15.75" customHeight="1" x14ac:dyDescent="0.3">
      <c r="A1813" s="8">
        <v>1812</v>
      </c>
      <c r="B1813" s="8">
        <v>359</v>
      </c>
      <c r="C1813" s="8" t="s">
        <v>192</v>
      </c>
      <c r="D1813" s="8">
        <v>23</v>
      </c>
      <c r="E1813" s="8" t="s">
        <v>4137</v>
      </c>
      <c r="F1813" s="8" t="s">
        <v>172</v>
      </c>
      <c r="G1813" s="8" t="s">
        <v>192</v>
      </c>
      <c r="H1813" s="8" t="s">
        <v>202</v>
      </c>
    </row>
    <row r="1814" spans="1:8" ht="15.75" customHeight="1" x14ac:dyDescent="0.3">
      <c r="A1814" s="7">
        <v>1813</v>
      </c>
      <c r="B1814" s="7">
        <v>360</v>
      </c>
      <c r="C1814" s="7" t="s">
        <v>148</v>
      </c>
      <c r="D1814" s="7">
        <v>24</v>
      </c>
      <c r="E1814" s="7" t="s">
        <v>4142</v>
      </c>
      <c r="F1814" s="7"/>
      <c r="G1814" s="7" t="s">
        <v>152</v>
      </c>
      <c r="H1814" s="7" t="s">
        <v>492</v>
      </c>
    </row>
    <row r="1815" spans="1:8" ht="15.75" customHeight="1" x14ac:dyDescent="0.3">
      <c r="A1815" s="8">
        <v>1814</v>
      </c>
      <c r="B1815" s="8">
        <v>360</v>
      </c>
      <c r="C1815" s="8" t="s">
        <v>156</v>
      </c>
      <c r="D1815" s="8">
        <v>24</v>
      </c>
      <c r="E1815" s="8" t="s">
        <v>5380</v>
      </c>
      <c r="F1815" s="8" t="s">
        <v>161</v>
      </c>
      <c r="G1815" s="8" t="s">
        <v>5381</v>
      </c>
      <c r="H1815" s="8" t="s">
        <v>163</v>
      </c>
    </row>
    <row r="1816" spans="1:8" ht="15.75" customHeight="1" x14ac:dyDescent="0.3">
      <c r="A1816" s="7">
        <v>1815</v>
      </c>
      <c r="B1816" s="7">
        <v>360</v>
      </c>
      <c r="C1816" s="7" t="s">
        <v>167</v>
      </c>
      <c r="D1816" s="7">
        <v>24</v>
      </c>
      <c r="E1816" s="7" t="s">
        <v>4143</v>
      </c>
      <c r="F1816" s="7" t="s">
        <v>152</v>
      </c>
      <c r="G1816" s="7" t="s">
        <v>172</v>
      </c>
      <c r="H1816" s="7" t="s">
        <v>174</v>
      </c>
    </row>
    <row r="1817" spans="1:8" ht="15.75" customHeight="1" x14ac:dyDescent="0.3">
      <c r="A1817" s="8">
        <v>1816</v>
      </c>
      <c r="B1817" s="8">
        <v>360</v>
      </c>
      <c r="C1817" s="8" t="s">
        <v>192</v>
      </c>
      <c r="D1817" s="8">
        <v>24</v>
      </c>
      <c r="E1817" s="8" t="s">
        <v>4144</v>
      </c>
      <c r="F1817" s="8" t="s">
        <v>172</v>
      </c>
      <c r="G1817" s="8" t="s">
        <v>192</v>
      </c>
      <c r="H1817" s="8" t="s">
        <v>202</v>
      </c>
    </row>
    <row r="1818" spans="1:8" ht="15.75" customHeight="1" x14ac:dyDescent="0.3">
      <c r="A1818" s="7">
        <v>1817</v>
      </c>
      <c r="B1818" s="7">
        <v>360</v>
      </c>
      <c r="C1818" s="7" t="s">
        <v>116</v>
      </c>
      <c r="D1818" s="7">
        <v>24</v>
      </c>
      <c r="E1818" s="7" t="s">
        <v>5389</v>
      </c>
      <c r="F1818" s="7" t="s">
        <v>192</v>
      </c>
      <c r="G1818" s="7" t="s">
        <v>116</v>
      </c>
      <c r="H1818" s="7" t="s">
        <v>210</v>
      </c>
    </row>
    <row r="1819" spans="1:8" ht="15.75" customHeight="1" x14ac:dyDescent="0.3">
      <c r="A1819" s="8">
        <v>1818</v>
      </c>
      <c r="B1819" s="8">
        <v>361</v>
      </c>
      <c r="C1819" s="8" t="s">
        <v>148</v>
      </c>
      <c r="D1819" s="8">
        <v>45</v>
      </c>
      <c r="E1819" s="8" t="s">
        <v>4151</v>
      </c>
      <c r="F1819" s="8"/>
      <c r="G1819" s="8" t="s">
        <v>152</v>
      </c>
      <c r="H1819" s="8" t="s">
        <v>314</v>
      </c>
    </row>
    <row r="1820" spans="1:8" ht="15.75" customHeight="1" x14ac:dyDescent="0.3">
      <c r="A1820" s="7">
        <v>1819</v>
      </c>
      <c r="B1820" s="7">
        <v>361</v>
      </c>
      <c r="C1820" s="7" t="s">
        <v>156</v>
      </c>
      <c r="D1820" s="7">
        <v>45</v>
      </c>
      <c r="E1820" s="7" t="s">
        <v>5393</v>
      </c>
      <c r="F1820" s="7" t="s">
        <v>161</v>
      </c>
      <c r="G1820" s="7" t="s">
        <v>1242</v>
      </c>
      <c r="H1820" s="7" t="s">
        <v>163</v>
      </c>
    </row>
    <row r="1821" spans="1:8" ht="15.75" customHeight="1" x14ac:dyDescent="0.3">
      <c r="A1821" s="8">
        <v>1820</v>
      </c>
      <c r="B1821" s="8">
        <v>361</v>
      </c>
      <c r="C1821" s="8" t="s">
        <v>167</v>
      </c>
      <c r="D1821" s="8">
        <v>45</v>
      </c>
      <c r="E1821" s="8" t="s">
        <v>4152</v>
      </c>
      <c r="F1821" s="8" t="s">
        <v>152</v>
      </c>
      <c r="G1821" s="8" t="s">
        <v>172</v>
      </c>
      <c r="H1821" s="8" t="s">
        <v>174</v>
      </c>
    </row>
    <row r="1822" spans="1:8" ht="15.75" customHeight="1" x14ac:dyDescent="0.3">
      <c r="A1822" s="7">
        <v>1821</v>
      </c>
      <c r="B1822" s="7">
        <v>361</v>
      </c>
      <c r="C1822" s="7" t="s">
        <v>192</v>
      </c>
      <c r="D1822" s="7">
        <v>45</v>
      </c>
      <c r="E1822" s="7" t="s">
        <v>4153</v>
      </c>
      <c r="F1822" s="7" t="s">
        <v>172</v>
      </c>
      <c r="G1822" s="7" t="s">
        <v>192</v>
      </c>
      <c r="H1822" s="7" t="s">
        <v>202</v>
      </c>
    </row>
    <row r="1823" spans="1:8" ht="15.75" customHeight="1" x14ac:dyDescent="0.3">
      <c r="A1823" s="8">
        <v>1822</v>
      </c>
      <c r="B1823" s="8">
        <v>361</v>
      </c>
      <c r="C1823" s="8" t="s">
        <v>116</v>
      </c>
      <c r="D1823" s="8">
        <v>45</v>
      </c>
      <c r="E1823" s="8" t="s">
        <v>5399</v>
      </c>
      <c r="F1823" s="8" t="s">
        <v>192</v>
      </c>
      <c r="G1823" s="8" t="s">
        <v>116</v>
      </c>
      <c r="H1823" s="8" t="s">
        <v>210</v>
      </c>
    </row>
    <row r="1824" spans="1:8" ht="15.75" customHeight="1" x14ac:dyDescent="0.3">
      <c r="A1824" s="7">
        <v>1823</v>
      </c>
      <c r="B1824" s="7">
        <v>362</v>
      </c>
      <c r="C1824" s="7" t="s">
        <v>148</v>
      </c>
      <c r="D1824" s="7">
        <v>13</v>
      </c>
      <c r="E1824" s="7" t="s">
        <v>4160</v>
      </c>
      <c r="F1824" s="7"/>
      <c r="G1824" s="7" t="s">
        <v>152</v>
      </c>
      <c r="H1824" s="7" t="s">
        <v>218</v>
      </c>
    </row>
    <row r="1825" spans="1:8" ht="15.75" customHeight="1" x14ac:dyDescent="0.3">
      <c r="A1825" s="8">
        <v>1824</v>
      </c>
      <c r="B1825" s="8">
        <v>362</v>
      </c>
      <c r="C1825" s="8" t="s">
        <v>156</v>
      </c>
      <c r="D1825" s="8">
        <v>13</v>
      </c>
      <c r="E1825" s="8" t="s">
        <v>5404</v>
      </c>
      <c r="F1825" s="8" t="s">
        <v>161</v>
      </c>
      <c r="G1825" s="8" t="s">
        <v>1503</v>
      </c>
      <c r="H1825" s="8" t="s">
        <v>163</v>
      </c>
    </row>
    <row r="1826" spans="1:8" ht="15.75" customHeight="1" x14ac:dyDescent="0.3">
      <c r="A1826" s="7">
        <v>1825</v>
      </c>
      <c r="B1826" s="7">
        <v>362</v>
      </c>
      <c r="C1826" s="7" t="s">
        <v>167</v>
      </c>
      <c r="D1826" s="7">
        <v>13</v>
      </c>
      <c r="E1826" s="7" t="s">
        <v>4161</v>
      </c>
      <c r="F1826" s="7" t="s">
        <v>152</v>
      </c>
      <c r="G1826" s="7" t="s">
        <v>172</v>
      </c>
      <c r="H1826" s="7" t="s">
        <v>174</v>
      </c>
    </row>
    <row r="1827" spans="1:8" ht="15.75" customHeight="1" x14ac:dyDescent="0.3">
      <c r="A1827" s="8">
        <v>1826</v>
      </c>
      <c r="B1827" s="8">
        <v>362</v>
      </c>
      <c r="C1827" s="8" t="s">
        <v>176</v>
      </c>
      <c r="D1827" s="8">
        <v>13</v>
      </c>
      <c r="E1827" s="8" t="s">
        <v>5407</v>
      </c>
      <c r="F1827" s="8" t="s">
        <v>172</v>
      </c>
      <c r="G1827" s="8" t="s">
        <v>388</v>
      </c>
      <c r="H1827" s="8" t="s">
        <v>288</v>
      </c>
    </row>
    <row r="1828" spans="1:8" ht="15.75" customHeight="1" x14ac:dyDescent="0.3">
      <c r="A1828" s="7">
        <v>1827</v>
      </c>
      <c r="B1828" s="7">
        <v>362</v>
      </c>
      <c r="C1828" s="7" t="s">
        <v>192</v>
      </c>
      <c r="D1828" s="7">
        <v>13</v>
      </c>
      <c r="E1828" s="7" t="s">
        <v>4162</v>
      </c>
      <c r="F1828" s="7" t="s">
        <v>172</v>
      </c>
      <c r="G1828" s="7" t="s">
        <v>192</v>
      </c>
      <c r="H1828" s="7" t="s">
        <v>202</v>
      </c>
    </row>
    <row r="1829" spans="1:8" ht="15.75" customHeight="1" x14ac:dyDescent="0.3">
      <c r="A1829" s="8">
        <v>1828</v>
      </c>
      <c r="B1829" s="8">
        <v>362</v>
      </c>
      <c r="C1829" s="8" t="s">
        <v>116</v>
      </c>
      <c r="D1829" s="8">
        <v>13</v>
      </c>
      <c r="E1829" s="8" t="s">
        <v>5412</v>
      </c>
      <c r="F1829" s="8" t="s">
        <v>192</v>
      </c>
      <c r="G1829" s="8" t="s">
        <v>116</v>
      </c>
      <c r="H1829" s="8" t="s">
        <v>210</v>
      </c>
    </row>
    <row r="1830" spans="1:8" ht="15.75" customHeight="1" x14ac:dyDescent="0.3">
      <c r="A1830" s="7">
        <v>1829</v>
      </c>
      <c r="B1830" s="7">
        <v>363</v>
      </c>
      <c r="C1830" s="7" t="s">
        <v>148</v>
      </c>
      <c r="D1830" s="7">
        <v>47</v>
      </c>
      <c r="E1830" s="7" t="s">
        <v>4169</v>
      </c>
      <c r="F1830" s="7"/>
      <c r="G1830" s="7" t="s">
        <v>152</v>
      </c>
      <c r="H1830" s="7" t="s">
        <v>218</v>
      </c>
    </row>
    <row r="1831" spans="1:8" ht="15.75" customHeight="1" x14ac:dyDescent="0.3">
      <c r="A1831" s="8">
        <v>1830</v>
      </c>
      <c r="B1831" s="8">
        <v>363</v>
      </c>
      <c r="C1831" s="8" t="s">
        <v>156</v>
      </c>
      <c r="D1831" s="8">
        <v>47</v>
      </c>
      <c r="E1831" s="8" t="s">
        <v>5415</v>
      </c>
      <c r="F1831" s="8" t="s">
        <v>161</v>
      </c>
      <c r="G1831" s="8" t="s">
        <v>2236</v>
      </c>
      <c r="H1831" s="8" t="s">
        <v>163</v>
      </c>
    </row>
    <row r="1832" spans="1:8" ht="15.75" customHeight="1" x14ac:dyDescent="0.3">
      <c r="A1832" s="7">
        <v>1831</v>
      </c>
      <c r="B1832" s="7">
        <v>363</v>
      </c>
      <c r="C1832" s="7" t="s">
        <v>167</v>
      </c>
      <c r="D1832" s="7">
        <v>47</v>
      </c>
      <c r="E1832" s="7" t="s">
        <v>4170</v>
      </c>
      <c r="F1832" s="7" t="s">
        <v>152</v>
      </c>
      <c r="G1832" s="7" t="s">
        <v>172</v>
      </c>
      <c r="H1832" s="7" t="s">
        <v>174</v>
      </c>
    </row>
    <row r="1833" spans="1:8" ht="15.75" customHeight="1" x14ac:dyDescent="0.3">
      <c r="A1833" s="8">
        <v>1832</v>
      </c>
      <c r="B1833" s="8">
        <v>363</v>
      </c>
      <c r="C1833" s="8" t="s">
        <v>176</v>
      </c>
      <c r="D1833" s="8">
        <v>47</v>
      </c>
      <c r="E1833" s="8" t="s">
        <v>5417</v>
      </c>
      <c r="F1833" s="8" t="s">
        <v>172</v>
      </c>
      <c r="G1833" s="8" t="s">
        <v>172</v>
      </c>
      <c r="H1833" s="8" t="s">
        <v>812</v>
      </c>
    </row>
    <row r="1834" spans="1:8" ht="15.75" customHeight="1" x14ac:dyDescent="0.3">
      <c r="A1834" s="7">
        <v>1833</v>
      </c>
      <c r="B1834" s="7">
        <v>364</v>
      </c>
      <c r="C1834" s="7" t="s">
        <v>148</v>
      </c>
      <c r="D1834" s="7">
        <v>71</v>
      </c>
      <c r="E1834" s="7" t="s">
        <v>4176</v>
      </c>
      <c r="F1834" s="7"/>
      <c r="G1834" s="7" t="s">
        <v>152</v>
      </c>
      <c r="H1834" s="7" t="s">
        <v>153</v>
      </c>
    </row>
    <row r="1835" spans="1:8" ht="15.75" customHeight="1" x14ac:dyDescent="0.3">
      <c r="A1835" s="8">
        <v>1834</v>
      </c>
      <c r="B1835" s="8">
        <v>364</v>
      </c>
      <c r="C1835" s="8" t="s">
        <v>156</v>
      </c>
      <c r="D1835" s="8">
        <v>71</v>
      </c>
      <c r="E1835" s="8" t="s">
        <v>5418</v>
      </c>
      <c r="F1835" s="8" t="s">
        <v>161</v>
      </c>
      <c r="G1835" s="8" t="s">
        <v>703</v>
      </c>
      <c r="H1835" s="8" t="s">
        <v>163</v>
      </c>
    </row>
    <row r="1836" spans="1:8" ht="15.75" customHeight="1" x14ac:dyDescent="0.3">
      <c r="A1836" s="7">
        <v>1835</v>
      </c>
      <c r="B1836" s="7">
        <v>364</v>
      </c>
      <c r="C1836" s="7" t="s">
        <v>167</v>
      </c>
      <c r="D1836" s="7">
        <v>71</v>
      </c>
      <c r="E1836" s="7" t="s">
        <v>4177</v>
      </c>
      <c r="F1836" s="7" t="s">
        <v>152</v>
      </c>
      <c r="G1836" s="7" t="s">
        <v>172</v>
      </c>
      <c r="H1836" s="7" t="s">
        <v>174</v>
      </c>
    </row>
    <row r="1837" spans="1:8" ht="15.75" customHeight="1" x14ac:dyDescent="0.3">
      <c r="A1837" s="8">
        <v>1836</v>
      </c>
      <c r="B1837" s="8">
        <v>364</v>
      </c>
      <c r="C1837" s="8" t="s">
        <v>176</v>
      </c>
      <c r="D1837" s="8">
        <v>71</v>
      </c>
      <c r="E1837" s="8" t="s">
        <v>5424</v>
      </c>
      <c r="F1837" s="8" t="s">
        <v>172</v>
      </c>
      <c r="G1837" s="8" t="s">
        <v>388</v>
      </c>
      <c r="H1837" s="8" t="s">
        <v>812</v>
      </c>
    </row>
    <row r="1838" spans="1:8" ht="15.75" customHeight="1" x14ac:dyDescent="0.3">
      <c r="A1838" s="7">
        <v>1837</v>
      </c>
      <c r="B1838" s="7">
        <v>364</v>
      </c>
      <c r="C1838" s="7" t="s">
        <v>192</v>
      </c>
      <c r="D1838" s="7">
        <v>71</v>
      </c>
      <c r="E1838" s="7" t="s">
        <v>4178</v>
      </c>
      <c r="F1838" s="7" t="s">
        <v>172</v>
      </c>
      <c r="G1838" s="7" t="s">
        <v>192</v>
      </c>
      <c r="H1838" s="7" t="s">
        <v>202</v>
      </c>
    </row>
    <row r="1839" spans="1:8" ht="15.75" customHeight="1" x14ac:dyDescent="0.3">
      <c r="A1839" s="8">
        <v>1838</v>
      </c>
      <c r="B1839" s="8">
        <v>365</v>
      </c>
      <c r="C1839" s="8" t="s">
        <v>148</v>
      </c>
      <c r="D1839" s="8">
        <v>27</v>
      </c>
      <c r="E1839" s="8" t="s">
        <v>4185</v>
      </c>
      <c r="F1839" s="8"/>
      <c r="G1839" s="8" t="s">
        <v>152</v>
      </c>
      <c r="H1839" s="8" t="s">
        <v>492</v>
      </c>
    </row>
    <row r="1840" spans="1:8" ht="15.75" customHeight="1" x14ac:dyDescent="0.3">
      <c r="A1840" s="7">
        <v>1839</v>
      </c>
      <c r="B1840" s="7">
        <v>365</v>
      </c>
      <c r="C1840" s="7" t="s">
        <v>156</v>
      </c>
      <c r="D1840" s="7">
        <v>27</v>
      </c>
      <c r="E1840" s="7" t="s">
        <v>5429</v>
      </c>
      <c r="F1840" s="7" t="s">
        <v>161</v>
      </c>
      <c r="G1840" s="7" t="s">
        <v>1105</v>
      </c>
      <c r="H1840" s="7" t="s">
        <v>163</v>
      </c>
    </row>
    <row r="1841" spans="1:8" ht="15.75" customHeight="1" x14ac:dyDescent="0.3">
      <c r="A1841" s="8">
        <v>1840</v>
      </c>
      <c r="B1841" s="8">
        <v>365</v>
      </c>
      <c r="C1841" s="8" t="s">
        <v>167</v>
      </c>
      <c r="D1841" s="8">
        <v>27</v>
      </c>
      <c r="E1841" s="8" t="s">
        <v>4186</v>
      </c>
      <c r="F1841" s="8" t="s">
        <v>152</v>
      </c>
      <c r="G1841" s="8" t="s">
        <v>172</v>
      </c>
      <c r="H1841" s="8" t="s">
        <v>174</v>
      </c>
    </row>
    <row r="1842" spans="1:8" ht="15.75" customHeight="1" x14ac:dyDescent="0.3">
      <c r="A1842" s="7">
        <v>1841</v>
      </c>
      <c r="B1842" s="7">
        <v>365</v>
      </c>
      <c r="C1842" s="7" t="s">
        <v>192</v>
      </c>
      <c r="D1842" s="7">
        <v>27</v>
      </c>
      <c r="E1842" s="7" t="s">
        <v>4187</v>
      </c>
      <c r="F1842" s="7" t="s">
        <v>172</v>
      </c>
      <c r="G1842" s="7" t="s">
        <v>192</v>
      </c>
      <c r="H1842" s="7" t="s">
        <v>202</v>
      </c>
    </row>
    <row r="1843" spans="1:8" ht="15.75" customHeight="1" x14ac:dyDescent="0.3">
      <c r="A1843" s="8">
        <v>1842</v>
      </c>
      <c r="B1843" s="8">
        <v>365</v>
      </c>
      <c r="C1843" s="8" t="s">
        <v>116</v>
      </c>
      <c r="D1843" s="8">
        <v>27</v>
      </c>
      <c r="E1843" s="8" t="s">
        <v>5435</v>
      </c>
      <c r="F1843" s="8" t="s">
        <v>192</v>
      </c>
      <c r="G1843" s="8" t="s">
        <v>116</v>
      </c>
      <c r="H1843" s="8" t="s">
        <v>210</v>
      </c>
    </row>
    <row r="1844" spans="1:8" ht="15.75" customHeight="1" x14ac:dyDescent="0.3">
      <c r="A1844" s="7">
        <v>1843</v>
      </c>
      <c r="B1844" s="7">
        <v>366</v>
      </c>
      <c r="C1844" s="7" t="s">
        <v>148</v>
      </c>
      <c r="D1844" s="7">
        <v>1</v>
      </c>
      <c r="E1844" s="7" t="s">
        <v>4193</v>
      </c>
      <c r="F1844" s="7"/>
      <c r="G1844" s="7" t="s">
        <v>152</v>
      </c>
      <c r="H1844" s="7" t="s">
        <v>492</v>
      </c>
    </row>
    <row r="1845" spans="1:8" ht="15.75" customHeight="1" x14ac:dyDescent="0.3">
      <c r="A1845" s="8">
        <v>1844</v>
      </c>
      <c r="B1845" s="8">
        <v>366</v>
      </c>
      <c r="C1845" s="8" t="s">
        <v>156</v>
      </c>
      <c r="D1845" s="8">
        <v>1</v>
      </c>
      <c r="E1845" s="8" t="s">
        <v>5438</v>
      </c>
      <c r="F1845" s="8" t="s">
        <v>161</v>
      </c>
      <c r="G1845" s="8" t="s">
        <v>1455</v>
      </c>
      <c r="H1845" s="8" t="s">
        <v>163</v>
      </c>
    </row>
    <row r="1846" spans="1:8" ht="15.75" customHeight="1" x14ac:dyDescent="0.3">
      <c r="A1846" s="7">
        <v>1845</v>
      </c>
      <c r="B1846" s="7">
        <v>366</v>
      </c>
      <c r="C1846" s="7" t="s">
        <v>167</v>
      </c>
      <c r="D1846" s="7">
        <v>1</v>
      </c>
      <c r="E1846" s="7" t="s">
        <v>4194</v>
      </c>
      <c r="F1846" s="7" t="s">
        <v>152</v>
      </c>
      <c r="G1846" s="7" t="s">
        <v>172</v>
      </c>
      <c r="H1846" s="7" t="s">
        <v>174</v>
      </c>
    </row>
    <row r="1847" spans="1:8" ht="15.75" customHeight="1" x14ac:dyDescent="0.3">
      <c r="A1847" s="8">
        <v>1846</v>
      </c>
      <c r="B1847" s="8">
        <v>366</v>
      </c>
      <c r="C1847" s="8" t="s">
        <v>192</v>
      </c>
      <c r="D1847" s="8">
        <v>1</v>
      </c>
      <c r="E1847" s="8" t="s">
        <v>4195</v>
      </c>
      <c r="F1847" s="8" t="s">
        <v>172</v>
      </c>
      <c r="G1847" s="8" t="s">
        <v>192</v>
      </c>
      <c r="H1847" s="8" t="s">
        <v>202</v>
      </c>
    </row>
    <row r="1848" spans="1:8" ht="15.75" customHeight="1" x14ac:dyDescent="0.3">
      <c r="A1848" s="7">
        <v>1847</v>
      </c>
      <c r="B1848" s="7">
        <v>366</v>
      </c>
      <c r="C1848" s="7" t="s">
        <v>116</v>
      </c>
      <c r="D1848" s="7">
        <v>1</v>
      </c>
      <c r="E1848" s="7" t="s">
        <v>5442</v>
      </c>
      <c r="F1848" s="7" t="s">
        <v>192</v>
      </c>
      <c r="G1848" s="7" t="s">
        <v>116</v>
      </c>
      <c r="H1848" s="7" t="s">
        <v>210</v>
      </c>
    </row>
    <row r="1849" spans="1:8" ht="15.75" customHeight="1" x14ac:dyDescent="0.3">
      <c r="A1849" s="8">
        <v>1848</v>
      </c>
      <c r="B1849" s="8">
        <v>367</v>
      </c>
      <c r="C1849" s="8" t="s">
        <v>148</v>
      </c>
      <c r="D1849" s="8">
        <v>22</v>
      </c>
      <c r="E1849" s="8" t="s">
        <v>4202</v>
      </c>
      <c r="F1849" s="8"/>
      <c r="G1849" s="8" t="s">
        <v>152</v>
      </c>
      <c r="H1849" s="8" t="s">
        <v>153</v>
      </c>
    </row>
    <row r="1850" spans="1:8" ht="15.75" customHeight="1" x14ac:dyDescent="0.3">
      <c r="A1850" s="7">
        <v>1849</v>
      </c>
      <c r="B1850" s="7">
        <v>367</v>
      </c>
      <c r="C1850" s="7" t="s">
        <v>156</v>
      </c>
      <c r="D1850" s="7">
        <v>22</v>
      </c>
      <c r="E1850" s="7" t="s">
        <v>5448</v>
      </c>
      <c r="F1850" s="7" t="s">
        <v>161</v>
      </c>
      <c r="G1850" s="7" t="s">
        <v>320</v>
      </c>
      <c r="H1850" s="7" t="s">
        <v>163</v>
      </c>
    </row>
    <row r="1851" spans="1:8" ht="15.75" customHeight="1" x14ac:dyDescent="0.3">
      <c r="A1851" s="8">
        <v>1850</v>
      </c>
      <c r="B1851" s="8">
        <v>368</v>
      </c>
      <c r="C1851" s="8" t="s">
        <v>148</v>
      </c>
      <c r="D1851" s="8">
        <v>3</v>
      </c>
      <c r="E1851" s="8" t="s">
        <v>4208</v>
      </c>
      <c r="F1851" s="8"/>
      <c r="G1851" s="8" t="s">
        <v>152</v>
      </c>
      <c r="H1851" s="8" t="s">
        <v>153</v>
      </c>
    </row>
    <row r="1852" spans="1:8" ht="15.75" customHeight="1" x14ac:dyDescent="0.3">
      <c r="A1852" s="7">
        <v>1851</v>
      </c>
      <c r="B1852" s="7">
        <v>368</v>
      </c>
      <c r="C1852" s="7" t="s">
        <v>156</v>
      </c>
      <c r="D1852" s="7">
        <v>3</v>
      </c>
      <c r="E1852" s="7" t="s">
        <v>5451</v>
      </c>
      <c r="F1852" s="7" t="s">
        <v>161</v>
      </c>
      <c r="G1852" s="7" t="s">
        <v>1215</v>
      </c>
      <c r="H1852" s="7" t="s">
        <v>163</v>
      </c>
    </row>
    <row r="1853" spans="1:8" ht="15.75" customHeight="1" x14ac:dyDescent="0.3">
      <c r="A1853" s="8">
        <v>1852</v>
      </c>
      <c r="B1853" s="8">
        <v>368</v>
      </c>
      <c r="C1853" s="8" t="s">
        <v>167</v>
      </c>
      <c r="D1853" s="8">
        <v>3</v>
      </c>
      <c r="E1853" s="8" t="s">
        <v>4209</v>
      </c>
      <c r="F1853" s="8" t="s">
        <v>152</v>
      </c>
      <c r="G1853" s="8" t="s">
        <v>172</v>
      </c>
      <c r="H1853" s="8" t="s">
        <v>174</v>
      </c>
    </row>
    <row r="1854" spans="1:8" ht="15.75" customHeight="1" x14ac:dyDescent="0.3">
      <c r="A1854" s="7">
        <v>1853</v>
      </c>
      <c r="B1854" s="7">
        <v>368</v>
      </c>
      <c r="C1854" s="7" t="s">
        <v>192</v>
      </c>
      <c r="D1854" s="7">
        <v>3</v>
      </c>
      <c r="E1854" s="7" t="s">
        <v>4210</v>
      </c>
      <c r="F1854" s="7" t="s">
        <v>172</v>
      </c>
      <c r="G1854" s="7" t="s">
        <v>192</v>
      </c>
      <c r="H1854" s="7" t="s">
        <v>202</v>
      </c>
    </row>
    <row r="1855" spans="1:8" ht="15.75" customHeight="1" x14ac:dyDescent="0.3">
      <c r="A1855" s="8">
        <v>1854</v>
      </c>
      <c r="B1855" s="8">
        <v>368</v>
      </c>
      <c r="C1855" s="8" t="s">
        <v>116</v>
      </c>
      <c r="D1855" s="8">
        <v>3</v>
      </c>
      <c r="E1855" s="8" t="s">
        <v>5459</v>
      </c>
      <c r="F1855" s="8" t="s">
        <v>192</v>
      </c>
      <c r="G1855" s="8" t="s">
        <v>116</v>
      </c>
      <c r="H1855" s="8" t="s">
        <v>210</v>
      </c>
    </row>
    <row r="1856" spans="1:8" ht="15.75" customHeight="1" x14ac:dyDescent="0.3">
      <c r="A1856" s="7">
        <v>1855</v>
      </c>
      <c r="B1856" s="7">
        <v>369</v>
      </c>
      <c r="C1856" s="7" t="s">
        <v>148</v>
      </c>
      <c r="D1856" s="7">
        <v>13</v>
      </c>
      <c r="E1856" s="7" t="s">
        <v>4216</v>
      </c>
      <c r="F1856" s="7"/>
      <c r="G1856" s="7" t="s">
        <v>152</v>
      </c>
      <c r="H1856" s="7" t="s">
        <v>153</v>
      </c>
    </row>
    <row r="1857" spans="1:8" ht="15.75" customHeight="1" x14ac:dyDescent="0.3">
      <c r="A1857" s="8">
        <v>1856</v>
      </c>
      <c r="B1857" s="8">
        <v>369</v>
      </c>
      <c r="C1857" s="8" t="s">
        <v>156</v>
      </c>
      <c r="D1857" s="8">
        <v>13</v>
      </c>
      <c r="E1857" s="8" t="s">
        <v>5466</v>
      </c>
      <c r="F1857" s="8" t="s">
        <v>161</v>
      </c>
      <c r="G1857" s="8" t="s">
        <v>1503</v>
      </c>
      <c r="H1857" s="8" t="s">
        <v>163</v>
      </c>
    </row>
    <row r="1858" spans="1:8" ht="15.75" customHeight="1" x14ac:dyDescent="0.3">
      <c r="A1858" s="7">
        <v>1857</v>
      </c>
      <c r="B1858" s="7">
        <v>369</v>
      </c>
      <c r="C1858" s="7" t="s">
        <v>167</v>
      </c>
      <c r="D1858" s="7">
        <v>13</v>
      </c>
      <c r="E1858" s="7" t="s">
        <v>4218</v>
      </c>
      <c r="F1858" s="7" t="s">
        <v>152</v>
      </c>
      <c r="G1858" s="7" t="s">
        <v>172</v>
      </c>
      <c r="H1858" s="7" t="s">
        <v>174</v>
      </c>
    </row>
    <row r="1859" spans="1:8" ht="15.75" customHeight="1" x14ac:dyDescent="0.3">
      <c r="A1859" s="8">
        <v>1858</v>
      </c>
      <c r="B1859" s="8">
        <v>369</v>
      </c>
      <c r="C1859" s="8" t="s">
        <v>192</v>
      </c>
      <c r="D1859" s="8">
        <v>13</v>
      </c>
      <c r="E1859" s="8" t="s">
        <v>4219</v>
      </c>
      <c r="F1859" s="8" t="s">
        <v>172</v>
      </c>
      <c r="G1859" s="8" t="s">
        <v>192</v>
      </c>
      <c r="H1859" s="8" t="s">
        <v>202</v>
      </c>
    </row>
    <row r="1860" spans="1:8" ht="15.75" customHeight="1" x14ac:dyDescent="0.3">
      <c r="A1860" s="7">
        <v>1859</v>
      </c>
      <c r="B1860" s="7">
        <v>369</v>
      </c>
      <c r="C1860" s="7" t="s">
        <v>116</v>
      </c>
      <c r="D1860" s="7">
        <v>13</v>
      </c>
      <c r="E1860" s="7" t="s">
        <v>5473</v>
      </c>
      <c r="F1860" s="7" t="s">
        <v>192</v>
      </c>
      <c r="G1860" s="7" t="s">
        <v>116</v>
      </c>
      <c r="H1860" s="7" t="s">
        <v>210</v>
      </c>
    </row>
    <row r="1861" spans="1:8" ht="15.75" customHeight="1" x14ac:dyDescent="0.3">
      <c r="A1861" s="8">
        <v>1860</v>
      </c>
      <c r="B1861" s="8">
        <v>370</v>
      </c>
      <c r="C1861" s="8" t="s">
        <v>148</v>
      </c>
      <c r="D1861" s="8">
        <v>25</v>
      </c>
      <c r="E1861" s="8" t="s">
        <v>4226</v>
      </c>
      <c r="F1861" s="8"/>
      <c r="G1861" s="8" t="s">
        <v>152</v>
      </c>
      <c r="H1861" s="8" t="s">
        <v>492</v>
      </c>
    </row>
    <row r="1862" spans="1:8" ht="15.75" customHeight="1" x14ac:dyDescent="0.3">
      <c r="A1862" s="7">
        <v>1861</v>
      </c>
      <c r="B1862" s="7">
        <v>370</v>
      </c>
      <c r="C1862" s="7" t="s">
        <v>156</v>
      </c>
      <c r="D1862" s="7">
        <v>25</v>
      </c>
      <c r="E1862" s="7" t="s">
        <v>5476</v>
      </c>
      <c r="F1862" s="7" t="s">
        <v>161</v>
      </c>
      <c r="G1862" s="7" t="s">
        <v>1351</v>
      </c>
      <c r="H1862" s="7" t="s">
        <v>163</v>
      </c>
    </row>
    <row r="1863" spans="1:8" ht="15.75" customHeight="1" x14ac:dyDescent="0.3">
      <c r="A1863" s="8">
        <v>1862</v>
      </c>
      <c r="B1863" s="8">
        <v>370</v>
      </c>
      <c r="C1863" s="8" t="s">
        <v>167</v>
      </c>
      <c r="D1863" s="8">
        <v>25</v>
      </c>
      <c r="E1863" s="8" t="s">
        <v>4227</v>
      </c>
      <c r="F1863" s="8" t="s">
        <v>152</v>
      </c>
      <c r="G1863" s="8" t="s">
        <v>172</v>
      </c>
      <c r="H1863" s="8" t="s">
        <v>174</v>
      </c>
    </row>
    <row r="1864" spans="1:8" ht="15.75" customHeight="1" x14ac:dyDescent="0.3">
      <c r="A1864" s="7">
        <v>1863</v>
      </c>
      <c r="B1864" s="7">
        <v>370</v>
      </c>
      <c r="C1864" s="7" t="s">
        <v>176</v>
      </c>
      <c r="D1864" s="7">
        <v>25</v>
      </c>
      <c r="E1864" s="7" t="s">
        <v>5481</v>
      </c>
      <c r="F1864" s="7" t="s">
        <v>172</v>
      </c>
      <c r="G1864" s="7" t="s">
        <v>172</v>
      </c>
      <c r="H1864" s="7" t="s">
        <v>812</v>
      </c>
    </row>
    <row r="1865" spans="1:8" ht="15.75" customHeight="1" x14ac:dyDescent="0.3">
      <c r="A1865" s="8">
        <v>1864</v>
      </c>
      <c r="B1865" s="8">
        <v>370</v>
      </c>
      <c r="C1865" s="8" t="s">
        <v>192</v>
      </c>
      <c r="D1865" s="8">
        <v>25</v>
      </c>
      <c r="E1865" s="8" t="s">
        <v>4229</v>
      </c>
      <c r="F1865" s="8" t="s">
        <v>172</v>
      </c>
      <c r="G1865" s="8" t="s">
        <v>192</v>
      </c>
      <c r="H1865" s="8" t="s">
        <v>202</v>
      </c>
    </row>
    <row r="1866" spans="1:8" ht="15.75" customHeight="1" x14ac:dyDescent="0.3">
      <c r="A1866" s="7">
        <v>1865</v>
      </c>
      <c r="B1866" s="7">
        <v>370</v>
      </c>
      <c r="C1866" s="7" t="s">
        <v>116</v>
      </c>
      <c r="D1866" s="7">
        <v>25</v>
      </c>
      <c r="E1866" s="7" t="s">
        <v>5485</v>
      </c>
      <c r="F1866" s="7" t="s">
        <v>192</v>
      </c>
      <c r="G1866" s="7" t="s">
        <v>116</v>
      </c>
      <c r="H1866" s="7" t="s">
        <v>210</v>
      </c>
    </row>
    <row r="1867" spans="1:8" ht="15.75" customHeight="1" x14ac:dyDescent="0.3">
      <c r="A1867" s="8">
        <v>1866</v>
      </c>
      <c r="B1867" s="8">
        <v>371</v>
      </c>
      <c r="C1867" s="8" t="s">
        <v>148</v>
      </c>
      <c r="D1867" s="8">
        <v>47</v>
      </c>
      <c r="E1867" s="8" t="s">
        <v>4235</v>
      </c>
      <c r="F1867" s="8"/>
      <c r="G1867" s="8" t="s">
        <v>152</v>
      </c>
      <c r="H1867" s="8" t="s">
        <v>492</v>
      </c>
    </row>
    <row r="1868" spans="1:8" ht="15.75" customHeight="1" x14ac:dyDescent="0.3">
      <c r="A1868" s="7">
        <v>1867</v>
      </c>
      <c r="B1868" s="7">
        <v>371</v>
      </c>
      <c r="C1868" s="7" t="s">
        <v>156</v>
      </c>
      <c r="D1868" s="7">
        <v>47</v>
      </c>
      <c r="E1868" s="7" t="s">
        <v>5490</v>
      </c>
      <c r="F1868" s="7" t="s">
        <v>161</v>
      </c>
      <c r="G1868" s="7" t="s">
        <v>2236</v>
      </c>
      <c r="H1868" s="7" t="s">
        <v>163</v>
      </c>
    </row>
    <row r="1869" spans="1:8" ht="15.75" customHeight="1" x14ac:dyDescent="0.3">
      <c r="A1869" s="8">
        <v>1868</v>
      </c>
      <c r="B1869" s="8">
        <v>371</v>
      </c>
      <c r="C1869" s="8" t="s">
        <v>167</v>
      </c>
      <c r="D1869" s="8">
        <v>47</v>
      </c>
      <c r="E1869" s="8" t="s">
        <v>4236</v>
      </c>
      <c r="F1869" s="8" t="s">
        <v>152</v>
      </c>
      <c r="G1869" s="8" t="s">
        <v>172</v>
      </c>
      <c r="H1869" s="8" t="s">
        <v>174</v>
      </c>
    </row>
    <row r="1870" spans="1:8" ht="15.75" customHeight="1" x14ac:dyDescent="0.3">
      <c r="A1870" s="7">
        <v>1869</v>
      </c>
      <c r="B1870" s="7">
        <v>371</v>
      </c>
      <c r="C1870" s="7" t="s">
        <v>176</v>
      </c>
      <c r="D1870" s="7">
        <v>47</v>
      </c>
      <c r="E1870" s="7" t="s">
        <v>5493</v>
      </c>
      <c r="F1870" s="7" t="s">
        <v>172</v>
      </c>
      <c r="G1870" s="7" t="s">
        <v>172</v>
      </c>
      <c r="H1870" s="7" t="s">
        <v>288</v>
      </c>
    </row>
    <row r="1871" spans="1:8" ht="15.75" customHeight="1" x14ac:dyDescent="0.3">
      <c r="A1871" s="8">
        <v>1870</v>
      </c>
      <c r="B1871" s="8">
        <v>371</v>
      </c>
      <c r="C1871" s="8" t="s">
        <v>192</v>
      </c>
      <c r="D1871" s="8">
        <v>47</v>
      </c>
      <c r="E1871" s="8" t="s">
        <v>4237</v>
      </c>
      <c r="F1871" s="8" t="s">
        <v>172</v>
      </c>
      <c r="G1871" s="8" t="s">
        <v>192</v>
      </c>
      <c r="H1871" s="8" t="s">
        <v>202</v>
      </c>
    </row>
    <row r="1872" spans="1:8" ht="15.75" customHeight="1" x14ac:dyDescent="0.3">
      <c r="A1872" s="7">
        <v>1871</v>
      </c>
      <c r="B1872" s="7">
        <v>372</v>
      </c>
      <c r="C1872" s="7" t="s">
        <v>148</v>
      </c>
      <c r="D1872" s="7">
        <v>26</v>
      </c>
      <c r="E1872" s="7" t="s">
        <v>4243</v>
      </c>
      <c r="F1872" s="7"/>
      <c r="G1872" s="7" t="s">
        <v>152</v>
      </c>
      <c r="H1872" s="7" t="s">
        <v>218</v>
      </c>
    </row>
    <row r="1873" spans="1:8" ht="15.75" customHeight="1" x14ac:dyDescent="0.3">
      <c r="A1873" s="8">
        <v>1872</v>
      </c>
      <c r="B1873" s="8">
        <v>372</v>
      </c>
      <c r="C1873" s="8" t="s">
        <v>156</v>
      </c>
      <c r="D1873" s="8">
        <v>26</v>
      </c>
      <c r="E1873" s="8" t="s">
        <v>5500</v>
      </c>
      <c r="F1873" s="8" t="s">
        <v>161</v>
      </c>
      <c r="G1873" s="8" t="s">
        <v>2192</v>
      </c>
      <c r="H1873" s="8" t="s">
        <v>163</v>
      </c>
    </row>
    <row r="1874" spans="1:8" ht="15.75" customHeight="1" x14ac:dyDescent="0.3">
      <c r="A1874" s="7">
        <v>1873</v>
      </c>
      <c r="B1874" s="7">
        <v>372</v>
      </c>
      <c r="C1874" s="7" t="s">
        <v>167</v>
      </c>
      <c r="D1874" s="7">
        <v>26</v>
      </c>
      <c r="E1874" s="7" t="s">
        <v>4244</v>
      </c>
      <c r="F1874" s="7" t="s">
        <v>152</v>
      </c>
      <c r="G1874" s="7" t="s">
        <v>172</v>
      </c>
      <c r="H1874" s="7" t="s">
        <v>174</v>
      </c>
    </row>
    <row r="1875" spans="1:8" ht="15.75" customHeight="1" x14ac:dyDescent="0.3">
      <c r="A1875" s="8">
        <v>1874</v>
      </c>
      <c r="B1875" s="8">
        <v>372</v>
      </c>
      <c r="C1875" s="8" t="s">
        <v>176</v>
      </c>
      <c r="D1875" s="8">
        <v>26</v>
      </c>
      <c r="E1875" s="8" t="s">
        <v>5503</v>
      </c>
      <c r="F1875" s="8" t="s">
        <v>172</v>
      </c>
      <c r="G1875" s="8" t="s">
        <v>172</v>
      </c>
      <c r="H1875" s="8" t="s">
        <v>184</v>
      </c>
    </row>
    <row r="1876" spans="1:8" ht="15.75" customHeight="1" x14ac:dyDescent="0.3">
      <c r="A1876" s="7">
        <v>1875</v>
      </c>
      <c r="B1876" s="7">
        <v>372</v>
      </c>
      <c r="C1876" s="7" t="s">
        <v>192</v>
      </c>
      <c r="D1876" s="7">
        <v>26</v>
      </c>
      <c r="E1876" s="7" t="s">
        <v>4245</v>
      </c>
      <c r="F1876" s="7" t="s">
        <v>172</v>
      </c>
      <c r="G1876" s="7" t="s">
        <v>192</v>
      </c>
      <c r="H1876" s="7" t="s">
        <v>202</v>
      </c>
    </row>
    <row r="1877" spans="1:8" ht="15.75" customHeight="1" x14ac:dyDescent="0.3">
      <c r="A1877" s="8">
        <v>1876</v>
      </c>
      <c r="B1877" s="8">
        <v>372</v>
      </c>
      <c r="C1877" s="8" t="s">
        <v>116</v>
      </c>
      <c r="D1877" s="8">
        <v>26</v>
      </c>
      <c r="E1877" s="8" t="s">
        <v>5509</v>
      </c>
      <c r="F1877" s="8" t="s">
        <v>192</v>
      </c>
      <c r="G1877" s="8" t="s">
        <v>116</v>
      </c>
      <c r="H1877" s="8" t="s">
        <v>210</v>
      </c>
    </row>
    <row r="1878" spans="1:8" ht="15.75" customHeight="1" x14ac:dyDescent="0.3">
      <c r="A1878" s="7">
        <v>1877</v>
      </c>
      <c r="B1878" s="7">
        <v>373</v>
      </c>
      <c r="C1878" s="7" t="s">
        <v>148</v>
      </c>
      <c r="D1878" s="7">
        <v>55</v>
      </c>
      <c r="E1878" s="7" t="s">
        <v>4251</v>
      </c>
      <c r="F1878" s="7"/>
      <c r="G1878" s="7" t="s">
        <v>152</v>
      </c>
      <c r="H1878" s="7" t="s">
        <v>492</v>
      </c>
    </row>
    <row r="1879" spans="1:8" ht="15.75" customHeight="1" x14ac:dyDescent="0.3">
      <c r="A1879" s="8">
        <v>1878</v>
      </c>
      <c r="B1879" s="8">
        <v>373</v>
      </c>
      <c r="C1879" s="8" t="s">
        <v>156</v>
      </c>
      <c r="D1879" s="8">
        <v>55</v>
      </c>
      <c r="E1879" s="8" t="s">
        <v>5512</v>
      </c>
      <c r="F1879" s="8" t="s">
        <v>161</v>
      </c>
      <c r="G1879" s="8" t="s">
        <v>2417</v>
      </c>
      <c r="H1879" s="8" t="s">
        <v>163</v>
      </c>
    </row>
    <row r="1880" spans="1:8" ht="15.75" customHeight="1" x14ac:dyDescent="0.3">
      <c r="A1880" s="7">
        <v>1879</v>
      </c>
      <c r="B1880" s="7">
        <v>373</v>
      </c>
      <c r="C1880" s="7" t="s">
        <v>167</v>
      </c>
      <c r="D1880" s="7">
        <v>55</v>
      </c>
      <c r="E1880" s="7" t="s">
        <v>4252</v>
      </c>
      <c r="F1880" s="7" t="s">
        <v>152</v>
      </c>
      <c r="G1880" s="7" t="s">
        <v>172</v>
      </c>
      <c r="H1880" s="7" t="s">
        <v>174</v>
      </c>
    </row>
    <row r="1881" spans="1:8" ht="15.75" customHeight="1" x14ac:dyDescent="0.3">
      <c r="A1881" s="8">
        <v>1880</v>
      </c>
      <c r="B1881" s="8">
        <v>373</v>
      </c>
      <c r="C1881" s="8" t="s">
        <v>176</v>
      </c>
      <c r="D1881" s="8">
        <v>55</v>
      </c>
      <c r="E1881" s="8" t="s">
        <v>5516</v>
      </c>
      <c r="F1881" s="8" t="s">
        <v>172</v>
      </c>
      <c r="G1881" s="8" t="s">
        <v>388</v>
      </c>
      <c r="H1881" s="8" t="s">
        <v>248</v>
      </c>
    </row>
    <row r="1882" spans="1:8" ht="15.75" customHeight="1" x14ac:dyDescent="0.3">
      <c r="A1882" s="7">
        <v>1881</v>
      </c>
      <c r="B1882" s="7">
        <v>373</v>
      </c>
      <c r="C1882" s="7" t="s">
        <v>192</v>
      </c>
      <c r="D1882" s="7">
        <v>55</v>
      </c>
      <c r="E1882" s="7" t="s">
        <v>4253</v>
      </c>
      <c r="F1882" s="7" t="s">
        <v>172</v>
      </c>
      <c r="G1882" s="7" t="s">
        <v>192</v>
      </c>
      <c r="H1882" s="7" t="s">
        <v>202</v>
      </c>
    </row>
    <row r="1883" spans="1:8" ht="15.75" customHeight="1" x14ac:dyDescent="0.3">
      <c r="A1883" s="8">
        <v>1882</v>
      </c>
      <c r="B1883" s="8">
        <v>374</v>
      </c>
      <c r="C1883" s="8" t="s">
        <v>148</v>
      </c>
      <c r="D1883" s="8">
        <v>38</v>
      </c>
      <c r="E1883" s="8" t="s">
        <v>4261</v>
      </c>
      <c r="F1883" s="8"/>
      <c r="G1883" s="8" t="s">
        <v>152</v>
      </c>
      <c r="H1883" s="8" t="s">
        <v>218</v>
      </c>
    </row>
    <row r="1884" spans="1:8" ht="15.75" customHeight="1" x14ac:dyDescent="0.3">
      <c r="A1884" s="7">
        <v>1883</v>
      </c>
      <c r="B1884" s="7">
        <v>374</v>
      </c>
      <c r="C1884" s="7" t="s">
        <v>156</v>
      </c>
      <c r="D1884" s="7">
        <v>38</v>
      </c>
      <c r="E1884" s="7" t="s">
        <v>5522</v>
      </c>
      <c r="F1884" s="7" t="s">
        <v>161</v>
      </c>
      <c r="G1884" s="7" t="s">
        <v>646</v>
      </c>
      <c r="H1884" s="7" t="s">
        <v>163</v>
      </c>
    </row>
    <row r="1885" spans="1:8" ht="15.75" customHeight="1" x14ac:dyDescent="0.3">
      <c r="A1885" s="8">
        <v>1884</v>
      </c>
      <c r="B1885" s="8">
        <v>374</v>
      </c>
      <c r="C1885" s="8" t="s">
        <v>167</v>
      </c>
      <c r="D1885" s="8">
        <v>38</v>
      </c>
      <c r="E1885" s="8" t="s">
        <v>4262</v>
      </c>
      <c r="F1885" s="8" t="s">
        <v>152</v>
      </c>
      <c r="G1885" s="8" t="s">
        <v>172</v>
      </c>
      <c r="H1885" s="8" t="s">
        <v>174</v>
      </c>
    </row>
    <row r="1886" spans="1:8" ht="15.75" customHeight="1" x14ac:dyDescent="0.3">
      <c r="A1886" s="7">
        <v>1885</v>
      </c>
      <c r="B1886" s="7">
        <v>374</v>
      </c>
      <c r="C1886" s="7" t="s">
        <v>176</v>
      </c>
      <c r="D1886" s="7">
        <v>38</v>
      </c>
      <c r="E1886" s="7" t="s">
        <v>5527</v>
      </c>
      <c r="F1886" s="7" t="s">
        <v>172</v>
      </c>
      <c r="G1886" s="7" t="s">
        <v>388</v>
      </c>
      <c r="H1886" s="7" t="s">
        <v>248</v>
      </c>
    </row>
    <row r="1887" spans="1:8" ht="15.75" customHeight="1" x14ac:dyDescent="0.3">
      <c r="A1887" s="8">
        <v>1886</v>
      </c>
      <c r="B1887" s="8">
        <v>374</v>
      </c>
      <c r="C1887" s="8" t="s">
        <v>192</v>
      </c>
      <c r="D1887" s="8">
        <v>38</v>
      </c>
      <c r="E1887" s="8" t="s">
        <v>4263</v>
      </c>
      <c r="F1887" s="8" t="s">
        <v>172</v>
      </c>
      <c r="G1887" s="8" t="s">
        <v>192</v>
      </c>
      <c r="H1887" s="8" t="s">
        <v>202</v>
      </c>
    </row>
    <row r="1888" spans="1:8" ht="15.75" customHeight="1" x14ac:dyDescent="0.3">
      <c r="A1888" s="7">
        <v>1887</v>
      </c>
      <c r="B1888" s="7">
        <v>374</v>
      </c>
      <c r="C1888" s="7" t="s">
        <v>116</v>
      </c>
      <c r="D1888" s="7">
        <v>38</v>
      </c>
      <c r="E1888" s="7" t="s">
        <v>5531</v>
      </c>
      <c r="F1888" s="7" t="s">
        <v>192</v>
      </c>
      <c r="G1888" s="7" t="s">
        <v>116</v>
      </c>
      <c r="H1888" s="7" t="s">
        <v>210</v>
      </c>
    </row>
    <row r="1889" spans="1:8" ht="15.75" customHeight="1" x14ac:dyDescent="0.3">
      <c r="A1889" s="8">
        <v>1888</v>
      </c>
      <c r="B1889" s="8">
        <v>375</v>
      </c>
      <c r="C1889" s="8" t="s">
        <v>148</v>
      </c>
      <c r="D1889" s="8">
        <v>87</v>
      </c>
      <c r="E1889" s="8" t="s">
        <v>4270</v>
      </c>
      <c r="F1889" s="8"/>
      <c r="G1889" s="8" t="s">
        <v>152</v>
      </c>
      <c r="H1889" s="8" t="s">
        <v>153</v>
      </c>
    </row>
    <row r="1890" spans="1:8" ht="15.75" customHeight="1" x14ac:dyDescent="0.3">
      <c r="A1890" s="7">
        <v>1889</v>
      </c>
      <c r="B1890" s="7">
        <v>375</v>
      </c>
      <c r="C1890" s="7" t="s">
        <v>156</v>
      </c>
      <c r="D1890" s="7">
        <v>87</v>
      </c>
      <c r="E1890" s="7" t="s">
        <v>5536</v>
      </c>
      <c r="F1890" s="7" t="s">
        <v>161</v>
      </c>
      <c r="G1890" s="7" t="s">
        <v>572</v>
      </c>
      <c r="H1890" s="7" t="s">
        <v>163</v>
      </c>
    </row>
    <row r="1891" spans="1:8" ht="15.75" customHeight="1" x14ac:dyDescent="0.3">
      <c r="A1891" s="8">
        <v>1890</v>
      </c>
      <c r="B1891" s="8">
        <v>375</v>
      </c>
      <c r="C1891" s="8" t="s">
        <v>167</v>
      </c>
      <c r="D1891" s="8">
        <v>87</v>
      </c>
      <c r="E1891" s="8" t="s">
        <v>4271</v>
      </c>
      <c r="F1891" s="8" t="s">
        <v>152</v>
      </c>
      <c r="G1891" s="8" t="s">
        <v>172</v>
      </c>
      <c r="H1891" s="8" t="s">
        <v>174</v>
      </c>
    </row>
    <row r="1892" spans="1:8" ht="15.75" customHeight="1" x14ac:dyDescent="0.3">
      <c r="A1892" s="7">
        <v>1891</v>
      </c>
      <c r="B1892" s="7">
        <v>375</v>
      </c>
      <c r="C1892" s="7" t="s">
        <v>176</v>
      </c>
      <c r="D1892" s="7">
        <v>87</v>
      </c>
      <c r="E1892" s="7" t="s">
        <v>5540</v>
      </c>
      <c r="F1892" s="7" t="s">
        <v>172</v>
      </c>
      <c r="G1892" s="7" t="s">
        <v>172</v>
      </c>
      <c r="H1892" s="7" t="s">
        <v>812</v>
      </c>
    </row>
    <row r="1893" spans="1:8" ht="15.75" customHeight="1" x14ac:dyDescent="0.3">
      <c r="A1893" s="8">
        <v>1892</v>
      </c>
      <c r="B1893" s="8">
        <v>375</v>
      </c>
      <c r="C1893" s="8" t="s">
        <v>192</v>
      </c>
      <c r="D1893" s="8">
        <v>87</v>
      </c>
      <c r="E1893" s="8" t="s">
        <v>4273</v>
      </c>
      <c r="F1893" s="8" t="s">
        <v>172</v>
      </c>
      <c r="G1893" s="8" t="s">
        <v>192</v>
      </c>
      <c r="H1893" s="8" t="s">
        <v>202</v>
      </c>
    </row>
    <row r="1894" spans="1:8" ht="15.75" customHeight="1" x14ac:dyDescent="0.3">
      <c r="A1894" s="7">
        <v>1893</v>
      </c>
      <c r="B1894" s="7">
        <v>375</v>
      </c>
      <c r="C1894" s="7" t="s">
        <v>116</v>
      </c>
      <c r="D1894" s="7">
        <v>87</v>
      </c>
      <c r="E1894" s="7" t="s">
        <v>5544</v>
      </c>
      <c r="F1894" s="7" t="s">
        <v>192</v>
      </c>
      <c r="G1894" s="7" t="s">
        <v>116</v>
      </c>
      <c r="H1894" s="7" t="s">
        <v>210</v>
      </c>
    </row>
    <row r="1895" spans="1:8" ht="15.75" customHeight="1" x14ac:dyDescent="0.3">
      <c r="A1895" s="8">
        <v>1894</v>
      </c>
      <c r="B1895" s="8">
        <v>376</v>
      </c>
      <c r="C1895" s="8" t="s">
        <v>148</v>
      </c>
      <c r="D1895" s="8">
        <v>74</v>
      </c>
      <c r="E1895" s="8" t="s">
        <v>4279</v>
      </c>
      <c r="F1895" s="8"/>
      <c r="G1895" s="8" t="s">
        <v>152</v>
      </c>
      <c r="H1895" s="8" t="s">
        <v>492</v>
      </c>
    </row>
    <row r="1896" spans="1:8" ht="15.75" customHeight="1" x14ac:dyDescent="0.3">
      <c r="A1896" s="7">
        <v>1895</v>
      </c>
      <c r="B1896" s="7">
        <v>376</v>
      </c>
      <c r="C1896" s="7" t="s">
        <v>156</v>
      </c>
      <c r="D1896" s="7">
        <v>74</v>
      </c>
      <c r="E1896" s="7" t="s">
        <v>5548</v>
      </c>
      <c r="F1896" s="7" t="s">
        <v>161</v>
      </c>
      <c r="G1896" s="7" t="s">
        <v>5550</v>
      </c>
      <c r="H1896" s="7" t="s">
        <v>163</v>
      </c>
    </row>
    <row r="1897" spans="1:8" ht="15.75" customHeight="1" x14ac:dyDescent="0.3">
      <c r="A1897" s="8">
        <v>1896</v>
      </c>
      <c r="B1897" s="8">
        <v>376</v>
      </c>
      <c r="C1897" s="8" t="s">
        <v>167</v>
      </c>
      <c r="D1897" s="8">
        <v>74</v>
      </c>
      <c r="E1897" s="8" t="s">
        <v>4280</v>
      </c>
      <c r="F1897" s="8" t="s">
        <v>152</v>
      </c>
      <c r="G1897" s="8" t="s">
        <v>172</v>
      </c>
      <c r="H1897" s="8" t="s">
        <v>174</v>
      </c>
    </row>
    <row r="1898" spans="1:8" ht="15.75" customHeight="1" x14ac:dyDescent="0.3">
      <c r="A1898" s="7">
        <v>1897</v>
      </c>
      <c r="B1898" s="7">
        <v>376</v>
      </c>
      <c r="C1898" s="7" t="s">
        <v>176</v>
      </c>
      <c r="D1898" s="7">
        <v>74</v>
      </c>
      <c r="E1898" s="7" t="s">
        <v>5555</v>
      </c>
      <c r="F1898" s="7" t="s">
        <v>172</v>
      </c>
      <c r="G1898" s="7" t="s">
        <v>172</v>
      </c>
      <c r="H1898" s="7" t="s">
        <v>184</v>
      </c>
    </row>
    <row r="1899" spans="1:8" ht="15.75" customHeight="1" x14ac:dyDescent="0.3">
      <c r="A1899" s="8">
        <v>1898</v>
      </c>
      <c r="B1899" s="8">
        <v>376</v>
      </c>
      <c r="C1899" s="8" t="s">
        <v>192</v>
      </c>
      <c r="D1899" s="8">
        <v>74</v>
      </c>
      <c r="E1899" s="8" t="s">
        <v>4281</v>
      </c>
      <c r="F1899" s="8" t="s">
        <v>172</v>
      </c>
      <c r="G1899" s="8" t="s">
        <v>192</v>
      </c>
      <c r="H1899" s="8" t="s">
        <v>202</v>
      </c>
    </row>
    <row r="1900" spans="1:8" ht="15.75" customHeight="1" x14ac:dyDescent="0.3">
      <c r="A1900" s="7">
        <v>1899</v>
      </c>
      <c r="B1900" s="7">
        <v>376</v>
      </c>
      <c r="C1900" s="7" t="s">
        <v>116</v>
      </c>
      <c r="D1900" s="7">
        <v>74</v>
      </c>
      <c r="E1900" s="7" t="s">
        <v>5559</v>
      </c>
      <c r="F1900" s="7" t="s">
        <v>192</v>
      </c>
      <c r="G1900" s="7" t="s">
        <v>116</v>
      </c>
      <c r="H1900" s="7" t="s">
        <v>210</v>
      </c>
    </row>
    <row r="1901" spans="1:8" ht="15.75" customHeight="1" x14ac:dyDescent="0.3">
      <c r="A1901" s="8">
        <v>1900</v>
      </c>
      <c r="B1901" s="8">
        <v>377</v>
      </c>
      <c r="C1901" s="8" t="s">
        <v>148</v>
      </c>
      <c r="D1901" s="8">
        <v>109</v>
      </c>
      <c r="E1901" s="8" t="s">
        <v>4288</v>
      </c>
      <c r="F1901" s="8"/>
      <c r="G1901" s="8" t="s">
        <v>152</v>
      </c>
      <c r="H1901" s="8" t="s">
        <v>218</v>
      </c>
    </row>
    <row r="1902" spans="1:8" ht="15.75" customHeight="1" x14ac:dyDescent="0.3">
      <c r="A1902" s="7">
        <v>1901</v>
      </c>
      <c r="B1902" s="7">
        <v>377</v>
      </c>
      <c r="C1902" s="7" t="s">
        <v>156</v>
      </c>
      <c r="D1902" s="7">
        <v>109</v>
      </c>
      <c r="E1902" s="7" t="s">
        <v>5565</v>
      </c>
      <c r="F1902" s="7" t="s">
        <v>161</v>
      </c>
      <c r="G1902" s="7" t="s">
        <v>1395</v>
      </c>
      <c r="H1902" s="7" t="s">
        <v>163</v>
      </c>
    </row>
    <row r="1903" spans="1:8" ht="15.75" customHeight="1" x14ac:dyDescent="0.3">
      <c r="A1903" s="8">
        <v>1902</v>
      </c>
      <c r="B1903" s="8">
        <v>377</v>
      </c>
      <c r="C1903" s="8" t="s">
        <v>167</v>
      </c>
      <c r="D1903" s="8">
        <v>109</v>
      </c>
      <c r="E1903" s="8" t="s">
        <v>4289</v>
      </c>
      <c r="F1903" s="8" t="s">
        <v>152</v>
      </c>
      <c r="G1903" s="8" t="s">
        <v>172</v>
      </c>
      <c r="H1903" s="8" t="s">
        <v>174</v>
      </c>
    </row>
    <row r="1904" spans="1:8" ht="15.75" customHeight="1" x14ac:dyDescent="0.3">
      <c r="A1904" s="7">
        <v>1903</v>
      </c>
      <c r="B1904" s="7">
        <v>377</v>
      </c>
      <c r="C1904" s="7" t="s">
        <v>176</v>
      </c>
      <c r="D1904" s="7">
        <v>109</v>
      </c>
      <c r="E1904" s="7" t="s">
        <v>5570</v>
      </c>
      <c r="F1904" s="7" t="s">
        <v>172</v>
      </c>
      <c r="G1904" s="7" t="s">
        <v>388</v>
      </c>
      <c r="H1904" s="7" t="s">
        <v>812</v>
      </c>
    </row>
    <row r="1905" spans="1:8" ht="15.75" customHeight="1" x14ac:dyDescent="0.3">
      <c r="A1905" s="8">
        <v>1904</v>
      </c>
      <c r="B1905" s="8">
        <v>377</v>
      </c>
      <c r="C1905" s="8" t="s">
        <v>192</v>
      </c>
      <c r="D1905" s="8">
        <v>109</v>
      </c>
      <c r="E1905" s="8" t="s">
        <v>4290</v>
      </c>
      <c r="F1905" s="8" t="s">
        <v>172</v>
      </c>
      <c r="G1905" s="8" t="s">
        <v>192</v>
      </c>
      <c r="H1905" s="8" t="s">
        <v>202</v>
      </c>
    </row>
    <row r="1906" spans="1:8" ht="15.75" customHeight="1" x14ac:dyDescent="0.3">
      <c r="A1906" s="7">
        <v>1905</v>
      </c>
      <c r="B1906" s="7">
        <v>378</v>
      </c>
      <c r="C1906" s="7" t="s">
        <v>148</v>
      </c>
      <c r="D1906" s="7">
        <v>14</v>
      </c>
      <c r="E1906" s="7" t="s">
        <v>4297</v>
      </c>
      <c r="F1906" s="7"/>
      <c r="G1906" s="7" t="s">
        <v>152</v>
      </c>
      <c r="H1906" s="7" t="s">
        <v>492</v>
      </c>
    </row>
    <row r="1907" spans="1:8" ht="15.75" customHeight="1" x14ac:dyDescent="0.3">
      <c r="A1907" s="8">
        <v>1906</v>
      </c>
      <c r="B1907" s="8">
        <v>378</v>
      </c>
      <c r="C1907" s="8" t="s">
        <v>156</v>
      </c>
      <c r="D1907" s="8">
        <v>14</v>
      </c>
      <c r="E1907" s="8" t="s">
        <v>5583</v>
      </c>
      <c r="F1907" s="8" t="s">
        <v>161</v>
      </c>
      <c r="G1907" s="8" t="s">
        <v>766</v>
      </c>
      <c r="H1907" s="8" t="s">
        <v>163</v>
      </c>
    </row>
    <row r="1908" spans="1:8" ht="15.75" customHeight="1" x14ac:dyDescent="0.3">
      <c r="A1908" s="7">
        <v>1907</v>
      </c>
      <c r="B1908" s="7">
        <v>378</v>
      </c>
      <c r="C1908" s="7" t="s">
        <v>167</v>
      </c>
      <c r="D1908" s="7">
        <v>14</v>
      </c>
      <c r="E1908" s="7" t="s">
        <v>4298</v>
      </c>
      <c r="F1908" s="7" t="s">
        <v>152</v>
      </c>
      <c r="G1908" s="7" t="s">
        <v>172</v>
      </c>
      <c r="H1908" s="7" t="s">
        <v>174</v>
      </c>
    </row>
    <row r="1909" spans="1:8" ht="15.75" customHeight="1" x14ac:dyDescent="0.3">
      <c r="A1909" s="8">
        <v>1908</v>
      </c>
      <c r="B1909" s="8">
        <v>378</v>
      </c>
      <c r="C1909" s="8" t="s">
        <v>176</v>
      </c>
      <c r="D1909" s="8">
        <v>14</v>
      </c>
      <c r="E1909" s="8" t="s">
        <v>5590</v>
      </c>
      <c r="F1909" s="8" t="s">
        <v>172</v>
      </c>
      <c r="G1909" s="8" t="s">
        <v>172</v>
      </c>
      <c r="H1909" s="8" t="s">
        <v>184</v>
      </c>
    </row>
    <row r="1910" spans="1:8" ht="15.75" customHeight="1" x14ac:dyDescent="0.3">
      <c r="A1910" s="7">
        <v>1909</v>
      </c>
      <c r="B1910" s="7">
        <v>378</v>
      </c>
      <c r="C1910" s="7" t="s">
        <v>192</v>
      </c>
      <c r="D1910" s="7">
        <v>14</v>
      </c>
      <c r="E1910" s="7" t="s">
        <v>4299</v>
      </c>
      <c r="F1910" s="7" t="s">
        <v>172</v>
      </c>
      <c r="G1910" s="7" t="s">
        <v>192</v>
      </c>
      <c r="H1910" s="7" t="s">
        <v>202</v>
      </c>
    </row>
    <row r="1911" spans="1:8" ht="15.75" customHeight="1" x14ac:dyDescent="0.3">
      <c r="A1911" s="8">
        <v>1910</v>
      </c>
      <c r="B1911" s="8">
        <v>379</v>
      </c>
      <c r="C1911" s="8" t="s">
        <v>148</v>
      </c>
      <c r="D1911" s="8">
        <v>92</v>
      </c>
      <c r="E1911" s="8" t="s">
        <v>4306</v>
      </c>
      <c r="F1911" s="8"/>
      <c r="G1911" s="8" t="s">
        <v>152</v>
      </c>
      <c r="H1911" s="8" t="s">
        <v>492</v>
      </c>
    </row>
    <row r="1912" spans="1:8" ht="15.75" customHeight="1" x14ac:dyDescent="0.3">
      <c r="A1912" s="7">
        <v>1911</v>
      </c>
      <c r="B1912" s="7">
        <v>379</v>
      </c>
      <c r="C1912" s="7" t="s">
        <v>156</v>
      </c>
      <c r="D1912" s="7">
        <v>92</v>
      </c>
      <c r="E1912" s="7" t="s">
        <v>5598</v>
      </c>
      <c r="F1912" s="7" t="s">
        <v>161</v>
      </c>
      <c r="G1912" s="7" t="s">
        <v>2752</v>
      </c>
      <c r="H1912" s="7" t="s">
        <v>163</v>
      </c>
    </row>
    <row r="1913" spans="1:8" ht="15.75" customHeight="1" x14ac:dyDescent="0.3">
      <c r="A1913" s="8">
        <v>1912</v>
      </c>
      <c r="B1913" s="8">
        <v>379</v>
      </c>
      <c r="C1913" s="8" t="s">
        <v>167</v>
      </c>
      <c r="D1913" s="8">
        <v>92</v>
      </c>
      <c r="E1913" s="8" t="s">
        <v>4307</v>
      </c>
      <c r="F1913" s="8" t="s">
        <v>152</v>
      </c>
      <c r="G1913" s="8" t="s">
        <v>172</v>
      </c>
      <c r="H1913" s="8" t="s">
        <v>174</v>
      </c>
    </row>
    <row r="1914" spans="1:8" ht="15.75" customHeight="1" x14ac:dyDescent="0.3">
      <c r="A1914" s="7">
        <v>1913</v>
      </c>
      <c r="B1914" s="7">
        <v>379</v>
      </c>
      <c r="C1914" s="7" t="s">
        <v>192</v>
      </c>
      <c r="D1914" s="7">
        <v>92</v>
      </c>
      <c r="E1914" s="7" t="s">
        <v>4308</v>
      </c>
      <c r="F1914" s="7" t="s">
        <v>172</v>
      </c>
      <c r="G1914" s="7" t="s">
        <v>192</v>
      </c>
      <c r="H1914" s="7" t="s">
        <v>202</v>
      </c>
    </row>
    <row r="1915" spans="1:8" ht="15.75" customHeight="1" x14ac:dyDescent="0.3">
      <c r="A1915" s="8">
        <v>1914</v>
      </c>
      <c r="B1915" s="8">
        <v>379</v>
      </c>
      <c r="C1915" s="8" t="s">
        <v>116</v>
      </c>
      <c r="D1915" s="8">
        <v>92</v>
      </c>
      <c r="E1915" s="8" t="s">
        <v>5605</v>
      </c>
      <c r="F1915" s="8" t="s">
        <v>192</v>
      </c>
      <c r="G1915" s="8" t="s">
        <v>116</v>
      </c>
      <c r="H1915" s="8" t="s">
        <v>210</v>
      </c>
    </row>
    <row r="1916" spans="1:8" ht="15.75" customHeight="1" x14ac:dyDescent="0.3">
      <c r="A1916" s="7">
        <v>1915</v>
      </c>
      <c r="B1916" s="7">
        <v>380</v>
      </c>
      <c r="C1916" s="7" t="s">
        <v>148</v>
      </c>
      <c r="D1916" s="7">
        <v>26</v>
      </c>
      <c r="E1916" s="7" t="s">
        <v>4314</v>
      </c>
      <c r="F1916" s="7"/>
      <c r="G1916" s="7" t="s">
        <v>152</v>
      </c>
      <c r="H1916" s="7" t="s">
        <v>218</v>
      </c>
    </row>
    <row r="1917" spans="1:8" ht="15.75" customHeight="1" x14ac:dyDescent="0.3">
      <c r="A1917" s="8">
        <v>1916</v>
      </c>
      <c r="B1917" s="8">
        <v>380</v>
      </c>
      <c r="C1917" s="8" t="s">
        <v>156</v>
      </c>
      <c r="D1917" s="8">
        <v>26</v>
      </c>
      <c r="E1917" s="8" t="s">
        <v>5613</v>
      </c>
      <c r="F1917" s="8" t="s">
        <v>161</v>
      </c>
      <c r="G1917" s="8" t="s">
        <v>2192</v>
      </c>
      <c r="H1917" s="8" t="s">
        <v>163</v>
      </c>
    </row>
    <row r="1918" spans="1:8" ht="15.75" customHeight="1" x14ac:dyDescent="0.3">
      <c r="A1918" s="7">
        <v>1917</v>
      </c>
      <c r="B1918" s="7">
        <v>380</v>
      </c>
      <c r="C1918" s="7" t="s">
        <v>167</v>
      </c>
      <c r="D1918" s="7">
        <v>26</v>
      </c>
      <c r="E1918" s="7" t="s">
        <v>4315</v>
      </c>
      <c r="F1918" s="7" t="s">
        <v>152</v>
      </c>
      <c r="G1918" s="7" t="s">
        <v>172</v>
      </c>
      <c r="H1918" s="7" t="s">
        <v>174</v>
      </c>
    </row>
    <row r="1919" spans="1:8" ht="15.75" customHeight="1" x14ac:dyDescent="0.3">
      <c r="A1919" s="8">
        <v>1918</v>
      </c>
      <c r="B1919" s="8">
        <v>381</v>
      </c>
      <c r="C1919" s="8" t="s">
        <v>148</v>
      </c>
      <c r="D1919" s="8">
        <v>45</v>
      </c>
      <c r="E1919" s="8" t="s">
        <v>4321</v>
      </c>
      <c r="F1919" s="8"/>
      <c r="G1919" s="8" t="s">
        <v>152</v>
      </c>
      <c r="H1919" s="8" t="s">
        <v>492</v>
      </c>
    </row>
    <row r="1920" spans="1:8" ht="15.75" customHeight="1" x14ac:dyDescent="0.3">
      <c r="A1920" s="7">
        <v>1919</v>
      </c>
      <c r="B1920" s="7">
        <v>381</v>
      </c>
      <c r="C1920" s="7" t="s">
        <v>156</v>
      </c>
      <c r="D1920" s="7">
        <v>45</v>
      </c>
      <c r="E1920" s="7" t="s">
        <v>5615</v>
      </c>
      <c r="F1920" s="7" t="s">
        <v>161</v>
      </c>
      <c r="G1920" s="7" t="s">
        <v>1242</v>
      </c>
      <c r="H1920" s="7" t="s">
        <v>163</v>
      </c>
    </row>
    <row r="1921" spans="1:8" ht="15.75" customHeight="1" x14ac:dyDescent="0.3">
      <c r="A1921" s="8">
        <v>1920</v>
      </c>
      <c r="B1921" s="8">
        <v>381</v>
      </c>
      <c r="C1921" s="8" t="s">
        <v>167</v>
      </c>
      <c r="D1921" s="8">
        <v>45</v>
      </c>
      <c r="E1921" s="8" t="s">
        <v>4322</v>
      </c>
      <c r="F1921" s="8" t="s">
        <v>152</v>
      </c>
      <c r="G1921" s="8" t="s">
        <v>172</v>
      </c>
      <c r="H1921" s="8" t="s">
        <v>174</v>
      </c>
    </row>
    <row r="1922" spans="1:8" ht="15.75" customHeight="1" x14ac:dyDescent="0.3">
      <c r="A1922" s="7">
        <v>1921</v>
      </c>
      <c r="B1922" s="7">
        <v>381</v>
      </c>
      <c r="C1922" s="7" t="s">
        <v>176</v>
      </c>
      <c r="D1922" s="7">
        <v>45</v>
      </c>
      <c r="E1922" s="7" t="s">
        <v>5622</v>
      </c>
      <c r="F1922" s="7" t="s">
        <v>172</v>
      </c>
      <c r="G1922" s="7" t="s">
        <v>172</v>
      </c>
      <c r="H1922" s="7" t="s">
        <v>248</v>
      </c>
    </row>
    <row r="1923" spans="1:8" ht="15.75" customHeight="1" x14ac:dyDescent="0.3">
      <c r="A1923" s="8">
        <v>1922</v>
      </c>
      <c r="B1923" s="8">
        <v>381</v>
      </c>
      <c r="C1923" s="8" t="s">
        <v>192</v>
      </c>
      <c r="D1923" s="8">
        <v>45</v>
      </c>
      <c r="E1923" s="8" t="s">
        <v>4323</v>
      </c>
      <c r="F1923" s="8" t="s">
        <v>172</v>
      </c>
      <c r="G1923" s="8" t="s">
        <v>192</v>
      </c>
      <c r="H1923" s="8" t="s">
        <v>202</v>
      </c>
    </row>
    <row r="1924" spans="1:8" ht="15.75" customHeight="1" x14ac:dyDescent="0.3">
      <c r="A1924" s="7">
        <v>1923</v>
      </c>
      <c r="B1924" s="7">
        <v>381</v>
      </c>
      <c r="C1924" s="7" t="s">
        <v>116</v>
      </c>
      <c r="D1924" s="7">
        <v>45</v>
      </c>
      <c r="E1924" s="7" t="s">
        <v>5632</v>
      </c>
      <c r="F1924" s="7" t="s">
        <v>192</v>
      </c>
      <c r="G1924" s="7" t="s">
        <v>116</v>
      </c>
      <c r="H1924" s="7" t="s">
        <v>210</v>
      </c>
    </row>
    <row r="1925" spans="1:8" ht="15.75" customHeight="1" x14ac:dyDescent="0.3">
      <c r="A1925" s="8">
        <v>1924</v>
      </c>
      <c r="B1925" s="8">
        <v>382</v>
      </c>
      <c r="C1925" s="8" t="s">
        <v>148</v>
      </c>
      <c r="D1925" s="8">
        <v>73</v>
      </c>
      <c r="E1925" s="8" t="s">
        <v>4329</v>
      </c>
      <c r="F1925" s="8"/>
      <c r="G1925" s="8" t="s">
        <v>152</v>
      </c>
      <c r="H1925" s="8" t="s">
        <v>492</v>
      </c>
    </row>
    <row r="1926" spans="1:8" ht="15.75" customHeight="1" x14ac:dyDescent="0.3">
      <c r="A1926" s="7">
        <v>1925</v>
      </c>
      <c r="B1926" s="7">
        <v>382</v>
      </c>
      <c r="C1926" s="7" t="s">
        <v>156</v>
      </c>
      <c r="D1926" s="7">
        <v>73</v>
      </c>
      <c r="E1926" s="7" t="s">
        <v>5640</v>
      </c>
      <c r="F1926" s="7" t="s">
        <v>161</v>
      </c>
      <c r="G1926" s="7" t="s">
        <v>4385</v>
      </c>
      <c r="H1926" s="7" t="s">
        <v>163</v>
      </c>
    </row>
    <row r="1927" spans="1:8" ht="15.75" customHeight="1" x14ac:dyDescent="0.3">
      <c r="A1927" s="8">
        <v>1926</v>
      </c>
      <c r="B1927" s="8">
        <v>383</v>
      </c>
      <c r="C1927" s="8" t="s">
        <v>148</v>
      </c>
      <c r="D1927" s="8">
        <v>59</v>
      </c>
      <c r="E1927" s="8" t="s">
        <v>4335</v>
      </c>
      <c r="F1927" s="8"/>
      <c r="G1927" s="8" t="s">
        <v>152</v>
      </c>
      <c r="H1927" s="8" t="s">
        <v>492</v>
      </c>
    </row>
    <row r="1928" spans="1:8" ht="15.75" customHeight="1" x14ac:dyDescent="0.3">
      <c r="A1928" s="7">
        <v>1927</v>
      </c>
      <c r="B1928" s="7">
        <v>383</v>
      </c>
      <c r="C1928" s="7" t="s">
        <v>156</v>
      </c>
      <c r="D1928" s="7">
        <v>59</v>
      </c>
      <c r="E1928" s="7" t="s">
        <v>5647</v>
      </c>
      <c r="F1928" s="7" t="s">
        <v>161</v>
      </c>
      <c r="G1928" s="7" t="s">
        <v>1626</v>
      </c>
      <c r="H1928" s="7" t="s">
        <v>163</v>
      </c>
    </row>
    <row r="1929" spans="1:8" ht="15.75" customHeight="1" x14ac:dyDescent="0.3">
      <c r="A1929" s="8">
        <v>1928</v>
      </c>
      <c r="B1929" s="8">
        <v>383</v>
      </c>
      <c r="C1929" s="8" t="s">
        <v>167</v>
      </c>
      <c r="D1929" s="8">
        <v>59</v>
      </c>
      <c r="E1929" s="8" t="s">
        <v>4336</v>
      </c>
      <c r="F1929" s="8" t="s">
        <v>152</v>
      </c>
      <c r="G1929" s="8" t="s">
        <v>172</v>
      </c>
      <c r="H1929" s="8" t="s">
        <v>174</v>
      </c>
    </row>
    <row r="1930" spans="1:8" ht="15.75" customHeight="1" x14ac:dyDescent="0.3">
      <c r="A1930" s="7">
        <v>1929</v>
      </c>
      <c r="B1930" s="7">
        <v>383</v>
      </c>
      <c r="C1930" s="7" t="s">
        <v>192</v>
      </c>
      <c r="D1930" s="7">
        <v>59</v>
      </c>
      <c r="E1930" s="7" t="s">
        <v>4337</v>
      </c>
      <c r="F1930" s="7" t="s">
        <v>172</v>
      </c>
      <c r="G1930" s="7" t="s">
        <v>192</v>
      </c>
      <c r="H1930" s="7" t="s">
        <v>202</v>
      </c>
    </row>
    <row r="1931" spans="1:8" ht="15.75" customHeight="1" x14ac:dyDescent="0.3">
      <c r="A1931" s="8">
        <v>1930</v>
      </c>
      <c r="B1931" s="8">
        <v>383</v>
      </c>
      <c r="C1931" s="8" t="s">
        <v>116</v>
      </c>
      <c r="D1931" s="8">
        <v>59</v>
      </c>
      <c r="E1931" s="8" t="s">
        <v>5656</v>
      </c>
      <c r="F1931" s="8" t="s">
        <v>192</v>
      </c>
      <c r="G1931" s="8" t="s">
        <v>116</v>
      </c>
      <c r="H1931" s="8" t="s">
        <v>210</v>
      </c>
    </row>
    <row r="1932" spans="1:8" ht="15.75" customHeight="1" x14ac:dyDescent="0.3">
      <c r="A1932" s="7">
        <v>1931</v>
      </c>
      <c r="B1932" s="7">
        <v>384</v>
      </c>
      <c r="C1932" s="7" t="s">
        <v>148</v>
      </c>
      <c r="D1932" s="7">
        <v>15</v>
      </c>
      <c r="E1932" s="7" t="s">
        <v>4342</v>
      </c>
      <c r="F1932" s="7"/>
      <c r="G1932" s="7" t="s">
        <v>152</v>
      </c>
      <c r="H1932" s="7" t="s">
        <v>314</v>
      </c>
    </row>
    <row r="1933" spans="1:8" ht="15.75" customHeight="1" x14ac:dyDescent="0.3">
      <c r="A1933" s="8">
        <v>1932</v>
      </c>
      <c r="B1933" s="8">
        <v>384</v>
      </c>
      <c r="C1933" s="8" t="s">
        <v>156</v>
      </c>
      <c r="D1933" s="8">
        <v>15</v>
      </c>
      <c r="E1933" s="8" t="s">
        <v>5663</v>
      </c>
      <c r="F1933" s="8" t="s">
        <v>161</v>
      </c>
      <c r="G1933" s="8" t="s">
        <v>2493</v>
      </c>
      <c r="H1933" s="8" t="s">
        <v>163</v>
      </c>
    </row>
    <row r="1934" spans="1:8" ht="15.75" customHeight="1" x14ac:dyDescent="0.3">
      <c r="A1934" s="7">
        <v>1933</v>
      </c>
      <c r="B1934" s="7">
        <v>384</v>
      </c>
      <c r="C1934" s="7" t="s">
        <v>167</v>
      </c>
      <c r="D1934" s="7">
        <v>15</v>
      </c>
      <c r="E1934" s="7" t="s">
        <v>4343</v>
      </c>
      <c r="F1934" s="7" t="s">
        <v>152</v>
      </c>
      <c r="G1934" s="7" t="s">
        <v>172</v>
      </c>
      <c r="H1934" s="7" t="s">
        <v>174</v>
      </c>
    </row>
    <row r="1935" spans="1:8" ht="15.75" customHeight="1" x14ac:dyDescent="0.3">
      <c r="A1935" s="8">
        <v>1934</v>
      </c>
      <c r="B1935" s="8">
        <v>384</v>
      </c>
      <c r="C1935" s="8" t="s">
        <v>192</v>
      </c>
      <c r="D1935" s="8">
        <v>15</v>
      </c>
      <c r="E1935" s="8" t="s">
        <v>4344</v>
      </c>
      <c r="F1935" s="8" t="s">
        <v>172</v>
      </c>
      <c r="G1935" s="8" t="s">
        <v>192</v>
      </c>
      <c r="H1935" s="8" t="s">
        <v>202</v>
      </c>
    </row>
    <row r="1936" spans="1:8" ht="15.75" customHeight="1" x14ac:dyDescent="0.3">
      <c r="A1936" s="7">
        <v>1935</v>
      </c>
      <c r="B1936" s="7">
        <v>384</v>
      </c>
      <c r="C1936" s="7" t="s">
        <v>116</v>
      </c>
      <c r="D1936" s="7">
        <v>15</v>
      </c>
      <c r="E1936" s="7" t="s">
        <v>5675</v>
      </c>
      <c r="F1936" s="7" t="s">
        <v>192</v>
      </c>
      <c r="G1936" s="7" t="s">
        <v>116</v>
      </c>
      <c r="H1936" s="7" t="s">
        <v>210</v>
      </c>
    </row>
    <row r="1937" spans="1:8" ht="15.75" customHeight="1" x14ac:dyDescent="0.3">
      <c r="A1937" s="8">
        <v>1936</v>
      </c>
      <c r="B1937" s="8">
        <v>385</v>
      </c>
      <c r="C1937" s="8" t="s">
        <v>148</v>
      </c>
      <c r="D1937" s="8">
        <v>64</v>
      </c>
      <c r="E1937" s="8" t="s">
        <v>4350</v>
      </c>
      <c r="F1937" s="8"/>
      <c r="G1937" s="8" t="s">
        <v>152</v>
      </c>
      <c r="H1937" s="8" t="s">
        <v>492</v>
      </c>
    </row>
    <row r="1938" spans="1:8" ht="15.75" customHeight="1" x14ac:dyDescent="0.3">
      <c r="A1938" s="7">
        <v>1937</v>
      </c>
      <c r="B1938" s="7">
        <v>385</v>
      </c>
      <c r="C1938" s="7" t="s">
        <v>156</v>
      </c>
      <c r="D1938" s="7">
        <v>64</v>
      </c>
      <c r="E1938" s="7" t="s">
        <v>5686</v>
      </c>
      <c r="F1938" s="7" t="s">
        <v>161</v>
      </c>
      <c r="G1938" s="7" t="s">
        <v>2844</v>
      </c>
      <c r="H1938" s="7" t="s">
        <v>163</v>
      </c>
    </row>
    <row r="1939" spans="1:8" ht="15.75" customHeight="1" x14ac:dyDescent="0.3">
      <c r="A1939" s="8">
        <v>1938</v>
      </c>
      <c r="B1939" s="8">
        <v>386</v>
      </c>
      <c r="C1939" s="8" t="s">
        <v>148</v>
      </c>
      <c r="D1939" s="8">
        <v>102</v>
      </c>
      <c r="E1939" s="8" t="s">
        <v>4355</v>
      </c>
      <c r="F1939" s="8"/>
      <c r="G1939" s="8" t="s">
        <v>152</v>
      </c>
      <c r="H1939" s="8" t="s">
        <v>492</v>
      </c>
    </row>
    <row r="1940" spans="1:8" ht="15.75" customHeight="1" x14ac:dyDescent="0.3">
      <c r="A1940" s="7">
        <v>1939</v>
      </c>
      <c r="B1940" s="7">
        <v>386</v>
      </c>
      <c r="C1940" s="7" t="s">
        <v>156</v>
      </c>
      <c r="D1940" s="7">
        <v>102</v>
      </c>
      <c r="E1940" s="7" t="s">
        <v>5694</v>
      </c>
      <c r="F1940" s="7" t="s">
        <v>161</v>
      </c>
      <c r="G1940" s="7" t="s">
        <v>2054</v>
      </c>
      <c r="H1940" s="7" t="s">
        <v>163</v>
      </c>
    </row>
    <row r="1941" spans="1:8" ht="15.75" customHeight="1" x14ac:dyDescent="0.3">
      <c r="A1941" s="8">
        <v>1940</v>
      </c>
      <c r="B1941" s="8">
        <v>386</v>
      </c>
      <c r="C1941" s="8" t="s">
        <v>167</v>
      </c>
      <c r="D1941" s="8">
        <v>102</v>
      </c>
      <c r="E1941" s="8" t="s">
        <v>4356</v>
      </c>
      <c r="F1941" s="8" t="s">
        <v>152</v>
      </c>
      <c r="G1941" s="8" t="s">
        <v>172</v>
      </c>
      <c r="H1941" s="8" t="s">
        <v>174</v>
      </c>
    </row>
    <row r="1942" spans="1:8" ht="15.75" customHeight="1" x14ac:dyDescent="0.3">
      <c r="A1942" s="7">
        <v>1941</v>
      </c>
      <c r="B1942" s="7">
        <v>386</v>
      </c>
      <c r="C1942" s="7" t="s">
        <v>176</v>
      </c>
      <c r="D1942" s="7">
        <v>102</v>
      </c>
      <c r="E1942" s="7" t="s">
        <v>5697</v>
      </c>
      <c r="F1942" s="7" t="s">
        <v>172</v>
      </c>
      <c r="G1942" s="7" t="s">
        <v>388</v>
      </c>
      <c r="H1942" s="7" t="s">
        <v>184</v>
      </c>
    </row>
    <row r="1943" spans="1:8" ht="15.75" customHeight="1" x14ac:dyDescent="0.3">
      <c r="A1943" s="8">
        <v>1942</v>
      </c>
      <c r="B1943" s="8">
        <v>386</v>
      </c>
      <c r="C1943" s="8" t="s">
        <v>192</v>
      </c>
      <c r="D1943" s="8">
        <v>102</v>
      </c>
      <c r="E1943" s="8" t="s">
        <v>4357</v>
      </c>
      <c r="F1943" s="8" t="s">
        <v>172</v>
      </c>
      <c r="G1943" s="8" t="s">
        <v>192</v>
      </c>
      <c r="H1943" s="8" t="s">
        <v>202</v>
      </c>
    </row>
    <row r="1944" spans="1:8" ht="15.75" customHeight="1" x14ac:dyDescent="0.3">
      <c r="A1944" s="7">
        <v>1943</v>
      </c>
      <c r="B1944" s="7">
        <v>386</v>
      </c>
      <c r="C1944" s="7" t="s">
        <v>116</v>
      </c>
      <c r="D1944" s="7">
        <v>102</v>
      </c>
      <c r="E1944" s="7" t="s">
        <v>5703</v>
      </c>
      <c r="F1944" s="7" t="s">
        <v>192</v>
      </c>
      <c r="G1944" s="7" t="s">
        <v>116</v>
      </c>
      <c r="H1944" s="7" t="s">
        <v>210</v>
      </c>
    </row>
    <row r="1945" spans="1:8" ht="15.75" customHeight="1" x14ac:dyDescent="0.3">
      <c r="A1945" s="8">
        <v>1944</v>
      </c>
      <c r="B1945" s="8">
        <v>387</v>
      </c>
      <c r="C1945" s="8" t="s">
        <v>148</v>
      </c>
      <c r="D1945" s="8">
        <v>86</v>
      </c>
      <c r="E1945" s="8" t="s">
        <v>4364</v>
      </c>
      <c r="F1945" s="8"/>
      <c r="G1945" s="8" t="s">
        <v>152</v>
      </c>
      <c r="H1945" s="8" t="s">
        <v>492</v>
      </c>
    </row>
    <row r="1946" spans="1:8" ht="15.75" customHeight="1" x14ac:dyDescent="0.3">
      <c r="A1946" s="7">
        <v>1945</v>
      </c>
      <c r="B1946" s="7">
        <v>387</v>
      </c>
      <c r="C1946" s="7" t="s">
        <v>156</v>
      </c>
      <c r="D1946" s="7">
        <v>86</v>
      </c>
      <c r="E1946" s="7" t="s">
        <v>5709</v>
      </c>
      <c r="F1946" s="7" t="s">
        <v>161</v>
      </c>
      <c r="G1946" s="7" t="s">
        <v>3977</v>
      </c>
      <c r="H1946" s="7" t="s">
        <v>163</v>
      </c>
    </row>
    <row r="1947" spans="1:8" ht="15.75" customHeight="1" x14ac:dyDescent="0.3">
      <c r="A1947" s="8">
        <v>1946</v>
      </c>
      <c r="B1947" s="8">
        <v>387</v>
      </c>
      <c r="C1947" s="8" t="s">
        <v>167</v>
      </c>
      <c r="D1947" s="8">
        <v>86</v>
      </c>
      <c r="E1947" s="8" t="s">
        <v>4365</v>
      </c>
      <c r="F1947" s="8" t="s">
        <v>152</v>
      </c>
      <c r="G1947" s="8" t="s">
        <v>172</v>
      </c>
      <c r="H1947" s="8" t="s">
        <v>174</v>
      </c>
    </row>
    <row r="1948" spans="1:8" ht="15.75" customHeight="1" x14ac:dyDescent="0.3">
      <c r="A1948" s="7">
        <v>1947</v>
      </c>
      <c r="B1948" s="7">
        <v>387</v>
      </c>
      <c r="C1948" s="7" t="s">
        <v>176</v>
      </c>
      <c r="D1948" s="7">
        <v>86</v>
      </c>
      <c r="E1948" s="7" t="s">
        <v>5714</v>
      </c>
      <c r="F1948" s="7" t="s">
        <v>172</v>
      </c>
      <c r="G1948" s="7" t="s">
        <v>388</v>
      </c>
      <c r="H1948" s="7" t="s">
        <v>812</v>
      </c>
    </row>
    <row r="1949" spans="1:8" ht="15.75" customHeight="1" x14ac:dyDescent="0.3">
      <c r="A1949" s="8">
        <v>1948</v>
      </c>
      <c r="B1949" s="8">
        <v>387</v>
      </c>
      <c r="C1949" s="8" t="s">
        <v>192</v>
      </c>
      <c r="D1949" s="8">
        <v>86</v>
      </c>
      <c r="E1949" s="8" t="s">
        <v>4366</v>
      </c>
      <c r="F1949" s="8" t="s">
        <v>172</v>
      </c>
      <c r="G1949" s="8" t="s">
        <v>192</v>
      </c>
      <c r="H1949" s="8" t="s">
        <v>202</v>
      </c>
    </row>
    <row r="1950" spans="1:8" ht="15.75" customHeight="1" x14ac:dyDescent="0.3">
      <c r="A1950" s="7">
        <v>1949</v>
      </c>
      <c r="B1950" s="7">
        <v>388</v>
      </c>
      <c r="C1950" s="7" t="s">
        <v>148</v>
      </c>
      <c r="D1950" s="7">
        <v>113</v>
      </c>
      <c r="E1950" s="7" t="s">
        <v>4374</v>
      </c>
      <c r="F1950" s="7"/>
      <c r="G1950" s="7" t="s">
        <v>152</v>
      </c>
      <c r="H1950" s="7" t="s">
        <v>153</v>
      </c>
    </row>
    <row r="1951" spans="1:8" ht="15.75" customHeight="1" x14ac:dyDescent="0.3">
      <c r="A1951" s="8">
        <v>1950</v>
      </c>
      <c r="B1951" s="8">
        <v>388</v>
      </c>
      <c r="C1951" s="8" t="s">
        <v>156</v>
      </c>
      <c r="D1951" s="8">
        <v>113</v>
      </c>
      <c r="E1951" s="8" t="s">
        <v>5724</v>
      </c>
      <c r="F1951" s="8" t="s">
        <v>161</v>
      </c>
      <c r="G1951" s="8" t="s">
        <v>5135</v>
      </c>
      <c r="H1951" s="8" t="s">
        <v>163</v>
      </c>
    </row>
    <row r="1952" spans="1:8" ht="15.75" customHeight="1" x14ac:dyDescent="0.3">
      <c r="A1952" s="7">
        <v>1951</v>
      </c>
      <c r="B1952" s="7">
        <v>388</v>
      </c>
      <c r="C1952" s="7" t="s">
        <v>167</v>
      </c>
      <c r="D1952" s="7">
        <v>113</v>
      </c>
      <c r="E1952" s="7" t="s">
        <v>4375</v>
      </c>
      <c r="F1952" s="7" t="s">
        <v>152</v>
      </c>
      <c r="G1952" s="7" t="s">
        <v>172</v>
      </c>
      <c r="H1952" s="7" t="s">
        <v>174</v>
      </c>
    </row>
    <row r="1953" spans="1:8" ht="15.75" customHeight="1" x14ac:dyDescent="0.3">
      <c r="A1953" s="8">
        <v>1952</v>
      </c>
      <c r="B1953" s="8">
        <v>388</v>
      </c>
      <c r="C1953" s="8" t="s">
        <v>176</v>
      </c>
      <c r="D1953" s="8">
        <v>113</v>
      </c>
      <c r="E1953" s="8" t="s">
        <v>5734</v>
      </c>
      <c r="F1953" s="8" t="s">
        <v>172</v>
      </c>
      <c r="G1953" s="8" t="s">
        <v>388</v>
      </c>
      <c r="H1953" s="8" t="s">
        <v>288</v>
      </c>
    </row>
    <row r="1954" spans="1:8" ht="15.75" customHeight="1" x14ac:dyDescent="0.3">
      <c r="A1954" s="7">
        <v>1953</v>
      </c>
      <c r="B1954" s="7">
        <v>388</v>
      </c>
      <c r="C1954" s="7" t="s">
        <v>192</v>
      </c>
      <c r="D1954" s="7">
        <v>113</v>
      </c>
      <c r="E1954" s="7" t="s">
        <v>4376</v>
      </c>
      <c r="F1954" s="7" t="s">
        <v>172</v>
      </c>
      <c r="G1954" s="7" t="s">
        <v>192</v>
      </c>
      <c r="H1954" s="7" t="s">
        <v>202</v>
      </c>
    </row>
    <row r="1955" spans="1:8" ht="15.75" customHeight="1" x14ac:dyDescent="0.3">
      <c r="A1955" s="8">
        <v>1954</v>
      </c>
      <c r="B1955" s="8">
        <v>388</v>
      </c>
      <c r="C1955" s="8" t="s">
        <v>116</v>
      </c>
      <c r="D1955" s="8">
        <v>113</v>
      </c>
      <c r="E1955" s="8" t="s">
        <v>5740</v>
      </c>
      <c r="F1955" s="8" t="s">
        <v>192</v>
      </c>
      <c r="G1955" s="8" t="s">
        <v>116</v>
      </c>
      <c r="H1955" s="8" t="s">
        <v>210</v>
      </c>
    </row>
    <row r="1956" spans="1:8" ht="15.75" customHeight="1" x14ac:dyDescent="0.3">
      <c r="A1956" s="7">
        <v>1955</v>
      </c>
      <c r="B1956" s="7">
        <v>389</v>
      </c>
      <c r="C1956" s="7" t="s">
        <v>148</v>
      </c>
      <c r="D1956" s="7">
        <v>7</v>
      </c>
      <c r="E1956" s="7" t="s">
        <v>4382</v>
      </c>
      <c r="F1956" s="7"/>
      <c r="G1956" s="7" t="s">
        <v>152</v>
      </c>
      <c r="H1956" s="7" t="s">
        <v>153</v>
      </c>
    </row>
    <row r="1957" spans="1:8" ht="15.75" customHeight="1" x14ac:dyDescent="0.3">
      <c r="A1957" s="8">
        <v>1956</v>
      </c>
      <c r="B1957" s="8">
        <v>389</v>
      </c>
      <c r="C1957" s="8" t="s">
        <v>156</v>
      </c>
      <c r="D1957" s="8">
        <v>7</v>
      </c>
      <c r="E1957" s="8" t="s">
        <v>5743</v>
      </c>
      <c r="F1957" s="8" t="s">
        <v>161</v>
      </c>
      <c r="G1957" s="8" t="s">
        <v>1987</v>
      </c>
      <c r="H1957" s="8" t="s">
        <v>163</v>
      </c>
    </row>
    <row r="1958" spans="1:8" ht="15.75" customHeight="1" x14ac:dyDescent="0.3">
      <c r="A1958" s="7">
        <v>1957</v>
      </c>
      <c r="B1958" s="7">
        <v>389</v>
      </c>
      <c r="C1958" s="7" t="s">
        <v>167</v>
      </c>
      <c r="D1958" s="7">
        <v>7</v>
      </c>
      <c r="E1958" s="7" t="s">
        <v>4384</v>
      </c>
      <c r="F1958" s="7" t="s">
        <v>152</v>
      </c>
      <c r="G1958" s="7" t="s">
        <v>172</v>
      </c>
      <c r="H1958" s="7" t="s">
        <v>174</v>
      </c>
    </row>
    <row r="1959" spans="1:8" ht="15.75" customHeight="1" x14ac:dyDescent="0.3">
      <c r="A1959" s="8">
        <v>1958</v>
      </c>
      <c r="B1959" s="8">
        <v>390</v>
      </c>
      <c r="C1959" s="8" t="s">
        <v>148</v>
      </c>
      <c r="D1959" s="8">
        <v>55</v>
      </c>
      <c r="E1959" s="8" t="s">
        <v>4391</v>
      </c>
      <c r="F1959" s="8"/>
      <c r="G1959" s="8" t="s">
        <v>152</v>
      </c>
      <c r="H1959" s="8" t="s">
        <v>492</v>
      </c>
    </row>
    <row r="1960" spans="1:8" ht="15.75" customHeight="1" x14ac:dyDescent="0.3">
      <c r="A1960" s="7">
        <v>1959</v>
      </c>
      <c r="B1960" s="7">
        <v>390</v>
      </c>
      <c r="C1960" s="7" t="s">
        <v>156</v>
      </c>
      <c r="D1960" s="7">
        <v>55</v>
      </c>
      <c r="E1960" s="7" t="s">
        <v>5751</v>
      </c>
      <c r="F1960" s="7" t="s">
        <v>161</v>
      </c>
      <c r="G1960" s="7" t="s">
        <v>2417</v>
      </c>
      <c r="H1960" s="7" t="s">
        <v>163</v>
      </c>
    </row>
    <row r="1961" spans="1:8" ht="15.75" customHeight="1" x14ac:dyDescent="0.3">
      <c r="A1961" s="8">
        <v>1960</v>
      </c>
      <c r="B1961" s="8">
        <v>390</v>
      </c>
      <c r="C1961" s="8" t="s">
        <v>167</v>
      </c>
      <c r="D1961" s="8">
        <v>55</v>
      </c>
      <c r="E1961" s="8" t="s">
        <v>4392</v>
      </c>
      <c r="F1961" s="8" t="s">
        <v>152</v>
      </c>
      <c r="G1961" s="8" t="s">
        <v>172</v>
      </c>
      <c r="H1961" s="8" t="s">
        <v>174</v>
      </c>
    </row>
    <row r="1962" spans="1:8" ht="15.75" customHeight="1" x14ac:dyDescent="0.3">
      <c r="A1962" s="7">
        <v>1961</v>
      </c>
      <c r="B1962" s="7">
        <v>390</v>
      </c>
      <c r="C1962" s="7" t="s">
        <v>176</v>
      </c>
      <c r="D1962" s="7">
        <v>55</v>
      </c>
      <c r="E1962" s="7" t="s">
        <v>5758</v>
      </c>
      <c r="F1962" s="7" t="s">
        <v>172</v>
      </c>
      <c r="G1962" s="7" t="s">
        <v>172</v>
      </c>
      <c r="H1962" s="7" t="s">
        <v>288</v>
      </c>
    </row>
    <row r="1963" spans="1:8" ht="15.75" customHeight="1" x14ac:dyDescent="0.3">
      <c r="A1963" s="8">
        <v>1962</v>
      </c>
      <c r="B1963" s="8">
        <v>390</v>
      </c>
      <c r="C1963" s="8" t="s">
        <v>192</v>
      </c>
      <c r="D1963" s="8">
        <v>55</v>
      </c>
      <c r="E1963" s="8" t="s">
        <v>4393</v>
      </c>
      <c r="F1963" s="8" t="s">
        <v>172</v>
      </c>
      <c r="G1963" s="8" t="s">
        <v>192</v>
      </c>
      <c r="H1963" s="8" t="s">
        <v>202</v>
      </c>
    </row>
    <row r="1964" spans="1:8" ht="15.75" customHeight="1" x14ac:dyDescent="0.3">
      <c r="A1964" s="7">
        <v>1963</v>
      </c>
      <c r="B1964" s="7">
        <v>390</v>
      </c>
      <c r="C1964" s="7" t="s">
        <v>116</v>
      </c>
      <c r="D1964" s="7">
        <v>55</v>
      </c>
      <c r="E1964" s="7" t="s">
        <v>5763</v>
      </c>
      <c r="F1964" s="7" t="s">
        <v>192</v>
      </c>
      <c r="G1964" s="7" t="s">
        <v>116</v>
      </c>
      <c r="H1964" s="7" t="s">
        <v>210</v>
      </c>
    </row>
    <row r="1965" spans="1:8" ht="15.75" customHeight="1" x14ac:dyDescent="0.3">
      <c r="A1965" s="8">
        <v>1964</v>
      </c>
      <c r="B1965" s="8">
        <v>391</v>
      </c>
      <c r="C1965" s="8" t="s">
        <v>148</v>
      </c>
      <c r="D1965" s="8">
        <v>58</v>
      </c>
      <c r="E1965" s="8" t="s">
        <v>4400</v>
      </c>
      <c r="F1965" s="8"/>
      <c r="G1965" s="8" t="s">
        <v>152</v>
      </c>
      <c r="H1965" s="8" t="s">
        <v>218</v>
      </c>
    </row>
    <row r="1966" spans="1:8" ht="15.75" customHeight="1" x14ac:dyDescent="0.3">
      <c r="A1966" s="7">
        <v>1965</v>
      </c>
      <c r="B1966" s="7">
        <v>391</v>
      </c>
      <c r="C1966" s="7" t="s">
        <v>156</v>
      </c>
      <c r="D1966" s="7">
        <v>58</v>
      </c>
      <c r="E1966" s="7" t="s">
        <v>5768</v>
      </c>
      <c r="F1966" s="7" t="s">
        <v>161</v>
      </c>
      <c r="G1966" s="7" t="s">
        <v>2446</v>
      </c>
      <c r="H1966" s="7" t="s">
        <v>163</v>
      </c>
    </row>
    <row r="1967" spans="1:8" ht="15.75" customHeight="1" x14ac:dyDescent="0.3">
      <c r="A1967" s="8">
        <v>1966</v>
      </c>
      <c r="B1967" s="8">
        <v>391</v>
      </c>
      <c r="C1967" s="8" t="s">
        <v>167</v>
      </c>
      <c r="D1967" s="8">
        <v>58</v>
      </c>
      <c r="E1967" s="8" t="s">
        <v>4401</v>
      </c>
      <c r="F1967" s="8" t="s">
        <v>152</v>
      </c>
      <c r="G1967" s="8" t="s">
        <v>172</v>
      </c>
      <c r="H1967" s="8" t="s">
        <v>174</v>
      </c>
    </row>
    <row r="1968" spans="1:8" ht="15.75" customHeight="1" x14ac:dyDescent="0.3">
      <c r="A1968" s="7">
        <v>1967</v>
      </c>
      <c r="B1968" s="7">
        <v>391</v>
      </c>
      <c r="C1968" s="7" t="s">
        <v>192</v>
      </c>
      <c r="D1968" s="7">
        <v>58</v>
      </c>
      <c r="E1968" s="7" t="s">
        <v>4402</v>
      </c>
      <c r="F1968" s="7" t="s">
        <v>172</v>
      </c>
      <c r="G1968" s="7" t="s">
        <v>192</v>
      </c>
      <c r="H1968" s="7" t="s">
        <v>202</v>
      </c>
    </row>
    <row r="1969" spans="1:8" ht="15.75" customHeight="1" x14ac:dyDescent="0.3">
      <c r="A1969" s="8">
        <v>1968</v>
      </c>
      <c r="B1969" s="8">
        <v>391</v>
      </c>
      <c r="C1969" s="8" t="s">
        <v>116</v>
      </c>
      <c r="D1969" s="8">
        <v>58</v>
      </c>
      <c r="E1969" s="8" t="s">
        <v>5778</v>
      </c>
      <c r="F1969" s="8" t="s">
        <v>192</v>
      </c>
      <c r="G1969" s="8" t="s">
        <v>116</v>
      </c>
      <c r="H1969" s="8" t="s">
        <v>210</v>
      </c>
    </row>
    <row r="1970" spans="1:8" ht="15.75" customHeight="1" x14ac:dyDescent="0.3">
      <c r="A1970" s="7">
        <v>1969</v>
      </c>
      <c r="B1970" s="7">
        <v>392</v>
      </c>
      <c r="C1970" s="7" t="s">
        <v>148</v>
      </c>
      <c r="D1970" s="7">
        <v>79</v>
      </c>
      <c r="E1970" s="7" t="s">
        <v>4408</v>
      </c>
      <c r="F1970" s="7"/>
      <c r="G1970" s="7" t="s">
        <v>152</v>
      </c>
      <c r="H1970" s="7" t="s">
        <v>153</v>
      </c>
    </row>
    <row r="1971" spans="1:8" ht="15.75" customHeight="1" x14ac:dyDescent="0.3">
      <c r="A1971" s="8">
        <v>1970</v>
      </c>
      <c r="B1971" s="8">
        <v>392</v>
      </c>
      <c r="C1971" s="8" t="s">
        <v>156</v>
      </c>
      <c r="D1971" s="8">
        <v>79</v>
      </c>
      <c r="E1971" s="8" t="s">
        <v>5786</v>
      </c>
      <c r="F1971" s="8" t="s">
        <v>161</v>
      </c>
      <c r="G1971" s="8" t="s">
        <v>1465</v>
      </c>
      <c r="H1971" s="8" t="s">
        <v>163</v>
      </c>
    </row>
    <row r="1972" spans="1:8" ht="15.75" customHeight="1" x14ac:dyDescent="0.3">
      <c r="A1972" s="7">
        <v>1971</v>
      </c>
      <c r="B1972" s="7">
        <v>392</v>
      </c>
      <c r="C1972" s="7" t="s">
        <v>167</v>
      </c>
      <c r="D1972" s="7">
        <v>79</v>
      </c>
      <c r="E1972" s="7" t="s">
        <v>4410</v>
      </c>
      <c r="F1972" s="7" t="s">
        <v>152</v>
      </c>
      <c r="G1972" s="7" t="s">
        <v>172</v>
      </c>
      <c r="H1972" s="7" t="s">
        <v>174</v>
      </c>
    </row>
    <row r="1973" spans="1:8" ht="15.75" customHeight="1" x14ac:dyDescent="0.3">
      <c r="A1973" s="8">
        <v>1972</v>
      </c>
      <c r="B1973" s="8">
        <v>392</v>
      </c>
      <c r="C1973" s="8" t="s">
        <v>192</v>
      </c>
      <c r="D1973" s="8">
        <v>79</v>
      </c>
      <c r="E1973" s="8" t="s">
        <v>4411</v>
      </c>
      <c r="F1973" s="8" t="s">
        <v>172</v>
      </c>
      <c r="G1973" s="8" t="s">
        <v>192</v>
      </c>
      <c r="H1973" s="8" t="s">
        <v>202</v>
      </c>
    </row>
    <row r="1974" spans="1:8" ht="15.75" customHeight="1" x14ac:dyDescent="0.3">
      <c r="A1974" s="7">
        <v>1973</v>
      </c>
      <c r="B1974" s="7">
        <v>393</v>
      </c>
      <c r="C1974" s="7" t="s">
        <v>148</v>
      </c>
      <c r="D1974" s="7">
        <v>109</v>
      </c>
      <c r="E1974" s="7" t="s">
        <v>4416</v>
      </c>
      <c r="F1974" s="7"/>
      <c r="G1974" s="7" t="s">
        <v>152</v>
      </c>
      <c r="H1974" s="7" t="s">
        <v>492</v>
      </c>
    </row>
    <row r="1975" spans="1:8" ht="15.75" customHeight="1" x14ac:dyDescent="0.3">
      <c r="A1975" s="8">
        <v>1974</v>
      </c>
      <c r="B1975" s="8">
        <v>393</v>
      </c>
      <c r="C1975" s="8" t="s">
        <v>156</v>
      </c>
      <c r="D1975" s="8">
        <v>109</v>
      </c>
      <c r="E1975" s="8" t="s">
        <v>5799</v>
      </c>
      <c r="F1975" s="8" t="s">
        <v>161</v>
      </c>
      <c r="G1975" s="8" t="s">
        <v>1395</v>
      </c>
      <c r="H1975" s="8" t="s">
        <v>163</v>
      </c>
    </row>
    <row r="1976" spans="1:8" ht="15.75" customHeight="1" x14ac:dyDescent="0.3">
      <c r="A1976" s="7">
        <v>1975</v>
      </c>
      <c r="B1976" s="7">
        <v>393</v>
      </c>
      <c r="C1976" s="7" t="s">
        <v>167</v>
      </c>
      <c r="D1976" s="7">
        <v>109</v>
      </c>
      <c r="E1976" s="7" t="s">
        <v>4418</v>
      </c>
      <c r="F1976" s="7" t="s">
        <v>152</v>
      </c>
      <c r="G1976" s="7" t="s">
        <v>172</v>
      </c>
      <c r="H1976" s="7" t="s">
        <v>174</v>
      </c>
    </row>
    <row r="1977" spans="1:8" ht="15.75" customHeight="1" x14ac:dyDescent="0.3">
      <c r="A1977" s="8">
        <v>1976</v>
      </c>
      <c r="B1977" s="8">
        <v>393</v>
      </c>
      <c r="C1977" s="8" t="s">
        <v>176</v>
      </c>
      <c r="D1977" s="8">
        <v>109</v>
      </c>
      <c r="E1977" s="8" t="s">
        <v>5806</v>
      </c>
      <c r="F1977" s="8" t="s">
        <v>172</v>
      </c>
      <c r="G1977" s="8" t="s">
        <v>388</v>
      </c>
      <c r="H1977" s="8" t="s">
        <v>184</v>
      </c>
    </row>
    <row r="1978" spans="1:8" ht="15.75" customHeight="1" x14ac:dyDescent="0.3">
      <c r="A1978" s="7">
        <v>1977</v>
      </c>
      <c r="B1978" s="7">
        <v>393</v>
      </c>
      <c r="C1978" s="7" t="s">
        <v>192</v>
      </c>
      <c r="D1978" s="7">
        <v>109</v>
      </c>
      <c r="E1978" s="7" t="s">
        <v>4419</v>
      </c>
      <c r="F1978" s="7" t="s">
        <v>172</v>
      </c>
      <c r="G1978" s="7" t="s">
        <v>192</v>
      </c>
      <c r="H1978" s="7" t="s">
        <v>202</v>
      </c>
    </row>
    <row r="1979" spans="1:8" ht="15.75" customHeight="1" x14ac:dyDescent="0.3">
      <c r="A1979" s="8">
        <v>1978</v>
      </c>
      <c r="B1979" s="8">
        <v>394</v>
      </c>
      <c r="C1979" s="8" t="s">
        <v>148</v>
      </c>
      <c r="D1979" s="8">
        <v>11</v>
      </c>
      <c r="E1979" s="8" t="s">
        <v>4425</v>
      </c>
      <c r="F1979" s="8"/>
      <c r="G1979" s="8" t="s">
        <v>152</v>
      </c>
      <c r="H1979" s="8" t="s">
        <v>492</v>
      </c>
    </row>
    <row r="1980" spans="1:8" ht="15.75" customHeight="1" x14ac:dyDescent="0.3">
      <c r="A1980" s="7">
        <v>1979</v>
      </c>
      <c r="B1980" s="7">
        <v>394</v>
      </c>
      <c r="C1980" s="7" t="s">
        <v>156</v>
      </c>
      <c r="D1980" s="7">
        <v>11</v>
      </c>
      <c r="E1980" s="7" t="s">
        <v>5817</v>
      </c>
      <c r="F1980" s="7" t="s">
        <v>161</v>
      </c>
      <c r="G1980" s="7" t="s">
        <v>2401</v>
      </c>
      <c r="H1980" s="7" t="s">
        <v>163</v>
      </c>
    </row>
    <row r="1981" spans="1:8" ht="15.75" customHeight="1" x14ac:dyDescent="0.3">
      <c r="A1981" s="8">
        <v>1980</v>
      </c>
      <c r="B1981" s="8">
        <v>394</v>
      </c>
      <c r="C1981" s="8" t="s">
        <v>167</v>
      </c>
      <c r="D1981" s="8">
        <v>11</v>
      </c>
      <c r="E1981" s="8" t="s">
        <v>4426</v>
      </c>
      <c r="F1981" s="8" t="s">
        <v>152</v>
      </c>
      <c r="G1981" s="8" t="s">
        <v>172</v>
      </c>
      <c r="H1981" s="8" t="s">
        <v>174</v>
      </c>
    </row>
    <row r="1982" spans="1:8" ht="15.75" customHeight="1" x14ac:dyDescent="0.3">
      <c r="A1982" s="7">
        <v>1981</v>
      </c>
      <c r="B1982" s="7">
        <v>394</v>
      </c>
      <c r="C1982" s="7" t="s">
        <v>176</v>
      </c>
      <c r="D1982" s="7">
        <v>11</v>
      </c>
      <c r="E1982" s="7" t="s">
        <v>5825</v>
      </c>
      <c r="F1982" s="7" t="s">
        <v>172</v>
      </c>
      <c r="G1982" s="7" t="s">
        <v>388</v>
      </c>
      <c r="H1982" s="7" t="s">
        <v>248</v>
      </c>
    </row>
    <row r="1983" spans="1:8" ht="15.75" customHeight="1" x14ac:dyDescent="0.3">
      <c r="A1983" s="8">
        <v>1982</v>
      </c>
      <c r="B1983" s="8">
        <v>394</v>
      </c>
      <c r="C1983" s="8" t="s">
        <v>192</v>
      </c>
      <c r="D1983" s="8">
        <v>11</v>
      </c>
      <c r="E1983" s="8" t="s">
        <v>4427</v>
      </c>
      <c r="F1983" s="8" t="s">
        <v>172</v>
      </c>
      <c r="G1983" s="8" t="s">
        <v>192</v>
      </c>
      <c r="H1983" s="8" t="s">
        <v>202</v>
      </c>
    </row>
    <row r="1984" spans="1:8" ht="15.75" customHeight="1" x14ac:dyDescent="0.3">
      <c r="A1984" s="7">
        <v>1983</v>
      </c>
      <c r="B1984" s="7">
        <v>394</v>
      </c>
      <c r="C1984" s="7" t="s">
        <v>116</v>
      </c>
      <c r="D1984" s="7">
        <v>11</v>
      </c>
      <c r="E1984" s="7" t="s">
        <v>5832</v>
      </c>
      <c r="F1984" s="7" t="s">
        <v>192</v>
      </c>
      <c r="G1984" s="7" t="s">
        <v>116</v>
      </c>
      <c r="H1984" s="7" t="s">
        <v>210</v>
      </c>
    </row>
    <row r="1985" spans="1:8" ht="15.75" customHeight="1" x14ac:dyDescent="0.3">
      <c r="A1985" s="8">
        <v>1984</v>
      </c>
      <c r="B1985" s="8">
        <v>395</v>
      </c>
      <c r="C1985" s="8" t="s">
        <v>148</v>
      </c>
      <c r="D1985" s="8">
        <v>89</v>
      </c>
      <c r="E1985" s="8" t="s">
        <v>4434</v>
      </c>
      <c r="F1985" s="8"/>
      <c r="G1985" s="8" t="s">
        <v>152</v>
      </c>
      <c r="H1985" s="8" t="s">
        <v>492</v>
      </c>
    </row>
    <row r="1986" spans="1:8" ht="15.75" customHeight="1" x14ac:dyDescent="0.3">
      <c r="A1986" s="7">
        <v>1985</v>
      </c>
      <c r="B1986" s="7">
        <v>395</v>
      </c>
      <c r="C1986" s="7" t="s">
        <v>156</v>
      </c>
      <c r="D1986" s="7">
        <v>89</v>
      </c>
      <c r="E1986" s="7" t="s">
        <v>5844</v>
      </c>
      <c r="F1986" s="7" t="s">
        <v>161</v>
      </c>
      <c r="G1986" s="7" t="s">
        <v>4122</v>
      </c>
      <c r="H1986" s="7" t="s">
        <v>163</v>
      </c>
    </row>
    <row r="1987" spans="1:8" ht="15.75" customHeight="1" x14ac:dyDescent="0.3">
      <c r="A1987" s="8">
        <v>1986</v>
      </c>
      <c r="B1987" s="8">
        <v>395</v>
      </c>
      <c r="C1987" s="8" t="s">
        <v>167</v>
      </c>
      <c r="D1987" s="8">
        <v>89</v>
      </c>
      <c r="E1987" s="8" t="s">
        <v>4435</v>
      </c>
      <c r="F1987" s="8" t="s">
        <v>152</v>
      </c>
      <c r="G1987" s="8" t="s">
        <v>172</v>
      </c>
      <c r="H1987" s="8" t="s">
        <v>174</v>
      </c>
    </row>
    <row r="1988" spans="1:8" ht="15.75" customHeight="1" x14ac:dyDescent="0.3">
      <c r="A1988" s="7">
        <v>1987</v>
      </c>
      <c r="B1988" s="7">
        <v>395</v>
      </c>
      <c r="C1988" s="7" t="s">
        <v>176</v>
      </c>
      <c r="D1988" s="7">
        <v>89</v>
      </c>
      <c r="E1988" s="7" t="s">
        <v>5852</v>
      </c>
      <c r="F1988" s="7" t="s">
        <v>172</v>
      </c>
      <c r="G1988" s="7" t="s">
        <v>388</v>
      </c>
      <c r="H1988" s="7" t="s">
        <v>812</v>
      </c>
    </row>
    <row r="1989" spans="1:8" ht="15.75" customHeight="1" x14ac:dyDescent="0.3">
      <c r="A1989" s="8">
        <v>1988</v>
      </c>
      <c r="B1989" s="8">
        <v>395</v>
      </c>
      <c r="C1989" s="8" t="s">
        <v>192</v>
      </c>
      <c r="D1989" s="8">
        <v>89</v>
      </c>
      <c r="E1989" s="8" t="s">
        <v>4436</v>
      </c>
      <c r="F1989" s="8" t="s">
        <v>172</v>
      </c>
      <c r="G1989" s="8" t="s">
        <v>192</v>
      </c>
      <c r="H1989" s="8" t="s">
        <v>202</v>
      </c>
    </row>
    <row r="1990" spans="1:8" ht="15.75" customHeight="1" x14ac:dyDescent="0.3">
      <c r="A1990" s="7">
        <v>1989</v>
      </c>
      <c r="B1990" s="7">
        <v>396</v>
      </c>
      <c r="C1990" s="7" t="s">
        <v>148</v>
      </c>
      <c r="D1990" s="7">
        <v>24</v>
      </c>
      <c r="E1990" s="7" t="s">
        <v>4442</v>
      </c>
      <c r="F1990" s="7"/>
      <c r="G1990" s="7" t="s">
        <v>152</v>
      </c>
      <c r="H1990" s="7" t="s">
        <v>153</v>
      </c>
    </row>
    <row r="1991" spans="1:8" ht="15.75" customHeight="1" x14ac:dyDescent="0.3">
      <c r="A1991" s="8">
        <v>1990</v>
      </c>
      <c r="B1991" s="8">
        <v>396</v>
      </c>
      <c r="C1991" s="8" t="s">
        <v>156</v>
      </c>
      <c r="D1991" s="8">
        <v>24</v>
      </c>
      <c r="E1991" s="8" t="s">
        <v>5863</v>
      </c>
      <c r="F1991" s="8" t="s">
        <v>161</v>
      </c>
      <c r="G1991" s="8" t="s">
        <v>5381</v>
      </c>
      <c r="H1991" s="8" t="s">
        <v>163</v>
      </c>
    </row>
    <row r="1992" spans="1:8" ht="15.75" customHeight="1" x14ac:dyDescent="0.3">
      <c r="A1992" s="7">
        <v>1991</v>
      </c>
      <c r="B1992" s="7">
        <v>396</v>
      </c>
      <c r="C1992" s="7" t="s">
        <v>167</v>
      </c>
      <c r="D1992" s="7">
        <v>24</v>
      </c>
      <c r="E1992" s="7" t="s">
        <v>4443</v>
      </c>
      <c r="F1992" s="7" t="s">
        <v>152</v>
      </c>
      <c r="G1992" s="7" t="s">
        <v>172</v>
      </c>
      <c r="H1992" s="7" t="s">
        <v>174</v>
      </c>
    </row>
    <row r="1993" spans="1:8" ht="15.75" customHeight="1" x14ac:dyDescent="0.3">
      <c r="A1993" s="8">
        <v>1992</v>
      </c>
      <c r="B1993" s="8">
        <v>396</v>
      </c>
      <c r="C1993" s="8" t="s">
        <v>176</v>
      </c>
      <c r="D1993" s="8">
        <v>24</v>
      </c>
      <c r="E1993" s="8" t="s">
        <v>5867</v>
      </c>
      <c r="F1993" s="8" t="s">
        <v>172</v>
      </c>
      <c r="G1993" s="8" t="s">
        <v>388</v>
      </c>
      <c r="H1993" s="8" t="s">
        <v>288</v>
      </c>
    </row>
    <row r="1994" spans="1:8" ht="15.75" customHeight="1" x14ac:dyDescent="0.3">
      <c r="A1994" s="7">
        <v>1993</v>
      </c>
      <c r="B1994" s="7">
        <v>397</v>
      </c>
      <c r="C1994" s="7" t="s">
        <v>148</v>
      </c>
      <c r="D1994" s="7">
        <v>102</v>
      </c>
      <c r="E1994" s="7" t="s">
        <v>4448</v>
      </c>
      <c r="F1994" s="7"/>
      <c r="G1994" s="7" t="s">
        <v>152</v>
      </c>
      <c r="H1994" s="7" t="s">
        <v>153</v>
      </c>
    </row>
    <row r="1995" spans="1:8" ht="15.75" customHeight="1" x14ac:dyDescent="0.3">
      <c r="A1995" s="8">
        <v>1994</v>
      </c>
      <c r="B1995" s="8">
        <v>397</v>
      </c>
      <c r="C1995" s="8" t="s">
        <v>156</v>
      </c>
      <c r="D1995" s="8">
        <v>102</v>
      </c>
      <c r="E1995" s="8" t="s">
        <v>5874</v>
      </c>
      <c r="F1995" s="8" t="s">
        <v>161</v>
      </c>
      <c r="G1995" s="8" t="s">
        <v>2054</v>
      </c>
      <c r="H1995" s="8" t="s">
        <v>163</v>
      </c>
    </row>
    <row r="1996" spans="1:8" ht="15.75" customHeight="1" x14ac:dyDescent="0.3">
      <c r="A1996" s="7">
        <v>1995</v>
      </c>
      <c r="B1996" s="7">
        <v>397</v>
      </c>
      <c r="C1996" s="7" t="s">
        <v>167</v>
      </c>
      <c r="D1996" s="7">
        <v>102</v>
      </c>
      <c r="E1996" s="7" t="s">
        <v>4449</v>
      </c>
      <c r="F1996" s="7" t="s">
        <v>152</v>
      </c>
      <c r="G1996" s="7" t="s">
        <v>172</v>
      </c>
      <c r="H1996" s="7" t="s">
        <v>174</v>
      </c>
    </row>
    <row r="1997" spans="1:8" ht="15.75" customHeight="1" x14ac:dyDescent="0.3">
      <c r="A1997" s="8">
        <v>1996</v>
      </c>
      <c r="B1997" s="8">
        <v>397</v>
      </c>
      <c r="C1997" s="8" t="s">
        <v>192</v>
      </c>
      <c r="D1997" s="8">
        <v>102</v>
      </c>
      <c r="E1997" s="8" t="s">
        <v>4450</v>
      </c>
      <c r="F1997" s="8" t="s">
        <v>172</v>
      </c>
      <c r="G1997" s="8" t="s">
        <v>192</v>
      </c>
      <c r="H1997" s="8" t="s">
        <v>202</v>
      </c>
    </row>
    <row r="1998" spans="1:8" ht="15.75" customHeight="1" x14ac:dyDescent="0.3">
      <c r="A1998" s="7">
        <v>1997</v>
      </c>
      <c r="B1998" s="7">
        <v>397</v>
      </c>
      <c r="C1998" s="7" t="s">
        <v>116</v>
      </c>
      <c r="D1998" s="7">
        <v>102</v>
      </c>
      <c r="E1998" s="7" t="s">
        <v>5884</v>
      </c>
      <c r="F1998" s="7" t="s">
        <v>192</v>
      </c>
      <c r="G1998" s="7" t="s">
        <v>116</v>
      </c>
      <c r="H1998" s="7" t="s">
        <v>210</v>
      </c>
    </row>
    <row r="1999" spans="1:8" ht="15.75" customHeight="1" x14ac:dyDescent="0.3">
      <c r="A1999" s="8">
        <v>1998</v>
      </c>
      <c r="B1999" s="8">
        <v>398</v>
      </c>
      <c r="C1999" s="8" t="s">
        <v>148</v>
      </c>
      <c r="D1999" s="8">
        <v>21</v>
      </c>
      <c r="E1999" s="8" t="s">
        <v>4456</v>
      </c>
      <c r="F1999" s="8"/>
      <c r="G1999" s="8" t="s">
        <v>152</v>
      </c>
      <c r="H1999" s="8" t="s">
        <v>218</v>
      </c>
    </row>
    <row r="2000" spans="1:8" ht="15.75" customHeight="1" x14ac:dyDescent="0.3">
      <c r="A2000" s="7">
        <v>1999</v>
      </c>
      <c r="B2000" s="7">
        <v>398</v>
      </c>
      <c r="C2000" s="7" t="s">
        <v>156</v>
      </c>
      <c r="D2000" s="7">
        <v>21</v>
      </c>
      <c r="E2000" s="7" t="s">
        <v>5892</v>
      </c>
      <c r="F2000" s="7" t="s">
        <v>161</v>
      </c>
      <c r="G2000" s="7" t="s">
        <v>2638</v>
      </c>
      <c r="H2000" s="7" t="s">
        <v>163</v>
      </c>
    </row>
    <row r="2001" spans="1:8" ht="15.75" customHeight="1" x14ac:dyDescent="0.3">
      <c r="A2001" s="8">
        <v>2000</v>
      </c>
      <c r="B2001" s="8">
        <v>398</v>
      </c>
      <c r="C2001" s="8" t="s">
        <v>167</v>
      </c>
      <c r="D2001" s="8">
        <v>21</v>
      </c>
      <c r="E2001" s="8" t="s">
        <v>4457</v>
      </c>
      <c r="F2001" s="8" t="s">
        <v>152</v>
      </c>
      <c r="G2001" s="8" t="s">
        <v>172</v>
      </c>
      <c r="H2001" s="8" t="s">
        <v>174</v>
      </c>
    </row>
    <row r="2002" spans="1:8" ht="15.75" customHeight="1" x14ac:dyDescent="0.3">
      <c r="A2002" s="7">
        <v>2001</v>
      </c>
      <c r="B2002" s="7">
        <v>398</v>
      </c>
      <c r="C2002" s="7" t="s">
        <v>176</v>
      </c>
      <c r="D2002" s="7">
        <v>21</v>
      </c>
      <c r="E2002" s="7" t="s">
        <v>5900</v>
      </c>
      <c r="F2002" s="7" t="s">
        <v>172</v>
      </c>
      <c r="G2002" s="7" t="s">
        <v>172</v>
      </c>
      <c r="H2002" s="7" t="s">
        <v>184</v>
      </c>
    </row>
    <row r="2003" spans="1:8" ht="15.75" customHeight="1" x14ac:dyDescent="0.3">
      <c r="A2003" s="8">
        <v>2002</v>
      </c>
      <c r="B2003" s="8">
        <v>398</v>
      </c>
      <c r="C2003" s="8" t="s">
        <v>192</v>
      </c>
      <c r="D2003" s="8">
        <v>21</v>
      </c>
      <c r="E2003" s="8" t="s">
        <v>4458</v>
      </c>
      <c r="F2003" s="8" t="s">
        <v>172</v>
      </c>
      <c r="G2003" s="8" t="s">
        <v>192</v>
      </c>
      <c r="H2003" s="8" t="s">
        <v>202</v>
      </c>
    </row>
    <row r="2004" spans="1:8" ht="15.75" customHeight="1" x14ac:dyDescent="0.3">
      <c r="A2004" s="7">
        <v>2003</v>
      </c>
      <c r="B2004" s="7">
        <v>398</v>
      </c>
      <c r="C2004" s="7" t="s">
        <v>116</v>
      </c>
      <c r="D2004" s="7">
        <v>21</v>
      </c>
      <c r="E2004" s="7" t="s">
        <v>5906</v>
      </c>
      <c r="F2004" s="7" t="s">
        <v>192</v>
      </c>
      <c r="G2004" s="7" t="s">
        <v>116</v>
      </c>
      <c r="H2004" s="7" t="s">
        <v>210</v>
      </c>
    </row>
    <row r="2005" spans="1:8" ht="15.75" customHeight="1" x14ac:dyDescent="0.3">
      <c r="A2005" s="8">
        <v>2004</v>
      </c>
      <c r="B2005" s="8">
        <v>399</v>
      </c>
      <c r="C2005" s="8" t="s">
        <v>148</v>
      </c>
      <c r="D2005" s="8">
        <v>85</v>
      </c>
      <c r="E2005" s="8" t="s">
        <v>4465</v>
      </c>
      <c r="F2005" s="8"/>
      <c r="G2005" s="8" t="s">
        <v>152</v>
      </c>
      <c r="H2005" s="8" t="s">
        <v>492</v>
      </c>
    </row>
    <row r="2006" spans="1:8" ht="15.75" customHeight="1" x14ac:dyDescent="0.3">
      <c r="A2006" s="7">
        <v>2005</v>
      </c>
      <c r="B2006" s="7">
        <v>399</v>
      </c>
      <c r="C2006" s="7" t="s">
        <v>156</v>
      </c>
      <c r="D2006" s="7">
        <v>85</v>
      </c>
      <c r="E2006" s="7" t="s">
        <v>5909</v>
      </c>
      <c r="F2006" s="7" t="s">
        <v>161</v>
      </c>
      <c r="G2006" s="7" t="s">
        <v>2503</v>
      </c>
      <c r="H2006" s="7" t="s">
        <v>163</v>
      </c>
    </row>
    <row r="2007" spans="1:8" ht="15.75" customHeight="1" x14ac:dyDescent="0.3">
      <c r="A2007" s="8">
        <v>2006</v>
      </c>
      <c r="B2007" s="8">
        <v>399</v>
      </c>
      <c r="C2007" s="8" t="s">
        <v>167</v>
      </c>
      <c r="D2007" s="8">
        <v>85</v>
      </c>
      <c r="E2007" s="8" t="s">
        <v>4466</v>
      </c>
      <c r="F2007" s="8" t="s">
        <v>152</v>
      </c>
      <c r="G2007" s="8" t="s">
        <v>172</v>
      </c>
      <c r="H2007" s="8" t="s">
        <v>174</v>
      </c>
    </row>
    <row r="2008" spans="1:8" ht="15.75" customHeight="1" x14ac:dyDescent="0.3">
      <c r="A2008" s="7">
        <v>2007</v>
      </c>
      <c r="B2008" s="7">
        <v>399</v>
      </c>
      <c r="C2008" s="7" t="s">
        <v>176</v>
      </c>
      <c r="D2008" s="7">
        <v>85</v>
      </c>
      <c r="E2008" s="7" t="s">
        <v>5917</v>
      </c>
      <c r="F2008" s="7" t="s">
        <v>172</v>
      </c>
      <c r="G2008" s="7" t="s">
        <v>172</v>
      </c>
      <c r="H2008" s="7" t="s">
        <v>248</v>
      </c>
    </row>
    <row r="2009" spans="1:8" ht="15.75" customHeight="1" x14ac:dyDescent="0.3">
      <c r="A2009" s="8">
        <v>2008</v>
      </c>
      <c r="B2009" s="8">
        <v>399</v>
      </c>
      <c r="C2009" s="8" t="s">
        <v>192</v>
      </c>
      <c r="D2009" s="8">
        <v>85</v>
      </c>
      <c r="E2009" s="8" t="s">
        <v>4468</v>
      </c>
      <c r="F2009" s="8" t="s">
        <v>172</v>
      </c>
      <c r="G2009" s="8" t="s">
        <v>192</v>
      </c>
      <c r="H2009" s="8" t="s">
        <v>202</v>
      </c>
    </row>
    <row r="2010" spans="1:8" ht="15.75" customHeight="1" x14ac:dyDescent="0.3">
      <c r="A2010" s="7">
        <v>2009</v>
      </c>
      <c r="B2010" s="7">
        <v>400</v>
      </c>
      <c r="C2010" s="7" t="s">
        <v>148</v>
      </c>
      <c r="D2010" s="7">
        <v>11</v>
      </c>
      <c r="E2010" s="7" t="s">
        <v>4474</v>
      </c>
      <c r="F2010" s="7"/>
      <c r="G2010" s="7" t="s">
        <v>152</v>
      </c>
      <c r="H2010" s="7" t="s">
        <v>153</v>
      </c>
    </row>
    <row r="2011" spans="1:8" ht="15.75" customHeight="1" x14ac:dyDescent="0.3">
      <c r="A2011" s="8">
        <v>2010</v>
      </c>
      <c r="B2011" s="8">
        <v>400</v>
      </c>
      <c r="C2011" s="8" t="s">
        <v>156</v>
      </c>
      <c r="D2011" s="8">
        <v>11</v>
      </c>
      <c r="E2011" s="8" t="s">
        <v>5926</v>
      </c>
      <c r="F2011" s="8" t="s">
        <v>161</v>
      </c>
      <c r="G2011" s="8" t="s">
        <v>2401</v>
      </c>
      <c r="H2011" s="8" t="s">
        <v>163</v>
      </c>
    </row>
    <row r="2012" spans="1:8" ht="15.75" customHeight="1" x14ac:dyDescent="0.3">
      <c r="A2012" s="7">
        <v>2011</v>
      </c>
      <c r="B2012" s="7">
        <v>400</v>
      </c>
      <c r="C2012" s="7" t="s">
        <v>167</v>
      </c>
      <c r="D2012" s="7">
        <v>11</v>
      </c>
      <c r="E2012" s="7" t="s">
        <v>4475</v>
      </c>
      <c r="F2012" s="7" t="s">
        <v>152</v>
      </c>
      <c r="G2012" s="7" t="s">
        <v>172</v>
      </c>
      <c r="H2012" s="7" t="s">
        <v>174</v>
      </c>
    </row>
    <row r="2013" spans="1:8" ht="15.75" customHeight="1" x14ac:dyDescent="0.3">
      <c r="A2013" s="8">
        <v>2012</v>
      </c>
      <c r="B2013" s="8">
        <v>400</v>
      </c>
      <c r="C2013" s="8" t="s">
        <v>192</v>
      </c>
      <c r="D2013" s="8">
        <v>11</v>
      </c>
      <c r="E2013" s="8" t="s">
        <v>4476</v>
      </c>
      <c r="F2013" s="8" t="s">
        <v>172</v>
      </c>
      <c r="G2013" s="8" t="s">
        <v>192</v>
      </c>
      <c r="H2013" s="8" t="s">
        <v>202</v>
      </c>
    </row>
    <row r="2014" spans="1:8" ht="15.75" customHeight="1" x14ac:dyDescent="0.3">
      <c r="A2014" s="7">
        <v>2013</v>
      </c>
      <c r="B2014" s="7">
        <v>400</v>
      </c>
      <c r="C2014" s="7" t="s">
        <v>116</v>
      </c>
      <c r="D2014" s="7">
        <v>11</v>
      </c>
      <c r="E2014" s="7" t="s">
        <v>5937</v>
      </c>
      <c r="F2014" s="7" t="s">
        <v>192</v>
      </c>
      <c r="G2014" s="7" t="s">
        <v>116</v>
      </c>
      <c r="H2014" s="7" t="s">
        <v>210</v>
      </c>
    </row>
    <row r="2015" spans="1:8" ht="15.75" customHeight="1" x14ac:dyDescent="0.3">
      <c r="A2015" s="8">
        <v>2014</v>
      </c>
      <c r="B2015" s="8">
        <v>401</v>
      </c>
      <c r="C2015" s="8" t="s">
        <v>148</v>
      </c>
      <c r="D2015" s="8">
        <v>114</v>
      </c>
      <c r="E2015" s="8" t="s">
        <v>4482</v>
      </c>
      <c r="F2015" s="8"/>
      <c r="G2015" s="8" t="s">
        <v>152</v>
      </c>
      <c r="H2015" s="8" t="s">
        <v>492</v>
      </c>
    </row>
    <row r="2016" spans="1:8" ht="15.75" customHeight="1" x14ac:dyDescent="0.3">
      <c r="A2016" s="7">
        <v>2015</v>
      </c>
      <c r="B2016" s="7">
        <v>401</v>
      </c>
      <c r="C2016" s="7" t="s">
        <v>156</v>
      </c>
      <c r="D2016" s="7">
        <v>114</v>
      </c>
      <c r="E2016" s="7" t="s">
        <v>5943</v>
      </c>
      <c r="F2016" s="7" t="s">
        <v>161</v>
      </c>
      <c r="G2016" s="7" t="s">
        <v>2241</v>
      </c>
      <c r="H2016" s="7" t="s">
        <v>163</v>
      </c>
    </row>
    <row r="2017" spans="1:8" ht="15.75" customHeight="1" x14ac:dyDescent="0.3">
      <c r="A2017" s="8">
        <v>2016</v>
      </c>
      <c r="B2017" s="8">
        <v>401</v>
      </c>
      <c r="C2017" s="8" t="s">
        <v>167</v>
      </c>
      <c r="D2017" s="8">
        <v>114</v>
      </c>
      <c r="E2017" s="8" t="s">
        <v>4483</v>
      </c>
      <c r="F2017" s="8" t="s">
        <v>152</v>
      </c>
      <c r="G2017" s="8" t="s">
        <v>172</v>
      </c>
      <c r="H2017" s="8" t="s">
        <v>174</v>
      </c>
    </row>
    <row r="2018" spans="1:8" ht="15.75" customHeight="1" x14ac:dyDescent="0.3">
      <c r="A2018" s="7">
        <v>2017</v>
      </c>
      <c r="B2018" s="7">
        <v>401</v>
      </c>
      <c r="C2018" s="7" t="s">
        <v>176</v>
      </c>
      <c r="D2018" s="7">
        <v>114</v>
      </c>
      <c r="E2018" s="7" t="s">
        <v>5950</v>
      </c>
      <c r="F2018" s="7" t="s">
        <v>172</v>
      </c>
      <c r="G2018" s="7" t="s">
        <v>388</v>
      </c>
      <c r="H2018" s="7" t="s">
        <v>184</v>
      </c>
    </row>
    <row r="2019" spans="1:8" ht="15.75" customHeight="1" x14ac:dyDescent="0.3">
      <c r="A2019" s="8">
        <v>2018</v>
      </c>
      <c r="B2019" s="8">
        <v>401</v>
      </c>
      <c r="C2019" s="8" t="s">
        <v>192</v>
      </c>
      <c r="D2019" s="8">
        <v>114</v>
      </c>
      <c r="E2019" s="8" t="s">
        <v>4484</v>
      </c>
      <c r="F2019" s="8" t="s">
        <v>172</v>
      </c>
      <c r="G2019" s="8" t="s">
        <v>192</v>
      </c>
      <c r="H2019" s="8" t="s">
        <v>202</v>
      </c>
    </row>
    <row r="2020" spans="1:8" ht="15.75" customHeight="1" x14ac:dyDescent="0.3">
      <c r="A2020" s="7">
        <v>2019</v>
      </c>
      <c r="B2020" s="7">
        <v>401</v>
      </c>
      <c r="C2020" s="7" t="s">
        <v>116</v>
      </c>
      <c r="D2020" s="7">
        <v>114</v>
      </c>
      <c r="E2020" s="7" t="s">
        <v>5957</v>
      </c>
      <c r="F2020" s="7" t="s">
        <v>192</v>
      </c>
      <c r="G2020" s="7" t="s">
        <v>116</v>
      </c>
      <c r="H2020" s="7" t="s">
        <v>210</v>
      </c>
    </row>
    <row r="2021" spans="1:8" ht="15.75" customHeight="1" x14ac:dyDescent="0.3">
      <c r="A2021" s="8">
        <v>2020</v>
      </c>
      <c r="B2021" s="8">
        <v>402</v>
      </c>
      <c r="C2021" s="8" t="s">
        <v>148</v>
      </c>
      <c r="D2021" s="8">
        <v>95</v>
      </c>
      <c r="E2021" s="8" t="s">
        <v>4490</v>
      </c>
      <c r="F2021" s="8"/>
      <c r="G2021" s="8" t="s">
        <v>152</v>
      </c>
      <c r="H2021" s="8" t="s">
        <v>153</v>
      </c>
    </row>
    <row r="2022" spans="1:8" ht="15.75" customHeight="1" x14ac:dyDescent="0.3">
      <c r="A2022" s="7">
        <v>2021</v>
      </c>
      <c r="B2022" s="7">
        <v>402</v>
      </c>
      <c r="C2022" s="7" t="s">
        <v>156</v>
      </c>
      <c r="D2022" s="7">
        <v>95</v>
      </c>
      <c r="E2022" s="7" t="s">
        <v>5965</v>
      </c>
      <c r="F2022" s="7" t="s">
        <v>161</v>
      </c>
      <c r="G2022" s="7" t="s">
        <v>5967</v>
      </c>
      <c r="H2022" s="7" t="s">
        <v>163</v>
      </c>
    </row>
    <row r="2023" spans="1:8" ht="15.75" customHeight="1" x14ac:dyDescent="0.3">
      <c r="A2023" s="8">
        <v>2022</v>
      </c>
      <c r="B2023" s="8">
        <v>402</v>
      </c>
      <c r="C2023" s="8" t="s">
        <v>167</v>
      </c>
      <c r="D2023" s="8">
        <v>95</v>
      </c>
      <c r="E2023" s="8" t="s">
        <v>4491</v>
      </c>
      <c r="F2023" s="8" t="s">
        <v>152</v>
      </c>
      <c r="G2023" s="8" t="s">
        <v>172</v>
      </c>
      <c r="H2023" s="8" t="s">
        <v>174</v>
      </c>
    </row>
    <row r="2024" spans="1:8" ht="15.75" customHeight="1" x14ac:dyDescent="0.3">
      <c r="A2024" s="7">
        <v>2023</v>
      </c>
      <c r="B2024" s="7">
        <v>402</v>
      </c>
      <c r="C2024" s="7" t="s">
        <v>176</v>
      </c>
      <c r="D2024" s="7">
        <v>95</v>
      </c>
      <c r="E2024" s="7" t="s">
        <v>5974</v>
      </c>
      <c r="F2024" s="7" t="s">
        <v>172</v>
      </c>
      <c r="G2024" s="7" t="s">
        <v>172</v>
      </c>
      <c r="H2024" s="7" t="s">
        <v>184</v>
      </c>
    </row>
    <row r="2025" spans="1:8" ht="15.75" customHeight="1" x14ac:dyDescent="0.3">
      <c r="A2025" s="8">
        <v>2024</v>
      </c>
      <c r="B2025" s="8">
        <v>402</v>
      </c>
      <c r="C2025" s="8" t="s">
        <v>192</v>
      </c>
      <c r="D2025" s="8">
        <v>95</v>
      </c>
      <c r="E2025" s="8" t="s">
        <v>4492</v>
      </c>
      <c r="F2025" s="8" t="s">
        <v>172</v>
      </c>
      <c r="G2025" s="8" t="s">
        <v>192</v>
      </c>
      <c r="H2025" s="8" t="s">
        <v>202</v>
      </c>
    </row>
    <row r="2026" spans="1:8" ht="15.75" customHeight="1" x14ac:dyDescent="0.3">
      <c r="A2026" s="7">
        <v>2025</v>
      </c>
      <c r="B2026" s="7">
        <v>402</v>
      </c>
      <c r="C2026" s="7" t="s">
        <v>116</v>
      </c>
      <c r="D2026" s="7">
        <v>95</v>
      </c>
      <c r="E2026" s="7" t="s">
        <v>5981</v>
      </c>
      <c r="F2026" s="7" t="s">
        <v>192</v>
      </c>
      <c r="G2026" s="7" t="s">
        <v>116</v>
      </c>
      <c r="H2026" s="7" t="s">
        <v>210</v>
      </c>
    </row>
    <row r="2027" spans="1:8" ht="15.75" customHeight="1" x14ac:dyDescent="0.3">
      <c r="A2027" s="8">
        <v>2026</v>
      </c>
      <c r="B2027" s="8">
        <v>403</v>
      </c>
      <c r="C2027" s="8" t="s">
        <v>148</v>
      </c>
      <c r="D2027" s="8">
        <v>60</v>
      </c>
      <c r="E2027" s="8" t="s">
        <v>4498</v>
      </c>
      <c r="F2027" s="8"/>
      <c r="G2027" s="8" t="s">
        <v>152</v>
      </c>
      <c r="H2027" s="8" t="s">
        <v>492</v>
      </c>
    </row>
    <row r="2028" spans="1:8" ht="15.75" customHeight="1" x14ac:dyDescent="0.3">
      <c r="A2028" s="7">
        <v>2027</v>
      </c>
      <c r="B2028" s="7">
        <v>403</v>
      </c>
      <c r="C2028" s="7" t="s">
        <v>156</v>
      </c>
      <c r="D2028" s="7">
        <v>60</v>
      </c>
      <c r="E2028" s="7" t="s">
        <v>5993</v>
      </c>
      <c r="F2028" s="7" t="s">
        <v>161</v>
      </c>
      <c r="G2028" s="7" t="s">
        <v>734</v>
      </c>
      <c r="H2028" s="7" t="s">
        <v>163</v>
      </c>
    </row>
    <row r="2029" spans="1:8" ht="15.75" customHeight="1" x14ac:dyDescent="0.3">
      <c r="A2029" s="8">
        <v>2028</v>
      </c>
      <c r="B2029" s="8">
        <v>403</v>
      </c>
      <c r="C2029" s="8" t="s">
        <v>167</v>
      </c>
      <c r="D2029" s="8">
        <v>60</v>
      </c>
      <c r="E2029" s="8" t="s">
        <v>4499</v>
      </c>
      <c r="F2029" s="8" t="s">
        <v>152</v>
      </c>
      <c r="G2029" s="8" t="s">
        <v>172</v>
      </c>
      <c r="H2029" s="8" t="s">
        <v>174</v>
      </c>
    </row>
    <row r="2030" spans="1:8" ht="15.75" customHeight="1" x14ac:dyDescent="0.3">
      <c r="A2030" s="7">
        <v>2029</v>
      </c>
      <c r="B2030" s="7">
        <v>403</v>
      </c>
      <c r="C2030" s="7" t="s">
        <v>176</v>
      </c>
      <c r="D2030" s="7">
        <v>60</v>
      </c>
      <c r="E2030" s="7" t="s">
        <v>5998</v>
      </c>
      <c r="F2030" s="7" t="s">
        <v>172</v>
      </c>
      <c r="G2030" s="7" t="s">
        <v>172</v>
      </c>
      <c r="H2030" s="7" t="s">
        <v>288</v>
      </c>
    </row>
    <row r="2031" spans="1:8" ht="15.75" customHeight="1" x14ac:dyDescent="0.3">
      <c r="A2031" s="8">
        <v>2030</v>
      </c>
      <c r="B2031" s="8">
        <v>403</v>
      </c>
      <c r="C2031" s="8" t="s">
        <v>192</v>
      </c>
      <c r="D2031" s="8">
        <v>60</v>
      </c>
      <c r="E2031" s="8" t="s">
        <v>4500</v>
      </c>
      <c r="F2031" s="8" t="s">
        <v>172</v>
      </c>
      <c r="G2031" s="8" t="s">
        <v>192</v>
      </c>
      <c r="H2031" s="8" t="s">
        <v>202</v>
      </c>
    </row>
    <row r="2032" spans="1:8" ht="15.75" customHeight="1" x14ac:dyDescent="0.3">
      <c r="A2032" s="7">
        <v>2031</v>
      </c>
      <c r="B2032" s="7">
        <v>403</v>
      </c>
      <c r="C2032" s="7" t="s">
        <v>116</v>
      </c>
      <c r="D2032" s="7">
        <v>60</v>
      </c>
      <c r="E2032" s="7" t="s">
        <v>6005</v>
      </c>
      <c r="F2032" s="7" t="s">
        <v>192</v>
      </c>
      <c r="G2032" s="7" t="s">
        <v>116</v>
      </c>
      <c r="H2032" s="7" t="s">
        <v>210</v>
      </c>
    </row>
    <row r="2033" spans="1:8" ht="15.75" customHeight="1" x14ac:dyDescent="0.3">
      <c r="A2033" s="8">
        <v>2032</v>
      </c>
      <c r="B2033" s="8">
        <v>404</v>
      </c>
      <c r="C2033" s="8" t="s">
        <v>148</v>
      </c>
      <c r="D2033" s="8">
        <v>119</v>
      </c>
      <c r="E2033" s="8" t="s">
        <v>4507</v>
      </c>
      <c r="F2033" s="8"/>
      <c r="G2033" s="8" t="s">
        <v>152</v>
      </c>
      <c r="H2033" s="8" t="s">
        <v>218</v>
      </c>
    </row>
    <row r="2034" spans="1:8" ht="15.75" customHeight="1" x14ac:dyDescent="0.3">
      <c r="A2034" s="7">
        <v>2033</v>
      </c>
      <c r="B2034" s="7">
        <v>404</v>
      </c>
      <c r="C2034" s="7" t="s">
        <v>156</v>
      </c>
      <c r="D2034" s="7">
        <v>119</v>
      </c>
      <c r="E2034" s="7" t="s">
        <v>6013</v>
      </c>
      <c r="F2034" s="7" t="s">
        <v>161</v>
      </c>
      <c r="G2034" s="7" t="s">
        <v>2601</v>
      </c>
      <c r="H2034" s="7" t="s">
        <v>163</v>
      </c>
    </row>
    <row r="2035" spans="1:8" ht="15.75" customHeight="1" x14ac:dyDescent="0.3">
      <c r="A2035" s="8">
        <v>2034</v>
      </c>
      <c r="B2035" s="8">
        <v>404</v>
      </c>
      <c r="C2035" s="8" t="s">
        <v>167</v>
      </c>
      <c r="D2035" s="8">
        <v>119</v>
      </c>
      <c r="E2035" s="8" t="s">
        <v>4508</v>
      </c>
      <c r="F2035" s="8" t="s">
        <v>152</v>
      </c>
      <c r="G2035" s="8" t="s">
        <v>172</v>
      </c>
      <c r="H2035" s="8" t="s">
        <v>174</v>
      </c>
    </row>
    <row r="2036" spans="1:8" ht="15.75" customHeight="1" x14ac:dyDescent="0.3">
      <c r="A2036" s="7">
        <v>2035</v>
      </c>
      <c r="B2036" s="7">
        <v>404</v>
      </c>
      <c r="C2036" s="7" t="s">
        <v>176</v>
      </c>
      <c r="D2036" s="7">
        <v>119</v>
      </c>
      <c r="E2036" s="7" t="s">
        <v>6020</v>
      </c>
      <c r="F2036" s="7" t="s">
        <v>172</v>
      </c>
      <c r="G2036" s="7" t="s">
        <v>172</v>
      </c>
      <c r="H2036" s="7" t="s">
        <v>248</v>
      </c>
    </row>
    <row r="2037" spans="1:8" ht="15.75" customHeight="1" x14ac:dyDescent="0.3">
      <c r="A2037" s="8">
        <v>2036</v>
      </c>
      <c r="B2037" s="8">
        <v>404</v>
      </c>
      <c r="C2037" s="8" t="s">
        <v>192</v>
      </c>
      <c r="D2037" s="8">
        <v>119</v>
      </c>
      <c r="E2037" s="8" t="s">
        <v>4509</v>
      </c>
      <c r="F2037" s="8" t="s">
        <v>172</v>
      </c>
      <c r="G2037" s="8" t="s">
        <v>192</v>
      </c>
      <c r="H2037" s="8" t="s">
        <v>202</v>
      </c>
    </row>
    <row r="2038" spans="1:8" ht="15.75" customHeight="1" x14ac:dyDescent="0.3">
      <c r="A2038" s="7">
        <v>2037</v>
      </c>
      <c r="B2038" s="7">
        <v>404</v>
      </c>
      <c r="C2038" s="7" t="s">
        <v>116</v>
      </c>
      <c r="D2038" s="7">
        <v>119</v>
      </c>
      <c r="E2038" s="7" t="s">
        <v>6027</v>
      </c>
      <c r="F2038" s="7" t="s">
        <v>192</v>
      </c>
      <c r="G2038" s="7" t="s">
        <v>116</v>
      </c>
      <c r="H2038" s="7" t="s">
        <v>210</v>
      </c>
    </row>
    <row r="2039" spans="1:8" ht="15.75" customHeight="1" x14ac:dyDescent="0.3">
      <c r="A2039" s="8">
        <v>2038</v>
      </c>
      <c r="B2039" s="8">
        <v>405</v>
      </c>
      <c r="C2039" s="8" t="s">
        <v>148</v>
      </c>
      <c r="D2039" s="8">
        <v>41</v>
      </c>
      <c r="E2039" s="8" t="s">
        <v>4515</v>
      </c>
      <c r="F2039" s="8"/>
      <c r="G2039" s="8" t="s">
        <v>152</v>
      </c>
      <c r="H2039" s="8" t="s">
        <v>492</v>
      </c>
    </row>
    <row r="2040" spans="1:8" ht="15.75" customHeight="1" x14ac:dyDescent="0.3">
      <c r="A2040" s="7">
        <v>2039</v>
      </c>
      <c r="B2040" s="7">
        <v>405</v>
      </c>
      <c r="C2040" s="7" t="s">
        <v>156</v>
      </c>
      <c r="D2040" s="7">
        <v>41</v>
      </c>
      <c r="E2040" s="7" t="s">
        <v>6032</v>
      </c>
      <c r="F2040" s="7" t="s">
        <v>161</v>
      </c>
      <c r="G2040" s="7" t="s">
        <v>2840</v>
      </c>
      <c r="H2040" s="7" t="s">
        <v>163</v>
      </c>
    </row>
    <row r="2041" spans="1:8" ht="15.75" customHeight="1" x14ac:dyDescent="0.3">
      <c r="A2041" s="8">
        <v>2040</v>
      </c>
      <c r="B2041" s="8">
        <v>405</v>
      </c>
      <c r="C2041" s="8" t="s">
        <v>167</v>
      </c>
      <c r="D2041" s="8">
        <v>41</v>
      </c>
      <c r="E2041" s="8" t="s">
        <v>4516</v>
      </c>
      <c r="F2041" s="8" t="s">
        <v>152</v>
      </c>
      <c r="G2041" s="8" t="s">
        <v>172</v>
      </c>
      <c r="H2041" s="8" t="s">
        <v>174</v>
      </c>
    </row>
    <row r="2042" spans="1:8" ht="15.75" customHeight="1" x14ac:dyDescent="0.3">
      <c r="A2042" s="7">
        <v>2041</v>
      </c>
      <c r="B2042" s="7">
        <v>405</v>
      </c>
      <c r="C2042" s="7" t="s">
        <v>176</v>
      </c>
      <c r="D2042" s="7">
        <v>41</v>
      </c>
      <c r="E2042" s="7" t="s">
        <v>6037</v>
      </c>
      <c r="F2042" s="7" t="s">
        <v>172</v>
      </c>
      <c r="G2042" s="7" t="s">
        <v>172</v>
      </c>
      <c r="H2042" s="7" t="s">
        <v>812</v>
      </c>
    </row>
    <row r="2043" spans="1:8" ht="15.75" customHeight="1" x14ac:dyDescent="0.3">
      <c r="A2043" s="8">
        <v>2042</v>
      </c>
      <c r="B2043" s="8">
        <v>405</v>
      </c>
      <c r="C2043" s="8" t="s">
        <v>192</v>
      </c>
      <c r="D2043" s="8">
        <v>41</v>
      </c>
      <c r="E2043" s="8" t="s">
        <v>4517</v>
      </c>
      <c r="F2043" s="8" t="s">
        <v>172</v>
      </c>
      <c r="G2043" s="8" t="s">
        <v>192</v>
      </c>
      <c r="H2043" s="8" t="s">
        <v>202</v>
      </c>
    </row>
    <row r="2044" spans="1:8" ht="15.75" customHeight="1" x14ac:dyDescent="0.3">
      <c r="A2044" s="7">
        <v>2043</v>
      </c>
      <c r="B2044" s="7">
        <v>405</v>
      </c>
      <c r="C2044" s="7" t="s">
        <v>116</v>
      </c>
      <c r="D2044" s="7">
        <v>41</v>
      </c>
      <c r="E2044" s="7" t="s">
        <v>6039</v>
      </c>
      <c r="F2044" s="7" t="s">
        <v>192</v>
      </c>
      <c r="G2044" s="7" t="s">
        <v>116</v>
      </c>
      <c r="H2044" s="7" t="s">
        <v>210</v>
      </c>
    </row>
    <row r="2045" spans="1:8" ht="15.75" customHeight="1" x14ac:dyDescent="0.3">
      <c r="A2045" s="8">
        <v>2044</v>
      </c>
      <c r="B2045" s="8">
        <v>406</v>
      </c>
      <c r="C2045" s="8" t="s">
        <v>148</v>
      </c>
      <c r="D2045" s="8">
        <v>14</v>
      </c>
      <c r="E2045" s="8" t="s">
        <v>4523</v>
      </c>
      <c r="F2045" s="8"/>
      <c r="G2045" s="8" t="s">
        <v>152</v>
      </c>
      <c r="H2045" s="8" t="s">
        <v>153</v>
      </c>
    </row>
    <row r="2046" spans="1:8" ht="15.75" customHeight="1" x14ac:dyDescent="0.3">
      <c r="A2046" s="7">
        <v>2045</v>
      </c>
      <c r="B2046" s="7">
        <v>406</v>
      </c>
      <c r="C2046" s="7" t="s">
        <v>156</v>
      </c>
      <c r="D2046" s="7">
        <v>14</v>
      </c>
      <c r="E2046" s="7" t="s">
        <v>6045</v>
      </c>
      <c r="F2046" s="7" t="s">
        <v>161</v>
      </c>
      <c r="G2046" s="7" t="s">
        <v>766</v>
      </c>
      <c r="H2046" s="7" t="s">
        <v>163</v>
      </c>
    </row>
    <row r="2047" spans="1:8" ht="15.75" customHeight="1" x14ac:dyDescent="0.3">
      <c r="A2047" s="8">
        <v>2046</v>
      </c>
      <c r="B2047" s="8">
        <v>406</v>
      </c>
      <c r="C2047" s="8" t="s">
        <v>167</v>
      </c>
      <c r="D2047" s="8">
        <v>14</v>
      </c>
      <c r="E2047" s="8" t="s">
        <v>4524</v>
      </c>
      <c r="F2047" s="8" t="s">
        <v>152</v>
      </c>
      <c r="G2047" s="8" t="s">
        <v>172</v>
      </c>
      <c r="H2047" s="8" t="s">
        <v>174</v>
      </c>
    </row>
    <row r="2048" spans="1:8" ht="15.75" customHeight="1" x14ac:dyDescent="0.3">
      <c r="A2048" s="7">
        <v>2047</v>
      </c>
      <c r="B2048" s="7">
        <v>406</v>
      </c>
      <c r="C2048" s="7" t="s">
        <v>192</v>
      </c>
      <c r="D2048" s="7">
        <v>14</v>
      </c>
      <c r="E2048" s="7" t="s">
        <v>4525</v>
      </c>
      <c r="F2048" s="7" t="s">
        <v>172</v>
      </c>
      <c r="G2048" s="7" t="s">
        <v>192</v>
      </c>
      <c r="H2048" s="7" t="s">
        <v>202</v>
      </c>
    </row>
    <row r="2049" spans="1:8" ht="15.75" customHeight="1" x14ac:dyDescent="0.3">
      <c r="A2049" s="8">
        <v>2048</v>
      </c>
      <c r="B2049" s="8">
        <v>406</v>
      </c>
      <c r="C2049" s="8" t="s">
        <v>116</v>
      </c>
      <c r="D2049" s="8">
        <v>14</v>
      </c>
      <c r="E2049" s="8" t="s">
        <v>6056</v>
      </c>
      <c r="F2049" s="8" t="s">
        <v>192</v>
      </c>
      <c r="G2049" s="8" t="s">
        <v>116</v>
      </c>
      <c r="H2049" s="8" t="s">
        <v>210</v>
      </c>
    </row>
    <row r="2050" spans="1:8" ht="15.75" customHeight="1" x14ac:dyDescent="0.3">
      <c r="A2050" s="7">
        <v>2049</v>
      </c>
      <c r="B2050" s="7">
        <v>407</v>
      </c>
      <c r="C2050" s="7" t="s">
        <v>148</v>
      </c>
      <c r="D2050" s="7">
        <v>32</v>
      </c>
      <c r="E2050" s="7" t="s">
        <v>4533</v>
      </c>
      <c r="F2050" s="7"/>
      <c r="G2050" s="7" t="s">
        <v>152</v>
      </c>
      <c r="H2050" s="7" t="s">
        <v>492</v>
      </c>
    </row>
    <row r="2051" spans="1:8" ht="15.75" customHeight="1" x14ac:dyDescent="0.3">
      <c r="A2051" s="8">
        <v>2050</v>
      </c>
      <c r="B2051" s="8">
        <v>407</v>
      </c>
      <c r="C2051" s="8" t="s">
        <v>156</v>
      </c>
      <c r="D2051" s="8">
        <v>32</v>
      </c>
      <c r="E2051" s="8" t="s">
        <v>6067</v>
      </c>
      <c r="F2051" s="8" t="s">
        <v>161</v>
      </c>
      <c r="G2051" s="8" t="s">
        <v>230</v>
      </c>
      <c r="H2051" s="8" t="s">
        <v>163</v>
      </c>
    </row>
    <row r="2052" spans="1:8" ht="15.75" customHeight="1" x14ac:dyDescent="0.3">
      <c r="A2052" s="7">
        <v>2051</v>
      </c>
      <c r="B2052" s="7">
        <v>407</v>
      </c>
      <c r="C2052" s="7" t="s">
        <v>167</v>
      </c>
      <c r="D2052" s="7">
        <v>32</v>
      </c>
      <c r="E2052" s="7" t="s">
        <v>4534</v>
      </c>
      <c r="F2052" s="7" t="s">
        <v>152</v>
      </c>
      <c r="G2052" s="7" t="s">
        <v>172</v>
      </c>
      <c r="H2052" s="7" t="s">
        <v>174</v>
      </c>
    </row>
    <row r="2053" spans="1:8" ht="15.75" customHeight="1" x14ac:dyDescent="0.3">
      <c r="A2053" s="8">
        <v>2052</v>
      </c>
      <c r="B2053" s="8">
        <v>407</v>
      </c>
      <c r="C2053" s="8" t="s">
        <v>192</v>
      </c>
      <c r="D2053" s="8">
        <v>32</v>
      </c>
      <c r="E2053" s="8" t="s">
        <v>4535</v>
      </c>
      <c r="F2053" s="8" t="s">
        <v>172</v>
      </c>
      <c r="G2053" s="8" t="s">
        <v>192</v>
      </c>
      <c r="H2053" s="8" t="s">
        <v>202</v>
      </c>
    </row>
    <row r="2054" spans="1:8" ht="15.75" customHeight="1" x14ac:dyDescent="0.3">
      <c r="A2054" s="7">
        <v>2053</v>
      </c>
      <c r="B2054" s="7">
        <v>407</v>
      </c>
      <c r="C2054" s="7" t="s">
        <v>116</v>
      </c>
      <c r="D2054" s="7">
        <v>32</v>
      </c>
      <c r="E2054" s="7" t="s">
        <v>6077</v>
      </c>
      <c r="F2054" s="7" t="s">
        <v>192</v>
      </c>
      <c r="G2054" s="7" t="s">
        <v>116</v>
      </c>
      <c r="H2054" s="7" t="s">
        <v>210</v>
      </c>
    </row>
    <row r="2055" spans="1:8" ht="15.75" customHeight="1" x14ac:dyDescent="0.3">
      <c r="A2055" s="8">
        <v>2054</v>
      </c>
      <c r="B2055" s="8">
        <v>408</v>
      </c>
      <c r="C2055" s="8" t="s">
        <v>148</v>
      </c>
      <c r="D2055" s="8">
        <v>33</v>
      </c>
      <c r="E2055" s="8" t="s">
        <v>4542</v>
      </c>
      <c r="F2055" s="8"/>
      <c r="G2055" s="8" t="s">
        <v>152</v>
      </c>
      <c r="H2055" s="8" t="s">
        <v>218</v>
      </c>
    </row>
    <row r="2056" spans="1:8" ht="15.75" customHeight="1" x14ac:dyDescent="0.3">
      <c r="A2056" s="7">
        <v>2055</v>
      </c>
      <c r="B2056" s="7">
        <v>408</v>
      </c>
      <c r="C2056" s="7" t="s">
        <v>156</v>
      </c>
      <c r="D2056" s="7">
        <v>33</v>
      </c>
      <c r="E2056" s="7" t="s">
        <v>6084</v>
      </c>
      <c r="F2056" s="7" t="s">
        <v>161</v>
      </c>
      <c r="G2056" s="7" t="s">
        <v>1879</v>
      </c>
      <c r="H2056" s="7" t="s">
        <v>163</v>
      </c>
    </row>
    <row r="2057" spans="1:8" ht="15.75" customHeight="1" x14ac:dyDescent="0.3">
      <c r="A2057" s="8">
        <v>2056</v>
      </c>
      <c r="B2057" s="8">
        <v>408</v>
      </c>
      <c r="C2057" s="8" t="s">
        <v>167</v>
      </c>
      <c r="D2057" s="8">
        <v>33</v>
      </c>
      <c r="E2057" s="8" t="s">
        <v>4543</v>
      </c>
      <c r="F2057" s="8" t="s">
        <v>152</v>
      </c>
      <c r="G2057" s="8" t="s">
        <v>172</v>
      </c>
      <c r="H2057" s="8" t="s">
        <v>174</v>
      </c>
    </row>
    <row r="2058" spans="1:8" ht="15.75" customHeight="1" x14ac:dyDescent="0.3">
      <c r="A2058" s="7">
        <v>2057</v>
      </c>
      <c r="B2058" s="7">
        <v>408</v>
      </c>
      <c r="C2058" s="7" t="s">
        <v>176</v>
      </c>
      <c r="D2058" s="7">
        <v>33</v>
      </c>
      <c r="E2058" s="7" t="s">
        <v>6091</v>
      </c>
      <c r="F2058" s="7" t="s">
        <v>172</v>
      </c>
      <c r="G2058" s="7" t="s">
        <v>172</v>
      </c>
      <c r="H2058" s="7" t="s">
        <v>248</v>
      </c>
    </row>
    <row r="2059" spans="1:8" ht="15.75" customHeight="1" x14ac:dyDescent="0.3">
      <c r="A2059" s="8">
        <v>2058</v>
      </c>
      <c r="B2059" s="8">
        <v>408</v>
      </c>
      <c r="C2059" s="8" t="s">
        <v>192</v>
      </c>
      <c r="D2059" s="8">
        <v>33</v>
      </c>
      <c r="E2059" s="8" t="s">
        <v>4544</v>
      </c>
      <c r="F2059" s="8" t="s">
        <v>172</v>
      </c>
      <c r="G2059" s="8" t="s">
        <v>192</v>
      </c>
      <c r="H2059" s="8" t="s">
        <v>202</v>
      </c>
    </row>
    <row r="2060" spans="1:8" ht="15.75" customHeight="1" x14ac:dyDescent="0.3">
      <c r="A2060" s="7">
        <v>2059</v>
      </c>
      <c r="B2060" s="7">
        <v>409</v>
      </c>
      <c r="C2060" s="7" t="s">
        <v>148</v>
      </c>
      <c r="D2060" s="7">
        <v>113</v>
      </c>
      <c r="E2060" s="7" t="s">
        <v>4551</v>
      </c>
      <c r="F2060" s="7"/>
      <c r="G2060" s="7" t="s">
        <v>152</v>
      </c>
      <c r="H2060" s="7" t="s">
        <v>218</v>
      </c>
    </row>
    <row r="2061" spans="1:8" ht="15.75" customHeight="1" x14ac:dyDescent="0.3">
      <c r="A2061" s="8">
        <v>2060</v>
      </c>
      <c r="B2061" s="8">
        <v>409</v>
      </c>
      <c r="C2061" s="8" t="s">
        <v>156</v>
      </c>
      <c r="D2061" s="8">
        <v>113</v>
      </c>
      <c r="E2061" s="8" t="s">
        <v>6096</v>
      </c>
      <c r="F2061" s="8" t="s">
        <v>161</v>
      </c>
      <c r="G2061" s="8" t="s">
        <v>5135</v>
      </c>
      <c r="H2061" s="8" t="s">
        <v>163</v>
      </c>
    </row>
    <row r="2062" spans="1:8" ht="15.75" customHeight="1" x14ac:dyDescent="0.3">
      <c r="A2062" s="7">
        <v>2061</v>
      </c>
      <c r="B2062" s="7">
        <v>409</v>
      </c>
      <c r="C2062" s="7" t="s">
        <v>167</v>
      </c>
      <c r="D2062" s="7">
        <v>113</v>
      </c>
      <c r="E2062" s="7" t="s">
        <v>4552</v>
      </c>
      <c r="F2062" s="7" t="s">
        <v>152</v>
      </c>
      <c r="G2062" s="7" t="s">
        <v>172</v>
      </c>
      <c r="H2062" s="7" t="s">
        <v>174</v>
      </c>
    </row>
    <row r="2063" spans="1:8" ht="15.75" customHeight="1" x14ac:dyDescent="0.3">
      <c r="A2063" s="8">
        <v>2062</v>
      </c>
      <c r="B2063" s="8">
        <v>409</v>
      </c>
      <c r="C2063" s="8" t="s">
        <v>192</v>
      </c>
      <c r="D2063" s="8">
        <v>113</v>
      </c>
      <c r="E2063" s="8" t="s">
        <v>4553</v>
      </c>
      <c r="F2063" s="8" t="s">
        <v>172</v>
      </c>
      <c r="G2063" s="8" t="s">
        <v>192</v>
      </c>
      <c r="H2063" s="8" t="s">
        <v>202</v>
      </c>
    </row>
    <row r="2064" spans="1:8" ht="15.75" customHeight="1" x14ac:dyDescent="0.3">
      <c r="A2064" s="7">
        <v>2063</v>
      </c>
      <c r="B2064" s="7">
        <v>409</v>
      </c>
      <c r="C2064" s="7" t="s">
        <v>116</v>
      </c>
      <c r="D2064" s="7">
        <v>113</v>
      </c>
      <c r="E2064" s="7" t="s">
        <v>6105</v>
      </c>
      <c r="F2064" s="7" t="s">
        <v>192</v>
      </c>
      <c r="G2064" s="7" t="s">
        <v>116</v>
      </c>
      <c r="H2064" s="7" t="s">
        <v>210</v>
      </c>
    </row>
    <row r="2065" spans="1:8" ht="15.75" customHeight="1" x14ac:dyDescent="0.3">
      <c r="A2065" s="8">
        <v>2064</v>
      </c>
      <c r="B2065" s="8">
        <v>410</v>
      </c>
      <c r="C2065" s="8" t="s">
        <v>148</v>
      </c>
      <c r="D2065" s="8">
        <v>31</v>
      </c>
      <c r="E2065" s="8" t="s">
        <v>4559</v>
      </c>
      <c r="F2065" s="8"/>
      <c r="G2065" s="8" t="s">
        <v>152</v>
      </c>
      <c r="H2065" s="8" t="s">
        <v>218</v>
      </c>
    </row>
    <row r="2066" spans="1:8" ht="15.75" customHeight="1" x14ac:dyDescent="0.3">
      <c r="A2066" s="7">
        <v>2065</v>
      </c>
      <c r="B2066" s="7">
        <v>410</v>
      </c>
      <c r="C2066" s="7" t="s">
        <v>156</v>
      </c>
      <c r="D2066" s="7">
        <v>31</v>
      </c>
      <c r="E2066" s="7" t="s">
        <v>6111</v>
      </c>
      <c r="F2066" s="7" t="s">
        <v>161</v>
      </c>
      <c r="G2066" s="7" t="s">
        <v>2546</v>
      </c>
      <c r="H2066" s="7" t="s">
        <v>163</v>
      </c>
    </row>
    <row r="2067" spans="1:8" ht="15.75" customHeight="1" x14ac:dyDescent="0.3">
      <c r="A2067" s="8">
        <v>2066</v>
      </c>
      <c r="B2067" s="8">
        <v>410</v>
      </c>
      <c r="C2067" s="8" t="s">
        <v>167</v>
      </c>
      <c r="D2067" s="8">
        <v>31</v>
      </c>
      <c r="E2067" s="8" t="s">
        <v>4560</v>
      </c>
      <c r="F2067" s="8" t="s">
        <v>152</v>
      </c>
      <c r="G2067" s="8" t="s">
        <v>172</v>
      </c>
      <c r="H2067" s="8" t="s">
        <v>174</v>
      </c>
    </row>
    <row r="2068" spans="1:8" ht="15.75" customHeight="1" x14ac:dyDescent="0.3">
      <c r="A2068" s="7">
        <v>2067</v>
      </c>
      <c r="B2068" s="7">
        <v>410</v>
      </c>
      <c r="C2068" s="7" t="s">
        <v>176</v>
      </c>
      <c r="D2068" s="7">
        <v>31</v>
      </c>
      <c r="E2068" s="7" t="s">
        <v>6117</v>
      </c>
      <c r="F2068" s="7" t="s">
        <v>172</v>
      </c>
      <c r="G2068" s="7" t="s">
        <v>172</v>
      </c>
      <c r="H2068" s="7" t="s">
        <v>248</v>
      </c>
    </row>
    <row r="2069" spans="1:8" ht="15.75" customHeight="1" x14ac:dyDescent="0.3">
      <c r="A2069" s="8">
        <v>2068</v>
      </c>
      <c r="B2069" s="8">
        <v>410</v>
      </c>
      <c r="C2069" s="8" t="s">
        <v>192</v>
      </c>
      <c r="D2069" s="8">
        <v>31</v>
      </c>
      <c r="E2069" s="8" t="s">
        <v>4561</v>
      </c>
      <c r="F2069" s="8" t="s">
        <v>172</v>
      </c>
      <c r="G2069" s="8" t="s">
        <v>192</v>
      </c>
      <c r="H2069" s="8" t="s">
        <v>202</v>
      </c>
    </row>
    <row r="2070" spans="1:8" ht="15.75" customHeight="1" x14ac:dyDescent="0.3">
      <c r="A2070" s="7">
        <v>2069</v>
      </c>
      <c r="B2070" s="7">
        <v>411</v>
      </c>
      <c r="C2070" s="7" t="s">
        <v>148</v>
      </c>
      <c r="D2070" s="7">
        <v>86</v>
      </c>
      <c r="E2070" s="7" t="s">
        <v>4568</v>
      </c>
      <c r="F2070" s="7"/>
      <c r="G2070" s="7" t="s">
        <v>152</v>
      </c>
      <c r="H2070" s="7" t="s">
        <v>218</v>
      </c>
    </row>
    <row r="2071" spans="1:8" ht="15.75" customHeight="1" x14ac:dyDescent="0.3">
      <c r="A2071" s="8">
        <v>2070</v>
      </c>
      <c r="B2071" s="8">
        <v>411</v>
      </c>
      <c r="C2071" s="8" t="s">
        <v>156</v>
      </c>
      <c r="D2071" s="8">
        <v>86</v>
      </c>
      <c r="E2071" s="8" t="s">
        <v>6125</v>
      </c>
      <c r="F2071" s="8" t="s">
        <v>161</v>
      </c>
      <c r="G2071" s="8" t="s">
        <v>3977</v>
      </c>
      <c r="H2071" s="8" t="s">
        <v>163</v>
      </c>
    </row>
    <row r="2072" spans="1:8" ht="15.75" customHeight="1" x14ac:dyDescent="0.3">
      <c r="A2072" s="7">
        <v>2071</v>
      </c>
      <c r="B2072" s="7">
        <v>411</v>
      </c>
      <c r="C2072" s="7" t="s">
        <v>167</v>
      </c>
      <c r="D2072" s="7">
        <v>86</v>
      </c>
      <c r="E2072" s="7" t="s">
        <v>4569</v>
      </c>
      <c r="F2072" s="7" t="s">
        <v>152</v>
      </c>
      <c r="G2072" s="7" t="s">
        <v>172</v>
      </c>
      <c r="H2072" s="7" t="s">
        <v>174</v>
      </c>
    </row>
    <row r="2073" spans="1:8" ht="15.75" customHeight="1" x14ac:dyDescent="0.3">
      <c r="A2073" s="8">
        <v>2072</v>
      </c>
      <c r="B2073" s="8">
        <v>411</v>
      </c>
      <c r="C2073" s="8" t="s">
        <v>176</v>
      </c>
      <c r="D2073" s="8">
        <v>86</v>
      </c>
      <c r="E2073" s="8" t="s">
        <v>6132</v>
      </c>
      <c r="F2073" s="8" t="s">
        <v>172</v>
      </c>
      <c r="G2073" s="8" t="s">
        <v>388</v>
      </c>
      <c r="H2073" s="8" t="s">
        <v>812</v>
      </c>
    </row>
    <row r="2074" spans="1:8" ht="15.75" customHeight="1" x14ac:dyDescent="0.3">
      <c r="A2074" s="7">
        <v>2073</v>
      </c>
      <c r="B2074" s="7">
        <v>411</v>
      </c>
      <c r="C2074" s="7" t="s">
        <v>192</v>
      </c>
      <c r="D2074" s="7">
        <v>86</v>
      </c>
      <c r="E2074" s="7" t="s">
        <v>4570</v>
      </c>
      <c r="F2074" s="7" t="s">
        <v>172</v>
      </c>
      <c r="G2074" s="7" t="s">
        <v>192</v>
      </c>
      <c r="H2074" s="7" t="s">
        <v>202</v>
      </c>
    </row>
    <row r="2075" spans="1:8" ht="15.75" customHeight="1" x14ac:dyDescent="0.3">
      <c r="A2075" s="8">
        <v>2074</v>
      </c>
      <c r="B2075" s="8">
        <v>412</v>
      </c>
      <c r="C2075" s="8" t="s">
        <v>148</v>
      </c>
      <c r="D2075" s="8">
        <v>76</v>
      </c>
      <c r="E2075" s="8" t="s">
        <v>4576</v>
      </c>
      <c r="F2075" s="8"/>
      <c r="G2075" s="8" t="s">
        <v>152</v>
      </c>
      <c r="H2075" s="8" t="s">
        <v>153</v>
      </c>
    </row>
    <row r="2076" spans="1:8" ht="15.75" customHeight="1" x14ac:dyDescent="0.3">
      <c r="A2076" s="7">
        <v>2075</v>
      </c>
      <c r="B2076" s="7">
        <v>412</v>
      </c>
      <c r="C2076" s="7" t="s">
        <v>156</v>
      </c>
      <c r="D2076" s="7">
        <v>76</v>
      </c>
      <c r="E2076" s="7" t="s">
        <v>6136</v>
      </c>
      <c r="F2076" s="7" t="s">
        <v>161</v>
      </c>
      <c r="G2076" s="7" t="s">
        <v>6138</v>
      </c>
      <c r="H2076" s="7" t="s">
        <v>163</v>
      </c>
    </row>
    <row r="2077" spans="1:8" ht="15.75" customHeight="1" x14ac:dyDescent="0.3">
      <c r="A2077" s="8">
        <v>2076</v>
      </c>
      <c r="B2077" s="8">
        <v>412</v>
      </c>
      <c r="C2077" s="8" t="s">
        <v>167</v>
      </c>
      <c r="D2077" s="8">
        <v>76</v>
      </c>
      <c r="E2077" s="8" t="s">
        <v>4577</v>
      </c>
      <c r="F2077" s="8" t="s">
        <v>152</v>
      </c>
      <c r="G2077" s="8" t="s">
        <v>172</v>
      </c>
      <c r="H2077" s="8" t="s">
        <v>174</v>
      </c>
    </row>
    <row r="2078" spans="1:8" ht="15.75" customHeight="1" x14ac:dyDescent="0.3">
      <c r="A2078" s="7">
        <v>2077</v>
      </c>
      <c r="B2078" s="7">
        <v>412</v>
      </c>
      <c r="C2078" s="7" t="s">
        <v>176</v>
      </c>
      <c r="D2078" s="7">
        <v>76</v>
      </c>
      <c r="E2078" s="7" t="s">
        <v>6143</v>
      </c>
      <c r="F2078" s="7" t="s">
        <v>172</v>
      </c>
      <c r="G2078" s="7" t="s">
        <v>388</v>
      </c>
      <c r="H2078" s="7" t="s">
        <v>288</v>
      </c>
    </row>
    <row r="2079" spans="1:8" ht="15.75" customHeight="1" x14ac:dyDescent="0.3">
      <c r="A2079" s="8">
        <v>2078</v>
      </c>
      <c r="B2079" s="8">
        <v>412</v>
      </c>
      <c r="C2079" s="8" t="s">
        <v>192</v>
      </c>
      <c r="D2079" s="8">
        <v>76</v>
      </c>
      <c r="E2079" s="8" t="s">
        <v>4578</v>
      </c>
      <c r="F2079" s="8" t="s">
        <v>172</v>
      </c>
      <c r="G2079" s="8" t="s">
        <v>192</v>
      </c>
      <c r="H2079" s="8" t="s">
        <v>202</v>
      </c>
    </row>
    <row r="2080" spans="1:8" ht="15.75" customHeight="1" x14ac:dyDescent="0.3">
      <c r="A2080" s="7">
        <v>2079</v>
      </c>
      <c r="B2080" s="7">
        <v>413</v>
      </c>
      <c r="C2080" s="7" t="s">
        <v>148</v>
      </c>
      <c r="D2080" s="7">
        <v>9</v>
      </c>
      <c r="E2080" s="7" t="s">
        <v>4585</v>
      </c>
      <c r="F2080" s="7"/>
      <c r="G2080" s="7" t="s">
        <v>152</v>
      </c>
      <c r="H2080" s="7" t="s">
        <v>218</v>
      </c>
    </row>
    <row r="2081" spans="1:8" ht="15.75" customHeight="1" x14ac:dyDescent="0.3">
      <c r="A2081" s="8">
        <v>2080</v>
      </c>
      <c r="B2081" s="8">
        <v>413</v>
      </c>
      <c r="C2081" s="8" t="s">
        <v>156</v>
      </c>
      <c r="D2081" s="8">
        <v>9</v>
      </c>
      <c r="E2081" s="8" t="s">
        <v>6150</v>
      </c>
      <c r="F2081" s="8" t="s">
        <v>161</v>
      </c>
      <c r="G2081" s="8" t="s">
        <v>984</v>
      </c>
      <c r="H2081" s="8" t="s">
        <v>163</v>
      </c>
    </row>
    <row r="2082" spans="1:8" ht="15.75" customHeight="1" x14ac:dyDescent="0.3">
      <c r="A2082" s="7">
        <v>2081</v>
      </c>
      <c r="B2082" s="7">
        <v>413</v>
      </c>
      <c r="C2082" s="7" t="s">
        <v>167</v>
      </c>
      <c r="D2082" s="7">
        <v>9</v>
      </c>
      <c r="E2082" s="7" t="s">
        <v>4586</v>
      </c>
      <c r="F2082" s="7" t="s">
        <v>152</v>
      </c>
      <c r="G2082" s="7" t="s">
        <v>172</v>
      </c>
      <c r="H2082" s="7" t="s">
        <v>174</v>
      </c>
    </row>
    <row r="2083" spans="1:8" ht="15.75" customHeight="1" x14ac:dyDescent="0.3">
      <c r="A2083" s="8">
        <v>2082</v>
      </c>
      <c r="B2083" s="8">
        <v>413</v>
      </c>
      <c r="C2083" s="8" t="s">
        <v>176</v>
      </c>
      <c r="D2083" s="8">
        <v>9</v>
      </c>
      <c r="E2083" s="8" t="s">
        <v>6154</v>
      </c>
      <c r="F2083" s="8" t="s">
        <v>172</v>
      </c>
      <c r="G2083" s="8" t="s">
        <v>388</v>
      </c>
      <c r="H2083" s="8" t="s">
        <v>288</v>
      </c>
    </row>
    <row r="2084" spans="1:8" ht="15.75" customHeight="1" x14ac:dyDescent="0.3">
      <c r="A2084" s="7">
        <v>2083</v>
      </c>
      <c r="B2084" s="7">
        <v>413</v>
      </c>
      <c r="C2084" s="7" t="s">
        <v>192</v>
      </c>
      <c r="D2084" s="7">
        <v>9</v>
      </c>
      <c r="E2084" s="7" t="s">
        <v>4587</v>
      </c>
      <c r="F2084" s="7" t="s">
        <v>172</v>
      </c>
      <c r="G2084" s="7" t="s">
        <v>192</v>
      </c>
      <c r="H2084" s="7" t="s">
        <v>202</v>
      </c>
    </row>
    <row r="2085" spans="1:8" ht="15.75" customHeight="1" x14ac:dyDescent="0.3">
      <c r="A2085" s="8">
        <v>2084</v>
      </c>
      <c r="B2085" s="8">
        <v>413</v>
      </c>
      <c r="C2085" s="8" t="s">
        <v>116</v>
      </c>
      <c r="D2085" s="8">
        <v>9</v>
      </c>
      <c r="E2085" s="8" t="s">
        <v>6160</v>
      </c>
      <c r="F2085" s="8" t="s">
        <v>192</v>
      </c>
      <c r="G2085" s="8" t="s">
        <v>116</v>
      </c>
      <c r="H2085" s="8" t="s">
        <v>210</v>
      </c>
    </row>
    <row r="2086" spans="1:8" ht="15.75" customHeight="1" x14ac:dyDescent="0.3">
      <c r="A2086" s="7">
        <v>2085</v>
      </c>
      <c r="B2086" s="7">
        <v>414</v>
      </c>
      <c r="C2086" s="7" t="s">
        <v>148</v>
      </c>
      <c r="D2086" s="7">
        <v>119</v>
      </c>
      <c r="E2086" s="7" t="s">
        <v>4593</v>
      </c>
      <c r="F2086" s="7"/>
      <c r="G2086" s="7" t="s">
        <v>152</v>
      </c>
      <c r="H2086" s="7" t="s">
        <v>492</v>
      </c>
    </row>
    <row r="2087" spans="1:8" ht="15.75" customHeight="1" x14ac:dyDescent="0.3">
      <c r="A2087" s="8">
        <v>2086</v>
      </c>
      <c r="B2087" s="8">
        <v>414</v>
      </c>
      <c r="C2087" s="8" t="s">
        <v>156</v>
      </c>
      <c r="D2087" s="8">
        <v>119</v>
      </c>
      <c r="E2087" s="8" t="s">
        <v>6165</v>
      </c>
      <c r="F2087" s="8" t="s">
        <v>161</v>
      </c>
      <c r="G2087" s="8" t="s">
        <v>2601</v>
      </c>
      <c r="H2087" s="8" t="s">
        <v>163</v>
      </c>
    </row>
    <row r="2088" spans="1:8" ht="15.75" customHeight="1" x14ac:dyDescent="0.3">
      <c r="A2088" s="7">
        <v>2087</v>
      </c>
      <c r="B2088" s="7">
        <v>414</v>
      </c>
      <c r="C2088" s="7" t="s">
        <v>167</v>
      </c>
      <c r="D2088" s="7">
        <v>119</v>
      </c>
      <c r="E2088" s="7" t="s">
        <v>4594</v>
      </c>
      <c r="F2088" s="7" t="s">
        <v>152</v>
      </c>
      <c r="G2088" s="7" t="s">
        <v>172</v>
      </c>
      <c r="H2088" s="7" t="s">
        <v>174</v>
      </c>
    </row>
    <row r="2089" spans="1:8" ht="15.75" customHeight="1" x14ac:dyDescent="0.3">
      <c r="A2089" s="8">
        <v>2088</v>
      </c>
      <c r="B2089" s="8">
        <v>414</v>
      </c>
      <c r="C2089" s="8" t="s">
        <v>176</v>
      </c>
      <c r="D2089" s="8">
        <v>119</v>
      </c>
      <c r="E2089" s="8" t="s">
        <v>6170</v>
      </c>
      <c r="F2089" s="8" t="s">
        <v>172</v>
      </c>
      <c r="G2089" s="8" t="s">
        <v>172</v>
      </c>
      <c r="H2089" s="8" t="s">
        <v>248</v>
      </c>
    </row>
    <row r="2090" spans="1:8" ht="15.75" customHeight="1" x14ac:dyDescent="0.3">
      <c r="A2090" s="7">
        <v>2089</v>
      </c>
      <c r="B2090" s="7">
        <v>414</v>
      </c>
      <c r="C2090" s="7" t="s">
        <v>192</v>
      </c>
      <c r="D2090" s="7">
        <v>119</v>
      </c>
      <c r="E2090" s="7" t="s">
        <v>4595</v>
      </c>
      <c r="F2090" s="7" t="s">
        <v>172</v>
      </c>
      <c r="G2090" s="7" t="s">
        <v>192</v>
      </c>
      <c r="H2090" s="7" t="s">
        <v>202</v>
      </c>
    </row>
    <row r="2091" spans="1:8" ht="15.75" customHeight="1" x14ac:dyDescent="0.3">
      <c r="A2091" s="8">
        <v>2090</v>
      </c>
      <c r="B2091" s="8">
        <v>414</v>
      </c>
      <c r="C2091" s="8" t="s">
        <v>116</v>
      </c>
      <c r="D2091" s="8">
        <v>119</v>
      </c>
      <c r="E2091" s="8" t="s">
        <v>6175</v>
      </c>
      <c r="F2091" s="8" t="s">
        <v>192</v>
      </c>
      <c r="G2091" s="8" t="s">
        <v>116</v>
      </c>
      <c r="H2091" s="8" t="s">
        <v>210</v>
      </c>
    </row>
    <row r="2092" spans="1:8" ht="15.75" customHeight="1" x14ac:dyDescent="0.3">
      <c r="A2092" s="7">
        <v>2091</v>
      </c>
      <c r="B2092" s="7">
        <v>415</v>
      </c>
      <c r="C2092" s="7" t="s">
        <v>148</v>
      </c>
      <c r="D2092" s="7">
        <v>43</v>
      </c>
      <c r="E2092" s="7" t="s">
        <v>4601</v>
      </c>
      <c r="F2092" s="7"/>
      <c r="G2092" s="7" t="s">
        <v>152</v>
      </c>
      <c r="H2092" s="7" t="s">
        <v>492</v>
      </c>
    </row>
    <row r="2093" spans="1:8" ht="15.75" customHeight="1" x14ac:dyDescent="0.3">
      <c r="A2093" s="8">
        <v>2092</v>
      </c>
      <c r="B2093" s="8">
        <v>415</v>
      </c>
      <c r="C2093" s="8" t="s">
        <v>156</v>
      </c>
      <c r="D2093" s="8">
        <v>43</v>
      </c>
      <c r="E2093" s="8" t="s">
        <v>6179</v>
      </c>
      <c r="F2093" s="8" t="s">
        <v>161</v>
      </c>
      <c r="G2093" s="8" t="s">
        <v>2226</v>
      </c>
      <c r="H2093" s="8" t="s">
        <v>163</v>
      </c>
    </row>
    <row r="2094" spans="1:8" ht="15.75" customHeight="1" x14ac:dyDescent="0.3">
      <c r="A2094" s="7">
        <v>2093</v>
      </c>
      <c r="B2094" s="7">
        <v>415</v>
      </c>
      <c r="C2094" s="7" t="s">
        <v>167</v>
      </c>
      <c r="D2094" s="7">
        <v>43</v>
      </c>
      <c r="E2094" s="7" t="s">
        <v>4602</v>
      </c>
      <c r="F2094" s="7" t="s">
        <v>152</v>
      </c>
      <c r="G2094" s="7" t="s">
        <v>172</v>
      </c>
      <c r="H2094" s="7" t="s">
        <v>174</v>
      </c>
    </row>
    <row r="2095" spans="1:8" ht="15.75" customHeight="1" x14ac:dyDescent="0.3">
      <c r="A2095" s="8">
        <v>2094</v>
      </c>
      <c r="B2095" s="8">
        <v>415</v>
      </c>
      <c r="C2095" s="8" t="s">
        <v>192</v>
      </c>
      <c r="D2095" s="8">
        <v>43</v>
      </c>
      <c r="E2095" s="8" t="s">
        <v>4603</v>
      </c>
      <c r="F2095" s="8" t="s">
        <v>172</v>
      </c>
      <c r="G2095" s="8" t="s">
        <v>192</v>
      </c>
      <c r="H2095" s="8" t="s">
        <v>202</v>
      </c>
    </row>
    <row r="2096" spans="1:8" ht="15.75" customHeight="1" x14ac:dyDescent="0.3">
      <c r="A2096" s="7">
        <v>2095</v>
      </c>
      <c r="B2096" s="7">
        <v>415</v>
      </c>
      <c r="C2096" s="7" t="s">
        <v>116</v>
      </c>
      <c r="D2096" s="7">
        <v>43</v>
      </c>
      <c r="E2096" s="7" t="s">
        <v>6187</v>
      </c>
      <c r="F2096" s="7" t="s">
        <v>192</v>
      </c>
      <c r="G2096" s="7" t="s">
        <v>116</v>
      </c>
      <c r="H2096" s="7" t="s">
        <v>210</v>
      </c>
    </row>
    <row r="2097" spans="1:8" ht="15.75" customHeight="1" x14ac:dyDescent="0.3">
      <c r="A2097" s="8">
        <v>2096</v>
      </c>
      <c r="B2097" s="8">
        <v>416</v>
      </c>
      <c r="C2097" s="8" t="s">
        <v>148</v>
      </c>
      <c r="D2097" s="8">
        <v>109</v>
      </c>
      <c r="E2097" s="8" t="s">
        <v>4608</v>
      </c>
      <c r="F2097" s="8"/>
      <c r="G2097" s="8" t="s">
        <v>152</v>
      </c>
      <c r="H2097" s="8" t="s">
        <v>314</v>
      </c>
    </row>
    <row r="2098" spans="1:8" ht="15.75" customHeight="1" x14ac:dyDescent="0.3">
      <c r="A2098" s="7">
        <v>2097</v>
      </c>
      <c r="B2098" s="7">
        <v>416</v>
      </c>
      <c r="C2098" s="7" t="s">
        <v>156</v>
      </c>
      <c r="D2098" s="7">
        <v>109</v>
      </c>
      <c r="E2098" s="7" t="s">
        <v>6192</v>
      </c>
      <c r="F2098" s="7" t="s">
        <v>161</v>
      </c>
      <c r="G2098" s="7" t="s">
        <v>1395</v>
      </c>
      <c r="H2098" s="7" t="s">
        <v>163</v>
      </c>
    </row>
    <row r="2099" spans="1:8" ht="15.75" customHeight="1" x14ac:dyDescent="0.3">
      <c r="A2099" s="8">
        <v>2098</v>
      </c>
      <c r="B2099" s="8">
        <v>416</v>
      </c>
      <c r="C2099" s="8" t="s">
        <v>167</v>
      </c>
      <c r="D2099" s="8">
        <v>109</v>
      </c>
      <c r="E2099" s="8" t="s">
        <v>4609</v>
      </c>
      <c r="F2099" s="8" t="s">
        <v>152</v>
      </c>
      <c r="G2099" s="8" t="s">
        <v>172</v>
      </c>
      <c r="H2099" s="8" t="s">
        <v>174</v>
      </c>
    </row>
    <row r="2100" spans="1:8" ht="15.75" customHeight="1" x14ac:dyDescent="0.3">
      <c r="A2100" s="7">
        <v>2099</v>
      </c>
      <c r="B2100" s="7">
        <v>416</v>
      </c>
      <c r="C2100" s="7" t="s">
        <v>192</v>
      </c>
      <c r="D2100" s="7">
        <v>109</v>
      </c>
      <c r="E2100" s="7" t="s">
        <v>4611</v>
      </c>
      <c r="F2100" s="7" t="s">
        <v>172</v>
      </c>
      <c r="G2100" s="7" t="s">
        <v>192</v>
      </c>
      <c r="H2100" s="7" t="s">
        <v>202</v>
      </c>
    </row>
    <row r="2101" spans="1:8" ht="15.75" customHeight="1" x14ac:dyDescent="0.3">
      <c r="A2101" s="8">
        <v>2100</v>
      </c>
      <c r="B2101" s="8">
        <v>416</v>
      </c>
      <c r="C2101" s="8" t="s">
        <v>116</v>
      </c>
      <c r="D2101" s="8">
        <v>109</v>
      </c>
      <c r="E2101" s="8" t="s">
        <v>6200</v>
      </c>
      <c r="F2101" s="8" t="s">
        <v>192</v>
      </c>
      <c r="G2101" s="8" t="s">
        <v>116</v>
      </c>
      <c r="H2101" s="8" t="s">
        <v>210</v>
      </c>
    </row>
    <row r="2102" spans="1:8" ht="15.75" customHeight="1" x14ac:dyDescent="0.3">
      <c r="A2102" s="7">
        <v>2101</v>
      </c>
      <c r="B2102" s="7">
        <v>417</v>
      </c>
      <c r="C2102" s="7" t="s">
        <v>148</v>
      </c>
      <c r="D2102" s="7">
        <v>21</v>
      </c>
      <c r="E2102" s="7" t="s">
        <v>4618</v>
      </c>
      <c r="F2102" s="7"/>
      <c r="G2102" s="7" t="s">
        <v>152</v>
      </c>
      <c r="H2102" s="7" t="s">
        <v>218</v>
      </c>
    </row>
    <row r="2103" spans="1:8" ht="15.75" customHeight="1" x14ac:dyDescent="0.3">
      <c r="A2103" s="8">
        <v>2102</v>
      </c>
      <c r="B2103" s="8">
        <v>417</v>
      </c>
      <c r="C2103" s="8" t="s">
        <v>156</v>
      </c>
      <c r="D2103" s="8">
        <v>21</v>
      </c>
      <c r="E2103" s="8" t="s">
        <v>6204</v>
      </c>
      <c r="F2103" s="8" t="s">
        <v>161</v>
      </c>
      <c r="G2103" s="8" t="s">
        <v>2638</v>
      </c>
      <c r="H2103" s="8" t="s">
        <v>163</v>
      </c>
    </row>
    <row r="2104" spans="1:8" ht="15.75" customHeight="1" x14ac:dyDescent="0.3">
      <c r="A2104" s="7">
        <v>2103</v>
      </c>
      <c r="B2104" s="7">
        <v>417</v>
      </c>
      <c r="C2104" s="7" t="s">
        <v>167</v>
      </c>
      <c r="D2104" s="7">
        <v>21</v>
      </c>
      <c r="E2104" s="7" t="s">
        <v>4619</v>
      </c>
      <c r="F2104" s="7" t="s">
        <v>152</v>
      </c>
      <c r="G2104" s="7" t="s">
        <v>172</v>
      </c>
      <c r="H2104" s="7" t="s">
        <v>174</v>
      </c>
    </row>
    <row r="2105" spans="1:8" ht="15.75" customHeight="1" x14ac:dyDescent="0.3">
      <c r="A2105" s="8">
        <v>2104</v>
      </c>
      <c r="B2105" s="8">
        <v>417</v>
      </c>
      <c r="C2105" s="8" t="s">
        <v>176</v>
      </c>
      <c r="D2105" s="8">
        <v>21</v>
      </c>
      <c r="E2105" s="8" t="s">
        <v>6209</v>
      </c>
      <c r="F2105" s="8" t="s">
        <v>172</v>
      </c>
      <c r="G2105" s="8" t="s">
        <v>388</v>
      </c>
      <c r="H2105" s="8" t="s">
        <v>248</v>
      </c>
    </row>
    <row r="2106" spans="1:8" ht="15.75" customHeight="1" x14ac:dyDescent="0.3">
      <c r="A2106" s="7">
        <v>2105</v>
      </c>
      <c r="B2106" s="7">
        <v>417</v>
      </c>
      <c r="C2106" s="7" t="s">
        <v>192</v>
      </c>
      <c r="D2106" s="7">
        <v>21</v>
      </c>
      <c r="E2106" s="7" t="s">
        <v>4620</v>
      </c>
      <c r="F2106" s="7" t="s">
        <v>172</v>
      </c>
      <c r="G2106" s="7" t="s">
        <v>192</v>
      </c>
      <c r="H2106" s="7" t="s">
        <v>202</v>
      </c>
    </row>
    <row r="2107" spans="1:8" ht="15.75" customHeight="1" x14ac:dyDescent="0.3">
      <c r="A2107" s="8">
        <v>2106</v>
      </c>
      <c r="B2107" s="8">
        <v>417</v>
      </c>
      <c r="C2107" s="8" t="s">
        <v>116</v>
      </c>
      <c r="D2107" s="8">
        <v>21</v>
      </c>
      <c r="E2107" s="8" t="s">
        <v>6216</v>
      </c>
      <c r="F2107" s="8" t="s">
        <v>192</v>
      </c>
      <c r="G2107" s="8" t="s">
        <v>116</v>
      </c>
      <c r="H2107" s="8" t="s">
        <v>210</v>
      </c>
    </row>
    <row r="2108" spans="1:8" ht="15.75" customHeight="1" x14ac:dyDescent="0.3">
      <c r="A2108" s="7">
        <v>2107</v>
      </c>
      <c r="B2108" s="7">
        <v>418</v>
      </c>
      <c r="C2108" s="7" t="s">
        <v>148</v>
      </c>
      <c r="D2108" s="7">
        <v>65</v>
      </c>
      <c r="E2108" s="7" t="s">
        <v>4626</v>
      </c>
      <c r="F2108" s="7"/>
      <c r="G2108" s="7" t="s">
        <v>152</v>
      </c>
      <c r="H2108" s="7" t="s">
        <v>218</v>
      </c>
    </row>
    <row r="2109" spans="1:8" ht="15.75" customHeight="1" x14ac:dyDescent="0.3">
      <c r="A2109" s="8">
        <v>2108</v>
      </c>
      <c r="B2109" s="8">
        <v>418</v>
      </c>
      <c r="C2109" s="8" t="s">
        <v>156</v>
      </c>
      <c r="D2109" s="8">
        <v>65</v>
      </c>
      <c r="E2109" s="8" t="s">
        <v>6220</v>
      </c>
      <c r="F2109" s="8" t="s">
        <v>161</v>
      </c>
      <c r="G2109" s="8" t="s">
        <v>6222</v>
      </c>
      <c r="H2109" s="8" t="s">
        <v>163</v>
      </c>
    </row>
    <row r="2110" spans="1:8" ht="15.75" customHeight="1" x14ac:dyDescent="0.3">
      <c r="A2110" s="7">
        <v>2109</v>
      </c>
      <c r="B2110" s="7">
        <v>418</v>
      </c>
      <c r="C2110" s="7" t="s">
        <v>167</v>
      </c>
      <c r="D2110" s="7">
        <v>65</v>
      </c>
      <c r="E2110" s="7" t="s">
        <v>4627</v>
      </c>
      <c r="F2110" s="7" t="s">
        <v>152</v>
      </c>
      <c r="G2110" s="7" t="s">
        <v>172</v>
      </c>
      <c r="H2110" s="7" t="s">
        <v>174</v>
      </c>
    </row>
    <row r="2111" spans="1:8" ht="15.75" customHeight="1" x14ac:dyDescent="0.3">
      <c r="A2111" s="8">
        <v>2110</v>
      </c>
      <c r="B2111" s="8">
        <v>418</v>
      </c>
      <c r="C2111" s="8" t="s">
        <v>176</v>
      </c>
      <c r="D2111" s="8">
        <v>65</v>
      </c>
      <c r="E2111" s="8" t="s">
        <v>6225</v>
      </c>
      <c r="F2111" s="8" t="s">
        <v>172</v>
      </c>
      <c r="G2111" s="8" t="s">
        <v>172</v>
      </c>
      <c r="H2111" s="8" t="s">
        <v>288</v>
      </c>
    </row>
    <row r="2112" spans="1:8" ht="15.75" customHeight="1" x14ac:dyDescent="0.3">
      <c r="A2112" s="7">
        <v>2111</v>
      </c>
      <c r="B2112" s="7">
        <v>418</v>
      </c>
      <c r="C2112" s="7" t="s">
        <v>192</v>
      </c>
      <c r="D2112" s="7">
        <v>65</v>
      </c>
      <c r="E2112" s="7" t="s">
        <v>4628</v>
      </c>
      <c r="F2112" s="7" t="s">
        <v>172</v>
      </c>
      <c r="G2112" s="7" t="s">
        <v>192</v>
      </c>
      <c r="H2112" s="7" t="s">
        <v>202</v>
      </c>
    </row>
    <row r="2113" spans="1:8" ht="15.75" customHeight="1" x14ac:dyDescent="0.3">
      <c r="A2113" s="8">
        <v>2112</v>
      </c>
      <c r="B2113" s="8">
        <v>418</v>
      </c>
      <c r="C2113" s="8" t="s">
        <v>116</v>
      </c>
      <c r="D2113" s="8">
        <v>65</v>
      </c>
      <c r="E2113" s="8" t="s">
        <v>6228</v>
      </c>
      <c r="F2113" s="8" t="s">
        <v>192</v>
      </c>
      <c r="G2113" s="8" t="s">
        <v>116</v>
      </c>
      <c r="H2113" s="8" t="s">
        <v>210</v>
      </c>
    </row>
    <row r="2114" spans="1:8" ht="15.75" customHeight="1" x14ac:dyDescent="0.3">
      <c r="A2114" s="7">
        <v>2113</v>
      </c>
      <c r="B2114" s="7">
        <v>419</v>
      </c>
      <c r="C2114" s="7" t="s">
        <v>148</v>
      </c>
      <c r="D2114" s="7">
        <v>41</v>
      </c>
      <c r="E2114" s="7" t="s">
        <v>4634</v>
      </c>
      <c r="F2114" s="7"/>
      <c r="G2114" s="7" t="s">
        <v>152</v>
      </c>
      <c r="H2114" s="7" t="s">
        <v>153</v>
      </c>
    </row>
    <row r="2115" spans="1:8" ht="15.75" customHeight="1" x14ac:dyDescent="0.3">
      <c r="A2115" s="8">
        <v>2114</v>
      </c>
      <c r="B2115" s="8">
        <v>419</v>
      </c>
      <c r="C2115" s="8" t="s">
        <v>156</v>
      </c>
      <c r="D2115" s="8">
        <v>41</v>
      </c>
      <c r="E2115" s="8" t="s">
        <v>6229</v>
      </c>
      <c r="F2115" s="8" t="s">
        <v>161</v>
      </c>
      <c r="G2115" s="8" t="s">
        <v>2840</v>
      </c>
      <c r="H2115" s="8" t="s">
        <v>163</v>
      </c>
    </row>
    <row r="2116" spans="1:8" ht="15.75" customHeight="1" x14ac:dyDescent="0.3">
      <c r="A2116" s="7">
        <v>2115</v>
      </c>
      <c r="B2116" s="7">
        <v>419</v>
      </c>
      <c r="C2116" s="7" t="s">
        <v>167</v>
      </c>
      <c r="D2116" s="7">
        <v>41</v>
      </c>
      <c r="E2116" s="7" t="s">
        <v>4635</v>
      </c>
      <c r="F2116" s="7" t="s">
        <v>152</v>
      </c>
      <c r="G2116" s="7" t="s">
        <v>172</v>
      </c>
      <c r="H2116" s="7" t="s">
        <v>174</v>
      </c>
    </row>
    <row r="2117" spans="1:8" ht="15.75" customHeight="1" x14ac:dyDescent="0.3">
      <c r="A2117" s="8">
        <v>2116</v>
      </c>
      <c r="B2117" s="8">
        <v>419</v>
      </c>
      <c r="C2117" s="8" t="s">
        <v>192</v>
      </c>
      <c r="D2117" s="8">
        <v>41</v>
      </c>
      <c r="E2117" s="8" t="s">
        <v>4636</v>
      </c>
      <c r="F2117" s="8" t="s">
        <v>172</v>
      </c>
      <c r="G2117" s="8" t="s">
        <v>192</v>
      </c>
      <c r="H2117" s="8" t="s">
        <v>202</v>
      </c>
    </row>
    <row r="2118" spans="1:8" ht="15.75" customHeight="1" x14ac:dyDescent="0.3">
      <c r="A2118" s="7">
        <v>2117</v>
      </c>
      <c r="B2118" s="7">
        <v>420</v>
      </c>
      <c r="C2118" s="7" t="s">
        <v>148</v>
      </c>
      <c r="D2118" s="7">
        <v>33</v>
      </c>
      <c r="E2118" s="7" t="s">
        <v>4642</v>
      </c>
      <c r="F2118" s="7"/>
      <c r="G2118" s="7" t="s">
        <v>152</v>
      </c>
      <c r="H2118" s="7" t="s">
        <v>153</v>
      </c>
    </row>
    <row r="2119" spans="1:8" ht="15.75" customHeight="1" x14ac:dyDescent="0.3">
      <c r="A2119" s="8">
        <v>2118</v>
      </c>
      <c r="B2119" s="8">
        <v>420</v>
      </c>
      <c r="C2119" s="8" t="s">
        <v>156</v>
      </c>
      <c r="D2119" s="8">
        <v>33</v>
      </c>
      <c r="E2119" s="8" t="s">
        <v>6230</v>
      </c>
      <c r="F2119" s="8" t="s">
        <v>161</v>
      </c>
      <c r="G2119" s="8" t="s">
        <v>1879</v>
      </c>
      <c r="H2119" s="8" t="s">
        <v>163</v>
      </c>
    </row>
    <row r="2120" spans="1:8" ht="15.75" customHeight="1" x14ac:dyDescent="0.3">
      <c r="A2120" s="7">
        <v>2119</v>
      </c>
      <c r="B2120" s="7">
        <v>420</v>
      </c>
      <c r="C2120" s="7" t="s">
        <v>167</v>
      </c>
      <c r="D2120" s="7">
        <v>33</v>
      </c>
      <c r="E2120" s="7" t="s">
        <v>4643</v>
      </c>
      <c r="F2120" s="7" t="s">
        <v>152</v>
      </c>
      <c r="G2120" s="7" t="s">
        <v>172</v>
      </c>
      <c r="H2120" s="7" t="s">
        <v>174</v>
      </c>
    </row>
    <row r="2121" spans="1:8" ht="15.75" customHeight="1" x14ac:dyDescent="0.3">
      <c r="A2121" s="8">
        <v>2120</v>
      </c>
      <c r="B2121" s="8">
        <v>420</v>
      </c>
      <c r="C2121" s="8" t="s">
        <v>176</v>
      </c>
      <c r="D2121" s="8">
        <v>33</v>
      </c>
      <c r="E2121" s="8" t="s">
        <v>6231</v>
      </c>
      <c r="F2121" s="8" t="s">
        <v>172</v>
      </c>
      <c r="G2121" s="8" t="s">
        <v>172</v>
      </c>
      <c r="H2121" s="8" t="s">
        <v>248</v>
      </c>
    </row>
    <row r="2122" spans="1:8" ht="15.75" customHeight="1" x14ac:dyDescent="0.3">
      <c r="A2122" s="7">
        <v>2121</v>
      </c>
      <c r="B2122" s="7">
        <v>420</v>
      </c>
      <c r="C2122" s="7" t="s">
        <v>192</v>
      </c>
      <c r="D2122" s="7">
        <v>33</v>
      </c>
      <c r="E2122" s="7" t="s">
        <v>4644</v>
      </c>
      <c r="F2122" s="7" t="s">
        <v>172</v>
      </c>
      <c r="G2122" s="7" t="s">
        <v>192</v>
      </c>
      <c r="H2122" s="7" t="s">
        <v>202</v>
      </c>
    </row>
    <row r="2123" spans="1:8" ht="15.75" customHeight="1" x14ac:dyDescent="0.3">
      <c r="A2123" s="8">
        <v>2122</v>
      </c>
      <c r="B2123" s="8">
        <v>421</v>
      </c>
      <c r="C2123" s="8" t="s">
        <v>148</v>
      </c>
      <c r="D2123" s="8">
        <v>31</v>
      </c>
      <c r="E2123" s="8" t="s">
        <v>4651</v>
      </c>
      <c r="F2123" s="8"/>
      <c r="G2123" s="8" t="s">
        <v>152</v>
      </c>
      <c r="H2123" s="8" t="s">
        <v>492</v>
      </c>
    </row>
    <row r="2124" spans="1:8" ht="15.75" customHeight="1" x14ac:dyDescent="0.3">
      <c r="A2124" s="7">
        <v>2123</v>
      </c>
      <c r="B2124" s="7">
        <v>421</v>
      </c>
      <c r="C2124" s="7" t="s">
        <v>156</v>
      </c>
      <c r="D2124" s="7">
        <v>31</v>
      </c>
      <c r="E2124" s="7" t="s">
        <v>6232</v>
      </c>
      <c r="F2124" s="7" t="s">
        <v>161</v>
      </c>
      <c r="G2124" s="7" t="s">
        <v>2546</v>
      </c>
      <c r="H2124" s="7" t="s">
        <v>163</v>
      </c>
    </row>
    <row r="2125" spans="1:8" ht="15.75" customHeight="1" x14ac:dyDescent="0.3">
      <c r="A2125" s="8">
        <v>2124</v>
      </c>
      <c r="B2125" s="8">
        <v>421</v>
      </c>
      <c r="C2125" s="8" t="s">
        <v>167</v>
      </c>
      <c r="D2125" s="8">
        <v>31</v>
      </c>
      <c r="E2125" s="8" t="s">
        <v>4652</v>
      </c>
      <c r="F2125" s="8" t="s">
        <v>152</v>
      </c>
      <c r="G2125" s="8" t="s">
        <v>172</v>
      </c>
      <c r="H2125" s="8" t="s">
        <v>174</v>
      </c>
    </row>
    <row r="2126" spans="1:8" ht="15.75" customHeight="1" x14ac:dyDescent="0.3">
      <c r="A2126" s="7">
        <v>2125</v>
      </c>
      <c r="B2126" s="7">
        <v>421</v>
      </c>
      <c r="C2126" s="7" t="s">
        <v>192</v>
      </c>
      <c r="D2126" s="7">
        <v>31</v>
      </c>
      <c r="E2126" s="7" t="s">
        <v>4653</v>
      </c>
      <c r="F2126" s="7" t="s">
        <v>172</v>
      </c>
      <c r="G2126" s="7" t="s">
        <v>192</v>
      </c>
      <c r="H2126" s="7" t="s">
        <v>202</v>
      </c>
    </row>
    <row r="2127" spans="1:8" ht="15.75" customHeight="1" x14ac:dyDescent="0.3">
      <c r="A2127" s="8">
        <v>2126</v>
      </c>
      <c r="B2127" s="8">
        <v>421</v>
      </c>
      <c r="C2127" s="8" t="s">
        <v>116</v>
      </c>
      <c r="D2127" s="8">
        <v>31</v>
      </c>
      <c r="E2127" s="8" t="s">
        <v>6233</v>
      </c>
      <c r="F2127" s="8" t="s">
        <v>192</v>
      </c>
      <c r="G2127" s="8" t="s">
        <v>116</v>
      </c>
      <c r="H2127" s="8" t="s">
        <v>210</v>
      </c>
    </row>
    <row r="2128" spans="1:8" ht="15.75" customHeight="1" x14ac:dyDescent="0.3">
      <c r="A2128" s="7">
        <v>2127</v>
      </c>
      <c r="B2128" s="7">
        <v>422</v>
      </c>
      <c r="C2128" s="7" t="s">
        <v>148</v>
      </c>
      <c r="D2128" s="7">
        <v>17</v>
      </c>
      <c r="E2128" s="7" t="s">
        <v>4659</v>
      </c>
      <c r="F2128" s="7"/>
      <c r="G2128" s="7" t="s">
        <v>152</v>
      </c>
      <c r="H2128" s="7" t="s">
        <v>153</v>
      </c>
    </row>
    <row r="2129" spans="1:8" ht="15.75" customHeight="1" x14ac:dyDescent="0.3">
      <c r="A2129" s="8">
        <v>2128</v>
      </c>
      <c r="B2129" s="8">
        <v>422</v>
      </c>
      <c r="C2129" s="8" t="s">
        <v>156</v>
      </c>
      <c r="D2129" s="8">
        <v>17</v>
      </c>
      <c r="E2129" s="8" t="s">
        <v>6234</v>
      </c>
      <c r="F2129" s="8" t="s">
        <v>161</v>
      </c>
      <c r="G2129" s="8" t="s">
        <v>4015</v>
      </c>
      <c r="H2129" s="8" t="s">
        <v>163</v>
      </c>
    </row>
    <row r="2130" spans="1:8" ht="15.75" customHeight="1" x14ac:dyDescent="0.3">
      <c r="A2130" s="7">
        <v>2129</v>
      </c>
      <c r="B2130" s="7">
        <v>422</v>
      </c>
      <c r="C2130" s="7" t="s">
        <v>167</v>
      </c>
      <c r="D2130" s="7">
        <v>17</v>
      </c>
      <c r="E2130" s="7" t="s">
        <v>4660</v>
      </c>
      <c r="F2130" s="7" t="s">
        <v>152</v>
      </c>
      <c r="G2130" s="7" t="s">
        <v>172</v>
      </c>
      <c r="H2130" s="7" t="s">
        <v>174</v>
      </c>
    </row>
    <row r="2131" spans="1:8" ht="15.75" customHeight="1" x14ac:dyDescent="0.3">
      <c r="A2131" s="8">
        <v>2130</v>
      </c>
      <c r="B2131" s="8">
        <v>422</v>
      </c>
      <c r="C2131" s="8" t="s">
        <v>192</v>
      </c>
      <c r="D2131" s="8">
        <v>17</v>
      </c>
      <c r="E2131" s="8" t="s">
        <v>4661</v>
      </c>
      <c r="F2131" s="8" t="s">
        <v>172</v>
      </c>
      <c r="G2131" s="8" t="s">
        <v>192</v>
      </c>
      <c r="H2131" s="8" t="s">
        <v>202</v>
      </c>
    </row>
    <row r="2132" spans="1:8" ht="15.75" customHeight="1" x14ac:dyDescent="0.3">
      <c r="A2132" s="7">
        <v>2131</v>
      </c>
      <c r="B2132" s="7">
        <v>423</v>
      </c>
      <c r="C2132" s="7" t="s">
        <v>148</v>
      </c>
      <c r="D2132" s="7">
        <v>70</v>
      </c>
      <c r="E2132" s="7" t="s">
        <v>4667</v>
      </c>
      <c r="F2132" s="7"/>
      <c r="G2132" s="7" t="s">
        <v>152</v>
      </c>
      <c r="H2132" s="7" t="s">
        <v>492</v>
      </c>
    </row>
    <row r="2133" spans="1:8" ht="15.75" customHeight="1" x14ac:dyDescent="0.3">
      <c r="A2133" s="8">
        <v>2132</v>
      </c>
      <c r="B2133" s="8">
        <v>423</v>
      </c>
      <c r="C2133" s="8" t="s">
        <v>156</v>
      </c>
      <c r="D2133" s="8">
        <v>70</v>
      </c>
      <c r="E2133" s="8" t="s">
        <v>6235</v>
      </c>
      <c r="F2133" s="8" t="s">
        <v>161</v>
      </c>
      <c r="G2133" s="8" t="s">
        <v>6236</v>
      </c>
      <c r="H2133" s="8" t="s">
        <v>163</v>
      </c>
    </row>
    <row r="2134" spans="1:8" ht="15.75" customHeight="1" x14ac:dyDescent="0.3">
      <c r="A2134" s="7">
        <v>2133</v>
      </c>
      <c r="B2134" s="7">
        <v>423</v>
      </c>
      <c r="C2134" s="7" t="s">
        <v>167</v>
      </c>
      <c r="D2134" s="7">
        <v>70</v>
      </c>
      <c r="E2134" s="7" t="s">
        <v>4668</v>
      </c>
      <c r="F2134" s="7" t="s">
        <v>152</v>
      </c>
      <c r="G2134" s="7" t="s">
        <v>172</v>
      </c>
      <c r="H2134" s="7" t="s">
        <v>174</v>
      </c>
    </row>
    <row r="2135" spans="1:8" ht="15.75" customHeight="1" x14ac:dyDescent="0.3">
      <c r="A2135" s="8">
        <v>2134</v>
      </c>
      <c r="B2135" s="8">
        <v>423</v>
      </c>
      <c r="C2135" s="8" t="s">
        <v>176</v>
      </c>
      <c r="D2135" s="8">
        <v>70</v>
      </c>
      <c r="E2135" s="8" t="s">
        <v>6237</v>
      </c>
      <c r="F2135" s="8" t="s">
        <v>172</v>
      </c>
      <c r="G2135" s="8" t="s">
        <v>172</v>
      </c>
      <c r="H2135" s="8" t="s">
        <v>248</v>
      </c>
    </row>
    <row r="2136" spans="1:8" ht="15.75" customHeight="1" x14ac:dyDescent="0.3">
      <c r="A2136" s="7">
        <v>2135</v>
      </c>
      <c r="B2136" s="7">
        <v>423</v>
      </c>
      <c r="C2136" s="7" t="s">
        <v>192</v>
      </c>
      <c r="D2136" s="7">
        <v>70</v>
      </c>
      <c r="E2136" s="7" t="s">
        <v>4669</v>
      </c>
      <c r="F2136" s="7" t="s">
        <v>172</v>
      </c>
      <c r="G2136" s="7" t="s">
        <v>192</v>
      </c>
      <c r="H2136" s="7" t="s">
        <v>202</v>
      </c>
    </row>
    <row r="2137" spans="1:8" ht="15.75" customHeight="1" x14ac:dyDescent="0.3">
      <c r="A2137" s="8">
        <v>2136</v>
      </c>
      <c r="B2137" s="8">
        <v>423</v>
      </c>
      <c r="C2137" s="8" t="s">
        <v>116</v>
      </c>
      <c r="D2137" s="8">
        <v>70</v>
      </c>
      <c r="E2137" s="8" t="s">
        <v>6238</v>
      </c>
      <c r="F2137" s="8" t="s">
        <v>192</v>
      </c>
      <c r="G2137" s="8" t="s">
        <v>116</v>
      </c>
      <c r="H2137" s="8" t="s">
        <v>210</v>
      </c>
    </row>
    <row r="2138" spans="1:8" ht="15.75" customHeight="1" x14ac:dyDescent="0.3">
      <c r="A2138" s="7">
        <v>2137</v>
      </c>
      <c r="B2138" s="7">
        <v>424</v>
      </c>
      <c r="C2138" s="7" t="s">
        <v>148</v>
      </c>
      <c r="D2138" s="7">
        <v>60</v>
      </c>
      <c r="E2138" s="7" t="s">
        <v>4674</v>
      </c>
      <c r="F2138" s="7"/>
      <c r="G2138" s="7" t="s">
        <v>152</v>
      </c>
      <c r="H2138" s="7" t="s">
        <v>153</v>
      </c>
    </row>
    <row r="2139" spans="1:8" ht="15.75" customHeight="1" x14ac:dyDescent="0.3">
      <c r="A2139" s="8">
        <v>2138</v>
      </c>
      <c r="B2139" s="8">
        <v>424</v>
      </c>
      <c r="C2139" s="8" t="s">
        <v>156</v>
      </c>
      <c r="D2139" s="8">
        <v>60</v>
      </c>
      <c r="E2139" s="8" t="s">
        <v>6239</v>
      </c>
      <c r="F2139" s="8" t="s">
        <v>161</v>
      </c>
      <c r="G2139" s="8" t="s">
        <v>734</v>
      </c>
      <c r="H2139" s="8" t="s">
        <v>163</v>
      </c>
    </row>
    <row r="2140" spans="1:8" ht="15.75" customHeight="1" x14ac:dyDescent="0.3">
      <c r="A2140" s="7">
        <v>2139</v>
      </c>
      <c r="B2140" s="7">
        <v>424</v>
      </c>
      <c r="C2140" s="7" t="s">
        <v>167</v>
      </c>
      <c r="D2140" s="7">
        <v>60</v>
      </c>
      <c r="E2140" s="7" t="s">
        <v>4675</v>
      </c>
      <c r="F2140" s="7" t="s">
        <v>152</v>
      </c>
      <c r="G2140" s="7" t="s">
        <v>172</v>
      </c>
      <c r="H2140" s="7" t="s">
        <v>174</v>
      </c>
    </row>
    <row r="2141" spans="1:8" ht="15.75" customHeight="1" x14ac:dyDescent="0.3">
      <c r="A2141" s="8">
        <v>2140</v>
      </c>
      <c r="B2141" s="8">
        <v>424</v>
      </c>
      <c r="C2141" s="8" t="s">
        <v>176</v>
      </c>
      <c r="D2141" s="8">
        <v>60</v>
      </c>
      <c r="E2141" s="8" t="s">
        <v>6240</v>
      </c>
      <c r="F2141" s="8" t="s">
        <v>172</v>
      </c>
      <c r="G2141" s="8" t="s">
        <v>388</v>
      </c>
      <c r="H2141" s="8" t="s">
        <v>184</v>
      </c>
    </row>
    <row r="2142" spans="1:8" ht="15.75" customHeight="1" x14ac:dyDescent="0.3">
      <c r="A2142" s="7">
        <v>2141</v>
      </c>
      <c r="B2142" s="7">
        <v>424</v>
      </c>
      <c r="C2142" s="7" t="s">
        <v>192</v>
      </c>
      <c r="D2142" s="7">
        <v>60</v>
      </c>
      <c r="E2142" s="7" t="s">
        <v>4676</v>
      </c>
      <c r="F2142" s="7" t="s">
        <v>172</v>
      </c>
      <c r="G2142" s="7" t="s">
        <v>192</v>
      </c>
      <c r="H2142" s="7" t="s">
        <v>202</v>
      </c>
    </row>
    <row r="2143" spans="1:8" ht="15.75" customHeight="1" x14ac:dyDescent="0.3">
      <c r="A2143" s="8">
        <v>2142</v>
      </c>
      <c r="B2143" s="8">
        <v>424</v>
      </c>
      <c r="C2143" s="8" t="s">
        <v>116</v>
      </c>
      <c r="D2143" s="8">
        <v>60</v>
      </c>
      <c r="E2143" s="8" t="s">
        <v>6241</v>
      </c>
      <c r="F2143" s="8" t="s">
        <v>192</v>
      </c>
      <c r="G2143" s="8" t="s">
        <v>116</v>
      </c>
      <c r="H2143" s="8" t="s">
        <v>210</v>
      </c>
    </row>
    <row r="2144" spans="1:8" ht="15.75" customHeight="1" x14ac:dyDescent="0.3">
      <c r="A2144" s="7">
        <v>2143</v>
      </c>
      <c r="B2144" s="7">
        <v>425</v>
      </c>
      <c r="C2144" s="7" t="s">
        <v>148</v>
      </c>
      <c r="D2144" s="7">
        <v>90</v>
      </c>
      <c r="E2144" s="7" t="s">
        <v>4683</v>
      </c>
      <c r="F2144" s="7"/>
      <c r="G2144" s="7" t="s">
        <v>152</v>
      </c>
      <c r="H2144" s="7" t="s">
        <v>492</v>
      </c>
    </row>
    <row r="2145" spans="1:8" ht="15.75" customHeight="1" x14ac:dyDescent="0.3">
      <c r="A2145" s="8">
        <v>2144</v>
      </c>
      <c r="B2145" s="8">
        <v>425</v>
      </c>
      <c r="C2145" s="8" t="s">
        <v>156</v>
      </c>
      <c r="D2145" s="8">
        <v>90</v>
      </c>
      <c r="E2145" s="8" t="s">
        <v>6242</v>
      </c>
      <c r="F2145" s="8" t="s">
        <v>161</v>
      </c>
      <c r="G2145" s="8" t="s">
        <v>1576</v>
      </c>
      <c r="H2145" s="8" t="s">
        <v>163</v>
      </c>
    </row>
    <row r="2146" spans="1:8" ht="15.75" customHeight="1" x14ac:dyDescent="0.3">
      <c r="A2146" s="7">
        <v>2145</v>
      </c>
      <c r="B2146" s="7">
        <v>425</v>
      </c>
      <c r="C2146" s="7" t="s">
        <v>167</v>
      </c>
      <c r="D2146" s="7">
        <v>90</v>
      </c>
      <c r="E2146" s="7" t="s">
        <v>4684</v>
      </c>
      <c r="F2146" s="7" t="s">
        <v>152</v>
      </c>
      <c r="G2146" s="7" t="s">
        <v>172</v>
      </c>
      <c r="H2146" s="7" t="s">
        <v>174</v>
      </c>
    </row>
    <row r="2147" spans="1:8" ht="15.75" customHeight="1" x14ac:dyDescent="0.3">
      <c r="A2147" s="8">
        <v>2146</v>
      </c>
      <c r="B2147" s="8">
        <v>425</v>
      </c>
      <c r="C2147" s="8" t="s">
        <v>176</v>
      </c>
      <c r="D2147" s="8">
        <v>90</v>
      </c>
      <c r="E2147" s="8" t="s">
        <v>6243</v>
      </c>
      <c r="F2147" s="8" t="s">
        <v>172</v>
      </c>
      <c r="G2147" s="8" t="s">
        <v>172</v>
      </c>
      <c r="H2147" s="8" t="s">
        <v>184</v>
      </c>
    </row>
    <row r="2148" spans="1:8" ht="15.75" customHeight="1" x14ac:dyDescent="0.3">
      <c r="A2148" s="7">
        <v>2147</v>
      </c>
      <c r="B2148" s="7">
        <v>425</v>
      </c>
      <c r="C2148" s="7" t="s">
        <v>192</v>
      </c>
      <c r="D2148" s="7">
        <v>90</v>
      </c>
      <c r="E2148" s="7" t="s">
        <v>4685</v>
      </c>
      <c r="F2148" s="7" t="s">
        <v>172</v>
      </c>
      <c r="G2148" s="7" t="s">
        <v>192</v>
      </c>
      <c r="H2148" s="7" t="s">
        <v>202</v>
      </c>
    </row>
    <row r="2149" spans="1:8" ht="15.75" customHeight="1" x14ac:dyDescent="0.3">
      <c r="A2149" s="8">
        <v>2148</v>
      </c>
      <c r="B2149" s="8">
        <v>425</v>
      </c>
      <c r="C2149" s="8" t="s">
        <v>116</v>
      </c>
      <c r="D2149" s="8">
        <v>90</v>
      </c>
      <c r="E2149" s="8" t="s">
        <v>6244</v>
      </c>
      <c r="F2149" s="8" t="s">
        <v>192</v>
      </c>
      <c r="G2149" s="8" t="s">
        <v>116</v>
      </c>
      <c r="H2149" s="8" t="s">
        <v>210</v>
      </c>
    </row>
    <row r="2150" spans="1:8" ht="15.75" customHeight="1" x14ac:dyDescent="0.3">
      <c r="A2150" s="7">
        <v>2149</v>
      </c>
      <c r="B2150" s="7">
        <v>426</v>
      </c>
      <c r="C2150" s="7" t="s">
        <v>148</v>
      </c>
      <c r="D2150" s="7">
        <v>31</v>
      </c>
      <c r="E2150" s="7" t="s">
        <v>4691</v>
      </c>
      <c r="F2150" s="7"/>
      <c r="G2150" s="7" t="s">
        <v>152</v>
      </c>
      <c r="H2150" s="7" t="s">
        <v>314</v>
      </c>
    </row>
    <row r="2151" spans="1:8" ht="15.75" customHeight="1" x14ac:dyDescent="0.3">
      <c r="A2151" s="8">
        <v>2150</v>
      </c>
      <c r="B2151" s="8">
        <v>426</v>
      </c>
      <c r="C2151" s="8" t="s">
        <v>156</v>
      </c>
      <c r="D2151" s="8">
        <v>31</v>
      </c>
      <c r="E2151" s="8" t="s">
        <v>6245</v>
      </c>
      <c r="F2151" s="8" t="s">
        <v>161</v>
      </c>
      <c r="G2151" s="8" t="s">
        <v>2546</v>
      </c>
      <c r="H2151" s="8" t="s">
        <v>163</v>
      </c>
    </row>
    <row r="2152" spans="1:8" ht="15.75" customHeight="1" x14ac:dyDescent="0.3">
      <c r="A2152" s="7">
        <v>2151</v>
      </c>
      <c r="B2152" s="7">
        <v>426</v>
      </c>
      <c r="C2152" s="7" t="s">
        <v>167</v>
      </c>
      <c r="D2152" s="7">
        <v>31</v>
      </c>
      <c r="E2152" s="7" t="s">
        <v>4693</v>
      </c>
      <c r="F2152" s="7" t="s">
        <v>152</v>
      </c>
      <c r="G2152" s="7" t="s">
        <v>172</v>
      </c>
      <c r="H2152" s="7" t="s">
        <v>174</v>
      </c>
    </row>
    <row r="2153" spans="1:8" ht="15.75" customHeight="1" x14ac:dyDescent="0.3">
      <c r="A2153" s="8">
        <v>2152</v>
      </c>
      <c r="B2153" s="8">
        <v>426</v>
      </c>
      <c r="C2153" s="8" t="s">
        <v>176</v>
      </c>
      <c r="D2153" s="8">
        <v>31</v>
      </c>
      <c r="E2153" s="8" t="s">
        <v>6246</v>
      </c>
      <c r="F2153" s="8" t="s">
        <v>172</v>
      </c>
      <c r="G2153" s="8" t="s">
        <v>172</v>
      </c>
      <c r="H2153" s="8" t="s">
        <v>248</v>
      </c>
    </row>
    <row r="2154" spans="1:8" ht="15.75" customHeight="1" x14ac:dyDescent="0.3">
      <c r="A2154" s="7">
        <v>2153</v>
      </c>
      <c r="B2154" s="7">
        <v>426</v>
      </c>
      <c r="C2154" s="7" t="s">
        <v>192</v>
      </c>
      <c r="D2154" s="7">
        <v>31</v>
      </c>
      <c r="E2154" s="7" t="s">
        <v>4694</v>
      </c>
      <c r="F2154" s="7" t="s">
        <v>172</v>
      </c>
      <c r="G2154" s="7" t="s">
        <v>192</v>
      </c>
      <c r="H2154" s="7" t="s">
        <v>202</v>
      </c>
    </row>
    <row r="2155" spans="1:8" ht="15.75" customHeight="1" x14ac:dyDescent="0.3">
      <c r="A2155" s="8">
        <v>2154</v>
      </c>
      <c r="B2155" s="8">
        <v>427</v>
      </c>
      <c r="C2155" s="8" t="s">
        <v>148</v>
      </c>
      <c r="D2155" s="8">
        <v>106</v>
      </c>
      <c r="E2155" s="8" t="s">
        <v>4700</v>
      </c>
      <c r="F2155" s="8"/>
      <c r="G2155" s="8" t="s">
        <v>152</v>
      </c>
      <c r="H2155" s="8" t="s">
        <v>218</v>
      </c>
    </row>
    <row r="2156" spans="1:8" ht="15.75" customHeight="1" x14ac:dyDescent="0.3">
      <c r="A2156" s="7">
        <v>2155</v>
      </c>
      <c r="B2156" s="7">
        <v>427</v>
      </c>
      <c r="C2156" s="7" t="s">
        <v>156</v>
      </c>
      <c r="D2156" s="7">
        <v>106</v>
      </c>
      <c r="E2156" s="7" t="s">
        <v>6247</v>
      </c>
      <c r="F2156" s="7" t="s">
        <v>161</v>
      </c>
      <c r="G2156" s="7" t="s">
        <v>1939</v>
      </c>
      <c r="H2156" s="7" t="s">
        <v>163</v>
      </c>
    </row>
    <row r="2157" spans="1:8" ht="15.75" customHeight="1" x14ac:dyDescent="0.3">
      <c r="A2157" s="8">
        <v>2156</v>
      </c>
      <c r="B2157" s="8">
        <v>427</v>
      </c>
      <c r="C2157" s="8" t="s">
        <v>167</v>
      </c>
      <c r="D2157" s="8">
        <v>106</v>
      </c>
      <c r="E2157" s="8" t="s">
        <v>4701</v>
      </c>
      <c r="F2157" s="8" t="s">
        <v>152</v>
      </c>
      <c r="G2157" s="8" t="s">
        <v>172</v>
      </c>
      <c r="H2157" s="8" t="s">
        <v>174</v>
      </c>
    </row>
    <row r="2158" spans="1:8" ht="15.75" customHeight="1" x14ac:dyDescent="0.3">
      <c r="A2158" s="7">
        <v>2157</v>
      </c>
      <c r="B2158" s="7">
        <v>427</v>
      </c>
      <c r="C2158" s="7" t="s">
        <v>192</v>
      </c>
      <c r="D2158" s="7">
        <v>106</v>
      </c>
      <c r="E2158" s="7" t="s">
        <v>4702</v>
      </c>
      <c r="F2158" s="7" t="s">
        <v>172</v>
      </c>
      <c r="G2158" s="7" t="s">
        <v>192</v>
      </c>
      <c r="H2158" s="7" t="s">
        <v>202</v>
      </c>
    </row>
    <row r="2159" spans="1:8" ht="15.75" customHeight="1" x14ac:dyDescent="0.3">
      <c r="A2159" s="8">
        <v>2158</v>
      </c>
      <c r="B2159" s="8">
        <v>428</v>
      </c>
      <c r="C2159" s="8" t="s">
        <v>148</v>
      </c>
      <c r="D2159" s="8">
        <v>76</v>
      </c>
      <c r="E2159" s="8" t="s">
        <v>4708</v>
      </c>
      <c r="F2159" s="8"/>
      <c r="G2159" s="8" t="s">
        <v>152</v>
      </c>
      <c r="H2159" s="8" t="s">
        <v>153</v>
      </c>
    </row>
    <row r="2160" spans="1:8" ht="15.75" customHeight="1" x14ac:dyDescent="0.3">
      <c r="A2160" s="7">
        <v>2159</v>
      </c>
      <c r="B2160" s="7">
        <v>428</v>
      </c>
      <c r="C2160" s="7" t="s">
        <v>156</v>
      </c>
      <c r="D2160" s="7">
        <v>76</v>
      </c>
      <c r="E2160" s="7" t="s">
        <v>6248</v>
      </c>
      <c r="F2160" s="7" t="s">
        <v>161</v>
      </c>
      <c r="G2160" s="7" t="s">
        <v>6138</v>
      </c>
      <c r="H2160" s="7" t="s">
        <v>163</v>
      </c>
    </row>
    <row r="2161" spans="1:8" ht="15.75" customHeight="1" x14ac:dyDescent="0.3">
      <c r="A2161" s="8">
        <v>2160</v>
      </c>
      <c r="B2161" s="8">
        <v>428</v>
      </c>
      <c r="C2161" s="8" t="s">
        <v>167</v>
      </c>
      <c r="D2161" s="8">
        <v>76</v>
      </c>
      <c r="E2161" s="8" t="s">
        <v>4709</v>
      </c>
      <c r="F2161" s="8" t="s">
        <v>152</v>
      </c>
      <c r="G2161" s="8" t="s">
        <v>172</v>
      </c>
      <c r="H2161" s="8" t="s">
        <v>174</v>
      </c>
    </row>
    <row r="2162" spans="1:8" ht="15.75" customHeight="1" x14ac:dyDescent="0.3">
      <c r="A2162" s="7">
        <v>2161</v>
      </c>
      <c r="B2162" s="7">
        <v>428</v>
      </c>
      <c r="C2162" s="7" t="s">
        <v>176</v>
      </c>
      <c r="D2162" s="7">
        <v>76</v>
      </c>
      <c r="E2162" s="7" t="s">
        <v>6249</v>
      </c>
      <c r="F2162" s="7" t="s">
        <v>172</v>
      </c>
      <c r="G2162" s="7" t="s">
        <v>388</v>
      </c>
      <c r="H2162" s="7" t="s">
        <v>812</v>
      </c>
    </row>
    <row r="2163" spans="1:8" ht="15.75" customHeight="1" x14ac:dyDescent="0.3">
      <c r="A2163" s="8">
        <v>2162</v>
      </c>
      <c r="B2163" s="8">
        <v>428</v>
      </c>
      <c r="C2163" s="8" t="s">
        <v>192</v>
      </c>
      <c r="D2163" s="8">
        <v>76</v>
      </c>
      <c r="E2163" s="8" t="s">
        <v>4710</v>
      </c>
      <c r="F2163" s="8" t="s">
        <v>172</v>
      </c>
      <c r="G2163" s="8" t="s">
        <v>192</v>
      </c>
      <c r="H2163" s="8" t="s">
        <v>202</v>
      </c>
    </row>
    <row r="2164" spans="1:8" ht="15.75" customHeight="1" x14ac:dyDescent="0.3">
      <c r="A2164" s="7">
        <v>2163</v>
      </c>
      <c r="B2164" s="7">
        <v>428</v>
      </c>
      <c r="C2164" s="7" t="s">
        <v>116</v>
      </c>
      <c r="D2164" s="7">
        <v>76</v>
      </c>
      <c r="E2164" s="7" t="s">
        <v>6250</v>
      </c>
      <c r="F2164" s="7" t="s">
        <v>192</v>
      </c>
      <c r="G2164" s="7" t="s">
        <v>116</v>
      </c>
      <c r="H2164" s="7" t="s">
        <v>210</v>
      </c>
    </row>
    <row r="2165" spans="1:8" ht="15.75" customHeight="1" x14ac:dyDescent="0.3">
      <c r="A2165" s="8">
        <v>2164</v>
      </c>
      <c r="B2165" s="8">
        <v>429</v>
      </c>
      <c r="C2165" s="8" t="s">
        <v>148</v>
      </c>
      <c r="D2165" s="8">
        <v>12</v>
      </c>
      <c r="E2165" s="8" t="s">
        <v>4717</v>
      </c>
      <c r="F2165" s="8"/>
      <c r="G2165" s="8" t="s">
        <v>152</v>
      </c>
      <c r="H2165" s="8" t="s">
        <v>218</v>
      </c>
    </row>
    <row r="2166" spans="1:8" ht="15.75" customHeight="1" x14ac:dyDescent="0.3">
      <c r="A2166" s="7">
        <v>2165</v>
      </c>
      <c r="B2166" s="7">
        <v>429</v>
      </c>
      <c r="C2166" s="7" t="s">
        <v>156</v>
      </c>
      <c r="D2166" s="7">
        <v>12</v>
      </c>
      <c r="E2166" s="7" t="s">
        <v>6251</v>
      </c>
      <c r="F2166" s="7" t="s">
        <v>161</v>
      </c>
      <c r="G2166" s="7" t="s">
        <v>2353</v>
      </c>
      <c r="H2166" s="7" t="s">
        <v>163</v>
      </c>
    </row>
    <row r="2167" spans="1:8" ht="15.75" customHeight="1" x14ac:dyDescent="0.3">
      <c r="A2167" s="8">
        <v>2166</v>
      </c>
      <c r="B2167" s="8">
        <v>429</v>
      </c>
      <c r="C2167" s="8" t="s">
        <v>167</v>
      </c>
      <c r="D2167" s="8">
        <v>12</v>
      </c>
      <c r="E2167" s="8" t="s">
        <v>4718</v>
      </c>
      <c r="F2167" s="8" t="s">
        <v>152</v>
      </c>
      <c r="G2167" s="8" t="s">
        <v>172</v>
      </c>
      <c r="H2167" s="8" t="s">
        <v>174</v>
      </c>
    </row>
    <row r="2168" spans="1:8" ht="15.75" customHeight="1" x14ac:dyDescent="0.3">
      <c r="A2168" s="7">
        <v>2167</v>
      </c>
      <c r="B2168" s="7">
        <v>429</v>
      </c>
      <c r="C2168" s="7" t="s">
        <v>176</v>
      </c>
      <c r="D2168" s="7">
        <v>12</v>
      </c>
      <c r="E2168" s="7" t="s">
        <v>6252</v>
      </c>
      <c r="F2168" s="7" t="s">
        <v>172</v>
      </c>
      <c r="G2168" s="7" t="s">
        <v>172</v>
      </c>
      <c r="H2168" s="7" t="s">
        <v>288</v>
      </c>
    </row>
    <row r="2169" spans="1:8" ht="15.75" customHeight="1" x14ac:dyDescent="0.3">
      <c r="A2169" s="8">
        <v>2168</v>
      </c>
      <c r="B2169" s="8">
        <v>429</v>
      </c>
      <c r="C2169" s="8" t="s">
        <v>192</v>
      </c>
      <c r="D2169" s="8">
        <v>12</v>
      </c>
      <c r="E2169" s="8" t="s">
        <v>4719</v>
      </c>
      <c r="F2169" s="8" t="s">
        <v>172</v>
      </c>
      <c r="G2169" s="8" t="s">
        <v>192</v>
      </c>
      <c r="H2169" s="8" t="s">
        <v>202</v>
      </c>
    </row>
    <row r="2170" spans="1:8" ht="15.75" customHeight="1" x14ac:dyDescent="0.3">
      <c r="A2170" s="7">
        <v>2169</v>
      </c>
      <c r="B2170" s="7">
        <v>429</v>
      </c>
      <c r="C2170" s="7" t="s">
        <v>116</v>
      </c>
      <c r="D2170" s="7">
        <v>12</v>
      </c>
      <c r="E2170" s="7" t="s">
        <v>6253</v>
      </c>
      <c r="F2170" s="7" t="s">
        <v>192</v>
      </c>
      <c r="G2170" s="7" t="s">
        <v>116</v>
      </c>
      <c r="H2170" s="7" t="s">
        <v>210</v>
      </c>
    </row>
    <row r="2171" spans="1:8" ht="15.75" customHeight="1" x14ac:dyDescent="0.3">
      <c r="A2171" s="8">
        <v>2170</v>
      </c>
      <c r="B2171" s="8">
        <v>430</v>
      </c>
      <c r="C2171" s="8" t="s">
        <v>148</v>
      </c>
      <c r="D2171" s="8">
        <v>96</v>
      </c>
      <c r="E2171" s="8" t="s">
        <v>4726</v>
      </c>
      <c r="F2171" s="8"/>
      <c r="G2171" s="8" t="s">
        <v>152</v>
      </c>
      <c r="H2171" s="8" t="s">
        <v>153</v>
      </c>
    </row>
    <row r="2172" spans="1:8" ht="15.75" customHeight="1" x14ac:dyDescent="0.3">
      <c r="A2172" s="7">
        <v>2171</v>
      </c>
      <c r="B2172" s="7">
        <v>430</v>
      </c>
      <c r="C2172" s="7" t="s">
        <v>156</v>
      </c>
      <c r="D2172" s="7">
        <v>96</v>
      </c>
      <c r="E2172" s="7" t="s">
        <v>6254</v>
      </c>
      <c r="F2172" s="7" t="s">
        <v>161</v>
      </c>
      <c r="G2172" s="7" t="s">
        <v>1472</v>
      </c>
      <c r="H2172" s="7" t="s">
        <v>163</v>
      </c>
    </row>
    <row r="2173" spans="1:8" ht="15.75" customHeight="1" x14ac:dyDescent="0.3">
      <c r="A2173" s="8">
        <v>2172</v>
      </c>
      <c r="B2173" s="8">
        <v>430</v>
      </c>
      <c r="C2173" s="8" t="s">
        <v>167</v>
      </c>
      <c r="D2173" s="8">
        <v>96</v>
      </c>
      <c r="E2173" s="8" t="s">
        <v>4727</v>
      </c>
      <c r="F2173" s="8" t="s">
        <v>152</v>
      </c>
      <c r="G2173" s="8" t="s">
        <v>172</v>
      </c>
      <c r="H2173" s="8" t="s">
        <v>174</v>
      </c>
    </row>
    <row r="2174" spans="1:8" ht="15.75" customHeight="1" x14ac:dyDescent="0.3">
      <c r="A2174" s="7">
        <v>2173</v>
      </c>
      <c r="B2174" s="7">
        <v>430</v>
      </c>
      <c r="C2174" s="7" t="s">
        <v>176</v>
      </c>
      <c r="D2174" s="7">
        <v>96</v>
      </c>
      <c r="E2174" s="7" t="s">
        <v>6255</v>
      </c>
      <c r="F2174" s="7" t="s">
        <v>172</v>
      </c>
      <c r="G2174" s="7" t="s">
        <v>388</v>
      </c>
      <c r="H2174" s="7" t="s">
        <v>812</v>
      </c>
    </row>
    <row r="2175" spans="1:8" ht="15.75" customHeight="1" x14ac:dyDescent="0.3">
      <c r="A2175" s="8">
        <v>2174</v>
      </c>
      <c r="B2175" s="8">
        <v>430</v>
      </c>
      <c r="C2175" s="8" t="s">
        <v>192</v>
      </c>
      <c r="D2175" s="8">
        <v>96</v>
      </c>
      <c r="E2175" s="8" t="s">
        <v>4728</v>
      </c>
      <c r="F2175" s="8" t="s">
        <v>172</v>
      </c>
      <c r="G2175" s="8" t="s">
        <v>192</v>
      </c>
      <c r="H2175" s="8" t="s">
        <v>202</v>
      </c>
    </row>
    <row r="2176" spans="1:8" ht="15.75" customHeight="1" x14ac:dyDescent="0.3">
      <c r="A2176" s="7">
        <v>2175</v>
      </c>
      <c r="B2176" s="7">
        <v>431</v>
      </c>
      <c r="C2176" s="7" t="s">
        <v>148</v>
      </c>
      <c r="D2176" s="7">
        <v>96</v>
      </c>
      <c r="E2176" s="7" t="s">
        <v>4733</v>
      </c>
      <c r="F2176" s="7"/>
      <c r="G2176" s="7" t="s">
        <v>152</v>
      </c>
      <c r="H2176" s="7" t="s">
        <v>492</v>
      </c>
    </row>
    <row r="2177" spans="1:8" ht="15.75" customHeight="1" x14ac:dyDescent="0.3">
      <c r="A2177" s="8">
        <v>2176</v>
      </c>
      <c r="B2177" s="8">
        <v>431</v>
      </c>
      <c r="C2177" s="8" t="s">
        <v>156</v>
      </c>
      <c r="D2177" s="8">
        <v>96</v>
      </c>
      <c r="E2177" s="8" t="s">
        <v>6256</v>
      </c>
      <c r="F2177" s="8" t="s">
        <v>161</v>
      </c>
      <c r="G2177" s="8" t="s">
        <v>1472</v>
      </c>
      <c r="H2177" s="8" t="s">
        <v>163</v>
      </c>
    </row>
    <row r="2178" spans="1:8" ht="15.75" customHeight="1" x14ac:dyDescent="0.3">
      <c r="A2178" s="7">
        <v>2177</v>
      </c>
      <c r="B2178" s="7">
        <v>431</v>
      </c>
      <c r="C2178" s="7" t="s">
        <v>167</v>
      </c>
      <c r="D2178" s="7">
        <v>96</v>
      </c>
      <c r="E2178" s="7" t="s">
        <v>4734</v>
      </c>
      <c r="F2178" s="7" t="s">
        <v>152</v>
      </c>
      <c r="G2178" s="7" t="s">
        <v>172</v>
      </c>
      <c r="H2178" s="7" t="s">
        <v>174</v>
      </c>
    </row>
    <row r="2179" spans="1:8" ht="15.75" customHeight="1" x14ac:dyDescent="0.3">
      <c r="A2179" s="8">
        <v>2178</v>
      </c>
      <c r="B2179" s="8">
        <v>431</v>
      </c>
      <c r="C2179" s="8" t="s">
        <v>192</v>
      </c>
      <c r="D2179" s="8">
        <v>96</v>
      </c>
      <c r="E2179" s="8" t="s">
        <v>4736</v>
      </c>
      <c r="F2179" s="8" t="s">
        <v>172</v>
      </c>
      <c r="G2179" s="8" t="s">
        <v>192</v>
      </c>
      <c r="H2179" s="8" t="s">
        <v>202</v>
      </c>
    </row>
    <row r="2180" spans="1:8" ht="15.75" customHeight="1" x14ac:dyDescent="0.3">
      <c r="A2180" s="7">
        <v>2179</v>
      </c>
      <c r="B2180" s="7">
        <v>431</v>
      </c>
      <c r="C2180" s="7" t="s">
        <v>116</v>
      </c>
      <c r="D2180" s="7">
        <v>96</v>
      </c>
      <c r="E2180" s="7" t="s">
        <v>6257</v>
      </c>
      <c r="F2180" s="7" t="s">
        <v>192</v>
      </c>
      <c r="G2180" s="7" t="s">
        <v>116</v>
      </c>
      <c r="H2180" s="7" t="s">
        <v>210</v>
      </c>
    </row>
    <row r="2181" spans="1:8" ht="15.75" customHeight="1" x14ac:dyDescent="0.3">
      <c r="A2181" s="8">
        <v>2180</v>
      </c>
      <c r="B2181" s="8">
        <v>432</v>
      </c>
      <c r="C2181" s="8" t="s">
        <v>148</v>
      </c>
      <c r="D2181" s="8">
        <v>33</v>
      </c>
      <c r="E2181" s="8" t="s">
        <v>4742</v>
      </c>
      <c r="F2181" s="8"/>
      <c r="G2181" s="8" t="s">
        <v>152</v>
      </c>
      <c r="H2181" s="8" t="s">
        <v>218</v>
      </c>
    </row>
    <row r="2182" spans="1:8" ht="15.75" customHeight="1" x14ac:dyDescent="0.3">
      <c r="A2182" s="7">
        <v>2181</v>
      </c>
      <c r="B2182" s="7">
        <v>432</v>
      </c>
      <c r="C2182" s="7" t="s">
        <v>156</v>
      </c>
      <c r="D2182" s="7">
        <v>33</v>
      </c>
      <c r="E2182" s="7" t="s">
        <v>6258</v>
      </c>
      <c r="F2182" s="7" t="s">
        <v>161</v>
      </c>
      <c r="G2182" s="7" t="s">
        <v>1879</v>
      </c>
      <c r="H2182" s="7" t="s">
        <v>163</v>
      </c>
    </row>
    <row r="2183" spans="1:8" ht="15.75" customHeight="1" x14ac:dyDescent="0.3">
      <c r="A2183" s="8">
        <v>2182</v>
      </c>
      <c r="B2183" s="8">
        <v>432</v>
      </c>
      <c r="C2183" s="8" t="s">
        <v>167</v>
      </c>
      <c r="D2183" s="8">
        <v>33</v>
      </c>
      <c r="E2183" s="8" t="s">
        <v>4743</v>
      </c>
      <c r="F2183" s="8" t="s">
        <v>152</v>
      </c>
      <c r="G2183" s="8" t="s">
        <v>172</v>
      </c>
      <c r="H2183" s="8" t="s">
        <v>174</v>
      </c>
    </row>
    <row r="2184" spans="1:8" ht="15.75" customHeight="1" x14ac:dyDescent="0.3">
      <c r="A2184" s="7">
        <v>2183</v>
      </c>
      <c r="B2184" s="7">
        <v>432</v>
      </c>
      <c r="C2184" s="7" t="s">
        <v>176</v>
      </c>
      <c r="D2184" s="7">
        <v>33</v>
      </c>
      <c r="E2184" s="7" t="s">
        <v>6259</v>
      </c>
      <c r="F2184" s="7" t="s">
        <v>172</v>
      </c>
      <c r="G2184" s="7" t="s">
        <v>388</v>
      </c>
      <c r="H2184" s="7" t="s">
        <v>288</v>
      </c>
    </row>
    <row r="2185" spans="1:8" ht="15.75" customHeight="1" x14ac:dyDescent="0.3">
      <c r="A2185" s="8">
        <v>2184</v>
      </c>
      <c r="B2185" s="8">
        <v>432</v>
      </c>
      <c r="C2185" s="8" t="s">
        <v>192</v>
      </c>
      <c r="D2185" s="8">
        <v>33</v>
      </c>
      <c r="E2185" s="8" t="s">
        <v>4744</v>
      </c>
      <c r="F2185" s="8" t="s">
        <v>172</v>
      </c>
      <c r="G2185" s="8" t="s">
        <v>192</v>
      </c>
      <c r="H2185" s="8" t="s">
        <v>202</v>
      </c>
    </row>
    <row r="2186" spans="1:8" ht="15.75" customHeight="1" x14ac:dyDescent="0.3">
      <c r="A2186" s="7">
        <v>2185</v>
      </c>
      <c r="B2186" s="7">
        <v>432</v>
      </c>
      <c r="C2186" s="7" t="s">
        <v>116</v>
      </c>
      <c r="D2186" s="7">
        <v>33</v>
      </c>
      <c r="E2186" s="7" t="s">
        <v>6261</v>
      </c>
      <c r="F2186" s="7" t="s">
        <v>192</v>
      </c>
      <c r="G2186" s="7" t="s">
        <v>116</v>
      </c>
      <c r="H2186" s="7" t="s">
        <v>210</v>
      </c>
    </row>
    <row r="2187" spans="1:8" ht="15.75" customHeight="1" x14ac:dyDescent="0.3">
      <c r="A2187" s="8">
        <v>2186</v>
      </c>
      <c r="B2187" s="8">
        <v>433</v>
      </c>
      <c r="C2187" s="8" t="s">
        <v>148</v>
      </c>
      <c r="D2187" s="8">
        <v>4</v>
      </c>
      <c r="E2187" s="8" t="s">
        <v>4751</v>
      </c>
      <c r="F2187" s="8"/>
      <c r="G2187" s="8" t="s">
        <v>152</v>
      </c>
      <c r="H2187" s="8" t="s">
        <v>314</v>
      </c>
    </row>
    <row r="2188" spans="1:8" ht="15.75" customHeight="1" x14ac:dyDescent="0.3">
      <c r="A2188" s="7">
        <v>2187</v>
      </c>
      <c r="B2188" s="7">
        <v>433</v>
      </c>
      <c r="C2188" s="7" t="s">
        <v>156</v>
      </c>
      <c r="D2188" s="7">
        <v>4</v>
      </c>
      <c r="E2188" s="7" t="s">
        <v>6264</v>
      </c>
      <c r="F2188" s="7" t="s">
        <v>161</v>
      </c>
      <c r="G2188" s="7" t="s">
        <v>6265</v>
      </c>
      <c r="H2188" s="7" t="s">
        <v>163</v>
      </c>
    </row>
    <row r="2189" spans="1:8" ht="15.75" customHeight="1" x14ac:dyDescent="0.3">
      <c r="A2189" s="8">
        <v>2188</v>
      </c>
      <c r="B2189" s="8">
        <v>433</v>
      </c>
      <c r="C2189" s="8" t="s">
        <v>167</v>
      </c>
      <c r="D2189" s="8">
        <v>4</v>
      </c>
      <c r="E2189" s="8" t="s">
        <v>4752</v>
      </c>
      <c r="F2189" s="8" t="s">
        <v>152</v>
      </c>
      <c r="G2189" s="8" t="s">
        <v>172</v>
      </c>
      <c r="H2189" s="8" t="s">
        <v>174</v>
      </c>
    </row>
    <row r="2190" spans="1:8" ht="15.75" customHeight="1" x14ac:dyDescent="0.3">
      <c r="A2190" s="7">
        <v>2189</v>
      </c>
      <c r="B2190" s="7">
        <v>433</v>
      </c>
      <c r="C2190" s="7" t="s">
        <v>176</v>
      </c>
      <c r="D2190" s="7">
        <v>4</v>
      </c>
      <c r="E2190" s="7" t="s">
        <v>6269</v>
      </c>
      <c r="F2190" s="7" t="s">
        <v>172</v>
      </c>
      <c r="G2190" s="7" t="s">
        <v>172</v>
      </c>
      <c r="H2190" s="7" t="s">
        <v>812</v>
      </c>
    </row>
    <row r="2191" spans="1:8" ht="15.75" customHeight="1" x14ac:dyDescent="0.3">
      <c r="A2191" s="8">
        <v>2190</v>
      </c>
      <c r="B2191" s="8">
        <v>433</v>
      </c>
      <c r="C2191" s="8" t="s">
        <v>192</v>
      </c>
      <c r="D2191" s="8">
        <v>4</v>
      </c>
      <c r="E2191" s="8" t="s">
        <v>4753</v>
      </c>
      <c r="F2191" s="8" t="s">
        <v>172</v>
      </c>
      <c r="G2191" s="8" t="s">
        <v>192</v>
      </c>
      <c r="H2191" s="8" t="s">
        <v>202</v>
      </c>
    </row>
    <row r="2192" spans="1:8" ht="15.75" customHeight="1" x14ac:dyDescent="0.3">
      <c r="A2192" s="7">
        <v>2191</v>
      </c>
      <c r="B2192" s="7">
        <v>433</v>
      </c>
      <c r="C2192" s="7" t="s">
        <v>116</v>
      </c>
      <c r="D2192" s="7">
        <v>4</v>
      </c>
      <c r="E2192" s="7" t="s">
        <v>6272</v>
      </c>
      <c r="F2192" s="7" t="s">
        <v>192</v>
      </c>
      <c r="G2192" s="7" t="s">
        <v>116</v>
      </c>
      <c r="H2192" s="7" t="s">
        <v>210</v>
      </c>
    </row>
    <row r="2193" spans="1:8" ht="15.75" customHeight="1" x14ac:dyDescent="0.3">
      <c r="A2193" s="8">
        <v>2192</v>
      </c>
      <c r="B2193" s="8">
        <v>434</v>
      </c>
      <c r="C2193" s="8" t="s">
        <v>148</v>
      </c>
      <c r="D2193" s="8">
        <v>92</v>
      </c>
      <c r="E2193" s="8" t="s">
        <v>4759</v>
      </c>
      <c r="F2193" s="8"/>
      <c r="G2193" s="8" t="s">
        <v>152</v>
      </c>
      <c r="H2193" s="8" t="s">
        <v>153</v>
      </c>
    </row>
    <row r="2194" spans="1:8" ht="15.75" customHeight="1" x14ac:dyDescent="0.3">
      <c r="A2194" s="7">
        <v>2193</v>
      </c>
      <c r="B2194" s="7">
        <v>434</v>
      </c>
      <c r="C2194" s="7" t="s">
        <v>156</v>
      </c>
      <c r="D2194" s="7">
        <v>92</v>
      </c>
      <c r="E2194" s="7" t="s">
        <v>6275</v>
      </c>
      <c r="F2194" s="7" t="s">
        <v>161</v>
      </c>
      <c r="G2194" s="7" t="s">
        <v>2752</v>
      </c>
      <c r="H2194" s="7" t="s">
        <v>163</v>
      </c>
    </row>
    <row r="2195" spans="1:8" ht="15.75" customHeight="1" x14ac:dyDescent="0.3">
      <c r="A2195" s="8">
        <v>2194</v>
      </c>
      <c r="B2195" s="8">
        <v>434</v>
      </c>
      <c r="C2195" s="8" t="s">
        <v>167</v>
      </c>
      <c r="D2195" s="8">
        <v>92</v>
      </c>
      <c r="E2195" s="8" t="s">
        <v>4761</v>
      </c>
      <c r="F2195" s="8" t="s">
        <v>152</v>
      </c>
      <c r="G2195" s="8" t="s">
        <v>172</v>
      </c>
      <c r="H2195" s="8" t="s">
        <v>174</v>
      </c>
    </row>
    <row r="2196" spans="1:8" ht="15.75" customHeight="1" x14ac:dyDescent="0.3">
      <c r="A2196" s="7">
        <v>2195</v>
      </c>
      <c r="B2196" s="7">
        <v>434</v>
      </c>
      <c r="C2196" s="7" t="s">
        <v>176</v>
      </c>
      <c r="D2196" s="7">
        <v>92</v>
      </c>
      <c r="E2196" s="7" t="s">
        <v>6281</v>
      </c>
      <c r="F2196" s="7" t="s">
        <v>172</v>
      </c>
      <c r="G2196" s="7" t="s">
        <v>172</v>
      </c>
      <c r="H2196" s="7" t="s">
        <v>248</v>
      </c>
    </row>
    <row r="2197" spans="1:8" ht="15.75" customHeight="1" x14ac:dyDescent="0.3">
      <c r="A2197" s="8">
        <v>2196</v>
      </c>
      <c r="B2197" s="8">
        <v>434</v>
      </c>
      <c r="C2197" s="8" t="s">
        <v>192</v>
      </c>
      <c r="D2197" s="8">
        <v>92</v>
      </c>
      <c r="E2197" s="8" t="s">
        <v>4762</v>
      </c>
      <c r="F2197" s="8" t="s">
        <v>172</v>
      </c>
      <c r="G2197" s="8" t="s">
        <v>192</v>
      </c>
      <c r="H2197" s="8" t="s">
        <v>202</v>
      </c>
    </row>
    <row r="2198" spans="1:8" ht="15.75" customHeight="1" x14ac:dyDescent="0.3">
      <c r="A2198" s="7">
        <v>2197</v>
      </c>
      <c r="B2198" s="7">
        <v>434</v>
      </c>
      <c r="C2198" s="7" t="s">
        <v>116</v>
      </c>
      <c r="D2198" s="7">
        <v>92</v>
      </c>
      <c r="E2198" s="7" t="s">
        <v>6284</v>
      </c>
      <c r="F2198" s="7" t="s">
        <v>192</v>
      </c>
      <c r="G2198" s="7" t="s">
        <v>116</v>
      </c>
      <c r="H2198" s="7" t="s">
        <v>210</v>
      </c>
    </row>
    <row r="2199" spans="1:8" ht="15.75" customHeight="1" x14ac:dyDescent="0.3">
      <c r="A2199" s="8">
        <v>2198</v>
      </c>
      <c r="B2199" s="8">
        <v>435</v>
      </c>
      <c r="C2199" s="8" t="s">
        <v>148</v>
      </c>
      <c r="D2199" s="8">
        <v>12</v>
      </c>
      <c r="E2199" s="8" t="s">
        <v>4768</v>
      </c>
      <c r="F2199" s="8"/>
      <c r="G2199" s="8" t="s">
        <v>152</v>
      </c>
      <c r="H2199" s="8" t="s">
        <v>492</v>
      </c>
    </row>
    <row r="2200" spans="1:8" ht="15.75" customHeight="1" x14ac:dyDescent="0.3">
      <c r="A2200" s="7">
        <v>2199</v>
      </c>
      <c r="B2200" s="7">
        <v>435</v>
      </c>
      <c r="C2200" s="7" t="s">
        <v>156</v>
      </c>
      <c r="D2200" s="7">
        <v>12</v>
      </c>
      <c r="E2200" s="7" t="s">
        <v>6291</v>
      </c>
      <c r="F2200" s="7" t="s">
        <v>161</v>
      </c>
      <c r="G2200" s="7" t="s">
        <v>2353</v>
      </c>
      <c r="H2200" s="7" t="s">
        <v>163</v>
      </c>
    </row>
    <row r="2201" spans="1:8" ht="15.75" customHeight="1" x14ac:dyDescent="0.3">
      <c r="A2201" s="8">
        <v>2200</v>
      </c>
      <c r="B2201" s="8">
        <v>435</v>
      </c>
      <c r="C2201" s="8" t="s">
        <v>167</v>
      </c>
      <c r="D2201" s="8">
        <v>12</v>
      </c>
      <c r="E2201" s="8" t="s">
        <v>4769</v>
      </c>
      <c r="F2201" s="8" t="s">
        <v>152</v>
      </c>
      <c r="G2201" s="8" t="s">
        <v>172</v>
      </c>
      <c r="H2201" s="8" t="s">
        <v>174</v>
      </c>
    </row>
    <row r="2202" spans="1:8" ht="15.75" customHeight="1" x14ac:dyDescent="0.3">
      <c r="A2202" s="7">
        <v>2201</v>
      </c>
      <c r="B2202" s="7">
        <v>435</v>
      </c>
      <c r="C2202" s="7" t="s">
        <v>192</v>
      </c>
      <c r="D2202" s="7">
        <v>12</v>
      </c>
      <c r="E2202" s="7" t="s">
        <v>4770</v>
      </c>
      <c r="F2202" s="7" t="s">
        <v>172</v>
      </c>
      <c r="G2202" s="7" t="s">
        <v>192</v>
      </c>
      <c r="H2202" s="7" t="s">
        <v>202</v>
      </c>
    </row>
    <row r="2203" spans="1:8" ht="15.75" customHeight="1" x14ac:dyDescent="0.3">
      <c r="A2203" s="8">
        <v>2202</v>
      </c>
      <c r="B2203" s="8">
        <v>435</v>
      </c>
      <c r="C2203" s="8" t="s">
        <v>116</v>
      </c>
      <c r="D2203" s="8">
        <v>12</v>
      </c>
      <c r="E2203" s="8" t="s">
        <v>6293</v>
      </c>
      <c r="F2203" s="8" t="s">
        <v>192</v>
      </c>
      <c r="G2203" s="8" t="s">
        <v>116</v>
      </c>
      <c r="H2203" s="8" t="s">
        <v>210</v>
      </c>
    </row>
    <row r="2204" spans="1:8" ht="15.75" customHeight="1" x14ac:dyDescent="0.3">
      <c r="A2204" s="7">
        <v>2203</v>
      </c>
      <c r="B2204" s="7">
        <v>436</v>
      </c>
      <c r="C2204" s="7" t="s">
        <v>148</v>
      </c>
      <c r="D2204" s="7">
        <v>22</v>
      </c>
      <c r="E2204" s="7" t="s">
        <v>4777</v>
      </c>
      <c r="F2204" s="7"/>
      <c r="G2204" s="7" t="s">
        <v>152</v>
      </c>
      <c r="H2204" s="7" t="s">
        <v>492</v>
      </c>
    </row>
    <row r="2205" spans="1:8" ht="15.75" customHeight="1" x14ac:dyDescent="0.3">
      <c r="A2205" s="8">
        <v>2204</v>
      </c>
      <c r="B2205" s="8">
        <v>436</v>
      </c>
      <c r="C2205" s="8" t="s">
        <v>156</v>
      </c>
      <c r="D2205" s="8">
        <v>22</v>
      </c>
      <c r="E2205" s="8" t="s">
        <v>6294</v>
      </c>
      <c r="F2205" s="8" t="s">
        <v>161</v>
      </c>
      <c r="G2205" s="8" t="s">
        <v>320</v>
      </c>
      <c r="H2205" s="8" t="s">
        <v>163</v>
      </c>
    </row>
    <row r="2206" spans="1:8" ht="15.75" customHeight="1" x14ac:dyDescent="0.3">
      <c r="A2206" s="7">
        <v>2205</v>
      </c>
      <c r="B2206" s="7">
        <v>436</v>
      </c>
      <c r="C2206" s="7" t="s">
        <v>167</v>
      </c>
      <c r="D2206" s="7">
        <v>22</v>
      </c>
      <c r="E2206" s="7" t="s">
        <v>4778</v>
      </c>
      <c r="F2206" s="7" t="s">
        <v>152</v>
      </c>
      <c r="G2206" s="7" t="s">
        <v>172</v>
      </c>
      <c r="H2206" s="7" t="s">
        <v>174</v>
      </c>
    </row>
    <row r="2207" spans="1:8" ht="15.75" customHeight="1" x14ac:dyDescent="0.3">
      <c r="A2207" s="8">
        <v>2206</v>
      </c>
      <c r="B2207" s="8">
        <v>436</v>
      </c>
      <c r="C2207" s="8" t="s">
        <v>176</v>
      </c>
      <c r="D2207" s="8">
        <v>22</v>
      </c>
      <c r="E2207" s="8" t="s">
        <v>6299</v>
      </c>
      <c r="F2207" s="8" t="s">
        <v>172</v>
      </c>
      <c r="G2207" s="8" t="s">
        <v>172</v>
      </c>
      <c r="H2207" s="8" t="s">
        <v>812</v>
      </c>
    </row>
    <row r="2208" spans="1:8" ht="15.75" customHeight="1" x14ac:dyDescent="0.3">
      <c r="A2208" s="7">
        <v>2207</v>
      </c>
      <c r="B2208" s="7">
        <v>436</v>
      </c>
      <c r="C2208" s="7" t="s">
        <v>192</v>
      </c>
      <c r="D2208" s="7">
        <v>22</v>
      </c>
      <c r="E2208" s="7" t="s">
        <v>4780</v>
      </c>
      <c r="F2208" s="7" t="s">
        <v>172</v>
      </c>
      <c r="G2208" s="7" t="s">
        <v>192</v>
      </c>
      <c r="H2208" s="7" t="s">
        <v>202</v>
      </c>
    </row>
    <row r="2209" spans="1:8" ht="15.75" customHeight="1" x14ac:dyDescent="0.3">
      <c r="A2209" s="8">
        <v>2208</v>
      </c>
      <c r="B2209" s="8">
        <v>437</v>
      </c>
      <c r="C2209" s="8" t="s">
        <v>148</v>
      </c>
      <c r="D2209" s="8">
        <v>7</v>
      </c>
      <c r="E2209" s="8" t="s">
        <v>4787</v>
      </c>
      <c r="F2209" s="8"/>
      <c r="G2209" s="8" t="s">
        <v>152</v>
      </c>
      <c r="H2209" s="8" t="s">
        <v>492</v>
      </c>
    </row>
    <row r="2210" spans="1:8" ht="15.75" customHeight="1" x14ac:dyDescent="0.3">
      <c r="A2210" s="7">
        <v>2209</v>
      </c>
      <c r="B2210" s="7">
        <v>437</v>
      </c>
      <c r="C2210" s="7" t="s">
        <v>156</v>
      </c>
      <c r="D2210" s="7">
        <v>7</v>
      </c>
      <c r="E2210" s="7" t="s">
        <v>6303</v>
      </c>
      <c r="F2210" s="7" t="s">
        <v>161</v>
      </c>
      <c r="G2210" s="7" t="s">
        <v>1987</v>
      </c>
      <c r="H2210" s="7" t="s">
        <v>163</v>
      </c>
    </row>
    <row r="2211" spans="1:8" ht="15.75" customHeight="1" x14ac:dyDescent="0.3">
      <c r="A2211" s="8">
        <v>2210</v>
      </c>
      <c r="B2211" s="8">
        <v>437</v>
      </c>
      <c r="C2211" s="8" t="s">
        <v>167</v>
      </c>
      <c r="D2211" s="8">
        <v>7</v>
      </c>
      <c r="E2211" s="8" t="s">
        <v>4788</v>
      </c>
      <c r="F2211" s="8" t="s">
        <v>152</v>
      </c>
      <c r="G2211" s="8" t="s">
        <v>172</v>
      </c>
      <c r="H2211" s="8" t="s">
        <v>174</v>
      </c>
    </row>
    <row r="2212" spans="1:8" ht="15.75" customHeight="1" x14ac:dyDescent="0.3">
      <c r="A2212" s="7">
        <v>2211</v>
      </c>
      <c r="B2212" s="7">
        <v>437</v>
      </c>
      <c r="C2212" s="7" t="s">
        <v>176</v>
      </c>
      <c r="D2212" s="7">
        <v>7</v>
      </c>
      <c r="E2212" s="7" t="s">
        <v>6308</v>
      </c>
      <c r="F2212" s="7" t="s">
        <v>172</v>
      </c>
      <c r="G2212" s="7" t="s">
        <v>172</v>
      </c>
      <c r="H2212" s="7" t="s">
        <v>184</v>
      </c>
    </row>
    <row r="2213" spans="1:8" ht="15.75" customHeight="1" x14ac:dyDescent="0.3">
      <c r="A2213" s="8">
        <v>2212</v>
      </c>
      <c r="B2213" s="8">
        <v>437</v>
      </c>
      <c r="C2213" s="8" t="s">
        <v>192</v>
      </c>
      <c r="D2213" s="8">
        <v>7</v>
      </c>
      <c r="E2213" s="8" t="s">
        <v>4789</v>
      </c>
      <c r="F2213" s="8" t="s">
        <v>172</v>
      </c>
      <c r="G2213" s="8" t="s">
        <v>192</v>
      </c>
      <c r="H2213" s="8" t="s">
        <v>202</v>
      </c>
    </row>
    <row r="2214" spans="1:8" ht="15.75" customHeight="1" x14ac:dyDescent="0.3">
      <c r="A2214" s="7">
        <v>2213</v>
      </c>
      <c r="B2214" s="7">
        <v>437</v>
      </c>
      <c r="C2214" s="7" t="s">
        <v>116</v>
      </c>
      <c r="D2214" s="7">
        <v>7</v>
      </c>
      <c r="E2214" s="7" t="s">
        <v>6311</v>
      </c>
      <c r="F2214" s="7" t="s">
        <v>192</v>
      </c>
      <c r="G2214" s="7" t="s">
        <v>116</v>
      </c>
      <c r="H2214" s="7" t="s">
        <v>210</v>
      </c>
    </row>
    <row r="2215" spans="1:8" ht="15.75" customHeight="1" x14ac:dyDescent="0.3">
      <c r="A2215" s="8">
        <v>2214</v>
      </c>
      <c r="B2215" s="8">
        <v>438</v>
      </c>
      <c r="C2215" s="8" t="s">
        <v>148</v>
      </c>
      <c r="D2215" s="8">
        <v>115</v>
      </c>
      <c r="E2215" s="8" t="s">
        <v>4796</v>
      </c>
      <c r="F2215" s="8"/>
      <c r="G2215" s="8" t="s">
        <v>152</v>
      </c>
      <c r="H2215" s="8" t="s">
        <v>153</v>
      </c>
    </row>
    <row r="2216" spans="1:8" ht="15.75" customHeight="1" x14ac:dyDescent="0.3">
      <c r="A2216" s="7">
        <v>2215</v>
      </c>
      <c r="B2216" s="7">
        <v>438</v>
      </c>
      <c r="C2216" s="7" t="s">
        <v>156</v>
      </c>
      <c r="D2216" s="7">
        <v>115</v>
      </c>
      <c r="E2216" s="7" t="s">
        <v>6316</v>
      </c>
      <c r="F2216" s="7" t="s">
        <v>161</v>
      </c>
      <c r="G2216" s="7" t="s">
        <v>2653</v>
      </c>
      <c r="H2216" s="7" t="s">
        <v>163</v>
      </c>
    </row>
    <row r="2217" spans="1:8" ht="15.75" customHeight="1" x14ac:dyDescent="0.3">
      <c r="A2217" s="8">
        <v>2216</v>
      </c>
      <c r="B2217" s="8">
        <v>438</v>
      </c>
      <c r="C2217" s="8" t="s">
        <v>167</v>
      </c>
      <c r="D2217" s="8">
        <v>115</v>
      </c>
      <c r="E2217" s="8" t="s">
        <v>4797</v>
      </c>
      <c r="F2217" s="8" t="s">
        <v>152</v>
      </c>
      <c r="G2217" s="8" t="s">
        <v>172</v>
      </c>
      <c r="H2217" s="8" t="s">
        <v>174</v>
      </c>
    </row>
    <row r="2218" spans="1:8" ht="15.75" customHeight="1" x14ac:dyDescent="0.3">
      <c r="A2218" s="7">
        <v>2217</v>
      </c>
      <c r="B2218" s="7">
        <v>438</v>
      </c>
      <c r="C2218" s="7" t="s">
        <v>192</v>
      </c>
      <c r="D2218" s="7">
        <v>115</v>
      </c>
      <c r="E2218" s="7" t="s">
        <v>4798</v>
      </c>
      <c r="F2218" s="7" t="s">
        <v>172</v>
      </c>
      <c r="G2218" s="7" t="s">
        <v>192</v>
      </c>
      <c r="H2218" s="7" t="s">
        <v>202</v>
      </c>
    </row>
    <row r="2219" spans="1:8" ht="15.75" customHeight="1" x14ac:dyDescent="0.3">
      <c r="A2219" s="8">
        <v>2218</v>
      </c>
      <c r="B2219" s="8">
        <v>438</v>
      </c>
      <c r="C2219" s="8" t="s">
        <v>116</v>
      </c>
      <c r="D2219" s="8">
        <v>115</v>
      </c>
      <c r="E2219" s="8" t="s">
        <v>6326</v>
      </c>
      <c r="F2219" s="8" t="s">
        <v>192</v>
      </c>
      <c r="G2219" s="8" t="s">
        <v>116</v>
      </c>
      <c r="H2219" s="8" t="s">
        <v>210</v>
      </c>
    </row>
    <row r="2220" spans="1:8" ht="15.75" customHeight="1" x14ac:dyDescent="0.3">
      <c r="A2220" s="7">
        <v>2219</v>
      </c>
      <c r="B2220" s="7">
        <v>439</v>
      </c>
      <c r="C2220" s="7" t="s">
        <v>148</v>
      </c>
      <c r="D2220" s="7">
        <v>55</v>
      </c>
      <c r="E2220" s="7" t="s">
        <v>4805</v>
      </c>
      <c r="F2220" s="7"/>
      <c r="G2220" s="7" t="s">
        <v>152</v>
      </c>
      <c r="H2220" s="7" t="s">
        <v>153</v>
      </c>
    </row>
    <row r="2221" spans="1:8" ht="15.75" customHeight="1" x14ac:dyDescent="0.3">
      <c r="A2221" s="8">
        <v>2220</v>
      </c>
      <c r="B2221" s="8">
        <v>439</v>
      </c>
      <c r="C2221" s="8" t="s">
        <v>156</v>
      </c>
      <c r="D2221" s="8">
        <v>55</v>
      </c>
      <c r="E2221" s="8" t="s">
        <v>6332</v>
      </c>
      <c r="F2221" s="8" t="s">
        <v>161</v>
      </c>
      <c r="G2221" s="8" t="s">
        <v>2417</v>
      </c>
      <c r="H2221" s="8" t="s">
        <v>163</v>
      </c>
    </row>
    <row r="2222" spans="1:8" ht="15.75" customHeight="1" x14ac:dyDescent="0.3">
      <c r="A2222" s="7">
        <v>2221</v>
      </c>
      <c r="B2222" s="7">
        <v>439</v>
      </c>
      <c r="C2222" s="7" t="s">
        <v>167</v>
      </c>
      <c r="D2222" s="7">
        <v>55</v>
      </c>
      <c r="E2222" s="7" t="s">
        <v>4806</v>
      </c>
      <c r="F2222" s="7" t="s">
        <v>152</v>
      </c>
      <c r="G2222" s="7" t="s">
        <v>172</v>
      </c>
      <c r="H2222" s="7" t="s">
        <v>174</v>
      </c>
    </row>
    <row r="2223" spans="1:8" ht="15.75" customHeight="1" x14ac:dyDescent="0.3">
      <c r="A2223" s="8">
        <v>2222</v>
      </c>
      <c r="B2223" s="8">
        <v>439</v>
      </c>
      <c r="C2223" s="8" t="s">
        <v>176</v>
      </c>
      <c r="D2223" s="8">
        <v>55</v>
      </c>
      <c r="E2223" s="8" t="s">
        <v>6336</v>
      </c>
      <c r="F2223" s="8" t="s">
        <v>172</v>
      </c>
      <c r="G2223" s="8" t="s">
        <v>172</v>
      </c>
      <c r="H2223" s="8" t="s">
        <v>288</v>
      </c>
    </row>
    <row r="2224" spans="1:8" ht="15.75" customHeight="1" x14ac:dyDescent="0.3">
      <c r="A2224" s="7">
        <v>2223</v>
      </c>
      <c r="B2224" s="7">
        <v>439</v>
      </c>
      <c r="C2224" s="7" t="s">
        <v>192</v>
      </c>
      <c r="D2224" s="7">
        <v>55</v>
      </c>
      <c r="E2224" s="7" t="s">
        <v>4807</v>
      </c>
      <c r="F2224" s="7" t="s">
        <v>172</v>
      </c>
      <c r="G2224" s="7" t="s">
        <v>192</v>
      </c>
      <c r="H2224" s="7" t="s">
        <v>202</v>
      </c>
    </row>
    <row r="2225" spans="1:8" ht="15.75" customHeight="1" x14ac:dyDescent="0.3">
      <c r="A2225" s="8">
        <v>2224</v>
      </c>
      <c r="B2225" s="8">
        <v>440</v>
      </c>
      <c r="C2225" s="8" t="s">
        <v>148</v>
      </c>
      <c r="D2225" s="8">
        <v>32</v>
      </c>
      <c r="E2225" s="8" t="s">
        <v>4814</v>
      </c>
      <c r="F2225" s="8"/>
      <c r="G2225" s="8" t="s">
        <v>152</v>
      </c>
      <c r="H2225" s="8" t="s">
        <v>153</v>
      </c>
    </row>
    <row r="2226" spans="1:8" ht="15.75" customHeight="1" x14ac:dyDescent="0.3">
      <c r="A2226" s="7">
        <v>2225</v>
      </c>
      <c r="B2226" s="7">
        <v>440</v>
      </c>
      <c r="C2226" s="7" t="s">
        <v>156</v>
      </c>
      <c r="D2226" s="7">
        <v>32</v>
      </c>
      <c r="E2226" s="7" t="s">
        <v>6341</v>
      </c>
      <c r="F2226" s="7" t="s">
        <v>161</v>
      </c>
      <c r="G2226" s="7" t="s">
        <v>230</v>
      </c>
      <c r="H2226" s="7" t="s">
        <v>163</v>
      </c>
    </row>
    <row r="2227" spans="1:8" ht="15.75" customHeight="1" x14ac:dyDescent="0.3">
      <c r="A2227" s="8">
        <v>2226</v>
      </c>
      <c r="B2227" s="8">
        <v>440</v>
      </c>
      <c r="C2227" s="8" t="s">
        <v>167</v>
      </c>
      <c r="D2227" s="8">
        <v>32</v>
      </c>
      <c r="E2227" s="8" t="s">
        <v>4815</v>
      </c>
      <c r="F2227" s="8" t="s">
        <v>152</v>
      </c>
      <c r="G2227" s="8" t="s">
        <v>172</v>
      </c>
      <c r="H2227" s="8" t="s">
        <v>174</v>
      </c>
    </row>
    <row r="2228" spans="1:8" ht="15.75" customHeight="1" x14ac:dyDescent="0.3">
      <c r="A2228" s="7">
        <v>2227</v>
      </c>
      <c r="B2228" s="7">
        <v>440</v>
      </c>
      <c r="C2228" s="7" t="s">
        <v>192</v>
      </c>
      <c r="D2228" s="7">
        <v>32</v>
      </c>
      <c r="E2228" s="7" t="s">
        <v>4816</v>
      </c>
      <c r="F2228" s="7" t="s">
        <v>172</v>
      </c>
      <c r="G2228" s="7" t="s">
        <v>192</v>
      </c>
      <c r="H2228" s="7" t="s">
        <v>202</v>
      </c>
    </row>
    <row r="2229" spans="1:8" ht="15.75" customHeight="1" x14ac:dyDescent="0.3">
      <c r="A2229" s="8">
        <v>2228</v>
      </c>
      <c r="B2229" s="8">
        <v>440</v>
      </c>
      <c r="C2229" s="8" t="s">
        <v>116</v>
      </c>
      <c r="D2229" s="8">
        <v>32</v>
      </c>
      <c r="E2229" s="8" t="s">
        <v>6348</v>
      </c>
      <c r="F2229" s="8" t="s">
        <v>192</v>
      </c>
      <c r="G2229" s="8" t="s">
        <v>116</v>
      </c>
      <c r="H2229" s="8" t="s">
        <v>210</v>
      </c>
    </row>
    <row r="2230" spans="1:8" ht="15.75" customHeight="1" x14ac:dyDescent="0.3">
      <c r="A2230" s="7">
        <v>2229</v>
      </c>
      <c r="B2230" s="7">
        <v>441</v>
      </c>
      <c r="C2230" s="7" t="s">
        <v>148</v>
      </c>
      <c r="D2230" s="7">
        <v>57</v>
      </c>
      <c r="E2230" s="7" t="s">
        <v>4823</v>
      </c>
      <c r="F2230" s="7"/>
      <c r="G2230" s="7" t="s">
        <v>152</v>
      </c>
      <c r="H2230" s="7" t="s">
        <v>218</v>
      </c>
    </row>
    <row r="2231" spans="1:8" ht="15.75" customHeight="1" x14ac:dyDescent="0.3">
      <c r="A2231" s="8">
        <v>2230</v>
      </c>
      <c r="B2231" s="8">
        <v>441</v>
      </c>
      <c r="C2231" s="8" t="s">
        <v>156</v>
      </c>
      <c r="D2231" s="8">
        <v>57</v>
      </c>
      <c r="E2231" s="8" t="s">
        <v>6352</v>
      </c>
      <c r="F2231" s="8" t="s">
        <v>161</v>
      </c>
      <c r="G2231" s="8" t="s">
        <v>272</v>
      </c>
      <c r="H2231" s="8" t="s">
        <v>163</v>
      </c>
    </row>
    <row r="2232" spans="1:8" ht="15.75" customHeight="1" x14ac:dyDescent="0.3">
      <c r="A2232" s="7">
        <v>2231</v>
      </c>
      <c r="B2232" s="7">
        <v>441</v>
      </c>
      <c r="C2232" s="7" t="s">
        <v>167</v>
      </c>
      <c r="D2232" s="7">
        <v>57</v>
      </c>
      <c r="E2232" s="7" t="s">
        <v>4824</v>
      </c>
      <c r="F2232" s="7" t="s">
        <v>152</v>
      </c>
      <c r="G2232" s="7" t="s">
        <v>172</v>
      </c>
      <c r="H2232" s="7" t="s">
        <v>174</v>
      </c>
    </row>
    <row r="2233" spans="1:8" ht="15.75" customHeight="1" x14ac:dyDescent="0.3">
      <c r="A2233" s="8">
        <v>2232</v>
      </c>
      <c r="B2233" s="8">
        <v>441</v>
      </c>
      <c r="C2233" s="8" t="s">
        <v>192</v>
      </c>
      <c r="D2233" s="8">
        <v>57</v>
      </c>
      <c r="E2233" s="8" t="s">
        <v>4825</v>
      </c>
      <c r="F2233" s="8" t="s">
        <v>172</v>
      </c>
      <c r="G2233" s="8" t="s">
        <v>192</v>
      </c>
      <c r="H2233" s="8" t="s">
        <v>202</v>
      </c>
    </row>
    <row r="2234" spans="1:8" ht="15.75" customHeight="1" x14ac:dyDescent="0.3">
      <c r="A2234" s="7">
        <v>2233</v>
      </c>
      <c r="B2234" s="7">
        <v>441</v>
      </c>
      <c r="C2234" s="7" t="s">
        <v>116</v>
      </c>
      <c r="D2234" s="7">
        <v>57</v>
      </c>
      <c r="E2234" s="7" t="s">
        <v>6358</v>
      </c>
      <c r="F2234" s="7" t="s">
        <v>192</v>
      </c>
      <c r="G2234" s="7" t="s">
        <v>116</v>
      </c>
      <c r="H2234" s="7" t="s">
        <v>210</v>
      </c>
    </row>
    <row r="2235" spans="1:8" ht="15.75" customHeight="1" x14ac:dyDescent="0.3">
      <c r="A2235" s="8">
        <v>2234</v>
      </c>
      <c r="B2235" s="8">
        <v>442</v>
      </c>
      <c r="C2235" s="8" t="s">
        <v>148</v>
      </c>
      <c r="D2235" s="8">
        <v>52</v>
      </c>
      <c r="E2235" s="8" t="s">
        <v>4831</v>
      </c>
      <c r="F2235" s="8"/>
      <c r="G2235" s="8" t="s">
        <v>152</v>
      </c>
      <c r="H2235" s="8" t="s">
        <v>492</v>
      </c>
    </row>
    <row r="2236" spans="1:8" ht="15.75" customHeight="1" x14ac:dyDescent="0.3">
      <c r="A2236" s="7">
        <v>2235</v>
      </c>
      <c r="B2236" s="7">
        <v>442</v>
      </c>
      <c r="C2236" s="7" t="s">
        <v>156</v>
      </c>
      <c r="D2236" s="7">
        <v>52</v>
      </c>
      <c r="E2236" s="7" t="s">
        <v>6363</v>
      </c>
      <c r="F2236" s="7" t="s">
        <v>161</v>
      </c>
      <c r="G2236" s="7" t="s">
        <v>369</v>
      </c>
      <c r="H2236" s="7" t="s">
        <v>163</v>
      </c>
    </row>
    <row r="2237" spans="1:8" ht="15.75" customHeight="1" x14ac:dyDescent="0.3">
      <c r="A2237" s="8">
        <v>2236</v>
      </c>
      <c r="B2237" s="8">
        <v>442</v>
      </c>
      <c r="C2237" s="8" t="s">
        <v>167</v>
      </c>
      <c r="D2237" s="8">
        <v>52</v>
      </c>
      <c r="E2237" s="8" t="s">
        <v>4832</v>
      </c>
      <c r="F2237" s="8" t="s">
        <v>152</v>
      </c>
      <c r="G2237" s="8" t="s">
        <v>172</v>
      </c>
      <c r="H2237" s="8" t="s">
        <v>174</v>
      </c>
    </row>
    <row r="2238" spans="1:8" ht="15.75" customHeight="1" x14ac:dyDescent="0.3">
      <c r="A2238" s="7">
        <v>2237</v>
      </c>
      <c r="B2238" s="7">
        <v>442</v>
      </c>
      <c r="C2238" s="7" t="s">
        <v>192</v>
      </c>
      <c r="D2238" s="7">
        <v>52</v>
      </c>
      <c r="E2238" s="7" t="s">
        <v>4833</v>
      </c>
      <c r="F2238" s="7" t="s">
        <v>172</v>
      </c>
      <c r="G2238" s="7" t="s">
        <v>192</v>
      </c>
      <c r="H2238" s="7" t="s">
        <v>202</v>
      </c>
    </row>
    <row r="2239" spans="1:8" ht="15.75" customHeight="1" x14ac:dyDescent="0.3">
      <c r="A2239" s="8">
        <v>2238</v>
      </c>
      <c r="B2239" s="8">
        <v>442</v>
      </c>
      <c r="C2239" s="8" t="s">
        <v>116</v>
      </c>
      <c r="D2239" s="8">
        <v>52</v>
      </c>
      <c r="E2239" s="8" t="s">
        <v>6373</v>
      </c>
      <c r="F2239" s="8" t="s">
        <v>192</v>
      </c>
      <c r="G2239" s="8" t="s">
        <v>116</v>
      </c>
      <c r="H2239" s="8" t="s">
        <v>210</v>
      </c>
    </row>
    <row r="2240" spans="1:8" ht="15.75" customHeight="1" x14ac:dyDescent="0.3">
      <c r="A2240" s="7">
        <v>2239</v>
      </c>
      <c r="B2240" s="7">
        <v>443</v>
      </c>
      <c r="C2240" s="7" t="s">
        <v>148</v>
      </c>
      <c r="D2240" s="7">
        <v>58</v>
      </c>
      <c r="E2240" s="7" t="s">
        <v>4840</v>
      </c>
      <c r="F2240" s="7"/>
      <c r="G2240" s="7" t="s">
        <v>152</v>
      </c>
      <c r="H2240" s="7" t="s">
        <v>492</v>
      </c>
    </row>
    <row r="2241" spans="1:8" ht="15.75" customHeight="1" x14ac:dyDescent="0.3">
      <c r="A2241" s="8">
        <v>2240</v>
      </c>
      <c r="B2241" s="8">
        <v>443</v>
      </c>
      <c r="C2241" s="8" t="s">
        <v>156</v>
      </c>
      <c r="D2241" s="8">
        <v>58</v>
      </c>
      <c r="E2241" s="8" t="s">
        <v>6377</v>
      </c>
      <c r="F2241" s="8" t="s">
        <v>161</v>
      </c>
      <c r="G2241" s="8" t="s">
        <v>2446</v>
      </c>
      <c r="H2241" s="8" t="s">
        <v>163</v>
      </c>
    </row>
    <row r="2242" spans="1:8" ht="15.75" customHeight="1" x14ac:dyDescent="0.3">
      <c r="A2242" s="7">
        <v>2241</v>
      </c>
      <c r="B2242" s="7">
        <v>443</v>
      </c>
      <c r="C2242" s="7" t="s">
        <v>167</v>
      </c>
      <c r="D2242" s="7">
        <v>58</v>
      </c>
      <c r="E2242" s="7" t="s">
        <v>4841</v>
      </c>
      <c r="F2242" s="7" t="s">
        <v>152</v>
      </c>
      <c r="G2242" s="7" t="s">
        <v>172</v>
      </c>
      <c r="H2242" s="7" t="s">
        <v>174</v>
      </c>
    </row>
    <row r="2243" spans="1:8" ht="15.75" customHeight="1" x14ac:dyDescent="0.3">
      <c r="A2243" s="8">
        <v>2242</v>
      </c>
      <c r="B2243" s="8">
        <v>443</v>
      </c>
      <c r="C2243" s="8" t="s">
        <v>176</v>
      </c>
      <c r="D2243" s="8">
        <v>58</v>
      </c>
      <c r="E2243" s="8" t="s">
        <v>6383</v>
      </c>
      <c r="F2243" s="8" t="s">
        <v>172</v>
      </c>
      <c r="G2243" s="8" t="s">
        <v>388</v>
      </c>
      <c r="H2243" s="8" t="s">
        <v>184</v>
      </c>
    </row>
    <row r="2244" spans="1:8" ht="15.75" customHeight="1" x14ac:dyDescent="0.3">
      <c r="A2244" s="7">
        <v>2243</v>
      </c>
      <c r="B2244" s="7">
        <v>443</v>
      </c>
      <c r="C2244" s="7" t="s">
        <v>192</v>
      </c>
      <c r="D2244" s="7">
        <v>58</v>
      </c>
      <c r="E2244" s="7" t="s">
        <v>4842</v>
      </c>
      <c r="F2244" s="7" t="s">
        <v>172</v>
      </c>
      <c r="G2244" s="7" t="s">
        <v>192</v>
      </c>
      <c r="H2244" s="7" t="s">
        <v>202</v>
      </c>
    </row>
    <row r="2245" spans="1:8" ht="15.75" customHeight="1" x14ac:dyDescent="0.3">
      <c r="A2245" s="8">
        <v>2244</v>
      </c>
      <c r="B2245" s="8">
        <v>443</v>
      </c>
      <c r="C2245" s="8" t="s">
        <v>116</v>
      </c>
      <c r="D2245" s="8">
        <v>58</v>
      </c>
      <c r="E2245" s="8" t="s">
        <v>6387</v>
      </c>
      <c r="F2245" s="8" t="s">
        <v>192</v>
      </c>
      <c r="G2245" s="8" t="s">
        <v>116</v>
      </c>
      <c r="H2245" s="8" t="s">
        <v>210</v>
      </c>
    </row>
    <row r="2246" spans="1:8" ht="15.75" customHeight="1" x14ac:dyDescent="0.3">
      <c r="A2246" s="7">
        <v>2245</v>
      </c>
      <c r="B2246" s="7">
        <v>444</v>
      </c>
      <c r="C2246" s="7" t="s">
        <v>148</v>
      </c>
      <c r="D2246" s="7">
        <v>45</v>
      </c>
      <c r="E2246" s="7" t="s">
        <v>4848</v>
      </c>
      <c r="F2246" s="7"/>
      <c r="G2246" s="7" t="s">
        <v>152</v>
      </c>
      <c r="H2246" s="7" t="s">
        <v>492</v>
      </c>
    </row>
    <row r="2247" spans="1:8" ht="15.75" customHeight="1" x14ac:dyDescent="0.3">
      <c r="A2247" s="8">
        <v>2246</v>
      </c>
      <c r="B2247" s="8">
        <v>444</v>
      </c>
      <c r="C2247" s="8" t="s">
        <v>156</v>
      </c>
      <c r="D2247" s="8">
        <v>45</v>
      </c>
      <c r="E2247" s="8" t="s">
        <v>6394</v>
      </c>
      <c r="F2247" s="8" t="s">
        <v>161</v>
      </c>
      <c r="G2247" s="8" t="s">
        <v>1242</v>
      </c>
      <c r="H2247" s="8" t="s">
        <v>163</v>
      </c>
    </row>
    <row r="2248" spans="1:8" ht="15.75" customHeight="1" x14ac:dyDescent="0.3">
      <c r="A2248" s="7">
        <v>2247</v>
      </c>
      <c r="B2248" s="7">
        <v>444</v>
      </c>
      <c r="C2248" s="7" t="s">
        <v>167</v>
      </c>
      <c r="D2248" s="7">
        <v>45</v>
      </c>
      <c r="E2248" s="7" t="s">
        <v>4849</v>
      </c>
      <c r="F2248" s="7" t="s">
        <v>152</v>
      </c>
      <c r="G2248" s="7" t="s">
        <v>172</v>
      </c>
      <c r="H2248" s="7" t="s">
        <v>174</v>
      </c>
    </row>
    <row r="2249" spans="1:8" ht="15.75" customHeight="1" x14ac:dyDescent="0.3">
      <c r="A2249" s="8">
        <v>2248</v>
      </c>
      <c r="B2249" s="8">
        <v>444</v>
      </c>
      <c r="C2249" s="8" t="s">
        <v>176</v>
      </c>
      <c r="D2249" s="8">
        <v>45</v>
      </c>
      <c r="E2249" s="8" t="s">
        <v>6400</v>
      </c>
      <c r="F2249" s="8" t="s">
        <v>172</v>
      </c>
      <c r="G2249" s="8" t="s">
        <v>172</v>
      </c>
      <c r="H2249" s="8" t="s">
        <v>248</v>
      </c>
    </row>
    <row r="2250" spans="1:8" ht="15.75" customHeight="1" x14ac:dyDescent="0.3">
      <c r="A2250" s="7">
        <v>2249</v>
      </c>
      <c r="B2250" s="7">
        <v>444</v>
      </c>
      <c r="C2250" s="7" t="s">
        <v>192</v>
      </c>
      <c r="D2250" s="7">
        <v>45</v>
      </c>
      <c r="E2250" s="7" t="s">
        <v>4850</v>
      </c>
      <c r="F2250" s="7" t="s">
        <v>172</v>
      </c>
      <c r="G2250" s="7" t="s">
        <v>192</v>
      </c>
      <c r="H2250" s="7" t="s">
        <v>202</v>
      </c>
    </row>
    <row r="2251" spans="1:8" ht="15.75" customHeight="1" x14ac:dyDescent="0.3">
      <c r="A2251" s="8">
        <v>2250</v>
      </c>
      <c r="B2251" s="8">
        <v>444</v>
      </c>
      <c r="C2251" s="8" t="s">
        <v>116</v>
      </c>
      <c r="D2251" s="8">
        <v>45</v>
      </c>
      <c r="E2251" s="8" t="s">
        <v>6403</v>
      </c>
      <c r="F2251" s="8" t="s">
        <v>192</v>
      </c>
      <c r="G2251" s="8" t="s">
        <v>116</v>
      </c>
      <c r="H2251" s="8" t="s">
        <v>210</v>
      </c>
    </row>
    <row r="2252" spans="1:8" ht="15.75" customHeight="1" x14ac:dyDescent="0.3">
      <c r="A2252" s="7">
        <v>2251</v>
      </c>
      <c r="B2252" s="7">
        <v>445</v>
      </c>
      <c r="C2252" s="7" t="s">
        <v>148</v>
      </c>
      <c r="D2252" s="7">
        <v>43</v>
      </c>
      <c r="E2252" s="7" t="s">
        <v>4855</v>
      </c>
      <c r="F2252" s="7"/>
      <c r="G2252" s="7" t="s">
        <v>152</v>
      </c>
      <c r="H2252" s="7" t="s">
        <v>218</v>
      </c>
    </row>
    <row r="2253" spans="1:8" ht="15.75" customHeight="1" x14ac:dyDescent="0.3">
      <c r="A2253" s="8">
        <v>2252</v>
      </c>
      <c r="B2253" s="8">
        <v>445</v>
      </c>
      <c r="C2253" s="8" t="s">
        <v>156</v>
      </c>
      <c r="D2253" s="8">
        <v>43</v>
      </c>
      <c r="E2253" s="8" t="s">
        <v>6409</v>
      </c>
      <c r="F2253" s="8" t="s">
        <v>161</v>
      </c>
      <c r="G2253" s="8" t="s">
        <v>2226</v>
      </c>
      <c r="H2253" s="8" t="s">
        <v>163</v>
      </c>
    </row>
    <row r="2254" spans="1:8" ht="15.75" customHeight="1" x14ac:dyDescent="0.3">
      <c r="A2254" s="7">
        <v>2253</v>
      </c>
      <c r="B2254" s="7">
        <v>445</v>
      </c>
      <c r="C2254" s="7" t="s">
        <v>167</v>
      </c>
      <c r="D2254" s="7">
        <v>43</v>
      </c>
      <c r="E2254" s="7" t="s">
        <v>4856</v>
      </c>
      <c r="F2254" s="7" t="s">
        <v>152</v>
      </c>
      <c r="G2254" s="7" t="s">
        <v>172</v>
      </c>
      <c r="H2254" s="7" t="s">
        <v>174</v>
      </c>
    </row>
    <row r="2255" spans="1:8" ht="15.75" customHeight="1" x14ac:dyDescent="0.3">
      <c r="A2255" s="8">
        <v>2254</v>
      </c>
      <c r="B2255" s="8">
        <v>445</v>
      </c>
      <c r="C2255" s="8" t="s">
        <v>176</v>
      </c>
      <c r="D2255" s="8">
        <v>43</v>
      </c>
      <c r="E2255" s="8" t="s">
        <v>6413</v>
      </c>
      <c r="F2255" s="8" t="s">
        <v>172</v>
      </c>
      <c r="G2255" s="8" t="s">
        <v>388</v>
      </c>
      <c r="H2255" s="8" t="s">
        <v>812</v>
      </c>
    </row>
    <row r="2256" spans="1:8" ht="15.75" customHeight="1" x14ac:dyDescent="0.3">
      <c r="A2256" s="7">
        <v>2255</v>
      </c>
      <c r="B2256" s="7">
        <v>445</v>
      </c>
      <c r="C2256" s="7" t="s">
        <v>192</v>
      </c>
      <c r="D2256" s="7">
        <v>43</v>
      </c>
      <c r="E2256" s="7" t="s">
        <v>4857</v>
      </c>
      <c r="F2256" s="7" t="s">
        <v>172</v>
      </c>
      <c r="G2256" s="7" t="s">
        <v>192</v>
      </c>
      <c r="H2256" s="7" t="s">
        <v>202</v>
      </c>
    </row>
    <row r="2257" spans="1:8" ht="15.75" customHeight="1" x14ac:dyDescent="0.3">
      <c r="A2257" s="8">
        <v>2256</v>
      </c>
      <c r="B2257" s="8">
        <v>445</v>
      </c>
      <c r="C2257" s="8" t="s">
        <v>116</v>
      </c>
      <c r="D2257" s="8">
        <v>43</v>
      </c>
      <c r="E2257" s="8" t="s">
        <v>6418</v>
      </c>
      <c r="F2257" s="8" t="s">
        <v>192</v>
      </c>
      <c r="G2257" s="8" t="s">
        <v>116</v>
      </c>
      <c r="H2257" s="8" t="s">
        <v>210</v>
      </c>
    </row>
    <row r="2258" spans="1:8" ht="15.75" customHeight="1" x14ac:dyDescent="0.3">
      <c r="A2258" s="7">
        <v>2257</v>
      </c>
      <c r="B2258" s="7">
        <v>446</v>
      </c>
      <c r="C2258" s="7" t="s">
        <v>148</v>
      </c>
      <c r="D2258" s="7">
        <v>88</v>
      </c>
      <c r="E2258" s="7" t="s">
        <v>4863</v>
      </c>
      <c r="F2258" s="7"/>
      <c r="G2258" s="7" t="s">
        <v>152</v>
      </c>
      <c r="H2258" s="7" t="s">
        <v>153</v>
      </c>
    </row>
    <row r="2259" spans="1:8" ht="15.75" customHeight="1" x14ac:dyDescent="0.3">
      <c r="A2259" s="8">
        <v>2258</v>
      </c>
      <c r="B2259" s="8">
        <v>446</v>
      </c>
      <c r="C2259" s="8" t="s">
        <v>156</v>
      </c>
      <c r="D2259" s="8">
        <v>88</v>
      </c>
      <c r="E2259" s="8" t="s">
        <v>6421</v>
      </c>
      <c r="F2259" s="8" t="s">
        <v>161</v>
      </c>
      <c r="G2259" s="8" t="s">
        <v>4781</v>
      </c>
      <c r="H2259" s="8" t="s">
        <v>163</v>
      </c>
    </row>
    <row r="2260" spans="1:8" ht="15.75" customHeight="1" x14ac:dyDescent="0.3">
      <c r="A2260" s="7">
        <v>2259</v>
      </c>
      <c r="B2260" s="7">
        <v>446</v>
      </c>
      <c r="C2260" s="7" t="s">
        <v>167</v>
      </c>
      <c r="D2260" s="7">
        <v>88</v>
      </c>
      <c r="E2260" s="7" t="s">
        <v>4864</v>
      </c>
      <c r="F2260" s="7" t="s">
        <v>152</v>
      </c>
      <c r="G2260" s="7" t="s">
        <v>172</v>
      </c>
      <c r="H2260" s="7" t="s">
        <v>174</v>
      </c>
    </row>
    <row r="2261" spans="1:8" ht="15.75" customHeight="1" x14ac:dyDescent="0.3">
      <c r="A2261" s="8">
        <v>2260</v>
      </c>
      <c r="B2261" s="8">
        <v>446</v>
      </c>
      <c r="C2261" s="8" t="s">
        <v>176</v>
      </c>
      <c r="D2261" s="8">
        <v>88</v>
      </c>
      <c r="E2261" s="8" t="s">
        <v>6427</v>
      </c>
      <c r="F2261" s="8" t="s">
        <v>172</v>
      </c>
      <c r="G2261" s="8" t="s">
        <v>172</v>
      </c>
      <c r="H2261" s="8" t="s">
        <v>184</v>
      </c>
    </row>
    <row r="2262" spans="1:8" ht="15.75" customHeight="1" x14ac:dyDescent="0.3">
      <c r="A2262" s="7">
        <v>2261</v>
      </c>
      <c r="B2262" s="7">
        <v>446</v>
      </c>
      <c r="C2262" s="7" t="s">
        <v>192</v>
      </c>
      <c r="D2262" s="7">
        <v>88</v>
      </c>
      <c r="E2262" s="7" t="s">
        <v>4865</v>
      </c>
      <c r="F2262" s="7" t="s">
        <v>172</v>
      </c>
      <c r="G2262" s="7" t="s">
        <v>192</v>
      </c>
      <c r="H2262" s="7" t="s">
        <v>202</v>
      </c>
    </row>
    <row r="2263" spans="1:8" ht="15.75" customHeight="1" x14ac:dyDescent="0.3">
      <c r="A2263" s="8">
        <v>2262</v>
      </c>
      <c r="B2263" s="8">
        <v>446</v>
      </c>
      <c r="C2263" s="8" t="s">
        <v>116</v>
      </c>
      <c r="D2263" s="8">
        <v>88</v>
      </c>
      <c r="E2263" s="8" t="s">
        <v>6435</v>
      </c>
      <c r="F2263" s="8" t="s">
        <v>192</v>
      </c>
      <c r="G2263" s="8" t="s">
        <v>116</v>
      </c>
      <c r="H2263" s="8" t="s">
        <v>210</v>
      </c>
    </row>
    <row r="2264" spans="1:8" ht="15.75" customHeight="1" x14ac:dyDescent="0.3">
      <c r="A2264" s="7">
        <v>2263</v>
      </c>
      <c r="B2264" s="7">
        <v>447</v>
      </c>
      <c r="C2264" s="7" t="s">
        <v>148</v>
      </c>
      <c r="D2264" s="7">
        <v>59</v>
      </c>
      <c r="E2264" s="7" t="s">
        <v>4871</v>
      </c>
      <c r="F2264" s="7"/>
      <c r="G2264" s="7" t="s">
        <v>152</v>
      </c>
      <c r="H2264" s="7" t="s">
        <v>218</v>
      </c>
    </row>
    <row r="2265" spans="1:8" ht="15.75" customHeight="1" x14ac:dyDescent="0.3">
      <c r="A2265" s="8">
        <v>2264</v>
      </c>
      <c r="B2265" s="8">
        <v>447</v>
      </c>
      <c r="C2265" s="8" t="s">
        <v>156</v>
      </c>
      <c r="D2265" s="8">
        <v>59</v>
      </c>
      <c r="E2265" s="8" t="s">
        <v>6439</v>
      </c>
      <c r="F2265" s="8" t="s">
        <v>161</v>
      </c>
      <c r="G2265" s="8" t="s">
        <v>1626</v>
      </c>
      <c r="H2265" s="8" t="s">
        <v>163</v>
      </c>
    </row>
    <row r="2266" spans="1:8" ht="15.75" customHeight="1" x14ac:dyDescent="0.3">
      <c r="A2266" s="7">
        <v>2265</v>
      </c>
      <c r="B2266" s="7">
        <v>447</v>
      </c>
      <c r="C2266" s="7" t="s">
        <v>167</v>
      </c>
      <c r="D2266" s="7">
        <v>59</v>
      </c>
      <c r="E2266" s="7" t="s">
        <v>4872</v>
      </c>
      <c r="F2266" s="7" t="s">
        <v>152</v>
      </c>
      <c r="G2266" s="7" t="s">
        <v>172</v>
      </c>
      <c r="H2266" s="7" t="s">
        <v>174</v>
      </c>
    </row>
    <row r="2267" spans="1:8" ht="15.75" customHeight="1" x14ac:dyDescent="0.3">
      <c r="A2267" s="8">
        <v>2266</v>
      </c>
      <c r="B2267" s="8">
        <v>447</v>
      </c>
      <c r="C2267" s="8" t="s">
        <v>176</v>
      </c>
      <c r="D2267" s="8">
        <v>59</v>
      </c>
      <c r="E2267" s="8" t="s">
        <v>6444</v>
      </c>
      <c r="F2267" s="8" t="s">
        <v>172</v>
      </c>
      <c r="G2267" s="8" t="s">
        <v>172</v>
      </c>
      <c r="H2267" s="8" t="s">
        <v>184</v>
      </c>
    </row>
    <row r="2268" spans="1:8" ht="15.75" customHeight="1" x14ac:dyDescent="0.3">
      <c r="A2268" s="7">
        <v>2267</v>
      </c>
      <c r="B2268" s="7">
        <v>447</v>
      </c>
      <c r="C2268" s="7" t="s">
        <v>192</v>
      </c>
      <c r="D2268" s="7">
        <v>59</v>
      </c>
      <c r="E2268" s="7" t="s">
        <v>4873</v>
      </c>
      <c r="F2268" s="7" t="s">
        <v>172</v>
      </c>
      <c r="G2268" s="7" t="s">
        <v>192</v>
      </c>
      <c r="H2268" s="7" t="s">
        <v>202</v>
      </c>
    </row>
    <row r="2269" spans="1:8" ht="15.75" customHeight="1" x14ac:dyDescent="0.3">
      <c r="A2269" s="8">
        <v>2268</v>
      </c>
      <c r="B2269" s="8">
        <v>448</v>
      </c>
      <c r="C2269" s="8" t="s">
        <v>148</v>
      </c>
      <c r="D2269" s="8">
        <v>107</v>
      </c>
      <c r="E2269" s="8" t="s">
        <v>4879</v>
      </c>
      <c r="F2269" s="8"/>
      <c r="G2269" s="8" t="s">
        <v>152</v>
      </c>
      <c r="H2269" s="8" t="s">
        <v>492</v>
      </c>
    </row>
    <row r="2270" spans="1:8" ht="15.75" customHeight="1" x14ac:dyDescent="0.3">
      <c r="A2270" s="7">
        <v>2269</v>
      </c>
      <c r="B2270" s="7">
        <v>448</v>
      </c>
      <c r="C2270" s="7" t="s">
        <v>156</v>
      </c>
      <c r="D2270" s="7">
        <v>107</v>
      </c>
      <c r="E2270" s="7" t="s">
        <v>6454</v>
      </c>
      <c r="F2270" s="7" t="s">
        <v>161</v>
      </c>
      <c r="G2270" s="7" t="s">
        <v>452</v>
      </c>
      <c r="H2270" s="7" t="s">
        <v>163</v>
      </c>
    </row>
    <row r="2271" spans="1:8" ht="15.75" customHeight="1" x14ac:dyDescent="0.3">
      <c r="A2271" s="8">
        <v>2270</v>
      </c>
      <c r="B2271" s="8">
        <v>448</v>
      </c>
      <c r="C2271" s="8" t="s">
        <v>167</v>
      </c>
      <c r="D2271" s="8">
        <v>107</v>
      </c>
      <c r="E2271" s="8" t="s">
        <v>4880</v>
      </c>
      <c r="F2271" s="8" t="s">
        <v>152</v>
      </c>
      <c r="G2271" s="8" t="s">
        <v>172</v>
      </c>
      <c r="H2271" s="8" t="s">
        <v>174</v>
      </c>
    </row>
    <row r="2272" spans="1:8" ht="15.75" customHeight="1" x14ac:dyDescent="0.3">
      <c r="A2272" s="7">
        <v>2271</v>
      </c>
      <c r="B2272" s="7">
        <v>448</v>
      </c>
      <c r="C2272" s="7" t="s">
        <v>176</v>
      </c>
      <c r="D2272" s="7">
        <v>107</v>
      </c>
      <c r="E2272" s="7" t="s">
        <v>6457</v>
      </c>
      <c r="F2272" s="7" t="s">
        <v>172</v>
      </c>
      <c r="G2272" s="7" t="s">
        <v>172</v>
      </c>
      <c r="H2272" s="7" t="s">
        <v>248</v>
      </c>
    </row>
    <row r="2273" spans="1:8" ht="15.75" customHeight="1" x14ac:dyDescent="0.3">
      <c r="A2273" s="8">
        <v>2272</v>
      </c>
      <c r="B2273" s="8">
        <v>448</v>
      </c>
      <c r="C2273" s="8" t="s">
        <v>192</v>
      </c>
      <c r="D2273" s="8">
        <v>107</v>
      </c>
      <c r="E2273" s="8" t="s">
        <v>4881</v>
      </c>
      <c r="F2273" s="8" t="s">
        <v>172</v>
      </c>
      <c r="G2273" s="8" t="s">
        <v>192</v>
      </c>
      <c r="H2273" s="8" t="s">
        <v>202</v>
      </c>
    </row>
    <row r="2274" spans="1:8" ht="15.75" customHeight="1" x14ac:dyDescent="0.3">
      <c r="A2274" s="7">
        <v>2273</v>
      </c>
      <c r="B2274" s="7">
        <v>448</v>
      </c>
      <c r="C2274" s="7" t="s">
        <v>116</v>
      </c>
      <c r="D2274" s="7">
        <v>107</v>
      </c>
      <c r="E2274" s="7" t="s">
        <v>6463</v>
      </c>
      <c r="F2274" s="7" t="s">
        <v>192</v>
      </c>
      <c r="G2274" s="7" t="s">
        <v>116</v>
      </c>
      <c r="H2274" s="7" t="s">
        <v>210</v>
      </c>
    </row>
    <row r="2275" spans="1:8" ht="15.75" customHeight="1" x14ac:dyDescent="0.3">
      <c r="A2275" s="8">
        <v>2274</v>
      </c>
      <c r="B2275" s="8">
        <v>449</v>
      </c>
      <c r="C2275" s="8" t="s">
        <v>148</v>
      </c>
      <c r="D2275" s="8">
        <v>1</v>
      </c>
      <c r="E2275" s="8" t="s">
        <v>4887</v>
      </c>
      <c r="F2275" s="8"/>
      <c r="G2275" s="8" t="s">
        <v>152</v>
      </c>
      <c r="H2275" s="8" t="s">
        <v>153</v>
      </c>
    </row>
    <row r="2276" spans="1:8" ht="15.75" customHeight="1" x14ac:dyDescent="0.3">
      <c r="A2276" s="7">
        <v>2275</v>
      </c>
      <c r="B2276" s="7">
        <v>449</v>
      </c>
      <c r="C2276" s="7" t="s">
        <v>156</v>
      </c>
      <c r="D2276" s="7">
        <v>1</v>
      </c>
      <c r="E2276" s="7" t="s">
        <v>6466</v>
      </c>
      <c r="F2276" s="7" t="s">
        <v>161</v>
      </c>
      <c r="G2276" s="7" t="s">
        <v>1455</v>
      </c>
      <c r="H2276" s="7" t="s">
        <v>163</v>
      </c>
    </row>
    <row r="2277" spans="1:8" ht="15.75" customHeight="1" x14ac:dyDescent="0.3">
      <c r="A2277" s="8">
        <v>2276</v>
      </c>
      <c r="B2277" s="8">
        <v>449</v>
      </c>
      <c r="C2277" s="8" t="s">
        <v>167</v>
      </c>
      <c r="D2277" s="8">
        <v>1</v>
      </c>
      <c r="E2277" s="8" t="s">
        <v>4889</v>
      </c>
      <c r="F2277" s="8" t="s">
        <v>152</v>
      </c>
      <c r="G2277" s="8" t="s">
        <v>172</v>
      </c>
      <c r="H2277" s="8" t="s">
        <v>174</v>
      </c>
    </row>
    <row r="2278" spans="1:8" ht="15.75" customHeight="1" x14ac:dyDescent="0.3">
      <c r="A2278" s="7">
        <v>2277</v>
      </c>
      <c r="B2278" s="7">
        <v>449</v>
      </c>
      <c r="C2278" s="7" t="s">
        <v>176</v>
      </c>
      <c r="D2278" s="7">
        <v>1</v>
      </c>
      <c r="E2278" s="7" t="s">
        <v>6471</v>
      </c>
      <c r="F2278" s="7" t="s">
        <v>172</v>
      </c>
      <c r="G2278" s="7" t="s">
        <v>172</v>
      </c>
      <c r="H2278" s="7" t="s">
        <v>184</v>
      </c>
    </row>
    <row r="2279" spans="1:8" ht="15.75" customHeight="1" x14ac:dyDescent="0.3">
      <c r="A2279" s="8">
        <v>2278</v>
      </c>
      <c r="B2279" s="8">
        <v>449</v>
      </c>
      <c r="C2279" s="8" t="s">
        <v>192</v>
      </c>
      <c r="D2279" s="8">
        <v>1</v>
      </c>
      <c r="E2279" s="8" t="s">
        <v>4890</v>
      </c>
      <c r="F2279" s="8" t="s">
        <v>172</v>
      </c>
      <c r="G2279" s="8" t="s">
        <v>192</v>
      </c>
      <c r="H2279" s="8" t="s">
        <v>202</v>
      </c>
    </row>
    <row r="2280" spans="1:8" ht="15.75" customHeight="1" x14ac:dyDescent="0.3">
      <c r="A2280" s="7">
        <v>2279</v>
      </c>
      <c r="B2280" s="7">
        <v>450</v>
      </c>
      <c r="C2280" s="7" t="s">
        <v>148</v>
      </c>
      <c r="D2280" s="7">
        <v>78</v>
      </c>
      <c r="E2280" s="7" t="s">
        <v>4896</v>
      </c>
      <c r="F2280" s="7"/>
      <c r="G2280" s="7" t="s">
        <v>152</v>
      </c>
      <c r="H2280" s="7" t="s">
        <v>492</v>
      </c>
    </row>
    <row r="2281" spans="1:8" ht="15.75" customHeight="1" x14ac:dyDescent="0.3">
      <c r="A2281" s="8">
        <v>2280</v>
      </c>
      <c r="B2281" s="8">
        <v>450</v>
      </c>
      <c r="C2281" s="8" t="s">
        <v>156</v>
      </c>
      <c r="D2281" s="8">
        <v>78</v>
      </c>
      <c r="E2281" s="8" t="s">
        <v>6478</v>
      </c>
      <c r="F2281" s="8" t="s">
        <v>161</v>
      </c>
      <c r="G2281" s="8" t="s">
        <v>670</v>
      </c>
      <c r="H2281" s="8" t="s">
        <v>163</v>
      </c>
    </row>
    <row r="2282" spans="1:8" ht="15.75" customHeight="1" x14ac:dyDescent="0.3">
      <c r="A2282" s="7">
        <v>2281</v>
      </c>
      <c r="B2282" s="7">
        <v>450</v>
      </c>
      <c r="C2282" s="7" t="s">
        <v>167</v>
      </c>
      <c r="D2282" s="7">
        <v>78</v>
      </c>
      <c r="E2282" s="7" t="s">
        <v>4897</v>
      </c>
      <c r="F2282" s="7" t="s">
        <v>152</v>
      </c>
      <c r="G2282" s="7" t="s">
        <v>172</v>
      </c>
      <c r="H2282" s="7" t="s">
        <v>174</v>
      </c>
    </row>
    <row r="2283" spans="1:8" ht="15.75" customHeight="1" x14ac:dyDescent="0.3">
      <c r="A2283" s="8">
        <v>2282</v>
      </c>
      <c r="B2283" s="8">
        <v>450</v>
      </c>
      <c r="C2283" s="8" t="s">
        <v>192</v>
      </c>
      <c r="D2283" s="8">
        <v>78</v>
      </c>
      <c r="E2283" s="8" t="s">
        <v>4898</v>
      </c>
      <c r="F2283" s="8" t="s">
        <v>172</v>
      </c>
      <c r="G2283" s="8" t="s">
        <v>192</v>
      </c>
      <c r="H2283" s="8" t="s">
        <v>202</v>
      </c>
    </row>
    <row r="2284" spans="1:8" ht="15.75" customHeight="1" x14ac:dyDescent="0.3">
      <c r="A2284" s="7">
        <v>2283</v>
      </c>
      <c r="B2284" s="7">
        <v>450</v>
      </c>
      <c r="C2284" s="7" t="s">
        <v>116</v>
      </c>
      <c r="D2284" s="7">
        <v>78</v>
      </c>
      <c r="E2284" s="7" t="s">
        <v>6483</v>
      </c>
      <c r="F2284" s="7" t="s">
        <v>192</v>
      </c>
      <c r="G2284" s="7" t="s">
        <v>116</v>
      </c>
      <c r="H2284" s="7" t="s">
        <v>210</v>
      </c>
    </row>
    <row r="2285" spans="1:8" ht="15.75" customHeight="1" x14ac:dyDescent="0.3">
      <c r="A2285" s="8">
        <v>2284</v>
      </c>
      <c r="B2285" s="8">
        <v>451</v>
      </c>
      <c r="C2285" s="8" t="s">
        <v>148</v>
      </c>
      <c r="D2285" s="8">
        <v>106</v>
      </c>
      <c r="E2285" s="8" t="s">
        <v>4904</v>
      </c>
      <c r="F2285" s="8"/>
      <c r="G2285" s="8" t="s">
        <v>152</v>
      </c>
      <c r="H2285" s="8" t="s">
        <v>492</v>
      </c>
    </row>
    <row r="2286" spans="1:8" ht="15.75" customHeight="1" x14ac:dyDescent="0.3">
      <c r="A2286" s="7">
        <v>2285</v>
      </c>
      <c r="B2286" s="7">
        <v>451</v>
      </c>
      <c r="C2286" s="7" t="s">
        <v>156</v>
      </c>
      <c r="D2286" s="7">
        <v>106</v>
      </c>
      <c r="E2286" s="7" t="s">
        <v>6488</v>
      </c>
      <c r="F2286" s="7" t="s">
        <v>161</v>
      </c>
      <c r="G2286" s="7" t="s">
        <v>1939</v>
      </c>
      <c r="H2286" s="7" t="s">
        <v>163</v>
      </c>
    </row>
    <row r="2287" spans="1:8" ht="15.75" customHeight="1" x14ac:dyDescent="0.3">
      <c r="A2287" s="8">
        <v>2286</v>
      </c>
      <c r="B2287" s="8">
        <v>451</v>
      </c>
      <c r="C2287" s="8" t="s">
        <v>167</v>
      </c>
      <c r="D2287" s="8">
        <v>106</v>
      </c>
      <c r="E2287" s="8" t="s">
        <v>4905</v>
      </c>
      <c r="F2287" s="8" t="s">
        <v>152</v>
      </c>
      <c r="G2287" s="8" t="s">
        <v>172</v>
      </c>
      <c r="H2287" s="8" t="s">
        <v>174</v>
      </c>
    </row>
    <row r="2288" spans="1:8" ht="15.75" customHeight="1" x14ac:dyDescent="0.3">
      <c r="A2288" s="7">
        <v>2287</v>
      </c>
      <c r="B2288" s="7">
        <v>451</v>
      </c>
      <c r="C2288" s="7" t="s">
        <v>176</v>
      </c>
      <c r="D2288" s="7">
        <v>106</v>
      </c>
      <c r="E2288" s="7" t="s">
        <v>6492</v>
      </c>
      <c r="F2288" s="7" t="s">
        <v>172</v>
      </c>
      <c r="G2288" s="7" t="s">
        <v>388</v>
      </c>
      <c r="H2288" s="7" t="s">
        <v>184</v>
      </c>
    </row>
    <row r="2289" spans="1:8" ht="15.75" customHeight="1" x14ac:dyDescent="0.3">
      <c r="A2289" s="8">
        <v>2288</v>
      </c>
      <c r="B2289" s="8">
        <v>451</v>
      </c>
      <c r="C2289" s="8" t="s">
        <v>192</v>
      </c>
      <c r="D2289" s="8">
        <v>106</v>
      </c>
      <c r="E2289" s="8" t="s">
        <v>4906</v>
      </c>
      <c r="F2289" s="8" t="s">
        <v>172</v>
      </c>
      <c r="G2289" s="8" t="s">
        <v>192</v>
      </c>
      <c r="H2289" s="8" t="s">
        <v>202</v>
      </c>
    </row>
    <row r="2290" spans="1:8" ht="15.75" customHeight="1" x14ac:dyDescent="0.3">
      <c r="A2290" s="7">
        <v>2289</v>
      </c>
      <c r="B2290" s="7">
        <v>452</v>
      </c>
      <c r="C2290" s="7" t="s">
        <v>148</v>
      </c>
      <c r="D2290" s="7">
        <v>60</v>
      </c>
      <c r="E2290" s="7" t="s">
        <v>4912</v>
      </c>
      <c r="F2290" s="7"/>
      <c r="G2290" s="7" t="s">
        <v>152</v>
      </c>
      <c r="H2290" s="7" t="s">
        <v>218</v>
      </c>
    </row>
    <row r="2291" spans="1:8" ht="15.75" customHeight="1" x14ac:dyDescent="0.3">
      <c r="A2291" s="8">
        <v>2290</v>
      </c>
      <c r="B2291" s="8">
        <v>452</v>
      </c>
      <c r="C2291" s="8" t="s">
        <v>156</v>
      </c>
      <c r="D2291" s="8">
        <v>60</v>
      </c>
      <c r="E2291" s="8" t="s">
        <v>6498</v>
      </c>
      <c r="F2291" s="8" t="s">
        <v>161</v>
      </c>
      <c r="G2291" s="8" t="s">
        <v>734</v>
      </c>
      <c r="H2291" s="8" t="s">
        <v>163</v>
      </c>
    </row>
    <row r="2292" spans="1:8" ht="15.75" customHeight="1" x14ac:dyDescent="0.3">
      <c r="A2292" s="7">
        <v>2291</v>
      </c>
      <c r="B2292" s="7">
        <v>452</v>
      </c>
      <c r="C2292" s="7" t="s">
        <v>167</v>
      </c>
      <c r="D2292" s="7">
        <v>60</v>
      </c>
      <c r="E2292" s="7" t="s">
        <v>4914</v>
      </c>
      <c r="F2292" s="7" t="s">
        <v>152</v>
      </c>
      <c r="G2292" s="7" t="s">
        <v>172</v>
      </c>
      <c r="H2292" s="7" t="s">
        <v>174</v>
      </c>
    </row>
    <row r="2293" spans="1:8" ht="15.75" customHeight="1" x14ac:dyDescent="0.3">
      <c r="A2293" s="8">
        <v>2292</v>
      </c>
      <c r="B2293" s="8">
        <v>452</v>
      </c>
      <c r="C2293" s="8" t="s">
        <v>176</v>
      </c>
      <c r="D2293" s="8">
        <v>60</v>
      </c>
      <c r="E2293" s="8" t="s">
        <v>6504</v>
      </c>
      <c r="F2293" s="8" t="s">
        <v>172</v>
      </c>
      <c r="G2293" s="8" t="s">
        <v>388</v>
      </c>
      <c r="H2293" s="8" t="s">
        <v>184</v>
      </c>
    </row>
    <row r="2294" spans="1:8" ht="15.75" customHeight="1" x14ac:dyDescent="0.3">
      <c r="A2294" s="7">
        <v>2293</v>
      </c>
      <c r="B2294" s="7">
        <v>452</v>
      </c>
      <c r="C2294" s="7" t="s">
        <v>192</v>
      </c>
      <c r="D2294" s="7">
        <v>60</v>
      </c>
      <c r="E2294" s="7" t="s">
        <v>4915</v>
      </c>
      <c r="F2294" s="7" t="s">
        <v>172</v>
      </c>
      <c r="G2294" s="7" t="s">
        <v>192</v>
      </c>
      <c r="H2294" s="7" t="s">
        <v>202</v>
      </c>
    </row>
    <row r="2295" spans="1:8" ht="15.75" customHeight="1" x14ac:dyDescent="0.3">
      <c r="A2295" s="8">
        <v>2294</v>
      </c>
      <c r="B2295" s="8">
        <v>452</v>
      </c>
      <c r="C2295" s="8" t="s">
        <v>116</v>
      </c>
      <c r="D2295" s="8">
        <v>60</v>
      </c>
      <c r="E2295" s="8" t="s">
        <v>6505</v>
      </c>
      <c r="F2295" s="8" t="s">
        <v>192</v>
      </c>
      <c r="G2295" s="8" t="s">
        <v>116</v>
      </c>
      <c r="H2295" s="8" t="s">
        <v>210</v>
      </c>
    </row>
    <row r="2296" spans="1:8" ht="15.75" customHeight="1" x14ac:dyDescent="0.3">
      <c r="A2296" s="7">
        <v>2295</v>
      </c>
      <c r="B2296" s="7">
        <v>453</v>
      </c>
      <c r="C2296" s="7" t="s">
        <v>148</v>
      </c>
      <c r="D2296" s="7">
        <v>3</v>
      </c>
      <c r="E2296" s="7" t="s">
        <v>4922</v>
      </c>
      <c r="F2296" s="7"/>
      <c r="G2296" s="7" t="s">
        <v>152</v>
      </c>
      <c r="H2296" s="7" t="s">
        <v>492</v>
      </c>
    </row>
    <row r="2297" spans="1:8" ht="15.75" customHeight="1" x14ac:dyDescent="0.3">
      <c r="A2297" s="8">
        <v>2296</v>
      </c>
      <c r="B2297" s="8">
        <v>453</v>
      </c>
      <c r="C2297" s="8" t="s">
        <v>156</v>
      </c>
      <c r="D2297" s="8">
        <v>3</v>
      </c>
      <c r="E2297" s="8" t="s">
        <v>6509</v>
      </c>
      <c r="F2297" s="8" t="s">
        <v>161</v>
      </c>
      <c r="G2297" s="8" t="s">
        <v>1215</v>
      </c>
      <c r="H2297" s="8" t="s">
        <v>163</v>
      </c>
    </row>
    <row r="2298" spans="1:8" ht="15.75" customHeight="1" x14ac:dyDescent="0.3">
      <c r="A2298" s="7">
        <v>2297</v>
      </c>
      <c r="B2298" s="7">
        <v>453</v>
      </c>
      <c r="C2298" s="7" t="s">
        <v>167</v>
      </c>
      <c r="D2298" s="7">
        <v>3</v>
      </c>
      <c r="E2298" s="7" t="s">
        <v>4923</v>
      </c>
      <c r="F2298" s="7" t="s">
        <v>152</v>
      </c>
      <c r="G2298" s="7" t="s">
        <v>172</v>
      </c>
      <c r="H2298" s="7" t="s">
        <v>174</v>
      </c>
    </row>
    <row r="2299" spans="1:8" ht="15.75" customHeight="1" x14ac:dyDescent="0.3">
      <c r="A2299" s="8">
        <v>2298</v>
      </c>
      <c r="B2299" s="8">
        <v>453</v>
      </c>
      <c r="C2299" s="8" t="s">
        <v>176</v>
      </c>
      <c r="D2299" s="8">
        <v>3</v>
      </c>
      <c r="E2299" s="8" t="s">
        <v>6514</v>
      </c>
      <c r="F2299" s="8" t="s">
        <v>172</v>
      </c>
      <c r="G2299" s="8" t="s">
        <v>388</v>
      </c>
      <c r="H2299" s="8" t="s">
        <v>248</v>
      </c>
    </row>
    <row r="2300" spans="1:8" ht="15.75" customHeight="1" x14ac:dyDescent="0.3">
      <c r="A2300" s="7">
        <v>2299</v>
      </c>
      <c r="B2300" s="7">
        <v>453</v>
      </c>
      <c r="C2300" s="7" t="s">
        <v>192</v>
      </c>
      <c r="D2300" s="7">
        <v>3</v>
      </c>
      <c r="E2300" s="7" t="s">
        <v>4924</v>
      </c>
      <c r="F2300" s="7" t="s">
        <v>172</v>
      </c>
      <c r="G2300" s="7" t="s">
        <v>192</v>
      </c>
      <c r="H2300" s="7" t="s">
        <v>202</v>
      </c>
    </row>
    <row r="2301" spans="1:8" ht="15.75" customHeight="1" x14ac:dyDescent="0.3">
      <c r="A2301" s="8">
        <v>2300</v>
      </c>
      <c r="B2301" s="8">
        <v>453</v>
      </c>
      <c r="C2301" s="8" t="s">
        <v>116</v>
      </c>
      <c r="D2301" s="8">
        <v>3</v>
      </c>
      <c r="E2301" s="8" t="s">
        <v>6518</v>
      </c>
      <c r="F2301" s="8" t="s">
        <v>192</v>
      </c>
      <c r="G2301" s="8" t="s">
        <v>116</v>
      </c>
      <c r="H2301" s="8" t="s">
        <v>210</v>
      </c>
    </row>
    <row r="2302" spans="1:8" ht="15.75" customHeight="1" x14ac:dyDescent="0.3">
      <c r="A2302" s="7">
        <v>2301</v>
      </c>
      <c r="B2302" s="7">
        <v>454</v>
      </c>
      <c r="C2302" s="7" t="s">
        <v>148</v>
      </c>
      <c r="D2302" s="7">
        <v>22</v>
      </c>
      <c r="E2302" s="7" t="s">
        <v>4931</v>
      </c>
      <c r="F2302" s="7"/>
      <c r="G2302" s="7" t="s">
        <v>152</v>
      </c>
      <c r="H2302" s="7" t="s">
        <v>492</v>
      </c>
    </row>
    <row r="2303" spans="1:8" ht="15.75" customHeight="1" x14ac:dyDescent="0.3">
      <c r="A2303" s="8">
        <v>2302</v>
      </c>
      <c r="B2303" s="8">
        <v>454</v>
      </c>
      <c r="C2303" s="8" t="s">
        <v>156</v>
      </c>
      <c r="D2303" s="8">
        <v>22</v>
      </c>
      <c r="E2303" s="8" t="s">
        <v>6522</v>
      </c>
      <c r="F2303" s="8" t="s">
        <v>161</v>
      </c>
      <c r="G2303" s="8" t="s">
        <v>320</v>
      </c>
      <c r="H2303" s="8" t="s">
        <v>163</v>
      </c>
    </row>
    <row r="2304" spans="1:8" ht="15.75" customHeight="1" x14ac:dyDescent="0.3">
      <c r="A2304" s="7">
        <v>2303</v>
      </c>
      <c r="B2304" s="7">
        <v>454</v>
      </c>
      <c r="C2304" s="7" t="s">
        <v>167</v>
      </c>
      <c r="D2304" s="7">
        <v>22</v>
      </c>
      <c r="E2304" s="7" t="s">
        <v>4932</v>
      </c>
      <c r="F2304" s="7" t="s">
        <v>152</v>
      </c>
      <c r="G2304" s="7" t="s">
        <v>172</v>
      </c>
      <c r="H2304" s="7" t="s">
        <v>174</v>
      </c>
    </row>
    <row r="2305" spans="1:8" ht="15.75" customHeight="1" x14ac:dyDescent="0.3">
      <c r="A2305" s="8">
        <v>2304</v>
      </c>
      <c r="B2305" s="8">
        <v>454</v>
      </c>
      <c r="C2305" s="8" t="s">
        <v>192</v>
      </c>
      <c r="D2305" s="8">
        <v>22</v>
      </c>
      <c r="E2305" s="8" t="s">
        <v>4933</v>
      </c>
      <c r="F2305" s="8" t="s">
        <v>172</v>
      </c>
      <c r="G2305" s="8" t="s">
        <v>192</v>
      </c>
      <c r="H2305" s="8" t="s">
        <v>202</v>
      </c>
    </row>
    <row r="2306" spans="1:8" ht="15.75" customHeight="1" x14ac:dyDescent="0.3">
      <c r="A2306" s="7">
        <v>2305</v>
      </c>
      <c r="B2306" s="7">
        <v>454</v>
      </c>
      <c r="C2306" s="7" t="s">
        <v>116</v>
      </c>
      <c r="D2306" s="7">
        <v>22</v>
      </c>
      <c r="E2306" s="7" t="s">
        <v>6528</v>
      </c>
      <c r="F2306" s="7" t="s">
        <v>192</v>
      </c>
      <c r="G2306" s="7" t="s">
        <v>116</v>
      </c>
      <c r="H2306" s="7" t="s">
        <v>210</v>
      </c>
    </row>
    <row r="2307" spans="1:8" ht="15.75" customHeight="1" x14ac:dyDescent="0.3">
      <c r="A2307" s="8">
        <v>2306</v>
      </c>
      <c r="B2307" s="8">
        <v>455</v>
      </c>
      <c r="C2307" s="8" t="s">
        <v>148</v>
      </c>
      <c r="D2307" s="8">
        <v>100</v>
      </c>
      <c r="E2307" s="8" t="s">
        <v>4940</v>
      </c>
      <c r="F2307" s="8"/>
      <c r="G2307" s="8" t="s">
        <v>152</v>
      </c>
      <c r="H2307" s="8" t="s">
        <v>153</v>
      </c>
    </row>
    <row r="2308" spans="1:8" ht="15.75" customHeight="1" x14ac:dyDescent="0.3">
      <c r="A2308" s="7">
        <v>2307</v>
      </c>
      <c r="B2308" s="7">
        <v>455</v>
      </c>
      <c r="C2308" s="7" t="s">
        <v>156</v>
      </c>
      <c r="D2308" s="7">
        <v>100</v>
      </c>
      <c r="E2308" s="7" t="s">
        <v>6530</v>
      </c>
      <c r="F2308" s="7" t="s">
        <v>161</v>
      </c>
      <c r="G2308" s="7" t="s">
        <v>2300</v>
      </c>
      <c r="H2308" s="7" t="s">
        <v>163</v>
      </c>
    </row>
    <row r="2309" spans="1:8" ht="15.75" customHeight="1" x14ac:dyDescent="0.3">
      <c r="A2309" s="8">
        <v>2308</v>
      </c>
      <c r="B2309" s="8">
        <v>456</v>
      </c>
      <c r="C2309" s="8" t="s">
        <v>148</v>
      </c>
      <c r="D2309" s="8">
        <v>99</v>
      </c>
      <c r="E2309" s="8" t="s">
        <v>4946</v>
      </c>
      <c r="F2309" s="8"/>
      <c r="G2309" s="8" t="s">
        <v>152</v>
      </c>
      <c r="H2309" s="8" t="s">
        <v>492</v>
      </c>
    </row>
    <row r="2310" spans="1:8" ht="15.75" customHeight="1" x14ac:dyDescent="0.3">
      <c r="A2310" s="7">
        <v>2309</v>
      </c>
      <c r="B2310" s="7">
        <v>456</v>
      </c>
      <c r="C2310" s="7" t="s">
        <v>156</v>
      </c>
      <c r="D2310" s="7">
        <v>99</v>
      </c>
      <c r="E2310" s="7" t="s">
        <v>6536</v>
      </c>
      <c r="F2310" s="7" t="s">
        <v>161</v>
      </c>
      <c r="G2310" s="7" t="s">
        <v>2825</v>
      </c>
      <c r="H2310" s="7" t="s">
        <v>163</v>
      </c>
    </row>
    <row r="2311" spans="1:8" ht="15.75" customHeight="1" x14ac:dyDescent="0.3">
      <c r="A2311" s="8">
        <v>2310</v>
      </c>
      <c r="B2311" s="8">
        <v>456</v>
      </c>
      <c r="C2311" s="8" t="s">
        <v>167</v>
      </c>
      <c r="D2311" s="8">
        <v>99</v>
      </c>
      <c r="E2311" s="8" t="s">
        <v>4947</v>
      </c>
      <c r="F2311" s="8" t="s">
        <v>152</v>
      </c>
      <c r="G2311" s="8" t="s">
        <v>172</v>
      </c>
      <c r="H2311" s="8" t="s">
        <v>174</v>
      </c>
    </row>
    <row r="2312" spans="1:8" ht="15.75" customHeight="1" x14ac:dyDescent="0.3">
      <c r="A2312" s="7">
        <v>2311</v>
      </c>
      <c r="B2312" s="7">
        <v>456</v>
      </c>
      <c r="C2312" s="7" t="s">
        <v>192</v>
      </c>
      <c r="D2312" s="7">
        <v>99</v>
      </c>
      <c r="E2312" s="7" t="s">
        <v>4948</v>
      </c>
      <c r="F2312" s="7" t="s">
        <v>172</v>
      </c>
      <c r="G2312" s="7" t="s">
        <v>192</v>
      </c>
      <c r="H2312" s="7" t="s">
        <v>202</v>
      </c>
    </row>
    <row r="2313" spans="1:8" ht="15.75" customHeight="1" x14ac:dyDescent="0.3">
      <c r="A2313" s="8">
        <v>2312</v>
      </c>
      <c r="B2313" s="8">
        <v>456</v>
      </c>
      <c r="C2313" s="8" t="s">
        <v>116</v>
      </c>
      <c r="D2313" s="8">
        <v>99</v>
      </c>
      <c r="E2313" s="8" t="s">
        <v>6543</v>
      </c>
      <c r="F2313" s="8" t="s">
        <v>192</v>
      </c>
      <c r="G2313" s="8" t="s">
        <v>116</v>
      </c>
      <c r="H2313" s="8" t="s">
        <v>210</v>
      </c>
    </row>
    <row r="2314" spans="1:8" ht="15.75" customHeight="1" x14ac:dyDescent="0.3">
      <c r="A2314" s="7">
        <v>2313</v>
      </c>
      <c r="B2314" s="7">
        <v>457</v>
      </c>
      <c r="C2314" s="7" t="s">
        <v>148</v>
      </c>
      <c r="D2314" s="7">
        <v>108</v>
      </c>
      <c r="E2314" s="7" t="s">
        <v>4955</v>
      </c>
      <c r="F2314" s="7"/>
      <c r="G2314" s="7" t="s">
        <v>152</v>
      </c>
      <c r="H2314" s="7" t="s">
        <v>492</v>
      </c>
    </row>
    <row r="2315" spans="1:8" ht="15.75" customHeight="1" x14ac:dyDescent="0.3">
      <c r="A2315" s="8">
        <v>2314</v>
      </c>
      <c r="B2315" s="8">
        <v>457</v>
      </c>
      <c r="C2315" s="8" t="s">
        <v>156</v>
      </c>
      <c r="D2315" s="8">
        <v>108</v>
      </c>
      <c r="E2315" s="8" t="s">
        <v>6547</v>
      </c>
      <c r="F2315" s="8" t="s">
        <v>161</v>
      </c>
      <c r="G2315" s="8" t="s">
        <v>1428</v>
      </c>
      <c r="H2315" s="8" t="s">
        <v>163</v>
      </c>
    </row>
    <row r="2316" spans="1:8" ht="15.75" customHeight="1" x14ac:dyDescent="0.3">
      <c r="A2316" s="7">
        <v>2315</v>
      </c>
      <c r="B2316" s="7">
        <v>457</v>
      </c>
      <c r="C2316" s="7" t="s">
        <v>167</v>
      </c>
      <c r="D2316" s="7">
        <v>108</v>
      </c>
      <c r="E2316" s="7" t="s">
        <v>4956</v>
      </c>
      <c r="F2316" s="7" t="s">
        <v>152</v>
      </c>
      <c r="G2316" s="7" t="s">
        <v>172</v>
      </c>
      <c r="H2316" s="7" t="s">
        <v>174</v>
      </c>
    </row>
    <row r="2317" spans="1:8" ht="15.75" customHeight="1" x14ac:dyDescent="0.3">
      <c r="A2317" s="8">
        <v>2316</v>
      </c>
      <c r="B2317" s="8">
        <v>458</v>
      </c>
      <c r="C2317" s="8" t="s">
        <v>148</v>
      </c>
      <c r="D2317" s="8">
        <v>105</v>
      </c>
      <c r="E2317" s="8" t="s">
        <v>4963</v>
      </c>
      <c r="F2317" s="8"/>
      <c r="G2317" s="8" t="s">
        <v>152</v>
      </c>
      <c r="H2317" s="8" t="s">
        <v>153</v>
      </c>
    </row>
    <row r="2318" spans="1:8" ht="15.75" customHeight="1" x14ac:dyDescent="0.3">
      <c r="A2318" s="7">
        <v>2317</v>
      </c>
      <c r="B2318" s="7">
        <v>458</v>
      </c>
      <c r="C2318" s="7" t="s">
        <v>156</v>
      </c>
      <c r="D2318" s="7">
        <v>105</v>
      </c>
      <c r="E2318" s="7" t="s">
        <v>6553</v>
      </c>
      <c r="F2318" s="7" t="s">
        <v>161</v>
      </c>
      <c r="G2318" s="7" t="s">
        <v>1038</v>
      </c>
      <c r="H2318" s="7" t="s">
        <v>163</v>
      </c>
    </row>
    <row r="2319" spans="1:8" ht="15.75" customHeight="1" x14ac:dyDescent="0.3">
      <c r="A2319" s="8">
        <v>2318</v>
      </c>
      <c r="B2319" s="8">
        <v>458</v>
      </c>
      <c r="C2319" s="8" t="s">
        <v>167</v>
      </c>
      <c r="D2319" s="8">
        <v>105</v>
      </c>
      <c r="E2319" s="8" t="s">
        <v>4964</v>
      </c>
      <c r="F2319" s="8" t="s">
        <v>152</v>
      </c>
      <c r="G2319" s="8" t="s">
        <v>172</v>
      </c>
      <c r="H2319" s="8" t="s">
        <v>174</v>
      </c>
    </row>
    <row r="2320" spans="1:8" ht="15.75" customHeight="1" x14ac:dyDescent="0.3">
      <c r="A2320" s="7">
        <v>2319</v>
      </c>
      <c r="B2320" s="7">
        <v>458</v>
      </c>
      <c r="C2320" s="7" t="s">
        <v>192</v>
      </c>
      <c r="D2320" s="7">
        <v>105</v>
      </c>
      <c r="E2320" s="7" t="s">
        <v>4965</v>
      </c>
      <c r="F2320" s="7" t="s">
        <v>172</v>
      </c>
      <c r="G2320" s="7" t="s">
        <v>192</v>
      </c>
      <c r="H2320" s="7" t="s">
        <v>202</v>
      </c>
    </row>
    <row r="2321" spans="1:8" ht="15.75" customHeight="1" x14ac:dyDescent="0.3">
      <c r="A2321" s="8">
        <v>2320</v>
      </c>
      <c r="B2321" s="8">
        <v>458</v>
      </c>
      <c r="C2321" s="8" t="s">
        <v>116</v>
      </c>
      <c r="D2321" s="8">
        <v>105</v>
      </c>
      <c r="E2321" s="8" t="s">
        <v>6561</v>
      </c>
      <c r="F2321" s="8" t="s">
        <v>192</v>
      </c>
      <c r="G2321" s="8" t="s">
        <v>116</v>
      </c>
      <c r="H2321" s="8" t="s">
        <v>210</v>
      </c>
    </row>
    <row r="2322" spans="1:8" ht="15.75" customHeight="1" x14ac:dyDescent="0.3">
      <c r="A2322" s="7">
        <v>2321</v>
      </c>
      <c r="B2322" s="7">
        <v>459</v>
      </c>
      <c r="C2322" s="7" t="s">
        <v>148</v>
      </c>
      <c r="D2322" s="7">
        <v>35</v>
      </c>
      <c r="E2322" s="7" t="s">
        <v>4971</v>
      </c>
      <c r="F2322" s="7"/>
      <c r="G2322" s="7" t="s">
        <v>152</v>
      </c>
      <c r="H2322" s="7" t="s">
        <v>492</v>
      </c>
    </row>
    <row r="2323" spans="1:8" ht="15.75" customHeight="1" x14ac:dyDescent="0.3">
      <c r="A2323" s="8">
        <v>2322</v>
      </c>
      <c r="B2323" s="8">
        <v>459</v>
      </c>
      <c r="C2323" s="8" t="s">
        <v>156</v>
      </c>
      <c r="D2323" s="8">
        <v>35</v>
      </c>
      <c r="E2323" s="8" t="s">
        <v>6564</v>
      </c>
      <c r="F2323" s="8" t="s">
        <v>161</v>
      </c>
      <c r="G2323" s="8" t="s">
        <v>1012</v>
      </c>
      <c r="H2323" s="8" t="s">
        <v>163</v>
      </c>
    </row>
    <row r="2324" spans="1:8" ht="15.75" customHeight="1" x14ac:dyDescent="0.3">
      <c r="A2324" s="7">
        <v>2323</v>
      </c>
      <c r="B2324" s="7">
        <v>459</v>
      </c>
      <c r="C2324" s="7" t="s">
        <v>167</v>
      </c>
      <c r="D2324" s="7">
        <v>35</v>
      </c>
      <c r="E2324" s="7" t="s">
        <v>4972</v>
      </c>
      <c r="F2324" s="7" t="s">
        <v>152</v>
      </c>
      <c r="G2324" s="7" t="s">
        <v>172</v>
      </c>
      <c r="H2324" s="7" t="s">
        <v>174</v>
      </c>
    </row>
    <row r="2325" spans="1:8" ht="15.75" customHeight="1" x14ac:dyDescent="0.3">
      <c r="A2325" s="8">
        <v>2324</v>
      </c>
      <c r="B2325" s="8">
        <v>459</v>
      </c>
      <c r="C2325" s="8" t="s">
        <v>192</v>
      </c>
      <c r="D2325" s="8">
        <v>35</v>
      </c>
      <c r="E2325" s="8" t="s">
        <v>4973</v>
      </c>
      <c r="F2325" s="8" t="s">
        <v>172</v>
      </c>
      <c r="G2325" s="8" t="s">
        <v>192</v>
      </c>
      <c r="H2325" s="8" t="s">
        <v>202</v>
      </c>
    </row>
    <row r="2326" spans="1:8" ht="15.75" customHeight="1" x14ac:dyDescent="0.3">
      <c r="A2326" s="7">
        <v>2325</v>
      </c>
      <c r="B2326" s="7">
        <v>460</v>
      </c>
      <c r="C2326" s="7" t="s">
        <v>148</v>
      </c>
      <c r="D2326" s="7">
        <v>31</v>
      </c>
      <c r="E2326" s="7" t="s">
        <v>4980</v>
      </c>
      <c r="F2326" s="7"/>
      <c r="G2326" s="7" t="s">
        <v>152</v>
      </c>
      <c r="H2326" s="7" t="s">
        <v>492</v>
      </c>
    </row>
    <row r="2327" spans="1:8" ht="15.75" customHeight="1" x14ac:dyDescent="0.3">
      <c r="A2327" s="8">
        <v>2326</v>
      </c>
      <c r="B2327" s="8">
        <v>460</v>
      </c>
      <c r="C2327" s="8" t="s">
        <v>156</v>
      </c>
      <c r="D2327" s="8">
        <v>31</v>
      </c>
      <c r="E2327" s="8" t="s">
        <v>6572</v>
      </c>
      <c r="F2327" s="8" t="s">
        <v>161</v>
      </c>
      <c r="G2327" s="8" t="s">
        <v>2546</v>
      </c>
      <c r="H2327" s="8" t="s">
        <v>163</v>
      </c>
    </row>
    <row r="2328" spans="1:8" ht="15.75" customHeight="1" x14ac:dyDescent="0.3">
      <c r="A2328" s="7">
        <v>2327</v>
      </c>
      <c r="B2328" s="7">
        <v>460</v>
      </c>
      <c r="C2328" s="7" t="s">
        <v>167</v>
      </c>
      <c r="D2328" s="7">
        <v>31</v>
      </c>
      <c r="E2328" s="7" t="s">
        <v>4981</v>
      </c>
      <c r="F2328" s="7" t="s">
        <v>152</v>
      </c>
      <c r="G2328" s="7" t="s">
        <v>172</v>
      </c>
      <c r="H2328" s="7" t="s">
        <v>174</v>
      </c>
    </row>
    <row r="2329" spans="1:8" ht="15.75" customHeight="1" x14ac:dyDescent="0.3">
      <c r="A2329" s="8">
        <v>2328</v>
      </c>
      <c r="B2329" s="8">
        <v>460</v>
      </c>
      <c r="C2329" s="8" t="s">
        <v>176</v>
      </c>
      <c r="D2329" s="8">
        <v>31</v>
      </c>
      <c r="E2329" s="8" t="s">
        <v>6577</v>
      </c>
      <c r="F2329" s="8" t="s">
        <v>172</v>
      </c>
      <c r="G2329" s="8" t="s">
        <v>172</v>
      </c>
      <c r="H2329" s="8" t="s">
        <v>248</v>
      </c>
    </row>
    <row r="2330" spans="1:8" ht="15.75" customHeight="1" x14ac:dyDescent="0.3">
      <c r="A2330" s="7">
        <v>2329</v>
      </c>
      <c r="B2330" s="7">
        <v>460</v>
      </c>
      <c r="C2330" s="7" t="s">
        <v>192</v>
      </c>
      <c r="D2330" s="7">
        <v>31</v>
      </c>
      <c r="E2330" s="7" t="s">
        <v>4982</v>
      </c>
      <c r="F2330" s="7" t="s">
        <v>172</v>
      </c>
      <c r="G2330" s="7" t="s">
        <v>192</v>
      </c>
      <c r="H2330" s="7" t="s">
        <v>202</v>
      </c>
    </row>
    <row r="2331" spans="1:8" ht="15.75" customHeight="1" x14ac:dyDescent="0.3">
      <c r="A2331" s="8">
        <v>2330</v>
      </c>
      <c r="B2331" s="8">
        <v>461</v>
      </c>
      <c r="C2331" s="8" t="s">
        <v>148</v>
      </c>
      <c r="D2331" s="8">
        <v>60</v>
      </c>
      <c r="E2331" s="8" t="s">
        <v>4988</v>
      </c>
      <c r="F2331" s="8"/>
      <c r="G2331" s="8" t="s">
        <v>152</v>
      </c>
      <c r="H2331" s="8" t="s">
        <v>218</v>
      </c>
    </row>
    <row r="2332" spans="1:8" ht="15.75" customHeight="1" x14ac:dyDescent="0.3">
      <c r="A2332" s="7">
        <v>2331</v>
      </c>
      <c r="B2332" s="7">
        <v>461</v>
      </c>
      <c r="C2332" s="7" t="s">
        <v>156</v>
      </c>
      <c r="D2332" s="7">
        <v>60</v>
      </c>
      <c r="E2332" s="7" t="s">
        <v>6583</v>
      </c>
      <c r="F2332" s="7" t="s">
        <v>161</v>
      </c>
      <c r="G2332" s="7" t="s">
        <v>734</v>
      </c>
      <c r="H2332" s="7" t="s">
        <v>163</v>
      </c>
    </row>
    <row r="2333" spans="1:8" ht="15.75" customHeight="1" x14ac:dyDescent="0.3">
      <c r="A2333" s="8">
        <v>2332</v>
      </c>
      <c r="B2333" s="8">
        <v>461</v>
      </c>
      <c r="C2333" s="8" t="s">
        <v>167</v>
      </c>
      <c r="D2333" s="8">
        <v>60</v>
      </c>
      <c r="E2333" s="8" t="s">
        <v>4989</v>
      </c>
      <c r="F2333" s="8" t="s">
        <v>152</v>
      </c>
      <c r="G2333" s="8" t="s">
        <v>172</v>
      </c>
      <c r="H2333" s="8" t="s">
        <v>174</v>
      </c>
    </row>
    <row r="2334" spans="1:8" ht="15.75" customHeight="1" x14ac:dyDescent="0.3">
      <c r="A2334" s="7">
        <v>2333</v>
      </c>
      <c r="B2334" s="7">
        <v>461</v>
      </c>
      <c r="C2334" s="7" t="s">
        <v>176</v>
      </c>
      <c r="D2334" s="7">
        <v>60</v>
      </c>
      <c r="E2334" s="7" t="s">
        <v>6588</v>
      </c>
      <c r="F2334" s="7" t="s">
        <v>172</v>
      </c>
      <c r="G2334" s="7" t="s">
        <v>172</v>
      </c>
      <c r="H2334" s="7" t="s">
        <v>248</v>
      </c>
    </row>
    <row r="2335" spans="1:8" ht="15.75" customHeight="1" x14ac:dyDescent="0.3">
      <c r="A2335" s="8">
        <v>2334</v>
      </c>
      <c r="B2335" s="8">
        <v>461</v>
      </c>
      <c r="C2335" s="8" t="s">
        <v>192</v>
      </c>
      <c r="D2335" s="8">
        <v>60</v>
      </c>
      <c r="E2335" s="8" t="s">
        <v>4990</v>
      </c>
      <c r="F2335" s="8" t="s">
        <v>172</v>
      </c>
      <c r="G2335" s="8" t="s">
        <v>192</v>
      </c>
      <c r="H2335" s="8" t="s">
        <v>202</v>
      </c>
    </row>
    <row r="2336" spans="1:8" ht="15.75" customHeight="1" x14ac:dyDescent="0.3">
      <c r="A2336" s="7">
        <v>2335</v>
      </c>
      <c r="B2336" s="7">
        <v>462</v>
      </c>
      <c r="C2336" s="7" t="s">
        <v>148</v>
      </c>
      <c r="D2336" s="7">
        <v>104</v>
      </c>
      <c r="E2336" s="7" t="s">
        <v>4996</v>
      </c>
      <c r="F2336" s="7"/>
      <c r="G2336" s="7" t="s">
        <v>152</v>
      </c>
      <c r="H2336" s="7" t="s">
        <v>153</v>
      </c>
    </row>
    <row r="2337" spans="1:8" ht="15.75" customHeight="1" x14ac:dyDescent="0.3">
      <c r="A2337" s="8">
        <v>2336</v>
      </c>
      <c r="B2337" s="8">
        <v>462</v>
      </c>
      <c r="C2337" s="8" t="s">
        <v>156</v>
      </c>
      <c r="D2337" s="8">
        <v>104</v>
      </c>
      <c r="E2337" s="8" t="s">
        <v>6594</v>
      </c>
      <c r="F2337" s="8" t="s">
        <v>161</v>
      </c>
      <c r="G2337" s="8" t="s">
        <v>412</v>
      </c>
      <c r="H2337" s="8" t="s">
        <v>163</v>
      </c>
    </row>
    <row r="2338" spans="1:8" ht="15.75" customHeight="1" x14ac:dyDescent="0.3">
      <c r="A2338" s="7">
        <v>2337</v>
      </c>
      <c r="B2338" s="7">
        <v>462</v>
      </c>
      <c r="C2338" s="7" t="s">
        <v>167</v>
      </c>
      <c r="D2338" s="7">
        <v>104</v>
      </c>
      <c r="E2338" s="7" t="s">
        <v>4997</v>
      </c>
      <c r="F2338" s="7" t="s">
        <v>152</v>
      </c>
      <c r="G2338" s="7" t="s">
        <v>172</v>
      </c>
      <c r="H2338" s="7" t="s">
        <v>174</v>
      </c>
    </row>
    <row r="2339" spans="1:8" ht="15.75" customHeight="1" x14ac:dyDescent="0.3">
      <c r="A2339" s="8">
        <v>2338</v>
      </c>
      <c r="B2339" s="8">
        <v>462</v>
      </c>
      <c r="C2339" s="8" t="s">
        <v>176</v>
      </c>
      <c r="D2339" s="8">
        <v>104</v>
      </c>
      <c r="E2339" s="8" t="s">
        <v>6598</v>
      </c>
      <c r="F2339" s="8" t="s">
        <v>172</v>
      </c>
      <c r="G2339" s="8" t="s">
        <v>172</v>
      </c>
      <c r="H2339" s="8" t="s">
        <v>812</v>
      </c>
    </row>
    <row r="2340" spans="1:8" ht="15.75" customHeight="1" x14ac:dyDescent="0.3">
      <c r="A2340" s="7">
        <v>2339</v>
      </c>
      <c r="B2340" s="7">
        <v>462</v>
      </c>
      <c r="C2340" s="7" t="s">
        <v>192</v>
      </c>
      <c r="D2340" s="7">
        <v>104</v>
      </c>
      <c r="E2340" s="7" t="s">
        <v>4998</v>
      </c>
      <c r="F2340" s="7" t="s">
        <v>172</v>
      </c>
      <c r="G2340" s="7" t="s">
        <v>192</v>
      </c>
      <c r="H2340" s="7" t="s">
        <v>202</v>
      </c>
    </row>
    <row r="2341" spans="1:8" ht="15.75" customHeight="1" x14ac:dyDescent="0.3">
      <c r="A2341" s="8">
        <v>2340</v>
      </c>
      <c r="B2341" s="8">
        <v>462</v>
      </c>
      <c r="C2341" s="8" t="s">
        <v>116</v>
      </c>
      <c r="D2341" s="8">
        <v>104</v>
      </c>
      <c r="E2341" s="8" t="s">
        <v>6603</v>
      </c>
      <c r="F2341" s="8" t="s">
        <v>192</v>
      </c>
      <c r="G2341" s="8" t="s">
        <v>116</v>
      </c>
      <c r="H2341" s="8" t="s">
        <v>210</v>
      </c>
    </row>
    <row r="2342" spans="1:8" ht="15.75" customHeight="1" x14ac:dyDescent="0.3">
      <c r="A2342" s="7">
        <v>2341</v>
      </c>
      <c r="B2342" s="7">
        <v>463</v>
      </c>
      <c r="C2342" s="7" t="s">
        <v>148</v>
      </c>
      <c r="D2342" s="7">
        <v>102</v>
      </c>
      <c r="E2342" s="7" t="s">
        <v>5003</v>
      </c>
      <c r="F2342" s="7"/>
      <c r="G2342" s="7" t="s">
        <v>152</v>
      </c>
      <c r="H2342" s="7" t="s">
        <v>314</v>
      </c>
    </row>
    <row r="2343" spans="1:8" ht="15.75" customHeight="1" x14ac:dyDescent="0.3">
      <c r="A2343" s="8">
        <v>2342</v>
      </c>
      <c r="B2343" s="8">
        <v>463</v>
      </c>
      <c r="C2343" s="8" t="s">
        <v>156</v>
      </c>
      <c r="D2343" s="8">
        <v>102</v>
      </c>
      <c r="E2343" s="8" t="s">
        <v>6607</v>
      </c>
      <c r="F2343" s="8" t="s">
        <v>161</v>
      </c>
      <c r="G2343" s="8" t="s">
        <v>2054</v>
      </c>
      <c r="H2343" s="8" t="s">
        <v>163</v>
      </c>
    </row>
    <row r="2344" spans="1:8" ht="15.75" customHeight="1" x14ac:dyDescent="0.3">
      <c r="A2344" s="7">
        <v>2343</v>
      </c>
      <c r="B2344" s="7">
        <v>463</v>
      </c>
      <c r="C2344" s="7" t="s">
        <v>167</v>
      </c>
      <c r="D2344" s="7">
        <v>102</v>
      </c>
      <c r="E2344" s="7" t="s">
        <v>5004</v>
      </c>
      <c r="F2344" s="7" t="s">
        <v>152</v>
      </c>
      <c r="G2344" s="7" t="s">
        <v>172</v>
      </c>
      <c r="H2344" s="7" t="s">
        <v>174</v>
      </c>
    </row>
    <row r="2345" spans="1:8" ht="15.75" customHeight="1" x14ac:dyDescent="0.3">
      <c r="A2345" s="8">
        <v>2344</v>
      </c>
      <c r="B2345" s="8">
        <v>463</v>
      </c>
      <c r="C2345" s="8" t="s">
        <v>176</v>
      </c>
      <c r="D2345" s="8">
        <v>102</v>
      </c>
      <c r="E2345" s="8" t="s">
        <v>6612</v>
      </c>
      <c r="F2345" s="8" t="s">
        <v>172</v>
      </c>
      <c r="G2345" s="8" t="s">
        <v>172</v>
      </c>
      <c r="H2345" s="8" t="s">
        <v>288</v>
      </c>
    </row>
    <row r="2346" spans="1:8" ht="15.75" customHeight="1" x14ac:dyDescent="0.3">
      <c r="A2346" s="7">
        <v>2345</v>
      </c>
      <c r="B2346" s="7">
        <v>463</v>
      </c>
      <c r="C2346" s="7" t="s">
        <v>192</v>
      </c>
      <c r="D2346" s="7">
        <v>102</v>
      </c>
      <c r="E2346" s="7" t="s">
        <v>5005</v>
      </c>
      <c r="F2346" s="7" t="s">
        <v>172</v>
      </c>
      <c r="G2346" s="7" t="s">
        <v>192</v>
      </c>
      <c r="H2346" s="7" t="s">
        <v>202</v>
      </c>
    </row>
    <row r="2347" spans="1:8" ht="15.75" customHeight="1" x14ac:dyDescent="0.3">
      <c r="A2347" s="8">
        <v>2346</v>
      </c>
      <c r="B2347" s="8">
        <v>464</v>
      </c>
      <c r="C2347" s="8" t="s">
        <v>148</v>
      </c>
      <c r="D2347" s="8">
        <v>71</v>
      </c>
      <c r="E2347" s="8" t="s">
        <v>5011</v>
      </c>
      <c r="F2347" s="8"/>
      <c r="G2347" s="8" t="s">
        <v>152</v>
      </c>
      <c r="H2347" s="8" t="s">
        <v>314</v>
      </c>
    </row>
    <row r="2348" spans="1:8" ht="15.75" customHeight="1" x14ac:dyDescent="0.3">
      <c r="A2348" s="7">
        <v>2347</v>
      </c>
      <c r="B2348" s="7">
        <v>464</v>
      </c>
      <c r="C2348" s="7" t="s">
        <v>156</v>
      </c>
      <c r="D2348" s="7">
        <v>71</v>
      </c>
      <c r="E2348" s="7" t="s">
        <v>6616</v>
      </c>
      <c r="F2348" s="7" t="s">
        <v>161</v>
      </c>
      <c r="G2348" s="7" t="s">
        <v>703</v>
      </c>
      <c r="H2348" s="7" t="s">
        <v>163</v>
      </c>
    </row>
    <row r="2349" spans="1:8" ht="15.75" customHeight="1" x14ac:dyDescent="0.3">
      <c r="A2349" s="8">
        <v>2348</v>
      </c>
      <c r="B2349" s="8">
        <v>464</v>
      </c>
      <c r="C2349" s="8" t="s">
        <v>167</v>
      </c>
      <c r="D2349" s="8">
        <v>71</v>
      </c>
      <c r="E2349" s="8" t="s">
        <v>5012</v>
      </c>
      <c r="F2349" s="8" t="s">
        <v>152</v>
      </c>
      <c r="G2349" s="8" t="s">
        <v>172</v>
      </c>
      <c r="H2349" s="8" t="s">
        <v>174</v>
      </c>
    </row>
    <row r="2350" spans="1:8" ht="15.75" customHeight="1" x14ac:dyDescent="0.3">
      <c r="A2350" s="7">
        <v>2349</v>
      </c>
      <c r="B2350" s="7">
        <v>464</v>
      </c>
      <c r="C2350" s="7" t="s">
        <v>176</v>
      </c>
      <c r="D2350" s="7">
        <v>71</v>
      </c>
      <c r="E2350" s="7" t="s">
        <v>6623</v>
      </c>
      <c r="F2350" s="7" t="s">
        <v>172</v>
      </c>
      <c r="G2350" s="7" t="s">
        <v>388</v>
      </c>
      <c r="H2350" s="7" t="s">
        <v>812</v>
      </c>
    </row>
    <row r="2351" spans="1:8" ht="15.75" customHeight="1" x14ac:dyDescent="0.3">
      <c r="A2351" s="8">
        <v>2350</v>
      </c>
      <c r="B2351" s="8">
        <v>464</v>
      </c>
      <c r="C2351" s="8" t="s">
        <v>192</v>
      </c>
      <c r="D2351" s="8">
        <v>71</v>
      </c>
      <c r="E2351" s="8" t="s">
        <v>5013</v>
      </c>
      <c r="F2351" s="8" t="s">
        <v>172</v>
      </c>
      <c r="G2351" s="8" t="s">
        <v>192</v>
      </c>
      <c r="H2351" s="8" t="s">
        <v>202</v>
      </c>
    </row>
    <row r="2352" spans="1:8" ht="15.75" customHeight="1" x14ac:dyDescent="0.3">
      <c r="A2352" s="7">
        <v>2351</v>
      </c>
      <c r="B2352" s="7">
        <v>464</v>
      </c>
      <c r="C2352" s="7" t="s">
        <v>116</v>
      </c>
      <c r="D2352" s="7">
        <v>71</v>
      </c>
      <c r="E2352" s="7" t="s">
        <v>6627</v>
      </c>
      <c r="F2352" s="7" t="s">
        <v>192</v>
      </c>
      <c r="G2352" s="7" t="s">
        <v>116</v>
      </c>
      <c r="H2352" s="7" t="s">
        <v>210</v>
      </c>
    </row>
    <row r="2353" spans="1:8" ht="15.75" customHeight="1" x14ac:dyDescent="0.3">
      <c r="A2353" s="8">
        <v>2352</v>
      </c>
      <c r="B2353" s="8">
        <v>465</v>
      </c>
      <c r="C2353" s="8" t="s">
        <v>148</v>
      </c>
      <c r="D2353" s="8">
        <v>113</v>
      </c>
      <c r="E2353" s="8" t="s">
        <v>5018</v>
      </c>
      <c r="F2353" s="8"/>
      <c r="G2353" s="8" t="s">
        <v>152</v>
      </c>
      <c r="H2353" s="8" t="s">
        <v>492</v>
      </c>
    </row>
    <row r="2354" spans="1:8" ht="15.75" customHeight="1" x14ac:dyDescent="0.3">
      <c r="A2354" s="7">
        <v>2353</v>
      </c>
      <c r="B2354" s="7">
        <v>465</v>
      </c>
      <c r="C2354" s="7" t="s">
        <v>156</v>
      </c>
      <c r="D2354" s="7">
        <v>113</v>
      </c>
      <c r="E2354" s="7" t="s">
        <v>6630</v>
      </c>
      <c r="F2354" s="7" t="s">
        <v>161</v>
      </c>
      <c r="G2354" s="7" t="s">
        <v>5135</v>
      </c>
      <c r="H2354" s="7" t="s">
        <v>163</v>
      </c>
    </row>
    <row r="2355" spans="1:8" ht="15.75" customHeight="1" x14ac:dyDescent="0.3">
      <c r="A2355" s="8">
        <v>2354</v>
      </c>
      <c r="B2355" s="8">
        <v>465</v>
      </c>
      <c r="C2355" s="8" t="s">
        <v>167</v>
      </c>
      <c r="D2355" s="8">
        <v>113</v>
      </c>
      <c r="E2355" s="8" t="s">
        <v>5019</v>
      </c>
      <c r="F2355" s="8" t="s">
        <v>152</v>
      </c>
      <c r="G2355" s="8" t="s">
        <v>172</v>
      </c>
      <c r="H2355" s="8" t="s">
        <v>174</v>
      </c>
    </row>
    <row r="2356" spans="1:8" ht="15.75" customHeight="1" x14ac:dyDescent="0.3">
      <c r="A2356" s="7">
        <v>2355</v>
      </c>
      <c r="B2356" s="7">
        <v>465</v>
      </c>
      <c r="C2356" s="7" t="s">
        <v>176</v>
      </c>
      <c r="D2356" s="7">
        <v>113</v>
      </c>
      <c r="E2356" s="7" t="s">
        <v>6634</v>
      </c>
      <c r="F2356" s="7" t="s">
        <v>172</v>
      </c>
      <c r="G2356" s="7" t="s">
        <v>172</v>
      </c>
      <c r="H2356" s="7" t="s">
        <v>812</v>
      </c>
    </row>
    <row r="2357" spans="1:8" ht="15.75" customHeight="1" x14ac:dyDescent="0.3">
      <c r="A2357" s="8">
        <v>2356</v>
      </c>
      <c r="B2357" s="8">
        <v>465</v>
      </c>
      <c r="C2357" s="8" t="s">
        <v>192</v>
      </c>
      <c r="D2357" s="8">
        <v>113</v>
      </c>
      <c r="E2357" s="8" t="s">
        <v>5021</v>
      </c>
      <c r="F2357" s="8" t="s">
        <v>172</v>
      </c>
      <c r="G2357" s="8" t="s">
        <v>192</v>
      </c>
      <c r="H2357" s="8" t="s">
        <v>202</v>
      </c>
    </row>
    <row r="2358" spans="1:8" ht="15.75" customHeight="1" x14ac:dyDescent="0.3">
      <c r="A2358" s="7">
        <v>2357</v>
      </c>
      <c r="B2358" s="7">
        <v>466</v>
      </c>
      <c r="C2358" s="7" t="s">
        <v>148</v>
      </c>
      <c r="D2358" s="7">
        <v>92</v>
      </c>
      <c r="E2358" s="7" t="s">
        <v>5027</v>
      </c>
      <c r="F2358" s="7"/>
      <c r="G2358" s="7" t="s">
        <v>152</v>
      </c>
      <c r="H2358" s="7" t="s">
        <v>153</v>
      </c>
    </row>
    <row r="2359" spans="1:8" ht="15.75" customHeight="1" x14ac:dyDescent="0.3">
      <c r="A2359" s="8">
        <v>2358</v>
      </c>
      <c r="B2359" s="8">
        <v>466</v>
      </c>
      <c r="C2359" s="8" t="s">
        <v>156</v>
      </c>
      <c r="D2359" s="8">
        <v>92</v>
      </c>
      <c r="E2359" s="8" t="s">
        <v>6639</v>
      </c>
      <c r="F2359" s="8" t="s">
        <v>161</v>
      </c>
      <c r="G2359" s="8" t="s">
        <v>2752</v>
      </c>
      <c r="H2359" s="8" t="s">
        <v>163</v>
      </c>
    </row>
    <row r="2360" spans="1:8" ht="15.75" customHeight="1" x14ac:dyDescent="0.3">
      <c r="A2360" s="7">
        <v>2359</v>
      </c>
      <c r="B2360" s="7">
        <v>466</v>
      </c>
      <c r="C2360" s="7" t="s">
        <v>167</v>
      </c>
      <c r="D2360" s="7">
        <v>92</v>
      </c>
      <c r="E2360" s="7" t="s">
        <v>5028</v>
      </c>
      <c r="F2360" s="7" t="s">
        <v>152</v>
      </c>
      <c r="G2360" s="7" t="s">
        <v>172</v>
      </c>
      <c r="H2360" s="7" t="s">
        <v>174</v>
      </c>
    </row>
    <row r="2361" spans="1:8" ht="15.75" customHeight="1" x14ac:dyDescent="0.3">
      <c r="A2361" s="8">
        <v>2360</v>
      </c>
      <c r="B2361" s="8">
        <v>466</v>
      </c>
      <c r="C2361" s="8" t="s">
        <v>176</v>
      </c>
      <c r="D2361" s="8">
        <v>92</v>
      </c>
      <c r="E2361" s="8" t="s">
        <v>6643</v>
      </c>
      <c r="F2361" s="8" t="s">
        <v>172</v>
      </c>
      <c r="G2361" s="8" t="s">
        <v>172</v>
      </c>
      <c r="H2361" s="8" t="s">
        <v>184</v>
      </c>
    </row>
    <row r="2362" spans="1:8" ht="15.75" customHeight="1" x14ac:dyDescent="0.3">
      <c r="A2362" s="7">
        <v>2361</v>
      </c>
      <c r="B2362" s="7">
        <v>466</v>
      </c>
      <c r="C2362" s="7" t="s">
        <v>192</v>
      </c>
      <c r="D2362" s="7">
        <v>92</v>
      </c>
      <c r="E2362" s="7" t="s">
        <v>5029</v>
      </c>
      <c r="F2362" s="7" t="s">
        <v>172</v>
      </c>
      <c r="G2362" s="7" t="s">
        <v>192</v>
      </c>
      <c r="H2362" s="7" t="s">
        <v>202</v>
      </c>
    </row>
    <row r="2363" spans="1:8" ht="15.75" customHeight="1" x14ac:dyDescent="0.3">
      <c r="A2363" s="8">
        <v>2362</v>
      </c>
      <c r="B2363" s="8">
        <v>466</v>
      </c>
      <c r="C2363" s="8" t="s">
        <v>116</v>
      </c>
      <c r="D2363" s="8">
        <v>92</v>
      </c>
      <c r="E2363" s="8" t="s">
        <v>6648</v>
      </c>
      <c r="F2363" s="8" t="s">
        <v>192</v>
      </c>
      <c r="G2363" s="8" t="s">
        <v>116</v>
      </c>
      <c r="H2363" s="8" t="s">
        <v>210</v>
      </c>
    </row>
    <row r="2364" spans="1:8" ht="15.75" customHeight="1" x14ac:dyDescent="0.3">
      <c r="A2364" s="7">
        <v>2363</v>
      </c>
      <c r="B2364" s="7">
        <v>467</v>
      </c>
      <c r="C2364" s="7" t="s">
        <v>148</v>
      </c>
      <c r="D2364" s="7">
        <v>105</v>
      </c>
      <c r="E2364" s="7" t="s">
        <v>5035</v>
      </c>
      <c r="F2364" s="7"/>
      <c r="G2364" s="7" t="s">
        <v>152</v>
      </c>
      <c r="H2364" s="7" t="s">
        <v>218</v>
      </c>
    </row>
    <row r="2365" spans="1:8" ht="15.75" customHeight="1" x14ac:dyDescent="0.3">
      <c r="A2365" s="8">
        <v>2364</v>
      </c>
      <c r="B2365" s="8">
        <v>467</v>
      </c>
      <c r="C2365" s="8" t="s">
        <v>156</v>
      </c>
      <c r="D2365" s="8">
        <v>105</v>
      </c>
      <c r="E2365" s="8" t="s">
        <v>6651</v>
      </c>
      <c r="F2365" s="8" t="s">
        <v>161</v>
      </c>
      <c r="G2365" s="8" t="s">
        <v>1038</v>
      </c>
      <c r="H2365" s="8" t="s">
        <v>163</v>
      </c>
    </row>
    <row r="2366" spans="1:8" ht="15.75" customHeight="1" x14ac:dyDescent="0.3">
      <c r="A2366" s="7">
        <v>2365</v>
      </c>
      <c r="B2366" s="7">
        <v>467</v>
      </c>
      <c r="C2366" s="7" t="s">
        <v>167</v>
      </c>
      <c r="D2366" s="7">
        <v>105</v>
      </c>
      <c r="E2366" s="7" t="s">
        <v>5036</v>
      </c>
      <c r="F2366" s="7" t="s">
        <v>152</v>
      </c>
      <c r="G2366" s="7" t="s">
        <v>172</v>
      </c>
      <c r="H2366" s="7" t="s">
        <v>174</v>
      </c>
    </row>
    <row r="2367" spans="1:8" ht="15.75" customHeight="1" x14ac:dyDescent="0.3">
      <c r="A2367" s="8">
        <v>2366</v>
      </c>
      <c r="B2367" s="8">
        <v>467</v>
      </c>
      <c r="C2367" s="8" t="s">
        <v>176</v>
      </c>
      <c r="D2367" s="8">
        <v>105</v>
      </c>
      <c r="E2367" s="8" t="s">
        <v>6656</v>
      </c>
      <c r="F2367" s="8" t="s">
        <v>172</v>
      </c>
      <c r="G2367" s="8" t="s">
        <v>388</v>
      </c>
      <c r="H2367" s="8" t="s">
        <v>288</v>
      </c>
    </row>
    <row r="2368" spans="1:8" ht="15.75" customHeight="1" x14ac:dyDescent="0.3">
      <c r="A2368" s="7">
        <v>2367</v>
      </c>
      <c r="B2368" s="7">
        <v>467</v>
      </c>
      <c r="C2368" s="7" t="s">
        <v>192</v>
      </c>
      <c r="D2368" s="7">
        <v>105</v>
      </c>
      <c r="E2368" s="7" t="s">
        <v>5037</v>
      </c>
      <c r="F2368" s="7" t="s">
        <v>172</v>
      </c>
      <c r="G2368" s="7" t="s">
        <v>192</v>
      </c>
      <c r="H2368" s="7" t="s">
        <v>202</v>
      </c>
    </row>
    <row r="2369" spans="1:8" ht="15.75" customHeight="1" x14ac:dyDescent="0.3">
      <c r="A2369" s="8">
        <v>2368</v>
      </c>
      <c r="B2369" s="8">
        <v>468</v>
      </c>
      <c r="C2369" s="8" t="s">
        <v>148</v>
      </c>
      <c r="D2369" s="8">
        <v>46</v>
      </c>
      <c r="E2369" s="8" t="s">
        <v>5044</v>
      </c>
      <c r="F2369" s="8"/>
      <c r="G2369" s="8" t="s">
        <v>152</v>
      </c>
      <c r="H2369" s="8" t="s">
        <v>218</v>
      </c>
    </row>
    <row r="2370" spans="1:8" ht="15.75" customHeight="1" x14ac:dyDescent="0.3">
      <c r="A2370" s="7">
        <v>2369</v>
      </c>
      <c r="B2370" s="7">
        <v>468</v>
      </c>
      <c r="C2370" s="7" t="s">
        <v>156</v>
      </c>
      <c r="D2370" s="7">
        <v>46</v>
      </c>
      <c r="E2370" s="7" t="s">
        <v>6665</v>
      </c>
      <c r="F2370" s="7" t="s">
        <v>161</v>
      </c>
      <c r="G2370" s="7" t="s">
        <v>535</v>
      </c>
      <c r="H2370" s="7" t="s">
        <v>163</v>
      </c>
    </row>
    <row r="2371" spans="1:8" ht="15.75" customHeight="1" x14ac:dyDescent="0.3">
      <c r="A2371" s="8">
        <v>2370</v>
      </c>
      <c r="B2371" s="8">
        <v>468</v>
      </c>
      <c r="C2371" s="8" t="s">
        <v>167</v>
      </c>
      <c r="D2371" s="8">
        <v>46</v>
      </c>
      <c r="E2371" s="8" t="s">
        <v>5045</v>
      </c>
      <c r="F2371" s="8" t="s">
        <v>152</v>
      </c>
      <c r="G2371" s="8" t="s">
        <v>172</v>
      </c>
      <c r="H2371" s="8" t="s">
        <v>174</v>
      </c>
    </row>
    <row r="2372" spans="1:8" ht="15.75" customHeight="1" x14ac:dyDescent="0.3">
      <c r="A2372" s="7">
        <v>2371</v>
      </c>
      <c r="B2372" s="7">
        <v>468</v>
      </c>
      <c r="C2372" s="7" t="s">
        <v>192</v>
      </c>
      <c r="D2372" s="7">
        <v>46</v>
      </c>
      <c r="E2372" s="7" t="s">
        <v>5047</v>
      </c>
      <c r="F2372" s="7" t="s">
        <v>172</v>
      </c>
      <c r="G2372" s="7" t="s">
        <v>192</v>
      </c>
      <c r="H2372" s="7" t="s">
        <v>202</v>
      </c>
    </row>
    <row r="2373" spans="1:8" ht="15.75" customHeight="1" x14ac:dyDescent="0.3">
      <c r="A2373" s="8">
        <v>2372</v>
      </c>
      <c r="B2373" s="8">
        <v>468</v>
      </c>
      <c r="C2373" s="8" t="s">
        <v>116</v>
      </c>
      <c r="D2373" s="8">
        <v>46</v>
      </c>
      <c r="E2373" s="8" t="s">
        <v>6669</v>
      </c>
      <c r="F2373" s="8" t="s">
        <v>192</v>
      </c>
      <c r="G2373" s="8" t="s">
        <v>116</v>
      </c>
      <c r="H2373" s="8" t="s">
        <v>210</v>
      </c>
    </row>
    <row r="2374" spans="1:8" ht="15.75" customHeight="1" x14ac:dyDescent="0.3">
      <c r="A2374" s="7">
        <v>2373</v>
      </c>
      <c r="B2374" s="7">
        <v>469</v>
      </c>
      <c r="C2374" s="7" t="s">
        <v>148</v>
      </c>
      <c r="D2374" s="7">
        <v>29</v>
      </c>
      <c r="E2374" s="7" t="s">
        <v>5053</v>
      </c>
      <c r="F2374" s="7"/>
      <c r="G2374" s="7" t="s">
        <v>152</v>
      </c>
      <c r="H2374" s="7" t="s">
        <v>218</v>
      </c>
    </row>
    <row r="2375" spans="1:8" ht="15.75" customHeight="1" x14ac:dyDescent="0.3">
      <c r="A2375" s="8">
        <v>2374</v>
      </c>
      <c r="B2375" s="8">
        <v>469</v>
      </c>
      <c r="C2375" s="8" t="s">
        <v>156</v>
      </c>
      <c r="D2375" s="8">
        <v>29</v>
      </c>
      <c r="E2375" s="8" t="s">
        <v>6674</v>
      </c>
      <c r="F2375" s="8" t="s">
        <v>161</v>
      </c>
      <c r="G2375" s="8" t="s">
        <v>4469</v>
      </c>
      <c r="H2375" s="8" t="s">
        <v>163</v>
      </c>
    </row>
    <row r="2376" spans="1:8" ht="15.75" customHeight="1" x14ac:dyDescent="0.3">
      <c r="A2376" s="7">
        <v>2375</v>
      </c>
      <c r="B2376" s="7">
        <v>469</v>
      </c>
      <c r="C2376" s="7" t="s">
        <v>167</v>
      </c>
      <c r="D2376" s="7">
        <v>29</v>
      </c>
      <c r="E2376" s="7" t="s">
        <v>5054</v>
      </c>
      <c r="F2376" s="7" t="s">
        <v>152</v>
      </c>
      <c r="G2376" s="7" t="s">
        <v>172</v>
      </c>
      <c r="H2376" s="7" t="s">
        <v>174</v>
      </c>
    </row>
    <row r="2377" spans="1:8" ht="15.75" customHeight="1" x14ac:dyDescent="0.3">
      <c r="A2377" s="8">
        <v>2376</v>
      </c>
      <c r="B2377" s="8">
        <v>470</v>
      </c>
      <c r="C2377" s="8" t="s">
        <v>148</v>
      </c>
      <c r="D2377" s="8">
        <v>92</v>
      </c>
      <c r="E2377" s="8" t="s">
        <v>5062</v>
      </c>
      <c r="F2377" s="8"/>
      <c r="G2377" s="8" t="s">
        <v>152</v>
      </c>
      <c r="H2377" s="8" t="s">
        <v>218</v>
      </c>
    </row>
    <row r="2378" spans="1:8" ht="15.75" customHeight="1" x14ac:dyDescent="0.3">
      <c r="A2378" s="7">
        <v>2377</v>
      </c>
      <c r="B2378" s="7">
        <v>470</v>
      </c>
      <c r="C2378" s="7" t="s">
        <v>156</v>
      </c>
      <c r="D2378" s="7">
        <v>92</v>
      </c>
      <c r="E2378" s="7" t="s">
        <v>6682</v>
      </c>
      <c r="F2378" s="7" t="s">
        <v>161</v>
      </c>
      <c r="G2378" s="7" t="s">
        <v>2752</v>
      </c>
      <c r="H2378" s="7" t="s">
        <v>163</v>
      </c>
    </row>
    <row r="2379" spans="1:8" ht="15.75" customHeight="1" x14ac:dyDescent="0.3">
      <c r="A2379" s="8">
        <v>2378</v>
      </c>
      <c r="B2379" s="8">
        <v>470</v>
      </c>
      <c r="C2379" s="8" t="s">
        <v>167</v>
      </c>
      <c r="D2379" s="8">
        <v>92</v>
      </c>
      <c r="E2379" s="8" t="s">
        <v>5063</v>
      </c>
      <c r="F2379" s="8" t="s">
        <v>152</v>
      </c>
      <c r="G2379" s="8" t="s">
        <v>172</v>
      </c>
      <c r="H2379" s="8" t="s">
        <v>174</v>
      </c>
    </row>
    <row r="2380" spans="1:8" ht="15.75" customHeight="1" x14ac:dyDescent="0.3">
      <c r="A2380" s="7">
        <v>2379</v>
      </c>
      <c r="B2380" s="7">
        <v>470</v>
      </c>
      <c r="C2380" s="7" t="s">
        <v>176</v>
      </c>
      <c r="D2380" s="7">
        <v>92</v>
      </c>
      <c r="E2380" s="7" t="s">
        <v>6690</v>
      </c>
      <c r="F2380" s="7" t="s">
        <v>172</v>
      </c>
      <c r="G2380" s="7" t="s">
        <v>172</v>
      </c>
      <c r="H2380" s="7" t="s">
        <v>288</v>
      </c>
    </row>
    <row r="2381" spans="1:8" ht="15.75" customHeight="1" x14ac:dyDescent="0.3">
      <c r="A2381" s="8">
        <v>2380</v>
      </c>
      <c r="B2381" s="8">
        <v>470</v>
      </c>
      <c r="C2381" s="8" t="s">
        <v>192</v>
      </c>
      <c r="D2381" s="8">
        <v>92</v>
      </c>
      <c r="E2381" s="8" t="s">
        <v>5064</v>
      </c>
      <c r="F2381" s="8" t="s">
        <v>172</v>
      </c>
      <c r="G2381" s="8" t="s">
        <v>192</v>
      </c>
      <c r="H2381" s="8" t="s">
        <v>202</v>
      </c>
    </row>
    <row r="2382" spans="1:8" ht="15.75" customHeight="1" x14ac:dyDescent="0.3">
      <c r="A2382" s="7">
        <v>2381</v>
      </c>
      <c r="B2382" s="7">
        <v>471</v>
      </c>
      <c r="C2382" s="7" t="s">
        <v>148</v>
      </c>
      <c r="D2382" s="7">
        <v>57</v>
      </c>
      <c r="E2382" s="7" t="s">
        <v>5071</v>
      </c>
      <c r="F2382" s="7"/>
      <c r="G2382" s="7" t="s">
        <v>152</v>
      </c>
      <c r="H2382" s="7" t="s">
        <v>492</v>
      </c>
    </row>
    <row r="2383" spans="1:8" ht="15.75" customHeight="1" x14ac:dyDescent="0.3">
      <c r="A2383" s="8">
        <v>2382</v>
      </c>
      <c r="B2383" s="8">
        <v>471</v>
      </c>
      <c r="C2383" s="8" t="s">
        <v>156</v>
      </c>
      <c r="D2383" s="8">
        <v>57</v>
      </c>
      <c r="E2383" s="8" t="s">
        <v>6695</v>
      </c>
      <c r="F2383" s="8" t="s">
        <v>161</v>
      </c>
      <c r="G2383" s="8" t="s">
        <v>272</v>
      </c>
      <c r="H2383" s="8" t="s">
        <v>163</v>
      </c>
    </row>
    <row r="2384" spans="1:8" ht="15.75" customHeight="1" x14ac:dyDescent="0.3">
      <c r="A2384" s="7">
        <v>2383</v>
      </c>
      <c r="B2384" s="7">
        <v>471</v>
      </c>
      <c r="C2384" s="7" t="s">
        <v>167</v>
      </c>
      <c r="D2384" s="7">
        <v>57</v>
      </c>
      <c r="E2384" s="7" t="s">
        <v>5072</v>
      </c>
      <c r="F2384" s="7" t="s">
        <v>152</v>
      </c>
      <c r="G2384" s="7" t="s">
        <v>172</v>
      </c>
      <c r="H2384" s="7" t="s">
        <v>174</v>
      </c>
    </row>
    <row r="2385" spans="1:8" ht="15.75" customHeight="1" x14ac:dyDescent="0.3">
      <c r="A2385" s="8">
        <v>2384</v>
      </c>
      <c r="B2385" s="8">
        <v>471</v>
      </c>
      <c r="C2385" s="8" t="s">
        <v>176</v>
      </c>
      <c r="D2385" s="8">
        <v>57</v>
      </c>
      <c r="E2385" s="8" t="s">
        <v>6700</v>
      </c>
      <c r="F2385" s="8" t="s">
        <v>172</v>
      </c>
      <c r="G2385" s="8" t="s">
        <v>388</v>
      </c>
      <c r="H2385" s="8" t="s">
        <v>288</v>
      </c>
    </row>
    <row r="2386" spans="1:8" ht="15.75" customHeight="1" x14ac:dyDescent="0.3">
      <c r="A2386" s="7">
        <v>2385</v>
      </c>
      <c r="B2386" s="7">
        <v>471</v>
      </c>
      <c r="C2386" s="7" t="s">
        <v>192</v>
      </c>
      <c r="D2386" s="7">
        <v>57</v>
      </c>
      <c r="E2386" s="7" t="s">
        <v>5074</v>
      </c>
      <c r="F2386" s="7" t="s">
        <v>172</v>
      </c>
      <c r="G2386" s="7" t="s">
        <v>192</v>
      </c>
      <c r="H2386" s="7" t="s">
        <v>202</v>
      </c>
    </row>
    <row r="2387" spans="1:8" ht="15.75" customHeight="1" x14ac:dyDescent="0.3">
      <c r="A2387" s="8">
        <v>2386</v>
      </c>
      <c r="B2387" s="8">
        <v>472</v>
      </c>
      <c r="C2387" s="8" t="s">
        <v>148</v>
      </c>
      <c r="D2387" s="8">
        <v>64</v>
      </c>
      <c r="E2387" s="8" t="s">
        <v>5080</v>
      </c>
      <c r="F2387" s="8"/>
      <c r="G2387" s="8" t="s">
        <v>152</v>
      </c>
      <c r="H2387" s="8" t="s">
        <v>492</v>
      </c>
    </row>
    <row r="2388" spans="1:8" ht="15.75" customHeight="1" x14ac:dyDescent="0.3">
      <c r="A2388" s="7">
        <v>2387</v>
      </c>
      <c r="B2388" s="7">
        <v>472</v>
      </c>
      <c r="C2388" s="7" t="s">
        <v>156</v>
      </c>
      <c r="D2388" s="7">
        <v>64</v>
      </c>
      <c r="E2388" s="7" t="s">
        <v>6706</v>
      </c>
      <c r="F2388" s="7" t="s">
        <v>161</v>
      </c>
      <c r="G2388" s="7" t="s">
        <v>2844</v>
      </c>
      <c r="H2388" s="7" t="s">
        <v>163</v>
      </c>
    </row>
    <row r="2389" spans="1:8" ht="15.75" customHeight="1" x14ac:dyDescent="0.3">
      <c r="A2389" s="8">
        <v>2388</v>
      </c>
      <c r="B2389" s="8">
        <v>472</v>
      </c>
      <c r="C2389" s="8" t="s">
        <v>167</v>
      </c>
      <c r="D2389" s="8">
        <v>64</v>
      </c>
      <c r="E2389" s="8" t="s">
        <v>5082</v>
      </c>
      <c r="F2389" s="8" t="s">
        <v>152</v>
      </c>
      <c r="G2389" s="8" t="s">
        <v>172</v>
      </c>
      <c r="H2389" s="8" t="s">
        <v>174</v>
      </c>
    </row>
    <row r="2390" spans="1:8" ht="15.75" customHeight="1" x14ac:dyDescent="0.3">
      <c r="A2390" s="7">
        <v>2389</v>
      </c>
      <c r="B2390" s="7">
        <v>472</v>
      </c>
      <c r="C2390" s="7" t="s">
        <v>176</v>
      </c>
      <c r="D2390" s="7">
        <v>64</v>
      </c>
      <c r="E2390" s="7" t="s">
        <v>6710</v>
      </c>
      <c r="F2390" s="7" t="s">
        <v>172</v>
      </c>
      <c r="G2390" s="7" t="s">
        <v>172</v>
      </c>
      <c r="H2390" s="7" t="s">
        <v>812</v>
      </c>
    </row>
    <row r="2391" spans="1:8" ht="15.75" customHeight="1" x14ac:dyDescent="0.3">
      <c r="A2391" s="8">
        <v>2390</v>
      </c>
      <c r="B2391" s="8">
        <v>472</v>
      </c>
      <c r="C2391" s="8" t="s">
        <v>192</v>
      </c>
      <c r="D2391" s="8">
        <v>64</v>
      </c>
      <c r="E2391" s="8" t="s">
        <v>5083</v>
      </c>
      <c r="F2391" s="8" t="s">
        <v>172</v>
      </c>
      <c r="G2391" s="8" t="s">
        <v>192</v>
      </c>
      <c r="H2391" s="8" t="s">
        <v>202</v>
      </c>
    </row>
    <row r="2392" spans="1:8" ht="15.75" customHeight="1" x14ac:dyDescent="0.3">
      <c r="A2392" s="7">
        <v>2391</v>
      </c>
      <c r="B2392" s="7">
        <v>472</v>
      </c>
      <c r="C2392" s="7" t="s">
        <v>116</v>
      </c>
      <c r="D2392" s="7">
        <v>64</v>
      </c>
      <c r="E2392" s="7" t="s">
        <v>6712</v>
      </c>
      <c r="F2392" s="7" t="s">
        <v>192</v>
      </c>
      <c r="G2392" s="7" t="s">
        <v>116</v>
      </c>
      <c r="H2392" s="7" t="s">
        <v>210</v>
      </c>
    </row>
    <row r="2393" spans="1:8" ht="15.75" customHeight="1" x14ac:dyDescent="0.3">
      <c r="A2393" s="8">
        <v>2392</v>
      </c>
      <c r="B2393" s="8">
        <v>473</v>
      </c>
      <c r="C2393" s="8" t="s">
        <v>148</v>
      </c>
      <c r="D2393" s="8">
        <v>88</v>
      </c>
      <c r="E2393" s="8" t="s">
        <v>5089</v>
      </c>
      <c r="F2393" s="8"/>
      <c r="G2393" s="8" t="s">
        <v>152</v>
      </c>
      <c r="H2393" s="8" t="s">
        <v>218</v>
      </c>
    </row>
    <row r="2394" spans="1:8" ht="15.75" customHeight="1" x14ac:dyDescent="0.3">
      <c r="A2394" s="7">
        <v>2393</v>
      </c>
      <c r="B2394" s="7">
        <v>473</v>
      </c>
      <c r="C2394" s="7" t="s">
        <v>156</v>
      </c>
      <c r="D2394" s="7">
        <v>88</v>
      </c>
      <c r="E2394" s="7" t="s">
        <v>6718</v>
      </c>
      <c r="F2394" s="7" t="s">
        <v>161</v>
      </c>
      <c r="G2394" s="7" t="s">
        <v>4781</v>
      </c>
      <c r="H2394" s="7" t="s">
        <v>163</v>
      </c>
    </row>
    <row r="2395" spans="1:8" ht="15.75" customHeight="1" x14ac:dyDescent="0.3">
      <c r="A2395" s="8">
        <v>2394</v>
      </c>
      <c r="B2395" s="8">
        <v>473</v>
      </c>
      <c r="C2395" s="8" t="s">
        <v>167</v>
      </c>
      <c r="D2395" s="8">
        <v>88</v>
      </c>
      <c r="E2395" s="8" t="s">
        <v>5090</v>
      </c>
      <c r="F2395" s="8" t="s">
        <v>152</v>
      </c>
      <c r="G2395" s="8" t="s">
        <v>172</v>
      </c>
      <c r="H2395" s="8" t="s">
        <v>174</v>
      </c>
    </row>
    <row r="2396" spans="1:8" ht="15.75" customHeight="1" x14ac:dyDescent="0.3">
      <c r="A2396" s="7">
        <v>2395</v>
      </c>
      <c r="B2396" s="7">
        <v>473</v>
      </c>
      <c r="C2396" s="7" t="s">
        <v>176</v>
      </c>
      <c r="D2396" s="7">
        <v>88</v>
      </c>
      <c r="E2396" s="7" t="s">
        <v>6728</v>
      </c>
      <c r="F2396" s="7" t="s">
        <v>172</v>
      </c>
      <c r="G2396" s="7" t="s">
        <v>388</v>
      </c>
      <c r="H2396" s="7" t="s">
        <v>184</v>
      </c>
    </row>
    <row r="2397" spans="1:8" ht="15.75" customHeight="1" x14ac:dyDescent="0.3">
      <c r="A2397" s="8">
        <v>2396</v>
      </c>
      <c r="B2397" s="8">
        <v>473</v>
      </c>
      <c r="C2397" s="8" t="s">
        <v>192</v>
      </c>
      <c r="D2397" s="8">
        <v>88</v>
      </c>
      <c r="E2397" s="8" t="s">
        <v>5091</v>
      </c>
      <c r="F2397" s="8" t="s">
        <v>172</v>
      </c>
      <c r="G2397" s="8" t="s">
        <v>192</v>
      </c>
      <c r="H2397" s="8" t="s">
        <v>202</v>
      </c>
    </row>
    <row r="2398" spans="1:8" ht="15.75" customHeight="1" x14ac:dyDescent="0.3">
      <c r="A2398" s="7">
        <v>2397</v>
      </c>
      <c r="B2398" s="7">
        <v>473</v>
      </c>
      <c r="C2398" s="7" t="s">
        <v>116</v>
      </c>
      <c r="D2398" s="7">
        <v>88</v>
      </c>
      <c r="E2398" s="7" t="s">
        <v>6733</v>
      </c>
      <c r="F2398" s="7" t="s">
        <v>192</v>
      </c>
      <c r="G2398" s="7" t="s">
        <v>116</v>
      </c>
      <c r="H2398" s="7" t="s">
        <v>210</v>
      </c>
    </row>
    <row r="2399" spans="1:8" ht="15.75" customHeight="1" x14ac:dyDescent="0.3">
      <c r="A2399" s="8">
        <v>2398</v>
      </c>
      <c r="B2399" s="8">
        <v>474</v>
      </c>
      <c r="C2399" s="8" t="s">
        <v>148</v>
      </c>
      <c r="D2399" s="8">
        <v>104</v>
      </c>
      <c r="E2399" s="8" t="s">
        <v>5098</v>
      </c>
      <c r="F2399" s="8"/>
      <c r="G2399" s="8" t="s">
        <v>152</v>
      </c>
      <c r="H2399" s="8" t="s">
        <v>218</v>
      </c>
    </row>
    <row r="2400" spans="1:8" ht="15.75" customHeight="1" x14ac:dyDescent="0.3">
      <c r="A2400" s="7">
        <v>2399</v>
      </c>
      <c r="B2400" s="7">
        <v>474</v>
      </c>
      <c r="C2400" s="7" t="s">
        <v>156</v>
      </c>
      <c r="D2400" s="7">
        <v>104</v>
      </c>
      <c r="E2400" s="7" t="s">
        <v>6737</v>
      </c>
      <c r="F2400" s="7" t="s">
        <v>161</v>
      </c>
      <c r="G2400" s="7" t="s">
        <v>412</v>
      </c>
      <c r="H2400" s="7" t="s">
        <v>163</v>
      </c>
    </row>
    <row r="2401" spans="1:8" ht="15.75" customHeight="1" x14ac:dyDescent="0.3">
      <c r="A2401" s="8">
        <v>2400</v>
      </c>
      <c r="B2401" s="8">
        <v>474</v>
      </c>
      <c r="C2401" s="8" t="s">
        <v>167</v>
      </c>
      <c r="D2401" s="8">
        <v>104</v>
      </c>
      <c r="E2401" s="8" t="s">
        <v>5099</v>
      </c>
      <c r="F2401" s="8" t="s">
        <v>152</v>
      </c>
      <c r="G2401" s="8" t="s">
        <v>172</v>
      </c>
      <c r="H2401" s="8" t="s">
        <v>174</v>
      </c>
    </row>
    <row r="2402" spans="1:8" ht="15.75" customHeight="1" x14ac:dyDescent="0.3">
      <c r="A2402" s="7">
        <v>2401</v>
      </c>
      <c r="B2402" s="7">
        <v>474</v>
      </c>
      <c r="C2402" s="7" t="s">
        <v>192</v>
      </c>
      <c r="D2402" s="7">
        <v>104</v>
      </c>
      <c r="E2402" s="7" t="s">
        <v>5100</v>
      </c>
      <c r="F2402" s="7" t="s">
        <v>172</v>
      </c>
      <c r="G2402" s="7" t="s">
        <v>192</v>
      </c>
      <c r="H2402" s="7" t="s">
        <v>202</v>
      </c>
    </row>
    <row r="2403" spans="1:8" ht="15.75" customHeight="1" x14ac:dyDescent="0.3">
      <c r="A2403" s="8">
        <v>2402</v>
      </c>
      <c r="B2403" s="8">
        <v>475</v>
      </c>
      <c r="C2403" s="8" t="s">
        <v>148</v>
      </c>
      <c r="D2403" s="8">
        <v>107</v>
      </c>
      <c r="E2403" s="8" t="s">
        <v>5107</v>
      </c>
      <c r="F2403" s="8"/>
      <c r="G2403" s="8" t="s">
        <v>152</v>
      </c>
      <c r="H2403" s="8" t="s">
        <v>314</v>
      </c>
    </row>
    <row r="2404" spans="1:8" ht="15.75" customHeight="1" x14ac:dyDescent="0.3">
      <c r="A2404" s="7">
        <v>2403</v>
      </c>
      <c r="B2404" s="7">
        <v>475</v>
      </c>
      <c r="C2404" s="7" t="s">
        <v>156</v>
      </c>
      <c r="D2404" s="7">
        <v>107</v>
      </c>
      <c r="E2404" s="7" t="s">
        <v>6744</v>
      </c>
      <c r="F2404" s="7" t="s">
        <v>161</v>
      </c>
      <c r="G2404" s="7" t="s">
        <v>452</v>
      </c>
      <c r="H2404" s="7" t="s">
        <v>163</v>
      </c>
    </row>
    <row r="2405" spans="1:8" ht="15.75" customHeight="1" x14ac:dyDescent="0.3">
      <c r="A2405" s="8">
        <v>2404</v>
      </c>
      <c r="B2405" s="8">
        <v>475</v>
      </c>
      <c r="C2405" s="8" t="s">
        <v>167</v>
      </c>
      <c r="D2405" s="8">
        <v>107</v>
      </c>
      <c r="E2405" s="8" t="s">
        <v>5108</v>
      </c>
      <c r="F2405" s="8" t="s">
        <v>152</v>
      </c>
      <c r="G2405" s="8" t="s">
        <v>172</v>
      </c>
      <c r="H2405" s="8" t="s">
        <v>174</v>
      </c>
    </row>
    <row r="2406" spans="1:8" ht="15.75" customHeight="1" x14ac:dyDescent="0.3">
      <c r="A2406" s="7">
        <v>2405</v>
      </c>
      <c r="B2406" s="7">
        <v>475</v>
      </c>
      <c r="C2406" s="7" t="s">
        <v>176</v>
      </c>
      <c r="D2406" s="7">
        <v>107</v>
      </c>
      <c r="E2406" s="7" t="s">
        <v>6747</v>
      </c>
      <c r="F2406" s="7" t="s">
        <v>172</v>
      </c>
      <c r="G2406" s="7" t="s">
        <v>388</v>
      </c>
      <c r="H2406" s="7" t="s">
        <v>812</v>
      </c>
    </row>
    <row r="2407" spans="1:8" ht="15.75" customHeight="1" x14ac:dyDescent="0.3">
      <c r="A2407" s="8">
        <v>2406</v>
      </c>
      <c r="B2407" s="8">
        <v>475</v>
      </c>
      <c r="C2407" s="8" t="s">
        <v>192</v>
      </c>
      <c r="D2407" s="8">
        <v>107</v>
      </c>
      <c r="E2407" s="8" t="s">
        <v>5110</v>
      </c>
      <c r="F2407" s="8" t="s">
        <v>172</v>
      </c>
      <c r="G2407" s="8" t="s">
        <v>192</v>
      </c>
      <c r="H2407" s="8" t="s">
        <v>202</v>
      </c>
    </row>
    <row r="2408" spans="1:8" ht="15.75" customHeight="1" x14ac:dyDescent="0.3">
      <c r="A2408" s="7">
        <v>2407</v>
      </c>
      <c r="B2408" s="7">
        <v>476</v>
      </c>
      <c r="C2408" s="7" t="s">
        <v>148</v>
      </c>
      <c r="D2408" s="7">
        <v>9</v>
      </c>
      <c r="E2408" s="7" t="s">
        <v>5116</v>
      </c>
      <c r="F2408" s="7"/>
      <c r="G2408" s="7" t="s">
        <v>152</v>
      </c>
      <c r="H2408" s="7" t="s">
        <v>492</v>
      </c>
    </row>
    <row r="2409" spans="1:8" ht="15.75" customHeight="1" x14ac:dyDescent="0.3">
      <c r="A2409" s="8">
        <v>2408</v>
      </c>
      <c r="B2409" s="8">
        <v>476</v>
      </c>
      <c r="C2409" s="8" t="s">
        <v>156</v>
      </c>
      <c r="D2409" s="8">
        <v>9</v>
      </c>
      <c r="E2409" s="8" t="s">
        <v>6753</v>
      </c>
      <c r="F2409" s="8" t="s">
        <v>161</v>
      </c>
      <c r="G2409" s="8" t="s">
        <v>984</v>
      </c>
      <c r="H2409" s="8" t="s">
        <v>163</v>
      </c>
    </row>
    <row r="2410" spans="1:8" ht="15.75" customHeight="1" x14ac:dyDescent="0.3">
      <c r="A2410" s="7">
        <v>2409</v>
      </c>
      <c r="B2410" s="7">
        <v>476</v>
      </c>
      <c r="C2410" s="7" t="s">
        <v>167</v>
      </c>
      <c r="D2410" s="7">
        <v>9</v>
      </c>
      <c r="E2410" s="7" t="s">
        <v>5117</v>
      </c>
      <c r="F2410" s="7" t="s">
        <v>152</v>
      </c>
      <c r="G2410" s="7" t="s">
        <v>172</v>
      </c>
      <c r="H2410" s="7" t="s">
        <v>174</v>
      </c>
    </row>
    <row r="2411" spans="1:8" ht="15.75" customHeight="1" x14ac:dyDescent="0.3">
      <c r="A2411" s="8">
        <v>2410</v>
      </c>
      <c r="B2411" s="8">
        <v>476</v>
      </c>
      <c r="C2411" s="8" t="s">
        <v>192</v>
      </c>
      <c r="D2411" s="8">
        <v>9</v>
      </c>
      <c r="E2411" s="8" t="s">
        <v>5119</v>
      </c>
      <c r="F2411" s="8" t="s">
        <v>172</v>
      </c>
      <c r="G2411" s="8" t="s">
        <v>192</v>
      </c>
      <c r="H2411" s="8" t="s">
        <v>202</v>
      </c>
    </row>
    <row r="2412" spans="1:8" ht="15.75" customHeight="1" x14ac:dyDescent="0.3">
      <c r="A2412" s="7">
        <v>2411</v>
      </c>
      <c r="B2412" s="7">
        <v>477</v>
      </c>
      <c r="C2412" s="7" t="s">
        <v>148</v>
      </c>
      <c r="D2412" s="7">
        <v>21</v>
      </c>
      <c r="E2412" s="7" t="s">
        <v>5125</v>
      </c>
      <c r="F2412" s="7"/>
      <c r="G2412" s="7" t="s">
        <v>152</v>
      </c>
      <c r="H2412" s="7" t="s">
        <v>314</v>
      </c>
    </row>
    <row r="2413" spans="1:8" ht="15.75" customHeight="1" x14ac:dyDescent="0.3">
      <c r="A2413" s="8">
        <v>2412</v>
      </c>
      <c r="B2413" s="8">
        <v>477</v>
      </c>
      <c r="C2413" s="8" t="s">
        <v>156</v>
      </c>
      <c r="D2413" s="8">
        <v>21</v>
      </c>
      <c r="E2413" s="8" t="s">
        <v>6760</v>
      </c>
      <c r="F2413" s="8" t="s">
        <v>161</v>
      </c>
      <c r="G2413" s="8" t="s">
        <v>2638</v>
      </c>
      <c r="H2413" s="8" t="s">
        <v>163</v>
      </c>
    </row>
    <row r="2414" spans="1:8" ht="15.75" customHeight="1" x14ac:dyDescent="0.3">
      <c r="A2414" s="7">
        <v>2413</v>
      </c>
      <c r="B2414" s="7">
        <v>477</v>
      </c>
      <c r="C2414" s="7" t="s">
        <v>167</v>
      </c>
      <c r="D2414" s="7">
        <v>21</v>
      </c>
      <c r="E2414" s="7" t="s">
        <v>5126</v>
      </c>
      <c r="F2414" s="7" t="s">
        <v>152</v>
      </c>
      <c r="G2414" s="7" t="s">
        <v>172</v>
      </c>
      <c r="H2414" s="7" t="s">
        <v>174</v>
      </c>
    </row>
    <row r="2415" spans="1:8" ht="15.75" customHeight="1" x14ac:dyDescent="0.3">
      <c r="A2415" s="8">
        <v>2414</v>
      </c>
      <c r="B2415" s="8">
        <v>477</v>
      </c>
      <c r="C2415" s="8" t="s">
        <v>192</v>
      </c>
      <c r="D2415" s="8">
        <v>21</v>
      </c>
      <c r="E2415" s="8" t="s">
        <v>5127</v>
      </c>
      <c r="F2415" s="8" t="s">
        <v>172</v>
      </c>
      <c r="G2415" s="8" t="s">
        <v>192</v>
      </c>
      <c r="H2415" s="8" t="s">
        <v>202</v>
      </c>
    </row>
    <row r="2416" spans="1:8" ht="15.75" customHeight="1" x14ac:dyDescent="0.3">
      <c r="A2416" s="7">
        <v>2415</v>
      </c>
      <c r="B2416" s="7">
        <v>478</v>
      </c>
      <c r="C2416" s="7" t="s">
        <v>148</v>
      </c>
      <c r="D2416" s="7">
        <v>116</v>
      </c>
      <c r="E2416" s="7" t="s">
        <v>5134</v>
      </c>
      <c r="F2416" s="7"/>
      <c r="G2416" s="7" t="s">
        <v>152</v>
      </c>
      <c r="H2416" s="7" t="s">
        <v>153</v>
      </c>
    </row>
    <row r="2417" spans="1:8" ht="15.75" customHeight="1" x14ac:dyDescent="0.3">
      <c r="A2417" s="8">
        <v>2416</v>
      </c>
      <c r="B2417" s="8">
        <v>478</v>
      </c>
      <c r="C2417" s="8" t="s">
        <v>156</v>
      </c>
      <c r="D2417" s="8">
        <v>116</v>
      </c>
      <c r="E2417" s="8" t="s">
        <v>6770</v>
      </c>
      <c r="F2417" s="8" t="s">
        <v>161</v>
      </c>
      <c r="G2417" s="8" t="s">
        <v>961</v>
      </c>
      <c r="H2417" s="8" t="s">
        <v>163</v>
      </c>
    </row>
    <row r="2418" spans="1:8" ht="15.75" customHeight="1" x14ac:dyDescent="0.3">
      <c r="A2418" s="7">
        <v>2417</v>
      </c>
      <c r="B2418" s="7">
        <v>478</v>
      </c>
      <c r="C2418" s="7" t="s">
        <v>167</v>
      </c>
      <c r="D2418" s="7">
        <v>116</v>
      </c>
      <c r="E2418" s="7" t="s">
        <v>5136</v>
      </c>
      <c r="F2418" s="7" t="s">
        <v>152</v>
      </c>
      <c r="G2418" s="7" t="s">
        <v>172</v>
      </c>
      <c r="H2418" s="7" t="s">
        <v>174</v>
      </c>
    </row>
    <row r="2419" spans="1:8" ht="15.75" customHeight="1" x14ac:dyDescent="0.3">
      <c r="A2419" s="8">
        <v>2418</v>
      </c>
      <c r="B2419" s="8">
        <v>478</v>
      </c>
      <c r="C2419" s="8" t="s">
        <v>192</v>
      </c>
      <c r="D2419" s="8">
        <v>116</v>
      </c>
      <c r="E2419" s="8" t="s">
        <v>5137</v>
      </c>
      <c r="F2419" s="8" t="s">
        <v>172</v>
      </c>
      <c r="G2419" s="8" t="s">
        <v>192</v>
      </c>
      <c r="H2419" s="8" t="s">
        <v>202</v>
      </c>
    </row>
    <row r="2420" spans="1:8" ht="15.75" customHeight="1" x14ac:dyDescent="0.3">
      <c r="A2420" s="7">
        <v>2419</v>
      </c>
      <c r="B2420" s="7">
        <v>478</v>
      </c>
      <c r="C2420" s="7" t="s">
        <v>116</v>
      </c>
      <c r="D2420" s="7">
        <v>116</v>
      </c>
      <c r="E2420" s="7" t="s">
        <v>6776</v>
      </c>
      <c r="F2420" s="7" t="s">
        <v>192</v>
      </c>
      <c r="G2420" s="7" t="s">
        <v>116</v>
      </c>
      <c r="H2420" s="7" t="s">
        <v>210</v>
      </c>
    </row>
    <row r="2421" spans="1:8" ht="15.75" customHeight="1" x14ac:dyDescent="0.3">
      <c r="A2421" s="8">
        <v>2420</v>
      </c>
      <c r="B2421" s="8">
        <v>479</v>
      </c>
      <c r="C2421" s="8" t="s">
        <v>148</v>
      </c>
      <c r="D2421" s="8">
        <v>100</v>
      </c>
      <c r="E2421" s="8" t="s">
        <v>5143</v>
      </c>
      <c r="F2421" s="8"/>
      <c r="G2421" s="8" t="s">
        <v>152</v>
      </c>
      <c r="H2421" s="8" t="s">
        <v>153</v>
      </c>
    </row>
    <row r="2422" spans="1:8" ht="15.75" customHeight="1" x14ac:dyDescent="0.3">
      <c r="A2422" s="7">
        <v>2421</v>
      </c>
      <c r="B2422" s="7">
        <v>479</v>
      </c>
      <c r="C2422" s="7" t="s">
        <v>156</v>
      </c>
      <c r="D2422" s="7">
        <v>100</v>
      </c>
      <c r="E2422" s="7" t="s">
        <v>6778</v>
      </c>
      <c r="F2422" s="7" t="s">
        <v>161</v>
      </c>
      <c r="G2422" s="7" t="s">
        <v>2300</v>
      </c>
      <c r="H2422" s="7" t="s">
        <v>163</v>
      </c>
    </row>
    <row r="2423" spans="1:8" ht="15.75" customHeight="1" x14ac:dyDescent="0.3">
      <c r="A2423" s="8">
        <v>2422</v>
      </c>
      <c r="B2423" s="8">
        <v>479</v>
      </c>
      <c r="C2423" s="8" t="s">
        <v>167</v>
      </c>
      <c r="D2423" s="8">
        <v>100</v>
      </c>
      <c r="E2423" s="8" t="s">
        <v>5144</v>
      </c>
      <c r="F2423" s="8" t="s">
        <v>152</v>
      </c>
      <c r="G2423" s="8" t="s">
        <v>172</v>
      </c>
      <c r="H2423" s="8" t="s">
        <v>174</v>
      </c>
    </row>
    <row r="2424" spans="1:8" ht="15.75" customHeight="1" x14ac:dyDescent="0.3">
      <c r="A2424" s="7">
        <v>2423</v>
      </c>
      <c r="B2424" s="7">
        <v>479</v>
      </c>
      <c r="C2424" s="7" t="s">
        <v>176</v>
      </c>
      <c r="D2424" s="7">
        <v>100</v>
      </c>
      <c r="E2424" s="7" t="s">
        <v>6781</v>
      </c>
      <c r="F2424" s="7" t="s">
        <v>172</v>
      </c>
      <c r="G2424" s="7" t="s">
        <v>388</v>
      </c>
      <c r="H2424" s="7" t="s">
        <v>288</v>
      </c>
    </row>
    <row r="2425" spans="1:8" ht="15.75" customHeight="1" x14ac:dyDescent="0.3">
      <c r="A2425" s="8">
        <v>2424</v>
      </c>
      <c r="B2425" s="8">
        <v>479</v>
      </c>
      <c r="C2425" s="8" t="s">
        <v>192</v>
      </c>
      <c r="D2425" s="8">
        <v>100</v>
      </c>
      <c r="E2425" s="8" t="s">
        <v>5145</v>
      </c>
      <c r="F2425" s="8" t="s">
        <v>172</v>
      </c>
      <c r="G2425" s="8" t="s">
        <v>192</v>
      </c>
      <c r="H2425" s="8" t="s">
        <v>202</v>
      </c>
    </row>
    <row r="2426" spans="1:8" ht="15.75" customHeight="1" x14ac:dyDescent="0.3">
      <c r="A2426" s="7">
        <v>2425</v>
      </c>
      <c r="B2426" s="7">
        <v>480</v>
      </c>
      <c r="C2426" s="7" t="s">
        <v>148</v>
      </c>
      <c r="D2426" s="7">
        <v>117</v>
      </c>
      <c r="E2426" s="7" t="s">
        <v>5151</v>
      </c>
      <c r="F2426" s="7"/>
      <c r="G2426" s="7" t="s">
        <v>152</v>
      </c>
      <c r="H2426" s="7" t="s">
        <v>492</v>
      </c>
    </row>
    <row r="2427" spans="1:8" ht="15.75" customHeight="1" x14ac:dyDescent="0.3">
      <c r="A2427" s="8">
        <v>2426</v>
      </c>
      <c r="B2427" s="8">
        <v>480</v>
      </c>
      <c r="C2427" s="8" t="s">
        <v>156</v>
      </c>
      <c r="D2427" s="8">
        <v>117</v>
      </c>
      <c r="E2427" s="8" t="s">
        <v>6786</v>
      </c>
      <c r="F2427" s="8" t="s">
        <v>161</v>
      </c>
      <c r="G2427" s="8" t="s">
        <v>2164</v>
      </c>
      <c r="H2427" s="8" t="s">
        <v>163</v>
      </c>
    </row>
    <row r="2428" spans="1:8" ht="15.75" customHeight="1" x14ac:dyDescent="0.3">
      <c r="A2428" s="7">
        <v>2427</v>
      </c>
      <c r="B2428" s="7">
        <v>480</v>
      </c>
      <c r="C2428" s="7" t="s">
        <v>167</v>
      </c>
      <c r="D2428" s="7">
        <v>117</v>
      </c>
      <c r="E2428" s="7" t="s">
        <v>5153</v>
      </c>
      <c r="F2428" s="7" t="s">
        <v>152</v>
      </c>
      <c r="G2428" s="7" t="s">
        <v>172</v>
      </c>
      <c r="H2428" s="7" t="s">
        <v>174</v>
      </c>
    </row>
    <row r="2429" spans="1:8" ht="15.75" customHeight="1" x14ac:dyDescent="0.3">
      <c r="A2429" s="8">
        <v>2428</v>
      </c>
      <c r="B2429" s="8">
        <v>480</v>
      </c>
      <c r="C2429" s="8" t="s">
        <v>176</v>
      </c>
      <c r="D2429" s="8">
        <v>117</v>
      </c>
      <c r="E2429" s="8" t="s">
        <v>6787</v>
      </c>
      <c r="F2429" s="8" t="s">
        <v>172</v>
      </c>
      <c r="G2429" s="8" t="s">
        <v>388</v>
      </c>
      <c r="H2429" s="8" t="s">
        <v>248</v>
      </c>
    </row>
    <row r="2430" spans="1:8" ht="15.75" customHeight="1" x14ac:dyDescent="0.3">
      <c r="A2430" s="7">
        <v>2429</v>
      </c>
      <c r="B2430" s="7">
        <v>480</v>
      </c>
      <c r="C2430" s="7" t="s">
        <v>192</v>
      </c>
      <c r="D2430" s="7">
        <v>117</v>
      </c>
      <c r="E2430" s="7" t="s">
        <v>5154</v>
      </c>
      <c r="F2430" s="7" t="s">
        <v>172</v>
      </c>
      <c r="G2430" s="7" t="s">
        <v>192</v>
      </c>
      <c r="H2430" s="7" t="s">
        <v>202</v>
      </c>
    </row>
    <row r="2431" spans="1:8" ht="15.75" customHeight="1" x14ac:dyDescent="0.3">
      <c r="A2431" s="8">
        <v>2430</v>
      </c>
      <c r="B2431" s="8">
        <v>480</v>
      </c>
      <c r="C2431" s="8" t="s">
        <v>116</v>
      </c>
      <c r="D2431" s="8">
        <v>117</v>
      </c>
      <c r="E2431" s="8" t="s">
        <v>6788</v>
      </c>
      <c r="F2431" s="8" t="s">
        <v>192</v>
      </c>
      <c r="G2431" s="8" t="s">
        <v>116</v>
      </c>
      <c r="H2431" s="8" t="s">
        <v>210</v>
      </c>
    </row>
    <row r="2432" spans="1:8" ht="15.75" customHeight="1" x14ac:dyDescent="0.3">
      <c r="A2432" s="7">
        <v>2431</v>
      </c>
      <c r="B2432" s="7">
        <v>481</v>
      </c>
      <c r="C2432" s="7" t="s">
        <v>148</v>
      </c>
      <c r="D2432" s="7">
        <v>101</v>
      </c>
      <c r="E2432" s="7" t="s">
        <v>5160</v>
      </c>
      <c r="F2432" s="7"/>
      <c r="G2432" s="7" t="s">
        <v>152</v>
      </c>
      <c r="H2432" s="7" t="s">
        <v>218</v>
      </c>
    </row>
    <row r="2433" spans="1:8" ht="15.75" customHeight="1" x14ac:dyDescent="0.3">
      <c r="A2433" s="8">
        <v>2432</v>
      </c>
      <c r="B2433" s="8">
        <v>481</v>
      </c>
      <c r="C2433" s="8" t="s">
        <v>156</v>
      </c>
      <c r="D2433" s="8">
        <v>101</v>
      </c>
      <c r="E2433" s="8" t="s">
        <v>6789</v>
      </c>
      <c r="F2433" s="8" t="s">
        <v>161</v>
      </c>
      <c r="G2433" s="8" t="s">
        <v>6790</v>
      </c>
      <c r="H2433" s="8" t="s">
        <v>163</v>
      </c>
    </row>
    <row r="2434" spans="1:8" ht="15.75" customHeight="1" x14ac:dyDescent="0.3">
      <c r="A2434" s="7">
        <v>2433</v>
      </c>
      <c r="B2434" s="7">
        <v>481</v>
      </c>
      <c r="C2434" s="7" t="s">
        <v>167</v>
      </c>
      <c r="D2434" s="7">
        <v>101</v>
      </c>
      <c r="E2434" s="7" t="s">
        <v>5161</v>
      </c>
      <c r="F2434" s="7" t="s">
        <v>152</v>
      </c>
      <c r="G2434" s="7" t="s">
        <v>172</v>
      </c>
      <c r="H2434" s="7" t="s">
        <v>174</v>
      </c>
    </row>
    <row r="2435" spans="1:8" ht="15.75" customHeight="1" x14ac:dyDescent="0.3">
      <c r="A2435" s="8">
        <v>2434</v>
      </c>
      <c r="B2435" s="8">
        <v>481</v>
      </c>
      <c r="C2435" s="8" t="s">
        <v>176</v>
      </c>
      <c r="D2435" s="8">
        <v>101</v>
      </c>
      <c r="E2435" s="8" t="s">
        <v>6791</v>
      </c>
      <c r="F2435" s="8" t="s">
        <v>172</v>
      </c>
      <c r="G2435" s="8" t="s">
        <v>172</v>
      </c>
      <c r="H2435" s="8" t="s">
        <v>184</v>
      </c>
    </row>
    <row r="2436" spans="1:8" ht="15.75" customHeight="1" x14ac:dyDescent="0.3">
      <c r="A2436" s="7">
        <v>2435</v>
      </c>
      <c r="B2436" s="7">
        <v>481</v>
      </c>
      <c r="C2436" s="7" t="s">
        <v>192</v>
      </c>
      <c r="D2436" s="7">
        <v>101</v>
      </c>
      <c r="E2436" s="7" t="s">
        <v>5162</v>
      </c>
      <c r="F2436" s="7" t="s">
        <v>172</v>
      </c>
      <c r="G2436" s="7" t="s">
        <v>192</v>
      </c>
      <c r="H2436" s="7" t="s">
        <v>202</v>
      </c>
    </row>
    <row r="2437" spans="1:8" ht="15.75" customHeight="1" x14ac:dyDescent="0.3">
      <c r="A2437" s="8">
        <v>2436</v>
      </c>
      <c r="B2437" s="8">
        <v>482</v>
      </c>
      <c r="C2437" s="8" t="s">
        <v>148</v>
      </c>
      <c r="D2437" s="8">
        <v>48</v>
      </c>
      <c r="E2437" s="8" t="s">
        <v>5169</v>
      </c>
      <c r="F2437" s="8"/>
      <c r="G2437" s="8" t="s">
        <v>152</v>
      </c>
      <c r="H2437" s="8" t="s">
        <v>314</v>
      </c>
    </row>
    <row r="2438" spans="1:8" ht="15.75" customHeight="1" x14ac:dyDescent="0.3">
      <c r="A2438" s="7">
        <v>2437</v>
      </c>
      <c r="B2438" s="7">
        <v>482</v>
      </c>
      <c r="C2438" s="7" t="s">
        <v>156</v>
      </c>
      <c r="D2438" s="7">
        <v>48</v>
      </c>
      <c r="E2438" s="7" t="s">
        <v>6792</v>
      </c>
      <c r="F2438" s="7" t="s">
        <v>161</v>
      </c>
      <c r="G2438" s="7" t="s">
        <v>2807</v>
      </c>
      <c r="H2438" s="7" t="s">
        <v>163</v>
      </c>
    </row>
    <row r="2439" spans="1:8" ht="15.75" customHeight="1" x14ac:dyDescent="0.3">
      <c r="A2439" s="8">
        <v>2438</v>
      </c>
      <c r="B2439" s="8">
        <v>482</v>
      </c>
      <c r="C2439" s="8" t="s">
        <v>167</v>
      </c>
      <c r="D2439" s="8">
        <v>48</v>
      </c>
      <c r="E2439" s="8" t="s">
        <v>5170</v>
      </c>
      <c r="F2439" s="8" t="s">
        <v>152</v>
      </c>
      <c r="G2439" s="8" t="s">
        <v>172</v>
      </c>
      <c r="H2439" s="8" t="s">
        <v>174</v>
      </c>
    </row>
    <row r="2440" spans="1:8" ht="15.75" customHeight="1" x14ac:dyDescent="0.3">
      <c r="A2440" s="7">
        <v>2439</v>
      </c>
      <c r="B2440" s="7">
        <v>482</v>
      </c>
      <c r="C2440" s="7" t="s">
        <v>176</v>
      </c>
      <c r="D2440" s="7">
        <v>48</v>
      </c>
      <c r="E2440" s="7" t="s">
        <v>6795</v>
      </c>
      <c r="F2440" s="7" t="s">
        <v>172</v>
      </c>
      <c r="G2440" s="7" t="s">
        <v>172</v>
      </c>
      <c r="H2440" s="7" t="s">
        <v>812</v>
      </c>
    </row>
    <row r="2441" spans="1:8" ht="15.75" customHeight="1" x14ac:dyDescent="0.3">
      <c r="A2441" s="8">
        <v>2440</v>
      </c>
      <c r="B2441" s="8">
        <v>482</v>
      </c>
      <c r="C2441" s="8" t="s">
        <v>192</v>
      </c>
      <c r="D2441" s="8">
        <v>48</v>
      </c>
      <c r="E2441" s="8" t="s">
        <v>5171</v>
      </c>
      <c r="F2441" s="8" t="s">
        <v>172</v>
      </c>
      <c r="G2441" s="8" t="s">
        <v>192</v>
      </c>
      <c r="H2441" s="8" t="s">
        <v>202</v>
      </c>
    </row>
    <row r="2442" spans="1:8" ht="15.75" customHeight="1" x14ac:dyDescent="0.3">
      <c r="A2442" s="7">
        <v>2441</v>
      </c>
      <c r="B2442" s="7">
        <v>482</v>
      </c>
      <c r="C2442" s="7" t="s">
        <v>116</v>
      </c>
      <c r="D2442" s="7">
        <v>48</v>
      </c>
      <c r="E2442" s="7" t="s">
        <v>6798</v>
      </c>
      <c r="F2442" s="7" t="s">
        <v>192</v>
      </c>
      <c r="G2442" s="7" t="s">
        <v>116</v>
      </c>
      <c r="H2442" s="7" t="s">
        <v>210</v>
      </c>
    </row>
    <row r="2443" spans="1:8" ht="15.75" customHeight="1" x14ac:dyDescent="0.3">
      <c r="A2443" s="8">
        <v>2442</v>
      </c>
      <c r="B2443" s="8">
        <v>483</v>
      </c>
      <c r="C2443" s="8" t="s">
        <v>148</v>
      </c>
      <c r="D2443" s="8">
        <v>17</v>
      </c>
      <c r="E2443" s="8" t="s">
        <v>5176</v>
      </c>
      <c r="F2443" s="8"/>
      <c r="G2443" s="8" t="s">
        <v>152</v>
      </c>
      <c r="H2443" s="8" t="s">
        <v>314</v>
      </c>
    </row>
    <row r="2444" spans="1:8" ht="15.75" customHeight="1" x14ac:dyDescent="0.3">
      <c r="A2444" s="7">
        <v>2443</v>
      </c>
      <c r="B2444" s="7">
        <v>483</v>
      </c>
      <c r="C2444" s="7" t="s">
        <v>156</v>
      </c>
      <c r="D2444" s="7">
        <v>17</v>
      </c>
      <c r="E2444" s="7" t="s">
        <v>6802</v>
      </c>
      <c r="F2444" s="7" t="s">
        <v>161</v>
      </c>
      <c r="G2444" s="7" t="s">
        <v>4015</v>
      </c>
      <c r="H2444" s="7" t="s">
        <v>163</v>
      </c>
    </row>
    <row r="2445" spans="1:8" ht="15.75" customHeight="1" x14ac:dyDescent="0.3">
      <c r="A2445" s="8">
        <v>2444</v>
      </c>
      <c r="B2445" s="8">
        <v>483</v>
      </c>
      <c r="C2445" s="8" t="s">
        <v>167</v>
      </c>
      <c r="D2445" s="8">
        <v>17</v>
      </c>
      <c r="E2445" s="8" t="s">
        <v>5177</v>
      </c>
      <c r="F2445" s="8" t="s">
        <v>152</v>
      </c>
      <c r="G2445" s="8" t="s">
        <v>172</v>
      </c>
      <c r="H2445" s="8" t="s">
        <v>174</v>
      </c>
    </row>
    <row r="2446" spans="1:8" ht="15.75" customHeight="1" x14ac:dyDescent="0.3">
      <c r="A2446" s="7">
        <v>2445</v>
      </c>
      <c r="B2446" s="7">
        <v>483</v>
      </c>
      <c r="C2446" s="7" t="s">
        <v>176</v>
      </c>
      <c r="D2446" s="7">
        <v>17</v>
      </c>
      <c r="E2446" s="7" t="s">
        <v>6807</v>
      </c>
      <c r="F2446" s="7" t="s">
        <v>172</v>
      </c>
      <c r="G2446" s="7" t="s">
        <v>388</v>
      </c>
      <c r="H2446" s="7" t="s">
        <v>184</v>
      </c>
    </row>
    <row r="2447" spans="1:8" ht="15.75" customHeight="1" x14ac:dyDescent="0.3">
      <c r="A2447" s="8">
        <v>2446</v>
      </c>
      <c r="B2447" s="8">
        <v>483</v>
      </c>
      <c r="C2447" s="8" t="s">
        <v>192</v>
      </c>
      <c r="D2447" s="8">
        <v>17</v>
      </c>
      <c r="E2447" s="8" t="s">
        <v>5178</v>
      </c>
      <c r="F2447" s="8" t="s">
        <v>172</v>
      </c>
      <c r="G2447" s="8" t="s">
        <v>192</v>
      </c>
      <c r="H2447" s="8" t="s">
        <v>202</v>
      </c>
    </row>
    <row r="2448" spans="1:8" ht="15.75" customHeight="1" x14ac:dyDescent="0.3">
      <c r="A2448" s="7">
        <v>2447</v>
      </c>
      <c r="B2448" s="7">
        <v>483</v>
      </c>
      <c r="C2448" s="7" t="s">
        <v>116</v>
      </c>
      <c r="D2448" s="7">
        <v>17</v>
      </c>
      <c r="E2448" s="7" t="s">
        <v>6812</v>
      </c>
      <c r="F2448" s="7" t="s">
        <v>192</v>
      </c>
      <c r="G2448" s="7" t="s">
        <v>116</v>
      </c>
      <c r="H2448" s="7" t="s">
        <v>210</v>
      </c>
    </row>
    <row r="2449" spans="1:8" ht="15.75" customHeight="1" x14ac:dyDescent="0.3">
      <c r="A2449" s="8">
        <v>2448</v>
      </c>
      <c r="B2449" s="8">
        <v>484</v>
      </c>
      <c r="C2449" s="8" t="s">
        <v>148</v>
      </c>
      <c r="D2449" s="8">
        <v>72</v>
      </c>
      <c r="E2449" s="8" t="s">
        <v>5184</v>
      </c>
      <c r="F2449" s="8"/>
      <c r="G2449" s="8" t="s">
        <v>152</v>
      </c>
      <c r="H2449" s="8" t="s">
        <v>153</v>
      </c>
    </row>
    <row r="2450" spans="1:8" ht="15.75" customHeight="1" x14ac:dyDescent="0.3">
      <c r="A2450" s="7">
        <v>2449</v>
      </c>
      <c r="B2450" s="7">
        <v>484</v>
      </c>
      <c r="C2450" s="7" t="s">
        <v>156</v>
      </c>
      <c r="D2450" s="7">
        <v>72</v>
      </c>
      <c r="E2450" s="7" t="s">
        <v>6818</v>
      </c>
      <c r="F2450" s="7" t="s">
        <v>161</v>
      </c>
      <c r="G2450" s="7" t="s">
        <v>3221</v>
      </c>
      <c r="H2450" s="7" t="s">
        <v>163</v>
      </c>
    </row>
    <row r="2451" spans="1:8" ht="15.75" customHeight="1" x14ac:dyDescent="0.3">
      <c r="A2451" s="8">
        <v>2450</v>
      </c>
      <c r="B2451" s="8">
        <v>484</v>
      </c>
      <c r="C2451" s="8" t="s">
        <v>167</v>
      </c>
      <c r="D2451" s="8">
        <v>72</v>
      </c>
      <c r="E2451" s="8" t="s">
        <v>5185</v>
      </c>
      <c r="F2451" s="8" t="s">
        <v>152</v>
      </c>
      <c r="G2451" s="8" t="s">
        <v>172</v>
      </c>
      <c r="H2451" s="8" t="s">
        <v>174</v>
      </c>
    </row>
    <row r="2452" spans="1:8" ht="15.75" customHeight="1" x14ac:dyDescent="0.3">
      <c r="A2452" s="7">
        <v>2451</v>
      </c>
      <c r="B2452" s="7">
        <v>484</v>
      </c>
      <c r="C2452" s="7" t="s">
        <v>176</v>
      </c>
      <c r="D2452" s="7">
        <v>72</v>
      </c>
      <c r="E2452" s="7" t="s">
        <v>6823</v>
      </c>
      <c r="F2452" s="7" t="s">
        <v>172</v>
      </c>
      <c r="G2452" s="7" t="s">
        <v>172</v>
      </c>
      <c r="H2452" s="7" t="s">
        <v>184</v>
      </c>
    </row>
    <row r="2453" spans="1:8" ht="15.75" customHeight="1" x14ac:dyDescent="0.3">
      <c r="A2453" s="8">
        <v>2452</v>
      </c>
      <c r="B2453" s="8">
        <v>484</v>
      </c>
      <c r="C2453" s="8" t="s">
        <v>192</v>
      </c>
      <c r="D2453" s="8">
        <v>72</v>
      </c>
      <c r="E2453" s="8" t="s">
        <v>5186</v>
      </c>
      <c r="F2453" s="8" t="s">
        <v>172</v>
      </c>
      <c r="G2453" s="8" t="s">
        <v>192</v>
      </c>
      <c r="H2453" s="8" t="s">
        <v>202</v>
      </c>
    </row>
    <row r="2454" spans="1:8" ht="15.75" customHeight="1" x14ac:dyDescent="0.3">
      <c r="A2454" s="7">
        <v>2453</v>
      </c>
      <c r="B2454" s="7">
        <v>484</v>
      </c>
      <c r="C2454" s="7" t="s">
        <v>116</v>
      </c>
      <c r="D2454" s="7">
        <v>72</v>
      </c>
      <c r="E2454" s="7" t="s">
        <v>6829</v>
      </c>
      <c r="F2454" s="7" t="s">
        <v>192</v>
      </c>
      <c r="G2454" s="7" t="s">
        <v>116</v>
      </c>
      <c r="H2454" s="7" t="s">
        <v>210</v>
      </c>
    </row>
    <row r="2455" spans="1:8" ht="15.75" customHeight="1" x14ac:dyDescent="0.3">
      <c r="A2455" s="8">
        <v>2454</v>
      </c>
      <c r="B2455" s="8">
        <v>485</v>
      </c>
      <c r="C2455" s="8" t="s">
        <v>148</v>
      </c>
      <c r="D2455" s="8">
        <v>7</v>
      </c>
      <c r="E2455" s="8" t="s">
        <v>5192</v>
      </c>
      <c r="F2455" s="8"/>
      <c r="G2455" s="8" t="s">
        <v>152</v>
      </c>
      <c r="H2455" s="8" t="s">
        <v>153</v>
      </c>
    </row>
    <row r="2456" spans="1:8" ht="15.75" customHeight="1" x14ac:dyDescent="0.3">
      <c r="A2456" s="7">
        <v>2455</v>
      </c>
      <c r="B2456" s="7">
        <v>485</v>
      </c>
      <c r="C2456" s="7" t="s">
        <v>156</v>
      </c>
      <c r="D2456" s="7">
        <v>7</v>
      </c>
      <c r="E2456" s="7" t="s">
        <v>6834</v>
      </c>
      <c r="F2456" s="7" t="s">
        <v>161</v>
      </c>
      <c r="G2456" s="7" t="s">
        <v>1987</v>
      </c>
      <c r="H2456" s="7" t="s">
        <v>163</v>
      </c>
    </row>
    <row r="2457" spans="1:8" ht="15.75" customHeight="1" x14ac:dyDescent="0.3">
      <c r="A2457" s="8">
        <v>2456</v>
      </c>
      <c r="B2457" s="8">
        <v>485</v>
      </c>
      <c r="C2457" s="8" t="s">
        <v>167</v>
      </c>
      <c r="D2457" s="8">
        <v>7</v>
      </c>
      <c r="E2457" s="8" t="s">
        <v>5193</v>
      </c>
      <c r="F2457" s="8" t="s">
        <v>152</v>
      </c>
      <c r="G2457" s="8" t="s">
        <v>172</v>
      </c>
      <c r="H2457" s="8" t="s">
        <v>174</v>
      </c>
    </row>
    <row r="2458" spans="1:8" ht="15.75" customHeight="1" x14ac:dyDescent="0.3">
      <c r="A2458" s="7">
        <v>2457</v>
      </c>
      <c r="B2458" s="7">
        <v>485</v>
      </c>
      <c r="C2458" s="7" t="s">
        <v>176</v>
      </c>
      <c r="D2458" s="7">
        <v>7</v>
      </c>
      <c r="E2458" s="7" t="s">
        <v>6838</v>
      </c>
      <c r="F2458" s="7" t="s">
        <v>172</v>
      </c>
      <c r="G2458" s="7" t="s">
        <v>388</v>
      </c>
      <c r="H2458" s="7" t="s">
        <v>248</v>
      </c>
    </row>
    <row r="2459" spans="1:8" ht="15.75" customHeight="1" x14ac:dyDescent="0.3">
      <c r="A2459" s="8">
        <v>2458</v>
      </c>
      <c r="B2459" s="8">
        <v>485</v>
      </c>
      <c r="C2459" s="8" t="s">
        <v>192</v>
      </c>
      <c r="D2459" s="8">
        <v>7</v>
      </c>
      <c r="E2459" s="8" t="s">
        <v>5194</v>
      </c>
      <c r="F2459" s="8" t="s">
        <v>172</v>
      </c>
      <c r="G2459" s="8" t="s">
        <v>192</v>
      </c>
      <c r="H2459" s="8" t="s">
        <v>202</v>
      </c>
    </row>
    <row r="2460" spans="1:8" ht="15.75" customHeight="1" x14ac:dyDescent="0.3">
      <c r="A2460" s="7">
        <v>2459</v>
      </c>
      <c r="B2460" s="7">
        <v>486</v>
      </c>
      <c r="C2460" s="7" t="s">
        <v>148</v>
      </c>
      <c r="D2460" s="7">
        <v>108</v>
      </c>
      <c r="E2460" s="7" t="s">
        <v>5200</v>
      </c>
      <c r="F2460" s="7"/>
      <c r="G2460" s="7" t="s">
        <v>152</v>
      </c>
      <c r="H2460" s="7" t="s">
        <v>492</v>
      </c>
    </row>
    <row r="2461" spans="1:8" ht="15.75" customHeight="1" x14ac:dyDescent="0.3">
      <c r="A2461" s="8">
        <v>2460</v>
      </c>
      <c r="B2461" s="8">
        <v>486</v>
      </c>
      <c r="C2461" s="8" t="s">
        <v>156</v>
      </c>
      <c r="D2461" s="8">
        <v>108</v>
      </c>
      <c r="E2461" s="8" t="s">
        <v>6845</v>
      </c>
      <c r="F2461" s="8" t="s">
        <v>161</v>
      </c>
      <c r="G2461" s="8" t="s">
        <v>1428</v>
      </c>
      <c r="H2461" s="8" t="s">
        <v>163</v>
      </c>
    </row>
    <row r="2462" spans="1:8" ht="15.75" customHeight="1" x14ac:dyDescent="0.3">
      <c r="A2462" s="7">
        <v>2461</v>
      </c>
      <c r="B2462" s="7">
        <v>486</v>
      </c>
      <c r="C2462" s="7" t="s">
        <v>167</v>
      </c>
      <c r="D2462" s="7">
        <v>108</v>
      </c>
      <c r="E2462" s="7" t="s">
        <v>5201</v>
      </c>
      <c r="F2462" s="7" t="s">
        <v>152</v>
      </c>
      <c r="G2462" s="7" t="s">
        <v>172</v>
      </c>
      <c r="H2462" s="7" t="s">
        <v>174</v>
      </c>
    </row>
    <row r="2463" spans="1:8" ht="15.75" customHeight="1" x14ac:dyDescent="0.3">
      <c r="A2463" s="8">
        <v>2462</v>
      </c>
      <c r="B2463" s="8">
        <v>486</v>
      </c>
      <c r="C2463" s="8" t="s">
        <v>176</v>
      </c>
      <c r="D2463" s="8">
        <v>108</v>
      </c>
      <c r="E2463" s="8" t="s">
        <v>6852</v>
      </c>
      <c r="F2463" s="8" t="s">
        <v>172</v>
      </c>
      <c r="G2463" s="8" t="s">
        <v>172</v>
      </c>
      <c r="H2463" s="8" t="s">
        <v>812</v>
      </c>
    </row>
    <row r="2464" spans="1:8" ht="15.75" customHeight="1" x14ac:dyDescent="0.3">
      <c r="A2464" s="7">
        <v>2463</v>
      </c>
      <c r="B2464" s="7">
        <v>487</v>
      </c>
      <c r="C2464" s="7" t="s">
        <v>148</v>
      </c>
      <c r="D2464" s="7">
        <v>52</v>
      </c>
      <c r="E2464" s="7" t="s">
        <v>5207</v>
      </c>
      <c r="F2464" s="7"/>
      <c r="G2464" s="7" t="s">
        <v>152</v>
      </c>
      <c r="H2464" s="7" t="s">
        <v>218</v>
      </c>
    </row>
    <row r="2465" spans="1:8" ht="15.75" customHeight="1" x14ac:dyDescent="0.3">
      <c r="A2465" s="8">
        <v>2464</v>
      </c>
      <c r="B2465" s="8">
        <v>487</v>
      </c>
      <c r="C2465" s="8" t="s">
        <v>156</v>
      </c>
      <c r="D2465" s="8">
        <v>52</v>
      </c>
      <c r="E2465" s="8" t="s">
        <v>6860</v>
      </c>
      <c r="F2465" s="8" t="s">
        <v>161</v>
      </c>
      <c r="G2465" s="8" t="s">
        <v>369</v>
      </c>
      <c r="H2465" s="8" t="s">
        <v>163</v>
      </c>
    </row>
    <row r="2466" spans="1:8" ht="15.75" customHeight="1" x14ac:dyDescent="0.3">
      <c r="A2466" s="7">
        <v>2465</v>
      </c>
      <c r="B2466" s="7">
        <v>487</v>
      </c>
      <c r="C2466" s="7" t="s">
        <v>167</v>
      </c>
      <c r="D2466" s="7">
        <v>52</v>
      </c>
      <c r="E2466" s="7" t="s">
        <v>5208</v>
      </c>
      <c r="F2466" s="7" t="s">
        <v>152</v>
      </c>
      <c r="G2466" s="7" t="s">
        <v>172</v>
      </c>
      <c r="H2466" s="7" t="s">
        <v>174</v>
      </c>
    </row>
    <row r="2467" spans="1:8" ht="15.75" customHeight="1" x14ac:dyDescent="0.3">
      <c r="A2467" s="8">
        <v>2466</v>
      </c>
      <c r="B2467" s="8">
        <v>487</v>
      </c>
      <c r="C2467" s="8" t="s">
        <v>176</v>
      </c>
      <c r="D2467" s="8">
        <v>52</v>
      </c>
      <c r="E2467" s="8" t="s">
        <v>6864</v>
      </c>
      <c r="F2467" s="8" t="s">
        <v>172</v>
      </c>
      <c r="G2467" s="8" t="s">
        <v>388</v>
      </c>
      <c r="H2467" s="8" t="s">
        <v>812</v>
      </c>
    </row>
    <row r="2468" spans="1:8" ht="15.75" customHeight="1" x14ac:dyDescent="0.3">
      <c r="A2468" s="7">
        <v>2467</v>
      </c>
      <c r="B2468" s="7">
        <v>487</v>
      </c>
      <c r="C2468" s="7" t="s">
        <v>192</v>
      </c>
      <c r="D2468" s="7">
        <v>52</v>
      </c>
      <c r="E2468" s="7" t="s">
        <v>5209</v>
      </c>
      <c r="F2468" s="7" t="s">
        <v>172</v>
      </c>
      <c r="G2468" s="7" t="s">
        <v>192</v>
      </c>
      <c r="H2468" s="7" t="s">
        <v>202</v>
      </c>
    </row>
    <row r="2469" spans="1:8" ht="15.75" customHeight="1" x14ac:dyDescent="0.3">
      <c r="A2469" s="8">
        <v>2468</v>
      </c>
      <c r="B2469" s="8">
        <v>487</v>
      </c>
      <c r="C2469" s="8" t="s">
        <v>116</v>
      </c>
      <c r="D2469" s="8">
        <v>52</v>
      </c>
      <c r="E2469" s="8" t="s">
        <v>6870</v>
      </c>
      <c r="F2469" s="8" t="s">
        <v>192</v>
      </c>
      <c r="G2469" s="8" t="s">
        <v>116</v>
      </c>
      <c r="H2469" s="8" t="s">
        <v>210</v>
      </c>
    </row>
    <row r="2470" spans="1:8" ht="15.75" customHeight="1" x14ac:dyDescent="0.3">
      <c r="A2470" s="7">
        <v>2469</v>
      </c>
      <c r="B2470" s="7">
        <v>488</v>
      </c>
      <c r="C2470" s="7" t="s">
        <v>148</v>
      </c>
      <c r="D2470" s="7">
        <v>112</v>
      </c>
      <c r="E2470" s="7" t="s">
        <v>5216</v>
      </c>
      <c r="F2470" s="7"/>
      <c r="G2470" s="7" t="s">
        <v>152</v>
      </c>
      <c r="H2470" s="7" t="s">
        <v>492</v>
      </c>
    </row>
    <row r="2471" spans="1:8" ht="15.75" customHeight="1" x14ac:dyDescent="0.3">
      <c r="A2471" s="8">
        <v>2470</v>
      </c>
      <c r="B2471" s="8">
        <v>488</v>
      </c>
      <c r="C2471" s="8" t="s">
        <v>156</v>
      </c>
      <c r="D2471" s="8">
        <v>112</v>
      </c>
      <c r="E2471" s="8" t="s">
        <v>6873</v>
      </c>
      <c r="F2471" s="8" t="s">
        <v>161</v>
      </c>
      <c r="G2471" s="8" t="s">
        <v>2359</v>
      </c>
      <c r="H2471" s="8" t="s">
        <v>163</v>
      </c>
    </row>
    <row r="2472" spans="1:8" ht="15.75" customHeight="1" x14ac:dyDescent="0.3">
      <c r="A2472" s="7">
        <v>2471</v>
      </c>
      <c r="B2472" s="7">
        <v>488</v>
      </c>
      <c r="C2472" s="7" t="s">
        <v>167</v>
      </c>
      <c r="D2472" s="7">
        <v>112</v>
      </c>
      <c r="E2472" s="7" t="s">
        <v>5217</v>
      </c>
      <c r="F2472" s="7" t="s">
        <v>152</v>
      </c>
      <c r="G2472" s="7" t="s">
        <v>172</v>
      </c>
      <c r="H2472" s="7" t="s">
        <v>174</v>
      </c>
    </row>
    <row r="2473" spans="1:8" ht="15.75" customHeight="1" x14ac:dyDescent="0.3">
      <c r="A2473" s="8">
        <v>2472</v>
      </c>
      <c r="B2473" s="8">
        <v>488</v>
      </c>
      <c r="C2473" s="8" t="s">
        <v>176</v>
      </c>
      <c r="D2473" s="8">
        <v>112</v>
      </c>
      <c r="E2473" s="8" t="s">
        <v>6879</v>
      </c>
      <c r="F2473" s="8" t="s">
        <v>172</v>
      </c>
      <c r="G2473" s="8" t="s">
        <v>388</v>
      </c>
      <c r="H2473" s="8" t="s">
        <v>812</v>
      </c>
    </row>
    <row r="2474" spans="1:8" ht="15.75" customHeight="1" x14ac:dyDescent="0.3">
      <c r="A2474" s="7">
        <v>2473</v>
      </c>
      <c r="B2474" s="7">
        <v>488</v>
      </c>
      <c r="C2474" s="7" t="s">
        <v>192</v>
      </c>
      <c r="D2474" s="7">
        <v>112</v>
      </c>
      <c r="E2474" s="7" t="s">
        <v>5218</v>
      </c>
      <c r="F2474" s="7" t="s">
        <v>172</v>
      </c>
      <c r="G2474" s="7" t="s">
        <v>192</v>
      </c>
      <c r="H2474" s="7" t="s">
        <v>202</v>
      </c>
    </row>
    <row r="2475" spans="1:8" ht="15.75" customHeight="1" x14ac:dyDescent="0.3">
      <c r="A2475" s="8">
        <v>2474</v>
      </c>
      <c r="B2475" s="8">
        <v>489</v>
      </c>
      <c r="C2475" s="8" t="s">
        <v>148</v>
      </c>
      <c r="D2475" s="8">
        <v>20</v>
      </c>
      <c r="E2475" s="8" t="s">
        <v>5225</v>
      </c>
      <c r="F2475" s="8"/>
      <c r="G2475" s="8" t="s">
        <v>152</v>
      </c>
      <c r="H2475" s="8" t="s">
        <v>492</v>
      </c>
    </row>
    <row r="2476" spans="1:8" ht="15.75" customHeight="1" x14ac:dyDescent="0.3">
      <c r="A2476" s="7">
        <v>2475</v>
      </c>
      <c r="B2476" s="7">
        <v>489</v>
      </c>
      <c r="C2476" s="7" t="s">
        <v>156</v>
      </c>
      <c r="D2476" s="7">
        <v>20</v>
      </c>
      <c r="E2476" s="7" t="s">
        <v>6884</v>
      </c>
      <c r="F2476" s="7" t="s">
        <v>161</v>
      </c>
      <c r="G2476" s="7" t="s">
        <v>2150</v>
      </c>
      <c r="H2476" s="7" t="s">
        <v>163</v>
      </c>
    </row>
    <row r="2477" spans="1:8" ht="15.75" customHeight="1" x14ac:dyDescent="0.3">
      <c r="A2477" s="8">
        <v>2476</v>
      </c>
      <c r="B2477" s="8">
        <v>489</v>
      </c>
      <c r="C2477" s="8" t="s">
        <v>167</v>
      </c>
      <c r="D2477" s="8">
        <v>20</v>
      </c>
      <c r="E2477" s="8" t="s">
        <v>5226</v>
      </c>
      <c r="F2477" s="8" t="s">
        <v>152</v>
      </c>
      <c r="G2477" s="8" t="s">
        <v>172</v>
      </c>
      <c r="H2477" s="8" t="s">
        <v>174</v>
      </c>
    </row>
    <row r="2478" spans="1:8" ht="15.75" customHeight="1" x14ac:dyDescent="0.3">
      <c r="A2478" s="7">
        <v>2477</v>
      </c>
      <c r="B2478" s="7">
        <v>489</v>
      </c>
      <c r="C2478" s="7" t="s">
        <v>176</v>
      </c>
      <c r="D2478" s="7">
        <v>20</v>
      </c>
      <c r="E2478" s="7" t="s">
        <v>6889</v>
      </c>
      <c r="F2478" s="7" t="s">
        <v>172</v>
      </c>
      <c r="G2478" s="7" t="s">
        <v>172</v>
      </c>
      <c r="H2478" s="7" t="s">
        <v>248</v>
      </c>
    </row>
    <row r="2479" spans="1:8" ht="15.75" customHeight="1" x14ac:dyDescent="0.3">
      <c r="A2479" s="8">
        <v>2478</v>
      </c>
      <c r="B2479" s="8">
        <v>489</v>
      </c>
      <c r="C2479" s="8" t="s">
        <v>192</v>
      </c>
      <c r="D2479" s="8">
        <v>20</v>
      </c>
      <c r="E2479" s="8" t="s">
        <v>5227</v>
      </c>
      <c r="F2479" s="8" t="s">
        <v>172</v>
      </c>
      <c r="G2479" s="8" t="s">
        <v>192</v>
      </c>
      <c r="H2479" s="8" t="s">
        <v>202</v>
      </c>
    </row>
    <row r="2480" spans="1:8" ht="15.75" customHeight="1" x14ac:dyDescent="0.3">
      <c r="A2480" s="7">
        <v>2479</v>
      </c>
      <c r="B2480" s="7">
        <v>489</v>
      </c>
      <c r="C2480" s="7" t="s">
        <v>116</v>
      </c>
      <c r="D2480" s="7">
        <v>20</v>
      </c>
      <c r="E2480" s="7" t="s">
        <v>6896</v>
      </c>
      <c r="F2480" s="7" t="s">
        <v>192</v>
      </c>
      <c r="G2480" s="7" t="s">
        <v>116</v>
      </c>
      <c r="H2480" s="7" t="s">
        <v>210</v>
      </c>
    </row>
    <row r="2481" spans="1:8" ht="15.75" customHeight="1" x14ac:dyDescent="0.3">
      <c r="A2481" s="8">
        <v>2480</v>
      </c>
      <c r="B2481" s="8">
        <v>490</v>
      </c>
      <c r="C2481" s="8" t="s">
        <v>148</v>
      </c>
      <c r="D2481" s="8">
        <v>52</v>
      </c>
      <c r="E2481" s="8" t="s">
        <v>5233</v>
      </c>
      <c r="F2481" s="8"/>
      <c r="G2481" s="8" t="s">
        <v>152</v>
      </c>
      <c r="H2481" s="8" t="s">
        <v>218</v>
      </c>
    </row>
    <row r="2482" spans="1:8" ht="15.75" customHeight="1" x14ac:dyDescent="0.3">
      <c r="A2482" s="7">
        <v>2481</v>
      </c>
      <c r="B2482" s="7">
        <v>490</v>
      </c>
      <c r="C2482" s="7" t="s">
        <v>156</v>
      </c>
      <c r="D2482" s="7">
        <v>52</v>
      </c>
      <c r="E2482" s="7" t="s">
        <v>6899</v>
      </c>
      <c r="F2482" s="7" t="s">
        <v>161</v>
      </c>
      <c r="G2482" s="7" t="s">
        <v>369</v>
      </c>
      <c r="H2482" s="7" t="s">
        <v>163</v>
      </c>
    </row>
    <row r="2483" spans="1:8" ht="15.75" customHeight="1" x14ac:dyDescent="0.3">
      <c r="A2483" s="8">
        <v>2482</v>
      </c>
      <c r="B2483" s="8">
        <v>490</v>
      </c>
      <c r="C2483" s="8" t="s">
        <v>167</v>
      </c>
      <c r="D2483" s="8">
        <v>52</v>
      </c>
      <c r="E2483" s="8" t="s">
        <v>5234</v>
      </c>
      <c r="F2483" s="8" t="s">
        <v>152</v>
      </c>
      <c r="G2483" s="8" t="s">
        <v>172</v>
      </c>
      <c r="H2483" s="8" t="s">
        <v>174</v>
      </c>
    </row>
    <row r="2484" spans="1:8" ht="15.75" customHeight="1" x14ac:dyDescent="0.3">
      <c r="A2484" s="7">
        <v>2483</v>
      </c>
      <c r="B2484" s="7">
        <v>490</v>
      </c>
      <c r="C2484" s="7" t="s">
        <v>176</v>
      </c>
      <c r="D2484" s="7">
        <v>52</v>
      </c>
      <c r="E2484" s="7" t="s">
        <v>6905</v>
      </c>
      <c r="F2484" s="7" t="s">
        <v>172</v>
      </c>
      <c r="G2484" s="7" t="s">
        <v>388</v>
      </c>
      <c r="H2484" s="7" t="s">
        <v>184</v>
      </c>
    </row>
    <row r="2485" spans="1:8" ht="15.75" customHeight="1" x14ac:dyDescent="0.3">
      <c r="A2485" s="8">
        <v>2484</v>
      </c>
      <c r="B2485" s="8">
        <v>490</v>
      </c>
      <c r="C2485" s="8" t="s">
        <v>192</v>
      </c>
      <c r="D2485" s="8">
        <v>52</v>
      </c>
      <c r="E2485" s="8" t="s">
        <v>5235</v>
      </c>
      <c r="F2485" s="8" t="s">
        <v>172</v>
      </c>
      <c r="G2485" s="8" t="s">
        <v>192</v>
      </c>
      <c r="H2485" s="8" t="s">
        <v>202</v>
      </c>
    </row>
    <row r="2486" spans="1:8" ht="15.75" customHeight="1" x14ac:dyDescent="0.3">
      <c r="A2486" s="7">
        <v>2485</v>
      </c>
      <c r="B2486" s="7">
        <v>490</v>
      </c>
      <c r="C2486" s="7" t="s">
        <v>116</v>
      </c>
      <c r="D2486" s="7">
        <v>52</v>
      </c>
      <c r="E2486" s="7" t="s">
        <v>6909</v>
      </c>
      <c r="F2486" s="7" t="s">
        <v>192</v>
      </c>
      <c r="G2486" s="7" t="s">
        <v>116</v>
      </c>
      <c r="H2486" s="7" t="s">
        <v>210</v>
      </c>
    </row>
    <row r="2487" spans="1:8" ht="15.75" customHeight="1" x14ac:dyDescent="0.3">
      <c r="A2487" s="8">
        <v>2486</v>
      </c>
      <c r="B2487" s="8">
        <v>491</v>
      </c>
      <c r="C2487" s="8" t="s">
        <v>148</v>
      </c>
      <c r="D2487" s="8">
        <v>96</v>
      </c>
      <c r="E2487" s="8" t="s">
        <v>5241</v>
      </c>
      <c r="F2487" s="8"/>
      <c r="G2487" s="8" t="s">
        <v>152</v>
      </c>
      <c r="H2487" s="8" t="s">
        <v>314</v>
      </c>
    </row>
    <row r="2488" spans="1:8" ht="15.75" customHeight="1" x14ac:dyDescent="0.3">
      <c r="A2488" s="7">
        <v>2487</v>
      </c>
      <c r="B2488" s="7">
        <v>491</v>
      </c>
      <c r="C2488" s="7" t="s">
        <v>156</v>
      </c>
      <c r="D2488" s="7">
        <v>96</v>
      </c>
      <c r="E2488" s="7" t="s">
        <v>6914</v>
      </c>
      <c r="F2488" s="7" t="s">
        <v>161</v>
      </c>
      <c r="G2488" s="7" t="s">
        <v>1472</v>
      </c>
      <c r="H2488" s="7" t="s">
        <v>163</v>
      </c>
    </row>
    <row r="2489" spans="1:8" ht="15.75" customHeight="1" x14ac:dyDescent="0.3">
      <c r="A2489" s="8">
        <v>2488</v>
      </c>
      <c r="B2489" s="8">
        <v>491</v>
      </c>
      <c r="C2489" s="8" t="s">
        <v>167</v>
      </c>
      <c r="D2489" s="8">
        <v>96</v>
      </c>
      <c r="E2489" s="8" t="s">
        <v>5242</v>
      </c>
      <c r="F2489" s="8" t="s">
        <v>152</v>
      </c>
      <c r="G2489" s="8" t="s">
        <v>172</v>
      </c>
      <c r="H2489" s="8" t="s">
        <v>174</v>
      </c>
    </row>
    <row r="2490" spans="1:8" ht="15.75" customHeight="1" x14ac:dyDescent="0.3">
      <c r="A2490" s="7">
        <v>2489</v>
      </c>
      <c r="B2490" s="7">
        <v>491</v>
      </c>
      <c r="C2490" s="7" t="s">
        <v>176</v>
      </c>
      <c r="D2490" s="7">
        <v>96</v>
      </c>
      <c r="E2490" s="7" t="s">
        <v>6917</v>
      </c>
      <c r="F2490" s="7" t="s">
        <v>172</v>
      </c>
      <c r="G2490" s="7" t="s">
        <v>172</v>
      </c>
      <c r="H2490" s="7" t="s">
        <v>288</v>
      </c>
    </row>
    <row r="2491" spans="1:8" ht="15.75" customHeight="1" x14ac:dyDescent="0.3">
      <c r="A2491" s="8">
        <v>2490</v>
      </c>
      <c r="B2491" s="8">
        <v>491</v>
      </c>
      <c r="C2491" s="8" t="s">
        <v>192</v>
      </c>
      <c r="D2491" s="8">
        <v>96</v>
      </c>
      <c r="E2491" s="8" t="s">
        <v>5243</v>
      </c>
      <c r="F2491" s="8" t="s">
        <v>172</v>
      </c>
      <c r="G2491" s="8" t="s">
        <v>192</v>
      </c>
      <c r="H2491" s="8" t="s">
        <v>202</v>
      </c>
    </row>
    <row r="2492" spans="1:8" ht="15.75" customHeight="1" x14ac:dyDescent="0.3">
      <c r="A2492" s="7">
        <v>2491</v>
      </c>
      <c r="B2492" s="7">
        <v>492</v>
      </c>
      <c r="C2492" s="7" t="s">
        <v>148</v>
      </c>
      <c r="D2492" s="7">
        <v>45</v>
      </c>
      <c r="E2492" s="7" t="s">
        <v>5249</v>
      </c>
      <c r="F2492" s="7"/>
      <c r="G2492" s="7" t="s">
        <v>152</v>
      </c>
      <c r="H2492" s="7" t="s">
        <v>492</v>
      </c>
    </row>
    <row r="2493" spans="1:8" ht="15.75" customHeight="1" x14ac:dyDescent="0.3">
      <c r="A2493" s="8">
        <v>2492</v>
      </c>
      <c r="B2493" s="8">
        <v>492</v>
      </c>
      <c r="C2493" s="8" t="s">
        <v>156</v>
      </c>
      <c r="D2493" s="8">
        <v>45</v>
      </c>
      <c r="E2493" s="8" t="s">
        <v>6924</v>
      </c>
      <c r="F2493" s="8" t="s">
        <v>161</v>
      </c>
      <c r="G2493" s="8" t="s">
        <v>1242</v>
      </c>
      <c r="H2493" s="8" t="s">
        <v>163</v>
      </c>
    </row>
    <row r="2494" spans="1:8" ht="15.75" customHeight="1" x14ac:dyDescent="0.3">
      <c r="A2494" s="7">
        <v>2493</v>
      </c>
      <c r="B2494" s="7">
        <v>492</v>
      </c>
      <c r="C2494" s="7" t="s">
        <v>167</v>
      </c>
      <c r="D2494" s="7">
        <v>45</v>
      </c>
      <c r="E2494" s="7" t="s">
        <v>5250</v>
      </c>
      <c r="F2494" s="7" t="s">
        <v>152</v>
      </c>
      <c r="G2494" s="7" t="s">
        <v>172</v>
      </c>
      <c r="H2494" s="7" t="s">
        <v>174</v>
      </c>
    </row>
    <row r="2495" spans="1:8" ht="15.75" customHeight="1" x14ac:dyDescent="0.3">
      <c r="A2495" s="8">
        <v>2494</v>
      </c>
      <c r="B2495" s="8">
        <v>492</v>
      </c>
      <c r="C2495" s="8" t="s">
        <v>192</v>
      </c>
      <c r="D2495" s="8">
        <v>45</v>
      </c>
      <c r="E2495" s="8" t="s">
        <v>5251</v>
      </c>
      <c r="F2495" s="8" t="s">
        <v>172</v>
      </c>
      <c r="G2495" s="8" t="s">
        <v>192</v>
      </c>
      <c r="H2495" s="8" t="s">
        <v>202</v>
      </c>
    </row>
    <row r="2496" spans="1:8" ht="15.75" customHeight="1" x14ac:dyDescent="0.3">
      <c r="A2496" s="7">
        <v>2495</v>
      </c>
      <c r="B2496" s="7">
        <v>492</v>
      </c>
      <c r="C2496" s="7" t="s">
        <v>116</v>
      </c>
      <c r="D2496" s="7">
        <v>45</v>
      </c>
      <c r="E2496" s="7" t="s">
        <v>6932</v>
      </c>
      <c r="F2496" s="7" t="s">
        <v>192</v>
      </c>
      <c r="G2496" s="7" t="s">
        <v>116</v>
      </c>
      <c r="H2496" s="7" t="s">
        <v>210</v>
      </c>
    </row>
    <row r="2497" spans="1:8" ht="15.75" customHeight="1" x14ac:dyDescent="0.3">
      <c r="A2497" s="8">
        <v>2496</v>
      </c>
      <c r="B2497" s="8">
        <v>493</v>
      </c>
      <c r="C2497" s="8" t="s">
        <v>148</v>
      </c>
      <c r="D2497" s="8">
        <v>9</v>
      </c>
      <c r="E2497" s="8" t="s">
        <v>5258</v>
      </c>
      <c r="F2497" s="8"/>
      <c r="G2497" s="8" t="s">
        <v>152</v>
      </c>
      <c r="H2497" s="8" t="s">
        <v>492</v>
      </c>
    </row>
    <row r="2498" spans="1:8" ht="15.75" customHeight="1" x14ac:dyDescent="0.3">
      <c r="A2498" s="7">
        <v>2497</v>
      </c>
      <c r="B2498" s="7">
        <v>493</v>
      </c>
      <c r="C2498" s="7" t="s">
        <v>156</v>
      </c>
      <c r="D2498" s="7">
        <v>9</v>
      </c>
      <c r="E2498" s="7" t="s">
        <v>6938</v>
      </c>
      <c r="F2498" s="7" t="s">
        <v>161</v>
      </c>
      <c r="G2498" s="7" t="s">
        <v>984</v>
      </c>
      <c r="H2498" s="7" t="s">
        <v>163</v>
      </c>
    </row>
    <row r="2499" spans="1:8" ht="15.75" customHeight="1" x14ac:dyDescent="0.3">
      <c r="A2499" s="8">
        <v>2498</v>
      </c>
      <c r="B2499" s="8">
        <v>493</v>
      </c>
      <c r="C2499" s="8" t="s">
        <v>167</v>
      </c>
      <c r="D2499" s="8">
        <v>9</v>
      </c>
      <c r="E2499" s="8" t="s">
        <v>5259</v>
      </c>
      <c r="F2499" s="8" t="s">
        <v>152</v>
      </c>
      <c r="G2499" s="8" t="s">
        <v>172</v>
      </c>
      <c r="H2499" s="8" t="s">
        <v>174</v>
      </c>
    </row>
    <row r="2500" spans="1:8" ht="15.75" customHeight="1" x14ac:dyDescent="0.3">
      <c r="A2500" s="7">
        <v>2499</v>
      </c>
      <c r="B2500" s="7">
        <v>493</v>
      </c>
      <c r="C2500" s="7" t="s">
        <v>176</v>
      </c>
      <c r="D2500" s="7">
        <v>9</v>
      </c>
      <c r="E2500" s="7" t="s">
        <v>6943</v>
      </c>
      <c r="F2500" s="7" t="s">
        <v>172</v>
      </c>
      <c r="G2500" s="7" t="s">
        <v>172</v>
      </c>
      <c r="H2500" s="7" t="s">
        <v>248</v>
      </c>
    </row>
    <row r="2501" spans="1:8" ht="15.75" customHeight="1" x14ac:dyDescent="0.3">
      <c r="A2501" s="8">
        <v>2500</v>
      </c>
      <c r="B2501" s="8">
        <v>493</v>
      </c>
      <c r="C2501" s="8" t="s">
        <v>192</v>
      </c>
      <c r="D2501" s="8">
        <v>9</v>
      </c>
      <c r="E2501" s="8" t="s">
        <v>5260</v>
      </c>
      <c r="F2501" s="8" t="s">
        <v>172</v>
      </c>
      <c r="G2501" s="8" t="s">
        <v>192</v>
      </c>
      <c r="H2501" s="8" t="s">
        <v>202</v>
      </c>
    </row>
    <row r="2502" spans="1:8" ht="15.75" customHeight="1" x14ac:dyDescent="0.3">
      <c r="A2502" s="7">
        <v>2501</v>
      </c>
      <c r="B2502" s="7">
        <v>493</v>
      </c>
      <c r="C2502" s="7" t="s">
        <v>116</v>
      </c>
      <c r="D2502" s="7">
        <v>9</v>
      </c>
      <c r="E2502" s="7" t="s">
        <v>6949</v>
      </c>
      <c r="F2502" s="7" t="s">
        <v>192</v>
      </c>
      <c r="G2502" s="7" t="s">
        <v>116</v>
      </c>
      <c r="H2502" s="7" t="s">
        <v>210</v>
      </c>
    </row>
    <row r="2503" spans="1:8" ht="15.75" customHeight="1" x14ac:dyDescent="0.3">
      <c r="A2503" s="8">
        <v>2502</v>
      </c>
      <c r="B2503" s="8">
        <v>494</v>
      </c>
      <c r="C2503" s="8" t="s">
        <v>148</v>
      </c>
      <c r="D2503" s="8">
        <v>114</v>
      </c>
      <c r="E2503" s="8" t="s">
        <v>5266</v>
      </c>
      <c r="F2503" s="8"/>
      <c r="G2503" s="8" t="s">
        <v>152</v>
      </c>
      <c r="H2503" s="8" t="s">
        <v>153</v>
      </c>
    </row>
    <row r="2504" spans="1:8" ht="15.75" customHeight="1" x14ac:dyDescent="0.3">
      <c r="A2504" s="7">
        <v>2503</v>
      </c>
      <c r="B2504" s="7">
        <v>494</v>
      </c>
      <c r="C2504" s="7" t="s">
        <v>156</v>
      </c>
      <c r="D2504" s="7">
        <v>114</v>
      </c>
      <c r="E2504" s="7" t="s">
        <v>6956</v>
      </c>
      <c r="F2504" s="7" t="s">
        <v>161</v>
      </c>
      <c r="G2504" s="7" t="s">
        <v>2241</v>
      </c>
      <c r="H2504" s="7" t="s">
        <v>163</v>
      </c>
    </row>
    <row r="2505" spans="1:8" ht="15.75" customHeight="1" x14ac:dyDescent="0.3">
      <c r="A2505" s="8">
        <v>2504</v>
      </c>
      <c r="B2505" s="8">
        <v>494</v>
      </c>
      <c r="C2505" s="8" t="s">
        <v>167</v>
      </c>
      <c r="D2505" s="8">
        <v>114</v>
      </c>
      <c r="E2505" s="8" t="s">
        <v>5267</v>
      </c>
      <c r="F2505" s="8" t="s">
        <v>152</v>
      </c>
      <c r="G2505" s="8" t="s">
        <v>172</v>
      </c>
      <c r="H2505" s="8" t="s">
        <v>174</v>
      </c>
    </row>
    <row r="2506" spans="1:8" ht="15.75" customHeight="1" x14ac:dyDescent="0.3">
      <c r="A2506" s="7">
        <v>2505</v>
      </c>
      <c r="B2506" s="7">
        <v>494</v>
      </c>
      <c r="C2506" s="7" t="s">
        <v>176</v>
      </c>
      <c r="D2506" s="7">
        <v>114</v>
      </c>
      <c r="E2506" s="7" t="s">
        <v>6960</v>
      </c>
      <c r="F2506" s="7" t="s">
        <v>172</v>
      </c>
      <c r="G2506" s="7" t="s">
        <v>388</v>
      </c>
      <c r="H2506" s="7" t="s">
        <v>288</v>
      </c>
    </row>
    <row r="2507" spans="1:8" ht="15.75" customHeight="1" x14ac:dyDescent="0.3">
      <c r="A2507" s="8">
        <v>2506</v>
      </c>
      <c r="B2507" s="8">
        <v>494</v>
      </c>
      <c r="C2507" s="8" t="s">
        <v>192</v>
      </c>
      <c r="D2507" s="8">
        <v>114</v>
      </c>
      <c r="E2507" s="8" t="s">
        <v>5268</v>
      </c>
      <c r="F2507" s="8" t="s">
        <v>172</v>
      </c>
      <c r="G2507" s="8" t="s">
        <v>192</v>
      </c>
      <c r="H2507" s="8" t="s">
        <v>202</v>
      </c>
    </row>
    <row r="2508" spans="1:8" ht="15.75" customHeight="1" x14ac:dyDescent="0.3">
      <c r="A2508" s="7">
        <v>2507</v>
      </c>
      <c r="B2508" s="7">
        <v>494</v>
      </c>
      <c r="C2508" s="7" t="s">
        <v>116</v>
      </c>
      <c r="D2508" s="7">
        <v>114</v>
      </c>
      <c r="E2508" s="7" t="s">
        <v>6965</v>
      </c>
      <c r="F2508" s="7" t="s">
        <v>192</v>
      </c>
      <c r="G2508" s="7" t="s">
        <v>116</v>
      </c>
      <c r="H2508" s="7" t="s">
        <v>210</v>
      </c>
    </row>
    <row r="2509" spans="1:8" ht="15.75" customHeight="1" x14ac:dyDescent="0.3">
      <c r="A2509" s="8">
        <v>2508</v>
      </c>
      <c r="B2509" s="8">
        <v>495</v>
      </c>
      <c r="C2509" s="8" t="s">
        <v>148</v>
      </c>
      <c r="D2509" s="8">
        <v>107</v>
      </c>
      <c r="E2509" s="8" t="s">
        <v>5275</v>
      </c>
      <c r="F2509" s="8"/>
      <c r="G2509" s="8" t="s">
        <v>152</v>
      </c>
      <c r="H2509" s="8" t="s">
        <v>314</v>
      </c>
    </row>
    <row r="2510" spans="1:8" ht="15.75" customHeight="1" x14ac:dyDescent="0.3">
      <c r="A2510" s="7">
        <v>2509</v>
      </c>
      <c r="B2510" s="7">
        <v>495</v>
      </c>
      <c r="C2510" s="7" t="s">
        <v>156</v>
      </c>
      <c r="D2510" s="7">
        <v>107</v>
      </c>
      <c r="E2510" s="7" t="s">
        <v>6971</v>
      </c>
      <c r="F2510" s="7" t="s">
        <v>161</v>
      </c>
      <c r="G2510" s="7" t="s">
        <v>452</v>
      </c>
      <c r="H2510" s="7" t="s">
        <v>163</v>
      </c>
    </row>
    <row r="2511" spans="1:8" ht="15.75" customHeight="1" x14ac:dyDescent="0.3">
      <c r="A2511" s="8">
        <v>2510</v>
      </c>
      <c r="B2511" s="8">
        <v>495</v>
      </c>
      <c r="C2511" s="8" t="s">
        <v>167</v>
      </c>
      <c r="D2511" s="8">
        <v>107</v>
      </c>
      <c r="E2511" s="8" t="s">
        <v>5276</v>
      </c>
      <c r="F2511" s="8" t="s">
        <v>152</v>
      </c>
      <c r="G2511" s="8" t="s">
        <v>172</v>
      </c>
      <c r="H2511" s="8" t="s">
        <v>174</v>
      </c>
    </row>
    <row r="2512" spans="1:8" ht="15.75" customHeight="1" x14ac:dyDescent="0.3">
      <c r="A2512" s="7">
        <v>2511</v>
      </c>
      <c r="B2512" s="7">
        <v>495</v>
      </c>
      <c r="C2512" s="7" t="s">
        <v>192</v>
      </c>
      <c r="D2512" s="7">
        <v>107</v>
      </c>
      <c r="E2512" s="7" t="s">
        <v>5278</v>
      </c>
      <c r="F2512" s="7" t="s">
        <v>172</v>
      </c>
      <c r="G2512" s="7" t="s">
        <v>192</v>
      </c>
      <c r="H2512" s="7" t="s">
        <v>202</v>
      </c>
    </row>
    <row r="2513" spans="1:8" ht="15.75" customHeight="1" x14ac:dyDescent="0.3">
      <c r="A2513" s="8">
        <v>2512</v>
      </c>
      <c r="B2513" s="8">
        <v>496</v>
      </c>
      <c r="C2513" s="8" t="s">
        <v>148</v>
      </c>
      <c r="D2513" s="8">
        <v>72</v>
      </c>
      <c r="E2513" s="8" t="s">
        <v>5286</v>
      </c>
      <c r="F2513" s="8"/>
      <c r="G2513" s="8" t="s">
        <v>152</v>
      </c>
      <c r="H2513" s="8" t="s">
        <v>492</v>
      </c>
    </row>
    <row r="2514" spans="1:8" ht="15.75" customHeight="1" x14ac:dyDescent="0.3">
      <c r="A2514" s="7">
        <v>2513</v>
      </c>
      <c r="B2514" s="7">
        <v>496</v>
      </c>
      <c r="C2514" s="7" t="s">
        <v>156</v>
      </c>
      <c r="D2514" s="7">
        <v>72</v>
      </c>
      <c r="E2514" s="7" t="s">
        <v>6978</v>
      </c>
      <c r="F2514" s="7" t="s">
        <v>161</v>
      </c>
      <c r="G2514" s="7" t="s">
        <v>3221</v>
      </c>
      <c r="H2514" s="7" t="s">
        <v>163</v>
      </c>
    </row>
    <row r="2515" spans="1:8" ht="15.75" customHeight="1" x14ac:dyDescent="0.3">
      <c r="A2515" s="8">
        <v>2514</v>
      </c>
      <c r="B2515" s="8">
        <v>496</v>
      </c>
      <c r="C2515" s="8" t="s">
        <v>167</v>
      </c>
      <c r="D2515" s="8">
        <v>72</v>
      </c>
      <c r="E2515" s="8" t="s">
        <v>5287</v>
      </c>
      <c r="F2515" s="8" t="s">
        <v>152</v>
      </c>
      <c r="G2515" s="8" t="s">
        <v>172</v>
      </c>
      <c r="H2515" s="8" t="s">
        <v>174</v>
      </c>
    </row>
    <row r="2516" spans="1:8" ht="15.75" customHeight="1" x14ac:dyDescent="0.3">
      <c r="A2516" s="7">
        <v>2515</v>
      </c>
      <c r="B2516" s="7">
        <v>496</v>
      </c>
      <c r="C2516" s="7" t="s">
        <v>176</v>
      </c>
      <c r="D2516" s="7">
        <v>72</v>
      </c>
      <c r="E2516" s="7" t="s">
        <v>6983</v>
      </c>
      <c r="F2516" s="7" t="s">
        <v>172</v>
      </c>
      <c r="G2516" s="7" t="s">
        <v>388</v>
      </c>
      <c r="H2516" s="7" t="s">
        <v>248</v>
      </c>
    </row>
    <row r="2517" spans="1:8" ht="15.75" customHeight="1" x14ac:dyDescent="0.3">
      <c r="A2517" s="8">
        <v>2516</v>
      </c>
      <c r="B2517" s="8">
        <v>496</v>
      </c>
      <c r="C2517" s="8" t="s">
        <v>192</v>
      </c>
      <c r="D2517" s="8">
        <v>72</v>
      </c>
      <c r="E2517" s="8" t="s">
        <v>5288</v>
      </c>
      <c r="F2517" s="8" t="s">
        <v>172</v>
      </c>
      <c r="G2517" s="8" t="s">
        <v>192</v>
      </c>
      <c r="H2517" s="8" t="s">
        <v>202</v>
      </c>
    </row>
    <row r="2518" spans="1:8" ht="15.75" customHeight="1" x14ac:dyDescent="0.3">
      <c r="A2518" s="7">
        <v>2517</v>
      </c>
      <c r="B2518" s="7">
        <v>497</v>
      </c>
      <c r="C2518" s="7" t="s">
        <v>148</v>
      </c>
      <c r="D2518" s="7">
        <v>73</v>
      </c>
      <c r="E2518" s="7" t="s">
        <v>5295</v>
      </c>
      <c r="F2518" s="7"/>
      <c r="G2518" s="7" t="s">
        <v>152</v>
      </c>
      <c r="H2518" s="7" t="s">
        <v>153</v>
      </c>
    </row>
    <row r="2519" spans="1:8" ht="15.75" customHeight="1" x14ac:dyDescent="0.3">
      <c r="A2519" s="8">
        <v>2518</v>
      </c>
      <c r="B2519" s="8">
        <v>497</v>
      </c>
      <c r="C2519" s="8" t="s">
        <v>156</v>
      </c>
      <c r="D2519" s="8">
        <v>73</v>
      </c>
      <c r="E2519" s="8" t="s">
        <v>6989</v>
      </c>
      <c r="F2519" s="8" t="s">
        <v>161</v>
      </c>
      <c r="G2519" s="8" t="s">
        <v>4385</v>
      </c>
      <c r="H2519" s="8" t="s">
        <v>163</v>
      </c>
    </row>
    <row r="2520" spans="1:8" ht="15.75" customHeight="1" x14ac:dyDescent="0.3">
      <c r="A2520" s="7">
        <v>2519</v>
      </c>
      <c r="B2520" s="7">
        <v>497</v>
      </c>
      <c r="C2520" s="7" t="s">
        <v>167</v>
      </c>
      <c r="D2520" s="7">
        <v>73</v>
      </c>
      <c r="E2520" s="7" t="s">
        <v>5296</v>
      </c>
      <c r="F2520" s="7" t="s">
        <v>152</v>
      </c>
      <c r="G2520" s="7" t="s">
        <v>172</v>
      </c>
      <c r="H2520" s="7" t="s">
        <v>174</v>
      </c>
    </row>
    <row r="2521" spans="1:8" ht="15.75" customHeight="1" x14ac:dyDescent="0.3">
      <c r="A2521" s="8">
        <v>2520</v>
      </c>
      <c r="B2521" s="8">
        <v>497</v>
      </c>
      <c r="C2521" s="8" t="s">
        <v>192</v>
      </c>
      <c r="D2521" s="8">
        <v>73</v>
      </c>
      <c r="E2521" s="8" t="s">
        <v>5297</v>
      </c>
      <c r="F2521" s="8" t="s">
        <v>172</v>
      </c>
      <c r="G2521" s="8" t="s">
        <v>192</v>
      </c>
      <c r="H2521" s="8" t="s">
        <v>202</v>
      </c>
    </row>
    <row r="2522" spans="1:8" ht="15.75" customHeight="1" x14ac:dyDescent="0.3">
      <c r="A2522" s="7">
        <v>2521</v>
      </c>
      <c r="B2522" s="7">
        <v>497</v>
      </c>
      <c r="C2522" s="7" t="s">
        <v>116</v>
      </c>
      <c r="D2522" s="7">
        <v>73</v>
      </c>
      <c r="E2522" s="7" t="s">
        <v>6993</v>
      </c>
      <c r="F2522" s="7" t="s">
        <v>192</v>
      </c>
      <c r="G2522" s="7" t="s">
        <v>116</v>
      </c>
      <c r="H2522" s="7" t="s">
        <v>210</v>
      </c>
    </row>
    <row r="2523" spans="1:8" ht="15.75" customHeight="1" x14ac:dyDescent="0.3">
      <c r="A2523" s="8">
        <v>2522</v>
      </c>
      <c r="B2523" s="8">
        <v>498</v>
      </c>
      <c r="C2523" s="8" t="s">
        <v>148</v>
      </c>
      <c r="D2523" s="8">
        <v>119</v>
      </c>
      <c r="E2523" s="8" t="s">
        <v>5305</v>
      </c>
      <c r="F2523" s="8"/>
      <c r="G2523" s="8" t="s">
        <v>152</v>
      </c>
      <c r="H2523" s="8" t="s">
        <v>153</v>
      </c>
    </row>
    <row r="2524" spans="1:8" ht="15.75" customHeight="1" x14ac:dyDescent="0.3">
      <c r="A2524" s="7">
        <v>2523</v>
      </c>
      <c r="B2524" s="7">
        <v>498</v>
      </c>
      <c r="C2524" s="7" t="s">
        <v>156</v>
      </c>
      <c r="D2524" s="7">
        <v>119</v>
      </c>
      <c r="E2524" s="7" t="s">
        <v>7001</v>
      </c>
      <c r="F2524" s="7" t="s">
        <v>161</v>
      </c>
      <c r="G2524" s="7" t="s">
        <v>2601</v>
      </c>
      <c r="H2524" s="7" t="s">
        <v>163</v>
      </c>
    </row>
    <row r="2525" spans="1:8" ht="15.75" customHeight="1" x14ac:dyDescent="0.3">
      <c r="A2525" s="8">
        <v>2524</v>
      </c>
      <c r="B2525" s="8">
        <v>498</v>
      </c>
      <c r="C2525" s="8" t="s">
        <v>167</v>
      </c>
      <c r="D2525" s="8">
        <v>119</v>
      </c>
      <c r="E2525" s="8" t="s">
        <v>5306</v>
      </c>
      <c r="F2525" s="8" t="s">
        <v>152</v>
      </c>
      <c r="G2525" s="8" t="s">
        <v>172</v>
      </c>
      <c r="H2525" s="8" t="s">
        <v>174</v>
      </c>
    </row>
    <row r="2526" spans="1:8" ht="15.75" customHeight="1" x14ac:dyDescent="0.3">
      <c r="A2526" s="7">
        <v>2525</v>
      </c>
      <c r="B2526" s="7">
        <v>498</v>
      </c>
      <c r="C2526" s="7" t="s">
        <v>176</v>
      </c>
      <c r="D2526" s="7">
        <v>119</v>
      </c>
      <c r="E2526" s="7" t="s">
        <v>7008</v>
      </c>
      <c r="F2526" s="7" t="s">
        <v>172</v>
      </c>
      <c r="G2526" s="7" t="s">
        <v>388</v>
      </c>
      <c r="H2526" s="7" t="s">
        <v>248</v>
      </c>
    </row>
    <row r="2527" spans="1:8" ht="15.75" customHeight="1" x14ac:dyDescent="0.3">
      <c r="A2527" s="8">
        <v>2526</v>
      </c>
      <c r="B2527" s="8">
        <v>498</v>
      </c>
      <c r="C2527" s="8" t="s">
        <v>192</v>
      </c>
      <c r="D2527" s="8">
        <v>119</v>
      </c>
      <c r="E2527" s="8" t="s">
        <v>5308</v>
      </c>
      <c r="F2527" s="8" t="s">
        <v>172</v>
      </c>
      <c r="G2527" s="8" t="s">
        <v>192</v>
      </c>
      <c r="H2527" s="8" t="s">
        <v>202</v>
      </c>
    </row>
    <row r="2528" spans="1:8" ht="15.75" customHeight="1" x14ac:dyDescent="0.3">
      <c r="A2528" s="7">
        <v>2527</v>
      </c>
      <c r="B2528" s="7">
        <v>498</v>
      </c>
      <c r="C2528" s="7" t="s">
        <v>116</v>
      </c>
      <c r="D2528" s="7">
        <v>119</v>
      </c>
      <c r="E2528" s="7" t="s">
        <v>7013</v>
      </c>
      <c r="F2528" s="7" t="s">
        <v>192</v>
      </c>
      <c r="G2528" s="7" t="s">
        <v>116</v>
      </c>
      <c r="H2528" s="7" t="s">
        <v>210</v>
      </c>
    </row>
    <row r="2529" spans="1:8" ht="15.75" customHeight="1" x14ac:dyDescent="0.3">
      <c r="A2529" s="8">
        <v>2528</v>
      </c>
      <c r="B2529" s="8">
        <v>499</v>
      </c>
      <c r="C2529" s="8" t="s">
        <v>148</v>
      </c>
      <c r="D2529" s="8">
        <v>109</v>
      </c>
      <c r="E2529" s="8" t="s">
        <v>5314</v>
      </c>
      <c r="F2529" s="8"/>
      <c r="G2529" s="8" t="s">
        <v>152</v>
      </c>
      <c r="H2529" s="8" t="s">
        <v>314</v>
      </c>
    </row>
    <row r="2530" spans="1:8" ht="15.75" customHeight="1" x14ac:dyDescent="0.3">
      <c r="A2530" s="7">
        <v>2529</v>
      </c>
      <c r="B2530" s="7">
        <v>499</v>
      </c>
      <c r="C2530" s="7" t="s">
        <v>156</v>
      </c>
      <c r="D2530" s="7">
        <v>109</v>
      </c>
      <c r="E2530" s="7" t="s">
        <v>7017</v>
      </c>
      <c r="F2530" s="7" t="s">
        <v>161</v>
      </c>
      <c r="G2530" s="7" t="s">
        <v>1395</v>
      </c>
      <c r="H2530" s="7" t="s">
        <v>163</v>
      </c>
    </row>
    <row r="2531" spans="1:8" ht="15.75" customHeight="1" x14ac:dyDescent="0.3">
      <c r="A2531" s="8">
        <v>2530</v>
      </c>
      <c r="B2531" s="8">
        <v>499</v>
      </c>
      <c r="C2531" s="8" t="s">
        <v>167</v>
      </c>
      <c r="D2531" s="8">
        <v>109</v>
      </c>
      <c r="E2531" s="8" t="s">
        <v>5315</v>
      </c>
      <c r="F2531" s="8" t="s">
        <v>152</v>
      </c>
      <c r="G2531" s="8" t="s">
        <v>172</v>
      </c>
      <c r="H2531" s="8" t="s">
        <v>174</v>
      </c>
    </row>
    <row r="2532" spans="1:8" ht="15.75" customHeight="1" x14ac:dyDescent="0.3">
      <c r="A2532" s="7">
        <v>2531</v>
      </c>
      <c r="B2532" s="7">
        <v>499</v>
      </c>
      <c r="C2532" s="7" t="s">
        <v>192</v>
      </c>
      <c r="D2532" s="7">
        <v>109</v>
      </c>
      <c r="E2532" s="7" t="s">
        <v>5316</v>
      </c>
      <c r="F2532" s="7" t="s">
        <v>172</v>
      </c>
      <c r="G2532" s="7" t="s">
        <v>192</v>
      </c>
      <c r="H2532" s="7" t="s">
        <v>202</v>
      </c>
    </row>
    <row r="2533" spans="1:8" ht="15.75" customHeight="1" x14ac:dyDescent="0.3">
      <c r="A2533" s="8">
        <v>2532</v>
      </c>
      <c r="B2533" s="8">
        <v>500</v>
      </c>
      <c r="C2533" s="8" t="s">
        <v>148</v>
      </c>
      <c r="D2533" s="8">
        <v>104</v>
      </c>
      <c r="E2533" s="8" t="s">
        <v>5323</v>
      </c>
      <c r="F2533" s="8"/>
      <c r="G2533" s="8" t="s">
        <v>152</v>
      </c>
      <c r="H2533" s="8" t="s">
        <v>153</v>
      </c>
    </row>
    <row r="2534" spans="1:8" ht="15.75" customHeight="1" x14ac:dyDescent="0.3">
      <c r="A2534" s="7">
        <v>2533</v>
      </c>
      <c r="B2534" s="7">
        <v>500</v>
      </c>
      <c r="C2534" s="7" t="s">
        <v>156</v>
      </c>
      <c r="D2534" s="7">
        <v>104</v>
      </c>
      <c r="E2534" s="7" t="s">
        <v>7025</v>
      </c>
      <c r="F2534" s="7" t="s">
        <v>161</v>
      </c>
      <c r="G2534" s="7" t="s">
        <v>412</v>
      </c>
      <c r="H2534" s="7" t="s">
        <v>163</v>
      </c>
    </row>
    <row r="2535" spans="1:8" ht="15.75" customHeight="1" x14ac:dyDescent="0.3">
      <c r="A2535" s="8">
        <v>2534</v>
      </c>
      <c r="B2535" s="8">
        <v>500</v>
      </c>
      <c r="C2535" s="8" t="s">
        <v>167</v>
      </c>
      <c r="D2535" s="8">
        <v>104</v>
      </c>
      <c r="E2535" s="8" t="s">
        <v>5324</v>
      </c>
      <c r="F2535" s="8" t="s">
        <v>152</v>
      </c>
      <c r="G2535" s="8" t="s">
        <v>172</v>
      </c>
      <c r="H2535" s="8" t="s">
        <v>174</v>
      </c>
    </row>
    <row r="2536" spans="1:8" ht="15.75" customHeight="1" x14ac:dyDescent="0.3">
      <c r="A2536" s="7">
        <v>2535</v>
      </c>
      <c r="B2536" s="7">
        <v>500</v>
      </c>
      <c r="C2536" s="7" t="s">
        <v>192</v>
      </c>
      <c r="D2536" s="7">
        <v>104</v>
      </c>
      <c r="E2536" s="7" t="s">
        <v>5325</v>
      </c>
      <c r="F2536" s="7" t="s">
        <v>172</v>
      </c>
      <c r="G2536" s="7" t="s">
        <v>192</v>
      </c>
      <c r="H2536" s="7" t="s">
        <v>202</v>
      </c>
    </row>
    <row r="2537" spans="1:8" ht="15.75" customHeight="1" x14ac:dyDescent="0.3">
      <c r="A2537" s="8">
        <v>2536</v>
      </c>
      <c r="B2537" s="8">
        <v>501</v>
      </c>
      <c r="C2537" s="8" t="s">
        <v>148</v>
      </c>
      <c r="D2537" s="8">
        <v>11</v>
      </c>
      <c r="E2537" s="8" t="s">
        <v>5331</v>
      </c>
      <c r="F2537" s="8"/>
      <c r="G2537" s="8" t="s">
        <v>152</v>
      </c>
      <c r="H2537" s="8" t="s">
        <v>492</v>
      </c>
    </row>
    <row r="2538" spans="1:8" ht="15.75" customHeight="1" x14ac:dyDescent="0.3">
      <c r="A2538" s="7">
        <v>2537</v>
      </c>
      <c r="B2538" s="7">
        <v>501</v>
      </c>
      <c r="C2538" s="7" t="s">
        <v>156</v>
      </c>
      <c r="D2538" s="7">
        <v>11</v>
      </c>
      <c r="E2538" s="7" t="s">
        <v>7032</v>
      </c>
      <c r="F2538" s="7" t="s">
        <v>161</v>
      </c>
      <c r="G2538" s="7" t="s">
        <v>2401</v>
      </c>
      <c r="H2538" s="7" t="s">
        <v>163</v>
      </c>
    </row>
    <row r="2539" spans="1:8" ht="15.75" customHeight="1" x14ac:dyDescent="0.3">
      <c r="A2539" s="8">
        <v>2538</v>
      </c>
      <c r="B2539" s="8">
        <v>501</v>
      </c>
      <c r="C2539" s="8" t="s">
        <v>167</v>
      </c>
      <c r="D2539" s="8">
        <v>11</v>
      </c>
      <c r="E2539" s="8" t="s">
        <v>5332</v>
      </c>
      <c r="F2539" s="8" t="s">
        <v>152</v>
      </c>
      <c r="G2539" s="8" t="s">
        <v>172</v>
      </c>
      <c r="H2539" s="8" t="s">
        <v>174</v>
      </c>
    </row>
    <row r="2540" spans="1:8" ht="15.75" customHeight="1" x14ac:dyDescent="0.3">
      <c r="A2540" s="7">
        <v>2539</v>
      </c>
      <c r="B2540" s="7">
        <v>501</v>
      </c>
      <c r="C2540" s="7" t="s">
        <v>176</v>
      </c>
      <c r="D2540" s="7">
        <v>11</v>
      </c>
      <c r="E2540" s="7" t="s">
        <v>7035</v>
      </c>
      <c r="F2540" s="7" t="s">
        <v>172</v>
      </c>
      <c r="G2540" s="7" t="s">
        <v>388</v>
      </c>
      <c r="H2540" s="7" t="s">
        <v>288</v>
      </c>
    </row>
    <row r="2541" spans="1:8" ht="15.75" customHeight="1" x14ac:dyDescent="0.3">
      <c r="A2541" s="8">
        <v>2540</v>
      </c>
      <c r="B2541" s="8">
        <v>501</v>
      </c>
      <c r="C2541" s="8" t="s">
        <v>192</v>
      </c>
      <c r="D2541" s="8">
        <v>11</v>
      </c>
      <c r="E2541" s="8" t="s">
        <v>5333</v>
      </c>
      <c r="F2541" s="8" t="s">
        <v>172</v>
      </c>
      <c r="G2541" s="8" t="s">
        <v>192</v>
      </c>
      <c r="H2541" s="8" t="s">
        <v>202</v>
      </c>
    </row>
    <row r="2542" spans="1:8" ht="15.75" customHeight="1" x14ac:dyDescent="0.3">
      <c r="A2542" s="7">
        <v>2541</v>
      </c>
      <c r="B2542" s="7">
        <v>501</v>
      </c>
      <c r="C2542" s="7" t="s">
        <v>116</v>
      </c>
      <c r="D2542" s="7">
        <v>11</v>
      </c>
      <c r="E2542" s="7" t="s">
        <v>7040</v>
      </c>
      <c r="F2542" s="7" t="s">
        <v>192</v>
      </c>
      <c r="G2542" s="7" t="s">
        <v>116</v>
      </c>
      <c r="H2542" s="7" t="s">
        <v>210</v>
      </c>
    </row>
    <row r="2543" spans="1:8" ht="15.75" customHeight="1" x14ac:dyDescent="0.3">
      <c r="A2543" s="8">
        <v>2542</v>
      </c>
      <c r="B2543" s="8">
        <v>502</v>
      </c>
      <c r="C2543" s="8" t="s">
        <v>148</v>
      </c>
      <c r="D2543" s="8">
        <v>60</v>
      </c>
      <c r="E2543" s="8" t="s">
        <v>5340</v>
      </c>
      <c r="F2543" s="8"/>
      <c r="G2543" s="8" t="s">
        <v>152</v>
      </c>
      <c r="H2543" s="8" t="s">
        <v>492</v>
      </c>
    </row>
    <row r="2544" spans="1:8" ht="15.75" customHeight="1" x14ac:dyDescent="0.3">
      <c r="A2544" s="7">
        <v>2543</v>
      </c>
      <c r="B2544" s="7">
        <v>502</v>
      </c>
      <c r="C2544" s="7" t="s">
        <v>156</v>
      </c>
      <c r="D2544" s="7">
        <v>60</v>
      </c>
      <c r="E2544" s="7" t="s">
        <v>7044</v>
      </c>
      <c r="F2544" s="7" t="s">
        <v>161</v>
      </c>
      <c r="G2544" s="7" t="s">
        <v>734</v>
      </c>
      <c r="H2544" s="7" t="s">
        <v>163</v>
      </c>
    </row>
    <row r="2545" spans="1:8" ht="15.75" customHeight="1" x14ac:dyDescent="0.3">
      <c r="A2545" s="8">
        <v>2544</v>
      </c>
      <c r="B2545" s="8">
        <v>502</v>
      </c>
      <c r="C2545" s="8" t="s">
        <v>167</v>
      </c>
      <c r="D2545" s="8">
        <v>60</v>
      </c>
      <c r="E2545" s="8" t="s">
        <v>5341</v>
      </c>
      <c r="F2545" s="8" t="s">
        <v>152</v>
      </c>
      <c r="G2545" s="8" t="s">
        <v>172</v>
      </c>
      <c r="H2545" s="8" t="s">
        <v>174</v>
      </c>
    </row>
    <row r="2546" spans="1:8" ht="15.75" customHeight="1" x14ac:dyDescent="0.3">
      <c r="A2546" s="7">
        <v>2545</v>
      </c>
      <c r="B2546" s="7">
        <v>502</v>
      </c>
      <c r="C2546" s="7" t="s">
        <v>176</v>
      </c>
      <c r="D2546" s="7">
        <v>60</v>
      </c>
      <c r="E2546" s="7" t="s">
        <v>7049</v>
      </c>
      <c r="F2546" s="7" t="s">
        <v>172</v>
      </c>
      <c r="G2546" s="7" t="s">
        <v>388</v>
      </c>
      <c r="H2546" s="7" t="s">
        <v>184</v>
      </c>
    </row>
    <row r="2547" spans="1:8" ht="15.75" customHeight="1" x14ac:dyDescent="0.3">
      <c r="A2547" s="8">
        <v>2546</v>
      </c>
      <c r="B2547" s="8">
        <v>502</v>
      </c>
      <c r="C2547" s="8" t="s">
        <v>192</v>
      </c>
      <c r="D2547" s="8">
        <v>60</v>
      </c>
      <c r="E2547" s="8" t="s">
        <v>5342</v>
      </c>
      <c r="F2547" s="8" t="s">
        <v>172</v>
      </c>
      <c r="G2547" s="8" t="s">
        <v>192</v>
      </c>
      <c r="H2547" s="8" t="s">
        <v>202</v>
      </c>
    </row>
    <row r="2548" spans="1:8" ht="15.75" customHeight="1" x14ac:dyDescent="0.3">
      <c r="A2548" s="7">
        <v>2547</v>
      </c>
      <c r="B2548" s="7">
        <v>502</v>
      </c>
      <c r="C2548" s="7" t="s">
        <v>116</v>
      </c>
      <c r="D2548" s="7">
        <v>60</v>
      </c>
      <c r="E2548" s="7" t="s">
        <v>7053</v>
      </c>
      <c r="F2548" s="7" t="s">
        <v>192</v>
      </c>
      <c r="G2548" s="7" t="s">
        <v>116</v>
      </c>
      <c r="H2548" s="7" t="s">
        <v>210</v>
      </c>
    </row>
    <row r="2549" spans="1:8" ht="15.75" customHeight="1" x14ac:dyDescent="0.3">
      <c r="A2549" s="8">
        <v>2548</v>
      </c>
      <c r="B2549" s="8">
        <v>503</v>
      </c>
      <c r="C2549" s="8" t="s">
        <v>148</v>
      </c>
      <c r="D2549" s="8">
        <v>93</v>
      </c>
      <c r="E2549" s="8" t="s">
        <v>5348</v>
      </c>
      <c r="F2549" s="8"/>
      <c r="G2549" s="8" t="s">
        <v>152</v>
      </c>
      <c r="H2549" s="8" t="s">
        <v>218</v>
      </c>
    </row>
    <row r="2550" spans="1:8" ht="15.75" customHeight="1" x14ac:dyDescent="0.3">
      <c r="A2550" s="7">
        <v>2549</v>
      </c>
      <c r="B2550" s="7">
        <v>503</v>
      </c>
      <c r="C2550" s="7" t="s">
        <v>156</v>
      </c>
      <c r="D2550" s="7">
        <v>93</v>
      </c>
      <c r="E2550" s="7" t="s">
        <v>7058</v>
      </c>
      <c r="F2550" s="7" t="s">
        <v>161</v>
      </c>
      <c r="G2550" s="7" t="s">
        <v>2864</v>
      </c>
      <c r="H2550" s="7" t="s">
        <v>163</v>
      </c>
    </row>
    <row r="2551" spans="1:8" ht="15.75" customHeight="1" x14ac:dyDescent="0.3">
      <c r="A2551" s="8">
        <v>2550</v>
      </c>
      <c r="B2551" s="8">
        <v>503</v>
      </c>
      <c r="C2551" s="8" t="s">
        <v>167</v>
      </c>
      <c r="D2551" s="8">
        <v>93</v>
      </c>
      <c r="E2551" s="8" t="s">
        <v>5349</v>
      </c>
      <c r="F2551" s="8" t="s">
        <v>152</v>
      </c>
      <c r="G2551" s="8" t="s">
        <v>172</v>
      </c>
      <c r="H2551" s="8" t="s">
        <v>174</v>
      </c>
    </row>
    <row r="2552" spans="1:8" ht="15.75" customHeight="1" x14ac:dyDescent="0.3">
      <c r="A2552" s="7">
        <v>2551</v>
      </c>
      <c r="B2552" s="7">
        <v>503</v>
      </c>
      <c r="C2552" s="7" t="s">
        <v>176</v>
      </c>
      <c r="D2552" s="7">
        <v>93</v>
      </c>
      <c r="E2552" s="7" t="s">
        <v>7062</v>
      </c>
      <c r="F2552" s="7" t="s">
        <v>172</v>
      </c>
      <c r="G2552" s="7" t="s">
        <v>172</v>
      </c>
      <c r="H2552" s="7" t="s">
        <v>184</v>
      </c>
    </row>
    <row r="2553" spans="1:8" ht="15.75" customHeight="1" x14ac:dyDescent="0.3">
      <c r="A2553" s="8">
        <v>2552</v>
      </c>
      <c r="B2553" s="8">
        <v>503</v>
      </c>
      <c r="C2553" s="8" t="s">
        <v>192</v>
      </c>
      <c r="D2553" s="8">
        <v>93</v>
      </c>
      <c r="E2553" s="8" t="s">
        <v>5350</v>
      </c>
      <c r="F2553" s="8" t="s">
        <v>172</v>
      </c>
      <c r="G2553" s="8" t="s">
        <v>192</v>
      </c>
      <c r="H2553" s="8" t="s">
        <v>202</v>
      </c>
    </row>
    <row r="2554" spans="1:8" ht="15.75" customHeight="1" x14ac:dyDescent="0.3">
      <c r="A2554" s="7">
        <v>2553</v>
      </c>
      <c r="B2554" s="7">
        <v>504</v>
      </c>
      <c r="C2554" s="7" t="s">
        <v>148</v>
      </c>
      <c r="D2554" s="7">
        <v>110</v>
      </c>
      <c r="E2554" s="7" t="s">
        <v>5356</v>
      </c>
      <c r="F2554" s="7"/>
      <c r="G2554" s="7" t="s">
        <v>152</v>
      </c>
      <c r="H2554" s="7" t="s">
        <v>218</v>
      </c>
    </row>
    <row r="2555" spans="1:8" ht="15.75" customHeight="1" x14ac:dyDescent="0.3">
      <c r="A2555" s="8">
        <v>2554</v>
      </c>
      <c r="B2555" s="8">
        <v>504</v>
      </c>
      <c r="C2555" s="8" t="s">
        <v>156</v>
      </c>
      <c r="D2555" s="8">
        <v>110</v>
      </c>
      <c r="E2555" s="8" t="s">
        <v>7068</v>
      </c>
      <c r="F2555" s="8" t="s">
        <v>161</v>
      </c>
      <c r="G2555" s="8" t="s">
        <v>1857</v>
      </c>
      <c r="H2555" s="8" t="s">
        <v>163</v>
      </c>
    </row>
    <row r="2556" spans="1:8" ht="15.75" customHeight="1" x14ac:dyDescent="0.3">
      <c r="A2556" s="7">
        <v>2555</v>
      </c>
      <c r="B2556" s="7">
        <v>504</v>
      </c>
      <c r="C2556" s="7" t="s">
        <v>167</v>
      </c>
      <c r="D2556" s="7">
        <v>110</v>
      </c>
      <c r="E2556" s="7" t="s">
        <v>5357</v>
      </c>
      <c r="F2556" s="7" t="s">
        <v>152</v>
      </c>
      <c r="G2556" s="7" t="s">
        <v>172</v>
      </c>
      <c r="H2556" s="7" t="s">
        <v>174</v>
      </c>
    </row>
    <row r="2557" spans="1:8" ht="15.75" customHeight="1" x14ac:dyDescent="0.3">
      <c r="A2557" s="8">
        <v>2556</v>
      </c>
      <c r="B2557" s="8">
        <v>504</v>
      </c>
      <c r="C2557" s="8" t="s">
        <v>176</v>
      </c>
      <c r="D2557" s="8">
        <v>110</v>
      </c>
      <c r="E2557" s="8" t="s">
        <v>7071</v>
      </c>
      <c r="F2557" s="8" t="s">
        <v>172</v>
      </c>
      <c r="G2557" s="8" t="s">
        <v>388</v>
      </c>
      <c r="H2557" s="8" t="s">
        <v>248</v>
      </c>
    </row>
    <row r="2558" spans="1:8" ht="15.75" customHeight="1" x14ac:dyDescent="0.3">
      <c r="A2558" s="7">
        <v>2557</v>
      </c>
      <c r="B2558" s="7">
        <v>504</v>
      </c>
      <c r="C2558" s="7" t="s">
        <v>192</v>
      </c>
      <c r="D2558" s="7">
        <v>110</v>
      </c>
      <c r="E2558" s="7" t="s">
        <v>5358</v>
      </c>
      <c r="F2558" s="7" t="s">
        <v>172</v>
      </c>
      <c r="G2558" s="7" t="s">
        <v>192</v>
      </c>
      <c r="H2558" s="7" t="s">
        <v>202</v>
      </c>
    </row>
    <row r="2559" spans="1:8" ht="15.75" customHeight="1" x14ac:dyDescent="0.3">
      <c r="A2559" s="8">
        <v>2558</v>
      </c>
      <c r="B2559" s="8">
        <v>504</v>
      </c>
      <c r="C2559" s="8" t="s">
        <v>116</v>
      </c>
      <c r="D2559" s="8">
        <v>110</v>
      </c>
      <c r="E2559" s="8" t="s">
        <v>7076</v>
      </c>
      <c r="F2559" s="8" t="s">
        <v>192</v>
      </c>
      <c r="G2559" s="8" t="s">
        <v>116</v>
      </c>
      <c r="H2559" s="8" t="s">
        <v>210</v>
      </c>
    </row>
    <row r="2560" spans="1:8" ht="15.75" customHeight="1" x14ac:dyDescent="0.3">
      <c r="A2560" s="7">
        <v>2559</v>
      </c>
      <c r="B2560" s="7">
        <v>505</v>
      </c>
      <c r="C2560" s="7" t="s">
        <v>148</v>
      </c>
      <c r="D2560" s="7">
        <v>120</v>
      </c>
      <c r="E2560" s="7" t="s">
        <v>5364</v>
      </c>
      <c r="F2560" s="7"/>
      <c r="G2560" s="7" t="s">
        <v>152</v>
      </c>
      <c r="H2560" s="7" t="s">
        <v>218</v>
      </c>
    </row>
    <row r="2561" spans="1:8" ht="15.75" customHeight="1" x14ac:dyDescent="0.3">
      <c r="A2561" s="8">
        <v>2560</v>
      </c>
      <c r="B2561" s="8">
        <v>505</v>
      </c>
      <c r="C2561" s="8" t="s">
        <v>156</v>
      </c>
      <c r="D2561" s="8">
        <v>120</v>
      </c>
      <c r="E2561" s="8" t="s">
        <v>7080</v>
      </c>
      <c r="F2561" s="8" t="s">
        <v>161</v>
      </c>
      <c r="G2561" s="8" t="s">
        <v>7081</v>
      </c>
      <c r="H2561" s="8" t="s">
        <v>163</v>
      </c>
    </row>
    <row r="2562" spans="1:8" ht="15.75" customHeight="1" x14ac:dyDescent="0.3">
      <c r="A2562" s="7">
        <v>2561</v>
      </c>
      <c r="B2562" s="7">
        <v>505</v>
      </c>
      <c r="C2562" s="7" t="s">
        <v>167</v>
      </c>
      <c r="D2562" s="7">
        <v>120</v>
      </c>
      <c r="E2562" s="7" t="s">
        <v>5365</v>
      </c>
      <c r="F2562" s="7" t="s">
        <v>152</v>
      </c>
      <c r="G2562" s="7" t="s">
        <v>172</v>
      </c>
      <c r="H2562" s="7" t="s">
        <v>174</v>
      </c>
    </row>
    <row r="2563" spans="1:8" ht="15.75" customHeight="1" x14ac:dyDescent="0.3">
      <c r="A2563" s="8">
        <v>2562</v>
      </c>
      <c r="B2563" s="8">
        <v>505</v>
      </c>
      <c r="C2563" s="8" t="s">
        <v>176</v>
      </c>
      <c r="D2563" s="8">
        <v>120</v>
      </c>
      <c r="E2563" s="8" t="s">
        <v>7086</v>
      </c>
      <c r="F2563" s="8" t="s">
        <v>172</v>
      </c>
      <c r="G2563" s="8" t="s">
        <v>172</v>
      </c>
      <c r="H2563" s="8" t="s">
        <v>184</v>
      </c>
    </row>
    <row r="2564" spans="1:8" ht="15.75" customHeight="1" x14ac:dyDescent="0.3">
      <c r="A2564" s="7">
        <v>2563</v>
      </c>
      <c r="B2564" s="7">
        <v>505</v>
      </c>
      <c r="C2564" s="7" t="s">
        <v>192</v>
      </c>
      <c r="D2564" s="7">
        <v>120</v>
      </c>
      <c r="E2564" s="7" t="s">
        <v>5366</v>
      </c>
      <c r="F2564" s="7" t="s">
        <v>172</v>
      </c>
      <c r="G2564" s="7" t="s">
        <v>192</v>
      </c>
      <c r="H2564" s="7" t="s">
        <v>202</v>
      </c>
    </row>
    <row r="2565" spans="1:8" ht="15.75" customHeight="1" x14ac:dyDescent="0.3">
      <c r="A2565" s="8">
        <v>2564</v>
      </c>
      <c r="B2565" s="8">
        <v>505</v>
      </c>
      <c r="C2565" s="8" t="s">
        <v>116</v>
      </c>
      <c r="D2565" s="8">
        <v>120</v>
      </c>
      <c r="E2565" s="8" t="s">
        <v>7090</v>
      </c>
      <c r="F2565" s="8" t="s">
        <v>192</v>
      </c>
      <c r="G2565" s="8" t="s">
        <v>116</v>
      </c>
      <c r="H2565" s="8" t="s">
        <v>210</v>
      </c>
    </row>
    <row r="2566" spans="1:8" ht="15.75" customHeight="1" x14ac:dyDescent="0.3">
      <c r="A2566" s="7">
        <v>2565</v>
      </c>
      <c r="B2566" s="7">
        <v>506</v>
      </c>
      <c r="C2566" s="7" t="s">
        <v>148</v>
      </c>
      <c r="D2566" s="7">
        <v>97</v>
      </c>
      <c r="E2566" s="7" t="s">
        <v>5372</v>
      </c>
      <c r="F2566" s="7"/>
      <c r="G2566" s="7" t="s">
        <v>152</v>
      </c>
      <c r="H2566" s="7" t="s">
        <v>218</v>
      </c>
    </row>
    <row r="2567" spans="1:8" ht="15.75" customHeight="1" x14ac:dyDescent="0.3">
      <c r="A2567" s="8">
        <v>2566</v>
      </c>
      <c r="B2567" s="8">
        <v>506</v>
      </c>
      <c r="C2567" s="8" t="s">
        <v>156</v>
      </c>
      <c r="D2567" s="8">
        <v>97</v>
      </c>
      <c r="E2567" s="8" t="s">
        <v>7095</v>
      </c>
      <c r="F2567" s="8" t="s">
        <v>161</v>
      </c>
      <c r="G2567" s="8" t="s">
        <v>7096</v>
      </c>
      <c r="H2567" s="8" t="s">
        <v>163</v>
      </c>
    </row>
    <row r="2568" spans="1:8" ht="15.75" customHeight="1" x14ac:dyDescent="0.3">
      <c r="A2568" s="7">
        <v>2567</v>
      </c>
      <c r="B2568" s="7">
        <v>506</v>
      </c>
      <c r="C2568" s="7" t="s">
        <v>167</v>
      </c>
      <c r="D2568" s="7">
        <v>97</v>
      </c>
      <c r="E2568" s="7" t="s">
        <v>5373</v>
      </c>
      <c r="F2568" s="7" t="s">
        <v>152</v>
      </c>
      <c r="G2568" s="7" t="s">
        <v>172</v>
      </c>
      <c r="H2568" s="7" t="s">
        <v>174</v>
      </c>
    </row>
    <row r="2569" spans="1:8" ht="15.75" customHeight="1" x14ac:dyDescent="0.3">
      <c r="A2569" s="8">
        <v>2568</v>
      </c>
      <c r="B2569" s="8">
        <v>506</v>
      </c>
      <c r="C2569" s="8" t="s">
        <v>192</v>
      </c>
      <c r="D2569" s="8">
        <v>97</v>
      </c>
      <c r="E2569" s="8" t="s">
        <v>5374</v>
      </c>
      <c r="F2569" s="8" t="s">
        <v>172</v>
      </c>
      <c r="G2569" s="8" t="s">
        <v>192</v>
      </c>
      <c r="H2569" s="8" t="s">
        <v>202</v>
      </c>
    </row>
    <row r="2570" spans="1:8" ht="15.75" customHeight="1" x14ac:dyDescent="0.3">
      <c r="A2570" s="7">
        <v>2569</v>
      </c>
      <c r="B2570" s="7">
        <v>506</v>
      </c>
      <c r="C2570" s="7" t="s">
        <v>116</v>
      </c>
      <c r="D2570" s="7">
        <v>97</v>
      </c>
      <c r="E2570" s="7" t="s">
        <v>7101</v>
      </c>
      <c r="F2570" s="7" t="s">
        <v>192</v>
      </c>
      <c r="G2570" s="7" t="s">
        <v>116</v>
      </c>
      <c r="H2570" s="7" t="s">
        <v>210</v>
      </c>
    </row>
    <row r="2571" spans="1:8" ht="15.75" customHeight="1" x14ac:dyDescent="0.3">
      <c r="A2571" s="8">
        <v>2570</v>
      </c>
      <c r="B2571" s="8">
        <v>507</v>
      </c>
      <c r="C2571" s="8" t="s">
        <v>148</v>
      </c>
      <c r="D2571" s="8">
        <v>46</v>
      </c>
      <c r="E2571" s="8" t="s">
        <v>5382</v>
      </c>
      <c r="F2571" s="8"/>
      <c r="G2571" s="8" t="s">
        <v>152</v>
      </c>
      <c r="H2571" s="8" t="s">
        <v>218</v>
      </c>
    </row>
    <row r="2572" spans="1:8" ht="15.75" customHeight="1" x14ac:dyDescent="0.3">
      <c r="A2572" s="7">
        <v>2571</v>
      </c>
      <c r="B2572" s="7">
        <v>507</v>
      </c>
      <c r="C2572" s="7" t="s">
        <v>156</v>
      </c>
      <c r="D2572" s="7">
        <v>46</v>
      </c>
      <c r="E2572" s="7" t="s">
        <v>7106</v>
      </c>
      <c r="F2572" s="7" t="s">
        <v>161</v>
      </c>
      <c r="G2572" s="7" t="s">
        <v>535</v>
      </c>
      <c r="H2572" s="7" t="s">
        <v>163</v>
      </c>
    </row>
    <row r="2573" spans="1:8" ht="15.75" customHeight="1" x14ac:dyDescent="0.3">
      <c r="A2573" s="8">
        <v>2572</v>
      </c>
      <c r="B2573" s="8">
        <v>507</v>
      </c>
      <c r="C2573" s="8" t="s">
        <v>167</v>
      </c>
      <c r="D2573" s="8">
        <v>46</v>
      </c>
      <c r="E2573" s="8" t="s">
        <v>5383</v>
      </c>
      <c r="F2573" s="8" t="s">
        <v>152</v>
      </c>
      <c r="G2573" s="8" t="s">
        <v>172</v>
      </c>
      <c r="H2573" s="8" t="s">
        <v>174</v>
      </c>
    </row>
    <row r="2574" spans="1:8" ht="15.75" customHeight="1" x14ac:dyDescent="0.3">
      <c r="A2574" s="7">
        <v>2573</v>
      </c>
      <c r="B2574" s="7">
        <v>507</v>
      </c>
      <c r="C2574" s="7" t="s">
        <v>192</v>
      </c>
      <c r="D2574" s="7">
        <v>46</v>
      </c>
      <c r="E2574" s="7" t="s">
        <v>5384</v>
      </c>
      <c r="F2574" s="7" t="s">
        <v>172</v>
      </c>
      <c r="G2574" s="7" t="s">
        <v>192</v>
      </c>
      <c r="H2574" s="7" t="s">
        <v>202</v>
      </c>
    </row>
    <row r="2575" spans="1:8" ht="15.75" customHeight="1" x14ac:dyDescent="0.3">
      <c r="A2575" s="8">
        <v>2574</v>
      </c>
      <c r="B2575" s="8">
        <v>508</v>
      </c>
      <c r="C2575" s="8" t="s">
        <v>148</v>
      </c>
      <c r="D2575" s="8">
        <v>108</v>
      </c>
      <c r="E2575" s="8" t="s">
        <v>5391</v>
      </c>
      <c r="F2575" s="8"/>
      <c r="G2575" s="8" t="s">
        <v>152</v>
      </c>
      <c r="H2575" s="8" t="s">
        <v>153</v>
      </c>
    </row>
    <row r="2576" spans="1:8" ht="15.75" customHeight="1" x14ac:dyDescent="0.3">
      <c r="A2576" s="7">
        <v>2575</v>
      </c>
      <c r="B2576" s="7">
        <v>508</v>
      </c>
      <c r="C2576" s="7" t="s">
        <v>156</v>
      </c>
      <c r="D2576" s="7">
        <v>108</v>
      </c>
      <c r="E2576" s="7" t="s">
        <v>7114</v>
      </c>
      <c r="F2576" s="7" t="s">
        <v>161</v>
      </c>
      <c r="G2576" s="7" t="s">
        <v>1428</v>
      </c>
      <c r="H2576" s="7" t="s">
        <v>163</v>
      </c>
    </row>
    <row r="2577" spans="1:8" ht="15.75" customHeight="1" x14ac:dyDescent="0.3">
      <c r="A2577" s="8">
        <v>2576</v>
      </c>
      <c r="B2577" s="8">
        <v>508</v>
      </c>
      <c r="C2577" s="8" t="s">
        <v>167</v>
      </c>
      <c r="D2577" s="8">
        <v>108</v>
      </c>
      <c r="E2577" s="8" t="s">
        <v>5392</v>
      </c>
      <c r="F2577" s="8" t="s">
        <v>152</v>
      </c>
      <c r="G2577" s="8" t="s">
        <v>172</v>
      </c>
      <c r="H2577" s="8" t="s">
        <v>174</v>
      </c>
    </row>
    <row r="2578" spans="1:8" ht="15.75" customHeight="1" x14ac:dyDescent="0.3">
      <c r="A2578" s="7">
        <v>2577</v>
      </c>
      <c r="B2578" s="7">
        <v>508</v>
      </c>
      <c r="C2578" s="7" t="s">
        <v>176</v>
      </c>
      <c r="D2578" s="7">
        <v>108</v>
      </c>
      <c r="E2578" s="7" t="s">
        <v>7118</v>
      </c>
      <c r="F2578" s="7" t="s">
        <v>172</v>
      </c>
      <c r="G2578" s="7" t="s">
        <v>388</v>
      </c>
      <c r="H2578" s="7" t="s">
        <v>288</v>
      </c>
    </row>
    <row r="2579" spans="1:8" ht="15.75" customHeight="1" x14ac:dyDescent="0.3">
      <c r="A2579" s="8">
        <v>2578</v>
      </c>
      <c r="B2579" s="8">
        <v>508</v>
      </c>
      <c r="C2579" s="8" t="s">
        <v>192</v>
      </c>
      <c r="D2579" s="8">
        <v>108</v>
      </c>
      <c r="E2579" s="8" t="s">
        <v>5394</v>
      </c>
      <c r="F2579" s="8" t="s">
        <v>172</v>
      </c>
      <c r="G2579" s="8" t="s">
        <v>192</v>
      </c>
      <c r="H2579" s="8" t="s">
        <v>202</v>
      </c>
    </row>
    <row r="2580" spans="1:8" ht="15.75" customHeight="1" x14ac:dyDescent="0.3">
      <c r="A2580" s="7">
        <v>2579</v>
      </c>
      <c r="B2580" s="7">
        <v>509</v>
      </c>
      <c r="C2580" s="7" t="s">
        <v>148</v>
      </c>
      <c r="D2580" s="7">
        <v>114</v>
      </c>
      <c r="E2580" s="7" t="s">
        <v>5400</v>
      </c>
      <c r="F2580" s="7"/>
      <c r="G2580" s="7" t="s">
        <v>152</v>
      </c>
      <c r="H2580" s="7" t="s">
        <v>153</v>
      </c>
    </row>
    <row r="2581" spans="1:8" ht="15.75" customHeight="1" x14ac:dyDescent="0.3">
      <c r="A2581" s="8">
        <v>2580</v>
      </c>
      <c r="B2581" s="8">
        <v>509</v>
      </c>
      <c r="C2581" s="8" t="s">
        <v>156</v>
      </c>
      <c r="D2581" s="8">
        <v>114</v>
      </c>
      <c r="E2581" s="8" t="s">
        <v>7124</v>
      </c>
      <c r="F2581" s="8" t="s">
        <v>161</v>
      </c>
      <c r="G2581" s="8" t="s">
        <v>2241</v>
      </c>
      <c r="H2581" s="8" t="s">
        <v>163</v>
      </c>
    </row>
    <row r="2582" spans="1:8" ht="15.75" customHeight="1" x14ac:dyDescent="0.3">
      <c r="A2582" s="7">
        <v>2581</v>
      </c>
      <c r="B2582" s="7">
        <v>509</v>
      </c>
      <c r="C2582" s="7" t="s">
        <v>167</v>
      </c>
      <c r="D2582" s="7">
        <v>114</v>
      </c>
      <c r="E2582" s="7" t="s">
        <v>5401</v>
      </c>
      <c r="F2582" s="7" t="s">
        <v>152</v>
      </c>
      <c r="G2582" s="7" t="s">
        <v>172</v>
      </c>
      <c r="H2582" s="7" t="s">
        <v>174</v>
      </c>
    </row>
    <row r="2583" spans="1:8" ht="15.75" customHeight="1" x14ac:dyDescent="0.3">
      <c r="A2583" s="8">
        <v>2582</v>
      </c>
      <c r="B2583" s="8">
        <v>509</v>
      </c>
      <c r="C2583" s="8" t="s">
        <v>176</v>
      </c>
      <c r="D2583" s="8">
        <v>114</v>
      </c>
      <c r="E2583" s="8" t="s">
        <v>7125</v>
      </c>
      <c r="F2583" s="8" t="s">
        <v>172</v>
      </c>
      <c r="G2583" s="8" t="s">
        <v>172</v>
      </c>
      <c r="H2583" s="8" t="s">
        <v>184</v>
      </c>
    </row>
    <row r="2584" spans="1:8" ht="15.75" customHeight="1" x14ac:dyDescent="0.3">
      <c r="A2584" s="7">
        <v>2583</v>
      </c>
      <c r="B2584" s="7">
        <v>509</v>
      </c>
      <c r="C2584" s="7" t="s">
        <v>192</v>
      </c>
      <c r="D2584" s="7">
        <v>114</v>
      </c>
      <c r="E2584" s="7" t="s">
        <v>5402</v>
      </c>
      <c r="F2584" s="7" t="s">
        <v>172</v>
      </c>
      <c r="G2584" s="7" t="s">
        <v>192</v>
      </c>
      <c r="H2584" s="7" t="s">
        <v>202</v>
      </c>
    </row>
    <row r="2585" spans="1:8" ht="15.75" customHeight="1" x14ac:dyDescent="0.3">
      <c r="A2585" s="8">
        <v>2584</v>
      </c>
      <c r="B2585" s="8">
        <v>509</v>
      </c>
      <c r="C2585" s="8" t="s">
        <v>116</v>
      </c>
      <c r="D2585" s="8">
        <v>114</v>
      </c>
      <c r="E2585" s="8" t="s">
        <v>7128</v>
      </c>
      <c r="F2585" s="8" t="s">
        <v>192</v>
      </c>
      <c r="G2585" s="8" t="s">
        <v>116</v>
      </c>
      <c r="H2585" s="8" t="s">
        <v>210</v>
      </c>
    </row>
    <row r="2586" spans="1:8" ht="15.75" customHeight="1" x14ac:dyDescent="0.3">
      <c r="A2586" s="7">
        <v>2585</v>
      </c>
      <c r="B2586" s="7">
        <v>510</v>
      </c>
      <c r="C2586" s="7" t="s">
        <v>148</v>
      </c>
      <c r="D2586" s="7">
        <v>107</v>
      </c>
      <c r="E2586" s="7" t="s">
        <v>5408</v>
      </c>
      <c r="F2586" s="7"/>
      <c r="G2586" s="7" t="s">
        <v>152</v>
      </c>
      <c r="H2586" s="7" t="s">
        <v>153</v>
      </c>
    </row>
    <row r="2587" spans="1:8" ht="15.75" customHeight="1" x14ac:dyDescent="0.3">
      <c r="A2587" s="8">
        <v>2586</v>
      </c>
      <c r="B2587" s="8">
        <v>510</v>
      </c>
      <c r="C2587" s="8" t="s">
        <v>156</v>
      </c>
      <c r="D2587" s="8">
        <v>107</v>
      </c>
      <c r="E2587" s="8" t="s">
        <v>7133</v>
      </c>
      <c r="F2587" s="8" t="s">
        <v>161</v>
      </c>
      <c r="G2587" s="8" t="s">
        <v>452</v>
      </c>
      <c r="H2587" s="8" t="s">
        <v>163</v>
      </c>
    </row>
    <row r="2588" spans="1:8" ht="15.75" customHeight="1" x14ac:dyDescent="0.3">
      <c r="A2588" s="7">
        <v>2587</v>
      </c>
      <c r="B2588" s="7">
        <v>510</v>
      </c>
      <c r="C2588" s="7" t="s">
        <v>167</v>
      </c>
      <c r="D2588" s="7">
        <v>107</v>
      </c>
      <c r="E2588" s="7" t="s">
        <v>5409</v>
      </c>
      <c r="F2588" s="7" t="s">
        <v>152</v>
      </c>
      <c r="G2588" s="7" t="s">
        <v>172</v>
      </c>
      <c r="H2588" s="7" t="s">
        <v>174</v>
      </c>
    </row>
    <row r="2589" spans="1:8" ht="15.75" customHeight="1" x14ac:dyDescent="0.3">
      <c r="A2589" s="8">
        <v>2588</v>
      </c>
      <c r="B2589" s="8">
        <v>510</v>
      </c>
      <c r="C2589" s="8" t="s">
        <v>192</v>
      </c>
      <c r="D2589" s="8">
        <v>107</v>
      </c>
      <c r="E2589" s="8" t="s">
        <v>5410</v>
      </c>
      <c r="F2589" s="8" t="s">
        <v>172</v>
      </c>
      <c r="G2589" s="8" t="s">
        <v>192</v>
      </c>
      <c r="H2589" s="8" t="s">
        <v>202</v>
      </c>
    </row>
    <row r="2590" spans="1:8" ht="15.75" customHeight="1" x14ac:dyDescent="0.3">
      <c r="A2590" s="7">
        <v>2589</v>
      </c>
      <c r="B2590" s="7">
        <v>511</v>
      </c>
      <c r="C2590" s="7" t="s">
        <v>148</v>
      </c>
      <c r="D2590" s="7">
        <v>63</v>
      </c>
      <c r="E2590" s="7" t="s">
        <v>5419</v>
      </c>
      <c r="F2590" s="7"/>
      <c r="G2590" s="7" t="s">
        <v>152</v>
      </c>
      <c r="H2590" s="7" t="s">
        <v>218</v>
      </c>
    </row>
    <row r="2591" spans="1:8" ht="15.75" customHeight="1" x14ac:dyDescent="0.3">
      <c r="A2591" s="8">
        <v>2590</v>
      </c>
      <c r="B2591" s="8">
        <v>511</v>
      </c>
      <c r="C2591" s="8" t="s">
        <v>156</v>
      </c>
      <c r="D2591" s="8">
        <v>63</v>
      </c>
      <c r="E2591" s="8" t="s">
        <v>7135</v>
      </c>
      <c r="F2591" s="8" t="s">
        <v>161</v>
      </c>
      <c r="G2591" s="8" t="s">
        <v>1683</v>
      </c>
      <c r="H2591" s="8" t="s">
        <v>163</v>
      </c>
    </row>
    <row r="2592" spans="1:8" ht="15.75" customHeight="1" x14ac:dyDescent="0.3">
      <c r="A2592" s="7">
        <v>2591</v>
      </c>
      <c r="B2592" s="7">
        <v>511</v>
      </c>
      <c r="C2592" s="7" t="s">
        <v>167</v>
      </c>
      <c r="D2592" s="7">
        <v>63</v>
      </c>
      <c r="E2592" s="7" t="s">
        <v>5420</v>
      </c>
      <c r="F2592" s="7" t="s">
        <v>152</v>
      </c>
      <c r="G2592" s="7" t="s">
        <v>172</v>
      </c>
      <c r="H2592" s="7" t="s">
        <v>174</v>
      </c>
    </row>
    <row r="2593" spans="1:8" ht="15.75" customHeight="1" x14ac:dyDescent="0.3">
      <c r="A2593" s="8">
        <v>2592</v>
      </c>
      <c r="B2593" s="8">
        <v>511</v>
      </c>
      <c r="C2593" s="8" t="s">
        <v>192</v>
      </c>
      <c r="D2593" s="8">
        <v>63</v>
      </c>
      <c r="E2593" s="8" t="s">
        <v>5421</v>
      </c>
      <c r="F2593" s="8" t="s">
        <v>172</v>
      </c>
      <c r="G2593" s="8" t="s">
        <v>192</v>
      </c>
      <c r="H2593" s="8" t="s">
        <v>202</v>
      </c>
    </row>
    <row r="2594" spans="1:8" ht="15.75" customHeight="1" x14ac:dyDescent="0.3">
      <c r="A2594" s="7">
        <v>2593</v>
      </c>
      <c r="B2594" s="7">
        <v>512</v>
      </c>
      <c r="C2594" s="7" t="s">
        <v>148</v>
      </c>
      <c r="D2594" s="7">
        <v>92</v>
      </c>
      <c r="E2594" s="7" t="s">
        <v>5427</v>
      </c>
      <c r="F2594" s="7"/>
      <c r="G2594" s="7" t="s">
        <v>152</v>
      </c>
      <c r="H2594" s="7" t="s">
        <v>218</v>
      </c>
    </row>
    <row r="2595" spans="1:8" ht="15.75" customHeight="1" x14ac:dyDescent="0.3">
      <c r="A2595" s="8">
        <v>2594</v>
      </c>
      <c r="B2595" s="8">
        <v>512</v>
      </c>
      <c r="C2595" s="8" t="s">
        <v>156</v>
      </c>
      <c r="D2595" s="8">
        <v>92</v>
      </c>
      <c r="E2595" s="8" t="s">
        <v>7141</v>
      </c>
      <c r="F2595" s="8" t="s">
        <v>161</v>
      </c>
      <c r="G2595" s="8" t="s">
        <v>2752</v>
      </c>
      <c r="H2595" s="8" t="s">
        <v>163</v>
      </c>
    </row>
    <row r="2596" spans="1:8" ht="15.75" customHeight="1" x14ac:dyDescent="0.3">
      <c r="A2596" s="7">
        <v>2595</v>
      </c>
      <c r="B2596" s="7">
        <v>512</v>
      </c>
      <c r="C2596" s="7" t="s">
        <v>167</v>
      </c>
      <c r="D2596" s="7">
        <v>92</v>
      </c>
      <c r="E2596" s="7" t="s">
        <v>5428</v>
      </c>
      <c r="F2596" s="7" t="s">
        <v>152</v>
      </c>
      <c r="G2596" s="7" t="s">
        <v>172</v>
      </c>
      <c r="H2596" s="7" t="s">
        <v>174</v>
      </c>
    </row>
    <row r="2597" spans="1:8" ht="15.75" customHeight="1" x14ac:dyDescent="0.3">
      <c r="A2597" s="8">
        <v>2596</v>
      </c>
      <c r="B2597" s="8">
        <v>512</v>
      </c>
      <c r="C2597" s="8" t="s">
        <v>176</v>
      </c>
      <c r="D2597" s="8">
        <v>92</v>
      </c>
      <c r="E2597" s="8" t="s">
        <v>7142</v>
      </c>
      <c r="F2597" s="8" t="s">
        <v>172</v>
      </c>
      <c r="G2597" s="8" t="s">
        <v>172</v>
      </c>
      <c r="H2597" s="8" t="s">
        <v>288</v>
      </c>
    </row>
    <row r="2598" spans="1:8" ht="15.75" customHeight="1" x14ac:dyDescent="0.3">
      <c r="A2598" s="7">
        <v>2597</v>
      </c>
      <c r="B2598" s="7">
        <v>512</v>
      </c>
      <c r="C2598" s="7" t="s">
        <v>192</v>
      </c>
      <c r="D2598" s="7">
        <v>92</v>
      </c>
      <c r="E2598" s="7" t="s">
        <v>5430</v>
      </c>
      <c r="F2598" s="7" t="s">
        <v>172</v>
      </c>
      <c r="G2598" s="7" t="s">
        <v>192</v>
      </c>
      <c r="H2598" s="7" t="s">
        <v>202</v>
      </c>
    </row>
    <row r="2599" spans="1:8" ht="15.75" customHeight="1" x14ac:dyDescent="0.3">
      <c r="A2599" s="8">
        <v>2598</v>
      </c>
      <c r="B2599" s="8">
        <v>513</v>
      </c>
      <c r="C2599" s="8" t="s">
        <v>148</v>
      </c>
      <c r="D2599" s="8">
        <v>52</v>
      </c>
      <c r="E2599" s="8" t="s">
        <v>5436</v>
      </c>
      <c r="F2599" s="8"/>
      <c r="G2599" s="8" t="s">
        <v>152</v>
      </c>
      <c r="H2599" s="8" t="s">
        <v>218</v>
      </c>
    </row>
    <row r="2600" spans="1:8" ht="15.75" customHeight="1" x14ac:dyDescent="0.3">
      <c r="A2600" s="7">
        <v>2599</v>
      </c>
      <c r="B2600" s="7">
        <v>513</v>
      </c>
      <c r="C2600" s="7" t="s">
        <v>156</v>
      </c>
      <c r="D2600" s="7">
        <v>52</v>
      </c>
      <c r="E2600" s="7" t="s">
        <v>7143</v>
      </c>
      <c r="F2600" s="7" t="s">
        <v>161</v>
      </c>
      <c r="G2600" s="7" t="s">
        <v>369</v>
      </c>
      <c r="H2600" s="7" t="s">
        <v>163</v>
      </c>
    </row>
    <row r="2601" spans="1:8" ht="15.75" customHeight="1" x14ac:dyDescent="0.3">
      <c r="A2601" s="8">
        <v>2600</v>
      </c>
      <c r="B2601" s="8">
        <v>514</v>
      </c>
      <c r="C2601" s="8" t="s">
        <v>148</v>
      </c>
      <c r="D2601" s="8">
        <v>28</v>
      </c>
      <c r="E2601" s="8" t="s">
        <v>5443</v>
      </c>
      <c r="F2601" s="8"/>
      <c r="G2601" s="8" t="s">
        <v>152</v>
      </c>
      <c r="H2601" s="8" t="s">
        <v>218</v>
      </c>
    </row>
    <row r="2602" spans="1:8" ht="15.75" customHeight="1" x14ac:dyDescent="0.3">
      <c r="A2602" s="7">
        <v>2601</v>
      </c>
      <c r="B2602" s="7">
        <v>514</v>
      </c>
      <c r="C2602" s="7" t="s">
        <v>156</v>
      </c>
      <c r="D2602" s="7">
        <v>28</v>
      </c>
      <c r="E2602" s="7" t="s">
        <v>7144</v>
      </c>
      <c r="F2602" s="7" t="s">
        <v>161</v>
      </c>
      <c r="G2602" s="7" t="s">
        <v>1121</v>
      </c>
      <c r="H2602" s="7" t="s">
        <v>163</v>
      </c>
    </row>
    <row r="2603" spans="1:8" ht="15.75" customHeight="1" x14ac:dyDescent="0.3">
      <c r="A2603" s="8">
        <v>2602</v>
      </c>
      <c r="B2603" s="8">
        <v>514</v>
      </c>
      <c r="C2603" s="8" t="s">
        <v>167</v>
      </c>
      <c r="D2603" s="8">
        <v>28</v>
      </c>
      <c r="E2603" s="8" t="s">
        <v>5444</v>
      </c>
      <c r="F2603" s="8" t="s">
        <v>152</v>
      </c>
      <c r="G2603" s="8" t="s">
        <v>172</v>
      </c>
      <c r="H2603" s="8" t="s">
        <v>174</v>
      </c>
    </row>
    <row r="2604" spans="1:8" ht="15.75" customHeight="1" x14ac:dyDescent="0.3">
      <c r="A2604" s="7">
        <v>2603</v>
      </c>
      <c r="B2604" s="7">
        <v>514</v>
      </c>
      <c r="C2604" s="7" t="s">
        <v>176</v>
      </c>
      <c r="D2604" s="7">
        <v>28</v>
      </c>
      <c r="E2604" s="7" t="s">
        <v>7145</v>
      </c>
      <c r="F2604" s="7" t="s">
        <v>172</v>
      </c>
      <c r="G2604" s="7" t="s">
        <v>388</v>
      </c>
      <c r="H2604" s="7" t="s">
        <v>184</v>
      </c>
    </row>
    <row r="2605" spans="1:8" ht="15.75" customHeight="1" x14ac:dyDescent="0.3">
      <c r="A2605" s="8">
        <v>2604</v>
      </c>
      <c r="B2605" s="8">
        <v>514</v>
      </c>
      <c r="C2605" s="8" t="s">
        <v>192</v>
      </c>
      <c r="D2605" s="8">
        <v>28</v>
      </c>
      <c r="E2605" s="8" t="s">
        <v>5445</v>
      </c>
      <c r="F2605" s="8" t="s">
        <v>172</v>
      </c>
      <c r="G2605" s="8" t="s">
        <v>192</v>
      </c>
      <c r="H2605" s="8" t="s">
        <v>202</v>
      </c>
    </row>
    <row r="2606" spans="1:8" ht="15.75" customHeight="1" x14ac:dyDescent="0.3">
      <c r="A2606" s="7">
        <v>2605</v>
      </c>
      <c r="B2606" s="7">
        <v>514</v>
      </c>
      <c r="C2606" s="7" t="s">
        <v>116</v>
      </c>
      <c r="D2606" s="7">
        <v>28</v>
      </c>
      <c r="E2606" s="7" t="s">
        <v>7146</v>
      </c>
      <c r="F2606" s="7" t="s">
        <v>192</v>
      </c>
      <c r="G2606" s="7" t="s">
        <v>116</v>
      </c>
      <c r="H2606" s="7" t="s">
        <v>210</v>
      </c>
    </row>
    <row r="2607" spans="1:8" ht="15.75" customHeight="1" x14ac:dyDescent="0.3">
      <c r="A2607" s="8">
        <v>2606</v>
      </c>
      <c r="B2607" s="8">
        <v>515</v>
      </c>
      <c r="C2607" s="8" t="s">
        <v>148</v>
      </c>
      <c r="D2607" s="8">
        <v>115</v>
      </c>
      <c r="E2607" s="8" t="s">
        <v>5452</v>
      </c>
      <c r="F2607" s="8"/>
      <c r="G2607" s="8" t="s">
        <v>152</v>
      </c>
      <c r="H2607" s="8" t="s">
        <v>218</v>
      </c>
    </row>
    <row r="2608" spans="1:8" ht="15.75" customHeight="1" x14ac:dyDescent="0.3">
      <c r="A2608" s="7">
        <v>2607</v>
      </c>
      <c r="B2608" s="7">
        <v>515</v>
      </c>
      <c r="C2608" s="7" t="s">
        <v>156</v>
      </c>
      <c r="D2608" s="7">
        <v>115</v>
      </c>
      <c r="E2608" s="7" t="s">
        <v>7147</v>
      </c>
      <c r="F2608" s="7" t="s">
        <v>161</v>
      </c>
      <c r="G2608" s="7" t="s">
        <v>2653</v>
      </c>
      <c r="H2608" s="7" t="s">
        <v>163</v>
      </c>
    </row>
    <row r="2609" spans="1:8" ht="15.75" customHeight="1" x14ac:dyDescent="0.3">
      <c r="A2609" s="8">
        <v>2608</v>
      </c>
      <c r="B2609" s="8">
        <v>515</v>
      </c>
      <c r="C2609" s="8" t="s">
        <v>167</v>
      </c>
      <c r="D2609" s="8">
        <v>115</v>
      </c>
      <c r="E2609" s="8" t="s">
        <v>5453</v>
      </c>
      <c r="F2609" s="8" t="s">
        <v>152</v>
      </c>
      <c r="G2609" s="8" t="s">
        <v>172</v>
      </c>
      <c r="H2609" s="8" t="s">
        <v>174</v>
      </c>
    </row>
    <row r="2610" spans="1:8" ht="15.75" customHeight="1" x14ac:dyDescent="0.3">
      <c r="A2610" s="7">
        <v>2609</v>
      </c>
      <c r="B2610" s="7">
        <v>515</v>
      </c>
      <c r="C2610" s="7" t="s">
        <v>176</v>
      </c>
      <c r="D2610" s="7">
        <v>115</v>
      </c>
      <c r="E2610" s="7" t="s">
        <v>7150</v>
      </c>
      <c r="F2610" s="7" t="s">
        <v>172</v>
      </c>
      <c r="G2610" s="7" t="s">
        <v>172</v>
      </c>
      <c r="H2610" s="7" t="s">
        <v>288</v>
      </c>
    </row>
    <row r="2611" spans="1:8" ht="15.75" customHeight="1" x14ac:dyDescent="0.3">
      <c r="A2611" s="8">
        <v>2610</v>
      </c>
      <c r="B2611" s="8">
        <v>515</v>
      </c>
      <c r="C2611" s="8" t="s">
        <v>192</v>
      </c>
      <c r="D2611" s="8">
        <v>115</v>
      </c>
      <c r="E2611" s="8" t="s">
        <v>5454</v>
      </c>
      <c r="F2611" s="8" t="s">
        <v>172</v>
      </c>
      <c r="G2611" s="8" t="s">
        <v>192</v>
      </c>
      <c r="H2611" s="8" t="s">
        <v>202</v>
      </c>
    </row>
    <row r="2612" spans="1:8" ht="15.75" customHeight="1" x14ac:dyDescent="0.3">
      <c r="A2612" s="7">
        <v>2611</v>
      </c>
      <c r="B2612" s="7">
        <v>516</v>
      </c>
      <c r="C2612" s="7" t="s">
        <v>148</v>
      </c>
      <c r="D2612" s="7">
        <v>79</v>
      </c>
      <c r="E2612" s="7" t="s">
        <v>5460</v>
      </c>
      <c r="F2612" s="7"/>
      <c r="G2612" s="7" t="s">
        <v>152</v>
      </c>
      <c r="H2612" s="7" t="s">
        <v>492</v>
      </c>
    </row>
    <row r="2613" spans="1:8" ht="15.75" customHeight="1" x14ac:dyDescent="0.3">
      <c r="A2613" s="8">
        <v>2612</v>
      </c>
      <c r="B2613" s="8">
        <v>516</v>
      </c>
      <c r="C2613" s="8" t="s">
        <v>156</v>
      </c>
      <c r="D2613" s="8">
        <v>79</v>
      </c>
      <c r="E2613" s="8" t="s">
        <v>7164</v>
      </c>
      <c r="F2613" s="8" t="s">
        <v>161</v>
      </c>
      <c r="G2613" s="8" t="s">
        <v>1465</v>
      </c>
      <c r="H2613" s="8" t="s">
        <v>163</v>
      </c>
    </row>
    <row r="2614" spans="1:8" ht="15.75" customHeight="1" x14ac:dyDescent="0.3">
      <c r="A2614" s="7">
        <v>2613</v>
      </c>
      <c r="B2614" s="7">
        <v>516</v>
      </c>
      <c r="C2614" s="7" t="s">
        <v>167</v>
      </c>
      <c r="D2614" s="7">
        <v>79</v>
      </c>
      <c r="E2614" s="7" t="s">
        <v>5461</v>
      </c>
      <c r="F2614" s="7" t="s">
        <v>152</v>
      </c>
      <c r="G2614" s="7" t="s">
        <v>172</v>
      </c>
      <c r="H2614" s="7" t="s">
        <v>174</v>
      </c>
    </row>
    <row r="2615" spans="1:8" ht="15.75" customHeight="1" x14ac:dyDescent="0.3">
      <c r="A2615" s="8">
        <v>2614</v>
      </c>
      <c r="B2615" s="8">
        <v>516</v>
      </c>
      <c r="C2615" s="8" t="s">
        <v>176</v>
      </c>
      <c r="D2615" s="8">
        <v>79</v>
      </c>
      <c r="E2615" s="8" t="s">
        <v>7170</v>
      </c>
      <c r="F2615" s="8" t="s">
        <v>172</v>
      </c>
      <c r="G2615" s="8" t="s">
        <v>388</v>
      </c>
      <c r="H2615" s="8" t="s">
        <v>288</v>
      </c>
    </row>
    <row r="2616" spans="1:8" ht="15.75" customHeight="1" x14ac:dyDescent="0.3">
      <c r="A2616" s="7">
        <v>2615</v>
      </c>
      <c r="B2616" s="7">
        <v>516</v>
      </c>
      <c r="C2616" s="7" t="s">
        <v>192</v>
      </c>
      <c r="D2616" s="7">
        <v>79</v>
      </c>
      <c r="E2616" s="7" t="s">
        <v>5462</v>
      </c>
      <c r="F2616" s="7" t="s">
        <v>172</v>
      </c>
      <c r="G2616" s="7" t="s">
        <v>192</v>
      </c>
      <c r="H2616" s="7" t="s">
        <v>202</v>
      </c>
    </row>
    <row r="2617" spans="1:8" ht="15.75" customHeight="1" x14ac:dyDescent="0.3">
      <c r="A2617" s="8">
        <v>2616</v>
      </c>
      <c r="B2617" s="8">
        <v>516</v>
      </c>
      <c r="C2617" s="8" t="s">
        <v>116</v>
      </c>
      <c r="D2617" s="8">
        <v>79</v>
      </c>
      <c r="E2617" s="8" t="s">
        <v>7175</v>
      </c>
      <c r="F2617" s="8" t="s">
        <v>192</v>
      </c>
      <c r="G2617" s="8" t="s">
        <v>116</v>
      </c>
      <c r="H2617" s="8" t="s">
        <v>210</v>
      </c>
    </row>
    <row r="2618" spans="1:8" ht="15.75" customHeight="1" x14ac:dyDescent="0.3">
      <c r="A2618" s="7">
        <v>2617</v>
      </c>
      <c r="B2618" s="7">
        <v>517</v>
      </c>
      <c r="C2618" s="7" t="s">
        <v>148</v>
      </c>
      <c r="D2618" s="7">
        <v>73</v>
      </c>
      <c r="E2618" s="7" t="s">
        <v>5468</v>
      </c>
      <c r="F2618" s="7"/>
      <c r="G2618" s="7" t="s">
        <v>152</v>
      </c>
      <c r="H2618" s="7" t="s">
        <v>153</v>
      </c>
    </row>
    <row r="2619" spans="1:8" ht="15.75" customHeight="1" x14ac:dyDescent="0.3">
      <c r="A2619" s="8">
        <v>2618</v>
      </c>
      <c r="B2619" s="8">
        <v>517</v>
      </c>
      <c r="C2619" s="8" t="s">
        <v>156</v>
      </c>
      <c r="D2619" s="8">
        <v>73</v>
      </c>
      <c r="E2619" s="8" t="s">
        <v>7187</v>
      </c>
      <c r="F2619" s="8" t="s">
        <v>161</v>
      </c>
      <c r="G2619" s="8" t="s">
        <v>4385</v>
      </c>
      <c r="H2619" s="8" t="s">
        <v>163</v>
      </c>
    </row>
    <row r="2620" spans="1:8" ht="15.75" customHeight="1" x14ac:dyDescent="0.3">
      <c r="A2620" s="7">
        <v>2619</v>
      </c>
      <c r="B2620" s="7">
        <v>517</v>
      </c>
      <c r="C2620" s="7" t="s">
        <v>167</v>
      </c>
      <c r="D2620" s="7">
        <v>73</v>
      </c>
      <c r="E2620" s="7" t="s">
        <v>5469</v>
      </c>
      <c r="F2620" s="7" t="s">
        <v>152</v>
      </c>
      <c r="G2620" s="7" t="s">
        <v>172</v>
      </c>
      <c r="H2620" s="7" t="s">
        <v>174</v>
      </c>
    </row>
    <row r="2621" spans="1:8" ht="15.75" customHeight="1" x14ac:dyDescent="0.3">
      <c r="A2621" s="8">
        <v>2620</v>
      </c>
      <c r="B2621" s="8">
        <v>517</v>
      </c>
      <c r="C2621" s="8" t="s">
        <v>192</v>
      </c>
      <c r="D2621" s="8">
        <v>73</v>
      </c>
      <c r="E2621" s="8" t="s">
        <v>5470</v>
      </c>
      <c r="F2621" s="8" t="s">
        <v>172</v>
      </c>
      <c r="G2621" s="8" t="s">
        <v>192</v>
      </c>
      <c r="H2621" s="8" t="s">
        <v>202</v>
      </c>
    </row>
    <row r="2622" spans="1:8" ht="15.75" customHeight="1" x14ac:dyDescent="0.3">
      <c r="A2622" s="7">
        <v>2621</v>
      </c>
      <c r="B2622" s="7">
        <v>517</v>
      </c>
      <c r="C2622" s="7" t="s">
        <v>116</v>
      </c>
      <c r="D2622" s="7">
        <v>73</v>
      </c>
      <c r="E2622" s="7" t="s">
        <v>7210</v>
      </c>
      <c r="F2622" s="7" t="s">
        <v>192</v>
      </c>
      <c r="G2622" s="7" t="s">
        <v>116</v>
      </c>
      <c r="H2622" s="7" t="s">
        <v>210</v>
      </c>
    </row>
    <row r="2623" spans="1:8" ht="15.75" customHeight="1" x14ac:dyDescent="0.3">
      <c r="A2623" s="8">
        <v>2622</v>
      </c>
      <c r="B2623" s="8">
        <v>518</v>
      </c>
      <c r="C2623" s="8" t="s">
        <v>148</v>
      </c>
      <c r="D2623" s="8">
        <v>16</v>
      </c>
      <c r="E2623" s="8" t="s">
        <v>5477</v>
      </c>
      <c r="F2623" s="8"/>
      <c r="G2623" s="8" t="s">
        <v>152</v>
      </c>
      <c r="H2623" s="8" t="s">
        <v>492</v>
      </c>
    </row>
    <row r="2624" spans="1:8" ht="15.75" customHeight="1" x14ac:dyDescent="0.3">
      <c r="A2624" s="7">
        <v>2623</v>
      </c>
      <c r="B2624" s="7">
        <v>518</v>
      </c>
      <c r="C2624" s="7" t="s">
        <v>156</v>
      </c>
      <c r="D2624" s="7">
        <v>16</v>
      </c>
      <c r="E2624" s="7" t="s">
        <v>7216</v>
      </c>
      <c r="F2624" s="7" t="s">
        <v>161</v>
      </c>
      <c r="G2624" s="7" t="s">
        <v>3258</v>
      </c>
      <c r="H2624" s="7" t="s">
        <v>163</v>
      </c>
    </row>
    <row r="2625" spans="1:8" ht="15.75" customHeight="1" x14ac:dyDescent="0.3">
      <c r="A2625" s="8">
        <v>2624</v>
      </c>
      <c r="B2625" s="8">
        <v>518</v>
      </c>
      <c r="C2625" s="8" t="s">
        <v>167</v>
      </c>
      <c r="D2625" s="8">
        <v>16</v>
      </c>
      <c r="E2625" s="8" t="s">
        <v>5478</v>
      </c>
      <c r="F2625" s="8" t="s">
        <v>152</v>
      </c>
      <c r="G2625" s="8" t="s">
        <v>172</v>
      </c>
      <c r="H2625" s="8" t="s">
        <v>174</v>
      </c>
    </row>
    <row r="2626" spans="1:8" ht="15.75" customHeight="1" x14ac:dyDescent="0.3">
      <c r="A2626" s="7">
        <v>2625</v>
      </c>
      <c r="B2626" s="7">
        <v>518</v>
      </c>
      <c r="C2626" s="7" t="s">
        <v>192</v>
      </c>
      <c r="D2626" s="7">
        <v>16</v>
      </c>
      <c r="E2626" s="7" t="s">
        <v>5479</v>
      </c>
      <c r="F2626" s="7" t="s">
        <v>172</v>
      </c>
      <c r="G2626" s="7" t="s">
        <v>192</v>
      </c>
      <c r="H2626" s="7" t="s">
        <v>202</v>
      </c>
    </row>
    <row r="2627" spans="1:8" ht="15.75" customHeight="1" x14ac:dyDescent="0.3">
      <c r="A2627" s="8">
        <v>2626</v>
      </c>
      <c r="B2627" s="8">
        <v>518</v>
      </c>
      <c r="C2627" s="8" t="s">
        <v>116</v>
      </c>
      <c r="D2627" s="8">
        <v>16</v>
      </c>
      <c r="E2627" s="8" t="s">
        <v>7221</v>
      </c>
      <c r="F2627" s="8" t="s">
        <v>192</v>
      </c>
      <c r="G2627" s="8" t="s">
        <v>116</v>
      </c>
      <c r="H2627" s="8" t="s">
        <v>210</v>
      </c>
    </row>
    <row r="2628" spans="1:8" ht="15.75" customHeight="1" x14ac:dyDescent="0.3">
      <c r="A2628" s="7">
        <v>2627</v>
      </c>
      <c r="B2628" s="7">
        <v>519</v>
      </c>
      <c r="C2628" s="7" t="s">
        <v>148</v>
      </c>
      <c r="D2628" s="7">
        <v>45</v>
      </c>
      <c r="E2628" s="7" t="s">
        <v>5487</v>
      </c>
      <c r="F2628" s="7"/>
      <c r="G2628" s="7" t="s">
        <v>152</v>
      </c>
      <c r="H2628" s="7" t="s">
        <v>492</v>
      </c>
    </row>
    <row r="2629" spans="1:8" ht="15.75" customHeight="1" x14ac:dyDescent="0.3">
      <c r="A2629" s="8">
        <v>2628</v>
      </c>
      <c r="B2629" s="8">
        <v>519</v>
      </c>
      <c r="C2629" s="8" t="s">
        <v>156</v>
      </c>
      <c r="D2629" s="8">
        <v>45</v>
      </c>
      <c r="E2629" s="8" t="s">
        <v>7226</v>
      </c>
      <c r="F2629" s="8" t="s">
        <v>161</v>
      </c>
      <c r="G2629" s="8" t="s">
        <v>1242</v>
      </c>
      <c r="H2629" s="8" t="s">
        <v>163</v>
      </c>
    </row>
    <row r="2630" spans="1:8" ht="15.75" customHeight="1" x14ac:dyDescent="0.3">
      <c r="A2630" s="7">
        <v>2629</v>
      </c>
      <c r="B2630" s="7">
        <v>519</v>
      </c>
      <c r="C2630" s="7" t="s">
        <v>167</v>
      </c>
      <c r="D2630" s="7">
        <v>45</v>
      </c>
      <c r="E2630" s="7" t="s">
        <v>5488</v>
      </c>
      <c r="F2630" s="7" t="s">
        <v>152</v>
      </c>
      <c r="G2630" s="7" t="s">
        <v>172</v>
      </c>
      <c r="H2630" s="7" t="s">
        <v>174</v>
      </c>
    </row>
    <row r="2631" spans="1:8" ht="15.75" customHeight="1" x14ac:dyDescent="0.3">
      <c r="A2631" s="8">
        <v>2630</v>
      </c>
      <c r="B2631" s="8">
        <v>519</v>
      </c>
      <c r="C2631" s="8" t="s">
        <v>192</v>
      </c>
      <c r="D2631" s="8">
        <v>45</v>
      </c>
      <c r="E2631" s="8" t="s">
        <v>5489</v>
      </c>
      <c r="F2631" s="8" t="s">
        <v>172</v>
      </c>
      <c r="G2631" s="8" t="s">
        <v>192</v>
      </c>
      <c r="H2631" s="8" t="s">
        <v>202</v>
      </c>
    </row>
    <row r="2632" spans="1:8" ht="15.75" customHeight="1" x14ac:dyDescent="0.3">
      <c r="A2632" s="7">
        <v>2631</v>
      </c>
      <c r="B2632" s="7">
        <v>519</v>
      </c>
      <c r="C2632" s="7" t="s">
        <v>116</v>
      </c>
      <c r="D2632" s="7">
        <v>45</v>
      </c>
      <c r="E2632" s="7" t="s">
        <v>7234</v>
      </c>
      <c r="F2632" s="7" t="s">
        <v>192</v>
      </c>
      <c r="G2632" s="7" t="s">
        <v>116</v>
      </c>
      <c r="H2632" s="7" t="s">
        <v>210</v>
      </c>
    </row>
    <row r="2633" spans="1:8" ht="15.75" customHeight="1" x14ac:dyDescent="0.3">
      <c r="A2633" s="8">
        <v>2632</v>
      </c>
      <c r="B2633" s="8">
        <v>520</v>
      </c>
      <c r="C2633" s="8" t="s">
        <v>148</v>
      </c>
      <c r="D2633" s="8">
        <v>41</v>
      </c>
      <c r="E2633" s="8" t="s">
        <v>5496</v>
      </c>
      <c r="F2633" s="8"/>
      <c r="G2633" s="8" t="s">
        <v>152</v>
      </c>
      <c r="H2633" s="8" t="s">
        <v>314</v>
      </c>
    </row>
    <row r="2634" spans="1:8" ht="15.75" customHeight="1" x14ac:dyDescent="0.3">
      <c r="A2634" s="7">
        <v>2633</v>
      </c>
      <c r="B2634" s="7">
        <v>520</v>
      </c>
      <c r="C2634" s="7" t="s">
        <v>156</v>
      </c>
      <c r="D2634" s="7">
        <v>41</v>
      </c>
      <c r="E2634" s="7" t="s">
        <v>7237</v>
      </c>
      <c r="F2634" s="7" t="s">
        <v>161</v>
      </c>
      <c r="G2634" s="7" t="s">
        <v>2840</v>
      </c>
      <c r="H2634" s="7" t="s">
        <v>163</v>
      </c>
    </row>
    <row r="2635" spans="1:8" ht="15.75" customHeight="1" x14ac:dyDescent="0.3">
      <c r="A2635" s="8">
        <v>2634</v>
      </c>
      <c r="B2635" s="8">
        <v>520</v>
      </c>
      <c r="C2635" s="8" t="s">
        <v>167</v>
      </c>
      <c r="D2635" s="8">
        <v>41</v>
      </c>
      <c r="E2635" s="8" t="s">
        <v>5497</v>
      </c>
      <c r="F2635" s="8" t="s">
        <v>152</v>
      </c>
      <c r="G2635" s="8" t="s">
        <v>172</v>
      </c>
      <c r="H2635" s="8" t="s">
        <v>174</v>
      </c>
    </row>
    <row r="2636" spans="1:8" ht="15.75" customHeight="1" x14ac:dyDescent="0.3">
      <c r="A2636" s="7">
        <v>2635</v>
      </c>
      <c r="B2636" s="7">
        <v>520</v>
      </c>
      <c r="C2636" s="7" t="s">
        <v>176</v>
      </c>
      <c r="D2636" s="7">
        <v>41</v>
      </c>
      <c r="E2636" s="7" t="s">
        <v>7240</v>
      </c>
      <c r="F2636" s="7" t="s">
        <v>172</v>
      </c>
      <c r="G2636" s="7" t="s">
        <v>172</v>
      </c>
      <c r="H2636" s="7" t="s">
        <v>288</v>
      </c>
    </row>
    <row r="2637" spans="1:8" ht="15.75" customHeight="1" x14ac:dyDescent="0.3">
      <c r="A2637" s="8">
        <v>2636</v>
      </c>
      <c r="B2637" s="8">
        <v>520</v>
      </c>
      <c r="C2637" s="8" t="s">
        <v>192</v>
      </c>
      <c r="D2637" s="8">
        <v>41</v>
      </c>
      <c r="E2637" s="8" t="s">
        <v>5498</v>
      </c>
      <c r="F2637" s="8" t="s">
        <v>172</v>
      </c>
      <c r="G2637" s="8" t="s">
        <v>192</v>
      </c>
      <c r="H2637" s="8" t="s">
        <v>202</v>
      </c>
    </row>
    <row r="2638" spans="1:8" ht="15.75" customHeight="1" x14ac:dyDescent="0.3">
      <c r="A2638" s="7">
        <v>2637</v>
      </c>
      <c r="B2638" s="7">
        <v>520</v>
      </c>
      <c r="C2638" s="7" t="s">
        <v>116</v>
      </c>
      <c r="D2638" s="7">
        <v>41</v>
      </c>
      <c r="E2638" s="7" t="s">
        <v>7246</v>
      </c>
      <c r="F2638" s="7" t="s">
        <v>192</v>
      </c>
      <c r="G2638" s="7" t="s">
        <v>116</v>
      </c>
      <c r="H2638" s="7" t="s">
        <v>210</v>
      </c>
    </row>
    <row r="2639" spans="1:8" ht="15.75" customHeight="1" x14ac:dyDescent="0.3">
      <c r="A2639" s="8">
        <v>2638</v>
      </c>
      <c r="B2639" s="8">
        <v>521</v>
      </c>
      <c r="C2639" s="8" t="s">
        <v>148</v>
      </c>
      <c r="D2639" s="8">
        <v>49</v>
      </c>
      <c r="E2639" s="8" t="s">
        <v>5505</v>
      </c>
      <c r="F2639" s="8"/>
      <c r="G2639" s="8" t="s">
        <v>152</v>
      </c>
      <c r="H2639" s="8" t="s">
        <v>492</v>
      </c>
    </row>
    <row r="2640" spans="1:8" ht="15.75" customHeight="1" x14ac:dyDescent="0.3">
      <c r="A2640" s="7">
        <v>2639</v>
      </c>
      <c r="B2640" s="7">
        <v>521</v>
      </c>
      <c r="C2640" s="7" t="s">
        <v>156</v>
      </c>
      <c r="D2640" s="7">
        <v>49</v>
      </c>
      <c r="E2640" s="7" t="s">
        <v>7251</v>
      </c>
      <c r="F2640" s="7" t="s">
        <v>161</v>
      </c>
      <c r="G2640" s="7" t="s">
        <v>2458</v>
      </c>
      <c r="H2640" s="7" t="s">
        <v>163</v>
      </c>
    </row>
    <row r="2641" spans="1:8" ht="15.75" customHeight="1" x14ac:dyDescent="0.3">
      <c r="A2641" s="8">
        <v>2640</v>
      </c>
      <c r="B2641" s="8">
        <v>521</v>
      </c>
      <c r="C2641" s="8" t="s">
        <v>167</v>
      </c>
      <c r="D2641" s="8">
        <v>49</v>
      </c>
      <c r="E2641" s="8" t="s">
        <v>5506</v>
      </c>
      <c r="F2641" s="8" t="s">
        <v>152</v>
      </c>
      <c r="G2641" s="8" t="s">
        <v>172</v>
      </c>
      <c r="H2641" s="8" t="s">
        <v>174</v>
      </c>
    </row>
    <row r="2642" spans="1:8" ht="15.75" customHeight="1" x14ac:dyDescent="0.3">
      <c r="A2642" s="7">
        <v>2641</v>
      </c>
      <c r="B2642" s="7">
        <v>521</v>
      </c>
      <c r="C2642" s="7" t="s">
        <v>176</v>
      </c>
      <c r="D2642" s="7">
        <v>49</v>
      </c>
      <c r="E2642" s="7" t="s">
        <v>7256</v>
      </c>
      <c r="F2642" s="7" t="s">
        <v>172</v>
      </c>
      <c r="G2642" s="7" t="s">
        <v>388</v>
      </c>
      <c r="H2642" s="7" t="s">
        <v>248</v>
      </c>
    </row>
    <row r="2643" spans="1:8" ht="15.75" customHeight="1" x14ac:dyDescent="0.3">
      <c r="A2643" s="8">
        <v>2642</v>
      </c>
      <c r="B2643" s="8">
        <v>521</v>
      </c>
      <c r="C2643" s="8" t="s">
        <v>192</v>
      </c>
      <c r="D2643" s="8">
        <v>49</v>
      </c>
      <c r="E2643" s="8" t="s">
        <v>5507</v>
      </c>
      <c r="F2643" s="8" t="s">
        <v>172</v>
      </c>
      <c r="G2643" s="8" t="s">
        <v>192</v>
      </c>
      <c r="H2643" s="8" t="s">
        <v>202</v>
      </c>
    </row>
    <row r="2644" spans="1:8" ht="15.75" customHeight="1" x14ac:dyDescent="0.3">
      <c r="A2644" s="7">
        <v>2643</v>
      </c>
      <c r="B2644" s="7">
        <v>521</v>
      </c>
      <c r="C2644" s="7" t="s">
        <v>116</v>
      </c>
      <c r="D2644" s="7">
        <v>49</v>
      </c>
      <c r="E2644" s="7" t="s">
        <v>7259</v>
      </c>
      <c r="F2644" s="7" t="s">
        <v>192</v>
      </c>
      <c r="G2644" s="7" t="s">
        <v>116</v>
      </c>
      <c r="H2644" s="7" t="s">
        <v>210</v>
      </c>
    </row>
    <row r="2645" spans="1:8" ht="15.75" customHeight="1" x14ac:dyDescent="0.3">
      <c r="A2645" s="8">
        <v>2644</v>
      </c>
      <c r="B2645" s="8">
        <v>522</v>
      </c>
      <c r="C2645" s="8" t="s">
        <v>148</v>
      </c>
      <c r="D2645" s="8">
        <v>81</v>
      </c>
      <c r="E2645" s="8" t="s">
        <v>5514</v>
      </c>
      <c r="F2645" s="8"/>
      <c r="G2645" s="8" t="s">
        <v>152</v>
      </c>
      <c r="H2645" s="8" t="s">
        <v>218</v>
      </c>
    </row>
    <row r="2646" spans="1:8" ht="15.75" customHeight="1" x14ac:dyDescent="0.3">
      <c r="A2646" s="7">
        <v>2645</v>
      </c>
      <c r="B2646" s="7">
        <v>522</v>
      </c>
      <c r="C2646" s="7" t="s">
        <v>156</v>
      </c>
      <c r="D2646" s="7">
        <v>81</v>
      </c>
      <c r="E2646" s="7" t="s">
        <v>7263</v>
      </c>
      <c r="F2646" s="7" t="s">
        <v>161</v>
      </c>
      <c r="G2646" s="7" t="s">
        <v>7265</v>
      </c>
      <c r="H2646" s="7" t="s">
        <v>163</v>
      </c>
    </row>
    <row r="2647" spans="1:8" ht="15.75" customHeight="1" x14ac:dyDescent="0.3">
      <c r="A2647" s="8">
        <v>2646</v>
      </c>
      <c r="B2647" s="8">
        <v>522</v>
      </c>
      <c r="C2647" s="8" t="s">
        <v>167</v>
      </c>
      <c r="D2647" s="8">
        <v>81</v>
      </c>
      <c r="E2647" s="8" t="s">
        <v>5515</v>
      </c>
      <c r="F2647" s="8" t="s">
        <v>152</v>
      </c>
      <c r="G2647" s="8" t="s">
        <v>172</v>
      </c>
      <c r="H2647" s="8" t="s">
        <v>174</v>
      </c>
    </row>
    <row r="2648" spans="1:8" ht="15.75" customHeight="1" x14ac:dyDescent="0.3">
      <c r="A2648" s="7">
        <v>2647</v>
      </c>
      <c r="B2648" s="7">
        <v>522</v>
      </c>
      <c r="C2648" s="7" t="s">
        <v>176</v>
      </c>
      <c r="D2648" s="7">
        <v>81</v>
      </c>
      <c r="E2648" s="7" t="s">
        <v>7269</v>
      </c>
      <c r="F2648" s="7" t="s">
        <v>172</v>
      </c>
      <c r="G2648" s="7" t="s">
        <v>172</v>
      </c>
      <c r="H2648" s="7" t="s">
        <v>288</v>
      </c>
    </row>
    <row r="2649" spans="1:8" ht="15.75" customHeight="1" x14ac:dyDescent="0.3">
      <c r="A2649" s="8">
        <v>2648</v>
      </c>
      <c r="B2649" s="8">
        <v>522</v>
      </c>
      <c r="C2649" s="8" t="s">
        <v>192</v>
      </c>
      <c r="D2649" s="8">
        <v>81</v>
      </c>
      <c r="E2649" s="8" t="s">
        <v>5517</v>
      </c>
      <c r="F2649" s="8" t="s">
        <v>172</v>
      </c>
      <c r="G2649" s="8" t="s">
        <v>192</v>
      </c>
      <c r="H2649" s="8" t="s">
        <v>202</v>
      </c>
    </row>
    <row r="2650" spans="1:8" ht="15.75" customHeight="1" x14ac:dyDescent="0.3">
      <c r="A2650" s="7">
        <v>2649</v>
      </c>
      <c r="B2650" s="7">
        <v>522</v>
      </c>
      <c r="C2650" s="7" t="s">
        <v>116</v>
      </c>
      <c r="D2650" s="7">
        <v>81</v>
      </c>
      <c r="E2650" s="7" t="s">
        <v>7272</v>
      </c>
      <c r="F2650" s="7" t="s">
        <v>192</v>
      </c>
      <c r="G2650" s="7" t="s">
        <v>116</v>
      </c>
      <c r="H2650" s="7" t="s">
        <v>210</v>
      </c>
    </row>
    <row r="2651" spans="1:8" ht="15.75" customHeight="1" x14ac:dyDescent="0.3">
      <c r="A2651" s="8">
        <v>2650</v>
      </c>
      <c r="B2651" s="8">
        <v>523</v>
      </c>
      <c r="C2651" s="8" t="s">
        <v>148</v>
      </c>
      <c r="D2651" s="8">
        <v>100</v>
      </c>
      <c r="E2651" s="8" t="s">
        <v>5523</v>
      </c>
      <c r="F2651" s="8"/>
      <c r="G2651" s="8" t="s">
        <v>152</v>
      </c>
      <c r="H2651" s="8" t="s">
        <v>218</v>
      </c>
    </row>
    <row r="2652" spans="1:8" ht="15.75" customHeight="1" x14ac:dyDescent="0.3">
      <c r="A2652" s="7">
        <v>2651</v>
      </c>
      <c r="B2652" s="7">
        <v>523</v>
      </c>
      <c r="C2652" s="7" t="s">
        <v>156</v>
      </c>
      <c r="D2652" s="7">
        <v>100</v>
      </c>
      <c r="E2652" s="7" t="s">
        <v>7279</v>
      </c>
      <c r="F2652" s="7" t="s">
        <v>161</v>
      </c>
      <c r="G2652" s="7" t="s">
        <v>2300</v>
      </c>
      <c r="H2652" s="7" t="s">
        <v>163</v>
      </c>
    </row>
    <row r="2653" spans="1:8" ht="15.75" customHeight="1" x14ac:dyDescent="0.3">
      <c r="A2653" s="8">
        <v>2652</v>
      </c>
      <c r="B2653" s="8">
        <v>523</v>
      </c>
      <c r="C2653" s="8" t="s">
        <v>167</v>
      </c>
      <c r="D2653" s="8">
        <v>100</v>
      </c>
      <c r="E2653" s="8" t="s">
        <v>5524</v>
      </c>
      <c r="F2653" s="8" t="s">
        <v>152</v>
      </c>
      <c r="G2653" s="8" t="s">
        <v>172</v>
      </c>
      <c r="H2653" s="8" t="s">
        <v>174</v>
      </c>
    </row>
    <row r="2654" spans="1:8" ht="15.75" customHeight="1" x14ac:dyDescent="0.3">
      <c r="A2654" s="7">
        <v>2653</v>
      </c>
      <c r="B2654" s="7">
        <v>523</v>
      </c>
      <c r="C2654" s="7" t="s">
        <v>192</v>
      </c>
      <c r="D2654" s="7">
        <v>100</v>
      </c>
      <c r="E2654" s="7" t="s">
        <v>5525</v>
      </c>
      <c r="F2654" s="7" t="s">
        <v>172</v>
      </c>
      <c r="G2654" s="7" t="s">
        <v>192</v>
      </c>
      <c r="H2654" s="7" t="s">
        <v>202</v>
      </c>
    </row>
    <row r="2655" spans="1:8" ht="15.75" customHeight="1" x14ac:dyDescent="0.3">
      <c r="A2655" s="8">
        <v>2654</v>
      </c>
      <c r="B2655" s="8">
        <v>524</v>
      </c>
      <c r="C2655" s="8" t="s">
        <v>148</v>
      </c>
      <c r="D2655" s="8">
        <v>1</v>
      </c>
      <c r="E2655" s="8" t="s">
        <v>5532</v>
      </c>
      <c r="F2655" s="8"/>
      <c r="G2655" s="8" t="s">
        <v>152</v>
      </c>
      <c r="H2655" s="8" t="s">
        <v>314</v>
      </c>
    </row>
    <row r="2656" spans="1:8" ht="15.75" customHeight="1" x14ac:dyDescent="0.3">
      <c r="A2656" s="7">
        <v>2655</v>
      </c>
      <c r="B2656" s="7">
        <v>524</v>
      </c>
      <c r="C2656" s="7" t="s">
        <v>156</v>
      </c>
      <c r="D2656" s="7">
        <v>1</v>
      </c>
      <c r="E2656" s="7" t="s">
        <v>7287</v>
      </c>
      <c r="F2656" s="7" t="s">
        <v>161</v>
      </c>
      <c r="G2656" s="7" t="s">
        <v>1455</v>
      </c>
      <c r="H2656" s="7" t="s">
        <v>163</v>
      </c>
    </row>
    <row r="2657" spans="1:8" ht="15.75" customHeight="1" x14ac:dyDescent="0.3">
      <c r="A2657" s="8">
        <v>2656</v>
      </c>
      <c r="B2657" s="8">
        <v>524</v>
      </c>
      <c r="C2657" s="8" t="s">
        <v>167</v>
      </c>
      <c r="D2657" s="8">
        <v>1</v>
      </c>
      <c r="E2657" s="8" t="s">
        <v>5533</v>
      </c>
      <c r="F2657" s="8" t="s">
        <v>152</v>
      </c>
      <c r="G2657" s="8" t="s">
        <v>172</v>
      </c>
      <c r="H2657" s="8" t="s">
        <v>174</v>
      </c>
    </row>
    <row r="2658" spans="1:8" ht="15.75" customHeight="1" x14ac:dyDescent="0.3">
      <c r="A2658" s="7">
        <v>2657</v>
      </c>
      <c r="B2658" s="7">
        <v>524</v>
      </c>
      <c r="C2658" s="7" t="s">
        <v>192</v>
      </c>
      <c r="D2658" s="7">
        <v>1</v>
      </c>
      <c r="E2658" s="7" t="s">
        <v>5534</v>
      </c>
      <c r="F2658" s="7" t="s">
        <v>172</v>
      </c>
      <c r="G2658" s="7" t="s">
        <v>192</v>
      </c>
      <c r="H2658" s="7" t="s">
        <v>202</v>
      </c>
    </row>
    <row r="2659" spans="1:8" ht="15.75" customHeight="1" x14ac:dyDescent="0.3">
      <c r="A2659" s="8">
        <v>2658</v>
      </c>
      <c r="B2659" s="8">
        <v>524</v>
      </c>
      <c r="C2659" s="8" t="s">
        <v>116</v>
      </c>
      <c r="D2659" s="8">
        <v>1</v>
      </c>
      <c r="E2659" s="8" t="s">
        <v>7292</v>
      </c>
      <c r="F2659" s="8" t="s">
        <v>192</v>
      </c>
      <c r="G2659" s="8" t="s">
        <v>116</v>
      </c>
      <c r="H2659" s="8" t="s">
        <v>210</v>
      </c>
    </row>
    <row r="2660" spans="1:8" ht="15.75" customHeight="1" x14ac:dyDescent="0.3">
      <c r="A2660" s="7">
        <v>2659</v>
      </c>
      <c r="B2660" s="7">
        <v>525</v>
      </c>
      <c r="C2660" s="7" t="s">
        <v>148</v>
      </c>
      <c r="D2660" s="7">
        <v>79</v>
      </c>
      <c r="E2660" s="7" t="s">
        <v>5541</v>
      </c>
      <c r="F2660" s="7"/>
      <c r="G2660" s="7" t="s">
        <v>152</v>
      </c>
      <c r="H2660" s="7" t="s">
        <v>314</v>
      </c>
    </row>
    <row r="2661" spans="1:8" ht="15.75" customHeight="1" x14ac:dyDescent="0.3">
      <c r="A2661" s="8">
        <v>2660</v>
      </c>
      <c r="B2661" s="8">
        <v>525</v>
      </c>
      <c r="C2661" s="8" t="s">
        <v>156</v>
      </c>
      <c r="D2661" s="8">
        <v>79</v>
      </c>
      <c r="E2661" s="8" t="s">
        <v>7298</v>
      </c>
      <c r="F2661" s="8" t="s">
        <v>161</v>
      </c>
      <c r="G2661" s="8" t="s">
        <v>1465</v>
      </c>
      <c r="H2661" s="8" t="s">
        <v>163</v>
      </c>
    </row>
    <row r="2662" spans="1:8" ht="15.75" customHeight="1" x14ac:dyDescent="0.3">
      <c r="A2662" s="7">
        <v>2661</v>
      </c>
      <c r="B2662" s="7">
        <v>525</v>
      </c>
      <c r="C2662" s="7" t="s">
        <v>167</v>
      </c>
      <c r="D2662" s="7">
        <v>79</v>
      </c>
      <c r="E2662" s="7" t="s">
        <v>5542</v>
      </c>
      <c r="F2662" s="7" t="s">
        <v>152</v>
      </c>
      <c r="G2662" s="7" t="s">
        <v>172</v>
      </c>
      <c r="H2662" s="7" t="s">
        <v>174</v>
      </c>
    </row>
    <row r="2663" spans="1:8" ht="15.75" customHeight="1" x14ac:dyDescent="0.3">
      <c r="A2663" s="8">
        <v>2662</v>
      </c>
      <c r="B2663" s="8">
        <v>525</v>
      </c>
      <c r="C2663" s="8" t="s">
        <v>176</v>
      </c>
      <c r="D2663" s="8">
        <v>79</v>
      </c>
      <c r="E2663" s="8" t="s">
        <v>7303</v>
      </c>
      <c r="F2663" s="8" t="s">
        <v>172</v>
      </c>
      <c r="G2663" s="8" t="s">
        <v>172</v>
      </c>
      <c r="H2663" s="8" t="s">
        <v>288</v>
      </c>
    </row>
    <row r="2664" spans="1:8" ht="15.75" customHeight="1" x14ac:dyDescent="0.3">
      <c r="A2664" s="7">
        <v>2663</v>
      </c>
      <c r="B2664" s="7">
        <v>525</v>
      </c>
      <c r="C2664" s="7" t="s">
        <v>192</v>
      </c>
      <c r="D2664" s="7">
        <v>79</v>
      </c>
      <c r="E2664" s="7" t="s">
        <v>5543</v>
      </c>
      <c r="F2664" s="7" t="s">
        <v>172</v>
      </c>
      <c r="G2664" s="7" t="s">
        <v>192</v>
      </c>
      <c r="H2664" s="7" t="s">
        <v>202</v>
      </c>
    </row>
    <row r="2665" spans="1:8" ht="15.75" customHeight="1" x14ac:dyDescent="0.3">
      <c r="A2665" s="8">
        <v>2664</v>
      </c>
      <c r="B2665" s="8">
        <v>526</v>
      </c>
      <c r="C2665" s="8" t="s">
        <v>148</v>
      </c>
      <c r="D2665" s="8">
        <v>78</v>
      </c>
      <c r="E2665" s="8" t="s">
        <v>5551</v>
      </c>
      <c r="F2665" s="8"/>
      <c r="G2665" s="8" t="s">
        <v>152</v>
      </c>
      <c r="H2665" s="8" t="s">
        <v>153</v>
      </c>
    </row>
    <row r="2666" spans="1:8" ht="15.75" customHeight="1" x14ac:dyDescent="0.3">
      <c r="A2666" s="7">
        <v>2665</v>
      </c>
      <c r="B2666" s="7">
        <v>526</v>
      </c>
      <c r="C2666" s="7" t="s">
        <v>156</v>
      </c>
      <c r="D2666" s="7">
        <v>78</v>
      </c>
      <c r="E2666" s="7" t="s">
        <v>7308</v>
      </c>
      <c r="F2666" s="7" t="s">
        <v>161</v>
      </c>
      <c r="G2666" s="7" t="s">
        <v>670</v>
      </c>
      <c r="H2666" s="7" t="s">
        <v>163</v>
      </c>
    </row>
    <row r="2667" spans="1:8" ht="15.75" customHeight="1" x14ac:dyDescent="0.3">
      <c r="A2667" s="8">
        <v>2666</v>
      </c>
      <c r="B2667" s="8">
        <v>526</v>
      </c>
      <c r="C2667" s="8" t="s">
        <v>167</v>
      </c>
      <c r="D2667" s="8">
        <v>78</v>
      </c>
      <c r="E2667" s="8" t="s">
        <v>5552</v>
      </c>
      <c r="F2667" s="8" t="s">
        <v>152</v>
      </c>
      <c r="G2667" s="8" t="s">
        <v>172</v>
      </c>
      <c r="H2667" s="8" t="s">
        <v>174</v>
      </c>
    </row>
    <row r="2668" spans="1:8" ht="15.75" customHeight="1" x14ac:dyDescent="0.3">
      <c r="A2668" s="7">
        <v>2667</v>
      </c>
      <c r="B2668" s="7">
        <v>526</v>
      </c>
      <c r="C2668" s="7" t="s">
        <v>176</v>
      </c>
      <c r="D2668" s="7">
        <v>78</v>
      </c>
      <c r="E2668" s="7" t="s">
        <v>7313</v>
      </c>
      <c r="F2668" s="7" t="s">
        <v>172</v>
      </c>
      <c r="G2668" s="7" t="s">
        <v>388</v>
      </c>
      <c r="H2668" s="7" t="s">
        <v>184</v>
      </c>
    </row>
    <row r="2669" spans="1:8" ht="15.75" customHeight="1" x14ac:dyDescent="0.3">
      <c r="A2669" s="8">
        <v>2668</v>
      </c>
      <c r="B2669" s="8">
        <v>526</v>
      </c>
      <c r="C2669" s="8" t="s">
        <v>192</v>
      </c>
      <c r="D2669" s="8">
        <v>78</v>
      </c>
      <c r="E2669" s="8" t="s">
        <v>5553</v>
      </c>
      <c r="F2669" s="8" t="s">
        <v>172</v>
      </c>
      <c r="G2669" s="8" t="s">
        <v>192</v>
      </c>
      <c r="H2669" s="8" t="s">
        <v>202</v>
      </c>
    </row>
    <row r="2670" spans="1:8" ht="15.75" customHeight="1" x14ac:dyDescent="0.3">
      <c r="A2670" s="7">
        <v>2669</v>
      </c>
      <c r="B2670" s="7">
        <v>526</v>
      </c>
      <c r="C2670" s="7" t="s">
        <v>116</v>
      </c>
      <c r="D2670" s="7">
        <v>78</v>
      </c>
      <c r="E2670" s="7" t="s">
        <v>7318</v>
      </c>
      <c r="F2670" s="7" t="s">
        <v>192</v>
      </c>
      <c r="G2670" s="7" t="s">
        <v>116</v>
      </c>
      <c r="H2670" s="7" t="s">
        <v>210</v>
      </c>
    </row>
    <row r="2671" spans="1:8" ht="15.75" customHeight="1" x14ac:dyDescent="0.3">
      <c r="A2671" s="8">
        <v>2670</v>
      </c>
      <c r="B2671" s="8">
        <v>527</v>
      </c>
      <c r="C2671" s="8" t="s">
        <v>148</v>
      </c>
      <c r="D2671" s="8">
        <v>102</v>
      </c>
      <c r="E2671" s="8" t="s">
        <v>5560</v>
      </c>
      <c r="F2671" s="8"/>
      <c r="G2671" s="8" t="s">
        <v>152</v>
      </c>
      <c r="H2671" s="8" t="s">
        <v>314</v>
      </c>
    </row>
    <row r="2672" spans="1:8" ht="15.75" customHeight="1" x14ac:dyDescent="0.3">
      <c r="A2672" s="7">
        <v>2671</v>
      </c>
      <c r="B2672" s="7">
        <v>527</v>
      </c>
      <c r="C2672" s="7" t="s">
        <v>156</v>
      </c>
      <c r="D2672" s="7">
        <v>102</v>
      </c>
      <c r="E2672" s="7" t="s">
        <v>7322</v>
      </c>
      <c r="F2672" s="7" t="s">
        <v>161</v>
      </c>
      <c r="G2672" s="7" t="s">
        <v>2054</v>
      </c>
      <c r="H2672" s="7" t="s">
        <v>163</v>
      </c>
    </row>
    <row r="2673" spans="1:8" ht="15.75" customHeight="1" x14ac:dyDescent="0.3">
      <c r="A2673" s="8">
        <v>2672</v>
      </c>
      <c r="B2673" s="8">
        <v>527</v>
      </c>
      <c r="C2673" s="8" t="s">
        <v>167</v>
      </c>
      <c r="D2673" s="8">
        <v>102</v>
      </c>
      <c r="E2673" s="8" t="s">
        <v>5561</v>
      </c>
      <c r="F2673" s="8" t="s">
        <v>152</v>
      </c>
      <c r="G2673" s="8" t="s">
        <v>172</v>
      </c>
      <c r="H2673" s="8" t="s">
        <v>174</v>
      </c>
    </row>
    <row r="2674" spans="1:8" ht="15.75" customHeight="1" x14ac:dyDescent="0.3">
      <c r="A2674" s="7">
        <v>2673</v>
      </c>
      <c r="B2674" s="7">
        <v>527</v>
      </c>
      <c r="C2674" s="7" t="s">
        <v>192</v>
      </c>
      <c r="D2674" s="7">
        <v>102</v>
      </c>
      <c r="E2674" s="7" t="s">
        <v>5562</v>
      </c>
      <c r="F2674" s="7" t="s">
        <v>172</v>
      </c>
      <c r="G2674" s="7" t="s">
        <v>192</v>
      </c>
      <c r="H2674" s="7" t="s">
        <v>202</v>
      </c>
    </row>
    <row r="2675" spans="1:8" ht="15.75" customHeight="1" x14ac:dyDescent="0.3">
      <c r="A2675" s="8">
        <v>2674</v>
      </c>
      <c r="B2675" s="8">
        <v>527</v>
      </c>
      <c r="C2675" s="8" t="s">
        <v>116</v>
      </c>
      <c r="D2675" s="8">
        <v>102</v>
      </c>
      <c r="E2675" s="8" t="s">
        <v>7327</v>
      </c>
      <c r="F2675" s="8" t="s">
        <v>192</v>
      </c>
      <c r="G2675" s="8" t="s">
        <v>116</v>
      </c>
      <c r="H2675" s="8" t="s">
        <v>210</v>
      </c>
    </row>
    <row r="2676" spans="1:8" ht="15.75" customHeight="1" x14ac:dyDescent="0.3">
      <c r="A2676" s="7">
        <v>2675</v>
      </c>
      <c r="B2676" s="7">
        <v>528</v>
      </c>
      <c r="C2676" s="7" t="s">
        <v>148</v>
      </c>
      <c r="D2676" s="7">
        <v>93</v>
      </c>
      <c r="E2676" s="7" t="s">
        <v>5568</v>
      </c>
      <c r="F2676" s="7"/>
      <c r="G2676" s="7" t="s">
        <v>152</v>
      </c>
      <c r="H2676" s="7" t="s">
        <v>492</v>
      </c>
    </row>
    <row r="2677" spans="1:8" ht="15.75" customHeight="1" x14ac:dyDescent="0.3">
      <c r="A2677" s="8">
        <v>2676</v>
      </c>
      <c r="B2677" s="8">
        <v>528</v>
      </c>
      <c r="C2677" s="8" t="s">
        <v>156</v>
      </c>
      <c r="D2677" s="8">
        <v>93</v>
      </c>
      <c r="E2677" s="8" t="s">
        <v>7328</v>
      </c>
      <c r="F2677" s="8" t="s">
        <v>161</v>
      </c>
      <c r="G2677" s="8" t="s">
        <v>2864</v>
      </c>
      <c r="H2677" s="8" t="s">
        <v>163</v>
      </c>
    </row>
    <row r="2678" spans="1:8" ht="15.75" customHeight="1" x14ac:dyDescent="0.3">
      <c r="A2678" s="7">
        <v>2677</v>
      </c>
      <c r="B2678" s="7">
        <v>528</v>
      </c>
      <c r="C2678" s="7" t="s">
        <v>167</v>
      </c>
      <c r="D2678" s="7">
        <v>93</v>
      </c>
      <c r="E2678" s="7" t="s">
        <v>5569</v>
      </c>
      <c r="F2678" s="7" t="s">
        <v>152</v>
      </c>
      <c r="G2678" s="7" t="s">
        <v>172</v>
      </c>
      <c r="H2678" s="7" t="s">
        <v>174</v>
      </c>
    </row>
    <row r="2679" spans="1:8" ht="15.75" customHeight="1" x14ac:dyDescent="0.3">
      <c r="A2679" s="8">
        <v>2678</v>
      </c>
      <c r="B2679" s="8">
        <v>528</v>
      </c>
      <c r="C2679" s="8" t="s">
        <v>176</v>
      </c>
      <c r="D2679" s="8">
        <v>93</v>
      </c>
      <c r="E2679" s="8" t="s">
        <v>7330</v>
      </c>
      <c r="F2679" s="8" t="s">
        <v>172</v>
      </c>
      <c r="G2679" s="8" t="s">
        <v>388</v>
      </c>
      <c r="H2679" s="8" t="s">
        <v>288</v>
      </c>
    </row>
    <row r="2680" spans="1:8" ht="15.75" customHeight="1" x14ac:dyDescent="0.3">
      <c r="A2680" s="7">
        <v>2679</v>
      </c>
      <c r="B2680" s="7">
        <v>528</v>
      </c>
      <c r="C2680" s="7" t="s">
        <v>192</v>
      </c>
      <c r="D2680" s="7">
        <v>93</v>
      </c>
      <c r="E2680" s="7" t="s">
        <v>5571</v>
      </c>
      <c r="F2680" s="7" t="s">
        <v>172</v>
      </c>
      <c r="G2680" s="7" t="s">
        <v>192</v>
      </c>
      <c r="H2680" s="7" t="s">
        <v>202</v>
      </c>
    </row>
    <row r="2681" spans="1:8" ht="15.75" customHeight="1" x14ac:dyDescent="0.3">
      <c r="A2681" s="8">
        <v>2680</v>
      </c>
      <c r="B2681" s="8">
        <v>528</v>
      </c>
      <c r="C2681" s="8" t="s">
        <v>116</v>
      </c>
      <c r="D2681" s="8">
        <v>93</v>
      </c>
      <c r="E2681" s="8" t="s">
        <v>7333</v>
      </c>
      <c r="F2681" s="8" t="s">
        <v>192</v>
      </c>
      <c r="G2681" s="8" t="s">
        <v>116</v>
      </c>
      <c r="H2681" s="8" t="s">
        <v>210</v>
      </c>
    </row>
    <row r="2682" spans="1:8" ht="15.75" customHeight="1" x14ac:dyDescent="0.3">
      <c r="A2682" s="7">
        <v>2681</v>
      </c>
      <c r="B2682" s="7">
        <v>529</v>
      </c>
      <c r="C2682" s="7" t="s">
        <v>148</v>
      </c>
      <c r="D2682" s="7">
        <v>73</v>
      </c>
      <c r="E2682" s="7" t="s">
        <v>5576</v>
      </c>
      <c r="F2682" s="7"/>
      <c r="G2682" s="7" t="s">
        <v>152</v>
      </c>
      <c r="H2682" s="7" t="s">
        <v>492</v>
      </c>
    </row>
    <row r="2683" spans="1:8" ht="15.75" customHeight="1" x14ac:dyDescent="0.3">
      <c r="A2683" s="8">
        <v>2682</v>
      </c>
      <c r="B2683" s="8">
        <v>529</v>
      </c>
      <c r="C2683" s="8" t="s">
        <v>156</v>
      </c>
      <c r="D2683" s="8">
        <v>73</v>
      </c>
      <c r="E2683" s="8" t="s">
        <v>7339</v>
      </c>
      <c r="F2683" s="8" t="s">
        <v>161</v>
      </c>
      <c r="G2683" s="8" t="s">
        <v>4385</v>
      </c>
      <c r="H2683" s="8" t="s">
        <v>163</v>
      </c>
    </row>
    <row r="2684" spans="1:8" ht="15.75" customHeight="1" x14ac:dyDescent="0.3">
      <c r="A2684" s="7">
        <v>2683</v>
      </c>
      <c r="B2684" s="7">
        <v>529</v>
      </c>
      <c r="C2684" s="7" t="s">
        <v>167</v>
      </c>
      <c r="D2684" s="7">
        <v>73</v>
      </c>
      <c r="E2684" s="7" t="s">
        <v>5577</v>
      </c>
      <c r="F2684" s="7" t="s">
        <v>152</v>
      </c>
      <c r="G2684" s="7" t="s">
        <v>172</v>
      </c>
      <c r="H2684" s="7" t="s">
        <v>174</v>
      </c>
    </row>
    <row r="2685" spans="1:8" ht="15.75" customHeight="1" x14ac:dyDescent="0.3">
      <c r="A2685" s="8">
        <v>2684</v>
      </c>
      <c r="B2685" s="8">
        <v>529</v>
      </c>
      <c r="C2685" s="8" t="s">
        <v>176</v>
      </c>
      <c r="D2685" s="8">
        <v>73</v>
      </c>
      <c r="E2685" s="8" t="s">
        <v>7342</v>
      </c>
      <c r="F2685" s="8" t="s">
        <v>172</v>
      </c>
      <c r="G2685" s="8" t="s">
        <v>388</v>
      </c>
      <c r="H2685" s="8" t="s">
        <v>812</v>
      </c>
    </row>
    <row r="2686" spans="1:8" ht="15.75" customHeight="1" x14ac:dyDescent="0.3">
      <c r="A2686" s="7">
        <v>2685</v>
      </c>
      <c r="B2686" s="7">
        <v>529</v>
      </c>
      <c r="C2686" s="7" t="s">
        <v>192</v>
      </c>
      <c r="D2686" s="7">
        <v>73</v>
      </c>
      <c r="E2686" s="7" t="s">
        <v>5578</v>
      </c>
      <c r="F2686" s="7" t="s">
        <v>172</v>
      </c>
      <c r="G2686" s="7" t="s">
        <v>192</v>
      </c>
      <c r="H2686" s="7" t="s">
        <v>202</v>
      </c>
    </row>
    <row r="2687" spans="1:8" ht="15.75" customHeight="1" x14ac:dyDescent="0.3">
      <c r="A2687" s="8">
        <v>2686</v>
      </c>
      <c r="B2687" s="8">
        <v>530</v>
      </c>
      <c r="C2687" s="8" t="s">
        <v>148</v>
      </c>
      <c r="D2687" s="8">
        <v>99</v>
      </c>
      <c r="E2687" s="8" t="s">
        <v>5585</v>
      </c>
      <c r="F2687" s="8"/>
      <c r="G2687" s="8" t="s">
        <v>152</v>
      </c>
      <c r="H2687" s="8" t="s">
        <v>218</v>
      </c>
    </row>
    <row r="2688" spans="1:8" ht="15.75" customHeight="1" x14ac:dyDescent="0.3">
      <c r="A2688" s="7">
        <v>2687</v>
      </c>
      <c r="B2688" s="7">
        <v>530</v>
      </c>
      <c r="C2688" s="7" t="s">
        <v>156</v>
      </c>
      <c r="D2688" s="7">
        <v>99</v>
      </c>
      <c r="E2688" s="7" t="s">
        <v>7348</v>
      </c>
      <c r="F2688" s="7" t="s">
        <v>161</v>
      </c>
      <c r="G2688" s="7" t="s">
        <v>2825</v>
      </c>
      <c r="H2688" s="7" t="s">
        <v>163</v>
      </c>
    </row>
    <row r="2689" spans="1:8" ht="15.75" customHeight="1" x14ac:dyDescent="0.3">
      <c r="A2689" s="8">
        <v>2688</v>
      </c>
      <c r="B2689" s="8">
        <v>530</v>
      </c>
      <c r="C2689" s="8" t="s">
        <v>167</v>
      </c>
      <c r="D2689" s="8">
        <v>99</v>
      </c>
      <c r="E2689" s="8" t="s">
        <v>5586</v>
      </c>
      <c r="F2689" s="8" t="s">
        <v>152</v>
      </c>
      <c r="G2689" s="8" t="s">
        <v>172</v>
      </c>
      <c r="H2689" s="8" t="s">
        <v>174</v>
      </c>
    </row>
    <row r="2690" spans="1:8" ht="15.75" customHeight="1" x14ac:dyDescent="0.3">
      <c r="A2690" s="7">
        <v>2689</v>
      </c>
      <c r="B2690" s="7">
        <v>530</v>
      </c>
      <c r="C2690" s="7" t="s">
        <v>192</v>
      </c>
      <c r="D2690" s="7">
        <v>99</v>
      </c>
      <c r="E2690" s="7" t="s">
        <v>5587</v>
      </c>
      <c r="F2690" s="7" t="s">
        <v>172</v>
      </c>
      <c r="G2690" s="7" t="s">
        <v>192</v>
      </c>
      <c r="H2690" s="7" t="s">
        <v>202</v>
      </c>
    </row>
    <row r="2691" spans="1:8" ht="15.75" customHeight="1" x14ac:dyDescent="0.3">
      <c r="A2691" s="8">
        <v>2690</v>
      </c>
      <c r="B2691" s="8">
        <v>530</v>
      </c>
      <c r="C2691" s="8" t="s">
        <v>116</v>
      </c>
      <c r="D2691" s="8">
        <v>99</v>
      </c>
      <c r="E2691" s="8" t="s">
        <v>7351</v>
      </c>
      <c r="F2691" s="8" t="s">
        <v>192</v>
      </c>
      <c r="G2691" s="8" t="s">
        <v>116</v>
      </c>
      <c r="H2691" s="8" t="s">
        <v>210</v>
      </c>
    </row>
    <row r="2692" spans="1:8" ht="15.75" customHeight="1" x14ac:dyDescent="0.3">
      <c r="A2692" s="7">
        <v>2691</v>
      </c>
      <c r="B2692" s="7">
        <v>531</v>
      </c>
      <c r="C2692" s="7" t="s">
        <v>148</v>
      </c>
      <c r="D2692" s="7">
        <v>31</v>
      </c>
      <c r="E2692" s="7" t="s">
        <v>5593</v>
      </c>
      <c r="F2692" s="7"/>
      <c r="G2692" s="7" t="s">
        <v>152</v>
      </c>
      <c r="H2692" s="7" t="s">
        <v>492</v>
      </c>
    </row>
    <row r="2693" spans="1:8" ht="15.75" customHeight="1" x14ac:dyDescent="0.3">
      <c r="A2693" s="8">
        <v>2692</v>
      </c>
      <c r="B2693" s="8">
        <v>531</v>
      </c>
      <c r="C2693" s="8" t="s">
        <v>156</v>
      </c>
      <c r="D2693" s="8">
        <v>31</v>
      </c>
      <c r="E2693" s="8" t="s">
        <v>7352</v>
      </c>
      <c r="F2693" s="8" t="s">
        <v>161</v>
      </c>
      <c r="G2693" s="8" t="s">
        <v>2546</v>
      </c>
      <c r="H2693" s="8" t="s">
        <v>163</v>
      </c>
    </row>
    <row r="2694" spans="1:8" ht="15.75" customHeight="1" x14ac:dyDescent="0.3">
      <c r="A2694" s="7">
        <v>2693</v>
      </c>
      <c r="B2694" s="7">
        <v>531</v>
      </c>
      <c r="C2694" s="7" t="s">
        <v>167</v>
      </c>
      <c r="D2694" s="7">
        <v>31</v>
      </c>
      <c r="E2694" s="7" t="s">
        <v>5594</v>
      </c>
      <c r="F2694" s="7" t="s">
        <v>152</v>
      </c>
      <c r="G2694" s="7" t="s">
        <v>172</v>
      </c>
      <c r="H2694" s="7" t="s">
        <v>174</v>
      </c>
    </row>
    <row r="2695" spans="1:8" ht="15.75" customHeight="1" x14ac:dyDescent="0.3">
      <c r="A2695" s="8">
        <v>2694</v>
      </c>
      <c r="B2695" s="8">
        <v>531</v>
      </c>
      <c r="C2695" s="8" t="s">
        <v>176</v>
      </c>
      <c r="D2695" s="8">
        <v>31</v>
      </c>
      <c r="E2695" s="8" t="s">
        <v>7353</v>
      </c>
      <c r="F2695" s="8" t="s">
        <v>172</v>
      </c>
      <c r="G2695" s="8" t="s">
        <v>172</v>
      </c>
      <c r="H2695" s="8" t="s">
        <v>288</v>
      </c>
    </row>
    <row r="2696" spans="1:8" ht="15.75" customHeight="1" x14ac:dyDescent="0.3">
      <c r="A2696" s="7">
        <v>2695</v>
      </c>
      <c r="B2696" s="7">
        <v>531</v>
      </c>
      <c r="C2696" s="7" t="s">
        <v>192</v>
      </c>
      <c r="D2696" s="7">
        <v>31</v>
      </c>
      <c r="E2696" s="7" t="s">
        <v>5595</v>
      </c>
      <c r="F2696" s="7" t="s">
        <v>172</v>
      </c>
      <c r="G2696" s="7" t="s">
        <v>192</v>
      </c>
      <c r="H2696" s="7" t="s">
        <v>202</v>
      </c>
    </row>
    <row r="2697" spans="1:8" ht="15.75" customHeight="1" x14ac:dyDescent="0.3">
      <c r="A2697" s="8">
        <v>2696</v>
      </c>
      <c r="B2697" s="8">
        <v>532</v>
      </c>
      <c r="C2697" s="8" t="s">
        <v>148</v>
      </c>
      <c r="D2697" s="8">
        <v>96</v>
      </c>
      <c r="E2697" s="8" t="s">
        <v>5601</v>
      </c>
      <c r="F2697" s="8"/>
      <c r="G2697" s="8" t="s">
        <v>152</v>
      </c>
      <c r="H2697" s="8" t="s">
        <v>492</v>
      </c>
    </row>
    <row r="2698" spans="1:8" ht="15.75" customHeight="1" x14ac:dyDescent="0.3">
      <c r="A2698" s="7">
        <v>2697</v>
      </c>
      <c r="B2698" s="7">
        <v>532</v>
      </c>
      <c r="C2698" s="7" t="s">
        <v>156</v>
      </c>
      <c r="D2698" s="7">
        <v>96</v>
      </c>
      <c r="E2698" s="7" t="s">
        <v>7360</v>
      </c>
      <c r="F2698" s="7" t="s">
        <v>161</v>
      </c>
      <c r="G2698" s="7" t="s">
        <v>1472</v>
      </c>
      <c r="H2698" s="7" t="s">
        <v>163</v>
      </c>
    </row>
    <row r="2699" spans="1:8" ht="15.75" customHeight="1" x14ac:dyDescent="0.3">
      <c r="A2699" s="8">
        <v>2698</v>
      </c>
      <c r="B2699" s="8">
        <v>532</v>
      </c>
      <c r="C2699" s="8" t="s">
        <v>167</v>
      </c>
      <c r="D2699" s="8">
        <v>96</v>
      </c>
      <c r="E2699" s="8" t="s">
        <v>5602</v>
      </c>
      <c r="F2699" s="8" t="s">
        <v>152</v>
      </c>
      <c r="G2699" s="8" t="s">
        <v>172</v>
      </c>
      <c r="H2699" s="8" t="s">
        <v>174</v>
      </c>
    </row>
    <row r="2700" spans="1:8" ht="15.75" customHeight="1" x14ac:dyDescent="0.3">
      <c r="A2700" s="7">
        <v>2699</v>
      </c>
      <c r="B2700" s="7">
        <v>532</v>
      </c>
      <c r="C2700" s="7" t="s">
        <v>176</v>
      </c>
      <c r="D2700" s="7">
        <v>96</v>
      </c>
      <c r="E2700" s="7" t="s">
        <v>7365</v>
      </c>
      <c r="F2700" s="7" t="s">
        <v>172</v>
      </c>
      <c r="G2700" s="7" t="s">
        <v>172</v>
      </c>
      <c r="H2700" s="7" t="s">
        <v>184</v>
      </c>
    </row>
    <row r="2701" spans="1:8" ht="15.75" customHeight="1" x14ac:dyDescent="0.3">
      <c r="A2701" s="8">
        <v>2700</v>
      </c>
      <c r="B2701" s="8">
        <v>532</v>
      </c>
      <c r="C2701" s="8" t="s">
        <v>192</v>
      </c>
      <c r="D2701" s="8">
        <v>96</v>
      </c>
      <c r="E2701" s="8" t="s">
        <v>5603</v>
      </c>
      <c r="F2701" s="8" t="s">
        <v>172</v>
      </c>
      <c r="G2701" s="8" t="s">
        <v>192</v>
      </c>
      <c r="H2701" s="8" t="s">
        <v>202</v>
      </c>
    </row>
    <row r="2702" spans="1:8" ht="15.75" customHeight="1" x14ac:dyDescent="0.3">
      <c r="A2702" s="7">
        <v>2701</v>
      </c>
      <c r="B2702" s="7">
        <v>532</v>
      </c>
      <c r="C2702" s="7" t="s">
        <v>116</v>
      </c>
      <c r="D2702" s="7">
        <v>96</v>
      </c>
      <c r="E2702" s="7" t="s">
        <v>7368</v>
      </c>
      <c r="F2702" s="7" t="s">
        <v>192</v>
      </c>
      <c r="G2702" s="7" t="s">
        <v>116</v>
      </c>
      <c r="H2702" s="7" t="s">
        <v>210</v>
      </c>
    </row>
    <row r="2703" spans="1:8" ht="15.75" customHeight="1" x14ac:dyDescent="0.3">
      <c r="A2703" s="8">
        <v>2702</v>
      </c>
      <c r="B2703" s="8">
        <v>533</v>
      </c>
      <c r="C2703" s="8" t="s">
        <v>148</v>
      </c>
      <c r="D2703" s="8">
        <v>102</v>
      </c>
      <c r="E2703" s="8" t="s">
        <v>5609</v>
      </c>
      <c r="F2703" s="8"/>
      <c r="G2703" s="8" t="s">
        <v>152</v>
      </c>
      <c r="H2703" s="8" t="s">
        <v>492</v>
      </c>
    </row>
    <row r="2704" spans="1:8" ht="15.75" customHeight="1" x14ac:dyDescent="0.3">
      <c r="A2704" s="7">
        <v>2703</v>
      </c>
      <c r="B2704" s="7">
        <v>533</v>
      </c>
      <c r="C2704" s="7" t="s">
        <v>156</v>
      </c>
      <c r="D2704" s="7">
        <v>102</v>
      </c>
      <c r="E2704" s="7" t="s">
        <v>7375</v>
      </c>
      <c r="F2704" s="7" t="s">
        <v>161</v>
      </c>
      <c r="G2704" s="7" t="s">
        <v>2054</v>
      </c>
      <c r="H2704" s="7" t="s">
        <v>163</v>
      </c>
    </row>
    <row r="2705" spans="1:8" ht="15.75" customHeight="1" x14ac:dyDescent="0.3">
      <c r="A2705" s="8">
        <v>2704</v>
      </c>
      <c r="B2705" s="8">
        <v>533</v>
      </c>
      <c r="C2705" s="8" t="s">
        <v>167</v>
      </c>
      <c r="D2705" s="8">
        <v>102</v>
      </c>
      <c r="E2705" s="8" t="s">
        <v>5610</v>
      </c>
      <c r="F2705" s="8" t="s">
        <v>152</v>
      </c>
      <c r="G2705" s="8" t="s">
        <v>172</v>
      </c>
      <c r="H2705" s="8" t="s">
        <v>174</v>
      </c>
    </row>
    <row r="2706" spans="1:8" ht="15.75" customHeight="1" x14ac:dyDescent="0.3">
      <c r="A2706" s="7">
        <v>2705</v>
      </c>
      <c r="B2706" s="7">
        <v>533</v>
      </c>
      <c r="C2706" s="7" t="s">
        <v>176</v>
      </c>
      <c r="D2706" s="7">
        <v>102</v>
      </c>
      <c r="E2706" s="7" t="s">
        <v>7379</v>
      </c>
      <c r="F2706" s="7" t="s">
        <v>172</v>
      </c>
      <c r="G2706" s="7" t="s">
        <v>388</v>
      </c>
      <c r="H2706" s="7" t="s">
        <v>288</v>
      </c>
    </row>
    <row r="2707" spans="1:8" ht="15.75" customHeight="1" x14ac:dyDescent="0.3">
      <c r="A2707" s="8">
        <v>2706</v>
      </c>
      <c r="B2707" s="8">
        <v>533</v>
      </c>
      <c r="C2707" s="8" t="s">
        <v>192</v>
      </c>
      <c r="D2707" s="8">
        <v>102</v>
      </c>
      <c r="E2707" s="8" t="s">
        <v>5611</v>
      </c>
      <c r="F2707" s="8" t="s">
        <v>172</v>
      </c>
      <c r="G2707" s="8" t="s">
        <v>192</v>
      </c>
      <c r="H2707" s="8" t="s">
        <v>202</v>
      </c>
    </row>
    <row r="2708" spans="1:8" ht="15.75" customHeight="1" x14ac:dyDescent="0.3">
      <c r="A2708" s="7">
        <v>2707</v>
      </c>
      <c r="B2708" s="7">
        <v>534</v>
      </c>
      <c r="C2708" s="7" t="s">
        <v>148</v>
      </c>
      <c r="D2708" s="7">
        <v>102</v>
      </c>
      <c r="E2708" s="7" t="s">
        <v>5618</v>
      </c>
      <c r="F2708" s="7"/>
      <c r="G2708" s="7" t="s">
        <v>152</v>
      </c>
      <c r="H2708" s="7" t="s">
        <v>153</v>
      </c>
    </row>
    <row r="2709" spans="1:8" ht="15.75" customHeight="1" x14ac:dyDescent="0.3">
      <c r="A2709" s="8">
        <v>2708</v>
      </c>
      <c r="B2709" s="8">
        <v>534</v>
      </c>
      <c r="C2709" s="8" t="s">
        <v>156</v>
      </c>
      <c r="D2709" s="8">
        <v>102</v>
      </c>
      <c r="E2709" s="8" t="s">
        <v>7387</v>
      </c>
      <c r="F2709" s="8" t="s">
        <v>161</v>
      </c>
      <c r="G2709" s="8" t="s">
        <v>2054</v>
      </c>
      <c r="H2709" s="8" t="s">
        <v>163</v>
      </c>
    </row>
    <row r="2710" spans="1:8" ht="15.75" customHeight="1" x14ac:dyDescent="0.3">
      <c r="A2710" s="7">
        <v>2709</v>
      </c>
      <c r="B2710" s="7">
        <v>534</v>
      </c>
      <c r="C2710" s="7" t="s">
        <v>167</v>
      </c>
      <c r="D2710" s="7">
        <v>102</v>
      </c>
      <c r="E2710" s="7" t="s">
        <v>5619</v>
      </c>
      <c r="F2710" s="7" t="s">
        <v>152</v>
      </c>
      <c r="G2710" s="7" t="s">
        <v>172</v>
      </c>
      <c r="H2710" s="7" t="s">
        <v>174</v>
      </c>
    </row>
    <row r="2711" spans="1:8" ht="15.75" customHeight="1" x14ac:dyDescent="0.3">
      <c r="A2711" s="8">
        <v>2710</v>
      </c>
      <c r="B2711" s="8">
        <v>534</v>
      </c>
      <c r="C2711" s="8" t="s">
        <v>176</v>
      </c>
      <c r="D2711" s="8">
        <v>102</v>
      </c>
      <c r="E2711" s="8" t="s">
        <v>7392</v>
      </c>
      <c r="F2711" s="8" t="s">
        <v>172</v>
      </c>
      <c r="G2711" s="8" t="s">
        <v>388</v>
      </c>
      <c r="H2711" s="8" t="s">
        <v>184</v>
      </c>
    </row>
    <row r="2712" spans="1:8" ht="15.75" customHeight="1" x14ac:dyDescent="0.3">
      <c r="A2712" s="7">
        <v>2711</v>
      </c>
      <c r="B2712" s="7">
        <v>534</v>
      </c>
      <c r="C2712" s="7" t="s">
        <v>192</v>
      </c>
      <c r="D2712" s="7">
        <v>102</v>
      </c>
      <c r="E2712" s="7" t="s">
        <v>5620</v>
      </c>
      <c r="F2712" s="7" t="s">
        <v>172</v>
      </c>
      <c r="G2712" s="7" t="s">
        <v>192</v>
      </c>
      <c r="H2712" s="7" t="s">
        <v>202</v>
      </c>
    </row>
    <row r="2713" spans="1:8" ht="15.75" customHeight="1" x14ac:dyDescent="0.3">
      <c r="A2713" s="8">
        <v>2712</v>
      </c>
      <c r="B2713" s="8">
        <v>534</v>
      </c>
      <c r="C2713" s="8" t="s">
        <v>116</v>
      </c>
      <c r="D2713" s="8">
        <v>102</v>
      </c>
      <c r="E2713" s="8" t="s">
        <v>7395</v>
      </c>
      <c r="F2713" s="8" t="s">
        <v>192</v>
      </c>
      <c r="G2713" s="8" t="s">
        <v>116</v>
      </c>
      <c r="H2713" s="8" t="s">
        <v>210</v>
      </c>
    </row>
    <row r="2714" spans="1:8" ht="15.75" customHeight="1" x14ac:dyDescent="0.3">
      <c r="A2714" s="7">
        <v>2713</v>
      </c>
      <c r="B2714" s="7">
        <v>535</v>
      </c>
      <c r="C2714" s="7" t="s">
        <v>148</v>
      </c>
      <c r="D2714" s="7">
        <v>63</v>
      </c>
      <c r="E2714" s="7" t="s">
        <v>5626</v>
      </c>
      <c r="F2714" s="7"/>
      <c r="G2714" s="7" t="s">
        <v>152</v>
      </c>
      <c r="H2714" s="7" t="s">
        <v>153</v>
      </c>
    </row>
    <row r="2715" spans="1:8" ht="15.75" customHeight="1" x14ac:dyDescent="0.3">
      <c r="A2715" s="8">
        <v>2714</v>
      </c>
      <c r="B2715" s="8">
        <v>535</v>
      </c>
      <c r="C2715" s="8" t="s">
        <v>156</v>
      </c>
      <c r="D2715" s="8">
        <v>63</v>
      </c>
      <c r="E2715" s="8" t="s">
        <v>7401</v>
      </c>
      <c r="F2715" s="8" t="s">
        <v>161</v>
      </c>
      <c r="G2715" s="8" t="s">
        <v>1683</v>
      </c>
      <c r="H2715" s="8" t="s">
        <v>163</v>
      </c>
    </row>
    <row r="2716" spans="1:8" ht="15.75" customHeight="1" x14ac:dyDescent="0.3">
      <c r="A2716" s="7">
        <v>2715</v>
      </c>
      <c r="B2716" s="7">
        <v>535</v>
      </c>
      <c r="C2716" s="7" t="s">
        <v>167</v>
      </c>
      <c r="D2716" s="7">
        <v>63</v>
      </c>
      <c r="E2716" s="7" t="s">
        <v>5627</v>
      </c>
      <c r="F2716" s="7" t="s">
        <v>152</v>
      </c>
      <c r="G2716" s="7" t="s">
        <v>172</v>
      </c>
      <c r="H2716" s="7" t="s">
        <v>174</v>
      </c>
    </row>
    <row r="2717" spans="1:8" ht="15.75" customHeight="1" x14ac:dyDescent="0.3">
      <c r="A2717" s="8">
        <v>2716</v>
      </c>
      <c r="B2717" s="8">
        <v>535</v>
      </c>
      <c r="C2717" s="8" t="s">
        <v>176</v>
      </c>
      <c r="D2717" s="8">
        <v>63</v>
      </c>
      <c r="E2717" s="8" t="s">
        <v>7404</v>
      </c>
      <c r="F2717" s="8" t="s">
        <v>172</v>
      </c>
      <c r="G2717" s="8" t="s">
        <v>388</v>
      </c>
      <c r="H2717" s="8" t="s">
        <v>812</v>
      </c>
    </row>
    <row r="2718" spans="1:8" ht="15.75" customHeight="1" x14ac:dyDescent="0.3">
      <c r="A2718" s="7">
        <v>2717</v>
      </c>
      <c r="B2718" s="7">
        <v>535</v>
      </c>
      <c r="C2718" s="7" t="s">
        <v>192</v>
      </c>
      <c r="D2718" s="7">
        <v>63</v>
      </c>
      <c r="E2718" s="7" t="s">
        <v>5628</v>
      </c>
      <c r="F2718" s="7" t="s">
        <v>172</v>
      </c>
      <c r="G2718" s="7" t="s">
        <v>192</v>
      </c>
      <c r="H2718" s="7" t="s">
        <v>202</v>
      </c>
    </row>
    <row r="2719" spans="1:8" ht="15.75" customHeight="1" x14ac:dyDescent="0.3">
      <c r="A2719" s="8">
        <v>2718</v>
      </c>
      <c r="B2719" s="8">
        <v>535</v>
      </c>
      <c r="C2719" s="8" t="s">
        <v>116</v>
      </c>
      <c r="D2719" s="8">
        <v>63</v>
      </c>
      <c r="E2719" s="8" t="s">
        <v>7410</v>
      </c>
      <c r="F2719" s="8" t="s">
        <v>192</v>
      </c>
      <c r="G2719" s="8" t="s">
        <v>116</v>
      </c>
      <c r="H2719" s="8" t="s">
        <v>210</v>
      </c>
    </row>
    <row r="2720" spans="1:8" ht="15.75" customHeight="1" x14ac:dyDescent="0.3">
      <c r="A2720" s="7">
        <v>2719</v>
      </c>
      <c r="B2720" s="7">
        <v>536</v>
      </c>
      <c r="C2720" s="7" t="s">
        <v>148</v>
      </c>
      <c r="D2720" s="7">
        <v>73</v>
      </c>
      <c r="E2720" s="7" t="s">
        <v>5633</v>
      </c>
      <c r="F2720" s="7"/>
      <c r="G2720" s="7" t="s">
        <v>152</v>
      </c>
      <c r="H2720" s="7" t="s">
        <v>314</v>
      </c>
    </row>
    <row r="2721" spans="1:8" ht="15.75" customHeight="1" x14ac:dyDescent="0.3">
      <c r="A2721" s="8">
        <v>2720</v>
      </c>
      <c r="B2721" s="8">
        <v>536</v>
      </c>
      <c r="C2721" s="8" t="s">
        <v>156</v>
      </c>
      <c r="D2721" s="8">
        <v>73</v>
      </c>
      <c r="E2721" s="8" t="s">
        <v>7413</v>
      </c>
      <c r="F2721" s="8" t="s">
        <v>161</v>
      </c>
      <c r="G2721" s="8" t="s">
        <v>4385</v>
      </c>
      <c r="H2721" s="8" t="s">
        <v>163</v>
      </c>
    </row>
    <row r="2722" spans="1:8" ht="15.75" customHeight="1" x14ac:dyDescent="0.3">
      <c r="A2722" s="7">
        <v>2721</v>
      </c>
      <c r="B2722" s="7">
        <v>536</v>
      </c>
      <c r="C2722" s="7" t="s">
        <v>167</v>
      </c>
      <c r="D2722" s="7">
        <v>73</v>
      </c>
      <c r="E2722" s="7" t="s">
        <v>5634</v>
      </c>
      <c r="F2722" s="7" t="s">
        <v>152</v>
      </c>
      <c r="G2722" s="7" t="s">
        <v>172</v>
      </c>
      <c r="H2722" s="7" t="s">
        <v>174</v>
      </c>
    </row>
    <row r="2723" spans="1:8" ht="15.75" customHeight="1" x14ac:dyDescent="0.3">
      <c r="A2723" s="8">
        <v>2722</v>
      </c>
      <c r="B2723" s="8">
        <v>536</v>
      </c>
      <c r="C2723" s="8" t="s">
        <v>176</v>
      </c>
      <c r="D2723" s="8">
        <v>73</v>
      </c>
      <c r="E2723" s="8" t="s">
        <v>7417</v>
      </c>
      <c r="F2723" s="8" t="s">
        <v>172</v>
      </c>
      <c r="G2723" s="8" t="s">
        <v>388</v>
      </c>
      <c r="H2723" s="8" t="s">
        <v>184</v>
      </c>
    </row>
    <row r="2724" spans="1:8" ht="15.75" customHeight="1" x14ac:dyDescent="0.3">
      <c r="A2724" s="7">
        <v>2723</v>
      </c>
      <c r="B2724" s="7">
        <v>536</v>
      </c>
      <c r="C2724" s="7" t="s">
        <v>192</v>
      </c>
      <c r="D2724" s="7">
        <v>73</v>
      </c>
      <c r="E2724" s="7" t="s">
        <v>5635</v>
      </c>
      <c r="F2724" s="7" t="s">
        <v>172</v>
      </c>
      <c r="G2724" s="7" t="s">
        <v>192</v>
      </c>
      <c r="H2724" s="7" t="s">
        <v>202</v>
      </c>
    </row>
    <row r="2725" spans="1:8" ht="15.75" customHeight="1" x14ac:dyDescent="0.3">
      <c r="A2725" s="8">
        <v>2724</v>
      </c>
      <c r="B2725" s="8">
        <v>537</v>
      </c>
      <c r="C2725" s="8" t="s">
        <v>148</v>
      </c>
      <c r="D2725" s="8">
        <v>102</v>
      </c>
      <c r="E2725" s="8" t="s">
        <v>5641</v>
      </c>
      <c r="F2725" s="8"/>
      <c r="G2725" s="8" t="s">
        <v>152</v>
      </c>
      <c r="H2725" s="8" t="s">
        <v>492</v>
      </c>
    </row>
    <row r="2726" spans="1:8" ht="15.75" customHeight="1" x14ac:dyDescent="0.3">
      <c r="A2726" s="7">
        <v>2725</v>
      </c>
      <c r="B2726" s="7">
        <v>537</v>
      </c>
      <c r="C2726" s="7" t="s">
        <v>156</v>
      </c>
      <c r="D2726" s="7">
        <v>102</v>
      </c>
      <c r="E2726" s="7" t="s">
        <v>7422</v>
      </c>
      <c r="F2726" s="7" t="s">
        <v>161</v>
      </c>
      <c r="G2726" s="7" t="s">
        <v>2054</v>
      </c>
      <c r="H2726" s="7" t="s">
        <v>163</v>
      </c>
    </row>
    <row r="2727" spans="1:8" ht="15.75" customHeight="1" x14ac:dyDescent="0.3">
      <c r="A2727" s="8">
        <v>2726</v>
      </c>
      <c r="B2727" s="8">
        <v>537</v>
      </c>
      <c r="C2727" s="8" t="s">
        <v>167</v>
      </c>
      <c r="D2727" s="8">
        <v>102</v>
      </c>
      <c r="E2727" s="8" t="s">
        <v>5642</v>
      </c>
      <c r="F2727" s="8" t="s">
        <v>152</v>
      </c>
      <c r="G2727" s="8" t="s">
        <v>172</v>
      </c>
      <c r="H2727" s="8" t="s">
        <v>174</v>
      </c>
    </row>
    <row r="2728" spans="1:8" ht="15.75" customHeight="1" x14ac:dyDescent="0.3">
      <c r="A2728" s="7">
        <v>2727</v>
      </c>
      <c r="B2728" s="7">
        <v>537</v>
      </c>
      <c r="C2728" s="7" t="s">
        <v>176</v>
      </c>
      <c r="D2728" s="7">
        <v>102</v>
      </c>
      <c r="E2728" s="7" t="s">
        <v>7427</v>
      </c>
      <c r="F2728" s="7" t="s">
        <v>172</v>
      </c>
      <c r="G2728" s="7" t="s">
        <v>172</v>
      </c>
      <c r="H2728" s="7" t="s">
        <v>288</v>
      </c>
    </row>
    <row r="2729" spans="1:8" ht="15.75" customHeight="1" x14ac:dyDescent="0.3">
      <c r="A2729" s="8">
        <v>2728</v>
      </c>
      <c r="B2729" s="8">
        <v>537</v>
      </c>
      <c r="C2729" s="8" t="s">
        <v>192</v>
      </c>
      <c r="D2729" s="8">
        <v>102</v>
      </c>
      <c r="E2729" s="8" t="s">
        <v>5643</v>
      </c>
      <c r="F2729" s="8" t="s">
        <v>172</v>
      </c>
      <c r="G2729" s="8" t="s">
        <v>192</v>
      </c>
      <c r="H2729" s="8" t="s">
        <v>202</v>
      </c>
    </row>
    <row r="2730" spans="1:8" ht="15.75" customHeight="1" x14ac:dyDescent="0.3">
      <c r="A2730" s="7">
        <v>2729</v>
      </c>
      <c r="B2730" s="7">
        <v>538</v>
      </c>
      <c r="C2730" s="7" t="s">
        <v>148</v>
      </c>
      <c r="D2730" s="7">
        <v>38</v>
      </c>
      <c r="E2730" s="7" t="s">
        <v>5649</v>
      </c>
      <c r="F2730" s="7"/>
      <c r="G2730" s="7" t="s">
        <v>152</v>
      </c>
      <c r="H2730" s="7" t="s">
        <v>218</v>
      </c>
    </row>
    <row r="2731" spans="1:8" ht="15.75" customHeight="1" x14ac:dyDescent="0.3">
      <c r="A2731" s="8">
        <v>2730</v>
      </c>
      <c r="B2731" s="8">
        <v>538</v>
      </c>
      <c r="C2731" s="8" t="s">
        <v>156</v>
      </c>
      <c r="D2731" s="8">
        <v>38</v>
      </c>
      <c r="E2731" s="8" t="s">
        <v>7432</v>
      </c>
      <c r="F2731" s="8" t="s">
        <v>161</v>
      </c>
      <c r="G2731" s="8" t="s">
        <v>646</v>
      </c>
      <c r="H2731" s="8" t="s">
        <v>163</v>
      </c>
    </row>
    <row r="2732" spans="1:8" ht="15.75" customHeight="1" x14ac:dyDescent="0.3">
      <c r="A2732" s="7">
        <v>2731</v>
      </c>
      <c r="B2732" s="7">
        <v>538</v>
      </c>
      <c r="C2732" s="7" t="s">
        <v>167</v>
      </c>
      <c r="D2732" s="7">
        <v>38</v>
      </c>
      <c r="E2732" s="7" t="s">
        <v>5650</v>
      </c>
      <c r="F2732" s="7" t="s">
        <v>152</v>
      </c>
      <c r="G2732" s="7" t="s">
        <v>172</v>
      </c>
      <c r="H2732" s="7" t="s">
        <v>174</v>
      </c>
    </row>
    <row r="2733" spans="1:8" ht="15.75" customHeight="1" x14ac:dyDescent="0.3">
      <c r="A2733" s="8">
        <v>2732</v>
      </c>
      <c r="B2733" s="8">
        <v>538</v>
      </c>
      <c r="C2733" s="8" t="s">
        <v>176</v>
      </c>
      <c r="D2733" s="8">
        <v>38</v>
      </c>
      <c r="E2733" s="8" t="s">
        <v>7437</v>
      </c>
      <c r="F2733" s="8" t="s">
        <v>172</v>
      </c>
      <c r="G2733" s="8" t="s">
        <v>172</v>
      </c>
      <c r="H2733" s="8" t="s">
        <v>248</v>
      </c>
    </row>
    <row r="2734" spans="1:8" ht="15.75" customHeight="1" x14ac:dyDescent="0.3">
      <c r="A2734" s="7">
        <v>2733</v>
      </c>
      <c r="B2734" s="7">
        <v>538</v>
      </c>
      <c r="C2734" s="7" t="s">
        <v>192</v>
      </c>
      <c r="D2734" s="7">
        <v>38</v>
      </c>
      <c r="E2734" s="7" t="s">
        <v>5651</v>
      </c>
      <c r="F2734" s="7" t="s">
        <v>172</v>
      </c>
      <c r="G2734" s="7" t="s">
        <v>192</v>
      </c>
      <c r="H2734" s="7" t="s">
        <v>202</v>
      </c>
    </row>
    <row r="2735" spans="1:8" ht="15.75" customHeight="1" x14ac:dyDescent="0.3">
      <c r="A2735" s="8">
        <v>2734</v>
      </c>
      <c r="B2735" s="8">
        <v>538</v>
      </c>
      <c r="C2735" s="8" t="s">
        <v>116</v>
      </c>
      <c r="D2735" s="8">
        <v>38</v>
      </c>
      <c r="E2735" s="8" t="s">
        <v>7442</v>
      </c>
      <c r="F2735" s="8" t="s">
        <v>192</v>
      </c>
      <c r="G2735" s="8" t="s">
        <v>116</v>
      </c>
      <c r="H2735" s="8" t="s">
        <v>210</v>
      </c>
    </row>
    <row r="2736" spans="1:8" ht="15.75" customHeight="1" x14ac:dyDescent="0.3">
      <c r="A2736" s="7">
        <v>2735</v>
      </c>
      <c r="B2736" s="7">
        <v>539</v>
      </c>
      <c r="C2736" s="7" t="s">
        <v>148</v>
      </c>
      <c r="D2736" s="7">
        <v>55</v>
      </c>
      <c r="E2736" s="7" t="s">
        <v>5657</v>
      </c>
      <c r="F2736" s="7"/>
      <c r="G2736" s="7" t="s">
        <v>152</v>
      </c>
      <c r="H2736" s="7" t="s">
        <v>153</v>
      </c>
    </row>
    <row r="2737" spans="1:8" ht="15.75" customHeight="1" x14ac:dyDescent="0.3">
      <c r="A2737" s="8">
        <v>2736</v>
      </c>
      <c r="B2737" s="8">
        <v>539</v>
      </c>
      <c r="C2737" s="8" t="s">
        <v>156</v>
      </c>
      <c r="D2737" s="8">
        <v>55</v>
      </c>
      <c r="E2737" s="8" t="s">
        <v>7448</v>
      </c>
      <c r="F2737" s="8" t="s">
        <v>161</v>
      </c>
      <c r="G2737" s="8" t="s">
        <v>2417</v>
      </c>
      <c r="H2737" s="8" t="s">
        <v>163</v>
      </c>
    </row>
    <row r="2738" spans="1:8" ht="15.75" customHeight="1" x14ac:dyDescent="0.3">
      <c r="A2738" s="7">
        <v>2737</v>
      </c>
      <c r="B2738" s="7">
        <v>539</v>
      </c>
      <c r="C2738" s="7" t="s">
        <v>167</v>
      </c>
      <c r="D2738" s="7">
        <v>55</v>
      </c>
      <c r="E2738" s="7" t="s">
        <v>5658</v>
      </c>
      <c r="F2738" s="7" t="s">
        <v>152</v>
      </c>
      <c r="G2738" s="7" t="s">
        <v>172</v>
      </c>
      <c r="H2738" s="7" t="s">
        <v>174</v>
      </c>
    </row>
    <row r="2739" spans="1:8" ht="15.75" customHeight="1" x14ac:dyDescent="0.3">
      <c r="A2739" s="8">
        <v>2738</v>
      </c>
      <c r="B2739" s="8">
        <v>539</v>
      </c>
      <c r="C2739" s="8" t="s">
        <v>176</v>
      </c>
      <c r="D2739" s="8">
        <v>55</v>
      </c>
      <c r="E2739" s="8" t="s">
        <v>7455</v>
      </c>
      <c r="F2739" s="8" t="s">
        <v>172</v>
      </c>
      <c r="G2739" s="8" t="s">
        <v>388</v>
      </c>
      <c r="H2739" s="8" t="s">
        <v>184</v>
      </c>
    </row>
    <row r="2740" spans="1:8" ht="15.75" customHeight="1" x14ac:dyDescent="0.3">
      <c r="A2740" s="7">
        <v>2739</v>
      </c>
      <c r="B2740" s="7">
        <v>539</v>
      </c>
      <c r="C2740" s="7" t="s">
        <v>192</v>
      </c>
      <c r="D2740" s="7">
        <v>55</v>
      </c>
      <c r="E2740" s="7" t="s">
        <v>5659</v>
      </c>
      <c r="F2740" s="7" t="s">
        <v>172</v>
      </c>
      <c r="G2740" s="7" t="s">
        <v>192</v>
      </c>
      <c r="H2740" s="7" t="s">
        <v>202</v>
      </c>
    </row>
    <row r="2741" spans="1:8" ht="15.75" customHeight="1" x14ac:dyDescent="0.3">
      <c r="A2741" s="8">
        <v>2740</v>
      </c>
      <c r="B2741" s="8">
        <v>540</v>
      </c>
      <c r="C2741" s="8" t="s">
        <v>148</v>
      </c>
      <c r="D2741" s="8">
        <v>34</v>
      </c>
      <c r="E2741" s="8" t="s">
        <v>3557</v>
      </c>
      <c r="F2741" s="8"/>
      <c r="G2741" s="8" t="s">
        <v>152</v>
      </c>
      <c r="H2741" s="8" t="s">
        <v>218</v>
      </c>
    </row>
    <row r="2742" spans="1:8" ht="15.75" customHeight="1" x14ac:dyDescent="0.3">
      <c r="A2742" s="7">
        <v>2741</v>
      </c>
      <c r="B2742" s="7">
        <v>540</v>
      </c>
      <c r="C2742" s="7" t="s">
        <v>156</v>
      </c>
      <c r="D2742" s="7">
        <v>34</v>
      </c>
      <c r="E2742" s="7" t="s">
        <v>7462</v>
      </c>
      <c r="F2742" s="7" t="s">
        <v>161</v>
      </c>
      <c r="G2742" s="7" t="s">
        <v>1511</v>
      </c>
      <c r="H2742" s="7" t="s">
        <v>163</v>
      </c>
    </row>
    <row r="2743" spans="1:8" ht="15.75" customHeight="1" x14ac:dyDescent="0.3">
      <c r="A2743" s="8">
        <v>2742</v>
      </c>
      <c r="B2743" s="8">
        <v>540</v>
      </c>
      <c r="C2743" s="8" t="s">
        <v>167</v>
      </c>
      <c r="D2743" s="8">
        <v>34</v>
      </c>
      <c r="E2743" s="8" t="s">
        <v>5665</v>
      </c>
      <c r="F2743" s="8" t="s">
        <v>152</v>
      </c>
      <c r="G2743" s="8" t="s">
        <v>172</v>
      </c>
      <c r="H2743" s="8" t="s">
        <v>174</v>
      </c>
    </row>
    <row r="2744" spans="1:8" ht="15.75" customHeight="1" x14ac:dyDescent="0.3">
      <c r="A2744" s="7">
        <v>2743</v>
      </c>
      <c r="B2744" s="7">
        <v>540</v>
      </c>
      <c r="C2744" s="7" t="s">
        <v>176</v>
      </c>
      <c r="D2744" s="7">
        <v>34</v>
      </c>
      <c r="E2744" s="7" t="s">
        <v>7466</v>
      </c>
      <c r="F2744" s="7" t="s">
        <v>172</v>
      </c>
      <c r="G2744" s="7" t="s">
        <v>172</v>
      </c>
      <c r="H2744" s="7" t="s">
        <v>812</v>
      </c>
    </row>
    <row r="2745" spans="1:8" ht="15.75" customHeight="1" x14ac:dyDescent="0.3">
      <c r="A2745" s="8">
        <v>2744</v>
      </c>
      <c r="B2745" s="8">
        <v>540</v>
      </c>
      <c r="C2745" s="8" t="s">
        <v>192</v>
      </c>
      <c r="D2745" s="8">
        <v>34</v>
      </c>
      <c r="E2745" s="8" t="s">
        <v>5666</v>
      </c>
      <c r="F2745" s="8" t="s">
        <v>172</v>
      </c>
      <c r="G2745" s="8" t="s">
        <v>192</v>
      </c>
      <c r="H2745" s="8" t="s">
        <v>202</v>
      </c>
    </row>
    <row r="2746" spans="1:8" ht="15.75" customHeight="1" x14ac:dyDescent="0.3">
      <c r="A2746" s="7">
        <v>2745</v>
      </c>
      <c r="B2746" s="7">
        <v>540</v>
      </c>
      <c r="C2746" s="7" t="s">
        <v>116</v>
      </c>
      <c r="D2746" s="7">
        <v>34</v>
      </c>
      <c r="E2746" s="7" t="s">
        <v>7471</v>
      </c>
      <c r="F2746" s="7" t="s">
        <v>192</v>
      </c>
      <c r="G2746" s="7" t="s">
        <v>116</v>
      </c>
      <c r="H2746" s="7" t="s">
        <v>210</v>
      </c>
    </row>
    <row r="2747" spans="1:8" ht="15.75" customHeight="1" x14ac:dyDescent="0.3">
      <c r="A2747" s="8">
        <v>2746</v>
      </c>
      <c r="B2747" s="8">
        <v>541</v>
      </c>
      <c r="C2747" s="8" t="s">
        <v>148</v>
      </c>
      <c r="D2747" s="8">
        <v>86</v>
      </c>
      <c r="E2747" s="8" t="s">
        <v>5671</v>
      </c>
      <c r="F2747" s="8"/>
      <c r="G2747" s="8" t="s">
        <v>152</v>
      </c>
      <c r="H2747" s="8" t="s">
        <v>153</v>
      </c>
    </row>
    <row r="2748" spans="1:8" ht="15.75" customHeight="1" x14ac:dyDescent="0.3">
      <c r="A2748" s="7">
        <v>2747</v>
      </c>
      <c r="B2748" s="7">
        <v>541</v>
      </c>
      <c r="C2748" s="7" t="s">
        <v>156</v>
      </c>
      <c r="D2748" s="7">
        <v>86</v>
      </c>
      <c r="E2748" s="7" t="s">
        <v>7475</v>
      </c>
      <c r="F2748" s="7" t="s">
        <v>161</v>
      </c>
      <c r="G2748" s="7" t="s">
        <v>3977</v>
      </c>
      <c r="H2748" s="7" t="s">
        <v>163</v>
      </c>
    </row>
    <row r="2749" spans="1:8" ht="15.75" customHeight="1" x14ac:dyDescent="0.3">
      <c r="A2749" s="8">
        <v>2748</v>
      </c>
      <c r="B2749" s="8">
        <v>541</v>
      </c>
      <c r="C2749" s="8" t="s">
        <v>167</v>
      </c>
      <c r="D2749" s="8">
        <v>86</v>
      </c>
      <c r="E2749" s="8" t="s">
        <v>5672</v>
      </c>
      <c r="F2749" s="8" t="s">
        <v>152</v>
      </c>
      <c r="G2749" s="8" t="s">
        <v>172</v>
      </c>
      <c r="H2749" s="8" t="s">
        <v>174</v>
      </c>
    </row>
    <row r="2750" spans="1:8" ht="15.75" customHeight="1" x14ac:dyDescent="0.3">
      <c r="A2750" s="7">
        <v>2749</v>
      </c>
      <c r="B2750" s="7">
        <v>541</v>
      </c>
      <c r="C2750" s="7" t="s">
        <v>192</v>
      </c>
      <c r="D2750" s="7">
        <v>86</v>
      </c>
      <c r="E2750" s="7" t="s">
        <v>5673</v>
      </c>
      <c r="F2750" s="7" t="s">
        <v>172</v>
      </c>
      <c r="G2750" s="7" t="s">
        <v>192</v>
      </c>
      <c r="H2750" s="7" t="s">
        <v>202</v>
      </c>
    </row>
    <row r="2751" spans="1:8" ht="15.75" customHeight="1" x14ac:dyDescent="0.3">
      <c r="A2751" s="8">
        <v>2750</v>
      </c>
      <c r="B2751" s="8">
        <v>542</v>
      </c>
      <c r="C2751" s="8" t="s">
        <v>148</v>
      </c>
      <c r="D2751" s="8">
        <v>86</v>
      </c>
      <c r="E2751" s="8" t="s">
        <v>5679</v>
      </c>
      <c r="F2751" s="8"/>
      <c r="G2751" s="8" t="s">
        <v>152</v>
      </c>
      <c r="H2751" s="8" t="s">
        <v>153</v>
      </c>
    </row>
    <row r="2752" spans="1:8" ht="15.75" customHeight="1" x14ac:dyDescent="0.3">
      <c r="A2752" s="7">
        <v>2751</v>
      </c>
      <c r="B2752" s="7">
        <v>542</v>
      </c>
      <c r="C2752" s="7" t="s">
        <v>156</v>
      </c>
      <c r="D2752" s="7">
        <v>86</v>
      </c>
      <c r="E2752" s="7" t="s">
        <v>7486</v>
      </c>
      <c r="F2752" s="7" t="s">
        <v>161</v>
      </c>
      <c r="G2752" s="7" t="s">
        <v>3977</v>
      </c>
      <c r="H2752" s="7" t="s">
        <v>163</v>
      </c>
    </row>
    <row r="2753" spans="1:8" ht="15.75" customHeight="1" x14ac:dyDescent="0.3">
      <c r="A2753" s="8">
        <v>2752</v>
      </c>
      <c r="B2753" s="8">
        <v>542</v>
      </c>
      <c r="C2753" s="8" t="s">
        <v>167</v>
      </c>
      <c r="D2753" s="8">
        <v>86</v>
      </c>
      <c r="E2753" s="8" t="s">
        <v>5680</v>
      </c>
      <c r="F2753" s="8" t="s">
        <v>152</v>
      </c>
      <c r="G2753" s="8" t="s">
        <v>172</v>
      </c>
      <c r="H2753" s="8" t="s">
        <v>174</v>
      </c>
    </row>
    <row r="2754" spans="1:8" ht="15.75" customHeight="1" x14ac:dyDescent="0.3">
      <c r="A2754" s="7">
        <v>2753</v>
      </c>
      <c r="B2754" s="7">
        <v>542</v>
      </c>
      <c r="C2754" s="7" t="s">
        <v>176</v>
      </c>
      <c r="D2754" s="7">
        <v>86</v>
      </c>
      <c r="E2754" s="7" t="s">
        <v>7494</v>
      </c>
      <c r="F2754" s="7" t="s">
        <v>172</v>
      </c>
      <c r="G2754" s="7" t="s">
        <v>388</v>
      </c>
      <c r="H2754" s="7" t="s">
        <v>812</v>
      </c>
    </row>
    <row r="2755" spans="1:8" ht="15.75" customHeight="1" x14ac:dyDescent="0.3">
      <c r="A2755" s="8">
        <v>2754</v>
      </c>
      <c r="B2755" s="8">
        <v>542</v>
      </c>
      <c r="C2755" s="8" t="s">
        <v>192</v>
      </c>
      <c r="D2755" s="8">
        <v>86</v>
      </c>
      <c r="E2755" s="8" t="s">
        <v>5681</v>
      </c>
      <c r="F2755" s="8" t="s">
        <v>172</v>
      </c>
      <c r="G2755" s="8" t="s">
        <v>192</v>
      </c>
      <c r="H2755" s="8" t="s">
        <v>202</v>
      </c>
    </row>
    <row r="2756" spans="1:8" ht="15.75" customHeight="1" x14ac:dyDescent="0.3">
      <c r="A2756" s="7">
        <v>2755</v>
      </c>
      <c r="B2756" s="7">
        <v>543</v>
      </c>
      <c r="C2756" s="7" t="s">
        <v>148</v>
      </c>
      <c r="D2756" s="7">
        <v>45</v>
      </c>
      <c r="E2756" s="7" t="s">
        <v>5687</v>
      </c>
      <c r="F2756" s="7"/>
      <c r="G2756" s="7" t="s">
        <v>152</v>
      </c>
      <c r="H2756" s="7" t="s">
        <v>492</v>
      </c>
    </row>
    <row r="2757" spans="1:8" ht="15.75" customHeight="1" x14ac:dyDescent="0.3">
      <c r="A2757" s="8">
        <v>2756</v>
      </c>
      <c r="B2757" s="8">
        <v>543</v>
      </c>
      <c r="C2757" s="8" t="s">
        <v>156</v>
      </c>
      <c r="D2757" s="8">
        <v>45</v>
      </c>
      <c r="E2757" s="8" t="s">
        <v>7501</v>
      </c>
      <c r="F2757" s="8" t="s">
        <v>161</v>
      </c>
      <c r="G2757" s="8" t="s">
        <v>1242</v>
      </c>
      <c r="H2757" s="8" t="s">
        <v>163</v>
      </c>
    </row>
    <row r="2758" spans="1:8" ht="15.75" customHeight="1" x14ac:dyDescent="0.3">
      <c r="A2758" s="7">
        <v>2757</v>
      </c>
      <c r="B2758" s="7">
        <v>543</v>
      </c>
      <c r="C2758" s="7" t="s">
        <v>167</v>
      </c>
      <c r="D2758" s="7">
        <v>45</v>
      </c>
      <c r="E2758" s="7" t="s">
        <v>5688</v>
      </c>
      <c r="F2758" s="7" t="s">
        <v>152</v>
      </c>
      <c r="G2758" s="7" t="s">
        <v>172</v>
      </c>
      <c r="H2758" s="7" t="s">
        <v>174</v>
      </c>
    </row>
    <row r="2759" spans="1:8" ht="15.75" customHeight="1" x14ac:dyDescent="0.3">
      <c r="A2759" s="8">
        <v>2758</v>
      </c>
      <c r="B2759" s="8">
        <v>543</v>
      </c>
      <c r="C2759" s="8" t="s">
        <v>176</v>
      </c>
      <c r="D2759" s="8">
        <v>45</v>
      </c>
      <c r="E2759" s="8" t="s">
        <v>7506</v>
      </c>
      <c r="F2759" s="8" t="s">
        <v>172</v>
      </c>
      <c r="G2759" s="8" t="s">
        <v>172</v>
      </c>
      <c r="H2759" s="8" t="s">
        <v>288</v>
      </c>
    </row>
    <row r="2760" spans="1:8" ht="15.75" customHeight="1" x14ac:dyDescent="0.3">
      <c r="A2760" s="7">
        <v>2759</v>
      </c>
      <c r="B2760" s="7">
        <v>543</v>
      </c>
      <c r="C2760" s="7" t="s">
        <v>192</v>
      </c>
      <c r="D2760" s="7">
        <v>45</v>
      </c>
      <c r="E2760" s="7" t="s">
        <v>5689</v>
      </c>
      <c r="F2760" s="7" t="s">
        <v>172</v>
      </c>
      <c r="G2760" s="7" t="s">
        <v>192</v>
      </c>
      <c r="H2760" s="7" t="s">
        <v>202</v>
      </c>
    </row>
    <row r="2761" spans="1:8" ht="15.75" customHeight="1" x14ac:dyDescent="0.3">
      <c r="A2761" s="8">
        <v>2760</v>
      </c>
      <c r="B2761" s="8">
        <v>543</v>
      </c>
      <c r="C2761" s="8" t="s">
        <v>116</v>
      </c>
      <c r="D2761" s="8">
        <v>45</v>
      </c>
      <c r="E2761" s="8" t="s">
        <v>7512</v>
      </c>
      <c r="F2761" s="8" t="s">
        <v>192</v>
      </c>
      <c r="G2761" s="8" t="s">
        <v>116</v>
      </c>
      <c r="H2761" s="8" t="s">
        <v>210</v>
      </c>
    </row>
    <row r="2762" spans="1:8" ht="15.75" customHeight="1" x14ac:dyDescent="0.3">
      <c r="A2762" s="7">
        <v>2761</v>
      </c>
      <c r="B2762" s="7">
        <v>544</v>
      </c>
      <c r="C2762" s="7" t="s">
        <v>148</v>
      </c>
      <c r="D2762" s="7">
        <v>60</v>
      </c>
      <c r="E2762" s="7" t="s">
        <v>5695</v>
      </c>
      <c r="F2762" s="7"/>
      <c r="G2762" s="7" t="s">
        <v>152</v>
      </c>
      <c r="H2762" s="7" t="s">
        <v>492</v>
      </c>
    </row>
    <row r="2763" spans="1:8" ht="15.75" customHeight="1" x14ac:dyDescent="0.3">
      <c r="A2763" s="8">
        <v>2762</v>
      </c>
      <c r="B2763" s="8">
        <v>544</v>
      </c>
      <c r="C2763" s="8" t="s">
        <v>156</v>
      </c>
      <c r="D2763" s="8">
        <v>60</v>
      </c>
      <c r="E2763" s="8" t="s">
        <v>7516</v>
      </c>
      <c r="F2763" s="8" t="s">
        <v>161</v>
      </c>
      <c r="G2763" s="8" t="s">
        <v>734</v>
      </c>
      <c r="H2763" s="8" t="s">
        <v>163</v>
      </c>
    </row>
    <row r="2764" spans="1:8" ht="15.75" customHeight="1" x14ac:dyDescent="0.3">
      <c r="A2764" s="7">
        <v>2763</v>
      </c>
      <c r="B2764" s="7">
        <v>544</v>
      </c>
      <c r="C2764" s="7" t="s">
        <v>167</v>
      </c>
      <c r="D2764" s="7">
        <v>60</v>
      </c>
      <c r="E2764" s="7" t="s">
        <v>5696</v>
      </c>
      <c r="F2764" s="7" t="s">
        <v>152</v>
      </c>
      <c r="G2764" s="7" t="s">
        <v>172</v>
      </c>
      <c r="H2764" s="7" t="s">
        <v>174</v>
      </c>
    </row>
    <row r="2765" spans="1:8" ht="15.75" customHeight="1" x14ac:dyDescent="0.3">
      <c r="A2765" s="8">
        <v>2764</v>
      </c>
      <c r="B2765" s="8">
        <v>544</v>
      </c>
      <c r="C2765" s="8" t="s">
        <v>176</v>
      </c>
      <c r="D2765" s="8">
        <v>60</v>
      </c>
      <c r="E2765" s="8" t="s">
        <v>7521</v>
      </c>
      <c r="F2765" s="8" t="s">
        <v>172</v>
      </c>
      <c r="G2765" s="8" t="s">
        <v>388</v>
      </c>
      <c r="H2765" s="8" t="s">
        <v>248</v>
      </c>
    </row>
    <row r="2766" spans="1:8" ht="15.75" customHeight="1" x14ac:dyDescent="0.3">
      <c r="A2766" s="7">
        <v>2765</v>
      </c>
      <c r="B2766" s="7">
        <v>544</v>
      </c>
      <c r="C2766" s="7" t="s">
        <v>192</v>
      </c>
      <c r="D2766" s="7">
        <v>60</v>
      </c>
      <c r="E2766" s="7" t="s">
        <v>5698</v>
      </c>
      <c r="F2766" s="7" t="s">
        <v>172</v>
      </c>
      <c r="G2766" s="7" t="s">
        <v>192</v>
      </c>
      <c r="H2766" s="7" t="s">
        <v>202</v>
      </c>
    </row>
    <row r="2767" spans="1:8" ht="15.75" customHeight="1" x14ac:dyDescent="0.3">
      <c r="A2767" s="8">
        <v>2766</v>
      </c>
      <c r="B2767" s="8">
        <v>545</v>
      </c>
      <c r="C2767" s="8" t="s">
        <v>148</v>
      </c>
      <c r="D2767" s="8">
        <v>101</v>
      </c>
      <c r="E2767" s="8" t="s">
        <v>5704</v>
      </c>
      <c r="F2767" s="8"/>
      <c r="G2767" s="8" t="s">
        <v>152</v>
      </c>
      <c r="H2767" s="8" t="s">
        <v>153</v>
      </c>
    </row>
    <row r="2768" spans="1:8" ht="15.75" customHeight="1" x14ac:dyDescent="0.3">
      <c r="A2768" s="7">
        <v>2767</v>
      </c>
      <c r="B2768" s="7">
        <v>545</v>
      </c>
      <c r="C2768" s="7" t="s">
        <v>156</v>
      </c>
      <c r="D2768" s="7">
        <v>101</v>
      </c>
      <c r="E2768" s="7" t="s">
        <v>7528</v>
      </c>
      <c r="F2768" s="7" t="s">
        <v>161</v>
      </c>
      <c r="G2768" s="7" t="s">
        <v>6790</v>
      </c>
      <c r="H2768" s="7" t="s">
        <v>163</v>
      </c>
    </row>
    <row r="2769" spans="1:8" ht="15.75" customHeight="1" x14ac:dyDescent="0.3">
      <c r="A2769" s="8">
        <v>2768</v>
      </c>
      <c r="B2769" s="8">
        <v>545</v>
      </c>
      <c r="C2769" s="8" t="s">
        <v>167</v>
      </c>
      <c r="D2769" s="8">
        <v>101</v>
      </c>
      <c r="E2769" s="8" t="s">
        <v>5705</v>
      </c>
      <c r="F2769" s="8" t="s">
        <v>152</v>
      </c>
      <c r="G2769" s="8" t="s">
        <v>172</v>
      </c>
      <c r="H2769" s="8" t="s">
        <v>174</v>
      </c>
    </row>
    <row r="2770" spans="1:8" ht="15.75" customHeight="1" x14ac:dyDescent="0.3">
      <c r="A2770" s="7">
        <v>2769</v>
      </c>
      <c r="B2770" s="7">
        <v>545</v>
      </c>
      <c r="C2770" s="7" t="s">
        <v>192</v>
      </c>
      <c r="D2770" s="7">
        <v>101</v>
      </c>
      <c r="E2770" s="7" t="s">
        <v>5706</v>
      </c>
      <c r="F2770" s="7" t="s">
        <v>172</v>
      </c>
      <c r="G2770" s="7" t="s">
        <v>192</v>
      </c>
      <c r="H2770" s="7" t="s">
        <v>202</v>
      </c>
    </row>
    <row r="2771" spans="1:8" ht="15.75" customHeight="1" x14ac:dyDescent="0.3">
      <c r="A2771" s="8">
        <v>2770</v>
      </c>
      <c r="B2771" s="8">
        <v>546</v>
      </c>
      <c r="C2771" s="8" t="s">
        <v>148</v>
      </c>
      <c r="D2771" s="8">
        <v>106</v>
      </c>
      <c r="E2771" s="8" t="s">
        <v>5712</v>
      </c>
      <c r="F2771" s="8"/>
      <c r="G2771" s="8" t="s">
        <v>152</v>
      </c>
      <c r="H2771" s="8" t="s">
        <v>492</v>
      </c>
    </row>
    <row r="2772" spans="1:8" ht="15.75" customHeight="1" x14ac:dyDescent="0.3">
      <c r="A2772" s="7">
        <v>2771</v>
      </c>
      <c r="B2772" s="7">
        <v>546</v>
      </c>
      <c r="C2772" s="7" t="s">
        <v>156</v>
      </c>
      <c r="D2772" s="7">
        <v>106</v>
      </c>
      <c r="E2772" s="7" t="s">
        <v>7536</v>
      </c>
      <c r="F2772" s="7" t="s">
        <v>161</v>
      </c>
      <c r="G2772" s="7" t="s">
        <v>1939</v>
      </c>
      <c r="H2772" s="7" t="s">
        <v>163</v>
      </c>
    </row>
    <row r="2773" spans="1:8" ht="15.75" customHeight="1" x14ac:dyDescent="0.3">
      <c r="A2773" s="8">
        <v>2772</v>
      </c>
      <c r="B2773" s="8">
        <v>546</v>
      </c>
      <c r="C2773" s="8" t="s">
        <v>167</v>
      </c>
      <c r="D2773" s="8">
        <v>106</v>
      </c>
      <c r="E2773" s="8" t="s">
        <v>5713</v>
      </c>
      <c r="F2773" s="8" t="s">
        <v>152</v>
      </c>
      <c r="G2773" s="8" t="s">
        <v>172</v>
      </c>
      <c r="H2773" s="8" t="s">
        <v>174</v>
      </c>
    </row>
    <row r="2774" spans="1:8" ht="15.75" customHeight="1" x14ac:dyDescent="0.3">
      <c r="A2774" s="7">
        <v>2773</v>
      </c>
      <c r="B2774" s="7">
        <v>546</v>
      </c>
      <c r="C2774" s="7" t="s">
        <v>176</v>
      </c>
      <c r="D2774" s="7">
        <v>106</v>
      </c>
      <c r="E2774" s="7" t="s">
        <v>7539</v>
      </c>
      <c r="F2774" s="7" t="s">
        <v>172</v>
      </c>
      <c r="G2774" s="7" t="s">
        <v>172</v>
      </c>
      <c r="H2774" s="7" t="s">
        <v>184</v>
      </c>
    </row>
    <row r="2775" spans="1:8" ht="15.75" customHeight="1" x14ac:dyDescent="0.3">
      <c r="A2775" s="8">
        <v>2774</v>
      </c>
      <c r="B2775" s="8">
        <v>547</v>
      </c>
      <c r="C2775" s="8" t="s">
        <v>148</v>
      </c>
      <c r="D2775" s="8">
        <v>52</v>
      </c>
      <c r="E2775" s="8" t="s">
        <v>5719</v>
      </c>
      <c r="F2775" s="8"/>
      <c r="G2775" s="8" t="s">
        <v>152</v>
      </c>
      <c r="H2775" s="8" t="s">
        <v>153</v>
      </c>
    </row>
    <row r="2776" spans="1:8" ht="15.75" customHeight="1" x14ac:dyDescent="0.3">
      <c r="A2776" s="7">
        <v>2775</v>
      </c>
      <c r="B2776" s="7">
        <v>547</v>
      </c>
      <c r="C2776" s="7" t="s">
        <v>156</v>
      </c>
      <c r="D2776" s="7">
        <v>52</v>
      </c>
      <c r="E2776" s="7" t="s">
        <v>7545</v>
      </c>
      <c r="F2776" s="7" t="s">
        <v>161</v>
      </c>
      <c r="G2776" s="7" t="s">
        <v>369</v>
      </c>
      <c r="H2776" s="7" t="s">
        <v>163</v>
      </c>
    </row>
    <row r="2777" spans="1:8" ht="15.75" customHeight="1" x14ac:dyDescent="0.3">
      <c r="A2777" s="8">
        <v>2776</v>
      </c>
      <c r="B2777" s="8">
        <v>547</v>
      </c>
      <c r="C2777" s="8" t="s">
        <v>167</v>
      </c>
      <c r="D2777" s="8">
        <v>52</v>
      </c>
      <c r="E2777" s="8" t="s">
        <v>5720</v>
      </c>
      <c r="F2777" s="8" t="s">
        <v>152</v>
      </c>
      <c r="G2777" s="8" t="s">
        <v>172</v>
      </c>
      <c r="H2777" s="8" t="s">
        <v>174</v>
      </c>
    </row>
    <row r="2778" spans="1:8" ht="15.75" customHeight="1" x14ac:dyDescent="0.3">
      <c r="A2778" s="7">
        <v>2777</v>
      </c>
      <c r="B2778" s="7">
        <v>547</v>
      </c>
      <c r="C2778" s="7" t="s">
        <v>192</v>
      </c>
      <c r="D2778" s="7">
        <v>52</v>
      </c>
      <c r="E2778" s="7" t="s">
        <v>5721</v>
      </c>
      <c r="F2778" s="7" t="s">
        <v>172</v>
      </c>
      <c r="G2778" s="7" t="s">
        <v>192</v>
      </c>
      <c r="H2778" s="7" t="s">
        <v>202</v>
      </c>
    </row>
    <row r="2779" spans="1:8" ht="15.75" customHeight="1" x14ac:dyDescent="0.3">
      <c r="A2779" s="8">
        <v>2778</v>
      </c>
      <c r="B2779" s="8">
        <v>547</v>
      </c>
      <c r="C2779" s="8" t="s">
        <v>116</v>
      </c>
      <c r="D2779" s="8">
        <v>52</v>
      </c>
      <c r="E2779" s="8" t="s">
        <v>7553</v>
      </c>
      <c r="F2779" s="8" t="s">
        <v>192</v>
      </c>
      <c r="G2779" s="8" t="s">
        <v>116</v>
      </c>
      <c r="H2779" s="8" t="s">
        <v>210</v>
      </c>
    </row>
    <row r="2780" spans="1:8" ht="15.75" customHeight="1" x14ac:dyDescent="0.3">
      <c r="A2780" s="7">
        <v>2779</v>
      </c>
      <c r="B2780" s="7">
        <v>548</v>
      </c>
      <c r="C2780" s="7" t="s">
        <v>148</v>
      </c>
      <c r="D2780" s="7">
        <v>10</v>
      </c>
      <c r="E2780" s="7" t="s">
        <v>5727</v>
      </c>
      <c r="F2780" s="7"/>
      <c r="G2780" s="7" t="s">
        <v>152</v>
      </c>
      <c r="H2780" s="7" t="s">
        <v>153</v>
      </c>
    </row>
    <row r="2781" spans="1:8" ht="15.75" customHeight="1" x14ac:dyDescent="0.3">
      <c r="A2781" s="8">
        <v>2780</v>
      </c>
      <c r="B2781" s="8">
        <v>548</v>
      </c>
      <c r="C2781" s="8" t="s">
        <v>156</v>
      </c>
      <c r="D2781" s="8">
        <v>10</v>
      </c>
      <c r="E2781" s="8" t="s">
        <v>7557</v>
      </c>
      <c r="F2781" s="8" t="s">
        <v>161</v>
      </c>
      <c r="G2781" s="8" t="s">
        <v>7559</v>
      </c>
      <c r="H2781" s="8" t="s">
        <v>163</v>
      </c>
    </row>
    <row r="2782" spans="1:8" ht="15.75" customHeight="1" x14ac:dyDescent="0.3">
      <c r="A2782" s="7">
        <v>2781</v>
      </c>
      <c r="B2782" s="7">
        <v>548</v>
      </c>
      <c r="C2782" s="7" t="s">
        <v>167</v>
      </c>
      <c r="D2782" s="7">
        <v>10</v>
      </c>
      <c r="E2782" s="7" t="s">
        <v>5728</v>
      </c>
      <c r="F2782" s="7" t="s">
        <v>152</v>
      </c>
      <c r="G2782" s="7" t="s">
        <v>172</v>
      </c>
      <c r="H2782" s="7" t="s">
        <v>174</v>
      </c>
    </row>
    <row r="2783" spans="1:8" ht="15.75" customHeight="1" x14ac:dyDescent="0.3">
      <c r="A2783" s="8">
        <v>2782</v>
      </c>
      <c r="B2783" s="8">
        <v>548</v>
      </c>
      <c r="C2783" s="8" t="s">
        <v>192</v>
      </c>
      <c r="D2783" s="8">
        <v>10</v>
      </c>
      <c r="E2783" s="8" t="s">
        <v>5729</v>
      </c>
      <c r="F2783" s="8" t="s">
        <v>172</v>
      </c>
      <c r="G2783" s="8" t="s">
        <v>192</v>
      </c>
      <c r="H2783" s="8" t="s">
        <v>202</v>
      </c>
    </row>
    <row r="2784" spans="1:8" ht="15.75" customHeight="1" x14ac:dyDescent="0.3">
      <c r="A2784" s="7">
        <v>2783</v>
      </c>
      <c r="B2784" s="7">
        <v>548</v>
      </c>
      <c r="C2784" s="7" t="s">
        <v>116</v>
      </c>
      <c r="D2784" s="7">
        <v>10</v>
      </c>
      <c r="E2784" s="7" t="s">
        <v>7566</v>
      </c>
      <c r="F2784" s="7" t="s">
        <v>192</v>
      </c>
      <c r="G2784" s="7" t="s">
        <v>116</v>
      </c>
      <c r="H2784" s="7" t="s">
        <v>210</v>
      </c>
    </row>
    <row r="2785" spans="1:8" ht="15.75" customHeight="1" x14ac:dyDescent="0.3">
      <c r="A2785" s="8">
        <v>2784</v>
      </c>
      <c r="B2785" s="8">
        <v>549</v>
      </c>
      <c r="C2785" s="8" t="s">
        <v>148</v>
      </c>
      <c r="D2785" s="8">
        <v>35</v>
      </c>
      <c r="E2785" s="8" t="s">
        <v>5735</v>
      </c>
      <c r="F2785" s="8"/>
      <c r="G2785" s="8" t="s">
        <v>152</v>
      </c>
      <c r="H2785" s="8" t="s">
        <v>492</v>
      </c>
    </row>
    <row r="2786" spans="1:8" ht="15.75" customHeight="1" x14ac:dyDescent="0.3">
      <c r="A2786" s="7">
        <v>2785</v>
      </c>
      <c r="B2786" s="7">
        <v>549</v>
      </c>
      <c r="C2786" s="7" t="s">
        <v>156</v>
      </c>
      <c r="D2786" s="7">
        <v>35</v>
      </c>
      <c r="E2786" s="7" t="s">
        <v>7571</v>
      </c>
      <c r="F2786" s="7" t="s">
        <v>161</v>
      </c>
      <c r="G2786" s="7" t="s">
        <v>1012</v>
      </c>
      <c r="H2786" s="7" t="s">
        <v>163</v>
      </c>
    </row>
    <row r="2787" spans="1:8" ht="15.75" customHeight="1" x14ac:dyDescent="0.3">
      <c r="A2787" s="8">
        <v>2786</v>
      </c>
      <c r="B2787" s="8">
        <v>549</v>
      </c>
      <c r="C2787" s="8" t="s">
        <v>167</v>
      </c>
      <c r="D2787" s="8">
        <v>35</v>
      </c>
      <c r="E2787" s="8" t="s">
        <v>5736</v>
      </c>
      <c r="F2787" s="8" t="s">
        <v>152</v>
      </c>
      <c r="G2787" s="8" t="s">
        <v>172</v>
      </c>
      <c r="H2787" s="8" t="s">
        <v>174</v>
      </c>
    </row>
    <row r="2788" spans="1:8" ht="15.75" customHeight="1" x14ac:dyDescent="0.3">
      <c r="A2788" s="7">
        <v>2787</v>
      </c>
      <c r="B2788" s="7">
        <v>549</v>
      </c>
      <c r="C2788" s="7" t="s">
        <v>176</v>
      </c>
      <c r="D2788" s="7">
        <v>35</v>
      </c>
      <c r="E2788" s="7" t="s">
        <v>7575</v>
      </c>
      <c r="F2788" s="7" t="s">
        <v>172</v>
      </c>
      <c r="G2788" s="7" t="s">
        <v>388</v>
      </c>
      <c r="H2788" s="7" t="s">
        <v>812</v>
      </c>
    </row>
    <row r="2789" spans="1:8" ht="15.75" customHeight="1" x14ac:dyDescent="0.3">
      <c r="A2789" s="8">
        <v>2788</v>
      </c>
      <c r="B2789" s="8">
        <v>549</v>
      </c>
      <c r="C2789" s="8" t="s">
        <v>192</v>
      </c>
      <c r="D2789" s="8">
        <v>35</v>
      </c>
      <c r="E2789" s="8" t="s">
        <v>5737</v>
      </c>
      <c r="F2789" s="8" t="s">
        <v>172</v>
      </c>
      <c r="G2789" s="8" t="s">
        <v>192</v>
      </c>
      <c r="H2789" s="8" t="s">
        <v>202</v>
      </c>
    </row>
    <row r="2790" spans="1:8" ht="15.75" customHeight="1" x14ac:dyDescent="0.3">
      <c r="A2790" s="7">
        <v>2789</v>
      </c>
      <c r="B2790" s="7">
        <v>549</v>
      </c>
      <c r="C2790" s="7" t="s">
        <v>116</v>
      </c>
      <c r="D2790" s="7">
        <v>35</v>
      </c>
      <c r="E2790" s="7" t="s">
        <v>7580</v>
      </c>
      <c r="F2790" s="7" t="s">
        <v>192</v>
      </c>
      <c r="G2790" s="7" t="s">
        <v>116</v>
      </c>
      <c r="H2790" s="7" t="s">
        <v>210</v>
      </c>
    </row>
    <row r="2791" spans="1:8" ht="15.75" customHeight="1" x14ac:dyDescent="0.3">
      <c r="A2791" s="8">
        <v>2790</v>
      </c>
      <c r="B2791" s="8">
        <v>550</v>
      </c>
      <c r="C2791" s="8" t="s">
        <v>148</v>
      </c>
      <c r="D2791" s="8">
        <v>111</v>
      </c>
      <c r="E2791" s="8" t="s">
        <v>5744</v>
      </c>
      <c r="F2791" s="8"/>
      <c r="G2791" s="8" t="s">
        <v>152</v>
      </c>
      <c r="H2791" s="8" t="s">
        <v>218</v>
      </c>
    </row>
    <row r="2792" spans="1:8" ht="15.75" customHeight="1" x14ac:dyDescent="0.3">
      <c r="A2792" s="7">
        <v>2791</v>
      </c>
      <c r="B2792" s="7">
        <v>550</v>
      </c>
      <c r="C2792" s="7" t="s">
        <v>156</v>
      </c>
      <c r="D2792" s="7">
        <v>111</v>
      </c>
      <c r="E2792" s="7" t="s">
        <v>7584</v>
      </c>
      <c r="F2792" s="7" t="s">
        <v>161</v>
      </c>
      <c r="G2792" s="7" t="s">
        <v>162</v>
      </c>
      <c r="H2792" s="7" t="s">
        <v>163</v>
      </c>
    </row>
    <row r="2793" spans="1:8" ht="15.75" customHeight="1" x14ac:dyDescent="0.3">
      <c r="A2793" s="8">
        <v>2792</v>
      </c>
      <c r="B2793" s="8">
        <v>550</v>
      </c>
      <c r="C2793" s="8" t="s">
        <v>167</v>
      </c>
      <c r="D2793" s="8">
        <v>111</v>
      </c>
      <c r="E2793" s="8" t="s">
        <v>5745</v>
      </c>
      <c r="F2793" s="8" t="s">
        <v>152</v>
      </c>
      <c r="G2793" s="8" t="s">
        <v>172</v>
      </c>
      <c r="H2793" s="8" t="s">
        <v>174</v>
      </c>
    </row>
    <row r="2794" spans="1:8" ht="15.75" customHeight="1" x14ac:dyDescent="0.3">
      <c r="A2794" s="7">
        <v>2793</v>
      </c>
      <c r="B2794" s="7">
        <v>550</v>
      </c>
      <c r="C2794" s="7" t="s">
        <v>192</v>
      </c>
      <c r="D2794" s="7">
        <v>111</v>
      </c>
      <c r="E2794" s="7" t="s">
        <v>5746</v>
      </c>
      <c r="F2794" s="7" t="s">
        <v>172</v>
      </c>
      <c r="G2794" s="7" t="s">
        <v>192</v>
      </c>
      <c r="H2794" s="7" t="s">
        <v>202</v>
      </c>
    </row>
    <row r="2795" spans="1:8" ht="15.75" customHeight="1" x14ac:dyDescent="0.3">
      <c r="A2795" s="8">
        <v>2794</v>
      </c>
      <c r="B2795" s="8">
        <v>551</v>
      </c>
      <c r="C2795" s="8" t="s">
        <v>148</v>
      </c>
      <c r="D2795" s="8">
        <v>92</v>
      </c>
      <c r="E2795" s="8" t="s">
        <v>5752</v>
      </c>
      <c r="F2795" s="8"/>
      <c r="G2795" s="8" t="s">
        <v>152</v>
      </c>
      <c r="H2795" s="8" t="s">
        <v>492</v>
      </c>
    </row>
    <row r="2796" spans="1:8" ht="15.75" customHeight="1" x14ac:dyDescent="0.3">
      <c r="A2796" s="7">
        <v>2795</v>
      </c>
      <c r="B2796" s="7">
        <v>551</v>
      </c>
      <c r="C2796" s="7" t="s">
        <v>156</v>
      </c>
      <c r="D2796" s="7">
        <v>92</v>
      </c>
      <c r="E2796" s="7" t="s">
        <v>7591</v>
      </c>
      <c r="F2796" s="7" t="s">
        <v>161</v>
      </c>
      <c r="G2796" s="7" t="s">
        <v>2752</v>
      </c>
      <c r="H2796" s="7" t="s">
        <v>163</v>
      </c>
    </row>
    <row r="2797" spans="1:8" ht="15.75" customHeight="1" x14ac:dyDescent="0.3">
      <c r="A2797" s="8">
        <v>2796</v>
      </c>
      <c r="B2797" s="8">
        <v>551</v>
      </c>
      <c r="C2797" s="8" t="s">
        <v>167</v>
      </c>
      <c r="D2797" s="8">
        <v>92</v>
      </c>
      <c r="E2797" s="8" t="s">
        <v>5753</v>
      </c>
      <c r="F2797" s="8" t="s">
        <v>152</v>
      </c>
      <c r="G2797" s="8" t="s">
        <v>172</v>
      </c>
      <c r="H2797" s="8" t="s">
        <v>174</v>
      </c>
    </row>
    <row r="2798" spans="1:8" ht="15.75" customHeight="1" x14ac:dyDescent="0.3">
      <c r="A2798" s="7">
        <v>2797</v>
      </c>
      <c r="B2798" s="7">
        <v>551</v>
      </c>
      <c r="C2798" s="7" t="s">
        <v>176</v>
      </c>
      <c r="D2798" s="7">
        <v>92</v>
      </c>
      <c r="E2798" s="7" t="s">
        <v>7594</v>
      </c>
      <c r="F2798" s="7" t="s">
        <v>172</v>
      </c>
      <c r="G2798" s="7" t="s">
        <v>388</v>
      </c>
      <c r="H2798" s="7" t="s">
        <v>248</v>
      </c>
    </row>
    <row r="2799" spans="1:8" ht="15.75" customHeight="1" x14ac:dyDescent="0.3">
      <c r="A2799" s="8">
        <v>2798</v>
      </c>
      <c r="B2799" s="8">
        <v>551</v>
      </c>
      <c r="C2799" s="8" t="s">
        <v>192</v>
      </c>
      <c r="D2799" s="8">
        <v>92</v>
      </c>
      <c r="E2799" s="8" t="s">
        <v>5754</v>
      </c>
      <c r="F2799" s="8" t="s">
        <v>172</v>
      </c>
      <c r="G2799" s="8" t="s">
        <v>192</v>
      </c>
      <c r="H2799" s="8" t="s">
        <v>202</v>
      </c>
    </row>
    <row r="2800" spans="1:8" ht="15.75" customHeight="1" x14ac:dyDescent="0.3">
      <c r="A2800" s="7">
        <v>2799</v>
      </c>
      <c r="B2800" s="7">
        <v>551</v>
      </c>
      <c r="C2800" s="7" t="s">
        <v>116</v>
      </c>
      <c r="D2800" s="7">
        <v>92</v>
      </c>
      <c r="E2800" s="7" t="s">
        <v>7605</v>
      </c>
      <c r="F2800" s="7" t="s">
        <v>192</v>
      </c>
      <c r="G2800" s="7" t="s">
        <v>116</v>
      </c>
      <c r="H2800" s="7" t="s">
        <v>210</v>
      </c>
    </row>
    <row r="2801" spans="1:8" ht="15.75" customHeight="1" x14ac:dyDescent="0.3">
      <c r="A2801" s="8">
        <v>2800</v>
      </c>
      <c r="B2801" s="8">
        <v>552</v>
      </c>
      <c r="C2801" s="8" t="s">
        <v>148</v>
      </c>
      <c r="D2801" s="8">
        <v>22</v>
      </c>
      <c r="E2801" s="8" t="s">
        <v>5760</v>
      </c>
      <c r="F2801" s="8"/>
      <c r="G2801" s="8" t="s">
        <v>152</v>
      </c>
      <c r="H2801" s="8" t="s">
        <v>153</v>
      </c>
    </row>
    <row r="2802" spans="1:8" ht="15.75" customHeight="1" x14ac:dyDescent="0.3">
      <c r="A2802" s="7">
        <v>2801</v>
      </c>
      <c r="B2802" s="7">
        <v>552</v>
      </c>
      <c r="C2802" s="7" t="s">
        <v>156</v>
      </c>
      <c r="D2802" s="7">
        <v>22</v>
      </c>
      <c r="E2802" s="7" t="s">
        <v>7613</v>
      </c>
      <c r="F2802" s="7" t="s">
        <v>161</v>
      </c>
      <c r="G2802" s="7" t="s">
        <v>320</v>
      </c>
      <c r="H2802" s="7" t="s">
        <v>163</v>
      </c>
    </row>
    <row r="2803" spans="1:8" ht="15.75" customHeight="1" x14ac:dyDescent="0.3">
      <c r="A2803" s="8">
        <v>2802</v>
      </c>
      <c r="B2803" s="8">
        <v>552</v>
      </c>
      <c r="C2803" s="8" t="s">
        <v>167</v>
      </c>
      <c r="D2803" s="8">
        <v>22</v>
      </c>
      <c r="E2803" s="8" t="s">
        <v>5761</v>
      </c>
      <c r="F2803" s="8" t="s">
        <v>152</v>
      </c>
      <c r="G2803" s="8" t="s">
        <v>172</v>
      </c>
      <c r="H2803" s="8" t="s">
        <v>174</v>
      </c>
    </row>
    <row r="2804" spans="1:8" ht="15.75" customHeight="1" x14ac:dyDescent="0.3">
      <c r="A2804" s="7">
        <v>2803</v>
      </c>
      <c r="B2804" s="7">
        <v>552</v>
      </c>
      <c r="C2804" s="7" t="s">
        <v>176</v>
      </c>
      <c r="D2804" s="7">
        <v>22</v>
      </c>
      <c r="E2804" s="7" t="s">
        <v>7619</v>
      </c>
      <c r="F2804" s="7" t="s">
        <v>172</v>
      </c>
      <c r="G2804" s="7" t="s">
        <v>388</v>
      </c>
      <c r="H2804" s="7" t="s">
        <v>288</v>
      </c>
    </row>
    <row r="2805" spans="1:8" ht="15.75" customHeight="1" x14ac:dyDescent="0.3">
      <c r="A2805" s="8">
        <v>2804</v>
      </c>
      <c r="B2805" s="8">
        <v>552</v>
      </c>
      <c r="C2805" s="8" t="s">
        <v>192</v>
      </c>
      <c r="D2805" s="8">
        <v>22</v>
      </c>
      <c r="E2805" s="8" t="s">
        <v>5762</v>
      </c>
      <c r="F2805" s="8" t="s">
        <v>172</v>
      </c>
      <c r="G2805" s="8" t="s">
        <v>192</v>
      </c>
      <c r="H2805" s="8" t="s">
        <v>202</v>
      </c>
    </row>
    <row r="2806" spans="1:8" ht="15.75" customHeight="1" x14ac:dyDescent="0.3">
      <c r="A2806" s="7">
        <v>2805</v>
      </c>
      <c r="B2806" s="7">
        <v>553</v>
      </c>
      <c r="C2806" s="7" t="s">
        <v>148</v>
      </c>
      <c r="D2806" s="7">
        <v>76</v>
      </c>
      <c r="E2806" s="7" t="s">
        <v>5769</v>
      </c>
      <c r="F2806" s="7"/>
      <c r="G2806" s="7" t="s">
        <v>152</v>
      </c>
      <c r="H2806" s="7" t="s">
        <v>314</v>
      </c>
    </row>
    <row r="2807" spans="1:8" ht="15.75" customHeight="1" x14ac:dyDescent="0.3">
      <c r="A2807" s="8">
        <v>2806</v>
      </c>
      <c r="B2807" s="8">
        <v>553</v>
      </c>
      <c r="C2807" s="8" t="s">
        <v>156</v>
      </c>
      <c r="D2807" s="8">
        <v>76</v>
      </c>
      <c r="E2807" s="8" t="s">
        <v>7630</v>
      </c>
      <c r="F2807" s="8" t="s">
        <v>161</v>
      </c>
      <c r="G2807" s="8" t="s">
        <v>6138</v>
      </c>
      <c r="H2807" s="8" t="s">
        <v>163</v>
      </c>
    </row>
    <row r="2808" spans="1:8" ht="15.75" customHeight="1" x14ac:dyDescent="0.3">
      <c r="A2808" s="7">
        <v>2807</v>
      </c>
      <c r="B2808" s="7">
        <v>553</v>
      </c>
      <c r="C2808" s="7" t="s">
        <v>167</v>
      </c>
      <c r="D2808" s="7">
        <v>76</v>
      </c>
      <c r="E2808" s="7" t="s">
        <v>5770</v>
      </c>
      <c r="F2808" s="7" t="s">
        <v>152</v>
      </c>
      <c r="G2808" s="7" t="s">
        <v>172</v>
      </c>
      <c r="H2808" s="7" t="s">
        <v>174</v>
      </c>
    </row>
    <row r="2809" spans="1:8" ht="15.75" customHeight="1" x14ac:dyDescent="0.3">
      <c r="A2809" s="8">
        <v>2808</v>
      </c>
      <c r="B2809" s="8">
        <v>553</v>
      </c>
      <c r="C2809" s="8" t="s">
        <v>176</v>
      </c>
      <c r="D2809" s="8">
        <v>76</v>
      </c>
      <c r="E2809" s="8" t="s">
        <v>7638</v>
      </c>
      <c r="F2809" s="8" t="s">
        <v>172</v>
      </c>
      <c r="G2809" s="8" t="s">
        <v>172</v>
      </c>
      <c r="H2809" s="8" t="s">
        <v>184</v>
      </c>
    </row>
    <row r="2810" spans="1:8" ht="15.75" customHeight="1" x14ac:dyDescent="0.3">
      <c r="A2810" s="7">
        <v>2809</v>
      </c>
      <c r="B2810" s="7">
        <v>553</v>
      </c>
      <c r="C2810" s="7" t="s">
        <v>192</v>
      </c>
      <c r="D2810" s="7">
        <v>76</v>
      </c>
      <c r="E2810" s="7" t="s">
        <v>5771</v>
      </c>
      <c r="F2810" s="7" t="s">
        <v>172</v>
      </c>
      <c r="G2810" s="7" t="s">
        <v>192</v>
      </c>
      <c r="H2810" s="7" t="s">
        <v>202</v>
      </c>
    </row>
    <row r="2811" spans="1:8" ht="15.75" customHeight="1" x14ac:dyDescent="0.3">
      <c r="A2811" s="8">
        <v>2810</v>
      </c>
      <c r="B2811" s="8">
        <v>553</v>
      </c>
      <c r="C2811" s="8" t="s">
        <v>116</v>
      </c>
      <c r="D2811" s="8">
        <v>76</v>
      </c>
      <c r="E2811" s="8" t="s">
        <v>7646</v>
      </c>
      <c r="F2811" s="8" t="s">
        <v>192</v>
      </c>
      <c r="G2811" s="8" t="s">
        <v>116</v>
      </c>
      <c r="H2811" s="8" t="s">
        <v>210</v>
      </c>
    </row>
    <row r="2812" spans="1:8" ht="15.75" customHeight="1" x14ac:dyDescent="0.3">
      <c r="A2812" s="7">
        <v>2811</v>
      </c>
      <c r="B2812" s="7">
        <v>554</v>
      </c>
      <c r="C2812" s="7" t="s">
        <v>148</v>
      </c>
      <c r="D2812" s="7">
        <v>94</v>
      </c>
      <c r="E2812" s="7" t="s">
        <v>5775</v>
      </c>
      <c r="F2812" s="7"/>
      <c r="G2812" s="7" t="s">
        <v>152</v>
      </c>
      <c r="H2812" s="7" t="s">
        <v>218</v>
      </c>
    </row>
    <row r="2813" spans="1:8" ht="15.75" customHeight="1" x14ac:dyDescent="0.3">
      <c r="A2813" s="8">
        <v>2812</v>
      </c>
      <c r="B2813" s="8">
        <v>554</v>
      </c>
      <c r="C2813" s="8" t="s">
        <v>156</v>
      </c>
      <c r="D2813" s="8">
        <v>94</v>
      </c>
      <c r="E2813" s="8" t="s">
        <v>7652</v>
      </c>
      <c r="F2813" s="8" t="s">
        <v>161</v>
      </c>
      <c r="G2813" s="8" t="s">
        <v>2271</v>
      </c>
      <c r="H2813" s="8" t="s">
        <v>163</v>
      </c>
    </row>
    <row r="2814" spans="1:8" ht="15.75" customHeight="1" x14ac:dyDescent="0.3">
      <c r="A2814" s="7">
        <v>2813</v>
      </c>
      <c r="B2814" s="7">
        <v>554</v>
      </c>
      <c r="C2814" s="7" t="s">
        <v>167</v>
      </c>
      <c r="D2814" s="7">
        <v>94</v>
      </c>
      <c r="E2814" s="7" t="s">
        <v>5776</v>
      </c>
      <c r="F2814" s="7" t="s">
        <v>152</v>
      </c>
      <c r="G2814" s="7" t="s">
        <v>172</v>
      </c>
      <c r="H2814" s="7" t="s">
        <v>174</v>
      </c>
    </row>
    <row r="2815" spans="1:8" ht="15.75" customHeight="1" x14ac:dyDescent="0.3">
      <c r="A2815" s="8">
        <v>2814</v>
      </c>
      <c r="B2815" s="8">
        <v>554</v>
      </c>
      <c r="C2815" s="8" t="s">
        <v>176</v>
      </c>
      <c r="D2815" s="8">
        <v>94</v>
      </c>
      <c r="E2815" s="8" t="s">
        <v>7657</v>
      </c>
      <c r="F2815" s="8" t="s">
        <v>172</v>
      </c>
      <c r="G2815" s="8" t="s">
        <v>172</v>
      </c>
      <c r="H2815" s="8" t="s">
        <v>288</v>
      </c>
    </row>
    <row r="2816" spans="1:8" ht="15.75" customHeight="1" x14ac:dyDescent="0.3">
      <c r="A2816" s="7">
        <v>2815</v>
      </c>
      <c r="B2816" s="7">
        <v>554</v>
      </c>
      <c r="C2816" s="7" t="s">
        <v>192</v>
      </c>
      <c r="D2816" s="7">
        <v>94</v>
      </c>
      <c r="E2816" s="7" t="s">
        <v>5777</v>
      </c>
      <c r="F2816" s="7" t="s">
        <v>172</v>
      </c>
      <c r="G2816" s="7" t="s">
        <v>192</v>
      </c>
      <c r="H2816" s="7" t="s">
        <v>202</v>
      </c>
    </row>
    <row r="2817" spans="1:8" ht="15.75" customHeight="1" x14ac:dyDescent="0.3">
      <c r="A2817" s="8">
        <v>2816</v>
      </c>
      <c r="B2817" s="8">
        <v>555</v>
      </c>
      <c r="C2817" s="8" t="s">
        <v>148</v>
      </c>
      <c r="D2817" s="8">
        <v>63</v>
      </c>
      <c r="E2817" s="8" t="s">
        <v>5783</v>
      </c>
      <c r="F2817" s="8"/>
      <c r="G2817" s="8" t="s">
        <v>152</v>
      </c>
      <c r="H2817" s="8" t="s">
        <v>492</v>
      </c>
    </row>
    <row r="2818" spans="1:8" ht="15.75" customHeight="1" x14ac:dyDescent="0.3">
      <c r="A2818" s="7">
        <v>2817</v>
      </c>
      <c r="B2818" s="7">
        <v>555</v>
      </c>
      <c r="C2818" s="7" t="s">
        <v>156</v>
      </c>
      <c r="D2818" s="7">
        <v>63</v>
      </c>
      <c r="E2818" s="7" t="s">
        <v>7663</v>
      </c>
      <c r="F2818" s="7" t="s">
        <v>161</v>
      </c>
      <c r="G2818" s="7" t="s">
        <v>1683</v>
      </c>
      <c r="H2818" s="7" t="s">
        <v>163</v>
      </c>
    </row>
    <row r="2819" spans="1:8" ht="15.75" customHeight="1" x14ac:dyDescent="0.3">
      <c r="A2819" s="8">
        <v>2818</v>
      </c>
      <c r="B2819" s="8">
        <v>555</v>
      </c>
      <c r="C2819" s="8" t="s">
        <v>167</v>
      </c>
      <c r="D2819" s="8">
        <v>63</v>
      </c>
      <c r="E2819" s="8" t="s">
        <v>5784</v>
      </c>
      <c r="F2819" s="8" t="s">
        <v>152</v>
      </c>
      <c r="G2819" s="8" t="s">
        <v>172</v>
      </c>
      <c r="H2819" s="8" t="s">
        <v>174</v>
      </c>
    </row>
    <row r="2820" spans="1:8" ht="15.75" customHeight="1" x14ac:dyDescent="0.3">
      <c r="A2820" s="7">
        <v>2819</v>
      </c>
      <c r="B2820" s="7">
        <v>555</v>
      </c>
      <c r="C2820" s="7" t="s">
        <v>176</v>
      </c>
      <c r="D2820" s="7">
        <v>63</v>
      </c>
      <c r="E2820" s="7" t="s">
        <v>7668</v>
      </c>
      <c r="F2820" s="7" t="s">
        <v>172</v>
      </c>
      <c r="G2820" s="7" t="s">
        <v>172</v>
      </c>
      <c r="H2820" s="7" t="s">
        <v>248</v>
      </c>
    </row>
    <row r="2821" spans="1:8" ht="15.75" customHeight="1" x14ac:dyDescent="0.3">
      <c r="A2821" s="8">
        <v>2820</v>
      </c>
      <c r="B2821" s="8">
        <v>555</v>
      </c>
      <c r="C2821" s="8" t="s">
        <v>192</v>
      </c>
      <c r="D2821" s="8">
        <v>63</v>
      </c>
      <c r="E2821" s="8" t="s">
        <v>5785</v>
      </c>
      <c r="F2821" s="8" t="s">
        <v>172</v>
      </c>
      <c r="G2821" s="8" t="s">
        <v>192</v>
      </c>
      <c r="H2821" s="8" t="s">
        <v>202</v>
      </c>
    </row>
    <row r="2822" spans="1:8" ht="15.75" customHeight="1" x14ac:dyDescent="0.3">
      <c r="A2822" s="7">
        <v>2821</v>
      </c>
      <c r="B2822" s="7">
        <v>556</v>
      </c>
      <c r="C2822" s="7" t="s">
        <v>148</v>
      </c>
      <c r="D2822" s="7">
        <v>3</v>
      </c>
      <c r="E2822" s="7" t="s">
        <v>5791</v>
      </c>
      <c r="F2822" s="7"/>
      <c r="G2822" s="7" t="s">
        <v>152</v>
      </c>
      <c r="H2822" s="7" t="s">
        <v>218</v>
      </c>
    </row>
    <row r="2823" spans="1:8" ht="15.75" customHeight="1" x14ac:dyDescent="0.3">
      <c r="A2823" s="8">
        <v>2822</v>
      </c>
      <c r="B2823" s="8">
        <v>556</v>
      </c>
      <c r="C2823" s="8" t="s">
        <v>156</v>
      </c>
      <c r="D2823" s="8">
        <v>3</v>
      </c>
      <c r="E2823" s="8" t="s">
        <v>7674</v>
      </c>
      <c r="F2823" s="8" t="s">
        <v>161</v>
      </c>
      <c r="G2823" s="8" t="s">
        <v>1215</v>
      </c>
      <c r="H2823" s="8" t="s">
        <v>163</v>
      </c>
    </row>
    <row r="2824" spans="1:8" ht="15.75" customHeight="1" x14ac:dyDescent="0.3">
      <c r="A2824" s="7">
        <v>2823</v>
      </c>
      <c r="B2824" s="7">
        <v>556</v>
      </c>
      <c r="C2824" s="7" t="s">
        <v>167</v>
      </c>
      <c r="D2824" s="7">
        <v>3</v>
      </c>
      <c r="E2824" s="7" t="s">
        <v>5792</v>
      </c>
      <c r="F2824" s="7" t="s">
        <v>152</v>
      </c>
      <c r="G2824" s="7" t="s">
        <v>172</v>
      </c>
      <c r="H2824" s="7" t="s">
        <v>174</v>
      </c>
    </row>
    <row r="2825" spans="1:8" ht="15.75" customHeight="1" x14ac:dyDescent="0.3">
      <c r="A2825" s="8">
        <v>2824</v>
      </c>
      <c r="B2825" s="8">
        <v>556</v>
      </c>
      <c r="C2825" s="8" t="s">
        <v>176</v>
      </c>
      <c r="D2825" s="8">
        <v>3</v>
      </c>
      <c r="E2825" s="8" t="s">
        <v>7679</v>
      </c>
      <c r="F2825" s="8" t="s">
        <v>172</v>
      </c>
      <c r="G2825" s="8" t="s">
        <v>388</v>
      </c>
      <c r="H2825" s="8" t="s">
        <v>184</v>
      </c>
    </row>
    <row r="2826" spans="1:8" ht="15.75" customHeight="1" x14ac:dyDescent="0.3">
      <c r="A2826" s="7">
        <v>2825</v>
      </c>
      <c r="B2826" s="7">
        <v>556</v>
      </c>
      <c r="C2826" s="7" t="s">
        <v>192</v>
      </c>
      <c r="D2826" s="7">
        <v>3</v>
      </c>
      <c r="E2826" s="7" t="s">
        <v>5793</v>
      </c>
      <c r="F2826" s="7" t="s">
        <v>172</v>
      </c>
      <c r="G2826" s="7" t="s">
        <v>192</v>
      </c>
      <c r="H2826" s="7" t="s">
        <v>202</v>
      </c>
    </row>
    <row r="2827" spans="1:8" ht="15.75" customHeight="1" x14ac:dyDescent="0.3">
      <c r="A2827" s="8">
        <v>2826</v>
      </c>
      <c r="B2827" s="8">
        <v>557</v>
      </c>
      <c r="C2827" s="8" t="s">
        <v>148</v>
      </c>
      <c r="D2827" s="8">
        <v>2</v>
      </c>
      <c r="E2827" s="8" t="s">
        <v>5798</v>
      </c>
      <c r="F2827" s="8"/>
      <c r="G2827" s="8" t="s">
        <v>152</v>
      </c>
      <c r="H2827" s="8" t="s">
        <v>153</v>
      </c>
    </row>
    <row r="2828" spans="1:8" ht="15.75" customHeight="1" x14ac:dyDescent="0.3">
      <c r="A2828" s="7">
        <v>2827</v>
      </c>
      <c r="B2828" s="7">
        <v>557</v>
      </c>
      <c r="C2828" s="7" t="s">
        <v>156</v>
      </c>
      <c r="D2828" s="7">
        <v>2</v>
      </c>
      <c r="E2828" s="7" t="s">
        <v>7688</v>
      </c>
      <c r="F2828" s="7" t="s">
        <v>161</v>
      </c>
      <c r="G2828" s="7" t="s">
        <v>1801</v>
      </c>
      <c r="H2828" s="7" t="s">
        <v>163</v>
      </c>
    </row>
    <row r="2829" spans="1:8" ht="15.75" customHeight="1" x14ac:dyDescent="0.3">
      <c r="A2829" s="8">
        <v>2828</v>
      </c>
      <c r="B2829" s="8">
        <v>557</v>
      </c>
      <c r="C2829" s="8" t="s">
        <v>167</v>
      </c>
      <c r="D2829" s="8">
        <v>2</v>
      </c>
      <c r="E2829" s="8" t="s">
        <v>5800</v>
      </c>
      <c r="F2829" s="8" t="s">
        <v>152</v>
      </c>
      <c r="G2829" s="8" t="s">
        <v>172</v>
      </c>
      <c r="H2829" s="8" t="s">
        <v>174</v>
      </c>
    </row>
    <row r="2830" spans="1:8" ht="15.75" customHeight="1" x14ac:dyDescent="0.3">
      <c r="A2830" s="7">
        <v>2829</v>
      </c>
      <c r="B2830" s="7">
        <v>557</v>
      </c>
      <c r="C2830" s="7" t="s">
        <v>176</v>
      </c>
      <c r="D2830" s="7">
        <v>2</v>
      </c>
      <c r="E2830" s="7" t="s">
        <v>7692</v>
      </c>
      <c r="F2830" s="7" t="s">
        <v>172</v>
      </c>
      <c r="G2830" s="7" t="s">
        <v>388</v>
      </c>
      <c r="H2830" s="7" t="s">
        <v>184</v>
      </c>
    </row>
    <row r="2831" spans="1:8" ht="15.75" customHeight="1" x14ac:dyDescent="0.3">
      <c r="A2831" s="8">
        <v>2830</v>
      </c>
      <c r="B2831" s="8">
        <v>557</v>
      </c>
      <c r="C2831" s="8" t="s">
        <v>192</v>
      </c>
      <c r="D2831" s="8">
        <v>2</v>
      </c>
      <c r="E2831" s="8" t="s">
        <v>5801</v>
      </c>
      <c r="F2831" s="8" t="s">
        <v>172</v>
      </c>
      <c r="G2831" s="8" t="s">
        <v>192</v>
      </c>
      <c r="H2831" s="8" t="s">
        <v>202</v>
      </c>
    </row>
    <row r="2832" spans="1:8" ht="15.75" customHeight="1" x14ac:dyDescent="0.3">
      <c r="A2832" s="7">
        <v>2831</v>
      </c>
      <c r="B2832" s="7">
        <v>557</v>
      </c>
      <c r="C2832" s="7" t="s">
        <v>116</v>
      </c>
      <c r="D2832" s="7">
        <v>2</v>
      </c>
      <c r="E2832" s="7" t="s">
        <v>7698</v>
      </c>
      <c r="F2832" s="7" t="s">
        <v>192</v>
      </c>
      <c r="G2832" s="7" t="s">
        <v>116</v>
      </c>
      <c r="H2832" s="7" t="s">
        <v>210</v>
      </c>
    </row>
    <row r="2833" spans="1:8" ht="15.75" customHeight="1" x14ac:dyDescent="0.3">
      <c r="A2833" s="8">
        <v>2832</v>
      </c>
      <c r="B2833" s="8">
        <v>558</v>
      </c>
      <c r="C2833" s="8" t="s">
        <v>148</v>
      </c>
      <c r="D2833" s="8">
        <v>104</v>
      </c>
      <c r="E2833" s="8" t="s">
        <v>5807</v>
      </c>
      <c r="F2833" s="8"/>
      <c r="G2833" s="8" t="s">
        <v>152</v>
      </c>
      <c r="H2833" s="8" t="s">
        <v>153</v>
      </c>
    </row>
    <row r="2834" spans="1:8" ht="15.75" customHeight="1" x14ac:dyDescent="0.3">
      <c r="A2834" s="7">
        <v>2833</v>
      </c>
      <c r="B2834" s="7">
        <v>558</v>
      </c>
      <c r="C2834" s="7" t="s">
        <v>156</v>
      </c>
      <c r="D2834" s="7">
        <v>104</v>
      </c>
      <c r="E2834" s="7" t="s">
        <v>7704</v>
      </c>
      <c r="F2834" s="7" t="s">
        <v>161</v>
      </c>
      <c r="G2834" s="7" t="s">
        <v>412</v>
      </c>
      <c r="H2834" s="7" t="s">
        <v>163</v>
      </c>
    </row>
    <row r="2835" spans="1:8" ht="15.75" customHeight="1" x14ac:dyDescent="0.3">
      <c r="A2835" s="8">
        <v>2834</v>
      </c>
      <c r="B2835" s="8">
        <v>558</v>
      </c>
      <c r="C2835" s="8" t="s">
        <v>167</v>
      </c>
      <c r="D2835" s="8">
        <v>104</v>
      </c>
      <c r="E2835" s="8" t="s">
        <v>5808</v>
      </c>
      <c r="F2835" s="8" t="s">
        <v>152</v>
      </c>
      <c r="G2835" s="8" t="s">
        <v>172</v>
      </c>
      <c r="H2835" s="8" t="s">
        <v>174</v>
      </c>
    </row>
    <row r="2836" spans="1:8" ht="15.75" customHeight="1" x14ac:dyDescent="0.3">
      <c r="A2836" s="7">
        <v>2835</v>
      </c>
      <c r="B2836" s="7">
        <v>558</v>
      </c>
      <c r="C2836" s="7" t="s">
        <v>176</v>
      </c>
      <c r="D2836" s="7">
        <v>104</v>
      </c>
      <c r="E2836" s="7" t="s">
        <v>7707</v>
      </c>
      <c r="F2836" s="7" t="s">
        <v>172</v>
      </c>
      <c r="G2836" s="7" t="s">
        <v>388</v>
      </c>
      <c r="H2836" s="7" t="s">
        <v>184</v>
      </c>
    </row>
    <row r="2837" spans="1:8" ht="15.75" customHeight="1" x14ac:dyDescent="0.3">
      <c r="A2837" s="8">
        <v>2836</v>
      </c>
      <c r="B2837" s="8">
        <v>559</v>
      </c>
      <c r="C2837" s="8" t="s">
        <v>148</v>
      </c>
      <c r="D2837" s="8">
        <v>34</v>
      </c>
      <c r="E2837" s="8" t="s">
        <v>5813</v>
      </c>
      <c r="F2837" s="8"/>
      <c r="G2837" s="8" t="s">
        <v>152</v>
      </c>
      <c r="H2837" s="8" t="s">
        <v>218</v>
      </c>
    </row>
    <row r="2838" spans="1:8" ht="15.75" customHeight="1" x14ac:dyDescent="0.3">
      <c r="A2838" s="7">
        <v>2837</v>
      </c>
      <c r="B2838" s="7">
        <v>559</v>
      </c>
      <c r="C2838" s="7" t="s">
        <v>156</v>
      </c>
      <c r="D2838" s="7">
        <v>34</v>
      </c>
      <c r="E2838" s="7" t="s">
        <v>7711</v>
      </c>
      <c r="F2838" s="7" t="s">
        <v>161</v>
      </c>
      <c r="G2838" s="7" t="s">
        <v>1511</v>
      </c>
      <c r="H2838" s="7" t="s">
        <v>163</v>
      </c>
    </row>
    <row r="2839" spans="1:8" ht="15.75" customHeight="1" x14ac:dyDescent="0.3">
      <c r="A2839" s="8">
        <v>2838</v>
      </c>
      <c r="B2839" s="8">
        <v>559</v>
      </c>
      <c r="C2839" s="8" t="s">
        <v>167</v>
      </c>
      <c r="D2839" s="8">
        <v>34</v>
      </c>
      <c r="E2839" s="8" t="s">
        <v>5814</v>
      </c>
      <c r="F2839" s="8" t="s">
        <v>152</v>
      </c>
      <c r="G2839" s="8" t="s">
        <v>172</v>
      </c>
      <c r="H2839" s="8" t="s">
        <v>174</v>
      </c>
    </row>
    <row r="2840" spans="1:8" ht="15.75" customHeight="1" x14ac:dyDescent="0.3">
      <c r="A2840" s="7">
        <v>2839</v>
      </c>
      <c r="B2840" s="7">
        <v>559</v>
      </c>
      <c r="C2840" s="7" t="s">
        <v>192</v>
      </c>
      <c r="D2840" s="7">
        <v>34</v>
      </c>
      <c r="E2840" s="7" t="s">
        <v>5815</v>
      </c>
      <c r="F2840" s="7" t="s">
        <v>172</v>
      </c>
      <c r="G2840" s="7" t="s">
        <v>192</v>
      </c>
      <c r="H2840" s="7" t="s">
        <v>202</v>
      </c>
    </row>
    <row r="2841" spans="1:8" ht="15.75" customHeight="1" x14ac:dyDescent="0.3">
      <c r="A2841" s="8">
        <v>2840</v>
      </c>
      <c r="B2841" s="8">
        <v>560</v>
      </c>
      <c r="C2841" s="8" t="s">
        <v>148</v>
      </c>
      <c r="D2841" s="8">
        <v>16</v>
      </c>
      <c r="E2841" s="8" t="s">
        <v>5821</v>
      </c>
      <c r="F2841" s="8"/>
      <c r="G2841" s="8" t="s">
        <v>152</v>
      </c>
      <c r="H2841" s="8" t="s">
        <v>492</v>
      </c>
    </row>
    <row r="2842" spans="1:8" ht="15.75" customHeight="1" x14ac:dyDescent="0.3">
      <c r="A2842" s="7">
        <v>2841</v>
      </c>
      <c r="B2842" s="7">
        <v>560</v>
      </c>
      <c r="C2842" s="7" t="s">
        <v>156</v>
      </c>
      <c r="D2842" s="7">
        <v>16</v>
      </c>
      <c r="E2842" s="7" t="s">
        <v>7717</v>
      </c>
      <c r="F2842" s="7" t="s">
        <v>161</v>
      </c>
      <c r="G2842" s="7" t="s">
        <v>3258</v>
      </c>
      <c r="H2842" s="7" t="s">
        <v>163</v>
      </c>
    </row>
    <row r="2843" spans="1:8" ht="15.75" customHeight="1" x14ac:dyDescent="0.3">
      <c r="A2843" s="8">
        <v>2842</v>
      </c>
      <c r="B2843" s="8">
        <v>560</v>
      </c>
      <c r="C2843" s="8" t="s">
        <v>167</v>
      </c>
      <c r="D2843" s="8">
        <v>16</v>
      </c>
      <c r="E2843" s="8" t="s">
        <v>5822</v>
      </c>
      <c r="F2843" s="8" t="s">
        <v>152</v>
      </c>
      <c r="G2843" s="8" t="s">
        <v>172</v>
      </c>
      <c r="H2843" s="8" t="s">
        <v>174</v>
      </c>
    </row>
    <row r="2844" spans="1:8" ht="15.75" customHeight="1" x14ac:dyDescent="0.3">
      <c r="A2844" s="7">
        <v>2843</v>
      </c>
      <c r="B2844" s="7">
        <v>560</v>
      </c>
      <c r="C2844" s="7" t="s">
        <v>176</v>
      </c>
      <c r="D2844" s="7">
        <v>16</v>
      </c>
      <c r="E2844" s="7" t="s">
        <v>7722</v>
      </c>
      <c r="F2844" s="7" t="s">
        <v>172</v>
      </c>
      <c r="G2844" s="7" t="s">
        <v>388</v>
      </c>
      <c r="H2844" s="7" t="s">
        <v>812</v>
      </c>
    </row>
    <row r="2845" spans="1:8" ht="15.75" customHeight="1" x14ac:dyDescent="0.3">
      <c r="A2845" s="8">
        <v>2844</v>
      </c>
      <c r="B2845" s="8">
        <v>560</v>
      </c>
      <c r="C2845" s="8" t="s">
        <v>192</v>
      </c>
      <c r="D2845" s="8">
        <v>16</v>
      </c>
      <c r="E2845" s="8" t="s">
        <v>5823</v>
      </c>
      <c r="F2845" s="8" t="s">
        <v>172</v>
      </c>
      <c r="G2845" s="8" t="s">
        <v>192</v>
      </c>
      <c r="H2845" s="8" t="s">
        <v>202</v>
      </c>
    </row>
    <row r="2846" spans="1:8" ht="15.75" customHeight="1" x14ac:dyDescent="0.3">
      <c r="A2846" s="7">
        <v>2845</v>
      </c>
      <c r="B2846" s="7">
        <v>560</v>
      </c>
      <c r="C2846" s="7" t="s">
        <v>116</v>
      </c>
      <c r="D2846" s="7">
        <v>16</v>
      </c>
      <c r="E2846" s="7" t="s">
        <v>7723</v>
      </c>
      <c r="F2846" s="7" t="s">
        <v>192</v>
      </c>
      <c r="G2846" s="7" t="s">
        <v>116</v>
      </c>
      <c r="H2846" s="7" t="s">
        <v>210</v>
      </c>
    </row>
    <row r="2847" spans="1:8" ht="15.75" customHeight="1" x14ac:dyDescent="0.3">
      <c r="A2847" s="8">
        <v>2846</v>
      </c>
      <c r="B2847" s="8">
        <v>561</v>
      </c>
      <c r="C2847" s="8" t="s">
        <v>148</v>
      </c>
      <c r="D2847" s="8">
        <v>59</v>
      </c>
      <c r="E2847" s="8" t="s">
        <v>5829</v>
      </c>
      <c r="F2847" s="8"/>
      <c r="G2847" s="8" t="s">
        <v>152</v>
      </c>
      <c r="H2847" s="8" t="s">
        <v>153</v>
      </c>
    </row>
    <row r="2848" spans="1:8" ht="15.75" customHeight="1" x14ac:dyDescent="0.3">
      <c r="A2848" s="7">
        <v>2847</v>
      </c>
      <c r="B2848" s="7">
        <v>561</v>
      </c>
      <c r="C2848" s="7" t="s">
        <v>156</v>
      </c>
      <c r="D2848" s="7">
        <v>59</v>
      </c>
      <c r="E2848" s="7" t="s">
        <v>7727</v>
      </c>
      <c r="F2848" s="7" t="s">
        <v>161</v>
      </c>
      <c r="G2848" s="7" t="s">
        <v>1626</v>
      </c>
      <c r="H2848" s="7" t="s">
        <v>163</v>
      </c>
    </row>
    <row r="2849" spans="1:8" ht="15.75" customHeight="1" x14ac:dyDescent="0.3">
      <c r="A2849" s="8">
        <v>2848</v>
      </c>
      <c r="B2849" s="8">
        <v>561</v>
      </c>
      <c r="C2849" s="8" t="s">
        <v>167</v>
      </c>
      <c r="D2849" s="8">
        <v>59</v>
      </c>
      <c r="E2849" s="8" t="s">
        <v>5830</v>
      </c>
      <c r="F2849" s="8" t="s">
        <v>152</v>
      </c>
      <c r="G2849" s="8" t="s">
        <v>172</v>
      </c>
      <c r="H2849" s="8" t="s">
        <v>174</v>
      </c>
    </row>
    <row r="2850" spans="1:8" ht="15.75" customHeight="1" x14ac:dyDescent="0.3">
      <c r="A2850" s="7">
        <v>2849</v>
      </c>
      <c r="B2850" s="7">
        <v>561</v>
      </c>
      <c r="C2850" s="7" t="s">
        <v>192</v>
      </c>
      <c r="D2850" s="7">
        <v>59</v>
      </c>
      <c r="E2850" s="7" t="s">
        <v>5831</v>
      </c>
      <c r="F2850" s="7" t="s">
        <v>172</v>
      </c>
      <c r="G2850" s="7" t="s">
        <v>192</v>
      </c>
      <c r="H2850" s="7" t="s">
        <v>202</v>
      </c>
    </row>
    <row r="2851" spans="1:8" ht="15.75" customHeight="1" x14ac:dyDescent="0.3">
      <c r="A2851" s="8">
        <v>2850</v>
      </c>
      <c r="B2851" s="8">
        <v>562</v>
      </c>
      <c r="C2851" s="8" t="s">
        <v>148</v>
      </c>
      <c r="D2851" s="8">
        <v>1</v>
      </c>
      <c r="E2851" s="8" t="s">
        <v>5837</v>
      </c>
      <c r="F2851" s="8"/>
      <c r="G2851" s="8" t="s">
        <v>152</v>
      </c>
      <c r="H2851" s="8" t="s">
        <v>153</v>
      </c>
    </row>
    <row r="2852" spans="1:8" ht="15.75" customHeight="1" x14ac:dyDescent="0.3">
      <c r="A2852" s="7">
        <v>2851</v>
      </c>
      <c r="B2852" s="7">
        <v>562</v>
      </c>
      <c r="C2852" s="7" t="s">
        <v>156</v>
      </c>
      <c r="D2852" s="7">
        <v>1</v>
      </c>
      <c r="E2852" s="7" t="s">
        <v>7735</v>
      </c>
      <c r="F2852" s="7" t="s">
        <v>161</v>
      </c>
      <c r="G2852" s="7" t="s">
        <v>1455</v>
      </c>
      <c r="H2852" s="7" t="s">
        <v>163</v>
      </c>
    </row>
    <row r="2853" spans="1:8" ht="15.75" customHeight="1" x14ac:dyDescent="0.3">
      <c r="A2853" s="8">
        <v>2852</v>
      </c>
      <c r="B2853" s="8">
        <v>562</v>
      </c>
      <c r="C2853" s="8" t="s">
        <v>167</v>
      </c>
      <c r="D2853" s="8">
        <v>1</v>
      </c>
      <c r="E2853" s="8" t="s">
        <v>5838</v>
      </c>
      <c r="F2853" s="8" t="s">
        <v>152</v>
      </c>
      <c r="G2853" s="8" t="s">
        <v>172</v>
      </c>
      <c r="H2853" s="8" t="s">
        <v>174</v>
      </c>
    </row>
    <row r="2854" spans="1:8" ht="15.75" customHeight="1" x14ac:dyDescent="0.3">
      <c r="A2854" s="7">
        <v>2853</v>
      </c>
      <c r="B2854" s="7">
        <v>562</v>
      </c>
      <c r="C2854" s="7" t="s">
        <v>176</v>
      </c>
      <c r="D2854" s="7">
        <v>1</v>
      </c>
      <c r="E2854" s="7" t="s">
        <v>7741</v>
      </c>
      <c r="F2854" s="7" t="s">
        <v>172</v>
      </c>
      <c r="G2854" s="7" t="s">
        <v>388</v>
      </c>
      <c r="H2854" s="7" t="s">
        <v>812</v>
      </c>
    </row>
    <row r="2855" spans="1:8" ht="15.75" customHeight="1" x14ac:dyDescent="0.3">
      <c r="A2855" s="8">
        <v>2854</v>
      </c>
      <c r="B2855" s="8">
        <v>562</v>
      </c>
      <c r="C2855" s="8" t="s">
        <v>192</v>
      </c>
      <c r="D2855" s="8">
        <v>1</v>
      </c>
      <c r="E2855" s="8" t="s">
        <v>5839</v>
      </c>
      <c r="F2855" s="8" t="s">
        <v>172</v>
      </c>
      <c r="G2855" s="8" t="s">
        <v>192</v>
      </c>
      <c r="H2855" s="8" t="s">
        <v>202</v>
      </c>
    </row>
    <row r="2856" spans="1:8" ht="15.75" customHeight="1" x14ac:dyDescent="0.3">
      <c r="A2856" s="7">
        <v>2855</v>
      </c>
      <c r="B2856" s="7">
        <v>562</v>
      </c>
      <c r="C2856" s="7" t="s">
        <v>116</v>
      </c>
      <c r="D2856" s="7">
        <v>1</v>
      </c>
      <c r="E2856" s="7" t="s">
        <v>7744</v>
      </c>
      <c r="F2856" s="7" t="s">
        <v>192</v>
      </c>
      <c r="G2856" s="7" t="s">
        <v>116</v>
      </c>
      <c r="H2856" s="7" t="s">
        <v>210</v>
      </c>
    </row>
    <row r="2857" spans="1:8" ht="15.75" customHeight="1" x14ac:dyDescent="0.3">
      <c r="A2857" s="8">
        <v>2856</v>
      </c>
      <c r="B2857" s="8">
        <v>563</v>
      </c>
      <c r="C2857" s="8" t="s">
        <v>148</v>
      </c>
      <c r="D2857" s="8">
        <v>22</v>
      </c>
      <c r="E2857" s="8" t="s">
        <v>5845</v>
      </c>
      <c r="F2857" s="8"/>
      <c r="G2857" s="8" t="s">
        <v>152</v>
      </c>
      <c r="H2857" s="8" t="s">
        <v>218</v>
      </c>
    </row>
    <row r="2858" spans="1:8" ht="15.75" customHeight="1" x14ac:dyDescent="0.3">
      <c r="A2858" s="7">
        <v>2857</v>
      </c>
      <c r="B2858" s="7">
        <v>563</v>
      </c>
      <c r="C2858" s="7" t="s">
        <v>156</v>
      </c>
      <c r="D2858" s="7">
        <v>22</v>
      </c>
      <c r="E2858" s="7" t="s">
        <v>7745</v>
      </c>
      <c r="F2858" s="7" t="s">
        <v>161</v>
      </c>
      <c r="G2858" s="7" t="s">
        <v>320</v>
      </c>
      <c r="H2858" s="7" t="s">
        <v>163</v>
      </c>
    </row>
    <row r="2859" spans="1:8" ht="15.75" customHeight="1" x14ac:dyDescent="0.3">
      <c r="A2859" s="8">
        <v>2858</v>
      </c>
      <c r="B2859" s="8">
        <v>563</v>
      </c>
      <c r="C2859" s="8" t="s">
        <v>167</v>
      </c>
      <c r="D2859" s="8">
        <v>22</v>
      </c>
      <c r="E2859" s="8" t="s">
        <v>5846</v>
      </c>
      <c r="F2859" s="8" t="s">
        <v>152</v>
      </c>
      <c r="G2859" s="8" t="s">
        <v>172</v>
      </c>
      <c r="H2859" s="8" t="s">
        <v>174</v>
      </c>
    </row>
    <row r="2860" spans="1:8" ht="15.75" customHeight="1" x14ac:dyDescent="0.3">
      <c r="A2860" s="7">
        <v>2859</v>
      </c>
      <c r="B2860" s="7">
        <v>563</v>
      </c>
      <c r="C2860" s="7" t="s">
        <v>176</v>
      </c>
      <c r="D2860" s="7">
        <v>22</v>
      </c>
      <c r="E2860" s="7" t="s">
        <v>7746</v>
      </c>
      <c r="F2860" s="7" t="s">
        <v>172</v>
      </c>
      <c r="G2860" s="7" t="s">
        <v>388</v>
      </c>
      <c r="H2860" s="7" t="s">
        <v>184</v>
      </c>
    </row>
    <row r="2861" spans="1:8" ht="15.75" customHeight="1" x14ac:dyDescent="0.3">
      <c r="A2861" s="8">
        <v>2860</v>
      </c>
      <c r="B2861" s="8">
        <v>563</v>
      </c>
      <c r="C2861" s="8" t="s">
        <v>192</v>
      </c>
      <c r="D2861" s="8">
        <v>22</v>
      </c>
      <c r="E2861" s="8" t="s">
        <v>5847</v>
      </c>
      <c r="F2861" s="8" t="s">
        <v>172</v>
      </c>
      <c r="G2861" s="8" t="s">
        <v>192</v>
      </c>
      <c r="H2861" s="8" t="s">
        <v>202</v>
      </c>
    </row>
    <row r="2862" spans="1:8" ht="15.75" customHeight="1" x14ac:dyDescent="0.3">
      <c r="A2862" s="7">
        <v>2861</v>
      </c>
      <c r="B2862" s="7">
        <v>563</v>
      </c>
      <c r="C2862" s="7" t="s">
        <v>116</v>
      </c>
      <c r="D2862" s="7">
        <v>22</v>
      </c>
      <c r="E2862" s="7" t="s">
        <v>7747</v>
      </c>
      <c r="F2862" s="7" t="s">
        <v>192</v>
      </c>
      <c r="G2862" s="7" t="s">
        <v>116</v>
      </c>
      <c r="H2862" s="7" t="s">
        <v>210</v>
      </c>
    </row>
    <row r="2863" spans="1:8" ht="15.75" customHeight="1" x14ac:dyDescent="0.3">
      <c r="A2863" s="8">
        <v>2862</v>
      </c>
      <c r="B2863" s="8">
        <v>564</v>
      </c>
      <c r="C2863" s="8" t="s">
        <v>148</v>
      </c>
      <c r="D2863" s="8">
        <v>57</v>
      </c>
      <c r="E2863" s="8" t="s">
        <v>5853</v>
      </c>
      <c r="F2863" s="8"/>
      <c r="G2863" s="8" t="s">
        <v>152</v>
      </c>
      <c r="H2863" s="8" t="s">
        <v>153</v>
      </c>
    </row>
    <row r="2864" spans="1:8" ht="15.75" customHeight="1" x14ac:dyDescent="0.3">
      <c r="A2864" s="7">
        <v>2863</v>
      </c>
      <c r="B2864" s="7">
        <v>564</v>
      </c>
      <c r="C2864" s="7" t="s">
        <v>156</v>
      </c>
      <c r="D2864" s="7">
        <v>57</v>
      </c>
      <c r="E2864" s="7" t="s">
        <v>7753</v>
      </c>
      <c r="F2864" s="7" t="s">
        <v>161</v>
      </c>
      <c r="G2864" s="7" t="s">
        <v>272</v>
      </c>
      <c r="H2864" s="7" t="s">
        <v>163</v>
      </c>
    </row>
    <row r="2865" spans="1:8" ht="15.75" customHeight="1" x14ac:dyDescent="0.3">
      <c r="A2865" s="8">
        <v>2864</v>
      </c>
      <c r="B2865" s="8">
        <v>564</v>
      </c>
      <c r="C2865" s="8" t="s">
        <v>167</v>
      </c>
      <c r="D2865" s="8">
        <v>57</v>
      </c>
      <c r="E2865" s="8" t="s">
        <v>5854</v>
      </c>
      <c r="F2865" s="8" t="s">
        <v>152</v>
      </c>
      <c r="G2865" s="8" t="s">
        <v>172</v>
      </c>
      <c r="H2865" s="8" t="s">
        <v>174</v>
      </c>
    </row>
    <row r="2866" spans="1:8" ht="15.75" customHeight="1" x14ac:dyDescent="0.3">
      <c r="A2866" s="7">
        <v>2865</v>
      </c>
      <c r="B2866" s="7">
        <v>564</v>
      </c>
      <c r="C2866" s="7" t="s">
        <v>176</v>
      </c>
      <c r="D2866" s="7">
        <v>57</v>
      </c>
      <c r="E2866" s="7" t="s">
        <v>7756</v>
      </c>
      <c r="F2866" s="7" t="s">
        <v>172</v>
      </c>
      <c r="G2866" s="7" t="s">
        <v>172</v>
      </c>
      <c r="H2866" s="7" t="s">
        <v>812</v>
      </c>
    </row>
    <row r="2867" spans="1:8" ht="15.75" customHeight="1" x14ac:dyDescent="0.3">
      <c r="A2867" s="8">
        <v>2866</v>
      </c>
      <c r="B2867" s="8">
        <v>564</v>
      </c>
      <c r="C2867" s="8" t="s">
        <v>192</v>
      </c>
      <c r="D2867" s="8">
        <v>57</v>
      </c>
      <c r="E2867" s="8" t="s">
        <v>5855</v>
      </c>
      <c r="F2867" s="8" t="s">
        <v>172</v>
      </c>
      <c r="G2867" s="8" t="s">
        <v>192</v>
      </c>
      <c r="H2867" s="8" t="s">
        <v>202</v>
      </c>
    </row>
    <row r="2868" spans="1:8" ht="15.75" customHeight="1" x14ac:dyDescent="0.3">
      <c r="A2868" s="7">
        <v>2867</v>
      </c>
      <c r="B2868" s="7">
        <v>564</v>
      </c>
      <c r="C2868" s="7" t="s">
        <v>116</v>
      </c>
      <c r="D2868" s="7">
        <v>57</v>
      </c>
      <c r="E2868" s="7" t="s">
        <v>7765</v>
      </c>
      <c r="F2868" s="7" t="s">
        <v>192</v>
      </c>
      <c r="G2868" s="7" t="s">
        <v>116</v>
      </c>
      <c r="H2868" s="7" t="s">
        <v>210</v>
      </c>
    </row>
    <row r="2869" spans="1:8" ht="15.75" customHeight="1" x14ac:dyDescent="0.3">
      <c r="A2869" s="8">
        <v>2868</v>
      </c>
      <c r="B2869" s="8">
        <v>565</v>
      </c>
      <c r="C2869" s="8" t="s">
        <v>148</v>
      </c>
      <c r="D2869" s="8">
        <v>47</v>
      </c>
      <c r="E2869" s="8" t="s">
        <v>5860</v>
      </c>
      <c r="F2869" s="8"/>
      <c r="G2869" s="8" t="s">
        <v>152</v>
      </c>
      <c r="H2869" s="8" t="s">
        <v>492</v>
      </c>
    </row>
    <row r="2870" spans="1:8" ht="15.75" customHeight="1" x14ac:dyDescent="0.3">
      <c r="A2870" s="7">
        <v>2869</v>
      </c>
      <c r="B2870" s="7">
        <v>565</v>
      </c>
      <c r="C2870" s="7" t="s">
        <v>156</v>
      </c>
      <c r="D2870" s="7">
        <v>47</v>
      </c>
      <c r="E2870" s="7" t="s">
        <v>7769</v>
      </c>
      <c r="F2870" s="7" t="s">
        <v>161</v>
      </c>
      <c r="G2870" s="7" t="s">
        <v>2236</v>
      </c>
      <c r="H2870" s="7" t="s">
        <v>163</v>
      </c>
    </row>
    <row r="2871" spans="1:8" ht="15.75" customHeight="1" x14ac:dyDescent="0.3">
      <c r="A2871" s="8">
        <v>2870</v>
      </c>
      <c r="B2871" s="8">
        <v>565</v>
      </c>
      <c r="C2871" s="8" t="s">
        <v>167</v>
      </c>
      <c r="D2871" s="8">
        <v>47</v>
      </c>
      <c r="E2871" s="8" t="s">
        <v>5861</v>
      </c>
      <c r="F2871" s="8" t="s">
        <v>152</v>
      </c>
      <c r="G2871" s="8" t="s">
        <v>172</v>
      </c>
      <c r="H2871" s="8" t="s">
        <v>174</v>
      </c>
    </row>
    <row r="2872" spans="1:8" ht="15.75" customHeight="1" x14ac:dyDescent="0.3">
      <c r="A2872" s="7">
        <v>2871</v>
      </c>
      <c r="B2872" s="7">
        <v>565</v>
      </c>
      <c r="C2872" s="7" t="s">
        <v>192</v>
      </c>
      <c r="D2872" s="7">
        <v>47</v>
      </c>
      <c r="E2872" s="7" t="s">
        <v>5862</v>
      </c>
      <c r="F2872" s="7" t="s">
        <v>172</v>
      </c>
      <c r="G2872" s="7" t="s">
        <v>192</v>
      </c>
      <c r="H2872" s="7" t="s">
        <v>202</v>
      </c>
    </row>
    <row r="2873" spans="1:8" ht="15.75" customHeight="1" x14ac:dyDescent="0.3">
      <c r="A2873" s="8">
        <v>2872</v>
      </c>
      <c r="B2873" s="8">
        <v>566</v>
      </c>
      <c r="C2873" s="8" t="s">
        <v>148</v>
      </c>
      <c r="D2873" s="8">
        <v>91</v>
      </c>
      <c r="E2873" s="8" t="s">
        <v>5869</v>
      </c>
      <c r="F2873" s="8"/>
      <c r="G2873" s="8" t="s">
        <v>152</v>
      </c>
      <c r="H2873" s="8" t="s">
        <v>492</v>
      </c>
    </row>
    <row r="2874" spans="1:8" ht="15.75" customHeight="1" x14ac:dyDescent="0.3">
      <c r="A2874" s="7">
        <v>2873</v>
      </c>
      <c r="B2874" s="7">
        <v>566</v>
      </c>
      <c r="C2874" s="7" t="s">
        <v>156</v>
      </c>
      <c r="D2874" s="7">
        <v>91</v>
      </c>
      <c r="E2874" s="7" t="s">
        <v>7772</v>
      </c>
      <c r="F2874" s="7" t="s">
        <v>161</v>
      </c>
      <c r="G2874" s="7" t="s">
        <v>2787</v>
      </c>
      <c r="H2874" s="7" t="s">
        <v>163</v>
      </c>
    </row>
    <row r="2875" spans="1:8" ht="15.75" customHeight="1" x14ac:dyDescent="0.3">
      <c r="A2875" s="8">
        <v>2874</v>
      </c>
      <c r="B2875" s="8">
        <v>566</v>
      </c>
      <c r="C2875" s="8" t="s">
        <v>167</v>
      </c>
      <c r="D2875" s="8">
        <v>91</v>
      </c>
      <c r="E2875" s="8" t="s">
        <v>5870</v>
      </c>
      <c r="F2875" s="8" t="s">
        <v>152</v>
      </c>
      <c r="G2875" s="8" t="s">
        <v>172</v>
      </c>
      <c r="H2875" s="8" t="s">
        <v>174</v>
      </c>
    </row>
    <row r="2876" spans="1:8" ht="15.75" customHeight="1" x14ac:dyDescent="0.3">
      <c r="A2876" s="7">
        <v>2875</v>
      </c>
      <c r="B2876" s="7">
        <v>566</v>
      </c>
      <c r="C2876" s="7" t="s">
        <v>176</v>
      </c>
      <c r="D2876" s="7">
        <v>91</v>
      </c>
      <c r="E2876" s="7" t="s">
        <v>7778</v>
      </c>
      <c r="F2876" s="7" t="s">
        <v>172</v>
      </c>
      <c r="G2876" s="7" t="s">
        <v>388</v>
      </c>
      <c r="H2876" s="7" t="s">
        <v>248</v>
      </c>
    </row>
    <row r="2877" spans="1:8" ht="15.75" customHeight="1" x14ac:dyDescent="0.3">
      <c r="A2877" s="8">
        <v>2876</v>
      </c>
      <c r="B2877" s="8">
        <v>566</v>
      </c>
      <c r="C2877" s="8" t="s">
        <v>192</v>
      </c>
      <c r="D2877" s="8">
        <v>91</v>
      </c>
      <c r="E2877" s="8" t="s">
        <v>5871</v>
      </c>
      <c r="F2877" s="8" t="s">
        <v>172</v>
      </c>
      <c r="G2877" s="8" t="s">
        <v>192</v>
      </c>
      <c r="H2877" s="8" t="s">
        <v>202</v>
      </c>
    </row>
    <row r="2878" spans="1:8" ht="15.75" customHeight="1" x14ac:dyDescent="0.3">
      <c r="A2878" s="7">
        <v>2877</v>
      </c>
      <c r="B2878" s="7">
        <v>567</v>
      </c>
      <c r="C2878" s="7" t="s">
        <v>148</v>
      </c>
      <c r="D2878" s="7">
        <v>25</v>
      </c>
      <c r="E2878" s="7" t="s">
        <v>5877</v>
      </c>
      <c r="F2878" s="7"/>
      <c r="G2878" s="7" t="s">
        <v>152</v>
      </c>
      <c r="H2878" s="7" t="s">
        <v>218</v>
      </c>
    </row>
    <row r="2879" spans="1:8" ht="15.75" customHeight="1" x14ac:dyDescent="0.3">
      <c r="A2879" s="8">
        <v>2878</v>
      </c>
      <c r="B2879" s="8">
        <v>567</v>
      </c>
      <c r="C2879" s="8" t="s">
        <v>156</v>
      </c>
      <c r="D2879" s="8">
        <v>25</v>
      </c>
      <c r="E2879" s="8" t="s">
        <v>7786</v>
      </c>
      <c r="F2879" s="8" t="s">
        <v>161</v>
      </c>
      <c r="G2879" s="8" t="s">
        <v>1351</v>
      </c>
      <c r="H2879" s="8" t="s">
        <v>163</v>
      </c>
    </row>
    <row r="2880" spans="1:8" ht="15.75" customHeight="1" x14ac:dyDescent="0.3">
      <c r="A2880" s="7">
        <v>2879</v>
      </c>
      <c r="B2880" s="7">
        <v>567</v>
      </c>
      <c r="C2880" s="7" t="s">
        <v>167</v>
      </c>
      <c r="D2880" s="7">
        <v>25</v>
      </c>
      <c r="E2880" s="7" t="s">
        <v>5878</v>
      </c>
      <c r="F2880" s="7" t="s">
        <v>152</v>
      </c>
      <c r="G2880" s="7" t="s">
        <v>172</v>
      </c>
      <c r="H2880" s="7" t="s">
        <v>174</v>
      </c>
    </row>
    <row r="2881" spans="1:8" ht="15.75" customHeight="1" x14ac:dyDescent="0.3">
      <c r="A2881" s="8">
        <v>2880</v>
      </c>
      <c r="B2881" s="8">
        <v>567</v>
      </c>
      <c r="C2881" s="8" t="s">
        <v>176</v>
      </c>
      <c r="D2881" s="8">
        <v>25</v>
      </c>
      <c r="E2881" s="8" t="s">
        <v>7793</v>
      </c>
      <c r="F2881" s="8" t="s">
        <v>172</v>
      </c>
      <c r="G2881" s="8" t="s">
        <v>388</v>
      </c>
      <c r="H2881" s="8" t="s">
        <v>812</v>
      </c>
    </row>
    <row r="2882" spans="1:8" ht="15.75" customHeight="1" x14ac:dyDescent="0.3">
      <c r="A2882" s="7">
        <v>2881</v>
      </c>
      <c r="B2882" s="7">
        <v>567</v>
      </c>
      <c r="C2882" s="7" t="s">
        <v>192</v>
      </c>
      <c r="D2882" s="7">
        <v>25</v>
      </c>
      <c r="E2882" s="7" t="s">
        <v>5879</v>
      </c>
      <c r="F2882" s="7" t="s">
        <v>172</v>
      </c>
      <c r="G2882" s="7" t="s">
        <v>192</v>
      </c>
      <c r="H2882" s="7" t="s">
        <v>202</v>
      </c>
    </row>
    <row r="2883" spans="1:8" ht="15.75" customHeight="1" x14ac:dyDescent="0.3">
      <c r="A2883" s="8">
        <v>2882</v>
      </c>
      <c r="B2883" s="8">
        <v>568</v>
      </c>
      <c r="C2883" s="8" t="s">
        <v>148</v>
      </c>
      <c r="D2883" s="8">
        <v>22</v>
      </c>
      <c r="E2883" s="8" t="s">
        <v>5885</v>
      </c>
      <c r="F2883" s="8"/>
      <c r="G2883" s="8" t="s">
        <v>152</v>
      </c>
      <c r="H2883" s="8" t="s">
        <v>492</v>
      </c>
    </row>
    <row r="2884" spans="1:8" ht="15.75" customHeight="1" x14ac:dyDescent="0.3">
      <c r="A2884" s="7">
        <v>2883</v>
      </c>
      <c r="B2884" s="7">
        <v>568</v>
      </c>
      <c r="C2884" s="7" t="s">
        <v>156</v>
      </c>
      <c r="D2884" s="7">
        <v>22</v>
      </c>
      <c r="E2884" s="7" t="s">
        <v>7802</v>
      </c>
      <c r="F2884" s="7" t="s">
        <v>161</v>
      </c>
      <c r="G2884" s="7" t="s">
        <v>320</v>
      </c>
      <c r="H2884" s="7" t="s">
        <v>163</v>
      </c>
    </row>
    <row r="2885" spans="1:8" ht="15.75" customHeight="1" x14ac:dyDescent="0.3">
      <c r="A2885" s="8">
        <v>2884</v>
      </c>
      <c r="B2885" s="8">
        <v>568</v>
      </c>
      <c r="C2885" s="8" t="s">
        <v>167</v>
      </c>
      <c r="D2885" s="8">
        <v>22</v>
      </c>
      <c r="E2885" s="8" t="s">
        <v>5886</v>
      </c>
      <c r="F2885" s="8" t="s">
        <v>152</v>
      </c>
      <c r="G2885" s="8" t="s">
        <v>172</v>
      </c>
      <c r="H2885" s="8" t="s">
        <v>174</v>
      </c>
    </row>
    <row r="2886" spans="1:8" ht="15.75" customHeight="1" x14ac:dyDescent="0.3">
      <c r="A2886" s="7">
        <v>2885</v>
      </c>
      <c r="B2886" s="7">
        <v>568</v>
      </c>
      <c r="C2886" s="7" t="s">
        <v>176</v>
      </c>
      <c r="D2886" s="7">
        <v>22</v>
      </c>
      <c r="E2886" s="7" t="s">
        <v>7811</v>
      </c>
      <c r="F2886" s="7" t="s">
        <v>172</v>
      </c>
      <c r="G2886" s="7" t="s">
        <v>388</v>
      </c>
      <c r="H2886" s="7" t="s">
        <v>288</v>
      </c>
    </row>
    <row r="2887" spans="1:8" ht="15.75" customHeight="1" x14ac:dyDescent="0.3">
      <c r="A2887" s="8">
        <v>2886</v>
      </c>
      <c r="B2887" s="8">
        <v>568</v>
      </c>
      <c r="C2887" s="8" t="s">
        <v>192</v>
      </c>
      <c r="D2887" s="8">
        <v>22</v>
      </c>
      <c r="E2887" s="8" t="s">
        <v>5887</v>
      </c>
      <c r="F2887" s="8" t="s">
        <v>172</v>
      </c>
      <c r="G2887" s="8" t="s">
        <v>192</v>
      </c>
      <c r="H2887" s="8" t="s">
        <v>202</v>
      </c>
    </row>
    <row r="2888" spans="1:8" ht="15.75" customHeight="1" x14ac:dyDescent="0.3">
      <c r="A2888" s="7">
        <v>2887</v>
      </c>
      <c r="B2888" s="7">
        <v>569</v>
      </c>
      <c r="C2888" s="7" t="s">
        <v>148</v>
      </c>
      <c r="D2888" s="7">
        <v>79</v>
      </c>
      <c r="E2888" s="7" t="s">
        <v>5893</v>
      </c>
      <c r="F2888" s="7"/>
      <c r="G2888" s="7" t="s">
        <v>152</v>
      </c>
      <c r="H2888" s="7" t="s">
        <v>153</v>
      </c>
    </row>
    <row r="2889" spans="1:8" ht="15.75" customHeight="1" x14ac:dyDescent="0.3">
      <c r="A2889" s="8">
        <v>2888</v>
      </c>
      <c r="B2889" s="8">
        <v>569</v>
      </c>
      <c r="C2889" s="8" t="s">
        <v>156</v>
      </c>
      <c r="D2889" s="8">
        <v>79</v>
      </c>
      <c r="E2889" s="8" t="s">
        <v>7825</v>
      </c>
      <c r="F2889" s="8" t="s">
        <v>161</v>
      </c>
      <c r="G2889" s="8" t="s">
        <v>1465</v>
      </c>
      <c r="H2889" s="8" t="s">
        <v>163</v>
      </c>
    </row>
    <row r="2890" spans="1:8" ht="15.75" customHeight="1" x14ac:dyDescent="0.3">
      <c r="A2890" s="7">
        <v>2889</v>
      </c>
      <c r="B2890" s="7">
        <v>569</v>
      </c>
      <c r="C2890" s="7" t="s">
        <v>167</v>
      </c>
      <c r="D2890" s="7">
        <v>79</v>
      </c>
      <c r="E2890" s="7" t="s">
        <v>5894</v>
      </c>
      <c r="F2890" s="7" t="s">
        <v>152</v>
      </c>
      <c r="G2890" s="7" t="s">
        <v>172</v>
      </c>
      <c r="H2890" s="7" t="s">
        <v>174</v>
      </c>
    </row>
    <row r="2891" spans="1:8" ht="15.75" customHeight="1" x14ac:dyDescent="0.3">
      <c r="A2891" s="8">
        <v>2890</v>
      </c>
      <c r="B2891" s="8">
        <v>569</v>
      </c>
      <c r="C2891" s="8" t="s">
        <v>176</v>
      </c>
      <c r="D2891" s="8">
        <v>79</v>
      </c>
      <c r="E2891" s="8" t="s">
        <v>7829</v>
      </c>
      <c r="F2891" s="8" t="s">
        <v>172</v>
      </c>
      <c r="G2891" s="8" t="s">
        <v>388</v>
      </c>
      <c r="H2891" s="8" t="s">
        <v>288</v>
      </c>
    </row>
    <row r="2892" spans="1:8" ht="15.75" customHeight="1" x14ac:dyDescent="0.3">
      <c r="A2892" s="7">
        <v>2891</v>
      </c>
      <c r="B2892" s="7">
        <v>569</v>
      </c>
      <c r="C2892" s="7" t="s">
        <v>192</v>
      </c>
      <c r="D2892" s="7">
        <v>79</v>
      </c>
      <c r="E2892" s="7" t="s">
        <v>5895</v>
      </c>
      <c r="F2892" s="7" t="s">
        <v>172</v>
      </c>
      <c r="G2892" s="7" t="s">
        <v>192</v>
      </c>
      <c r="H2892" s="7" t="s">
        <v>202</v>
      </c>
    </row>
    <row r="2893" spans="1:8" ht="15.75" customHeight="1" x14ac:dyDescent="0.3">
      <c r="A2893" s="8">
        <v>2892</v>
      </c>
      <c r="B2893" s="8">
        <v>570</v>
      </c>
      <c r="C2893" s="8" t="s">
        <v>148</v>
      </c>
      <c r="D2893" s="8">
        <v>73</v>
      </c>
      <c r="E2893" s="8" t="s">
        <v>5901</v>
      </c>
      <c r="F2893" s="8"/>
      <c r="G2893" s="8" t="s">
        <v>152</v>
      </c>
      <c r="H2893" s="8" t="s">
        <v>492</v>
      </c>
    </row>
    <row r="2894" spans="1:8" ht="15.75" customHeight="1" x14ac:dyDescent="0.3">
      <c r="A2894" s="7">
        <v>2893</v>
      </c>
      <c r="B2894" s="7">
        <v>570</v>
      </c>
      <c r="C2894" s="7" t="s">
        <v>156</v>
      </c>
      <c r="D2894" s="7">
        <v>73</v>
      </c>
      <c r="E2894" s="7" t="s">
        <v>7837</v>
      </c>
      <c r="F2894" s="7" t="s">
        <v>161</v>
      </c>
      <c r="G2894" s="7" t="s">
        <v>4385</v>
      </c>
      <c r="H2894" s="7" t="s">
        <v>163</v>
      </c>
    </row>
    <row r="2895" spans="1:8" ht="15.75" customHeight="1" x14ac:dyDescent="0.3">
      <c r="A2895" s="8">
        <v>2894</v>
      </c>
      <c r="B2895" s="8">
        <v>570</v>
      </c>
      <c r="C2895" s="8" t="s">
        <v>167</v>
      </c>
      <c r="D2895" s="8">
        <v>73</v>
      </c>
      <c r="E2895" s="8" t="s">
        <v>5902</v>
      </c>
      <c r="F2895" s="8" t="s">
        <v>152</v>
      </c>
      <c r="G2895" s="8" t="s">
        <v>172</v>
      </c>
      <c r="H2895" s="8" t="s">
        <v>174</v>
      </c>
    </row>
    <row r="2896" spans="1:8" ht="15.75" customHeight="1" x14ac:dyDescent="0.3">
      <c r="A2896" s="7">
        <v>2895</v>
      </c>
      <c r="B2896" s="7">
        <v>570</v>
      </c>
      <c r="C2896" s="7" t="s">
        <v>176</v>
      </c>
      <c r="D2896" s="7">
        <v>73</v>
      </c>
      <c r="E2896" s="7" t="s">
        <v>7843</v>
      </c>
      <c r="F2896" s="7" t="s">
        <v>172</v>
      </c>
      <c r="G2896" s="7" t="s">
        <v>172</v>
      </c>
      <c r="H2896" s="7" t="s">
        <v>248</v>
      </c>
    </row>
    <row r="2897" spans="1:8" ht="15.75" customHeight="1" x14ac:dyDescent="0.3">
      <c r="A2897" s="8">
        <v>2896</v>
      </c>
      <c r="B2897" s="8">
        <v>570</v>
      </c>
      <c r="C2897" s="8" t="s">
        <v>192</v>
      </c>
      <c r="D2897" s="8">
        <v>73</v>
      </c>
      <c r="E2897" s="8" t="s">
        <v>5903</v>
      </c>
      <c r="F2897" s="8" t="s">
        <v>172</v>
      </c>
      <c r="G2897" s="8" t="s">
        <v>192</v>
      </c>
      <c r="H2897" s="8" t="s">
        <v>202</v>
      </c>
    </row>
    <row r="2898" spans="1:8" ht="15.75" customHeight="1" x14ac:dyDescent="0.3">
      <c r="A2898" s="7">
        <v>2897</v>
      </c>
      <c r="B2898" s="7">
        <v>571</v>
      </c>
      <c r="C2898" s="7" t="s">
        <v>148</v>
      </c>
      <c r="D2898" s="7">
        <v>13</v>
      </c>
      <c r="E2898" s="7" t="s">
        <v>5910</v>
      </c>
      <c r="F2898" s="7"/>
      <c r="G2898" s="7" t="s">
        <v>152</v>
      </c>
      <c r="H2898" s="7" t="s">
        <v>492</v>
      </c>
    </row>
    <row r="2899" spans="1:8" ht="15.75" customHeight="1" x14ac:dyDescent="0.3">
      <c r="A2899" s="8">
        <v>2898</v>
      </c>
      <c r="B2899" s="8">
        <v>571</v>
      </c>
      <c r="C2899" s="8" t="s">
        <v>156</v>
      </c>
      <c r="D2899" s="8">
        <v>13</v>
      </c>
      <c r="E2899" s="8" t="s">
        <v>7851</v>
      </c>
      <c r="F2899" s="8" t="s">
        <v>161</v>
      </c>
      <c r="G2899" s="8" t="s">
        <v>1503</v>
      </c>
      <c r="H2899" s="8" t="s">
        <v>163</v>
      </c>
    </row>
    <row r="2900" spans="1:8" ht="15.75" customHeight="1" x14ac:dyDescent="0.3">
      <c r="A2900" s="7">
        <v>2899</v>
      </c>
      <c r="B2900" s="7">
        <v>571</v>
      </c>
      <c r="C2900" s="7" t="s">
        <v>167</v>
      </c>
      <c r="D2900" s="7">
        <v>13</v>
      </c>
      <c r="E2900" s="7" t="s">
        <v>5911</v>
      </c>
      <c r="F2900" s="7" t="s">
        <v>152</v>
      </c>
      <c r="G2900" s="7" t="s">
        <v>172</v>
      </c>
      <c r="H2900" s="7" t="s">
        <v>174</v>
      </c>
    </row>
    <row r="2901" spans="1:8" ht="15.75" customHeight="1" x14ac:dyDescent="0.3">
      <c r="A2901" s="8">
        <v>2900</v>
      </c>
      <c r="B2901" s="8">
        <v>571</v>
      </c>
      <c r="C2901" s="8" t="s">
        <v>176</v>
      </c>
      <c r="D2901" s="8">
        <v>13</v>
      </c>
      <c r="E2901" s="8" t="s">
        <v>7858</v>
      </c>
      <c r="F2901" s="8" t="s">
        <v>172</v>
      </c>
      <c r="G2901" s="8" t="s">
        <v>172</v>
      </c>
      <c r="H2901" s="8" t="s">
        <v>184</v>
      </c>
    </row>
    <row r="2902" spans="1:8" ht="15.75" customHeight="1" x14ac:dyDescent="0.3">
      <c r="A2902" s="7">
        <v>2901</v>
      </c>
      <c r="B2902" s="7">
        <v>571</v>
      </c>
      <c r="C2902" s="7" t="s">
        <v>192</v>
      </c>
      <c r="D2902" s="7">
        <v>13</v>
      </c>
      <c r="E2902" s="7" t="s">
        <v>5912</v>
      </c>
      <c r="F2902" s="7" t="s">
        <v>172</v>
      </c>
      <c r="G2902" s="7" t="s">
        <v>192</v>
      </c>
      <c r="H2902" s="7" t="s">
        <v>202</v>
      </c>
    </row>
    <row r="2903" spans="1:8" ht="15.75" customHeight="1" x14ac:dyDescent="0.3">
      <c r="A2903" s="8">
        <v>2902</v>
      </c>
      <c r="B2903" s="8">
        <v>571</v>
      </c>
      <c r="C2903" s="8" t="s">
        <v>116</v>
      </c>
      <c r="D2903" s="8">
        <v>13</v>
      </c>
      <c r="E2903" s="8" t="s">
        <v>7865</v>
      </c>
      <c r="F2903" s="8" t="s">
        <v>192</v>
      </c>
      <c r="G2903" s="8" t="s">
        <v>116</v>
      </c>
      <c r="H2903" s="8" t="s">
        <v>210</v>
      </c>
    </row>
    <row r="2904" spans="1:8" ht="15.75" customHeight="1" x14ac:dyDescent="0.3">
      <c r="A2904" s="7">
        <v>2903</v>
      </c>
      <c r="B2904" s="7">
        <v>572</v>
      </c>
      <c r="C2904" s="7" t="s">
        <v>148</v>
      </c>
      <c r="D2904" s="7">
        <v>118</v>
      </c>
      <c r="E2904" s="7" t="s">
        <v>5918</v>
      </c>
      <c r="F2904" s="7"/>
      <c r="G2904" s="7" t="s">
        <v>152</v>
      </c>
      <c r="H2904" s="7" t="s">
        <v>153</v>
      </c>
    </row>
    <row r="2905" spans="1:8" ht="15.75" customHeight="1" x14ac:dyDescent="0.3">
      <c r="A2905" s="8">
        <v>2904</v>
      </c>
      <c r="B2905" s="8">
        <v>572</v>
      </c>
      <c r="C2905" s="8" t="s">
        <v>156</v>
      </c>
      <c r="D2905" s="8">
        <v>118</v>
      </c>
      <c r="E2905" s="8" t="s">
        <v>7870</v>
      </c>
      <c r="F2905" s="8" t="s">
        <v>161</v>
      </c>
      <c r="G2905" s="8" t="s">
        <v>1270</v>
      </c>
      <c r="H2905" s="8" t="s">
        <v>163</v>
      </c>
    </row>
    <row r="2906" spans="1:8" ht="15.75" customHeight="1" x14ac:dyDescent="0.3">
      <c r="A2906" s="7">
        <v>2905</v>
      </c>
      <c r="B2906" s="7">
        <v>572</v>
      </c>
      <c r="C2906" s="7" t="s">
        <v>167</v>
      </c>
      <c r="D2906" s="7">
        <v>118</v>
      </c>
      <c r="E2906" s="7" t="s">
        <v>5919</v>
      </c>
      <c r="F2906" s="7" t="s">
        <v>152</v>
      </c>
      <c r="G2906" s="7" t="s">
        <v>172</v>
      </c>
      <c r="H2906" s="7" t="s">
        <v>174</v>
      </c>
    </row>
    <row r="2907" spans="1:8" ht="15.75" customHeight="1" x14ac:dyDescent="0.3">
      <c r="A2907" s="8">
        <v>2906</v>
      </c>
      <c r="B2907" s="8">
        <v>572</v>
      </c>
      <c r="C2907" s="8" t="s">
        <v>192</v>
      </c>
      <c r="D2907" s="8">
        <v>118</v>
      </c>
      <c r="E2907" s="8" t="s">
        <v>5920</v>
      </c>
      <c r="F2907" s="8" t="s">
        <v>172</v>
      </c>
      <c r="G2907" s="8" t="s">
        <v>192</v>
      </c>
      <c r="H2907" s="8" t="s">
        <v>202</v>
      </c>
    </row>
    <row r="2908" spans="1:8" ht="15.75" customHeight="1" x14ac:dyDescent="0.3">
      <c r="A2908" s="7">
        <v>2907</v>
      </c>
      <c r="B2908" s="7">
        <v>573</v>
      </c>
      <c r="C2908" s="7" t="s">
        <v>148</v>
      </c>
      <c r="D2908" s="7">
        <v>45</v>
      </c>
      <c r="E2908" s="7" t="s">
        <v>5326</v>
      </c>
      <c r="F2908" s="7"/>
      <c r="G2908" s="7" t="s">
        <v>152</v>
      </c>
      <c r="H2908" s="7" t="s">
        <v>153</v>
      </c>
    </row>
    <row r="2909" spans="1:8" ht="15.75" customHeight="1" x14ac:dyDescent="0.3">
      <c r="A2909" s="8">
        <v>2908</v>
      </c>
      <c r="B2909" s="8">
        <v>573</v>
      </c>
      <c r="C2909" s="8" t="s">
        <v>156</v>
      </c>
      <c r="D2909" s="8">
        <v>45</v>
      </c>
      <c r="E2909" s="8" t="s">
        <v>7878</v>
      </c>
      <c r="F2909" s="8" t="s">
        <v>161</v>
      </c>
      <c r="G2909" s="8" t="s">
        <v>1242</v>
      </c>
      <c r="H2909" s="8" t="s">
        <v>163</v>
      </c>
    </row>
    <row r="2910" spans="1:8" ht="15.75" customHeight="1" x14ac:dyDescent="0.3">
      <c r="A2910" s="7">
        <v>2909</v>
      </c>
      <c r="B2910" s="7">
        <v>573</v>
      </c>
      <c r="C2910" s="7" t="s">
        <v>167</v>
      </c>
      <c r="D2910" s="7">
        <v>45</v>
      </c>
      <c r="E2910" s="7" t="s">
        <v>5927</v>
      </c>
      <c r="F2910" s="7" t="s">
        <v>152</v>
      </c>
      <c r="G2910" s="7" t="s">
        <v>172</v>
      </c>
      <c r="H2910" s="7" t="s">
        <v>174</v>
      </c>
    </row>
    <row r="2911" spans="1:8" ht="15.75" customHeight="1" x14ac:dyDescent="0.3">
      <c r="A2911" s="8">
        <v>2910</v>
      </c>
      <c r="B2911" s="8">
        <v>573</v>
      </c>
      <c r="C2911" s="8" t="s">
        <v>176</v>
      </c>
      <c r="D2911" s="8">
        <v>45</v>
      </c>
      <c r="E2911" s="8" t="s">
        <v>7883</v>
      </c>
      <c r="F2911" s="8" t="s">
        <v>172</v>
      </c>
      <c r="G2911" s="8" t="s">
        <v>172</v>
      </c>
      <c r="H2911" s="8" t="s">
        <v>812</v>
      </c>
    </row>
    <row r="2912" spans="1:8" ht="15.75" customHeight="1" x14ac:dyDescent="0.3">
      <c r="A2912" s="7">
        <v>2911</v>
      </c>
      <c r="B2912" s="7">
        <v>573</v>
      </c>
      <c r="C2912" s="7" t="s">
        <v>192</v>
      </c>
      <c r="D2912" s="7">
        <v>45</v>
      </c>
      <c r="E2912" s="7" t="s">
        <v>5928</v>
      </c>
      <c r="F2912" s="7" t="s">
        <v>172</v>
      </c>
      <c r="G2912" s="7" t="s">
        <v>192</v>
      </c>
      <c r="H2912" s="7" t="s">
        <v>202</v>
      </c>
    </row>
    <row r="2913" spans="1:8" ht="15.75" customHeight="1" x14ac:dyDescent="0.3">
      <c r="A2913" s="8">
        <v>2912</v>
      </c>
      <c r="B2913" s="8">
        <v>574</v>
      </c>
      <c r="C2913" s="8" t="s">
        <v>148</v>
      </c>
      <c r="D2913" s="8">
        <v>36</v>
      </c>
      <c r="E2913" s="8" t="s">
        <v>5933</v>
      </c>
      <c r="F2913" s="8"/>
      <c r="G2913" s="8" t="s">
        <v>152</v>
      </c>
      <c r="H2913" s="8" t="s">
        <v>492</v>
      </c>
    </row>
    <row r="2914" spans="1:8" ht="15.75" customHeight="1" x14ac:dyDescent="0.3">
      <c r="A2914" s="7">
        <v>2913</v>
      </c>
      <c r="B2914" s="7">
        <v>574</v>
      </c>
      <c r="C2914" s="7" t="s">
        <v>156</v>
      </c>
      <c r="D2914" s="7">
        <v>36</v>
      </c>
      <c r="E2914" s="7" t="s">
        <v>7891</v>
      </c>
      <c r="F2914" s="7" t="s">
        <v>161</v>
      </c>
      <c r="G2914" s="7" t="s">
        <v>7892</v>
      </c>
      <c r="H2914" s="7" t="s">
        <v>163</v>
      </c>
    </row>
    <row r="2915" spans="1:8" ht="15.75" customHeight="1" x14ac:dyDescent="0.3">
      <c r="A2915" s="8">
        <v>2914</v>
      </c>
      <c r="B2915" s="8">
        <v>574</v>
      </c>
      <c r="C2915" s="8" t="s">
        <v>167</v>
      </c>
      <c r="D2915" s="8">
        <v>36</v>
      </c>
      <c r="E2915" s="8" t="s">
        <v>5934</v>
      </c>
      <c r="F2915" s="8" t="s">
        <v>152</v>
      </c>
      <c r="G2915" s="8" t="s">
        <v>172</v>
      </c>
      <c r="H2915" s="8" t="s">
        <v>174</v>
      </c>
    </row>
    <row r="2916" spans="1:8" ht="15.75" customHeight="1" x14ac:dyDescent="0.3">
      <c r="A2916" s="7">
        <v>2915</v>
      </c>
      <c r="B2916" s="7">
        <v>574</v>
      </c>
      <c r="C2916" s="7" t="s">
        <v>192</v>
      </c>
      <c r="D2916" s="7">
        <v>36</v>
      </c>
      <c r="E2916" s="7" t="s">
        <v>5935</v>
      </c>
      <c r="F2916" s="7" t="s">
        <v>172</v>
      </c>
      <c r="G2916" s="7" t="s">
        <v>192</v>
      </c>
      <c r="H2916" s="7" t="s">
        <v>202</v>
      </c>
    </row>
    <row r="2917" spans="1:8" ht="15.75" customHeight="1" x14ac:dyDescent="0.3">
      <c r="A2917" s="8">
        <v>2916</v>
      </c>
      <c r="B2917" s="8">
        <v>575</v>
      </c>
      <c r="C2917" s="8" t="s">
        <v>148</v>
      </c>
      <c r="D2917" s="8">
        <v>15</v>
      </c>
      <c r="E2917" s="8" t="s">
        <v>5941</v>
      </c>
      <c r="F2917" s="8"/>
      <c r="G2917" s="8" t="s">
        <v>152</v>
      </c>
      <c r="H2917" s="8" t="s">
        <v>492</v>
      </c>
    </row>
    <row r="2918" spans="1:8" ht="15.75" customHeight="1" x14ac:dyDescent="0.3">
      <c r="A2918" s="7">
        <v>2917</v>
      </c>
      <c r="B2918" s="7">
        <v>575</v>
      </c>
      <c r="C2918" s="7" t="s">
        <v>156</v>
      </c>
      <c r="D2918" s="7">
        <v>15</v>
      </c>
      <c r="E2918" s="7" t="s">
        <v>7900</v>
      </c>
      <c r="F2918" s="7" t="s">
        <v>161</v>
      </c>
      <c r="G2918" s="7" t="s">
        <v>2493</v>
      </c>
      <c r="H2918" s="7" t="s">
        <v>163</v>
      </c>
    </row>
    <row r="2919" spans="1:8" ht="15.75" customHeight="1" x14ac:dyDescent="0.3">
      <c r="A2919" s="8">
        <v>2918</v>
      </c>
      <c r="B2919" s="8">
        <v>575</v>
      </c>
      <c r="C2919" s="8" t="s">
        <v>167</v>
      </c>
      <c r="D2919" s="8">
        <v>15</v>
      </c>
      <c r="E2919" s="8" t="s">
        <v>5942</v>
      </c>
      <c r="F2919" s="8" t="s">
        <v>152</v>
      </c>
      <c r="G2919" s="8" t="s">
        <v>172</v>
      </c>
      <c r="H2919" s="8" t="s">
        <v>174</v>
      </c>
    </row>
    <row r="2920" spans="1:8" ht="15.75" customHeight="1" x14ac:dyDescent="0.3">
      <c r="A2920" s="7">
        <v>2919</v>
      </c>
      <c r="B2920" s="7">
        <v>575</v>
      </c>
      <c r="C2920" s="7" t="s">
        <v>192</v>
      </c>
      <c r="D2920" s="7">
        <v>15</v>
      </c>
      <c r="E2920" s="7" t="s">
        <v>5944</v>
      </c>
      <c r="F2920" s="7" t="s">
        <v>172</v>
      </c>
      <c r="G2920" s="7" t="s">
        <v>192</v>
      </c>
      <c r="H2920" s="7" t="s">
        <v>202</v>
      </c>
    </row>
    <row r="2921" spans="1:8" ht="15.75" customHeight="1" x14ac:dyDescent="0.3">
      <c r="A2921" s="8">
        <v>2920</v>
      </c>
      <c r="B2921" s="8">
        <v>575</v>
      </c>
      <c r="C2921" s="8" t="s">
        <v>116</v>
      </c>
      <c r="D2921" s="8">
        <v>15</v>
      </c>
      <c r="E2921" s="8" t="s">
        <v>7907</v>
      </c>
      <c r="F2921" s="8" t="s">
        <v>192</v>
      </c>
      <c r="G2921" s="8" t="s">
        <v>116</v>
      </c>
      <c r="H2921" s="8" t="s">
        <v>210</v>
      </c>
    </row>
    <row r="2922" spans="1:8" ht="15.75" customHeight="1" x14ac:dyDescent="0.3">
      <c r="A2922" s="7">
        <v>2921</v>
      </c>
      <c r="B2922" s="7">
        <v>576</v>
      </c>
      <c r="C2922" s="7" t="s">
        <v>148</v>
      </c>
      <c r="D2922" s="7">
        <v>117</v>
      </c>
      <c r="E2922" s="7" t="s">
        <v>5949</v>
      </c>
      <c r="F2922" s="7"/>
      <c r="G2922" s="7" t="s">
        <v>152</v>
      </c>
      <c r="H2922" s="7" t="s">
        <v>218</v>
      </c>
    </row>
    <row r="2923" spans="1:8" ht="15.75" customHeight="1" x14ac:dyDescent="0.3">
      <c r="A2923" s="8">
        <v>2922</v>
      </c>
      <c r="B2923" s="8">
        <v>576</v>
      </c>
      <c r="C2923" s="8" t="s">
        <v>156</v>
      </c>
      <c r="D2923" s="8">
        <v>117</v>
      </c>
      <c r="E2923" s="8" t="s">
        <v>7912</v>
      </c>
      <c r="F2923" s="8" t="s">
        <v>161</v>
      </c>
      <c r="G2923" s="8" t="s">
        <v>2164</v>
      </c>
      <c r="H2923" s="8" t="s">
        <v>163</v>
      </c>
    </row>
    <row r="2924" spans="1:8" ht="15.75" customHeight="1" x14ac:dyDescent="0.3">
      <c r="A2924" s="7">
        <v>2923</v>
      </c>
      <c r="B2924" s="7">
        <v>576</v>
      </c>
      <c r="C2924" s="7" t="s">
        <v>167</v>
      </c>
      <c r="D2924" s="7">
        <v>117</v>
      </c>
      <c r="E2924" s="7" t="s">
        <v>5951</v>
      </c>
      <c r="F2924" s="7" t="s">
        <v>152</v>
      </c>
      <c r="G2924" s="7" t="s">
        <v>172</v>
      </c>
      <c r="H2924" s="7" t="s">
        <v>174</v>
      </c>
    </row>
    <row r="2925" spans="1:8" ht="15.75" customHeight="1" x14ac:dyDescent="0.3">
      <c r="A2925" s="8">
        <v>2924</v>
      </c>
      <c r="B2925" s="8">
        <v>576</v>
      </c>
      <c r="C2925" s="8" t="s">
        <v>192</v>
      </c>
      <c r="D2925" s="8">
        <v>117</v>
      </c>
      <c r="E2925" s="8" t="s">
        <v>5952</v>
      </c>
      <c r="F2925" s="8" t="s">
        <v>172</v>
      </c>
      <c r="G2925" s="8" t="s">
        <v>192</v>
      </c>
      <c r="H2925" s="8" t="s">
        <v>202</v>
      </c>
    </row>
    <row r="2926" spans="1:8" ht="15.75" customHeight="1" x14ac:dyDescent="0.3">
      <c r="A2926" s="7">
        <v>2925</v>
      </c>
      <c r="B2926" s="7">
        <v>576</v>
      </c>
      <c r="C2926" s="7" t="s">
        <v>116</v>
      </c>
      <c r="D2926" s="7">
        <v>117</v>
      </c>
      <c r="E2926" s="7" t="s">
        <v>7920</v>
      </c>
      <c r="F2926" s="7" t="s">
        <v>192</v>
      </c>
      <c r="G2926" s="7" t="s">
        <v>116</v>
      </c>
      <c r="H2926" s="7" t="s">
        <v>210</v>
      </c>
    </row>
    <row r="2927" spans="1:8" ht="15.75" customHeight="1" x14ac:dyDescent="0.3">
      <c r="A2927" s="8">
        <v>2926</v>
      </c>
      <c r="B2927" s="8">
        <v>577</v>
      </c>
      <c r="C2927" s="8" t="s">
        <v>148</v>
      </c>
      <c r="D2927" s="8">
        <v>102</v>
      </c>
      <c r="E2927" s="8" t="s">
        <v>5958</v>
      </c>
      <c r="F2927" s="8"/>
      <c r="G2927" s="8" t="s">
        <v>152</v>
      </c>
      <c r="H2927" s="8" t="s">
        <v>218</v>
      </c>
    </row>
    <row r="2928" spans="1:8" ht="15.75" customHeight="1" x14ac:dyDescent="0.3">
      <c r="A2928" s="7">
        <v>2927</v>
      </c>
      <c r="B2928" s="7">
        <v>577</v>
      </c>
      <c r="C2928" s="7" t="s">
        <v>156</v>
      </c>
      <c r="D2928" s="7">
        <v>102</v>
      </c>
      <c r="E2928" s="7" t="s">
        <v>7926</v>
      </c>
      <c r="F2928" s="7" t="s">
        <v>161</v>
      </c>
      <c r="G2928" s="7" t="s">
        <v>2054</v>
      </c>
      <c r="H2928" s="7" t="s">
        <v>163</v>
      </c>
    </row>
    <row r="2929" spans="1:8" ht="15.75" customHeight="1" x14ac:dyDescent="0.3">
      <c r="A2929" s="8">
        <v>2928</v>
      </c>
      <c r="B2929" s="8">
        <v>577</v>
      </c>
      <c r="C2929" s="8" t="s">
        <v>167</v>
      </c>
      <c r="D2929" s="8">
        <v>102</v>
      </c>
      <c r="E2929" s="8" t="s">
        <v>5959</v>
      </c>
      <c r="F2929" s="8" t="s">
        <v>152</v>
      </c>
      <c r="G2929" s="8" t="s">
        <v>172</v>
      </c>
      <c r="H2929" s="8" t="s">
        <v>174</v>
      </c>
    </row>
    <row r="2930" spans="1:8" ht="15.75" customHeight="1" x14ac:dyDescent="0.3">
      <c r="A2930" s="7">
        <v>2929</v>
      </c>
      <c r="B2930" s="7">
        <v>577</v>
      </c>
      <c r="C2930" s="7" t="s">
        <v>176</v>
      </c>
      <c r="D2930" s="7">
        <v>102</v>
      </c>
      <c r="E2930" s="7" t="s">
        <v>7929</v>
      </c>
      <c r="F2930" s="7" t="s">
        <v>172</v>
      </c>
      <c r="G2930" s="7" t="s">
        <v>172</v>
      </c>
      <c r="H2930" s="7" t="s">
        <v>812</v>
      </c>
    </row>
    <row r="2931" spans="1:8" ht="15.75" customHeight="1" x14ac:dyDescent="0.3">
      <c r="A2931" s="8">
        <v>2930</v>
      </c>
      <c r="B2931" s="8">
        <v>577</v>
      </c>
      <c r="C2931" s="8" t="s">
        <v>192</v>
      </c>
      <c r="D2931" s="8">
        <v>102</v>
      </c>
      <c r="E2931" s="8" t="s">
        <v>5960</v>
      </c>
      <c r="F2931" s="8" t="s">
        <v>172</v>
      </c>
      <c r="G2931" s="8" t="s">
        <v>192</v>
      </c>
      <c r="H2931" s="8" t="s">
        <v>202</v>
      </c>
    </row>
    <row r="2932" spans="1:8" ht="15.75" customHeight="1" x14ac:dyDescent="0.3">
      <c r="A2932" s="7">
        <v>2931</v>
      </c>
      <c r="B2932" s="7">
        <v>577</v>
      </c>
      <c r="C2932" s="7" t="s">
        <v>116</v>
      </c>
      <c r="D2932" s="7">
        <v>102</v>
      </c>
      <c r="E2932" s="7" t="s">
        <v>7935</v>
      </c>
      <c r="F2932" s="7" t="s">
        <v>192</v>
      </c>
      <c r="G2932" s="7" t="s">
        <v>116</v>
      </c>
      <c r="H2932" s="7" t="s">
        <v>210</v>
      </c>
    </row>
    <row r="2933" spans="1:8" ht="15.75" customHeight="1" x14ac:dyDescent="0.3">
      <c r="A2933" s="8">
        <v>2932</v>
      </c>
      <c r="B2933" s="8">
        <v>578</v>
      </c>
      <c r="C2933" s="8" t="s">
        <v>148</v>
      </c>
      <c r="D2933" s="8">
        <v>90</v>
      </c>
      <c r="E2933" s="8" t="s">
        <v>5966</v>
      </c>
      <c r="F2933" s="8"/>
      <c r="G2933" s="8" t="s">
        <v>152</v>
      </c>
      <c r="H2933" s="8" t="s">
        <v>314</v>
      </c>
    </row>
    <row r="2934" spans="1:8" ht="15.75" customHeight="1" x14ac:dyDescent="0.3">
      <c r="A2934" s="7">
        <v>2933</v>
      </c>
      <c r="B2934" s="7">
        <v>578</v>
      </c>
      <c r="C2934" s="7" t="s">
        <v>156</v>
      </c>
      <c r="D2934" s="7">
        <v>90</v>
      </c>
      <c r="E2934" s="7" t="s">
        <v>7941</v>
      </c>
      <c r="F2934" s="7" t="s">
        <v>161</v>
      </c>
      <c r="G2934" s="7" t="s">
        <v>1576</v>
      </c>
      <c r="H2934" s="7" t="s">
        <v>163</v>
      </c>
    </row>
    <row r="2935" spans="1:8" ht="15.75" customHeight="1" x14ac:dyDescent="0.3">
      <c r="A2935" s="8">
        <v>2934</v>
      </c>
      <c r="B2935" s="8">
        <v>578</v>
      </c>
      <c r="C2935" s="8" t="s">
        <v>167</v>
      </c>
      <c r="D2935" s="8">
        <v>90</v>
      </c>
      <c r="E2935" s="8" t="s">
        <v>5968</v>
      </c>
      <c r="F2935" s="8" t="s">
        <v>152</v>
      </c>
      <c r="G2935" s="8" t="s">
        <v>172</v>
      </c>
      <c r="H2935" s="8" t="s">
        <v>174</v>
      </c>
    </row>
    <row r="2936" spans="1:8" ht="15.75" customHeight="1" x14ac:dyDescent="0.3">
      <c r="A2936" s="7">
        <v>2935</v>
      </c>
      <c r="B2936" s="7">
        <v>578</v>
      </c>
      <c r="C2936" s="7" t="s">
        <v>192</v>
      </c>
      <c r="D2936" s="7">
        <v>90</v>
      </c>
      <c r="E2936" s="7" t="s">
        <v>5969</v>
      </c>
      <c r="F2936" s="7" t="s">
        <v>172</v>
      </c>
      <c r="G2936" s="7" t="s">
        <v>192</v>
      </c>
      <c r="H2936" s="7" t="s">
        <v>202</v>
      </c>
    </row>
    <row r="2937" spans="1:8" ht="15.75" customHeight="1" x14ac:dyDescent="0.3">
      <c r="A2937" s="8">
        <v>2936</v>
      </c>
      <c r="B2937" s="8">
        <v>579</v>
      </c>
      <c r="C2937" s="8" t="s">
        <v>148</v>
      </c>
      <c r="D2937" s="8">
        <v>60</v>
      </c>
      <c r="E2937" s="8" t="s">
        <v>5975</v>
      </c>
      <c r="F2937" s="8"/>
      <c r="G2937" s="8" t="s">
        <v>152</v>
      </c>
      <c r="H2937" s="8" t="s">
        <v>492</v>
      </c>
    </row>
    <row r="2938" spans="1:8" ht="15.75" customHeight="1" x14ac:dyDescent="0.3">
      <c r="A2938" s="7">
        <v>2937</v>
      </c>
      <c r="B2938" s="7">
        <v>579</v>
      </c>
      <c r="C2938" s="7" t="s">
        <v>156</v>
      </c>
      <c r="D2938" s="7">
        <v>60</v>
      </c>
      <c r="E2938" s="7" t="s">
        <v>7957</v>
      </c>
      <c r="F2938" s="7" t="s">
        <v>161</v>
      </c>
      <c r="G2938" s="7" t="s">
        <v>734</v>
      </c>
      <c r="H2938" s="7" t="s">
        <v>163</v>
      </c>
    </row>
    <row r="2939" spans="1:8" ht="15.75" customHeight="1" x14ac:dyDescent="0.3">
      <c r="A2939" s="8">
        <v>2938</v>
      </c>
      <c r="B2939" s="8">
        <v>579</v>
      </c>
      <c r="C2939" s="8" t="s">
        <v>167</v>
      </c>
      <c r="D2939" s="8">
        <v>60</v>
      </c>
      <c r="E2939" s="8" t="s">
        <v>5976</v>
      </c>
      <c r="F2939" s="8" t="s">
        <v>152</v>
      </c>
      <c r="G2939" s="8" t="s">
        <v>172</v>
      </c>
      <c r="H2939" s="8" t="s">
        <v>174</v>
      </c>
    </row>
    <row r="2940" spans="1:8" ht="15.75" customHeight="1" x14ac:dyDescent="0.3">
      <c r="A2940" s="7">
        <v>2939</v>
      </c>
      <c r="B2940" s="7">
        <v>579</v>
      </c>
      <c r="C2940" s="7" t="s">
        <v>176</v>
      </c>
      <c r="D2940" s="7">
        <v>60</v>
      </c>
      <c r="E2940" s="7" t="s">
        <v>7966</v>
      </c>
      <c r="F2940" s="7" t="s">
        <v>172</v>
      </c>
      <c r="G2940" s="7" t="s">
        <v>172</v>
      </c>
      <c r="H2940" s="7" t="s">
        <v>812</v>
      </c>
    </row>
    <row r="2941" spans="1:8" ht="15.75" customHeight="1" x14ac:dyDescent="0.3">
      <c r="A2941" s="8">
        <v>2940</v>
      </c>
      <c r="B2941" s="8">
        <v>580</v>
      </c>
      <c r="C2941" s="8" t="s">
        <v>148</v>
      </c>
      <c r="D2941" s="8">
        <v>24</v>
      </c>
      <c r="E2941" s="8" t="s">
        <v>5982</v>
      </c>
      <c r="F2941" s="8"/>
      <c r="G2941" s="8" t="s">
        <v>152</v>
      </c>
      <c r="H2941" s="8" t="s">
        <v>153</v>
      </c>
    </row>
    <row r="2942" spans="1:8" ht="15.75" customHeight="1" x14ac:dyDescent="0.3">
      <c r="A2942" s="7">
        <v>2941</v>
      </c>
      <c r="B2942" s="7">
        <v>580</v>
      </c>
      <c r="C2942" s="7" t="s">
        <v>156</v>
      </c>
      <c r="D2942" s="7">
        <v>24</v>
      </c>
      <c r="E2942" s="7" t="s">
        <v>7975</v>
      </c>
      <c r="F2942" s="7" t="s">
        <v>161</v>
      </c>
      <c r="G2942" s="7" t="s">
        <v>5381</v>
      </c>
      <c r="H2942" s="7" t="s">
        <v>163</v>
      </c>
    </row>
    <row r="2943" spans="1:8" ht="15.75" customHeight="1" x14ac:dyDescent="0.3">
      <c r="A2943" s="8">
        <v>2942</v>
      </c>
      <c r="B2943" s="8">
        <v>580</v>
      </c>
      <c r="C2943" s="8" t="s">
        <v>167</v>
      </c>
      <c r="D2943" s="8">
        <v>24</v>
      </c>
      <c r="E2943" s="8" t="s">
        <v>5983</v>
      </c>
      <c r="F2943" s="8" t="s">
        <v>152</v>
      </c>
      <c r="G2943" s="8" t="s">
        <v>172</v>
      </c>
      <c r="H2943" s="8" t="s">
        <v>174</v>
      </c>
    </row>
    <row r="2944" spans="1:8" ht="15.75" customHeight="1" x14ac:dyDescent="0.3">
      <c r="A2944" s="7">
        <v>2943</v>
      </c>
      <c r="B2944" s="7">
        <v>580</v>
      </c>
      <c r="C2944" s="7" t="s">
        <v>176</v>
      </c>
      <c r="D2944" s="7">
        <v>24</v>
      </c>
      <c r="E2944" s="7" t="s">
        <v>7982</v>
      </c>
      <c r="F2944" s="7" t="s">
        <v>172</v>
      </c>
      <c r="G2944" s="7" t="s">
        <v>172</v>
      </c>
      <c r="H2944" s="7" t="s">
        <v>812</v>
      </c>
    </row>
    <row r="2945" spans="1:8" ht="15.75" customHeight="1" x14ac:dyDescent="0.3">
      <c r="A2945" s="8">
        <v>2944</v>
      </c>
      <c r="B2945" s="8">
        <v>580</v>
      </c>
      <c r="C2945" s="8" t="s">
        <v>192</v>
      </c>
      <c r="D2945" s="8">
        <v>24</v>
      </c>
      <c r="E2945" s="8" t="s">
        <v>5984</v>
      </c>
      <c r="F2945" s="8" t="s">
        <v>172</v>
      </c>
      <c r="G2945" s="8" t="s">
        <v>192</v>
      </c>
      <c r="H2945" s="8" t="s">
        <v>202</v>
      </c>
    </row>
    <row r="2946" spans="1:8" ht="15.75" customHeight="1" x14ac:dyDescent="0.3">
      <c r="A2946" s="7">
        <v>2945</v>
      </c>
      <c r="B2946" s="7">
        <v>580</v>
      </c>
      <c r="C2946" s="7" t="s">
        <v>116</v>
      </c>
      <c r="D2946" s="7">
        <v>24</v>
      </c>
      <c r="E2946" s="7" t="s">
        <v>7989</v>
      </c>
      <c r="F2946" s="7" t="s">
        <v>192</v>
      </c>
      <c r="G2946" s="7" t="s">
        <v>116</v>
      </c>
      <c r="H2946" s="7" t="s">
        <v>210</v>
      </c>
    </row>
    <row r="2947" spans="1:8" ht="15.75" customHeight="1" x14ac:dyDescent="0.3">
      <c r="A2947" s="8">
        <v>2946</v>
      </c>
      <c r="B2947" s="8">
        <v>581</v>
      </c>
      <c r="C2947" s="8" t="s">
        <v>148</v>
      </c>
      <c r="D2947" s="8">
        <v>55</v>
      </c>
      <c r="E2947" s="8" t="s">
        <v>5989</v>
      </c>
      <c r="F2947" s="8"/>
      <c r="G2947" s="8" t="s">
        <v>152</v>
      </c>
      <c r="H2947" s="8" t="s">
        <v>492</v>
      </c>
    </row>
    <row r="2948" spans="1:8" ht="15.75" customHeight="1" x14ac:dyDescent="0.3">
      <c r="A2948" s="7">
        <v>2947</v>
      </c>
      <c r="B2948" s="7">
        <v>581</v>
      </c>
      <c r="C2948" s="7" t="s">
        <v>156</v>
      </c>
      <c r="D2948" s="7">
        <v>55</v>
      </c>
      <c r="E2948" s="7" t="s">
        <v>7995</v>
      </c>
      <c r="F2948" s="7" t="s">
        <v>161</v>
      </c>
      <c r="G2948" s="7" t="s">
        <v>2417</v>
      </c>
      <c r="H2948" s="7" t="s">
        <v>163</v>
      </c>
    </row>
    <row r="2949" spans="1:8" ht="15.75" customHeight="1" x14ac:dyDescent="0.3">
      <c r="A2949" s="8">
        <v>2948</v>
      </c>
      <c r="B2949" s="8">
        <v>581</v>
      </c>
      <c r="C2949" s="8" t="s">
        <v>167</v>
      </c>
      <c r="D2949" s="8">
        <v>55</v>
      </c>
      <c r="E2949" s="8" t="s">
        <v>5990</v>
      </c>
      <c r="F2949" s="8" t="s">
        <v>152</v>
      </c>
      <c r="G2949" s="8" t="s">
        <v>172</v>
      </c>
      <c r="H2949" s="8" t="s">
        <v>174</v>
      </c>
    </row>
    <row r="2950" spans="1:8" ht="15.75" customHeight="1" x14ac:dyDescent="0.3">
      <c r="A2950" s="7">
        <v>2949</v>
      </c>
      <c r="B2950" s="7">
        <v>581</v>
      </c>
      <c r="C2950" s="7" t="s">
        <v>176</v>
      </c>
      <c r="D2950" s="7">
        <v>55</v>
      </c>
      <c r="E2950" s="7" t="s">
        <v>8001</v>
      </c>
      <c r="F2950" s="7" t="s">
        <v>172</v>
      </c>
      <c r="G2950" s="7" t="s">
        <v>172</v>
      </c>
      <c r="H2950" s="7" t="s">
        <v>248</v>
      </c>
    </row>
    <row r="2951" spans="1:8" ht="15.75" customHeight="1" x14ac:dyDescent="0.3">
      <c r="A2951" s="8">
        <v>2950</v>
      </c>
      <c r="B2951" s="8">
        <v>581</v>
      </c>
      <c r="C2951" s="8" t="s">
        <v>192</v>
      </c>
      <c r="D2951" s="8">
        <v>55</v>
      </c>
      <c r="E2951" s="8" t="s">
        <v>5991</v>
      </c>
      <c r="F2951" s="8" t="s">
        <v>172</v>
      </c>
      <c r="G2951" s="8" t="s">
        <v>192</v>
      </c>
      <c r="H2951" s="8" t="s">
        <v>202</v>
      </c>
    </row>
    <row r="2952" spans="1:8" ht="15.75" customHeight="1" x14ac:dyDescent="0.3">
      <c r="A2952" s="7">
        <v>2951</v>
      </c>
      <c r="B2952" s="7">
        <v>582</v>
      </c>
      <c r="C2952" s="7" t="s">
        <v>148</v>
      </c>
      <c r="D2952" s="7">
        <v>92</v>
      </c>
      <c r="E2952" s="7" t="s">
        <v>5997</v>
      </c>
      <c r="F2952" s="7"/>
      <c r="G2952" s="7" t="s">
        <v>152</v>
      </c>
      <c r="H2952" s="7" t="s">
        <v>153</v>
      </c>
    </row>
    <row r="2953" spans="1:8" ht="15.75" customHeight="1" x14ac:dyDescent="0.3">
      <c r="A2953" s="8">
        <v>2952</v>
      </c>
      <c r="B2953" s="8">
        <v>582</v>
      </c>
      <c r="C2953" s="8" t="s">
        <v>156</v>
      </c>
      <c r="D2953" s="8">
        <v>92</v>
      </c>
      <c r="E2953" s="8" t="s">
        <v>8009</v>
      </c>
      <c r="F2953" s="8" t="s">
        <v>161</v>
      </c>
      <c r="G2953" s="8" t="s">
        <v>2752</v>
      </c>
      <c r="H2953" s="8" t="s">
        <v>163</v>
      </c>
    </row>
    <row r="2954" spans="1:8" ht="15.75" customHeight="1" x14ac:dyDescent="0.3">
      <c r="A2954" s="7">
        <v>2953</v>
      </c>
      <c r="B2954" s="7">
        <v>582</v>
      </c>
      <c r="C2954" s="7" t="s">
        <v>167</v>
      </c>
      <c r="D2954" s="7">
        <v>92</v>
      </c>
      <c r="E2954" s="7" t="s">
        <v>5999</v>
      </c>
      <c r="F2954" s="7" t="s">
        <v>152</v>
      </c>
      <c r="G2954" s="7" t="s">
        <v>172</v>
      </c>
      <c r="H2954" s="7" t="s">
        <v>174</v>
      </c>
    </row>
    <row r="2955" spans="1:8" ht="15.75" customHeight="1" x14ac:dyDescent="0.3">
      <c r="A2955" s="8">
        <v>2954</v>
      </c>
      <c r="B2955" s="8">
        <v>582</v>
      </c>
      <c r="C2955" s="8" t="s">
        <v>192</v>
      </c>
      <c r="D2955" s="8">
        <v>92</v>
      </c>
      <c r="E2955" s="8" t="s">
        <v>6000</v>
      </c>
      <c r="F2955" s="8" t="s">
        <v>172</v>
      </c>
      <c r="G2955" s="8" t="s">
        <v>192</v>
      </c>
      <c r="H2955" s="8" t="s">
        <v>202</v>
      </c>
    </row>
    <row r="2956" spans="1:8" ht="15.75" customHeight="1" x14ac:dyDescent="0.3">
      <c r="A2956" s="7">
        <v>2955</v>
      </c>
      <c r="B2956" s="7">
        <v>582</v>
      </c>
      <c r="C2956" s="7" t="s">
        <v>116</v>
      </c>
      <c r="D2956" s="7">
        <v>92</v>
      </c>
      <c r="E2956" s="7" t="s">
        <v>8018</v>
      </c>
      <c r="F2956" s="7" t="s">
        <v>192</v>
      </c>
      <c r="G2956" s="7" t="s">
        <v>116</v>
      </c>
      <c r="H2956" s="7" t="s">
        <v>210</v>
      </c>
    </row>
    <row r="2957" spans="1:8" ht="15.75" customHeight="1" x14ac:dyDescent="0.3">
      <c r="A2957" s="8">
        <v>2956</v>
      </c>
      <c r="B2957" s="8">
        <v>583</v>
      </c>
      <c r="C2957" s="8" t="s">
        <v>148</v>
      </c>
      <c r="D2957" s="8">
        <v>4</v>
      </c>
      <c r="E2957" s="8" t="s">
        <v>6006</v>
      </c>
      <c r="F2957" s="8"/>
      <c r="G2957" s="8" t="s">
        <v>152</v>
      </c>
      <c r="H2957" s="8" t="s">
        <v>492</v>
      </c>
    </row>
    <row r="2958" spans="1:8" ht="15.75" customHeight="1" x14ac:dyDescent="0.3">
      <c r="A2958" s="7">
        <v>2957</v>
      </c>
      <c r="B2958" s="7">
        <v>583</v>
      </c>
      <c r="C2958" s="7" t="s">
        <v>156</v>
      </c>
      <c r="D2958" s="7">
        <v>4</v>
      </c>
      <c r="E2958" s="7" t="s">
        <v>8026</v>
      </c>
      <c r="F2958" s="7" t="s">
        <v>161</v>
      </c>
      <c r="G2958" s="7" t="s">
        <v>6265</v>
      </c>
      <c r="H2958" s="7" t="s">
        <v>163</v>
      </c>
    </row>
    <row r="2959" spans="1:8" ht="15.75" customHeight="1" x14ac:dyDescent="0.3">
      <c r="A2959" s="8">
        <v>2958</v>
      </c>
      <c r="B2959" s="8">
        <v>583</v>
      </c>
      <c r="C2959" s="8" t="s">
        <v>167</v>
      </c>
      <c r="D2959" s="8">
        <v>4</v>
      </c>
      <c r="E2959" s="8" t="s">
        <v>6007</v>
      </c>
      <c r="F2959" s="8" t="s">
        <v>152</v>
      </c>
      <c r="G2959" s="8" t="s">
        <v>172</v>
      </c>
      <c r="H2959" s="8" t="s">
        <v>174</v>
      </c>
    </row>
    <row r="2960" spans="1:8" ht="15.75" customHeight="1" x14ac:dyDescent="0.3">
      <c r="A2960" s="7">
        <v>2959</v>
      </c>
      <c r="B2960" s="7">
        <v>583</v>
      </c>
      <c r="C2960" s="7" t="s">
        <v>192</v>
      </c>
      <c r="D2960" s="7">
        <v>4</v>
      </c>
      <c r="E2960" s="7" t="s">
        <v>6008</v>
      </c>
      <c r="F2960" s="7" t="s">
        <v>172</v>
      </c>
      <c r="G2960" s="7" t="s">
        <v>192</v>
      </c>
      <c r="H2960" s="7" t="s">
        <v>202</v>
      </c>
    </row>
    <row r="2961" spans="1:8" ht="15.75" customHeight="1" x14ac:dyDescent="0.3">
      <c r="A2961" s="8">
        <v>2960</v>
      </c>
      <c r="B2961" s="8">
        <v>583</v>
      </c>
      <c r="C2961" s="8" t="s">
        <v>116</v>
      </c>
      <c r="D2961" s="8">
        <v>4</v>
      </c>
      <c r="E2961" s="8" t="s">
        <v>8033</v>
      </c>
      <c r="F2961" s="8" t="s">
        <v>192</v>
      </c>
      <c r="G2961" s="8" t="s">
        <v>116</v>
      </c>
      <c r="H2961" s="8" t="s">
        <v>210</v>
      </c>
    </row>
    <row r="2962" spans="1:8" ht="15.75" customHeight="1" x14ac:dyDescent="0.3">
      <c r="A2962" s="7">
        <v>2961</v>
      </c>
      <c r="B2962" s="7">
        <v>584</v>
      </c>
      <c r="C2962" s="7" t="s">
        <v>148</v>
      </c>
      <c r="D2962" s="7">
        <v>17</v>
      </c>
      <c r="E2962" s="7" t="s">
        <v>6014</v>
      </c>
      <c r="F2962" s="7"/>
      <c r="G2962" s="7" t="s">
        <v>152</v>
      </c>
      <c r="H2962" s="7" t="s">
        <v>218</v>
      </c>
    </row>
    <row r="2963" spans="1:8" ht="15.75" customHeight="1" x14ac:dyDescent="0.3">
      <c r="A2963" s="8">
        <v>2962</v>
      </c>
      <c r="B2963" s="8">
        <v>584</v>
      </c>
      <c r="C2963" s="8" t="s">
        <v>156</v>
      </c>
      <c r="D2963" s="8">
        <v>17</v>
      </c>
      <c r="E2963" s="8" t="s">
        <v>8041</v>
      </c>
      <c r="F2963" s="8" t="s">
        <v>161</v>
      </c>
      <c r="G2963" s="8" t="s">
        <v>4015</v>
      </c>
      <c r="H2963" s="8" t="s">
        <v>163</v>
      </c>
    </row>
    <row r="2964" spans="1:8" ht="15.75" customHeight="1" x14ac:dyDescent="0.3">
      <c r="A2964" s="7">
        <v>2963</v>
      </c>
      <c r="B2964" s="7">
        <v>584</v>
      </c>
      <c r="C2964" s="7" t="s">
        <v>167</v>
      </c>
      <c r="D2964" s="7">
        <v>17</v>
      </c>
      <c r="E2964" s="7" t="s">
        <v>6015</v>
      </c>
      <c r="F2964" s="7" t="s">
        <v>152</v>
      </c>
      <c r="G2964" s="7" t="s">
        <v>172</v>
      </c>
      <c r="H2964" s="7" t="s">
        <v>174</v>
      </c>
    </row>
    <row r="2965" spans="1:8" ht="15.75" customHeight="1" x14ac:dyDescent="0.3">
      <c r="A2965" s="8">
        <v>2964</v>
      </c>
      <c r="B2965" s="8">
        <v>584</v>
      </c>
      <c r="C2965" s="8" t="s">
        <v>192</v>
      </c>
      <c r="D2965" s="8">
        <v>17</v>
      </c>
      <c r="E2965" s="8" t="s">
        <v>6016</v>
      </c>
      <c r="F2965" s="8" t="s">
        <v>172</v>
      </c>
      <c r="G2965" s="8" t="s">
        <v>192</v>
      </c>
      <c r="H2965" s="8" t="s">
        <v>202</v>
      </c>
    </row>
    <row r="2966" spans="1:8" ht="15.75" customHeight="1" x14ac:dyDescent="0.3">
      <c r="A2966" s="7">
        <v>2965</v>
      </c>
      <c r="B2966" s="7">
        <v>584</v>
      </c>
      <c r="C2966" s="7" t="s">
        <v>116</v>
      </c>
      <c r="D2966" s="7">
        <v>17</v>
      </c>
      <c r="E2966" s="7" t="s">
        <v>8047</v>
      </c>
      <c r="F2966" s="7" t="s">
        <v>192</v>
      </c>
      <c r="G2966" s="7" t="s">
        <v>116</v>
      </c>
      <c r="H2966" s="7" t="s">
        <v>210</v>
      </c>
    </row>
    <row r="2967" spans="1:8" ht="15.75" customHeight="1" x14ac:dyDescent="0.3">
      <c r="A2967" s="8">
        <v>2966</v>
      </c>
      <c r="B2967" s="8">
        <v>585</v>
      </c>
      <c r="C2967" s="8" t="s">
        <v>148</v>
      </c>
      <c r="D2967" s="8">
        <v>43</v>
      </c>
      <c r="E2967" s="8" t="s">
        <v>6022</v>
      </c>
      <c r="F2967" s="8"/>
      <c r="G2967" s="8" t="s">
        <v>152</v>
      </c>
      <c r="H2967" s="8" t="s">
        <v>314</v>
      </c>
    </row>
    <row r="2968" spans="1:8" ht="15.75" customHeight="1" x14ac:dyDescent="0.3">
      <c r="A2968" s="7">
        <v>2967</v>
      </c>
      <c r="B2968" s="7">
        <v>585</v>
      </c>
      <c r="C2968" s="7" t="s">
        <v>156</v>
      </c>
      <c r="D2968" s="7">
        <v>43</v>
      </c>
      <c r="E2968" s="7" t="s">
        <v>8056</v>
      </c>
      <c r="F2968" s="7" t="s">
        <v>161</v>
      </c>
      <c r="G2968" s="7" t="s">
        <v>2226</v>
      </c>
      <c r="H2968" s="7" t="s">
        <v>163</v>
      </c>
    </row>
    <row r="2969" spans="1:8" ht="15.75" customHeight="1" x14ac:dyDescent="0.3">
      <c r="A2969" s="8">
        <v>2968</v>
      </c>
      <c r="B2969" s="8">
        <v>585</v>
      </c>
      <c r="C2969" s="8" t="s">
        <v>167</v>
      </c>
      <c r="D2969" s="8">
        <v>43</v>
      </c>
      <c r="E2969" s="8" t="s">
        <v>6023</v>
      </c>
      <c r="F2969" s="8" t="s">
        <v>152</v>
      </c>
      <c r="G2969" s="8" t="s">
        <v>172</v>
      </c>
      <c r="H2969" s="8" t="s">
        <v>174</v>
      </c>
    </row>
    <row r="2970" spans="1:8" ht="15.75" customHeight="1" x14ac:dyDescent="0.3">
      <c r="A2970" s="7">
        <v>2969</v>
      </c>
      <c r="B2970" s="7">
        <v>585</v>
      </c>
      <c r="C2970" s="7" t="s">
        <v>176</v>
      </c>
      <c r="D2970" s="7">
        <v>43</v>
      </c>
      <c r="E2970" s="7" t="s">
        <v>8063</v>
      </c>
      <c r="F2970" s="7" t="s">
        <v>172</v>
      </c>
      <c r="G2970" s="7" t="s">
        <v>172</v>
      </c>
      <c r="H2970" s="7" t="s">
        <v>184</v>
      </c>
    </row>
    <row r="2971" spans="1:8" ht="15.75" customHeight="1" x14ac:dyDescent="0.3">
      <c r="A2971" s="8">
        <v>2970</v>
      </c>
      <c r="B2971" s="8">
        <v>585</v>
      </c>
      <c r="C2971" s="8" t="s">
        <v>192</v>
      </c>
      <c r="D2971" s="8">
        <v>43</v>
      </c>
      <c r="E2971" s="8" t="s">
        <v>6024</v>
      </c>
      <c r="F2971" s="8" t="s">
        <v>172</v>
      </c>
      <c r="G2971" s="8" t="s">
        <v>192</v>
      </c>
      <c r="H2971" s="8" t="s">
        <v>202</v>
      </c>
    </row>
    <row r="2972" spans="1:8" ht="15.75" customHeight="1" x14ac:dyDescent="0.3">
      <c r="A2972" s="7">
        <v>2971</v>
      </c>
      <c r="B2972" s="7">
        <v>586</v>
      </c>
      <c r="C2972" s="7" t="s">
        <v>148</v>
      </c>
      <c r="D2972" s="7">
        <v>17</v>
      </c>
      <c r="E2972" s="7" t="s">
        <v>6030</v>
      </c>
      <c r="F2972" s="7"/>
      <c r="G2972" s="7" t="s">
        <v>152</v>
      </c>
      <c r="H2972" s="7" t="s">
        <v>492</v>
      </c>
    </row>
    <row r="2973" spans="1:8" ht="15.75" customHeight="1" x14ac:dyDescent="0.3">
      <c r="A2973" s="8">
        <v>2972</v>
      </c>
      <c r="B2973" s="8">
        <v>586</v>
      </c>
      <c r="C2973" s="8" t="s">
        <v>156</v>
      </c>
      <c r="D2973" s="8">
        <v>17</v>
      </c>
      <c r="E2973" s="8" t="s">
        <v>8072</v>
      </c>
      <c r="F2973" s="8" t="s">
        <v>161</v>
      </c>
      <c r="G2973" s="8" t="s">
        <v>4015</v>
      </c>
      <c r="H2973" s="8" t="s">
        <v>163</v>
      </c>
    </row>
    <row r="2974" spans="1:8" ht="15.75" customHeight="1" x14ac:dyDescent="0.3">
      <c r="A2974" s="7">
        <v>2973</v>
      </c>
      <c r="B2974" s="7">
        <v>586</v>
      </c>
      <c r="C2974" s="7" t="s">
        <v>167</v>
      </c>
      <c r="D2974" s="7">
        <v>17</v>
      </c>
      <c r="E2974" s="7" t="s">
        <v>6031</v>
      </c>
      <c r="F2974" s="7" t="s">
        <v>152</v>
      </c>
      <c r="G2974" s="7" t="s">
        <v>172</v>
      </c>
      <c r="H2974" s="7" t="s">
        <v>174</v>
      </c>
    </row>
    <row r="2975" spans="1:8" ht="15.75" customHeight="1" x14ac:dyDescent="0.3">
      <c r="A2975" s="8">
        <v>2974</v>
      </c>
      <c r="B2975" s="8">
        <v>586</v>
      </c>
      <c r="C2975" s="8" t="s">
        <v>192</v>
      </c>
      <c r="D2975" s="8">
        <v>17</v>
      </c>
      <c r="E2975" s="8" t="s">
        <v>6033</v>
      </c>
      <c r="F2975" s="8" t="s">
        <v>172</v>
      </c>
      <c r="G2975" s="8" t="s">
        <v>192</v>
      </c>
      <c r="H2975" s="8" t="s">
        <v>202</v>
      </c>
    </row>
    <row r="2976" spans="1:8" ht="15.75" customHeight="1" x14ac:dyDescent="0.3">
      <c r="A2976" s="7">
        <v>2975</v>
      </c>
      <c r="B2976" s="7">
        <v>586</v>
      </c>
      <c r="C2976" s="7" t="s">
        <v>116</v>
      </c>
      <c r="D2976" s="7">
        <v>17</v>
      </c>
      <c r="E2976" s="7" t="s">
        <v>8081</v>
      </c>
      <c r="F2976" s="7" t="s">
        <v>192</v>
      </c>
      <c r="G2976" s="7" t="s">
        <v>116</v>
      </c>
      <c r="H2976" s="7" t="s">
        <v>210</v>
      </c>
    </row>
    <row r="2977" spans="1:8" ht="15.75" customHeight="1" x14ac:dyDescent="0.3">
      <c r="A2977" s="8">
        <v>2976</v>
      </c>
      <c r="B2977" s="8">
        <v>587</v>
      </c>
      <c r="C2977" s="8" t="s">
        <v>148</v>
      </c>
      <c r="D2977" s="8">
        <v>66</v>
      </c>
      <c r="E2977" s="8" t="s">
        <v>6040</v>
      </c>
      <c r="F2977" s="8"/>
      <c r="G2977" s="8" t="s">
        <v>152</v>
      </c>
      <c r="H2977" s="8" t="s">
        <v>218</v>
      </c>
    </row>
    <row r="2978" spans="1:8" ht="15.75" customHeight="1" x14ac:dyDescent="0.3">
      <c r="A2978" s="7">
        <v>2977</v>
      </c>
      <c r="B2978" s="7">
        <v>587</v>
      </c>
      <c r="C2978" s="7" t="s">
        <v>156</v>
      </c>
      <c r="D2978" s="7">
        <v>66</v>
      </c>
      <c r="E2978" s="7" t="s">
        <v>8085</v>
      </c>
      <c r="F2978" s="7" t="s">
        <v>161</v>
      </c>
      <c r="G2978" s="7" t="s">
        <v>2964</v>
      </c>
      <c r="H2978" s="7" t="s">
        <v>163</v>
      </c>
    </row>
    <row r="2979" spans="1:8" ht="15.75" customHeight="1" x14ac:dyDescent="0.3">
      <c r="A2979" s="8">
        <v>2978</v>
      </c>
      <c r="B2979" s="8">
        <v>587</v>
      </c>
      <c r="C2979" s="8" t="s">
        <v>167</v>
      </c>
      <c r="D2979" s="8">
        <v>66</v>
      </c>
      <c r="E2979" s="8" t="s">
        <v>6041</v>
      </c>
      <c r="F2979" s="8" t="s">
        <v>152</v>
      </c>
      <c r="G2979" s="8" t="s">
        <v>172</v>
      </c>
      <c r="H2979" s="8" t="s">
        <v>174</v>
      </c>
    </row>
    <row r="2980" spans="1:8" ht="15.75" customHeight="1" x14ac:dyDescent="0.3">
      <c r="A2980" s="7">
        <v>2979</v>
      </c>
      <c r="B2980" s="7">
        <v>587</v>
      </c>
      <c r="C2980" s="7" t="s">
        <v>176</v>
      </c>
      <c r="D2980" s="7">
        <v>66</v>
      </c>
      <c r="E2980" s="7" t="s">
        <v>8091</v>
      </c>
      <c r="F2980" s="7" t="s">
        <v>172</v>
      </c>
      <c r="G2980" s="7" t="s">
        <v>172</v>
      </c>
      <c r="H2980" s="7" t="s">
        <v>812</v>
      </c>
    </row>
    <row r="2981" spans="1:8" ht="15.75" customHeight="1" x14ac:dyDescent="0.3">
      <c r="A2981" s="8">
        <v>2980</v>
      </c>
      <c r="B2981" s="8">
        <v>587</v>
      </c>
      <c r="C2981" s="8" t="s">
        <v>192</v>
      </c>
      <c r="D2981" s="8">
        <v>66</v>
      </c>
      <c r="E2981" s="8" t="s">
        <v>6042</v>
      </c>
      <c r="F2981" s="8" t="s">
        <v>172</v>
      </c>
      <c r="G2981" s="8" t="s">
        <v>192</v>
      </c>
      <c r="H2981" s="8" t="s">
        <v>202</v>
      </c>
    </row>
    <row r="2982" spans="1:8" ht="15.75" customHeight="1" x14ac:dyDescent="0.3">
      <c r="A2982" s="7">
        <v>2981</v>
      </c>
      <c r="B2982" s="7">
        <v>588</v>
      </c>
      <c r="C2982" s="7" t="s">
        <v>148</v>
      </c>
      <c r="D2982" s="7">
        <v>96</v>
      </c>
      <c r="E2982" s="7" t="s">
        <v>6048</v>
      </c>
      <c r="F2982" s="7"/>
      <c r="G2982" s="7" t="s">
        <v>152</v>
      </c>
      <c r="H2982" s="7" t="s">
        <v>218</v>
      </c>
    </row>
    <row r="2983" spans="1:8" ht="15.75" customHeight="1" x14ac:dyDescent="0.3">
      <c r="A2983" s="8">
        <v>2982</v>
      </c>
      <c r="B2983" s="8">
        <v>588</v>
      </c>
      <c r="C2983" s="8" t="s">
        <v>156</v>
      </c>
      <c r="D2983" s="8">
        <v>96</v>
      </c>
      <c r="E2983" s="8" t="s">
        <v>8095</v>
      </c>
      <c r="F2983" s="8" t="s">
        <v>161</v>
      </c>
      <c r="G2983" s="8" t="s">
        <v>1472</v>
      </c>
      <c r="H2983" s="8" t="s">
        <v>163</v>
      </c>
    </row>
    <row r="2984" spans="1:8" ht="15.75" customHeight="1" x14ac:dyDescent="0.3">
      <c r="A2984" s="7">
        <v>2983</v>
      </c>
      <c r="B2984" s="7">
        <v>588</v>
      </c>
      <c r="C2984" s="7" t="s">
        <v>167</v>
      </c>
      <c r="D2984" s="7">
        <v>96</v>
      </c>
      <c r="E2984" s="7" t="s">
        <v>6049</v>
      </c>
      <c r="F2984" s="7" t="s">
        <v>152</v>
      </c>
      <c r="G2984" s="7" t="s">
        <v>172</v>
      </c>
      <c r="H2984" s="7" t="s">
        <v>174</v>
      </c>
    </row>
    <row r="2985" spans="1:8" ht="15.75" customHeight="1" x14ac:dyDescent="0.3">
      <c r="A2985" s="8">
        <v>2984</v>
      </c>
      <c r="B2985" s="8">
        <v>588</v>
      </c>
      <c r="C2985" s="8" t="s">
        <v>192</v>
      </c>
      <c r="D2985" s="8">
        <v>96</v>
      </c>
      <c r="E2985" s="8" t="s">
        <v>6050</v>
      </c>
      <c r="F2985" s="8" t="s">
        <v>172</v>
      </c>
      <c r="G2985" s="8" t="s">
        <v>192</v>
      </c>
      <c r="H2985" s="8" t="s">
        <v>202</v>
      </c>
    </row>
    <row r="2986" spans="1:8" ht="15.75" customHeight="1" x14ac:dyDescent="0.3">
      <c r="A2986" s="7">
        <v>2985</v>
      </c>
      <c r="B2986" s="7">
        <v>588</v>
      </c>
      <c r="C2986" s="7" t="s">
        <v>116</v>
      </c>
      <c r="D2986" s="7">
        <v>96</v>
      </c>
      <c r="E2986" s="7" t="s">
        <v>8097</v>
      </c>
      <c r="F2986" s="7" t="s">
        <v>192</v>
      </c>
      <c r="G2986" s="7" t="s">
        <v>116</v>
      </c>
      <c r="H2986" s="7" t="s">
        <v>210</v>
      </c>
    </row>
    <row r="2987" spans="1:8" ht="15.75" customHeight="1" x14ac:dyDescent="0.3">
      <c r="A2987" s="8">
        <v>2986</v>
      </c>
      <c r="B2987" s="8">
        <v>589</v>
      </c>
      <c r="C2987" s="8" t="s">
        <v>148</v>
      </c>
      <c r="D2987" s="8">
        <v>6</v>
      </c>
      <c r="E2987" s="8" t="s">
        <v>6057</v>
      </c>
      <c r="F2987" s="8"/>
      <c r="G2987" s="8" t="s">
        <v>152</v>
      </c>
      <c r="H2987" s="8" t="s">
        <v>153</v>
      </c>
    </row>
    <row r="2988" spans="1:8" ht="15.75" customHeight="1" x14ac:dyDescent="0.3">
      <c r="A2988" s="7">
        <v>2987</v>
      </c>
      <c r="B2988" s="7">
        <v>589</v>
      </c>
      <c r="C2988" s="7" t="s">
        <v>156</v>
      </c>
      <c r="D2988" s="7">
        <v>6</v>
      </c>
      <c r="E2988" s="7" t="s">
        <v>8103</v>
      </c>
      <c r="F2988" s="7" t="s">
        <v>161</v>
      </c>
      <c r="G2988" s="7" t="s">
        <v>8104</v>
      </c>
      <c r="H2988" s="7" t="s">
        <v>163</v>
      </c>
    </row>
    <row r="2989" spans="1:8" ht="15.75" customHeight="1" x14ac:dyDescent="0.3">
      <c r="A2989" s="8">
        <v>2988</v>
      </c>
      <c r="B2989" s="8">
        <v>589</v>
      </c>
      <c r="C2989" s="8" t="s">
        <v>167</v>
      </c>
      <c r="D2989" s="8">
        <v>6</v>
      </c>
      <c r="E2989" s="8" t="s">
        <v>6058</v>
      </c>
      <c r="F2989" s="8" t="s">
        <v>152</v>
      </c>
      <c r="G2989" s="8" t="s">
        <v>172</v>
      </c>
      <c r="H2989" s="8" t="s">
        <v>174</v>
      </c>
    </row>
    <row r="2990" spans="1:8" ht="15.75" customHeight="1" x14ac:dyDescent="0.3">
      <c r="A2990" s="7">
        <v>2989</v>
      </c>
      <c r="B2990" s="7">
        <v>589</v>
      </c>
      <c r="C2990" s="7" t="s">
        <v>176</v>
      </c>
      <c r="D2990" s="7">
        <v>6</v>
      </c>
      <c r="E2990" s="7" t="s">
        <v>8108</v>
      </c>
      <c r="F2990" s="7" t="s">
        <v>172</v>
      </c>
      <c r="G2990" s="7" t="s">
        <v>388</v>
      </c>
      <c r="H2990" s="7" t="s">
        <v>812</v>
      </c>
    </row>
    <row r="2991" spans="1:8" ht="15.75" customHeight="1" x14ac:dyDescent="0.3">
      <c r="A2991" s="8">
        <v>2990</v>
      </c>
      <c r="B2991" s="8">
        <v>589</v>
      </c>
      <c r="C2991" s="8" t="s">
        <v>192</v>
      </c>
      <c r="D2991" s="8">
        <v>6</v>
      </c>
      <c r="E2991" s="8" t="s">
        <v>4484</v>
      </c>
      <c r="F2991" s="8" t="s">
        <v>172</v>
      </c>
      <c r="G2991" s="8" t="s">
        <v>192</v>
      </c>
      <c r="H2991" s="8" t="s">
        <v>202</v>
      </c>
    </row>
    <row r="2992" spans="1:8" ht="15.75" customHeight="1" x14ac:dyDescent="0.3">
      <c r="A2992" s="7">
        <v>2991</v>
      </c>
      <c r="B2992" s="7">
        <v>589</v>
      </c>
      <c r="C2992" s="7" t="s">
        <v>116</v>
      </c>
      <c r="D2992" s="7">
        <v>6</v>
      </c>
      <c r="E2992" s="7" t="s">
        <v>8114</v>
      </c>
      <c r="F2992" s="7" t="s">
        <v>192</v>
      </c>
      <c r="G2992" s="7" t="s">
        <v>116</v>
      </c>
      <c r="H2992" s="7" t="s">
        <v>210</v>
      </c>
    </row>
    <row r="2993" spans="1:8" ht="15.75" customHeight="1" x14ac:dyDescent="0.3">
      <c r="A2993" s="8">
        <v>2992</v>
      </c>
      <c r="B2993" s="8">
        <v>590</v>
      </c>
      <c r="C2993" s="8" t="s">
        <v>148</v>
      </c>
      <c r="D2993" s="8">
        <v>113</v>
      </c>
      <c r="E2993" s="8" t="s">
        <v>6063</v>
      </c>
      <c r="F2993" s="8"/>
      <c r="G2993" s="8" t="s">
        <v>152</v>
      </c>
      <c r="H2993" s="8" t="s">
        <v>314</v>
      </c>
    </row>
    <row r="2994" spans="1:8" ht="15.75" customHeight="1" x14ac:dyDescent="0.3">
      <c r="A2994" s="7">
        <v>2993</v>
      </c>
      <c r="B2994" s="7">
        <v>590</v>
      </c>
      <c r="C2994" s="7" t="s">
        <v>156</v>
      </c>
      <c r="D2994" s="7">
        <v>113</v>
      </c>
      <c r="E2994" s="7" t="s">
        <v>8120</v>
      </c>
      <c r="F2994" s="7" t="s">
        <v>161</v>
      </c>
      <c r="G2994" s="7" t="s">
        <v>5135</v>
      </c>
      <c r="H2994" s="7" t="s">
        <v>163</v>
      </c>
    </row>
    <row r="2995" spans="1:8" ht="15.75" customHeight="1" x14ac:dyDescent="0.3">
      <c r="A2995" s="8">
        <v>2994</v>
      </c>
      <c r="B2995" s="8">
        <v>590</v>
      </c>
      <c r="C2995" s="8" t="s">
        <v>167</v>
      </c>
      <c r="D2995" s="8">
        <v>113</v>
      </c>
      <c r="E2995" s="8" t="s">
        <v>6064</v>
      </c>
      <c r="F2995" s="8" t="s">
        <v>152</v>
      </c>
      <c r="G2995" s="8" t="s">
        <v>172</v>
      </c>
      <c r="H2995" s="8" t="s">
        <v>174</v>
      </c>
    </row>
    <row r="2996" spans="1:8" ht="15.75" customHeight="1" x14ac:dyDescent="0.3">
      <c r="A2996" s="7">
        <v>2995</v>
      </c>
      <c r="B2996" s="7">
        <v>590</v>
      </c>
      <c r="C2996" s="7" t="s">
        <v>192</v>
      </c>
      <c r="D2996" s="7">
        <v>113</v>
      </c>
      <c r="E2996" s="7" t="s">
        <v>6065</v>
      </c>
      <c r="F2996" s="7" t="s">
        <v>172</v>
      </c>
      <c r="G2996" s="7" t="s">
        <v>192</v>
      </c>
      <c r="H2996" s="7" t="s">
        <v>202</v>
      </c>
    </row>
    <row r="2997" spans="1:8" ht="15.75" customHeight="1" x14ac:dyDescent="0.3">
      <c r="A2997" s="8">
        <v>2996</v>
      </c>
      <c r="B2997" s="8">
        <v>591</v>
      </c>
      <c r="C2997" s="8" t="s">
        <v>148</v>
      </c>
      <c r="D2997" s="8">
        <v>93</v>
      </c>
      <c r="E2997" s="8" t="s">
        <v>6071</v>
      </c>
      <c r="F2997" s="8"/>
      <c r="G2997" s="8" t="s">
        <v>152</v>
      </c>
      <c r="H2997" s="8" t="s">
        <v>492</v>
      </c>
    </row>
    <row r="2998" spans="1:8" ht="15.75" customHeight="1" x14ac:dyDescent="0.3">
      <c r="A2998" s="7">
        <v>2997</v>
      </c>
      <c r="B2998" s="7">
        <v>591</v>
      </c>
      <c r="C2998" s="7" t="s">
        <v>156</v>
      </c>
      <c r="D2998" s="7">
        <v>93</v>
      </c>
      <c r="E2998" s="7" t="s">
        <v>8129</v>
      </c>
      <c r="F2998" s="7" t="s">
        <v>161</v>
      </c>
      <c r="G2998" s="7" t="s">
        <v>2864</v>
      </c>
      <c r="H2998" s="7" t="s">
        <v>163</v>
      </c>
    </row>
    <row r="2999" spans="1:8" ht="15.75" customHeight="1" x14ac:dyDescent="0.3">
      <c r="A2999" s="8">
        <v>2998</v>
      </c>
      <c r="B2999" s="8">
        <v>591</v>
      </c>
      <c r="C2999" s="8" t="s">
        <v>167</v>
      </c>
      <c r="D2999" s="8">
        <v>93</v>
      </c>
      <c r="E2999" s="8" t="s">
        <v>6072</v>
      </c>
      <c r="F2999" s="8" t="s">
        <v>152</v>
      </c>
      <c r="G2999" s="8" t="s">
        <v>172</v>
      </c>
      <c r="H2999" s="8" t="s">
        <v>174</v>
      </c>
    </row>
    <row r="3000" spans="1:8" ht="15.75" customHeight="1" x14ac:dyDescent="0.3">
      <c r="A3000" s="7">
        <v>2999</v>
      </c>
      <c r="B3000" s="7">
        <v>591</v>
      </c>
      <c r="C3000" s="7" t="s">
        <v>176</v>
      </c>
      <c r="D3000" s="7">
        <v>93</v>
      </c>
      <c r="E3000" s="7" t="s">
        <v>8136</v>
      </c>
      <c r="F3000" s="7" t="s">
        <v>172</v>
      </c>
      <c r="G3000" s="7" t="s">
        <v>172</v>
      </c>
      <c r="H3000" s="7" t="s">
        <v>812</v>
      </c>
    </row>
    <row r="3001" spans="1:8" ht="15.75" customHeight="1" x14ac:dyDescent="0.3">
      <c r="A3001" s="8">
        <v>3000</v>
      </c>
      <c r="B3001" s="8">
        <v>591</v>
      </c>
      <c r="C3001" s="8" t="s">
        <v>192</v>
      </c>
      <c r="D3001" s="8">
        <v>93</v>
      </c>
      <c r="E3001" s="8" t="s">
        <v>6073</v>
      </c>
      <c r="F3001" s="8" t="s">
        <v>172</v>
      </c>
      <c r="G3001" s="8" t="s">
        <v>192</v>
      </c>
      <c r="H3001" s="8" t="s">
        <v>202</v>
      </c>
    </row>
    <row r="3002" spans="1:8" ht="15.75" customHeight="1" x14ac:dyDescent="0.3">
      <c r="A3002" s="7">
        <v>3001</v>
      </c>
      <c r="B3002" s="7">
        <v>591</v>
      </c>
      <c r="C3002" s="7" t="s">
        <v>116</v>
      </c>
      <c r="D3002" s="7">
        <v>93</v>
      </c>
      <c r="E3002" s="7" t="s">
        <v>8140</v>
      </c>
      <c r="F3002" s="7" t="s">
        <v>192</v>
      </c>
      <c r="G3002" s="7" t="s">
        <v>116</v>
      </c>
      <c r="H3002" s="7" t="s">
        <v>210</v>
      </c>
    </row>
    <row r="3003" spans="1:8" ht="15.75" customHeight="1" x14ac:dyDescent="0.3">
      <c r="A3003" s="8">
        <v>3002</v>
      </c>
      <c r="B3003" s="8">
        <v>592</v>
      </c>
      <c r="C3003" s="8" t="s">
        <v>148</v>
      </c>
      <c r="D3003" s="8">
        <v>113</v>
      </c>
      <c r="E3003" s="8" t="s">
        <v>6079</v>
      </c>
      <c r="F3003" s="8"/>
      <c r="G3003" s="8" t="s">
        <v>152</v>
      </c>
      <c r="H3003" s="8" t="s">
        <v>492</v>
      </c>
    </row>
    <row r="3004" spans="1:8" ht="15.75" customHeight="1" x14ac:dyDescent="0.3">
      <c r="A3004" s="7">
        <v>3003</v>
      </c>
      <c r="B3004" s="7">
        <v>592</v>
      </c>
      <c r="C3004" s="7" t="s">
        <v>156</v>
      </c>
      <c r="D3004" s="7">
        <v>113</v>
      </c>
      <c r="E3004" s="7" t="s">
        <v>8145</v>
      </c>
      <c r="F3004" s="7" t="s">
        <v>161</v>
      </c>
      <c r="G3004" s="7" t="s">
        <v>5135</v>
      </c>
      <c r="H3004" s="7" t="s">
        <v>163</v>
      </c>
    </row>
    <row r="3005" spans="1:8" ht="15.75" customHeight="1" x14ac:dyDescent="0.3">
      <c r="A3005" s="8">
        <v>3004</v>
      </c>
      <c r="B3005" s="8">
        <v>592</v>
      </c>
      <c r="C3005" s="8" t="s">
        <v>167</v>
      </c>
      <c r="D3005" s="8">
        <v>113</v>
      </c>
      <c r="E3005" s="8" t="s">
        <v>6080</v>
      </c>
      <c r="F3005" s="8" t="s">
        <v>152</v>
      </c>
      <c r="G3005" s="8" t="s">
        <v>172</v>
      </c>
      <c r="H3005" s="8" t="s">
        <v>174</v>
      </c>
    </row>
    <row r="3006" spans="1:8" ht="15.75" customHeight="1" x14ac:dyDescent="0.3">
      <c r="A3006" s="7">
        <v>3005</v>
      </c>
      <c r="B3006" s="7">
        <v>592</v>
      </c>
      <c r="C3006" s="7" t="s">
        <v>176</v>
      </c>
      <c r="D3006" s="7">
        <v>113</v>
      </c>
      <c r="E3006" s="7" t="s">
        <v>8149</v>
      </c>
      <c r="F3006" s="7" t="s">
        <v>172</v>
      </c>
      <c r="G3006" s="7" t="s">
        <v>388</v>
      </c>
      <c r="H3006" s="7" t="s">
        <v>184</v>
      </c>
    </row>
    <row r="3007" spans="1:8" ht="15.75" customHeight="1" x14ac:dyDescent="0.3">
      <c r="A3007" s="8">
        <v>3006</v>
      </c>
      <c r="B3007" s="8">
        <v>592</v>
      </c>
      <c r="C3007" s="8" t="s">
        <v>192</v>
      </c>
      <c r="D3007" s="8">
        <v>113</v>
      </c>
      <c r="E3007" s="8" t="s">
        <v>6081</v>
      </c>
      <c r="F3007" s="8" t="s">
        <v>172</v>
      </c>
      <c r="G3007" s="8" t="s">
        <v>192</v>
      </c>
      <c r="H3007" s="8" t="s">
        <v>202</v>
      </c>
    </row>
    <row r="3008" spans="1:8" ht="15.75" customHeight="1" x14ac:dyDescent="0.3">
      <c r="A3008" s="7">
        <v>3007</v>
      </c>
      <c r="B3008" s="7">
        <v>593</v>
      </c>
      <c r="C3008" s="7" t="s">
        <v>148</v>
      </c>
      <c r="D3008" s="7">
        <v>70</v>
      </c>
      <c r="E3008" s="7" t="s">
        <v>6087</v>
      </c>
      <c r="F3008" s="7"/>
      <c r="G3008" s="7" t="s">
        <v>152</v>
      </c>
      <c r="H3008" s="7" t="s">
        <v>218</v>
      </c>
    </row>
    <row r="3009" spans="1:8" ht="15.75" customHeight="1" x14ac:dyDescent="0.3">
      <c r="A3009" s="8">
        <v>3008</v>
      </c>
      <c r="B3009" s="8">
        <v>593</v>
      </c>
      <c r="C3009" s="8" t="s">
        <v>156</v>
      </c>
      <c r="D3009" s="8">
        <v>70</v>
      </c>
      <c r="E3009" s="8" t="s">
        <v>8156</v>
      </c>
      <c r="F3009" s="8" t="s">
        <v>161</v>
      </c>
      <c r="G3009" s="8" t="s">
        <v>6236</v>
      </c>
      <c r="H3009" s="8" t="s">
        <v>163</v>
      </c>
    </row>
    <row r="3010" spans="1:8" ht="15.75" customHeight="1" x14ac:dyDescent="0.3">
      <c r="A3010" s="7">
        <v>3009</v>
      </c>
      <c r="B3010" s="7">
        <v>593</v>
      </c>
      <c r="C3010" s="7" t="s">
        <v>167</v>
      </c>
      <c r="D3010" s="7">
        <v>70</v>
      </c>
      <c r="E3010" s="7" t="s">
        <v>6088</v>
      </c>
      <c r="F3010" s="7" t="s">
        <v>152</v>
      </c>
      <c r="G3010" s="7" t="s">
        <v>172</v>
      </c>
      <c r="H3010" s="7" t="s">
        <v>174</v>
      </c>
    </row>
    <row r="3011" spans="1:8" ht="15.75" customHeight="1" x14ac:dyDescent="0.3">
      <c r="A3011" s="8">
        <v>3010</v>
      </c>
      <c r="B3011" s="8">
        <v>593</v>
      </c>
      <c r="C3011" s="8" t="s">
        <v>176</v>
      </c>
      <c r="D3011" s="8">
        <v>70</v>
      </c>
      <c r="E3011" s="8" t="s">
        <v>8163</v>
      </c>
      <c r="F3011" s="8" t="s">
        <v>172</v>
      </c>
      <c r="G3011" s="8" t="s">
        <v>172</v>
      </c>
      <c r="H3011" s="8" t="s">
        <v>184</v>
      </c>
    </row>
    <row r="3012" spans="1:8" ht="15.75" customHeight="1" x14ac:dyDescent="0.3">
      <c r="A3012" s="7">
        <v>3011</v>
      </c>
      <c r="B3012" s="7">
        <v>593</v>
      </c>
      <c r="C3012" s="7" t="s">
        <v>192</v>
      </c>
      <c r="D3012" s="7">
        <v>70</v>
      </c>
      <c r="E3012" s="7" t="s">
        <v>6089</v>
      </c>
      <c r="F3012" s="7" t="s">
        <v>172</v>
      </c>
      <c r="G3012" s="7" t="s">
        <v>192</v>
      </c>
      <c r="H3012" s="7" t="s">
        <v>202</v>
      </c>
    </row>
    <row r="3013" spans="1:8" ht="15.75" customHeight="1" x14ac:dyDescent="0.3">
      <c r="A3013" s="8">
        <v>3012</v>
      </c>
      <c r="B3013" s="8">
        <v>593</v>
      </c>
      <c r="C3013" s="8" t="s">
        <v>116</v>
      </c>
      <c r="D3013" s="8">
        <v>70</v>
      </c>
      <c r="E3013" s="8" t="s">
        <v>8168</v>
      </c>
      <c r="F3013" s="8" t="s">
        <v>192</v>
      </c>
      <c r="G3013" s="8" t="s">
        <v>116</v>
      </c>
      <c r="H3013" s="8" t="s">
        <v>210</v>
      </c>
    </row>
    <row r="3014" spans="1:8" ht="15.75" customHeight="1" x14ac:dyDescent="0.3">
      <c r="A3014" s="7">
        <v>3013</v>
      </c>
      <c r="B3014" s="7">
        <v>594</v>
      </c>
      <c r="C3014" s="7" t="s">
        <v>148</v>
      </c>
      <c r="D3014" s="7">
        <v>72</v>
      </c>
      <c r="E3014" s="7" t="s">
        <v>6095</v>
      </c>
      <c r="F3014" s="7"/>
      <c r="G3014" s="7" t="s">
        <v>152</v>
      </c>
      <c r="H3014" s="7" t="s">
        <v>314</v>
      </c>
    </row>
    <row r="3015" spans="1:8" ht="15.75" customHeight="1" x14ac:dyDescent="0.3">
      <c r="A3015" s="8">
        <v>3014</v>
      </c>
      <c r="B3015" s="8">
        <v>594</v>
      </c>
      <c r="C3015" s="8" t="s">
        <v>156</v>
      </c>
      <c r="D3015" s="8">
        <v>72</v>
      </c>
      <c r="E3015" s="8" t="s">
        <v>8173</v>
      </c>
      <c r="F3015" s="8" t="s">
        <v>161</v>
      </c>
      <c r="G3015" s="8" t="s">
        <v>3221</v>
      </c>
      <c r="H3015" s="8" t="s">
        <v>163</v>
      </c>
    </row>
    <row r="3016" spans="1:8" ht="15.75" customHeight="1" x14ac:dyDescent="0.3">
      <c r="A3016" s="7">
        <v>3015</v>
      </c>
      <c r="B3016" s="7">
        <v>594</v>
      </c>
      <c r="C3016" s="7" t="s">
        <v>167</v>
      </c>
      <c r="D3016" s="7">
        <v>72</v>
      </c>
      <c r="E3016" s="7" t="s">
        <v>6097</v>
      </c>
      <c r="F3016" s="7" t="s">
        <v>152</v>
      </c>
      <c r="G3016" s="7" t="s">
        <v>172</v>
      </c>
      <c r="H3016" s="7" t="s">
        <v>174</v>
      </c>
    </row>
    <row r="3017" spans="1:8" ht="15.75" customHeight="1" x14ac:dyDescent="0.3">
      <c r="A3017" s="8">
        <v>3016</v>
      </c>
      <c r="B3017" s="8">
        <v>594</v>
      </c>
      <c r="C3017" s="8" t="s">
        <v>176</v>
      </c>
      <c r="D3017" s="8">
        <v>72</v>
      </c>
      <c r="E3017" s="8" t="s">
        <v>8179</v>
      </c>
      <c r="F3017" s="8" t="s">
        <v>172</v>
      </c>
      <c r="G3017" s="8" t="s">
        <v>388</v>
      </c>
      <c r="H3017" s="8" t="s">
        <v>288</v>
      </c>
    </row>
    <row r="3018" spans="1:8" ht="15.75" customHeight="1" x14ac:dyDescent="0.3">
      <c r="A3018" s="7">
        <v>3017</v>
      </c>
      <c r="B3018" s="7">
        <v>594</v>
      </c>
      <c r="C3018" s="7" t="s">
        <v>192</v>
      </c>
      <c r="D3018" s="7">
        <v>72</v>
      </c>
      <c r="E3018" s="7" t="s">
        <v>6098</v>
      </c>
      <c r="F3018" s="7" t="s">
        <v>172</v>
      </c>
      <c r="G3018" s="7" t="s">
        <v>192</v>
      </c>
      <c r="H3018" s="7" t="s">
        <v>202</v>
      </c>
    </row>
    <row r="3019" spans="1:8" ht="15.75" customHeight="1" x14ac:dyDescent="0.3">
      <c r="A3019" s="8">
        <v>3018</v>
      </c>
      <c r="B3019" s="8">
        <v>594</v>
      </c>
      <c r="C3019" s="8" t="s">
        <v>116</v>
      </c>
      <c r="D3019" s="8">
        <v>72</v>
      </c>
      <c r="E3019" s="8" t="s">
        <v>8183</v>
      </c>
      <c r="F3019" s="8" t="s">
        <v>192</v>
      </c>
      <c r="G3019" s="8" t="s">
        <v>116</v>
      </c>
      <c r="H3019" s="8" t="s">
        <v>210</v>
      </c>
    </row>
    <row r="3020" spans="1:8" ht="15.75" customHeight="1" x14ac:dyDescent="0.3">
      <c r="A3020" s="7">
        <v>3019</v>
      </c>
      <c r="B3020" s="7">
        <v>595</v>
      </c>
      <c r="C3020" s="7" t="s">
        <v>148</v>
      </c>
      <c r="D3020" s="7">
        <v>59</v>
      </c>
      <c r="E3020" s="7" t="s">
        <v>6103</v>
      </c>
      <c r="F3020" s="7"/>
      <c r="G3020" s="7" t="s">
        <v>152</v>
      </c>
      <c r="H3020" s="7" t="s">
        <v>492</v>
      </c>
    </row>
    <row r="3021" spans="1:8" ht="15.75" customHeight="1" x14ac:dyDescent="0.3">
      <c r="A3021" s="8">
        <v>3020</v>
      </c>
      <c r="B3021" s="8">
        <v>595</v>
      </c>
      <c r="C3021" s="8" t="s">
        <v>156</v>
      </c>
      <c r="D3021" s="8">
        <v>59</v>
      </c>
      <c r="E3021" s="8" t="s">
        <v>8188</v>
      </c>
      <c r="F3021" s="8" t="s">
        <v>161</v>
      </c>
      <c r="G3021" s="8" t="s">
        <v>1626</v>
      </c>
      <c r="H3021" s="8" t="s">
        <v>163</v>
      </c>
    </row>
    <row r="3022" spans="1:8" ht="15.75" customHeight="1" x14ac:dyDescent="0.3">
      <c r="A3022" s="7">
        <v>3021</v>
      </c>
      <c r="B3022" s="7">
        <v>595</v>
      </c>
      <c r="C3022" s="7" t="s">
        <v>167</v>
      </c>
      <c r="D3022" s="7">
        <v>59</v>
      </c>
      <c r="E3022" s="7" t="s">
        <v>6104</v>
      </c>
      <c r="F3022" s="7" t="s">
        <v>152</v>
      </c>
      <c r="G3022" s="7" t="s">
        <v>172</v>
      </c>
      <c r="H3022" s="7" t="s">
        <v>174</v>
      </c>
    </row>
    <row r="3023" spans="1:8" ht="15.75" customHeight="1" x14ac:dyDescent="0.3">
      <c r="A3023" s="8">
        <v>3022</v>
      </c>
      <c r="B3023" s="8">
        <v>595</v>
      </c>
      <c r="C3023" s="8" t="s">
        <v>176</v>
      </c>
      <c r="D3023" s="8">
        <v>59</v>
      </c>
      <c r="E3023" s="8" t="s">
        <v>8192</v>
      </c>
      <c r="F3023" s="8" t="s">
        <v>172</v>
      </c>
      <c r="G3023" s="8" t="s">
        <v>388</v>
      </c>
      <c r="H3023" s="8" t="s">
        <v>812</v>
      </c>
    </row>
    <row r="3024" spans="1:8" ht="15.75" customHeight="1" x14ac:dyDescent="0.3">
      <c r="A3024" s="7">
        <v>3023</v>
      </c>
      <c r="B3024" s="7">
        <v>595</v>
      </c>
      <c r="C3024" s="7" t="s">
        <v>192</v>
      </c>
      <c r="D3024" s="7">
        <v>59</v>
      </c>
      <c r="E3024" s="7" t="s">
        <v>6106</v>
      </c>
      <c r="F3024" s="7" t="s">
        <v>172</v>
      </c>
      <c r="G3024" s="7" t="s">
        <v>192</v>
      </c>
      <c r="H3024" s="7" t="s">
        <v>202</v>
      </c>
    </row>
    <row r="3025" spans="1:8" ht="15.75" customHeight="1" x14ac:dyDescent="0.3">
      <c r="A3025" s="8">
        <v>3024</v>
      </c>
      <c r="B3025" s="8">
        <v>596</v>
      </c>
      <c r="C3025" s="8" t="s">
        <v>148</v>
      </c>
      <c r="D3025" s="8">
        <v>20</v>
      </c>
      <c r="E3025" s="8" t="s">
        <v>6112</v>
      </c>
      <c r="F3025" s="8"/>
      <c r="G3025" s="8" t="s">
        <v>152</v>
      </c>
      <c r="H3025" s="8" t="s">
        <v>153</v>
      </c>
    </row>
    <row r="3026" spans="1:8" ht="15.75" customHeight="1" x14ac:dyDescent="0.3">
      <c r="A3026" s="7">
        <v>3025</v>
      </c>
      <c r="B3026" s="7">
        <v>596</v>
      </c>
      <c r="C3026" s="7" t="s">
        <v>156</v>
      </c>
      <c r="D3026" s="7">
        <v>20</v>
      </c>
      <c r="E3026" s="7" t="s">
        <v>8198</v>
      </c>
      <c r="F3026" s="7" t="s">
        <v>161</v>
      </c>
      <c r="G3026" s="7" t="s">
        <v>2150</v>
      </c>
      <c r="H3026" s="7" t="s">
        <v>163</v>
      </c>
    </row>
    <row r="3027" spans="1:8" ht="15.75" customHeight="1" x14ac:dyDescent="0.3">
      <c r="A3027" s="8">
        <v>3026</v>
      </c>
      <c r="B3027" s="8">
        <v>596</v>
      </c>
      <c r="C3027" s="8" t="s">
        <v>167</v>
      </c>
      <c r="D3027" s="8">
        <v>20</v>
      </c>
      <c r="E3027" s="8" t="s">
        <v>6113</v>
      </c>
      <c r="F3027" s="8" t="s">
        <v>152</v>
      </c>
      <c r="G3027" s="8" t="s">
        <v>172</v>
      </c>
      <c r="H3027" s="8" t="s">
        <v>174</v>
      </c>
    </row>
    <row r="3028" spans="1:8" ht="15.75" customHeight="1" x14ac:dyDescent="0.3">
      <c r="A3028" s="7">
        <v>3027</v>
      </c>
      <c r="B3028" s="7">
        <v>596</v>
      </c>
      <c r="C3028" s="7" t="s">
        <v>176</v>
      </c>
      <c r="D3028" s="7">
        <v>20</v>
      </c>
      <c r="E3028" s="7" t="s">
        <v>8201</v>
      </c>
      <c r="F3028" s="7" t="s">
        <v>172</v>
      </c>
      <c r="G3028" s="7" t="s">
        <v>388</v>
      </c>
      <c r="H3028" s="7" t="s">
        <v>288</v>
      </c>
    </row>
    <row r="3029" spans="1:8" ht="15.75" customHeight="1" x14ac:dyDescent="0.3">
      <c r="A3029" s="8">
        <v>3028</v>
      </c>
      <c r="B3029" s="8">
        <v>596</v>
      </c>
      <c r="C3029" s="8" t="s">
        <v>192</v>
      </c>
      <c r="D3029" s="8">
        <v>20</v>
      </c>
      <c r="E3029" s="8" t="s">
        <v>6114</v>
      </c>
      <c r="F3029" s="8" t="s">
        <v>172</v>
      </c>
      <c r="G3029" s="8" t="s">
        <v>192</v>
      </c>
      <c r="H3029" s="8" t="s">
        <v>202</v>
      </c>
    </row>
    <row r="3030" spans="1:8" ht="15.75" customHeight="1" x14ac:dyDescent="0.3">
      <c r="A3030" s="7">
        <v>3029</v>
      </c>
      <c r="B3030" s="7">
        <v>597</v>
      </c>
      <c r="C3030" s="7" t="s">
        <v>148</v>
      </c>
      <c r="D3030" s="7">
        <v>6</v>
      </c>
      <c r="E3030" s="7" t="s">
        <v>6120</v>
      </c>
      <c r="F3030" s="7"/>
      <c r="G3030" s="7" t="s">
        <v>152</v>
      </c>
      <c r="H3030" s="7" t="s">
        <v>314</v>
      </c>
    </row>
    <row r="3031" spans="1:8" ht="15.75" customHeight="1" x14ac:dyDescent="0.3">
      <c r="A3031" s="8">
        <v>3030</v>
      </c>
      <c r="B3031" s="8">
        <v>597</v>
      </c>
      <c r="C3031" s="8" t="s">
        <v>156</v>
      </c>
      <c r="D3031" s="8">
        <v>6</v>
      </c>
      <c r="E3031" s="8" t="s">
        <v>8208</v>
      </c>
      <c r="F3031" s="8" t="s">
        <v>161</v>
      </c>
      <c r="G3031" s="8" t="s">
        <v>8104</v>
      </c>
      <c r="H3031" s="8" t="s">
        <v>163</v>
      </c>
    </row>
    <row r="3032" spans="1:8" ht="15.75" customHeight="1" x14ac:dyDescent="0.3">
      <c r="A3032" s="7">
        <v>3031</v>
      </c>
      <c r="B3032" s="7">
        <v>597</v>
      </c>
      <c r="C3032" s="7" t="s">
        <v>167</v>
      </c>
      <c r="D3032" s="7">
        <v>6</v>
      </c>
      <c r="E3032" s="7" t="s">
        <v>6121</v>
      </c>
      <c r="F3032" s="7" t="s">
        <v>152</v>
      </c>
      <c r="G3032" s="7" t="s">
        <v>172</v>
      </c>
      <c r="H3032" s="7" t="s">
        <v>174</v>
      </c>
    </row>
    <row r="3033" spans="1:8" ht="15.75" customHeight="1" x14ac:dyDescent="0.3">
      <c r="A3033" s="8">
        <v>3032</v>
      </c>
      <c r="B3033" s="8">
        <v>597</v>
      </c>
      <c r="C3033" s="8" t="s">
        <v>176</v>
      </c>
      <c r="D3033" s="8">
        <v>6</v>
      </c>
      <c r="E3033" s="8" t="s">
        <v>8212</v>
      </c>
      <c r="F3033" s="8" t="s">
        <v>172</v>
      </c>
      <c r="G3033" s="8" t="s">
        <v>388</v>
      </c>
      <c r="H3033" s="8" t="s">
        <v>248</v>
      </c>
    </row>
    <row r="3034" spans="1:8" ht="15.75" customHeight="1" x14ac:dyDescent="0.3">
      <c r="A3034" s="7">
        <v>3033</v>
      </c>
      <c r="B3034" s="7">
        <v>597</v>
      </c>
      <c r="C3034" s="7" t="s">
        <v>192</v>
      </c>
      <c r="D3034" s="7">
        <v>6</v>
      </c>
      <c r="E3034" s="7" t="s">
        <v>6122</v>
      </c>
      <c r="F3034" s="7" t="s">
        <v>172</v>
      </c>
      <c r="G3034" s="7" t="s">
        <v>192</v>
      </c>
      <c r="H3034" s="7" t="s">
        <v>202</v>
      </c>
    </row>
    <row r="3035" spans="1:8" ht="15.75" customHeight="1" x14ac:dyDescent="0.3">
      <c r="A3035" s="8">
        <v>3034</v>
      </c>
      <c r="B3035" s="8">
        <v>597</v>
      </c>
      <c r="C3035" s="8" t="s">
        <v>116</v>
      </c>
      <c r="D3035" s="8">
        <v>6</v>
      </c>
      <c r="E3035" s="8" t="s">
        <v>8216</v>
      </c>
      <c r="F3035" s="8" t="s">
        <v>192</v>
      </c>
      <c r="G3035" s="8" t="s">
        <v>116</v>
      </c>
      <c r="H3035" s="8" t="s">
        <v>210</v>
      </c>
    </row>
    <row r="3036" spans="1:8" ht="15.75" customHeight="1" x14ac:dyDescent="0.3">
      <c r="A3036" s="7">
        <v>3035</v>
      </c>
      <c r="B3036" s="7">
        <v>598</v>
      </c>
      <c r="C3036" s="7" t="s">
        <v>148</v>
      </c>
      <c r="D3036" s="7">
        <v>114</v>
      </c>
      <c r="E3036" s="7" t="s">
        <v>6128</v>
      </c>
      <c r="F3036" s="7"/>
      <c r="G3036" s="7" t="s">
        <v>152</v>
      </c>
      <c r="H3036" s="7" t="s">
        <v>492</v>
      </c>
    </row>
    <row r="3037" spans="1:8" ht="15.75" customHeight="1" x14ac:dyDescent="0.3">
      <c r="A3037" s="8">
        <v>3036</v>
      </c>
      <c r="B3037" s="8">
        <v>598</v>
      </c>
      <c r="C3037" s="8" t="s">
        <v>156</v>
      </c>
      <c r="D3037" s="8">
        <v>114</v>
      </c>
      <c r="E3037" s="8" t="s">
        <v>8219</v>
      </c>
      <c r="F3037" s="8" t="s">
        <v>161</v>
      </c>
      <c r="G3037" s="8" t="s">
        <v>2241</v>
      </c>
      <c r="H3037" s="8" t="s">
        <v>163</v>
      </c>
    </row>
    <row r="3038" spans="1:8" ht="15.75" customHeight="1" x14ac:dyDescent="0.3">
      <c r="A3038" s="7">
        <v>3037</v>
      </c>
      <c r="B3038" s="7">
        <v>598</v>
      </c>
      <c r="C3038" s="7" t="s">
        <v>167</v>
      </c>
      <c r="D3038" s="7">
        <v>114</v>
      </c>
      <c r="E3038" s="7" t="s">
        <v>6129</v>
      </c>
      <c r="F3038" s="7" t="s">
        <v>152</v>
      </c>
      <c r="G3038" s="7" t="s">
        <v>172</v>
      </c>
      <c r="H3038" s="7" t="s">
        <v>174</v>
      </c>
    </row>
    <row r="3039" spans="1:8" ht="15.75" customHeight="1" x14ac:dyDescent="0.3">
      <c r="A3039" s="8">
        <v>3038</v>
      </c>
      <c r="B3039" s="8">
        <v>598</v>
      </c>
      <c r="C3039" s="8" t="s">
        <v>192</v>
      </c>
      <c r="D3039" s="8">
        <v>114</v>
      </c>
      <c r="E3039" s="8" t="s">
        <v>6130</v>
      </c>
      <c r="F3039" s="8" t="s">
        <v>172</v>
      </c>
      <c r="G3039" s="8" t="s">
        <v>192</v>
      </c>
      <c r="H3039" s="8" t="s">
        <v>202</v>
      </c>
    </row>
    <row r="3040" spans="1:8" ht="15.75" customHeight="1" x14ac:dyDescent="0.3">
      <c r="A3040" s="7">
        <v>3039</v>
      </c>
      <c r="B3040" s="7">
        <v>598</v>
      </c>
      <c r="C3040" s="7" t="s">
        <v>116</v>
      </c>
      <c r="D3040" s="7">
        <v>114</v>
      </c>
      <c r="E3040" s="7" t="s">
        <v>8226</v>
      </c>
      <c r="F3040" s="7" t="s">
        <v>192</v>
      </c>
      <c r="G3040" s="7" t="s">
        <v>116</v>
      </c>
      <c r="H3040" s="7" t="s">
        <v>210</v>
      </c>
    </row>
    <row r="3041" spans="1:8" ht="15.75" customHeight="1" x14ac:dyDescent="0.3">
      <c r="A3041" s="8">
        <v>3040</v>
      </c>
      <c r="B3041" s="8">
        <v>599</v>
      </c>
      <c r="C3041" s="8" t="s">
        <v>148</v>
      </c>
      <c r="D3041" s="8">
        <v>16</v>
      </c>
      <c r="E3041" s="8" t="s">
        <v>6137</v>
      </c>
      <c r="F3041" s="8"/>
      <c r="G3041" s="8" t="s">
        <v>152</v>
      </c>
      <c r="H3041" s="8" t="s">
        <v>492</v>
      </c>
    </row>
    <row r="3042" spans="1:8" ht="15.75" customHeight="1" x14ac:dyDescent="0.3">
      <c r="A3042" s="7">
        <v>3041</v>
      </c>
      <c r="B3042" s="7">
        <v>599</v>
      </c>
      <c r="C3042" s="7" t="s">
        <v>156</v>
      </c>
      <c r="D3042" s="7">
        <v>16</v>
      </c>
      <c r="E3042" s="7" t="s">
        <v>8234</v>
      </c>
      <c r="F3042" s="7" t="s">
        <v>161</v>
      </c>
      <c r="G3042" s="7" t="s">
        <v>3258</v>
      </c>
      <c r="H3042" s="7" t="s">
        <v>163</v>
      </c>
    </row>
    <row r="3043" spans="1:8" ht="15.75" customHeight="1" x14ac:dyDescent="0.3">
      <c r="A3043" s="8">
        <v>3042</v>
      </c>
      <c r="B3043" s="8">
        <v>599</v>
      </c>
      <c r="C3043" s="8" t="s">
        <v>167</v>
      </c>
      <c r="D3043" s="8">
        <v>16</v>
      </c>
      <c r="E3043" s="8" t="s">
        <v>6139</v>
      </c>
      <c r="F3043" s="8" t="s">
        <v>152</v>
      </c>
      <c r="G3043" s="8" t="s">
        <v>172</v>
      </c>
      <c r="H3043" s="8" t="s">
        <v>174</v>
      </c>
    </row>
    <row r="3044" spans="1:8" ht="15.75" customHeight="1" x14ac:dyDescent="0.3">
      <c r="A3044" s="7">
        <v>3043</v>
      </c>
      <c r="B3044" s="7">
        <v>599</v>
      </c>
      <c r="C3044" s="7" t="s">
        <v>192</v>
      </c>
      <c r="D3044" s="7">
        <v>16</v>
      </c>
      <c r="E3044" s="7" t="s">
        <v>6140</v>
      </c>
      <c r="F3044" s="7" t="s">
        <v>172</v>
      </c>
      <c r="G3044" s="7" t="s">
        <v>192</v>
      </c>
      <c r="H3044" s="7" t="s">
        <v>202</v>
      </c>
    </row>
    <row r="3045" spans="1:8" ht="15.75" customHeight="1" x14ac:dyDescent="0.3">
      <c r="A3045" s="8">
        <v>3044</v>
      </c>
      <c r="B3045" s="8">
        <v>599</v>
      </c>
      <c r="C3045" s="8" t="s">
        <v>116</v>
      </c>
      <c r="D3045" s="8">
        <v>16</v>
      </c>
      <c r="E3045" s="8" t="s">
        <v>8242</v>
      </c>
      <c r="F3045" s="8" t="s">
        <v>192</v>
      </c>
      <c r="G3045" s="8" t="s">
        <v>116</v>
      </c>
      <c r="H3045" s="8" t="s">
        <v>210</v>
      </c>
    </row>
    <row r="3046" spans="1:8" ht="15.75" customHeight="1" x14ac:dyDescent="0.3">
      <c r="A3046" s="7">
        <v>3045</v>
      </c>
      <c r="B3046" s="7">
        <v>600</v>
      </c>
      <c r="C3046" s="7" t="s">
        <v>148</v>
      </c>
      <c r="D3046" s="7">
        <v>72</v>
      </c>
      <c r="E3046" s="7" t="s">
        <v>6146</v>
      </c>
      <c r="F3046" s="7"/>
      <c r="G3046" s="7" t="s">
        <v>152</v>
      </c>
      <c r="H3046" s="7" t="s">
        <v>218</v>
      </c>
    </row>
    <row r="3047" spans="1:8" ht="15.75" customHeight="1" x14ac:dyDescent="0.3">
      <c r="A3047" s="8">
        <v>3046</v>
      </c>
      <c r="B3047" s="8">
        <v>600</v>
      </c>
      <c r="C3047" s="8" t="s">
        <v>156</v>
      </c>
      <c r="D3047" s="8">
        <v>72</v>
      </c>
      <c r="E3047" s="8" t="s">
        <v>8248</v>
      </c>
      <c r="F3047" s="8" t="s">
        <v>161</v>
      </c>
      <c r="G3047" s="8" t="s">
        <v>3221</v>
      </c>
      <c r="H3047" s="8" t="s">
        <v>163</v>
      </c>
    </row>
    <row r="3048" spans="1:8" ht="15.75" customHeight="1" x14ac:dyDescent="0.3">
      <c r="A3048" s="7">
        <v>3047</v>
      </c>
      <c r="B3048" s="7">
        <v>600</v>
      </c>
      <c r="C3048" s="7" t="s">
        <v>167</v>
      </c>
      <c r="D3048" s="7">
        <v>72</v>
      </c>
      <c r="E3048" s="7" t="s">
        <v>6147</v>
      </c>
      <c r="F3048" s="7" t="s">
        <v>152</v>
      </c>
      <c r="G3048" s="7" t="s">
        <v>172</v>
      </c>
      <c r="H3048" s="7" t="s">
        <v>174</v>
      </c>
    </row>
    <row r="3049" spans="1:8" ht="15.75" customHeight="1" x14ac:dyDescent="0.3">
      <c r="A3049" s="8">
        <v>3048</v>
      </c>
      <c r="B3049" s="8">
        <v>601</v>
      </c>
      <c r="C3049" s="8" t="s">
        <v>148</v>
      </c>
      <c r="D3049" s="8">
        <v>35</v>
      </c>
      <c r="E3049" s="8" t="s">
        <v>6153</v>
      </c>
      <c r="F3049" s="8"/>
      <c r="G3049" s="8" t="s">
        <v>152</v>
      </c>
      <c r="H3049" s="8" t="s">
        <v>492</v>
      </c>
    </row>
    <row r="3050" spans="1:8" ht="15.75" customHeight="1" x14ac:dyDescent="0.3">
      <c r="A3050" s="7">
        <v>3049</v>
      </c>
      <c r="B3050" s="7">
        <v>601</v>
      </c>
      <c r="C3050" s="7" t="s">
        <v>156</v>
      </c>
      <c r="D3050" s="7">
        <v>35</v>
      </c>
      <c r="E3050" s="7" t="s">
        <v>8256</v>
      </c>
      <c r="F3050" s="7" t="s">
        <v>161</v>
      </c>
      <c r="G3050" s="7" t="s">
        <v>1012</v>
      </c>
      <c r="H3050" s="7" t="s">
        <v>163</v>
      </c>
    </row>
    <row r="3051" spans="1:8" ht="15.75" customHeight="1" x14ac:dyDescent="0.3">
      <c r="A3051" s="8">
        <v>3050</v>
      </c>
      <c r="B3051" s="8">
        <v>601</v>
      </c>
      <c r="C3051" s="8" t="s">
        <v>167</v>
      </c>
      <c r="D3051" s="8">
        <v>35</v>
      </c>
      <c r="E3051" s="8" t="s">
        <v>6155</v>
      </c>
      <c r="F3051" s="8" t="s">
        <v>152</v>
      </c>
      <c r="G3051" s="8" t="s">
        <v>172</v>
      </c>
      <c r="H3051" s="8" t="s">
        <v>174</v>
      </c>
    </row>
    <row r="3052" spans="1:8" ht="15.75" customHeight="1" x14ac:dyDescent="0.3">
      <c r="A3052" s="7">
        <v>3051</v>
      </c>
      <c r="B3052" s="7">
        <v>601</v>
      </c>
      <c r="C3052" s="7" t="s">
        <v>192</v>
      </c>
      <c r="D3052" s="7">
        <v>35</v>
      </c>
      <c r="E3052" s="7" t="s">
        <v>6156</v>
      </c>
      <c r="F3052" s="7" t="s">
        <v>172</v>
      </c>
      <c r="G3052" s="7" t="s">
        <v>192</v>
      </c>
      <c r="H3052" s="7" t="s">
        <v>202</v>
      </c>
    </row>
    <row r="3053" spans="1:8" ht="15.75" customHeight="1" x14ac:dyDescent="0.3">
      <c r="A3053" s="8">
        <v>3052</v>
      </c>
      <c r="B3053" s="8">
        <v>601</v>
      </c>
      <c r="C3053" s="8" t="s">
        <v>116</v>
      </c>
      <c r="D3053" s="8">
        <v>35</v>
      </c>
      <c r="E3053" s="8" t="s">
        <v>8260</v>
      </c>
      <c r="F3053" s="8" t="s">
        <v>192</v>
      </c>
      <c r="G3053" s="8" t="s">
        <v>116</v>
      </c>
      <c r="H3053" s="8" t="s">
        <v>210</v>
      </c>
    </row>
    <row r="3054" spans="1:8" ht="15.75" customHeight="1" x14ac:dyDescent="0.3">
      <c r="A3054" s="7">
        <v>3053</v>
      </c>
      <c r="B3054" s="7">
        <v>602</v>
      </c>
      <c r="C3054" s="7" t="s">
        <v>148</v>
      </c>
      <c r="D3054" s="7">
        <v>110</v>
      </c>
      <c r="E3054" s="7" t="s">
        <v>6162</v>
      </c>
      <c r="F3054" s="7"/>
      <c r="G3054" s="7" t="s">
        <v>152</v>
      </c>
      <c r="H3054" s="7" t="s">
        <v>492</v>
      </c>
    </row>
    <row r="3055" spans="1:8" ht="15.75" customHeight="1" x14ac:dyDescent="0.3">
      <c r="A3055" s="8">
        <v>3054</v>
      </c>
      <c r="B3055" s="8">
        <v>602</v>
      </c>
      <c r="C3055" s="8" t="s">
        <v>156</v>
      </c>
      <c r="D3055" s="8">
        <v>110</v>
      </c>
      <c r="E3055" s="8" t="s">
        <v>8262</v>
      </c>
      <c r="F3055" s="8" t="s">
        <v>161</v>
      </c>
      <c r="G3055" s="8" t="s">
        <v>1857</v>
      </c>
      <c r="H3055" s="8" t="s">
        <v>163</v>
      </c>
    </row>
    <row r="3056" spans="1:8" ht="15.75" customHeight="1" x14ac:dyDescent="0.3">
      <c r="A3056" s="7">
        <v>3055</v>
      </c>
      <c r="B3056" s="7">
        <v>602</v>
      </c>
      <c r="C3056" s="7" t="s">
        <v>167</v>
      </c>
      <c r="D3056" s="7">
        <v>110</v>
      </c>
      <c r="E3056" s="7" t="s">
        <v>6163</v>
      </c>
      <c r="F3056" s="7" t="s">
        <v>152</v>
      </c>
      <c r="G3056" s="7" t="s">
        <v>172</v>
      </c>
      <c r="H3056" s="7" t="s">
        <v>174</v>
      </c>
    </row>
    <row r="3057" spans="1:8" ht="15.75" customHeight="1" x14ac:dyDescent="0.3">
      <c r="A3057" s="8">
        <v>3056</v>
      </c>
      <c r="B3057" s="8">
        <v>602</v>
      </c>
      <c r="C3057" s="8" t="s">
        <v>192</v>
      </c>
      <c r="D3057" s="8">
        <v>110</v>
      </c>
      <c r="E3057" s="8" t="s">
        <v>6164</v>
      </c>
      <c r="F3057" s="8" t="s">
        <v>172</v>
      </c>
      <c r="G3057" s="8" t="s">
        <v>192</v>
      </c>
      <c r="H3057" s="8" t="s">
        <v>202</v>
      </c>
    </row>
    <row r="3058" spans="1:8" ht="15.75" customHeight="1" x14ac:dyDescent="0.3">
      <c r="A3058" s="7">
        <v>3057</v>
      </c>
      <c r="B3058" s="7">
        <v>603</v>
      </c>
      <c r="C3058" s="7" t="s">
        <v>148</v>
      </c>
      <c r="D3058" s="7">
        <v>117</v>
      </c>
      <c r="E3058" s="7" t="s">
        <v>6171</v>
      </c>
      <c r="F3058" s="7"/>
      <c r="G3058" s="7" t="s">
        <v>152</v>
      </c>
      <c r="H3058" s="7" t="s">
        <v>153</v>
      </c>
    </row>
    <row r="3059" spans="1:8" ht="15.75" customHeight="1" x14ac:dyDescent="0.3">
      <c r="A3059" s="8">
        <v>3058</v>
      </c>
      <c r="B3059" s="8">
        <v>603</v>
      </c>
      <c r="C3059" s="8" t="s">
        <v>156</v>
      </c>
      <c r="D3059" s="8">
        <v>117</v>
      </c>
      <c r="E3059" s="8" t="s">
        <v>8266</v>
      </c>
      <c r="F3059" s="8" t="s">
        <v>161</v>
      </c>
      <c r="G3059" s="8" t="s">
        <v>2164</v>
      </c>
      <c r="H3059" s="8" t="s">
        <v>163</v>
      </c>
    </row>
    <row r="3060" spans="1:8" ht="15.75" customHeight="1" x14ac:dyDescent="0.3">
      <c r="A3060" s="7">
        <v>3059</v>
      </c>
      <c r="B3060" s="7">
        <v>603</v>
      </c>
      <c r="C3060" s="7" t="s">
        <v>167</v>
      </c>
      <c r="D3060" s="7">
        <v>117</v>
      </c>
      <c r="E3060" s="7" t="s">
        <v>6172</v>
      </c>
      <c r="F3060" s="7" t="s">
        <v>152</v>
      </c>
      <c r="G3060" s="7" t="s">
        <v>172</v>
      </c>
      <c r="H3060" s="7" t="s">
        <v>174</v>
      </c>
    </row>
    <row r="3061" spans="1:8" ht="15.75" customHeight="1" x14ac:dyDescent="0.3">
      <c r="A3061" s="8">
        <v>3060</v>
      </c>
      <c r="B3061" s="8">
        <v>603</v>
      </c>
      <c r="C3061" s="8" t="s">
        <v>176</v>
      </c>
      <c r="D3061" s="8">
        <v>117</v>
      </c>
      <c r="E3061" s="8" t="s">
        <v>8271</v>
      </c>
      <c r="F3061" s="8" t="s">
        <v>172</v>
      </c>
      <c r="G3061" s="8" t="s">
        <v>388</v>
      </c>
      <c r="H3061" s="8" t="s">
        <v>288</v>
      </c>
    </row>
    <row r="3062" spans="1:8" ht="15.75" customHeight="1" x14ac:dyDescent="0.3">
      <c r="A3062" s="7">
        <v>3061</v>
      </c>
      <c r="B3062" s="7">
        <v>603</v>
      </c>
      <c r="C3062" s="7" t="s">
        <v>192</v>
      </c>
      <c r="D3062" s="7">
        <v>117</v>
      </c>
      <c r="E3062" s="7" t="s">
        <v>6173</v>
      </c>
      <c r="F3062" s="7" t="s">
        <v>172</v>
      </c>
      <c r="G3062" s="7" t="s">
        <v>192</v>
      </c>
      <c r="H3062" s="7" t="s">
        <v>202</v>
      </c>
    </row>
    <row r="3063" spans="1:8" ht="15.75" customHeight="1" x14ac:dyDescent="0.3">
      <c r="A3063" s="8">
        <v>3062</v>
      </c>
      <c r="B3063" s="8">
        <v>604</v>
      </c>
      <c r="C3063" s="8" t="s">
        <v>148</v>
      </c>
      <c r="D3063" s="8">
        <v>17</v>
      </c>
      <c r="E3063" s="8" t="s">
        <v>6180</v>
      </c>
      <c r="F3063" s="8"/>
      <c r="G3063" s="8" t="s">
        <v>152</v>
      </c>
      <c r="H3063" s="8" t="s">
        <v>492</v>
      </c>
    </row>
    <row r="3064" spans="1:8" ht="15.75" customHeight="1" x14ac:dyDescent="0.3">
      <c r="A3064" s="7">
        <v>3063</v>
      </c>
      <c r="B3064" s="7">
        <v>604</v>
      </c>
      <c r="C3064" s="7" t="s">
        <v>156</v>
      </c>
      <c r="D3064" s="7">
        <v>17</v>
      </c>
      <c r="E3064" s="7" t="s">
        <v>8279</v>
      </c>
      <c r="F3064" s="7" t="s">
        <v>161</v>
      </c>
      <c r="G3064" s="7" t="s">
        <v>4015</v>
      </c>
      <c r="H3064" s="7" t="s">
        <v>163</v>
      </c>
    </row>
    <row r="3065" spans="1:8" ht="15.75" customHeight="1" x14ac:dyDescent="0.3">
      <c r="A3065" s="8">
        <v>3064</v>
      </c>
      <c r="B3065" s="8">
        <v>604</v>
      </c>
      <c r="C3065" s="8" t="s">
        <v>167</v>
      </c>
      <c r="D3065" s="8">
        <v>17</v>
      </c>
      <c r="E3065" s="8" t="s">
        <v>6181</v>
      </c>
      <c r="F3065" s="8" t="s">
        <v>152</v>
      </c>
      <c r="G3065" s="8" t="s">
        <v>172</v>
      </c>
      <c r="H3065" s="8" t="s">
        <v>174</v>
      </c>
    </row>
    <row r="3066" spans="1:8" ht="15.75" customHeight="1" x14ac:dyDescent="0.3">
      <c r="A3066" s="7">
        <v>3065</v>
      </c>
      <c r="B3066" s="7">
        <v>604</v>
      </c>
      <c r="C3066" s="7" t="s">
        <v>176</v>
      </c>
      <c r="D3066" s="7">
        <v>17</v>
      </c>
      <c r="E3066" s="7" t="s">
        <v>8283</v>
      </c>
      <c r="F3066" s="7" t="s">
        <v>172</v>
      </c>
      <c r="G3066" s="7" t="s">
        <v>388</v>
      </c>
      <c r="H3066" s="7" t="s">
        <v>812</v>
      </c>
    </row>
    <row r="3067" spans="1:8" ht="15.75" customHeight="1" x14ac:dyDescent="0.3">
      <c r="A3067" s="8">
        <v>3066</v>
      </c>
      <c r="B3067" s="8">
        <v>604</v>
      </c>
      <c r="C3067" s="8" t="s">
        <v>192</v>
      </c>
      <c r="D3067" s="8">
        <v>17</v>
      </c>
      <c r="E3067" s="8" t="s">
        <v>6182</v>
      </c>
      <c r="F3067" s="8" t="s">
        <v>172</v>
      </c>
      <c r="G3067" s="8" t="s">
        <v>192</v>
      </c>
      <c r="H3067" s="8" t="s">
        <v>202</v>
      </c>
    </row>
    <row r="3068" spans="1:8" ht="15.75" customHeight="1" x14ac:dyDescent="0.3">
      <c r="A3068" s="7">
        <v>3067</v>
      </c>
      <c r="B3068" s="7">
        <v>605</v>
      </c>
      <c r="C3068" s="7" t="s">
        <v>148</v>
      </c>
      <c r="D3068" s="7">
        <v>92</v>
      </c>
      <c r="E3068" s="7" t="s">
        <v>6188</v>
      </c>
      <c r="F3068" s="7"/>
      <c r="G3068" s="7" t="s">
        <v>152</v>
      </c>
      <c r="H3068" s="7" t="s">
        <v>492</v>
      </c>
    </row>
    <row r="3069" spans="1:8" ht="15.75" customHeight="1" x14ac:dyDescent="0.3">
      <c r="A3069" s="8">
        <v>3068</v>
      </c>
      <c r="B3069" s="8">
        <v>605</v>
      </c>
      <c r="C3069" s="8" t="s">
        <v>156</v>
      </c>
      <c r="D3069" s="8">
        <v>92</v>
      </c>
      <c r="E3069" s="8" t="s">
        <v>8290</v>
      </c>
      <c r="F3069" s="8" t="s">
        <v>161</v>
      </c>
      <c r="G3069" s="8" t="s">
        <v>2752</v>
      </c>
      <c r="H3069" s="8" t="s">
        <v>163</v>
      </c>
    </row>
    <row r="3070" spans="1:8" ht="15.75" customHeight="1" x14ac:dyDescent="0.3">
      <c r="A3070" s="7">
        <v>3069</v>
      </c>
      <c r="B3070" s="7">
        <v>605</v>
      </c>
      <c r="C3070" s="7" t="s">
        <v>167</v>
      </c>
      <c r="D3070" s="7">
        <v>92</v>
      </c>
      <c r="E3070" s="7" t="s">
        <v>6189</v>
      </c>
      <c r="F3070" s="7" t="s">
        <v>152</v>
      </c>
      <c r="G3070" s="7" t="s">
        <v>172</v>
      </c>
      <c r="H3070" s="7" t="s">
        <v>174</v>
      </c>
    </row>
    <row r="3071" spans="1:8" ht="15.75" customHeight="1" x14ac:dyDescent="0.3">
      <c r="A3071" s="8">
        <v>3070</v>
      </c>
      <c r="B3071" s="8">
        <v>605</v>
      </c>
      <c r="C3071" s="8" t="s">
        <v>176</v>
      </c>
      <c r="D3071" s="8">
        <v>92</v>
      </c>
      <c r="E3071" s="8" t="s">
        <v>8295</v>
      </c>
      <c r="F3071" s="8" t="s">
        <v>172</v>
      </c>
      <c r="G3071" s="8" t="s">
        <v>172</v>
      </c>
      <c r="H3071" s="8" t="s">
        <v>812</v>
      </c>
    </row>
    <row r="3072" spans="1:8" ht="15.75" customHeight="1" x14ac:dyDescent="0.3">
      <c r="A3072" s="7">
        <v>3071</v>
      </c>
      <c r="B3072" s="7">
        <v>605</v>
      </c>
      <c r="C3072" s="7" t="s">
        <v>192</v>
      </c>
      <c r="D3072" s="7">
        <v>92</v>
      </c>
      <c r="E3072" s="7" t="s">
        <v>6190</v>
      </c>
      <c r="F3072" s="7" t="s">
        <v>172</v>
      </c>
      <c r="G3072" s="7" t="s">
        <v>192</v>
      </c>
      <c r="H3072" s="7" t="s">
        <v>202</v>
      </c>
    </row>
    <row r="3073" spans="1:8" ht="15.75" customHeight="1" x14ac:dyDescent="0.3">
      <c r="A3073" s="8">
        <v>3072</v>
      </c>
      <c r="B3073" s="8">
        <v>606</v>
      </c>
      <c r="C3073" s="8" t="s">
        <v>148</v>
      </c>
      <c r="D3073" s="8">
        <v>100</v>
      </c>
      <c r="E3073" s="8" t="s">
        <v>6196</v>
      </c>
      <c r="F3073" s="8"/>
      <c r="G3073" s="8" t="s">
        <v>152</v>
      </c>
      <c r="H3073" s="8" t="s">
        <v>492</v>
      </c>
    </row>
    <row r="3074" spans="1:8" ht="15.75" customHeight="1" x14ac:dyDescent="0.3">
      <c r="A3074" s="7">
        <v>3073</v>
      </c>
      <c r="B3074" s="7">
        <v>606</v>
      </c>
      <c r="C3074" s="7" t="s">
        <v>156</v>
      </c>
      <c r="D3074" s="7">
        <v>100</v>
      </c>
      <c r="E3074" s="7" t="s">
        <v>8297</v>
      </c>
      <c r="F3074" s="7" t="s">
        <v>161</v>
      </c>
      <c r="G3074" s="7" t="s">
        <v>2300</v>
      </c>
      <c r="H3074" s="7" t="s">
        <v>163</v>
      </c>
    </row>
    <row r="3075" spans="1:8" ht="15.75" customHeight="1" x14ac:dyDescent="0.3">
      <c r="A3075" s="8">
        <v>3074</v>
      </c>
      <c r="B3075" s="8">
        <v>606</v>
      </c>
      <c r="C3075" s="8" t="s">
        <v>167</v>
      </c>
      <c r="D3075" s="8">
        <v>100</v>
      </c>
      <c r="E3075" s="8" t="s">
        <v>6197</v>
      </c>
      <c r="F3075" s="8" t="s">
        <v>152</v>
      </c>
      <c r="G3075" s="8" t="s">
        <v>172</v>
      </c>
      <c r="H3075" s="8" t="s">
        <v>174</v>
      </c>
    </row>
    <row r="3076" spans="1:8" ht="15.75" customHeight="1" x14ac:dyDescent="0.3">
      <c r="A3076" s="7">
        <v>3075</v>
      </c>
      <c r="B3076" s="7">
        <v>606</v>
      </c>
      <c r="C3076" s="7" t="s">
        <v>192</v>
      </c>
      <c r="D3076" s="7">
        <v>100</v>
      </c>
      <c r="E3076" s="7" t="s">
        <v>6198</v>
      </c>
      <c r="F3076" s="7" t="s">
        <v>172</v>
      </c>
      <c r="G3076" s="7" t="s">
        <v>192</v>
      </c>
      <c r="H3076" s="7" t="s">
        <v>202</v>
      </c>
    </row>
    <row r="3077" spans="1:8" ht="15.75" customHeight="1" x14ac:dyDescent="0.3">
      <c r="A3077" s="8">
        <v>3076</v>
      </c>
      <c r="B3077" s="8">
        <v>606</v>
      </c>
      <c r="C3077" s="8" t="s">
        <v>116</v>
      </c>
      <c r="D3077" s="8">
        <v>100</v>
      </c>
      <c r="E3077" s="8" t="s">
        <v>8299</v>
      </c>
      <c r="F3077" s="8" t="s">
        <v>192</v>
      </c>
      <c r="G3077" s="8" t="s">
        <v>116</v>
      </c>
      <c r="H3077" s="8" t="s">
        <v>210</v>
      </c>
    </row>
    <row r="3078" spans="1:8" ht="15.75" customHeight="1" x14ac:dyDescent="0.3">
      <c r="A3078" s="7">
        <v>3077</v>
      </c>
      <c r="B3078" s="7">
        <v>607</v>
      </c>
      <c r="C3078" s="7" t="s">
        <v>148</v>
      </c>
      <c r="D3078" s="7">
        <v>40</v>
      </c>
      <c r="E3078" s="7" t="s">
        <v>6205</v>
      </c>
      <c r="F3078" s="7"/>
      <c r="G3078" s="7" t="s">
        <v>152</v>
      </c>
      <c r="H3078" s="7" t="s">
        <v>314</v>
      </c>
    </row>
    <row r="3079" spans="1:8" ht="15.75" customHeight="1" x14ac:dyDescent="0.3">
      <c r="A3079" s="8">
        <v>3078</v>
      </c>
      <c r="B3079" s="8">
        <v>607</v>
      </c>
      <c r="C3079" s="8" t="s">
        <v>156</v>
      </c>
      <c r="D3079" s="8">
        <v>40</v>
      </c>
      <c r="E3079" s="8" t="s">
        <v>8307</v>
      </c>
      <c r="F3079" s="8" t="s">
        <v>161</v>
      </c>
      <c r="G3079" s="8" t="s">
        <v>2368</v>
      </c>
      <c r="H3079" s="8" t="s">
        <v>163</v>
      </c>
    </row>
    <row r="3080" spans="1:8" ht="15.75" customHeight="1" x14ac:dyDescent="0.3">
      <c r="A3080" s="7">
        <v>3079</v>
      </c>
      <c r="B3080" s="7">
        <v>607</v>
      </c>
      <c r="C3080" s="7" t="s">
        <v>167</v>
      </c>
      <c r="D3080" s="7">
        <v>40</v>
      </c>
      <c r="E3080" s="7" t="s">
        <v>6206</v>
      </c>
      <c r="F3080" s="7" t="s">
        <v>152</v>
      </c>
      <c r="G3080" s="7" t="s">
        <v>172</v>
      </c>
      <c r="H3080" s="7" t="s">
        <v>174</v>
      </c>
    </row>
    <row r="3081" spans="1:8" ht="15.75" customHeight="1" x14ac:dyDescent="0.3">
      <c r="A3081" s="8">
        <v>3080</v>
      </c>
      <c r="B3081" s="8">
        <v>607</v>
      </c>
      <c r="C3081" s="8" t="s">
        <v>176</v>
      </c>
      <c r="D3081" s="8">
        <v>40</v>
      </c>
      <c r="E3081" s="8" t="s">
        <v>8311</v>
      </c>
      <c r="F3081" s="8" t="s">
        <v>172</v>
      </c>
      <c r="G3081" s="8" t="s">
        <v>388</v>
      </c>
      <c r="H3081" s="8" t="s">
        <v>288</v>
      </c>
    </row>
    <row r="3082" spans="1:8" ht="15.75" customHeight="1" x14ac:dyDescent="0.3">
      <c r="A3082" s="7">
        <v>3081</v>
      </c>
      <c r="B3082" s="7">
        <v>607</v>
      </c>
      <c r="C3082" s="7" t="s">
        <v>192</v>
      </c>
      <c r="D3082" s="7">
        <v>40</v>
      </c>
      <c r="E3082" s="7" t="s">
        <v>6207</v>
      </c>
      <c r="F3082" s="7" t="s">
        <v>172</v>
      </c>
      <c r="G3082" s="7" t="s">
        <v>192</v>
      </c>
      <c r="H3082" s="7" t="s">
        <v>202</v>
      </c>
    </row>
    <row r="3083" spans="1:8" ht="15.75" customHeight="1" x14ac:dyDescent="0.3">
      <c r="A3083" s="8">
        <v>3082</v>
      </c>
      <c r="B3083" s="8">
        <v>608</v>
      </c>
      <c r="C3083" s="8" t="s">
        <v>148</v>
      </c>
      <c r="D3083" s="8">
        <v>92</v>
      </c>
      <c r="E3083" s="8" t="s">
        <v>6213</v>
      </c>
      <c r="F3083" s="8"/>
      <c r="G3083" s="8" t="s">
        <v>152</v>
      </c>
      <c r="H3083" s="8" t="s">
        <v>492</v>
      </c>
    </row>
    <row r="3084" spans="1:8" ht="15.75" customHeight="1" x14ac:dyDescent="0.3">
      <c r="A3084" s="7">
        <v>3083</v>
      </c>
      <c r="B3084" s="7">
        <v>608</v>
      </c>
      <c r="C3084" s="7" t="s">
        <v>156</v>
      </c>
      <c r="D3084" s="7">
        <v>92</v>
      </c>
      <c r="E3084" s="7" t="s">
        <v>8317</v>
      </c>
      <c r="F3084" s="7" t="s">
        <v>161</v>
      </c>
      <c r="G3084" s="7" t="s">
        <v>2752</v>
      </c>
      <c r="H3084" s="7" t="s">
        <v>163</v>
      </c>
    </row>
    <row r="3085" spans="1:8" ht="15.75" customHeight="1" x14ac:dyDescent="0.3">
      <c r="A3085" s="8">
        <v>3084</v>
      </c>
      <c r="B3085" s="8">
        <v>608</v>
      </c>
      <c r="C3085" s="8" t="s">
        <v>167</v>
      </c>
      <c r="D3085" s="8">
        <v>92</v>
      </c>
      <c r="E3085" s="8" t="s">
        <v>6214</v>
      </c>
      <c r="F3085" s="8" t="s">
        <v>152</v>
      </c>
      <c r="G3085" s="8" t="s">
        <v>172</v>
      </c>
      <c r="H3085" s="8" t="s">
        <v>174</v>
      </c>
    </row>
    <row r="3086" spans="1:8" ht="15.75" customHeight="1" x14ac:dyDescent="0.3">
      <c r="A3086" s="7">
        <v>3085</v>
      </c>
      <c r="B3086" s="7">
        <v>608</v>
      </c>
      <c r="C3086" s="7" t="s">
        <v>192</v>
      </c>
      <c r="D3086" s="7">
        <v>92</v>
      </c>
      <c r="E3086" s="7" t="s">
        <v>6215</v>
      </c>
      <c r="F3086" s="7" t="s">
        <v>172</v>
      </c>
      <c r="G3086" s="7" t="s">
        <v>192</v>
      </c>
      <c r="H3086" s="7" t="s">
        <v>202</v>
      </c>
    </row>
    <row r="3087" spans="1:8" ht="15.75" customHeight="1" x14ac:dyDescent="0.3">
      <c r="A3087" s="8">
        <v>3086</v>
      </c>
      <c r="B3087" s="8">
        <v>608</v>
      </c>
      <c r="C3087" s="8" t="s">
        <v>116</v>
      </c>
      <c r="D3087" s="8">
        <v>92</v>
      </c>
      <c r="E3087" s="8" t="s">
        <v>8324</v>
      </c>
      <c r="F3087" s="8" t="s">
        <v>192</v>
      </c>
      <c r="G3087" s="8" t="s">
        <v>116</v>
      </c>
      <c r="H3087" s="8" t="s">
        <v>210</v>
      </c>
    </row>
    <row r="3088" spans="1:8" ht="15.75" customHeight="1" x14ac:dyDescent="0.3">
      <c r="A3088" s="7">
        <v>3087</v>
      </c>
      <c r="B3088" s="7">
        <v>609</v>
      </c>
      <c r="C3088" s="7" t="s">
        <v>148</v>
      </c>
      <c r="D3088" s="7">
        <v>3</v>
      </c>
      <c r="E3088" s="7" t="s">
        <v>6223</v>
      </c>
      <c r="F3088" s="7"/>
      <c r="G3088" s="7" t="s">
        <v>152</v>
      </c>
      <c r="H3088" s="7" t="s">
        <v>218</v>
      </c>
    </row>
    <row r="3089" spans="1:8" ht="15.75" customHeight="1" x14ac:dyDescent="0.3">
      <c r="A3089" s="8">
        <v>3088</v>
      </c>
      <c r="B3089" s="8">
        <v>609</v>
      </c>
      <c r="C3089" s="8" t="s">
        <v>156</v>
      </c>
      <c r="D3089" s="8">
        <v>3</v>
      </c>
      <c r="E3089" s="8" t="s">
        <v>8328</v>
      </c>
      <c r="F3089" s="8" t="s">
        <v>161</v>
      </c>
      <c r="G3089" s="8" t="s">
        <v>1215</v>
      </c>
      <c r="H3089" s="8" t="s">
        <v>163</v>
      </c>
    </row>
    <row r="3090" spans="1:8" ht="15.75" customHeight="1" x14ac:dyDescent="0.3">
      <c r="A3090" s="7">
        <v>3089</v>
      </c>
      <c r="B3090" s="7">
        <v>609</v>
      </c>
      <c r="C3090" s="7" t="s">
        <v>167</v>
      </c>
      <c r="D3090" s="7">
        <v>3</v>
      </c>
      <c r="E3090" s="7" t="s">
        <v>6224</v>
      </c>
      <c r="F3090" s="7" t="s">
        <v>152</v>
      </c>
      <c r="G3090" s="7" t="s">
        <v>172</v>
      </c>
      <c r="H3090" s="7" t="s">
        <v>174</v>
      </c>
    </row>
    <row r="3091" spans="1:8" ht="15.75" customHeight="1" x14ac:dyDescent="0.3">
      <c r="A3091" s="8">
        <v>3090</v>
      </c>
      <c r="B3091" s="8">
        <v>609</v>
      </c>
      <c r="C3091" s="8" t="s">
        <v>192</v>
      </c>
      <c r="D3091" s="8">
        <v>3</v>
      </c>
      <c r="E3091" s="8" t="s">
        <v>6226</v>
      </c>
      <c r="F3091" s="8" t="s">
        <v>172</v>
      </c>
      <c r="G3091" s="8" t="s">
        <v>192</v>
      </c>
      <c r="H3091" s="8" t="s">
        <v>202</v>
      </c>
    </row>
    <row r="3092" spans="1:8" ht="15.75" customHeight="1" x14ac:dyDescent="0.3">
      <c r="A3092" s="7">
        <v>3091</v>
      </c>
      <c r="B3092" s="7">
        <v>609</v>
      </c>
      <c r="C3092" s="7" t="s">
        <v>116</v>
      </c>
      <c r="D3092" s="7">
        <v>3</v>
      </c>
      <c r="E3092" s="7" t="s">
        <v>8336</v>
      </c>
      <c r="F3092" s="7" t="s">
        <v>192</v>
      </c>
      <c r="G3092" s="7" t="s">
        <v>116</v>
      </c>
      <c r="H3092" s="7" t="s">
        <v>210</v>
      </c>
    </row>
    <row r="3093" spans="1:8" ht="15.75" customHeight="1" x14ac:dyDescent="0.3">
      <c r="A3093" s="8">
        <v>3092</v>
      </c>
      <c r="B3093" s="8">
        <v>610</v>
      </c>
      <c r="C3093" s="8" t="s">
        <v>148</v>
      </c>
      <c r="D3093" s="8">
        <v>105</v>
      </c>
      <c r="E3093" s="8" t="s">
        <v>6266</v>
      </c>
      <c r="F3093" s="8"/>
      <c r="G3093" s="8" t="s">
        <v>152</v>
      </c>
      <c r="H3093" s="8" t="s">
        <v>153</v>
      </c>
    </row>
    <row r="3094" spans="1:8" ht="15.75" customHeight="1" x14ac:dyDescent="0.3">
      <c r="A3094" s="7">
        <v>3093</v>
      </c>
      <c r="B3094" s="7">
        <v>610</v>
      </c>
      <c r="C3094" s="7" t="s">
        <v>156</v>
      </c>
      <c r="D3094" s="7">
        <v>105</v>
      </c>
      <c r="E3094" s="7" t="s">
        <v>8340</v>
      </c>
      <c r="F3094" s="7" t="s">
        <v>161</v>
      </c>
      <c r="G3094" s="7" t="s">
        <v>1038</v>
      </c>
      <c r="H3094" s="7" t="s">
        <v>163</v>
      </c>
    </row>
    <row r="3095" spans="1:8" ht="15.75" customHeight="1" x14ac:dyDescent="0.3">
      <c r="A3095" s="8">
        <v>3094</v>
      </c>
      <c r="B3095" s="8">
        <v>610</v>
      </c>
      <c r="C3095" s="8" t="s">
        <v>167</v>
      </c>
      <c r="D3095" s="8">
        <v>105</v>
      </c>
      <c r="E3095" s="8" t="s">
        <v>6267</v>
      </c>
      <c r="F3095" s="8" t="s">
        <v>152</v>
      </c>
      <c r="G3095" s="8" t="s">
        <v>172</v>
      </c>
      <c r="H3095" s="8" t="s">
        <v>174</v>
      </c>
    </row>
    <row r="3096" spans="1:8" ht="15.75" customHeight="1" x14ac:dyDescent="0.3">
      <c r="A3096" s="7">
        <v>3095</v>
      </c>
      <c r="B3096" s="7">
        <v>610</v>
      </c>
      <c r="C3096" s="7" t="s">
        <v>176</v>
      </c>
      <c r="D3096" s="7">
        <v>105</v>
      </c>
      <c r="E3096" s="7" t="s">
        <v>8345</v>
      </c>
      <c r="F3096" s="7" t="s">
        <v>172</v>
      </c>
      <c r="G3096" s="7" t="s">
        <v>172</v>
      </c>
      <c r="H3096" s="7" t="s">
        <v>812</v>
      </c>
    </row>
    <row r="3097" spans="1:8" ht="15.75" customHeight="1" x14ac:dyDescent="0.3">
      <c r="A3097" s="8">
        <v>3096</v>
      </c>
      <c r="B3097" s="8">
        <v>610</v>
      </c>
      <c r="C3097" s="8" t="s">
        <v>192</v>
      </c>
      <c r="D3097" s="8">
        <v>105</v>
      </c>
      <c r="E3097" s="8" t="s">
        <v>6268</v>
      </c>
      <c r="F3097" s="8" t="s">
        <v>172</v>
      </c>
      <c r="G3097" s="8" t="s">
        <v>192</v>
      </c>
      <c r="H3097" s="8" t="s">
        <v>202</v>
      </c>
    </row>
    <row r="3098" spans="1:8" ht="15.75" customHeight="1" x14ac:dyDescent="0.3">
      <c r="A3098" s="7">
        <v>3097</v>
      </c>
      <c r="B3098" s="7">
        <v>610</v>
      </c>
      <c r="C3098" s="7" t="s">
        <v>116</v>
      </c>
      <c r="D3098" s="7">
        <v>105</v>
      </c>
      <c r="E3098" s="7" t="s">
        <v>8348</v>
      </c>
      <c r="F3098" s="7" t="s">
        <v>192</v>
      </c>
      <c r="G3098" s="7" t="s">
        <v>116</v>
      </c>
      <c r="H3098" s="7" t="s">
        <v>210</v>
      </c>
    </row>
    <row r="3099" spans="1:8" ht="15.75" customHeight="1" x14ac:dyDescent="0.3">
      <c r="A3099" s="8">
        <v>3098</v>
      </c>
      <c r="B3099" s="8">
        <v>611</v>
      </c>
      <c r="C3099" s="8" t="s">
        <v>148</v>
      </c>
      <c r="D3099" s="8">
        <v>53</v>
      </c>
      <c r="E3099" s="8" t="s">
        <v>6276</v>
      </c>
      <c r="F3099" s="8"/>
      <c r="G3099" s="8" t="s">
        <v>152</v>
      </c>
      <c r="H3099" s="8" t="s">
        <v>153</v>
      </c>
    </row>
    <row r="3100" spans="1:8" ht="15.75" customHeight="1" x14ac:dyDescent="0.3">
      <c r="A3100" s="7">
        <v>3099</v>
      </c>
      <c r="B3100" s="7">
        <v>611</v>
      </c>
      <c r="C3100" s="7" t="s">
        <v>156</v>
      </c>
      <c r="D3100" s="7">
        <v>53</v>
      </c>
      <c r="E3100" s="7" t="s">
        <v>8349</v>
      </c>
      <c r="F3100" s="7" t="s">
        <v>161</v>
      </c>
      <c r="G3100" s="7" t="s">
        <v>3170</v>
      </c>
      <c r="H3100" s="7" t="s">
        <v>163</v>
      </c>
    </row>
    <row r="3101" spans="1:8" ht="15.75" customHeight="1" x14ac:dyDescent="0.3">
      <c r="A3101" s="8">
        <v>3100</v>
      </c>
      <c r="B3101" s="8">
        <v>611</v>
      </c>
      <c r="C3101" s="8" t="s">
        <v>167</v>
      </c>
      <c r="D3101" s="8">
        <v>53</v>
      </c>
      <c r="E3101" s="8" t="s">
        <v>6277</v>
      </c>
      <c r="F3101" s="8" t="s">
        <v>152</v>
      </c>
      <c r="G3101" s="8" t="s">
        <v>172</v>
      </c>
      <c r="H3101" s="8" t="s">
        <v>174</v>
      </c>
    </row>
    <row r="3102" spans="1:8" ht="15.75" customHeight="1" x14ac:dyDescent="0.3">
      <c r="A3102" s="7">
        <v>3101</v>
      </c>
      <c r="B3102" s="7">
        <v>611</v>
      </c>
      <c r="C3102" s="7" t="s">
        <v>176</v>
      </c>
      <c r="D3102" s="7">
        <v>53</v>
      </c>
      <c r="E3102" s="7" t="s">
        <v>8350</v>
      </c>
      <c r="F3102" s="7" t="s">
        <v>172</v>
      </c>
      <c r="G3102" s="7" t="s">
        <v>388</v>
      </c>
      <c r="H3102" s="7" t="s">
        <v>184</v>
      </c>
    </row>
    <row r="3103" spans="1:8" ht="15.75" customHeight="1" x14ac:dyDescent="0.3">
      <c r="A3103" s="8">
        <v>3102</v>
      </c>
      <c r="B3103" s="8">
        <v>611</v>
      </c>
      <c r="C3103" s="8" t="s">
        <v>192</v>
      </c>
      <c r="D3103" s="8">
        <v>53</v>
      </c>
      <c r="E3103" s="8" t="s">
        <v>6278</v>
      </c>
      <c r="F3103" s="8" t="s">
        <v>172</v>
      </c>
      <c r="G3103" s="8" t="s">
        <v>192</v>
      </c>
      <c r="H3103" s="8" t="s">
        <v>202</v>
      </c>
    </row>
    <row r="3104" spans="1:8" ht="15.75" customHeight="1" x14ac:dyDescent="0.3">
      <c r="A3104" s="7">
        <v>3103</v>
      </c>
      <c r="B3104" s="7">
        <v>612</v>
      </c>
      <c r="C3104" s="7" t="s">
        <v>148</v>
      </c>
      <c r="D3104" s="7">
        <v>19</v>
      </c>
      <c r="E3104" s="7" t="s">
        <v>6285</v>
      </c>
      <c r="F3104" s="7"/>
      <c r="G3104" s="7" t="s">
        <v>152</v>
      </c>
      <c r="H3104" s="7" t="s">
        <v>218</v>
      </c>
    </row>
    <row r="3105" spans="1:8" ht="15.75" customHeight="1" x14ac:dyDescent="0.3">
      <c r="A3105" s="8">
        <v>3104</v>
      </c>
      <c r="B3105" s="8">
        <v>612</v>
      </c>
      <c r="C3105" s="8" t="s">
        <v>156</v>
      </c>
      <c r="D3105" s="8">
        <v>19</v>
      </c>
      <c r="E3105" s="8" t="s">
        <v>8352</v>
      </c>
      <c r="F3105" s="8" t="s">
        <v>161</v>
      </c>
      <c r="G3105" s="8" t="s">
        <v>1636</v>
      </c>
      <c r="H3105" s="8" t="s">
        <v>163</v>
      </c>
    </row>
    <row r="3106" spans="1:8" ht="15.75" customHeight="1" x14ac:dyDescent="0.3">
      <c r="A3106" s="7">
        <v>3105</v>
      </c>
      <c r="B3106" s="7">
        <v>612</v>
      </c>
      <c r="C3106" s="7" t="s">
        <v>167</v>
      </c>
      <c r="D3106" s="7">
        <v>19</v>
      </c>
      <c r="E3106" s="7" t="s">
        <v>6286</v>
      </c>
      <c r="F3106" s="7" t="s">
        <v>152</v>
      </c>
      <c r="G3106" s="7" t="s">
        <v>172</v>
      </c>
      <c r="H3106" s="7" t="s">
        <v>174</v>
      </c>
    </row>
    <row r="3107" spans="1:8" ht="15.75" customHeight="1" x14ac:dyDescent="0.3">
      <c r="A3107" s="8">
        <v>3106</v>
      </c>
      <c r="B3107" s="8">
        <v>612</v>
      </c>
      <c r="C3107" s="8" t="s">
        <v>176</v>
      </c>
      <c r="D3107" s="8">
        <v>19</v>
      </c>
      <c r="E3107" s="8" t="s">
        <v>8355</v>
      </c>
      <c r="F3107" s="8" t="s">
        <v>172</v>
      </c>
      <c r="G3107" s="8" t="s">
        <v>388</v>
      </c>
      <c r="H3107" s="8" t="s">
        <v>812</v>
      </c>
    </row>
    <row r="3108" spans="1:8" ht="15.75" customHeight="1" x14ac:dyDescent="0.3">
      <c r="A3108" s="7">
        <v>3107</v>
      </c>
      <c r="B3108" s="7">
        <v>612</v>
      </c>
      <c r="C3108" s="7" t="s">
        <v>192</v>
      </c>
      <c r="D3108" s="7">
        <v>19</v>
      </c>
      <c r="E3108" s="7" t="s">
        <v>1100</v>
      </c>
      <c r="F3108" s="7" t="s">
        <v>172</v>
      </c>
      <c r="G3108" s="7" t="s">
        <v>192</v>
      </c>
      <c r="H3108" s="7" t="s">
        <v>202</v>
      </c>
    </row>
    <row r="3109" spans="1:8" ht="15.75" customHeight="1" x14ac:dyDescent="0.3">
      <c r="A3109" s="8">
        <v>3108</v>
      </c>
      <c r="B3109" s="8">
        <v>612</v>
      </c>
      <c r="C3109" s="8" t="s">
        <v>116</v>
      </c>
      <c r="D3109" s="8">
        <v>19</v>
      </c>
      <c r="E3109" s="8" t="s">
        <v>8360</v>
      </c>
      <c r="F3109" s="8" t="s">
        <v>192</v>
      </c>
      <c r="G3109" s="8" t="s">
        <v>116</v>
      </c>
      <c r="H3109" s="8" t="s">
        <v>210</v>
      </c>
    </row>
    <row r="3110" spans="1:8" ht="15.75" customHeight="1" x14ac:dyDescent="0.3">
      <c r="A3110" s="7">
        <v>3109</v>
      </c>
      <c r="B3110" s="7">
        <v>613</v>
      </c>
      <c r="C3110" s="7" t="s">
        <v>148</v>
      </c>
      <c r="D3110" s="7">
        <v>5</v>
      </c>
      <c r="E3110" s="7" t="s">
        <v>6292</v>
      </c>
      <c r="F3110" s="7"/>
      <c r="G3110" s="7" t="s">
        <v>152</v>
      </c>
      <c r="H3110" s="7" t="s">
        <v>153</v>
      </c>
    </row>
    <row r="3111" spans="1:8" ht="15.75" customHeight="1" x14ac:dyDescent="0.3">
      <c r="A3111" s="8">
        <v>3110</v>
      </c>
      <c r="B3111" s="8">
        <v>613</v>
      </c>
      <c r="C3111" s="8" t="s">
        <v>156</v>
      </c>
      <c r="D3111" s="8">
        <v>5</v>
      </c>
      <c r="E3111" s="8" t="s">
        <v>8364</v>
      </c>
      <c r="F3111" s="8" t="s">
        <v>161</v>
      </c>
      <c r="G3111" s="8" t="s">
        <v>3625</v>
      </c>
      <c r="H3111" s="8" t="s">
        <v>163</v>
      </c>
    </row>
    <row r="3112" spans="1:8" ht="15.75" customHeight="1" x14ac:dyDescent="0.3">
      <c r="A3112" s="7">
        <v>3111</v>
      </c>
      <c r="B3112" s="7">
        <v>613</v>
      </c>
      <c r="C3112" s="7" t="s">
        <v>167</v>
      </c>
      <c r="D3112" s="7">
        <v>5</v>
      </c>
      <c r="E3112" s="7" t="s">
        <v>6295</v>
      </c>
      <c r="F3112" s="7" t="s">
        <v>152</v>
      </c>
      <c r="G3112" s="7" t="s">
        <v>172</v>
      </c>
      <c r="H3112" s="7" t="s">
        <v>174</v>
      </c>
    </row>
    <row r="3113" spans="1:8" ht="15.75" customHeight="1" x14ac:dyDescent="0.3">
      <c r="A3113" s="8">
        <v>3112</v>
      </c>
      <c r="B3113" s="8">
        <v>613</v>
      </c>
      <c r="C3113" s="8" t="s">
        <v>176</v>
      </c>
      <c r="D3113" s="8">
        <v>5</v>
      </c>
      <c r="E3113" s="8" t="s">
        <v>8370</v>
      </c>
      <c r="F3113" s="8" t="s">
        <v>172</v>
      </c>
      <c r="G3113" s="8" t="s">
        <v>388</v>
      </c>
      <c r="H3113" s="8" t="s">
        <v>184</v>
      </c>
    </row>
    <row r="3114" spans="1:8" ht="15.75" customHeight="1" x14ac:dyDescent="0.3">
      <c r="A3114" s="7">
        <v>3113</v>
      </c>
      <c r="B3114" s="7">
        <v>613</v>
      </c>
      <c r="C3114" s="7" t="s">
        <v>192</v>
      </c>
      <c r="D3114" s="7">
        <v>5</v>
      </c>
      <c r="E3114" s="7" t="s">
        <v>6296</v>
      </c>
      <c r="F3114" s="7" t="s">
        <v>172</v>
      </c>
      <c r="G3114" s="7" t="s">
        <v>192</v>
      </c>
      <c r="H3114" s="7" t="s">
        <v>202</v>
      </c>
    </row>
    <row r="3115" spans="1:8" ht="15.75" customHeight="1" x14ac:dyDescent="0.3">
      <c r="A3115" s="8">
        <v>3114</v>
      </c>
      <c r="B3115" s="8">
        <v>614</v>
      </c>
      <c r="C3115" s="8" t="s">
        <v>148</v>
      </c>
      <c r="D3115" s="8">
        <v>2</v>
      </c>
      <c r="E3115" s="8" t="s">
        <v>6302</v>
      </c>
      <c r="F3115" s="8"/>
      <c r="G3115" s="8" t="s">
        <v>152</v>
      </c>
      <c r="H3115" s="8" t="s">
        <v>218</v>
      </c>
    </row>
    <row r="3116" spans="1:8" ht="15.75" customHeight="1" x14ac:dyDescent="0.3">
      <c r="A3116" s="7">
        <v>3115</v>
      </c>
      <c r="B3116" s="7">
        <v>614</v>
      </c>
      <c r="C3116" s="7" t="s">
        <v>156</v>
      </c>
      <c r="D3116" s="7">
        <v>2</v>
      </c>
      <c r="E3116" s="7" t="s">
        <v>8375</v>
      </c>
      <c r="F3116" s="7" t="s">
        <v>161</v>
      </c>
      <c r="G3116" s="7" t="s">
        <v>1801</v>
      </c>
      <c r="H3116" s="7" t="s">
        <v>163</v>
      </c>
    </row>
    <row r="3117" spans="1:8" ht="15.75" customHeight="1" x14ac:dyDescent="0.3">
      <c r="A3117" s="8">
        <v>3116</v>
      </c>
      <c r="B3117" s="8">
        <v>614</v>
      </c>
      <c r="C3117" s="8" t="s">
        <v>167</v>
      </c>
      <c r="D3117" s="8">
        <v>2</v>
      </c>
      <c r="E3117" s="8" t="s">
        <v>6304</v>
      </c>
      <c r="F3117" s="8" t="s">
        <v>152</v>
      </c>
      <c r="G3117" s="8" t="s">
        <v>172</v>
      </c>
      <c r="H3117" s="8" t="s">
        <v>174</v>
      </c>
    </row>
    <row r="3118" spans="1:8" ht="15.75" customHeight="1" x14ac:dyDescent="0.3">
      <c r="A3118" s="7">
        <v>3117</v>
      </c>
      <c r="B3118" s="7">
        <v>614</v>
      </c>
      <c r="C3118" s="7" t="s">
        <v>192</v>
      </c>
      <c r="D3118" s="7">
        <v>2</v>
      </c>
      <c r="E3118" s="7" t="s">
        <v>6305</v>
      </c>
      <c r="F3118" s="7" t="s">
        <v>172</v>
      </c>
      <c r="G3118" s="7" t="s">
        <v>192</v>
      </c>
      <c r="H3118" s="7" t="s">
        <v>202</v>
      </c>
    </row>
    <row r="3119" spans="1:8" ht="15.75" customHeight="1" x14ac:dyDescent="0.3">
      <c r="A3119" s="8">
        <v>3118</v>
      </c>
      <c r="B3119" s="8">
        <v>614</v>
      </c>
      <c r="C3119" s="8" t="s">
        <v>116</v>
      </c>
      <c r="D3119" s="8">
        <v>2</v>
      </c>
      <c r="E3119" s="8" t="s">
        <v>8377</v>
      </c>
      <c r="F3119" s="8" t="s">
        <v>192</v>
      </c>
      <c r="G3119" s="8" t="s">
        <v>116</v>
      </c>
      <c r="H3119" s="8" t="s">
        <v>210</v>
      </c>
    </row>
    <row r="3120" spans="1:8" ht="15.75" customHeight="1" x14ac:dyDescent="0.3">
      <c r="A3120" s="7">
        <v>3119</v>
      </c>
      <c r="B3120" s="7">
        <v>615</v>
      </c>
      <c r="C3120" s="7" t="s">
        <v>148</v>
      </c>
      <c r="D3120" s="7">
        <v>105</v>
      </c>
      <c r="E3120" s="7" t="s">
        <v>6312</v>
      </c>
      <c r="F3120" s="7"/>
      <c r="G3120" s="7" t="s">
        <v>152</v>
      </c>
      <c r="H3120" s="7" t="s">
        <v>218</v>
      </c>
    </row>
    <row r="3121" spans="1:8" ht="15.75" customHeight="1" x14ac:dyDescent="0.3">
      <c r="A3121" s="8">
        <v>3120</v>
      </c>
      <c r="B3121" s="8">
        <v>615</v>
      </c>
      <c r="C3121" s="8" t="s">
        <v>156</v>
      </c>
      <c r="D3121" s="8">
        <v>105</v>
      </c>
      <c r="E3121" s="8" t="s">
        <v>8380</v>
      </c>
      <c r="F3121" s="8" t="s">
        <v>161</v>
      </c>
      <c r="G3121" s="8" t="s">
        <v>1038</v>
      </c>
      <c r="H3121" s="8" t="s">
        <v>163</v>
      </c>
    </row>
    <row r="3122" spans="1:8" ht="15.75" customHeight="1" x14ac:dyDescent="0.3">
      <c r="A3122" s="7">
        <v>3121</v>
      </c>
      <c r="B3122" s="7">
        <v>615</v>
      </c>
      <c r="C3122" s="7" t="s">
        <v>167</v>
      </c>
      <c r="D3122" s="7">
        <v>105</v>
      </c>
      <c r="E3122" s="7" t="s">
        <v>6313</v>
      </c>
      <c r="F3122" s="7" t="s">
        <v>152</v>
      </c>
      <c r="G3122" s="7" t="s">
        <v>172</v>
      </c>
      <c r="H3122" s="7" t="s">
        <v>174</v>
      </c>
    </row>
    <row r="3123" spans="1:8" ht="15.75" customHeight="1" x14ac:dyDescent="0.3">
      <c r="A3123" s="8">
        <v>3122</v>
      </c>
      <c r="B3123" s="8">
        <v>615</v>
      </c>
      <c r="C3123" s="8" t="s">
        <v>192</v>
      </c>
      <c r="D3123" s="8">
        <v>105</v>
      </c>
      <c r="E3123" s="8" t="s">
        <v>6314</v>
      </c>
      <c r="F3123" s="8" t="s">
        <v>172</v>
      </c>
      <c r="G3123" s="8" t="s">
        <v>192</v>
      </c>
      <c r="H3123" s="8" t="s">
        <v>202</v>
      </c>
    </row>
    <row r="3124" spans="1:8" ht="15.75" customHeight="1" x14ac:dyDescent="0.3">
      <c r="A3124" s="7">
        <v>3123</v>
      </c>
      <c r="B3124" s="7">
        <v>615</v>
      </c>
      <c r="C3124" s="7" t="s">
        <v>116</v>
      </c>
      <c r="D3124" s="7">
        <v>105</v>
      </c>
      <c r="E3124" s="7" t="s">
        <v>8383</v>
      </c>
      <c r="F3124" s="7" t="s">
        <v>192</v>
      </c>
      <c r="G3124" s="7" t="s">
        <v>116</v>
      </c>
      <c r="H3124" s="7" t="s">
        <v>210</v>
      </c>
    </row>
    <row r="3125" spans="1:8" ht="15.75" customHeight="1" x14ac:dyDescent="0.3">
      <c r="A3125" s="8">
        <v>3124</v>
      </c>
      <c r="B3125" s="8">
        <v>616</v>
      </c>
      <c r="C3125" s="8" t="s">
        <v>148</v>
      </c>
      <c r="D3125" s="8">
        <v>33</v>
      </c>
      <c r="E3125" s="8" t="s">
        <v>6320</v>
      </c>
      <c r="F3125" s="8"/>
      <c r="G3125" s="8" t="s">
        <v>152</v>
      </c>
      <c r="H3125" s="8" t="s">
        <v>218</v>
      </c>
    </row>
    <row r="3126" spans="1:8" ht="15.75" customHeight="1" x14ac:dyDescent="0.3">
      <c r="A3126" s="7">
        <v>3125</v>
      </c>
      <c r="B3126" s="7">
        <v>616</v>
      </c>
      <c r="C3126" s="7" t="s">
        <v>156</v>
      </c>
      <c r="D3126" s="7">
        <v>33</v>
      </c>
      <c r="E3126" s="7" t="s">
        <v>8388</v>
      </c>
      <c r="F3126" s="7" t="s">
        <v>161</v>
      </c>
      <c r="G3126" s="7" t="s">
        <v>1879</v>
      </c>
      <c r="H3126" s="7" t="s">
        <v>163</v>
      </c>
    </row>
    <row r="3127" spans="1:8" ht="15.75" customHeight="1" x14ac:dyDescent="0.3">
      <c r="A3127" s="8">
        <v>3126</v>
      </c>
      <c r="B3127" s="8">
        <v>616</v>
      </c>
      <c r="C3127" s="8" t="s">
        <v>167</v>
      </c>
      <c r="D3127" s="8">
        <v>33</v>
      </c>
      <c r="E3127" s="8" t="s">
        <v>6321</v>
      </c>
      <c r="F3127" s="8" t="s">
        <v>152</v>
      </c>
      <c r="G3127" s="8" t="s">
        <v>172</v>
      </c>
      <c r="H3127" s="8" t="s">
        <v>174</v>
      </c>
    </row>
    <row r="3128" spans="1:8" ht="15.75" customHeight="1" x14ac:dyDescent="0.3">
      <c r="A3128" s="7">
        <v>3127</v>
      </c>
      <c r="B3128" s="7">
        <v>616</v>
      </c>
      <c r="C3128" s="7" t="s">
        <v>192</v>
      </c>
      <c r="D3128" s="7">
        <v>33</v>
      </c>
      <c r="E3128" s="7" t="s">
        <v>6322</v>
      </c>
      <c r="F3128" s="7" t="s">
        <v>172</v>
      </c>
      <c r="G3128" s="7" t="s">
        <v>192</v>
      </c>
      <c r="H3128" s="7" t="s">
        <v>202</v>
      </c>
    </row>
    <row r="3129" spans="1:8" ht="15.75" customHeight="1" x14ac:dyDescent="0.3">
      <c r="A3129" s="8">
        <v>3128</v>
      </c>
      <c r="B3129" s="8">
        <v>616</v>
      </c>
      <c r="C3129" s="8" t="s">
        <v>116</v>
      </c>
      <c r="D3129" s="8">
        <v>33</v>
      </c>
      <c r="E3129" s="8" t="s">
        <v>8393</v>
      </c>
      <c r="F3129" s="8" t="s">
        <v>192</v>
      </c>
      <c r="G3129" s="8" t="s">
        <v>116</v>
      </c>
      <c r="H3129" s="8" t="s">
        <v>210</v>
      </c>
    </row>
    <row r="3130" spans="1:8" ht="15.75" customHeight="1" x14ac:dyDescent="0.3">
      <c r="A3130" s="7">
        <v>3129</v>
      </c>
      <c r="B3130" s="7">
        <v>617</v>
      </c>
      <c r="C3130" s="7" t="s">
        <v>148</v>
      </c>
      <c r="D3130" s="7">
        <v>63</v>
      </c>
      <c r="E3130" s="7" t="s">
        <v>6328</v>
      </c>
      <c r="F3130" s="7"/>
      <c r="G3130" s="7" t="s">
        <v>152</v>
      </c>
      <c r="H3130" s="7" t="s">
        <v>492</v>
      </c>
    </row>
    <row r="3131" spans="1:8" ht="15.75" customHeight="1" x14ac:dyDescent="0.3">
      <c r="A3131" s="8">
        <v>3130</v>
      </c>
      <c r="B3131" s="8">
        <v>617</v>
      </c>
      <c r="C3131" s="8" t="s">
        <v>156</v>
      </c>
      <c r="D3131" s="8">
        <v>63</v>
      </c>
      <c r="E3131" s="8" t="s">
        <v>8399</v>
      </c>
      <c r="F3131" s="8" t="s">
        <v>161</v>
      </c>
      <c r="G3131" s="8" t="s">
        <v>1683</v>
      </c>
      <c r="H3131" s="8" t="s">
        <v>163</v>
      </c>
    </row>
    <row r="3132" spans="1:8" ht="15.75" customHeight="1" x14ac:dyDescent="0.3">
      <c r="A3132" s="7">
        <v>3131</v>
      </c>
      <c r="B3132" s="7">
        <v>617</v>
      </c>
      <c r="C3132" s="7" t="s">
        <v>167</v>
      </c>
      <c r="D3132" s="7">
        <v>63</v>
      </c>
      <c r="E3132" s="7" t="s">
        <v>6329</v>
      </c>
      <c r="F3132" s="7" t="s">
        <v>152</v>
      </c>
      <c r="G3132" s="7" t="s">
        <v>172</v>
      </c>
      <c r="H3132" s="7" t="s">
        <v>174</v>
      </c>
    </row>
    <row r="3133" spans="1:8" ht="15.75" customHeight="1" x14ac:dyDescent="0.3">
      <c r="A3133" s="8">
        <v>3132</v>
      </c>
      <c r="B3133" s="8">
        <v>617</v>
      </c>
      <c r="C3133" s="8" t="s">
        <v>176</v>
      </c>
      <c r="D3133" s="8">
        <v>63</v>
      </c>
      <c r="E3133" s="8" t="s">
        <v>8402</v>
      </c>
      <c r="F3133" s="8" t="s">
        <v>172</v>
      </c>
      <c r="G3133" s="8" t="s">
        <v>388</v>
      </c>
      <c r="H3133" s="8" t="s">
        <v>288</v>
      </c>
    </row>
    <row r="3134" spans="1:8" ht="15.75" customHeight="1" x14ac:dyDescent="0.3">
      <c r="A3134" s="7">
        <v>3133</v>
      </c>
      <c r="B3134" s="7">
        <v>617</v>
      </c>
      <c r="C3134" s="7" t="s">
        <v>192</v>
      </c>
      <c r="D3134" s="7">
        <v>63</v>
      </c>
      <c r="E3134" s="7" t="s">
        <v>6330</v>
      </c>
      <c r="F3134" s="7" t="s">
        <v>172</v>
      </c>
      <c r="G3134" s="7" t="s">
        <v>192</v>
      </c>
      <c r="H3134" s="7" t="s">
        <v>202</v>
      </c>
    </row>
    <row r="3135" spans="1:8" ht="15.75" customHeight="1" x14ac:dyDescent="0.3">
      <c r="A3135" s="8">
        <v>3134</v>
      </c>
      <c r="B3135" s="8">
        <v>617</v>
      </c>
      <c r="C3135" s="8" t="s">
        <v>116</v>
      </c>
      <c r="D3135" s="8">
        <v>63</v>
      </c>
      <c r="E3135" s="8" t="s">
        <v>8405</v>
      </c>
      <c r="F3135" s="8" t="s">
        <v>192</v>
      </c>
      <c r="G3135" s="8" t="s">
        <v>116</v>
      </c>
      <c r="H3135" s="8" t="s">
        <v>210</v>
      </c>
    </row>
    <row r="3136" spans="1:8" ht="15.75" customHeight="1" x14ac:dyDescent="0.3">
      <c r="A3136" s="7">
        <v>3135</v>
      </c>
      <c r="B3136" s="7">
        <v>618</v>
      </c>
      <c r="C3136" s="7" t="s">
        <v>148</v>
      </c>
      <c r="D3136" s="7">
        <v>82</v>
      </c>
      <c r="E3136" s="7" t="s">
        <v>6337</v>
      </c>
      <c r="F3136" s="7"/>
      <c r="G3136" s="7" t="s">
        <v>152</v>
      </c>
      <c r="H3136" s="7" t="s">
        <v>153</v>
      </c>
    </row>
    <row r="3137" spans="1:8" ht="15.75" customHeight="1" x14ac:dyDescent="0.3">
      <c r="A3137" s="8">
        <v>3136</v>
      </c>
      <c r="B3137" s="8">
        <v>618</v>
      </c>
      <c r="C3137" s="8" t="s">
        <v>156</v>
      </c>
      <c r="D3137" s="8">
        <v>82</v>
      </c>
      <c r="E3137" s="8" t="s">
        <v>8410</v>
      </c>
      <c r="F3137" s="8" t="s">
        <v>161</v>
      </c>
      <c r="G3137" s="8" t="s">
        <v>4920</v>
      </c>
      <c r="H3137" s="8" t="s">
        <v>163</v>
      </c>
    </row>
    <row r="3138" spans="1:8" ht="15.75" customHeight="1" x14ac:dyDescent="0.3">
      <c r="A3138" s="7">
        <v>3137</v>
      </c>
      <c r="B3138" s="7">
        <v>619</v>
      </c>
      <c r="C3138" s="7" t="s">
        <v>148</v>
      </c>
      <c r="D3138" s="7">
        <v>114</v>
      </c>
      <c r="E3138" s="7" t="s">
        <v>6343</v>
      </c>
      <c r="F3138" s="7"/>
      <c r="G3138" s="7" t="s">
        <v>152</v>
      </c>
      <c r="H3138" s="7" t="s">
        <v>218</v>
      </c>
    </row>
    <row r="3139" spans="1:8" ht="15.75" customHeight="1" x14ac:dyDescent="0.3">
      <c r="A3139" s="8">
        <v>3138</v>
      </c>
      <c r="B3139" s="8">
        <v>619</v>
      </c>
      <c r="C3139" s="8" t="s">
        <v>156</v>
      </c>
      <c r="D3139" s="8">
        <v>114</v>
      </c>
      <c r="E3139" s="8" t="s">
        <v>8415</v>
      </c>
      <c r="F3139" s="8" t="s">
        <v>161</v>
      </c>
      <c r="G3139" s="8" t="s">
        <v>2241</v>
      </c>
      <c r="H3139" s="8" t="s">
        <v>163</v>
      </c>
    </row>
    <row r="3140" spans="1:8" ht="15.75" customHeight="1" x14ac:dyDescent="0.3">
      <c r="A3140" s="7">
        <v>3139</v>
      </c>
      <c r="B3140" s="7">
        <v>619</v>
      </c>
      <c r="C3140" s="7" t="s">
        <v>167</v>
      </c>
      <c r="D3140" s="7">
        <v>114</v>
      </c>
      <c r="E3140" s="7" t="s">
        <v>6344</v>
      </c>
      <c r="F3140" s="7" t="s">
        <v>152</v>
      </c>
      <c r="G3140" s="7" t="s">
        <v>172</v>
      </c>
      <c r="H3140" s="7" t="s">
        <v>174</v>
      </c>
    </row>
    <row r="3141" spans="1:8" ht="15.75" customHeight="1" x14ac:dyDescent="0.3">
      <c r="A3141" s="8">
        <v>3140</v>
      </c>
      <c r="B3141" s="8">
        <v>619</v>
      </c>
      <c r="C3141" s="8" t="s">
        <v>176</v>
      </c>
      <c r="D3141" s="8">
        <v>114</v>
      </c>
      <c r="E3141" s="8" t="s">
        <v>8419</v>
      </c>
      <c r="F3141" s="8" t="s">
        <v>172</v>
      </c>
      <c r="G3141" s="8" t="s">
        <v>388</v>
      </c>
      <c r="H3141" s="8" t="s">
        <v>288</v>
      </c>
    </row>
    <row r="3142" spans="1:8" ht="15.75" customHeight="1" x14ac:dyDescent="0.3">
      <c r="A3142" s="7">
        <v>3141</v>
      </c>
      <c r="B3142" s="7">
        <v>619</v>
      </c>
      <c r="C3142" s="7" t="s">
        <v>192</v>
      </c>
      <c r="D3142" s="7">
        <v>114</v>
      </c>
      <c r="E3142" s="7" t="s">
        <v>6345</v>
      </c>
      <c r="F3142" s="7" t="s">
        <v>172</v>
      </c>
      <c r="G3142" s="7" t="s">
        <v>192</v>
      </c>
      <c r="H3142" s="7" t="s">
        <v>202</v>
      </c>
    </row>
    <row r="3143" spans="1:8" ht="15.75" customHeight="1" x14ac:dyDescent="0.3">
      <c r="A3143" s="8">
        <v>3142</v>
      </c>
      <c r="B3143" s="8">
        <v>619</v>
      </c>
      <c r="C3143" s="8" t="s">
        <v>116</v>
      </c>
      <c r="D3143" s="8">
        <v>114</v>
      </c>
      <c r="E3143" s="8" t="s">
        <v>8423</v>
      </c>
      <c r="F3143" s="8" t="s">
        <v>192</v>
      </c>
      <c r="G3143" s="8" t="s">
        <v>116</v>
      </c>
      <c r="H3143" s="8" t="s">
        <v>210</v>
      </c>
    </row>
    <row r="3144" spans="1:8" ht="15.75" customHeight="1" x14ac:dyDescent="0.3">
      <c r="A3144" s="7">
        <v>3143</v>
      </c>
      <c r="B3144" s="7">
        <v>620</v>
      </c>
      <c r="C3144" s="7" t="s">
        <v>148</v>
      </c>
      <c r="D3144" s="7">
        <v>31</v>
      </c>
      <c r="E3144" s="7" t="s">
        <v>6353</v>
      </c>
      <c r="F3144" s="7"/>
      <c r="G3144" s="7" t="s">
        <v>152</v>
      </c>
      <c r="H3144" s="7" t="s">
        <v>218</v>
      </c>
    </row>
    <row r="3145" spans="1:8" ht="15.75" customHeight="1" x14ac:dyDescent="0.3">
      <c r="A3145" s="8">
        <v>3144</v>
      </c>
      <c r="B3145" s="8">
        <v>620</v>
      </c>
      <c r="C3145" s="8" t="s">
        <v>156</v>
      </c>
      <c r="D3145" s="8">
        <v>31</v>
      </c>
      <c r="E3145" s="8" t="s">
        <v>8428</v>
      </c>
      <c r="F3145" s="8" t="s">
        <v>161</v>
      </c>
      <c r="G3145" s="8" t="s">
        <v>2546</v>
      </c>
      <c r="H3145" s="8" t="s">
        <v>163</v>
      </c>
    </row>
    <row r="3146" spans="1:8" ht="15.75" customHeight="1" x14ac:dyDescent="0.3">
      <c r="A3146" s="7">
        <v>3145</v>
      </c>
      <c r="B3146" s="7">
        <v>620</v>
      </c>
      <c r="C3146" s="7" t="s">
        <v>167</v>
      </c>
      <c r="D3146" s="7">
        <v>31</v>
      </c>
      <c r="E3146" s="7" t="s">
        <v>6354</v>
      </c>
      <c r="F3146" s="7" t="s">
        <v>152</v>
      </c>
      <c r="G3146" s="7" t="s">
        <v>172</v>
      </c>
      <c r="H3146" s="7" t="s">
        <v>174</v>
      </c>
    </row>
    <row r="3147" spans="1:8" ht="15.75" customHeight="1" x14ac:dyDescent="0.3">
      <c r="A3147" s="8">
        <v>3146</v>
      </c>
      <c r="B3147" s="8">
        <v>620</v>
      </c>
      <c r="C3147" s="8" t="s">
        <v>176</v>
      </c>
      <c r="D3147" s="8">
        <v>31</v>
      </c>
      <c r="E3147" s="8" t="s">
        <v>8432</v>
      </c>
      <c r="F3147" s="8" t="s">
        <v>172</v>
      </c>
      <c r="G3147" s="8" t="s">
        <v>172</v>
      </c>
      <c r="H3147" s="8" t="s">
        <v>248</v>
      </c>
    </row>
    <row r="3148" spans="1:8" ht="15.75" customHeight="1" x14ac:dyDescent="0.3">
      <c r="A3148" s="7">
        <v>3147</v>
      </c>
      <c r="B3148" s="7">
        <v>620</v>
      </c>
      <c r="C3148" s="7" t="s">
        <v>192</v>
      </c>
      <c r="D3148" s="7">
        <v>31</v>
      </c>
      <c r="E3148" s="7" t="s">
        <v>6355</v>
      </c>
      <c r="F3148" s="7" t="s">
        <v>172</v>
      </c>
      <c r="G3148" s="7" t="s">
        <v>192</v>
      </c>
      <c r="H3148" s="7" t="s">
        <v>202</v>
      </c>
    </row>
    <row r="3149" spans="1:8" ht="15.75" customHeight="1" x14ac:dyDescent="0.3">
      <c r="A3149" s="8">
        <v>3148</v>
      </c>
      <c r="B3149" s="8">
        <v>620</v>
      </c>
      <c r="C3149" s="8" t="s">
        <v>116</v>
      </c>
      <c r="D3149" s="8">
        <v>31</v>
      </c>
      <c r="E3149" s="8" t="s">
        <v>8437</v>
      </c>
      <c r="F3149" s="8" t="s">
        <v>192</v>
      </c>
      <c r="G3149" s="8" t="s">
        <v>116</v>
      </c>
      <c r="H3149" s="8" t="s">
        <v>210</v>
      </c>
    </row>
    <row r="3150" spans="1:8" ht="15.75" customHeight="1" x14ac:dyDescent="0.3">
      <c r="A3150" s="7">
        <v>3149</v>
      </c>
      <c r="B3150" s="7">
        <v>621</v>
      </c>
      <c r="C3150" s="7" t="s">
        <v>148</v>
      </c>
      <c r="D3150" s="7">
        <v>36</v>
      </c>
      <c r="E3150" s="7" t="s">
        <v>6360</v>
      </c>
      <c r="F3150" s="7"/>
      <c r="G3150" s="7" t="s">
        <v>152</v>
      </c>
      <c r="H3150" s="7" t="s">
        <v>492</v>
      </c>
    </row>
    <row r="3151" spans="1:8" ht="15.75" customHeight="1" x14ac:dyDescent="0.3">
      <c r="A3151" s="8">
        <v>3150</v>
      </c>
      <c r="B3151" s="8">
        <v>621</v>
      </c>
      <c r="C3151" s="8" t="s">
        <v>156</v>
      </c>
      <c r="D3151" s="8">
        <v>36</v>
      </c>
      <c r="E3151" s="8" t="s">
        <v>8443</v>
      </c>
      <c r="F3151" s="8" t="s">
        <v>161</v>
      </c>
      <c r="G3151" s="8" t="s">
        <v>7892</v>
      </c>
      <c r="H3151" s="8" t="s">
        <v>163</v>
      </c>
    </row>
    <row r="3152" spans="1:8" ht="15.75" customHeight="1" x14ac:dyDescent="0.3">
      <c r="A3152" s="7">
        <v>3151</v>
      </c>
      <c r="B3152" s="7">
        <v>621</v>
      </c>
      <c r="C3152" s="7" t="s">
        <v>167</v>
      </c>
      <c r="D3152" s="7">
        <v>36</v>
      </c>
      <c r="E3152" s="7" t="s">
        <v>6361</v>
      </c>
      <c r="F3152" s="7" t="s">
        <v>152</v>
      </c>
      <c r="G3152" s="7" t="s">
        <v>172</v>
      </c>
      <c r="H3152" s="7" t="s">
        <v>174</v>
      </c>
    </row>
    <row r="3153" spans="1:8" ht="15.75" customHeight="1" x14ac:dyDescent="0.3">
      <c r="A3153" s="8">
        <v>3152</v>
      </c>
      <c r="B3153" s="8">
        <v>621</v>
      </c>
      <c r="C3153" s="8" t="s">
        <v>176</v>
      </c>
      <c r="D3153" s="8">
        <v>36</v>
      </c>
      <c r="E3153" s="8" t="s">
        <v>8446</v>
      </c>
      <c r="F3153" s="8" t="s">
        <v>172</v>
      </c>
      <c r="G3153" s="8" t="s">
        <v>172</v>
      </c>
      <c r="H3153" s="8" t="s">
        <v>248</v>
      </c>
    </row>
    <row r="3154" spans="1:8" ht="15.75" customHeight="1" x14ac:dyDescent="0.3">
      <c r="A3154" s="7">
        <v>3153</v>
      </c>
      <c r="B3154" s="7">
        <v>621</v>
      </c>
      <c r="C3154" s="7" t="s">
        <v>192</v>
      </c>
      <c r="D3154" s="7">
        <v>36</v>
      </c>
      <c r="E3154" s="7" t="s">
        <v>6362</v>
      </c>
      <c r="F3154" s="7" t="s">
        <v>172</v>
      </c>
      <c r="G3154" s="7" t="s">
        <v>192</v>
      </c>
      <c r="H3154" s="7" t="s">
        <v>202</v>
      </c>
    </row>
    <row r="3155" spans="1:8" ht="15.75" customHeight="1" x14ac:dyDescent="0.3">
      <c r="A3155" s="8">
        <v>3154</v>
      </c>
      <c r="B3155" s="8">
        <v>621</v>
      </c>
      <c r="C3155" s="8" t="s">
        <v>116</v>
      </c>
      <c r="D3155" s="8">
        <v>36</v>
      </c>
      <c r="E3155" s="8" t="s">
        <v>8451</v>
      </c>
      <c r="F3155" s="8" t="s">
        <v>192</v>
      </c>
      <c r="G3155" s="8" t="s">
        <v>116</v>
      </c>
      <c r="H3155" s="8" t="s">
        <v>210</v>
      </c>
    </row>
    <row r="3156" spans="1:8" ht="15.75" customHeight="1" x14ac:dyDescent="0.3">
      <c r="A3156" s="7">
        <v>3155</v>
      </c>
      <c r="B3156" s="7">
        <v>622</v>
      </c>
      <c r="C3156" s="7" t="s">
        <v>148</v>
      </c>
      <c r="D3156" s="7">
        <v>93</v>
      </c>
      <c r="E3156" s="7" t="s">
        <v>6368</v>
      </c>
      <c r="F3156" s="7"/>
      <c r="G3156" s="7" t="s">
        <v>152</v>
      </c>
      <c r="H3156" s="7" t="s">
        <v>492</v>
      </c>
    </row>
    <row r="3157" spans="1:8" ht="15.75" customHeight="1" x14ac:dyDescent="0.3">
      <c r="A3157" s="8">
        <v>3156</v>
      </c>
      <c r="B3157" s="8">
        <v>622</v>
      </c>
      <c r="C3157" s="8" t="s">
        <v>156</v>
      </c>
      <c r="D3157" s="8">
        <v>93</v>
      </c>
      <c r="E3157" s="8" t="s">
        <v>8455</v>
      </c>
      <c r="F3157" s="8" t="s">
        <v>161</v>
      </c>
      <c r="G3157" s="8" t="s">
        <v>2864</v>
      </c>
      <c r="H3157" s="8" t="s">
        <v>163</v>
      </c>
    </row>
    <row r="3158" spans="1:8" ht="15.75" customHeight="1" x14ac:dyDescent="0.3">
      <c r="A3158" s="7">
        <v>3157</v>
      </c>
      <c r="B3158" s="7">
        <v>622</v>
      </c>
      <c r="C3158" s="7" t="s">
        <v>167</v>
      </c>
      <c r="D3158" s="7">
        <v>93</v>
      </c>
      <c r="E3158" s="7" t="s">
        <v>6369</v>
      </c>
      <c r="F3158" s="7" t="s">
        <v>152</v>
      </c>
      <c r="G3158" s="7" t="s">
        <v>172</v>
      </c>
      <c r="H3158" s="7" t="s">
        <v>174</v>
      </c>
    </row>
    <row r="3159" spans="1:8" ht="15.75" customHeight="1" x14ac:dyDescent="0.3">
      <c r="A3159" s="8">
        <v>3158</v>
      </c>
      <c r="B3159" s="8">
        <v>622</v>
      </c>
      <c r="C3159" s="8" t="s">
        <v>192</v>
      </c>
      <c r="D3159" s="8">
        <v>93</v>
      </c>
      <c r="E3159" s="8" t="s">
        <v>6370</v>
      </c>
      <c r="F3159" s="8" t="s">
        <v>172</v>
      </c>
      <c r="G3159" s="8" t="s">
        <v>192</v>
      </c>
      <c r="H3159" s="8" t="s">
        <v>202</v>
      </c>
    </row>
    <row r="3160" spans="1:8" ht="15.75" customHeight="1" x14ac:dyDescent="0.3">
      <c r="A3160" s="7">
        <v>3159</v>
      </c>
      <c r="B3160" s="7">
        <v>623</v>
      </c>
      <c r="C3160" s="7" t="s">
        <v>148</v>
      </c>
      <c r="D3160" s="7">
        <v>73</v>
      </c>
      <c r="E3160" s="7" t="s">
        <v>6376</v>
      </c>
      <c r="F3160" s="7"/>
      <c r="G3160" s="7" t="s">
        <v>152</v>
      </c>
      <c r="H3160" s="7" t="s">
        <v>218</v>
      </c>
    </row>
    <row r="3161" spans="1:8" ht="15.75" customHeight="1" x14ac:dyDescent="0.3">
      <c r="A3161" s="8">
        <v>3160</v>
      </c>
      <c r="B3161" s="8">
        <v>623</v>
      </c>
      <c r="C3161" s="8" t="s">
        <v>156</v>
      </c>
      <c r="D3161" s="8">
        <v>73</v>
      </c>
      <c r="E3161" s="8" t="s">
        <v>8463</v>
      </c>
      <c r="F3161" s="8" t="s">
        <v>161</v>
      </c>
      <c r="G3161" s="8" t="s">
        <v>4385</v>
      </c>
      <c r="H3161" s="8" t="s">
        <v>163</v>
      </c>
    </row>
    <row r="3162" spans="1:8" ht="15.75" customHeight="1" x14ac:dyDescent="0.3">
      <c r="A3162" s="7">
        <v>3161</v>
      </c>
      <c r="B3162" s="7">
        <v>623</v>
      </c>
      <c r="C3162" s="7" t="s">
        <v>167</v>
      </c>
      <c r="D3162" s="7">
        <v>73</v>
      </c>
      <c r="E3162" s="7" t="s">
        <v>6378</v>
      </c>
      <c r="F3162" s="7" t="s">
        <v>152</v>
      </c>
      <c r="G3162" s="7" t="s">
        <v>172</v>
      </c>
      <c r="H3162" s="7" t="s">
        <v>174</v>
      </c>
    </row>
    <row r="3163" spans="1:8" ht="15.75" customHeight="1" x14ac:dyDescent="0.3">
      <c r="A3163" s="8">
        <v>3162</v>
      </c>
      <c r="B3163" s="8">
        <v>623</v>
      </c>
      <c r="C3163" s="8" t="s">
        <v>176</v>
      </c>
      <c r="D3163" s="8">
        <v>73</v>
      </c>
      <c r="E3163" s="8" t="s">
        <v>8468</v>
      </c>
      <c r="F3163" s="8" t="s">
        <v>172</v>
      </c>
      <c r="G3163" s="8" t="s">
        <v>172</v>
      </c>
      <c r="H3163" s="8" t="s">
        <v>184</v>
      </c>
    </row>
    <row r="3164" spans="1:8" ht="15.75" customHeight="1" x14ac:dyDescent="0.3">
      <c r="A3164" s="7">
        <v>3163</v>
      </c>
      <c r="B3164" s="7">
        <v>623</v>
      </c>
      <c r="C3164" s="7" t="s">
        <v>192</v>
      </c>
      <c r="D3164" s="7">
        <v>73</v>
      </c>
      <c r="E3164" s="7" t="s">
        <v>6379</v>
      </c>
      <c r="F3164" s="7" t="s">
        <v>172</v>
      </c>
      <c r="G3164" s="7" t="s">
        <v>192</v>
      </c>
      <c r="H3164" s="7" t="s">
        <v>202</v>
      </c>
    </row>
    <row r="3165" spans="1:8" ht="15.75" customHeight="1" x14ac:dyDescent="0.3">
      <c r="A3165" s="8">
        <v>3164</v>
      </c>
      <c r="B3165" s="8">
        <v>623</v>
      </c>
      <c r="C3165" s="8" t="s">
        <v>116</v>
      </c>
      <c r="D3165" s="8">
        <v>73</v>
      </c>
      <c r="E3165" s="8" t="s">
        <v>8473</v>
      </c>
      <c r="F3165" s="8" t="s">
        <v>192</v>
      </c>
      <c r="G3165" s="8" t="s">
        <v>116</v>
      </c>
      <c r="H3165" s="8" t="s">
        <v>210</v>
      </c>
    </row>
    <row r="3166" spans="1:8" ht="15.75" customHeight="1" x14ac:dyDescent="0.3">
      <c r="A3166" s="7">
        <v>3165</v>
      </c>
      <c r="B3166" s="7">
        <v>624</v>
      </c>
      <c r="C3166" s="7" t="s">
        <v>148</v>
      </c>
      <c r="D3166" s="7">
        <v>119</v>
      </c>
      <c r="E3166" s="7" t="s">
        <v>6386</v>
      </c>
      <c r="F3166" s="7"/>
      <c r="G3166" s="7" t="s">
        <v>152</v>
      </c>
      <c r="H3166" s="7" t="s">
        <v>153</v>
      </c>
    </row>
    <row r="3167" spans="1:8" ht="15.75" customHeight="1" x14ac:dyDescent="0.3">
      <c r="A3167" s="8">
        <v>3166</v>
      </c>
      <c r="B3167" s="8">
        <v>624</v>
      </c>
      <c r="C3167" s="8" t="s">
        <v>156</v>
      </c>
      <c r="D3167" s="8">
        <v>119</v>
      </c>
      <c r="E3167" s="8" t="s">
        <v>8478</v>
      </c>
      <c r="F3167" s="8" t="s">
        <v>161</v>
      </c>
      <c r="G3167" s="8" t="s">
        <v>2601</v>
      </c>
      <c r="H3167" s="8" t="s">
        <v>163</v>
      </c>
    </row>
    <row r="3168" spans="1:8" ht="15.75" customHeight="1" x14ac:dyDescent="0.3">
      <c r="A3168" s="7">
        <v>3167</v>
      </c>
      <c r="B3168" s="7">
        <v>624</v>
      </c>
      <c r="C3168" s="7" t="s">
        <v>167</v>
      </c>
      <c r="D3168" s="7">
        <v>119</v>
      </c>
      <c r="E3168" s="7" t="s">
        <v>6388</v>
      </c>
      <c r="F3168" s="7" t="s">
        <v>152</v>
      </c>
      <c r="G3168" s="7" t="s">
        <v>172</v>
      </c>
      <c r="H3168" s="7" t="s">
        <v>174</v>
      </c>
    </row>
    <row r="3169" spans="1:8" ht="15.75" customHeight="1" x14ac:dyDescent="0.3">
      <c r="A3169" s="8">
        <v>3168</v>
      </c>
      <c r="B3169" s="8">
        <v>624</v>
      </c>
      <c r="C3169" s="8" t="s">
        <v>176</v>
      </c>
      <c r="D3169" s="8">
        <v>119</v>
      </c>
      <c r="E3169" s="8" t="s">
        <v>8483</v>
      </c>
      <c r="F3169" s="8" t="s">
        <v>172</v>
      </c>
      <c r="G3169" s="8" t="s">
        <v>388</v>
      </c>
      <c r="H3169" s="8" t="s">
        <v>288</v>
      </c>
    </row>
    <row r="3170" spans="1:8" ht="15.75" customHeight="1" x14ac:dyDescent="0.3">
      <c r="A3170" s="7">
        <v>3169</v>
      </c>
      <c r="B3170" s="7">
        <v>624</v>
      </c>
      <c r="C3170" s="7" t="s">
        <v>192</v>
      </c>
      <c r="D3170" s="7">
        <v>119</v>
      </c>
      <c r="E3170" s="7" t="s">
        <v>6389</v>
      </c>
      <c r="F3170" s="7" t="s">
        <v>172</v>
      </c>
      <c r="G3170" s="7" t="s">
        <v>192</v>
      </c>
      <c r="H3170" s="7" t="s">
        <v>202</v>
      </c>
    </row>
    <row r="3171" spans="1:8" ht="15.75" customHeight="1" x14ac:dyDescent="0.3">
      <c r="A3171" s="8">
        <v>3170</v>
      </c>
      <c r="B3171" s="8">
        <v>624</v>
      </c>
      <c r="C3171" s="8" t="s">
        <v>116</v>
      </c>
      <c r="D3171" s="8">
        <v>119</v>
      </c>
      <c r="E3171" s="8" t="s">
        <v>8487</v>
      </c>
      <c r="F3171" s="8" t="s">
        <v>192</v>
      </c>
      <c r="G3171" s="8" t="s">
        <v>116</v>
      </c>
      <c r="H3171" s="8" t="s">
        <v>210</v>
      </c>
    </row>
    <row r="3172" spans="1:8" ht="15.75" customHeight="1" x14ac:dyDescent="0.3">
      <c r="A3172" s="7">
        <v>3171</v>
      </c>
      <c r="B3172" s="7">
        <v>625</v>
      </c>
      <c r="C3172" s="7" t="s">
        <v>148</v>
      </c>
      <c r="D3172" s="7">
        <v>104</v>
      </c>
      <c r="E3172" s="7" t="s">
        <v>6395</v>
      </c>
      <c r="F3172" s="7"/>
      <c r="G3172" s="7" t="s">
        <v>152</v>
      </c>
      <c r="H3172" s="7" t="s">
        <v>218</v>
      </c>
    </row>
    <row r="3173" spans="1:8" ht="15.75" customHeight="1" x14ac:dyDescent="0.3">
      <c r="A3173" s="8">
        <v>3172</v>
      </c>
      <c r="B3173" s="8">
        <v>625</v>
      </c>
      <c r="C3173" s="8" t="s">
        <v>156</v>
      </c>
      <c r="D3173" s="8">
        <v>104</v>
      </c>
      <c r="E3173" s="8" t="s">
        <v>8491</v>
      </c>
      <c r="F3173" s="8" t="s">
        <v>161</v>
      </c>
      <c r="G3173" s="8" t="s">
        <v>412</v>
      </c>
      <c r="H3173" s="8" t="s">
        <v>163</v>
      </c>
    </row>
    <row r="3174" spans="1:8" ht="15.75" customHeight="1" x14ac:dyDescent="0.3">
      <c r="A3174" s="7">
        <v>3173</v>
      </c>
      <c r="B3174" s="7">
        <v>625</v>
      </c>
      <c r="C3174" s="7" t="s">
        <v>167</v>
      </c>
      <c r="D3174" s="7">
        <v>104</v>
      </c>
      <c r="E3174" s="7" t="s">
        <v>6396</v>
      </c>
      <c r="F3174" s="7" t="s">
        <v>152</v>
      </c>
      <c r="G3174" s="7" t="s">
        <v>172</v>
      </c>
      <c r="H3174" s="7" t="s">
        <v>174</v>
      </c>
    </row>
    <row r="3175" spans="1:8" ht="15.75" customHeight="1" x14ac:dyDescent="0.3">
      <c r="A3175" s="8">
        <v>3174</v>
      </c>
      <c r="B3175" s="8">
        <v>625</v>
      </c>
      <c r="C3175" s="8" t="s">
        <v>176</v>
      </c>
      <c r="D3175" s="8">
        <v>104</v>
      </c>
      <c r="E3175" s="8" t="s">
        <v>8497</v>
      </c>
      <c r="F3175" s="8" t="s">
        <v>172</v>
      </c>
      <c r="G3175" s="8" t="s">
        <v>388</v>
      </c>
      <c r="H3175" s="8" t="s">
        <v>184</v>
      </c>
    </row>
    <row r="3176" spans="1:8" ht="15.75" customHeight="1" x14ac:dyDescent="0.3">
      <c r="A3176" s="7">
        <v>3175</v>
      </c>
      <c r="B3176" s="7">
        <v>625</v>
      </c>
      <c r="C3176" s="7" t="s">
        <v>192</v>
      </c>
      <c r="D3176" s="7">
        <v>104</v>
      </c>
      <c r="E3176" s="7" t="s">
        <v>6397</v>
      </c>
      <c r="F3176" s="7" t="s">
        <v>172</v>
      </c>
      <c r="G3176" s="7" t="s">
        <v>192</v>
      </c>
      <c r="H3176" s="7" t="s">
        <v>202</v>
      </c>
    </row>
    <row r="3177" spans="1:8" ht="15.75" customHeight="1" x14ac:dyDescent="0.3">
      <c r="A3177" s="8">
        <v>3176</v>
      </c>
      <c r="B3177" s="8">
        <v>625</v>
      </c>
      <c r="C3177" s="8" t="s">
        <v>116</v>
      </c>
      <c r="D3177" s="8">
        <v>104</v>
      </c>
      <c r="E3177" s="8" t="s">
        <v>8502</v>
      </c>
      <c r="F3177" s="8" t="s">
        <v>192</v>
      </c>
      <c r="G3177" s="8" t="s">
        <v>116</v>
      </c>
      <c r="H3177" s="8" t="s">
        <v>210</v>
      </c>
    </row>
    <row r="3178" spans="1:8" ht="15.75" customHeight="1" x14ac:dyDescent="0.3">
      <c r="A3178" s="7">
        <v>3177</v>
      </c>
      <c r="B3178" s="7">
        <v>626</v>
      </c>
      <c r="C3178" s="7" t="s">
        <v>148</v>
      </c>
      <c r="D3178" s="7">
        <v>86</v>
      </c>
      <c r="E3178" s="7" t="s">
        <v>6404</v>
      </c>
      <c r="F3178" s="7"/>
      <c r="G3178" s="7" t="s">
        <v>152</v>
      </c>
      <c r="H3178" s="7" t="s">
        <v>153</v>
      </c>
    </row>
    <row r="3179" spans="1:8" ht="15.75" customHeight="1" x14ac:dyDescent="0.3">
      <c r="A3179" s="8">
        <v>3178</v>
      </c>
      <c r="B3179" s="8">
        <v>626</v>
      </c>
      <c r="C3179" s="8" t="s">
        <v>156</v>
      </c>
      <c r="D3179" s="8">
        <v>86</v>
      </c>
      <c r="E3179" s="8" t="s">
        <v>8506</v>
      </c>
      <c r="F3179" s="8" t="s">
        <v>161</v>
      </c>
      <c r="G3179" s="8" t="s">
        <v>3977</v>
      </c>
      <c r="H3179" s="8" t="s">
        <v>163</v>
      </c>
    </row>
    <row r="3180" spans="1:8" ht="15.75" customHeight="1" x14ac:dyDescent="0.3">
      <c r="A3180" s="7">
        <v>3179</v>
      </c>
      <c r="B3180" s="7">
        <v>626</v>
      </c>
      <c r="C3180" s="7" t="s">
        <v>167</v>
      </c>
      <c r="D3180" s="7">
        <v>86</v>
      </c>
      <c r="E3180" s="7" t="s">
        <v>6405</v>
      </c>
      <c r="F3180" s="7" t="s">
        <v>152</v>
      </c>
      <c r="G3180" s="7" t="s">
        <v>172</v>
      </c>
      <c r="H3180" s="7" t="s">
        <v>174</v>
      </c>
    </row>
    <row r="3181" spans="1:8" ht="15.75" customHeight="1" x14ac:dyDescent="0.3">
      <c r="A3181" s="8">
        <v>3180</v>
      </c>
      <c r="B3181" s="8">
        <v>626</v>
      </c>
      <c r="C3181" s="8" t="s">
        <v>176</v>
      </c>
      <c r="D3181" s="8">
        <v>86</v>
      </c>
      <c r="E3181" s="8" t="s">
        <v>8511</v>
      </c>
      <c r="F3181" s="8" t="s">
        <v>172</v>
      </c>
      <c r="G3181" s="8" t="s">
        <v>388</v>
      </c>
      <c r="H3181" s="8" t="s">
        <v>248</v>
      </c>
    </row>
    <row r="3182" spans="1:8" ht="15.75" customHeight="1" x14ac:dyDescent="0.3">
      <c r="A3182" s="7">
        <v>3181</v>
      </c>
      <c r="B3182" s="7">
        <v>626</v>
      </c>
      <c r="C3182" s="7" t="s">
        <v>192</v>
      </c>
      <c r="D3182" s="7">
        <v>86</v>
      </c>
      <c r="E3182" s="7" t="s">
        <v>6406</v>
      </c>
      <c r="F3182" s="7" t="s">
        <v>172</v>
      </c>
      <c r="G3182" s="7" t="s">
        <v>192</v>
      </c>
      <c r="H3182" s="7" t="s">
        <v>202</v>
      </c>
    </row>
    <row r="3183" spans="1:8" ht="15.75" customHeight="1" x14ac:dyDescent="0.3">
      <c r="A3183" s="8">
        <v>3182</v>
      </c>
      <c r="B3183" s="8">
        <v>627</v>
      </c>
      <c r="C3183" s="8" t="s">
        <v>148</v>
      </c>
      <c r="D3183" s="8">
        <v>100</v>
      </c>
      <c r="E3183" s="8" t="s">
        <v>6414</v>
      </c>
      <c r="F3183" s="8"/>
      <c r="G3183" s="8" t="s">
        <v>152</v>
      </c>
      <c r="H3183" s="8" t="s">
        <v>314</v>
      </c>
    </row>
    <row r="3184" spans="1:8" ht="15.75" customHeight="1" x14ac:dyDescent="0.3">
      <c r="A3184" s="7">
        <v>3183</v>
      </c>
      <c r="B3184" s="7">
        <v>627</v>
      </c>
      <c r="C3184" s="7" t="s">
        <v>156</v>
      </c>
      <c r="D3184" s="7">
        <v>100</v>
      </c>
      <c r="E3184" s="7" t="s">
        <v>8515</v>
      </c>
      <c r="F3184" s="7" t="s">
        <v>161</v>
      </c>
      <c r="G3184" s="7" t="s">
        <v>2300</v>
      </c>
      <c r="H3184" s="7" t="s">
        <v>163</v>
      </c>
    </row>
    <row r="3185" spans="1:8" ht="15.75" customHeight="1" x14ac:dyDescent="0.3">
      <c r="A3185" s="8">
        <v>3184</v>
      </c>
      <c r="B3185" s="8">
        <v>627</v>
      </c>
      <c r="C3185" s="8" t="s">
        <v>167</v>
      </c>
      <c r="D3185" s="8">
        <v>100</v>
      </c>
      <c r="E3185" s="8" t="s">
        <v>6415</v>
      </c>
      <c r="F3185" s="8" t="s">
        <v>152</v>
      </c>
      <c r="G3185" s="8" t="s">
        <v>172</v>
      </c>
      <c r="H3185" s="8" t="s">
        <v>174</v>
      </c>
    </row>
    <row r="3186" spans="1:8" ht="15.75" customHeight="1" x14ac:dyDescent="0.3">
      <c r="A3186" s="7">
        <v>3185</v>
      </c>
      <c r="B3186" s="7">
        <v>628</v>
      </c>
      <c r="C3186" s="7" t="s">
        <v>148</v>
      </c>
      <c r="D3186" s="7">
        <v>45</v>
      </c>
      <c r="E3186" s="7" t="s">
        <v>6422</v>
      </c>
      <c r="F3186" s="7"/>
      <c r="G3186" s="7" t="s">
        <v>152</v>
      </c>
      <c r="H3186" s="7" t="s">
        <v>218</v>
      </c>
    </row>
    <row r="3187" spans="1:8" ht="15.75" customHeight="1" x14ac:dyDescent="0.3">
      <c r="A3187" s="8">
        <v>3186</v>
      </c>
      <c r="B3187" s="8">
        <v>628</v>
      </c>
      <c r="C3187" s="8" t="s">
        <v>156</v>
      </c>
      <c r="D3187" s="8">
        <v>45</v>
      </c>
      <c r="E3187" s="8" t="s">
        <v>8522</v>
      </c>
      <c r="F3187" s="8" t="s">
        <v>161</v>
      </c>
      <c r="G3187" s="8" t="s">
        <v>1242</v>
      </c>
      <c r="H3187" s="8" t="s">
        <v>163</v>
      </c>
    </row>
    <row r="3188" spans="1:8" ht="15.75" customHeight="1" x14ac:dyDescent="0.3">
      <c r="A3188" s="7">
        <v>3187</v>
      </c>
      <c r="B3188" s="7">
        <v>628</v>
      </c>
      <c r="C3188" s="7" t="s">
        <v>167</v>
      </c>
      <c r="D3188" s="7">
        <v>45</v>
      </c>
      <c r="E3188" s="7" t="s">
        <v>6423</v>
      </c>
      <c r="F3188" s="7" t="s">
        <v>152</v>
      </c>
      <c r="G3188" s="7" t="s">
        <v>172</v>
      </c>
      <c r="H3188" s="7" t="s">
        <v>174</v>
      </c>
    </row>
    <row r="3189" spans="1:8" ht="15.75" customHeight="1" x14ac:dyDescent="0.3">
      <c r="A3189" s="8">
        <v>3188</v>
      </c>
      <c r="B3189" s="8">
        <v>628</v>
      </c>
      <c r="C3189" s="8" t="s">
        <v>176</v>
      </c>
      <c r="D3189" s="8">
        <v>45</v>
      </c>
      <c r="E3189" s="8" t="s">
        <v>8526</v>
      </c>
      <c r="F3189" s="8" t="s">
        <v>172</v>
      </c>
      <c r="G3189" s="8" t="s">
        <v>172</v>
      </c>
      <c r="H3189" s="8" t="s">
        <v>184</v>
      </c>
    </row>
    <row r="3190" spans="1:8" ht="15.75" customHeight="1" x14ac:dyDescent="0.3">
      <c r="A3190" s="7">
        <v>3189</v>
      </c>
      <c r="B3190" s="7">
        <v>628</v>
      </c>
      <c r="C3190" s="7" t="s">
        <v>192</v>
      </c>
      <c r="D3190" s="7">
        <v>45</v>
      </c>
      <c r="E3190" s="7" t="s">
        <v>6424</v>
      </c>
      <c r="F3190" s="7" t="s">
        <v>172</v>
      </c>
      <c r="G3190" s="7" t="s">
        <v>192</v>
      </c>
      <c r="H3190" s="7" t="s">
        <v>202</v>
      </c>
    </row>
    <row r="3191" spans="1:8" ht="15.75" customHeight="1" x14ac:dyDescent="0.3">
      <c r="A3191" s="8">
        <v>3190</v>
      </c>
      <c r="B3191" s="8">
        <v>629</v>
      </c>
      <c r="C3191" s="8" t="s">
        <v>148</v>
      </c>
      <c r="D3191" s="8">
        <v>83</v>
      </c>
      <c r="E3191" s="8" t="s">
        <v>6430</v>
      </c>
      <c r="F3191" s="8"/>
      <c r="G3191" s="8" t="s">
        <v>152</v>
      </c>
      <c r="H3191" s="8" t="s">
        <v>314</v>
      </c>
    </row>
    <row r="3192" spans="1:8" ht="15.75" customHeight="1" x14ac:dyDescent="0.3">
      <c r="A3192" s="7">
        <v>3191</v>
      </c>
      <c r="B3192" s="7">
        <v>629</v>
      </c>
      <c r="C3192" s="7" t="s">
        <v>156</v>
      </c>
      <c r="D3192" s="7">
        <v>83</v>
      </c>
      <c r="E3192" s="7" t="s">
        <v>8536</v>
      </c>
      <c r="F3192" s="7" t="s">
        <v>161</v>
      </c>
      <c r="G3192" s="7" t="s">
        <v>2025</v>
      </c>
      <c r="H3192" s="7" t="s">
        <v>163</v>
      </c>
    </row>
    <row r="3193" spans="1:8" ht="15.75" customHeight="1" x14ac:dyDescent="0.3">
      <c r="A3193" s="8">
        <v>3192</v>
      </c>
      <c r="B3193" s="8">
        <v>629</v>
      </c>
      <c r="C3193" s="8" t="s">
        <v>167</v>
      </c>
      <c r="D3193" s="8">
        <v>83</v>
      </c>
      <c r="E3193" s="8" t="s">
        <v>6431</v>
      </c>
      <c r="F3193" s="8" t="s">
        <v>152</v>
      </c>
      <c r="G3193" s="8" t="s">
        <v>172</v>
      </c>
      <c r="H3193" s="8" t="s">
        <v>174</v>
      </c>
    </row>
    <row r="3194" spans="1:8" ht="15.75" customHeight="1" x14ac:dyDescent="0.3">
      <c r="A3194" s="7">
        <v>3193</v>
      </c>
      <c r="B3194" s="7">
        <v>629</v>
      </c>
      <c r="C3194" s="7" t="s">
        <v>176</v>
      </c>
      <c r="D3194" s="7">
        <v>83</v>
      </c>
      <c r="E3194" s="7" t="s">
        <v>8540</v>
      </c>
      <c r="F3194" s="7" t="s">
        <v>172</v>
      </c>
      <c r="G3194" s="7" t="s">
        <v>388</v>
      </c>
      <c r="H3194" s="7" t="s">
        <v>184</v>
      </c>
    </row>
    <row r="3195" spans="1:8" ht="15.75" customHeight="1" x14ac:dyDescent="0.3">
      <c r="A3195" s="8">
        <v>3194</v>
      </c>
      <c r="B3195" s="8">
        <v>629</v>
      </c>
      <c r="C3195" s="8" t="s">
        <v>192</v>
      </c>
      <c r="D3195" s="8">
        <v>83</v>
      </c>
      <c r="E3195" s="8" t="s">
        <v>6432</v>
      </c>
      <c r="F3195" s="8" t="s">
        <v>172</v>
      </c>
      <c r="G3195" s="8" t="s">
        <v>192</v>
      </c>
      <c r="H3195" s="8" t="s">
        <v>202</v>
      </c>
    </row>
    <row r="3196" spans="1:8" ht="15.75" customHeight="1" x14ac:dyDescent="0.3">
      <c r="A3196" s="7">
        <v>3195</v>
      </c>
      <c r="B3196" s="7">
        <v>630</v>
      </c>
      <c r="C3196" s="7" t="s">
        <v>148</v>
      </c>
      <c r="D3196" s="7">
        <v>2</v>
      </c>
      <c r="E3196" s="7" t="s">
        <v>6440</v>
      </c>
      <c r="F3196" s="7"/>
      <c r="G3196" s="7" t="s">
        <v>152</v>
      </c>
      <c r="H3196" s="7" t="s">
        <v>314</v>
      </c>
    </row>
    <row r="3197" spans="1:8" ht="15.75" customHeight="1" x14ac:dyDescent="0.3">
      <c r="A3197" s="8">
        <v>3196</v>
      </c>
      <c r="B3197" s="8">
        <v>630</v>
      </c>
      <c r="C3197" s="8" t="s">
        <v>156</v>
      </c>
      <c r="D3197" s="8">
        <v>2</v>
      </c>
      <c r="E3197" s="8" t="s">
        <v>8549</v>
      </c>
      <c r="F3197" s="8" t="s">
        <v>161</v>
      </c>
      <c r="G3197" s="8" t="s">
        <v>1801</v>
      </c>
      <c r="H3197" s="8" t="s">
        <v>163</v>
      </c>
    </row>
    <row r="3198" spans="1:8" ht="15.75" customHeight="1" x14ac:dyDescent="0.3">
      <c r="A3198" s="7">
        <v>3197</v>
      </c>
      <c r="B3198" s="7">
        <v>630</v>
      </c>
      <c r="C3198" s="7" t="s">
        <v>167</v>
      </c>
      <c r="D3198" s="7">
        <v>2</v>
      </c>
      <c r="E3198" s="7" t="s">
        <v>6441</v>
      </c>
      <c r="F3198" s="7" t="s">
        <v>152</v>
      </c>
      <c r="G3198" s="7" t="s">
        <v>172</v>
      </c>
      <c r="H3198" s="7" t="s">
        <v>174</v>
      </c>
    </row>
    <row r="3199" spans="1:8" ht="15.75" customHeight="1" x14ac:dyDescent="0.3">
      <c r="A3199" s="8">
        <v>3198</v>
      </c>
      <c r="B3199" s="8">
        <v>630</v>
      </c>
      <c r="C3199" s="8" t="s">
        <v>176</v>
      </c>
      <c r="D3199" s="8">
        <v>2</v>
      </c>
      <c r="E3199" s="8" t="s">
        <v>8554</v>
      </c>
      <c r="F3199" s="8" t="s">
        <v>172</v>
      </c>
      <c r="G3199" s="8" t="s">
        <v>172</v>
      </c>
      <c r="H3199" s="8" t="s">
        <v>812</v>
      </c>
    </row>
    <row r="3200" spans="1:8" ht="15.75" customHeight="1" x14ac:dyDescent="0.3">
      <c r="A3200" s="7">
        <v>3199</v>
      </c>
      <c r="B3200" s="7">
        <v>630</v>
      </c>
      <c r="C3200" s="7" t="s">
        <v>192</v>
      </c>
      <c r="D3200" s="7">
        <v>2</v>
      </c>
      <c r="E3200" s="7" t="s">
        <v>6442</v>
      </c>
      <c r="F3200" s="7" t="s">
        <v>172</v>
      </c>
      <c r="G3200" s="7" t="s">
        <v>192</v>
      </c>
      <c r="H3200" s="7" t="s">
        <v>202</v>
      </c>
    </row>
    <row r="3201" spans="1:8" ht="15.75" customHeight="1" x14ac:dyDescent="0.3">
      <c r="A3201" s="8">
        <v>3200</v>
      </c>
      <c r="B3201" s="8">
        <v>631</v>
      </c>
      <c r="C3201" s="8" t="s">
        <v>148</v>
      </c>
      <c r="D3201" s="8">
        <v>63</v>
      </c>
      <c r="E3201" s="8" t="s">
        <v>6449</v>
      </c>
      <c r="F3201" s="8"/>
      <c r="G3201" s="8" t="s">
        <v>152</v>
      </c>
      <c r="H3201" s="8" t="s">
        <v>153</v>
      </c>
    </row>
    <row r="3202" spans="1:8" ht="15.75" customHeight="1" x14ac:dyDescent="0.3">
      <c r="A3202" s="7">
        <v>3201</v>
      </c>
      <c r="B3202" s="7">
        <v>631</v>
      </c>
      <c r="C3202" s="7" t="s">
        <v>156</v>
      </c>
      <c r="D3202" s="7">
        <v>63</v>
      </c>
      <c r="E3202" s="7" t="s">
        <v>8561</v>
      </c>
      <c r="F3202" s="7" t="s">
        <v>161</v>
      </c>
      <c r="G3202" s="7" t="s">
        <v>1683</v>
      </c>
      <c r="H3202" s="7" t="s">
        <v>163</v>
      </c>
    </row>
    <row r="3203" spans="1:8" ht="15.75" customHeight="1" x14ac:dyDescent="0.3">
      <c r="A3203" s="8">
        <v>3202</v>
      </c>
      <c r="B3203" s="8">
        <v>631</v>
      </c>
      <c r="C3203" s="8" t="s">
        <v>167</v>
      </c>
      <c r="D3203" s="8">
        <v>63</v>
      </c>
      <c r="E3203" s="8" t="s">
        <v>6450</v>
      </c>
      <c r="F3203" s="8" t="s">
        <v>152</v>
      </c>
      <c r="G3203" s="8" t="s">
        <v>172</v>
      </c>
      <c r="H3203" s="8" t="s">
        <v>174</v>
      </c>
    </row>
    <row r="3204" spans="1:8" ht="15.75" customHeight="1" x14ac:dyDescent="0.3">
      <c r="A3204" s="7">
        <v>3203</v>
      </c>
      <c r="B3204" s="7">
        <v>631</v>
      </c>
      <c r="C3204" s="7" t="s">
        <v>176</v>
      </c>
      <c r="D3204" s="7">
        <v>63</v>
      </c>
      <c r="E3204" s="7" t="s">
        <v>8563</v>
      </c>
      <c r="F3204" s="7" t="s">
        <v>172</v>
      </c>
      <c r="G3204" s="7" t="s">
        <v>172</v>
      </c>
      <c r="H3204" s="7" t="s">
        <v>812</v>
      </c>
    </row>
    <row r="3205" spans="1:8" ht="15.75" customHeight="1" x14ac:dyDescent="0.3">
      <c r="A3205" s="8">
        <v>3204</v>
      </c>
      <c r="B3205" s="8">
        <v>631</v>
      </c>
      <c r="C3205" s="8" t="s">
        <v>192</v>
      </c>
      <c r="D3205" s="8">
        <v>63</v>
      </c>
      <c r="E3205" s="8" t="s">
        <v>6451</v>
      </c>
      <c r="F3205" s="8" t="s">
        <v>172</v>
      </c>
      <c r="G3205" s="8" t="s">
        <v>192</v>
      </c>
      <c r="H3205" s="8" t="s">
        <v>202</v>
      </c>
    </row>
    <row r="3206" spans="1:8" ht="15.75" customHeight="1" x14ac:dyDescent="0.3">
      <c r="A3206" s="7">
        <v>3205</v>
      </c>
      <c r="B3206" s="7">
        <v>631</v>
      </c>
      <c r="C3206" s="7" t="s">
        <v>116</v>
      </c>
      <c r="D3206" s="7">
        <v>63</v>
      </c>
      <c r="E3206" s="7" t="s">
        <v>8567</v>
      </c>
      <c r="F3206" s="7" t="s">
        <v>192</v>
      </c>
      <c r="G3206" s="7" t="s">
        <v>116</v>
      </c>
      <c r="H3206" s="7" t="s">
        <v>210</v>
      </c>
    </row>
    <row r="3207" spans="1:8" ht="15.75" customHeight="1" x14ac:dyDescent="0.3">
      <c r="A3207" s="8">
        <v>3206</v>
      </c>
      <c r="B3207" s="8">
        <v>632</v>
      </c>
      <c r="C3207" s="8" t="s">
        <v>148</v>
      </c>
      <c r="D3207" s="8">
        <v>23</v>
      </c>
      <c r="E3207" s="8" t="s">
        <v>6458</v>
      </c>
      <c r="F3207" s="8"/>
      <c r="G3207" s="8" t="s">
        <v>152</v>
      </c>
      <c r="H3207" s="8" t="s">
        <v>218</v>
      </c>
    </row>
    <row r="3208" spans="1:8" ht="15.75" customHeight="1" x14ac:dyDescent="0.3">
      <c r="A3208" s="7">
        <v>3207</v>
      </c>
      <c r="B3208" s="7">
        <v>632</v>
      </c>
      <c r="C3208" s="7" t="s">
        <v>156</v>
      </c>
      <c r="D3208" s="7">
        <v>23</v>
      </c>
      <c r="E3208" s="7" t="s">
        <v>8570</v>
      </c>
      <c r="F3208" s="7" t="s">
        <v>161</v>
      </c>
      <c r="G3208" s="7" t="s">
        <v>2737</v>
      </c>
      <c r="H3208" s="7" t="s">
        <v>163</v>
      </c>
    </row>
    <row r="3209" spans="1:8" ht="15.75" customHeight="1" x14ac:dyDescent="0.3">
      <c r="A3209" s="8">
        <v>3208</v>
      </c>
      <c r="B3209" s="8">
        <v>632</v>
      </c>
      <c r="C3209" s="8" t="s">
        <v>167</v>
      </c>
      <c r="D3209" s="8">
        <v>23</v>
      </c>
      <c r="E3209" s="8" t="s">
        <v>6459</v>
      </c>
      <c r="F3209" s="8" t="s">
        <v>152</v>
      </c>
      <c r="G3209" s="8" t="s">
        <v>172</v>
      </c>
      <c r="H3209" s="8" t="s">
        <v>174</v>
      </c>
    </row>
    <row r="3210" spans="1:8" ht="15.75" customHeight="1" x14ac:dyDescent="0.3">
      <c r="A3210" s="7">
        <v>3209</v>
      </c>
      <c r="B3210" s="7">
        <v>632</v>
      </c>
      <c r="C3210" s="7" t="s">
        <v>192</v>
      </c>
      <c r="D3210" s="7">
        <v>23</v>
      </c>
      <c r="E3210" s="7" t="s">
        <v>6460</v>
      </c>
      <c r="F3210" s="7" t="s">
        <v>172</v>
      </c>
      <c r="G3210" s="7" t="s">
        <v>192</v>
      </c>
      <c r="H3210" s="7" t="s">
        <v>202</v>
      </c>
    </row>
    <row r="3211" spans="1:8" ht="15.75" customHeight="1" x14ac:dyDescent="0.3">
      <c r="A3211" s="8">
        <v>3210</v>
      </c>
      <c r="B3211" s="8">
        <v>633</v>
      </c>
      <c r="C3211" s="8" t="s">
        <v>148</v>
      </c>
      <c r="D3211" s="8">
        <v>72</v>
      </c>
      <c r="E3211" s="8" t="s">
        <v>6467</v>
      </c>
      <c r="F3211" s="8"/>
      <c r="G3211" s="8" t="s">
        <v>152</v>
      </c>
      <c r="H3211" s="8" t="s">
        <v>314</v>
      </c>
    </row>
    <row r="3212" spans="1:8" ht="15.75" customHeight="1" x14ac:dyDescent="0.3">
      <c r="A3212" s="7">
        <v>3211</v>
      </c>
      <c r="B3212" s="7">
        <v>633</v>
      </c>
      <c r="C3212" s="7" t="s">
        <v>156</v>
      </c>
      <c r="D3212" s="7">
        <v>72</v>
      </c>
      <c r="E3212" s="7" t="s">
        <v>8578</v>
      </c>
      <c r="F3212" s="7" t="s">
        <v>161</v>
      </c>
      <c r="G3212" s="7" t="s">
        <v>3221</v>
      </c>
      <c r="H3212" s="7" t="s">
        <v>163</v>
      </c>
    </row>
    <row r="3213" spans="1:8" ht="15.75" customHeight="1" x14ac:dyDescent="0.3">
      <c r="A3213" s="8">
        <v>3212</v>
      </c>
      <c r="B3213" s="8">
        <v>633</v>
      </c>
      <c r="C3213" s="8" t="s">
        <v>167</v>
      </c>
      <c r="D3213" s="8">
        <v>72</v>
      </c>
      <c r="E3213" s="8" t="s">
        <v>6468</v>
      </c>
      <c r="F3213" s="8" t="s">
        <v>152</v>
      </c>
      <c r="G3213" s="8" t="s">
        <v>172</v>
      </c>
      <c r="H3213" s="8" t="s">
        <v>174</v>
      </c>
    </row>
    <row r="3214" spans="1:8" ht="15.75" customHeight="1" x14ac:dyDescent="0.3">
      <c r="A3214" s="7">
        <v>3213</v>
      </c>
      <c r="B3214" s="7">
        <v>633</v>
      </c>
      <c r="C3214" s="7" t="s">
        <v>192</v>
      </c>
      <c r="D3214" s="7">
        <v>72</v>
      </c>
      <c r="E3214" s="7" t="s">
        <v>6469</v>
      </c>
      <c r="F3214" s="7" t="s">
        <v>172</v>
      </c>
      <c r="G3214" s="7" t="s">
        <v>192</v>
      </c>
      <c r="H3214" s="7" t="s">
        <v>202</v>
      </c>
    </row>
    <row r="3215" spans="1:8" ht="15.75" customHeight="1" x14ac:dyDescent="0.3">
      <c r="A3215" s="8">
        <v>3214</v>
      </c>
      <c r="B3215" s="8">
        <v>633</v>
      </c>
      <c r="C3215" s="8" t="s">
        <v>116</v>
      </c>
      <c r="D3215" s="8">
        <v>72</v>
      </c>
      <c r="E3215" s="8" t="s">
        <v>8584</v>
      </c>
      <c r="F3215" s="8" t="s">
        <v>192</v>
      </c>
      <c r="G3215" s="8" t="s">
        <v>116</v>
      </c>
      <c r="H3215" s="8" t="s">
        <v>210</v>
      </c>
    </row>
    <row r="3216" spans="1:8" ht="15.75" customHeight="1" x14ac:dyDescent="0.3">
      <c r="A3216" s="7">
        <v>3215</v>
      </c>
      <c r="B3216" s="7">
        <v>634</v>
      </c>
      <c r="C3216" s="7" t="s">
        <v>148</v>
      </c>
      <c r="D3216" s="7">
        <v>12</v>
      </c>
      <c r="E3216" s="7" t="s">
        <v>6475</v>
      </c>
      <c r="F3216" s="7"/>
      <c r="G3216" s="7" t="s">
        <v>152</v>
      </c>
      <c r="H3216" s="7" t="s">
        <v>314</v>
      </c>
    </row>
    <row r="3217" spans="1:8" ht="15.75" customHeight="1" x14ac:dyDescent="0.3">
      <c r="A3217" s="8">
        <v>3216</v>
      </c>
      <c r="B3217" s="8">
        <v>634</v>
      </c>
      <c r="C3217" s="8" t="s">
        <v>156</v>
      </c>
      <c r="D3217" s="8">
        <v>12</v>
      </c>
      <c r="E3217" s="8" t="s">
        <v>8589</v>
      </c>
      <c r="F3217" s="8" t="s">
        <v>161</v>
      </c>
      <c r="G3217" s="8" t="s">
        <v>2353</v>
      </c>
      <c r="H3217" s="8" t="s">
        <v>163</v>
      </c>
    </row>
    <row r="3218" spans="1:8" ht="15.75" customHeight="1" x14ac:dyDescent="0.3">
      <c r="A3218" s="7">
        <v>3217</v>
      </c>
      <c r="B3218" s="7">
        <v>634</v>
      </c>
      <c r="C3218" s="7" t="s">
        <v>167</v>
      </c>
      <c r="D3218" s="7">
        <v>12</v>
      </c>
      <c r="E3218" s="7" t="s">
        <v>6476</v>
      </c>
      <c r="F3218" s="7" t="s">
        <v>152</v>
      </c>
      <c r="G3218" s="7" t="s">
        <v>172</v>
      </c>
      <c r="H3218" s="7" t="s">
        <v>174</v>
      </c>
    </row>
    <row r="3219" spans="1:8" ht="15.75" customHeight="1" x14ac:dyDescent="0.3">
      <c r="A3219" s="8">
        <v>3218</v>
      </c>
      <c r="B3219" s="8">
        <v>634</v>
      </c>
      <c r="C3219" s="8" t="s">
        <v>192</v>
      </c>
      <c r="D3219" s="8">
        <v>12</v>
      </c>
      <c r="E3219" s="8" t="s">
        <v>6477</v>
      </c>
      <c r="F3219" s="8" t="s">
        <v>172</v>
      </c>
      <c r="G3219" s="8" t="s">
        <v>192</v>
      </c>
      <c r="H3219" s="8" t="s">
        <v>202</v>
      </c>
    </row>
    <row r="3220" spans="1:8" ht="15.75" customHeight="1" x14ac:dyDescent="0.3">
      <c r="A3220" s="7">
        <v>3219</v>
      </c>
      <c r="B3220" s="7">
        <v>634</v>
      </c>
      <c r="C3220" s="7" t="s">
        <v>116</v>
      </c>
      <c r="D3220" s="7">
        <v>12</v>
      </c>
      <c r="E3220" s="7" t="s">
        <v>8599</v>
      </c>
      <c r="F3220" s="7" t="s">
        <v>192</v>
      </c>
      <c r="G3220" s="7" t="s">
        <v>116</v>
      </c>
      <c r="H3220" s="7" t="s">
        <v>210</v>
      </c>
    </row>
    <row r="3221" spans="1:8" ht="15.75" customHeight="1" x14ac:dyDescent="0.3">
      <c r="A3221" s="8">
        <v>3220</v>
      </c>
      <c r="B3221" s="8">
        <v>635</v>
      </c>
      <c r="C3221" s="8" t="s">
        <v>148</v>
      </c>
      <c r="D3221" s="8">
        <v>77</v>
      </c>
      <c r="E3221" s="8" t="s">
        <v>6484</v>
      </c>
      <c r="F3221" s="8"/>
      <c r="G3221" s="8" t="s">
        <v>152</v>
      </c>
      <c r="H3221" s="8" t="s">
        <v>492</v>
      </c>
    </row>
    <row r="3222" spans="1:8" ht="15.75" customHeight="1" x14ac:dyDescent="0.3">
      <c r="A3222" s="7">
        <v>3221</v>
      </c>
      <c r="B3222" s="7">
        <v>635</v>
      </c>
      <c r="C3222" s="7" t="s">
        <v>156</v>
      </c>
      <c r="D3222" s="7">
        <v>77</v>
      </c>
      <c r="E3222" s="7" t="s">
        <v>8604</v>
      </c>
      <c r="F3222" s="7" t="s">
        <v>161</v>
      </c>
      <c r="G3222" s="7" t="s">
        <v>8606</v>
      </c>
      <c r="H3222" s="7" t="s">
        <v>163</v>
      </c>
    </row>
    <row r="3223" spans="1:8" ht="15.75" customHeight="1" x14ac:dyDescent="0.3">
      <c r="A3223" s="8">
        <v>3222</v>
      </c>
      <c r="B3223" s="8">
        <v>635</v>
      </c>
      <c r="C3223" s="8" t="s">
        <v>167</v>
      </c>
      <c r="D3223" s="8">
        <v>77</v>
      </c>
      <c r="E3223" s="8" t="s">
        <v>6485</v>
      </c>
      <c r="F3223" s="8" t="s">
        <v>152</v>
      </c>
      <c r="G3223" s="8" t="s">
        <v>172</v>
      </c>
      <c r="H3223" s="8" t="s">
        <v>174</v>
      </c>
    </row>
    <row r="3224" spans="1:8" ht="15.75" customHeight="1" x14ac:dyDescent="0.3">
      <c r="A3224" s="7">
        <v>3223</v>
      </c>
      <c r="B3224" s="7">
        <v>635</v>
      </c>
      <c r="C3224" s="7" t="s">
        <v>192</v>
      </c>
      <c r="D3224" s="7">
        <v>77</v>
      </c>
      <c r="E3224" s="7" t="s">
        <v>6486</v>
      </c>
      <c r="F3224" s="7" t="s">
        <v>172</v>
      </c>
      <c r="G3224" s="7" t="s">
        <v>192</v>
      </c>
      <c r="H3224" s="7" t="s">
        <v>202</v>
      </c>
    </row>
    <row r="3225" spans="1:8" ht="15.75" customHeight="1" x14ac:dyDescent="0.3">
      <c r="A3225" s="8">
        <v>3224</v>
      </c>
      <c r="B3225" s="8">
        <v>635</v>
      </c>
      <c r="C3225" s="8" t="s">
        <v>116</v>
      </c>
      <c r="D3225" s="8">
        <v>77</v>
      </c>
      <c r="E3225" s="8" t="s">
        <v>8610</v>
      </c>
      <c r="F3225" s="8" t="s">
        <v>192</v>
      </c>
      <c r="G3225" s="8" t="s">
        <v>116</v>
      </c>
      <c r="H3225" s="8" t="s">
        <v>210</v>
      </c>
    </row>
    <row r="3226" spans="1:8" ht="15.75" customHeight="1" x14ac:dyDescent="0.3">
      <c r="A3226" s="7">
        <v>3225</v>
      </c>
      <c r="B3226" s="7">
        <v>636</v>
      </c>
      <c r="C3226" s="7" t="s">
        <v>148</v>
      </c>
      <c r="D3226" s="7">
        <v>66</v>
      </c>
      <c r="E3226" s="7" t="s">
        <v>6493</v>
      </c>
      <c r="F3226" s="7"/>
      <c r="G3226" s="7" t="s">
        <v>152</v>
      </c>
      <c r="H3226" s="7" t="s">
        <v>153</v>
      </c>
    </row>
    <row r="3227" spans="1:8" ht="15.75" customHeight="1" x14ac:dyDescent="0.3">
      <c r="A3227" s="8">
        <v>3226</v>
      </c>
      <c r="B3227" s="8">
        <v>636</v>
      </c>
      <c r="C3227" s="8" t="s">
        <v>156</v>
      </c>
      <c r="D3227" s="8">
        <v>66</v>
      </c>
      <c r="E3227" s="8" t="s">
        <v>8615</v>
      </c>
      <c r="F3227" s="8" t="s">
        <v>161</v>
      </c>
      <c r="G3227" s="8" t="s">
        <v>2964</v>
      </c>
      <c r="H3227" s="8" t="s">
        <v>163</v>
      </c>
    </row>
    <row r="3228" spans="1:8" ht="15.75" customHeight="1" x14ac:dyDescent="0.3">
      <c r="A3228" s="7">
        <v>3227</v>
      </c>
      <c r="B3228" s="7">
        <v>636</v>
      </c>
      <c r="C3228" s="7" t="s">
        <v>167</v>
      </c>
      <c r="D3228" s="7">
        <v>66</v>
      </c>
      <c r="E3228" s="7" t="s">
        <v>6494</v>
      </c>
      <c r="F3228" s="7" t="s">
        <v>152</v>
      </c>
      <c r="G3228" s="7" t="s">
        <v>172</v>
      </c>
      <c r="H3228" s="7" t="s">
        <v>174</v>
      </c>
    </row>
    <row r="3229" spans="1:8" ht="15.75" customHeight="1" x14ac:dyDescent="0.3">
      <c r="A3229" s="8">
        <v>3228</v>
      </c>
      <c r="B3229" s="8">
        <v>636</v>
      </c>
      <c r="C3229" s="8" t="s">
        <v>176</v>
      </c>
      <c r="D3229" s="8">
        <v>66</v>
      </c>
      <c r="E3229" s="8" t="s">
        <v>8619</v>
      </c>
      <c r="F3229" s="8" t="s">
        <v>172</v>
      </c>
      <c r="G3229" s="8" t="s">
        <v>172</v>
      </c>
      <c r="H3229" s="8" t="s">
        <v>812</v>
      </c>
    </row>
    <row r="3230" spans="1:8" ht="15.75" customHeight="1" x14ac:dyDescent="0.3">
      <c r="A3230" s="7">
        <v>3229</v>
      </c>
      <c r="B3230" s="7">
        <v>636</v>
      </c>
      <c r="C3230" s="7" t="s">
        <v>192</v>
      </c>
      <c r="D3230" s="7">
        <v>66</v>
      </c>
      <c r="E3230" s="7" t="s">
        <v>6495</v>
      </c>
      <c r="F3230" s="7" t="s">
        <v>172</v>
      </c>
      <c r="G3230" s="7" t="s">
        <v>192</v>
      </c>
      <c r="H3230" s="7" t="s">
        <v>202</v>
      </c>
    </row>
    <row r="3231" spans="1:8" ht="15.75" customHeight="1" x14ac:dyDescent="0.3">
      <c r="A3231" s="8">
        <v>3230</v>
      </c>
      <c r="B3231" s="8">
        <v>636</v>
      </c>
      <c r="C3231" s="8" t="s">
        <v>116</v>
      </c>
      <c r="D3231" s="8">
        <v>66</v>
      </c>
      <c r="E3231" s="8" t="s">
        <v>8625</v>
      </c>
      <c r="F3231" s="8" t="s">
        <v>192</v>
      </c>
      <c r="G3231" s="8" t="s">
        <v>116</v>
      </c>
      <c r="H3231" s="8" t="s">
        <v>210</v>
      </c>
    </row>
    <row r="3232" spans="1:8" ht="15.75" customHeight="1" x14ac:dyDescent="0.3">
      <c r="A3232" s="7">
        <v>3231</v>
      </c>
      <c r="B3232" s="7">
        <v>637</v>
      </c>
      <c r="C3232" s="7" t="s">
        <v>148</v>
      </c>
      <c r="D3232" s="7">
        <v>113</v>
      </c>
      <c r="E3232" s="7" t="s">
        <v>6501</v>
      </c>
      <c r="F3232" s="7"/>
      <c r="G3232" s="7" t="s">
        <v>152</v>
      </c>
      <c r="H3232" s="7" t="s">
        <v>153</v>
      </c>
    </row>
    <row r="3233" spans="1:8" ht="15.75" customHeight="1" x14ac:dyDescent="0.3">
      <c r="A3233" s="8">
        <v>3232</v>
      </c>
      <c r="B3233" s="8">
        <v>637</v>
      </c>
      <c r="C3233" s="8" t="s">
        <v>156</v>
      </c>
      <c r="D3233" s="8">
        <v>113</v>
      </c>
      <c r="E3233" s="8" t="s">
        <v>8631</v>
      </c>
      <c r="F3233" s="8" t="s">
        <v>161</v>
      </c>
      <c r="G3233" s="8" t="s">
        <v>5135</v>
      </c>
      <c r="H3233" s="8" t="s">
        <v>163</v>
      </c>
    </row>
    <row r="3234" spans="1:8" ht="15.75" customHeight="1" x14ac:dyDescent="0.3">
      <c r="A3234" s="7">
        <v>3233</v>
      </c>
      <c r="B3234" s="7">
        <v>637</v>
      </c>
      <c r="C3234" s="7" t="s">
        <v>167</v>
      </c>
      <c r="D3234" s="7">
        <v>113</v>
      </c>
      <c r="E3234" s="7" t="s">
        <v>6502</v>
      </c>
      <c r="F3234" s="7" t="s">
        <v>152</v>
      </c>
      <c r="G3234" s="7" t="s">
        <v>172</v>
      </c>
      <c r="H3234" s="7" t="s">
        <v>174</v>
      </c>
    </row>
    <row r="3235" spans="1:8" ht="15.75" customHeight="1" x14ac:dyDescent="0.3">
      <c r="A3235" s="8">
        <v>3234</v>
      </c>
      <c r="B3235" s="8">
        <v>637</v>
      </c>
      <c r="C3235" s="8" t="s">
        <v>176</v>
      </c>
      <c r="D3235" s="8">
        <v>113</v>
      </c>
      <c r="E3235" s="8" t="s">
        <v>8635</v>
      </c>
      <c r="F3235" s="8" t="s">
        <v>172</v>
      </c>
      <c r="G3235" s="8" t="s">
        <v>388</v>
      </c>
      <c r="H3235" s="8" t="s">
        <v>288</v>
      </c>
    </row>
    <row r="3236" spans="1:8" ht="15.75" customHeight="1" x14ac:dyDescent="0.3">
      <c r="A3236" s="7">
        <v>3235</v>
      </c>
      <c r="B3236" s="7">
        <v>637</v>
      </c>
      <c r="C3236" s="7" t="s">
        <v>192</v>
      </c>
      <c r="D3236" s="7">
        <v>113</v>
      </c>
      <c r="E3236" s="7" t="s">
        <v>6503</v>
      </c>
      <c r="F3236" s="7" t="s">
        <v>172</v>
      </c>
      <c r="G3236" s="7" t="s">
        <v>192</v>
      </c>
      <c r="H3236" s="7" t="s">
        <v>202</v>
      </c>
    </row>
    <row r="3237" spans="1:8" ht="15.75" customHeight="1" x14ac:dyDescent="0.3">
      <c r="A3237" s="8">
        <v>3236</v>
      </c>
      <c r="B3237" s="8">
        <v>638</v>
      </c>
      <c r="C3237" s="8" t="s">
        <v>148</v>
      </c>
      <c r="D3237" s="8">
        <v>100</v>
      </c>
      <c r="E3237" s="8" t="s">
        <v>6511</v>
      </c>
      <c r="F3237" s="8"/>
      <c r="G3237" s="8" t="s">
        <v>152</v>
      </c>
      <c r="H3237" s="8" t="s">
        <v>153</v>
      </c>
    </row>
    <row r="3238" spans="1:8" ht="15.75" customHeight="1" x14ac:dyDescent="0.3">
      <c r="A3238" s="7">
        <v>3237</v>
      </c>
      <c r="B3238" s="7">
        <v>638</v>
      </c>
      <c r="C3238" s="7" t="s">
        <v>156</v>
      </c>
      <c r="D3238" s="7">
        <v>100</v>
      </c>
      <c r="E3238" s="7" t="s">
        <v>8641</v>
      </c>
      <c r="F3238" s="7" t="s">
        <v>161</v>
      </c>
      <c r="G3238" s="7" t="s">
        <v>2300</v>
      </c>
      <c r="H3238" s="7" t="s">
        <v>163</v>
      </c>
    </row>
    <row r="3239" spans="1:8" ht="15.75" customHeight="1" x14ac:dyDescent="0.3">
      <c r="A3239" s="8">
        <v>3238</v>
      </c>
      <c r="B3239" s="8">
        <v>638</v>
      </c>
      <c r="C3239" s="8" t="s">
        <v>167</v>
      </c>
      <c r="D3239" s="8">
        <v>100</v>
      </c>
      <c r="E3239" s="8" t="s">
        <v>6512</v>
      </c>
      <c r="F3239" s="8" t="s">
        <v>152</v>
      </c>
      <c r="G3239" s="8" t="s">
        <v>172</v>
      </c>
      <c r="H3239" s="8" t="s">
        <v>174</v>
      </c>
    </row>
    <row r="3240" spans="1:8" ht="15.75" customHeight="1" x14ac:dyDescent="0.3">
      <c r="A3240" s="7">
        <v>3239</v>
      </c>
      <c r="B3240" s="7">
        <v>638</v>
      </c>
      <c r="C3240" s="7" t="s">
        <v>176</v>
      </c>
      <c r="D3240" s="7">
        <v>100</v>
      </c>
      <c r="E3240" s="7" t="s">
        <v>8645</v>
      </c>
      <c r="F3240" s="7" t="s">
        <v>172</v>
      </c>
      <c r="G3240" s="7" t="s">
        <v>388</v>
      </c>
      <c r="H3240" s="7" t="s">
        <v>812</v>
      </c>
    </row>
    <row r="3241" spans="1:8" ht="15.75" customHeight="1" x14ac:dyDescent="0.3">
      <c r="A3241" s="8">
        <v>3240</v>
      </c>
      <c r="B3241" s="8">
        <v>638</v>
      </c>
      <c r="C3241" s="8" t="s">
        <v>192</v>
      </c>
      <c r="D3241" s="8">
        <v>100</v>
      </c>
      <c r="E3241" s="8" t="s">
        <v>6513</v>
      </c>
      <c r="F3241" s="8" t="s">
        <v>172</v>
      </c>
      <c r="G3241" s="8" t="s">
        <v>192</v>
      </c>
      <c r="H3241" s="8" t="s">
        <v>202</v>
      </c>
    </row>
    <row r="3242" spans="1:8" ht="15.75" customHeight="1" x14ac:dyDescent="0.3">
      <c r="A3242" s="7">
        <v>3241</v>
      </c>
      <c r="B3242" s="7">
        <v>638</v>
      </c>
      <c r="C3242" s="7" t="s">
        <v>116</v>
      </c>
      <c r="D3242" s="7">
        <v>100</v>
      </c>
      <c r="E3242" s="7" t="s">
        <v>8649</v>
      </c>
      <c r="F3242" s="7" t="s">
        <v>192</v>
      </c>
      <c r="G3242" s="7" t="s">
        <v>116</v>
      </c>
      <c r="H3242" s="7" t="s">
        <v>210</v>
      </c>
    </row>
    <row r="3243" spans="1:8" ht="15.75" customHeight="1" x14ac:dyDescent="0.3">
      <c r="A3243" s="8">
        <v>3242</v>
      </c>
      <c r="B3243" s="8">
        <v>639</v>
      </c>
      <c r="C3243" s="8" t="s">
        <v>148</v>
      </c>
      <c r="D3243" s="8">
        <v>92</v>
      </c>
      <c r="E3243" s="8" t="s">
        <v>6520</v>
      </c>
      <c r="F3243" s="8"/>
      <c r="G3243" s="8" t="s">
        <v>152</v>
      </c>
      <c r="H3243" s="8" t="s">
        <v>492</v>
      </c>
    </row>
    <row r="3244" spans="1:8" ht="15.75" customHeight="1" x14ac:dyDescent="0.3">
      <c r="A3244" s="7">
        <v>3243</v>
      </c>
      <c r="B3244" s="7">
        <v>639</v>
      </c>
      <c r="C3244" s="7" t="s">
        <v>156</v>
      </c>
      <c r="D3244" s="7">
        <v>92</v>
      </c>
      <c r="E3244" s="7" t="s">
        <v>8653</v>
      </c>
      <c r="F3244" s="7" t="s">
        <v>161</v>
      </c>
      <c r="G3244" s="7" t="s">
        <v>2752</v>
      </c>
      <c r="H3244" s="7" t="s">
        <v>163</v>
      </c>
    </row>
    <row r="3245" spans="1:8" ht="15.75" customHeight="1" x14ac:dyDescent="0.3">
      <c r="A3245" s="8">
        <v>3244</v>
      </c>
      <c r="B3245" s="8">
        <v>639</v>
      </c>
      <c r="C3245" s="8" t="s">
        <v>167</v>
      </c>
      <c r="D3245" s="8">
        <v>92</v>
      </c>
      <c r="E3245" s="8" t="s">
        <v>6521</v>
      </c>
      <c r="F3245" s="8" t="s">
        <v>152</v>
      </c>
      <c r="G3245" s="8" t="s">
        <v>172</v>
      </c>
      <c r="H3245" s="8" t="s">
        <v>174</v>
      </c>
    </row>
    <row r="3246" spans="1:8" ht="15.75" customHeight="1" x14ac:dyDescent="0.3">
      <c r="A3246" s="7">
        <v>3245</v>
      </c>
      <c r="B3246" s="7">
        <v>639</v>
      </c>
      <c r="C3246" s="7" t="s">
        <v>176</v>
      </c>
      <c r="D3246" s="7">
        <v>92</v>
      </c>
      <c r="E3246" s="7" t="s">
        <v>8657</v>
      </c>
      <c r="F3246" s="7" t="s">
        <v>172</v>
      </c>
      <c r="G3246" s="7" t="s">
        <v>172</v>
      </c>
      <c r="H3246" s="7" t="s">
        <v>812</v>
      </c>
    </row>
    <row r="3247" spans="1:8" ht="15.75" customHeight="1" x14ac:dyDescent="0.3">
      <c r="A3247" s="8">
        <v>3246</v>
      </c>
      <c r="B3247" s="8">
        <v>639</v>
      </c>
      <c r="C3247" s="8" t="s">
        <v>192</v>
      </c>
      <c r="D3247" s="8">
        <v>92</v>
      </c>
      <c r="E3247" s="8" t="s">
        <v>6523</v>
      </c>
      <c r="F3247" s="8" t="s">
        <v>172</v>
      </c>
      <c r="G3247" s="8" t="s">
        <v>192</v>
      </c>
      <c r="H3247" s="8" t="s">
        <v>202</v>
      </c>
    </row>
    <row r="3248" spans="1:8" ht="15.75" customHeight="1" x14ac:dyDescent="0.3">
      <c r="A3248" s="7">
        <v>3247</v>
      </c>
      <c r="B3248" s="7">
        <v>639</v>
      </c>
      <c r="C3248" s="7" t="s">
        <v>116</v>
      </c>
      <c r="D3248" s="7">
        <v>92</v>
      </c>
      <c r="E3248" s="7" t="s">
        <v>8661</v>
      </c>
      <c r="F3248" s="7" t="s">
        <v>192</v>
      </c>
      <c r="G3248" s="7" t="s">
        <v>116</v>
      </c>
      <c r="H3248" s="7" t="s">
        <v>210</v>
      </c>
    </row>
    <row r="3249" spans="1:8" ht="15.75" customHeight="1" x14ac:dyDescent="0.3">
      <c r="A3249" s="8">
        <v>3248</v>
      </c>
      <c r="B3249" s="8">
        <v>640</v>
      </c>
      <c r="C3249" s="8" t="s">
        <v>148</v>
      </c>
      <c r="D3249" s="8">
        <v>76</v>
      </c>
      <c r="E3249" s="8" t="s">
        <v>6529</v>
      </c>
      <c r="F3249" s="8"/>
      <c r="G3249" s="8" t="s">
        <v>152</v>
      </c>
      <c r="H3249" s="8" t="s">
        <v>153</v>
      </c>
    </row>
    <row r="3250" spans="1:8" ht="15.75" customHeight="1" x14ac:dyDescent="0.3">
      <c r="A3250" s="7">
        <v>3249</v>
      </c>
      <c r="B3250" s="7">
        <v>640</v>
      </c>
      <c r="C3250" s="7" t="s">
        <v>156</v>
      </c>
      <c r="D3250" s="7">
        <v>76</v>
      </c>
      <c r="E3250" s="7" t="s">
        <v>8665</v>
      </c>
      <c r="F3250" s="7" t="s">
        <v>161</v>
      </c>
      <c r="G3250" s="7" t="s">
        <v>6138</v>
      </c>
      <c r="H3250" s="7" t="s">
        <v>163</v>
      </c>
    </row>
    <row r="3251" spans="1:8" ht="15.75" customHeight="1" x14ac:dyDescent="0.3">
      <c r="A3251" s="8">
        <v>3250</v>
      </c>
      <c r="B3251" s="8">
        <v>640</v>
      </c>
      <c r="C3251" s="8" t="s">
        <v>167</v>
      </c>
      <c r="D3251" s="8">
        <v>76</v>
      </c>
      <c r="E3251" s="8" t="s">
        <v>6531</v>
      </c>
      <c r="F3251" s="8" t="s">
        <v>152</v>
      </c>
      <c r="G3251" s="8" t="s">
        <v>172</v>
      </c>
      <c r="H3251" s="8" t="s">
        <v>174</v>
      </c>
    </row>
    <row r="3252" spans="1:8" ht="15.75" customHeight="1" x14ac:dyDescent="0.3">
      <c r="A3252" s="7">
        <v>3251</v>
      </c>
      <c r="B3252" s="7">
        <v>640</v>
      </c>
      <c r="C3252" s="7" t="s">
        <v>192</v>
      </c>
      <c r="D3252" s="7">
        <v>76</v>
      </c>
      <c r="E3252" s="7" t="s">
        <v>6532</v>
      </c>
      <c r="F3252" s="7" t="s">
        <v>172</v>
      </c>
      <c r="G3252" s="7" t="s">
        <v>192</v>
      </c>
      <c r="H3252" s="7" t="s">
        <v>202</v>
      </c>
    </row>
    <row r="3253" spans="1:8" ht="15.75" customHeight="1" x14ac:dyDescent="0.3">
      <c r="A3253" s="8">
        <v>3252</v>
      </c>
      <c r="B3253" s="8">
        <v>641</v>
      </c>
      <c r="C3253" s="8" t="s">
        <v>148</v>
      </c>
      <c r="D3253" s="8">
        <v>79</v>
      </c>
      <c r="E3253" s="8" t="s">
        <v>6539</v>
      </c>
      <c r="F3253" s="8"/>
      <c r="G3253" s="8" t="s">
        <v>152</v>
      </c>
      <c r="H3253" s="8" t="s">
        <v>218</v>
      </c>
    </row>
    <row r="3254" spans="1:8" ht="15.75" customHeight="1" x14ac:dyDescent="0.3">
      <c r="A3254" s="7">
        <v>3253</v>
      </c>
      <c r="B3254" s="7">
        <v>641</v>
      </c>
      <c r="C3254" s="7" t="s">
        <v>156</v>
      </c>
      <c r="D3254" s="7">
        <v>79</v>
      </c>
      <c r="E3254" s="7" t="s">
        <v>8675</v>
      </c>
      <c r="F3254" s="7" t="s">
        <v>161</v>
      </c>
      <c r="G3254" s="7" t="s">
        <v>1465</v>
      </c>
      <c r="H3254" s="7" t="s">
        <v>163</v>
      </c>
    </row>
    <row r="3255" spans="1:8" ht="15.75" customHeight="1" x14ac:dyDescent="0.3">
      <c r="A3255" s="8">
        <v>3254</v>
      </c>
      <c r="B3255" s="8">
        <v>641</v>
      </c>
      <c r="C3255" s="8" t="s">
        <v>167</v>
      </c>
      <c r="D3255" s="8">
        <v>79</v>
      </c>
      <c r="E3255" s="8" t="s">
        <v>6540</v>
      </c>
      <c r="F3255" s="8" t="s">
        <v>152</v>
      </c>
      <c r="G3255" s="8" t="s">
        <v>172</v>
      </c>
      <c r="H3255" s="8" t="s">
        <v>174</v>
      </c>
    </row>
    <row r="3256" spans="1:8" ht="15.75" customHeight="1" x14ac:dyDescent="0.3">
      <c r="A3256" s="7">
        <v>3255</v>
      </c>
      <c r="B3256" s="7">
        <v>641</v>
      </c>
      <c r="C3256" s="7" t="s">
        <v>192</v>
      </c>
      <c r="D3256" s="7">
        <v>79</v>
      </c>
      <c r="E3256" s="7" t="s">
        <v>6541</v>
      </c>
      <c r="F3256" s="7" t="s">
        <v>172</v>
      </c>
      <c r="G3256" s="7" t="s">
        <v>192</v>
      </c>
      <c r="H3256" s="7" t="s">
        <v>202</v>
      </c>
    </row>
    <row r="3257" spans="1:8" ht="15.75" customHeight="1" x14ac:dyDescent="0.3">
      <c r="A3257" s="8">
        <v>3256</v>
      </c>
      <c r="B3257" s="8">
        <v>642</v>
      </c>
      <c r="C3257" s="8" t="s">
        <v>148</v>
      </c>
      <c r="D3257" s="8">
        <v>115</v>
      </c>
      <c r="E3257" s="8" t="s">
        <v>6548</v>
      </c>
      <c r="F3257" s="8"/>
      <c r="G3257" s="8" t="s">
        <v>152</v>
      </c>
      <c r="H3257" s="8" t="s">
        <v>314</v>
      </c>
    </row>
    <row r="3258" spans="1:8" ht="15.75" customHeight="1" x14ac:dyDescent="0.3">
      <c r="A3258" s="7">
        <v>3257</v>
      </c>
      <c r="B3258" s="7">
        <v>642</v>
      </c>
      <c r="C3258" s="7" t="s">
        <v>156</v>
      </c>
      <c r="D3258" s="7">
        <v>115</v>
      </c>
      <c r="E3258" s="7" t="s">
        <v>8685</v>
      </c>
      <c r="F3258" s="7" t="s">
        <v>161</v>
      </c>
      <c r="G3258" s="7" t="s">
        <v>2653</v>
      </c>
      <c r="H3258" s="7" t="s">
        <v>163</v>
      </c>
    </row>
    <row r="3259" spans="1:8" ht="15.75" customHeight="1" x14ac:dyDescent="0.3">
      <c r="A3259" s="8">
        <v>3258</v>
      </c>
      <c r="B3259" s="8">
        <v>642</v>
      </c>
      <c r="C3259" s="8" t="s">
        <v>167</v>
      </c>
      <c r="D3259" s="8">
        <v>115</v>
      </c>
      <c r="E3259" s="8" t="s">
        <v>6549</v>
      </c>
      <c r="F3259" s="8" t="s">
        <v>152</v>
      </c>
      <c r="G3259" s="8" t="s">
        <v>172</v>
      </c>
      <c r="H3259" s="8" t="s">
        <v>174</v>
      </c>
    </row>
    <row r="3260" spans="1:8" ht="15.75" customHeight="1" x14ac:dyDescent="0.3">
      <c r="A3260" s="7">
        <v>3259</v>
      </c>
      <c r="B3260" s="7">
        <v>642</v>
      </c>
      <c r="C3260" s="7" t="s">
        <v>192</v>
      </c>
      <c r="D3260" s="7">
        <v>115</v>
      </c>
      <c r="E3260" s="7" t="s">
        <v>6550</v>
      </c>
      <c r="F3260" s="7" t="s">
        <v>172</v>
      </c>
      <c r="G3260" s="7" t="s">
        <v>192</v>
      </c>
      <c r="H3260" s="7" t="s">
        <v>202</v>
      </c>
    </row>
    <row r="3261" spans="1:8" ht="15.75" customHeight="1" x14ac:dyDescent="0.3">
      <c r="A3261" s="8">
        <v>3260</v>
      </c>
      <c r="B3261" s="8">
        <v>642</v>
      </c>
      <c r="C3261" s="8" t="s">
        <v>116</v>
      </c>
      <c r="D3261" s="8">
        <v>115</v>
      </c>
      <c r="E3261" s="8" t="s">
        <v>8690</v>
      </c>
      <c r="F3261" s="8" t="s">
        <v>192</v>
      </c>
      <c r="G3261" s="8" t="s">
        <v>116</v>
      </c>
      <c r="H3261" s="8" t="s">
        <v>210</v>
      </c>
    </row>
    <row r="3262" spans="1:8" ht="15.75" customHeight="1" x14ac:dyDescent="0.3">
      <c r="A3262" s="7">
        <v>3261</v>
      </c>
      <c r="B3262" s="7">
        <v>643</v>
      </c>
      <c r="C3262" s="7" t="s">
        <v>148</v>
      </c>
      <c r="D3262" s="7">
        <v>32</v>
      </c>
      <c r="E3262" s="7" t="s">
        <v>6556</v>
      </c>
      <c r="F3262" s="7"/>
      <c r="G3262" s="7" t="s">
        <v>152</v>
      </c>
      <c r="H3262" s="7" t="s">
        <v>218</v>
      </c>
    </row>
    <row r="3263" spans="1:8" ht="15.75" customHeight="1" x14ac:dyDescent="0.3">
      <c r="A3263" s="8">
        <v>3262</v>
      </c>
      <c r="B3263" s="8">
        <v>643</v>
      </c>
      <c r="C3263" s="8" t="s">
        <v>156</v>
      </c>
      <c r="D3263" s="8">
        <v>32</v>
      </c>
      <c r="E3263" s="8" t="s">
        <v>8694</v>
      </c>
      <c r="F3263" s="8" t="s">
        <v>161</v>
      </c>
      <c r="G3263" s="8" t="s">
        <v>230</v>
      </c>
      <c r="H3263" s="8" t="s">
        <v>163</v>
      </c>
    </row>
    <row r="3264" spans="1:8" ht="15.75" customHeight="1" x14ac:dyDescent="0.3">
      <c r="A3264" s="7">
        <v>3263</v>
      </c>
      <c r="B3264" s="7">
        <v>643</v>
      </c>
      <c r="C3264" s="7" t="s">
        <v>167</v>
      </c>
      <c r="D3264" s="7">
        <v>32</v>
      </c>
      <c r="E3264" s="7" t="s">
        <v>6557</v>
      </c>
      <c r="F3264" s="7" t="s">
        <v>152</v>
      </c>
      <c r="G3264" s="7" t="s">
        <v>172</v>
      </c>
      <c r="H3264" s="7" t="s">
        <v>174</v>
      </c>
    </row>
    <row r="3265" spans="1:8" ht="15.75" customHeight="1" x14ac:dyDescent="0.3">
      <c r="A3265" s="8">
        <v>3264</v>
      </c>
      <c r="B3265" s="8">
        <v>643</v>
      </c>
      <c r="C3265" s="8" t="s">
        <v>176</v>
      </c>
      <c r="D3265" s="8">
        <v>32</v>
      </c>
      <c r="E3265" s="8" t="s">
        <v>8697</v>
      </c>
      <c r="F3265" s="8" t="s">
        <v>172</v>
      </c>
      <c r="G3265" s="8" t="s">
        <v>388</v>
      </c>
      <c r="H3265" s="8" t="s">
        <v>288</v>
      </c>
    </row>
    <row r="3266" spans="1:8" ht="15.75" customHeight="1" x14ac:dyDescent="0.3">
      <c r="A3266" s="7">
        <v>3265</v>
      </c>
      <c r="B3266" s="7">
        <v>643</v>
      </c>
      <c r="C3266" s="7" t="s">
        <v>192</v>
      </c>
      <c r="D3266" s="7">
        <v>32</v>
      </c>
      <c r="E3266" s="7" t="s">
        <v>6558</v>
      </c>
      <c r="F3266" s="7" t="s">
        <v>172</v>
      </c>
      <c r="G3266" s="7" t="s">
        <v>192</v>
      </c>
      <c r="H3266" s="7" t="s">
        <v>202</v>
      </c>
    </row>
    <row r="3267" spans="1:8" ht="15.75" customHeight="1" x14ac:dyDescent="0.3">
      <c r="A3267" s="8">
        <v>3266</v>
      </c>
      <c r="B3267" s="8">
        <v>644</v>
      </c>
      <c r="C3267" s="8" t="s">
        <v>148</v>
      </c>
      <c r="D3267" s="8">
        <v>5</v>
      </c>
      <c r="E3267" s="8" t="s">
        <v>6565</v>
      </c>
      <c r="F3267" s="8"/>
      <c r="G3267" s="8" t="s">
        <v>152</v>
      </c>
      <c r="H3267" s="8" t="s">
        <v>314</v>
      </c>
    </row>
    <row r="3268" spans="1:8" ht="15.75" customHeight="1" x14ac:dyDescent="0.3">
      <c r="A3268" s="7">
        <v>3267</v>
      </c>
      <c r="B3268" s="7">
        <v>644</v>
      </c>
      <c r="C3268" s="7" t="s">
        <v>156</v>
      </c>
      <c r="D3268" s="7">
        <v>5</v>
      </c>
      <c r="E3268" s="7" t="s">
        <v>8705</v>
      </c>
      <c r="F3268" s="7" t="s">
        <v>161</v>
      </c>
      <c r="G3268" s="7" t="s">
        <v>3625</v>
      </c>
      <c r="H3268" s="7" t="s">
        <v>163</v>
      </c>
    </row>
    <row r="3269" spans="1:8" ht="15.75" customHeight="1" x14ac:dyDescent="0.3">
      <c r="A3269" s="8">
        <v>3268</v>
      </c>
      <c r="B3269" s="8">
        <v>644</v>
      </c>
      <c r="C3269" s="8" t="s">
        <v>167</v>
      </c>
      <c r="D3269" s="8">
        <v>5</v>
      </c>
      <c r="E3269" s="8" t="s">
        <v>6566</v>
      </c>
      <c r="F3269" s="8" t="s">
        <v>152</v>
      </c>
      <c r="G3269" s="8" t="s">
        <v>172</v>
      </c>
      <c r="H3269" s="8" t="s">
        <v>174</v>
      </c>
    </row>
    <row r="3270" spans="1:8" ht="15.75" customHeight="1" x14ac:dyDescent="0.3">
      <c r="A3270" s="7">
        <v>3269</v>
      </c>
      <c r="B3270" s="7">
        <v>644</v>
      </c>
      <c r="C3270" s="7" t="s">
        <v>176</v>
      </c>
      <c r="D3270" s="7">
        <v>5</v>
      </c>
      <c r="E3270" s="7" t="s">
        <v>8711</v>
      </c>
      <c r="F3270" s="7" t="s">
        <v>172</v>
      </c>
      <c r="G3270" s="7" t="s">
        <v>388</v>
      </c>
      <c r="H3270" s="7" t="s">
        <v>812</v>
      </c>
    </row>
    <row r="3271" spans="1:8" ht="15.75" customHeight="1" x14ac:dyDescent="0.3">
      <c r="A3271" s="8">
        <v>3270</v>
      </c>
      <c r="B3271" s="8">
        <v>644</v>
      </c>
      <c r="C3271" s="8" t="s">
        <v>192</v>
      </c>
      <c r="D3271" s="8">
        <v>5</v>
      </c>
      <c r="E3271" s="8" t="s">
        <v>6567</v>
      </c>
      <c r="F3271" s="8" t="s">
        <v>172</v>
      </c>
      <c r="G3271" s="8" t="s">
        <v>192</v>
      </c>
      <c r="H3271" s="8" t="s">
        <v>202</v>
      </c>
    </row>
    <row r="3272" spans="1:8" ht="15.75" customHeight="1" x14ac:dyDescent="0.3">
      <c r="A3272" s="7">
        <v>3271</v>
      </c>
      <c r="B3272" s="7">
        <v>644</v>
      </c>
      <c r="C3272" s="7" t="s">
        <v>116</v>
      </c>
      <c r="D3272" s="7">
        <v>5</v>
      </c>
      <c r="E3272" s="7" t="s">
        <v>8714</v>
      </c>
      <c r="F3272" s="7" t="s">
        <v>192</v>
      </c>
      <c r="G3272" s="7" t="s">
        <v>116</v>
      </c>
      <c r="H3272" s="7" t="s">
        <v>210</v>
      </c>
    </row>
    <row r="3273" spans="1:8" ht="15.75" customHeight="1" x14ac:dyDescent="0.3">
      <c r="A3273" s="8">
        <v>3272</v>
      </c>
      <c r="B3273" s="8">
        <v>645</v>
      </c>
      <c r="C3273" s="8" t="s">
        <v>148</v>
      </c>
      <c r="D3273" s="8">
        <v>78</v>
      </c>
      <c r="E3273" s="8" t="s">
        <v>6573</v>
      </c>
      <c r="F3273" s="8"/>
      <c r="G3273" s="8" t="s">
        <v>152</v>
      </c>
      <c r="H3273" s="8" t="s">
        <v>153</v>
      </c>
    </row>
    <row r="3274" spans="1:8" ht="15.75" customHeight="1" x14ac:dyDescent="0.3">
      <c r="A3274" s="7">
        <v>3273</v>
      </c>
      <c r="B3274" s="7">
        <v>645</v>
      </c>
      <c r="C3274" s="7" t="s">
        <v>156</v>
      </c>
      <c r="D3274" s="7">
        <v>78</v>
      </c>
      <c r="E3274" s="7" t="s">
        <v>8720</v>
      </c>
      <c r="F3274" s="7" t="s">
        <v>161</v>
      </c>
      <c r="G3274" s="7" t="s">
        <v>670</v>
      </c>
      <c r="H3274" s="7" t="s">
        <v>163</v>
      </c>
    </row>
    <row r="3275" spans="1:8" ht="15.75" customHeight="1" x14ac:dyDescent="0.3">
      <c r="A3275" s="8">
        <v>3274</v>
      </c>
      <c r="B3275" s="8">
        <v>645</v>
      </c>
      <c r="C3275" s="8" t="s">
        <v>167</v>
      </c>
      <c r="D3275" s="8">
        <v>78</v>
      </c>
      <c r="E3275" s="8" t="s">
        <v>6574</v>
      </c>
      <c r="F3275" s="8" t="s">
        <v>152</v>
      </c>
      <c r="G3275" s="8" t="s">
        <v>172</v>
      </c>
      <c r="H3275" s="8" t="s">
        <v>174</v>
      </c>
    </row>
    <row r="3276" spans="1:8" ht="15.75" customHeight="1" x14ac:dyDescent="0.3">
      <c r="A3276" s="7">
        <v>3275</v>
      </c>
      <c r="B3276" s="7">
        <v>645</v>
      </c>
      <c r="C3276" s="7" t="s">
        <v>192</v>
      </c>
      <c r="D3276" s="7">
        <v>78</v>
      </c>
      <c r="E3276" s="7" t="s">
        <v>6575</v>
      </c>
      <c r="F3276" s="7" t="s">
        <v>172</v>
      </c>
      <c r="G3276" s="7" t="s">
        <v>192</v>
      </c>
      <c r="H3276" s="7" t="s">
        <v>202</v>
      </c>
    </row>
    <row r="3277" spans="1:8" ht="15.75" customHeight="1" x14ac:dyDescent="0.3">
      <c r="A3277" s="8">
        <v>3276</v>
      </c>
      <c r="B3277" s="8">
        <v>646</v>
      </c>
      <c r="C3277" s="8" t="s">
        <v>148</v>
      </c>
      <c r="D3277" s="8">
        <v>20</v>
      </c>
      <c r="E3277" s="8" t="s">
        <v>6581</v>
      </c>
      <c r="F3277" s="8"/>
      <c r="G3277" s="8" t="s">
        <v>152</v>
      </c>
      <c r="H3277" s="8" t="s">
        <v>492</v>
      </c>
    </row>
    <row r="3278" spans="1:8" ht="15.75" customHeight="1" x14ac:dyDescent="0.3">
      <c r="A3278" s="7">
        <v>3277</v>
      </c>
      <c r="B3278" s="7">
        <v>646</v>
      </c>
      <c r="C3278" s="7" t="s">
        <v>156</v>
      </c>
      <c r="D3278" s="7">
        <v>20</v>
      </c>
      <c r="E3278" s="7" t="s">
        <v>8727</v>
      </c>
      <c r="F3278" s="7" t="s">
        <v>161</v>
      </c>
      <c r="G3278" s="7" t="s">
        <v>2150</v>
      </c>
      <c r="H3278" s="7" t="s">
        <v>163</v>
      </c>
    </row>
    <row r="3279" spans="1:8" ht="15.75" customHeight="1" x14ac:dyDescent="0.3">
      <c r="A3279" s="8">
        <v>3278</v>
      </c>
      <c r="B3279" s="8">
        <v>646</v>
      </c>
      <c r="C3279" s="8" t="s">
        <v>167</v>
      </c>
      <c r="D3279" s="8">
        <v>20</v>
      </c>
      <c r="E3279" s="8" t="s">
        <v>6582</v>
      </c>
      <c r="F3279" s="8" t="s">
        <v>152</v>
      </c>
      <c r="G3279" s="8" t="s">
        <v>172</v>
      </c>
      <c r="H3279" s="8" t="s">
        <v>174</v>
      </c>
    </row>
    <row r="3280" spans="1:8" ht="15.75" customHeight="1" x14ac:dyDescent="0.3">
      <c r="A3280" s="7">
        <v>3279</v>
      </c>
      <c r="B3280" s="7">
        <v>646</v>
      </c>
      <c r="C3280" s="7" t="s">
        <v>192</v>
      </c>
      <c r="D3280" s="7">
        <v>20</v>
      </c>
      <c r="E3280" s="7" t="s">
        <v>6584</v>
      </c>
      <c r="F3280" s="7" t="s">
        <v>172</v>
      </c>
      <c r="G3280" s="7" t="s">
        <v>192</v>
      </c>
      <c r="H3280" s="7" t="s">
        <v>202</v>
      </c>
    </row>
    <row r="3281" spans="1:8" ht="15.75" customHeight="1" x14ac:dyDescent="0.3">
      <c r="A3281" s="8">
        <v>3280</v>
      </c>
      <c r="B3281" s="8">
        <v>646</v>
      </c>
      <c r="C3281" s="8" t="s">
        <v>116</v>
      </c>
      <c r="D3281" s="8">
        <v>20</v>
      </c>
      <c r="E3281" s="8" t="s">
        <v>8731</v>
      </c>
      <c r="F3281" s="8" t="s">
        <v>192</v>
      </c>
      <c r="G3281" s="8" t="s">
        <v>116</v>
      </c>
      <c r="H3281" s="8" t="s">
        <v>210</v>
      </c>
    </row>
    <row r="3282" spans="1:8" ht="15.75" customHeight="1" x14ac:dyDescent="0.3">
      <c r="A3282" s="7">
        <v>3281</v>
      </c>
      <c r="B3282" s="7">
        <v>647</v>
      </c>
      <c r="C3282" s="7" t="s">
        <v>148</v>
      </c>
      <c r="D3282" s="7">
        <v>59</v>
      </c>
      <c r="E3282" s="7" t="s">
        <v>6590</v>
      </c>
      <c r="F3282" s="7"/>
      <c r="G3282" s="7" t="s">
        <v>152</v>
      </c>
      <c r="H3282" s="7" t="s">
        <v>153</v>
      </c>
    </row>
    <row r="3283" spans="1:8" ht="15.75" customHeight="1" x14ac:dyDescent="0.3">
      <c r="A3283" s="8">
        <v>3282</v>
      </c>
      <c r="B3283" s="8">
        <v>647</v>
      </c>
      <c r="C3283" s="8" t="s">
        <v>156</v>
      </c>
      <c r="D3283" s="8">
        <v>59</v>
      </c>
      <c r="E3283" s="8" t="s">
        <v>8733</v>
      </c>
      <c r="F3283" s="8" t="s">
        <v>161</v>
      </c>
      <c r="G3283" s="8" t="s">
        <v>1626</v>
      </c>
      <c r="H3283" s="8" t="s">
        <v>163</v>
      </c>
    </row>
    <row r="3284" spans="1:8" ht="15.75" customHeight="1" x14ac:dyDescent="0.3">
      <c r="A3284" s="7">
        <v>3283</v>
      </c>
      <c r="B3284" s="7">
        <v>647</v>
      </c>
      <c r="C3284" s="7" t="s">
        <v>167</v>
      </c>
      <c r="D3284" s="7">
        <v>59</v>
      </c>
      <c r="E3284" s="7" t="s">
        <v>6591</v>
      </c>
      <c r="F3284" s="7" t="s">
        <v>152</v>
      </c>
      <c r="G3284" s="7" t="s">
        <v>172</v>
      </c>
      <c r="H3284" s="7" t="s">
        <v>174</v>
      </c>
    </row>
    <row r="3285" spans="1:8" ht="15.75" customHeight="1" x14ac:dyDescent="0.3">
      <c r="A3285" s="8">
        <v>3284</v>
      </c>
      <c r="B3285" s="8">
        <v>647</v>
      </c>
      <c r="C3285" s="8" t="s">
        <v>176</v>
      </c>
      <c r="D3285" s="8">
        <v>59</v>
      </c>
      <c r="E3285" s="8" t="s">
        <v>8738</v>
      </c>
      <c r="F3285" s="8" t="s">
        <v>172</v>
      </c>
      <c r="G3285" s="8" t="s">
        <v>172</v>
      </c>
      <c r="H3285" s="8" t="s">
        <v>248</v>
      </c>
    </row>
    <row r="3286" spans="1:8" ht="15.75" customHeight="1" x14ac:dyDescent="0.3">
      <c r="A3286" s="7">
        <v>3285</v>
      </c>
      <c r="B3286" s="7">
        <v>647</v>
      </c>
      <c r="C3286" s="7" t="s">
        <v>192</v>
      </c>
      <c r="D3286" s="7">
        <v>59</v>
      </c>
      <c r="E3286" s="7" t="s">
        <v>6592</v>
      </c>
      <c r="F3286" s="7" t="s">
        <v>172</v>
      </c>
      <c r="G3286" s="7" t="s">
        <v>192</v>
      </c>
      <c r="H3286" s="7" t="s">
        <v>202</v>
      </c>
    </row>
    <row r="3287" spans="1:8" ht="15.75" customHeight="1" x14ac:dyDescent="0.3">
      <c r="A3287" s="8">
        <v>3286</v>
      </c>
      <c r="B3287" s="8">
        <v>647</v>
      </c>
      <c r="C3287" s="8" t="s">
        <v>116</v>
      </c>
      <c r="D3287" s="8">
        <v>59</v>
      </c>
      <c r="E3287" s="8" t="s">
        <v>8742</v>
      </c>
      <c r="F3287" s="8" t="s">
        <v>192</v>
      </c>
      <c r="G3287" s="8" t="s">
        <v>116</v>
      </c>
      <c r="H3287" s="8" t="s">
        <v>210</v>
      </c>
    </row>
    <row r="3288" spans="1:8" ht="15.75" customHeight="1" x14ac:dyDescent="0.3">
      <c r="A3288" s="7">
        <v>3287</v>
      </c>
      <c r="B3288" s="7">
        <v>648</v>
      </c>
      <c r="C3288" s="7" t="s">
        <v>148</v>
      </c>
      <c r="D3288" s="7">
        <v>103</v>
      </c>
      <c r="E3288" s="7" t="s">
        <v>6599</v>
      </c>
      <c r="F3288" s="7"/>
      <c r="G3288" s="7" t="s">
        <v>152</v>
      </c>
      <c r="H3288" s="7" t="s">
        <v>218</v>
      </c>
    </row>
    <row r="3289" spans="1:8" ht="15.75" customHeight="1" x14ac:dyDescent="0.3">
      <c r="A3289" s="8">
        <v>3288</v>
      </c>
      <c r="B3289" s="8">
        <v>648</v>
      </c>
      <c r="C3289" s="8" t="s">
        <v>156</v>
      </c>
      <c r="D3289" s="8">
        <v>103</v>
      </c>
      <c r="E3289" s="8" t="s">
        <v>8747</v>
      </c>
      <c r="F3289" s="8" t="s">
        <v>161</v>
      </c>
      <c r="G3289" s="8" t="s">
        <v>8748</v>
      </c>
      <c r="H3289" s="8" t="s">
        <v>163</v>
      </c>
    </row>
    <row r="3290" spans="1:8" ht="15.75" customHeight="1" x14ac:dyDescent="0.3">
      <c r="A3290" s="7">
        <v>3289</v>
      </c>
      <c r="B3290" s="7">
        <v>648</v>
      </c>
      <c r="C3290" s="7" t="s">
        <v>167</v>
      </c>
      <c r="D3290" s="7">
        <v>103</v>
      </c>
      <c r="E3290" s="7" t="s">
        <v>6600</v>
      </c>
      <c r="F3290" s="7" t="s">
        <v>152</v>
      </c>
      <c r="G3290" s="7" t="s">
        <v>172</v>
      </c>
      <c r="H3290" s="7" t="s">
        <v>174</v>
      </c>
    </row>
    <row r="3291" spans="1:8" ht="15.75" customHeight="1" x14ac:dyDescent="0.3">
      <c r="A3291" s="8">
        <v>3290</v>
      </c>
      <c r="B3291" s="8">
        <v>648</v>
      </c>
      <c r="C3291" s="8" t="s">
        <v>176</v>
      </c>
      <c r="D3291" s="8">
        <v>103</v>
      </c>
      <c r="E3291" s="8" t="s">
        <v>8751</v>
      </c>
      <c r="F3291" s="8" t="s">
        <v>172</v>
      </c>
      <c r="G3291" s="8" t="s">
        <v>172</v>
      </c>
      <c r="H3291" s="8" t="s">
        <v>288</v>
      </c>
    </row>
    <row r="3292" spans="1:8" ht="15.75" customHeight="1" x14ac:dyDescent="0.3">
      <c r="A3292" s="7">
        <v>3291</v>
      </c>
      <c r="B3292" s="7">
        <v>648</v>
      </c>
      <c r="C3292" s="7" t="s">
        <v>192</v>
      </c>
      <c r="D3292" s="7">
        <v>103</v>
      </c>
      <c r="E3292" s="7" t="s">
        <v>6601</v>
      </c>
      <c r="F3292" s="7" t="s">
        <v>172</v>
      </c>
      <c r="G3292" s="7" t="s">
        <v>192</v>
      </c>
      <c r="H3292" s="7" t="s">
        <v>202</v>
      </c>
    </row>
    <row r="3293" spans="1:8" ht="15.75" customHeight="1" x14ac:dyDescent="0.3">
      <c r="A3293" s="8">
        <v>3292</v>
      </c>
      <c r="B3293" s="8">
        <v>648</v>
      </c>
      <c r="C3293" s="8" t="s">
        <v>116</v>
      </c>
      <c r="D3293" s="8">
        <v>103</v>
      </c>
      <c r="E3293" s="8" t="s">
        <v>8755</v>
      </c>
      <c r="F3293" s="8" t="s">
        <v>192</v>
      </c>
      <c r="G3293" s="8" t="s">
        <v>116</v>
      </c>
      <c r="H3293" s="8" t="s">
        <v>210</v>
      </c>
    </row>
    <row r="3294" spans="1:8" ht="15.75" customHeight="1" x14ac:dyDescent="0.3">
      <c r="A3294" s="7">
        <v>3293</v>
      </c>
      <c r="B3294" s="7">
        <v>649</v>
      </c>
      <c r="C3294" s="7" t="s">
        <v>148</v>
      </c>
      <c r="D3294" s="7">
        <v>49</v>
      </c>
      <c r="E3294" s="7" t="s">
        <v>6608</v>
      </c>
      <c r="F3294" s="7"/>
      <c r="G3294" s="7" t="s">
        <v>152</v>
      </c>
      <c r="H3294" s="7" t="s">
        <v>218</v>
      </c>
    </row>
    <row r="3295" spans="1:8" ht="15.75" customHeight="1" x14ac:dyDescent="0.3">
      <c r="A3295" s="8">
        <v>3294</v>
      </c>
      <c r="B3295" s="8">
        <v>649</v>
      </c>
      <c r="C3295" s="8" t="s">
        <v>156</v>
      </c>
      <c r="D3295" s="8">
        <v>49</v>
      </c>
      <c r="E3295" s="8" t="s">
        <v>8758</v>
      </c>
      <c r="F3295" s="8" t="s">
        <v>161</v>
      </c>
      <c r="G3295" s="8" t="s">
        <v>2458</v>
      </c>
      <c r="H3295" s="8" t="s">
        <v>163</v>
      </c>
    </row>
    <row r="3296" spans="1:8" ht="15.75" customHeight="1" x14ac:dyDescent="0.3">
      <c r="A3296" s="7">
        <v>3295</v>
      </c>
      <c r="B3296" s="7">
        <v>649</v>
      </c>
      <c r="C3296" s="7" t="s">
        <v>167</v>
      </c>
      <c r="D3296" s="7">
        <v>49</v>
      </c>
      <c r="E3296" s="7" t="s">
        <v>6609</v>
      </c>
      <c r="F3296" s="7" t="s">
        <v>152</v>
      </c>
      <c r="G3296" s="7" t="s">
        <v>172</v>
      </c>
      <c r="H3296" s="7" t="s">
        <v>174</v>
      </c>
    </row>
    <row r="3297" spans="1:8" ht="15.75" customHeight="1" x14ac:dyDescent="0.3">
      <c r="A3297" s="8">
        <v>3296</v>
      </c>
      <c r="B3297" s="8">
        <v>649</v>
      </c>
      <c r="C3297" s="8" t="s">
        <v>176</v>
      </c>
      <c r="D3297" s="8">
        <v>49</v>
      </c>
      <c r="E3297" s="8" t="s">
        <v>8766</v>
      </c>
      <c r="F3297" s="8" t="s">
        <v>172</v>
      </c>
      <c r="G3297" s="8" t="s">
        <v>388</v>
      </c>
      <c r="H3297" s="8" t="s">
        <v>812</v>
      </c>
    </row>
    <row r="3298" spans="1:8" ht="15.75" customHeight="1" x14ac:dyDescent="0.3">
      <c r="A3298" s="7">
        <v>3297</v>
      </c>
      <c r="B3298" s="7">
        <v>649</v>
      </c>
      <c r="C3298" s="7" t="s">
        <v>192</v>
      </c>
      <c r="D3298" s="7">
        <v>49</v>
      </c>
      <c r="E3298" s="7" t="s">
        <v>6610</v>
      </c>
      <c r="F3298" s="7" t="s">
        <v>172</v>
      </c>
      <c r="G3298" s="7" t="s">
        <v>192</v>
      </c>
      <c r="H3298" s="7" t="s">
        <v>202</v>
      </c>
    </row>
    <row r="3299" spans="1:8" ht="15.75" customHeight="1" x14ac:dyDescent="0.3">
      <c r="A3299" s="8">
        <v>3298</v>
      </c>
      <c r="B3299" s="8">
        <v>649</v>
      </c>
      <c r="C3299" s="8" t="s">
        <v>116</v>
      </c>
      <c r="D3299" s="8">
        <v>49</v>
      </c>
      <c r="E3299" s="8" t="s">
        <v>8771</v>
      </c>
      <c r="F3299" s="8" t="s">
        <v>192</v>
      </c>
      <c r="G3299" s="8" t="s">
        <v>116</v>
      </c>
      <c r="H3299" s="8" t="s">
        <v>210</v>
      </c>
    </row>
    <row r="3300" spans="1:8" ht="15.75" customHeight="1" x14ac:dyDescent="0.3">
      <c r="A3300" s="7">
        <v>3299</v>
      </c>
      <c r="B3300" s="7">
        <v>650</v>
      </c>
      <c r="C3300" s="7" t="s">
        <v>148</v>
      </c>
      <c r="D3300" s="7">
        <v>54</v>
      </c>
      <c r="E3300" s="7" t="s">
        <v>6617</v>
      </c>
      <c r="F3300" s="7"/>
      <c r="G3300" s="7" t="s">
        <v>152</v>
      </c>
      <c r="H3300" s="7" t="s">
        <v>218</v>
      </c>
    </row>
    <row r="3301" spans="1:8" ht="15.75" customHeight="1" x14ac:dyDescent="0.3">
      <c r="A3301" s="8">
        <v>3300</v>
      </c>
      <c r="B3301" s="8">
        <v>650</v>
      </c>
      <c r="C3301" s="8" t="s">
        <v>156</v>
      </c>
      <c r="D3301" s="8">
        <v>54</v>
      </c>
      <c r="E3301" s="8" t="s">
        <v>8775</v>
      </c>
      <c r="F3301" s="8" t="s">
        <v>161</v>
      </c>
      <c r="G3301" s="8" t="s">
        <v>1599</v>
      </c>
      <c r="H3301" s="8" t="s">
        <v>163</v>
      </c>
    </row>
    <row r="3302" spans="1:8" ht="15.75" customHeight="1" x14ac:dyDescent="0.3">
      <c r="A3302" s="7">
        <v>3301</v>
      </c>
      <c r="B3302" s="7">
        <v>650</v>
      </c>
      <c r="C3302" s="7" t="s">
        <v>167</v>
      </c>
      <c r="D3302" s="7">
        <v>54</v>
      </c>
      <c r="E3302" s="7" t="s">
        <v>6618</v>
      </c>
      <c r="F3302" s="7" t="s">
        <v>152</v>
      </c>
      <c r="G3302" s="7" t="s">
        <v>172</v>
      </c>
      <c r="H3302" s="7" t="s">
        <v>174</v>
      </c>
    </row>
    <row r="3303" spans="1:8" ht="15.75" customHeight="1" x14ac:dyDescent="0.3">
      <c r="A3303" s="8">
        <v>3302</v>
      </c>
      <c r="B3303" s="8">
        <v>650</v>
      </c>
      <c r="C3303" s="8" t="s">
        <v>176</v>
      </c>
      <c r="D3303" s="8">
        <v>54</v>
      </c>
      <c r="E3303" s="8" t="s">
        <v>8783</v>
      </c>
      <c r="F3303" s="8" t="s">
        <v>172</v>
      </c>
      <c r="G3303" s="8" t="s">
        <v>388</v>
      </c>
      <c r="H3303" s="8" t="s">
        <v>812</v>
      </c>
    </row>
    <row r="3304" spans="1:8" ht="15.75" customHeight="1" x14ac:dyDescent="0.3">
      <c r="A3304" s="7">
        <v>3303</v>
      </c>
      <c r="B3304" s="7">
        <v>650</v>
      </c>
      <c r="C3304" s="7" t="s">
        <v>192</v>
      </c>
      <c r="D3304" s="7">
        <v>54</v>
      </c>
      <c r="E3304" s="7" t="s">
        <v>6619</v>
      </c>
      <c r="F3304" s="7" t="s">
        <v>172</v>
      </c>
      <c r="G3304" s="7" t="s">
        <v>192</v>
      </c>
      <c r="H3304" s="7" t="s">
        <v>202</v>
      </c>
    </row>
    <row r="3305" spans="1:8" ht="15.75" customHeight="1" x14ac:dyDescent="0.3">
      <c r="A3305" s="8">
        <v>3304</v>
      </c>
      <c r="B3305" s="8">
        <v>650</v>
      </c>
      <c r="C3305" s="8" t="s">
        <v>116</v>
      </c>
      <c r="D3305" s="8">
        <v>54</v>
      </c>
      <c r="E3305" s="8" t="s">
        <v>8790</v>
      </c>
      <c r="F3305" s="8" t="s">
        <v>192</v>
      </c>
      <c r="G3305" s="8" t="s">
        <v>116</v>
      </c>
      <c r="H3305" s="8" t="s">
        <v>210</v>
      </c>
    </row>
    <row r="3306" spans="1:8" ht="15.75" customHeight="1" x14ac:dyDescent="0.3">
      <c r="A3306" s="7">
        <v>3305</v>
      </c>
      <c r="B3306" s="7">
        <v>651</v>
      </c>
      <c r="C3306" s="7" t="s">
        <v>148</v>
      </c>
      <c r="D3306" s="7">
        <v>54</v>
      </c>
      <c r="E3306" s="7" t="s">
        <v>6625</v>
      </c>
      <c r="F3306" s="7"/>
      <c r="G3306" s="7" t="s">
        <v>152</v>
      </c>
      <c r="H3306" s="7" t="s">
        <v>153</v>
      </c>
    </row>
    <row r="3307" spans="1:8" ht="15.75" customHeight="1" x14ac:dyDescent="0.3">
      <c r="A3307" s="8">
        <v>3306</v>
      </c>
      <c r="B3307" s="8">
        <v>651</v>
      </c>
      <c r="C3307" s="8" t="s">
        <v>156</v>
      </c>
      <c r="D3307" s="8">
        <v>54</v>
      </c>
      <c r="E3307" s="8" t="s">
        <v>8796</v>
      </c>
      <c r="F3307" s="8" t="s">
        <v>161</v>
      </c>
      <c r="G3307" s="8" t="s">
        <v>1599</v>
      </c>
      <c r="H3307" s="8" t="s">
        <v>163</v>
      </c>
    </row>
    <row r="3308" spans="1:8" ht="15.75" customHeight="1" x14ac:dyDescent="0.3">
      <c r="A3308" s="7">
        <v>3307</v>
      </c>
      <c r="B3308" s="7">
        <v>651</v>
      </c>
      <c r="C3308" s="7" t="s">
        <v>167</v>
      </c>
      <c r="D3308" s="7">
        <v>54</v>
      </c>
      <c r="E3308" s="7" t="s">
        <v>6626</v>
      </c>
      <c r="F3308" s="7" t="s">
        <v>152</v>
      </c>
      <c r="G3308" s="7" t="s">
        <v>172</v>
      </c>
      <c r="H3308" s="7" t="s">
        <v>174</v>
      </c>
    </row>
    <row r="3309" spans="1:8" ht="15.75" customHeight="1" x14ac:dyDescent="0.3">
      <c r="A3309" s="8">
        <v>3308</v>
      </c>
      <c r="B3309" s="8">
        <v>651</v>
      </c>
      <c r="C3309" s="8" t="s">
        <v>176</v>
      </c>
      <c r="D3309" s="8">
        <v>54</v>
      </c>
      <c r="E3309" s="8" t="s">
        <v>8800</v>
      </c>
      <c r="F3309" s="8" t="s">
        <v>172</v>
      </c>
      <c r="G3309" s="8" t="s">
        <v>172</v>
      </c>
      <c r="H3309" s="8" t="s">
        <v>812</v>
      </c>
    </row>
    <row r="3310" spans="1:8" ht="15.75" customHeight="1" x14ac:dyDescent="0.3">
      <c r="A3310" s="7">
        <v>3309</v>
      </c>
      <c r="B3310" s="7">
        <v>651</v>
      </c>
      <c r="C3310" s="7" t="s">
        <v>192</v>
      </c>
      <c r="D3310" s="7">
        <v>54</v>
      </c>
      <c r="E3310" s="7" t="s">
        <v>6628</v>
      </c>
      <c r="F3310" s="7" t="s">
        <v>172</v>
      </c>
      <c r="G3310" s="7" t="s">
        <v>192</v>
      </c>
      <c r="H3310" s="7" t="s">
        <v>202</v>
      </c>
    </row>
    <row r="3311" spans="1:8" ht="15.75" customHeight="1" x14ac:dyDescent="0.3">
      <c r="A3311" s="8">
        <v>3310</v>
      </c>
      <c r="B3311" s="8">
        <v>651</v>
      </c>
      <c r="C3311" s="8" t="s">
        <v>116</v>
      </c>
      <c r="D3311" s="8">
        <v>54</v>
      </c>
      <c r="E3311" s="8" t="s">
        <v>8808</v>
      </c>
      <c r="F3311" s="8" t="s">
        <v>192</v>
      </c>
      <c r="G3311" s="8" t="s">
        <v>116</v>
      </c>
      <c r="H3311" s="8" t="s">
        <v>210</v>
      </c>
    </row>
    <row r="3312" spans="1:8" ht="15.75" customHeight="1" x14ac:dyDescent="0.3">
      <c r="A3312" s="7">
        <v>3311</v>
      </c>
      <c r="B3312" s="7">
        <v>652</v>
      </c>
      <c r="C3312" s="7" t="s">
        <v>148</v>
      </c>
      <c r="D3312" s="7">
        <v>94</v>
      </c>
      <c r="E3312" s="7" t="s">
        <v>6635</v>
      </c>
      <c r="F3312" s="7"/>
      <c r="G3312" s="7" t="s">
        <v>152</v>
      </c>
      <c r="H3312" s="7" t="s">
        <v>492</v>
      </c>
    </row>
    <row r="3313" spans="1:8" ht="15.75" customHeight="1" x14ac:dyDescent="0.3">
      <c r="A3313" s="8">
        <v>3312</v>
      </c>
      <c r="B3313" s="8">
        <v>652</v>
      </c>
      <c r="C3313" s="8" t="s">
        <v>156</v>
      </c>
      <c r="D3313" s="8">
        <v>94</v>
      </c>
      <c r="E3313" s="8" t="s">
        <v>8816</v>
      </c>
      <c r="F3313" s="8" t="s">
        <v>161</v>
      </c>
      <c r="G3313" s="8" t="s">
        <v>2271</v>
      </c>
      <c r="H3313" s="8" t="s">
        <v>163</v>
      </c>
    </row>
    <row r="3314" spans="1:8" ht="15.75" customHeight="1" x14ac:dyDescent="0.3">
      <c r="A3314" s="7">
        <v>3313</v>
      </c>
      <c r="B3314" s="7">
        <v>652</v>
      </c>
      <c r="C3314" s="7" t="s">
        <v>167</v>
      </c>
      <c r="D3314" s="7">
        <v>94</v>
      </c>
      <c r="E3314" s="7" t="s">
        <v>6636</v>
      </c>
      <c r="F3314" s="7" t="s">
        <v>152</v>
      </c>
      <c r="G3314" s="7" t="s">
        <v>172</v>
      </c>
      <c r="H3314" s="7" t="s">
        <v>174</v>
      </c>
    </row>
    <row r="3315" spans="1:8" ht="15.75" customHeight="1" x14ac:dyDescent="0.3">
      <c r="A3315" s="8">
        <v>3314</v>
      </c>
      <c r="B3315" s="8">
        <v>652</v>
      </c>
      <c r="C3315" s="8" t="s">
        <v>176</v>
      </c>
      <c r="D3315" s="8">
        <v>94</v>
      </c>
      <c r="E3315" s="8" t="s">
        <v>8823</v>
      </c>
      <c r="F3315" s="8" t="s">
        <v>172</v>
      </c>
      <c r="G3315" s="8" t="s">
        <v>172</v>
      </c>
      <c r="H3315" s="8" t="s">
        <v>248</v>
      </c>
    </row>
    <row r="3316" spans="1:8" ht="15.75" customHeight="1" x14ac:dyDescent="0.3">
      <c r="A3316" s="7">
        <v>3315</v>
      </c>
      <c r="B3316" s="7">
        <v>652</v>
      </c>
      <c r="C3316" s="7" t="s">
        <v>192</v>
      </c>
      <c r="D3316" s="7">
        <v>94</v>
      </c>
      <c r="E3316" s="7" t="s">
        <v>6637</v>
      </c>
      <c r="F3316" s="7" t="s">
        <v>172</v>
      </c>
      <c r="G3316" s="7" t="s">
        <v>192</v>
      </c>
      <c r="H3316" s="7" t="s">
        <v>202</v>
      </c>
    </row>
    <row r="3317" spans="1:8" ht="15.75" customHeight="1" x14ac:dyDescent="0.3">
      <c r="A3317" s="8">
        <v>3316</v>
      </c>
      <c r="B3317" s="8">
        <v>653</v>
      </c>
      <c r="C3317" s="8" t="s">
        <v>148</v>
      </c>
      <c r="D3317" s="8">
        <v>38</v>
      </c>
      <c r="E3317" s="8" t="s">
        <v>6642</v>
      </c>
      <c r="F3317" s="8"/>
      <c r="G3317" s="8" t="s">
        <v>152</v>
      </c>
      <c r="H3317" s="8" t="s">
        <v>153</v>
      </c>
    </row>
    <row r="3318" spans="1:8" ht="15.75" customHeight="1" x14ac:dyDescent="0.3">
      <c r="A3318" s="7">
        <v>3317</v>
      </c>
      <c r="B3318" s="7">
        <v>653</v>
      </c>
      <c r="C3318" s="7" t="s">
        <v>156</v>
      </c>
      <c r="D3318" s="7">
        <v>38</v>
      </c>
      <c r="E3318" s="7" t="s">
        <v>8830</v>
      </c>
      <c r="F3318" s="7" t="s">
        <v>161</v>
      </c>
      <c r="G3318" s="7" t="s">
        <v>646</v>
      </c>
      <c r="H3318" s="7" t="s">
        <v>163</v>
      </c>
    </row>
    <row r="3319" spans="1:8" ht="15.75" customHeight="1" x14ac:dyDescent="0.3">
      <c r="A3319" s="8">
        <v>3318</v>
      </c>
      <c r="B3319" s="8">
        <v>653</v>
      </c>
      <c r="C3319" s="8" t="s">
        <v>167</v>
      </c>
      <c r="D3319" s="8">
        <v>38</v>
      </c>
      <c r="E3319" s="8" t="s">
        <v>6644</v>
      </c>
      <c r="F3319" s="8" t="s">
        <v>152</v>
      </c>
      <c r="G3319" s="8" t="s">
        <v>172</v>
      </c>
      <c r="H3319" s="8" t="s">
        <v>174</v>
      </c>
    </row>
    <row r="3320" spans="1:8" ht="15.75" customHeight="1" x14ac:dyDescent="0.3">
      <c r="A3320" s="7">
        <v>3319</v>
      </c>
      <c r="B3320" s="7">
        <v>653</v>
      </c>
      <c r="C3320" s="7" t="s">
        <v>176</v>
      </c>
      <c r="D3320" s="7">
        <v>38</v>
      </c>
      <c r="E3320" s="7" t="s">
        <v>8835</v>
      </c>
      <c r="F3320" s="7" t="s">
        <v>172</v>
      </c>
      <c r="G3320" s="7" t="s">
        <v>388</v>
      </c>
      <c r="H3320" s="7" t="s">
        <v>248</v>
      </c>
    </row>
    <row r="3321" spans="1:8" ht="15.75" customHeight="1" x14ac:dyDescent="0.3">
      <c r="A3321" s="8">
        <v>3320</v>
      </c>
      <c r="B3321" s="8">
        <v>653</v>
      </c>
      <c r="C3321" s="8" t="s">
        <v>192</v>
      </c>
      <c r="D3321" s="8">
        <v>38</v>
      </c>
      <c r="E3321" s="8" t="s">
        <v>6645</v>
      </c>
      <c r="F3321" s="8" t="s">
        <v>172</v>
      </c>
      <c r="G3321" s="8" t="s">
        <v>192</v>
      </c>
      <c r="H3321" s="8" t="s">
        <v>202</v>
      </c>
    </row>
    <row r="3322" spans="1:8" ht="15.75" customHeight="1" x14ac:dyDescent="0.3">
      <c r="A3322" s="7">
        <v>3321</v>
      </c>
      <c r="B3322" s="7">
        <v>654</v>
      </c>
      <c r="C3322" s="7" t="s">
        <v>148</v>
      </c>
      <c r="D3322" s="7">
        <v>96</v>
      </c>
      <c r="E3322" s="7" t="s">
        <v>6652</v>
      </c>
      <c r="F3322" s="7"/>
      <c r="G3322" s="7" t="s">
        <v>152</v>
      </c>
      <c r="H3322" s="7" t="s">
        <v>153</v>
      </c>
    </row>
    <row r="3323" spans="1:8" ht="15.75" customHeight="1" x14ac:dyDescent="0.3">
      <c r="A3323" s="8">
        <v>3322</v>
      </c>
      <c r="B3323" s="8">
        <v>654</v>
      </c>
      <c r="C3323" s="8" t="s">
        <v>156</v>
      </c>
      <c r="D3323" s="8">
        <v>96</v>
      </c>
      <c r="E3323" s="8" t="s">
        <v>8844</v>
      </c>
      <c r="F3323" s="8" t="s">
        <v>161</v>
      </c>
      <c r="G3323" s="8" t="s">
        <v>1472</v>
      </c>
      <c r="H3323" s="8" t="s">
        <v>163</v>
      </c>
    </row>
    <row r="3324" spans="1:8" ht="15.75" customHeight="1" x14ac:dyDescent="0.3">
      <c r="A3324" s="7">
        <v>3323</v>
      </c>
      <c r="B3324" s="7">
        <v>654</v>
      </c>
      <c r="C3324" s="7" t="s">
        <v>167</v>
      </c>
      <c r="D3324" s="7">
        <v>96</v>
      </c>
      <c r="E3324" s="7" t="s">
        <v>6653</v>
      </c>
      <c r="F3324" s="7" t="s">
        <v>152</v>
      </c>
      <c r="G3324" s="7" t="s">
        <v>172</v>
      </c>
      <c r="H3324" s="7" t="s">
        <v>174</v>
      </c>
    </row>
    <row r="3325" spans="1:8" ht="15.75" customHeight="1" x14ac:dyDescent="0.3">
      <c r="A3325" s="8">
        <v>3324</v>
      </c>
      <c r="B3325" s="8">
        <v>654</v>
      </c>
      <c r="C3325" s="8" t="s">
        <v>176</v>
      </c>
      <c r="D3325" s="8">
        <v>96</v>
      </c>
      <c r="E3325" s="8" t="s">
        <v>8848</v>
      </c>
      <c r="F3325" s="8" t="s">
        <v>172</v>
      </c>
      <c r="G3325" s="8" t="s">
        <v>388</v>
      </c>
      <c r="H3325" s="8" t="s">
        <v>288</v>
      </c>
    </row>
    <row r="3326" spans="1:8" ht="15.75" customHeight="1" x14ac:dyDescent="0.3">
      <c r="A3326" s="7">
        <v>3325</v>
      </c>
      <c r="B3326" s="7">
        <v>654</v>
      </c>
      <c r="C3326" s="7" t="s">
        <v>192</v>
      </c>
      <c r="D3326" s="7">
        <v>96</v>
      </c>
      <c r="E3326" s="7" t="s">
        <v>6654</v>
      </c>
      <c r="F3326" s="7" t="s">
        <v>172</v>
      </c>
      <c r="G3326" s="7" t="s">
        <v>192</v>
      </c>
      <c r="H3326" s="7" t="s">
        <v>202</v>
      </c>
    </row>
    <row r="3327" spans="1:8" ht="15.75" customHeight="1" x14ac:dyDescent="0.3">
      <c r="A3327" s="8">
        <v>3326</v>
      </c>
      <c r="B3327" s="8">
        <v>655</v>
      </c>
      <c r="C3327" s="8" t="s">
        <v>148</v>
      </c>
      <c r="D3327" s="8">
        <v>47</v>
      </c>
      <c r="E3327" s="8" t="s">
        <v>6661</v>
      </c>
      <c r="F3327" s="8"/>
      <c r="G3327" s="8" t="s">
        <v>152</v>
      </c>
      <c r="H3327" s="8" t="s">
        <v>492</v>
      </c>
    </row>
    <row r="3328" spans="1:8" ht="15.75" customHeight="1" x14ac:dyDescent="0.3">
      <c r="A3328" s="7">
        <v>3327</v>
      </c>
      <c r="B3328" s="7">
        <v>655</v>
      </c>
      <c r="C3328" s="7" t="s">
        <v>156</v>
      </c>
      <c r="D3328" s="7">
        <v>47</v>
      </c>
      <c r="E3328" s="7" t="s">
        <v>8855</v>
      </c>
      <c r="F3328" s="7" t="s">
        <v>161</v>
      </c>
      <c r="G3328" s="7" t="s">
        <v>2236</v>
      </c>
      <c r="H3328" s="7" t="s">
        <v>163</v>
      </c>
    </row>
    <row r="3329" spans="1:8" ht="15.75" customHeight="1" x14ac:dyDescent="0.3">
      <c r="A3329" s="8">
        <v>3328</v>
      </c>
      <c r="B3329" s="8">
        <v>655</v>
      </c>
      <c r="C3329" s="8" t="s">
        <v>167</v>
      </c>
      <c r="D3329" s="8">
        <v>47</v>
      </c>
      <c r="E3329" s="8" t="s">
        <v>6662</v>
      </c>
      <c r="F3329" s="8" t="s">
        <v>152</v>
      </c>
      <c r="G3329" s="8" t="s">
        <v>172</v>
      </c>
      <c r="H3329" s="8" t="s">
        <v>174</v>
      </c>
    </row>
    <row r="3330" spans="1:8" ht="15.75" customHeight="1" x14ac:dyDescent="0.3">
      <c r="A3330" s="7">
        <v>3329</v>
      </c>
      <c r="B3330" s="7">
        <v>655</v>
      </c>
      <c r="C3330" s="7" t="s">
        <v>176</v>
      </c>
      <c r="D3330" s="7">
        <v>47</v>
      </c>
      <c r="E3330" s="7" t="s">
        <v>8857</v>
      </c>
      <c r="F3330" s="7" t="s">
        <v>172</v>
      </c>
      <c r="G3330" s="7" t="s">
        <v>388</v>
      </c>
      <c r="H3330" s="7" t="s">
        <v>812</v>
      </c>
    </row>
    <row r="3331" spans="1:8" ht="15.75" customHeight="1" x14ac:dyDescent="0.3">
      <c r="A3331" s="8">
        <v>3330</v>
      </c>
      <c r="B3331" s="8">
        <v>655</v>
      </c>
      <c r="C3331" s="8" t="s">
        <v>192</v>
      </c>
      <c r="D3331" s="8">
        <v>47</v>
      </c>
      <c r="E3331" s="8" t="s">
        <v>6663</v>
      </c>
      <c r="F3331" s="8" t="s">
        <v>172</v>
      </c>
      <c r="G3331" s="8" t="s">
        <v>192</v>
      </c>
      <c r="H3331" s="8" t="s">
        <v>202</v>
      </c>
    </row>
    <row r="3332" spans="1:8" ht="15.75" customHeight="1" x14ac:dyDescent="0.3">
      <c r="A3332" s="7">
        <v>3331</v>
      </c>
      <c r="B3332" s="7">
        <v>656</v>
      </c>
      <c r="C3332" s="7" t="s">
        <v>148</v>
      </c>
      <c r="D3332" s="7">
        <v>22</v>
      </c>
      <c r="E3332" s="7" t="s">
        <v>6670</v>
      </c>
      <c r="F3332" s="7"/>
      <c r="G3332" s="7" t="s">
        <v>152</v>
      </c>
      <c r="H3332" s="7" t="s">
        <v>153</v>
      </c>
    </row>
    <row r="3333" spans="1:8" ht="15.75" customHeight="1" x14ac:dyDescent="0.3">
      <c r="A3333" s="8">
        <v>3332</v>
      </c>
      <c r="B3333" s="8">
        <v>656</v>
      </c>
      <c r="C3333" s="8" t="s">
        <v>156</v>
      </c>
      <c r="D3333" s="8">
        <v>22</v>
      </c>
      <c r="E3333" s="8" t="s">
        <v>8863</v>
      </c>
      <c r="F3333" s="8" t="s">
        <v>161</v>
      </c>
      <c r="G3333" s="8" t="s">
        <v>320</v>
      </c>
      <c r="H3333" s="8" t="s">
        <v>163</v>
      </c>
    </row>
    <row r="3334" spans="1:8" ht="15.75" customHeight="1" x14ac:dyDescent="0.3">
      <c r="A3334" s="7">
        <v>3333</v>
      </c>
      <c r="B3334" s="7">
        <v>656</v>
      </c>
      <c r="C3334" s="7" t="s">
        <v>167</v>
      </c>
      <c r="D3334" s="7">
        <v>22</v>
      </c>
      <c r="E3334" s="7" t="s">
        <v>6671</v>
      </c>
      <c r="F3334" s="7" t="s">
        <v>152</v>
      </c>
      <c r="G3334" s="7" t="s">
        <v>172</v>
      </c>
      <c r="H3334" s="7" t="s">
        <v>174</v>
      </c>
    </row>
    <row r="3335" spans="1:8" ht="15.75" customHeight="1" x14ac:dyDescent="0.3">
      <c r="A3335" s="8">
        <v>3334</v>
      </c>
      <c r="B3335" s="8">
        <v>656</v>
      </c>
      <c r="C3335" s="8" t="s">
        <v>176</v>
      </c>
      <c r="D3335" s="8">
        <v>22</v>
      </c>
      <c r="E3335" s="8" t="s">
        <v>8871</v>
      </c>
      <c r="F3335" s="8" t="s">
        <v>172</v>
      </c>
      <c r="G3335" s="8" t="s">
        <v>388</v>
      </c>
      <c r="H3335" s="8" t="s">
        <v>288</v>
      </c>
    </row>
    <row r="3336" spans="1:8" ht="15.75" customHeight="1" x14ac:dyDescent="0.3">
      <c r="A3336" s="7">
        <v>3335</v>
      </c>
      <c r="B3336" s="7">
        <v>656</v>
      </c>
      <c r="C3336" s="7" t="s">
        <v>192</v>
      </c>
      <c r="D3336" s="7">
        <v>22</v>
      </c>
      <c r="E3336" s="7" t="s">
        <v>6672</v>
      </c>
      <c r="F3336" s="7" t="s">
        <v>172</v>
      </c>
      <c r="G3336" s="7" t="s">
        <v>192</v>
      </c>
      <c r="H3336" s="7" t="s">
        <v>202</v>
      </c>
    </row>
    <row r="3337" spans="1:8" ht="15.75" customHeight="1" x14ac:dyDescent="0.3">
      <c r="A3337" s="8">
        <v>3336</v>
      </c>
      <c r="B3337" s="8">
        <v>657</v>
      </c>
      <c r="C3337" s="8" t="s">
        <v>148</v>
      </c>
      <c r="D3337" s="8">
        <v>31</v>
      </c>
      <c r="E3337" s="8" t="s">
        <v>6678</v>
      </c>
      <c r="F3337" s="8"/>
      <c r="G3337" s="8" t="s">
        <v>152</v>
      </c>
      <c r="H3337" s="8" t="s">
        <v>314</v>
      </c>
    </row>
    <row r="3338" spans="1:8" ht="15.75" customHeight="1" x14ac:dyDescent="0.3">
      <c r="A3338" s="7">
        <v>3337</v>
      </c>
      <c r="B3338" s="7">
        <v>657</v>
      </c>
      <c r="C3338" s="7" t="s">
        <v>156</v>
      </c>
      <c r="D3338" s="7">
        <v>31</v>
      </c>
      <c r="E3338" s="7" t="s">
        <v>8877</v>
      </c>
      <c r="F3338" s="7" t="s">
        <v>161</v>
      </c>
      <c r="G3338" s="7" t="s">
        <v>2546</v>
      </c>
      <c r="H3338" s="7" t="s">
        <v>163</v>
      </c>
    </row>
    <row r="3339" spans="1:8" ht="15.75" customHeight="1" x14ac:dyDescent="0.3">
      <c r="A3339" s="8">
        <v>3338</v>
      </c>
      <c r="B3339" s="8">
        <v>657</v>
      </c>
      <c r="C3339" s="8" t="s">
        <v>167</v>
      </c>
      <c r="D3339" s="8">
        <v>31</v>
      </c>
      <c r="E3339" s="8" t="s">
        <v>6679</v>
      </c>
      <c r="F3339" s="8" t="s">
        <v>152</v>
      </c>
      <c r="G3339" s="8" t="s">
        <v>172</v>
      </c>
      <c r="H3339" s="8" t="s">
        <v>174</v>
      </c>
    </row>
    <row r="3340" spans="1:8" ht="15.75" customHeight="1" x14ac:dyDescent="0.3">
      <c r="A3340" s="7">
        <v>3339</v>
      </c>
      <c r="B3340" s="7">
        <v>657</v>
      </c>
      <c r="C3340" s="7" t="s">
        <v>176</v>
      </c>
      <c r="D3340" s="7">
        <v>31</v>
      </c>
      <c r="E3340" s="7" t="s">
        <v>8883</v>
      </c>
      <c r="F3340" s="7" t="s">
        <v>172</v>
      </c>
      <c r="G3340" s="7" t="s">
        <v>388</v>
      </c>
      <c r="H3340" s="7" t="s">
        <v>248</v>
      </c>
    </row>
    <row r="3341" spans="1:8" ht="15.75" customHeight="1" x14ac:dyDescent="0.3">
      <c r="A3341" s="8">
        <v>3340</v>
      </c>
      <c r="B3341" s="8">
        <v>657</v>
      </c>
      <c r="C3341" s="8" t="s">
        <v>192</v>
      </c>
      <c r="D3341" s="8">
        <v>31</v>
      </c>
      <c r="E3341" s="8" t="s">
        <v>6680</v>
      </c>
      <c r="F3341" s="8" t="s">
        <v>172</v>
      </c>
      <c r="G3341" s="8" t="s">
        <v>192</v>
      </c>
      <c r="H3341" s="8" t="s">
        <v>202</v>
      </c>
    </row>
    <row r="3342" spans="1:8" ht="15.75" customHeight="1" x14ac:dyDescent="0.3">
      <c r="A3342" s="7">
        <v>3341</v>
      </c>
      <c r="B3342" s="7">
        <v>657</v>
      </c>
      <c r="C3342" s="7" t="s">
        <v>116</v>
      </c>
      <c r="D3342" s="7">
        <v>31</v>
      </c>
      <c r="E3342" s="7" t="s">
        <v>8886</v>
      </c>
      <c r="F3342" s="7" t="s">
        <v>192</v>
      </c>
      <c r="G3342" s="7" t="s">
        <v>116</v>
      </c>
      <c r="H3342" s="7" t="s">
        <v>210</v>
      </c>
    </row>
    <row r="3343" spans="1:8" ht="15.75" customHeight="1" x14ac:dyDescent="0.3">
      <c r="A3343" s="8">
        <v>3342</v>
      </c>
      <c r="B3343" s="8">
        <v>658</v>
      </c>
      <c r="C3343" s="8" t="s">
        <v>148</v>
      </c>
      <c r="D3343" s="8">
        <v>117</v>
      </c>
      <c r="E3343" s="8" t="s">
        <v>6687</v>
      </c>
      <c r="F3343" s="8"/>
      <c r="G3343" s="8" t="s">
        <v>152</v>
      </c>
      <c r="H3343" s="8" t="s">
        <v>218</v>
      </c>
    </row>
    <row r="3344" spans="1:8" ht="15.75" customHeight="1" x14ac:dyDescent="0.3">
      <c r="A3344" s="7">
        <v>3343</v>
      </c>
      <c r="B3344" s="7">
        <v>658</v>
      </c>
      <c r="C3344" s="7" t="s">
        <v>156</v>
      </c>
      <c r="D3344" s="7">
        <v>117</v>
      </c>
      <c r="E3344" s="7" t="s">
        <v>8892</v>
      </c>
      <c r="F3344" s="7" t="s">
        <v>161</v>
      </c>
      <c r="G3344" s="7" t="s">
        <v>2164</v>
      </c>
      <c r="H3344" s="7" t="s">
        <v>163</v>
      </c>
    </row>
    <row r="3345" spans="1:8" ht="15.75" customHeight="1" x14ac:dyDescent="0.3">
      <c r="A3345" s="8">
        <v>3344</v>
      </c>
      <c r="B3345" s="8">
        <v>658</v>
      </c>
      <c r="C3345" s="8" t="s">
        <v>167</v>
      </c>
      <c r="D3345" s="8">
        <v>117</v>
      </c>
      <c r="E3345" s="8" t="s">
        <v>6688</v>
      </c>
      <c r="F3345" s="8" t="s">
        <v>152</v>
      </c>
      <c r="G3345" s="8" t="s">
        <v>172</v>
      </c>
      <c r="H3345" s="8" t="s">
        <v>174</v>
      </c>
    </row>
    <row r="3346" spans="1:8" ht="15.75" customHeight="1" x14ac:dyDescent="0.3">
      <c r="A3346" s="7">
        <v>3345</v>
      </c>
      <c r="B3346" s="7">
        <v>658</v>
      </c>
      <c r="C3346" s="7" t="s">
        <v>192</v>
      </c>
      <c r="D3346" s="7">
        <v>117</v>
      </c>
      <c r="E3346" s="7" t="s">
        <v>6689</v>
      </c>
      <c r="F3346" s="7" t="s">
        <v>172</v>
      </c>
      <c r="G3346" s="7" t="s">
        <v>192</v>
      </c>
      <c r="H3346" s="7" t="s">
        <v>202</v>
      </c>
    </row>
    <row r="3347" spans="1:8" ht="15.75" customHeight="1" x14ac:dyDescent="0.3">
      <c r="A3347" s="8">
        <v>3346</v>
      </c>
      <c r="B3347" s="8">
        <v>659</v>
      </c>
      <c r="C3347" s="8" t="s">
        <v>148</v>
      </c>
      <c r="D3347" s="8">
        <v>37</v>
      </c>
      <c r="E3347" s="8" t="s">
        <v>6696</v>
      </c>
      <c r="F3347" s="8"/>
      <c r="G3347" s="8" t="s">
        <v>152</v>
      </c>
      <c r="H3347" s="8" t="s">
        <v>218</v>
      </c>
    </row>
    <row r="3348" spans="1:8" ht="15.75" customHeight="1" x14ac:dyDescent="0.3">
      <c r="A3348" s="7">
        <v>3347</v>
      </c>
      <c r="B3348" s="7">
        <v>659</v>
      </c>
      <c r="C3348" s="7" t="s">
        <v>156</v>
      </c>
      <c r="D3348" s="7">
        <v>37</v>
      </c>
      <c r="E3348" s="7" t="s">
        <v>8900</v>
      </c>
      <c r="F3348" s="7" t="s">
        <v>161</v>
      </c>
      <c r="G3348" s="7" t="s">
        <v>8901</v>
      </c>
      <c r="H3348" s="7" t="s">
        <v>163</v>
      </c>
    </row>
    <row r="3349" spans="1:8" ht="15.75" customHeight="1" x14ac:dyDescent="0.3">
      <c r="A3349" s="8">
        <v>3348</v>
      </c>
      <c r="B3349" s="8">
        <v>659</v>
      </c>
      <c r="C3349" s="8" t="s">
        <v>167</v>
      </c>
      <c r="D3349" s="8">
        <v>37</v>
      </c>
      <c r="E3349" s="8" t="s">
        <v>6697</v>
      </c>
      <c r="F3349" s="8" t="s">
        <v>152</v>
      </c>
      <c r="G3349" s="8" t="s">
        <v>172</v>
      </c>
      <c r="H3349" s="8" t="s">
        <v>174</v>
      </c>
    </row>
    <row r="3350" spans="1:8" ht="15.75" customHeight="1" x14ac:dyDescent="0.3">
      <c r="A3350" s="7">
        <v>3349</v>
      </c>
      <c r="B3350" s="7">
        <v>659</v>
      </c>
      <c r="C3350" s="7" t="s">
        <v>176</v>
      </c>
      <c r="D3350" s="7">
        <v>37</v>
      </c>
      <c r="E3350" s="7" t="s">
        <v>8904</v>
      </c>
      <c r="F3350" s="7" t="s">
        <v>172</v>
      </c>
      <c r="G3350" s="7" t="s">
        <v>388</v>
      </c>
      <c r="H3350" s="7" t="s">
        <v>248</v>
      </c>
    </row>
    <row r="3351" spans="1:8" ht="15.75" customHeight="1" x14ac:dyDescent="0.3">
      <c r="A3351" s="8">
        <v>3350</v>
      </c>
      <c r="B3351" s="8">
        <v>659</v>
      </c>
      <c r="C3351" s="8" t="s">
        <v>192</v>
      </c>
      <c r="D3351" s="8">
        <v>37</v>
      </c>
      <c r="E3351" s="8" t="s">
        <v>6698</v>
      </c>
      <c r="F3351" s="8" t="s">
        <v>172</v>
      </c>
      <c r="G3351" s="8" t="s">
        <v>192</v>
      </c>
      <c r="H3351" s="8" t="s">
        <v>202</v>
      </c>
    </row>
    <row r="3352" spans="1:8" ht="15.75" customHeight="1" x14ac:dyDescent="0.3">
      <c r="A3352" s="7">
        <v>3351</v>
      </c>
      <c r="B3352" s="7">
        <v>659</v>
      </c>
      <c r="C3352" s="7" t="s">
        <v>116</v>
      </c>
      <c r="D3352" s="7">
        <v>37</v>
      </c>
      <c r="E3352" s="7" t="s">
        <v>8909</v>
      </c>
      <c r="F3352" s="7" t="s">
        <v>192</v>
      </c>
      <c r="G3352" s="7" t="s">
        <v>116</v>
      </c>
      <c r="H3352" s="7" t="s">
        <v>210</v>
      </c>
    </row>
    <row r="3353" spans="1:8" ht="15.75" customHeight="1" x14ac:dyDescent="0.3">
      <c r="A3353" s="8">
        <v>3352</v>
      </c>
      <c r="B3353" s="8">
        <v>660</v>
      </c>
      <c r="C3353" s="8" t="s">
        <v>148</v>
      </c>
      <c r="D3353" s="8">
        <v>81</v>
      </c>
      <c r="E3353" s="8" t="s">
        <v>6703</v>
      </c>
      <c r="F3353" s="8"/>
      <c r="G3353" s="8" t="s">
        <v>152</v>
      </c>
      <c r="H3353" s="8" t="s">
        <v>492</v>
      </c>
    </row>
    <row r="3354" spans="1:8" ht="15.75" customHeight="1" x14ac:dyDescent="0.3">
      <c r="A3354" s="7">
        <v>3353</v>
      </c>
      <c r="B3354" s="7">
        <v>660</v>
      </c>
      <c r="C3354" s="7" t="s">
        <v>156</v>
      </c>
      <c r="D3354" s="7">
        <v>81</v>
      </c>
      <c r="E3354" s="7" t="s">
        <v>8914</v>
      </c>
      <c r="F3354" s="7" t="s">
        <v>161</v>
      </c>
      <c r="G3354" s="7" t="s">
        <v>7265</v>
      </c>
      <c r="H3354" s="7" t="s">
        <v>163</v>
      </c>
    </row>
    <row r="3355" spans="1:8" ht="15.75" customHeight="1" x14ac:dyDescent="0.3">
      <c r="A3355" s="8">
        <v>3354</v>
      </c>
      <c r="B3355" s="8">
        <v>660</v>
      </c>
      <c r="C3355" s="8" t="s">
        <v>167</v>
      </c>
      <c r="D3355" s="8">
        <v>81</v>
      </c>
      <c r="E3355" s="8" t="s">
        <v>6704</v>
      </c>
      <c r="F3355" s="8" t="s">
        <v>152</v>
      </c>
      <c r="G3355" s="8" t="s">
        <v>172</v>
      </c>
      <c r="H3355" s="8" t="s">
        <v>174</v>
      </c>
    </row>
    <row r="3356" spans="1:8" ht="15.75" customHeight="1" x14ac:dyDescent="0.3">
      <c r="A3356" s="7">
        <v>3355</v>
      </c>
      <c r="B3356" s="7">
        <v>660</v>
      </c>
      <c r="C3356" s="7" t="s">
        <v>176</v>
      </c>
      <c r="D3356" s="7">
        <v>81</v>
      </c>
      <c r="E3356" s="7" t="s">
        <v>8919</v>
      </c>
      <c r="F3356" s="7" t="s">
        <v>172</v>
      </c>
      <c r="G3356" s="7" t="s">
        <v>172</v>
      </c>
      <c r="H3356" s="7" t="s">
        <v>812</v>
      </c>
    </row>
    <row r="3357" spans="1:8" ht="15.75" customHeight="1" x14ac:dyDescent="0.3">
      <c r="A3357" s="8">
        <v>3356</v>
      </c>
      <c r="B3357" s="8">
        <v>660</v>
      </c>
      <c r="C3357" s="8" t="s">
        <v>192</v>
      </c>
      <c r="D3357" s="8">
        <v>81</v>
      </c>
      <c r="E3357" s="8" t="s">
        <v>6705</v>
      </c>
      <c r="F3357" s="8" t="s">
        <v>172</v>
      </c>
      <c r="G3357" s="8" t="s">
        <v>192</v>
      </c>
      <c r="H3357" s="8" t="s">
        <v>202</v>
      </c>
    </row>
    <row r="3358" spans="1:8" ht="15.75" customHeight="1" x14ac:dyDescent="0.3">
      <c r="A3358" s="7">
        <v>3357</v>
      </c>
      <c r="B3358" s="7">
        <v>660</v>
      </c>
      <c r="C3358" s="7" t="s">
        <v>116</v>
      </c>
      <c r="D3358" s="7">
        <v>81</v>
      </c>
      <c r="E3358" s="7" t="s">
        <v>2885</v>
      </c>
      <c r="F3358" s="7" t="s">
        <v>192</v>
      </c>
      <c r="G3358" s="7" t="s">
        <v>116</v>
      </c>
      <c r="H3358" s="7" t="s">
        <v>210</v>
      </c>
    </row>
    <row r="3359" spans="1:8" ht="15.75" customHeight="1" x14ac:dyDescent="0.3">
      <c r="A3359" s="8">
        <v>3358</v>
      </c>
      <c r="B3359" s="8">
        <v>661</v>
      </c>
      <c r="C3359" s="8" t="s">
        <v>148</v>
      </c>
      <c r="D3359" s="8">
        <v>32</v>
      </c>
      <c r="E3359" s="8" t="s">
        <v>6713</v>
      </c>
      <c r="F3359" s="8"/>
      <c r="G3359" s="8" t="s">
        <v>152</v>
      </c>
      <c r="H3359" s="8" t="s">
        <v>492</v>
      </c>
    </row>
    <row r="3360" spans="1:8" ht="15.75" customHeight="1" x14ac:dyDescent="0.3">
      <c r="A3360" s="7">
        <v>3359</v>
      </c>
      <c r="B3360" s="7">
        <v>661</v>
      </c>
      <c r="C3360" s="7" t="s">
        <v>156</v>
      </c>
      <c r="D3360" s="7">
        <v>32</v>
      </c>
      <c r="E3360" s="7" t="s">
        <v>8926</v>
      </c>
      <c r="F3360" s="7" t="s">
        <v>161</v>
      </c>
      <c r="G3360" s="7" t="s">
        <v>230</v>
      </c>
      <c r="H3360" s="7" t="s">
        <v>163</v>
      </c>
    </row>
    <row r="3361" spans="1:8" ht="15.75" customHeight="1" x14ac:dyDescent="0.3">
      <c r="A3361" s="8">
        <v>3360</v>
      </c>
      <c r="B3361" s="8">
        <v>661</v>
      </c>
      <c r="C3361" s="8" t="s">
        <v>167</v>
      </c>
      <c r="D3361" s="8">
        <v>32</v>
      </c>
      <c r="E3361" s="8" t="s">
        <v>6714</v>
      </c>
      <c r="F3361" s="8" t="s">
        <v>152</v>
      </c>
      <c r="G3361" s="8" t="s">
        <v>172</v>
      </c>
      <c r="H3361" s="8" t="s">
        <v>174</v>
      </c>
    </row>
    <row r="3362" spans="1:8" ht="15.75" customHeight="1" x14ac:dyDescent="0.3">
      <c r="A3362" s="7">
        <v>3361</v>
      </c>
      <c r="B3362" s="7">
        <v>661</v>
      </c>
      <c r="C3362" s="7" t="s">
        <v>176</v>
      </c>
      <c r="D3362" s="7">
        <v>32</v>
      </c>
      <c r="E3362" s="7" t="s">
        <v>8930</v>
      </c>
      <c r="F3362" s="7" t="s">
        <v>172</v>
      </c>
      <c r="G3362" s="7" t="s">
        <v>172</v>
      </c>
      <c r="H3362" s="7" t="s">
        <v>288</v>
      </c>
    </row>
    <row r="3363" spans="1:8" ht="15.75" customHeight="1" x14ac:dyDescent="0.3">
      <c r="A3363" s="8">
        <v>3362</v>
      </c>
      <c r="B3363" s="8">
        <v>661</v>
      </c>
      <c r="C3363" s="8" t="s">
        <v>192</v>
      </c>
      <c r="D3363" s="8">
        <v>32</v>
      </c>
      <c r="E3363" s="8" t="s">
        <v>6715</v>
      </c>
      <c r="F3363" s="8" t="s">
        <v>172</v>
      </c>
      <c r="G3363" s="8" t="s">
        <v>192</v>
      </c>
      <c r="H3363" s="8" t="s">
        <v>202</v>
      </c>
    </row>
    <row r="3364" spans="1:8" ht="15.75" customHeight="1" x14ac:dyDescent="0.3">
      <c r="A3364" s="7">
        <v>3363</v>
      </c>
      <c r="B3364" s="7">
        <v>662</v>
      </c>
      <c r="C3364" s="7" t="s">
        <v>148</v>
      </c>
      <c r="D3364" s="7">
        <v>2</v>
      </c>
      <c r="E3364" s="7" t="s">
        <v>6721</v>
      </c>
      <c r="F3364" s="7"/>
      <c r="G3364" s="7" t="s">
        <v>152</v>
      </c>
      <c r="H3364" s="7" t="s">
        <v>492</v>
      </c>
    </row>
    <row r="3365" spans="1:8" ht="15.75" customHeight="1" x14ac:dyDescent="0.3">
      <c r="A3365" s="8">
        <v>3364</v>
      </c>
      <c r="B3365" s="8">
        <v>662</v>
      </c>
      <c r="C3365" s="8" t="s">
        <v>156</v>
      </c>
      <c r="D3365" s="8">
        <v>2</v>
      </c>
      <c r="E3365" s="8" t="s">
        <v>8936</v>
      </c>
      <c r="F3365" s="8" t="s">
        <v>161</v>
      </c>
      <c r="G3365" s="8" t="s">
        <v>1801</v>
      </c>
      <c r="H3365" s="8" t="s">
        <v>163</v>
      </c>
    </row>
    <row r="3366" spans="1:8" ht="15.75" customHeight="1" x14ac:dyDescent="0.3">
      <c r="A3366" s="7">
        <v>3365</v>
      </c>
      <c r="B3366" s="7">
        <v>662</v>
      </c>
      <c r="C3366" s="7" t="s">
        <v>167</v>
      </c>
      <c r="D3366" s="7">
        <v>2</v>
      </c>
      <c r="E3366" s="7" t="s">
        <v>6722</v>
      </c>
      <c r="F3366" s="7" t="s">
        <v>152</v>
      </c>
      <c r="G3366" s="7" t="s">
        <v>172</v>
      </c>
      <c r="H3366" s="7" t="s">
        <v>174</v>
      </c>
    </row>
    <row r="3367" spans="1:8" ht="15.75" customHeight="1" x14ac:dyDescent="0.3">
      <c r="A3367" s="8">
        <v>3366</v>
      </c>
      <c r="B3367" s="8">
        <v>662</v>
      </c>
      <c r="C3367" s="8" t="s">
        <v>176</v>
      </c>
      <c r="D3367" s="8">
        <v>2</v>
      </c>
      <c r="E3367" s="8" t="s">
        <v>8941</v>
      </c>
      <c r="F3367" s="8" t="s">
        <v>172</v>
      </c>
      <c r="G3367" s="8" t="s">
        <v>172</v>
      </c>
      <c r="H3367" s="8" t="s">
        <v>184</v>
      </c>
    </row>
    <row r="3368" spans="1:8" ht="15.75" customHeight="1" x14ac:dyDescent="0.3">
      <c r="A3368" s="7">
        <v>3367</v>
      </c>
      <c r="B3368" s="7">
        <v>662</v>
      </c>
      <c r="C3368" s="7" t="s">
        <v>192</v>
      </c>
      <c r="D3368" s="7">
        <v>2</v>
      </c>
      <c r="E3368" s="7" t="s">
        <v>6723</v>
      </c>
      <c r="F3368" s="7" t="s">
        <v>172</v>
      </c>
      <c r="G3368" s="7" t="s">
        <v>192</v>
      </c>
      <c r="H3368" s="7" t="s">
        <v>202</v>
      </c>
    </row>
    <row r="3369" spans="1:8" ht="15.75" customHeight="1" x14ac:dyDescent="0.3">
      <c r="A3369" s="8">
        <v>3368</v>
      </c>
      <c r="B3369" s="8">
        <v>662</v>
      </c>
      <c r="C3369" s="8" t="s">
        <v>116</v>
      </c>
      <c r="D3369" s="8">
        <v>2</v>
      </c>
      <c r="E3369" s="8" t="s">
        <v>8945</v>
      </c>
      <c r="F3369" s="8" t="s">
        <v>192</v>
      </c>
      <c r="G3369" s="8" t="s">
        <v>116</v>
      </c>
      <c r="H3369" s="8" t="s">
        <v>210</v>
      </c>
    </row>
    <row r="3370" spans="1:8" ht="15.75" customHeight="1" x14ac:dyDescent="0.3">
      <c r="A3370" s="7">
        <v>3369</v>
      </c>
      <c r="B3370" s="7">
        <v>663</v>
      </c>
      <c r="C3370" s="7" t="s">
        <v>148</v>
      </c>
      <c r="D3370" s="7">
        <v>96</v>
      </c>
      <c r="E3370" s="7" t="s">
        <v>6729</v>
      </c>
      <c r="F3370" s="7"/>
      <c r="G3370" s="7" t="s">
        <v>152</v>
      </c>
      <c r="H3370" s="7" t="s">
        <v>492</v>
      </c>
    </row>
    <row r="3371" spans="1:8" ht="15.75" customHeight="1" x14ac:dyDescent="0.3">
      <c r="A3371" s="8">
        <v>3370</v>
      </c>
      <c r="B3371" s="8">
        <v>663</v>
      </c>
      <c r="C3371" s="8" t="s">
        <v>156</v>
      </c>
      <c r="D3371" s="8">
        <v>96</v>
      </c>
      <c r="E3371" s="8" t="s">
        <v>8950</v>
      </c>
      <c r="F3371" s="8" t="s">
        <v>161</v>
      </c>
      <c r="G3371" s="8" t="s">
        <v>1472</v>
      </c>
      <c r="H3371" s="8" t="s">
        <v>163</v>
      </c>
    </row>
    <row r="3372" spans="1:8" ht="15.75" customHeight="1" x14ac:dyDescent="0.3">
      <c r="A3372" s="7">
        <v>3371</v>
      </c>
      <c r="B3372" s="7">
        <v>663</v>
      </c>
      <c r="C3372" s="7" t="s">
        <v>167</v>
      </c>
      <c r="D3372" s="7">
        <v>96</v>
      </c>
      <c r="E3372" s="7" t="s">
        <v>6730</v>
      </c>
      <c r="F3372" s="7" t="s">
        <v>152</v>
      </c>
      <c r="G3372" s="7" t="s">
        <v>172</v>
      </c>
      <c r="H3372" s="7" t="s">
        <v>174</v>
      </c>
    </row>
    <row r="3373" spans="1:8" ht="15.75" customHeight="1" x14ac:dyDescent="0.3">
      <c r="A3373" s="8">
        <v>3372</v>
      </c>
      <c r="B3373" s="8">
        <v>663</v>
      </c>
      <c r="C3373" s="8" t="s">
        <v>192</v>
      </c>
      <c r="D3373" s="8">
        <v>96</v>
      </c>
      <c r="E3373" s="8" t="s">
        <v>6731</v>
      </c>
      <c r="F3373" s="8" t="s">
        <v>172</v>
      </c>
      <c r="G3373" s="8" t="s">
        <v>192</v>
      </c>
      <c r="H3373" s="8" t="s">
        <v>202</v>
      </c>
    </row>
    <row r="3374" spans="1:8" ht="15.75" customHeight="1" x14ac:dyDescent="0.3">
      <c r="A3374" s="7">
        <v>3373</v>
      </c>
      <c r="B3374" s="7">
        <v>664</v>
      </c>
      <c r="C3374" s="7" t="s">
        <v>148</v>
      </c>
      <c r="D3374" s="7">
        <v>45</v>
      </c>
      <c r="E3374" s="7" t="s">
        <v>6739</v>
      </c>
      <c r="F3374" s="7"/>
      <c r="G3374" s="7" t="s">
        <v>152</v>
      </c>
      <c r="H3374" s="7" t="s">
        <v>492</v>
      </c>
    </row>
    <row r="3375" spans="1:8" ht="15.75" customHeight="1" x14ac:dyDescent="0.3">
      <c r="A3375" s="8">
        <v>3374</v>
      </c>
      <c r="B3375" s="8">
        <v>664</v>
      </c>
      <c r="C3375" s="8" t="s">
        <v>156</v>
      </c>
      <c r="D3375" s="8">
        <v>45</v>
      </c>
      <c r="E3375" s="8" t="s">
        <v>8957</v>
      </c>
      <c r="F3375" s="8" t="s">
        <v>161</v>
      </c>
      <c r="G3375" s="8" t="s">
        <v>1242</v>
      </c>
      <c r="H3375" s="8" t="s">
        <v>163</v>
      </c>
    </row>
    <row r="3376" spans="1:8" ht="15.75" customHeight="1" x14ac:dyDescent="0.3">
      <c r="A3376" s="7">
        <v>3375</v>
      </c>
      <c r="B3376" s="7">
        <v>664</v>
      </c>
      <c r="C3376" s="7" t="s">
        <v>167</v>
      </c>
      <c r="D3376" s="7">
        <v>45</v>
      </c>
      <c r="E3376" s="7" t="s">
        <v>6740</v>
      </c>
      <c r="F3376" s="7" t="s">
        <v>152</v>
      </c>
      <c r="G3376" s="7" t="s">
        <v>172</v>
      </c>
      <c r="H3376" s="7" t="s">
        <v>174</v>
      </c>
    </row>
    <row r="3377" spans="1:8" ht="15.75" customHeight="1" x14ac:dyDescent="0.3">
      <c r="A3377" s="8">
        <v>3376</v>
      </c>
      <c r="B3377" s="8">
        <v>664</v>
      </c>
      <c r="C3377" s="8" t="s">
        <v>192</v>
      </c>
      <c r="D3377" s="8">
        <v>45</v>
      </c>
      <c r="E3377" s="8" t="s">
        <v>6741</v>
      </c>
      <c r="F3377" s="8" t="s">
        <v>172</v>
      </c>
      <c r="G3377" s="8" t="s">
        <v>192</v>
      </c>
      <c r="H3377" s="8" t="s">
        <v>202</v>
      </c>
    </row>
    <row r="3378" spans="1:8" ht="15.75" customHeight="1" x14ac:dyDescent="0.3">
      <c r="A3378" s="7">
        <v>3377</v>
      </c>
      <c r="B3378" s="7">
        <v>664</v>
      </c>
      <c r="C3378" s="7" t="s">
        <v>116</v>
      </c>
      <c r="D3378" s="7">
        <v>45</v>
      </c>
      <c r="E3378" s="7" t="s">
        <v>8964</v>
      </c>
      <c r="F3378" s="7" t="s">
        <v>192</v>
      </c>
      <c r="G3378" s="7" t="s">
        <v>116</v>
      </c>
      <c r="H3378" s="7" t="s">
        <v>210</v>
      </c>
    </row>
    <row r="3379" spans="1:8" ht="15.75" customHeight="1" x14ac:dyDescent="0.3">
      <c r="A3379" s="8">
        <v>3378</v>
      </c>
      <c r="B3379" s="8">
        <v>665</v>
      </c>
      <c r="C3379" s="8" t="s">
        <v>148</v>
      </c>
      <c r="D3379" s="8">
        <v>28</v>
      </c>
      <c r="E3379" s="8" t="s">
        <v>6748</v>
      </c>
      <c r="F3379" s="8"/>
      <c r="G3379" s="8" t="s">
        <v>152</v>
      </c>
      <c r="H3379" s="8" t="s">
        <v>153</v>
      </c>
    </row>
    <row r="3380" spans="1:8" ht="15.75" customHeight="1" x14ac:dyDescent="0.3">
      <c r="A3380" s="7">
        <v>3379</v>
      </c>
      <c r="B3380" s="7">
        <v>665</v>
      </c>
      <c r="C3380" s="7" t="s">
        <v>156</v>
      </c>
      <c r="D3380" s="7">
        <v>28</v>
      </c>
      <c r="E3380" s="7" t="s">
        <v>8968</v>
      </c>
      <c r="F3380" s="7" t="s">
        <v>161</v>
      </c>
      <c r="G3380" s="7" t="s">
        <v>1121</v>
      </c>
      <c r="H3380" s="7" t="s">
        <v>163</v>
      </c>
    </row>
    <row r="3381" spans="1:8" ht="15.75" customHeight="1" x14ac:dyDescent="0.3">
      <c r="A3381" s="8">
        <v>3380</v>
      </c>
      <c r="B3381" s="8">
        <v>665</v>
      </c>
      <c r="C3381" s="8" t="s">
        <v>167</v>
      </c>
      <c r="D3381" s="8">
        <v>28</v>
      </c>
      <c r="E3381" s="8" t="s">
        <v>6749</v>
      </c>
      <c r="F3381" s="8" t="s">
        <v>152</v>
      </c>
      <c r="G3381" s="8" t="s">
        <v>172</v>
      </c>
      <c r="H3381" s="8" t="s">
        <v>174</v>
      </c>
    </row>
    <row r="3382" spans="1:8" ht="15.75" customHeight="1" x14ac:dyDescent="0.3">
      <c r="A3382" s="7">
        <v>3381</v>
      </c>
      <c r="B3382" s="7">
        <v>665</v>
      </c>
      <c r="C3382" s="7" t="s">
        <v>176</v>
      </c>
      <c r="D3382" s="7">
        <v>28</v>
      </c>
      <c r="E3382" s="7" t="s">
        <v>8974</v>
      </c>
      <c r="F3382" s="7" t="s">
        <v>172</v>
      </c>
      <c r="G3382" s="7" t="s">
        <v>172</v>
      </c>
      <c r="H3382" s="7" t="s">
        <v>248</v>
      </c>
    </row>
    <row r="3383" spans="1:8" ht="15.75" customHeight="1" x14ac:dyDescent="0.3">
      <c r="A3383" s="8">
        <v>3382</v>
      </c>
      <c r="B3383" s="8">
        <v>666</v>
      </c>
      <c r="C3383" s="8" t="s">
        <v>148</v>
      </c>
      <c r="D3383" s="8">
        <v>59</v>
      </c>
      <c r="E3383" s="8" t="s">
        <v>6755</v>
      </c>
      <c r="F3383" s="8"/>
      <c r="G3383" s="8" t="s">
        <v>152</v>
      </c>
      <c r="H3383" s="8" t="s">
        <v>492</v>
      </c>
    </row>
    <row r="3384" spans="1:8" ht="15.75" customHeight="1" x14ac:dyDescent="0.3">
      <c r="A3384" s="7">
        <v>3383</v>
      </c>
      <c r="B3384" s="7">
        <v>666</v>
      </c>
      <c r="C3384" s="7" t="s">
        <v>156</v>
      </c>
      <c r="D3384" s="7">
        <v>59</v>
      </c>
      <c r="E3384" s="7" t="s">
        <v>8977</v>
      </c>
      <c r="F3384" s="7" t="s">
        <v>161</v>
      </c>
      <c r="G3384" s="7" t="s">
        <v>1626</v>
      </c>
      <c r="H3384" s="7" t="s">
        <v>163</v>
      </c>
    </row>
    <row r="3385" spans="1:8" ht="15.75" customHeight="1" x14ac:dyDescent="0.3">
      <c r="A3385" s="8">
        <v>3384</v>
      </c>
      <c r="B3385" s="8">
        <v>666</v>
      </c>
      <c r="C3385" s="8" t="s">
        <v>167</v>
      </c>
      <c r="D3385" s="8">
        <v>59</v>
      </c>
      <c r="E3385" s="8" t="s">
        <v>6756</v>
      </c>
      <c r="F3385" s="8" t="s">
        <v>152</v>
      </c>
      <c r="G3385" s="8" t="s">
        <v>172</v>
      </c>
      <c r="H3385" s="8" t="s">
        <v>174</v>
      </c>
    </row>
    <row r="3386" spans="1:8" ht="15.75" customHeight="1" x14ac:dyDescent="0.3">
      <c r="A3386" s="7">
        <v>3385</v>
      </c>
      <c r="B3386" s="7">
        <v>666</v>
      </c>
      <c r="C3386" s="7" t="s">
        <v>192</v>
      </c>
      <c r="D3386" s="7">
        <v>59</v>
      </c>
      <c r="E3386" s="7" t="s">
        <v>6757</v>
      </c>
      <c r="F3386" s="7" t="s">
        <v>172</v>
      </c>
      <c r="G3386" s="7" t="s">
        <v>192</v>
      </c>
      <c r="H3386" s="7" t="s">
        <v>202</v>
      </c>
    </row>
    <row r="3387" spans="1:8" ht="15.75" customHeight="1" x14ac:dyDescent="0.3">
      <c r="A3387" s="8">
        <v>3386</v>
      </c>
      <c r="B3387" s="8">
        <v>667</v>
      </c>
      <c r="C3387" s="8" t="s">
        <v>148</v>
      </c>
      <c r="D3387" s="8">
        <v>76</v>
      </c>
      <c r="E3387" s="8" t="s">
        <v>6763</v>
      </c>
      <c r="F3387" s="8"/>
      <c r="G3387" s="8" t="s">
        <v>152</v>
      </c>
      <c r="H3387" s="8" t="s">
        <v>218</v>
      </c>
    </row>
    <row r="3388" spans="1:8" ht="15.75" customHeight="1" x14ac:dyDescent="0.3">
      <c r="A3388" s="7">
        <v>3387</v>
      </c>
      <c r="B3388" s="7">
        <v>667</v>
      </c>
      <c r="C3388" s="7" t="s">
        <v>156</v>
      </c>
      <c r="D3388" s="7">
        <v>76</v>
      </c>
      <c r="E3388" s="7" t="s">
        <v>8985</v>
      </c>
      <c r="F3388" s="7" t="s">
        <v>161</v>
      </c>
      <c r="G3388" s="7" t="s">
        <v>6138</v>
      </c>
      <c r="H3388" s="7" t="s">
        <v>163</v>
      </c>
    </row>
    <row r="3389" spans="1:8" ht="15.75" customHeight="1" x14ac:dyDescent="0.3">
      <c r="A3389" s="8">
        <v>3388</v>
      </c>
      <c r="B3389" s="8">
        <v>667</v>
      </c>
      <c r="C3389" s="8" t="s">
        <v>167</v>
      </c>
      <c r="D3389" s="8">
        <v>76</v>
      </c>
      <c r="E3389" s="8" t="s">
        <v>6764</v>
      </c>
      <c r="F3389" s="8" t="s">
        <v>152</v>
      </c>
      <c r="G3389" s="8" t="s">
        <v>172</v>
      </c>
      <c r="H3389" s="8" t="s">
        <v>174</v>
      </c>
    </row>
    <row r="3390" spans="1:8" ht="15.75" customHeight="1" x14ac:dyDescent="0.3">
      <c r="A3390" s="7">
        <v>3389</v>
      </c>
      <c r="B3390" s="7">
        <v>667</v>
      </c>
      <c r="C3390" s="7" t="s">
        <v>176</v>
      </c>
      <c r="D3390" s="7">
        <v>76</v>
      </c>
      <c r="E3390" s="7" t="s">
        <v>8991</v>
      </c>
      <c r="F3390" s="7" t="s">
        <v>172</v>
      </c>
      <c r="G3390" s="7" t="s">
        <v>172</v>
      </c>
      <c r="H3390" s="7" t="s">
        <v>248</v>
      </c>
    </row>
    <row r="3391" spans="1:8" ht="15.75" customHeight="1" x14ac:dyDescent="0.3">
      <c r="A3391" s="8">
        <v>3390</v>
      </c>
      <c r="B3391" s="8">
        <v>667</v>
      </c>
      <c r="C3391" s="8" t="s">
        <v>192</v>
      </c>
      <c r="D3391" s="8">
        <v>76</v>
      </c>
      <c r="E3391" s="8" t="s">
        <v>6765</v>
      </c>
      <c r="F3391" s="8" t="s">
        <v>172</v>
      </c>
      <c r="G3391" s="8" t="s">
        <v>192</v>
      </c>
      <c r="H3391" s="8" t="s">
        <v>202</v>
      </c>
    </row>
    <row r="3392" spans="1:8" ht="15.75" customHeight="1" x14ac:dyDescent="0.3">
      <c r="A3392" s="7">
        <v>3391</v>
      </c>
      <c r="B3392" s="7">
        <v>667</v>
      </c>
      <c r="C3392" s="7" t="s">
        <v>116</v>
      </c>
      <c r="D3392" s="7">
        <v>76</v>
      </c>
      <c r="E3392" s="7" t="s">
        <v>8999</v>
      </c>
      <c r="F3392" s="7" t="s">
        <v>192</v>
      </c>
      <c r="G3392" s="7" t="s">
        <v>116</v>
      </c>
      <c r="H3392" s="7" t="s">
        <v>210</v>
      </c>
    </row>
    <row r="3393" spans="1:8" ht="15.75" customHeight="1" x14ac:dyDescent="0.3">
      <c r="A3393" s="8">
        <v>3392</v>
      </c>
      <c r="B3393" s="8">
        <v>668</v>
      </c>
      <c r="C3393" s="8" t="s">
        <v>148</v>
      </c>
      <c r="D3393" s="8">
        <v>40</v>
      </c>
      <c r="E3393" s="8" t="s">
        <v>6771</v>
      </c>
      <c r="F3393" s="8"/>
      <c r="G3393" s="8" t="s">
        <v>152</v>
      </c>
      <c r="H3393" s="8" t="s">
        <v>218</v>
      </c>
    </row>
    <row r="3394" spans="1:8" ht="15.75" customHeight="1" x14ac:dyDescent="0.3">
      <c r="A3394" s="7">
        <v>3393</v>
      </c>
      <c r="B3394" s="7">
        <v>668</v>
      </c>
      <c r="C3394" s="7" t="s">
        <v>156</v>
      </c>
      <c r="D3394" s="7">
        <v>40</v>
      </c>
      <c r="E3394" s="7" t="s">
        <v>9002</v>
      </c>
      <c r="F3394" s="7" t="s">
        <v>161</v>
      </c>
      <c r="G3394" s="7" t="s">
        <v>2368</v>
      </c>
      <c r="H3394" s="7" t="s">
        <v>163</v>
      </c>
    </row>
    <row r="3395" spans="1:8" ht="15.75" customHeight="1" x14ac:dyDescent="0.3">
      <c r="A3395" s="8">
        <v>3394</v>
      </c>
      <c r="B3395" s="8">
        <v>668</v>
      </c>
      <c r="C3395" s="8" t="s">
        <v>167</v>
      </c>
      <c r="D3395" s="8">
        <v>40</v>
      </c>
      <c r="E3395" s="8" t="s">
        <v>6772</v>
      </c>
      <c r="F3395" s="8" t="s">
        <v>152</v>
      </c>
      <c r="G3395" s="8" t="s">
        <v>172</v>
      </c>
      <c r="H3395" s="8" t="s">
        <v>174</v>
      </c>
    </row>
    <row r="3396" spans="1:8" ht="15.75" customHeight="1" x14ac:dyDescent="0.3">
      <c r="A3396" s="7">
        <v>3395</v>
      </c>
      <c r="B3396" s="7">
        <v>668</v>
      </c>
      <c r="C3396" s="7" t="s">
        <v>192</v>
      </c>
      <c r="D3396" s="7">
        <v>40</v>
      </c>
      <c r="E3396" s="7" t="s">
        <v>6773</v>
      </c>
      <c r="F3396" s="7" t="s">
        <v>172</v>
      </c>
      <c r="G3396" s="7" t="s">
        <v>192</v>
      </c>
      <c r="H3396" s="7" t="s">
        <v>202</v>
      </c>
    </row>
    <row r="3397" spans="1:8" ht="15.75" customHeight="1" x14ac:dyDescent="0.3">
      <c r="A3397" s="8">
        <v>3396</v>
      </c>
      <c r="B3397" s="8">
        <v>668</v>
      </c>
      <c r="C3397" s="8" t="s">
        <v>116</v>
      </c>
      <c r="D3397" s="8">
        <v>40</v>
      </c>
      <c r="E3397" s="8" t="s">
        <v>9008</v>
      </c>
      <c r="F3397" s="8" t="s">
        <v>192</v>
      </c>
      <c r="G3397" s="8" t="s">
        <v>116</v>
      </c>
      <c r="H3397" s="8" t="s">
        <v>210</v>
      </c>
    </row>
    <row r="3398" spans="1:8" ht="15.75" customHeight="1" x14ac:dyDescent="0.3">
      <c r="A3398" s="7">
        <v>3397</v>
      </c>
      <c r="B3398" s="7">
        <v>669</v>
      </c>
      <c r="C3398" s="7" t="s">
        <v>148</v>
      </c>
      <c r="D3398" s="7">
        <v>82</v>
      </c>
      <c r="E3398" s="7" t="s">
        <v>6780</v>
      </c>
      <c r="F3398" s="7"/>
      <c r="G3398" s="7" t="s">
        <v>152</v>
      </c>
      <c r="H3398" s="7" t="s">
        <v>218</v>
      </c>
    </row>
    <row r="3399" spans="1:8" ht="15.75" customHeight="1" x14ac:dyDescent="0.3">
      <c r="A3399" s="8">
        <v>3398</v>
      </c>
      <c r="B3399" s="8">
        <v>669</v>
      </c>
      <c r="C3399" s="8" t="s">
        <v>156</v>
      </c>
      <c r="D3399" s="8">
        <v>82</v>
      </c>
      <c r="E3399" s="8" t="s">
        <v>9011</v>
      </c>
      <c r="F3399" s="8" t="s">
        <v>161</v>
      </c>
      <c r="G3399" s="8" t="s">
        <v>4920</v>
      </c>
      <c r="H3399" s="8" t="s">
        <v>163</v>
      </c>
    </row>
    <row r="3400" spans="1:8" ht="15.75" customHeight="1" x14ac:dyDescent="0.3">
      <c r="A3400" s="7">
        <v>3399</v>
      </c>
      <c r="B3400" s="7">
        <v>669</v>
      </c>
      <c r="C3400" s="7" t="s">
        <v>167</v>
      </c>
      <c r="D3400" s="7">
        <v>82</v>
      </c>
      <c r="E3400" s="7" t="s">
        <v>6782</v>
      </c>
      <c r="F3400" s="7" t="s">
        <v>152</v>
      </c>
      <c r="G3400" s="7" t="s">
        <v>172</v>
      </c>
      <c r="H3400" s="7" t="s">
        <v>174</v>
      </c>
    </row>
    <row r="3401" spans="1:8" ht="15.75" customHeight="1" x14ac:dyDescent="0.3">
      <c r="A3401" s="8">
        <v>3400</v>
      </c>
      <c r="B3401" s="8">
        <v>669</v>
      </c>
      <c r="C3401" s="8" t="s">
        <v>192</v>
      </c>
      <c r="D3401" s="8">
        <v>82</v>
      </c>
      <c r="E3401" s="8" t="s">
        <v>6783</v>
      </c>
      <c r="F3401" s="8" t="s">
        <v>172</v>
      </c>
      <c r="G3401" s="8" t="s">
        <v>192</v>
      </c>
      <c r="H3401" s="8" t="s">
        <v>202</v>
      </c>
    </row>
    <row r="3402" spans="1:8" ht="15.75" customHeight="1" x14ac:dyDescent="0.3">
      <c r="A3402" s="7">
        <v>3401</v>
      </c>
      <c r="B3402" s="7">
        <v>669</v>
      </c>
      <c r="C3402" s="7" t="s">
        <v>116</v>
      </c>
      <c r="D3402" s="7">
        <v>82</v>
      </c>
      <c r="E3402" s="7" t="s">
        <v>9018</v>
      </c>
      <c r="F3402" s="7" t="s">
        <v>192</v>
      </c>
      <c r="G3402" s="7" t="s">
        <v>116</v>
      </c>
      <c r="H3402" s="7" t="s">
        <v>210</v>
      </c>
    </row>
    <row r="3403" spans="1:8" ht="15.75" customHeight="1" x14ac:dyDescent="0.3">
      <c r="A3403" s="8">
        <v>3402</v>
      </c>
      <c r="B3403" s="8">
        <v>670</v>
      </c>
      <c r="C3403" s="8" t="s">
        <v>148</v>
      </c>
      <c r="D3403" s="8">
        <v>97</v>
      </c>
      <c r="E3403" s="8" t="s">
        <v>6796</v>
      </c>
      <c r="F3403" s="8"/>
      <c r="G3403" s="8" t="s">
        <v>152</v>
      </c>
      <c r="H3403" s="8" t="s">
        <v>314</v>
      </c>
    </row>
    <row r="3404" spans="1:8" ht="15.75" customHeight="1" x14ac:dyDescent="0.3">
      <c r="A3404" s="7">
        <v>3403</v>
      </c>
      <c r="B3404" s="7">
        <v>670</v>
      </c>
      <c r="C3404" s="7" t="s">
        <v>156</v>
      </c>
      <c r="D3404" s="7">
        <v>97</v>
      </c>
      <c r="E3404" s="7" t="s">
        <v>9024</v>
      </c>
      <c r="F3404" s="7" t="s">
        <v>161</v>
      </c>
      <c r="G3404" s="7" t="s">
        <v>7096</v>
      </c>
      <c r="H3404" s="7" t="s">
        <v>163</v>
      </c>
    </row>
    <row r="3405" spans="1:8" ht="15.75" customHeight="1" x14ac:dyDescent="0.3">
      <c r="A3405" s="8">
        <v>3404</v>
      </c>
      <c r="B3405" s="8">
        <v>670</v>
      </c>
      <c r="C3405" s="8" t="s">
        <v>167</v>
      </c>
      <c r="D3405" s="8">
        <v>97</v>
      </c>
      <c r="E3405" s="8" t="s">
        <v>6797</v>
      </c>
      <c r="F3405" s="8" t="s">
        <v>152</v>
      </c>
      <c r="G3405" s="8" t="s">
        <v>172</v>
      </c>
      <c r="H3405" s="8" t="s">
        <v>174</v>
      </c>
    </row>
    <row r="3406" spans="1:8" ht="15.75" customHeight="1" x14ac:dyDescent="0.3">
      <c r="A3406" s="7">
        <v>3405</v>
      </c>
      <c r="B3406" s="7">
        <v>670</v>
      </c>
      <c r="C3406" s="7" t="s">
        <v>176</v>
      </c>
      <c r="D3406" s="7">
        <v>97</v>
      </c>
      <c r="E3406" s="7" t="s">
        <v>9027</v>
      </c>
      <c r="F3406" s="7" t="s">
        <v>172</v>
      </c>
      <c r="G3406" s="7" t="s">
        <v>388</v>
      </c>
      <c r="H3406" s="7" t="s">
        <v>812</v>
      </c>
    </row>
    <row r="3407" spans="1:8" ht="15.75" customHeight="1" x14ac:dyDescent="0.3">
      <c r="A3407" s="8">
        <v>3406</v>
      </c>
      <c r="B3407" s="8">
        <v>670</v>
      </c>
      <c r="C3407" s="8" t="s">
        <v>192</v>
      </c>
      <c r="D3407" s="8">
        <v>97</v>
      </c>
      <c r="E3407" s="8" t="s">
        <v>6799</v>
      </c>
      <c r="F3407" s="8" t="s">
        <v>172</v>
      </c>
      <c r="G3407" s="8" t="s">
        <v>192</v>
      </c>
      <c r="H3407" s="8" t="s">
        <v>202</v>
      </c>
    </row>
    <row r="3408" spans="1:8" ht="15.75" customHeight="1" x14ac:dyDescent="0.3">
      <c r="A3408" s="7">
        <v>3407</v>
      </c>
      <c r="B3408" s="7">
        <v>671</v>
      </c>
      <c r="C3408" s="7" t="s">
        <v>148</v>
      </c>
      <c r="D3408" s="7">
        <v>90</v>
      </c>
      <c r="E3408" s="7" t="s">
        <v>6805</v>
      </c>
      <c r="F3408" s="7"/>
      <c r="G3408" s="7" t="s">
        <v>152</v>
      </c>
      <c r="H3408" s="7" t="s">
        <v>153</v>
      </c>
    </row>
    <row r="3409" spans="1:8" ht="15.75" customHeight="1" x14ac:dyDescent="0.3">
      <c r="A3409" s="8">
        <v>3408</v>
      </c>
      <c r="B3409" s="8">
        <v>671</v>
      </c>
      <c r="C3409" s="8" t="s">
        <v>156</v>
      </c>
      <c r="D3409" s="8">
        <v>90</v>
      </c>
      <c r="E3409" s="8" t="s">
        <v>9034</v>
      </c>
      <c r="F3409" s="8" t="s">
        <v>161</v>
      </c>
      <c r="G3409" s="8" t="s">
        <v>1576</v>
      </c>
      <c r="H3409" s="8" t="s">
        <v>163</v>
      </c>
    </row>
    <row r="3410" spans="1:8" ht="15.75" customHeight="1" x14ac:dyDescent="0.3">
      <c r="A3410" s="7">
        <v>3409</v>
      </c>
      <c r="B3410" s="7">
        <v>671</v>
      </c>
      <c r="C3410" s="7" t="s">
        <v>167</v>
      </c>
      <c r="D3410" s="7">
        <v>90</v>
      </c>
      <c r="E3410" s="7" t="s">
        <v>6806</v>
      </c>
      <c r="F3410" s="7" t="s">
        <v>152</v>
      </c>
      <c r="G3410" s="7" t="s">
        <v>172</v>
      </c>
      <c r="H3410" s="7" t="s">
        <v>174</v>
      </c>
    </row>
    <row r="3411" spans="1:8" ht="15.75" customHeight="1" x14ac:dyDescent="0.3">
      <c r="A3411" s="8">
        <v>3410</v>
      </c>
      <c r="B3411" s="8">
        <v>671</v>
      </c>
      <c r="C3411" s="8" t="s">
        <v>176</v>
      </c>
      <c r="D3411" s="8">
        <v>90</v>
      </c>
      <c r="E3411" s="8" t="s">
        <v>9040</v>
      </c>
      <c r="F3411" s="8" t="s">
        <v>172</v>
      </c>
      <c r="G3411" s="8" t="s">
        <v>388</v>
      </c>
      <c r="H3411" s="8" t="s">
        <v>248</v>
      </c>
    </row>
    <row r="3412" spans="1:8" ht="15.75" customHeight="1" x14ac:dyDescent="0.3">
      <c r="A3412" s="7">
        <v>3411</v>
      </c>
      <c r="B3412" s="7">
        <v>672</v>
      </c>
      <c r="C3412" s="7" t="s">
        <v>148</v>
      </c>
      <c r="D3412" s="7">
        <v>106</v>
      </c>
      <c r="E3412" s="7" t="s">
        <v>6813</v>
      </c>
      <c r="F3412" s="7"/>
      <c r="G3412" s="7" t="s">
        <v>152</v>
      </c>
      <c r="H3412" s="7" t="s">
        <v>492</v>
      </c>
    </row>
    <row r="3413" spans="1:8" ht="15.75" customHeight="1" x14ac:dyDescent="0.3">
      <c r="A3413" s="8">
        <v>3412</v>
      </c>
      <c r="B3413" s="8">
        <v>672</v>
      </c>
      <c r="C3413" s="8" t="s">
        <v>156</v>
      </c>
      <c r="D3413" s="8">
        <v>106</v>
      </c>
      <c r="E3413" s="8" t="s">
        <v>9045</v>
      </c>
      <c r="F3413" s="8" t="s">
        <v>161</v>
      </c>
      <c r="G3413" s="8" t="s">
        <v>1939</v>
      </c>
      <c r="H3413" s="8" t="s">
        <v>163</v>
      </c>
    </row>
    <row r="3414" spans="1:8" ht="15.75" customHeight="1" x14ac:dyDescent="0.3">
      <c r="A3414" s="7">
        <v>3413</v>
      </c>
      <c r="B3414" s="7">
        <v>672</v>
      </c>
      <c r="C3414" s="7" t="s">
        <v>167</v>
      </c>
      <c r="D3414" s="7">
        <v>106</v>
      </c>
      <c r="E3414" s="7" t="s">
        <v>6814</v>
      </c>
      <c r="F3414" s="7" t="s">
        <v>152</v>
      </c>
      <c r="G3414" s="7" t="s">
        <v>172</v>
      </c>
      <c r="H3414" s="7" t="s">
        <v>174</v>
      </c>
    </row>
    <row r="3415" spans="1:8" ht="15.75" customHeight="1" x14ac:dyDescent="0.3">
      <c r="A3415" s="8">
        <v>3414</v>
      </c>
      <c r="B3415" s="8">
        <v>672</v>
      </c>
      <c r="C3415" s="8" t="s">
        <v>192</v>
      </c>
      <c r="D3415" s="8">
        <v>106</v>
      </c>
      <c r="E3415" s="8" t="s">
        <v>6815</v>
      </c>
      <c r="F3415" s="8" t="s">
        <v>172</v>
      </c>
      <c r="G3415" s="8" t="s">
        <v>192</v>
      </c>
      <c r="H3415" s="8" t="s">
        <v>202</v>
      </c>
    </row>
    <row r="3416" spans="1:8" ht="15.75" customHeight="1" x14ac:dyDescent="0.3">
      <c r="A3416" s="7">
        <v>3415</v>
      </c>
      <c r="B3416" s="7">
        <v>672</v>
      </c>
      <c r="C3416" s="7" t="s">
        <v>116</v>
      </c>
      <c r="D3416" s="7">
        <v>106</v>
      </c>
      <c r="E3416" s="7" t="s">
        <v>9053</v>
      </c>
      <c r="F3416" s="7" t="s">
        <v>192</v>
      </c>
      <c r="G3416" s="7" t="s">
        <v>116</v>
      </c>
      <c r="H3416" s="7" t="s">
        <v>210</v>
      </c>
    </row>
    <row r="3417" spans="1:8" ht="15.75" customHeight="1" x14ac:dyDescent="0.3">
      <c r="A3417" s="8">
        <v>3416</v>
      </c>
      <c r="B3417" s="8">
        <v>673</v>
      </c>
      <c r="C3417" s="8" t="s">
        <v>148</v>
      </c>
      <c r="D3417" s="8">
        <v>23</v>
      </c>
      <c r="E3417" s="8" t="s">
        <v>6821</v>
      </c>
      <c r="F3417" s="8"/>
      <c r="G3417" s="8" t="s">
        <v>152</v>
      </c>
      <c r="H3417" s="8" t="s">
        <v>492</v>
      </c>
    </row>
    <row r="3418" spans="1:8" ht="15.75" customHeight="1" x14ac:dyDescent="0.3">
      <c r="A3418" s="7">
        <v>3417</v>
      </c>
      <c r="B3418" s="7">
        <v>673</v>
      </c>
      <c r="C3418" s="7" t="s">
        <v>156</v>
      </c>
      <c r="D3418" s="7">
        <v>23</v>
      </c>
      <c r="E3418" s="7" t="s">
        <v>9059</v>
      </c>
      <c r="F3418" s="7" t="s">
        <v>161</v>
      </c>
      <c r="G3418" s="7" t="s">
        <v>2737</v>
      </c>
      <c r="H3418" s="7" t="s">
        <v>163</v>
      </c>
    </row>
    <row r="3419" spans="1:8" ht="15.75" customHeight="1" x14ac:dyDescent="0.3">
      <c r="A3419" s="8">
        <v>3418</v>
      </c>
      <c r="B3419" s="8">
        <v>673</v>
      </c>
      <c r="C3419" s="8" t="s">
        <v>167</v>
      </c>
      <c r="D3419" s="8">
        <v>23</v>
      </c>
      <c r="E3419" s="8" t="s">
        <v>6822</v>
      </c>
      <c r="F3419" s="8" t="s">
        <v>152</v>
      </c>
      <c r="G3419" s="8" t="s">
        <v>172</v>
      </c>
      <c r="H3419" s="8" t="s">
        <v>174</v>
      </c>
    </row>
    <row r="3420" spans="1:8" ht="15.75" customHeight="1" x14ac:dyDescent="0.3">
      <c r="A3420" s="7">
        <v>3419</v>
      </c>
      <c r="B3420" s="7">
        <v>673</v>
      </c>
      <c r="C3420" s="7" t="s">
        <v>192</v>
      </c>
      <c r="D3420" s="7">
        <v>23</v>
      </c>
      <c r="E3420" s="7" t="s">
        <v>6824</v>
      </c>
      <c r="F3420" s="7" t="s">
        <v>172</v>
      </c>
      <c r="G3420" s="7" t="s">
        <v>192</v>
      </c>
      <c r="H3420" s="7" t="s">
        <v>202</v>
      </c>
    </row>
    <row r="3421" spans="1:8" ht="15.75" customHeight="1" x14ac:dyDescent="0.3">
      <c r="A3421" s="8">
        <v>3420</v>
      </c>
      <c r="B3421" s="8">
        <v>673</v>
      </c>
      <c r="C3421" s="8" t="s">
        <v>116</v>
      </c>
      <c r="D3421" s="8">
        <v>23</v>
      </c>
      <c r="E3421" s="8" t="s">
        <v>9065</v>
      </c>
      <c r="F3421" s="8" t="s">
        <v>192</v>
      </c>
      <c r="G3421" s="8" t="s">
        <v>116</v>
      </c>
      <c r="H3421" s="8" t="s">
        <v>210</v>
      </c>
    </row>
    <row r="3422" spans="1:8" ht="15.75" customHeight="1" x14ac:dyDescent="0.3">
      <c r="A3422" s="7">
        <v>3421</v>
      </c>
      <c r="B3422" s="7">
        <v>674</v>
      </c>
      <c r="C3422" s="7" t="s">
        <v>148</v>
      </c>
      <c r="D3422" s="7">
        <v>68</v>
      </c>
      <c r="E3422" s="7" t="s">
        <v>6830</v>
      </c>
      <c r="F3422" s="7"/>
      <c r="G3422" s="7" t="s">
        <v>152</v>
      </c>
      <c r="H3422" s="7" t="s">
        <v>218</v>
      </c>
    </row>
    <row r="3423" spans="1:8" ht="15.75" customHeight="1" x14ac:dyDescent="0.3">
      <c r="A3423" s="8">
        <v>3422</v>
      </c>
      <c r="B3423" s="8">
        <v>674</v>
      </c>
      <c r="C3423" s="8" t="s">
        <v>156</v>
      </c>
      <c r="D3423" s="8">
        <v>68</v>
      </c>
      <c r="E3423" s="8" t="s">
        <v>9067</v>
      </c>
      <c r="F3423" s="8" t="s">
        <v>161</v>
      </c>
      <c r="G3423" s="8" t="s">
        <v>3065</v>
      </c>
      <c r="H3423" s="8" t="s">
        <v>163</v>
      </c>
    </row>
    <row r="3424" spans="1:8" ht="15.75" customHeight="1" x14ac:dyDescent="0.3">
      <c r="A3424" s="7">
        <v>3423</v>
      </c>
      <c r="B3424" s="7">
        <v>674</v>
      </c>
      <c r="C3424" s="7" t="s">
        <v>167</v>
      </c>
      <c r="D3424" s="7">
        <v>68</v>
      </c>
      <c r="E3424" s="7" t="s">
        <v>6831</v>
      </c>
      <c r="F3424" s="7" t="s">
        <v>152</v>
      </c>
      <c r="G3424" s="7" t="s">
        <v>172</v>
      </c>
      <c r="H3424" s="7" t="s">
        <v>174</v>
      </c>
    </row>
    <row r="3425" spans="1:8" ht="15.75" customHeight="1" x14ac:dyDescent="0.3">
      <c r="A3425" s="8">
        <v>3424</v>
      </c>
      <c r="B3425" s="8">
        <v>674</v>
      </c>
      <c r="C3425" s="8" t="s">
        <v>176</v>
      </c>
      <c r="D3425" s="8">
        <v>68</v>
      </c>
      <c r="E3425" s="8" t="s">
        <v>9070</v>
      </c>
      <c r="F3425" s="8" t="s">
        <v>172</v>
      </c>
      <c r="G3425" s="8" t="s">
        <v>388</v>
      </c>
      <c r="H3425" s="8" t="s">
        <v>812</v>
      </c>
    </row>
    <row r="3426" spans="1:8" ht="15.75" customHeight="1" x14ac:dyDescent="0.3">
      <c r="A3426" s="7">
        <v>3425</v>
      </c>
      <c r="B3426" s="7">
        <v>674</v>
      </c>
      <c r="C3426" s="7" t="s">
        <v>192</v>
      </c>
      <c r="D3426" s="7">
        <v>68</v>
      </c>
      <c r="E3426" s="7" t="s">
        <v>6832</v>
      </c>
      <c r="F3426" s="7" t="s">
        <v>172</v>
      </c>
      <c r="G3426" s="7" t="s">
        <v>192</v>
      </c>
      <c r="H3426" s="7" t="s">
        <v>202</v>
      </c>
    </row>
    <row r="3427" spans="1:8" ht="15.75" customHeight="1" x14ac:dyDescent="0.3">
      <c r="A3427" s="8">
        <v>3426</v>
      </c>
      <c r="B3427" s="8">
        <v>675</v>
      </c>
      <c r="C3427" s="8" t="s">
        <v>148</v>
      </c>
      <c r="D3427" s="8">
        <v>4</v>
      </c>
      <c r="E3427" s="8" t="s">
        <v>6839</v>
      </c>
      <c r="F3427" s="8"/>
      <c r="G3427" s="8" t="s">
        <v>152</v>
      </c>
      <c r="H3427" s="8" t="s">
        <v>492</v>
      </c>
    </row>
    <row r="3428" spans="1:8" ht="15.75" customHeight="1" x14ac:dyDescent="0.3">
      <c r="A3428" s="7">
        <v>3427</v>
      </c>
      <c r="B3428" s="7">
        <v>675</v>
      </c>
      <c r="C3428" s="7" t="s">
        <v>156</v>
      </c>
      <c r="D3428" s="7">
        <v>4</v>
      </c>
      <c r="E3428" s="7" t="s">
        <v>9077</v>
      </c>
      <c r="F3428" s="7" t="s">
        <v>161</v>
      </c>
      <c r="G3428" s="7" t="s">
        <v>6265</v>
      </c>
      <c r="H3428" s="7" t="s">
        <v>163</v>
      </c>
    </row>
    <row r="3429" spans="1:8" ht="15.75" customHeight="1" x14ac:dyDescent="0.3">
      <c r="A3429" s="8">
        <v>3428</v>
      </c>
      <c r="B3429" s="8">
        <v>675</v>
      </c>
      <c r="C3429" s="8" t="s">
        <v>167</v>
      </c>
      <c r="D3429" s="8">
        <v>4</v>
      </c>
      <c r="E3429" s="8" t="s">
        <v>6840</v>
      </c>
      <c r="F3429" s="8" t="s">
        <v>152</v>
      </c>
      <c r="G3429" s="8" t="s">
        <v>172</v>
      </c>
      <c r="H3429" s="8" t="s">
        <v>174</v>
      </c>
    </row>
    <row r="3430" spans="1:8" ht="15.75" customHeight="1" x14ac:dyDescent="0.3">
      <c r="A3430" s="7">
        <v>3429</v>
      </c>
      <c r="B3430" s="7">
        <v>675</v>
      </c>
      <c r="C3430" s="7" t="s">
        <v>176</v>
      </c>
      <c r="D3430" s="7">
        <v>4</v>
      </c>
      <c r="E3430" s="7" t="s">
        <v>9080</v>
      </c>
      <c r="F3430" s="7" t="s">
        <v>172</v>
      </c>
      <c r="G3430" s="7" t="s">
        <v>172</v>
      </c>
      <c r="H3430" s="7" t="s">
        <v>248</v>
      </c>
    </row>
    <row r="3431" spans="1:8" ht="15.75" customHeight="1" x14ac:dyDescent="0.3">
      <c r="A3431" s="8">
        <v>3430</v>
      </c>
      <c r="B3431" s="8">
        <v>675</v>
      </c>
      <c r="C3431" s="8" t="s">
        <v>192</v>
      </c>
      <c r="D3431" s="8">
        <v>4</v>
      </c>
      <c r="E3431" s="8" t="s">
        <v>6841</v>
      </c>
      <c r="F3431" s="8" t="s">
        <v>172</v>
      </c>
      <c r="G3431" s="8" t="s">
        <v>192</v>
      </c>
      <c r="H3431" s="8" t="s">
        <v>202</v>
      </c>
    </row>
    <row r="3432" spans="1:8" ht="15.75" customHeight="1" x14ac:dyDescent="0.3">
      <c r="A3432" s="7">
        <v>3431</v>
      </c>
      <c r="B3432" s="7">
        <v>676</v>
      </c>
      <c r="C3432" s="7" t="s">
        <v>148</v>
      </c>
      <c r="D3432" s="7">
        <v>78</v>
      </c>
      <c r="E3432" s="7" t="s">
        <v>6847</v>
      </c>
      <c r="F3432" s="7"/>
      <c r="G3432" s="7" t="s">
        <v>152</v>
      </c>
      <c r="H3432" s="7" t="s">
        <v>218</v>
      </c>
    </row>
    <row r="3433" spans="1:8" ht="15.75" customHeight="1" x14ac:dyDescent="0.3">
      <c r="A3433" s="8">
        <v>3432</v>
      </c>
      <c r="B3433" s="8">
        <v>676</v>
      </c>
      <c r="C3433" s="8" t="s">
        <v>156</v>
      </c>
      <c r="D3433" s="8">
        <v>78</v>
      </c>
      <c r="E3433" s="8" t="s">
        <v>9086</v>
      </c>
      <c r="F3433" s="8" t="s">
        <v>161</v>
      </c>
      <c r="G3433" s="8" t="s">
        <v>670</v>
      </c>
      <c r="H3433" s="8" t="s">
        <v>163</v>
      </c>
    </row>
    <row r="3434" spans="1:8" ht="15.75" customHeight="1" x14ac:dyDescent="0.3">
      <c r="A3434" s="7">
        <v>3433</v>
      </c>
      <c r="B3434" s="7">
        <v>676</v>
      </c>
      <c r="C3434" s="7" t="s">
        <v>167</v>
      </c>
      <c r="D3434" s="7">
        <v>78</v>
      </c>
      <c r="E3434" s="7" t="s">
        <v>6848</v>
      </c>
      <c r="F3434" s="7" t="s">
        <v>152</v>
      </c>
      <c r="G3434" s="7" t="s">
        <v>172</v>
      </c>
      <c r="H3434" s="7" t="s">
        <v>174</v>
      </c>
    </row>
    <row r="3435" spans="1:8" ht="15.75" customHeight="1" x14ac:dyDescent="0.3">
      <c r="A3435" s="8">
        <v>3434</v>
      </c>
      <c r="B3435" s="8">
        <v>676</v>
      </c>
      <c r="C3435" s="8" t="s">
        <v>176</v>
      </c>
      <c r="D3435" s="8">
        <v>78</v>
      </c>
      <c r="E3435" s="8" t="s">
        <v>9091</v>
      </c>
      <c r="F3435" s="8" t="s">
        <v>172</v>
      </c>
      <c r="G3435" s="8" t="s">
        <v>388</v>
      </c>
      <c r="H3435" s="8" t="s">
        <v>184</v>
      </c>
    </row>
    <row r="3436" spans="1:8" ht="15.75" customHeight="1" x14ac:dyDescent="0.3">
      <c r="A3436" s="7">
        <v>3435</v>
      </c>
      <c r="B3436" s="7">
        <v>676</v>
      </c>
      <c r="C3436" s="7" t="s">
        <v>192</v>
      </c>
      <c r="D3436" s="7">
        <v>78</v>
      </c>
      <c r="E3436" s="7" t="s">
        <v>6849</v>
      </c>
      <c r="F3436" s="7" t="s">
        <v>172</v>
      </c>
      <c r="G3436" s="7" t="s">
        <v>192</v>
      </c>
      <c r="H3436" s="7" t="s">
        <v>202</v>
      </c>
    </row>
    <row r="3437" spans="1:8" ht="15.75" customHeight="1" x14ac:dyDescent="0.3">
      <c r="A3437" s="8">
        <v>3436</v>
      </c>
      <c r="B3437" s="8">
        <v>676</v>
      </c>
      <c r="C3437" s="8" t="s">
        <v>116</v>
      </c>
      <c r="D3437" s="8">
        <v>78</v>
      </c>
      <c r="E3437" s="8" t="s">
        <v>9095</v>
      </c>
      <c r="F3437" s="8" t="s">
        <v>192</v>
      </c>
      <c r="G3437" s="8" t="s">
        <v>116</v>
      </c>
      <c r="H3437" s="8" t="s">
        <v>210</v>
      </c>
    </row>
    <row r="3438" spans="1:8" ht="15.75" customHeight="1" x14ac:dyDescent="0.3">
      <c r="A3438" s="7">
        <v>3437</v>
      </c>
      <c r="B3438" s="7">
        <v>677</v>
      </c>
      <c r="C3438" s="7" t="s">
        <v>148</v>
      </c>
      <c r="D3438" s="7">
        <v>116</v>
      </c>
      <c r="E3438" s="7" t="s">
        <v>6855</v>
      </c>
      <c r="F3438" s="7"/>
      <c r="G3438" s="7" t="s">
        <v>152</v>
      </c>
      <c r="H3438" s="7" t="s">
        <v>492</v>
      </c>
    </row>
    <row r="3439" spans="1:8" ht="15.75" customHeight="1" x14ac:dyDescent="0.3">
      <c r="A3439" s="8">
        <v>3438</v>
      </c>
      <c r="B3439" s="8">
        <v>677</v>
      </c>
      <c r="C3439" s="8" t="s">
        <v>156</v>
      </c>
      <c r="D3439" s="8">
        <v>116</v>
      </c>
      <c r="E3439" s="8" t="s">
        <v>9099</v>
      </c>
      <c r="F3439" s="8" t="s">
        <v>161</v>
      </c>
      <c r="G3439" s="8" t="s">
        <v>961</v>
      </c>
      <c r="H3439" s="8" t="s">
        <v>163</v>
      </c>
    </row>
    <row r="3440" spans="1:8" ht="15.75" customHeight="1" x14ac:dyDescent="0.3">
      <c r="A3440" s="7">
        <v>3439</v>
      </c>
      <c r="B3440" s="7">
        <v>677</v>
      </c>
      <c r="C3440" s="7" t="s">
        <v>167</v>
      </c>
      <c r="D3440" s="7">
        <v>116</v>
      </c>
      <c r="E3440" s="7" t="s">
        <v>6856</v>
      </c>
      <c r="F3440" s="7" t="s">
        <v>152</v>
      </c>
      <c r="G3440" s="7" t="s">
        <v>172</v>
      </c>
      <c r="H3440" s="7" t="s">
        <v>174</v>
      </c>
    </row>
    <row r="3441" spans="1:8" ht="15.75" customHeight="1" x14ac:dyDescent="0.3">
      <c r="A3441" s="8">
        <v>3440</v>
      </c>
      <c r="B3441" s="8">
        <v>677</v>
      </c>
      <c r="C3441" s="8" t="s">
        <v>192</v>
      </c>
      <c r="D3441" s="8">
        <v>116</v>
      </c>
      <c r="E3441" s="8" t="s">
        <v>6857</v>
      </c>
      <c r="F3441" s="8" t="s">
        <v>172</v>
      </c>
      <c r="G3441" s="8" t="s">
        <v>192</v>
      </c>
      <c r="H3441" s="8" t="s">
        <v>202</v>
      </c>
    </row>
    <row r="3442" spans="1:8" ht="15.75" customHeight="1" x14ac:dyDescent="0.3">
      <c r="A3442" s="7">
        <v>3441</v>
      </c>
      <c r="B3442" s="7">
        <v>677</v>
      </c>
      <c r="C3442" s="7" t="s">
        <v>116</v>
      </c>
      <c r="D3442" s="7">
        <v>116</v>
      </c>
      <c r="E3442" s="7" t="s">
        <v>9106</v>
      </c>
      <c r="F3442" s="7" t="s">
        <v>192</v>
      </c>
      <c r="G3442" s="7" t="s">
        <v>116</v>
      </c>
      <c r="H3442" s="7" t="s">
        <v>210</v>
      </c>
    </row>
    <row r="3443" spans="1:8" ht="15.75" customHeight="1" x14ac:dyDescent="0.3">
      <c r="A3443" s="8">
        <v>3442</v>
      </c>
      <c r="B3443" s="8">
        <v>678</v>
      </c>
      <c r="C3443" s="8" t="s">
        <v>148</v>
      </c>
      <c r="D3443" s="8">
        <v>29</v>
      </c>
      <c r="E3443" s="8" t="s">
        <v>6863</v>
      </c>
      <c r="F3443" s="8"/>
      <c r="G3443" s="8" t="s">
        <v>152</v>
      </c>
      <c r="H3443" s="8" t="s">
        <v>153</v>
      </c>
    </row>
    <row r="3444" spans="1:8" ht="15.75" customHeight="1" x14ac:dyDescent="0.3">
      <c r="A3444" s="7">
        <v>3443</v>
      </c>
      <c r="B3444" s="7">
        <v>678</v>
      </c>
      <c r="C3444" s="7" t="s">
        <v>156</v>
      </c>
      <c r="D3444" s="7">
        <v>29</v>
      </c>
      <c r="E3444" s="7" t="s">
        <v>9111</v>
      </c>
      <c r="F3444" s="7" t="s">
        <v>161</v>
      </c>
      <c r="G3444" s="7" t="s">
        <v>4469</v>
      </c>
      <c r="H3444" s="7" t="s">
        <v>163</v>
      </c>
    </row>
    <row r="3445" spans="1:8" ht="15.75" customHeight="1" x14ac:dyDescent="0.3">
      <c r="A3445" s="8">
        <v>3444</v>
      </c>
      <c r="B3445" s="8">
        <v>678</v>
      </c>
      <c r="C3445" s="8" t="s">
        <v>167</v>
      </c>
      <c r="D3445" s="8">
        <v>29</v>
      </c>
      <c r="E3445" s="8" t="s">
        <v>6865</v>
      </c>
      <c r="F3445" s="8" t="s">
        <v>152</v>
      </c>
      <c r="G3445" s="8" t="s">
        <v>172</v>
      </c>
      <c r="H3445" s="8" t="s">
        <v>174</v>
      </c>
    </row>
    <row r="3446" spans="1:8" ht="15.75" customHeight="1" x14ac:dyDescent="0.3">
      <c r="A3446" s="7">
        <v>3445</v>
      </c>
      <c r="B3446" s="7">
        <v>678</v>
      </c>
      <c r="C3446" s="7" t="s">
        <v>192</v>
      </c>
      <c r="D3446" s="7">
        <v>29</v>
      </c>
      <c r="E3446" s="7" t="s">
        <v>6866</v>
      </c>
      <c r="F3446" s="7" t="s">
        <v>172</v>
      </c>
      <c r="G3446" s="7" t="s">
        <v>192</v>
      </c>
      <c r="H3446" s="7" t="s">
        <v>202</v>
      </c>
    </row>
    <row r="3447" spans="1:8" ht="15.75" customHeight="1" x14ac:dyDescent="0.3">
      <c r="A3447" s="8">
        <v>3446</v>
      </c>
      <c r="B3447" s="8">
        <v>679</v>
      </c>
      <c r="C3447" s="8" t="s">
        <v>148</v>
      </c>
      <c r="D3447" s="8">
        <v>109</v>
      </c>
      <c r="E3447" s="8" t="s">
        <v>6874</v>
      </c>
      <c r="F3447" s="8"/>
      <c r="G3447" s="8" t="s">
        <v>152</v>
      </c>
      <c r="H3447" s="8" t="s">
        <v>218</v>
      </c>
    </row>
    <row r="3448" spans="1:8" ht="15.75" customHeight="1" x14ac:dyDescent="0.3">
      <c r="A3448" s="7">
        <v>3447</v>
      </c>
      <c r="B3448" s="7">
        <v>679</v>
      </c>
      <c r="C3448" s="7" t="s">
        <v>156</v>
      </c>
      <c r="D3448" s="7">
        <v>109</v>
      </c>
      <c r="E3448" s="7" t="s">
        <v>9118</v>
      </c>
      <c r="F3448" s="7" t="s">
        <v>161</v>
      </c>
      <c r="G3448" s="7" t="s">
        <v>1395</v>
      </c>
      <c r="H3448" s="7" t="s">
        <v>163</v>
      </c>
    </row>
    <row r="3449" spans="1:8" ht="15.75" customHeight="1" x14ac:dyDescent="0.3">
      <c r="A3449" s="8">
        <v>3448</v>
      </c>
      <c r="B3449" s="8">
        <v>679</v>
      </c>
      <c r="C3449" s="8" t="s">
        <v>167</v>
      </c>
      <c r="D3449" s="8">
        <v>109</v>
      </c>
      <c r="E3449" s="8" t="s">
        <v>6875</v>
      </c>
      <c r="F3449" s="8" t="s">
        <v>152</v>
      </c>
      <c r="G3449" s="8" t="s">
        <v>172</v>
      </c>
      <c r="H3449" s="8" t="s">
        <v>174</v>
      </c>
    </row>
    <row r="3450" spans="1:8" ht="15.75" customHeight="1" x14ac:dyDescent="0.3">
      <c r="A3450" s="7">
        <v>3449</v>
      </c>
      <c r="B3450" s="7">
        <v>679</v>
      </c>
      <c r="C3450" s="7" t="s">
        <v>192</v>
      </c>
      <c r="D3450" s="7">
        <v>109</v>
      </c>
      <c r="E3450" s="7" t="s">
        <v>6876</v>
      </c>
      <c r="F3450" s="7" t="s">
        <v>172</v>
      </c>
      <c r="G3450" s="7" t="s">
        <v>192</v>
      </c>
      <c r="H3450" s="7" t="s">
        <v>202</v>
      </c>
    </row>
    <row r="3451" spans="1:8" ht="15.75" customHeight="1" x14ac:dyDescent="0.3">
      <c r="A3451" s="8">
        <v>3450</v>
      </c>
      <c r="B3451" s="8">
        <v>680</v>
      </c>
      <c r="C3451" s="8" t="s">
        <v>148</v>
      </c>
      <c r="D3451" s="8">
        <v>31</v>
      </c>
      <c r="E3451" s="8" t="s">
        <v>6882</v>
      </c>
      <c r="F3451" s="8"/>
      <c r="G3451" s="8" t="s">
        <v>152</v>
      </c>
      <c r="H3451" s="8" t="s">
        <v>153</v>
      </c>
    </row>
    <row r="3452" spans="1:8" ht="15.75" customHeight="1" x14ac:dyDescent="0.3">
      <c r="A3452" s="7">
        <v>3451</v>
      </c>
      <c r="B3452" s="7">
        <v>680</v>
      </c>
      <c r="C3452" s="7" t="s">
        <v>156</v>
      </c>
      <c r="D3452" s="7">
        <v>31</v>
      </c>
      <c r="E3452" s="7" t="s">
        <v>9127</v>
      </c>
      <c r="F3452" s="7" t="s">
        <v>161</v>
      </c>
      <c r="G3452" s="7" t="s">
        <v>2546</v>
      </c>
      <c r="H3452" s="7" t="s">
        <v>163</v>
      </c>
    </row>
    <row r="3453" spans="1:8" ht="15.75" customHeight="1" x14ac:dyDescent="0.3">
      <c r="A3453" s="8">
        <v>3452</v>
      </c>
      <c r="B3453" s="8">
        <v>680</v>
      </c>
      <c r="C3453" s="8" t="s">
        <v>167</v>
      </c>
      <c r="D3453" s="8">
        <v>31</v>
      </c>
      <c r="E3453" s="8" t="s">
        <v>6883</v>
      </c>
      <c r="F3453" s="8" t="s">
        <v>152</v>
      </c>
      <c r="G3453" s="8" t="s">
        <v>172</v>
      </c>
      <c r="H3453" s="8" t="s">
        <v>174</v>
      </c>
    </row>
    <row r="3454" spans="1:8" ht="15.75" customHeight="1" x14ac:dyDescent="0.3">
      <c r="A3454" s="7">
        <v>3453</v>
      </c>
      <c r="B3454" s="7">
        <v>680</v>
      </c>
      <c r="C3454" s="7" t="s">
        <v>192</v>
      </c>
      <c r="D3454" s="7">
        <v>31</v>
      </c>
      <c r="E3454" s="7" t="s">
        <v>6885</v>
      </c>
      <c r="F3454" s="7" t="s">
        <v>172</v>
      </c>
      <c r="G3454" s="7" t="s">
        <v>192</v>
      </c>
      <c r="H3454" s="7" t="s">
        <v>202</v>
      </c>
    </row>
    <row r="3455" spans="1:8" ht="15.75" customHeight="1" x14ac:dyDescent="0.3">
      <c r="A3455" s="8">
        <v>3454</v>
      </c>
      <c r="B3455" s="8">
        <v>681</v>
      </c>
      <c r="C3455" s="8" t="s">
        <v>148</v>
      </c>
      <c r="D3455" s="8">
        <v>73</v>
      </c>
      <c r="E3455" s="8" t="s">
        <v>6892</v>
      </c>
      <c r="F3455" s="8"/>
      <c r="G3455" s="8" t="s">
        <v>152</v>
      </c>
      <c r="H3455" s="8" t="s">
        <v>153</v>
      </c>
    </row>
    <row r="3456" spans="1:8" ht="15.75" customHeight="1" x14ac:dyDescent="0.3">
      <c r="A3456" s="7">
        <v>3455</v>
      </c>
      <c r="B3456" s="7">
        <v>681</v>
      </c>
      <c r="C3456" s="7" t="s">
        <v>156</v>
      </c>
      <c r="D3456" s="7">
        <v>73</v>
      </c>
      <c r="E3456" s="7" t="s">
        <v>9142</v>
      </c>
      <c r="F3456" s="7" t="s">
        <v>161</v>
      </c>
      <c r="G3456" s="7" t="s">
        <v>4385</v>
      </c>
      <c r="H3456" s="7" t="s">
        <v>163</v>
      </c>
    </row>
    <row r="3457" spans="1:8" ht="15.75" customHeight="1" x14ac:dyDescent="0.3">
      <c r="A3457" s="8">
        <v>3456</v>
      </c>
      <c r="B3457" s="8">
        <v>681</v>
      </c>
      <c r="C3457" s="8" t="s">
        <v>167</v>
      </c>
      <c r="D3457" s="8">
        <v>73</v>
      </c>
      <c r="E3457" s="8" t="s">
        <v>6893</v>
      </c>
      <c r="F3457" s="8" t="s">
        <v>152</v>
      </c>
      <c r="G3457" s="8" t="s">
        <v>172</v>
      </c>
      <c r="H3457" s="8" t="s">
        <v>174</v>
      </c>
    </row>
    <row r="3458" spans="1:8" ht="15.75" customHeight="1" x14ac:dyDescent="0.3">
      <c r="A3458" s="7">
        <v>3457</v>
      </c>
      <c r="B3458" s="7">
        <v>681</v>
      </c>
      <c r="C3458" s="7" t="s">
        <v>192</v>
      </c>
      <c r="D3458" s="7">
        <v>73</v>
      </c>
      <c r="E3458" s="7" t="s">
        <v>6894</v>
      </c>
      <c r="F3458" s="7" t="s">
        <v>172</v>
      </c>
      <c r="G3458" s="7" t="s">
        <v>192</v>
      </c>
      <c r="H3458" s="7" t="s">
        <v>202</v>
      </c>
    </row>
    <row r="3459" spans="1:8" ht="15.75" customHeight="1" x14ac:dyDescent="0.3">
      <c r="A3459" s="8">
        <v>3458</v>
      </c>
      <c r="B3459" s="8">
        <v>681</v>
      </c>
      <c r="C3459" s="8" t="s">
        <v>116</v>
      </c>
      <c r="D3459" s="8">
        <v>73</v>
      </c>
      <c r="E3459" s="8" t="s">
        <v>9153</v>
      </c>
      <c r="F3459" s="8" t="s">
        <v>192</v>
      </c>
      <c r="G3459" s="8" t="s">
        <v>116</v>
      </c>
      <c r="H3459" s="8" t="s">
        <v>210</v>
      </c>
    </row>
    <row r="3460" spans="1:8" ht="15.75" customHeight="1" x14ac:dyDescent="0.3">
      <c r="A3460" s="7">
        <v>3459</v>
      </c>
      <c r="B3460" s="7">
        <v>682</v>
      </c>
      <c r="C3460" s="7" t="s">
        <v>148</v>
      </c>
      <c r="D3460" s="7">
        <v>115</v>
      </c>
      <c r="E3460" s="7" t="s">
        <v>6901</v>
      </c>
      <c r="F3460" s="7"/>
      <c r="G3460" s="7" t="s">
        <v>152</v>
      </c>
      <c r="H3460" s="7" t="s">
        <v>218</v>
      </c>
    </row>
    <row r="3461" spans="1:8" ht="15.75" customHeight="1" x14ac:dyDescent="0.3">
      <c r="A3461" s="8">
        <v>3460</v>
      </c>
      <c r="B3461" s="8">
        <v>682</v>
      </c>
      <c r="C3461" s="8" t="s">
        <v>156</v>
      </c>
      <c r="D3461" s="8">
        <v>115</v>
      </c>
      <c r="E3461" s="8" t="s">
        <v>9159</v>
      </c>
      <c r="F3461" s="8" t="s">
        <v>161</v>
      </c>
      <c r="G3461" s="8" t="s">
        <v>2653</v>
      </c>
      <c r="H3461" s="8" t="s">
        <v>163</v>
      </c>
    </row>
    <row r="3462" spans="1:8" ht="15.75" customHeight="1" x14ac:dyDescent="0.3">
      <c r="A3462" s="7">
        <v>3461</v>
      </c>
      <c r="B3462" s="7">
        <v>682</v>
      </c>
      <c r="C3462" s="7" t="s">
        <v>167</v>
      </c>
      <c r="D3462" s="7">
        <v>115</v>
      </c>
      <c r="E3462" s="7" t="s">
        <v>6902</v>
      </c>
      <c r="F3462" s="7" t="s">
        <v>152</v>
      </c>
      <c r="G3462" s="7" t="s">
        <v>172</v>
      </c>
      <c r="H3462" s="7" t="s">
        <v>174</v>
      </c>
    </row>
    <row r="3463" spans="1:8" ht="15.75" customHeight="1" x14ac:dyDescent="0.3">
      <c r="A3463" s="8">
        <v>3462</v>
      </c>
      <c r="B3463" s="8">
        <v>682</v>
      </c>
      <c r="C3463" s="8" t="s">
        <v>176</v>
      </c>
      <c r="D3463" s="8">
        <v>115</v>
      </c>
      <c r="E3463" s="8" t="s">
        <v>9167</v>
      </c>
      <c r="F3463" s="8" t="s">
        <v>172</v>
      </c>
      <c r="G3463" s="8" t="s">
        <v>388</v>
      </c>
      <c r="H3463" s="8" t="s">
        <v>184</v>
      </c>
    </row>
    <row r="3464" spans="1:8" ht="15.75" customHeight="1" x14ac:dyDescent="0.3">
      <c r="A3464" s="7">
        <v>3463</v>
      </c>
      <c r="B3464" s="7">
        <v>682</v>
      </c>
      <c r="C3464" s="7" t="s">
        <v>192</v>
      </c>
      <c r="D3464" s="7">
        <v>115</v>
      </c>
      <c r="E3464" s="7" t="s">
        <v>6903</v>
      </c>
      <c r="F3464" s="7" t="s">
        <v>172</v>
      </c>
      <c r="G3464" s="7" t="s">
        <v>192</v>
      </c>
      <c r="H3464" s="7" t="s">
        <v>202</v>
      </c>
    </row>
    <row r="3465" spans="1:8" ht="15.75" customHeight="1" x14ac:dyDescent="0.3">
      <c r="A3465" s="8">
        <v>3464</v>
      </c>
      <c r="B3465" s="8">
        <v>683</v>
      </c>
      <c r="C3465" s="8" t="s">
        <v>148</v>
      </c>
      <c r="D3465" s="8">
        <v>31</v>
      </c>
      <c r="E3465" s="8" t="s">
        <v>6910</v>
      </c>
      <c r="F3465" s="8"/>
      <c r="G3465" s="8" t="s">
        <v>152</v>
      </c>
      <c r="H3465" s="8" t="s">
        <v>492</v>
      </c>
    </row>
    <row r="3466" spans="1:8" ht="15.75" customHeight="1" x14ac:dyDescent="0.3">
      <c r="A3466" s="7">
        <v>3465</v>
      </c>
      <c r="B3466" s="7">
        <v>683</v>
      </c>
      <c r="C3466" s="7" t="s">
        <v>156</v>
      </c>
      <c r="D3466" s="7">
        <v>31</v>
      </c>
      <c r="E3466" s="7" t="s">
        <v>9177</v>
      </c>
      <c r="F3466" s="7" t="s">
        <v>161</v>
      </c>
      <c r="G3466" s="7" t="s">
        <v>2546</v>
      </c>
      <c r="H3466" s="7" t="s">
        <v>163</v>
      </c>
    </row>
    <row r="3467" spans="1:8" ht="15.75" customHeight="1" x14ac:dyDescent="0.3">
      <c r="A3467" s="8">
        <v>3466</v>
      </c>
      <c r="B3467" s="8">
        <v>683</v>
      </c>
      <c r="C3467" s="8" t="s">
        <v>167</v>
      </c>
      <c r="D3467" s="8">
        <v>31</v>
      </c>
      <c r="E3467" s="8" t="s">
        <v>6911</v>
      </c>
      <c r="F3467" s="8" t="s">
        <v>152</v>
      </c>
      <c r="G3467" s="8" t="s">
        <v>172</v>
      </c>
      <c r="H3467" s="8" t="s">
        <v>174</v>
      </c>
    </row>
    <row r="3468" spans="1:8" ht="15.75" customHeight="1" x14ac:dyDescent="0.3">
      <c r="A3468" s="7">
        <v>3467</v>
      </c>
      <c r="B3468" s="7">
        <v>684</v>
      </c>
      <c r="C3468" s="7" t="s">
        <v>148</v>
      </c>
      <c r="D3468" s="7">
        <v>100</v>
      </c>
      <c r="E3468" s="7" t="s">
        <v>6918</v>
      </c>
      <c r="F3468" s="7"/>
      <c r="G3468" s="7" t="s">
        <v>152</v>
      </c>
      <c r="H3468" s="7" t="s">
        <v>218</v>
      </c>
    </row>
    <row r="3469" spans="1:8" ht="15.75" customHeight="1" x14ac:dyDescent="0.3">
      <c r="A3469" s="8">
        <v>3468</v>
      </c>
      <c r="B3469" s="8">
        <v>684</v>
      </c>
      <c r="C3469" s="8" t="s">
        <v>156</v>
      </c>
      <c r="D3469" s="8">
        <v>100</v>
      </c>
      <c r="E3469" s="8" t="s">
        <v>9186</v>
      </c>
      <c r="F3469" s="8" t="s">
        <v>161</v>
      </c>
      <c r="G3469" s="8" t="s">
        <v>2300</v>
      </c>
      <c r="H3469" s="8" t="s">
        <v>163</v>
      </c>
    </row>
    <row r="3470" spans="1:8" ht="15.75" customHeight="1" x14ac:dyDescent="0.3">
      <c r="A3470" s="7">
        <v>3469</v>
      </c>
      <c r="B3470" s="7">
        <v>684</v>
      </c>
      <c r="C3470" s="7" t="s">
        <v>167</v>
      </c>
      <c r="D3470" s="7">
        <v>100</v>
      </c>
      <c r="E3470" s="7" t="s">
        <v>6919</v>
      </c>
      <c r="F3470" s="7" t="s">
        <v>152</v>
      </c>
      <c r="G3470" s="7" t="s">
        <v>172</v>
      </c>
      <c r="H3470" s="7" t="s">
        <v>174</v>
      </c>
    </row>
    <row r="3471" spans="1:8" ht="15.75" customHeight="1" x14ac:dyDescent="0.3">
      <c r="A3471" s="8">
        <v>3470</v>
      </c>
      <c r="B3471" s="8">
        <v>685</v>
      </c>
      <c r="C3471" s="8" t="s">
        <v>148</v>
      </c>
      <c r="D3471" s="8">
        <v>8</v>
      </c>
      <c r="E3471" s="8" t="s">
        <v>6925</v>
      </c>
      <c r="F3471" s="8"/>
      <c r="G3471" s="8" t="s">
        <v>152</v>
      </c>
      <c r="H3471" s="8" t="s">
        <v>218</v>
      </c>
    </row>
    <row r="3472" spans="1:8" ht="15.75" customHeight="1" x14ac:dyDescent="0.3">
      <c r="A3472" s="7">
        <v>3471</v>
      </c>
      <c r="B3472" s="7">
        <v>685</v>
      </c>
      <c r="C3472" s="7" t="s">
        <v>156</v>
      </c>
      <c r="D3472" s="7">
        <v>8</v>
      </c>
      <c r="E3472" s="7" t="s">
        <v>9196</v>
      </c>
      <c r="F3472" s="7" t="s">
        <v>161</v>
      </c>
      <c r="G3472" s="7" t="s">
        <v>1154</v>
      </c>
      <c r="H3472" s="7" t="s">
        <v>163</v>
      </c>
    </row>
    <row r="3473" spans="1:8" ht="15.75" customHeight="1" x14ac:dyDescent="0.3">
      <c r="A3473" s="8">
        <v>3472</v>
      </c>
      <c r="B3473" s="8">
        <v>685</v>
      </c>
      <c r="C3473" s="8" t="s">
        <v>167</v>
      </c>
      <c r="D3473" s="8">
        <v>8</v>
      </c>
      <c r="E3473" s="8" t="s">
        <v>6926</v>
      </c>
      <c r="F3473" s="8" t="s">
        <v>152</v>
      </c>
      <c r="G3473" s="8" t="s">
        <v>172</v>
      </c>
      <c r="H3473" s="8" t="s">
        <v>174</v>
      </c>
    </row>
    <row r="3474" spans="1:8" ht="15.75" customHeight="1" x14ac:dyDescent="0.3">
      <c r="A3474" s="7">
        <v>3473</v>
      </c>
      <c r="B3474" s="7">
        <v>685</v>
      </c>
      <c r="C3474" s="7" t="s">
        <v>192</v>
      </c>
      <c r="D3474" s="7">
        <v>8</v>
      </c>
      <c r="E3474" s="7" t="s">
        <v>6927</v>
      </c>
      <c r="F3474" s="7" t="s">
        <v>172</v>
      </c>
      <c r="G3474" s="7" t="s">
        <v>192</v>
      </c>
      <c r="H3474" s="7" t="s">
        <v>202</v>
      </c>
    </row>
    <row r="3475" spans="1:8" ht="15.75" customHeight="1" x14ac:dyDescent="0.3">
      <c r="A3475" s="8">
        <v>3474</v>
      </c>
      <c r="B3475" s="8">
        <v>686</v>
      </c>
      <c r="C3475" s="8" t="s">
        <v>148</v>
      </c>
      <c r="D3475" s="8">
        <v>54</v>
      </c>
      <c r="E3475" s="8" t="s">
        <v>6933</v>
      </c>
      <c r="F3475" s="8"/>
      <c r="G3475" s="8" t="s">
        <v>152</v>
      </c>
      <c r="H3475" s="8" t="s">
        <v>218</v>
      </c>
    </row>
    <row r="3476" spans="1:8" ht="15.75" customHeight="1" x14ac:dyDescent="0.3">
      <c r="A3476" s="7">
        <v>3475</v>
      </c>
      <c r="B3476" s="7">
        <v>686</v>
      </c>
      <c r="C3476" s="7" t="s">
        <v>156</v>
      </c>
      <c r="D3476" s="7">
        <v>54</v>
      </c>
      <c r="E3476" s="7" t="s">
        <v>9205</v>
      </c>
      <c r="F3476" s="7" t="s">
        <v>161</v>
      </c>
      <c r="G3476" s="7" t="s">
        <v>1599</v>
      </c>
      <c r="H3476" s="7" t="s">
        <v>163</v>
      </c>
    </row>
    <row r="3477" spans="1:8" ht="15.75" customHeight="1" x14ac:dyDescent="0.3">
      <c r="A3477" s="8">
        <v>3476</v>
      </c>
      <c r="B3477" s="8">
        <v>686</v>
      </c>
      <c r="C3477" s="8" t="s">
        <v>167</v>
      </c>
      <c r="D3477" s="8">
        <v>54</v>
      </c>
      <c r="E3477" s="8" t="s">
        <v>6934</v>
      </c>
      <c r="F3477" s="8" t="s">
        <v>152</v>
      </c>
      <c r="G3477" s="8" t="s">
        <v>172</v>
      </c>
      <c r="H3477" s="8" t="s">
        <v>174</v>
      </c>
    </row>
    <row r="3478" spans="1:8" ht="15.75" customHeight="1" x14ac:dyDescent="0.3">
      <c r="A3478" s="7">
        <v>3477</v>
      </c>
      <c r="B3478" s="7">
        <v>686</v>
      </c>
      <c r="C3478" s="7" t="s">
        <v>192</v>
      </c>
      <c r="D3478" s="7">
        <v>54</v>
      </c>
      <c r="E3478" s="7" t="s">
        <v>6935</v>
      </c>
      <c r="F3478" s="7" t="s">
        <v>172</v>
      </c>
      <c r="G3478" s="7" t="s">
        <v>192</v>
      </c>
      <c r="H3478" s="7" t="s">
        <v>202</v>
      </c>
    </row>
    <row r="3479" spans="1:8" ht="15.75" customHeight="1" x14ac:dyDescent="0.3">
      <c r="A3479" s="8">
        <v>3478</v>
      </c>
      <c r="B3479" s="8">
        <v>686</v>
      </c>
      <c r="C3479" s="8" t="s">
        <v>116</v>
      </c>
      <c r="D3479" s="8">
        <v>54</v>
      </c>
      <c r="E3479" s="8" t="s">
        <v>9213</v>
      </c>
      <c r="F3479" s="8" t="s">
        <v>192</v>
      </c>
      <c r="G3479" s="8" t="s">
        <v>116</v>
      </c>
      <c r="H3479" s="8" t="s">
        <v>210</v>
      </c>
    </row>
    <row r="3480" spans="1:8" ht="15.75" customHeight="1" x14ac:dyDescent="0.3">
      <c r="A3480" s="7">
        <v>3479</v>
      </c>
      <c r="B3480" s="7">
        <v>687</v>
      </c>
      <c r="C3480" s="7" t="s">
        <v>148</v>
      </c>
      <c r="D3480" s="7">
        <v>117</v>
      </c>
      <c r="E3480" s="7" t="s">
        <v>6941</v>
      </c>
      <c r="F3480" s="7"/>
      <c r="G3480" s="7" t="s">
        <v>152</v>
      </c>
      <c r="H3480" s="7" t="s">
        <v>492</v>
      </c>
    </row>
    <row r="3481" spans="1:8" ht="15.75" customHeight="1" x14ac:dyDescent="0.3">
      <c r="A3481" s="8">
        <v>3480</v>
      </c>
      <c r="B3481" s="8">
        <v>687</v>
      </c>
      <c r="C3481" s="8" t="s">
        <v>156</v>
      </c>
      <c r="D3481" s="8">
        <v>117</v>
      </c>
      <c r="E3481" s="8" t="s">
        <v>9220</v>
      </c>
      <c r="F3481" s="8" t="s">
        <v>161</v>
      </c>
      <c r="G3481" s="8" t="s">
        <v>2164</v>
      </c>
      <c r="H3481" s="8" t="s">
        <v>163</v>
      </c>
    </row>
    <row r="3482" spans="1:8" ht="15.75" customHeight="1" x14ac:dyDescent="0.3">
      <c r="A3482" s="7">
        <v>3481</v>
      </c>
      <c r="B3482" s="7">
        <v>687</v>
      </c>
      <c r="C3482" s="7" t="s">
        <v>167</v>
      </c>
      <c r="D3482" s="7">
        <v>117</v>
      </c>
      <c r="E3482" s="7" t="s">
        <v>6942</v>
      </c>
      <c r="F3482" s="7" t="s">
        <v>152</v>
      </c>
      <c r="G3482" s="7" t="s">
        <v>172</v>
      </c>
      <c r="H3482" s="7" t="s">
        <v>174</v>
      </c>
    </row>
    <row r="3483" spans="1:8" ht="15.75" customHeight="1" x14ac:dyDescent="0.3">
      <c r="A3483" s="8">
        <v>3482</v>
      </c>
      <c r="B3483" s="8">
        <v>687</v>
      </c>
      <c r="C3483" s="8" t="s">
        <v>192</v>
      </c>
      <c r="D3483" s="8">
        <v>117</v>
      </c>
      <c r="E3483" s="8" t="s">
        <v>6944</v>
      </c>
      <c r="F3483" s="8" t="s">
        <v>172</v>
      </c>
      <c r="G3483" s="8" t="s">
        <v>192</v>
      </c>
      <c r="H3483" s="8" t="s">
        <v>202</v>
      </c>
    </row>
    <row r="3484" spans="1:8" ht="15.75" customHeight="1" x14ac:dyDescent="0.3">
      <c r="A3484" s="7">
        <v>3483</v>
      </c>
      <c r="B3484" s="7">
        <v>688</v>
      </c>
      <c r="C3484" s="7" t="s">
        <v>148</v>
      </c>
      <c r="D3484" s="7">
        <v>95</v>
      </c>
      <c r="E3484" s="7" t="s">
        <v>6950</v>
      </c>
      <c r="F3484" s="7"/>
      <c r="G3484" s="7" t="s">
        <v>152</v>
      </c>
      <c r="H3484" s="7" t="s">
        <v>218</v>
      </c>
    </row>
    <row r="3485" spans="1:8" ht="15.75" customHeight="1" x14ac:dyDescent="0.3">
      <c r="A3485" s="8">
        <v>3484</v>
      </c>
      <c r="B3485" s="8">
        <v>688</v>
      </c>
      <c r="C3485" s="8" t="s">
        <v>156</v>
      </c>
      <c r="D3485" s="8">
        <v>95</v>
      </c>
      <c r="E3485" s="8" t="s">
        <v>9232</v>
      </c>
      <c r="F3485" s="8" t="s">
        <v>161</v>
      </c>
      <c r="G3485" s="8" t="s">
        <v>5967</v>
      </c>
      <c r="H3485" s="8" t="s">
        <v>163</v>
      </c>
    </row>
    <row r="3486" spans="1:8" ht="15.75" customHeight="1" x14ac:dyDescent="0.3">
      <c r="A3486" s="7">
        <v>3485</v>
      </c>
      <c r="B3486" s="7">
        <v>688</v>
      </c>
      <c r="C3486" s="7" t="s">
        <v>167</v>
      </c>
      <c r="D3486" s="7">
        <v>95</v>
      </c>
      <c r="E3486" s="7" t="s">
        <v>6951</v>
      </c>
      <c r="F3486" s="7" t="s">
        <v>152</v>
      </c>
      <c r="G3486" s="7" t="s">
        <v>172</v>
      </c>
      <c r="H3486" s="7" t="s">
        <v>174</v>
      </c>
    </row>
    <row r="3487" spans="1:8" ht="15.75" customHeight="1" x14ac:dyDescent="0.3">
      <c r="A3487" s="8">
        <v>3486</v>
      </c>
      <c r="B3487" s="8">
        <v>688</v>
      </c>
      <c r="C3487" s="8" t="s">
        <v>192</v>
      </c>
      <c r="D3487" s="8">
        <v>95</v>
      </c>
      <c r="E3487" s="8" t="s">
        <v>6952</v>
      </c>
      <c r="F3487" s="8" t="s">
        <v>172</v>
      </c>
      <c r="G3487" s="8" t="s">
        <v>192</v>
      </c>
      <c r="H3487" s="8" t="s">
        <v>202</v>
      </c>
    </row>
    <row r="3488" spans="1:8" ht="15.75" customHeight="1" x14ac:dyDescent="0.3">
      <c r="A3488" s="7">
        <v>3487</v>
      </c>
      <c r="B3488" s="7">
        <v>689</v>
      </c>
      <c r="C3488" s="7" t="s">
        <v>148</v>
      </c>
      <c r="D3488" s="7">
        <v>2</v>
      </c>
      <c r="E3488" s="7" t="s">
        <v>6958</v>
      </c>
      <c r="F3488" s="7"/>
      <c r="G3488" s="7" t="s">
        <v>152</v>
      </c>
      <c r="H3488" s="7" t="s">
        <v>218</v>
      </c>
    </row>
    <row r="3489" spans="1:8" ht="15.75" customHeight="1" x14ac:dyDescent="0.3">
      <c r="A3489" s="8">
        <v>3488</v>
      </c>
      <c r="B3489" s="8">
        <v>689</v>
      </c>
      <c r="C3489" s="8" t="s">
        <v>156</v>
      </c>
      <c r="D3489" s="8">
        <v>2</v>
      </c>
      <c r="E3489" s="8" t="s">
        <v>9244</v>
      </c>
      <c r="F3489" s="8" t="s">
        <v>161</v>
      </c>
      <c r="G3489" s="8" t="s">
        <v>1801</v>
      </c>
      <c r="H3489" s="8" t="s">
        <v>163</v>
      </c>
    </row>
    <row r="3490" spans="1:8" ht="15.75" customHeight="1" x14ac:dyDescent="0.3">
      <c r="A3490" s="7">
        <v>3489</v>
      </c>
      <c r="B3490" s="7">
        <v>689</v>
      </c>
      <c r="C3490" s="7" t="s">
        <v>167</v>
      </c>
      <c r="D3490" s="7">
        <v>2</v>
      </c>
      <c r="E3490" s="7" t="s">
        <v>6959</v>
      </c>
      <c r="F3490" s="7" t="s">
        <v>152</v>
      </c>
      <c r="G3490" s="7" t="s">
        <v>172</v>
      </c>
      <c r="H3490" s="7" t="s">
        <v>174</v>
      </c>
    </row>
    <row r="3491" spans="1:8" ht="15.75" customHeight="1" x14ac:dyDescent="0.3">
      <c r="A3491" s="8">
        <v>3490</v>
      </c>
      <c r="B3491" s="8">
        <v>689</v>
      </c>
      <c r="C3491" s="8" t="s">
        <v>176</v>
      </c>
      <c r="D3491" s="8">
        <v>2</v>
      </c>
      <c r="E3491" s="8" t="s">
        <v>9249</v>
      </c>
      <c r="F3491" s="8" t="s">
        <v>172</v>
      </c>
      <c r="G3491" s="8" t="s">
        <v>388</v>
      </c>
      <c r="H3491" s="8" t="s">
        <v>288</v>
      </c>
    </row>
    <row r="3492" spans="1:8" ht="15.75" customHeight="1" x14ac:dyDescent="0.3">
      <c r="A3492" s="7">
        <v>3491</v>
      </c>
      <c r="B3492" s="7">
        <v>689</v>
      </c>
      <c r="C3492" s="7" t="s">
        <v>192</v>
      </c>
      <c r="D3492" s="7">
        <v>2</v>
      </c>
      <c r="E3492" s="7" t="s">
        <v>6961</v>
      </c>
      <c r="F3492" s="7" t="s">
        <v>172</v>
      </c>
      <c r="G3492" s="7" t="s">
        <v>192</v>
      </c>
      <c r="H3492" s="7" t="s">
        <v>202</v>
      </c>
    </row>
    <row r="3493" spans="1:8" ht="15.75" customHeight="1" x14ac:dyDescent="0.3">
      <c r="A3493" s="8">
        <v>3492</v>
      </c>
      <c r="B3493" s="8">
        <v>689</v>
      </c>
      <c r="C3493" s="8" t="s">
        <v>116</v>
      </c>
      <c r="D3493" s="8">
        <v>2</v>
      </c>
      <c r="E3493" s="8" t="s">
        <v>9253</v>
      </c>
      <c r="F3493" s="8" t="s">
        <v>192</v>
      </c>
      <c r="G3493" s="8" t="s">
        <v>116</v>
      </c>
      <c r="H3493" s="8" t="s">
        <v>210</v>
      </c>
    </row>
    <row r="3494" spans="1:8" ht="15.75" customHeight="1" x14ac:dyDescent="0.3">
      <c r="A3494" s="7">
        <v>3493</v>
      </c>
      <c r="B3494" s="7">
        <v>690</v>
      </c>
      <c r="C3494" s="7" t="s">
        <v>148</v>
      </c>
      <c r="D3494" s="7">
        <v>32</v>
      </c>
      <c r="E3494" s="7" t="s">
        <v>6967</v>
      </c>
      <c r="F3494" s="7"/>
      <c r="G3494" s="7" t="s">
        <v>152</v>
      </c>
      <c r="H3494" s="7" t="s">
        <v>153</v>
      </c>
    </row>
    <row r="3495" spans="1:8" ht="15.75" customHeight="1" x14ac:dyDescent="0.3">
      <c r="A3495" s="8">
        <v>3494</v>
      </c>
      <c r="B3495" s="8">
        <v>690</v>
      </c>
      <c r="C3495" s="8" t="s">
        <v>156</v>
      </c>
      <c r="D3495" s="8">
        <v>32</v>
      </c>
      <c r="E3495" s="8" t="s">
        <v>9257</v>
      </c>
      <c r="F3495" s="8" t="s">
        <v>161</v>
      </c>
      <c r="G3495" s="8" t="s">
        <v>230</v>
      </c>
      <c r="H3495" s="8" t="s">
        <v>163</v>
      </c>
    </row>
    <row r="3496" spans="1:8" ht="15.75" customHeight="1" x14ac:dyDescent="0.3">
      <c r="A3496" s="7">
        <v>3495</v>
      </c>
      <c r="B3496" s="7">
        <v>690</v>
      </c>
      <c r="C3496" s="7" t="s">
        <v>167</v>
      </c>
      <c r="D3496" s="7">
        <v>32</v>
      </c>
      <c r="E3496" s="7" t="s">
        <v>6968</v>
      </c>
      <c r="F3496" s="7" t="s">
        <v>152</v>
      </c>
      <c r="G3496" s="7" t="s">
        <v>172</v>
      </c>
      <c r="H3496" s="7" t="s">
        <v>174</v>
      </c>
    </row>
    <row r="3497" spans="1:8" ht="15.75" customHeight="1" x14ac:dyDescent="0.3">
      <c r="A3497" s="8">
        <v>3496</v>
      </c>
      <c r="B3497" s="8">
        <v>690</v>
      </c>
      <c r="C3497" s="8" t="s">
        <v>192</v>
      </c>
      <c r="D3497" s="8">
        <v>32</v>
      </c>
      <c r="E3497" s="8" t="s">
        <v>6969</v>
      </c>
      <c r="F3497" s="8" t="s">
        <v>172</v>
      </c>
      <c r="G3497" s="8" t="s">
        <v>192</v>
      </c>
      <c r="H3497" s="8" t="s">
        <v>202</v>
      </c>
    </row>
    <row r="3498" spans="1:8" ht="15.75" customHeight="1" x14ac:dyDescent="0.3">
      <c r="A3498" s="7">
        <v>3497</v>
      </c>
      <c r="B3498" s="7">
        <v>690</v>
      </c>
      <c r="C3498" s="7" t="s">
        <v>116</v>
      </c>
      <c r="D3498" s="7">
        <v>32</v>
      </c>
      <c r="E3498" s="7" t="s">
        <v>9264</v>
      </c>
      <c r="F3498" s="7" t="s">
        <v>192</v>
      </c>
      <c r="G3498" s="7" t="s">
        <v>116</v>
      </c>
      <c r="H3498" s="7" t="s">
        <v>210</v>
      </c>
    </row>
    <row r="3499" spans="1:8" ht="15.75" customHeight="1" x14ac:dyDescent="0.3">
      <c r="A3499" s="8">
        <v>3498</v>
      </c>
      <c r="B3499" s="8">
        <v>691</v>
      </c>
      <c r="C3499" s="8" t="s">
        <v>148</v>
      </c>
      <c r="D3499" s="8">
        <v>78</v>
      </c>
      <c r="E3499" s="8" t="s">
        <v>6975</v>
      </c>
      <c r="F3499" s="8"/>
      <c r="G3499" s="8" t="s">
        <v>152</v>
      </c>
      <c r="H3499" s="8" t="s">
        <v>314</v>
      </c>
    </row>
    <row r="3500" spans="1:8" ht="15.75" customHeight="1" x14ac:dyDescent="0.3">
      <c r="A3500" s="7">
        <v>3499</v>
      </c>
      <c r="B3500" s="7">
        <v>691</v>
      </c>
      <c r="C3500" s="7" t="s">
        <v>156</v>
      </c>
      <c r="D3500" s="7">
        <v>78</v>
      </c>
      <c r="E3500" s="7" t="s">
        <v>9272</v>
      </c>
      <c r="F3500" s="7" t="s">
        <v>161</v>
      </c>
      <c r="G3500" s="7" t="s">
        <v>670</v>
      </c>
      <c r="H3500" s="7" t="s">
        <v>163</v>
      </c>
    </row>
    <row r="3501" spans="1:8" ht="15.75" customHeight="1" x14ac:dyDescent="0.3">
      <c r="A3501" s="8">
        <v>3500</v>
      </c>
      <c r="B3501" s="8">
        <v>691</v>
      </c>
      <c r="C3501" s="8" t="s">
        <v>167</v>
      </c>
      <c r="D3501" s="8">
        <v>78</v>
      </c>
      <c r="E3501" s="8" t="s">
        <v>6976</v>
      </c>
      <c r="F3501" s="8" t="s">
        <v>152</v>
      </c>
      <c r="G3501" s="8" t="s">
        <v>172</v>
      </c>
      <c r="H3501" s="8" t="s">
        <v>174</v>
      </c>
    </row>
    <row r="3502" spans="1:8" ht="15.75" customHeight="1" x14ac:dyDescent="0.3">
      <c r="A3502" s="7">
        <v>3501</v>
      </c>
      <c r="B3502" s="7">
        <v>691</v>
      </c>
      <c r="C3502" s="7" t="s">
        <v>192</v>
      </c>
      <c r="D3502" s="7">
        <v>78</v>
      </c>
      <c r="E3502" s="7" t="s">
        <v>6977</v>
      </c>
      <c r="F3502" s="7" t="s">
        <v>172</v>
      </c>
      <c r="G3502" s="7" t="s">
        <v>192</v>
      </c>
      <c r="H3502" s="7" t="s">
        <v>202</v>
      </c>
    </row>
    <row r="3503" spans="1:8" ht="15.75" customHeight="1" x14ac:dyDescent="0.3">
      <c r="A3503" s="8">
        <v>3502</v>
      </c>
      <c r="B3503" s="8">
        <v>691</v>
      </c>
      <c r="C3503" s="8" t="s">
        <v>116</v>
      </c>
      <c r="D3503" s="8">
        <v>78</v>
      </c>
      <c r="E3503" s="8" t="s">
        <v>9282</v>
      </c>
      <c r="F3503" s="8" t="s">
        <v>192</v>
      </c>
      <c r="G3503" s="8" t="s">
        <v>116</v>
      </c>
      <c r="H3503" s="8" t="s">
        <v>210</v>
      </c>
    </row>
    <row r="3504" spans="1:8" ht="15.75" customHeight="1" x14ac:dyDescent="0.3">
      <c r="A3504" s="7">
        <v>3503</v>
      </c>
      <c r="B3504" s="7">
        <v>692</v>
      </c>
      <c r="C3504" s="7" t="s">
        <v>148</v>
      </c>
      <c r="D3504" s="7">
        <v>43</v>
      </c>
      <c r="E3504" s="7" t="s">
        <v>6985</v>
      </c>
      <c r="F3504" s="7"/>
      <c r="G3504" s="7" t="s">
        <v>152</v>
      </c>
      <c r="H3504" s="7" t="s">
        <v>218</v>
      </c>
    </row>
    <row r="3505" spans="1:8" ht="15.75" customHeight="1" x14ac:dyDescent="0.3">
      <c r="A3505" s="8">
        <v>3504</v>
      </c>
      <c r="B3505" s="8">
        <v>692</v>
      </c>
      <c r="C3505" s="8" t="s">
        <v>156</v>
      </c>
      <c r="D3505" s="8">
        <v>43</v>
      </c>
      <c r="E3505" s="8" t="s">
        <v>9288</v>
      </c>
      <c r="F3505" s="8" t="s">
        <v>161</v>
      </c>
      <c r="G3505" s="8" t="s">
        <v>2226</v>
      </c>
      <c r="H3505" s="8" t="s">
        <v>163</v>
      </c>
    </row>
    <row r="3506" spans="1:8" ht="15.75" customHeight="1" x14ac:dyDescent="0.3">
      <c r="A3506" s="7">
        <v>3505</v>
      </c>
      <c r="B3506" s="7">
        <v>692</v>
      </c>
      <c r="C3506" s="7" t="s">
        <v>167</v>
      </c>
      <c r="D3506" s="7">
        <v>43</v>
      </c>
      <c r="E3506" s="7" t="s">
        <v>6986</v>
      </c>
      <c r="F3506" s="7" t="s">
        <v>152</v>
      </c>
      <c r="G3506" s="7" t="s">
        <v>172</v>
      </c>
      <c r="H3506" s="7" t="s">
        <v>174</v>
      </c>
    </row>
    <row r="3507" spans="1:8" ht="15.75" customHeight="1" x14ac:dyDescent="0.3">
      <c r="A3507" s="8">
        <v>3506</v>
      </c>
      <c r="B3507" s="8">
        <v>692</v>
      </c>
      <c r="C3507" s="8" t="s">
        <v>176</v>
      </c>
      <c r="D3507" s="8">
        <v>43</v>
      </c>
      <c r="E3507" s="8" t="s">
        <v>9295</v>
      </c>
      <c r="F3507" s="8" t="s">
        <v>172</v>
      </c>
      <c r="G3507" s="8" t="s">
        <v>388</v>
      </c>
      <c r="H3507" s="8" t="s">
        <v>184</v>
      </c>
    </row>
    <row r="3508" spans="1:8" ht="15.75" customHeight="1" x14ac:dyDescent="0.3">
      <c r="A3508" s="7">
        <v>3507</v>
      </c>
      <c r="B3508" s="7">
        <v>692</v>
      </c>
      <c r="C3508" s="7" t="s">
        <v>192</v>
      </c>
      <c r="D3508" s="7">
        <v>43</v>
      </c>
      <c r="E3508" s="7" t="s">
        <v>6987</v>
      </c>
      <c r="F3508" s="7" t="s">
        <v>172</v>
      </c>
      <c r="G3508" s="7" t="s">
        <v>192</v>
      </c>
      <c r="H3508" s="7" t="s">
        <v>202</v>
      </c>
    </row>
    <row r="3509" spans="1:8" ht="15.75" customHeight="1" x14ac:dyDescent="0.3">
      <c r="A3509" s="8">
        <v>3508</v>
      </c>
      <c r="B3509" s="8">
        <v>693</v>
      </c>
      <c r="C3509" s="8" t="s">
        <v>148</v>
      </c>
      <c r="D3509" s="8">
        <v>38</v>
      </c>
      <c r="E3509" s="8" t="s">
        <v>6994</v>
      </c>
      <c r="F3509" s="8"/>
      <c r="G3509" s="8" t="s">
        <v>152</v>
      </c>
      <c r="H3509" s="8" t="s">
        <v>153</v>
      </c>
    </row>
    <row r="3510" spans="1:8" ht="15.75" customHeight="1" x14ac:dyDescent="0.3">
      <c r="A3510" s="7">
        <v>3509</v>
      </c>
      <c r="B3510" s="7">
        <v>693</v>
      </c>
      <c r="C3510" s="7" t="s">
        <v>156</v>
      </c>
      <c r="D3510" s="7">
        <v>38</v>
      </c>
      <c r="E3510" s="7" t="s">
        <v>9305</v>
      </c>
      <c r="F3510" s="7" t="s">
        <v>161</v>
      </c>
      <c r="G3510" s="7" t="s">
        <v>646</v>
      </c>
      <c r="H3510" s="7" t="s">
        <v>163</v>
      </c>
    </row>
    <row r="3511" spans="1:8" ht="15.75" customHeight="1" x14ac:dyDescent="0.3">
      <c r="A3511" s="8">
        <v>3510</v>
      </c>
      <c r="B3511" s="8">
        <v>693</v>
      </c>
      <c r="C3511" s="8" t="s">
        <v>167</v>
      </c>
      <c r="D3511" s="8">
        <v>38</v>
      </c>
      <c r="E3511" s="8" t="s">
        <v>6995</v>
      </c>
      <c r="F3511" s="8" t="s">
        <v>152</v>
      </c>
      <c r="G3511" s="8" t="s">
        <v>172</v>
      </c>
      <c r="H3511" s="8" t="s">
        <v>174</v>
      </c>
    </row>
    <row r="3512" spans="1:8" ht="15.75" customHeight="1" x14ac:dyDescent="0.3">
      <c r="A3512" s="7">
        <v>3511</v>
      </c>
      <c r="B3512" s="7">
        <v>693</v>
      </c>
      <c r="C3512" s="7" t="s">
        <v>176</v>
      </c>
      <c r="D3512" s="7">
        <v>38</v>
      </c>
      <c r="E3512" s="7" t="s">
        <v>9311</v>
      </c>
      <c r="F3512" s="7" t="s">
        <v>172</v>
      </c>
      <c r="G3512" s="7" t="s">
        <v>388</v>
      </c>
      <c r="H3512" s="7" t="s">
        <v>248</v>
      </c>
    </row>
    <row r="3513" spans="1:8" ht="15.75" customHeight="1" x14ac:dyDescent="0.3">
      <c r="A3513" s="8">
        <v>3512</v>
      </c>
      <c r="B3513" s="8">
        <v>693</v>
      </c>
      <c r="C3513" s="8" t="s">
        <v>192</v>
      </c>
      <c r="D3513" s="8">
        <v>38</v>
      </c>
      <c r="E3513" s="8" t="s">
        <v>6996</v>
      </c>
      <c r="F3513" s="8" t="s">
        <v>172</v>
      </c>
      <c r="G3513" s="8" t="s">
        <v>192</v>
      </c>
      <c r="H3513" s="8" t="s">
        <v>202</v>
      </c>
    </row>
    <row r="3514" spans="1:8" ht="15.75" customHeight="1" x14ac:dyDescent="0.3">
      <c r="A3514" s="7">
        <v>3513</v>
      </c>
      <c r="B3514" s="7">
        <v>694</v>
      </c>
      <c r="C3514" s="7" t="s">
        <v>148</v>
      </c>
      <c r="D3514" s="7">
        <v>84</v>
      </c>
      <c r="E3514" s="7" t="s">
        <v>7002</v>
      </c>
      <c r="F3514" s="7"/>
      <c r="G3514" s="7" t="s">
        <v>152</v>
      </c>
      <c r="H3514" s="7" t="s">
        <v>492</v>
      </c>
    </row>
    <row r="3515" spans="1:8" ht="15.75" customHeight="1" x14ac:dyDescent="0.3">
      <c r="A3515" s="8">
        <v>3514</v>
      </c>
      <c r="B3515" s="8">
        <v>694</v>
      </c>
      <c r="C3515" s="8" t="s">
        <v>156</v>
      </c>
      <c r="D3515" s="8">
        <v>84</v>
      </c>
      <c r="E3515" s="8" t="s">
        <v>9314</v>
      </c>
      <c r="F3515" s="8" t="s">
        <v>161</v>
      </c>
      <c r="G3515" s="8" t="s">
        <v>2203</v>
      </c>
      <c r="H3515" s="8" t="s">
        <v>163</v>
      </c>
    </row>
    <row r="3516" spans="1:8" ht="15.75" customHeight="1" x14ac:dyDescent="0.3">
      <c r="A3516" s="7">
        <v>3515</v>
      </c>
      <c r="B3516" s="7">
        <v>694</v>
      </c>
      <c r="C3516" s="7" t="s">
        <v>167</v>
      </c>
      <c r="D3516" s="7">
        <v>84</v>
      </c>
      <c r="E3516" s="7" t="s">
        <v>7003</v>
      </c>
      <c r="F3516" s="7" t="s">
        <v>152</v>
      </c>
      <c r="G3516" s="7" t="s">
        <v>172</v>
      </c>
      <c r="H3516" s="7" t="s">
        <v>174</v>
      </c>
    </row>
    <row r="3517" spans="1:8" ht="15.75" customHeight="1" x14ac:dyDescent="0.3">
      <c r="A3517" s="8">
        <v>3516</v>
      </c>
      <c r="B3517" s="8">
        <v>694</v>
      </c>
      <c r="C3517" s="8" t="s">
        <v>192</v>
      </c>
      <c r="D3517" s="8">
        <v>84</v>
      </c>
      <c r="E3517" s="8" t="s">
        <v>7004</v>
      </c>
      <c r="F3517" s="8" t="s">
        <v>172</v>
      </c>
      <c r="G3517" s="8" t="s">
        <v>192</v>
      </c>
      <c r="H3517" s="8" t="s">
        <v>202</v>
      </c>
    </row>
    <row r="3518" spans="1:8" ht="15.75" customHeight="1" x14ac:dyDescent="0.3">
      <c r="A3518" s="7">
        <v>3517</v>
      </c>
      <c r="B3518" s="7">
        <v>694</v>
      </c>
      <c r="C3518" s="7" t="s">
        <v>116</v>
      </c>
      <c r="D3518" s="7">
        <v>84</v>
      </c>
      <c r="E3518" s="7" t="s">
        <v>9321</v>
      </c>
      <c r="F3518" s="7" t="s">
        <v>192</v>
      </c>
      <c r="G3518" s="7" t="s">
        <v>116</v>
      </c>
      <c r="H3518" s="7" t="s">
        <v>210</v>
      </c>
    </row>
    <row r="3519" spans="1:8" ht="15.75" customHeight="1" x14ac:dyDescent="0.3">
      <c r="A3519" s="8">
        <v>3518</v>
      </c>
      <c r="B3519" s="8">
        <v>695</v>
      </c>
      <c r="C3519" s="8" t="s">
        <v>148</v>
      </c>
      <c r="D3519" s="8">
        <v>102</v>
      </c>
      <c r="E3519" s="8" t="s">
        <v>7010</v>
      </c>
      <c r="F3519" s="8"/>
      <c r="G3519" s="8" t="s">
        <v>152</v>
      </c>
      <c r="H3519" s="8" t="s">
        <v>153</v>
      </c>
    </row>
    <row r="3520" spans="1:8" ht="15.75" customHeight="1" x14ac:dyDescent="0.3">
      <c r="A3520" s="7">
        <v>3519</v>
      </c>
      <c r="B3520" s="7">
        <v>695</v>
      </c>
      <c r="C3520" s="7" t="s">
        <v>156</v>
      </c>
      <c r="D3520" s="7">
        <v>102</v>
      </c>
      <c r="E3520" s="7" t="s">
        <v>9327</v>
      </c>
      <c r="F3520" s="7" t="s">
        <v>161</v>
      </c>
      <c r="G3520" s="7" t="s">
        <v>2054</v>
      </c>
      <c r="H3520" s="7" t="s">
        <v>163</v>
      </c>
    </row>
    <row r="3521" spans="1:8" ht="15.75" customHeight="1" x14ac:dyDescent="0.3">
      <c r="A3521" s="8">
        <v>3520</v>
      </c>
      <c r="B3521" s="8">
        <v>695</v>
      </c>
      <c r="C3521" s="8" t="s">
        <v>167</v>
      </c>
      <c r="D3521" s="8">
        <v>102</v>
      </c>
      <c r="E3521" s="8" t="s">
        <v>7011</v>
      </c>
      <c r="F3521" s="8" t="s">
        <v>152</v>
      </c>
      <c r="G3521" s="8" t="s">
        <v>172</v>
      </c>
      <c r="H3521" s="8" t="s">
        <v>174</v>
      </c>
    </row>
    <row r="3522" spans="1:8" ht="15.75" customHeight="1" x14ac:dyDescent="0.3">
      <c r="A3522" s="7">
        <v>3521</v>
      </c>
      <c r="B3522" s="7">
        <v>695</v>
      </c>
      <c r="C3522" s="7" t="s">
        <v>176</v>
      </c>
      <c r="D3522" s="7">
        <v>102</v>
      </c>
      <c r="E3522" s="7" t="s">
        <v>9331</v>
      </c>
      <c r="F3522" s="7" t="s">
        <v>172</v>
      </c>
      <c r="G3522" s="7" t="s">
        <v>388</v>
      </c>
      <c r="H3522" s="7" t="s">
        <v>248</v>
      </c>
    </row>
    <row r="3523" spans="1:8" ht="15.75" customHeight="1" x14ac:dyDescent="0.3">
      <c r="A3523" s="8">
        <v>3522</v>
      </c>
      <c r="B3523" s="8">
        <v>695</v>
      </c>
      <c r="C3523" s="8" t="s">
        <v>192</v>
      </c>
      <c r="D3523" s="8">
        <v>102</v>
      </c>
      <c r="E3523" s="8" t="s">
        <v>7012</v>
      </c>
      <c r="F3523" s="8" t="s">
        <v>172</v>
      </c>
      <c r="G3523" s="8" t="s">
        <v>192</v>
      </c>
      <c r="H3523" s="8" t="s">
        <v>202</v>
      </c>
    </row>
    <row r="3524" spans="1:8" ht="15.75" customHeight="1" x14ac:dyDescent="0.3">
      <c r="A3524" s="7">
        <v>3523</v>
      </c>
      <c r="B3524" s="7">
        <v>696</v>
      </c>
      <c r="C3524" s="7" t="s">
        <v>148</v>
      </c>
      <c r="D3524" s="7">
        <v>40</v>
      </c>
      <c r="E3524" s="7" t="s">
        <v>7019</v>
      </c>
      <c r="F3524" s="7"/>
      <c r="G3524" s="7" t="s">
        <v>152</v>
      </c>
      <c r="H3524" s="7" t="s">
        <v>218</v>
      </c>
    </row>
    <row r="3525" spans="1:8" ht="15.75" customHeight="1" x14ac:dyDescent="0.3">
      <c r="A3525" s="8">
        <v>3524</v>
      </c>
      <c r="B3525" s="8">
        <v>696</v>
      </c>
      <c r="C3525" s="8" t="s">
        <v>156</v>
      </c>
      <c r="D3525" s="8">
        <v>40</v>
      </c>
      <c r="E3525" s="8" t="s">
        <v>9338</v>
      </c>
      <c r="F3525" s="8" t="s">
        <v>161</v>
      </c>
      <c r="G3525" s="8" t="s">
        <v>2368</v>
      </c>
      <c r="H3525" s="8" t="s">
        <v>163</v>
      </c>
    </row>
    <row r="3526" spans="1:8" ht="15.75" customHeight="1" x14ac:dyDescent="0.3">
      <c r="A3526" s="7">
        <v>3525</v>
      </c>
      <c r="B3526" s="7">
        <v>696</v>
      </c>
      <c r="C3526" s="7" t="s">
        <v>167</v>
      </c>
      <c r="D3526" s="7">
        <v>40</v>
      </c>
      <c r="E3526" s="7" t="s">
        <v>7020</v>
      </c>
      <c r="F3526" s="7" t="s">
        <v>152</v>
      </c>
      <c r="G3526" s="7" t="s">
        <v>172</v>
      </c>
      <c r="H3526" s="7" t="s">
        <v>174</v>
      </c>
    </row>
    <row r="3527" spans="1:8" ht="15.75" customHeight="1" x14ac:dyDescent="0.3">
      <c r="A3527" s="8">
        <v>3526</v>
      </c>
      <c r="B3527" s="8">
        <v>696</v>
      </c>
      <c r="C3527" s="8" t="s">
        <v>176</v>
      </c>
      <c r="D3527" s="8">
        <v>40</v>
      </c>
      <c r="E3527" s="8" t="s">
        <v>9344</v>
      </c>
      <c r="F3527" s="8" t="s">
        <v>172</v>
      </c>
      <c r="G3527" s="8" t="s">
        <v>172</v>
      </c>
      <c r="H3527" s="8" t="s">
        <v>248</v>
      </c>
    </row>
    <row r="3528" spans="1:8" ht="15.75" customHeight="1" x14ac:dyDescent="0.3">
      <c r="A3528" s="7">
        <v>3527</v>
      </c>
      <c r="B3528" s="7">
        <v>696</v>
      </c>
      <c r="C3528" s="7" t="s">
        <v>192</v>
      </c>
      <c r="D3528" s="7">
        <v>40</v>
      </c>
      <c r="E3528" s="7" t="s">
        <v>7021</v>
      </c>
      <c r="F3528" s="7" t="s">
        <v>172</v>
      </c>
      <c r="G3528" s="7" t="s">
        <v>192</v>
      </c>
      <c r="H3528" s="7" t="s">
        <v>202</v>
      </c>
    </row>
    <row r="3529" spans="1:8" ht="15.75" customHeight="1" x14ac:dyDescent="0.3">
      <c r="A3529" s="8">
        <v>3528</v>
      </c>
      <c r="B3529" s="8">
        <v>696</v>
      </c>
      <c r="C3529" s="8" t="s">
        <v>116</v>
      </c>
      <c r="D3529" s="8">
        <v>40</v>
      </c>
      <c r="E3529" s="8" t="s">
        <v>9348</v>
      </c>
      <c r="F3529" s="8" t="s">
        <v>192</v>
      </c>
      <c r="G3529" s="8" t="s">
        <v>116</v>
      </c>
      <c r="H3529" s="8" t="s">
        <v>210</v>
      </c>
    </row>
    <row r="3530" spans="1:8" ht="15.75" customHeight="1" x14ac:dyDescent="0.3">
      <c r="A3530" s="7">
        <v>3529</v>
      </c>
      <c r="B3530" s="7">
        <v>697</v>
      </c>
      <c r="C3530" s="7" t="s">
        <v>148</v>
      </c>
      <c r="D3530" s="7">
        <v>57</v>
      </c>
      <c r="E3530" s="7" t="s">
        <v>7027</v>
      </c>
      <c r="F3530" s="7"/>
      <c r="G3530" s="7" t="s">
        <v>152</v>
      </c>
      <c r="H3530" s="7" t="s">
        <v>218</v>
      </c>
    </row>
    <row r="3531" spans="1:8" ht="15.75" customHeight="1" x14ac:dyDescent="0.3">
      <c r="A3531" s="8">
        <v>3530</v>
      </c>
      <c r="B3531" s="8">
        <v>697</v>
      </c>
      <c r="C3531" s="8" t="s">
        <v>156</v>
      </c>
      <c r="D3531" s="8">
        <v>57</v>
      </c>
      <c r="E3531" s="8" t="s">
        <v>9350</v>
      </c>
      <c r="F3531" s="8" t="s">
        <v>161</v>
      </c>
      <c r="G3531" s="8" t="s">
        <v>272</v>
      </c>
      <c r="H3531" s="8" t="s">
        <v>163</v>
      </c>
    </row>
    <row r="3532" spans="1:8" ht="15.75" customHeight="1" x14ac:dyDescent="0.3">
      <c r="A3532" s="7">
        <v>3531</v>
      </c>
      <c r="B3532" s="7">
        <v>697</v>
      </c>
      <c r="C3532" s="7" t="s">
        <v>167</v>
      </c>
      <c r="D3532" s="7">
        <v>57</v>
      </c>
      <c r="E3532" s="7" t="s">
        <v>7028</v>
      </c>
      <c r="F3532" s="7" t="s">
        <v>152</v>
      </c>
      <c r="G3532" s="7" t="s">
        <v>172</v>
      </c>
      <c r="H3532" s="7" t="s">
        <v>174</v>
      </c>
    </row>
    <row r="3533" spans="1:8" ht="15.75" customHeight="1" x14ac:dyDescent="0.3">
      <c r="A3533" s="8">
        <v>3532</v>
      </c>
      <c r="B3533" s="8">
        <v>697</v>
      </c>
      <c r="C3533" s="8" t="s">
        <v>176</v>
      </c>
      <c r="D3533" s="8">
        <v>57</v>
      </c>
      <c r="E3533" s="8" t="s">
        <v>9356</v>
      </c>
      <c r="F3533" s="8" t="s">
        <v>172</v>
      </c>
      <c r="G3533" s="8" t="s">
        <v>388</v>
      </c>
      <c r="H3533" s="8" t="s">
        <v>184</v>
      </c>
    </row>
    <row r="3534" spans="1:8" ht="15.75" customHeight="1" x14ac:dyDescent="0.3">
      <c r="A3534" s="7">
        <v>3533</v>
      </c>
      <c r="B3534" s="7">
        <v>697</v>
      </c>
      <c r="C3534" s="7" t="s">
        <v>192</v>
      </c>
      <c r="D3534" s="7">
        <v>57</v>
      </c>
      <c r="E3534" s="7" t="s">
        <v>7029</v>
      </c>
      <c r="F3534" s="7" t="s">
        <v>172</v>
      </c>
      <c r="G3534" s="7" t="s">
        <v>192</v>
      </c>
      <c r="H3534" s="7" t="s">
        <v>202</v>
      </c>
    </row>
    <row r="3535" spans="1:8" ht="15.75" customHeight="1" x14ac:dyDescent="0.3">
      <c r="A3535" s="8">
        <v>3534</v>
      </c>
      <c r="B3535" s="8">
        <v>698</v>
      </c>
      <c r="C3535" s="8" t="s">
        <v>148</v>
      </c>
      <c r="D3535" s="8">
        <v>41</v>
      </c>
      <c r="E3535" s="8" t="s">
        <v>7036</v>
      </c>
      <c r="F3535" s="8"/>
      <c r="G3535" s="8" t="s">
        <v>152</v>
      </c>
      <c r="H3535" s="8" t="s">
        <v>314</v>
      </c>
    </row>
    <row r="3536" spans="1:8" ht="15.75" customHeight="1" x14ac:dyDescent="0.3">
      <c r="A3536" s="7">
        <v>3535</v>
      </c>
      <c r="B3536" s="7">
        <v>698</v>
      </c>
      <c r="C3536" s="7" t="s">
        <v>156</v>
      </c>
      <c r="D3536" s="7">
        <v>41</v>
      </c>
      <c r="E3536" s="7" t="s">
        <v>9362</v>
      </c>
      <c r="F3536" s="7" t="s">
        <v>161</v>
      </c>
      <c r="G3536" s="7" t="s">
        <v>2840</v>
      </c>
      <c r="H3536" s="7" t="s">
        <v>163</v>
      </c>
    </row>
    <row r="3537" spans="1:8" ht="15.75" customHeight="1" x14ac:dyDescent="0.3">
      <c r="A3537" s="8">
        <v>3536</v>
      </c>
      <c r="B3537" s="8">
        <v>698</v>
      </c>
      <c r="C3537" s="8" t="s">
        <v>167</v>
      </c>
      <c r="D3537" s="8">
        <v>41</v>
      </c>
      <c r="E3537" s="8" t="s">
        <v>7037</v>
      </c>
      <c r="F3537" s="8" t="s">
        <v>152</v>
      </c>
      <c r="G3537" s="8" t="s">
        <v>172</v>
      </c>
      <c r="H3537" s="8" t="s">
        <v>174</v>
      </c>
    </row>
    <row r="3538" spans="1:8" ht="15.75" customHeight="1" x14ac:dyDescent="0.3">
      <c r="A3538" s="7">
        <v>3537</v>
      </c>
      <c r="B3538" s="7">
        <v>698</v>
      </c>
      <c r="C3538" s="7" t="s">
        <v>176</v>
      </c>
      <c r="D3538" s="7">
        <v>41</v>
      </c>
      <c r="E3538" s="7" t="s">
        <v>9366</v>
      </c>
      <c r="F3538" s="7" t="s">
        <v>172</v>
      </c>
      <c r="G3538" s="7" t="s">
        <v>172</v>
      </c>
      <c r="H3538" s="7" t="s">
        <v>184</v>
      </c>
    </row>
    <row r="3539" spans="1:8" ht="15.75" customHeight="1" x14ac:dyDescent="0.3">
      <c r="A3539" s="8">
        <v>3538</v>
      </c>
      <c r="B3539" s="8">
        <v>698</v>
      </c>
      <c r="C3539" s="8" t="s">
        <v>192</v>
      </c>
      <c r="D3539" s="8">
        <v>41</v>
      </c>
      <c r="E3539" s="8" t="s">
        <v>7038</v>
      </c>
      <c r="F3539" s="8" t="s">
        <v>172</v>
      </c>
      <c r="G3539" s="8" t="s">
        <v>192</v>
      </c>
      <c r="H3539" s="8" t="s">
        <v>202</v>
      </c>
    </row>
    <row r="3540" spans="1:8" ht="15.75" customHeight="1" x14ac:dyDescent="0.3">
      <c r="A3540" s="7">
        <v>3539</v>
      </c>
      <c r="B3540" s="7">
        <v>699</v>
      </c>
      <c r="C3540" s="7" t="s">
        <v>148</v>
      </c>
      <c r="D3540" s="7">
        <v>13</v>
      </c>
      <c r="E3540" s="7" t="s">
        <v>7045</v>
      </c>
      <c r="F3540" s="7"/>
      <c r="G3540" s="7" t="s">
        <v>152</v>
      </c>
      <c r="H3540" s="7" t="s">
        <v>492</v>
      </c>
    </row>
    <row r="3541" spans="1:8" ht="15.75" customHeight="1" x14ac:dyDescent="0.3">
      <c r="A3541" s="8">
        <v>3540</v>
      </c>
      <c r="B3541" s="8">
        <v>699</v>
      </c>
      <c r="C3541" s="8" t="s">
        <v>156</v>
      </c>
      <c r="D3541" s="8">
        <v>13</v>
      </c>
      <c r="E3541" s="8" t="s">
        <v>9373</v>
      </c>
      <c r="F3541" s="8" t="s">
        <v>161</v>
      </c>
      <c r="G3541" s="8" t="s">
        <v>1503</v>
      </c>
      <c r="H3541" s="8" t="s">
        <v>163</v>
      </c>
    </row>
    <row r="3542" spans="1:8" ht="15.75" customHeight="1" x14ac:dyDescent="0.3">
      <c r="A3542" s="7">
        <v>3541</v>
      </c>
      <c r="B3542" s="7">
        <v>699</v>
      </c>
      <c r="C3542" s="7" t="s">
        <v>167</v>
      </c>
      <c r="D3542" s="7">
        <v>13</v>
      </c>
      <c r="E3542" s="7" t="s">
        <v>7046</v>
      </c>
      <c r="F3542" s="7" t="s">
        <v>152</v>
      </c>
      <c r="G3542" s="7" t="s">
        <v>172</v>
      </c>
      <c r="H3542" s="7" t="s">
        <v>174</v>
      </c>
    </row>
    <row r="3543" spans="1:8" ht="15.75" customHeight="1" x14ac:dyDescent="0.3">
      <c r="A3543" s="8">
        <v>3542</v>
      </c>
      <c r="B3543" s="8">
        <v>699</v>
      </c>
      <c r="C3543" s="8" t="s">
        <v>192</v>
      </c>
      <c r="D3543" s="8">
        <v>13</v>
      </c>
      <c r="E3543" s="8" t="s">
        <v>7047</v>
      </c>
      <c r="F3543" s="8" t="s">
        <v>172</v>
      </c>
      <c r="G3543" s="8" t="s">
        <v>192</v>
      </c>
      <c r="H3543" s="8" t="s">
        <v>202</v>
      </c>
    </row>
    <row r="3544" spans="1:8" ht="15.75" customHeight="1" x14ac:dyDescent="0.3">
      <c r="A3544" s="7">
        <v>3543</v>
      </c>
      <c r="B3544" s="7">
        <v>700</v>
      </c>
      <c r="C3544" s="7" t="s">
        <v>148</v>
      </c>
      <c r="D3544" s="7">
        <v>35</v>
      </c>
      <c r="E3544" s="7" t="s">
        <v>7054</v>
      </c>
      <c r="F3544" s="7"/>
      <c r="G3544" s="7" t="s">
        <v>152</v>
      </c>
      <c r="H3544" s="7" t="s">
        <v>153</v>
      </c>
    </row>
    <row r="3545" spans="1:8" ht="15.75" customHeight="1" x14ac:dyDescent="0.3">
      <c r="A3545" s="8">
        <v>3544</v>
      </c>
      <c r="B3545" s="8">
        <v>700</v>
      </c>
      <c r="C3545" s="8" t="s">
        <v>156</v>
      </c>
      <c r="D3545" s="8">
        <v>35</v>
      </c>
      <c r="E3545" s="8" t="s">
        <v>9379</v>
      </c>
      <c r="F3545" s="8" t="s">
        <v>161</v>
      </c>
      <c r="G3545" s="8" t="s">
        <v>1012</v>
      </c>
      <c r="H3545" s="8" t="s">
        <v>163</v>
      </c>
    </row>
    <row r="3546" spans="1:8" ht="15.75" customHeight="1" x14ac:dyDescent="0.3">
      <c r="A3546" s="7">
        <v>3545</v>
      </c>
      <c r="B3546" s="7">
        <v>700</v>
      </c>
      <c r="C3546" s="7" t="s">
        <v>167</v>
      </c>
      <c r="D3546" s="7">
        <v>35</v>
      </c>
      <c r="E3546" s="7" t="s">
        <v>7055</v>
      </c>
      <c r="F3546" s="7" t="s">
        <v>152</v>
      </c>
      <c r="G3546" s="7" t="s">
        <v>172</v>
      </c>
      <c r="H3546" s="7" t="s">
        <v>174</v>
      </c>
    </row>
    <row r="3547" spans="1:8" ht="15.75" customHeight="1" x14ac:dyDescent="0.3">
      <c r="A3547" s="8">
        <v>3546</v>
      </c>
      <c r="B3547" s="8">
        <v>700</v>
      </c>
      <c r="C3547" s="8" t="s">
        <v>192</v>
      </c>
      <c r="D3547" s="8">
        <v>35</v>
      </c>
      <c r="E3547" s="8" t="s">
        <v>7056</v>
      </c>
      <c r="F3547" s="8" t="s">
        <v>172</v>
      </c>
      <c r="G3547" s="8" t="s">
        <v>192</v>
      </c>
      <c r="H3547" s="8" t="s">
        <v>202</v>
      </c>
    </row>
    <row r="3548" spans="1:8" ht="15.75" customHeight="1" x14ac:dyDescent="0.3">
      <c r="A3548" s="7">
        <v>3547</v>
      </c>
      <c r="B3548" s="7">
        <v>700</v>
      </c>
      <c r="C3548" s="7" t="s">
        <v>116</v>
      </c>
      <c r="D3548" s="7">
        <v>35</v>
      </c>
      <c r="E3548" s="7" t="s">
        <v>9391</v>
      </c>
      <c r="F3548" s="7" t="s">
        <v>192</v>
      </c>
      <c r="G3548" s="7" t="s">
        <v>116</v>
      </c>
      <c r="H3548" s="7" t="s">
        <v>210</v>
      </c>
    </row>
    <row r="3549" spans="1:8" ht="15.75" customHeight="1" x14ac:dyDescent="0.3">
      <c r="A3549" s="8">
        <v>3548</v>
      </c>
      <c r="B3549" s="8">
        <v>701</v>
      </c>
      <c r="C3549" s="8" t="s">
        <v>148</v>
      </c>
      <c r="D3549" s="8">
        <v>112</v>
      </c>
      <c r="E3549" s="8" t="s">
        <v>7063</v>
      </c>
      <c r="F3549" s="8"/>
      <c r="G3549" s="8" t="s">
        <v>152</v>
      </c>
      <c r="H3549" s="8" t="s">
        <v>153</v>
      </c>
    </row>
    <row r="3550" spans="1:8" ht="15.75" customHeight="1" x14ac:dyDescent="0.3">
      <c r="A3550" s="7">
        <v>3549</v>
      </c>
      <c r="B3550" s="7">
        <v>701</v>
      </c>
      <c r="C3550" s="7" t="s">
        <v>156</v>
      </c>
      <c r="D3550" s="7">
        <v>112</v>
      </c>
      <c r="E3550" s="7" t="s">
        <v>9400</v>
      </c>
      <c r="F3550" s="7" t="s">
        <v>161</v>
      </c>
      <c r="G3550" s="7" t="s">
        <v>2359</v>
      </c>
      <c r="H3550" s="7" t="s">
        <v>163</v>
      </c>
    </row>
    <row r="3551" spans="1:8" ht="15.75" customHeight="1" x14ac:dyDescent="0.3">
      <c r="A3551" s="8">
        <v>3550</v>
      </c>
      <c r="B3551" s="8">
        <v>701</v>
      </c>
      <c r="C3551" s="8" t="s">
        <v>167</v>
      </c>
      <c r="D3551" s="8">
        <v>112</v>
      </c>
      <c r="E3551" s="8" t="s">
        <v>7064</v>
      </c>
      <c r="F3551" s="8" t="s">
        <v>152</v>
      </c>
      <c r="G3551" s="8" t="s">
        <v>172</v>
      </c>
      <c r="H3551" s="8" t="s">
        <v>174</v>
      </c>
    </row>
    <row r="3552" spans="1:8" ht="15.75" customHeight="1" x14ac:dyDescent="0.3">
      <c r="A3552" s="7">
        <v>3551</v>
      </c>
      <c r="B3552" s="7">
        <v>701</v>
      </c>
      <c r="C3552" s="7" t="s">
        <v>176</v>
      </c>
      <c r="D3552" s="7">
        <v>112</v>
      </c>
      <c r="E3552" s="7" t="s">
        <v>9408</v>
      </c>
      <c r="F3552" s="7" t="s">
        <v>172</v>
      </c>
      <c r="G3552" s="7" t="s">
        <v>388</v>
      </c>
      <c r="H3552" s="7" t="s">
        <v>288</v>
      </c>
    </row>
    <row r="3553" spans="1:8" ht="15.75" customHeight="1" x14ac:dyDescent="0.3">
      <c r="A3553" s="8">
        <v>3552</v>
      </c>
      <c r="B3553" s="8">
        <v>701</v>
      </c>
      <c r="C3553" s="8" t="s">
        <v>192</v>
      </c>
      <c r="D3553" s="8">
        <v>112</v>
      </c>
      <c r="E3553" s="8" t="s">
        <v>7065</v>
      </c>
      <c r="F3553" s="8" t="s">
        <v>172</v>
      </c>
      <c r="G3553" s="8" t="s">
        <v>192</v>
      </c>
      <c r="H3553" s="8" t="s">
        <v>202</v>
      </c>
    </row>
    <row r="3554" spans="1:8" ht="15.75" customHeight="1" x14ac:dyDescent="0.3">
      <c r="A3554" s="7">
        <v>3553</v>
      </c>
      <c r="B3554" s="7">
        <v>701</v>
      </c>
      <c r="C3554" s="7" t="s">
        <v>116</v>
      </c>
      <c r="D3554" s="7">
        <v>112</v>
      </c>
      <c r="E3554" s="7" t="s">
        <v>9416</v>
      </c>
      <c r="F3554" s="7" t="s">
        <v>192</v>
      </c>
      <c r="G3554" s="7" t="s">
        <v>116</v>
      </c>
      <c r="H3554" s="7" t="s">
        <v>210</v>
      </c>
    </row>
    <row r="3555" spans="1:8" ht="15.75" customHeight="1" x14ac:dyDescent="0.3">
      <c r="A3555" s="8">
        <v>3554</v>
      </c>
      <c r="B3555" s="8">
        <v>702</v>
      </c>
      <c r="C3555" s="8" t="s">
        <v>148</v>
      </c>
      <c r="D3555" s="8">
        <v>9</v>
      </c>
      <c r="E3555" s="8" t="s">
        <v>7072</v>
      </c>
      <c r="F3555" s="8"/>
      <c r="G3555" s="8" t="s">
        <v>152</v>
      </c>
      <c r="H3555" s="8" t="s">
        <v>153</v>
      </c>
    </row>
    <row r="3556" spans="1:8" ht="15.75" customHeight="1" x14ac:dyDescent="0.3">
      <c r="A3556" s="7">
        <v>3555</v>
      </c>
      <c r="B3556" s="7">
        <v>702</v>
      </c>
      <c r="C3556" s="7" t="s">
        <v>156</v>
      </c>
      <c r="D3556" s="7">
        <v>9</v>
      </c>
      <c r="E3556" s="7" t="s">
        <v>9419</v>
      </c>
      <c r="F3556" s="7" t="s">
        <v>161</v>
      </c>
      <c r="G3556" s="7" t="s">
        <v>984</v>
      </c>
      <c r="H3556" s="7" t="s">
        <v>163</v>
      </c>
    </row>
    <row r="3557" spans="1:8" ht="15.75" customHeight="1" x14ac:dyDescent="0.3">
      <c r="A3557" s="8">
        <v>3556</v>
      </c>
      <c r="B3557" s="8">
        <v>702</v>
      </c>
      <c r="C3557" s="8" t="s">
        <v>167</v>
      </c>
      <c r="D3557" s="8">
        <v>9</v>
      </c>
      <c r="E3557" s="8" t="s">
        <v>7073</v>
      </c>
      <c r="F3557" s="8" t="s">
        <v>152</v>
      </c>
      <c r="G3557" s="8" t="s">
        <v>172</v>
      </c>
      <c r="H3557" s="8" t="s">
        <v>174</v>
      </c>
    </row>
    <row r="3558" spans="1:8" ht="15.75" customHeight="1" x14ac:dyDescent="0.3">
      <c r="A3558" s="7">
        <v>3557</v>
      </c>
      <c r="B3558" s="7">
        <v>702</v>
      </c>
      <c r="C3558" s="7" t="s">
        <v>176</v>
      </c>
      <c r="D3558" s="7">
        <v>9</v>
      </c>
      <c r="E3558" s="7" t="s">
        <v>9424</v>
      </c>
      <c r="F3558" s="7" t="s">
        <v>172</v>
      </c>
      <c r="G3558" s="7" t="s">
        <v>388</v>
      </c>
      <c r="H3558" s="7" t="s">
        <v>184</v>
      </c>
    </row>
    <row r="3559" spans="1:8" ht="15.75" customHeight="1" x14ac:dyDescent="0.3">
      <c r="A3559" s="8">
        <v>3558</v>
      </c>
      <c r="B3559" s="8">
        <v>702</v>
      </c>
      <c r="C3559" s="8" t="s">
        <v>192</v>
      </c>
      <c r="D3559" s="8">
        <v>9</v>
      </c>
      <c r="E3559" s="8" t="s">
        <v>7074</v>
      </c>
      <c r="F3559" s="8" t="s">
        <v>172</v>
      </c>
      <c r="G3559" s="8" t="s">
        <v>192</v>
      </c>
      <c r="H3559" s="8" t="s">
        <v>202</v>
      </c>
    </row>
    <row r="3560" spans="1:8" ht="15.75" customHeight="1" x14ac:dyDescent="0.3">
      <c r="A3560" s="7">
        <v>3559</v>
      </c>
      <c r="B3560" s="7">
        <v>703</v>
      </c>
      <c r="C3560" s="7" t="s">
        <v>148</v>
      </c>
      <c r="D3560" s="7">
        <v>3</v>
      </c>
      <c r="E3560" s="7" t="s">
        <v>7082</v>
      </c>
      <c r="F3560" s="7"/>
      <c r="G3560" s="7" t="s">
        <v>152</v>
      </c>
      <c r="H3560" s="7" t="s">
        <v>492</v>
      </c>
    </row>
    <row r="3561" spans="1:8" ht="15.75" customHeight="1" x14ac:dyDescent="0.3">
      <c r="A3561" s="8">
        <v>3560</v>
      </c>
      <c r="B3561" s="8">
        <v>703</v>
      </c>
      <c r="C3561" s="8" t="s">
        <v>156</v>
      </c>
      <c r="D3561" s="8">
        <v>3</v>
      </c>
      <c r="E3561" s="8" t="s">
        <v>9425</v>
      </c>
      <c r="F3561" s="8" t="s">
        <v>161</v>
      </c>
      <c r="G3561" s="8" t="s">
        <v>1215</v>
      </c>
      <c r="H3561" s="8" t="s">
        <v>163</v>
      </c>
    </row>
    <row r="3562" spans="1:8" ht="15.75" customHeight="1" x14ac:dyDescent="0.3">
      <c r="A3562" s="7">
        <v>3561</v>
      </c>
      <c r="B3562" s="7">
        <v>703</v>
      </c>
      <c r="C3562" s="7" t="s">
        <v>167</v>
      </c>
      <c r="D3562" s="7">
        <v>3</v>
      </c>
      <c r="E3562" s="7" t="s">
        <v>7083</v>
      </c>
      <c r="F3562" s="7" t="s">
        <v>152</v>
      </c>
      <c r="G3562" s="7" t="s">
        <v>172</v>
      </c>
      <c r="H3562" s="7" t="s">
        <v>174</v>
      </c>
    </row>
    <row r="3563" spans="1:8" ht="15.75" customHeight="1" x14ac:dyDescent="0.3">
      <c r="A3563" s="8">
        <v>3562</v>
      </c>
      <c r="B3563" s="8">
        <v>703</v>
      </c>
      <c r="C3563" s="8" t="s">
        <v>192</v>
      </c>
      <c r="D3563" s="8">
        <v>3</v>
      </c>
      <c r="E3563" s="8" t="s">
        <v>7084</v>
      </c>
      <c r="F3563" s="8" t="s">
        <v>172</v>
      </c>
      <c r="G3563" s="8" t="s">
        <v>192</v>
      </c>
      <c r="H3563" s="8" t="s">
        <v>202</v>
      </c>
    </row>
    <row r="3564" spans="1:8" ht="15.75" customHeight="1" x14ac:dyDescent="0.3">
      <c r="A3564" s="7">
        <v>3563</v>
      </c>
      <c r="B3564" s="7">
        <v>704</v>
      </c>
      <c r="C3564" s="7" t="s">
        <v>148</v>
      </c>
      <c r="D3564" s="7">
        <v>26</v>
      </c>
      <c r="E3564" s="7" t="s">
        <v>7091</v>
      </c>
      <c r="F3564" s="7"/>
      <c r="G3564" s="7" t="s">
        <v>152</v>
      </c>
      <c r="H3564" s="7" t="s">
        <v>218</v>
      </c>
    </row>
    <row r="3565" spans="1:8" ht="15.75" customHeight="1" x14ac:dyDescent="0.3">
      <c r="A3565" s="8">
        <v>3564</v>
      </c>
      <c r="B3565" s="8">
        <v>704</v>
      </c>
      <c r="C3565" s="8" t="s">
        <v>156</v>
      </c>
      <c r="D3565" s="8">
        <v>26</v>
      </c>
      <c r="E3565" s="8" t="s">
        <v>9426</v>
      </c>
      <c r="F3565" s="8" t="s">
        <v>161</v>
      </c>
      <c r="G3565" s="8" t="s">
        <v>2192</v>
      </c>
      <c r="H3565" s="8" t="s">
        <v>163</v>
      </c>
    </row>
    <row r="3566" spans="1:8" ht="15.75" customHeight="1" x14ac:dyDescent="0.3">
      <c r="A3566" s="7">
        <v>3565</v>
      </c>
      <c r="B3566" s="7">
        <v>704</v>
      </c>
      <c r="C3566" s="7" t="s">
        <v>167</v>
      </c>
      <c r="D3566" s="7">
        <v>26</v>
      </c>
      <c r="E3566" s="7" t="s">
        <v>7092</v>
      </c>
      <c r="F3566" s="7" t="s">
        <v>152</v>
      </c>
      <c r="G3566" s="7" t="s">
        <v>172</v>
      </c>
      <c r="H3566" s="7" t="s">
        <v>174</v>
      </c>
    </row>
    <row r="3567" spans="1:8" ht="15.75" customHeight="1" x14ac:dyDescent="0.3">
      <c r="A3567" s="8">
        <v>3566</v>
      </c>
      <c r="B3567" s="8">
        <v>704</v>
      </c>
      <c r="C3567" s="8" t="s">
        <v>176</v>
      </c>
      <c r="D3567" s="8">
        <v>26</v>
      </c>
      <c r="E3567" s="8" t="s">
        <v>9427</v>
      </c>
      <c r="F3567" s="8" t="s">
        <v>172</v>
      </c>
      <c r="G3567" s="8" t="s">
        <v>172</v>
      </c>
      <c r="H3567" s="8" t="s">
        <v>288</v>
      </c>
    </row>
    <row r="3568" spans="1:8" ht="15.75" customHeight="1" x14ac:dyDescent="0.3">
      <c r="A3568" s="7">
        <v>3567</v>
      </c>
      <c r="B3568" s="7">
        <v>704</v>
      </c>
      <c r="C3568" s="7" t="s">
        <v>192</v>
      </c>
      <c r="D3568" s="7">
        <v>26</v>
      </c>
      <c r="E3568" s="7" t="s">
        <v>7093</v>
      </c>
      <c r="F3568" s="7" t="s">
        <v>172</v>
      </c>
      <c r="G3568" s="7" t="s">
        <v>192</v>
      </c>
      <c r="H3568" s="7" t="s">
        <v>202</v>
      </c>
    </row>
    <row r="3569" spans="1:8" ht="15.75" customHeight="1" x14ac:dyDescent="0.3">
      <c r="A3569" s="8">
        <v>3568</v>
      </c>
      <c r="B3569" s="8">
        <v>705</v>
      </c>
      <c r="C3569" s="8" t="s">
        <v>148</v>
      </c>
      <c r="D3569" s="8">
        <v>26</v>
      </c>
      <c r="E3569" s="8" t="s">
        <v>7102</v>
      </c>
      <c r="F3569" s="8"/>
      <c r="G3569" s="8" t="s">
        <v>152</v>
      </c>
      <c r="H3569" s="8" t="s">
        <v>153</v>
      </c>
    </row>
    <row r="3570" spans="1:8" ht="15.75" customHeight="1" x14ac:dyDescent="0.3">
      <c r="A3570" s="7">
        <v>3569</v>
      </c>
      <c r="B3570" s="7">
        <v>705</v>
      </c>
      <c r="C3570" s="7" t="s">
        <v>156</v>
      </c>
      <c r="D3570" s="7">
        <v>26</v>
      </c>
      <c r="E3570" s="7" t="s">
        <v>9428</v>
      </c>
      <c r="F3570" s="7" t="s">
        <v>161</v>
      </c>
      <c r="G3570" s="7" t="s">
        <v>2192</v>
      </c>
      <c r="H3570" s="7" t="s">
        <v>163</v>
      </c>
    </row>
    <row r="3571" spans="1:8" ht="15.75" customHeight="1" x14ac:dyDescent="0.3">
      <c r="A3571" s="8">
        <v>3570</v>
      </c>
      <c r="B3571" s="8">
        <v>705</v>
      </c>
      <c r="C3571" s="8" t="s">
        <v>167</v>
      </c>
      <c r="D3571" s="8">
        <v>26</v>
      </c>
      <c r="E3571" s="8" t="s">
        <v>7103</v>
      </c>
      <c r="F3571" s="8" t="s">
        <v>152</v>
      </c>
      <c r="G3571" s="8" t="s">
        <v>172</v>
      </c>
      <c r="H3571" s="8" t="s">
        <v>174</v>
      </c>
    </row>
    <row r="3572" spans="1:8" ht="15.75" customHeight="1" x14ac:dyDescent="0.3">
      <c r="A3572" s="7">
        <v>3571</v>
      </c>
      <c r="B3572" s="7">
        <v>705</v>
      </c>
      <c r="C3572" s="7" t="s">
        <v>176</v>
      </c>
      <c r="D3572" s="7">
        <v>26</v>
      </c>
      <c r="E3572" s="7" t="s">
        <v>9431</v>
      </c>
      <c r="F3572" s="7" t="s">
        <v>172</v>
      </c>
      <c r="G3572" s="7" t="s">
        <v>388</v>
      </c>
      <c r="H3572" s="7" t="s">
        <v>248</v>
      </c>
    </row>
    <row r="3573" spans="1:8" ht="15.75" customHeight="1" x14ac:dyDescent="0.3">
      <c r="A3573" s="8">
        <v>3572</v>
      </c>
      <c r="B3573" s="8">
        <v>705</v>
      </c>
      <c r="C3573" s="8" t="s">
        <v>192</v>
      </c>
      <c r="D3573" s="8">
        <v>26</v>
      </c>
      <c r="E3573" s="8" t="s">
        <v>7104</v>
      </c>
      <c r="F3573" s="8" t="s">
        <v>172</v>
      </c>
      <c r="G3573" s="8" t="s">
        <v>192</v>
      </c>
      <c r="H3573" s="8" t="s">
        <v>202</v>
      </c>
    </row>
    <row r="3574" spans="1:8" ht="15.75" customHeight="1" x14ac:dyDescent="0.3">
      <c r="A3574" s="7">
        <v>3573</v>
      </c>
      <c r="B3574" s="7">
        <v>705</v>
      </c>
      <c r="C3574" s="7" t="s">
        <v>116</v>
      </c>
      <c r="D3574" s="7">
        <v>26</v>
      </c>
      <c r="E3574" s="7" t="s">
        <v>9434</v>
      </c>
      <c r="F3574" s="7" t="s">
        <v>192</v>
      </c>
      <c r="G3574" s="7" t="s">
        <v>116</v>
      </c>
      <c r="H3574" s="7" t="s">
        <v>210</v>
      </c>
    </row>
    <row r="3575" spans="1:8" ht="15.75" customHeight="1" x14ac:dyDescent="0.3">
      <c r="A3575" s="8">
        <v>3574</v>
      </c>
      <c r="B3575" s="8">
        <v>706</v>
      </c>
      <c r="C3575" s="8" t="s">
        <v>148</v>
      </c>
      <c r="D3575" s="8">
        <v>35</v>
      </c>
      <c r="E3575" s="8" t="s">
        <v>7110</v>
      </c>
      <c r="F3575" s="8"/>
      <c r="G3575" s="8" t="s">
        <v>152</v>
      </c>
      <c r="H3575" s="8" t="s">
        <v>218</v>
      </c>
    </row>
    <row r="3576" spans="1:8" ht="15.75" customHeight="1" x14ac:dyDescent="0.3">
      <c r="A3576" s="7">
        <v>3575</v>
      </c>
      <c r="B3576" s="7">
        <v>706</v>
      </c>
      <c r="C3576" s="7" t="s">
        <v>156</v>
      </c>
      <c r="D3576" s="7">
        <v>35</v>
      </c>
      <c r="E3576" s="7" t="s">
        <v>9440</v>
      </c>
      <c r="F3576" s="7" t="s">
        <v>161</v>
      </c>
      <c r="G3576" s="7" t="s">
        <v>1012</v>
      </c>
      <c r="H3576" s="7" t="s">
        <v>163</v>
      </c>
    </row>
    <row r="3577" spans="1:8" ht="15.75" customHeight="1" x14ac:dyDescent="0.3">
      <c r="A3577" s="8">
        <v>3576</v>
      </c>
      <c r="B3577" s="8">
        <v>706</v>
      </c>
      <c r="C3577" s="8" t="s">
        <v>167</v>
      </c>
      <c r="D3577" s="8">
        <v>35</v>
      </c>
      <c r="E3577" s="8" t="s">
        <v>7111</v>
      </c>
      <c r="F3577" s="8" t="s">
        <v>152</v>
      </c>
      <c r="G3577" s="8" t="s">
        <v>172</v>
      </c>
      <c r="H3577" s="8" t="s">
        <v>174</v>
      </c>
    </row>
    <row r="3578" spans="1:8" ht="15.75" customHeight="1" x14ac:dyDescent="0.3">
      <c r="A3578" s="7">
        <v>3577</v>
      </c>
      <c r="B3578" s="7">
        <v>706</v>
      </c>
      <c r="C3578" s="7" t="s">
        <v>176</v>
      </c>
      <c r="D3578" s="7">
        <v>35</v>
      </c>
      <c r="E3578" s="7" t="s">
        <v>9445</v>
      </c>
      <c r="F3578" s="7" t="s">
        <v>172</v>
      </c>
      <c r="G3578" s="7" t="s">
        <v>388</v>
      </c>
      <c r="H3578" s="7" t="s">
        <v>288</v>
      </c>
    </row>
    <row r="3579" spans="1:8" ht="15.75" customHeight="1" x14ac:dyDescent="0.3">
      <c r="A3579" s="8">
        <v>3578</v>
      </c>
      <c r="B3579" s="8">
        <v>706</v>
      </c>
      <c r="C3579" s="8" t="s">
        <v>192</v>
      </c>
      <c r="D3579" s="8">
        <v>35</v>
      </c>
      <c r="E3579" s="8" t="s">
        <v>7112</v>
      </c>
      <c r="F3579" s="8" t="s">
        <v>172</v>
      </c>
      <c r="G3579" s="8" t="s">
        <v>192</v>
      </c>
      <c r="H3579" s="8" t="s">
        <v>202</v>
      </c>
    </row>
    <row r="3580" spans="1:8" ht="15.75" customHeight="1" x14ac:dyDescent="0.3">
      <c r="A3580" s="7">
        <v>3579</v>
      </c>
      <c r="B3580" s="7">
        <v>707</v>
      </c>
      <c r="C3580" s="7" t="s">
        <v>148</v>
      </c>
      <c r="D3580" s="7">
        <v>93</v>
      </c>
      <c r="E3580" s="7" t="s">
        <v>7119</v>
      </c>
      <c r="F3580" s="7"/>
      <c r="G3580" s="7" t="s">
        <v>152</v>
      </c>
      <c r="H3580" s="7" t="s">
        <v>492</v>
      </c>
    </row>
    <row r="3581" spans="1:8" ht="15.75" customHeight="1" x14ac:dyDescent="0.3">
      <c r="A3581" s="8">
        <v>3580</v>
      </c>
      <c r="B3581" s="8">
        <v>707</v>
      </c>
      <c r="C3581" s="8" t="s">
        <v>156</v>
      </c>
      <c r="D3581" s="8">
        <v>93</v>
      </c>
      <c r="E3581" s="8" t="s">
        <v>9449</v>
      </c>
      <c r="F3581" s="8" t="s">
        <v>161</v>
      </c>
      <c r="G3581" s="8" t="s">
        <v>2864</v>
      </c>
      <c r="H3581" s="8" t="s">
        <v>163</v>
      </c>
    </row>
    <row r="3582" spans="1:8" ht="15.75" customHeight="1" x14ac:dyDescent="0.3">
      <c r="A3582" s="7">
        <v>3581</v>
      </c>
      <c r="B3582" s="7">
        <v>707</v>
      </c>
      <c r="C3582" s="7" t="s">
        <v>167</v>
      </c>
      <c r="D3582" s="7">
        <v>93</v>
      </c>
      <c r="E3582" s="7" t="s">
        <v>7120</v>
      </c>
      <c r="F3582" s="7" t="s">
        <v>152</v>
      </c>
      <c r="G3582" s="7" t="s">
        <v>172</v>
      </c>
      <c r="H3582" s="7" t="s">
        <v>174</v>
      </c>
    </row>
    <row r="3583" spans="1:8" ht="15.75" customHeight="1" x14ac:dyDescent="0.3">
      <c r="A3583" s="8">
        <v>3582</v>
      </c>
      <c r="B3583" s="8">
        <v>707</v>
      </c>
      <c r="C3583" s="8" t="s">
        <v>176</v>
      </c>
      <c r="D3583" s="8">
        <v>93</v>
      </c>
      <c r="E3583" s="8" t="s">
        <v>9454</v>
      </c>
      <c r="F3583" s="8" t="s">
        <v>172</v>
      </c>
      <c r="G3583" s="8" t="s">
        <v>172</v>
      </c>
      <c r="H3583" s="8" t="s">
        <v>812</v>
      </c>
    </row>
    <row r="3584" spans="1:8" ht="15.75" customHeight="1" x14ac:dyDescent="0.3">
      <c r="A3584" s="7">
        <v>3583</v>
      </c>
      <c r="B3584" s="7">
        <v>707</v>
      </c>
      <c r="C3584" s="7" t="s">
        <v>192</v>
      </c>
      <c r="D3584" s="7">
        <v>93</v>
      </c>
      <c r="E3584" s="7" t="s">
        <v>7121</v>
      </c>
      <c r="F3584" s="7" t="s">
        <v>172</v>
      </c>
      <c r="G3584" s="7" t="s">
        <v>192</v>
      </c>
      <c r="H3584" s="7" t="s">
        <v>202</v>
      </c>
    </row>
    <row r="3585" spans="1:8" ht="15.75" customHeight="1" x14ac:dyDescent="0.3">
      <c r="A3585" s="8">
        <v>3584</v>
      </c>
      <c r="B3585" s="8">
        <v>707</v>
      </c>
      <c r="C3585" s="8" t="s">
        <v>116</v>
      </c>
      <c r="D3585" s="8">
        <v>93</v>
      </c>
      <c r="E3585" s="8" t="s">
        <v>9455</v>
      </c>
      <c r="F3585" s="8" t="s">
        <v>192</v>
      </c>
      <c r="G3585" s="8" t="s">
        <v>116</v>
      </c>
      <c r="H3585" s="8" t="s">
        <v>210</v>
      </c>
    </row>
    <row r="3586" spans="1:8" ht="15.75" customHeight="1" x14ac:dyDescent="0.3">
      <c r="A3586" s="7">
        <v>3585</v>
      </c>
      <c r="B3586" s="7">
        <v>708</v>
      </c>
      <c r="C3586" s="7" t="s">
        <v>148</v>
      </c>
      <c r="D3586" s="7">
        <v>97</v>
      </c>
      <c r="E3586" s="7" t="s">
        <v>7129</v>
      </c>
      <c r="F3586" s="7"/>
      <c r="G3586" s="7" t="s">
        <v>152</v>
      </c>
      <c r="H3586" s="7" t="s">
        <v>218</v>
      </c>
    </row>
    <row r="3587" spans="1:8" ht="15.75" customHeight="1" x14ac:dyDescent="0.3">
      <c r="A3587" s="8">
        <v>3586</v>
      </c>
      <c r="B3587" s="8">
        <v>708</v>
      </c>
      <c r="C3587" s="8" t="s">
        <v>156</v>
      </c>
      <c r="D3587" s="8">
        <v>97</v>
      </c>
      <c r="E3587" s="8" t="s">
        <v>9463</v>
      </c>
      <c r="F3587" s="8" t="s">
        <v>161</v>
      </c>
      <c r="G3587" s="8" t="s">
        <v>7096</v>
      </c>
      <c r="H3587" s="8" t="s">
        <v>163</v>
      </c>
    </row>
    <row r="3588" spans="1:8" ht="15.75" customHeight="1" x14ac:dyDescent="0.3">
      <c r="A3588" s="7">
        <v>3587</v>
      </c>
      <c r="B3588" s="7">
        <v>708</v>
      </c>
      <c r="C3588" s="7" t="s">
        <v>167</v>
      </c>
      <c r="D3588" s="7">
        <v>97</v>
      </c>
      <c r="E3588" s="7" t="s">
        <v>7130</v>
      </c>
      <c r="F3588" s="7" t="s">
        <v>152</v>
      </c>
      <c r="G3588" s="7" t="s">
        <v>172</v>
      </c>
      <c r="H3588" s="7" t="s">
        <v>174</v>
      </c>
    </row>
    <row r="3589" spans="1:8" ht="15.75" customHeight="1" x14ac:dyDescent="0.3">
      <c r="A3589" s="8">
        <v>3588</v>
      </c>
      <c r="B3589" s="8">
        <v>708</v>
      </c>
      <c r="C3589" s="8" t="s">
        <v>176</v>
      </c>
      <c r="D3589" s="8">
        <v>97</v>
      </c>
      <c r="E3589" s="8" t="s">
        <v>9472</v>
      </c>
      <c r="F3589" s="8" t="s">
        <v>172</v>
      </c>
      <c r="G3589" s="8" t="s">
        <v>388</v>
      </c>
      <c r="H3589" s="8" t="s">
        <v>812</v>
      </c>
    </row>
    <row r="3590" spans="1:8" ht="15.75" customHeight="1" x14ac:dyDescent="0.3">
      <c r="A3590" s="7">
        <v>3589</v>
      </c>
      <c r="B3590" s="7">
        <v>708</v>
      </c>
      <c r="C3590" s="7" t="s">
        <v>192</v>
      </c>
      <c r="D3590" s="7">
        <v>97</v>
      </c>
      <c r="E3590" s="7" t="s">
        <v>7131</v>
      </c>
      <c r="F3590" s="7" t="s">
        <v>172</v>
      </c>
      <c r="G3590" s="7" t="s">
        <v>192</v>
      </c>
      <c r="H3590" s="7" t="s">
        <v>202</v>
      </c>
    </row>
    <row r="3591" spans="1:8" ht="15.75" customHeight="1" x14ac:dyDescent="0.3">
      <c r="A3591" s="8">
        <v>3590</v>
      </c>
      <c r="B3591" s="8">
        <v>709</v>
      </c>
      <c r="C3591" s="8" t="s">
        <v>148</v>
      </c>
      <c r="D3591" s="8">
        <v>40</v>
      </c>
      <c r="E3591" s="8" t="s">
        <v>7137</v>
      </c>
      <c r="F3591" s="8"/>
      <c r="G3591" s="8" t="s">
        <v>152</v>
      </c>
      <c r="H3591" s="8" t="s">
        <v>153</v>
      </c>
    </row>
    <row r="3592" spans="1:8" ht="15.75" customHeight="1" x14ac:dyDescent="0.3">
      <c r="A3592" s="7">
        <v>3591</v>
      </c>
      <c r="B3592" s="7">
        <v>709</v>
      </c>
      <c r="C3592" s="7" t="s">
        <v>156</v>
      </c>
      <c r="D3592" s="7">
        <v>40</v>
      </c>
      <c r="E3592" s="7" t="s">
        <v>9479</v>
      </c>
      <c r="F3592" s="7" t="s">
        <v>161</v>
      </c>
      <c r="G3592" s="7" t="s">
        <v>2368</v>
      </c>
      <c r="H3592" s="7" t="s">
        <v>163</v>
      </c>
    </row>
    <row r="3593" spans="1:8" ht="15.75" customHeight="1" x14ac:dyDescent="0.3">
      <c r="A3593" s="8">
        <v>3592</v>
      </c>
      <c r="B3593" s="8">
        <v>709</v>
      </c>
      <c r="C3593" s="8" t="s">
        <v>167</v>
      </c>
      <c r="D3593" s="8">
        <v>40</v>
      </c>
      <c r="E3593" s="8" t="s">
        <v>7138</v>
      </c>
      <c r="F3593" s="8" t="s">
        <v>152</v>
      </c>
      <c r="G3593" s="8" t="s">
        <v>172</v>
      </c>
      <c r="H3593" s="8" t="s">
        <v>174</v>
      </c>
    </row>
    <row r="3594" spans="1:8" ht="15.75" customHeight="1" x14ac:dyDescent="0.3">
      <c r="A3594" s="7">
        <v>3593</v>
      </c>
      <c r="B3594" s="7">
        <v>709</v>
      </c>
      <c r="C3594" s="7" t="s">
        <v>176</v>
      </c>
      <c r="D3594" s="7">
        <v>40</v>
      </c>
      <c r="E3594" s="7" t="s">
        <v>9484</v>
      </c>
      <c r="F3594" s="7" t="s">
        <v>172</v>
      </c>
      <c r="G3594" s="7" t="s">
        <v>172</v>
      </c>
      <c r="H3594" s="7" t="s">
        <v>288</v>
      </c>
    </row>
    <row r="3595" spans="1:8" ht="15.75" customHeight="1" x14ac:dyDescent="0.3">
      <c r="A3595" s="8">
        <v>3594</v>
      </c>
      <c r="B3595" s="8">
        <v>709</v>
      </c>
      <c r="C3595" s="8" t="s">
        <v>192</v>
      </c>
      <c r="D3595" s="8">
        <v>40</v>
      </c>
      <c r="E3595" s="8" t="s">
        <v>7139</v>
      </c>
      <c r="F3595" s="8" t="s">
        <v>172</v>
      </c>
      <c r="G3595" s="8" t="s">
        <v>192</v>
      </c>
      <c r="H3595" s="8" t="s">
        <v>202</v>
      </c>
    </row>
    <row r="3596" spans="1:8" ht="15.75" customHeight="1" x14ac:dyDescent="0.3">
      <c r="A3596" s="7">
        <v>3595</v>
      </c>
      <c r="B3596" s="7">
        <v>710</v>
      </c>
      <c r="C3596" s="7" t="s">
        <v>148</v>
      </c>
      <c r="D3596" s="7">
        <v>90</v>
      </c>
      <c r="E3596" s="7" t="s">
        <v>7152</v>
      </c>
      <c r="F3596" s="7"/>
      <c r="G3596" s="7" t="s">
        <v>152</v>
      </c>
      <c r="H3596" s="7" t="s">
        <v>218</v>
      </c>
    </row>
    <row r="3597" spans="1:8" ht="15.75" customHeight="1" x14ac:dyDescent="0.3">
      <c r="A3597" s="8">
        <v>3596</v>
      </c>
      <c r="B3597" s="8">
        <v>710</v>
      </c>
      <c r="C3597" s="8" t="s">
        <v>156</v>
      </c>
      <c r="D3597" s="8">
        <v>90</v>
      </c>
      <c r="E3597" s="8" t="s">
        <v>9490</v>
      </c>
      <c r="F3597" s="8" t="s">
        <v>161</v>
      </c>
      <c r="G3597" s="8" t="s">
        <v>1576</v>
      </c>
      <c r="H3597" s="8" t="s">
        <v>163</v>
      </c>
    </row>
    <row r="3598" spans="1:8" ht="15.75" customHeight="1" x14ac:dyDescent="0.3">
      <c r="A3598" s="7">
        <v>3597</v>
      </c>
      <c r="B3598" s="7">
        <v>710</v>
      </c>
      <c r="C3598" s="7" t="s">
        <v>167</v>
      </c>
      <c r="D3598" s="7">
        <v>90</v>
      </c>
      <c r="E3598" s="7" t="s">
        <v>7153</v>
      </c>
      <c r="F3598" s="7" t="s">
        <v>152</v>
      </c>
      <c r="G3598" s="7" t="s">
        <v>172</v>
      </c>
      <c r="H3598" s="7" t="s">
        <v>174</v>
      </c>
    </row>
    <row r="3599" spans="1:8" ht="15.75" customHeight="1" x14ac:dyDescent="0.3">
      <c r="A3599" s="8">
        <v>3598</v>
      </c>
      <c r="B3599" s="8">
        <v>710</v>
      </c>
      <c r="C3599" s="8" t="s">
        <v>176</v>
      </c>
      <c r="D3599" s="8">
        <v>90</v>
      </c>
      <c r="E3599" s="8" t="s">
        <v>9491</v>
      </c>
      <c r="F3599" s="8" t="s">
        <v>172</v>
      </c>
      <c r="G3599" s="8" t="s">
        <v>388</v>
      </c>
      <c r="H3599" s="8" t="s">
        <v>812</v>
      </c>
    </row>
    <row r="3600" spans="1:8" ht="15.75" customHeight="1" x14ac:dyDescent="0.3">
      <c r="A3600" s="7">
        <v>3599</v>
      </c>
      <c r="B3600" s="7">
        <v>710</v>
      </c>
      <c r="C3600" s="7" t="s">
        <v>192</v>
      </c>
      <c r="D3600" s="7">
        <v>90</v>
      </c>
      <c r="E3600" s="7" t="s">
        <v>7154</v>
      </c>
      <c r="F3600" s="7" t="s">
        <v>172</v>
      </c>
      <c r="G3600" s="7" t="s">
        <v>192</v>
      </c>
      <c r="H3600" s="7" t="s">
        <v>202</v>
      </c>
    </row>
    <row r="3601" spans="1:8" ht="15.75" customHeight="1" x14ac:dyDescent="0.3">
      <c r="A3601" s="8">
        <v>3600</v>
      </c>
      <c r="B3601" s="8">
        <v>710</v>
      </c>
      <c r="C3601" s="8" t="s">
        <v>116</v>
      </c>
      <c r="D3601" s="8">
        <v>90</v>
      </c>
      <c r="E3601" s="8" t="s">
        <v>9492</v>
      </c>
      <c r="F3601" s="8" t="s">
        <v>192</v>
      </c>
      <c r="G3601" s="8" t="s">
        <v>116</v>
      </c>
      <c r="H3601" s="8" t="s">
        <v>210</v>
      </c>
    </row>
    <row r="3602" spans="1:8" ht="15.75" customHeight="1" x14ac:dyDescent="0.3">
      <c r="A3602" s="7">
        <v>3601</v>
      </c>
      <c r="B3602" s="7">
        <v>711</v>
      </c>
      <c r="C3602" s="7" t="s">
        <v>148</v>
      </c>
      <c r="D3602" s="7">
        <v>79</v>
      </c>
      <c r="E3602" s="7" t="s">
        <v>7159</v>
      </c>
      <c r="F3602" s="7"/>
      <c r="G3602" s="7" t="s">
        <v>152</v>
      </c>
      <c r="H3602" s="7" t="s">
        <v>492</v>
      </c>
    </row>
    <row r="3603" spans="1:8" ht="15.75" customHeight="1" x14ac:dyDescent="0.3">
      <c r="A3603" s="8">
        <v>3602</v>
      </c>
      <c r="B3603" s="8">
        <v>711</v>
      </c>
      <c r="C3603" s="8" t="s">
        <v>156</v>
      </c>
      <c r="D3603" s="8">
        <v>79</v>
      </c>
      <c r="E3603" s="8" t="s">
        <v>9493</v>
      </c>
      <c r="F3603" s="8" t="s">
        <v>161</v>
      </c>
      <c r="G3603" s="8" t="s">
        <v>1465</v>
      </c>
      <c r="H3603" s="8" t="s">
        <v>163</v>
      </c>
    </row>
    <row r="3604" spans="1:8" ht="15.75" customHeight="1" x14ac:dyDescent="0.3">
      <c r="A3604" s="7">
        <v>3603</v>
      </c>
      <c r="B3604" s="7">
        <v>711</v>
      </c>
      <c r="C3604" s="7" t="s">
        <v>167</v>
      </c>
      <c r="D3604" s="7">
        <v>79</v>
      </c>
      <c r="E3604" s="7" t="s">
        <v>7160</v>
      </c>
      <c r="F3604" s="7" t="s">
        <v>152</v>
      </c>
      <c r="G3604" s="7" t="s">
        <v>172</v>
      </c>
      <c r="H3604" s="7" t="s">
        <v>174</v>
      </c>
    </row>
    <row r="3605" spans="1:8" ht="15.75" customHeight="1" x14ac:dyDescent="0.3">
      <c r="A3605" s="8">
        <v>3604</v>
      </c>
      <c r="B3605" s="8">
        <v>711</v>
      </c>
      <c r="C3605" s="8" t="s">
        <v>176</v>
      </c>
      <c r="D3605" s="8">
        <v>79</v>
      </c>
      <c r="E3605" s="8" t="s">
        <v>9500</v>
      </c>
      <c r="F3605" s="8" t="s">
        <v>172</v>
      </c>
      <c r="G3605" s="8" t="s">
        <v>172</v>
      </c>
      <c r="H3605" s="8" t="s">
        <v>248</v>
      </c>
    </row>
    <row r="3606" spans="1:8" ht="15.75" customHeight="1" x14ac:dyDescent="0.3">
      <c r="A3606" s="7">
        <v>3605</v>
      </c>
      <c r="B3606" s="7">
        <v>711</v>
      </c>
      <c r="C3606" s="7" t="s">
        <v>192</v>
      </c>
      <c r="D3606" s="7">
        <v>79</v>
      </c>
      <c r="E3606" s="7" t="s">
        <v>7161</v>
      </c>
      <c r="F3606" s="7" t="s">
        <v>172</v>
      </c>
      <c r="G3606" s="7" t="s">
        <v>192</v>
      </c>
      <c r="H3606" s="7" t="s">
        <v>202</v>
      </c>
    </row>
    <row r="3607" spans="1:8" ht="15.75" customHeight="1" x14ac:dyDescent="0.3">
      <c r="A3607" s="8">
        <v>3606</v>
      </c>
      <c r="B3607" s="8">
        <v>711</v>
      </c>
      <c r="C3607" s="8" t="s">
        <v>116</v>
      </c>
      <c r="D3607" s="8">
        <v>79</v>
      </c>
      <c r="E3607" s="8" t="s">
        <v>9509</v>
      </c>
      <c r="F3607" s="8" t="s">
        <v>192</v>
      </c>
      <c r="G3607" s="8" t="s">
        <v>116</v>
      </c>
      <c r="H3607" s="8" t="s">
        <v>210</v>
      </c>
    </row>
    <row r="3608" spans="1:8" ht="15.75" customHeight="1" x14ac:dyDescent="0.3">
      <c r="A3608" s="7">
        <v>3607</v>
      </c>
      <c r="B3608" s="7">
        <v>712</v>
      </c>
      <c r="C3608" s="7" t="s">
        <v>148</v>
      </c>
      <c r="D3608" s="7">
        <v>13</v>
      </c>
      <c r="E3608" s="7" t="s">
        <v>7167</v>
      </c>
      <c r="F3608" s="7"/>
      <c r="G3608" s="7" t="s">
        <v>152</v>
      </c>
      <c r="H3608" s="7" t="s">
        <v>314</v>
      </c>
    </row>
    <row r="3609" spans="1:8" ht="15.75" customHeight="1" x14ac:dyDescent="0.3">
      <c r="A3609" s="8">
        <v>3608</v>
      </c>
      <c r="B3609" s="8">
        <v>712</v>
      </c>
      <c r="C3609" s="8" t="s">
        <v>156</v>
      </c>
      <c r="D3609" s="8">
        <v>13</v>
      </c>
      <c r="E3609" s="8" t="s">
        <v>9512</v>
      </c>
      <c r="F3609" s="8" t="s">
        <v>161</v>
      </c>
      <c r="G3609" s="8" t="s">
        <v>1503</v>
      </c>
      <c r="H3609" s="8" t="s">
        <v>163</v>
      </c>
    </row>
    <row r="3610" spans="1:8" ht="15.75" customHeight="1" x14ac:dyDescent="0.3">
      <c r="A3610" s="7">
        <v>3609</v>
      </c>
      <c r="B3610" s="7">
        <v>712</v>
      </c>
      <c r="C3610" s="7" t="s">
        <v>167</v>
      </c>
      <c r="D3610" s="7">
        <v>13</v>
      </c>
      <c r="E3610" s="7" t="s">
        <v>7168</v>
      </c>
      <c r="F3610" s="7" t="s">
        <v>152</v>
      </c>
      <c r="G3610" s="7" t="s">
        <v>172</v>
      </c>
      <c r="H3610" s="7" t="s">
        <v>174</v>
      </c>
    </row>
    <row r="3611" spans="1:8" ht="15.75" customHeight="1" x14ac:dyDescent="0.3">
      <c r="A3611" s="8">
        <v>3610</v>
      </c>
      <c r="B3611" s="8">
        <v>712</v>
      </c>
      <c r="C3611" s="8" t="s">
        <v>176</v>
      </c>
      <c r="D3611" s="8">
        <v>13</v>
      </c>
      <c r="E3611" s="8" t="s">
        <v>9518</v>
      </c>
      <c r="F3611" s="8" t="s">
        <v>172</v>
      </c>
      <c r="G3611" s="8" t="s">
        <v>388</v>
      </c>
      <c r="H3611" s="8" t="s">
        <v>812</v>
      </c>
    </row>
    <row r="3612" spans="1:8" ht="15.75" customHeight="1" x14ac:dyDescent="0.3">
      <c r="A3612" s="7">
        <v>3611</v>
      </c>
      <c r="B3612" s="7">
        <v>712</v>
      </c>
      <c r="C3612" s="7" t="s">
        <v>192</v>
      </c>
      <c r="D3612" s="7">
        <v>13</v>
      </c>
      <c r="E3612" s="7" t="s">
        <v>7169</v>
      </c>
      <c r="F3612" s="7" t="s">
        <v>172</v>
      </c>
      <c r="G3612" s="7" t="s">
        <v>192</v>
      </c>
      <c r="H3612" s="7" t="s">
        <v>202</v>
      </c>
    </row>
    <row r="3613" spans="1:8" ht="15.75" customHeight="1" x14ac:dyDescent="0.3">
      <c r="A3613" s="8">
        <v>3612</v>
      </c>
      <c r="B3613" s="8">
        <v>712</v>
      </c>
      <c r="C3613" s="8" t="s">
        <v>116</v>
      </c>
      <c r="D3613" s="8">
        <v>13</v>
      </c>
      <c r="E3613" s="8" t="s">
        <v>9521</v>
      </c>
      <c r="F3613" s="8" t="s">
        <v>192</v>
      </c>
      <c r="G3613" s="8" t="s">
        <v>116</v>
      </c>
      <c r="H3613" s="8" t="s">
        <v>210</v>
      </c>
    </row>
    <row r="3614" spans="1:8" ht="15.75" customHeight="1" x14ac:dyDescent="0.3">
      <c r="A3614" s="7">
        <v>3613</v>
      </c>
      <c r="B3614" s="7">
        <v>713</v>
      </c>
      <c r="C3614" s="7" t="s">
        <v>148</v>
      </c>
      <c r="D3614" s="7">
        <v>9</v>
      </c>
      <c r="E3614" s="7" t="s">
        <v>7176</v>
      </c>
      <c r="F3614" s="7"/>
      <c r="G3614" s="7" t="s">
        <v>152</v>
      </c>
      <c r="H3614" s="7" t="s">
        <v>218</v>
      </c>
    </row>
    <row r="3615" spans="1:8" ht="15.75" customHeight="1" x14ac:dyDescent="0.3">
      <c r="A3615" s="8">
        <v>3614</v>
      </c>
      <c r="B3615" s="8">
        <v>713</v>
      </c>
      <c r="C3615" s="8" t="s">
        <v>156</v>
      </c>
      <c r="D3615" s="8">
        <v>9</v>
      </c>
      <c r="E3615" s="8" t="s">
        <v>9527</v>
      </c>
      <c r="F3615" s="8" t="s">
        <v>161</v>
      </c>
      <c r="G3615" s="8" t="s">
        <v>984</v>
      </c>
      <c r="H3615" s="8" t="s">
        <v>163</v>
      </c>
    </row>
    <row r="3616" spans="1:8" ht="15.75" customHeight="1" x14ac:dyDescent="0.3">
      <c r="A3616" s="7">
        <v>3615</v>
      </c>
      <c r="B3616" s="7">
        <v>713</v>
      </c>
      <c r="C3616" s="7" t="s">
        <v>167</v>
      </c>
      <c r="D3616" s="7">
        <v>9</v>
      </c>
      <c r="E3616" s="7" t="s">
        <v>7177</v>
      </c>
      <c r="F3616" s="7" t="s">
        <v>152</v>
      </c>
      <c r="G3616" s="7" t="s">
        <v>172</v>
      </c>
      <c r="H3616" s="7" t="s">
        <v>174</v>
      </c>
    </row>
    <row r="3617" spans="1:8" ht="15.75" customHeight="1" x14ac:dyDescent="0.3">
      <c r="A3617" s="8">
        <v>3616</v>
      </c>
      <c r="B3617" s="8">
        <v>713</v>
      </c>
      <c r="C3617" s="8" t="s">
        <v>192</v>
      </c>
      <c r="D3617" s="8">
        <v>9</v>
      </c>
      <c r="E3617" s="8" t="s">
        <v>7178</v>
      </c>
      <c r="F3617" s="8" t="s">
        <v>172</v>
      </c>
      <c r="G3617" s="8" t="s">
        <v>192</v>
      </c>
      <c r="H3617" s="8" t="s">
        <v>202</v>
      </c>
    </row>
    <row r="3618" spans="1:8" ht="15.75" customHeight="1" x14ac:dyDescent="0.3">
      <c r="A3618" s="7">
        <v>3617</v>
      </c>
      <c r="B3618" s="7">
        <v>714</v>
      </c>
      <c r="C3618" s="7" t="s">
        <v>148</v>
      </c>
      <c r="D3618" s="7">
        <v>73</v>
      </c>
      <c r="E3618" s="7" t="s">
        <v>7183</v>
      </c>
      <c r="F3618" s="7"/>
      <c r="G3618" s="7" t="s">
        <v>152</v>
      </c>
      <c r="H3618" s="7" t="s">
        <v>492</v>
      </c>
    </row>
    <row r="3619" spans="1:8" ht="15.75" customHeight="1" x14ac:dyDescent="0.3">
      <c r="A3619" s="8">
        <v>3618</v>
      </c>
      <c r="B3619" s="8">
        <v>714</v>
      </c>
      <c r="C3619" s="8" t="s">
        <v>156</v>
      </c>
      <c r="D3619" s="8">
        <v>73</v>
      </c>
      <c r="E3619" s="8" t="s">
        <v>9539</v>
      </c>
      <c r="F3619" s="8" t="s">
        <v>161</v>
      </c>
      <c r="G3619" s="8" t="s">
        <v>4385</v>
      </c>
      <c r="H3619" s="8" t="s">
        <v>163</v>
      </c>
    </row>
    <row r="3620" spans="1:8" ht="15.75" customHeight="1" x14ac:dyDescent="0.3">
      <c r="A3620" s="7">
        <v>3619</v>
      </c>
      <c r="B3620" s="7">
        <v>714</v>
      </c>
      <c r="C3620" s="7" t="s">
        <v>167</v>
      </c>
      <c r="D3620" s="7">
        <v>73</v>
      </c>
      <c r="E3620" s="7" t="s">
        <v>7184</v>
      </c>
      <c r="F3620" s="7" t="s">
        <v>152</v>
      </c>
      <c r="G3620" s="7" t="s">
        <v>172</v>
      </c>
      <c r="H3620" s="7" t="s">
        <v>174</v>
      </c>
    </row>
    <row r="3621" spans="1:8" ht="15.75" customHeight="1" x14ac:dyDescent="0.3">
      <c r="A3621" s="8">
        <v>3620</v>
      </c>
      <c r="B3621" s="8">
        <v>714</v>
      </c>
      <c r="C3621" s="8" t="s">
        <v>192</v>
      </c>
      <c r="D3621" s="8">
        <v>73</v>
      </c>
      <c r="E3621" s="8" t="s">
        <v>7185</v>
      </c>
      <c r="F3621" s="8" t="s">
        <v>172</v>
      </c>
      <c r="G3621" s="8" t="s">
        <v>192</v>
      </c>
      <c r="H3621" s="8" t="s">
        <v>202</v>
      </c>
    </row>
    <row r="3622" spans="1:8" ht="15.75" customHeight="1" x14ac:dyDescent="0.3">
      <c r="A3622" s="7">
        <v>3621</v>
      </c>
      <c r="B3622" s="7">
        <v>715</v>
      </c>
      <c r="C3622" s="7" t="s">
        <v>148</v>
      </c>
      <c r="D3622" s="7">
        <v>115</v>
      </c>
      <c r="E3622" s="7" t="s">
        <v>7192</v>
      </c>
      <c r="F3622" s="7"/>
      <c r="G3622" s="7" t="s">
        <v>152</v>
      </c>
      <c r="H3622" s="7" t="s">
        <v>153</v>
      </c>
    </row>
    <row r="3623" spans="1:8" ht="15.75" customHeight="1" x14ac:dyDescent="0.3">
      <c r="A3623" s="8">
        <v>3622</v>
      </c>
      <c r="B3623" s="8">
        <v>715</v>
      </c>
      <c r="C3623" s="8" t="s">
        <v>156</v>
      </c>
      <c r="D3623" s="8">
        <v>115</v>
      </c>
      <c r="E3623" s="8" t="s">
        <v>9550</v>
      </c>
      <c r="F3623" s="8" t="s">
        <v>161</v>
      </c>
      <c r="G3623" s="8" t="s">
        <v>2653</v>
      </c>
      <c r="H3623" s="8" t="s">
        <v>163</v>
      </c>
    </row>
    <row r="3624" spans="1:8" ht="15.75" customHeight="1" x14ac:dyDescent="0.3">
      <c r="A3624" s="7">
        <v>3623</v>
      </c>
      <c r="B3624" s="7">
        <v>715</v>
      </c>
      <c r="C3624" s="7" t="s">
        <v>167</v>
      </c>
      <c r="D3624" s="7">
        <v>115</v>
      </c>
      <c r="E3624" s="7" t="s">
        <v>7193</v>
      </c>
      <c r="F3624" s="7" t="s">
        <v>152</v>
      </c>
      <c r="G3624" s="7" t="s">
        <v>172</v>
      </c>
      <c r="H3624" s="7" t="s">
        <v>174</v>
      </c>
    </row>
    <row r="3625" spans="1:8" ht="15.75" customHeight="1" x14ac:dyDescent="0.3">
      <c r="A3625" s="8">
        <v>3624</v>
      </c>
      <c r="B3625" s="8">
        <v>715</v>
      </c>
      <c r="C3625" s="8" t="s">
        <v>192</v>
      </c>
      <c r="D3625" s="8">
        <v>115</v>
      </c>
      <c r="E3625" s="8" t="s">
        <v>7194</v>
      </c>
      <c r="F3625" s="8" t="s">
        <v>172</v>
      </c>
      <c r="G3625" s="8" t="s">
        <v>192</v>
      </c>
      <c r="H3625" s="8" t="s">
        <v>202</v>
      </c>
    </row>
    <row r="3626" spans="1:8" ht="15.75" customHeight="1" x14ac:dyDescent="0.3">
      <c r="A3626" s="7">
        <v>3625</v>
      </c>
      <c r="B3626" s="7">
        <v>716</v>
      </c>
      <c r="C3626" s="7" t="s">
        <v>148</v>
      </c>
      <c r="D3626" s="7">
        <v>11</v>
      </c>
      <c r="E3626" s="7" t="s">
        <v>7199</v>
      </c>
      <c r="F3626" s="7"/>
      <c r="G3626" s="7" t="s">
        <v>152</v>
      </c>
      <c r="H3626" s="7" t="s">
        <v>218</v>
      </c>
    </row>
    <row r="3627" spans="1:8" ht="15.75" customHeight="1" x14ac:dyDescent="0.3">
      <c r="A3627" s="8">
        <v>3626</v>
      </c>
      <c r="B3627" s="8">
        <v>716</v>
      </c>
      <c r="C3627" s="8" t="s">
        <v>156</v>
      </c>
      <c r="D3627" s="8">
        <v>11</v>
      </c>
      <c r="E3627" s="8" t="s">
        <v>9558</v>
      </c>
      <c r="F3627" s="8" t="s">
        <v>161</v>
      </c>
      <c r="G3627" s="8" t="s">
        <v>2401</v>
      </c>
      <c r="H3627" s="8" t="s">
        <v>163</v>
      </c>
    </row>
    <row r="3628" spans="1:8" ht="15.75" customHeight="1" x14ac:dyDescent="0.3">
      <c r="A3628" s="7">
        <v>3627</v>
      </c>
      <c r="B3628" s="7">
        <v>716</v>
      </c>
      <c r="C3628" s="7" t="s">
        <v>167</v>
      </c>
      <c r="D3628" s="7">
        <v>11</v>
      </c>
      <c r="E3628" s="7" t="s">
        <v>7200</v>
      </c>
      <c r="F3628" s="7" t="s">
        <v>152</v>
      </c>
      <c r="G3628" s="7" t="s">
        <v>172</v>
      </c>
      <c r="H3628" s="7" t="s">
        <v>174</v>
      </c>
    </row>
    <row r="3629" spans="1:8" ht="15.75" customHeight="1" x14ac:dyDescent="0.3">
      <c r="A3629" s="8">
        <v>3628</v>
      </c>
      <c r="B3629" s="8">
        <v>716</v>
      </c>
      <c r="C3629" s="8" t="s">
        <v>192</v>
      </c>
      <c r="D3629" s="8">
        <v>11</v>
      </c>
      <c r="E3629" s="8" t="s">
        <v>7201</v>
      </c>
      <c r="F3629" s="8" t="s">
        <v>172</v>
      </c>
      <c r="G3629" s="8" t="s">
        <v>192</v>
      </c>
      <c r="H3629" s="8" t="s">
        <v>202</v>
      </c>
    </row>
    <row r="3630" spans="1:8" ht="15.75" customHeight="1" x14ac:dyDescent="0.3">
      <c r="A3630" s="7">
        <v>3629</v>
      </c>
      <c r="B3630" s="7">
        <v>716</v>
      </c>
      <c r="C3630" s="7" t="s">
        <v>116</v>
      </c>
      <c r="D3630" s="7">
        <v>11</v>
      </c>
      <c r="E3630" s="7" t="s">
        <v>9565</v>
      </c>
      <c r="F3630" s="7" t="s">
        <v>192</v>
      </c>
      <c r="G3630" s="7" t="s">
        <v>116</v>
      </c>
      <c r="H3630" s="7" t="s">
        <v>210</v>
      </c>
    </row>
    <row r="3631" spans="1:8" ht="15.75" customHeight="1" x14ac:dyDescent="0.3">
      <c r="A3631" s="8">
        <v>3630</v>
      </c>
      <c r="B3631" s="8">
        <v>717</v>
      </c>
      <c r="C3631" s="8" t="s">
        <v>148</v>
      </c>
      <c r="D3631" s="8">
        <v>46</v>
      </c>
      <c r="E3631" s="8" t="s">
        <v>7206</v>
      </c>
      <c r="F3631" s="8"/>
      <c r="G3631" s="8" t="s">
        <v>152</v>
      </c>
      <c r="H3631" s="8" t="s">
        <v>153</v>
      </c>
    </row>
    <row r="3632" spans="1:8" ht="15.75" customHeight="1" x14ac:dyDescent="0.3">
      <c r="A3632" s="7">
        <v>3631</v>
      </c>
      <c r="B3632" s="7">
        <v>717</v>
      </c>
      <c r="C3632" s="7" t="s">
        <v>156</v>
      </c>
      <c r="D3632" s="7">
        <v>46</v>
      </c>
      <c r="E3632" s="7" t="s">
        <v>9568</v>
      </c>
      <c r="F3632" s="7" t="s">
        <v>161</v>
      </c>
      <c r="G3632" s="7" t="s">
        <v>535</v>
      </c>
      <c r="H3632" s="7" t="s">
        <v>163</v>
      </c>
    </row>
    <row r="3633" spans="1:8" ht="15.75" customHeight="1" x14ac:dyDescent="0.3">
      <c r="A3633" s="8">
        <v>3632</v>
      </c>
      <c r="B3633" s="8">
        <v>717</v>
      </c>
      <c r="C3633" s="8" t="s">
        <v>167</v>
      </c>
      <c r="D3633" s="8">
        <v>46</v>
      </c>
      <c r="E3633" s="8" t="s">
        <v>7207</v>
      </c>
      <c r="F3633" s="8" t="s">
        <v>152</v>
      </c>
      <c r="G3633" s="8" t="s">
        <v>172</v>
      </c>
      <c r="H3633" s="8" t="s">
        <v>174</v>
      </c>
    </row>
    <row r="3634" spans="1:8" ht="15.75" customHeight="1" x14ac:dyDescent="0.3">
      <c r="A3634" s="7">
        <v>3633</v>
      </c>
      <c r="B3634" s="7">
        <v>717</v>
      </c>
      <c r="C3634" s="7" t="s">
        <v>176</v>
      </c>
      <c r="D3634" s="7">
        <v>46</v>
      </c>
      <c r="E3634" s="7" t="s">
        <v>9574</v>
      </c>
      <c r="F3634" s="7" t="s">
        <v>172</v>
      </c>
      <c r="G3634" s="7" t="s">
        <v>388</v>
      </c>
      <c r="H3634" s="7" t="s">
        <v>288</v>
      </c>
    </row>
    <row r="3635" spans="1:8" ht="15.75" customHeight="1" x14ac:dyDescent="0.3">
      <c r="A3635" s="8">
        <v>3634</v>
      </c>
      <c r="B3635" s="8">
        <v>717</v>
      </c>
      <c r="C3635" s="8" t="s">
        <v>192</v>
      </c>
      <c r="D3635" s="8">
        <v>46</v>
      </c>
      <c r="E3635" s="8" t="s">
        <v>7208</v>
      </c>
      <c r="F3635" s="8" t="s">
        <v>172</v>
      </c>
      <c r="G3635" s="8" t="s">
        <v>192</v>
      </c>
      <c r="H3635" s="8" t="s">
        <v>202</v>
      </c>
    </row>
    <row r="3636" spans="1:8" ht="15.75" customHeight="1" x14ac:dyDescent="0.3">
      <c r="A3636" s="7">
        <v>3635</v>
      </c>
      <c r="B3636" s="7">
        <v>717</v>
      </c>
      <c r="C3636" s="7" t="s">
        <v>116</v>
      </c>
      <c r="D3636" s="7">
        <v>46</v>
      </c>
      <c r="E3636" s="7" t="s">
        <v>9578</v>
      </c>
      <c r="F3636" s="7" t="s">
        <v>192</v>
      </c>
      <c r="G3636" s="7" t="s">
        <v>116</v>
      </c>
      <c r="H3636" s="7" t="s">
        <v>210</v>
      </c>
    </row>
    <row r="3637" spans="1:8" ht="15.75" customHeight="1" x14ac:dyDescent="0.3">
      <c r="A3637" s="8">
        <v>3636</v>
      </c>
      <c r="B3637" s="8">
        <v>718</v>
      </c>
      <c r="C3637" s="8" t="s">
        <v>148</v>
      </c>
      <c r="D3637" s="8">
        <v>111</v>
      </c>
      <c r="E3637" s="8" t="s">
        <v>7214</v>
      </c>
      <c r="F3637" s="8"/>
      <c r="G3637" s="8" t="s">
        <v>152</v>
      </c>
      <c r="H3637" s="8" t="s">
        <v>492</v>
      </c>
    </row>
    <row r="3638" spans="1:8" ht="15.75" customHeight="1" x14ac:dyDescent="0.3">
      <c r="A3638" s="7">
        <v>3637</v>
      </c>
      <c r="B3638" s="7">
        <v>718</v>
      </c>
      <c r="C3638" s="7" t="s">
        <v>156</v>
      </c>
      <c r="D3638" s="7">
        <v>111</v>
      </c>
      <c r="E3638" s="7" t="s">
        <v>9584</v>
      </c>
      <c r="F3638" s="7" t="s">
        <v>161</v>
      </c>
      <c r="G3638" s="7" t="s">
        <v>162</v>
      </c>
      <c r="H3638" s="7" t="s">
        <v>163</v>
      </c>
    </row>
    <row r="3639" spans="1:8" ht="15.75" customHeight="1" x14ac:dyDescent="0.3">
      <c r="A3639" s="8">
        <v>3638</v>
      </c>
      <c r="B3639" s="8">
        <v>718</v>
      </c>
      <c r="C3639" s="8" t="s">
        <v>167</v>
      </c>
      <c r="D3639" s="8">
        <v>111</v>
      </c>
      <c r="E3639" s="8" t="s">
        <v>7215</v>
      </c>
      <c r="F3639" s="8" t="s">
        <v>152</v>
      </c>
      <c r="G3639" s="8" t="s">
        <v>172</v>
      </c>
      <c r="H3639" s="8" t="s">
        <v>174</v>
      </c>
    </row>
    <row r="3640" spans="1:8" ht="15.75" customHeight="1" x14ac:dyDescent="0.3">
      <c r="A3640" s="7">
        <v>3639</v>
      </c>
      <c r="B3640" s="7">
        <v>718</v>
      </c>
      <c r="C3640" s="7" t="s">
        <v>176</v>
      </c>
      <c r="D3640" s="7">
        <v>111</v>
      </c>
      <c r="E3640" s="7" t="s">
        <v>9587</v>
      </c>
      <c r="F3640" s="7" t="s">
        <v>172</v>
      </c>
      <c r="G3640" s="7" t="s">
        <v>172</v>
      </c>
      <c r="H3640" s="7" t="s">
        <v>184</v>
      </c>
    </row>
    <row r="3641" spans="1:8" ht="15.75" customHeight="1" x14ac:dyDescent="0.3">
      <c r="A3641" s="8">
        <v>3640</v>
      </c>
      <c r="B3641" s="8">
        <v>718</v>
      </c>
      <c r="C3641" s="8" t="s">
        <v>192</v>
      </c>
      <c r="D3641" s="8">
        <v>111</v>
      </c>
      <c r="E3641" s="8" t="s">
        <v>7217</v>
      </c>
      <c r="F3641" s="8" t="s">
        <v>172</v>
      </c>
      <c r="G3641" s="8" t="s">
        <v>192</v>
      </c>
      <c r="H3641" s="8" t="s">
        <v>202</v>
      </c>
    </row>
    <row r="3642" spans="1:8" ht="15.75" customHeight="1" x14ac:dyDescent="0.3">
      <c r="A3642" s="7">
        <v>3641</v>
      </c>
      <c r="B3642" s="7">
        <v>718</v>
      </c>
      <c r="C3642" s="7" t="s">
        <v>116</v>
      </c>
      <c r="D3642" s="7">
        <v>111</v>
      </c>
      <c r="E3642" s="7" t="s">
        <v>9593</v>
      </c>
      <c r="F3642" s="7" t="s">
        <v>192</v>
      </c>
      <c r="G3642" s="7" t="s">
        <v>116</v>
      </c>
      <c r="H3642" s="7" t="s">
        <v>210</v>
      </c>
    </row>
    <row r="3643" spans="1:8" ht="15.75" customHeight="1" x14ac:dyDescent="0.3">
      <c r="A3643" s="8">
        <v>3642</v>
      </c>
      <c r="B3643" s="8">
        <v>719</v>
      </c>
      <c r="C3643" s="8" t="s">
        <v>148</v>
      </c>
      <c r="D3643" s="8">
        <v>77</v>
      </c>
      <c r="E3643" s="8" t="s">
        <v>7222</v>
      </c>
      <c r="F3643" s="8"/>
      <c r="G3643" s="8" t="s">
        <v>152</v>
      </c>
      <c r="H3643" s="8" t="s">
        <v>492</v>
      </c>
    </row>
    <row r="3644" spans="1:8" ht="15.75" customHeight="1" x14ac:dyDescent="0.3">
      <c r="A3644" s="7">
        <v>3643</v>
      </c>
      <c r="B3644" s="7">
        <v>719</v>
      </c>
      <c r="C3644" s="7" t="s">
        <v>156</v>
      </c>
      <c r="D3644" s="7">
        <v>77</v>
      </c>
      <c r="E3644" s="7" t="s">
        <v>9596</v>
      </c>
      <c r="F3644" s="7" t="s">
        <v>161</v>
      </c>
      <c r="G3644" s="7" t="s">
        <v>8606</v>
      </c>
      <c r="H3644" s="7" t="s">
        <v>163</v>
      </c>
    </row>
    <row r="3645" spans="1:8" ht="15.75" customHeight="1" x14ac:dyDescent="0.3">
      <c r="A3645" s="8">
        <v>3644</v>
      </c>
      <c r="B3645" s="8">
        <v>719</v>
      </c>
      <c r="C3645" s="8" t="s">
        <v>167</v>
      </c>
      <c r="D3645" s="8">
        <v>77</v>
      </c>
      <c r="E3645" s="8" t="s">
        <v>7223</v>
      </c>
      <c r="F3645" s="8" t="s">
        <v>152</v>
      </c>
      <c r="G3645" s="8" t="s">
        <v>172</v>
      </c>
      <c r="H3645" s="8" t="s">
        <v>174</v>
      </c>
    </row>
    <row r="3646" spans="1:8" ht="15.75" customHeight="1" x14ac:dyDescent="0.3">
      <c r="A3646" s="7">
        <v>3645</v>
      </c>
      <c r="B3646" s="7">
        <v>719</v>
      </c>
      <c r="C3646" s="7" t="s">
        <v>192</v>
      </c>
      <c r="D3646" s="7">
        <v>77</v>
      </c>
      <c r="E3646" s="7" t="s">
        <v>7224</v>
      </c>
      <c r="F3646" s="7" t="s">
        <v>172</v>
      </c>
      <c r="G3646" s="7" t="s">
        <v>192</v>
      </c>
      <c r="H3646" s="7" t="s">
        <v>202</v>
      </c>
    </row>
    <row r="3647" spans="1:8" ht="15.75" customHeight="1" x14ac:dyDescent="0.3">
      <c r="A3647" s="8">
        <v>3646</v>
      </c>
      <c r="B3647" s="8">
        <v>719</v>
      </c>
      <c r="C3647" s="8" t="s">
        <v>116</v>
      </c>
      <c r="D3647" s="8">
        <v>77</v>
      </c>
      <c r="E3647" s="8" t="s">
        <v>9603</v>
      </c>
      <c r="F3647" s="8" t="s">
        <v>192</v>
      </c>
      <c r="G3647" s="8" t="s">
        <v>116</v>
      </c>
      <c r="H3647" s="8" t="s">
        <v>210</v>
      </c>
    </row>
    <row r="3648" spans="1:8" ht="15.75" customHeight="1" x14ac:dyDescent="0.3">
      <c r="A3648" s="7">
        <v>3647</v>
      </c>
      <c r="B3648" s="7">
        <v>720</v>
      </c>
      <c r="C3648" s="7" t="s">
        <v>148</v>
      </c>
      <c r="D3648" s="7">
        <v>20</v>
      </c>
      <c r="E3648" s="7" t="s">
        <v>7230</v>
      </c>
      <c r="F3648" s="7"/>
      <c r="G3648" s="7" t="s">
        <v>152</v>
      </c>
      <c r="H3648" s="7" t="s">
        <v>153</v>
      </c>
    </row>
    <row r="3649" spans="1:8" ht="15.75" customHeight="1" x14ac:dyDescent="0.3">
      <c r="A3649" s="8">
        <v>3648</v>
      </c>
      <c r="B3649" s="8">
        <v>720</v>
      </c>
      <c r="C3649" s="8" t="s">
        <v>156</v>
      </c>
      <c r="D3649" s="8">
        <v>20</v>
      </c>
      <c r="E3649" s="8" t="s">
        <v>9609</v>
      </c>
      <c r="F3649" s="8" t="s">
        <v>161</v>
      </c>
      <c r="G3649" s="8" t="s">
        <v>2150</v>
      </c>
      <c r="H3649" s="8" t="s">
        <v>163</v>
      </c>
    </row>
    <row r="3650" spans="1:8" ht="15.75" customHeight="1" x14ac:dyDescent="0.3">
      <c r="A3650" s="7">
        <v>3649</v>
      </c>
      <c r="B3650" s="7">
        <v>720</v>
      </c>
      <c r="C3650" s="7" t="s">
        <v>167</v>
      </c>
      <c r="D3650" s="7">
        <v>20</v>
      </c>
      <c r="E3650" s="7" t="s">
        <v>7231</v>
      </c>
      <c r="F3650" s="7" t="s">
        <v>152</v>
      </c>
      <c r="G3650" s="7" t="s">
        <v>172</v>
      </c>
      <c r="H3650" s="7" t="s">
        <v>174</v>
      </c>
    </row>
    <row r="3651" spans="1:8" ht="15.75" customHeight="1" x14ac:dyDescent="0.3">
      <c r="A3651" s="8">
        <v>3650</v>
      </c>
      <c r="B3651" s="8">
        <v>720</v>
      </c>
      <c r="C3651" s="8" t="s">
        <v>192</v>
      </c>
      <c r="D3651" s="8">
        <v>20</v>
      </c>
      <c r="E3651" s="8" t="s">
        <v>7232</v>
      </c>
      <c r="F3651" s="8" t="s">
        <v>172</v>
      </c>
      <c r="G3651" s="8" t="s">
        <v>192</v>
      </c>
      <c r="H3651" s="8" t="s">
        <v>202</v>
      </c>
    </row>
    <row r="3652" spans="1:8" ht="15.75" customHeight="1" x14ac:dyDescent="0.3">
      <c r="A3652" s="7">
        <v>3651</v>
      </c>
      <c r="B3652" s="7">
        <v>720</v>
      </c>
      <c r="C3652" s="7" t="s">
        <v>116</v>
      </c>
      <c r="D3652" s="7">
        <v>20</v>
      </c>
      <c r="E3652" s="7" t="s">
        <v>9614</v>
      </c>
      <c r="F3652" s="7" t="s">
        <v>192</v>
      </c>
      <c r="G3652" s="7" t="s">
        <v>116</v>
      </c>
      <c r="H3652" s="7" t="s">
        <v>210</v>
      </c>
    </row>
    <row r="3653" spans="1:8" ht="15.75" customHeight="1" x14ac:dyDescent="0.3">
      <c r="A3653" s="8">
        <v>3652</v>
      </c>
      <c r="B3653" s="8">
        <v>721</v>
      </c>
      <c r="C3653" s="8" t="s">
        <v>148</v>
      </c>
      <c r="D3653" s="8">
        <v>52</v>
      </c>
      <c r="E3653" s="8" t="s">
        <v>7239</v>
      </c>
      <c r="F3653" s="8"/>
      <c r="G3653" s="8" t="s">
        <v>152</v>
      </c>
      <c r="H3653" s="8" t="s">
        <v>153</v>
      </c>
    </row>
    <row r="3654" spans="1:8" ht="15.75" customHeight="1" x14ac:dyDescent="0.3">
      <c r="A3654" s="7">
        <v>3653</v>
      </c>
      <c r="B3654" s="7">
        <v>721</v>
      </c>
      <c r="C3654" s="7" t="s">
        <v>156</v>
      </c>
      <c r="D3654" s="7">
        <v>52</v>
      </c>
      <c r="E3654" s="7" t="s">
        <v>9618</v>
      </c>
      <c r="F3654" s="7" t="s">
        <v>161</v>
      </c>
      <c r="G3654" s="7" t="s">
        <v>369</v>
      </c>
      <c r="H3654" s="7" t="s">
        <v>163</v>
      </c>
    </row>
    <row r="3655" spans="1:8" ht="15.75" customHeight="1" x14ac:dyDescent="0.3">
      <c r="A3655" s="8">
        <v>3654</v>
      </c>
      <c r="B3655" s="8">
        <v>722</v>
      </c>
      <c r="C3655" s="8" t="s">
        <v>148</v>
      </c>
      <c r="D3655" s="8">
        <v>76</v>
      </c>
      <c r="E3655" s="8" t="s">
        <v>7245</v>
      </c>
      <c r="F3655" s="8"/>
      <c r="G3655" s="8" t="s">
        <v>152</v>
      </c>
      <c r="H3655" s="8" t="s">
        <v>492</v>
      </c>
    </row>
    <row r="3656" spans="1:8" ht="15.75" customHeight="1" x14ac:dyDescent="0.3">
      <c r="A3656" s="7">
        <v>3655</v>
      </c>
      <c r="B3656" s="7">
        <v>722</v>
      </c>
      <c r="C3656" s="7" t="s">
        <v>156</v>
      </c>
      <c r="D3656" s="7">
        <v>76</v>
      </c>
      <c r="E3656" s="7" t="s">
        <v>9621</v>
      </c>
      <c r="F3656" s="7" t="s">
        <v>161</v>
      </c>
      <c r="G3656" s="7" t="s">
        <v>6138</v>
      </c>
      <c r="H3656" s="7" t="s">
        <v>163</v>
      </c>
    </row>
    <row r="3657" spans="1:8" ht="15.75" customHeight="1" x14ac:dyDescent="0.3">
      <c r="A3657" s="8">
        <v>3656</v>
      </c>
      <c r="B3657" s="8">
        <v>722</v>
      </c>
      <c r="C3657" s="8" t="s">
        <v>167</v>
      </c>
      <c r="D3657" s="8">
        <v>76</v>
      </c>
      <c r="E3657" s="8" t="s">
        <v>7247</v>
      </c>
      <c r="F3657" s="8" t="s">
        <v>152</v>
      </c>
      <c r="G3657" s="8" t="s">
        <v>172</v>
      </c>
      <c r="H3657" s="8" t="s">
        <v>174</v>
      </c>
    </row>
    <row r="3658" spans="1:8" ht="15.75" customHeight="1" x14ac:dyDescent="0.3">
      <c r="A3658" s="7">
        <v>3657</v>
      </c>
      <c r="B3658" s="7">
        <v>722</v>
      </c>
      <c r="C3658" s="7" t="s">
        <v>176</v>
      </c>
      <c r="D3658" s="7">
        <v>76</v>
      </c>
      <c r="E3658" s="7" t="s">
        <v>9625</v>
      </c>
      <c r="F3658" s="7" t="s">
        <v>172</v>
      </c>
      <c r="G3658" s="7" t="s">
        <v>388</v>
      </c>
      <c r="H3658" s="7" t="s">
        <v>248</v>
      </c>
    </row>
    <row r="3659" spans="1:8" ht="15.75" customHeight="1" x14ac:dyDescent="0.3">
      <c r="A3659" s="8">
        <v>3658</v>
      </c>
      <c r="B3659" s="8">
        <v>722</v>
      </c>
      <c r="C3659" s="8" t="s">
        <v>192</v>
      </c>
      <c r="D3659" s="8">
        <v>76</v>
      </c>
      <c r="E3659" s="8" t="s">
        <v>7248</v>
      </c>
      <c r="F3659" s="8" t="s">
        <v>172</v>
      </c>
      <c r="G3659" s="8" t="s">
        <v>192</v>
      </c>
      <c r="H3659" s="8" t="s">
        <v>202</v>
      </c>
    </row>
    <row r="3660" spans="1:8" ht="15.75" customHeight="1" x14ac:dyDescent="0.3">
      <c r="A3660" s="7">
        <v>3659</v>
      </c>
      <c r="B3660" s="7">
        <v>722</v>
      </c>
      <c r="C3660" s="7" t="s">
        <v>116</v>
      </c>
      <c r="D3660" s="7">
        <v>76</v>
      </c>
      <c r="E3660" s="7" t="s">
        <v>9628</v>
      </c>
      <c r="F3660" s="7" t="s">
        <v>192</v>
      </c>
      <c r="G3660" s="7" t="s">
        <v>116</v>
      </c>
      <c r="H3660" s="7" t="s">
        <v>210</v>
      </c>
    </row>
    <row r="3661" spans="1:8" ht="15.75" customHeight="1" x14ac:dyDescent="0.3">
      <c r="A3661" s="8">
        <v>3660</v>
      </c>
      <c r="B3661" s="8">
        <v>723</v>
      </c>
      <c r="C3661" s="8" t="s">
        <v>148</v>
      </c>
      <c r="D3661" s="8">
        <v>59</v>
      </c>
      <c r="E3661" s="8" t="s">
        <v>7253</v>
      </c>
      <c r="F3661" s="8"/>
      <c r="G3661" s="8" t="s">
        <v>152</v>
      </c>
      <c r="H3661" s="8" t="s">
        <v>492</v>
      </c>
    </row>
    <row r="3662" spans="1:8" ht="15.75" customHeight="1" x14ac:dyDescent="0.3">
      <c r="A3662" s="7">
        <v>3661</v>
      </c>
      <c r="B3662" s="7">
        <v>723</v>
      </c>
      <c r="C3662" s="7" t="s">
        <v>156</v>
      </c>
      <c r="D3662" s="7">
        <v>59</v>
      </c>
      <c r="E3662" s="7" t="s">
        <v>9634</v>
      </c>
      <c r="F3662" s="7" t="s">
        <v>161</v>
      </c>
      <c r="G3662" s="7" t="s">
        <v>1626</v>
      </c>
      <c r="H3662" s="7" t="s">
        <v>163</v>
      </c>
    </row>
    <row r="3663" spans="1:8" ht="15.75" customHeight="1" x14ac:dyDescent="0.3">
      <c r="A3663" s="8">
        <v>3662</v>
      </c>
      <c r="B3663" s="8">
        <v>723</v>
      </c>
      <c r="C3663" s="8" t="s">
        <v>167</v>
      </c>
      <c r="D3663" s="8">
        <v>59</v>
      </c>
      <c r="E3663" s="8" t="s">
        <v>7254</v>
      </c>
      <c r="F3663" s="8" t="s">
        <v>152</v>
      </c>
      <c r="G3663" s="8" t="s">
        <v>172</v>
      </c>
      <c r="H3663" s="8" t="s">
        <v>174</v>
      </c>
    </row>
    <row r="3664" spans="1:8" ht="15.75" customHeight="1" x14ac:dyDescent="0.3">
      <c r="A3664" s="7">
        <v>3663</v>
      </c>
      <c r="B3664" s="7">
        <v>723</v>
      </c>
      <c r="C3664" s="7" t="s">
        <v>192</v>
      </c>
      <c r="D3664" s="7">
        <v>59</v>
      </c>
      <c r="E3664" s="7" t="s">
        <v>7255</v>
      </c>
      <c r="F3664" s="7" t="s">
        <v>172</v>
      </c>
      <c r="G3664" s="7" t="s">
        <v>192</v>
      </c>
      <c r="H3664" s="7" t="s">
        <v>202</v>
      </c>
    </row>
    <row r="3665" spans="1:8" ht="15.75" customHeight="1" x14ac:dyDescent="0.3">
      <c r="A3665" s="8">
        <v>3664</v>
      </c>
      <c r="B3665" s="8">
        <v>723</v>
      </c>
      <c r="C3665" s="8" t="s">
        <v>116</v>
      </c>
      <c r="D3665" s="8">
        <v>59</v>
      </c>
      <c r="E3665" s="8" t="s">
        <v>9640</v>
      </c>
      <c r="F3665" s="8" t="s">
        <v>192</v>
      </c>
      <c r="G3665" s="8" t="s">
        <v>116</v>
      </c>
      <c r="H3665" s="8" t="s">
        <v>210</v>
      </c>
    </row>
    <row r="3666" spans="1:8" ht="15.75" customHeight="1" x14ac:dyDescent="0.3">
      <c r="A3666" s="7">
        <v>3665</v>
      </c>
      <c r="B3666" s="7">
        <v>724</v>
      </c>
      <c r="C3666" s="7" t="s">
        <v>148</v>
      </c>
      <c r="D3666" s="7">
        <v>117</v>
      </c>
      <c r="E3666" s="7" t="s">
        <v>7262</v>
      </c>
      <c r="F3666" s="7"/>
      <c r="G3666" s="7" t="s">
        <v>152</v>
      </c>
      <c r="H3666" s="7" t="s">
        <v>153</v>
      </c>
    </row>
    <row r="3667" spans="1:8" ht="15.75" customHeight="1" x14ac:dyDescent="0.3">
      <c r="A3667" s="8">
        <v>3666</v>
      </c>
      <c r="B3667" s="8">
        <v>724</v>
      </c>
      <c r="C3667" s="8" t="s">
        <v>156</v>
      </c>
      <c r="D3667" s="8">
        <v>117</v>
      </c>
      <c r="E3667" s="8" t="s">
        <v>9644</v>
      </c>
      <c r="F3667" s="8" t="s">
        <v>161</v>
      </c>
      <c r="G3667" s="8" t="s">
        <v>2164</v>
      </c>
      <c r="H3667" s="8" t="s">
        <v>163</v>
      </c>
    </row>
    <row r="3668" spans="1:8" ht="15.75" customHeight="1" x14ac:dyDescent="0.3">
      <c r="A3668" s="7">
        <v>3667</v>
      </c>
      <c r="B3668" s="7">
        <v>724</v>
      </c>
      <c r="C3668" s="7" t="s">
        <v>167</v>
      </c>
      <c r="D3668" s="7">
        <v>117</v>
      </c>
      <c r="E3668" s="7" t="s">
        <v>7264</v>
      </c>
      <c r="F3668" s="7" t="s">
        <v>152</v>
      </c>
      <c r="G3668" s="7" t="s">
        <v>172</v>
      </c>
      <c r="H3668" s="7" t="s">
        <v>174</v>
      </c>
    </row>
    <row r="3669" spans="1:8" ht="15.75" customHeight="1" x14ac:dyDescent="0.3">
      <c r="A3669" s="8">
        <v>3668</v>
      </c>
      <c r="B3669" s="8">
        <v>724</v>
      </c>
      <c r="C3669" s="8" t="s">
        <v>176</v>
      </c>
      <c r="D3669" s="8">
        <v>117</v>
      </c>
      <c r="E3669" s="8" t="s">
        <v>9649</v>
      </c>
      <c r="F3669" s="8" t="s">
        <v>172</v>
      </c>
      <c r="G3669" s="8" t="s">
        <v>172</v>
      </c>
      <c r="H3669" s="8" t="s">
        <v>248</v>
      </c>
    </row>
    <row r="3670" spans="1:8" ht="15.75" customHeight="1" x14ac:dyDescent="0.3">
      <c r="A3670" s="7">
        <v>3669</v>
      </c>
      <c r="B3670" s="7">
        <v>724</v>
      </c>
      <c r="C3670" s="7" t="s">
        <v>192</v>
      </c>
      <c r="D3670" s="7">
        <v>117</v>
      </c>
      <c r="E3670" s="7" t="s">
        <v>7266</v>
      </c>
      <c r="F3670" s="7" t="s">
        <v>172</v>
      </c>
      <c r="G3670" s="7" t="s">
        <v>192</v>
      </c>
      <c r="H3670" s="7" t="s">
        <v>202</v>
      </c>
    </row>
    <row r="3671" spans="1:8" ht="15.75" customHeight="1" x14ac:dyDescent="0.3">
      <c r="A3671" s="8">
        <v>3670</v>
      </c>
      <c r="B3671" s="8">
        <v>725</v>
      </c>
      <c r="C3671" s="8" t="s">
        <v>148</v>
      </c>
      <c r="D3671" s="8">
        <v>41</v>
      </c>
      <c r="E3671" s="8" t="s">
        <v>7273</v>
      </c>
      <c r="F3671" s="8"/>
      <c r="G3671" s="8" t="s">
        <v>152</v>
      </c>
      <c r="H3671" s="8" t="s">
        <v>492</v>
      </c>
    </row>
    <row r="3672" spans="1:8" ht="15.75" customHeight="1" x14ac:dyDescent="0.3">
      <c r="A3672" s="7">
        <v>3671</v>
      </c>
      <c r="B3672" s="7">
        <v>725</v>
      </c>
      <c r="C3672" s="7" t="s">
        <v>156</v>
      </c>
      <c r="D3672" s="7">
        <v>41</v>
      </c>
      <c r="E3672" s="7" t="s">
        <v>9654</v>
      </c>
      <c r="F3672" s="7" t="s">
        <v>161</v>
      </c>
      <c r="G3672" s="7" t="s">
        <v>2840</v>
      </c>
      <c r="H3672" s="7" t="s">
        <v>163</v>
      </c>
    </row>
    <row r="3673" spans="1:8" ht="15.75" customHeight="1" x14ac:dyDescent="0.3">
      <c r="A3673" s="8">
        <v>3672</v>
      </c>
      <c r="B3673" s="8">
        <v>725</v>
      </c>
      <c r="C3673" s="8" t="s">
        <v>167</v>
      </c>
      <c r="D3673" s="8">
        <v>41</v>
      </c>
      <c r="E3673" s="8" t="s">
        <v>7274</v>
      </c>
      <c r="F3673" s="8" t="s">
        <v>152</v>
      </c>
      <c r="G3673" s="8" t="s">
        <v>172</v>
      </c>
      <c r="H3673" s="8" t="s">
        <v>174</v>
      </c>
    </row>
    <row r="3674" spans="1:8" ht="15.75" customHeight="1" x14ac:dyDescent="0.3">
      <c r="A3674" s="7">
        <v>3673</v>
      </c>
      <c r="B3674" s="7">
        <v>725</v>
      </c>
      <c r="C3674" s="7" t="s">
        <v>192</v>
      </c>
      <c r="D3674" s="7">
        <v>41</v>
      </c>
      <c r="E3674" s="7" t="s">
        <v>7275</v>
      </c>
      <c r="F3674" s="7" t="s">
        <v>172</v>
      </c>
      <c r="G3674" s="7" t="s">
        <v>192</v>
      </c>
      <c r="H3674" s="7" t="s">
        <v>202</v>
      </c>
    </row>
    <row r="3675" spans="1:8" ht="15.75" customHeight="1" x14ac:dyDescent="0.3">
      <c r="A3675" s="8">
        <v>3674</v>
      </c>
      <c r="B3675" s="8">
        <v>726</v>
      </c>
      <c r="C3675" s="8" t="s">
        <v>148</v>
      </c>
      <c r="D3675" s="8">
        <v>26</v>
      </c>
      <c r="E3675" s="8" t="s">
        <v>7282</v>
      </c>
      <c r="F3675" s="8"/>
      <c r="G3675" s="8" t="s">
        <v>152</v>
      </c>
      <c r="H3675" s="8" t="s">
        <v>218</v>
      </c>
    </row>
    <row r="3676" spans="1:8" ht="15.75" customHeight="1" x14ac:dyDescent="0.3">
      <c r="A3676" s="7">
        <v>3675</v>
      </c>
      <c r="B3676" s="7">
        <v>726</v>
      </c>
      <c r="C3676" s="7" t="s">
        <v>156</v>
      </c>
      <c r="D3676" s="7">
        <v>26</v>
      </c>
      <c r="E3676" s="7" t="s">
        <v>9664</v>
      </c>
      <c r="F3676" s="7" t="s">
        <v>161</v>
      </c>
      <c r="G3676" s="7" t="s">
        <v>2192</v>
      </c>
      <c r="H3676" s="7" t="s">
        <v>163</v>
      </c>
    </row>
    <row r="3677" spans="1:8" ht="15.75" customHeight="1" x14ac:dyDescent="0.3">
      <c r="A3677" s="8">
        <v>3676</v>
      </c>
      <c r="B3677" s="8">
        <v>726</v>
      </c>
      <c r="C3677" s="8" t="s">
        <v>167</v>
      </c>
      <c r="D3677" s="8">
        <v>26</v>
      </c>
      <c r="E3677" s="8" t="s">
        <v>7283</v>
      </c>
      <c r="F3677" s="8" t="s">
        <v>152</v>
      </c>
      <c r="G3677" s="8" t="s">
        <v>172</v>
      </c>
      <c r="H3677" s="8" t="s">
        <v>174</v>
      </c>
    </row>
    <row r="3678" spans="1:8" ht="15.75" customHeight="1" x14ac:dyDescent="0.3">
      <c r="A3678" s="7">
        <v>3677</v>
      </c>
      <c r="B3678" s="7">
        <v>726</v>
      </c>
      <c r="C3678" s="7" t="s">
        <v>176</v>
      </c>
      <c r="D3678" s="7">
        <v>26</v>
      </c>
      <c r="E3678" s="7" t="s">
        <v>9669</v>
      </c>
      <c r="F3678" s="7" t="s">
        <v>172</v>
      </c>
      <c r="G3678" s="7" t="s">
        <v>172</v>
      </c>
      <c r="H3678" s="7" t="s">
        <v>184</v>
      </c>
    </row>
    <row r="3679" spans="1:8" ht="15.75" customHeight="1" x14ac:dyDescent="0.3">
      <c r="A3679" s="8">
        <v>3678</v>
      </c>
      <c r="B3679" s="8">
        <v>726</v>
      </c>
      <c r="C3679" s="8" t="s">
        <v>192</v>
      </c>
      <c r="D3679" s="8">
        <v>26</v>
      </c>
      <c r="E3679" s="8" t="s">
        <v>7284</v>
      </c>
      <c r="F3679" s="8" t="s">
        <v>172</v>
      </c>
      <c r="G3679" s="8" t="s">
        <v>192</v>
      </c>
      <c r="H3679" s="8" t="s">
        <v>202</v>
      </c>
    </row>
    <row r="3680" spans="1:8" ht="15.75" customHeight="1" x14ac:dyDescent="0.3">
      <c r="A3680" s="7">
        <v>3679</v>
      </c>
      <c r="B3680" s="7">
        <v>727</v>
      </c>
      <c r="C3680" s="7" t="s">
        <v>148</v>
      </c>
      <c r="D3680" s="7">
        <v>93</v>
      </c>
      <c r="E3680" s="7" t="s">
        <v>7290</v>
      </c>
      <c r="F3680" s="7"/>
      <c r="G3680" s="7" t="s">
        <v>152</v>
      </c>
      <c r="H3680" s="7" t="s">
        <v>314</v>
      </c>
    </row>
    <row r="3681" spans="1:8" ht="15.75" customHeight="1" x14ac:dyDescent="0.3">
      <c r="A3681" s="8">
        <v>3680</v>
      </c>
      <c r="B3681" s="8">
        <v>727</v>
      </c>
      <c r="C3681" s="8" t="s">
        <v>156</v>
      </c>
      <c r="D3681" s="8">
        <v>93</v>
      </c>
      <c r="E3681" s="8" t="s">
        <v>9675</v>
      </c>
      <c r="F3681" s="8" t="s">
        <v>161</v>
      </c>
      <c r="G3681" s="8" t="s">
        <v>2864</v>
      </c>
      <c r="H3681" s="8" t="s">
        <v>163</v>
      </c>
    </row>
    <row r="3682" spans="1:8" ht="15.75" customHeight="1" x14ac:dyDescent="0.3">
      <c r="A3682" s="7">
        <v>3681</v>
      </c>
      <c r="B3682" s="7">
        <v>727</v>
      </c>
      <c r="C3682" s="7" t="s">
        <v>167</v>
      </c>
      <c r="D3682" s="7">
        <v>93</v>
      </c>
      <c r="E3682" s="7" t="s">
        <v>7291</v>
      </c>
      <c r="F3682" s="7" t="s">
        <v>152</v>
      </c>
      <c r="G3682" s="7" t="s">
        <v>172</v>
      </c>
      <c r="H3682" s="7" t="s">
        <v>174</v>
      </c>
    </row>
    <row r="3683" spans="1:8" ht="15.75" customHeight="1" x14ac:dyDescent="0.3">
      <c r="A3683" s="8">
        <v>3682</v>
      </c>
      <c r="B3683" s="8">
        <v>727</v>
      </c>
      <c r="C3683" s="8" t="s">
        <v>176</v>
      </c>
      <c r="D3683" s="8">
        <v>93</v>
      </c>
      <c r="E3683" s="8" t="s">
        <v>9677</v>
      </c>
      <c r="F3683" s="8" t="s">
        <v>172</v>
      </c>
      <c r="G3683" s="8" t="s">
        <v>172</v>
      </c>
      <c r="H3683" s="8" t="s">
        <v>184</v>
      </c>
    </row>
    <row r="3684" spans="1:8" ht="15.75" customHeight="1" x14ac:dyDescent="0.3">
      <c r="A3684" s="7">
        <v>3683</v>
      </c>
      <c r="B3684" s="7">
        <v>727</v>
      </c>
      <c r="C3684" s="7" t="s">
        <v>192</v>
      </c>
      <c r="D3684" s="7">
        <v>93</v>
      </c>
      <c r="E3684" s="7" t="s">
        <v>7293</v>
      </c>
      <c r="F3684" s="7" t="s">
        <v>172</v>
      </c>
      <c r="G3684" s="7" t="s">
        <v>192</v>
      </c>
      <c r="H3684" s="7" t="s">
        <v>202</v>
      </c>
    </row>
    <row r="3685" spans="1:8" ht="15.75" customHeight="1" x14ac:dyDescent="0.3">
      <c r="A3685" s="8">
        <v>3684</v>
      </c>
      <c r="B3685" s="8">
        <v>727</v>
      </c>
      <c r="C3685" s="8" t="s">
        <v>116</v>
      </c>
      <c r="D3685" s="8">
        <v>93</v>
      </c>
      <c r="E3685" s="8" t="s">
        <v>9680</v>
      </c>
      <c r="F3685" s="8" t="s">
        <v>192</v>
      </c>
      <c r="G3685" s="8" t="s">
        <v>116</v>
      </c>
      <c r="H3685" s="8" t="s">
        <v>210</v>
      </c>
    </row>
    <row r="3686" spans="1:8" ht="15.75" customHeight="1" x14ac:dyDescent="0.3">
      <c r="A3686" s="7">
        <v>3685</v>
      </c>
      <c r="B3686" s="7">
        <v>728</v>
      </c>
      <c r="C3686" s="7" t="s">
        <v>148</v>
      </c>
      <c r="D3686" s="7">
        <v>68</v>
      </c>
      <c r="E3686" s="7" t="s">
        <v>7299</v>
      </c>
      <c r="F3686" s="7"/>
      <c r="G3686" s="7" t="s">
        <v>152</v>
      </c>
      <c r="H3686" s="7" t="s">
        <v>153</v>
      </c>
    </row>
    <row r="3687" spans="1:8" ht="15.75" customHeight="1" x14ac:dyDescent="0.3">
      <c r="A3687" s="8">
        <v>3686</v>
      </c>
      <c r="B3687" s="8">
        <v>728</v>
      </c>
      <c r="C3687" s="8" t="s">
        <v>156</v>
      </c>
      <c r="D3687" s="8">
        <v>68</v>
      </c>
      <c r="E3687" s="8" t="s">
        <v>9684</v>
      </c>
      <c r="F3687" s="8" t="s">
        <v>161</v>
      </c>
      <c r="G3687" s="8" t="s">
        <v>3065</v>
      </c>
      <c r="H3687" s="8" t="s">
        <v>163</v>
      </c>
    </row>
    <row r="3688" spans="1:8" ht="15.75" customHeight="1" x14ac:dyDescent="0.3">
      <c r="A3688" s="7">
        <v>3687</v>
      </c>
      <c r="B3688" s="7">
        <v>728</v>
      </c>
      <c r="C3688" s="7" t="s">
        <v>167</v>
      </c>
      <c r="D3688" s="7">
        <v>68</v>
      </c>
      <c r="E3688" s="7" t="s">
        <v>7300</v>
      </c>
      <c r="F3688" s="7" t="s">
        <v>152</v>
      </c>
      <c r="G3688" s="7" t="s">
        <v>172</v>
      </c>
      <c r="H3688" s="7" t="s">
        <v>174</v>
      </c>
    </row>
    <row r="3689" spans="1:8" ht="15.75" customHeight="1" x14ac:dyDescent="0.3">
      <c r="A3689" s="8">
        <v>3688</v>
      </c>
      <c r="B3689" s="8">
        <v>728</v>
      </c>
      <c r="C3689" s="8" t="s">
        <v>192</v>
      </c>
      <c r="D3689" s="8">
        <v>68</v>
      </c>
      <c r="E3689" s="8" t="s">
        <v>7301</v>
      </c>
      <c r="F3689" s="8" t="s">
        <v>172</v>
      </c>
      <c r="G3689" s="8" t="s">
        <v>192</v>
      </c>
      <c r="H3689" s="8" t="s">
        <v>202</v>
      </c>
    </row>
    <row r="3690" spans="1:8" ht="15.75" customHeight="1" x14ac:dyDescent="0.3">
      <c r="A3690" s="7">
        <v>3689</v>
      </c>
      <c r="B3690" s="7">
        <v>729</v>
      </c>
      <c r="C3690" s="7" t="s">
        <v>148</v>
      </c>
      <c r="D3690" s="7">
        <v>8</v>
      </c>
      <c r="E3690" s="7" t="s">
        <v>7307</v>
      </c>
      <c r="F3690" s="7"/>
      <c r="G3690" s="7" t="s">
        <v>152</v>
      </c>
      <c r="H3690" s="7" t="s">
        <v>314</v>
      </c>
    </row>
    <row r="3691" spans="1:8" ht="15.75" customHeight="1" x14ac:dyDescent="0.3">
      <c r="A3691" s="8">
        <v>3690</v>
      </c>
      <c r="B3691" s="8">
        <v>729</v>
      </c>
      <c r="C3691" s="8" t="s">
        <v>156</v>
      </c>
      <c r="D3691" s="8">
        <v>8</v>
      </c>
      <c r="E3691" s="8" t="s">
        <v>9690</v>
      </c>
      <c r="F3691" s="8" t="s">
        <v>161</v>
      </c>
      <c r="G3691" s="8" t="s">
        <v>1154</v>
      </c>
      <c r="H3691" s="8" t="s">
        <v>163</v>
      </c>
    </row>
    <row r="3692" spans="1:8" ht="15.75" customHeight="1" x14ac:dyDescent="0.3">
      <c r="A3692" s="7">
        <v>3691</v>
      </c>
      <c r="B3692" s="7">
        <v>729</v>
      </c>
      <c r="C3692" s="7" t="s">
        <v>167</v>
      </c>
      <c r="D3692" s="7">
        <v>8</v>
      </c>
      <c r="E3692" s="7" t="s">
        <v>7309</v>
      </c>
      <c r="F3692" s="7" t="s">
        <v>152</v>
      </c>
      <c r="G3692" s="7" t="s">
        <v>172</v>
      </c>
      <c r="H3692" s="7" t="s">
        <v>174</v>
      </c>
    </row>
    <row r="3693" spans="1:8" ht="15.75" customHeight="1" x14ac:dyDescent="0.3">
      <c r="A3693" s="8">
        <v>3692</v>
      </c>
      <c r="B3693" s="8">
        <v>729</v>
      </c>
      <c r="C3693" s="8" t="s">
        <v>192</v>
      </c>
      <c r="D3693" s="8">
        <v>8</v>
      </c>
      <c r="E3693" s="8" t="s">
        <v>7310</v>
      </c>
      <c r="F3693" s="8" t="s">
        <v>172</v>
      </c>
      <c r="G3693" s="8" t="s">
        <v>192</v>
      </c>
      <c r="H3693" s="8" t="s">
        <v>202</v>
      </c>
    </row>
    <row r="3694" spans="1:8" ht="15.75" customHeight="1" x14ac:dyDescent="0.3">
      <c r="A3694" s="7">
        <v>3693</v>
      </c>
      <c r="B3694" s="7">
        <v>729</v>
      </c>
      <c r="C3694" s="7" t="s">
        <v>116</v>
      </c>
      <c r="D3694" s="7">
        <v>8</v>
      </c>
      <c r="E3694" s="7" t="s">
        <v>9696</v>
      </c>
      <c r="F3694" s="7" t="s">
        <v>192</v>
      </c>
      <c r="G3694" s="7" t="s">
        <v>116</v>
      </c>
      <c r="H3694" s="7" t="s">
        <v>210</v>
      </c>
    </row>
    <row r="3695" spans="1:8" ht="15.75" customHeight="1" x14ac:dyDescent="0.3">
      <c r="A3695" s="8">
        <v>3694</v>
      </c>
      <c r="B3695" s="8">
        <v>730</v>
      </c>
      <c r="C3695" s="8" t="s">
        <v>148</v>
      </c>
      <c r="D3695" s="8">
        <v>94</v>
      </c>
      <c r="E3695" s="8" t="s">
        <v>7316</v>
      </c>
      <c r="F3695" s="8"/>
      <c r="G3695" s="8" t="s">
        <v>152</v>
      </c>
      <c r="H3695" s="8" t="s">
        <v>492</v>
      </c>
    </row>
    <row r="3696" spans="1:8" ht="15.75" customHeight="1" x14ac:dyDescent="0.3">
      <c r="A3696" s="7">
        <v>3695</v>
      </c>
      <c r="B3696" s="7">
        <v>730</v>
      </c>
      <c r="C3696" s="7" t="s">
        <v>156</v>
      </c>
      <c r="D3696" s="7">
        <v>94</v>
      </c>
      <c r="E3696" s="7" t="s">
        <v>9702</v>
      </c>
      <c r="F3696" s="7" t="s">
        <v>161</v>
      </c>
      <c r="G3696" s="7" t="s">
        <v>2271</v>
      </c>
      <c r="H3696" s="7" t="s">
        <v>163</v>
      </c>
    </row>
    <row r="3697" spans="1:8" ht="15.75" customHeight="1" x14ac:dyDescent="0.3">
      <c r="A3697" s="8">
        <v>3696</v>
      </c>
      <c r="B3697" s="8">
        <v>731</v>
      </c>
      <c r="C3697" s="8" t="s">
        <v>148</v>
      </c>
      <c r="D3697" s="8">
        <v>106</v>
      </c>
      <c r="E3697" s="8" t="s">
        <v>7323</v>
      </c>
      <c r="F3697" s="8"/>
      <c r="G3697" s="8" t="s">
        <v>152</v>
      </c>
      <c r="H3697" s="8" t="s">
        <v>218</v>
      </c>
    </row>
    <row r="3698" spans="1:8" ht="15.75" customHeight="1" x14ac:dyDescent="0.3">
      <c r="A3698" s="7">
        <v>3697</v>
      </c>
      <c r="B3698" s="7">
        <v>731</v>
      </c>
      <c r="C3698" s="7" t="s">
        <v>156</v>
      </c>
      <c r="D3698" s="7">
        <v>106</v>
      </c>
      <c r="E3698" s="7" t="s">
        <v>9708</v>
      </c>
      <c r="F3698" s="7" t="s">
        <v>161</v>
      </c>
      <c r="G3698" s="7" t="s">
        <v>1939</v>
      </c>
      <c r="H3698" s="7" t="s">
        <v>163</v>
      </c>
    </row>
    <row r="3699" spans="1:8" ht="15.75" customHeight="1" x14ac:dyDescent="0.3">
      <c r="A3699" s="8">
        <v>3698</v>
      </c>
      <c r="B3699" s="8">
        <v>731</v>
      </c>
      <c r="C3699" s="8" t="s">
        <v>167</v>
      </c>
      <c r="D3699" s="8">
        <v>106</v>
      </c>
      <c r="E3699" s="8" t="s">
        <v>7324</v>
      </c>
      <c r="F3699" s="8" t="s">
        <v>152</v>
      </c>
      <c r="G3699" s="8" t="s">
        <v>172</v>
      </c>
      <c r="H3699" s="8" t="s">
        <v>174</v>
      </c>
    </row>
    <row r="3700" spans="1:8" ht="15.75" customHeight="1" x14ac:dyDescent="0.3">
      <c r="A3700" s="7">
        <v>3699</v>
      </c>
      <c r="B3700" s="7">
        <v>731</v>
      </c>
      <c r="C3700" s="7" t="s">
        <v>176</v>
      </c>
      <c r="D3700" s="7">
        <v>106</v>
      </c>
      <c r="E3700" s="7" t="s">
        <v>9712</v>
      </c>
      <c r="F3700" s="7" t="s">
        <v>172</v>
      </c>
      <c r="G3700" s="7" t="s">
        <v>172</v>
      </c>
      <c r="H3700" s="7" t="s">
        <v>288</v>
      </c>
    </row>
    <row r="3701" spans="1:8" ht="15.75" customHeight="1" x14ac:dyDescent="0.3">
      <c r="A3701" s="8">
        <v>3700</v>
      </c>
      <c r="B3701" s="8">
        <v>731</v>
      </c>
      <c r="C3701" s="8" t="s">
        <v>192</v>
      </c>
      <c r="D3701" s="8">
        <v>106</v>
      </c>
      <c r="E3701" s="8" t="s">
        <v>7325</v>
      </c>
      <c r="F3701" s="8" t="s">
        <v>172</v>
      </c>
      <c r="G3701" s="8" t="s">
        <v>192</v>
      </c>
      <c r="H3701" s="8" t="s">
        <v>202</v>
      </c>
    </row>
    <row r="3702" spans="1:8" ht="15.75" customHeight="1" x14ac:dyDescent="0.3">
      <c r="A3702" s="7">
        <v>3701</v>
      </c>
      <c r="B3702" s="7">
        <v>731</v>
      </c>
      <c r="C3702" s="7" t="s">
        <v>116</v>
      </c>
      <c r="D3702" s="7">
        <v>106</v>
      </c>
      <c r="E3702" s="7" t="s">
        <v>9716</v>
      </c>
      <c r="F3702" s="7" t="s">
        <v>192</v>
      </c>
      <c r="G3702" s="7" t="s">
        <v>116</v>
      </c>
      <c r="H3702" s="7" t="s">
        <v>210</v>
      </c>
    </row>
    <row r="3703" spans="1:8" ht="15.75" customHeight="1" x14ac:dyDescent="0.3">
      <c r="A3703" s="8">
        <v>3702</v>
      </c>
      <c r="B3703" s="8">
        <v>732</v>
      </c>
      <c r="C3703" s="8" t="s">
        <v>148</v>
      </c>
      <c r="D3703" s="8">
        <v>1</v>
      </c>
      <c r="E3703" s="8" t="s">
        <v>7334</v>
      </c>
      <c r="F3703" s="8"/>
      <c r="G3703" s="8" t="s">
        <v>152</v>
      </c>
      <c r="H3703" s="8" t="s">
        <v>314</v>
      </c>
    </row>
    <row r="3704" spans="1:8" ht="15.75" customHeight="1" x14ac:dyDescent="0.3">
      <c r="A3704" s="7">
        <v>3703</v>
      </c>
      <c r="B3704" s="7">
        <v>732</v>
      </c>
      <c r="C3704" s="7" t="s">
        <v>156</v>
      </c>
      <c r="D3704" s="7">
        <v>1</v>
      </c>
      <c r="E3704" s="7" t="s">
        <v>9720</v>
      </c>
      <c r="F3704" s="7" t="s">
        <v>161</v>
      </c>
      <c r="G3704" s="7" t="s">
        <v>1455</v>
      </c>
      <c r="H3704" s="7" t="s">
        <v>163</v>
      </c>
    </row>
    <row r="3705" spans="1:8" ht="15.75" customHeight="1" x14ac:dyDescent="0.3">
      <c r="A3705" s="8">
        <v>3704</v>
      </c>
      <c r="B3705" s="8">
        <v>732</v>
      </c>
      <c r="C3705" s="8" t="s">
        <v>167</v>
      </c>
      <c r="D3705" s="8">
        <v>1</v>
      </c>
      <c r="E3705" s="8" t="s">
        <v>7335</v>
      </c>
      <c r="F3705" s="8" t="s">
        <v>152</v>
      </c>
      <c r="G3705" s="8" t="s">
        <v>172</v>
      </c>
      <c r="H3705" s="8" t="s">
        <v>174</v>
      </c>
    </row>
    <row r="3706" spans="1:8" ht="15.75" customHeight="1" x14ac:dyDescent="0.3">
      <c r="A3706" s="7">
        <v>3705</v>
      </c>
      <c r="B3706" s="7">
        <v>732</v>
      </c>
      <c r="C3706" s="7" t="s">
        <v>176</v>
      </c>
      <c r="D3706" s="7">
        <v>1</v>
      </c>
      <c r="E3706" s="7" t="s">
        <v>9726</v>
      </c>
      <c r="F3706" s="7" t="s">
        <v>172</v>
      </c>
      <c r="G3706" s="7" t="s">
        <v>172</v>
      </c>
      <c r="H3706" s="7" t="s">
        <v>812</v>
      </c>
    </row>
    <row r="3707" spans="1:8" ht="15.75" customHeight="1" x14ac:dyDescent="0.3">
      <c r="A3707" s="8">
        <v>3706</v>
      </c>
      <c r="B3707" s="8">
        <v>732</v>
      </c>
      <c r="C3707" s="8" t="s">
        <v>192</v>
      </c>
      <c r="D3707" s="8">
        <v>1</v>
      </c>
      <c r="E3707" s="8" t="s">
        <v>7336</v>
      </c>
      <c r="F3707" s="8" t="s">
        <v>172</v>
      </c>
      <c r="G3707" s="8" t="s">
        <v>192</v>
      </c>
      <c r="H3707" s="8" t="s">
        <v>202</v>
      </c>
    </row>
    <row r="3708" spans="1:8" ht="15.75" customHeight="1" x14ac:dyDescent="0.3">
      <c r="A3708" s="7">
        <v>3707</v>
      </c>
      <c r="B3708" s="7">
        <v>733</v>
      </c>
      <c r="C3708" s="7" t="s">
        <v>148</v>
      </c>
      <c r="D3708" s="7">
        <v>106</v>
      </c>
      <c r="E3708" s="7" t="s">
        <v>7343</v>
      </c>
      <c r="F3708" s="7"/>
      <c r="G3708" s="7" t="s">
        <v>152</v>
      </c>
      <c r="H3708" s="7" t="s">
        <v>492</v>
      </c>
    </row>
    <row r="3709" spans="1:8" ht="15.75" customHeight="1" x14ac:dyDescent="0.3">
      <c r="A3709" s="8">
        <v>3708</v>
      </c>
      <c r="B3709" s="8">
        <v>733</v>
      </c>
      <c r="C3709" s="8" t="s">
        <v>156</v>
      </c>
      <c r="D3709" s="8">
        <v>106</v>
      </c>
      <c r="E3709" s="8" t="s">
        <v>9733</v>
      </c>
      <c r="F3709" s="8" t="s">
        <v>161</v>
      </c>
      <c r="G3709" s="8" t="s">
        <v>1939</v>
      </c>
      <c r="H3709" s="8" t="s">
        <v>163</v>
      </c>
    </row>
    <row r="3710" spans="1:8" ht="15.75" customHeight="1" x14ac:dyDescent="0.3">
      <c r="A3710" s="7">
        <v>3709</v>
      </c>
      <c r="B3710" s="7">
        <v>733</v>
      </c>
      <c r="C3710" s="7" t="s">
        <v>167</v>
      </c>
      <c r="D3710" s="7">
        <v>106</v>
      </c>
      <c r="E3710" s="7" t="s">
        <v>7344</v>
      </c>
      <c r="F3710" s="7" t="s">
        <v>152</v>
      </c>
      <c r="G3710" s="7" t="s">
        <v>172</v>
      </c>
      <c r="H3710" s="7" t="s">
        <v>174</v>
      </c>
    </row>
    <row r="3711" spans="1:8" ht="15.75" customHeight="1" x14ac:dyDescent="0.3">
      <c r="A3711" s="8">
        <v>3710</v>
      </c>
      <c r="B3711" s="8">
        <v>733</v>
      </c>
      <c r="C3711" s="8" t="s">
        <v>192</v>
      </c>
      <c r="D3711" s="8">
        <v>106</v>
      </c>
      <c r="E3711" s="8" t="s">
        <v>7345</v>
      </c>
      <c r="F3711" s="8" t="s">
        <v>172</v>
      </c>
      <c r="G3711" s="8" t="s">
        <v>192</v>
      </c>
      <c r="H3711" s="8" t="s">
        <v>202</v>
      </c>
    </row>
    <row r="3712" spans="1:8" ht="15.75" customHeight="1" x14ac:dyDescent="0.3">
      <c r="A3712" s="7">
        <v>3711</v>
      </c>
      <c r="B3712" s="7">
        <v>733</v>
      </c>
      <c r="C3712" s="7" t="s">
        <v>116</v>
      </c>
      <c r="D3712" s="7">
        <v>106</v>
      </c>
      <c r="E3712" s="7" t="s">
        <v>9737</v>
      </c>
      <c r="F3712" s="7" t="s">
        <v>192</v>
      </c>
      <c r="G3712" s="7" t="s">
        <v>116</v>
      </c>
      <c r="H3712" s="7" t="s">
        <v>210</v>
      </c>
    </row>
    <row r="3713" spans="1:8" ht="15.75" customHeight="1" x14ac:dyDescent="0.3">
      <c r="A3713" s="8">
        <v>3712</v>
      </c>
      <c r="B3713" s="8">
        <v>734</v>
      </c>
      <c r="C3713" s="8" t="s">
        <v>148</v>
      </c>
      <c r="D3713" s="8">
        <v>6</v>
      </c>
      <c r="E3713" s="8" t="s">
        <v>7354</v>
      </c>
      <c r="F3713" s="8"/>
      <c r="G3713" s="8" t="s">
        <v>152</v>
      </c>
      <c r="H3713" s="8" t="s">
        <v>153</v>
      </c>
    </row>
    <row r="3714" spans="1:8" ht="15.75" customHeight="1" x14ac:dyDescent="0.3">
      <c r="A3714" s="7">
        <v>3713</v>
      </c>
      <c r="B3714" s="7">
        <v>734</v>
      </c>
      <c r="C3714" s="7" t="s">
        <v>156</v>
      </c>
      <c r="D3714" s="7">
        <v>6</v>
      </c>
      <c r="E3714" s="7" t="s">
        <v>9738</v>
      </c>
      <c r="F3714" s="7" t="s">
        <v>161</v>
      </c>
      <c r="G3714" s="7" t="s">
        <v>8104</v>
      </c>
      <c r="H3714" s="7" t="s">
        <v>163</v>
      </c>
    </row>
    <row r="3715" spans="1:8" ht="15.75" customHeight="1" x14ac:dyDescent="0.3">
      <c r="A3715" s="8">
        <v>3714</v>
      </c>
      <c r="B3715" s="8">
        <v>734</v>
      </c>
      <c r="C3715" s="8" t="s">
        <v>167</v>
      </c>
      <c r="D3715" s="8">
        <v>6</v>
      </c>
      <c r="E3715" s="8" t="s">
        <v>7355</v>
      </c>
      <c r="F3715" s="8" t="s">
        <v>152</v>
      </c>
      <c r="G3715" s="8" t="s">
        <v>172</v>
      </c>
      <c r="H3715" s="8" t="s">
        <v>174</v>
      </c>
    </row>
    <row r="3716" spans="1:8" ht="15.75" customHeight="1" x14ac:dyDescent="0.3">
      <c r="A3716" s="7">
        <v>3715</v>
      </c>
      <c r="B3716" s="7">
        <v>734</v>
      </c>
      <c r="C3716" s="7" t="s">
        <v>192</v>
      </c>
      <c r="D3716" s="7">
        <v>6</v>
      </c>
      <c r="E3716" s="7" t="s">
        <v>7356</v>
      </c>
      <c r="F3716" s="7" t="s">
        <v>172</v>
      </c>
      <c r="G3716" s="7" t="s">
        <v>192</v>
      </c>
      <c r="H3716" s="7" t="s">
        <v>202</v>
      </c>
    </row>
    <row r="3717" spans="1:8" ht="15.75" customHeight="1" x14ac:dyDescent="0.3">
      <c r="A3717" s="8">
        <v>3716</v>
      </c>
      <c r="B3717" s="8">
        <v>734</v>
      </c>
      <c r="C3717" s="8" t="s">
        <v>116</v>
      </c>
      <c r="D3717" s="8">
        <v>6</v>
      </c>
      <c r="E3717" s="8" t="s">
        <v>9739</v>
      </c>
      <c r="F3717" s="8" t="s">
        <v>192</v>
      </c>
      <c r="G3717" s="8" t="s">
        <v>116</v>
      </c>
      <c r="H3717" s="8" t="s">
        <v>210</v>
      </c>
    </row>
    <row r="3718" spans="1:8" ht="15.75" customHeight="1" x14ac:dyDescent="0.3">
      <c r="A3718" s="7">
        <v>3717</v>
      </c>
      <c r="B3718" s="7">
        <v>735</v>
      </c>
      <c r="C3718" s="7" t="s">
        <v>148</v>
      </c>
      <c r="D3718" s="7">
        <v>43</v>
      </c>
      <c r="E3718" s="7" t="s">
        <v>7362</v>
      </c>
      <c r="F3718" s="7"/>
      <c r="G3718" s="7" t="s">
        <v>152</v>
      </c>
      <c r="H3718" s="7" t="s">
        <v>492</v>
      </c>
    </row>
    <row r="3719" spans="1:8" ht="15.75" customHeight="1" x14ac:dyDescent="0.3">
      <c r="A3719" s="8">
        <v>3718</v>
      </c>
      <c r="B3719" s="8">
        <v>735</v>
      </c>
      <c r="C3719" s="8" t="s">
        <v>156</v>
      </c>
      <c r="D3719" s="8">
        <v>43</v>
      </c>
      <c r="E3719" s="8" t="s">
        <v>9740</v>
      </c>
      <c r="F3719" s="8" t="s">
        <v>161</v>
      </c>
      <c r="G3719" s="8" t="s">
        <v>2226</v>
      </c>
      <c r="H3719" s="8" t="s">
        <v>163</v>
      </c>
    </row>
    <row r="3720" spans="1:8" ht="15.75" customHeight="1" x14ac:dyDescent="0.3">
      <c r="A3720" s="7">
        <v>3719</v>
      </c>
      <c r="B3720" s="7">
        <v>735</v>
      </c>
      <c r="C3720" s="7" t="s">
        <v>167</v>
      </c>
      <c r="D3720" s="7">
        <v>43</v>
      </c>
      <c r="E3720" s="7" t="s">
        <v>7363</v>
      </c>
      <c r="F3720" s="7" t="s">
        <v>152</v>
      </c>
      <c r="G3720" s="7" t="s">
        <v>172</v>
      </c>
      <c r="H3720" s="7" t="s">
        <v>174</v>
      </c>
    </row>
    <row r="3721" spans="1:8" ht="15.75" customHeight="1" x14ac:dyDescent="0.3">
      <c r="A3721" s="8">
        <v>3720</v>
      </c>
      <c r="B3721" s="8">
        <v>735</v>
      </c>
      <c r="C3721" s="8" t="s">
        <v>192</v>
      </c>
      <c r="D3721" s="8">
        <v>43</v>
      </c>
      <c r="E3721" s="8" t="s">
        <v>7364</v>
      </c>
      <c r="F3721" s="8" t="s">
        <v>172</v>
      </c>
      <c r="G3721" s="8" t="s">
        <v>192</v>
      </c>
      <c r="H3721" s="8" t="s">
        <v>202</v>
      </c>
    </row>
    <row r="3722" spans="1:8" ht="15.75" customHeight="1" x14ac:dyDescent="0.3">
      <c r="A3722" s="7">
        <v>3721</v>
      </c>
      <c r="B3722" s="7">
        <v>736</v>
      </c>
      <c r="C3722" s="7" t="s">
        <v>148</v>
      </c>
      <c r="D3722" s="7">
        <v>113</v>
      </c>
      <c r="E3722" s="7" t="s">
        <v>7371</v>
      </c>
      <c r="F3722" s="7"/>
      <c r="G3722" s="7" t="s">
        <v>152</v>
      </c>
      <c r="H3722" s="7" t="s">
        <v>492</v>
      </c>
    </row>
    <row r="3723" spans="1:8" ht="15.75" customHeight="1" x14ac:dyDescent="0.3">
      <c r="A3723" s="8">
        <v>3722</v>
      </c>
      <c r="B3723" s="8">
        <v>736</v>
      </c>
      <c r="C3723" s="8" t="s">
        <v>156</v>
      </c>
      <c r="D3723" s="8">
        <v>113</v>
      </c>
      <c r="E3723" s="8" t="s">
        <v>9748</v>
      </c>
      <c r="F3723" s="8" t="s">
        <v>161</v>
      </c>
      <c r="G3723" s="8" t="s">
        <v>5135</v>
      </c>
      <c r="H3723" s="8" t="s">
        <v>163</v>
      </c>
    </row>
    <row r="3724" spans="1:8" ht="15.75" customHeight="1" x14ac:dyDescent="0.3">
      <c r="A3724" s="7">
        <v>3723</v>
      </c>
      <c r="B3724" s="7">
        <v>736</v>
      </c>
      <c r="C3724" s="7" t="s">
        <v>167</v>
      </c>
      <c r="D3724" s="7">
        <v>113</v>
      </c>
      <c r="E3724" s="7" t="s">
        <v>7372</v>
      </c>
      <c r="F3724" s="7" t="s">
        <v>152</v>
      </c>
      <c r="G3724" s="7" t="s">
        <v>172</v>
      </c>
      <c r="H3724" s="7" t="s">
        <v>174</v>
      </c>
    </row>
    <row r="3725" spans="1:8" ht="15.75" customHeight="1" x14ac:dyDescent="0.3">
      <c r="A3725" s="8">
        <v>3724</v>
      </c>
      <c r="B3725" s="8">
        <v>736</v>
      </c>
      <c r="C3725" s="8" t="s">
        <v>192</v>
      </c>
      <c r="D3725" s="8">
        <v>113</v>
      </c>
      <c r="E3725" s="8" t="s">
        <v>7373</v>
      </c>
      <c r="F3725" s="8" t="s">
        <v>172</v>
      </c>
      <c r="G3725" s="8" t="s">
        <v>192</v>
      </c>
      <c r="H3725" s="8" t="s">
        <v>202</v>
      </c>
    </row>
    <row r="3726" spans="1:8" ht="15.75" customHeight="1" x14ac:dyDescent="0.3">
      <c r="A3726" s="7">
        <v>3725</v>
      </c>
      <c r="B3726" s="7">
        <v>737</v>
      </c>
      <c r="C3726" s="7" t="s">
        <v>148</v>
      </c>
      <c r="D3726" s="7">
        <v>68</v>
      </c>
      <c r="E3726" s="7" t="s">
        <v>7380</v>
      </c>
      <c r="F3726" s="7"/>
      <c r="G3726" s="7" t="s">
        <v>152</v>
      </c>
      <c r="H3726" s="7" t="s">
        <v>492</v>
      </c>
    </row>
    <row r="3727" spans="1:8" ht="15.75" customHeight="1" x14ac:dyDescent="0.3">
      <c r="A3727" s="8">
        <v>3726</v>
      </c>
      <c r="B3727" s="8">
        <v>737</v>
      </c>
      <c r="C3727" s="8" t="s">
        <v>156</v>
      </c>
      <c r="D3727" s="8">
        <v>68</v>
      </c>
      <c r="E3727" s="8" t="s">
        <v>9756</v>
      </c>
      <c r="F3727" s="8" t="s">
        <v>161</v>
      </c>
      <c r="G3727" s="8" t="s">
        <v>3065</v>
      </c>
      <c r="H3727" s="8" t="s">
        <v>163</v>
      </c>
    </row>
    <row r="3728" spans="1:8" ht="15.75" customHeight="1" x14ac:dyDescent="0.3">
      <c r="A3728" s="7">
        <v>3727</v>
      </c>
      <c r="B3728" s="7">
        <v>737</v>
      </c>
      <c r="C3728" s="7" t="s">
        <v>167</v>
      </c>
      <c r="D3728" s="7">
        <v>68</v>
      </c>
      <c r="E3728" s="7" t="s">
        <v>7381</v>
      </c>
      <c r="F3728" s="7" t="s">
        <v>152</v>
      </c>
      <c r="G3728" s="7" t="s">
        <v>172</v>
      </c>
      <c r="H3728" s="7" t="s">
        <v>174</v>
      </c>
    </row>
    <row r="3729" spans="1:8" ht="15.75" customHeight="1" x14ac:dyDescent="0.3">
      <c r="A3729" s="8">
        <v>3728</v>
      </c>
      <c r="B3729" s="8">
        <v>737</v>
      </c>
      <c r="C3729" s="8" t="s">
        <v>192</v>
      </c>
      <c r="D3729" s="8">
        <v>68</v>
      </c>
      <c r="E3729" s="8" t="s">
        <v>7382</v>
      </c>
      <c r="F3729" s="8" t="s">
        <v>172</v>
      </c>
      <c r="G3729" s="8" t="s">
        <v>192</v>
      </c>
      <c r="H3729" s="8" t="s">
        <v>202</v>
      </c>
    </row>
    <row r="3730" spans="1:8" ht="15.75" customHeight="1" x14ac:dyDescent="0.3">
      <c r="A3730" s="7">
        <v>3729</v>
      </c>
      <c r="B3730" s="7">
        <v>738</v>
      </c>
      <c r="C3730" s="7" t="s">
        <v>148</v>
      </c>
      <c r="D3730" s="7">
        <v>107</v>
      </c>
      <c r="E3730" s="7" t="s">
        <v>7388</v>
      </c>
      <c r="F3730" s="7"/>
      <c r="G3730" s="7" t="s">
        <v>152</v>
      </c>
      <c r="H3730" s="7" t="s">
        <v>218</v>
      </c>
    </row>
    <row r="3731" spans="1:8" ht="15.75" customHeight="1" x14ac:dyDescent="0.3">
      <c r="A3731" s="8">
        <v>3730</v>
      </c>
      <c r="B3731" s="8">
        <v>738</v>
      </c>
      <c r="C3731" s="8" t="s">
        <v>156</v>
      </c>
      <c r="D3731" s="8">
        <v>107</v>
      </c>
      <c r="E3731" s="8" t="s">
        <v>9764</v>
      </c>
      <c r="F3731" s="8" t="s">
        <v>161</v>
      </c>
      <c r="G3731" s="8" t="s">
        <v>452</v>
      </c>
      <c r="H3731" s="8" t="s">
        <v>163</v>
      </c>
    </row>
    <row r="3732" spans="1:8" ht="15.75" customHeight="1" x14ac:dyDescent="0.3">
      <c r="A3732" s="7">
        <v>3731</v>
      </c>
      <c r="B3732" s="7">
        <v>738</v>
      </c>
      <c r="C3732" s="7" t="s">
        <v>167</v>
      </c>
      <c r="D3732" s="7">
        <v>107</v>
      </c>
      <c r="E3732" s="7" t="s">
        <v>7389</v>
      </c>
      <c r="F3732" s="7" t="s">
        <v>152</v>
      </c>
      <c r="G3732" s="7" t="s">
        <v>172</v>
      </c>
      <c r="H3732" s="7" t="s">
        <v>174</v>
      </c>
    </row>
    <row r="3733" spans="1:8" ht="15.75" customHeight="1" x14ac:dyDescent="0.3">
      <c r="A3733" s="8">
        <v>3732</v>
      </c>
      <c r="B3733" s="8">
        <v>738</v>
      </c>
      <c r="C3733" s="8" t="s">
        <v>176</v>
      </c>
      <c r="D3733" s="8">
        <v>107</v>
      </c>
      <c r="E3733" s="8" t="s">
        <v>9769</v>
      </c>
      <c r="F3733" s="8" t="s">
        <v>172</v>
      </c>
      <c r="G3733" s="8" t="s">
        <v>388</v>
      </c>
      <c r="H3733" s="8" t="s">
        <v>812</v>
      </c>
    </row>
    <row r="3734" spans="1:8" ht="15.75" customHeight="1" x14ac:dyDescent="0.3">
      <c r="A3734" s="7">
        <v>3733</v>
      </c>
      <c r="B3734" s="7">
        <v>738</v>
      </c>
      <c r="C3734" s="7" t="s">
        <v>192</v>
      </c>
      <c r="D3734" s="7">
        <v>107</v>
      </c>
      <c r="E3734" s="7" t="s">
        <v>7390</v>
      </c>
      <c r="F3734" s="7" t="s">
        <v>172</v>
      </c>
      <c r="G3734" s="7" t="s">
        <v>192</v>
      </c>
      <c r="H3734" s="7" t="s">
        <v>202</v>
      </c>
    </row>
    <row r="3735" spans="1:8" ht="15.75" customHeight="1" x14ac:dyDescent="0.3">
      <c r="A3735" s="8">
        <v>3734</v>
      </c>
      <c r="B3735" s="8">
        <v>739</v>
      </c>
      <c r="C3735" s="8" t="s">
        <v>148</v>
      </c>
      <c r="D3735" s="8">
        <v>23</v>
      </c>
      <c r="E3735" s="8" t="s">
        <v>7397</v>
      </c>
      <c r="F3735" s="8"/>
      <c r="G3735" s="8" t="s">
        <v>152</v>
      </c>
      <c r="H3735" s="8" t="s">
        <v>153</v>
      </c>
    </row>
    <row r="3736" spans="1:8" ht="15.75" customHeight="1" x14ac:dyDescent="0.3">
      <c r="A3736" s="7">
        <v>3735</v>
      </c>
      <c r="B3736" s="7">
        <v>739</v>
      </c>
      <c r="C3736" s="7" t="s">
        <v>156</v>
      </c>
      <c r="D3736" s="7">
        <v>23</v>
      </c>
      <c r="E3736" s="7" t="s">
        <v>9780</v>
      </c>
      <c r="F3736" s="7" t="s">
        <v>161</v>
      </c>
      <c r="G3736" s="7" t="s">
        <v>2737</v>
      </c>
      <c r="H3736" s="7" t="s">
        <v>163</v>
      </c>
    </row>
    <row r="3737" spans="1:8" ht="15.75" customHeight="1" x14ac:dyDescent="0.3">
      <c r="A3737" s="8">
        <v>3736</v>
      </c>
      <c r="B3737" s="8">
        <v>739</v>
      </c>
      <c r="C3737" s="8" t="s">
        <v>167</v>
      </c>
      <c r="D3737" s="8">
        <v>23</v>
      </c>
      <c r="E3737" s="8" t="s">
        <v>7398</v>
      </c>
      <c r="F3737" s="8" t="s">
        <v>152</v>
      </c>
      <c r="G3737" s="8" t="s">
        <v>172</v>
      </c>
      <c r="H3737" s="8" t="s">
        <v>174</v>
      </c>
    </row>
    <row r="3738" spans="1:8" ht="15.75" customHeight="1" x14ac:dyDescent="0.3">
      <c r="A3738" s="7">
        <v>3737</v>
      </c>
      <c r="B3738" s="7">
        <v>739</v>
      </c>
      <c r="C3738" s="7" t="s">
        <v>192</v>
      </c>
      <c r="D3738" s="7">
        <v>23</v>
      </c>
      <c r="E3738" s="7" t="s">
        <v>7399</v>
      </c>
      <c r="F3738" s="7" t="s">
        <v>172</v>
      </c>
      <c r="G3738" s="7" t="s">
        <v>192</v>
      </c>
      <c r="H3738" s="7" t="s">
        <v>202</v>
      </c>
    </row>
    <row r="3739" spans="1:8" ht="15.75" customHeight="1" x14ac:dyDescent="0.3">
      <c r="A3739" s="8">
        <v>3738</v>
      </c>
      <c r="B3739" s="8">
        <v>739</v>
      </c>
      <c r="C3739" s="8" t="s">
        <v>116</v>
      </c>
      <c r="D3739" s="8">
        <v>23</v>
      </c>
      <c r="E3739" s="8" t="s">
        <v>9789</v>
      </c>
      <c r="F3739" s="8" t="s">
        <v>192</v>
      </c>
      <c r="G3739" s="8" t="s">
        <v>116</v>
      </c>
      <c r="H3739" s="8" t="s">
        <v>210</v>
      </c>
    </row>
    <row r="3740" spans="1:8" ht="15.75" customHeight="1" x14ac:dyDescent="0.3">
      <c r="A3740" s="7">
        <v>3739</v>
      </c>
      <c r="B3740" s="7">
        <v>740</v>
      </c>
      <c r="C3740" s="7" t="s">
        <v>148</v>
      </c>
      <c r="D3740" s="7">
        <v>73</v>
      </c>
      <c r="E3740" s="7" t="s">
        <v>7406</v>
      </c>
      <c r="F3740" s="7"/>
      <c r="G3740" s="7" t="s">
        <v>152</v>
      </c>
      <c r="H3740" s="7" t="s">
        <v>153</v>
      </c>
    </row>
    <row r="3741" spans="1:8" ht="15.75" customHeight="1" x14ac:dyDescent="0.3">
      <c r="A3741" s="8">
        <v>3740</v>
      </c>
      <c r="B3741" s="8">
        <v>740</v>
      </c>
      <c r="C3741" s="8" t="s">
        <v>156</v>
      </c>
      <c r="D3741" s="8">
        <v>73</v>
      </c>
      <c r="E3741" s="8" t="s">
        <v>9793</v>
      </c>
      <c r="F3741" s="8" t="s">
        <v>161</v>
      </c>
      <c r="G3741" s="8" t="s">
        <v>4385</v>
      </c>
      <c r="H3741" s="8" t="s">
        <v>163</v>
      </c>
    </row>
    <row r="3742" spans="1:8" ht="15.75" customHeight="1" x14ac:dyDescent="0.3">
      <c r="A3742" s="7">
        <v>3741</v>
      </c>
      <c r="B3742" s="7">
        <v>740</v>
      </c>
      <c r="C3742" s="7" t="s">
        <v>167</v>
      </c>
      <c r="D3742" s="7">
        <v>73</v>
      </c>
      <c r="E3742" s="7" t="s">
        <v>7407</v>
      </c>
      <c r="F3742" s="7" t="s">
        <v>152</v>
      </c>
      <c r="G3742" s="7" t="s">
        <v>172</v>
      </c>
      <c r="H3742" s="7" t="s">
        <v>174</v>
      </c>
    </row>
    <row r="3743" spans="1:8" ht="15.75" customHeight="1" x14ac:dyDescent="0.3">
      <c r="A3743" s="8">
        <v>3742</v>
      </c>
      <c r="B3743" s="8">
        <v>740</v>
      </c>
      <c r="C3743" s="8" t="s">
        <v>176</v>
      </c>
      <c r="D3743" s="8">
        <v>73</v>
      </c>
      <c r="E3743" s="8" t="s">
        <v>9797</v>
      </c>
      <c r="F3743" s="8" t="s">
        <v>172</v>
      </c>
      <c r="G3743" s="8" t="s">
        <v>388</v>
      </c>
      <c r="H3743" s="8" t="s">
        <v>812</v>
      </c>
    </row>
    <row r="3744" spans="1:8" ht="15.75" customHeight="1" x14ac:dyDescent="0.3">
      <c r="A3744" s="7">
        <v>3743</v>
      </c>
      <c r="B3744" s="7">
        <v>740</v>
      </c>
      <c r="C3744" s="7" t="s">
        <v>192</v>
      </c>
      <c r="D3744" s="7">
        <v>73</v>
      </c>
      <c r="E3744" s="7" t="s">
        <v>7408</v>
      </c>
      <c r="F3744" s="7" t="s">
        <v>172</v>
      </c>
      <c r="G3744" s="7" t="s">
        <v>192</v>
      </c>
      <c r="H3744" s="7" t="s">
        <v>202</v>
      </c>
    </row>
    <row r="3745" spans="1:8" ht="15.75" customHeight="1" x14ac:dyDescent="0.3">
      <c r="A3745" s="8">
        <v>3744</v>
      </c>
      <c r="B3745" s="8">
        <v>740</v>
      </c>
      <c r="C3745" s="8" t="s">
        <v>116</v>
      </c>
      <c r="D3745" s="8">
        <v>73</v>
      </c>
      <c r="E3745" s="8" t="s">
        <v>9801</v>
      </c>
      <c r="F3745" s="8" t="s">
        <v>192</v>
      </c>
      <c r="G3745" s="8" t="s">
        <v>116</v>
      </c>
      <c r="H3745" s="8" t="s">
        <v>210</v>
      </c>
    </row>
    <row r="3746" spans="1:8" ht="15.75" customHeight="1" x14ac:dyDescent="0.3">
      <c r="A3746" s="7">
        <v>3745</v>
      </c>
      <c r="B3746" s="7">
        <v>741</v>
      </c>
      <c r="C3746" s="7" t="s">
        <v>148</v>
      </c>
      <c r="D3746" s="7">
        <v>78</v>
      </c>
      <c r="E3746" s="7" t="s">
        <v>7415</v>
      </c>
      <c r="F3746" s="7"/>
      <c r="G3746" s="7" t="s">
        <v>152</v>
      </c>
      <c r="H3746" s="7" t="s">
        <v>153</v>
      </c>
    </row>
    <row r="3747" spans="1:8" ht="15.75" customHeight="1" x14ac:dyDescent="0.3">
      <c r="A3747" s="8">
        <v>3746</v>
      </c>
      <c r="B3747" s="8">
        <v>741</v>
      </c>
      <c r="C3747" s="8" t="s">
        <v>156</v>
      </c>
      <c r="D3747" s="8">
        <v>78</v>
      </c>
      <c r="E3747" s="8" t="s">
        <v>9807</v>
      </c>
      <c r="F3747" s="8" t="s">
        <v>161</v>
      </c>
      <c r="G3747" s="8" t="s">
        <v>670</v>
      </c>
      <c r="H3747" s="8" t="s">
        <v>163</v>
      </c>
    </row>
    <row r="3748" spans="1:8" ht="15.75" customHeight="1" x14ac:dyDescent="0.3">
      <c r="A3748" s="7">
        <v>3747</v>
      </c>
      <c r="B3748" s="7">
        <v>742</v>
      </c>
      <c r="C3748" s="7" t="s">
        <v>148</v>
      </c>
      <c r="D3748" s="7">
        <v>105</v>
      </c>
      <c r="E3748" s="7" t="s">
        <v>7421</v>
      </c>
      <c r="F3748" s="7"/>
      <c r="G3748" s="7" t="s">
        <v>152</v>
      </c>
      <c r="H3748" s="7" t="s">
        <v>314</v>
      </c>
    </row>
    <row r="3749" spans="1:8" ht="15.75" customHeight="1" x14ac:dyDescent="0.3">
      <c r="A3749" s="8">
        <v>3748</v>
      </c>
      <c r="B3749" s="8">
        <v>742</v>
      </c>
      <c r="C3749" s="8" t="s">
        <v>156</v>
      </c>
      <c r="D3749" s="8">
        <v>105</v>
      </c>
      <c r="E3749" s="8" t="s">
        <v>9811</v>
      </c>
      <c r="F3749" s="8" t="s">
        <v>161</v>
      </c>
      <c r="G3749" s="8" t="s">
        <v>1038</v>
      </c>
      <c r="H3749" s="8" t="s">
        <v>163</v>
      </c>
    </row>
    <row r="3750" spans="1:8" ht="15.75" customHeight="1" x14ac:dyDescent="0.3">
      <c r="A3750" s="7">
        <v>3749</v>
      </c>
      <c r="B3750" s="7">
        <v>742</v>
      </c>
      <c r="C3750" s="7" t="s">
        <v>167</v>
      </c>
      <c r="D3750" s="7">
        <v>105</v>
      </c>
      <c r="E3750" s="7" t="s">
        <v>7423</v>
      </c>
      <c r="F3750" s="7" t="s">
        <v>152</v>
      </c>
      <c r="G3750" s="7" t="s">
        <v>172</v>
      </c>
      <c r="H3750" s="7" t="s">
        <v>174</v>
      </c>
    </row>
    <row r="3751" spans="1:8" ht="15.75" customHeight="1" x14ac:dyDescent="0.3">
      <c r="A3751" s="8">
        <v>3750</v>
      </c>
      <c r="B3751" s="8">
        <v>742</v>
      </c>
      <c r="C3751" s="8" t="s">
        <v>192</v>
      </c>
      <c r="D3751" s="8">
        <v>105</v>
      </c>
      <c r="E3751" s="8" t="s">
        <v>7424</v>
      </c>
      <c r="F3751" s="8" t="s">
        <v>172</v>
      </c>
      <c r="G3751" s="8" t="s">
        <v>192</v>
      </c>
      <c r="H3751" s="8" t="s">
        <v>202</v>
      </c>
    </row>
    <row r="3752" spans="1:8" ht="15.75" customHeight="1" x14ac:dyDescent="0.3">
      <c r="A3752" s="7">
        <v>3751</v>
      </c>
      <c r="B3752" s="7">
        <v>742</v>
      </c>
      <c r="C3752" s="7" t="s">
        <v>116</v>
      </c>
      <c r="D3752" s="7">
        <v>105</v>
      </c>
      <c r="E3752" s="7" t="s">
        <v>9819</v>
      </c>
      <c r="F3752" s="7" t="s">
        <v>192</v>
      </c>
      <c r="G3752" s="7" t="s">
        <v>116</v>
      </c>
      <c r="H3752" s="7" t="s">
        <v>210</v>
      </c>
    </row>
    <row r="3753" spans="1:8" ht="15.75" customHeight="1" x14ac:dyDescent="0.3">
      <c r="A3753" s="8">
        <v>3752</v>
      </c>
      <c r="B3753" s="8">
        <v>743</v>
      </c>
      <c r="C3753" s="8" t="s">
        <v>148</v>
      </c>
      <c r="D3753" s="8">
        <v>4</v>
      </c>
      <c r="E3753" s="8" t="s">
        <v>7430</v>
      </c>
      <c r="F3753" s="8"/>
      <c r="G3753" s="8" t="s">
        <v>152</v>
      </c>
      <c r="H3753" s="8" t="s">
        <v>218</v>
      </c>
    </row>
    <row r="3754" spans="1:8" ht="15.75" customHeight="1" x14ac:dyDescent="0.3">
      <c r="A3754" s="7">
        <v>3753</v>
      </c>
      <c r="B3754" s="7">
        <v>743</v>
      </c>
      <c r="C3754" s="7" t="s">
        <v>156</v>
      </c>
      <c r="D3754" s="7">
        <v>4</v>
      </c>
      <c r="E3754" s="7" t="s">
        <v>9825</v>
      </c>
      <c r="F3754" s="7" t="s">
        <v>161</v>
      </c>
      <c r="G3754" s="7" t="s">
        <v>6265</v>
      </c>
      <c r="H3754" s="7" t="s">
        <v>163</v>
      </c>
    </row>
    <row r="3755" spans="1:8" ht="15.75" customHeight="1" x14ac:dyDescent="0.3">
      <c r="A3755" s="8">
        <v>3754</v>
      </c>
      <c r="B3755" s="8">
        <v>743</v>
      </c>
      <c r="C3755" s="8" t="s">
        <v>167</v>
      </c>
      <c r="D3755" s="8">
        <v>4</v>
      </c>
      <c r="E3755" s="8" t="s">
        <v>7431</v>
      </c>
      <c r="F3755" s="8" t="s">
        <v>152</v>
      </c>
      <c r="G3755" s="8" t="s">
        <v>172</v>
      </c>
      <c r="H3755" s="8" t="s">
        <v>174</v>
      </c>
    </row>
    <row r="3756" spans="1:8" ht="15.75" customHeight="1" x14ac:dyDescent="0.3">
      <c r="A3756" s="7">
        <v>3755</v>
      </c>
      <c r="B3756" s="7">
        <v>743</v>
      </c>
      <c r="C3756" s="7" t="s">
        <v>176</v>
      </c>
      <c r="D3756" s="7">
        <v>4</v>
      </c>
      <c r="E3756" s="7" t="s">
        <v>9831</v>
      </c>
      <c r="F3756" s="7" t="s">
        <v>172</v>
      </c>
      <c r="G3756" s="7" t="s">
        <v>172</v>
      </c>
      <c r="H3756" s="7" t="s">
        <v>248</v>
      </c>
    </row>
    <row r="3757" spans="1:8" ht="15.75" customHeight="1" x14ac:dyDescent="0.3">
      <c r="A3757" s="8">
        <v>3756</v>
      </c>
      <c r="B3757" s="8">
        <v>743</v>
      </c>
      <c r="C3757" s="8" t="s">
        <v>192</v>
      </c>
      <c r="D3757" s="8">
        <v>4</v>
      </c>
      <c r="E3757" s="8" t="s">
        <v>7433</v>
      </c>
      <c r="F3757" s="8" t="s">
        <v>172</v>
      </c>
      <c r="G3757" s="8" t="s">
        <v>192</v>
      </c>
      <c r="H3757" s="8" t="s">
        <v>202</v>
      </c>
    </row>
    <row r="3758" spans="1:8" ht="15.75" customHeight="1" x14ac:dyDescent="0.3">
      <c r="A3758" s="7">
        <v>3757</v>
      </c>
      <c r="B3758" s="7">
        <v>743</v>
      </c>
      <c r="C3758" s="7" t="s">
        <v>116</v>
      </c>
      <c r="D3758" s="7">
        <v>4</v>
      </c>
      <c r="E3758" s="7" t="s">
        <v>9836</v>
      </c>
      <c r="F3758" s="7" t="s">
        <v>192</v>
      </c>
      <c r="G3758" s="7" t="s">
        <v>116</v>
      </c>
      <c r="H3758" s="7" t="s">
        <v>210</v>
      </c>
    </row>
    <row r="3759" spans="1:8" ht="15.75" customHeight="1" x14ac:dyDescent="0.3">
      <c r="A3759" s="8">
        <v>3758</v>
      </c>
      <c r="B3759" s="8">
        <v>744</v>
      </c>
      <c r="C3759" s="8" t="s">
        <v>148</v>
      </c>
      <c r="D3759" s="8">
        <v>49</v>
      </c>
      <c r="E3759" s="8" t="s">
        <v>7439</v>
      </c>
      <c r="F3759" s="8"/>
      <c r="G3759" s="8" t="s">
        <v>152</v>
      </c>
      <c r="H3759" s="8" t="s">
        <v>492</v>
      </c>
    </row>
    <row r="3760" spans="1:8" ht="15.75" customHeight="1" x14ac:dyDescent="0.3">
      <c r="A3760" s="7">
        <v>3759</v>
      </c>
      <c r="B3760" s="7">
        <v>744</v>
      </c>
      <c r="C3760" s="7" t="s">
        <v>156</v>
      </c>
      <c r="D3760" s="7">
        <v>49</v>
      </c>
      <c r="E3760" s="7" t="s">
        <v>9839</v>
      </c>
      <c r="F3760" s="7" t="s">
        <v>161</v>
      </c>
      <c r="G3760" s="7" t="s">
        <v>2458</v>
      </c>
      <c r="H3760" s="7" t="s">
        <v>163</v>
      </c>
    </row>
    <row r="3761" spans="1:8" ht="15.75" customHeight="1" x14ac:dyDescent="0.3">
      <c r="A3761" s="8">
        <v>3760</v>
      </c>
      <c r="B3761" s="8">
        <v>744</v>
      </c>
      <c r="C3761" s="8" t="s">
        <v>167</v>
      </c>
      <c r="D3761" s="8">
        <v>49</v>
      </c>
      <c r="E3761" s="8" t="s">
        <v>7440</v>
      </c>
      <c r="F3761" s="8" t="s">
        <v>152</v>
      </c>
      <c r="G3761" s="8" t="s">
        <v>172</v>
      </c>
      <c r="H3761" s="8" t="s">
        <v>174</v>
      </c>
    </row>
    <row r="3762" spans="1:8" ht="15.75" customHeight="1" x14ac:dyDescent="0.3">
      <c r="A3762" s="7">
        <v>3761</v>
      </c>
      <c r="B3762" s="7">
        <v>744</v>
      </c>
      <c r="C3762" s="7" t="s">
        <v>192</v>
      </c>
      <c r="D3762" s="7">
        <v>49</v>
      </c>
      <c r="E3762" s="7" t="s">
        <v>7441</v>
      </c>
      <c r="F3762" s="7" t="s">
        <v>172</v>
      </c>
      <c r="G3762" s="7" t="s">
        <v>192</v>
      </c>
      <c r="H3762" s="7" t="s">
        <v>202</v>
      </c>
    </row>
    <row r="3763" spans="1:8" ht="15.75" customHeight="1" x14ac:dyDescent="0.3">
      <c r="A3763" s="8">
        <v>3762</v>
      </c>
      <c r="B3763" s="8">
        <v>744</v>
      </c>
      <c r="C3763" s="8" t="s">
        <v>116</v>
      </c>
      <c r="D3763" s="8">
        <v>49</v>
      </c>
      <c r="E3763" s="8" t="s">
        <v>9842</v>
      </c>
      <c r="F3763" s="8" t="s">
        <v>192</v>
      </c>
      <c r="G3763" s="8" t="s">
        <v>116</v>
      </c>
      <c r="H3763" s="8" t="s">
        <v>210</v>
      </c>
    </row>
    <row r="3764" spans="1:8" ht="15.75" customHeight="1" x14ac:dyDescent="0.3">
      <c r="A3764" s="7">
        <v>3763</v>
      </c>
      <c r="B3764" s="7">
        <v>745</v>
      </c>
      <c r="C3764" s="7" t="s">
        <v>148</v>
      </c>
      <c r="D3764" s="7">
        <v>45</v>
      </c>
      <c r="E3764" s="7" t="s">
        <v>7449</v>
      </c>
      <c r="F3764" s="7"/>
      <c r="G3764" s="7" t="s">
        <v>152</v>
      </c>
      <c r="H3764" s="7" t="s">
        <v>153</v>
      </c>
    </row>
    <row r="3765" spans="1:8" ht="15.75" customHeight="1" x14ac:dyDescent="0.3">
      <c r="A3765" s="8">
        <v>3764</v>
      </c>
      <c r="B3765" s="8">
        <v>745</v>
      </c>
      <c r="C3765" s="8" t="s">
        <v>156</v>
      </c>
      <c r="D3765" s="8">
        <v>45</v>
      </c>
      <c r="E3765" s="8" t="s">
        <v>9845</v>
      </c>
      <c r="F3765" s="8" t="s">
        <v>161</v>
      </c>
      <c r="G3765" s="8" t="s">
        <v>1242</v>
      </c>
      <c r="H3765" s="8" t="s">
        <v>163</v>
      </c>
    </row>
    <row r="3766" spans="1:8" ht="15.75" customHeight="1" x14ac:dyDescent="0.3">
      <c r="A3766" s="7">
        <v>3765</v>
      </c>
      <c r="B3766" s="7">
        <v>745</v>
      </c>
      <c r="C3766" s="7" t="s">
        <v>167</v>
      </c>
      <c r="D3766" s="7">
        <v>45</v>
      </c>
      <c r="E3766" s="7" t="s">
        <v>7450</v>
      </c>
      <c r="F3766" s="7" t="s">
        <v>152</v>
      </c>
      <c r="G3766" s="7" t="s">
        <v>172</v>
      </c>
      <c r="H3766" s="7" t="s">
        <v>174</v>
      </c>
    </row>
    <row r="3767" spans="1:8" ht="15.75" customHeight="1" x14ac:dyDescent="0.3">
      <c r="A3767" s="8">
        <v>3766</v>
      </c>
      <c r="B3767" s="8">
        <v>745</v>
      </c>
      <c r="C3767" s="8" t="s">
        <v>176</v>
      </c>
      <c r="D3767" s="8">
        <v>45</v>
      </c>
      <c r="E3767" s="8" t="s">
        <v>9851</v>
      </c>
      <c r="F3767" s="8" t="s">
        <v>172</v>
      </c>
      <c r="G3767" s="8" t="s">
        <v>172</v>
      </c>
      <c r="H3767" s="8" t="s">
        <v>248</v>
      </c>
    </row>
    <row r="3768" spans="1:8" ht="15.75" customHeight="1" x14ac:dyDescent="0.3">
      <c r="A3768" s="7">
        <v>3767</v>
      </c>
      <c r="B3768" s="7">
        <v>745</v>
      </c>
      <c r="C3768" s="7" t="s">
        <v>192</v>
      </c>
      <c r="D3768" s="7">
        <v>45</v>
      </c>
      <c r="E3768" s="7" t="s">
        <v>7451</v>
      </c>
      <c r="F3768" s="7" t="s">
        <v>172</v>
      </c>
      <c r="G3768" s="7" t="s">
        <v>192</v>
      </c>
      <c r="H3768" s="7" t="s">
        <v>202</v>
      </c>
    </row>
    <row r="3769" spans="1:8" ht="15.75" customHeight="1" x14ac:dyDescent="0.3">
      <c r="A3769" s="8">
        <v>3768</v>
      </c>
      <c r="B3769" s="8">
        <v>745</v>
      </c>
      <c r="C3769" s="8" t="s">
        <v>116</v>
      </c>
      <c r="D3769" s="8">
        <v>45</v>
      </c>
      <c r="E3769" s="8" t="s">
        <v>9854</v>
      </c>
      <c r="F3769" s="8" t="s">
        <v>192</v>
      </c>
      <c r="G3769" s="8" t="s">
        <v>116</v>
      </c>
      <c r="H3769" s="8" t="s">
        <v>210</v>
      </c>
    </row>
    <row r="3770" spans="1:8" ht="15.75" customHeight="1" x14ac:dyDescent="0.3">
      <c r="A3770" s="7">
        <v>3769</v>
      </c>
      <c r="B3770" s="7">
        <v>746</v>
      </c>
      <c r="C3770" s="7" t="s">
        <v>148</v>
      </c>
      <c r="D3770" s="7">
        <v>8</v>
      </c>
      <c r="E3770" s="7" t="s">
        <v>7457</v>
      </c>
      <c r="F3770" s="7"/>
      <c r="G3770" s="7" t="s">
        <v>152</v>
      </c>
      <c r="H3770" s="7" t="s">
        <v>153</v>
      </c>
    </row>
    <row r="3771" spans="1:8" ht="15.75" customHeight="1" x14ac:dyDescent="0.3">
      <c r="A3771" s="8">
        <v>3770</v>
      </c>
      <c r="B3771" s="8">
        <v>746</v>
      </c>
      <c r="C3771" s="8" t="s">
        <v>156</v>
      </c>
      <c r="D3771" s="8">
        <v>8</v>
      </c>
      <c r="E3771" s="8" t="s">
        <v>9857</v>
      </c>
      <c r="F3771" s="8" t="s">
        <v>161</v>
      </c>
      <c r="G3771" s="8" t="s">
        <v>1154</v>
      </c>
      <c r="H3771" s="8" t="s">
        <v>163</v>
      </c>
    </row>
    <row r="3772" spans="1:8" ht="15.75" customHeight="1" x14ac:dyDescent="0.3">
      <c r="A3772" s="7">
        <v>3771</v>
      </c>
      <c r="B3772" s="7">
        <v>746</v>
      </c>
      <c r="C3772" s="7" t="s">
        <v>167</v>
      </c>
      <c r="D3772" s="7">
        <v>8</v>
      </c>
      <c r="E3772" s="7" t="s">
        <v>7458</v>
      </c>
      <c r="F3772" s="7" t="s">
        <v>152</v>
      </c>
      <c r="G3772" s="7" t="s">
        <v>172</v>
      </c>
      <c r="H3772" s="7" t="s">
        <v>174</v>
      </c>
    </row>
    <row r="3773" spans="1:8" ht="15.75" customHeight="1" x14ac:dyDescent="0.3">
      <c r="A3773" s="8">
        <v>3772</v>
      </c>
      <c r="B3773" s="8">
        <v>746</v>
      </c>
      <c r="C3773" s="8" t="s">
        <v>176</v>
      </c>
      <c r="D3773" s="8">
        <v>8</v>
      </c>
      <c r="E3773" s="8" t="s">
        <v>9860</v>
      </c>
      <c r="F3773" s="8" t="s">
        <v>172</v>
      </c>
      <c r="G3773" s="8" t="s">
        <v>172</v>
      </c>
      <c r="H3773" s="8" t="s">
        <v>248</v>
      </c>
    </row>
    <row r="3774" spans="1:8" ht="15.75" customHeight="1" x14ac:dyDescent="0.3">
      <c r="A3774" s="7">
        <v>3773</v>
      </c>
      <c r="B3774" s="7">
        <v>746</v>
      </c>
      <c r="C3774" s="7" t="s">
        <v>192</v>
      </c>
      <c r="D3774" s="7">
        <v>8</v>
      </c>
      <c r="E3774" s="7" t="s">
        <v>7459</v>
      </c>
      <c r="F3774" s="7" t="s">
        <v>172</v>
      </c>
      <c r="G3774" s="7" t="s">
        <v>192</v>
      </c>
      <c r="H3774" s="7" t="s">
        <v>202</v>
      </c>
    </row>
    <row r="3775" spans="1:8" ht="15.75" customHeight="1" x14ac:dyDescent="0.3">
      <c r="A3775" s="8">
        <v>3774</v>
      </c>
      <c r="B3775" s="8">
        <v>746</v>
      </c>
      <c r="C3775" s="8" t="s">
        <v>116</v>
      </c>
      <c r="D3775" s="8">
        <v>8</v>
      </c>
      <c r="E3775" s="8" t="s">
        <v>9861</v>
      </c>
      <c r="F3775" s="8" t="s">
        <v>192</v>
      </c>
      <c r="G3775" s="8" t="s">
        <v>116</v>
      </c>
      <c r="H3775" s="8" t="s">
        <v>210</v>
      </c>
    </row>
    <row r="3776" spans="1:8" ht="15.75" customHeight="1" x14ac:dyDescent="0.3">
      <c r="A3776" s="7">
        <v>3775</v>
      </c>
      <c r="B3776" s="7">
        <v>747</v>
      </c>
      <c r="C3776" s="7" t="s">
        <v>148</v>
      </c>
      <c r="D3776" s="7">
        <v>57</v>
      </c>
      <c r="E3776" s="7" t="s">
        <v>7465</v>
      </c>
      <c r="F3776" s="7"/>
      <c r="G3776" s="7" t="s">
        <v>152</v>
      </c>
      <c r="H3776" s="7" t="s">
        <v>314</v>
      </c>
    </row>
    <row r="3777" spans="1:8" ht="15.75" customHeight="1" x14ac:dyDescent="0.3">
      <c r="A3777" s="8">
        <v>3776</v>
      </c>
      <c r="B3777" s="8">
        <v>747</v>
      </c>
      <c r="C3777" s="8" t="s">
        <v>156</v>
      </c>
      <c r="D3777" s="8">
        <v>57</v>
      </c>
      <c r="E3777" s="8" t="s">
        <v>9862</v>
      </c>
      <c r="F3777" s="8" t="s">
        <v>161</v>
      </c>
      <c r="G3777" s="8" t="s">
        <v>272</v>
      </c>
      <c r="H3777" s="8" t="s">
        <v>163</v>
      </c>
    </row>
    <row r="3778" spans="1:8" ht="15.75" customHeight="1" x14ac:dyDescent="0.3">
      <c r="A3778" s="7">
        <v>3777</v>
      </c>
      <c r="B3778" s="7">
        <v>747</v>
      </c>
      <c r="C3778" s="7" t="s">
        <v>167</v>
      </c>
      <c r="D3778" s="7">
        <v>57</v>
      </c>
      <c r="E3778" s="7" t="s">
        <v>7467</v>
      </c>
      <c r="F3778" s="7" t="s">
        <v>152</v>
      </c>
      <c r="G3778" s="7" t="s">
        <v>172</v>
      </c>
      <c r="H3778" s="7" t="s">
        <v>174</v>
      </c>
    </row>
    <row r="3779" spans="1:8" ht="15.75" customHeight="1" x14ac:dyDescent="0.3">
      <c r="A3779" s="8">
        <v>3778</v>
      </c>
      <c r="B3779" s="8">
        <v>747</v>
      </c>
      <c r="C3779" s="8" t="s">
        <v>192</v>
      </c>
      <c r="D3779" s="8">
        <v>57</v>
      </c>
      <c r="E3779" s="8" t="s">
        <v>7468</v>
      </c>
      <c r="F3779" s="8" t="s">
        <v>172</v>
      </c>
      <c r="G3779" s="8" t="s">
        <v>192</v>
      </c>
      <c r="H3779" s="8" t="s">
        <v>202</v>
      </c>
    </row>
    <row r="3780" spans="1:8" ht="15.75" customHeight="1" x14ac:dyDescent="0.3">
      <c r="A3780" s="7">
        <v>3779</v>
      </c>
      <c r="B3780" s="7">
        <v>748</v>
      </c>
      <c r="C3780" s="7" t="s">
        <v>148</v>
      </c>
      <c r="D3780" s="7">
        <v>119</v>
      </c>
      <c r="E3780" s="7" t="s">
        <v>7474</v>
      </c>
      <c r="F3780" s="7"/>
      <c r="G3780" s="7" t="s">
        <v>152</v>
      </c>
      <c r="H3780" s="7" t="s">
        <v>153</v>
      </c>
    </row>
    <row r="3781" spans="1:8" ht="15.75" customHeight="1" x14ac:dyDescent="0.3">
      <c r="A3781" s="8">
        <v>3780</v>
      </c>
      <c r="B3781" s="8">
        <v>748</v>
      </c>
      <c r="C3781" s="8" t="s">
        <v>156</v>
      </c>
      <c r="D3781" s="8">
        <v>119</v>
      </c>
      <c r="E3781" s="8" t="s">
        <v>9863</v>
      </c>
      <c r="F3781" s="8" t="s">
        <v>161</v>
      </c>
      <c r="G3781" s="8" t="s">
        <v>2601</v>
      </c>
      <c r="H3781" s="8" t="s">
        <v>163</v>
      </c>
    </row>
    <row r="3782" spans="1:8" ht="15.75" customHeight="1" x14ac:dyDescent="0.3">
      <c r="A3782" s="7">
        <v>3781</v>
      </c>
      <c r="B3782" s="7">
        <v>748</v>
      </c>
      <c r="C3782" s="7" t="s">
        <v>167</v>
      </c>
      <c r="D3782" s="7">
        <v>119</v>
      </c>
      <c r="E3782" s="7" t="s">
        <v>7476</v>
      </c>
      <c r="F3782" s="7" t="s">
        <v>152</v>
      </c>
      <c r="G3782" s="7" t="s">
        <v>172</v>
      </c>
      <c r="H3782" s="7" t="s">
        <v>174</v>
      </c>
    </row>
    <row r="3783" spans="1:8" ht="15.75" customHeight="1" x14ac:dyDescent="0.3">
      <c r="A3783" s="8">
        <v>3782</v>
      </c>
      <c r="B3783" s="8">
        <v>748</v>
      </c>
      <c r="C3783" s="8" t="s">
        <v>176</v>
      </c>
      <c r="D3783" s="8">
        <v>119</v>
      </c>
      <c r="E3783" s="8" t="s">
        <v>9864</v>
      </c>
      <c r="F3783" s="8" t="s">
        <v>172</v>
      </c>
      <c r="G3783" s="8" t="s">
        <v>388</v>
      </c>
      <c r="H3783" s="8" t="s">
        <v>812</v>
      </c>
    </row>
    <row r="3784" spans="1:8" ht="15.75" customHeight="1" x14ac:dyDescent="0.3">
      <c r="A3784" s="7">
        <v>3783</v>
      </c>
      <c r="B3784" s="7">
        <v>748</v>
      </c>
      <c r="C3784" s="7" t="s">
        <v>192</v>
      </c>
      <c r="D3784" s="7">
        <v>119</v>
      </c>
      <c r="E3784" s="7" t="s">
        <v>7477</v>
      </c>
      <c r="F3784" s="7" t="s">
        <v>172</v>
      </c>
      <c r="G3784" s="7" t="s">
        <v>192</v>
      </c>
      <c r="H3784" s="7" t="s">
        <v>202</v>
      </c>
    </row>
    <row r="3785" spans="1:8" ht="15.75" customHeight="1" x14ac:dyDescent="0.3">
      <c r="A3785" s="8">
        <v>3784</v>
      </c>
      <c r="B3785" s="8">
        <v>749</v>
      </c>
      <c r="C3785" s="8" t="s">
        <v>148</v>
      </c>
      <c r="D3785" s="8">
        <v>36</v>
      </c>
      <c r="E3785" s="8" t="s">
        <v>7482</v>
      </c>
      <c r="F3785" s="8"/>
      <c r="G3785" s="8" t="s">
        <v>152</v>
      </c>
      <c r="H3785" s="8" t="s">
        <v>492</v>
      </c>
    </row>
    <row r="3786" spans="1:8" ht="15.75" customHeight="1" x14ac:dyDescent="0.3">
      <c r="A3786" s="7">
        <v>3785</v>
      </c>
      <c r="B3786" s="7">
        <v>749</v>
      </c>
      <c r="C3786" s="7" t="s">
        <v>156</v>
      </c>
      <c r="D3786" s="7">
        <v>36</v>
      </c>
      <c r="E3786" s="7" t="s">
        <v>9866</v>
      </c>
      <c r="F3786" s="7" t="s">
        <v>161</v>
      </c>
      <c r="G3786" s="7" t="s">
        <v>7892</v>
      </c>
      <c r="H3786" s="7" t="s">
        <v>163</v>
      </c>
    </row>
    <row r="3787" spans="1:8" ht="15.75" customHeight="1" x14ac:dyDescent="0.3">
      <c r="A3787" s="8">
        <v>3786</v>
      </c>
      <c r="B3787" s="8">
        <v>749</v>
      </c>
      <c r="C3787" s="8" t="s">
        <v>167</v>
      </c>
      <c r="D3787" s="8">
        <v>36</v>
      </c>
      <c r="E3787" s="8" t="s">
        <v>7483</v>
      </c>
      <c r="F3787" s="8" t="s">
        <v>152</v>
      </c>
      <c r="G3787" s="8" t="s">
        <v>172</v>
      </c>
      <c r="H3787" s="8" t="s">
        <v>174</v>
      </c>
    </row>
    <row r="3788" spans="1:8" ht="15.75" customHeight="1" x14ac:dyDescent="0.3">
      <c r="A3788" s="7">
        <v>3787</v>
      </c>
      <c r="B3788" s="7">
        <v>749</v>
      </c>
      <c r="C3788" s="7" t="s">
        <v>176</v>
      </c>
      <c r="D3788" s="7">
        <v>36</v>
      </c>
      <c r="E3788" s="7" t="s">
        <v>9870</v>
      </c>
      <c r="F3788" s="7" t="s">
        <v>172</v>
      </c>
      <c r="G3788" s="7" t="s">
        <v>388</v>
      </c>
      <c r="H3788" s="7" t="s">
        <v>288</v>
      </c>
    </row>
    <row r="3789" spans="1:8" ht="15.75" customHeight="1" x14ac:dyDescent="0.3">
      <c r="A3789" s="8">
        <v>3788</v>
      </c>
      <c r="B3789" s="8">
        <v>749</v>
      </c>
      <c r="C3789" s="8" t="s">
        <v>192</v>
      </c>
      <c r="D3789" s="8">
        <v>36</v>
      </c>
      <c r="E3789" s="8" t="s">
        <v>7484</v>
      </c>
      <c r="F3789" s="8" t="s">
        <v>172</v>
      </c>
      <c r="G3789" s="8" t="s">
        <v>192</v>
      </c>
      <c r="H3789" s="8" t="s">
        <v>202</v>
      </c>
    </row>
    <row r="3790" spans="1:8" ht="15.75" customHeight="1" x14ac:dyDescent="0.3">
      <c r="A3790" s="7">
        <v>3789</v>
      </c>
      <c r="B3790" s="7">
        <v>749</v>
      </c>
      <c r="C3790" s="7" t="s">
        <v>116</v>
      </c>
      <c r="D3790" s="7">
        <v>36</v>
      </c>
      <c r="E3790" s="7" t="s">
        <v>9875</v>
      </c>
      <c r="F3790" s="7" t="s">
        <v>192</v>
      </c>
      <c r="G3790" s="7" t="s">
        <v>116</v>
      </c>
      <c r="H3790" s="7" t="s">
        <v>210</v>
      </c>
    </row>
    <row r="3791" spans="1:8" ht="15.75" customHeight="1" x14ac:dyDescent="0.3">
      <c r="A3791" s="8">
        <v>3790</v>
      </c>
      <c r="B3791" s="8">
        <v>750</v>
      </c>
      <c r="C3791" s="8" t="s">
        <v>148</v>
      </c>
      <c r="D3791" s="8">
        <v>59</v>
      </c>
      <c r="E3791" s="8" t="s">
        <v>7490</v>
      </c>
      <c r="F3791" s="8"/>
      <c r="G3791" s="8" t="s">
        <v>152</v>
      </c>
      <c r="H3791" s="8" t="s">
        <v>492</v>
      </c>
    </row>
    <row r="3792" spans="1:8" ht="15.75" customHeight="1" x14ac:dyDescent="0.3">
      <c r="A3792" s="7">
        <v>3791</v>
      </c>
      <c r="B3792" s="7">
        <v>750</v>
      </c>
      <c r="C3792" s="7" t="s">
        <v>156</v>
      </c>
      <c r="D3792" s="7">
        <v>59</v>
      </c>
      <c r="E3792" s="7" t="s">
        <v>9881</v>
      </c>
      <c r="F3792" s="7" t="s">
        <v>161</v>
      </c>
      <c r="G3792" s="7" t="s">
        <v>1626</v>
      </c>
      <c r="H3792" s="7" t="s">
        <v>163</v>
      </c>
    </row>
    <row r="3793" spans="1:8" ht="15.75" customHeight="1" x14ac:dyDescent="0.3">
      <c r="A3793" s="8">
        <v>3792</v>
      </c>
      <c r="B3793" s="8">
        <v>750</v>
      </c>
      <c r="C3793" s="8" t="s">
        <v>167</v>
      </c>
      <c r="D3793" s="8">
        <v>59</v>
      </c>
      <c r="E3793" s="8" t="s">
        <v>7491</v>
      </c>
      <c r="F3793" s="8" t="s">
        <v>152</v>
      </c>
      <c r="G3793" s="8" t="s">
        <v>172</v>
      </c>
      <c r="H3793" s="8" t="s">
        <v>174</v>
      </c>
    </row>
    <row r="3794" spans="1:8" ht="15.75" customHeight="1" x14ac:dyDescent="0.3">
      <c r="A3794" s="7">
        <v>3793</v>
      </c>
      <c r="B3794" s="7">
        <v>750</v>
      </c>
      <c r="C3794" s="7" t="s">
        <v>176</v>
      </c>
      <c r="D3794" s="7">
        <v>59</v>
      </c>
      <c r="E3794" s="7" t="s">
        <v>9886</v>
      </c>
      <c r="F3794" s="7" t="s">
        <v>172</v>
      </c>
      <c r="G3794" s="7" t="s">
        <v>388</v>
      </c>
      <c r="H3794" s="7" t="s">
        <v>812</v>
      </c>
    </row>
    <row r="3795" spans="1:8" ht="15.75" customHeight="1" x14ac:dyDescent="0.3">
      <c r="A3795" s="8">
        <v>3794</v>
      </c>
      <c r="B3795" s="8">
        <v>750</v>
      </c>
      <c r="C3795" s="8" t="s">
        <v>192</v>
      </c>
      <c r="D3795" s="8">
        <v>59</v>
      </c>
      <c r="E3795" s="8" t="s">
        <v>7492</v>
      </c>
      <c r="F3795" s="8" t="s">
        <v>172</v>
      </c>
      <c r="G3795" s="8" t="s">
        <v>192</v>
      </c>
      <c r="H3795" s="8" t="s">
        <v>202</v>
      </c>
    </row>
    <row r="3796" spans="1:8" ht="15.75" customHeight="1" x14ac:dyDescent="0.3">
      <c r="A3796" s="7">
        <v>3795</v>
      </c>
      <c r="B3796" s="7">
        <v>750</v>
      </c>
      <c r="C3796" s="7" t="s">
        <v>116</v>
      </c>
      <c r="D3796" s="7">
        <v>59</v>
      </c>
      <c r="E3796" s="7" t="s">
        <v>9891</v>
      </c>
      <c r="F3796" s="7" t="s">
        <v>192</v>
      </c>
      <c r="G3796" s="7" t="s">
        <v>116</v>
      </c>
      <c r="H3796" s="7" t="s">
        <v>210</v>
      </c>
    </row>
    <row r="3797" spans="1:8" ht="15.75" customHeight="1" x14ac:dyDescent="0.3">
      <c r="A3797" s="8">
        <v>3796</v>
      </c>
      <c r="B3797" s="8">
        <v>751</v>
      </c>
      <c r="C3797" s="8" t="s">
        <v>148</v>
      </c>
      <c r="D3797" s="8">
        <v>46</v>
      </c>
      <c r="E3797" s="8" t="s">
        <v>7498</v>
      </c>
      <c r="F3797" s="8"/>
      <c r="G3797" s="8" t="s">
        <v>152</v>
      </c>
      <c r="H3797" s="8" t="s">
        <v>314</v>
      </c>
    </row>
    <row r="3798" spans="1:8" ht="15.75" customHeight="1" x14ac:dyDescent="0.3">
      <c r="A3798" s="7">
        <v>3797</v>
      </c>
      <c r="B3798" s="7">
        <v>751</v>
      </c>
      <c r="C3798" s="7" t="s">
        <v>156</v>
      </c>
      <c r="D3798" s="7">
        <v>46</v>
      </c>
      <c r="E3798" s="7" t="s">
        <v>9895</v>
      </c>
      <c r="F3798" s="7" t="s">
        <v>161</v>
      </c>
      <c r="G3798" s="7" t="s">
        <v>535</v>
      </c>
      <c r="H3798" s="7" t="s">
        <v>163</v>
      </c>
    </row>
    <row r="3799" spans="1:8" ht="15.75" customHeight="1" x14ac:dyDescent="0.3">
      <c r="A3799" s="8">
        <v>3798</v>
      </c>
      <c r="B3799" s="8">
        <v>751</v>
      </c>
      <c r="C3799" s="8" t="s">
        <v>167</v>
      </c>
      <c r="D3799" s="8">
        <v>46</v>
      </c>
      <c r="E3799" s="8" t="s">
        <v>7499</v>
      </c>
      <c r="F3799" s="8" t="s">
        <v>152</v>
      </c>
      <c r="G3799" s="8" t="s">
        <v>172</v>
      </c>
      <c r="H3799" s="8" t="s">
        <v>174</v>
      </c>
    </row>
    <row r="3800" spans="1:8" ht="15.75" customHeight="1" x14ac:dyDescent="0.3">
      <c r="A3800" s="7">
        <v>3799</v>
      </c>
      <c r="B3800" s="7">
        <v>751</v>
      </c>
      <c r="C3800" s="7" t="s">
        <v>176</v>
      </c>
      <c r="D3800" s="7">
        <v>46</v>
      </c>
      <c r="E3800" s="7" t="s">
        <v>9903</v>
      </c>
      <c r="F3800" s="7" t="s">
        <v>172</v>
      </c>
      <c r="G3800" s="7" t="s">
        <v>172</v>
      </c>
      <c r="H3800" s="7" t="s">
        <v>248</v>
      </c>
    </row>
    <row r="3801" spans="1:8" ht="15.75" customHeight="1" x14ac:dyDescent="0.3">
      <c r="A3801" s="8">
        <v>3800</v>
      </c>
      <c r="B3801" s="8">
        <v>751</v>
      </c>
      <c r="C3801" s="8" t="s">
        <v>192</v>
      </c>
      <c r="D3801" s="8">
        <v>46</v>
      </c>
      <c r="E3801" s="8" t="s">
        <v>7500</v>
      </c>
      <c r="F3801" s="8" t="s">
        <v>172</v>
      </c>
      <c r="G3801" s="8" t="s">
        <v>192</v>
      </c>
      <c r="H3801" s="8" t="s">
        <v>202</v>
      </c>
    </row>
    <row r="3802" spans="1:8" ht="15.75" customHeight="1" x14ac:dyDescent="0.3">
      <c r="A3802" s="7">
        <v>3801</v>
      </c>
      <c r="B3802" s="7">
        <v>751</v>
      </c>
      <c r="C3802" s="7" t="s">
        <v>116</v>
      </c>
      <c r="D3802" s="7">
        <v>46</v>
      </c>
      <c r="E3802" s="7" t="s">
        <v>9908</v>
      </c>
      <c r="F3802" s="7" t="s">
        <v>192</v>
      </c>
      <c r="G3802" s="7" t="s">
        <v>116</v>
      </c>
      <c r="H3802" s="7" t="s">
        <v>210</v>
      </c>
    </row>
    <row r="3803" spans="1:8" ht="15.75" customHeight="1" x14ac:dyDescent="0.3">
      <c r="A3803" s="8">
        <v>3802</v>
      </c>
      <c r="B3803" s="8">
        <v>752</v>
      </c>
      <c r="C3803" s="8" t="s">
        <v>148</v>
      </c>
      <c r="D3803" s="8">
        <v>40</v>
      </c>
      <c r="E3803" s="8" t="s">
        <v>7507</v>
      </c>
      <c r="F3803" s="8"/>
      <c r="G3803" s="8" t="s">
        <v>152</v>
      </c>
      <c r="H3803" s="8" t="s">
        <v>218</v>
      </c>
    </row>
    <row r="3804" spans="1:8" ht="15.75" customHeight="1" x14ac:dyDescent="0.3">
      <c r="A3804" s="7">
        <v>3803</v>
      </c>
      <c r="B3804" s="7">
        <v>752</v>
      </c>
      <c r="C3804" s="7" t="s">
        <v>156</v>
      </c>
      <c r="D3804" s="7">
        <v>40</v>
      </c>
      <c r="E3804" s="7" t="s">
        <v>9912</v>
      </c>
      <c r="F3804" s="7" t="s">
        <v>161</v>
      </c>
      <c r="G3804" s="7" t="s">
        <v>2368</v>
      </c>
      <c r="H3804" s="7" t="s">
        <v>163</v>
      </c>
    </row>
    <row r="3805" spans="1:8" ht="15.75" customHeight="1" x14ac:dyDescent="0.3">
      <c r="A3805" s="8">
        <v>3804</v>
      </c>
      <c r="B3805" s="8">
        <v>752</v>
      </c>
      <c r="C3805" s="8" t="s">
        <v>167</v>
      </c>
      <c r="D3805" s="8">
        <v>40</v>
      </c>
      <c r="E3805" s="8" t="s">
        <v>7508</v>
      </c>
      <c r="F3805" s="8" t="s">
        <v>152</v>
      </c>
      <c r="G3805" s="8" t="s">
        <v>172</v>
      </c>
      <c r="H3805" s="8" t="s">
        <v>174</v>
      </c>
    </row>
    <row r="3806" spans="1:8" ht="15.75" customHeight="1" x14ac:dyDescent="0.3">
      <c r="A3806" s="7">
        <v>3805</v>
      </c>
      <c r="B3806" s="7">
        <v>752</v>
      </c>
      <c r="C3806" s="7" t="s">
        <v>176</v>
      </c>
      <c r="D3806" s="7">
        <v>40</v>
      </c>
      <c r="E3806" s="7" t="s">
        <v>9913</v>
      </c>
      <c r="F3806" s="7" t="s">
        <v>172</v>
      </c>
      <c r="G3806" s="7" t="s">
        <v>388</v>
      </c>
      <c r="H3806" s="7" t="s">
        <v>184</v>
      </c>
    </row>
    <row r="3807" spans="1:8" ht="15.75" customHeight="1" x14ac:dyDescent="0.3">
      <c r="A3807" s="8">
        <v>3806</v>
      </c>
      <c r="B3807" s="8">
        <v>752</v>
      </c>
      <c r="C3807" s="8" t="s">
        <v>192</v>
      </c>
      <c r="D3807" s="8">
        <v>40</v>
      </c>
      <c r="E3807" s="8" t="s">
        <v>7509</v>
      </c>
      <c r="F3807" s="8" t="s">
        <v>172</v>
      </c>
      <c r="G3807" s="8" t="s">
        <v>192</v>
      </c>
      <c r="H3807" s="8" t="s">
        <v>202</v>
      </c>
    </row>
    <row r="3808" spans="1:8" ht="15.75" customHeight="1" x14ac:dyDescent="0.3">
      <c r="A3808" s="7">
        <v>3807</v>
      </c>
      <c r="B3808" s="7">
        <v>753</v>
      </c>
      <c r="C3808" s="7" t="s">
        <v>148</v>
      </c>
      <c r="D3808" s="7">
        <v>31</v>
      </c>
      <c r="E3808" s="7" t="s">
        <v>7515</v>
      </c>
      <c r="F3808" s="7"/>
      <c r="G3808" s="7" t="s">
        <v>152</v>
      </c>
      <c r="H3808" s="7" t="s">
        <v>218</v>
      </c>
    </row>
    <row r="3809" spans="1:8" ht="15.75" customHeight="1" x14ac:dyDescent="0.3">
      <c r="A3809" s="8">
        <v>3808</v>
      </c>
      <c r="B3809" s="8">
        <v>753</v>
      </c>
      <c r="C3809" s="8" t="s">
        <v>156</v>
      </c>
      <c r="D3809" s="8">
        <v>31</v>
      </c>
      <c r="E3809" s="8" t="s">
        <v>9918</v>
      </c>
      <c r="F3809" s="8" t="s">
        <v>161</v>
      </c>
      <c r="G3809" s="8" t="s">
        <v>2546</v>
      </c>
      <c r="H3809" s="8" t="s">
        <v>163</v>
      </c>
    </row>
    <row r="3810" spans="1:8" ht="15.75" customHeight="1" x14ac:dyDescent="0.3">
      <c r="A3810" s="7">
        <v>3809</v>
      </c>
      <c r="B3810" s="7">
        <v>753</v>
      </c>
      <c r="C3810" s="7" t="s">
        <v>167</v>
      </c>
      <c r="D3810" s="7">
        <v>31</v>
      </c>
      <c r="E3810" s="7" t="s">
        <v>7517</v>
      </c>
      <c r="F3810" s="7" t="s">
        <v>152</v>
      </c>
      <c r="G3810" s="7" t="s">
        <v>172</v>
      </c>
      <c r="H3810" s="7" t="s">
        <v>174</v>
      </c>
    </row>
    <row r="3811" spans="1:8" ht="15.75" customHeight="1" x14ac:dyDescent="0.3">
      <c r="A3811" s="8">
        <v>3810</v>
      </c>
      <c r="B3811" s="8">
        <v>753</v>
      </c>
      <c r="C3811" s="8" t="s">
        <v>176</v>
      </c>
      <c r="D3811" s="8">
        <v>31</v>
      </c>
      <c r="E3811" s="8" t="s">
        <v>9922</v>
      </c>
      <c r="F3811" s="8" t="s">
        <v>172</v>
      </c>
      <c r="G3811" s="8" t="s">
        <v>172</v>
      </c>
      <c r="H3811" s="8" t="s">
        <v>288</v>
      </c>
    </row>
    <row r="3812" spans="1:8" ht="15.75" customHeight="1" x14ac:dyDescent="0.3">
      <c r="A3812" s="7">
        <v>3811</v>
      </c>
      <c r="B3812" s="7">
        <v>753</v>
      </c>
      <c r="C3812" s="7" t="s">
        <v>192</v>
      </c>
      <c r="D3812" s="7">
        <v>31</v>
      </c>
      <c r="E3812" s="7" t="s">
        <v>7518</v>
      </c>
      <c r="F3812" s="7" t="s">
        <v>172</v>
      </c>
      <c r="G3812" s="7" t="s">
        <v>192</v>
      </c>
      <c r="H3812" s="7" t="s">
        <v>202</v>
      </c>
    </row>
    <row r="3813" spans="1:8" ht="15.75" customHeight="1" x14ac:dyDescent="0.3">
      <c r="A3813" s="8">
        <v>3812</v>
      </c>
      <c r="B3813" s="8">
        <v>754</v>
      </c>
      <c r="C3813" s="8" t="s">
        <v>148</v>
      </c>
      <c r="D3813" s="8">
        <v>22</v>
      </c>
      <c r="E3813" s="8" t="s">
        <v>7524</v>
      </c>
      <c r="F3813" s="8"/>
      <c r="G3813" s="8" t="s">
        <v>152</v>
      </c>
      <c r="H3813" s="8" t="s">
        <v>314</v>
      </c>
    </row>
    <row r="3814" spans="1:8" ht="15.75" customHeight="1" x14ac:dyDescent="0.3">
      <c r="A3814" s="7">
        <v>3813</v>
      </c>
      <c r="B3814" s="7">
        <v>754</v>
      </c>
      <c r="C3814" s="7" t="s">
        <v>156</v>
      </c>
      <c r="D3814" s="7">
        <v>22</v>
      </c>
      <c r="E3814" s="7" t="s">
        <v>9929</v>
      </c>
      <c r="F3814" s="7" t="s">
        <v>161</v>
      </c>
      <c r="G3814" s="7" t="s">
        <v>320</v>
      </c>
      <c r="H3814" s="7" t="s">
        <v>163</v>
      </c>
    </row>
    <row r="3815" spans="1:8" ht="15.75" customHeight="1" x14ac:dyDescent="0.3">
      <c r="A3815" s="8">
        <v>3814</v>
      </c>
      <c r="B3815" s="8">
        <v>754</v>
      </c>
      <c r="C3815" s="8" t="s">
        <v>167</v>
      </c>
      <c r="D3815" s="8">
        <v>22</v>
      </c>
      <c r="E3815" s="8" t="s">
        <v>7525</v>
      </c>
      <c r="F3815" s="8" t="s">
        <v>152</v>
      </c>
      <c r="G3815" s="8" t="s">
        <v>172</v>
      </c>
      <c r="H3815" s="8" t="s">
        <v>174</v>
      </c>
    </row>
    <row r="3816" spans="1:8" ht="15.75" customHeight="1" x14ac:dyDescent="0.3">
      <c r="A3816" s="7">
        <v>3815</v>
      </c>
      <c r="B3816" s="7">
        <v>754</v>
      </c>
      <c r="C3816" s="7" t="s">
        <v>192</v>
      </c>
      <c r="D3816" s="7">
        <v>22</v>
      </c>
      <c r="E3816" s="7" t="s">
        <v>7526</v>
      </c>
      <c r="F3816" s="7" t="s">
        <v>172</v>
      </c>
      <c r="G3816" s="7" t="s">
        <v>192</v>
      </c>
      <c r="H3816" s="7" t="s">
        <v>202</v>
      </c>
    </row>
    <row r="3817" spans="1:8" ht="15.75" customHeight="1" x14ac:dyDescent="0.3">
      <c r="A3817" s="8">
        <v>3816</v>
      </c>
      <c r="B3817" s="8">
        <v>755</v>
      </c>
      <c r="C3817" s="8" t="s">
        <v>148</v>
      </c>
      <c r="D3817" s="8">
        <v>100</v>
      </c>
      <c r="E3817" s="8" t="s">
        <v>7532</v>
      </c>
      <c r="F3817" s="8"/>
      <c r="G3817" s="8" t="s">
        <v>152</v>
      </c>
      <c r="H3817" s="8" t="s">
        <v>153</v>
      </c>
    </row>
    <row r="3818" spans="1:8" ht="15.75" customHeight="1" x14ac:dyDescent="0.3">
      <c r="A3818" s="7">
        <v>3817</v>
      </c>
      <c r="B3818" s="7">
        <v>755</v>
      </c>
      <c r="C3818" s="7" t="s">
        <v>156</v>
      </c>
      <c r="D3818" s="7">
        <v>100</v>
      </c>
      <c r="E3818" s="7" t="s">
        <v>9930</v>
      </c>
      <c r="F3818" s="7" t="s">
        <v>161</v>
      </c>
      <c r="G3818" s="7" t="s">
        <v>2300</v>
      </c>
      <c r="H3818" s="7" t="s">
        <v>163</v>
      </c>
    </row>
    <row r="3819" spans="1:8" ht="15.75" customHeight="1" x14ac:dyDescent="0.3">
      <c r="A3819" s="8">
        <v>3818</v>
      </c>
      <c r="B3819" s="8">
        <v>755</v>
      </c>
      <c r="C3819" s="8" t="s">
        <v>167</v>
      </c>
      <c r="D3819" s="8">
        <v>100</v>
      </c>
      <c r="E3819" s="8" t="s">
        <v>7533</v>
      </c>
      <c r="F3819" s="8" t="s">
        <v>152</v>
      </c>
      <c r="G3819" s="8" t="s">
        <v>172</v>
      </c>
      <c r="H3819" s="8" t="s">
        <v>174</v>
      </c>
    </row>
    <row r="3820" spans="1:8" ht="15.75" customHeight="1" x14ac:dyDescent="0.3">
      <c r="A3820" s="7">
        <v>3819</v>
      </c>
      <c r="B3820" s="7">
        <v>755</v>
      </c>
      <c r="C3820" s="7" t="s">
        <v>176</v>
      </c>
      <c r="D3820" s="7">
        <v>100</v>
      </c>
      <c r="E3820" s="7" t="s">
        <v>9931</v>
      </c>
      <c r="F3820" s="7" t="s">
        <v>172</v>
      </c>
      <c r="G3820" s="7" t="s">
        <v>172</v>
      </c>
      <c r="H3820" s="7" t="s">
        <v>288</v>
      </c>
    </row>
    <row r="3821" spans="1:8" ht="15.75" customHeight="1" x14ac:dyDescent="0.3">
      <c r="A3821" s="8">
        <v>3820</v>
      </c>
      <c r="B3821" s="8">
        <v>755</v>
      </c>
      <c r="C3821" s="8" t="s">
        <v>192</v>
      </c>
      <c r="D3821" s="8">
        <v>100</v>
      </c>
      <c r="E3821" s="8" t="s">
        <v>7534</v>
      </c>
      <c r="F3821" s="8" t="s">
        <v>172</v>
      </c>
      <c r="G3821" s="8" t="s">
        <v>192</v>
      </c>
      <c r="H3821" s="8" t="s">
        <v>202</v>
      </c>
    </row>
    <row r="3822" spans="1:8" ht="15.75" customHeight="1" x14ac:dyDescent="0.3">
      <c r="A3822" s="7">
        <v>3821</v>
      </c>
      <c r="B3822" s="7">
        <v>755</v>
      </c>
      <c r="C3822" s="7" t="s">
        <v>116</v>
      </c>
      <c r="D3822" s="7">
        <v>100</v>
      </c>
      <c r="E3822" s="7" t="s">
        <v>9933</v>
      </c>
      <c r="F3822" s="7" t="s">
        <v>192</v>
      </c>
      <c r="G3822" s="7" t="s">
        <v>116</v>
      </c>
      <c r="H3822" s="7" t="s">
        <v>210</v>
      </c>
    </row>
    <row r="3823" spans="1:8" ht="15.75" customHeight="1" x14ac:dyDescent="0.3">
      <c r="A3823" s="8">
        <v>3822</v>
      </c>
      <c r="B3823" s="8">
        <v>756</v>
      </c>
      <c r="C3823" s="8" t="s">
        <v>148</v>
      </c>
      <c r="D3823" s="8">
        <v>112</v>
      </c>
      <c r="E3823" s="8" t="s">
        <v>7541</v>
      </c>
      <c r="F3823" s="8"/>
      <c r="G3823" s="8" t="s">
        <v>152</v>
      </c>
      <c r="H3823" s="8" t="s">
        <v>153</v>
      </c>
    </row>
    <row r="3824" spans="1:8" ht="15.75" customHeight="1" x14ac:dyDescent="0.3">
      <c r="A3824" s="7">
        <v>3823</v>
      </c>
      <c r="B3824" s="7">
        <v>756</v>
      </c>
      <c r="C3824" s="7" t="s">
        <v>156</v>
      </c>
      <c r="D3824" s="7">
        <v>112</v>
      </c>
      <c r="E3824" s="7" t="s">
        <v>9938</v>
      </c>
      <c r="F3824" s="7" t="s">
        <v>161</v>
      </c>
      <c r="G3824" s="7" t="s">
        <v>2359</v>
      </c>
      <c r="H3824" s="7" t="s">
        <v>163</v>
      </c>
    </row>
    <row r="3825" spans="1:8" ht="15.75" customHeight="1" x14ac:dyDescent="0.3">
      <c r="A3825" s="8">
        <v>3824</v>
      </c>
      <c r="B3825" s="8">
        <v>756</v>
      </c>
      <c r="C3825" s="8" t="s">
        <v>167</v>
      </c>
      <c r="D3825" s="8">
        <v>112</v>
      </c>
      <c r="E3825" s="8" t="s">
        <v>7542</v>
      </c>
      <c r="F3825" s="8" t="s">
        <v>152</v>
      </c>
      <c r="G3825" s="8" t="s">
        <v>172</v>
      </c>
      <c r="H3825" s="8" t="s">
        <v>174</v>
      </c>
    </row>
    <row r="3826" spans="1:8" ht="15.75" customHeight="1" x14ac:dyDescent="0.3">
      <c r="A3826" s="7">
        <v>3825</v>
      </c>
      <c r="B3826" s="7">
        <v>756</v>
      </c>
      <c r="C3826" s="7" t="s">
        <v>176</v>
      </c>
      <c r="D3826" s="7">
        <v>112</v>
      </c>
      <c r="E3826" s="7" t="s">
        <v>9941</v>
      </c>
      <c r="F3826" s="7" t="s">
        <v>172</v>
      </c>
      <c r="G3826" s="7" t="s">
        <v>388</v>
      </c>
      <c r="H3826" s="7" t="s">
        <v>812</v>
      </c>
    </row>
    <row r="3827" spans="1:8" ht="15.75" customHeight="1" x14ac:dyDescent="0.3">
      <c r="A3827" s="8">
        <v>3826</v>
      </c>
      <c r="B3827" s="8">
        <v>756</v>
      </c>
      <c r="C3827" s="8" t="s">
        <v>192</v>
      </c>
      <c r="D3827" s="8">
        <v>112</v>
      </c>
      <c r="E3827" s="8" t="s">
        <v>7543</v>
      </c>
      <c r="F3827" s="8" t="s">
        <v>172</v>
      </c>
      <c r="G3827" s="8" t="s">
        <v>192</v>
      </c>
      <c r="H3827" s="8" t="s">
        <v>202</v>
      </c>
    </row>
    <row r="3828" spans="1:8" ht="15.75" customHeight="1" x14ac:dyDescent="0.3">
      <c r="A3828" s="7">
        <v>3827</v>
      </c>
      <c r="B3828" s="7">
        <v>756</v>
      </c>
      <c r="C3828" s="7" t="s">
        <v>116</v>
      </c>
      <c r="D3828" s="7">
        <v>112</v>
      </c>
      <c r="E3828" s="7" t="s">
        <v>9946</v>
      </c>
      <c r="F3828" s="7" t="s">
        <v>192</v>
      </c>
      <c r="G3828" s="7" t="s">
        <v>116</v>
      </c>
      <c r="H3828" s="7" t="s">
        <v>210</v>
      </c>
    </row>
    <row r="3829" spans="1:8" ht="15.75" customHeight="1" x14ac:dyDescent="0.3">
      <c r="A3829" s="8">
        <v>3828</v>
      </c>
      <c r="B3829" s="8">
        <v>757</v>
      </c>
      <c r="C3829" s="8" t="s">
        <v>148</v>
      </c>
      <c r="D3829" s="8">
        <v>100</v>
      </c>
      <c r="E3829" s="8" t="s">
        <v>7549</v>
      </c>
      <c r="F3829" s="8"/>
      <c r="G3829" s="8" t="s">
        <v>152</v>
      </c>
      <c r="H3829" s="8" t="s">
        <v>218</v>
      </c>
    </row>
    <row r="3830" spans="1:8" ht="15.75" customHeight="1" x14ac:dyDescent="0.3">
      <c r="A3830" s="7">
        <v>3829</v>
      </c>
      <c r="B3830" s="7">
        <v>757</v>
      </c>
      <c r="C3830" s="7" t="s">
        <v>156</v>
      </c>
      <c r="D3830" s="7">
        <v>100</v>
      </c>
      <c r="E3830" s="7" t="s">
        <v>9949</v>
      </c>
      <c r="F3830" s="7" t="s">
        <v>161</v>
      </c>
      <c r="G3830" s="7" t="s">
        <v>2300</v>
      </c>
      <c r="H3830" s="7" t="s">
        <v>163</v>
      </c>
    </row>
    <row r="3831" spans="1:8" ht="15.75" customHeight="1" x14ac:dyDescent="0.3">
      <c r="A3831" s="8">
        <v>3830</v>
      </c>
      <c r="B3831" s="8">
        <v>757</v>
      </c>
      <c r="C3831" s="8" t="s">
        <v>167</v>
      </c>
      <c r="D3831" s="8">
        <v>100</v>
      </c>
      <c r="E3831" s="8" t="s">
        <v>7550</v>
      </c>
      <c r="F3831" s="8" t="s">
        <v>152</v>
      </c>
      <c r="G3831" s="8" t="s">
        <v>172</v>
      </c>
      <c r="H3831" s="8" t="s">
        <v>174</v>
      </c>
    </row>
    <row r="3832" spans="1:8" ht="15.75" customHeight="1" x14ac:dyDescent="0.3">
      <c r="A3832" s="7">
        <v>3831</v>
      </c>
      <c r="B3832" s="7">
        <v>757</v>
      </c>
      <c r="C3832" s="7" t="s">
        <v>192</v>
      </c>
      <c r="D3832" s="7">
        <v>100</v>
      </c>
      <c r="E3832" s="7" t="s">
        <v>7551</v>
      </c>
      <c r="F3832" s="7" t="s">
        <v>172</v>
      </c>
      <c r="G3832" s="7" t="s">
        <v>192</v>
      </c>
      <c r="H3832" s="7" t="s">
        <v>202</v>
      </c>
    </row>
    <row r="3833" spans="1:8" ht="15.75" customHeight="1" x14ac:dyDescent="0.3">
      <c r="A3833" s="8">
        <v>3832</v>
      </c>
      <c r="B3833" s="8">
        <v>758</v>
      </c>
      <c r="C3833" s="8" t="s">
        <v>148</v>
      </c>
      <c r="D3833" s="8">
        <v>119</v>
      </c>
      <c r="E3833" s="8" t="s">
        <v>7558</v>
      </c>
      <c r="F3833" s="8"/>
      <c r="G3833" s="8" t="s">
        <v>152</v>
      </c>
      <c r="H3833" s="8" t="s">
        <v>492</v>
      </c>
    </row>
    <row r="3834" spans="1:8" ht="15.75" customHeight="1" x14ac:dyDescent="0.3">
      <c r="A3834" s="7">
        <v>3833</v>
      </c>
      <c r="B3834" s="7">
        <v>758</v>
      </c>
      <c r="C3834" s="7" t="s">
        <v>156</v>
      </c>
      <c r="D3834" s="7">
        <v>119</v>
      </c>
      <c r="E3834" s="7" t="s">
        <v>9955</v>
      </c>
      <c r="F3834" s="7" t="s">
        <v>161</v>
      </c>
      <c r="G3834" s="7" t="s">
        <v>2601</v>
      </c>
      <c r="H3834" s="7" t="s">
        <v>163</v>
      </c>
    </row>
    <row r="3835" spans="1:8" ht="15.75" customHeight="1" x14ac:dyDescent="0.3">
      <c r="A3835" s="8">
        <v>3834</v>
      </c>
      <c r="B3835" s="8">
        <v>758</v>
      </c>
      <c r="C3835" s="8" t="s">
        <v>167</v>
      </c>
      <c r="D3835" s="8">
        <v>119</v>
      </c>
      <c r="E3835" s="8" t="s">
        <v>7560</v>
      </c>
      <c r="F3835" s="8" t="s">
        <v>152</v>
      </c>
      <c r="G3835" s="8" t="s">
        <v>172</v>
      </c>
      <c r="H3835" s="8" t="s">
        <v>174</v>
      </c>
    </row>
    <row r="3836" spans="1:8" ht="15.75" customHeight="1" x14ac:dyDescent="0.3">
      <c r="A3836" s="7">
        <v>3835</v>
      </c>
      <c r="B3836" s="7">
        <v>758</v>
      </c>
      <c r="C3836" s="7" t="s">
        <v>176</v>
      </c>
      <c r="D3836" s="7">
        <v>119</v>
      </c>
      <c r="E3836" s="7" t="s">
        <v>9957</v>
      </c>
      <c r="F3836" s="7" t="s">
        <v>172</v>
      </c>
      <c r="G3836" s="7" t="s">
        <v>388</v>
      </c>
      <c r="H3836" s="7" t="s">
        <v>812</v>
      </c>
    </row>
    <row r="3837" spans="1:8" ht="15.75" customHeight="1" x14ac:dyDescent="0.3">
      <c r="A3837" s="8">
        <v>3836</v>
      </c>
      <c r="B3837" s="8">
        <v>758</v>
      </c>
      <c r="C3837" s="8" t="s">
        <v>192</v>
      </c>
      <c r="D3837" s="8">
        <v>119</v>
      </c>
      <c r="E3837" s="8" t="s">
        <v>7561</v>
      </c>
      <c r="F3837" s="8" t="s">
        <v>172</v>
      </c>
      <c r="G3837" s="8" t="s">
        <v>192</v>
      </c>
      <c r="H3837" s="8" t="s">
        <v>202</v>
      </c>
    </row>
    <row r="3838" spans="1:8" ht="15.75" customHeight="1" x14ac:dyDescent="0.3">
      <c r="A3838" s="7">
        <v>3837</v>
      </c>
      <c r="B3838" s="7">
        <v>759</v>
      </c>
      <c r="C3838" s="7" t="s">
        <v>148</v>
      </c>
      <c r="D3838" s="7">
        <v>26</v>
      </c>
      <c r="E3838" s="7" t="s">
        <v>7567</v>
      </c>
      <c r="F3838" s="7"/>
      <c r="G3838" s="7" t="s">
        <v>152</v>
      </c>
      <c r="H3838" s="7" t="s">
        <v>492</v>
      </c>
    </row>
    <row r="3839" spans="1:8" ht="15.75" customHeight="1" x14ac:dyDescent="0.3">
      <c r="A3839" s="8">
        <v>3838</v>
      </c>
      <c r="B3839" s="8">
        <v>759</v>
      </c>
      <c r="C3839" s="8" t="s">
        <v>156</v>
      </c>
      <c r="D3839" s="8">
        <v>26</v>
      </c>
      <c r="E3839" s="8" t="s">
        <v>9963</v>
      </c>
      <c r="F3839" s="8" t="s">
        <v>161</v>
      </c>
      <c r="G3839" s="8" t="s">
        <v>2192</v>
      </c>
      <c r="H3839" s="8" t="s">
        <v>163</v>
      </c>
    </row>
    <row r="3840" spans="1:8" ht="15.75" customHeight="1" x14ac:dyDescent="0.3">
      <c r="A3840" s="7">
        <v>3839</v>
      </c>
      <c r="B3840" s="7">
        <v>759</v>
      </c>
      <c r="C3840" s="7" t="s">
        <v>167</v>
      </c>
      <c r="D3840" s="7">
        <v>26</v>
      </c>
      <c r="E3840" s="7" t="s">
        <v>7568</v>
      </c>
      <c r="F3840" s="7" t="s">
        <v>152</v>
      </c>
      <c r="G3840" s="7" t="s">
        <v>172</v>
      </c>
      <c r="H3840" s="7" t="s">
        <v>174</v>
      </c>
    </row>
    <row r="3841" spans="1:8" ht="15.75" customHeight="1" x14ac:dyDescent="0.3">
      <c r="A3841" s="8">
        <v>3840</v>
      </c>
      <c r="B3841" s="8">
        <v>759</v>
      </c>
      <c r="C3841" s="8" t="s">
        <v>176</v>
      </c>
      <c r="D3841" s="8">
        <v>26</v>
      </c>
      <c r="E3841" s="8" t="s">
        <v>9967</v>
      </c>
      <c r="F3841" s="8" t="s">
        <v>172</v>
      </c>
      <c r="G3841" s="8" t="s">
        <v>388</v>
      </c>
      <c r="H3841" s="8" t="s">
        <v>184</v>
      </c>
    </row>
    <row r="3842" spans="1:8" ht="15.75" customHeight="1" x14ac:dyDescent="0.3">
      <c r="A3842" s="7">
        <v>3841</v>
      </c>
      <c r="B3842" s="7">
        <v>759</v>
      </c>
      <c r="C3842" s="7" t="s">
        <v>192</v>
      </c>
      <c r="D3842" s="7">
        <v>26</v>
      </c>
      <c r="E3842" s="7" t="s">
        <v>7569</v>
      </c>
      <c r="F3842" s="7" t="s">
        <v>172</v>
      </c>
      <c r="G3842" s="7" t="s">
        <v>192</v>
      </c>
      <c r="H3842" s="7" t="s">
        <v>202</v>
      </c>
    </row>
    <row r="3843" spans="1:8" ht="15.75" customHeight="1" x14ac:dyDescent="0.3">
      <c r="A3843" s="8">
        <v>3842</v>
      </c>
      <c r="B3843" s="8">
        <v>759</v>
      </c>
      <c r="C3843" s="8" t="s">
        <v>116</v>
      </c>
      <c r="D3843" s="8">
        <v>26</v>
      </c>
      <c r="E3843" s="8" t="s">
        <v>9971</v>
      </c>
      <c r="F3843" s="8" t="s">
        <v>192</v>
      </c>
      <c r="G3843" s="8" t="s">
        <v>116</v>
      </c>
      <c r="H3843" s="8" t="s">
        <v>210</v>
      </c>
    </row>
    <row r="3844" spans="1:8" ht="15.75" customHeight="1" x14ac:dyDescent="0.3">
      <c r="A3844" s="7">
        <v>3843</v>
      </c>
      <c r="B3844" s="7">
        <v>760</v>
      </c>
      <c r="C3844" s="7" t="s">
        <v>148</v>
      </c>
      <c r="D3844" s="7">
        <v>12</v>
      </c>
      <c r="E3844" s="7" t="s">
        <v>7576</v>
      </c>
      <c r="F3844" s="7"/>
      <c r="G3844" s="7" t="s">
        <v>152</v>
      </c>
      <c r="H3844" s="7" t="s">
        <v>153</v>
      </c>
    </row>
    <row r="3845" spans="1:8" ht="15.75" customHeight="1" x14ac:dyDescent="0.3">
      <c r="A3845" s="8">
        <v>3844</v>
      </c>
      <c r="B3845" s="8">
        <v>760</v>
      </c>
      <c r="C3845" s="8" t="s">
        <v>156</v>
      </c>
      <c r="D3845" s="8">
        <v>12</v>
      </c>
      <c r="E3845" s="8" t="s">
        <v>9975</v>
      </c>
      <c r="F3845" s="8" t="s">
        <v>161</v>
      </c>
      <c r="G3845" s="8" t="s">
        <v>2353</v>
      </c>
      <c r="H3845" s="8" t="s">
        <v>163</v>
      </c>
    </row>
    <row r="3846" spans="1:8" ht="15.75" customHeight="1" x14ac:dyDescent="0.3">
      <c r="A3846" s="7">
        <v>3845</v>
      </c>
      <c r="B3846" s="7">
        <v>760</v>
      </c>
      <c r="C3846" s="7" t="s">
        <v>167</v>
      </c>
      <c r="D3846" s="7">
        <v>12</v>
      </c>
      <c r="E3846" s="7" t="s">
        <v>7577</v>
      </c>
      <c r="F3846" s="7" t="s">
        <v>152</v>
      </c>
      <c r="G3846" s="7" t="s">
        <v>172</v>
      </c>
      <c r="H3846" s="7" t="s">
        <v>174</v>
      </c>
    </row>
    <row r="3847" spans="1:8" ht="15.75" customHeight="1" x14ac:dyDescent="0.3">
      <c r="A3847" s="8">
        <v>3846</v>
      </c>
      <c r="B3847" s="8">
        <v>760</v>
      </c>
      <c r="C3847" s="8" t="s">
        <v>176</v>
      </c>
      <c r="D3847" s="8">
        <v>12</v>
      </c>
      <c r="E3847" s="8" t="s">
        <v>9981</v>
      </c>
      <c r="F3847" s="8" t="s">
        <v>172</v>
      </c>
      <c r="G3847" s="8" t="s">
        <v>388</v>
      </c>
      <c r="H3847" s="8" t="s">
        <v>812</v>
      </c>
    </row>
    <row r="3848" spans="1:8" ht="15.75" customHeight="1" x14ac:dyDescent="0.3">
      <c r="A3848" s="7">
        <v>3847</v>
      </c>
      <c r="B3848" s="7">
        <v>760</v>
      </c>
      <c r="C3848" s="7" t="s">
        <v>192</v>
      </c>
      <c r="D3848" s="7">
        <v>12</v>
      </c>
      <c r="E3848" s="7" t="s">
        <v>7578</v>
      </c>
      <c r="F3848" s="7" t="s">
        <v>172</v>
      </c>
      <c r="G3848" s="7" t="s">
        <v>192</v>
      </c>
      <c r="H3848" s="7" t="s">
        <v>202</v>
      </c>
    </row>
    <row r="3849" spans="1:8" ht="15.75" customHeight="1" x14ac:dyDescent="0.3">
      <c r="A3849" s="8">
        <v>3848</v>
      </c>
      <c r="B3849" s="8">
        <v>760</v>
      </c>
      <c r="C3849" s="8" t="s">
        <v>116</v>
      </c>
      <c r="D3849" s="8">
        <v>12</v>
      </c>
      <c r="E3849" s="8" t="s">
        <v>9984</v>
      </c>
      <c r="F3849" s="8" t="s">
        <v>192</v>
      </c>
      <c r="G3849" s="8" t="s">
        <v>116</v>
      </c>
      <c r="H3849" s="8" t="s">
        <v>210</v>
      </c>
    </row>
    <row r="3850" spans="1:8" ht="15.75" customHeight="1" x14ac:dyDescent="0.3">
      <c r="A3850" s="7">
        <v>3849</v>
      </c>
      <c r="B3850" s="7">
        <v>761</v>
      </c>
      <c r="C3850" s="7" t="s">
        <v>148</v>
      </c>
      <c r="D3850" s="7">
        <v>24</v>
      </c>
      <c r="E3850" s="7" t="s">
        <v>7585</v>
      </c>
      <c r="F3850" s="7"/>
      <c r="G3850" s="7" t="s">
        <v>152</v>
      </c>
      <c r="H3850" s="7" t="s">
        <v>314</v>
      </c>
    </row>
    <row r="3851" spans="1:8" ht="15.75" customHeight="1" x14ac:dyDescent="0.3">
      <c r="A3851" s="8">
        <v>3850</v>
      </c>
      <c r="B3851" s="8">
        <v>761</v>
      </c>
      <c r="C3851" s="8" t="s">
        <v>156</v>
      </c>
      <c r="D3851" s="8">
        <v>24</v>
      </c>
      <c r="E3851" s="8" t="s">
        <v>9988</v>
      </c>
      <c r="F3851" s="8" t="s">
        <v>161</v>
      </c>
      <c r="G3851" s="8" t="s">
        <v>5381</v>
      </c>
      <c r="H3851" s="8" t="s">
        <v>163</v>
      </c>
    </row>
    <row r="3852" spans="1:8" ht="15.75" customHeight="1" x14ac:dyDescent="0.3">
      <c r="A3852" s="7">
        <v>3851</v>
      </c>
      <c r="B3852" s="7">
        <v>761</v>
      </c>
      <c r="C3852" s="7" t="s">
        <v>167</v>
      </c>
      <c r="D3852" s="7">
        <v>24</v>
      </c>
      <c r="E3852" s="7" t="s">
        <v>7586</v>
      </c>
      <c r="F3852" s="7" t="s">
        <v>152</v>
      </c>
      <c r="G3852" s="7" t="s">
        <v>172</v>
      </c>
      <c r="H3852" s="7" t="s">
        <v>174</v>
      </c>
    </row>
    <row r="3853" spans="1:8" ht="15.75" customHeight="1" x14ac:dyDescent="0.3">
      <c r="A3853" s="8">
        <v>3852</v>
      </c>
      <c r="B3853" s="8">
        <v>761</v>
      </c>
      <c r="C3853" s="8" t="s">
        <v>192</v>
      </c>
      <c r="D3853" s="8">
        <v>24</v>
      </c>
      <c r="E3853" s="8" t="s">
        <v>7587</v>
      </c>
      <c r="F3853" s="8" t="s">
        <v>172</v>
      </c>
      <c r="G3853" s="8" t="s">
        <v>192</v>
      </c>
      <c r="H3853" s="8" t="s">
        <v>202</v>
      </c>
    </row>
    <row r="3854" spans="1:8" ht="15.75" customHeight="1" x14ac:dyDescent="0.3">
      <c r="A3854" s="7">
        <v>3853</v>
      </c>
      <c r="B3854" s="7">
        <v>761</v>
      </c>
      <c r="C3854" s="7" t="s">
        <v>116</v>
      </c>
      <c r="D3854" s="7">
        <v>24</v>
      </c>
      <c r="E3854" s="7" t="s">
        <v>4437</v>
      </c>
      <c r="F3854" s="7" t="s">
        <v>192</v>
      </c>
      <c r="G3854" s="7" t="s">
        <v>116</v>
      </c>
      <c r="H3854" s="7" t="s">
        <v>210</v>
      </c>
    </row>
    <row r="3855" spans="1:8" ht="15.75" customHeight="1" x14ac:dyDescent="0.3">
      <c r="A3855" s="8">
        <v>3854</v>
      </c>
      <c r="B3855" s="8">
        <v>762</v>
      </c>
      <c r="C3855" s="8" t="s">
        <v>148</v>
      </c>
      <c r="D3855" s="8">
        <v>45</v>
      </c>
      <c r="E3855" s="8" t="s">
        <v>7593</v>
      </c>
      <c r="F3855" s="8"/>
      <c r="G3855" s="8" t="s">
        <v>152</v>
      </c>
      <c r="H3855" s="8" t="s">
        <v>218</v>
      </c>
    </row>
    <row r="3856" spans="1:8" ht="15.75" customHeight="1" x14ac:dyDescent="0.3">
      <c r="A3856" s="7">
        <v>3855</v>
      </c>
      <c r="B3856" s="7">
        <v>762</v>
      </c>
      <c r="C3856" s="7" t="s">
        <v>156</v>
      </c>
      <c r="D3856" s="7">
        <v>45</v>
      </c>
      <c r="E3856" s="7" t="s">
        <v>9998</v>
      </c>
      <c r="F3856" s="7" t="s">
        <v>161</v>
      </c>
      <c r="G3856" s="7" t="s">
        <v>1242</v>
      </c>
      <c r="H3856" s="7" t="s">
        <v>163</v>
      </c>
    </row>
    <row r="3857" spans="1:8" ht="15.75" customHeight="1" x14ac:dyDescent="0.3">
      <c r="A3857" s="8">
        <v>3856</v>
      </c>
      <c r="B3857" s="8">
        <v>762</v>
      </c>
      <c r="C3857" s="8" t="s">
        <v>167</v>
      </c>
      <c r="D3857" s="8">
        <v>45</v>
      </c>
      <c r="E3857" s="8" t="s">
        <v>7595</v>
      </c>
      <c r="F3857" s="8" t="s">
        <v>152</v>
      </c>
      <c r="G3857" s="8" t="s">
        <v>172</v>
      </c>
      <c r="H3857" s="8" t="s">
        <v>174</v>
      </c>
    </row>
    <row r="3858" spans="1:8" ht="15.75" customHeight="1" x14ac:dyDescent="0.3">
      <c r="A3858" s="7">
        <v>3857</v>
      </c>
      <c r="B3858" s="7">
        <v>762</v>
      </c>
      <c r="C3858" s="7" t="s">
        <v>176</v>
      </c>
      <c r="D3858" s="7">
        <v>45</v>
      </c>
      <c r="E3858" s="7" t="s">
        <v>10001</v>
      </c>
      <c r="F3858" s="7" t="s">
        <v>172</v>
      </c>
      <c r="G3858" s="7" t="s">
        <v>388</v>
      </c>
      <c r="H3858" s="7" t="s">
        <v>812</v>
      </c>
    </row>
    <row r="3859" spans="1:8" ht="15.75" customHeight="1" x14ac:dyDescent="0.3">
      <c r="A3859" s="8">
        <v>3858</v>
      </c>
      <c r="B3859" s="8">
        <v>762</v>
      </c>
      <c r="C3859" s="8" t="s">
        <v>192</v>
      </c>
      <c r="D3859" s="8">
        <v>45</v>
      </c>
      <c r="E3859" s="8" t="s">
        <v>7596</v>
      </c>
      <c r="F3859" s="8" t="s">
        <v>172</v>
      </c>
      <c r="G3859" s="8" t="s">
        <v>192</v>
      </c>
      <c r="H3859" s="8" t="s">
        <v>202</v>
      </c>
    </row>
    <row r="3860" spans="1:8" ht="15.75" customHeight="1" x14ac:dyDescent="0.3">
      <c r="A3860" s="7">
        <v>3859</v>
      </c>
      <c r="B3860" s="7">
        <v>762</v>
      </c>
      <c r="C3860" s="7" t="s">
        <v>116</v>
      </c>
      <c r="D3860" s="7">
        <v>45</v>
      </c>
      <c r="E3860" s="7" t="s">
        <v>10006</v>
      </c>
      <c r="F3860" s="7" t="s">
        <v>192</v>
      </c>
      <c r="G3860" s="7" t="s">
        <v>116</v>
      </c>
      <c r="H3860" s="7" t="s">
        <v>210</v>
      </c>
    </row>
    <row r="3861" spans="1:8" ht="15.75" customHeight="1" x14ac:dyDescent="0.3">
      <c r="A3861" s="8">
        <v>3860</v>
      </c>
      <c r="B3861" s="8">
        <v>763</v>
      </c>
      <c r="C3861" s="8" t="s">
        <v>148</v>
      </c>
      <c r="D3861" s="8">
        <v>104</v>
      </c>
      <c r="E3861" s="8" t="s">
        <v>7601</v>
      </c>
      <c r="F3861" s="8"/>
      <c r="G3861" s="8" t="s">
        <v>152</v>
      </c>
      <c r="H3861" s="8" t="s">
        <v>492</v>
      </c>
    </row>
    <row r="3862" spans="1:8" ht="15.75" customHeight="1" x14ac:dyDescent="0.3">
      <c r="A3862" s="7">
        <v>3861</v>
      </c>
      <c r="B3862" s="7">
        <v>763</v>
      </c>
      <c r="C3862" s="7" t="s">
        <v>156</v>
      </c>
      <c r="D3862" s="7">
        <v>104</v>
      </c>
      <c r="E3862" s="7" t="s">
        <v>10009</v>
      </c>
      <c r="F3862" s="7" t="s">
        <v>161</v>
      </c>
      <c r="G3862" s="7" t="s">
        <v>412</v>
      </c>
      <c r="H3862" s="7" t="s">
        <v>163</v>
      </c>
    </row>
    <row r="3863" spans="1:8" ht="15.75" customHeight="1" x14ac:dyDescent="0.3">
      <c r="A3863" s="8">
        <v>3862</v>
      </c>
      <c r="B3863" s="8">
        <v>763</v>
      </c>
      <c r="C3863" s="8" t="s">
        <v>167</v>
      </c>
      <c r="D3863" s="8">
        <v>104</v>
      </c>
      <c r="E3863" s="8" t="s">
        <v>7602</v>
      </c>
      <c r="F3863" s="8" t="s">
        <v>152</v>
      </c>
      <c r="G3863" s="8" t="s">
        <v>172</v>
      </c>
      <c r="H3863" s="8" t="s">
        <v>174</v>
      </c>
    </row>
    <row r="3864" spans="1:8" ht="15.75" customHeight="1" x14ac:dyDescent="0.3">
      <c r="A3864" s="7">
        <v>3863</v>
      </c>
      <c r="B3864" s="7">
        <v>763</v>
      </c>
      <c r="C3864" s="7" t="s">
        <v>176</v>
      </c>
      <c r="D3864" s="7">
        <v>104</v>
      </c>
      <c r="E3864" s="7" t="s">
        <v>10014</v>
      </c>
      <c r="F3864" s="7" t="s">
        <v>172</v>
      </c>
      <c r="G3864" s="7" t="s">
        <v>172</v>
      </c>
      <c r="H3864" s="7" t="s">
        <v>248</v>
      </c>
    </row>
    <row r="3865" spans="1:8" ht="15.75" customHeight="1" x14ac:dyDescent="0.3">
      <c r="A3865" s="8">
        <v>3864</v>
      </c>
      <c r="B3865" s="8">
        <v>763</v>
      </c>
      <c r="C3865" s="8" t="s">
        <v>192</v>
      </c>
      <c r="D3865" s="8">
        <v>104</v>
      </c>
      <c r="E3865" s="8" t="s">
        <v>7603</v>
      </c>
      <c r="F3865" s="8" t="s">
        <v>172</v>
      </c>
      <c r="G3865" s="8" t="s">
        <v>192</v>
      </c>
      <c r="H3865" s="8" t="s">
        <v>202</v>
      </c>
    </row>
    <row r="3866" spans="1:8" ht="15.75" customHeight="1" x14ac:dyDescent="0.3">
      <c r="A3866" s="7">
        <v>3865</v>
      </c>
      <c r="B3866" s="7">
        <v>763</v>
      </c>
      <c r="C3866" s="7" t="s">
        <v>116</v>
      </c>
      <c r="D3866" s="7">
        <v>104</v>
      </c>
      <c r="E3866" s="7" t="s">
        <v>10017</v>
      </c>
      <c r="F3866" s="7" t="s">
        <v>192</v>
      </c>
      <c r="G3866" s="7" t="s">
        <v>116</v>
      </c>
      <c r="H3866" s="7" t="s">
        <v>210</v>
      </c>
    </row>
    <row r="3867" spans="1:8" ht="15.75" customHeight="1" x14ac:dyDescent="0.3">
      <c r="A3867" s="8">
        <v>3866</v>
      </c>
      <c r="B3867" s="8">
        <v>764</v>
      </c>
      <c r="C3867" s="8" t="s">
        <v>148</v>
      </c>
      <c r="D3867" s="8">
        <v>78</v>
      </c>
      <c r="E3867" s="8" t="s">
        <v>7609</v>
      </c>
      <c r="F3867" s="8"/>
      <c r="G3867" s="8" t="s">
        <v>152</v>
      </c>
      <c r="H3867" s="8" t="s">
        <v>492</v>
      </c>
    </row>
    <row r="3868" spans="1:8" ht="15.75" customHeight="1" x14ac:dyDescent="0.3">
      <c r="A3868" s="7">
        <v>3867</v>
      </c>
      <c r="B3868" s="7">
        <v>764</v>
      </c>
      <c r="C3868" s="7" t="s">
        <v>156</v>
      </c>
      <c r="D3868" s="7">
        <v>78</v>
      </c>
      <c r="E3868" s="7" t="s">
        <v>10024</v>
      </c>
      <c r="F3868" s="7" t="s">
        <v>161</v>
      </c>
      <c r="G3868" s="7" t="s">
        <v>670</v>
      </c>
      <c r="H3868" s="7" t="s">
        <v>163</v>
      </c>
    </row>
    <row r="3869" spans="1:8" ht="15.75" customHeight="1" x14ac:dyDescent="0.3">
      <c r="A3869" s="8">
        <v>3868</v>
      </c>
      <c r="B3869" s="8">
        <v>764</v>
      </c>
      <c r="C3869" s="8" t="s">
        <v>167</v>
      </c>
      <c r="D3869" s="8">
        <v>78</v>
      </c>
      <c r="E3869" s="8" t="s">
        <v>7610</v>
      </c>
      <c r="F3869" s="8" t="s">
        <v>152</v>
      </c>
      <c r="G3869" s="8" t="s">
        <v>172</v>
      </c>
      <c r="H3869" s="8" t="s">
        <v>174</v>
      </c>
    </row>
    <row r="3870" spans="1:8" ht="15.75" customHeight="1" x14ac:dyDescent="0.3">
      <c r="A3870" s="7">
        <v>3869</v>
      </c>
      <c r="B3870" s="7">
        <v>764</v>
      </c>
      <c r="C3870" s="7" t="s">
        <v>176</v>
      </c>
      <c r="D3870" s="7">
        <v>78</v>
      </c>
      <c r="E3870" s="7" t="s">
        <v>10032</v>
      </c>
      <c r="F3870" s="7" t="s">
        <v>172</v>
      </c>
      <c r="G3870" s="7" t="s">
        <v>172</v>
      </c>
      <c r="H3870" s="7" t="s">
        <v>184</v>
      </c>
    </row>
    <row r="3871" spans="1:8" ht="15.75" customHeight="1" x14ac:dyDescent="0.3">
      <c r="A3871" s="8">
        <v>3870</v>
      </c>
      <c r="B3871" s="8">
        <v>764</v>
      </c>
      <c r="C3871" s="8" t="s">
        <v>192</v>
      </c>
      <c r="D3871" s="8">
        <v>78</v>
      </c>
      <c r="E3871" s="8" t="s">
        <v>7611</v>
      </c>
      <c r="F3871" s="8" t="s">
        <v>172</v>
      </c>
      <c r="G3871" s="8" t="s">
        <v>192</v>
      </c>
      <c r="H3871" s="8" t="s">
        <v>202</v>
      </c>
    </row>
    <row r="3872" spans="1:8" ht="15.75" customHeight="1" x14ac:dyDescent="0.3">
      <c r="A3872" s="7">
        <v>3871</v>
      </c>
      <c r="B3872" s="7">
        <v>765</v>
      </c>
      <c r="C3872" s="7" t="s">
        <v>148</v>
      </c>
      <c r="D3872" s="7">
        <v>73</v>
      </c>
      <c r="E3872" s="7" t="s">
        <v>7617</v>
      </c>
      <c r="F3872" s="7"/>
      <c r="G3872" s="7" t="s">
        <v>152</v>
      </c>
      <c r="H3872" s="7" t="s">
        <v>153</v>
      </c>
    </row>
    <row r="3873" spans="1:8" ht="15.75" customHeight="1" x14ac:dyDescent="0.3">
      <c r="A3873" s="8">
        <v>3872</v>
      </c>
      <c r="B3873" s="8">
        <v>765</v>
      </c>
      <c r="C3873" s="8" t="s">
        <v>156</v>
      </c>
      <c r="D3873" s="8">
        <v>73</v>
      </c>
      <c r="E3873" s="8" t="s">
        <v>10041</v>
      </c>
      <c r="F3873" s="8" t="s">
        <v>161</v>
      </c>
      <c r="G3873" s="8" t="s">
        <v>4385</v>
      </c>
      <c r="H3873" s="8" t="s">
        <v>163</v>
      </c>
    </row>
    <row r="3874" spans="1:8" ht="15.75" customHeight="1" x14ac:dyDescent="0.3">
      <c r="A3874" s="7">
        <v>3873</v>
      </c>
      <c r="B3874" s="7">
        <v>765</v>
      </c>
      <c r="C3874" s="7" t="s">
        <v>167</v>
      </c>
      <c r="D3874" s="7">
        <v>73</v>
      </c>
      <c r="E3874" s="7" t="s">
        <v>7618</v>
      </c>
      <c r="F3874" s="7" t="s">
        <v>152</v>
      </c>
      <c r="G3874" s="7" t="s">
        <v>172</v>
      </c>
      <c r="H3874" s="7" t="s">
        <v>174</v>
      </c>
    </row>
    <row r="3875" spans="1:8" ht="15.75" customHeight="1" x14ac:dyDescent="0.3">
      <c r="A3875" s="8">
        <v>3874</v>
      </c>
      <c r="B3875" s="8">
        <v>765</v>
      </c>
      <c r="C3875" s="8" t="s">
        <v>176</v>
      </c>
      <c r="D3875" s="8">
        <v>73</v>
      </c>
      <c r="E3875" s="8" t="s">
        <v>10048</v>
      </c>
      <c r="F3875" s="8" t="s">
        <v>172</v>
      </c>
      <c r="G3875" s="8" t="s">
        <v>172</v>
      </c>
      <c r="H3875" s="8" t="s">
        <v>812</v>
      </c>
    </row>
    <row r="3876" spans="1:8" ht="15.75" customHeight="1" x14ac:dyDescent="0.3">
      <c r="A3876" s="7">
        <v>3875</v>
      </c>
      <c r="B3876" s="7">
        <v>765</v>
      </c>
      <c r="C3876" s="7" t="s">
        <v>192</v>
      </c>
      <c r="D3876" s="7">
        <v>73</v>
      </c>
      <c r="E3876" s="7" t="s">
        <v>7620</v>
      </c>
      <c r="F3876" s="7" t="s">
        <v>172</v>
      </c>
      <c r="G3876" s="7" t="s">
        <v>192</v>
      </c>
      <c r="H3876" s="7" t="s">
        <v>202</v>
      </c>
    </row>
    <row r="3877" spans="1:8" ht="15.75" customHeight="1" x14ac:dyDescent="0.3">
      <c r="A3877" s="8">
        <v>3876</v>
      </c>
      <c r="B3877" s="8">
        <v>765</v>
      </c>
      <c r="C3877" s="8" t="s">
        <v>116</v>
      </c>
      <c r="D3877" s="8">
        <v>73</v>
      </c>
      <c r="E3877" s="8" t="s">
        <v>5815</v>
      </c>
      <c r="F3877" s="8" t="s">
        <v>192</v>
      </c>
      <c r="G3877" s="8" t="s">
        <v>116</v>
      </c>
      <c r="H3877" s="8" t="s">
        <v>210</v>
      </c>
    </row>
    <row r="3878" spans="1:8" ht="15.75" customHeight="1" x14ac:dyDescent="0.3">
      <c r="A3878" s="7">
        <v>3877</v>
      </c>
      <c r="B3878" s="7">
        <v>766</v>
      </c>
      <c r="C3878" s="7" t="s">
        <v>148</v>
      </c>
      <c r="D3878" s="7">
        <v>57</v>
      </c>
      <c r="E3878" s="7" t="s">
        <v>7625</v>
      </c>
      <c r="F3878" s="7"/>
      <c r="G3878" s="7" t="s">
        <v>152</v>
      </c>
      <c r="H3878" s="7" t="s">
        <v>153</v>
      </c>
    </row>
    <row r="3879" spans="1:8" ht="15.75" customHeight="1" x14ac:dyDescent="0.3">
      <c r="A3879" s="8">
        <v>3878</v>
      </c>
      <c r="B3879" s="8">
        <v>766</v>
      </c>
      <c r="C3879" s="8" t="s">
        <v>156</v>
      </c>
      <c r="D3879" s="8">
        <v>57</v>
      </c>
      <c r="E3879" s="8" t="s">
        <v>10064</v>
      </c>
      <c r="F3879" s="8" t="s">
        <v>161</v>
      </c>
      <c r="G3879" s="8" t="s">
        <v>272</v>
      </c>
      <c r="H3879" s="8" t="s">
        <v>163</v>
      </c>
    </row>
    <row r="3880" spans="1:8" ht="15.75" customHeight="1" x14ac:dyDescent="0.3">
      <c r="A3880" s="7">
        <v>3879</v>
      </c>
      <c r="B3880" s="7">
        <v>766</v>
      </c>
      <c r="C3880" s="7" t="s">
        <v>167</v>
      </c>
      <c r="D3880" s="7">
        <v>57</v>
      </c>
      <c r="E3880" s="7" t="s">
        <v>7626</v>
      </c>
      <c r="F3880" s="7" t="s">
        <v>152</v>
      </c>
      <c r="G3880" s="7" t="s">
        <v>172</v>
      </c>
      <c r="H3880" s="7" t="s">
        <v>174</v>
      </c>
    </row>
    <row r="3881" spans="1:8" ht="15.75" customHeight="1" x14ac:dyDescent="0.3">
      <c r="A3881" s="8">
        <v>3880</v>
      </c>
      <c r="B3881" s="8">
        <v>766</v>
      </c>
      <c r="C3881" s="8" t="s">
        <v>176</v>
      </c>
      <c r="D3881" s="8">
        <v>57</v>
      </c>
      <c r="E3881" s="8" t="s">
        <v>10074</v>
      </c>
      <c r="F3881" s="8" t="s">
        <v>172</v>
      </c>
      <c r="G3881" s="8" t="s">
        <v>388</v>
      </c>
      <c r="H3881" s="8" t="s">
        <v>812</v>
      </c>
    </row>
    <row r="3882" spans="1:8" ht="15.75" customHeight="1" x14ac:dyDescent="0.3">
      <c r="A3882" s="7">
        <v>3881</v>
      </c>
      <c r="B3882" s="7">
        <v>766</v>
      </c>
      <c r="C3882" s="7" t="s">
        <v>192</v>
      </c>
      <c r="D3882" s="7">
        <v>57</v>
      </c>
      <c r="E3882" s="7" t="s">
        <v>7627</v>
      </c>
      <c r="F3882" s="7" t="s">
        <v>172</v>
      </c>
      <c r="G3882" s="7" t="s">
        <v>192</v>
      </c>
      <c r="H3882" s="7" t="s">
        <v>202</v>
      </c>
    </row>
    <row r="3883" spans="1:8" ht="15.75" customHeight="1" x14ac:dyDescent="0.3">
      <c r="A3883" s="8">
        <v>3882</v>
      </c>
      <c r="B3883" s="8">
        <v>766</v>
      </c>
      <c r="C3883" s="8" t="s">
        <v>116</v>
      </c>
      <c r="D3883" s="8">
        <v>57</v>
      </c>
      <c r="E3883" s="8" t="s">
        <v>10082</v>
      </c>
      <c r="F3883" s="8" t="s">
        <v>192</v>
      </c>
      <c r="G3883" s="8" t="s">
        <v>116</v>
      </c>
      <c r="H3883" s="8" t="s">
        <v>210</v>
      </c>
    </row>
    <row r="3884" spans="1:8" ht="15.75" customHeight="1" x14ac:dyDescent="0.3">
      <c r="A3884" s="7">
        <v>3883</v>
      </c>
      <c r="B3884" s="7">
        <v>767</v>
      </c>
      <c r="C3884" s="7" t="s">
        <v>148</v>
      </c>
      <c r="D3884" s="7">
        <v>90</v>
      </c>
      <c r="E3884" s="7" t="s">
        <v>7633</v>
      </c>
      <c r="F3884" s="7"/>
      <c r="G3884" s="7" t="s">
        <v>152</v>
      </c>
      <c r="H3884" s="7" t="s">
        <v>153</v>
      </c>
    </row>
    <row r="3885" spans="1:8" ht="15.75" customHeight="1" x14ac:dyDescent="0.3">
      <c r="A3885" s="8">
        <v>3884</v>
      </c>
      <c r="B3885" s="8">
        <v>767</v>
      </c>
      <c r="C3885" s="8" t="s">
        <v>156</v>
      </c>
      <c r="D3885" s="8">
        <v>90</v>
      </c>
      <c r="E3885" s="8" t="s">
        <v>10090</v>
      </c>
      <c r="F3885" s="8" t="s">
        <v>161</v>
      </c>
      <c r="G3885" s="8" t="s">
        <v>1576</v>
      </c>
      <c r="H3885" s="8" t="s">
        <v>163</v>
      </c>
    </row>
    <row r="3886" spans="1:8" ht="15.75" customHeight="1" x14ac:dyDescent="0.3">
      <c r="A3886" s="7">
        <v>3885</v>
      </c>
      <c r="B3886" s="7">
        <v>767</v>
      </c>
      <c r="C3886" s="7" t="s">
        <v>167</v>
      </c>
      <c r="D3886" s="7">
        <v>90</v>
      </c>
      <c r="E3886" s="7" t="s">
        <v>7634</v>
      </c>
      <c r="F3886" s="7" t="s">
        <v>152</v>
      </c>
      <c r="G3886" s="7" t="s">
        <v>172</v>
      </c>
      <c r="H3886" s="7" t="s">
        <v>174</v>
      </c>
    </row>
    <row r="3887" spans="1:8" ht="15.75" customHeight="1" x14ac:dyDescent="0.3">
      <c r="A3887" s="8">
        <v>3886</v>
      </c>
      <c r="B3887" s="8">
        <v>767</v>
      </c>
      <c r="C3887" s="8" t="s">
        <v>192</v>
      </c>
      <c r="D3887" s="8">
        <v>90</v>
      </c>
      <c r="E3887" s="8" t="s">
        <v>7635</v>
      </c>
      <c r="F3887" s="8" t="s">
        <v>172</v>
      </c>
      <c r="G3887" s="8" t="s">
        <v>192</v>
      </c>
      <c r="H3887" s="8" t="s">
        <v>202</v>
      </c>
    </row>
    <row r="3888" spans="1:8" ht="15.75" customHeight="1" x14ac:dyDescent="0.3">
      <c r="A3888" s="7">
        <v>3887</v>
      </c>
      <c r="B3888" s="7">
        <v>768</v>
      </c>
      <c r="C3888" s="7" t="s">
        <v>148</v>
      </c>
      <c r="D3888" s="7">
        <v>13</v>
      </c>
      <c r="E3888" s="7" t="s">
        <v>7641</v>
      </c>
      <c r="F3888" s="7"/>
      <c r="G3888" s="7" t="s">
        <v>152</v>
      </c>
      <c r="H3888" s="7" t="s">
        <v>153</v>
      </c>
    </row>
    <row r="3889" spans="1:8" ht="15.75" customHeight="1" x14ac:dyDescent="0.3">
      <c r="A3889" s="8">
        <v>3888</v>
      </c>
      <c r="B3889" s="8">
        <v>768</v>
      </c>
      <c r="C3889" s="8" t="s">
        <v>156</v>
      </c>
      <c r="D3889" s="8">
        <v>13</v>
      </c>
      <c r="E3889" s="8" t="s">
        <v>10103</v>
      </c>
      <c r="F3889" s="8" t="s">
        <v>161</v>
      </c>
      <c r="G3889" s="8" t="s">
        <v>1503</v>
      </c>
      <c r="H3889" s="8" t="s">
        <v>163</v>
      </c>
    </row>
    <row r="3890" spans="1:8" ht="15.75" customHeight="1" x14ac:dyDescent="0.3">
      <c r="A3890" s="7">
        <v>3889</v>
      </c>
      <c r="B3890" s="7">
        <v>768</v>
      </c>
      <c r="C3890" s="7" t="s">
        <v>167</v>
      </c>
      <c r="D3890" s="7">
        <v>13</v>
      </c>
      <c r="E3890" s="7" t="s">
        <v>7642</v>
      </c>
      <c r="F3890" s="7" t="s">
        <v>152</v>
      </c>
      <c r="G3890" s="7" t="s">
        <v>172</v>
      </c>
      <c r="H3890" s="7" t="s">
        <v>174</v>
      </c>
    </row>
    <row r="3891" spans="1:8" ht="15.75" customHeight="1" x14ac:dyDescent="0.3">
      <c r="A3891" s="8">
        <v>3890</v>
      </c>
      <c r="B3891" s="8">
        <v>768</v>
      </c>
      <c r="C3891" s="8" t="s">
        <v>176</v>
      </c>
      <c r="D3891" s="8">
        <v>13</v>
      </c>
      <c r="E3891" s="8" t="s">
        <v>10111</v>
      </c>
      <c r="F3891" s="8" t="s">
        <v>172</v>
      </c>
      <c r="G3891" s="8" t="s">
        <v>388</v>
      </c>
      <c r="H3891" s="8" t="s">
        <v>288</v>
      </c>
    </row>
    <row r="3892" spans="1:8" ht="15.75" customHeight="1" x14ac:dyDescent="0.3">
      <c r="A3892" s="7">
        <v>3891</v>
      </c>
      <c r="B3892" s="7">
        <v>768</v>
      </c>
      <c r="C3892" s="7" t="s">
        <v>192</v>
      </c>
      <c r="D3892" s="7">
        <v>13</v>
      </c>
      <c r="E3892" s="7" t="s">
        <v>7643</v>
      </c>
      <c r="F3892" s="7" t="s">
        <v>172</v>
      </c>
      <c r="G3892" s="7" t="s">
        <v>192</v>
      </c>
      <c r="H3892" s="7" t="s">
        <v>202</v>
      </c>
    </row>
    <row r="3893" spans="1:8" ht="15.75" customHeight="1" x14ac:dyDescent="0.3">
      <c r="A3893" s="8">
        <v>3892</v>
      </c>
      <c r="B3893" s="8">
        <v>769</v>
      </c>
      <c r="C3893" s="8" t="s">
        <v>148</v>
      </c>
      <c r="D3893" s="8">
        <v>49</v>
      </c>
      <c r="E3893" s="8" t="s">
        <v>7649</v>
      </c>
      <c r="F3893" s="8"/>
      <c r="G3893" s="8" t="s">
        <v>152</v>
      </c>
      <c r="H3893" s="8" t="s">
        <v>492</v>
      </c>
    </row>
    <row r="3894" spans="1:8" ht="15.75" customHeight="1" x14ac:dyDescent="0.3">
      <c r="A3894" s="7">
        <v>3893</v>
      </c>
      <c r="B3894" s="7">
        <v>769</v>
      </c>
      <c r="C3894" s="7" t="s">
        <v>156</v>
      </c>
      <c r="D3894" s="7">
        <v>49</v>
      </c>
      <c r="E3894" s="7" t="s">
        <v>10121</v>
      </c>
      <c r="F3894" s="7" t="s">
        <v>161</v>
      </c>
      <c r="G3894" s="7" t="s">
        <v>2458</v>
      </c>
      <c r="H3894" s="7" t="s">
        <v>163</v>
      </c>
    </row>
    <row r="3895" spans="1:8" ht="15.75" customHeight="1" x14ac:dyDescent="0.3">
      <c r="A3895" s="8">
        <v>3894</v>
      </c>
      <c r="B3895" s="8">
        <v>769</v>
      </c>
      <c r="C3895" s="8" t="s">
        <v>167</v>
      </c>
      <c r="D3895" s="8">
        <v>49</v>
      </c>
      <c r="E3895" s="8" t="s">
        <v>7650</v>
      </c>
      <c r="F3895" s="8" t="s">
        <v>152</v>
      </c>
      <c r="G3895" s="8" t="s">
        <v>172</v>
      </c>
      <c r="H3895" s="8" t="s">
        <v>174</v>
      </c>
    </row>
    <row r="3896" spans="1:8" ht="15.75" customHeight="1" x14ac:dyDescent="0.3">
      <c r="A3896" s="7">
        <v>3895</v>
      </c>
      <c r="B3896" s="7">
        <v>769</v>
      </c>
      <c r="C3896" s="7" t="s">
        <v>176</v>
      </c>
      <c r="D3896" s="7">
        <v>49</v>
      </c>
      <c r="E3896" s="7" t="s">
        <v>10125</v>
      </c>
      <c r="F3896" s="7" t="s">
        <v>172</v>
      </c>
      <c r="G3896" s="7" t="s">
        <v>388</v>
      </c>
      <c r="H3896" s="7" t="s">
        <v>288</v>
      </c>
    </row>
    <row r="3897" spans="1:8" ht="15.75" customHeight="1" x14ac:dyDescent="0.3">
      <c r="A3897" s="8">
        <v>3896</v>
      </c>
      <c r="B3897" s="8">
        <v>769</v>
      </c>
      <c r="C3897" s="8" t="s">
        <v>192</v>
      </c>
      <c r="D3897" s="8">
        <v>49</v>
      </c>
      <c r="E3897" s="8" t="s">
        <v>7651</v>
      </c>
      <c r="F3897" s="8" t="s">
        <v>172</v>
      </c>
      <c r="G3897" s="8" t="s">
        <v>192</v>
      </c>
      <c r="H3897" s="8" t="s">
        <v>202</v>
      </c>
    </row>
    <row r="3898" spans="1:8" ht="15.75" customHeight="1" x14ac:dyDescent="0.3">
      <c r="A3898" s="7">
        <v>3897</v>
      </c>
      <c r="B3898" s="7">
        <v>769</v>
      </c>
      <c r="C3898" s="7" t="s">
        <v>116</v>
      </c>
      <c r="D3898" s="7">
        <v>49</v>
      </c>
      <c r="E3898" s="7" t="s">
        <v>10130</v>
      </c>
      <c r="F3898" s="7" t="s">
        <v>192</v>
      </c>
      <c r="G3898" s="7" t="s">
        <v>116</v>
      </c>
      <c r="H3898" s="7" t="s">
        <v>210</v>
      </c>
    </row>
    <row r="3899" spans="1:8" ht="15.75" customHeight="1" x14ac:dyDescent="0.3">
      <c r="A3899" s="8">
        <v>3898</v>
      </c>
      <c r="B3899" s="8">
        <v>770</v>
      </c>
      <c r="C3899" s="8" t="s">
        <v>148</v>
      </c>
      <c r="D3899" s="8">
        <v>76</v>
      </c>
      <c r="E3899" s="8" t="s">
        <v>7658</v>
      </c>
      <c r="F3899" s="8"/>
      <c r="G3899" s="8" t="s">
        <v>152</v>
      </c>
      <c r="H3899" s="8" t="s">
        <v>153</v>
      </c>
    </row>
    <row r="3900" spans="1:8" ht="15.75" customHeight="1" x14ac:dyDescent="0.3">
      <c r="A3900" s="7">
        <v>3899</v>
      </c>
      <c r="B3900" s="7">
        <v>770</v>
      </c>
      <c r="C3900" s="7" t="s">
        <v>156</v>
      </c>
      <c r="D3900" s="7">
        <v>76</v>
      </c>
      <c r="E3900" s="7" t="s">
        <v>6025</v>
      </c>
      <c r="F3900" s="7" t="s">
        <v>161</v>
      </c>
      <c r="G3900" s="7" t="s">
        <v>6138</v>
      </c>
      <c r="H3900" s="7" t="s">
        <v>163</v>
      </c>
    </row>
    <row r="3901" spans="1:8" ht="15.75" customHeight="1" x14ac:dyDescent="0.3">
      <c r="A3901" s="8">
        <v>3900</v>
      </c>
      <c r="B3901" s="8">
        <v>770</v>
      </c>
      <c r="C3901" s="8" t="s">
        <v>167</v>
      </c>
      <c r="D3901" s="8">
        <v>76</v>
      </c>
      <c r="E3901" s="8" t="s">
        <v>7659</v>
      </c>
      <c r="F3901" s="8" t="s">
        <v>152</v>
      </c>
      <c r="G3901" s="8" t="s">
        <v>172</v>
      </c>
      <c r="H3901" s="8" t="s">
        <v>174</v>
      </c>
    </row>
    <row r="3902" spans="1:8" ht="15.75" customHeight="1" x14ac:dyDescent="0.3">
      <c r="A3902" s="7">
        <v>3901</v>
      </c>
      <c r="B3902" s="7">
        <v>770</v>
      </c>
      <c r="C3902" s="7" t="s">
        <v>176</v>
      </c>
      <c r="D3902" s="7">
        <v>76</v>
      </c>
      <c r="E3902" s="7" t="s">
        <v>10139</v>
      </c>
      <c r="F3902" s="7" t="s">
        <v>172</v>
      </c>
      <c r="G3902" s="7" t="s">
        <v>172</v>
      </c>
      <c r="H3902" s="7" t="s">
        <v>248</v>
      </c>
    </row>
    <row r="3903" spans="1:8" ht="15.75" customHeight="1" x14ac:dyDescent="0.3">
      <c r="A3903" s="8">
        <v>3902</v>
      </c>
      <c r="B3903" s="8">
        <v>770</v>
      </c>
      <c r="C3903" s="8" t="s">
        <v>192</v>
      </c>
      <c r="D3903" s="8">
        <v>76</v>
      </c>
      <c r="E3903" s="8" t="s">
        <v>7660</v>
      </c>
      <c r="F3903" s="8" t="s">
        <v>172</v>
      </c>
      <c r="G3903" s="8" t="s">
        <v>192</v>
      </c>
      <c r="H3903" s="8" t="s">
        <v>202</v>
      </c>
    </row>
    <row r="3904" spans="1:8" ht="15.75" customHeight="1" x14ac:dyDescent="0.3">
      <c r="A3904" s="7">
        <v>3903</v>
      </c>
      <c r="B3904" s="7">
        <v>771</v>
      </c>
      <c r="C3904" s="7" t="s">
        <v>148</v>
      </c>
      <c r="D3904" s="7">
        <v>72</v>
      </c>
      <c r="E3904" s="7" t="s">
        <v>7666</v>
      </c>
      <c r="F3904" s="7"/>
      <c r="G3904" s="7" t="s">
        <v>152</v>
      </c>
      <c r="H3904" s="7" t="s">
        <v>218</v>
      </c>
    </row>
    <row r="3905" spans="1:8" ht="15.75" customHeight="1" x14ac:dyDescent="0.3">
      <c r="A3905" s="8">
        <v>3904</v>
      </c>
      <c r="B3905" s="8">
        <v>771</v>
      </c>
      <c r="C3905" s="8" t="s">
        <v>156</v>
      </c>
      <c r="D3905" s="8">
        <v>72</v>
      </c>
      <c r="E3905" s="8" t="s">
        <v>10147</v>
      </c>
      <c r="F3905" s="8" t="s">
        <v>161</v>
      </c>
      <c r="G3905" s="8" t="s">
        <v>3221</v>
      </c>
      <c r="H3905" s="8" t="s">
        <v>163</v>
      </c>
    </row>
    <row r="3906" spans="1:8" ht="15.75" customHeight="1" x14ac:dyDescent="0.3">
      <c r="A3906" s="7">
        <v>3905</v>
      </c>
      <c r="B3906" s="7">
        <v>771</v>
      </c>
      <c r="C3906" s="7" t="s">
        <v>167</v>
      </c>
      <c r="D3906" s="7">
        <v>72</v>
      </c>
      <c r="E3906" s="7" t="s">
        <v>7667</v>
      </c>
      <c r="F3906" s="7" t="s">
        <v>152</v>
      </c>
      <c r="G3906" s="7" t="s">
        <v>172</v>
      </c>
      <c r="H3906" s="7" t="s">
        <v>174</v>
      </c>
    </row>
    <row r="3907" spans="1:8" ht="15.75" customHeight="1" x14ac:dyDescent="0.3">
      <c r="A3907" s="8">
        <v>3906</v>
      </c>
      <c r="B3907" s="8">
        <v>771</v>
      </c>
      <c r="C3907" s="8" t="s">
        <v>176</v>
      </c>
      <c r="D3907" s="8">
        <v>72</v>
      </c>
      <c r="E3907" s="8" t="s">
        <v>10155</v>
      </c>
      <c r="F3907" s="8" t="s">
        <v>172</v>
      </c>
      <c r="G3907" s="8" t="s">
        <v>172</v>
      </c>
      <c r="H3907" s="8" t="s">
        <v>248</v>
      </c>
    </row>
    <row r="3908" spans="1:8" ht="15.75" customHeight="1" x14ac:dyDescent="0.3">
      <c r="A3908" s="7">
        <v>3907</v>
      </c>
      <c r="B3908" s="7">
        <v>771</v>
      </c>
      <c r="C3908" s="7" t="s">
        <v>192</v>
      </c>
      <c r="D3908" s="7">
        <v>72</v>
      </c>
      <c r="E3908" s="7" t="s">
        <v>7669</v>
      </c>
      <c r="F3908" s="7" t="s">
        <v>172</v>
      </c>
      <c r="G3908" s="7" t="s">
        <v>192</v>
      </c>
      <c r="H3908" s="7" t="s">
        <v>202</v>
      </c>
    </row>
    <row r="3909" spans="1:8" ht="15.75" customHeight="1" x14ac:dyDescent="0.3">
      <c r="A3909" s="8">
        <v>3908</v>
      </c>
      <c r="B3909" s="8">
        <v>771</v>
      </c>
      <c r="C3909" s="8" t="s">
        <v>116</v>
      </c>
      <c r="D3909" s="8">
        <v>72</v>
      </c>
      <c r="E3909" s="8" t="s">
        <v>10167</v>
      </c>
      <c r="F3909" s="8" t="s">
        <v>192</v>
      </c>
      <c r="G3909" s="8" t="s">
        <v>116</v>
      </c>
      <c r="H3909" s="8" t="s">
        <v>210</v>
      </c>
    </row>
    <row r="3910" spans="1:8" ht="15.75" customHeight="1" x14ac:dyDescent="0.3">
      <c r="A3910" s="7">
        <v>3909</v>
      </c>
      <c r="B3910" s="7">
        <v>772</v>
      </c>
      <c r="C3910" s="7" t="s">
        <v>148</v>
      </c>
      <c r="D3910" s="7">
        <v>45</v>
      </c>
      <c r="E3910" s="7" t="s">
        <v>7675</v>
      </c>
      <c r="F3910" s="7"/>
      <c r="G3910" s="7" t="s">
        <v>152</v>
      </c>
      <c r="H3910" s="7" t="s">
        <v>218</v>
      </c>
    </row>
    <row r="3911" spans="1:8" ht="15.75" customHeight="1" x14ac:dyDescent="0.3">
      <c r="A3911" s="8">
        <v>3910</v>
      </c>
      <c r="B3911" s="8">
        <v>772</v>
      </c>
      <c r="C3911" s="8" t="s">
        <v>156</v>
      </c>
      <c r="D3911" s="8">
        <v>45</v>
      </c>
      <c r="E3911" s="8" t="s">
        <v>10175</v>
      </c>
      <c r="F3911" s="8" t="s">
        <v>161</v>
      </c>
      <c r="G3911" s="8" t="s">
        <v>1242</v>
      </c>
      <c r="H3911" s="8" t="s">
        <v>163</v>
      </c>
    </row>
    <row r="3912" spans="1:8" ht="15.75" customHeight="1" x14ac:dyDescent="0.3">
      <c r="A3912" s="7">
        <v>3911</v>
      </c>
      <c r="B3912" s="7">
        <v>772</v>
      </c>
      <c r="C3912" s="7" t="s">
        <v>167</v>
      </c>
      <c r="D3912" s="7">
        <v>45</v>
      </c>
      <c r="E3912" s="7" t="s">
        <v>7676</v>
      </c>
      <c r="F3912" s="7" t="s">
        <v>152</v>
      </c>
      <c r="G3912" s="7" t="s">
        <v>172</v>
      </c>
      <c r="H3912" s="7" t="s">
        <v>174</v>
      </c>
    </row>
    <row r="3913" spans="1:8" ht="15.75" customHeight="1" x14ac:dyDescent="0.3">
      <c r="A3913" s="8">
        <v>3912</v>
      </c>
      <c r="B3913" s="8">
        <v>772</v>
      </c>
      <c r="C3913" s="8" t="s">
        <v>192</v>
      </c>
      <c r="D3913" s="8">
        <v>45</v>
      </c>
      <c r="E3913" s="8" t="s">
        <v>7677</v>
      </c>
      <c r="F3913" s="8" t="s">
        <v>172</v>
      </c>
      <c r="G3913" s="8" t="s">
        <v>192</v>
      </c>
      <c r="H3913" s="8" t="s">
        <v>202</v>
      </c>
    </row>
    <row r="3914" spans="1:8" ht="15.75" customHeight="1" x14ac:dyDescent="0.3">
      <c r="A3914" s="7">
        <v>3913</v>
      </c>
      <c r="B3914" s="7">
        <v>772</v>
      </c>
      <c r="C3914" s="7" t="s">
        <v>116</v>
      </c>
      <c r="D3914" s="7">
        <v>45</v>
      </c>
      <c r="E3914" s="7" t="s">
        <v>10187</v>
      </c>
      <c r="F3914" s="7" t="s">
        <v>192</v>
      </c>
      <c r="G3914" s="7" t="s">
        <v>116</v>
      </c>
      <c r="H3914" s="7" t="s">
        <v>210</v>
      </c>
    </row>
    <row r="3915" spans="1:8" ht="15.75" customHeight="1" x14ac:dyDescent="0.3">
      <c r="A3915" s="8">
        <v>3914</v>
      </c>
      <c r="B3915" s="8">
        <v>773</v>
      </c>
      <c r="C3915" s="8" t="s">
        <v>148</v>
      </c>
      <c r="D3915" s="8">
        <v>15</v>
      </c>
      <c r="E3915" s="8" t="s">
        <v>7683</v>
      </c>
      <c r="F3915" s="8"/>
      <c r="G3915" s="8" t="s">
        <v>152</v>
      </c>
      <c r="H3915" s="8" t="s">
        <v>492</v>
      </c>
    </row>
    <row r="3916" spans="1:8" ht="15.75" customHeight="1" x14ac:dyDescent="0.3">
      <c r="A3916" s="7">
        <v>3915</v>
      </c>
      <c r="B3916" s="7">
        <v>773</v>
      </c>
      <c r="C3916" s="7" t="s">
        <v>156</v>
      </c>
      <c r="D3916" s="7">
        <v>15</v>
      </c>
      <c r="E3916" s="7" t="s">
        <v>10194</v>
      </c>
      <c r="F3916" s="7" t="s">
        <v>161</v>
      </c>
      <c r="G3916" s="7" t="s">
        <v>2493</v>
      </c>
      <c r="H3916" s="7" t="s">
        <v>163</v>
      </c>
    </row>
    <row r="3917" spans="1:8" ht="15.75" customHeight="1" x14ac:dyDescent="0.3">
      <c r="A3917" s="8">
        <v>3916</v>
      </c>
      <c r="B3917" s="8">
        <v>773</v>
      </c>
      <c r="C3917" s="8" t="s">
        <v>167</v>
      </c>
      <c r="D3917" s="8">
        <v>15</v>
      </c>
      <c r="E3917" s="8" t="s">
        <v>7684</v>
      </c>
      <c r="F3917" s="8" t="s">
        <v>152</v>
      </c>
      <c r="G3917" s="8" t="s">
        <v>172</v>
      </c>
      <c r="H3917" s="8" t="s">
        <v>174</v>
      </c>
    </row>
    <row r="3918" spans="1:8" ht="15.75" customHeight="1" x14ac:dyDescent="0.3">
      <c r="A3918" s="7">
        <v>3917</v>
      </c>
      <c r="B3918" s="7">
        <v>773</v>
      </c>
      <c r="C3918" s="7" t="s">
        <v>176</v>
      </c>
      <c r="D3918" s="7">
        <v>15</v>
      </c>
      <c r="E3918" s="7" t="s">
        <v>10202</v>
      </c>
      <c r="F3918" s="7" t="s">
        <v>172</v>
      </c>
      <c r="G3918" s="7" t="s">
        <v>172</v>
      </c>
      <c r="H3918" s="7" t="s">
        <v>288</v>
      </c>
    </row>
    <row r="3919" spans="1:8" ht="15.75" customHeight="1" x14ac:dyDescent="0.3">
      <c r="A3919" s="8">
        <v>3918</v>
      </c>
      <c r="B3919" s="8">
        <v>773</v>
      </c>
      <c r="C3919" s="8" t="s">
        <v>192</v>
      </c>
      <c r="D3919" s="8">
        <v>15</v>
      </c>
      <c r="E3919" s="8" t="s">
        <v>7685</v>
      </c>
      <c r="F3919" s="8" t="s">
        <v>172</v>
      </c>
      <c r="G3919" s="8" t="s">
        <v>192</v>
      </c>
      <c r="H3919" s="8" t="s">
        <v>202</v>
      </c>
    </row>
    <row r="3920" spans="1:8" ht="15.75" customHeight="1" x14ac:dyDescent="0.3">
      <c r="A3920" s="7">
        <v>3919</v>
      </c>
      <c r="B3920" s="7">
        <v>773</v>
      </c>
      <c r="C3920" s="7" t="s">
        <v>116</v>
      </c>
      <c r="D3920" s="7">
        <v>15</v>
      </c>
      <c r="E3920" s="7" t="s">
        <v>10207</v>
      </c>
      <c r="F3920" s="7" t="s">
        <v>192</v>
      </c>
      <c r="G3920" s="7" t="s">
        <v>116</v>
      </c>
      <c r="H3920" s="7" t="s">
        <v>210</v>
      </c>
    </row>
    <row r="3921" spans="1:8" ht="15.75" customHeight="1" x14ac:dyDescent="0.3">
      <c r="A3921" s="8">
        <v>3920</v>
      </c>
      <c r="B3921" s="8">
        <v>774</v>
      </c>
      <c r="C3921" s="8" t="s">
        <v>148</v>
      </c>
      <c r="D3921" s="8">
        <v>60</v>
      </c>
      <c r="E3921" s="8" t="s">
        <v>7691</v>
      </c>
      <c r="F3921" s="8"/>
      <c r="G3921" s="8" t="s">
        <v>152</v>
      </c>
      <c r="H3921" s="8" t="s">
        <v>492</v>
      </c>
    </row>
    <row r="3922" spans="1:8" ht="15.75" customHeight="1" x14ac:dyDescent="0.3">
      <c r="A3922" s="7">
        <v>3921</v>
      </c>
      <c r="B3922" s="7">
        <v>774</v>
      </c>
      <c r="C3922" s="7" t="s">
        <v>156</v>
      </c>
      <c r="D3922" s="7">
        <v>60</v>
      </c>
      <c r="E3922" s="7" t="s">
        <v>10211</v>
      </c>
      <c r="F3922" s="7" t="s">
        <v>161</v>
      </c>
      <c r="G3922" s="7" t="s">
        <v>734</v>
      </c>
      <c r="H3922" s="7" t="s">
        <v>163</v>
      </c>
    </row>
    <row r="3923" spans="1:8" ht="15.75" customHeight="1" x14ac:dyDescent="0.3">
      <c r="A3923" s="8">
        <v>3922</v>
      </c>
      <c r="B3923" s="8">
        <v>774</v>
      </c>
      <c r="C3923" s="8" t="s">
        <v>167</v>
      </c>
      <c r="D3923" s="8">
        <v>60</v>
      </c>
      <c r="E3923" s="8" t="s">
        <v>7693</v>
      </c>
      <c r="F3923" s="8" t="s">
        <v>152</v>
      </c>
      <c r="G3923" s="8" t="s">
        <v>172</v>
      </c>
      <c r="H3923" s="8" t="s">
        <v>174</v>
      </c>
    </row>
    <row r="3924" spans="1:8" ht="15.75" customHeight="1" x14ac:dyDescent="0.3">
      <c r="A3924" s="7">
        <v>3923</v>
      </c>
      <c r="B3924" s="7">
        <v>774</v>
      </c>
      <c r="C3924" s="7" t="s">
        <v>192</v>
      </c>
      <c r="D3924" s="7">
        <v>60</v>
      </c>
      <c r="E3924" s="7" t="s">
        <v>7694</v>
      </c>
      <c r="F3924" s="7" t="s">
        <v>172</v>
      </c>
      <c r="G3924" s="7" t="s">
        <v>192</v>
      </c>
      <c r="H3924" s="7" t="s">
        <v>202</v>
      </c>
    </row>
    <row r="3925" spans="1:8" ht="15.75" customHeight="1" x14ac:dyDescent="0.3">
      <c r="A3925" s="8">
        <v>3924</v>
      </c>
      <c r="B3925" s="8">
        <v>774</v>
      </c>
      <c r="C3925" s="8" t="s">
        <v>116</v>
      </c>
      <c r="D3925" s="8">
        <v>60</v>
      </c>
      <c r="E3925" s="8" t="s">
        <v>10217</v>
      </c>
      <c r="F3925" s="8" t="s">
        <v>192</v>
      </c>
      <c r="G3925" s="8" t="s">
        <v>116</v>
      </c>
      <c r="H3925" s="8" t="s">
        <v>210</v>
      </c>
    </row>
    <row r="3926" spans="1:8" ht="15.75" customHeight="1" x14ac:dyDescent="0.3">
      <c r="A3926" s="7">
        <v>3925</v>
      </c>
      <c r="B3926" s="7">
        <v>775</v>
      </c>
      <c r="C3926" s="7" t="s">
        <v>148</v>
      </c>
      <c r="D3926" s="7">
        <v>115</v>
      </c>
      <c r="E3926" s="7" t="s">
        <v>7700</v>
      </c>
      <c r="F3926" s="7"/>
      <c r="G3926" s="7" t="s">
        <v>152</v>
      </c>
      <c r="H3926" s="7" t="s">
        <v>492</v>
      </c>
    </row>
    <row r="3927" spans="1:8" ht="15.75" customHeight="1" x14ac:dyDescent="0.3">
      <c r="A3927" s="8">
        <v>3926</v>
      </c>
      <c r="B3927" s="8">
        <v>775</v>
      </c>
      <c r="C3927" s="8" t="s">
        <v>156</v>
      </c>
      <c r="D3927" s="8">
        <v>115</v>
      </c>
      <c r="E3927" s="8" t="s">
        <v>10221</v>
      </c>
      <c r="F3927" s="8" t="s">
        <v>161</v>
      </c>
      <c r="G3927" s="8" t="s">
        <v>2653</v>
      </c>
      <c r="H3927" s="8" t="s">
        <v>163</v>
      </c>
    </row>
    <row r="3928" spans="1:8" ht="15.75" customHeight="1" x14ac:dyDescent="0.3">
      <c r="A3928" s="7">
        <v>3927</v>
      </c>
      <c r="B3928" s="7">
        <v>775</v>
      </c>
      <c r="C3928" s="7" t="s">
        <v>167</v>
      </c>
      <c r="D3928" s="7">
        <v>115</v>
      </c>
      <c r="E3928" s="7" t="s">
        <v>7701</v>
      </c>
      <c r="F3928" s="7" t="s">
        <v>152</v>
      </c>
      <c r="G3928" s="7" t="s">
        <v>172</v>
      </c>
      <c r="H3928" s="7" t="s">
        <v>174</v>
      </c>
    </row>
    <row r="3929" spans="1:8" ht="15.75" customHeight="1" x14ac:dyDescent="0.3">
      <c r="A3929" s="8">
        <v>3928</v>
      </c>
      <c r="B3929" s="8">
        <v>775</v>
      </c>
      <c r="C3929" s="8" t="s">
        <v>176</v>
      </c>
      <c r="D3929" s="8">
        <v>115</v>
      </c>
      <c r="E3929" s="8" t="s">
        <v>10228</v>
      </c>
      <c r="F3929" s="8" t="s">
        <v>172</v>
      </c>
      <c r="G3929" s="8" t="s">
        <v>172</v>
      </c>
      <c r="H3929" s="8" t="s">
        <v>184</v>
      </c>
    </row>
    <row r="3930" spans="1:8" ht="15.75" customHeight="1" x14ac:dyDescent="0.3">
      <c r="A3930" s="7">
        <v>3929</v>
      </c>
      <c r="B3930" s="7">
        <v>775</v>
      </c>
      <c r="C3930" s="7" t="s">
        <v>192</v>
      </c>
      <c r="D3930" s="7">
        <v>115</v>
      </c>
      <c r="E3930" s="7" t="s">
        <v>7702</v>
      </c>
      <c r="F3930" s="7" t="s">
        <v>172</v>
      </c>
      <c r="G3930" s="7" t="s">
        <v>192</v>
      </c>
      <c r="H3930" s="7" t="s">
        <v>202</v>
      </c>
    </row>
    <row r="3931" spans="1:8" ht="15.75" customHeight="1" x14ac:dyDescent="0.3">
      <c r="A3931" s="8">
        <v>3930</v>
      </c>
      <c r="B3931" s="8">
        <v>775</v>
      </c>
      <c r="C3931" s="8" t="s">
        <v>116</v>
      </c>
      <c r="D3931" s="8">
        <v>115</v>
      </c>
      <c r="E3931" s="8" t="s">
        <v>10234</v>
      </c>
      <c r="F3931" s="8" t="s">
        <v>192</v>
      </c>
      <c r="G3931" s="8" t="s">
        <v>116</v>
      </c>
      <c r="H3931" s="8" t="s">
        <v>210</v>
      </c>
    </row>
    <row r="3932" spans="1:8" ht="15.75" customHeight="1" x14ac:dyDescent="0.3">
      <c r="A3932" s="7">
        <v>3931</v>
      </c>
      <c r="B3932" s="7">
        <v>776</v>
      </c>
      <c r="C3932" s="7" t="s">
        <v>148</v>
      </c>
      <c r="D3932" s="7">
        <v>82</v>
      </c>
      <c r="E3932" s="7" t="s">
        <v>7709</v>
      </c>
      <c r="F3932" s="7"/>
      <c r="G3932" s="7" t="s">
        <v>152</v>
      </c>
      <c r="H3932" s="7" t="s">
        <v>153</v>
      </c>
    </row>
    <row r="3933" spans="1:8" ht="15.75" customHeight="1" x14ac:dyDescent="0.3">
      <c r="A3933" s="8">
        <v>3932</v>
      </c>
      <c r="B3933" s="8">
        <v>776</v>
      </c>
      <c r="C3933" s="8" t="s">
        <v>156</v>
      </c>
      <c r="D3933" s="8">
        <v>82</v>
      </c>
      <c r="E3933" s="8" t="s">
        <v>10240</v>
      </c>
      <c r="F3933" s="8" t="s">
        <v>161</v>
      </c>
      <c r="G3933" s="8" t="s">
        <v>4920</v>
      </c>
      <c r="H3933" s="8" t="s">
        <v>163</v>
      </c>
    </row>
    <row r="3934" spans="1:8" ht="15.75" customHeight="1" x14ac:dyDescent="0.3">
      <c r="A3934" s="7">
        <v>3933</v>
      </c>
      <c r="B3934" s="7">
        <v>776</v>
      </c>
      <c r="C3934" s="7" t="s">
        <v>167</v>
      </c>
      <c r="D3934" s="7">
        <v>82</v>
      </c>
      <c r="E3934" s="7" t="s">
        <v>7710</v>
      </c>
      <c r="F3934" s="7" t="s">
        <v>152</v>
      </c>
      <c r="G3934" s="7" t="s">
        <v>172</v>
      </c>
      <c r="H3934" s="7" t="s">
        <v>174</v>
      </c>
    </row>
    <row r="3935" spans="1:8" ht="15.75" customHeight="1" x14ac:dyDescent="0.3">
      <c r="A3935" s="8">
        <v>3934</v>
      </c>
      <c r="B3935" s="8">
        <v>776</v>
      </c>
      <c r="C3935" s="8" t="s">
        <v>192</v>
      </c>
      <c r="D3935" s="8">
        <v>82</v>
      </c>
      <c r="E3935" s="8" t="s">
        <v>7712</v>
      </c>
      <c r="F3935" s="8" t="s">
        <v>172</v>
      </c>
      <c r="G3935" s="8" t="s">
        <v>192</v>
      </c>
      <c r="H3935" s="8" t="s">
        <v>202</v>
      </c>
    </row>
    <row r="3936" spans="1:8" ht="15.75" customHeight="1" x14ac:dyDescent="0.3">
      <c r="A3936" s="7">
        <v>3935</v>
      </c>
      <c r="B3936" s="7">
        <v>776</v>
      </c>
      <c r="C3936" s="7" t="s">
        <v>116</v>
      </c>
      <c r="D3936" s="7">
        <v>82</v>
      </c>
      <c r="E3936" s="7" t="s">
        <v>10252</v>
      </c>
      <c r="F3936" s="7" t="s">
        <v>192</v>
      </c>
      <c r="G3936" s="7" t="s">
        <v>116</v>
      </c>
      <c r="H3936" s="7" t="s">
        <v>210</v>
      </c>
    </row>
    <row r="3937" spans="1:8" ht="15.75" customHeight="1" x14ac:dyDescent="0.3">
      <c r="A3937" s="8">
        <v>3936</v>
      </c>
      <c r="B3937" s="8">
        <v>777</v>
      </c>
      <c r="C3937" s="8" t="s">
        <v>148</v>
      </c>
      <c r="D3937" s="8">
        <v>111</v>
      </c>
      <c r="E3937" s="8" t="s">
        <v>7718</v>
      </c>
      <c r="F3937" s="8"/>
      <c r="G3937" s="8" t="s">
        <v>152</v>
      </c>
      <c r="H3937" s="8" t="s">
        <v>492</v>
      </c>
    </row>
    <row r="3938" spans="1:8" ht="15.75" customHeight="1" x14ac:dyDescent="0.3">
      <c r="A3938" s="7">
        <v>3937</v>
      </c>
      <c r="B3938" s="7">
        <v>777</v>
      </c>
      <c r="C3938" s="7" t="s">
        <v>156</v>
      </c>
      <c r="D3938" s="7">
        <v>111</v>
      </c>
      <c r="E3938" s="7" t="s">
        <v>10265</v>
      </c>
      <c r="F3938" s="7" t="s">
        <v>161</v>
      </c>
      <c r="G3938" s="7" t="s">
        <v>162</v>
      </c>
      <c r="H3938" s="7" t="s">
        <v>163</v>
      </c>
    </row>
    <row r="3939" spans="1:8" ht="15.75" customHeight="1" x14ac:dyDescent="0.3">
      <c r="A3939" s="8">
        <v>3938</v>
      </c>
      <c r="B3939" s="8">
        <v>777</v>
      </c>
      <c r="C3939" s="8" t="s">
        <v>167</v>
      </c>
      <c r="D3939" s="8">
        <v>111</v>
      </c>
      <c r="E3939" s="8" t="s">
        <v>7719</v>
      </c>
      <c r="F3939" s="8" t="s">
        <v>152</v>
      </c>
      <c r="G3939" s="8" t="s">
        <v>172</v>
      </c>
      <c r="H3939" s="8" t="s">
        <v>174</v>
      </c>
    </row>
    <row r="3940" spans="1:8" ht="15.75" customHeight="1" x14ac:dyDescent="0.3">
      <c r="A3940" s="7">
        <v>3939</v>
      </c>
      <c r="B3940" s="7">
        <v>777</v>
      </c>
      <c r="C3940" s="7" t="s">
        <v>176</v>
      </c>
      <c r="D3940" s="7">
        <v>111</v>
      </c>
      <c r="E3940" s="7" t="s">
        <v>10274</v>
      </c>
      <c r="F3940" s="7" t="s">
        <v>172</v>
      </c>
      <c r="G3940" s="7" t="s">
        <v>172</v>
      </c>
      <c r="H3940" s="7" t="s">
        <v>288</v>
      </c>
    </row>
    <row r="3941" spans="1:8" ht="15.75" customHeight="1" x14ac:dyDescent="0.3">
      <c r="A3941" s="8">
        <v>3940</v>
      </c>
      <c r="B3941" s="8">
        <v>777</v>
      </c>
      <c r="C3941" s="8" t="s">
        <v>192</v>
      </c>
      <c r="D3941" s="8">
        <v>111</v>
      </c>
      <c r="E3941" s="8" t="s">
        <v>7720</v>
      </c>
      <c r="F3941" s="8" t="s">
        <v>172</v>
      </c>
      <c r="G3941" s="8" t="s">
        <v>192</v>
      </c>
      <c r="H3941" s="8" t="s">
        <v>202</v>
      </c>
    </row>
    <row r="3942" spans="1:8" ht="15.75" customHeight="1" x14ac:dyDescent="0.3">
      <c r="A3942" s="7">
        <v>3941</v>
      </c>
      <c r="B3942" s="7">
        <v>778</v>
      </c>
      <c r="C3942" s="7" t="s">
        <v>148</v>
      </c>
      <c r="D3942" s="7">
        <v>114</v>
      </c>
      <c r="E3942" s="7" t="s">
        <v>7728</v>
      </c>
      <c r="F3942" s="7"/>
      <c r="G3942" s="7" t="s">
        <v>152</v>
      </c>
      <c r="H3942" s="7" t="s">
        <v>218</v>
      </c>
    </row>
    <row r="3943" spans="1:8" ht="15.75" customHeight="1" x14ac:dyDescent="0.3">
      <c r="A3943" s="8">
        <v>3942</v>
      </c>
      <c r="B3943" s="8">
        <v>778</v>
      </c>
      <c r="C3943" s="8" t="s">
        <v>156</v>
      </c>
      <c r="D3943" s="8">
        <v>114</v>
      </c>
      <c r="E3943" s="8" t="s">
        <v>10291</v>
      </c>
      <c r="F3943" s="8" t="s">
        <v>161</v>
      </c>
      <c r="G3943" s="8" t="s">
        <v>2241</v>
      </c>
      <c r="H3943" s="8" t="s">
        <v>163</v>
      </c>
    </row>
    <row r="3944" spans="1:8" ht="15.75" customHeight="1" x14ac:dyDescent="0.3">
      <c r="A3944" s="7">
        <v>3943</v>
      </c>
      <c r="B3944" s="7">
        <v>778</v>
      </c>
      <c r="C3944" s="7" t="s">
        <v>167</v>
      </c>
      <c r="D3944" s="7">
        <v>114</v>
      </c>
      <c r="E3944" s="7" t="s">
        <v>7729</v>
      </c>
      <c r="F3944" s="7" t="s">
        <v>152</v>
      </c>
      <c r="G3944" s="7" t="s">
        <v>172</v>
      </c>
      <c r="H3944" s="7" t="s">
        <v>174</v>
      </c>
    </row>
    <row r="3945" spans="1:8" ht="15.75" customHeight="1" x14ac:dyDescent="0.3">
      <c r="A3945" s="8">
        <v>3944</v>
      </c>
      <c r="B3945" s="8">
        <v>778</v>
      </c>
      <c r="C3945" s="8" t="s">
        <v>176</v>
      </c>
      <c r="D3945" s="8">
        <v>114</v>
      </c>
      <c r="E3945" s="8" t="s">
        <v>10303</v>
      </c>
      <c r="F3945" s="8" t="s">
        <v>172</v>
      </c>
      <c r="G3945" s="8" t="s">
        <v>172</v>
      </c>
      <c r="H3945" s="8" t="s">
        <v>812</v>
      </c>
    </row>
    <row r="3946" spans="1:8" ht="15.75" customHeight="1" x14ac:dyDescent="0.3">
      <c r="A3946" s="7">
        <v>3945</v>
      </c>
      <c r="B3946" s="7">
        <v>778</v>
      </c>
      <c r="C3946" s="7" t="s">
        <v>192</v>
      </c>
      <c r="D3946" s="7">
        <v>114</v>
      </c>
      <c r="E3946" s="7" t="s">
        <v>7730</v>
      </c>
      <c r="F3946" s="7" t="s">
        <v>172</v>
      </c>
      <c r="G3946" s="7" t="s">
        <v>192</v>
      </c>
      <c r="H3946" s="7" t="s">
        <v>202</v>
      </c>
    </row>
    <row r="3947" spans="1:8" ht="15.75" customHeight="1" x14ac:dyDescent="0.3">
      <c r="A3947" s="8">
        <v>3946</v>
      </c>
      <c r="B3947" s="8">
        <v>778</v>
      </c>
      <c r="C3947" s="8" t="s">
        <v>116</v>
      </c>
      <c r="D3947" s="8">
        <v>114</v>
      </c>
      <c r="E3947" s="8" t="s">
        <v>10308</v>
      </c>
      <c r="F3947" s="8" t="s">
        <v>192</v>
      </c>
      <c r="G3947" s="8" t="s">
        <v>116</v>
      </c>
      <c r="H3947" s="8" t="s">
        <v>210</v>
      </c>
    </row>
    <row r="3948" spans="1:8" ht="15.75" customHeight="1" x14ac:dyDescent="0.3">
      <c r="A3948" s="7">
        <v>3947</v>
      </c>
      <c r="B3948" s="7">
        <v>779</v>
      </c>
      <c r="C3948" s="7" t="s">
        <v>148</v>
      </c>
      <c r="D3948" s="7">
        <v>103</v>
      </c>
      <c r="E3948" s="7" t="s">
        <v>7736</v>
      </c>
      <c r="F3948" s="7"/>
      <c r="G3948" s="7" t="s">
        <v>152</v>
      </c>
      <c r="H3948" s="7" t="s">
        <v>218</v>
      </c>
    </row>
    <row r="3949" spans="1:8" ht="15.75" customHeight="1" x14ac:dyDescent="0.3">
      <c r="A3949" s="8">
        <v>3948</v>
      </c>
      <c r="B3949" s="8">
        <v>779</v>
      </c>
      <c r="C3949" s="8" t="s">
        <v>156</v>
      </c>
      <c r="D3949" s="8">
        <v>103</v>
      </c>
      <c r="E3949" s="8" t="s">
        <v>10314</v>
      </c>
      <c r="F3949" s="8" t="s">
        <v>161</v>
      </c>
      <c r="G3949" s="8" t="s">
        <v>8748</v>
      </c>
      <c r="H3949" s="8" t="s">
        <v>163</v>
      </c>
    </row>
    <row r="3950" spans="1:8" ht="15.75" customHeight="1" x14ac:dyDescent="0.3">
      <c r="A3950" s="7">
        <v>3949</v>
      </c>
      <c r="B3950" s="7">
        <v>779</v>
      </c>
      <c r="C3950" s="7" t="s">
        <v>167</v>
      </c>
      <c r="D3950" s="7">
        <v>103</v>
      </c>
      <c r="E3950" s="7" t="s">
        <v>7737</v>
      </c>
      <c r="F3950" s="7" t="s">
        <v>152</v>
      </c>
      <c r="G3950" s="7" t="s">
        <v>172</v>
      </c>
      <c r="H3950" s="7" t="s">
        <v>174</v>
      </c>
    </row>
    <row r="3951" spans="1:8" ht="15.75" customHeight="1" x14ac:dyDescent="0.3">
      <c r="A3951" s="8">
        <v>3950</v>
      </c>
      <c r="B3951" s="8">
        <v>779</v>
      </c>
      <c r="C3951" s="8" t="s">
        <v>176</v>
      </c>
      <c r="D3951" s="8">
        <v>103</v>
      </c>
      <c r="E3951" s="8" t="s">
        <v>10321</v>
      </c>
      <c r="F3951" s="8" t="s">
        <v>172</v>
      </c>
      <c r="G3951" s="8" t="s">
        <v>388</v>
      </c>
      <c r="H3951" s="8" t="s">
        <v>812</v>
      </c>
    </row>
    <row r="3952" spans="1:8" ht="15.75" customHeight="1" x14ac:dyDescent="0.3">
      <c r="A3952" s="7">
        <v>3951</v>
      </c>
      <c r="B3952" s="7">
        <v>779</v>
      </c>
      <c r="C3952" s="7" t="s">
        <v>192</v>
      </c>
      <c r="D3952" s="7">
        <v>103</v>
      </c>
      <c r="E3952" s="7" t="s">
        <v>7738</v>
      </c>
      <c r="F3952" s="7" t="s">
        <v>172</v>
      </c>
      <c r="G3952" s="7" t="s">
        <v>192</v>
      </c>
      <c r="H3952" s="7" t="s">
        <v>202</v>
      </c>
    </row>
    <row r="3953" spans="1:8" ht="15.75" customHeight="1" x14ac:dyDescent="0.3">
      <c r="A3953" s="8">
        <v>3952</v>
      </c>
      <c r="B3953" s="8">
        <v>779</v>
      </c>
      <c r="C3953" s="8" t="s">
        <v>116</v>
      </c>
      <c r="D3953" s="8">
        <v>103</v>
      </c>
      <c r="E3953" s="8" t="s">
        <v>10329</v>
      </c>
      <c r="F3953" s="8" t="s">
        <v>192</v>
      </c>
      <c r="G3953" s="8" t="s">
        <v>116</v>
      </c>
      <c r="H3953" s="8" t="s">
        <v>210</v>
      </c>
    </row>
    <row r="3954" spans="1:8" ht="15.75" customHeight="1" x14ac:dyDescent="0.3">
      <c r="A3954" s="7">
        <v>3953</v>
      </c>
      <c r="B3954" s="7">
        <v>780</v>
      </c>
      <c r="C3954" s="7" t="s">
        <v>148</v>
      </c>
      <c r="D3954" s="7">
        <v>111</v>
      </c>
      <c r="E3954" s="7" t="s">
        <v>7748</v>
      </c>
      <c r="F3954" s="7"/>
      <c r="G3954" s="7" t="s">
        <v>152</v>
      </c>
      <c r="H3954" s="7" t="s">
        <v>218</v>
      </c>
    </row>
    <row r="3955" spans="1:8" ht="15.75" customHeight="1" x14ac:dyDescent="0.3">
      <c r="A3955" s="8">
        <v>3954</v>
      </c>
      <c r="B3955" s="8">
        <v>780</v>
      </c>
      <c r="C3955" s="8" t="s">
        <v>156</v>
      </c>
      <c r="D3955" s="8">
        <v>111</v>
      </c>
      <c r="E3955" s="8" t="s">
        <v>10339</v>
      </c>
      <c r="F3955" s="8" t="s">
        <v>161</v>
      </c>
      <c r="G3955" s="8" t="s">
        <v>162</v>
      </c>
      <c r="H3955" s="8" t="s">
        <v>163</v>
      </c>
    </row>
    <row r="3956" spans="1:8" ht="15.75" customHeight="1" x14ac:dyDescent="0.3">
      <c r="A3956" s="7">
        <v>3955</v>
      </c>
      <c r="B3956" s="7">
        <v>780</v>
      </c>
      <c r="C3956" s="7" t="s">
        <v>167</v>
      </c>
      <c r="D3956" s="7">
        <v>111</v>
      </c>
      <c r="E3956" s="7" t="s">
        <v>7749</v>
      </c>
      <c r="F3956" s="7" t="s">
        <v>152</v>
      </c>
      <c r="G3956" s="7" t="s">
        <v>172</v>
      </c>
      <c r="H3956" s="7" t="s">
        <v>174</v>
      </c>
    </row>
    <row r="3957" spans="1:8" ht="15.75" customHeight="1" x14ac:dyDescent="0.3">
      <c r="A3957" s="8">
        <v>3956</v>
      </c>
      <c r="B3957" s="8">
        <v>780</v>
      </c>
      <c r="C3957" s="8" t="s">
        <v>176</v>
      </c>
      <c r="D3957" s="8">
        <v>111</v>
      </c>
      <c r="E3957" s="8" t="s">
        <v>10344</v>
      </c>
      <c r="F3957" s="8" t="s">
        <v>172</v>
      </c>
      <c r="G3957" s="8" t="s">
        <v>172</v>
      </c>
      <c r="H3957" s="8" t="s">
        <v>248</v>
      </c>
    </row>
    <row r="3958" spans="1:8" ht="15.75" customHeight="1" x14ac:dyDescent="0.3">
      <c r="A3958" s="7">
        <v>3957</v>
      </c>
      <c r="B3958" s="7">
        <v>780</v>
      </c>
      <c r="C3958" s="7" t="s">
        <v>192</v>
      </c>
      <c r="D3958" s="7">
        <v>111</v>
      </c>
      <c r="E3958" s="7" t="s">
        <v>7750</v>
      </c>
      <c r="F3958" s="7" t="s">
        <v>172</v>
      </c>
      <c r="G3958" s="7" t="s">
        <v>192</v>
      </c>
      <c r="H3958" s="7" t="s">
        <v>202</v>
      </c>
    </row>
    <row r="3959" spans="1:8" ht="15.75" customHeight="1" x14ac:dyDescent="0.3">
      <c r="A3959" s="8">
        <v>3958</v>
      </c>
      <c r="B3959" s="8">
        <v>780</v>
      </c>
      <c r="C3959" s="8" t="s">
        <v>116</v>
      </c>
      <c r="D3959" s="8">
        <v>111</v>
      </c>
      <c r="E3959" s="8" t="s">
        <v>10347</v>
      </c>
      <c r="F3959" s="8" t="s">
        <v>192</v>
      </c>
      <c r="G3959" s="8" t="s">
        <v>116</v>
      </c>
      <c r="H3959" s="8" t="s">
        <v>210</v>
      </c>
    </row>
    <row r="3960" spans="1:8" ht="15.75" customHeight="1" x14ac:dyDescent="0.3">
      <c r="A3960" s="7">
        <v>3959</v>
      </c>
      <c r="B3960" s="7">
        <v>781</v>
      </c>
      <c r="C3960" s="7" t="s">
        <v>148</v>
      </c>
      <c r="D3960" s="7">
        <v>87</v>
      </c>
      <c r="E3960" s="7" t="s">
        <v>7757</v>
      </c>
      <c r="F3960" s="7"/>
      <c r="G3960" s="7" t="s">
        <v>152</v>
      </c>
      <c r="H3960" s="7" t="s">
        <v>492</v>
      </c>
    </row>
    <row r="3961" spans="1:8" ht="15.75" customHeight="1" x14ac:dyDescent="0.3">
      <c r="A3961" s="8">
        <v>3960</v>
      </c>
      <c r="B3961" s="8">
        <v>781</v>
      </c>
      <c r="C3961" s="8" t="s">
        <v>156</v>
      </c>
      <c r="D3961" s="8">
        <v>87</v>
      </c>
      <c r="E3961" s="8" t="s">
        <v>10357</v>
      </c>
      <c r="F3961" s="8" t="s">
        <v>161</v>
      </c>
      <c r="G3961" s="8" t="s">
        <v>572</v>
      </c>
      <c r="H3961" s="8" t="s">
        <v>163</v>
      </c>
    </row>
    <row r="3962" spans="1:8" ht="15.75" customHeight="1" x14ac:dyDescent="0.3">
      <c r="A3962" s="7">
        <v>3961</v>
      </c>
      <c r="B3962" s="7">
        <v>781</v>
      </c>
      <c r="C3962" s="7" t="s">
        <v>167</v>
      </c>
      <c r="D3962" s="7">
        <v>87</v>
      </c>
      <c r="E3962" s="7" t="s">
        <v>7758</v>
      </c>
      <c r="F3962" s="7" t="s">
        <v>152</v>
      </c>
      <c r="G3962" s="7" t="s">
        <v>172</v>
      </c>
      <c r="H3962" s="7" t="s">
        <v>174</v>
      </c>
    </row>
    <row r="3963" spans="1:8" ht="15.75" customHeight="1" x14ac:dyDescent="0.3">
      <c r="A3963" s="8">
        <v>3962</v>
      </c>
      <c r="B3963" s="8">
        <v>781</v>
      </c>
      <c r="C3963" s="8" t="s">
        <v>176</v>
      </c>
      <c r="D3963" s="8">
        <v>87</v>
      </c>
      <c r="E3963" s="8" t="s">
        <v>10368</v>
      </c>
      <c r="F3963" s="8" t="s">
        <v>172</v>
      </c>
      <c r="G3963" s="8" t="s">
        <v>172</v>
      </c>
      <c r="H3963" s="8" t="s">
        <v>248</v>
      </c>
    </row>
    <row r="3964" spans="1:8" ht="15.75" customHeight="1" x14ac:dyDescent="0.3">
      <c r="A3964" s="7">
        <v>3963</v>
      </c>
      <c r="B3964" s="7">
        <v>782</v>
      </c>
      <c r="C3964" s="7" t="s">
        <v>148</v>
      </c>
      <c r="D3964" s="7">
        <v>5</v>
      </c>
      <c r="E3964" s="7" t="s">
        <v>7763</v>
      </c>
      <c r="F3964" s="7"/>
      <c r="G3964" s="7" t="s">
        <v>152</v>
      </c>
      <c r="H3964" s="7" t="s">
        <v>314</v>
      </c>
    </row>
    <row r="3965" spans="1:8" ht="15.75" customHeight="1" x14ac:dyDescent="0.3">
      <c r="A3965" s="8">
        <v>3964</v>
      </c>
      <c r="B3965" s="8">
        <v>782</v>
      </c>
      <c r="C3965" s="8" t="s">
        <v>156</v>
      </c>
      <c r="D3965" s="8">
        <v>5</v>
      </c>
      <c r="E3965" s="8" t="s">
        <v>10381</v>
      </c>
      <c r="F3965" s="8" t="s">
        <v>161</v>
      </c>
      <c r="G3965" s="8" t="s">
        <v>3625</v>
      </c>
      <c r="H3965" s="8" t="s">
        <v>163</v>
      </c>
    </row>
    <row r="3966" spans="1:8" ht="15.75" customHeight="1" x14ac:dyDescent="0.3">
      <c r="A3966" s="7">
        <v>3965</v>
      </c>
      <c r="B3966" s="7">
        <v>782</v>
      </c>
      <c r="C3966" s="7" t="s">
        <v>167</v>
      </c>
      <c r="D3966" s="7">
        <v>5</v>
      </c>
      <c r="E3966" s="7" t="s">
        <v>7764</v>
      </c>
      <c r="F3966" s="7" t="s">
        <v>152</v>
      </c>
      <c r="G3966" s="7" t="s">
        <v>172</v>
      </c>
      <c r="H3966" s="7" t="s">
        <v>174</v>
      </c>
    </row>
    <row r="3967" spans="1:8" ht="15.75" customHeight="1" x14ac:dyDescent="0.3">
      <c r="A3967" s="8">
        <v>3966</v>
      </c>
      <c r="B3967" s="8">
        <v>782</v>
      </c>
      <c r="C3967" s="8" t="s">
        <v>192</v>
      </c>
      <c r="D3967" s="8">
        <v>5</v>
      </c>
      <c r="E3967" s="8" t="s">
        <v>7766</v>
      </c>
      <c r="F3967" s="8" t="s">
        <v>172</v>
      </c>
      <c r="G3967" s="8" t="s">
        <v>192</v>
      </c>
      <c r="H3967" s="8" t="s">
        <v>202</v>
      </c>
    </row>
    <row r="3968" spans="1:8" ht="15.75" customHeight="1" x14ac:dyDescent="0.3">
      <c r="A3968" s="7">
        <v>3967</v>
      </c>
      <c r="B3968" s="7">
        <v>783</v>
      </c>
      <c r="C3968" s="7" t="s">
        <v>148</v>
      </c>
      <c r="D3968" s="7">
        <v>79</v>
      </c>
      <c r="E3968" s="7" t="s">
        <v>7773</v>
      </c>
      <c r="F3968" s="7"/>
      <c r="G3968" s="7" t="s">
        <v>152</v>
      </c>
      <c r="H3968" s="7" t="s">
        <v>218</v>
      </c>
    </row>
    <row r="3969" spans="1:8" ht="15.75" customHeight="1" x14ac:dyDescent="0.3">
      <c r="A3969" s="8">
        <v>3968</v>
      </c>
      <c r="B3969" s="8">
        <v>783</v>
      </c>
      <c r="C3969" s="8" t="s">
        <v>156</v>
      </c>
      <c r="D3969" s="8">
        <v>79</v>
      </c>
      <c r="E3969" s="8" t="s">
        <v>10404</v>
      </c>
      <c r="F3969" s="8" t="s">
        <v>161</v>
      </c>
      <c r="G3969" s="8" t="s">
        <v>1465</v>
      </c>
      <c r="H3969" s="8" t="s">
        <v>163</v>
      </c>
    </row>
    <row r="3970" spans="1:8" ht="15.75" customHeight="1" x14ac:dyDescent="0.3">
      <c r="A3970" s="7">
        <v>3969</v>
      </c>
      <c r="B3970" s="7">
        <v>783</v>
      </c>
      <c r="C3970" s="7" t="s">
        <v>167</v>
      </c>
      <c r="D3970" s="7">
        <v>79</v>
      </c>
      <c r="E3970" s="7" t="s">
        <v>7774</v>
      </c>
      <c r="F3970" s="7" t="s">
        <v>152</v>
      </c>
      <c r="G3970" s="7" t="s">
        <v>172</v>
      </c>
      <c r="H3970" s="7" t="s">
        <v>174</v>
      </c>
    </row>
    <row r="3971" spans="1:8" ht="15.75" customHeight="1" x14ac:dyDescent="0.3">
      <c r="A3971" s="8">
        <v>3970</v>
      </c>
      <c r="B3971" s="8">
        <v>783</v>
      </c>
      <c r="C3971" s="8" t="s">
        <v>176</v>
      </c>
      <c r="D3971" s="8">
        <v>79</v>
      </c>
      <c r="E3971" s="8" t="s">
        <v>10418</v>
      </c>
      <c r="F3971" s="8" t="s">
        <v>172</v>
      </c>
      <c r="G3971" s="8" t="s">
        <v>172</v>
      </c>
      <c r="H3971" s="8" t="s">
        <v>812</v>
      </c>
    </row>
    <row r="3972" spans="1:8" ht="15.75" customHeight="1" x14ac:dyDescent="0.3">
      <c r="A3972" s="7">
        <v>3971</v>
      </c>
      <c r="B3972" s="7">
        <v>783</v>
      </c>
      <c r="C3972" s="7" t="s">
        <v>192</v>
      </c>
      <c r="D3972" s="7">
        <v>79</v>
      </c>
      <c r="E3972" s="7" t="s">
        <v>7775</v>
      </c>
      <c r="F3972" s="7" t="s">
        <v>172</v>
      </c>
      <c r="G3972" s="7" t="s">
        <v>192</v>
      </c>
      <c r="H3972" s="7" t="s">
        <v>202</v>
      </c>
    </row>
    <row r="3973" spans="1:8" ht="15.75" customHeight="1" x14ac:dyDescent="0.3">
      <c r="A3973" s="8">
        <v>3972</v>
      </c>
      <c r="B3973" s="8">
        <v>783</v>
      </c>
      <c r="C3973" s="8" t="s">
        <v>116</v>
      </c>
      <c r="D3973" s="8">
        <v>79</v>
      </c>
      <c r="E3973" s="8" t="s">
        <v>10428</v>
      </c>
      <c r="F3973" s="8" t="s">
        <v>192</v>
      </c>
      <c r="G3973" s="8" t="s">
        <v>116</v>
      </c>
      <c r="H3973" s="8" t="s">
        <v>210</v>
      </c>
    </row>
    <row r="3974" spans="1:8" ht="15.75" customHeight="1" x14ac:dyDescent="0.3">
      <c r="A3974" s="7">
        <v>3973</v>
      </c>
      <c r="B3974" s="7">
        <v>784</v>
      </c>
      <c r="C3974" s="7" t="s">
        <v>148</v>
      </c>
      <c r="D3974" s="7">
        <v>75</v>
      </c>
      <c r="E3974" s="7" t="s">
        <v>7781</v>
      </c>
      <c r="F3974" s="7"/>
      <c r="G3974" s="7" t="s">
        <v>152</v>
      </c>
      <c r="H3974" s="7" t="s">
        <v>492</v>
      </c>
    </row>
    <row r="3975" spans="1:8" ht="15.75" customHeight="1" x14ac:dyDescent="0.3">
      <c r="A3975" s="8">
        <v>3974</v>
      </c>
      <c r="B3975" s="8">
        <v>784</v>
      </c>
      <c r="C3975" s="8" t="s">
        <v>156</v>
      </c>
      <c r="D3975" s="8">
        <v>75</v>
      </c>
      <c r="E3975" s="8" t="s">
        <v>10431</v>
      </c>
      <c r="F3975" s="8" t="s">
        <v>161</v>
      </c>
      <c r="G3975" s="8" t="s">
        <v>846</v>
      </c>
      <c r="H3975" s="8" t="s">
        <v>163</v>
      </c>
    </row>
    <row r="3976" spans="1:8" ht="15.75" customHeight="1" x14ac:dyDescent="0.3">
      <c r="A3976" s="7">
        <v>3975</v>
      </c>
      <c r="B3976" s="7">
        <v>784</v>
      </c>
      <c r="C3976" s="7" t="s">
        <v>167</v>
      </c>
      <c r="D3976" s="7">
        <v>75</v>
      </c>
      <c r="E3976" s="7" t="s">
        <v>7782</v>
      </c>
      <c r="F3976" s="7" t="s">
        <v>152</v>
      </c>
      <c r="G3976" s="7" t="s">
        <v>172</v>
      </c>
      <c r="H3976" s="7" t="s">
        <v>174</v>
      </c>
    </row>
    <row r="3977" spans="1:8" ht="15.75" customHeight="1" x14ac:dyDescent="0.3">
      <c r="A3977" s="8">
        <v>3976</v>
      </c>
      <c r="B3977" s="8">
        <v>784</v>
      </c>
      <c r="C3977" s="8" t="s">
        <v>176</v>
      </c>
      <c r="D3977" s="8">
        <v>75</v>
      </c>
      <c r="E3977" s="8" t="s">
        <v>10436</v>
      </c>
      <c r="F3977" s="8" t="s">
        <v>172</v>
      </c>
      <c r="G3977" s="8" t="s">
        <v>388</v>
      </c>
      <c r="H3977" s="8" t="s">
        <v>288</v>
      </c>
    </row>
    <row r="3978" spans="1:8" ht="15.75" customHeight="1" x14ac:dyDescent="0.3">
      <c r="A3978" s="7">
        <v>3977</v>
      </c>
      <c r="B3978" s="7">
        <v>784</v>
      </c>
      <c r="C3978" s="7" t="s">
        <v>192</v>
      </c>
      <c r="D3978" s="7">
        <v>75</v>
      </c>
      <c r="E3978" s="7" t="s">
        <v>7783</v>
      </c>
      <c r="F3978" s="7" t="s">
        <v>172</v>
      </c>
      <c r="G3978" s="7" t="s">
        <v>192</v>
      </c>
      <c r="H3978" s="7" t="s">
        <v>202</v>
      </c>
    </row>
    <row r="3979" spans="1:8" ht="15.75" customHeight="1" x14ac:dyDescent="0.3">
      <c r="A3979" s="8">
        <v>3978</v>
      </c>
      <c r="B3979" s="8">
        <v>785</v>
      </c>
      <c r="C3979" s="8" t="s">
        <v>148</v>
      </c>
      <c r="D3979" s="8">
        <v>100</v>
      </c>
      <c r="E3979" s="8" t="s">
        <v>7789</v>
      </c>
      <c r="F3979" s="8"/>
      <c r="G3979" s="8" t="s">
        <v>152</v>
      </c>
      <c r="H3979" s="8" t="s">
        <v>492</v>
      </c>
    </row>
    <row r="3980" spans="1:8" ht="15.75" customHeight="1" x14ac:dyDescent="0.3">
      <c r="A3980" s="7">
        <v>3979</v>
      </c>
      <c r="B3980" s="7">
        <v>785</v>
      </c>
      <c r="C3980" s="7" t="s">
        <v>156</v>
      </c>
      <c r="D3980" s="7">
        <v>100</v>
      </c>
      <c r="E3980" s="7" t="s">
        <v>10443</v>
      </c>
      <c r="F3980" s="7" t="s">
        <v>161</v>
      </c>
      <c r="G3980" s="7" t="s">
        <v>2300</v>
      </c>
      <c r="H3980" s="7" t="s">
        <v>163</v>
      </c>
    </row>
    <row r="3981" spans="1:8" ht="15.75" customHeight="1" x14ac:dyDescent="0.3">
      <c r="A3981" s="8">
        <v>3980</v>
      </c>
      <c r="B3981" s="8">
        <v>785</v>
      </c>
      <c r="C3981" s="8" t="s">
        <v>167</v>
      </c>
      <c r="D3981" s="8">
        <v>100</v>
      </c>
      <c r="E3981" s="8" t="s">
        <v>7790</v>
      </c>
      <c r="F3981" s="8" t="s">
        <v>152</v>
      </c>
      <c r="G3981" s="8" t="s">
        <v>172</v>
      </c>
      <c r="H3981" s="8" t="s">
        <v>174</v>
      </c>
    </row>
    <row r="3982" spans="1:8" ht="15.75" customHeight="1" x14ac:dyDescent="0.3">
      <c r="A3982" s="7">
        <v>3981</v>
      </c>
      <c r="B3982" s="7">
        <v>785</v>
      </c>
      <c r="C3982" s="7" t="s">
        <v>176</v>
      </c>
      <c r="D3982" s="7">
        <v>100</v>
      </c>
      <c r="E3982" s="7" t="s">
        <v>10447</v>
      </c>
      <c r="F3982" s="7" t="s">
        <v>172</v>
      </c>
      <c r="G3982" s="7" t="s">
        <v>388</v>
      </c>
      <c r="H3982" s="7" t="s">
        <v>288</v>
      </c>
    </row>
    <row r="3983" spans="1:8" ht="15.75" customHeight="1" x14ac:dyDescent="0.3">
      <c r="A3983" s="8">
        <v>3982</v>
      </c>
      <c r="B3983" s="8">
        <v>785</v>
      </c>
      <c r="C3983" s="8" t="s">
        <v>192</v>
      </c>
      <c r="D3983" s="8">
        <v>100</v>
      </c>
      <c r="E3983" s="8" t="s">
        <v>7791</v>
      </c>
      <c r="F3983" s="8" t="s">
        <v>172</v>
      </c>
      <c r="G3983" s="8" t="s">
        <v>192</v>
      </c>
      <c r="H3983" s="8" t="s">
        <v>202</v>
      </c>
    </row>
    <row r="3984" spans="1:8" ht="15.75" customHeight="1" x14ac:dyDescent="0.3">
      <c r="A3984" s="7">
        <v>3983</v>
      </c>
      <c r="B3984" s="7">
        <v>785</v>
      </c>
      <c r="C3984" s="7" t="s">
        <v>116</v>
      </c>
      <c r="D3984" s="7">
        <v>100</v>
      </c>
      <c r="E3984" s="7" t="s">
        <v>10453</v>
      </c>
      <c r="F3984" s="7" t="s">
        <v>192</v>
      </c>
      <c r="G3984" s="7" t="s">
        <v>116</v>
      </c>
      <c r="H3984" s="7" t="s">
        <v>210</v>
      </c>
    </row>
    <row r="3985" spans="1:8" ht="15.75" customHeight="1" x14ac:dyDescent="0.3">
      <c r="A3985" s="8">
        <v>3984</v>
      </c>
      <c r="B3985" s="8">
        <v>786</v>
      </c>
      <c r="C3985" s="8" t="s">
        <v>148</v>
      </c>
      <c r="D3985" s="8">
        <v>20</v>
      </c>
      <c r="E3985" s="8" t="s">
        <v>7797</v>
      </c>
      <c r="F3985" s="8"/>
      <c r="G3985" s="8" t="s">
        <v>152</v>
      </c>
      <c r="H3985" s="8" t="s">
        <v>492</v>
      </c>
    </row>
    <row r="3986" spans="1:8" ht="15.75" customHeight="1" x14ac:dyDescent="0.3">
      <c r="A3986" s="7">
        <v>3985</v>
      </c>
      <c r="B3986" s="7">
        <v>786</v>
      </c>
      <c r="C3986" s="7" t="s">
        <v>156</v>
      </c>
      <c r="D3986" s="7">
        <v>20</v>
      </c>
      <c r="E3986" s="7" t="s">
        <v>10456</v>
      </c>
      <c r="F3986" s="7" t="s">
        <v>161</v>
      </c>
      <c r="G3986" s="7" t="s">
        <v>2150</v>
      </c>
      <c r="H3986" s="7" t="s">
        <v>163</v>
      </c>
    </row>
    <row r="3987" spans="1:8" ht="15.75" customHeight="1" x14ac:dyDescent="0.3">
      <c r="A3987" s="8">
        <v>3986</v>
      </c>
      <c r="B3987" s="8">
        <v>786</v>
      </c>
      <c r="C3987" s="8" t="s">
        <v>167</v>
      </c>
      <c r="D3987" s="8">
        <v>20</v>
      </c>
      <c r="E3987" s="8" t="s">
        <v>7798</v>
      </c>
      <c r="F3987" s="8" t="s">
        <v>152</v>
      </c>
      <c r="G3987" s="8" t="s">
        <v>172</v>
      </c>
      <c r="H3987" s="8" t="s">
        <v>174</v>
      </c>
    </row>
    <row r="3988" spans="1:8" ht="15.75" customHeight="1" x14ac:dyDescent="0.3">
      <c r="A3988" s="7">
        <v>3987</v>
      </c>
      <c r="B3988" s="7">
        <v>786</v>
      </c>
      <c r="C3988" s="7" t="s">
        <v>176</v>
      </c>
      <c r="D3988" s="7">
        <v>20</v>
      </c>
      <c r="E3988" s="7" t="s">
        <v>10464</v>
      </c>
      <c r="F3988" s="7" t="s">
        <v>172</v>
      </c>
      <c r="G3988" s="7" t="s">
        <v>172</v>
      </c>
      <c r="H3988" s="7" t="s">
        <v>184</v>
      </c>
    </row>
    <row r="3989" spans="1:8" ht="15.75" customHeight="1" x14ac:dyDescent="0.3">
      <c r="A3989" s="8">
        <v>3988</v>
      </c>
      <c r="B3989" s="8">
        <v>786</v>
      </c>
      <c r="C3989" s="8" t="s">
        <v>192</v>
      </c>
      <c r="D3989" s="8">
        <v>20</v>
      </c>
      <c r="E3989" s="8" t="s">
        <v>7799</v>
      </c>
      <c r="F3989" s="8" t="s">
        <v>172</v>
      </c>
      <c r="G3989" s="8" t="s">
        <v>192</v>
      </c>
      <c r="H3989" s="8" t="s">
        <v>202</v>
      </c>
    </row>
    <row r="3990" spans="1:8" ht="15.75" customHeight="1" x14ac:dyDescent="0.3">
      <c r="A3990" s="7">
        <v>3989</v>
      </c>
      <c r="B3990" s="7">
        <v>787</v>
      </c>
      <c r="C3990" s="7" t="s">
        <v>148</v>
      </c>
      <c r="D3990" s="7">
        <v>90</v>
      </c>
      <c r="E3990" s="7" t="s">
        <v>7805</v>
      </c>
      <c r="F3990" s="7"/>
      <c r="G3990" s="7" t="s">
        <v>152</v>
      </c>
      <c r="H3990" s="7" t="s">
        <v>218</v>
      </c>
    </row>
    <row r="3991" spans="1:8" ht="15.75" customHeight="1" x14ac:dyDescent="0.3">
      <c r="A3991" s="8">
        <v>3990</v>
      </c>
      <c r="B3991" s="8">
        <v>787</v>
      </c>
      <c r="C3991" s="8" t="s">
        <v>156</v>
      </c>
      <c r="D3991" s="8">
        <v>90</v>
      </c>
      <c r="E3991" s="8" t="s">
        <v>10472</v>
      </c>
      <c r="F3991" s="8" t="s">
        <v>161</v>
      </c>
      <c r="G3991" s="8" t="s">
        <v>1576</v>
      </c>
      <c r="H3991" s="8" t="s">
        <v>163</v>
      </c>
    </row>
    <row r="3992" spans="1:8" ht="15.75" customHeight="1" x14ac:dyDescent="0.3">
      <c r="A3992" s="7">
        <v>3991</v>
      </c>
      <c r="B3992" s="7">
        <v>787</v>
      </c>
      <c r="C3992" s="7" t="s">
        <v>167</v>
      </c>
      <c r="D3992" s="7">
        <v>90</v>
      </c>
      <c r="E3992" s="7" t="s">
        <v>7806</v>
      </c>
      <c r="F3992" s="7" t="s">
        <v>152</v>
      </c>
      <c r="G3992" s="7" t="s">
        <v>172</v>
      </c>
      <c r="H3992" s="7" t="s">
        <v>174</v>
      </c>
    </row>
    <row r="3993" spans="1:8" ht="15.75" customHeight="1" x14ac:dyDescent="0.3">
      <c r="A3993" s="8">
        <v>3992</v>
      </c>
      <c r="B3993" s="8">
        <v>787</v>
      </c>
      <c r="C3993" s="8" t="s">
        <v>192</v>
      </c>
      <c r="D3993" s="8">
        <v>90</v>
      </c>
      <c r="E3993" s="8" t="s">
        <v>7807</v>
      </c>
      <c r="F3993" s="8" t="s">
        <v>172</v>
      </c>
      <c r="G3993" s="8" t="s">
        <v>192</v>
      </c>
      <c r="H3993" s="8" t="s">
        <v>202</v>
      </c>
    </row>
    <row r="3994" spans="1:8" ht="15.75" customHeight="1" x14ac:dyDescent="0.3">
      <c r="A3994" s="7">
        <v>3993</v>
      </c>
      <c r="B3994" s="7">
        <v>787</v>
      </c>
      <c r="C3994" s="7" t="s">
        <v>116</v>
      </c>
      <c r="D3994" s="7">
        <v>90</v>
      </c>
      <c r="E3994" s="7" t="s">
        <v>10487</v>
      </c>
      <c r="F3994" s="7" t="s">
        <v>192</v>
      </c>
      <c r="G3994" s="7" t="s">
        <v>116</v>
      </c>
      <c r="H3994" s="7" t="s">
        <v>210</v>
      </c>
    </row>
    <row r="3995" spans="1:8" ht="15.75" customHeight="1" x14ac:dyDescent="0.3">
      <c r="A3995" s="8">
        <v>3994</v>
      </c>
      <c r="B3995" s="8">
        <v>788</v>
      </c>
      <c r="C3995" s="8" t="s">
        <v>148</v>
      </c>
      <c r="D3995" s="8">
        <v>54</v>
      </c>
      <c r="E3995" s="8" t="s">
        <v>7813</v>
      </c>
      <c r="F3995" s="8"/>
      <c r="G3995" s="8" t="s">
        <v>152</v>
      </c>
      <c r="H3995" s="8" t="s">
        <v>218</v>
      </c>
    </row>
    <row r="3996" spans="1:8" ht="15.75" customHeight="1" x14ac:dyDescent="0.3">
      <c r="A3996" s="7">
        <v>3995</v>
      </c>
      <c r="B3996" s="7">
        <v>788</v>
      </c>
      <c r="C3996" s="7" t="s">
        <v>156</v>
      </c>
      <c r="D3996" s="7">
        <v>54</v>
      </c>
      <c r="E3996" s="7" t="s">
        <v>10495</v>
      </c>
      <c r="F3996" s="7" t="s">
        <v>161</v>
      </c>
      <c r="G3996" s="7" t="s">
        <v>1599</v>
      </c>
      <c r="H3996" s="7" t="s">
        <v>163</v>
      </c>
    </row>
    <row r="3997" spans="1:8" ht="15.75" customHeight="1" x14ac:dyDescent="0.3">
      <c r="A3997" s="8">
        <v>3996</v>
      </c>
      <c r="B3997" s="8">
        <v>788</v>
      </c>
      <c r="C3997" s="8" t="s">
        <v>167</v>
      </c>
      <c r="D3997" s="8">
        <v>54</v>
      </c>
      <c r="E3997" s="8" t="s">
        <v>7814</v>
      </c>
      <c r="F3997" s="8" t="s">
        <v>152</v>
      </c>
      <c r="G3997" s="8" t="s">
        <v>172</v>
      </c>
      <c r="H3997" s="8" t="s">
        <v>174</v>
      </c>
    </row>
    <row r="3998" spans="1:8" ht="15.75" customHeight="1" x14ac:dyDescent="0.3">
      <c r="A3998" s="7">
        <v>3997</v>
      </c>
      <c r="B3998" s="7">
        <v>788</v>
      </c>
      <c r="C3998" s="7" t="s">
        <v>176</v>
      </c>
      <c r="D3998" s="7">
        <v>54</v>
      </c>
      <c r="E3998" s="7" t="s">
        <v>10502</v>
      </c>
      <c r="F3998" s="7" t="s">
        <v>172</v>
      </c>
      <c r="G3998" s="7" t="s">
        <v>172</v>
      </c>
      <c r="H3998" s="7" t="s">
        <v>184</v>
      </c>
    </row>
    <row r="3999" spans="1:8" ht="15.75" customHeight="1" x14ac:dyDescent="0.3">
      <c r="A3999" s="8">
        <v>3998</v>
      </c>
      <c r="B3999" s="8">
        <v>788</v>
      </c>
      <c r="C3999" s="8" t="s">
        <v>192</v>
      </c>
      <c r="D3999" s="8">
        <v>54</v>
      </c>
      <c r="E3999" s="8" t="s">
        <v>7815</v>
      </c>
      <c r="F3999" s="8" t="s">
        <v>172</v>
      </c>
      <c r="G3999" s="8" t="s">
        <v>192</v>
      </c>
      <c r="H3999" s="8" t="s">
        <v>202</v>
      </c>
    </row>
    <row r="4000" spans="1:8" ht="15.75" customHeight="1" x14ac:dyDescent="0.3">
      <c r="A4000" s="7">
        <v>3999</v>
      </c>
      <c r="B4000" s="7">
        <v>789</v>
      </c>
      <c r="C4000" s="7" t="s">
        <v>148</v>
      </c>
      <c r="D4000" s="7">
        <v>90</v>
      </c>
      <c r="E4000" s="7" t="s">
        <v>7821</v>
      </c>
      <c r="F4000" s="7"/>
      <c r="G4000" s="7" t="s">
        <v>152</v>
      </c>
      <c r="H4000" s="7" t="s">
        <v>153</v>
      </c>
    </row>
    <row r="4001" spans="1:8" ht="15.75" customHeight="1" x14ac:dyDescent="0.3">
      <c r="A4001" s="8">
        <v>4000</v>
      </c>
      <c r="B4001" s="8">
        <v>789</v>
      </c>
      <c r="C4001" s="8" t="s">
        <v>156</v>
      </c>
      <c r="D4001" s="8">
        <v>90</v>
      </c>
      <c r="E4001" s="8" t="s">
        <v>10511</v>
      </c>
      <c r="F4001" s="8" t="s">
        <v>161</v>
      </c>
      <c r="G4001" s="8" t="s">
        <v>1576</v>
      </c>
      <c r="H4001" s="8" t="s">
        <v>163</v>
      </c>
    </row>
    <row r="4002" spans="1:8" ht="15.75" customHeight="1" x14ac:dyDescent="0.3">
      <c r="A4002" s="7">
        <v>4001</v>
      </c>
      <c r="B4002" s="7">
        <v>789</v>
      </c>
      <c r="C4002" s="7" t="s">
        <v>167</v>
      </c>
      <c r="D4002" s="7">
        <v>90</v>
      </c>
      <c r="E4002" s="7" t="s">
        <v>7822</v>
      </c>
      <c r="F4002" s="7" t="s">
        <v>152</v>
      </c>
      <c r="G4002" s="7" t="s">
        <v>172</v>
      </c>
      <c r="H4002" s="7" t="s">
        <v>174</v>
      </c>
    </row>
    <row r="4003" spans="1:8" ht="15.75" customHeight="1" x14ac:dyDescent="0.3">
      <c r="A4003" s="8">
        <v>4002</v>
      </c>
      <c r="B4003" s="8">
        <v>789</v>
      </c>
      <c r="C4003" s="8" t="s">
        <v>192</v>
      </c>
      <c r="D4003" s="8">
        <v>90</v>
      </c>
      <c r="E4003" s="8" t="s">
        <v>7823</v>
      </c>
      <c r="F4003" s="8" t="s">
        <v>172</v>
      </c>
      <c r="G4003" s="8" t="s">
        <v>192</v>
      </c>
      <c r="H4003" s="8" t="s">
        <v>202</v>
      </c>
    </row>
    <row r="4004" spans="1:8" ht="15.75" customHeight="1" x14ac:dyDescent="0.3">
      <c r="A4004" s="7">
        <v>4003</v>
      </c>
      <c r="B4004" s="7">
        <v>789</v>
      </c>
      <c r="C4004" s="7" t="s">
        <v>116</v>
      </c>
      <c r="D4004" s="7">
        <v>90</v>
      </c>
      <c r="E4004" s="7" t="s">
        <v>10519</v>
      </c>
      <c r="F4004" s="7" t="s">
        <v>192</v>
      </c>
      <c r="G4004" s="7" t="s">
        <v>116</v>
      </c>
      <c r="H4004" s="7" t="s">
        <v>210</v>
      </c>
    </row>
    <row r="4005" spans="1:8" ht="15.75" customHeight="1" x14ac:dyDescent="0.3">
      <c r="A4005" s="8">
        <v>4004</v>
      </c>
      <c r="B4005" s="8">
        <v>790</v>
      </c>
      <c r="C4005" s="8" t="s">
        <v>148</v>
      </c>
      <c r="D4005" s="8">
        <v>4</v>
      </c>
      <c r="E4005" s="8" t="s">
        <v>7830</v>
      </c>
      <c r="F4005" s="8"/>
      <c r="G4005" s="8" t="s">
        <v>152</v>
      </c>
      <c r="H4005" s="8" t="s">
        <v>153</v>
      </c>
    </row>
    <row r="4006" spans="1:8" ht="15.75" customHeight="1" x14ac:dyDescent="0.3">
      <c r="A4006" s="7">
        <v>4005</v>
      </c>
      <c r="B4006" s="7">
        <v>790</v>
      </c>
      <c r="C4006" s="7" t="s">
        <v>156</v>
      </c>
      <c r="D4006" s="7">
        <v>4</v>
      </c>
      <c r="E4006" s="7" t="s">
        <v>10526</v>
      </c>
      <c r="F4006" s="7" t="s">
        <v>161</v>
      </c>
      <c r="G4006" s="7" t="s">
        <v>6265</v>
      </c>
      <c r="H4006" s="7" t="s">
        <v>163</v>
      </c>
    </row>
    <row r="4007" spans="1:8" ht="15.75" customHeight="1" x14ac:dyDescent="0.3">
      <c r="A4007" s="8">
        <v>4006</v>
      </c>
      <c r="B4007" s="8">
        <v>790</v>
      </c>
      <c r="C4007" s="8" t="s">
        <v>167</v>
      </c>
      <c r="D4007" s="8">
        <v>4</v>
      </c>
      <c r="E4007" s="8" t="s">
        <v>7831</v>
      </c>
      <c r="F4007" s="8" t="s">
        <v>152</v>
      </c>
      <c r="G4007" s="8" t="s">
        <v>172</v>
      </c>
      <c r="H4007" s="8" t="s">
        <v>174</v>
      </c>
    </row>
    <row r="4008" spans="1:8" ht="15.75" customHeight="1" x14ac:dyDescent="0.3">
      <c r="A4008" s="7">
        <v>4007</v>
      </c>
      <c r="B4008" s="7">
        <v>790</v>
      </c>
      <c r="C4008" s="7" t="s">
        <v>192</v>
      </c>
      <c r="D4008" s="7">
        <v>4</v>
      </c>
      <c r="E4008" s="7" t="s">
        <v>7832</v>
      </c>
      <c r="F4008" s="7" t="s">
        <v>172</v>
      </c>
      <c r="G4008" s="7" t="s">
        <v>192</v>
      </c>
      <c r="H4008" s="7" t="s">
        <v>202</v>
      </c>
    </row>
    <row r="4009" spans="1:8" ht="15.75" customHeight="1" x14ac:dyDescent="0.3">
      <c r="A4009" s="8">
        <v>4008</v>
      </c>
      <c r="B4009" s="8">
        <v>791</v>
      </c>
      <c r="C4009" s="8" t="s">
        <v>148</v>
      </c>
      <c r="D4009" s="8">
        <v>12</v>
      </c>
      <c r="E4009" s="8" t="s">
        <v>7838</v>
      </c>
      <c r="F4009" s="8"/>
      <c r="G4009" s="8" t="s">
        <v>152</v>
      </c>
      <c r="H4009" s="8" t="s">
        <v>314</v>
      </c>
    </row>
    <row r="4010" spans="1:8" ht="15.75" customHeight="1" x14ac:dyDescent="0.3">
      <c r="A4010" s="7">
        <v>4009</v>
      </c>
      <c r="B4010" s="7">
        <v>791</v>
      </c>
      <c r="C4010" s="7" t="s">
        <v>156</v>
      </c>
      <c r="D4010" s="7">
        <v>12</v>
      </c>
      <c r="E4010" s="7" t="s">
        <v>10539</v>
      </c>
      <c r="F4010" s="7" t="s">
        <v>161</v>
      </c>
      <c r="G4010" s="7" t="s">
        <v>2353</v>
      </c>
      <c r="H4010" s="7" t="s">
        <v>163</v>
      </c>
    </row>
    <row r="4011" spans="1:8" ht="15.75" customHeight="1" x14ac:dyDescent="0.3">
      <c r="A4011" s="8">
        <v>4010</v>
      </c>
      <c r="B4011" s="8">
        <v>791</v>
      </c>
      <c r="C4011" s="8" t="s">
        <v>167</v>
      </c>
      <c r="D4011" s="8">
        <v>12</v>
      </c>
      <c r="E4011" s="8" t="s">
        <v>7839</v>
      </c>
      <c r="F4011" s="8" t="s">
        <v>152</v>
      </c>
      <c r="G4011" s="8" t="s">
        <v>172</v>
      </c>
      <c r="H4011" s="8" t="s">
        <v>174</v>
      </c>
    </row>
    <row r="4012" spans="1:8" ht="15.75" customHeight="1" x14ac:dyDescent="0.3">
      <c r="A4012" s="7">
        <v>4011</v>
      </c>
      <c r="B4012" s="7">
        <v>791</v>
      </c>
      <c r="C4012" s="7" t="s">
        <v>192</v>
      </c>
      <c r="D4012" s="7">
        <v>12</v>
      </c>
      <c r="E4012" s="7" t="s">
        <v>7840</v>
      </c>
      <c r="F4012" s="7" t="s">
        <v>172</v>
      </c>
      <c r="G4012" s="7" t="s">
        <v>192</v>
      </c>
      <c r="H4012" s="7" t="s">
        <v>202</v>
      </c>
    </row>
    <row r="4013" spans="1:8" ht="15.75" customHeight="1" x14ac:dyDescent="0.3">
      <c r="A4013" s="8">
        <v>4012</v>
      </c>
      <c r="B4013" s="8">
        <v>792</v>
      </c>
      <c r="C4013" s="8" t="s">
        <v>148</v>
      </c>
      <c r="D4013" s="8">
        <v>46</v>
      </c>
      <c r="E4013" s="8" t="s">
        <v>7846</v>
      </c>
      <c r="F4013" s="8"/>
      <c r="G4013" s="8" t="s">
        <v>152</v>
      </c>
      <c r="H4013" s="8" t="s">
        <v>492</v>
      </c>
    </row>
    <row r="4014" spans="1:8" ht="15.75" customHeight="1" x14ac:dyDescent="0.3">
      <c r="A4014" s="7">
        <v>4013</v>
      </c>
      <c r="B4014" s="7">
        <v>792</v>
      </c>
      <c r="C4014" s="7" t="s">
        <v>156</v>
      </c>
      <c r="D4014" s="7">
        <v>46</v>
      </c>
      <c r="E4014" s="7" t="s">
        <v>10560</v>
      </c>
      <c r="F4014" s="7" t="s">
        <v>161</v>
      </c>
      <c r="G4014" s="7" t="s">
        <v>535</v>
      </c>
      <c r="H4014" s="7" t="s">
        <v>163</v>
      </c>
    </row>
    <row r="4015" spans="1:8" ht="15.75" customHeight="1" x14ac:dyDescent="0.3">
      <c r="A4015" s="8">
        <v>4014</v>
      </c>
      <c r="B4015" s="8">
        <v>792</v>
      </c>
      <c r="C4015" s="8" t="s">
        <v>167</v>
      </c>
      <c r="D4015" s="8">
        <v>46</v>
      </c>
      <c r="E4015" s="8" t="s">
        <v>7847</v>
      </c>
      <c r="F4015" s="8" t="s">
        <v>152</v>
      </c>
      <c r="G4015" s="8" t="s">
        <v>172</v>
      </c>
      <c r="H4015" s="8" t="s">
        <v>174</v>
      </c>
    </row>
    <row r="4016" spans="1:8" ht="15.75" customHeight="1" x14ac:dyDescent="0.3">
      <c r="A4016" s="7">
        <v>4015</v>
      </c>
      <c r="B4016" s="7">
        <v>792</v>
      </c>
      <c r="C4016" s="7" t="s">
        <v>176</v>
      </c>
      <c r="D4016" s="7">
        <v>46</v>
      </c>
      <c r="E4016" s="7" t="s">
        <v>10567</v>
      </c>
      <c r="F4016" s="7" t="s">
        <v>172</v>
      </c>
      <c r="G4016" s="7" t="s">
        <v>172</v>
      </c>
      <c r="H4016" s="7" t="s">
        <v>812</v>
      </c>
    </row>
    <row r="4017" spans="1:8" ht="15.75" customHeight="1" x14ac:dyDescent="0.3">
      <c r="A4017" s="8">
        <v>4016</v>
      </c>
      <c r="B4017" s="8">
        <v>792</v>
      </c>
      <c r="C4017" s="8" t="s">
        <v>192</v>
      </c>
      <c r="D4017" s="8">
        <v>46</v>
      </c>
      <c r="E4017" s="8" t="s">
        <v>7848</v>
      </c>
      <c r="F4017" s="8" t="s">
        <v>172</v>
      </c>
      <c r="G4017" s="8" t="s">
        <v>192</v>
      </c>
      <c r="H4017" s="8" t="s">
        <v>202</v>
      </c>
    </row>
    <row r="4018" spans="1:8" ht="15.75" customHeight="1" x14ac:dyDescent="0.3">
      <c r="A4018" s="7">
        <v>4017</v>
      </c>
      <c r="B4018" s="7">
        <v>793</v>
      </c>
      <c r="C4018" s="7" t="s">
        <v>148</v>
      </c>
      <c r="D4018" s="7">
        <v>98</v>
      </c>
      <c r="E4018" s="7" t="s">
        <v>7854</v>
      </c>
      <c r="F4018" s="7"/>
      <c r="G4018" s="7" t="s">
        <v>152</v>
      </c>
      <c r="H4018" s="7" t="s">
        <v>492</v>
      </c>
    </row>
    <row r="4019" spans="1:8" ht="15.75" customHeight="1" x14ac:dyDescent="0.3">
      <c r="A4019" s="8">
        <v>4018</v>
      </c>
      <c r="B4019" s="8">
        <v>793</v>
      </c>
      <c r="C4019" s="8" t="s">
        <v>156</v>
      </c>
      <c r="D4019" s="8">
        <v>98</v>
      </c>
      <c r="E4019" s="8" t="s">
        <v>10577</v>
      </c>
      <c r="F4019" s="8" t="s">
        <v>161</v>
      </c>
      <c r="G4019" s="8" t="s">
        <v>10579</v>
      </c>
      <c r="H4019" s="8" t="s">
        <v>163</v>
      </c>
    </row>
    <row r="4020" spans="1:8" ht="15.75" customHeight="1" x14ac:dyDescent="0.3">
      <c r="A4020" s="7">
        <v>4019</v>
      </c>
      <c r="B4020" s="7">
        <v>793</v>
      </c>
      <c r="C4020" s="7" t="s">
        <v>167</v>
      </c>
      <c r="D4020" s="7">
        <v>98</v>
      </c>
      <c r="E4020" s="7" t="s">
        <v>7855</v>
      </c>
      <c r="F4020" s="7" t="s">
        <v>152</v>
      </c>
      <c r="G4020" s="7" t="s">
        <v>172</v>
      </c>
      <c r="H4020" s="7" t="s">
        <v>174</v>
      </c>
    </row>
    <row r="4021" spans="1:8" ht="15.75" customHeight="1" x14ac:dyDescent="0.3">
      <c r="A4021" s="8">
        <v>4020</v>
      </c>
      <c r="B4021" s="8">
        <v>793</v>
      </c>
      <c r="C4021" s="8" t="s">
        <v>176</v>
      </c>
      <c r="D4021" s="8">
        <v>98</v>
      </c>
      <c r="E4021" s="8" t="s">
        <v>10582</v>
      </c>
      <c r="F4021" s="8" t="s">
        <v>172</v>
      </c>
      <c r="G4021" s="8" t="s">
        <v>388</v>
      </c>
      <c r="H4021" s="8" t="s">
        <v>812</v>
      </c>
    </row>
    <row r="4022" spans="1:8" ht="15.75" customHeight="1" x14ac:dyDescent="0.3">
      <c r="A4022" s="7">
        <v>4021</v>
      </c>
      <c r="B4022" s="7">
        <v>793</v>
      </c>
      <c r="C4022" s="7" t="s">
        <v>192</v>
      </c>
      <c r="D4022" s="7">
        <v>98</v>
      </c>
      <c r="E4022" s="7" t="s">
        <v>7856</v>
      </c>
      <c r="F4022" s="7" t="s">
        <v>172</v>
      </c>
      <c r="G4022" s="7" t="s">
        <v>192</v>
      </c>
      <c r="H4022" s="7" t="s">
        <v>202</v>
      </c>
    </row>
    <row r="4023" spans="1:8" ht="15.75" customHeight="1" x14ac:dyDescent="0.3">
      <c r="A4023" s="8">
        <v>4022</v>
      </c>
      <c r="B4023" s="8">
        <v>794</v>
      </c>
      <c r="C4023" s="8" t="s">
        <v>148</v>
      </c>
      <c r="D4023" s="8">
        <v>78</v>
      </c>
      <c r="E4023" s="8" t="s">
        <v>7862</v>
      </c>
      <c r="F4023" s="8"/>
      <c r="G4023" s="8" t="s">
        <v>152</v>
      </c>
      <c r="H4023" s="8" t="s">
        <v>218</v>
      </c>
    </row>
    <row r="4024" spans="1:8" ht="15.75" customHeight="1" x14ac:dyDescent="0.3">
      <c r="A4024" s="7">
        <v>4023</v>
      </c>
      <c r="B4024" s="7">
        <v>794</v>
      </c>
      <c r="C4024" s="7" t="s">
        <v>156</v>
      </c>
      <c r="D4024" s="7">
        <v>78</v>
      </c>
      <c r="E4024" s="7" t="s">
        <v>10589</v>
      </c>
      <c r="F4024" s="7" t="s">
        <v>161</v>
      </c>
      <c r="G4024" s="7" t="s">
        <v>670</v>
      </c>
      <c r="H4024" s="7" t="s">
        <v>163</v>
      </c>
    </row>
    <row r="4025" spans="1:8" ht="15.75" customHeight="1" x14ac:dyDescent="0.3">
      <c r="A4025" s="8">
        <v>4024</v>
      </c>
      <c r="B4025" s="8">
        <v>794</v>
      </c>
      <c r="C4025" s="8" t="s">
        <v>167</v>
      </c>
      <c r="D4025" s="8">
        <v>78</v>
      </c>
      <c r="E4025" s="8" t="s">
        <v>7863</v>
      </c>
      <c r="F4025" s="8" t="s">
        <v>152</v>
      </c>
      <c r="G4025" s="8" t="s">
        <v>172</v>
      </c>
      <c r="H4025" s="8" t="s">
        <v>174</v>
      </c>
    </row>
    <row r="4026" spans="1:8" ht="15.75" customHeight="1" x14ac:dyDescent="0.3">
      <c r="A4026" s="7">
        <v>4025</v>
      </c>
      <c r="B4026" s="7">
        <v>794</v>
      </c>
      <c r="C4026" s="7" t="s">
        <v>192</v>
      </c>
      <c r="D4026" s="7">
        <v>78</v>
      </c>
      <c r="E4026" s="7" t="s">
        <v>7864</v>
      </c>
      <c r="F4026" s="7" t="s">
        <v>172</v>
      </c>
      <c r="G4026" s="7" t="s">
        <v>192</v>
      </c>
      <c r="H4026" s="7" t="s">
        <v>202</v>
      </c>
    </row>
    <row r="4027" spans="1:8" ht="15.75" customHeight="1" x14ac:dyDescent="0.3">
      <c r="A4027" s="8">
        <v>4026</v>
      </c>
      <c r="B4027" s="8">
        <v>795</v>
      </c>
      <c r="C4027" s="8" t="s">
        <v>148</v>
      </c>
      <c r="D4027" s="8">
        <v>3</v>
      </c>
      <c r="E4027" s="8" t="s">
        <v>7871</v>
      </c>
      <c r="F4027" s="8"/>
      <c r="G4027" s="8" t="s">
        <v>152</v>
      </c>
      <c r="H4027" s="8" t="s">
        <v>218</v>
      </c>
    </row>
    <row r="4028" spans="1:8" ht="15.75" customHeight="1" x14ac:dyDescent="0.3">
      <c r="A4028" s="7">
        <v>4027</v>
      </c>
      <c r="B4028" s="7">
        <v>795</v>
      </c>
      <c r="C4028" s="7" t="s">
        <v>156</v>
      </c>
      <c r="D4028" s="7">
        <v>3</v>
      </c>
      <c r="E4028" s="7" t="s">
        <v>10598</v>
      </c>
      <c r="F4028" s="7" t="s">
        <v>161</v>
      </c>
      <c r="G4028" s="7" t="s">
        <v>1215</v>
      </c>
      <c r="H4028" s="7" t="s">
        <v>163</v>
      </c>
    </row>
    <row r="4029" spans="1:8" ht="15.75" customHeight="1" x14ac:dyDescent="0.3">
      <c r="A4029" s="8">
        <v>4028</v>
      </c>
      <c r="B4029" s="8">
        <v>795</v>
      </c>
      <c r="C4029" s="8" t="s">
        <v>167</v>
      </c>
      <c r="D4029" s="8">
        <v>3</v>
      </c>
      <c r="E4029" s="8" t="s">
        <v>7872</v>
      </c>
      <c r="F4029" s="8" t="s">
        <v>152</v>
      </c>
      <c r="G4029" s="8" t="s">
        <v>172</v>
      </c>
      <c r="H4029" s="8" t="s">
        <v>174</v>
      </c>
    </row>
    <row r="4030" spans="1:8" ht="15.75" customHeight="1" x14ac:dyDescent="0.3">
      <c r="A4030" s="7">
        <v>4029</v>
      </c>
      <c r="B4030" s="7">
        <v>795</v>
      </c>
      <c r="C4030" s="7" t="s">
        <v>176</v>
      </c>
      <c r="D4030" s="7">
        <v>3</v>
      </c>
      <c r="E4030" s="7" t="s">
        <v>10603</v>
      </c>
      <c r="F4030" s="7" t="s">
        <v>172</v>
      </c>
      <c r="G4030" s="7" t="s">
        <v>172</v>
      </c>
      <c r="H4030" s="7" t="s">
        <v>812</v>
      </c>
    </row>
    <row r="4031" spans="1:8" ht="15.75" customHeight="1" x14ac:dyDescent="0.3">
      <c r="A4031" s="8">
        <v>4030</v>
      </c>
      <c r="B4031" s="8">
        <v>795</v>
      </c>
      <c r="C4031" s="8" t="s">
        <v>192</v>
      </c>
      <c r="D4031" s="8">
        <v>3</v>
      </c>
      <c r="E4031" s="8" t="s">
        <v>7873</v>
      </c>
      <c r="F4031" s="8" t="s">
        <v>172</v>
      </c>
      <c r="G4031" s="8" t="s">
        <v>192</v>
      </c>
      <c r="H4031" s="8" t="s">
        <v>202</v>
      </c>
    </row>
    <row r="4032" spans="1:8" ht="15.75" customHeight="1" x14ac:dyDescent="0.3">
      <c r="A4032" s="7">
        <v>4031</v>
      </c>
      <c r="B4032" s="7">
        <v>795</v>
      </c>
      <c r="C4032" s="7" t="s">
        <v>116</v>
      </c>
      <c r="D4032" s="7">
        <v>3</v>
      </c>
      <c r="E4032" s="7" t="s">
        <v>10612</v>
      </c>
      <c r="F4032" s="7" t="s">
        <v>192</v>
      </c>
      <c r="G4032" s="7" t="s">
        <v>116</v>
      </c>
      <c r="H4032" s="7" t="s">
        <v>210</v>
      </c>
    </row>
    <row r="4033" spans="1:8" ht="15.75" customHeight="1" x14ac:dyDescent="0.3">
      <c r="A4033" s="8">
        <v>4032</v>
      </c>
      <c r="B4033" s="8">
        <v>796</v>
      </c>
      <c r="C4033" s="8" t="s">
        <v>148</v>
      </c>
      <c r="D4033" s="8">
        <v>55</v>
      </c>
      <c r="E4033" s="8" t="s">
        <v>7879</v>
      </c>
      <c r="F4033" s="8"/>
      <c r="G4033" s="8" t="s">
        <v>152</v>
      </c>
      <c r="H4033" s="8" t="s">
        <v>153</v>
      </c>
    </row>
    <row r="4034" spans="1:8" ht="15.75" customHeight="1" x14ac:dyDescent="0.3">
      <c r="A4034" s="7">
        <v>4033</v>
      </c>
      <c r="B4034" s="7">
        <v>796</v>
      </c>
      <c r="C4034" s="7" t="s">
        <v>156</v>
      </c>
      <c r="D4034" s="7">
        <v>55</v>
      </c>
      <c r="E4034" s="7" t="s">
        <v>10620</v>
      </c>
      <c r="F4034" s="7" t="s">
        <v>161</v>
      </c>
      <c r="G4034" s="7" t="s">
        <v>2417</v>
      </c>
      <c r="H4034" s="7" t="s">
        <v>163</v>
      </c>
    </row>
    <row r="4035" spans="1:8" ht="15.75" customHeight="1" x14ac:dyDescent="0.3">
      <c r="A4035" s="8">
        <v>4034</v>
      </c>
      <c r="B4035" s="8">
        <v>796</v>
      </c>
      <c r="C4035" s="8" t="s">
        <v>167</v>
      </c>
      <c r="D4035" s="8">
        <v>55</v>
      </c>
      <c r="E4035" s="8" t="s">
        <v>7880</v>
      </c>
      <c r="F4035" s="8" t="s">
        <v>152</v>
      </c>
      <c r="G4035" s="8" t="s">
        <v>172</v>
      </c>
      <c r="H4035" s="8" t="s">
        <v>174</v>
      </c>
    </row>
    <row r="4036" spans="1:8" ht="15.75" customHeight="1" x14ac:dyDescent="0.3">
      <c r="A4036" s="7">
        <v>4035</v>
      </c>
      <c r="B4036" s="7">
        <v>796</v>
      </c>
      <c r="C4036" s="7" t="s">
        <v>192</v>
      </c>
      <c r="D4036" s="7">
        <v>55</v>
      </c>
      <c r="E4036" s="7" t="s">
        <v>7881</v>
      </c>
      <c r="F4036" s="7" t="s">
        <v>172</v>
      </c>
      <c r="G4036" s="7" t="s">
        <v>192</v>
      </c>
      <c r="H4036" s="7" t="s">
        <v>202</v>
      </c>
    </row>
    <row r="4037" spans="1:8" ht="15.75" customHeight="1" x14ac:dyDescent="0.3">
      <c r="A4037" s="8">
        <v>4036</v>
      </c>
      <c r="B4037" s="8">
        <v>797</v>
      </c>
      <c r="C4037" s="8" t="s">
        <v>148</v>
      </c>
      <c r="D4037" s="8">
        <v>117</v>
      </c>
      <c r="E4037" s="8" t="s">
        <v>7887</v>
      </c>
      <c r="F4037" s="8"/>
      <c r="G4037" s="8" t="s">
        <v>152</v>
      </c>
      <c r="H4037" s="8" t="s">
        <v>153</v>
      </c>
    </row>
    <row r="4038" spans="1:8" ht="15.75" customHeight="1" x14ac:dyDescent="0.3">
      <c r="A4038" s="7">
        <v>4037</v>
      </c>
      <c r="B4038" s="7">
        <v>797</v>
      </c>
      <c r="C4038" s="7" t="s">
        <v>156</v>
      </c>
      <c r="D4038" s="7">
        <v>117</v>
      </c>
      <c r="E4038" s="7" t="s">
        <v>10628</v>
      </c>
      <c r="F4038" s="7" t="s">
        <v>161</v>
      </c>
      <c r="G4038" s="7" t="s">
        <v>2164</v>
      </c>
      <c r="H4038" s="7" t="s">
        <v>163</v>
      </c>
    </row>
    <row r="4039" spans="1:8" ht="15.75" customHeight="1" x14ac:dyDescent="0.3">
      <c r="A4039" s="8">
        <v>4038</v>
      </c>
      <c r="B4039" s="8">
        <v>797</v>
      </c>
      <c r="C4039" s="8" t="s">
        <v>167</v>
      </c>
      <c r="D4039" s="8">
        <v>117</v>
      </c>
      <c r="E4039" s="8" t="s">
        <v>7888</v>
      </c>
      <c r="F4039" s="8" t="s">
        <v>152</v>
      </c>
      <c r="G4039" s="8" t="s">
        <v>172</v>
      </c>
      <c r="H4039" s="8" t="s">
        <v>174</v>
      </c>
    </row>
    <row r="4040" spans="1:8" ht="15.75" customHeight="1" x14ac:dyDescent="0.3">
      <c r="A4040" s="7">
        <v>4039</v>
      </c>
      <c r="B4040" s="7">
        <v>797</v>
      </c>
      <c r="C4040" s="7" t="s">
        <v>176</v>
      </c>
      <c r="D4040" s="7">
        <v>117</v>
      </c>
      <c r="E4040" s="7" t="s">
        <v>10635</v>
      </c>
      <c r="F4040" s="7" t="s">
        <v>172</v>
      </c>
      <c r="G4040" s="7" t="s">
        <v>388</v>
      </c>
      <c r="H4040" s="7" t="s">
        <v>288</v>
      </c>
    </row>
    <row r="4041" spans="1:8" ht="15.75" customHeight="1" x14ac:dyDescent="0.3">
      <c r="A4041" s="8">
        <v>4040</v>
      </c>
      <c r="B4041" s="8">
        <v>797</v>
      </c>
      <c r="C4041" s="8" t="s">
        <v>192</v>
      </c>
      <c r="D4041" s="8">
        <v>117</v>
      </c>
      <c r="E4041" s="8" t="s">
        <v>7889</v>
      </c>
      <c r="F4041" s="8" t="s">
        <v>172</v>
      </c>
      <c r="G4041" s="8" t="s">
        <v>192</v>
      </c>
      <c r="H4041" s="8" t="s">
        <v>202</v>
      </c>
    </row>
    <row r="4042" spans="1:8" ht="15.75" customHeight="1" x14ac:dyDescent="0.3">
      <c r="A4042" s="7">
        <v>4041</v>
      </c>
      <c r="B4042" s="7">
        <v>797</v>
      </c>
      <c r="C4042" s="7" t="s">
        <v>116</v>
      </c>
      <c r="D4042" s="7">
        <v>117</v>
      </c>
      <c r="E4042" s="7" t="s">
        <v>10640</v>
      </c>
      <c r="F4042" s="7" t="s">
        <v>192</v>
      </c>
      <c r="G4042" s="7" t="s">
        <v>116</v>
      </c>
      <c r="H4042" s="7" t="s">
        <v>210</v>
      </c>
    </row>
    <row r="4043" spans="1:8" ht="15.75" customHeight="1" x14ac:dyDescent="0.3">
      <c r="A4043" s="8">
        <v>4042</v>
      </c>
      <c r="B4043" s="8">
        <v>798</v>
      </c>
      <c r="C4043" s="8" t="s">
        <v>148</v>
      </c>
      <c r="D4043" s="8">
        <v>93</v>
      </c>
      <c r="E4043" s="8" t="s">
        <v>7896</v>
      </c>
      <c r="F4043" s="8"/>
      <c r="G4043" s="8" t="s">
        <v>152</v>
      </c>
      <c r="H4043" s="8" t="s">
        <v>153</v>
      </c>
    </row>
    <row r="4044" spans="1:8" ht="15.75" customHeight="1" x14ac:dyDescent="0.3">
      <c r="A4044" s="7">
        <v>4043</v>
      </c>
      <c r="B4044" s="7">
        <v>798</v>
      </c>
      <c r="C4044" s="7" t="s">
        <v>156</v>
      </c>
      <c r="D4044" s="7">
        <v>93</v>
      </c>
      <c r="E4044" s="7" t="s">
        <v>10646</v>
      </c>
      <c r="F4044" s="7" t="s">
        <v>161</v>
      </c>
      <c r="G4044" s="7" t="s">
        <v>2864</v>
      </c>
      <c r="H4044" s="7" t="s">
        <v>163</v>
      </c>
    </row>
    <row r="4045" spans="1:8" ht="15.75" customHeight="1" x14ac:dyDescent="0.3">
      <c r="A4045" s="8">
        <v>4044</v>
      </c>
      <c r="B4045" s="8">
        <v>798</v>
      </c>
      <c r="C4045" s="8" t="s">
        <v>167</v>
      </c>
      <c r="D4045" s="8">
        <v>93</v>
      </c>
      <c r="E4045" s="8" t="s">
        <v>7897</v>
      </c>
      <c r="F4045" s="8" t="s">
        <v>152</v>
      </c>
      <c r="G4045" s="8" t="s">
        <v>172</v>
      </c>
      <c r="H4045" s="8" t="s">
        <v>174</v>
      </c>
    </row>
    <row r="4046" spans="1:8" ht="15.75" customHeight="1" x14ac:dyDescent="0.3">
      <c r="A4046" s="7">
        <v>4045</v>
      </c>
      <c r="B4046" s="7">
        <v>798</v>
      </c>
      <c r="C4046" s="7" t="s">
        <v>176</v>
      </c>
      <c r="D4046" s="7">
        <v>93</v>
      </c>
      <c r="E4046" s="7" t="s">
        <v>10652</v>
      </c>
      <c r="F4046" s="7" t="s">
        <v>172</v>
      </c>
      <c r="G4046" s="7" t="s">
        <v>172</v>
      </c>
      <c r="H4046" s="7" t="s">
        <v>184</v>
      </c>
    </row>
    <row r="4047" spans="1:8" ht="15.75" customHeight="1" x14ac:dyDescent="0.3">
      <c r="A4047" s="8">
        <v>4046</v>
      </c>
      <c r="B4047" s="8">
        <v>798</v>
      </c>
      <c r="C4047" s="8" t="s">
        <v>192</v>
      </c>
      <c r="D4047" s="8">
        <v>93</v>
      </c>
      <c r="E4047" s="8" t="s">
        <v>7898</v>
      </c>
      <c r="F4047" s="8" t="s">
        <v>172</v>
      </c>
      <c r="G4047" s="8" t="s">
        <v>192</v>
      </c>
      <c r="H4047" s="8" t="s">
        <v>202</v>
      </c>
    </row>
    <row r="4048" spans="1:8" ht="15.75" customHeight="1" x14ac:dyDescent="0.3">
      <c r="A4048" s="7">
        <v>4047</v>
      </c>
      <c r="B4048" s="7">
        <v>799</v>
      </c>
      <c r="C4048" s="7" t="s">
        <v>148</v>
      </c>
      <c r="D4048" s="7">
        <v>1</v>
      </c>
      <c r="E4048" s="7" t="s">
        <v>7904</v>
      </c>
      <c r="F4048" s="7"/>
      <c r="G4048" s="7" t="s">
        <v>152</v>
      </c>
      <c r="H4048" s="7" t="s">
        <v>218</v>
      </c>
    </row>
    <row r="4049" spans="1:8" ht="15.75" customHeight="1" x14ac:dyDescent="0.3">
      <c r="A4049" s="8">
        <v>4048</v>
      </c>
      <c r="B4049" s="8">
        <v>799</v>
      </c>
      <c r="C4049" s="8" t="s">
        <v>156</v>
      </c>
      <c r="D4049" s="8">
        <v>1</v>
      </c>
      <c r="E4049" s="8" t="s">
        <v>10660</v>
      </c>
      <c r="F4049" s="8" t="s">
        <v>161</v>
      </c>
      <c r="G4049" s="8" t="s">
        <v>1455</v>
      </c>
      <c r="H4049" s="8" t="s">
        <v>163</v>
      </c>
    </row>
    <row r="4050" spans="1:8" ht="15.75" customHeight="1" x14ac:dyDescent="0.3">
      <c r="A4050" s="7">
        <v>4049</v>
      </c>
      <c r="B4050" s="7">
        <v>799</v>
      </c>
      <c r="C4050" s="7" t="s">
        <v>167</v>
      </c>
      <c r="D4050" s="7">
        <v>1</v>
      </c>
      <c r="E4050" s="7" t="s">
        <v>7905</v>
      </c>
      <c r="F4050" s="7" t="s">
        <v>152</v>
      </c>
      <c r="G4050" s="7" t="s">
        <v>172</v>
      </c>
      <c r="H4050" s="7" t="s">
        <v>174</v>
      </c>
    </row>
    <row r="4051" spans="1:8" ht="15.75" customHeight="1" x14ac:dyDescent="0.3">
      <c r="A4051" s="8">
        <v>4050</v>
      </c>
      <c r="B4051" s="8">
        <v>799</v>
      </c>
      <c r="C4051" s="8" t="s">
        <v>176</v>
      </c>
      <c r="D4051" s="8">
        <v>1</v>
      </c>
      <c r="E4051" s="8" t="s">
        <v>10664</v>
      </c>
      <c r="F4051" s="8" t="s">
        <v>172</v>
      </c>
      <c r="G4051" s="8" t="s">
        <v>388</v>
      </c>
      <c r="H4051" s="8" t="s">
        <v>288</v>
      </c>
    </row>
    <row r="4052" spans="1:8" ht="15.75" customHeight="1" x14ac:dyDescent="0.3">
      <c r="A4052" s="7">
        <v>4051</v>
      </c>
      <c r="B4052" s="7">
        <v>799</v>
      </c>
      <c r="C4052" s="7" t="s">
        <v>192</v>
      </c>
      <c r="D4052" s="7">
        <v>1</v>
      </c>
      <c r="E4052" s="7" t="s">
        <v>7906</v>
      </c>
      <c r="F4052" s="7" t="s">
        <v>172</v>
      </c>
      <c r="G4052" s="7" t="s">
        <v>192</v>
      </c>
      <c r="H4052" s="7" t="s">
        <v>202</v>
      </c>
    </row>
    <row r="4053" spans="1:8" ht="15.75" customHeight="1" x14ac:dyDescent="0.3">
      <c r="A4053" s="8">
        <v>4052</v>
      </c>
      <c r="B4053" s="8">
        <v>799</v>
      </c>
      <c r="C4053" s="8" t="s">
        <v>116</v>
      </c>
      <c r="D4053" s="8">
        <v>1</v>
      </c>
      <c r="E4053" s="8" t="s">
        <v>10669</v>
      </c>
      <c r="F4053" s="8" t="s">
        <v>192</v>
      </c>
      <c r="G4053" s="8" t="s">
        <v>116</v>
      </c>
      <c r="H4053" s="8" t="s">
        <v>210</v>
      </c>
    </row>
    <row r="4054" spans="1:8" ht="15.75" customHeight="1" x14ac:dyDescent="0.3">
      <c r="A4054" s="7">
        <v>4053</v>
      </c>
      <c r="B4054" s="7">
        <v>800</v>
      </c>
      <c r="C4054" s="7" t="s">
        <v>148</v>
      </c>
      <c r="D4054" s="7">
        <v>90</v>
      </c>
      <c r="E4054" s="7" t="s">
        <v>7913</v>
      </c>
      <c r="F4054" s="7"/>
      <c r="G4054" s="7" t="s">
        <v>152</v>
      </c>
      <c r="H4054" s="7" t="s">
        <v>153</v>
      </c>
    </row>
    <row r="4055" spans="1:8" ht="15.75" customHeight="1" x14ac:dyDescent="0.3">
      <c r="A4055" s="8">
        <v>4054</v>
      </c>
      <c r="B4055" s="8">
        <v>800</v>
      </c>
      <c r="C4055" s="8" t="s">
        <v>156</v>
      </c>
      <c r="D4055" s="8">
        <v>90</v>
      </c>
      <c r="E4055" s="8" t="s">
        <v>10673</v>
      </c>
      <c r="F4055" s="8" t="s">
        <v>161</v>
      </c>
      <c r="G4055" s="8" t="s">
        <v>1576</v>
      </c>
      <c r="H4055" s="8" t="s">
        <v>163</v>
      </c>
    </row>
    <row r="4056" spans="1:8" ht="15.75" customHeight="1" x14ac:dyDescent="0.3">
      <c r="A4056" s="7">
        <v>4055</v>
      </c>
      <c r="B4056" s="7">
        <v>800</v>
      </c>
      <c r="C4056" s="7" t="s">
        <v>167</v>
      </c>
      <c r="D4056" s="7">
        <v>90</v>
      </c>
      <c r="E4056" s="7" t="s">
        <v>7914</v>
      </c>
      <c r="F4056" s="7" t="s">
        <v>152</v>
      </c>
      <c r="G4056" s="7" t="s">
        <v>172</v>
      </c>
      <c r="H4056" s="7" t="s">
        <v>174</v>
      </c>
    </row>
    <row r="4057" spans="1:8" ht="15.75" customHeight="1" x14ac:dyDescent="0.3">
      <c r="A4057" s="8">
        <v>4056</v>
      </c>
      <c r="B4057" s="8">
        <v>800</v>
      </c>
      <c r="C4057" s="8" t="s">
        <v>176</v>
      </c>
      <c r="D4057" s="8">
        <v>90</v>
      </c>
      <c r="E4057" s="8" t="s">
        <v>10678</v>
      </c>
      <c r="F4057" s="8" t="s">
        <v>172</v>
      </c>
      <c r="G4057" s="8" t="s">
        <v>388</v>
      </c>
      <c r="H4057" s="8" t="s">
        <v>812</v>
      </c>
    </row>
    <row r="4058" spans="1:8" ht="15.75" customHeight="1" x14ac:dyDescent="0.3">
      <c r="A4058" s="7">
        <v>4057</v>
      </c>
      <c r="B4058" s="7">
        <v>800</v>
      </c>
      <c r="C4058" s="7" t="s">
        <v>192</v>
      </c>
      <c r="D4058" s="7">
        <v>90</v>
      </c>
      <c r="E4058" s="7" t="s">
        <v>7915</v>
      </c>
      <c r="F4058" s="7" t="s">
        <v>172</v>
      </c>
      <c r="G4058" s="7" t="s">
        <v>192</v>
      </c>
      <c r="H4058" s="7" t="s">
        <v>202</v>
      </c>
    </row>
    <row r="4059" spans="1:8" ht="15.75" customHeight="1" x14ac:dyDescent="0.3">
      <c r="A4059" s="8">
        <v>4058</v>
      </c>
      <c r="B4059" s="8">
        <v>800</v>
      </c>
      <c r="C4059" s="8" t="s">
        <v>116</v>
      </c>
      <c r="D4059" s="8">
        <v>90</v>
      </c>
      <c r="E4059" s="8" t="s">
        <v>10680</v>
      </c>
      <c r="F4059" s="8" t="s">
        <v>192</v>
      </c>
      <c r="G4059" s="8" t="s">
        <v>116</v>
      </c>
      <c r="H4059" s="8" t="s">
        <v>210</v>
      </c>
    </row>
    <row r="4060" spans="1:8" ht="15.75" customHeight="1" x14ac:dyDescent="0.3">
      <c r="A4060" s="7">
        <v>4059</v>
      </c>
      <c r="B4060" s="7">
        <v>801</v>
      </c>
      <c r="C4060" s="7" t="s">
        <v>148</v>
      </c>
      <c r="D4060" s="7">
        <v>40</v>
      </c>
      <c r="E4060" s="7" t="s">
        <v>7921</v>
      </c>
      <c r="F4060" s="7"/>
      <c r="G4060" s="7" t="s">
        <v>152</v>
      </c>
      <c r="H4060" s="7" t="s">
        <v>492</v>
      </c>
    </row>
    <row r="4061" spans="1:8" ht="15.75" customHeight="1" x14ac:dyDescent="0.3">
      <c r="A4061" s="8">
        <v>4060</v>
      </c>
      <c r="B4061" s="8">
        <v>801</v>
      </c>
      <c r="C4061" s="8" t="s">
        <v>156</v>
      </c>
      <c r="D4061" s="8">
        <v>40</v>
      </c>
      <c r="E4061" s="8" t="s">
        <v>10683</v>
      </c>
      <c r="F4061" s="8" t="s">
        <v>161</v>
      </c>
      <c r="G4061" s="8" t="s">
        <v>2368</v>
      </c>
      <c r="H4061" s="8" t="s">
        <v>163</v>
      </c>
    </row>
    <row r="4062" spans="1:8" ht="15.75" customHeight="1" x14ac:dyDescent="0.3">
      <c r="A4062" s="7">
        <v>4061</v>
      </c>
      <c r="B4062" s="7">
        <v>801</v>
      </c>
      <c r="C4062" s="7" t="s">
        <v>167</v>
      </c>
      <c r="D4062" s="7">
        <v>40</v>
      </c>
      <c r="E4062" s="7" t="s">
        <v>7922</v>
      </c>
      <c r="F4062" s="7" t="s">
        <v>152</v>
      </c>
      <c r="G4062" s="7" t="s">
        <v>172</v>
      </c>
      <c r="H4062" s="7" t="s">
        <v>174</v>
      </c>
    </row>
    <row r="4063" spans="1:8" ht="15.75" customHeight="1" x14ac:dyDescent="0.3">
      <c r="A4063" s="8">
        <v>4062</v>
      </c>
      <c r="B4063" s="8">
        <v>801</v>
      </c>
      <c r="C4063" s="8" t="s">
        <v>176</v>
      </c>
      <c r="D4063" s="8">
        <v>40</v>
      </c>
      <c r="E4063" s="8" t="s">
        <v>10689</v>
      </c>
      <c r="F4063" s="8" t="s">
        <v>172</v>
      </c>
      <c r="G4063" s="8" t="s">
        <v>172</v>
      </c>
      <c r="H4063" s="8" t="s">
        <v>248</v>
      </c>
    </row>
    <row r="4064" spans="1:8" ht="15.75" customHeight="1" x14ac:dyDescent="0.3">
      <c r="A4064" s="7">
        <v>4063</v>
      </c>
      <c r="B4064" s="7">
        <v>801</v>
      </c>
      <c r="C4064" s="7" t="s">
        <v>192</v>
      </c>
      <c r="D4064" s="7">
        <v>40</v>
      </c>
      <c r="E4064" s="7" t="s">
        <v>7923</v>
      </c>
      <c r="F4064" s="7" t="s">
        <v>172</v>
      </c>
      <c r="G4064" s="7" t="s">
        <v>192</v>
      </c>
      <c r="H4064" s="7" t="s">
        <v>202</v>
      </c>
    </row>
    <row r="4065" spans="1:8" ht="15.75" customHeight="1" x14ac:dyDescent="0.3">
      <c r="A4065" s="8">
        <v>4064</v>
      </c>
      <c r="B4065" s="8">
        <v>802</v>
      </c>
      <c r="C4065" s="8" t="s">
        <v>148</v>
      </c>
      <c r="D4065" s="8">
        <v>73</v>
      </c>
      <c r="E4065" s="8" t="s">
        <v>7930</v>
      </c>
      <c r="F4065" s="8"/>
      <c r="G4065" s="8" t="s">
        <v>152</v>
      </c>
      <c r="H4065" s="8" t="s">
        <v>218</v>
      </c>
    </row>
    <row r="4066" spans="1:8" ht="15.75" customHeight="1" x14ac:dyDescent="0.3">
      <c r="A4066" s="7">
        <v>4065</v>
      </c>
      <c r="B4066" s="7">
        <v>802</v>
      </c>
      <c r="C4066" s="7" t="s">
        <v>156</v>
      </c>
      <c r="D4066" s="7">
        <v>73</v>
      </c>
      <c r="E4066" s="7" t="s">
        <v>10695</v>
      </c>
      <c r="F4066" s="7" t="s">
        <v>161</v>
      </c>
      <c r="G4066" s="7" t="s">
        <v>4385</v>
      </c>
      <c r="H4066" s="7" t="s">
        <v>163</v>
      </c>
    </row>
    <row r="4067" spans="1:8" ht="15.75" customHeight="1" x14ac:dyDescent="0.3">
      <c r="A4067" s="8">
        <v>4066</v>
      </c>
      <c r="B4067" s="8">
        <v>802</v>
      </c>
      <c r="C4067" s="8" t="s">
        <v>167</v>
      </c>
      <c r="D4067" s="8">
        <v>73</v>
      </c>
      <c r="E4067" s="8" t="s">
        <v>7931</v>
      </c>
      <c r="F4067" s="8" t="s">
        <v>152</v>
      </c>
      <c r="G4067" s="8" t="s">
        <v>172</v>
      </c>
      <c r="H4067" s="8" t="s">
        <v>174</v>
      </c>
    </row>
    <row r="4068" spans="1:8" ht="15.75" customHeight="1" x14ac:dyDescent="0.3">
      <c r="A4068" s="7">
        <v>4067</v>
      </c>
      <c r="B4068" s="7">
        <v>802</v>
      </c>
      <c r="C4068" s="7" t="s">
        <v>176</v>
      </c>
      <c r="D4068" s="7">
        <v>73</v>
      </c>
      <c r="E4068" s="7" t="s">
        <v>10700</v>
      </c>
      <c r="F4068" s="7" t="s">
        <v>172</v>
      </c>
      <c r="G4068" s="7" t="s">
        <v>388</v>
      </c>
      <c r="H4068" s="7" t="s">
        <v>184</v>
      </c>
    </row>
    <row r="4069" spans="1:8" ht="15.75" customHeight="1" x14ac:dyDescent="0.3">
      <c r="A4069" s="8">
        <v>4068</v>
      </c>
      <c r="B4069" s="8">
        <v>802</v>
      </c>
      <c r="C4069" s="8" t="s">
        <v>192</v>
      </c>
      <c r="D4069" s="8">
        <v>73</v>
      </c>
      <c r="E4069" s="8" t="s">
        <v>7932</v>
      </c>
      <c r="F4069" s="8" t="s">
        <v>172</v>
      </c>
      <c r="G4069" s="8" t="s">
        <v>192</v>
      </c>
      <c r="H4069" s="8" t="s">
        <v>202</v>
      </c>
    </row>
    <row r="4070" spans="1:8" ht="15.75" customHeight="1" x14ac:dyDescent="0.3">
      <c r="A4070" s="7">
        <v>4069</v>
      </c>
      <c r="B4070" s="7">
        <v>802</v>
      </c>
      <c r="C4070" s="7" t="s">
        <v>116</v>
      </c>
      <c r="D4070" s="7">
        <v>73</v>
      </c>
      <c r="E4070" s="7" t="s">
        <v>10705</v>
      </c>
      <c r="F4070" s="7" t="s">
        <v>192</v>
      </c>
      <c r="G4070" s="7" t="s">
        <v>116</v>
      </c>
      <c r="H4070" s="7" t="s">
        <v>210</v>
      </c>
    </row>
    <row r="4071" spans="1:8" ht="15.75" customHeight="1" x14ac:dyDescent="0.3">
      <c r="A4071" s="8">
        <v>4070</v>
      </c>
      <c r="B4071" s="8">
        <v>803</v>
      </c>
      <c r="C4071" s="8" t="s">
        <v>148</v>
      </c>
      <c r="D4071" s="8">
        <v>63</v>
      </c>
      <c r="E4071" s="8" t="s">
        <v>7938</v>
      </c>
      <c r="F4071" s="8"/>
      <c r="G4071" s="8" t="s">
        <v>152</v>
      </c>
      <c r="H4071" s="8" t="s">
        <v>218</v>
      </c>
    </row>
    <row r="4072" spans="1:8" ht="15.75" customHeight="1" x14ac:dyDescent="0.3">
      <c r="A4072" s="7">
        <v>4071</v>
      </c>
      <c r="B4072" s="7">
        <v>803</v>
      </c>
      <c r="C4072" s="7" t="s">
        <v>156</v>
      </c>
      <c r="D4072" s="7">
        <v>63</v>
      </c>
      <c r="E4072" s="7" t="s">
        <v>10709</v>
      </c>
      <c r="F4072" s="7" t="s">
        <v>161</v>
      </c>
      <c r="G4072" s="7" t="s">
        <v>1683</v>
      </c>
      <c r="H4072" s="7" t="s">
        <v>163</v>
      </c>
    </row>
    <row r="4073" spans="1:8" ht="15.75" customHeight="1" x14ac:dyDescent="0.3">
      <c r="A4073" s="8">
        <v>4072</v>
      </c>
      <c r="B4073" s="8">
        <v>803</v>
      </c>
      <c r="C4073" s="8" t="s">
        <v>167</v>
      </c>
      <c r="D4073" s="8">
        <v>63</v>
      </c>
      <c r="E4073" s="8" t="s">
        <v>7939</v>
      </c>
      <c r="F4073" s="8" t="s">
        <v>152</v>
      </c>
      <c r="G4073" s="8" t="s">
        <v>172</v>
      </c>
      <c r="H4073" s="8" t="s">
        <v>174</v>
      </c>
    </row>
    <row r="4074" spans="1:8" ht="15.75" customHeight="1" x14ac:dyDescent="0.3">
      <c r="A4074" s="7">
        <v>4073</v>
      </c>
      <c r="B4074" s="7">
        <v>803</v>
      </c>
      <c r="C4074" s="7" t="s">
        <v>176</v>
      </c>
      <c r="D4074" s="7">
        <v>63</v>
      </c>
      <c r="E4074" s="7" t="s">
        <v>10716</v>
      </c>
      <c r="F4074" s="7" t="s">
        <v>172</v>
      </c>
      <c r="G4074" s="7" t="s">
        <v>388</v>
      </c>
      <c r="H4074" s="7" t="s">
        <v>812</v>
      </c>
    </row>
    <row r="4075" spans="1:8" ht="15.75" customHeight="1" x14ac:dyDescent="0.3">
      <c r="A4075" s="8">
        <v>4074</v>
      </c>
      <c r="B4075" s="8">
        <v>803</v>
      </c>
      <c r="C4075" s="8" t="s">
        <v>192</v>
      </c>
      <c r="D4075" s="8">
        <v>63</v>
      </c>
      <c r="E4075" s="8" t="s">
        <v>7940</v>
      </c>
      <c r="F4075" s="8" t="s">
        <v>172</v>
      </c>
      <c r="G4075" s="8" t="s">
        <v>192</v>
      </c>
      <c r="H4075" s="8" t="s">
        <v>202</v>
      </c>
    </row>
    <row r="4076" spans="1:8" ht="15.75" customHeight="1" x14ac:dyDescent="0.3">
      <c r="A4076" s="7">
        <v>4075</v>
      </c>
      <c r="B4076" s="7">
        <v>803</v>
      </c>
      <c r="C4076" s="7" t="s">
        <v>116</v>
      </c>
      <c r="D4076" s="7">
        <v>63</v>
      </c>
      <c r="E4076" s="7" t="s">
        <v>10721</v>
      </c>
      <c r="F4076" s="7" t="s">
        <v>192</v>
      </c>
      <c r="G4076" s="7" t="s">
        <v>116</v>
      </c>
      <c r="H4076" s="7" t="s">
        <v>210</v>
      </c>
    </row>
    <row r="4077" spans="1:8" ht="15.75" customHeight="1" x14ac:dyDescent="0.3">
      <c r="A4077" s="8">
        <v>4076</v>
      </c>
      <c r="B4077" s="8">
        <v>804</v>
      </c>
      <c r="C4077" s="8" t="s">
        <v>148</v>
      </c>
      <c r="D4077" s="8">
        <v>49</v>
      </c>
      <c r="E4077" s="8" t="s">
        <v>7946</v>
      </c>
      <c r="F4077" s="8"/>
      <c r="G4077" s="8" t="s">
        <v>152</v>
      </c>
      <c r="H4077" s="8" t="s">
        <v>492</v>
      </c>
    </row>
    <row r="4078" spans="1:8" ht="15.75" customHeight="1" x14ac:dyDescent="0.3">
      <c r="A4078" s="7">
        <v>4077</v>
      </c>
      <c r="B4078" s="7">
        <v>804</v>
      </c>
      <c r="C4078" s="7" t="s">
        <v>156</v>
      </c>
      <c r="D4078" s="7">
        <v>49</v>
      </c>
      <c r="E4078" s="7" t="s">
        <v>10725</v>
      </c>
      <c r="F4078" s="7" t="s">
        <v>161</v>
      </c>
      <c r="G4078" s="7" t="s">
        <v>2458</v>
      </c>
      <c r="H4078" s="7" t="s">
        <v>163</v>
      </c>
    </row>
    <row r="4079" spans="1:8" ht="15.75" customHeight="1" x14ac:dyDescent="0.3">
      <c r="A4079" s="8">
        <v>4078</v>
      </c>
      <c r="B4079" s="8">
        <v>804</v>
      </c>
      <c r="C4079" s="8" t="s">
        <v>167</v>
      </c>
      <c r="D4079" s="8">
        <v>49</v>
      </c>
      <c r="E4079" s="8" t="s">
        <v>7947</v>
      </c>
      <c r="F4079" s="8" t="s">
        <v>152</v>
      </c>
      <c r="G4079" s="8" t="s">
        <v>172</v>
      </c>
      <c r="H4079" s="8" t="s">
        <v>174</v>
      </c>
    </row>
    <row r="4080" spans="1:8" ht="15.75" customHeight="1" x14ac:dyDescent="0.3">
      <c r="A4080" s="7">
        <v>4079</v>
      </c>
      <c r="B4080" s="7">
        <v>804</v>
      </c>
      <c r="C4080" s="7" t="s">
        <v>176</v>
      </c>
      <c r="D4080" s="7">
        <v>49</v>
      </c>
      <c r="E4080" s="7" t="s">
        <v>10730</v>
      </c>
      <c r="F4080" s="7" t="s">
        <v>172</v>
      </c>
      <c r="G4080" s="7" t="s">
        <v>388</v>
      </c>
      <c r="H4080" s="7" t="s">
        <v>288</v>
      </c>
    </row>
    <row r="4081" spans="1:8" ht="15.75" customHeight="1" x14ac:dyDescent="0.3">
      <c r="A4081" s="8">
        <v>4080</v>
      </c>
      <c r="B4081" s="8">
        <v>804</v>
      </c>
      <c r="C4081" s="8" t="s">
        <v>192</v>
      </c>
      <c r="D4081" s="8">
        <v>49</v>
      </c>
      <c r="E4081" s="8" t="s">
        <v>7948</v>
      </c>
      <c r="F4081" s="8" t="s">
        <v>172</v>
      </c>
      <c r="G4081" s="8" t="s">
        <v>192</v>
      </c>
      <c r="H4081" s="8" t="s">
        <v>202</v>
      </c>
    </row>
    <row r="4082" spans="1:8" ht="15.75" customHeight="1" x14ac:dyDescent="0.3">
      <c r="A4082" s="7">
        <v>4081</v>
      </c>
      <c r="B4082" s="7">
        <v>804</v>
      </c>
      <c r="C4082" s="7" t="s">
        <v>116</v>
      </c>
      <c r="D4082" s="7">
        <v>49</v>
      </c>
      <c r="E4082" s="7" t="s">
        <v>10734</v>
      </c>
      <c r="F4082" s="7" t="s">
        <v>192</v>
      </c>
      <c r="G4082" s="7" t="s">
        <v>116</v>
      </c>
      <c r="H4082" s="7" t="s">
        <v>210</v>
      </c>
    </row>
    <row r="4083" spans="1:8" ht="15.75" customHeight="1" x14ac:dyDescent="0.3">
      <c r="A4083" s="8">
        <v>4082</v>
      </c>
      <c r="B4083" s="8">
        <v>805</v>
      </c>
      <c r="C4083" s="8" t="s">
        <v>148</v>
      </c>
      <c r="D4083" s="8">
        <v>117</v>
      </c>
      <c r="E4083" s="8" t="s">
        <v>7953</v>
      </c>
      <c r="F4083" s="8"/>
      <c r="G4083" s="8" t="s">
        <v>152</v>
      </c>
      <c r="H4083" s="8" t="s">
        <v>218</v>
      </c>
    </row>
    <row r="4084" spans="1:8" ht="15.75" customHeight="1" x14ac:dyDescent="0.3">
      <c r="A4084" s="7">
        <v>4083</v>
      </c>
      <c r="B4084" s="7">
        <v>805</v>
      </c>
      <c r="C4084" s="7" t="s">
        <v>156</v>
      </c>
      <c r="D4084" s="7">
        <v>117</v>
      </c>
      <c r="E4084" s="7" t="s">
        <v>10739</v>
      </c>
      <c r="F4084" s="7" t="s">
        <v>161</v>
      </c>
      <c r="G4084" s="7" t="s">
        <v>2164</v>
      </c>
      <c r="H4084" s="7" t="s">
        <v>163</v>
      </c>
    </row>
    <row r="4085" spans="1:8" ht="15.75" customHeight="1" x14ac:dyDescent="0.3">
      <c r="A4085" s="8">
        <v>4084</v>
      </c>
      <c r="B4085" s="8">
        <v>805</v>
      </c>
      <c r="C4085" s="8" t="s">
        <v>167</v>
      </c>
      <c r="D4085" s="8">
        <v>117</v>
      </c>
      <c r="E4085" s="8" t="s">
        <v>7954</v>
      </c>
      <c r="F4085" s="8" t="s">
        <v>152</v>
      </c>
      <c r="G4085" s="8" t="s">
        <v>172</v>
      </c>
      <c r="H4085" s="8" t="s">
        <v>174</v>
      </c>
    </row>
    <row r="4086" spans="1:8" ht="15.75" customHeight="1" x14ac:dyDescent="0.3">
      <c r="A4086" s="7">
        <v>4085</v>
      </c>
      <c r="B4086" s="7">
        <v>805</v>
      </c>
      <c r="C4086" s="7" t="s">
        <v>192</v>
      </c>
      <c r="D4086" s="7">
        <v>117</v>
      </c>
      <c r="E4086" s="7" t="s">
        <v>7955</v>
      </c>
      <c r="F4086" s="7" t="s">
        <v>172</v>
      </c>
      <c r="G4086" s="7" t="s">
        <v>192</v>
      </c>
      <c r="H4086" s="7" t="s">
        <v>202</v>
      </c>
    </row>
    <row r="4087" spans="1:8" ht="15.75" customHeight="1" x14ac:dyDescent="0.3">
      <c r="A4087" s="8">
        <v>4086</v>
      </c>
      <c r="B4087" s="8">
        <v>805</v>
      </c>
      <c r="C4087" s="8" t="s">
        <v>116</v>
      </c>
      <c r="D4087" s="8">
        <v>117</v>
      </c>
      <c r="E4087" s="8" t="s">
        <v>10744</v>
      </c>
      <c r="F4087" s="8" t="s">
        <v>192</v>
      </c>
      <c r="G4087" s="8" t="s">
        <v>116</v>
      </c>
      <c r="H4087" s="8" t="s">
        <v>210</v>
      </c>
    </row>
    <row r="4088" spans="1:8" ht="15.75" customHeight="1" x14ac:dyDescent="0.3">
      <c r="A4088" s="7">
        <v>4087</v>
      </c>
      <c r="B4088" s="7">
        <v>806</v>
      </c>
      <c r="C4088" s="7" t="s">
        <v>148</v>
      </c>
      <c r="D4088" s="7">
        <v>40</v>
      </c>
      <c r="E4088" s="7" t="s">
        <v>7961</v>
      </c>
      <c r="F4088" s="7"/>
      <c r="G4088" s="7" t="s">
        <v>152</v>
      </c>
      <c r="H4088" s="7" t="s">
        <v>492</v>
      </c>
    </row>
    <row r="4089" spans="1:8" ht="15.75" customHeight="1" x14ac:dyDescent="0.3">
      <c r="A4089" s="8">
        <v>4088</v>
      </c>
      <c r="B4089" s="8">
        <v>806</v>
      </c>
      <c r="C4089" s="8" t="s">
        <v>156</v>
      </c>
      <c r="D4089" s="8">
        <v>40</v>
      </c>
      <c r="E4089" s="8" t="s">
        <v>10750</v>
      </c>
      <c r="F4089" s="8" t="s">
        <v>161</v>
      </c>
      <c r="G4089" s="8" t="s">
        <v>2368</v>
      </c>
      <c r="H4089" s="8" t="s">
        <v>163</v>
      </c>
    </row>
    <row r="4090" spans="1:8" ht="15.75" customHeight="1" x14ac:dyDescent="0.3">
      <c r="A4090" s="7">
        <v>4089</v>
      </c>
      <c r="B4090" s="7">
        <v>806</v>
      </c>
      <c r="C4090" s="7" t="s">
        <v>167</v>
      </c>
      <c r="D4090" s="7">
        <v>40</v>
      </c>
      <c r="E4090" s="7" t="s">
        <v>7962</v>
      </c>
      <c r="F4090" s="7" t="s">
        <v>152</v>
      </c>
      <c r="G4090" s="7" t="s">
        <v>172</v>
      </c>
      <c r="H4090" s="7" t="s">
        <v>174</v>
      </c>
    </row>
    <row r="4091" spans="1:8" ht="15.75" customHeight="1" x14ac:dyDescent="0.3">
      <c r="A4091" s="8">
        <v>4090</v>
      </c>
      <c r="B4091" s="8">
        <v>806</v>
      </c>
      <c r="C4091" s="8" t="s">
        <v>192</v>
      </c>
      <c r="D4091" s="8">
        <v>40</v>
      </c>
      <c r="E4091" s="8" t="s">
        <v>7963</v>
      </c>
      <c r="F4091" s="8" t="s">
        <v>172</v>
      </c>
      <c r="G4091" s="8" t="s">
        <v>192</v>
      </c>
      <c r="H4091" s="8" t="s">
        <v>202</v>
      </c>
    </row>
    <row r="4092" spans="1:8" ht="15.75" customHeight="1" x14ac:dyDescent="0.3">
      <c r="A4092" s="7">
        <v>4091</v>
      </c>
      <c r="B4092" s="7">
        <v>807</v>
      </c>
      <c r="C4092" s="7" t="s">
        <v>148</v>
      </c>
      <c r="D4092" s="7">
        <v>47</v>
      </c>
      <c r="E4092" s="7" t="s">
        <v>7969</v>
      </c>
      <c r="F4092" s="7"/>
      <c r="G4092" s="7" t="s">
        <v>152</v>
      </c>
      <c r="H4092" s="7" t="s">
        <v>314</v>
      </c>
    </row>
    <row r="4093" spans="1:8" ht="15.75" customHeight="1" x14ac:dyDescent="0.3">
      <c r="A4093" s="8">
        <v>4092</v>
      </c>
      <c r="B4093" s="8">
        <v>807</v>
      </c>
      <c r="C4093" s="8" t="s">
        <v>156</v>
      </c>
      <c r="D4093" s="8">
        <v>47</v>
      </c>
      <c r="E4093" s="8" t="s">
        <v>10758</v>
      </c>
      <c r="F4093" s="8" t="s">
        <v>161</v>
      </c>
      <c r="G4093" s="8" t="s">
        <v>2236</v>
      </c>
      <c r="H4093" s="8" t="s">
        <v>163</v>
      </c>
    </row>
    <row r="4094" spans="1:8" ht="15.75" customHeight="1" x14ac:dyDescent="0.3">
      <c r="A4094" s="7">
        <v>4093</v>
      </c>
      <c r="B4094" s="7">
        <v>807</v>
      </c>
      <c r="C4094" s="7" t="s">
        <v>167</v>
      </c>
      <c r="D4094" s="7">
        <v>47</v>
      </c>
      <c r="E4094" s="7" t="s">
        <v>7970</v>
      </c>
      <c r="F4094" s="7" t="s">
        <v>152</v>
      </c>
      <c r="G4094" s="7" t="s">
        <v>172</v>
      </c>
      <c r="H4094" s="7" t="s">
        <v>174</v>
      </c>
    </row>
    <row r="4095" spans="1:8" ht="15.75" customHeight="1" x14ac:dyDescent="0.3">
      <c r="A4095" s="8">
        <v>4094</v>
      </c>
      <c r="B4095" s="8">
        <v>807</v>
      </c>
      <c r="C4095" s="8" t="s">
        <v>192</v>
      </c>
      <c r="D4095" s="8">
        <v>47</v>
      </c>
      <c r="E4095" s="8" t="s">
        <v>7971</v>
      </c>
      <c r="F4095" s="8" t="s">
        <v>172</v>
      </c>
      <c r="G4095" s="8" t="s">
        <v>192</v>
      </c>
      <c r="H4095" s="8" t="s">
        <v>202</v>
      </c>
    </row>
    <row r="4096" spans="1:8" ht="15.75" customHeight="1" x14ac:dyDescent="0.3">
      <c r="A4096" s="7">
        <v>4095</v>
      </c>
      <c r="B4096" s="7">
        <v>808</v>
      </c>
      <c r="C4096" s="7" t="s">
        <v>148</v>
      </c>
      <c r="D4096" s="7">
        <v>45</v>
      </c>
      <c r="E4096" s="7" t="s">
        <v>7977</v>
      </c>
      <c r="F4096" s="7"/>
      <c r="G4096" s="7" t="s">
        <v>152</v>
      </c>
      <c r="H4096" s="7" t="s">
        <v>153</v>
      </c>
    </row>
    <row r="4097" spans="1:8" ht="15.75" customHeight="1" x14ac:dyDescent="0.3">
      <c r="A4097" s="8">
        <v>4096</v>
      </c>
      <c r="B4097" s="8">
        <v>808</v>
      </c>
      <c r="C4097" s="8" t="s">
        <v>156</v>
      </c>
      <c r="D4097" s="8">
        <v>45</v>
      </c>
      <c r="E4097" s="8" t="s">
        <v>10765</v>
      </c>
      <c r="F4097" s="8" t="s">
        <v>161</v>
      </c>
      <c r="G4097" s="8" t="s">
        <v>1242</v>
      </c>
      <c r="H4097" s="8" t="s">
        <v>163</v>
      </c>
    </row>
    <row r="4098" spans="1:8" ht="15.75" customHeight="1" x14ac:dyDescent="0.3">
      <c r="A4098" s="7">
        <v>4097</v>
      </c>
      <c r="B4098" s="7">
        <v>808</v>
      </c>
      <c r="C4098" s="7" t="s">
        <v>167</v>
      </c>
      <c r="D4098" s="7">
        <v>45</v>
      </c>
      <c r="E4098" s="7" t="s">
        <v>7978</v>
      </c>
      <c r="F4098" s="7" t="s">
        <v>152</v>
      </c>
      <c r="G4098" s="7" t="s">
        <v>172</v>
      </c>
      <c r="H4098" s="7" t="s">
        <v>174</v>
      </c>
    </row>
    <row r="4099" spans="1:8" ht="15.75" customHeight="1" x14ac:dyDescent="0.3">
      <c r="A4099" s="8">
        <v>4098</v>
      </c>
      <c r="B4099" s="8">
        <v>808</v>
      </c>
      <c r="C4099" s="8" t="s">
        <v>176</v>
      </c>
      <c r="D4099" s="8">
        <v>45</v>
      </c>
      <c r="E4099" s="8" t="s">
        <v>10768</v>
      </c>
      <c r="F4099" s="8" t="s">
        <v>172</v>
      </c>
      <c r="G4099" s="8" t="s">
        <v>172</v>
      </c>
      <c r="H4099" s="8" t="s">
        <v>288</v>
      </c>
    </row>
    <row r="4100" spans="1:8" ht="15.75" customHeight="1" x14ac:dyDescent="0.3">
      <c r="A4100" s="7">
        <v>4099</v>
      </c>
      <c r="B4100" s="7">
        <v>808</v>
      </c>
      <c r="C4100" s="7" t="s">
        <v>192</v>
      </c>
      <c r="D4100" s="7">
        <v>45</v>
      </c>
      <c r="E4100" s="7" t="s">
        <v>7979</v>
      </c>
      <c r="F4100" s="7" t="s">
        <v>172</v>
      </c>
      <c r="G4100" s="7" t="s">
        <v>192</v>
      </c>
      <c r="H4100" s="7" t="s">
        <v>202</v>
      </c>
    </row>
    <row r="4101" spans="1:8" ht="15.75" customHeight="1" x14ac:dyDescent="0.3">
      <c r="A4101" s="8">
        <v>4100</v>
      </c>
      <c r="B4101" s="8">
        <v>808</v>
      </c>
      <c r="C4101" s="8" t="s">
        <v>116</v>
      </c>
      <c r="D4101" s="8">
        <v>45</v>
      </c>
      <c r="E4101" s="8" t="s">
        <v>10774</v>
      </c>
      <c r="F4101" s="8" t="s">
        <v>192</v>
      </c>
      <c r="G4101" s="8" t="s">
        <v>116</v>
      </c>
      <c r="H4101" s="8" t="s">
        <v>210</v>
      </c>
    </row>
    <row r="4102" spans="1:8" ht="15.75" customHeight="1" x14ac:dyDescent="0.3">
      <c r="A4102" s="7">
        <v>4101</v>
      </c>
      <c r="B4102" s="7">
        <v>809</v>
      </c>
      <c r="C4102" s="7" t="s">
        <v>148</v>
      </c>
      <c r="D4102" s="7">
        <v>102</v>
      </c>
      <c r="E4102" s="7" t="s">
        <v>7985</v>
      </c>
      <c r="F4102" s="7"/>
      <c r="G4102" s="7" t="s">
        <v>152</v>
      </c>
      <c r="H4102" s="7" t="s">
        <v>492</v>
      </c>
    </row>
    <row r="4103" spans="1:8" ht="15.75" customHeight="1" x14ac:dyDescent="0.3">
      <c r="A4103" s="8">
        <v>4102</v>
      </c>
      <c r="B4103" s="8">
        <v>809</v>
      </c>
      <c r="C4103" s="8" t="s">
        <v>156</v>
      </c>
      <c r="D4103" s="8">
        <v>102</v>
      </c>
      <c r="E4103" s="8" t="s">
        <v>10777</v>
      </c>
      <c r="F4103" s="8" t="s">
        <v>161</v>
      </c>
      <c r="G4103" s="8" t="s">
        <v>2054</v>
      </c>
      <c r="H4103" s="8" t="s">
        <v>163</v>
      </c>
    </row>
    <row r="4104" spans="1:8" ht="15.75" customHeight="1" x14ac:dyDescent="0.3">
      <c r="A4104" s="7">
        <v>4103</v>
      </c>
      <c r="B4104" s="7">
        <v>809</v>
      </c>
      <c r="C4104" s="7" t="s">
        <v>167</v>
      </c>
      <c r="D4104" s="7">
        <v>102</v>
      </c>
      <c r="E4104" s="7" t="s">
        <v>7986</v>
      </c>
      <c r="F4104" s="7" t="s">
        <v>152</v>
      </c>
      <c r="G4104" s="7" t="s">
        <v>172</v>
      </c>
      <c r="H4104" s="7" t="s">
        <v>174</v>
      </c>
    </row>
    <row r="4105" spans="1:8" ht="15.75" customHeight="1" x14ac:dyDescent="0.3">
      <c r="A4105" s="8">
        <v>4104</v>
      </c>
      <c r="B4105" s="8">
        <v>809</v>
      </c>
      <c r="C4105" s="8" t="s">
        <v>192</v>
      </c>
      <c r="D4105" s="8">
        <v>102</v>
      </c>
      <c r="E4105" s="8" t="s">
        <v>7987</v>
      </c>
      <c r="F4105" s="8" t="s">
        <v>172</v>
      </c>
      <c r="G4105" s="8" t="s">
        <v>192</v>
      </c>
      <c r="H4105" s="8" t="s">
        <v>202</v>
      </c>
    </row>
    <row r="4106" spans="1:8" ht="15.75" customHeight="1" x14ac:dyDescent="0.3">
      <c r="A4106" s="7">
        <v>4105</v>
      </c>
      <c r="B4106" s="7">
        <v>809</v>
      </c>
      <c r="C4106" s="7" t="s">
        <v>116</v>
      </c>
      <c r="D4106" s="7">
        <v>102</v>
      </c>
      <c r="E4106" s="7" t="s">
        <v>10778</v>
      </c>
      <c r="F4106" s="7" t="s">
        <v>192</v>
      </c>
      <c r="G4106" s="7" t="s">
        <v>116</v>
      </c>
      <c r="H4106" s="7" t="s">
        <v>210</v>
      </c>
    </row>
    <row r="4107" spans="1:8" ht="15.75" customHeight="1" x14ac:dyDescent="0.3">
      <c r="A4107" s="8">
        <v>4106</v>
      </c>
      <c r="B4107" s="8">
        <v>810</v>
      </c>
      <c r="C4107" s="8" t="s">
        <v>148</v>
      </c>
      <c r="D4107" s="8">
        <v>6</v>
      </c>
      <c r="E4107" s="8" t="s">
        <v>7993</v>
      </c>
      <c r="F4107" s="8"/>
      <c r="G4107" s="8" t="s">
        <v>152</v>
      </c>
      <c r="H4107" s="8" t="s">
        <v>314</v>
      </c>
    </row>
    <row r="4108" spans="1:8" ht="15.75" customHeight="1" x14ac:dyDescent="0.3">
      <c r="A4108" s="7">
        <v>4107</v>
      </c>
      <c r="B4108" s="7">
        <v>810</v>
      </c>
      <c r="C4108" s="7" t="s">
        <v>156</v>
      </c>
      <c r="D4108" s="7">
        <v>6</v>
      </c>
      <c r="E4108" s="7" t="s">
        <v>10781</v>
      </c>
      <c r="F4108" s="7" t="s">
        <v>161</v>
      </c>
      <c r="G4108" s="7" t="s">
        <v>8104</v>
      </c>
      <c r="H4108" s="7" t="s">
        <v>163</v>
      </c>
    </row>
    <row r="4109" spans="1:8" ht="15.75" customHeight="1" x14ac:dyDescent="0.3">
      <c r="A4109" s="8">
        <v>4108</v>
      </c>
      <c r="B4109" s="8">
        <v>810</v>
      </c>
      <c r="C4109" s="8" t="s">
        <v>167</v>
      </c>
      <c r="D4109" s="8">
        <v>6</v>
      </c>
      <c r="E4109" s="8" t="s">
        <v>7994</v>
      </c>
      <c r="F4109" s="8" t="s">
        <v>152</v>
      </c>
      <c r="G4109" s="8" t="s">
        <v>172</v>
      </c>
      <c r="H4109" s="8" t="s">
        <v>174</v>
      </c>
    </row>
    <row r="4110" spans="1:8" ht="15.75" customHeight="1" x14ac:dyDescent="0.3">
      <c r="A4110" s="7">
        <v>4109</v>
      </c>
      <c r="B4110" s="7">
        <v>810</v>
      </c>
      <c r="C4110" s="7" t="s">
        <v>176</v>
      </c>
      <c r="D4110" s="7">
        <v>6</v>
      </c>
      <c r="E4110" s="7" t="s">
        <v>10785</v>
      </c>
      <c r="F4110" s="7" t="s">
        <v>172</v>
      </c>
      <c r="G4110" s="7" t="s">
        <v>172</v>
      </c>
      <c r="H4110" s="7" t="s">
        <v>184</v>
      </c>
    </row>
    <row r="4111" spans="1:8" ht="15.75" customHeight="1" x14ac:dyDescent="0.3">
      <c r="A4111" s="8">
        <v>4110</v>
      </c>
      <c r="B4111" s="8">
        <v>810</v>
      </c>
      <c r="C4111" s="8" t="s">
        <v>192</v>
      </c>
      <c r="D4111" s="8">
        <v>6</v>
      </c>
      <c r="E4111" s="8" t="s">
        <v>7996</v>
      </c>
      <c r="F4111" s="8" t="s">
        <v>172</v>
      </c>
      <c r="G4111" s="8" t="s">
        <v>192</v>
      </c>
      <c r="H4111" s="8" t="s">
        <v>202</v>
      </c>
    </row>
    <row r="4112" spans="1:8" ht="15.75" customHeight="1" x14ac:dyDescent="0.3">
      <c r="A4112" s="7">
        <v>4111</v>
      </c>
      <c r="B4112" s="7">
        <v>810</v>
      </c>
      <c r="C4112" s="7" t="s">
        <v>116</v>
      </c>
      <c r="D4112" s="7">
        <v>6</v>
      </c>
      <c r="E4112" s="7" t="s">
        <v>10787</v>
      </c>
      <c r="F4112" s="7" t="s">
        <v>192</v>
      </c>
      <c r="G4112" s="7" t="s">
        <v>116</v>
      </c>
      <c r="H4112" s="7" t="s">
        <v>210</v>
      </c>
    </row>
    <row r="4113" spans="1:8" ht="15.75" customHeight="1" x14ac:dyDescent="0.3">
      <c r="A4113" s="8">
        <v>4112</v>
      </c>
      <c r="B4113" s="8">
        <v>811</v>
      </c>
      <c r="C4113" s="8" t="s">
        <v>148</v>
      </c>
      <c r="D4113" s="8">
        <v>102</v>
      </c>
      <c r="E4113" s="8" t="s">
        <v>8002</v>
      </c>
      <c r="F4113" s="8"/>
      <c r="G4113" s="8" t="s">
        <v>152</v>
      </c>
      <c r="H4113" s="8" t="s">
        <v>218</v>
      </c>
    </row>
    <row r="4114" spans="1:8" ht="15.75" customHeight="1" x14ac:dyDescent="0.3">
      <c r="A4114" s="7">
        <v>4113</v>
      </c>
      <c r="B4114" s="7">
        <v>811</v>
      </c>
      <c r="C4114" s="7" t="s">
        <v>156</v>
      </c>
      <c r="D4114" s="7">
        <v>102</v>
      </c>
      <c r="E4114" s="7" t="s">
        <v>10790</v>
      </c>
      <c r="F4114" s="7" t="s">
        <v>161</v>
      </c>
      <c r="G4114" s="7" t="s">
        <v>2054</v>
      </c>
      <c r="H4114" s="7" t="s">
        <v>163</v>
      </c>
    </row>
    <row r="4115" spans="1:8" ht="15.75" customHeight="1" x14ac:dyDescent="0.3">
      <c r="A4115" s="8">
        <v>4114</v>
      </c>
      <c r="B4115" s="8">
        <v>811</v>
      </c>
      <c r="C4115" s="8" t="s">
        <v>167</v>
      </c>
      <c r="D4115" s="8">
        <v>102</v>
      </c>
      <c r="E4115" s="8" t="s">
        <v>8003</v>
      </c>
      <c r="F4115" s="8" t="s">
        <v>152</v>
      </c>
      <c r="G4115" s="8" t="s">
        <v>172</v>
      </c>
      <c r="H4115" s="8" t="s">
        <v>174</v>
      </c>
    </row>
    <row r="4116" spans="1:8" ht="15.75" customHeight="1" x14ac:dyDescent="0.3">
      <c r="A4116" s="7">
        <v>4115</v>
      </c>
      <c r="B4116" s="7">
        <v>811</v>
      </c>
      <c r="C4116" s="7" t="s">
        <v>176</v>
      </c>
      <c r="D4116" s="7">
        <v>102</v>
      </c>
      <c r="E4116" s="7" t="s">
        <v>10795</v>
      </c>
      <c r="F4116" s="7" t="s">
        <v>172</v>
      </c>
      <c r="G4116" s="7" t="s">
        <v>388</v>
      </c>
      <c r="H4116" s="7" t="s">
        <v>812</v>
      </c>
    </row>
    <row r="4117" spans="1:8" ht="15.75" customHeight="1" x14ac:dyDescent="0.3">
      <c r="A4117" s="8">
        <v>4116</v>
      </c>
      <c r="B4117" s="8">
        <v>811</v>
      </c>
      <c r="C4117" s="8" t="s">
        <v>192</v>
      </c>
      <c r="D4117" s="8">
        <v>102</v>
      </c>
      <c r="E4117" s="8" t="s">
        <v>8004</v>
      </c>
      <c r="F4117" s="8" t="s">
        <v>172</v>
      </c>
      <c r="G4117" s="8" t="s">
        <v>192</v>
      </c>
      <c r="H4117" s="8" t="s">
        <v>202</v>
      </c>
    </row>
    <row r="4118" spans="1:8" ht="15.75" customHeight="1" x14ac:dyDescent="0.3">
      <c r="A4118" s="7">
        <v>4117</v>
      </c>
      <c r="B4118" s="7">
        <v>812</v>
      </c>
      <c r="C4118" s="7" t="s">
        <v>148</v>
      </c>
      <c r="D4118" s="7">
        <v>45</v>
      </c>
      <c r="E4118" s="7" t="s">
        <v>8010</v>
      </c>
      <c r="F4118" s="7"/>
      <c r="G4118" s="7" t="s">
        <v>152</v>
      </c>
      <c r="H4118" s="7" t="s">
        <v>218</v>
      </c>
    </row>
    <row r="4119" spans="1:8" ht="15.75" customHeight="1" x14ac:dyDescent="0.3">
      <c r="A4119" s="8">
        <v>4118</v>
      </c>
      <c r="B4119" s="8">
        <v>812</v>
      </c>
      <c r="C4119" s="8" t="s">
        <v>156</v>
      </c>
      <c r="D4119" s="8">
        <v>45</v>
      </c>
      <c r="E4119" s="8" t="s">
        <v>10800</v>
      </c>
      <c r="F4119" s="8" t="s">
        <v>161</v>
      </c>
      <c r="G4119" s="8" t="s">
        <v>1242</v>
      </c>
      <c r="H4119" s="8" t="s">
        <v>163</v>
      </c>
    </row>
    <row r="4120" spans="1:8" ht="15.75" customHeight="1" x14ac:dyDescent="0.3">
      <c r="A4120" s="7">
        <v>4119</v>
      </c>
      <c r="B4120" s="7">
        <v>812</v>
      </c>
      <c r="C4120" s="7" t="s">
        <v>167</v>
      </c>
      <c r="D4120" s="7">
        <v>45</v>
      </c>
      <c r="E4120" s="7" t="s">
        <v>8011</v>
      </c>
      <c r="F4120" s="7" t="s">
        <v>152</v>
      </c>
      <c r="G4120" s="7" t="s">
        <v>172</v>
      </c>
      <c r="H4120" s="7" t="s">
        <v>174</v>
      </c>
    </row>
    <row r="4121" spans="1:8" ht="15.75" customHeight="1" x14ac:dyDescent="0.3">
      <c r="A4121" s="8">
        <v>4120</v>
      </c>
      <c r="B4121" s="8">
        <v>812</v>
      </c>
      <c r="C4121" s="8" t="s">
        <v>192</v>
      </c>
      <c r="D4121" s="8">
        <v>45</v>
      </c>
      <c r="E4121" s="8" t="s">
        <v>8012</v>
      </c>
      <c r="F4121" s="8" t="s">
        <v>172</v>
      </c>
      <c r="G4121" s="8" t="s">
        <v>192</v>
      </c>
      <c r="H4121" s="8" t="s">
        <v>202</v>
      </c>
    </row>
    <row r="4122" spans="1:8" ht="15.75" customHeight="1" x14ac:dyDescent="0.3">
      <c r="A4122" s="7">
        <v>4121</v>
      </c>
      <c r="B4122" s="7">
        <v>813</v>
      </c>
      <c r="C4122" s="7" t="s">
        <v>148</v>
      </c>
      <c r="D4122" s="7">
        <v>52</v>
      </c>
      <c r="E4122" s="7" t="s">
        <v>8017</v>
      </c>
      <c r="F4122" s="7"/>
      <c r="G4122" s="7" t="s">
        <v>152</v>
      </c>
      <c r="H4122" s="7" t="s">
        <v>492</v>
      </c>
    </row>
    <row r="4123" spans="1:8" ht="15.75" customHeight="1" x14ac:dyDescent="0.3">
      <c r="A4123" s="8">
        <v>4122</v>
      </c>
      <c r="B4123" s="8">
        <v>813</v>
      </c>
      <c r="C4123" s="8" t="s">
        <v>156</v>
      </c>
      <c r="D4123" s="8">
        <v>52</v>
      </c>
      <c r="E4123" s="8" t="s">
        <v>10806</v>
      </c>
      <c r="F4123" s="8" t="s">
        <v>161</v>
      </c>
      <c r="G4123" s="8" t="s">
        <v>369</v>
      </c>
      <c r="H4123" s="8" t="s">
        <v>163</v>
      </c>
    </row>
    <row r="4124" spans="1:8" ht="15.75" customHeight="1" x14ac:dyDescent="0.3">
      <c r="A4124" s="7">
        <v>4123</v>
      </c>
      <c r="B4124" s="7">
        <v>813</v>
      </c>
      <c r="C4124" s="7" t="s">
        <v>167</v>
      </c>
      <c r="D4124" s="7">
        <v>52</v>
      </c>
      <c r="E4124" s="7" t="s">
        <v>8019</v>
      </c>
      <c r="F4124" s="7" t="s">
        <v>152</v>
      </c>
      <c r="G4124" s="7" t="s">
        <v>172</v>
      </c>
      <c r="H4124" s="7" t="s">
        <v>174</v>
      </c>
    </row>
    <row r="4125" spans="1:8" ht="15.75" customHeight="1" x14ac:dyDescent="0.3">
      <c r="A4125" s="8">
        <v>4124</v>
      </c>
      <c r="B4125" s="8">
        <v>813</v>
      </c>
      <c r="C4125" s="8" t="s">
        <v>176</v>
      </c>
      <c r="D4125" s="8">
        <v>52</v>
      </c>
      <c r="E4125" s="8" t="s">
        <v>10812</v>
      </c>
      <c r="F4125" s="8" t="s">
        <v>172</v>
      </c>
      <c r="G4125" s="8" t="s">
        <v>172</v>
      </c>
      <c r="H4125" s="8" t="s">
        <v>812</v>
      </c>
    </row>
    <row r="4126" spans="1:8" ht="15.75" customHeight="1" x14ac:dyDescent="0.3">
      <c r="A4126" s="7">
        <v>4125</v>
      </c>
      <c r="B4126" s="7">
        <v>813</v>
      </c>
      <c r="C4126" s="7" t="s">
        <v>192</v>
      </c>
      <c r="D4126" s="7">
        <v>52</v>
      </c>
      <c r="E4126" s="7" t="s">
        <v>8020</v>
      </c>
      <c r="F4126" s="7" t="s">
        <v>172</v>
      </c>
      <c r="G4126" s="7" t="s">
        <v>192</v>
      </c>
      <c r="H4126" s="7" t="s">
        <v>202</v>
      </c>
    </row>
    <row r="4127" spans="1:8" ht="15.75" customHeight="1" x14ac:dyDescent="0.3">
      <c r="A4127" s="8">
        <v>4126</v>
      </c>
      <c r="B4127" s="8">
        <v>813</v>
      </c>
      <c r="C4127" s="8" t="s">
        <v>116</v>
      </c>
      <c r="D4127" s="8">
        <v>52</v>
      </c>
      <c r="E4127" s="8" t="s">
        <v>10815</v>
      </c>
      <c r="F4127" s="8" t="s">
        <v>192</v>
      </c>
      <c r="G4127" s="8" t="s">
        <v>116</v>
      </c>
      <c r="H4127" s="8" t="s">
        <v>210</v>
      </c>
    </row>
    <row r="4128" spans="1:8" ht="15.75" customHeight="1" x14ac:dyDescent="0.3">
      <c r="A4128" s="7">
        <v>4127</v>
      </c>
      <c r="B4128" s="7">
        <v>814</v>
      </c>
      <c r="C4128" s="7" t="s">
        <v>148</v>
      </c>
      <c r="D4128" s="7">
        <v>40</v>
      </c>
      <c r="E4128" s="7" t="s">
        <v>8025</v>
      </c>
      <c r="F4128" s="7"/>
      <c r="G4128" s="7" t="s">
        <v>152</v>
      </c>
      <c r="H4128" s="7" t="s">
        <v>218</v>
      </c>
    </row>
    <row r="4129" spans="1:8" ht="15.75" customHeight="1" x14ac:dyDescent="0.3">
      <c r="A4129" s="8">
        <v>4128</v>
      </c>
      <c r="B4129" s="8">
        <v>814</v>
      </c>
      <c r="C4129" s="8" t="s">
        <v>156</v>
      </c>
      <c r="D4129" s="8">
        <v>40</v>
      </c>
      <c r="E4129" s="8" t="s">
        <v>10820</v>
      </c>
      <c r="F4129" s="8" t="s">
        <v>161</v>
      </c>
      <c r="G4129" s="8" t="s">
        <v>2368</v>
      </c>
      <c r="H4129" s="8" t="s">
        <v>163</v>
      </c>
    </row>
    <row r="4130" spans="1:8" ht="15.75" customHeight="1" x14ac:dyDescent="0.3">
      <c r="A4130" s="7">
        <v>4129</v>
      </c>
      <c r="B4130" s="7">
        <v>814</v>
      </c>
      <c r="C4130" s="7" t="s">
        <v>167</v>
      </c>
      <c r="D4130" s="7">
        <v>40</v>
      </c>
      <c r="E4130" s="7" t="s">
        <v>8027</v>
      </c>
      <c r="F4130" s="7" t="s">
        <v>152</v>
      </c>
      <c r="G4130" s="7" t="s">
        <v>172</v>
      </c>
      <c r="H4130" s="7" t="s">
        <v>174</v>
      </c>
    </row>
    <row r="4131" spans="1:8" ht="15.75" customHeight="1" x14ac:dyDescent="0.3">
      <c r="A4131" s="8">
        <v>4130</v>
      </c>
      <c r="B4131" s="8">
        <v>814</v>
      </c>
      <c r="C4131" s="8" t="s">
        <v>192</v>
      </c>
      <c r="D4131" s="8">
        <v>40</v>
      </c>
      <c r="E4131" s="8" t="s">
        <v>8028</v>
      </c>
      <c r="F4131" s="8" t="s">
        <v>172</v>
      </c>
      <c r="G4131" s="8" t="s">
        <v>192</v>
      </c>
      <c r="H4131" s="8" t="s">
        <v>202</v>
      </c>
    </row>
    <row r="4132" spans="1:8" ht="15.75" customHeight="1" x14ac:dyDescent="0.3">
      <c r="A4132" s="7">
        <v>4131</v>
      </c>
      <c r="B4132" s="7">
        <v>815</v>
      </c>
      <c r="C4132" s="7" t="s">
        <v>148</v>
      </c>
      <c r="D4132" s="7">
        <v>76</v>
      </c>
      <c r="E4132" s="7" t="s">
        <v>8034</v>
      </c>
      <c r="F4132" s="7"/>
      <c r="G4132" s="7" t="s">
        <v>152</v>
      </c>
      <c r="H4132" s="7" t="s">
        <v>218</v>
      </c>
    </row>
    <row r="4133" spans="1:8" ht="15.75" customHeight="1" x14ac:dyDescent="0.3">
      <c r="A4133" s="8">
        <v>4132</v>
      </c>
      <c r="B4133" s="8">
        <v>815</v>
      </c>
      <c r="C4133" s="8" t="s">
        <v>156</v>
      </c>
      <c r="D4133" s="8">
        <v>76</v>
      </c>
      <c r="E4133" s="8" t="s">
        <v>10829</v>
      </c>
      <c r="F4133" s="8" t="s">
        <v>161</v>
      </c>
      <c r="G4133" s="8" t="s">
        <v>6138</v>
      </c>
      <c r="H4133" s="8" t="s">
        <v>163</v>
      </c>
    </row>
    <row r="4134" spans="1:8" ht="15.75" customHeight="1" x14ac:dyDescent="0.3">
      <c r="A4134" s="7">
        <v>4133</v>
      </c>
      <c r="B4134" s="7">
        <v>815</v>
      </c>
      <c r="C4134" s="7" t="s">
        <v>167</v>
      </c>
      <c r="D4134" s="7">
        <v>76</v>
      </c>
      <c r="E4134" s="7" t="s">
        <v>8035</v>
      </c>
      <c r="F4134" s="7" t="s">
        <v>152</v>
      </c>
      <c r="G4134" s="7" t="s">
        <v>172</v>
      </c>
      <c r="H4134" s="7" t="s">
        <v>174</v>
      </c>
    </row>
    <row r="4135" spans="1:8" ht="15.75" customHeight="1" x14ac:dyDescent="0.3">
      <c r="A4135" s="8">
        <v>4134</v>
      </c>
      <c r="B4135" s="8">
        <v>815</v>
      </c>
      <c r="C4135" s="8" t="s">
        <v>176</v>
      </c>
      <c r="D4135" s="8">
        <v>76</v>
      </c>
      <c r="E4135" s="8" t="s">
        <v>10832</v>
      </c>
      <c r="F4135" s="8" t="s">
        <v>172</v>
      </c>
      <c r="G4135" s="8" t="s">
        <v>388</v>
      </c>
      <c r="H4135" s="8" t="s">
        <v>812</v>
      </c>
    </row>
    <row r="4136" spans="1:8" ht="15.75" customHeight="1" x14ac:dyDescent="0.3">
      <c r="A4136" s="7">
        <v>4135</v>
      </c>
      <c r="B4136" s="7">
        <v>815</v>
      </c>
      <c r="C4136" s="7" t="s">
        <v>192</v>
      </c>
      <c r="D4136" s="7">
        <v>76</v>
      </c>
      <c r="E4136" s="7" t="s">
        <v>8036</v>
      </c>
      <c r="F4136" s="7" t="s">
        <v>172</v>
      </c>
      <c r="G4136" s="7" t="s">
        <v>192</v>
      </c>
      <c r="H4136" s="7" t="s">
        <v>202</v>
      </c>
    </row>
    <row r="4137" spans="1:8" ht="15.75" customHeight="1" x14ac:dyDescent="0.3">
      <c r="A4137" s="8">
        <v>4136</v>
      </c>
      <c r="B4137" s="8">
        <v>815</v>
      </c>
      <c r="C4137" s="8" t="s">
        <v>116</v>
      </c>
      <c r="D4137" s="8">
        <v>76</v>
      </c>
      <c r="E4137" s="8" t="s">
        <v>10838</v>
      </c>
      <c r="F4137" s="8" t="s">
        <v>192</v>
      </c>
      <c r="G4137" s="8" t="s">
        <v>116</v>
      </c>
      <c r="H4137" s="8" t="s">
        <v>210</v>
      </c>
    </row>
    <row r="4138" spans="1:8" ht="15.75" customHeight="1" x14ac:dyDescent="0.3">
      <c r="A4138" s="7">
        <v>4137</v>
      </c>
      <c r="B4138" s="7">
        <v>816</v>
      </c>
      <c r="C4138" s="7" t="s">
        <v>148</v>
      </c>
      <c r="D4138" s="7">
        <v>60</v>
      </c>
      <c r="E4138" s="7" t="s">
        <v>8042</v>
      </c>
      <c r="F4138" s="7"/>
      <c r="G4138" s="7" t="s">
        <v>152</v>
      </c>
      <c r="H4138" s="7" t="s">
        <v>492</v>
      </c>
    </row>
    <row r="4139" spans="1:8" ht="15.75" customHeight="1" x14ac:dyDescent="0.3">
      <c r="A4139" s="8">
        <v>4138</v>
      </c>
      <c r="B4139" s="8">
        <v>816</v>
      </c>
      <c r="C4139" s="8" t="s">
        <v>156</v>
      </c>
      <c r="D4139" s="8">
        <v>60</v>
      </c>
      <c r="E4139" s="8" t="s">
        <v>10841</v>
      </c>
      <c r="F4139" s="8" t="s">
        <v>161</v>
      </c>
      <c r="G4139" s="8" t="s">
        <v>734</v>
      </c>
      <c r="H4139" s="8" t="s">
        <v>163</v>
      </c>
    </row>
    <row r="4140" spans="1:8" ht="15.75" customHeight="1" x14ac:dyDescent="0.3">
      <c r="A4140" s="7">
        <v>4139</v>
      </c>
      <c r="B4140" s="7">
        <v>816</v>
      </c>
      <c r="C4140" s="7" t="s">
        <v>167</v>
      </c>
      <c r="D4140" s="7">
        <v>60</v>
      </c>
      <c r="E4140" s="7" t="s">
        <v>8043</v>
      </c>
      <c r="F4140" s="7" t="s">
        <v>152</v>
      </c>
      <c r="G4140" s="7" t="s">
        <v>172</v>
      </c>
      <c r="H4140" s="7" t="s">
        <v>174</v>
      </c>
    </row>
    <row r="4141" spans="1:8" ht="15.75" customHeight="1" x14ac:dyDescent="0.3">
      <c r="A4141" s="8">
        <v>4140</v>
      </c>
      <c r="B4141" s="8">
        <v>817</v>
      </c>
      <c r="C4141" s="8" t="s">
        <v>148</v>
      </c>
      <c r="D4141" s="8">
        <v>35</v>
      </c>
      <c r="E4141" s="8" t="s">
        <v>8049</v>
      </c>
      <c r="F4141" s="8"/>
      <c r="G4141" s="8" t="s">
        <v>152</v>
      </c>
      <c r="H4141" s="8" t="s">
        <v>153</v>
      </c>
    </row>
    <row r="4142" spans="1:8" ht="15.75" customHeight="1" x14ac:dyDescent="0.3">
      <c r="A4142" s="7">
        <v>4141</v>
      </c>
      <c r="B4142" s="7">
        <v>817</v>
      </c>
      <c r="C4142" s="7" t="s">
        <v>156</v>
      </c>
      <c r="D4142" s="7">
        <v>35</v>
      </c>
      <c r="E4142" s="7" t="s">
        <v>10852</v>
      </c>
      <c r="F4142" s="7" t="s">
        <v>161</v>
      </c>
      <c r="G4142" s="7" t="s">
        <v>1012</v>
      </c>
      <c r="H4142" s="7" t="s">
        <v>163</v>
      </c>
    </row>
    <row r="4143" spans="1:8" ht="15.75" customHeight="1" x14ac:dyDescent="0.3">
      <c r="A4143" s="8">
        <v>4142</v>
      </c>
      <c r="B4143" s="8">
        <v>817</v>
      </c>
      <c r="C4143" s="8" t="s">
        <v>167</v>
      </c>
      <c r="D4143" s="8">
        <v>35</v>
      </c>
      <c r="E4143" s="8" t="s">
        <v>8050</v>
      </c>
      <c r="F4143" s="8" t="s">
        <v>152</v>
      </c>
      <c r="G4143" s="8" t="s">
        <v>172</v>
      </c>
      <c r="H4143" s="8" t="s">
        <v>174</v>
      </c>
    </row>
    <row r="4144" spans="1:8" ht="15.75" customHeight="1" x14ac:dyDescent="0.3">
      <c r="A4144" s="7">
        <v>4143</v>
      </c>
      <c r="B4144" s="7">
        <v>817</v>
      </c>
      <c r="C4144" s="7" t="s">
        <v>192</v>
      </c>
      <c r="D4144" s="7">
        <v>35</v>
      </c>
      <c r="E4144" s="7" t="s">
        <v>8051</v>
      </c>
      <c r="F4144" s="7" t="s">
        <v>172</v>
      </c>
      <c r="G4144" s="7" t="s">
        <v>192</v>
      </c>
      <c r="H4144" s="7" t="s">
        <v>202</v>
      </c>
    </row>
    <row r="4145" spans="1:8" ht="15.75" customHeight="1" x14ac:dyDescent="0.3">
      <c r="A4145" s="8">
        <v>4144</v>
      </c>
      <c r="B4145" s="8">
        <v>817</v>
      </c>
      <c r="C4145" s="8" t="s">
        <v>116</v>
      </c>
      <c r="D4145" s="8">
        <v>35</v>
      </c>
      <c r="E4145" s="8" t="s">
        <v>10857</v>
      </c>
      <c r="F4145" s="8" t="s">
        <v>192</v>
      </c>
      <c r="G4145" s="8" t="s">
        <v>116</v>
      </c>
      <c r="H4145" s="8" t="s">
        <v>210</v>
      </c>
    </row>
    <row r="4146" spans="1:8" ht="15.75" customHeight="1" x14ac:dyDescent="0.3">
      <c r="A4146" s="7">
        <v>4145</v>
      </c>
      <c r="B4146" s="7">
        <v>818</v>
      </c>
      <c r="C4146" s="7" t="s">
        <v>148</v>
      </c>
      <c r="D4146" s="7">
        <v>115</v>
      </c>
      <c r="E4146" s="7" t="s">
        <v>8057</v>
      </c>
      <c r="F4146" s="7"/>
      <c r="G4146" s="7" t="s">
        <v>152</v>
      </c>
      <c r="H4146" s="7" t="s">
        <v>492</v>
      </c>
    </row>
    <row r="4147" spans="1:8" ht="15.75" customHeight="1" x14ac:dyDescent="0.3">
      <c r="A4147" s="8">
        <v>4146</v>
      </c>
      <c r="B4147" s="8">
        <v>818</v>
      </c>
      <c r="C4147" s="8" t="s">
        <v>156</v>
      </c>
      <c r="D4147" s="8">
        <v>115</v>
      </c>
      <c r="E4147" s="8" t="s">
        <v>10862</v>
      </c>
      <c r="F4147" s="8" t="s">
        <v>161</v>
      </c>
      <c r="G4147" s="8" t="s">
        <v>2653</v>
      </c>
      <c r="H4147" s="8" t="s">
        <v>163</v>
      </c>
    </row>
    <row r="4148" spans="1:8" ht="15.75" customHeight="1" x14ac:dyDescent="0.3">
      <c r="A4148" s="7">
        <v>4147</v>
      </c>
      <c r="B4148" s="7">
        <v>818</v>
      </c>
      <c r="C4148" s="7" t="s">
        <v>167</v>
      </c>
      <c r="D4148" s="7">
        <v>115</v>
      </c>
      <c r="E4148" s="7" t="s">
        <v>8058</v>
      </c>
      <c r="F4148" s="7" t="s">
        <v>152</v>
      </c>
      <c r="G4148" s="7" t="s">
        <v>172</v>
      </c>
      <c r="H4148" s="7" t="s">
        <v>174</v>
      </c>
    </row>
    <row r="4149" spans="1:8" ht="15.75" customHeight="1" x14ac:dyDescent="0.3">
      <c r="A4149" s="8">
        <v>4148</v>
      </c>
      <c r="B4149" s="8">
        <v>818</v>
      </c>
      <c r="C4149" s="8" t="s">
        <v>176</v>
      </c>
      <c r="D4149" s="8">
        <v>115</v>
      </c>
      <c r="E4149" s="8" t="s">
        <v>10866</v>
      </c>
      <c r="F4149" s="8" t="s">
        <v>172</v>
      </c>
      <c r="G4149" s="8" t="s">
        <v>172</v>
      </c>
      <c r="H4149" s="8" t="s">
        <v>288</v>
      </c>
    </row>
    <row r="4150" spans="1:8" ht="15.75" customHeight="1" x14ac:dyDescent="0.3">
      <c r="A4150" s="7">
        <v>4149</v>
      </c>
      <c r="B4150" s="7">
        <v>818</v>
      </c>
      <c r="C4150" s="7" t="s">
        <v>192</v>
      </c>
      <c r="D4150" s="7">
        <v>115</v>
      </c>
      <c r="E4150" s="7" t="s">
        <v>8059</v>
      </c>
      <c r="F4150" s="7" t="s">
        <v>172</v>
      </c>
      <c r="G4150" s="7" t="s">
        <v>192</v>
      </c>
      <c r="H4150" s="7" t="s">
        <v>202</v>
      </c>
    </row>
    <row r="4151" spans="1:8" ht="15.75" customHeight="1" x14ac:dyDescent="0.3">
      <c r="A4151" s="8">
        <v>4150</v>
      </c>
      <c r="B4151" s="8">
        <v>818</v>
      </c>
      <c r="C4151" s="8" t="s">
        <v>116</v>
      </c>
      <c r="D4151" s="8">
        <v>115</v>
      </c>
      <c r="E4151" s="8" t="s">
        <v>10873</v>
      </c>
      <c r="F4151" s="8" t="s">
        <v>192</v>
      </c>
      <c r="G4151" s="8" t="s">
        <v>116</v>
      </c>
      <c r="H4151" s="8" t="s">
        <v>210</v>
      </c>
    </row>
    <row r="4152" spans="1:8" ht="15.75" customHeight="1" x14ac:dyDescent="0.3">
      <c r="A4152" s="7">
        <v>4151</v>
      </c>
      <c r="B4152" s="7">
        <v>819</v>
      </c>
      <c r="C4152" s="7" t="s">
        <v>148</v>
      </c>
      <c r="D4152" s="7">
        <v>24</v>
      </c>
      <c r="E4152" s="7" t="s">
        <v>8065</v>
      </c>
      <c r="F4152" s="7"/>
      <c r="G4152" s="7" t="s">
        <v>152</v>
      </c>
      <c r="H4152" s="7" t="s">
        <v>218</v>
      </c>
    </row>
    <row r="4153" spans="1:8" ht="15.75" customHeight="1" x14ac:dyDescent="0.3">
      <c r="A4153" s="8">
        <v>4152</v>
      </c>
      <c r="B4153" s="8">
        <v>819</v>
      </c>
      <c r="C4153" s="8" t="s">
        <v>156</v>
      </c>
      <c r="D4153" s="8">
        <v>24</v>
      </c>
      <c r="E4153" s="8" t="s">
        <v>10879</v>
      </c>
      <c r="F4153" s="8" t="s">
        <v>161</v>
      </c>
      <c r="G4153" s="8" t="s">
        <v>5381</v>
      </c>
      <c r="H4153" s="8" t="s">
        <v>163</v>
      </c>
    </row>
    <row r="4154" spans="1:8" ht="15.75" customHeight="1" x14ac:dyDescent="0.3">
      <c r="A4154" s="7">
        <v>4153</v>
      </c>
      <c r="B4154" s="7">
        <v>819</v>
      </c>
      <c r="C4154" s="7" t="s">
        <v>167</v>
      </c>
      <c r="D4154" s="7">
        <v>24</v>
      </c>
      <c r="E4154" s="7" t="s">
        <v>8066</v>
      </c>
      <c r="F4154" s="7" t="s">
        <v>152</v>
      </c>
      <c r="G4154" s="7" t="s">
        <v>172</v>
      </c>
      <c r="H4154" s="7" t="s">
        <v>174</v>
      </c>
    </row>
    <row r="4155" spans="1:8" ht="15.75" customHeight="1" x14ac:dyDescent="0.3">
      <c r="A4155" s="8">
        <v>4154</v>
      </c>
      <c r="B4155" s="8">
        <v>819</v>
      </c>
      <c r="C4155" s="8" t="s">
        <v>176</v>
      </c>
      <c r="D4155" s="8">
        <v>24</v>
      </c>
      <c r="E4155" s="8" t="s">
        <v>10882</v>
      </c>
      <c r="F4155" s="8" t="s">
        <v>172</v>
      </c>
      <c r="G4155" s="8" t="s">
        <v>388</v>
      </c>
      <c r="H4155" s="8" t="s">
        <v>288</v>
      </c>
    </row>
    <row r="4156" spans="1:8" ht="15.75" customHeight="1" x14ac:dyDescent="0.3">
      <c r="A4156" s="7">
        <v>4155</v>
      </c>
      <c r="B4156" s="7">
        <v>819</v>
      </c>
      <c r="C4156" s="7" t="s">
        <v>192</v>
      </c>
      <c r="D4156" s="7">
        <v>24</v>
      </c>
      <c r="E4156" s="7" t="s">
        <v>8067</v>
      </c>
      <c r="F4156" s="7" t="s">
        <v>172</v>
      </c>
      <c r="G4156" s="7" t="s">
        <v>192</v>
      </c>
      <c r="H4156" s="7" t="s">
        <v>202</v>
      </c>
    </row>
    <row r="4157" spans="1:8" ht="15.75" customHeight="1" x14ac:dyDescent="0.3">
      <c r="A4157" s="8">
        <v>4156</v>
      </c>
      <c r="B4157" s="8">
        <v>819</v>
      </c>
      <c r="C4157" s="8" t="s">
        <v>116</v>
      </c>
      <c r="D4157" s="8">
        <v>24</v>
      </c>
      <c r="E4157" s="8" t="s">
        <v>10888</v>
      </c>
      <c r="F4157" s="8" t="s">
        <v>192</v>
      </c>
      <c r="G4157" s="8" t="s">
        <v>116</v>
      </c>
      <c r="H4157" s="8" t="s">
        <v>210</v>
      </c>
    </row>
    <row r="4158" spans="1:8" ht="15.75" customHeight="1" x14ac:dyDescent="0.3">
      <c r="A4158" s="7">
        <v>4157</v>
      </c>
      <c r="B4158" s="7">
        <v>820</v>
      </c>
      <c r="C4158" s="7" t="s">
        <v>148</v>
      </c>
      <c r="D4158" s="7">
        <v>50</v>
      </c>
      <c r="E4158" s="7" t="s">
        <v>8073</v>
      </c>
      <c r="F4158" s="7"/>
      <c r="G4158" s="7" t="s">
        <v>152</v>
      </c>
      <c r="H4158" s="7" t="s">
        <v>492</v>
      </c>
    </row>
    <row r="4159" spans="1:8" ht="15.75" customHeight="1" x14ac:dyDescent="0.3">
      <c r="A4159" s="8">
        <v>4158</v>
      </c>
      <c r="B4159" s="8">
        <v>820</v>
      </c>
      <c r="C4159" s="8" t="s">
        <v>156</v>
      </c>
      <c r="D4159" s="8">
        <v>50</v>
      </c>
      <c r="E4159" s="8" t="s">
        <v>10891</v>
      </c>
      <c r="F4159" s="8" t="s">
        <v>161</v>
      </c>
      <c r="G4159" s="8" t="s">
        <v>1075</v>
      </c>
      <c r="H4159" s="8" t="s">
        <v>163</v>
      </c>
    </row>
    <row r="4160" spans="1:8" ht="15.75" customHeight="1" x14ac:dyDescent="0.3">
      <c r="A4160" s="7">
        <v>4159</v>
      </c>
      <c r="B4160" s="7">
        <v>820</v>
      </c>
      <c r="C4160" s="7" t="s">
        <v>167</v>
      </c>
      <c r="D4160" s="7">
        <v>50</v>
      </c>
      <c r="E4160" s="7" t="s">
        <v>8074</v>
      </c>
      <c r="F4160" s="7" t="s">
        <v>152</v>
      </c>
      <c r="G4160" s="7" t="s">
        <v>172</v>
      </c>
      <c r="H4160" s="7" t="s">
        <v>174</v>
      </c>
    </row>
    <row r="4161" spans="1:8" ht="15.75" customHeight="1" x14ac:dyDescent="0.3">
      <c r="A4161" s="8">
        <v>4160</v>
      </c>
      <c r="B4161" s="8">
        <v>820</v>
      </c>
      <c r="C4161" s="8" t="s">
        <v>192</v>
      </c>
      <c r="D4161" s="8">
        <v>50</v>
      </c>
      <c r="E4161" s="8" t="s">
        <v>8075</v>
      </c>
      <c r="F4161" s="8" t="s">
        <v>172</v>
      </c>
      <c r="G4161" s="8" t="s">
        <v>192</v>
      </c>
      <c r="H4161" s="8" t="s">
        <v>202</v>
      </c>
    </row>
    <row r="4162" spans="1:8" ht="15.75" customHeight="1" x14ac:dyDescent="0.3">
      <c r="A4162" s="7">
        <v>4161</v>
      </c>
      <c r="B4162" s="7">
        <v>820</v>
      </c>
      <c r="C4162" s="7" t="s">
        <v>116</v>
      </c>
      <c r="D4162" s="7">
        <v>50</v>
      </c>
      <c r="E4162" s="7" t="s">
        <v>10898</v>
      </c>
      <c r="F4162" s="7" t="s">
        <v>192</v>
      </c>
      <c r="G4162" s="7" t="s">
        <v>116</v>
      </c>
      <c r="H4162" s="7" t="s">
        <v>210</v>
      </c>
    </row>
    <row r="4163" spans="1:8" ht="15.75" customHeight="1" x14ac:dyDescent="0.3">
      <c r="A4163" s="8">
        <v>4162</v>
      </c>
      <c r="B4163" s="8">
        <v>821</v>
      </c>
      <c r="C4163" s="8" t="s">
        <v>148</v>
      </c>
      <c r="D4163" s="8">
        <v>119</v>
      </c>
      <c r="E4163" s="8" t="s">
        <v>8079</v>
      </c>
      <c r="F4163" s="8"/>
      <c r="G4163" s="8" t="s">
        <v>152</v>
      </c>
      <c r="H4163" s="8" t="s">
        <v>153</v>
      </c>
    </row>
    <row r="4164" spans="1:8" ht="15.75" customHeight="1" x14ac:dyDescent="0.3">
      <c r="A4164" s="7">
        <v>4163</v>
      </c>
      <c r="B4164" s="7">
        <v>821</v>
      </c>
      <c r="C4164" s="7" t="s">
        <v>156</v>
      </c>
      <c r="D4164" s="7">
        <v>119</v>
      </c>
      <c r="E4164" s="7" t="s">
        <v>10900</v>
      </c>
      <c r="F4164" s="7" t="s">
        <v>161</v>
      </c>
      <c r="G4164" s="7" t="s">
        <v>2601</v>
      </c>
      <c r="H4164" s="7" t="s">
        <v>163</v>
      </c>
    </row>
    <row r="4165" spans="1:8" ht="15.75" customHeight="1" x14ac:dyDescent="0.3">
      <c r="A4165" s="8">
        <v>4164</v>
      </c>
      <c r="B4165" s="8">
        <v>821</v>
      </c>
      <c r="C4165" s="8" t="s">
        <v>167</v>
      </c>
      <c r="D4165" s="8">
        <v>119</v>
      </c>
      <c r="E4165" s="8" t="s">
        <v>8080</v>
      </c>
      <c r="F4165" s="8" t="s">
        <v>152</v>
      </c>
      <c r="G4165" s="8" t="s">
        <v>172</v>
      </c>
      <c r="H4165" s="8" t="s">
        <v>174</v>
      </c>
    </row>
    <row r="4166" spans="1:8" ht="15.75" customHeight="1" x14ac:dyDescent="0.3">
      <c r="A4166" s="7">
        <v>4165</v>
      </c>
      <c r="B4166" s="7">
        <v>821</v>
      </c>
      <c r="C4166" s="7" t="s">
        <v>176</v>
      </c>
      <c r="D4166" s="7">
        <v>119</v>
      </c>
      <c r="E4166" s="7" t="s">
        <v>10905</v>
      </c>
      <c r="F4166" s="7" t="s">
        <v>172</v>
      </c>
      <c r="G4166" s="7" t="s">
        <v>172</v>
      </c>
      <c r="H4166" s="7" t="s">
        <v>248</v>
      </c>
    </row>
    <row r="4167" spans="1:8" ht="15.75" customHeight="1" x14ac:dyDescent="0.3">
      <c r="A4167" s="8">
        <v>4166</v>
      </c>
      <c r="B4167" s="8">
        <v>822</v>
      </c>
      <c r="C4167" s="8" t="s">
        <v>148</v>
      </c>
      <c r="D4167" s="8">
        <v>90</v>
      </c>
      <c r="E4167" s="8" t="s">
        <v>8087</v>
      </c>
      <c r="F4167" s="8"/>
      <c r="G4167" s="8" t="s">
        <v>152</v>
      </c>
      <c r="H4167" s="8" t="s">
        <v>218</v>
      </c>
    </row>
    <row r="4168" spans="1:8" ht="15.75" customHeight="1" x14ac:dyDescent="0.3">
      <c r="A4168" s="7">
        <v>4167</v>
      </c>
      <c r="B4168" s="7">
        <v>822</v>
      </c>
      <c r="C4168" s="7" t="s">
        <v>156</v>
      </c>
      <c r="D4168" s="7">
        <v>90</v>
      </c>
      <c r="E4168" s="7" t="s">
        <v>10908</v>
      </c>
      <c r="F4168" s="7" t="s">
        <v>161</v>
      </c>
      <c r="G4168" s="7" t="s">
        <v>1576</v>
      </c>
      <c r="H4168" s="7" t="s">
        <v>163</v>
      </c>
    </row>
    <row r="4169" spans="1:8" ht="15.75" customHeight="1" x14ac:dyDescent="0.3">
      <c r="A4169" s="8">
        <v>4168</v>
      </c>
      <c r="B4169" s="8">
        <v>822</v>
      </c>
      <c r="C4169" s="8" t="s">
        <v>167</v>
      </c>
      <c r="D4169" s="8">
        <v>90</v>
      </c>
      <c r="E4169" s="8" t="s">
        <v>8088</v>
      </c>
      <c r="F4169" s="8" t="s">
        <v>152</v>
      </c>
      <c r="G4169" s="8" t="s">
        <v>172</v>
      </c>
      <c r="H4169" s="8" t="s">
        <v>174</v>
      </c>
    </row>
    <row r="4170" spans="1:8" ht="15.75" customHeight="1" x14ac:dyDescent="0.3">
      <c r="A4170" s="7">
        <v>4169</v>
      </c>
      <c r="B4170" s="7">
        <v>822</v>
      </c>
      <c r="C4170" s="7" t="s">
        <v>192</v>
      </c>
      <c r="D4170" s="7">
        <v>90</v>
      </c>
      <c r="E4170" s="7" t="s">
        <v>8089</v>
      </c>
      <c r="F4170" s="7" t="s">
        <v>172</v>
      </c>
      <c r="G4170" s="7" t="s">
        <v>192</v>
      </c>
      <c r="H4170" s="7" t="s">
        <v>202</v>
      </c>
    </row>
    <row r="4171" spans="1:8" ht="15.75" customHeight="1" x14ac:dyDescent="0.3">
      <c r="A4171" s="8">
        <v>4170</v>
      </c>
      <c r="B4171" s="8">
        <v>823</v>
      </c>
      <c r="C4171" s="8" t="s">
        <v>148</v>
      </c>
      <c r="D4171" s="8">
        <v>41</v>
      </c>
      <c r="E4171" s="8" t="s">
        <v>8096</v>
      </c>
      <c r="F4171" s="8"/>
      <c r="G4171" s="8" t="s">
        <v>152</v>
      </c>
      <c r="H4171" s="8" t="s">
        <v>492</v>
      </c>
    </row>
    <row r="4172" spans="1:8" ht="15.75" customHeight="1" x14ac:dyDescent="0.3">
      <c r="A4172" s="7">
        <v>4171</v>
      </c>
      <c r="B4172" s="7">
        <v>823</v>
      </c>
      <c r="C4172" s="7" t="s">
        <v>156</v>
      </c>
      <c r="D4172" s="7">
        <v>41</v>
      </c>
      <c r="E4172" s="7" t="s">
        <v>10921</v>
      </c>
      <c r="F4172" s="7" t="s">
        <v>161</v>
      </c>
      <c r="G4172" s="7" t="s">
        <v>2840</v>
      </c>
      <c r="H4172" s="7" t="s">
        <v>163</v>
      </c>
    </row>
    <row r="4173" spans="1:8" ht="15.75" customHeight="1" x14ac:dyDescent="0.3">
      <c r="A4173" s="8">
        <v>4172</v>
      </c>
      <c r="B4173" s="8">
        <v>823</v>
      </c>
      <c r="C4173" s="8" t="s">
        <v>167</v>
      </c>
      <c r="D4173" s="8">
        <v>41</v>
      </c>
      <c r="E4173" s="8" t="s">
        <v>8098</v>
      </c>
      <c r="F4173" s="8" t="s">
        <v>152</v>
      </c>
      <c r="G4173" s="8" t="s">
        <v>172</v>
      </c>
      <c r="H4173" s="8" t="s">
        <v>174</v>
      </c>
    </row>
    <row r="4174" spans="1:8" ht="15.75" customHeight="1" x14ac:dyDescent="0.3">
      <c r="A4174" s="7">
        <v>4173</v>
      </c>
      <c r="B4174" s="7">
        <v>823</v>
      </c>
      <c r="C4174" s="7" t="s">
        <v>192</v>
      </c>
      <c r="D4174" s="7">
        <v>41</v>
      </c>
      <c r="E4174" s="7" t="s">
        <v>8099</v>
      </c>
      <c r="F4174" s="7" t="s">
        <v>172</v>
      </c>
      <c r="G4174" s="7" t="s">
        <v>192</v>
      </c>
      <c r="H4174" s="7" t="s">
        <v>202</v>
      </c>
    </row>
    <row r="4175" spans="1:8" ht="15.75" customHeight="1" x14ac:dyDescent="0.3">
      <c r="A4175" s="8">
        <v>4174</v>
      </c>
      <c r="B4175" s="8">
        <v>823</v>
      </c>
      <c r="C4175" s="8" t="s">
        <v>116</v>
      </c>
      <c r="D4175" s="8">
        <v>41</v>
      </c>
      <c r="E4175" s="8" t="s">
        <v>10927</v>
      </c>
      <c r="F4175" s="8" t="s">
        <v>192</v>
      </c>
      <c r="G4175" s="8" t="s">
        <v>116</v>
      </c>
      <c r="H4175" s="8" t="s">
        <v>210</v>
      </c>
    </row>
    <row r="4176" spans="1:8" ht="15.75" customHeight="1" x14ac:dyDescent="0.3">
      <c r="A4176" s="7">
        <v>4175</v>
      </c>
      <c r="B4176" s="7">
        <v>824</v>
      </c>
      <c r="C4176" s="7" t="s">
        <v>148</v>
      </c>
      <c r="D4176" s="7">
        <v>46</v>
      </c>
      <c r="E4176" s="7" t="s">
        <v>8106</v>
      </c>
      <c r="F4176" s="7"/>
      <c r="G4176" s="7" t="s">
        <v>152</v>
      </c>
      <c r="H4176" s="7" t="s">
        <v>492</v>
      </c>
    </row>
    <row r="4177" spans="1:8" ht="15.75" customHeight="1" x14ac:dyDescent="0.3">
      <c r="A4177" s="8">
        <v>4176</v>
      </c>
      <c r="B4177" s="8">
        <v>824</v>
      </c>
      <c r="C4177" s="8" t="s">
        <v>156</v>
      </c>
      <c r="D4177" s="8">
        <v>46</v>
      </c>
      <c r="E4177" s="8" t="s">
        <v>10931</v>
      </c>
      <c r="F4177" s="8" t="s">
        <v>161</v>
      </c>
      <c r="G4177" s="8" t="s">
        <v>535</v>
      </c>
      <c r="H4177" s="8" t="s">
        <v>163</v>
      </c>
    </row>
    <row r="4178" spans="1:8" ht="15.75" customHeight="1" x14ac:dyDescent="0.3">
      <c r="A4178" s="7">
        <v>4177</v>
      </c>
      <c r="B4178" s="7">
        <v>824</v>
      </c>
      <c r="C4178" s="7" t="s">
        <v>167</v>
      </c>
      <c r="D4178" s="7">
        <v>46</v>
      </c>
      <c r="E4178" s="7" t="s">
        <v>8107</v>
      </c>
      <c r="F4178" s="7" t="s">
        <v>152</v>
      </c>
      <c r="G4178" s="7" t="s">
        <v>172</v>
      </c>
      <c r="H4178" s="7" t="s">
        <v>174</v>
      </c>
    </row>
    <row r="4179" spans="1:8" ht="15.75" customHeight="1" x14ac:dyDescent="0.3">
      <c r="A4179" s="8">
        <v>4178</v>
      </c>
      <c r="B4179" s="8">
        <v>824</v>
      </c>
      <c r="C4179" s="8" t="s">
        <v>176</v>
      </c>
      <c r="D4179" s="8">
        <v>46</v>
      </c>
      <c r="E4179" s="8" t="s">
        <v>10936</v>
      </c>
      <c r="F4179" s="8" t="s">
        <v>172</v>
      </c>
      <c r="G4179" s="8" t="s">
        <v>388</v>
      </c>
      <c r="H4179" s="8" t="s">
        <v>288</v>
      </c>
    </row>
    <row r="4180" spans="1:8" ht="15.75" customHeight="1" x14ac:dyDescent="0.3">
      <c r="A4180" s="7">
        <v>4179</v>
      </c>
      <c r="B4180" s="7">
        <v>824</v>
      </c>
      <c r="C4180" s="7" t="s">
        <v>192</v>
      </c>
      <c r="D4180" s="7">
        <v>46</v>
      </c>
      <c r="E4180" s="7" t="s">
        <v>8109</v>
      </c>
      <c r="F4180" s="7" t="s">
        <v>172</v>
      </c>
      <c r="G4180" s="7" t="s">
        <v>192</v>
      </c>
      <c r="H4180" s="7" t="s">
        <v>202</v>
      </c>
    </row>
    <row r="4181" spans="1:8" ht="15.75" customHeight="1" x14ac:dyDescent="0.3">
      <c r="A4181" s="8">
        <v>4180</v>
      </c>
      <c r="B4181" s="8">
        <v>825</v>
      </c>
      <c r="C4181" s="8" t="s">
        <v>148</v>
      </c>
      <c r="D4181" s="8">
        <v>32</v>
      </c>
      <c r="E4181" s="8" t="s">
        <v>8116</v>
      </c>
      <c r="F4181" s="8"/>
      <c r="G4181" s="8" t="s">
        <v>152</v>
      </c>
      <c r="H4181" s="8" t="s">
        <v>492</v>
      </c>
    </row>
    <row r="4182" spans="1:8" ht="15.75" customHeight="1" x14ac:dyDescent="0.3">
      <c r="A4182" s="7">
        <v>4181</v>
      </c>
      <c r="B4182" s="7">
        <v>825</v>
      </c>
      <c r="C4182" s="7" t="s">
        <v>156</v>
      </c>
      <c r="D4182" s="7">
        <v>32</v>
      </c>
      <c r="E4182" s="7" t="s">
        <v>10940</v>
      </c>
      <c r="F4182" s="7" t="s">
        <v>161</v>
      </c>
      <c r="G4182" s="7" t="s">
        <v>230</v>
      </c>
      <c r="H4182" s="7" t="s">
        <v>163</v>
      </c>
    </row>
    <row r="4183" spans="1:8" ht="15.75" customHeight="1" x14ac:dyDescent="0.3">
      <c r="A4183" s="8">
        <v>4182</v>
      </c>
      <c r="B4183" s="8">
        <v>825</v>
      </c>
      <c r="C4183" s="8" t="s">
        <v>167</v>
      </c>
      <c r="D4183" s="8">
        <v>32</v>
      </c>
      <c r="E4183" s="8" t="s">
        <v>8117</v>
      </c>
      <c r="F4183" s="8" t="s">
        <v>152</v>
      </c>
      <c r="G4183" s="8" t="s">
        <v>172</v>
      </c>
      <c r="H4183" s="8" t="s">
        <v>174</v>
      </c>
    </row>
    <row r="4184" spans="1:8" ht="15.75" customHeight="1" x14ac:dyDescent="0.3">
      <c r="A4184" s="7">
        <v>4183</v>
      </c>
      <c r="B4184" s="7">
        <v>825</v>
      </c>
      <c r="C4184" s="7" t="s">
        <v>176</v>
      </c>
      <c r="D4184" s="7">
        <v>32</v>
      </c>
      <c r="E4184" s="7" t="s">
        <v>10945</v>
      </c>
      <c r="F4184" s="7" t="s">
        <v>172</v>
      </c>
      <c r="G4184" s="7" t="s">
        <v>388</v>
      </c>
      <c r="H4184" s="7" t="s">
        <v>812</v>
      </c>
    </row>
    <row r="4185" spans="1:8" ht="15.75" customHeight="1" x14ac:dyDescent="0.3">
      <c r="A4185" s="8">
        <v>4184</v>
      </c>
      <c r="B4185" s="8">
        <v>825</v>
      </c>
      <c r="C4185" s="8" t="s">
        <v>192</v>
      </c>
      <c r="D4185" s="8">
        <v>32</v>
      </c>
      <c r="E4185" s="8" t="s">
        <v>8118</v>
      </c>
      <c r="F4185" s="8" t="s">
        <v>172</v>
      </c>
      <c r="G4185" s="8" t="s">
        <v>192</v>
      </c>
      <c r="H4185" s="8" t="s">
        <v>202</v>
      </c>
    </row>
    <row r="4186" spans="1:8" ht="15.75" customHeight="1" x14ac:dyDescent="0.3">
      <c r="A4186" s="7">
        <v>4185</v>
      </c>
      <c r="B4186" s="7">
        <v>825</v>
      </c>
      <c r="C4186" s="7" t="s">
        <v>116</v>
      </c>
      <c r="D4186" s="7">
        <v>32</v>
      </c>
      <c r="E4186" s="7" t="s">
        <v>10947</v>
      </c>
      <c r="F4186" s="7" t="s">
        <v>192</v>
      </c>
      <c r="G4186" s="7" t="s">
        <v>116</v>
      </c>
      <c r="H4186" s="7" t="s">
        <v>210</v>
      </c>
    </row>
    <row r="4187" spans="1:8" ht="15.75" customHeight="1" x14ac:dyDescent="0.3">
      <c r="A4187" s="8">
        <v>4186</v>
      </c>
      <c r="B4187" s="8">
        <v>826</v>
      </c>
      <c r="C4187" s="8" t="s">
        <v>148</v>
      </c>
      <c r="D4187" s="8">
        <v>32</v>
      </c>
      <c r="E4187" s="8" t="s">
        <v>8124</v>
      </c>
      <c r="F4187" s="8"/>
      <c r="G4187" s="8" t="s">
        <v>152</v>
      </c>
      <c r="H4187" s="8" t="s">
        <v>492</v>
      </c>
    </row>
    <row r="4188" spans="1:8" ht="15.75" customHeight="1" x14ac:dyDescent="0.3">
      <c r="A4188" s="7">
        <v>4187</v>
      </c>
      <c r="B4188" s="7">
        <v>826</v>
      </c>
      <c r="C4188" s="7" t="s">
        <v>156</v>
      </c>
      <c r="D4188" s="7">
        <v>32</v>
      </c>
      <c r="E4188" s="7" t="s">
        <v>10949</v>
      </c>
      <c r="F4188" s="7" t="s">
        <v>161</v>
      </c>
      <c r="G4188" s="7" t="s">
        <v>230</v>
      </c>
      <c r="H4188" s="7" t="s">
        <v>163</v>
      </c>
    </row>
    <row r="4189" spans="1:8" ht="15.75" customHeight="1" x14ac:dyDescent="0.3">
      <c r="A4189" s="8">
        <v>4188</v>
      </c>
      <c r="B4189" s="8">
        <v>826</v>
      </c>
      <c r="C4189" s="8" t="s">
        <v>167</v>
      </c>
      <c r="D4189" s="8">
        <v>32</v>
      </c>
      <c r="E4189" s="8" t="s">
        <v>8125</v>
      </c>
      <c r="F4189" s="8" t="s">
        <v>152</v>
      </c>
      <c r="G4189" s="8" t="s">
        <v>172</v>
      </c>
      <c r="H4189" s="8" t="s">
        <v>174</v>
      </c>
    </row>
    <row r="4190" spans="1:8" ht="15.75" customHeight="1" x14ac:dyDescent="0.3">
      <c r="A4190" s="7">
        <v>4189</v>
      </c>
      <c r="B4190" s="7">
        <v>826</v>
      </c>
      <c r="C4190" s="7" t="s">
        <v>192</v>
      </c>
      <c r="D4190" s="7">
        <v>32</v>
      </c>
      <c r="E4190" s="7" t="s">
        <v>8126</v>
      </c>
      <c r="F4190" s="7" t="s">
        <v>172</v>
      </c>
      <c r="G4190" s="7" t="s">
        <v>192</v>
      </c>
      <c r="H4190" s="7" t="s">
        <v>202</v>
      </c>
    </row>
    <row r="4191" spans="1:8" ht="15.75" customHeight="1" x14ac:dyDescent="0.3">
      <c r="A4191" s="8">
        <v>4190</v>
      </c>
      <c r="B4191" s="8">
        <v>826</v>
      </c>
      <c r="C4191" s="8" t="s">
        <v>116</v>
      </c>
      <c r="D4191" s="8">
        <v>32</v>
      </c>
      <c r="E4191" s="8" t="s">
        <v>10955</v>
      </c>
      <c r="F4191" s="8" t="s">
        <v>192</v>
      </c>
      <c r="G4191" s="8" t="s">
        <v>116</v>
      </c>
      <c r="H4191" s="8" t="s">
        <v>210</v>
      </c>
    </row>
    <row r="4192" spans="1:8" ht="15.75" customHeight="1" x14ac:dyDescent="0.3">
      <c r="A4192" s="7">
        <v>4191</v>
      </c>
      <c r="B4192" s="7">
        <v>827</v>
      </c>
      <c r="C4192" s="7" t="s">
        <v>148</v>
      </c>
      <c r="D4192" s="7">
        <v>25</v>
      </c>
      <c r="E4192" s="7" t="s">
        <v>8132</v>
      </c>
      <c r="F4192" s="7"/>
      <c r="G4192" s="7" t="s">
        <v>152</v>
      </c>
      <c r="H4192" s="7" t="s">
        <v>153</v>
      </c>
    </row>
    <row r="4193" spans="1:8" ht="15.75" customHeight="1" x14ac:dyDescent="0.3">
      <c r="A4193" s="8">
        <v>4192</v>
      </c>
      <c r="B4193" s="8">
        <v>827</v>
      </c>
      <c r="C4193" s="8" t="s">
        <v>156</v>
      </c>
      <c r="D4193" s="8">
        <v>25</v>
      </c>
      <c r="E4193" s="8" t="s">
        <v>10959</v>
      </c>
      <c r="F4193" s="8" t="s">
        <v>161</v>
      </c>
      <c r="G4193" s="8" t="s">
        <v>1351</v>
      </c>
      <c r="H4193" s="8" t="s">
        <v>163</v>
      </c>
    </row>
    <row r="4194" spans="1:8" ht="15.75" customHeight="1" x14ac:dyDescent="0.3">
      <c r="A4194" s="7">
        <v>4193</v>
      </c>
      <c r="B4194" s="7">
        <v>827</v>
      </c>
      <c r="C4194" s="7" t="s">
        <v>167</v>
      </c>
      <c r="D4194" s="7">
        <v>25</v>
      </c>
      <c r="E4194" s="7" t="s">
        <v>8133</v>
      </c>
      <c r="F4194" s="7" t="s">
        <v>152</v>
      </c>
      <c r="G4194" s="7" t="s">
        <v>172</v>
      </c>
      <c r="H4194" s="7" t="s">
        <v>174</v>
      </c>
    </row>
    <row r="4195" spans="1:8" ht="15.75" customHeight="1" x14ac:dyDescent="0.3">
      <c r="A4195" s="8">
        <v>4194</v>
      </c>
      <c r="B4195" s="8">
        <v>827</v>
      </c>
      <c r="C4195" s="8" t="s">
        <v>176</v>
      </c>
      <c r="D4195" s="8">
        <v>25</v>
      </c>
      <c r="E4195" s="8" t="s">
        <v>10964</v>
      </c>
      <c r="F4195" s="8" t="s">
        <v>172</v>
      </c>
      <c r="G4195" s="8" t="s">
        <v>388</v>
      </c>
      <c r="H4195" s="8" t="s">
        <v>288</v>
      </c>
    </row>
    <row r="4196" spans="1:8" ht="15.75" customHeight="1" x14ac:dyDescent="0.3">
      <c r="A4196" s="7">
        <v>4195</v>
      </c>
      <c r="B4196" s="7">
        <v>827</v>
      </c>
      <c r="C4196" s="7" t="s">
        <v>192</v>
      </c>
      <c r="D4196" s="7">
        <v>25</v>
      </c>
      <c r="E4196" s="7" t="s">
        <v>8134</v>
      </c>
      <c r="F4196" s="7" t="s">
        <v>172</v>
      </c>
      <c r="G4196" s="7" t="s">
        <v>192</v>
      </c>
      <c r="H4196" s="7" t="s">
        <v>202</v>
      </c>
    </row>
    <row r="4197" spans="1:8" ht="15.75" customHeight="1" x14ac:dyDescent="0.3">
      <c r="A4197" s="8">
        <v>4196</v>
      </c>
      <c r="B4197" s="8">
        <v>827</v>
      </c>
      <c r="C4197" s="8" t="s">
        <v>116</v>
      </c>
      <c r="D4197" s="8">
        <v>25</v>
      </c>
      <c r="E4197" s="8" t="s">
        <v>10967</v>
      </c>
      <c r="F4197" s="8" t="s">
        <v>192</v>
      </c>
      <c r="G4197" s="8" t="s">
        <v>116</v>
      </c>
      <c r="H4197" s="8" t="s">
        <v>210</v>
      </c>
    </row>
    <row r="4198" spans="1:8" ht="15.75" customHeight="1" x14ac:dyDescent="0.3">
      <c r="A4198" s="7">
        <v>4197</v>
      </c>
      <c r="B4198" s="7">
        <v>828</v>
      </c>
      <c r="C4198" s="7" t="s">
        <v>148</v>
      </c>
      <c r="D4198" s="7">
        <v>113</v>
      </c>
      <c r="E4198" s="7" t="s">
        <v>8141</v>
      </c>
      <c r="F4198" s="7"/>
      <c r="G4198" s="7" t="s">
        <v>152</v>
      </c>
      <c r="H4198" s="7" t="s">
        <v>492</v>
      </c>
    </row>
    <row r="4199" spans="1:8" ht="15.75" customHeight="1" x14ac:dyDescent="0.3">
      <c r="A4199" s="8">
        <v>4198</v>
      </c>
      <c r="B4199" s="8">
        <v>828</v>
      </c>
      <c r="C4199" s="8" t="s">
        <v>156</v>
      </c>
      <c r="D4199" s="8">
        <v>113</v>
      </c>
      <c r="E4199" s="8" t="s">
        <v>10972</v>
      </c>
      <c r="F4199" s="8" t="s">
        <v>161</v>
      </c>
      <c r="G4199" s="8" t="s">
        <v>5135</v>
      </c>
      <c r="H4199" s="8" t="s">
        <v>163</v>
      </c>
    </row>
    <row r="4200" spans="1:8" ht="15.75" customHeight="1" x14ac:dyDescent="0.3">
      <c r="A4200" s="7">
        <v>4199</v>
      </c>
      <c r="B4200" s="7">
        <v>828</v>
      </c>
      <c r="C4200" s="7" t="s">
        <v>167</v>
      </c>
      <c r="D4200" s="7">
        <v>113</v>
      </c>
      <c r="E4200" s="7" t="s">
        <v>8142</v>
      </c>
      <c r="F4200" s="7" t="s">
        <v>152</v>
      </c>
      <c r="G4200" s="7" t="s">
        <v>172</v>
      </c>
      <c r="H4200" s="7" t="s">
        <v>174</v>
      </c>
    </row>
    <row r="4201" spans="1:8" ht="15.75" customHeight="1" x14ac:dyDescent="0.3">
      <c r="A4201" s="8">
        <v>4200</v>
      </c>
      <c r="B4201" s="8">
        <v>828</v>
      </c>
      <c r="C4201" s="8" t="s">
        <v>192</v>
      </c>
      <c r="D4201" s="8">
        <v>113</v>
      </c>
      <c r="E4201" s="8" t="s">
        <v>8143</v>
      </c>
      <c r="F4201" s="8" t="s">
        <v>172</v>
      </c>
      <c r="G4201" s="8" t="s">
        <v>192</v>
      </c>
      <c r="H4201" s="8" t="s">
        <v>202</v>
      </c>
    </row>
    <row r="4202" spans="1:8" ht="15.75" customHeight="1" x14ac:dyDescent="0.3">
      <c r="A4202" s="7">
        <v>4201</v>
      </c>
      <c r="B4202" s="7">
        <v>829</v>
      </c>
      <c r="C4202" s="7" t="s">
        <v>148</v>
      </c>
      <c r="D4202" s="7">
        <v>57</v>
      </c>
      <c r="E4202" s="7" t="s">
        <v>8150</v>
      </c>
      <c r="F4202" s="7"/>
      <c r="G4202" s="7" t="s">
        <v>152</v>
      </c>
      <c r="H4202" s="7" t="s">
        <v>492</v>
      </c>
    </row>
    <row r="4203" spans="1:8" ht="15.75" customHeight="1" x14ac:dyDescent="0.3">
      <c r="A4203" s="8">
        <v>4202</v>
      </c>
      <c r="B4203" s="8">
        <v>829</v>
      </c>
      <c r="C4203" s="8" t="s">
        <v>156</v>
      </c>
      <c r="D4203" s="8">
        <v>57</v>
      </c>
      <c r="E4203" s="8" t="s">
        <v>10980</v>
      </c>
      <c r="F4203" s="8" t="s">
        <v>161</v>
      </c>
      <c r="G4203" s="8" t="s">
        <v>272</v>
      </c>
      <c r="H4203" s="8" t="s">
        <v>163</v>
      </c>
    </row>
    <row r="4204" spans="1:8" ht="15.75" customHeight="1" x14ac:dyDescent="0.3">
      <c r="A4204" s="7">
        <v>4203</v>
      </c>
      <c r="B4204" s="7">
        <v>829</v>
      </c>
      <c r="C4204" s="7" t="s">
        <v>167</v>
      </c>
      <c r="D4204" s="7">
        <v>57</v>
      </c>
      <c r="E4204" s="7" t="s">
        <v>8151</v>
      </c>
      <c r="F4204" s="7" t="s">
        <v>152</v>
      </c>
      <c r="G4204" s="7" t="s">
        <v>172</v>
      </c>
      <c r="H4204" s="7" t="s">
        <v>174</v>
      </c>
    </row>
    <row r="4205" spans="1:8" ht="15.75" customHeight="1" x14ac:dyDescent="0.3">
      <c r="A4205" s="8">
        <v>4204</v>
      </c>
      <c r="B4205" s="8">
        <v>829</v>
      </c>
      <c r="C4205" s="8" t="s">
        <v>192</v>
      </c>
      <c r="D4205" s="8">
        <v>57</v>
      </c>
      <c r="E4205" s="8" t="s">
        <v>8152</v>
      </c>
      <c r="F4205" s="8" t="s">
        <v>172</v>
      </c>
      <c r="G4205" s="8" t="s">
        <v>192</v>
      </c>
      <c r="H4205" s="8" t="s">
        <v>202</v>
      </c>
    </row>
    <row r="4206" spans="1:8" ht="15.75" customHeight="1" x14ac:dyDescent="0.3">
      <c r="A4206" s="7">
        <v>4205</v>
      </c>
      <c r="B4206" s="7">
        <v>830</v>
      </c>
      <c r="C4206" s="7" t="s">
        <v>148</v>
      </c>
      <c r="D4206" s="7">
        <v>118</v>
      </c>
      <c r="E4206" s="7" t="s">
        <v>8158</v>
      </c>
      <c r="F4206" s="7"/>
      <c r="G4206" s="7" t="s">
        <v>152</v>
      </c>
      <c r="H4206" s="7" t="s">
        <v>218</v>
      </c>
    </row>
    <row r="4207" spans="1:8" ht="15.75" customHeight="1" x14ac:dyDescent="0.3">
      <c r="A4207" s="8">
        <v>4206</v>
      </c>
      <c r="B4207" s="8">
        <v>830</v>
      </c>
      <c r="C4207" s="8" t="s">
        <v>156</v>
      </c>
      <c r="D4207" s="8">
        <v>118</v>
      </c>
      <c r="E4207" s="8" t="s">
        <v>10984</v>
      </c>
      <c r="F4207" s="8" t="s">
        <v>161</v>
      </c>
      <c r="G4207" s="8" t="s">
        <v>1270</v>
      </c>
      <c r="H4207" s="8" t="s">
        <v>163</v>
      </c>
    </row>
    <row r="4208" spans="1:8" ht="15.75" customHeight="1" x14ac:dyDescent="0.3">
      <c r="A4208" s="7">
        <v>4207</v>
      </c>
      <c r="B4208" s="7">
        <v>830</v>
      </c>
      <c r="C4208" s="7" t="s">
        <v>167</v>
      </c>
      <c r="D4208" s="7">
        <v>118</v>
      </c>
      <c r="E4208" s="7" t="s">
        <v>8159</v>
      </c>
      <c r="F4208" s="7" t="s">
        <v>152</v>
      </c>
      <c r="G4208" s="7" t="s">
        <v>172</v>
      </c>
      <c r="H4208" s="7" t="s">
        <v>174</v>
      </c>
    </row>
    <row r="4209" spans="1:8" ht="15.75" customHeight="1" x14ac:dyDescent="0.3">
      <c r="A4209" s="8">
        <v>4208</v>
      </c>
      <c r="B4209" s="8">
        <v>830</v>
      </c>
      <c r="C4209" s="8" t="s">
        <v>192</v>
      </c>
      <c r="D4209" s="8">
        <v>118</v>
      </c>
      <c r="E4209" s="8" t="s">
        <v>8160</v>
      </c>
      <c r="F4209" s="8" t="s">
        <v>172</v>
      </c>
      <c r="G4209" s="8" t="s">
        <v>192</v>
      </c>
      <c r="H4209" s="8" t="s">
        <v>202</v>
      </c>
    </row>
    <row r="4210" spans="1:8" ht="15.75" customHeight="1" x14ac:dyDescent="0.3">
      <c r="A4210" s="7">
        <v>4209</v>
      </c>
      <c r="B4210" s="7">
        <v>830</v>
      </c>
      <c r="C4210" s="7" t="s">
        <v>116</v>
      </c>
      <c r="D4210" s="7">
        <v>118</v>
      </c>
      <c r="E4210" s="7" t="s">
        <v>10990</v>
      </c>
      <c r="F4210" s="7" t="s">
        <v>192</v>
      </c>
      <c r="G4210" s="7" t="s">
        <v>116</v>
      </c>
      <c r="H4210" s="7" t="s">
        <v>210</v>
      </c>
    </row>
    <row r="4211" spans="1:8" ht="15.75" customHeight="1" x14ac:dyDescent="0.3">
      <c r="A4211" s="8">
        <v>4210</v>
      </c>
      <c r="B4211" s="8">
        <v>831</v>
      </c>
      <c r="C4211" s="8" t="s">
        <v>148</v>
      </c>
      <c r="D4211" s="8">
        <v>15</v>
      </c>
      <c r="E4211" s="8" t="s">
        <v>8166</v>
      </c>
      <c r="F4211" s="8"/>
      <c r="G4211" s="8" t="s">
        <v>152</v>
      </c>
      <c r="H4211" s="8" t="s">
        <v>153</v>
      </c>
    </row>
    <row r="4212" spans="1:8" ht="15.75" customHeight="1" x14ac:dyDescent="0.3">
      <c r="A4212" s="7">
        <v>4211</v>
      </c>
      <c r="B4212" s="7">
        <v>831</v>
      </c>
      <c r="C4212" s="7" t="s">
        <v>156</v>
      </c>
      <c r="D4212" s="7">
        <v>15</v>
      </c>
      <c r="E4212" s="7" t="s">
        <v>10994</v>
      </c>
      <c r="F4212" s="7" t="s">
        <v>161</v>
      </c>
      <c r="G4212" s="7" t="s">
        <v>2493</v>
      </c>
      <c r="H4212" s="7" t="s">
        <v>163</v>
      </c>
    </row>
    <row r="4213" spans="1:8" ht="15.75" customHeight="1" x14ac:dyDescent="0.3">
      <c r="A4213" s="8">
        <v>4212</v>
      </c>
      <c r="B4213" s="8">
        <v>831</v>
      </c>
      <c r="C4213" s="8" t="s">
        <v>167</v>
      </c>
      <c r="D4213" s="8">
        <v>15</v>
      </c>
      <c r="E4213" s="8" t="s">
        <v>8167</v>
      </c>
      <c r="F4213" s="8" t="s">
        <v>152</v>
      </c>
      <c r="G4213" s="8" t="s">
        <v>172</v>
      </c>
      <c r="H4213" s="8" t="s">
        <v>174</v>
      </c>
    </row>
    <row r="4214" spans="1:8" ht="15.75" customHeight="1" x14ac:dyDescent="0.3">
      <c r="A4214" s="7">
        <v>4213</v>
      </c>
      <c r="B4214" s="7">
        <v>831</v>
      </c>
      <c r="C4214" s="7" t="s">
        <v>192</v>
      </c>
      <c r="D4214" s="7">
        <v>15</v>
      </c>
      <c r="E4214" s="7" t="s">
        <v>8169</v>
      </c>
      <c r="F4214" s="7" t="s">
        <v>172</v>
      </c>
      <c r="G4214" s="7" t="s">
        <v>192</v>
      </c>
      <c r="H4214" s="7" t="s">
        <v>202</v>
      </c>
    </row>
    <row r="4215" spans="1:8" ht="15.75" customHeight="1" x14ac:dyDescent="0.3">
      <c r="A4215" s="8">
        <v>4214</v>
      </c>
      <c r="B4215" s="8">
        <v>831</v>
      </c>
      <c r="C4215" s="8" t="s">
        <v>116</v>
      </c>
      <c r="D4215" s="8">
        <v>15</v>
      </c>
      <c r="E4215" s="8" t="s">
        <v>11000</v>
      </c>
      <c r="F4215" s="8" t="s">
        <v>192</v>
      </c>
      <c r="G4215" s="8" t="s">
        <v>116</v>
      </c>
      <c r="H4215" s="8" t="s">
        <v>210</v>
      </c>
    </row>
    <row r="4216" spans="1:8" ht="15.75" customHeight="1" x14ac:dyDescent="0.3">
      <c r="A4216" s="7">
        <v>4215</v>
      </c>
      <c r="B4216" s="7">
        <v>832</v>
      </c>
      <c r="C4216" s="7" t="s">
        <v>148</v>
      </c>
      <c r="D4216" s="7">
        <v>40</v>
      </c>
      <c r="E4216" s="7" t="s">
        <v>8175</v>
      </c>
      <c r="F4216" s="7"/>
      <c r="G4216" s="7" t="s">
        <v>152</v>
      </c>
      <c r="H4216" s="7" t="s">
        <v>492</v>
      </c>
    </row>
    <row r="4217" spans="1:8" ht="15.75" customHeight="1" x14ac:dyDescent="0.3">
      <c r="A4217" s="8">
        <v>4216</v>
      </c>
      <c r="B4217" s="8">
        <v>832</v>
      </c>
      <c r="C4217" s="8" t="s">
        <v>156</v>
      </c>
      <c r="D4217" s="8">
        <v>40</v>
      </c>
      <c r="E4217" s="8" t="s">
        <v>11005</v>
      </c>
      <c r="F4217" s="8" t="s">
        <v>161</v>
      </c>
      <c r="G4217" s="8" t="s">
        <v>2368</v>
      </c>
      <c r="H4217" s="8" t="s">
        <v>163</v>
      </c>
    </row>
    <row r="4218" spans="1:8" ht="15.75" customHeight="1" x14ac:dyDescent="0.3">
      <c r="A4218" s="7">
        <v>4217</v>
      </c>
      <c r="B4218" s="7">
        <v>832</v>
      </c>
      <c r="C4218" s="7" t="s">
        <v>167</v>
      </c>
      <c r="D4218" s="7">
        <v>40</v>
      </c>
      <c r="E4218" s="7" t="s">
        <v>8176</v>
      </c>
      <c r="F4218" s="7" t="s">
        <v>152</v>
      </c>
      <c r="G4218" s="7" t="s">
        <v>172</v>
      </c>
      <c r="H4218" s="7" t="s">
        <v>174</v>
      </c>
    </row>
    <row r="4219" spans="1:8" ht="15.75" customHeight="1" x14ac:dyDescent="0.3">
      <c r="A4219" s="8">
        <v>4218</v>
      </c>
      <c r="B4219" s="8">
        <v>832</v>
      </c>
      <c r="C4219" s="8" t="s">
        <v>176</v>
      </c>
      <c r="D4219" s="8">
        <v>40</v>
      </c>
      <c r="E4219" s="8" t="s">
        <v>11008</v>
      </c>
      <c r="F4219" s="8" t="s">
        <v>172</v>
      </c>
      <c r="G4219" s="8" t="s">
        <v>388</v>
      </c>
      <c r="H4219" s="8" t="s">
        <v>248</v>
      </c>
    </row>
    <row r="4220" spans="1:8" ht="15.75" customHeight="1" x14ac:dyDescent="0.3">
      <c r="A4220" s="7">
        <v>4219</v>
      </c>
      <c r="B4220" s="7">
        <v>832</v>
      </c>
      <c r="C4220" s="7" t="s">
        <v>192</v>
      </c>
      <c r="D4220" s="7">
        <v>40</v>
      </c>
      <c r="E4220" s="7" t="s">
        <v>8177</v>
      </c>
      <c r="F4220" s="7" t="s">
        <v>172</v>
      </c>
      <c r="G4220" s="7" t="s">
        <v>192</v>
      </c>
      <c r="H4220" s="7" t="s">
        <v>202</v>
      </c>
    </row>
    <row r="4221" spans="1:8" ht="15.75" customHeight="1" x14ac:dyDescent="0.3">
      <c r="A4221" s="8">
        <v>4220</v>
      </c>
      <c r="B4221" s="8">
        <v>832</v>
      </c>
      <c r="C4221" s="8" t="s">
        <v>116</v>
      </c>
      <c r="D4221" s="8">
        <v>40</v>
      </c>
      <c r="E4221" s="8" t="s">
        <v>11010</v>
      </c>
      <c r="F4221" s="8" t="s">
        <v>192</v>
      </c>
      <c r="G4221" s="8" t="s">
        <v>116</v>
      </c>
      <c r="H4221" s="8" t="s">
        <v>210</v>
      </c>
    </row>
    <row r="4222" spans="1:8" ht="15.75" customHeight="1" x14ac:dyDescent="0.3">
      <c r="A4222" s="7">
        <v>4221</v>
      </c>
      <c r="B4222" s="7">
        <v>833</v>
      </c>
      <c r="C4222" s="7" t="s">
        <v>148</v>
      </c>
      <c r="D4222" s="7">
        <v>15</v>
      </c>
      <c r="E4222" s="7" t="s">
        <v>8184</v>
      </c>
      <c r="F4222" s="7"/>
      <c r="G4222" s="7" t="s">
        <v>152</v>
      </c>
      <c r="H4222" s="7" t="s">
        <v>218</v>
      </c>
    </row>
    <row r="4223" spans="1:8" ht="15.75" customHeight="1" x14ac:dyDescent="0.3">
      <c r="A4223" s="8">
        <v>4222</v>
      </c>
      <c r="B4223" s="8">
        <v>833</v>
      </c>
      <c r="C4223" s="8" t="s">
        <v>156</v>
      </c>
      <c r="D4223" s="8">
        <v>15</v>
      </c>
      <c r="E4223" s="8" t="s">
        <v>11016</v>
      </c>
      <c r="F4223" s="8" t="s">
        <v>161</v>
      </c>
      <c r="G4223" s="8" t="s">
        <v>2493</v>
      </c>
      <c r="H4223" s="8" t="s">
        <v>163</v>
      </c>
    </row>
    <row r="4224" spans="1:8" ht="15.75" customHeight="1" x14ac:dyDescent="0.3">
      <c r="A4224" s="7">
        <v>4223</v>
      </c>
      <c r="B4224" s="7">
        <v>833</v>
      </c>
      <c r="C4224" s="7" t="s">
        <v>167</v>
      </c>
      <c r="D4224" s="7">
        <v>15</v>
      </c>
      <c r="E4224" s="7" t="s">
        <v>8185</v>
      </c>
      <c r="F4224" s="7" t="s">
        <v>152</v>
      </c>
      <c r="G4224" s="7" t="s">
        <v>172</v>
      </c>
      <c r="H4224" s="7" t="s">
        <v>174</v>
      </c>
    </row>
    <row r="4225" spans="1:8" ht="15.75" customHeight="1" x14ac:dyDescent="0.3">
      <c r="A4225" s="8">
        <v>4224</v>
      </c>
      <c r="B4225" s="8">
        <v>833</v>
      </c>
      <c r="C4225" s="8" t="s">
        <v>192</v>
      </c>
      <c r="D4225" s="8">
        <v>15</v>
      </c>
      <c r="E4225" s="8" t="s">
        <v>8186</v>
      </c>
      <c r="F4225" s="8" t="s">
        <v>172</v>
      </c>
      <c r="G4225" s="8" t="s">
        <v>192</v>
      </c>
      <c r="H4225" s="8" t="s">
        <v>202</v>
      </c>
    </row>
    <row r="4226" spans="1:8" ht="15.75" customHeight="1" x14ac:dyDescent="0.3">
      <c r="A4226" s="7">
        <v>4225</v>
      </c>
      <c r="B4226" s="7">
        <v>834</v>
      </c>
      <c r="C4226" s="7" t="s">
        <v>148</v>
      </c>
      <c r="D4226" s="7">
        <v>43</v>
      </c>
      <c r="E4226" s="7" t="s">
        <v>8193</v>
      </c>
      <c r="F4226" s="7"/>
      <c r="G4226" s="7" t="s">
        <v>152</v>
      </c>
      <c r="H4226" s="7" t="s">
        <v>314</v>
      </c>
    </row>
    <row r="4227" spans="1:8" ht="15.75" customHeight="1" x14ac:dyDescent="0.3">
      <c r="A4227" s="8">
        <v>4226</v>
      </c>
      <c r="B4227" s="8">
        <v>834</v>
      </c>
      <c r="C4227" s="8" t="s">
        <v>156</v>
      </c>
      <c r="D4227" s="8">
        <v>43</v>
      </c>
      <c r="E4227" s="8" t="s">
        <v>11025</v>
      </c>
      <c r="F4227" s="8" t="s">
        <v>161</v>
      </c>
      <c r="G4227" s="8" t="s">
        <v>2226</v>
      </c>
      <c r="H4227" s="8" t="s">
        <v>163</v>
      </c>
    </row>
    <row r="4228" spans="1:8" ht="15.75" customHeight="1" x14ac:dyDescent="0.3">
      <c r="A4228" s="7">
        <v>4227</v>
      </c>
      <c r="B4228" s="7">
        <v>834</v>
      </c>
      <c r="C4228" s="7" t="s">
        <v>167</v>
      </c>
      <c r="D4228" s="7">
        <v>43</v>
      </c>
      <c r="E4228" s="7" t="s">
        <v>8194</v>
      </c>
      <c r="F4228" s="7" t="s">
        <v>152</v>
      </c>
      <c r="G4228" s="7" t="s">
        <v>172</v>
      </c>
      <c r="H4228" s="7" t="s">
        <v>174</v>
      </c>
    </row>
    <row r="4229" spans="1:8" ht="15.75" customHeight="1" x14ac:dyDescent="0.3">
      <c r="A4229" s="8">
        <v>4228</v>
      </c>
      <c r="B4229" s="8">
        <v>834</v>
      </c>
      <c r="C4229" s="8" t="s">
        <v>176</v>
      </c>
      <c r="D4229" s="8">
        <v>43</v>
      </c>
      <c r="E4229" s="8" t="s">
        <v>11033</v>
      </c>
      <c r="F4229" s="8" t="s">
        <v>172</v>
      </c>
      <c r="G4229" s="8" t="s">
        <v>388</v>
      </c>
      <c r="H4229" s="8" t="s">
        <v>248</v>
      </c>
    </row>
    <row r="4230" spans="1:8" ht="15.75" customHeight="1" x14ac:dyDescent="0.3">
      <c r="A4230" s="7">
        <v>4229</v>
      </c>
      <c r="B4230" s="7">
        <v>834</v>
      </c>
      <c r="C4230" s="7" t="s">
        <v>192</v>
      </c>
      <c r="D4230" s="7">
        <v>43</v>
      </c>
      <c r="E4230" s="7" t="s">
        <v>8195</v>
      </c>
      <c r="F4230" s="7" t="s">
        <v>172</v>
      </c>
      <c r="G4230" s="7" t="s">
        <v>192</v>
      </c>
      <c r="H4230" s="7" t="s">
        <v>202</v>
      </c>
    </row>
    <row r="4231" spans="1:8" ht="15.75" customHeight="1" x14ac:dyDescent="0.3">
      <c r="A4231" s="8">
        <v>4230</v>
      </c>
      <c r="B4231" s="8">
        <v>834</v>
      </c>
      <c r="C4231" s="8" t="s">
        <v>116</v>
      </c>
      <c r="D4231" s="8">
        <v>43</v>
      </c>
      <c r="E4231" s="8" t="s">
        <v>11039</v>
      </c>
      <c r="F4231" s="8" t="s">
        <v>192</v>
      </c>
      <c r="G4231" s="8" t="s">
        <v>116</v>
      </c>
      <c r="H4231" s="8" t="s">
        <v>210</v>
      </c>
    </row>
    <row r="4232" spans="1:8" ht="15.75" customHeight="1" x14ac:dyDescent="0.3">
      <c r="A4232" s="7">
        <v>4231</v>
      </c>
      <c r="B4232" s="7">
        <v>835</v>
      </c>
      <c r="C4232" s="7" t="s">
        <v>148</v>
      </c>
      <c r="D4232" s="7">
        <v>2</v>
      </c>
      <c r="E4232" s="7" t="s">
        <v>8202</v>
      </c>
      <c r="F4232" s="7"/>
      <c r="G4232" s="7" t="s">
        <v>152</v>
      </c>
      <c r="H4232" s="7" t="s">
        <v>218</v>
      </c>
    </row>
    <row r="4233" spans="1:8" ht="15.75" customHeight="1" x14ac:dyDescent="0.3">
      <c r="A4233" s="8">
        <v>4232</v>
      </c>
      <c r="B4233" s="8">
        <v>835</v>
      </c>
      <c r="C4233" s="8" t="s">
        <v>156</v>
      </c>
      <c r="D4233" s="8">
        <v>2</v>
      </c>
      <c r="E4233" s="8" t="s">
        <v>11044</v>
      </c>
      <c r="F4233" s="8" t="s">
        <v>161</v>
      </c>
      <c r="G4233" s="8" t="s">
        <v>1801</v>
      </c>
      <c r="H4233" s="8" t="s">
        <v>163</v>
      </c>
    </row>
    <row r="4234" spans="1:8" ht="15.75" customHeight="1" x14ac:dyDescent="0.3">
      <c r="A4234" s="7">
        <v>4233</v>
      </c>
      <c r="B4234" s="7">
        <v>835</v>
      </c>
      <c r="C4234" s="7" t="s">
        <v>167</v>
      </c>
      <c r="D4234" s="7">
        <v>2</v>
      </c>
      <c r="E4234" s="7" t="s">
        <v>8203</v>
      </c>
      <c r="F4234" s="7" t="s">
        <v>152</v>
      </c>
      <c r="G4234" s="7" t="s">
        <v>172</v>
      </c>
      <c r="H4234" s="7" t="s">
        <v>174</v>
      </c>
    </row>
    <row r="4235" spans="1:8" ht="15.75" customHeight="1" x14ac:dyDescent="0.3">
      <c r="A4235" s="8">
        <v>4234</v>
      </c>
      <c r="B4235" s="8">
        <v>835</v>
      </c>
      <c r="C4235" s="8" t="s">
        <v>192</v>
      </c>
      <c r="D4235" s="8">
        <v>2</v>
      </c>
      <c r="E4235" s="8" t="s">
        <v>8204</v>
      </c>
      <c r="F4235" s="8" t="s">
        <v>172</v>
      </c>
      <c r="G4235" s="8" t="s">
        <v>192</v>
      </c>
      <c r="H4235" s="8" t="s">
        <v>202</v>
      </c>
    </row>
    <row r="4236" spans="1:8" ht="15.75" customHeight="1" x14ac:dyDescent="0.3">
      <c r="A4236" s="7">
        <v>4235</v>
      </c>
      <c r="B4236" s="7">
        <v>836</v>
      </c>
      <c r="C4236" s="7" t="s">
        <v>148</v>
      </c>
      <c r="D4236" s="7">
        <v>32</v>
      </c>
      <c r="E4236" s="7" t="s">
        <v>8210</v>
      </c>
      <c r="F4236" s="7"/>
      <c r="G4236" s="7" t="s">
        <v>152</v>
      </c>
      <c r="H4236" s="7" t="s">
        <v>153</v>
      </c>
    </row>
    <row r="4237" spans="1:8" ht="15.75" customHeight="1" x14ac:dyDescent="0.3">
      <c r="A4237" s="8">
        <v>4236</v>
      </c>
      <c r="B4237" s="8">
        <v>836</v>
      </c>
      <c r="C4237" s="8" t="s">
        <v>156</v>
      </c>
      <c r="D4237" s="8">
        <v>32</v>
      </c>
      <c r="E4237" s="8" t="s">
        <v>11052</v>
      </c>
      <c r="F4237" s="8" t="s">
        <v>161</v>
      </c>
      <c r="G4237" s="8" t="s">
        <v>230</v>
      </c>
      <c r="H4237" s="8" t="s">
        <v>163</v>
      </c>
    </row>
    <row r="4238" spans="1:8" ht="15.75" customHeight="1" x14ac:dyDescent="0.3">
      <c r="A4238" s="7">
        <v>4237</v>
      </c>
      <c r="B4238" s="7">
        <v>836</v>
      </c>
      <c r="C4238" s="7" t="s">
        <v>167</v>
      </c>
      <c r="D4238" s="7">
        <v>32</v>
      </c>
      <c r="E4238" s="7" t="s">
        <v>8211</v>
      </c>
      <c r="F4238" s="7" t="s">
        <v>152</v>
      </c>
      <c r="G4238" s="7" t="s">
        <v>172</v>
      </c>
      <c r="H4238" s="7" t="s">
        <v>174</v>
      </c>
    </row>
    <row r="4239" spans="1:8" ht="15.75" customHeight="1" x14ac:dyDescent="0.3">
      <c r="A4239" s="8">
        <v>4238</v>
      </c>
      <c r="B4239" s="8">
        <v>836</v>
      </c>
      <c r="C4239" s="8" t="s">
        <v>192</v>
      </c>
      <c r="D4239" s="8">
        <v>32</v>
      </c>
      <c r="E4239" s="8" t="s">
        <v>8213</v>
      </c>
      <c r="F4239" s="8" t="s">
        <v>172</v>
      </c>
      <c r="G4239" s="8" t="s">
        <v>192</v>
      </c>
      <c r="H4239" s="8" t="s">
        <v>202</v>
      </c>
    </row>
    <row r="4240" spans="1:8" ht="15.75" customHeight="1" x14ac:dyDescent="0.3">
      <c r="A4240" s="7">
        <v>4239</v>
      </c>
      <c r="B4240" s="7">
        <v>837</v>
      </c>
      <c r="C4240" s="7" t="s">
        <v>148</v>
      </c>
      <c r="D4240" s="7">
        <v>12</v>
      </c>
      <c r="E4240" s="7" t="s">
        <v>8218</v>
      </c>
      <c r="F4240" s="7"/>
      <c r="G4240" s="7" t="s">
        <v>152</v>
      </c>
      <c r="H4240" s="7" t="s">
        <v>492</v>
      </c>
    </row>
    <row r="4241" spans="1:8" ht="15.75" customHeight="1" x14ac:dyDescent="0.3">
      <c r="A4241" s="8">
        <v>4240</v>
      </c>
      <c r="B4241" s="8">
        <v>837</v>
      </c>
      <c r="C4241" s="8" t="s">
        <v>156</v>
      </c>
      <c r="D4241" s="8">
        <v>12</v>
      </c>
      <c r="E4241" s="8" t="s">
        <v>11058</v>
      </c>
      <c r="F4241" s="8" t="s">
        <v>161</v>
      </c>
      <c r="G4241" s="8" t="s">
        <v>2353</v>
      </c>
      <c r="H4241" s="8" t="s">
        <v>163</v>
      </c>
    </row>
    <row r="4242" spans="1:8" ht="15.75" customHeight="1" x14ac:dyDescent="0.3">
      <c r="A4242" s="7">
        <v>4241</v>
      </c>
      <c r="B4242" s="7">
        <v>837</v>
      </c>
      <c r="C4242" s="7" t="s">
        <v>167</v>
      </c>
      <c r="D4242" s="7">
        <v>12</v>
      </c>
      <c r="E4242" s="7" t="s">
        <v>8220</v>
      </c>
      <c r="F4242" s="7" t="s">
        <v>152</v>
      </c>
      <c r="G4242" s="7" t="s">
        <v>172</v>
      </c>
      <c r="H4242" s="7" t="s">
        <v>174</v>
      </c>
    </row>
    <row r="4243" spans="1:8" ht="15.75" customHeight="1" x14ac:dyDescent="0.3">
      <c r="A4243" s="8">
        <v>4242</v>
      </c>
      <c r="B4243" s="8">
        <v>837</v>
      </c>
      <c r="C4243" s="8" t="s">
        <v>176</v>
      </c>
      <c r="D4243" s="8">
        <v>12</v>
      </c>
      <c r="E4243" s="8" t="s">
        <v>11062</v>
      </c>
      <c r="F4243" s="8" t="s">
        <v>172</v>
      </c>
      <c r="G4243" s="8" t="s">
        <v>388</v>
      </c>
      <c r="H4243" s="8" t="s">
        <v>248</v>
      </c>
    </row>
    <row r="4244" spans="1:8" ht="15.75" customHeight="1" x14ac:dyDescent="0.3">
      <c r="A4244" s="7">
        <v>4243</v>
      </c>
      <c r="B4244" s="7">
        <v>837</v>
      </c>
      <c r="C4244" s="7" t="s">
        <v>192</v>
      </c>
      <c r="D4244" s="7">
        <v>12</v>
      </c>
      <c r="E4244" s="7" t="s">
        <v>8221</v>
      </c>
      <c r="F4244" s="7" t="s">
        <v>172</v>
      </c>
      <c r="G4244" s="7" t="s">
        <v>192</v>
      </c>
      <c r="H4244" s="7" t="s">
        <v>202</v>
      </c>
    </row>
    <row r="4245" spans="1:8" ht="15.75" customHeight="1" x14ac:dyDescent="0.3">
      <c r="A4245" s="8">
        <v>4244</v>
      </c>
      <c r="B4245" s="8">
        <v>838</v>
      </c>
      <c r="C4245" s="8" t="s">
        <v>148</v>
      </c>
      <c r="D4245" s="8">
        <v>16</v>
      </c>
      <c r="E4245" s="8" t="s">
        <v>8227</v>
      </c>
      <c r="F4245" s="8"/>
      <c r="G4245" s="8" t="s">
        <v>152</v>
      </c>
      <c r="H4245" s="8" t="s">
        <v>218</v>
      </c>
    </row>
    <row r="4246" spans="1:8" ht="15.75" customHeight="1" x14ac:dyDescent="0.3">
      <c r="A4246" s="7">
        <v>4245</v>
      </c>
      <c r="B4246" s="7">
        <v>838</v>
      </c>
      <c r="C4246" s="7" t="s">
        <v>156</v>
      </c>
      <c r="D4246" s="7">
        <v>16</v>
      </c>
      <c r="E4246" s="7" t="s">
        <v>11065</v>
      </c>
      <c r="F4246" s="7" t="s">
        <v>161</v>
      </c>
      <c r="G4246" s="7" t="s">
        <v>3258</v>
      </c>
      <c r="H4246" s="7" t="s">
        <v>163</v>
      </c>
    </row>
    <row r="4247" spans="1:8" ht="15.75" customHeight="1" x14ac:dyDescent="0.3">
      <c r="A4247" s="8">
        <v>4246</v>
      </c>
      <c r="B4247" s="8">
        <v>838</v>
      </c>
      <c r="C4247" s="8" t="s">
        <v>167</v>
      </c>
      <c r="D4247" s="8">
        <v>16</v>
      </c>
      <c r="E4247" s="8" t="s">
        <v>8228</v>
      </c>
      <c r="F4247" s="8" t="s">
        <v>152</v>
      </c>
      <c r="G4247" s="8" t="s">
        <v>172</v>
      </c>
      <c r="H4247" s="8" t="s">
        <v>174</v>
      </c>
    </row>
    <row r="4248" spans="1:8" ht="15.75" customHeight="1" x14ac:dyDescent="0.3">
      <c r="A4248" s="7">
        <v>4247</v>
      </c>
      <c r="B4248" s="7">
        <v>838</v>
      </c>
      <c r="C4248" s="7" t="s">
        <v>192</v>
      </c>
      <c r="D4248" s="7">
        <v>16</v>
      </c>
      <c r="E4248" s="7" t="s">
        <v>8229</v>
      </c>
      <c r="F4248" s="7" t="s">
        <v>172</v>
      </c>
      <c r="G4248" s="7" t="s">
        <v>192</v>
      </c>
      <c r="H4248" s="7" t="s">
        <v>202</v>
      </c>
    </row>
    <row r="4249" spans="1:8" ht="15.75" customHeight="1" x14ac:dyDescent="0.3">
      <c r="A4249" s="8">
        <v>4248</v>
      </c>
      <c r="B4249" s="8">
        <v>838</v>
      </c>
      <c r="C4249" s="8" t="s">
        <v>116</v>
      </c>
      <c r="D4249" s="8">
        <v>16</v>
      </c>
      <c r="E4249" s="8" t="s">
        <v>11071</v>
      </c>
      <c r="F4249" s="8" t="s">
        <v>192</v>
      </c>
      <c r="G4249" s="8" t="s">
        <v>116</v>
      </c>
      <c r="H4249" s="8" t="s">
        <v>210</v>
      </c>
    </row>
    <row r="4250" spans="1:8" ht="15.75" customHeight="1" x14ac:dyDescent="0.3">
      <c r="A4250" s="7">
        <v>4249</v>
      </c>
      <c r="B4250" s="7">
        <v>839</v>
      </c>
      <c r="C4250" s="7" t="s">
        <v>148</v>
      </c>
      <c r="D4250" s="7">
        <v>70</v>
      </c>
      <c r="E4250" s="7" t="s">
        <v>8235</v>
      </c>
      <c r="F4250" s="7"/>
      <c r="G4250" s="7" t="s">
        <v>152</v>
      </c>
      <c r="H4250" s="7" t="s">
        <v>492</v>
      </c>
    </row>
    <row r="4251" spans="1:8" ht="15.75" customHeight="1" x14ac:dyDescent="0.3">
      <c r="A4251" s="8">
        <v>4250</v>
      </c>
      <c r="B4251" s="8">
        <v>839</v>
      </c>
      <c r="C4251" s="8" t="s">
        <v>156</v>
      </c>
      <c r="D4251" s="8">
        <v>70</v>
      </c>
      <c r="E4251" s="8" t="s">
        <v>11076</v>
      </c>
      <c r="F4251" s="8" t="s">
        <v>161</v>
      </c>
      <c r="G4251" s="8" t="s">
        <v>6236</v>
      </c>
      <c r="H4251" s="8" t="s">
        <v>163</v>
      </c>
    </row>
    <row r="4252" spans="1:8" ht="15.75" customHeight="1" x14ac:dyDescent="0.3">
      <c r="A4252" s="7">
        <v>4251</v>
      </c>
      <c r="B4252" s="7">
        <v>839</v>
      </c>
      <c r="C4252" s="7" t="s">
        <v>167</v>
      </c>
      <c r="D4252" s="7">
        <v>70</v>
      </c>
      <c r="E4252" s="7" t="s">
        <v>8236</v>
      </c>
      <c r="F4252" s="7" t="s">
        <v>152</v>
      </c>
      <c r="G4252" s="7" t="s">
        <v>172</v>
      </c>
      <c r="H4252" s="7" t="s">
        <v>174</v>
      </c>
    </row>
    <row r="4253" spans="1:8" ht="15.75" customHeight="1" x14ac:dyDescent="0.3">
      <c r="A4253" s="8">
        <v>4252</v>
      </c>
      <c r="B4253" s="8">
        <v>839</v>
      </c>
      <c r="C4253" s="8" t="s">
        <v>192</v>
      </c>
      <c r="D4253" s="8">
        <v>70</v>
      </c>
      <c r="E4253" s="8" t="s">
        <v>8237</v>
      </c>
      <c r="F4253" s="8" t="s">
        <v>172</v>
      </c>
      <c r="G4253" s="8" t="s">
        <v>192</v>
      </c>
      <c r="H4253" s="8" t="s">
        <v>202</v>
      </c>
    </row>
    <row r="4254" spans="1:8" ht="15.75" customHeight="1" x14ac:dyDescent="0.3">
      <c r="A4254" s="7">
        <v>4253</v>
      </c>
      <c r="B4254" s="7">
        <v>839</v>
      </c>
      <c r="C4254" s="7" t="s">
        <v>116</v>
      </c>
      <c r="D4254" s="7">
        <v>70</v>
      </c>
      <c r="E4254" s="7" t="s">
        <v>11086</v>
      </c>
      <c r="F4254" s="7" t="s">
        <v>192</v>
      </c>
      <c r="G4254" s="7" t="s">
        <v>116</v>
      </c>
      <c r="H4254" s="7" t="s">
        <v>210</v>
      </c>
    </row>
    <row r="4255" spans="1:8" ht="15.75" customHeight="1" x14ac:dyDescent="0.3">
      <c r="A4255" s="8">
        <v>4254</v>
      </c>
      <c r="B4255" s="8">
        <v>840</v>
      </c>
      <c r="C4255" s="8" t="s">
        <v>148</v>
      </c>
      <c r="D4255" s="8">
        <v>49</v>
      </c>
      <c r="E4255" s="8" t="s">
        <v>8243</v>
      </c>
      <c r="F4255" s="8"/>
      <c r="G4255" s="8" t="s">
        <v>152</v>
      </c>
      <c r="H4255" s="8" t="s">
        <v>153</v>
      </c>
    </row>
    <row r="4256" spans="1:8" ht="15.75" customHeight="1" x14ac:dyDescent="0.3">
      <c r="A4256" s="7">
        <v>4255</v>
      </c>
      <c r="B4256" s="7">
        <v>840</v>
      </c>
      <c r="C4256" s="7" t="s">
        <v>156</v>
      </c>
      <c r="D4256" s="7">
        <v>49</v>
      </c>
      <c r="E4256" s="7" t="s">
        <v>11090</v>
      </c>
      <c r="F4256" s="7" t="s">
        <v>161</v>
      </c>
      <c r="G4256" s="7" t="s">
        <v>2458</v>
      </c>
      <c r="H4256" s="7" t="s">
        <v>163</v>
      </c>
    </row>
    <row r="4257" spans="1:8" ht="15.75" customHeight="1" x14ac:dyDescent="0.3">
      <c r="A4257" s="8">
        <v>4256</v>
      </c>
      <c r="B4257" s="8">
        <v>840</v>
      </c>
      <c r="C4257" s="8" t="s">
        <v>167</v>
      </c>
      <c r="D4257" s="8">
        <v>49</v>
      </c>
      <c r="E4257" s="8" t="s">
        <v>8244</v>
      </c>
      <c r="F4257" s="8" t="s">
        <v>152</v>
      </c>
      <c r="G4257" s="8" t="s">
        <v>172</v>
      </c>
      <c r="H4257" s="8" t="s">
        <v>174</v>
      </c>
    </row>
    <row r="4258" spans="1:8" ht="15.75" customHeight="1" x14ac:dyDescent="0.3">
      <c r="A4258" s="7">
        <v>4257</v>
      </c>
      <c r="B4258" s="7">
        <v>840</v>
      </c>
      <c r="C4258" s="7" t="s">
        <v>176</v>
      </c>
      <c r="D4258" s="7">
        <v>49</v>
      </c>
      <c r="E4258" s="7" t="s">
        <v>11094</v>
      </c>
      <c r="F4258" s="7" t="s">
        <v>172</v>
      </c>
      <c r="G4258" s="7" t="s">
        <v>388</v>
      </c>
      <c r="H4258" s="7" t="s">
        <v>812</v>
      </c>
    </row>
    <row r="4259" spans="1:8" ht="15.75" customHeight="1" x14ac:dyDescent="0.3">
      <c r="A4259" s="8">
        <v>4258</v>
      </c>
      <c r="B4259" s="8">
        <v>840</v>
      </c>
      <c r="C4259" s="8" t="s">
        <v>192</v>
      </c>
      <c r="D4259" s="8">
        <v>49</v>
      </c>
      <c r="E4259" s="8" t="s">
        <v>8245</v>
      </c>
      <c r="F4259" s="8" t="s">
        <v>172</v>
      </c>
      <c r="G4259" s="8" t="s">
        <v>192</v>
      </c>
      <c r="H4259" s="8" t="s">
        <v>202</v>
      </c>
    </row>
    <row r="4260" spans="1:8" ht="15.75" customHeight="1" x14ac:dyDescent="0.3">
      <c r="A4260" s="7">
        <v>4259</v>
      </c>
      <c r="B4260" s="7">
        <v>840</v>
      </c>
      <c r="C4260" s="7" t="s">
        <v>116</v>
      </c>
      <c r="D4260" s="7">
        <v>49</v>
      </c>
      <c r="E4260" s="7" t="s">
        <v>11098</v>
      </c>
      <c r="F4260" s="7" t="s">
        <v>192</v>
      </c>
      <c r="G4260" s="7" t="s">
        <v>116</v>
      </c>
      <c r="H4260" s="7" t="s">
        <v>210</v>
      </c>
    </row>
    <row r="4261" spans="1:8" ht="15.75" customHeight="1" x14ac:dyDescent="0.3">
      <c r="A4261" s="8">
        <v>4260</v>
      </c>
      <c r="B4261" s="8">
        <v>841</v>
      </c>
      <c r="C4261" s="8" t="s">
        <v>148</v>
      </c>
      <c r="D4261" s="8">
        <v>9</v>
      </c>
      <c r="E4261" s="8" t="s">
        <v>8251</v>
      </c>
      <c r="F4261" s="8"/>
      <c r="G4261" s="8" t="s">
        <v>152</v>
      </c>
      <c r="H4261" s="8" t="s">
        <v>314</v>
      </c>
    </row>
    <row r="4262" spans="1:8" ht="15.75" customHeight="1" x14ac:dyDescent="0.3">
      <c r="A4262" s="7">
        <v>4261</v>
      </c>
      <c r="B4262" s="7">
        <v>841</v>
      </c>
      <c r="C4262" s="7" t="s">
        <v>156</v>
      </c>
      <c r="D4262" s="7">
        <v>9</v>
      </c>
      <c r="E4262" s="7" t="s">
        <v>11103</v>
      </c>
      <c r="F4262" s="7" t="s">
        <v>161</v>
      </c>
      <c r="G4262" s="7" t="s">
        <v>984</v>
      </c>
      <c r="H4262" s="7" t="s">
        <v>163</v>
      </c>
    </row>
    <row r="4263" spans="1:8" ht="15.75" customHeight="1" x14ac:dyDescent="0.3">
      <c r="A4263" s="8">
        <v>4262</v>
      </c>
      <c r="B4263" s="8">
        <v>841</v>
      </c>
      <c r="C4263" s="8" t="s">
        <v>167</v>
      </c>
      <c r="D4263" s="8">
        <v>9</v>
      </c>
      <c r="E4263" s="8" t="s">
        <v>8252</v>
      </c>
      <c r="F4263" s="8" t="s">
        <v>152</v>
      </c>
      <c r="G4263" s="8" t="s">
        <v>172</v>
      </c>
      <c r="H4263" s="8" t="s">
        <v>174</v>
      </c>
    </row>
    <row r="4264" spans="1:8" ht="15.75" customHeight="1" x14ac:dyDescent="0.3">
      <c r="A4264" s="7">
        <v>4263</v>
      </c>
      <c r="B4264" s="7">
        <v>841</v>
      </c>
      <c r="C4264" s="7" t="s">
        <v>176</v>
      </c>
      <c r="D4264" s="7">
        <v>9</v>
      </c>
      <c r="E4264" s="7" t="s">
        <v>11107</v>
      </c>
      <c r="F4264" s="7" t="s">
        <v>172</v>
      </c>
      <c r="G4264" s="7" t="s">
        <v>388</v>
      </c>
      <c r="H4264" s="7" t="s">
        <v>184</v>
      </c>
    </row>
    <row r="4265" spans="1:8" ht="15.75" customHeight="1" x14ac:dyDescent="0.3">
      <c r="A4265" s="8">
        <v>4264</v>
      </c>
      <c r="B4265" s="8">
        <v>841</v>
      </c>
      <c r="C4265" s="8" t="s">
        <v>192</v>
      </c>
      <c r="D4265" s="8">
        <v>9</v>
      </c>
      <c r="E4265" s="8" t="s">
        <v>8253</v>
      </c>
      <c r="F4265" s="8" t="s">
        <v>172</v>
      </c>
      <c r="G4265" s="8" t="s">
        <v>192</v>
      </c>
      <c r="H4265" s="8" t="s">
        <v>202</v>
      </c>
    </row>
    <row r="4266" spans="1:8" ht="15.75" customHeight="1" x14ac:dyDescent="0.3">
      <c r="A4266" s="7">
        <v>4265</v>
      </c>
      <c r="B4266" s="7">
        <v>842</v>
      </c>
      <c r="C4266" s="7" t="s">
        <v>148</v>
      </c>
      <c r="D4266" s="7">
        <v>79</v>
      </c>
      <c r="E4266" s="7" t="s">
        <v>8259</v>
      </c>
      <c r="F4266" s="7"/>
      <c r="G4266" s="7" t="s">
        <v>152</v>
      </c>
      <c r="H4266" s="7" t="s">
        <v>492</v>
      </c>
    </row>
    <row r="4267" spans="1:8" ht="15.75" customHeight="1" x14ac:dyDescent="0.3">
      <c r="A4267" s="8">
        <v>4266</v>
      </c>
      <c r="B4267" s="8">
        <v>842</v>
      </c>
      <c r="C4267" s="8" t="s">
        <v>156</v>
      </c>
      <c r="D4267" s="8">
        <v>79</v>
      </c>
      <c r="E4267" s="8" t="s">
        <v>11113</v>
      </c>
      <c r="F4267" s="8" t="s">
        <v>161</v>
      </c>
      <c r="G4267" s="8" t="s">
        <v>1465</v>
      </c>
      <c r="H4267" s="8" t="s">
        <v>163</v>
      </c>
    </row>
    <row r="4268" spans="1:8" ht="15.75" customHeight="1" x14ac:dyDescent="0.3">
      <c r="A4268" s="7">
        <v>4267</v>
      </c>
      <c r="B4268" s="7">
        <v>843</v>
      </c>
      <c r="C4268" s="7" t="s">
        <v>148</v>
      </c>
      <c r="D4268" s="7">
        <v>91</v>
      </c>
      <c r="E4268" s="7" t="s">
        <v>8267</v>
      </c>
      <c r="F4268" s="7"/>
      <c r="G4268" s="7" t="s">
        <v>152</v>
      </c>
      <c r="H4268" s="7" t="s">
        <v>153</v>
      </c>
    </row>
    <row r="4269" spans="1:8" ht="15.75" customHeight="1" x14ac:dyDescent="0.3">
      <c r="A4269" s="8">
        <v>4268</v>
      </c>
      <c r="B4269" s="8">
        <v>843</v>
      </c>
      <c r="C4269" s="8" t="s">
        <v>156</v>
      </c>
      <c r="D4269" s="8">
        <v>91</v>
      </c>
      <c r="E4269" s="8" t="s">
        <v>11117</v>
      </c>
      <c r="F4269" s="8" t="s">
        <v>161</v>
      </c>
      <c r="G4269" s="8" t="s">
        <v>2787</v>
      </c>
      <c r="H4269" s="8" t="s">
        <v>163</v>
      </c>
    </row>
    <row r="4270" spans="1:8" ht="15.75" customHeight="1" x14ac:dyDescent="0.3">
      <c r="A4270" s="7">
        <v>4269</v>
      </c>
      <c r="B4270" s="7">
        <v>843</v>
      </c>
      <c r="C4270" s="7" t="s">
        <v>167</v>
      </c>
      <c r="D4270" s="7">
        <v>91</v>
      </c>
      <c r="E4270" s="7" t="s">
        <v>8268</v>
      </c>
      <c r="F4270" s="7" t="s">
        <v>152</v>
      </c>
      <c r="G4270" s="7" t="s">
        <v>172</v>
      </c>
      <c r="H4270" s="7" t="s">
        <v>174</v>
      </c>
    </row>
    <row r="4271" spans="1:8" ht="15.75" customHeight="1" x14ac:dyDescent="0.3">
      <c r="A4271" s="8">
        <v>4270</v>
      </c>
      <c r="B4271" s="8">
        <v>843</v>
      </c>
      <c r="C4271" s="8" t="s">
        <v>192</v>
      </c>
      <c r="D4271" s="8">
        <v>91</v>
      </c>
      <c r="E4271" s="8" t="s">
        <v>8269</v>
      </c>
      <c r="F4271" s="8" t="s">
        <v>172</v>
      </c>
      <c r="G4271" s="8" t="s">
        <v>192</v>
      </c>
      <c r="H4271" s="8" t="s">
        <v>202</v>
      </c>
    </row>
    <row r="4272" spans="1:8" ht="15.75" customHeight="1" x14ac:dyDescent="0.3">
      <c r="A4272" s="7">
        <v>4271</v>
      </c>
      <c r="B4272" s="7">
        <v>843</v>
      </c>
      <c r="C4272" s="7" t="s">
        <v>116</v>
      </c>
      <c r="D4272" s="7">
        <v>91</v>
      </c>
      <c r="E4272" s="7" t="s">
        <v>11123</v>
      </c>
      <c r="F4272" s="7" t="s">
        <v>192</v>
      </c>
      <c r="G4272" s="7" t="s">
        <v>116</v>
      </c>
      <c r="H4272" s="7" t="s">
        <v>210</v>
      </c>
    </row>
    <row r="4273" spans="1:8" ht="15.75" customHeight="1" x14ac:dyDescent="0.3">
      <c r="A4273" s="8">
        <v>4272</v>
      </c>
      <c r="B4273" s="8">
        <v>844</v>
      </c>
      <c r="C4273" s="8" t="s">
        <v>148</v>
      </c>
      <c r="D4273" s="8">
        <v>15</v>
      </c>
      <c r="E4273" s="8" t="s">
        <v>8275</v>
      </c>
      <c r="F4273" s="8"/>
      <c r="G4273" s="8" t="s">
        <v>152</v>
      </c>
      <c r="H4273" s="8" t="s">
        <v>492</v>
      </c>
    </row>
    <row r="4274" spans="1:8" ht="15.75" customHeight="1" x14ac:dyDescent="0.3">
      <c r="A4274" s="7">
        <v>4273</v>
      </c>
      <c r="B4274" s="7">
        <v>844</v>
      </c>
      <c r="C4274" s="7" t="s">
        <v>156</v>
      </c>
      <c r="D4274" s="7">
        <v>15</v>
      </c>
      <c r="E4274" s="7" t="s">
        <v>11126</v>
      </c>
      <c r="F4274" s="7" t="s">
        <v>161</v>
      </c>
      <c r="G4274" s="7" t="s">
        <v>2493</v>
      </c>
      <c r="H4274" s="7" t="s">
        <v>163</v>
      </c>
    </row>
    <row r="4275" spans="1:8" ht="15.75" customHeight="1" x14ac:dyDescent="0.3">
      <c r="A4275" s="8">
        <v>4274</v>
      </c>
      <c r="B4275" s="8">
        <v>844</v>
      </c>
      <c r="C4275" s="8" t="s">
        <v>167</v>
      </c>
      <c r="D4275" s="8">
        <v>15</v>
      </c>
      <c r="E4275" s="8" t="s">
        <v>8276</v>
      </c>
      <c r="F4275" s="8" t="s">
        <v>152</v>
      </c>
      <c r="G4275" s="8" t="s">
        <v>172</v>
      </c>
      <c r="H4275" s="8" t="s">
        <v>174</v>
      </c>
    </row>
    <row r="4276" spans="1:8" ht="15.75" customHeight="1" x14ac:dyDescent="0.3">
      <c r="A4276" s="7">
        <v>4275</v>
      </c>
      <c r="B4276" s="7">
        <v>844</v>
      </c>
      <c r="C4276" s="7" t="s">
        <v>176</v>
      </c>
      <c r="D4276" s="7">
        <v>15</v>
      </c>
      <c r="E4276" s="7" t="s">
        <v>11131</v>
      </c>
      <c r="F4276" s="7" t="s">
        <v>172</v>
      </c>
      <c r="G4276" s="7" t="s">
        <v>172</v>
      </c>
      <c r="H4276" s="7" t="s">
        <v>288</v>
      </c>
    </row>
    <row r="4277" spans="1:8" ht="15.75" customHeight="1" x14ac:dyDescent="0.3">
      <c r="A4277" s="8">
        <v>4276</v>
      </c>
      <c r="B4277" s="8">
        <v>844</v>
      </c>
      <c r="C4277" s="8" t="s">
        <v>192</v>
      </c>
      <c r="D4277" s="8">
        <v>15</v>
      </c>
      <c r="E4277" s="8" t="s">
        <v>8277</v>
      </c>
      <c r="F4277" s="8" t="s">
        <v>172</v>
      </c>
      <c r="G4277" s="8" t="s">
        <v>192</v>
      </c>
      <c r="H4277" s="8" t="s">
        <v>202</v>
      </c>
    </row>
    <row r="4278" spans="1:8" ht="15.75" customHeight="1" x14ac:dyDescent="0.3">
      <c r="A4278" s="7">
        <v>4277</v>
      </c>
      <c r="B4278" s="7">
        <v>844</v>
      </c>
      <c r="C4278" s="7" t="s">
        <v>116</v>
      </c>
      <c r="D4278" s="7">
        <v>15</v>
      </c>
      <c r="E4278" s="7" t="s">
        <v>11133</v>
      </c>
      <c r="F4278" s="7" t="s">
        <v>192</v>
      </c>
      <c r="G4278" s="7" t="s">
        <v>116</v>
      </c>
      <c r="H4278" s="7" t="s">
        <v>210</v>
      </c>
    </row>
    <row r="4279" spans="1:8" ht="15.75" customHeight="1" x14ac:dyDescent="0.3">
      <c r="A4279" s="8">
        <v>4278</v>
      </c>
      <c r="B4279" s="8">
        <v>845</v>
      </c>
      <c r="C4279" s="8" t="s">
        <v>148</v>
      </c>
      <c r="D4279" s="8">
        <v>15</v>
      </c>
      <c r="E4279" s="8" t="s">
        <v>8284</v>
      </c>
      <c r="F4279" s="8"/>
      <c r="G4279" s="8" t="s">
        <v>152</v>
      </c>
      <c r="H4279" s="8" t="s">
        <v>314</v>
      </c>
    </row>
    <row r="4280" spans="1:8" ht="15.75" customHeight="1" x14ac:dyDescent="0.3">
      <c r="A4280" s="7">
        <v>4279</v>
      </c>
      <c r="B4280" s="7">
        <v>845</v>
      </c>
      <c r="C4280" s="7" t="s">
        <v>156</v>
      </c>
      <c r="D4280" s="7">
        <v>15</v>
      </c>
      <c r="E4280" s="7" t="s">
        <v>11137</v>
      </c>
      <c r="F4280" s="7" t="s">
        <v>161</v>
      </c>
      <c r="G4280" s="7" t="s">
        <v>2493</v>
      </c>
      <c r="H4280" s="7" t="s">
        <v>163</v>
      </c>
    </row>
    <row r="4281" spans="1:8" ht="15.75" customHeight="1" x14ac:dyDescent="0.3">
      <c r="A4281" s="8">
        <v>4280</v>
      </c>
      <c r="B4281" s="8">
        <v>845</v>
      </c>
      <c r="C4281" s="8" t="s">
        <v>167</v>
      </c>
      <c r="D4281" s="8">
        <v>15</v>
      </c>
      <c r="E4281" s="8" t="s">
        <v>8285</v>
      </c>
      <c r="F4281" s="8" t="s">
        <v>152</v>
      </c>
      <c r="G4281" s="8" t="s">
        <v>172</v>
      </c>
      <c r="H4281" s="8" t="s">
        <v>174</v>
      </c>
    </row>
    <row r="4282" spans="1:8" ht="15.75" customHeight="1" x14ac:dyDescent="0.3">
      <c r="A4282" s="7">
        <v>4281</v>
      </c>
      <c r="B4282" s="7">
        <v>845</v>
      </c>
      <c r="C4282" s="7" t="s">
        <v>176</v>
      </c>
      <c r="D4282" s="7">
        <v>15</v>
      </c>
      <c r="E4282" s="7" t="s">
        <v>11142</v>
      </c>
      <c r="F4282" s="7" t="s">
        <v>172</v>
      </c>
      <c r="G4282" s="7" t="s">
        <v>388</v>
      </c>
      <c r="H4282" s="7" t="s">
        <v>812</v>
      </c>
    </row>
    <row r="4283" spans="1:8" ht="15.75" customHeight="1" x14ac:dyDescent="0.3">
      <c r="A4283" s="8">
        <v>4282</v>
      </c>
      <c r="B4283" s="8">
        <v>845</v>
      </c>
      <c r="C4283" s="8" t="s">
        <v>192</v>
      </c>
      <c r="D4283" s="8">
        <v>15</v>
      </c>
      <c r="E4283" s="8" t="s">
        <v>8286</v>
      </c>
      <c r="F4283" s="8" t="s">
        <v>172</v>
      </c>
      <c r="G4283" s="8" t="s">
        <v>192</v>
      </c>
      <c r="H4283" s="8" t="s">
        <v>202</v>
      </c>
    </row>
    <row r="4284" spans="1:8" ht="15.75" customHeight="1" x14ac:dyDescent="0.3">
      <c r="A4284" s="7">
        <v>4283</v>
      </c>
      <c r="B4284" s="7">
        <v>846</v>
      </c>
      <c r="C4284" s="7" t="s">
        <v>148</v>
      </c>
      <c r="D4284" s="7">
        <v>73</v>
      </c>
      <c r="E4284" s="7" t="s">
        <v>8292</v>
      </c>
      <c r="F4284" s="7"/>
      <c r="G4284" s="7" t="s">
        <v>152</v>
      </c>
      <c r="H4284" s="7" t="s">
        <v>492</v>
      </c>
    </row>
    <row r="4285" spans="1:8" ht="15.75" customHeight="1" x14ac:dyDescent="0.3">
      <c r="A4285" s="8">
        <v>4284</v>
      </c>
      <c r="B4285" s="8">
        <v>846</v>
      </c>
      <c r="C4285" s="8" t="s">
        <v>156</v>
      </c>
      <c r="D4285" s="8">
        <v>73</v>
      </c>
      <c r="E4285" s="8" t="s">
        <v>11145</v>
      </c>
      <c r="F4285" s="8" t="s">
        <v>161</v>
      </c>
      <c r="G4285" s="8" t="s">
        <v>4385</v>
      </c>
      <c r="H4285" s="8" t="s">
        <v>163</v>
      </c>
    </row>
    <row r="4286" spans="1:8" ht="15.75" customHeight="1" x14ac:dyDescent="0.3">
      <c r="A4286" s="7">
        <v>4285</v>
      </c>
      <c r="B4286" s="7">
        <v>846</v>
      </c>
      <c r="C4286" s="7" t="s">
        <v>167</v>
      </c>
      <c r="D4286" s="7">
        <v>73</v>
      </c>
      <c r="E4286" s="7" t="s">
        <v>8293</v>
      </c>
      <c r="F4286" s="7" t="s">
        <v>152</v>
      </c>
      <c r="G4286" s="7" t="s">
        <v>172</v>
      </c>
      <c r="H4286" s="7" t="s">
        <v>174</v>
      </c>
    </row>
    <row r="4287" spans="1:8" ht="15.75" customHeight="1" x14ac:dyDescent="0.3">
      <c r="A4287" s="8">
        <v>4286</v>
      </c>
      <c r="B4287" s="8">
        <v>846</v>
      </c>
      <c r="C4287" s="8" t="s">
        <v>176</v>
      </c>
      <c r="D4287" s="8">
        <v>73</v>
      </c>
      <c r="E4287" s="8" t="s">
        <v>11148</v>
      </c>
      <c r="F4287" s="8" t="s">
        <v>172</v>
      </c>
      <c r="G4287" s="8" t="s">
        <v>388</v>
      </c>
      <c r="H4287" s="8" t="s">
        <v>812</v>
      </c>
    </row>
    <row r="4288" spans="1:8" ht="15.75" customHeight="1" x14ac:dyDescent="0.3">
      <c r="A4288" s="7">
        <v>4287</v>
      </c>
      <c r="B4288" s="7">
        <v>846</v>
      </c>
      <c r="C4288" s="7" t="s">
        <v>192</v>
      </c>
      <c r="D4288" s="7">
        <v>73</v>
      </c>
      <c r="E4288" s="7" t="s">
        <v>8294</v>
      </c>
      <c r="F4288" s="7" t="s">
        <v>172</v>
      </c>
      <c r="G4288" s="7" t="s">
        <v>192</v>
      </c>
      <c r="H4288" s="7" t="s">
        <v>202</v>
      </c>
    </row>
    <row r="4289" spans="1:8" ht="15.75" customHeight="1" x14ac:dyDescent="0.3">
      <c r="A4289" s="8">
        <v>4288</v>
      </c>
      <c r="B4289" s="8">
        <v>846</v>
      </c>
      <c r="C4289" s="8" t="s">
        <v>116</v>
      </c>
      <c r="D4289" s="8">
        <v>73</v>
      </c>
      <c r="E4289" s="8" t="s">
        <v>11150</v>
      </c>
      <c r="F4289" s="8" t="s">
        <v>192</v>
      </c>
      <c r="G4289" s="8" t="s">
        <v>116</v>
      </c>
      <c r="H4289" s="8" t="s">
        <v>210</v>
      </c>
    </row>
    <row r="4290" spans="1:8" ht="15.75" customHeight="1" x14ac:dyDescent="0.3">
      <c r="A4290" s="7">
        <v>4289</v>
      </c>
      <c r="B4290" s="7">
        <v>847</v>
      </c>
      <c r="C4290" s="7" t="s">
        <v>148</v>
      </c>
      <c r="D4290" s="7">
        <v>87</v>
      </c>
      <c r="E4290" s="7" t="s">
        <v>8303</v>
      </c>
      <c r="F4290" s="7"/>
      <c r="G4290" s="7" t="s">
        <v>152</v>
      </c>
      <c r="H4290" s="7" t="s">
        <v>492</v>
      </c>
    </row>
    <row r="4291" spans="1:8" ht="15.75" customHeight="1" x14ac:dyDescent="0.3">
      <c r="A4291" s="8">
        <v>4290</v>
      </c>
      <c r="B4291" s="8">
        <v>847</v>
      </c>
      <c r="C4291" s="8" t="s">
        <v>156</v>
      </c>
      <c r="D4291" s="8">
        <v>87</v>
      </c>
      <c r="E4291" s="8" t="s">
        <v>11154</v>
      </c>
      <c r="F4291" s="8" t="s">
        <v>161</v>
      </c>
      <c r="G4291" s="8" t="s">
        <v>572</v>
      </c>
      <c r="H4291" s="8" t="s">
        <v>163</v>
      </c>
    </row>
    <row r="4292" spans="1:8" ht="15.75" customHeight="1" x14ac:dyDescent="0.3">
      <c r="A4292" s="7">
        <v>4291</v>
      </c>
      <c r="B4292" s="7">
        <v>847</v>
      </c>
      <c r="C4292" s="7" t="s">
        <v>167</v>
      </c>
      <c r="D4292" s="7">
        <v>87</v>
      </c>
      <c r="E4292" s="7" t="s">
        <v>8304</v>
      </c>
      <c r="F4292" s="7" t="s">
        <v>152</v>
      </c>
      <c r="G4292" s="7" t="s">
        <v>172</v>
      </c>
      <c r="H4292" s="7" t="s">
        <v>174</v>
      </c>
    </row>
    <row r="4293" spans="1:8" ht="15.75" customHeight="1" x14ac:dyDescent="0.3">
      <c r="A4293" s="8">
        <v>4292</v>
      </c>
      <c r="B4293" s="8">
        <v>847</v>
      </c>
      <c r="C4293" s="8" t="s">
        <v>192</v>
      </c>
      <c r="D4293" s="8">
        <v>87</v>
      </c>
      <c r="E4293" s="8" t="s">
        <v>8305</v>
      </c>
      <c r="F4293" s="8" t="s">
        <v>172</v>
      </c>
      <c r="G4293" s="8" t="s">
        <v>192</v>
      </c>
      <c r="H4293" s="8" t="s">
        <v>202</v>
      </c>
    </row>
    <row r="4294" spans="1:8" ht="15.75" customHeight="1" x14ac:dyDescent="0.3">
      <c r="A4294" s="7">
        <v>4293</v>
      </c>
      <c r="B4294" s="7">
        <v>848</v>
      </c>
      <c r="C4294" s="7" t="s">
        <v>148</v>
      </c>
      <c r="D4294" s="7">
        <v>12</v>
      </c>
      <c r="E4294" s="7" t="s">
        <v>8312</v>
      </c>
      <c r="F4294" s="7"/>
      <c r="G4294" s="7" t="s">
        <v>152</v>
      </c>
      <c r="H4294" s="7" t="s">
        <v>153</v>
      </c>
    </row>
    <row r="4295" spans="1:8" ht="15.75" customHeight="1" x14ac:dyDescent="0.3">
      <c r="A4295" s="8">
        <v>4294</v>
      </c>
      <c r="B4295" s="8">
        <v>848</v>
      </c>
      <c r="C4295" s="8" t="s">
        <v>156</v>
      </c>
      <c r="D4295" s="8">
        <v>12</v>
      </c>
      <c r="E4295" s="8" t="s">
        <v>11161</v>
      </c>
      <c r="F4295" s="8" t="s">
        <v>161</v>
      </c>
      <c r="G4295" s="8" t="s">
        <v>2353</v>
      </c>
      <c r="H4295" s="8" t="s">
        <v>163</v>
      </c>
    </row>
    <row r="4296" spans="1:8" ht="15.75" customHeight="1" x14ac:dyDescent="0.3">
      <c r="A4296" s="7">
        <v>4295</v>
      </c>
      <c r="B4296" s="7">
        <v>848</v>
      </c>
      <c r="C4296" s="7" t="s">
        <v>167</v>
      </c>
      <c r="D4296" s="7">
        <v>12</v>
      </c>
      <c r="E4296" s="7" t="s">
        <v>8313</v>
      </c>
      <c r="F4296" s="7" t="s">
        <v>152</v>
      </c>
      <c r="G4296" s="7" t="s">
        <v>172</v>
      </c>
      <c r="H4296" s="7" t="s">
        <v>174</v>
      </c>
    </row>
    <row r="4297" spans="1:8" ht="15.75" customHeight="1" x14ac:dyDescent="0.3">
      <c r="A4297" s="8">
        <v>4296</v>
      </c>
      <c r="B4297" s="8">
        <v>848</v>
      </c>
      <c r="C4297" s="8" t="s">
        <v>176</v>
      </c>
      <c r="D4297" s="8">
        <v>12</v>
      </c>
      <c r="E4297" s="8" t="s">
        <v>11167</v>
      </c>
      <c r="F4297" s="8" t="s">
        <v>172</v>
      </c>
      <c r="G4297" s="8" t="s">
        <v>172</v>
      </c>
      <c r="H4297" s="8" t="s">
        <v>288</v>
      </c>
    </row>
    <row r="4298" spans="1:8" ht="15.75" customHeight="1" x14ac:dyDescent="0.3">
      <c r="A4298" s="7">
        <v>4297</v>
      </c>
      <c r="B4298" s="7">
        <v>848</v>
      </c>
      <c r="C4298" s="7" t="s">
        <v>192</v>
      </c>
      <c r="D4298" s="7">
        <v>12</v>
      </c>
      <c r="E4298" s="7" t="s">
        <v>8314</v>
      </c>
      <c r="F4298" s="7" t="s">
        <v>172</v>
      </c>
      <c r="G4298" s="7" t="s">
        <v>192</v>
      </c>
      <c r="H4298" s="7" t="s">
        <v>202</v>
      </c>
    </row>
    <row r="4299" spans="1:8" ht="15.75" customHeight="1" x14ac:dyDescent="0.3">
      <c r="A4299" s="8">
        <v>4298</v>
      </c>
      <c r="B4299" s="8">
        <v>848</v>
      </c>
      <c r="C4299" s="8" t="s">
        <v>116</v>
      </c>
      <c r="D4299" s="8">
        <v>12</v>
      </c>
      <c r="E4299" s="8" t="s">
        <v>11171</v>
      </c>
      <c r="F4299" s="8" t="s">
        <v>192</v>
      </c>
      <c r="G4299" s="8" t="s">
        <v>116</v>
      </c>
      <c r="H4299" s="8" t="s">
        <v>210</v>
      </c>
    </row>
    <row r="4300" spans="1:8" ht="15.75" customHeight="1" x14ac:dyDescent="0.3">
      <c r="A4300" s="7">
        <v>4299</v>
      </c>
      <c r="B4300" s="7">
        <v>849</v>
      </c>
      <c r="C4300" s="7" t="s">
        <v>148</v>
      </c>
      <c r="D4300" s="7">
        <v>73</v>
      </c>
      <c r="E4300" s="7" t="s">
        <v>8320</v>
      </c>
      <c r="F4300" s="7"/>
      <c r="G4300" s="7" t="s">
        <v>152</v>
      </c>
      <c r="H4300" s="7" t="s">
        <v>492</v>
      </c>
    </row>
    <row r="4301" spans="1:8" ht="15.75" customHeight="1" x14ac:dyDescent="0.3">
      <c r="A4301" s="8">
        <v>4300</v>
      </c>
      <c r="B4301" s="8">
        <v>849</v>
      </c>
      <c r="C4301" s="8" t="s">
        <v>156</v>
      </c>
      <c r="D4301" s="8">
        <v>73</v>
      </c>
      <c r="E4301" s="8" t="s">
        <v>11179</v>
      </c>
      <c r="F4301" s="8" t="s">
        <v>161</v>
      </c>
      <c r="G4301" s="8" t="s">
        <v>4385</v>
      </c>
      <c r="H4301" s="8" t="s">
        <v>163</v>
      </c>
    </row>
    <row r="4302" spans="1:8" ht="15.75" customHeight="1" x14ac:dyDescent="0.3">
      <c r="A4302" s="7">
        <v>4301</v>
      </c>
      <c r="B4302" s="7">
        <v>849</v>
      </c>
      <c r="C4302" s="7" t="s">
        <v>167</v>
      </c>
      <c r="D4302" s="7">
        <v>73</v>
      </c>
      <c r="E4302" s="7" t="s">
        <v>8321</v>
      </c>
      <c r="F4302" s="7" t="s">
        <v>152</v>
      </c>
      <c r="G4302" s="7" t="s">
        <v>172</v>
      </c>
      <c r="H4302" s="7" t="s">
        <v>174</v>
      </c>
    </row>
    <row r="4303" spans="1:8" ht="15.75" customHeight="1" x14ac:dyDescent="0.3">
      <c r="A4303" s="8">
        <v>4302</v>
      </c>
      <c r="B4303" s="8">
        <v>849</v>
      </c>
      <c r="C4303" s="8" t="s">
        <v>176</v>
      </c>
      <c r="D4303" s="8">
        <v>73</v>
      </c>
      <c r="E4303" s="8" t="s">
        <v>11186</v>
      </c>
      <c r="F4303" s="8" t="s">
        <v>172</v>
      </c>
      <c r="G4303" s="8" t="s">
        <v>388</v>
      </c>
      <c r="H4303" s="8" t="s">
        <v>248</v>
      </c>
    </row>
    <row r="4304" spans="1:8" ht="15.75" customHeight="1" x14ac:dyDescent="0.3">
      <c r="A4304" s="7">
        <v>4303</v>
      </c>
      <c r="B4304" s="7">
        <v>849</v>
      </c>
      <c r="C4304" s="7" t="s">
        <v>192</v>
      </c>
      <c r="D4304" s="7">
        <v>73</v>
      </c>
      <c r="E4304" s="7" t="s">
        <v>8322</v>
      </c>
      <c r="F4304" s="7" t="s">
        <v>172</v>
      </c>
      <c r="G4304" s="7" t="s">
        <v>192</v>
      </c>
      <c r="H4304" s="7" t="s">
        <v>202</v>
      </c>
    </row>
    <row r="4305" spans="1:8" ht="15.75" customHeight="1" x14ac:dyDescent="0.3">
      <c r="A4305" s="8">
        <v>4304</v>
      </c>
      <c r="B4305" s="8">
        <v>850</v>
      </c>
      <c r="C4305" s="8" t="s">
        <v>148</v>
      </c>
      <c r="D4305" s="8">
        <v>117</v>
      </c>
      <c r="E4305" s="8" t="s">
        <v>8329</v>
      </c>
      <c r="F4305" s="8"/>
      <c r="G4305" s="8" t="s">
        <v>152</v>
      </c>
      <c r="H4305" s="8" t="s">
        <v>218</v>
      </c>
    </row>
    <row r="4306" spans="1:8" ht="15.75" customHeight="1" x14ac:dyDescent="0.3">
      <c r="A4306" s="7">
        <v>4305</v>
      </c>
      <c r="B4306" s="7">
        <v>850</v>
      </c>
      <c r="C4306" s="7" t="s">
        <v>156</v>
      </c>
      <c r="D4306" s="7">
        <v>117</v>
      </c>
      <c r="E4306" s="7" t="s">
        <v>11201</v>
      </c>
      <c r="F4306" s="7" t="s">
        <v>161</v>
      </c>
      <c r="G4306" s="7" t="s">
        <v>2164</v>
      </c>
      <c r="H4306" s="7" t="s">
        <v>163</v>
      </c>
    </row>
    <row r="4307" spans="1:8" ht="15.75" customHeight="1" x14ac:dyDescent="0.3">
      <c r="A4307" s="8">
        <v>4306</v>
      </c>
      <c r="B4307" s="8">
        <v>850</v>
      </c>
      <c r="C4307" s="8" t="s">
        <v>167</v>
      </c>
      <c r="D4307" s="8">
        <v>117</v>
      </c>
      <c r="E4307" s="8" t="s">
        <v>8330</v>
      </c>
      <c r="F4307" s="8" t="s">
        <v>152</v>
      </c>
      <c r="G4307" s="8" t="s">
        <v>172</v>
      </c>
      <c r="H4307" s="8" t="s">
        <v>174</v>
      </c>
    </row>
    <row r="4308" spans="1:8" ht="15.75" customHeight="1" x14ac:dyDescent="0.3">
      <c r="A4308" s="7">
        <v>4307</v>
      </c>
      <c r="B4308" s="7">
        <v>850</v>
      </c>
      <c r="C4308" s="7" t="s">
        <v>176</v>
      </c>
      <c r="D4308" s="7">
        <v>117</v>
      </c>
      <c r="E4308" s="7" t="s">
        <v>11208</v>
      </c>
      <c r="F4308" s="7" t="s">
        <v>172</v>
      </c>
      <c r="G4308" s="7" t="s">
        <v>172</v>
      </c>
      <c r="H4308" s="7" t="s">
        <v>812</v>
      </c>
    </row>
    <row r="4309" spans="1:8" ht="15.75" customHeight="1" x14ac:dyDescent="0.3">
      <c r="A4309" s="8">
        <v>4308</v>
      </c>
      <c r="B4309" s="8">
        <v>850</v>
      </c>
      <c r="C4309" s="8" t="s">
        <v>192</v>
      </c>
      <c r="D4309" s="8">
        <v>117</v>
      </c>
      <c r="E4309" s="8" t="s">
        <v>8331</v>
      </c>
      <c r="F4309" s="8" t="s">
        <v>172</v>
      </c>
      <c r="G4309" s="8" t="s">
        <v>192</v>
      </c>
      <c r="H4309" s="8" t="s">
        <v>202</v>
      </c>
    </row>
    <row r="4310" spans="1:8" ht="15.75" customHeight="1" x14ac:dyDescent="0.3">
      <c r="A4310" s="7">
        <v>4309</v>
      </c>
      <c r="B4310" s="7">
        <v>850</v>
      </c>
      <c r="C4310" s="7" t="s">
        <v>116</v>
      </c>
      <c r="D4310" s="7">
        <v>117</v>
      </c>
      <c r="E4310" s="7" t="s">
        <v>11215</v>
      </c>
      <c r="F4310" s="7" t="s">
        <v>192</v>
      </c>
      <c r="G4310" s="7" t="s">
        <v>116</v>
      </c>
      <c r="H4310" s="7" t="s">
        <v>210</v>
      </c>
    </row>
    <row r="4311" spans="1:8" ht="15.75" customHeight="1" x14ac:dyDescent="0.3">
      <c r="A4311" s="8">
        <v>4310</v>
      </c>
      <c r="B4311" s="8">
        <v>851</v>
      </c>
      <c r="C4311" s="8" t="s">
        <v>148</v>
      </c>
      <c r="D4311" s="8">
        <v>87</v>
      </c>
      <c r="E4311" s="8" t="s">
        <v>8337</v>
      </c>
      <c r="F4311" s="8"/>
      <c r="G4311" s="8" t="s">
        <v>152</v>
      </c>
      <c r="H4311" s="8" t="s">
        <v>218</v>
      </c>
    </row>
    <row r="4312" spans="1:8" ht="15.75" customHeight="1" x14ac:dyDescent="0.3">
      <c r="A4312" s="7">
        <v>4311</v>
      </c>
      <c r="B4312" s="7">
        <v>851</v>
      </c>
      <c r="C4312" s="7" t="s">
        <v>156</v>
      </c>
      <c r="D4312" s="7">
        <v>87</v>
      </c>
      <c r="E4312" s="7" t="s">
        <v>11223</v>
      </c>
      <c r="F4312" s="7" t="s">
        <v>161</v>
      </c>
      <c r="G4312" s="7" t="s">
        <v>572</v>
      </c>
      <c r="H4312" s="7" t="s">
        <v>163</v>
      </c>
    </row>
    <row r="4313" spans="1:8" ht="15.75" customHeight="1" x14ac:dyDescent="0.3">
      <c r="A4313" s="8">
        <v>4312</v>
      </c>
      <c r="B4313" s="8">
        <v>851</v>
      </c>
      <c r="C4313" s="8" t="s">
        <v>167</v>
      </c>
      <c r="D4313" s="8">
        <v>87</v>
      </c>
      <c r="E4313" s="8" t="s">
        <v>8338</v>
      </c>
      <c r="F4313" s="8" t="s">
        <v>152</v>
      </c>
      <c r="G4313" s="8" t="s">
        <v>172</v>
      </c>
      <c r="H4313" s="8" t="s">
        <v>174</v>
      </c>
    </row>
    <row r="4314" spans="1:8" ht="15.75" customHeight="1" x14ac:dyDescent="0.3">
      <c r="A4314" s="7">
        <v>4313</v>
      </c>
      <c r="B4314" s="7">
        <v>851</v>
      </c>
      <c r="C4314" s="7" t="s">
        <v>192</v>
      </c>
      <c r="D4314" s="7">
        <v>87</v>
      </c>
      <c r="E4314" s="7" t="s">
        <v>8339</v>
      </c>
      <c r="F4314" s="7" t="s">
        <v>172</v>
      </c>
      <c r="G4314" s="7" t="s">
        <v>192</v>
      </c>
      <c r="H4314" s="7" t="s">
        <v>202</v>
      </c>
    </row>
    <row r="4315" spans="1:8" ht="15.75" customHeight="1" x14ac:dyDescent="0.3">
      <c r="A4315" s="8">
        <v>4314</v>
      </c>
      <c r="B4315" s="8">
        <v>852</v>
      </c>
      <c r="C4315" s="8" t="s">
        <v>148</v>
      </c>
      <c r="D4315" s="8">
        <v>118</v>
      </c>
      <c r="E4315" s="8" t="s">
        <v>8346</v>
      </c>
      <c r="F4315" s="8"/>
      <c r="G4315" s="8" t="s">
        <v>152</v>
      </c>
      <c r="H4315" s="8" t="s">
        <v>218</v>
      </c>
    </row>
    <row r="4316" spans="1:8" ht="15.75" customHeight="1" x14ac:dyDescent="0.3">
      <c r="A4316" s="7">
        <v>4315</v>
      </c>
      <c r="B4316" s="7">
        <v>852</v>
      </c>
      <c r="C4316" s="7" t="s">
        <v>156</v>
      </c>
      <c r="D4316" s="7">
        <v>118</v>
      </c>
      <c r="E4316" s="7" t="s">
        <v>11233</v>
      </c>
      <c r="F4316" s="7" t="s">
        <v>161</v>
      </c>
      <c r="G4316" s="7" t="s">
        <v>1270</v>
      </c>
      <c r="H4316" s="7" t="s">
        <v>163</v>
      </c>
    </row>
    <row r="4317" spans="1:8" ht="15.75" customHeight="1" x14ac:dyDescent="0.3">
      <c r="A4317" s="8">
        <v>4316</v>
      </c>
      <c r="B4317" s="8">
        <v>852</v>
      </c>
      <c r="C4317" s="8" t="s">
        <v>167</v>
      </c>
      <c r="D4317" s="8">
        <v>118</v>
      </c>
      <c r="E4317" s="8" t="s">
        <v>8347</v>
      </c>
      <c r="F4317" s="8" t="s">
        <v>152</v>
      </c>
      <c r="G4317" s="8" t="s">
        <v>172</v>
      </c>
      <c r="H4317" s="8" t="s">
        <v>174</v>
      </c>
    </row>
    <row r="4318" spans="1:8" ht="15.75" customHeight="1" x14ac:dyDescent="0.3">
      <c r="A4318" s="7">
        <v>4317</v>
      </c>
      <c r="B4318" s="7">
        <v>852</v>
      </c>
      <c r="C4318" s="7" t="s">
        <v>192</v>
      </c>
      <c r="D4318" s="7">
        <v>118</v>
      </c>
      <c r="E4318" s="7" t="s">
        <v>8351</v>
      </c>
      <c r="F4318" s="7" t="s">
        <v>172</v>
      </c>
      <c r="G4318" s="7" t="s">
        <v>192</v>
      </c>
      <c r="H4318" s="7" t="s">
        <v>202</v>
      </c>
    </row>
    <row r="4319" spans="1:8" ht="15.75" customHeight="1" x14ac:dyDescent="0.3">
      <c r="A4319" s="8">
        <v>4318</v>
      </c>
      <c r="B4319" s="8">
        <v>853</v>
      </c>
      <c r="C4319" s="8" t="s">
        <v>148</v>
      </c>
      <c r="D4319" s="8">
        <v>9</v>
      </c>
      <c r="E4319" s="8" t="s">
        <v>8357</v>
      </c>
      <c r="F4319" s="8"/>
      <c r="G4319" s="8" t="s">
        <v>152</v>
      </c>
      <c r="H4319" s="8" t="s">
        <v>218</v>
      </c>
    </row>
    <row r="4320" spans="1:8" ht="15.75" customHeight="1" x14ac:dyDescent="0.3">
      <c r="A4320" s="7">
        <v>4319</v>
      </c>
      <c r="B4320" s="7">
        <v>853</v>
      </c>
      <c r="C4320" s="7" t="s">
        <v>156</v>
      </c>
      <c r="D4320" s="7">
        <v>9</v>
      </c>
      <c r="E4320" s="7" t="s">
        <v>11239</v>
      </c>
      <c r="F4320" s="7" t="s">
        <v>161</v>
      </c>
      <c r="G4320" s="7" t="s">
        <v>984</v>
      </c>
      <c r="H4320" s="7" t="s">
        <v>163</v>
      </c>
    </row>
    <row r="4321" spans="1:8" ht="15.75" customHeight="1" x14ac:dyDescent="0.3">
      <c r="A4321" s="8">
        <v>4320</v>
      </c>
      <c r="B4321" s="8">
        <v>853</v>
      </c>
      <c r="C4321" s="8" t="s">
        <v>167</v>
      </c>
      <c r="D4321" s="8">
        <v>9</v>
      </c>
      <c r="E4321" s="8" t="s">
        <v>8358</v>
      </c>
      <c r="F4321" s="8" t="s">
        <v>152</v>
      </c>
      <c r="G4321" s="8" t="s">
        <v>172</v>
      </c>
      <c r="H4321" s="8" t="s">
        <v>174</v>
      </c>
    </row>
    <row r="4322" spans="1:8" ht="15.75" customHeight="1" x14ac:dyDescent="0.3">
      <c r="A4322" s="7">
        <v>4321</v>
      </c>
      <c r="B4322" s="7">
        <v>853</v>
      </c>
      <c r="C4322" s="7" t="s">
        <v>176</v>
      </c>
      <c r="D4322" s="7">
        <v>9</v>
      </c>
      <c r="E4322" s="7" t="s">
        <v>11242</v>
      </c>
      <c r="F4322" s="7" t="s">
        <v>172</v>
      </c>
      <c r="G4322" s="7" t="s">
        <v>172</v>
      </c>
      <c r="H4322" s="7" t="s">
        <v>288</v>
      </c>
    </row>
    <row r="4323" spans="1:8" ht="15.75" customHeight="1" x14ac:dyDescent="0.3">
      <c r="A4323" s="8">
        <v>4322</v>
      </c>
      <c r="B4323" s="8">
        <v>853</v>
      </c>
      <c r="C4323" s="8" t="s">
        <v>192</v>
      </c>
      <c r="D4323" s="8">
        <v>9</v>
      </c>
      <c r="E4323" s="8" t="s">
        <v>8359</v>
      </c>
      <c r="F4323" s="8" t="s">
        <v>172</v>
      </c>
      <c r="G4323" s="8" t="s">
        <v>192</v>
      </c>
      <c r="H4323" s="8" t="s">
        <v>202</v>
      </c>
    </row>
    <row r="4324" spans="1:8" ht="15.75" customHeight="1" x14ac:dyDescent="0.3">
      <c r="A4324" s="7">
        <v>4323</v>
      </c>
      <c r="B4324" s="7">
        <v>854</v>
      </c>
      <c r="C4324" s="7" t="s">
        <v>148</v>
      </c>
      <c r="D4324" s="7">
        <v>16</v>
      </c>
      <c r="E4324" s="7" t="s">
        <v>8366</v>
      </c>
      <c r="F4324" s="7"/>
      <c r="G4324" s="7" t="s">
        <v>152</v>
      </c>
      <c r="H4324" s="7" t="s">
        <v>153</v>
      </c>
    </row>
    <row r="4325" spans="1:8" ht="15.75" customHeight="1" x14ac:dyDescent="0.3">
      <c r="A4325" s="8">
        <v>4324</v>
      </c>
      <c r="B4325" s="8">
        <v>854</v>
      </c>
      <c r="C4325" s="8" t="s">
        <v>156</v>
      </c>
      <c r="D4325" s="8">
        <v>16</v>
      </c>
      <c r="E4325" s="8" t="s">
        <v>11250</v>
      </c>
      <c r="F4325" s="8" t="s">
        <v>161</v>
      </c>
      <c r="G4325" s="8" t="s">
        <v>3258</v>
      </c>
      <c r="H4325" s="8" t="s">
        <v>163</v>
      </c>
    </row>
    <row r="4326" spans="1:8" ht="15.75" customHeight="1" x14ac:dyDescent="0.3">
      <c r="A4326" s="7">
        <v>4325</v>
      </c>
      <c r="B4326" s="7">
        <v>854</v>
      </c>
      <c r="C4326" s="7" t="s">
        <v>167</v>
      </c>
      <c r="D4326" s="7">
        <v>16</v>
      </c>
      <c r="E4326" s="7" t="s">
        <v>8367</v>
      </c>
      <c r="F4326" s="7" t="s">
        <v>152</v>
      </c>
      <c r="G4326" s="7" t="s">
        <v>172</v>
      </c>
      <c r="H4326" s="7" t="s">
        <v>174</v>
      </c>
    </row>
    <row r="4327" spans="1:8" ht="15.75" customHeight="1" x14ac:dyDescent="0.3">
      <c r="A4327" s="8">
        <v>4326</v>
      </c>
      <c r="B4327" s="8">
        <v>854</v>
      </c>
      <c r="C4327" s="8" t="s">
        <v>176</v>
      </c>
      <c r="D4327" s="8">
        <v>16</v>
      </c>
      <c r="E4327" s="8" t="s">
        <v>11259</v>
      </c>
      <c r="F4327" s="8" t="s">
        <v>172</v>
      </c>
      <c r="G4327" s="8" t="s">
        <v>388</v>
      </c>
      <c r="H4327" s="8" t="s">
        <v>812</v>
      </c>
    </row>
    <row r="4328" spans="1:8" ht="15.75" customHeight="1" x14ac:dyDescent="0.3">
      <c r="A4328" s="7">
        <v>4327</v>
      </c>
      <c r="B4328" s="7">
        <v>854</v>
      </c>
      <c r="C4328" s="7" t="s">
        <v>192</v>
      </c>
      <c r="D4328" s="7">
        <v>16</v>
      </c>
      <c r="E4328" s="7" t="s">
        <v>8368</v>
      </c>
      <c r="F4328" s="7" t="s">
        <v>172</v>
      </c>
      <c r="G4328" s="7" t="s">
        <v>192</v>
      </c>
      <c r="H4328" s="7" t="s">
        <v>202</v>
      </c>
    </row>
    <row r="4329" spans="1:8" ht="15.75" customHeight="1" x14ac:dyDescent="0.3">
      <c r="A4329" s="8">
        <v>4328</v>
      </c>
      <c r="B4329" s="8">
        <v>854</v>
      </c>
      <c r="C4329" s="8" t="s">
        <v>116</v>
      </c>
      <c r="D4329" s="8">
        <v>16</v>
      </c>
      <c r="E4329" s="8" t="s">
        <v>11260</v>
      </c>
      <c r="F4329" s="8" t="s">
        <v>192</v>
      </c>
      <c r="G4329" s="8" t="s">
        <v>116</v>
      </c>
      <c r="H4329" s="8" t="s">
        <v>210</v>
      </c>
    </row>
    <row r="4330" spans="1:8" ht="15.75" customHeight="1" x14ac:dyDescent="0.3">
      <c r="A4330" s="7">
        <v>4329</v>
      </c>
      <c r="B4330" s="7">
        <v>855</v>
      </c>
      <c r="C4330" s="7" t="s">
        <v>148</v>
      </c>
      <c r="D4330" s="7">
        <v>35</v>
      </c>
      <c r="E4330" s="7" t="s">
        <v>8374</v>
      </c>
      <c r="F4330" s="7"/>
      <c r="G4330" s="7" t="s">
        <v>152</v>
      </c>
      <c r="H4330" s="7" t="s">
        <v>492</v>
      </c>
    </row>
    <row r="4331" spans="1:8" ht="15.75" customHeight="1" x14ac:dyDescent="0.3">
      <c r="A4331" s="8">
        <v>4330</v>
      </c>
      <c r="B4331" s="8">
        <v>855</v>
      </c>
      <c r="C4331" s="8" t="s">
        <v>156</v>
      </c>
      <c r="D4331" s="8">
        <v>35</v>
      </c>
      <c r="E4331" s="8" t="s">
        <v>11265</v>
      </c>
      <c r="F4331" s="8" t="s">
        <v>161</v>
      </c>
      <c r="G4331" s="8" t="s">
        <v>1012</v>
      </c>
      <c r="H4331" s="8" t="s">
        <v>163</v>
      </c>
    </row>
    <row r="4332" spans="1:8" ht="15.75" customHeight="1" x14ac:dyDescent="0.3">
      <c r="A4332" s="7">
        <v>4331</v>
      </c>
      <c r="B4332" s="7">
        <v>855</v>
      </c>
      <c r="C4332" s="7" t="s">
        <v>167</v>
      </c>
      <c r="D4332" s="7">
        <v>35</v>
      </c>
      <c r="E4332" s="7" t="s">
        <v>8376</v>
      </c>
      <c r="F4332" s="7" t="s">
        <v>152</v>
      </c>
      <c r="G4332" s="7" t="s">
        <v>172</v>
      </c>
      <c r="H4332" s="7" t="s">
        <v>174</v>
      </c>
    </row>
    <row r="4333" spans="1:8" ht="15.75" customHeight="1" x14ac:dyDescent="0.3">
      <c r="A4333" s="8">
        <v>4332</v>
      </c>
      <c r="B4333" s="8">
        <v>855</v>
      </c>
      <c r="C4333" s="8" t="s">
        <v>192</v>
      </c>
      <c r="D4333" s="8">
        <v>35</v>
      </c>
      <c r="E4333" s="8" t="s">
        <v>8378</v>
      </c>
      <c r="F4333" s="8" t="s">
        <v>172</v>
      </c>
      <c r="G4333" s="8" t="s">
        <v>192</v>
      </c>
      <c r="H4333" s="8" t="s">
        <v>202</v>
      </c>
    </row>
    <row r="4334" spans="1:8" ht="15.75" customHeight="1" x14ac:dyDescent="0.3">
      <c r="A4334" s="7">
        <v>4333</v>
      </c>
      <c r="B4334" s="7">
        <v>855</v>
      </c>
      <c r="C4334" s="7" t="s">
        <v>116</v>
      </c>
      <c r="D4334" s="7">
        <v>35</v>
      </c>
      <c r="E4334" s="7" t="s">
        <v>11269</v>
      </c>
      <c r="F4334" s="7" t="s">
        <v>192</v>
      </c>
      <c r="G4334" s="7" t="s">
        <v>116</v>
      </c>
      <c r="H4334" s="7" t="s">
        <v>210</v>
      </c>
    </row>
    <row r="4335" spans="1:8" ht="15.75" customHeight="1" x14ac:dyDescent="0.3">
      <c r="A4335" s="8">
        <v>4334</v>
      </c>
      <c r="B4335" s="8">
        <v>856</v>
      </c>
      <c r="C4335" s="8" t="s">
        <v>148</v>
      </c>
      <c r="D4335" s="8">
        <v>45</v>
      </c>
      <c r="E4335" s="8" t="s">
        <v>8385</v>
      </c>
      <c r="F4335" s="8"/>
      <c r="G4335" s="8" t="s">
        <v>152</v>
      </c>
      <c r="H4335" s="8" t="s">
        <v>492</v>
      </c>
    </row>
    <row r="4336" spans="1:8" ht="15.75" customHeight="1" x14ac:dyDescent="0.3">
      <c r="A4336" s="7">
        <v>4335</v>
      </c>
      <c r="B4336" s="7">
        <v>856</v>
      </c>
      <c r="C4336" s="7" t="s">
        <v>156</v>
      </c>
      <c r="D4336" s="7">
        <v>45</v>
      </c>
      <c r="E4336" s="7" t="s">
        <v>11274</v>
      </c>
      <c r="F4336" s="7" t="s">
        <v>161</v>
      </c>
      <c r="G4336" s="7" t="s">
        <v>1242</v>
      </c>
      <c r="H4336" s="7" t="s">
        <v>163</v>
      </c>
    </row>
    <row r="4337" spans="1:8" ht="15.75" customHeight="1" x14ac:dyDescent="0.3">
      <c r="A4337" s="8">
        <v>4336</v>
      </c>
      <c r="B4337" s="8">
        <v>856</v>
      </c>
      <c r="C4337" s="8" t="s">
        <v>167</v>
      </c>
      <c r="D4337" s="8">
        <v>45</v>
      </c>
      <c r="E4337" s="8" t="s">
        <v>8386</v>
      </c>
      <c r="F4337" s="8" t="s">
        <v>152</v>
      </c>
      <c r="G4337" s="8" t="s">
        <v>172</v>
      </c>
      <c r="H4337" s="8" t="s">
        <v>174</v>
      </c>
    </row>
    <row r="4338" spans="1:8" ht="15.75" customHeight="1" x14ac:dyDescent="0.3">
      <c r="A4338" s="7">
        <v>4337</v>
      </c>
      <c r="B4338" s="7">
        <v>856</v>
      </c>
      <c r="C4338" s="7" t="s">
        <v>176</v>
      </c>
      <c r="D4338" s="7">
        <v>45</v>
      </c>
      <c r="E4338" s="7" t="s">
        <v>11278</v>
      </c>
      <c r="F4338" s="7" t="s">
        <v>172</v>
      </c>
      <c r="G4338" s="7" t="s">
        <v>388</v>
      </c>
      <c r="H4338" s="7" t="s">
        <v>248</v>
      </c>
    </row>
    <row r="4339" spans="1:8" ht="15.75" customHeight="1" x14ac:dyDescent="0.3">
      <c r="A4339" s="8">
        <v>4338</v>
      </c>
      <c r="B4339" s="8">
        <v>856</v>
      </c>
      <c r="C4339" s="8" t="s">
        <v>192</v>
      </c>
      <c r="D4339" s="8">
        <v>45</v>
      </c>
      <c r="E4339" s="8" t="s">
        <v>8387</v>
      </c>
      <c r="F4339" s="8" t="s">
        <v>172</v>
      </c>
      <c r="G4339" s="8" t="s">
        <v>192</v>
      </c>
      <c r="H4339" s="8" t="s">
        <v>202</v>
      </c>
    </row>
    <row r="4340" spans="1:8" ht="15.75" customHeight="1" x14ac:dyDescent="0.3">
      <c r="A4340" s="7">
        <v>4339</v>
      </c>
      <c r="B4340" s="7">
        <v>856</v>
      </c>
      <c r="C4340" s="7" t="s">
        <v>116</v>
      </c>
      <c r="D4340" s="7">
        <v>45</v>
      </c>
      <c r="E4340" s="7" t="s">
        <v>11283</v>
      </c>
      <c r="F4340" s="7" t="s">
        <v>192</v>
      </c>
      <c r="G4340" s="7" t="s">
        <v>116</v>
      </c>
      <c r="H4340" s="7" t="s">
        <v>210</v>
      </c>
    </row>
    <row r="4341" spans="1:8" ht="15.75" customHeight="1" x14ac:dyDescent="0.3">
      <c r="A4341" s="8">
        <v>4340</v>
      </c>
      <c r="B4341" s="8">
        <v>857</v>
      </c>
      <c r="C4341" s="8" t="s">
        <v>148</v>
      </c>
      <c r="D4341" s="8">
        <v>12</v>
      </c>
      <c r="E4341" s="8" t="s">
        <v>8394</v>
      </c>
      <c r="F4341" s="8"/>
      <c r="G4341" s="8" t="s">
        <v>152</v>
      </c>
      <c r="H4341" s="8" t="s">
        <v>153</v>
      </c>
    </row>
    <row r="4342" spans="1:8" ht="15.75" customHeight="1" x14ac:dyDescent="0.3">
      <c r="A4342" s="7">
        <v>4341</v>
      </c>
      <c r="B4342" s="7">
        <v>857</v>
      </c>
      <c r="C4342" s="7" t="s">
        <v>156</v>
      </c>
      <c r="D4342" s="7">
        <v>12</v>
      </c>
      <c r="E4342" s="7" t="s">
        <v>11287</v>
      </c>
      <c r="F4342" s="7" t="s">
        <v>161</v>
      </c>
      <c r="G4342" s="7" t="s">
        <v>2353</v>
      </c>
      <c r="H4342" s="7" t="s">
        <v>163</v>
      </c>
    </row>
    <row r="4343" spans="1:8" ht="15.75" customHeight="1" x14ac:dyDescent="0.3">
      <c r="A4343" s="8">
        <v>4342</v>
      </c>
      <c r="B4343" s="8">
        <v>857</v>
      </c>
      <c r="C4343" s="8" t="s">
        <v>167</v>
      </c>
      <c r="D4343" s="8">
        <v>12</v>
      </c>
      <c r="E4343" s="8" t="s">
        <v>8395</v>
      </c>
      <c r="F4343" s="8" t="s">
        <v>152</v>
      </c>
      <c r="G4343" s="8" t="s">
        <v>172</v>
      </c>
      <c r="H4343" s="8" t="s">
        <v>174</v>
      </c>
    </row>
    <row r="4344" spans="1:8" ht="15.75" customHeight="1" x14ac:dyDescent="0.3">
      <c r="A4344" s="7">
        <v>4343</v>
      </c>
      <c r="B4344" s="7">
        <v>857</v>
      </c>
      <c r="C4344" s="7" t="s">
        <v>176</v>
      </c>
      <c r="D4344" s="7">
        <v>12</v>
      </c>
      <c r="E4344" s="7" t="s">
        <v>11292</v>
      </c>
      <c r="F4344" s="7" t="s">
        <v>172</v>
      </c>
      <c r="G4344" s="7" t="s">
        <v>172</v>
      </c>
      <c r="H4344" s="7" t="s">
        <v>184</v>
      </c>
    </row>
    <row r="4345" spans="1:8" ht="15.75" customHeight="1" x14ac:dyDescent="0.3">
      <c r="A4345" s="8">
        <v>4344</v>
      </c>
      <c r="B4345" s="8">
        <v>857</v>
      </c>
      <c r="C4345" s="8" t="s">
        <v>192</v>
      </c>
      <c r="D4345" s="8">
        <v>12</v>
      </c>
      <c r="E4345" s="8" t="s">
        <v>8396</v>
      </c>
      <c r="F4345" s="8" t="s">
        <v>172</v>
      </c>
      <c r="G4345" s="8" t="s">
        <v>192</v>
      </c>
      <c r="H4345" s="8" t="s">
        <v>202</v>
      </c>
    </row>
    <row r="4346" spans="1:8" ht="15.75" customHeight="1" x14ac:dyDescent="0.3">
      <c r="A4346" s="7">
        <v>4345</v>
      </c>
      <c r="B4346" s="7">
        <v>857</v>
      </c>
      <c r="C4346" s="7" t="s">
        <v>116</v>
      </c>
      <c r="D4346" s="7">
        <v>12</v>
      </c>
      <c r="E4346" s="7" t="s">
        <v>11298</v>
      </c>
      <c r="F4346" s="7" t="s">
        <v>192</v>
      </c>
      <c r="G4346" s="7" t="s">
        <v>116</v>
      </c>
      <c r="H4346" s="7" t="s">
        <v>210</v>
      </c>
    </row>
    <row r="4347" spans="1:8" ht="15.75" customHeight="1" x14ac:dyDescent="0.3">
      <c r="A4347" s="8">
        <v>4346</v>
      </c>
      <c r="B4347" s="8">
        <v>858</v>
      </c>
      <c r="C4347" s="8" t="s">
        <v>148</v>
      </c>
      <c r="D4347" s="8">
        <v>88</v>
      </c>
      <c r="E4347" s="8" t="s">
        <v>8403</v>
      </c>
      <c r="F4347" s="8"/>
      <c r="G4347" s="8" t="s">
        <v>152</v>
      </c>
      <c r="H4347" s="8" t="s">
        <v>218</v>
      </c>
    </row>
    <row r="4348" spans="1:8" ht="15.75" customHeight="1" x14ac:dyDescent="0.3">
      <c r="A4348" s="7">
        <v>4347</v>
      </c>
      <c r="B4348" s="7">
        <v>858</v>
      </c>
      <c r="C4348" s="7" t="s">
        <v>156</v>
      </c>
      <c r="D4348" s="7">
        <v>88</v>
      </c>
      <c r="E4348" s="7" t="s">
        <v>11303</v>
      </c>
      <c r="F4348" s="7" t="s">
        <v>161</v>
      </c>
      <c r="G4348" s="7" t="s">
        <v>4781</v>
      </c>
      <c r="H4348" s="7" t="s">
        <v>163</v>
      </c>
    </row>
    <row r="4349" spans="1:8" ht="15.75" customHeight="1" x14ac:dyDescent="0.3">
      <c r="A4349" s="8">
        <v>4348</v>
      </c>
      <c r="B4349" s="8">
        <v>858</v>
      </c>
      <c r="C4349" s="8" t="s">
        <v>167</v>
      </c>
      <c r="D4349" s="8">
        <v>88</v>
      </c>
      <c r="E4349" s="8" t="s">
        <v>8404</v>
      </c>
      <c r="F4349" s="8" t="s">
        <v>152</v>
      </c>
      <c r="G4349" s="8" t="s">
        <v>172</v>
      </c>
      <c r="H4349" s="8" t="s">
        <v>174</v>
      </c>
    </row>
    <row r="4350" spans="1:8" ht="15.75" customHeight="1" x14ac:dyDescent="0.3">
      <c r="A4350" s="7">
        <v>4349</v>
      </c>
      <c r="B4350" s="7">
        <v>858</v>
      </c>
      <c r="C4350" s="7" t="s">
        <v>176</v>
      </c>
      <c r="D4350" s="7">
        <v>88</v>
      </c>
      <c r="E4350" s="7" t="s">
        <v>11310</v>
      </c>
      <c r="F4350" s="7" t="s">
        <v>172</v>
      </c>
      <c r="G4350" s="7" t="s">
        <v>388</v>
      </c>
      <c r="H4350" s="7" t="s">
        <v>288</v>
      </c>
    </row>
    <row r="4351" spans="1:8" ht="15.75" customHeight="1" x14ac:dyDescent="0.3">
      <c r="A4351" s="8">
        <v>4350</v>
      </c>
      <c r="B4351" s="8">
        <v>858</v>
      </c>
      <c r="C4351" s="8" t="s">
        <v>192</v>
      </c>
      <c r="D4351" s="8">
        <v>88</v>
      </c>
      <c r="E4351" s="8" t="s">
        <v>8406</v>
      </c>
      <c r="F4351" s="8" t="s">
        <v>172</v>
      </c>
      <c r="G4351" s="8" t="s">
        <v>192</v>
      </c>
      <c r="H4351" s="8" t="s">
        <v>202</v>
      </c>
    </row>
    <row r="4352" spans="1:8" ht="15.75" customHeight="1" x14ac:dyDescent="0.3">
      <c r="A4352" s="7">
        <v>4351</v>
      </c>
      <c r="B4352" s="7">
        <v>858</v>
      </c>
      <c r="C4352" s="7" t="s">
        <v>116</v>
      </c>
      <c r="D4352" s="7">
        <v>88</v>
      </c>
      <c r="E4352" s="7" t="s">
        <v>11316</v>
      </c>
      <c r="F4352" s="7" t="s">
        <v>192</v>
      </c>
      <c r="G4352" s="7" t="s">
        <v>116</v>
      </c>
      <c r="H4352" s="7" t="s">
        <v>210</v>
      </c>
    </row>
    <row r="4353" spans="1:8" ht="15.75" customHeight="1" x14ac:dyDescent="0.3">
      <c r="A4353" s="8">
        <v>4352</v>
      </c>
      <c r="B4353" s="8">
        <v>859</v>
      </c>
      <c r="C4353" s="8" t="s">
        <v>148</v>
      </c>
      <c r="D4353" s="8">
        <v>97</v>
      </c>
      <c r="E4353" s="8" t="s">
        <v>8412</v>
      </c>
      <c r="F4353" s="8"/>
      <c r="G4353" s="8" t="s">
        <v>152</v>
      </c>
      <c r="H4353" s="8" t="s">
        <v>492</v>
      </c>
    </row>
    <row r="4354" spans="1:8" ht="15.75" customHeight="1" x14ac:dyDescent="0.3">
      <c r="A4354" s="7">
        <v>4353</v>
      </c>
      <c r="B4354" s="7">
        <v>859</v>
      </c>
      <c r="C4354" s="7" t="s">
        <v>156</v>
      </c>
      <c r="D4354" s="7">
        <v>97</v>
      </c>
      <c r="E4354" s="7" t="s">
        <v>11320</v>
      </c>
      <c r="F4354" s="7" t="s">
        <v>161</v>
      </c>
      <c r="G4354" s="7" t="s">
        <v>7096</v>
      </c>
      <c r="H4354" s="7" t="s">
        <v>163</v>
      </c>
    </row>
    <row r="4355" spans="1:8" ht="15.75" customHeight="1" x14ac:dyDescent="0.3">
      <c r="A4355" s="8">
        <v>4354</v>
      </c>
      <c r="B4355" s="8">
        <v>859</v>
      </c>
      <c r="C4355" s="8" t="s">
        <v>167</v>
      </c>
      <c r="D4355" s="8">
        <v>97</v>
      </c>
      <c r="E4355" s="8" t="s">
        <v>8413</v>
      </c>
      <c r="F4355" s="8" t="s">
        <v>152</v>
      </c>
      <c r="G4355" s="8" t="s">
        <v>172</v>
      </c>
      <c r="H4355" s="8" t="s">
        <v>174</v>
      </c>
    </row>
    <row r="4356" spans="1:8" ht="15.75" customHeight="1" x14ac:dyDescent="0.3">
      <c r="A4356" s="7">
        <v>4355</v>
      </c>
      <c r="B4356" s="7">
        <v>859</v>
      </c>
      <c r="C4356" s="7" t="s">
        <v>176</v>
      </c>
      <c r="D4356" s="7">
        <v>97</v>
      </c>
      <c r="E4356" s="7" t="s">
        <v>11324</v>
      </c>
      <c r="F4356" s="7" t="s">
        <v>172</v>
      </c>
      <c r="G4356" s="7" t="s">
        <v>388</v>
      </c>
      <c r="H4356" s="7" t="s">
        <v>248</v>
      </c>
    </row>
    <row r="4357" spans="1:8" ht="15.75" customHeight="1" x14ac:dyDescent="0.3">
      <c r="A4357" s="8">
        <v>4356</v>
      </c>
      <c r="B4357" s="8">
        <v>859</v>
      </c>
      <c r="C4357" s="8" t="s">
        <v>192</v>
      </c>
      <c r="D4357" s="8">
        <v>97</v>
      </c>
      <c r="E4357" s="8" t="s">
        <v>8414</v>
      </c>
      <c r="F4357" s="8" t="s">
        <v>172</v>
      </c>
      <c r="G4357" s="8" t="s">
        <v>192</v>
      </c>
      <c r="H4357" s="8" t="s">
        <v>202</v>
      </c>
    </row>
    <row r="4358" spans="1:8" ht="15.75" customHeight="1" x14ac:dyDescent="0.3">
      <c r="A4358" s="7">
        <v>4357</v>
      </c>
      <c r="B4358" s="7">
        <v>859</v>
      </c>
      <c r="C4358" s="7" t="s">
        <v>116</v>
      </c>
      <c r="D4358" s="7">
        <v>97</v>
      </c>
      <c r="E4358" s="7" t="s">
        <v>11330</v>
      </c>
      <c r="F4358" s="7" t="s">
        <v>192</v>
      </c>
      <c r="G4358" s="7" t="s">
        <v>116</v>
      </c>
      <c r="H4358" s="7" t="s">
        <v>210</v>
      </c>
    </row>
    <row r="4359" spans="1:8" ht="15.75" customHeight="1" x14ac:dyDescent="0.3">
      <c r="A4359" s="8">
        <v>4358</v>
      </c>
      <c r="B4359" s="8">
        <v>860</v>
      </c>
      <c r="C4359" s="8" t="s">
        <v>148</v>
      </c>
      <c r="D4359" s="8">
        <v>23</v>
      </c>
      <c r="E4359" s="8" t="s">
        <v>8421</v>
      </c>
      <c r="F4359" s="8"/>
      <c r="G4359" s="8" t="s">
        <v>152</v>
      </c>
      <c r="H4359" s="8" t="s">
        <v>218</v>
      </c>
    </row>
    <row r="4360" spans="1:8" ht="15.75" customHeight="1" x14ac:dyDescent="0.3">
      <c r="A4360" s="7">
        <v>4359</v>
      </c>
      <c r="B4360" s="7">
        <v>860</v>
      </c>
      <c r="C4360" s="7" t="s">
        <v>156</v>
      </c>
      <c r="D4360" s="7">
        <v>23</v>
      </c>
      <c r="E4360" s="7" t="s">
        <v>11335</v>
      </c>
      <c r="F4360" s="7" t="s">
        <v>161</v>
      </c>
      <c r="G4360" s="7" t="s">
        <v>2737</v>
      </c>
      <c r="H4360" s="7" t="s">
        <v>163</v>
      </c>
    </row>
    <row r="4361" spans="1:8" ht="15.75" customHeight="1" x14ac:dyDescent="0.3">
      <c r="A4361" s="8">
        <v>4360</v>
      </c>
      <c r="B4361" s="8">
        <v>860</v>
      </c>
      <c r="C4361" s="8" t="s">
        <v>167</v>
      </c>
      <c r="D4361" s="8">
        <v>23</v>
      </c>
      <c r="E4361" s="8" t="s">
        <v>8422</v>
      </c>
      <c r="F4361" s="8" t="s">
        <v>152</v>
      </c>
      <c r="G4361" s="8" t="s">
        <v>172</v>
      </c>
      <c r="H4361" s="8" t="s">
        <v>174</v>
      </c>
    </row>
    <row r="4362" spans="1:8" ht="15.75" customHeight="1" x14ac:dyDescent="0.3">
      <c r="A4362" s="7">
        <v>4361</v>
      </c>
      <c r="B4362" s="7">
        <v>860</v>
      </c>
      <c r="C4362" s="7" t="s">
        <v>176</v>
      </c>
      <c r="D4362" s="7">
        <v>23</v>
      </c>
      <c r="E4362" s="7" t="s">
        <v>11338</v>
      </c>
      <c r="F4362" s="7" t="s">
        <v>172</v>
      </c>
      <c r="G4362" s="7" t="s">
        <v>388</v>
      </c>
      <c r="H4362" s="7" t="s">
        <v>184</v>
      </c>
    </row>
    <row r="4363" spans="1:8" ht="15.75" customHeight="1" x14ac:dyDescent="0.3">
      <c r="A4363" s="8">
        <v>4362</v>
      </c>
      <c r="B4363" s="8">
        <v>860</v>
      </c>
      <c r="C4363" s="8" t="s">
        <v>192</v>
      </c>
      <c r="D4363" s="8">
        <v>23</v>
      </c>
      <c r="E4363" s="8" t="s">
        <v>8424</v>
      </c>
      <c r="F4363" s="8" t="s">
        <v>172</v>
      </c>
      <c r="G4363" s="8" t="s">
        <v>192</v>
      </c>
      <c r="H4363" s="8" t="s">
        <v>202</v>
      </c>
    </row>
    <row r="4364" spans="1:8" ht="15.75" customHeight="1" x14ac:dyDescent="0.3">
      <c r="A4364" s="7">
        <v>4363</v>
      </c>
      <c r="B4364" s="7">
        <v>860</v>
      </c>
      <c r="C4364" s="7" t="s">
        <v>116</v>
      </c>
      <c r="D4364" s="7">
        <v>23</v>
      </c>
      <c r="E4364" s="7" t="s">
        <v>11346</v>
      </c>
      <c r="F4364" s="7" t="s">
        <v>192</v>
      </c>
      <c r="G4364" s="7" t="s">
        <v>116</v>
      </c>
      <c r="H4364" s="7" t="s">
        <v>210</v>
      </c>
    </row>
    <row r="4365" spans="1:8" ht="15.75" customHeight="1" x14ac:dyDescent="0.3">
      <c r="A4365" s="8">
        <v>4364</v>
      </c>
      <c r="B4365" s="8">
        <v>861</v>
      </c>
      <c r="C4365" s="8" t="s">
        <v>148</v>
      </c>
      <c r="D4365" s="8">
        <v>58</v>
      </c>
      <c r="E4365" s="8" t="s">
        <v>8430</v>
      </c>
      <c r="F4365" s="8"/>
      <c r="G4365" s="8" t="s">
        <v>152</v>
      </c>
      <c r="H4365" s="8" t="s">
        <v>218</v>
      </c>
    </row>
    <row r="4366" spans="1:8" ht="15.75" customHeight="1" x14ac:dyDescent="0.3">
      <c r="A4366" s="7">
        <v>4365</v>
      </c>
      <c r="B4366" s="7">
        <v>861</v>
      </c>
      <c r="C4366" s="7" t="s">
        <v>156</v>
      </c>
      <c r="D4366" s="7">
        <v>58</v>
      </c>
      <c r="E4366" s="7" t="s">
        <v>11351</v>
      </c>
      <c r="F4366" s="7" t="s">
        <v>161</v>
      </c>
      <c r="G4366" s="7" t="s">
        <v>2446</v>
      </c>
      <c r="H4366" s="7" t="s">
        <v>163</v>
      </c>
    </row>
    <row r="4367" spans="1:8" ht="15.75" customHeight="1" x14ac:dyDescent="0.3">
      <c r="A4367" s="8">
        <v>4366</v>
      </c>
      <c r="B4367" s="8">
        <v>861</v>
      </c>
      <c r="C4367" s="8" t="s">
        <v>167</v>
      </c>
      <c r="D4367" s="8">
        <v>58</v>
      </c>
      <c r="E4367" s="8" t="s">
        <v>8431</v>
      </c>
      <c r="F4367" s="8" t="s">
        <v>152</v>
      </c>
      <c r="G4367" s="8" t="s">
        <v>172</v>
      </c>
      <c r="H4367" s="8" t="s">
        <v>174</v>
      </c>
    </row>
    <row r="4368" spans="1:8" ht="15.75" customHeight="1" x14ac:dyDescent="0.3">
      <c r="A4368" s="7">
        <v>4367</v>
      </c>
      <c r="B4368" s="7">
        <v>861</v>
      </c>
      <c r="C4368" s="7" t="s">
        <v>192</v>
      </c>
      <c r="D4368" s="7">
        <v>58</v>
      </c>
      <c r="E4368" s="7" t="s">
        <v>8433</v>
      </c>
      <c r="F4368" s="7" t="s">
        <v>172</v>
      </c>
      <c r="G4368" s="7" t="s">
        <v>192</v>
      </c>
      <c r="H4368" s="7" t="s">
        <v>202</v>
      </c>
    </row>
    <row r="4369" spans="1:8" ht="15.75" customHeight="1" x14ac:dyDescent="0.3">
      <c r="A4369" s="8">
        <v>4368</v>
      </c>
      <c r="B4369" s="8">
        <v>861</v>
      </c>
      <c r="C4369" s="8" t="s">
        <v>116</v>
      </c>
      <c r="D4369" s="8">
        <v>58</v>
      </c>
      <c r="E4369" s="8" t="s">
        <v>11358</v>
      </c>
      <c r="F4369" s="8" t="s">
        <v>192</v>
      </c>
      <c r="G4369" s="8" t="s">
        <v>116</v>
      </c>
      <c r="H4369" s="8" t="s">
        <v>210</v>
      </c>
    </row>
    <row r="4370" spans="1:8" ht="15.75" customHeight="1" x14ac:dyDescent="0.3">
      <c r="A4370" s="7">
        <v>4369</v>
      </c>
      <c r="B4370" s="7">
        <v>862</v>
      </c>
      <c r="C4370" s="7" t="s">
        <v>148</v>
      </c>
      <c r="D4370" s="7">
        <v>62</v>
      </c>
      <c r="E4370" s="7" t="s">
        <v>8439</v>
      </c>
      <c r="F4370" s="7"/>
      <c r="G4370" s="7" t="s">
        <v>152</v>
      </c>
      <c r="H4370" s="7" t="s">
        <v>218</v>
      </c>
    </row>
    <row r="4371" spans="1:8" ht="15.75" customHeight="1" x14ac:dyDescent="0.3">
      <c r="A4371" s="8">
        <v>4370</v>
      </c>
      <c r="B4371" s="8">
        <v>862</v>
      </c>
      <c r="C4371" s="8" t="s">
        <v>156</v>
      </c>
      <c r="D4371" s="8">
        <v>62</v>
      </c>
      <c r="E4371" s="8" t="s">
        <v>11363</v>
      </c>
      <c r="F4371" s="8" t="s">
        <v>161</v>
      </c>
      <c r="G4371" s="8" t="s">
        <v>11366</v>
      </c>
      <c r="H4371" s="8" t="s">
        <v>163</v>
      </c>
    </row>
    <row r="4372" spans="1:8" ht="15.75" customHeight="1" x14ac:dyDescent="0.3">
      <c r="A4372" s="7">
        <v>4371</v>
      </c>
      <c r="B4372" s="7">
        <v>862</v>
      </c>
      <c r="C4372" s="7" t="s">
        <v>167</v>
      </c>
      <c r="D4372" s="7">
        <v>62</v>
      </c>
      <c r="E4372" s="7" t="s">
        <v>8440</v>
      </c>
      <c r="F4372" s="7" t="s">
        <v>152</v>
      </c>
      <c r="G4372" s="7" t="s">
        <v>172</v>
      </c>
      <c r="H4372" s="7" t="s">
        <v>174</v>
      </c>
    </row>
    <row r="4373" spans="1:8" ht="15.75" customHeight="1" x14ac:dyDescent="0.3">
      <c r="A4373" s="8">
        <v>4372</v>
      </c>
      <c r="B4373" s="8">
        <v>862</v>
      </c>
      <c r="C4373" s="8" t="s">
        <v>176</v>
      </c>
      <c r="D4373" s="8">
        <v>62</v>
      </c>
      <c r="E4373" s="8" t="s">
        <v>11370</v>
      </c>
      <c r="F4373" s="8" t="s">
        <v>172</v>
      </c>
      <c r="G4373" s="8" t="s">
        <v>172</v>
      </c>
      <c r="H4373" s="8" t="s">
        <v>812</v>
      </c>
    </row>
    <row r="4374" spans="1:8" ht="15.75" customHeight="1" x14ac:dyDescent="0.3">
      <c r="A4374" s="7">
        <v>4373</v>
      </c>
      <c r="B4374" s="7">
        <v>862</v>
      </c>
      <c r="C4374" s="7" t="s">
        <v>192</v>
      </c>
      <c r="D4374" s="7">
        <v>62</v>
      </c>
      <c r="E4374" s="7" t="s">
        <v>8441</v>
      </c>
      <c r="F4374" s="7" t="s">
        <v>172</v>
      </c>
      <c r="G4374" s="7" t="s">
        <v>192</v>
      </c>
      <c r="H4374" s="7" t="s">
        <v>202</v>
      </c>
    </row>
    <row r="4375" spans="1:8" ht="15.75" customHeight="1" x14ac:dyDescent="0.3">
      <c r="A4375" s="8">
        <v>4374</v>
      </c>
      <c r="B4375" s="8">
        <v>862</v>
      </c>
      <c r="C4375" s="8" t="s">
        <v>116</v>
      </c>
      <c r="D4375" s="8">
        <v>62</v>
      </c>
      <c r="E4375" s="8" t="s">
        <v>11375</v>
      </c>
      <c r="F4375" s="8" t="s">
        <v>192</v>
      </c>
      <c r="G4375" s="8" t="s">
        <v>116</v>
      </c>
      <c r="H4375" s="8" t="s">
        <v>210</v>
      </c>
    </row>
    <row r="4376" spans="1:8" ht="15.75" customHeight="1" x14ac:dyDescent="0.3">
      <c r="A4376" s="7">
        <v>4375</v>
      </c>
      <c r="B4376" s="7">
        <v>863</v>
      </c>
      <c r="C4376" s="7" t="s">
        <v>148</v>
      </c>
      <c r="D4376" s="7">
        <v>112</v>
      </c>
      <c r="E4376" s="7" t="s">
        <v>8448</v>
      </c>
      <c r="F4376" s="7"/>
      <c r="G4376" s="7" t="s">
        <v>152</v>
      </c>
      <c r="H4376" s="7" t="s">
        <v>218</v>
      </c>
    </row>
    <row r="4377" spans="1:8" ht="15.75" customHeight="1" x14ac:dyDescent="0.3">
      <c r="A4377" s="8">
        <v>4376</v>
      </c>
      <c r="B4377" s="8">
        <v>863</v>
      </c>
      <c r="C4377" s="8" t="s">
        <v>156</v>
      </c>
      <c r="D4377" s="8">
        <v>112</v>
      </c>
      <c r="E4377" s="8" t="s">
        <v>11380</v>
      </c>
      <c r="F4377" s="8" t="s">
        <v>161</v>
      </c>
      <c r="G4377" s="8" t="s">
        <v>2359</v>
      </c>
      <c r="H4377" s="8" t="s">
        <v>163</v>
      </c>
    </row>
    <row r="4378" spans="1:8" ht="15.75" customHeight="1" x14ac:dyDescent="0.3">
      <c r="A4378" s="7">
        <v>4377</v>
      </c>
      <c r="B4378" s="7">
        <v>863</v>
      </c>
      <c r="C4378" s="7" t="s">
        <v>167</v>
      </c>
      <c r="D4378" s="7">
        <v>112</v>
      </c>
      <c r="E4378" s="7" t="s">
        <v>8449</v>
      </c>
      <c r="F4378" s="7" t="s">
        <v>152</v>
      </c>
      <c r="G4378" s="7" t="s">
        <v>172</v>
      </c>
      <c r="H4378" s="7" t="s">
        <v>174</v>
      </c>
    </row>
    <row r="4379" spans="1:8" ht="15.75" customHeight="1" x14ac:dyDescent="0.3">
      <c r="A4379" s="8">
        <v>4378</v>
      </c>
      <c r="B4379" s="8">
        <v>863</v>
      </c>
      <c r="C4379" s="8" t="s">
        <v>192</v>
      </c>
      <c r="D4379" s="8">
        <v>112</v>
      </c>
      <c r="E4379" s="8" t="s">
        <v>8450</v>
      </c>
      <c r="F4379" s="8" t="s">
        <v>172</v>
      </c>
      <c r="G4379" s="8" t="s">
        <v>192</v>
      </c>
      <c r="H4379" s="8" t="s">
        <v>202</v>
      </c>
    </row>
    <row r="4380" spans="1:8" ht="15.75" customHeight="1" x14ac:dyDescent="0.3">
      <c r="A4380" s="7">
        <v>4379</v>
      </c>
      <c r="B4380" s="7">
        <v>863</v>
      </c>
      <c r="C4380" s="7" t="s">
        <v>116</v>
      </c>
      <c r="D4380" s="7">
        <v>112</v>
      </c>
      <c r="E4380" s="7" t="s">
        <v>11385</v>
      </c>
      <c r="F4380" s="7" t="s">
        <v>192</v>
      </c>
      <c r="G4380" s="7" t="s">
        <v>116</v>
      </c>
      <c r="H4380" s="7" t="s">
        <v>210</v>
      </c>
    </row>
    <row r="4381" spans="1:8" ht="15.75" customHeight="1" x14ac:dyDescent="0.3">
      <c r="A4381" s="8">
        <v>4380</v>
      </c>
      <c r="B4381" s="8">
        <v>864</v>
      </c>
      <c r="C4381" s="8" t="s">
        <v>148</v>
      </c>
      <c r="D4381" s="8">
        <v>48</v>
      </c>
      <c r="E4381" s="8" t="s">
        <v>8457</v>
      </c>
      <c r="F4381" s="8"/>
      <c r="G4381" s="8" t="s">
        <v>152</v>
      </c>
      <c r="H4381" s="8" t="s">
        <v>218</v>
      </c>
    </row>
    <row r="4382" spans="1:8" ht="15.75" customHeight="1" x14ac:dyDescent="0.3">
      <c r="A4382" s="7">
        <v>4381</v>
      </c>
      <c r="B4382" s="7">
        <v>864</v>
      </c>
      <c r="C4382" s="7" t="s">
        <v>156</v>
      </c>
      <c r="D4382" s="7">
        <v>48</v>
      </c>
      <c r="E4382" s="7" t="s">
        <v>11389</v>
      </c>
      <c r="F4382" s="7" t="s">
        <v>161</v>
      </c>
      <c r="G4382" s="7" t="s">
        <v>2807</v>
      </c>
      <c r="H4382" s="7" t="s">
        <v>163</v>
      </c>
    </row>
    <row r="4383" spans="1:8" ht="15.75" customHeight="1" x14ac:dyDescent="0.3">
      <c r="A4383" s="8">
        <v>4382</v>
      </c>
      <c r="B4383" s="8">
        <v>864</v>
      </c>
      <c r="C4383" s="8" t="s">
        <v>167</v>
      </c>
      <c r="D4383" s="8">
        <v>48</v>
      </c>
      <c r="E4383" s="8" t="s">
        <v>8458</v>
      </c>
      <c r="F4383" s="8" t="s">
        <v>152</v>
      </c>
      <c r="G4383" s="8" t="s">
        <v>172</v>
      </c>
      <c r="H4383" s="8" t="s">
        <v>174</v>
      </c>
    </row>
    <row r="4384" spans="1:8" ht="15.75" customHeight="1" x14ac:dyDescent="0.3">
      <c r="A4384" s="7">
        <v>4383</v>
      </c>
      <c r="B4384" s="7">
        <v>864</v>
      </c>
      <c r="C4384" s="7" t="s">
        <v>176</v>
      </c>
      <c r="D4384" s="7">
        <v>48</v>
      </c>
      <c r="E4384" s="7" t="s">
        <v>11394</v>
      </c>
      <c r="F4384" s="7" t="s">
        <v>172</v>
      </c>
      <c r="G4384" s="7" t="s">
        <v>172</v>
      </c>
      <c r="H4384" s="7" t="s">
        <v>288</v>
      </c>
    </row>
    <row r="4385" spans="1:8" ht="15.75" customHeight="1" x14ac:dyDescent="0.3">
      <c r="A4385" s="8">
        <v>4384</v>
      </c>
      <c r="B4385" s="8">
        <v>864</v>
      </c>
      <c r="C4385" s="8" t="s">
        <v>192</v>
      </c>
      <c r="D4385" s="8">
        <v>48</v>
      </c>
      <c r="E4385" s="8" t="s">
        <v>8459</v>
      </c>
      <c r="F4385" s="8" t="s">
        <v>172</v>
      </c>
      <c r="G4385" s="8" t="s">
        <v>192</v>
      </c>
      <c r="H4385" s="8" t="s">
        <v>202</v>
      </c>
    </row>
    <row r="4386" spans="1:8" ht="15.75" customHeight="1" x14ac:dyDescent="0.3">
      <c r="A4386" s="7">
        <v>4385</v>
      </c>
      <c r="B4386" s="7">
        <v>865</v>
      </c>
      <c r="C4386" s="7" t="s">
        <v>148</v>
      </c>
      <c r="D4386" s="7">
        <v>72</v>
      </c>
      <c r="E4386" s="7" t="s">
        <v>8465</v>
      </c>
      <c r="F4386" s="7"/>
      <c r="G4386" s="7" t="s">
        <v>152</v>
      </c>
      <c r="H4386" s="7" t="s">
        <v>492</v>
      </c>
    </row>
    <row r="4387" spans="1:8" ht="15.75" customHeight="1" x14ac:dyDescent="0.3">
      <c r="A4387" s="8">
        <v>4386</v>
      </c>
      <c r="B4387" s="8">
        <v>865</v>
      </c>
      <c r="C4387" s="8" t="s">
        <v>156</v>
      </c>
      <c r="D4387" s="8">
        <v>72</v>
      </c>
      <c r="E4387" s="8" t="s">
        <v>11400</v>
      </c>
      <c r="F4387" s="8" t="s">
        <v>161</v>
      </c>
      <c r="G4387" s="8" t="s">
        <v>3221</v>
      </c>
      <c r="H4387" s="8" t="s">
        <v>163</v>
      </c>
    </row>
    <row r="4388" spans="1:8" ht="15.75" customHeight="1" x14ac:dyDescent="0.3">
      <c r="A4388" s="7">
        <v>4387</v>
      </c>
      <c r="B4388" s="7">
        <v>865</v>
      </c>
      <c r="C4388" s="7" t="s">
        <v>167</v>
      </c>
      <c r="D4388" s="7">
        <v>72</v>
      </c>
      <c r="E4388" s="7" t="s">
        <v>8466</v>
      </c>
      <c r="F4388" s="7" t="s">
        <v>152</v>
      </c>
      <c r="G4388" s="7" t="s">
        <v>172</v>
      </c>
      <c r="H4388" s="7" t="s">
        <v>174</v>
      </c>
    </row>
    <row r="4389" spans="1:8" ht="15.75" customHeight="1" x14ac:dyDescent="0.3">
      <c r="A4389" s="8">
        <v>4388</v>
      </c>
      <c r="B4389" s="8">
        <v>865</v>
      </c>
      <c r="C4389" s="8" t="s">
        <v>192</v>
      </c>
      <c r="D4389" s="8">
        <v>72</v>
      </c>
      <c r="E4389" s="8" t="s">
        <v>8467</v>
      </c>
      <c r="F4389" s="8" t="s">
        <v>172</v>
      </c>
      <c r="G4389" s="8" t="s">
        <v>192</v>
      </c>
      <c r="H4389" s="8" t="s">
        <v>202</v>
      </c>
    </row>
    <row r="4390" spans="1:8" ht="15.75" customHeight="1" x14ac:dyDescent="0.3">
      <c r="A4390" s="7">
        <v>4389</v>
      </c>
      <c r="B4390" s="7">
        <v>865</v>
      </c>
      <c r="C4390" s="7" t="s">
        <v>116</v>
      </c>
      <c r="D4390" s="7">
        <v>72</v>
      </c>
      <c r="E4390" s="7" t="s">
        <v>11406</v>
      </c>
      <c r="F4390" s="7" t="s">
        <v>192</v>
      </c>
      <c r="G4390" s="7" t="s">
        <v>116</v>
      </c>
      <c r="H4390" s="7" t="s">
        <v>210</v>
      </c>
    </row>
    <row r="4391" spans="1:8" ht="15.75" customHeight="1" x14ac:dyDescent="0.3">
      <c r="A4391" s="8">
        <v>4390</v>
      </c>
      <c r="B4391" s="8">
        <v>866</v>
      </c>
      <c r="C4391" s="8" t="s">
        <v>148</v>
      </c>
      <c r="D4391" s="8">
        <v>12</v>
      </c>
      <c r="E4391" s="8" t="s">
        <v>8474</v>
      </c>
      <c r="F4391" s="8"/>
      <c r="G4391" s="8" t="s">
        <v>152</v>
      </c>
      <c r="H4391" s="8" t="s">
        <v>492</v>
      </c>
    </row>
    <row r="4392" spans="1:8" ht="15.75" customHeight="1" x14ac:dyDescent="0.3">
      <c r="A4392" s="7">
        <v>4391</v>
      </c>
      <c r="B4392" s="7">
        <v>866</v>
      </c>
      <c r="C4392" s="7" t="s">
        <v>156</v>
      </c>
      <c r="D4392" s="7">
        <v>12</v>
      </c>
      <c r="E4392" s="7" t="s">
        <v>11408</v>
      </c>
      <c r="F4392" s="7" t="s">
        <v>161</v>
      </c>
      <c r="G4392" s="7" t="s">
        <v>2353</v>
      </c>
      <c r="H4392" s="7" t="s">
        <v>163</v>
      </c>
    </row>
    <row r="4393" spans="1:8" ht="15.75" customHeight="1" x14ac:dyDescent="0.3">
      <c r="A4393" s="8">
        <v>4392</v>
      </c>
      <c r="B4393" s="8">
        <v>866</v>
      </c>
      <c r="C4393" s="8" t="s">
        <v>167</v>
      </c>
      <c r="D4393" s="8">
        <v>12</v>
      </c>
      <c r="E4393" s="8" t="s">
        <v>8475</v>
      </c>
      <c r="F4393" s="8" t="s">
        <v>152</v>
      </c>
      <c r="G4393" s="8" t="s">
        <v>172</v>
      </c>
      <c r="H4393" s="8" t="s">
        <v>174</v>
      </c>
    </row>
    <row r="4394" spans="1:8" ht="15.75" customHeight="1" x14ac:dyDescent="0.3">
      <c r="A4394" s="7">
        <v>4393</v>
      </c>
      <c r="B4394" s="7">
        <v>866</v>
      </c>
      <c r="C4394" s="7" t="s">
        <v>176</v>
      </c>
      <c r="D4394" s="7">
        <v>12</v>
      </c>
      <c r="E4394" s="7" t="s">
        <v>11409</v>
      </c>
      <c r="F4394" s="7" t="s">
        <v>172</v>
      </c>
      <c r="G4394" s="7" t="s">
        <v>388</v>
      </c>
      <c r="H4394" s="7" t="s">
        <v>184</v>
      </c>
    </row>
    <row r="4395" spans="1:8" ht="15.75" customHeight="1" x14ac:dyDescent="0.3">
      <c r="A4395" s="8">
        <v>4394</v>
      </c>
      <c r="B4395" s="8">
        <v>866</v>
      </c>
      <c r="C4395" s="8" t="s">
        <v>192</v>
      </c>
      <c r="D4395" s="8">
        <v>12</v>
      </c>
      <c r="E4395" s="8" t="s">
        <v>2550</v>
      </c>
      <c r="F4395" s="8" t="s">
        <v>172</v>
      </c>
      <c r="G4395" s="8" t="s">
        <v>192</v>
      </c>
      <c r="H4395" s="8" t="s">
        <v>202</v>
      </c>
    </row>
    <row r="4396" spans="1:8" ht="15.75" customHeight="1" x14ac:dyDescent="0.3">
      <c r="A4396" s="7">
        <v>4395</v>
      </c>
      <c r="B4396" s="7">
        <v>867</v>
      </c>
      <c r="C4396" s="7" t="s">
        <v>148</v>
      </c>
      <c r="D4396" s="7">
        <v>6</v>
      </c>
      <c r="E4396" s="7" t="s">
        <v>8481</v>
      </c>
      <c r="F4396" s="7"/>
      <c r="G4396" s="7" t="s">
        <v>152</v>
      </c>
      <c r="H4396" s="7" t="s">
        <v>153</v>
      </c>
    </row>
    <row r="4397" spans="1:8" ht="15.75" customHeight="1" x14ac:dyDescent="0.3">
      <c r="A4397" s="8">
        <v>4396</v>
      </c>
      <c r="B4397" s="8">
        <v>867</v>
      </c>
      <c r="C4397" s="8" t="s">
        <v>156</v>
      </c>
      <c r="D4397" s="8">
        <v>6</v>
      </c>
      <c r="E4397" s="8" t="s">
        <v>11410</v>
      </c>
      <c r="F4397" s="8" t="s">
        <v>161</v>
      </c>
      <c r="G4397" s="8" t="s">
        <v>8104</v>
      </c>
      <c r="H4397" s="8" t="s">
        <v>163</v>
      </c>
    </row>
    <row r="4398" spans="1:8" ht="15.75" customHeight="1" x14ac:dyDescent="0.3">
      <c r="A4398" s="7">
        <v>4397</v>
      </c>
      <c r="B4398" s="7">
        <v>867</v>
      </c>
      <c r="C4398" s="7" t="s">
        <v>167</v>
      </c>
      <c r="D4398" s="7">
        <v>6</v>
      </c>
      <c r="E4398" s="7" t="s">
        <v>8482</v>
      </c>
      <c r="F4398" s="7" t="s">
        <v>152</v>
      </c>
      <c r="G4398" s="7" t="s">
        <v>172</v>
      </c>
      <c r="H4398" s="7" t="s">
        <v>174</v>
      </c>
    </row>
    <row r="4399" spans="1:8" ht="15.75" customHeight="1" x14ac:dyDescent="0.3">
      <c r="A4399" s="8">
        <v>4398</v>
      </c>
      <c r="B4399" s="8">
        <v>868</v>
      </c>
      <c r="C4399" s="8" t="s">
        <v>148</v>
      </c>
      <c r="D4399" s="8">
        <v>109</v>
      </c>
      <c r="E4399" s="8" t="s">
        <v>8489</v>
      </c>
      <c r="F4399" s="8"/>
      <c r="G4399" s="8" t="s">
        <v>152</v>
      </c>
      <c r="H4399" s="8" t="s">
        <v>492</v>
      </c>
    </row>
    <row r="4400" spans="1:8" ht="15.75" customHeight="1" x14ac:dyDescent="0.3">
      <c r="A4400" s="7">
        <v>4399</v>
      </c>
      <c r="B4400" s="7">
        <v>868</v>
      </c>
      <c r="C4400" s="7" t="s">
        <v>156</v>
      </c>
      <c r="D4400" s="7">
        <v>109</v>
      </c>
      <c r="E4400" s="7" t="s">
        <v>11416</v>
      </c>
      <c r="F4400" s="7" t="s">
        <v>161</v>
      </c>
      <c r="G4400" s="7" t="s">
        <v>1395</v>
      </c>
      <c r="H4400" s="7" t="s">
        <v>163</v>
      </c>
    </row>
    <row r="4401" spans="1:8" ht="15.75" customHeight="1" x14ac:dyDescent="0.3">
      <c r="A4401" s="8">
        <v>4400</v>
      </c>
      <c r="B4401" s="8">
        <v>868</v>
      </c>
      <c r="C4401" s="8" t="s">
        <v>167</v>
      </c>
      <c r="D4401" s="8">
        <v>109</v>
      </c>
      <c r="E4401" s="8" t="s">
        <v>8490</v>
      </c>
      <c r="F4401" s="8" t="s">
        <v>152</v>
      </c>
      <c r="G4401" s="8" t="s">
        <v>172</v>
      </c>
      <c r="H4401" s="8" t="s">
        <v>174</v>
      </c>
    </row>
    <row r="4402" spans="1:8" ht="15.75" customHeight="1" x14ac:dyDescent="0.3">
      <c r="A4402" s="7">
        <v>4401</v>
      </c>
      <c r="B4402" s="7">
        <v>868</v>
      </c>
      <c r="C4402" s="7" t="s">
        <v>176</v>
      </c>
      <c r="D4402" s="7">
        <v>109</v>
      </c>
      <c r="E4402" s="7" t="s">
        <v>11423</v>
      </c>
      <c r="F4402" s="7" t="s">
        <v>172</v>
      </c>
      <c r="G4402" s="7" t="s">
        <v>388</v>
      </c>
      <c r="H4402" s="7" t="s">
        <v>812</v>
      </c>
    </row>
    <row r="4403" spans="1:8" ht="15.75" customHeight="1" x14ac:dyDescent="0.3">
      <c r="A4403" s="8">
        <v>4402</v>
      </c>
      <c r="B4403" s="8">
        <v>868</v>
      </c>
      <c r="C4403" s="8" t="s">
        <v>192</v>
      </c>
      <c r="D4403" s="8">
        <v>109</v>
      </c>
      <c r="E4403" s="8" t="s">
        <v>8492</v>
      </c>
      <c r="F4403" s="8" t="s">
        <v>172</v>
      </c>
      <c r="G4403" s="8" t="s">
        <v>192</v>
      </c>
      <c r="H4403" s="8" t="s">
        <v>202</v>
      </c>
    </row>
    <row r="4404" spans="1:8" ht="15.75" customHeight="1" x14ac:dyDescent="0.3">
      <c r="A4404" s="7">
        <v>4403</v>
      </c>
      <c r="B4404" s="7">
        <v>868</v>
      </c>
      <c r="C4404" s="7" t="s">
        <v>116</v>
      </c>
      <c r="D4404" s="7">
        <v>109</v>
      </c>
      <c r="E4404" s="7" t="s">
        <v>11428</v>
      </c>
      <c r="F4404" s="7" t="s">
        <v>192</v>
      </c>
      <c r="G4404" s="7" t="s">
        <v>116</v>
      </c>
      <c r="H4404" s="7" t="s">
        <v>210</v>
      </c>
    </row>
    <row r="4405" spans="1:8" ht="15.75" customHeight="1" x14ac:dyDescent="0.3">
      <c r="A4405" s="8">
        <v>4404</v>
      </c>
      <c r="B4405" s="8">
        <v>869</v>
      </c>
      <c r="C4405" s="8" t="s">
        <v>148</v>
      </c>
      <c r="D4405" s="8">
        <v>5</v>
      </c>
      <c r="E4405" s="8" t="s">
        <v>8498</v>
      </c>
      <c r="F4405" s="8"/>
      <c r="G4405" s="8" t="s">
        <v>152</v>
      </c>
      <c r="H4405" s="8" t="s">
        <v>153</v>
      </c>
    </row>
    <row r="4406" spans="1:8" ht="15.75" customHeight="1" x14ac:dyDescent="0.3">
      <c r="A4406" s="7">
        <v>4405</v>
      </c>
      <c r="B4406" s="7">
        <v>869</v>
      </c>
      <c r="C4406" s="7" t="s">
        <v>156</v>
      </c>
      <c r="D4406" s="7">
        <v>5</v>
      </c>
      <c r="E4406" s="7" t="s">
        <v>11431</v>
      </c>
      <c r="F4406" s="7" t="s">
        <v>161</v>
      </c>
      <c r="G4406" s="7" t="s">
        <v>3625</v>
      </c>
      <c r="H4406" s="7" t="s">
        <v>163</v>
      </c>
    </row>
    <row r="4407" spans="1:8" ht="15.75" customHeight="1" x14ac:dyDescent="0.3">
      <c r="A4407" s="8">
        <v>4406</v>
      </c>
      <c r="B4407" s="8">
        <v>869</v>
      </c>
      <c r="C4407" s="8" t="s">
        <v>167</v>
      </c>
      <c r="D4407" s="8">
        <v>5</v>
      </c>
      <c r="E4407" s="8" t="s">
        <v>8499</v>
      </c>
      <c r="F4407" s="8" t="s">
        <v>152</v>
      </c>
      <c r="G4407" s="8" t="s">
        <v>172</v>
      </c>
      <c r="H4407" s="8" t="s">
        <v>174</v>
      </c>
    </row>
    <row r="4408" spans="1:8" ht="15.75" customHeight="1" x14ac:dyDescent="0.3">
      <c r="A4408" s="7">
        <v>4407</v>
      </c>
      <c r="B4408" s="7">
        <v>869</v>
      </c>
      <c r="C4408" s="7" t="s">
        <v>192</v>
      </c>
      <c r="D4408" s="7">
        <v>5</v>
      </c>
      <c r="E4408" s="7" t="s">
        <v>8500</v>
      </c>
      <c r="F4408" s="7" t="s">
        <v>172</v>
      </c>
      <c r="G4408" s="7" t="s">
        <v>192</v>
      </c>
      <c r="H4408" s="7" t="s">
        <v>202</v>
      </c>
    </row>
    <row r="4409" spans="1:8" ht="15.75" customHeight="1" x14ac:dyDescent="0.3">
      <c r="A4409" s="8">
        <v>4408</v>
      </c>
      <c r="B4409" s="8">
        <v>869</v>
      </c>
      <c r="C4409" s="8" t="s">
        <v>116</v>
      </c>
      <c r="D4409" s="8">
        <v>5</v>
      </c>
      <c r="E4409" s="8" t="s">
        <v>11438</v>
      </c>
      <c r="F4409" s="8" t="s">
        <v>192</v>
      </c>
      <c r="G4409" s="8" t="s">
        <v>116</v>
      </c>
      <c r="H4409" s="8" t="s">
        <v>210</v>
      </c>
    </row>
    <row r="4410" spans="1:8" ht="15.75" customHeight="1" x14ac:dyDescent="0.3">
      <c r="A4410" s="7">
        <v>4409</v>
      </c>
      <c r="B4410" s="7">
        <v>870</v>
      </c>
      <c r="C4410" s="7" t="s">
        <v>148</v>
      </c>
      <c r="D4410" s="7">
        <v>102</v>
      </c>
      <c r="E4410" s="7" t="s">
        <v>8507</v>
      </c>
      <c r="F4410" s="7"/>
      <c r="G4410" s="7" t="s">
        <v>152</v>
      </c>
      <c r="H4410" s="7" t="s">
        <v>492</v>
      </c>
    </row>
    <row r="4411" spans="1:8" ht="15.75" customHeight="1" x14ac:dyDescent="0.3">
      <c r="A4411" s="8">
        <v>4410</v>
      </c>
      <c r="B4411" s="8">
        <v>870</v>
      </c>
      <c r="C4411" s="8" t="s">
        <v>156</v>
      </c>
      <c r="D4411" s="8">
        <v>102</v>
      </c>
      <c r="E4411" s="8" t="s">
        <v>11442</v>
      </c>
      <c r="F4411" s="8" t="s">
        <v>161</v>
      </c>
      <c r="G4411" s="8" t="s">
        <v>2054</v>
      </c>
      <c r="H4411" s="8" t="s">
        <v>163</v>
      </c>
    </row>
    <row r="4412" spans="1:8" ht="15.75" customHeight="1" x14ac:dyDescent="0.3">
      <c r="A4412" s="7">
        <v>4411</v>
      </c>
      <c r="B4412" s="7">
        <v>870</v>
      </c>
      <c r="C4412" s="7" t="s">
        <v>167</v>
      </c>
      <c r="D4412" s="7">
        <v>102</v>
      </c>
      <c r="E4412" s="7" t="s">
        <v>8508</v>
      </c>
      <c r="F4412" s="7" t="s">
        <v>152</v>
      </c>
      <c r="G4412" s="7" t="s">
        <v>172</v>
      </c>
      <c r="H4412" s="7" t="s">
        <v>174</v>
      </c>
    </row>
    <row r="4413" spans="1:8" ht="15.75" customHeight="1" x14ac:dyDescent="0.3">
      <c r="A4413" s="8">
        <v>4412</v>
      </c>
      <c r="B4413" s="8">
        <v>870</v>
      </c>
      <c r="C4413" s="8" t="s">
        <v>192</v>
      </c>
      <c r="D4413" s="8">
        <v>102</v>
      </c>
      <c r="E4413" s="8" t="s">
        <v>8509</v>
      </c>
      <c r="F4413" s="8" t="s">
        <v>172</v>
      </c>
      <c r="G4413" s="8" t="s">
        <v>192</v>
      </c>
      <c r="H4413" s="8" t="s">
        <v>202</v>
      </c>
    </row>
    <row r="4414" spans="1:8" ht="15.75" customHeight="1" x14ac:dyDescent="0.3">
      <c r="A4414" s="7">
        <v>4413</v>
      </c>
      <c r="B4414" s="7">
        <v>870</v>
      </c>
      <c r="C4414" s="7" t="s">
        <v>116</v>
      </c>
      <c r="D4414" s="7">
        <v>102</v>
      </c>
      <c r="E4414" s="7" t="s">
        <v>11449</v>
      </c>
      <c r="F4414" s="7" t="s">
        <v>192</v>
      </c>
      <c r="G4414" s="7" t="s">
        <v>116</v>
      </c>
      <c r="H4414" s="7" t="s">
        <v>210</v>
      </c>
    </row>
    <row r="4415" spans="1:8" ht="15.75" customHeight="1" x14ac:dyDescent="0.3">
      <c r="A4415" s="8">
        <v>4414</v>
      </c>
      <c r="B4415" s="8">
        <v>871</v>
      </c>
      <c r="C4415" s="8" t="s">
        <v>148</v>
      </c>
      <c r="D4415" s="8">
        <v>26</v>
      </c>
      <c r="E4415" s="8" t="s">
        <v>8516</v>
      </c>
      <c r="F4415" s="8"/>
      <c r="G4415" s="8" t="s">
        <v>152</v>
      </c>
      <c r="H4415" s="8" t="s">
        <v>153</v>
      </c>
    </row>
    <row r="4416" spans="1:8" ht="15.75" customHeight="1" x14ac:dyDescent="0.3">
      <c r="A4416" s="7">
        <v>4415</v>
      </c>
      <c r="B4416" s="7">
        <v>871</v>
      </c>
      <c r="C4416" s="7" t="s">
        <v>156</v>
      </c>
      <c r="D4416" s="7">
        <v>26</v>
      </c>
      <c r="E4416" s="7" t="s">
        <v>11456</v>
      </c>
      <c r="F4416" s="7" t="s">
        <v>161</v>
      </c>
      <c r="G4416" s="7" t="s">
        <v>2192</v>
      </c>
      <c r="H4416" s="7" t="s">
        <v>163</v>
      </c>
    </row>
    <row r="4417" spans="1:8" ht="15.75" customHeight="1" x14ac:dyDescent="0.3">
      <c r="A4417" s="8">
        <v>4416</v>
      </c>
      <c r="B4417" s="8">
        <v>871</v>
      </c>
      <c r="C4417" s="8" t="s">
        <v>167</v>
      </c>
      <c r="D4417" s="8">
        <v>26</v>
      </c>
      <c r="E4417" s="8" t="s">
        <v>8517</v>
      </c>
      <c r="F4417" s="8" t="s">
        <v>152</v>
      </c>
      <c r="G4417" s="8" t="s">
        <v>172</v>
      </c>
      <c r="H4417" s="8" t="s">
        <v>174</v>
      </c>
    </row>
    <row r="4418" spans="1:8" ht="15.75" customHeight="1" x14ac:dyDescent="0.3">
      <c r="A4418" s="7">
        <v>4417</v>
      </c>
      <c r="B4418" s="7">
        <v>871</v>
      </c>
      <c r="C4418" s="7" t="s">
        <v>176</v>
      </c>
      <c r="D4418" s="7">
        <v>26</v>
      </c>
      <c r="E4418" s="7" t="s">
        <v>11459</v>
      </c>
      <c r="F4418" s="7" t="s">
        <v>172</v>
      </c>
      <c r="G4418" s="7" t="s">
        <v>388</v>
      </c>
      <c r="H4418" s="7" t="s">
        <v>288</v>
      </c>
    </row>
    <row r="4419" spans="1:8" ht="15.75" customHeight="1" x14ac:dyDescent="0.3">
      <c r="A4419" s="8">
        <v>4418</v>
      </c>
      <c r="B4419" s="8">
        <v>871</v>
      </c>
      <c r="C4419" s="8" t="s">
        <v>192</v>
      </c>
      <c r="D4419" s="8">
        <v>26</v>
      </c>
      <c r="E4419" s="8" t="s">
        <v>8518</v>
      </c>
      <c r="F4419" s="8" t="s">
        <v>172</v>
      </c>
      <c r="G4419" s="8" t="s">
        <v>192</v>
      </c>
      <c r="H4419" s="8" t="s">
        <v>202</v>
      </c>
    </row>
    <row r="4420" spans="1:8" ht="15.75" customHeight="1" x14ac:dyDescent="0.3">
      <c r="A4420" s="7">
        <v>4419</v>
      </c>
      <c r="B4420" s="7">
        <v>871</v>
      </c>
      <c r="C4420" s="7" t="s">
        <v>116</v>
      </c>
      <c r="D4420" s="7">
        <v>26</v>
      </c>
      <c r="E4420" s="7" t="s">
        <v>11465</v>
      </c>
      <c r="F4420" s="7" t="s">
        <v>192</v>
      </c>
      <c r="G4420" s="7" t="s">
        <v>116</v>
      </c>
      <c r="H4420" s="7" t="s">
        <v>210</v>
      </c>
    </row>
    <row r="4421" spans="1:8" ht="15.75" customHeight="1" x14ac:dyDescent="0.3">
      <c r="A4421" s="8">
        <v>4420</v>
      </c>
      <c r="B4421" s="8">
        <v>872</v>
      </c>
      <c r="C4421" s="8" t="s">
        <v>148</v>
      </c>
      <c r="D4421" s="8">
        <v>28</v>
      </c>
      <c r="E4421" s="8" t="s">
        <v>8524</v>
      </c>
      <c r="F4421" s="8"/>
      <c r="G4421" s="8" t="s">
        <v>152</v>
      </c>
      <c r="H4421" s="8" t="s">
        <v>218</v>
      </c>
    </row>
    <row r="4422" spans="1:8" ht="15.75" customHeight="1" x14ac:dyDescent="0.3">
      <c r="A4422" s="7">
        <v>4421</v>
      </c>
      <c r="B4422" s="7">
        <v>872</v>
      </c>
      <c r="C4422" s="7" t="s">
        <v>156</v>
      </c>
      <c r="D4422" s="7">
        <v>28</v>
      </c>
      <c r="E4422" s="7" t="s">
        <v>11468</v>
      </c>
      <c r="F4422" s="7" t="s">
        <v>161</v>
      </c>
      <c r="G4422" s="7" t="s">
        <v>1121</v>
      </c>
      <c r="H4422" s="7" t="s">
        <v>163</v>
      </c>
    </row>
    <row r="4423" spans="1:8" ht="15.75" customHeight="1" x14ac:dyDescent="0.3">
      <c r="A4423" s="8">
        <v>4422</v>
      </c>
      <c r="B4423" s="8">
        <v>872</v>
      </c>
      <c r="C4423" s="8" t="s">
        <v>167</v>
      </c>
      <c r="D4423" s="8">
        <v>28</v>
      </c>
      <c r="E4423" s="8" t="s">
        <v>8525</v>
      </c>
      <c r="F4423" s="8" t="s">
        <v>152</v>
      </c>
      <c r="G4423" s="8" t="s">
        <v>172</v>
      </c>
      <c r="H4423" s="8" t="s">
        <v>174</v>
      </c>
    </row>
    <row r="4424" spans="1:8" ht="15.75" customHeight="1" x14ac:dyDescent="0.3">
      <c r="A4424" s="7">
        <v>4423</v>
      </c>
      <c r="B4424" s="7">
        <v>872</v>
      </c>
      <c r="C4424" s="7" t="s">
        <v>176</v>
      </c>
      <c r="D4424" s="7">
        <v>28</v>
      </c>
      <c r="E4424" s="7" t="s">
        <v>7821</v>
      </c>
      <c r="F4424" s="7" t="s">
        <v>172</v>
      </c>
      <c r="G4424" s="7" t="s">
        <v>172</v>
      </c>
      <c r="H4424" s="7" t="s">
        <v>812</v>
      </c>
    </row>
    <row r="4425" spans="1:8" ht="15.75" customHeight="1" x14ac:dyDescent="0.3">
      <c r="A4425" s="8">
        <v>4424</v>
      </c>
      <c r="B4425" s="8">
        <v>872</v>
      </c>
      <c r="C4425" s="8" t="s">
        <v>192</v>
      </c>
      <c r="D4425" s="8">
        <v>28</v>
      </c>
      <c r="E4425" s="8" t="s">
        <v>8527</v>
      </c>
      <c r="F4425" s="8" t="s">
        <v>172</v>
      </c>
      <c r="G4425" s="8" t="s">
        <v>192</v>
      </c>
      <c r="H4425" s="8" t="s">
        <v>202</v>
      </c>
    </row>
    <row r="4426" spans="1:8" ht="15.75" customHeight="1" x14ac:dyDescent="0.3">
      <c r="A4426" s="7">
        <v>4425</v>
      </c>
      <c r="B4426" s="7">
        <v>872</v>
      </c>
      <c r="C4426" s="7" t="s">
        <v>116</v>
      </c>
      <c r="D4426" s="7">
        <v>28</v>
      </c>
      <c r="E4426" s="7" t="s">
        <v>11476</v>
      </c>
      <c r="F4426" s="7" t="s">
        <v>192</v>
      </c>
      <c r="G4426" s="7" t="s">
        <v>116</v>
      </c>
      <c r="H4426" s="7" t="s">
        <v>210</v>
      </c>
    </row>
    <row r="4427" spans="1:8" ht="15.75" customHeight="1" x14ac:dyDescent="0.3">
      <c r="A4427" s="8">
        <v>4426</v>
      </c>
      <c r="B4427" s="8">
        <v>873</v>
      </c>
      <c r="C4427" s="8" t="s">
        <v>148</v>
      </c>
      <c r="D4427" s="8">
        <v>86</v>
      </c>
      <c r="E4427" s="8" t="s">
        <v>8532</v>
      </c>
      <c r="F4427" s="8"/>
      <c r="G4427" s="8" t="s">
        <v>152</v>
      </c>
      <c r="H4427" s="8" t="s">
        <v>492</v>
      </c>
    </row>
    <row r="4428" spans="1:8" ht="15.75" customHeight="1" x14ac:dyDescent="0.3">
      <c r="A4428" s="7">
        <v>4427</v>
      </c>
      <c r="B4428" s="7">
        <v>873</v>
      </c>
      <c r="C4428" s="7" t="s">
        <v>156</v>
      </c>
      <c r="D4428" s="7">
        <v>86</v>
      </c>
      <c r="E4428" s="7" t="s">
        <v>11481</v>
      </c>
      <c r="F4428" s="7" t="s">
        <v>161</v>
      </c>
      <c r="G4428" s="7" t="s">
        <v>3977</v>
      </c>
      <c r="H4428" s="7" t="s">
        <v>163</v>
      </c>
    </row>
    <row r="4429" spans="1:8" ht="15.75" customHeight="1" x14ac:dyDescent="0.3">
      <c r="A4429" s="8">
        <v>4428</v>
      </c>
      <c r="B4429" s="8">
        <v>873</v>
      </c>
      <c r="C4429" s="8" t="s">
        <v>167</v>
      </c>
      <c r="D4429" s="8">
        <v>86</v>
      </c>
      <c r="E4429" s="8" t="s">
        <v>8533</v>
      </c>
      <c r="F4429" s="8" t="s">
        <v>152</v>
      </c>
      <c r="G4429" s="8" t="s">
        <v>172</v>
      </c>
      <c r="H4429" s="8" t="s">
        <v>174</v>
      </c>
    </row>
    <row r="4430" spans="1:8" ht="15.75" customHeight="1" x14ac:dyDescent="0.3">
      <c r="A4430" s="7">
        <v>4429</v>
      </c>
      <c r="B4430" s="7">
        <v>873</v>
      </c>
      <c r="C4430" s="7" t="s">
        <v>176</v>
      </c>
      <c r="D4430" s="7">
        <v>86</v>
      </c>
      <c r="E4430" s="7" t="s">
        <v>11485</v>
      </c>
      <c r="F4430" s="7" t="s">
        <v>172</v>
      </c>
      <c r="G4430" s="7" t="s">
        <v>388</v>
      </c>
      <c r="H4430" s="7" t="s">
        <v>184</v>
      </c>
    </row>
    <row r="4431" spans="1:8" ht="15.75" customHeight="1" x14ac:dyDescent="0.3">
      <c r="A4431" s="8">
        <v>4430</v>
      </c>
      <c r="B4431" s="8">
        <v>873</v>
      </c>
      <c r="C4431" s="8" t="s">
        <v>192</v>
      </c>
      <c r="D4431" s="8">
        <v>86</v>
      </c>
      <c r="E4431" s="8" t="s">
        <v>8534</v>
      </c>
      <c r="F4431" s="8" t="s">
        <v>172</v>
      </c>
      <c r="G4431" s="8" t="s">
        <v>192</v>
      </c>
      <c r="H4431" s="8" t="s">
        <v>202</v>
      </c>
    </row>
    <row r="4432" spans="1:8" ht="15.75" customHeight="1" x14ac:dyDescent="0.3">
      <c r="A4432" s="7">
        <v>4431</v>
      </c>
      <c r="B4432" s="7">
        <v>873</v>
      </c>
      <c r="C4432" s="7" t="s">
        <v>116</v>
      </c>
      <c r="D4432" s="7">
        <v>86</v>
      </c>
      <c r="E4432" s="7" t="s">
        <v>11491</v>
      </c>
      <c r="F4432" s="7" t="s">
        <v>192</v>
      </c>
      <c r="G4432" s="7" t="s">
        <v>116</v>
      </c>
      <c r="H4432" s="7" t="s">
        <v>210</v>
      </c>
    </row>
    <row r="4433" spans="1:8" ht="15.75" customHeight="1" x14ac:dyDescent="0.3">
      <c r="A4433" s="8">
        <v>4432</v>
      </c>
      <c r="B4433" s="8">
        <v>874</v>
      </c>
      <c r="C4433" s="8" t="s">
        <v>148</v>
      </c>
      <c r="D4433" s="8">
        <v>3</v>
      </c>
      <c r="E4433" s="8" t="s">
        <v>8541</v>
      </c>
      <c r="F4433" s="8"/>
      <c r="G4433" s="8" t="s">
        <v>152</v>
      </c>
      <c r="H4433" s="8" t="s">
        <v>314</v>
      </c>
    </row>
    <row r="4434" spans="1:8" ht="15.75" customHeight="1" x14ac:dyDescent="0.3">
      <c r="A4434" s="7">
        <v>4433</v>
      </c>
      <c r="B4434" s="7">
        <v>874</v>
      </c>
      <c r="C4434" s="7" t="s">
        <v>156</v>
      </c>
      <c r="D4434" s="7">
        <v>3</v>
      </c>
      <c r="E4434" s="7" t="s">
        <v>11494</v>
      </c>
      <c r="F4434" s="7" t="s">
        <v>161</v>
      </c>
      <c r="G4434" s="7" t="s">
        <v>1215</v>
      </c>
      <c r="H4434" s="7" t="s">
        <v>163</v>
      </c>
    </row>
    <row r="4435" spans="1:8" ht="15.75" customHeight="1" x14ac:dyDescent="0.3">
      <c r="A4435" s="8">
        <v>4434</v>
      </c>
      <c r="B4435" s="8">
        <v>874</v>
      </c>
      <c r="C4435" s="8" t="s">
        <v>167</v>
      </c>
      <c r="D4435" s="8">
        <v>3</v>
      </c>
      <c r="E4435" s="8" t="s">
        <v>8542</v>
      </c>
      <c r="F4435" s="8" t="s">
        <v>152</v>
      </c>
      <c r="G4435" s="8" t="s">
        <v>172</v>
      </c>
      <c r="H4435" s="8" t="s">
        <v>174</v>
      </c>
    </row>
    <row r="4436" spans="1:8" ht="15.75" customHeight="1" x14ac:dyDescent="0.3">
      <c r="A4436" s="7">
        <v>4435</v>
      </c>
      <c r="B4436" s="7">
        <v>874</v>
      </c>
      <c r="C4436" s="7" t="s">
        <v>176</v>
      </c>
      <c r="D4436" s="7">
        <v>3</v>
      </c>
      <c r="E4436" s="7" t="s">
        <v>11500</v>
      </c>
      <c r="F4436" s="7" t="s">
        <v>172</v>
      </c>
      <c r="G4436" s="7" t="s">
        <v>388</v>
      </c>
      <c r="H4436" s="7" t="s">
        <v>184</v>
      </c>
    </row>
    <row r="4437" spans="1:8" ht="15.75" customHeight="1" x14ac:dyDescent="0.3">
      <c r="A4437" s="8">
        <v>4436</v>
      </c>
      <c r="B4437" s="8">
        <v>874</v>
      </c>
      <c r="C4437" s="8" t="s">
        <v>192</v>
      </c>
      <c r="D4437" s="8">
        <v>3</v>
      </c>
      <c r="E4437" s="8" t="s">
        <v>8543</v>
      </c>
      <c r="F4437" s="8" t="s">
        <v>172</v>
      </c>
      <c r="G4437" s="8" t="s">
        <v>192</v>
      </c>
      <c r="H4437" s="8" t="s">
        <v>202</v>
      </c>
    </row>
    <row r="4438" spans="1:8" ht="15.75" customHeight="1" x14ac:dyDescent="0.3">
      <c r="A4438" s="7">
        <v>4437</v>
      </c>
      <c r="B4438" s="7">
        <v>874</v>
      </c>
      <c r="C4438" s="7" t="s">
        <v>116</v>
      </c>
      <c r="D4438" s="7">
        <v>3</v>
      </c>
      <c r="E4438" s="7" t="s">
        <v>11503</v>
      </c>
      <c r="F4438" s="7" t="s">
        <v>192</v>
      </c>
      <c r="G4438" s="7" t="s">
        <v>116</v>
      </c>
      <c r="H4438" s="7" t="s">
        <v>210</v>
      </c>
    </row>
    <row r="4439" spans="1:8" ht="15.75" customHeight="1" x14ac:dyDescent="0.3">
      <c r="A4439" s="8">
        <v>4438</v>
      </c>
      <c r="B4439" s="8">
        <v>875</v>
      </c>
      <c r="C4439" s="8" t="s">
        <v>148</v>
      </c>
      <c r="D4439" s="8">
        <v>63</v>
      </c>
      <c r="E4439" s="8" t="s">
        <v>8548</v>
      </c>
      <c r="F4439" s="8"/>
      <c r="G4439" s="8" t="s">
        <v>152</v>
      </c>
      <c r="H4439" s="8" t="s">
        <v>314</v>
      </c>
    </row>
    <row r="4440" spans="1:8" ht="15.75" customHeight="1" x14ac:dyDescent="0.3">
      <c r="A4440" s="7">
        <v>4439</v>
      </c>
      <c r="B4440" s="7">
        <v>875</v>
      </c>
      <c r="C4440" s="7" t="s">
        <v>156</v>
      </c>
      <c r="D4440" s="7">
        <v>63</v>
      </c>
      <c r="E4440" s="7" t="s">
        <v>11508</v>
      </c>
      <c r="F4440" s="7" t="s">
        <v>161</v>
      </c>
      <c r="G4440" s="7" t="s">
        <v>1683</v>
      </c>
      <c r="H4440" s="7" t="s">
        <v>163</v>
      </c>
    </row>
    <row r="4441" spans="1:8" ht="15.75" customHeight="1" x14ac:dyDescent="0.3">
      <c r="A4441" s="8">
        <v>4440</v>
      </c>
      <c r="B4441" s="8">
        <v>875</v>
      </c>
      <c r="C4441" s="8" t="s">
        <v>167</v>
      </c>
      <c r="D4441" s="8">
        <v>63</v>
      </c>
      <c r="E4441" s="8" t="s">
        <v>8550</v>
      </c>
      <c r="F4441" s="8" t="s">
        <v>152</v>
      </c>
      <c r="G4441" s="8" t="s">
        <v>172</v>
      </c>
      <c r="H4441" s="8" t="s">
        <v>174</v>
      </c>
    </row>
    <row r="4442" spans="1:8" ht="15.75" customHeight="1" x14ac:dyDescent="0.3">
      <c r="A4442" s="7">
        <v>4441</v>
      </c>
      <c r="B4442" s="7">
        <v>875</v>
      </c>
      <c r="C4442" s="7" t="s">
        <v>176</v>
      </c>
      <c r="D4442" s="7">
        <v>63</v>
      </c>
      <c r="E4442" s="7" t="s">
        <v>11512</v>
      </c>
      <c r="F4442" s="7" t="s">
        <v>172</v>
      </c>
      <c r="G4442" s="7" t="s">
        <v>388</v>
      </c>
      <c r="H4442" s="7" t="s">
        <v>184</v>
      </c>
    </row>
    <row r="4443" spans="1:8" ht="15.75" customHeight="1" x14ac:dyDescent="0.3">
      <c r="A4443" s="8">
        <v>4442</v>
      </c>
      <c r="B4443" s="8">
        <v>875</v>
      </c>
      <c r="C4443" s="8" t="s">
        <v>192</v>
      </c>
      <c r="D4443" s="8">
        <v>63</v>
      </c>
      <c r="E4443" s="8" t="s">
        <v>8551</v>
      </c>
      <c r="F4443" s="8" t="s">
        <v>172</v>
      </c>
      <c r="G4443" s="8" t="s">
        <v>192</v>
      </c>
      <c r="H4443" s="8" t="s">
        <v>202</v>
      </c>
    </row>
    <row r="4444" spans="1:8" ht="15.75" customHeight="1" x14ac:dyDescent="0.3">
      <c r="A4444" s="7">
        <v>4443</v>
      </c>
      <c r="B4444" s="7">
        <v>875</v>
      </c>
      <c r="C4444" s="7" t="s">
        <v>116</v>
      </c>
      <c r="D4444" s="7">
        <v>63</v>
      </c>
      <c r="E4444" s="7" t="s">
        <v>11516</v>
      </c>
      <c r="F4444" s="7" t="s">
        <v>192</v>
      </c>
      <c r="G4444" s="7" t="s">
        <v>116</v>
      </c>
      <c r="H4444" s="7" t="s">
        <v>210</v>
      </c>
    </row>
    <row r="4445" spans="1:8" ht="15.75" customHeight="1" x14ac:dyDescent="0.3">
      <c r="A4445" s="8">
        <v>4444</v>
      </c>
      <c r="B4445" s="8">
        <v>876</v>
      </c>
      <c r="C4445" s="8" t="s">
        <v>148</v>
      </c>
      <c r="D4445" s="8">
        <v>65</v>
      </c>
      <c r="E4445" s="8" t="s">
        <v>8557</v>
      </c>
      <c r="F4445" s="8"/>
      <c r="G4445" s="8" t="s">
        <v>152</v>
      </c>
      <c r="H4445" s="8" t="s">
        <v>314</v>
      </c>
    </row>
    <row r="4446" spans="1:8" ht="15.75" customHeight="1" x14ac:dyDescent="0.3">
      <c r="A4446" s="7">
        <v>4445</v>
      </c>
      <c r="B4446" s="7">
        <v>876</v>
      </c>
      <c r="C4446" s="7" t="s">
        <v>156</v>
      </c>
      <c r="D4446" s="7">
        <v>65</v>
      </c>
      <c r="E4446" s="7" t="s">
        <v>11519</v>
      </c>
      <c r="F4446" s="7" t="s">
        <v>161</v>
      </c>
      <c r="G4446" s="7" t="s">
        <v>6222</v>
      </c>
      <c r="H4446" s="7" t="s">
        <v>163</v>
      </c>
    </row>
    <row r="4447" spans="1:8" ht="15.75" customHeight="1" x14ac:dyDescent="0.3">
      <c r="A4447" s="8">
        <v>4446</v>
      </c>
      <c r="B4447" s="8">
        <v>876</v>
      </c>
      <c r="C4447" s="8" t="s">
        <v>167</v>
      </c>
      <c r="D4447" s="8">
        <v>65</v>
      </c>
      <c r="E4447" s="8" t="s">
        <v>8558</v>
      </c>
      <c r="F4447" s="8" t="s">
        <v>152</v>
      </c>
      <c r="G4447" s="8" t="s">
        <v>172</v>
      </c>
      <c r="H4447" s="8" t="s">
        <v>174</v>
      </c>
    </row>
    <row r="4448" spans="1:8" ht="15.75" customHeight="1" x14ac:dyDescent="0.3">
      <c r="A4448" s="7">
        <v>4447</v>
      </c>
      <c r="B4448" s="7">
        <v>876</v>
      </c>
      <c r="C4448" s="7" t="s">
        <v>192</v>
      </c>
      <c r="D4448" s="7">
        <v>65</v>
      </c>
      <c r="E4448" s="7" t="s">
        <v>8559</v>
      </c>
      <c r="F4448" s="7" t="s">
        <v>172</v>
      </c>
      <c r="G4448" s="7" t="s">
        <v>192</v>
      </c>
      <c r="H4448" s="7" t="s">
        <v>202</v>
      </c>
    </row>
    <row r="4449" spans="1:8" ht="15.75" customHeight="1" x14ac:dyDescent="0.3">
      <c r="A4449" s="8">
        <v>4448</v>
      </c>
      <c r="B4449" s="8">
        <v>876</v>
      </c>
      <c r="C4449" s="8" t="s">
        <v>116</v>
      </c>
      <c r="D4449" s="8">
        <v>65</v>
      </c>
      <c r="E4449" s="8" t="s">
        <v>11525</v>
      </c>
      <c r="F4449" s="8" t="s">
        <v>192</v>
      </c>
      <c r="G4449" s="8" t="s">
        <v>116</v>
      </c>
      <c r="H4449" s="8" t="s">
        <v>210</v>
      </c>
    </row>
    <row r="4450" spans="1:8" ht="15.75" customHeight="1" x14ac:dyDescent="0.3">
      <c r="A4450" s="7">
        <v>4449</v>
      </c>
      <c r="B4450" s="7">
        <v>877</v>
      </c>
      <c r="C4450" s="7" t="s">
        <v>148</v>
      </c>
      <c r="D4450" s="7">
        <v>95</v>
      </c>
      <c r="E4450" s="7" t="s">
        <v>8565</v>
      </c>
      <c r="F4450" s="7"/>
      <c r="G4450" s="7" t="s">
        <v>152</v>
      </c>
      <c r="H4450" s="7" t="s">
        <v>218</v>
      </c>
    </row>
    <row r="4451" spans="1:8" ht="15.75" customHeight="1" x14ac:dyDescent="0.3">
      <c r="A4451" s="8">
        <v>4450</v>
      </c>
      <c r="B4451" s="8">
        <v>877</v>
      </c>
      <c r="C4451" s="8" t="s">
        <v>156</v>
      </c>
      <c r="D4451" s="8">
        <v>95</v>
      </c>
      <c r="E4451" s="8" t="s">
        <v>11529</v>
      </c>
      <c r="F4451" s="8" t="s">
        <v>161</v>
      </c>
      <c r="G4451" s="8" t="s">
        <v>5967</v>
      </c>
      <c r="H4451" s="8" t="s">
        <v>163</v>
      </c>
    </row>
    <row r="4452" spans="1:8" ht="15.75" customHeight="1" x14ac:dyDescent="0.3">
      <c r="A4452" s="7">
        <v>4451</v>
      </c>
      <c r="B4452" s="7">
        <v>877</v>
      </c>
      <c r="C4452" s="7" t="s">
        <v>167</v>
      </c>
      <c r="D4452" s="7">
        <v>95</v>
      </c>
      <c r="E4452" s="7" t="s">
        <v>8566</v>
      </c>
      <c r="F4452" s="7" t="s">
        <v>152</v>
      </c>
      <c r="G4452" s="7" t="s">
        <v>172</v>
      </c>
      <c r="H4452" s="7" t="s">
        <v>174</v>
      </c>
    </row>
    <row r="4453" spans="1:8" ht="15.75" customHeight="1" x14ac:dyDescent="0.3">
      <c r="A4453" s="8">
        <v>4452</v>
      </c>
      <c r="B4453" s="8">
        <v>877</v>
      </c>
      <c r="C4453" s="8" t="s">
        <v>192</v>
      </c>
      <c r="D4453" s="8">
        <v>95</v>
      </c>
      <c r="E4453" s="8" t="s">
        <v>8568</v>
      </c>
      <c r="F4453" s="8" t="s">
        <v>172</v>
      </c>
      <c r="G4453" s="8" t="s">
        <v>192</v>
      </c>
      <c r="H4453" s="8" t="s">
        <v>202</v>
      </c>
    </row>
    <row r="4454" spans="1:8" ht="15.75" customHeight="1" x14ac:dyDescent="0.3">
      <c r="A4454" s="7">
        <v>4453</v>
      </c>
      <c r="B4454" s="7">
        <v>878</v>
      </c>
      <c r="C4454" s="7" t="s">
        <v>148</v>
      </c>
      <c r="D4454" s="7">
        <v>35</v>
      </c>
      <c r="E4454" s="7" t="s">
        <v>8574</v>
      </c>
      <c r="F4454" s="7"/>
      <c r="G4454" s="7" t="s">
        <v>152</v>
      </c>
      <c r="H4454" s="7" t="s">
        <v>153</v>
      </c>
    </row>
    <row r="4455" spans="1:8" ht="15.75" customHeight="1" x14ac:dyDescent="0.3">
      <c r="A4455" s="8">
        <v>4454</v>
      </c>
      <c r="B4455" s="8">
        <v>878</v>
      </c>
      <c r="C4455" s="8" t="s">
        <v>156</v>
      </c>
      <c r="D4455" s="8">
        <v>35</v>
      </c>
      <c r="E4455" s="8" t="s">
        <v>11538</v>
      </c>
      <c r="F4455" s="8" t="s">
        <v>161</v>
      </c>
      <c r="G4455" s="8" t="s">
        <v>1012</v>
      </c>
      <c r="H4455" s="8" t="s">
        <v>163</v>
      </c>
    </row>
    <row r="4456" spans="1:8" ht="15.75" customHeight="1" x14ac:dyDescent="0.3">
      <c r="A4456" s="7">
        <v>4455</v>
      </c>
      <c r="B4456" s="7">
        <v>878</v>
      </c>
      <c r="C4456" s="7" t="s">
        <v>167</v>
      </c>
      <c r="D4456" s="7">
        <v>35</v>
      </c>
      <c r="E4456" s="7" t="s">
        <v>8575</v>
      </c>
      <c r="F4456" s="7" t="s">
        <v>152</v>
      </c>
      <c r="G4456" s="7" t="s">
        <v>172</v>
      </c>
      <c r="H4456" s="7" t="s">
        <v>174</v>
      </c>
    </row>
    <row r="4457" spans="1:8" ht="15.75" customHeight="1" x14ac:dyDescent="0.3">
      <c r="A4457" s="8">
        <v>4456</v>
      </c>
      <c r="B4457" s="8">
        <v>878</v>
      </c>
      <c r="C4457" s="8" t="s">
        <v>176</v>
      </c>
      <c r="D4457" s="8">
        <v>35</v>
      </c>
      <c r="E4457" s="8" t="s">
        <v>11544</v>
      </c>
      <c r="F4457" s="8" t="s">
        <v>172</v>
      </c>
      <c r="G4457" s="8" t="s">
        <v>388</v>
      </c>
      <c r="H4457" s="8" t="s">
        <v>288</v>
      </c>
    </row>
    <row r="4458" spans="1:8" ht="15.75" customHeight="1" x14ac:dyDescent="0.3">
      <c r="A4458" s="7">
        <v>4457</v>
      </c>
      <c r="B4458" s="7">
        <v>878</v>
      </c>
      <c r="C4458" s="7" t="s">
        <v>192</v>
      </c>
      <c r="D4458" s="7">
        <v>35</v>
      </c>
      <c r="E4458" s="7" t="s">
        <v>8576</v>
      </c>
      <c r="F4458" s="7" t="s">
        <v>172</v>
      </c>
      <c r="G4458" s="7" t="s">
        <v>192</v>
      </c>
      <c r="H4458" s="7" t="s">
        <v>202</v>
      </c>
    </row>
    <row r="4459" spans="1:8" ht="15.75" customHeight="1" x14ac:dyDescent="0.3">
      <c r="A4459" s="8">
        <v>4458</v>
      </c>
      <c r="B4459" s="8">
        <v>879</v>
      </c>
      <c r="C4459" s="8" t="s">
        <v>148</v>
      </c>
      <c r="D4459" s="8">
        <v>17</v>
      </c>
      <c r="E4459" s="8" t="s">
        <v>8583</v>
      </c>
      <c r="F4459" s="8"/>
      <c r="G4459" s="8" t="s">
        <v>152</v>
      </c>
      <c r="H4459" s="8" t="s">
        <v>492</v>
      </c>
    </row>
    <row r="4460" spans="1:8" ht="15.75" customHeight="1" x14ac:dyDescent="0.3">
      <c r="A4460" s="7">
        <v>4459</v>
      </c>
      <c r="B4460" s="7">
        <v>879</v>
      </c>
      <c r="C4460" s="7" t="s">
        <v>156</v>
      </c>
      <c r="D4460" s="7">
        <v>17</v>
      </c>
      <c r="E4460" s="7" t="s">
        <v>11553</v>
      </c>
      <c r="F4460" s="7" t="s">
        <v>161</v>
      </c>
      <c r="G4460" s="7" t="s">
        <v>4015</v>
      </c>
      <c r="H4460" s="7" t="s">
        <v>163</v>
      </c>
    </row>
    <row r="4461" spans="1:8" ht="15.75" customHeight="1" x14ac:dyDescent="0.3">
      <c r="A4461" s="8">
        <v>4460</v>
      </c>
      <c r="B4461" s="8">
        <v>879</v>
      </c>
      <c r="C4461" s="8" t="s">
        <v>167</v>
      </c>
      <c r="D4461" s="8">
        <v>17</v>
      </c>
      <c r="E4461" s="8" t="s">
        <v>8585</v>
      </c>
      <c r="F4461" s="8" t="s">
        <v>152</v>
      </c>
      <c r="G4461" s="8" t="s">
        <v>172</v>
      </c>
      <c r="H4461" s="8" t="s">
        <v>174</v>
      </c>
    </row>
    <row r="4462" spans="1:8" ht="15.75" customHeight="1" x14ac:dyDescent="0.3">
      <c r="A4462" s="7">
        <v>4461</v>
      </c>
      <c r="B4462" s="7">
        <v>879</v>
      </c>
      <c r="C4462" s="7" t="s">
        <v>176</v>
      </c>
      <c r="D4462" s="7">
        <v>17</v>
      </c>
      <c r="E4462" s="7" t="s">
        <v>11557</v>
      </c>
      <c r="F4462" s="7" t="s">
        <v>172</v>
      </c>
      <c r="G4462" s="7" t="s">
        <v>388</v>
      </c>
      <c r="H4462" s="7" t="s">
        <v>184</v>
      </c>
    </row>
    <row r="4463" spans="1:8" ht="15.75" customHeight="1" x14ac:dyDescent="0.3">
      <c r="A4463" s="8">
        <v>4462</v>
      </c>
      <c r="B4463" s="8">
        <v>879</v>
      </c>
      <c r="C4463" s="8" t="s">
        <v>192</v>
      </c>
      <c r="D4463" s="8">
        <v>17</v>
      </c>
      <c r="E4463" s="8" t="s">
        <v>8586</v>
      </c>
      <c r="F4463" s="8" t="s">
        <v>172</v>
      </c>
      <c r="G4463" s="8" t="s">
        <v>192</v>
      </c>
      <c r="H4463" s="8" t="s">
        <v>202</v>
      </c>
    </row>
    <row r="4464" spans="1:8" ht="15.75" customHeight="1" x14ac:dyDescent="0.3">
      <c r="A4464" s="7">
        <v>4463</v>
      </c>
      <c r="B4464" s="7">
        <v>880</v>
      </c>
      <c r="C4464" s="7" t="s">
        <v>148</v>
      </c>
      <c r="D4464" s="7">
        <v>5</v>
      </c>
      <c r="E4464" s="7" t="s">
        <v>8592</v>
      </c>
      <c r="F4464" s="7"/>
      <c r="G4464" s="7" t="s">
        <v>152</v>
      </c>
      <c r="H4464" s="7" t="s">
        <v>492</v>
      </c>
    </row>
    <row r="4465" spans="1:8" ht="15.75" customHeight="1" x14ac:dyDescent="0.3">
      <c r="A4465" s="8">
        <v>4464</v>
      </c>
      <c r="B4465" s="8">
        <v>880</v>
      </c>
      <c r="C4465" s="8" t="s">
        <v>156</v>
      </c>
      <c r="D4465" s="8">
        <v>5</v>
      </c>
      <c r="E4465" s="8" t="s">
        <v>11561</v>
      </c>
      <c r="F4465" s="8" t="s">
        <v>161</v>
      </c>
      <c r="G4465" s="8" t="s">
        <v>3625</v>
      </c>
      <c r="H4465" s="8" t="s">
        <v>163</v>
      </c>
    </row>
    <row r="4466" spans="1:8" ht="15.75" customHeight="1" x14ac:dyDescent="0.3">
      <c r="A4466" s="7">
        <v>4465</v>
      </c>
      <c r="B4466" s="7">
        <v>880</v>
      </c>
      <c r="C4466" s="7" t="s">
        <v>167</v>
      </c>
      <c r="D4466" s="7">
        <v>5</v>
      </c>
      <c r="E4466" s="7" t="s">
        <v>8593</v>
      </c>
      <c r="F4466" s="7" t="s">
        <v>152</v>
      </c>
      <c r="G4466" s="7" t="s">
        <v>172</v>
      </c>
      <c r="H4466" s="7" t="s">
        <v>174</v>
      </c>
    </row>
    <row r="4467" spans="1:8" ht="15.75" customHeight="1" x14ac:dyDescent="0.3">
      <c r="A4467" s="8">
        <v>4466</v>
      </c>
      <c r="B4467" s="8">
        <v>880</v>
      </c>
      <c r="C4467" s="8" t="s">
        <v>192</v>
      </c>
      <c r="D4467" s="8">
        <v>5</v>
      </c>
      <c r="E4467" s="8" t="s">
        <v>8594</v>
      </c>
      <c r="F4467" s="8" t="s">
        <v>172</v>
      </c>
      <c r="G4467" s="8" t="s">
        <v>192</v>
      </c>
      <c r="H4467" s="8" t="s">
        <v>202</v>
      </c>
    </row>
    <row r="4468" spans="1:8" ht="15.75" customHeight="1" x14ac:dyDescent="0.3">
      <c r="A4468" s="7">
        <v>4467</v>
      </c>
      <c r="B4468" s="7">
        <v>881</v>
      </c>
      <c r="C4468" s="7" t="s">
        <v>148</v>
      </c>
      <c r="D4468" s="7">
        <v>25</v>
      </c>
      <c r="E4468" s="7" t="s">
        <v>8600</v>
      </c>
      <c r="F4468" s="7"/>
      <c r="G4468" s="7" t="s">
        <v>152</v>
      </c>
      <c r="H4468" s="7" t="s">
        <v>218</v>
      </c>
    </row>
    <row r="4469" spans="1:8" ht="15.75" customHeight="1" x14ac:dyDescent="0.3">
      <c r="A4469" s="8">
        <v>4468</v>
      </c>
      <c r="B4469" s="8">
        <v>881</v>
      </c>
      <c r="C4469" s="8" t="s">
        <v>156</v>
      </c>
      <c r="D4469" s="8">
        <v>25</v>
      </c>
      <c r="E4469" s="8" t="s">
        <v>11570</v>
      </c>
      <c r="F4469" s="8" t="s">
        <v>161</v>
      </c>
      <c r="G4469" s="8" t="s">
        <v>1351</v>
      </c>
      <c r="H4469" s="8" t="s">
        <v>163</v>
      </c>
    </row>
    <row r="4470" spans="1:8" ht="15.75" customHeight="1" x14ac:dyDescent="0.3">
      <c r="A4470" s="7">
        <v>4469</v>
      </c>
      <c r="B4470" s="7">
        <v>881</v>
      </c>
      <c r="C4470" s="7" t="s">
        <v>167</v>
      </c>
      <c r="D4470" s="7">
        <v>25</v>
      </c>
      <c r="E4470" s="7" t="s">
        <v>8601</v>
      </c>
      <c r="F4470" s="7" t="s">
        <v>152</v>
      </c>
      <c r="G4470" s="7" t="s">
        <v>172</v>
      </c>
      <c r="H4470" s="7" t="s">
        <v>174</v>
      </c>
    </row>
    <row r="4471" spans="1:8" ht="15.75" customHeight="1" x14ac:dyDescent="0.3">
      <c r="A4471" s="8">
        <v>4470</v>
      </c>
      <c r="B4471" s="8">
        <v>881</v>
      </c>
      <c r="C4471" s="8" t="s">
        <v>192</v>
      </c>
      <c r="D4471" s="8">
        <v>25</v>
      </c>
      <c r="E4471" s="8" t="s">
        <v>8602</v>
      </c>
      <c r="F4471" s="8" t="s">
        <v>172</v>
      </c>
      <c r="G4471" s="8" t="s">
        <v>192</v>
      </c>
      <c r="H4471" s="8" t="s">
        <v>202</v>
      </c>
    </row>
    <row r="4472" spans="1:8" ht="15.75" customHeight="1" x14ac:dyDescent="0.3">
      <c r="A4472" s="7">
        <v>4471</v>
      </c>
      <c r="B4472" s="7">
        <v>882</v>
      </c>
      <c r="C4472" s="7" t="s">
        <v>148</v>
      </c>
      <c r="D4472" s="7">
        <v>85</v>
      </c>
      <c r="E4472" s="7" t="s">
        <v>8609</v>
      </c>
      <c r="F4472" s="7"/>
      <c r="G4472" s="7" t="s">
        <v>152</v>
      </c>
      <c r="H4472" s="7" t="s">
        <v>153</v>
      </c>
    </row>
    <row r="4473" spans="1:8" ht="15.75" customHeight="1" x14ac:dyDescent="0.3">
      <c r="A4473" s="8">
        <v>4472</v>
      </c>
      <c r="B4473" s="8">
        <v>882</v>
      </c>
      <c r="C4473" s="8" t="s">
        <v>156</v>
      </c>
      <c r="D4473" s="8">
        <v>85</v>
      </c>
      <c r="E4473" s="8" t="s">
        <v>11580</v>
      </c>
      <c r="F4473" s="8" t="s">
        <v>161</v>
      </c>
      <c r="G4473" s="8" t="s">
        <v>2503</v>
      </c>
      <c r="H4473" s="8" t="s">
        <v>163</v>
      </c>
    </row>
    <row r="4474" spans="1:8" ht="15.75" customHeight="1" x14ac:dyDescent="0.3">
      <c r="A4474" s="7">
        <v>4473</v>
      </c>
      <c r="B4474" s="7">
        <v>882</v>
      </c>
      <c r="C4474" s="7" t="s">
        <v>167</v>
      </c>
      <c r="D4474" s="7">
        <v>85</v>
      </c>
      <c r="E4474" s="7" t="s">
        <v>8611</v>
      </c>
      <c r="F4474" s="7" t="s">
        <v>152</v>
      </c>
      <c r="G4474" s="7" t="s">
        <v>172</v>
      </c>
      <c r="H4474" s="7" t="s">
        <v>174</v>
      </c>
    </row>
    <row r="4475" spans="1:8" ht="15.75" customHeight="1" x14ac:dyDescent="0.3">
      <c r="A4475" s="8">
        <v>4474</v>
      </c>
      <c r="B4475" s="8">
        <v>882</v>
      </c>
      <c r="C4475" s="8" t="s">
        <v>192</v>
      </c>
      <c r="D4475" s="8">
        <v>85</v>
      </c>
      <c r="E4475" s="8" t="s">
        <v>8612</v>
      </c>
      <c r="F4475" s="8" t="s">
        <v>172</v>
      </c>
      <c r="G4475" s="8" t="s">
        <v>192</v>
      </c>
      <c r="H4475" s="8" t="s">
        <v>202</v>
      </c>
    </row>
    <row r="4476" spans="1:8" ht="15.75" customHeight="1" x14ac:dyDescent="0.3">
      <c r="A4476" s="7">
        <v>4475</v>
      </c>
      <c r="B4476" s="7">
        <v>883</v>
      </c>
      <c r="C4476" s="7" t="s">
        <v>148</v>
      </c>
      <c r="D4476" s="7">
        <v>78</v>
      </c>
      <c r="E4476" s="7" t="s">
        <v>8618</v>
      </c>
      <c r="F4476" s="7"/>
      <c r="G4476" s="7" t="s">
        <v>152</v>
      </c>
      <c r="H4476" s="7" t="s">
        <v>492</v>
      </c>
    </row>
    <row r="4477" spans="1:8" ht="15.75" customHeight="1" x14ac:dyDescent="0.3">
      <c r="A4477" s="8">
        <v>4476</v>
      </c>
      <c r="B4477" s="8">
        <v>883</v>
      </c>
      <c r="C4477" s="8" t="s">
        <v>156</v>
      </c>
      <c r="D4477" s="8">
        <v>78</v>
      </c>
      <c r="E4477" s="8" t="s">
        <v>11587</v>
      </c>
      <c r="F4477" s="8" t="s">
        <v>161</v>
      </c>
      <c r="G4477" s="8" t="s">
        <v>670</v>
      </c>
      <c r="H4477" s="8" t="s">
        <v>163</v>
      </c>
    </row>
    <row r="4478" spans="1:8" ht="15.75" customHeight="1" x14ac:dyDescent="0.3">
      <c r="A4478" s="7">
        <v>4477</v>
      </c>
      <c r="B4478" s="7">
        <v>883</v>
      </c>
      <c r="C4478" s="7" t="s">
        <v>167</v>
      </c>
      <c r="D4478" s="7">
        <v>78</v>
      </c>
      <c r="E4478" s="7" t="s">
        <v>8620</v>
      </c>
      <c r="F4478" s="7" t="s">
        <v>152</v>
      </c>
      <c r="G4478" s="7" t="s">
        <v>172</v>
      </c>
      <c r="H4478" s="7" t="s">
        <v>174</v>
      </c>
    </row>
    <row r="4479" spans="1:8" ht="15.75" customHeight="1" x14ac:dyDescent="0.3">
      <c r="A4479" s="8">
        <v>4478</v>
      </c>
      <c r="B4479" s="8">
        <v>883</v>
      </c>
      <c r="C4479" s="8" t="s">
        <v>192</v>
      </c>
      <c r="D4479" s="8">
        <v>78</v>
      </c>
      <c r="E4479" s="8" t="s">
        <v>8621</v>
      </c>
      <c r="F4479" s="8" t="s">
        <v>172</v>
      </c>
      <c r="G4479" s="8" t="s">
        <v>192</v>
      </c>
      <c r="H4479" s="8" t="s">
        <v>202</v>
      </c>
    </row>
    <row r="4480" spans="1:8" ht="15.75" customHeight="1" x14ac:dyDescent="0.3">
      <c r="A4480" s="7">
        <v>4479</v>
      </c>
      <c r="B4480" s="7">
        <v>884</v>
      </c>
      <c r="C4480" s="7" t="s">
        <v>148</v>
      </c>
      <c r="D4480" s="7">
        <v>2</v>
      </c>
      <c r="E4480" s="7" t="s">
        <v>8628</v>
      </c>
      <c r="F4480" s="7"/>
      <c r="G4480" s="7" t="s">
        <v>152</v>
      </c>
      <c r="H4480" s="7" t="s">
        <v>492</v>
      </c>
    </row>
    <row r="4481" spans="1:8" ht="15.75" customHeight="1" x14ac:dyDescent="0.3">
      <c r="A4481" s="8">
        <v>4480</v>
      </c>
      <c r="B4481" s="8">
        <v>884</v>
      </c>
      <c r="C4481" s="8" t="s">
        <v>156</v>
      </c>
      <c r="D4481" s="8">
        <v>2</v>
      </c>
      <c r="E4481" s="8" t="s">
        <v>11594</v>
      </c>
      <c r="F4481" s="8" t="s">
        <v>161</v>
      </c>
      <c r="G4481" s="8" t="s">
        <v>1801</v>
      </c>
      <c r="H4481" s="8" t="s">
        <v>163</v>
      </c>
    </row>
    <row r="4482" spans="1:8" ht="15.75" customHeight="1" x14ac:dyDescent="0.3">
      <c r="A4482" s="7">
        <v>4481</v>
      </c>
      <c r="B4482" s="7">
        <v>884</v>
      </c>
      <c r="C4482" s="7" t="s">
        <v>167</v>
      </c>
      <c r="D4482" s="7">
        <v>2</v>
      </c>
      <c r="E4482" s="7" t="s">
        <v>8629</v>
      </c>
      <c r="F4482" s="7" t="s">
        <v>152</v>
      </c>
      <c r="G4482" s="7" t="s">
        <v>172</v>
      </c>
      <c r="H4482" s="7" t="s">
        <v>174</v>
      </c>
    </row>
    <row r="4483" spans="1:8" ht="15.75" customHeight="1" x14ac:dyDescent="0.3">
      <c r="A4483" s="8">
        <v>4482</v>
      </c>
      <c r="B4483" s="8">
        <v>884</v>
      </c>
      <c r="C4483" s="8" t="s">
        <v>176</v>
      </c>
      <c r="D4483" s="8">
        <v>2</v>
      </c>
      <c r="E4483" s="8" t="s">
        <v>11599</v>
      </c>
      <c r="F4483" s="8" t="s">
        <v>172</v>
      </c>
      <c r="G4483" s="8" t="s">
        <v>388</v>
      </c>
      <c r="H4483" s="8" t="s">
        <v>812</v>
      </c>
    </row>
    <row r="4484" spans="1:8" ht="15.75" customHeight="1" x14ac:dyDescent="0.3">
      <c r="A4484" s="7">
        <v>4483</v>
      </c>
      <c r="B4484" s="7">
        <v>884</v>
      </c>
      <c r="C4484" s="7" t="s">
        <v>192</v>
      </c>
      <c r="D4484" s="7">
        <v>2</v>
      </c>
      <c r="E4484" s="7" t="s">
        <v>8630</v>
      </c>
      <c r="F4484" s="7" t="s">
        <v>172</v>
      </c>
      <c r="G4484" s="7" t="s">
        <v>192</v>
      </c>
      <c r="H4484" s="7" t="s">
        <v>202</v>
      </c>
    </row>
    <row r="4485" spans="1:8" ht="15.75" customHeight="1" x14ac:dyDescent="0.3">
      <c r="A4485" s="8">
        <v>4484</v>
      </c>
      <c r="B4485" s="8">
        <v>884</v>
      </c>
      <c r="C4485" s="8" t="s">
        <v>116</v>
      </c>
      <c r="D4485" s="8">
        <v>2</v>
      </c>
      <c r="E4485" s="8" t="s">
        <v>11603</v>
      </c>
      <c r="F4485" s="8" t="s">
        <v>192</v>
      </c>
      <c r="G4485" s="8" t="s">
        <v>116</v>
      </c>
      <c r="H4485" s="8" t="s">
        <v>210</v>
      </c>
    </row>
    <row r="4486" spans="1:8" ht="15.75" customHeight="1" x14ac:dyDescent="0.3">
      <c r="A4486" s="7">
        <v>4485</v>
      </c>
      <c r="B4486" s="7">
        <v>885</v>
      </c>
      <c r="C4486" s="7" t="s">
        <v>148</v>
      </c>
      <c r="D4486" s="7">
        <v>101</v>
      </c>
      <c r="E4486" s="7" t="s">
        <v>8637</v>
      </c>
      <c r="F4486" s="7"/>
      <c r="G4486" s="7" t="s">
        <v>152</v>
      </c>
      <c r="H4486" s="7" t="s">
        <v>218</v>
      </c>
    </row>
    <row r="4487" spans="1:8" ht="15.75" customHeight="1" x14ac:dyDescent="0.3">
      <c r="A4487" s="8">
        <v>4486</v>
      </c>
      <c r="B4487" s="8">
        <v>885</v>
      </c>
      <c r="C4487" s="8" t="s">
        <v>156</v>
      </c>
      <c r="D4487" s="8">
        <v>101</v>
      </c>
      <c r="E4487" s="8" t="s">
        <v>11608</v>
      </c>
      <c r="F4487" s="8" t="s">
        <v>161</v>
      </c>
      <c r="G4487" s="8" t="s">
        <v>6790</v>
      </c>
      <c r="H4487" s="8" t="s">
        <v>163</v>
      </c>
    </row>
    <row r="4488" spans="1:8" ht="15.75" customHeight="1" x14ac:dyDescent="0.3">
      <c r="A4488" s="7">
        <v>4487</v>
      </c>
      <c r="B4488" s="7">
        <v>885</v>
      </c>
      <c r="C4488" s="7" t="s">
        <v>167</v>
      </c>
      <c r="D4488" s="7">
        <v>101</v>
      </c>
      <c r="E4488" s="7" t="s">
        <v>8638</v>
      </c>
      <c r="F4488" s="7" t="s">
        <v>152</v>
      </c>
      <c r="G4488" s="7" t="s">
        <v>172</v>
      </c>
      <c r="H4488" s="7" t="s">
        <v>174</v>
      </c>
    </row>
    <row r="4489" spans="1:8" ht="15.75" customHeight="1" x14ac:dyDescent="0.3">
      <c r="A4489" s="8">
        <v>4488</v>
      </c>
      <c r="B4489" s="8">
        <v>885</v>
      </c>
      <c r="C4489" s="8" t="s">
        <v>176</v>
      </c>
      <c r="D4489" s="8">
        <v>101</v>
      </c>
      <c r="E4489" s="8" t="s">
        <v>11612</v>
      </c>
      <c r="F4489" s="8" t="s">
        <v>172</v>
      </c>
      <c r="G4489" s="8" t="s">
        <v>388</v>
      </c>
      <c r="H4489" s="8" t="s">
        <v>812</v>
      </c>
    </row>
    <row r="4490" spans="1:8" ht="15.75" customHeight="1" x14ac:dyDescent="0.3">
      <c r="A4490" s="7">
        <v>4489</v>
      </c>
      <c r="B4490" s="7">
        <v>885</v>
      </c>
      <c r="C4490" s="7" t="s">
        <v>192</v>
      </c>
      <c r="D4490" s="7">
        <v>101</v>
      </c>
      <c r="E4490" s="7" t="s">
        <v>8639</v>
      </c>
      <c r="F4490" s="7" t="s">
        <v>172</v>
      </c>
      <c r="G4490" s="7" t="s">
        <v>192</v>
      </c>
      <c r="H4490" s="7" t="s">
        <v>202</v>
      </c>
    </row>
    <row r="4491" spans="1:8" ht="15.75" customHeight="1" x14ac:dyDescent="0.3">
      <c r="A4491" s="8">
        <v>4490</v>
      </c>
      <c r="B4491" s="8">
        <v>886</v>
      </c>
      <c r="C4491" s="8" t="s">
        <v>148</v>
      </c>
      <c r="D4491" s="8">
        <v>101</v>
      </c>
      <c r="E4491" s="8" t="s">
        <v>8646</v>
      </c>
      <c r="F4491" s="8"/>
      <c r="G4491" s="8" t="s">
        <v>152</v>
      </c>
      <c r="H4491" s="8" t="s">
        <v>492</v>
      </c>
    </row>
    <row r="4492" spans="1:8" ht="15.75" customHeight="1" x14ac:dyDescent="0.3">
      <c r="A4492" s="7">
        <v>4491</v>
      </c>
      <c r="B4492" s="7">
        <v>886</v>
      </c>
      <c r="C4492" s="7" t="s">
        <v>156</v>
      </c>
      <c r="D4492" s="7">
        <v>101</v>
      </c>
      <c r="E4492" s="7" t="s">
        <v>11619</v>
      </c>
      <c r="F4492" s="7" t="s">
        <v>161</v>
      </c>
      <c r="G4492" s="7" t="s">
        <v>6790</v>
      </c>
      <c r="H4492" s="7" t="s">
        <v>163</v>
      </c>
    </row>
    <row r="4493" spans="1:8" ht="15.75" customHeight="1" x14ac:dyDescent="0.3">
      <c r="A4493" s="8">
        <v>4492</v>
      </c>
      <c r="B4493" s="8">
        <v>886</v>
      </c>
      <c r="C4493" s="8" t="s">
        <v>167</v>
      </c>
      <c r="D4493" s="8">
        <v>101</v>
      </c>
      <c r="E4493" s="8" t="s">
        <v>8647</v>
      </c>
      <c r="F4493" s="8" t="s">
        <v>152</v>
      </c>
      <c r="G4493" s="8" t="s">
        <v>172</v>
      </c>
      <c r="H4493" s="8" t="s">
        <v>174</v>
      </c>
    </row>
    <row r="4494" spans="1:8" ht="15.75" customHeight="1" x14ac:dyDescent="0.3">
      <c r="A4494" s="7">
        <v>4493</v>
      </c>
      <c r="B4494" s="7">
        <v>886</v>
      </c>
      <c r="C4494" s="7" t="s">
        <v>176</v>
      </c>
      <c r="D4494" s="7">
        <v>101</v>
      </c>
      <c r="E4494" s="7" t="s">
        <v>11626</v>
      </c>
      <c r="F4494" s="7" t="s">
        <v>172</v>
      </c>
      <c r="G4494" s="7" t="s">
        <v>172</v>
      </c>
      <c r="H4494" s="7" t="s">
        <v>248</v>
      </c>
    </row>
    <row r="4495" spans="1:8" ht="15.75" customHeight="1" x14ac:dyDescent="0.3">
      <c r="A4495" s="8">
        <v>4494</v>
      </c>
      <c r="B4495" s="8">
        <v>886</v>
      </c>
      <c r="C4495" s="8" t="s">
        <v>192</v>
      </c>
      <c r="D4495" s="8">
        <v>101</v>
      </c>
      <c r="E4495" s="8" t="s">
        <v>8648</v>
      </c>
      <c r="F4495" s="8" t="s">
        <v>172</v>
      </c>
      <c r="G4495" s="8" t="s">
        <v>192</v>
      </c>
      <c r="H4495" s="8" t="s">
        <v>202</v>
      </c>
    </row>
    <row r="4496" spans="1:8" ht="15.75" customHeight="1" x14ac:dyDescent="0.3">
      <c r="A4496" s="7">
        <v>4495</v>
      </c>
      <c r="B4496" s="7">
        <v>886</v>
      </c>
      <c r="C4496" s="7" t="s">
        <v>116</v>
      </c>
      <c r="D4496" s="7">
        <v>101</v>
      </c>
      <c r="E4496" s="7" t="s">
        <v>11629</v>
      </c>
      <c r="F4496" s="7" t="s">
        <v>192</v>
      </c>
      <c r="G4496" s="7" t="s">
        <v>116</v>
      </c>
      <c r="H4496" s="7" t="s">
        <v>210</v>
      </c>
    </row>
    <row r="4497" spans="1:8" ht="15.75" customHeight="1" x14ac:dyDescent="0.3">
      <c r="A4497" s="8">
        <v>4496</v>
      </c>
      <c r="B4497" s="8">
        <v>887</v>
      </c>
      <c r="C4497" s="8" t="s">
        <v>148</v>
      </c>
      <c r="D4497" s="8">
        <v>73</v>
      </c>
      <c r="E4497" s="8" t="s">
        <v>8655</v>
      </c>
      <c r="F4497" s="8"/>
      <c r="G4497" s="8" t="s">
        <v>152</v>
      </c>
      <c r="H4497" s="8" t="s">
        <v>492</v>
      </c>
    </row>
    <row r="4498" spans="1:8" ht="15.75" customHeight="1" x14ac:dyDescent="0.3">
      <c r="A4498" s="7">
        <v>4497</v>
      </c>
      <c r="B4498" s="7">
        <v>887</v>
      </c>
      <c r="C4498" s="7" t="s">
        <v>156</v>
      </c>
      <c r="D4498" s="7">
        <v>73</v>
      </c>
      <c r="E4498" s="7" t="s">
        <v>11630</v>
      </c>
      <c r="F4498" s="7" t="s">
        <v>161</v>
      </c>
      <c r="G4498" s="7" t="s">
        <v>4385</v>
      </c>
      <c r="H4498" s="7" t="s">
        <v>163</v>
      </c>
    </row>
    <row r="4499" spans="1:8" ht="15.75" customHeight="1" x14ac:dyDescent="0.3">
      <c r="A4499" s="8">
        <v>4498</v>
      </c>
      <c r="B4499" s="8">
        <v>887</v>
      </c>
      <c r="C4499" s="8" t="s">
        <v>167</v>
      </c>
      <c r="D4499" s="8">
        <v>73</v>
      </c>
      <c r="E4499" s="8" t="s">
        <v>8656</v>
      </c>
      <c r="F4499" s="8" t="s">
        <v>152</v>
      </c>
      <c r="G4499" s="8" t="s">
        <v>172</v>
      </c>
      <c r="H4499" s="8" t="s">
        <v>174</v>
      </c>
    </row>
    <row r="4500" spans="1:8" ht="15.75" customHeight="1" x14ac:dyDescent="0.3">
      <c r="A4500" s="7">
        <v>4499</v>
      </c>
      <c r="B4500" s="7">
        <v>887</v>
      </c>
      <c r="C4500" s="7" t="s">
        <v>176</v>
      </c>
      <c r="D4500" s="7">
        <v>73</v>
      </c>
      <c r="E4500" s="7" t="s">
        <v>11631</v>
      </c>
      <c r="F4500" s="7" t="s">
        <v>172</v>
      </c>
      <c r="G4500" s="7" t="s">
        <v>172</v>
      </c>
      <c r="H4500" s="7" t="s">
        <v>248</v>
      </c>
    </row>
    <row r="4501" spans="1:8" ht="15.75" customHeight="1" x14ac:dyDescent="0.3">
      <c r="A4501" s="8">
        <v>4500</v>
      </c>
      <c r="B4501" s="8">
        <v>887</v>
      </c>
      <c r="C4501" s="8" t="s">
        <v>192</v>
      </c>
      <c r="D4501" s="8">
        <v>73</v>
      </c>
      <c r="E4501" s="8" t="s">
        <v>8658</v>
      </c>
      <c r="F4501" s="8" t="s">
        <v>172</v>
      </c>
      <c r="G4501" s="8" t="s">
        <v>192</v>
      </c>
      <c r="H4501" s="8" t="s">
        <v>202</v>
      </c>
    </row>
    <row r="4502" spans="1:8" ht="15.75" customHeight="1" x14ac:dyDescent="0.3">
      <c r="A4502" s="7">
        <v>4501</v>
      </c>
      <c r="B4502" s="7">
        <v>887</v>
      </c>
      <c r="C4502" s="7" t="s">
        <v>116</v>
      </c>
      <c r="D4502" s="7">
        <v>73</v>
      </c>
      <c r="E4502" s="7" t="s">
        <v>11632</v>
      </c>
      <c r="F4502" s="7" t="s">
        <v>192</v>
      </c>
      <c r="G4502" s="7" t="s">
        <v>116</v>
      </c>
      <c r="H4502" s="7" t="s">
        <v>210</v>
      </c>
    </row>
    <row r="4503" spans="1:8" ht="15.75" customHeight="1" x14ac:dyDescent="0.3">
      <c r="A4503" s="8">
        <v>4502</v>
      </c>
      <c r="B4503" s="8">
        <v>888</v>
      </c>
      <c r="C4503" s="8" t="s">
        <v>148</v>
      </c>
      <c r="D4503" s="8">
        <v>35</v>
      </c>
      <c r="E4503" s="8" t="s">
        <v>8664</v>
      </c>
      <c r="F4503" s="8"/>
      <c r="G4503" s="8" t="s">
        <v>152</v>
      </c>
      <c r="H4503" s="8" t="s">
        <v>314</v>
      </c>
    </row>
    <row r="4504" spans="1:8" ht="15.75" customHeight="1" x14ac:dyDescent="0.3">
      <c r="A4504" s="7">
        <v>4503</v>
      </c>
      <c r="B4504" s="7">
        <v>888</v>
      </c>
      <c r="C4504" s="7" t="s">
        <v>156</v>
      </c>
      <c r="D4504" s="7">
        <v>35</v>
      </c>
      <c r="E4504" s="7" t="s">
        <v>11633</v>
      </c>
      <c r="F4504" s="7" t="s">
        <v>161</v>
      </c>
      <c r="G4504" s="7" t="s">
        <v>1012</v>
      </c>
      <c r="H4504" s="7" t="s">
        <v>163</v>
      </c>
    </row>
    <row r="4505" spans="1:8" ht="15.75" customHeight="1" x14ac:dyDescent="0.3">
      <c r="A4505" s="8">
        <v>4504</v>
      </c>
      <c r="B4505" s="8">
        <v>888</v>
      </c>
      <c r="C4505" s="8" t="s">
        <v>167</v>
      </c>
      <c r="D4505" s="8">
        <v>35</v>
      </c>
      <c r="E4505" s="8" t="s">
        <v>8666</v>
      </c>
      <c r="F4505" s="8" t="s">
        <v>152</v>
      </c>
      <c r="G4505" s="8" t="s">
        <v>172</v>
      </c>
      <c r="H4505" s="8" t="s">
        <v>174</v>
      </c>
    </row>
    <row r="4506" spans="1:8" ht="15.75" customHeight="1" x14ac:dyDescent="0.3">
      <c r="A4506" s="7">
        <v>4505</v>
      </c>
      <c r="B4506" s="7">
        <v>888</v>
      </c>
      <c r="C4506" s="7" t="s">
        <v>176</v>
      </c>
      <c r="D4506" s="7">
        <v>35</v>
      </c>
      <c r="E4506" s="7" t="s">
        <v>11634</v>
      </c>
      <c r="F4506" s="7" t="s">
        <v>172</v>
      </c>
      <c r="G4506" s="7" t="s">
        <v>172</v>
      </c>
      <c r="H4506" s="7" t="s">
        <v>248</v>
      </c>
    </row>
    <row r="4507" spans="1:8" ht="15.75" customHeight="1" x14ac:dyDescent="0.3">
      <c r="A4507" s="8">
        <v>4506</v>
      </c>
      <c r="B4507" s="8">
        <v>888</v>
      </c>
      <c r="C4507" s="8" t="s">
        <v>192</v>
      </c>
      <c r="D4507" s="8">
        <v>35</v>
      </c>
      <c r="E4507" s="8" t="s">
        <v>8667</v>
      </c>
      <c r="F4507" s="8" t="s">
        <v>172</v>
      </c>
      <c r="G4507" s="8" t="s">
        <v>192</v>
      </c>
      <c r="H4507" s="8" t="s">
        <v>202</v>
      </c>
    </row>
    <row r="4508" spans="1:8" ht="15.75" customHeight="1" x14ac:dyDescent="0.3">
      <c r="A4508" s="7">
        <v>4507</v>
      </c>
      <c r="B4508" s="7">
        <v>888</v>
      </c>
      <c r="C4508" s="7" t="s">
        <v>116</v>
      </c>
      <c r="D4508" s="7">
        <v>35</v>
      </c>
      <c r="E4508" s="7" t="s">
        <v>11636</v>
      </c>
      <c r="F4508" s="7" t="s">
        <v>192</v>
      </c>
      <c r="G4508" s="7" t="s">
        <v>116</v>
      </c>
      <c r="H4508" s="7" t="s">
        <v>210</v>
      </c>
    </row>
    <row r="4509" spans="1:8" ht="15.75" customHeight="1" x14ac:dyDescent="0.3">
      <c r="A4509" s="8">
        <v>4508</v>
      </c>
      <c r="B4509" s="8">
        <v>889</v>
      </c>
      <c r="C4509" s="8" t="s">
        <v>148</v>
      </c>
      <c r="D4509" s="8">
        <v>25</v>
      </c>
      <c r="E4509" s="8" t="s">
        <v>8672</v>
      </c>
      <c r="F4509" s="8"/>
      <c r="G4509" s="8" t="s">
        <v>152</v>
      </c>
      <c r="H4509" s="8" t="s">
        <v>218</v>
      </c>
    </row>
    <row r="4510" spans="1:8" ht="15.75" customHeight="1" x14ac:dyDescent="0.3">
      <c r="A4510" s="7">
        <v>4509</v>
      </c>
      <c r="B4510" s="7">
        <v>889</v>
      </c>
      <c r="C4510" s="7" t="s">
        <v>156</v>
      </c>
      <c r="D4510" s="7">
        <v>25</v>
      </c>
      <c r="E4510" s="7" t="s">
        <v>11637</v>
      </c>
      <c r="F4510" s="7" t="s">
        <v>161</v>
      </c>
      <c r="G4510" s="7" t="s">
        <v>1351</v>
      </c>
      <c r="H4510" s="7" t="s">
        <v>163</v>
      </c>
    </row>
    <row r="4511" spans="1:8" ht="15.75" customHeight="1" x14ac:dyDescent="0.3">
      <c r="A4511" s="8">
        <v>4510</v>
      </c>
      <c r="B4511" s="8">
        <v>889</v>
      </c>
      <c r="C4511" s="8" t="s">
        <v>167</v>
      </c>
      <c r="D4511" s="8">
        <v>25</v>
      </c>
      <c r="E4511" s="8" t="s">
        <v>8673</v>
      </c>
      <c r="F4511" s="8" t="s">
        <v>152</v>
      </c>
      <c r="G4511" s="8" t="s">
        <v>172</v>
      </c>
      <c r="H4511" s="8" t="s">
        <v>174</v>
      </c>
    </row>
    <row r="4512" spans="1:8" ht="15.75" customHeight="1" x14ac:dyDescent="0.3">
      <c r="A4512" s="7">
        <v>4511</v>
      </c>
      <c r="B4512" s="7">
        <v>889</v>
      </c>
      <c r="C4512" s="7" t="s">
        <v>176</v>
      </c>
      <c r="D4512" s="7">
        <v>25</v>
      </c>
      <c r="E4512" s="7" t="s">
        <v>11641</v>
      </c>
      <c r="F4512" s="7" t="s">
        <v>172</v>
      </c>
      <c r="G4512" s="7" t="s">
        <v>388</v>
      </c>
      <c r="H4512" s="7" t="s">
        <v>812</v>
      </c>
    </row>
    <row r="4513" spans="1:8" ht="15.75" customHeight="1" x14ac:dyDescent="0.3">
      <c r="A4513" s="8">
        <v>4512</v>
      </c>
      <c r="B4513" s="8">
        <v>889</v>
      </c>
      <c r="C4513" s="8" t="s">
        <v>192</v>
      </c>
      <c r="D4513" s="8">
        <v>25</v>
      </c>
      <c r="E4513" s="8" t="s">
        <v>8674</v>
      </c>
      <c r="F4513" s="8" t="s">
        <v>172</v>
      </c>
      <c r="G4513" s="8" t="s">
        <v>192</v>
      </c>
      <c r="H4513" s="8" t="s">
        <v>202</v>
      </c>
    </row>
    <row r="4514" spans="1:8" ht="15.75" customHeight="1" x14ac:dyDescent="0.3">
      <c r="A4514" s="7">
        <v>4513</v>
      </c>
      <c r="B4514" s="7">
        <v>890</v>
      </c>
      <c r="C4514" s="7" t="s">
        <v>148</v>
      </c>
      <c r="D4514" s="7">
        <v>78</v>
      </c>
      <c r="E4514" s="7" t="s">
        <v>8680</v>
      </c>
      <c r="F4514" s="7"/>
      <c r="G4514" s="7" t="s">
        <v>152</v>
      </c>
      <c r="H4514" s="7" t="s">
        <v>153</v>
      </c>
    </row>
    <row r="4515" spans="1:8" ht="15.75" customHeight="1" x14ac:dyDescent="0.3">
      <c r="A4515" s="8">
        <v>4514</v>
      </c>
      <c r="B4515" s="8">
        <v>890</v>
      </c>
      <c r="C4515" s="8" t="s">
        <v>156</v>
      </c>
      <c r="D4515" s="8">
        <v>78</v>
      </c>
      <c r="E4515" s="8" t="s">
        <v>11647</v>
      </c>
      <c r="F4515" s="8" t="s">
        <v>161</v>
      </c>
      <c r="G4515" s="8" t="s">
        <v>670</v>
      </c>
      <c r="H4515" s="8" t="s">
        <v>163</v>
      </c>
    </row>
    <row r="4516" spans="1:8" ht="15.75" customHeight="1" x14ac:dyDescent="0.3">
      <c r="A4516" s="7">
        <v>4515</v>
      </c>
      <c r="B4516" s="7">
        <v>890</v>
      </c>
      <c r="C4516" s="7" t="s">
        <v>167</v>
      </c>
      <c r="D4516" s="7">
        <v>78</v>
      </c>
      <c r="E4516" s="7" t="s">
        <v>8681</v>
      </c>
      <c r="F4516" s="7" t="s">
        <v>152</v>
      </c>
      <c r="G4516" s="7" t="s">
        <v>172</v>
      </c>
      <c r="H4516" s="7" t="s">
        <v>174</v>
      </c>
    </row>
    <row r="4517" spans="1:8" ht="15.75" customHeight="1" x14ac:dyDescent="0.3">
      <c r="A4517" s="8">
        <v>4516</v>
      </c>
      <c r="B4517" s="8">
        <v>890</v>
      </c>
      <c r="C4517" s="8" t="s">
        <v>176</v>
      </c>
      <c r="D4517" s="8">
        <v>78</v>
      </c>
      <c r="E4517" s="8" t="s">
        <v>11651</v>
      </c>
      <c r="F4517" s="8" t="s">
        <v>172</v>
      </c>
      <c r="G4517" s="8" t="s">
        <v>172</v>
      </c>
      <c r="H4517" s="8" t="s">
        <v>248</v>
      </c>
    </row>
    <row r="4518" spans="1:8" ht="15.75" customHeight="1" x14ac:dyDescent="0.3">
      <c r="A4518" s="7">
        <v>4517</v>
      </c>
      <c r="B4518" s="7">
        <v>890</v>
      </c>
      <c r="C4518" s="7" t="s">
        <v>192</v>
      </c>
      <c r="D4518" s="7">
        <v>78</v>
      </c>
      <c r="E4518" s="7" t="s">
        <v>8682</v>
      </c>
      <c r="F4518" s="7" t="s">
        <v>172</v>
      </c>
      <c r="G4518" s="7" t="s">
        <v>192</v>
      </c>
      <c r="H4518" s="7" t="s">
        <v>202</v>
      </c>
    </row>
    <row r="4519" spans="1:8" ht="15.75" customHeight="1" x14ac:dyDescent="0.3">
      <c r="A4519" s="8">
        <v>4518</v>
      </c>
      <c r="B4519" s="8">
        <v>891</v>
      </c>
      <c r="C4519" s="8" t="s">
        <v>148</v>
      </c>
      <c r="D4519" s="8">
        <v>101</v>
      </c>
      <c r="E4519" s="8" t="s">
        <v>8688</v>
      </c>
      <c r="F4519" s="8"/>
      <c r="G4519" s="8" t="s">
        <v>152</v>
      </c>
      <c r="H4519" s="8" t="s">
        <v>492</v>
      </c>
    </row>
    <row r="4520" spans="1:8" ht="15.75" customHeight="1" x14ac:dyDescent="0.3">
      <c r="A4520" s="7">
        <v>4519</v>
      </c>
      <c r="B4520" s="7">
        <v>891</v>
      </c>
      <c r="C4520" s="7" t="s">
        <v>156</v>
      </c>
      <c r="D4520" s="7">
        <v>101</v>
      </c>
      <c r="E4520" s="7" t="s">
        <v>11658</v>
      </c>
      <c r="F4520" s="7" t="s">
        <v>161</v>
      </c>
      <c r="G4520" s="7" t="s">
        <v>6790</v>
      </c>
      <c r="H4520" s="7" t="s">
        <v>163</v>
      </c>
    </row>
    <row r="4521" spans="1:8" ht="15.75" customHeight="1" x14ac:dyDescent="0.3">
      <c r="A4521" s="8">
        <v>4520</v>
      </c>
      <c r="B4521" s="8">
        <v>891</v>
      </c>
      <c r="C4521" s="8" t="s">
        <v>167</v>
      </c>
      <c r="D4521" s="8">
        <v>101</v>
      </c>
      <c r="E4521" s="8" t="s">
        <v>8689</v>
      </c>
      <c r="F4521" s="8" t="s">
        <v>152</v>
      </c>
      <c r="G4521" s="8" t="s">
        <v>172</v>
      </c>
      <c r="H4521" s="8" t="s">
        <v>174</v>
      </c>
    </row>
    <row r="4522" spans="1:8" ht="15.75" customHeight="1" x14ac:dyDescent="0.3">
      <c r="A4522" s="7">
        <v>4521</v>
      </c>
      <c r="B4522" s="7">
        <v>891</v>
      </c>
      <c r="C4522" s="7" t="s">
        <v>176</v>
      </c>
      <c r="D4522" s="7">
        <v>101</v>
      </c>
      <c r="E4522" s="7" t="s">
        <v>11661</v>
      </c>
      <c r="F4522" s="7" t="s">
        <v>172</v>
      </c>
      <c r="G4522" s="7" t="s">
        <v>172</v>
      </c>
      <c r="H4522" s="7" t="s">
        <v>184</v>
      </c>
    </row>
    <row r="4523" spans="1:8" ht="15.75" customHeight="1" x14ac:dyDescent="0.3">
      <c r="A4523" s="8">
        <v>4522</v>
      </c>
      <c r="B4523" s="8">
        <v>891</v>
      </c>
      <c r="C4523" s="8" t="s">
        <v>192</v>
      </c>
      <c r="D4523" s="8">
        <v>101</v>
      </c>
      <c r="E4523" s="8" t="s">
        <v>8691</v>
      </c>
      <c r="F4523" s="8" t="s">
        <v>172</v>
      </c>
      <c r="G4523" s="8" t="s">
        <v>192</v>
      </c>
      <c r="H4523" s="8" t="s">
        <v>202</v>
      </c>
    </row>
    <row r="4524" spans="1:8" ht="15.75" customHeight="1" x14ac:dyDescent="0.3">
      <c r="A4524" s="7">
        <v>4523</v>
      </c>
      <c r="B4524" s="7">
        <v>891</v>
      </c>
      <c r="C4524" s="7" t="s">
        <v>116</v>
      </c>
      <c r="D4524" s="7">
        <v>101</v>
      </c>
      <c r="E4524" s="7" t="s">
        <v>11667</v>
      </c>
      <c r="F4524" s="7" t="s">
        <v>192</v>
      </c>
      <c r="G4524" s="7" t="s">
        <v>116</v>
      </c>
      <c r="H4524" s="7" t="s">
        <v>210</v>
      </c>
    </row>
    <row r="4525" spans="1:8" ht="15.75" customHeight="1" x14ac:dyDescent="0.3">
      <c r="A4525" s="8">
        <v>4524</v>
      </c>
      <c r="B4525" s="8">
        <v>892</v>
      </c>
      <c r="C4525" s="8" t="s">
        <v>148</v>
      </c>
      <c r="D4525" s="8">
        <v>1</v>
      </c>
      <c r="E4525" s="8" t="s">
        <v>8698</v>
      </c>
      <c r="F4525" s="8"/>
      <c r="G4525" s="8" t="s">
        <v>152</v>
      </c>
      <c r="H4525" s="8" t="s">
        <v>153</v>
      </c>
    </row>
    <row r="4526" spans="1:8" ht="15.75" customHeight="1" x14ac:dyDescent="0.3">
      <c r="A4526" s="7">
        <v>4525</v>
      </c>
      <c r="B4526" s="7">
        <v>892</v>
      </c>
      <c r="C4526" s="7" t="s">
        <v>156</v>
      </c>
      <c r="D4526" s="7">
        <v>1</v>
      </c>
      <c r="E4526" s="7" t="s">
        <v>11670</v>
      </c>
      <c r="F4526" s="7" t="s">
        <v>161</v>
      </c>
      <c r="G4526" s="7" t="s">
        <v>1455</v>
      </c>
      <c r="H4526" s="7" t="s">
        <v>163</v>
      </c>
    </row>
    <row r="4527" spans="1:8" ht="15.75" customHeight="1" x14ac:dyDescent="0.3">
      <c r="A4527" s="8">
        <v>4526</v>
      </c>
      <c r="B4527" s="8">
        <v>892</v>
      </c>
      <c r="C4527" s="8" t="s">
        <v>167</v>
      </c>
      <c r="D4527" s="8">
        <v>1</v>
      </c>
      <c r="E4527" s="8" t="s">
        <v>8699</v>
      </c>
      <c r="F4527" s="8" t="s">
        <v>152</v>
      </c>
      <c r="G4527" s="8" t="s">
        <v>172</v>
      </c>
      <c r="H4527" s="8" t="s">
        <v>174</v>
      </c>
    </row>
    <row r="4528" spans="1:8" ht="15.75" customHeight="1" x14ac:dyDescent="0.3">
      <c r="A4528" s="7">
        <v>4527</v>
      </c>
      <c r="B4528" s="7">
        <v>892</v>
      </c>
      <c r="C4528" s="7" t="s">
        <v>192</v>
      </c>
      <c r="D4528" s="7">
        <v>1</v>
      </c>
      <c r="E4528" s="7" t="s">
        <v>8700</v>
      </c>
      <c r="F4528" s="7" t="s">
        <v>172</v>
      </c>
      <c r="G4528" s="7" t="s">
        <v>192</v>
      </c>
      <c r="H4528" s="7" t="s">
        <v>202</v>
      </c>
    </row>
    <row r="4529" spans="1:8" ht="15.75" customHeight="1" x14ac:dyDescent="0.3">
      <c r="A4529" s="8">
        <v>4528</v>
      </c>
      <c r="B4529" s="8">
        <v>893</v>
      </c>
      <c r="C4529" s="8" t="s">
        <v>148</v>
      </c>
      <c r="D4529" s="8">
        <v>25</v>
      </c>
      <c r="E4529" s="8" t="s">
        <v>8706</v>
      </c>
      <c r="F4529" s="8"/>
      <c r="G4529" s="8" t="s">
        <v>152</v>
      </c>
      <c r="H4529" s="8" t="s">
        <v>218</v>
      </c>
    </row>
    <row r="4530" spans="1:8" ht="15.75" customHeight="1" x14ac:dyDescent="0.3">
      <c r="A4530" s="7">
        <v>4529</v>
      </c>
      <c r="B4530" s="7">
        <v>893</v>
      </c>
      <c r="C4530" s="7" t="s">
        <v>156</v>
      </c>
      <c r="D4530" s="7">
        <v>25</v>
      </c>
      <c r="E4530" s="7" t="s">
        <v>11679</v>
      </c>
      <c r="F4530" s="7" t="s">
        <v>161</v>
      </c>
      <c r="G4530" s="7" t="s">
        <v>1351</v>
      </c>
      <c r="H4530" s="7" t="s">
        <v>163</v>
      </c>
    </row>
    <row r="4531" spans="1:8" ht="15.75" customHeight="1" x14ac:dyDescent="0.3">
      <c r="A4531" s="8">
        <v>4530</v>
      </c>
      <c r="B4531" s="8">
        <v>893</v>
      </c>
      <c r="C4531" s="8" t="s">
        <v>167</v>
      </c>
      <c r="D4531" s="8">
        <v>25</v>
      </c>
      <c r="E4531" s="8" t="s">
        <v>8707</v>
      </c>
      <c r="F4531" s="8" t="s">
        <v>152</v>
      </c>
      <c r="G4531" s="8" t="s">
        <v>172</v>
      </c>
      <c r="H4531" s="8" t="s">
        <v>174</v>
      </c>
    </row>
    <row r="4532" spans="1:8" ht="15.75" customHeight="1" x14ac:dyDescent="0.3">
      <c r="A4532" s="7">
        <v>4531</v>
      </c>
      <c r="B4532" s="7">
        <v>893</v>
      </c>
      <c r="C4532" s="7" t="s">
        <v>192</v>
      </c>
      <c r="D4532" s="7">
        <v>25</v>
      </c>
      <c r="E4532" s="7" t="s">
        <v>8708</v>
      </c>
      <c r="F4532" s="7" t="s">
        <v>172</v>
      </c>
      <c r="G4532" s="7" t="s">
        <v>192</v>
      </c>
      <c r="H4532" s="7" t="s">
        <v>202</v>
      </c>
    </row>
    <row r="4533" spans="1:8" ht="15.75" customHeight="1" x14ac:dyDescent="0.3">
      <c r="A4533" s="8">
        <v>4532</v>
      </c>
      <c r="B4533" s="8">
        <v>894</v>
      </c>
      <c r="C4533" s="8" t="s">
        <v>148</v>
      </c>
      <c r="D4533" s="8">
        <v>9</v>
      </c>
      <c r="E4533" s="8" t="s">
        <v>8715</v>
      </c>
      <c r="F4533" s="8"/>
      <c r="G4533" s="8" t="s">
        <v>152</v>
      </c>
      <c r="H4533" s="8" t="s">
        <v>153</v>
      </c>
    </row>
    <row r="4534" spans="1:8" ht="15.75" customHeight="1" x14ac:dyDescent="0.3">
      <c r="A4534" s="7">
        <v>4533</v>
      </c>
      <c r="B4534" s="7">
        <v>894</v>
      </c>
      <c r="C4534" s="7" t="s">
        <v>156</v>
      </c>
      <c r="D4534" s="7">
        <v>9</v>
      </c>
      <c r="E4534" s="7" t="s">
        <v>11680</v>
      </c>
      <c r="F4534" s="7" t="s">
        <v>161</v>
      </c>
      <c r="G4534" s="7" t="s">
        <v>984</v>
      </c>
      <c r="H4534" s="7" t="s">
        <v>163</v>
      </c>
    </row>
    <row r="4535" spans="1:8" ht="15.75" customHeight="1" x14ac:dyDescent="0.3">
      <c r="A4535" s="8">
        <v>4534</v>
      </c>
      <c r="B4535" s="8">
        <v>894</v>
      </c>
      <c r="C4535" s="8" t="s">
        <v>167</v>
      </c>
      <c r="D4535" s="8">
        <v>9</v>
      </c>
      <c r="E4535" s="8" t="s">
        <v>8716</v>
      </c>
      <c r="F4535" s="8" t="s">
        <v>152</v>
      </c>
      <c r="G4535" s="8" t="s">
        <v>172</v>
      </c>
      <c r="H4535" s="8" t="s">
        <v>174</v>
      </c>
    </row>
    <row r="4536" spans="1:8" ht="15.75" customHeight="1" x14ac:dyDescent="0.3">
      <c r="A4536" s="7">
        <v>4535</v>
      </c>
      <c r="B4536" s="7">
        <v>894</v>
      </c>
      <c r="C4536" s="7" t="s">
        <v>192</v>
      </c>
      <c r="D4536" s="7">
        <v>9</v>
      </c>
      <c r="E4536" s="7" t="s">
        <v>8717</v>
      </c>
      <c r="F4536" s="7" t="s">
        <v>172</v>
      </c>
      <c r="G4536" s="7" t="s">
        <v>192</v>
      </c>
      <c r="H4536" s="7" t="s">
        <v>202</v>
      </c>
    </row>
    <row r="4537" spans="1:8" ht="15.75" customHeight="1" x14ac:dyDescent="0.3">
      <c r="A4537" s="8">
        <v>4536</v>
      </c>
      <c r="B4537" s="8">
        <v>894</v>
      </c>
      <c r="C4537" s="8" t="s">
        <v>116</v>
      </c>
      <c r="D4537" s="8">
        <v>9</v>
      </c>
      <c r="E4537" s="8" t="s">
        <v>11681</v>
      </c>
      <c r="F4537" s="8" t="s">
        <v>192</v>
      </c>
      <c r="G4537" s="8" t="s">
        <v>116</v>
      </c>
      <c r="H4537" s="8" t="s">
        <v>210</v>
      </c>
    </row>
    <row r="4538" spans="1:8" ht="15.75" customHeight="1" x14ac:dyDescent="0.3">
      <c r="A4538" s="7">
        <v>4537</v>
      </c>
      <c r="B4538" s="7">
        <v>895</v>
      </c>
      <c r="C4538" s="7" t="s">
        <v>148</v>
      </c>
      <c r="D4538" s="7">
        <v>26</v>
      </c>
      <c r="E4538" s="7" t="s">
        <v>8723</v>
      </c>
      <c r="F4538" s="7"/>
      <c r="G4538" s="7" t="s">
        <v>152</v>
      </c>
      <c r="H4538" s="7" t="s">
        <v>492</v>
      </c>
    </row>
    <row r="4539" spans="1:8" ht="15.75" customHeight="1" x14ac:dyDescent="0.3">
      <c r="A4539" s="8">
        <v>4538</v>
      </c>
      <c r="B4539" s="8">
        <v>895</v>
      </c>
      <c r="C4539" s="8" t="s">
        <v>156</v>
      </c>
      <c r="D4539" s="8">
        <v>26</v>
      </c>
      <c r="E4539" s="8" t="s">
        <v>11682</v>
      </c>
      <c r="F4539" s="8" t="s">
        <v>161</v>
      </c>
      <c r="G4539" s="8" t="s">
        <v>2192</v>
      </c>
      <c r="H4539" s="8" t="s">
        <v>163</v>
      </c>
    </row>
    <row r="4540" spans="1:8" ht="15.75" customHeight="1" x14ac:dyDescent="0.3">
      <c r="A4540" s="7">
        <v>4539</v>
      </c>
      <c r="B4540" s="7">
        <v>895</v>
      </c>
      <c r="C4540" s="7" t="s">
        <v>167</v>
      </c>
      <c r="D4540" s="7">
        <v>26</v>
      </c>
      <c r="E4540" s="7" t="s">
        <v>8724</v>
      </c>
      <c r="F4540" s="7" t="s">
        <v>152</v>
      </c>
      <c r="G4540" s="7" t="s">
        <v>172</v>
      </c>
      <c r="H4540" s="7" t="s">
        <v>174</v>
      </c>
    </row>
    <row r="4541" spans="1:8" ht="15.75" customHeight="1" x14ac:dyDescent="0.3">
      <c r="A4541" s="8">
        <v>4540</v>
      </c>
      <c r="B4541" s="8">
        <v>895</v>
      </c>
      <c r="C4541" s="8" t="s">
        <v>176</v>
      </c>
      <c r="D4541" s="8">
        <v>26</v>
      </c>
      <c r="E4541" s="8" t="s">
        <v>11683</v>
      </c>
      <c r="F4541" s="8" t="s">
        <v>172</v>
      </c>
      <c r="G4541" s="8" t="s">
        <v>172</v>
      </c>
      <c r="H4541" s="8" t="s">
        <v>248</v>
      </c>
    </row>
    <row r="4542" spans="1:8" ht="15.75" customHeight="1" x14ac:dyDescent="0.3">
      <c r="A4542" s="7">
        <v>4541</v>
      </c>
      <c r="B4542" s="7">
        <v>895</v>
      </c>
      <c r="C4542" s="7" t="s">
        <v>192</v>
      </c>
      <c r="D4542" s="7">
        <v>26</v>
      </c>
      <c r="E4542" s="7" t="s">
        <v>8725</v>
      </c>
      <c r="F4542" s="7" t="s">
        <v>172</v>
      </c>
      <c r="G4542" s="7" t="s">
        <v>192</v>
      </c>
      <c r="H4542" s="7" t="s">
        <v>202</v>
      </c>
    </row>
    <row r="4543" spans="1:8" ht="15.75" customHeight="1" x14ac:dyDescent="0.3">
      <c r="A4543" s="8">
        <v>4542</v>
      </c>
      <c r="B4543" s="8">
        <v>895</v>
      </c>
      <c r="C4543" s="8" t="s">
        <v>116</v>
      </c>
      <c r="D4543" s="8">
        <v>26</v>
      </c>
      <c r="E4543" s="8" t="s">
        <v>11685</v>
      </c>
      <c r="F4543" s="8" t="s">
        <v>192</v>
      </c>
      <c r="G4543" s="8" t="s">
        <v>116</v>
      </c>
      <c r="H4543" s="8" t="s">
        <v>210</v>
      </c>
    </row>
    <row r="4544" spans="1:8" ht="15.75" customHeight="1" x14ac:dyDescent="0.3">
      <c r="A4544" s="7">
        <v>4543</v>
      </c>
      <c r="B4544" s="7">
        <v>896</v>
      </c>
      <c r="C4544" s="7" t="s">
        <v>148</v>
      </c>
      <c r="D4544" s="7">
        <v>73</v>
      </c>
      <c r="E4544" s="7" t="s">
        <v>8732</v>
      </c>
      <c r="F4544" s="7"/>
      <c r="G4544" s="7" t="s">
        <v>152</v>
      </c>
      <c r="H4544" s="7" t="s">
        <v>218</v>
      </c>
    </row>
    <row r="4545" spans="1:8" ht="15.75" customHeight="1" x14ac:dyDescent="0.3">
      <c r="A4545" s="8">
        <v>4544</v>
      </c>
      <c r="B4545" s="8">
        <v>896</v>
      </c>
      <c r="C4545" s="8" t="s">
        <v>156</v>
      </c>
      <c r="D4545" s="8">
        <v>73</v>
      </c>
      <c r="E4545" s="8" t="s">
        <v>11689</v>
      </c>
      <c r="F4545" s="8" t="s">
        <v>161</v>
      </c>
      <c r="G4545" s="8" t="s">
        <v>4385</v>
      </c>
      <c r="H4545" s="8" t="s">
        <v>163</v>
      </c>
    </row>
    <row r="4546" spans="1:8" ht="15.75" customHeight="1" x14ac:dyDescent="0.3">
      <c r="A4546" s="7">
        <v>4545</v>
      </c>
      <c r="B4546" s="7">
        <v>896</v>
      </c>
      <c r="C4546" s="7" t="s">
        <v>167</v>
      </c>
      <c r="D4546" s="7">
        <v>73</v>
      </c>
      <c r="E4546" s="7" t="s">
        <v>8734</v>
      </c>
      <c r="F4546" s="7" t="s">
        <v>152</v>
      </c>
      <c r="G4546" s="7" t="s">
        <v>172</v>
      </c>
      <c r="H4546" s="7" t="s">
        <v>174</v>
      </c>
    </row>
    <row r="4547" spans="1:8" ht="15.75" customHeight="1" x14ac:dyDescent="0.3">
      <c r="A4547" s="8">
        <v>4546</v>
      </c>
      <c r="B4547" s="8">
        <v>897</v>
      </c>
      <c r="C4547" s="8" t="s">
        <v>148</v>
      </c>
      <c r="D4547" s="8">
        <v>101</v>
      </c>
      <c r="E4547" s="8" t="s">
        <v>8740</v>
      </c>
      <c r="F4547" s="8"/>
      <c r="G4547" s="8" t="s">
        <v>152</v>
      </c>
      <c r="H4547" s="8" t="s">
        <v>218</v>
      </c>
    </row>
    <row r="4548" spans="1:8" ht="15.75" customHeight="1" x14ac:dyDescent="0.3">
      <c r="A4548" s="7">
        <v>4547</v>
      </c>
      <c r="B4548" s="7">
        <v>897</v>
      </c>
      <c r="C4548" s="7" t="s">
        <v>156</v>
      </c>
      <c r="D4548" s="7">
        <v>101</v>
      </c>
      <c r="E4548" s="7" t="s">
        <v>11693</v>
      </c>
      <c r="F4548" s="7" t="s">
        <v>161</v>
      </c>
      <c r="G4548" s="7" t="s">
        <v>6790</v>
      </c>
      <c r="H4548" s="7" t="s">
        <v>163</v>
      </c>
    </row>
    <row r="4549" spans="1:8" ht="15.75" customHeight="1" x14ac:dyDescent="0.3">
      <c r="A4549" s="8">
        <v>4548</v>
      </c>
      <c r="B4549" s="8">
        <v>897</v>
      </c>
      <c r="C4549" s="8" t="s">
        <v>167</v>
      </c>
      <c r="D4549" s="8">
        <v>101</v>
      </c>
      <c r="E4549" s="8" t="s">
        <v>8741</v>
      </c>
      <c r="F4549" s="8" t="s">
        <v>152</v>
      </c>
      <c r="G4549" s="8" t="s">
        <v>172</v>
      </c>
      <c r="H4549" s="8" t="s">
        <v>174</v>
      </c>
    </row>
    <row r="4550" spans="1:8" ht="15.75" customHeight="1" x14ac:dyDescent="0.3">
      <c r="A4550" s="7">
        <v>4549</v>
      </c>
      <c r="B4550" s="7">
        <v>897</v>
      </c>
      <c r="C4550" s="7" t="s">
        <v>192</v>
      </c>
      <c r="D4550" s="7">
        <v>101</v>
      </c>
      <c r="E4550" s="7" t="s">
        <v>8743</v>
      </c>
      <c r="F4550" s="7" t="s">
        <v>172</v>
      </c>
      <c r="G4550" s="7" t="s">
        <v>192</v>
      </c>
      <c r="H4550" s="7" t="s">
        <v>202</v>
      </c>
    </row>
    <row r="4551" spans="1:8" ht="15.75" customHeight="1" x14ac:dyDescent="0.3">
      <c r="A4551" s="8">
        <v>4550</v>
      </c>
      <c r="B4551" s="8">
        <v>897</v>
      </c>
      <c r="C4551" s="8" t="s">
        <v>116</v>
      </c>
      <c r="D4551" s="8">
        <v>101</v>
      </c>
      <c r="E4551" s="8" t="s">
        <v>11698</v>
      </c>
      <c r="F4551" s="8" t="s">
        <v>192</v>
      </c>
      <c r="G4551" s="8" t="s">
        <v>116</v>
      </c>
      <c r="H4551" s="8" t="s">
        <v>210</v>
      </c>
    </row>
    <row r="4552" spans="1:8" ht="15.75" customHeight="1" x14ac:dyDescent="0.3">
      <c r="A4552" s="7">
        <v>4551</v>
      </c>
      <c r="B4552" s="7">
        <v>898</v>
      </c>
      <c r="C4552" s="7" t="s">
        <v>148</v>
      </c>
      <c r="D4552" s="7">
        <v>55</v>
      </c>
      <c r="E4552" s="7" t="s">
        <v>8750</v>
      </c>
      <c r="F4552" s="7"/>
      <c r="G4552" s="7" t="s">
        <v>152</v>
      </c>
      <c r="H4552" s="7" t="s">
        <v>492</v>
      </c>
    </row>
    <row r="4553" spans="1:8" ht="15.75" customHeight="1" x14ac:dyDescent="0.3">
      <c r="A4553" s="8">
        <v>4552</v>
      </c>
      <c r="B4553" s="8">
        <v>898</v>
      </c>
      <c r="C4553" s="8" t="s">
        <v>156</v>
      </c>
      <c r="D4553" s="8">
        <v>55</v>
      </c>
      <c r="E4553" s="8" t="s">
        <v>11701</v>
      </c>
      <c r="F4553" s="8" t="s">
        <v>161</v>
      </c>
      <c r="G4553" s="8" t="s">
        <v>2417</v>
      </c>
      <c r="H4553" s="8" t="s">
        <v>163</v>
      </c>
    </row>
    <row r="4554" spans="1:8" ht="15.75" customHeight="1" x14ac:dyDescent="0.3">
      <c r="A4554" s="7">
        <v>4553</v>
      </c>
      <c r="B4554" s="7">
        <v>898</v>
      </c>
      <c r="C4554" s="7" t="s">
        <v>167</v>
      </c>
      <c r="D4554" s="7">
        <v>55</v>
      </c>
      <c r="E4554" s="7" t="s">
        <v>8752</v>
      </c>
      <c r="F4554" s="7" t="s">
        <v>152</v>
      </c>
      <c r="G4554" s="7" t="s">
        <v>172</v>
      </c>
      <c r="H4554" s="7" t="s">
        <v>174</v>
      </c>
    </row>
    <row r="4555" spans="1:8" ht="15.75" customHeight="1" x14ac:dyDescent="0.3">
      <c r="A4555" s="8">
        <v>4554</v>
      </c>
      <c r="B4555" s="8">
        <v>898</v>
      </c>
      <c r="C4555" s="8" t="s">
        <v>192</v>
      </c>
      <c r="D4555" s="8">
        <v>55</v>
      </c>
      <c r="E4555" s="8" t="s">
        <v>8753</v>
      </c>
      <c r="F4555" s="8" t="s">
        <v>172</v>
      </c>
      <c r="G4555" s="8" t="s">
        <v>192</v>
      </c>
      <c r="H4555" s="8" t="s">
        <v>202</v>
      </c>
    </row>
    <row r="4556" spans="1:8" ht="15.75" customHeight="1" x14ac:dyDescent="0.3">
      <c r="A4556" s="7">
        <v>4555</v>
      </c>
      <c r="B4556" s="7">
        <v>898</v>
      </c>
      <c r="C4556" s="7" t="s">
        <v>116</v>
      </c>
      <c r="D4556" s="7">
        <v>55</v>
      </c>
      <c r="E4556" s="7" t="s">
        <v>11707</v>
      </c>
      <c r="F4556" s="7" t="s">
        <v>192</v>
      </c>
      <c r="G4556" s="7" t="s">
        <v>116</v>
      </c>
      <c r="H4556" s="7" t="s">
        <v>210</v>
      </c>
    </row>
    <row r="4557" spans="1:8" ht="15.75" customHeight="1" x14ac:dyDescent="0.3">
      <c r="A4557" s="8">
        <v>4556</v>
      </c>
      <c r="B4557" s="8">
        <v>899</v>
      </c>
      <c r="C4557" s="8" t="s">
        <v>148</v>
      </c>
      <c r="D4557" s="8">
        <v>40</v>
      </c>
      <c r="E4557" s="8" t="s">
        <v>8759</v>
      </c>
      <c r="F4557" s="8"/>
      <c r="G4557" s="8" t="s">
        <v>152</v>
      </c>
      <c r="H4557" s="8" t="s">
        <v>492</v>
      </c>
    </row>
    <row r="4558" spans="1:8" ht="15.75" customHeight="1" x14ac:dyDescent="0.3">
      <c r="A4558" s="7">
        <v>4557</v>
      </c>
      <c r="B4558" s="7">
        <v>899</v>
      </c>
      <c r="C4558" s="7" t="s">
        <v>156</v>
      </c>
      <c r="D4558" s="7">
        <v>40</v>
      </c>
      <c r="E4558" s="7" t="s">
        <v>11710</v>
      </c>
      <c r="F4558" s="7" t="s">
        <v>161</v>
      </c>
      <c r="G4558" s="7" t="s">
        <v>2368</v>
      </c>
      <c r="H4558" s="7" t="s">
        <v>163</v>
      </c>
    </row>
    <row r="4559" spans="1:8" ht="15.75" customHeight="1" x14ac:dyDescent="0.3">
      <c r="A4559" s="8">
        <v>4558</v>
      </c>
      <c r="B4559" s="8">
        <v>899</v>
      </c>
      <c r="C4559" s="8" t="s">
        <v>167</v>
      </c>
      <c r="D4559" s="8">
        <v>40</v>
      </c>
      <c r="E4559" s="8" t="s">
        <v>8760</v>
      </c>
      <c r="F4559" s="8" t="s">
        <v>152</v>
      </c>
      <c r="G4559" s="8" t="s">
        <v>172</v>
      </c>
      <c r="H4559" s="8" t="s">
        <v>174</v>
      </c>
    </row>
    <row r="4560" spans="1:8" ht="15.75" customHeight="1" x14ac:dyDescent="0.3">
      <c r="A4560" s="7">
        <v>4559</v>
      </c>
      <c r="B4560" s="7">
        <v>899</v>
      </c>
      <c r="C4560" s="7" t="s">
        <v>176</v>
      </c>
      <c r="D4560" s="7">
        <v>40</v>
      </c>
      <c r="E4560" s="7" t="s">
        <v>11715</v>
      </c>
      <c r="F4560" s="7" t="s">
        <v>172</v>
      </c>
      <c r="G4560" s="7" t="s">
        <v>388</v>
      </c>
      <c r="H4560" s="7" t="s">
        <v>248</v>
      </c>
    </row>
    <row r="4561" spans="1:8" ht="15.75" customHeight="1" x14ac:dyDescent="0.3">
      <c r="A4561" s="8">
        <v>4560</v>
      </c>
      <c r="B4561" s="8">
        <v>899</v>
      </c>
      <c r="C4561" s="8" t="s">
        <v>192</v>
      </c>
      <c r="D4561" s="8">
        <v>40</v>
      </c>
      <c r="E4561" s="8" t="s">
        <v>8761</v>
      </c>
      <c r="F4561" s="8" t="s">
        <v>172</v>
      </c>
      <c r="G4561" s="8" t="s">
        <v>192</v>
      </c>
      <c r="H4561" s="8" t="s">
        <v>202</v>
      </c>
    </row>
    <row r="4562" spans="1:8" ht="15.75" customHeight="1" x14ac:dyDescent="0.3">
      <c r="A4562" s="7">
        <v>4561</v>
      </c>
      <c r="B4562" s="7">
        <v>899</v>
      </c>
      <c r="C4562" s="7" t="s">
        <v>116</v>
      </c>
      <c r="D4562" s="7">
        <v>40</v>
      </c>
      <c r="E4562" s="7" t="s">
        <v>11718</v>
      </c>
      <c r="F4562" s="7" t="s">
        <v>192</v>
      </c>
      <c r="G4562" s="7" t="s">
        <v>116</v>
      </c>
      <c r="H4562" s="7" t="s">
        <v>210</v>
      </c>
    </row>
    <row r="4563" spans="1:8" ht="15.75" customHeight="1" x14ac:dyDescent="0.3">
      <c r="A4563" s="8">
        <v>4562</v>
      </c>
      <c r="B4563" s="8">
        <v>900</v>
      </c>
      <c r="C4563" s="8" t="s">
        <v>148</v>
      </c>
      <c r="D4563" s="8">
        <v>107</v>
      </c>
      <c r="E4563" s="8" t="s">
        <v>8767</v>
      </c>
      <c r="F4563" s="8"/>
      <c r="G4563" s="8" t="s">
        <v>152</v>
      </c>
      <c r="H4563" s="8" t="s">
        <v>492</v>
      </c>
    </row>
    <row r="4564" spans="1:8" ht="15.75" customHeight="1" x14ac:dyDescent="0.3">
      <c r="A4564" s="7">
        <v>4563</v>
      </c>
      <c r="B4564" s="7">
        <v>900</v>
      </c>
      <c r="C4564" s="7" t="s">
        <v>156</v>
      </c>
      <c r="D4564" s="7">
        <v>107</v>
      </c>
      <c r="E4564" s="7" t="s">
        <v>11721</v>
      </c>
      <c r="F4564" s="7" t="s">
        <v>161</v>
      </c>
      <c r="G4564" s="7" t="s">
        <v>452</v>
      </c>
      <c r="H4564" s="7" t="s">
        <v>163</v>
      </c>
    </row>
    <row r="4565" spans="1:8" ht="15.75" customHeight="1" x14ac:dyDescent="0.3">
      <c r="A4565" s="8">
        <v>4564</v>
      </c>
      <c r="B4565" s="8">
        <v>900</v>
      </c>
      <c r="C4565" s="8" t="s">
        <v>167</v>
      </c>
      <c r="D4565" s="8">
        <v>107</v>
      </c>
      <c r="E4565" s="8" t="s">
        <v>8768</v>
      </c>
      <c r="F4565" s="8" t="s">
        <v>152</v>
      </c>
      <c r="G4565" s="8" t="s">
        <v>172</v>
      </c>
      <c r="H4565" s="8" t="s">
        <v>174</v>
      </c>
    </row>
    <row r="4566" spans="1:8" ht="15.75" customHeight="1" x14ac:dyDescent="0.3">
      <c r="A4566" s="7">
        <v>4565</v>
      </c>
      <c r="B4566" s="7">
        <v>900</v>
      </c>
      <c r="C4566" s="7" t="s">
        <v>176</v>
      </c>
      <c r="D4566" s="7">
        <v>107</v>
      </c>
      <c r="E4566" s="7" t="s">
        <v>11726</v>
      </c>
      <c r="F4566" s="7" t="s">
        <v>172</v>
      </c>
      <c r="G4566" s="7" t="s">
        <v>172</v>
      </c>
      <c r="H4566" s="7" t="s">
        <v>288</v>
      </c>
    </row>
    <row r="4567" spans="1:8" ht="15.75" customHeight="1" x14ac:dyDescent="0.3">
      <c r="A4567" s="8">
        <v>4566</v>
      </c>
      <c r="B4567" s="8">
        <v>900</v>
      </c>
      <c r="C4567" s="8" t="s">
        <v>192</v>
      </c>
      <c r="D4567" s="8">
        <v>107</v>
      </c>
      <c r="E4567" s="8" t="s">
        <v>8769</v>
      </c>
      <c r="F4567" s="8" t="s">
        <v>172</v>
      </c>
      <c r="G4567" s="8" t="s">
        <v>192</v>
      </c>
      <c r="H4567" s="8" t="s">
        <v>202</v>
      </c>
    </row>
    <row r="4568" spans="1:8" ht="15.75" customHeight="1" x14ac:dyDescent="0.3">
      <c r="A4568" s="7">
        <v>4567</v>
      </c>
      <c r="B4568" s="7">
        <v>900</v>
      </c>
      <c r="C4568" s="7" t="s">
        <v>116</v>
      </c>
      <c r="D4568" s="7">
        <v>107</v>
      </c>
      <c r="E4568" s="7" t="s">
        <v>11730</v>
      </c>
      <c r="F4568" s="7" t="s">
        <v>192</v>
      </c>
      <c r="G4568" s="7" t="s">
        <v>116</v>
      </c>
      <c r="H4568" s="7" t="s">
        <v>210</v>
      </c>
    </row>
    <row r="4569" spans="1:8" ht="15.75" customHeight="1" x14ac:dyDescent="0.3">
      <c r="A4569" s="8">
        <v>4568</v>
      </c>
      <c r="B4569" s="8">
        <v>901</v>
      </c>
      <c r="C4569" s="8" t="s">
        <v>148</v>
      </c>
      <c r="D4569" s="8">
        <v>64</v>
      </c>
      <c r="E4569" s="8" t="s">
        <v>8776</v>
      </c>
      <c r="F4569" s="8"/>
      <c r="G4569" s="8" t="s">
        <v>152</v>
      </c>
      <c r="H4569" s="8" t="s">
        <v>218</v>
      </c>
    </row>
    <row r="4570" spans="1:8" ht="15.75" customHeight="1" x14ac:dyDescent="0.3">
      <c r="A4570" s="7">
        <v>4569</v>
      </c>
      <c r="B4570" s="7">
        <v>901</v>
      </c>
      <c r="C4570" s="7" t="s">
        <v>156</v>
      </c>
      <c r="D4570" s="7">
        <v>64</v>
      </c>
      <c r="E4570" s="7" t="s">
        <v>11732</v>
      </c>
      <c r="F4570" s="7" t="s">
        <v>161</v>
      </c>
      <c r="G4570" s="7" t="s">
        <v>2844</v>
      </c>
      <c r="H4570" s="7" t="s">
        <v>163</v>
      </c>
    </row>
    <row r="4571" spans="1:8" ht="15.75" customHeight="1" x14ac:dyDescent="0.3">
      <c r="A4571" s="8">
        <v>4570</v>
      </c>
      <c r="B4571" s="8">
        <v>901</v>
      </c>
      <c r="C4571" s="8" t="s">
        <v>167</v>
      </c>
      <c r="D4571" s="8">
        <v>64</v>
      </c>
      <c r="E4571" s="8" t="s">
        <v>8777</v>
      </c>
      <c r="F4571" s="8" t="s">
        <v>152</v>
      </c>
      <c r="G4571" s="8" t="s">
        <v>172</v>
      </c>
      <c r="H4571" s="8" t="s">
        <v>174</v>
      </c>
    </row>
    <row r="4572" spans="1:8" ht="15.75" customHeight="1" x14ac:dyDescent="0.3">
      <c r="A4572" s="7">
        <v>4571</v>
      </c>
      <c r="B4572" s="7">
        <v>901</v>
      </c>
      <c r="C4572" s="7" t="s">
        <v>176</v>
      </c>
      <c r="D4572" s="7">
        <v>64</v>
      </c>
      <c r="E4572" s="7" t="s">
        <v>11736</v>
      </c>
      <c r="F4572" s="7" t="s">
        <v>172</v>
      </c>
      <c r="G4572" s="7" t="s">
        <v>388</v>
      </c>
      <c r="H4572" s="7" t="s">
        <v>248</v>
      </c>
    </row>
    <row r="4573" spans="1:8" ht="15.75" customHeight="1" x14ac:dyDescent="0.3">
      <c r="A4573" s="8">
        <v>4572</v>
      </c>
      <c r="B4573" s="8">
        <v>901</v>
      </c>
      <c r="C4573" s="8" t="s">
        <v>192</v>
      </c>
      <c r="D4573" s="8">
        <v>64</v>
      </c>
      <c r="E4573" s="8" t="s">
        <v>8778</v>
      </c>
      <c r="F4573" s="8" t="s">
        <v>172</v>
      </c>
      <c r="G4573" s="8" t="s">
        <v>192</v>
      </c>
      <c r="H4573" s="8" t="s">
        <v>202</v>
      </c>
    </row>
    <row r="4574" spans="1:8" ht="15.75" customHeight="1" x14ac:dyDescent="0.3">
      <c r="A4574" s="7">
        <v>4573</v>
      </c>
      <c r="B4574" s="7">
        <v>901</v>
      </c>
      <c r="C4574" s="7" t="s">
        <v>116</v>
      </c>
      <c r="D4574" s="7">
        <v>64</v>
      </c>
      <c r="E4574" s="7" t="s">
        <v>11740</v>
      </c>
      <c r="F4574" s="7" t="s">
        <v>192</v>
      </c>
      <c r="G4574" s="7" t="s">
        <v>116</v>
      </c>
      <c r="H4574" s="7" t="s">
        <v>210</v>
      </c>
    </row>
    <row r="4575" spans="1:8" ht="15.75" customHeight="1" x14ac:dyDescent="0.3">
      <c r="A4575" s="8">
        <v>4574</v>
      </c>
      <c r="B4575" s="8">
        <v>902</v>
      </c>
      <c r="C4575" s="8" t="s">
        <v>148</v>
      </c>
      <c r="D4575" s="8">
        <v>25</v>
      </c>
      <c r="E4575" s="8" t="s">
        <v>8784</v>
      </c>
      <c r="F4575" s="8"/>
      <c r="G4575" s="8" t="s">
        <v>152</v>
      </c>
      <c r="H4575" s="8" t="s">
        <v>218</v>
      </c>
    </row>
    <row r="4576" spans="1:8" ht="15.75" customHeight="1" x14ac:dyDescent="0.3">
      <c r="A4576" s="7">
        <v>4575</v>
      </c>
      <c r="B4576" s="7">
        <v>902</v>
      </c>
      <c r="C4576" s="7" t="s">
        <v>156</v>
      </c>
      <c r="D4576" s="7">
        <v>25</v>
      </c>
      <c r="E4576" s="7" t="s">
        <v>11745</v>
      </c>
      <c r="F4576" s="7" t="s">
        <v>161</v>
      </c>
      <c r="G4576" s="7" t="s">
        <v>1351</v>
      </c>
      <c r="H4576" s="7" t="s">
        <v>163</v>
      </c>
    </row>
    <row r="4577" spans="1:8" ht="15.75" customHeight="1" x14ac:dyDescent="0.3">
      <c r="A4577" s="8">
        <v>4576</v>
      </c>
      <c r="B4577" s="8">
        <v>902</v>
      </c>
      <c r="C4577" s="8" t="s">
        <v>167</v>
      </c>
      <c r="D4577" s="8">
        <v>25</v>
      </c>
      <c r="E4577" s="8" t="s">
        <v>8785</v>
      </c>
      <c r="F4577" s="8" t="s">
        <v>152</v>
      </c>
      <c r="G4577" s="8" t="s">
        <v>172</v>
      </c>
      <c r="H4577" s="8" t="s">
        <v>174</v>
      </c>
    </row>
    <row r="4578" spans="1:8" ht="15.75" customHeight="1" x14ac:dyDescent="0.3">
      <c r="A4578" s="7">
        <v>4577</v>
      </c>
      <c r="B4578" s="7">
        <v>902</v>
      </c>
      <c r="C4578" s="7" t="s">
        <v>192</v>
      </c>
      <c r="D4578" s="7">
        <v>25</v>
      </c>
      <c r="E4578" s="7" t="s">
        <v>8786</v>
      </c>
      <c r="F4578" s="7" t="s">
        <v>172</v>
      </c>
      <c r="G4578" s="7" t="s">
        <v>192</v>
      </c>
      <c r="H4578" s="7" t="s">
        <v>202</v>
      </c>
    </row>
    <row r="4579" spans="1:8" ht="15.75" customHeight="1" x14ac:dyDescent="0.3">
      <c r="A4579" s="8">
        <v>4578</v>
      </c>
      <c r="B4579" s="8">
        <v>902</v>
      </c>
      <c r="C4579" s="8" t="s">
        <v>116</v>
      </c>
      <c r="D4579" s="8">
        <v>25</v>
      </c>
      <c r="E4579" s="8" t="s">
        <v>11748</v>
      </c>
      <c r="F4579" s="8" t="s">
        <v>192</v>
      </c>
      <c r="G4579" s="8" t="s">
        <v>116</v>
      </c>
      <c r="H4579" s="8" t="s">
        <v>210</v>
      </c>
    </row>
    <row r="4580" spans="1:8" ht="15.75" customHeight="1" x14ac:dyDescent="0.3">
      <c r="A4580" s="7">
        <v>4579</v>
      </c>
      <c r="B4580" s="7">
        <v>903</v>
      </c>
      <c r="C4580" s="7" t="s">
        <v>148</v>
      </c>
      <c r="D4580" s="7">
        <v>26</v>
      </c>
      <c r="E4580" s="7" t="s">
        <v>8792</v>
      </c>
      <c r="F4580" s="7"/>
      <c r="G4580" s="7" t="s">
        <v>152</v>
      </c>
      <c r="H4580" s="7" t="s">
        <v>314</v>
      </c>
    </row>
    <row r="4581" spans="1:8" ht="15.75" customHeight="1" x14ac:dyDescent="0.3">
      <c r="A4581" s="8">
        <v>4580</v>
      </c>
      <c r="B4581" s="8">
        <v>903</v>
      </c>
      <c r="C4581" s="8" t="s">
        <v>156</v>
      </c>
      <c r="D4581" s="8">
        <v>26</v>
      </c>
      <c r="E4581" s="8" t="s">
        <v>11749</v>
      </c>
      <c r="F4581" s="8" t="s">
        <v>161</v>
      </c>
      <c r="G4581" s="8" t="s">
        <v>2192</v>
      </c>
      <c r="H4581" s="8" t="s">
        <v>163</v>
      </c>
    </row>
    <row r="4582" spans="1:8" ht="15.75" customHeight="1" x14ac:dyDescent="0.3">
      <c r="A4582" s="7">
        <v>4581</v>
      </c>
      <c r="B4582" s="7">
        <v>903</v>
      </c>
      <c r="C4582" s="7" t="s">
        <v>167</v>
      </c>
      <c r="D4582" s="7">
        <v>26</v>
      </c>
      <c r="E4582" s="7" t="s">
        <v>8793</v>
      </c>
      <c r="F4582" s="7" t="s">
        <v>152</v>
      </c>
      <c r="G4582" s="7" t="s">
        <v>172</v>
      </c>
      <c r="H4582" s="7" t="s">
        <v>174</v>
      </c>
    </row>
    <row r="4583" spans="1:8" ht="15.75" customHeight="1" x14ac:dyDescent="0.3">
      <c r="A4583" s="8">
        <v>4582</v>
      </c>
      <c r="B4583" s="8">
        <v>903</v>
      </c>
      <c r="C4583" s="8" t="s">
        <v>192</v>
      </c>
      <c r="D4583" s="8">
        <v>26</v>
      </c>
      <c r="E4583" s="8" t="s">
        <v>8794</v>
      </c>
      <c r="F4583" s="8" t="s">
        <v>172</v>
      </c>
      <c r="G4583" s="8" t="s">
        <v>192</v>
      </c>
      <c r="H4583" s="8" t="s">
        <v>202</v>
      </c>
    </row>
    <row r="4584" spans="1:8" ht="15.75" customHeight="1" x14ac:dyDescent="0.3">
      <c r="A4584" s="7">
        <v>4583</v>
      </c>
      <c r="B4584" s="7">
        <v>903</v>
      </c>
      <c r="C4584" s="7" t="s">
        <v>116</v>
      </c>
      <c r="D4584" s="7">
        <v>26</v>
      </c>
      <c r="E4584" s="7" t="s">
        <v>11750</v>
      </c>
      <c r="F4584" s="7" t="s">
        <v>192</v>
      </c>
      <c r="G4584" s="7" t="s">
        <v>116</v>
      </c>
      <c r="H4584" s="7" t="s">
        <v>210</v>
      </c>
    </row>
    <row r="4585" spans="1:8" ht="15.75" customHeight="1" x14ac:dyDescent="0.3">
      <c r="A4585" s="8">
        <v>4584</v>
      </c>
      <c r="B4585" s="8">
        <v>904</v>
      </c>
      <c r="C4585" s="8" t="s">
        <v>148</v>
      </c>
      <c r="D4585" s="8">
        <v>49</v>
      </c>
      <c r="E4585" s="8" t="s">
        <v>8801</v>
      </c>
      <c r="F4585" s="8"/>
      <c r="G4585" s="8" t="s">
        <v>152</v>
      </c>
      <c r="H4585" s="8" t="s">
        <v>153</v>
      </c>
    </row>
    <row r="4586" spans="1:8" ht="15.75" customHeight="1" x14ac:dyDescent="0.3">
      <c r="A4586" s="7">
        <v>4585</v>
      </c>
      <c r="B4586" s="7">
        <v>904</v>
      </c>
      <c r="C4586" s="7" t="s">
        <v>156</v>
      </c>
      <c r="D4586" s="7">
        <v>49</v>
      </c>
      <c r="E4586" s="7" t="s">
        <v>11751</v>
      </c>
      <c r="F4586" s="7" t="s">
        <v>161</v>
      </c>
      <c r="G4586" s="7" t="s">
        <v>2458</v>
      </c>
      <c r="H4586" s="7" t="s">
        <v>163</v>
      </c>
    </row>
    <row r="4587" spans="1:8" ht="15.75" customHeight="1" x14ac:dyDescent="0.3">
      <c r="A4587" s="8">
        <v>4586</v>
      </c>
      <c r="B4587" s="8">
        <v>904</v>
      </c>
      <c r="C4587" s="8" t="s">
        <v>167</v>
      </c>
      <c r="D4587" s="8">
        <v>49</v>
      </c>
      <c r="E4587" s="8" t="s">
        <v>8802</v>
      </c>
      <c r="F4587" s="8" t="s">
        <v>152</v>
      </c>
      <c r="G4587" s="8" t="s">
        <v>172</v>
      </c>
      <c r="H4587" s="8" t="s">
        <v>174</v>
      </c>
    </row>
    <row r="4588" spans="1:8" ht="15.75" customHeight="1" x14ac:dyDescent="0.3">
      <c r="A4588" s="7">
        <v>4587</v>
      </c>
      <c r="B4588" s="7">
        <v>904</v>
      </c>
      <c r="C4588" s="7" t="s">
        <v>176</v>
      </c>
      <c r="D4588" s="7">
        <v>49</v>
      </c>
      <c r="E4588" s="7" t="s">
        <v>11752</v>
      </c>
      <c r="F4588" s="7" t="s">
        <v>172</v>
      </c>
      <c r="G4588" s="7" t="s">
        <v>388</v>
      </c>
      <c r="H4588" s="7" t="s">
        <v>248</v>
      </c>
    </row>
    <row r="4589" spans="1:8" ht="15.75" customHeight="1" x14ac:dyDescent="0.3">
      <c r="A4589" s="8">
        <v>4588</v>
      </c>
      <c r="B4589" s="8">
        <v>904</v>
      </c>
      <c r="C4589" s="8" t="s">
        <v>192</v>
      </c>
      <c r="D4589" s="8">
        <v>49</v>
      </c>
      <c r="E4589" s="8" t="s">
        <v>8803</v>
      </c>
      <c r="F4589" s="8" t="s">
        <v>172</v>
      </c>
      <c r="G4589" s="8" t="s">
        <v>192</v>
      </c>
      <c r="H4589" s="8" t="s">
        <v>202</v>
      </c>
    </row>
    <row r="4590" spans="1:8" ht="15.75" customHeight="1" x14ac:dyDescent="0.3">
      <c r="A4590" s="7">
        <v>4589</v>
      </c>
      <c r="B4590" s="7">
        <v>905</v>
      </c>
      <c r="C4590" s="7" t="s">
        <v>148</v>
      </c>
      <c r="D4590" s="7">
        <v>84</v>
      </c>
      <c r="E4590" s="7" t="s">
        <v>8809</v>
      </c>
      <c r="F4590" s="7"/>
      <c r="G4590" s="7" t="s">
        <v>152</v>
      </c>
      <c r="H4590" s="7" t="s">
        <v>492</v>
      </c>
    </row>
    <row r="4591" spans="1:8" ht="15.75" customHeight="1" x14ac:dyDescent="0.3">
      <c r="A4591" s="8">
        <v>4590</v>
      </c>
      <c r="B4591" s="8">
        <v>905</v>
      </c>
      <c r="C4591" s="8" t="s">
        <v>156</v>
      </c>
      <c r="D4591" s="8">
        <v>84</v>
      </c>
      <c r="E4591" s="8" t="s">
        <v>11758</v>
      </c>
      <c r="F4591" s="8" t="s">
        <v>161</v>
      </c>
      <c r="G4591" s="8" t="s">
        <v>2203</v>
      </c>
      <c r="H4591" s="8" t="s">
        <v>163</v>
      </c>
    </row>
    <row r="4592" spans="1:8" ht="15.75" customHeight="1" x14ac:dyDescent="0.3">
      <c r="A4592" s="7">
        <v>4591</v>
      </c>
      <c r="B4592" s="7">
        <v>905</v>
      </c>
      <c r="C4592" s="7" t="s">
        <v>167</v>
      </c>
      <c r="D4592" s="7">
        <v>84</v>
      </c>
      <c r="E4592" s="7" t="s">
        <v>8810</v>
      </c>
      <c r="F4592" s="7" t="s">
        <v>152</v>
      </c>
      <c r="G4592" s="7" t="s">
        <v>172</v>
      </c>
      <c r="H4592" s="7" t="s">
        <v>174</v>
      </c>
    </row>
    <row r="4593" spans="1:8" ht="15.75" customHeight="1" x14ac:dyDescent="0.3">
      <c r="A4593" s="8">
        <v>4592</v>
      </c>
      <c r="B4593" s="8">
        <v>905</v>
      </c>
      <c r="C4593" s="8" t="s">
        <v>192</v>
      </c>
      <c r="D4593" s="8">
        <v>84</v>
      </c>
      <c r="E4593" s="8" t="s">
        <v>8811</v>
      </c>
      <c r="F4593" s="8" t="s">
        <v>172</v>
      </c>
      <c r="G4593" s="8" t="s">
        <v>192</v>
      </c>
      <c r="H4593" s="8" t="s">
        <v>202</v>
      </c>
    </row>
    <row r="4594" spans="1:8" ht="15.75" customHeight="1" x14ac:dyDescent="0.3">
      <c r="A4594" s="7">
        <v>4593</v>
      </c>
      <c r="B4594" s="7">
        <v>905</v>
      </c>
      <c r="C4594" s="7" t="s">
        <v>116</v>
      </c>
      <c r="D4594" s="7">
        <v>84</v>
      </c>
      <c r="E4594" s="7" t="s">
        <v>11760</v>
      </c>
      <c r="F4594" s="7" t="s">
        <v>192</v>
      </c>
      <c r="G4594" s="7" t="s">
        <v>116</v>
      </c>
      <c r="H4594" s="7" t="s">
        <v>210</v>
      </c>
    </row>
    <row r="4595" spans="1:8" ht="15.75" customHeight="1" x14ac:dyDescent="0.3">
      <c r="A4595" s="8">
        <v>4594</v>
      </c>
      <c r="B4595" s="8">
        <v>906</v>
      </c>
      <c r="C4595" s="8" t="s">
        <v>148</v>
      </c>
      <c r="D4595" s="8">
        <v>86</v>
      </c>
      <c r="E4595" s="8" t="s">
        <v>8817</v>
      </c>
      <c r="F4595" s="8"/>
      <c r="G4595" s="8" t="s">
        <v>152</v>
      </c>
      <c r="H4595" s="8" t="s">
        <v>153</v>
      </c>
    </row>
    <row r="4596" spans="1:8" ht="15.75" customHeight="1" x14ac:dyDescent="0.3">
      <c r="A4596" s="7">
        <v>4595</v>
      </c>
      <c r="B4596" s="7">
        <v>906</v>
      </c>
      <c r="C4596" s="7" t="s">
        <v>156</v>
      </c>
      <c r="D4596" s="7">
        <v>86</v>
      </c>
      <c r="E4596" s="7" t="s">
        <v>11761</v>
      </c>
      <c r="F4596" s="7" t="s">
        <v>161</v>
      </c>
      <c r="G4596" s="7" t="s">
        <v>3977</v>
      </c>
      <c r="H4596" s="7" t="s">
        <v>163</v>
      </c>
    </row>
    <row r="4597" spans="1:8" ht="15.75" customHeight="1" x14ac:dyDescent="0.3">
      <c r="A4597" s="8">
        <v>4596</v>
      </c>
      <c r="B4597" s="8">
        <v>906</v>
      </c>
      <c r="C4597" s="8" t="s">
        <v>167</v>
      </c>
      <c r="D4597" s="8">
        <v>86</v>
      </c>
      <c r="E4597" s="8" t="s">
        <v>8818</v>
      </c>
      <c r="F4597" s="8" t="s">
        <v>152</v>
      </c>
      <c r="G4597" s="8" t="s">
        <v>172</v>
      </c>
      <c r="H4597" s="8" t="s">
        <v>174</v>
      </c>
    </row>
    <row r="4598" spans="1:8" ht="15.75" customHeight="1" x14ac:dyDescent="0.3">
      <c r="A4598" s="7">
        <v>4597</v>
      </c>
      <c r="B4598" s="7">
        <v>906</v>
      </c>
      <c r="C4598" s="7" t="s">
        <v>192</v>
      </c>
      <c r="D4598" s="7">
        <v>86</v>
      </c>
      <c r="E4598" s="7" t="s">
        <v>8819</v>
      </c>
      <c r="F4598" s="7" t="s">
        <v>172</v>
      </c>
      <c r="G4598" s="7" t="s">
        <v>192</v>
      </c>
      <c r="H4598" s="7" t="s">
        <v>202</v>
      </c>
    </row>
    <row r="4599" spans="1:8" ht="15.75" customHeight="1" x14ac:dyDescent="0.3">
      <c r="A4599" s="8">
        <v>4598</v>
      </c>
      <c r="B4599" s="8">
        <v>906</v>
      </c>
      <c r="C4599" s="8" t="s">
        <v>116</v>
      </c>
      <c r="D4599" s="8">
        <v>86</v>
      </c>
      <c r="E4599" s="8" t="s">
        <v>11763</v>
      </c>
      <c r="F4599" s="8" t="s">
        <v>192</v>
      </c>
      <c r="G4599" s="8" t="s">
        <v>116</v>
      </c>
      <c r="H4599" s="8" t="s">
        <v>210</v>
      </c>
    </row>
    <row r="4600" spans="1:8" ht="15.75" customHeight="1" x14ac:dyDescent="0.3">
      <c r="A4600" s="7">
        <v>4599</v>
      </c>
      <c r="B4600" s="7">
        <v>907</v>
      </c>
      <c r="C4600" s="7" t="s">
        <v>148</v>
      </c>
      <c r="D4600" s="7">
        <v>8</v>
      </c>
      <c r="E4600" s="7" t="s">
        <v>8825</v>
      </c>
      <c r="F4600" s="7"/>
      <c r="G4600" s="7" t="s">
        <v>152</v>
      </c>
      <c r="H4600" s="7" t="s">
        <v>314</v>
      </c>
    </row>
    <row r="4601" spans="1:8" ht="15.75" customHeight="1" x14ac:dyDescent="0.3">
      <c r="A4601" s="8">
        <v>4600</v>
      </c>
      <c r="B4601" s="8">
        <v>907</v>
      </c>
      <c r="C4601" s="8" t="s">
        <v>156</v>
      </c>
      <c r="D4601" s="8">
        <v>8</v>
      </c>
      <c r="E4601" s="8" t="s">
        <v>11764</v>
      </c>
      <c r="F4601" s="8" t="s">
        <v>161</v>
      </c>
      <c r="G4601" s="8" t="s">
        <v>1154</v>
      </c>
      <c r="H4601" s="8" t="s">
        <v>163</v>
      </c>
    </row>
    <row r="4602" spans="1:8" ht="15.75" customHeight="1" x14ac:dyDescent="0.3">
      <c r="A4602" s="7">
        <v>4601</v>
      </c>
      <c r="B4602" s="7">
        <v>907</v>
      </c>
      <c r="C4602" s="7" t="s">
        <v>167</v>
      </c>
      <c r="D4602" s="7">
        <v>8</v>
      </c>
      <c r="E4602" s="7" t="s">
        <v>8826</v>
      </c>
      <c r="F4602" s="7" t="s">
        <v>152</v>
      </c>
      <c r="G4602" s="7" t="s">
        <v>172</v>
      </c>
      <c r="H4602" s="7" t="s">
        <v>174</v>
      </c>
    </row>
    <row r="4603" spans="1:8" ht="15.75" customHeight="1" x14ac:dyDescent="0.3">
      <c r="A4603" s="8">
        <v>4602</v>
      </c>
      <c r="B4603" s="8">
        <v>907</v>
      </c>
      <c r="C4603" s="8" t="s">
        <v>192</v>
      </c>
      <c r="D4603" s="8">
        <v>8</v>
      </c>
      <c r="E4603" s="8" t="s">
        <v>8827</v>
      </c>
      <c r="F4603" s="8" t="s">
        <v>172</v>
      </c>
      <c r="G4603" s="8" t="s">
        <v>192</v>
      </c>
      <c r="H4603" s="8" t="s">
        <v>202</v>
      </c>
    </row>
    <row r="4604" spans="1:8" ht="15.75" customHeight="1" x14ac:dyDescent="0.3">
      <c r="A4604" s="7">
        <v>4603</v>
      </c>
      <c r="B4604" s="7">
        <v>907</v>
      </c>
      <c r="C4604" s="7" t="s">
        <v>116</v>
      </c>
      <c r="D4604" s="7">
        <v>8</v>
      </c>
      <c r="E4604" s="7" t="s">
        <v>11765</v>
      </c>
      <c r="F4604" s="7" t="s">
        <v>192</v>
      </c>
      <c r="G4604" s="7" t="s">
        <v>116</v>
      </c>
      <c r="H4604" s="7" t="s">
        <v>210</v>
      </c>
    </row>
    <row r="4605" spans="1:8" ht="15.75" customHeight="1" x14ac:dyDescent="0.3">
      <c r="A4605" s="8">
        <v>4604</v>
      </c>
      <c r="B4605" s="8">
        <v>908</v>
      </c>
      <c r="C4605" s="8" t="s">
        <v>148</v>
      </c>
      <c r="D4605" s="8">
        <v>48</v>
      </c>
      <c r="E4605" s="8" t="s">
        <v>8833</v>
      </c>
      <c r="F4605" s="8"/>
      <c r="G4605" s="8" t="s">
        <v>152</v>
      </c>
      <c r="H4605" s="8" t="s">
        <v>218</v>
      </c>
    </row>
    <row r="4606" spans="1:8" ht="15.75" customHeight="1" x14ac:dyDescent="0.3">
      <c r="A4606" s="7">
        <v>4605</v>
      </c>
      <c r="B4606" s="7">
        <v>908</v>
      </c>
      <c r="C4606" s="7" t="s">
        <v>156</v>
      </c>
      <c r="D4606" s="7">
        <v>48</v>
      </c>
      <c r="E4606" s="7" t="s">
        <v>11767</v>
      </c>
      <c r="F4606" s="7" t="s">
        <v>161</v>
      </c>
      <c r="G4606" s="7" t="s">
        <v>2807</v>
      </c>
      <c r="H4606" s="7" t="s">
        <v>163</v>
      </c>
    </row>
    <row r="4607" spans="1:8" ht="15.75" customHeight="1" x14ac:dyDescent="0.3">
      <c r="A4607" s="8">
        <v>4606</v>
      </c>
      <c r="B4607" s="8">
        <v>909</v>
      </c>
      <c r="C4607" s="8" t="s">
        <v>148</v>
      </c>
      <c r="D4607" s="8">
        <v>111</v>
      </c>
      <c r="E4607" s="8" t="s">
        <v>8839</v>
      </c>
      <c r="F4607" s="8"/>
      <c r="G4607" s="8" t="s">
        <v>152</v>
      </c>
      <c r="H4607" s="8" t="s">
        <v>153</v>
      </c>
    </row>
    <row r="4608" spans="1:8" ht="15.75" customHeight="1" x14ac:dyDescent="0.3">
      <c r="A4608" s="7">
        <v>4607</v>
      </c>
      <c r="B4608" s="7">
        <v>909</v>
      </c>
      <c r="C4608" s="7" t="s">
        <v>156</v>
      </c>
      <c r="D4608" s="7">
        <v>111</v>
      </c>
      <c r="E4608" s="7" t="s">
        <v>11772</v>
      </c>
      <c r="F4608" s="7" t="s">
        <v>161</v>
      </c>
      <c r="G4608" s="7" t="s">
        <v>162</v>
      </c>
      <c r="H4608" s="7" t="s">
        <v>163</v>
      </c>
    </row>
    <row r="4609" spans="1:8" ht="15.75" customHeight="1" x14ac:dyDescent="0.3">
      <c r="A4609" s="8">
        <v>4608</v>
      </c>
      <c r="B4609" s="8">
        <v>909</v>
      </c>
      <c r="C4609" s="8" t="s">
        <v>167</v>
      </c>
      <c r="D4609" s="8">
        <v>111</v>
      </c>
      <c r="E4609" s="8" t="s">
        <v>8840</v>
      </c>
      <c r="F4609" s="8" t="s">
        <v>152</v>
      </c>
      <c r="G4609" s="8" t="s">
        <v>172</v>
      </c>
      <c r="H4609" s="8" t="s">
        <v>174</v>
      </c>
    </row>
    <row r="4610" spans="1:8" ht="15.75" customHeight="1" x14ac:dyDescent="0.3">
      <c r="A4610" s="7">
        <v>4609</v>
      </c>
      <c r="B4610" s="7">
        <v>909</v>
      </c>
      <c r="C4610" s="7" t="s">
        <v>192</v>
      </c>
      <c r="D4610" s="7">
        <v>111</v>
      </c>
      <c r="E4610" s="7" t="s">
        <v>8841</v>
      </c>
      <c r="F4610" s="7" t="s">
        <v>172</v>
      </c>
      <c r="G4610" s="7" t="s">
        <v>192</v>
      </c>
      <c r="H4610" s="7" t="s">
        <v>202</v>
      </c>
    </row>
    <row r="4611" spans="1:8" ht="15.75" customHeight="1" x14ac:dyDescent="0.3">
      <c r="A4611" s="8">
        <v>4610</v>
      </c>
      <c r="B4611" s="8">
        <v>909</v>
      </c>
      <c r="C4611" s="8" t="s">
        <v>116</v>
      </c>
      <c r="D4611" s="8">
        <v>111</v>
      </c>
      <c r="E4611" s="8" t="s">
        <v>11776</v>
      </c>
      <c r="F4611" s="8" t="s">
        <v>192</v>
      </c>
      <c r="G4611" s="8" t="s">
        <v>116</v>
      </c>
      <c r="H4611" s="8" t="s">
        <v>210</v>
      </c>
    </row>
    <row r="4612" spans="1:8" ht="15.75" customHeight="1" x14ac:dyDescent="0.3">
      <c r="A4612" s="7">
        <v>4611</v>
      </c>
      <c r="B4612" s="7">
        <v>910</v>
      </c>
      <c r="C4612" s="7" t="s">
        <v>148</v>
      </c>
      <c r="D4612" s="7">
        <v>31</v>
      </c>
      <c r="E4612" s="7" t="s">
        <v>8847</v>
      </c>
      <c r="F4612" s="7"/>
      <c r="G4612" s="7" t="s">
        <v>152</v>
      </c>
      <c r="H4612" s="7" t="s">
        <v>492</v>
      </c>
    </row>
    <row r="4613" spans="1:8" ht="15.75" customHeight="1" x14ac:dyDescent="0.3">
      <c r="A4613" s="8">
        <v>4612</v>
      </c>
      <c r="B4613" s="8">
        <v>910</v>
      </c>
      <c r="C4613" s="8" t="s">
        <v>156</v>
      </c>
      <c r="D4613" s="8">
        <v>31</v>
      </c>
      <c r="E4613" s="8" t="s">
        <v>11777</v>
      </c>
      <c r="F4613" s="8" t="s">
        <v>161</v>
      </c>
      <c r="G4613" s="8" t="s">
        <v>2546</v>
      </c>
      <c r="H4613" s="8" t="s">
        <v>163</v>
      </c>
    </row>
    <row r="4614" spans="1:8" ht="15.75" customHeight="1" x14ac:dyDescent="0.3">
      <c r="A4614" s="7">
        <v>4613</v>
      </c>
      <c r="B4614" s="7">
        <v>910</v>
      </c>
      <c r="C4614" s="7" t="s">
        <v>167</v>
      </c>
      <c r="D4614" s="7">
        <v>31</v>
      </c>
      <c r="E4614" s="7" t="s">
        <v>8849</v>
      </c>
      <c r="F4614" s="7" t="s">
        <v>152</v>
      </c>
      <c r="G4614" s="7" t="s">
        <v>172</v>
      </c>
      <c r="H4614" s="7" t="s">
        <v>174</v>
      </c>
    </row>
    <row r="4615" spans="1:8" ht="15.75" customHeight="1" x14ac:dyDescent="0.3">
      <c r="A4615" s="8">
        <v>4614</v>
      </c>
      <c r="B4615" s="8">
        <v>910</v>
      </c>
      <c r="C4615" s="8" t="s">
        <v>176</v>
      </c>
      <c r="D4615" s="8">
        <v>31</v>
      </c>
      <c r="E4615" s="8" t="s">
        <v>11782</v>
      </c>
      <c r="F4615" s="8" t="s">
        <v>172</v>
      </c>
      <c r="G4615" s="8" t="s">
        <v>388</v>
      </c>
      <c r="H4615" s="8" t="s">
        <v>184</v>
      </c>
    </row>
    <row r="4616" spans="1:8" ht="15.75" customHeight="1" x14ac:dyDescent="0.3">
      <c r="A4616" s="7">
        <v>4615</v>
      </c>
      <c r="B4616" s="7">
        <v>910</v>
      </c>
      <c r="C4616" s="7" t="s">
        <v>192</v>
      </c>
      <c r="D4616" s="7">
        <v>31</v>
      </c>
      <c r="E4616" s="7" t="s">
        <v>8850</v>
      </c>
      <c r="F4616" s="7" t="s">
        <v>172</v>
      </c>
      <c r="G4616" s="7" t="s">
        <v>192</v>
      </c>
      <c r="H4616" s="7" t="s">
        <v>202</v>
      </c>
    </row>
    <row r="4617" spans="1:8" ht="15.75" customHeight="1" x14ac:dyDescent="0.3">
      <c r="A4617" s="8">
        <v>4616</v>
      </c>
      <c r="B4617" s="8">
        <v>910</v>
      </c>
      <c r="C4617" s="8" t="s">
        <v>116</v>
      </c>
      <c r="D4617" s="8">
        <v>31</v>
      </c>
      <c r="E4617" s="8" t="s">
        <v>11789</v>
      </c>
      <c r="F4617" s="8" t="s">
        <v>192</v>
      </c>
      <c r="G4617" s="8" t="s">
        <v>116</v>
      </c>
      <c r="H4617" s="8" t="s">
        <v>210</v>
      </c>
    </row>
    <row r="4618" spans="1:8" ht="15.75" customHeight="1" x14ac:dyDescent="0.3">
      <c r="A4618" s="7">
        <v>4617</v>
      </c>
      <c r="B4618" s="7">
        <v>911</v>
      </c>
      <c r="C4618" s="7" t="s">
        <v>148</v>
      </c>
      <c r="D4618" s="7">
        <v>57</v>
      </c>
      <c r="E4618" s="7" t="s">
        <v>8856</v>
      </c>
      <c r="F4618" s="7"/>
      <c r="G4618" s="7" t="s">
        <v>152</v>
      </c>
      <c r="H4618" s="7" t="s">
        <v>153</v>
      </c>
    </row>
    <row r="4619" spans="1:8" ht="15.75" customHeight="1" x14ac:dyDescent="0.3">
      <c r="A4619" s="8">
        <v>4618</v>
      </c>
      <c r="B4619" s="8">
        <v>911</v>
      </c>
      <c r="C4619" s="8" t="s">
        <v>156</v>
      </c>
      <c r="D4619" s="8">
        <v>57</v>
      </c>
      <c r="E4619" s="8" t="s">
        <v>11792</v>
      </c>
      <c r="F4619" s="8" t="s">
        <v>161</v>
      </c>
      <c r="G4619" s="8" t="s">
        <v>272</v>
      </c>
      <c r="H4619" s="8" t="s">
        <v>163</v>
      </c>
    </row>
    <row r="4620" spans="1:8" ht="15.75" customHeight="1" x14ac:dyDescent="0.3">
      <c r="A4620" s="7">
        <v>4619</v>
      </c>
      <c r="B4620" s="7">
        <v>911</v>
      </c>
      <c r="C4620" s="7" t="s">
        <v>167</v>
      </c>
      <c r="D4620" s="7">
        <v>57</v>
      </c>
      <c r="E4620" s="7" t="s">
        <v>8858</v>
      </c>
      <c r="F4620" s="7" t="s">
        <v>152</v>
      </c>
      <c r="G4620" s="7" t="s">
        <v>172</v>
      </c>
      <c r="H4620" s="7" t="s">
        <v>174</v>
      </c>
    </row>
    <row r="4621" spans="1:8" ht="15.75" customHeight="1" x14ac:dyDescent="0.3">
      <c r="A4621" s="8">
        <v>4620</v>
      </c>
      <c r="B4621" s="8">
        <v>912</v>
      </c>
      <c r="C4621" s="8" t="s">
        <v>148</v>
      </c>
      <c r="D4621" s="8">
        <v>45</v>
      </c>
      <c r="E4621" s="8" t="s">
        <v>8864</v>
      </c>
      <c r="F4621" s="8"/>
      <c r="G4621" s="8" t="s">
        <v>152</v>
      </c>
      <c r="H4621" s="8" t="s">
        <v>153</v>
      </c>
    </row>
    <row r="4622" spans="1:8" ht="15.75" customHeight="1" x14ac:dyDescent="0.3">
      <c r="A4622" s="7">
        <v>4621</v>
      </c>
      <c r="B4622" s="7">
        <v>912</v>
      </c>
      <c r="C4622" s="7" t="s">
        <v>156</v>
      </c>
      <c r="D4622" s="7">
        <v>45</v>
      </c>
      <c r="E4622" s="7" t="s">
        <v>11798</v>
      </c>
      <c r="F4622" s="7" t="s">
        <v>161</v>
      </c>
      <c r="G4622" s="7" t="s">
        <v>1242</v>
      </c>
      <c r="H4622" s="7" t="s">
        <v>163</v>
      </c>
    </row>
    <row r="4623" spans="1:8" ht="15.75" customHeight="1" x14ac:dyDescent="0.3">
      <c r="A4623" s="8">
        <v>4622</v>
      </c>
      <c r="B4623" s="8">
        <v>912</v>
      </c>
      <c r="C4623" s="8" t="s">
        <v>167</v>
      </c>
      <c r="D4623" s="8">
        <v>45</v>
      </c>
      <c r="E4623" s="8" t="s">
        <v>8865</v>
      </c>
      <c r="F4623" s="8" t="s">
        <v>152</v>
      </c>
      <c r="G4623" s="8" t="s">
        <v>172</v>
      </c>
      <c r="H4623" s="8" t="s">
        <v>174</v>
      </c>
    </row>
    <row r="4624" spans="1:8" ht="15.75" customHeight="1" x14ac:dyDescent="0.3">
      <c r="A4624" s="7">
        <v>4623</v>
      </c>
      <c r="B4624" s="7">
        <v>912</v>
      </c>
      <c r="C4624" s="7" t="s">
        <v>176</v>
      </c>
      <c r="D4624" s="7">
        <v>45</v>
      </c>
      <c r="E4624" s="7" t="s">
        <v>11800</v>
      </c>
      <c r="F4624" s="7" t="s">
        <v>172</v>
      </c>
      <c r="G4624" s="7" t="s">
        <v>172</v>
      </c>
      <c r="H4624" s="7" t="s">
        <v>184</v>
      </c>
    </row>
    <row r="4625" spans="1:8" ht="15.75" customHeight="1" x14ac:dyDescent="0.3">
      <c r="A4625" s="8">
        <v>4624</v>
      </c>
      <c r="B4625" s="8">
        <v>912</v>
      </c>
      <c r="C4625" s="8" t="s">
        <v>192</v>
      </c>
      <c r="D4625" s="8">
        <v>45</v>
      </c>
      <c r="E4625" s="8" t="s">
        <v>8866</v>
      </c>
      <c r="F4625" s="8" t="s">
        <v>172</v>
      </c>
      <c r="G4625" s="8" t="s">
        <v>192</v>
      </c>
      <c r="H4625" s="8" t="s">
        <v>202</v>
      </c>
    </row>
    <row r="4626" spans="1:8" ht="15.75" customHeight="1" x14ac:dyDescent="0.3">
      <c r="A4626" s="7">
        <v>4625</v>
      </c>
      <c r="B4626" s="7">
        <v>912</v>
      </c>
      <c r="C4626" s="7" t="s">
        <v>116</v>
      </c>
      <c r="D4626" s="7">
        <v>45</v>
      </c>
      <c r="E4626" s="7" t="s">
        <v>11803</v>
      </c>
      <c r="F4626" s="7" t="s">
        <v>192</v>
      </c>
      <c r="G4626" s="7" t="s">
        <v>116</v>
      </c>
      <c r="H4626" s="7" t="s">
        <v>210</v>
      </c>
    </row>
    <row r="4627" spans="1:8" ht="15.75" customHeight="1" x14ac:dyDescent="0.3">
      <c r="A4627" s="8">
        <v>4626</v>
      </c>
      <c r="B4627" s="8">
        <v>913</v>
      </c>
      <c r="C4627" s="8" t="s">
        <v>148</v>
      </c>
      <c r="D4627" s="8">
        <v>77</v>
      </c>
      <c r="E4627" s="8" t="s">
        <v>8872</v>
      </c>
      <c r="F4627" s="8"/>
      <c r="G4627" s="8" t="s">
        <v>152</v>
      </c>
      <c r="H4627" s="8" t="s">
        <v>153</v>
      </c>
    </row>
    <row r="4628" spans="1:8" ht="15.75" customHeight="1" x14ac:dyDescent="0.3">
      <c r="A4628" s="7">
        <v>4627</v>
      </c>
      <c r="B4628" s="7">
        <v>913</v>
      </c>
      <c r="C4628" s="7" t="s">
        <v>156</v>
      </c>
      <c r="D4628" s="7">
        <v>77</v>
      </c>
      <c r="E4628" s="7" t="s">
        <v>11808</v>
      </c>
      <c r="F4628" s="7" t="s">
        <v>161</v>
      </c>
      <c r="G4628" s="7" t="s">
        <v>8606</v>
      </c>
      <c r="H4628" s="7" t="s">
        <v>163</v>
      </c>
    </row>
    <row r="4629" spans="1:8" ht="15.75" customHeight="1" x14ac:dyDescent="0.3">
      <c r="A4629" s="8">
        <v>4628</v>
      </c>
      <c r="B4629" s="8">
        <v>913</v>
      </c>
      <c r="C4629" s="8" t="s">
        <v>167</v>
      </c>
      <c r="D4629" s="8">
        <v>77</v>
      </c>
      <c r="E4629" s="8" t="s">
        <v>8873</v>
      </c>
      <c r="F4629" s="8" t="s">
        <v>152</v>
      </c>
      <c r="G4629" s="8" t="s">
        <v>172</v>
      </c>
      <c r="H4629" s="8" t="s">
        <v>174</v>
      </c>
    </row>
    <row r="4630" spans="1:8" ht="15.75" customHeight="1" x14ac:dyDescent="0.3">
      <c r="A4630" s="7">
        <v>4629</v>
      </c>
      <c r="B4630" s="7">
        <v>913</v>
      </c>
      <c r="C4630" s="7" t="s">
        <v>192</v>
      </c>
      <c r="D4630" s="7">
        <v>77</v>
      </c>
      <c r="E4630" s="7" t="s">
        <v>8874</v>
      </c>
      <c r="F4630" s="7" t="s">
        <v>172</v>
      </c>
      <c r="G4630" s="7" t="s">
        <v>192</v>
      </c>
      <c r="H4630" s="7" t="s">
        <v>202</v>
      </c>
    </row>
    <row r="4631" spans="1:8" ht="15.75" customHeight="1" x14ac:dyDescent="0.3">
      <c r="A4631" s="8">
        <v>4630</v>
      </c>
      <c r="B4631" s="8">
        <v>913</v>
      </c>
      <c r="C4631" s="8" t="s">
        <v>116</v>
      </c>
      <c r="D4631" s="8">
        <v>77</v>
      </c>
      <c r="E4631" s="8" t="s">
        <v>11812</v>
      </c>
      <c r="F4631" s="8" t="s">
        <v>192</v>
      </c>
      <c r="G4631" s="8" t="s">
        <v>116</v>
      </c>
      <c r="H4631" s="8" t="s">
        <v>210</v>
      </c>
    </row>
    <row r="4632" spans="1:8" ht="15.75" customHeight="1" x14ac:dyDescent="0.3">
      <c r="A4632" s="7">
        <v>4631</v>
      </c>
      <c r="B4632" s="7">
        <v>914</v>
      </c>
      <c r="C4632" s="7" t="s">
        <v>148</v>
      </c>
      <c r="D4632" s="7">
        <v>21</v>
      </c>
      <c r="E4632" s="7" t="s">
        <v>8880</v>
      </c>
      <c r="F4632" s="7"/>
      <c r="G4632" s="7" t="s">
        <v>152</v>
      </c>
      <c r="H4632" s="7" t="s">
        <v>218</v>
      </c>
    </row>
    <row r="4633" spans="1:8" ht="15.75" customHeight="1" x14ac:dyDescent="0.3">
      <c r="A4633" s="8">
        <v>4632</v>
      </c>
      <c r="B4633" s="8">
        <v>914</v>
      </c>
      <c r="C4633" s="8" t="s">
        <v>156</v>
      </c>
      <c r="D4633" s="8">
        <v>21</v>
      </c>
      <c r="E4633" s="8" t="s">
        <v>11815</v>
      </c>
      <c r="F4633" s="8" t="s">
        <v>161</v>
      </c>
      <c r="G4633" s="8" t="s">
        <v>2638</v>
      </c>
      <c r="H4633" s="8" t="s">
        <v>163</v>
      </c>
    </row>
    <row r="4634" spans="1:8" ht="15.75" customHeight="1" x14ac:dyDescent="0.3">
      <c r="A4634" s="7">
        <v>4633</v>
      </c>
      <c r="B4634" s="7">
        <v>914</v>
      </c>
      <c r="C4634" s="7" t="s">
        <v>167</v>
      </c>
      <c r="D4634" s="7">
        <v>21</v>
      </c>
      <c r="E4634" s="7" t="s">
        <v>8881</v>
      </c>
      <c r="F4634" s="7" t="s">
        <v>152</v>
      </c>
      <c r="G4634" s="7" t="s">
        <v>172</v>
      </c>
      <c r="H4634" s="7" t="s">
        <v>174</v>
      </c>
    </row>
    <row r="4635" spans="1:8" ht="15.75" customHeight="1" x14ac:dyDescent="0.3">
      <c r="A4635" s="8">
        <v>4634</v>
      </c>
      <c r="B4635" s="8">
        <v>914</v>
      </c>
      <c r="C4635" s="8" t="s">
        <v>176</v>
      </c>
      <c r="D4635" s="8">
        <v>21</v>
      </c>
      <c r="E4635" s="8" t="s">
        <v>11819</v>
      </c>
      <c r="F4635" s="8" t="s">
        <v>172</v>
      </c>
      <c r="G4635" s="8" t="s">
        <v>172</v>
      </c>
      <c r="H4635" s="8" t="s">
        <v>288</v>
      </c>
    </row>
    <row r="4636" spans="1:8" ht="15.75" customHeight="1" x14ac:dyDescent="0.3">
      <c r="A4636" s="7">
        <v>4635</v>
      </c>
      <c r="B4636" s="7">
        <v>914</v>
      </c>
      <c r="C4636" s="7" t="s">
        <v>192</v>
      </c>
      <c r="D4636" s="7">
        <v>21</v>
      </c>
      <c r="E4636" s="7" t="s">
        <v>8882</v>
      </c>
      <c r="F4636" s="7" t="s">
        <v>172</v>
      </c>
      <c r="G4636" s="7" t="s">
        <v>192</v>
      </c>
      <c r="H4636" s="7" t="s">
        <v>202</v>
      </c>
    </row>
    <row r="4637" spans="1:8" ht="15.75" customHeight="1" x14ac:dyDescent="0.3">
      <c r="A4637" s="8">
        <v>4636</v>
      </c>
      <c r="B4637" s="8">
        <v>914</v>
      </c>
      <c r="C4637" s="8" t="s">
        <v>116</v>
      </c>
      <c r="D4637" s="8">
        <v>21</v>
      </c>
      <c r="E4637" s="8" t="s">
        <v>11822</v>
      </c>
      <c r="F4637" s="8" t="s">
        <v>192</v>
      </c>
      <c r="G4637" s="8" t="s">
        <v>116</v>
      </c>
      <c r="H4637" s="8" t="s">
        <v>210</v>
      </c>
    </row>
    <row r="4638" spans="1:8" ht="15.75" customHeight="1" x14ac:dyDescent="0.3">
      <c r="A4638" s="7">
        <v>4637</v>
      </c>
      <c r="B4638" s="7">
        <v>915</v>
      </c>
      <c r="C4638" s="7" t="s">
        <v>148</v>
      </c>
      <c r="D4638" s="7">
        <v>27</v>
      </c>
      <c r="E4638" s="7" t="s">
        <v>8888</v>
      </c>
      <c r="F4638" s="7"/>
      <c r="G4638" s="7" t="s">
        <v>152</v>
      </c>
      <c r="H4638" s="7" t="s">
        <v>492</v>
      </c>
    </row>
    <row r="4639" spans="1:8" ht="15.75" customHeight="1" x14ac:dyDescent="0.3">
      <c r="A4639" s="8">
        <v>4638</v>
      </c>
      <c r="B4639" s="8">
        <v>915</v>
      </c>
      <c r="C4639" s="8" t="s">
        <v>156</v>
      </c>
      <c r="D4639" s="8">
        <v>27</v>
      </c>
      <c r="E4639" s="8" t="s">
        <v>11823</v>
      </c>
      <c r="F4639" s="8" t="s">
        <v>161</v>
      </c>
      <c r="G4639" s="8" t="s">
        <v>1105</v>
      </c>
      <c r="H4639" s="8" t="s">
        <v>163</v>
      </c>
    </row>
    <row r="4640" spans="1:8" ht="15.75" customHeight="1" x14ac:dyDescent="0.3">
      <c r="A4640" s="7">
        <v>4639</v>
      </c>
      <c r="B4640" s="7">
        <v>915</v>
      </c>
      <c r="C4640" s="7" t="s">
        <v>167</v>
      </c>
      <c r="D4640" s="7">
        <v>27</v>
      </c>
      <c r="E4640" s="7" t="s">
        <v>8889</v>
      </c>
      <c r="F4640" s="7" t="s">
        <v>152</v>
      </c>
      <c r="G4640" s="7" t="s">
        <v>172</v>
      </c>
      <c r="H4640" s="7" t="s">
        <v>174</v>
      </c>
    </row>
    <row r="4641" spans="1:8" ht="15.75" customHeight="1" x14ac:dyDescent="0.3">
      <c r="A4641" s="8">
        <v>4640</v>
      </c>
      <c r="B4641" s="8">
        <v>915</v>
      </c>
      <c r="C4641" s="8" t="s">
        <v>176</v>
      </c>
      <c r="D4641" s="8">
        <v>27</v>
      </c>
      <c r="E4641" s="8" t="s">
        <v>11824</v>
      </c>
      <c r="F4641" s="8" t="s">
        <v>172</v>
      </c>
      <c r="G4641" s="8" t="s">
        <v>388</v>
      </c>
      <c r="H4641" s="8" t="s">
        <v>248</v>
      </c>
    </row>
    <row r="4642" spans="1:8" ht="15.75" customHeight="1" x14ac:dyDescent="0.3">
      <c r="A4642" s="7">
        <v>4641</v>
      </c>
      <c r="B4642" s="7">
        <v>915</v>
      </c>
      <c r="C4642" s="7" t="s">
        <v>192</v>
      </c>
      <c r="D4642" s="7">
        <v>27</v>
      </c>
      <c r="E4642" s="7" t="s">
        <v>8890</v>
      </c>
      <c r="F4642" s="7" t="s">
        <v>172</v>
      </c>
      <c r="G4642" s="7" t="s">
        <v>192</v>
      </c>
      <c r="H4642" s="7" t="s">
        <v>202</v>
      </c>
    </row>
    <row r="4643" spans="1:8" ht="15.75" customHeight="1" x14ac:dyDescent="0.3">
      <c r="A4643" s="8">
        <v>4642</v>
      </c>
      <c r="B4643" s="8">
        <v>915</v>
      </c>
      <c r="C4643" s="8" t="s">
        <v>116</v>
      </c>
      <c r="D4643" s="8">
        <v>27</v>
      </c>
      <c r="E4643" s="8" t="s">
        <v>11830</v>
      </c>
      <c r="F4643" s="8" t="s">
        <v>192</v>
      </c>
      <c r="G4643" s="8" t="s">
        <v>116</v>
      </c>
      <c r="H4643" s="8" t="s">
        <v>210</v>
      </c>
    </row>
    <row r="4644" spans="1:8" ht="15.75" customHeight="1" x14ac:dyDescent="0.3">
      <c r="A4644" s="7">
        <v>4643</v>
      </c>
      <c r="B4644" s="7">
        <v>916</v>
      </c>
      <c r="C4644" s="7" t="s">
        <v>148</v>
      </c>
      <c r="D4644" s="7">
        <v>50</v>
      </c>
      <c r="E4644" s="7" t="s">
        <v>8896</v>
      </c>
      <c r="F4644" s="7"/>
      <c r="G4644" s="7" t="s">
        <v>152</v>
      </c>
      <c r="H4644" s="7" t="s">
        <v>492</v>
      </c>
    </row>
    <row r="4645" spans="1:8" ht="15.75" customHeight="1" x14ac:dyDescent="0.3">
      <c r="A4645" s="8">
        <v>4644</v>
      </c>
      <c r="B4645" s="8">
        <v>916</v>
      </c>
      <c r="C4645" s="8" t="s">
        <v>156</v>
      </c>
      <c r="D4645" s="8">
        <v>50</v>
      </c>
      <c r="E4645" s="8" t="s">
        <v>11833</v>
      </c>
      <c r="F4645" s="8" t="s">
        <v>161</v>
      </c>
      <c r="G4645" s="8" t="s">
        <v>1075</v>
      </c>
      <c r="H4645" s="8" t="s">
        <v>163</v>
      </c>
    </row>
    <row r="4646" spans="1:8" ht="15.75" customHeight="1" x14ac:dyDescent="0.3">
      <c r="A4646" s="7">
        <v>4645</v>
      </c>
      <c r="B4646" s="7">
        <v>916</v>
      </c>
      <c r="C4646" s="7" t="s">
        <v>167</v>
      </c>
      <c r="D4646" s="7">
        <v>50</v>
      </c>
      <c r="E4646" s="7" t="s">
        <v>8897</v>
      </c>
      <c r="F4646" s="7" t="s">
        <v>152</v>
      </c>
      <c r="G4646" s="7" t="s">
        <v>172</v>
      </c>
      <c r="H4646" s="7" t="s">
        <v>174</v>
      </c>
    </row>
    <row r="4647" spans="1:8" ht="15.75" customHeight="1" x14ac:dyDescent="0.3">
      <c r="A4647" s="8">
        <v>4646</v>
      </c>
      <c r="B4647" s="8">
        <v>916</v>
      </c>
      <c r="C4647" s="8" t="s">
        <v>192</v>
      </c>
      <c r="D4647" s="8">
        <v>50</v>
      </c>
      <c r="E4647" s="8" t="s">
        <v>8898</v>
      </c>
      <c r="F4647" s="8" t="s">
        <v>172</v>
      </c>
      <c r="G4647" s="8" t="s">
        <v>192</v>
      </c>
      <c r="H4647" s="8" t="s">
        <v>202</v>
      </c>
    </row>
    <row r="4648" spans="1:8" ht="15.75" customHeight="1" x14ac:dyDescent="0.3">
      <c r="A4648" s="7">
        <v>4647</v>
      </c>
      <c r="B4648" s="7">
        <v>916</v>
      </c>
      <c r="C4648" s="7" t="s">
        <v>116</v>
      </c>
      <c r="D4648" s="7">
        <v>50</v>
      </c>
      <c r="E4648" s="7" t="s">
        <v>11836</v>
      </c>
      <c r="F4648" s="7" t="s">
        <v>192</v>
      </c>
      <c r="G4648" s="7" t="s">
        <v>116</v>
      </c>
      <c r="H4648" s="7" t="s">
        <v>210</v>
      </c>
    </row>
    <row r="4649" spans="1:8" ht="15.75" customHeight="1" x14ac:dyDescent="0.3">
      <c r="A4649" s="8">
        <v>4648</v>
      </c>
      <c r="B4649" s="8">
        <v>917</v>
      </c>
      <c r="C4649" s="8" t="s">
        <v>148</v>
      </c>
      <c r="D4649" s="8">
        <v>118</v>
      </c>
      <c r="E4649" s="8" t="s">
        <v>8906</v>
      </c>
      <c r="F4649" s="8"/>
      <c r="G4649" s="8" t="s">
        <v>152</v>
      </c>
      <c r="H4649" s="8" t="s">
        <v>492</v>
      </c>
    </row>
    <row r="4650" spans="1:8" ht="15.75" customHeight="1" x14ac:dyDescent="0.3">
      <c r="A4650" s="7">
        <v>4649</v>
      </c>
      <c r="B4650" s="7">
        <v>917</v>
      </c>
      <c r="C4650" s="7" t="s">
        <v>156</v>
      </c>
      <c r="D4650" s="7">
        <v>118</v>
      </c>
      <c r="E4650" s="7" t="s">
        <v>11841</v>
      </c>
      <c r="F4650" s="7" t="s">
        <v>161</v>
      </c>
      <c r="G4650" s="7" t="s">
        <v>1270</v>
      </c>
      <c r="H4650" s="7" t="s">
        <v>163</v>
      </c>
    </row>
    <row r="4651" spans="1:8" ht="15.75" customHeight="1" x14ac:dyDescent="0.3">
      <c r="A4651" s="8">
        <v>4650</v>
      </c>
      <c r="B4651" s="8">
        <v>917</v>
      </c>
      <c r="C4651" s="8" t="s">
        <v>167</v>
      </c>
      <c r="D4651" s="8">
        <v>118</v>
      </c>
      <c r="E4651" s="8" t="s">
        <v>8907</v>
      </c>
      <c r="F4651" s="8" t="s">
        <v>152</v>
      </c>
      <c r="G4651" s="8" t="s">
        <v>172</v>
      </c>
      <c r="H4651" s="8" t="s">
        <v>174</v>
      </c>
    </row>
    <row r="4652" spans="1:8" ht="15.75" customHeight="1" x14ac:dyDescent="0.3">
      <c r="A4652" s="7">
        <v>4651</v>
      </c>
      <c r="B4652" s="7">
        <v>917</v>
      </c>
      <c r="C4652" s="7" t="s">
        <v>192</v>
      </c>
      <c r="D4652" s="7">
        <v>118</v>
      </c>
      <c r="E4652" s="7" t="s">
        <v>8908</v>
      </c>
      <c r="F4652" s="7" t="s">
        <v>172</v>
      </c>
      <c r="G4652" s="7" t="s">
        <v>192</v>
      </c>
      <c r="H4652" s="7" t="s">
        <v>202</v>
      </c>
    </row>
    <row r="4653" spans="1:8" ht="15.75" customHeight="1" x14ac:dyDescent="0.3">
      <c r="A4653" s="8">
        <v>4652</v>
      </c>
      <c r="B4653" s="8">
        <v>917</v>
      </c>
      <c r="C4653" s="8" t="s">
        <v>116</v>
      </c>
      <c r="D4653" s="8">
        <v>118</v>
      </c>
      <c r="E4653" s="8" t="s">
        <v>11847</v>
      </c>
      <c r="F4653" s="8" t="s">
        <v>192</v>
      </c>
      <c r="G4653" s="8" t="s">
        <v>116</v>
      </c>
      <c r="H4653" s="8" t="s">
        <v>210</v>
      </c>
    </row>
    <row r="4654" spans="1:8" ht="15.75" customHeight="1" x14ac:dyDescent="0.3">
      <c r="A4654" s="7">
        <v>4653</v>
      </c>
      <c r="B4654" s="7">
        <v>918</v>
      </c>
      <c r="C4654" s="7" t="s">
        <v>148</v>
      </c>
      <c r="D4654" s="7">
        <v>1</v>
      </c>
      <c r="E4654" s="7" t="s">
        <v>8915</v>
      </c>
      <c r="F4654" s="7"/>
      <c r="G4654" s="7" t="s">
        <v>152</v>
      </c>
      <c r="H4654" s="7" t="s">
        <v>492</v>
      </c>
    </row>
    <row r="4655" spans="1:8" ht="15.75" customHeight="1" x14ac:dyDescent="0.3">
      <c r="A4655" s="8">
        <v>4654</v>
      </c>
      <c r="B4655" s="8">
        <v>918</v>
      </c>
      <c r="C4655" s="8" t="s">
        <v>156</v>
      </c>
      <c r="D4655" s="8">
        <v>1</v>
      </c>
      <c r="E4655" s="8" t="s">
        <v>11850</v>
      </c>
      <c r="F4655" s="8" t="s">
        <v>161</v>
      </c>
      <c r="G4655" s="8" t="s">
        <v>1455</v>
      </c>
      <c r="H4655" s="8" t="s">
        <v>163</v>
      </c>
    </row>
    <row r="4656" spans="1:8" ht="15.75" customHeight="1" x14ac:dyDescent="0.3">
      <c r="A4656" s="7">
        <v>4655</v>
      </c>
      <c r="B4656" s="7">
        <v>918</v>
      </c>
      <c r="C4656" s="7" t="s">
        <v>167</v>
      </c>
      <c r="D4656" s="7">
        <v>1</v>
      </c>
      <c r="E4656" s="7" t="s">
        <v>8916</v>
      </c>
      <c r="F4656" s="7" t="s">
        <v>152</v>
      </c>
      <c r="G4656" s="7" t="s">
        <v>172</v>
      </c>
      <c r="H4656" s="7" t="s">
        <v>174</v>
      </c>
    </row>
    <row r="4657" spans="1:8" ht="15.75" customHeight="1" x14ac:dyDescent="0.3">
      <c r="A4657" s="8">
        <v>4656</v>
      </c>
      <c r="B4657" s="8">
        <v>918</v>
      </c>
      <c r="C4657" s="8" t="s">
        <v>176</v>
      </c>
      <c r="D4657" s="8">
        <v>1</v>
      </c>
      <c r="E4657" s="8" t="s">
        <v>11854</v>
      </c>
      <c r="F4657" s="8" t="s">
        <v>172</v>
      </c>
      <c r="G4657" s="8" t="s">
        <v>388</v>
      </c>
      <c r="H4657" s="8" t="s">
        <v>184</v>
      </c>
    </row>
    <row r="4658" spans="1:8" ht="15.75" customHeight="1" x14ac:dyDescent="0.3">
      <c r="A4658" s="7">
        <v>4657</v>
      </c>
      <c r="B4658" s="7">
        <v>918</v>
      </c>
      <c r="C4658" s="7" t="s">
        <v>192</v>
      </c>
      <c r="D4658" s="7">
        <v>1</v>
      </c>
      <c r="E4658" s="7" t="s">
        <v>8917</v>
      </c>
      <c r="F4658" s="7" t="s">
        <v>172</v>
      </c>
      <c r="G4658" s="7" t="s">
        <v>192</v>
      </c>
      <c r="H4658" s="7" t="s">
        <v>202</v>
      </c>
    </row>
    <row r="4659" spans="1:8" ht="15.75" customHeight="1" x14ac:dyDescent="0.3">
      <c r="A4659" s="8">
        <v>4658</v>
      </c>
      <c r="B4659" s="8">
        <v>918</v>
      </c>
      <c r="C4659" s="8" t="s">
        <v>116</v>
      </c>
      <c r="D4659" s="8">
        <v>1</v>
      </c>
      <c r="E4659" s="8" t="s">
        <v>11857</v>
      </c>
      <c r="F4659" s="8" t="s">
        <v>192</v>
      </c>
      <c r="G4659" s="8" t="s">
        <v>116</v>
      </c>
      <c r="H4659" s="8" t="s">
        <v>210</v>
      </c>
    </row>
    <row r="4660" spans="1:8" ht="15.75" customHeight="1" x14ac:dyDescent="0.3">
      <c r="A4660" s="7">
        <v>4659</v>
      </c>
      <c r="B4660" s="7">
        <v>919</v>
      </c>
      <c r="C4660" s="7" t="s">
        <v>148</v>
      </c>
      <c r="D4660" s="7">
        <v>63</v>
      </c>
      <c r="E4660" s="7" t="s">
        <v>8923</v>
      </c>
      <c r="F4660" s="7"/>
      <c r="G4660" s="7" t="s">
        <v>152</v>
      </c>
      <c r="H4660" s="7" t="s">
        <v>153</v>
      </c>
    </row>
    <row r="4661" spans="1:8" ht="15.75" customHeight="1" x14ac:dyDescent="0.3">
      <c r="A4661" s="8">
        <v>4660</v>
      </c>
      <c r="B4661" s="8">
        <v>919</v>
      </c>
      <c r="C4661" s="8" t="s">
        <v>156</v>
      </c>
      <c r="D4661" s="8">
        <v>63</v>
      </c>
      <c r="E4661" s="8" t="s">
        <v>11859</v>
      </c>
      <c r="F4661" s="8" t="s">
        <v>161</v>
      </c>
      <c r="G4661" s="8" t="s">
        <v>1683</v>
      </c>
      <c r="H4661" s="8" t="s">
        <v>163</v>
      </c>
    </row>
    <row r="4662" spans="1:8" ht="15.75" customHeight="1" x14ac:dyDescent="0.3">
      <c r="A4662" s="7">
        <v>4661</v>
      </c>
      <c r="B4662" s="7">
        <v>919</v>
      </c>
      <c r="C4662" s="7" t="s">
        <v>167</v>
      </c>
      <c r="D4662" s="7">
        <v>63</v>
      </c>
      <c r="E4662" s="7" t="s">
        <v>8924</v>
      </c>
      <c r="F4662" s="7" t="s">
        <v>152</v>
      </c>
      <c r="G4662" s="7" t="s">
        <v>172</v>
      </c>
      <c r="H4662" s="7" t="s">
        <v>174</v>
      </c>
    </row>
    <row r="4663" spans="1:8" ht="15.75" customHeight="1" x14ac:dyDescent="0.3">
      <c r="A4663" s="8">
        <v>4662</v>
      </c>
      <c r="B4663" s="8">
        <v>919</v>
      </c>
      <c r="C4663" s="8" t="s">
        <v>176</v>
      </c>
      <c r="D4663" s="8">
        <v>63</v>
      </c>
      <c r="E4663" s="8" t="s">
        <v>11861</v>
      </c>
      <c r="F4663" s="8" t="s">
        <v>172</v>
      </c>
      <c r="G4663" s="8" t="s">
        <v>388</v>
      </c>
      <c r="H4663" s="8" t="s">
        <v>184</v>
      </c>
    </row>
    <row r="4664" spans="1:8" ht="15.75" customHeight="1" x14ac:dyDescent="0.3">
      <c r="A4664" s="7">
        <v>4663</v>
      </c>
      <c r="B4664" s="7">
        <v>919</v>
      </c>
      <c r="C4664" s="7" t="s">
        <v>192</v>
      </c>
      <c r="D4664" s="7">
        <v>63</v>
      </c>
      <c r="E4664" s="7" t="s">
        <v>8925</v>
      </c>
      <c r="F4664" s="7" t="s">
        <v>172</v>
      </c>
      <c r="G4664" s="7" t="s">
        <v>192</v>
      </c>
      <c r="H4664" s="7" t="s">
        <v>202</v>
      </c>
    </row>
    <row r="4665" spans="1:8" ht="15.75" customHeight="1" x14ac:dyDescent="0.3">
      <c r="A4665" s="8">
        <v>4664</v>
      </c>
      <c r="B4665" s="8">
        <v>919</v>
      </c>
      <c r="C4665" s="8" t="s">
        <v>116</v>
      </c>
      <c r="D4665" s="8">
        <v>63</v>
      </c>
      <c r="E4665" s="8" t="s">
        <v>11862</v>
      </c>
      <c r="F4665" s="8" t="s">
        <v>192</v>
      </c>
      <c r="G4665" s="8" t="s">
        <v>116</v>
      </c>
      <c r="H4665" s="8" t="s">
        <v>210</v>
      </c>
    </row>
    <row r="4666" spans="1:8" ht="15.75" customHeight="1" x14ac:dyDescent="0.3">
      <c r="A4666" s="7">
        <v>4665</v>
      </c>
      <c r="B4666" s="7">
        <v>920</v>
      </c>
      <c r="C4666" s="7" t="s">
        <v>148</v>
      </c>
      <c r="D4666" s="7">
        <v>29</v>
      </c>
      <c r="E4666" s="7" t="s">
        <v>8932</v>
      </c>
      <c r="F4666" s="7"/>
      <c r="G4666" s="7" t="s">
        <v>152</v>
      </c>
      <c r="H4666" s="7" t="s">
        <v>314</v>
      </c>
    </row>
    <row r="4667" spans="1:8" ht="15.75" customHeight="1" x14ac:dyDescent="0.3">
      <c r="A4667" s="8">
        <v>4666</v>
      </c>
      <c r="B4667" s="8">
        <v>920</v>
      </c>
      <c r="C4667" s="8" t="s">
        <v>156</v>
      </c>
      <c r="D4667" s="8">
        <v>29</v>
      </c>
      <c r="E4667" s="8" t="s">
        <v>11863</v>
      </c>
      <c r="F4667" s="8" t="s">
        <v>161</v>
      </c>
      <c r="G4667" s="8" t="s">
        <v>4469</v>
      </c>
      <c r="H4667" s="8" t="s">
        <v>163</v>
      </c>
    </row>
    <row r="4668" spans="1:8" ht="15.75" customHeight="1" x14ac:dyDescent="0.3">
      <c r="A4668" s="7">
        <v>4667</v>
      </c>
      <c r="B4668" s="7">
        <v>920</v>
      </c>
      <c r="C4668" s="7" t="s">
        <v>167</v>
      </c>
      <c r="D4668" s="7">
        <v>29</v>
      </c>
      <c r="E4668" s="7" t="s">
        <v>8933</v>
      </c>
      <c r="F4668" s="7" t="s">
        <v>152</v>
      </c>
      <c r="G4668" s="7" t="s">
        <v>172</v>
      </c>
      <c r="H4668" s="7" t="s">
        <v>174</v>
      </c>
    </row>
    <row r="4669" spans="1:8" ht="15.75" customHeight="1" x14ac:dyDescent="0.3">
      <c r="A4669" s="8">
        <v>4668</v>
      </c>
      <c r="B4669" s="8">
        <v>920</v>
      </c>
      <c r="C4669" s="8" t="s">
        <v>176</v>
      </c>
      <c r="D4669" s="8">
        <v>29</v>
      </c>
      <c r="E4669" s="8" t="s">
        <v>11864</v>
      </c>
      <c r="F4669" s="8" t="s">
        <v>172</v>
      </c>
      <c r="G4669" s="8" t="s">
        <v>172</v>
      </c>
      <c r="H4669" s="8" t="s">
        <v>248</v>
      </c>
    </row>
    <row r="4670" spans="1:8" ht="15.75" customHeight="1" x14ac:dyDescent="0.3">
      <c r="A4670" s="7">
        <v>4669</v>
      </c>
      <c r="B4670" s="7">
        <v>920</v>
      </c>
      <c r="C4670" s="7" t="s">
        <v>192</v>
      </c>
      <c r="D4670" s="7">
        <v>29</v>
      </c>
      <c r="E4670" s="7" t="s">
        <v>8934</v>
      </c>
      <c r="F4670" s="7" t="s">
        <v>172</v>
      </c>
      <c r="G4670" s="7" t="s">
        <v>192</v>
      </c>
      <c r="H4670" s="7" t="s">
        <v>202</v>
      </c>
    </row>
    <row r="4671" spans="1:8" ht="15.75" customHeight="1" x14ac:dyDescent="0.3">
      <c r="A4671" s="8">
        <v>4670</v>
      </c>
      <c r="B4671" s="8">
        <v>920</v>
      </c>
      <c r="C4671" s="8" t="s">
        <v>116</v>
      </c>
      <c r="D4671" s="8">
        <v>29</v>
      </c>
      <c r="E4671" s="8" t="s">
        <v>11870</v>
      </c>
      <c r="F4671" s="8" t="s">
        <v>192</v>
      </c>
      <c r="G4671" s="8" t="s">
        <v>116</v>
      </c>
      <c r="H4671" s="8" t="s">
        <v>210</v>
      </c>
    </row>
    <row r="4672" spans="1:8" ht="15.75" customHeight="1" x14ac:dyDescent="0.3">
      <c r="A4672" s="7">
        <v>4671</v>
      </c>
      <c r="B4672" s="7">
        <v>921</v>
      </c>
      <c r="C4672" s="7" t="s">
        <v>148</v>
      </c>
      <c r="D4672" s="7">
        <v>85</v>
      </c>
      <c r="E4672" s="7" t="s">
        <v>8942</v>
      </c>
      <c r="F4672" s="7"/>
      <c r="G4672" s="7" t="s">
        <v>152</v>
      </c>
      <c r="H4672" s="7" t="s">
        <v>492</v>
      </c>
    </row>
    <row r="4673" spans="1:8" ht="15.75" customHeight="1" x14ac:dyDescent="0.3">
      <c r="A4673" s="8">
        <v>4672</v>
      </c>
      <c r="B4673" s="8">
        <v>921</v>
      </c>
      <c r="C4673" s="8" t="s">
        <v>156</v>
      </c>
      <c r="D4673" s="8">
        <v>85</v>
      </c>
      <c r="E4673" s="8" t="s">
        <v>11874</v>
      </c>
      <c r="F4673" s="8" t="s">
        <v>161</v>
      </c>
      <c r="G4673" s="8" t="s">
        <v>2503</v>
      </c>
      <c r="H4673" s="8" t="s">
        <v>163</v>
      </c>
    </row>
    <row r="4674" spans="1:8" ht="15.75" customHeight="1" x14ac:dyDescent="0.3">
      <c r="A4674" s="7">
        <v>4673</v>
      </c>
      <c r="B4674" s="7">
        <v>921</v>
      </c>
      <c r="C4674" s="7" t="s">
        <v>167</v>
      </c>
      <c r="D4674" s="7">
        <v>85</v>
      </c>
      <c r="E4674" s="7" t="s">
        <v>8943</v>
      </c>
      <c r="F4674" s="7" t="s">
        <v>152</v>
      </c>
      <c r="G4674" s="7" t="s">
        <v>172</v>
      </c>
      <c r="H4674" s="7" t="s">
        <v>174</v>
      </c>
    </row>
    <row r="4675" spans="1:8" ht="15.75" customHeight="1" x14ac:dyDescent="0.3">
      <c r="A4675" s="8">
        <v>4674</v>
      </c>
      <c r="B4675" s="8">
        <v>921</v>
      </c>
      <c r="C4675" s="8" t="s">
        <v>192</v>
      </c>
      <c r="D4675" s="8">
        <v>85</v>
      </c>
      <c r="E4675" s="8" t="s">
        <v>8944</v>
      </c>
      <c r="F4675" s="8" t="s">
        <v>172</v>
      </c>
      <c r="G4675" s="8" t="s">
        <v>192</v>
      </c>
      <c r="H4675" s="8" t="s">
        <v>202</v>
      </c>
    </row>
    <row r="4676" spans="1:8" ht="15.75" customHeight="1" x14ac:dyDescent="0.3">
      <c r="A4676" s="7">
        <v>4675</v>
      </c>
      <c r="B4676" s="7">
        <v>921</v>
      </c>
      <c r="C4676" s="7" t="s">
        <v>116</v>
      </c>
      <c r="D4676" s="7">
        <v>85</v>
      </c>
      <c r="E4676" s="7" t="s">
        <v>11878</v>
      </c>
      <c r="F4676" s="7" t="s">
        <v>192</v>
      </c>
      <c r="G4676" s="7" t="s">
        <v>116</v>
      </c>
      <c r="H4676" s="7" t="s">
        <v>210</v>
      </c>
    </row>
    <row r="4677" spans="1:8" ht="15.75" customHeight="1" x14ac:dyDescent="0.3">
      <c r="A4677" s="8">
        <v>4676</v>
      </c>
      <c r="B4677" s="8">
        <v>922</v>
      </c>
      <c r="C4677" s="8" t="s">
        <v>148</v>
      </c>
      <c r="D4677" s="8">
        <v>92</v>
      </c>
      <c r="E4677" s="8" t="s">
        <v>8951</v>
      </c>
      <c r="F4677" s="8"/>
      <c r="G4677" s="8" t="s">
        <v>152</v>
      </c>
      <c r="H4677" s="8" t="s">
        <v>218</v>
      </c>
    </row>
    <row r="4678" spans="1:8" ht="15.75" customHeight="1" x14ac:dyDescent="0.3">
      <c r="A4678" s="7">
        <v>4677</v>
      </c>
      <c r="B4678" s="7">
        <v>922</v>
      </c>
      <c r="C4678" s="7" t="s">
        <v>156</v>
      </c>
      <c r="D4678" s="7">
        <v>92</v>
      </c>
      <c r="E4678" s="7" t="s">
        <v>11879</v>
      </c>
      <c r="F4678" s="7" t="s">
        <v>161</v>
      </c>
      <c r="G4678" s="7" t="s">
        <v>2752</v>
      </c>
      <c r="H4678" s="7" t="s">
        <v>163</v>
      </c>
    </row>
    <row r="4679" spans="1:8" ht="15.75" customHeight="1" x14ac:dyDescent="0.3">
      <c r="A4679" s="8">
        <v>4678</v>
      </c>
      <c r="B4679" s="8">
        <v>922</v>
      </c>
      <c r="C4679" s="8" t="s">
        <v>167</v>
      </c>
      <c r="D4679" s="8">
        <v>92</v>
      </c>
      <c r="E4679" s="8" t="s">
        <v>8952</v>
      </c>
      <c r="F4679" s="8" t="s">
        <v>152</v>
      </c>
      <c r="G4679" s="8" t="s">
        <v>172</v>
      </c>
      <c r="H4679" s="8" t="s">
        <v>174</v>
      </c>
    </row>
    <row r="4680" spans="1:8" ht="15.75" customHeight="1" x14ac:dyDescent="0.3">
      <c r="A4680" s="7">
        <v>4679</v>
      </c>
      <c r="B4680" s="7">
        <v>922</v>
      </c>
      <c r="C4680" s="7" t="s">
        <v>176</v>
      </c>
      <c r="D4680" s="7">
        <v>92</v>
      </c>
      <c r="E4680" s="7" t="s">
        <v>11880</v>
      </c>
      <c r="F4680" s="7" t="s">
        <v>172</v>
      </c>
      <c r="G4680" s="7" t="s">
        <v>172</v>
      </c>
      <c r="H4680" s="7" t="s">
        <v>288</v>
      </c>
    </row>
    <row r="4681" spans="1:8" ht="15.75" customHeight="1" x14ac:dyDescent="0.3">
      <c r="A4681" s="8">
        <v>4680</v>
      </c>
      <c r="B4681" s="8">
        <v>922</v>
      </c>
      <c r="C4681" s="8" t="s">
        <v>192</v>
      </c>
      <c r="D4681" s="8">
        <v>92</v>
      </c>
      <c r="E4681" s="8" t="s">
        <v>8953</v>
      </c>
      <c r="F4681" s="8" t="s">
        <v>172</v>
      </c>
      <c r="G4681" s="8" t="s">
        <v>192</v>
      </c>
      <c r="H4681" s="8" t="s">
        <v>202</v>
      </c>
    </row>
    <row r="4682" spans="1:8" ht="15.75" customHeight="1" x14ac:dyDescent="0.3">
      <c r="A4682" s="7">
        <v>4681</v>
      </c>
      <c r="B4682" s="7">
        <v>922</v>
      </c>
      <c r="C4682" s="7" t="s">
        <v>116</v>
      </c>
      <c r="D4682" s="7">
        <v>92</v>
      </c>
      <c r="E4682" s="7" t="s">
        <v>11881</v>
      </c>
      <c r="F4682" s="7" t="s">
        <v>192</v>
      </c>
      <c r="G4682" s="7" t="s">
        <v>116</v>
      </c>
      <c r="H4682" s="7" t="s">
        <v>210</v>
      </c>
    </row>
    <row r="4683" spans="1:8" ht="15.75" customHeight="1" x14ac:dyDescent="0.3">
      <c r="A4683" s="8">
        <v>4682</v>
      </c>
      <c r="B4683" s="8">
        <v>923</v>
      </c>
      <c r="C4683" s="8" t="s">
        <v>148</v>
      </c>
      <c r="D4683" s="8">
        <v>83</v>
      </c>
      <c r="E4683" s="8" t="s">
        <v>8959</v>
      </c>
      <c r="F4683" s="8"/>
      <c r="G4683" s="8" t="s">
        <v>152</v>
      </c>
      <c r="H4683" s="8" t="s">
        <v>218</v>
      </c>
    </row>
    <row r="4684" spans="1:8" ht="15.75" customHeight="1" x14ac:dyDescent="0.3">
      <c r="A4684" s="7">
        <v>4683</v>
      </c>
      <c r="B4684" s="7">
        <v>923</v>
      </c>
      <c r="C4684" s="7" t="s">
        <v>156</v>
      </c>
      <c r="D4684" s="7">
        <v>83</v>
      </c>
      <c r="E4684" s="7" t="s">
        <v>11884</v>
      </c>
      <c r="F4684" s="7" t="s">
        <v>161</v>
      </c>
      <c r="G4684" s="7" t="s">
        <v>2025</v>
      </c>
      <c r="H4684" s="7" t="s">
        <v>163</v>
      </c>
    </row>
    <row r="4685" spans="1:8" ht="15.75" customHeight="1" x14ac:dyDescent="0.3">
      <c r="A4685" s="8">
        <v>4684</v>
      </c>
      <c r="B4685" s="8">
        <v>923</v>
      </c>
      <c r="C4685" s="8" t="s">
        <v>167</v>
      </c>
      <c r="D4685" s="8">
        <v>83</v>
      </c>
      <c r="E4685" s="8" t="s">
        <v>8960</v>
      </c>
      <c r="F4685" s="8" t="s">
        <v>152</v>
      </c>
      <c r="G4685" s="8" t="s">
        <v>172</v>
      </c>
      <c r="H4685" s="8" t="s">
        <v>174</v>
      </c>
    </row>
    <row r="4686" spans="1:8" ht="15.75" customHeight="1" x14ac:dyDescent="0.3">
      <c r="A4686" s="7">
        <v>4685</v>
      </c>
      <c r="B4686" s="7">
        <v>923</v>
      </c>
      <c r="C4686" s="7" t="s">
        <v>176</v>
      </c>
      <c r="D4686" s="7">
        <v>83</v>
      </c>
      <c r="E4686" s="7" t="s">
        <v>11892</v>
      </c>
      <c r="F4686" s="7" t="s">
        <v>172</v>
      </c>
      <c r="G4686" s="7" t="s">
        <v>172</v>
      </c>
      <c r="H4686" s="7" t="s">
        <v>248</v>
      </c>
    </row>
    <row r="4687" spans="1:8" ht="15.75" customHeight="1" x14ac:dyDescent="0.3">
      <c r="A4687" s="8">
        <v>4686</v>
      </c>
      <c r="B4687" s="8">
        <v>923</v>
      </c>
      <c r="C4687" s="8" t="s">
        <v>192</v>
      </c>
      <c r="D4687" s="8">
        <v>83</v>
      </c>
      <c r="E4687" s="8" t="s">
        <v>8961</v>
      </c>
      <c r="F4687" s="8" t="s">
        <v>172</v>
      </c>
      <c r="G4687" s="8" t="s">
        <v>192</v>
      </c>
      <c r="H4687" s="8" t="s">
        <v>202</v>
      </c>
    </row>
    <row r="4688" spans="1:8" ht="15.75" customHeight="1" x14ac:dyDescent="0.3">
      <c r="A4688" s="7">
        <v>4687</v>
      </c>
      <c r="B4688" s="7">
        <v>923</v>
      </c>
      <c r="C4688" s="7" t="s">
        <v>116</v>
      </c>
      <c r="D4688" s="7">
        <v>83</v>
      </c>
      <c r="E4688" s="7" t="s">
        <v>11900</v>
      </c>
      <c r="F4688" s="7" t="s">
        <v>192</v>
      </c>
      <c r="G4688" s="7" t="s">
        <v>116</v>
      </c>
      <c r="H4688" s="7" t="s">
        <v>210</v>
      </c>
    </row>
    <row r="4689" spans="1:8" ht="15.75" customHeight="1" x14ac:dyDescent="0.3">
      <c r="A4689" s="8">
        <v>4688</v>
      </c>
      <c r="B4689" s="8">
        <v>924</v>
      </c>
      <c r="C4689" s="8" t="s">
        <v>148</v>
      </c>
      <c r="D4689" s="8">
        <v>40</v>
      </c>
      <c r="E4689" s="8" t="s">
        <v>8969</v>
      </c>
      <c r="F4689" s="8"/>
      <c r="G4689" s="8" t="s">
        <v>152</v>
      </c>
      <c r="H4689" s="8" t="s">
        <v>492</v>
      </c>
    </row>
    <row r="4690" spans="1:8" ht="15.75" customHeight="1" x14ac:dyDescent="0.3">
      <c r="A4690" s="7">
        <v>4689</v>
      </c>
      <c r="B4690" s="7">
        <v>924</v>
      </c>
      <c r="C4690" s="7" t="s">
        <v>156</v>
      </c>
      <c r="D4690" s="7">
        <v>40</v>
      </c>
      <c r="E4690" s="7" t="s">
        <v>11907</v>
      </c>
      <c r="F4690" s="7" t="s">
        <v>161</v>
      </c>
      <c r="G4690" s="7" t="s">
        <v>2368</v>
      </c>
      <c r="H4690" s="7" t="s">
        <v>163</v>
      </c>
    </row>
    <row r="4691" spans="1:8" ht="15.75" customHeight="1" x14ac:dyDescent="0.3">
      <c r="A4691" s="8">
        <v>4690</v>
      </c>
      <c r="B4691" s="8">
        <v>924</v>
      </c>
      <c r="C4691" s="8" t="s">
        <v>167</v>
      </c>
      <c r="D4691" s="8">
        <v>40</v>
      </c>
      <c r="E4691" s="8" t="s">
        <v>8970</v>
      </c>
      <c r="F4691" s="8" t="s">
        <v>152</v>
      </c>
      <c r="G4691" s="8" t="s">
        <v>172</v>
      </c>
      <c r="H4691" s="8" t="s">
        <v>174</v>
      </c>
    </row>
    <row r="4692" spans="1:8" ht="15.75" customHeight="1" x14ac:dyDescent="0.3">
      <c r="A4692" s="7">
        <v>4691</v>
      </c>
      <c r="B4692" s="7">
        <v>924</v>
      </c>
      <c r="C4692" s="7" t="s">
        <v>176</v>
      </c>
      <c r="D4692" s="7">
        <v>40</v>
      </c>
      <c r="E4692" s="7" t="s">
        <v>11908</v>
      </c>
      <c r="F4692" s="7" t="s">
        <v>172</v>
      </c>
      <c r="G4692" s="7" t="s">
        <v>172</v>
      </c>
      <c r="H4692" s="7" t="s">
        <v>812</v>
      </c>
    </row>
    <row r="4693" spans="1:8" ht="15.75" customHeight="1" x14ac:dyDescent="0.3">
      <c r="A4693" s="8">
        <v>4692</v>
      </c>
      <c r="B4693" s="8">
        <v>924</v>
      </c>
      <c r="C4693" s="8" t="s">
        <v>192</v>
      </c>
      <c r="D4693" s="8">
        <v>40</v>
      </c>
      <c r="E4693" s="8" t="s">
        <v>8971</v>
      </c>
      <c r="F4693" s="8" t="s">
        <v>172</v>
      </c>
      <c r="G4693" s="8" t="s">
        <v>192</v>
      </c>
      <c r="H4693" s="8" t="s">
        <v>202</v>
      </c>
    </row>
    <row r="4694" spans="1:8" ht="15.75" customHeight="1" x14ac:dyDescent="0.3">
      <c r="A4694" s="7">
        <v>4693</v>
      </c>
      <c r="B4694" s="7">
        <v>925</v>
      </c>
      <c r="C4694" s="7" t="s">
        <v>148</v>
      </c>
      <c r="D4694" s="7">
        <v>30</v>
      </c>
      <c r="E4694" s="7" t="s">
        <v>8978</v>
      </c>
      <c r="F4694" s="7"/>
      <c r="G4694" s="7" t="s">
        <v>152</v>
      </c>
      <c r="H4694" s="7" t="s">
        <v>153</v>
      </c>
    </row>
    <row r="4695" spans="1:8" ht="15.75" customHeight="1" x14ac:dyDescent="0.3">
      <c r="A4695" s="8">
        <v>4694</v>
      </c>
      <c r="B4695" s="8">
        <v>925</v>
      </c>
      <c r="C4695" s="8" t="s">
        <v>156</v>
      </c>
      <c r="D4695" s="8">
        <v>30</v>
      </c>
      <c r="E4695" s="8" t="s">
        <v>11909</v>
      </c>
      <c r="F4695" s="8" t="s">
        <v>161</v>
      </c>
      <c r="G4695" s="8" t="s">
        <v>1907</v>
      </c>
      <c r="H4695" s="8" t="s">
        <v>163</v>
      </c>
    </row>
    <row r="4696" spans="1:8" ht="15.75" customHeight="1" x14ac:dyDescent="0.3">
      <c r="A4696" s="7">
        <v>4695</v>
      </c>
      <c r="B4696" s="7">
        <v>925</v>
      </c>
      <c r="C4696" s="7" t="s">
        <v>167</v>
      </c>
      <c r="D4696" s="7">
        <v>30</v>
      </c>
      <c r="E4696" s="7" t="s">
        <v>8979</v>
      </c>
      <c r="F4696" s="7" t="s">
        <v>152</v>
      </c>
      <c r="G4696" s="7" t="s">
        <v>172</v>
      </c>
      <c r="H4696" s="7" t="s">
        <v>174</v>
      </c>
    </row>
    <row r="4697" spans="1:8" ht="15.75" customHeight="1" x14ac:dyDescent="0.3">
      <c r="A4697" s="8">
        <v>4696</v>
      </c>
      <c r="B4697" s="8">
        <v>925</v>
      </c>
      <c r="C4697" s="8" t="s">
        <v>192</v>
      </c>
      <c r="D4697" s="8">
        <v>30</v>
      </c>
      <c r="E4697" s="8" t="s">
        <v>8980</v>
      </c>
      <c r="F4697" s="8" t="s">
        <v>172</v>
      </c>
      <c r="G4697" s="8" t="s">
        <v>192</v>
      </c>
      <c r="H4697" s="8" t="s">
        <v>202</v>
      </c>
    </row>
    <row r="4698" spans="1:8" ht="15.75" customHeight="1" x14ac:dyDescent="0.3">
      <c r="A4698" s="7">
        <v>4697</v>
      </c>
      <c r="B4698" s="7">
        <v>925</v>
      </c>
      <c r="C4698" s="7" t="s">
        <v>116</v>
      </c>
      <c r="D4698" s="7">
        <v>30</v>
      </c>
      <c r="E4698" s="7" t="s">
        <v>11912</v>
      </c>
      <c r="F4698" s="7" t="s">
        <v>192</v>
      </c>
      <c r="G4698" s="7" t="s">
        <v>116</v>
      </c>
      <c r="H4698" s="7" t="s">
        <v>210</v>
      </c>
    </row>
    <row r="4699" spans="1:8" ht="15.75" customHeight="1" x14ac:dyDescent="0.3">
      <c r="A4699" s="8">
        <v>4698</v>
      </c>
      <c r="B4699" s="8">
        <v>926</v>
      </c>
      <c r="C4699" s="8" t="s">
        <v>148</v>
      </c>
      <c r="D4699" s="8">
        <v>111</v>
      </c>
      <c r="E4699" s="8" t="s">
        <v>8986</v>
      </c>
      <c r="F4699" s="8"/>
      <c r="G4699" s="8" t="s">
        <v>152</v>
      </c>
      <c r="H4699" s="8" t="s">
        <v>492</v>
      </c>
    </row>
    <row r="4700" spans="1:8" ht="15.75" customHeight="1" x14ac:dyDescent="0.3">
      <c r="A4700" s="7">
        <v>4699</v>
      </c>
      <c r="B4700" s="7">
        <v>926</v>
      </c>
      <c r="C4700" s="7" t="s">
        <v>156</v>
      </c>
      <c r="D4700" s="7">
        <v>111</v>
      </c>
      <c r="E4700" s="7" t="s">
        <v>11919</v>
      </c>
      <c r="F4700" s="7" t="s">
        <v>161</v>
      </c>
      <c r="G4700" s="7" t="s">
        <v>162</v>
      </c>
      <c r="H4700" s="7" t="s">
        <v>163</v>
      </c>
    </row>
    <row r="4701" spans="1:8" ht="15.75" customHeight="1" x14ac:dyDescent="0.3">
      <c r="A4701" s="8">
        <v>4700</v>
      </c>
      <c r="B4701" s="8">
        <v>926</v>
      </c>
      <c r="C4701" s="8" t="s">
        <v>167</v>
      </c>
      <c r="D4701" s="8">
        <v>111</v>
      </c>
      <c r="E4701" s="8" t="s">
        <v>8987</v>
      </c>
      <c r="F4701" s="8" t="s">
        <v>152</v>
      </c>
      <c r="G4701" s="8" t="s">
        <v>172</v>
      </c>
      <c r="H4701" s="8" t="s">
        <v>174</v>
      </c>
    </row>
    <row r="4702" spans="1:8" ht="15.75" customHeight="1" x14ac:dyDescent="0.3">
      <c r="A4702" s="7">
        <v>4701</v>
      </c>
      <c r="B4702" s="7">
        <v>926</v>
      </c>
      <c r="C4702" s="7" t="s">
        <v>192</v>
      </c>
      <c r="D4702" s="7">
        <v>111</v>
      </c>
      <c r="E4702" s="7" t="s">
        <v>8988</v>
      </c>
      <c r="F4702" s="7" t="s">
        <v>172</v>
      </c>
      <c r="G4702" s="7" t="s">
        <v>192</v>
      </c>
      <c r="H4702" s="7" t="s">
        <v>202</v>
      </c>
    </row>
    <row r="4703" spans="1:8" ht="15.75" customHeight="1" x14ac:dyDescent="0.3">
      <c r="A4703" s="8">
        <v>4702</v>
      </c>
      <c r="B4703" s="8">
        <v>926</v>
      </c>
      <c r="C4703" s="8" t="s">
        <v>116</v>
      </c>
      <c r="D4703" s="8">
        <v>111</v>
      </c>
      <c r="E4703" s="8" t="s">
        <v>11926</v>
      </c>
      <c r="F4703" s="8" t="s">
        <v>192</v>
      </c>
      <c r="G4703" s="8" t="s">
        <v>116</v>
      </c>
      <c r="H4703" s="8" t="s">
        <v>210</v>
      </c>
    </row>
    <row r="4704" spans="1:8" ht="15.75" customHeight="1" x14ac:dyDescent="0.3">
      <c r="A4704" s="7">
        <v>4703</v>
      </c>
      <c r="B4704" s="7">
        <v>927</v>
      </c>
      <c r="C4704" s="7" t="s">
        <v>148</v>
      </c>
      <c r="D4704" s="7">
        <v>94</v>
      </c>
      <c r="E4704" s="7" t="s">
        <v>8994</v>
      </c>
      <c r="F4704" s="7"/>
      <c r="G4704" s="7" t="s">
        <v>152</v>
      </c>
      <c r="H4704" s="7" t="s">
        <v>218</v>
      </c>
    </row>
    <row r="4705" spans="1:8" ht="15.75" customHeight="1" x14ac:dyDescent="0.3">
      <c r="A4705" s="8">
        <v>4704</v>
      </c>
      <c r="B4705" s="8">
        <v>927</v>
      </c>
      <c r="C4705" s="8" t="s">
        <v>156</v>
      </c>
      <c r="D4705" s="8">
        <v>94</v>
      </c>
      <c r="E4705" s="8" t="s">
        <v>11933</v>
      </c>
      <c r="F4705" s="8" t="s">
        <v>161</v>
      </c>
      <c r="G4705" s="8" t="s">
        <v>2271</v>
      </c>
      <c r="H4705" s="8" t="s">
        <v>163</v>
      </c>
    </row>
    <row r="4706" spans="1:8" ht="15.75" customHeight="1" x14ac:dyDescent="0.3">
      <c r="A4706" s="7">
        <v>4705</v>
      </c>
      <c r="B4706" s="7">
        <v>927</v>
      </c>
      <c r="C4706" s="7" t="s">
        <v>167</v>
      </c>
      <c r="D4706" s="7">
        <v>94</v>
      </c>
      <c r="E4706" s="7" t="s">
        <v>8995</v>
      </c>
      <c r="F4706" s="7" t="s">
        <v>152</v>
      </c>
      <c r="G4706" s="7" t="s">
        <v>172</v>
      </c>
      <c r="H4706" s="7" t="s">
        <v>174</v>
      </c>
    </row>
    <row r="4707" spans="1:8" ht="15.75" customHeight="1" x14ac:dyDescent="0.3">
      <c r="A4707" s="8">
        <v>4706</v>
      </c>
      <c r="B4707" s="8">
        <v>927</v>
      </c>
      <c r="C4707" s="8" t="s">
        <v>176</v>
      </c>
      <c r="D4707" s="8">
        <v>94</v>
      </c>
      <c r="E4707" s="8" t="s">
        <v>11936</v>
      </c>
      <c r="F4707" s="8" t="s">
        <v>172</v>
      </c>
      <c r="G4707" s="8" t="s">
        <v>388</v>
      </c>
      <c r="H4707" s="8" t="s">
        <v>812</v>
      </c>
    </row>
    <row r="4708" spans="1:8" ht="15.75" customHeight="1" x14ac:dyDescent="0.3">
      <c r="A4708" s="7">
        <v>4707</v>
      </c>
      <c r="B4708" s="7">
        <v>927</v>
      </c>
      <c r="C4708" s="7" t="s">
        <v>192</v>
      </c>
      <c r="D4708" s="7">
        <v>94</v>
      </c>
      <c r="E4708" s="7" t="s">
        <v>8996</v>
      </c>
      <c r="F4708" s="7" t="s">
        <v>172</v>
      </c>
      <c r="G4708" s="7" t="s">
        <v>192</v>
      </c>
      <c r="H4708" s="7" t="s">
        <v>202</v>
      </c>
    </row>
    <row r="4709" spans="1:8" ht="15.75" customHeight="1" x14ac:dyDescent="0.3">
      <c r="A4709" s="8">
        <v>4708</v>
      </c>
      <c r="B4709" s="8">
        <v>927</v>
      </c>
      <c r="C4709" s="8" t="s">
        <v>116</v>
      </c>
      <c r="D4709" s="8">
        <v>94</v>
      </c>
      <c r="E4709" s="8" t="s">
        <v>11942</v>
      </c>
      <c r="F4709" s="8" t="s">
        <v>192</v>
      </c>
      <c r="G4709" s="8" t="s">
        <v>116</v>
      </c>
      <c r="H4709" s="8" t="s">
        <v>210</v>
      </c>
    </row>
    <row r="4710" spans="1:8" ht="15.75" customHeight="1" x14ac:dyDescent="0.3">
      <c r="A4710" s="7">
        <v>4709</v>
      </c>
      <c r="B4710" s="7">
        <v>928</v>
      </c>
      <c r="C4710" s="7" t="s">
        <v>148</v>
      </c>
      <c r="D4710" s="7">
        <v>25</v>
      </c>
      <c r="E4710" s="7" t="s">
        <v>9003</v>
      </c>
      <c r="F4710" s="7"/>
      <c r="G4710" s="7" t="s">
        <v>152</v>
      </c>
      <c r="H4710" s="7" t="s">
        <v>218</v>
      </c>
    </row>
    <row r="4711" spans="1:8" ht="15.75" customHeight="1" x14ac:dyDescent="0.3">
      <c r="A4711" s="8">
        <v>4710</v>
      </c>
      <c r="B4711" s="8">
        <v>928</v>
      </c>
      <c r="C4711" s="8" t="s">
        <v>156</v>
      </c>
      <c r="D4711" s="8">
        <v>25</v>
      </c>
      <c r="E4711" s="8" t="s">
        <v>11943</v>
      </c>
      <c r="F4711" s="8" t="s">
        <v>161</v>
      </c>
      <c r="G4711" s="8" t="s">
        <v>1351</v>
      </c>
      <c r="H4711" s="8" t="s">
        <v>163</v>
      </c>
    </row>
    <row r="4712" spans="1:8" ht="15.75" customHeight="1" x14ac:dyDescent="0.3">
      <c r="A4712" s="7">
        <v>4711</v>
      </c>
      <c r="B4712" s="7">
        <v>928</v>
      </c>
      <c r="C4712" s="7" t="s">
        <v>167</v>
      </c>
      <c r="D4712" s="7">
        <v>25</v>
      </c>
      <c r="E4712" s="7" t="s">
        <v>9004</v>
      </c>
      <c r="F4712" s="7" t="s">
        <v>152</v>
      </c>
      <c r="G4712" s="7" t="s">
        <v>172</v>
      </c>
      <c r="H4712" s="7" t="s">
        <v>174</v>
      </c>
    </row>
    <row r="4713" spans="1:8" ht="15.75" customHeight="1" x14ac:dyDescent="0.3">
      <c r="A4713" s="8">
        <v>4712</v>
      </c>
      <c r="B4713" s="8">
        <v>928</v>
      </c>
      <c r="C4713" s="8" t="s">
        <v>176</v>
      </c>
      <c r="D4713" s="8">
        <v>25</v>
      </c>
      <c r="E4713" s="8" t="s">
        <v>11944</v>
      </c>
      <c r="F4713" s="8" t="s">
        <v>172</v>
      </c>
      <c r="G4713" s="8" t="s">
        <v>388</v>
      </c>
      <c r="H4713" s="8" t="s">
        <v>812</v>
      </c>
    </row>
    <row r="4714" spans="1:8" ht="15.75" customHeight="1" x14ac:dyDescent="0.3">
      <c r="A4714" s="7">
        <v>4713</v>
      </c>
      <c r="B4714" s="7">
        <v>928</v>
      </c>
      <c r="C4714" s="7" t="s">
        <v>192</v>
      </c>
      <c r="D4714" s="7">
        <v>25</v>
      </c>
      <c r="E4714" s="7" t="s">
        <v>9005</v>
      </c>
      <c r="F4714" s="7" t="s">
        <v>172</v>
      </c>
      <c r="G4714" s="7" t="s">
        <v>192</v>
      </c>
      <c r="H4714" s="7" t="s">
        <v>202</v>
      </c>
    </row>
    <row r="4715" spans="1:8" ht="15.75" customHeight="1" x14ac:dyDescent="0.3">
      <c r="A4715" s="8">
        <v>4714</v>
      </c>
      <c r="B4715" s="8">
        <v>929</v>
      </c>
      <c r="C4715" s="8" t="s">
        <v>148</v>
      </c>
      <c r="D4715" s="8">
        <v>105</v>
      </c>
      <c r="E4715" s="8" t="s">
        <v>9012</v>
      </c>
      <c r="F4715" s="8"/>
      <c r="G4715" s="8" t="s">
        <v>152</v>
      </c>
      <c r="H4715" s="8" t="s">
        <v>314</v>
      </c>
    </row>
    <row r="4716" spans="1:8" ht="15.75" customHeight="1" x14ac:dyDescent="0.3">
      <c r="A4716" s="7">
        <v>4715</v>
      </c>
      <c r="B4716" s="7">
        <v>929</v>
      </c>
      <c r="C4716" s="7" t="s">
        <v>156</v>
      </c>
      <c r="D4716" s="7">
        <v>105</v>
      </c>
      <c r="E4716" s="7" t="s">
        <v>11945</v>
      </c>
      <c r="F4716" s="7" t="s">
        <v>161</v>
      </c>
      <c r="G4716" s="7" t="s">
        <v>1038</v>
      </c>
      <c r="H4716" s="7" t="s">
        <v>163</v>
      </c>
    </row>
    <row r="4717" spans="1:8" ht="15.75" customHeight="1" x14ac:dyDescent="0.3">
      <c r="A4717" s="8">
        <v>4716</v>
      </c>
      <c r="B4717" s="8">
        <v>929</v>
      </c>
      <c r="C4717" s="8" t="s">
        <v>167</v>
      </c>
      <c r="D4717" s="8">
        <v>105</v>
      </c>
      <c r="E4717" s="8" t="s">
        <v>9013</v>
      </c>
      <c r="F4717" s="8" t="s">
        <v>152</v>
      </c>
      <c r="G4717" s="8" t="s">
        <v>172</v>
      </c>
      <c r="H4717" s="8" t="s">
        <v>174</v>
      </c>
    </row>
    <row r="4718" spans="1:8" ht="15.75" customHeight="1" x14ac:dyDescent="0.3">
      <c r="A4718" s="7">
        <v>4717</v>
      </c>
      <c r="B4718" s="7">
        <v>929</v>
      </c>
      <c r="C4718" s="7" t="s">
        <v>176</v>
      </c>
      <c r="D4718" s="7">
        <v>105</v>
      </c>
      <c r="E4718" s="7" t="s">
        <v>11946</v>
      </c>
      <c r="F4718" s="7" t="s">
        <v>172</v>
      </c>
      <c r="G4718" s="7" t="s">
        <v>172</v>
      </c>
      <c r="H4718" s="7" t="s">
        <v>288</v>
      </c>
    </row>
    <row r="4719" spans="1:8" ht="15.75" customHeight="1" x14ac:dyDescent="0.3">
      <c r="A4719" s="8">
        <v>4718</v>
      </c>
      <c r="B4719" s="8">
        <v>929</v>
      </c>
      <c r="C4719" s="8" t="s">
        <v>192</v>
      </c>
      <c r="D4719" s="8">
        <v>105</v>
      </c>
      <c r="E4719" s="8" t="s">
        <v>9014</v>
      </c>
      <c r="F4719" s="8" t="s">
        <v>172</v>
      </c>
      <c r="G4719" s="8" t="s">
        <v>192</v>
      </c>
      <c r="H4719" s="8" t="s">
        <v>202</v>
      </c>
    </row>
    <row r="4720" spans="1:8" ht="15.75" customHeight="1" x14ac:dyDescent="0.3">
      <c r="A4720" s="7">
        <v>4719</v>
      </c>
      <c r="B4720" s="7">
        <v>930</v>
      </c>
      <c r="C4720" s="7" t="s">
        <v>148</v>
      </c>
      <c r="D4720" s="7">
        <v>32</v>
      </c>
      <c r="E4720" s="7" t="s">
        <v>9020</v>
      </c>
      <c r="F4720" s="7"/>
      <c r="G4720" s="7" t="s">
        <v>152</v>
      </c>
      <c r="H4720" s="7" t="s">
        <v>314</v>
      </c>
    </row>
    <row r="4721" spans="1:8" ht="15.75" customHeight="1" x14ac:dyDescent="0.3">
      <c r="A4721" s="8">
        <v>4720</v>
      </c>
      <c r="B4721" s="8">
        <v>930</v>
      </c>
      <c r="C4721" s="8" t="s">
        <v>156</v>
      </c>
      <c r="D4721" s="8">
        <v>32</v>
      </c>
      <c r="E4721" s="8" t="s">
        <v>11947</v>
      </c>
      <c r="F4721" s="8" t="s">
        <v>161</v>
      </c>
      <c r="G4721" s="8" t="s">
        <v>230</v>
      </c>
      <c r="H4721" s="8" t="s">
        <v>163</v>
      </c>
    </row>
    <row r="4722" spans="1:8" ht="15.75" customHeight="1" x14ac:dyDescent="0.3">
      <c r="A4722" s="7">
        <v>4721</v>
      </c>
      <c r="B4722" s="7">
        <v>930</v>
      </c>
      <c r="C4722" s="7" t="s">
        <v>167</v>
      </c>
      <c r="D4722" s="7">
        <v>32</v>
      </c>
      <c r="E4722" s="7" t="s">
        <v>9021</v>
      </c>
      <c r="F4722" s="7" t="s">
        <v>152</v>
      </c>
      <c r="G4722" s="7" t="s">
        <v>172</v>
      </c>
      <c r="H4722" s="7" t="s">
        <v>174</v>
      </c>
    </row>
    <row r="4723" spans="1:8" ht="15.75" customHeight="1" x14ac:dyDescent="0.3">
      <c r="A4723" s="8">
        <v>4722</v>
      </c>
      <c r="B4723" s="8">
        <v>930</v>
      </c>
      <c r="C4723" s="8" t="s">
        <v>176</v>
      </c>
      <c r="D4723" s="8">
        <v>32</v>
      </c>
      <c r="E4723" s="8" t="s">
        <v>11950</v>
      </c>
      <c r="F4723" s="8" t="s">
        <v>172</v>
      </c>
      <c r="G4723" s="8" t="s">
        <v>172</v>
      </c>
      <c r="H4723" s="8" t="s">
        <v>288</v>
      </c>
    </row>
    <row r="4724" spans="1:8" ht="15.75" customHeight="1" x14ac:dyDescent="0.3">
      <c r="A4724" s="7">
        <v>4723</v>
      </c>
      <c r="B4724" s="7">
        <v>930</v>
      </c>
      <c r="C4724" s="7" t="s">
        <v>192</v>
      </c>
      <c r="D4724" s="7">
        <v>32</v>
      </c>
      <c r="E4724" s="7" t="s">
        <v>9022</v>
      </c>
      <c r="F4724" s="7" t="s">
        <v>172</v>
      </c>
      <c r="G4724" s="7" t="s">
        <v>192</v>
      </c>
      <c r="H4724" s="7" t="s">
        <v>202</v>
      </c>
    </row>
    <row r="4725" spans="1:8" ht="15.75" customHeight="1" x14ac:dyDescent="0.3">
      <c r="A4725" s="8">
        <v>4724</v>
      </c>
      <c r="B4725" s="8">
        <v>931</v>
      </c>
      <c r="C4725" s="8" t="s">
        <v>148</v>
      </c>
      <c r="D4725" s="8">
        <v>9</v>
      </c>
      <c r="E4725" s="8" t="s">
        <v>9029</v>
      </c>
      <c r="F4725" s="8"/>
      <c r="G4725" s="8" t="s">
        <v>152</v>
      </c>
      <c r="H4725" s="8" t="s">
        <v>492</v>
      </c>
    </row>
    <row r="4726" spans="1:8" ht="15.75" customHeight="1" x14ac:dyDescent="0.3">
      <c r="A4726" s="7">
        <v>4725</v>
      </c>
      <c r="B4726" s="7">
        <v>931</v>
      </c>
      <c r="C4726" s="7" t="s">
        <v>156</v>
      </c>
      <c r="D4726" s="7">
        <v>9</v>
      </c>
      <c r="E4726" s="7" t="s">
        <v>11961</v>
      </c>
      <c r="F4726" s="7" t="s">
        <v>161</v>
      </c>
      <c r="G4726" s="7" t="s">
        <v>984</v>
      </c>
      <c r="H4726" s="7" t="s">
        <v>163</v>
      </c>
    </row>
    <row r="4727" spans="1:8" ht="15.75" customHeight="1" x14ac:dyDescent="0.3">
      <c r="A4727" s="8">
        <v>4726</v>
      </c>
      <c r="B4727" s="8">
        <v>931</v>
      </c>
      <c r="C4727" s="8" t="s">
        <v>167</v>
      </c>
      <c r="D4727" s="8">
        <v>9</v>
      </c>
      <c r="E4727" s="8" t="s">
        <v>9030</v>
      </c>
      <c r="F4727" s="8" t="s">
        <v>152</v>
      </c>
      <c r="G4727" s="8" t="s">
        <v>172</v>
      </c>
      <c r="H4727" s="8" t="s">
        <v>174</v>
      </c>
    </row>
    <row r="4728" spans="1:8" ht="15.75" customHeight="1" x14ac:dyDescent="0.3">
      <c r="A4728" s="7">
        <v>4727</v>
      </c>
      <c r="B4728" s="7">
        <v>931</v>
      </c>
      <c r="C4728" s="7" t="s">
        <v>192</v>
      </c>
      <c r="D4728" s="7">
        <v>9</v>
      </c>
      <c r="E4728" s="7" t="s">
        <v>9031</v>
      </c>
      <c r="F4728" s="7" t="s">
        <v>172</v>
      </c>
      <c r="G4728" s="7" t="s">
        <v>192</v>
      </c>
      <c r="H4728" s="7" t="s">
        <v>202</v>
      </c>
    </row>
    <row r="4729" spans="1:8" ht="15.75" customHeight="1" x14ac:dyDescent="0.3">
      <c r="A4729" s="8">
        <v>4728</v>
      </c>
      <c r="B4729" s="8">
        <v>931</v>
      </c>
      <c r="C4729" s="8" t="s">
        <v>116</v>
      </c>
      <c r="D4729" s="8">
        <v>9</v>
      </c>
      <c r="E4729" s="8" t="s">
        <v>11967</v>
      </c>
      <c r="F4729" s="8" t="s">
        <v>192</v>
      </c>
      <c r="G4729" s="8" t="s">
        <v>116</v>
      </c>
      <c r="H4729" s="8" t="s">
        <v>210</v>
      </c>
    </row>
    <row r="4730" spans="1:8" ht="15.75" customHeight="1" x14ac:dyDescent="0.3">
      <c r="A4730" s="7">
        <v>4729</v>
      </c>
      <c r="B4730" s="7">
        <v>932</v>
      </c>
      <c r="C4730" s="7" t="s">
        <v>148</v>
      </c>
      <c r="D4730" s="7">
        <v>16</v>
      </c>
      <c r="E4730" s="7" t="s">
        <v>9037</v>
      </c>
      <c r="F4730" s="7"/>
      <c r="G4730" s="7" t="s">
        <v>152</v>
      </c>
      <c r="H4730" s="7" t="s">
        <v>218</v>
      </c>
    </row>
    <row r="4731" spans="1:8" ht="15.75" customHeight="1" x14ac:dyDescent="0.3">
      <c r="A4731" s="8">
        <v>4730</v>
      </c>
      <c r="B4731" s="8">
        <v>932</v>
      </c>
      <c r="C4731" s="8" t="s">
        <v>156</v>
      </c>
      <c r="D4731" s="8">
        <v>16</v>
      </c>
      <c r="E4731" s="8" t="s">
        <v>11969</v>
      </c>
      <c r="F4731" s="8" t="s">
        <v>161</v>
      </c>
      <c r="G4731" s="8" t="s">
        <v>3258</v>
      </c>
      <c r="H4731" s="8" t="s">
        <v>163</v>
      </c>
    </row>
    <row r="4732" spans="1:8" ht="15.75" customHeight="1" x14ac:dyDescent="0.3">
      <c r="A4732" s="7">
        <v>4731</v>
      </c>
      <c r="B4732" s="7">
        <v>932</v>
      </c>
      <c r="C4732" s="7" t="s">
        <v>167</v>
      </c>
      <c r="D4732" s="7">
        <v>16</v>
      </c>
      <c r="E4732" s="7" t="s">
        <v>9038</v>
      </c>
      <c r="F4732" s="7" t="s">
        <v>152</v>
      </c>
      <c r="G4732" s="7" t="s">
        <v>172</v>
      </c>
      <c r="H4732" s="7" t="s">
        <v>174</v>
      </c>
    </row>
    <row r="4733" spans="1:8" ht="15.75" customHeight="1" x14ac:dyDescent="0.3">
      <c r="A4733" s="8">
        <v>4732</v>
      </c>
      <c r="B4733" s="8">
        <v>932</v>
      </c>
      <c r="C4733" s="8" t="s">
        <v>176</v>
      </c>
      <c r="D4733" s="8">
        <v>16</v>
      </c>
      <c r="E4733" s="8" t="s">
        <v>11973</v>
      </c>
      <c r="F4733" s="8" t="s">
        <v>172</v>
      </c>
      <c r="G4733" s="8" t="s">
        <v>388</v>
      </c>
      <c r="H4733" s="8" t="s">
        <v>184</v>
      </c>
    </row>
    <row r="4734" spans="1:8" ht="15.75" customHeight="1" x14ac:dyDescent="0.3">
      <c r="A4734" s="7">
        <v>4733</v>
      </c>
      <c r="B4734" s="7">
        <v>932</v>
      </c>
      <c r="C4734" s="7" t="s">
        <v>192</v>
      </c>
      <c r="D4734" s="7">
        <v>16</v>
      </c>
      <c r="E4734" s="7" t="s">
        <v>9039</v>
      </c>
      <c r="F4734" s="7" t="s">
        <v>172</v>
      </c>
      <c r="G4734" s="7" t="s">
        <v>192</v>
      </c>
      <c r="H4734" s="7" t="s">
        <v>202</v>
      </c>
    </row>
    <row r="4735" spans="1:8" ht="15.75" customHeight="1" x14ac:dyDescent="0.3">
      <c r="A4735" s="8">
        <v>4734</v>
      </c>
      <c r="B4735" s="8">
        <v>932</v>
      </c>
      <c r="C4735" s="8" t="s">
        <v>116</v>
      </c>
      <c r="D4735" s="8">
        <v>16</v>
      </c>
      <c r="E4735" s="8" t="s">
        <v>11974</v>
      </c>
      <c r="F4735" s="8" t="s">
        <v>192</v>
      </c>
      <c r="G4735" s="8" t="s">
        <v>116</v>
      </c>
      <c r="H4735" s="8" t="s">
        <v>210</v>
      </c>
    </row>
    <row r="4736" spans="1:8" ht="15.75" customHeight="1" x14ac:dyDescent="0.3">
      <c r="A4736" s="7">
        <v>4735</v>
      </c>
      <c r="B4736" s="7">
        <v>933</v>
      </c>
      <c r="C4736" s="7" t="s">
        <v>148</v>
      </c>
      <c r="D4736" s="7">
        <v>91</v>
      </c>
      <c r="E4736" s="7" t="s">
        <v>9046</v>
      </c>
      <c r="F4736" s="7"/>
      <c r="G4736" s="7" t="s">
        <v>152</v>
      </c>
      <c r="H4736" s="7" t="s">
        <v>153</v>
      </c>
    </row>
    <row r="4737" spans="1:8" ht="15.75" customHeight="1" x14ac:dyDescent="0.3">
      <c r="A4737" s="8">
        <v>4736</v>
      </c>
      <c r="B4737" s="8">
        <v>933</v>
      </c>
      <c r="C4737" s="8" t="s">
        <v>156</v>
      </c>
      <c r="D4737" s="8">
        <v>91</v>
      </c>
      <c r="E4737" s="8" t="s">
        <v>11975</v>
      </c>
      <c r="F4737" s="8" t="s">
        <v>161</v>
      </c>
      <c r="G4737" s="8" t="s">
        <v>2787</v>
      </c>
      <c r="H4737" s="8" t="s">
        <v>163</v>
      </c>
    </row>
    <row r="4738" spans="1:8" ht="15.75" customHeight="1" x14ac:dyDescent="0.3">
      <c r="A4738" s="7">
        <v>4737</v>
      </c>
      <c r="B4738" s="7">
        <v>933</v>
      </c>
      <c r="C4738" s="7" t="s">
        <v>167</v>
      </c>
      <c r="D4738" s="7">
        <v>91</v>
      </c>
      <c r="E4738" s="7" t="s">
        <v>9047</v>
      </c>
      <c r="F4738" s="7" t="s">
        <v>152</v>
      </c>
      <c r="G4738" s="7" t="s">
        <v>172</v>
      </c>
      <c r="H4738" s="7" t="s">
        <v>174</v>
      </c>
    </row>
    <row r="4739" spans="1:8" ht="15.75" customHeight="1" x14ac:dyDescent="0.3">
      <c r="A4739" s="8">
        <v>4738</v>
      </c>
      <c r="B4739" s="8">
        <v>933</v>
      </c>
      <c r="C4739" s="8" t="s">
        <v>192</v>
      </c>
      <c r="D4739" s="8">
        <v>91</v>
      </c>
      <c r="E4739" s="8" t="s">
        <v>9048</v>
      </c>
      <c r="F4739" s="8" t="s">
        <v>172</v>
      </c>
      <c r="G4739" s="8" t="s">
        <v>192</v>
      </c>
      <c r="H4739" s="8" t="s">
        <v>202</v>
      </c>
    </row>
    <row r="4740" spans="1:8" ht="15.75" customHeight="1" x14ac:dyDescent="0.3">
      <c r="A4740" s="7">
        <v>4739</v>
      </c>
      <c r="B4740" s="7">
        <v>934</v>
      </c>
      <c r="C4740" s="7" t="s">
        <v>148</v>
      </c>
      <c r="D4740" s="7">
        <v>49</v>
      </c>
      <c r="E4740" s="7" t="s">
        <v>9054</v>
      </c>
      <c r="F4740" s="7"/>
      <c r="G4740" s="7" t="s">
        <v>152</v>
      </c>
      <c r="H4740" s="7" t="s">
        <v>314</v>
      </c>
    </row>
    <row r="4741" spans="1:8" ht="15.75" customHeight="1" x14ac:dyDescent="0.3">
      <c r="A4741" s="8">
        <v>4740</v>
      </c>
      <c r="B4741" s="8">
        <v>934</v>
      </c>
      <c r="C4741" s="8" t="s">
        <v>156</v>
      </c>
      <c r="D4741" s="8">
        <v>49</v>
      </c>
      <c r="E4741" s="8" t="s">
        <v>11979</v>
      </c>
      <c r="F4741" s="8" t="s">
        <v>161</v>
      </c>
      <c r="G4741" s="8" t="s">
        <v>2458</v>
      </c>
      <c r="H4741" s="8" t="s">
        <v>163</v>
      </c>
    </row>
    <row r="4742" spans="1:8" ht="15.75" customHeight="1" x14ac:dyDescent="0.3">
      <c r="A4742" s="7">
        <v>4741</v>
      </c>
      <c r="B4742" s="7">
        <v>934</v>
      </c>
      <c r="C4742" s="7" t="s">
        <v>167</v>
      </c>
      <c r="D4742" s="7">
        <v>49</v>
      </c>
      <c r="E4742" s="7" t="s">
        <v>9055</v>
      </c>
      <c r="F4742" s="7" t="s">
        <v>152</v>
      </c>
      <c r="G4742" s="7" t="s">
        <v>172</v>
      </c>
      <c r="H4742" s="7" t="s">
        <v>174</v>
      </c>
    </row>
    <row r="4743" spans="1:8" ht="15.75" customHeight="1" x14ac:dyDescent="0.3">
      <c r="A4743" s="8">
        <v>4742</v>
      </c>
      <c r="B4743" s="8">
        <v>934</v>
      </c>
      <c r="C4743" s="8" t="s">
        <v>176</v>
      </c>
      <c r="D4743" s="8">
        <v>49</v>
      </c>
      <c r="E4743" s="8" t="s">
        <v>11980</v>
      </c>
      <c r="F4743" s="8" t="s">
        <v>172</v>
      </c>
      <c r="G4743" s="8" t="s">
        <v>388</v>
      </c>
      <c r="H4743" s="8" t="s">
        <v>288</v>
      </c>
    </row>
    <row r="4744" spans="1:8" ht="15.75" customHeight="1" x14ac:dyDescent="0.3">
      <c r="A4744" s="7">
        <v>4743</v>
      </c>
      <c r="B4744" s="7">
        <v>934</v>
      </c>
      <c r="C4744" s="7" t="s">
        <v>192</v>
      </c>
      <c r="D4744" s="7">
        <v>49</v>
      </c>
      <c r="E4744" s="7" t="s">
        <v>9056</v>
      </c>
      <c r="F4744" s="7" t="s">
        <v>172</v>
      </c>
      <c r="G4744" s="7" t="s">
        <v>192</v>
      </c>
      <c r="H4744" s="7" t="s">
        <v>202</v>
      </c>
    </row>
    <row r="4745" spans="1:8" ht="15.75" customHeight="1" x14ac:dyDescent="0.3">
      <c r="A4745" s="8">
        <v>4744</v>
      </c>
      <c r="B4745" s="8">
        <v>935</v>
      </c>
      <c r="C4745" s="8" t="s">
        <v>148</v>
      </c>
      <c r="D4745" s="8">
        <v>119</v>
      </c>
      <c r="E4745" s="8" t="s">
        <v>9062</v>
      </c>
      <c r="F4745" s="8"/>
      <c r="G4745" s="8" t="s">
        <v>152</v>
      </c>
      <c r="H4745" s="8" t="s">
        <v>218</v>
      </c>
    </row>
    <row r="4746" spans="1:8" ht="15.75" customHeight="1" x14ac:dyDescent="0.3">
      <c r="A4746" s="7">
        <v>4745</v>
      </c>
      <c r="B4746" s="7">
        <v>935</v>
      </c>
      <c r="C4746" s="7" t="s">
        <v>156</v>
      </c>
      <c r="D4746" s="7">
        <v>119</v>
      </c>
      <c r="E4746" s="7" t="s">
        <v>11981</v>
      </c>
      <c r="F4746" s="7" t="s">
        <v>161</v>
      </c>
      <c r="G4746" s="7" t="s">
        <v>2601</v>
      </c>
      <c r="H4746" s="7" t="s">
        <v>163</v>
      </c>
    </row>
    <row r="4747" spans="1:8" ht="15.75" customHeight="1" x14ac:dyDescent="0.3">
      <c r="A4747" s="8">
        <v>4746</v>
      </c>
      <c r="B4747" s="8">
        <v>935</v>
      </c>
      <c r="C4747" s="8" t="s">
        <v>167</v>
      </c>
      <c r="D4747" s="8">
        <v>119</v>
      </c>
      <c r="E4747" s="8" t="s">
        <v>9063</v>
      </c>
      <c r="F4747" s="8" t="s">
        <v>152</v>
      </c>
      <c r="G4747" s="8" t="s">
        <v>172</v>
      </c>
      <c r="H4747" s="8" t="s">
        <v>174</v>
      </c>
    </row>
    <row r="4748" spans="1:8" ht="15.75" customHeight="1" x14ac:dyDescent="0.3">
      <c r="A4748" s="7">
        <v>4747</v>
      </c>
      <c r="B4748" s="7">
        <v>935</v>
      </c>
      <c r="C4748" s="7" t="s">
        <v>176</v>
      </c>
      <c r="D4748" s="7">
        <v>119</v>
      </c>
      <c r="E4748" s="7" t="s">
        <v>11982</v>
      </c>
      <c r="F4748" s="7" t="s">
        <v>172</v>
      </c>
      <c r="G4748" s="7" t="s">
        <v>388</v>
      </c>
      <c r="H4748" s="7" t="s">
        <v>812</v>
      </c>
    </row>
    <row r="4749" spans="1:8" ht="15.75" customHeight="1" x14ac:dyDescent="0.3">
      <c r="A4749" s="8">
        <v>4748</v>
      </c>
      <c r="B4749" s="8">
        <v>935</v>
      </c>
      <c r="C4749" s="8" t="s">
        <v>192</v>
      </c>
      <c r="D4749" s="8">
        <v>119</v>
      </c>
      <c r="E4749" s="8" t="s">
        <v>9064</v>
      </c>
      <c r="F4749" s="8" t="s">
        <v>172</v>
      </c>
      <c r="G4749" s="8" t="s">
        <v>192</v>
      </c>
      <c r="H4749" s="8" t="s">
        <v>202</v>
      </c>
    </row>
    <row r="4750" spans="1:8" ht="15.75" customHeight="1" x14ac:dyDescent="0.3">
      <c r="A4750" s="7">
        <v>4749</v>
      </c>
      <c r="B4750" s="7">
        <v>935</v>
      </c>
      <c r="C4750" s="7" t="s">
        <v>116</v>
      </c>
      <c r="D4750" s="7">
        <v>119</v>
      </c>
      <c r="E4750" s="7" t="s">
        <v>11983</v>
      </c>
      <c r="F4750" s="7" t="s">
        <v>192</v>
      </c>
      <c r="G4750" s="7" t="s">
        <v>116</v>
      </c>
      <c r="H4750" s="7" t="s">
        <v>210</v>
      </c>
    </row>
    <row r="4751" spans="1:8" ht="15.75" customHeight="1" x14ac:dyDescent="0.3">
      <c r="A4751" s="8">
        <v>4750</v>
      </c>
      <c r="B4751" s="8">
        <v>936</v>
      </c>
      <c r="C4751" s="8" t="s">
        <v>148</v>
      </c>
      <c r="D4751" s="8">
        <v>15</v>
      </c>
      <c r="E4751" s="8" t="s">
        <v>9072</v>
      </c>
      <c r="F4751" s="8"/>
      <c r="G4751" s="8" t="s">
        <v>152</v>
      </c>
      <c r="H4751" s="8" t="s">
        <v>492</v>
      </c>
    </row>
    <row r="4752" spans="1:8" ht="15.75" customHeight="1" x14ac:dyDescent="0.3">
      <c r="A4752" s="7">
        <v>4751</v>
      </c>
      <c r="B4752" s="7">
        <v>936</v>
      </c>
      <c r="C4752" s="7" t="s">
        <v>156</v>
      </c>
      <c r="D4752" s="7">
        <v>15</v>
      </c>
      <c r="E4752" s="7" t="s">
        <v>11987</v>
      </c>
      <c r="F4752" s="7" t="s">
        <v>161</v>
      </c>
      <c r="G4752" s="7" t="s">
        <v>2493</v>
      </c>
      <c r="H4752" s="7" t="s">
        <v>163</v>
      </c>
    </row>
    <row r="4753" spans="1:8" ht="15.75" customHeight="1" x14ac:dyDescent="0.3">
      <c r="A4753" s="8">
        <v>4752</v>
      </c>
      <c r="B4753" s="8">
        <v>936</v>
      </c>
      <c r="C4753" s="8" t="s">
        <v>167</v>
      </c>
      <c r="D4753" s="8">
        <v>15</v>
      </c>
      <c r="E4753" s="8" t="s">
        <v>9073</v>
      </c>
      <c r="F4753" s="8" t="s">
        <v>152</v>
      </c>
      <c r="G4753" s="8" t="s">
        <v>172</v>
      </c>
      <c r="H4753" s="8" t="s">
        <v>174</v>
      </c>
    </row>
    <row r="4754" spans="1:8" ht="15.75" customHeight="1" x14ac:dyDescent="0.3">
      <c r="A4754" s="7">
        <v>4753</v>
      </c>
      <c r="B4754" s="7">
        <v>936</v>
      </c>
      <c r="C4754" s="7" t="s">
        <v>192</v>
      </c>
      <c r="D4754" s="7">
        <v>15</v>
      </c>
      <c r="E4754" s="7" t="s">
        <v>9074</v>
      </c>
      <c r="F4754" s="7" t="s">
        <v>172</v>
      </c>
      <c r="G4754" s="7" t="s">
        <v>192</v>
      </c>
      <c r="H4754" s="7" t="s">
        <v>202</v>
      </c>
    </row>
    <row r="4755" spans="1:8" ht="15.75" customHeight="1" x14ac:dyDescent="0.3">
      <c r="A4755" s="8">
        <v>4754</v>
      </c>
      <c r="B4755" s="8">
        <v>936</v>
      </c>
      <c r="C4755" s="8" t="s">
        <v>116</v>
      </c>
      <c r="D4755" s="8">
        <v>15</v>
      </c>
      <c r="E4755" s="8" t="s">
        <v>11993</v>
      </c>
      <c r="F4755" s="8" t="s">
        <v>192</v>
      </c>
      <c r="G4755" s="8" t="s">
        <v>116</v>
      </c>
      <c r="H4755" s="8" t="s">
        <v>210</v>
      </c>
    </row>
    <row r="4756" spans="1:8" ht="15.75" customHeight="1" x14ac:dyDescent="0.3">
      <c r="A4756" s="7">
        <v>4755</v>
      </c>
      <c r="B4756" s="7">
        <v>937</v>
      </c>
      <c r="C4756" s="7" t="s">
        <v>148</v>
      </c>
      <c r="D4756" s="7">
        <v>76</v>
      </c>
      <c r="E4756" s="7" t="s">
        <v>4010</v>
      </c>
      <c r="F4756" s="7"/>
      <c r="G4756" s="7" t="s">
        <v>152</v>
      </c>
      <c r="H4756" s="7" t="s">
        <v>314</v>
      </c>
    </row>
    <row r="4757" spans="1:8" ht="15.75" customHeight="1" x14ac:dyDescent="0.3">
      <c r="A4757" s="8">
        <v>4756</v>
      </c>
      <c r="B4757" s="8">
        <v>937</v>
      </c>
      <c r="C4757" s="8" t="s">
        <v>156</v>
      </c>
      <c r="D4757" s="8">
        <v>76</v>
      </c>
      <c r="E4757" s="8" t="s">
        <v>11998</v>
      </c>
      <c r="F4757" s="8" t="s">
        <v>161</v>
      </c>
      <c r="G4757" s="8" t="s">
        <v>6138</v>
      </c>
      <c r="H4757" s="8" t="s">
        <v>163</v>
      </c>
    </row>
    <row r="4758" spans="1:8" ht="15.75" customHeight="1" x14ac:dyDescent="0.3">
      <c r="A4758" s="7">
        <v>4757</v>
      </c>
      <c r="B4758" s="7">
        <v>937</v>
      </c>
      <c r="C4758" s="7" t="s">
        <v>167</v>
      </c>
      <c r="D4758" s="7">
        <v>76</v>
      </c>
      <c r="E4758" s="7" t="s">
        <v>9081</v>
      </c>
      <c r="F4758" s="7" t="s">
        <v>152</v>
      </c>
      <c r="G4758" s="7" t="s">
        <v>172</v>
      </c>
      <c r="H4758" s="7" t="s">
        <v>174</v>
      </c>
    </row>
    <row r="4759" spans="1:8" ht="15.75" customHeight="1" x14ac:dyDescent="0.3">
      <c r="A4759" s="8">
        <v>4758</v>
      </c>
      <c r="B4759" s="8">
        <v>937</v>
      </c>
      <c r="C4759" s="8" t="s">
        <v>192</v>
      </c>
      <c r="D4759" s="8">
        <v>76</v>
      </c>
      <c r="E4759" s="8" t="s">
        <v>9082</v>
      </c>
      <c r="F4759" s="8" t="s">
        <v>172</v>
      </c>
      <c r="G4759" s="8" t="s">
        <v>192</v>
      </c>
      <c r="H4759" s="8" t="s">
        <v>202</v>
      </c>
    </row>
    <row r="4760" spans="1:8" ht="15.75" customHeight="1" x14ac:dyDescent="0.3">
      <c r="A4760" s="7">
        <v>4759</v>
      </c>
      <c r="B4760" s="7">
        <v>938</v>
      </c>
      <c r="C4760" s="7" t="s">
        <v>148</v>
      </c>
      <c r="D4760" s="7">
        <v>52</v>
      </c>
      <c r="E4760" s="7" t="s">
        <v>9088</v>
      </c>
      <c r="F4760" s="7"/>
      <c r="G4760" s="7" t="s">
        <v>152</v>
      </c>
      <c r="H4760" s="7" t="s">
        <v>218</v>
      </c>
    </row>
    <row r="4761" spans="1:8" ht="15.75" customHeight="1" x14ac:dyDescent="0.3">
      <c r="A4761" s="8">
        <v>4760</v>
      </c>
      <c r="B4761" s="8">
        <v>938</v>
      </c>
      <c r="C4761" s="8" t="s">
        <v>156</v>
      </c>
      <c r="D4761" s="8">
        <v>52</v>
      </c>
      <c r="E4761" s="8" t="s">
        <v>12010</v>
      </c>
      <c r="F4761" s="8" t="s">
        <v>161</v>
      </c>
      <c r="G4761" s="8" t="s">
        <v>369</v>
      </c>
      <c r="H4761" s="8" t="s">
        <v>163</v>
      </c>
    </row>
    <row r="4762" spans="1:8" ht="15.75" customHeight="1" x14ac:dyDescent="0.3">
      <c r="A4762" s="7">
        <v>4761</v>
      </c>
      <c r="B4762" s="7">
        <v>938</v>
      </c>
      <c r="C4762" s="7" t="s">
        <v>167</v>
      </c>
      <c r="D4762" s="7">
        <v>52</v>
      </c>
      <c r="E4762" s="7" t="s">
        <v>9089</v>
      </c>
      <c r="F4762" s="7" t="s">
        <v>152</v>
      </c>
      <c r="G4762" s="7" t="s">
        <v>172</v>
      </c>
      <c r="H4762" s="7" t="s">
        <v>174</v>
      </c>
    </row>
    <row r="4763" spans="1:8" ht="15.75" customHeight="1" x14ac:dyDescent="0.3">
      <c r="A4763" s="8">
        <v>4762</v>
      </c>
      <c r="B4763" s="8">
        <v>938</v>
      </c>
      <c r="C4763" s="8" t="s">
        <v>176</v>
      </c>
      <c r="D4763" s="8">
        <v>52</v>
      </c>
      <c r="E4763" s="8" t="s">
        <v>12018</v>
      </c>
      <c r="F4763" s="8" t="s">
        <v>172</v>
      </c>
      <c r="G4763" s="8" t="s">
        <v>388</v>
      </c>
      <c r="H4763" s="8" t="s">
        <v>184</v>
      </c>
    </row>
    <row r="4764" spans="1:8" ht="15.75" customHeight="1" x14ac:dyDescent="0.3">
      <c r="A4764" s="7">
        <v>4763</v>
      </c>
      <c r="B4764" s="7">
        <v>938</v>
      </c>
      <c r="C4764" s="7" t="s">
        <v>192</v>
      </c>
      <c r="D4764" s="7">
        <v>52</v>
      </c>
      <c r="E4764" s="7" t="s">
        <v>9090</v>
      </c>
      <c r="F4764" s="7" t="s">
        <v>172</v>
      </c>
      <c r="G4764" s="7" t="s">
        <v>192</v>
      </c>
      <c r="H4764" s="7" t="s">
        <v>202</v>
      </c>
    </row>
    <row r="4765" spans="1:8" ht="15.75" customHeight="1" x14ac:dyDescent="0.3">
      <c r="A4765" s="8">
        <v>4764</v>
      </c>
      <c r="B4765" s="8">
        <v>939</v>
      </c>
      <c r="C4765" s="8" t="s">
        <v>148</v>
      </c>
      <c r="D4765" s="8">
        <v>27</v>
      </c>
      <c r="E4765" s="8" t="s">
        <v>9097</v>
      </c>
      <c r="F4765" s="8"/>
      <c r="G4765" s="8" t="s">
        <v>152</v>
      </c>
      <c r="H4765" s="8" t="s">
        <v>218</v>
      </c>
    </row>
    <row r="4766" spans="1:8" ht="15.75" customHeight="1" x14ac:dyDescent="0.3">
      <c r="A4766" s="7">
        <v>4765</v>
      </c>
      <c r="B4766" s="7">
        <v>939</v>
      </c>
      <c r="C4766" s="7" t="s">
        <v>156</v>
      </c>
      <c r="D4766" s="7">
        <v>27</v>
      </c>
      <c r="E4766" s="7" t="s">
        <v>12028</v>
      </c>
      <c r="F4766" s="7" t="s">
        <v>161</v>
      </c>
      <c r="G4766" s="7" t="s">
        <v>1105</v>
      </c>
      <c r="H4766" s="7" t="s">
        <v>163</v>
      </c>
    </row>
    <row r="4767" spans="1:8" ht="15.75" customHeight="1" x14ac:dyDescent="0.3">
      <c r="A4767" s="8">
        <v>4766</v>
      </c>
      <c r="B4767" s="8">
        <v>939</v>
      </c>
      <c r="C4767" s="8" t="s">
        <v>167</v>
      </c>
      <c r="D4767" s="8">
        <v>27</v>
      </c>
      <c r="E4767" s="8" t="s">
        <v>9098</v>
      </c>
      <c r="F4767" s="8" t="s">
        <v>152</v>
      </c>
      <c r="G4767" s="8" t="s">
        <v>172</v>
      </c>
      <c r="H4767" s="8" t="s">
        <v>174</v>
      </c>
    </row>
    <row r="4768" spans="1:8" ht="15.75" customHeight="1" x14ac:dyDescent="0.3">
      <c r="A4768" s="7">
        <v>4767</v>
      </c>
      <c r="B4768" s="7">
        <v>939</v>
      </c>
      <c r="C4768" s="7" t="s">
        <v>176</v>
      </c>
      <c r="D4768" s="7">
        <v>27</v>
      </c>
      <c r="E4768" s="7" t="s">
        <v>12034</v>
      </c>
      <c r="F4768" s="7" t="s">
        <v>172</v>
      </c>
      <c r="G4768" s="7" t="s">
        <v>172</v>
      </c>
      <c r="H4768" s="7" t="s">
        <v>248</v>
      </c>
    </row>
    <row r="4769" spans="1:8" ht="15.75" customHeight="1" x14ac:dyDescent="0.3">
      <c r="A4769" s="8">
        <v>4768</v>
      </c>
      <c r="B4769" s="8">
        <v>939</v>
      </c>
      <c r="C4769" s="8" t="s">
        <v>192</v>
      </c>
      <c r="D4769" s="8">
        <v>27</v>
      </c>
      <c r="E4769" s="8" t="s">
        <v>9100</v>
      </c>
      <c r="F4769" s="8" t="s">
        <v>172</v>
      </c>
      <c r="G4769" s="8" t="s">
        <v>192</v>
      </c>
      <c r="H4769" s="8" t="s">
        <v>202</v>
      </c>
    </row>
    <row r="4770" spans="1:8" ht="15.75" customHeight="1" x14ac:dyDescent="0.3">
      <c r="A4770" s="7">
        <v>4769</v>
      </c>
      <c r="B4770" s="7">
        <v>940</v>
      </c>
      <c r="C4770" s="7" t="s">
        <v>148</v>
      </c>
      <c r="D4770" s="7">
        <v>103</v>
      </c>
      <c r="E4770" s="7" t="s">
        <v>9105</v>
      </c>
      <c r="F4770" s="7"/>
      <c r="G4770" s="7" t="s">
        <v>152</v>
      </c>
      <c r="H4770" s="7" t="s">
        <v>153</v>
      </c>
    </row>
    <row r="4771" spans="1:8" ht="15.75" customHeight="1" x14ac:dyDescent="0.3">
      <c r="A4771" s="8">
        <v>4770</v>
      </c>
      <c r="B4771" s="8">
        <v>940</v>
      </c>
      <c r="C4771" s="8" t="s">
        <v>156</v>
      </c>
      <c r="D4771" s="8">
        <v>103</v>
      </c>
      <c r="E4771" s="8" t="s">
        <v>12041</v>
      </c>
      <c r="F4771" s="8" t="s">
        <v>161</v>
      </c>
      <c r="G4771" s="8" t="s">
        <v>8748</v>
      </c>
      <c r="H4771" s="8" t="s">
        <v>163</v>
      </c>
    </row>
    <row r="4772" spans="1:8" ht="15.75" customHeight="1" x14ac:dyDescent="0.3">
      <c r="A4772" s="7">
        <v>4771</v>
      </c>
      <c r="B4772" s="7">
        <v>940</v>
      </c>
      <c r="C4772" s="7" t="s">
        <v>167</v>
      </c>
      <c r="D4772" s="7">
        <v>103</v>
      </c>
      <c r="E4772" s="7" t="s">
        <v>9107</v>
      </c>
      <c r="F4772" s="7" t="s">
        <v>152</v>
      </c>
      <c r="G4772" s="7" t="s">
        <v>172</v>
      </c>
      <c r="H4772" s="7" t="s">
        <v>174</v>
      </c>
    </row>
    <row r="4773" spans="1:8" ht="15.75" customHeight="1" x14ac:dyDescent="0.3">
      <c r="A4773" s="8">
        <v>4772</v>
      </c>
      <c r="B4773" s="8">
        <v>940</v>
      </c>
      <c r="C4773" s="8" t="s">
        <v>176</v>
      </c>
      <c r="D4773" s="8">
        <v>103</v>
      </c>
      <c r="E4773" s="8" t="s">
        <v>12042</v>
      </c>
      <c r="F4773" s="8" t="s">
        <v>172</v>
      </c>
      <c r="G4773" s="8" t="s">
        <v>172</v>
      </c>
      <c r="H4773" s="8" t="s">
        <v>288</v>
      </c>
    </row>
    <row r="4774" spans="1:8" ht="15.75" customHeight="1" x14ac:dyDescent="0.3">
      <c r="A4774" s="7">
        <v>4773</v>
      </c>
      <c r="B4774" s="7">
        <v>940</v>
      </c>
      <c r="C4774" s="7" t="s">
        <v>192</v>
      </c>
      <c r="D4774" s="7">
        <v>103</v>
      </c>
      <c r="E4774" s="7" t="s">
        <v>9108</v>
      </c>
      <c r="F4774" s="7" t="s">
        <v>172</v>
      </c>
      <c r="G4774" s="7" t="s">
        <v>192</v>
      </c>
      <c r="H4774" s="7" t="s">
        <v>202</v>
      </c>
    </row>
    <row r="4775" spans="1:8" ht="15.75" customHeight="1" x14ac:dyDescent="0.3">
      <c r="A4775" s="8">
        <v>4774</v>
      </c>
      <c r="B4775" s="8">
        <v>941</v>
      </c>
      <c r="C4775" s="8" t="s">
        <v>148</v>
      </c>
      <c r="D4775" s="8">
        <v>20</v>
      </c>
      <c r="E4775" s="8" t="s">
        <v>9114</v>
      </c>
      <c r="F4775" s="8"/>
      <c r="G4775" s="8" t="s">
        <v>152</v>
      </c>
      <c r="H4775" s="8" t="s">
        <v>314</v>
      </c>
    </row>
    <row r="4776" spans="1:8" ht="15.75" customHeight="1" x14ac:dyDescent="0.3">
      <c r="A4776" s="7">
        <v>4775</v>
      </c>
      <c r="B4776" s="7">
        <v>941</v>
      </c>
      <c r="C4776" s="7" t="s">
        <v>156</v>
      </c>
      <c r="D4776" s="7">
        <v>20</v>
      </c>
      <c r="E4776" s="7" t="s">
        <v>12043</v>
      </c>
      <c r="F4776" s="7" t="s">
        <v>161</v>
      </c>
      <c r="G4776" s="7" t="s">
        <v>2150</v>
      </c>
      <c r="H4776" s="7" t="s">
        <v>163</v>
      </c>
    </row>
    <row r="4777" spans="1:8" ht="15.75" customHeight="1" x14ac:dyDescent="0.3">
      <c r="A4777" s="8">
        <v>4776</v>
      </c>
      <c r="B4777" s="8">
        <v>942</v>
      </c>
      <c r="C4777" s="8" t="s">
        <v>148</v>
      </c>
      <c r="D4777" s="8">
        <v>100</v>
      </c>
      <c r="E4777" s="8" t="s">
        <v>9120</v>
      </c>
      <c r="F4777" s="8"/>
      <c r="G4777" s="8" t="s">
        <v>152</v>
      </c>
      <c r="H4777" s="8" t="s">
        <v>218</v>
      </c>
    </row>
    <row r="4778" spans="1:8" ht="15.75" customHeight="1" x14ac:dyDescent="0.3">
      <c r="A4778" s="7">
        <v>4777</v>
      </c>
      <c r="B4778" s="7">
        <v>942</v>
      </c>
      <c r="C4778" s="7" t="s">
        <v>156</v>
      </c>
      <c r="D4778" s="7">
        <v>100</v>
      </c>
      <c r="E4778" s="7" t="s">
        <v>12044</v>
      </c>
      <c r="F4778" s="7" t="s">
        <v>161</v>
      </c>
      <c r="G4778" s="7" t="s">
        <v>2300</v>
      </c>
      <c r="H4778" s="7" t="s">
        <v>163</v>
      </c>
    </row>
    <row r="4779" spans="1:8" ht="15.75" customHeight="1" x14ac:dyDescent="0.3">
      <c r="A4779" s="8">
        <v>4778</v>
      </c>
      <c r="B4779" s="8">
        <v>942</v>
      </c>
      <c r="C4779" s="8" t="s">
        <v>167</v>
      </c>
      <c r="D4779" s="8">
        <v>100</v>
      </c>
      <c r="E4779" s="8" t="s">
        <v>9121</v>
      </c>
      <c r="F4779" s="8" t="s">
        <v>152</v>
      </c>
      <c r="G4779" s="8" t="s">
        <v>172</v>
      </c>
      <c r="H4779" s="8" t="s">
        <v>174</v>
      </c>
    </row>
    <row r="4780" spans="1:8" ht="15.75" customHeight="1" x14ac:dyDescent="0.3">
      <c r="A4780" s="7">
        <v>4779</v>
      </c>
      <c r="B4780" s="7">
        <v>942</v>
      </c>
      <c r="C4780" s="7" t="s">
        <v>176</v>
      </c>
      <c r="D4780" s="7">
        <v>100</v>
      </c>
      <c r="E4780" s="7" t="s">
        <v>12045</v>
      </c>
      <c r="F4780" s="7" t="s">
        <v>172</v>
      </c>
      <c r="G4780" s="7" t="s">
        <v>172</v>
      </c>
      <c r="H4780" s="7" t="s">
        <v>812</v>
      </c>
    </row>
    <row r="4781" spans="1:8" ht="15.75" customHeight="1" x14ac:dyDescent="0.3">
      <c r="A4781" s="8">
        <v>4780</v>
      </c>
      <c r="B4781" s="8">
        <v>942</v>
      </c>
      <c r="C4781" s="8" t="s">
        <v>192</v>
      </c>
      <c r="D4781" s="8">
        <v>100</v>
      </c>
      <c r="E4781" s="8" t="s">
        <v>9122</v>
      </c>
      <c r="F4781" s="8" t="s">
        <v>172</v>
      </c>
      <c r="G4781" s="8" t="s">
        <v>192</v>
      </c>
      <c r="H4781" s="8" t="s">
        <v>202</v>
      </c>
    </row>
    <row r="4782" spans="1:8" ht="15.75" customHeight="1" x14ac:dyDescent="0.3">
      <c r="A4782" s="7">
        <v>4781</v>
      </c>
      <c r="B4782" s="7">
        <v>942</v>
      </c>
      <c r="C4782" s="7" t="s">
        <v>116</v>
      </c>
      <c r="D4782" s="7">
        <v>100</v>
      </c>
      <c r="E4782" s="7" t="s">
        <v>12046</v>
      </c>
      <c r="F4782" s="7" t="s">
        <v>192</v>
      </c>
      <c r="G4782" s="7" t="s">
        <v>116</v>
      </c>
      <c r="H4782" s="7" t="s">
        <v>210</v>
      </c>
    </row>
    <row r="4783" spans="1:8" ht="15.75" customHeight="1" x14ac:dyDescent="0.3">
      <c r="A4783" s="8">
        <v>4782</v>
      </c>
      <c r="B4783" s="8">
        <v>943</v>
      </c>
      <c r="C4783" s="8" t="s">
        <v>148</v>
      </c>
      <c r="D4783" s="8">
        <v>109</v>
      </c>
      <c r="E4783" s="8" t="s">
        <v>9128</v>
      </c>
      <c r="F4783" s="8"/>
      <c r="G4783" s="8" t="s">
        <v>152</v>
      </c>
      <c r="H4783" s="8" t="s">
        <v>314</v>
      </c>
    </row>
    <row r="4784" spans="1:8" ht="15.75" customHeight="1" x14ac:dyDescent="0.3">
      <c r="A4784" s="7">
        <v>4783</v>
      </c>
      <c r="B4784" s="7">
        <v>943</v>
      </c>
      <c r="C4784" s="7" t="s">
        <v>156</v>
      </c>
      <c r="D4784" s="7">
        <v>109</v>
      </c>
      <c r="E4784" s="7" t="s">
        <v>12051</v>
      </c>
      <c r="F4784" s="7" t="s">
        <v>161</v>
      </c>
      <c r="G4784" s="7" t="s">
        <v>1395</v>
      </c>
      <c r="H4784" s="7" t="s">
        <v>163</v>
      </c>
    </row>
    <row r="4785" spans="1:8" ht="15.75" customHeight="1" x14ac:dyDescent="0.3">
      <c r="A4785" s="8">
        <v>4784</v>
      </c>
      <c r="B4785" s="8">
        <v>943</v>
      </c>
      <c r="C4785" s="8" t="s">
        <v>167</v>
      </c>
      <c r="D4785" s="8">
        <v>109</v>
      </c>
      <c r="E4785" s="8" t="s">
        <v>9129</v>
      </c>
      <c r="F4785" s="8" t="s">
        <v>152</v>
      </c>
      <c r="G4785" s="8" t="s">
        <v>172</v>
      </c>
      <c r="H4785" s="8" t="s">
        <v>174</v>
      </c>
    </row>
    <row r="4786" spans="1:8" ht="15.75" customHeight="1" x14ac:dyDescent="0.3">
      <c r="A4786" s="7">
        <v>4785</v>
      </c>
      <c r="B4786" s="7">
        <v>943</v>
      </c>
      <c r="C4786" s="7" t="s">
        <v>176</v>
      </c>
      <c r="D4786" s="7">
        <v>109</v>
      </c>
      <c r="E4786" s="7" t="s">
        <v>12056</v>
      </c>
      <c r="F4786" s="7" t="s">
        <v>172</v>
      </c>
      <c r="G4786" s="7" t="s">
        <v>172</v>
      </c>
      <c r="H4786" s="7" t="s">
        <v>248</v>
      </c>
    </row>
    <row r="4787" spans="1:8" ht="15.75" customHeight="1" x14ac:dyDescent="0.3">
      <c r="A4787" s="8">
        <v>4786</v>
      </c>
      <c r="B4787" s="8">
        <v>943</v>
      </c>
      <c r="C4787" s="8" t="s">
        <v>192</v>
      </c>
      <c r="D4787" s="8">
        <v>109</v>
      </c>
      <c r="E4787" s="8" t="s">
        <v>9130</v>
      </c>
      <c r="F4787" s="8" t="s">
        <v>172</v>
      </c>
      <c r="G4787" s="8" t="s">
        <v>192</v>
      </c>
      <c r="H4787" s="8" t="s">
        <v>202</v>
      </c>
    </row>
    <row r="4788" spans="1:8" ht="15.75" customHeight="1" x14ac:dyDescent="0.3">
      <c r="A4788" s="7">
        <v>4787</v>
      </c>
      <c r="B4788" s="7">
        <v>943</v>
      </c>
      <c r="C4788" s="7" t="s">
        <v>116</v>
      </c>
      <c r="D4788" s="7">
        <v>109</v>
      </c>
      <c r="E4788" s="7" t="s">
        <v>12063</v>
      </c>
      <c r="F4788" s="7" t="s">
        <v>192</v>
      </c>
      <c r="G4788" s="7" t="s">
        <v>116</v>
      </c>
      <c r="H4788" s="7" t="s">
        <v>210</v>
      </c>
    </row>
    <row r="4789" spans="1:8" ht="15.75" customHeight="1" x14ac:dyDescent="0.3">
      <c r="A4789" s="8">
        <v>4788</v>
      </c>
      <c r="B4789" s="8">
        <v>944</v>
      </c>
      <c r="C4789" s="8" t="s">
        <v>148</v>
      </c>
      <c r="D4789" s="8">
        <v>98</v>
      </c>
      <c r="E4789" s="8" t="s">
        <v>9135</v>
      </c>
      <c r="F4789" s="8"/>
      <c r="G4789" s="8" t="s">
        <v>152</v>
      </c>
      <c r="H4789" s="8" t="s">
        <v>218</v>
      </c>
    </row>
    <row r="4790" spans="1:8" ht="15.75" customHeight="1" x14ac:dyDescent="0.3">
      <c r="A4790" s="7">
        <v>4789</v>
      </c>
      <c r="B4790" s="7">
        <v>944</v>
      </c>
      <c r="C4790" s="7" t="s">
        <v>156</v>
      </c>
      <c r="D4790" s="7">
        <v>98</v>
      </c>
      <c r="E4790" s="7" t="s">
        <v>12069</v>
      </c>
      <c r="F4790" s="7" t="s">
        <v>161</v>
      </c>
      <c r="G4790" s="7" t="s">
        <v>10579</v>
      </c>
      <c r="H4790" s="7" t="s">
        <v>163</v>
      </c>
    </row>
    <row r="4791" spans="1:8" ht="15.75" customHeight="1" x14ac:dyDescent="0.3">
      <c r="A4791" s="8">
        <v>4790</v>
      </c>
      <c r="B4791" s="8">
        <v>944</v>
      </c>
      <c r="C4791" s="8" t="s">
        <v>167</v>
      </c>
      <c r="D4791" s="8">
        <v>98</v>
      </c>
      <c r="E4791" s="8" t="s">
        <v>9136</v>
      </c>
      <c r="F4791" s="8" t="s">
        <v>152</v>
      </c>
      <c r="G4791" s="8" t="s">
        <v>172</v>
      </c>
      <c r="H4791" s="8" t="s">
        <v>174</v>
      </c>
    </row>
    <row r="4792" spans="1:8" ht="15.75" customHeight="1" x14ac:dyDescent="0.3">
      <c r="A4792" s="7">
        <v>4791</v>
      </c>
      <c r="B4792" s="7">
        <v>944</v>
      </c>
      <c r="C4792" s="7" t="s">
        <v>192</v>
      </c>
      <c r="D4792" s="7">
        <v>98</v>
      </c>
      <c r="E4792" s="7" t="s">
        <v>9137</v>
      </c>
      <c r="F4792" s="7" t="s">
        <v>172</v>
      </c>
      <c r="G4792" s="7" t="s">
        <v>192</v>
      </c>
      <c r="H4792" s="7" t="s">
        <v>202</v>
      </c>
    </row>
    <row r="4793" spans="1:8" ht="15.75" customHeight="1" x14ac:dyDescent="0.3">
      <c r="A4793" s="8">
        <v>4792</v>
      </c>
      <c r="B4793" s="8">
        <v>944</v>
      </c>
      <c r="C4793" s="8" t="s">
        <v>116</v>
      </c>
      <c r="D4793" s="8">
        <v>98</v>
      </c>
      <c r="E4793" s="8" t="s">
        <v>12077</v>
      </c>
      <c r="F4793" s="8" t="s">
        <v>192</v>
      </c>
      <c r="G4793" s="8" t="s">
        <v>116</v>
      </c>
      <c r="H4793" s="8" t="s">
        <v>210</v>
      </c>
    </row>
    <row r="4794" spans="1:8" ht="15.75" customHeight="1" x14ac:dyDescent="0.3">
      <c r="A4794" s="7">
        <v>4793</v>
      </c>
      <c r="B4794" s="7">
        <v>945</v>
      </c>
      <c r="C4794" s="7" t="s">
        <v>148</v>
      </c>
      <c r="D4794" s="7">
        <v>3</v>
      </c>
      <c r="E4794" s="7" t="s">
        <v>9143</v>
      </c>
      <c r="F4794" s="7"/>
      <c r="G4794" s="7" t="s">
        <v>152</v>
      </c>
      <c r="H4794" s="7" t="s">
        <v>218</v>
      </c>
    </row>
    <row r="4795" spans="1:8" ht="15.75" customHeight="1" x14ac:dyDescent="0.3">
      <c r="A4795" s="8">
        <v>4794</v>
      </c>
      <c r="B4795" s="8">
        <v>945</v>
      </c>
      <c r="C4795" s="8" t="s">
        <v>156</v>
      </c>
      <c r="D4795" s="8">
        <v>3</v>
      </c>
      <c r="E4795" s="8" t="s">
        <v>12080</v>
      </c>
      <c r="F4795" s="8" t="s">
        <v>161</v>
      </c>
      <c r="G4795" s="8" t="s">
        <v>1215</v>
      </c>
      <c r="H4795" s="8" t="s">
        <v>163</v>
      </c>
    </row>
    <row r="4796" spans="1:8" ht="15.75" customHeight="1" x14ac:dyDescent="0.3">
      <c r="A4796" s="7">
        <v>4795</v>
      </c>
      <c r="B4796" s="7">
        <v>945</v>
      </c>
      <c r="C4796" s="7" t="s">
        <v>167</v>
      </c>
      <c r="D4796" s="7">
        <v>3</v>
      </c>
      <c r="E4796" s="7" t="s">
        <v>9144</v>
      </c>
      <c r="F4796" s="7" t="s">
        <v>152</v>
      </c>
      <c r="G4796" s="7" t="s">
        <v>172</v>
      </c>
      <c r="H4796" s="7" t="s">
        <v>174</v>
      </c>
    </row>
    <row r="4797" spans="1:8" ht="15.75" customHeight="1" x14ac:dyDescent="0.3">
      <c r="A4797" s="8">
        <v>4796</v>
      </c>
      <c r="B4797" s="8">
        <v>945</v>
      </c>
      <c r="C4797" s="8" t="s">
        <v>192</v>
      </c>
      <c r="D4797" s="8">
        <v>3</v>
      </c>
      <c r="E4797" s="8" t="s">
        <v>9145</v>
      </c>
      <c r="F4797" s="8" t="s">
        <v>172</v>
      </c>
      <c r="G4797" s="8" t="s">
        <v>192</v>
      </c>
      <c r="H4797" s="8" t="s">
        <v>202</v>
      </c>
    </row>
    <row r="4798" spans="1:8" ht="15.75" customHeight="1" x14ac:dyDescent="0.3">
      <c r="A4798" s="7">
        <v>4797</v>
      </c>
      <c r="B4798" s="7">
        <v>946</v>
      </c>
      <c r="C4798" s="7" t="s">
        <v>148</v>
      </c>
      <c r="D4798" s="7">
        <v>115</v>
      </c>
      <c r="E4798" s="7" t="s">
        <v>9151</v>
      </c>
      <c r="F4798" s="7"/>
      <c r="G4798" s="7" t="s">
        <v>152</v>
      </c>
      <c r="H4798" s="7" t="s">
        <v>314</v>
      </c>
    </row>
    <row r="4799" spans="1:8" ht="15.75" customHeight="1" x14ac:dyDescent="0.3">
      <c r="A4799" s="8">
        <v>4798</v>
      </c>
      <c r="B4799" s="8">
        <v>946</v>
      </c>
      <c r="C4799" s="8" t="s">
        <v>156</v>
      </c>
      <c r="D4799" s="8">
        <v>115</v>
      </c>
      <c r="E4799" s="8" t="s">
        <v>12081</v>
      </c>
      <c r="F4799" s="8" t="s">
        <v>161</v>
      </c>
      <c r="G4799" s="8" t="s">
        <v>2653</v>
      </c>
      <c r="H4799" s="8" t="s">
        <v>163</v>
      </c>
    </row>
    <row r="4800" spans="1:8" ht="15.75" customHeight="1" x14ac:dyDescent="0.3">
      <c r="A4800" s="7">
        <v>4799</v>
      </c>
      <c r="B4800" s="7">
        <v>946</v>
      </c>
      <c r="C4800" s="7" t="s">
        <v>167</v>
      </c>
      <c r="D4800" s="7">
        <v>115</v>
      </c>
      <c r="E4800" s="7" t="s">
        <v>9152</v>
      </c>
      <c r="F4800" s="7" t="s">
        <v>152</v>
      </c>
      <c r="G4800" s="7" t="s">
        <v>172</v>
      </c>
      <c r="H4800" s="7" t="s">
        <v>174</v>
      </c>
    </row>
    <row r="4801" spans="1:8" ht="15.75" customHeight="1" x14ac:dyDescent="0.3">
      <c r="A4801" s="8">
        <v>4800</v>
      </c>
      <c r="B4801" s="8">
        <v>946</v>
      </c>
      <c r="C4801" s="8" t="s">
        <v>176</v>
      </c>
      <c r="D4801" s="8">
        <v>115</v>
      </c>
      <c r="E4801" s="8" t="s">
        <v>12086</v>
      </c>
      <c r="F4801" s="8" t="s">
        <v>172</v>
      </c>
      <c r="G4801" s="8" t="s">
        <v>172</v>
      </c>
      <c r="H4801" s="8" t="s">
        <v>184</v>
      </c>
    </row>
    <row r="4802" spans="1:8" ht="15.75" customHeight="1" x14ac:dyDescent="0.3">
      <c r="A4802" s="7">
        <v>4801</v>
      </c>
      <c r="B4802" s="7">
        <v>946</v>
      </c>
      <c r="C4802" s="7" t="s">
        <v>192</v>
      </c>
      <c r="D4802" s="7">
        <v>115</v>
      </c>
      <c r="E4802" s="7" t="s">
        <v>9154</v>
      </c>
      <c r="F4802" s="7" t="s">
        <v>172</v>
      </c>
      <c r="G4802" s="7" t="s">
        <v>192</v>
      </c>
      <c r="H4802" s="7" t="s">
        <v>202</v>
      </c>
    </row>
    <row r="4803" spans="1:8" ht="15.75" customHeight="1" x14ac:dyDescent="0.3">
      <c r="A4803" s="8">
        <v>4802</v>
      </c>
      <c r="B4803" s="8">
        <v>946</v>
      </c>
      <c r="C4803" s="8" t="s">
        <v>116</v>
      </c>
      <c r="D4803" s="8">
        <v>115</v>
      </c>
      <c r="E4803" s="8" t="s">
        <v>12090</v>
      </c>
      <c r="F4803" s="8" t="s">
        <v>192</v>
      </c>
      <c r="G4803" s="8" t="s">
        <v>116</v>
      </c>
      <c r="H4803" s="8" t="s">
        <v>210</v>
      </c>
    </row>
    <row r="4804" spans="1:8" ht="15.75" customHeight="1" x14ac:dyDescent="0.3">
      <c r="A4804" s="7">
        <v>4803</v>
      </c>
      <c r="B4804" s="7">
        <v>947</v>
      </c>
      <c r="C4804" s="7" t="s">
        <v>148</v>
      </c>
      <c r="D4804" s="7">
        <v>9</v>
      </c>
      <c r="E4804" s="7" t="s">
        <v>9160</v>
      </c>
      <c r="F4804" s="7"/>
      <c r="G4804" s="7" t="s">
        <v>152</v>
      </c>
      <c r="H4804" s="7" t="s">
        <v>492</v>
      </c>
    </row>
    <row r="4805" spans="1:8" ht="15.75" customHeight="1" x14ac:dyDescent="0.3">
      <c r="A4805" s="8">
        <v>4804</v>
      </c>
      <c r="B4805" s="8">
        <v>947</v>
      </c>
      <c r="C4805" s="8" t="s">
        <v>156</v>
      </c>
      <c r="D4805" s="8">
        <v>9</v>
      </c>
      <c r="E4805" s="8" t="s">
        <v>12091</v>
      </c>
      <c r="F4805" s="8" t="s">
        <v>161</v>
      </c>
      <c r="G4805" s="8" t="s">
        <v>984</v>
      </c>
      <c r="H4805" s="8" t="s">
        <v>163</v>
      </c>
    </row>
    <row r="4806" spans="1:8" ht="15.75" customHeight="1" x14ac:dyDescent="0.3">
      <c r="A4806" s="7">
        <v>4805</v>
      </c>
      <c r="B4806" s="7">
        <v>947</v>
      </c>
      <c r="C4806" s="7" t="s">
        <v>167</v>
      </c>
      <c r="D4806" s="7">
        <v>9</v>
      </c>
      <c r="E4806" s="7" t="s">
        <v>9161</v>
      </c>
      <c r="F4806" s="7" t="s">
        <v>152</v>
      </c>
      <c r="G4806" s="7" t="s">
        <v>172</v>
      </c>
      <c r="H4806" s="7" t="s">
        <v>174</v>
      </c>
    </row>
    <row r="4807" spans="1:8" ht="15.75" customHeight="1" x14ac:dyDescent="0.3">
      <c r="A4807" s="8">
        <v>4806</v>
      </c>
      <c r="B4807" s="8">
        <v>947</v>
      </c>
      <c r="C4807" s="8" t="s">
        <v>176</v>
      </c>
      <c r="D4807" s="8">
        <v>9</v>
      </c>
      <c r="E4807" s="8" t="s">
        <v>12092</v>
      </c>
      <c r="F4807" s="8" t="s">
        <v>172</v>
      </c>
      <c r="G4807" s="8" t="s">
        <v>388</v>
      </c>
      <c r="H4807" s="8" t="s">
        <v>812</v>
      </c>
    </row>
    <row r="4808" spans="1:8" ht="15.75" customHeight="1" x14ac:dyDescent="0.3">
      <c r="A4808" s="7">
        <v>4807</v>
      </c>
      <c r="B4808" s="7">
        <v>947</v>
      </c>
      <c r="C4808" s="7" t="s">
        <v>192</v>
      </c>
      <c r="D4808" s="7">
        <v>9</v>
      </c>
      <c r="E4808" s="7" t="s">
        <v>9162</v>
      </c>
      <c r="F4808" s="7" t="s">
        <v>172</v>
      </c>
      <c r="G4808" s="7" t="s">
        <v>192</v>
      </c>
      <c r="H4808" s="7" t="s">
        <v>202</v>
      </c>
    </row>
    <row r="4809" spans="1:8" ht="15.75" customHeight="1" x14ac:dyDescent="0.3">
      <c r="A4809" s="8">
        <v>4808</v>
      </c>
      <c r="B4809" s="8">
        <v>948</v>
      </c>
      <c r="C4809" s="8" t="s">
        <v>148</v>
      </c>
      <c r="D4809" s="8">
        <v>26</v>
      </c>
      <c r="E4809" s="8" t="s">
        <v>9168</v>
      </c>
      <c r="F4809" s="8"/>
      <c r="G4809" s="8" t="s">
        <v>152</v>
      </c>
      <c r="H4809" s="8" t="s">
        <v>218</v>
      </c>
    </row>
    <row r="4810" spans="1:8" ht="15.75" customHeight="1" x14ac:dyDescent="0.3">
      <c r="A4810" s="7">
        <v>4809</v>
      </c>
      <c r="B4810" s="7">
        <v>948</v>
      </c>
      <c r="C4810" s="7" t="s">
        <v>156</v>
      </c>
      <c r="D4810" s="7">
        <v>26</v>
      </c>
      <c r="E4810" s="7" t="s">
        <v>12093</v>
      </c>
      <c r="F4810" s="7" t="s">
        <v>161</v>
      </c>
      <c r="G4810" s="7" t="s">
        <v>2192</v>
      </c>
      <c r="H4810" s="7" t="s">
        <v>163</v>
      </c>
    </row>
    <row r="4811" spans="1:8" ht="15.75" customHeight="1" x14ac:dyDescent="0.3">
      <c r="A4811" s="8">
        <v>4810</v>
      </c>
      <c r="B4811" s="8">
        <v>948</v>
      </c>
      <c r="C4811" s="8" t="s">
        <v>167</v>
      </c>
      <c r="D4811" s="8">
        <v>26</v>
      </c>
      <c r="E4811" s="8" t="s">
        <v>9169</v>
      </c>
      <c r="F4811" s="8" t="s">
        <v>152</v>
      </c>
      <c r="G4811" s="8" t="s">
        <v>172</v>
      </c>
      <c r="H4811" s="8" t="s">
        <v>174</v>
      </c>
    </row>
    <row r="4812" spans="1:8" ht="15.75" customHeight="1" x14ac:dyDescent="0.3">
      <c r="A4812" s="7">
        <v>4811</v>
      </c>
      <c r="B4812" s="7">
        <v>948</v>
      </c>
      <c r="C4812" s="7" t="s">
        <v>176</v>
      </c>
      <c r="D4812" s="7">
        <v>26</v>
      </c>
      <c r="E4812" s="7" t="s">
        <v>12094</v>
      </c>
      <c r="F4812" s="7" t="s">
        <v>172</v>
      </c>
      <c r="G4812" s="7" t="s">
        <v>172</v>
      </c>
      <c r="H4812" s="7" t="s">
        <v>288</v>
      </c>
    </row>
    <row r="4813" spans="1:8" ht="15.75" customHeight="1" x14ac:dyDescent="0.3">
      <c r="A4813" s="8">
        <v>4812</v>
      </c>
      <c r="B4813" s="8">
        <v>948</v>
      </c>
      <c r="C4813" s="8" t="s">
        <v>192</v>
      </c>
      <c r="D4813" s="8">
        <v>26</v>
      </c>
      <c r="E4813" s="8" t="s">
        <v>9170</v>
      </c>
      <c r="F4813" s="8" t="s">
        <v>172</v>
      </c>
      <c r="G4813" s="8" t="s">
        <v>192</v>
      </c>
      <c r="H4813" s="8" t="s">
        <v>202</v>
      </c>
    </row>
    <row r="4814" spans="1:8" ht="15.75" customHeight="1" x14ac:dyDescent="0.3">
      <c r="A4814" s="7">
        <v>4813</v>
      </c>
      <c r="B4814" s="7">
        <v>948</v>
      </c>
      <c r="C4814" s="7" t="s">
        <v>116</v>
      </c>
      <c r="D4814" s="7">
        <v>26</v>
      </c>
      <c r="E4814" s="7" t="s">
        <v>12096</v>
      </c>
      <c r="F4814" s="7" t="s">
        <v>192</v>
      </c>
      <c r="G4814" s="7" t="s">
        <v>116</v>
      </c>
      <c r="H4814" s="7" t="s">
        <v>210</v>
      </c>
    </row>
    <row r="4815" spans="1:8" ht="15.75" customHeight="1" x14ac:dyDescent="0.3">
      <c r="A4815" s="8">
        <v>4814</v>
      </c>
      <c r="B4815" s="8">
        <v>949</v>
      </c>
      <c r="C4815" s="8" t="s">
        <v>148</v>
      </c>
      <c r="D4815" s="8">
        <v>92</v>
      </c>
      <c r="E4815" s="8" t="s">
        <v>9175</v>
      </c>
      <c r="F4815" s="8"/>
      <c r="G4815" s="8" t="s">
        <v>152</v>
      </c>
      <c r="H4815" s="8" t="s">
        <v>153</v>
      </c>
    </row>
    <row r="4816" spans="1:8" ht="15.75" customHeight="1" x14ac:dyDescent="0.3">
      <c r="A4816" s="7">
        <v>4815</v>
      </c>
      <c r="B4816" s="7">
        <v>949</v>
      </c>
      <c r="C4816" s="7" t="s">
        <v>156</v>
      </c>
      <c r="D4816" s="7">
        <v>92</v>
      </c>
      <c r="E4816" s="7" t="s">
        <v>12103</v>
      </c>
      <c r="F4816" s="7" t="s">
        <v>161</v>
      </c>
      <c r="G4816" s="7" t="s">
        <v>2752</v>
      </c>
      <c r="H4816" s="7" t="s">
        <v>163</v>
      </c>
    </row>
    <row r="4817" spans="1:8" ht="15.75" customHeight="1" x14ac:dyDescent="0.3">
      <c r="A4817" s="8">
        <v>4816</v>
      </c>
      <c r="B4817" s="8">
        <v>949</v>
      </c>
      <c r="C4817" s="8" t="s">
        <v>167</v>
      </c>
      <c r="D4817" s="8">
        <v>92</v>
      </c>
      <c r="E4817" s="8" t="s">
        <v>9176</v>
      </c>
      <c r="F4817" s="8" t="s">
        <v>152</v>
      </c>
      <c r="G4817" s="8" t="s">
        <v>172</v>
      </c>
      <c r="H4817" s="8" t="s">
        <v>174</v>
      </c>
    </row>
    <row r="4818" spans="1:8" ht="15.75" customHeight="1" x14ac:dyDescent="0.3">
      <c r="A4818" s="7">
        <v>4817</v>
      </c>
      <c r="B4818" s="7">
        <v>949</v>
      </c>
      <c r="C4818" s="7" t="s">
        <v>176</v>
      </c>
      <c r="D4818" s="7">
        <v>92</v>
      </c>
      <c r="E4818" s="7" t="s">
        <v>12110</v>
      </c>
      <c r="F4818" s="7" t="s">
        <v>172</v>
      </c>
      <c r="G4818" s="7" t="s">
        <v>172</v>
      </c>
      <c r="H4818" s="7" t="s">
        <v>184</v>
      </c>
    </row>
    <row r="4819" spans="1:8" ht="15.75" customHeight="1" x14ac:dyDescent="0.3">
      <c r="A4819" s="8">
        <v>4818</v>
      </c>
      <c r="B4819" s="8">
        <v>950</v>
      </c>
      <c r="C4819" s="8" t="s">
        <v>148</v>
      </c>
      <c r="D4819" s="8">
        <v>54</v>
      </c>
      <c r="E4819" s="8" t="s">
        <v>9182</v>
      </c>
      <c r="F4819" s="8"/>
      <c r="G4819" s="8" t="s">
        <v>152</v>
      </c>
      <c r="H4819" s="8" t="s">
        <v>492</v>
      </c>
    </row>
    <row r="4820" spans="1:8" ht="15.75" customHeight="1" x14ac:dyDescent="0.3">
      <c r="A4820" s="7">
        <v>4819</v>
      </c>
      <c r="B4820" s="7">
        <v>950</v>
      </c>
      <c r="C4820" s="7" t="s">
        <v>156</v>
      </c>
      <c r="D4820" s="7">
        <v>54</v>
      </c>
      <c r="E4820" s="7" t="s">
        <v>12117</v>
      </c>
      <c r="F4820" s="7" t="s">
        <v>161</v>
      </c>
      <c r="G4820" s="7" t="s">
        <v>1599</v>
      </c>
      <c r="H4820" s="7" t="s">
        <v>163</v>
      </c>
    </row>
    <row r="4821" spans="1:8" ht="15.75" customHeight="1" x14ac:dyDescent="0.3">
      <c r="A4821" s="8">
        <v>4820</v>
      </c>
      <c r="B4821" s="8">
        <v>950</v>
      </c>
      <c r="C4821" s="8" t="s">
        <v>167</v>
      </c>
      <c r="D4821" s="8">
        <v>54</v>
      </c>
      <c r="E4821" s="8" t="s">
        <v>9183</v>
      </c>
      <c r="F4821" s="8" t="s">
        <v>152</v>
      </c>
      <c r="G4821" s="8" t="s">
        <v>172</v>
      </c>
      <c r="H4821" s="8" t="s">
        <v>174</v>
      </c>
    </row>
    <row r="4822" spans="1:8" ht="15.75" customHeight="1" x14ac:dyDescent="0.3">
      <c r="A4822" s="7">
        <v>4821</v>
      </c>
      <c r="B4822" s="7">
        <v>950</v>
      </c>
      <c r="C4822" s="7" t="s">
        <v>176</v>
      </c>
      <c r="D4822" s="7">
        <v>54</v>
      </c>
      <c r="E4822" s="7" t="s">
        <v>12123</v>
      </c>
      <c r="F4822" s="7" t="s">
        <v>172</v>
      </c>
      <c r="G4822" s="7" t="s">
        <v>172</v>
      </c>
      <c r="H4822" s="7" t="s">
        <v>288</v>
      </c>
    </row>
    <row r="4823" spans="1:8" ht="15.75" customHeight="1" x14ac:dyDescent="0.3">
      <c r="A4823" s="8">
        <v>4822</v>
      </c>
      <c r="B4823" s="8">
        <v>950</v>
      </c>
      <c r="C4823" s="8" t="s">
        <v>192</v>
      </c>
      <c r="D4823" s="8">
        <v>54</v>
      </c>
      <c r="E4823" s="8" t="s">
        <v>9184</v>
      </c>
      <c r="F4823" s="8" t="s">
        <v>172</v>
      </c>
      <c r="G4823" s="8" t="s">
        <v>192</v>
      </c>
      <c r="H4823" s="8" t="s">
        <v>202</v>
      </c>
    </row>
    <row r="4824" spans="1:8" ht="15.75" customHeight="1" x14ac:dyDescent="0.3">
      <c r="A4824" s="7">
        <v>4823</v>
      </c>
      <c r="B4824" s="7">
        <v>950</v>
      </c>
      <c r="C4824" s="7" t="s">
        <v>116</v>
      </c>
      <c r="D4824" s="7">
        <v>54</v>
      </c>
      <c r="E4824" s="7" t="s">
        <v>12130</v>
      </c>
      <c r="F4824" s="7" t="s">
        <v>192</v>
      </c>
      <c r="G4824" s="7" t="s">
        <v>116</v>
      </c>
      <c r="H4824" s="7" t="s">
        <v>210</v>
      </c>
    </row>
    <row r="4825" spans="1:8" ht="15.75" customHeight="1" x14ac:dyDescent="0.3">
      <c r="A4825" s="8">
        <v>4824</v>
      </c>
      <c r="B4825" s="8">
        <v>951</v>
      </c>
      <c r="C4825" s="8" t="s">
        <v>148</v>
      </c>
      <c r="D4825" s="8">
        <v>49</v>
      </c>
      <c r="E4825" s="8" t="s">
        <v>9190</v>
      </c>
      <c r="F4825" s="8"/>
      <c r="G4825" s="8" t="s">
        <v>152</v>
      </c>
      <c r="H4825" s="8" t="s">
        <v>492</v>
      </c>
    </row>
    <row r="4826" spans="1:8" ht="15.75" customHeight="1" x14ac:dyDescent="0.3">
      <c r="A4826" s="7">
        <v>4825</v>
      </c>
      <c r="B4826" s="7">
        <v>951</v>
      </c>
      <c r="C4826" s="7" t="s">
        <v>156</v>
      </c>
      <c r="D4826" s="7">
        <v>49</v>
      </c>
      <c r="E4826" s="7" t="s">
        <v>12137</v>
      </c>
      <c r="F4826" s="7" t="s">
        <v>161</v>
      </c>
      <c r="G4826" s="7" t="s">
        <v>2458</v>
      </c>
      <c r="H4826" s="7" t="s">
        <v>163</v>
      </c>
    </row>
    <row r="4827" spans="1:8" ht="15.75" customHeight="1" x14ac:dyDescent="0.3">
      <c r="A4827" s="8">
        <v>4826</v>
      </c>
      <c r="B4827" s="8">
        <v>951</v>
      </c>
      <c r="C4827" s="8" t="s">
        <v>167</v>
      </c>
      <c r="D4827" s="8">
        <v>49</v>
      </c>
      <c r="E4827" s="8" t="s">
        <v>9191</v>
      </c>
      <c r="F4827" s="8" t="s">
        <v>152</v>
      </c>
      <c r="G4827" s="8" t="s">
        <v>172</v>
      </c>
      <c r="H4827" s="8" t="s">
        <v>174</v>
      </c>
    </row>
    <row r="4828" spans="1:8" ht="15.75" customHeight="1" x14ac:dyDescent="0.3">
      <c r="A4828" s="7">
        <v>4827</v>
      </c>
      <c r="B4828" s="7">
        <v>951</v>
      </c>
      <c r="C4828" s="7" t="s">
        <v>176</v>
      </c>
      <c r="D4828" s="7">
        <v>49</v>
      </c>
      <c r="E4828" s="7" t="s">
        <v>12152</v>
      </c>
      <c r="F4828" s="7" t="s">
        <v>172</v>
      </c>
      <c r="G4828" s="7" t="s">
        <v>172</v>
      </c>
      <c r="H4828" s="7" t="s">
        <v>288</v>
      </c>
    </row>
    <row r="4829" spans="1:8" ht="15.75" customHeight="1" x14ac:dyDescent="0.3">
      <c r="A4829" s="8">
        <v>4828</v>
      </c>
      <c r="B4829" s="8">
        <v>951</v>
      </c>
      <c r="C4829" s="8" t="s">
        <v>192</v>
      </c>
      <c r="D4829" s="8">
        <v>49</v>
      </c>
      <c r="E4829" s="8" t="s">
        <v>9192</v>
      </c>
      <c r="F4829" s="8" t="s">
        <v>172</v>
      </c>
      <c r="G4829" s="8" t="s">
        <v>192</v>
      </c>
      <c r="H4829" s="8" t="s">
        <v>202</v>
      </c>
    </row>
    <row r="4830" spans="1:8" ht="15.75" customHeight="1" x14ac:dyDescent="0.3">
      <c r="A4830" s="7">
        <v>4829</v>
      </c>
      <c r="B4830" s="7">
        <v>952</v>
      </c>
      <c r="C4830" s="7" t="s">
        <v>148</v>
      </c>
      <c r="D4830" s="7">
        <v>66</v>
      </c>
      <c r="E4830" s="7" t="s">
        <v>9198</v>
      </c>
      <c r="F4830" s="7"/>
      <c r="G4830" s="7" t="s">
        <v>152</v>
      </c>
      <c r="H4830" s="7" t="s">
        <v>153</v>
      </c>
    </row>
    <row r="4831" spans="1:8" ht="15.75" customHeight="1" x14ac:dyDescent="0.3">
      <c r="A4831" s="8">
        <v>4830</v>
      </c>
      <c r="B4831" s="8">
        <v>952</v>
      </c>
      <c r="C4831" s="8" t="s">
        <v>156</v>
      </c>
      <c r="D4831" s="8">
        <v>66</v>
      </c>
      <c r="E4831" s="8" t="s">
        <v>12164</v>
      </c>
      <c r="F4831" s="8" t="s">
        <v>161</v>
      </c>
      <c r="G4831" s="8" t="s">
        <v>2964</v>
      </c>
      <c r="H4831" s="8" t="s">
        <v>163</v>
      </c>
    </row>
    <row r="4832" spans="1:8" ht="15.75" customHeight="1" x14ac:dyDescent="0.3">
      <c r="A4832" s="7">
        <v>4831</v>
      </c>
      <c r="B4832" s="7">
        <v>952</v>
      </c>
      <c r="C4832" s="7" t="s">
        <v>167</v>
      </c>
      <c r="D4832" s="7">
        <v>66</v>
      </c>
      <c r="E4832" s="7" t="s">
        <v>9199</v>
      </c>
      <c r="F4832" s="7" t="s">
        <v>152</v>
      </c>
      <c r="G4832" s="7" t="s">
        <v>172</v>
      </c>
      <c r="H4832" s="7" t="s">
        <v>174</v>
      </c>
    </row>
    <row r="4833" spans="1:8" ht="15.75" customHeight="1" x14ac:dyDescent="0.3">
      <c r="A4833" s="8">
        <v>4832</v>
      </c>
      <c r="B4833" s="8">
        <v>952</v>
      </c>
      <c r="C4833" s="8" t="s">
        <v>192</v>
      </c>
      <c r="D4833" s="8">
        <v>66</v>
      </c>
      <c r="E4833" s="8" t="s">
        <v>9200</v>
      </c>
      <c r="F4833" s="8" t="s">
        <v>172</v>
      </c>
      <c r="G4833" s="8" t="s">
        <v>192</v>
      </c>
      <c r="H4833" s="8" t="s">
        <v>202</v>
      </c>
    </row>
    <row r="4834" spans="1:8" ht="15.75" customHeight="1" x14ac:dyDescent="0.3">
      <c r="A4834" s="7">
        <v>4833</v>
      </c>
      <c r="B4834" s="7">
        <v>952</v>
      </c>
      <c r="C4834" s="7" t="s">
        <v>116</v>
      </c>
      <c r="D4834" s="7">
        <v>66</v>
      </c>
      <c r="E4834" s="7" t="s">
        <v>12173</v>
      </c>
      <c r="F4834" s="7" t="s">
        <v>192</v>
      </c>
      <c r="G4834" s="7" t="s">
        <v>116</v>
      </c>
      <c r="H4834" s="7" t="s">
        <v>210</v>
      </c>
    </row>
    <row r="4835" spans="1:8" ht="15.75" customHeight="1" x14ac:dyDescent="0.3">
      <c r="A4835" s="8">
        <v>4834</v>
      </c>
      <c r="B4835" s="8">
        <v>953</v>
      </c>
      <c r="C4835" s="8" t="s">
        <v>148</v>
      </c>
      <c r="D4835" s="8">
        <v>1</v>
      </c>
      <c r="E4835" s="8" t="s">
        <v>9206</v>
      </c>
      <c r="F4835" s="8"/>
      <c r="G4835" s="8" t="s">
        <v>152</v>
      </c>
      <c r="H4835" s="8" t="s">
        <v>492</v>
      </c>
    </row>
    <row r="4836" spans="1:8" ht="15.75" customHeight="1" x14ac:dyDescent="0.3">
      <c r="A4836" s="7">
        <v>4835</v>
      </c>
      <c r="B4836" s="7">
        <v>953</v>
      </c>
      <c r="C4836" s="7" t="s">
        <v>156</v>
      </c>
      <c r="D4836" s="7">
        <v>1</v>
      </c>
      <c r="E4836" s="7" t="s">
        <v>12181</v>
      </c>
      <c r="F4836" s="7" t="s">
        <v>161</v>
      </c>
      <c r="G4836" s="7" t="s">
        <v>1455</v>
      </c>
      <c r="H4836" s="7" t="s">
        <v>163</v>
      </c>
    </row>
    <row r="4837" spans="1:8" ht="15.75" customHeight="1" x14ac:dyDescent="0.3">
      <c r="A4837" s="8">
        <v>4836</v>
      </c>
      <c r="B4837" s="8">
        <v>953</v>
      </c>
      <c r="C4837" s="8" t="s">
        <v>167</v>
      </c>
      <c r="D4837" s="8">
        <v>1</v>
      </c>
      <c r="E4837" s="8" t="s">
        <v>9207</v>
      </c>
      <c r="F4837" s="8" t="s">
        <v>152</v>
      </c>
      <c r="G4837" s="8" t="s">
        <v>172</v>
      </c>
      <c r="H4837" s="8" t="s">
        <v>174</v>
      </c>
    </row>
    <row r="4838" spans="1:8" ht="15.75" customHeight="1" x14ac:dyDescent="0.3">
      <c r="A4838" s="7">
        <v>4837</v>
      </c>
      <c r="B4838" s="7">
        <v>953</v>
      </c>
      <c r="C4838" s="7" t="s">
        <v>176</v>
      </c>
      <c r="D4838" s="7">
        <v>1</v>
      </c>
      <c r="E4838" s="7" t="s">
        <v>12188</v>
      </c>
      <c r="F4838" s="7" t="s">
        <v>172</v>
      </c>
      <c r="G4838" s="7" t="s">
        <v>172</v>
      </c>
      <c r="H4838" s="7" t="s">
        <v>184</v>
      </c>
    </row>
    <row r="4839" spans="1:8" ht="15.75" customHeight="1" x14ac:dyDescent="0.3">
      <c r="A4839" s="8">
        <v>4838</v>
      </c>
      <c r="B4839" s="8">
        <v>953</v>
      </c>
      <c r="C4839" s="8" t="s">
        <v>192</v>
      </c>
      <c r="D4839" s="8">
        <v>1</v>
      </c>
      <c r="E4839" s="8" t="s">
        <v>9208</v>
      </c>
      <c r="F4839" s="8" t="s">
        <v>172</v>
      </c>
      <c r="G4839" s="8" t="s">
        <v>192</v>
      </c>
      <c r="H4839" s="8" t="s">
        <v>202</v>
      </c>
    </row>
    <row r="4840" spans="1:8" ht="15.75" customHeight="1" x14ac:dyDescent="0.3">
      <c r="A4840" s="7">
        <v>4839</v>
      </c>
      <c r="B4840" s="7">
        <v>953</v>
      </c>
      <c r="C4840" s="7" t="s">
        <v>116</v>
      </c>
      <c r="D4840" s="7">
        <v>1</v>
      </c>
      <c r="E4840" s="7" t="s">
        <v>12195</v>
      </c>
      <c r="F4840" s="7" t="s">
        <v>192</v>
      </c>
      <c r="G4840" s="7" t="s">
        <v>116</v>
      </c>
      <c r="H4840" s="7" t="s">
        <v>210</v>
      </c>
    </row>
    <row r="4841" spans="1:8" ht="15.75" customHeight="1" x14ac:dyDescent="0.3">
      <c r="A4841" s="8">
        <v>4840</v>
      </c>
      <c r="B4841" s="8">
        <v>954</v>
      </c>
      <c r="C4841" s="8" t="s">
        <v>148</v>
      </c>
      <c r="D4841" s="8">
        <v>24</v>
      </c>
      <c r="E4841" s="8" t="s">
        <v>9212</v>
      </c>
      <c r="F4841" s="8"/>
      <c r="G4841" s="8" t="s">
        <v>152</v>
      </c>
      <c r="H4841" s="8" t="s">
        <v>153</v>
      </c>
    </row>
    <row r="4842" spans="1:8" ht="15.75" customHeight="1" x14ac:dyDescent="0.3">
      <c r="A4842" s="7">
        <v>4841</v>
      </c>
      <c r="B4842" s="7">
        <v>954</v>
      </c>
      <c r="C4842" s="7" t="s">
        <v>156</v>
      </c>
      <c r="D4842" s="7">
        <v>24</v>
      </c>
      <c r="E4842" s="7" t="s">
        <v>12203</v>
      </c>
      <c r="F4842" s="7" t="s">
        <v>161</v>
      </c>
      <c r="G4842" s="7" t="s">
        <v>5381</v>
      </c>
      <c r="H4842" s="7" t="s">
        <v>163</v>
      </c>
    </row>
    <row r="4843" spans="1:8" ht="15.75" customHeight="1" x14ac:dyDescent="0.3">
      <c r="A4843" s="8">
        <v>4842</v>
      </c>
      <c r="B4843" s="8">
        <v>954</v>
      </c>
      <c r="C4843" s="8" t="s">
        <v>167</v>
      </c>
      <c r="D4843" s="8">
        <v>24</v>
      </c>
      <c r="E4843" s="8" t="s">
        <v>9214</v>
      </c>
      <c r="F4843" s="8" t="s">
        <v>152</v>
      </c>
      <c r="G4843" s="8" t="s">
        <v>172</v>
      </c>
      <c r="H4843" s="8" t="s">
        <v>174</v>
      </c>
    </row>
    <row r="4844" spans="1:8" ht="15.75" customHeight="1" x14ac:dyDescent="0.3">
      <c r="A4844" s="7">
        <v>4843</v>
      </c>
      <c r="B4844" s="7">
        <v>954</v>
      </c>
      <c r="C4844" s="7" t="s">
        <v>192</v>
      </c>
      <c r="D4844" s="7">
        <v>24</v>
      </c>
      <c r="E4844" s="7" t="s">
        <v>9215</v>
      </c>
      <c r="F4844" s="7" t="s">
        <v>172</v>
      </c>
      <c r="G4844" s="7" t="s">
        <v>192</v>
      </c>
      <c r="H4844" s="7" t="s">
        <v>202</v>
      </c>
    </row>
    <row r="4845" spans="1:8" ht="15.75" customHeight="1" x14ac:dyDescent="0.3">
      <c r="A4845" s="8">
        <v>4844</v>
      </c>
      <c r="B4845" s="8">
        <v>954</v>
      </c>
      <c r="C4845" s="8" t="s">
        <v>116</v>
      </c>
      <c r="D4845" s="8">
        <v>24</v>
      </c>
      <c r="E4845" s="8" t="s">
        <v>12212</v>
      </c>
      <c r="F4845" s="8" t="s">
        <v>192</v>
      </c>
      <c r="G4845" s="8" t="s">
        <v>116</v>
      </c>
      <c r="H4845" s="8" t="s">
        <v>210</v>
      </c>
    </row>
    <row r="4846" spans="1:8" ht="15.75" customHeight="1" x14ac:dyDescent="0.3">
      <c r="A4846" s="7">
        <v>4845</v>
      </c>
      <c r="B4846" s="7">
        <v>955</v>
      </c>
      <c r="C4846" s="7" t="s">
        <v>148</v>
      </c>
      <c r="D4846" s="7">
        <v>25</v>
      </c>
      <c r="E4846" s="7" t="s">
        <v>9221</v>
      </c>
      <c r="F4846" s="7"/>
      <c r="G4846" s="7" t="s">
        <v>152</v>
      </c>
      <c r="H4846" s="7" t="s">
        <v>218</v>
      </c>
    </row>
    <row r="4847" spans="1:8" ht="15.75" customHeight="1" x14ac:dyDescent="0.3">
      <c r="A4847" s="8">
        <v>4846</v>
      </c>
      <c r="B4847" s="8">
        <v>955</v>
      </c>
      <c r="C4847" s="8" t="s">
        <v>156</v>
      </c>
      <c r="D4847" s="8">
        <v>25</v>
      </c>
      <c r="E4847" s="8" t="s">
        <v>12220</v>
      </c>
      <c r="F4847" s="8" t="s">
        <v>161</v>
      </c>
      <c r="G4847" s="8" t="s">
        <v>1351</v>
      </c>
      <c r="H4847" s="8" t="s">
        <v>163</v>
      </c>
    </row>
    <row r="4848" spans="1:8" ht="15.75" customHeight="1" x14ac:dyDescent="0.3">
      <c r="A4848" s="7">
        <v>4847</v>
      </c>
      <c r="B4848" s="7">
        <v>955</v>
      </c>
      <c r="C4848" s="7" t="s">
        <v>167</v>
      </c>
      <c r="D4848" s="7">
        <v>25</v>
      </c>
      <c r="E4848" s="7" t="s">
        <v>9222</v>
      </c>
      <c r="F4848" s="7" t="s">
        <v>152</v>
      </c>
      <c r="G4848" s="7" t="s">
        <v>172</v>
      </c>
      <c r="H4848" s="7" t="s">
        <v>174</v>
      </c>
    </row>
    <row r="4849" spans="1:8" ht="15.75" customHeight="1" x14ac:dyDescent="0.3">
      <c r="A4849" s="8">
        <v>4848</v>
      </c>
      <c r="B4849" s="8">
        <v>955</v>
      </c>
      <c r="C4849" s="8" t="s">
        <v>192</v>
      </c>
      <c r="D4849" s="8">
        <v>25</v>
      </c>
      <c r="E4849" s="8" t="s">
        <v>9223</v>
      </c>
      <c r="F4849" s="8" t="s">
        <v>172</v>
      </c>
      <c r="G4849" s="8" t="s">
        <v>192</v>
      </c>
      <c r="H4849" s="8" t="s">
        <v>202</v>
      </c>
    </row>
    <row r="4850" spans="1:8" ht="15.75" customHeight="1" x14ac:dyDescent="0.3">
      <c r="A4850" s="7">
        <v>4849</v>
      </c>
      <c r="B4850" s="7">
        <v>956</v>
      </c>
      <c r="C4850" s="7" t="s">
        <v>148</v>
      </c>
      <c r="D4850" s="7">
        <v>96</v>
      </c>
      <c r="E4850" s="7" t="s">
        <v>9227</v>
      </c>
      <c r="F4850" s="7"/>
      <c r="G4850" s="7" t="s">
        <v>152</v>
      </c>
      <c r="H4850" s="7" t="s">
        <v>492</v>
      </c>
    </row>
    <row r="4851" spans="1:8" ht="15.75" customHeight="1" x14ac:dyDescent="0.3">
      <c r="A4851" s="8">
        <v>4850</v>
      </c>
      <c r="B4851" s="8">
        <v>956</v>
      </c>
      <c r="C4851" s="8" t="s">
        <v>156</v>
      </c>
      <c r="D4851" s="8">
        <v>96</v>
      </c>
      <c r="E4851" s="8" t="s">
        <v>12240</v>
      </c>
      <c r="F4851" s="8" t="s">
        <v>161</v>
      </c>
      <c r="G4851" s="8" t="s">
        <v>1472</v>
      </c>
      <c r="H4851" s="8" t="s">
        <v>163</v>
      </c>
    </row>
    <row r="4852" spans="1:8" ht="15.75" customHeight="1" x14ac:dyDescent="0.3">
      <c r="A4852" s="7">
        <v>4851</v>
      </c>
      <c r="B4852" s="7">
        <v>956</v>
      </c>
      <c r="C4852" s="7" t="s">
        <v>167</v>
      </c>
      <c r="D4852" s="7">
        <v>96</v>
      </c>
      <c r="E4852" s="7" t="s">
        <v>9228</v>
      </c>
      <c r="F4852" s="7" t="s">
        <v>152</v>
      </c>
      <c r="G4852" s="7" t="s">
        <v>172</v>
      </c>
      <c r="H4852" s="7" t="s">
        <v>174</v>
      </c>
    </row>
    <row r="4853" spans="1:8" ht="15.75" customHeight="1" x14ac:dyDescent="0.3">
      <c r="A4853" s="8">
        <v>4852</v>
      </c>
      <c r="B4853" s="8">
        <v>956</v>
      </c>
      <c r="C4853" s="8" t="s">
        <v>192</v>
      </c>
      <c r="D4853" s="8">
        <v>96</v>
      </c>
      <c r="E4853" s="8" t="s">
        <v>9229</v>
      </c>
      <c r="F4853" s="8" t="s">
        <v>172</v>
      </c>
      <c r="G4853" s="8" t="s">
        <v>192</v>
      </c>
      <c r="H4853" s="8" t="s">
        <v>202</v>
      </c>
    </row>
    <row r="4854" spans="1:8" ht="15.75" customHeight="1" x14ac:dyDescent="0.3">
      <c r="A4854" s="7">
        <v>4853</v>
      </c>
      <c r="B4854" s="7">
        <v>957</v>
      </c>
      <c r="C4854" s="7" t="s">
        <v>148</v>
      </c>
      <c r="D4854" s="7">
        <v>26</v>
      </c>
      <c r="E4854" s="7" t="s">
        <v>9235</v>
      </c>
      <c r="F4854" s="7"/>
      <c r="G4854" s="7" t="s">
        <v>152</v>
      </c>
      <c r="H4854" s="7" t="s">
        <v>218</v>
      </c>
    </row>
    <row r="4855" spans="1:8" ht="15.75" customHeight="1" x14ac:dyDescent="0.3">
      <c r="A4855" s="8">
        <v>4854</v>
      </c>
      <c r="B4855" s="8">
        <v>957</v>
      </c>
      <c r="C4855" s="8" t="s">
        <v>156</v>
      </c>
      <c r="D4855" s="8">
        <v>26</v>
      </c>
      <c r="E4855" s="8" t="s">
        <v>12253</v>
      </c>
      <c r="F4855" s="8" t="s">
        <v>161</v>
      </c>
      <c r="G4855" s="8" t="s">
        <v>2192</v>
      </c>
      <c r="H4855" s="8" t="s">
        <v>163</v>
      </c>
    </row>
    <row r="4856" spans="1:8" ht="15.75" customHeight="1" x14ac:dyDescent="0.3">
      <c r="A4856" s="7">
        <v>4855</v>
      </c>
      <c r="B4856" s="7">
        <v>957</v>
      </c>
      <c r="C4856" s="7" t="s">
        <v>167</v>
      </c>
      <c r="D4856" s="7">
        <v>26</v>
      </c>
      <c r="E4856" s="7" t="s">
        <v>9236</v>
      </c>
      <c r="F4856" s="7" t="s">
        <v>152</v>
      </c>
      <c r="G4856" s="7" t="s">
        <v>172</v>
      </c>
      <c r="H4856" s="7" t="s">
        <v>174</v>
      </c>
    </row>
    <row r="4857" spans="1:8" ht="15.75" customHeight="1" x14ac:dyDescent="0.3">
      <c r="A4857" s="8">
        <v>4856</v>
      </c>
      <c r="B4857" s="8">
        <v>957</v>
      </c>
      <c r="C4857" s="8" t="s">
        <v>176</v>
      </c>
      <c r="D4857" s="8">
        <v>26</v>
      </c>
      <c r="E4857" s="8" t="s">
        <v>12257</v>
      </c>
      <c r="F4857" s="8" t="s">
        <v>172</v>
      </c>
      <c r="G4857" s="8" t="s">
        <v>388</v>
      </c>
      <c r="H4857" s="8" t="s">
        <v>812</v>
      </c>
    </row>
    <row r="4858" spans="1:8" ht="15.75" customHeight="1" x14ac:dyDescent="0.3">
      <c r="A4858" s="7">
        <v>4857</v>
      </c>
      <c r="B4858" s="7">
        <v>957</v>
      </c>
      <c r="C4858" s="7" t="s">
        <v>192</v>
      </c>
      <c r="D4858" s="7">
        <v>26</v>
      </c>
      <c r="E4858" s="7" t="s">
        <v>9237</v>
      </c>
      <c r="F4858" s="7" t="s">
        <v>172</v>
      </c>
      <c r="G4858" s="7" t="s">
        <v>192</v>
      </c>
      <c r="H4858" s="7" t="s">
        <v>202</v>
      </c>
    </row>
    <row r="4859" spans="1:8" ht="15.75" customHeight="1" x14ac:dyDescent="0.3">
      <c r="A4859" s="8">
        <v>4858</v>
      </c>
      <c r="B4859" s="8">
        <v>958</v>
      </c>
      <c r="C4859" s="8" t="s">
        <v>148</v>
      </c>
      <c r="D4859" s="8">
        <v>119</v>
      </c>
      <c r="E4859" s="8" t="s">
        <v>9242</v>
      </c>
      <c r="F4859" s="8"/>
      <c r="G4859" s="8" t="s">
        <v>152</v>
      </c>
      <c r="H4859" s="8" t="s">
        <v>218</v>
      </c>
    </row>
    <row r="4860" spans="1:8" ht="15.75" customHeight="1" x14ac:dyDescent="0.3">
      <c r="A4860" s="7">
        <v>4859</v>
      </c>
      <c r="B4860" s="7">
        <v>958</v>
      </c>
      <c r="C4860" s="7" t="s">
        <v>156</v>
      </c>
      <c r="D4860" s="7">
        <v>119</v>
      </c>
      <c r="E4860" s="7" t="s">
        <v>12269</v>
      </c>
      <c r="F4860" s="7" t="s">
        <v>161</v>
      </c>
      <c r="G4860" s="7" t="s">
        <v>2601</v>
      </c>
      <c r="H4860" s="7" t="s">
        <v>163</v>
      </c>
    </row>
    <row r="4861" spans="1:8" ht="15.75" customHeight="1" x14ac:dyDescent="0.3">
      <c r="A4861" s="8">
        <v>4860</v>
      </c>
      <c r="B4861" s="8">
        <v>958</v>
      </c>
      <c r="C4861" s="8" t="s">
        <v>167</v>
      </c>
      <c r="D4861" s="8">
        <v>119</v>
      </c>
      <c r="E4861" s="8" t="s">
        <v>9243</v>
      </c>
      <c r="F4861" s="8" t="s">
        <v>152</v>
      </c>
      <c r="G4861" s="8" t="s">
        <v>172</v>
      </c>
      <c r="H4861" s="8" t="s">
        <v>174</v>
      </c>
    </row>
    <row r="4862" spans="1:8" ht="15.75" customHeight="1" x14ac:dyDescent="0.3">
      <c r="A4862" s="7">
        <v>4861</v>
      </c>
      <c r="B4862" s="7">
        <v>958</v>
      </c>
      <c r="C4862" s="7" t="s">
        <v>176</v>
      </c>
      <c r="D4862" s="7">
        <v>119</v>
      </c>
      <c r="E4862" s="7" t="s">
        <v>12277</v>
      </c>
      <c r="F4862" s="7" t="s">
        <v>172</v>
      </c>
      <c r="G4862" s="7" t="s">
        <v>172</v>
      </c>
      <c r="H4862" s="7" t="s">
        <v>288</v>
      </c>
    </row>
    <row r="4863" spans="1:8" ht="15.75" customHeight="1" x14ac:dyDescent="0.3">
      <c r="A4863" s="8">
        <v>4862</v>
      </c>
      <c r="B4863" s="8">
        <v>958</v>
      </c>
      <c r="C4863" s="8" t="s">
        <v>192</v>
      </c>
      <c r="D4863" s="8">
        <v>119</v>
      </c>
      <c r="E4863" s="8" t="s">
        <v>9245</v>
      </c>
      <c r="F4863" s="8" t="s">
        <v>172</v>
      </c>
      <c r="G4863" s="8" t="s">
        <v>192</v>
      </c>
      <c r="H4863" s="8" t="s">
        <v>202</v>
      </c>
    </row>
    <row r="4864" spans="1:8" ht="15.75" customHeight="1" x14ac:dyDescent="0.3">
      <c r="A4864" s="7">
        <v>4863</v>
      </c>
      <c r="B4864" s="7">
        <v>958</v>
      </c>
      <c r="C4864" s="7" t="s">
        <v>116</v>
      </c>
      <c r="D4864" s="7">
        <v>119</v>
      </c>
      <c r="E4864" s="7" t="s">
        <v>12285</v>
      </c>
      <c r="F4864" s="7" t="s">
        <v>192</v>
      </c>
      <c r="G4864" s="7" t="s">
        <v>116</v>
      </c>
      <c r="H4864" s="7" t="s">
        <v>210</v>
      </c>
    </row>
    <row r="4865" spans="1:8" ht="15.75" customHeight="1" x14ac:dyDescent="0.3">
      <c r="A4865" s="8">
        <v>4864</v>
      </c>
      <c r="B4865" s="8">
        <v>959</v>
      </c>
      <c r="C4865" s="8" t="s">
        <v>148</v>
      </c>
      <c r="D4865" s="8">
        <v>19</v>
      </c>
      <c r="E4865" s="8" t="s">
        <v>9251</v>
      </c>
      <c r="F4865" s="8"/>
      <c r="G4865" s="8" t="s">
        <v>152</v>
      </c>
      <c r="H4865" s="8" t="s">
        <v>218</v>
      </c>
    </row>
    <row r="4866" spans="1:8" ht="15.75" customHeight="1" x14ac:dyDescent="0.3">
      <c r="A4866" s="7">
        <v>4865</v>
      </c>
      <c r="B4866" s="7">
        <v>959</v>
      </c>
      <c r="C4866" s="7" t="s">
        <v>156</v>
      </c>
      <c r="D4866" s="7">
        <v>19</v>
      </c>
      <c r="E4866" s="7" t="s">
        <v>12294</v>
      </c>
      <c r="F4866" s="7" t="s">
        <v>161</v>
      </c>
      <c r="G4866" s="7" t="s">
        <v>1636</v>
      </c>
      <c r="H4866" s="7" t="s">
        <v>163</v>
      </c>
    </row>
    <row r="4867" spans="1:8" ht="15.75" customHeight="1" x14ac:dyDescent="0.3">
      <c r="A4867" s="8">
        <v>4866</v>
      </c>
      <c r="B4867" s="8">
        <v>959</v>
      </c>
      <c r="C4867" s="8" t="s">
        <v>167</v>
      </c>
      <c r="D4867" s="8">
        <v>19</v>
      </c>
      <c r="E4867" s="8" t="s">
        <v>9252</v>
      </c>
      <c r="F4867" s="8" t="s">
        <v>152</v>
      </c>
      <c r="G4867" s="8" t="s">
        <v>172</v>
      </c>
      <c r="H4867" s="8" t="s">
        <v>174</v>
      </c>
    </row>
    <row r="4868" spans="1:8" ht="15.75" customHeight="1" x14ac:dyDescent="0.3">
      <c r="A4868" s="7">
        <v>4867</v>
      </c>
      <c r="B4868" s="7">
        <v>959</v>
      </c>
      <c r="C4868" s="7" t="s">
        <v>192</v>
      </c>
      <c r="D4868" s="7">
        <v>19</v>
      </c>
      <c r="E4868" s="7" t="s">
        <v>9254</v>
      </c>
      <c r="F4868" s="7" t="s">
        <v>172</v>
      </c>
      <c r="G4868" s="7" t="s">
        <v>192</v>
      </c>
      <c r="H4868" s="7" t="s">
        <v>202</v>
      </c>
    </row>
    <row r="4869" spans="1:8" ht="15.75" customHeight="1" x14ac:dyDescent="0.3">
      <c r="A4869" s="8">
        <v>4868</v>
      </c>
      <c r="B4869" s="8">
        <v>959</v>
      </c>
      <c r="C4869" s="8" t="s">
        <v>116</v>
      </c>
      <c r="D4869" s="8">
        <v>19</v>
      </c>
      <c r="E4869" s="8" t="s">
        <v>12302</v>
      </c>
      <c r="F4869" s="8" t="s">
        <v>192</v>
      </c>
      <c r="G4869" s="8" t="s">
        <v>116</v>
      </c>
      <c r="H4869" s="8" t="s">
        <v>210</v>
      </c>
    </row>
    <row r="4870" spans="1:8" ht="15.75" customHeight="1" x14ac:dyDescent="0.3">
      <c r="A4870" s="7">
        <v>4869</v>
      </c>
      <c r="B4870" s="7">
        <v>960</v>
      </c>
      <c r="C4870" s="7" t="s">
        <v>148</v>
      </c>
      <c r="D4870" s="7">
        <v>65</v>
      </c>
      <c r="E4870" s="7" t="s">
        <v>9259</v>
      </c>
      <c r="F4870" s="7"/>
      <c r="G4870" s="7" t="s">
        <v>152</v>
      </c>
      <c r="H4870" s="7" t="s">
        <v>153</v>
      </c>
    </row>
    <row r="4871" spans="1:8" ht="15.75" customHeight="1" x14ac:dyDescent="0.3">
      <c r="A4871" s="8">
        <v>4870</v>
      </c>
      <c r="B4871" s="8">
        <v>960</v>
      </c>
      <c r="C4871" s="8" t="s">
        <v>156</v>
      </c>
      <c r="D4871" s="8">
        <v>65</v>
      </c>
      <c r="E4871" s="8" t="s">
        <v>12307</v>
      </c>
      <c r="F4871" s="8" t="s">
        <v>161</v>
      </c>
      <c r="G4871" s="8" t="s">
        <v>6222</v>
      </c>
      <c r="H4871" s="8" t="s">
        <v>163</v>
      </c>
    </row>
    <row r="4872" spans="1:8" ht="15.75" customHeight="1" x14ac:dyDescent="0.3">
      <c r="A4872" s="7">
        <v>4871</v>
      </c>
      <c r="B4872" s="7">
        <v>960</v>
      </c>
      <c r="C4872" s="7" t="s">
        <v>167</v>
      </c>
      <c r="D4872" s="7">
        <v>65</v>
      </c>
      <c r="E4872" s="7" t="s">
        <v>9260</v>
      </c>
      <c r="F4872" s="7" t="s">
        <v>152</v>
      </c>
      <c r="G4872" s="7" t="s">
        <v>172</v>
      </c>
      <c r="H4872" s="7" t="s">
        <v>174</v>
      </c>
    </row>
    <row r="4873" spans="1:8" ht="15.75" customHeight="1" x14ac:dyDescent="0.3">
      <c r="A4873" s="8">
        <v>4872</v>
      </c>
      <c r="B4873" s="8">
        <v>960</v>
      </c>
      <c r="C4873" s="8" t="s">
        <v>176</v>
      </c>
      <c r="D4873" s="8">
        <v>65</v>
      </c>
      <c r="E4873" s="8" t="s">
        <v>12312</v>
      </c>
      <c r="F4873" s="8" t="s">
        <v>172</v>
      </c>
      <c r="G4873" s="8" t="s">
        <v>388</v>
      </c>
      <c r="H4873" s="8" t="s">
        <v>184</v>
      </c>
    </row>
    <row r="4874" spans="1:8" ht="15.75" customHeight="1" x14ac:dyDescent="0.3">
      <c r="A4874" s="7">
        <v>4873</v>
      </c>
      <c r="B4874" s="7">
        <v>960</v>
      </c>
      <c r="C4874" s="7" t="s">
        <v>192</v>
      </c>
      <c r="D4874" s="7">
        <v>65</v>
      </c>
      <c r="E4874" s="7" t="s">
        <v>9261</v>
      </c>
      <c r="F4874" s="7" t="s">
        <v>172</v>
      </c>
      <c r="G4874" s="7" t="s">
        <v>192</v>
      </c>
      <c r="H4874" s="7" t="s">
        <v>202</v>
      </c>
    </row>
    <row r="4875" spans="1:8" ht="15.75" customHeight="1" x14ac:dyDescent="0.3">
      <c r="A4875" s="8">
        <v>4874</v>
      </c>
      <c r="B4875" s="8">
        <v>960</v>
      </c>
      <c r="C4875" s="8" t="s">
        <v>116</v>
      </c>
      <c r="D4875" s="8">
        <v>65</v>
      </c>
      <c r="E4875" s="8" t="s">
        <v>12317</v>
      </c>
      <c r="F4875" s="8" t="s">
        <v>192</v>
      </c>
      <c r="G4875" s="8" t="s">
        <v>116</v>
      </c>
      <c r="H4875" s="8" t="s">
        <v>210</v>
      </c>
    </row>
    <row r="4876" spans="1:8" ht="15.75" customHeight="1" x14ac:dyDescent="0.3">
      <c r="A4876" s="7">
        <v>4875</v>
      </c>
      <c r="B4876" s="7">
        <v>961</v>
      </c>
      <c r="C4876" s="7" t="s">
        <v>148</v>
      </c>
      <c r="D4876" s="7">
        <v>33</v>
      </c>
      <c r="E4876" s="7" t="s">
        <v>9267</v>
      </c>
      <c r="F4876" s="7"/>
      <c r="G4876" s="7" t="s">
        <v>152</v>
      </c>
      <c r="H4876" s="7" t="s">
        <v>218</v>
      </c>
    </row>
    <row r="4877" spans="1:8" ht="15.75" customHeight="1" x14ac:dyDescent="0.3">
      <c r="A4877" s="8">
        <v>4876</v>
      </c>
      <c r="B4877" s="8">
        <v>961</v>
      </c>
      <c r="C4877" s="8" t="s">
        <v>156</v>
      </c>
      <c r="D4877" s="8">
        <v>33</v>
      </c>
      <c r="E4877" s="8" t="s">
        <v>12321</v>
      </c>
      <c r="F4877" s="8" t="s">
        <v>161</v>
      </c>
      <c r="G4877" s="8" t="s">
        <v>1879</v>
      </c>
      <c r="H4877" s="8" t="s">
        <v>163</v>
      </c>
    </row>
    <row r="4878" spans="1:8" ht="15.75" customHeight="1" x14ac:dyDescent="0.3">
      <c r="A4878" s="7">
        <v>4877</v>
      </c>
      <c r="B4878" s="7">
        <v>961</v>
      </c>
      <c r="C4878" s="7" t="s">
        <v>167</v>
      </c>
      <c r="D4878" s="7">
        <v>33</v>
      </c>
      <c r="E4878" s="7" t="s">
        <v>9268</v>
      </c>
      <c r="F4878" s="7" t="s">
        <v>152</v>
      </c>
      <c r="G4878" s="7" t="s">
        <v>172</v>
      </c>
      <c r="H4878" s="7" t="s">
        <v>174</v>
      </c>
    </row>
    <row r="4879" spans="1:8" ht="15.75" customHeight="1" x14ac:dyDescent="0.3">
      <c r="A4879" s="8">
        <v>4878</v>
      </c>
      <c r="B4879" s="8">
        <v>961</v>
      </c>
      <c r="C4879" s="8" t="s">
        <v>176</v>
      </c>
      <c r="D4879" s="8">
        <v>33</v>
      </c>
      <c r="E4879" s="8" t="s">
        <v>12323</v>
      </c>
      <c r="F4879" s="8" t="s">
        <v>172</v>
      </c>
      <c r="G4879" s="8" t="s">
        <v>388</v>
      </c>
      <c r="H4879" s="8" t="s">
        <v>184</v>
      </c>
    </row>
    <row r="4880" spans="1:8" ht="15.75" customHeight="1" x14ac:dyDescent="0.3">
      <c r="A4880" s="7">
        <v>4879</v>
      </c>
      <c r="B4880" s="7">
        <v>961</v>
      </c>
      <c r="C4880" s="7" t="s">
        <v>192</v>
      </c>
      <c r="D4880" s="7">
        <v>33</v>
      </c>
      <c r="E4880" s="7" t="s">
        <v>9269</v>
      </c>
      <c r="F4880" s="7" t="s">
        <v>172</v>
      </c>
      <c r="G4880" s="7" t="s">
        <v>192</v>
      </c>
      <c r="H4880" s="7" t="s">
        <v>202</v>
      </c>
    </row>
    <row r="4881" spans="1:8" ht="15.75" customHeight="1" x14ac:dyDescent="0.3">
      <c r="A4881" s="8">
        <v>4880</v>
      </c>
      <c r="B4881" s="8">
        <v>961</v>
      </c>
      <c r="C4881" s="8" t="s">
        <v>116</v>
      </c>
      <c r="D4881" s="8">
        <v>33</v>
      </c>
      <c r="E4881" s="8" t="s">
        <v>12327</v>
      </c>
      <c r="F4881" s="8" t="s">
        <v>192</v>
      </c>
      <c r="G4881" s="8" t="s">
        <v>116</v>
      </c>
      <c r="H4881" s="8" t="s">
        <v>210</v>
      </c>
    </row>
    <row r="4882" spans="1:8" ht="15.75" customHeight="1" x14ac:dyDescent="0.3">
      <c r="A4882" s="7">
        <v>4881</v>
      </c>
      <c r="B4882" s="7">
        <v>962</v>
      </c>
      <c r="C4882" s="7" t="s">
        <v>148</v>
      </c>
      <c r="D4882" s="7">
        <v>76</v>
      </c>
      <c r="E4882" s="7" t="s">
        <v>9275</v>
      </c>
      <c r="F4882" s="7"/>
      <c r="G4882" s="7" t="s">
        <v>152</v>
      </c>
      <c r="H4882" s="7" t="s">
        <v>218</v>
      </c>
    </row>
    <row r="4883" spans="1:8" ht="15.75" customHeight="1" x14ac:dyDescent="0.3">
      <c r="A4883" s="8">
        <v>4882</v>
      </c>
      <c r="B4883" s="8">
        <v>962</v>
      </c>
      <c r="C4883" s="8" t="s">
        <v>156</v>
      </c>
      <c r="D4883" s="8">
        <v>76</v>
      </c>
      <c r="E4883" s="8" t="s">
        <v>12333</v>
      </c>
      <c r="F4883" s="8" t="s">
        <v>161</v>
      </c>
      <c r="G4883" s="8" t="s">
        <v>6138</v>
      </c>
      <c r="H4883" s="8" t="s">
        <v>163</v>
      </c>
    </row>
    <row r="4884" spans="1:8" ht="15.75" customHeight="1" x14ac:dyDescent="0.3">
      <c r="A4884" s="7">
        <v>4883</v>
      </c>
      <c r="B4884" s="7">
        <v>962</v>
      </c>
      <c r="C4884" s="7" t="s">
        <v>167</v>
      </c>
      <c r="D4884" s="7">
        <v>76</v>
      </c>
      <c r="E4884" s="7" t="s">
        <v>9276</v>
      </c>
      <c r="F4884" s="7" t="s">
        <v>152</v>
      </c>
      <c r="G4884" s="7" t="s">
        <v>172</v>
      </c>
      <c r="H4884" s="7" t="s">
        <v>174</v>
      </c>
    </row>
    <row r="4885" spans="1:8" ht="15.75" customHeight="1" x14ac:dyDescent="0.3">
      <c r="A4885" s="8">
        <v>4884</v>
      </c>
      <c r="B4885" s="8">
        <v>962</v>
      </c>
      <c r="C4885" s="8" t="s">
        <v>192</v>
      </c>
      <c r="D4885" s="8">
        <v>76</v>
      </c>
      <c r="E4885" s="8" t="s">
        <v>9277</v>
      </c>
      <c r="F4885" s="8" t="s">
        <v>172</v>
      </c>
      <c r="G4885" s="8" t="s">
        <v>192</v>
      </c>
      <c r="H4885" s="8" t="s">
        <v>202</v>
      </c>
    </row>
    <row r="4886" spans="1:8" ht="15.75" customHeight="1" x14ac:dyDescent="0.3">
      <c r="A4886" s="7">
        <v>4885</v>
      </c>
      <c r="B4886" s="7">
        <v>962</v>
      </c>
      <c r="C4886" s="7" t="s">
        <v>116</v>
      </c>
      <c r="D4886" s="7">
        <v>76</v>
      </c>
      <c r="E4886" s="7" t="s">
        <v>12340</v>
      </c>
      <c r="F4886" s="7" t="s">
        <v>192</v>
      </c>
      <c r="G4886" s="7" t="s">
        <v>116</v>
      </c>
      <c r="H4886" s="7" t="s">
        <v>210</v>
      </c>
    </row>
    <row r="4887" spans="1:8" ht="15.75" customHeight="1" x14ac:dyDescent="0.3">
      <c r="A4887" s="8">
        <v>4886</v>
      </c>
      <c r="B4887" s="8">
        <v>963</v>
      </c>
      <c r="C4887" s="8" t="s">
        <v>148</v>
      </c>
      <c r="D4887" s="8">
        <v>96</v>
      </c>
      <c r="E4887" s="8" t="s">
        <v>9283</v>
      </c>
      <c r="F4887" s="8"/>
      <c r="G4887" s="8" t="s">
        <v>152</v>
      </c>
      <c r="H4887" s="8" t="s">
        <v>153</v>
      </c>
    </row>
    <row r="4888" spans="1:8" ht="15.75" customHeight="1" x14ac:dyDescent="0.3">
      <c r="A4888" s="7">
        <v>4887</v>
      </c>
      <c r="B4888" s="7">
        <v>963</v>
      </c>
      <c r="C4888" s="7" t="s">
        <v>156</v>
      </c>
      <c r="D4888" s="7">
        <v>96</v>
      </c>
      <c r="E4888" s="7" t="s">
        <v>12344</v>
      </c>
      <c r="F4888" s="7" t="s">
        <v>161</v>
      </c>
      <c r="G4888" s="7" t="s">
        <v>1472</v>
      </c>
      <c r="H4888" s="7" t="s">
        <v>163</v>
      </c>
    </row>
    <row r="4889" spans="1:8" ht="15.75" customHeight="1" x14ac:dyDescent="0.3">
      <c r="A4889" s="8">
        <v>4888</v>
      </c>
      <c r="B4889" s="8">
        <v>963</v>
      </c>
      <c r="C4889" s="8" t="s">
        <v>167</v>
      </c>
      <c r="D4889" s="8">
        <v>96</v>
      </c>
      <c r="E4889" s="8" t="s">
        <v>9284</v>
      </c>
      <c r="F4889" s="8" t="s">
        <v>152</v>
      </c>
      <c r="G4889" s="8" t="s">
        <v>172</v>
      </c>
      <c r="H4889" s="8" t="s">
        <v>174</v>
      </c>
    </row>
    <row r="4890" spans="1:8" ht="15.75" customHeight="1" x14ac:dyDescent="0.3">
      <c r="A4890" s="7">
        <v>4889</v>
      </c>
      <c r="B4890" s="7">
        <v>963</v>
      </c>
      <c r="C4890" s="7" t="s">
        <v>176</v>
      </c>
      <c r="D4890" s="7">
        <v>96</v>
      </c>
      <c r="E4890" s="7" t="s">
        <v>12352</v>
      </c>
      <c r="F4890" s="7" t="s">
        <v>172</v>
      </c>
      <c r="G4890" s="7" t="s">
        <v>172</v>
      </c>
      <c r="H4890" s="7" t="s">
        <v>812</v>
      </c>
    </row>
    <row r="4891" spans="1:8" ht="15.75" customHeight="1" x14ac:dyDescent="0.3">
      <c r="A4891" s="8">
        <v>4890</v>
      </c>
      <c r="B4891" s="8">
        <v>963</v>
      </c>
      <c r="C4891" s="8" t="s">
        <v>192</v>
      </c>
      <c r="D4891" s="8">
        <v>96</v>
      </c>
      <c r="E4891" s="8" t="s">
        <v>9285</v>
      </c>
      <c r="F4891" s="8" t="s">
        <v>172</v>
      </c>
      <c r="G4891" s="8" t="s">
        <v>192</v>
      </c>
      <c r="H4891" s="8" t="s">
        <v>202</v>
      </c>
    </row>
    <row r="4892" spans="1:8" ht="15.75" customHeight="1" x14ac:dyDescent="0.3">
      <c r="A4892" s="7">
        <v>4891</v>
      </c>
      <c r="B4892" s="7">
        <v>964</v>
      </c>
      <c r="C4892" s="7" t="s">
        <v>148</v>
      </c>
      <c r="D4892" s="7">
        <v>106</v>
      </c>
      <c r="E4892" s="7" t="s">
        <v>9291</v>
      </c>
      <c r="F4892" s="7"/>
      <c r="G4892" s="7" t="s">
        <v>152</v>
      </c>
      <c r="H4892" s="7" t="s">
        <v>492</v>
      </c>
    </row>
    <row r="4893" spans="1:8" ht="15.75" customHeight="1" x14ac:dyDescent="0.3">
      <c r="A4893" s="8">
        <v>4892</v>
      </c>
      <c r="B4893" s="8">
        <v>964</v>
      </c>
      <c r="C4893" s="8" t="s">
        <v>156</v>
      </c>
      <c r="D4893" s="8">
        <v>106</v>
      </c>
      <c r="E4893" s="8" t="s">
        <v>12360</v>
      </c>
      <c r="F4893" s="8" t="s">
        <v>161</v>
      </c>
      <c r="G4893" s="8" t="s">
        <v>1939</v>
      </c>
      <c r="H4893" s="8" t="s">
        <v>163</v>
      </c>
    </row>
    <row r="4894" spans="1:8" ht="15.75" customHeight="1" x14ac:dyDescent="0.3">
      <c r="A4894" s="7">
        <v>4893</v>
      </c>
      <c r="B4894" s="7">
        <v>964</v>
      </c>
      <c r="C4894" s="7" t="s">
        <v>167</v>
      </c>
      <c r="D4894" s="7">
        <v>106</v>
      </c>
      <c r="E4894" s="7" t="s">
        <v>9292</v>
      </c>
      <c r="F4894" s="7" t="s">
        <v>152</v>
      </c>
      <c r="G4894" s="7" t="s">
        <v>172</v>
      </c>
      <c r="H4894" s="7" t="s">
        <v>174</v>
      </c>
    </row>
    <row r="4895" spans="1:8" ht="15.75" customHeight="1" x14ac:dyDescent="0.3">
      <c r="A4895" s="8">
        <v>4894</v>
      </c>
      <c r="B4895" s="8">
        <v>964</v>
      </c>
      <c r="C4895" s="8" t="s">
        <v>176</v>
      </c>
      <c r="D4895" s="8">
        <v>106</v>
      </c>
      <c r="E4895" s="8" t="s">
        <v>12366</v>
      </c>
      <c r="F4895" s="8" t="s">
        <v>172</v>
      </c>
      <c r="G4895" s="8" t="s">
        <v>388</v>
      </c>
      <c r="H4895" s="8" t="s">
        <v>812</v>
      </c>
    </row>
    <row r="4896" spans="1:8" ht="15.75" customHeight="1" x14ac:dyDescent="0.3">
      <c r="A4896" s="7">
        <v>4895</v>
      </c>
      <c r="B4896" s="7">
        <v>964</v>
      </c>
      <c r="C4896" s="7" t="s">
        <v>192</v>
      </c>
      <c r="D4896" s="7">
        <v>106</v>
      </c>
      <c r="E4896" s="7" t="s">
        <v>9293</v>
      </c>
      <c r="F4896" s="7" t="s">
        <v>172</v>
      </c>
      <c r="G4896" s="7" t="s">
        <v>192</v>
      </c>
      <c r="H4896" s="7" t="s">
        <v>202</v>
      </c>
    </row>
    <row r="4897" spans="1:8" ht="15.75" customHeight="1" x14ac:dyDescent="0.3">
      <c r="A4897" s="8">
        <v>4896</v>
      </c>
      <c r="B4897" s="8">
        <v>965</v>
      </c>
      <c r="C4897" s="8" t="s">
        <v>148</v>
      </c>
      <c r="D4897" s="8">
        <v>102</v>
      </c>
      <c r="E4897" s="8" t="s">
        <v>9298</v>
      </c>
      <c r="F4897" s="8"/>
      <c r="G4897" s="8" t="s">
        <v>152</v>
      </c>
      <c r="H4897" s="8" t="s">
        <v>153</v>
      </c>
    </row>
    <row r="4898" spans="1:8" ht="15.75" customHeight="1" x14ac:dyDescent="0.3">
      <c r="A4898" s="7">
        <v>4897</v>
      </c>
      <c r="B4898" s="7">
        <v>965</v>
      </c>
      <c r="C4898" s="7" t="s">
        <v>156</v>
      </c>
      <c r="D4898" s="7">
        <v>102</v>
      </c>
      <c r="E4898" s="7" t="s">
        <v>12372</v>
      </c>
      <c r="F4898" s="7" t="s">
        <v>161</v>
      </c>
      <c r="G4898" s="7" t="s">
        <v>2054</v>
      </c>
      <c r="H4898" s="7" t="s">
        <v>163</v>
      </c>
    </row>
    <row r="4899" spans="1:8" ht="15.75" customHeight="1" x14ac:dyDescent="0.3">
      <c r="A4899" s="8">
        <v>4898</v>
      </c>
      <c r="B4899" s="8">
        <v>965</v>
      </c>
      <c r="C4899" s="8" t="s">
        <v>167</v>
      </c>
      <c r="D4899" s="8">
        <v>102</v>
      </c>
      <c r="E4899" s="8" t="s">
        <v>9299</v>
      </c>
      <c r="F4899" s="8" t="s">
        <v>152</v>
      </c>
      <c r="G4899" s="8" t="s">
        <v>172</v>
      </c>
      <c r="H4899" s="8" t="s">
        <v>174</v>
      </c>
    </row>
    <row r="4900" spans="1:8" ht="15.75" customHeight="1" x14ac:dyDescent="0.3">
      <c r="A4900" s="7">
        <v>4899</v>
      </c>
      <c r="B4900" s="7">
        <v>965</v>
      </c>
      <c r="C4900" s="7" t="s">
        <v>192</v>
      </c>
      <c r="D4900" s="7">
        <v>102</v>
      </c>
      <c r="E4900" s="7" t="s">
        <v>9300</v>
      </c>
      <c r="F4900" s="7" t="s">
        <v>172</v>
      </c>
      <c r="G4900" s="7" t="s">
        <v>192</v>
      </c>
      <c r="H4900" s="7" t="s">
        <v>202</v>
      </c>
    </row>
    <row r="4901" spans="1:8" ht="15.75" customHeight="1" x14ac:dyDescent="0.3">
      <c r="A4901" s="8">
        <v>4900</v>
      </c>
      <c r="B4901" s="8">
        <v>965</v>
      </c>
      <c r="C4901" s="8" t="s">
        <v>116</v>
      </c>
      <c r="D4901" s="8">
        <v>102</v>
      </c>
      <c r="E4901" s="8" t="s">
        <v>12378</v>
      </c>
      <c r="F4901" s="8" t="s">
        <v>192</v>
      </c>
      <c r="G4901" s="8" t="s">
        <v>116</v>
      </c>
      <c r="H4901" s="8" t="s">
        <v>210</v>
      </c>
    </row>
    <row r="4902" spans="1:8" ht="15.75" customHeight="1" x14ac:dyDescent="0.3">
      <c r="A4902" s="7">
        <v>4901</v>
      </c>
      <c r="B4902" s="7">
        <v>966</v>
      </c>
      <c r="C4902" s="7" t="s">
        <v>148</v>
      </c>
      <c r="D4902" s="7">
        <v>30</v>
      </c>
      <c r="E4902" s="7" t="s">
        <v>9306</v>
      </c>
      <c r="F4902" s="7"/>
      <c r="G4902" s="7" t="s">
        <v>152</v>
      </c>
      <c r="H4902" s="7" t="s">
        <v>218</v>
      </c>
    </row>
    <row r="4903" spans="1:8" ht="15.75" customHeight="1" x14ac:dyDescent="0.3">
      <c r="A4903" s="8">
        <v>4902</v>
      </c>
      <c r="B4903" s="8">
        <v>966</v>
      </c>
      <c r="C4903" s="8" t="s">
        <v>156</v>
      </c>
      <c r="D4903" s="8">
        <v>30</v>
      </c>
      <c r="E4903" s="8" t="s">
        <v>12384</v>
      </c>
      <c r="F4903" s="8" t="s">
        <v>161</v>
      </c>
      <c r="G4903" s="8" t="s">
        <v>1907</v>
      </c>
      <c r="H4903" s="8" t="s">
        <v>163</v>
      </c>
    </row>
    <row r="4904" spans="1:8" ht="15.75" customHeight="1" x14ac:dyDescent="0.3">
      <c r="A4904" s="7">
        <v>4903</v>
      </c>
      <c r="B4904" s="7">
        <v>966</v>
      </c>
      <c r="C4904" s="7" t="s">
        <v>167</v>
      </c>
      <c r="D4904" s="7">
        <v>30</v>
      </c>
      <c r="E4904" s="7" t="s">
        <v>9307</v>
      </c>
      <c r="F4904" s="7" t="s">
        <v>152</v>
      </c>
      <c r="G4904" s="7" t="s">
        <v>172</v>
      </c>
      <c r="H4904" s="7" t="s">
        <v>174</v>
      </c>
    </row>
    <row r="4905" spans="1:8" ht="15.75" customHeight="1" x14ac:dyDescent="0.3">
      <c r="A4905" s="8">
        <v>4904</v>
      </c>
      <c r="B4905" s="8">
        <v>966</v>
      </c>
      <c r="C4905" s="8" t="s">
        <v>176</v>
      </c>
      <c r="D4905" s="8">
        <v>30</v>
      </c>
      <c r="E4905" s="8" t="s">
        <v>12387</v>
      </c>
      <c r="F4905" s="8" t="s">
        <v>172</v>
      </c>
      <c r="G4905" s="8" t="s">
        <v>172</v>
      </c>
      <c r="H4905" s="8" t="s">
        <v>184</v>
      </c>
    </row>
    <row r="4906" spans="1:8" ht="15.75" customHeight="1" x14ac:dyDescent="0.3">
      <c r="A4906" s="7">
        <v>4905</v>
      </c>
      <c r="B4906" s="7">
        <v>966</v>
      </c>
      <c r="C4906" s="7" t="s">
        <v>192</v>
      </c>
      <c r="D4906" s="7">
        <v>30</v>
      </c>
      <c r="E4906" s="7" t="s">
        <v>9308</v>
      </c>
      <c r="F4906" s="7" t="s">
        <v>172</v>
      </c>
      <c r="G4906" s="7" t="s">
        <v>192</v>
      </c>
      <c r="H4906" s="7" t="s">
        <v>202</v>
      </c>
    </row>
    <row r="4907" spans="1:8" ht="15.75" customHeight="1" x14ac:dyDescent="0.3">
      <c r="A4907" s="8">
        <v>4906</v>
      </c>
      <c r="B4907" s="8">
        <v>966</v>
      </c>
      <c r="C4907" s="8" t="s">
        <v>116</v>
      </c>
      <c r="D4907" s="8">
        <v>30</v>
      </c>
      <c r="E4907" s="8" t="s">
        <v>12395</v>
      </c>
      <c r="F4907" s="8" t="s">
        <v>192</v>
      </c>
      <c r="G4907" s="8" t="s">
        <v>116</v>
      </c>
      <c r="H4907" s="8" t="s">
        <v>210</v>
      </c>
    </row>
    <row r="4908" spans="1:8" ht="15.75" customHeight="1" x14ac:dyDescent="0.3">
      <c r="A4908" s="7">
        <v>4907</v>
      </c>
      <c r="B4908" s="7">
        <v>967</v>
      </c>
      <c r="C4908" s="7" t="s">
        <v>148</v>
      </c>
      <c r="D4908" s="7">
        <v>9</v>
      </c>
      <c r="E4908" s="7" t="s">
        <v>9315</v>
      </c>
      <c r="F4908" s="7"/>
      <c r="G4908" s="7" t="s">
        <v>152</v>
      </c>
      <c r="H4908" s="7" t="s">
        <v>492</v>
      </c>
    </row>
    <row r="4909" spans="1:8" ht="15.75" customHeight="1" x14ac:dyDescent="0.3">
      <c r="A4909" s="8">
        <v>4908</v>
      </c>
      <c r="B4909" s="8">
        <v>967</v>
      </c>
      <c r="C4909" s="8" t="s">
        <v>156</v>
      </c>
      <c r="D4909" s="8">
        <v>9</v>
      </c>
      <c r="E4909" s="8" t="s">
        <v>12403</v>
      </c>
      <c r="F4909" s="8" t="s">
        <v>161</v>
      </c>
      <c r="G4909" s="8" t="s">
        <v>984</v>
      </c>
      <c r="H4909" s="8" t="s">
        <v>163</v>
      </c>
    </row>
    <row r="4910" spans="1:8" ht="15.75" customHeight="1" x14ac:dyDescent="0.3">
      <c r="A4910" s="7">
        <v>4909</v>
      </c>
      <c r="B4910" s="7">
        <v>967</v>
      </c>
      <c r="C4910" s="7" t="s">
        <v>167</v>
      </c>
      <c r="D4910" s="7">
        <v>9</v>
      </c>
      <c r="E4910" s="7" t="s">
        <v>9316</v>
      </c>
      <c r="F4910" s="7" t="s">
        <v>152</v>
      </c>
      <c r="G4910" s="7" t="s">
        <v>172</v>
      </c>
      <c r="H4910" s="7" t="s">
        <v>174</v>
      </c>
    </row>
    <row r="4911" spans="1:8" ht="15.75" customHeight="1" x14ac:dyDescent="0.3">
      <c r="A4911" s="8">
        <v>4910</v>
      </c>
      <c r="B4911" s="8">
        <v>967</v>
      </c>
      <c r="C4911" s="8" t="s">
        <v>192</v>
      </c>
      <c r="D4911" s="8">
        <v>9</v>
      </c>
      <c r="E4911" s="8" t="s">
        <v>9317</v>
      </c>
      <c r="F4911" s="8" t="s">
        <v>172</v>
      </c>
      <c r="G4911" s="8" t="s">
        <v>192</v>
      </c>
      <c r="H4911" s="8" t="s">
        <v>202</v>
      </c>
    </row>
    <row r="4912" spans="1:8" ht="15.75" customHeight="1" x14ac:dyDescent="0.3">
      <c r="A4912" s="7">
        <v>4911</v>
      </c>
      <c r="B4912" s="7">
        <v>967</v>
      </c>
      <c r="C4912" s="7" t="s">
        <v>116</v>
      </c>
      <c r="D4912" s="7">
        <v>9</v>
      </c>
      <c r="E4912" s="7" t="s">
        <v>12404</v>
      </c>
      <c r="F4912" s="7" t="s">
        <v>192</v>
      </c>
      <c r="G4912" s="7" t="s">
        <v>116</v>
      </c>
      <c r="H4912" s="7" t="s">
        <v>210</v>
      </c>
    </row>
    <row r="4913" spans="1:8" ht="15.75" customHeight="1" x14ac:dyDescent="0.3">
      <c r="A4913" s="8">
        <v>4912</v>
      </c>
      <c r="B4913" s="8">
        <v>968</v>
      </c>
      <c r="C4913" s="8" t="s">
        <v>148</v>
      </c>
      <c r="D4913" s="8">
        <v>99</v>
      </c>
      <c r="E4913" s="8" t="s">
        <v>9323</v>
      </c>
      <c r="F4913" s="8"/>
      <c r="G4913" s="8" t="s">
        <v>152</v>
      </c>
      <c r="H4913" s="8" t="s">
        <v>492</v>
      </c>
    </row>
    <row r="4914" spans="1:8" ht="15.75" customHeight="1" x14ac:dyDescent="0.3">
      <c r="A4914" s="7">
        <v>4913</v>
      </c>
      <c r="B4914" s="7">
        <v>968</v>
      </c>
      <c r="C4914" s="7" t="s">
        <v>156</v>
      </c>
      <c r="D4914" s="7">
        <v>99</v>
      </c>
      <c r="E4914" s="7" t="s">
        <v>12408</v>
      </c>
      <c r="F4914" s="7" t="s">
        <v>161</v>
      </c>
      <c r="G4914" s="7" t="s">
        <v>2825</v>
      </c>
      <c r="H4914" s="7" t="s">
        <v>163</v>
      </c>
    </row>
    <row r="4915" spans="1:8" ht="15.75" customHeight="1" x14ac:dyDescent="0.3">
      <c r="A4915" s="8">
        <v>4914</v>
      </c>
      <c r="B4915" s="8">
        <v>968</v>
      </c>
      <c r="C4915" s="8" t="s">
        <v>167</v>
      </c>
      <c r="D4915" s="8">
        <v>99</v>
      </c>
      <c r="E4915" s="8" t="s">
        <v>9324</v>
      </c>
      <c r="F4915" s="8" t="s">
        <v>152</v>
      </c>
      <c r="G4915" s="8" t="s">
        <v>172</v>
      </c>
      <c r="H4915" s="8" t="s">
        <v>174</v>
      </c>
    </row>
    <row r="4916" spans="1:8" ht="15.75" customHeight="1" x14ac:dyDescent="0.3">
      <c r="A4916" s="7">
        <v>4915</v>
      </c>
      <c r="B4916" s="7">
        <v>968</v>
      </c>
      <c r="C4916" s="7" t="s">
        <v>192</v>
      </c>
      <c r="D4916" s="7">
        <v>99</v>
      </c>
      <c r="E4916" s="7" t="s">
        <v>9325</v>
      </c>
      <c r="F4916" s="7" t="s">
        <v>172</v>
      </c>
      <c r="G4916" s="7" t="s">
        <v>192</v>
      </c>
      <c r="H4916" s="7" t="s">
        <v>202</v>
      </c>
    </row>
    <row r="4917" spans="1:8" ht="15.75" customHeight="1" x14ac:dyDescent="0.3">
      <c r="A4917" s="8">
        <v>4916</v>
      </c>
      <c r="B4917" s="8">
        <v>968</v>
      </c>
      <c r="C4917" s="8" t="s">
        <v>116</v>
      </c>
      <c r="D4917" s="8">
        <v>99</v>
      </c>
      <c r="E4917" s="8" t="s">
        <v>12415</v>
      </c>
      <c r="F4917" s="8" t="s">
        <v>192</v>
      </c>
      <c r="G4917" s="8" t="s">
        <v>116</v>
      </c>
      <c r="H4917" s="8" t="s">
        <v>210</v>
      </c>
    </row>
    <row r="4918" spans="1:8" ht="15.75" customHeight="1" x14ac:dyDescent="0.3">
      <c r="A4918" s="7">
        <v>4917</v>
      </c>
      <c r="B4918" s="7">
        <v>969</v>
      </c>
      <c r="C4918" s="7" t="s">
        <v>148</v>
      </c>
      <c r="D4918" s="7">
        <v>111</v>
      </c>
      <c r="E4918" s="7" t="s">
        <v>9332</v>
      </c>
      <c r="F4918" s="7"/>
      <c r="G4918" s="7" t="s">
        <v>152</v>
      </c>
      <c r="H4918" s="7" t="s">
        <v>218</v>
      </c>
    </row>
    <row r="4919" spans="1:8" ht="15.75" customHeight="1" x14ac:dyDescent="0.3">
      <c r="A4919" s="8">
        <v>4918</v>
      </c>
      <c r="B4919" s="8">
        <v>969</v>
      </c>
      <c r="C4919" s="8" t="s">
        <v>156</v>
      </c>
      <c r="D4919" s="8">
        <v>111</v>
      </c>
      <c r="E4919" s="8" t="s">
        <v>12421</v>
      </c>
      <c r="F4919" s="8" t="s">
        <v>161</v>
      </c>
      <c r="G4919" s="8" t="s">
        <v>162</v>
      </c>
      <c r="H4919" s="8" t="s">
        <v>163</v>
      </c>
    </row>
    <row r="4920" spans="1:8" ht="15.75" customHeight="1" x14ac:dyDescent="0.3">
      <c r="A4920" s="7">
        <v>4919</v>
      </c>
      <c r="B4920" s="7">
        <v>969</v>
      </c>
      <c r="C4920" s="7" t="s">
        <v>167</v>
      </c>
      <c r="D4920" s="7">
        <v>111</v>
      </c>
      <c r="E4920" s="7" t="s">
        <v>9333</v>
      </c>
      <c r="F4920" s="7" t="s">
        <v>152</v>
      </c>
      <c r="G4920" s="7" t="s">
        <v>172</v>
      </c>
      <c r="H4920" s="7" t="s">
        <v>174</v>
      </c>
    </row>
    <row r="4921" spans="1:8" ht="15.75" customHeight="1" x14ac:dyDescent="0.3">
      <c r="A4921" s="8">
        <v>4920</v>
      </c>
      <c r="B4921" s="8">
        <v>969</v>
      </c>
      <c r="C4921" s="8" t="s">
        <v>176</v>
      </c>
      <c r="D4921" s="8">
        <v>111</v>
      </c>
      <c r="E4921" s="8" t="s">
        <v>12422</v>
      </c>
      <c r="F4921" s="8" t="s">
        <v>172</v>
      </c>
      <c r="G4921" s="8" t="s">
        <v>388</v>
      </c>
      <c r="H4921" s="8" t="s">
        <v>184</v>
      </c>
    </row>
    <row r="4922" spans="1:8" ht="15.75" customHeight="1" x14ac:dyDescent="0.3">
      <c r="A4922" s="7">
        <v>4921</v>
      </c>
      <c r="B4922" s="7">
        <v>969</v>
      </c>
      <c r="C4922" s="7" t="s">
        <v>192</v>
      </c>
      <c r="D4922" s="7">
        <v>111</v>
      </c>
      <c r="E4922" s="7" t="s">
        <v>9334</v>
      </c>
      <c r="F4922" s="7" t="s">
        <v>172</v>
      </c>
      <c r="G4922" s="7" t="s">
        <v>192</v>
      </c>
      <c r="H4922" s="7" t="s">
        <v>202</v>
      </c>
    </row>
    <row r="4923" spans="1:8" ht="15.75" customHeight="1" x14ac:dyDescent="0.3">
      <c r="A4923" s="8">
        <v>4922</v>
      </c>
      <c r="B4923" s="8">
        <v>969</v>
      </c>
      <c r="C4923" s="8" t="s">
        <v>116</v>
      </c>
      <c r="D4923" s="8">
        <v>111</v>
      </c>
      <c r="E4923" s="8" t="s">
        <v>12423</v>
      </c>
      <c r="F4923" s="8" t="s">
        <v>192</v>
      </c>
      <c r="G4923" s="8" t="s">
        <v>116</v>
      </c>
      <c r="H4923" s="8" t="s">
        <v>210</v>
      </c>
    </row>
    <row r="4924" spans="1:8" ht="15.75" customHeight="1" x14ac:dyDescent="0.3">
      <c r="A4924" s="7">
        <v>4923</v>
      </c>
      <c r="B4924" s="7">
        <v>970</v>
      </c>
      <c r="C4924" s="7" t="s">
        <v>148</v>
      </c>
      <c r="D4924" s="7">
        <v>77</v>
      </c>
      <c r="E4924" s="7" t="s">
        <v>9340</v>
      </c>
      <c r="F4924" s="7"/>
      <c r="G4924" s="7" t="s">
        <v>152</v>
      </c>
      <c r="H4924" s="7" t="s">
        <v>218</v>
      </c>
    </row>
    <row r="4925" spans="1:8" ht="15.75" customHeight="1" x14ac:dyDescent="0.3">
      <c r="A4925" s="8">
        <v>4924</v>
      </c>
      <c r="B4925" s="8">
        <v>970</v>
      </c>
      <c r="C4925" s="8" t="s">
        <v>156</v>
      </c>
      <c r="D4925" s="8">
        <v>77</v>
      </c>
      <c r="E4925" s="8" t="s">
        <v>12424</v>
      </c>
      <c r="F4925" s="8" t="s">
        <v>161</v>
      </c>
      <c r="G4925" s="8" t="s">
        <v>8606</v>
      </c>
      <c r="H4925" s="8" t="s">
        <v>163</v>
      </c>
    </row>
    <row r="4926" spans="1:8" ht="15.75" customHeight="1" x14ac:dyDescent="0.3">
      <c r="A4926" s="7">
        <v>4925</v>
      </c>
      <c r="B4926" s="7">
        <v>970</v>
      </c>
      <c r="C4926" s="7" t="s">
        <v>167</v>
      </c>
      <c r="D4926" s="7">
        <v>77</v>
      </c>
      <c r="E4926" s="7" t="s">
        <v>9341</v>
      </c>
      <c r="F4926" s="7" t="s">
        <v>152</v>
      </c>
      <c r="G4926" s="7" t="s">
        <v>172</v>
      </c>
      <c r="H4926" s="7" t="s">
        <v>174</v>
      </c>
    </row>
    <row r="4927" spans="1:8" ht="15.75" customHeight="1" x14ac:dyDescent="0.3">
      <c r="A4927" s="8">
        <v>4926</v>
      </c>
      <c r="B4927" s="8">
        <v>970</v>
      </c>
      <c r="C4927" s="8" t="s">
        <v>176</v>
      </c>
      <c r="D4927" s="8">
        <v>77</v>
      </c>
      <c r="E4927" s="8" t="s">
        <v>12431</v>
      </c>
      <c r="F4927" s="8" t="s">
        <v>172</v>
      </c>
      <c r="G4927" s="8" t="s">
        <v>388</v>
      </c>
      <c r="H4927" s="8" t="s">
        <v>288</v>
      </c>
    </row>
    <row r="4928" spans="1:8" ht="15.75" customHeight="1" x14ac:dyDescent="0.3">
      <c r="A4928" s="7">
        <v>4927</v>
      </c>
      <c r="B4928" s="7">
        <v>970</v>
      </c>
      <c r="C4928" s="7" t="s">
        <v>192</v>
      </c>
      <c r="D4928" s="7">
        <v>77</v>
      </c>
      <c r="E4928" s="7" t="s">
        <v>9342</v>
      </c>
      <c r="F4928" s="7" t="s">
        <v>172</v>
      </c>
      <c r="G4928" s="7" t="s">
        <v>192</v>
      </c>
      <c r="H4928" s="7" t="s">
        <v>202</v>
      </c>
    </row>
    <row r="4929" spans="1:8" ht="15.75" customHeight="1" x14ac:dyDescent="0.3">
      <c r="A4929" s="8">
        <v>4928</v>
      </c>
      <c r="B4929" s="8">
        <v>971</v>
      </c>
      <c r="C4929" s="8" t="s">
        <v>148</v>
      </c>
      <c r="D4929" s="8">
        <v>116</v>
      </c>
      <c r="E4929" s="8" t="s">
        <v>9349</v>
      </c>
      <c r="F4929" s="8"/>
      <c r="G4929" s="8" t="s">
        <v>152</v>
      </c>
      <c r="H4929" s="8" t="s">
        <v>153</v>
      </c>
    </row>
    <row r="4930" spans="1:8" ht="15.75" customHeight="1" x14ac:dyDescent="0.3">
      <c r="A4930" s="7">
        <v>4929</v>
      </c>
      <c r="B4930" s="7">
        <v>971</v>
      </c>
      <c r="C4930" s="7" t="s">
        <v>156</v>
      </c>
      <c r="D4930" s="7">
        <v>116</v>
      </c>
      <c r="E4930" s="7" t="s">
        <v>12438</v>
      </c>
      <c r="F4930" s="7" t="s">
        <v>161</v>
      </c>
      <c r="G4930" s="7" t="s">
        <v>961</v>
      </c>
      <c r="H4930" s="7" t="s">
        <v>163</v>
      </c>
    </row>
    <row r="4931" spans="1:8" ht="15.75" customHeight="1" x14ac:dyDescent="0.3">
      <c r="A4931" s="8">
        <v>4930</v>
      </c>
      <c r="B4931" s="8">
        <v>971</v>
      </c>
      <c r="C4931" s="8" t="s">
        <v>167</v>
      </c>
      <c r="D4931" s="8">
        <v>116</v>
      </c>
      <c r="E4931" s="8" t="s">
        <v>9351</v>
      </c>
      <c r="F4931" s="8" t="s">
        <v>152</v>
      </c>
      <c r="G4931" s="8" t="s">
        <v>172</v>
      </c>
      <c r="H4931" s="8" t="s">
        <v>174</v>
      </c>
    </row>
    <row r="4932" spans="1:8" ht="15.75" customHeight="1" x14ac:dyDescent="0.3">
      <c r="A4932" s="7">
        <v>4931</v>
      </c>
      <c r="B4932" s="7">
        <v>971</v>
      </c>
      <c r="C4932" s="7" t="s">
        <v>176</v>
      </c>
      <c r="D4932" s="7">
        <v>116</v>
      </c>
      <c r="E4932" s="7" t="s">
        <v>12440</v>
      </c>
      <c r="F4932" s="7" t="s">
        <v>172</v>
      </c>
      <c r="G4932" s="7" t="s">
        <v>172</v>
      </c>
      <c r="H4932" s="7" t="s">
        <v>288</v>
      </c>
    </row>
    <row r="4933" spans="1:8" ht="15.75" customHeight="1" x14ac:dyDescent="0.3">
      <c r="A4933" s="8">
        <v>4932</v>
      </c>
      <c r="B4933" s="8">
        <v>971</v>
      </c>
      <c r="C4933" s="8" t="s">
        <v>192</v>
      </c>
      <c r="D4933" s="8">
        <v>116</v>
      </c>
      <c r="E4933" s="8" t="s">
        <v>9352</v>
      </c>
      <c r="F4933" s="8" t="s">
        <v>172</v>
      </c>
      <c r="G4933" s="8" t="s">
        <v>192</v>
      </c>
      <c r="H4933" s="8" t="s">
        <v>202</v>
      </c>
    </row>
    <row r="4934" spans="1:8" ht="15.75" customHeight="1" x14ac:dyDescent="0.3">
      <c r="A4934" s="7">
        <v>4933</v>
      </c>
      <c r="B4934" s="7">
        <v>971</v>
      </c>
      <c r="C4934" s="7" t="s">
        <v>116</v>
      </c>
      <c r="D4934" s="7">
        <v>116</v>
      </c>
      <c r="E4934" s="7" t="s">
        <v>12448</v>
      </c>
      <c r="F4934" s="7" t="s">
        <v>192</v>
      </c>
      <c r="G4934" s="7" t="s">
        <v>116</v>
      </c>
      <c r="H4934" s="7" t="s">
        <v>210</v>
      </c>
    </row>
    <row r="4935" spans="1:8" ht="15.75" customHeight="1" x14ac:dyDescent="0.3">
      <c r="A4935" s="8">
        <v>4934</v>
      </c>
      <c r="B4935" s="8">
        <v>972</v>
      </c>
      <c r="C4935" s="8" t="s">
        <v>148</v>
      </c>
      <c r="D4935" s="8">
        <v>16</v>
      </c>
      <c r="E4935" s="8" t="s">
        <v>9358</v>
      </c>
      <c r="F4935" s="8"/>
      <c r="G4935" s="8" t="s">
        <v>152</v>
      </c>
      <c r="H4935" s="8" t="s">
        <v>492</v>
      </c>
    </row>
    <row r="4936" spans="1:8" ht="15.75" customHeight="1" x14ac:dyDescent="0.3">
      <c r="A4936" s="7">
        <v>4935</v>
      </c>
      <c r="B4936" s="7">
        <v>972</v>
      </c>
      <c r="C4936" s="7" t="s">
        <v>156</v>
      </c>
      <c r="D4936" s="7">
        <v>16</v>
      </c>
      <c r="E4936" s="7" t="s">
        <v>12455</v>
      </c>
      <c r="F4936" s="7" t="s">
        <v>161</v>
      </c>
      <c r="G4936" s="7" t="s">
        <v>3258</v>
      </c>
      <c r="H4936" s="7" t="s">
        <v>163</v>
      </c>
    </row>
    <row r="4937" spans="1:8" ht="15.75" customHeight="1" x14ac:dyDescent="0.3">
      <c r="A4937" s="8">
        <v>4936</v>
      </c>
      <c r="B4937" s="8">
        <v>972</v>
      </c>
      <c r="C4937" s="8" t="s">
        <v>167</v>
      </c>
      <c r="D4937" s="8">
        <v>16</v>
      </c>
      <c r="E4937" s="8" t="s">
        <v>9359</v>
      </c>
      <c r="F4937" s="8" t="s">
        <v>152</v>
      </c>
      <c r="G4937" s="8" t="s">
        <v>172</v>
      </c>
      <c r="H4937" s="8" t="s">
        <v>174</v>
      </c>
    </row>
    <row r="4938" spans="1:8" ht="15.75" customHeight="1" x14ac:dyDescent="0.3">
      <c r="A4938" s="7">
        <v>4937</v>
      </c>
      <c r="B4938" s="7">
        <v>972</v>
      </c>
      <c r="C4938" s="7" t="s">
        <v>176</v>
      </c>
      <c r="D4938" s="7">
        <v>16</v>
      </c>
      <c r="E4938" s="7" t="s">
        <v>12458</v>
      </c>
      <c r="F4938" s="7" t="s">
        <v>172</v>
      </c>
      <c r="G4938" s="7" t="s">
        <v>388</v>
      </c>
      <c r="H4938" s="7" t="s">
        <v>248</v>
      </c>
    </row>
    <row r="4939" spans="1:8" ht="15.75" customHeight="1" x14ac:dyDescent="0.3">
      <c r="A4939" s="8">
        <v>4938</v>
      </c>
      <c r="B4939" s="8">
        <v>972</v>
      </c>
      <c r="C4939" s="8" t="s">
        <v>192</v>
      </c>
      <c r="D4939" s="8">
        <v>16</v>
      </c>
      <c r="E4939" s="8" t="s">
        <v>9360</v>
      </c>
      <c r="F4939" s="8" t="s">
        <v>172</v>
      </c>
      <c r="G4939" s="8" t="s">
        <v>192</v>
      </c>
      <c r="H4939" s="8" t="s">
        <v>202</v>
      </c>
    </row>
    <row r="4940" spans="1:8" ht="15.75" customHeight="1" x14ac:dyDescent="0.3">
      <c r="A4940" s="7">
        <v>4939</v>
      </c>
      <c r="B4940" s="7">
        <v>972</v>
      </c>
      <c r="C4940" s="7" t="s">
        <v>116</v>
      </c>
      <c r="D4940" s="7">
        <v>16</v>
      </c>
      <c r="E4940" s="7" t="s">
        <v>12459</v>
      </c>
      <c r="F4940" s="7" t="s">
        <v>192</v>
      </c>
      <c r="G4940" s="7" t="s">
        <v>116</v>
      </c>
      <c r="H4940" s="7" t="s">
        <v>210</v>
      </c>
    </row>
    <row r="4941" spans="1:8" ht="15.75" customHeight="1" x14ac:dyDescent="0.3">
      <c r="A4941" s="8">
        <v>4940</v>
      </c>
      <c r="B4941" s="8">
        <v>973</v>
      </c>
      <c r="C4941" s="8" t="s">
        <v>148</v>
      </c>
      <c r="D4941" s="8">
        <v>78</v>
      </c>
      <c r="E4941" s="8" t="s">
        <v>9367</v>
      </c>
      <c r="F4941" s="8"/>
      <c r="G4941" s="8" t="s">
        <v>152</v>
      </c>
      <c r="H4941" s="8" t="s">
        <v>153</v>
      </c>
    </row>
    <row r="4942" spans="1:8" ht="15.75" customHeight="1" x14ac:dyDescent="0.3">
      <c r="A4942" s="7">
        <v>4941</v>
      </c>
      <c r="B4942" s="7">
        <v>973</v>
      </c>
      <c r="C4942" s="7" t="s">
        <v>156</v>
      </c>
      <c r="D4942" s="7">
        <v>78</v>
      </c>
      <c r="E4942" s="7" t="s">
        <v>12464</v>
      </c>
      <c r="F4942" s="7" t="s">
        <v>161</v>
      </c>
      <c r="G4942" s="7" t="s">
        <v>670</v>
      </c>
      <c r="H4942" s="7" t="s">
        <v>163</v>
      </c>
    </row>
    <row r="4943" spans="1:8" ht="15.75" customHeight="1" x14ac:dyDescent="0.3">
      <c r="A4943" s="8">
        <v>4942</v>
      </c>
      <c r="B4943" s="8">
        <v>973</v>
      </c>
      <c r="C4943" s="8" t="s">
        <v>167</v>
      </c>
      <c r="D4943" s="8">
        <v>78</v>
      </c>
      <c r="E4943" s="8" t="s">
        <v>9368</v>
      </c>
      <c r="F4943" s="8" t="s">
        <v>152</v>
      </c>
      <c r="G4943" s="8" t="s">
        <v>172</v>
      </c>
      <c r="H4943" s="8" t="s">
        <v>174</v>
      </c>
    </row>
    <row r="4944" spans="1:8" ht="15.75" customHeight="1" x14ac:dyDescent="0.3">
      <c r="A4944" s="7">
        <v>4943</v>
      </c>
      <c r="B4944" s="7">
        <v>973</v>
      </c>
      <c r="C4944" s="7" t="s">
        <v>176</v>
      </c>
      <c r="D4944" s="7">
        <v>78</v>
      </c>
      <c r="E4944" s="7" t="s">
        <v>12468</v>
      </c>
      <c r="F4944" s="7" t="s">
        <v>172</v>
      </c>
      <c r="G4944" s="7" t="s">
        <v>172</v>
      </c>
      <c r="H4944" s="7" t="s">
        <v>288</v>
      </c>
    </row>
    <row r="4945" spans="1:8" ht="15.75" customHeight="1" x14ac:dyDescent="0.3">
      <c r="A4945" s="8">
        <v>4944</v>
      </c>
      <c r="B4945" s="8">
        <v>973</v>
      </c>
      <c r="C4945" s="8" t="s">
        <v>192</v>
      </c>
      <c r="D4945" s="8">
        <v>78</v>
      </c>
      <c r="E4945" s="8" t="s">
        <v>9369</v>
      </c>
      <c r="F4945" s="8" t="s">
        <v>172</v>
      </c>
      <c r="G4945" s="8" t="s">
        <v>192</v>
      </c>
      <c r="H4945" s="8" t="s">
        <v>202</v>
      </c>
    </row>
    <row r="4946" spans="1:8" ht="15.75" customHeight="1" x14ac:dyDescent="0.3">
      <c r="A4946" s="7">
        <v>4945</v>
      </c>
      <c r="B4946" s="7">
        <v>973</v>
      </c>
      <c r="C4946" s="7" t="s">
        <v>116</v>
      </c>
      <c r="D4946" s="7">
        <v>78</v>
      </c>
      <c r="E4946" s="7" t="s">
        <v>12472</v>
      </c>
      <c r="F4946" s="7" t="s">
        <v>192</v>
      </c>
      <c r="G4946" s="7" t="s">
        <v>116</v>
      </c>
      <c r="H4946" s="7" t="s">
        <v>210</v>
      </c>
    </row>
    <row r="4947" spans="1:8" ht="15.75" customHeight="1" x14ac:dyDescent="0.3">
      <c r="A4947" s="8">
        <v>4946</v>
      </c>
      <c r="B4947" s="8">
        <v>974</v>
      </c>
      <c r="C4947" s="8" t="s">
        <v>148</v>
      </c>
      <c r="D4947" s="8">
        <v>54</v>
      </c>
      <c r="E4947" s="8" t="s">
        <v>9374</v>
      </c>
      <c r="F4947" s="8"/>
      <c r="G4947" s="8" t="s">
        <v>152</v>
      </c>
      <c r="H4947" s="8" t="s">
        <v>314</v>
      </c>
    </row>
    <row r="4948" spans="1:8" ht="15.75" customHeight="1" x14ac:dyDescent="0.3">
      <c r="A4948" s="7">
        <v>4947</v>
      </c>
      <c r="B4948" s="7">
        <v>974</v>
      </c>
      <c r="C4948" s="7" t="s">
        <v>156</v>
      </c>
      <c r="D4948" s="7">
        <v>54</v>
      </c>
      <c r="E4948" s="7" t="s">
        <v>12476</v>
      </c>
      <c r="F4948" s="7" t="s">
        <v>161</v>
      </c>
      <c r="G4948" s="7" t="s">
        <v>1599</v>
      </c>
      <c r="H4948" s="7" t="s">
        <v>163</v>
      </c>
    </row>
    <row r="4949" spans="1:8" ht="15.75" customHeight="1" x14ac:dyDescent="0.3">
      <c r="A4949" s="8">
        <v>4948</v>
      </c>
      <c r="B4949" s="8">
        <v>975</v>
      </c>
      <c r="C4949" s="8" t="s">
        <v>148</v>
      </c>
      <c r="D4949" s="8">
        <v>54</v>
      </c>
      <c r="E4949" s="8" t="s">
        <v>9380</v>
      </c>
      <c r="F4949" s="8"/>
      <c r="G4949" s="8" t="s">
        <v>152</v>
      </c>
      <c r="H4949" s="8" t="s">
        <v>153</v>
      </c>
    </row>
    <row r="4950" spans="1:8" ht="15.75" customHeight="1" x14ac:dyDescent="0.3">
      <c r="A4950" s="7">
        <v>4949</v>
      </c>
      <c r="B4950" s="7">
        <v>975</v>
      </c>
      <c r="C4950" s="7" t="s">
        <v>156</v>
      </c>
      <c r="D4950" s="7">
        <v>54</v>
      </c>
      <c r="E4950" s="7" t="s">
        <v>12482</v>
      </c>
      <c r="F4950" s="7" t="s">
        <v>161</v>
      </c>
      <c r="G4950" s="7" t="s">
        <v>1599</v>
      </c>
      <c r="H4950" s="7" t="s">
        <v>163</v>
      </c>
    </row>
    <row r="4951" spans="1:8" ht="15.75" customHeight="1" x14ac:dyDescent="0.3">
      <c r="A4951" s="8">
        <v>4950</v>
      </c>
      <c r="B4951" s="8">
        <v>975</v>
      </c>
      <c r="C4951" s="8" t="s">
        <v>167</v>
      </c>
      <c r="D4951" s="8">
        <v>54</v>
      </c>
      <c r="E4951" s="8" t="s">
        <v>9381</v>
      </c>
      <c r="F4951" s="8" t="s">
        <v>152</v>
      </c>
      <c r="G4951" s="8" t="s">
        <v>172</v>
      </c>
      <c r="H4951" s="8" t="s">
        <v>174</v>
      </c>
    </row>
    <row r="4952" spans="1:8" ht="15.75" customHeight="1" x14ac:dyDescent="0.3">
      <c r="A4952" s="7">
        <v>4951</v>
      </c>
      <c r="B4952" s="7">
        <v>975</v>
      </c>
      <c r="C4952" s="7" t="s">
        <v>192</v>
      </c>
      <c r="D4952" s="7">
        <v>54</v>
      </c>
      <c r="E4952" s="7" t="s">
        <v>9382</v>
      </c>
      <c r="F4952" s="7" t="s">
        <v>172</v>
      </c>
      <c r="G4952" s="7" t="s">
        <v>192</v>
      </c>
      <c r="H4952" s="7" t="s">
        <v>202</v>
      </c>
    </row>
    <row r="4953" spans="1:8" ht="15.75" customHeight="1" x14ac:dyDescent="0.3">
      <c r="A4953" s="8">
        <v>4952</v>
      </c>
      <c r="B4953" s="8">
        <v>975</v>
      </c>
      <c r="C4953" s="8" t="s">
        <v>116</v>
      </c>
      <c r="D4953" s="8">
        <v>54</v>
      </c>
      <c r="E4953" s="8" t="s">
        <v>12486</v>
      </c>
      <c r="F4953" s="8" t="s">
        <v>192</v>
      </c>
      <c r="G4953" s="8" t="s">
        <v>116</v>
      </c>
      <c r="H4953" s="8" t="s">
        <v>210</v>
      </c>
    </row>
    <row r="4954" spans="1:8" ht="15.75" customHeight="1" x14ac:dyDescent="0.3">
      <c r="A4954" s="7">
        <v>4953</v>
      </c>
      <c r="B4954" s="7">
        <v>976</v>
      </c>
      <c r="C4954" s="7" t="s">
        <v>148</v>
      </c>
      <c r="D4954" s="7">
        <v>35</v>
      </c>
      <c r="E4954" s="7" t="s">
        <v>9387</v>
      </c>
      <c r="F4954" s="7"/>
      <c r="G4954" s="7" t="s">
        <v>152</v>
      </c>
      <c r="H4954" s="7" t="s">
        <v>218</v>
      </c>
    </row>
    <row r="4955" spans="1:8" ht="15.75" customHeight="1" x14ac:dyDescent="0.3">
      <c r="A4955" s="8">
        <v>4954</v>
      </c>
      <c r="B4955" s="8">
        <v>976</v>
      </c>
      <c r="C4955" s="8" t="s">
        <v>156</v>
      </c>
      <c r="D4955" s="8">
        <v>35</v>
      </c>
      <c r="E4955" s="8" t="s">
        <v>12492</v>
      </c>
      <c r="F4955" s="8" t="s">
        <v>161</v>
      </c>
      <c r="G4955" s="8" t="s">
        <v>1012</v>
      </c>
      <c r="H4955" s="8" t="s">
        <v>163</v>
      </c>
    </row>
    <row r="4956" spans="1:8" ht="15.75" customHeight="1" x14ac:dyDescent="0.3">
      <c r="A4956" s="7">
        <v>4955</v>
      </c>
      <c r="B4956" s="7">
        <v>976</v>
      </c>
      <c r="C4956" s="7" t="s">
        <v>167</v>
      </c>
      <c r="D4956" s="7">
        <v>35</v>
      </c>
      <c r="E4956" s="7" t="s">
        <v>9388</v>
      </c>
      <c r="F4956" s="7" t="s">
        <v>152</v>
      </c>
      <c r="G4956" s="7" t="s">
        <v>172</v>
      </c>
      <c r="H4956" s="7" t="s">
        <v>174</v>
      </c>
    </row>
    <row r="4957" spans="1:8" ht="15.75" customHeight="1" x14ac:dyDescent="0.3">
      <c r="A4957" s="8">
        <v>4956</v>
      </c>
      <c r="B4957" s="8">
        <v>976</v>
      </c>
      <c r="C4957" s="8" t="s">
        <v>176</v>
      </c>
      <c r="D4957" s="8">
        <v>35</v>
      </c>
      <c r="E4957" s="8" t="s">
        <v>12495</v>
      </c>
      <c r="F4957" s="8" t="s">
        <v>172</v>
      </c>
      <c r="G4957" s="8" t="s">
        <v>388</v>
      </c>
      <c r="H4957" s="8" t="s">
        <v>288</v>
      </c>
    </row>
    <row r="4958" spans="1:8" ht="15.75" customHeight="1" x14ac:dyDescent="0.3">
      <c r="A4958" s="7">
        <v>4957</v>
      </c>
      <c r="B4958" s="7">
        <v>976</v>
      </c>
      <c r="C4958" s="7" t="s">
        <v>192</v>
      </c>
      <c r="D4958" s="7">
        <v>35</v>
      </c>
      <c r="E4958" s="7" t="s">
        <v>9389</v>
      </c>
      <c r="F4958" s="7" t="s">
        <v>172</v>
      </c>
      <c r="G4958" s="7" t="s">
        <v>192</v>
      </c>
      <c r="H4958" s="7" t="s">
        <v>202</v>
      </c>
    </row>
    <row r="4959" spans="1:8" ht="15.75" customHeight="1" x14ac:dyDescent="0.3">
      <c r="A4959" s="8">
        <v>4958</v>
      </c>
      <c r="B4959" s="8">
        <v>976</v>
      </c>
      <c r="C4959" s="8" t="s">
        <v>116</v>
      </c>
      <c r="D4959" s="8">
        <v>35</v>
      </c>
      <c r="E4959" s="8" t="s">
        <v>12501</v>
      </c>
      <c r="F4959" s="8" t="s">
        <v>192</v>
      </c>
      <c r="G4959" s="8" t="s">
        <v>116</v>
      </c>
      <c r="H4959" s="8" t="s">
        <v>210</v>
      </c>
    </row>
    <row r="4960" spans="1:8" ht="15.75" customHeight="1" x14ac:dyDescent="0.3">
      <c r="A4960" s="7">
        <v>4959</v>
      </c>
      <c r="B4960" s="7">
        <v>977</v>
      </c>
      <c r="C4960" s="7" t="s">
        <v>148</v>
      </c>
      <c r="D4960" s="7">
        <v>91</v>
      </c>
      <c r="E4960" s="7" t="s">
        <v>9395</v>
      </c>
      <c r="F4960" s="7"/>
      <c r="G4960" s="7" t="s">
        <v>152</v>
      </c>
      <c r="H4960" s="7" t="s">
        <v>492</v>
      </c>
    </row>
    <row r="4961" spans="1:8" ht="15.75" customHeight="1" x14ac:dyDescent="0.3">
      <c r="A4961" s="8">
        <v>4960</v>
      </c>
      <c r="B4961" s="8">
        <v>977</v>
      </c>
      <c r="C4961" s="8" t="s">
        <v>156</v>
      </c>
      <c r="D4961" s="8">
        <v>91</v>
      </c>
      <c r="E4961" s="8" t="s">
        <v>12504</v>
      </c>
      <c r="F4961" s="8" t="s">
        <v>161</v>
      </c>
      <c r="G4961" s="8" t="s">
        <v>2787</v>
      </c>
      <c r="H4961" s="8" t="s">
        <v>163</v>
      </c>
    </row>
    <row r="4962" spans="1:8" ht="15.75" customHeight="1" x14ac:dyDescent="0.3">
      <c r="A4962" s="7">
        <v>4961</v>
      </c>
      <c r="B4962" s="7">
        <v>977</v>
      </c>
      <c r="C4962" s="7" t="s">
        <v>167</v>
      </c>
      <c r="D4962" s="7">
        <v>91</v>
      </c>
      <c r="E4962" s="7" t="s">
        <v>9396</v>
      </c>
      <c r="F4962" s="7" t="s">
        <v>152</v>
      </c>
      <c r="G4962" s="7" t="s">
        <v>172</v>
      </c>
      <c r="H4962" s="7" t="s">
        <v>174</v>
      </c>
    </row>
    <row r="4963" spans="1:8" ht="15.75" customHeight="1" x14ac:dyDescent="0.3">
      <c r="A4963" s="8">
        <v>4962</v>
      </c>
      <c r="B4963" s="8">
        <v>977</v>
      </c>
      <c r="C4963" s="8" t="s">
        <v>192</v>
      </c>
      <c r="D4963" s="8">
        <v>91</v>
      </c>
      <c r="E4963" s="8" t="s">
        <v>9397</v>
      </c>
      <c r="F4963" s="8" t="s">
        <v>172</v>
      </c>
      <c r="G4963" s="8" t="s">
        <v>192</v>
      </c>
      <c r="H4963" s="8" t="s">
        <v>202</v>
      </c>
    </row>
    <row r="4964" spans="1:8" ht="15.75" customHeight="1" x14ac:dyDescent="0.3">
      <c r="A4964" s="7">
        <v>4963</v>
      </c>
      <c r="B4964" s="7">
        <v>977</v>
      </c>
      <c r="C4964" s="7" t="s">
        <v>116</v>
      </c>
      <c r="D4964" s="7">
        <v>91</v>
      </c>
      <c r="E4964" s="7" t="s">
        <v>12511</v>
      </c>
      <c r="F4964" s="7" t="s">
        <v>192</v>
      </c>
      <c r="G4964" s="7" t="s">
        <v>116</v>
      </c>
      <c r="H4964" s="7" t="s">
        <v>210</v>
      </c>
    </row>
    <row r="4965" spans="1:8" ht="15.75" customHeight="1" x14ac:dyDescent="0.3">
      <c r="A4965" s="8">
        <v>4964</v>
      </c>
      <c r="B4965" s="8">
        <v>978</v>
      </c>
      <c r="C4965" s="8" t="s">
        <v>148</v>
      </c>
      <c r="D4965" s="8">
        <v>78</v>
      </c>
      <c r="E4965" s="8" t="s">
        <v>9403</v>
      </c>
      <c r="F4965" s="8"/>
      <c r="G4965" s="8" t="s">
        <v>152</v>
      </c>
      <c r="H4965" s="8" t="s">
        <v>314</v>
      </c>
    </row>
    <row r="4966" spans="1:8" ht="15.75" customHeight="1" x14ac:dyDescent="0.3">
      <c r="A4966" s="7">
        <v>4965</v>
      </c>
      <c r="B4966" s="7">
        <v>978</v>
      </c>
      <c r="C4966" s="7" t="s">
        <v>156</v>
      </c>
      <c r="D4966" s="7">
        <v>78</v>
      </c>
      <c r="E4966" s="7" t="s">
        <v>12513</v>
      </c>
      <c r="F4966" s="7" t="s">
        <v>161</v>
      </c>
      <c r="G4966" s="7" t="s">
        <v>670</v>
      </c>
      <c r="H4966" s="7" t="s">
        <v>163</v>
      </c>
    </row>
    <row r="4967" spans="1:8" ht="15.75" customHeight="1" x14ac:dyDescent="0.3">
      <c r="A4967" s="8">
        <v>4966</v>
      </c>
      <c r="B4967" s="8">
        <v>978</v>
      </c>
      <c r="C4967" s="8" t="s">
        <v>167</v>
      </c>
      <c r="D4967" s="8">
        <v>78</v>
      </c>
      <c r="E4967" s="8" t="s">
        <v>9404</v>
      </c>
      <c r="F4967" s="8" t="s">
        <v>152</v>
      </c>
      <c r="G4967" s="8" t="s">
        <v>172</v>
      </c>
      <c r="H4967" s="8" t="s">
        <v>174</v>
      </c>
    </row>
    <row r="4968" spans="1:8" ht="15.75" customHeight="1" x14ac:dyDescent="0.3">
      <c r="A4968" s="7">
        <v>4967</v>
      </c>
      <c r="B4968" s="7">
        <v>978</v>
      </c>
      <c r="C4968" s="7" t="s">
        <v>192</v>
      </c>
      <c r="D4968" s="7">
        <v>78</v>
      </c>
      <c r="E4968" s="7" t="s">
        <v>9405</v>
      </c>
      <c r="F4968" s="7" t="s">
        <v>172</v>
      </c>
      <c r="G4968" s="7" t="s">
        <v>192</v>
      </c>
      <c r="H4968" s="7" t="s">
        <v>202</v>
      </c>
    </row>
    <row r="4969" spans="1:8" ht="15.75" customHeight="1" x14ac:dyDescent="0.3">
      <c r="A4969" s="8">
        <v>4968</v>
      </c>
      <c r="B4969" s="8">
        <v>979</v>
      </c>
      <c r="C4969" s="8" t="s">
        <v>148</v>
      </c>
      <c r="D4969" s="8">
        <v>58</v>
      </c>
      <c r="E4969" s="8" t="s">
        <v>9411</v>
      </c>
      <c r="F4969" s="8"/>
      <c r="G4969" s="8" t="s">
        <v>152</v>
      </c>
      <c r="H4969" s="8" t="s">
        <v>153</v>
      </c>
    </row>
    <row r="4970" spans="1:8" ht="15.75" customHeight="1" x14ac:dyDescent="0.3">
      <c r="A4970" s="7">
        <v>4969</v>
      </c>
      <c r="B4970" s="7">
        <v>979</v>
      </c>
      <c r="C4970" s="7" t="s">
        <v>156</v>
      </c>
      <c r="D4970" s="7">
        <v>58</v>
      </c>
      <c r="E4970" s="7" t="s">
        <v>12521</v>
      </c>
      <c r="F4970" s="7" t="s">
        <v>161</v>
      </c>
      <c r="G4970" s="7" t="s">
        <v>2446</v>
      </c>
      <c r="H4970" s="7" t="s">
        <v>163</v>
      </c>
    </row>
    <row r="4971" spans="1:8" ht="15.75" customHeight="1" x14ac:dyDescent="0.3">
      <c r="A4971" s="8">
        <v>4970</v>
      </c>
      <c r="B4971" s="8">
        <v>979</v>
      </c>
      <c r="C4971" s="8" t="s">
        <v>167</v>
      </c>
      <c r="D4971" s="8">
        <v>58</v>
      </c>
      <c r="E4971" s="8" t="s">
        <v>9412</v>
      </c>
      <c r="F4971" s="8" t="s">
        <v>152</v>
      </c>
      <c r="G4971" s="8" t="s">
        <v>172</v>
      </c>
      <c r="H4971" s="8" t="s">
        <v>174</v>
      </c>
    </row>
    <row r="4972" spans="1:8" ht="15.75" customHeight="1" x14ac:dyDescent="0.3">
      <c r="A4972" s="7">
        <v>4971</v>
      </c>
      <c r="B4972" s="7">
        <v>980</v>
      </c>
      <c r="C4972" s="7" t="s">
        <v>148</v>
      </c>
      <c r="D4972" s="7">
        <v>7</v>
      </c>
      <c r="E4972" s="7" t="s">
        <v>9418</v>
      </c>
      <c r="F4972" s="7"/>
      <c r="G4972" s="7" t="s">
        <v>152</v>
      </c>
      <c r="H4972" s="7" t="s">
        <v>492</v>
      </c>
    </row>
    <row r="4973" spans="1:8" ht="15.75" customHeight="1" x14ac:dyDescent="0.3">
      <c r="A4973" s="8">
        <v>4972</v>
      </c>
      <c r="B4973" s="8">
        <v>980</v>
      </c>
      <c r="C4973" s="8" t="s">
        <v>156</v>
      </c>
      <c r="D4973" s="8">
        <v>7</v>
      </c>
      <c r="E4973" s="8" t="s">
        <v>12533</v>
      </c>
      <c r="F4973" s="8" t="s">
        <v>161</v>
      </c>
      <c r="G4973" s="8" t="s">
        <v>1987</v>
      </c>
      <c r="H4973" s="8" t="s">
        <v>163</v>
      </c>
    </row>
    <row r="4974" spans="1:8" ht="15.75" customHeight="1" x14ac:dyDescent="0.3">
      <c r="A4974" s="7">
        <v>4973</v>
      </c>
      <c r="B4974" s="7">
        <v>980</v>
      </c>
      <c r="C4974" s="7" t="s">
        <v>167</v>
      </c>
      <c r="D4974" s="7">
        <v>7</v>
      </c>
      <c r="E4974" s="7" t="s">
        <v>9420</v>
      </c>
      <c r="F4974" s="7" t="s">
        <v>152</v>
      </c>
      <c r="G4974" s="7" t="s">
        <v>172</v>
      </c>
      <c r="H4974" s="7" t="s">
        <v>174</v>
      </c>
    </row>
    <row r="4975" spans="1:8" ht="15.75" customHeight="1" x14ac:dyDescent="0.3">
      <c r="A4975" s="8">
        <v>4974</v>
      </c>
      <c r="B4975" s="8">
        <v>980</v>
      </c>
      <c r="C4975" s="8" t="s">
        <v>192</v>
      </c>
      <c r="D4975" s="8">
        <v>7</v>
      </c>
      <c r="E4975" s="8" t="s">
        <v>9421</v>
      </c>
      <c r="F4975" s="8" t="s">
        <v>172</v>
      </c>
      <c r="G4975" s="8" t="s">
        <v>192</v>
      </c>
      <c r="H4975" s="8" t="s">
        <v>202</v>
      </c>
    </row>
    <row r="4976" spans="1:8" ht="15.75" customHeight="1" x14ac:dyDescent="0.3">
      <c r="A4976" s="7">
        <v>4975</v>
      </c>
      <c r="B4976" s="7">
        <v>980</v>
      </c>
      <c r="C4976" s="7" t="s">
        <v>116</v>
      </c>
      <c r="D4976" s="7">
        <v>7</v>
      </c>
      <c r="E4976" s="7" t="s">
        <v>12539</v>
      </c>
      <c r="F4976" s="7" t="s">
        <v>192</v>
      </c>
      <c r="G4976" s="7" t="s">
        <v>116</v>
      </c>
      <c r="H4976" s="7" t="s">
        <v>210</v>
      </c>
    </row>
    <row r="4977" spans="1:8" ht="15.75" customHeight="1" x14ac:dyDescent="0.3">
      <c r="A4977" s="8">
        <v>4976</v>
      </c>
      <c r="B4977" s="8">
        <v>981</v>
      </c>
      <c r="C4977" s="8" t="s">
        <v>148</v>
      </c>
      <c r="D4977" s="8">
        <v>4</v>
      </c>
      <c r="E4977" s="8" t="s">
        <v>9432</v>
      </c>
      <c r="F4977" s="8"/>
      <c r="G4977" s="8" t="s">
        <v>152</v>
      </c>
      <c r="H4977" s="8" t="s">
        <v>153</v>
      </c>
    </row>
    <row r="4978" spans="1:8" ht="15.75" customHeight="1" x14ac:dyDescent="0.3">
      <c r="A4978" s="7">
        <v>4977</v>
      </c>
      <c r="B4978" s="7">
        <v>981</v>
      </c>
      <c r="C4978" s="7" t="s">
        <v>156</v>
      </c>
      <c r="D4978" s="7">
        <v>4</v>
      </c>
      <c r="E4978" s="7" t="s">
        <v>12542</v>
      </c>
      <c r="F4978" s="7" t="s">
        <v>161</v>
      </c>
      <c r="G4978" s="7" t="s">
        <v>6265</v>
      </c>
      <c r="H4978" s="7" t="s">
        <v>163</v>
      </c>
    </row>
    <row r="4979" spans="1:8" ht="15.75" customHeight="1" x14ac:dyDescent="0.3">
      <c r="A4979" s="8">
        <v>4978</v>
      </c>
      <c r="B4979" s="8">
        <v>981</v>
      </c>
      <c r="C4979" s="8" t="s">
        <v>167</v>
      </c>
      <c r="D4979" s="8">
        <v>4</v>
      </c>
      <c r="E4979" s="8" t="s">
        <v>9433</v>
      </c>
      <c r="F4979" s="8" t="s">
        <v>152</v>
      </c>
      <c r="G4979" s="8" t="s">
        <v>172</v>
      </c>
      <c r="H4979" s="8" t="s">
        <v>174</v>
      </c>
    </row>
    <row r="4980" spans="1:8" ht="15.75" customHeight="1" x14ac:dyDescent="0.3">
      <c r="A4980" s="7">
        <v>4979</v>
      </c>
      <c r="B4980" s="7">
        <v>981</v>
      </c>
      <c r="C4980" s="7" t="s">
        <v>176</v>
      </c>
      <c r="D4980" s="7">
        <v>4</v>
      </c>
      <c r="E4980" s="7" t="s">
        <v>12549</v>
      </c>
      <c r="F4980" s="7" t="s">
        <v>172</v>
      </c>
      <c r="G4980" s="7" t="s">
        <v>172</v>
      </c>
      <c r="H4980" s="7" t="s">
        <v>248</v>
      </c>
    </row>
    <row r="4981" spans="1:8" ht="15.75" customHeight="1" x14ac:dyDescent="0.3">
      <c r="A4981" s="8">
        <v>4980</v>
      </c>
      <c r="B4981" s="8">
        <v>981</v>
      </c>
      <c r="C4981" s="8" t="s">
        <v>192</v>
      </c>
      <c r="D4981" s="8">
        <v>4</v>
      </c>
      <c r="E4981" s="8" t="s">
        <v>9435</v>
      </c>
      <c r="F4981" s="8" t="s">
        <v>172</v>
      </c>
      <c r="G4981" s="8" t="s">
        <v>192</v>
      </c>
      <c r="H4981" s="8" t="s">
        <v>202</v>
      </c>
    </row>
    <row r="4982" spans="1:8" ht="15.75" customHeight="1" x14ac:dyDescent="0.3">
      <c r="A4982" s="7">
        <v>4981</v>
      </c>
      <c r="B4982" s="7">
        <v>982</v>
      </c>
      <c r="C4982" s="7" t="s">
        <v>148</v>
      </c>
      <c r="D4982" s="7">
        <v>5</v>
      </c>
      <c r="E4982" s="7" t="s">
        <v>9441</v>
      </c>
      <c r="F4982" s="7"/>
      <c r="G4982" s="7" t="s">
        <v>152</v>
      </c>
      <c r="H4982" s="7" t="s">
        <v>492</v>
      </c>
    </row>
    <row r="4983" spans="1:8" ht="15.75" customHeight="1" x14ac:dyDescent="0.3">
      <c r="A4983" s="8">
        <v>4982</v>
      </c>
      <c r="B4983" s="8">
        <v>982</v>
      </c>
      <c r="C4983" s="8" t="s">
        <v>156</v>
      </c>
      <c r="D4983" s="8">
        <v>5</v>
      </c>
      <c r="E4983" s="8" t="s">
        <v>12557</v>
      </c>
      <c r="F4983" s="8" t="s">
        <v>161</v>
      </c>
      <c r="G4983" s="8" t="s">
        <v>3625</v>
      </c>
      <c r="H4983" s="8" t="s">
        <v>163</v>
      </c>
    </row>
    <row r="4984" spans="1:8" ht="15.75" customHeight="1" x14ac:dyDescent="0.3">
      <c r="A4984" s="7">
        <v>4983</v>
      </c>
      <c r="B4984" s="7">
        <v>982</v>
      </c>
      <c r="C4984" s="7" t="s">
        <v>167</v>
      </c>
      <c r="D4984" s="7">
        <v>5</v>
      </c>
      <c r="E4984" s="7" t="s">
        <v>9442</v>
      </c>
      <c r="F4984" s="7" t="s">
        <v>152</v>
      </c>
      <c r="G4984" s="7" t="s">
        <v>172</v>
      </c>
      <c r="H4984" s="7" t="s">
        <v>174</v>
      </c>
    </row>
    <row r="4985" spans="1:8" ht="15.75" customHeight="1" x14ac:dyDescent="0.3">
      <c r="A4985" s="8">
        <v>4984</v>
      </c>
      <c r="B4985" s="8">
        <v>982</v>
      </c>
      <c r="C4985" s="8" t="s">
        <v>176</v>
      </c>
      <c r="D4985" s="8">
        <v>5</v>
      </c>
      <c r="E4985" s="8" t="s">
        <v>12565</v>
      </c>
      <c r="F4985" s="8" t="s">
        <v>172</v>
      </c>
      <c r="G4985" s="8" t="s">
        <v>172</v>
      </c>
      <c r="H4985" s="8" t="s">
        <v>288</v>
      </c>
    </row>
    <row r="4986" spans="1:8" ht="15.75" customHeight="1" x14ac:dyDescent="0.3">
      <c r="A4986" s="7">
        <v>4985</v>
      </c>
      <c r="B4986" s="7">
        <v>982</v>
      </c>
      <c r="C4986" s="7" t="s">
        <v>192</v>
      </c>
      <c r="D4986" s="7">
        <v>5</v>
      </c>
      <c r="E4986" s="7" t="s">
        <v>9443</v>
      </c>
      <c r="F4986" s="7" t="s">
        <v>172</v>
      </c>
      <c r="G4986" s="7" t="s">
        <v>192</v>
      </c>
      <c r="H4986" s="7" t="s">
        <v>202</v>
      </c>
    </row>
    <row r="4987" spans="1:8" ht="15.75" customHeight="1" x14ac:dyDescent="0.3">
      <c r="A4987" s="8">
        <v>4986</v>
      </c>
      <c r="B4987" s="8">
        <v>983</v>
      </c>
      <c r="C4987" s="8" t="s">
        <v>148</v>
      </c>
      <c r="D4987" s="8">
        <v>31</v>
      </c>
      <c r="E4987" s="8" t="s">
        <v>9450</v>
      </c>
      <c r="F4987" s="8"/>
      <c r="G4987" s="8" t="s">
        <v>152</v>
      </c>
      <c r="H4987" s="8" t="s">
        <v>492</v>
      </c>
    </row>
    <row r="4988" spans="1:8" ht="15.75" customHeight="1" x14ac:dyDescent="0.3">
      <c r="A4988" s="7">
        <v>4987</v>
      </c>
      <c r="B4988" s="7">
        <v>983</v>
      </c>
      <c r="C4988" s="7" t="s">
        <v>156</v>
      </c>
      <c r="D4988" s="7">
        <v>31</v>
      </c>
      <c r="E4988" s="7" t="s">
        <v>12571</v>
      </c>
      <c r="F4988" s="7" t="s">
        <v>161</v>
      </c>
      <c r="G4988" s="7" t="s">
        <v>2546</v>
      </c>
      <c r="H4988" s="7" t="s">
        <v>163</v>
      </c>
    </row>
    <row r="4989" spans="1:8" ht="15.75" customHeight="1" x14ac:dyDescent="0.3">
      <c r="A4989" s="8">
        <v>4988</v>
      </c>
      <c r="B4989" s="8">
        <v>983</v>
      </c>
      <c r="C4989" s="8" t="s">
        <v>167</v>
      </c>
      <c r="D4989" s="8">
        <v>31</v>
      </c>
      <c r="E4989" s="8" t="s">
        <v>9451</v>
      </c>
      <c r="F4989" s="8" t="s">
        <v>152</v>
      </c>
      <c r="G4989" s="8" t="s">
        <v>172</v>
      </c>
      <c r="H4989" s="8" t="s">
        <v>174</v>
      </c>
    </row>
    <row r="4990" spans="1:8" ht="15.75" customHeight="1" x14ac:dyDescent="0.3">
      <c r="A4990" s="7">
        <v>4989</v>
      </c>
      <c r="B4990" s="7">
        <v>983</v>
      </c>
      <c r="C4990" s="7" t="s">
        <v>192</v>
      </c>
      <c r="D4990" s="7">
        <v>31</v>
      </c>
      <c r="E4990" s="7" t="s">
        <v>9452</v>
      </c>
      <c r="F4990" s="7" t="s">
        <v>172</v>
      </c>
      <c r="G4990" s="7" t="s">
        <v>192</v>
      </c>
      <c r="H4990" s="7" t="s">
        <v>202</v>
      </c>
    </row>
    <row r="4991" spans="1:8" ht="15.75" customHeight="1" x14ac:dyDescent="0.3">
      <c r="A4991" s="8">
        <v>4990</v>
      </c>
      <c r="B4991" s="8">
        <v>983</v>
      </c>
      <c r="C4991" s="8" t="s">
        <v>116</v>
      </c>
      <c r="D4991" s="8">
        <v>31</v>
      </c>
      <c r="E4991" s="8" t="s">
        <v>12581</v>
      </c>
      <c r="F4991" s="8" t="s">
        <v>192</v>
      </c>
      <c r="G4991" s="8" t="s">
        <v>116</v>
      </c>
      <c r="H4991" s="8" t="s">
        <v>210</v>
      </c>
    </row>
    <row r="4992" spans="1:8" ht="15.75" customHeight="1" x14ac:dyDescent="0.3">
      <c r="A4992" s="7">
        <v>4991</v>
      </c>
      <c r="B4992" s="7">
        <v>984</v>
      </c>
      <c r="C4992" s="7" t="s">
        <v>148</v>
      </c>
      <c r="D4992" s="7">
        <v>14</v>
      </c>
      <c r="E4992" s="7" t="s">
        <v>9459</v>
      </c>
      <c r="F4992" s="7"/>
      <c r="G4992" s="7" t="s">
        <v>152</v>
      </c>
      <c r="H4992" s="7" t="s">
        <v>218</v>
      </c>
    </row>
    <row r="4993" spans="1:8" ht="15.75" customHeight="1" x14ac:dyDescent="0.3">
      <c r="A4993" s="8">
        <v>4992</v>
      </c>
      <c r="B4993" s="8">
        <v>984</v>
      </c>
      <c r="C4993" s="8" t="s">
        <v>156</v>
      </c>
      <c r="D4993" s="8">
        <v>14</v>
      </c>
      <c r="E4993" s="8" t="s">
        <v>12584</v>
      </c>
      <c r="F4993" s="8" t="s">
        <v>161</v>
      </c>
      <c r="G4993" s="8" t="s">
        <v>766</v>
      </c>
      <c r="H4993" s="8" t="s">
        <v>163</v>
      </c>
    </row>
    <row r="4994" spans="1:8" ht="15.75" customHeight="1" x14ac:dyDescent="0.3">
      <c r="A4994" s="7">
        <v>4993</v>
      </c>
      <c r="B4994" s="7">
        <v>984</v>
      </c>
      <c r="C4994" s="7" t="s">
        <v>167</v>
      </c>
      <c r="D4994" s="7">
        <v>14</v>
      </c>
      <c r="E4994" s="7" t="s">
        <v>9460</v>
      </c>
      <c r="F4994" s="7" t="s">
        <v>152</v>
      </c>
      <c r="G4994" s="7" t="s">
        <v>172</v>
      </c>
      <c r="H4994" s="7" t="s">
        <v>174</v>
      </c>
    </row>
    <row r="4995" spans="1:8" ht="15.75" customHeight="1" x14ac:dyDescent="0.3">
      <c r="A4995" s="8">
        <v>4994</v>
      </c>
      <c r="B4995" s="8">
        <v>984</v>
      </c>
      <c r="C4995" s="8" t="s">
        <v>176</v>
      </c>
      <c r="D4995" s="8">
        <v>14</v>
      </c>
      <c r="E4995" s="8" t="s">
        <v>12590</v>
      </c>
      <c r="F4995" s="8" t="s">
        <v>172</v>
      </c>
      <c r="G4995" s="8" t="s">
        <v>388</v>
      </c>
      <c r="H4995" s="8" t="s">
        <v>288</v>
      </c>
    </row>
    <row r="4996" spans="1:8" ht="15.75" customHeight="1" x14ac:dyDescent="0.3">
      <c r="A4996" s="7">
        <v>4995</v>
      </c>
      <c r="B4996" s="7">
        <v>984</v>
      </c>
      <c r="C4996" s="7" t="s">
        <v>192</v>
      </c>
      <c r="D4996" s="7">
        <v>14</v>
      </c>
      <c r="E4996" s="7" t="s">
        <v>9461</v>
      </c>
      <c r="F4996" s="7" t="s">
        <v>172</v>
      </c>
      <c r="G4996" s="7" t="s">
        <v>192</v>
      </c>
      <c r="H4996" s="7" t="s">
        <v>202</v>
      </c>
    </row>
    <row r="4997" spans="1:8" ht="15.75" customHeight="1" x14ac:dyDescent="0.3">
      <c r="A4997" s="8">
        <v>4996</v>
      </c>
      <c r="B4997" s="8">
        <v>985</v>
      </c>
      <c r="C4997" s="8" t="s">
        <v>148</v>
      </c>
      <c r="D4997" s="8">
        <v>31</v>
      </c>
      <c r="E4997" s="8" t="s">
        <v>9467</v>
      </c>
      <c r="F4997" s="8"/>
      <c r="G4997" s="8" t="s">
        <v>152</v>
      </c>
      <c r="H4997" s="8" t="s">
        <v>218</v>
      </c>
    </row>
    <row r="4998" spans="1:8" ht="15.75" customHeight="1" x14ac:dyDescent="0.3">
      <c r="A4998" s="7">
        <v>4997</v>
      </c>
      <c r="B4998" s="7">
        <v>985</v>
      </c>
      <c r="C4998" s="7" t="s">
        <v>156</v>
      </c>
      <c r="D4998" s="7">
        <v>31</v>
      </c>
      <c r="E4998" s="7" t="s">
        <v>12597</v>
      </c>
      <c r="F4998" s="7" t="s">
        <v>161</v>
      </c>
      <c r="G4998" s="7" t="s">
        <v>2546</v>
      </c>
      <c r="H4998" s="7" t="s">
        <v>163</v>
      </c>
    </row>
    <row r="4999" spans="1:8" ht="15.75" customHeight="1" x14ac:dyDescent="0.3">
      <c r="A4999" s="8">
        <v>4998</v>
      </c>
      <c r="B4999" s="8">
        <v>985</v>
      </c>
      <c r="C4999" s="8" t="s">
        <v>167</v>
      </c>
      <c r="D4999" s="8">
        <v>31</v>
      </c>
      <c r="E4999" s="8" t="s">
        <v>9468</v>
      </c>
      <c r="F4999" s="8" t="s">
        <v>152</v>
      </c>
      <c r="G4999" s="8" t="s">
        <v>172</v>
      </c>
      <c r="H4999" s="8" t="s">
        <v>174</v>
      </c>
    </row>
    <row r="5000" spans="1:8" ht="15.75" customHeight="1" x14ac:dyDescent="0.3">
      <c r="A5000" s="7">
        <v>4999</v>
      </c>
      <c r="B5000" s="7">
        <v>985</v>
      </c>
      <c r="C5000" s="7" t="s">
        <v>176</v>
      </c>
      <c r="D5000" s="7">
        <v>31</v>
      </c>
      <c r="E5000" s="7" t="s">
        <v>12601</v>
      </c>
      <c r="F5000" s="7" t="s">
        <v>172</v>
      </c>
      <c r="G5000" s="7" t="s">
        <v>172</v>
      </c>
      <c r="H5000" s="7" t="s">
        <v>184</v>
      </c>
    </row>
    <row r="5001" spans="1:8" ht="15.75" customHeight="1" x14ac:dyDescent="0.3">
      <c r="A5001" s="8">
        <v>5000</v>
      </c>
      <c r="B5001" s="8">
        <v>985</v>
      </c>
      <c r="C5001" s="8" t="s">
        <v>192</v>
      </c>
      <c r="D5001" s="8">
        <v>31</v>
      </c>
      <c r="E5001" s="8" t="s">
        <v>9469</v>
      </c>
      <c r="F5001" s="8" t="s">
        <v>172</v>
      </c>
      <c r="G5001" s="8" t="s">
        <v>192</v>
      </c>
      <c r="H5001" s="8" t="s">
        <v>202</v>
      </c>
    </row>
    <row r="5002" spans="1:8" ht="15.75" customHeight="1" x14ac:dyDescent="0.3">
      <c r="A5002" s="7">
        <v>5001</v>
      </c>
      <c r="B5002" s="7">
        <v>986</v>
      </c>
      <c r="C5002" s="7" t="s">
        <v>148</v>
      </c>
      <c r="D5002" s="7">
        <v>30</v>
      </c>
      <c r="E5002" s="7" t="s">
        <v>9475</v>
      </c>
      <c r="F5002" s="7"/>
      <c r="G5002" s="7" t="s">
        <v>152</v>
      </c>
      <c r="H5002" s="7" t="s">
        <v>153</v>
      </c>
    </row>
    <row r="5003" spans="1:8" ht="15.75" customHeight="1" x14ac:dyDescent="0.3">
      <c r="A5003" s="8">
        <v>5002</v>
      </c>
      <c r="B5003" s="8">
        <v>986</v>
      </c>
      <c r="C5003" s="8" t="s">
        <v>156</v>
      </c>
      <c r="D5003" s="8">
        <v>30</v>
      </c>
      <c r="E5003" s="8" t="s">
        <v>12608</v>
      </c>
      <c r="F5003" s="8" t="s">
        <v>161</v>
      </c>
      <c r="G5003" s="8" t="s">
        <v>1907</v>
      </c>
      <c r="H5003" s="8" t="s">
        <v>163</v>
      </c>
    </row>
    <row r="5004" spans="1:8" ht="15.75" customHeight="1" x14ac:dyDescent="0.3">
      <c r="A5004" s="7">
        <v>5003</v>
      </c>
      <c r="B5004" s="7">
        <v>986</v>
      </c>
      <c r="C5004" s="7" t="s">
        <v>167</v>
      </c>
      <c r="D5004" s="7">
        <v>30</v>
      </c>
      <c r="E5004" s="7" t="s">
        <v>9476</v>
      </c>
      <c r="F5004" s="7" t="s">
        <v>152</v>
      </c>
      <c r="G5004" s="7" t="s">
        <v>172</v>
      </c>
      <c r="H5004" s="7" t="s">
        <v>174</v>
      </c>
    </row>
    <row r="5005" spans="1:8" ht="15.75" customHeight="1" x14ac:dyDescent="0.3">
      <c r="A5005" s="8">
        <v>5004</v>
      </c>
      <c r="B5005" s="8">
        <v>986</v>
      </c>
      <c r="C5005" s="8" t="s">
        <v>176</v>
      </c>
      <c r="D5005" s="8">
        <v>30</v>
      </c>
      <c r="E5005" s="8" t="s">
        <v>12612</v>
      </c>
      <c r="F5005" s="8" t="s">
        <v>172</v>
      </c>
      <c r="G5005" s="8" t="s">
        <v>172</v>
      </c>
      <c r="H5005" s="8" t="s">
        <v>248</v>
      </c>
    </row>
    <row r="5006" spans="1:8" ht="15.75" customHeight="1" x14ac:dyDescent="0.3">
      <c r="A5006" s="7">
        <v>5005</v>
      </c>
      <c r="B5006" s="7">
        <v>986</v>
      </c>
      <c r="C5006" s="7" t="s">
        <v>192</v>
      </c>
      <c r="D5006" s="7">
        <v>30</v>
      </c>
      <c r="E5006" s="7" t="s">
        <v>9477</v>
      </c>
      <c r="F5006" s="7" t="s">
        <v>172</v>
      </c>
      <c r="G5006" s="7" t="s">
        <v>192</v>
      </c>
      <c r="H5006" s="7" t="s">
        <v>202</v>
      </c>
    </row>
    <row r="5007" spans="1:8" ht="15.75" customHeight="1" x14ac:dyDescent="0.3">
      <c r="A5007" s="8">
        <v>5006</v>
      </c>
      <c r="B5007" s="8">
        <v>986</v>
      </c>
      <c r="C5007" s="8" t="s">
        <v>116</v>
      </c>
      <c r="D5007" s="8">
        <v>30</v>
      </c>
      <c r="E5007" s="8" t="s">
        <v>12615</v>
      </c>
      <c r="F5007" s="8" t="s">
        <v>192</v>
      </c>
      <c r="G5007" s="8" t="s">
        <v>116</v>
      </c>
      <c r="H5007" s="8" t="s">
        <v>210</v>
      </c>
    </row>
    <row r="5008" spans="1:8" ht="15.75" customHeight="1" x14ac:dyDescent="0.3">
      <c r="A5008" s="7">
        <v>5007</v>
      </c>
      <c r="B5008" s="7">
        <v>987</v>
      </c>
      <c r="C5008" s="7" t="s">
        <v>148</v>
      </c>
      <c r="D5008" s="7">
        <v>112</v>
      </c>
      <c r="E5008" s="7" t="s">
        <v>9485</v>
      </c>
      <c r="F5008" s="7"/>
      <c r="G5008" s="7" t="s">
        <v>152</v>
      </c>
      <c r="H5008" s="7" t="s">
        <v>492</v>
      </c>
    </row>
    <row r="5009" spans="1:8" ht="15.75" customHeight="1" x14ac:dyDescent="0.3">
      <c r="A5009" s="8">
        <v>5008</v>
      </c>
      <c r="B5009" s="8">
        <v>987</v>
      </c>
      <c r="C5009" s="8" t="s">
        <v>156</v>
      </c>
      <c r="D5009" s="8">
        <v>112</v>
      </c>
      <c r="E5009" s="8" t="s">
        <v>12616</v>
      </c>
      <c r="F5009" s="8" t="s">
        <v>161</v>
      </c>
      <c r="G5009" s="8" t="s">
        <v>2359</v>
      </c>
      <c r="H5009" s="8" t="s">
        <v>163</v>
      </c>
    </row>
    <row r="5010" spans="1:8" ht="15.75" customHeight="1" x14ac:dyDescent="0.3">
      <c r="A5010" s="7">
        <v>5009</v>
      </c>
      <c r="B5010" s="7">
        <v>987</v>
      </c>
      <c r="C5010" s="7" t="s">
        <v>167</v>
      </c>
      <c r="D5010" s="7">
        <v>112</v>
      </c>
      <c r="E5010" s="7" t="s">
        <v>9486</v>
      </c>
      <c r="F5010" s="7" t="s">
        <v>152</v>
      </c>
      <c r="G5010" s="7" t="s">
        <v>172</v>
      </c>
      <c r="H5010" s="7" t="s">
        <v>174</v>
      </c>
    </row>
    <row r="5011" spans="1:8" ht="15.75" customHeight="1" x14ac:dyDescent="0.3">
      <c r="A5011" s="8">
        <v>5010</v>
      </c>
      <c r="B5011" s="8">
        <v>987</v>
      </c>
      <c r="C5011" s="8" t="s">
        <v>192</v>
      </c>
      <c r="D5011" s="8">
        <v>112</v>
      </c>
      <c r="E5011" s="8" t="s">
        <v>9487</v>
      </c>
      <c r="F5011" s="8" t="s">
        <v>172</v>
      </c>
      <c r="G5011" s="8" t="s">
        <v>192</v>
      </c>
      <c r="H5011" s="8" t="s">
        <v>202</v>
      </c>
    </row>
    <row r="5012" spans="1:8" ht="15.75" customHeight="1" x14ac:dyDescent="0.3">
      <c r="A5012" s="7">
        <v>5011</v>
      </c>
      <c r="B5012" s="7">
        <v>987</v>
      </c>
      <c r="C5012" s="7" t="s">
        <v>116</v>
      </c>
      <c r="D5012" s="7">
        <v>112</v>
      </c>
      <c r="E5012" s="7" t="s">
        <v>12617</v>
      </c>
      <c r="F5012" s="7" t="s">
        <v>192</v>
      </c>
      <c r="G5012" s="7" t="s">
        <v>116</v>
      </c>
      <c r="H5012" s="7" t="s">
        <v>210</v>
      </c>
    </row>
    <row r="5013" spans="1:8" ht="15.75" customHeight="1" x14ac:dyDescent="0.3">
      <c r="A5013" s="8">
        <v>5012</v>
      </c>
      <c r="B5013" s="8">
        <v>988</v>
      </c>
      <c r="C5013" s="8" t="s">
        <v>148</v>
      </c>
      <c r="D5013" s="8">
        <v>113</v>
      </c>
      <c r="E5013" s="8" t="s">
        <v>9496</v>
      </c>
      <c r="F5013" s="8"/>
      <c r="G5013" s="8" t="s">
        <v>152</v>
      </c>
      <c r="H5013" s="8" t="s">
        <v>153</v>
      </c>
    </row>
    <row r="5014" spans="1:8" ht="15.75" customHeight="1" x14ac:dyDescent="0.3">
      <c r="A5014" s="7">
        <v>5013</v>
      </c>
      <c r="B5014" s="7">
        <v>988</v>
      </c>
      <c r="C5014" s="7" t="s">
        <v>156</v>
      </c>
      <c r="D5014" s="7">
        <v>113</v>
      </c>
      <c r="E5014" s="7" t="s">
        <v>12622</v>
      </c>
      <c r="F5014" s="7" t="s">
        <v>161</v>
      </c>
      <c r="G5014" s="7" t="s">
        <v>5135</v>
      </c>
      <c r="H5014" s="7" t="s">
        <v>163</v>
      </c>
    </row>
    <row r="5015" spans="1:8" ht="15.75" customHeight="1" x14ac:dyDescent="0.3">
      <c r="A5015" s="8">
        <v>5014</v>
      </c>
      <c r="B5015" s="8">
        <v>988</v>
      </c>
      <c r="C5015" s="8" t="s">
        <v>167</v>
      </c>
      <c r="D5015" s="8">
        <v>113</v>
      </c>
      <c r="E5015" s="8" t="s">
        <v>9497</v>
      </c>
      <c r="F5015" s="8" t="s">
        <v>152</v>
      </c>
      <c r="G5015" s="8" t="s">
        <v>172</v>
      </c>
      <c r="H5015" s="8" t="s">
        <v>174</v>
      </c>
    </row>
    <row r="5016" spans="1:8" ht="15.75" customHeight="1" x14ac:dyDescent="0.3">
      <c r="A5016" s="7">
        <v>5015</v>
      </c>
      <c r="B5016" s="7">
        <v>988</v>
      </c>
      <c r="C5016" s="7" t="s">
        <v>192</v>
      </c>
      <c r="D5016" s="7">
        <v>113</v>
      </c>
      <c r="E5016" s="7" t="s">
        <v>9498</v>
      </c>
      <c r="F5016" s="7" t="s">
        <v>172</v>
      </c>
      <c r="G5016" s="7" t="s">
        <v>192</v>
      </c>
      <c r="H5016" s="7" t="s">
        <v>202</v>
      </c>
    </row>
    <row r="5017" spans="1:8" ht="15.75" customHeight="1" x14ac:dyDescent="0.3">
      <c r="A5017" s="8">
        <v>5016</v>
      </c>
      <c r="B5017" s="8">
        <v>988</v>
      </c>
      <c r="C5017" s="8" t="s">
        <v>116</v>
      </c>
      <c r="D5017" s="8">
        <v>113</v>
      </c>
      <c r="E5017" s="8" t="s">
        <v>12629</v>
      </c>
      <c r="F5017" s="8" t="s">
        <v>192</v>
      </c>
      <c r="G5017" s="8" t="s">
        <v>116</v>
      </c>
      <c r="H5017" s="8" t="s">
        <v>210</v>
      </c>
    </row>
    <row r="5018" spans="1:8" ht="15.75" customHeight="1" x14ac:dyDescent="0.3">
      <c r="A5018" s="7">
        <v>5017</v>
      </c>
      <c r="B5018" s="7">
        <v>989</v>
      </c>
      <c r="C5018" s="7" t="s">
        <v>148</v>
      </c>
      <c r="D5018" s="7">
        <v>40</v>
      </c>
      <c r="E5018" s="7" t="s">
        <v>9504</v>
      </c>
      <c r="F5018" s="7"/>
      <c r="G5018" s="7" t="s">
        <v>152</v>
      </c>
      <c r="H5018" s="7" t="s">
        <v>153</v>
      </c>
    </row>
    <row r="5019" spans="1:8" ht="15.75" customHeight="1" x14ac:dyDescent="0.3">
      <c r="A5019" s="8">
        <v>5018</v>
      </c>
      <c r="B5019" s="8">
        <v>989</v>
      </c>
      <c r="C5019" s="8" t="s">
        <v>156</v>
      </c>
      <c r="D5019" s="8">
        <v>40</v>
      </c>
      <c r="E5019" s="8" t="s">
        <v>12632</v>
      </c>
      <c r="F5019" s="8" t="s">
        <v>161</v>
      </c>
      <c r="G5019" s="8" t="s">
        <v>2368</v>
      </c>
      <c r="H5019" s="8" t="s">
        <v>163</v>
      </c>
    </row>
    <row r="5020" spans="1:8" ht="15.75" customHeight="1" x14ac:dyDescent="0.3">
      <c r="A5020" s="7">
        <v>5019</v>
      </c>
      <c r="B5020" s="7">
        <v>989</v>
      </c>
      <c r="C5020" s="7" t="s">
        <v>167</v>
      </c>
      <c r="D5020" s="7">
        <v>40</v>
      </c>
      <c r="E5020" s="7" t="s">
        <v>9505</v>
      </c>
      <c r="F5020" s="7" t="s">
        <v>152</v>
      </c>
      <c r="G5020" s="7" t="s">
        <v>172</v>
      </c>
      <c r="H5020" s="7" t="s">
        <v>174</v>
      </c>
    </row>
    <row r="5021" spans="1:8" ht="15.75" customHeight="1" x14ac:dyDescent="0.3">
      <c r="A5021" s="8">
        <v>5020</v>
      </c>
      <c r="B5021" s="8">
        <v>989</v>
      </c>
      <c r="C5021" s="8" t="s">
        <v>176</v>
      </c>
      <c r="D5021" s="8">
        <v>40</v>
      </c>
      <c r="E5021" s="8" t="s">
        <v>12633</v>
      </c>
      <c r="F5021" s="8" t="s">
        <v>172</v>
      </c>
      <c r="G5021" s="8" t="s">
        <v>172</v>
      </c>
      <c r="H5021" s="8" t="s">
        <v>248</v>
      </c>
    </row>
    <row r="5022" spans="1:8" ht="15.75" customHeight="1" x14ac:dyDescent="0.3">
      <c r="A5022" s="7">
        <v>5021</v>
      </c>
      <c r="B5022" s="7">
        <v>989</v>
      </c>
      <c r="C5022" s="7" t="s">
        <v>192</v>
      </c>
      <c r="D5022" s="7">
        <v>40</v>
      </c>
      <c r="E5022" s="7" t="s">
        <v>9506</v>
      </c>
      <c r="F5022" s="7" t="s">
        <v>172</v>
      </c>
      <c r="G5022" s="7" t="s">
        <v>192</v>
      </c>
      <c r="H5022" s="7" t="s">
        <v>202</v>
      </c>
    </row>
    <row r="5023" spans="1:8" ht="15.75" customHeight="1" x14ac:dyDescent="0.3">
      <c r="A5023" s="8">
        <v>5022</v>
      </c>
      <c r="B5023" s="8">
        <v>990</v>
      </c>
      <c r="C5023" s="8" t="s">
        <v>148</v>
      </c>
      <c r="D5023" s="8">
        <v>34</v>
      </c>
      <c r="E5023" s="8" t="s">
        <v>9513</v>
      </c>
      <c r="F5023" s="8"/>
      <c r="G5023" s="8" t="s">
        <v>152</v>
      </c>
      <c r="H5023" s="8" t="s">
        <v>153</v>
      </c>
    </row>
    <row r="5024" spans="1:8" ht="15.75" customHeight="1" x14ac:dyDescent="0.3">
      <c r="A5024" s="7">
        <v>5023</v>
      </c>
      <c r="B5024" s="7">
        <v>990</v>
      </c>
      <c r="C5024" s="7" t="s">
        <v>156</v>
      </c>
      <c r="D5024" s="7">
        <v>34</v>
      </c>
      <c r="E5024" s="7" t="s">
        <v>12642</v>
      </c>
      <c r="F5024" s="7" t="s">
        <v>161</v>
      </c>
      <c r="G5024" s="7" t="s">
        <v>1511</v>
      </c>
      <c r="H5024" s="7" t="s">
        <v>163</v>
      </c>
    </row>
    <row r="5025" spans="1:8" ht="15.75" customHeight="1" x14ac:dyDescent="0.3">
      <c r="A5025" s="8">
        <v>5024</v>
      </c>
      <c r="B5025" s="8">
        <v>990</v>
      </c>
      <c r="C5025" s="8" t="s">
        <v>167</v>
      </c>
      <c r="D5025" s="8">
        <v>34</v>
      </c>
      <c r="E5025" s="8" t="s">
        <v>9514</v>
      </c>
      <c r="F5025" s="8" t="s">
        <v>152</v>
      </c>
      <c r="G5025" s="8" t="s">
        <v>172</v>
      </c>
      <c r="H5025" s="8" t="s">
        <v>174</v>
      </c>
    </row>
    <row r="5026" spans="1:8" ht="15.75" customHeight="1" x14ac:dyDescent="0.3">
      <c r="A5026" s="7">
        <v>5025</v>
      </c>
      <c r="B5026" s="7">
        <v>990</v>
      </c>
      <c r="C5026" s="7" t="s">
        <v>176</v>
      </c>
      <c r="D5026" s="7">
        <v>34</v>
      </c>
      <c r="E5026" s="7" t="s">
        <v>12647</v>
      </c>
      <c r="F5026" s="7" t="s">
        <v>172</v>
      </c>
      <c r="G5026" s="7" t="s">
        <v>388</v>
      </c>
      <c r="H5026" s="7" t="s">
        <v>288</v>
      </c>
    </row>
    <row r="5027" spans="1:8" ht="15.75" customHeight="1" x14ac:dyDescent="0.3">
      <c r="A5027" s="8">
        <v>5026</v>
      </c>
      <c r="B5027" s="8">
        <v>990</v>
      </c>
      <c r="C5027" s="8" t="s">
        <v>192</v>
      </c>
      <c r="D5027" s="8">
        <v>34</v>
      </c>
      <c r="E5027" s="8" t="s">
        <v>9515</v>
      </c>
      <c r="F5027" s="8" t="s">
        <v>172</v>
      </c>
      <c r="G5027" s="8" t="s">
        <v>192</v>
      </c>
      <c r="H5027" s="8" t="s">
        <v>202</v>
      </c>
    </row>
    <row r="5028" spans="1:8" ht="15.75" customHeight="1" x14ac:dyDescent="0.3">
      <c r="A5028" s="7">
        <v>5027</v>
      </c>
      <c r="B5028" s="7">
        <v>990</v>
      </c>
      <c r="C5028" s="7" t="s">
        <v>116</v>
      </c>
      <c r="D5028" s="7">
        <v>34</v>
      </c>
      <c r="E5028" s="7" t="s">
        <v>12651</v>
      </c>
      <c r="F5028" s="7" t="s">
        <v>192</v>
      </c>
      <c r="G5028" s="7" t="s">
        <v>116</v>
      </c>
      <c r="H5028" s="7" t="s">
        <v>210</v>
      </c>
    </row>
    <row r="5029" spans="1:8" ht="15.75" customHeight="1" x14ac:dyDescent="0.3">
      <c r="A5029" s="8">
        <v>5028</v>
      </c>
      <c r="B5029" s="8">
        <v>991</v>
      </c>
      <c r="C5029" s="8" t="s">
        <v>148</v>
      </c>
      <c r="D5029" s="8">
        <v>79</v>
      </c>
      <c r="E5029" s="8" t="s">
        <v>9522</v>
      </c>
      <c r="F5029" s="8"/>
      <c r="G5029" s="8" t="s">
        <v>152</v>
      </c>
      <c r="H5029" s="8" t="s">
        <v>492</v>
      </c>
    </row>
    <row r="5030" spans="1:8" ht="15.75" customHeight="1" x14ac:dyDescent="0.3">
      <c r="A5030" s="7">
        <v>5029</v>
      </c>
      <c r="B5030" s="7">
        <v>991</v>
      </c>
      <c r="C5030" s="7" t="s">
        <v>156</v>
      </c>
      <c r="D5030" s="7">
        <v>79</v>
      </c>
      <c r="E5030" s="7" t="s">
        <v>12656</v>
      </c>
      <c r="F5030" s="7" t="s">
        <v>161</v>
      </c>
      <c r="G5030" s="7" t="s">
        <v>1465</v>
      </c>
      <c r="H5030" s="7" t="s">
        <v>163</v>
      </c>
    </row>
    <row r="5031" spans="1:8" ht="15.75" customHeight="1" x14ac:dyDescent="0.3">
      <c r="A5031" s="8">
        <v>5030</v>
      </c>
      <c r="B5031" s="8">
        <v>991</v>
      </c>
      <c r="C5031" s="8" t="s">
        <v>167</v>
      </c>
      <c r="D5031" s="8">
        <v>79</v>
      </c>
      <c r="E5031" s="8" t="s">
        <v>9523</v>
      </c>
      <c r="F5031" s="8" t="s">
        <v>152</v>
      </c>
      <c r="G5031" s="8" t="s">
        <v>172</v>
      </c>
      <c r="H5031" s="8" t="s">
        <v>174</v>
      </c>
    </row>
    <row r="5032" spans="1:8" ht="15.75" customHeight="1" x14ac:dyDescent="0.3">
      <c r="A5032" s="7">
        <v>5031</v>
      </c>
      <c r="B5032" s="7">
        <v>991</v>
      </c>
      <c r="C5032" s="7" t="s">
        <v>192</v>
      </c>
      <c r="D5032" s="7">
        <v>79</v>
      </c>
      <c r="E5032" s="7" t="s">
        <v>9524</v>
      </c>
      <c r="F5032" s="7" t="s">
        <v>172</v>
      </c>
      <c r="G5032" s="7" t="s">
        <v>192</v>
      </c>
      <c r="H5032" s="7" t="s">
        <v>202</v>
      </c>
    </row>
    <row r="5033" spans="1:8" ht="15.75" customHeight="1" x14ac:dyDescent="0.3">
      <c r="A5033" s="8">
        <v>5032</v>
      </c>
      <c r="B5033" s="8">
        <v>992</v>
      </c>
      <c r="C5033" s="8" t="s">
        <v>148</v>
      </c>
      <c r="D5033" s="8">
        <v>119</v>
      </c>
      <c r="E5033" s="8" t="s">
        <v>9530</v>
      </c>
      <c r="F5033" s="8"/>
      <c r="G5033" s="8" t="s">
        <v>152</v>
      </c>
      <c r="H5033" s="8" t="s">
        <v>492</v>
      </c>
    </row>
    <row r="5034" spans="1:8" ht="15.75" customHeight="1" x14ac:dyDescent="0.3">
      <c r="A5034" s="7">
        <v>5033</v>
      </c>
      <c r="B5034" s="7">
        <v>992</v>
      </c>
      <c r="C5034" s="7" t="s">
        <v>156</v>
      </c>
      <c r="D5034" s="7">
        <v>119</v>
      </c>
      <c r="E5034" s="7" t="s">
        <v>12663</v>
      </c>
      <c r="F5034" s="7" t="s">
        <v>161</v>
      </c>
      <c r="G5034" s="7" t="s">
        <v>2601</v>
      </c>
      <c r="H5034" s="7" t="s">
        <v>163</v>
      </c>
    </row>
    <row r="5035" spans="1:8" ht="15.75" customHeight="1" x14ac:dyDescent="0.3">
      <c r="A5035" s="8">
        <v>5034</v>
      </c>
      <c r="B5035" s="8">
        <v>992</v>
      </c>
      <c r="C5035" s="8" t="s">
        <v>167</v>
      </c>
      <c r="D5035" s="8">
        <v>119</v>
      </c>
      <c r="E5035" s="8" t="s">
        <v>9531</v>
      </c>
      <c r="F5035" s="8" t="s">
        <v>152</v>
      </c>
      <c r="G5035" s="8" t="s">
        <v>172</v>
      </c>
      <c r="H5035" s="8" t="s">
        <v>174</v>
      </c>
    </row>
    <row r="5036" spans="1:8" ht="15.75" customHeight="1" x14ac:dyDescent="0.3">
      <c r="A5036" s="7">
        <v>5035</v>
      </c>
      <c r="B5036" s="7">
        <v>992</v>
      </c>
      <c r="C5036" s="7" t="s">
        <v>192</v>
      </c>
      <c r="D5036" s="7">
        <v>119</v>
      </c>
      <c r="E5036" s="7" t="s">
        <v>9532</v>
      </c>
      <c r="F5036" s="7" t="s">
        <v>172</v>
      </c>
      <c r="G5036" s="7" t="s">
        <v>192</v>
      </c>
      <c r="H5036" s="7" t="s">
        <v>202</v>
      </c>
    </row>
    <row r="5037" spans="1:8" ht="15.75" customHeight="1" x14ac:dyDescent="0.3">
      <c r="A5037" s="8">
        <v>5036</v>
      </c>
      <c r="B5037" s="8">
        <v>992</v>
      </c>
      <c r="C5037" s="8" t="s">
        <v>116</v>
      </c>
      <c r="D5037" s="8">
        <v>119</v>
      </c>
      <c r="E5037" s="8" t="s">
        <v>12667</v>
      </c>
      <c r="F5037" s="8" t="s">
        <v>192</v>
      </c>
      <c r="G5037" s="8" t="s">
        <v>116</v>
      </c>
      <c r="H5037" s="8" t="s">
        <v>210</v>
      </c>
    </row>
    <row r="5038" spans="1:8" ht="15.75" customHeight="1" x14ac:dyDescent="0.3">
      <c r="A5038" s="7">
        <v>5037</v>
      </c>
      <c r="B5038" s="7">
        <v>993</v>
      </c>
      <c r="C5038" s="7" t="s">
        <v>148</v>
      </c>
      <c r="D5038" s="7">
        <v>24</v>
      </c>
      <c r="E5038" s="7" t="s">
        <v>9537</v>
      </c>
      <c r="F5038" s="7"/>
      <c r="G5038" s="7" t="s">
        <v>152</v>
      </c>
      <c r="H5038" s="7" t="s">
        <v>153</v>
      </c>
    </row>
    <row r="5039" spans="1:8" ht="15.75" customHeight="1" x14ac:dyDescent="0.3">
      <c r="A5039" s="8">
        <v>5038</v>
      </c>
      <c r="B5039" s="8">
        <v>993</v>
      </c>
      <c r="C5039" s="8" t="s">
        <v>156</v>
      </c>
      <c r="D5039" s="8">
        <v>24</v>
      </c>
      <c r="E5039" s="8" t="s">
        <v>12673</v>
      </c>
      <c r="F5039" s="8" t="s">
        <v>161</v>
      </c>
      <c r="G5039" s="8" t="s">
        <v>5381</v>
      </c>
      <c r="H5039" s="8" t="s">
        <v>163</v>
      </c>
    </row>
    <row r="5040" spans="1:8" ht="15.75" customHeight="1" x14ac:dyDescent="0.3">
      <c r="A5040" s="7">
        <v>5039</v>
      </c>
      <c r="B5040" s="7">
        <v>993</v>
      </c>
      <c r="C5040" s="7" t="s">
        <v>167</v>
      </c>
      <c r="D5040" s="7">
        <v>24</v>
      </c>
      <c r="E5040" s="7" t="s">
        <v>9538</v>
      </c>
      <c r="F5040" s="7" t="s">
        <v>152</v>
      </c>
      <c r="G5040" s="7" t="s">
        <v>172</v>
      </c>
      <c r="H5040" s="7" t="s">
        <v>174</v>
      </c>
    </row>
    <row r="5041" spans="1:8" ht="15.75" customHeight="1" x14ac:dyDescent="0.3">
      <c r="A5041" s="8">
        <v>5040</v>
      </c>
      <c r="B5041" s="8">
        <v>993</v>
      </c>
      <c r="C5041" s="8" t="s">
        <v>192</v>
      </c>
      <c r="D5041" s="8">
        <v>24</v>
      </c>
      <c r="E5041" s="8" t="s">
        <v>9540</v>
      </c>
      <c r="F5041" s="8" t="s">
        <v>172</v>
      </c>
      <c r="G5041" s="8" t="s">
        <v>192</v>
      </c>
      <c r="H5041" s="8" t="s">
        <v>202</v>
      </c>
    </row>
    <row r="5042" spans="1:8" ht="15.75" customHeight="1" x14ac:dyDescent="0.3">
      <c r="A5042" s="7">
        <v>5041</v>
      </c>
      <c r="B5042" s="7">
        <v>993</v>
      </c>
      <c r="C5042" s="7" t="s">
        <v>116</v>
      </c>
      <c r="D5042" s="7">
        <v>24</v>
      </c>
      <c r="E5042" s="7" t="s">
        <v>12679</v>
      </c>
      <c r="F5042" s="7" t="s">
        <v>192</v>
      </c>
      <c r="G5042" s="7" t="s">
        <v>116</v>
      </c>
      <c r="H5042" s="7" t="s">
        <v>210</v>
      </c>
    </row>
    <row r="5043" spans="1:8" ht="15.75" customHeight="1" x14ac:dyDescent="0.3">
      <c r="A5043" s="8">
        <v>5042</v>
      </c>
      <c r="B5043" s="8">
        <v>994</v>
      </c>
      <c r="C5043" s="8" t="s">
        <v>148</v>
      </c>
      <c r="D5043" s="8">
        <v>12</v>
      </c>
      <c r="E5043" s="8" t="s">
        <v>9545</v>
      </c>
      <c r="F5043" s="8"/>
      <c r="G5043" s="8" t="s">
        <v>152</v>
      </c>
      <c r="H5043" s="8" t="s">
        <v>314</v>
      </c>
    </row>
    <row r="5044" spans="1:8" ht="15.75" customHeight="1" x14ac:dyDescent="0.3">
      <c r="A5044" s="7">
        <v>5043</v>
      </c>
      <c r="B5044" s="7">
        <v>994</v>
      </c>
      <c r="C5044" s="7" t="s">
        <v>156</v>
      </c>
      <c r="D5044" s="7">
        <v>12</v>
      </c>
      <c r="E5044" s="7" t="s">
        <v>12684</v>
      </c>
      <c r="F5044" s="7" t="s">
        <v>161</v>
      </c>
      <c r="G5044" s="7" t="s">
        <v>2353</v>
      </c>
      <c r="H5044" s="7" t="s">
        <v>163</v>
      </c>
    </row>
    <row r="5045" spans="1:8" ht="15.75" customHeight="1" x14ac:dyDescent="0.3">
      <c r="A5045" s="8">
        <v>5044</v>
      </c>
      <c r="B5045" s="8">
        <v>994</v>
      </c>
      <c r="C5045" s="8" t="s">
        <v>167</v>
      </c>
      <c r="D5045" s="8">
        <v>12</v>
      </c>
      <c r="E5045" s="8" t="s">
        <v>9546</v>
      </c>
      <c r="F5045" s="8" t="s">
        <v>152</v>
      </c>
      <c r="G5045" s="8" t="s">
        <v>172</v>
      </c>
      <c r="H5045" s="8" t="s">
        <v>174</v>
      </c>
    </row>
    <row r="5046" spans="1:8" ht="15.75" customHeight="1" x14ac:dyDescent="0.3">
      <c r="A5046" s="7">
        <v>5045</v>
      </c>
      <c r="B5046" s="7">
        <v>994</v>
      </c>
      <c r="C5046" s="7" t="s">
        <v>192</v>
      </c>
      <c r="D5046" s="7">
        <v>12</v>
      </c>
      <c r="E5046" s="7" t="s">
        <v>9547</v>
      </c>
      <c r="F5046" s="7" t="s">
        <v>172</v>
      </c>
      <c r="G5046" s="7" t="s">
        <v>192</v>
      </c>
      <c r="H5046" s="7" t="s">
        <v>202</v>
      </c>
    </row>
    <row r="5047" spans="1:8" ht="15.75" customHeight="1" x14ac:dyDescent="0.3">
      <c r="A5047" s="8">
        <v>5046</v>
      </c>
      <c r="B5047" s="8">
        <v>995</v>
      </c>
      <c r="C5047" s="8" t="s">
        <v>148</v>
      </c>
      <c r="D5047" s="8">
        <v>94</v>
      </c>
      <c r="E5047" s="8" t="s">
        <v>9553</v>
      </c>
      <c r="F5047" s="8"/>
      <c r="G5047" s="8" t="s">
        <v>152</v>
      </c>
      <c r="H5047" s="8" t="s">
        <v>492</v>
      </c>
    </row>
    <row r="5048" spans="1:8" ht="15.75" customHeight="1" x14ac:dyDescent="0.3">
      <c r="A5048" s="7">
        <v>5047</v>
      </c>
      <c r="B5048" s="7">
        <v>995</v>
      </c>
      <c r="C5048" s="7" t="s">
        <v>156</v>
      </c>
      <c r="D5048" s="7">
        <v>94</v>
      </c>
      <c r="E5048" s="7" t="s">
        <v>12694</v>
      </c>
      <c r="F5048" s="7" t="s">
        <v>161</v>
      </c>
      <c r="G5048" s="7" t="s">
        <v>2271</v>
      </c>
      <c r="H5048" s="7" t="s">
        <v>163</v>
      </c>
    </row>
    <row r="5049" spans="1:8" ht="15.75" customHeight="1" x14ac:dyDescent="0.3">
      <c r="A5049" s="8">
        <v>5048</v>
      </c>
      <c r="B5049" s="8">
        <v>995</v>
      </c>
      <c r="C5049" s="8" t="s">
        <v>167</v>
      </c>
      <c r="D5049" s="8">
        <v>94</v>
      </c>
      <c r="E5049" s="8" t="s">
        <v>9554</v>
      </c>
      <c r="F5049" s="8" t="s">
        <v>152</v>
      </c>
      <c r="G5049" s="8" t="s">
        <v>172</v>
      </c>
      <c r="H5049" s="8" t="s">
        <v>174</v>
      </c>
    </row>
    <row r="5050" spans="1:8" ht="15.75" customHeight="1" x14ac:dyDescent="0.3">
      <c r="A5050" s="7">
        <v>5049</v>
      </c>
      <c r="B5050" s="7">
        <v>995</v>
      </c>
      <c r="C5050" s="7" t="s">
        <v>192</v>
      </c>
      <c r="D5050" s="7">
        <v>94</v>
      </c>
      <c r="E5050" s="7" t="s">
        <v>9555</v>
      </c>
      <c r="F5050" s="7" t="s">
        <v>172</v>
      </c>
      <c r="G5050" s="7" t="s">
        <v>192</v>
      </c>
      <c r="H5050" s="7" t="s">
        <v>202</v>
      </c>
    </row>
    <row r="5051" spans="1:8" ht="15.75" customHeight="1" x14ac:dyDescent="0.3">
      <c r="A5051" s="8">
        <v>5050</v>
      </c>
      <c r="B5051" s="8">
        <v>995</v>
      </c>
      <c r="C5051" s="8" t="s">
        <v>116</v>
      </c>
      <c r="D5051" s="8">
        <v>94</v>
      </c>
      <c r="E5051" s="8" t="s">
        <v>12703</v>
      </c>
      <c r="F5051" s="8" t="s">
        <v>192</v>
      </c>
      <c r="G5051" s="8" t="s">
        <v>116</v>
      </c>
      <c r="H5051" s="8" t="s">
        <v>210</v>
      </c>
    </row>
    <row r="5052" spans="1:8" ht="15.75" customHeight="1" x14ac:dyDescent="0.3">
      <c r="A5052" s="7">
        <v>5051</v>
      </c>
      <c r="B5052" s="7">
        <v>996</v>
      </c>
      <c r="C5052" s="7" t="s">
        <v>148</v>
      </c>
      <c r="D5052" s="7">
        <v>15</v>
      </c>
      <c r="E5052" s="7" t="s">
        <v>9561</v>
      </c>
      <c r="F5052" s="7"/>
      <c r="G5052" s="7" t="s">
        <v>152</v>
      </c>
      <c r="H5052" s="7" t="s">
        <v>218</v>
      </c>
    </row>
    <row r="5053" spans="1:8" ht="15.75" customHeight="1" x14ac:dyDescent="0.3">
      <c r="A5053" s="8">
        <v>5052</v>
      </c>
      <c r="B5053" s="8">
        <v>996</v>
      </c>
      <c r="C5053" s="8" t="s">
        <v>156</v>
      </c>
      <c r="D5053" s="8">
        <v>15</v>
      </c>
      <c r="E5053" s="8" t="s">
        <v>12712</v>
      </c>
      <c r="F5053" s="8" t="s">
        <v>161</v>
      </c>
      <c r="G5053" s="8" t="s">
        <v>2493</v>
      </c>
      <c r="H5053" s="8" t="s">
        <v>163</v>
      </c>
    </row>
    <row r="5054" spans="1:8" ht="15.75" customHeight="1" x14ac:dyDescent="0.3">
      <c r="A5054" s="7">
        <v>5053</v>
      </c>
      <c r="B5054" s="7">
        <v>996</v>
      </c>
      <c r="C5054" s="7" t="s">
        <v>167</v>
      </c>
      <c r="D5054" s="7">
        <v>15</v>
      </c>
      <c r="E5054" s="7" t="s">
        <v>9562</v>
      </c>
      <c r="F5054" s="7" t="s">
        <v>152</v>
      </c>
      <c r="G5054" s="7" t="s">
        <v>172</v>
      </c>
      <c r="H5054" s="7" t="s">
        <v>174</v>
      </c>
    </row>
    <row r="5055" spans="1:8" ht="15.75" customHeight="1" x14ac:dyDescent="0.3">
      <c r="A5055" s="8">
        <v>5054</v>
      </c>
      <c r="B5055" s="8">
        <v>996</v>
      </c>
      <c r="C5055" s="8" t="s">
        <v>176</v>
      </c>
      <c r="D5055" s="8">
        <v>15</v>
      </c>
      <c r="E5055" s="8" t="s">
        <v>12725</v>
      </c>
      <c r="F5055" s="8" t="s">
        <v>172</v>
      </c>
      <c r="G5055" s="8" t="s">
        <v>388</v>
      </c>
      <c r="H5055" s="8" t="s">
        <v>248</v>
      </c>
    </row>
    <row r="5056" spans="1:8" ht="15.75" customHeight="1" x14ac:dyDescent="0.3">
      <c r="A5056" s="7">
        <v>5055</v>
      </c>
      <c r="B5056" s="7">
        <v>996</v>
      </c>
      <c r="C5056" s="7" t="s">
        <v>192</v>
      </c>
      <c r="D5056" s="7">
        <v>15</v>
      </c>
      <c r="E5056" s="7" t="s">
        <v>9563</v>
      </c>
      <c r="F5056" s="7" t="s">
        <v>172</v>
      </c>
      <c r="G5056" s="7" t="s">
        <v>192</v>
      </c>
      <c r="H5056" s="7" t="s">
        <v>202</v>
      </c>
    </row>
    <row r="5057" spans="1:8" ht="15.75" customHeight="1" x14ac:dyDescent="0.3">
      <c r="A5057" s="8">
        <v>5056</v>
      </c>
      <c r="B5057" s="8">
        <v>996</v>
      </c>
      <c r="C5057" s="8" t="s">
        <v>116</v>
      </c>
      <c r="D5057" s="8">
        <v>15</v>
      </c>
      <c r="E5057" s="8" t="s">
        <v>12736</v>
      </c>
      <c r="F5057" s="8" t="s">
        <v>192</v>
      </c>
      <c r="G5057" s="8" t="s">
        <v>116</v>
      </c>
      <c r="H5057" s="8" t="s">
        <v>210</v>
      </c>
    </row>
    <row r="5058" spans="1:8" ht="15.75" customHeight="1" x14ac:dyDescent="0.3">
      <c r="A5058" s="7">
        <v>5057</v>
      </c>
      <c r="B5058" s="7">
        <v>997</v>
      </c>
      <c r="C5058" s="7" t="s">
        <v>148</v>
      </c>
      <c r="D5058" s="7">
        <v>96</v>
      </c>
      <c r="E5058" s="7" t="s">
        <v>9570</v>
      </c>
      <c r="F5058" s="7"/>
      <c r="G5058" s="7" t="s">
        <v>152</v>
      </c>
      <c r="H5058" s="7" t="s">
        <v>492</v>
      </c>
    </row>
    <row r="5059" spans="1:8" ht="15.75" customHeight="1" x14ac:dyDescent="0.3">
      <c r="A5059" s="8">
        <v>5058</v>
      </c>
      <c r="B5059" s="8">
        <v>997</v>
      </c>
      <c r="C5059" s="8" t="s">
        <v>156</v>
      </c>
      <c r="D5059" s="8">
        <v>96</v>
      </c>
      <c r="E5059" s="8" t="s">
        <v>12741</v>
      </c>
      <c r="F5059" s="8" t="s">
        <v>161</v>
      </c>
      <c r="G5059" s="8" t="s">
        <v>1472</v>
      </c>
      <c r="H5059" s="8" t="s">
        <v>163</v>
      </c>
    </row>
    <row r="5060" spans="1:8" ht="15.75" customHeight="1" x14ac:dyDescent="0.3">
      <c r="A5060" s="7">
        <v>5059</v>
      </c>
      <c r="B5060" s="7">
        <v>997</v>
      </c>
      <c r="C5060" s="7" t="s">
        <v>167</v>
      </c>
      <c r="D5060" s="7">
        <v>96</v>
      </c>
      <c r="E5060" s="7" t="s">
        <v>9571</v>
      </c>
      <c r="F5060" s="7" t="s">
        <v>152</v>
      </c>
      <c r="G5060" s="7" t="s">
        <v>172</v>
      </c>
      <c r="H5060" s="7" t="s">
        <v>174</v>
      </c>
    </row>
    <row r="5061" spans="1:8" ht="15.75" customHeight="1" x14ac:dyDescent="0.3">
      <c r="A5061" s="8">
        <v>5060</v>
      </c>
      <c r="B5061" s="8">
        <v>997</v>
      </c>
      <c r="C5061" s="8" t="s">
        <v>176</v>
      </c>
      <c r="D5061" s="8">
        <v>96</v>
      </c>
      <c r="E5061" s="8" t="s">
        <v>12750</v>
      </c>
      <c r="F5061" s="8" t="s">
        <v>172</v>
      </c>
      <c r="G5061" s="8" t="s">
        <v>172</v>
      </c>
      <c r="H5061" s="8" t="s">
        <v>288</v>
      </c>
    </row>
    <row r="5062" spans="1:8" ht="15.75" customHeight="1" x14ac:dyDescent="0.3">
      <c r="A5062" s="7">
        <v>5061</v>
      </c>
      <c r="B5062" s="7">
        <v>997</v>
      </c>
      <c r="C5062" s="7" t="s">
        <v>192</v>
      </c>
      <c r="D5062" s="7">
        <v>96</v>
      </c>
      <c r="E5062" s="7" t="s">
        <v>9572</v>
      </c>
      <c r="F5062" s="7" t="s">
        <v>172</v>
      </c>
      <c r="G5062" s="7" t="s">
        <v>192</v>
      </c>
      <c r="H5062" s="7" t="s">
        <v>202</v>
      </c>
    </row>
    <row r="5063" spans="1:8" ht="15.75" customHeight="1" x14ac:dyDescent="0.3">
      <c r="A5063" s="8">
        <v>5062</v>
      </c>
      <c r="B5063" s="8">
        <v>998</v>
      </c>
      <c r="C5063" s="8" t="s">
        <v>148</v>
      </c>
      <c r="D5063" s="8">
        <v>79</v>
      </c>
      <c r="E5063" s="8" t="s">
        <v>9579</v>
      </c>
      <c r="F5063" s="8"/>
      <c r="G5063" s="8" t="s">
        <v>152</v>
      </c>
      <c r="H5063" s="8" t="s">
        <v>218</v>
      </c>
    </row>
    <row r="5064" spans="1:8" ht="15.75" customHeight="1" x14ac:dyDescent="0.3">
      <c r="A5064" s="7">
        <v>5063</v>
      </c>
      <c r="B5064" s="7">
        <v>998</v>
      </c>
      <c r="C5064" s="7" t="s">
        <v>156</v>
      </c>
      <c r="D5064" s="7">
        <v>79</v>
      </c>
      <c r="E5064" s="7" t="s">
        <v>12763</v>
      </c>
      <c r="F5064" s="7" t="s">
        <v>161</v>
      </c>
      <c r="G5064" s="7" t="s">
        <v>1465</v>
      </c>
      <c r="H5064" s="7" t="s">
        <v>163</v>
      </c>
    </row>
    <row r="5065" spans="1:8" ht="15.75" customHeight="1" x14ac:dyDescent="0.3">
      <c r="A5065" s="8">
        <v>5064</v>
      </c>
      <c r="B5065" s="8">
        <v>998</v>
      </c>
      <c r="C5065" s="8" t="s">
        <v>167</v>
      </c>
      <c r="D5065" s="8">
        <v>79</v>
      </c>
      <c r="E5065" s="8" t="s">
        <v>9580</v>
      </c>
      <c r="F5065" s="8" t="s">
        <v>152</v>
      </c>
      <c r="G5065" s="8" t="s">
        <v>172</v>
      </c>
      <c r="H5065" s="8" t="s">
        <v>174</v>
      </c>
    </row>
    <row r="5066" spans="1:8" ht="15.75" customHeight="1" x14ac:dyDescent="0.3">
      <c r="A5066" s="7">
        <v>5065</v>
      </c>
      <c r="B5066" s="7">
        <v>998</v>
      </c>
      <c r="C5066" s="7" t="s">
        <v>176</v>
      </c>
      <c r="D5066" s="7">
        <v>79</v>
      </c>
      <c r="E5066" s="7" t="s">
        <v>12771</v>
      </c>
      <c r="F5066" s="7" t="s">
        <v>172</v>
      </c>
      <c r="G5066" s="7" t="s">
        <v>172</v>
      </c>
      <c r="H5066" s="7" t="s">
        <v>812</v>
      </c>
    </row>
    <row r="5067" spans="1:8" ht="15.75" customHeight="1" x14ac:dyDescent="0.3">
      <c r="A5067" s="8">
        <v>5066</v>
      </c>
      <c r="B5067" s="8">
        <v>998</v>
      </c>
      <c r="C5067" s="8" t="s">
        <v>192</v>
      </c>
      <c r="D5067" s="8">
        <v>79</v>
      </c>
      <c r="E5067" s="8" t="s">
        <v>9581</v>
      </c>
      <c r="F5067" s="8" t="s">
        <v>172</v>
      </c>
      <c r="G5067" s="8" t="s">
        <v>192</v>
      </c>
      <c r="H5067" s="8" t="s">
        <v>202</v>
      </c>
    </row>
    <row r="5068" spans="1:8" ht="15.75" customHeight="1" x14ac:dyDescent="0.3">
      <c r="A5068" s="7">
        <v>5067</v>
      </c>
      <c r="B5068" s="7">
        <v>998</v>
      </c>
      <c r="C5068" s="7" t="s">
        <v>116</v>
      </c>
      <c r="D5068" s="7">
        <v>79</v>
      </c>
      <c r="E5068" s="7" t="s">
        <v>12782</v>
      </c>
      <c r="F5068" s="7" t="s">
        <v>192</v>
      </c>
      <c r="G5068" s="7" t="s">
        <v>116</v>
      </c>
      <c r="H5068" s="7" t="s">
        <v>210</v>
      </c>
    </row>
    <row r="5069" spans="1:8" ht="15.75" customHeight="1" x14ac:dyDescent="0.3">
      <c r="A5069" s="8">
        <v>5068</v>
      </c>
      <c r="B5069" s="8">
        <v>999</v>
      </c>
      <c r="C5069" s="8" t="s">
        <v>148</v>
      </c>
      <c r="D5069" s="8">
        <v>66</v>
      </c>
      <c r="E5069" s="8" t="s">
        <v>9588</v>
      </c>
      <c r="F5069" s="8"/>
      <c r="G5069" s="8" t="s">
        <v>152</v>
      </c>
      <c r="H5069" s="8" t="s">
        <v>153</v>
      </c>
    </row>
    <row r="5070" spans="1:8" ht="15.75" customHeight="1" x14ac:dyDescent="0.3">
      <c r="A5070" s="7">
        <v>5069</v>
      </c>
      <c r="B5070" s="7">
        <v>999</v>
      </c>
      <c r="C5070" s="7" t="s">
        <v>156</v>
      </c>
      <c r="D5070" s="7">
        <v>66</v>
      </c>
      <c r="E5070" s="7" t="s">
        <v>12788</v>
      </c>
      <c r="F5070" s="7" t="s">
        <v>161</v>
      </c>
      <c r="G5070" s="7" t="s">
        <v>2964</v>
      </c>
      <c r="H5070" s="7" t="s">
        <v>163</v>
      </c>
    </row>
    <row r="5071" spans="1:8" ht="15.75" customHeight="1" x14ac:dyDescent="0.3">
      <c r="A5071" s="8">
        <v>5070</v>
      </c>
      <c r="B5071" s="8">
        <v>999</v>
      </c>
      <c r="C5071" s="8" t="s">
        <v>167</v>
      </c>
      <c r="D5071" s="8">
        <v>66</v>
      </c>
      <c r="E5071" s="8" t="s">
        <v>9589</v>
      </c>
      <c r="F5071" s="8" t="s">
        <v>152</v>
      </c>
      <c r="G5071" s="8" t="s">
        <v>172</v>
      </c>
      <c r="H5071" s="8" t="s">
        <v>174</v>
      </c>
    </row>
    <row r="5072" spans="1:8" ht="15.75" customHeight="1" x14ac:dyDescent="0.3">
      <c r="A5072" s="7">
        <v>5071</v>
      </c>
      <c r="B5072" s="7">
        <v>999</v>
      </c>
      <c r="C5072" s="7" t="s">
        <v>192</v>
      </c>
      <c r="D5072" s="7">
        <v>66</v>
      </c>
      <c r="E5072" s="7" t="s">
        <v>9590</v>
      </c>
      <c r="F5072" s="7" t="s">
        <v>172</v>
      </c>
      <c r="G5072" s="7" t="s">
        <v>192</v>
      </c>
      <c r="H5072" s="7" t="s">
        <v>202</v>
      </c>
    </row>
    <row r="5073" spans="1:8" ht="15.75" customHeight="1" x14ac:dyDescent="0.3">
      <c r="A5073" s="8">
        <v>5072</v>
      </c>
      <c r="B5073" s="8">
        <v>999</v>
      </c>
      <c r="C5073" s="8" t="s">
        <v>116</v>
      </c>
      <c r="D5073" s="8">
        <v>66</v>
      </c>
      <c r="E5073" s="8" t="s">
        <v>12798</v>
      </c>
      <c r="F5073" s="8" t="s">
        <v>192</v>
      </c>
      <c r="G5073" s="8" t="s">
        <v>116</v>
      </c>
      <c r="H5073" s="8" t="s">
        <v>210</v>
      </c>
    </row>
    <row r="5074" spans="1:8" ht="15.75" customHeight="1" x14ac:dyDescent="0.3">
      <c r="A5074" s="7">
        <v>5073</v>
      </c>
      <c r="B5074" s="7">
        <v>1000</v>
      </c>
      <c r="C5074" s="7" t="s">
        <v>148</v>
      </c>
      <c r="D5074" s="7">
        <v>6</v>
      </c>
      <c r="E5074" s="7" t="s">
        <v>9595</v>
      </c>
      <c r="F5074" s="7"/>
      <c r="G5074" s="7" t="s">
        <v>152</v>
      </c>
      <c r="H5074" s="7" t="s">
        <v>218</v>
      </c>
    </row>
    <row r="5075" spans="1:8" ht="15.75" customHeight="1" x14ac:dyDescent="0.3">
      <c r="A5075" s="8">
        <v>5074</v>
      </c>
      <c r="B5075" s="8">
        <v>1000</v>
      </c>
      <c r="C5075" s="8" t="s">
        <v>156</v>
      </c>
      <c r="D5075" s="8">
        <v>6</v>
      </c>
      <c r="E5075" s="8" t="s">
        <v>12804</v>
      </c>
      <c r="F5075" s="8" t="s">
        <v>161</v>
      </c>
      <c r="G5075" s="8" t="s">
        <v>8104</v>
      </c>
      <c r="H5075" s="8" t="s">
        <v>163</v>
      </c>
    </row>
    <row r="5076" spans="1:8" ht="15.75" customHeight="1" x14ac:dyDescent="0.3">
      <c r="A5076" s="7">
        <v>5075</v>
      </c>
      <c r="B5076" s="7">
        <v>1000</v>
      </c>
      <c r="C5076" s="7" t="s">
        <v>167</v>
      </c>
      <c r="D5076" s="7">
        <v>6</v>
      </c>
      <c r="E5076" s="7" t="s">
        <v>9597</v>
      </c>
      <c r="F5076" s="7" t="s">
        <v>152</v>
      </c>
      <c r="G5076" s="7" t="s">
        <v>172</v>
      </c>
      <c r="H5076" s="7" t="s">
        <v>174</v>
      </c>
    </row>
    <row r="5077" spans="1:8" ht="15.75" customHeight="1" x14ac:dyDescent="0.3">
      <c r="A5077" s="8">
        <v>5076</v>
      </c>
      <c r="B5077" s="8">
        <v>1000</v>
      </c>
      <c r="C5077" s="8" t="s">
        <v>176</v>
      </c>
      <c r="D5077" s="8">
        <v>6</v>
      </c>
      <c r="E5077" s="8" t="s">
        <v>12812</v>
      </c>
      <c r="F5077" s="8" t="s">
        <v>172</v>
      </c>
      <c r="G5077" s="8" t="s">
        <v>172</v>
      </c>
      <c r="H5077" s="8" t="s">
        <v>184</v>
      </c>
    </row>
    <row r="5078" spans="1:8" ht="15.75" customHeight="1" x14ac:dyDescent="0.3">
      <c r="A5078" s="7">
        <v>5077</v>
      </c>
      <c r="B5078" s="7">
        <v>1000</v>
      </c>
      <c r="C5078" s="7" t="s">
        <v>192</v>
      </c>
      <c r="D5078" s="7">
        <v>6</v>
      </c>
      <c r="E5078" s="7" t="s">
        <v>9598</v>
      </c>
      <c r="F5078" s="7" t="s">
        <v>172</v>
      </c>
      <c r="G5078" s="7" t="s">
        <v>192</v>
      </c>
      <c r="H5078" s="7" t="s">
        <v>202</v>
      </c>
    </row>
    <row r="5079" spans="1:8" ht="15.75" customHeight="1" x14ac:dyDescent="0.3">
      <c r="A5079" s="8">
        <v>5078</v>
      </c>
      <c r="B5079" s="8">
        <v>1001</v>
      </c>
      <c r="C5079" s="8" t="s">
        <v>148</v>
      </c>
      <c r="D5079" s="8">
        <v>111</v>
      </c>
      <c r="E5079" s="8" t="s">
        <v>9604</v>
      </c>
      <c r="F5079" s="8"/>
      <c r="G5079" s="8" t="s">
        <v>152</v>
      </c>
      <c r="H5079" s="8" t="s">
        <v>218</v>
      </c>
    </row>
    <row r="5080" spans="1:8" ht="15.75" customHeight="1" x14ac:dyDescent="0.3">
      <c r="A5080" s="7">
        <v>5079</v>
      </c>
      <c r="B5080" s="7">
        <v>1001</v>
      </c>
      <c r="C5080" s="7" t="s">
        <v>156</v>
      </c>
      <c r="D5080" s="7">
        <v>111</v>
      </c>
      <c r="E5080" s="7" t="s">
        <v>12832</v>
      </c>
      <c r="F5080" s="7" t="s">
        <v>161</v>
      </c>
      <c r="G5080" s="7" t="s">
        <v>162</v>
      </c>
      <c r="H5080" s="7" t="s">
        <v>163</v>
      </c>
    </row>
    <row r="5081" spans="1:8" ht="15.75" customHeight="1" x14ac:dyDescent="0.3">
      <c r="A5081" s="8">
        <v>5080</v>
      </c>
      <c r="B5081" s="8">
        <v>1001</v>
      </c>
      <c r="C5081" s="8" t="s">
        <v>167</v>
      </c>
      <c r="D5081" s="8">
        <v>111</v>
      </c>
      <c r="E5081" s="8" t="s">
        <v>9605</v>
      </c>
      <c r="F5081" s="8" t="s">
        <v>152</v>
      </c>
      <c r="G5081" s="8" t="s">
        <v>172</v>
      </c>
      <c r="H5081" s="8" t="s">
        <v>174</v>
      </c>
    </row>
    <row r="5082" spans="1:8" ht="15.75" customHeight="1" x14ac:dyDescent="0.3">
      <c r="A5082" s="7">
        <v>5081</v>
      </c>
      <c r="B5082" s="7">
        <v>1001</v>
      </c>
      <c r="C5082" s="7" t="s">
        <v>176</v>
      </c>
      <c r="D5082" s="7">
        <v>111</v>
      </c>
      <c r="E5082" s="7" t="s">
        <v>12839</v>
      </c>
      <c r="F5082" s="7" t="s">
        <v>172</v>
      </c>
      <c r="G5082" s="7" t="s">
        <v>172</v>
      </c>
      <c r="H5082" s="7" t="s">
        <v>812</v>
      </c>
    </row>
    <row r="5083" spans="1:8" ht="15.75" customHeight="1" x14ac:dyDescent="0.3">
      <c r="A5083" s="8">
        <v>5082</v>
      </c>
      <c r="B5083" s="8">
        <v>1001</v>
      </c>
      <c r="C5083" s="8" t="s">
        <v>192</v>
      </c>
      <c r="D5083" s="8">
        <v>111</v>
      </c>
      <c r="E5083" s="8" t="s">
        <v>9606</v>
      </c>
      <c r="F5083" s="8" t="s">
        <v>172</v>
      </c>
      <c r="G5083" s="8" t="s">
        <v>192</v>
      </c>
      <c r="H5083" s="8" t="s">
        <v>202</v>
      </c>
    </row>
    <row r="5084" spans="1:8" ht="15.75" customHeight="1" x14ac:dyDescent="0.3">
      <c r="A5084" s="7">
        <v>5083</v>
      </c>
      <c r="B5084" s="7">
        <v>1001</v>
      </c>
      <c r="C5084" s="7" t="s">
        <v>116</v>
      </c>
      <c r="D5084" s="7">
        <v>111</v>
      </c>
      <c r="E5084" s="7" t="s">
        <v>12878</v>
      </c>
      <c r="F5084" s="7" t="s">
        <v>192</v>
      </c>
      <c r="G5084" s="7" t="s">
        <v>116</v>
      </c>
      <c r="H5084" s="7" t="s">
        <v>210</v>
      </c>
    </row>
    <row r="5085" spans="1:8" ht="15.75" customHeight="1" x14ac:dyDescent="0.3">
      <c r="A5085" s="8">
        <v>5084</v>
      </c>
      <c r="B5085" s="8">
        <v>1002</v>
      </c>
      <c r="C5085" s="8" t="s">
        <v>148</v>
      </c>
      <c r="D5085" s="8">
        <v>45</v>
      </c>
      <c r="E5085" s="8" t="s">
        <v>9611</v>
      </c>
      <c r="F5085" s="8"/>
      <c r="G5085" s="8" t="s">
        <v>152</v>
      </c>
      <c r="H5085" s="8" t="s">
        <v>153</v>
      </c>
    </row>
    <row r="5086" spans="1:8" ht="15.75" customHeight="1" x14ac:dyDescent="0.3">
      <c r="A5086" s="7">
        <v>5085</v>
      </c>
      <c r="B5086" s="7">
        <v>1002</v>
      </c>
      <c r="C5086" s="7" t="s">
        <v>156</v>
      </c>
      <c r="D5086" s="7">
        <v>45</v>
      </c>
      <c r="E5086" s="7" t="s">
        <v>12905</v>
      </c>
      <c r="F5086" s="7" t="s">
        <v>161</v>
      </c>
      <c r="G5086" s="7" t="s">
        <v>1242</v>
      </c>
      <c r="H5086" s="7" t="s">
        <v>163</v>
      </c>
    </row>
    <row r="5087" spans="1:8" ht="15.75" customHeight="1" x14ac:dyDescent="0.3">
      <c r="A5087" s="8">
        <v>5086</v>
      </c>
      <c r="B5087" s="8">
        <v>1002</v>
      </c>
      <c r="C5087" s="8" t="s">
        <v>167</v>
      </c>
      <c r="D5087" s="8">
        <v>45</v>
      </c>
      <c r="E5087" s="8" t="s">
        <v>9612</v>
      </c>
      <c r="F5087" s="8" t="s">
        <v>152</v>
      </c>
      <c r="G5087" s="8" t="s">
        <v>172</v>
      </c>
      <c r="H5087" s="8" t="s">
        <v>174</v>
      </c>
    </row>
    <row r="5088" spans="1:8" ht="15.75" customHeight="1" x14ac:dyDescent="0.3">
      <c r="A5088" s="7">
        <v>5087</v>
      </c>
      <c r="B5088" s="7">
        <v>1002</v>
      </c>
      <c r="C5088" s="7" t="s">
        <v>176</v>
      </c>
      <c r="D5088" s="7">
        <v>45</v>
      </c>
      <c r="E5088" s="7" t="s">
        <v>12914</v>
      </c>
      <c r="F5088" s="7" t="s">
        <v>172</v>
      </c>
      <c r="G5088" s="7" t="s">
        <v>388</v>
      </c>
      <c r="H5088" s="7" t="s">
        <v>248</v>
      </c>
    </row>
    <row r="5089" spans="1:8" ht="15.75" customHeight="1" x14ac:dyDescent="0.3">
      <c r="A5089" s="8">
        <v>5088</v>
      </c>
      <c r="B5089" s="8">
        <v>1002</v>
      </c>
      <c r="C5089" s="8" t="s">
        <v>192</v>
      </c>
      <c r="D5089" s="8">
        <v>45</v>
      </c>
      <c r="E5089" s="8" t="s">
        <v>9613</v>
      </c>
      <c r="F5089" s="8" t="s">
        <v>172</v>
      </c>
      <c r="G5089" s="8" t="s">
        <v>192</v>
      </c>
      <c r="H5089" s="8" t="s">
        <v>202</v>
      </c>
    </row>
    <row r="5090" spans="1:8" ht="15.75" customHeight="1" x14ac:dyDescent="0.3">
      <c r="A5090" s="7">
        <v>5089</v>
      </c>
      <c r="B5090" s="7">
        <v>1002</v>
      </c>
      <c r="C5090" s="7" t="s">
        <v>116</v>
      </c>
      <c r="D5090" s="7">
        <v>45</v>
      </c>
      <c r="E5090" s="7" t="s">
        <v>12922</v>
      </c>
      <c r="F5090" s="7" t="s">
        <v>192</v>
      </c>
      <c r="G5090" s="7" t="s">
        <v>116</v>
      </c>
      <c r="H5090" s="7" t="s">
        <v>210</v>
      </c>
    </row>
    <row r="5091" spans="1:8" ht="15.75" customHeight="1" x14ac:dyDescent="0.3">
      <c r="A5091" s="8">
        <v>5090</v>
      </c>
      <c r="B5091" s="8">
        <v>1003</v>
      </c>
      <c r="C5091" s="8" t="s">
        <v>148</v>
      </c>
      <c r="D5091" s="8">
        <v>13</v>
      </c>
      <c r="E5091" s="8" t="s">
        <v>9620</v>
      </c>
      <c r="F5091" s="8"/>
      <c r="G5091" s="8" t="s">
        <v>152</v>
      </c>
      <c r="H5091" s="8" t="s">
        <v>218</v>
      </c>
    </row>
    <row r="5092" spans="1:8" ht="15.75" customHeight="1" x14ac:dyDescent="0.3">
      <c r="A5092" s="7">
        <v>5091</v>
      </c>
      <c r="B5092" s="7">
        <v>1003</v>
      </c>
      <c r="C5092" s="7" t="s">
        <v>156</v>
      </c>
      <c r="D5092" s="7">
        <v>13</v>
      </c>
      <c r="E5092" s="7" t="s">
        <v>12929</v>
      </c>
      <c r="F5092" s="7" t="s">
        <v>161</v>
      </c>
      <c r="G5092" s="7" t="s">
        <v>1503</v>
      </c>
      <c r="H5092" s="7" t="s">
        <v>163</v>
      </c>
    </row>
    <row r="5093" spans="1:8" ht="15.75" customHeight="1" x14ac:dyDescent="0.3">
      <c r="A5093" s="8">
        <v>5092</v>
      </c>
      <c r="B5093" s="8">
        <v>1003</v>
      </c>
      <c r="C5093" s="8" t="s">
        <v>167</v>
      </c>
      <c r="D5093" s="8">
        <v>13</v>
      </c>
      <c r="E5093" s="8" t="s">
        <v>9622</v>
      </c>
      <c r="F5093" s="8" t="s">
        <v>152</v>
      </c>
      <c r="G5093" s="8" t="s">
        <v>172</v>
      </c>
      <c r="H5093" s="8" t="s">
        <v>174</v>
      </c>
    </row>
    <row r="5094" spans="1:8" ht="15.75" customHeight="1" x14ac:dyDescent="0.3">
      <c r="A5094" s="7">
        <v>5093</v>
      </c>
      <c r="B5094" s="7">
        <v>1004</v>
      </c>
      <c r="C5094" s="7" t="s">
        <v>148</v>
      </c>
      <c r="D5094" s="7">
        <v>60</v>
      </c>
      <c r="E5094" s="7" t="s">
        <v>9629</v>
      </c>
      <c r="F5094" s="7"/>
      <c r="G5094" s="7" t="s">
        <v>152</v>
      </c>
      <c r="H5094" s="7" t="s">
        <v>492</v>
      </c>
    </row>
    <row r="5095" spans="1:8" ht="15.75" customHeight="1" x14ac:dyDescent="0.3">
      <c r="A5095" s="8">
        <v>5094</v>
      </c>
      <c r="B5095" s="8">
        <v>1004</v>
      </c>
      <c r="C5095" s="8" t="s">
        <v>156</v>
      </c>
      <c r="D5095" s="8">
        <v>60</v>
      </c>
      <c r="E5095" s="8" t="s">
        <v>12942</v>
      </c>
      <c r="F5095" s="8" t="s">
        <v>161</v>
      </c>
      <c r="G5095" s="8" t="s">
        <v>734</v>
      </c>
      <c r="H5095" s="8" t="s">
        <v>163</v>
      </c>
    </row>
    <row r="5096" spans="1:8" ht="15.75" customHeight="1" x14ac:dyDescent="0.3">
      <c r="A5096" s="7">
        <v>5095</v>
      </c>
      <c r="B5096" s="7">
        <v>1004</v>
      </c>
      <c r="C5096" s="7" t="s">
        <v>167</v>
      </c>
      <c r="D5096" s="7">
        <v>60</v>
      </c>
      <c r="E5096" s="7" t="s">
        <v>9630</v>
      </c>
      <c r="F5096" s="7" t="s">
        <v>152</v>
      </c>
      <c r="G5096" s="7" t="s">
        <v>172</v>
      </c>
      <c r="H5096" s="7" t="s">
        <v>174</v>
      </c>
    </row>
    <row r="5097" spans="1:8" ht="15.75" customHeight="1" x14ac:dyDescent="0.3">
      <c r="A5097" s="8">
        <v>5096</v>
      </c>
      <c r="B5097" s="8">
        <v>1004</v>
      </c>
      <c r="C5097" s="8" t="s">
        <v>192</v>
      </c>
      <c r="D5097" s="8">
        <v>60</v>
      </c>
      <c r="E5097" s="8" t="s">
        <v>9631</v>
      </c>
      <c r="F5097" s="8" t="s">
        <v>172</v>
      </c>
      <c r="G5097" s="8" t="s">
        <v>192</v>
      </c>
      <c r="H5097" s="8" t="s">
        <v>202</v>
      </c>
    </row>
    <row r="5098" spans="1:8" ht="15.75" customHeight="1" x14ac:dyDescent="0.3">
      <c r="A5098" s="7">
        <v>5097</v>
      </c>
      <c r="B5098" s="7">
        <v>1005</v>
      </c>
      <c r="C5098" s="7" t="s">
        <v>148</v>
      </c>
      <c r="D5098" s="7">
        <v>23</v>
      </c>
      <c r="E5098" s="7" t="s">
        <v>9637</v>
      </c>
      <c r="F5098" s="7"/>
      <c r="G5098" s="7" t="s">
        <v>152</v>
      </c>
      <c r="H5098" s="7" t="s">
        <v>153</v>
      </c>
    </row>
    <row r="5099" spans="1:8" ht="15.75" customHeight="1" x14ac:dyDescent="0.3">
      <c r="A5099" s="8">
        <v>5098</v>
      </c>
      <c r="B5099" s="8">
        <v>1005</v>
      </c>
      <c r="C5099" s="8" t="s">
        <v>156</v>
      </c>
      <c r="D5099" s="8">
        <v>23</v>
      </c>
      <c r="E5099" s="8" t="s">
        <v>12962</v>
      </c>
      <c r="F5099" s="8" t="s">
        <v>161</v>
      </c>
      <c r="G5099" s="8" t="s">
        <v>2737</v>
      </c>
      <c r="H5099" s="8" t="s">
        <v>163</v>
      </c>
    </row>
    <row r="5100" spans="1:8" ht="15.75" customHeight="1" x14ac:dyDescent="0.3">
      <c r="A5100" s="7">
        <v>5099</v>
      </c>
      <c r="B5100" s="7">
        <v>1005</v>
      </c>
      <c r="C5100" s="7" t="s">
        <v>167</v>
      </c>
      <c r="D5100" s="7">
        <v>23</v>
      </c>
      <c r="E5100" s="7" t="s">
        <v>9638</v>
      </c>
      <c r="F5100" s="7" t="s">
        <v>152</v>
      </c>
      <c r="G5100" s="7" t="s">
        <v>172</v>
      </c>
      <c r="H5100" s="7" t="s">
        <v>174</v>
      </c>
    </row>
    <row r="5101" spans="1:8" ht="15.75" customHeight="1" x14ac:dyDescent="0.3">
      <c r="A5101" s="8">
        <v>5100</v>
      </c>
      <c r="B5101" s="8">
        <v>1005</v>
      </c>
      <c r="C5101" s="8" t="s">
        <v>176</v>
      </c>
      <c r="D5101" s="8">
        <v>23</v>
      </c>
      <c r="E5101" s="8" t="s">
        <v>12998</v>
      </c>
      <c r="F5101" s="8" t="s">
        <v>172</v>
      </c>
      <c r="G5101" s="8" t="s">
        <v>388</v>
      </c>
      <c r="H5101" s="8" t="s">
        <v>184</v>
      </c>
    </row>
    <row r="5102" spans="1:8" ht="15.75" customHeight="1" x14ac:dyDescent="0.3">
      <c r="A5102" s="7">
        <v>5101</v>
      </c>
      <c r="B5102" s="7">
        <v>1005</v>
      </c>
      <c r="C5102" s="7" t="s">
        <v>192</v>
      </c>
      <c r="D5102" s="7">
        <v>23</v>
      </c>
      <c r="E5102" s="7" t="s">
        <v>9639</v>
      </c>
      <c r="F5102" s="7" t="s">
        <v>172</v>
      </c>
      <c r="G5102" s="7" t="s">
        <v>192</v>
      </c>
      <c r="H5102" s="7" t="s">
        <v>202</v>
      </c>
    </row>
    <row r="5103" spans="1:8" ht="15.75" customHeight="1" x14ac:dyDescent="0.3">
      <c r="A5103" s="8">
        <v>5102</v>
      </c>
      <c r="B5103" s="8">
        <v>1006</v>
      </c>
      <c r="C5103" s="8" t="s">
        <v>148</v>
      </c>
      <c r="D5103" s="8">
        <v>16</v>
      </c>
      <c r="E5103" s="8" t="s">
        <v>9646</v>
      </c>
      <c r="F5103" s="8"/>
      <c r="G5103" s="8" t="s">
        <v>152</v>
      </c>
      <c r="H5103" s="8" t="s">
        <v>218</v>
      </c>
    </row>
    <row r="5104" spans="1:8" ht="15.75" customHeight="1" x14ac:dyDescent="0.3">
      <c r="A5104" s="7">
        <v>5103</v>
      </c>
      <c r="B5104" s="7">
        <v>1006</v>
      </c>
      <c r="C5104" s="7" t="s">
        <v>156</v>
      </c>
      <c r="D5104" s="7">
        <v>16</v>
      </c>
      <c r="E5104" s="7" t="s">
        <v>13011</v>
      </c>
      <c r="F5104" s="7" t="s">
        <v>161</v>
      </c>
      <c r="G5104" s="7" t="s">
        <v>3258</v>
      </c>
      <c r="H5104" s="7" t="s">
        <v>163</v>
      </c>
    </row>
    <row r="5105" spans="1:8" ht="15.75" customHeight="1" x14ac:dyDescent="0.3">
      <c r="A5105" s="8">
        <v>5104</v>
      </c>
      <c r="B5105" s="8">
        <v>1006</v>
      </c>
      <c r="C5105" s="8" t="s">
        <v>167</v>
      </c>
      <c r="D5105" s="8">
        <v>16</v>
      </c>
      <c r="E5105" s="8" t="s">
        <v>9647</v>
      </c>
      <c r="F5105" s="8" t="s">
        <v>152</v>
      </c>
      <c r="G5105" s="8" t="s">
        <v>172</v>
      </c>
      <c r="H5105" s="8" t="s">
        <v>174</v>
      </c>
    </row>
    <row r="5106" spans="1:8" ht="15.75" customHeight="1" x14ac:dyDescent="0.3">
      <c r="A5106" s="7">
        <v>5105</v>
      </c>
      <c r="B5106" s="7">
        <v>1006</v>
      </c>
      <c r="C5106" s="7" t="s">
        <v>176</v>
      </c>
      <c r="D5106" s="7">
        <v>16</v>
      </c>
      <c r="E5106" s="7" t="s">
        <v>13031</v>
      </c>
      <c r="F5106" s="7" t="s">
        <v>172</v>
      </c>
      <c r="G5106" s="7" t="s">
        <v>172</v>
      </c>
      <c r="H5106" s="7" t="s">
        <v>184</v>
      </c>
    </row>
    <row r="5107" spans="1:8" ht="15.75" customHeight="1" x14ac:dyDescent="0.3">
      <c r="A5107" s="8">
        <v>5106</v>
      </c>
      <c r="B5107" s="8">
        <v>1006</v>
      </c>
      <c r="C5107" s="8" t="s">
        <v>192</v>
      </c>
      <c r="D5107" s="8">
        <v>16</v>
      </c>
      <c r="E5107" s="8" t="s">
        <v>9648</v>
      </c>
      <c r="F5107" s="8" t="s">
        <v>172</v>
      </c>
      <c r="G5107" s="8" t="s">
        <v>192</v>
      </c>
      <c r="H5107" s="8" t="s">
        <v>202</v>
      </c>
    </row>
    <row r="5108" spans="1:8" ht="15.75" customHeight="1" x14ac:dyDescent="0.3">
      <c r="A5108" s="7">
        <v>5107</v>
      </c>
      <c r="B5108" s="7">
        <v>1006</v>
      </c>
      <c r="C5108" s="7" t="s">
        <v>116</v>
      </c>
      <c r="D5108" s="7">
        <v>16</v>
      </c>
      <c r="E5108" s="7" t="s">
        <v>13042</v>
      </c>
      <c r="F5108" s="7" t="s">
        <v>192</v>
      </c>
      <c r="G5108" s="7" t="s">
        <v>116</v>
      </c>
      <c r="H5108" s="7" t="s">
        <v>210</v>
      </c>
    </row>
    <row r="5109" spans="1:8" ht="15.75" customHeight="1" x14ac:dyDescent="0.3">
      <c r="A5109" s="8">
        <v>5108</v>
      </c>
      <c r="B5109" s="8">
        <v>1007</v>
      </c>
      <c r="C5109" s="8" t="s">
        <v>148</v>
      </c>
      <c r="D5109" s="8">
        <v>104</v>
      </c>
      <c r="E5109" s="8" t="s">
        <v>9655</v>
      </c>
      <c r="F5109" s="8"/>
      <c r="G5109" s="8" t="s">
        <v>152</v>
      </c>
      <c r="H5109" s="8" t="s">
        <v>492</v>
      </c>
    </row>
    <row r="5110" spans="1:8" ht="15.75" customHeight="1" x14ac:dyDescent="0.3">
      <c r="A5110" s="7">
        <v>5109</v>
      </c>
      <c r="B5110" s="7">
        <v>1007</v>
      </c>
      <c r="C5110" s="7" t="s">
        <v>156</v>
      </c>
      <c r="D5110" s="7">
        <v>104</v>
      </c>
      <c r="E5110" s="7" t="s">
        <v>13048</v>
      </c>
      <c r="F5110" s="7" t="s">
        <v>161</v>
      </c>
      <c r="G5110" s="7" t="s">
        <v>412</v>
      </c>
      <c r="H5110" s="7" t="s">
        <v>163</v>
      </c>
    </row>
    <row r="5111" spans="1:8" ht="15.75" customHeight="1" x14ac:dyDescent="0.3">
      <c r="A5111" s="8">
        <v>5110</v>
      </c>
      <c r="B5111" s="8">
        <v>1007</v>
      </c>
      <c r="C5111" s="8" t="s">
        <v>167</v>
      </c>
      <c r="D5111" s="8">
        <v>104</v>
      </c>
      <c r="E5111" s="8" t="s">
        <v>9656</v>
      </c>
      <c r="F5111" s="8" t="s">
        <v>152</v>
      </c>
      <c r="G5111" s="8" t="s">
        <v>172</v>
      </c>
      <c r="H5111" s="8" t="s">
        <v>174</v>
      </c>
    </row>
    <row r="5112" spans="1:8" ht="15.75" customHeight="1" x14ac:dyDescent="0.3">
      <c r="A5112" s="7">
        <v>5111</v>
      </c>
      <c r="B5112" s="7">
        <v>1007</v>
      </c>
      <c r="C5112" s="7" t="s">
        <v>192</v>
      </c>
      <c r="D5112" s="7">
        <v>104</v>
      </c>
      <c r="E5112" s="7" t="s">
        <v>9657</v>
      </c>
      <c r="F5112" s="7" t="s">
        <v>172</v>
      </c>
      <c r="G5112" s="7" t="s">
        <v>192</v>
      </c>
      <c r="H5112" s="7" t="s">
        <v>202</v>
      </c>
    </row>
    <row r="5113" spans="1:8" ht="15.75" customHeight="1" x14ac:dyDescent="0.3">
      <c r="A5113" s="8">
        <v>5112</v>
      </c>
      <c r="B5113" s="8">
        <v>1007</v>
      </c>
      <c r="C5113" s="8" t="s">
        <v>116</v>
      </c>
      <c r="D5113" s="8">
        <v>104</v>
      </c>
      <c r="E5113" s="8" t="s">
        <v>13082</v>
      </c>
      <c r="F5113" s="8" t="s">
        <v>192</v>
      </c>
      <c r="G5113" s="8" t="s">
        <v>116</v>
      </c>
      <c r="H5113" s="8" t="s">
        <v>210</v>
      </c>
    </row>
    <row r="5114" spans="1:8" ht="15.75" customHeight="1" x14ac:dyDescent="0.3">
      <c r="A5114" s="7">
        <v>5113</v>
      </c>
      <c r="B5114" s="7">
        <v>1008</v>
      </c>
      <c r="C5114" s="7" t="s">
        <v>148</v>
      </c>
      <c r="D5114" s="7">
        <v>3</v>
      </c>
      <c r="E5114" s="7" t="s">
        <v>9662</v>
      </c>
      <c r="F5114" s="7"/>
      <c r="G5114" s="7" t="s">
        <v>152</v>
      </c>
      <c r="H5114" s="7" t="s">
        <v>153</v>
      </c>
    </row>
    <row r="5115" spans="1:8" ht="15.75" customHeight="1" x14ac:dyDescent="0.3">
      <c r="A5115" s="8">
        <v>5114</v>
      </c>
      <c r="B5115" s="8">
        <v>1008</v>
      </c>
      <c r="C5115" s="8" t="s">
        <v>156</v>
      </c>
      <c r="D5115" s="8">
        <v>3</v>
      </c>
      <c r="E5115" s="8" t="s">
        <v>13096</v>
      </c>
      <c r="F5115" s="8" t="s">
        <v>161</v>
      </c>
      <c r="G5115" s="8" t="s">
        <v>1215</v>
      </c>
      <c r="H5115" s="8" t="s">
        <v>163</v>
      </c>
    </row>
    <row r="5116" spans="1:8" ht="15.75" customHeight="1" x14ac:dyDescent="0.3">
      <c r="A5116" s="7">
        <v>5115</v>
      </c>
      <c r="B5116" s="7">
        <v>1008</v>
      </c>
      <c r="C5116" s="7" t="s">
        <v>167</v>
      </c>
      <c r="D5116" s="7">
        <v>3</v>
      </c>
      <c r="E5116" s="7" t="s">
        <v>9663</v>
      </c>
      <c r="F5116" s="7" t="s">
        <v>152</v>
      </c>
      <c r="G5116" s="7" t="s">
        <v>172</v>
      </c>
      <c r="H5116" s="7" t="s">
        <v>174</v>
      </c>
    </row>
    <row r="5117" spans="1:8" ht="15.75" customHeight="1" x14ac:dyDescent="0.3">
      <c r="A5117" s="8">
        <v>5116</v>
      </c>
      <c r="B5117" s="8">
        <v>1008</v>
      </c>
      <c r="C5117" s="8" t="s">
        <v>192</v>
      </c>
      <c r="D5117" s="8">
        <v>3</v>
      </c>
      <c r="E5117" s="8" t="s">
        <v>9665</v>
      </c>
      <c r="F5117" s="8" t="s">
        <v>172</v>
      </c>
      <c r="G5117" s="8" t="s">
        <v>192</v>
      </c>
      <c r="H5117" s="8" t="s">
        <v>202</v>
      </c>
    </row>
    <row r="5118" spans="1:8" ht="15.75" customHeight="1" x14ac:dyDescent="0.3">
      <c r="A5118" s="7">
        <v>5117</v>
      </c>
      <c r="B5118" s="7">
        <v>1008</v>
      </c>
      <c r="C5118" s="7" t="s">
        <v>116</v>
      </c>
      <c r="D5118" s="7">
        <v>3</v>
      </c>
      <c r="E5118" s="7" t="s">
        <v>13106</v>
      </c>
      <c r="F5118" s="7" t="s">
        <v>192</v>
      </c>
      <c r="G5118" s="7" t="s">
        <v>116</v>
      </c>
      <c r="H5118" s="7" t="s">
        <v>210</v>
      </c>
    </row>
    <row r="5119" spans="1:8" ht="15.75" customHeight="1" x14ac:dyDescent="0.3">
      <c r="A5119" s="8">
        <v>5118</v>
      </c>
      <c r="B5119" s="8">
        <v>1009</v>
      </c>
      <c r="C5119" s="8" t="s">
        <v>148</v>
      </c>
      <c r="D5119" s="8">
        <v>109</v>
      </c>
      <c r="E5119" s="8" t="s">
        <v>9671</v>
      </c>
      <c r="F5119" s="8"/>
      <c r="G5119" s="8" t="s">
        <v>152</v>
      </c>
      <c r="H5119" s="8" t="s">
        <v>492</v>
      </c>
    </row>
    <row r="5120" spans="1:8" ht="15.75" customHeight="1" x14ac:dyDescent="0.3">
      <c r="A5120" s="7">
        <v>5119</v>
      </c>
      <c r="B5120" s="7">
        <v>1009</v>
      </c>
      <c r="C5120" s="7" t="s">
        <v>156</v>
      </c>
      <c r="D5120" s="7">
        <v>109</v>
      </c>
      <c r="E5120" s="7" t="s">
        <v>13130</v>
      </c>
      <c r="F5120" s="7" t="s">
        <v>161</v>
      </c>
      <c r="G5120" s="7" t="s">
        <v>1395</v>
      </c>
      <c r="H5120" s="7" t="s">
        <v>163</v>
      </c>
    </row>
    <row r="5121" spans="1:8" ht="15.75" customHeight="1" x14ac:dyDescent="0.3">
      <c r="A5121" s="8">
        <v>5120</v>
      </c>
      <c r="B5121" s="8">
        <v>1009</v>
      </c>
      <c r="C5121" s="8" t="s">
        <v>167</v>
      </c>
      <c r="D5121" s="8">
        <v>109</v>
      </c>
      <c r="E5121" s="8" t="s">
        <v>9672</v>
      </c>
      <c r="F5121" s="8" t="s">
        <v>152</v>
      </c>
      <c r="G5121" s="8" t="s">
        <v>172</v>
      </c>
      <c r="H5121" s="8" t="s">
        <v>174</v>
      </c>
    </row>
    <row r="5122" spans="1:8" ht="15.75" customHeight="1" x14ac:dyDescent="0.3">
      <c r="A5122" s="7">
        <v>5121</v>
      </c>
      <c r="B5122" s="7">
        <v>1009</v>
      </c>
      <c r="C5122" s="7" t="s">
        <v>192</v>
      </c>
      <c r="D5122" s="7">
        <v>109</v>
      </c>
      <c r="E5122" s="7" t="s">
        <v>9673</v>
      </c>
      <c r="F5122" s="7" t="s">
        <v>172</v>
      </c>
      <c r="G5122" s="7" t="s">
        <v>192</v>
      </c>
      <c r="H5122" s="7" t="s">
        <v>202</v>
      </c>
    </row>
    <row r="5123" spans="1:8" ht="15.75" customHeight="1" x14ac:dyDescent="0.3">
      <c r="A5123" s="8">
        <v>5122</v>
      </c>
      <c r="B5123" s="8">
        <v>1010</v>
      </c>
      <c r="C5123" s="8" t="s">
        <v>148</v>
      </c>
      <c r="D5123" s="8">
        <v>3</v>
      </c>
      <c r="E5123" s="8" t="s">
        <v>9681</v>
      </c>
      <c r="F5123" s="8"/>
      <c r="G5123" s="8" t="s">
        <v>152</v>
      </c>
      <c r="H5123" s="8" t="s">
        <v>153</v>
      </c>
    </row>
    <row r="5124" spans="1:8" ht="15.75" customHeight="1" x14ac:dyDescent="0.3">
      <c r="A5124" s="7">
        <v>5123</v>
      </c>
      <c r="B5124" s="7">
        <v>1010</v>
      </c>
      <c r="C5124" s="7" t="s">
        <v>156</v>
      </c>
      <c r="D5124" s="7">
        <v>3</v>
      </c>
      <c r="E5124" s="7" t="s">
        <v>13139</v>
      </c>
      <c r="F5124" s="7" t="s">
        <v>161</v>
      </c>
      <c r="G5124" s="7" t="s">
        <v>1215</v>
      </c>
      <c r="H5124" s="7" t="s">
        <v>163</v>
      </c>
    </row>
    <row r="5125" spans="1:8" ht="15.75" customHeight="1" x14ac:dyDescent="0.3">
      <c r="A5125" s="8">
        <v>5124</v>
      </c>
      <c r="B5125" s="8">
        <v>1010</v>
      </c>
      <c r="C5125" s="8" t="s">
        <v>167</v>
      </c>
      <c r="D5125" s="8">
        <v>3</v>
      </c>
      <c r="E5125" s="8" t="s">
        <v>9682</v>
      </c>
      <c r="F5125" s="8" t="s">
        <v>152</v>
      </c>
      <c r="G5125" s="8" t="s">
        <v>172</v>
      </c>
      <c r="H5125" s="8" t="s">
        <v>174</v>
      </c>
    </row>
    <row r="5126" spans="1:8" ht="15.75" customHeight="1" x14ac:dyDescent="0.3">
      <c r="A5126" s="7">
        <v>5125</v>
      </c>
      <c r="B5126" s="7">
        <v>1010</v>
      </c>
      <c r="C5126" s="7" t="s">
        <v>192</v>
      </c>
      <c r="D5126" s="7">
        <v>3</v>
      </c>
      <c r="E5126" s="7" t="s">
        <v>9683</v>
      </c>
      <c r="F5126" s="7" t="s">
        <v>172</v>
      </c>
      <c r="G5126" s="7" t="s">
        <v>192</v>
      </c>
      <c r="H5126" s="7" t="s">
        <v>202</v>
      </c>
    </row>
    <row r="5127" spans="1:8" ht="15.75" customHeight="1" x14ac:dyDescent="0.3">
      <c r="A5127" s="8">
        <v>5126</v>
      </c>
      <c r="B5127" s="8">
        <v>1010</v>
      </c>
      <c r="C5127" s="8" t="s">
        <v>116</v>
      </c>
      <c r="D5127" s="8">
        <v>3</v>
      </c>
      <c r="E5127" s="8" t="s">
        <v>13154</v>
      </c>
      <c r="F5127" s="8" t="s">
        <v>192</v>
      </c>
      <c r="G5127" s="8" t="s">
        <v>116</v>
      </c>
      <c r="H5127" s="8" t="s">
        <v>210</v>
      </c>
    </row>
    <row r="5128" spans="1:8" ht="15.75" customHeight="1" x14ac:dyDescent="0.3">
      <c r="A5128" s="7">
        <v>5127</v>
      </c>
      <c r="B5128" s="7">
        <v>1011</v>
      </c>
      <c r="C5128" s="7" t="s">
        <v>148</v>
      </c>
      <c r="D5128" s="7">
        <v>45</v>
      </c>
      <c r="E5128" s="7" t="s">
        <v>1005</v>
      </c>
      <c r="F5128" s="7"/>
      <c r="G5128" s="7" t="s">
        <v>152</v>
      </c>
      <c r="H5128" s="7" t="s">
        <v>492</v>
      </c>
    </row>
    <row r="5129" spans="1:8" ht="15.75" customHeight="1" x14ac:dyDescent="0.3">
      <c r="A5129" s="8">
        <v>5128</v>
      </c>
      <c r="B5129" s="8">
        <v>1011</v>
      </c>
      <c r="C5129" s="8" t="s">
        <v>156</v>
      </c>
      <c r="D5129" s="8">
        <v>45</v>
      </c>
      <c r="E5129" s="8" t="s">
        <v>13165</v>
      </c>
      <c r="F5129" s="8" t="s">
        <v>161</v>
      </c>
      <c r="G5129" s="8" t="s">
        <v>1242</v>
      </c>
      <c r="H5129" s="8" t="s">
        <v>163</v>
      </c>
    </row>
    <row r="5130" spans="1:8" ht="15.75" customHeight="1" x14ac:dyDescent="0.3">
      <c r="A5130" s="7">
        <v>5129</v>
      </c>
      <c r="B5130" s="7">
        <v>1011</v>
      </c>
      <c r="C5130" s="7" t="s">
        <v>167</v>
      </c>
      <c r="D5130" s="7">
        <v>45</v>
      </c>
      <c r="E5130" s="7" t="s">
        <v>9689</v>
      </c>
      <c r="F5130" s="7" t="s">
        <v>152</v>
      </c>
      <c r="G5130" s="7" t="s">
        <v>172</v>
      </c>
      <c r="H5130" s="7" t="s">
        <v>174</v>
      </c>
    </row>
    <row r="5131" spans="1:8" ht="15.75" customHeight="1" x14ac:dyDescent="0.3">
      <c r="A5131" s="8">
        <v>5130</v>
      </c>
      <c r="B5131" s="8">
        <v>1011</v>
      </c>
      <c r="C5131" s="8" t="s">
        <v>176</v>
      </c>
      <c r="D5131" s="8">
        <v>45</v>
      </c>
      <c r="E5131" s="8" t="s">
        <v>13175</v>
      </c>
      <c r="F5131" s="8" t="s">
        <v>172</v>
      </c>
      <c r="G5131" s="8" t="s">
        <v>388</v>
      </c>
      <c r="H5131" s="8" t="s">
        <v>288</v>
      </c>
    </row>
    <row r="5132" spans="1:8" ht="15.75" customHeight="1" x14ac:dyDescent="0.3">
      <c r="A5132" s="7">
        <v>5131</v>
      </c>
      <c r="B5132" s="7">
        <v>1012</v>
      </c>
      <c r="C5132" s="7" t="s">
        <v>148</v>
      </c>
      <c r="D5132" s="7">
        <v>108</v>
      </c>
      <c r="E5132" s="7" t="s">
        <v>9695</v>
      </c>
      <c r="F5132" s="7"/>
      <c r="G5132" s="7" t="s">
        <v>152</v>
      </c>
      <c r="H5132" s="7" t="s">
        <v>492</v>
      </c>
    </row>
    <row r="5133" spans="1:8" ht="15.75" customHeight="1" x14ac:dyDescent="0.3">
      <c r="A5133" s="8">
        <v>5132</v>
      </c>
      <c r="B5133" s="8">
        <v>1012</v>
      </c>
      <c r="C5133" s="8" t="s">
        <v>156</v>
      </c>
      <c r="D5133" s="8">
        <v>108</v>
      </c>
      <c r="E5133" s="8" t="s">
        <v>13236</v>
      </c>
      <c r="F5133" s="8" t="s">
        <v>161</v>
      </c>
      <c r="G5133" s="8" t="s">
        <v>1428</v>
      </c>
      <c r="H5133" s="8" t="s">
        <v>163</v>
      </c>
    </row>
    <row r="5134" spans="1:8" ht="15.75" customHeight="1" x14ac:dyDescent="0.3">
      <c r="A5134" s="7">
        <v>5133</v>
      </c>
      <c r="B5134" s="7">
        <v>1012</v>
      </c>
      <c r="C5134" s="7" t="s">
        <v>167</v>
      </c>
      <c r="D5134" s="7">
        <v>108</v>
      </c>
      <c r="E5134" s="7" t="s">
        <v>9697</v>
      </c>
      <c r="F5134" s="7" t="s">
        <v>152</v>
      </c>
      <c r="G5134" s="7" t="s">
        <v>172</v>
      </c>
      <c r="H5134" s="7" t="s">
        <v>174</v>
      </c>
    </row>
    <row r="5135" spans="1:8" ht="15.75" customHeight="1" x14ac:dyDescent="0.3">
      <c r="A5135" s="8">
        <v>5134</v>
      </c>
      <c r="B5135" s="8">
        <v>1012</v>
      </c>
      <c r="C5135" s="8" t="s">
        <v>192</v>
      </c>
      <c r="D5135" s="8">
        <v>108</v>
      </c>
      <c r="E5135" s="8" t="s">
        <v>9698</v>
      </c>
      <c r="F5135" s="8" t="s">
        <v>172</v>
      </c>
      <c r="G5135" s="8" t="s">
        <v>192</v>
      </c>
      <c r="H5135" s="8" t="s">
        <v>202</v>
      </c>
    </row>
    <row r="5136" spans="1:8" ht="15.75" customHeight="1" x14ac:dyDescent="0.3">
      <c r="A5136" s="7">
        <v>5135</v>
      </c>
      <c r="B5136" s="7">
        <v>1012</v>
      </c>
      <c r="C5136" s="7" t="s">
        <v>116</v>
      </c>
      <c r="D5136" s="7">
        <v>108</v>
      </c>
      <c r="E5136" s="7" t="s">
        <v>13250</v>
      </c>
      <c r="F5136" s="7" t="s">
        <v>192</v>
      </c>
      <c r="G5136" s="7" t="s">
        <v>116</v>
      </c>
      <c r="H5136" s="7" t="s">
        <v>210</v>
      </c>
    </row>
    <row r="5137" spans="1:8" ht="15.75" customHeight="1" x14ac:dyDescent="0.3">
      <c r="A5137" s="8">
        <v>5136</v>
      </c>
      <c r="B5137" s="8">
        <v>1013</v>
      </c>
      <c r="C5137" s="8" t="s">
        <v>148</v>
      </c>
      <c r="D5137" s="8">
        <v>101</v>
      </c>
      <c r="E5137" s="8" t="s">
        <v>9704</v>
      </c>
      <c r="F5137" s="8"/>
      <c r="G5137" s="8" t="s">
        <v>152</v>
      </c>
      <c r="H5137" s="8" t="s">
        <v>314</v>
      </c>
    </row>
    <row r="5138" spans="1:8" ht="15.75" customHeight="1" x14ac:dyDescent="0.3">
      <c r="A5138" s="7">
        <v>5137</v>
      </c>
      <c r="B5138" s="7">
        <v>1013</v>
      </c>
      <c r="C5138" s="7" t="s">
        <v>156</v>
      </c>
      <c r="D5138" s="7">
        <v>101</v>
      </c>
      <c r="E5138" s="7" t="s">
        <v>13259</v>
      </c>
      <c r="F5138" s="7" t="s">
        <v>161</v>
      </c>
      <c r="G5138" s="7" t="s">
        <v>6790</v>
      </c>
      <c r="H5138" s="7" t="s">
        <v>163</v>
      </c>
    </row>
    <row r="5139" spans="1:8" ht="15.75" customHeight="1" x14ac:dyDescent="0.3">
      <c r="A5139" s="8">
        <v>5138</v>
      </c>
      <c r="B5139" s="8">
        <v>1013</v>
      </c>
      <c r="C5139" s="8" t="s">
        <v>167</v>
      </c>
      <c r="D5139" s="8">
        <v>101</v>
      </c>
      <c r="E5139" s="8" t="s">
        <v>9705</v>
      </c>
      <c r="F5139" s="8" t="s">
        <v>152</v>
      </c>
      <c r="G5139" s="8" t="s">
        <v>172</v>
      </c>
      <c r="H5139" s="8" t="s">
        <v>174</v>
      </c>
    </row>
    <row r="5140" spans="1:8" ht="15.75" customHeight="1" x14ac:dyDescent="0.3">
      <c r="A5140" s="7">
        <v>5139</v>
      </c>
      <c r="B5140" s="7">
        <v>1013</v>
      </c>
      <c r="C5140" s="7" t="s">
        <v>176</v>
      </c>
      <c r="D5140" s="7">
        <v>101</v>
      </c>
      <c r="E5140" s="7" t="s">
        <v>13272</v>
      </c>
      <c r="F5140" s="7" t="s">
        <v>172</v>
      </c>
      <c r="G5140" s="7" t="s">
        <v>388</v>
      </c>
      <c r="H5140" s="7" t="s">
        <v>248</v>
      </c>
    </row>
    <row r="5141" spans="1:8" ht="15.75" customHeight="1" x14ac:dyDescent="0.3">
      <c r="A5141" s="8">
        <v>5140</v>
      </c>
      <c r="B5141" s="8">
        <v>1013</v>
      </c>
      <c r="C5141" s="8" t="s">
        <v>192</v>
      </c>
      <c r="D5141" s="8">
        <v>101</v>
      </c>
      <c r="E5141" s="8" t="s">
        <v>9706</v>
      </c>
      <c r="F5141" s="8" t="s">
        <v>172</v>
      </c>
      <c r="G5141" s="8" t="s">
        <v>192</v>
      </c>
      <c r="H5141" s="8" t="s">
        <v>202</v>
      </c>
    </row>
    <row r="5142" spans="1:8" ht="15.75" customHeight="1" x14ac:dyDescent="0.3">
      <c r="A5142" s="7">
        <v>5141</v>
      </c>
      <c r="B5142" s="7">
        <v>1014</v>
      </c>
      <c r="C5142" s="7" t="s">
        <v>148</v>
      </c>
      <c r="D5142" s="7">
        <v>77</v>
      </c>
      <c r="E5142" s="7" t="s">
        <v>9713</v>
      </c>
      <c r="F5142" s="7"/>
      <c r="G5142" s="7" t="s">
        <v>152</v>
      </c>
      <c r="H5142" s="7" t="s">
        <v>153</v>
      </c>
    </row>
    <row r="5143" spans="1:8" ht="15.75" customHeight="1" x14ac:dyDescent="0.3">
      <c r="A5143" s="8">
        <v>5142</v>
      </c>
      <c r="B5143" s="8">
        <v>1014</v>
      </c>
      <c r="C5143" s="8" t="s">
        <v>156</v>
      </c>
      <c r="D5143" s="8">
        <v>77</v>
      </c>
      <c r="E5143" s="8" t="s">
        <v>13282</v>
      </c>
      <c r="F5143" s="8" t="s">
        <v>161</v>
      </c>
      <c r="G5143" s="8" t="s">
        <v>8606</v>
      </c>
      <c r="H5143" s="8" t="s">
        <v>163</v>
      </c>
    </row>
    <row r="5144" spans="1:8" ht="15.75" customHeight="1" x14ac:dyDescent="0.3">
      <c r="A5144" s="7">
        <v>5143</v>
      </c>
      <c r="B5144" s="7">
        <v>1014</v>
      </c>
      <c r="C5144" s="7" t="s">
        <v>167</v>
      </c>
      <c r="D5144" s="7">
        <v>77</v>
      </c>
      <c r="E5144" s="7" t="s">
        <v>9714</v>
      </c>
      <c r="F5144" s="7" t="s">
        <v>152</v>
      </c>
      <c r="G5144" s="7" t="s">
        <v>172</v>
      </c>
      <c r="H5144" s="7" t="s">
        <v>174</v>
      </c>
    </row>
    <row r="5145" spans="1:8" ht="15.75" customHeight="1" x14ac:dyDescent="0.3">
      <c r="A5145" s="8">
        <v>5144</v>
      </c>
      <c r="B5145" s="8">
        <v>1014</v>
      </c>
      <c r="C5145" s="8" t="s">
        <v>176</v>
      </c>
      <c r="D5145" s="8">
        <v>77</v>
      </c>
      <c r="E5145" s="8" t="s">
        <v>13284</v>
      </c>
      <c r="F5145" s="8" t="s">
        <v>172</v>
      </c>
      <c r="G5145" s="8" t="s">
        <v>172</v>
      </c>
      <c r="H5145" s="8" t="s">
        <v>288</v>
      </c>
    </row>
    <row r="5146" spans="1:8" ht="15.75" customHeight="1" x14ac:dyDescent="0.3">
      <c r="A5146" s="7">
        <v>5145</v>
      </c>
      <c r="B5146" s="7">
        <v>1014</v>
      </c>
      <c r="C5146" s="7" t="s">
        <v>192</v>
      </c>
      <c r="D5146" s="7">
        <v>77</v>
      </c>
      <c r="E5146" s="7" t="s">
        <v>9715</v>
      </c>
      <c r="F5146" s="7" t="s">
        <v>172</v>
      </c>
      <c r="G5146" s="7" t="s">
        <v>192</v>
      </c>
      <c r="H5146" s="7" t="s">
        <v>202</v>
      </c>
    </row>
    <row r="5147" spans="1:8" ht="15.75" customHeight="1" x14ac:dyDescent="0.3">
      <c r="A5147" s="8">
        <v>5146</v>
      </c>
      <c r="B5147" s="8">
        <v>1015</v>
      </c>
      <c r="C5147" s="8" t="s">
        <v>148</v>
      </c>
      <c r="D5147" s="8">
        <v>41</v>
      </c>
      <c r="E5147" s="8" t="s">
        <v>9721</v>
      </c>
      <c r="F5147" s="8"/>
      <c r="G5147" s="8" t="s">
        <v>152</v>
      </c>
      <c r="H5147" s="8" t="s">
        <v>218</v>
      </c>
    </row>
    <row r="5148" spans="1:8" ht="15.75" customHeight="1" x14ac:dyDescent="0.3">
      <c r="A5148" s="7">
        <v>5147</v>
      </c>
      <c r="B5148" s="7">
        <v>1015</v>
      </c>
      <c r="C5148" s="7" t="s">
        <v>156</v>
      </c>
      <c r="D5148" s="7">
        <v>41</v>
      </c>
      <c r="E5148" s="7" t="s">
        <v>13295</v>
      </c>
      <c r="F5148" s="7" t="s">
        <v>161</v>
      </c>
      <c r="G5148" s="7" t="s">
        <v>2840</v>
      </c>
      <c r="H5148" s="7" t="s">
        <v>163</v>
      </c>
    </row>
    <row r="5149" spans="1:8" ht="15.75" customHeight="1" x14ac:dyDescent="0.3">
      <c r="A5149" s="8">
        <v>5148</v>
      </c>
      <c r="B5149" s="8">
        <v>1015</v>
      </c>
      <c r="C5149" s="8" t="s">
        <v>167</v>
      </c>
      <c r="D5149" s="8">
        <v>41</v>
      </c>
      <c r="E5149" s="8" t="s">
        <v>9722</v>
      </c>
      <c r="F5149" s="8" t="s">
        <v>152</v>
      </c>
      <c r="G5149" s="8" t="s">
        <v>172</v>
      </c>
      <c r="H5149" s="8" t="s">
        <v>174</v>
      </c>
    </row>
    <row r="5150" spans="1:8" ht="15.75" customHeight="1" x14ac:dyDescent="0.3">
      <c r="A5150" s="7">
        <v>5149</v>
      </c>
      <c r="B5150" s="7">
        <v>1015</v>
      </c>
      <c r="C5150" s="7" t="s">
        <v>192</v>
      </c>
      <c r="D5150" s="7">
        <v>41</v>
      </c>
      <c r="E5150" s="7" t="s">
        <v>9723</v>
      </c>
      <c r="F5150" s="7" t="s">
        <v>172</v>
      </c>
      <c r="G5150" s="7" t="s">
        <v>192</v>
      </c>
      <c r="H5150" s="7" t="s">
        <v>202</v>
      </c>
    </row>
    <row r="5151" spans="1:8" ht="15.75" customHeight="1" x14ac:dyDescent="0.3">
      <c r="A5151" s="8">
        <v>5150</v>
      </c>
      <c r="B5151" s="8">
        <v>1015</v>
      </c>
      <c r="C5151" s="8" t="s">
        <v>116</v>
      </c>
      <c r="D5151" s="8">
        <v>41</v>
      </c>
      <c r="E5151" s="8" t="s">
        <v>13307</v>
      </c>
      <c r="F5151" s="8" t="s">
        <v>192</v>
      </c>
      <c r="G5151" s="8" t="s">
        <v>116</v>
      </c>
      <c r="H5151" s="8" t="s">
        <v>210</v>
      </c>
    </row>
    <row r="5152" spans="1:8" ht="15.75" customHeight="1" x14ac:dyDescent="0.3">
      <c r="A5152" s="7">
        <v>5151</v>
      </c>
      <c r="B5152" s="7">
        <v>1016</v>
      </c>
      <c r="C5152" s="7" t="s">
        <v>148</v>
      </c>
      <c r="D5152" s="7">
        <v>22</v>
      </c>
      <c r="E5152" s="7" t="s">
        <v>9729</v>
      </c>
      <c r="F5152" s="7"/>
      <c r="G5152" s="7" t="s">
        <v>152</v>
      </c>
      <c r="H5152" s="7" t="s">
        <v>492</v>
      </c>
    </row>
    <row r="5153" spans="1:8" ht="15.75" customHeight="1" x14ac:dyDescent="0.3">
      <c r="A5153" s="8">
        <v>5152</v>
      </c>
      <c r="B5153" s="8">
        <v>1016</v>
      </c>
      <c r="C5153" s="8" t="s">
        <v>156</v>
      </c>
      <c r="D5153" s="8">
        <v>22</v>
      </c>
      <c r="E5153" s="8" t="s">
        <v>13314</v>
      </c>
      <c r="F5153" s="8" t="s">
        <v>161</v>
      </c>
      <c r="G5153" s="8" t="s">
        <v>320</v>
      </c>
      <c r="H5153" s="8" t="s">
        <v>163</v>
      </c>
    </row>
    <row r="5154" spans="1:8" ht="15.75" customHeight="1" x14ac:dyDescent="0.3">
      <c r="A5154" s="7">
        <v>5153</v>
      </c>
      <c r="B5154" s="7">
        <v>1016</v>
      </c>
      <c r="C5154" s="7" t="s">
        <v>167</v>
      </c>
      <c r="D5154" s="7">
        <v>22</v>
      </c>
      <c r="E5154" s="7" t="s">
        <v>9730</v>
      </c>
      <c r="F5154" s="7" t="s">
        <v>152</v>
      </c>
      <c r="G5154" s="7" t="s">
        <v>172</v>
      </c>
      <c r="H5154" s="7" t="s">
        <v>174</v>
      </c>
    </row>
    <row r="5155" spans="1:8" ht="15.75" customHeight="1" x14ac:dyDescent="0.3">
      <c r="A5155" s="8">
        <v>5154</v>
      </c>
      <c r="B5155" s="8">
        <v>1016</v>
      </c>
      <c r="C5155" s="8" t="s">
        <v>192</v>
      </c>
      <c r="D5155" s="8">
        <v>22</v>
      </c>
      <c r="E5155" s="8" t="s">
        <v>9731</v>
      </c>
      <c r="F5155" s="8" t="s">
        <v>172</v>
      </c>
      <c r="G5155" s="8" t="s">
        <v>192</v>
      </c>
      <c r="H5155" s="8" t="s">
        <v>202</v>
      </c>
    </row>
    <row r="5156" spans="1:8" ht="15.75" customHeight="1" x14ac:dyDescent="0.3">
      <c r="A5156" s="7">
        <v>5155</v>
      </c>
      <c r="B5156" s="7">
        <v>1016</v>
      </c>
      <c r="C5156" s="7" t="s">
        <v>116</v>
      </c>
      <c r="D5156" s="7">
        <v>22</v>
      </c>
      <c r="E5156" s="7" t="s">
        <v>13317</v>
      </c>
      <c r="F5156" s="7" t="s">
        <v>192</v>
      </c>
      <c r="G5156" s="7" t="s">
        <v>116</v>
      </c>
      <c r="H5156" s="7" t="s">
        <v>210</v>
      </c>
    </row>
    <row r="5157" spans="1:8" ht="15.75" customHeight="1" x14ac:dyDescent="0.3">
      <c r="A5157" s="8">
        <v>5156</v>
      </c>
      <c r="B5157" s="8">
        <v>1017</v>
      </c>
      <c r="C5157" s="8" t="s">
        <v>148</v>
      </c>
      <c r="D5157" s="8">
        <v>46</v>
      </c>
      <c r="E5157" s="8" t="s">
        <v>9741</v>
      </c>
      <c r="F5157" s="8"/>
      <c r="G5157" s="8" t="s">
        <v>152</v>
      </c>
      <c r="H5157" s="8" t="s">
        <v>218</v>
      </c>
    </row>
    <row r="5158" spans="1:8" ht="15.75" customHeight="1" x14ac:dyDescent="0.3">
      <c r="A5158" s="7">
        <v>5157</v>
      </c>
      <c r="B5158" s="7">
        <v>1017</v>
      </c>
      <c r="C5158" s="7" t="s">
        <v>156</v>
      </c>
      <c r="D5158" s="7">
        <v>46</v>
      </c>
      <c r="E5158" s="7" t="s">
        <v>13318</v>
      </c>
      <c r="F5158" s="7" t="s">
        <v>161</v>
      </c>
      <c r="G5158" s="7" t="s">
        <v>535</v>
      </c>
      <c r="H5158" s="7" t="s">
        <v>163</v>
      </c>
    </row>
    <row r="5159" spans="1:8" ht="15.75" customHeight="1" x14ac:dyDescent="0.3">
      <c r="A5159" s="8">
        <v>5158</v>
      </c>
      <c r="B5159" s="8">
        <v>1017</v>
      </c>
      <c r="C5159" s="8" t="s">
        <v>167</v>
      </c>
      <c r="D5159" s="8">
        <v>46</v>
      </c>
      <c r="E5159" s="8" t="s">
        <v>9742</v>
      </c>
      <c r="F5159" s="8" t="s">
        <v>152</v>
      </c>
      <c r="G5159" s="8" t="s">
        <v>172</v>
      </c>
      <c r="H5159" s="8" t="s">
        <v>174</v>
      </c>
    </row>
    <row r="5160" spans="1:8" ht="15.75" customHeight="1" x14ac:dyDescent="0.3">
      <c r="A5160" s="7">
        <v>5159</v>
      </c>
      <c r="B5160" s="7">
        <v>1017</v>
      </c>
      <c r="C5160" s="7" t="s">
        <v>176</v>
      </c>
      <c r="D5160" s="7">
        <v>46</v>
      </c>
      <c r="E5160" s="7" t="s">
        <v>13331</v>
      </c>
      <c r="F5160" s="7" t="s">
        <v>172</v>
      </c>
      <c r="G5160" s="7" t="s">
        <v>388</v>
      </c>
      <c r="H5160" s="7" t="s">
        <v>288</v>
      </c>
    </row>
    <row r="5161" spans="1:8" ht="15.75" customHeight="1" x14ac:dyDescent="0.3">
      <c r="A5161" s="8">
        <v>5160</v>
      </c>
      <c r="B5161" s="8">
        <v>1017</v>
      </c>
      <c r="C5161" s="8" t="s">
        <v>192</v>
      </c>
      <c r="D5161" s="8">
        <v>46</v>
      </c>
      <c r="E5161" s="8" t="s">
        <v>9743</v>
      </c>
      <c r="F5161" s="8" t="s">
        <v>172</v>
      </c>
      <c r="G5161" s="8" t="s">
        <v>192</v>
      </c>
      <c r="H5161" s="8" t="s">
        <v>202</v>
      </c>
    </row>
    <row r="5162" spans="1:8" ht="15.75" customHeight="1" x14ac:dyDescent="0.3">
      <c r="A5162" s="7">
        <v>5161</v>
      </c>
      <c r="B5162" s="7">
        <v>1017</v>
      </c>
      <c r="C5162" s="7" t="s">
        <v>116</v>
      </c>
      <c r="D5162" s="7">
        <v>46</v>
      </c>
      <c r="E5162" s="7" t="s">
        <v>13339</v>
      </c>
      <c r="F5162" s="7" t="s">
        <v>192</v>
      </c>
      <c r="G5162" s="7" t="s">
        <v>116</v>
      </c>
      <c r="H5162" s="7" t="s">
        <v>210</v>
      </c>
    </row>
    <row r="5163" spans="1:8" ht="15.75" customHeight="1" x14ac:dyDescent="0.3">
      <c r="A5163" s="8">
        <v>5162</v>
      </c>
      <c r="B5163" s="8">
        <v>1018</v>
      </c>
      <c r="C5163" s="8" t="s">
        <v>148</v>
      </c>
      <c r="D5163" s="8">
        <v>40</v>
      </c>
      <c r="E5163" s="8" t="s">
        <v>9749</v>
      </c>
      <c r="F5163" s="8"/>
      <c r="G5163" s="8" t="s">
        <v>152</v>
      </c>
      <c r="H5163" s="8" t="s">
        <v>492</v>
      </c>
    </row>
    <row r="5164" spans="1:8" ht="15.75" customHeight="1" x14ac:dyDescent="0.3">
      <c r="A5164" s="7">
        <v>5163</v>
      </c>
      <c r="B5164" s="7">
        <v>1018</v>
      </c>
      <c r="C5164" s="7" t="s">
        <v>156</v>
      </c>
      <c r="D5164" s="7">
        <v>40</v>
      </c>
      <c r="E5164" s="7" t="s">
        <v>13346</v>
      </c>
      <c r="F5164" s="7" t="s">
        <v>161</v>
      </c>
      <c r="G5164" s="7" t="s">
        <v>2368</v>
      </c>
      <c r="H5164" s="7" t="s">
        <v>163</v>
      </c>
    </row>
    <row r="5165" spans="1:8" ht="15.75" customHeight="1" x14ac:dyDescent="0.3">
      <c r="A5165" s="8">
        <v>5164</v>
      </c>
      <c r="B5165" s="8">
        <v>1018</v>
      </c>
      <c r="C5165" s="8" t="s">
        <v>167</v>
      </c>
      <c r="D5165" s="8">
        <v>40</v>
      </c>
      <c r="E5165" s="8" t="s">
        <v>9750</v>
      </c>
      <c r="F5165" s="8" t="s">
        <v>152</v>
      </c>
      <c r="G5165" s="8" t="s">
        <v>172</v>
      </c>
      <c r="H5165" s="8" t="s">
        <v>174</v>
      </c>
    </row>
    <row r="5166" spans="1:8" ht="15.75" customHeight="1" x14ac:dyDescent="0.3">
      <c r="A5166" s="7">
        <v>5165</v>
      </c>
      <c r="B5166" s="7">
        <v>1018</v>
      </c>
      <c r="C5166" s="7" t="s">
        <v>176</v>
      </c>
      <c r="D5166" s="7">
        <v>40</v>
      </c>
      <c r="E5166" s="7" t="s">
        <v>13354</v>
      </c>
      <c r="F5166" s="7" t="s">
        <v>172</v>
      </c>
      <c r="G5166" s="7" t="s">
        <v>388</v>
      </c>
      <c r="H5166" s="7" t="s">
        <v>248</v>
      </c>
    </row>
    <row r="5167" spans="1:8" ht="15.75" customHeight="1" x14ac:dyDescent="0.3">
      <c r="A5167" s="8">
        <v>5166</v>
      </c>
      <c r="B5167" s="8">
        <v>1018</v>
      </c>
      <c r="C5167" s="8" t="s">
        <v>192</v>
      </c>
      <c r="D5167" s="8">
        <v>40</v>
      </c>
      <c r="E5167" s="8" t="s">
        <v>9751</v>
      </c>
      <c r="F5167" s="8" t="s">
        <v>172</v>
      </c>
      <c r="G5167" s="8" t="s">
        <v>192</v>
      </c>
      <c r="H5167" s="8" t="s">
        <v>202</v>
      </c>
    </row>
    <row r="5168" spans="1:8" ht="15.75" customHeight="1" x14ac:dyDescent="0.3">
      <c r="A5168" s="7">
        <v>5167</v>
      </c>
      <c r="B5168" s="7">
        <v>1019</v>
      </c>
      <c r="C5168" s="7" t="s">
        <v>148</v>
      </c>
      <c r="D5168" s="7">
        <v>14</v>
      </c>
      <c r="E5168" s="7" t="s">
        <v>9757</v>
      </c>
      <c r="F5168" s="7"/>
      <c r="G5168" s="7" t="s">
        <v>152</v>
      </c>
      <c r="H5168" s="7" t="s">
        <v>492</v>
      </c>
    </row>
    <row r="5169" spans="1:8" ht="15.75" customHeight="1" x14ac:dyDescent="0.3">
      <c r="A5169" s="8">
        <v>5168</v>
      </c>
      <c r="B5169" s="8">
        <v>1019</v>
      </c>
      <c r="C5169" s="8" t="s">
        <v>156</v>
      </c>
      <c r="D5169" s="8">
        <v>14</v>
      </c>
      <c r="E5169" s="8" t="s">
        <v>13356</v>
      </c>
      <c r="F5169" s="8" t="s">
        <v>161</v>
      </c>
      <c r="G5169" s="8" t="s">
        <v>766</v>
      </c>
      <c r="H5169" s="8" t="s">
        <v>163</v>
      </c>
    </row>
    <row r="5170" spans="1:8" ht="15.75" customHeight="1" x14ac:dyDescent="0.3">
      <c r="A5170" s="7">
        <v>5169</v>
      </c>
      <c r="B5170" s="7">
        <v>1019</v>
      </c>
      <c r="C5170" s="7" t="s">
        <v>167</v>
      </c>
      <c r="D5170" s="7">
        <v>14</v>
      </c>
      <c r="E5170" s="7" t="s">
        <v>9758</v>
      </c>
      <c r="F5170" s="7" t="s">
        <v>152</v>
      </c>
      <c r="G5170" s="7" t="s">
        <v>172</v>
      </c>
      <c r="H5170" s="7" t="s">
        <v>174</v>
      </c>
    </row>
    <row r="5171" spans="1:8" ht="15.75" customHeight="1" x14ac:dyDescent="0.3">
      <c r="A5171" s="8">
        <v>5170</v>
      </c>
      <c r="B5171" s="8">
        <v>1019</v>
      </c>
      <c r="C5171" s="8" t="s">
        <v>176</v>
      </c>
      <c r="D5171" s="8">
        <v>14</v>
      </c>
      <c r="E5171" s="8" t="s">
        <v>13361</v>
      </c>
      <c r="F5171" s="8" t="s">
        <v>172</v>
      </c>
      <c r="G5171" s="8" t="s">
        <v>172</v>
      </c>
      <c r="H5171" s="8" t="s">
        <v>184</v>
      </c>
    </row>
    <row r="5172" spans="1:8" ht="15.75" customHeight="1" x14ac:dyDescent="0.3">
      <c r="A5172" s="7">
        <v>5171</v>
      </c>
      <c r="B5172" s="7">
        <v>1019</v>
      </c>
      <c r="C5172" s="7" t="s">
        <v>192</v>
      </c>
      <c r="D5172" s="7">
        <v>14</v>
      </c>
      <c r="E5172" s="7" t="s">
        <v>9759</v>
      </c>
      <c r="F5172" s="7" t="s">
        <v>172</v>
      </c>
      <c r="G5172" s="7" t="s">
        <v>192</v>
      </c>
      <c r="H5172" s="7" t="s">
        <v>202</v>
      </c>
    </row>
    <row r="5173" spans="1:8" ht="15.75" customHeight="1" x14ac:dyDescent="0.3">
      <c r="A5173" s="8">
        <v>5172</v>
      </c>
      <c r="B5173" s="8">
        <v>1019</v>
      </c>
      <c r="C5173" s="8" t="s">
        <v>116</v>
      </c>
      <c r="D5173" s="8">
        <v>14</v>
      </c>
      <c r="E5173" s="8" t="s">
        <v>13365</v>
      </c>
      <c r="F5173" s="8" t="s">
        <v>192</v>
      </c>
      <c r="G5173" s="8" t="s">
        <v>116</v>
      </c>
      <c r="H5173" s="8" t="s">
        <v>210</v>
      </c>
    </row>
    <row r="5174" spans="1:8" ht="15.75" customHeight="1" x14ac:dyDescent="0.3">
      <c r="A5174" s="7">
        <v>5173</v>
      </c>
      <c r="B5174" s="7">
        <v>1020</v>
      </c>
      <c r="C5174" s="7" t="s">
        <v>148</v>
      </c>
      <c r="D5174" s="7">
        <v>88</v>
      </c>
      <c r="E5174" s="7" t="s">
        <v>9765</v>
      </c>
      <c r="F5174" s="7"/>
      <c r="G5174" s="7" t="s">
        <v>152</v>
      </c>
      <c r="H5174" s="7" t="s">
        <v>153</v>
      </c>
    </row>
    <row r="5175" spans="1:8" ht="15.75" customHeight="1" x14ac:dyDescent="0.3">
      <c r="A5175" s="8">
        <v>5174</v>
      </c>
      <c r="B5175" s="8">
        <v>1020</v>
      </c>
      <c r="C5175" s="8" t="s">
        <v>156</v>
      </c>
      <c r="D5175" s="8">
        <v>88</v>
      </c>
      <c r="E5175" s="8" t="s">
        <v>13372</v>
      </c>
      <c r="F5175" s="8" t="s">
        <v>161</v>
      </c>
      <c r="G5175" s="8" t="s">
        <v>4781</v>
      </c>
      <c r="H5175" s="8" t="s">
        <v>163</v>
      </c>
    </row>
    <row r="5176" spans="1:8" ht="15.75" customHeight="1" x14ac:dyDescent="0.3">
      <c r="A5176" s="7">
        <v>5175</v>
      </c>
      <c r="B5176" s="7">
        <v>1020</v>
      </c>
      <c r="C5176" s="7" t="s">
        <v>167</v>
      </c>
      <c r="D5176" s="7">
        <v>88</v>
      </c>
      <c r="E5176" s="7" t="s">
        <v>9766</v>
      </c>
      <c r="F5176" s="7" t="s">
        <v>152</v>
      </c>
      <c r="G5176" s="7" t="s">
        <v>172</v>
      </c>
      <c r="H5176" s="7" t="s">
        <v>174</v>
      </c>
    </row>
    <row r="5177" spans="1:8" ht="15.75" customHeight="1" x14ac:dyDescent="0.3">
      <c r="A5177" s="8">
        <v>5176</v>
      </c>
      <c r="B5177" s="8">
        <v>1020</v>
      </c>
      <c r="C5177" s="8" t="s">
        <v>176</v>
      </c>
      <c r="D5177" s="8">
        <v>88</v>
      </c>
      <c r="E5177" s="8" t="s">
        <v>13374</v>
      </c>
      <c r="F5177" s="8" t="s">
        <v>172</v>
      </c>
      <c r="G5177" s="8" t="s">
        <v>172</v>
      </c>
      <c r="H5177" s="8" t="s">
        <v>248</v>
      </c>
    </row>
    <row r="5178" spans="1:8" ht="15.75" customHeight="1" x14ac:dyDescent="0.3">
      <c r="A5178" s="7">
        <v>5177</v>
      </c>
      <c r="B5178" s="7">
        <v>1020</v>
      </c>
      <c r="C5178" s="7" t="s">
        <v>192</v>
      </c>
      <c r="D5178" s="7">
        <v>88</v>
      </c>
      <c r="E5178" s="7" t="s">
        <v>9767</v>
      </c>
      <c r="F5178" s="7" t="s">
        <v>172</v>
      </c>
      <c r="G5178" s="7" t="s">
        <v>192</v>
      </c>
      <c r="H5178" s="7" t="s">
        <v>202</v>
      </c>
    </row>
    <row r="5179" spans="1:8" ht="15.75" customHeight="1" x14ac:dyDescent="0.3">
      <c r="A5179" s="8">
        <v>5178</v>
      </c>
      <c r="B5179" s="8">
        <v>1021</v>
      </c>
      <c r="C5179" s="8" t="s">
        <v>148</v>
      </c>
      <c r="D5179" s="8">
        <v>6</v>
      </c>
      <c r="E5179" s="8" t="s">
        <v>9773</v>
      </c>
      <c r="F5179" s="8"/>
      <c r="G5179" s="8" t="s">
        <v>152</v>
      </c>
      <c r="H5179" s="8" t="s">
        <v>492</v>
      </c>
    </row>
    <row r="5180" spans="1:8" ht="15.75" customHeight="1" x14ac:dyDescent="0.3">
      <c r="A5180" s="7">
        <v>5179</v>
      </c>
      <c r="B5180" s="7">
        <v>1021</v>
      </c>
      <c r="C5180" s="7" t="s">
        <v>156</v>
      </c>
      <c r="D5180" s="7">
        <v>6</v>
      </c>
      <c r="E5180" s="7" t="s">
        <v>13380</v>
      </c>
      <c r="F5180" s="7" t="s">
        <v>161</v>
      </c>
      <c r="G5180" s="7" t="s">
        <v>8104</v>
      </c>
      <c r="H5180" s="7" t="s">
        <v>163</v>
      </c>
    </row>
    <row r="5181" spans="1:8" ht="15.75" customHeight="1" x14ac:dyDescent="0.3">
      <c r="A5181" s="8">
        <v>5180</v>
      </c>
      <c r="B5181" s="8">
        <v>1021</v>
      </c>
      <c r="C5181" s="8" t="s">
        <v>167</v>
      </c>
      <c r="D5181" s="8">
        <v>6</v>
      </c>
      <c r="E5181" s="8" t="s">
        <v>9774</v>
      </c>
      <c r="F5181" s="8" t="s">
        <v>152</v>
      </c>
      <c r="G5181" s="8" t="s">
        <v>172</v>
      </c>
      <c r="H5181" s="8" t="s">
        <v>174</v>
      </c>
    </row>
    <row r="5182" spans="1:8" ht="15.75" customHeight="1" x14ac:dyDescent="0.3">
      <c r="A5182" s="7">
        <v>5181</v>
      </c>
      <c r="B5182" s="7">
        <v>1021</v>
      </c>
      <c r="C5182" s="7" t="s">
        <v>176</v>
      </c>
      <c r="D5182" s="7">
        <v>6</v>
      </c>
      <c r="E5182" s="7" t="s">
        <v>13388</v>
      </c>
      <c r="F5182" s="7" t="s">
        <v>172</v>
      </c>
      <c r="G5182" s="7" t="s">
        <v>172</v>
      </c>
      <c r="H5182" s="7" t="s">
        <v>288</v>
      </c>
    </row>
    <row r="5183" spans="1:8" ht="15.75" customHeight="1" x14ac:dyDescent="0.3">
      <c r="A5183" s="8">
        <v>5182</v>
      </c>
      <c r="B5183" s="8">
        <v>1021</v>
      </c>
      <c r="C5183" s="8" t="s">
        <v>192</v>
      </c>
      <c r="D5183" s="8">
        <v>6</v>
      </c>
      <c r="E5183" s="8" t="s">
        <v>9775</v>
      </c>
      <c r="F5183" s="8" t="s">
        <v>172</v>
      </c>
      <c r="G5183" s="8" t="s">
        <v>192</v>
      </c>
      <c r="H5183" s="8" t="s">
        <v>202</v>
      </c>
    </row>
    <row r="5184" spans="1:8" ht="15.75" customHeight="1" x14ac:dyDescent="0.3">
      <c r="A5184" s="7">
        <v>5183</v>
      </c>
      <c r="B5184" s="7">
        <v>1021</v>
      </c>
      <c r="C5184" s="7" t="s">
        <v>116</v>
      </c>
      <c r="D5184" s="7">
        <v>6</v>
      </c>
      <c r="E5184" s="7" t="s">
        <v>13396</v>
      </c>
      <c r="F5184" s="7" t="s">
        <v>192</v>
      </c>
      <c r="G5184" s="7" t="s">
        <v>116</v>
      </c>
      <c r="H5184" s="7" t="s">
        <v>210</v>
      </c>
    </row>
    <row r="5185" spans="1:8" ht="15.75" customHeight="1" x14ac:dyDescent="0.3">
      <c r="A5185" s="8">
        <v>5184</v>
      </c>
      <c r="B5185" s="8">
        <v>1022</v>
      </c>
      <c r="C5185" s="8" t="s">
        <v>148</v>
      </c>
      <c r="D5185" s="8">
        <v>70</v>
      </c>
      <c r="E5185" s="8" t="s">
        <v>9781</v>
      </c>
      <c r="F5185" s="8"/>
      <c r="G5185" s="8" t="s">
        <v>152</v>
      </c>
      <c r="H5185" s="8" t="s">
        <v>218</v>
      </c>
    </row>
    <row r="5186" spans="1:8" ht="15.75" customHeight="1" x14ac:dyDescent="0.3">
      <c r="A5186" s="7">
        <v>5185</v>
      </c>
      <c r="B5186" s="7">
        <v>1022</v>
      </c>
      <c r="C5186" s="7" t="s">
        <v>156</v>
      </c>
      <c r="D5186" s="7">
        <v>70</v>
      </c>
      <c r="E5186" s="7" t="s">
        <v>13408</v>
      </c>
      <c r="F5186" s="7" t="s">
        <v>161</v>
      </c>
      <c r="G5186" s="7" t="s">
        <v>6236</v>
      </c>
      <c r="H5186" s="7" t="s">
        <v>163</v>
      </c>
    </row>
    <row r="5187" spans="1:8" ht="15.75" customHeight="1" x14ac:dyDescent="0.3">
      <c r="A5187" s="8">
        <v>5186</v>
      </c>
      <c r="B5187" s="8">
        <v>1022</v>
      </c>
      <c r="C5187" s="8" t="s">
        <v>167</v>
      </c>
      <c r="D5187" s="8">
        <v>70</v>
      </c>
      <c r="E5187" s="8" t="s">
        <v>9782</v>
      </c>
      <c r="F5187" s="8" t="s">
        <v>152</v>
      </c>
      <c r="G5187" s="8" t="s">
        <v>172</v>
      </c>
      <c r="H5187" s="8" t="s">
        <v>174</v>
      </c>
    </row>
    <row r="5188" spans="1:8" ht="15.75" customHeight="1" x14ac:dyDescent="0.3">
      <c r="A5188" s="7">
        <v>5187</v>
      </c>
      <c r="B5188" s="7">
        <v>1022</v>
      </c>
      <c r="C5188" s="7" t="s">
        <v>176</v>
      </c>
      <c r="D5188" s="7">
        <v>70</v>
      </c>
      <c r="E5188" s="7" t="s">
        <v>13419</v>
      </c>
      <c r="F5188" s="7" t="s">
        <v>172</v>
      </c>
      <c r="G5188" s="7" t="s">
        <v>172</v>
      </c>
      <c r="H5188" s="7" t="s">
        <v>184</v>
      </c>
    </row>
    <row r="5189" spans="1:8" ht="15.75" customHeight="1" x14ac:dyDescent="0.3">
      <c r="A5189" s="8">
        <v>5188</v>
      </c>
      <c r="B5189" s="8">
        <v>1022</v>
      </c>
      <c r="C5189" s="8" t="s">
        <v>192</v>
      </c>
      <c r="D5189" s="8">
        <v>70</v>
      </c>
      <c r="E5189" s="8" t="s">
        <v>9783</v>
      </c>
      <c r="F5189" s="8" t="s">
        <v>172</v>
      </c>
      <c r="G5189" s="8" t="s">
        <v>192</v>
      </c>
      <c r="H5189" s="8" t="s">
        <v>202</v>
      </c>
    </row>
    <row r="5190" spans="1:8" ht="15.75" customHeight="1" x14ac:dyDescent="0.3">
      <c r="A5190" s="7">
        <v>5189</v>
      </c>
      <c r="B5190" s="7">
        <v>1022</v>
      </c>
      <c r="C5190" s="7" t="s">
        <v>116</v>
      </c>
      <c r="D5190" s="7">
        <v>70</v>
      </c>
      <c r="E5190" s="7" t="s">
        <v>13439</v>
      </c>
      <c r="F5190" s="7" t="s">
        <v>192</v>
      </c>
      <c r="G5190" s="7" t="s">
        <v>116</v>
      </c>
      <c r="H5190" s="7" t="s">
        <v>210</v>
      </c>
    </row>
    <row r="5191" spans="1:8" ht="15.75" customHeight="1" x14ac:dyDescent="0.3">
      <c r="A5191" s="8">
        <v>5190</v>
      </c>
      <c r="B5191" s="8">
        <v>1023</v>
      </c>
      <c r="C5191" s="8" t="s">
        <v>148</v>
      </c>
      <c r="D5191" s="8">
        <v>63</v>
      </c>
      <c r="E5191" s="8" t="s">
        <v>9788</v>
      </c>
      <c r="F5191" s="8"/>
      <c r="G5191" s="8" t="s">
        <v>152</v>
      </c>
      <c r="H5191" s="8" t="s">
        <v>492</v>
      </c>
    </row>
    <row r="5192" spans="1:8" ht="15.75" customHeight="1" x14ac:dyDescent="0.3">
      <c r="A5192" s="7">
        <v>5191</v>
      </c>
      <c r="B5192" s="7">
        <v>1023</v>
      </c>
      <c r="C5192" s="7" t="s">
        <v>156</v>
      </c>
      <c r="D5192" s="7">
        <v>63</v>
      </c>
      <c r="E5192" s="7" t="s">
        <v>13440</v>
      </c>
      <c r="F5192" s="7" t="s">
        <v>161</v>
      </c>
      <c r="G5192" s="7" t="s">
        <v>1683</v>
      </c>
      <c r="H5192" s="7" t="s">
        <v>163</v>
      </c>
    </row>
    <row r="5193" spans="1:8" ht="15.75" customHeight="1" x14ac:dyDescent="0.3">
      <c r="A5193" s="8">
        <v>5192</v>
      </c>
      <c r="B5193" s="8">
        <v>1023</v>
      </c>
      <c r="C5193" s="8" t="s">
        <v>167</v>
      </c>
      <c r="D5193" s="8">
        <v>63</v>
      </c>
      <c r="E5193" s="8" t="s">
        <v>9790</v>
      </c>
      <c r="F5193" s="8" t="s">
        <v>152</v>
      </c>
      <c r="G5193" s="8" t="s">
        <v>172</v>
      </c>
      <c r="H5193" s="8" t="s">
        <v>174</v>
      </c>
    </row>
    <row r="5194" spans="1:8" ht="15.75" customHeight="1" x14ac:dyDescent="0.3">
      <c r="A5194" s="7">
        <v>5193</v>
      </c>
      <c r="B5194" s="7">
        <v>1023</v>
      </c>
      <c r="C5194" s="7" t="s">
        <v>176</v>
      </c>
      <c r="D5194" s="7">
        <v>63</v>
      </c>
      <c r="E5194" s="7" t="s">
        <v>13441</v>
      </c>
      <c r="F5194" s="7" t="s">
        <v>172</v>
      </c>
      <c r="G5194" s="7" t="s">
        <v>388</v>
      </c>
      <c r="H5194" s="7" t="s">
        <v>288</v>
      </c>
    </row>
    <row r="5195" spans="1:8" ht="15.75" customHeight="1" x14ac:dyDescent="0.3">
      <c r="A5195" s="8">
        <v>5194</v>
      </c>
      <c r="B5195" s="8">
        <v>1023</v>
      </c>
      <c r="C5195" s="8" t="s">
        <v>192</v>
      </c>
      <c r="D5195" s="8">
        <v>63</v>
      </c>
      <c r="E5195" s="8" t="s">
        <v>9791</v>
      </c>
      <c r="F5195" s="8" t="s">
        <v>172</v>
      </c>
      <c r="G5195" s="8" t="s">
        <v>192</v>
      </c>
      <c r="H5195" s="8" t="s">
        <v>202</v>
      </c>
    </row>
    <row r="5196" spans="1:8" ht="15.75" customHeight="1" x14ac:dyDescent="0.3">
      <c r="A5196" s="7">
        <v>5195</v>
      </c>
      <c r="B5196" s="7">
        <v>1023</v>
      </c>
      <c r="C5196" s="7" t="s">
        <v>116</v>
      </c>
      <c r="D5196" s="7">
        <v>63</v>
      </c>
      <c r="E5196" s="7" t="s">
        <v>13442</v>
      </c>
      <c r="F5196" s="7" t="s">
        <v>192</v>
      </c>
      <c r="G5196" s="7" t="s">
        <v>116</v>
      </c>
      <c r="H5196" s="7" t="s">
        <v>210</v>
      </c>
    </row>
    <row r="5197" spans="1:8" ht="15.75" customHeight="1" x14ac:dyDescent="0.3">
      <c r="A5197" s="8">
        <v>5196</v>
      </c>
      <c r="B5197" s="8">
        <v>1024</v>
      </c>
      <c r="C5197" s="8" t="s">
        <v>148</v>
      </c>
      <c r="D5197" s="8">
        <v>40</v>
      </c>
      <c r="E5197" s="8" t="s">
        <v>9796</v>
      </c>
      <c r="F5197" s="8"/>
      <c r="G5197" s="8" t="s">
        <v>152</v>
      </c>
      <c r="H5197" s="8" t="s">
        <v>153</v>
      </c>
    </row>
    <row r="5198" spans="1:8" ht="15.75" customHeight="1" x14ac:dyDescent="0.3">
      <c r="A5198" s="7">
        <v>5197</v>
      </c>
      <c r="B5198" s="7">
        <v>1024</v>
      </c>
      <c r="C5198" s="7" t="s">
        <v>156</v>
      </c>
      <c r="D5198" s="7">
        <v>40</v>
      </c>
      <c r="E5198" s="7" t="s">
        <v>13446</v>
      </c>
      <c r="F5198" s="7" t="s">
        <v>161</v>
      </c>
      <c r="G5198" s="7" t="s">
        <v>2368</v>
      </c>
      <c r="H5198" s="7" t="s">
        <v>163</v>
      </c>
    </row>
    <row r="5199" spans="1:8" ht="15.75" customHeight="1" x14ac:dyDescent="0.3">
      <c r="A5199" s="8">
        <v>5198</v>
      </c>
      <c r="B5199" s="8">
        <v>1025</v>
      </c>
      <c r="C5199" s="8" t="s">
        <v>148</v>
      </c>
      <c r="D5199" s="8">
        <v>60</v>
      </c>
      <c r="E5199" s="8" t="s">
        <v>9803</v>
      </c>
      <c r="F5199" s="8"/>
      <c r="G5199" s="8" t="s">
        <v>152</v>
      </c>
      <c r="H5199" s="8" t="s">
        <v>153</v>
      </c>
    </row>
    <row r="5200" spans="1:8" ht="15.75" customHeight="1" x14ac:dyDescent="0.3">
      <c r="A5200" s="7">
        <v>5199</v>
      </c>
      <c r="B5200" s="7">
        <v>1025</v>
      </c>
      <c r="C5200" s="7" t="s">
        <v>156</v>
      </c>
      <c r="D5200" s="7">
        <v>60</v>
      </c>
      <c r="E5200" s="7" t="s">
        <v>13453</v>
      </c>
      <c r="F5200" s="7" t="s">
        <v>161</v>
      </c>
      <c r="G5200" s="7" t="s">
        <v>734</v>
      </c>
      <c r="H5200" s="7" t="s">
        <v>163</v>
      </c>
    </row>
    <row r="5201" spans="1:8" ht="15.75" customHeight="1" x14ac:dyDescent="0.3">
      <c r="A5201" s="8">
        <v>5200</v>
      </c>
      <c r="B5201" s="8">
        <v>1025</v>
      </c>
      <c r="C5201" s="8" t="s">
        <v>167</v>
      </c>
      <c r="D5201" s="8">
        <v>60</v>
      </c>
      <c r="E5201" s="8" t="s">
        <v>9804</v>
      </c>
      <c r="F5201" s="8" t="s">
        <v>152</v>
      </c>
      <c r="G5201" s="8" t="s">
        <v>172</v>
      </c>
      <c r="H5201" s="8" t="s">
        <v>174</v>
      </c>
    </row>
    <row r="5202" spans="1:8" ht="15.75" customHeight="1" x14ac:dyDescent="0.3">
      <c r="A5202" s="7">
        <v>5201</v>
      </c>
      <c r="B5202" s="7">
        <v>1025</v>
      </c>
      <c r="C5202" s="7" t="s">
        <v>176</v>
      </c>
      <c r="D5202" s="7">
        <v>60</v>
      </c>
      <c r="E5202" s="7" t="s">
        <v>13466</v>
      </c>
      <c r="F5202" s="7" t="s">
        <v>172</v>
      </c>
      <c r="G5202" s="7" t="s">
        <v>172</v>
      </c>
      <c r="H5202" s="7" t="s">
        <v>812</v>
      </c>
    </row>
    <row r="5203" spans="1:8" ht="15.75" customHeight="1" x14ac:dyDescent="0.3">
      <c r="A5203" s="8">
        <v>5202</v>
      </c>
      <c r="B5203" s="8">
        <v>1025</v>
      </c>
      <c r="C5203" s="8" t="s">
        <v>192</v>
      </c>
      <c r="D5203" s="8">
        <v>60</v>
      </c>
      <c r="E5203" s="8" t="s">
        <v>9805</v>
      </c>
      <c r="F5203" s="8" t="s">
        <v>172</v>
      </c>
      <c r="G5203" s="8" t="s">
        <v>192</v>
      </c>
      <c r="H5203" s="8" t="s">
        <v>202</v>
      </c>
    </row>
    <row r="5204" spans="1:8" ht="15.75" customHeight="1" x14ac:dyDescent="0.3">
      <c r="A5204" s="7">
        <v>5203</v>
      </c>
      <c r="B5204" s="7">
        <v>1026</v>
      </c>
      <c r="C5204" s="7" t="s">
        <v>148</v>
      </c>
      <c r="D5204" s="7">
        <v>14</v>
      </c>
      <c r="E5204" s="7" t="s">
        <v>9812</v>
      </c>
      <c r="F5204" s="7"/>
      <c r="G5204" s="7" t="s">
        <v>152</v>
      </c>
      <c r="H5204" s="7" t="s">
        <v>153</v>
      </c>
    </row>
    <row r="5205" spans="1:8" ht="15.75" customHeight="1" x14ac:dyDescent="0.3">
      <c r="A5205" s="8">
        <v>5204</v>
      </c>
      <c r="B5205" s="8">
        <v>1026</v>
      </c>
      <c r="C5205" s="8" t="s">
        <v>156</v>
      </c>
      <c r="D5205" s="8">
        <v>14</v>
      </c>
      <c r="E5205" s="8" t="s">
        <v>13476</v>
      </c>
      <c r="F5205" s="8" t="s">
        <v>161</v>
      </c>
      <c r="G5205" s="8" t="s">
        <v>766</v>
      </c>
      <c r="H5205" s="8" t="s">
        <v>163</v>
      </c>
    </row>
    <row r="5206" spans="1:8" ht="15.75" customHeight="1" x14ac:dyDescent="0.3">
      <c r="A5206" s="7">
        <v>5205</v>
      </c>
      <c r="B5206" s="7">
        <v>1026</v>
      </c>
      <c r="C5206" s="7" t="s">
        <v>167</v>
      </c>
      <c r="D5206" s="7">
        <v>14</v>
      </c>
      <c r="E5206" s="7" t="s">
        <v>9813</v>
      </c>
      <c r="F5206" s="7" t="s">
        <v>152</v>
      </c>
      <c r="G5206" s="7" t="s">
        <v>172</v>
      </c>
      <c r="H5206" s="7" t="s">
        <v>174</v>
      </c>
    </row>
    <row r="5207" spans="1:8" ht="15.75" customHeight="1" x14ac:dyDescent="0.3">
      <c r="A5207" s="8">
        <v>5206</v>
      </c>
      <c r="B5207" s="8">
        <v>1026</v>
      </c>
      <c r="C5207" s="8" t="s">
        <v>192</v>
      </c>
      <c r="D5207" s="8">
        <v>14</v>
      </c>
      <c r="E5207" s="8" t="s">
        <v>9814</v>
      </c>
      <c r="F5207" s="8" t="s">
        <v>172</v>
      </c>
      <c r="G5207" s="8" t="s">
        <v>192</v>
      </c>
      <c r="H5207" s="8" t="s">
        <v>202</v>
      </c>
    </row>
    <row r="5208" spans="1:8" ht="15.75" customHeight="1" x14ac:dyDescent="0.3">
      <c r="A5208" s="7">
        <v>5207</v>
      </c>
      <c r="B5208" s="7">
        <v>1027</v>
      </c>
      <c r="C5208" s="7" t="s">
        <v>148</v>
      </c>
      <c r="D5208" s="7">
        <v>32</v>
      </c>
      <c r="E5208" s="7" t="s">
        <v>9820</v>
      </c>
      <c r="F5208" s="7"/>
      <c r="G5208" s="7" t="s">
        <v>152</v>
      </c>
      <c r="H5208" s="7" t="s">
        <v>218</v>
      </c>
    </row>
    <row r="5209" spans="1:8" ht="15.75" customHeight="1" x14ac:dyDescent="0.3">
      <c r="A5209" s="8">
        <v>5208</v>
      </c>
      <c r="B5209" s="8">
        <v>1027</v>
      </c>
      <c r="C5209" s="8" t="s">
        <v>156</v>
      </c>
      <c r="D5209" s="8">
        <v>32</v>
      </c>
      <c r="E5209" s="8" t="s">
        <v>13491</v>
      </c>
      <c r="F5209" s="8" t="s">
        <v>161</v>
      </c>
      <c r="G5209" s="8" t="s">
        <v>230</v>
      </c>
      <c r="H5209" s="8" t="s">
        <v>163</v>
      </c>
    </row>
    <row r="5210" spans="1:8" ht="15.75" customHeight="1" x14ac:dyDescent="0.3">
      <c r="A5210" s="7">
        <v>5209</v>
      </c>
      <c r="B5210" s="7">
        <v>1027</v>
      </c>
      <c r="C5210" s="7" t="s">
        <v>167</v>
      </c>
      <c r="D5210" s="7">
        <v>32</v>
      </c>
      <c r="E5210" s="7" t="s">
        <v>9821</v>
      </c>
      <c r="F5210" s="7" t="s">
        <v>152</v>
      </c>
      <c r="G5210" s="7" t="s">
        <v>172</v>
      </c>
      <c r="H5210" s="7" t="s">
        <v>174</v>
      </c>
    </row>
    <row r="5211" spans="1:8" ht="15.75" customHeight="1" x14ac:dyDescent="0.3">
      <c r="A5211" s="8">
        <v>5210</v>
      </c>
      <c r="B5211" s="8">
        <v>1027</v>
      </c>
      <c r="C5211" s="8" t="s">
        <v>176</v>
      </c>
      <c r="D5211" s="8">
        <v>32</v>
      </c>
      <c r="E5211" s="8" t="s">
        <v>13499</v>
      </c>
      <c r="F5211" s="8" t="s">
        <v>172</v>
      </c>
      <c r="G5211" s="8" t="s">
        <v>172</v>
      </c>
      <c r="H5211" s="8" t="s">
        <v>184</v>
      </c>
    </row>
    <row r="5212" spans="1:8" ht="15.75" customHeight="1" x14ac:dyDescent="0.3">
      <c r="A5212" s="7">
        <v>5211</v>
      </c>
      <c r="B5212" s="7">
        <v>1027</v>
      </c>
      <c r="C5212" s="7" t="s">
        <v>192</v>
      </c>
      <c r="D5212" s="7">
        <v>32</v>
      </c>
      <c r="E5212" s="7" t="s">
        <v>9822</v>
      </c>
      <c r="F5212" s="7" t="s">
        <v>172</v>
      </c>
      <c r="G5212" s="7" t="s">
        <v>192</v>
      </c>
      <c r="H5212" s="7" t="s">
        <v>202</v>
      </c>
    </row>
    <row r="5213" spans="1:8" ht="15.75" customHeight="1" x14ac:dyDescent="0.3">
      <c r="A5213" s="8">
        <v>5212</v>
      </c>
      <c r="B5213" s="8">
        <v>1027</v>
      </c>
      <c r="C5213" s="8" t="s">
        <v>116</v>
      </c>
      <c r="D5213" s="8">
        <v>32</v>
      </c>
      <c r="E5213" s="8" t="s">
        <v>13506</v>
      </c>
      <c r="F5213" s="8" t="s">
        <v>192</v>
      </c>
      <c r="G5213" s="8" t="s">
        <v>116</v>
      </c>
      <c r="H5213" s="8" t="s">
        <v>210</v>
      </c>
    </row>
    <row r="5214" spans="1:8" ht="15.75" customHeight="1" x14ac:dyDescent="0.3">
      <c r="A5214" s="7">
        <v>5213</v>
      </c>
      <c r="B5214" s="7">
        <v>1028</v>
      </c>
      <c r="C5214" s="7" t="s">
        <v>148</v>
      </c>
      <c r="D5214" s="7">
        <v>55</v>
      </c>
      <c r="E5214" s="7" t="s">
        <v>9828</v>
      </c>
      <c r="F5214" s="7"/>
      <c r="G5214" s="7" t="s">
        <v>152</v>
      </c>
      <c r="H5214" s="7" t="s">
        <v>218</v>
      </c>
    </row>
    <row r="5215" spans="1:8" ht="15.75" customHeight="1" x14ac:dyDescent="0.3">
      <c r="A5215" s="8">
        <v>5214</v>
      </c>
      <c r="B5215" s="8">
        <v>1028</v>
      </c>
      <c r="C5215" s="8" t="s">
        <v>156</v>
      </c>
      <c r="D5215" s="8">
        <v>55</v>
      </c>
      <c r="E5215" s="8" t="s">
        <v>13513</v>
      </c>
      <c r="F5215" s="8" t="s">
        <v>161</v>
      </c>
      <c r="G5215" s="8" t="s">
        <v>2417</v>
      </c>
      <c r="H5215" s="8" t="s">
        <v>163</v>
      </c>
    </row>
    <row r="5216" spans="1:8" ht="15.75" customHeight="1" x14ac:dyDescent="0.3">
      <c r="A5216" s="7">
        <v>5215</v>
      </c>
      <c r="B5216" s="7">
        <v>1028</v>
      </c>
      <c r="C5216" s="7" t="s">
        <v>167</v>
      </c>
      <c r="D5216" s="7">
        <v>55</v>
      </c>
      <c r="E5216" s="7" t="s">
        <v>9829</v>
      </c>
      <c r="F5216" s="7" t="s">
        <v>152</v>
      </c>
      <c r="G5216" s="7" t="s">
        <v>172</v>
      </c>
      <c r="H5216" s="7" t="s">
        <v>174</v>
      </c>
    </row>
    <row r="5217" spans="1:8" ht="15.75" customHeight="1" x14ac:dyDescent="0.3">
      <c r="A5217" s="8">
        <v>5216</v>
      </c>
      <c r="B5217" s="8">
        <v>1028</v>
      </c>
      <c r="C5217" s="8" t="s">
        <v>192</v>
      </c>
      <c r="D5217" s="8">
        <v>55</v>
      </c>
      <c r="E5217" s="8" t="s">
        <v>9830</v>
      </c>
      <c r="F5217" s="8" t="s">
        <v>172</v>
      </c>
      <c r="G5217" s="8" t="s">
        <v>192</v>
      </c>
      <c r="H5217" s="8" t="s">
        <v>202</v>
      </c>
    </row>
    <row r="5218" spans="1:8" ht="15.75" customHeight="1" x14ac:dyDescent="0.3">
      <c r="A5218" s="7">
        <v>5217</v>
      </c>
      <c r="B5218" s="7">
        <v>1028</v>
      </c>
      <c r="C5218" s="7" t="s">
        <v>116</v>
      </c>
      <c r="D5218" s="7">
        <v>55</v>
      </c>
      <c r="E5218" s="7" t="s">
        <v>13523</v>
      </c>
      <c r="F5218" s="7" t="s">
        <v>192</v>
      </c>
      <c r="G5218" s="7" t="s">
        <v>116</v>
      </c>
      <c r="H5218" s="7" t="s">
        <v>210</v>
      </c>
    </row>
    <row r="5219" spans="1:8" ht="15.75" customHeight="1" x14ac:dyDescent="0.3">
      <c r="A5219" s="8">
        <v>5218</v>
      </c>
      <c r="B5219" s="8">
        <v>1029</v>
      </c>
      <c r="C5219" s="8" t="s">
        <v>148</v>
      </c>
      <c r="D5219" s="8">
        <v>102</v>
      </c>
      <c r="E5219" s="8" t="s">
        <v>9837</v>
      </c>
      <c r="F5219" s="8"/>
      <c r="G5219" s="8" t="s">
        <v>152</v>
      </c>
      <c r="H5219" s="8" t="s">
        <v>492</v>
      </c>
    </row>
    <row r="5220" spans="1:8" ht="15.75" customHeight="1" x14ac:dyDescent="0.3">
      <c r="A5220" s="7">
        <v>5219</v>
      </c>
      <c r="B5220" s="7">
        <v>1029</v>
      </c>
      <c r="C5220" s="7" t="s">
        <v>156</v>
      </c>
      <c r="D5220" s="7">
        <v>102</v>
      </c>
      <c r="E5220" s="7" t="s">
        <v>13531</v>
      </c>
      <c r="F5220" s="7" t="s">
        <v>161</v>
      </c>
      <c r="G5220" s="7" t="s">
        <v>2054</v>
      </c>
      <c r="H5220" s="7" t="s">
        <v>163</v>
      </c>
    </row>
    <row r="5221" spans="1:8" ht="15.75" customHeight="1" x14ac:dyDescent="0.3">
      <c r="A5221" s="8">
        <v>5220</v>
      </c>
      <c r="B5221" s="8">
        <v>1029</v>
      </c>
      <c r="C5221" s="8" t="s">
        <v>167</v>
      </c>
      <c r="D5221" s="8">
        <v>102</v>
      </c>
      <c r="E5221" s="8" t="s">
        <v>9838</v>
      </c>
      <c r="F5221" s="8" t="s">
        <v>152</v>
      </c>
      <c r="G5221" s="8" t="s">
        <v>172</v>
      </c>
      <c r="H5221" s="8" t="s">
        <v>174</v>
      </c>
    </row>
    <row r="5222" spans="1:8" ht="15.75" customHeight="1" x14ac:dyDescent="0.3">
      <c r="A5222" s="7">
        <v>5221</v>
      </c>
      <c r="B5222" s="7">
        <v>1029</v>
      </c>
      <c r="C5222" s="7" t="s">
        <v>176</v>
      </c>
      <c r="D5222" s="7">
        <v>102</v>
      </c>
      <c r="E5222" s="7" t="s">
        <v>13540</v>
      </c>
      <c r="F5222" s="7" t="s">
        <v>172</v>
      </c>
      <c r="G5222" s="7" t="s">
        <v>388</v>
      </c>
      <c r="H5222" s="7" t="s">
        <v>812</v>
      </c>
    </row>
    <row r="5223" spans="1:8" ht="15.75" customHeight="1" x14ac:dyDescent="0.3">
      <c r="A5223" s="8">
        <v>5222</v>
      </c>
      <c r="B5223" s="8">
        <v>1029</v>
      </c>
      <c r="C5223" s="8" t="s">
        <v>192</v>
      </c>
      <c r="D5223" s="8">
        <v>102</v>
      </c>
      <c r="E5223" s="8" t="s">
        <v>9840</v>
      </c>
      <c r="F5223" s="8" t="s">
        <v>172</v>
      </c>
      <c r="G5223" s="8" t="s">
        <v>192</v>
      </c>
      <c r="H5223" s="8" t="s">
        <v>202</v>
      </c>
    </row>
    <row r="5224" spans="1:8" ht="15.75" customHeight="1" x14ac:dyDescent="0.3">
      <c r="A5224" s="7">
        <v>5223</v>
      </c>
      <c r="B5224" s="7">
        <v>1029</v>
      </c>
      <c r="C5224" s="7" t="s">
        <v>116</v>
      </c>
      <c r="D5224" s="7">
        <v>102</v>
      </c>
      <c r="E5224" s="7" t="s">
        <v>13545</v>
      </c>
      <c r="F5224" s="7" t="s">
        <v>192</v>
      </c>
      <c r="G5224" s="7" t="s">
        <v>116</v>
      </c>
      <c r="H5224" s="7" t="s">
        <v>210</v>
      </c>
    </row>
    <row r="5225" spans="1:8" ht="15.75" customHeight="1" x14ac:dyDescent="0.3">
      <c r="A5225" s="8">
        <v>5224</v>
      </c>
      <c r="B5225" s="8">
        <v>1030</v>
      </c>
      <c r="C5225" s="8" t="s">
        <v>148</v>
      </c>
      <c r="D5225" s="8">
        <v>81</v>
      </c>
      <c r="E5225" s="8" t="s">
        <v>9847</v>
      </c>
      <c r="F5225" s="8"/>
      <c r="G5225" s="8" t="s">
        <v>152</v>
      </c>
      <c r="H5225" s="8" t="s">
        <v>314</v>
      </c>
    </row>
    <row r="5226" spans="1:8" ht="15.75" customHeight="1" x14ac:dyDescent="0.3">
      <c r="A5226" s="7">
        <v>5225</v>
      </c>
      <c r="B5226" s="7">
        <v>1030</v>
      </c>
      <c r="C5226" s="7" t="s">
        <v>156</v>
      </c>
      <c r="D5226" s="7">
        <v>81</v>
      </c>
      <c r="E5226" s="7" t="s">
        <v>13553</v>
      </c>
      <c r="F5226" s="7" t="s">
        <v>161</v>
      </c>
      <c r="G5226" s="7" t="s">
        <v>7265</v>
      </c>
      <c r="H5226" s="7" t="s">
        <v>163</v>
      </c>
    </row>
    <row r="5227" spans="1:8" ht="15.75" customHeight="1" x14ac:dyDescent="0.3">
      <c r="A5227" s="8">
        <v>5226</v>
      </c>
      <c r="B5227" s="8">
        <v>1030</v>
      </c>
      <c r="C5227" s="8" t="s">
        <v>167</v>
      </c>
      <c r="D5227" s="8">
        <v>81</v>
      </c>
      <c r="E5227" s="8" t="s">
        <v>9848</v>
      </c>
      <c r="F5227" s="8" t="s">
        <v>152</v>
      </c>
      <c r="G5227" s="8" t="s">
        <v>172</v>
      </c>
      <c r="H5227" s="8" t="s">
        <v>174</v>
      </c>
    </row>
    <row r="5228" spans="1:8" ht="15.75" customHeight="1" x14ac:dyDescent="0.3">
      <c r="A5228" s="7">
        <v>5227</v>
      </c>
      <c r="B5228" s="7">
        <v>1030</v>
      </c>
      <c r="C5228" s="7" t="s">
        <v>176</v>
      </c>
      <c r="D5228" s="7">
        <v>81</v>
      </c>
      <c r="E5228" s="7" t="s">
        <v>13560</v>
      </c>
      <c r="F5228" s="7" t="s">
        <v>172</v>
      </c>
      <c r="G5228" s="7" t="s">
        <v>172</v>
      </c>
      <c r="H5228" s="7" t="s">
        <v>288</v>
      </c>
    </row>
    <row r="5229" spans="1:8" ht="15.75" customHeight="1" x14ac:dyDescent="0.3">
      <c r="A5229" s="8">
        <v>5228</v>
      </c>
      <c r="B5229" s="8">
        <v>1030</v>
      </c>
      <c r="C5229" s="8" t="s">
        <v>192</v>
      </c>
      <c r="D5229" s="8">
        <v>81</v>
      </c>
      <c r="E5229" s="8" t="s">
        <v>9849</v>
      </c>
      <c r="F5229" s="8" t="s">
        <v>172</v>
      </c>
      <c r="G5229" s="8" t="s">
        <v>192</v>
      </c>
      <c r="H5229" s="8" t="s">
        <v>202</v>
      </c>
    </row>
    <row r="5230" spans="1:8" ht="15.75" customHeight="1" x14ac:dyDescent="0.3">
      <c r="A5230" s="7">
        <v>5229</v>
      </c>
      <c r="B5230" s="7">
        <v>1030</v>
      </c>
      <c r="C5230" s="7" t="s">
        <v>116</v>
      </c>
      <c r="D5230" s="7">
        <v>81</v>
      </c>
      <c r="E5230" s="7" t="s">
        <v>13566</v>
      </c>
      <c r="F5230" s="7" t="s">
        <v>192</v>
      </c>
      <c r="G5230" s="7" t="s">
        <v>116</v>
      </c>
      <c r="H5230" s="7" t="s">
        <v>210</v>
      </c>
    </row>
    <row r="5231" spans="1:8" ht="15.75" customHeight="1" x14ac:dyDescent="0.3">
      <c r="A5231" s="8">
        <v>5230</v>
      </c>
      <c r="B5231" s="8">
        <v>1031</v>
      </c>
      <c r="C5231" s="8" t="s">
        <v>148</v>
      </c>
      <c r="D5231" s="8">
        <v>71</v>
      </c>
      <c r="E5231" s="8" t="s">
        <v>9856</v>
      </c>
      <c r="F5231" s="8"/>
      <c r="G5231" s="8" t="s">
        <v>152</v>
      </c>
      <c r="H5231" s="8" t="s">
        <v>218</v>
      </c>
    </row>
    <row r="5232" spans="1:8" ht="15.75" customHeight="1" x14ac:dyDescent="0.3">
      <c r="A5232" s="7">
        <v>5231</v>
      </c>
      <c r="B5232" s="7">
        <v>1031</v>
      </c>
      <c r="C5232" s="7" t="s">
        <v>156</v>
      </c>
      <c r="D5232" s="7">
        <v>71</v>
      </c>
      <c r="E5232" s="7" t="s">
        <v>13568</v>
      </c>
      <c r="F5232" s="7" t="s">
        <v>161</v>
      </c>
      <c r="G5232" s="7" t="s">
        <v>703</v>
      </c>
      <c r="H5232" s="7" t="s">
        <v>163</v>
      </c>
    </row>
    <row r="5233" spans="1:8" ht="15.75" customHeight="1" x14ac:dyDescent="0.3">
      <c r="A5233" s="8">
        <v>5232</v>
      </c>
      <c r="B5233" s="8">
        <v>1031</v>
      </c>
      <c r="C5233" s="8" t="s">
        <v>167</v>
      </c>
      <c r="D5233" s="8">
        <v>71</v>
      </c>
      <c r="E5233" s="8" t="s">
        <v>9858</v>
      </c>
      <c r="F5233" s="8" t="s">
        <v>152</v>
      </c>
      <c r="G5233" s="8" t="s">
        <v>172</v>
      </c>
      <c r="H5233" s="8" t="s">
        <v>174</v>
      </c>
    </row>
    <row r="5234" spans="1:8" ht="15.75" customHeight="1" x14ac:dyDescent="0.3">
      <c r="A5234" s="7">
        <v>5233</v>
      </c>
      <c r="B5234" s="7">
        <v>1031</v>
      </c>
      <c r="C5234" s="7" t="s">
        <v>176</v>
      </c>
      <c r="D5234" s="7">
        <v>71</v>
      </c>
      <c r="E5234" s="7" t="s">
        <v>13573</v>
      </c>
      <c r="F5234" s="7" t="s">
        <v>172</v>
      </c>
      <c r="G5234" s="7" t="s">
        <v>172</v>
      </c>
      <c r="H5234" s="7" t="s">
        <v>812</v>
      </c>
    </row>
    <row r="5235" spans="1:8" ht="15.75" customHeight="1" x14ac:dyDescent="0.3">
      <c r="A5235" s="8">
        <v>5234</v>
      </c>
      <c r="B5235" s="8">
        <v>1031</v>
      </c>
      <c r="C5235" s="8" t="s">
        <v>192</v>
      </c>
      <c r="D5235" s="8">
        <v>71</v>
      </c>
      <c r="E5235" s="8" t="s">
        <v>9859</v>
      </c>
      <c r="F5235" s="8" t="s">
        <v>172</v>
      </c>
      <c r="G5235" s="8" t="s">
        <v>192</v>
      </c>
      <c r="H5235" s="8" t="s">
        <v>202</v>
      </c>
    </row>
    <row r="5236" spans="1:8" ht="15.75" customHeight="1" x14ac:dyDescent="0.3">
      <c r="A5236" s="7">
        <v>5235</v>
      </c>
      <c r="B5236" s="7">
        <v>1032</v>
      </c>
      <c r="C5236" s="7" t="s">
        <v>148</v>
      </c>
      <c r="D5236" s="7">
        <v>92</v>
      </c>
      <c r="E5236" s="7" t="s">
        <v>9871</v>
      </c>
      <c r="F5236" s="7"/>
      <c r="G5236" s="7" t="s">
        <v>152</v>
      </c>
      <c r="H5236" s="7" t="s">
        <v>218</v>
      </c>
    </row>
    <row r="5237" spans="1:8" ht="15.75" customHeight="1" x14ac:dyDescent="0.3">
      <c r="A5237" s="8">
        <v>5236</v>
      </c>
      <c r="B5237" s="8">
        <v>1032</v>
      </c>
      <c r="C5237" s="8" t="s">
        <v>156</v>
      </c>
      <c r="D5237" s="8">
        <v>92</v>
      </c>
      <c r="E5237" s="8" t="s">
        <v>13580</v>
      </c>
      <c r="F5237" s="8" t="s">
        <v>161</v>
      </c>
      <c r="G5237" s="8" t="s">
        <v>2752</v>
      </c>
      <c r="H5237" s="8" t="s">
        <v>163</v>
      </c>
    </row>
    <row r="5238" spans="1:8" ht="15.75" customHeight="1" x14ac:dyDescent="0.3">
      <c r="A5238" s="7">
        <v>5237</v>
      </c>
      <c r="B5238" s="7">
        <v>1032</v>
      </c>
      <c r="C5238" s="7" t="s">
        <v>167</v>
      </c>
      <c r="D5238" s="7">
        <v>92</v>
      </c>
      <c r="E5238" s="7" t="s">
        <v>9872</v>
      </c>
      <c r="F5238" s="7" t="s">
        <v>152</v>
      </c>
      <c r="G5238" s="7" t="s">
        <v>172</v>
      </c>
      <c r="H5238" s="7" t="s">
        <v>174</v>
      </c>
    </row>
    <row r="5239" spans="1:8" ht="15.75" customHeight="1" x14ac:dyDescent="0.3">
      <c r="A5239" s="8">
        <v>5238</v>
      </c>
      <c r="B5239" s="8">
        <v>1032</v>
      </c>
      <c r="C5239" s="8" t="s">
        <v>176</v>
      </c>
      <c r="D5239" s="8">
        <v>92</v>
      </c>
      <c r="E5239" s="8" t="s">
        <v>13591</v>
      </c>
      <c r="F5239" s="8" t="s">
        <v>172</v>
      </c>
      <c r="G5239" s="8" t="s">
        <v>172</v>
      </c>
      <c r="H5239" s="8" t="s">
        <v>812</v>
      </c>
    </row>
    <row r="5240" spans="1:8" ht="15.75" customHeight="1" x14ac:dyDescent="0.3">
      <c r="A5240" s="7">
        <v>5239</v>
      </c>
      <c r="B5240" s="7">
        <v>1032</v>
      </c>
      <c r="C5240" s="7" t="s">
        <v>192</v>
      </c>
      <c r="D5240" s="7">
        <v>92</v>
      </c>
      <c r="E5240" s="7" t="s">
        <v>9873</v>
      </c>
      <c r="F5240" s="7" t="s">
        <v>172</v>
      </c>
      <c r="G5240" s="7" t="s">
        <v>192</v>
      </c>
      <c r="H5240" s="7" t="s">
        <v>202</v>
      </c>
    </row>
    <row r="5241" spans="1:8" ht="15.75" customHeight="1" x14ac:dyDescent="0.3">
      <c r="A5241" s="8">
        <v>5240</v>
      </c>
      <c r="B5241" s="8">
        <v>1033</v>
      </c>
      <c r="C5241" s="8" t="s">
        <v>148</v>
      </c>
      <c r="D5241" s="8">
        <v>18</v>
      </c>
      <c r="E5241" s="8" t="s">
        <v>9879</v>
      </c>
      <c r="F5241" s="8"/>
      <c r="G5241" s="8" t="s">
        <v>152</v>
      </c>
      <c r="H5241" s="8" t="s">
        <v>314</v>
      </c>
    </row>
    <row r="5242" spans="1:8" ht="15.75" customHeight="1" x14ac:dyDescent="0.3">
      <c r="A5242" s="7">
        <v>5241</v>
      </c>
      <c r="B5242" s="7">
        <v>1033</v>
      </c>
      <c r="C5242" s="7" t="s">
        <v>156</v>
      </c>
      <c r="D5242" s="7">
        <v>18</v>
      </c>
      <c r="E5242" s="7" t="s">
        <v>13605</v>
      </c>
      <c r="F5242" s="7" t="s">
        <v>161</v>
      </c>
      <c r="G5242" s="7" t="s">
        <v>13607</v>
      </c>
      <c r="H5242" s="7" t="s">
        <v>163</v>
      </c>
    </row>
    <row r="5243" spans="1:8" ht="15.75" customHeight="1" x14ac:dyDescent="0.3">
      <c r="A5243" s="8">
        <v>5242</v>
      </c>
      <c r="B5243" s="8">
        <v>1033</v>
      </c>
      <c r="C5243" s="8" t="s">
        <v>167</v>
      </c>
      <c r="D5243" s="8">
        <v>18</v>
      </c>
      <c r="E5243" s="8" t="s">
        <v>9880</v>
      </c>
      <c r="F5243" s="8" t="s">
        <v>152</v>
      </c>
      <c r="G5243" s="8" t="s">
        <v>172</v>
      </c>
      <c r="H5243" s="8" t="s">
        <v>174</v>
      </c>
    </row>
    <row r="5244" spans="1:8" ht="15.75" customHeight="1" x14ac:dyDescent="0.3">
      <c r="A5244" s="7">
        <v>5243</v>
      </c>
      <c r="B5244" s="7">
        <v>1033</v>
      </c>
      <c r="C5244" s="7" t="s">
        <v>176</v>
      </c>
      <c r="D5244" s="7">
        <v>18</v>
      </c>
      <c r="E5244" s="7" t="s">
        <v>13613</v>
      </c>
      <c r="F5244" s="7" t="s">
        <v>172</v>
      </c>
      <c r="G5244" s="7" t="s">
        <v>172</v>
      </c>
      <c r="H5244" s="7" t="s">
        <v>812</v>
      </c>
    </row>
    <row r="5245" spans="1:8" ht="15.75" customHeight="1" x14ac:dyDescent="0.3">
      <c r="A5245" s="8">
        <v>5244</v>
      </c>
      <c r="B5245" s="8">
        <v>1033</v>
      </c>
      <c r="C5245" s="8" t="s">
        <v>192</v>
      </c>
      <c r="D5245" s="8">
        <v>18</v>
      </c>
      <c r="E5245" s="8" t="s">
        <v>9882</v>
      </c>
      <c r="F5245" s="8" t="s">
        <v>172</v>
      </c>
      <c r="G5245" s="8" t="s">
        <v>192</v>
      </c>
      <c r="H5245" s="8" t="s">
        <v>202</v>
      </c>
    </row>
    <row r="5246" spans="1:8" ht="15.75" customHeight="1" x14ac:dyDescent="0.3">
      <c r="A5246" s="7">
        <v>5245</v>
      </c>
      <c r="B5246" s="7">
        <v>1033</v>
      </c>
      <c r="C5246" s="7" t="s">
        <v>116</v>
      </c>
      <c r="D5246" s="7">
        <v>18</v>
      </c>
      <c r="E5246" s="7" t="s">
        <v>13620</v>
      </c>
      <c r="F5246" s="7" t="s">
        <v>192</v>
      </c>
      <c r="G5246" s="7" t="s">
        <v>116</v>
      </c>
      <c r="H5246" s="7" t="s">
        <v>210</v>
      </c>
    </row>
    <row r="5247" spans="1:8" ht="15.75" customHeight="1" x14ac:dyDescent="0.3">
      <c r="A5247" s="8">
        <v>5246</v>
      </c>
      <c r="B5247" s="8">
        <v>1034</v>
      </c>
      <c r="C5247" s="8" t="s">
        <v>148</v>
      </c>
      <c r="D5247" s="8">
        <v>11</v>
      </c>
      <c r="E5247" s="8" t="s">
        <v>9887</v>
      </c>
      <c r="F5247" s="8"/>
      <c r="G5247" s="8" t="s">
        <v>152</v>
      </c>
      <c r="H5247" s="8" t="s">
        <v>153</v>
      </c>
    </row>
    <row r="5248" spans="1:8" ht="15.75" customHeight="1" x14ac:dyDescent="0.3">
      <c r="A5248" s="7">
        <v>5247</v>
      </c>
      <c r="B5248" s="7">
        <v>1034</v>
      </c>
      <c r="C5248" s="7" t="s">
        <v>156</v>
      </c>
      <c r="D5248" s="7">
        <v>11</v>
      </c>
      <c r="E5248" s="7" t="s">
        <v>13628</v>
      </c>
      <c r="F5248" s="7" t="s">
        <v>161</v>
      </c>
      <c r="G5248" s="7" t="s">
        <v>2401</v>
      </c>
      <c r="H5248" s="7" t="s">
        <v>163</v>
      </c>
    </row>
    <row r="5249" spans="1:8" ht="15.75" customHeight="1" x14ac:dyDescent="0.3">
      <c r="A5249" s="8">
        <v>5248</v>
      </c>
      <c r="B5249" s="8">
        <v>1034</v>
      </c>
      <c r="C5249" s="8" t="s">
        <v>167</v>
      </c>
      <c r="D5249" s="8">
        <v>11</v>
      </c>
      <c r="E5249" s="8" t="s">
        <v>9888</v>
      </c>
      <c r="F5249" s="8" t="s">
        <v>152</v>
      </c>
      <c r="G5249" s="8" t="s">
        <v>172</v>
      </c>
      <c r="H5249" s="8" t="s">
        <v>174</v>
      </c>
    </row>
    <row r="5250" spans="1:8" ht="15.75" customHeight="1" x14ac:dyDescent="0.3">
      <c r="A5250" s="7">
        <v>5249</v>
      </c>
      <c r="B5250" s="7">
        <v>1034</v>
      </c>
      <c r="C5250" s="7" t="s">
        <v>192</v>
      </c>
      <c r="D5250" s="7">
        <v>11</v>
      </c>
      <c r="E5250" s="7" t="s">
        <v>9889</v>
      </c>
      <c r="F5250" s="7" t="s">
        <v>172</v>
      </c>
      <c r="G5250" s="7" t="s">
        <v>192</v>
      </c>
      <c r="H5250" s="7" t="s">
        <v>202</v>
      </c>
    </row>
    <row r="5251" spans="1:8" ht="15.75" customHeight="1" x14ac:dyDescent="0.3">
      <c r="A5251" s="8">
        <v>5250</v>
      </c>
      <c r="B5251" s="8">
        <v>1034</v>
      </c>
      <c r="C5251" s="8" t="s">
        <v>116</v>
      </c>
      <c r="D5251" s="8">
        <v>11</v>
      </c>
      <c r="E5251" s="8" t="s">
        <v>13634</v>
      </c>
      <c r="F5251" s="8" t="s">
        <v>192</v>
      </c>
      <c r="G5251" s="8" t="s">
        <v>116</v>
      </c>
      <c r="H5251" s="8" t="s">
        <v>210</v>
      </c>
    </row>
    <row r="5252" spans="1:8" ht="15.75" customHeight="1" x14ac:dyDescent="0.3">
      <c r="A5252" s="7">
        <v>5251</v>
      </c>
      <c r="B5252" s="7">
        <v>1035</v>
      </c>
      <c r="C5252" s="7" t="s">
        <v>148</v>
      </c>
      <c r="D5252" s="7">
        <v>101</v>
      </c>
      <c r="E5252" s="7" t="s">
        <v>9896</v>
      </c>
      <c r="F5252" s="7"/>
      <c r="G5252" s="7" t="s">
        <v>152</v>
      </c>
      <c r="H5252" s="7" t="s">
        <v>492</v>
      </c>
    </row>
    <row r="5253" spans="1:8" ht="15.75" customHeight="1" x14ac:dyDescent="0.3">
      <c r="A5253" s="8">
        <v>5252</v>
      </c>
      <c r="B5253" s="8">
        <v>1035</v>
      </c>
      <c r="C5253" s="8" t="s">
        <v>156</v>
      </c>
      <c r="D5253" s="8">
        <v>101</v>
      </c>
      <c r="E5253" s="8" t="s">
        <v>13636</v>
      </c>
      <c r="F5253" s="8" t="s">
        <v>161</v>
      </c>
      <c r="G5253" s="8" t="s">
        <v>6790</v>
      </c>
      <c r="H5253" s="8" t="s">
        <v>163</v>
      </c>
    </row>
    <row r="5254" spans="1:8" ht="15.75" customHeight="1" x14ac:dyDescent="0.3">
      <c r="A5254" s="7">
        <v>5253</v>
      </c>
      <c r="B5254" s="7">
        <v>1035</v>
      </c>
      <c r="C5254" s="7" t="s">
        <v>167</v>
      </c>
      <c r="D5254" s="7">
        <v>101</v>
      </c>
      <c r="E5254" s="7" t="s">
        <v>9897</v>
      </c>
      <c r="F5254" s="7" t="s">
        <v>152</v>
      </c>
      <c r="G5254" s="7" t="s">
        <v>172</v>
      </c>
      <c r="H5254" s="7" t="s">
        <v>174</v>
      </c>
    </row>
    <row r="5255" spans="1:8" ht="15.75" customHeight="1" x14ac:dyDescent="0.3">
      <c r="A5255" s="8">
        <v>5254</v>
      </c>
      <c r="B5255" s="8">
        <v>1035</v>
      </c>
      <c r="C5255" s="8" t="s">
        <v>176</v>
      </c>
      <c r="D5255" s="8">
        <v>101</v>
      </c>
      <c r="E5255" s="8" t="s">
        <v>13638</v>
      </c>
      <c r="F5255" s="8" t="s">
        <v>172</v>
      </c>
      <c r="G5255" s="8" t="s">
        <v>388</v>
      </c>
      <c r="H5255" s="8" t="s">
        <v>248</v>
      </c>
    </row>
    <row r="5256" spans="1:8" ht="15.75" customHeight="1" x14ac:dyDescent="0.3">
      <c r="A5256" s="7">
        <v>5255</v>
      </c>
      <c r="B5256" s="7">
        <v>1035</v>
      </c>
      <c r="C5256" s="7" t="s">
        <v>192</v>
      </c>
      <c r="D5256" s="7">
        <v>101</v>
      </c>
      <c r="E5256" s="7" t="s">
        <v>9898</v>
      </c>
      <c r="F5256" s="7" t="s">
        <v>172</v>
      </c>
      <c r="G5256" s="7" t="s">
        <v>192</v>
      </c>
      <c r="H5256" s="7" t="s">
        <v>202</v>
      </c>
    </row>
    <row r="5257" spans="1:8" ht="15.75" customHeight="1" x14ac:dyDescent="0.3">
      <c r="A5257" s="8">
        <v>5256</v>
      </c>
      <c r="B5257" s="8">
        <v>1036</v>
      </c>
      <c r="C5257" s="8" t="s">
        <v>148</v>
      </c>
      <c r="D5257" s="8">
        <v>73</v>
      </c>
      <c r="E5257" s="8" t="s">
        <v>9904</v>
      </c>
      <c r="F5257" s="8"/>
      <c r="G5257" s="8" t="s">
        <v>152</v>
      </c>
      <c r="H5257" s="8" t="s">
        <v>153</v>
      </c>
    </row>
    <row r="5258" spans="1:8" ht="15.75" customHeight="1" x14ac:dyDescent="0.3">
      <c r="A5258" s="7">
        <v>5257</v>
      </c>
      <c r="B5258" s="7">
        <v>1036</v>
      </c>
      <c r="C5258" s="7" t="s">
        <v>156</v>
      </c>
      <c r="D5258" s="7">
        <v>73</v>
      </c>
      <c r="E5258" s="7" t="s">
        <v>13654</v>
      </c>
      <c r="F5258" s="7" t="s">
        <v>161</v>
      </c>
      <c r="G5258" s="7" t="s">
        <v>4385</v>
      </c>
      <c r="H5258" s="7" t="s">
        <v>163</v>
      </c>
    </row>
    <row r="5259" spans="1:8" ht="15.75" customHeight="1" x14ac:dyDescent="0.3">
      <c r="A5259" s="8">
        <v>5258</v>
      </c>
      <c r="B5259" s="8">
        <v>1036</v>
      </c>
      <c r="C5259" s="8" t="s">
        <v>167</v>
      </c>
      <c r="D5259" s="8">
        <v>73</v>
      </c>
      <c r="E5259" s="8" t="s">
        <v>9905</v>
      </c>
      <c r="F5259" s="8" t="s">
        <v>152</v>
      </c>
      <c r="G5259" s="8" t="s">
        <v>172</v>
      </c>
      <c r="H5259" s="8" t="s">
        <v>174</v>
      </c>
    </row>
    <row r="5260" spans="1:8" ht="15.75" customHeight="1" x14ac:dyDescent="0.3">
      <c r="A5260" s="7">
        <v>5259</v>
      </c>
      <c r="B5260" s="7">
        <v>1036</v>
      </c>
      <c r="C5260" s="7" t="s">
        <v>176</v>
      </c>
      <c r="D5260" s="7">
        <v>73</v>
      </c>
      <c r="E5260" s="7" t="s">
        <v>13665</v>
      </c>
      <c r="F5260" s="7" t="s">
        <v>172</v>
      </c>
      <c r="G5260" s="7" t="s">
        <v>388</v>
      </c>
      <c r="H5260" s="7" t="s">
        <v>288</v>
      </c>
    </row>
    <row r="5261" spans="1:8" ht="15.75" customHeight="1" x14ac:dyDescent="0.3">
      <c r="A5261" s="8">
        <v>5260</v>
      </c>
      <c r="B5261" s="8">
        <v>1036</v>
      </c>
      <c r="C5261" s="8" t="s">
        <v>192</v>
      </c>
      <c r="D5261" s="8">
        <v>73</v>
      </c>
      <c r="E5261" s="8" t="s">
        <v>9906</v>
      </c>
      <c r="F5261" s="8" t="s">
        <v>172</v>
      </c>
      <c r="G5261" s="8" t="s">
        <v>192</v>
      </c>
      <c r="H5261" s="8" t="s">
        <v>202</v>
      </c>
    </row>
    <row r="5262" spans="1:8" ht="15.75" customHeight="1" x14ac:dyDescent="0.3">
      <c r="A5262" s="7">
        <v>5261</v>
      </c>
      <c r="B5262" s="7">
        <v>1036</v>
      </c>
      <c r="C5262" s="7" t="s">
        <v>116</v>
      </c>
      <c r="D5262" s="7">
        <v>73</v>
      </c>
      <c r="E5262" s="7" t="s">
        <v>13671</v>
      </c>
      <c r="F5262" s="7" t="s">
        <v>192</v>
      </c>
      <c r="G5262" s="7" t="s">
        <v>116</v>
      </c>
      <c r="H5262" s="7" t="s">
        <v>210</v>
      </c>
    </row>
    <row r="5263" spans="1:8" ht="15.75" customHeight="1" x14ac:dyDescent="0.3">
      <c r="A5263" s="8">
        <v>5262</v>
      </c>
      <c r="B5263" s="8">
        <v>1037</v>
      </c>
      <c r="C5263" s="8" t="s">
        <v>148</v>
      </c>
      <c r="D5263" s="8">
        <v>40</v>
      </c>
      <c r="E5263" s="8" t="s">
        <v>9914</v>
      </c>
      <c r="F5263" s="8"/>
      <c r="G5263" s="8" t="s">
        <v>152</v>
      </c>
      <c r="H5263" s="8" t="s">
        <v>492</v>
      </c>
    </row>
    <row r="5264" spans="1:8" ht="15.75" customHeight="1" x14ac:dyDescent="0.3">
      <c r="A5264" s="7">
        <v>5263</v>
      </c>
      <c r="B5264" s="7">
        <v>1037</v>
      </c>
      <c r="C5264" s="7" t="s">
        <v>156</v>
      </c>
      <c r="D5264" s="7">
        <v>40</v>
      </c>
      <c r="E5264" s="7" t="s">
        <v>13683</v>
      </c>
      <c r="F5264" s="7" t="s">
        <v>161</v>
      </c>
      <c r="G5264" s="7" t="s">
        <v>2368</v>
      </c>
      <c r="H5264" s="7" t="s">
        <v>163</v>
      </c>
    </row>
    <row r="5265" spans="1:8" ht="15.75" customHeight="1" x14ac:dyDescent="0.3">
      <c r="A5265" s="8">
        <v>5264</v>
      </c>
      <c r="B5265" s="8">
        <v>1037</v>
      </c>
      <c r="C5265" s="8" t="s">
        <v>167</v>
      </c>
      <c r="D5265" s="8">
        <v>40</v>
      </c>
      <c r="E5265" s="8" t="s">
        <v>9915</v>
      </c>
      <c r="F5265" s="8" t="s">
        <v>152</v>
      </c>
      <c r="G5265" s="8" t="s">
        <v>172</v>
      </c>
      <c r="H5265" s="8" t="s">
        <v>174</v>
      </c>
    </row>
    <row r="5266" spans="1:8" ht="15.75" customHeight="1" x14ac:dyDescent="0.3">
      <c r="A5266" s="7">
        <v>5265</v>
      </c>
      <c r="B5266" s="7">
        <v>1037</v>
      </c>
      <c r="C5266" s="7" t="s">
        <v>176</v>
      </c>
      <c r="D5266" s="7">
        <v>40</v>
      </c>
      <c r="E5266" s="7" t="s">
        <v>13691</v>
      </c>
      <c r="F5266" s="7" t="s">
        <v>172</v>
      </c>
      <c r="G5266" s="7" t="s">
        <v>388</v>
      </c>
      <c r="H5266" s="7" t="s">
        <v>248</v>
      </c>
    </row>
    <row r="5267" spans="1:8" ht="15.75" customHeight="1" x14ac:dyDescent="0.3">
      <c r="A5267" s="8">
        <v>5266</v>
      </c>
      <c r="B5267" s="8">
        <v>1037</v>
      </c>
      <c r="C5267" s="8" t="s">
        <v>192</v>
      </c>
      <c r="D5267" s="8">
        <v>40</v>
      </c>
      <c r="E5267" s="8" t="s">
        <v>9916</v>
      </c>
      <c r="F5267" s="8" t="s">
        <v>172</v>
      </c>
      <c r="G5267" s="8" t="s">
        <v>192</v>
      </c>
      <c r="H5267" s="8" t="s">
        <v>202</v>
      </c>
    </row>
    <row r="5268" spans="1:8" ht="15.75" customHeight="1" x14ac:dyDescent="0.3">
      <c r="A5268" s="7">
        <v>5267</v>
      </c>
      <c r="B5268" s="7">
        <v>1037</v>
      </c>
      <c r="C5268" s="7" t="s">
        <v>116</v>
      </c>
      <c r="D5268" s="7">
        <v>40</v>
      </c>
      <c r="E5268" s="7" t="s">
        <v>13699</v>
      </c>
      <c r="F5268" s="7" t="s">
        <v>192</v>
      </c>
      <c r="G5268" s="7" t="s">
        <v>116</v>
      </c>
      <c r="H5268" s="7" t="s">
        <v>210</v>
      </c>
    </row>
    <row r="5269" spans="1:8" ht="15.75" customHeight="1" x14ac:dyDescent="0.3">
      <c r="A5269" s="8">
        <v>5268</v>
      </c>
      <c r="B5269" s="8">
        <v>1038</v>
      </c>
      <c r="C5269" s="8" t="s">
        <v>148</v>
      </c>
      <c r="D5269" s="8">
        <v>103</v>
      </c>
      <c r="E5269" s="8" t="s">
        <v>9923</v>
      </c>
      <c r="F5269" s="8"/>
      <c r="G5269" s="8" t="s">
        <v>152</v>
      </c>
      <c r="H5269" s="8" t="s">
        <v>314</v>
      </c>
    </row>
    <row r="5270" spans="1:8" ht="15.75" customHeight="1" x14ac:dyDescent="0.3">
      <c r="A5270" s="7">
        <v>5269</v>
      </c>
      <c r="B5270" s="7">
        <v>1038</v>
      </c>
      <c r="C5270" s="7" t="s">
        <v>156</v>
      </c>
      <c r="D5270" s="7">
        <v>103</v>
      </c>
      <c r="E5270" s="7" t="s">
        <v>13704</v>
      </c>
      <c r="F5270" s="7" t="s">
        <v>161</v>
      </c>
      <c r="G5270" s="7" t="s">
        <v>8748</v>
      </c>
      <c r="H5270" s="7" t="s">
        <v>163</v>
      </c>
    </row>
    <row r="5271" spans="1:8" ht="15.75" customHeight="1" x14ac:dyDescent="0.3">
      <c r="A5271" s="8">
        <v>5270</v>
      </c>
      <c r="B5271" s="8">
        <v>1038</v>
      </c>
      <c r="C5271" s="8" t="s">
        <v>167</v>
      </c>
      <c r="D5271" s="8">
        <v>103</v>
      </c>
      <c r="E5271" s="8" t="s">
        <v>9924</v>
      </c>
      <c r="F5271" s="8" t="s">
        <v>152</v>
      </c>
      <c r="G5271" s="8" t="s">
        <v>172</v>
      </c>
      <c r="H5271" s="8" t="s">
        <v>174</v>
      </c>
    </row>
    <row r="5272" spans="1:8" ht="15.75" customHeight="1" x14ac:dyDescent="0.3">
      <c r="A5272" s="7">
        <v>5271</v>
      </c>
      <c r="B5272" s="7">
        <v>1038</v>
      </c>
      <c r="C5272" s="7" t="s">
        <v>176</v>
      </c>
      <c r="D5272" s="7">
        <v>103</v>
      </c>
      <c r="E5272" s="7" t="s">
        <v>13707</v>
      </c>
      <c r="F5272" s="7" t="s">
        <v>172</v>
      </c>
      <c r="G5272" s="7" t="s">
        <v>388</v>
      </c>
      <c r="H5272" s="7" t="s">
        <v>248</v>
      </c>
    </row>
    <row r="5273" spans="1:8" ht="15.75" customHeight="1" x14ac:dyDescent="0.3">
      <c r="A5273" s="8">
        <v>5272</v>
      </c>
      <c r="B5273" s="8">
        <v>1038</v>
      </c>
      <c r="C5273" s="8" t="s">
        <v>192</v>
      </c>
      <c r="D5273" s="8">
        <v>103</v>
      </c>
      <c r="E5273" s="8" t="s">
        <v>9925</v>
      </c>
      <c r="F5273" s="8" t="s">
        <v>172</v>
      </c>
      <c r="G5273" s="8" t="s">
        <v>192</v>
      </c>
      <c r="H5273" s="8" t="s">
        <v>202</v>
      </c>
    </row>
    <row r="5274" spans="1:8" ht="15.75" customHeight="1" x14ac:dyDescent="0.3">
      <c r="A5274" s="7">
        <v>5273</v>
      </c>
      <c r="B5274" s="7">
        <v>1039</v>
      </c>
      <c r="C5274" s="7" t="s">
        <v>148</v>
      </c>
      <c r="D5274" s="7">
        <v>34</v>
      </c>
      <c r="E5274" s="7" t="s">
        <v>9934</v>
      </c>
      <c r="F5274" s="7"/>
      <c r="G5274" s="7" t="s">
        <v>152</v>
      </c>
      <c r="H5274" s="7" t="s">
        <v>492</v>
      </c>
    </row>
    <row r="5275" spans="1:8" ht="15.75" customHeight="1" x14ac:dyDescent="0.3">
      <c r="A5275" s="8">
        <v>5274</v>
      </c>
      <c r="B5275" s="8">
        <v>1039</v>
      </c>
      <c r="C5275" s="8" t="s">
        <v>156</v>
      </c>
      <c r="D5275" s="8">
        <v>34</v>
      </c>
      <c r="E5275" s="8" t="s">
        <v>13713</v>
      </c>
      <c r="F5275" s="8" t="s">
        <v>161</v>
      </c>
      <c r="G5275" s="8" t="s">
        <v>1511</v>
      </c>
      <c r="H5275" s="8" t="s">
        <v>163</v>
      </c>
    </row>
    <row r="5276" spans="1:8" ht="15.75" customHeight="1" x14ac:dyDescent="0.3">
      <c r="A5276" s="7">
        <v>5275</v>
      </c>
      <c r="B5276" s="7">
        <v>1039</v>
      </c>
      <c r="C5276" s="7" t="s">
        <v>167</v>
      </c>
      <c r="D5276" s="7">
        <v>34</v>
      </c>
      <c r="E5276" s="7" t="s">
        <v>9935</v>
      </c>
      <c r="F5276" s="7" t="s">
        <v>152</v>
      </c>
      <c r="G5276" s="7" t="s">
        <v>172</v>
      </c>
      <c r="H5276" s="7" t="s">
        <v>174</v>
      </c>
    </row>
    <row r="5277" spans="1:8" ht="15.75" customHeight="1" x14ac:dyDescent="0.3">
      <c r="A5277" s="8">
        <v>5276</v>
      </c>
      <c r="B5277" s="8">
        <v>1039</v>
      </c>
      <c r="C5277" s="8" t="s">
        <v>176</v>
      </c>
      <c r="D5277" s="8">
        <v>34</v>
      </c>
      <c r="E5277" s="8" t="s">
        <v>13719</v>
      </c>
      <c r="F5277" s="8" t="s">
        <v>172</v>
      </c>
      <c r="G5277" s="8" t="s">
        <v>172</v>
      </c>
      <c r="H5277" s="8" t="s">
        <v>812</v>
      </c>
    </row>
    <row r="5278" spans="1:8" ht="15.75" customHeight="1" x14ac:dyDescent="0.3">
      <c r="A5278" s="7">
        <v>5277</v>
      </c>
      <c r="B5278" s="7">
        <v>1039</v>
      </c>
      <c r="C5278" s="7" t="s">
        <v>192</v>
      </c>
      <c r="D5278" s="7">
        <v>34</v>
      </c>
      <c r="E5278" s="7" t="s">
        <v>9936</v>
      </c>
      <c r="F5278" s="7" t="s">
        <v>172</v>
      </c>
      <c r="G5278" s="7" t="s">
        <v>192</v>
      </c>
      <c r="H5278" s="7" t="s">
        <v>202</v>
      </c>
    </row>
    <row r="5279" spans="1:8" ht="15.75" customHeight="1" x14ac:dyDescent="0.3">
      <c r="A5279" s="8">
        <v>5278</v>
      </c>
      <c r="B5279" s="8">
        <v>1040</v>
      </c>
      <c r="C5279" s="8" t="s">
        <v>148</v>
      </c>
      <c r="D5279" s="8">
        <v>116</v>
      </c>
      <c r="E5279" s="8" t="s">
        <v>9942</v>
      </c>
      <c r="F5279" s="8"/>
      <c r="G5279" s="8" t="s">
        <v>152</v>
      </c>
      <c r="H5279" s="8" t="s">
        <v>153</v>
      </c>
    </row>
    <row r="5280" spans="1:8" ht="15.75" customHeight="1" x14ac:dyDescent="0.3">
      <c r="A5280" s="7">
        <v>5279</v>
      </c>
      <c r="B5280" s="7">
        <v>1040</v>
      </c>
      <c r="C5280" s="7" t="s">
        <v>156</v>
      </c>
      <c r="D5280" s="7">
        <v>116</v>
      </c>
      <c r="E5280" s="7" t="s">
        <v>13728</v>
      </c>
      <c r="F5280" s="7" t="s">
        <v>161</v>
      </c>
      <c r="G5280" s="7" t="s">
        <v>961</v>
      </c>
      <c r="H5280" s="7" t="s">
        <v>163</v>
      </c>
    </row>
    <row r="5281" spans="1:8" ht="15.75" customHeight="1" x14ac:dyDescent="0.3">
      <c r="A5281" s="8">
        <v>5280</v>
      </c>
      <c r="B5281" s="8">
        <v>1040</v>
      </c>
      <c r="C5281" s="8" t="s">
        <v>167</v>
      </c>
      <c r="D5281" s="8">
        <v>116</v>
      </c>
      <c r="E5281" s="8" t="s">
        <v>9943</v>
      </c>
      <c r="F5281" s="8" t="s">
        <v>152</v>
      </c>
      <c r="G5281" s="8" t="s">
        <v>172</v>
      </c>
      <c r="H5281" s="8" t="s">
        <v>174</v>
      </c>
    </row>
    <row r="5282" spans="1:8" ht="15.75" customHeight="1" x14ac:dyDescent="0.3">
      <c r="A5282" s="7">
        <v>5281</v>
      </c>
      <c r="B5282" s="7">
        <v>1040</v>
      </c>
      <c r="C5282" s="7" t="s">
        <v>176</v>
      </c>
      <c r="D5282" s="7">
        <v>116</v>
      </c>
      <c r="E5282" s="7" t="s">
        <v>13736</v>
      </c>
      <c r="F5282" s="7" t="s">
        <v>172</v>
      </c>
      <c r="G5282" s="7" t="s">
        <v>388</v>
      </c>
      <c r="H5282" s="7" t="s">
        <v>184</v>
      </c>
    </row>
    <row r="5283" spans="1:8" ht="15.75" customHeight="1" x14ac:dyDescent="0.3">
      <c r="A5283" s="8">
        <v>5282</v>
      </c>
      <c r="B5283" s="8">
        <v>1040</v>
      </c>
      <c r="C5283" s="8" t="s">
        <v>192</v>
      </c>
      <c r="D5283" s="8">
        <v>116</v>
      </c>
      <c r="E5283" s="8" t="s">
        <v>9944</v>
      </c>
      <c r="F5283" s="8" t="s">
        <v>172</v>
      </c>
      <c r="G5283" s="8" t="s">
        <v>192</v>
      </c>
      <c r="H5283" s="8" t="s">
        <v>202</v>
      </c>
    </row>
    <row r="5284" spans="1:8" ht="15.75" customHeight="1" x14ac:dyDescent="0.3">
      <c r="A5284" s="7">
        <v>5283</v>
      </c>
      <c r="B5284" s="7">
        <v>1040</v>
      </c>
      <c r="C5284" s="7" t="s">
        <v>116</v>
      </c>
      <c r="D5284" s="7">
        <v>116</v>
      </c>
      <c r="E5284" s="7" t="s">
        <v>13740</v>
      </c>
      <c r="F5284" s="7" t="s">
        <v>192</v>
      </c>
      <c r="G5284" s="7" t="s">
        <v>116</v>
      </c>
      <c r="H5284" s="7" t="s">
        <v>210</v>
      </c>
    </row>
    <row r="5285" spans="1:8" ht="15.75" customHeight="1" x14ac:dyDescent="0.3">
      <c r="A5285" s="8">
        <v>5284</v>
      </c>
      <c r="B5285" s="8">
        <v>1041</v>
      </c>
      <c r="C5285" s="8" t="s">
        <v>148</v>
      </c>
      <c r="D5285" s="8">
        <v>92</v>
      </c>
      <c r="E5285" s="8" t="s">
        <v>9951</v>
      </c>
      <c r="F5285" s="8"/>
      <c r="G5285" s="8" t="s">
        <v>152</v>
      </c>
      <c r="H5285" s="8" t="s">
        <v>492</v>
      </c>
    </row>
    <row r="5286" spans="1:8" ht="15.75" customHeight="1" x14ac:dyDescent="0.3">
      <c r="A5286" s="7">
        <v>5285</v>
      </c>
      <c r="B5286" s="7">
        <v>1041</v>
      </c>
      <c r="C5286" s="7" t="s">
        <v>156</v>
      </c>
      <c r="D5286" s="7">
        <v>92</v>
      </c>
      <c r="E5286" s="7" t="s">
        <v>13746</v>
      </c>
      <c r="F5286" s="7" t="s">
        <v>161</v>
      </c>
      <c r="G5286" s="7" t="s">
        <v>2752</v>
      </c>
      <c r="H5286" s="7" t="s">
        <v>163</v>
      </c>
    </row>
    <row r="5287" spans="1:8" ht="15.75" customHeight="1" x14ac:dyDescent="0.3">
      <c r="A5287" s="8">
        <v>5286</v>
      </c>
      <c r="B5287" s="8">
        <v>1041</v>
      </c>
      <c r="C5287" s="8" t="s">
        <v>167</v>
      </c>
      <c r="D5287" s="8">
        <v>92</v>
      </c>
      <c r="E5287" s="8" t="s">
        <v>9952</v>
      </c>
      <c r="F5287" s="8" t="s">
        <v>152</v>
      </c>
      <c r="G5287" s="8" t="s">
        <v>172</v>
      </c>
      <c r="H5287" s="8" t="s">
        <v>174</v>
      </c>
    </row>
    <row r="5288" spans="1:8" ht="15.75" customHeight="1" x14ac:dyDescent="0.3">
      <c r="A5288" s="7">
        <v>5287</v>
      </c>
      <c r="B5288" s="7">
        <v>1041</v>
      </c>
      <c r="C5288" s="7" t="s">
        <v>192</v>
      </c>
      <c r="D5288" s="7">
        <v>92</v>
      </c>
      <c r="E5288" s="7" t="s">
        <v>9953</v>
      </c>
      <c r="F5288" s="7" t="s">
        <v>172</v>
      </c>
      <c r="G5288" s="7" t="s">
        <v>192</v>
      </c>
      <c r="H5288" s="7" t="s">
        <v>202</v>
      </c>
    </row>
    <row r="5289" spans="1:8" ht="15.75" customHeight="1" x14ac:dyDescent="0.3">
      <c r="A5289" s="8">
        <v>5288</v>
      </c>
      <c r="B5289" s="8">
        <v>1041</v>
      </c>
      <c r="C5289" s="8" t="s">
        <v>116</v>
      </c>
      <c r="D5289" s="8">
        <v>92</v>
      </c>
      <c r="E5289" s="8" t="s">
        <v>13747</v>
      </c>
      <c r="F5289" s="8" t="s">
        <v>192</v>
      </c>
      <c r="G5289" s="8" t="s">
        <v>116</v>
      </c>
      <c r="H5289" s="8" t="s">
        <v>210</v>
      </c>
    </row>
    <row r="5290" spans="1:8" ht="15.75" customHeight="1" x14ac:dyDescent="0.3">
      <c r="A5290" s="7">
        <v>5289</v>
      </c>
      <c r="B5290" s="7">
        <v>1042</v>
      </c>
      <c r="C5290" s="7" t="s">
        <v>148</v>
      </c>
      <c r="D5290" s="7">
        <v>5</v>
      </c>
      <c r="E5290" s="7" t="s">
        <v>9960</v>
      </c>
      <c r="F5290" s="7"/>
      <c r="G5290" s="7" t="s">
        <v>152</v>
      </c>
      <c r="H5290" s="7" t="s">
        <v>492</v>
      </c>
    </row>
    <row r="5291" spans="1:8" ht="15.75" customHeight="1" x14ac:dyDescent="0.3">
      <c r="A5291" s="8">
        <v>5290</v>
      </c>
      <c r="B5291" s="8">
        <v>1042</v>
      </c>
      <c r="C5291" s="8" t="s">
        <v>156</v>
      </c>
      <c r="D5291" s="8">
        <v>5</v>
      </c>
      <c r="E5291" s="8" t="s">
        <v>13754</v>
      </c>
      <c r="F5291" s="8" t="s">
        <v>161</v>
      </c>
      <c r="G5291" s="8" t="s">
        <v>3625</v>
      </c>
      <c r="H5291" s="8" t="s">
        <v>163</v>
      </c>
    </row>
    <row r="5292" spans="1:8" ht="15.75" customHeight="1" x14ac:dyDescent="0.3">
      <c r="A5292" s="7">
        <v>5291</v>
      </c>
      <c r="B5292" s="7">
        <v>1042</v>
      </c>
      <c r="C5292" s="7" t="s">
        <v>167</v>
      </c>
      <c r="D5292" s="7">
        <v>5</v>
      </c>
      <c r="E5292" s="7" t="s">
        <v>9961</v>
      </c>
      <c r="F5292" s="7" t="s">
        <v>152</v>
      </c>
      <c r="G5292" s="7" t="s">
        <v>172</v>
      </c>
      <c r="H5292" s="7" t="s">
        <v>174</v>
      </c>
    </row>
    <row r="5293" spans="1:8" ht="15.75" customHeight="1" x14ac:dyDescent="0.3">
      <c r="A5293" s="8">
        <v>5292</v>
      </c>
      <c r="B5293" s="8">
        <v>1042</v>
      </c>
      <c r="C5293" s="8" t="s">
        <v>176</v>
      </c>
      <c r="D5293" s="8">
        <v>5</v>
      </c>
      <c r="E5293" s="8" t="s">
        <v>13762</v>
      </c>
      <c r="F5293" s="8" t="s">
        <v>172</v>
      </c>
      <c r="G5293" s="8" t="s">
        <v>172</v>
      </c>
      <c r="H5293" s="8" t="s">
        <v>184</v>
      </c>
    </row>
    <row r="5294" spans="1:8" ht="15.75" customHeight="1" x14ac:dyDescent="0.3">
      <c r="A5294" s="7">
        <v>5293</v>
      </c>
      <c r="B5294" s="7">
        <v>1042</v>
      </c>
      <c r="C5294" s="7" t="s">
        <v>192</v>
      </c>
      <c r="D5294" s="7">
        <v>5</v>
      </c>
      <c r="E5294" s="7" t="s">
        <v>9962</v>
      </c>
      <c r="F5294" s="7" t="s">
        <v>172</v>
      </c>
      <c r="G5294" s="7" t="s">
        <v>192</v>
      </c>
      <c r="H5294" s="7" t="s">
        <v>202</v>
      </c>
    </row>
    <row r="5295" spans="1:8" ht="15.75" customHeight="1" x14ac:dyDescent="0.3">
      <c r="A5295" s="8">
        <v>5294</v>
      </c>
      <c r="B5295" s="8">
        <v>1042</v>
      </c>
      <c r="C5295" s="8" t="s">
        <v>116</v>
      </c>
      <c r="D5295" s="8">
        <v>5</v>
      </c>
      <c r="E5295" s="8" t="s">
        <v>13763</v>
      </c>
      <c r="F5295" s="8" t="s">
        <v>192</v>
      </c>
      <c r="G5295" s="8" t="s">
        <v>116</v>
      </c>
      <c r="H5295" s="8" t="s">
        <v>210</v>
      </c>
    </row>
    <row r="5296" spans="1:8" ht="15.75" customHeight="1" x14ac:dyDescent="0.3">
      <c r="A5296" s="7">
        <v>5295</v>
      </c>
      <c r="B5296" s="7">
        <v>1043</v>
      </c>
      <c r="C5296" s="7" t="s">
        <v>148</v>
      </c>
      <c r="D5296" s="7">
        <v>17</v>
      </c>
      <c r="E5296" s="7" t="s">
        <v>9969</v>
      </c>
      <c r="F5296" s="7"/>
      <c r="G5296" s="7" t="s">
        <v>152</v>
      </c>
      <c r="H5296" s="7" t="s">
        <v>153</v>
      </c>
    </row>
    <row r="5297" spans="1:8" ht="15.75" customHeight="1" x14ac:dyDescent="0.3">
      <c r="A5297" s="8">
        <v>5296</v>
      </c>
      <c r="B5297" s="8">
        <v>1043</v>
      </c>
      <c r="C5297" s="8" t="s">
        <v>156</v>
      </c>
      <c r="D5297" s="8">
        <v>17</v>
      </c>
      <c r="E5297" s="8" t="s">
        <v>13764</v>
      </c>
      <c r="F5297" s="8" t="s">
        <v>161</v>
      </c>
      <c r="G5297" s="8" t="s">
        <v>4015</v>
      </c>
      <c r="H5297" s="8" t="s">
        <v>163</v>
      </c>
    </row>
    <row r="5298" spans="1:8" ht="15.75" customHeight="1" x14ac:dyDescent="0.3">
      <c r="A5298" s="7">
        <v>5297</v>
      </c>
      <c r="B5298" s="7">
        <v>1043</v>
      </c>
      <c r="C5298" s="7" t="s">
        <v>167</v>
      </c>
      <c r="D5298" s="7">
        <v>17</v>
      </c>
      <c r="E5298" s="7" t="s">
        <v>9970</v>
      </c>
      <c r="F5298" s="7" t="s">
        <v>152</v>
      </c>
      <c r="G5298" s="7" t="s">
        <v>172</v>
      </c>
      <c r="H5298" s="7" t="s">
        <v>174</v>
      </c>
    </row>
    <row r="5299" spans="1:8" ht="15.75" customHeight="1" x14ac:dyDescent="0.3">
      <c r="A5299" s="8">
        <v>5298</v>
      </c>
      <c r="B5299" s="8">
        <v>1043</v>
      </c>
      <c r="C5299" s="8" t="s">
        <v>192</v>
      </c>
      <c r="D5299" s="8">
        <v>17</v>
      </c>
      <c r="E5299" s="8" t="s">
        <v>3872</v>
      </c>
      <c r="F5299" s="8" t="s">
        <v>172</v>
      </c>
      <c r="G5299" s="8" t="s">
        <v>192</v>
      </c>
      <c r="H5299" s="8" t="s">
        <v>202</v>
      </c>
    </row>
    <row r="5300" spans="1:8" ht="15.75" customHeight="1" x14ac:dyDescent="0.3">
      <c r="A5300" s="7">
        <v>5299</v>
      </c>
      <c r="B5300" s="7">
        <v>1044</v>
      </c>
      <c r="C5300" s="7" t="s">
        <v>148</v>
      </c>
      <c r="D5300" s="7">
        <v>106</v>
      </c>
      <c r="E5300" s="7" t="s">
        <v>9977</v>
      </c>
      <c r="F5300" s="7"/>
      <c r="G5300" s="7" t="s">
        <v>152</v>
      </c>
      <c r="H5300" s="7" t="s">
        <v>153</v>
      </c>
    </row>
    <row r="5301" spans="1:8" ht="15.75" customHeight="1" x14ac:dyDescent="0.3">
      <c r="A5301" s="8">
        <v>5300</v>
      </c>
      <c r="B5301" s="8">
        <v>1044</v>
      </c>
      <c r="C5301" s="8" t="s">
        <v>156</v>
      </c>
      <c r="D5301" s="8">
        <v>106</v>
      </c>
      <c r="E5301" s="8" t="s">
        <v>11478</v>
      </c>
      <c r="F5301" s="8" t="s">
        <v>161</v>
      </c>
      <c r="G5301" s="8" t="s">
        <v>1939</v>
      </c>
      <c r="H5301" s="8" t="s">
        <v>163</v>
      </c>
    </row>
    <row r="5302" spans="1:8" ht="15.75" customHeight="1" x14ac:dyDescent="0.3">
      <c r="A5302" s="7">
        <v>5301</v>
      </c>
      <c r="B5302" s="7">
        <v>1044</v>
      </c>
      <c r="C5302" s="7" t="s">
        <v>167</v>
      </c>
      <c r="D5302" s="7">
        <v>106</v>
      </c>
      <c r="E5302" s="7" t="s">
        <v>9978</v>
      </c>
      <c r="F5302" s="7" t="s">
        <v>152</v>
      </c>
      <c r="G5302" s="7" t="s">
        <v>172</v>
      </c>
      <c r="H5302" s="7" t="s">
        <v>174</v>
      </c>
    </row>
    <row r="5303" spans="1:8" ht="15.75" customHeight="1" x14ac:dyDescent="0.3">
      <c r="A5303" s="8">
        <v>5302</v>
      </c>
      <c r="B5303" s="8">
        <v>1044</v>
      </c>
      <c r="C5303" s="8" t="s">
        <v>176</v>
      </c>
      <c r="D5303" s="8">
        <v>106</v>
      </c>
      <c r="E5303" s="8" t="s">
        <v>13787</v>
      </c>
      <c r="F5303" s="8" t="s">
        <v>172</v>
      </c>
      <c r="G5303" s="8" t="s">
        <v>388</v>
      </c>
      <c r="H5303" s="8" t="s">
        <v>812</v>
      </c>
    </row>
    <row r="5304" spans="1:8" ht="15.75" customHeight="1" x14ac:dyDescent="0.3">
      <c r="A5304" s="7">
        <v>5303</v>
      </c>
      <c r="B5304" s="7">
        <v>1044</v>
      </c>
      <c r="C5304" s="7" t="s">
        <v>192</v>
      </c>
      <c r="D5304" s="7">
        <v>106</v>
      </c>
      <c r="E5304" s="7" t="s">
        <v>9979</v>
      </c>
      <c r="F5304" s="7" t="s">
        <v>172</v>
      </c>
      <c r="G5304" s="7" t="s">
        <v>192</v>
      </c>
      <c r="H5304" s="7" t="s">
        <v>202</v>
      </c>
    </row>
    <row r="5305" spans="1:8" ht="15.75" customHeight="1" x14ac:dyDescent="0.3">
      <c r="A5305" s="8">
        <v>5304</v>
      </c>
      <c r="B5305" s="8">
        <v>1045</v>
      </c>
      <c r="C5305" s="8" t="s">
        <v>148</v>
      </c>
      <c r="D5305" s="8">
        <v>40</v>
      </c>
      <c r="E5305" s="8" t="s">
        <v>9985</v>
      </c>
      <c r="F5305" s="8"/>
      <c r="G5305" s="8" t="s">
        <v>152</v>
      </c>
      <c r="H5305" s="8" t="s">
        <v>492</v>
      </c>
    </row>
    <row r="5306" spans="1:8" ht="15.75" customHeight="1" x14ac:dyDescent="0.3">
      <c r="A5306" s="7">
        <v>5305</v>
      </c>
      <c r="B5306" s="7">
        <v>1045</v>
      </c>
      <c r="C5306" s="7" t="s">
        <v>156</v>
      </c>
      <c r="D5306" s="7">
        <v>40</v>
      </c>
      <c r="E5306" s="7" t="s">
        <v>13798</v>
      </c>
      <c r="F5306" s="7" t="s">
        <v>161</v>
      </c>
      <c r="G5306" s="7" t="s">
        <v>2368</v>
      </c>
      <c r="H5306" s="7" t="s">
        <v>163</v>
      </c>
    </row>
    <row r="5307" spans="1:8" ht="15.75" customHeight="1" x14ac:dyDescent="0.3">
      <c r="A5307" s="8">
        <v>5306</v>
      </c>
      <c r="B5307" s="8">
        <v>1045</v>
      </c>
      <c r="C5307" s="8" t="s">
        <v>167</v>
      </c>
      <c r="D5307" s="8">
        <v>40</v>
      </c>
      <c r="E5307" s="8" t="s">
        <v>9986</v>
      </c>
      <c r="F5307" s="8" t="s">
        <v>152</v>
      </c>
      <c r="G5307" s="8" t="s">
        <v>172</v>
      </c>
      <c r="H5307" s="8" t="s">
        <v>174</v>
      </c>
    </row>
    <row r="5308" spans="1:8" ht="15.75" customHeight="1" x14ac:dyDescent="0.3">
      <c r="A5308" s="7">
        <v>5307</v>
      </c>
      <c r="B5308" s="7">
        <v>1045</v>
      </c>
      <c r="C5308" s="7" t="s">
        <v>176</v>
      </c>
      <c r="D5308" s="7">
        <v>40</v>
      </c>
      <c r="E5308" s="7" t="s">
        <v>13802</v>
      </c>
      <c r="F5308" s="7" t="s">
        <v>172</v>
      </c>
      <c r="G5308" s="7" t="s">
        <v>388</v>
      </c>
      <c r="H5308" s="7" t="s">
        <v>288</v>
      </c>
    </row>
    <row r="5309" spans="1:8" ht="15.75" customHeight="1" x14ac:dyDescent="0.3">
      <c r="A5309" s="8">
        <v>5308</v>
      </c>
      <c r="B5309" s="8">
        <v>1046</v>
      </c>
      <c r="C5309" s="8" t="s">
        <v>148</v>
      </c>
      <c r="D5309" s="8">
        <v>11</v>
      </c>
      <c r="E5309" s="8" t="s">
        <v>9992</v>
      </c>
      <c r="F5309" s="8"/>
      <c r="G5309" s="8" t="s">
        <v>152</v>
      </c>
      <c r="H5309" s="8" t="s">
        <v>314</v>
      </c>
    </row>
    <row r="5310" spans="1:8" ht="15.75" customHeight="1" x14ac:dyDescent="0.3">
      <c r="A5310" s="7">
        <v>5309</v>
      </c>
      <c r="B5310" s="7">
        <v>1046</v>
      </c>
      <c r="C5310" s="7" t="s">
        <v>156</v>
      </c>
      <c r="D5310" s="7">
        <v>11</v>
      </c>
      <c r="E5310" s="7" t="s">
        <v>13809</v>
      </c>
      <c r="F5310" s="7" t="s">
        <v>161</v>
      </c>
      <c r="G5310" s="7" t="s">
        <v>2401</v>
      </c>
      <c r="H5310" s="7" t="s">
        <v>163</v>
      </c>
    </row>
    <row r="5311" spans="1:8" ht="15.75" customHeight="1" x14ac:dyDescent="0.3">
      <c r="A5311" s="8">
        <v>5310</v>
      </c>
      <c r="B5311" s="8">
        <v>1046</v>
      </c>
      <c r="C5311" s="8" t="s">
        <v>167</v>
      </c>
      <c r="D5311" s="8">
        <v>11</v>
      </c>
      <c r="E5311" s="8" t="s">
        <v>9993</v>
      </c>
      <c r="F5311" s="8" t="s">
        <v>152</v>
      </c>
      <c r="G5311" s="8" t="s">
        <v>172</v>
      </c>
      <c r="H5311" s="8" t="s">
        <v>174</v>
      </c>
    </row>
    <row r="5312" spans="1:8" ht="15.75" customHeight="1" x14ac:dyDescent="0.3">
      <c r="A5312" s="7">
        <v>5311</v>
      </c>
      <c r="B5312" s="7">
        <v>1046</v>
      </c>
      <c r="C5312" s="7" t="s">
        <v>192</v>
      </c>
      <c r="D5312" s="7">
        <v>11</v>
      </c>
      <c r="E5312" s="7" t="s">
        <v>9994</v>
      </c>
      <c r="F5312" s="7" t="s">
        <v>172</v>
      </c>
      <c r="G5312" s="7" t="s">
        <v>192</v>
      </c>
      <c r="H5312" s="7" t="s">
        <v>202</v>
      </c>
    </row>
    <row r="5313" spans="1:8" ht="15.75" customHeight="1" x14ac:dyDescent="0.3">
      <c r="A5313" s="8">
        <v>5312</v>
      </c>
      <c r="B5313" s="8">
        <v>1047</v>
      </c>
      <c r="C5313" s="8" t="s">
        <v>148</v>
      </c>
      <c r="D5313" s="8">
        <v>104</v>
      </c>
      <c r="E5313" s="8" t="s">
        <v>10000</v>
      </c>
      <c r="F5313" s="8"/>
      <c r="G5313" s="8" t="s">
        <v>152</v>
      </c>
      <c r="H5313" s="8" t="s">
        <v>218</v>
      </c>
    </row>
    <row r="5314" spans="1:8" ht="15.75" customHeight="1" x14ac:dyDescent="0.3">
      <c r="A5314" s="7">
        <v>5313</v>
      </c>
      <c r="B5314" s="7">
        <v>1047</v>
      </c>
      <c r="C5314" s="7" t="s">
        <v>156</v>
      </c>
      <c r="D5314" s="7">
        <v>104</v>
      </c>
      <c r="E5314" s="7" t="s">
        <v>13822</v>
      </c>
      <c r="F5314" s="7" t="s">
        <v>161</v>
      </c>
      <c r="G5314" s="7" t="s">
        <v>412</v>
      </c>
      <c r="H5314" s="7" t="s">
        <v>163</v>
      </c>
    </row>
    <row r="5315" spans="1:8" ht="15.75" customHeight="1" x14ac:dyDescent="0.3">
      <c r="A5315" s="8">
        <v>5314</v>
      </c>
      <c r="B5315" s="8">
        <v>1047</v>
      </c>
      <c r="C5315" s="8" t="s">
        <v>167</v>
      </c>
      <c r="D5315" s="8">
        <v>104</v>
      </c>
      <c r="E5315" s="8" t="s">
        <v>10002</v>
      </c>
      <c r="F5315" s="8" t="s">
        <v>152</v>
      </c>
      <c r="G5315" s="8" t="s">
        <v>172</v>
      </c>
      <c r="H5315" s="8" t="s">
        <v>174</v>
      </c>
    </row>
    <row r="5316" spans="1:8" ht="15.75" customHeight="1" x14ac:dyDescent="0.3">
      <c r="A5316" s="7">
        <v>5315</v>
      </c>
      <c r="B5316" s="7">
        <v>1047</v>
      </c>
      <c r="C5316" s="7" t="s">
        <v>176</v>
      </c>
      <c r="D5316" s="7">
        <v>104</v>
      </c>
      <c r="E5316" s="7" t="s">
        <v>13830</v>
      </c>
      <c r="F5316" s="7" t="s">
        <v>172</v>
      </c>
      <c r="G5316" s="7" t="s">
        <v>172</v>
      </c>
      <c r="H5316" s="7" t="s">
        <v>288</v>
      </c>
    </row>
    <row r="5317" spans="1:8" ht="15.75" customHeight="1" x14ac:dyDescent="0.3">
      <c r="A5317" s="8">
        <v>5316</v>
      </c>
      <c r="B5317" s="8">
        <v>1047</v>
      </c>
      <c r="C5317" s="8" t="s">
        <v>192</v>
      </c>
      <c r="D5317" s="8">
        <v>104</v>
      </c>
      <c r="E5317" s="8" t="s">
        <v>10003</v>
      </c>
      <c r="F5317" s="8" t="s">
        <v>172</v>
      </c>
      <c r="G5317" s="8" t="s">
        <v>192</v>
      </c>
      <c r="H5317" s="8" t="s">
        <v>202</v>
      </c>
    </row>
    <row r="5318" spans="1:8" ht="15.75" customHeight="1" x14ac:dyDescent="0.3">
      <c r="A5318" s="7">
        <v>5317</v>
      </c>
      <c r="B5318" s="7">
        <v>1048</v>
      </c>
      <c r="C5318" s="7" t="s">
        <v>148</v>
      </c>
      <c r="D5318" s="7">
        <v>1</v>
      </c>
      <c r="E5318" s="7" t="s">
        <v>10010</v>
      </c>
      <c r="F5318" s="7"/>
      <c r="G5318" s="7" t="s">
        <v>152</v>
      </c>
      <c r="H5318" s="7" t="s">
        <v>218</v>
      </c>
    </row>
    <row r="5319" spans="1:8" ht="15.75" customHeight="1" x14ac:dyDescent="0.3">
      <c r="A5319" s="8">
        <v>5318</v>
      </c>
      <c r="B5319" s="8">
        <v>1048</v>
      </c>
      <c r="C5319" s="8" t="s">
        <v>156</v>
      </c>
      <c r="D5319" s="8">
        <v>1</v>
      </c>
      <c r="E5319" s="8" t="s">
        <v>13838</v>
      </c>
      <c r="F5319" s="8" t="s">
        <v>161</v>
      </c>
      <c r="G5319" s="8" t="s">
        <v>1455</v>
      </c>
      <c r="H5319" s="8" t="s">
        <v>163</v>
      </c>
    </row>
    <row r="5320" spans="1:8" ht="15.75" customHeight="1" x14ac:dyDescent="0.3">
      <c r="A5320" s="7">
        <v>5319</v>
      </c>
      <c r="B5320" s="7">
        <v>1048</v>
      </c>
      <c r="C5320" s="7" t="s">
        <v>167</v>
      </c>
      <c r="D5320" s="7">
        <v>1</v>
      </c>
      <c r="E5320" s="7" t="s">
        <v>10011</v>
      </c>
      <c r="F5320" s="7" t="s">
        <v>152</v>
      </c>
      <c r="G5320" s="7" t="s">
        <v>172</v>
      </c>
      <c r="H5320" s="7" t="s">
        <v>174</v>
      </c>
    </row>
    <row r="5321" spans="1:8" ht="15.75" customHeight="1" x14ac:dyDescent="0.3">
      <c r="A5321" s="8">
        <v>5320</v>
      </c>
      <c r="B5321" s="8">
        <v>1048</v>
      </c>
      <c r="C5321" s="8" t="s">
        <v>176</v>
      </c>
      <c r="D5321" s="8">
        <v>1</v>
      </c>
      <c r="E5321" s="8" t="s">
        <v>13839</v>
      </c>
      <c r="F5321" s="8" t="s">
        <v>172</v>
      </c>
      <c r="G5321" s="8" t="s">
        <v>388</v>
      </c>
      <c r="H5321" s="8" t="s">
        <v>288</v>
      </c>
    </row>
    <row r="5322" spans="1:8" ht="15.75" customHeight="1" x14ac:dyDescent="0.3">
      <c r="A5322" s="7">
        <v>5321</v>
      </c>
      <c r="B5322" s="7">
        <v>1048</v>
      </c>
      <c r="C5322" s="7" t="s">
        <v>192</v>
      </c>
      <c r="D5322" s="7">
        <v>1</v>
      </c>
      <c r="E5322" s="7" t="s">
        <v>10012</v>
      </c>
      <c r="F5322" s="7" t="s">
        <v>172</v>
      </c>
      <c r="G5322" s="7" t="s">
        <v>192</v>
      </c>
      <c r="H5322" s="7" t="s">
        <v>202</v>
      </c>
    </row>
    <row r="5323" spans="1:8" ht="15.75" customHeight="1" x14ac:dyDescent="0.3">
      <c r="A5323" s="8">
        <v>5322</v>
      </c>
      <c r="B5323" s="8">
        <v>1048</v>
      </c>
      <c r="C5323" s="8" t="s">
        <v>116</v>
      </c>
      <c r="D5323" s="8">
        <v>1</v>
      </c>
      <c r="E5323" s="8" t="s">
        <v>13840</v>
      </c>
      <c r="F5323" s="8" t="s">
        <v>192</v>
      </c>
      <c r="G5323" s="8" t="s">
        <v>116</v>
      </c>
      <c r="H5323" s="8" t="s">
        <v>210</v>
      </c>
    </row>
    <row r="5324" spans="1:8" ht="15.75" customHeight="1" x14ac:dyDescent="0.3">
      <c r="A5324" s="7">
        <v>5323</v>
      </c>
      <c r="B5324" s="7">
        <v>1049</v>
      </c>
      <c r="C5324" s="7" t="s">
        <v>148</v>
      </c>
      <c r="D5324" s="7">
        <v>112</v>
      </c>
      <c r="E5324" s="7" t="s">
        <v>10019</v>
      </c>
      <c r="F5324" s="7"/>
      <c r="G5324" s="7" t="s">
        <v>152</v>
      </c>
      <c r="H5324" s="7" t="s">
        <v>492</v>
      </c>
    </row>
    <row r="5325" spans="1:8" ht="15.75" customHeight="1" x14ac:dyDescent="0.3">
      <c r="A5325" s="8">
        <v>5324</v>
      </c>
      <c r="B5325" s="8">
        <v>1049</v>
      </c>
      <c r="C5325" s="8" t="s">
        <v>156</v>
      </c>
      <c r="D5325" s="8">
        <v>112</v>
      </c>
      <c r="E5325" s="8" t="s">
        <v>13851</v>
      </c>
      <c r="F5325" s="8" t="s">
        <v>161</v>
      </c>
      <c r="G5325" s="8" t="s">
        <v>2359</v>
      </c>
      <c r="H5325" s="8" t="s">
        <v>163</v>
      </c>
    </row>
    <row r="5326" spans="1:8" ht="15.75" customHeight="1" x14ac:dyDescent="0.3">
      <c r="A5326" s="7">
        <v>5325</v>
      </c>
      <c r="B5326" s="7">
        <v>1049</v>
      </c>
      <c r="C5326" s="7" t="s">
        <v>167</v>
      </c>
      <c r="D5326" s="7">
        <v>112</v>
      </c>
      <c r="E5326" s="7" t="s">
        <v>10020</v>
      </c>
      <c r="F5326" s="7" t="s">
        <v>152</v>
      </c>
      <c r="G5326" s="7" t="s">
        <v>172</v>
      </c>
      <c r="H5326" s="7" t="s">
        <v>174</v>
      </c>
    </row>
    <row r="5327" spans="1:8" ht="15.75" customHeight="1" x14ac:dyDescent="0.3">
      <c r="A5327" s="8">
        <v>5326</v>
      </c>
      <c r="B5327" s="8">
        <v>1049</v>
      </c>
      <c r="C5327" s="8" t="s">
        <v>176</v>
      </c>
      <c r="D5327" s="8">
        <v>112</v>
      </c>
      <c r="E5327" s="8" t="s">
        <v>13857</v>
      </c>
      <c r="F5327" s="8" t="s">
        <v>172</v>
      </c>
      <c r="G5327" s="8" t="s">
        <v>388</v>
      </c>
      <c r="H5327" s="8" t="s">
        <v>248</v>
      </c>
    </row>
    <row r="5328" spans="1:8" ht="15.75" customHeight="1" x14ac:dyDescent="0.3">
      <c r="A5328" s="7">
        <v>5327</v>
      </c>
      <c r="B5328" s="7">
        <v>1049</v>
      </c>
      <c r="C5328" s="7" t="s">
        <v>192</v>
      </c>
      <c r="D5328" s="7">
        <v>112</v>
      </c>
      <c r="E5328" s="7" t="s">
        <v>10021</v>
      </c>
      <c r="F5328" s="7" t="s">
        <v>172</v>
      </c>
      <c r="G5328" s="7" t="s">
        <v>192</v>
      </c>
      <c r="H5328" s="7" t="s">
        <v>202</v>
      </c>
    </row>
    <row r="5329" spans="1:8" ht="15.75" customHeight="1" x14ac:dyDescent="0.3">
      <c r="A5329" s="8">
        <v>5328</v>
      </c>
      <c r="B5329" s="8">
        <v>1049</v>
      </c>
      <c r="C5329" s="8" t="s">
        <v>116</v>
      </c>
      <c r="D5329" s="8">
        <v>112</v>
      </c>
      <c r="E5329" s="8" t="s">
        <v>13878</v>
      </c>
      <c r="F5329" s="8" t="s">
        <v>192</v>
      </c>
      <c r="G5329" s="8" t="s">
        <v>116</v>
      </c>
      <c r="H5329" s="8" t="s">
        <v>210</v>
      </c>
    </row>
    <row r="5330" spans="1:8" ht="15.75" customHeight="1" x14ac:dyDescent="0.3">
      <c r="A5330" s="7">
        <v>5329</v>
      </c>
      <c r="B5330" s="7">
        <v>1050</v>
      </c>
      <c r="C5330" s="7" t="s">
        <v>148</v>
      </c>
      <c r="D5330" s="7">
        <v>35</v>
      </c>
      <c r="E5330" s="7" t="s">
        <v>10027</v>
      </c>
      <c r="F5330" s="7"/>
      <c r="G5330" s="7" t="s">
        <v>152</v>
      </c>
      <c r="H5330" s="7" t="s">
        <v>153</v>
      </c>
    </row>
    <row r="5331" spans="1:8" ht="15.75" customHeight="1" x14ac:dyDescent="0.3">
      <c r="A5331" s="8">
        <v>5330</v>
      </c>
      <c r="B5331" s="8">
        <v>1050</v>
      </c>
      <c r="C5331" s="8" t="s">
        <v>156</v>
      </c>
      <c r="D5331" s="8">
        <v>35</v>
      </c>
      <c r="E5331" s="8" t="s">
        <v>13886</v>
      </c>
      <c r="F5331" s="8" t="s">
        <v>161</v>
      </c>
      <c r="G5331" s="8" t="s">
        <v>1012</v>
      </c>
      <c r="H5331" s="8" t="s">
        <v>163</v>
      </c>
    </row>
    <row r="5332" spans="1:8" ht="15.75" customHeight="1" x14ac:dyDescent="0.3">
      <c r="A5332" s="7">
        <v>5331</v>
      </c>
      <c r="B5332" s="7">
        <v>1050</v>
      </c>
      <c r="C5332" s="7" t="s">
        <v>167</v>
      </c>
      <c r="D5332" s="7">
        <v>35</v>
      </c>
      <c r="E5332" s="7" t="s">
        <v>10028</v>
      </c>
      <c r="F5332" s="7" t="s">
        <v>152</v>
      </c>
      <c r="G5332" s="7" t="s">
        <v>172</v>
      </c>
      <c r="H5332" s="7" t="s">
        <v>174</v>
      </c>
    </row>
    <row r="5333" spans="1:8" ht="15.75" customHeight="1" x14ac:dyDescent="0.3">
      <c r="A5333" s="8">
        <v>5332</v>
      </c>
      <c r="B5333" s="8">
        <v>1050</v>
      </c>
      <c r="C5333" s="8" t="s">
        <v>176</v>
      </c>
      <c r="D5333" s="8">
        <v>35</v>
      </c>
      <c r="E5333" s="8" t="s">
        <v>13900</v>
      </c>
      <c r="F5333" s="8" t="s">
        <v>172</v>
      </c>
      <c r="G5333" s="8" t="s">
        <v>172</v>
      </c>
      <c r="H5333" s="8" t="s">
        <v>184</v>
      </c>
    </row>
    <row r="5334" spans="1:8" ht="15.75" customHeight="1" x14ac:dyDescent="0.3">
      <c r="A5334" s="7">
        <v>5333</v>
      </c>
      <c r="B5334" s="7">
        <v>1050</v>
      </c>
      <c r="C5334" s="7" t="s">
        <v>192</v>
      </c>
      <c r="D5334" s="7">
        <v>35</v>
      </c>
      <c r="E5334" s="7" t="s">
        <v>10029</v>
      </c>
      <c r="F5334" s="7" t="s">
        <v>172</v>
      </c>
      <c r="G5334" s="7" t="s">
        <v>192</v>
      </c>
      <c r="H5334" s="7" t="s">
        <v>202</v>
      </c>
    </row>
    <row r="5335" spans="1:8" ht="15.75" customHeight="1" x14ac:dyDescent="0.3">
      <c r="A5335" s="8">
        <v>5334</v>
      </c>
      <c r="B5335" s="8">
        <v>1050</v>
      </c>
      <c r="C5335" s="8" t="s">
        <v>116</v>
      </c>
      <c r="D5335" s="8">
        <v>35</v>
      </c>
      <c r="E5335" s="8" t="s">
        <v>13908</v>
      </c>
      <c r="F5335" s="8" t="s">
        <v>192</v>
      </c>
      <c r="G5335" s="8" t="s">
        <v>116</v>
      </c>
      <c r="H5335" s="8" t="s">
        <v>210</v>
      </c>
    </row>
    <row r="5336" spans="1:8" ht="15.75" customHeight="1" x14ac:dyDescent="0.3">
      <c r="A5336" s="7">
        <v>5335</v>
      </c>
      <c r="B5336" s="7">
        <v>1051</v>
      </c>
      <c r="C5336" s="7" t="s">
        <v>148</v>
      </c>
      <c r="D5336" s="7">
        <v>23</v>
      </c>
      <c r="E5336" s="7" t="s">
        <v>10035</v>
      </c>
      <c r="F5336" s="7"/>
      <c r="G5336" s="7" t="s">
        <v>152</v>
      </c>
      <c r="H5336" s="7" t="s">
        <v>492</v>
      </c>
    </row>
    <row r="5337" spans="1:8" ht="15.75" customHeight="1" x14ac:dyDescent="0.3">
      <c r="A5337" s="8">
        <v>5336</v>
      </c>
      <c r="B5337" s="8">
        <v>1051</v>
      </c>
      <c r="C5337" s="8" t="s">
        <v>156</v>
      </c>
      <c r="D5337" s="8">
        <v>23</v>
      </c>
      <c r="E5337" s="8" t="s">
        <v>13914</v>
      </c>
      <c r="F5337" s="8" t="s">
        <v>161</v>
      </c>
      <c r="G5337" s="8" t="s">
        <v>2737</v>
      </c>
      <c r="H5337" s="8" t="s">
        <v>163</v>
      </c>
    </row>
    <row r="5338" spans="1:8" ht="15.75" customHeight="1" x14ac:dyDescent="0.3">
      <c r="A5338" s="7">
        <v>5337</v>
      </c>
      <c r="B5338" s="7">
        <v>1051</v>
      </c>
      <c r="C5338" s="7" t="s">
        <v>167</v>
      </c>
      <c r="D5338" s="7">
        <v>23</v>
      </c>
      <c r="E5338" s="7" t="s">
        <v>10036</v>
      </c>
      <c r="F5338" s="7" t="s">
        <v>152</v>
      </c>
      <c r="G5338" s="7" t="s">
        <v>172</v>
      </c>
      <c r="H5338" s="7" t="s">
        <v>174</v>
      </c>
    </row>
    <row r="5339" spans="1:8" ht="15.75" customHeight="1" x14ac:dyDescent="0.3">
      <c r="A5339" s="8">
        <v>5338</v>
      </c>
      <c r="B5339" s="8">
        <v>1051</v>
      </c>
      <c r="C5339" s="8" t="s">
        <v>176</v>
      </c>
      <c r="D5339" s="8">
        <v>23</v>
      </c>
      <c r="E5339" s="8" t="s">
        <v>13917</v>
      </c>
      <c r="F5339" s="8" t="s">
        <v>172</v>
      </c>
      <c r="G5339" s="8" t="s">
        <v>388</v>
      </c>
      <c r="H5339" s="8" t="s">
        <v>184</v>
      </c>
    </row>
    <row r="5340" spans="1:8" ht="15.75" customHeight="1" x14ac:dyDescent="0.3">
      <c r="A5340" s="7">
        <v>5339</v>
      </c>
      <c r="B5340" s="7">
        <v>1051</v>
      </c>
      <c r="C5340" s="7" t="s">
        <v>192</v>
      </c>
      <c r="D5340" s="7">
        <v>23</v>
      </c>
      <c r="E5340" s="7" t="s">
        <v>10037</v>
      </c>
      <c r="F5340" s="7" t="s">
        <v>172</v>
      </c>
      <c r="G5340" s="7" t="s">
        <v>192</v>
      </c>
      <c r="H5340" s="7" t="s">
        <v>202</v>
      </c>
    </row>
    <row r="5341" spans="1:8" ht="15.75" customHeight="1" x14ac:dyDescent="0.3">
      <c r="A5341" s="8">
        <v>5340</v>
      </c>
      <c r="B5341" s="8">
        <v>1051</v>
      </c>
      <c r="C5341" s="8" t="s">
        <v>116</v>
      </c>
      <c r="D5341" s="8">
        <v>23</v>
      </c>
      <c r="E5341" s="8" t="s">
        <v>13919</v>
      </c>
      <c r="F5341" s="8" t="s">
        <v>192</v>
      </c>
      <c r="G5341" s="8" t="s">
        <v>116</v>
      </c>
      <c r="H5341" s="8" t="s">
        <v>210</v>
      </c>
    </row>
    <row r="5342" spans="1:8" ht="15.75" customHeight="1" x14ac:dyDescent="0.3">
      <c r="A5342" s="7">
        <v>5341</v>
      </c>
      <c r="B5342" s="7">
        <v>1052</v>
      </c>
      <c r="C5342" s="7" t="s">
        <v>148</v>
      </c>
      <c r="D5342" s="7">
        <v>34</v>
      </c>
      <c r="E5342" s="7" t="s">
        <v>10043</v>
      </c>
      <c r="F5342" s="7"/>
      <c r="G5342" s="7" t="s">
        <v>152</v>
      </c>
      <c r="H5342" s="7" t="s">
        <v>492</v>
      </c>
    </row>
    <row r="5343" spans="1:8" ht="15.75" customHeight="1" x14ac:dyDescent="0.3">
      <c r="A5343" s="8">
        <v>5342</v>
      </c>
      <c r="B5343" s="8">
        <v>1052</v>
      </c>
      <c r="C5343" s="8" t="s">
        <v>156</v>
      </c>
      <c r="D5343" s="8">
        <v>34</v>
      </c>
      <c r="E5343" s="8" t="s">
        <v>13923</v>
      </c>
      <c r="F5343" s="8" t="s">
        <v>161</v>
      </c>
      <c r="G5343" s="8" t="s">
        <v>1511</v>
      </c>
      <c r="H5343" s="8" t="s">
        <v>163</v>
      </c>
    </row>
    <row r="5344" spans="1:8" ht="15.75" customHeight="1" x14ac:dyDescent="0.3">
      <c r="A5344" s="7">
        <v>5343</v>
      </c>
      <c r="B5344" s="7">
        <v>1052</v>
      </c>
      <c r="C5344" s="7" t="s">
        <v>167</v>
      </c>
      <c r="D5344" s="7">
        <v>34</v>
      </c>
      <c r="E5344" s="7" t="s">
        <v>10044</v>
      </c>
      <c r="F5344" s="7" t="s">
        <v>152</v>
      </c>
      <c r="G5344" s="7" t="s">
        <v>172</v>
      </c>
      <c r="H5344" s="7" t="s">
        <v>174</v>
      </c>
    </row>
    <row r="5345" spans="1:8" ht="15.75" customHeight="1" x14ac:dyDescent="0.3">
      <c r="A5345" s="8">
        <v>5344</v>
      </c>
      <c r="B5345" s="8">
        <v>1052</v>
      </c>
      <c r="C5345" s="8" t="s">
        <v>176</v>
      </c>
      <c r="D5345" s="8">
        <v>34</v>
      </c>
      <c r="E5345" s="8" t="s">
        <v>13928</v>
      </c>
      <c r="F5345" s="8" t="s">
        <v>172</v>
      </c>
      <c r="G5345" s="8" t="s">
        <v>172</v>
      </c>
      <c r="H5345" s="8" t="s">
        <v>248</v>
      </c>
    </row>
    <row r="5346" spans="1:8" ht="15.75" customHeight="1" x14ac:dyDescent="0.3">
      <c r="A5346" s="7">
        <v>5345</v>
      </c>
      <c r="B5346" s="7">
        <v>1052</v>
      </c>
      <c r="C5346" s="7" t="s">
        <v>192</v>
      </c>
      <c r="D5346" s="7">
        <v>34</v>
      </c>
      <c r="E5346" s="7" t="s">
        <v>10045</v>
      </c>
      <c r="F5346" s="7" t="s">
        <v>172</v>
      </c>
      <c r="G5346" s="7" t="s">
        <v>192</v>
      </c>
      <c r="H5346" s="7" t="s">
        <v>202</v>
      </c>
    </row>
    <row r="5347" spans="1:8" ht="15.75" customHeight="1" x14ac:dyDescent="0.3">
      <c r="A5347" s="8">
        <v>5346</v>
      </c>
      <c r="B5347" s="8">
        <v>1052</v>
      </c>
      <c r="C5347" s="8" t="s">
        <v>116</v>
      </c>
      <c r="D5347" s="8">
        <v>34</v>
      </c>
      <c r="E5347" s="8" t="s">
        <v>13930</v>
      </c>
      <c r="F5347" s="8" t="s">
        <v>192</v>
      </c>
      <c r="G5347" s="8" t="s">
        <v>116</v>
      </c>
      <c r="H5347" s="8" t="s">
        <v>210</v>
      </c>
    </row>
    <row r="5348" spans="1:8" ht="15.75" customHeight="1" x14ac:dyDescent="0.3">
      <c r="A5348" s="7">
        <v>5347</v>
      </c>
      <c r="B5348" s="7">
        <v>1053</v>
      </c>
      <c r="C5348" s="7" t="s">
        <v>148</v>
      </c>
      <c r="D5348" s="7">
        <v>55</v>
      </c>
      <c r="E5348" s="7" t="s">
        <v>10051</v>
      </c>
      <c r="F5348" s="7"/>
      <c r="G5348" s="7" t="s">
        <v>152</v>
      </c>
      <c r="H5348" s="7" t="s">
        <v>218</v>
      </c>
    </row>
    <row r="5349" spans="1:8" ht="15.75" customHeight="1" x14ac:dyDescent="0.3">
      <c r="A5349" s="8">
        <v>5348</v>
      </c>
      <c r="B5349" s="8">
        <v>1053</v>
      </c>
      <c r="C5349" s="8" t="s">
        <v>156</v>
      </c>
      <c r="D5349" s="8">
        <v>55</v>
      </c>
      <c r="E5349" s="8" t="s">
        <v>13933</v>
      </c>
      <c r="F5349" s="8" t="s">
        <v>161</v>
      </c>
      <c r="G5349" s="8" t="s">
        <v>2417</v>
      </c>
      <c r="H5349" s="8" t="s">
        <v>163</v>
      </c>
    </row>
    <row r="5350" spans="1:8" ht="15.75" customHeight="1" x14ac:dyDescent="0.3">
      <c r="A5350" s="7">
        <v>5349</v>
      </c>
      <c r="B5350" s="7">
        <v>1053</v>
      </c>
      <c r="C5350" s="7" t="s">
        <v>167</v>
      </c>
      <c r="D5350" s="7">
        <v>55</v>
      </c>
      <c r="E5350" s="7" t="s">
        <v>10052</v>
      </c>
      <c r="F5350" s="7" t="s">
        <v>152</v>
      </c>
      <c r="G5350" s="7" t="s">
        <v>172</v>
      </c>
      <c r="H5350" s="7" t="s">
        <v>174</v>
      </c>
    </row>
    <row r="5351" spans="1:8" ht="15.75" customHeight="1" x14ac:dyDescent="0.3">
      <c r="A5351" s="8">
        <v>5350</v>
      </c>
      <c r="B5351" s="8">
        <v>1053</v>
      </c>
      <c r="C5351" s="8" t="s">
        <v>176</v>
      </c>
      <c r="D5351" s="8">
        <v>55</v>
      </c>
      <c r="E5351" s="8" t="s">
        <v>13936</v>
      </c>
      <c r="F5351" s="8" t="s">
        <v>172</v>
      </c>
      <c r="G5351" s="8" t="s">
        <v>172</v>
      </c>
      <c r="H5351" s="8" t="s">
        <v>812</v>
      </c>
    </row>
    <row r="5352" spans="1:8" ht="15.75" customHeight="1" x14ac:dyDescent="0.3">
      <c r="A5352" s="7">
        <v>5351</v>
      </c>
      <c r="B5352" s="7">
        <v>1053</v>
      </c>
      <c r="C5352" s="7" t="s">
        <v>192</v>
      </c>
      <c r="D5352" s="7">
        <v>55</v>
      </c>
      <c r="E5352" s="7" t="s">
        <v>10053</v>
      </c>
      <c r="F5352" s="7" t="s">
        <v>172</v>
      </c>
      <c r="G5352" s="7" t="s">
        <v>192</v>
      </c>
      <c r="H5352" s="7" t="s">
        <v>202</v>
      </c>
    </row>
    <row r="5353" spans="1:8" ht="15.75" customHeight="1" x14ac:dyDescent="0.3">
      <c r="A5353" s="8">
        <v>5352</v>
      </c>
      <c r="B5353" s="8">
        <v>1053</v>
      </c>
      <c r="C5353" s="8" t="s">
        <v>116</v>
      </c>
      <c r="D5353" s="8">
        <v>55</v>
      </c>
      <c r="E5353" s="8" t="s">
        <v>13939</v>
      </c>
      <c r="F5353" s="8" t="s">
        <v>192</v>
      </c>
      <c r="G5353" s="8" t="s">
        <v>116</v>
      </c>
      <c r="H5353" s="8" t="s">
        <v>210</v>
      </c>
    </row>
    <row r="5354" spans="1:8" ht="15.75" customHeight="1" x14ac:dyDescent="0.3">
      <c r="A5354" s="7">
        <v>5353</v>
      </c>
      <c r="B5354" s="7">
        <v>1054</v>
      </c>
      <c r="C5354" s="7" t="s">
        <v>148</v>
      </c>
      <c r="D5354" s="7">
        <v>15</v>
      </c>
      <c r="E5354" s="7" t="s">
        <v>10058</v>
      </c>
      <c r="F5354" s="7"/>
      <c r="G5354" s="7" t="s">
        <v>152</v>
      </c>
      <c r="H5354" s="7" t="s">
        <v>153</v>
      </c>
    </row>
    <row r="5355" spans="1:8" ht="15.75" customHeight="1" x14ac:dyDescent="0.3">
      <c r="A5355" s="8">
        <v>5354</v>
      </c>
      <c r="B5355" s="8">
        <v>1054</v>
      </c>
      <c r="C5355" s="8" t="s">
        <v>156</v>
      </c>
      <c r="D5355" s="8">
        <v>15</v>
      </c>
      <c r="E5355" s="8" t="s">
        <v>13947</v>
      </c>
      <c r="F5355" s="8" t="s">
        <v>161</v>
      </c>
      <c r="G5355" s="8" t="s">
        <v>2493</v>
      </c>
      <c r="H5355" s="8" t="s">
        <v>163</v>
      </c>
    </row>
    <row r="5356" spans="1:8" ht="15.75" customHeight="1" x14ac:dyDescent="0.3">
      <c r="A5356" s="7">
        <v>5355</v>
      </c>
      <c r="B5356" s="7">
        <v>1054</v>
      </c>
      <c r="C5356" s="7" t="s">
        <v>167</v>
      </c>
      <c r="D5356" s="7">
        <v>15</v>
      </c>
      <c r="E5356" s="7" t="s">
        <v>10059</v>
      </c>
      <c r="F5356" s="7" t="s">
        <v>152</v>
      </c>
      <c r="G5356" s="7" t="s">
        <v>172</v>
      </c>
      <c r="H5356" s="7" t="s">
        <v>174</v>
      </c>
    </row>
    <row r="5357" spans="1:8" ht="15.75" customHeight="1" x14ac:dyDescent="0.3">
      <c r="A5357" s="8">
        <v>5356</v>
      </c>
      <c r="B5357" s="8">
        <v>1054</v>
      </c>
      <c r="C5357" s="8" t="s">
        <v>176</v>
      </c>
      <c r="D5357" s="8">
        <v>15</v>
      </c>
      <c r="E5357" s="8" t="s">
        <v>13955</v>
      </c>
      <c r="F5357" s="8" t="s">
        <v>172</v>
      </c>
      <c r="G5357" s="8" t="s">
        <v>172</v>
      </c>
      <c r="H5357" s="8" t="s">
        <v>248</v>
      </c>
    </row>
    <row r="5358" spans="1:8" ht="15.75" customHeight="1" x14ac:dyDescent="0.3">
      <c r="A5358" s="7">
        <v>5357</v>
      </c>
      <c r="B5358" s="7">
        <v>1054</v>
      </c>
      <c r="C5358" s="7" t="s">
        <v>192</v>
      </c>
      <c r="D5358" s="7">
        <v>15</v>
      </c>
      <c r="E5358" s="7" t="s">
        <v>10060</v>
      </c>
      <c r="F5358" s="7" t="s">
        <v>172</v>
      </c>
      <c r="G5358" s="7" t="s">
        <v>192</v>
      </c>
      <c r="H5358" s="7" t="s">
        <v>202</v>
      </c>
    </row>
    <row r="5359" spans="1:8" ht="15.75" customHeight="1" x14ac:dyDescent="0.3">
      <c r="A5359" s="8">
        <v>5358</v>
      </c>
      <c r="B5359" s="8">
        <v>1054</v>
      </c>
      <c r="C5359" s="8" t="s">
        <v>116</v>
      </c>
      <c r="D5359" s="8">
        <v>15</v>
      </c>
      <c r="E5359" s="8" t="s">
        <v>13963</v>
      </c>
      <c r="F5359" s="8" t="s">
        <v>192</v>
      </c>
      <c r="G5359" s="8" t="s">
        <v>116</v>
      </c>
      <c r="H5359" s="8" t="s">
        <v>210</v>
      </c>
    </row>
    <row r="5360" spans="1:8" ht="15.75" customHeight="1" x14ac:dyDescent="0.3">
      <c r="A5360" s="7">
        <v>5359</v>
      </c>
      <c r="B5360" s="7">
        <v>1055</v>
      </c>
      <c r="C5360" s="7" t="s">
        <v>148</v>
      </c>
      <c r="D5360" s="7">
        <v>72</v>
      </c>
      <c r="E5360" s="7" t="s">
        <v>10067</v>
      </c>
      <c r="F5360" s="7"/>
      <c r="G5360" s="7" t="s">
        <v>152</v>
      </c>
      <c r="H5360" s="7" t="s">
        <v>153</v>
      </c>
    </row>
    <row r="5361" spans="1:8" ht="15.75" customHeight="1" x14ac:dyDescent="0.3">
      <c r="A5361" s="8">
        <v>5360</v>
      </c>
      <c r="B5361" s="8">
        <v>1055</v>
      </c>
      <c r="C5361" s="8" t="s">
        <v>156</v>
      </c>
      <c r="D5361" s="8">
        <v>72</v>
      </c>
      <c r="E5361" s="8" t="s">
        <v>13971</v>
      </c>
      <c r="F5361" s="8" t="s">
        <v>161</v>
      </c>
      <c r="G5361" s="8" t="s">
        <v>3221</v>
      </c>
      <c r="H5361" s="8" t="s">
        <v>163</v>
      </c>
    </row>
    <row r="5362" spans="1:8" ht="15.75" customHeight="1" x14ac:dyDescent="0.3">
      <c r="A5362" s="7">
        <v>5361</v>
      </c>
      <c r="B5362" s="7">
        <v>1055</v>
      </c>
      <c r="C5362" s="7" t="s">
        <v>167</v>
      </c>
      <c r="D5362" s="7">
        <v>72</v>
      </c>
      <c r="E5362" s="7" t="s">
        <v>10068</v>
      </c>
      <c r="F5362" s="7" t="s">
        <v>152</v>
      </c>
      <c r="G5362" s="7" t="s">
        <v>172</v>
      </c>
      <c r="H5362" s="7" t="s">
        <v>174</v>
      </c>
    </row>
    <row r="5363" spans="1:8" ht="15.75" customHeight="1" x14ac:dyDescent="0.3">
      <c r="A5363" s="8">
        <v>5362</v>
      </c>
      <c r="B5363" s="8">
        <v>1055</v>
      </c>
      <c r="C5363" s="8" t="s">
        <v>176</v>
      </c>
      <c r="D5363" s="8">
        <v>72</v>
      </c>
      <c r="E5363" s="8" t="s">
        <v>13976</v>
      </c>
      <c r="F5363" s="8" t="s">
        <v>172</v>
      </c>
      <c r="G5363" s="8" t="s">
        <v>388</v>
      </c>
      <c r="H5363" s="8" t="s">
        <v>288</v>
      </c>
    </row>
    <row r="5364" spans="1:8" ht="15.75" customHeight="1" x14ac:dyDescent="0.3">
      <c r="A5364" s="7">
        <v>5363</v>
      </c>
      <c r="B5364" s="7">
        <v>1055</v>
      </c>
      <c r="C5364" s="7" t="s">
        <v>192</v>
      </c>
      <c r="D5364" s="7">
        <v>72</v>
      </c>
      <c r="E5364" s="7" t="s">
        <v>10069</v>
      </c>
      <c r="F5364" s="7" t="s">
        <v>172</v>
      </c>
      <c r="G5364" s="7" t="s">
        <v>192</v>
      </c>
      <c r="H5364" s="7" t="s">
        <v>202</v>
      </c>
    </row>
    <row r="5365" spans="1:8" ht="15.75" customHeight="1" x14ac:dyDescent="0.3">
      <c r="A5365" s="8">
        <v>5364</v>
      </c>
      <c r="B5365" s="8">
        <v>1055</v>
      </c>
      <c r="C5365" s="8" t="s">
        <v>116</v>
      </c>
      <c r="D5365" s="8">
        <v>72</v>
      </c>
      <c r="E5365" s="8" t="s">
        <v>13982</v>
      </c>
      <c r="F5365" s="8" t="s">
        <v>192</v>
      </c>
      <c r="G5365" s="8" t="s">
        <v>116</v>
      </c>
      <c r="H5365" s="8" t="s">
        <v>210</v>
      </c>
    </row>
    <row r="5366" spans="1:8" ht="15.75" customHeight="1" x14ac:dyDescent="0.3">
      <c r="A5366" s="7">
        <v>5365</v>
      </c>
      <c r="B5366" s="7">
        <v>1056</v>
      </c>
      <c r="C5366" s="7" t="s">
        <v>148</v>
      </c>
      <c r="D5366" s="7">
        <v>109</v>
      </c>
      <c r="E5366" s="7" t="s">
        <v>10075</v>
      </c>
      <c r="F5366" s="7"/>
      <c r="G5366" s="7" t="s">
        <v>152</v>
      </c>
      <c r="H5366" s="7" t="s">
        <v>218</v>
      </c>
    </row>
    <row r="5367" spans="1:8" ht="15.75" customHeight="1" x14ac:dyDescent="0.3">
      <c r="A5367" s="8">
        <v>5366</v>
      </c>
      <c r="B5367" s="8">
        <v>1056</v>
      </c>
      <c r="C5367" s="8" t="s">
        <v>156</v>
      </c>
      <c r="D5367" s="8">
        <v>109</v>
      </c>
      <c r="E5367" s="8" t="s">
        <v>13991</v>
      </c>
      <c r="F5367" s="8" t="s">
        <v>161</v>
      </c>
      <c r="G5367" s="8" t="s">
        <v>1395</v>
      </c>
      <c r="H5367" s="8" t="s">
        <v>163</v>
      </c>
    </row>
    <row r="5368" spans="1:8" ht="15.75" customHeight="1" x14ac:dyDescent="0.3">
      <c r="A5368" s="7">
        <v>5367</v>
      </c>
      <c r="B5368" s="7">
        <v>1056</v>
      </c>
      <c r="C5368" s="7" t="s">
        <v>167</v>
      </c>
      <c r="D5368" s="7">
        <v>109</v>
      </c>
      <c r="E5368" s="7" t="s">
        <v>10076</v>
      </c>
      <c r="F5368" s="7" t="s">
        <v>152</v>
      </c>
      <c r="G5368" s="7" t="s">
        <v>172</v>
      </c>
      <c r="H5368" s="7" t="s">
        <v>174</v>
      </c>
    </row>
    <row r="5369" spans="1:8" ht="15.75" customHeight="1" x14ac:dyDescent="0.3">
      <c r="A5369" s="8">
        <v>5368</v>
      </c>
      <c r="B5369" s="8">
        <v>1056</v>
      </c>
      <c r="C5369" s="8" t="s">
        <v>176</v>
      </c>
      <c r="D5369" s="8">
        <v>109</v>
      </c>
      <c r="E5369" s="8" t="s">
        <v>13992</v>
      </c>
      <c r="F5369" s="8" t="s">
        <v>172</v>
      </c>
      <c r="G5369" s="8" t="s">
        <v>388</v>
      </c>
      <c r="H5369" s="8" t="s">
        <v>812</v>
      </c>
    </row>
    <row r="5370" spans="1:8" ht="15.75" customHeight="1" x14ac:dyDescent="0.3">
      <c r="A5370" s="7">
        <v>5369</v>
      </c>
      <c r="B5370" s="7">
        <v>1056</v>
      </c>
      <c r="C5370" s="7" t="s">
        <v>192</v>
      </c>
      <c r="D5370" s="7">
        <v>109</v>
      </c>
      <c r="E5370" s="7" t="s">
        <v>10077</v>
      </c>
      <c r="F5370" s="7" t="s">
        <v>172</v>
      </c>
      <c r="G5370" s="7" t="s">
        <v>192</v>
      </c>
      <c r="H5370" s="7" t="s">
        <v>202</v>
      </c>
    </row>
    <row r="5371" spans="1:8" ht="15.75" customHeight="1" x14ac:dyDescent="0.3">
      <c r="A5371" s="8">
        <v>5370</v>
      </c>
      <c r="B5371" s="8">
        <v>1056</v>
      </c>
      <c r="C5371" s="8" t="s">
        <v>116</v>
      </c>
      <c r="D5371" s="8">
        <v>109</v>
      </c>
      <c r="E5371" s="8" t="s">
        <v>13997</v>
      </c>
      <c r="F5371" s="8" t="s">
        <v>192</v>
      </c>
      <c r="G5371" s="8" t="s">
        <v>116</v>
      </c>
      <c r="H5371" s="8" t="s">
        <v>210</v>
      </c>
    </row>
    <row r="5372" spans="1:8" ht="15.75" customHeight="1" x14ac:dyDescent="0.3">
      <c r="A5372" s="7">
        <v>5371</v>
      </c>
      <c r="B5372" s="7">
        <v>1057</v>
      </c>
      <c r="C5372" s="7" t="s">
        <v>148</v>
      </c>
      <c r="D5372" s="7">
        <v>36</v>
      </c>
      <c r="E5372" s="7" t="s">
        <v>10083</v>
      </c>
      <c r="F5372" s="7"/>
      <c r="G5372" s="7" t="s">
        <v>152</v>
      </c>
      <c r="H5372" s="7" t="s">
        <v>492</v>
      </c>
    </row>
    <row r="5373" spans="1:8" ht="15.75" customHeight="1" x14ac:dyDescent="0.3">
      <c r="A5373" s="8">
        <v>5372</v>
      </c>
      <c r="B5373" s="8">
        <v>1057</v>
      </c>
      <c r="C5373" s="8" t="s">
        <v>156</v>
      </c>
      <c r="D5373" s="8">
        <v>36</v>
      </c>
      <c r="E5373" s="8" t="s">
        <v>14006</v>
      </c>
      <c r="F5373" s="8" t="s">
        <v>161</v>
      </c>
      <c r="G5373" s="8" t="s">
        <v>7892</v>
      </c>
      <c r="H5373" s="8" t="s">
        <v>163</v>
      </c>
    </row>
    <row r="5374" spans="1:8" ht="15.75" customHeight="1" x14ac:dyDescent="0.3">
      <c r="A5374" s="7">
        <v>5373</v>
      </c>
      <c r="B5374" s="7">
        <v>1057</v>
      </c>
      <c r="C5374" s="7" t="s">
        <v>167</v>
      </c>
      <c r="D5374" s="7">
        <v>36</v>
      </c>
      <c r="E5374" s="7" t="s">
        <v>10084</v>
      </c>
      <c r="F5374" s="7" t="s">
        <v>152</v>
      </c>
      <c r="G5374" s="7" t="s">
        <v>172</v>
      </c>
      <c r="H5374" s="7" t="s">
        <v>174</v>
      </c>
    </row>
    <row r="5375" spans="1:8" ht="15.75" customHeight="1" x14ac:dyDescent="0.3">
      <c r="A5375" s="8">
        <v>5374</v>
      </c>
      <c r="B5375" s="8">
        <v>1057</v>
      </c>
      <c r="C5375" s="8" t="s">
        <v>192</v>
      </c>
      <c r="D5375" s="8">
        <v>36</v>
      </c>
      <c r="E5375" s="8" t="s">
        <v>10085</v>
      </c>
      <c r="F5375" s="8" t="s">
        <v>172</v>
      </c>
      <c r="G5375" s="8" t="s">
        <v>192</v>
      </c>
      <c r="H5375" s="8" t="s">
        <v>202</v>
      </c>
    </row>
    <row r="5376" spans="1:8" ht="15.75" customHeight="1" x14ac:dyDescent="0.3">
      <c r="A5376" s="7">
        <v>5375</v>
      </c>
      <c r="B5376" s="7">
        <v>1058</v>
      </c>
      <c r="C5376" s="7" t="s">
        <v>148</v>
      </c>
      <c r="D5376" s="7">
        <v>63</v>
      </c>
      <c r="E5376" s="7" t="s">
        <v>10091</v>
      </c>
      <c r="F5376" s="7"/>
      <c r="G5376" s="7" t="s">
        <v>152</v>
      </c>
      <c r="H5376" s="7" t="s">
        <v>218</v>
      </c>
    </row>
    <row r="5377" spans="1:8" ht="15.75" customHeight="1" x14ac:dyDescent="0.3">
      <c r="A5377" s="8">
        <v>5376</v>
      </c>
      <c r="B5377" s="8">
        <v>1058</v>
      </c>
      <c r="C5377" s="8" t="s">
        <v>156</v>
      </c>
      <c r="D5377" s="8">
        <v>63</v>
      </c>
      <c r="E5377" s="8" t="s">
        <v>14021</v>
      </c>
      <c r="F5377" s="8" t="s">
        <v>161</v>
      </c>
      <c r="G5377" s="8" t="s">
        <v>1683</v>
      </c>
      <c r="H5377" s="8" t="s">
        <v>163</v>
      </c>
    </row>
    <row r="5378" spans="1:8" ht="15.75" customHeight="1" x14ac:dyDescent="0.3">
      <c r="A5378" s="7">
        <v>5377</v>
      </c>
      <c r="B5378" s="7">
        <v>1058</v>
      </c>
      <c r="C5378" s="7" t="s">
        <v>167</v>
      </c>
      <c r="D5378" s="7">
        <v>63</v>
      </c>
      <c r="E5378" s="7" t="s">
        <v>10092</v>
      </c>
      <c r="F5378" s="7" t="s">
        <v>152</v>
      </c>
      <c r="G5378" s="7" t="s">
        <v>172</v>
      </c>
      <c r="H5378" s="7" t="s">
        <v>174</v>
      </c>
    </row>
    <row r="5379" spans="1:8" ht="15.75" customHeight="1" x14ac:dyDescent="0.3">
      <c r="A5379" s="8">
        <v>5378</v>
      </c>
      <c r="B5379" s="8">
        <v>1058</v>
      </c>
      <c r="C5379" s="8" t="s">
        <v>192</v>
      </c>
      <c r="D5379" s="8">
        <v>63</v>
      </c>
      <c r="E5379" s="8" t="s">
        <v>10093</v>
      </c>
      <c r="F5379" s="8" t="s">
        <v>172</v>
      </c>
      <c r="G5379" s="8" t="s">
        <v>192</v>
      </c>
      <c r="H5379" s="8" t="s">
        <v>202</v>
      </c>
    </row>
    <row r="5380" spans="1:8" ht="15.75" customHeight="1" x14ac:dyDescent="0.3">
      <c r="A5380" s="7">
        <v>5379</v>
      </c>
      <c r="B5380" s="7">
        <v>1058</v>
      </c>
      <c r="C5380" s="7" t="s">
        <v>116</v>
      </c>
      <c r="D5380" s="7">
        <v>63</v>
      </c>
      <c r="E5380" s="7" t="s">
        <v>14044</v>
      </c>
      <c r="F5380" s="7" t="s">
        <v>192</v>
      </c>
      <c r="G5380" s="7" t="s">
        <v>116</v>
      </c>
      <c r="H5380" s="7" t="s">
        <v>210</v>
      </c>
    </row>
    <row r="5381" spans="1:8" ht="15.75" customHeight="1" x14ac:dyDescent="0.3">
      <c r="A5381" s="8">
        <v>5380</v>
      </c>
      <c r="B5381" s="8">
        <v>1059</v>
      </c>
      <c r="C5381" s="8" t="s">
        <v>148</v>
      </c>
      <c r="D5381" s="8">
        <v>95</v>
      </c>
      <c r="E5381" s="8" t="s">
        <v>10097</v>
      </c>
      <c r="F5381" s="8"/>
      <c r="G5381" s="8" t="s">
        <v>152</v>
      </c>
      <c r="H5381" s="8" t="s">
        <v>492</v>
      </c>
    </row>
    <row r="5382" spans="1:8" ht="15.75" customHeight="1" x14ac:dyDescent="0.3">
      <c r="A5382" s="7">
        <v>5381</v>
      </c>
      <c r="B5382" s="7">
        <v>1059</v>
      </c>
      <c r="C5382" s="7" t="s">
        <v>156</v>
      </c>
      <c r="D5382" s="7">
        <v>95</v>
      </c>
      <c r="E5382" s="7" t="s">
        <v>14050</v>
      </c>
      <c r="F5382" s="7" t="s">
        <v>161</v>
      </c>
      <c r="G5382" s="7" t="s">
        <v>5967</v>
      </c>
      <c r="H5382" s="7" t="s">
        <v>163</v>
      </c>
    </row>
    <row r="5383" spans="1:8" ht="15.75" customHeight="1" x14ac:dyDescent="0.3">
      <c r="A5383" s="8">
        <v>5382</v>
      </c>
      <c r="B5383" s="8">
        <v>1059</v>
      </c>
      <c r="C5383" s="8" t="s">
        <v>167</v>
      </c>
      <c r="D5383" s="8">
        <v>95</v>
      </c>
      <c r="E5383" s="8" t="s">
        <v>10098</v>
      </c>
      <c r="F5383" s="8" t="s">
        <v>152</v>
      </c>
      <c r="G5383" s="8" t="s">
        <v>172</v>
      </c>
      <c r="H5383" s="8" t="s">
        <v>174</v>
      </c>
    </row>
    <row r="5384" spans="1:8" ht="15.75" customHeight="1" x14ac:dyDescent="0.3">
      <c r="A5384" s="7">
        <v>5383</v>
      </c>
      <c r="B5384" s="7">
        <v>1060</v>
      </c>
      <c r="C5384" s="7" t="s">
        <v>148</v>
      </c>
      <c r="D5384" s="7">
        <v>109</v>
      </c>
      <c r="E5384" s="7" t="s">
        <v>10104</v>
      </c>
      <c r="F5384" s="7"/>
      <c r="G5384" s="7" t="s">
        <v>152</v>
      </c>
      <c r="H5384" s="7" t="s">
        <v>153</v>
      </c>
    </row>
    <row r="5385" spans="1:8" ht="15.75" customHeight="1" x14ac:dyDescent="0.3">
      <c r="A5385" s="8">
        <v>5384</v>
      </c>
      <c r="B5385" s="8">
        <v>1060</v>
      </c>
      <c r="C5385" s="8" t="s">
        <v>156</v>
      </c>
      <c r="D5385" s="8">
        <v>109</v>
      </c>
      <c r="E5385" s="8" t="s">
        <v>14056</v>
      </c>
      <c r="F5385" s="8" t="s">
        <v>161</v>
      </c>
      <c r="G5385" s="8" t="s">
        <v>1395</v>
      </c>
      <c r="H5385" s="8" t="s">
        <v>163</v>
      </c>
    </row>
    <row r="5386" spans="1:8" ht="15.75" customHeight="1" x14ac:dyDescent="0.3">
      <c r="A5386" s="7">
        <v>5385</v>
      </c>
      <c r="B5386" s="7">
        <v>1060</v>
      </c>
      <c r="C5386" s="7" t="s">
        <v>167</v>
      </c>
      <c r="D5386" s="7">
        <v>109</v>
      </c>
      <c r="E5386" s="7" t="s">
        <v>10105</v>
      </c>
      <c r="F5386" s="7" t="s">
        <v>152</v>
      </c>
      <c r="G5386" s="7" t="s">
        <v>172</v>
      </c>
      <c r="H5386" s="7" t="s">
        <v>174</v>
      </c>
    </row>
    <row r="5387" spans="1:8" ht="15.75" customHeight="1" x14ac:dyDescent="0.3">
      <c r="A5387" s="8">
        <v>5386</v>
      </c>
      <c r="B5387" s="8">
        <v>1060</v>
      </c>
      <c r="C5387" s="8" t="s">
        <v>176</v>
      </c>
      <c r="D5387" s="8">
        <v>109</v>
      </c>
      <c r="E5387" s="8" t="s">
        <v>14063</v>
      </c>
      <c r="F5387" s="8" t="s">
        <v>172</v>
      </c>
      <c r="G5387" s="8" t="s">
        <v>388</v>
      </c>
      <c r="H5387" s="8" t="s">
        <v>184</v>
      </c>
    </row>
    <row r="5388" spans="1:8" ht="15.75" customHeight="1" x14ac:dyDescent="0.3">
      <c r="A5388" s="7">
        <v>5387</v>
      </c>
      <c r="B5388" s="7">
        <v>1060</v>
      </c>
      <c r="C5388" s="7" t="s">
        <v>192</v>
      </c>
      <c r="D5388" s="7">
        <v>109</v>
      </c>
      <c r="E5388" s="7" t="s">
        <v>10106</v>
      </c>
      <c r="F5388" s="7" t="s">
        <v>172</v>
      </c>
      <c r="G5388" s="7" t="s">
        <v>192</v>
      </c>
      <c r="H5388" s="7" t="s">
        <v>202</v>
      </c>
    </row>
    <row r="5389" spans="1:8" ht="15.75" customHeight="1" x14ac:dyDescent="0.3">
      <c r="A5389" s="8">
        <v>5388</v>
      </c>
      <c r="B5389" s="8">
        <v>1061</v>
      </c>
      <c r="C5389" s="8" t="s">
        <v>148</v>
      </c>
      <c r="D5389" s="8">
        <v>35</v>
      </c>
      <c r="E5389" s="8" t="s">
        <v>10112</v>
      </c>
      <c r="F5389" s="8"/>
      <c r="G5389" s="8" t="s">
        <v>152</v>
      </c>
      <c r="H5389" s="8" t="s">
        <v>314</v>
      </c>
    </row>
    <row r="5390" spans="1:8" ht="15.75" customHeight="1" x14ac:dyDescent="0.3">
      <c r="A5390" s="7">
        <v>5389</v>
      </c>
      <c r="B5390" s="7">
        <v>1061</v>
      </c>
      <c r="C5390" s="7" t="s">
        <v>156</v>
      </c>
      <c r="D5390" s="7">
        <v>35</v>
      </c>
      <c r="E5390" s="7" t="s">
        <v>14070</v>
      </c>
      <c r="F5390" s="7" t="s">
        <v>161</v>
      </c>
      <c r="G5390" s="7" t="s">
        <v>1012</v>
      </c>
      <c r="H5390" s="7" t="s">
        <v>163</v>
      </c>
    </row>
    <row r="5391" spans="1:8" ht="15.75" customHeight="1" x14ac:dyDescent="0.3">
      <c r="A5391" s="8">
        <v>5390</v>
      </c>
      <c r="B5391" s="8">
        <v>1061</v>
      </c>
      <c r="C5391" s="8" t="s">
        <v>167</v>
      </c>
      <c r="D5391" s="8">
        <v>35</v>
      </c>
      <c r="E5391" s="8" t="s">
        <v>10113</v>
      </c>
      <c r="F5391" s="8" t="s">
        <v>152</v>
      </c>
      <c r="G5391" s="8" t="s">
        <v>172</v>
      </c>
      <c r="H5391" s="8" t="s">
        <v>174</v>
      </c>
    </row>
    <row r="5392" spans="1:8" ht="15.75" customHeight="1" x14ac:dyDescent="0.3">
      <c r="A5392" s="7">
        <v>5391</v>
      </c>
      <c r="B5392" s="7">
        <v>1061</v>
      </c>
      <c r="C5392" s="7" t="s">
        <v>176</v>
      </c>
      <c r="D5392" s="7">
        <v>35</v>
      </c>
      <c r="E5392" s="7" t="s">
        <v>14074</v>
      </c>
      <c r="F5392" s="7" t="s">
        <v>172</v>
      </c>
      <c r="G5392" s="7" t="s">
        <v>388</v>
      </c>
      <c r="H5392" s="7" t="s">
        <v>184</v>
      </c>
    </row>
    <row r="5393" spans="1:8" ht="15.75" customHeight="1" x14ac:dyDescent="0.3">
      <c r="A5393" s="8">
        <v>5392</v>
      </c>
      <c r="B5393" s="8">
        <v>1062</v>
      </c>
      <c r="C5393" s="8" t="s">
        <v>148</v>
      </c>
      <c r="D5393" s="8">
        <v>8</v>
      </c>
      <c r="E5393" s="8" t="s">
        <v>10117</v>
      </c>
      <c r="F5393" s="8"/>
      <c r="G5393" s="8" t="s">
        <v>152</v>
      </c>
      <c r="H5393" s="8" t="s">
        <v>218</v>
      </c>
    </row>
    <row r="5394" spans="1:8" ht="15.75" customHeight="1" x14ac:dyDescent="0.3">
      <c r="A5394" s="7">
        <v>5393</v>
      </c>
      <c r="B5394" s="7">
        <v>1062</v>
      </c>
      <c r="C5394" s="7" t="s">
        <v>156</v>
      </c>
      <c r="D5394" s="7">
        <v>8</v>
      </c>
      <c r="E5394" s="7" t="s">
        <v>14082</v>
      </c>
      <c r="F5394" s="7" t="s">
        <v>161</v>
      </c>
      <c r="G5394" s="7" t="s">
        <v>1154</v>
      </c>
      <c r="H5394" s="7" t="s">
        <v>163</v>
      </c>
    </row>
    <row r="5395" spans="1:8" ht="15.75" customHeight="1" x14ac:dyDescent="0.3">
      <c r="A5395" s="8">
        <v>5394</v>
      </c>
      <c r="B5395" s="8">
        <v>1062</v>
      </c>
      <c r="C5395" s="8" t="s">
        <v>167</v>
      </c>
      <c r="D5395" s="8">
        <v>8</v>
      </c>
      <c r="E5395" s="8" t="s">
        <v>10118</v>
      </c>
      <c r="F5395" s="8" t="s">
        <v>152</v>
      </c>
      <c r="G5395" s="8" t="s">
        <v>172</v>
      </c>
      <c r="H5395" s="8" t="s">
        <v>174</v>
      </c>
    </row>
    <row r="5396" spans="1:8" ht="15.75" customHeight="1" x14ac:dyDescent="0.3">
      <c r="A5396" s="7">
        <v>5395</v>
      </c>
      <c r="B5396" s="7">
        <v>1062</v>
      </c>
      <c r="C5396" s="7" t="s">
        <v>192</v>
      </c>
      <c r="D5396" s="7">
        <v>8</v>
      </c>
      <c r="E5396" s="7" t="s">
        <v>10119</v>
      </c>
      <c r="F5396" s="7" t="s">
        <v>172</v>
      </c>
      <c r="G5396" s="7" t="s">
        <v>192</v>
      </c>
      <c r="H5396" s="7" t="s">
        <v>202</v>
      </c>
    </row>
    <row r="5397" spans="1:8" ht="15.75" customHeight="1" x14ac:dyDescent="0.3">
      <c r="A5397" s="8">
        <v>5396</v>
      </c>
      <c r="B5397" s="8">
        <v>1062</v>
      </c>
      <c r="C5397" s="8" t="s">
        <v>116</v>
      </c>
      <c r="D5397" s="8">
        <v>8</v>
      </c>
      <c r="E5397" s="8" t="s">
        <v>14090</v>
      </c>
      <c r="F5397" s="8" t="s">
        <v>192</v>
      </c>
      <c r="G5397" s="8" t="s">
        <v>116</v>
      </c>
      <c r="H5397" s="8" t="s">
        <v>210</v>
      </c>
    </row>
    <row r="5398" spans="1:8" ht="15.75" customHeight="1" x14ac:dyDescent="0.3">
      <c r="A5398" s="7">
        <v>5397</v>
      </c>
      <c r="B5398" s="7">
        <v>1063</v>
      </c>
      <c r="C5398" s="7" t="s">
        <v>148</v>
      </c>
      <c r="D5398" s="7">
        <v>73</v>
      </c>
      <c r="E5398" s="7" t="s">
        <v>10126</v>
      </c>
      <c r="F5398" s="7"/>
      <c r="G5398" s="7" t="s">
        <v>152</v>
      </c>
      <c r="H5398" s="7" t="s">
        <v>218</v>
      </c>
    </row>
    <row r="5399" spans="1:8" ht="15.75" customHeight="1" x14ac:dyDescent="0.3">
      <c r="A5399" s="8">
        <v>5398</v>
      </c>
      <c r="B5399" s="8">
        <v>1063</v>
      </c>
      <c r="C5399" s="8" t="s">
        <v>156</v>
      </c>
      <c r="D5399" s="8">
        <v>73</v>
      </c>
      <c r="E5399" s="8" t="s">
        <v>14098</v>
      </c>
      <c r="F5399" s="8" t="s">
        <v>161</v>
      </c>
      <c r="G5399" s="8" t="s">
        <v>4385</v>
      </c>
      <c r="H5399" s="8" t="s">
        <v>163</v>
      </c>
    </row>
    <row r="5400" spans="1:8" ht="15.75" customHeight="1" x14ac:dyDescent="0.3">
      <c r="A5400" s="7">
        <v>5399</v>
      </c>
      <c r="B5400" s="7">
        <v>1063</v>
      </c>
      <c r="C5400" s="7" t="s">
        <v>167</v>
      </c>
      <c r="D5400" s="7">
        <v>73</v>
      </c>
      <c r="E5400" s="7" t="s">
        <v>10127</v>
      </c>
      <c r="F5400" s="7" t="s">
        <v>152</v>
      </c>
      <c r="G5400" s="7" t="s">
        <v>172</v>
      </c>
      <c r="H5400" s="7" t="s">
        <v>174</v>
      </c>
    </row>
    <row r="5401" spans="1:8" ht="15.75" customHeight="1" x14ac:dyDescent="0.3">
      <c r="A5401" s="8">
        <v>5400</v>
      </c>
      <c r="B5401" s="8">
        <v>1063</v>
      </c>
      <c r="C5401" s="8" t="s">
        <v>176</v>
      </c>
      <c r="D5401" s="8">
        <v>73</v>
      </c>
      <c r="E5401" s="8" t="s">
        <v>14117</v>
      </c>
      <c r="F5401" s="8" t="s">
        <v>172</v>
      </c>
      <c r="G5401" s="8" t="s">
        <v>388</v>
      </c>
      <c r="H5401" s="8" t="s">
        <v>812</v>
      </c>
    </row>
    <row r="5402" spans="1:8" ht="15.75" customHeight="1" x14ac:dyDescent="0.3">
      <c r="A5402" s="7">
        <v>5401</v>
      </c>
      <c r="B5402" s="7">
        <v>1063</v>
      </c>
      <c r="C5402" s="7" t="s">
        <v>192</v>
      </c>
      <c r="D5402" s="7">
        <v>73</v>
      </c>
      <c r="E5402" s="7" t="s">
        <v>10128</v>
      </c>
      <c r="F5402" s="7" t="s">
        <v>172</v>
      </c>
      <c r="G5402" s="7" t="s">
        <v>192</v>
      </c>
      <c r="H5402" s="7" t="s">
        <v>202</v>
      </c>
    </row>
    <row r="5403" spans="1:8" ht="15.75" customHeight="1" x14ac:dyDescent="0.3">
      <c r="A5403" s="8">
        <v>5402</v>
      </c>
      <c r="B5403" s="8">
        <v>1064</v>
      </c>
      <c r="C5403" s="8" t="s">
        <v>148</v>
      </c>
      <c r="D5403" s="8">
        <v>60</v>
      </c>
      <c r="E5403" s="8" t="s">
        <v>10134</v>
      </c>
      <c r="F5403" s="8"/>
      <c r="G5403" s="8" t="s">
        <v>152</v>
      </c>
      <c r="H5403" s="8" t="s">
        <v>492</v>
      </c>
    </row>
    <row r="5404" spans="1:8" ht="15.75" customHeight="1" x14ac:dyDescent="0.3">
      <c r="A5404" s="7">
        <v>5403</v>
      </c>
      <c r="B5404" s="7">
        <v>1064</v>
      </c>
      <c r="C5404" s="7" t="s">
        <v>156</v>
      </c>
      <c r="D5404" s="7">
        <v>60</v>
      </c>
      <c r="E5404" s="7" t="s">
        <v>14127</v>
      </c>
      <c r="F5404" s="7" t="s">
        <v>161</v>
      </c>
      <c r="G5404" s="7" t="s">
        <v>734</v>
      </c>
      <c r="H5404" s="7" t="s">
        <v>163</v>
      </c>
    </row>
    <row r="5405" spans="1:8" ht="15.75" customHeight="1" x14ac:dyDescent="0.3">
      <c r="A5405" s="8">
        <v>5404</v>
      </c>
      <c r="B5405" s="8">
        <v>1064</v>
      </c>
      <c r="C5405" s="8" t="s">
        <v>167</v>
      </c>
      <c r="D5405" s="8">
        <v>60</v>
      </c>
      <c r="E5405" s="8" t="s">
        <v>10135</v>
      </c>
      <c r="F5405" s="8" t="s">
        <v>152</v>
      </c>
      <c r="G5405" s="8" t="s">
        <v>172</v>
      </c>
      <c r="H5405" s="8" t="s">
        <v>174</v>
      </c>
    </row>
    <row r="5406" spans="1:8" ht="15.75" customHeight="1" x14ac:dyDescent="0.3">
      <c r="A5406" s="7">
        <v>5405</v>
      </c>
      <c r="B5406" s="7">
        <v>1064</v>
      </c>
      <c r="C5406" s="7" t="s">
        <v>176</v>
      </c>
      <c r="D5406" s="7">
        <v>60</v>
      </c>
      <c r="E5406" s="7" t="s">
        <v>14136</v>
      </c>
      <c r="F5406" s="7" t="s">
        <v>172</v>
      </c>
      <c r="G5406" s="7" t="s">
        <v>388</v>
      </c>
      <c r="H5406" s="7" t="s">
        <v>184</v>
      </c>
    </row>
    <row r="5407" spans="1:8" ht="15.75" customHeight="1" x14ac:dyDescent="0.3">
      <c r="A5407" s="8">
        <v>5406</v>
      </c>
      <c r="B5407" s="8">
        <v>1064</v>
      </c>
      <c r="C5407" s="8" t="s">
        <v>192</v>
      </c>
      <c r="D5407" s="8">
        <v>60</v>
      </c>
      <c r="E5407" s="8" t="s">
        <v>10136</v>
      </c>
      <c r="F5407" s="8" t="s">
        <v>172</v>
      </c>
      <c r="G5407" s="8" t="s">
        <v>192</v>
      </c>
      <c r="H5407" s="8" t="s">
        <v>202</v>
      </c>
    </row>
    <row r="5408" spans="1:8" ht="15.75" customHeight="1" x14ac:dyDescent="0.3">
      <c r="A5408" s="7">
        <v>5407</v>
      </c>
      <c r="B5408" s="7">
        <v>1064</v>
      </c>
      <c r="C5408" s="7" t="s">
        <v>116</v>
      </c>
      <c r="D5408" s="7">
        <v>60</v>
      </c>
      <c r="E5408" s="7" t="s">
        <v>8706</v>
      </c>
      <c r="F5408" s="7" t="s">
        <v>192</v>
      </c>
      <c r="G5408" s="7" t="s">
        <v>116</v>
      </c>
      <c r="H5408" s="7" t="s">
        <v>210</v>
      </c>
    </row>
    <row r="5409" spans="1:8" ht="15.75" customHeight="1" x14ac:dyDescent="0.3">
      <c r="A5409" s="8">
        <v>5408</v>
      </c>
      <c r="B5409" s="8">
        <v>1065</v>
      </c>
      <c r="C5409" s="8" t="s">
        <v>148</v>
      </c>
      <c r="D5409" s="8">
        <v>119</v>
      </c>
      <c r="E5409" s="8" t="s">
        <v>10142</v>
      </c>
      <c r="F5409" s="8"/>
      <c r="G5409" s="8" t="s">
        <v>152</v>
      </c>
      <c r="H5409" s="8" t="s">
        <v>218</v>
      </c>
    </row>
    <row r="5410" spans="1:8" ht="15.75" customHeight="1" x14ac:dyDescent="0.3">
      <c r="A5410" s="7">
        <v>5409</v>
      </c>
      <c r="B5410" s="7">
        <v>1065</v>
      </c>
      <c r="C5410" s="7" t="s">
        <v>156</v>
      </c>
      <c r="D5410" s="7">
        <v>119</v>
      </c>
      <c r="E5410" s="7" t="s">
        <v>14141</v>
      </c>
      <c r="F5410" s="7" t="s">
        <v>161</v>
      </c>
      <c r="G5410" s="7" t="s">
        <v>2601</v>
      </c>
      <c r="H5410" s="7" t="s">
        <v>163</v>
      </c>
    </row>
    <row r="5411" spans="1:8" ht="15.75" customHeight="1" x14ac:dyDescent="0.3">
      <c r="A5411" s="8">
        <v>5410</v>
      </c>
      <c r="B5411" s="8">
        <v>1065</v>
      </c>
      <c r="C5411" s="8" t="s">
        <v>167</v>
      </c>
      <c r="D5411" s="8">
        <v>119</v>
      </c>
      <c r="E5411" s="8" t="s">
        <v>10143</v>
      </c>
      <c r="F5411" s="8" t="s">
        <v>152</v>
      </c>
      <c r="G5411" s="8" t="s">
        <v>172</v>
      </c>
      <c r="H5411" s="8" t="s">
        <v>174</v>
      </c>
    </row>
    <row r="5412" spans="1:8" ht="15.75" customHeight="1" x14ac:dyDescent="0.3">
      <c r="A5412" s="7">
        <v>5411</v>
      </c>
      <c r="B5412" s="7">
        <v>1066</v>
      </c>
      <c r="C5412" s="7" t="s">
        <v>148</v>
      </c>
      <c r="D5412" s="7">
        <v>4</v>
      </c>
      <c r="E5412" s="7" t="s">
        <v>10149</v>
      </c>
      <c r="F5412" s="7"/>
      <c r="G5412" s="7" t="s">
        <v>152</v>
      </c>
      <c r="H5412" s="7" t="s">
        <v>218</v>
      </c>
    </row>
    <row r="5413" spans="1:8" ht="15.75" customHeight="1" x14ac:dyDescent="0.3">
      <c r="A5413" s="8">
        <v>5412</v>
      </c>
      <c r="B5413" s="8">
        <v>1066</v>
      </c>
      <c r="C5413" s="8" t="s">
        <v>156</v>
      </c>
      <c r="D5413" s="8">
        <v>4</v>
      </c>
      <c r="E5413" s="8" t="s">
        <v>14149</v>
      </c>
      <c r="F5413" s="8" t="s">
        <v>161</v>
      </c>
      <c r="G5413" s="8" t="s">
        <v>6265</v>
      </c>
      <c r="H5413" s="8" t="s">
        <v>163</v>
      </c>
    </row>
    <row r="5414" spans="1:8" ht="15.75" customHeight="1" x14ac:dyDescent="0.3">
      <c r="A5414" s="7">
        <v>5413</v>
      </c>
      <c r="B5414" s="7">
        <v>1066</v>
      </c>
      <c r="C5414" s="7" t="s">
        <v>167</v>
      </c>
      <c r="D5414" s="7">
        <v>4</v>
      </c>
      <c r="E5414" s="7" t="s">
        <v>10150</v>
      </c>
      <c r="F5414" s="7" t="s">
        <v>152</v>
      </c>
      <c r="G5414" s="7" t="s">
        <v>172</v>
      </c>
      <c r="H5414" s="7" t="s">
        <v>174</v>
      </c>
    </row>
    <row r="5415" spans="1:8" ht="15.75" customHeight="1" x14ac:dyDescent="0.3">
      <c r="A5415" s="8">
        <v>5414</v>
      </c>
      <c r="B5415" s="8">
        <v>1066</v>
      </c>
      <c r="C5415" s="8" t="s">
        <v>176</v>
      </c>
      <c r="D5415" s="8">
        <v>4</v>
      </c>
      <c r="E5415" s="8" t="s">
        <v>14155</v>
      </c>
      <c r="F5415" s="8" t="s">
        <v>172</v>
      </c>
      <c r="G5415" s="8" t="s">
        <v>172</v>
      </c>
      <c r="H5415" s="8" t="s">
        <v>812</v>
      </c>
    </row>
    <row r="5416" spans="1:8" ht="15.75" customHeight="1" x14ac:dyDescent="0.3">
      <c r="A5416" s="7">
        <v>5415</v>
      </c>
      <c r="B5416" s="7">
        <v>1066</v>
      </c>
      <c r="C5416" s="7" t="s">
        <v>192</v>
      </c>
      <c r="D5416" s="7">
        <v>4</v>
      </c>
      <c r="E5416" s="7" t="s">
        <v>10151</v>
      </c>
      <c r="F5416" s="7" t="s">
        <v>172</v>
      </c>
      <c r="G5416" s="7" t="s">
        <v>192</v>
      </c>
      <c r="H5416" s="7" t="s">
        <v>202</v>
      </c>
    </row>
    <row r="5417" spans="1:8" ht="15.75" customHeight="1" x14ac:dyDescent="0.3">
      <c r="A5417" s="8">
        <v>5416</v>
      </c>
      <c r="B5417" s="8">
        <v>1066</v>
      </c>
      <c r="C5417" s="8" t="s">
        <v>116</v>
      </c>
      <c r="D5417" s="8">
        <v>4</v>
      </c>
      <c r="E5417" s="8" t="s">
        <v>10099</v>
      </c>
      <c r="F5417" s="8" t="s">
        <v>192</v>
      </c>
      <c r="G5417" s="8" t="s">
        <v>116</v>
      </c>
      <c r="H5417" s="8" t="s">
        <v>210</v>
      </c>
    </row>
    <row r="5418" spans="1:8" ht="15.75" customHeight="1" x14ac:dyDescent="0.3">
      <c r="A5418" s="7">
        <v>5417</v>
      </c>
      <c r="B5418" s="7">
        <v>1067</v>
      </c>
      <c r="C5418" s="7" t="s">
        <v>148</v>
      </c>
      <c r="D5418" s="7">
        <v>93</v>
      </c>
      <c r="E5418" s="7" t="s">
        <v>10157</v>
      </c>
      <c r="F5418" s="7"/>
      <c r="G5418" s="7" t="s">
        <v>152</v>
      </c>
      <c r="H5418" s="7" t="s">
        <v>492</v>
      </c>
    </row>
    <row r="5419" spans="1:8" ht="15.75" customHeight="1" x14ac:dyDescent="0.3">
      <c r="A5419" s="8">
        <v>5418</v>
      </c>
      <c r="B5419" s="8">
        <v>1067</v>
      </c>
      <c r="C5419" s="8" t="s">
        <v>156</v>
      </c>
      <c r="D5419" s="8">
        <v>93</v>
      </c>
      <c r="E5419" s="8" t="s">
        <v>14171</v>
      </c>
      <c r="F5419" s="8" t="s">
        <v>161</v>
      </c>
      <c r="G5419" s="8" t="s">
        <v>2864</v>
      </c>
      <c r="H5419" s="8" t="s">
        <v>163</v>
      </c>
    </row>
    <row r="5420" spans="1:8" ht="15.75" customHeight="1" x14ac:dyDescent="0.3">
      <c r="A5420" s="7">
        <v>5419</v>
      </c>
      <c r="B5420" s="7">
        <v>1067</v>
      </c>
      <c r="C5420" s="7" t="s">
        <v>167</v>
      </c>
      <c r="D5420" s="7">
        <v>93</v>
      </c>
      <c r="E5420" s="7" t="s">
        <v>10158</v>
      </c>
      <c r="F5420" s="7" t="s">
        <v>152</v>
      </c>
      <c r="G5420" s="7" t="s">
        <v>172</v>
      </c>
      <c r="H5420" s="7" t="s">
        <v>174</v>
      </c>
    </row>
    <row r="5421" spans="1:8" ht="15.75" customHeight="1" x14ac:dyDescent="0.3">
      <c r="A5421" s="8">
        <v>5420</v>
      </c>
      <c r="B5421" s="8">
        <v>1067</v>
      </c>
      <c r="C5421" s="8" t="s">
        <v>192</v>
      </c>
      <c r="D5421" s="8">
        <v>93</v>
      </c>
      <c r="E5421" s="8" t="s">
        <v>10159</v>
      </c>
      <c r="F5421" s="8" t="s">
        <v>172</v>
      </c>
      <c r="G5421" s="8" t="s">
        <v>192</v>
      </c>
      <c r="H5421" s="8" t="s">
        <v>202</v>
      </c>
    </row>
    <row r="5422" spans="1:8" ht="15.75" customHeight="1" x14ac:dyDescent="0.3">
      <c r="A5422" s="7">
        <v>5421</v>
      </c>
      <c r="B5422" s="7">
        <v>1068</v>
      </c>
      <c r="C5422" s="7" t="s">
        <v>148</v>
      </c>
      <c r="D5422" s="7">
        <v>102</v>
      </c>
      <c r="E5422" s="7" t="s">
        <v>10164</v>
      </c>
      <c r="F5422" s="7"/>
      <c r="G5422" s="7" t="s">
        <v>152</v>
      </c>
      <c r="H5422" s="7" t="s">
        <v>492</v>
      </c>
    </row>
    <row r="5423" spans="1:8" ht="15.75" customHeight="1" x14ac:dyDescent="0.3">
      <c r="A5423" s="8">
        <v>5422</v>
      </c>
      <c r="B5423" s="8">
        <v>1068</v>
      </c>
      <c r="C5423" s="8" t="s">
        <v>156</v>
      </c>
      <c r="D5423" s="8">
        <v>102</v>
      </c>
      <c r="E5423" s="8" t="s">
        <v>14183</v>
      </c>
      <c r="F5423" s="8" t="s">
        <v>161</v>
      </c>
      <c r="G5423" s="8" t="s">
        <v>2054</v>
      </c>
      <c r="H5423" s="8" t="s">
        <v>163</v>
      </c>
    </row>
    <row r="5424" spans="1:8" ht="15.75" customHeight="1" x14ac:dyDescent="0.3">
      <c r="A5424" s="7">
        <v>5423</v>
      </c>
      <c r="B5424" s="7">
        <v>1068</v>
      </c>
      <c r="C5424" s="7" t="s">
        <v>167</v>
      </c>
      <c r="D5424" s="7">
        <v>102</v>
      </c>
      <c r="E5424" s="7" t="s">
        <v>10165</v>
      </c>
      <c r="F5424" s="7" t="s">
        <v>152</v>
      </c>
      <c r="G5424" s="7" t="s">
        <v>172</v>
      </c>
      <c r="H5424" s="7" t="s">
        <v>174</v>
      </c>
    </row>
    <row r="5425" spans="1:8" ht="15.75" customHeight="1" x14ac:dyDescent="0.3">
      <c r="A5425" s="8">
        <v>5424</v>
      </c>
      <c r="B5425" s="8">
        <v>1068</v>
      </c>
      <c r="C5425" s="8" t="s">
        <v>176</v>
      </c>
      <c r="D5425" s="8">
        <v>102</v>
      </c>
      <c r="E5425" s="8" t="s">
        <v>14190</v>
      </c>
      <c r="F5425" s="8" t="s">
        <v>172</v>
      </c>
      <c r="G5425" s="8" t="s">
        <v>388</v>
      </c>
      <c r="H5425" s="8" t="s">
        <v>248</v>
      </c>
    </row>
    <row r="5426" spans="1:8" ht="15.75" customHeight="1" x14ac:dyDescent="0.3">
      <c r="A5426" s="7">
        <v>5425</v>
      </c>
      <c r="B5426" s="7">
        <v>1068</v>
      </c>
      <c r="C5426" s="7" t="s">
        <v>192</v>
      </c>
      <c r="D5426" s="7">
        <v>102</v>
      </c>
      <c r="E5426" s="7" t="s">
        <v>10166</v>
      </c>
      <c r="F5426" s="7" t="s">
        <v>172</v>
      </c>
      <c r="G5426" s="7" t="s">
        <v>192</v>
      </c>
      <c r="H5426" s="7" t="s">
        <v>202</v>
      </c>
    </row>
    <row r="5427" spans="1:8" ht="15.75" customHeight="1" x14ac:dyDescent="0.3">
      <c r="A5427" s="8">
        <v>5426</v>
      </c>
      <c r="B5427" s="8">
        <v>1068</v>
      </c>
      <c r="C5427" s="8" t="s">
        <v>116</v>
      </c>
      <c r="D5427" s="8">
        <v>102</v>
      </c>
      <c r="E5427" s="8" t="s">
        <v>14195</v>
      </c>
      <c r="F5427" s="8" t="s">
        <v>192</v>
      </c>
      <c r="G5427" s="8" t="s">
        <v>116</v>
      </c>
      <c r="H5427" s="8" t="s">
        <v>210</v>
      </c>
    </row>
    <row r="5428" spans="1:8" ht="15.75" customHeight="1" x14ac:dyDescent="0.3">
      <c r="A5428" s="7">
        <v>5427</v>
      </c>
      <c r="B5428" s="7">
        <v>1069</v>
      </c>
      <c r="C5428" s="7" t="s">
        <v>148</v>
      </c>
      <c r="D5428" s="7">
        <v>102</v>
      </c>
      <c r="E5428" s="7" t="s">
        <v>10172</v>
      </c>
      <c r="F5428" s="7"/>
      <c r="G5428" s="7" t="s">
        <v>152</v>
      </c>
      <c r="H5428" s="7" t="s">
        <v>492</v>
      </c>
    </row>
    <row r="5429" spans="1:8" ht="15.75" customHeight="1" x14ac:dyDescent="0.3">
      <c r="A5429" s="8">
        <v>5428</v>
      </c>
      <c r="B5429" s="8">
        <v>1069</v>
      </c>
      <c r="C5429" s="8" t="s">
        <v>156</v>
      </c>
      <c r="D5429" s="8">
        <v>102</v>
      </c>
      <c r="E5429" s="8" t="s">
        <v>14199</v>
      </c>
      <c r="F5429" s="8" t="s">
        <v>161</v>
      </c>
      <c r="G5429" s="8" t="s">
        <v>2054</v>
      </c>
      <c r="H5429" s="8" t="s">
        <v>163</v>
      </c>
    </row>
    <row r="5430" spans="1:8" ht="15.75" customHeight="1" x14ac:dyDescent="0.3">
      <c r="A5430" s="7">
        <v>5429</v>
      </c>
      <c r="B5430" s="7">
        <v>1069</v>
      </c>
      <c r="C5430" s="7" t="s">
        <v>167</v>
      </c>
      <c r="D5430" s="7">
        <v>102</v>
      </c>
      <c r="E5430" s="7" t="s">
        <v>10173</v>
      </c>
      <c r="F5430" s="7" t="s">
        <v>152</v>
      </c>
      <c r="G5430" s="7" t="s">
        <v>172</v>
      </c>
      <c r="H5430" s="7" t="s">
        <v>174</v>
      </c>
    </row>
    <row r="5431" spans="1:8" ht="15.75" customHeight="1" x14ac:dyDescent="0.3">
      <c r="A5431" s="8">
        <v>5430</v>
      </c>
      <c r="B5431" s="8">
        <v>1069</v>
      </c>
      <c r="C5431" s="8" t="s">
        <v>176</v>
      </c>
      <c r="D5431" s="8">
        <v>102</v>
      </c>
      <c r="E5431" s="8" t="s">
        <v>14204</v>
      </c>
      <c r="F5431" s="8" t="s">
        <v>172</v>
      </c>
      <c r="G5431" s="8" t="s">
        <v>388</v>
      </c>
      <c r="H5431" s="8" t="s">
        <v>288</v>
      </c>
    </row>
    <row r="5432" spans="1:8" ht="15.75" customHeight="1" x14ac:dyDescent="0.3">
      <c r="A5432" s="7">
        <v>5431</v>
      </c>
      <c r="B5432" s="7">
        <v>1069</v>
      </c>
      <c r="C5432" s="7" t="s">
        <v>192</v>
      </c>
      <c r="D5432" s="7">
        <v>102</v>
      </c>
      <c r="E5432" s="7" t="s">
        <v>10174</v>
      </c>
      <c r="F5432" s="7" t="s">
        <v>172</v>
      </c>
      <c r="G5432" s="7" t="s">
        <v>192</v>
      </c>
      <c r="H5432" s="7" t="s">
        <v>202</v>
      </c>
    </row>
    <row r="5433" spans="1:8" ht="15.75" customHeight="1" x14ac:dyDescent="0.3">
      <c r="A5433" s="8">
        <v>5432</v>
      </c>
      <c r="B5433" s="8">
        <v>1069</v>
      </c>
      <c r="C5433" s="8" t="s">
        <v>116</v>
      </c>
      <c r="D5433" s="8">
        <v>102</v>
      </c>
      <c r="E5433" s="8" t="s">
        <v>14208</v>
      </c>
      <c r="F5433" s="8" t="s">
        <v>192</v>
      </c>
      <c r="G5433" s="8" t="s">
        <v>116</v>
      </c>
      <c r="H5433" s="8" t="s">
        <v>210</v>
      </c>
    </row>
    <row r="5434" spans="1:8" ht="15.75" customHeight="1" x14ac:dyDescent="0.3">
      <c r="A5434" s="7">
        <v>5433</v>
      </c>
      <c r="B5434" s="7">
        <v>1070</v>
      </c>
      <c r="C5434" s="7" t="s">
        <v>148</v>
      </c>
      <c r="D5434" s="7">
        <v>55</v>
      </c>
      <c r="E5434" s="7" t="s">
        <v>10180</v>
      </c>
      <c r="F5434" s="7"/>
      <c r="G5434" s="7" t="s">
        <v>152</v>
      </c>
      <c r="H5434" s="7" t="s">
        <v>492</v>
      </c>
    </row>
    <row r="5435" spans="1:8" ht="15.75" customHeight="1" x14ac:dyDescent="0.3">
      <c r="A5435" s="8">
        <v>5434</v>
      </c>
      <c r="B5435" s="8">
        <v>1070</v>
      </c>
      <c r="C5435" s="8" t="s">
        <v>156</v>
      </c>
      <c r="D5435" s="8">
        <v>55</v>
      </c>
      <c r="E5435" s="8" t="s">
        <v>14214</v>
      </c>
      <c r="F5435" s="8" t="s">
        <v>161</v>
      </c>
      <c r="G5435" s="8" t="s">
        <v>2417</v>
      </c>
      <c r="H5435" s="8" t="s">
        <v>163</v>
      </c>
    </row>
    <row r="5436" spans="1:8" ht="15.75" customHeight="1" x14ac:dyDescent="0.3">
      <c r="A5436" s="7">
        <v>5435</v>
      </c>
      <c r="B5436" s="7">
        <v>1070</v>
      </c>
      <c r="C5436" s="7" t="s">
        <v>167</v>
      </c>
      <c r="D5436" s="7">
        <v>55</v>
      </c>
      <c r="E5436" s="7" t="s">
        <v>10181</v>
      </c>
      <c r="F5436" s="7" t="s">
        <v>152</v>
      </c>
      <c r="G5436" s="7" t="s">
        <v>172</v>
      </c>
      <c r="H5436" s="7" t="s">
        <v>174</v>
      </c>
    </row>
    <row r="5437" spans="1:8" ht="15.75" customHeight="1" x14ac:dyDescent="0.3">
      <c r="A5437" s="8">
        <v>5436</v>
      </c>
      <c r="B5437" s="8">
        <v>1070</v>
      </c>
      <c r="C5437" s="8" t="s">
        <v>176</v>
      </c>
      <c r="D5437" s="8">
        <v>55</v>
      </c>
      <c r="E5437" s="8" t="s">
        <v>14222</v>
      </c>
      <c r="F5437" s="8" t="s">
        <v>172</v>
      </c>
      <c r="G5437" s="8" t="s">
        <v>172</v>
      </c>
      <c r="H5437" s="8" t="s">
        <v>812</v>
      </c>
    </row>
    <row r="5438" spans="1:8" ht="15.75" customHeight="1" x14ac:dyDescent="0.3">
      <c r="A5438" s="7">
        <v>5437</v>
      </c>
      <c r="B5438" s="7">
        <v>1070</v>
      </c>
      <c r="C5438" s="7" t="s">
        <v>192</v>
      </c>
      <c r="D5438" s="7">
        <v>55</v>
      </c>
      <c r="E5438" s="7" t="s">
        <v>10182</v>
      </c>
      <c r="F5438" s="7" t="s">
        <v>172</v>
      </c>
      <c r="G5438" s="7" t="s">
        <v>192</v>
      </c>
      <c r="H5438" s="7" t="s">
        <v>202</v>
      </c>
    </row>
    <row r="5439" spans="1:8" ht="15.75" customHeight="1" x14ac:dyDescent="0.3">
      <c r="A5439" s="8">
        <v>5438</v>
      </c>
      <c r="B5439" s="8">
        <v>1070</v>
      </c>
      <c r="C5439" s="8" t="s">
        <v>116</v>
      </c>
      <c r="D5439" s="8">
        <v>55</v>
      </c>
      <c r="E5439" s="8" t="s">
        <v>14232</v>
      </c>
      <c r="F5439" s="8" t="s">
        <v>192</v>
      </c>
      <c r="G5439" s="8" t="s">
        <v>116</v>
      </c>
      <c r="H5439" s="8" t="s">
        <v>210</v>
      </c>
    </row>
    <row r="5440" spans="1:8" ht="15.75" customHeight="1" x14ac:dyDescent="0.3">
      <c r="A5440" s="7">
        <v>5439</v>
      </c>
      <c r="B5440" s="7">
        <v>1071</v>
      </c>
      <c r="C5440" s="7" t="s">
        <v>148</v>
      </c>
      <c r="D5440" s="7">
        <v>14</v>
      </c>
      <c r="E5440" s="7" t="s">
        <v>10189</v>
      </c>
      <c r="F5440" s="7"/>
      <c r="G5440" s="7" t="s">
        <v>152</v>
      </c>
      <c r="H5440" s="7" t="s">
        <v>218</v>
      </c>
    </row>
    <row r="5441" spans="1:8" ht="15.75" customHeight="1" x14ac:dyDescent="0.3">
      <c r="A5441" s="8">
        <v>5440</v>
      </c>
      <c r="B5441" s="8">
        <v>1071</v>
      </c>
      <c r="C5441" s="8" t="s">
        <v>156</v>
      </c>
      <c r="D5441" s="8">
        <v>14</v>
      </c>
      <c r="E5441" s="8" t="s">
        <v>14238</v>
      </c>
      <c r="F5441" s="8" t="s">
        <v>161</v>
      </c>
      <c r="G5441" s="8" t="s">
        <v>766</v>
      </c>
      <c r="H5441" s="8" t="s">
        <v>163</v>
      </c>
    </row>
    <row r="5442" spans="1:8" ht="15.75" customHeight="1" x14ac:dyDescent="0.3">
      <c r="A5442" s="7">
        <v>5441</v>
      </c>
      <c r="B5442" s="7">
        <v>1071</v>
      </c>
      <c r="C5442" s="7" t="s">
        <v>167</v>
      </c>
      <c r="D5442" s="7">
        <v>14</v>
      </c>
      <c r="E5442" s="7" t="s">
        <v>10190</v>
      </c>
      <c r="F5442" s="7" t="s">
        <v>152</v>
      </c>
      <c r="G5442" s="7" t="s">
        <v>172</v>
      </c>
      <c r="H5442" s="7" t="s">
        <v>174</v>
      </c>
    </row>
    <row r="5443" spans="1:8" ht="15.75" customHeight="1" x14ac:dyDescent="0.3">
      <c r="A5443" s="8">
        <v>5442</v>
      </c>
      <c r="B5443" s="8">
        <v>1071</v>
      </c>
      <c r="C5443" s="8" t="s">
        <v>176</v>
      </c>
      <c r="D5443" s="8">
        <v>14</v>
      </c>
      <c r="E5443" s="8" t="s">
        <v>14245</v>
      </c>
      <c r="F5443" s="8" t="s">
        <v>172</v>
      </c>
      <c r="G5443" s="8" t="s">
        <v>388</v>
      </c>
      <c r="H5443" s="8" t="s">
        <v>812</v>
      </c>
    </row>
    <row r="5444" spans="1:8" ht="15.75" customHeight="1" x14ac:dyDescent="0.3">
      <c r="A5444" s="7">
        <v>5443</v>
      </c>
      <c r="B5444" s="7">
        <v>1071</v>
      </c>
      <c r="C5444" s="7" t="s">
        <v>192</v>
      </c>
      <c r="D5444" s="7">
        <v>14</v>
      </c>
      <c r="E5444" s="7" t="s">
        <v>10191</v>
      </c>
      <c r="F5444" s="7" t="s">
        <v>172</v>
      </c>
      <c r="G5444" s="7" t="s">
        <v>192</v>
      </c>
      <c r="H5444" s="7" t="s">
        <v>202</v>
      </c>
    </row>
    <row r="5445" spans="1:8" ht="15.75" customHeight="1" x14ac:dyDescent="0.3">
      <c r="A5445" s="8">
        <v>5444</v>
      </c>
      <c r="B5445" s="8">
        <v>1072</v>
      </c>
      <c r="C5445" s="8" t="s">
        <v>148</v>
      </c>
      <c r="D5445" s="8">
        <v>72</v>
      </c>
      <c r="E5445" s="8" t="s">
        <v>10197</v>
      </c>
      <c r="F5445" s="8"/>
      <c r="G5445" s="8" t="s">
        <v>152</v>
      </c>
      <c r="H5445" s="8" t="s">
        <v>218</v>
      </c>
    </row>
    <row r="5446" spans="1:8" ht="15.75" customHeight="1" x14ac:dyDescent="0.3">
      <c r="A5446" s="7">
        <v>5445</v>
      </c>
      <c r="B5446" s="7">
        <v>1072</v>
      </c>
      <c r="C5446" s="7" t="s">
        <v>156</v>
      </c>
      <c r="D5446" s="7">
        <v>72</v>
      </c>
      <c r="E5446" s="7" t="s">
        <v>14264</v>
      </c>
      <c r="F5446" s="7" t="s">
        <v>161</v>
      </c>
      <c r="G5446" s="7" t="s">
        <v>3221</v>
      </c>
      <c r="H5446" s="7" t="s">
        <v>163</v>
      </c>
    </row>
    <row r="5447" spans="1:8" ht="15.75" customHeight="1" x14ac:dyDescent="0.3">
      <c r="A5447" s="8">
        <v>5446</v>
      </c>
      <c r="B5447" s="8">
        <v>1072</v>
      </c>
      <c r="C5447" s="8" t="s">
        <v>167</v>
      </c>
      <c r="D5447" s="8">
        <v>72</v>
      </c>
      <c r="E5447" s="8" t="s">
        <v>10198</v>
      </c>
      <c r="F5447" s="8" t="s">
        <v>152</v>
      </c>
      <c r="G5447" s="8" t="s">
        <v>172</v>
      </c>
      <c r="H5447" s="8" t="s">
        <v>174</v>
      </c>
    </row>
    <row r="5448" spans="1:8" ht="15.75" customHeight="1" x14ac:dyDescent="0.3">
      <c r="A5448" s="7">
        <v>5447</v>
      </c>
      <c r="B5448" s="7">
        <v>1072</v>
      </c>
      <c r="C5448" s="7" t="s">
        <v>176</v>
      </c>
      <c r="D5448" s="7">
        <v>72</v>
      </c>
      <c r="E5448" s="7" t="s">
        <v>14271</v>
      </c>
      <c r="F5448" s="7" t="s">
        <v>172</v>
      </c>
      <c r="G5448" s="7" t="s">
        <v>172</v>
      </c>
      <c r="H5448" s="7" t="s">
        <v>288</v>
      </c>
    </row>
    <row r="5449" spans="1:8" ht="15.75" customHeight="1" x14ac:dyDescent="0.3">
      <c r="A5449" s="8">
        <v>5448</v>
      </c>
      <c r="B5449" s="8">
        <v>1072</v>
      </c>
      <c r="C5449" s="8" t="s">
        <v>192</v>
      </c>
      <c r="D5449" s="8">
        <v>72</v>
      </c>
      <c r="E5449" s="8" t="s">
        <v>10199</v>
      </c>
      <c r="F5449" s="8" t="s">
        <v>172</v>
      </c>
      <c r="G5449" s="8" t="s">
        <v>192</v>
      </c>
      <c r="H5449" s="8" t="s">
        <v>202</v>
      </c>
    </row>
    <row r="5450" spans="1:8" ht="15.75" customHeight="1" x14ac:dyDescent="0.3">
      <c r="A5450" s="7">
        <v>5449</v>
      </c>
      <c r="B5450" s="7">
        <v>1072</v>
      </c>
      <c r="C5450" s="7" t="s">
        <v>116</v>
      </c>
      <c r="D5450" s="7">
        <v>72</v>
      </c>
      <c r="E5450" s="7" t="s">
        <v>14279</v>
      </c>
      <c r="F5450" s="7" t="s">
        <v>192</v>
      </c>
      <c r="G5450" s="7" t="s">
        <v>116</v>
      </c>
      <c r="H5450" s="7" t="s">
        <v>210</v>
      </c>
    </row>
    <row r="5451" spans="1:8" ht="15.75" customHeight="1" x14ac:dyDescent="0.3">
      <c r="A5451" s="8">
        <v>5450</v>
      </c>
      <c r="B5451" s="8">
        <v>1073</v>
      </c>
      <c r="C5451" s="8" t="s">
        <v>148</v>
      </c>
      <c r="D5451" s="8">
        <v>12</v>
      </c>
      <c r="E5451" s="8" t="s">
        <v>10205</v>
      </c>
      <c r="F5451" s="8"/>
      <c r="G5451" s="8" t="s">
        <v>152</v>
      </c>
      <c r="H5451" s="8" t="s">
        <v>153</v>
      </c>
    </row>
    <row r="5452" spans="1:8" ht="15.75" customHeight="1" x14ac:dyDescent="0.3">
      <c r="A5452" s="7">
        <v>5451</v>
      </c>
      <c r="B5452" s="7">
        <v>1073</v>
      </c>
      <c r="C5452" s="7" t="s">
        <v>156</v>
      </c>
      <c r="D5452" s="7">
        <v>12</v>
      </c>
      <c r="E5452" s="7" t="s">
        <v>14288</v>
      </c>
      <c r="F5452" s="7" t="s">
        <v>161</v>
      </c>
      <c r="G5452" s="7" t="s">
        <v>2353</v>
      </c>
      <c r="H5452" s="7" t="s">
        <v>163</v>
      </c>
    </row>
    <row r="5453" spans="1:8" ht="15.75" customHeight="1" x14ac:dyDescent="0.3">
      <c r="A5453" s="8">
        <v>5452</v>
      </c>
      <c r="B5453" s="8">
        <v>1073</v>
      </c>
      <c r="C5453" s="8" t="s">
        <v>167</v>
      </c>
      <c r="D5453" s="8">
        <v>12</v>
      </c>
      <c r="E5453" s="8" t="s">
        <v>10206</v>
      </c>
      <c r="F5453" s="8" t="s">
        <v>152</v>
      </c>
      <c r="G5453" s="8" t="s">
        <v>172</v>
      </c>
      <c r="H5453" s="8" t="s">
        <v>174</v>
      </c>
    </row>
    <row r="5454" spans="1:8" ht="15.75" customHeight="1" x14ac:dyDescent="0.3">
      <c r="A5454" s="7">
        <v>5453</v>
      </c>
      <c r="B5454" s="7">
        <v>1073</v>
      </c>
      <c r="C5454" s="7" t="s">
        <v>176</v>
      </c>
      <c r="D5454" s="7">
        <v>12</v>
      </c>
      <c r="E5454" s="7" t="s">
        <v>14296</v>
      </c>
      <c r="F5454" s="7" t="s">
        <v>172</v>
      </c>
      <c r="G5454" s="7" t="s">
        <v>388</v>
      </c>
      <c r="H5454" s="7" t="s">
        <v>288</v>
      </c>
    </row>
    <row r="5455" spans="1:8" ht="15.75" customHeight="1" x14ac:dyDescent="0.3">
      <c r="A5455" s="8">
        <v>5454</v>
      </c>
      <c r="B5455" s="8">
        <v>1073</v>
      </c>
      <c r="C5455" s="8" t="s">
        <v>192</v>
      </c>
      <c r="D5455" s="8">
        <v>12</v>
      </c>
      <c r="E5455" s="8" t="s">
        <v>10208</v>
      </c>
      <c r="F5455" s="8" t="s">
        <v>172</v>
      </c>
      <c r="G5455" s="8" t="s">
        <v>192</v>
      </c>
      <c r="H5455" s="8" t="s">
        <v>202</v>
      </c>
    </row>
    <row r="5456" spans="1:8" ht="15.75" customHeight="1" x14ac:dyDescent="0.3">
      <c r="A5456" s="7">
        <v>5455</v>
      </c>
      <c r="B5456" s="7">
        <v>1074</v>
      </c>
      <c r="C5456" s="7" t="s">
        <v>148</v>
      </c>
      <c r="D5456" s="7">
        <v>37</v>
      </c>
      <c r="E5456" s="7" t="s">
        <v>10214</v>
      </c>
      <c r="F5456" s="7"/>
      <c r="G5456" s="7" t="s">
        <v>152</v>
      </c>
      <c r="H5456" s="7" t="s">
        <v>218</v>
      </c>
    </row>
    <row r="5457" spans="1:8" ht="15.75" customHeight="1" x14ac:dyDescent="0.3">
      <c r="A5457" s="8">
        <v>5456</v>
      </c>
      <c r="B5457" s="8">
        <v>1074</v>
      </c>
      <c r="C5457" s="8" t="s">
        <v>156</v>
      </c>
      <c r="D5457" s="8">
        <v>37</v>
      </c>
      <c r="E5457" s="8" t="s">
        <v>14302</v>
      </c>
      <c r="F5457" s="8" t="s">
        <v>161</v>
      </c>
      <c r="G5457" s="8" t="s">
        <v>8901</v>
      </c>
      <c r="H5457" s="8" t="s">
        <v>163</v>
      </c>
    </row>
    <row r="5458" spans="1:8" ht="15.75" customHeight="1" x14ac:dyDescent="0.3">
      <c r="A5458" s="7">
        <v>5457</v>
      </c>
      <c r="B5458" s="7">
        <v>1074</v>
      </c>
      <c r="C5458" s="7" t="s">
        <v>167</v>
      </c>
      <c r="D5458" s="7">
        <v>37</v>
      </c>
      <c r="E5458" s="7" t="s">
        <v>10215</v>
      </c>
      <c r="F5458" s="7" t="s">
        <v>152</v>
      </c>
      <c r="G5458" s="7" t="s">
        <v>172</v>
      </c>
      <c r="H5458" s="7" t="s">
        <v>174</v>
      </c>
    </row>
    <row r="5459" spans="1:8" ht="15.75" customHeight="1" x14ac:dyDescent="0.3">
      <c r="A5459" s="8">
        <v>5458</v>
      </c>
      <c r="B5459" s="8">
        <v>1074</v>
      </c>
      <c r="C5459" s="8" t="s">
        <v>176</v>
      </c>
      <c r="D5459" s="8">
        <v>37</v>
      </c>
      <c r="E5459" s="8" t="s">
        <v>14303</v>
      </c>
      <c r="F5459" s="8" t="s">
        <v>172</v>
      </c>
      <c r="G5459" s="8" t="s">
        <v>172</v>
      </c>
      <c r="H5459" s="8" t="s">
        <v>248</v>
      </c>
    </row>
    <row r="5460" spans="1:8" ht="15.75" customHeight="1" x14ac:dyDescent="0.3">
      <c r="A5460" s="7">
        <v>5459</v>
      </c>
      <c r="B5460" s="7">
        <v>1074</v>
      </c>
      <c r="C5460" s="7" t="s">
        <v>192</v>
      </c>
      <c r="D5460" s="7">
        <v>37</v>
      </c>
      <c r="E5460" s="7" t="s">
        <v>10216</v>
      </c>
      <c r="F5460" s="7" t="s">
        <v>172</v>
      </c>
      <c r="G5460" s="7" t="s">
        <v>192</v>
      </c>
      <c r="H5460" s="7" t="s">
        <v>202</v>
      </c>
    </row>
    <row r="5461" spans="1:8" ht="15.75" customHeight="1" x14ac:dyDescent="0.3">
      <c r="A5461" s="8">
        <v>5460</v>
      </c>
      <c r="B5461" s="8">
        <v>1074</v>
      </c>
      <c r="C5461" s="8" t="s">
        <v>116</v>
      </c>
      <c r="D5461" s="8">
        <v>37</v>
      </c>
      <c r="E5461" s="8" t="s">
        <v>14305</v>
      </c>
      <c r="F5461" s="8" t="s">
        <v>192</v>
      </c>
      <c r="G5461" s="8" t="s">
        <v>116</v>
      </c>
      <c r="H5461" s="8" t="s">
        <v>210</v>
      </c>
    </row>
    <row r="5462" spans="1:8" ht="15.75" customHeight="1" x14ac:dyDescent="0.3">
      <c r="A5462" s="7">
        <v>5461</v>
      </c>
      <c r="B5462" s="7">
        <v>1075</v>
      </c>
      <c r="C5462" s="7" t="s">
        <v>148</v>
      </c>
      <c r="D5462" s="7">
        <v>119</v>
      </c>
      <c r="E5462" s="7" t="s">
        <v>10222</v>
      </c>
      <c r="F5462" s="7"/>
      <c r="G5462" s="7" t="s">
        <v>152</v>
      </c>
      <c r="H5462" s="7" t="s">
        <v>492</v>
      </c>
    </row>
    <row r="5463" spans="1:8" ht="15.75" customHeight="1" x14ac:dyDescent="0.3">
      <c r="A5463" s="8">
        <v>5462</v>
      </c>
      <c r="B5463" s="8">
        <v>1075</v>
      </c>
      <c r="C5463" s="8" t="s">
        <v>156</v>
      </c>
      <c r="D5463" s="8">
        <v>119</v>
      </c>
      <c r="E5463" s="8" t="s">
        <v>14306</v>
      </c>
      <c r="F5463" s="8" t="s">
        <v>161</v>
      </c>
      <c r="G5463" s="8" t="s">
        <v>2601</v>
      </c>
      <c r="H5463" s="8" t="s">
        <v>163</v>
      </c>
    </row>
    <row r="5464" spans="1:8" ht="15.75" customHeight="1" x14ac:dyDescent="0.3">
      <c r="A5464" s="7">
        <v>5463</v>
      </c>
      <c r="B5464" s="7">
        <v>1075</v>
      </c>
      <c r="C5464" s="7" t="s">
        <v>167</v>
      </c>
      <c r="D5464" s="7">
        <v>119</v>
      </c>
      <c r="E5464" s="7" t="s">
        <v>10223</v>
      </c>
      <c r="F5464" s="7" t="s">
        <v>152</v>
      </c>
      <c r="G5464" s="7" t="s">
        <v>172</v>
      </c>
      <c r="H5464" s="7" t="s">
        <v>174</v>
      </c>
    </row>
    <row r="5465" spans="1:8" ht="15.75" customHeight="1" x14ac:dyDescent="0.3">
      <c r="A5465" s="8">
        <v>5464</v>
      </c>
      <c r="B5465" s="8">
        <v>1075</v>
      </c>
      <c r="C5465" s="8" t="s">
        <v>192</v>
      </c>
      <c r="D5465" s="8">
        <v>119</v>
      </c>
      <c r="E5465" s="8" t="s">
        <v>10224</v>
      </c>
      <c r="F5465" s="8" t="s">
        <v>172</v>
      </c>
      <c r="G5465" s="8" t="s">
        <v>192</v>
      </c>
      <c r="H5465" s="8" t="s">
        <v>202</v>
      </c>
    </row>
    <row r="5466" spans="1:8" ht="15.75" customHeight="1" x14ac:dyDescent="0.3">
      <c r="A5466" s="7">
        <v>5465</v>
      </c>
      <c r="B5466" s="7">
        <v>1075</v>
      </c>
      <c r="C5466" s="7" t="s">
        <v>116</v>
      </c>
      <c r="D5466" s="7">
        <v>119</v>
      </c>
      <c r="E5466" s="7" t="s">
        <v>14311</v>
      </c>
      <c r="F5466" s="7" t="s">
        <v>192</v>
      </c>
      <c r="G5466" s="7" t="s">
        <v>116</v>
      </c>
      <c r="H5466" s="7" t="s">
        <v>210</v>
      </c>
    </row>
    <row r="5467" spans="1:8" ht="15.75" customHeight="1" x14ac:dyDescent="0.3">
      <c r="A5467" s="8">
        <v>5466</v>
      </c>
      <c r="B5467" s="8">
        <v>1076</v>
      </c>
      <c r="C5467" s="8" t="s">
        <v>148</v>
      </c>
      <c r="D5467" s="8">
        <v>49</v>
      </c>
      <c r="E5467" s="8" t="s">
        <v>10230</v>
      </c>
      <c r="F5467" s="8"/>
      <c r="G5467" s="8" t="s">
        <v>152</v>
      </c>
      <c r="H5467" s="8" t="s">
        <v>153</v>
      </c>
    </row>
    <row r="5468" spans="1:8" ht="15.75" customHeight="1" x14ac:dyDescent="0.3">
      <c r="A5468" s="7">
        <v>5467</v>
      </c>
      <c r="B5468" s="7">
        <v>1076</v>
      </c>
      <c r="C5468" s="7" t="s">
        <v>156</v>
      </c>
      <c r="D5468" s="7">
        <v>49</v>
      </c>
      <c r="E5468" s="7" t="s">
        <v>14319</v>
      </c>
      <c r="F5468" s="7" t="s">
        <v>161</v>
      </c>
      <c r="G5468" s="7" t="s">
        <v>2458</v>
      </c>
      <c r="H5468" s="7" t="s">
        <v>163</v>
      </c>
    </row>
    <row r="5469" spans="1:8" ht="15.75" customHeight="1" x14ac:dyDescent="0.3">
      <c r="A5469" s="8">
        <v>5468</v>
      </c>
      <c r="B5469" s="8">
        <v>1076</v>
      </c>
      <c r="C5469" s="8" t="s">
        <v>167</v>
      </c>
      <c r="D5469" s="8">
        <v>49</v>
      </c>
      <c r="E5469" s="8" t="s">
        <v>6733</v>
      </c>
      <c r="F5469" s="8" t="s">
        <v>152</v>
      </c>
      <c r="G5469" s="8" t="s">
        <v>172</v>
      </c>
      <c r="H5469" s="8" t="s">
        <v>174</v>
      </c>
    </row>
    <row r="5470" spans="1:8" ht="15.75" customHeight="1" x14ac:dyDescent="0.3">
      <c r="A5470" s="7">
        <v>5469</v>
      </c>
      <c r="B5470" s="7">
        <v>1076</v>
      </c>
      <c r="C5470" s="7" t="s">
        <v>176</v>
      </c>
      <c r="D5470" s="7">
        <v>49</v>
      </c>
      <c r="E5470" s="7" t="s">
        <v>14327</v>
      </c>
      <c r="F5470" s="7" t="s">
        <v>172</v>
      </c>
      <c r="G5470" s="7" t="s">
        <v>388</v>
      </c>
      <c r="H5470" s="7" t="s">
        <v>288</v>
      </c>
    </row>
    <row r="5471" spans="1:8" ht="15.75" customHeight="1" x14ac:dyDescent="0.3">
      <c r="A5471" s="8">
        <v>5470</v>
      </c>
      <c r="B5471" s="8">
        <v>1076</v>
      </c>
      <c r="C5471" s="8" t="s">
        <v>192</v>
      </c>
      <c r="D5471" s="8">
        <v>49</v>
      </c>
      <c r="E5471" s="8" t="s">
        <v>10231</v>
      </c>
      <c r="F5471" s="8" t="s">
        <v>172</v>
      </c>
      <c r="G5471" s="8" t="s">
        <v>192</v>
      </c>
      <c r="H5471" s="8" t="s">
        <v>202</v>
      </c>
    </row>
    <row r="5472" spans="1:8" ht="15.75" customHeight="1" x14ac:dyDescent="0.3">
      <c r="A5472" s="7">
        <v>5471</v>
      </c>
      <c r="B5472" s="7">
        <v>1077</v>
      </c>
      <c r="C5472" s="7" t="s">
        <v>148</v>
      </c>
      <c r="D5472" s="7">
        <v>72</v>
      </c>
      <c r="E5472" s="7" t="s">
        <v>10237</v>
      </c>
      <c r="F5472" s="7"/>
      <c r="G5472" s="7" t="s">
        <v>152</v>
      </c>
      <c r="H5472" s="7" t="s">
        <v>492</v>
      </c>
    </row>
    <row r="5473" spans="1:8" ht="15.75" customHeight="1" x14ac:dyDescent="0.3">
      <c r="A5473" s="8">
        <v>5472</v>
      </c>
      <c r="B5473" s="8">
        <v>1077</v>
      </c>
      <c r="C5473" s="8" t="s">
        <v>156</v>
      </c>
      <c r="D5473" s="8">
        <v>72</v>
      </c>
      <c r="E5473" s="8" t="s">
        <v>14338</v>
      </c>
      <c r="F5473" s="8" t="s">
        <v>161</v>
      </c>
      <c r="G5473" s="8" t="s">
        <v>3221</v>
      </c>
      <c r="H5473" s="8" t="s">
        <v>163</v>
      </c>
    </row>
    <row r="5474" spans="1:8" ht="15.75" customHeight="1" x14ac:dyDescent="0.3">
      <c r="A5474" s="7">
        <v>5473</v>
      </c>
      <c r="B5474" s="7">
        <v>1077</v>
      </c>
      <c r="C5474" s="7" t="s">
        <v>167</v>
      </c>
      <c r="D5474" s="7">
        <v>72</v>
      </c>
      <c r="E5474" s="7" t="s">
        <v>10238</v>
      </c>
      <c r="F5474" s="7" t="s">
        <v>152</v>
      </c>
      <c r="G5474" s="7" t="s">
        <v>172</v>
      </c>
      <c r="H5474" s="7" t="s">
        <v>174</v>
      </c>
    </row>
    <row r="5475" spans="1:8" ht="15.75" customHeight="1" x14ac:dyDescent="0.3">
      <c r="A5475" s="8">
        <v>5474</v>
      </c>
      <c r="B5475" s="8">
        <v>1077</v>
      </c>
      <c r="C5475" s="8" t="s">
        <v>176</v>
      </c>
      <c r="D5475" s="8">
        <v>72</v>
      </c>
      <c r="E5475" s="8" t="s">
        <v>14346</v>
      </c>
      <c r="F5475" s="8" t="s">
        <v>172</v>
      </c>
      <c r="G5475" s="8" t="s">
        <v>388</v>
      </c>
      <c r="H5475" s="8" t="s">
        <v>248</v>
      </c>
    </row>
    <row r="5476" spans="1:8" ht="15.75" customHeight="1" x14ac:dyDescent="0.3">
      <c r="A5476" s="7">
        <v>5475</v>
      </c>
      <c r="B5476" s="7">
        <v>1078</v>
      </c>
      <c r="C5476" s="7" t="s">
        <v>148</v>
      </c>
      <c r="D5476" s="7">
        <v>87</v>
      </c>
      <c r="E5476" s="7" t="s">
        <v>10244</v>
      </c>
      <c r="F5476" s="7"/>
      <c r="G5476" s="7" t="s">
        <v>152</v>
      </c>
      <c r="H5476" s="7" t="s">
        <v>153</v>
      </c>
    </row>
    <row r="5477" spans="1:8" ht="15.75" customHeight="1" x14ac:dyDescent="0.3">
      <c r="A5477" s="8">
        <v>5476</v>
      </c>
      <c r="B5477" s="8">
        <v>1078</v>
      </c>
      <c r="C5477" s="8" t="s">
        <v>156</v>
      </c>
      <c r="D5477" s="8">
        <v>87</v>
      </c>
      <c r="E5477" s="8" t="s">
        <v>14354</v>
      </c>
      <c r="F5477" s="8" t="s">
        <v>161</v>
      </c>
      <c r="G5477" s="8" t="s">
        <v>572</v>
      </c>
      <c r="H5477" s="8" t="s">
        <v>163</v>
      </c>
    </row>
    <row r="5478" spans="1:8" ht="15.75" customHeight="1" x14ac:dyDescent="0.3">
      <c r="A5478" s="7">
        <v>5477</v>
      </c>
      <c r="B5478" s="7">
        <v>1078</v>
      </c>
      <c r="C5478" s="7" t="s">
        <v>167</v>
      </c>
      <c r="D5478" s="7">
        <v>87</v>
      </c>
      <c r="E5478" s="7" t="s">
        <v>10245</v>
      </c>
      <c r="F5478" s="7" t="s">
        <v>152</v>
      </c>
      <c r="G5478" s="7" t="s">
        <v>172</v>
      </c>
      <c r="H5478" s="7" t="s">
        <v>174</v>
      </c>
    </row>
    <row r="5479" spans="1:8" ht="15.75" customHeight="1" x14ac:dyDescent="0.3">
      <c r="A5479" s="8">
        <v>5478</v>
      </c>
      <c r="B5479" s="8">
        <v>1078</v>
      </c>
      <c r="C5479" s="8" t="s">
        <v>176</v>
      </c>
      <c r="D5479" s="8">
        <v>87</v>
      </c>
      <c r="E5479" s="8" t="s">
        <v>14363</v>
      </c>
      <c r="F5479" s="8" t="s">
        <v>172</v>
      </c>
      <c r="G5479" s="8" t="s">
        <v>388</v>
      </c>
      <c r="H5479" s="8" t="s">
        <v>288</v>
      </c>
    </row>
    <row r="5480" spans="1:8" ht="15.75" customHeight="1" x14ac:dyDescent="0.3">
      <c r="A5480" s="7">
        <v>5479</v>
      </c>
      <c r="B5480" s="7">
        <v>1078</v>
      </c>
      <c r="C5480" s="7" t="s">
        <v>192</v>
      </c>
      <c r="D5480" s="7">
        <v>87</v>
      </c>
      <c r="E5480" s="7" t="s">
        <v>10246</v>
      </c>
      <c r="F5480" s="7" t="s">
        <v>172</v>
      </c>
      <c r="G5480" s="7" t="s">
        <v>192</v>
      </c>
      <c r="H5480" s="7" t="s">
        <v>202</v>
      </c>
    </row>
    <row r="5481" spans="1:8" ht="15.75" customHeight="1" x14ac:dyDescent="0.3">
      <c r="A5481" s="8">
        <v>5480</v>
      </c>
      <c r="B5481" s="8">
        <v>1078</v>
      </c>
      <c r="C5481" s="8" t="s">
        <v>116</v>
      </c>
      <c r="D5481" s="8">
        <v>87</v>
      </c>
      <c r="E5481" s="8" t="s">
        <v>14370</v>
      </c>
      <c r="F5481" s="8" t="s">
        <v>192</v>
      </c>
      <c r="G5481" s="8" t="s">
        <v>116</v>
      </c>
      <c r="H5481" s="8" t="s">
        <v>210</v>
      </c>
    </row>
    <row r="5482" spans="1:8" ht="15.75" customHeight="1" x14ac:dyDescent="0.3">
      <c r="A5482" s="7">
        <v>5481</v>
      </c>
      <c r="B5482" s="7">
        <v>1079</v>
      </c>
      <c r="C5482" s="7" t="s">
        <v>148</v>
      </c>
      <c r="D5482" s="7">
        <v>3</v>
      </c>
      <c r="E5482" s="7" t="s">
        <v>10251</v>
      </c>
      <c r="F5482" s="7"/>
      <c r="G5482" s="7" t="s">
        <v>152</v>
      </c>
      <c r="H5482" s="7" t="s">
        <v>218</v>
      </c>
    </row>
    <row r="5483" spans="1:8" ht="15.75" customHeight="1" x14ac:dyDescent="0.3">
      <c r="A5483" s="8">
        <v>5482</v>
      </c>
      <c r="B5483" s="8">
        <v>1079</v>
      </c>
      <c r="C5483" s="8" t="s">
        <v>156</v>
      </c>
      <c r="D5483" s="8">
        <v>3</v>
      </c>
      <c r="E5483" s="8" t="s">
        <v>14376</v>
      </c>
      <c r="F5483" s="8" t="s">
        <v>161</v>
      </c>
      <c r="G5483" s="8" t="s">
        <v>1215</v>
      </c>
      <c r="H5483" s="8" t="s">
        <v>163</v>
      </c>
    </row>
    <row r="5484" spans="1:8" ht="15.75" customHeight="1" x14ac:dyDescent="0.3">
      <c r="A5484" s="7">
        <v>5483</v>
      </c>
      <c r="B5484" s="7">
        <v>1079</v>
      </c>
      <c r="C5484" s="7" t="s">
        <v>167</v>
      </c>
      <c r="D5484" s="7">
        <v>3</v>
      </c>
      <c r="E5484" s="7" t="s">
        <v>10253</v>
      </c>
      <c r="F5484" s="7" t="s">
        <v>152</v>
      </c>
      <c r="G5484" s="7" t="s">
        <v>172</v>
      </c>
      <c r="H5484" s="7" t="s">
        <v>174</v>
      </c>
    </row>
    <row r="5485" spans="1:8" ht="15.75" customHeight="1" x14ac:dyDescent="0.3">
      <c r="A5485" s="8">
        <v>5484</v>
      </c>
      <c r="B5485" s="8">
        <v>1079</v>
      </c>
      <c r="C5485" s="8" t="s">
        <v>176</v>
      </c>
      <c r="D5485" s="8">
        <v>3</v>
      </c>
      <c r="E5485" s="8" t="s">
        <v>14380</v>
      </c>
      <c r="F5485" s="8" t="s">
        <v>172</v>
      </c>
      <c r="G5485" s="8" t="s">
        <v>172</v>
      </c>
      <c r="H5485" s="8" t="s">
        <v>248</v>
      </c>
    </row>
    <row r="5486" spans="1:8" ht="15.75" customHeight="1" x14ac:dyDescent="0.3">
      <c r="A5486" s="7">
        <v>5485</v>
      </c>
      <c r="B5486" s="7">
        <v>1079</v>
      </c>
      <c r="C5486" s="7" t="s">
        <v>192</v>
      </c>
      <c r="D5486" s="7">
        <v>3</v>
      </c>
      <c r="E5486" s="7" t="s">
        <v>10254</v>
      </c>
      <c r="F5486" s="7" t="s">
        <v>172</v>
      </c>
      <c r="G5486" s="7" t="s">
        <v>192</v>
      </c>
      <c r="H5486" s="7" t="s">
        <v>202</v>
      </c>
    </row>
    <row r="5487" spans="1:8" ht="15.75" customHeight="1" x14ac:dyDescent="0.3">
      <c r="A5487" s="8">
        <v>5486</v>
      </c>
      <c r="B5487" s="8">
        <v>1080</v>
      </c>
      <c r="C5487" s="8" t="s">
        <v>148</v>
      </c>
      <c r="D5487" s="8">
        <v>76</v>
      </c>
      <c r="E5487" s="8" t="s">
        <v>10259</v>
      </c>
      <c r="F5487" s="8"/>
      <c r="G5487" s="8" t="s">
        <v>152</v>
      </c>
      <c r="H5487" s="8" t="s">
        <v>314</v>
      </c>
    </row>
    <row r="5488" spans="1:8" ht="15.75" customHeight="1" x14ac:dyDescent="0.3">
      <c r="A5488" s="7">
        <v>5487</v>
      </c>
      <c r="B5488" s="7">
        <v>1080</v>
      </c>
      <c r="C5488" s="7" t="s">
        <v>156</v>
      </c>
      <c r="D5488" s="7">
        <v>76</v>
      </c>
      <c r="E5488" s="7" t="s">
        <v>14389</v>
      </c>
      <c r="F5488" s="7" t="s">
        <v>161</v>
      </c>
      <c r="G5488" s="7" t="s">
        <v>6138</v>
      </c>
      <c r="H5488" s="7" t="s">
        <v>163</v>
      </c>
    </row>
    <row r="5489" spans="1:8" ht="15.75" customHeight="1" x14ac:dyDescent="0.3">
      <c r="A5489" s="8">
        <v>5488</v>
      </c>
      <c r="B5489" s="8">
        <v>1080</v>
      </c>
      <c r="C5489" s="8" t="s">
        <v>167</v>
      </c>
      <c r="D5489" s="8">
        <v>76</v>
      </c>
      <c r="E5489" s="8" t="s">
        <v>10260</v>
      </c>
      <c r="F5489" s="8" t="s">
        <v>152</v>
      </c>
      <c r="G5489" s="8" t="s">
        <v>172</v>
      </c>
      <c r="H5489" s="8" t="s">
        <v>174</v>
      </c>
    </row>
    <row r="5490" spans="1:8" ht="15.75" customHeight="1" x14ac:dyDescent="0.3">
      <c r="A5490" s="7">
        <v>5489</v>
      </c>
      <c r="B5490" s="7">
        <v>1080</v>
      </c>
      <c r="C5490" s="7" t="s">
        <v>176</v>
      </c>
      <c r="D5490" s="7">
        <v>76</v>
      </c>
      <c r="E5490" s="7" t="s">
        <v>14395</v>
      </c>
      <c r="F5490" s="7" t="s">
        <v>172</v>
      </c>
      <c r="G5490" s="7" t="s">
        <v>172</v>
      </c>
      <c r="H5490" s="7" t="s">
        <v>184</v>
      </c>
    </row>
    <row r="5491" spans="1:8" ht="15.75" customHeight="1" x14ac:dyDescent="0.3">
      <c r="A5491" s="8">
        <v>5490</v>
      </c>
      <c r="B5491" s="8">
        <v>1080</v>
      </c>
      <c r="C5491" s="8" t="s">
        <v>192</v>
      </c>
      <c r="D5491" s="8">
        <v>76</v>
      </c>
      <c r="E5491" s="8" t="s">
        <v>10261</v>
      </c>
      <c r="F5491" s="8" t="s">
        <v>172</v>
      </c>
      <c r="G5491" s="8" t="s">
        <v>192</v>
      </c>
      <c r="H5491" s="8" t="s">
        <v>202</v>
      </c>
    </row>
    <row r="5492" spans="1:8" ht="15.75" customHeight="1" x14ac:dyDescent="0.3">
      <c r="A5492" s="7">
        <v>5491</v>
      </c>
      <c r="B5492" s="7">
        <v>1080</v>
      </c>
      <c r="C5492" s="7" t="s">
        <v>116</v>
      </c>
      <c r="D5492" s="7">
        <v>76</v>
      </c>
      <c r="E5492" s="7" t="s">
        <v>14396</v>
      </c>
      <c r="F5492" s="7" t="s">
        <v>192</v>
      </c>
      <c r="G5492" s="7" t="s">
        <v>116</v>
      </c>
      <c r="H5492" s="7" t="s">
        <v>210</v>
      </c>
    </row>
    <row r="5493" spans="1:8" ht="15.75" customHeight="1" x14ac:dyDescent="0.3">
      <c r="A5493" s="8">
        <v>5492</v>
      </c>
      <c r="B5493" s="8">
        <v>1081</v>
      </c>
      <c r="C5493" s="8" t="s">
        <v>148</v>
      </c>
      <c r="D5493" s="8">
        <v>17</v>
      </c>
      <c r="E5493" s="8" t="s">
        <v>10268</v>
      </c>
      <c r="F5493" s="8"/>
      <c r="G5493" s="8" t="s">
        <v>152</v>
      </c>
      <c r="H5493" s="8" t="s">
        <v>153</v>
      </c>
    </row>
    <row r="5494" spans="1:8" ht="15.75" customHeight="1" x14ac:dyDescent="0.3">
      <c r="A5494" s="7">
        <v>5493</v>
      </c>
      <c r="B5494" s="7">
        <v>1081</v>
      </c>
      <c r="C5494" s="7" t="s">
        <v>156</v>
      </c>
      <c r="D5494" s="7">
        <v>17</v>
      </c>
      <c r="E5494" s="7" t="s">
        <v>14397</v>
      </c>
      <c r="F5494" s="7" t="s">
        <v>161</v>
      </c>
      <c r="G5494" s="7" t="s">
        <v>4015</v>
      </c>
      <c r="H5494" s="7" t="s">
        <v>163</v>
      </c>
    </row>
    <row r="5495" spans="1:8" ht="15.75" customHeight="1" x14ac:dyDescent="0.3">
      <c r="A5495" s="8">
        <v>5494</v>
      </c>
      <c r="B5495" s="8">
        <v>1081</v>
      </c>
      <c r="C5495" s="8" t="s">
        <v>167</v>
      </c>
      <c r="D5495" s="8">
        <v>17</v>
      </c>
      <c r="E5495" s="8" t="s">
        <v>10269</v>
      </c>
      <c r="F5495" s="8" t="s">
        <v>152</v>
      </c>
      <c r="G5495" s="8" t="s">
        <v>172</v>
      </c>
      <c r="H5495" s="8" t="s">
        <v>174</v>
      </c>
    </row>
    <row r="5496" spans="1:8" ht="15.75" customHeight="1" x14ac:dyDescent="0.3">
      <c r="A5496" s="7">
        <v>5495</v>
      </c>
      <c r="B5496" s="7">
        <v>1081</v>
      </c>
      <c r="C5496" s="7" t="s">
        <v>176</v>
      </c>
      <c r="D5496" s="7">
        <v>17</v>
      </c>
      <c r="E5496" s="7" t="s">
        <v>14405</v>
      </c>
      <c r="F5496" s="7" t="s">
        <v>172</v>
      </c>
      <c r="G5496" s="7" t="s">
        <v>172</v>
      </c>
      <c r="H5496" s="7" t="s">
        <v>288</v>
      </c>
    </row>
    <row r="5497" spans="1:8" ht="15.75" customHeight="1" x14ac:dyDescent="0.3">
      <c r="A5497" s="8">
        <v>5496</v>
      </c>
      <c r="B5497" s="8">
        <v>1081</v>
      </c>
      <c r="C5497" s="8" t="s">
        <v>192</v>
      </c>
      <c r="D5497" s="8">
        <v>17</v>
      </c>
      <c r="E5497" s="8" t="s">
        <v>10270</v>
      </c>
      <c r="F5497" s="8" t="s">
        <v>172</v>
      </c>
      <c r="G5497" s="8" t="s">
        <v>192</v>
      </c>
      <c r="H5497" s="8" t="s">
        <v>202</v>
      </c>
    </row>
    <row r="5498" spans="1:8" ht="15.75" customHeight="1" x14ac:dyDescent="0.3">
      <c r="A5498" s="7">
        <v>5497</v>
      </c>
      <c r="B5498" s="7">
        <v>1082</v>
      </c>
      <c r="C5498" s="7" t="s">
        <v>148</v>
      </c>
      <c r="D5498" s="7">
        <v>79</v>
      </c>
      <c r="E5498" s="7" t="s">
        <v>10275</v>
      </c>
      <c r="F5498" s="7"/>
      <c r="G5498" s="7" t="s">
        <v>152</v>
      </c>
      <c r="H5498" s="7" t="s">
        <v>153</v>
      </c>
    </row>
    <row r="5499" spans="1:8" ht="15.75" customHeight="1" x14ac:dyDescent="0.3">
      <c r="A5499" s="8">
        <v>5498</v>
      </c>
      <c r="B5499" s="8">
        <v>1082</v>
      </c>
      <c r="C5499" s="8" t="s">
        <v>156</v>
      </c>
      <c r="D5499" s="8">
        <v>79</v>
      </c>
      <c r="E5499" s="8" t="s">
        <v>14414</v>
      </c>
      <c r="F5499" s="8" t="s">
        <v>161</v>
      </c>
      <c r="G5499" s="8" t="s">
        <v>1465</v>
      </c>
      <c r="H5499" s="8" t="s">
        <v>163</v>
      </c>
    </row>
    <row r="5500" spans="1:8" ht="15.75" customHeight="1" x14ac:dyDescent="0.3">
      <c r="A5500" s="7">
        <v>5499</v>
      </c>
      <c r="B5500" s="7">
        <v>1082</v>
      </c>
      <c r="C5500" s="7" t="s">
        <v>167</v>
      </c>
      <c r="D5500" s="7">
        <v>79</v>
      </c>
      <c r="E5500" s="7" t="s">
        <v>10276</v>
      </c>
      <c r="F5500" s="7" t="s">
        <v>152</v>
      </c>
      <c r="G5500" s="7" t="s">
        <v>172</v>
      </c>
      <c r="H5500" s="7" t="s">
        <v>174</v>
      </c>
    </row>
    <row r="5501" spans="1:8" ht="15.75" customHeight="1" x14ac:dyDescent="0.3">
      <c r="A5501" s="8">
        <v>5500</v>
      </c>
      <c r="B5501" s="8">
        <v>1082</v>
      </c>
      <c r="C5501" s="8" t="s">
        <v>176</v>
      </c>
      <c r="D5501" s="8">
        <v>79</v>
      </c>
      <c r="E5501" s="8" t="s">
        <v>14419</v>
      </c>
      <c r="F5501" s="8" t="s">
        <v>172</v>
      </c>
      <c r="G5501" s="8" t="s">
        <v>172</v>
      </c>
      <c r="H5501" s="8" t="s">
        <v>184</v>
      </c>
    </row>
    <row r="5502" spans="1:8" ht="15.75" customHeight="1" x14ac:dyDescent="0.3">
      <c r="A5502" s="7">
        <v>5501</v>
      </c>
      <c r="B5502" s="7">
        <v>1082</v>
      </c>
      <c r="C5502" s="7" t="s">
        <v>192</v>
      </c>
      <c r="D5502" s="7">
        <v>79</v>
      </c>
      <c r="E5502" s="7" t="s">
        <v>10277</v>
      </c>
      <c r="F5502" s="7" t="s">
        <v>172</v>
      </c>
      <c r="G5502" s="7" t="s">
        <v>192</v>
      </c>
      <c r="H5502" s="7" t="s">
        <v>202</v>
      </c>
    </row>
    <row r="5503" spans="1:8" ht="15.75" customHeight="1" x14ac:dyDescent="0.3">
      <c r="A5503" s="8">
        <v>5502</v>
      </c>
      <c r="B5503" s="8">
        <v>1082</v>
      </c>
      <c r="C5503" s="8" t="s">
        <v>116</v>
      </c>
      <c r="D5503" s="8">
        <v>79</v>
      </c>
      <c r="E5503" s="8" t="s">
        <v>14426</v>
      </c>
      <c r="F5503" s="8" t="s">
        <v>192</v>
      </c>
      <c r="G5503" s="8" t="s">
        <v>116</v>
      </c>
      <c r="H5503" s="8" t="s">
        <v>210</v>
      </c>
    </row>
    <row r="5504" spans="1:8" ht="15.75" customHeight="1" x14ac:dyDescent="0.3">
      <c r="A5504" s="7">
        <v>5503</v>
      </c>
      <c r="B5504" s="7">
        <v>1083</v>
      </c>
      <c r="C5504" s="7" t="s">
        <v>148</v>
      </c>
      <c r="D5504" s="7">
        <v>6</v>
      </c>
      <c r="E5504" s="7" t="s">
        <v>10282</v>
      </c>
      <c r="F5504" s="7"/>
      <c r="G5504" s="7" t="s">
        <v>152</v>
      </c>
      <c r="H5504" s="7" t="s">
        <v>153</v>
      </c>
    </row>
    <row r="5505" spans="1:8" ht="15.75" customHeight="1" x14ac:dyDescent="0.3">
      <c r="A5505" s="8">
        <v>5504</v>
      </c>
      <c r="B5505" s="8">
        <v>1083</v>
      </c>
      <c r="C5505" s="8" t="s">
        <v>156</v>
      </c>
      <c r="D5505" s="8">
        <v>6</v>
      </c>
      <c r="E5505" s="8" t="s">
        <v>14434</v>
      </c>
      <c r="F5505" s="8" t="s">
        <v>161</v>
      </c>
      <c r="G5505" s="8" t="s">
        <v>8104</v>
      </c>
      <c r="H5505" s="8" t="s">
        <v>163</v>
      </c>
    </row>
    <row r="5506" spans="1:8" ht="15.75" customHeight="1" x14ac:dyDescent="0.3">
      <c r="A5506" s="7">
        <v>5505</v>
      </c>
      <c r="B5506" s="7">
        <v>1083</v>
      </c>
      <c r="C5506" s="7" t="s">
        <v>167</v>
      </c>
      <c r="D5506" s="7">
        <v>6</v>
      </c>
      <c r="E5506" s="7" t="s">
        <v>10283</v>
      </c>
      <c r="F5506" s="7" t="s">
        <v>152</v>
      </c>
      <c r="G5506" s="7" t="s">
        <v>172</v>
      </c>
      <c r="H5506" s="7" t="s">
        <v>174</v>
      </c>
    </row>
    <row r="5507" spans="1:8" ht="15.75" customHeight="1" x14ac:dyDescent="0.3">
      <c r="A5507" s="8">
        <v>5506</v>
      </c>
      <c r="B5507" s="8">
        <v>1083</v>
      </c>
      <c r="C5507" s="8" t="s">
        <v>176</v>
      </c>
      <c r="D5507" s="8">
        <v>6</v>
      </c>
      <c r="E5507" s="8" t="s">
        <v>14441</v>
      </c>
      <c r="F5507" s="8" t="s">
        <v>172</v>
      </c>
      <c r="G5507" s="8" t="s">
        <v>172</v>
      </c>
      <c r="H5507" s="8" t="s">
        <v>288</v>
      </c>
    </row>
    <row r="5508" spans="1:8" ht="15.75" customHeight="1" x14ac:dyDescent="0.3">
      <c r="A5508" s="7">
        <v>5507</v>
      </c>
      <c r="B5508" s="7">
        <v>1083</v>
      </c>
      <c r="C5508" s="7" t="s">
        <v>192</v>
      </c>
      <c r="D5508" s="7">
        <v>6</v>
      </c>
      <c r="E5508" s="7" t="s">
        <v>10284</v>
      </c>
      <c r="F5508" s="7" t="s">
        <v>172</v>
      </c>
      <c r="G5508" s="7" t="s">
        <v>192</v>
      </c>
      <c r="H5508" s="7" t="s">
        <v>202</v>
      </c>
    </row>
    <row r="5509" spans="1:8" ht="15.75" customHeight="1" x14ac:dyDescent="0.3">
      <c r="A5509" s="8">
        <v>5508</v>
      </c>
      <c r="B5509" s="8">
        <v>1083</v>
      </c>
      <c r="C5509" s="8" t="s">
        <v>116</v>
      </c>
      <c r="D5509" s="8">
        <v>6</v>
      </c>
      <c r="E5509" s="8" t="s">
        <v>14448</v>
      </c>
      <c r="F5509" s="8" t="s">
        <v>192</v>
      </c>
      <c r="G5509" s="8" t="s">
        <v>116</v>
      </c>
      <c r="H5509" s="8" t="s">
        <v>210</v>
      </c>
    </row>
    <row r="5510" spans="1:8" ht="15.75" customHeight="1" x14ac:dyDescent="0.3">
      <c r="A5510" s="7">
        <v>5509</v>
      </c>
      <c r="B5510" s="7">
        <v>1084</v>
      </c>
      <c r="C5510" s="7" t="s">
        <v>148</v>
      </c>
      <c r="D5510" s="7">
        <v>60</v>
      </c>
      <c r="E5510" s="7" t="s">
        <v>10289</v>
      </c>
      <c r="F5510" s="7"/>
      <c r="G5510" s="7" t="s">
        <v>152</v>
      </c>
      <c r="H5510" s="7" t="s">
        <v>314</v>
      </c>
    </row>
    <row r="5511" spans="1:8" ht="15.75" customHeight="1" x14ac:dyDescent="0.3">
      <c r="A5511" s="8">
        <v>5510</v>
      </c>
      <c r="B5511" s="8">
        <v>1084</v>
      </c>
      <c r="C5511" s="8" t="s">
        <v>156</v>
      </c>
      <c r="D5511" s="8">
        <v>60</v>
      </c>
      <c r="E5511" s="8" t="s">
        <v>14452</v>
      </c>
      <c r="F5511" s="8" t="s">
        <v>161</v>
      </c>
      <c r="G5511" s="8" t="s">
        <v>734</v>
      </c>
      <c r="H5511" s="8" t="s">
        <v>163</v>
      </c>
    </row>
    <row r="5512" spans="1:8" ht="15.75" customHeight="1" x14ac:dyDescent="0.3">
      <c r="A5512" s="7">
        <v>5511</v>
      </c>
      <c r="B5512" s="7">
        <v>1084</v>
      </c>
      <c r="C5512" s="7" t="s">
        <v>167</v>
      </c>
      <c r="D5512" s="7">
        <v>60</v>
      </c>
      <c r="E5512" s="7" t="s">
        <v>10290</v>
      </c>
      <c r="F5512" s="7" t="s">
        <v>152</v>
      </c>
      <c r="G5512" s="7" t="s">
        <v>172</v>
      </c>
      <c r="H5512" s="7" t="s">
        <v>174</v>
      </c>
    </row>
    <row r="5513" spans="1:8" ht="15.75" customHeight="1" x14ac:dyDescent="0.3">
      <c r="A5513" s="8">
        <v>5512</v>
      </c>
      <c r="B5513" s="8">
        <v>1084</v>
      </c>
      <c r="C5513" s="8" t="s">
        <v>192</v>
      </c>
      <c r="D5513" s="8">
        <v>60</v>
      </c>
      <c r="E5513" s="8" t="s">
        <v>10292</v>
      </c>
      <c r="F5513" s="8" t="s">
        <v>172</v>
      </c>
      <c r="G5513" s="8" t="s">
        <v>192</v>
      </c>
      <c r="H5513" s="8" t="s">
        <v>202</v>
      </c>
    </row>
    <row r="5514" spans="1:8" ht="15.75" customHeight="1" x14ac:dyDescent="0.3">
      <c r="A5514" s="7">
        <v>5513</v>
      </c>
      <c r="B5514" s="7">
        <v>1084</v>
      </c>
      <c r="C5514" s="7" t="s">
        <v>116</v>
      </c>
      <c r="D5514" s="7">
        <v>60</v>
      </c>
      <c r="E5514" s="7" t="s">
        <v>14460</v>
      </c>
      <c r="F5514" s="7" t="s">
        <v>192</v>
      </c>
      <c r="G5514" s="7" t="s">
        <v>116</v>
      </c>
      <c r="H5514" s="7" t="s">
        <v>210</v>
      </c>
    </row>
    <row r="5515" spans="1:8" ht="15.75" customHeight="1" x14ac:dyDescent="0.3">
      <c r="A5515" s="8">
        <v>5514</v>
      </c>
      <c r="B5515" s="8">
        <v>1085</v>
      </c>
      <c r="C5515" s="8" t="s">
        <v>148</v>
      </c>
      <c r="D5515" s="8">
        <v>20</v>
      </c>
      <c r="E5515" s="8" t="s">
        <v>10298</v>
      </c>
      <c r="F5515" s="8"/>
      <c r="G5515" s="8" t="s">
        <v>152</v>
      </c>
      <c r="H5515" s="8" t="s">
        <v>153</v>
      </c>
    </row>
    <row r="5516" spans="1:8" ht="15.75" customHeight="1" x14ac:dyDescent="0.3">
      <c r="A5516" s="7">
        <v>5515</v>
      </c>
      <c r="B5516" s="7">
        <v>1085</v>
      </c>
      <c r="C5516" s="7" t="s">
        <v>156</v>
      </c>
      <c r="D5516" s="7">
        <v>20</v>
      </c>
      <c r="E5516" s="7" t="s">
        <v>14467</v>
      </c>
      <c r="F5516" s="7" t="s">
        <v>161</v>
      </c>
      <c r="G5516" s="7" t="s">
        <v>2150</v>
      </c>
      <c r="H5516" s="7" t="s">
        <v>163</v>
      </c>
    </row>
    <row r="5517" spans="1:8" ht="15.75" customHeight="1" x14ac:dyDescent="0.3">
      <c r="A5517" s="8">
        <v>5516</v>
      </c>
      <c r="B5517" s="8">
        <v>1085</v>
      </c>
      <c r="C5517" s="8" t="s">
        <v>167</v>
      </c>
      <c r="D5517" s="8">
        <v>20</v>
      </c>
      <c r="E5517" s="8" t="s">
        <v>10299</v>
      </c>
      <c r="F5517" s="8" t="s">
        <v>152</v>
      </c>
      <c r="G5517" s="8" t="s">
        <v>172</v>
      </c>
      <c r="H5517" s="8" t="s">
        <v>174</v>
      </c>
    </row>
    <row r="5518" spans="1:8" ht="15.75" customHeight="1" x14ac:dyDescent="0.3">
      <c r="A5518" s="7">
        <v>5517</v>
      </c>
      <c r="B5518" s="7">
        <v>1085</v>
      </c>
      <c r="C5518" s="7" t="s">
        <v>192</v>
      </c>
      <c r="D5518" s="7">
        <v>20</v>
      </c>
      <c r="E5518" s="7" t="s">
        <v>10300</v>
      </c>
      <c r="F5518" s="7" t="s">
        <v>172</v>
      </c>
      <c r="G5518" s="7" t="s">
        <v>192</v>
      </c>
      <c r="H5518" s="7" t="s">
        <v>202</v>
      </c>
    </row>
    <row r="5519" spans="1:8" ht="15.75" customHeight="1" x14ac:dyDescent="0.3">
      <c r="A5519" s="8">
        <v>5518</v>
      </c>
      <c r="B5519" s="8">
        <v>1085</v>
      </c>
      <c r="C5519" s="8" t="s">
        <v>116</v>
      </c>
      <c r="D5519" s="8">
        <v>20</v>
      </c>
      <c r="E5519" s="8" t="s">
        <v>14480</v>
      </c>
      <c r="F5519" s="8" t="s">
        <v>192</v>
      </c>
      <c r="G5519" s="8" t="s">
        <v>116</v>
      </c>
      <c r="H5519" s="8" t="s">
        <v>210</v>
      </c>
    </row>
    <row r="5520" spans="1:8" ht="15.75" customHeight="1" x14ac:dyDescent="0.3">
      <c r="A5520" s="7">
        <v>5519</v>
      </c>
      <c r="B5520" s="7">
        <v>1086</v>
      </c>
      <c r="C5520" s="7" t="s">
        <v>148</v>
      </c>
      <c r="D5520" s="7">
        <v>104</v>
      </c>
      <c r="E5520" s="7" t="s">
        <v>10305</v>
      </c>
      <c r="F5520" s="7"/>
      <c r="G5520" s="7" t="s">
        <v>152</v>
      </c>
      <c r="H5520" s="7" t="s">
        <v>492</v>
      </c>
    </row>
    <row r="5521" spans="1:8" ht="15.75" customHeight="1" x14ac:dyDescent="0.3">
      <c r="A5521" s="8">
        <v>5520</v>
      </c>
      <c r="B5521" s="8">
        <v>1086</v>
      </c>
      <c r="C5521" s="8" t="s">
        <v>156</v>
      </c>
      <c r="D5521" s="8">
        <v>104</v>
      </c>
      <c r="E5521" s="8" t="s">
        <v>14487</v>
      </c>
      <c r="F5521" s="8" t="s">
        <v>161</v>
      </c>
      <c r="G5521" s="8" t="s">
        <v>412</v>
      </c>
      <c r="H5521" s="8" t="s">
        <v>163</v>
      </c>
    </row>
    <row r="5522" spans="1:8" ht="15.75" customHeight="1" x14ac:dyDescent="0.3">
      <c r="A5522" s="7">
        <v>5521</v>
      </c>
      <c r="B5522" s="7">
        <v>1086</v>
      </c>
      <c r="C5522" s="7" t="s">
        <v>167</v>
      </c>
      <c r="D5522" s="7">
        <v>104</v>
      </c>
      <c r="E5522" s="7" t="s">
        <v>10306</v>
      </c>
      <c r="F5522" s="7" t="s">
        <v>152</v>
      </c>
      <c r="G5522" s="7" t="s">
        <v>172</v>
      </c>
      <c r="H5522" s="7" t="s">
        <v>174</v>
      </c>
    </row>
    <row r="5523" spans="1:8" ht="15.75" customHeight="1" x14ac:dyDescent="0.3">
      <c r="A5523" s="8">
        <v>5522</v>
      </c>
      <c r="B5523" s="8">
        <v>1087</v>
      </c>
      <c r="C5523" s="8" t="s">
        <v>148</v>
      </c>
      <c r="D5523" s="8">
        <v>76</v>
      </c>
      <c r="E5523" s="8" t="s">
        <v>10312</v>
      </c>
      <c r="F5523" s="8"/>
      <c r="G5523" s="8" t="s">
        <v>152</v>
      </c>
      <c r="H5523" s="8" t="s">
        <v>218</v>
      </c>
    </row>
    <row r="5524" spans="1:8" ht="15.75" customHeight="1" x14ac:dyDescent="0.3">
      <c r="A5524" s="7">
        <v>5523</v>
      </c>
      <c r="B5524" s="7">
        <v>1087</v>
      </c>
      <c r="C5524" s="7" t="s">
        <v>156</v>
      </c>
      <c r="D5524" s="7">
        <v>76</v>
      </c>
      <c r="E5524" s="7" t="s">
        <v>14498</v>
      </c>
      <c r="F5524" s="7" t="s">
        <v>161</v>
      </c>
      <c r="G5524" s="7" t="s">
        <v>6138</v>
      </c>
      <c r="H5524" s="7" t="s">
        <v>163</v>
      </c>
    </row>
    <row r="5525" spans="1:8" ht="15.75" customHeight="1" x14ac:dyDescent="0.3">
      <c r="A5525" s="8">
        <v>5524</v>
      </c>
      <c r="B5525" s="8">
        <v>1087</v>
      </c>
      <c r="C5525" s="8" t="s">
        <v>167</v>
      </c>
      <c r="D5525" s="8">
        <v>76</v>
      </c>
      <c r="E5525" s="8" t="s">
        <v>836</v>
      </c>
      <c r="F5525" s="8" t="s">
        <v>152</v>
      </c>
      <c r="G5525" s="8" t="s">
        <v>172</v>
      </c>
      <c r="H5525" s="8" t="s">
        <v>174</v>
      </c>
    </row>
    <row r="5526" spans="1:8" ht="15.75" customHeight="1" x14ac:dyDescent="0.3">
      <c r="A5526" s="7">
        <v>5525</v>
      </c>
      <c r="B5526" s="7">
        <v>1087</v>
      </c>
      <c r="C5526" s="7" t="s">
        <v>192</v>
      </c>
      <c r="D5526" s="7">
        <v>76</v>
      </c>
      <c r="E5526" s="7" t="s">
        <v>10313</v>
      </c>
      <c r="F5526" s="7" t="s">
        <v>172</v>
      </c>
      <c r="G5526" s="7" t="s">
        <v>192</v>
      </c>
      <c r="H5526" s="7" t="s">
        <v>202</v>
      </c>
    </row>
    <row r="5527" spans="1:8" ht="15.75" customHeight="1" x14ac:dyDescent="0.3">
      <c r="A5527" s="8">
        <v>5526</v>
      </c>
      <c r="B5527" s="8">
        <v>1088</v>
      </c>
      <c r="C5527" s="8" t="s">
        <v>148</v>
      </c>
      <c r="D5527" s="8">
        <v>31</v>
      </c>
      <c r="E5527" s="8" t="s">
        <v>10319</v>
      </c>
      <c r="F5527" s="8"/>
      <c r="G5527" s="8" t="s">
        <v>152</v>
      </c>
      <c r="H5527" s="8" t="s">
        <v>492</v>
      </c>
    </row>
    <row r="5528" spans="1:8" ht="15.75" customHeight="1" x14ac:dyDescent="0.3">
      <c r="A5528" s="7">
        <v>5527</v>
      </c>
      <c r="B5528" s="7">
        <v>1088</v>
      </c>
      <c r="C5528" s="7" t="s">
        <v>156</v>
      </c>
      <c r="D5528" s="7">
        <v>31</v>
      </c>
      <c r="E5528" s="7" t="s">
        <v>14511</v>
      </c>
      <c r="F5528" s="7" t="s">
        <v>161</v>
      </c>
      <c r="G5528" s="7" t="s">
        <v>2546</v>
      </c>
      <c r="H5528" s="7" t="s">
        <v>163</v>
      </c>
    </row>
    <row r="5529" spans="1:8" ht="15.75" customHeight="1" x14ac:dyDescent="0.3">
      <c r="A5529" s="8">
        <v>5528</v>
      </c>
      <c r="B5529" s="8">
        <v>1088</v>
      </c>
      <c r="C5529" s="8" t="s">
        <v>167</v>
      </c>
      <c r="D5529" s="8">
        <v>31</v>
      </c>
      <c r="E5529" s="8" t="s">
        <v>10320</v>
      </c>
      <c r="F5529" s="8" t="s">
        <v>152</v>
      </c>
      <c r="G5529" s="8" t="s">
        <v>172</v>
      </c>
      <c r="H5529" s="8" t="s">
        <v>174</v>
      </c>
    </row>
    <row r="5530" spans="1:8" ht="15.75" customHeight="1" x14ac:dyDescent="0.3">
      <c r="A5530" s="7">
        <v>5529</v>
      </c>
      <c r="B5530" s="7">
        <v>1088</v>
      </c>
      <c r="C5530" s="7" t="s">
        <v>176</v>
      </c>
      <c r="D5530" s="7">
        <v>31</v>
      </c>
      <c r="E5530" s="7" t="s">
        <v>14519</v>
      </c>
      <c r="F5530" s="7" t="s">
        <v>172</v>
      </c>
      <c r="G5530" s="7" t="s">
        <v>388</v>
      </c>
      <c r="H5530" s="7" t="s">
        <v>812</v>
      </c>
    </row>
    <row r="5531" spans="1:8" ht="15.75" customHeight="1" x14ac:dyDescent="0.3">
      <c r="A5531" s="8">
        <v>5530</v>
      </c>
      <c r="B5531" s="8">
        <v>1088</v>
      </c>
      <c r="C5531" s="8" t="s">
        <v>192</v>
      </c>
      <c r="D5531" s="8">
        <v>31</v>
      </c>
      <c r="E5531" s="8" t="s">
        <v>10322</v>
      </c>
      <c r="F5531" s="8" t="s">
        <v>172</v>
      </c>
      <c r="G5531" s="8" t="s">
        <v>192</v>
      </c>
      <c r="H5531" s="8" t="s">
        <v>202</v>
      </c>
    </row>
    <row r="5532" spans="1:8" ht="15.75" customHeight="1" x14ac:dyDescent="0.3">
      <c r="A5532" s="7">
        <v>5531</v>
      </c>
      <c r="B5532" s="7">
        <v>1089</v>
      </c>
      <c r="C5532" s="7" t="s">
        <v>148</v>
      </c>
      <c r="D5532" s="7">
        <v>21</v>
      </c>
      <c r="E5532" s="7" t="s">
        <v>10327</v>
      </c>
      <c r="F5532" s="7"/>
      <c r="G5532" s="7" t="s">
        <v>152</v>
      </c>
      <c r="H5532" s="7" t="s">
        <v>153</v>
      </c>
    </row>
    <row r="5533" spans="1:8" ht="15.75" customHeight="1" x14ac:dyDescent="0.3">
      <c r="A5533" s="8">
        <v>5532</v>
      </c>
      <c r="B5533" s="8">
        <v>1089</v>
      </c>
      <c r="C5533" s="8" t="s">
        <v>156</v>
      </c>
      <c r="D5533" s="8">
        <v>21</v>
      </c>
      <c r="E5533" s="8" t="s">
        <v>14529</v>
      </c>
      <c r="F5533" s="8" t="s">
        <v>161</v>
      </c>
      <c r="G5533" s="8" t="s">
        <v>2638</v>
      </c>
      <c r="H5533" s="8" t="s">
        <v>163</v>
      </c>
    </row>
    <row r="5534" spans="1:8" ht="15.75" customHeight="1" x14ac:dyDescent="0.3">
      <c r="A5534" s="7">
        <v>5533</v>
      </c>
      <c r="B5534" s="7">
        <v>1089</v>
      </c>
      <c r="C5534" s="7" t="s">
        <v>167</v>
      </c>
      <c r="D5534" s="7">
        <v>21</v>
      </c>
      <c r="E5534" s="7" t="s">
        <v>10328</v>
      </c>
      <c r="F5534" s="7" t="s">
        <v>152</v>
      </c>
      <c r="G5534" s="7" t="s">
        <v>172</v>
      </c>
      <c r="H5534" s="7" t="s">
        <v>174</v>
      </c>
    </row>
    <row r="5535" spans="1:8" ht="15.75" customHeight="1" x14ac:dyDescent="0.3">
      <c r="A5535" s="8">
        <v>5534</v>
      </c>
      <c r="B5535" s="8">
        <v>1089</v>
      </c>
      <c r="C5535" s="8" t="s">
        <v>176</v>
      </c>
      <c r="D5535" s="8">
        <v>21</v>
      </c>
      <c r="E5535" s="8" t="s">
        <v>14535</v>
      </c>
      <c r="F5535" s="8" t="s">
        <v>172</v>
      </c>
      <c r="G5535" s="8" t="s">
        <v>388</v>
      </c>
      <c r="H5535" s="8" t="s">
        <v>248</v>
      </c>
    </row>
    <row r="5536" spans="1:8" ht="15.75" customHeight="1" x14ac:dyDescent="0.3">
      <c r="A5536" s="7">
        <v>5535</v>
      </c>
      <c r="B5536" s="7">
        <v>1089</v>
      </c>
      <c r="C5536" s="7" t="s">
        <v>192</v>
      </c>
      <c r="D5536" s="7">
        <v>21</v>
      </c>
      <c r="E5536" s="7" t="s">
        <v>10330</v>
      </c>
      <c r="F5536" s="7" t="s">
        <v>172</v>
      </c>
      <c r="G5536" s="7" t="s">
        <v>192</v>
      </c>
      <c r="H5536" s="7" t="s">
        <v>202</v>
      </c>
    </row>
    <row r="5537" spans="1:8" ht="15.75" customHeight="1" x14ac:dyDescent="0.3">
      <c r="A5537" s="8">
        <v>5536</v>
      </c>
      <c r="B5537" s="8">
        <v>1089</v>
      </c>
      <c r="C5537" s="8" t="s">
        <v>116</v>
      </c>
      <c r="D5537" s="8">
        <v>21</v>
      </c>
      <c r="E5537" s="8" t="s">
        <v>14543</v>
      </c>
      <c r="F5537" s="8" t="s">
        <v>192</v>
      </c>
      <c r="G5537" s="8" t="s">
        <v>116</v>
      </c>
      <c r="H5537" s="8" t="s">
        <v>210</v>
      </c>
    </row>
    <row r="5538" spans="1:8" ht="15.75" customHeight="1" x14ac:dyDescent="0.3">
      <c r="A5538" s="7">
        <v>5537</v>
      </c>
      <c r="B5538" s="7">
        <v>1090</v>
      </c>
      <c r="C5538" s="7" t="s">
        <v>148</v>
      </c>
      <c r="D5538" s="7">
        <v>2</v>
      </c>
      <c r="E5538" s="7" t="s">
        <v>10336</v>
      </c>
      <c r="F5538" s="7"/>
      <c r="G5538" s="7" t="s">
        <v>152</v>
      </c>
      <c r="H5538" s="7" t="s">
        <v>153</v>
      </c>
    </row>
    <row r="5539" spans="1:8" ht="15.75" customHeight="1" x14ac:dyDescent="0.3">
      <c r="A5539" s="8">
        <v>5538</v>
      </c>
      <c r="B5539" s="8">
        <v>1090</v>
      </c>
      <c r="C5539" s="8" t="s">
        <v>156</v>
      </c>
      <c r="D5539" s="8">
        <v>2</v>
      </c>
      <c r="E5539" s="8" t="s">
        <v>14549</v>
      </c>
      <c r="F5539" s="8" t="s">
        <v>161</v>
      </c>
      <c r="G5539" s="8" t="s">
        <v>1801</v>
      </c>
      <c r="H5539" s="8" t="s">
        <v>163</v>
      </c>
    </row>
    <row r="5540" spans="1:8" ht="15.75" customHeight="1" x14ac:dyDescent="0.3">
      <c r="A5540" s="7">
        <v>5539</v>
      </c>
      <c r="B5540" s="7">
        <v>1090</v>
      </c>
      <c r="C5540" s="7" t="s">
        <v>167</v>
      </c>
      <c r="D5540" s="7">
        <v>2</v>
      </c>
      <c r="E5540" s="7" t="s">
        <v>10337</v>
      </c>
      <c r="F5540" s="7" t="s">
        <v>152</v>
      </c>
      <c r="G5540" s="7" t="s">
        <v>172</v>
      </c>
      <c r="H5540" s="7" t="s">
        <v>174</v>
      </c>
    </row>
    <row r="5541" spans="1:8" ht="15.75" customHeight="1" x14ac:dyDescent="0.3">
      <c r="A5541" s="8">
        <v>5540</v>
      </c>
      <c r="B5541" s="8">
        <v>1090</v>
      </c>
      <c r="C5541" s="8" t="s">
        <v>192</v>
      </c>
      <c r="D5541" s="8">
        <v>2</v>
      </c>
      <c r="E5541" s="8" t="s">
        <v>10338</v>
      </c>
      <c r="F5541" s="8" t="s">
        <v>172</v>
      </c>
      <c r="G5541" s="8" t="s">
        <v>192</v>
      </c>
      <c r="H5541" s="8" t="s">
        <v>202</v>
      </c>
    </row>
    <row r="5542" spans="1:8" ht="15.75" customHeight="1" x14ac:dyDescent="0.3">
      <c r="A5542" s="7">
        <v>5541</v>
      </c>
      <c r="B5542" s="7">
        <v>1091</v>
      </c>
      <c r="C5542" s="7" t="s">
        <v>148</v>
      </c>
      <c r="D5542" s="7">
        <v>71</v>
      </c>
      <c r="E5542" s="7" t="s">
        <v>10345</v>
      </c>
      <c r="F5542" s="7"/>
      <c r="G5542" s="7" t="s">
        <v>152</v>
      </c>
      <c r="H5542" s="7" t="s">
        <v>492</v>
      </c>
    </row>
    <row r="5543" spans="1:8" ht="15.75" customHeight="1" x14ac:dyDescent="0.3">
      <c r="A5543" s="8">
        <v>5542</v>
      </c>
      <c r="B5543" s="8">
        <v>1091</v>
      </c>
      <c r="C5543" s="8" t="s">
        <v>156</v>
      </c>
      <c r="D5543" s="8">
        <v>71</v>
      </c>
      <c r="E5543" s="8" t="s">
        <v>14566</v>
      </c>
      <c r="F5543" s="8" t="s">
        <v>161</v>
      </c>
      <c r="G5543" s="8" t="s">
        <v>703</v>
      </c>
      <c r="H5543" s="8" t="s">
        <v>163</v>
      </c>
    </row>
    <row r="5544" spans="1:8" ht="15.75" customHeight="1" x14ac:dyDescent="0.3">
      <c r="A5544" s="7">
        <v>5543</v>
      </c>
      <c r="B5544" s="7">
        <v>1091</v>
      </c>
      <c r="C5544" s="7" t="s">
        <v>167</v>
      </c>
      <c r="D5544" s="7">
        <v>71</v>
      </c>
      <c r="E5544" s="7" t="s">
        <v>10346</v>
      </c>
      <c r="F5544" s="7" t="s">
        <v>152</v>
      </c>
      <c r="G5544" s="7" t="s">
        <v>172</v>
      </c>
      <c r="H5544" s="7" t="s">
        <v>174</v>
      </c>
    </row>
    <row r="5545" spans="1:8" ht="15.75" customHeight="1" x14ac:dyDescent="0.3">
      <c r="A5545" s="8">
        <v>5544</v>
      </c>
      <c r="B5545" s="8">
        <v>1091</v>
      </c>
      <c r="C5545" s="8" t="s">
        <v>192</v>
      </c>
      <c r="D5545" s="8">
        <v>71</v>
      </c>
      <c r="E5545" s="8" t="s">
        <v>10348</v>
      </c>
      <c r="F5545" s="8" t="s">
        <v>172</v>
      </c>
      <c r="G5545" s="8" t="s">
        <v>192</v>
      </c>
      <c r="H5545" s="8" t="s">
        <v>202</v>
      </c>
    </row>
    <row r="5546" spans="1:8" ht="15.75" customHeight="1" x14ac:dyDescent="0.3">
      <c r="A5546" s="7">
        <v>5545</v>
      </c>
      <c r="B5546" s="7">
        <v>1091</v>
      </c>
      <c r="C5546" s="7" t="s">
        <v>116</v>
      </c>
      <c r="D5546" s="7">
        <v>71</v>
      </c>
      <c r="E5546" s="7" t="s">
        <v>14576</v>
      </c>
      <c r="F5546" s="7" t="s">
        <v>192</v>
      </c>
      <c r="G5546" s="7" t="s">
        <v>116</v>
      </c>
      <c r="H5546" s="7" t="s">
        <v>210</v>
      </c>
    </row>
    <row r="5547" spans="1:8" ht="15.75" customHeight="1" x14ac:dyDescent="0.3">
      <c r="A5547" s="8">
        <v>5546</v>
      </c>
      <c r="B5547" s="8">
        <v>1092</v>
      </c>
      <c r="C5547" s="8" t="s">
        <v>148</v>
      </c>
      <c r="D5547" s="8">
        <v>93</v>
      </c>
      <c r="E5547" s="8" t="s">
        <v>10353</v>
      </c>
      <c r="F5547" s="8"/>
      <c r="G5547" s="8" t="s">
        <v>152</v>
      </c>
      <c r="H5547" s="8" t="s">
        <v>218</v>
      </c>
    </row>
    <row r="5548" spans="1:8" ht="15.75" customHeight="1" x14ac:dyDescent="0.3">
      <c r="A5548" s="7">
        <v>5547</v>
      </c>
      <c r="B5548" s="7">
        <v>1092</v>
      </c>
      <c r="C5548" s="7" t="s">
        <v>156</v>
      </c>
      <c r="D5548" s="7">
        <v>93</v>
      </c>
      <c r="E5548" s="7" t="s">
        <v>14584</v>
      </c>
      <c r="F5548" s="7" t="s">
        <v>161</v>
      </c>
      <c r="G5548" s="7" t="s">
        <v>2864</v>
      </c>
      <c r="H5548" s="7" t="s">
        <v>163</v>
      </c>
    </row>
    <row r="5549" spans="1:8" ht="15.75" customHeight="1" x14ac:dyDescent="0.3">
      <c r="A5549" s="8">
        <v>5548</v>
      </c>
      <c r="B5549" s="8">
        <v>1092</v>
      </c>
      <c r="C5549" s="8" t="s">
        <v>167</v>
      </c>
      <c r="D5549" s="8">
        <v>93</v>
      </c>
      <c r="E5549" s="8" t="s">
        <v>10354</v>
      </c>
      <c r="F5549" s="8" t="s">
        <v>152</v>
      </c>
      <c r="G5549" s="8" t="s">
        <v>172</v>
      </c>
      <c r="H5549" s="8" t="s">
        <v>174</v>
      </c>
    </row>
    <row r="5550" spans="1:8" ht="15.75" customHeight="1" x14ac:dyDescent="0.3">
      <c r="A5550" s="7">
        <v>5549</v>
      </c>
      <c r="B5550" s="7">
        <v>1092</v>
      </c>
      <c r="C5550" s="7" t="s">
        <v>176</v>
      </c>
      <c r="D5550" s="7">
        <v>93</v>
      </c>
      <c r="E5550" s="7" t="s">
        <v>14593</v>
      </c>
      <c r="F5550" s="7" t="s">
        <v>172</v>
      </c>
      <c r="G5550" s="7" t="s">
        <v>172</v>
      </c>
      <c r="H5550" s="7" t="s">
        <v>812</v>
      </c>
    </row>
    <row r="5551" spans="1:8" ht="15.75" customHeight="1" x14ac:dyDescent="0.3">
      <c r="A5551" s="8">
        <v>5550</v>
      </c>
      <c r="B5551" s="8">
        <v>1092</v>
      </c>
      <c r="C5551" s="8" t="s">
        <v>192</v>
      </c>
      <c r="D5551" s="8">
        <v>93</v>
      </c>
      <c r="E5551" s="8" t="s">
        <v>10355</v>
      </c>
      <c r="F5551" s="8" t="s">
        <v>172</v>
      </c>
      <c r="G5551" s="8" t="s">
        <v>192</v>
      </c>
      <c r="H5551" s="8" t="s">
        <v>202</v>
      </c>
    </row>
    <row r="5552" spans="1:8" ht="15.75" customHeight="1" x14ac:dyDescent="0.3">
      <c r="A5552" s="7">
        <v>5551</v>
      </c>
      <c r="B5552" s="7">
        <v>1092</v>
      </c>
      <c r="C5552" s="7" t="s">
        <v>116</v>
      </c>
      <c r="D5552" s="7">
        <v>93</v>
      </c>
      <c r="E5552" s="7" t="s">
        <v>14595</v>
      </c>
      <c r="F5552" s="7" t="s">
        <v>192</v>
      </c>
      <c r="G5552" s="7" t="s">
        <v>116</v>
      </c>
      <c r="H5552" s="7" t="s">
        <v>210</v>
      </c>
    </row>
    <row r="5553" spans="1:8" ht="15.75" customHeight="1" x14ac:dyDescent="0.3">
      <c r="A5553" s="8">
        <v>5552</v>
      </c>
      <c r="B5553" s="8">
        <v>1093</v>
      </c>
      <c r="C5553" s="8" t="s">
        <v>148</v>
      </c>
      <c r="D5553" s="8">
        <v>98</v>
      </c>
      <c r="E5553" s="8" t="s">
        <v>10362</v>
      </c>
      <c r="F5553" s="8"/>
      <c r="G5553" s="8" t="s">
        <v>152</v>
      </c>
      <c r="H5553" s="8" t="s">
        <v>218</v>
      </c>
    </row>
    <row r="5554" spans="1:8" ht="15.75" customHeight="1" x14ac:dyDescent="0.3">
      <c r="A5554" s="7">
        <v>5553</v>
      </c>
      <c r="B5554" s="7">
        <v>1093</v>
      </c>
      <c r="C5554" s="7" t="s">
        <v>156</v>
      </c>
      <c r="D5554" s="7">
        <v>98</v>
      </c>
      <c r="E5554" s="7" t="s">
        <v>14596</v>
      </c>
      <c r="F5554" s="7" t="s">
        <v>161</v>
      </c>
      <c r="G5554" s="7" t="s">
        <v>10579</v>
      </c>
      <c r="H5554" s="7" t="s">
        <v>163</v>
      </c>
    </row>
    <row r="5555" spans="1:8" ht="15.75" customHeight="1" x14ac:dyDescent="0.3">
      <c r="A5555" s="8">
        <v>5554</v>
      </c>
      <c r="B5555" s="8">
        <v>1093</v>
      </c>
      <c r="C5555" s="8" t="s">
        <v>167</v>
      </c>
      <c r="D5555" s="8">
        <v>98</v>
      </c>
      <c r="E5555" s="8" t="s">
        <v>10363</v>
      </c>
      <c r="F5555" s="8" t="s">
        <v>152</v>
      </c>
      <c r="G5555" s="8" t="s">
        <v>172</v>
      </c>
      <c r="H5555" s="8" t="s">
        <v>174</v>
      </c>
    </row>
    <row r="5556" spans="1:8" ht="15.75" customHeight="1" x14ac:dyDescent="0.3">
      <c r="A5556" s="7">
        <v>5555</v>
      </c>
      <c r="B5556" s="7">
        <v>1093</v>
      </c>
      <c r="C5556" s="7" t="s">
        <v>192</v>
      </c>
      <c r="D5556" s="7">
        <v>98</v>
      </c>
      <c r="E5556" s="7" t="s">
        <v>10364</v>
      </c>
      <c r="F5556" s="7" t="s">
        <v>172</v>
      </c>
      <c r="G5556" s="7" t="s">
        <v>192</v>
      </c>
      <c r="H5556" s="7" t="s">
        <v>202</v>
      </c>
    </row>
    <row r="5557" spans="1:8" ht="15.75" customHeight="1" x14ac:dyDescent="0.3">
      <c r="A5557" s="8">
        <v>5556</v>
      </c>
      <c r="B5557" s="8">
        <v>1094</v>
      </c>
      <c r="C5557" s="8" t="s">
        <v>148</v>
      </c>
      <c r="D5557" s="8">
        <v>101</v>
      </c>
      <c r="E5557" s="8" t="s">
        <v>10369</v>
      </c>
      <c r="F5557" s="8"/>
      <c r="G5557" s="8" t="s">
        <v>152</v>
      </c>
      <c r="H5557" s="8" t="s">
        <v>218</v>
      </c>
    </row>
    <row r="5558" spans="1:8" ht="15.75" customHeight="1" x14ac:dyDescent="0.3">
      <c r="A5558" s="7">
        <v>5557</v>
      </c>
      <c r="B5558" s="7">
        <v>1094</v>
      </c>
      <c r="C5558" s="7" t="s">
        <v>156</v>
      </c>
      <c r="D5558" s="7">
        <v>101</v>
      </c>
      <c r="E5558" s="7" t="s">
        <v>14611</v>
      </c>
      <c r="F5558" s="7" t="s">
        <v>161</v>
      </c>
      <c r="G5558" s="7" t="s">
        <v>6790</v>
      </c>
      <c r="H5558" s="7" t="s">
        <v>163</v>
      </c>
    </row>
    <row r="5559" spans="1:8" ht="15.75" customHeight="1" x14ac:dyDescent="0.3">
      <c r="A5559" s="8">
        <v>5558</v>
      </c>
      <c r="B5559" s="8">
        <v>1094</v>
      </c>
      <c r="C5559" s="8" t="s">
        <v>167</v>
      </c>
      <c r="D5559" s="8">
        <v>101</v>
      </c>
      <c r="E5559" s="8" t="s">
        <v>10370</v>
      </c>
      <c r="F5559" s="8" t="s">
        <v>152</v>
      </c>
      <c r="G5559" s="8" t="s">
        <v>172</v>
      </c>
      <c r="H5559" s="8" t="s">
        <v>174</v>
      </c>
    </row>
    <row r="5560" spans="1:8" ht="15.75" customHeight="1" x14ac:dyDescent="0.3">
      <c r="A5560" s="7">
        <v>5559</v>
      </c>
      <c r="B5560" s="7">
        <v>1094</v>
      </c>
      <c r="C5560" s="7" t="s">
        <v>192</v>
      </c>
      <c r="D5560" s="7">
        <v>101</v>
      </c>
      <c r="E5560" s="7" t="s">
        <v>10371</v>
      </c>
      <c r="F5560" s="7" t="s">
        <v>172</v>
      </c>
      <c r="G5560" s="7" t="s">
        <v>192</v>
      </c>
      <c r="H5560" s="7" t="s">
        <v>202</v>
      </c>
    </row>
    <row r="5561" spans="1:8" ht="15.75" customHeight="1" x14ac:dyDescent="0.3">
      <c r="A5561" s="8">
        <v>5560</v>
      </c>
      <c r="B5561" s="8">
        <v>1094</v>
      </c>
      <c r="C5561" s="8" t="s">
        <v>116</v>
      </c>
      <c r="D5561" s="8">
        <v>101</v>
      </c>
      <c r="E5561" s="8" t="s">
        <v>14636</v>
      </c>
      <c r="F5561" s="8" t="s">
        <v>192</v>
      </c>
      <c r="G5561" s="8" t="s">
        <v>116</v>
      </c>
      <c r="H5561" s="8" t="s">
        <v>210</v>
      </c>
    </row>
    <row r="5562" spans="1:8" ht="15.75" customHeight="1" x14ac:dyDescent="0.3">
      <c r="A5562" s="7">
        <v>5561</v>
      </c>
      <c r="B5562" s="7">
        <v>1095</v>
      </c>
      <c r="C5562" s="7" t="s">
        <v>148</v>
      </c>
      <c r="D5562" s="7">
        <v>40</v>
      </c>
      <c r="E5562" s="7" t="s">
        <v>10376</v>
      </c>
      <c r="F5562" s="7"/>
      <c r="G5562" s="7" t="s">
        <v>152</v>
      </c>
      <c r="H5562" s="7" t="s">
        <v>492</v>
      </c>
    </row>
    <row r="5563" spans="1:8" ht="15.75" customHeight="1" x14ac:dyDescent="0.3">
      <c r="A5563" s="8">
        <v>5562</v>
      </c>
      <c r="B5563" s="8">
        <v>1095</v>
      </c>
      <c r="C5563" s="8" t="s">
        <v>156</v>
      </c>
      <c r="D5563" s="8">
        <v>40</v>
      </c>
      <c r="E5563" s="8" t="s">
        <v>14641</v>
      </c>
      <c r="F5563" s="8" t="s">
        <v>161</v>
      </c>
      <c r="G5563" s="8" t="s">
        <v>2368</v>
      </c>
      <c r="H5563" s="8" t="s">
        <v>163</v>
      </c>
    </row>
    <row r="5564" spans="1:8" ht="15.75" customHeight="1" x14ac:dyDescent="0.3">
      <c r="A5564" s="7">
        <v>5563</v>
      </c>
      <c r="B5564" s="7">
        <v>1095</v>
      </c>
      <c r="C5564" s="7" t="s">
        <v>167</v>
      </c>
      <c r="D5564" s="7">
        <v>40</v>
      </c>
      <c r="E5564" s="7" t="s">
        <v>10377</v>
      </c>
      <c r="F5564" s="7" t="s">
        <v>152</v>
      </c>
      <c r="G5564" s="7" t="s">
        <v>172</v>
      </c>
      <c r="H5564" s="7" t="s">
        <v>174</v>
      </c>
    </row>
    <row r="5565" spans="1:8" ht="15.75" customHeight="1" x14ac:dyDescent="0.3">
      <c r="A5565" s="8">
        <v>5564</v>
      </c>
      <c r="B5565" s="8">
        <v>1095</v>
      </c>
      <c r="C5565" s="8" t="s">
        <v>176</v>
      </c>
      <c r="D5565" s="8">
        <v>40</v>
      </c>
      <c r="E5565" s="8" t="s">
        <v>14645</v>
      </c>
      <c r="F5565" s="8" t="s">
        <v>172</v>
      </c>
      <c r="G5565" s="8" t="s">
        <v>388</v>
      </c>
      <c r="H5565" s="8" t="s">
        <v>248</v>
      </c>
    </row>
    <row r="5566" spans="1:8" ht="15.75" customHeight="1" x14ac:dyDescent="0.3">
      <c r="A5566" s="7">
        <v>5565</v>
      </c>
      <c r="B5566" s="7">
        <v>1095</v>
      </c>
      <c r="C5566" s="7" t="s">
        <v>192</v>
      </c>
      <c r="D5566" s="7">
        <v>40</v>
      </c>
      <c r="E5566" s="7" t="s">
        <v>10378</v>
      </c>
      <c r="F5566" s="7" t="s">
        <v>172</v>
      </c>
      <c r="G5566" s="7" t="s">
        <v>192</v>
      </c>
      <c r="H5566" s="7" t="s">
        <v>202</v>
      </c>
    </row>
    <row r="5567" spans="1:8" ht="15.75" customHeight="1" x14ac:dyDescent="0.3">
      <c r="A5567" s="8">
        <v>5566</v>
      </c>
      <c r="B5567" s="8">
        <v>1095</v>
      </c>
      <c r="C5567" s="8" t="s">
        <v>116</v>
      </c>
      <c r="D5567" s="8">
        <v>40</v>
      </c>
      <c r="E5567" s="8" t="s">
        <v>14653</v>
      </c>
      <c r="F5567" s="8" t="s">
        <v>192</v>
      </c>
      <c r="G5567" s="8" t="s">
        <v>116</v>
      </c>
      <c r="H5567" s="8" t="s">
        <v>210</v>
      </c>
    </row>
    <row r="5568" spans="1:8" ht="15.75" customHeight="1" x14ac:dyDescent="0.3">
      <c r="A5568" s="7">
        <v>5567</v>
      </c>
      <c r="B5568" s="7">
        <v>1096</v>
      </c>
      <c r="C5568" s="7" t="s">
        <v>148</v>
      </c>
      <c r="D5568" s="7">
        <v>66</v>
      </c>
      <c r="E5568" s="7" t="s">
        <v>10384</v>
      </c>
      <c r="F5568" s="7"/>
      <c r="G5568" s="7" t="s">
        <v>152</v>
      </c>
      <c r="H5568" s="7" t="s">
        <v>218</v>
      </c>
    </row>
    <row r="5569" spans="1:8" ht="15.75" customHeight="1" x14ac:dyDescent="0.3">
      <c r="A5569" s="8">
        <v>5568</v>
      </c>
      <c r="B5569" s="8">
        <v>1096</v>
      </c>
      <c r="C5569" s="8" t="s">
        <v>156</v>
      </c>
      <c r="D5569" s="8">
        <v>66</v>
      </c>
      <c r="E5569" s="8" t="s">
        <v>14659</v>
      </c>
      <c r="F5569" s="8" t="s">
        <v>161</v>
      </c>
      <c r="G5569" s="8" t="s">
        <v>2964</v>
      </c>
      <c r="H5569" s="8" t="s">
        <v>163</v>
      </c>
    </row>
    <row r="5570" spans="1:8" ht="15.75" customHeight="1" x14ac:dyDescent="0.3">
      <c r="A5570" s="7">
        <v>5569</v>
      </c>
      <c r="B5570" s="7">
        <v>1096</v>
      </c>
      <c r="C5570" s="7" t="s">
        <v>167</v>
      </c>
      <c r="D5570" s="7">
        <v>66</v>
      </c>
      <c r="E5570" s="7" t="s">
        <v>10385</v>
      </c>
      <c r="F5570" s="7" t="s">
        <v>152</v>
      </c>
      <c r="G5570" s="7" t="s">
        <v>172</v>
      </c>
      <c r="H5570" s="7" t="s">
        <v>174</v>
      </c>
    </row>
    <row r="5571" spans="1:8" ht="15.75" customHeight="1" x14ac:dyDescent="0.3">
      <c r="A5571" s="8">
        <v>5570</v>
      </c>
      <c r="B5571" s="8">
        <v>1097</v>
      </c>
      <c r="C5571" s="8" t="s">
        <v>148</v>
      </c>
      <c r="D5571" s="8">
        <v>105</v>
      </c>
      <c r="E5571" s="8" t="s">
        <v>10390</v>
      </c>
      <c r="F5571" s="8"/>
      <c r="G5571" s="8" t="s">
        <v>152</v>
      </c>
      <c r="H5571" s="8" t="s">
        <v>218</v>
      </c>
    </row>
    <row r="5572" spans="1:8" ht="15.75" customHeight="1" x14ac:dyDescent="0.3">
      <c r="A5572" s="7">
        <v>5571</v>
      </c>
      <c r="B5572" s="7">
        <v>1097</v>
      </c>
      <c r="C5572" s="7" t="s">
        <v>156</v>
      </c>
      <c r="D5572" s="7">
        <v>105</v>
      </c>
      <c r="E5572" s="7" t="s">
        <v>14672</v>
      </c>
      <c r="F5572" s="7" t="s">
        <v>161</v>
      </c>
      <c r="G5572" s="7" t="s">
        <v>1038</v>
      </c>
      <c r="H5572" s="7" t="s">
        <v>163</v>
      </c>
    </row>
    <row r="5573" spans="1:8" ht="15.75" customHeight="1" x14ac:dyDescent="0.3">
      <c r="A5573" s="8">
        <v>5572</v>
      </c>
      <c r="B5573" s="8">
        <v>1097</v>
      </c>
      <c r="C5573" s="8" t="s">
        <v>167</v>
      </c>
      <c r="D5573" s="8">
        <v>105</v>
      </c>
      <c r="E5573" s="8" t="s">
        <v>10391</v>
      </c>
      <c r="F5573" s="8" t="s">
        <v>152</v>
      </c>
      <c r="G5573" s="8" t="s">
        <v>172</v>
      </c>
      <c r="H5573" s="8" t="s">
        <v>174</v>
      </c>
    </row>
    <row r="5574" spans="1:8" ht="15.75" customHeight="1" x14ac:dyDescent="0.3">
      <c r="A5574" s="7">
        <v>5573</v>
      </c>
      <c r="B5574" s="7">
        <v>1097</v>
      </c>
      <c r="C5574" s="7" t="s">
        <v>176</v>
      </c>
      <c r="D5574" s="7">
        <v>105</v>
      </c>
      <c r="E5574" s="7" t="s">
        <v>14678</v>
      </c>
      <c r="F5574" s="7" t="s">
        <v>172</v>
      </c>
      <c r="G5574" s="7" t="s">
        <v>172</v>
      </c>
      <c r="H5574" s="7" t="s">
        <v>288</v>
      </c>
    </row>
    <row r="5575" spans="1:8" ht="15.75" customHeight="1" x14ac:dyDescent="0.3">
      <c r="A5575" s="8">
        <v>5574</v>
      </c>
      <c r="B5575" s="8">
        <v>1097</v>
      </c>
      <c r="C5575" s="8" t="s">
        <v>192</v>
      </c>
      <c r="D5575" s="8">
        <v>105</v>
      </c>
      <c r="E5575" s="8" t="s">
        <v>10392</v>
      </c>
      <c r="F5575" s="8" t="s">
        <v>172</v>
      </c>
      <c r="G5575" s="8" t="s">
        <v>192</v>
      </c>
      <c r="H5575" s="8" t="s">
        <v>202</v>
      </c>
    </row>
    <row r="5576" spans="1:8" ht="15.75" customHeight="1" x14ac:dyDescent="0.3">
      <c r="A5576" s="7">
        <v>5575</v>
      </c>
      <c r="B5576" s="7">
        <v>1097</v>
      </c>
      <c r="C5576" s="7" t="s">
        <v>116</v>
      </c>
      <c r="D5576" s="7">
        <v>105</v>
      </c>
      <c r="E5576" s="7" t="s">
        <v>14686</v>
      </c>
      <c r="F5576" s="7" t="s">
        <v>192</v>
      </c>
      <c r="G5576" s="7" t="s">
        <v>116</v>
      </c>
      <c r="H5576" s="7" t="s">
        <v>210</v>
      </c>
    </row>
    <row r="5577" spans="1:8" ht="15.75" customHeight="1" x14ac:dyDescent="0.3">
      <c r="A5577" s="8">
        <v>5576</v>
      </c>
      <c r="B5577" s="8">
        <v>1098</v>
      </c>
      <c r="C5577" s="8" t="s">
        <v>148</v>
      </c>
      <c r="D5577" s="8">
        <v>38</v>
      </c>
      <c r="E5577" s="8" t="s">
        <v>10397</v>
      </c>
      <c r="F5577" s="8"/>
      <c r="G5577" s="8" t="s">
        <v>152</v>
      </c>
      <c r="H5577" s="8" t="s">
        <v>153</v>
      </c>
    </row>
    <row r="5578" spans="1:8" ht="15.75" customHeight="1" x14ac:dyDescent="0.3">
      <c r="A5578" s="7">
        <v>5577</v>
      </c>
      <c r="B5578" s="7">
        <v>1098</v>
      </c>
      <c r="C5578" s="7" t="s">
        <v>156</v>
      </c>
      <c r="D5578" s="7">
        <v>38</v>
      </c>
      <c r="E5578" s="7" t="s">
        <v>14693</v>
      </c>
      <c r="F5578" s="7" t="s">
        <v>161</v>
      </c>
      <c r="G5578" s="7" t="s">
        <v>646</v>
      </c>
      <c r="H5578" s="7" t="s">
        <v>163</v>
      </c>
    </row>
    <row r="5579" spans="1:8" ht="15.75" customHeight="1" x14ac:dyDescent="0.3">
      <c r="A5579" s="8">
        <v>5578</v>
      </c>
      <c r="B5579" s="8">
        <v>1098</v>
      </c>
      <c r="C5579" s="8" t="s">
        <v>167</v>
      </c>
      <c r="D5579" s="8">
        <v>38</v>
      </c>
      <c r="E5579" s="8" t="s">
        <v>10398</v>
      </c>
      <c r="F5579" s="8" t="s">
        <v>152</v>
      </c>
      <c r="G5579" s="8" t="s">
        <v>172</v>
      </c>
      <c r="H5579" s="8" t="s">
        <v>174</v>
      </c>
    </row>
    <row r="5580" spans="1:8" ht="15.75" customHeight="1" x14ac:dyDescent="0.3">
      <c r="A5580" s="7">
        <v>5579</v>
      </c>
      <c r="B5580" s="7">
        <v>1098</v>
      </c>
      <c r="C5580" s="7" t="s">
        <v>192</v>
      </c>
      <c r="D5580" s="7">
        <v>38</v>
      </c>
      <c r="E5580" s="7" t="s">
        <v>10399</v>
      </c>
      <c r="F5580" s="7" t="s">
        <v>172</v>
      </c>
      <c r="G5580" s="7" t="s">
        <v>192</v>
      </c>
      <c r="H5580" s="7" t="s">
        <v>202</v>
      </c>
    </row>
    <row r="5581" spans="1:8" ht="15.75" customHeight="1" x14ac:dyDescent="0.3">
      <c r="A5581" s="8">
        <v>5580</v>
      </c>
      <c r="B5581" s="8">
        <v>1098</v>
      </c>
      <c r="C5581" s="8" t="s">
        <v>116</v>
      </c>
      <c r="D5581" s="8">
        <v>38</v>
      </c>
      <c r="E5581" s="8" t="s">
        <v>14703</v>
      </c>
      <c r="F5581" s="8" t="s">
        <v>192</v>
      </c>
      <c r="G5581" s="8" t="s">
        <v>116</v>
      </c>
      <c r="H5581" s="8" t="s">
        <v>210</v>
      </c>
    </row>
    <row r="5582" spans="1:8" ht="15.75" customHeight="1" x14ac:dyDescent="0.3">
      <c r="A5582" s="7">
        <v>5581</v>
      </c>
      <c r="B5582" s="7">
        <v>1099</v>
      </c>
      <c r="C5582" s="7" t="s">
        <v>148</v>
      </c>
      <c r="D5582" s="7">
        <v>8</v>
      </c>
      <c r="E5582" s="7" t="s">
        <v>10403</v>
      </c>
      <c r="F5582" s="7"/>
      <c r="G5582" s="7" t="s">
        <v>152</v>
      </c>
      <c r="H5582" s="7" t="s">
        <v>153</v>
      </c>
    </row>
    <row r="5583" spans="1:8" ht="15.75" customHeight="1" x14ac:dyDescent="0.3">
      <c r="A5583" s="8">
        <v>5582</v>
      </c>
      <c r="B5583" s="8">
        <v>1099</v>
      </c>
      <c r="C5583" s="8" t="s">
        <v>156</v>
      </c>
      <c r="D5583" s="8">
        <v>8</v>
      </c>
      <c r="E5583" s="8" t="s">
        <v>14709</v>
      </c>
      <c r="F5583" s="8" t="s">
        <v>161</v>
      </c>
      <c r="G5583" s="8" t="s">
        <v>1154</v>
      </c>
      <c r="H5583" s="8" t="s">
        <v>163</v>
      </c>
    </row>
    <row r="5584" spans="1:8" ht="15.75" customHeight="1" x14ac:dyDescent="0.3">
      <c r="A5584" s="7">
        <v>5583</v>
      </c>
      <c r="B5584" s="7">
        <v>1099</v>
      </c>
      <c r="C5584" s="7" t="s">
        <v>167</v>
      </c>
      <c r="D5584" s="7">
        <v>8</v>
      </c>
      <c r="E5584" s="7" t="s">
        <v>10405</v>
      </c>
      <c r="F5584" s="7" t="s">
        <v>152</v>
      </c>
      <c r="G5584" s="7" t="s">
        <v>172</v>
      </c>
      <c r="H5584" s="7" t="s">
        <v>174</v>
      </c>
    </row>
    <row r="5585" spans="1:8" ht="15.75" customHeight="1" x14ac:dyDescent="0.3">
      <c r="A5585" s="8">
        <v>5584</v>
      </c>
      <c r="B5585" s="8">
        <v>1099</v>
      </c>
      <c r="C5585" s="8" t="s">
        <v>192</v>
      </c>
      <c r="D5585" s="8">
        <v>8</v>
      </c>
      <c r="E5585" s="8" t="s">
        <v>10406</v>
      </c>
      <c r="F5585" s="8" t="s">
        <v>172</v>
      </c>
      <c r="G5585" s="8" t="s">
        <v>192</v>
      </c>
      <c r="H5585" s="8" t="s">
        <v>202</v>
      </c>
    </row>
    <row r="5586" spans="1:8" ht="15.75" customHeight="1" x14ac:dyDescent="0.3">
      <c r="A5586" s="7">
        <v>5585</v>
      </c>
      <c r="B5586" s="7">
        <v>1100</v>
      </c>
      <c r="C5586" s="7" t="s">
        <v>148</v>
      </c>
      <c r="D5586" s="7">
        <v>73</v>
      </c>
      <c r="E5586" s="7" t="s">
        <v>10411</v>
      </c>
      <c r="F5586" s="7"/>
      <c r="G5586" s="7" t="s">
        <v>152</v>
      </c>
      <c r="H5586" s="7" t="s">
        <v>218</v>
      </c>
    </row>
    <row r="5587" spans="1:8" ht="15.75" customHeight="1" x14ac:dyDescent="0.3">
      <c r="A5587" s="8">
        <v>5586</v>
      </c>
      <c r="B5587" s="8">
        <v>1100</v>
      </c>
      <c r="C5587" s="8" t="s">
        <v>156</v>
      </c>
      <c r="D5587" s="8">
        <v>73</v>
      </c>
      <c r="E5587" s="8" t="s">
        <v>14717</v>
      </c>
      <c r="F5587" s="8" t="s">
        <v>161</v>
      </c>
      <c r="G5587" s="8" t="s">
        <v>4385</v>
      </c>
      <c r="H5587" s="8" t="s">
        <v>163</v>
      </c>
    </row>
    <row r="5588" spans="1:8" ht="15.75" customHeight="1" x14ac:dyDescent="0.3">
      <c r="A5588" s="7">
        <v>5587</v>
      </c>
      <c r="B5588" s="7">
        <v>1101</v>
      </c>
      <c r="C5588" s="7" t="s">
        <v>148</v>
      </c>
      <c r="D5588" s="7">
        <v>96</v>
      </c>
      <c r="E5588" s="7" t="s">
        <v>10416</v>
      </c>
      <c r="F5588" s="7"/>
      <c r="G5588" s="7" t="s">
        <v>152</v>
      </c>
      <c r="H5588" s="7" t="s">
        <v>492</v>
      </c>
    </row>
    <row r="5589" spans="1:8" ht="15.75" customHeight="1" x14ac:dyDescent="0.3">
      <c r="A5589" s="8">
        <v>5588</v>
      </c>
      <c r="B5589" s="8">
        <v>1101</v>
      </c>
      <c r="C5589" s="8" t="s">
        <v>156</v>
      </c>
      <c r="D5589" s="8">
        <v>96</v>
      </c>
      <c r="E5589" s="8" t="s">
        <v>14737</v>
      </c>
      <c r="F5589" s="8" t="s">
        <v>161</v>
      </c>
      <c r="G5589" s="8" t="s">
        <v>1472</v>
      </c>
      <c r="H5589" s="8" t="s">
        <v>163</v>
      </c>
    </row>
    <row r="5590" spans="1:8" ht="15.75" customHeight="1" x14ac:dyDescent="0.3">
      <c r="A5590" s="7">
        <v>5589</v>
      </c>
      <c r="B5590" s="7">
        <v>1101</v>
      </c>
      <c r="C5590" s="7" t="s">
        <v>167</v>
      </c>
      <c r="D5590" s="7">
        <v>96</v>
      </c>
      <c r="E5590" s="7" t="s">
        <v>10417</v>
      </c>
      <c r="F5590" s="7" t="s">
        <v>152</v>
      </c>
      <c r="G5590" s="7" t="s">
        <v>172</v>
      </c>
      <c r="H5590" s="7" t="s">
        <v>174</v>
      </c>
    </row>
    <row r="5591" spans="1:8" ht="15.75" customHeight="1" x14ac:dyDescent="0.3">
      <c r="A5591" s="8">
        <v>5590</v>
      </c>
      <c r="B5591" s="8">
        <v>1101</v>
      </c>
      <c r="C5591" s="8" t="s">
        <v>176</v>
      </c>
      <c r="D5591" s="8">
        <v>96</v>
      </c>
      <c r="E5591" s="8" t="s">
        <v>14746</v>
      </c>
      <c r="F5591" s="8" t="s">
        <v>172</v>
      </c>
      <c r="G5591" s="8" t="s">
        <v>172</v>
      </c>
      <c r="H5591" s="8" t="s">
        <v>288</v>
      </c>
    </row>
    <row r="5592" spans="1:8" ht="15.75" customHeight="1" x14ac:dyDescent="0.3">
      <c r="A5592" s="7">
        <v>5591</v>
      </c>
      <c r="B5592" s="7">
        <v>1101</v>
      </c>
      <c r="C5592" s="7" t="s">
        <v>192</v>
      </c>
      <c r="D5592" s="7">
        <v>96</v>
      </c>
      <c r="E5592" s="7" t="s">
        <v>10419</v>
      </c>
      <c r="F5592" s="7" t="s">
        <v>172</v>
      </c>
      <c r="G5592" s="7" t="s">
        <v>192</v>
      </c>
      <c r="H5592" s="7" t="s">
        <v>202</v>
      </c>
    </row>
    <row r="5593" spans="1:8" ht="15.75" customHeight="1" x14ac:dyDescent="0.3">
      <c r="A5593" s="8">
        <v>5592</v>
      </c>
      <c r="B5593" s="8">
        <v>1101</v>
      </c>
      <c r="C5593" s="8" t="s">
        <v>116</v>
      </c>
      <c r="D5593" s="8">
        <v>96</v>
      </c>
      <c r="E5593" s="8" t="s">
        <v>14754</v>
      </c>
      <c r="F5593" s="8" t="s">
        <v>192</v>
      </c>
      <c r="G5593" s="8" t="s">
        <v>116</v>
      </c>
      <c r="H5593" s="8" t="s">
        <v>210</v>
      </c>
    </row>
    <row r="5594" spans="1:8" ht="15.75" customHeight="1" x14ac:dyDescent="0.3">
      <c r="A5594" s="7">
        <v>5593</v>
      </c>
      <c r="B5594" s="7">
        <v>1102</v>
      </c>
      <c r="C5594" s="7" t="s">
        <v>148</v>
      </c>
      <c r="D5594" s="7">
        <v>107</v>
      </c>
      <c r="E5594" s="7" t="s">
        <v>10424</v>
      </c>
      <c r="F5594" s="7"/>
      <c r="G5594" s="7" t="s">
        <v>152</v>
      </c>
      <c r="H5594" s="7" t="s">
        <v>153</v>
      </c>
    </row>
    <row r="5595" spans="1:8" ht="15.75" customHeight="1" x14ac:dyDescent="0.3">
      <c r="A5595" s="8">
        <v>5594</v>
      </c>
      <c r="B5595" s="8">
        <v>1102</v>
      </c>
      <c r="C5595" s="8" t="s">
        <v>156</v>
      </c>
      <c r="D5595" s="8">
        <v>107</v>
      </c>
      <c r="E5595" s="8" t="s">
        <v>14764</v>
      </c>
      <c r="F5595" s="8" t="s">
        <v>161</v>
      </c>
      <c r="G5595" s="8" t="s">
        <v>452</v>
      </c>
      <c r="H5595" s="8" t="s">
        <v>163</v>
      </c>
    </row>
    <row r="5596" spans="1:8" ht="15.75" customHeight="1" x14ac:dyDescent="0.3">
      <c r="A5596" s="7">
        <v>5595</v>
      </c>
      <c r="B5596" s="7">
        <v>1102</v>
      </c>
      <c r="C5596" s="7" t="s">
        <v>167</v>
      </c>
      <c r="D5596" s="7">
        <v>107</v>
      </c>
      <c r="E5596" s="7" t="s">
        <v>10425</v>
      </c>
      <c r="F5596" s="7" t="s">
        <v>152</v>
      </c>
      <c r="G5596" s="7" t="s">
        <v>172</v>
      </c>
      <c r="H5596" s="7" t="s">
        <v>174</v>
      </c>
    </row>
    <row r="5597" spans="1:8" ht="15.75" customHeight="1" x14ac:dyDescent="0.3">
      <c r="A5597" s="8">
        <v>5596</v>
      </c>
      <c r="B5597" s="8">
        <v>1102</v>
      </c>
      <c r="C5597" s="8" t="s">
        <v>176</v>
      </c>
      <c r="D5597" s="8">
        <v>107</v>
      </c>
      <c r="E5597" s="8" t="s">
        <v>14773</v>
      </c>
      <c r="F5597" s="8" t="s">
        <v>172</v>
      </c>
      <c r="G5597" s="8" t="s">
        <v>388</v>
      </c>
      <c r="H5597" s="8" t="s">
        <v>184</v>
      </c>
    </row>
    <row r="5598" spans="1:8" ht="15.75" customHeight="1" x14ac:dyDescent="0.3">
      <c r="A5598" s="7">
        <v>5597</v>
      </c>
      <c r="B5598" s="7">
        <v>1102</v>
      </c>
      <c r="C5598" s="7" t="s">
        <v>192</v>
      </c>
      <c r="D5598" s="7">
        <v>107</v>
      </c>
      <c r="E5598" s="7" t="s">
        <v>10426</v>
      </c>
      <c r="F5598" s="7" t="s">
        <v>172</v>
      </c>
      <c r="G5598" s="7" t="s">
        <v>192</v>
      </c>
      <c r="H5598" s="7" t="s">
        <v>202</v>
      </c>
    </row>
    <row r="5599" spans="1:8" ht="15.75" customHeight="1" x14ac:dyDescent="0.3">
      <c r="A5599" s="8">
        <v>5598</v>
      </c>
      <c r="B5599" s="8">
        <v>1103</v>
      </c>
      <c r="C5599" s="8" t="s">
        <v>148</v>
      </c>
      <c r="D5599" s="8">
        <v>113</v>
      </c>
      <c r="E5599" s="8" t="s">
        <v>10432</v>
      </c>
      <c r="F5599" s="8"/>
      <c r="G5599" s="8" t="s">
        <v>152</v>
      </c>
      <c r="H5599" s="8" t="s">
        <v>492</v>
      </c>
    </row>
    <row r="5600" spans="1:8" ht="15.75" customHeight="1" x14ac:dyDescent="0.3">
      <c r="A5600" s="7">
        <v>5599</v>
      </c>
      <c r="B5600" s="7">
        <v>1103</v>
      </c>
      <c r="C5600" s="7" t="s">
        <v>156</v>
      </c>
      <c r="D5600" s="7">
        <v>113</v>
      </c>
      <c r="E5600" s="7" t="s">
        <v>14783</v>
      </c>
      <c r="F5600" s="7" t="s">
        <v>161</v>
      </c>
      <c r="G5600" s="7" t="s">
        <v>5135</v>
      </c>
      <c r="H5600" s="7" t="s">
        <v>163</v>
      </c>
    </row>
    <row r="5601" spans="1:8" ht="15.75" customHeight="1" x14ac:dyDescent="0.3">
      <c r="A5601" s="8">
        <v>5600</v>
      </c>
      <c r="B5601" s="8">
        <v>1103</v>
      </c>
      <c r="C5601" s="8" t="s">
        <v>167</v>
      </c>
      <c r="D5601" s="8">
        <v>113</v>
      </c>
      <c r="E5601" s="8" t="s">
        <v>10433</v>
      </c>
      <c r="F5601" s="8" t="s">
        <v>152</v>
      </c>
      <c r="G5601" s="8" t="s">
        <v>172</v>
      </c>
      <c r="H5601" s="8" t="s">
        <v>174</v>
      </c>
    </row>
    <row r="5602" spans="1:8" ht="15.75" customHeight="1" x14ac:dyDescent="0.3">
      <c r="A5602" s="7">
        <v>5601</v>
      </c>
      <c r="B5602" s="7">
        <v>1103</v>
      </c>
      <c r="C5602" s="7" t="s">
        <v>176</v>
      </c>
      <c r="D5602" s="7">
        <v>113</v>
      </c>
      <c r="E5602" s="7" t="s">
        <v>14789</v>
      </c>
      <c r="F5602" s="7" t="s">
        <v>172</v>
      </c>
      <c r="G5602" s="7" t="s">
        <v>388</v>
      </c>
      <c r="H5602" s="7" t="s">
        <v>184</v>
      </c>
    </row>
    <row r="5603" spans="1:8" ht="15.75" customHeight="1" x14ac:dyDescent="0.3">
      <c r="A5603" s="8">
        <v>5602</v>
      </c>
      <c r="B5603" s="8">
        <v>1104</v>
      </c>
      <c r="C5603" s="8" t="s">
        <v>148</v>
      </c>
      <c r="D5603" s="8">
        <v>116</v>
      </c>
      <c r="E5603" s="8" t="s">
        <v>10439</v>
      </c>
      <c r="F5603" s="8"/>
      <c r="G5603" s="8" t="s">
        <v>152</v>
      </c>
      <c r="H5603" s="8" t="s">
        <v>492</v>
      </c>
    </row>
    <row r="5604" spans="1:8" ht="15.75" customHeight="1" x14ac:dyDescent="0.3">
      <c r="A5604" s="7">
        <v>5603</v>
      </c>
      <c r="B5604" s="7">
        <v>1104</v>
      </c>
      <c r="C5604" s="7" t="s">
        <v>156</v>
      </c>
      <c r="D5604" s="7">
        <v>116</v>
      </c>
      <c r="E5604" s="7" t="s">
        <v>14793</v>
      </c>
      <c r="F5604" s="7" t="s">
        <v>161</v>
      </c>
      <c r="G5604" s="7" t="s">
        <v>961</v>
      </c>
      <c r="H5604" s="7" t="s">
        <v>163</v>
      </c>
    </row>
    <row r="5605" spans="1:8" ht="15.75" customHeight="1" x14ac:dyDescent="0.3">
      <c r="A5605" s="8">
        <v>5604</v>
      </c>
      <c r="B5605" s="8">
        <v>1104</v>
      </c>
      <c r="C5605" s="8" t="s">
        <v>167</v>
      </c>
      <c r="D5605" s="8">
        <v>116</v>
      </c>
      <c r="E5605" s="8" t="s">
        <v>10440</v>
      </c>
      <c r="F5605" s="8" t="s">
        <v>152</v>
      </c>
      <c r="G5605" s="8" t="s">
        <v>172</v>
      </c>
      <c r="H5605" s="8" t="s">
        <v>174</v>
      </c>
    </row>
    <row r="5606" spans="1:8" ht="15.75" customHeight="1" x14ac:dyDescent="0.3">
      <c r="A5606" s="7">
        <v>5605</v>
      </c>
      <c r="B5606" s="7">
        <v>1104</v>
      </c>
      <c r="C5606" s="7" t="s">
        <v>176</v>
      </c>
      <c r="D5606" s="7">
        <v>116</v>
      </c>
      <c r="E5606" s="7" t="s">
        <v>14794</v>
      </c>
      <c r="F5606" s="7" t="s">
        <v>172</v>
      </c>
      <c r="G5606" s="7" t="s">
        <v>388</v>
      </c>
      <c r="H5606" s="7" t="s">
        <v>248</v>
      </c>
    </row>
    <row r="5607" spans="1:8" ht="15.75" customHeight="1" x14ac:dyDescent="0.3">
      <c r="A5607" s="8">
        <v>5606</v>
      </c>
      <c r="B5607" s="8">
        <v>1104</v>
      </c>
      <c r="C5607" s="8" t="s">
        <v>192</v>
      </c>
      <c r="D5607" s="8">
        <v>116</v>
      </c>
      <c r="E5607" s="8" t="s">
        <v>10441</v>
      </c>
      <c r="F5607" s="8" t="s">
        <v>172</v>
      </c>
      <c r="G5607" s="8" t="s">
        <v>192</v>
      </c>
      <c r="H5607" s="8" t="s">
        <v>202</v>
      </c>
    </row>
    <row r="5608" spans="1:8" ht="15.75" customHeight="1" x14ac:dyDescent="0.3">
      <c r="A5608" s="7">
        <v>5607</v>
      </c>
      <c r="B5608" s="7">
        <v>1104</v>
      </c>
      <c r="C5608" s="7" t="s">
        <v>116</v>
      </c>
      <c r="D5608" s="7">
        <v>116</v>
      </c>
      <c r="E5608" s="7" t="s">
        <v>14801</v>
      </c>
      <c r="F5608" s="7" t="s">
        <v>192</v>
      </c>
      <c r="G5608" s="7" t="s">
        <v>116</v>
      </c>
      <c r="H5608" s="7" t="s">
        <v>210</v>
      </c>
    </row>
    <row r="5609" spans="1:8" ht="15.75" customHeight="1" x14ac:dyDescent="0.3">
      <c r="A5609" s="8">
        <v>5608</v>
      </c>
      <c r="B5609" s="8">
        <v>1105</v>
      </c>
      <c r="C5609" s="8" t="s">
        <v>148</v>
      </c>
      <c r="D5609" s="8">
        <v>48</v>
      </c>
      <c r="E5609" s="8" t="s">
        <v>10448</v>
      </c>
      <c r="F5609" s="8"/>
      <c r="G5609" s="8" t="s">
        <v>152</v>
      </c>
      <c r="H5609" s="8" t="s">
        <v>153</v>
      </c>
    </row>
    <row r="5610" spans="1:8" ht="15.75" customHeight="1" x14ac:dyDescent="0.3">
      <c r="A5610" s="7">
        <v>5609</v>
      </c>
      <c r="B5610" s="7">
        <v>1105</v>
      </c>
      <c r="C5610" s="7" t="s">
        <v>156</v>
      </c>
      <c r="D5610" s="7">
        <v>48</v>
      </c>
      <c r="E5610" s="7" t="s">
        <v>14809</v>
      </c>
      <c r="F5610" s="7" t="s">
        <v>161</v>
      </c>
      <c r="G5610" s="7" t="s">
        <v>2807</v>
      </c>
      <c r="H5610" s="7" t="s">
        <v>163</v>
      </c>
    </row>
    <row r="5611" spans="1:8" ht="15.75" customHeight="1" x14ac:dyDescent="0.3">
      <c r="A5611" s="8">
        <v>5610</v>
      </c>
      <c r="B5611" s="8">
        <v>1105</v>
      </c>
      <c r="C5611" s="8" t="s">
        <v>167</v>
      </c>
      <c r="D5611" s="8">
        <v>48</v>
      </c>
      <c r="E5611" s="8" t="s">
        <v>10449</v>
      </c>
      <c r="F5611" s="8" t="s">
        <v>152</v>
      </c>
      <c r="G5611" s="8" t="s">
        <v>172</v>
      </c>
      <c r="H5611" s="8" t="s">
        <v>174</v>
      </c>
    </row>
    <row r="5612" spans="1:8" ht="15.75" customHeight="1" x14ac:dyDescent="0.3">
      <c r="A5612" s="7">
        <v>5611</v>
      </c>
      <c r="B5612" s="7">
        <v>1105</v>
      </c>
      <c r="C5612" s="7" t="s">
        <v>192</v>
      </c>
      <c r="D5612" s="7">
        <v>48</v>
      </c>
      <c r="E5612" s="7" t="s">
        <v>10450</v>
      </c>
      <c r="F5612" s="7" t="s">
        <v>172</v>
      </c>
      <c r="G5612" s="7" t="s">
        <v>192</v>
      </c>
      <c r="H5612" s="7" t="s">
        <v>202</v>
      </c>
    </row>
    <row r="5613" spans="1:8" ht="15.75" customHeight="1" x14ac:dyDescent="0.3">
      <c r="A5613" s="8">
        <v>5612</v>
      </c>
      <c r="B5613" s="8">
        <v>1106</v>
      </c>
      <c r="C5613" s="8" t="s">
        <v>148</v>
      </c>
      <c r="D5613" s="8">
        <v>102</v>
      </c>
      <c r="E5613" s="8" t="s">
        <v>10457</v>
      </c>
      <c r="F5613" s="8"/>
      <c r="G5613" s="8" t="s">
        <v>152</v>
      </c>
      <c r="H5613" s="8" t="s">
        <v>218</v>
      </c>
    </row>
    <row r="5614" spans="1:8" ht="15.75" customHeight="1" x14ac:dyDescent="0.3">
      <c r="A5614" s="7">
        <v>5613</v>
      </c>
      <c r="B5614" s="7">
        <v>1106</v>
      </c>
      <c r="C5614" s="7" t="s">
        <v>156</v>
      </c>
      <c r="D5614" s="7">
        <v>102</v>
      </c>
      <c r="E5614" s="7" t="s">
        <v>14832</v>
      </c>
      <c r="F5614" s="7" t="s">
        <v>161</v>
      </c>
      <c r="G5614" s="7" t="s">
        <v>2054</v>
      </c>
      <c r="H5614" s="7" t="s">
        <v>163</v>
      </c>
    </row>
    <row r="5615" spans="1:8" ht="15.75" customHeight="1" x14ac:dyDescent="0.3">
      <c r="A5615" s="8">
        <v>5614</v>
      </c>
      <c r="B5615" s="8">
        <v>1106</v>
      </c>
      <c r="C5615" s="8" t="s">
        <v>167</v>
      </c>
      <c r="D5615" s="8">
        <v>102</v>
      </c>
      <c r="E5615" s="8" t="s">
        <v>10458</v>
      </c>
      <c r="F5615" s="8" t="s">
        <v>152</v>
      </c>
      <c r="G5615" s="8" t="s">
        <v>172</v>
      </c>
      <c r="H5615" s="8" t="s">
        <v>174</v>
      </c>
    </row>
    <row r="5616" spans="1:8" ht="15.75" customHeight="1" x14ac:dyDescent="0.3">
      <c r="A5616" s="7">
        <v>5615</v>
      </c>
      <c r="B5616" s="7">
        <v>1106</v>
      </c>
      <c r="C5616" s="7" t="s">
        <v>192</v>
      </c>
      <c r="D5616" s="7">
        <v>102</v>
      </c>
      <c r="E5616" s="7" t="s">
        <v>10459</v>
      </c>
      <c r="F5616" s="7" t="s">
        <v>172</v>
      </c>
      <c r="G5616" s="7" t="s">
        <v>192</v>
      </c>
      <c r="H5616" s="7" t="s">
        <v>202</v>
      </c>
    </row>
    <row r="5617" spans="1:8" ht="15.75" customHeight="1" x14ac:dyDescent="0.3">
      <c r="A5617" s="8">
        <v>5616</v>
      </c>
      <c r="B5617" s="8">
        <v>1106</v>
      </c>
      <c r="C5617" s="8" t="s">
        <v>116</v>
      </c>
      <c r="D5617" s="8">
        <v>102</v>
      </c>
      <c r="E5617" s="8" t="s">
        <v>14849</v>
      </c>
      <c r="F5617" s="8" t="s">
        <v>192</v>
      </c>
      <c r="G5617" s="8" t="s">
        <v>116</v>
      </c>
      <c r="H5617" s="8" t="s">
        <v>210</v>
      </c>
    </row>
    <row r="5618" spans="1:8" ht="15.75" customHeight="1" x14ac:dyDescent="0.3">
      <c r="A5618" s="7">
        <v>5617</v>
      </c>
      <c r="B5618" s="7">
        <v>1107</v>
      </c>
      <c r="C5618" s="7" t="s">
        <v>148</v>
      </c>
      <c r="D5618" s="7">
        <v>117</v>
      </c>
      <c r="E5618" s="7" t="s">
        <v>10465</v>
      </c>
      <c r="F5618" s="7"/>
      <c r="G5618" s="7" t="s">
        <v>152</v>
      </c>
      <c r="H5618" s="7" t="s">
        <v>153</v>
      </c>
    </row>
    <row r="5619" spans="1:8" ht="15.75" customHeight="1" x14ac:dyDescent="0.3">
      <c r="A5619" s="8">
        <v>5618</v>
      </c>
      <c r="B5619" s="8">
        <v>1107</v>
      </c>
      <c r="C5619" s="8" t="s">
        <v>156</v>
      </c>
      <c r="D5619" s="8">
        <v>117</v>
      </c>
      <c r="E5619" s="8" t="s">
        <v>14874</v>
      </c>
      <c r="F5619" s="8" t="s">
        <v>161</v>
      </c>
      <c r="G5619" s="8" t="s">
        <v>2164</v>
      </c>
      <c r="H5619" s="8" t="s">
        <v>163</v>
      </c>
    </row>
    <row r="5620" spans="1:8" ht="15.75" customHeight="1" x14ac:dyDescent="0.3">
      <c r="A5620" s="7">
        <v>5619</v>
      </c>
      <c r="B5620" s="7">
        <v>1107</v>
      </c>
      <c r="C5620" s="7" t="s">
        <v>167</v>
      </c>
      <c r="D5620" s="7">
        <v>117</v>
      </c>
      <c r="E5620" s="7" t="s">
        <v>10466</v>
      </c>
      <c r="F5620" s="7" t="s">
        <v>152</v>
      </c>
      <c r="G5620" s="7" t="s">
        <v>172</v>
      </c>
      <c r="H5620" s="7" t="s">
        <v>174</v>
      </c>
    </row>
    <row r="5621" spans="1:8" ht="15.75" customHeight="1" x14ac:dyDescent="0.3">
      <c r="A5621" s="8">
        <v>5620</v>
      </c>
      <c r="B5621" s="8">
        <v>1107</v>
      </c>
      <c r="C5621" s="8" t="s">
        <v>176</v>
      </c>
      <c r="D5621" s="8">
        <v>117</v>
      </c>
      <c r="E5621" s="8" t="s">
        <v>14885</v>
      </c>
      <c r="F5621" s="8" t="s">
        <v>172</v>
      </c>
      <c r="G5621" s="8" t="s">
        <v>172</v>
      </c>
      <c r="H5621" s="8" t="s">
        <v>812</v>
      </c>
    </row>
    <row r="5622" spans="1:8" ht="15.75" customHeight="1" x14ac:dyDescent="0.3">
      <c r="A5622" s="7">
        <v>5621</v>
      </c>
      <c r="B5622" s="7">
        <v>1107</v>
      </c>
      <c r="C5622" s="7" t="s">
        <v>192</v>
      </c>
      <c r="D5622" s="7">
        <v>117</v>
      </c>
      <c r="E5622" s="7" t="s">
        <v>10467</v>
      </c>
      <c r="F5622" s="7" t="s">
        <v>172</v>
      </c>
      <c r="G5622" s="7" t="s">
        <v>192</v>
      </c>
      <c r="H5622" s="7" t="s">
        <v>202</v>
      </c>
    </row>
    <row r="5623" spans="1:8" ht="15.75" customHeight="1" x14ac:dyDescent="0.3">
      <c r="A5623" s="8">
        <v>5622</v>
      </c>
      <c r="B5623" s="8">
        <v>1107</v>
      </c>
      <c r="C5623" s="8" t="s">
        <v>116</v>
      </c>
      <c r="D5623" s="8">
        <v>117</v>
      </c>
      <c r="E5623" s="8" t="s">
        <v>14900</v>
      </c>
      <c r="F5623" s="8" t="s">
        <v>192</v>
      </c>
      <c r="G5623" s="8" t="s">
        <v>116</v>
      </c>
      <c r="H5623" s="8" t="s">
        <v>210</v>
      </c>
    </row>
    <row r="5624" spans="1:8" ht="15.75" customHeight="1" x14ac:dyDescent="0.3">
      <c r="A5624" s="7">
        <v>5623</v>
      </c>
      <c r="B5624" s="7">
        <v>1108</v>
      </c>
      <c r="C5624" s="7" t="s">
        <v>148</v>
      </c>
      <c r="D5624" s="7">
        <v>70</v>
      </c>
      <c r="E5624" s="7" t="s">
        <v>10473</v>
      </c>
      <c r="F5624" s="7"/>
      <c r="G5624" s="7" t="s">
        <v>152</v>
      </c>
      <c r="H5624" s="7" t="s">
        <v>153</v>
      </c>
    </row>
    <row r="5625" spans="1:8" ht="15.75" customHeight="1" x14ac:dyDescent="0.3">
      <c r="A5625" s="8">
        <v>5624</v>
      </c>
      <c r="B5625" s="8">
        <v>1108</v>
      </c>
      <c r="C5625" s="8" t="s">
        <v>156</v>
      </c>
      <c r="D5625" s="8">
        <v>70</v>
      </c>
      <c r="E5625" s="8" t="s">
        <v>14913</v>
      </c>
      <c r="F5625" s="8" t="s">
        <v>161</v>
      </c>
      <c r="G5625" s="8" t="s">
        <v>6236</v>
      </c>
      <c r="H5625" s="8" t="s">
        <v>163</v>
      </c>
    </row>
    <row r="5626" spans="1:8" ht="15.75" customHeight="1" x14ac:dyDescent="0.3">
      <c r="A5626" s="7">
        <v>5625</v>
      </c>
      <c r="B5626" s="7">
        <v>1108</v>
      </c>
      <c r="C5626" s="7" t="s">
        <v>167</v>
      </c>
      <c r="D5626" s="7">
        <v>70</v>
      </c>
      <c r="E5626" s="7" t="s">
        <v>10474</v>
      </c>
      <c r="F5626" s="7" t="s">
        <v>152</v>
      </c>
      <c r="G5626" s="7" t="s">
        <v>172</v>
      </c>
      <c r="H5626" s="7" t="s">
        <v>174</v>
      </c>
    </row>
    <row r="5627" spans="1:8" ht="15.75" customHeight="1" x14ac:dyDescent="0.3">
      <c r="A5627" s="8">
        <v>5626</v>
      </c>
      <c r="B5627" s="8">
        <v>1108</v>
      </c>
      <c r="C5627" s="8" t="s">
        <v>192</v>
      </c>
      <c r="D5627" s="8">
        <v>70</v>
      </c>
      <c r="E5627" s="8" t="s">
        <v>10475</v>
      </c>
      <c r="F5627" s="8" t="s">
        <v>172</v>
      </c>
      <c r="G5627" s="8" t="s">
        <v>192</v>
      </c>
      <c r="H5627" s="8" t="s">
        <v>202</v>
      </c>
    </row>
    <row r="5628" spans="1:8" ht="15.75" customHeight="1" x14ac:dyDescent="0.3">
      <c r="A5628" s="7">
        <v>5627</v>
      </c>
      <c r="B5628" s="7">
        <v>1108</v>
      </c>
      <c r="C5628" s="7" t="s">
        <v>116</v>
      </c>
      <c r="D5628" s="7">
        <v>70</v>
      </c>
      <c r="E5628" s="7" t="s">
        <v>11604</v>
      </c>
      <c r="F5628" s="7" t="s">
        <v>192</v>
      </c>
      <c r="G5628" s="7" t="s">
        <v>116</v>
      </c>
      <c r="H5628" s="7" t="s">
        <v>210</v>
      </c>
    </row>
    <row r="5629" spans="1:8" ht="15.75" customHeight="1" x14ac:dyDescent="0.3">
      <c r="A5629" s="8">
        <v>5628</v>
      </c>
      <c r="B5629" s="8">
        <v>1109</v>
      </c>
      <c r="C5629" s="8" t="s">
        <v>148</v>
      </c>
      <c r="D5629" s="8">
        <v>100</v>
      </c>
      <c r="E5629" s="8" t="s">
        <v>10480</v>
      </c>
      <c r="F5629" s="8"/>
      <c r="G5629" s="8" t="s">
        <v>152</v>
      </c>
      <c r="H5629" s="8" t="s">
        <v>218</v>
      </c>
    </row>
    <row r="5630" spans="1:8" ht="15.75" customHeight="1" x14ac:dyDescent="0.3">
      <c r="A5630" s="7">
        <v>5629</v>
      </c>
      <c r="B5630" s="7">
        <v>1109</v>
      </c>
      <c r="C5630" s="7" t="s">
        <v>156</v>
      </c>
      <c r="D5630" s="7">
        <v>100</v>
      </c>
      <c r="E5630" s="7" t="s">
        <v>14943</v>
      </c>
      <c r="F5630" s="7" t="s">
        <v>161</v>
      </c>
      <c r="G5630" s="7" t="s">
        <v>2300</v>
      </c>
      <c r="H5630" s="7" t="s">
        <v>163</v>
      </c>
    </row>
    <row r="5631" spans="1:8" ht="15.75" customHeight="1" x14ac:dyDescent="0.3">
      <c r="A5631" s="8">
        <v>5630</v>
      </c>
      <c r="B5631" s="8">
        <v>1109</v>
      </c>
      <c r="C5631" s="8" t="s">
        <v>167</v>
      </c>
      <c r="D5631" s="8">
        <v>100</v>
      </c>
      <c r="E5631" s="8" t="s">
        <v>10481</v>
      </c>
      <c r="F5631" s="8" t="s">
        <v>152</v>
      </c>
      <c r="G5631" s="8" t="s">
        <v>172</v>
      </c>
      <c r="H5631" s="8" t="s">
        <v>174</v>
      </c>
    </row>
    <row r="5632" spans="1:8" ht="15.75" customHeight="1" x14ac:dyDescent="0.3">
      <c r="A5632" s="7">
        <v>5631</v>
      </c>
      <c r="B5632" s="7">
        <v>1109</v>
      </c>
      <c r="C5632" s="7" t="s">
        <v>192</v>
      </c>
      <c r="D5632" s="7">
        <v>100</v>
      </c>
      <c r="E5632" s="7" t="s">
        <v>10482</v>
      </c>
      <c r="F5632" s="7" t="s">
        <v>172</v>
      </c>
      <c r="G5632" s="7" t="s">
        <v>192</v>
      </c>
      <c r="H5632" s="7" t="s">
        <v>202</v>
      </c>
    </row>
    <row r="5633" spans="1:8" ht="15.75" customHeight="1" x14ac:dyDescent="0.3">
      <c r="A5633" s="8">
        <v>5632</v>
      </c>
      <c r="B5633" s="8">
        <v>1109</v>
      </c>
      <c r="C5633" s="8" t="s">
        <v>116</v>
      </c>
      <c r="D5633" s="8">
        <v>100</v>
      </c>
      <c r="E5633" s="8" t="s">
        <v>14959</v>
      </c>
      <c r="F5633" s="8" t="s">
        <v>192</v>
      </c>
      <c r="G5633" s="8" t="s">
        <v>116</v>
      </c>
      <c r="H5633" s="8" t="s">
        <v>210</v>
      </c>
    </row>
    <row r="5634" spans="1:8" ht="15.75" customHeight="1" x14ac:dyDescent="0.3">
      <c r="A5634" s="7">
        <v>5633</v>
      </c>
      <c r="B5634" s="7">
        <v>1110</v>
      </c>
      <c r="C5634" s="7" t="s">
        <v>148</v>
      </c>
      <c r="D5634" s="7">
        <v>6</v>
      </c>
      <c r="E5634" s="7" t="s">
        <v>10488</v>
      </c>
      <c r="F5634" s="7"/>
      <c r="G5634" s="7" t="s">
        <v>152</v>
      </c>
      <c r="H5634" s="7" t="s">
        <v>218</v>
      </c>
    </row>
    <row r="5635" spans="1:8" ht="15.75" customHeight="1" x14ac:dyDescent="0.3">
      <c r="A5635" s="8">
        <v>5634</v>
      </c>
      <c r="B5635" s="8">
        <v>1110</v>
      </c>
      <c r="C5635" s="8" t="s">
        <v>156</v>
      </c>
      <c r="D5635" s="8">
        <v>6</v>
      </c>
      <c r="E5635" s="8" t="s">
        <v>14974</v>
      </c>
      <c r="F5635" s="8" t="s">
        <v>161</v>
      </c>
      <c r="G5635" s="8" t="s">
        <v>8104</v>
      </c>
      <c r="H5635" s="8" t="s">
        <v>163</v>
      </c>
    </row>
    <row r="5636" spans="1:8" ht="15.75" customHeight="1" x14ac:dyDescent="0.3">
      <c r="A5636" s="7">
        <v>5635</v>
      </c>
      <c r="B5636" s="7">
        <v>1110</v>
      </c>
      <c r="C5636" s="7" t="s">
        <v>167</v>
      </c>
      <c r="D5636" s="7">
        <v>6</v>
      </c>
      <c r="E5636" s="7" t="s">
        <v>10489</v>
      </c>
      <c r="F5636" s="7" t="s">
        <v>152</v>
      </c>
      <c r="G5636" s="7" t="s">
        <v>172</v>
      </c>
      <c r="H5636" s="7" t="s">
        <v>174</v>
      </c>
    </row>
    <row r="5637" spans="1:8" ht="15.75" customHeight="1" x14ac:dyDescent="0.3">
      <c r="A5637" s="8">
        <v>5636</v>
      </c>
      <c r="B5637" s="8">
        <v>1110</v>
      </c>
      <c r="C5637" s="8" t="s">
        <v>176</v>
      </c>
      <c r="D5637" s="8">
        <v>6</v>
      </c>
      <c r="E5637" s="8" t="s">
        <v>14988</v>
      </c>
      <c r="F5637" s="8" t="s">
        <v>172</v>
      </c>
      <c r="G5637" s="8" t="s">
        <v>172</v>
      </c>
      <c r="H5637" s="8" t="s">
        <v>248</v>
      </c>
    </row>
    <row r="5638" spans="1:8" ht="15.75" customHeight="1" x14ac:dyDescent="0.3">
      <c r="A5638" s="7">
        <v>5637</v>
      </c>
      <c r="B5638" s="7">
        <v>1110</v>
      </c>
      <c r="C5638" s="7" t="s">
        <v>192</v>
      </c>
      <c r="D5638" s="7">
        <v>6</v>
      </c>
      <c r="E5638" s="7" t="s">
        <v>10490</v>
      </c>
      <c r="F5638" s="7" t="s">
        <v>172</v>
      </c>
      <c r="G5638" s="7" t="s">
        <v>192</v>
      </c>
      <c r="H5638" s="7" t="s">
        <v>202</v>
      </c>
    </row>
    <row r="5639" spans="1:8" ht="15.75" customHeight="1" x14ac:dyDescent="0.3">
      <c r="A5639" s="8">
        <v>5638</v>
      </c>
      <c r="B5639" s="8">
        <v>1110</v>
      </c>
      <c r="C5639" s="8" t="s">
        <v>116</v>
      </c>
      <c r="D5639" s="8">
        <v>6</v>
      </c>
      <c r="E5639" s="8" t="s">
        <v>14999</v>
      </c>
      <c r="F5639" s="8" t="s">
        <v>192</v>
      </c>
      <c r="G5639" s="8" t="s">
        <v>116</v>
      </c>
      <c r="H5639" s="8" t="s">
        <v>210</v>
      </c>
    </row>
    <row r="5640" spans="1:8" ht="15.75" customHeight="1" x14ac:dyDescent="0.3">
      <c r="A5640" s="7">
        <v>5639</v>
      </c>
      <c r="B5640" s="7">
        <v>1111</v>
      </c>
      <c r="C5640" s="7" t="s">
        <v>148</v>
      </c>
      <c r="D5640" s="7">
        <v>17</v>
      </c>
      <c r="E5640" s="7" t="s">
        <v>10496</v>
      </c>
      <c r="F5640" s="7"/>
      <c r="G5640" s="7" t="s">
        <v>152</v>
      </c>
      <c r="H5640" s="7" t="s">
        <v>153</v>
      </c>
    </row>
    <row r="5641" spans="1:8" ht="15.75" customHeight="1" x14ac:dyDescent="0.3">
      <c r="A5641" s="8">
        <v>5640</v>
      </c>
      <c r="B5641" s="8">
        <v>1111</v>
      </c>
      <c r="C5641" s="8" t="s">
        <v>156</v>
      </c>
      <c r="D5641" s="8">
        <v>17</v>
      </c>
      <c r="E5641" s="8" t="s">
        <v>15011</v>
      </c>
      <c r="F5641" s="8" t="s">
        <v>161</v>
      </c>
      <c r="G5641" s="8" t="s">
        <v>4015</v>
      </c>
      <c r="H5641" s="8" t="s">
        <v>163</v>
      </c>
    </row>
    <row r="5642" spans="1:8" ht="15.75" customHeight="1" x14ac:dyDescent="0.3">
      <c r="A5642" s="7">
        <v>5641</v>
      </c>
      <c r="B5642" s="7">
        <v>1111</v>
      </c>
      <c r="C5642" s="7" t="s">
        <v>167</v>
      </c>
      <c r="D5642" s="7">
        <v>17</v>
      </c>
      <c r="E5642" s="7" t="s">
        <v>10497</v>
      </c>
      <c r="F5642" s="7" t="s">
        <v>152</v>
      </c>
      <c r="G5642" s="7" t="s">
        <v>172</v>
      </c>
      <c r="H5642" s="7" t="s">
        <v>174</v>
      </c>
    </row>
    <row r="5643" spans="1:8" ht="15.75" customHeight="1" x14ac:dyDescent="0.3">
      <c r="A5643" s="8">
        <v>5642</v>
      </c>
      <c r="B5643" s="8">
        <v>1111</v>
      </c>
      <c r="C5643" s="8" t="s">
        <v>192</v>
      </c>
      <c r="D5643" s="8">
        <v>17</v>
      </c>
      <c r="E5643" s="8" t="s">
        <v>10498</v>
      </c>
      <c r="F5643" s="8" t="s">
        <v>172</v>
      </c>
      <c r="G5643" s="8" t="s">
        <v>192</v>
      </c>
      <c r="H5643" s="8" t="s">
        <v>202</v>
      </c>
    </row>
    <row r="5644" spans="1:8" ht="15.75" customHeight="1" x14ac:dyDescent="0.3">
      <c r="A5644" s="7">
        <v>5643</v>
      </c>
      <c r="B5644" s="7">
        <v>1111</v>
      </c>
      <c r="C5644" s="7" t="s">
        <v>116</v>
      </c>
      <c r="D5644" s="7">
        <v>17</v>
      </c>
      <c r="E5644" s="7" t="s">
        <v>15032</v>
      </c>
      <c r="F5644" s="7" t="s">
        <v>192</v>
      </c>
      <c r="G5644" s="7" t="s">
        <v>116</v>
      </c>
      <c r="H5644" s="7" t="s">
        <v>210</v>
      </c>
    </row>
    <row r="5645" spans="1:8" ht="15.75" customHeight="1" x14ac:dyDescent="0.3">
      <c r="A5645" s="8">
        <v>5644</v>
      </c>
      <c r="B5645" s="8">
        <v>1112</v>
      </c>
      <c r="C5645" s="8" t="s">
        <v>148</v>
      </c>
      <c r="D5645" s="8">
        <v>54</v>
      </c>
      <c r="E5645" s="8" t="s">
        <v>10504</v>
      </c>
      <c r="F5645" s="8"/>
      <c r="G5645" s="8" t="s">
        <v>152</v>
      </c>
      <c r="H5645" s="8" t="s">
        <v>218</v>
      </c>
    </row>
    <row r="5646" spans="1:8" ht="15.75" customHeight="1" x14ac:dyDescent="0.3">
      <c r="A5646" s="7">
        <v>5645</v>
      </c>
      <c r="B5646" s="7">
        <v>1112</v>
      </c>
      <c r="C5646" s="7" t="s">
        <v>156</v>
      </c>
      <c r="D5646" s="7">
        <v>54</v>
      </c>
      <c r="E5646" s="7" t="s">
        <v>15040</v>
      </c>
      <c r="F5646" s="7" t="s">
        <v>161</v>
      </c>
      <c r="G5646" s="7" t="s">
        <v>1599</v>
      </c>
      <c r="H5646" s="7" t="s">
        <v>163</v>
      </c>
    </row>
    <row r="5647" spans="1:8" ht="15.75" customHeight="1" x14ac:dyDescent="0.3">
      <c r="A5647" s="8">
        <v>5646</v>
      </c>
      <c r="B5647" s="8">
        <v>1112</v>
      </c>
      <c r="C5647" s="8" t="s">
        <v>167</v>
      </c>
      <c r="D5647" s="8">
        <v>54</v>
      </c>
      <c r="E5647" s="8" t="s">
        <v>10505</v>
      </c>
      <c r="F5647" s="8" t="s">
        <v>152</v>
      </c>
      <c r="G5647" s="8" t="s">
        <v>172</v>
      </c>
      <c r="H5647" s="8" t="s">
        <v>174</v>
      </c>
    </row>
    <row r="5648" spans="1:8" ht="15.75" customHeight="1" x14ac:dyDescent="0.3">
      <c r="A5648" s="7">
        <v>5647</v>
      </c>
      <c r="B5648" s="7">
        <v>1112</v>
      </c>
      <c r="C5648" s="7" t="s">
        <v>176</v>
      </c>
      <c r="D5648" s="7">
        <v>54</v>
      </c>
      <c r="E5648" s="7" t="s">
        <v>15055</v>
      </c>
      <c r="F5648" s="7" t="s">
        <v>172</v>
      </c>
      <c r="G5648" s="7" t="s">
        <v>172</v>
      </c>
      <c r="H5648" s="7" t="s">
        <v>184</v>
      </c>
    </row>
    <row r="5649" spans="1:8" ht="15.75" customHeight="1" x14ac:dyDescent="0.3">
      <c r="A5649" s="8">
        <v>5648</v>
      </c>
      <c r="B5649" s="8">
        <v>1112</v>
      </c>
      <c r="C5649" s="8" t="s">
        <v>192</v>
      </c>
      <c r="D5649" s="8">
        <v>54</v>
      </c>
      <c r="E5649" s="8" t="s">
        <v>10506</v>
      </c>
      <c r="F5649" s="8" t="s">
        <v>172</v>
      </c>
      <c r="G5649" s="8" t="s">
        <v>192</v>
      </c>
      <c r="H5649" s="8" t="s">
        <v>202</v>
      </c>
    </row>
    <row r="5650" spans="1:8" ht="15.75" customHeight="1" x14ac:dyDescent="0.3">
      <c r="A5650" s="7">
        <v>5649</v>
      </c>
      <c r="B5650" s="7">
        <v>1112</v>
      </c>
      <c r="C5650" s="7" t="s">
        <v>116</v>
      </c>
      <c r="D5650" s="7">
        <v>54</v>
      </c>
      <c r="E5650" s="7" t="s">
        <v>15068</v>
      </c>
      <c r="F5650" s="7" t="s">
        <v>192</v>
      </c>
      <c r="G5650" s="7" t="s">
        <v>116</v>
      </c>
      <c r="H5650" s="7" t="s">
        <v>210</v>
      </c>
    </row>
    <row r="5651" spans="1:8" ht="15.75" customHeight="1" x14ac:dyDescent="0.3">
      <c r="A5651" s="8">
        <v>5650</v>
      </c>
      <c r="B5651" s="8">
        <v>1113</v>
      </c>
      <c r="C5651" s="8" t="s">
        <v>148</v>
      </c>
      <c r="D5651" s="8">
        <v>98</v>
      </c>
      <c r="E5651" s="8" t="s">
        <v>10512</v>
      </c>
      <c r="F5651" s="8"/>
      <c r="G5651" s="8" t="s">
        <v>152</v>
      </c>
      <c r="H5651" s="8" t="s">
        <v>492</v>
      </c>
    </row>
    <row r="5652" spans="1:8" ht="15.75" customHeight="1" x14ac:dyDescent="0.3">
      <c r="A5652" s="7">
        <v>5651</v>
      </c>
      <c r="B5652" s="7">
        <v>1113</v>
      </c>
      <c r="C5652" s="7" t="s">
        <v>156</v>
      </c>
      <c r="D5652" s="7">
        <v>98</v>
      </c>
      <c r="E5652" s="7" t="s">
        <v>15080</v>
      </c>
      <c r="F5652" s="7" t="s">
        <v>161</v>
      </c>
      <c r="G5652" s="7" t="s">
        <v>10579</v>
      </c>
      <c r="H5652" s="7" t="s">
        <v>163</v>
      </c>
    </row>
    <row r="5653" spans="1:8" ht="15.75" customHeight="1" x14ac:dyDescent="0.3">
      <c r="A5653" s="8">
        <v>5652</v>
      </c>
      <c r="B5653" s="8">
        <v>1113</v>
      </c>
      <c r="C5653" s="8" t="s">
        <v>167</v>
      </c>
      <c r="D5653" s="8">
        <v>98</v>
      </c>
      <c r="E5653" s="8" t="s">
        <v>10513</v>
      </c>
      <c r="F5653" s="8" t="s">
        <v>152</v>
      </c>
      <c r="G5653" s="8" t="s">
        <v>172</v>
      </c>
      <c r="H5653" s="8" t="s">
        <v>174</v>
      </c>
    </row>
    <row r="5654" spans="1:8" ht="15.75" customHeight="1" x14ac:dyDescent="0.3">
      <c r="A5654" s="7">
        <v>5653</v>
      </c>
      <c r="B5654" s="7">
        <v>1113</v>
      </c>
      <c r="C5654" s="7" t="s">
        <v>192</v>
      </c>
      <c r="D5654" s="7">
        <v>98</v>
      </c>
      <c r="E5654" s="7" t="s">
        <v>10514</v>
      </c>
      <c r="F5654" s="7" t="s">
        <v>172</v>
      </c>
      <c r="G5654" s="7" t="s">
        <v>192</v>
      </c>
      <c r="H5654" s="7" t="s">
        <v>202</v>
      </c>
    </row>
    <row r="5655" spans="1:8" ht="15.75" customHeight="1" x14ac:dyDescent="0.3">
      <c r="A5655" s="8">
        <v>5654</v>
      </c>
      <c r="B5655" s="8">
        <v>1113</v>
      </c>
      <c r="C5655" s="8" t="s">
        <v>116</v>
      </c>
      <c r="D5655" s="8">
        <v>98</v>
      </c>
      <c r="E5655" s="8" t="s">
        <v>15121</v>
      </c>
      <c r="F5655" s="8" t="s">
        <v>192</v>
      </c>
      <c r="G5655" s="8" t="s">
        <v>116</v>
      </c>
      <c r="H5655" s="8" t="s">
        <v>210</v>
      </c>
    </row>
    <row r="5656" spans="1:8" ht="15.75" customHeight="1" x14ac:dyDescent="0.3">
      <c r="A5656" s="7">
        <v>5655</v>
      </c>
      <c r="B5656" s="7">
        <v>1114</v>
      </c>
      <c r="C5656" s="7" t="s">
        <v>148</v>
      </c>
      <c r="D5656" s="7">
        <v>35</v>
      </c>
      <c r="E5656" s="7" t="s">
        <v>10520</v>
      </c>
      <c r="F5656" s="7"/>
      <c r="G5656" s="7" t="s">
        <v>152</v>
      </c>
      <c r="H5656" s="7" t="s">
        <v>153</v>
      </c>
    </row>
    <row r="5657" spans="1:8" ht="15.75" customHeight="1" x14ac:dyDescent="0.3">
      <c r="A5657" s="8">
        <v>5656</v>
      </c>
      <c r="B5657" s="8">
        <v>1114</v>
      </c>
      <c r="C5657" s="8" t="s">
        <v>156</v>
      </c>
      <c r="D5657" s="8">
        <v>35</v>
      </c>
      <c r="E5657" s="8" t="s">
        <v>15132</v>
      </c>
      <c r="F5657" s="8" t="s">
        <v>161</v>
      </c>
      <c r="G5657" s="8" t="s">
        <v>1012</v>
      </c>
      <c r="H5657" s="8" t="s">
        <v>163</v>
      </c>
    </row>
    <row r="5658" spans="1:8" ht="15.75" customHeight="1" x14ac:dyDescent="0.3">
      <c r="A5658" s="7">
        <v>5657</v>
      </c>
      <c r="B5658" s="7">
        <v>1114</v>
      </c>
      <c r="C5658" s="7" t="s">
        <v>167</v>
      </c>
      <c r="D5658" s="7">
        <v>35</v>
      </c>
      <c r="E5658" s="7" t="s">
        <v>7558</v>
      </c>
      <c r="F5658" s="7" t="s">
        <v>152</v>
      </c>
      <c r="G5658" s="7" t="s">
        <v>172</v>
      </c>
      <c r="H5658" s="7" t="s">
        <v>174</v>
      </c>
    </row>
    <row r="5659" spans="1:8" ht="15.75" customHeight="1" x14ac:dyDescent="0.3">
      <c r="A5659" s="8">
        <v>5658</v>
      </c>
      <c r="B5659" s="8">
        <v>1114</v>
      </c>
      <c r="C5659" s="8" t="s">
        <v>192</v>
      </c>
      <c r="D5659" s="8">
        <v>35</v>
      </c>
      <c r="E5659" s="8" t="s">
        <v>10521</v>
      </c>
      <c r="F5659" s="8" t="s">
        <v>172</v>
      </c>
      <c r="G5659" s="8" t="s">
        <v>192</v>
      </c>
      <c r="H5659" s="8" t="s">
        <v>202</v>
      </c>
    </row>
    <row r="5660" spans="1:8" ht="15.75" customHeight="1" x14ac:dyDescent="0.3">
      <c r="A5660" s="7">
        <v>5659</v>
      </c>
      <c r="B5660" s="7">
        <v>1115</v>
      </c>
      <c r="C5660" s="7" t="s">
        <v>148</v>
      </c>
      <c r="D5660" s="7">
        <v>119</v>
      </c>
      <c r="E5660" s="7" t="s">
        <v>10527</v>
      </c>
      <c r="F5660" s="7"/>
      <c r="G5660" s="7" t="s">
        <v>152</v>
      </c>
      <c r="H5660" s="7" t="s">
        <v>153</v>
      </c>
    </row>
    <row r="5661" spans="1:8" ht="15.75" customHeight="1" x14ac:dyDescent="0.3">
      <c r="A5661" s="8">
        <v>5660</v>
      </c>
      <c r="B5661" s="8">
        <v>1115</v>
      </c>
      <c r="C5661" s="8" t="s">
        <v>156</v>
      </c>
      <c r="D5661" s="8">
        <v>119</v>
      </c>
      <c r="E5661" s="8" t="s">
        <v>15153</v>
      </c>
      <c r="F5661" s="8" t="s">
        <v>161</v>
      </c>
      <c r="G5661" s="8" t="s">
        <v>2601</v>
      </c>
      <c r="H5661" s="8" t="s">
        <v>163</v>
      </c>
    </row>
    <row r="5662" spans="1:8" ht="15.75" customHeight="1" x14ac:dyDescent="0.3">
      <c r="A5662" s="7">
        <v>5661</v>
      </c>
      <c r="B5662" s="7">
        <v>1115</v>
      </c>
      <c r="C5662" s="7" t="s">
        <v>167</v>
      </c>
      <c r="D5662" s="7">
        <v>119</v>
      </c>
      <c r="E5662" s="7" t="s">
        <v>10528</v>
      </c>
      <c r="F5662" s="7" t="s">
        <v>152</v>
      </c>
      <c r="G5662" s="7" t="s">
        <v>172</v>
      </c>
      <c r="H5662" s="7" t="s">
        <v>174</v>
      </c>
    </row>
    <row r="5663" spans="1:8" ht="15.75" customHeight="1" x14ac:dyDescent="0.3">
      <c r="A5663" s="8">
        <v>5662</v>
      </c>
      <c r="B5663" s="8">
        <v>1115</v>
      </c>
      <c r="C5663" s="8" t="s">
        <v>192</v>
      </c>
      <c r="D5663" s="8">
        <v>119</v>
      </c>
      <c r="E5663" s="8" t="s">
        <v>10529</v>
      </c>
      <c r="F5663" s="8" t="s">
        <v>172</v>
      </c>
      <c r="G5663" s="8" t="s">
        <v>192</v>
      </c>
      <c r="H5663" s="8" t="s">
        <v>202</v>
      </c>
    </row>
    <row r="5664" spans="1:8" ht="15.75" customHeight="1" x14ac:dyDescent="0.3">
      <c r="A5664" s="7">
        <v>5663</v>
      </c>
      <c r="B5664" s="7">
        <v>1115</v>
      </c>
      <c r="C5664" s="7" t="s">
        <v>116</v>
      </c>
      <c r="D5664" s="7">
        <v>119</v>
      </c>
      <c r="E5664" s="7" t="s">
        <v>15170</v>
      </c>
      <c r="F5664" s="7" t="s">
        <v>192</v>
      </c>
      <c r="G5664" s="7" t="s">
        <v>116</v>
      </c>
      <c r="H5664" s="7" t="s">
        <v>210</v>
      </c>
    </row>
    <row r="5665" spans="1:8" ht="15.75" customHeight="1" x14ac:dyDescent="0.3">
      <c r="A5665" s="8">
        <v>5664</v>
      </c>
      <c r="B5665" s="8">
        <v>1116</v>
      </c>
      <c r="C5665" s="8" t="s">
        <v>148</v>
      </c>
      <c r="D5665" s="8">
        <v>33</v>
      </c>
      <c r="E5665" s="8" t="s">
        <v>10534</v>
      </c>
      <c r="F5665" s="8"/>
      <c r="G5665" s="8" t="s">
        <v>152</v>
      </c>
      <c r="H5665" s="8" t="s">
        <v>314</v>
      </c>
    </row>
    <row r="5666" spans="1:8" ht="15.75" customHeight="1" x14ac:dyDescent="0.3">
      <c r="A5666" s="7">
        <v>5665</v>
      </c>
      <c r="B5666" s="7">
        <v>1116</v>
      </c>
      <c r="C5666" s="7" t="s">
        <v>156</v>
      </c>
      <c r="D5666" s="7">
        <v>33</v>
      </c>
      <c r="E5666" s="7" t="s">
        <v>15182</v>
      </c>
      <c r="F5666" s="7" t="s">
        <v>161</v>
      </c>
      <c r="G5666" s="7" t="s">
        <v>1879</v>
      </c>
      <c r="H5666" s="7" t="s">
        <v>163</v>
      </c>
    </row>
    <row r="5667" spans="1:8" ht="15.75" customHeight="1" x14ac:dyDescent="0.3">
      <c r="A5667" s="8">
        <v>5666</v>
      </c>
      <c r="B5667" s="8">
        <v>1116</v>
      </c>
      <c r="C5667" s="8" t="s">
        <v>167</v>
      </c>
      <c r="D5667" s="8">
        <v>33</v>
      </c>
      <c r="E5667" s="8" t="s">
        <v>10535</v>
      </c>
      <c r="F5667" s="8" t="s">
        <v>152</v>
      </c>
      <c r="G5667" s="8" t="s">
        <v>172</v>
      </c>
      <c r="H5667" s="8" t="s">
        <v>174</v>
      </c>
    </row>
    <row r="5668" spans="1:8" ht="15.75" customHeight="1" x14ac:dyDescent="0.3">
      <c r="A5668" s="7">
        <v>5667</v>
      </c>
      <c r="B5668" s="7">
        <v>1116</v>
      </c>
      <c r="C5668" s="7" t="s">
        <v>192</v>
      </c>
      <c r="D5668" s="7">
        <v>33</v>
      </c>
      <c r="E5668" s="7" t="s">
        <v>10536</v>
      </c>
      <c r="F5668" s="7" t="s">
        <v>172</v>
      </c>
      <c r="G5668" s="7" t="s">
        <v>192</v>
      </c>
      <c r="H5668" s="7" t="s">
        <v>202</v>
      </c>
    </row>
    <row r="5669" spans="1:8" ht="15.75" customHeight="1" x14ac:dyDescent="0.3">
      <c r="A5669" s="8">
        <v>5668</v>
      </c>
      <c r="B5669" s="8">
        <v>1116</v>
      </c>
      <c r="C5669" s="8" t="s">
        <v>116</v>
      </c>
      <c r="D5669" s="8">
        <v>33</v>
      </c>
      <c r="E5669" s="8" t="s">
        <v>15197</v>
      </c>
      <c r="F5669" s="8" t="s">
        <v>192</v>
      </c>
      <c r="G5669" s="8" t="s">
        <v>116</v>
      </c>
      <c r="H5669" s="8" t="s">
        <v>210</v>
      </c>
    </row>
    <row r="5670" spans="1:8" ht="15.75" customHeight="1" x14ac:dyDescent="0.3">
      <c r="A5670" s="7">
        <v>5669</v>
      </c>
      <c r="B5670" s="7">
        <v>1117</v>
      </c>
      <c r="C5670" s="7" t="s">
        <v>148</v>
      </c>
      <c r="D5670" s="7">
        <v>96</v>
      </c>
      <c r="E5670" s="7" t="s">
        <v>10542</v>
      </c>
      <c r="F5670" s="7"/>
      <c r="G5670" s="7" t="s">
        <v>152</v>
      </c>
      <c r="H5670" s="7" t="s">
        <v>314</v>
      </c>
    </row>
    <row r="5671" spans="1:8" ht="15.75" customHeight="1" x14ac:dyDescent="0.3">
      <c r="A5671" s="8">
        <v>5670</v>
      </c>
      <c r="B5671" s="8">
        <v>1117</v>
      </c>
      <c r="C5671" s="8" t="s">
        <v>156</v>
      </c>
      <c r="D5671" s="8">
        <v>96</v>
      </c>
      <c r="E5671" s="8" t="s">
        <v>15210</v>
      </c>
      <c r="F5671" s="8" t="s">
        <v>161</v>
      </c>
      <c r="G5671" s="8" t="s">
        <v>1472</v>
      </c>
      <c r="H5671" s="8" t="s">
        <v>163</v>
      </c>
    </row>
    <row r="5672" spans="1:8" ht="15.75" customHeight="1" x14ac:dyDescent="0.3">
      <c r="A5672" s="7">
        <v>5671</v>
      </c>
      <c r="B5672" s="7">
        <v>1117</v>
      </c>
      <c r="C5672" s="7" t="s">
        <v>167</v>
      </c>
      <c r="D5672" s="7">
        <v>96</v>
      </c>
      <c r="E5672" s="7" t="s">
        <v>10543</v>
      </c>
      <c r="F5672" s="7" t="s">
        <v>152</v>
      </c>
      <c r="G5672" s="7" t="s">
        <v>172</v>
      </c>
      <c r="H5672" s="7" t="s">
        <v>174</v>
      </c>
    </row>
    <row r="5673" spans="1:8" ht="15.75" customHeight="1" x14ac:dyDescent="0.3">
      <c r="A5673" s="8">
        <v>5672</v>
      </c>
      <c r="B5673" s="8">
        <v>1117</v>
      </c>
      <c r="C5673" s="8" t="s">
        <v>176</v>
      </c>
      <c r="D5673" s="8">
        <v>96</v>
      </c>
      <c r="E5673" s="8" t="s">
        <v>15231</v>
      </c>
      <c r="F5673" s="8" t="s">
        <v>172</v>
      </c>
      <c r="G5673" s="8" t="s">
        <v>172</v>
      </c>
      <c r="H5673" s="8" t="s">
        <v>288</v>
      </c>
    </row>
    <row r="5674" spans="1:8" ht="15.75" customHeight="1" x14ac:dyDescent="0.3">
      <c r="A5674" s="7">
        <v>5673</v>
      </c>
      <c r="B5674" s="7">
        <v>1117</v>
      </c>
      <c r="C5674" s="7" t="s">
        <v>192</v>
      </c>
      <c r="D5674" s="7">
        <v>96</v>
      </c>
      <c r="E5674" s="7" t="s">
        <v>10544</v>
      </c>
      <c r="F5674" s="7" t="s">
        <v>172</v>
      </c>
      <c r="G5674" s="7" t="s">
        <v>192</v>
      </c>
      <c r="H5674" s="7" t="s">
        <v>202</v>
      </c>
    </row>
    <row r="5675" spans="1:8" ht="15.75" customHeight="1" x14ac:dyDescent="0.3">
      <c r="A5675" s="8">
        <v>5674</v>
      </c>
      <c r="B5675" s="8">
        <v>1118</v>
      </c>
      <c r="C5675" s="8" t="s">
        <v>148</v>
      </c>
      <c r="D5675" s="8">
        <v>79</v>
      </c>
      <c r="E5675" s="8" t="s">
        <v>10549</v>
      </c>
      <c r="F5675" s="8"/>
      <c r="G5675" s="8" t="s">
        <v>152</v>
      </c>
      <c r="H5675" s="8" t="s">
        <v>492</v>
      </c>
    </row>
    <row r="5676" spans="1:8" ht="15.75" customHeight="1" x14ac:dyDescent="0.3">
      <c r="A5676" s="7">
        <v>5675</v>
      </c>
      <c r="B5676" s="7">
        <v>1118</v>
      </c>
      <c r="C5676" s="7" t="s">
        <v>156</v>
      </c>
      <c r="D5676" s="7">
        <v>79</v>
      </c>
      <c r="E5676" s="7" t="s">
        <v>15249</v>
      </c>
      <c r="F5676" s="7" t="s">
        <v>161</v>
      </c>
      <c r="G5676" s="7" t="s">
        <v>1465</v>
      </c>
      <c r="H5676" s="7" t="s">
        <v>163</v>
      </c>
    </row>
    <row r="5677" spans="1:8" ht="15.75" customHeight="1" x14ac:dyDescent="0.3">
      <c r="A5677" s="8">
        <v>5676</v>
      </c>
      <c r="B5677" s="8">
        <v>1118</v>
      </c>
      <c r="C5677" s="8" t="s">
        <v>167</v>
      </c>
      <c r="D5677" s="8">
        <v>79</v>
      </c>
      <c r="E5677" s="8" t="s">
        <v>10550</v>
      </c>
      <c r="F5677" s="8" t="s">
        <v>152</v>
      </c>
      <c r="G5677" s="8" t="s">
        <v>172</v>
      </c>
      <c r="H5677" s="8" t="s">
        <v>174</v>
      </c>
    </row>
    <row r="5678" spans="1:8" ht="15.75" customHeight="1" x14ac:dyDescent="0.3">
      <c r="A5678" s="7">
        <v>5677</v>
      </c>
      <c r="B5678" s="7">
        <v>1118</v>
      </c>
      <c r="C5678" s="7" t="s">
        <v>192</v>
      </c>
      <c r="D5678" s="7">
        <v>79</v>
      </c>
      <c r="E5678" s="7" t="s">
        <v>10551</v>
      </c>
      <c r="F5678" s="7" t="s">
        <v>172</v>
      </c>
      <c r="G5678" s="7" t="s">
        <v>192</v>
      </c>
      <c r="H5678" s="7" t="s">
        <v>202</v>
      </c>
    </row>
    <row r="5679" spans="1:8" ht="15.75" customHeight="1" x14ac:dyDescent="0.3">
      <c r="A5679" s="8">
        <v>5678</v>
      </c>
      <c r="B5679" s="8">
        <v>1119</v>
      </c>
      <c r="C5679" s="8" t="s">
        <v>148</v>
      </c>
      <c r="D5679" s="8">
        <v>17</v>
      </c>
      <c r="E5679" s="8" t="s">
        <v>10556</v>
      </c>
      <c r="F5679" s="8"/>
      <c r="G5679" s="8" t="s">
        <v>152</v>
      </c>
      <c r="H5679" s="8" t="s">
        <v>314</v>
      </c>
    </row>
    <row r="5680" spans="1:8" ht="15.75" customHeight="1" x14ac:dyDescent="0.3">
      <c r="A5680" s="7">
        <v>5679</v>
      </c>
      <c r="B5680" s="7">
        <v>1119</v>
      </c>
      <c r="C5680" s="7" t="s">
        <v>156</v>
      </c>
      <c r="D5680" s="7">
        <v>17</v>
      </c>
      <c r="E5680" s="7" t="s">
        <v>15275</v>
      </c>
      <c r="F5680" s="7" t="s">
        <v>161</v>
      </c>
      <c r="G5680" s="7" t="s">
        <v>4015</v>
      </c>
      <c r="H5680" s="7" t="s">
        <v>163</v>
      </c>
    </row>
    <row r="5681" spans="1:8" ht="15.75" customHeight="1" x14ac:dyDescent="0.3">
      <c r="A5681" s="8">
        <v>5680</v>
      </c>
      <c r="B5681" s="8">
        <v>1119</v>
      </c>
      <c r="C5681" s="8" t="s">
        <v>167</v>
      </c>
      <c r="D5681" s="8">
        <v>17</v>
      </c>
      <c r="E5681" s="8" t="s">
        <v>10557</v>
      </c>
      <c r="F5681" s="8" t="s">
        <v>152</v>
      </c>
      <c r="G5681" s="8" t="s">
        <v>172</v>
      </c>
      <c r="H5681" s="8" t="s">
        <v>174</v>
      </c>
    </row>
    <row r="5682" spans="1:8" ht="15.75" customHeight="1" x14ac:dyDescent="0.3">
      <c r="A5682" s="7">
        <v>5681</v>
      </c>
      <c r="B5682" s="7">
        <v>1119</v>
      </c>
      <c r="C5682" s="7" t="s">
        <v>192</v>
      </c>
      <c r="D5682" s="7">
        <v>17</v>
      </c>
      <c r="E5682" s="7" t="s">
        <v>10558</v>
      </c>
      <c r="F5682" s="7" t="s">
        <v>172</v>
      </c>
      <c r="G5682" s="7" t="s">
        <v>192</v>
      </c>
      <c r="H5682" s="7" t="s">
        <v>202</v>
      </c>
    </row>
    <row r="5683" spans="1:8" ht="15.75" customHeight="1" x14ac:dyDescent="0.3">
      <c r="A5683" s="8">
        <v>5682</v>
      </c>
      <c r="B5683" s="8">
        <v>1120</v>
      </c>
      <c r="C5683" s="8" t="s">
        <v>148</v>
      </c>
      <c r="D5683" s="8">
        <v>84</v>
      </c>
      <c r="E5683" s="8" t="s">
        <v>10564</v>
      </c>
      <c r="F5683" s="8"/>
      <c r="G5683" s="8" t="s">
        <v>152</v>
      </c>
      <c r="H5683" s="8" t="s">
        <v>314</v>
      </c>
    </row>
    <row r="5684" spans="1:8" ht="15.75" customHeight="1" x14ac:dyDescent="0.3">
      <c r="A5684" s="7">
        <v>5683</v>
      </c>
      <c r="B5684" s="7">
        <v>1120</v>
      </c>
      <c r="C5684" s="7" t="s">
        <v>156</v>
      </c>
      <c r="D5684" s="7">
        <v>84</v>
      </c>
      <c r="E5684" s="7" t="s">
        <v>15297</v>
      </c>
      <c r="F5684" s="7" t="s">
        <v>161</v>
      </c>
      <c r="G5684" s="7" t="s">
        <v>2203</v>
      </c>
      <c r="H5684" s="7" t="s">
        <v>163</v>
      </c>
    </row>
    <row r="5685" spans="1:8" ht="15.75" customHeight="1" x14ac:dyDescent="0.3">
      <c r="A5685" s="8">
        <v>5684</v>
      </c>
      <c r="B5685" s="8">
        <v>1120</v>
      </c>
      <c r="C5685" s="8" t="s">
        <v>167</v>
      </c>
      <c r="D5685" s="8">
        <v>84</v>
      </c>
      <c r="E5685" s="8" t="s">
        <v>10565</v>
      </c>
      <c r="F5685" s="8" t="s">
        <v>152</v>
      </c>
      <c r="G5685" s="8" t="s">
        <v>172</v>
      </c>
      <c r="H5685" s="8" t="s">
        <v>174</v>
      </c>
    </row>
    <row r="5686" spans="1:8" ht="15.75" customHeight="1" x14ac:dyDescent="0.3">
      <c r="A5686" s="7">
        <v>5685</v>
      </c>
      <c r="B5686" s="7">
        <v>1120</v>
      </c>
      <c r="C5686" s="7" t="s">
        <v>176</v>
      </c>
      <c r="D5686" s="7">
        <v>84</v>
      </c>
      <c r="E5686" s="7" t="s">
        <v>15307</v>
      </c>
      <c r="F5686" s="7" t="s">
        <v>172</v>
      </c>
      <c r="G5686" s="7" t="s">
        <v>388</v>
      </c>
      <c r="H5686" s="7" t="s">
        <v>184</v>
      </c>
    </row>
    <row r="5687" spans="1:8" ht="15.75" customHeight="1" x14ac:dyDescent="0.3">
      <c r="A5687" s="8">
        <v>5686</v>
      </c>
      <c r="B5687" s="8">
        <v>1120</v>
      </c>
      <c r="C5687" s="8" t="s">
        <v>192</v>
      </c>
      <c r="D5687" s="8">
        <v>84</v>
      </c>
      <c r="E5687" s="8" t="s">
        <v>10566</v>
      </c>
      <c r="F5687" s="8" t="s">
        <v>172</v>
      </c>
      <c r="G5687" s="8" t="s">
        <v>192</v>
      </c>
      <c r="H5687" s="8" t="s">
        <v>202</v>
      </c>
    </row>
    <row r="5688" spans="1:8" ht="15.75" customHeight="1" x14ac:dyDescent="0.3">
      <c r="A5688" s="7">
        <v>5687</v>
      </c>
      <c r="B5688" s="7">
        <v>1120</v>
      </c>
      <c r="C5688" s="7" t="s">
        <v>116</v>
      </c>
      <c r="D5688" s="7">
        <v>84</v>
      </c>
      <c r="E5688" s="7" t="s">
        <v>15322</v>
      </c>
      <c r="F5688" s="7" t="s">
        <v>192</v>
      </c>
      <c r="G5688" s="7" t="s">
        <v>116</v>
      </c>
      <c r="H5688" s="7" t="s">
        <v>210</v>
      </c>
    </row>
    <row r="5689" spans="1:8" ht="15.75" customHeight="1" x14ac:dyDescent="0.3">
      <c r="A5689" s="8">
        <v>5688</v>
      </c>
      <c r="B5689" s="8">
        <v>1121</v>
      </c>
      <c r="C5689" s="8" t="s">
        <v>148</v>
      </c>
      <c r="D5689" s="8">
        <v>20</v>
      </c>
      <c r="E5689" s="8" t="s">
        <v>10573</v>
      </c>
      <c r="F5689" s="8"/>
      <c r="G5689" s="8" t="s">
        <v>152</v>
      </c>
      <c r="H5689" s="8" t="s">
        <v>492</v>
      </c>
    </row>
    <row r="5690" spans="1:8" ht="15.75" customHeight="1" x14ac:dyDescent="0.3">
      <c r="A5690" s="7">
        <v>5689</v>
      </c>
      <c r="B5690" s="7">
        <v>1121</v>
      </c>
      <c r="C5690" s="7" t="s">
        <v>156</v>
      </c>
      <c r="D5690" s="7">
        <v>20</v>
      </c>
      <c r="E5690" s="7" t="s">
        <v>15333</v>
      </c>
      <c r="F5690" s="7" t="s">
        <v>161</v>
      </c>
      <c r="G5690" s="7" t="s">
        <v>2150</v>
      </c>
      <c r="H5690" s="7" t="s">
        <v>163</v>
      </c>
    </row>
    <row r="5691" spans="1:8" ht="15.75" customHeight="1" x14ac:dyDescent="0.3">
      <c r="A5691" s="8">
        <v>5690</v>
      </c>
      <c r="B5691" s="8">
        <v>1121</v>
      </c>
      <c r="C5691" s="8" t="s">
        <v>167</v>
      </c>
      <c r="D5691" s="8">
        <v>20</v>
      </c>
      <c r="E5691" s="8" t="s">
        <v>10574</v>
      </c>
      <c r="F5691" s="8" t="s">
        <v>152</v>
      </c>
      <c r="G5691" s="8" t="s">
        <v>172</v>
      </c>
      <c r="H5691" s="8" t="s">
        <v>174</v>
      </c>
    </row>
    <row r="5692" spans="1:8" ht="15.75" customHeight="1" x14ac:dyDescent="0.3">
      <c r="A5692" s="7">
        <v>5691</v>
      </c>
      <c r="B5692" s="7">
        <v>1121</v>
      </c>
      <c r="C5692" s="7" t="s">
        <v>176</v>
      </c>
      <c r="D5692" s="7">
        <v>20</v>
      </c>
      <c r="E5692" s="7" t="s">
        <v>15342</v>
      </c>
      <c r="F5692" s="7" t="s">
        <v>172</v>
      </c>
      <c r="G5692" s="7" t="s">
        <v>388</v>
      </c>
      <c r="H5692" s="7" t="s">
        <v>184</v>
      </c>
    </row>
    <row r="5693" spans="1:8" ht="15.75" customHeight="1" x14ac:dyDescent="0.3">
      <c r="A5693" s="8">
        <v>5692</v>
      </c>
      <c r="B5693" s="8">
        <v>1121</v>
      </c>
      <c r="C5693" s="8" t="s">
        <v>192</v>
      </c>
      <c r="D5693" s="8">
        <v>20</v>
      </c>
      <c r="E5693" s="8" t="s">
        <v>10575</v>
      </c>
      <c r="F5693" s="8" t="s">
        <v>172</v>
      </c>
      <c r="G5693" s="8" t="s">
        <v>192</v>
      </c>
      <c r="H5693" s="8" t="s">
        <v>202</v>
      </c>
    </row>
    <row r="5694" spans="1:8" ht="15.75" customHeight="1" x14ac:dyDescent="0.3">
      <c r="A5694" s="7">
        <v>5693</v>
      </c>
      <c r="B5694" s="7">
        <v>1122</v>
      </c>
      <c r="C5694" s="7" t="s">
        <v>148</v>
      </c>
      <c r="D5694" s="7">
        <v>95</v>
      </c>
      <c r="E5694" s="7" t="s">
        <v>10583</v>
      </c>
      <c r="F5694" s="7"/>
      <c r="G5694" s="7" t="s">
        <v>152</v>
      </c>
      <c r="H5694" s="7" t="s">
        <v>492</v>
      </c>
    </row>
    <row r="5695" spans="1:8" ht="15.75" customHeight="1" x14ac:dyDescent="0.3">
      <c r="A5695" s="8">
        <v>5694</v>
      </c>
      <c r="B5695" s="8">
        <v>1122</v>
      </c>
      <c r="C5695" s="8" t="s">
        <v>156</v>
      </c>
      <c r="D5695" s="8">
        <v>95</v>
      </c>
      <c r="E5695" s="8" t="s">
        <v>15360</v>
      </c>
      <c r="F5695" s="8" t="s">
        <v>161</v>
      </c>
      <c r="G5695" s="8" t="s">
        <v>5967</v>
      </c>
      <c r="H5695" s="8" t="s">
        <v>163</v>
      </c>
    </row>
    <row r="5696" spans="1:8" ht="15.75" customHeight="1" x14ac:dyDescent="0.3">
      <c r="A5696" s="7">
        <v>5695</v>
      </c>
      <c r="B5696" s="7">
        <v>1122</v>
      </c>
      <c r="C5696" s="7" t="s">
        <v>167</v>
      </c>
      <c r="D5696" s="7">
        <v>95</v>
      </c>
      <c r="E5696" s="7" t="s">
        <v>10584</v>
      </c>
      <c r="F5696" s="7" t="s">
        <v>152</v>
      </c>
      <c r="G5696" s="7" t="s">
        <v>172</v>
      </c>
      <c r="H5696" s="7" t="s">
        <v>174</v>
      </c>
    </row>
    <row r="5697" spans="1:8" ht="15.75" customHeight="1" x14ac:dyDescent="0.3">
      <c r="A5697" s="8">
        <v>5696</v>
      </c>
      <c r="B5697" s="8">
        <v>1122</v>
      </c>
      <c r="C5697" s="8" t="s">
        <v>176</v>
      </c>
      <c r="D5697" s="8">
        <v>95</v>
      </c>
      <c r="E5697" s="8" t="s">
        <v>15375</v>
      </c>
      <c r="F5697" s="8" t="s">
        <v>172</v>
      </c>
      <c r="G5697" s="8" t="s">
        <v>388</v>
      </c>
      <c r="H5697" s="8" t="s">
        <v>248</v>
      </c>
    </row>
    <row r="5698" spans="1:8" ht="15.75" customHeight="1" x14ac:dyDescent="0.3">
      <c r="A5698" s="7">
        <v>5697</v>
      </c>
      <c r="B5698" s="7">
        <v>1122</v>
      </c>
      <c r="C5698" s="7" t="s">
        <v>192</v>
      </c>
      <c r="D5698" s="7">
        <v>95</v>
      </c>
      <c r="E5698" s="7" t="s">
        <v>10585</v>
      </c>
      <c r="F5698" s="7" t="s">
        <v>172</v>
      </c>
      <c r="G5698" s="7" t="s">
        <v>192</v>
      </c>
      <c r="H5698" s="7" t="s">
        <v>202</v>
      </c>
    </row>
    <row r="5699" spans="1:8" ht="15.75" customHeight="1" x14ac:dyDescent="0.3">
      <c r="A5699" s="8">
        <v>5698</v>
      </c>
      <c r="B5699" s="8">
        <v>1122</v>
      </c>
      <c r="C5699" s="8" t="s">
        <v>116</v>
      </c>
      <c r="D5699" s="8">
        <v>95</v>
      </c>
      <c r="E5699" s="8" t="s">
        <v>15390</v>
      </c>
      <c r="F5699" s="8" t="s">
        <v>192</v>
      </c>
      <c r="G5699" s="8" t="s">
        <v>116</v>
      </c>
      <c r="H5699" s="8" t="s">
        <v>210</v>
      </c>
    </row>
    <row r="5700" spans="1:8" ht="15.75" customHeight="1" x14ac:dyDescent="0.3">
      <c r="A5700" s="7">
        <v>5699</v>
      </c>
      <c r="B5700" s="7">
        <v>1123</v>
      </c>
      <c r="C5700" s="7" t="s">
        <v>148</v>
      </c>
      <c r="D5700" s="7">
        <v>3</v>
      </c>
      <c r="E5700" s="7" t="s">
        <v>10591</v>
      </c>
      <c r="F5700" s="7"/>
      <c r="G5700" s="7" t="s">
        <v>152</v>
      </c>
      <c r="H5700" s="7" t="s">
        <v>492</v>
      </c>
    </row>
    <row r="5701" spans="1:8" ht="15.75" customHeight="1" x14ac:dyDescent="0.3">
      <c r="A5701" s="8">
        <v>5700</v>
      </c>
      <c r="B5701" s="8">
        <v>1123</v>
      </c>
      <c r="C5701" s="8" t="s">
        <v>156</v>
      </c>
      <c r="D5701" s="8">
        <v>3</v>
      </c>
      <c r="E5701" s="8" t="s">
        <v>15403</v>
      </c>
      <c r="F5701" s="8" t="s">
        <v>161</v>
      </c>
      <c r="G5701" s="8" t="s">
        <v>1215</v>
      </c>
      <c r="H5701" s="8" t="s">
        <v>163</v>
      </c>
    </row>
    <row r="5702" spans="1:8" ht="15.75" customHeight="1" x14ac:dyDescent="0.3">
      <c r="A5702" s="7">
        <v>5701</v>
      </c>
      <c r="B5702" s="7">
        <v>1123</v>
      </c>
      <c r="C5702" s="7" t="s">
        <v>167</v>
      </c>
      <c r="D5702" s="7">
        <v>3</v>
      </c>
      <c r="E5702" s="7" t="s">
        <v>10592</v>
      </c>
      <c r="F5702" s="7" t="s">
        <v>152</v>
      </c>
      <c r="G5702" s="7" t="s">
        <v>172</v>
      </c>
      <c r="H5702" s="7" t="s">
        <v>174</v>
      </c>
    </row>
    <row r="5703" spans="1:8" ht="15.75" customHeight="1" x14ac:dyDescent="0.3">
      <c r="A5703" s="8">
        <v>5702</v>
      </c>
      <c r="B5703" s="8">
        <v>1123</v>
      </c>
      <c r="C5703" s="8" t="s">
        <v>192</v>
      </c>
      <c r="D5703" s="8">
        <v>3</v>
      </c>
      <c r="E5703" s="8" t="s">
        <v>10593</v>
      </c>
      <c r="F5703" s="8" t="s">
        <v>172</v>
      </c>
      <c r="G5703" s="8" t="s">
        <v>192</v>
      </c>
      <c r="H5703" s="8" t="s">
        <v>202</v>
      </c>
    </row>
    <row r="5704" spans="1:8" ht="15.75" customHeight="1" x14ac:dyDescent="0.3">
      <c r="A5704" s="7">
        <v>5703</v>
      </c>
      <c r="B5704" s="7">
        <v>1124</v>
      </c>
      <c r="C5704" s="7" t="s">
        <v>148</v>
      </c>
      <c r="D5704" s="7">
        <v>77</v>
      </c>
      <c r="E5704" s="7" t="s">
        <v>10599</v>
      </c>
      <c r="F5704" s="7"/>
      <c r="G5704" s="7" t="s">
        <v>152</v>
      </c>
      <c r="H5704" s="7" t="s">
        <v>153</v>
      </c>
    </row>
    <row r="5705" spans="1:8" ht="15.75" customHeight="1" x14ac:dyDescent="0.3">
      <c r="A5705" s="8">
        <v>5704</v>
      </c>
      <c r="B5705" s="8">
        <v>1124</v>
      </c>
      <c r="C5705" s="8" t="s">
        <v>156</v>
      </c>
      <c r="D5705" s="8">
        <v>77</v>
      </c>
      <c r="E5705" s="8" t="s">
        <v>15434</v>
      </c>
      <c r="F5705" s="8" t="s">
        <v>161</v>
      </c>
      <c r="G5705" s="8" t="s">
        <v>8606</v>
      </c>
      <c r="H5705" s="8" t="s">
        <v>163</v>
      </c>
    </row>
    <row r="5706" spans="1:8" ht="15.75" customHeight="1" x14ac:dyDescent="0.3">
      <c r="A5706" s="7">
        <v>5705</v>
      </c>
      <c r="B5706" s="7">
        <v>1124</v>
      </c>
      <c r="C5706" s="7" t="s">
        <v>167</v>
      </c>
      <c r="D5706" s="7">
        <v>77</v>
      </c>
      <c r="E5706" s="7" t="s">
        <v>10600</v>
      </c>
      <c r="F5706" s="7" t="s">
        <v>152</v>
      </c>
      <c r="G5706" s="7" t="s">
        <v>172</v>
      </c>
      <c r="H5706" s="7" t="s">
        <v>174</v>
      </c>
    </row>
    <row r="5707" spans="1:8" ht="15.75" customHeight="1" x14ac:dyDescent="0.3">
      <c r="A5707" s="8">
        <v>5706</v>
      </c>
      <c r="B5707" s="8">
        <v>1124</v>
      </c>
      <c r="C5707" s="8" t="s">
        <v>192</v>
      </c>
      <c r="D5707" s="8">
        <v>77</v>
      </c>
      <c r="E5707" s="8" t="s">
        <v>10601</v>
      </c>
      <c r="F5707" s="8" t="s">
        <v>172</v>
      </c>
      <c r="G5707" s="8" t="s">
        <v>192</v>
      </c>
      <c r="H5707" s="8" t="s">
        <v>202</v>
      </c>
    </row>
    <row r="5708" spans="1:8" ht="15.75" customHeight="1" x14ac:dyDescent="0.3">
      <c r="A5708" s="7">
        <v>5707</v>
      </c>
      <c r="B5708" s="7">
        <v>1125</v>
      </c>
      <c r="C5708" s="7" t="s">
        <v>148</v>
      </c>
      <c r="D5708" s="7">
        <v>1</v>
      </c>
      <c r="E5708" s="7" t="s">
        <v>10607</v>
      </c>
      <c r="F5708" s="7"/>
      <c r="G5708" s="7" t="s">
        <v>152</v>
      </c>
      <c r="H5708" s="7" t="s">
        <v>153</v>
      </c>
    </row>
    <row r="5709" spans="1:8" ht="15.75" customHeight="1" x14ac:dyDescent="0.3">
      <c r="A5709" s="8">
        <v>5708</v>
      </c>
      <c r="B5709" s="8">
        <v>1125</v>
      </c>
      <c r="C5709" s="8" t="s">
        <v>156</v>
      </c>
      <c r="D5709" s="8">
        <v>1</v>
      </c>
      <c r="E5709" s="8" t="s">
        <v>15460</v>
      </c>
      <c r="F5709" s="8" t="s">
        <v>161</v>
      </c>
      <c r="G5709" s="8" t="s">
        <v>1455</v>
      </c>
      <c r="H5709" s="8" t="s">
        <v>163</v>
      </c>
    </row>
    <row r="5710" spans="1:8" ht="15.75" customHeight="1" x14ac:dyDescent="0.3">
      <c r="A5710" s="7">
        <v>5709</v>
      </c>
      <c r="B5710" s="7">
        <v>1125</v>
      </c>
      <c r="C5710" s="7" t="s">
        <v>167</v>
      </c>
      <c r="D5710" s="7">
        <v>1</v>
      </c>
      <c r="E5710" s="7" t="s">
        <v>10608</v>
      </c>
      <c r="F5710" s="7" t="s">
        <v>152</v>
      </c>
      <c r="G5710" s="7" t="s">
        <v>172</v>
      </c>
      <c r="H5710" s="7" t="s">
        <v>174</v>
      </c>
    </row>
    <row r="5711" spans="1:8" ht="15.75" customHeight="1" x14ac:dyDescent="0.3">
      <c r="A5711" s="8">
        <v>5710</v>
      </c>
      <c r="B5711" s="8">
        <v>1125</v>
      </c>
      <c r="C5711" s="8" t="s">
        <v>176</v>
      </c>
      <c r="D5711" s="8">
        <v>1</v>
      </c>
      <c r="E5711" s="8" t="s">
        <v>15471</v>
      </c>
      <c r="F5711" s="8" t="s">
        <v>172</v>
      </c>
      <c r="G5711" s="8" t="s">
        <v>388</v>
      </c>
      <c r="H5711" s="8" t="s">
        <v>248</v>
      </c>
    </row>
    <row r="5712" spans="1:8" ht="15.75" customHeight="1" x14ac:dyDescent="0.3">
      <c r="A5712" s="7">
        <v>5711</v>
      </c>
      <c r="B5712" s="7">
        <v>1125</v>
      </c>
      <c r="C5712" s="7" t="s">
        <v>192</v>
      </c>
      <c r="D5712" s="7">
        <v>1</v>
      </c>
      <c r="E5712" s="7" t="s">
        <v>10609</v>
      </c>
      <c r="F5712" s="7" t="s">
        <v>172</v>
      </c>
      <c r="G5712" s="7" t="s">
        <v>192</v>
      </c>
      <c r="H5712" s="7" t="s">
        <v>202</v>
      </c>
    </row>
    <row r="5713" spans="1:8" ht="15.75" customHeight="1" x14ac:dyDescent="0.3">
      <c r="A5713" s="8">
        <v>5712</v>
      </c>
      <c r="B5713" s="8">
        <v>1126</v>
      </c>
      <c r="C5713" s="8" t="s">
        <v>148</v>
      </c>
      <c r="D5713" s="8">
        <v>14</v>
      </c>
      <c r="E5713" s="8" t="s">
        <v>10615</v>
      </c>
      <c r="F5713" s="8"/>
      <c r="G5713" s="8" t="s">
        <v>152</v>
      </c>
      <c r="H5713" s="8" t="s">
        <v>492</v>
      </c>
    </row>
    <row r="5714" spans="1:8" ht="15.75" customHeight="1" x14ac:dyDescent="0.3">
      <c r="A5714" s="7">
        <v>5713</v>
      </c>
      <c r="B5714" s="7">
        <v>1126</v>
      </c>
      <c r="C5714" s="7" t="s">
        <v>156</v>
      </c>
      <c r="D5714" s="7">
        <v>14</v>
      </c>
      <c r="E5714" s="7" t="s">
        <v>15493</v>
      </c>
      <c r="F5714" s="7" t="s">
        <v>161</v>
      </c>
      <c r="G5714" s="7" t="s">
        <v>766</v>
      </c>
      <c r="H5714" s="7" t="s">
        <v>163</v>
      </c>
    </row>
    <row r="5715" spans="1:8" ht="15.75" customHeight="1" x14ac:dyDescent="0.3">
      <c r="A5715" s="8">
        <v>5714</v>
      </c>
      <c r="B5715" s="8">
        <v>1126</v>
      </c>
      <c r="C5715" s="8" t="s">
        <v>167</v>
      </c>
      <c r="D5715" s="8">
        <v>14</v>
      </c>
      <c r="E5715" s="8" t="s">
        <v>10616</v>
      </c>
      <c r="F5715" s="8" t="s">
        <v>152</v>
      </c>
      <c r="G5715" s="8" t="s">
        <v>172</v>
      </c>
      <c r="H5715" s="8" t="s">
        <v>174</v>
      </c>
    </row>
    <row r="5716" spans="1:8" ht="15.75" customHeight="1" x14ac:dyDescent="0.3">
      <c r="A5716" s="7">
        <v>5715</v>
      </c>
      <c r="B5716" s="7">
        <v>1126</v>
      </c>
      <c r="C5716" s="7" t="s">
        <v>176</v>
      </c>
      <c r="D5716" s="7">
        <v>14</v>
      </c>
      <c r="E5716" s="7" t="s">
        <v>15504</v>
      </c>
      <c r="F5716" s="7" t="s">
        <v>172</v>
      </c>
      <c r="G5716" s="7" t="s">
        <v>388</v>
      </c>
      <c r="H5716" s="7" t="s">
        <v>184</v>
      </c>
    </row>
    <row r="5717" spans="1:8" ht="15.75" customHeight="1" x14ac:dyDescent="0.3">
      <c r="A5717" s="8">
        <v>5716</v>
      </c>
      <c r="B5717" s="8">
        <v>1126</v>
      </c>
      <c r="C5717" s="8" t="s">
        <v>192</v>
      </c>
      <c r="D5717" s="8">
        <v>14</v>
      </c>
      <c r="E5717" s="8" t="s">
        <v>10617</v>
      </c>
      <c r="F5717" s="8" t="s">
        <v>172</v>
      </c>
      <c r="G5717" s="8" t="s">
        <v>192</v>
      </c>
      <c r="H5717" s="8" t="s">
        <v>202</v>
      </c>
    </row>
    <row r="5718" spans="1:8" ht="15.75" customHeight="1" x14ac:dyDescent="0.3">
      <c r="A5718" s="7">
        <v>5717</v>
      </c>
      <c r="B5718" s="7">
        <v>1126</v>
      </c>
      <c r="C5718" s="7" t="s">
        <v>116</v>
      </c>
      <c r="D5718" s="7">
        <v>14</v>
      </c>
      <c r="E5718" s="7" t="s">
        <v>15517</v>
      </c>
      <c r="F5718" s="7" t="s">
        <v>192</v>
      </c>
      <c r="G5718" s="7" t="s">
        <v>116</v>
      </c>
      <c r="H5718" s="7" t="s">
        <v>210</v>
      </c>
    </row>
    <row r="5719" spans="1:8" ht="15.75" customHeight="1" x14ac:dyDescent="0.3">
      <c r="A5719" s="8">
        <v>5718</v>
      </c>
      <c r="B5719" s="8">
        <v>1127</v>
      </c>
      <c r="C5719" s="8" t="s">
        <v>148</v>
      </c>
      <c r="D5719" s="8">
        <v>1</v>
      </c>
      <c r="E5719" s="8" t="s">
        <v>10623</v>
      </c>
      <c r="F5719" s="8"/>
      <c r="G5719" s="8" t="s">
        <v>152</v>
      </c>
      <c r="H5719" s="8" t="s">
        <v>314</v>
      </c>
    </row>
    <row r="5720" spans="1:8" ht="15.75" customHeight="1" x14ac:dyDescent="0.3">
      <c r="A5720" s="7">
        <v>5719</v>
      </c>
      <c r="B5720" s="7">
        <v>1127</v>
      </c>
      <c r="C5720" s="7" t="s">
        <v>156</v>
      </c>
      <c r="D5720" s="7">
        <v>1</v>
      </c>
      <c r="E5720" s="7" t="s">
        <v>15527</v>
      </c>
      <c r="F5720" s="7" t="s">
        <v>161</v>
      </c>
      <c r="G5720" s="7" t="s">
        <v>1455</v>
      </c>
      <c r="H5720" s="7" t="s">
        <v>163</v>
      </c>
    </row>
    <row r="5721" spans="1:8" ht="15.75" customHeight="1" x14ac:dyDescent="0.3">
      <c r="A5721" s="8">
        <v>5720</v>
      </c>
      <c r="B5721" s="8">
        <v>1127</v>
      </c>
      <c r="C5721" s="8" t="s">
        <v>167</v>
      </c>
      <c r="D5721" s="8">
        <v>1</v>
      </c>
      <c r="E5721" s="8" t="s">
        <v>10624</v>
      </c>
      <c r="F5721" s="8" t="s">
        <v>152</v>
      </c>
      <c r="G5721" s="8" t="s">
        <v>172</v>
      </c>
      <c r="H5721" s="8" t="s">
        <v>174</v>
      </c>
    </row>
    <row r="5722" spans="1:8" ht="15.75" customHeight="1" x14ac:dyDescent="0.3">
      <c r="A5722" s="7">
        <v>5721</v>
      </c>
      <c r="B5722" s="7">
        <v>1127</v>
      </c>
      <c r="C5722" s="7" t="s">
        <v>176</v>
      </c>
      <c r="D5722" s="7">
        <v>1</v>
      </c>
      <c r="E5722" s="7" t="s">
        <v>15541</v>
      </c>
      <c r="F5722" s="7" t="s">
        <v>172</v>
      </c>
      <c r="G5722" s="7" t="s">
        <v>388</v>
      </c>
      <c r="H5722" s="7" t="s">
        <v>184</v>
      </c>
    </row>
    <row r="5723" spans="1:8" ht="15.75" customHeight="1" x14ac:dyDescent="0.3">
      <c r="A5723" s="8">
        <v>5722</v>
      </c>
      <c r="B5723" s="8">
        <v>1127</v>
      </c>
      <c r="C5723" s="8" t="s">
        <v>192</v>
      </c>
      <c r="D5723" s="8">
        <v>1</v>
      </c>
      <c r="E5723" s="8" t="s">
        <v>10625</v>
      </c>
      <c r="F5723" s="8" t="s">
        <v>172</v>
      </c>
      <c r="G5723" s="8" t="s">
        <v>192</v>
      </c>
      <c r="H5723" s="8" t="s">
        <v>202</v>
      </c>
    </row>
    <row r="5724" spans="1:8" ht="15.75" customHeight="1" x14ac:dyDescent="0.3">
      <c r="A5724" s="7">
        <v>5723</v>
      </c>
      <c r="B5724" s="7">
        <v>1127</v>
      </c>
      <c r="C5724" s="7" t="s">
        <v>116</v>
      </c>
      <c r="D5724" s="7">
        <v>1</v>
      </c>
      <c r="E5724" s="7" t="s">
        <v>15551</v>
      </c>
      <c r="F5724" s="7" t="s">
        <v>192</v>
      </c>
      <c r="G5724" s="7" t="s">
        <v>116</v>
      </c>
      <c r="H5724" s="7" t="s">
        <v>210</v>
      </c>
    </row>
    <row r="5725" spans="1:8" ht="15.75" customHeight="1" x14ac:dyDescent="0.3">
      <c r="A5725" s="8">
        <v>5724</v>
      </c>
      <c r="B5725" s="8">
        <v>1128</v>
      </c>
      <c r="C5725" s="8" t="s">
        <v>148</v>
      </c>
      <c r="D5725" s="8">
        <v>16</v>
      </c>
      <c r="E5725" s="8" t="s">
        <v>10631</v>
      </c>
      <c r="F5725" s="8"/>
      <c r="G5725" s="8" t="s">
        <v>152</v>
      </c>
      <c r="H5725" s="8" t="s">
        <v>153</v>
      </c>
    </row>
    <row r="5726" spans="1:8" ht="15.75" customHeight="1" x14ac:dyDescent="0.3">
      <c r="A5726" s="7">
        <v>5725</v>
      </c>
      <c r="B5726" s="7">
        <v>1128</v>
      </c>
      <c r="C5726" s="7" t="s">
        <v>156</v>
      </c>
      <c r="D5726" s="7">
        <v>16</v>
      </c>
      <c r="E5726" s="7" t="s">
        <v>15565</v>
      </c>
      <c r="F5726" s="7" t="s">
        <v>161</v>
      </c>
      <c r="G5726" s="7" t="s">
        <v>3258</v>
      </c>
      <c r="H5726" s="7" t="s">
        <v>163</v>
      </c>
    </row>
    <row r="5727" spans="1:8" ht="15.75" customHeight="1" x14ac:dyDescent="0.3">
      <c r="A5727" s="8">
        <v>5726</v>
      </c>
      <c r="B5727" s="8">
        <v>1128</v>
      </c>
      <c r="C5727" s="8" t="s">
        <v>167</v>
      </c>
      <c r="D5727" s="8">
        <v>16</v>
      </c>
      <c r="E5727" s="8" t="s">
        <v>10632</v>
      </c>
      <c r="F5727" s="8" t="s">
        <v>152</v>
      </c>
      <c r="G5727" s="8" t="s">
        <v>172</v>
      </c>
      <c r="H5727" s="8" t="s">
        <v>174</v>
      </c>
    </row>
    <row r="5728" spans="1:8" ht="15.75" customHeight="1" x14ac:dyDescent="0.3">
      <c r="A5728" s="7">
        <v>5727</v>
      </c>
      <c r="B5728" s="7">
        <v>1128</v>
      </c>
      <c r="C5728" s="7" t="s">
        <v>192</v>
      </c>
      <c r="D5728" s="7">
        <v>16</v>
      </c>
      <c r="E5728" s="7" t="s">
        <v>10633</v>
      </c>
      <c r="F5728" s="7" t="s">
        <v>172</v>
      </c>
      <c r="G5728" s="7" t="s">
        <v>192</v>
      </c>
      <c r="H5728" s="7" t="s">
        <v>202</v>
      </c>
    </row>
    <row r="5729" spans="1:8" ht="15.75" customHeight="1" x14ac:dyDescent="0.3">
      <c r="A5729" s="8">
        <v>5728</v>
      </c>
      <c r="B5729" s="8">
        <v>1128</v>
      </c>
      <c r="C5729" s="8" t="s">
        <v>116</v>
      </c>
      <c r="D5729" s="8">
        <v>16</v>
      </c>
      <c r="E5729" s="8" t="s">
        <v>15588</v>
      </c>
      <c r="F5729" s="8" t="s">
        <v>192</v>
      </c>
      <c r="G5729" s="8" t="s">
        <v>116</v>
      </c>
      <c r="H5729" s="8" t="s">
        <v>210</v>
      </c>
    </row>
    <row r="5730" spans="1:8" ht="15.75" customHeight="1" x14ac:dyDescent="0.3">
      <c r="A5730" s="7">
        <v>5729</v>
      </c>
      <c r="B5730" s="7">
        <v>1129</v>
      </c>
      <c r="C5730" s="7" t="s">
        <v>148</v>
      </c>
      <c r="D5730" s="7">
        <v>1</v>
      </c>
      <c r="E5730" s="7" t="s">
        <v>10641</v>
      </c>
      <c r="F5730" s="7"/>
      <c r="G5730" s="7" t="s">
        <v>152</v>
      </c>
      <c r="H5730" s="7" t="s">
        <v>218</v>
      </c>
    </row>
    <row r="5731" spans="1:8" ht="15.75" customHeight="1" x14ac:dyDescent="0.3">
      <c r="A5731" s="8">
        <v>5730</v>
      </c>
      <c r="B5731" s="8">
        <v>1129</v>
      </c>
      <c r="C5731" s="8" t="s">
        <v>156</v>
      </c>
      <c r="D5731" s="8">
        <v>1</v>
      </c>
      <c r="E5731" s="8" t="s">
        <v>15602</v>
      </c>
      <c r="F5731" s="8" t="s">
        <v>161</v>
      </c>
      <c r="G5731" s="8" t="s">
        <v>1455</v>
      </c>
      <c r="H5731" s="8" t="s">
        <v>163</v>
      </c>
    </row>
    <row r="5732" spans="1:8" ht="15.75" customHeight="1" x14ac:dyDescent="0.3">
      <c r="A5732" s="7">
        <v>5731</v>
      </c>
      <c r="B5732" s="7">
        <v>1129</v>
      </c>
      <c r="C5732" s="7" t="s">
        <v>167</v>
      </c>
      <c r="D5732" s="7">
        <v>1</v>
      </c>
      <c r="E5732" s="7" t="s">
        <v>10642</v>
      </c>
      <c r="F5732" s="7" t="s">
        <v>152</v>
      </c>
      <c r="G5732" s="7" t="s">
        <v>172</v>
      </c>
      <c r="H5732" s="7" t="s">
        <v>174</v>
      </c>
    </row>
    <row r="5733" spans="1:8" ht="15.75" customHeight="1" x14ac:dyDescent="0.3">
      <c r="A5733" s="8">
        <v>5732</v>
      </c>
      <c r="B5733" s="8">
        <v>1129</v>
      </c>
      <c r="C5733" s="8" t="s">
        <v>192</v>
      </c>
      <c r="D5733" s="8">
        <v>1</v>
      </c>
      <c r="E5733" s="8" t="s">
        <v>10643</v>
      </c>
      <c r="F5733" s="8" t="s">
        <v>172</v>
      </c>
      <c r="G5733" s="8" t="s">
        <v>192</v>
      </c>
      <c r="H5733" s="8" t="s">
        <v>202</v>
      </c>
    </row>
    <row r="5734" spans="1:8" ht="15.75" customHeight="1" x14ac:dyDescent="0.3">
      <c r="A5734" s="7">
        <v>5733</v>
      </c>
      <c r="B5734" s="7">
        <v>1130</v>
      </c>
      <c r="C5734" s="7" t="s">
        <v>148</v>
      </c>
      <c r="D5734" s="7">
        <v>27</v>
      </c>
      <c r="E5734" s="7" t="s">
        <v>10649</v>
      </c>
      <c r="F5734" s="7"/>
      <c r="G5734" s="7" t="s">
        <v>152</v>
      </c>
      <c r="H5734" s="7" t="s">
        <v>492</v>
      </c>
    </row>
    <row r="5735" spans="1:8" ht="15.75" customHeight="1" x14ac:dyDescent="0.3">
      <c r="A5735" s="8">
        <v>5734</v>
      </c>
      <c r="B5735" s="8">
        <v>1130</v>
      </c>
      <c r="C5735" s="8" t="s">
        <v>156</v>
      </c>
      <c r="D5735" s="8">
        <v>27</v>
      </c>
      <c r="E5735" s="8" t="s">
        <v>15618</v>
      </c>
      <c r="F5735" s="8" t="s">
        <v>161</v>
      </c>
      <c r="G5735" s="8" t="s">
        <v>1105</v>
      </c>
      <c r="H5735" s="8" t="s">
        <v>163</v>
      </c>
    </row>
    <row r="5736" spans="1:8" ht="15.75" customHeight="1" x14ac:dyDescent="0.3">
      <c r="A5736" s="7">
        <v>5735</v>
      </c>
      <c r="B5736" s="7">
        <v>1130</v>
      </c>
      <c r="C5736" s="7" t="s">
        <v>167</v>
      </c>
      <c r="D5736" s="7">
        <v>27</v>
      </c>
      <c r="E5736" s="7" t="s">
        <v>10650</v>
      </c>
      <c r="F5736" s="7" t="s">
        <v>152</v>
      </c>
      <c r="G5736" s="7" t="s">
        <v>172</v>
      </c>
      <c r="H5736" s="7" t="s">
        <v>174</v>
      </c>
    </row>
    <row r="5737" spans="1:8" ht="15.75" customHeight="1" x14ac:dyDescent="0.3">
      <c r="A5737" s="8">
        <v>5736</v>
      </c>
      <c r="B5737" s="8">
        <v>1131</v>
      </c>
      <c r="C5737" s="8" t="s">
        <v>148</v>
      </c>
      <c r="D5737" s="8">
        <v>96</v>
      </c>
      <c r="E5737" s="8" t="s">
        <v>10656</v>
      </c>
      <c r="F5737" s="8"/>
      <c r="G5737" s="8" t="s">
        <v>152</v>
      </c>
      <c r="H5737" s="8" t="s">
        <v>492</v>
      </c>
    </row>
    <row r="5738" spans="1:8" ht="15.75" customHeight="1" x14ac:dyDescent="0.3">
      <c r="A5738" s="7">
        <v>5737</v>
      </c>
      <c r="B5738" s="7">
        <v>1131</v>
      </c>
      <c r="C5738" s="7" t="s">
        <v>156</v>
      </c>
      <c r="D5738" s="7">
        <v>96</v>
      </c>
      <c r="E5738" s="7" t="s">
        <v>15633</v>
      </c>
      <c r="F5738" s="7" t="s">
        <v>161</v>
      </c>
      <c r="G5738" s="7" t="s">
        <v>1472</v>
      </c>
      <c r="H5738" s="7" t="s">
        <v>163</v>
      </c>
    </row>
    <row r="5739" spans="1:8" ht="15.75" customHeight="1" x14ac:dyDescent="0.3">
      <c r="A5739" s="8">
        <v>5738</v>
      </c>
      <c r="B5739" s="8">
        <v>1131</v>
      </c>
      <c r="C5739" s="8" t="s">
        <v>167</v>
      </c>
      <c r="D5739" s="8">
        <v>96</v>
      </c>
      <c r="E5739" s="8" t="s">
        <v>10657</v>
      </c>
      <c r="F5739" s="8" t="s">
        <v>152</v>
      </c>
      <c r="G5739" s="8" t="s">
        <v>172</v>
      </c>
      <c r="H5739" s="8" t="s">
        <v>174</v>
      </c>
    </row>
    <row r="5740" spans="1:8" ht="15.75" customHeight="1" x14ac:dyDescent="0.3">
      <c r="A5740" s="7">
        <v>5739</v>
      </c>
      <c r="B5740" s="7">
        <v>1131</v>
      </c>
      <c r="C5740" s="7" t="s">
        <v>176</v>
      </c>
      <c r="D5740" s="7">
        <v>96</v>
      </c>
      <c r="E5740" s="7" t="s">
        <v>15644</v>
      </c>
      <c r="F5740" s="7" t="s">
        <v>172</v>
      </c>
      <c r="G5740" s="7" t="s">
        <v>388</v>
      </c>
      <c r="H5740" s="7" t="s">
        <v>248</v>
      </c>
    </row>
    <row r="5741" spans="1:8" ht="15.75" customHeight="1" x14ac:dyDescent="0.3">
      <c r="A5741" s="8">
        <v>5740</v>
      </c>
      <c r="B5741" s="8">
        <v>1131</v>
      </c>
      <c r="C5741" s="8" t="s">
        <v>192</v>
      </c>
      <c r="D5741" s="8">
        <v>96</v>
      </c>
      <c r="E5741" s="8" t="s">
        <v>10658</v>
      </c>
      <c r="F5741" s="8" t="s">
        <v>172</v>
      </c>
      <c r="G5741" s="8" t="s">
        <v>192</v>
      </c>
      <c r="H5741" s="8" t="s">
        <v>202</v>
      </c>
    </row>
    <row r="5742" spans="1:8" ht="15.75" customHeight="1" x14ac:dyDescent="0.3">
      <c r="A5742" s="7">
        <v>5741</v>
      </c>
      <c r="B5742" s="7">
        <v>1131</v>
      </c>
      <c r="C5742" s="7" t="s">
        <v>116</v>
      </c>
      <c r="D5742" s="7">
        <v>96</v>
      </c>
      <c r="E5742" s="7" t="s">
        <v>15654</v>
      </c>
      <c r="F5742" s="7" t="s">
        <v>192</v>
      </c>
      <c r="G5742" s="7" t="s">
        <v>116</v>
      </c>
      <c r="H5742" s="7" t="s">
        <v>210</v>
      </c>
    </row>
    <row r="5743" spans="1:8" ht="15.75" customHeight="1" x14ac:dyDescent="0.3">
      <c r="A5743" s="8">
        <v>5742</v>
      </c>
      <c r="B5743" s="8">
        <v>1132</v>
      </c>
      <c r="C5743" s="8" t="s">
        <v>148</v>
      </c>
      <c r="D5743" s="8">
        <v>108</v>
      </c>
      <c r="E5743" s="8" t="s">
        <v>10665</v>
      </c>
      <c r="F5743" s="8"/>
      <c r="G5743" s="8" t="s">
        <v>152</v>
      </c>
      <c r="H5743" s="8" t="s">
        <v>492</v>
      </c>
    </row>
    <row r="5744" spans="1:8" ht="15.75" customHeight="1" x14ac:dyDescent="0.3">
      <c r="A5744" s="7">
        <v>5743</v>
      </c>
      <c r="B5744" s="7">
        <v>1132</v>
      </c>
      <c r="C5744" s="7" t="s">
        <v>156</v>
      </c>
      <c r="D5744" s="7">
        <v>108</v>
      </c>
      <c r="E5744" s="7" t="s">
        <v>15668</v>
      </c>
      <c r="F5744" s="7" t="s">
        <v>161</v>
      </c>
      <c r="G5744" s="7" t="s">
        <v>1428</v>
      </c>
      <c r="H5744" s="7" t="s">
        <v>163</v>
      </c>
    </row>
    <row r="5745" spans="1:8" ht="15.75" customHeight="1" x14ac:dyDescent="0.3">
      <c r="A5745" s="8">
        <v>5744</v>
      </c>
      <c r="B5745" s="8">
        <v>1132</v>
      </c>
      <c r="C5745" s="8" t="s">
        <v>167</v>
      </c>
      <c r="D5745" s="8">
        <v>108</v>
      </c>
      <c r="E5745" s="8" t="s">
        <v>10666</v>
      </c>
      <c r="F5745" s="8" t="s">
        <v>152</v>
      </c>
      <c r="G5745" s="8" t="s">
        <v>172</v>
      </c>
      <c r="H5745" s="8" t="s">
        <v>174</v>
      </c>
    </row>
    <row r="5746" spans="1:8" ht="15.75" customHeight="1" x14ac:dyDescent="0.3">
      <c r="A5746" s="7">
        <v>5745</v>
      </c>
      <c r="B5746" s="7">
        <v>1132</v>
      </c>
      <c r="C5746" s="7" t="s">
        <v>176</v>
      </c>
      <c r="D5746" s="7">
        <v>108</v>
      </c>
      <c r="E5746" s="7" t="s">
        <v>15680</v>
      </c>
      <c r="F5746" s="7" t="s">
        <v>172</v>
      </c>
      <c r="G5746" s="7" t="s">
        <v>388</v>
      </c>
      <c r="H5746" s="7" t="s">
        <v>184</v>
      </c>
    </row>
    <row r="5747" spans="1:8" ht="15.75" customHeight="1" x14ac:dyDescent="0.3">
      <c r="A5747" s="8">
        <v>5746</v>
      </c>
      <c r="B5747" s="8">
        <v>1132</v>
      </c>
      <c r="C5747" s="8" t="s">
        <v>192</v>
      </c>
      <c r="D5747" s="8">
        <v>108</v>
      </c>
      <c r="E5747" s="8" t="s">
        <v>10667</v>
      </c>
      <c r="F5747" s="8" t="s">
        <v>172</v>
      </c>
      <c r="G5747" s="8" t="s">
        <v>192</v>
      </c>
      <c r="H5747" s="8" t="s">
        <v>202</v>
      </c>
    </row>
    <row r="5748" spans="1:8" ht="15.75" customHeight="1" x14ac:dyDescent="0.3">
      <c r="A5748" s="7">
        <v>5747</v>
      </c>
      <c r="B5748" s="7">
        <v>1132</v>
      </c>
      <c r="C5748" s="7" t="s">
        <v>116</v>
      </c>
      <c r="D5748" s="7">
        <v>108</v>
      </c>
      <c r="E5748" s="7" t="s">
        <v>15692</v>
      </c>
      <c r="F5748" s="7" t="s">
        <v>192</v>
      </c>
      <c r="G5748" s="7" t="s">
        <v>116</v>
      </c>
      <c r="H5748" s="7" t="s">
        <v>210</v>
      </c>
    </row>
    <row r="5749" spans="1:8" ht="15.75" customHeight="1" x14ac:dyDescent="0.3">
      <c r="A5749" s="8">
        <v>5748</v>
      </c>
      <c r="B5749" s="8">
        <v>1133</v>
      </c>
      <c r="C5749" s="8" t="s">
        <v>148</v>
      </c>
      <c r="D5749" s="8">
        <v>104</v>
      </c>
      <c r="E5749" s="8" t="s">
        <v>10674</v>
      </c>
      <c r="F5749" s="8"/>
      <c r="G5749" s="8" t="s">
        <v>152</v>
      </c>
      <c r="H5749" s="8" t="s">
        <v>153</v>
      </c>
    </row>
    <row r="5750" spans="1:8" ht="15.75" customHeight="1" x14ac:dyDescent="0.3">
      <c r="A5750" s="7">
        <v>5749</v>
      </c>
      <c r="B5750" s="7">
        <v>1133</v>
      </c>
      <c r="C5750" s="7" t="s">
        <v>156</v>
      </c>
      <c r="D5750" s="7">
        <v>104</v>
      </c>
      <c r="E5750" s="7" t="s">
        <v>15704</v>
      </c>
      <c r="F5750" s="7" t="s">
        <v>161</v>
      </c>
      <c r="G5750" s="7" t="s">
        <v>412</v>
      </c>
      <c r="H5750" s="7" t="s">
        <v>163</v>
      </c>
    </row>
    <row r="5751" spans="1:8" ht="15.75" customHeight="1" x14ac:dyDescent="0.3">
      <c r="A5751" s="8">
        <v>5750</v>
      </c>
      <c r="B5751" s="8">
        <v>1133</v>
      </c>
      <c r="C5751" s="8" t="s">
        <v>167</v>
      </c>
      <c r="D5751" s="8">
        <v>104</v>
      </c>
      <c r="E5751" s="8" t="s">
        <v>10675</v>
      </c>
      <c r="F5751" s="8" t="s">
        <v>152</v>
      </c>
      <c r="G5751" s="8" t="s">
        <v>172</v>
      </c>
      <c r="H5751" s="8" t="s">
        <v>174</v>
      </c>
    </row>
    <row r="5752" spans="1:8" ht="15.75" customHeight="1" x14ac:dyDescent="0.3">
      <c r="A5752" s="7">
        <v>5751</v>
      </c>
      <c r="B5752" s="7">
        <v>1133</v>
      </c>
      <c r="C5752" s="7" t="s">
        <v>176</v>
      </c>
      <c r="D5752" s="7">
        <v>104</v>
      </c>
      <c r="E5752" s="7" t="s">
        <v>15717</v>
      </c>
      <c r="F5752" s="7" t="s">
        <v>172</v>
      </c>
      <c r="G5752" s="7" t="s">
        <v>172</v>
      </c>
      <c r="H5752" s="7" t="s">
        <v>288</v>
      </c>
    </row>
    <row r="5753" spans="1:8" ht="15.75" customHeight="1" x14ac:dyDescent="0.3">
      <c r="A5753" s="8">
        <v>5752</v>
      </c>
      <c r="B5753" s="8">
        <v>1133</v>
      </c>
      <c r="C5753" s="8" t="s">
        <v>192</v>
      </c>
      <c r="D5753" s="8">
        <v>104</v>
      </c>
      <c r="E5753" s="8" t="s">
        <v>10676</v>
      </c>
      <c r="F5753" s="8" t="s">
        <v>172</v>
      </c>
      <c r="G5753" s="8" t="s">
        <v>192</v>
      </c>
      <c r="H5753" s="8" t="s">
        <v>202</v>
      </c>
    </row>
    <row r="5754" spans="1:8" ht="15.75" customHeight="1" x14ac:dyDescent="0.3">
      <c r="A5754" s="7">
        <v>5753</v>
      </c>
      <c r="B5754" s="7">
        <v>1133</v>
      </c>
      <c r="C5754" s="7" t="s">
        <v>116</v>
      </c>
      <c r="D5754" s="7">
        <v>104</v>
      </c>
      <c r="E5754" s="7" t="s">
        <v>15735</v>
      </c>
      <c r="F5754" s="7" t="s">
        <v>192</v>
      </c>
      <c r="G5754" s="7" t="s">
        <v>116</v>
      </c>
      <c r="H5754" s="7" t="s">
        <v>210</v>
      </c>
    </row>
    <row r="5755" spans="1:8" ht="15.75" customHeight="1" x14ac:dyDescent="0.3">
      <c r="A5755" s="8">
        <v>5754</v>
      </c>
      <c r="B5755" s="8">
        <v>1134</v>
      </c>
      <c r="C5755" s="8" t="s">
        <v>148</v>
      </c>
      <c r="D5755" s="8">
        <v>22</v>
      </c>
      <c r="E5755" s="8" t="s">
        <v>10684</v>
      </c>
      <c r="F5755" s="8"/>
      <c r="G5755" s="8" t="s">
        <v>152</v>
      </c>
      <c r="H5755" s="8" t="s">
        <v>314</v>
      </c>
    </row>
    <row r="5756" spans="1:8" ht="15.75" customHeight="1" x14ac:dyDescent="0.3">
      <c r="A5756" s="7">
        <v>5755</v>
      </c>
      <c r="B5756" s="7">
        <v>1134</v>
      </c>
      <c r="C5756" s="7" t="s">
        <v>156</v>
      </c>
      <c r="D5756" s="7">
        <v>22</v>
      </c>
      <c r="E5756" s="7" t="s">
        <v>2248</v>
      </c>
      <c r="F5756" s="7" t="s">
        <v>161</v>
      </c>
      <c r="G5756" s="7" t="s">
        <v>320</v>
      </c>
      <c r="H5756" s="7" t="s">
        <v>163</v>
      </c>
    </row>
    <row r="5757" spans="1:8" ht="15.75" customHeight="1" x14ac:dyDescent="0.3">
      <c r="A5757" s="8">
        <v>5756</v>
      </c>
      <c r="B5757" s="8">
        <v>1134</v>
      </c>
      <c r="C5757" s="8" t="s">
        <v>167</v>
      </c>
      <c r="D5757" s="8">
        <v>22</v>
      </c>
      <c r="E5757" s="8" t="s">
        <v>10685</v>
      </c>
      <c r="F5757" s="8" t="s">
        <v>152</v>
      </c>
      <c r="G5757" s="8" t="s">
        <v>172</v>
      </c>
      <c r="H5757" s="8" t="s">
        <v>174</v>
      </c>
    </row>
    <row r="5758" spans="1:8" ht="15.75" customHeight="1" x14ac:dyDescent="0.3">
      <c r="A5758" s="7">
        <v>5757</v>
      </c>
      <c r="B5758" s="7">
        <v>1134</v>
      </c>
      <c r="C5758" s="7" t="s">
        <v>176</v>
      </c>
      <c r="D5758" s="7">
        <v>22</v>
      </c>
      <c r="E5758" s="7" t="s">
        <v>15757</v>
      </c>
      <c r="F5758" s="7" t="s">
        <v>172</v>
      </c>
      <c r="G5758" s="7" t="s">
        <v>172</v>
      </c>
      <c r="H5758" s="7" t="s">
        <v>288</v>
      </c>
    </row>
    <row r="5759" spans="1:8" ht="15.75" customHeight="1" x14ac:dyDescent="0.3">
      <c r="A5759" s="8">
        <v>5758</v>
      </c>
      <c r="B5759" s="8">
        <v>1134</v>
      </c>
      <c r="C5759" s="8" t="s">
        <v>192</v>
      </c>
      <c r="D5759" s="8">
        <v>22</v>
      </c>
      <c r="E5759" s="8" t="s">
        <v>10686</v>
      </c>
      <c r="F5759" s="8" t="s">
        <v>172</v>
      </c>
      <c r="G5759" s="8" t="s">
        <v>192</v>
      </c>
      <c r="H5759" s="8" t="s">
        <v>202</v>
      </c>
    </row>
    <row r="5760" spans="1:8" ht="15.75" customHeight="1" x14ac:dyDescent="0.3">
      <c r="A5760" s="7">
        <v>5759</v>
      </c>
      <c r="B5760" s="7">
        <v>1135</v>
      </c>
      <c r="C5760" s="7" t="s">
        <v>148</v>
      </c>
      <c r="D5760" s="7">
        <v>45</v>
      </c>
      <c r="E5760" s="7" t="s">
        <v>10692</v>
      </c>
      <c r="F5760" s="7"/>
      <c r="G5760" s="7" t="s">
        <v>152</v>
      </c>
      <c r="H5760" s="7" t="s">
        <v>153</v>
      </c>
    </row>
    <row r="5761" spans="1:8" ht="15.75" customHeight="1" x14ac:dyDescent="0.3">
      <c r="A5761" s="8">
        <v>5760</v>
      </c>
      <c r="B5761" s="8">
        <v>1135</v>
      </c>
      <c r="C5761" s="8" t="s">
        <v>156</v>
      </c>
      <c r="D5761" s="8">
        <v>45</v>
      </c>
      <c r="E5761" s="8" t="s">
        <v>15780</v>
      </c>
      <c r="F5761" s="8" t="s">
        <v>161</v>
      </c>
      <c r="G5761" s="8" t="s">
        <v>1242</v>
      </c>
      <c r="H5761" s="8" t="s">
        <v>163</v>
      </c>
    </row>
    <row r="5762" spans="1:8" ht="15.75" customHeight="1" x14ac:dyDescent="0.3">
      <c r="A5762" s="7">
        <v>5761</v>
      </c>
      <c r="B5762" s="7">
        <v>1135</v>
      </c>
      <c r="C5762" s="7" t="s">
        <v>167</v>
      </c>
      <c r="D5762" s="7">
        <v>45</v>
      </c>
      <c r="E5762" s="7" t="s">
        <v>10693</v>
      </c>
      <c r="F5762" s="7" t="s">
        <v>152</v>
      </c>
      <c r="G5762" s="7" t="s">
        <v>172</v>
      </c>
      <c r="H5762" s="7" t="s">
        <v>174</v>
      </c>
    </row>
    <row r="5763" spans="1:8" ht="15.75" customHeight="1" x14ac:dyDescent="0.3">
      <c r="A5763" s="8">
        <v>5762</v>
      </c>
      <c r="B5763" s="8">
        <v>1135</v>
      </c>
      <c r="C5763" s="8" t="s">
        <v>192</v>
      </c>
      <c r="D5763" s="8">
        <v>45</v>
      </c>
      <c r="E5763" s="8" t="s">
        <v>10694</v>
      </c>
      <c r="F5763" s="8" t="s">
        <v>172</v>
      </c>
      <c r="G5763" s="8" t="s">
        <v>192</v>
      </c>
      <c r="H5763" s="8" t="s">
        <v>202</v>
      </c>
    </row>
    <row r="5764" spans="1:8" ht="15.75" customHeight="1" x14ac:dyDescent="0.3">
      <c r="A5764" s="7">
        <v>5763</v>
      </c>
      <c r="B5764" s="7">
        <v>1136</v>
      </c>
      <c r="C5764" s="7" t="s">
        <v>148</v>
      </c>
      <c r="D5764" s="7">
        <v>117</v>
      </c>
      <c r="E5764" s="7" t="s">
        <v>10701</v>
      </c>
      <c r="F5764" s="7"/>
      <c r="G5764" s="7" t="s">
        <v>152</v>
      </c>
      <c r="H5764" s="7" t="s">
        <v>492</v>
      </c>
    </row>
    <row r="5765" spans="1:8" ht="15.75" customHeight="1" x14ac:dyDescent="0.3">
      <c r="A5765" s="8">
        <v>5764</v>
      </c>
      <c r="B5765" s="8">
        <v>1136</v>
      </c>
      <c r="C5765" s="8" t="s">
        <v>156</v>
      </c>
      <c r="D5765" s="8">
        <v>117</v>
      </c>
      <c r="E5765" s="8" t="s">
        <v>15804</v>
      </c>
      <c r="F5765" s="8" t="s">
        <v>161</v>
      </c>
      <c r="G5765" s="8" t="s">
        <v>2164</v>
      </c>
      <c r="H5765" s="8" t="s">
        <v>163</v>
      </c>
    </row>
    <row r="5766" spans="1:8" ht="15.75" customHeight="1" x14ac:dyDescent="0.3">
      <c r="A5766" s="7">
        <v>5765</v>
      </c>
      <c r="B5766" s="7">
        <v>1136</v>
      </c>
      <c r="C5766" s="7" t="s">
        <v>167</v>
      </c>
      <c r="D5766" s="7">
        <v>117</v>
      </c>
      <c r="E5766" s="7" t="s">
        <v>10702</v>
      </c>
      <c r="F5766" s="7" t="s">
        <v>152</v>
      </c>
      <c r="G5766" s="7" t="s">
        <v>172</v>
      </c>
      <c r="H5766" s="7" t="s">
        <v>174</v>
      </c>
    </row>
    <row r="5767" spans="1:8" ht="15.75" customHeight="1" x14ac:dyDescent="0.3">
      <c r="A5767" s="8">
        <v>5766</v>
      </c>
      <c r="B5767" s="8">
        <v>1136</v>
      </c>
      <c r="C5767" s="8" t="s">
        <v>192</v>
      </c>
      <c r="D5767" s="8">
        <v>117</v>
      </c>
      <c r="E5767" s="8" t="s">
        <v>10703</v>
      </c>
      <c r="F5767" s="8" t="s">
        <v>172</v>
      </c>
      <c r="G5767" s="8" t="s">
        <v>192</v>
      </c>
      <c r="H5767" s="8" t="s">
        <v>202</v>
      </c>
    </row>
    <row r="5768" spans="1:8" ht="15.75" customHeight="1" x14ac:dyDescent="0.3">
      <c r="A5768" s="7">
        <v>5767</v>
      </c>
      <c r="B5768" s="7">
        <v>1136</v>
      </c>
      <c r="C5768" s="7" t="s">
        <v>116</v>
      </c>
      <c r="D5768" s="7">
        <v>117</v>
      </c>
      <c r="E5768" s="7" t="s">
        <v>15822</v>
      </c>
      <c r="F5768" s="7" t="s">
        <v>192</v>
      </c>
      <c r="G5768" s="7" t="s">
        <v>116</v>
      </c>
      <c r="H5768" s="7" t="s">
        <v>210</v>
      </c>
    </row>
    <row r="5769" spans="1:8" ht="15.75" customHeight="1" x14ac:dyDescent="0.3">
      <c r="A5769" s="8">
        <v>5768</v>
      </c>
      <c r="B5769" s="8">
        <v>1137</v>
      </c>
      <c r="C5769" s="8" t="s">
        <v>148</v>
      </c>
      <c r="D5769" s="8">
        <v>108</v>
      </c>
      <c r="E5769" s="8" t="s">
        <v>10710</v>
      </c>
      <c r="F5769" s="8"/>
      <c r="G5769" s="8" t="s">
        <v>152</v>
      </c>
      <c r="H5769" s="8" t="s">
        <v>153</v>
      </c>
    </row>
    <row r="5770" spans="1:8" ht="15.75" customHeight="1" x14ac:dyDescent="0.3">
      <c r="A5770" s="7">
        <v>5769</v>
      </c>
      <c r="B5770" s="7">
        <v>1137</v>
      </c>
      <c r="C5770" s="7" t="s">
        <v>156</v>
      </c>
      <c r="D5770" s="7">
        <v>108</v>
      </c>
      <c r="E5770" s="7" t="s">
        <v>15836</v>
      </c>
      <c r="F5770" s="7" t="s">
        <v>161</v>
      </c>
      <c r="G5770" s="7" t="s">
        <v>1428</v>
      </c>
      <c r="H5770" s="7" t="s">
        <v>163</v>
      </c>
    </row>
    <row r="5771" spans="1:8" ht="15.75" customHeight="1" x14ac:dyDescent="0.3">
      <c r="A5771" s="8">
        <v>5770</v>
      </c>
      <c r="B5771" s="8">
        <v>1137</v>
      </c>
      <c r="C5771" s="8" t="s">
        <v>167</v>
      </c>
      <c r="D5771" s="8">
        <v>108</v>
      </c>
      <c r="E5771" s="8" t="s">
        <v>10711</v>
      </c>
      <c r="F5771" s="8" t="s">
        <v>152</v>
      </c>
      <c r="G5771" s="8" t="s">
        <v>172</v>
      </c>
      <c r="H5771" s="8" t="s">
        <v>174</v>
      </c>
    </row>
    <row r="5772" spans="1:8" ht="15.75" customHeight="1" x14ac:dyDescent="0.3">
      <c r="A5772" s="7">
        <v>5771</v>
      </c>
      <c r="B5772" s="7">
        <v>1137</v>
      </c>
      <c r="C5772" s="7" t="s">
        <v>176</v>
      </c>
      <c r="D5772" s="7">
        <v>108</v>
      </c>
      <c r="E5772" s="7" t="s">
        <v>15850</v>
      </c>
      <c r="F5772" s="7" t="s">
        <v>172</v>
      </c>
      <c r="G5772" s="7" t="s">
        <v>172</v>
      </c>
      <c r="H5772" s="7" t="s">
        <v>812</v>
      </c>
    </row>
    <row r="5773" spans="1:8" ht="15.75" customHeight="1" x14ac:dyDescent="0.3">
      <c r="A5773" s="8">
        <v>5772</v>
      </c>
      <c r="B5773" s="8">
        <v>1137</v>
      </c>
      <c r="C5773" s="8" t="s">
        <v>192</v>
      </c>
      <c r="D5773" s="8">
        <v>108</v>
      </c>
      <c r="E5773" s="8" t="s">
        <v>10712</v>
      </c>
      <c r="F5773" s="8" t="s">
        <v>172</v>
      </c>
      <c r="G5773" s="8" t="s">
        <v>192</v>
      </c>
      <c r="H5773" s="8" t="s">
        <v>202</v>
      </c>
    </row>
    <row r="5774" spans="1:8" ht="15.75" customHeight="1" x14ac:dyDescent="0.3">
      <c r="A5774" s="7">
        <v>5773</v>
      </c>
      <c r="B5774" s="7">
        <v>1137</v>
      </c>
      <c r="C5774" s="7" t="s">
        <v>116</v>
      </c>
      <c r="D5774" s="7">
        <v>108</v>
      </c>
      <c r="E5774" s="7" t="s">
        <v>15864</v>
      </c>
      <c r="F5774" s="7" t="s">
        <v>192</v>
      </c>
      <c r="G5774" s="7" t="s">
        <v>116</v>
      </c>
      <c r="H5774" s="7" t="s">
        <v>210</v>
      </c>
    </row>
    <row r="5775" spans="1:8" ht="15.75" customHeight="1" x14ac:dyDescent="0.3">
      <c r="A5775" s="8">
        <v>5774</v>
      </c>
      <c r="B5775" s="8">
        <v>1138</v>
      </c>
      <c r="C5775" s="8" t="s">
        <v>148</v>
      </c>
      <c r="D5775" s="8">
        <v>32</v>
      </c>
      <c r="E5775" s="8" t="s">
        <v>10718</v>
      </c>
      <c r="F5775" s="8"/>
      <c r="G5775" s="8" t="s">
        <v>152</v>
      </c>
      <c r="H5775" s="8" t="s">
        <v>492</v>
      </c>
    </row>
    <row r="5776" spans="1:8" ht="15.75" customHeight="1" x14ac:dyDescent="0.3">
      <c r="A5776" s="7">
        <v>5775</v>
      </c>
      <c r="B5776" s="7">
        <v>1138</v>
      </c>
      <c r="C5776" s="7" t="s">
        <v>156</v>
      </c>
      <c r="D5776" s="7">
        <v>32</v>
      </c>
      <c r="E5776" s="7" t="s">
        <v>15876</v>
      </c>
      <c r="F5776" s="7" t="s">
        <v>161</v>
      </c>
      <c r="G5776" s="7" t="s">
        <v>230</v>
      </c>
      <c r="H5776" s="7" t="s">
        <v>163</v>
      </c>
    </row>
    <row r="5777" spans="1:8" ht="15.75" customHeight="1" x14ac:dyDescent="0.3">
      <c r="A5777" s="8">
        <v>5776</v>
      </c>
      <c r="B5777" s="8">
        <v>1138</v>
      </c>
      <c r="C5777" s="8" t="s">
        <v>167</v>
      </c>
      <c r="D5777" s="8">
        <v>32</v>
      </c>
      <c r="E5777" s="8" t="s">
        <v>10719</v>
      </c>
      <c r="F5777" s="8" t="s">
        <v>152</v>
      </c>
      <c r="G5777" s="8" t="s">
        <v>172</v>
      </c>
      <c r="H5777" s="8" t="s">
        <v>174</v>
      </c>
    </row>
    <row r="5778" spans="1:8" ht="15.75" customHeight="1" x14ac:dyDescent="0.3">
      <c r="A5778" s="7">
        <v>5777</v>
      </c>
      <c r="B5778" s="7">
        <v>1138</v>
      </c>
      <c r="C5778" s="7" t="s">
        <v>176</v>
      </c>
      <c r="D5778" s="7">
        <v>32</v>
      </c>
      <c r="E5778" s="7" t="s">
        <v>15898</v>
      </c>
      <c r="F5778" s="7" t="s">
        <v>172</v>
      </c>
      <c r="G5778" s="7" t="s">
        <v>388</v>
      </c>
      <c r="H5778" s="7" t="s">
        <v>812</v>
      </c>
    </row>
    <row r="5779" spans="1:8" ht="15.75" customHeight="1" x14ac:dyDescent="0.3">
      <c r="A5779" s="8">
        <v>5778</v>
      </c>
      <c r="B5779" s="8">
        <v>1138</v>
      </c>
      <c r="C5779" s="8" t="s">
        <v>192</v>
      </c>
      <c r="D5779" s="8">
        <v>32</v>
      </c>
      <c r="E5779" s="8" t="s">
        <v>10720</v>
      </c>
      <c r="F5779" s="8" t="s">
        <v>172</v>
      </c>
      <c r="G5779" s="8" t="s">
        <v>192</v>
      </c>
      <c r="H5779" s="8" t="s">
        <v>202</v>
      </c>
    </row>
    <row r="5780" spans="1:8" ht="15.75" customHeight="1" x14ac:dyDescent="0.3">
      <c r="A5780" s="7">
        <v>5779</v>
      </c>
      <c r="B5780" s="7">
        <v>1138</v>
      </c>
      <c r="C5780" s="7" t="s">
        <v>116</v>
      </c>
      <c r="D5780" s="7">
        <v>32</v>
      </c>
      <c r="E5780" s="7" t="s">
        <v>15918</v>
      </c>
      <c r="F5780" s="7" t="s">
        <v>192</v>
      </c>
      <c r="G5780" s="7" t="s">
        <v>116</v>
      </c>
      <c r="H5780" s="7" t="s">
        <v>210</v>
      </c>
    </row>
    <row r="5781" spans="1:8" ht="15.75" customHeight="1" x14ac:dyDescent="0.3">
      <c r="A5781" s="8">
        <v>5780</v>
      </c>
      <c r="B5781" s="8">
        <v>1139</v>
      </c>
      <c r="C5781" s="8" t="s">
        <v>148</v>
      </c>
      <c r="D5781" s="8">
        <v>15</v>
      </c>
      <c r="E5781" s="8" t="s">
        <v>10727</v>
      </c>
      <c r="F5781" s="8"/>
      <c r="G5781" s="8" t="s">
        <v>152</v>
      </c>
      <c r="H5781" s="8" t="s">
        <v>153</v>
      </c>
    </row>
    <row r="5782" spans="1:8" ht="15.75" customHeight="1" x14ac:dyDescent="0.3">
      <c r="A5782" s="7">
        <v>5781</v>
      </c>
      <c r="B5782" s="7">
        <v>1139</v>
      </c>
      <c r="C5782" s="7" t="s">
        <v>156</v>
      </c>
      <c r="D5782" s="7">
        <v>15</v>
      </c>
      <c r="E5782" s="7" t="s">
        <v>15932</v>
      </c>
      <c r="F5782" s="7" t="s">
        <v>161</v>
      </c>
      <c r="G5782" s="7" t="s">
        <v>2493</v>
      </c>
      <c r="H5782" s="7" t="s">
        <v>163</v>
      </c>
    </row>
    <row r="5783" spans="1:8" ht="15.75" customHeight="1" x14ac:dyDescent="0.3">
      <c r="A5783" s="8">
        <v>5782</v>
      </c>
      <c r="B5783" s="8">
        <v>1139</v>
      </c>
      <c r="C5783" s="8" t="s">
        <v>167</v>
      </c>
      <c r="D5783" s="8">
        <v>15</v>
      </c>
      <c r="E5783" s="8" t="s">
        <v>10728</v>
      </c>
      <c r="F5783" s="8" t="s">
        <v>152</v>
      </c>
      <c r="G5783" s="8" t="s">
        <v>172</v>
      </c>
      <c r="H5783" s="8" t="s">
        <v>174</v>
      </c>
    </row>
    <row r="5784" spans="1:8" ht="15.75" customHeight="1" x14ac:dyDescent="0.3">
      <c r="A5784" s="7">
        <v>5783</v>
      </c>
      <c r="B5784" s="7">
        <v>1139</v>
      </c>
      <c r="C5784" s="7" t="s">
        <v>176</v>
      </c>
      <c r="D5784" s="7">
        <v>15</v>
      </c>
      <c r="E5784" s="7" t="s">
        <v>15958</v>
      </c>
      <c r="F5784" s="7" t="s">
        <v>172</v>
      </c>
      <c r="G5784" s="7" t="s">
        <v>172</v>
      </c>
      <c r="H5784" s="7" t="s">
        <v>812</v>
      </c>
    </row>
    <row r="5785" spans="1:8" ht="15.75" customHeight="1" x14ac:dyDescent="0.3">
      <c r="A5785" s="8">
        <v>5784</v>
      </c>
      <c r="B5785" s="8">
        <v>1139</v>
      </c>
      <c r="C5785" s="8" t="s">
        <v>192</v>
      </c>
      <c r="D5785" s="8">
        <v>15</v>
      </c>
      <c r="E5785" s="8" t="s">
        <v>10729</v>
      </c>
      <c r="F5785" s="8" t="s">
        <v>172</v>
      </c>
      <c r="G5785" s="8" t="s">
        <v>192</v>
      </c>
      <c r="H5785" s="8" t="s">
        <v>202</v>
      </c>
    </row>
    <row r="5786" spans="1:8" ht="15.75" customHeight="1" x14ac:dyDescent="0.3">
      <c r="A5786" s="7">
        <v>5785</v>
      </c>
      <c r="B5786" s="7">
        <v>1139</v>
      </c>
      <c r="C5786" s="7" t="s">
        <v>116</v>
      </c>
      <c r="D5786" s="7">
        <v>15</v>
      </c>
      <c r="E5786" s="7" t="s">
        <v>15976</v>
      </c>
      <c r="F5786" s="7" t="s">
        <v>192</v>
      </c>
      <c r="G5786" s="7" t="s">
        <v>116</v>
      </c>
      <c r="H5786" s="7" t="s">
        <v>210</v>
      </c>
    </row>
    <row r="5787" spans="1:8" ht="15.75" customHeight="1" x14ac:dyDescent="0.3">
      <c r="A5787" s="8">
        <v>5786</v>
      </c>
      <c r="B5787" s="8">
        <v>1140</v>
      </c>
      <c r="C5787" s="8" t="s">
        <v>148</v>
      </c>
      <c r="D5787" s="8">
        <v>116</v>
      </c>
      <c r="E5787" s="8" t="s">
        <v>10736</v>
      </c>
      <c r="F5787" s="8"/>
      <c r="G5787" s="8" t="s">
        <v>152</v>
      </c>
      <c r="H5787" s="8" t="s">
        <v>492</v>
      </c>
    </row>
    <row r="5788" spans="1:8" ht="15.75" customHeight="1" x14ac:dyDescent="0.3">
      <c r="A5788" s="7">
        <v>5787</v>
      </c>
      <c r="B5788" s="7">
        <v>1140</v>
      </c>
      <c r="C5788" s="7" t="s">
        <v>156</v>
      </c>
      <c r="D5788" s="7">
        <v>116</v>
      </c>
      <c r="E5788" s="7" t="s">
        <v>16004</v>
      </c>
      <c r="F5788" s="7" t="s">
        <v>161</v>
      </c>
      <c r="G5788" s="7" t="s">
        <v>961</v>
      </c>
      <c r="H5788" s="7" t="s">
        <v>163</v>
      </c>
    </row>
    <row r="5789" spans="1:8" ht="15.75" customHeight="1" x14ac:dyDescent="0.3">
      <c r="A5789" s="8">
        <v>5788</v>
      </c>
      <c r="B5789" s="8">
        <v>1140</v>
      </c>
      <c r="C5789" s="8" t="s">
        <v>167</v>
      </c>
      <c r="D5789" s="8">
        <v>116</v>
      </c>
      <c r="E5789" s="8" t="s">
        <v>10737</v>
      </c>
      <c r="F5789" s="8" t="s">
        <v>152</v>
      </c>
      <c r="G5789" s="8" t="s">
        <v>172</v>
      </c>
      <c r="H5789" s="8" t="s">
        <v>174</v>
      </c>
    </row>
    <row r="5790" spans="1:8" ht="15.75" customHeight="1" x14ac:dyDescent="0.3">
      <c r="A5790" s="7">
        <v>5789</v>
      </c>
      <c r="B5790" s="7">
        <v>1140</v>
      </c>
      <c r="C5790" s="7" t="s">
        <v>192</v>
      </c>
      <c r="D5790" s="7">
        <v>116</v>
      </c>
      <c r="E5790" s="7" t="s">
        <v>10738</v>
      </c>
      <c r="F5790" s="7" t="s">
        <v>172</v>
      </c>
      <c r="G5790" s="7" t="s">
        <v>192</v>
      </c>
      <c r="H5790" s="7" t="s">
        <v>202</v>
      </c>
    </row>
    <row r="5791" spans="1:8" ht="15.75" customHeight="1" x14ac:dyDescent="0.3">
      <c r="A5791" s="8">
        <v>5790</v>
      </c>
      <c r="B5791" s="8">
        <v>1140</v>
      </c>
      <c r="C5791" s="8" t="s">
        <v>116</v>
      </c>
      <c r="D5791" s="8">
        <v>116</v>
      </c>
      <c r="E5791" s="8" t="s">
        <v>16063</v>
      </c>
      <c r="F5791" s="8" t="s">
        <v>192</v>
      </c>
      <c r="G5791" s="8" t="s">
        <v>116</v>
      </c>
      <c r="H5791" s="8" t="s">
        <v>210</v>
      </c>
    </row>
    <row r="5792" spans="1:8" ht="15.75" customHeight="1" x14ac:dyDescent="0.3">
      <c r="A5792" s="7">
        <v>5791</v>
      </c>
      <c r="B5792" s="7">
        <v>1141</v>
      </c>
      <c r="C5792" s="7" t="s">
        <v>148</v>
      </c>
      <c r="D5792" s="7">
        <v>75</v>
      </c>
      <c r="E5792" s="7" t="s">
        <v>10745</v>
      </c>
      <c r="F5792" s="7"/>
      <c r="G5792" s="7" t="s">
        <v>152</v>
      </c>
      <c r="H5792" s="7" t="s">
        <v>153</v>
      </c>
    </row>
    <row r="5793" spans="1:8" ht="15.75" customHeight="1" x14ac:dyDescent="0.3">
      <c r="A5793" s="8">
        <v>5792</v>
      </c>
      <c r="B5793" s="8">
        <v>1141</v>
      </c>
      <c r="C5793" s="8" t="s">
        <v>156</v>
      </c>
      <c r="D5793" s="8">
        <v>75</v>
      </c>
      <c r="E5793" s="8" t="s">
        <v>16074</v>
      </c>
      <c r="F5793" s="8" t="s">
        <v>161</v>
      </c>
      <c r="G5793" s="8" t="s">
        <v>846</v>
      </c>
      <c r="H5793" s="8" t="s">
        <v>163</v>
      </c>
    </row>
    <row r="5794" spans="1:8" ht="15.75" customHeight="1" x14ac:dyDescent="0.3">
      <c r="A5794" s="7">
        <v>5793</v>
      </c>
      <c r="B5794" s="7">
        <v>1141</v>
      </c>
      <c r="C5794" s="7" t="s">
        <v>167</v>
      </c>
      <c r="D5794" s="7">
        <v>75</v>
      </c>
      <c r="E5794" s="7" t="s">
        <v>10746</v>
      </c>
      <c r="F5794" s="7" t="s">
        <v>152</v>
      </c>
      <c r="G5794" s="7" t="s">
        <v>172</v>
      </c>
      <c r="H5794" s="7" t="s">
        <v>174</v>
      </c>
    </row>
    <row r="5795" spans="1:8" ht="15.75" customHeight="1" x14ac:dyDescent="0.3">
      <c r="A5795" s="8">
        <v>5794</v>
      </c>
      <c r="B5795" s="8">
        <v>1141</v>
      </c>
      <c r="C5795" s="8" t="s">
        <v>192</v>
      </c>
      <c r="D5795" s="8">
        <v>75</v>
      </c>
      <c r="E5795" s="8" t="s">
        <v>10747</v>
      </c>
      <c r="F5795" s="8" t="s">
        <v>172</v>
      </c>
      <c r="G5795" s="8" t="s">
        <v>192</v>
      </c>
      <c r="H5795" s="8" t="s">
        <v>202</v>
      </c>
    </row>
    <row r="5796" spans="1:8" ht="15.75" customHeight="1" x14ac:dyDescent="0.3">
      <c r="A5796" s="7">
        <v>5795</v>
      </c>
      <c r="B5796" s="7">
        <v>1141</v>
      </c>
      <c r="C5796" s="7" t="s">
        <v>116</v>
      </c>
      <c r="D5796" s="7">
        <v>75</v>
      </c>
      <c r="E5796" s="7" t="s">
        <v>16093</v>
      </c>
      <c r="F5796" s="7" t="s">
        <v>192</v>
      </c>
      <c r="G5796" s="7" t="s">
        <v>116</v>
      </c>
      <c r="H5796" s="7" t="s">
        <v>210</v>
      </c>
    </row>
    <row r="5797" spans="1:8" ht="15.75" customHeight="1" x14ac:dyDescent="0.3">
      <c r="A5797" s="8">
        <v>5796</v>
      </c>
      <c r="B5797" s="8">
        <v>1142</v>
      </c>
      <c r="C5797" s="8" t="s">
        <v>148</v>
      </c>
      <c r="D5797" s="8">
        <v>14</v>
      </c>
      <c r="E5797" s="8" t="s">
        <v>10753</v>
      </c>
      <c r="F5797" s="8"/>
      <c r="G5797" s="8" t="s">
        <v>152</v>
      </c>
      <c r="H5797" s="8" t="s">
        <v>492</v>
      </c>
    </row>
    <row r="5798" spans="1:8" ht="15.75" customHeight="1" x14ac:dyDescent="0.3">
      <c r="A5798" s="7">
        <v>5797</v>
      </c>
      <c r="B5798" s="7">
        <v>1142</v>
      </c>
      <c r="C5798" s="7" t="s">
        <v>156</v>
      </c>
      <c r="D5798" s="7">
        <v>14</v>
      </c>
      <c r="E5798" s="7" t="s">
        <v>16104</v>
      </c>
      <c r="F5798" s="7" t="s">
        <v>161</v>
      </c>
      <c r="G5798" s="7" t="s">
        <v>766</v>
      </c>
      <c r="H5798" s="7" t="s">
        <v>163</v>
      </c>
    </row>
    <row r="5799" spans="1:8" ht="15.75" customHeight="1" x14ac:dyDescent="0.3">
      <c r="A5799" s="8">
        <v>5798</v>
      </c>
      <c r="B5799" s="8">
        <v>1142</v>
      </c>
      <c r="C5799" s="8" t="s">
        <v>167</v>
      </c>
      <c r="D5799" s="8">
        <v>14</v>
      </c>
      <c r="E5799" s="8" t="s">
        <v>10754</v>
      </c>
      <c r="F5799" s="8" t="s">
        <v>152</v>
      </c>
      <c r="G5799" s="8" t="s">
        <v>172</v>
      </c>
      <c r="H5799" s="8" t="s">
        <v>174</v>
      </c>
    </row>
    <row r="5800" spans="1:8" ht="15.75" customHeight="1" x14ac:dyDescent="0.3">
      <c r="A5800" s="7">
        <v>5799</v>
      </c>
      <c r="B5800" s="7">
        <v>1142</v>
      </c>
      <c r="C5800" s="7" t="s">
        <v>192</v>
      </c>
      <c r="D5800" s="7">
        <v>14</v>
      </c>
      <c r="E5800" s="7" t="s">
        <v>10755</v>
      </c>
      <c r="F5800" s="7" t="s">
        <v>172</v>
      </c>
      <c r="G5800" s="7" t="s">
        <v>192</v>
      </c>
      <c r="H5800" s="7" t="s">
        <v>202</v>
      </c>
    </row>
    <row r="5801" spans="1:8" ht="15.75" customHeight="1" x14ac:dyDescent="0.3">
      <c r="A5801" s="8">
        <v>5800</v>
      </c>
      <c r="B5801" s="8">
        <v>1142</v>
      </c>
      <c r="C5801" s="8" t="s">
        <v>116</v>
      </c>
      <c r="D5801" s="8">
        <v>14</v>
      </c>
      <c r="E5801" s="8" t="s">
        <v>16122</v>
      </c>
      <c r="F5801" s="8" t="s">
        <v>192</v>
      </c>
      <c r="G5801" s="8" t="s">
        <v>116</v>
      </c>
      <c r="H5801" s="8" t="s">
        <v>210</v>
      </c>
    </row>
    <row r="5802" spans="1:8" ht="15.75" customHeight="1" x14ac:dyDescent="0.3">
      <c r="A5802" s="7">
        <v>5801</v>
      </c>
      <c r="B5802" s="7">
        <v>1143</v>
      </c>
      <c r="C5802" s="7" t="s">
        <v>148</v>
      </c>
      <c r="D5802" s="7">
        <v>47</v>
      </c>
      <c r="E5802" s="7" t="s">
        <v>10761</v>
      </c>
      <c r="F5802" s="7"/>
      <c r="G5802" s="7" t="s">
        <v>152</v>
      </c>
      <c r="H5802" s="7" t="s">
        <v>492</v>
      </c>
    </row>
    <row r="5803" spans="1:8" ht="15.75" customHeight="1" x14ac:dyDescent="0.3">
      <c r="A5803" s="8">
        <v>5802</v>
      </c>
      <c r="B5803" s="8">
        <v>1143</v>
      </c>
      <c r="C5803" s="8" t="s">
        <v>156</v>
      </c>
      <c r="D5803" s="8">
        <v>47</v>
      </c>
      <c r="E5803" s="8" t="s">
        <v>16134</v>
      </c>
      <c r="F5803" s="8" t="s">
        <v>161</v>
      </c>
      <c r="G5803" s="8" t="s">
        <v>2236</v>
      </c>
      <c r="H5803" s="8" t="s">
        <v>163</v>
      </c>
    </row>
    <row r="5804" spans="1:8" ht="15.75" customHeight="1" x14ac:dyDescent="0.3">
      <c r="A5804" s="7">
        <v>5803</v>
      </c>
      <c r="B5804" s="7">
        <v>1143</v>
      </c>
      <c r="C5804" s="7" t="s">
        <v>167</v>
      </c>
      <c r="D5804" s="7">
        <v>47</v>
      </c>
      <c r="E5804" s="7" t="s">
        <v>10762</v>
      </c>
      <c r="F5804" s="7" t="s">
        <v>152</v>
      </c>
      <c r="G5804" s="7" t="s">
        <v>172</v>
      </c>
      <c r="H5804" s="7" t="s">
        <v>174</v>
      </c>
    </row>
    <row r="5805" spans="1:8" ht="15.75" customHeight="1" x14ac:dyDescent="0.3">
      <c r="A5805" s="8">
        <v>5804</v>
      </c>
      <c r="B5805" s="8">
        <v>1144</v>
      </c>
      <c r="C5805" s="8" t="s">
        <v>148</v>
      </c>
      <c r="D5805" s="8">
        <v>105</v>
      </c>
      <c r="E5805" s="8" t="s">
        <v>10769</v>
      </c>
      <c r="F5805" s="8"/>
      <c r="G5805" s="8" t="s">
        <v>152</v>
      </c>
      <c r="H5805" s="8" t="s">
        <v>218</v>
      </c>
    </row>
    <row r="5806" spans="1:8" ht="15.75" customHeight="1" x14ac:dyDescent="0.3">
      <c r="A5806" s="7">
        <v>5805</v>
      </c>
      <c r="B5806" s="7">
        <v>1144</v>
      </c>
      <c r="C5806" s="7" t="s">
        <v>156</v>
      </c>
      <c r="D5806" s="7">
        <v>105</v>
      </c>
      <c r="E5806" s="7" t="s">
        <v>16151</v>
      </c>
      <c r="F5806" s="7" t="s">
        <v>161</v>
      </c>
      <c r="G5806" s="7" t="s">
        <v>1038</v>
      </c>
      <c r="H5806" s="7" t="s">
        <v>163</v>
      </c>
    </row>
    <row r="5807" spans="1:8" ht="15.75" customHeight="1" x14ac:dyDescent="0.3">
      <c r="A5807" s="8">
        <v>5806</v>
      </c>
      <c r="B5807" s="8">
        <v>1144</v>
      </c>
      <c r="C5807" s="8" t="s">
        <v>167</v>
      </c>
      <c r="D5807" s="8">
        <v>105</v>
      </c>
      <c r="E5807" s="8" t="s">
        <v>10770</v>
      </c>
      <c r="F5807" s="8" t="s">
        <v>152</v>
      </c>
      <c r="G5807" s="8" t="s">
        <v>172</v>
      </c>
      <c r="H5807" s="8" t="s">
        <v>174</v>
      </c>
    </row>
    <row r="5808" spans="1:8" ht="15.75" customHeight="1" x14ac:dyDescent="0.3">
      <c r="A5808" s="7">
        <v>5807</v>
      </c>
      <c r="B5808" s="7">
        <v>1144</v>
      </c>
      <c r="C5808" s="7" t="s">
        <v>176</v>
      </c>
      <c r="D5808" s="7">
        <v>105</v>
      </c>
      <c r="E5808" s="7" t="s">
        <v>16161</v>
      </c>
      <c r="F5808" s="7" t="s">
        <v>172</v>
      </c>
      <c r="G5808" s="7" t="s">
        <v>172</v>
      </c>
      <c r="H5808" s="7" t="s">
        <v>248</v>
      </c>
    </row>
    <row r="5809" spans="1:8" ht="15.75" customHeight="1" x14ac:dyDescent="0.3">
      <c r="A5809" s="8">
        <v>5808</v>
      </c>
      <c r="B5809" s="8">
        <v>1144</v>
      </c>
      <c r="C5809" s="8" t="s">
        <v>192</v>
      </c>
      <c r="D5809" s="8">
        <v>105</v>
      </c>
      <c r="E5809" s="8" t="s">
        <v>10771</v>
      </c>
      <c r="F5809" s="8" t="s">
        <v>172</v>
      </c>
      <c r="G5809" s="8" t="s">
        <v>192</v>
      </c>
      <c r="H5809" s="8" t="s">
        <v>202</v>
      </c>
    </row>
    <row r="5810" spans="1:8" ht="15.75" customHeight="1" x14ac:dyDescent="0.3">
      <c r="A5810" s="7">
        <v>5809</v>
      </c>
      <c r="B5810" s="7">
        <v>1144</v>
      </c>
      <c r="C5810" s="7" t="s">
        <v>116</v>
      </c>
      <c r="D5810" s="7">
        <v>105</v>
      </c>
      <c r="E5810" s="7" t="s">
        <v>16171</v>
      </c>
      <c r="F5810" s="7" t="s">
        <v>192</v>
      </c>
      <c r="G5810" s="7" t="s">
        <v>116</v>
      </c>
      <c r="H5810" s="7" t="s">
        <v>210</v>
      </c>
    </row>
    <row r="5811" spans="1:8" ht="15.75" customHeight="1" x14ac:dyDescent="0.3">
      <c r="A5811" s="8">
        <v>5810</v>
      </c>
      <c r="B5811" s="8">
        <v>1145</v>
      </c>
      <c r="C5811" s="8" t="s">
        <v>148</v>
      </c>
      <c r="D5811" s="8">
        <v>13</v>
      </c>
      <c r="E5811" s="8" t="s">
        <v>10779</v>
      </c>
      <c r="F5811" s="8"/>
      <c r="G5811" s="8" t="s">
        <v>152</v>
      </c>
      <c r="H5811" s="8" t="s">
        <v>153</v>
      </c>
    </row>
    <row r="5812" spans="1:8" ht="15.75" customHeight="1" x14ac:dyDescent="0.3">
      <c r="A5812" s="7">
        <v>5811</v>
      </c>
      <c r="B5812" s="7">
        <v>1145</v>
      </c>
      <c r="C5812" s="7" t="s">
        <v>156</v>
      </c>
      <c r="D5812" s="7">
        <v>13</v>
      </c>
      <c r="E5812" s="7" t="s">
        <v>16184</v>
      </c>
      <c r="F5812" s="7" t="s">
        <v>161</v>
      </c>
      <c r="G5812" s="7" t="s">
        <v>1503</v>
      </c>
      <c r="H5812" s="7" t="s">
        <v>163</v>
      </c>
    </row>
    <row r="5813" spans="1:8" ht="15.75" customHeight="1" x14ac:dyDescent="0.3">
      <c r="A5813" s="8">
        <v>5812</v>
      </c>
      <c r="B5813" s="8">
        <v>1145</v>
      </c>
      <c r="C5813" s="8" t="s">
        <v>167</v>
      </c>
      <c r="D5813" s="8">
        <v>13</v>
      </c>
      <c r="E5813" s="8" t="s">
        <v>10780</v>
      </c>
      <c r="F5813" s="8" t="s">
        <v>152</v>
      </c>
      <c r="G5813" s="8" t="s">
        <v>172</v>
      </c>
      <c r="H5813" s="8" t="s">
        <v>174</v>
      </c>
    </row>
    <row r="5814" spans="1:8" ht="15.75" customHeight="1" x14ac:dyDescent="0.3">
      <c r="A5814" s="7">
        <v>5813</v>
      </c>
      <c r="B5814" s="7">
        <v>1145</v>
      </c>
      <c r="C5814" s="7" t="s">
        <v>176</v>
      </c>
      <c r="D5814" s="7">
        <v>13</v>
      </c>
      <c r="E5814" s="7" t="s">
        <v>16199</v>
      </c>
      <c r="F5814" s="7" t="s">
        <v>172</v>
      </c>
      <c r="G5814" s="7" t="s">
        <v>388</v>
      </c>
      <c r="H5814" s="7" t="s">
        <v>184</v>
      </c>
    </row>
    <row r="5815" spans="1:8" ht="15.75" customHeight="1" x14ac:dyDescent="0.3">
      <c r="A5815" s="8">
        <v>5814</v>
      </c>
      <c r="B5815" s="8">
        <v>1145</v>
      </c>
      <c r="C5815" s="8" t="s">
        <v>192</v>
      </c>
      <c r="D5815" s="8">
        <v>13</v>
      </c>
      <c r="E5815" s="8" t="s">
        <v>10782</v>
      </c>
      <c r="F5815" s="8" t="s">
        <v>172</v>
      </c>
      <c r="G5815" s="8" t="s">
        <v>192</v>
      </c>
      <c r="H5815" s="8" t="s">
        <v>202</v>
      </c>
    </row>
    <row r="5816" spans="1:8" ht="15.75" customHeight="1" x14ac:dyDescent="0.3">
      <c r="A5816" s="7">
        <v>5815</v>
      </c>
      <c r="B5816" s="7">
        <v>1145</v>
      </c>
      <c r="C5816" s="7" t="s">
        <v>116</v>
      </c>
      <c r="D5816" s="7">
        <v>13</v>
      </c>
      <c r="E5816" s="7" t="s">
        <v>16212</v>
      </c>
      <c r="F5816" s="7" t="s">
        <v>192</v>
      </c>
      <c r="G5816" s="7" t="s">
        <v>116</v>
      </c>
      <c r="H5816" s="7" t="s">
        <v>210</v>
      </c>
    </row>
    <row r="5817" spans="1:8" ht="15.75" customHeight="1" x14ac:dyDescent="0.3">
      <c r="A5817" s="8">
        <v>5816</v>
      </c>
      <c r="B5817" s="8">
        <v>1146</v>
      </c>
      <c r="C5817" s="8" t="s">
        <v>148</v>
      </c>
      <c r="D5817" s="8">
        <v>57</v>
      </c>
      <c r="E5817" s="8" t="s">
        <v>10789</v>
      </c>
      <c r="F5817" s="8"/>
      <c r="G5817" s="8" t="s">
        <v>152</v>
      </c>
      <c r="H5817" s="8" t="s">
        <v>218</v>
      </c>
    </row>
    <row r="5818" spans="1:8" ht="15.75" customHeight="1" x14ac:dyDescent="0.3">
      <c r="A5818" s="7">
        <v>5817</v>
      </c>
      <c r="B5818" s="7">
        <v>1146</v>
      </c>
      <c r="C5818" s="7" t="s">
        <v>156</v>
      </c>
      <c r="D5818" s="7">
        <v>57</v>
      </c>
      <c r="E5818" s="7" t="s">
        <v>16223</v>
      </c>
      <c r="F5818" s="7" t="s">
        <v>161</v>
      </c>
      <c r="G5818" s="7" t="s">
        <v>272</v>
      </c>
      <c r="H5818" s="7" t="s">
        <v>163</v>
      </c>
    </row>
    <row r="5819" spans="1:8" ht="15.75" customHeight="1" x14ac:dyDescent="0.3">
      <c r="A5819" s="8">
        <v>5818</v>
      </c>
      <c r="B5819" s="8">
        <v>1146</v>
      </c>
      <c r="C5819" s="8" t="s">
        <v>167</v>
      </c>
      <c r="D5819" s="8">
        <v>57</v>
      </c>
      <c r="E5819" s="8" t="s">
        <v>10791</v>
      </c>
      <c r="F5819" s="8" t="s">
        <v>152</v>
      </c>
      <c r="G5819" s="8" t="s">
        <v>172</v>
      </c>
      <c r="H5819" s="8" t="s">
        <v>174</v>
      </c>
    </row>
    <row r="5820" spans="1:8" ht="15.75" customHeight="1" x14ac:dyDescent="0.3">
      <c r="A5820" s="7">
        <v>5819</v>
      </c>
      <c r="B5820" s="7">
        <v>1146</v>
      </c>
      <c r="C5820" s="7" t="s">
        <v>192</v>
      </c>
      <c r="D5820" s="7">
        <v>57</v>
      </c>
      <c r="E5820" s="7" t="s">
        <v>10792</v>
      </c>
      <c r="F5820" s="7" t="s">
        <v>172</v>
      </c>
      <c r="G5820" s="7" t="s">
        <v>192</v>
      </c>
      <c r="H5820" s="7" t="s">
        <v>202</v>
      </c>
    </row>
    <row r="5821" spans="1:8" ht="15.75" customHeight="1" x14ac:dyDescent="0.3">
      <c r="A5821" s="8">
        <v>5820</v>
      </c>
      <c r="B5821" s="8">
        <v>1146</v>
      </c>
      <c r="C5821" s="8" t="s">
        <v>116</v>
      </c>
      <c r="D5821" s="8">
        <v>57</v>
      </c>
      <c r="E5821" s="8" t="s">
        <v>16241</v>
      </c>
      <c r="F5821" s="8" t="s">
        <v>192</v>
      </c>
      <c r="G5821" s="8" t="s">
        <v>116</v>
      </c>
      <c r="H5821" s="8" t="s">
        <v>210</v>
      </c>
    </row>
    <row r="5822" spans="1:8" ht="15.75" customHeight="1" x14ac:dyDescent="0.3">
      <c r="A5822" s="7">
        <v>5821</v>
      </c>
      <c r="B5822" s="7">
        <v>1147</v>
      </c>
      <c r="C5822" s="7" t="s">
        <v>148</v>
      </c>
      <c r="D5822" s="7">
        <v>54</v>
      </c>
      <c r="E5822" s="7" t="s">
        <v>10798</v>
      </c>
      <c r="F5822" s="7"/>
      <c r="G5822" s="7" t="s">
        <v>152</v>
      </c>
      <c r="H5822" s="7" t="s">
        <v>218</v>
      </c>
    </row>
    <row r="5823" spans="1:8" ht="15.75" customHeight="1" x14ac:dyDescent="0.3">
      <c r="A5823" s="8">
        <v>5822</v>
      </c>
      <c r="B5823" s="8">
        <v>1147</v>
      </c>
      <c r="C5823" s="8" t="s">
        <v>156</v>
      </c>
      <c r="D5823" s="8">
        <v>54</v>
      </c>
      <c r="E5823" s="8" t="s">
        <v>16252</v>
      </c>
      <c r="F5823" s="8" t="s">
        <v>161</v>
      </c>
      <c r="G5823" s="8" t="s">
        <v>1599</v>
      </c>
      <c r="H5823" s="8" t="s">
        <v>163</v>
      </c>
    </row>
    <row r="5824" spans="1:8" ht="15.75" customHeight="1" x14ac:dyDescent="0.3">
      <c r="A5824" s="7">
        <v>5823</v>
      </c>
      <c r="B5824" s="7">
        <v>1147</v>
      </c>
      <c r="C5824" s="7" t="s">
        <v>167</v>
      </c>
      <c r="D5824" s="7">
        <v>54</v>
      </c>
      <c r="E5824" s="7" t="s">
        <v>10799</v>
      </c>
      <c r="F5824" s="7" t="s">
        <v>152</v>
      </c>
      <c r="G5824" s="7" t="s">
        <v>172</v>
      </c>
      <c r="H5824" s="7" t="s">
        <v>174</v>
      </c>
    </row>
    <row r="5825" spans="1:8" ht="15.75" customHeight="1" x14ac:dyDescent="0.3">
      <c r="A5825" s="8">
        <v>5824</v>
      </c>
      <c r="B5825" s="8">
        <v>1147</v>
      </c>
      <c r="C5825" s="8" t="s">
        <v>176</v>
      </c>
      <c r="D5825" s="8">
        <v>54</v>
      </c>
      <c r="E5825" s="8" t="s">
        <v>16264</v>
      </c>
      <c r="F5825" s="8" t="s">
        <v>172</v>
      </c>
      <c r="G5825" s="8" t="s">
        <v>388</v>
      </c>
      <c r="H5825" s="8" t="s">
        <v>812</v>
      </c>
    </row>
    <row r="5826" spans="1:8" ht="15.75" customHeight="1" x14ac:dyDescent="0.3">
      <c r="A5826" s="7">
        <v>5825</v>
      </c>
      <c r="B5826" s="7">
        <v>1147</v>
      </c>
      <c r="C5826" s="7" t="s">
        <v>192</v>
      </c>
      <c r="D5826" s="7">
        <v>54</v>
      </c>
      <c r="E5826" s="7" t="s">
        <v>10801</v>
      </c>
      <c r="F5826" s="7" t="s">
        <v>172</v>
      </c>
      <c r="G5826" s="7" t="s">
        <v>192</v>
      </c>
      <c r="H5826" s="7" t="s">
        <v>202</v>
      </c>
    </row>
    <row r="5827" spans="1:8" ht="15.75" customHeight="1" x14ac:dyDescent="0.3">
      <c r="A5827" s="8">
        <v>5826</v>
      </c>
      <c r="B5827" s="8">
        <v>1148</v>
      </c>
      <c r="C5827" s="8" t="s">
        <v>148</v>
      </c>
      <c r="D5827" s="8">
        <v>45</v>
      </c>
      <c r="E5827" s="8" t="s">
        <v>10807</v>
      </c>
      <c r="F5827" s="8"/>
      <c r="G5827" s="8" t="s">
        <v>152</v>
      </c>
      <c r="H5827" s="8" t="s">
        <v>218</v>
      </c>
    </row>
    <row r="5828" spans="1:8" ht="15.75" customHeight="1" x14ac:dyDescent="0.3">
      <c r="A5828" s="7">
        <v>5827</v>
      </c>
      <c r="B5828" s="7">
        <v>1148</v>
      </c>
      <c r="C5828" s="7" t="s">
        <v>156</v>
      </c>
      <c r="D5828" s="7">
        <v>45</v>
      </c>
      <c r="E5828" s="7" t="s">
        <v>16282</v>
      </c>
      <c r="F5828" s="7" t="s">
        <v>161</v>
      </c>
      <c r="G5828" s="7" t="s">
        <v>1242</v>
      </c>
      <c r="H5828" s="7" t="s">
        <v>163</v>
      </c>
    </row>
    <row r="5829" spans="1:8" ht="15.75" customHeight="1" x14ac:dyDescent="0.3">
      <c r="A5829" s="8">
        <v>5828</v>
      </c>
      <c r="B5829" s="8">
        <v>1148</v>
      </c>
      <c r="C5829" s="8" t="s">
        <v>167</v>
      </c>
      <c r="D5829" s="8">
        <v>45</v>
      </c>
      <c r="E5829" s="8" t="s">
        <v>10808</v>
      </c>
      <c r="F5829" s="8" t="s">
        <v>152</v>
      </c>
      <c r="G5829" s="8" t="s">
        <v>172</v>
      </c>
      <c r="H5829" s="8" t="s">
        <v>174</v>
      </c>
    </row>
    <row r="5830" spans="1:8" ht="15.75" customHeight="1" x14ac:dyDescent="0.3">
      <c r="A5830" s="7">
        <v>5829</v>
      </c>
      <c r="B5830" s="7">
        <v>1148</v>
      </c>
      <c r="C5830" s="7" t="s">
        <v>192</v>
      </c>
      <c r="D5830" s="7">
        <v>45</v>
      </c>
      <c r="E5830" s="7" t="s">
        <v>10809</v>
      </c>
      <c r="F5830" s="7" t="s">
        <v>172</v>
      </c>
      <c r="G5830" s="7" t="s">
        <v>192</v>
      </c>
      <c r="H5830" s="7" t="s">
        <v>202</v>
      </c>
    </row>
    <row r="5831" spans="1:8" ht="15.75" customHeight="1" x14ac:dyDescent="0.3">
      <c r="A5831" s="8">
        <v>5830</v>
      </c>
      <c r="B5831" s="8">
        <v>1148</v>
      </c>
      <c r="C5831" s="8" t="s">
        <v>116</v>
      </c>
      <c r="D5831" s="8">
        <v>45</v>
      </c>
      <c r="E5831" s="8" t="s">
        <v>16302</v>
      </c>
      <c r="F5831" s="8" t="s">
        <v>192</v>
      </c>
      <c r="G5831" s="8" t="s">
        <v>116</v>
      </c>
      <c r="H5831" s="8" t="s">
        <v>210</v>
      </c>
    </row>
    <row r="5832" spans="1:8" ht="15.75" customHeight="1" x14ac:dyDescent="0.3">
      <c r="A5832" s="7">
        <v>5831</v>
      </c>
      <c r="B5832" s="7">
        <v>1149</v>
      </c>
      <c r="C5832" s="7" t="s">
        <v>148</v>
      </c>
      <c r="D5832" s="7">
        <v>2</v>
      </c>
      <c r="E5832" s="7" t="s">
        <v>10816</v>
      </c>
      <c r="F5832" s="7"/>
      <c r="G5832" s="7" t="s">
        <v>152</v>
      </c>
      <c r="H5832" s="7" t="s">
        <v>492</v>
      </c>
    </row>
    <row r="5833" spans="1:8" ht="15.75" customHeight="1" x14ac:dyDescent="0.3">
      <c r="A5833" s="8">
        <v>5832</v>
      </c>
      <c r="B5833" s="8">
        <v>1149</v>
      </c>
      <c r="C5833" s="8" t="s">
        <v>156</v>
      </c>
      <c r="D5833" s="8">
        <v>2</v>
      </c>
      <c r="E5833" s="8" t="s">
        <v>16317</v>
      </c>
      <c r="F5833" s="8" t="s">
        <v>161</v>
      </c>
      <c r="G5833" s="8" t="s">
        <v>1801</v>
      </c>
      <c r="H5833" s="8" t="s">
        <v>163</v>
      </c>
    </row>
    <row r="5834" spans="1:8" ht="15.75" customHeight="1" x14ac:dyDescent="0.3">
      <c r="A5834" s="7">
        <v>5833</v>
      </c>
      <c r="B5834" s="7">
        <v>1149</v>
      </c>
      <c r="C5834" s="7" t="s">
        <v>167</v>
      </c>
      <c r="D5834" s="7">
        <v>2</v>
      </c>
      <c r="E5834" s="7" t="s">
        <v>10817</v>
      </c>
      <c r="F5834" s="7" t="s">
        <v>152</v>
      </c>
      <c r="G5834" s="7" t="s">
        <v>172</v>
      </c>
      <c r="H5834" s="7" t="s">
        <v>174</v>
      </c>
    </row>
    <row r="5835" spans="1:8" ht="15.75" customHeight="1" x14ac:dyDescent="0.3">
      <c r="A5835" s="8">
        <v>5834</v>
      </c>
      <c r="B5835" s="8">
        <v>1149</v>
      </c>
      <c r="C5835" s="8" t="s">
        <v>176</v>
      </c>
      <c r="D5835" s="8">
        <v>2</v>
      </c>
      <c r="E5835" s="8" t="s">
        <v>16330</v>
      </c>
      <c r="F5835" s="8" t="s">
        <v>172</v>
      </c>
      <c r="G5835" s="8" t="s">
        <v>172</v>
      </c>
      <c r="H5835" s="8" t="s">
        <v>812</v>
      </c>
    </row>
    <row r="5836" spans="1:8" ht="15.75" customHeight="1" x14ac:dyDescent="0.3">
      <c r="A5836" s="7">
        <v>5835</v>
      </c>
      <c r="B5836" s="7">
        <v>1149</v>
      </c>
      <c r="C5836" s="7" t="s">
        <v>192</v>
      </c>
      <c r="D5836" s="7">
        <v>2</v>
      </c>
      <c r="E5836" s="7" t="s">
        <v>10818</v>
      </c>
      <c r="F5836" s="7" t="s">
        <v>172</v>
      </c>
      <c r="G5836" s="7" t="s">
        <v>192</v>
      </c>
      <c r="H5836" s="7" t="s">
        <v>202</v>
      </c>
    </row>
    <row r="5837" spans="1:8" ht="15.75" customHeight="1" x14ac:dyDescent="0.3">
      <c r="A5837" s="8">
        <v>5836</v>
      </c>
      <c r="B5837" s="8">
        <v>1150</v>
      </c>
      <c r="C5837" s="8" t="s">
        <v>148</v>
      </c>
      <c r="D5837" s="8">
        <v>111</v>
      </c>
      <c r="E5837" s="8" t="s">
        <v>10824</v>
      </c>
      <c r="F5837" s="8"/>
      <c r="G5837" s="8" t="s">
        <v>152</v>
      </c>
      <c r="H5837" s="8" t="s">
        <v>153</v>
      </c>
    </row>
    <row r="5838" spans="1:8" ht="15.75" customHeight="1" x14ac:dyDescent="0.3">
      <c r="A5838" s="7">
        <v>5837</v>
      </c>
      <c r="B5838" s="7">
        <v>1150</v>
      </c>
      <c r="C5838" s="7" t="s">
        <v>156</v>
      </c>
      <c r="D5838" s="7">
        <v>111</v>
      </c>
      <c r="E5838" s="7" t="s">
        <v>16347</v>
      </c>
      <c r="F5838" s="7" t="s">
        <v>161</v>
      </c>
      <c r="G5838" s="7" t="s">
        <v>162</v>
      </c>
      <c r="H5838" s="7" t="s">
        <v>163</v>
      </c>
    </row>
    <row r="5839" spans="1:8" ht="15.75" customHeight="1" x14ac:dyDescent="0.3">
      <c r="A5839" s="8">
        <v>5838</v>
      </c>
      <c r="B5839" s="8">
        <v>1150</v>
      </c>
      <c r="C5839" s="8" t="s">
        <v>167</v>
      </c>
      <c r="D5839" s="8">
        <v>111</v>
      </c>
      <c r="E5839" s="8" t="s">
        <v>10825</v>
      </c>
      <c r="F5839" s="8" t="s">
        <v>152</v>
      </c>
      <c r="G5839" s="8" t="s">
        <v>172</v>
      </c>
      <c r="H5839" s="8" t="s">
        <v>174</v>
      </c>
    </row>
    <row r="5840" spans="1:8" ht="15.75" customHeight="1" x14ac:dyDescent="0.3">
      <c r="A5840" s="7">
        <v>5839</v>
      </c>
      <c r="B5840" s="7">
        <v>1150</v>
      </c>
      <c r="C5840" s="7" t="s">
        <v>176</v>
      </c>
      <c r="D5840" s="7">
        <v>111</v>
      </c>
      <c r="E5840" s="7" t="s">
        <v>16351</v>
      </c>
      <c r="F5840" s="7" t="s">
        <v>172</v>
      </c>
      <c r="G5840" s="7" t="s">
        <v>172</v>
      </c>
      <c r="H5840" s="7" t="s">
        <v>288</v>
      </c>
    </row>
    <row r="5841" spans="1:8" ht="15.75" customHeight="1" x14ac:dyDescent="0.3">
      <c r="A5841" s="8">
        <v>5840</v>
      </c>
      <c r="B5841" s="8">
        <v>1150</v>
      </c>
      <c r="C5841" s="8" t="s">
        <v>192</v>
      </c>
      <c r="D5841" s="8">
        <v>111</v>
      </c>
      <c r="E5841" s="8" t="s">
        <v>10826</v>
      </c>
      <c r="F5841" s="8" t="s">
        <v>172</v>
      </c>
      <c r="G5841" s="8" t="s">
        <v>192</v>
      </c>
      <c r="H5841" s="8" t="s">
        <v>202</v>
      </c>
    </row>
    <row r="5842" spans="1:8" ht="15.75" customHeight="1" x14ac:dyDescent="0.3">
      <c r="A5842" s="7">
        <v>5841</v>
      </c>
      <c r="B5842" s="7">
        <v>1151</v>
      </c>
      <c r="C5842" s="7" t="s">
        <v>148</v>
      </c>
      <c r="D5842" s="7">
        <v>12</v>
      </c>
      <c r="E5842" s="7" t="s">
        <v>10833</v>
      </c>
      <c r="F5842" s="7"/>
      <c r="G5842" s="7" t="s">
        <v>152</v>
      </c>
      <c r="H5842" s="7" t="s">
        <v>153</v>
      </c>
    </row>
    <row r="5843" spans="1:8" ht="15.75" customHeight="1" x14ac:dyDescent="0.3">
      <c r="A5843" s="8">
        <v>5842</v>
      </c>
      <c r="B5843" s="8">
        <v>1151</v>
      </c>
      <c r="C5843" s="8" t="s">
        <v>156</v>
      </c>
      <c r="D5843" s="8">
        <v>12</v>
      </c>
      <c r="E5843" s="8" t="s">
        <v>16364</v>
      </c>
      <c r="F5843" s="8" t="s">
        <v>161</v>
      </c>
      <c r="G5843" s="8" t="s">
        <v>2353</v>
      </c>
      <c r="H5843" s="8" t="s">
        <v>163</v>
      </c>
    </row>
    <row r="5844" spans="1:8" ht="15.75" customHeight="1" x14ac:dyDescent="0.3">
      <c r="A5844" s="7">
        <v>5843</v>
      </c>
      <c r="B5844" s="7">
        <v>1151</v>
      </c>
      <c r="C5844" s="7" t="s">
        <v>167</v>
      </c>
      <c r="D5844" s="7">
        <v>12</v>
      </c>
      <c r="E5844" s="7" t="s">
        <v>10834</v>
      </c>
      <c r="F5844" s="7" t="s">
        <v>152</v>
      </c>
      <c r="G5844" s="7" t="s">
        <v>172</v>
      </c>
      <c r="H5844" s="7" t="s">
        <v>174</v>
      </c>
    </row>
    <row r="5845" spans="1:8" ht="15.75" customHeight="1" x14ac:dyDescent="0.3">
      <c r="A5845" s="8">
        <v>5844</v>
      </c>
      <c r="B5845" s="8">
        <v>1151</v>
      </c>
      <c r="C5845" s="8" t="s">
        <v>192</v>
      </c>
      <c r="D5845" s="8">
        <v>12</v>
      </c>
      <c r="E5845" s="8" t="s">
        <v>10835</v>
      </c>
      <c r="F5845" s="8" t="s">
        <v>172</v>
      </c>
      <c r="G5845" s="8" t="s">
        <v>192</v>
      </c>
      <c r="H5845" s="8" t="s">
        <v>202</v>
      </c>
    </row>
    <row r="5846" spans="1:8" ht="15.75" customHeight="1" x14ac:dyDescent="0.3">
      <c r="A5846" s="7">
        <v>5845</v>
      </c>
      <c r="B5846" s="7">
        <v>1151</v>
      </c>
      <c r="C5846" s="7" t="s">
        <v>116</v>
      </c>
      <c r="D5846" s="7">
        <v>12</v>
      </c>
      <c r="E5846" s="7" t="s">
        <v>16377</v>
      </c>
      <c r="F5846" s="7" t="s">
        <v>192</v>
      </c>
      <c r="G5846" s="7" t="s">
        <v>116</v>
      </c>
      <c r="H5846" s="7" t="s">
        <v>210</v>
      </c>
    </row>
    <row r="5847" spans="1:8" ht="15.75" customHeight="1" x14ac:dyDescent="0.3">
      <c r="A5847" s="8">
        <v>5846</v>
      </c>
      <c r="B5847" s="8">
        <v>1152</v>
      </c>
      <c r="C5847" s="8" t="s">
        <v>148</v>
      </c>
      <c r="D5847" s="8">
        <v>12</v>
      </c>
      <c r="E5847" s="8" t="s">
        <v>10842</v>
      </c>
      <c r="F5847" s="8"/>
      <c r="G5847" s="8" t="s">
        <v>152</v>
      </c>
      <c r="H5847" s="8" t="s">
        <v>218</v>
      </c>
    </row>
    <row r="5848" spans="1:8" ht="15.75" customHeight="1" x14ac:dyDescent="0.3">
      <c r="A5848" s="7">
        <v>5847</v>
      </c>
      <c r="B5848" s="7">
        <v>1152</v>
      </c>
      <c r="C5848" s="7" t="s">
        <v>156</v>
      </c>
      <c r="D5848" s="7">
        <v>12</v>
      </c>
      <c r="E5848" s="7" t="s">
        <v>16387</v>
      </c>
      <c r="F5848" s="7" t="s">
        <v>161</v>
      </c>
      <c r="G5848" s="7" t="s">
        <v>2353</v>
      </c>
      <c r="H5848" s="7" t="s">
        <v>163</v>
      </c>
    </row>
    <row r="5849" spans="1:8" ht="15.75" customHeight="1" x14ac:dyDescent="0.3">
      <c r="A5849" s="8">
        <v>5848</v>
      </c>
      <c r="B5849" s="8">
        <v>1152</v>
      </c>
      <c r="C5849" s="8" t="s">
        <v>167</v>
      </c>
      <c r="D5849" s="8">
        <v>12</v>
      </c>
      <c r="E5849" s="8" t="s">
        <v>10843</v>
      </c>
      <c r="F5849" s="8" t="s">
        <v>152</v>
      </c>
      <c r="G5849" s="8" t="s">
        <v>172</v>
      </c>
      <c r="H5849" s="8" t="s">
        <v>174</v>
      </c>
    </row>
    <row r="5850" spans="1:8" ht="15.75" customHeight="1" x14ac:dyDescent="0.3">
      <c r="A5850" s="7">
        <v>5849</v>
      </c>
      <c r="B5850" s="7">
        <v>1152</v>
      </c>
      <c r="C5850" s="7" t="s">
        <v>192</v>
      </c>
      <c r="D5850" s="7">
        <v>12</v>
      </c>
      <c r="E5850" s="7" t="s">
        <v>10844</v>
      </c>
      <c r="F5850" s="7" t="s">
        <v>172</v>
      </c>
      <c r="G5850" s="7" t="s">
        <v>192</v>
      </c>
      <c r="H5850" s="7" t="s">
        <v>202</v>
      </c>
    </row>
    <row r="5851" spans="1:8" ht="15.75" customHeight="1" x14ac:dyDescent="0.3">
      <c r="A5851" s="8">
        <v>5850</v>
      </c>
      <c r="B5851" s="8">
        <v>1153</v>
      </c>
      <c r="C5851" s="8" t="s">
        <v>148</v>
      </c>
      <c r="D5851" s="8">
        <v>119</v>
      </c>
      <c r="E5851" s="8" t="s">
        <v>10849</v>
      </c>
      <c r="F5851" s="8"/>
      <c r="G5851" s="8" t="s">
        <v>152</v>
      </c>
      <c r="H5851" s="8" t="s">
        <v>153</v>
      </c>
    </row>
    <row r="5852" spans="1:8" ht="15.75" customHeight="1" x14ac:dyDescent="0.3">
      <c r="A5852" s="7">
        <v>5851</v>
      </c>
      <c r="B5852" s="7">
        <v>1153</v>
      </c>
      <c r="C5852" s="7" t="s">
        <v>156</v>
      </c>
      <c r="D5852" s="7">
        <v>119</v>
      </c>
      <c r="E5852" s="7" t="s">
        <v>16399</v>
      </c>
      <c r="F5852" s="7" t="s">
        <v>161</v>
      </c>
      <c r="G5852" s="7" t="s">
        <v>2601</v>
      </c>
      <c r="H5852" s="7" t="s">
        <v>163</v>
      </c>
    </row>
    <row r="5853" spans="1:8" ht="15.75" customHeight="1" x14ac:dyDescent="0.3">
      <c r="A5853" s="8">
        <v>5852</v>
      </c>
      <c r="B5853" s="8">
        <v>1153</v>
      </c>
      <c r="C5853" s="8" t="s">
        <v>167</v>
      </c>
      <c r="D5853" s="8">
        <v>119</v>
      </c>
      <c r="E5853" s="8" t="s">
        <v>10850</v>
      </c>
      <c r="F5853" s="8" t="s">
        <v>152</v>
      </c>
      <c r="G5853" s="8" t="s">
        <v>172</v>
      </c>
      <c r="H5853" s="8" t="s">
        <v>174</v>
      </c>
    </row>
    <row r="5854" spans="1:8" ht="15.75" customHeight="1" x14ac:dyDescent="0.3">
      <c r="A5854" s="7">
        <v>5853</v>
      </c>
      <c r="B5854" s="7">
        <v>1153</v>
      </c>
      <c r="C5854" s="7" t="s">
        <v>176</v>
      </c>
      <c r="D5854" s="7">
        <v>119</v>
      </c>
      <c r="E5854" s="7" t="s">
        <v>16407</v>
      </c>
      <c r="F5854" s="7" t="s">
        <v>172</v>
      </c>
      <c r="G5854" s="7" t="s">
        <v>172</v>
      </c>
      <c r="H5854" s="7" t="s">
        <v>248</v>
      </c>
    </row>
    <row r="5855" spans="1:8" ht="15.75" customHeight="1" x14ac:dyDescent="0.3">
      <c r="A5855" s="8">
        <v>5854</v>
      </c>
      <c r="B5855" s="8">
        <v>1153</v>
      </c>
      <c r="C5855" s="8" t="s">
        <v>192</v>
      </c>
      <c r="D5855" s="8">
        <v>119</v>
      </c>
      <c r="E5855" s="8" t="s">
        <v>10851</v>
      </c>
      <c r="F5855" s="8" t="s">
        <v>172</v>
      </c>
      <c r="G5855" s="8" t="s">
        <v>192</v>
      </c>
      <c r="H5855" s="8" t="s">
        <v>202</v>
      </c>
    </row>
    <row r="5856" spans="1:8" ht="15.75" customHeight="1" x14ac:dyDescent="0.3">
      <c r="A5856" s="7">
        <v>5855</v>
      </c>
      <c r="B5856" s="7">
        <v>1154</v>
      </c>
      <c r="C5856" s="7" t="s">
        <v>148</v>
      </c>
      <c r="D5856" s="7">
        <v>74</v>
      </c>
      <c r="E5856" s="7" t="s">
        <v>10858</v>
      </c>
      <c r="F5856" s="7"/>
      <c r="G5856" s="7" t="s">
        <v>152</v>
      </c>
      <c r="H5856" s="7" t="s">
        <v>218</v>
      </c>
    </row>
    <row r="5857" spans="1:8" ht="15.75" customHeight="1" x14ac:dyDescent="0.3">
      <c r="A5857" s="8">
        <v>5856</v>
      </c>
      <c r="B5857" s="8">
        <v>1154</v>
      </c>
      <c r="C5857" s="8" t="s">
        <v>156</v>
      </c>
      <c r="D5857" s="8">
        <v>74</v>
      </c>
      <c r="E5857" s="8" t="s">
        <v>16420</v>
      </c>
      <c r="F5857" s="8" t="s">
        <v>161</v>
      </c>
      <c r="G5857" s="8" t="s">
        <v>5550</v>
      </c>
      <c r="H5857" s="8" t="s">
        <v>163</v>
      </c>
    </row>
    <row r="5858" spans="1:8" ht="15.75" customHeight="1" x14ac:dyDescent="0.3">
      <c r="A5858" s="7">
        <v>5857</v>
      </c>
      <c r="B5858" s="7">
        <v>1154</v>
      </c>
      <c r="C5858" s="7" t="s">
        <v>167</v>
      </c>
      <c r="D5858" s="7">
        <v>74</v>
      </c>
      <c r="E5858" s="7" t="s">
        <v>10859</v>
      </c>
      <c r="F5858" s="7" t="s">
        <v>152</v>
      </c>
      <c r="G5858" s="7" t="s">
        <v>172</v>
      </c>
      <c r="H5858" s="7" t="s">
        <v>174</v>
      </c>
    </row>
    <row r="5859" spans="1:8" ht="15.75" customHeight="1" x14ac:dyDescent="0.3">
      <c r="A5859" s="8">
        <v>5858</v>
      </c>
      <c r="B5859" s="8">
        <v>1155</v>
      </c>
      <c r="C5859" s="8" t="s">
        <v>148</v>
      </c>
      <c r="D5859" s="8">
        <v>72</v>
      </c>
      <c r="E5859" s="8" t="s">
        <v>10865</v>
      </c>
      <c r="F5859" s="8"/>
      <c r="G5859" s="8" t="s">
        <v>152</v>
      </c>
      <c r="H5859" s="8" t="s">
        <v>218</v>
      </c>
    </row>
    <row r="5860" spans="1:8" ht="15.75" customHeight="1" x14ac:dyDescent="0.3">
      <c r="A5860" s="7">
        <v>5859</v>
      </c>
      <c r="B5860" s="7">
        <v>1155</v>
      </c>
      <c r="C5860" s="7" t="s">
        <v>156</v>
      </c>
      <c r="D5860" s="7">
        <v>72</v>
      </c>
      <c r="E5860" s="7" t="s">
        <v>16434</v>
      </c>
      <c r="F5860" s="7" t="s">
        <v>161</v>
      </c>
      <c r="G5860" s="7" t="s">
        <v>3221</v>
      </c>
      <c r="H5860" s="7" t="s">
        <v>163</v>
      </c>
    </row>
    <row r="5861" spans="1:8" ht="15.75" customHeight="1" x14ac:dyDescent="0.3">
      <c r="A5861" s="8">
        <v>5860</v>
      </c>
      <c r="B5861" s="8">
        <v>1155</v>
      </c>
      <c r="C5861" s="8" t="s">
        <v>167</v>
      </c>
      <c r="D5861" s="8">
        <v>72</v>
      </c>
      <c r="E5861" s="8" t="s">
        <v>10867</v>
      </c>
      <c r="F5861" s="8" t="s">
        <v>152</v>
      </c>
      <c r="G5861" s="8" t="s">
        <v>172</v>
      </c>
      <c r="H5861" s="8" t="s">
        <v>174</v>
      </c>
    </row>
    <row r="5862" spans="1:8" ht="15.75" customHeight="1" x14ac:dyDescent="0.3">
      <c r="A5862" s="7">
        <v>5861</v>
      </c>
      <c r="B5862" s="7">
        <v>1155</v>
      </c>
      <c r="C5862" s="7" t="s">
        <v>192</v>
      </c>
      <c r="D5862" s="7">
        <v>72</v>
      </c>
      <c r="E5862" s="7" t="s">
        <v>10868</v>
      </c>
      <c r="F5862" s="7" t="s">
        <v>172</v>
      </c>
      <c r="G5862" s="7" t="s">
        <v>192</v>
      </c>
      <c r="H5862" s="7" t="s">
        <v>202</v>
      </c>
    </row>
    <row r="5863" spans="1:8" ht="15.75" customHeight="1" x14ac:dyDescent="0.3">
      <c r="A5863" s="8">
        <v>5862</v>
      </c>
      <c r="B5863" s="8">
        <v>1155</v>
      </c>
      <c r="C5863" s="8" t="s">
        <v>116</v>
      </c>
      <c r="D5863" s="8">
        <v>72</v>
      </c>
      <c r="E5863" s="8" t="s">
        <v>16445</v>
      </c>
      <c r="F5863" s="8" t="s">
        <v>192</v>
      </c>
      <c r="G5863" s="8" t="s">
        <v>116</v>
      </c>
      <c r="H5863" s="8" t="s">
        <v>210</v>
      </c>
    </row>
    <row r="5864" spans="1:8" ht="15.75" customHeight="1" x14ac:dyDescent="0.3">
      <c r="A5864" s="7">
        <v>5863</v>
      </c>
      <c r="B5864" s="7">
        <v>1156</v>
      </c>
      <c r="C5864" s="7" t="s">
        <v>148</v>
      </c>
      <c r="D5864" s="7">
        <v>35</v>
      </c>
      <c r="E5864" s="7" t="s">
        <v>10874</v>
      </c>
      <c r="F5864" s="7"/>
      <c r="G5864" s="7" t="s">
        <v>152</v>
      </c>
      <c r="H5864" s="7" t="s">
        <v>218</v>
      </c>
    </row>
    <row r="5865" spans="1:8" ht="15.75" customHeight="1" x14ac:dyDescent="0.3">
      <c r="A5865" s="8">
        <v>5864</v>
      </c>
      <c r="B5865" s="8">
        <v>1156</v>
      </c>
      <c r="C5865" s="8" t="s">
        <v>156</v>
      </c>
      <c r="D5865" s="8">
        <v>35</v>
      </c>
      <c r="E5865" s="8" t="s">
        <v>16454</v>
      </c>
      <c r="F5865" s="8" t="s">
        <v>161</v>
      </c>
      <c r="G5865" s="8" t="s">
        <v>1012</v>
      </c>
      <c r="H5865" s="8" t="s">
        <v>163</v>
      </c>
    </row>
    <row r="5866" spans="1:8" ht="15.75" customHeight="1" x14ac:dyDescent="0.3">
      <c r="A5866" s="7">
        <v>5865</v>
      </c>
      <c r="B5866" s="7">
        <v>1156</v>
      </c>
      <c r="C5866" s="7" t="s">
        <v>167</v>
      </c>
      <c r="D5866" s="7">
        <v>35</v>
      </c>
      <c r="E5866" s="7" t="s">
        <v>10875</v>
      </c>
      <c r="F5866" s="7" t="s">
        <v>152</v>
      </c>
      <c r="G5866" s="7" t="s">
        <v>172</v>
      </c>
      <c r="H5866" s="7" t="s">
        <v>174</v>
      </c>
    </row>
    <row r="5867" spans="1:8" ht="15.75" customHeight="1" x14ac:dyDescent="0.3">
      <c r="A5867" s="8">
        <v>5866</v>
      </c>
      <c r="B5867" s="8">
        <v>1156</v>
      </c>
      <c r="C5867" s="8" t="s">
        <v>192</v>
      </c>
      <c r="D5867" s="8">
        <v>35</v>
      </c>
      <c r="E5867" s="8" t="s">
        <v>10876</v>
      </c>
      <c r="F5867" s="8" t="s">
        <v>172</v>
      </c>
      <c r="G5867" s="8" t="s">
        <v>192</v>
      </c>
      <c r="H5867" s="8" t="s">
        <v>202</v>
      </c>
    </row>
    <row r="5868" spans="1:8" ht="15.75" customHeight="1" x14ac:dyDescent="0.3">
      <c r="A5868" s="7">
        <v>5867</v>
      </c>
      <c r="B5868" s="7">
        <v>1156</v>
      </c>
      <c r="C5868" s="7" t="s">
        <v>116</v>
      </c>
      <c r="D5868" s="7">
        <v>35</v>
      </c>
      <c r="E5868" s="7" t="s">
        <v>16468</v>
      </c>
      <c r="F5868" s="7" t="s">
        <v>192</v>
      </c>
      <c r="G5868" s="7" t="s">
        <v>116</v>
      </c>
      <c r="H5868" s="7" t="s">
        <v>210</v>
      </c>
    </row>
    <row r="5869" spans="1:8" ht="15.75" customHeight="1" x14ac:dyDescent="0.3">
      <c r="A5869" s="8">
        <v>5868</v>
      </c>
      <c r="B5869" s="8">
        <v>1157</v>
      </c>
      <c r="C5869" s="8" t="s">
        <v>148</v>
      </c>
      <c r="D5869" s="8">
        <v>117</v>
      </c>
      <c r="E5869" s="8" t="s">
        <v>10883</v>
      </c>
      <c r="F5869" s="8"/>
      <c r="G5869" s="8" t="s">
        <v>152</v>
      </c>
      <c r="H5869" s="8" t="s">
        <v>218</v>
      </c>
    </row>
    <row r="5870" spans="1:8" ht="15.75" customHeight="1" x14ac:dyDescent="0.3">
      <c r="A5870" s="7">
        <v>5869</v>
      </c>
      <c r="B5870" s="7">
        <v>1157</v>
      </c>
      <c r="C5870" s="7" t="s">
        <v>156</v>
      </c>
      <c r="D5870" s="7">
        <v>117</v>
      </c>
      <c r="E5870" s="7" t="s">
        <v>16474</v>
      </c>
      <c r="F5870" s="7" t="s">
        <v>161</v>
      </c>
      <c r="G5870" s="7" t="s">
        <v>2164</v>
      </c>
      <c r="H5870" s="7" t="s">
        <v>163</v>
      </c>
    </row>
    <row r="5871" spans="1:8" ht="15.75" customHeight="1" x14ac:dyDescent="0.3">
      <c r="A5871" s="8">
        <v>5870</v>
      </c>
      <c r="B5871" s="8">
        <v>1157</v>
      </c>
      <c r="C5871" s="8" t="s">
        <v>167</v>
      </c>
      <c r="D5871" s="8">
        <v>117</v>
      </c>
      <c r="E5871" s="8" t="s">
        <v>10884</v>
      </c>
      <c r="F5871" s="8" t="s">
        <v>152</v>
      </c>
      <c r="G5871" s="8" t="s">
        <v>172</v>
      </c>
      <c r="H5871" s="8" t="s">
        <v>174</v>
      </c>
    </row>
    <row r="5872" spans="1:8" ht="15.75" customHeight="1" x14ac:dyDescent="0.3">
      <c r="A5872" s="7">
        <v>5871</v>
      </c>
      <c r="B5872" s="7">
        <v>1157</v>
      </c>
      <c r="C5872" s="7" t="s">
        <v>176</v>
      </c>
      <c r="D5872" s="7">
        <v>117</v>
      </c>
      <c r="E5872" s="7" t="s">
        <v>16482</v>
      </c>
      <c r="F5872" s="7" t="s">
        <v>172</v>
      </c>
      <c r="G5872" s="7" t="s">
        <v>388</v>
      </c>
      <c r="H5872" s="7" t="s">
        <v>812</v>
      </c>
    </row>
    <row r="5873" spans="1:8" ht="15.75" customHeight="1" x14ac:dyDescent="0.3">
      <c r="A5873" s="8">
        <v>5872</v>
      </c>
      <c r="B5873" s="8">
        <v>1157</v>
      </c>
      <c r="C5873" s="8" t="s">
        <v>192</v>
      </c>
      <c r="D5873" s="8">
        <v>117</v>
      </c>
      <c r="E5873" s="8" t="s">
        <v>10885</v>
      </c>
      <c r="F5873" s="8" t="s">
        <v>172</v>
      </c>
      <c r="G5873" s="8" t="s">
        <v>192</v>
      </c>
      <c r="H5873" s="8" t="s">
        <v>202</v>
      </c>
    </row>
    <row r="5874" spans="1:8" ht="15.75" customHeight="1" x14ac:dyDescent="0.3">
      <c r="A5874" s="7">
        <v>5873</v>
      </c>
      <c r="B5874" s="7">
        <v>1158</v>
      </c>
      <c r="C5874" s="7" t="s">
        <v>148</v>
      </c>
      <c r="D5874" s="7">
        <v>102</v>
      </c>
      <c r="E5874" s="7" t="s">
        <v>10892</v>
      </c>
      <c r="F5874" s="7"/>
      <c r="G5874" s="7" t="s">
        <v>152</v>
      </c>
      <c r="H5874" s="7" t="s">
        <v>492</v>
      </c>
    </row>
    <row r="5875" spans="1:8" ht="15.75" customHeight="1" x14ac:dyDescent="0.3">
      <c r="A5875" s="8">
        <v>5874</v>
      </c>
      <c r="B5875" s="8">
        <v>1158</v>
      </c>
      <c r="C5875" s="8" t="s">
        <v>156</v>
      </c>
      <c r="D5875" s="8">
        <v>102</v>
      </c>
      <c r="E5875" s="8" t="s">
        <v>16494</v>
      </c>
      <c r="F5875" s="8" t="s">
        <v>161</v>
      </c>
      <c r="G5875" s="8" t="s">
        <v>2054</v>
      </c>
      <c r="H5875" s="8" t="s">
        <v>163</v>
      </c>
    </row>
    <row r="5876" spans="1:8" ht="15.75" customHeight="1" x14ac:dyDescent="0.3">
      <c r="A5876" s="7">
        <v>5875</v>
      </c>
      <c r="B5876" s="7">
        <v>1158</v>
      </c>
      <c r="C5876" s="7" t="s">
        <v>167</v>
      </c>
      <c r="D5876" s="7">
        <v>102</v>
      </c>
      <c r="E5876" s="7" t="s">
        <v>10893</v>
      </c>
      <c r="F5876" s="7" t="s">
        <v>152</v>
      </c>
      <c r="G5876" s="7" t="s">
        <v>172</v>
      </c>
      <c r="H5876" s="7" t="s">
        <v>174</v>
      </c>
    </row>
    <row r="5877" spans="1:8" ht="15.75" customHeight="1" x14ac:dyDescent="0.3">
      <c r="A5877" s="8">
        <v>5876</v>
      </c>
      <c r="B5877" s="8">
        <v>1158</v>
      </c>
      <c r="C5877" s="8" t="s">
        <v>176</v>
      </c>
      <c r="D5877" s="8">
        <v>102</v>
      </c>
      <c r="E5877" s="8" t="s">
        <v>16503</v>
      </c>
      <c r="F5877" s="8" t="s">
        <v>172</v>
      </c>
      <c r="G5877" s="8" t="s">
        <v>388</v>
      </c>
      <c r="H5877" s="8" t="s">
        <v>812</v>
      </c>
    </row>
    <row r="5878" spans="1:8" ht="15.75" customHeight="1" x14ac:dyDescent="0.3">
      <c r="A5878" s="7">
        <v>5877</v>
      </c>
      <c r="B5878" s="7">
        <v>1158</v>
      </c>
      <c r="C5878" s="7" t="s">
        <v>192</v>
      </c>
      <c r="D5878" s="7">
        <v>102</v>
      </c>
      <c r="E5878" s="7" t="s">
        <v>10894</v>
      </c>
      <c r="F5878" s="7" t="s">
        <v>172</v>
      </c>
      <c r="G5878" s="7" t="s">
        <v>192</v>
      </c>
      <c r="H5878" s="7" t="s">
        <v>202</v>
      </c>
    </row>
    <row r="5879" spans="1:8" ht="15.75" customHeight="1" x14ac:dyDescent="0.3">
      <c r="A5879" s="8">
        <v>5878</v>
      </c>
      <c r="B5879" s="8">
        <v>1158</v>
      </c>
      <c r="C5879" s="8" t="s">
        <v>116</v>
      </c>
      <c r="D5879" s="8">
        <v>102</v>
      </c>
      <c r="E5879" s="8" t="s">
        <v>16511</v>
      </c>
      <c r="F5879" s="8" t="s">
        <v>192</v>
      </c>
      <c r="G5879" s="8" t="s">
        <v>116</v>
      </c>
      <c r="H5879" s="8" t="s">
        <v>210</v>
      </c>
    </row>
    <row r="5880" spans="1:8" ht="15.75" customHeight="1" x14ac:dyDescent="0.3">
      <c r="A5880" s="7">
        <v>5879</v>
      </c>
      <c r="B5880" s="7">
        <v>1159</v>
      </c>
      <c r="C5880" s="7" t="s">
        <v>148</v>
      </c>
      <c r="D5880" s="7">
        <v>115</v>
      </c>
      <c r="E5880" s="7" t="s">
        <v>10899</v>
      </c>
      <c r="F5880" s="7"/>
      <c r="G5880" s="7" t="s">
        <v>152</v>
      </c>
      <c r="H5880" s="7" t="s">
        <v>153</v>
      </c>
    </row>
    <row r="5881" spans="1:8" ht="15.75" customHeight="1" x14ac:dyDescent="0.3">
      <c r="A5881" s="8">
        <v>5880</v>
      </c>
      <c r="B5881" s="8">
        <v>1159</v>
      </c>
      <c r="C5881" s="8" t="s">
        <v>156</v>
      </c>
      <c r="D5881" s="8">
        <v>115</v>
      </c>
      <c r="E5881" s="8" t="s">
        <v>16518</v>
      </c>
      <c r="F5881" s="8" t="s">
        <v>161</v>
      </c>
      <c r="G5881" s="8" t="s">
        <v>2653</v>
      </c>
      <c r="H5881" s="8" t="s">
        <v>163</v>
      </c>
    </row>
    <row r="5882" spans="1:8" ht="15.75" customHeight="1" x14ac:dyDescent="0.3">
      <c r="A5882" s="7">
        <v>5881</v>
      </c>
      <c r="B5882" s="7">
        <v>1159</v>
      </c>
      <c r="C5882" s="7" t="s">
        <v>167</v>
      </c>
      <c r="D5882" s="7">
        <v>115</v>
      </c>
      <c r="E5882" s="7" t="s">
        <v>10901</v>
      </c>
      <c r="F5882" s="7" t="s">
        <v>152</v>
      </c>
      <c r="G5882" s="7" t="s">
        <v>172</v>
      </c>
      <c r="H5882" s="7" t="s">
        <v>174</v>
      </c>
    </row>
    <row r="5883" spans="1:8" ht="15.75" customHeight="1" x14ac:dyDescent="0.3">
      <c r="A5883" s="8">
        <v>5882</v>
      </c>
      <c r="B5883" s="8">
        <v>1159</v>
      </c>
      <c r="C5883" s="8" t="s">
        <v>192</v>
      </c>
      <c r="D5883" s="8">
        <v>115</v>
      </c>
      <c r="E5883" s="8" t="s">
        <v>10902</v>
      </c>
      <c r="F5883" s="8" t="s">
        <v>172</v>
      </c>
      <c r="G5883" s="8" t="s">
        <v>192</v>
      </c>
      <c r="H5883" s="8" t="s">
        <v>202</v>
      </c>
    </row>
    <row r="5884" spans="1:8" ht="15.75" customHeight="1" x14ac:dyDescent="0.3">
      <c r="A5884" s="7">
        <v>5883</v>
      </c>
      <c r="B5884" s="7">
        <v>1160</v>
      </c>
      <c r="C5884" s="7" t="s">
        <v>148</v>
      </c>
      <c r="D5884" s="7">
        <v>7</v>
      </c>
      <c r="E5884" s="7" t="s">
        <v>10909</v>
      </c>
      <c r="F5884" s="7"/>
      <c r="G5884" s="7" t="s">
        <v>152</v>
      </c>
      <c r="H5884" s="7" t="s">
        <v>314</v>
      </c>
    </row>
    <row r="5885" spans="1:8" ht="15.75" customHeight="1" x14ac:dyDescent="0.3">
      <c r="A5885" s="8">
        <v>5884</v>
      </c>
      <c r="B5885" s="8">
        <v>1160</v>
      </c>
      <c r="C5885" s="8" t="s">
        <v>156</v>
      </c>
      <c r="D5885" s="8">
        <v>7</v>
      </c>
      <c r="E5885" s="8" t="s">
        <v>16532</v>
      </c>
      <c r="F5885" s="8" t="s">
        <v>161</v>
      </c>
      <c r="G5885" s="8" t="s">
        <v>1987</v>
      </c>
      <c r="H5885" s="8" t="s">
        <v>163</v>
      </c>
    </row>
    <row r="5886" spans="1:8" ht="15.75" customHeight="1" x14ac:dyDescent="0.3">
      <c r="A5886" s="7">
        <v>5885</v>
      </c>
      <c r="B5886" s="7">
        <v>1160</v>
      </c>
      <c r="C5886" s="7" t="s">
        <v>167</v>
      </c>
      <c r="D5886" s="7">
        <v>7</v>
      </c>
      <c r="E5886" s="7" t="s">
        <v>10910</v>
      </c>
      <c r="F5886" s="7" t="s">
        <v>152</v>
      </c>
      <c r="G5886" s="7" t="s">
        <v>172</v>
      </c>
      <c r="H5886" s="7" t="s">
        <v>174</v>
      </c>
    </row>
    <row r="5887" spans="1:8" ht="15.75" customHeight="1" x14ac:dyDescent="0.3">
      <c r="A5887" s="8">
        <v>5886</v>
      </c>
      <c r="B5887" s="8">
        <v>1160</v>
      </c>
      <c r="C5887" s="8" t="s">
        <v>192</v>
      </c>
      <c r="D5887" s="8">
        <v>7</v>
      </c>
      <c r="E5887" s="8" t="s">
        <v>10911</v>
      </c>
      <c r="F5887" s="8" t="s">
        <v>172</v>
      </c>
      <c r="G5887" s="8" t="s">
        <v>192</v>
      </c>
      <c r="H5887" s="8" t="s">
        <v>202</v>
      </c>
    </row>
    <row r="5888" spans="1:8" ht="15.75" customHeight="1" x14ac:dyDescent="0.3">
      <c r="A5888" s="7">
        <v>5887</v>
      </c>
      <c r="B5888" s="7">
        <v>1160</v>
      </c>
      <c r="C5888" s="7" t="s">
        <v>116</v>
      </c>
      <c r="D5888" s="7">
        <v>7</v>
      </c>
      <c r="E5888" s="7" t="s">
        <v>16543</v>
      </c>
      <c r="F5888" s="7" t="s">
        <v>192</v>
      </c>
      <c r="G5888" s="7" t="s">
        <v>116</v>
      </c>
      <c r="H5888" s="7" t="s">
        <v>210</v>
      </c>
    </row>
    <row r="5889" spans="1:8" ht="15.75" customHeight="1" x14ac:dyDescent="0.3">
      <c r="A5889" s="8">
        <v>5888</v>
      </c>
      <c r="B5889" s="8">
        <v>1161</v>
      </c>
      <c r="C5889" s="8" t="s">
        <v>148</v>
      </c>
      <c r="D5889" s="8">
        <v>26</v>
      </c>
      <c r="E5889" s="8" t="s">
        <v>10916</v>
      </c>
      <c r="F5889" s="8"/>
      <c r="G5889" s="8" t="s">
        <v>152</v>
      </c>
      <c r="H5889" s="8" t="s">
        <v>492</v>
      </c>
    </row>
    <row r="5890" spans="1:8" ht="15.75" customHeight="1" x14ac:dyDescent="0.3">
      <c r="A5890" s="7">
        <v>5889</v>
      </c>
      <c r="B5890" s="7">
        <v>1161</v>
      </c>
      <c r="C5890" s="7" t="s">
        <v>156</v>
      </c>
      <c r="D5890" s="7">
        <v>26</v>
      </c>
      <c r="E5890" s="7" t="s">
        <v>16550</v>
      </c>
      <c r="F5890" s="7" t="s">
        <v>161</v>
      </c>
      <c r="G5890" s="7" t="s">
        <v>2192</v>
      </c>
      <c r="H5890" s="7" t="s">
        <v>163</v>
      </c>
    </row>
    <row r="5891" spans="1:8" ht="15.75" customHeight="1" x14ac:dyDescent="0.3">
      <c r="A5891" s="8">
        <v>5890</v>
      </c>
      <c r="B5891" s="8">
        <v>1161</v>
      </c>
      <c r="C5891" s="8" t="s">
        <v>167</v>
      </c>
      <c r="D5891" s="8">
        <v>26</v>
      </c>
      <c r="E5891" s="8" t="s">
        <v>10917</v>
      </c>
      <c r="F5891" s="8" t="s">
        <v>152</v>
      </c>
      <c r="G5891" s="8" t="s">
        <v>172</v>
      </c>
      <c r="H5891" s="8" t="s">
        <v>174</v>
      </c>
    </row>
    <row r="5892" spans="1:8" ht="15.75" customHeight="1" x14ac:dyDescent="0.3">
      <c r="A5892" s="7">
        <v>5891</v>
      </c>
      <c r="B5892" s="7">
        <v>1161</v>
      </c>
      <c r="C5892" s="7" t="s">
        <v>176</v>
      </c>
      <c r="D5892" s="7">
        <v>26</v>
      </c>
      <c r="E5892" s="7" t="s">
        <v>16558</v>
      </c>
      <c r="F5892" s="7" t="s">
        <v>172</v>
      </c>
      <c r="G5892" s="7" t="s">
        <v>388</v>
      </c>
      <c r="H5892" s="7" t="s">
        <v>812</v>
      </c>
    </row>
    <row r="5893" spans="1:8" ht="15.75" customHeight="1" x14ac:dyDescent="0.3">
      <c r="A5893" s="8">
        <v>5892</v>
      </c>
      <c r="B5893" s="8">
        <v>1161</v>
      </c>
      <c r="C5893" s="8" t="s">
        <v>192</v>
      </c>
      <c r="D5893" s="8">
        <v>26</v>
      </c>
      <c r="E5893" s="8" t="s">
        <v>10918</v>
      </c>
      <c r="F5893" s="8" t="s">
        <v>172</v>
      </c>
      <c r="G5893" s="8" t="s">
        <v>192</v>
      </c>
      <c r="H5893" s="8" t="s">
        <v>202</v>
      </c>
    </row>
    <row r="5894" spans="1:8" ht="15.75" customHeight="1" x14ac:dyDescent="0.3">
      <c r="A5894" s="7">
        <v>5893</v>
      </c>
      <c r="B5894" s="7">
        <v>1161</v>
      </c>
      <c r="C5894" s="7" t="s">
        <v>116</v>
      </c>
      <c r="D5894" s="7">
        <v>26</v>
      </c>
      <c r="E5894" s="7" t="s">
        <v>11476</v>
      </c>
      <c r="F5894" s="7" t="s">
        <v>192</v>
      </c>
      <c r="G5894" s="7" t="s">
        <v>116</v>
      </c>
      <c r="H5894" s="7" t="s">
        <v>210</v>
      </c>
    </row>
    <row r="5895" spans="1:8" ht="15.75" customHeight="1" x14ac:dyDescent="0.3">
      <c r="A5895" s="8">
        <v>5894</v>
      </c>
      <c r="B5895" s="8">
        <v>1162</v>
      </c>
      <c r="C5895" s="8" t="s">
        <v>148</v>
      </c>
      <c r="D5895" s="8">
        <v>107</v>
      </c>
      <c r="E5895" s="8" t="s">
        <v>10924</v>
      </c>
      <c r="F5895" s="8"/>
      <c r="G5895" s="8" t="s">
        <v>152</v>
      </c>
      <c r="H5895" s="8" t="s">
        <v>218</v>
      </c>
    </row>
    <row r="5896" spans="1:8" ht="15.75" customHeight="1" x14ac:dyDescent="0.3">
      <c r="A5896" s="7">
        <v>5895</v>
      </c>
      <c r="B5896" s="7">
        <v>1162</v>
      </c>
      <c r="C5896" s="7" t="s">
        <v>156</v>
      </c>
      <c r="D5896" s="7">
        <v>107</v>
      </c>
      <c r="E5896" s="7" t="s">
        <v>16577</v>
      </c>
      <c r="F5896" s="7" t="s">
        <v>161</v>
      </c>
      <c r="G5896" s="7" t="s">
        <v>452</v>
      </c>
      <c r="H5896" s="7" t="s">
        <v>163</v>
      </c>
    </row>
    <row r="5897" spans="1:8" ht="15.75" customHeight="1" x14ac:dyDescent="0.3">
      <c r="A5897" s="8">
        <v>5896</v>
      </c>
      <c r="B5897" s="8">
        <v>1162</v>
      </c>
      <c r="C5897" s="8" t="s">
        <v>167</v>
      </c>
      <c r="D5897" s="8">
        <v>107</v>
      </c>
      <c r="E5897" s="8" t="s">
        <v>4325</v>
      </c>
      <c r="F5897" s="8" t="s">
        <v>152</v>
      </c>
      <c r="G5897" s="8" t="s">
        <v>172</v>
      </c>
      <c r="H5897" s="8" t="s">
        <v>174</v>
      </c>
    </row>
    <row r="5898" spans="1:8" ht="15.75" customHeight="1" x14ac:dyDescent="0.3">
      <c r="A5898" s="7">
        <v>5897</v>
      </c>
      <c r="B5898" s="7">
        <v>1162</v>
      </c>
      <c r="C5898" s="7" t="s">
        <v>176</v>
      </c>
      <c r="D5898" s="7">
        <v>107</v>
      </c>
      <c r="E5898" s="7" t="s">
        <v>16584</v>
      </c>
      <c r="F5898" s="7" t="s">
        <v>172</v>
      </c>
      <c r="G5898" s="7" t="s">
        <v>388</v>
      </c>
      <c r="H5898" s="7" t="s">
        <v>248</v>
      </c>
    </row>
    <row r="5899" spans="1:8" ht="15.75" customHeight="1" x14ac:dyDescent="0.3">
      <c r="A5899" s="8">
        <v>5898</v>
      </c>
      <c r="B5899" s="8">
        <v>1162</v>
      </c>
      <c r="C5899" s="8" t="s">
        <v>192</v>
      </c>
      <c r="D5899" s="8">
        <v>107</v>
      </c>
      <c r="E5899" s="8" t="s">
        <v>10925</v>
      </c>
      <c r="F5899" s="8" t="s">
        <v>172</v>
      </c>
      <c r="G5899" s="8" t="s">
        <v>192</v>
      </c>
      <c r="H5899" s="8" t="s">
        <v>202</v>
      </c>
    </row>
    <row r="5900" spans="1:8" ht="15.75" customHeight="1" x14ac:dyDescent="0.3">
      <c r="A5900" s="7">
        <v>5899</v>
      </c>
      <c r="B5900" s="7">
        <v>1162</v>
      </c>
      <c r="C5900" s="7" t="s">
        <v>116</v>
      </c>
      <c r="D5900" s="7">
        <v>107</v>
      </c>
      <c r="E5900" s="7" t="s">
        <v>16590</v>
      </c>
      <c r="F5900" s="7" t="s">
        <v>192</v>
      </c>
      <c r="G5900" s="7" t="s">
        <v>116</v>
      </c>
      <c r="H5900" s="7" t="s">
        <v>210</v>
      </c>
    </row>
    <row r="5901" spans="1:8" ht="15.75" customHeight="1" x14ac:dyDescent="0.3">
      <c r="A5901" s="8">
        <v>5900</v>
      </c>
      <c r="B5901" s="8">
        <v>1163</v>
      </c>
      <c r="C5901" s="8" t="s">
        <v>148</v>
      </c>
      <c r="D5901" s="8">
        <v>115</v>
      </c>
      <c r="E5901" s="8" t="s">
        <v>10932</v>
      </c>
      <c r="F5901" s="8"/>
      <c r="G5901" s="8" t="s">
        <v>152</v>
      </c>
      <c r="H5901" s="8" t="s">
        <v>314</v>
      </c>
    </row>
    <row r="5902" spans="1:8" ht="15.75" customHeight="1" x14ac:dyDescent="0.3">
      <c r="A5902" s="7">
        <v>5901</v>
      </c>
      <c r="B5902" s="7">
        <v>1163</v>
      </c>
      <c r="C5902" s="7" t="s">
        <v>156</v>
      </c>
      <c r="D5902" s="7">
        <v>115</v>
      </c>
      <c r="E5902" s="7" t="s">
        <v>16602</v>
      </c>
      <c r="F5902" s="7" t="s">
        <v>161</v>
      </c>
      <c r="G5902" s="7" t="s">
        <v>2653</v>
      </c>
      <c r="H5902" s="7" t="s">
        <v>163</v>
      </c>
    </row>
    <row r="5903" spans="1:8" ht="15.75" customHeight="1" x14ac:dyDescent="0.3">
      <c r="A5903" s="8">
        <v>5902</v>
      </c>
      <c r="B5903" s="8">
        <v>1163</v>
      </c>
      <c r="C5903" s="8" t="s">
        <v>167</v>
      </c>
      <c r="D5903" s="8">
        <v>115</v>
      </c>
      <c r="E5903" s="8" t="s">
        <v>10933</v>
      </c>
      <c r="F5903" s="8" t="s">
        <v>152</v>
      </c>
      <c r="G5903" s="8" t="s">
        <v>172</v>
      </c>
      <c r="H5903" s="8" t="s">
        <v>174</v>
      </c>
    </row>
    <row r="5904" spans="1:8" ht="15.75" customHeight="1" x14ac:dyDescent="0.3">
      <c r="A5904" s="7">
        <v>5903</v>
      </c>
      <c r="B5904" s="7">
        <v>1163</v>
      </c>
      <c r="C5904" s="7" t="s">
        <v>176</v>
      </c>
      <c r="D5904" s="7">
        <v>115</v>
      </c>
      <c r="E5904" s="7" t="s">
        <v>16607</v>
      </c>
      <c r="F5904" s="7" t="s">
        <v>172</v>
      </c>
      <c r="G5904" s="7" t="s">
        <v>172</v>
      </c>
      <c r="H5904" s="7" t="s">
        <v>184</v>
      </c>
    </row>
    <row r="5905" spans="1:8" ht="15.75" customHeight="1" x14ac:dyDescent="0.3">
      <c r="A5905" s="8">
        <v>5904</v>
      </c>
      <c r="B5905" s="8">
        <v>1163</v>
      </c>
      <c r="C5905" s="8" t="s">
        <v>192</v>
      </c>
      <c r="D5905" s="8">
        <v>115</v>
      </c>
      <c r="E5905" s="8" t="s">
        <v>10934</v>
      </c>
      <c r="F5905" s="8" t="s">
        <v>172</v>
      </c>
      <c r="G5905" s="8" t="s">
        <v>192</v>
      </c>
      <c r="H5905" s="8" t="s">
        <v>202</v>
      </c>
    </row>
    <row r="5906" spans="1:8" ht="15.75" customHeight="1" x14ac:dyDescent="0.3">
      <c r="A5906" s="7">
        <v>5905</v>
      </c>
      <c r="B5906" s="7">
        <v>1163</v>
      </c>
      <c r="C5906" s="7" t="s">
        <v>116</v>
      </c>
      <c r="D5906" s="7">
        <v>115</v>
      </c>
      <c r="E5906" s="7" t="s">
        <v>16612</v>
      </c>
      <c r="F5906" s="7" t="s">
        <v>192</v>
      </c>
      <c r="G5906" s="7" t="s">
        <v>116</v>
      </c>
      <c r="H5906" s="7" t="s">
        <v>210</v>
      </c>
    </row>
    <row r="5907" spans="1:8" ht="15.75" customHeight="1" x14ac:dyDescent="0.3">
      <c r="A5907" s="8">
        <v>5906</v>
      </c>
      <c r="B5907" s="8">
        <v>1164</v>
      </c>
      <c r="C5907" s="8" t="s">
        <v>148</v>
      </c>
      <c r="D5907" s="8">
        <v>79</v>
      </c>
      <c r="E5907" s="8" t="s">
        <v>10941</v>
      </c>
      <c r="F5907" s="8"/>
      <c r="G5907" s="8" t="s">
        <v>152</v>
      </c>
      <c r="H5907" s="8" t="s">
        <v>492</v>
      </c>
    </row>
    <row r="5908" spans="1:8" ht="15.75" customHeight="1" x14ac:dyDescent="0.3">
      <c r="A5908" s="7">
        <v>5907</v>
      </c>
      <c r="B5908" s="7">
        <v>1164</v>
      </c>
      <c r="C5908" s="7" t="s">
        <v>156</v>
      </c>
      <c r="D5908" s="7">
        <v>79</v>
      </c>
      <c r="E5908" s="7" t="s">
        <v>16620</v>
      </c>
      <c r="F5908" s="7" t="s">
        <v>161</v>
      </c>
      <c r="G5908" s="7" t="s">
        <v>1465</v>
      </c>
      <c r="H5908" s="7" t="s">
        <v>163</v>
      </c>
    </row>
    <row r="5909" spans="1:8" ht="15.75" customHeight="1" x14ac:dyDescent="0.3">
      <c r="A5909" s="8">
        <v>5908</v>
      </c>
      <c r="B5909" s="8">
        <v>1164</v>
      </c>
      <c r="C5909" s="8" t="s">
        <v>167</v>
      </c>
      <c r="D5909" s="8">
        <v>79</v>
      </c>
      <c r="E5909" s="8" t="s">
        <v>10942</v>
      </c>
      <c r="F5909" s="8" t="s">
        <v>152</v>
      </c>
      <c r="G5909" s="8" t="s">
        <v>172</v>
      </c>
      <c r="H5909" s="8" t="s">
        <v>174</v>
      </c>
    </row>
    <row r="5910" spans="1:8" ht="15.75" customHeight="1" x14ac:dyDescent="0.3">
      <c r="A5910" s="7">
        <v>5909</v>
      </c>
      <c r="B5910" s="7">
        <v>1164</v>
      </c>
      <c r="C5910" s="7" t="s">
        <v>192</v>
      </c>
      <c r="D5910" s="7">
        <v>79</v>
      </c>
      <c r="E5910" s="7" t="s">
        <v>10943</v>
      </c>
      <c r="F5910" s="7" t="s">
        <v>172</v>
      </c>
      <c r="G5910" s="7" t="s">
        <v>192</v>
      </c>
      <c r="H5910" s="7" t="s">
        <v>202</v>
      </c>
    </row>
    <row r="5911" spans="1:8" ht="15.75" customHeight="1" x14ac:dyDescent="0.3">
      <c r="A5911" s="8">
        <v>5910</v>
      </c>
      <c r="B5911" s="8">
        <v>1164</v>
      </c>
      <c r="C5911" s="8" t="s">
        <v>116</v>
      </c>
      <c r="D5911" s="8">
        <v>79</v>
      </c>
      <c r="E5911" s="8" t="s">
        <v>16631</v>
      </c>
      <c r="F5911" s="8" t="s">
        <v>192</v>
      </c>
      <c r="G5911" s="8" t="s">
        <v>116</v>
      </c>
      <c r="H5911" s="8" t="s">
        <v>210</v>
      </c>
    </row>
    <row r="5912" spans="1:8" ht="15.75" customHeight="1" x14ac:dyDescent="0.3">
      <c r="A5912" s="7">
        <v>5911</v>
      </c>
      <c r="B5912" s="7">
        <v>1165</v>
      </c>
      <c r="C5912" s="7" t="s">
        <v>148</v>
      </c>
      <c r="D5912" s="7">
        <v>15</v>
      </c>
      <c r="E5912" s="7" t="s">
        <v>10951</v>
      </c>
      <c r="F5912" s="7"/>
      <c r="G5912" s="7" t="s">
        <v>152</v>
      </c>
      <c r="H5912" s="7" t="s">
        <v>153</v>
      </c>
    </row>
    <row r="5913" spans="1:8" ht="15.75" customHeight="1" x14ac:dyDescent="0.3">
      <c r="A5913" s="8">
        <v>5912</v>
      </c>
      <c r="B5913" s="8">
        <v>1165</v>
      </c>
      <c r="C5913" s="8" t="s">
        <v>156</v>
      </c>
      <c r="D5913" s="8">
        <v>15</v>
      </c>
      <c r="E5913" s="8" t="s">
        <v>16637</v>
      </c>
      <c r="F5913" s="8" t="s">
        <v>161</v>
      </c>
      <c r="G5913" s="8" t="s">
        <v>2493</v>
      </c>
      <c r="H5913" s="8" t="s">
        <v>163</v>
      </c>
    </row>
    <row r="5914" spans="1:8" ht="15.75" customHeight="1" x14ac:dyDescent="0.3">
      <c r="A5914" s="7">
        <v>5913</v>
      </c>
      <c r="B5914" s="7">
        <v>1165</v>
      </c>
      <c r="C5914" s="7" t="s">
        <v>167</v>
      </c>
      <c r="D5914" s="7">
        <v>15</v>
      </c>
      <c r="E5914" s="7" t="s">
        <v>10952</v>
      </c>
      <c r="F5914" s="7" t="s">
        <v>152</v>
      </c>
      <c r="G5914" s="7" t="s">
        <v>172</v>
      </c>
      <c r="H5914" s="7" t="s">
        <v>174</v>
      </c>
    </row>
    <row r="5915" spans="1:8" ht="15.75" customHeight="1" x14ac:dyDescent="0.3">
      <c r="A5915" s="8">
        <v>5914</v>
      </c>
      <c r="B5915" s="8">
        <v>1165</v>
      </c>
      <c r="C5915" s="8" t="s">
        <v>176</v>
      </c>
      <c r="D5915" s="8">
        <v>15</v>
      </c>
      <c r="E5915" s="8" t="s">
        <v>16647</v>
      </c>
      <c r="F5915" s="8" t="s">
        <v>172</v>
      </c>
      <c r="G5915" s="8" t="s">
        <v>388</v>
      </c>
      <c r="H5915" s="8" t="s">
        <v>184</v>
      </c>
    </row>
    <row r="5916" spans="1:8" ht="15.75" customHeight="1" x14ac:dyDescent="0.3">
      <c r="A5916" s="7">
        <v>5915</v>
      </c>
      <c r="B5916" s="7">
        <v>1165</v>
      </c>
      <c r="C5916" s="7" t="s">
        <v>192</v>
      </c>
      <c r="D5916" s="7">
        <v>15</v>
      </c>
      <c r="E5916" s="7" t="s">
        <v>10953</v>
      </c>
      <c r="F5916" s="7" t="s">
        <v>172</v>
      </c>
      <c r="G5916" s="7" t="s">
        <v>192</v>
      </c>
      <c r="H5916" s="7" t="s">
        <v>202</v>
      </c>
    </row>
    <row r="5917" spans="1:8" ht="15.75" customHeight="1" x14ac:dyDescent="0.3">
      <c r="A5917" s="8">
        <v>5916</v>
      </c>
      <c r="B5917" s="8">
        <v>1165</v>
      </c>
      <c r="C5917" s="8" t="s">
        <v>116</v>
      </c>
      <c r="D5917" s="8">
        <v>15</v>
      </c>
      <c r="E5917" s="8" t="s">
        <v>16651</v>
      </c>
      <c r="F5917" s="8" t="s">
        <v>192</v>
      </c>
      <c r="G5917" s="8" t="s">
        <v>116</v>
      </c>
      <c r="H5917" s="8" t="s">
        <v>210</v>
      </c>
    </row>
    <row r="5918" spans="1:8" ht="15.75" customHeight="1" x14ac:dyDescent="0.3">
      <c r="A5918" s="7">
        <v>5917</v>
      </c>
      <c r="B5918" s="7">
        <v>1166</v>
      </c>
      <c r="C5918" s="7" t="s">
        <v>148</v>
      </c>
      <c r="D5918" s="7">
        <v>11</v>
      </c>
      <c r="E5918" s="7" t="s">
        <v>10960</v>
      </c>
      <c r="F5918" s="7"/>
      <c r="G5918" s="7" t="s">
        <v>152</v>
      </c>
      <c r="H5918" s="7" t="s">
        <v>492</v>
      </c>
    </row>
    <row r="5919" spans="1:8" ht="15.75" customHeight="1" x14ac:dyDescent="0.3">
      <c r="A5919" s="8">
        <v>5918</v>
      </c>
      <c r="B5919" s="8">
        <v>1166</v>
      </c>
      <c r="C5919" s="8" t="s">
        <v>156</v>
      </c>
      <c r="D5919" s="8">
        <v>11</v>
      </c>
      <c r="E5919" s="8" t="s">
        <v>16658</v>
      </c>
      <c r="F5919" s="8" t="s">
        <v>161</v>
      </c>
      <c r="G5919" s="8" t="s">
        <v>2401</v>
      </c>
      <c r="H5919" s="8" t="s">
        <v>163</v>
      </c>
    </row>
    <row r="5920" spans="1:8" ht="15.75" customHeight="1" x14ac:dyDescent="0.3">
      <c r="A5920" s="7">
        <v>5919</v>
      </c>
      <c r="B5920" s="7">
        <v>1166</v>
      </c>
      <c r="C5920" s="7" t="s">
        <v>167</v>
      </c>
      <c r="D5920" s="7">
        <v>11</v>
      </c>
      <c r="E5920" s="7" t="s">
        <v>10961</v>
      </c>
      <c r="F5920" s="7" t="s">
        <v>152</v>
      </c>
      <c r="G5920" s="7" t="s">
        <v>172</v>
      </c>
      <c r="H5920" s="7" t="s">
        <v>174</v>
      </c>
    </row>
    <row r="5921" spans="1:8" ht="15.75" customHeight="1" x14ac:dyDescent="0.3">
      <c r="A5921" s="8">
        <v>5920</v>
      </c>
      <c r="B5921" s="8">
        <v>1166</v>
      </c>
      <c r="C5921" s="8" t="s">
        <v>176</v>
      </c>
      <c r="D5921" s="8">
        <v>11</v>
      </c>
      <c r="E5921" s="8" t="s">
        <v>16665</v>
      </c>
      <c r="F5921" s="8" t="s">
        <v>172</v>
      </c>
      <c r="G5921" s="8" t="s">
        <v>172</v>
      </c>
      <c r="H5921" s="8" t="s">
        <v>812</v>
      </c>
    </row>
    <row r="5922" spans="1:8" ht="15.75" customHeight="1" x14ac:dyDescent="0.3">
      <c r="A5922" s="7">
        <v>5921</v>
      </c>
      <c r="B5922" s="7">
        <v>1166</v>
      </c>
      <c r="C5922" s="7" t="s">
        <v>192</v>
      </c>
      <c r="D5922" s="7">
        <v>11</v>
      </c>
      <c r="E5922" s="7" t="s">
        <v>10962</v>
      </c>
      <c r="F5922" s="7" t="s">
        <v>172</v>
      </c>
      <c r="G5922" s="7" t="s">
        <v>192</v>
      </c>
      <c r="H5922" s="7" t="s">
        <v>202</v>
      </c>
    </row>
    <row r="5923" spans="1:8" ht="15.75" customHeight="1" x14ac:dyDescent="0.3">
      <c r="A5923" s="8">
        <v>5922</v>
      </c>
      <c r="B5923" s="8">
        <v>1167</v>
      </c>
      <c r="C5923" s="8" t="s">
        <v>148</v>
      </c>
      <c r="D5923" s="8">
        <v>9</v>
      </c>
      <c r="E5923" s="8" t="s">
        <v>10968</v>
      </c>
      <c r="F5923" s="8"/>
      <c r="G5923" s="8" t="s">
        <v>152</v>
      </c>
      <c r="H5923" s="8" t="s">
        <v>218</v>
      </c>
    </row>
    <row r="5924" spans="1:8" ht="15.75" customHeight="1" x14ac:dyDescent="0.3">
      <c r="A5924" s="7">
        <v>5923</v>
      </c>
      <c r="B5924" s="7">
        <v>1167</v>
      </c>
      <c r="C5924" s="7" t="s">
        <v>156</v>
      </c>
      <c r="D5924" s="7">
        <v>9</v>
      </c>
      <c r="E5924" s="7" t="s">
        <v>16674</v>
      </c>
      <c r="F5924" s="7" t="s">
        <v>161</v>
      </c>
      <c r="G5924" s="7" t="s">
        <v>984</v>
      </c>
      <c r="H5924" s="7" t="s">
        <v>163</v>
      </c>
    </row>
    <row r="5925" spans="1:8" ht="15.75" customHeight="1" x14ac:dyDescent="0.3">
      <c r="A5925" s="8">
        <v>5924</v>
      </c>
      <c r="B5925" s="8">
        <v>1167</v>
      </c>
      <c r="C5925" s="8" t="s">
        <v>167</v>
      </c>
      <c r="D5925" s="8">
        <v>9</v>
      </c>
      <c r="E5925" s="8" t="s">
        <v>10969</v>
      </c>
      <c r="F5925" s="8" t="s">
        <v>152</v>
      </c>
      <c r="G5925" s="8" t="s">
        <v>172</v>
      </c>
      <c r="H5925" s="8" t="s">
        <v>174</v>
      </c>
    </row>
    <row r="5926" spans="1:8" ht="15.75" customHeight="1" x14ac:dyDescent="0.3">
      <c r="A5926" s="7">
        <v>5925</v>
      </c>
      <c r="B5926" s="7">
        <v>1167</v>
      </c>
      <c r="C5926" s="7" t="s">
        <v>176</v>
      </c>
      <c r="D5926" s="7">
        <v>9</v>
      </c>
      <c r="E5926" s="7" t="s">
        <v>16683</v>
      </c>
      <c r="F5926" s="7" t="s">
        <v>172</v>
      </c>
      <c r="G5926" s="7" t="s">
        <v>388</v>
      </c>
      <c r="H5926" s="7" t="s">
        <v>248</v>
      </c>
    </row>
    <row r="5927" spans="1:8" ht="15.75" customHeight="1" x14ac:dyDescent="0.3">
      <c r="A5927" s="8">
        <v>5926</v>
      </c>
      <c r="B5927" s="8">
        <v>1167</v>
      </c>
      <c r="C5927" s="8" t="s">
        <v>192</v>
      </c>
      <c r="D5927" s="8">
        <v>9</v>
      </c>
      <c r="E5927" s="8" t="s">
        <v>10970</v>
      </c>
      <c r="F5927" s="8" t="s">
        <v>172</v>
      </c>
      <c r="G5927" s="8" t="s">
        <v>192</v>
      </c>
      <c r="H5927" s="8" t="s">
        <v>202</v>
      </c>
    </row>
    <row r="5928" spans="1:8" ht="15.75" customHeight="1" x14ac:dyDescent="0.3">
      <c r="A5928" s="7">
        <v>5927</v>
      </c>
      <c r="B5928" s="7">
        <v>1168</v>
      </c>
      <c r="C5928" s="7" t="s">
        <v>148</v>
      </c>
      <c r="D5928" s="7">
        <v>31</v>
      </c>
      <c r="E5928" s="7" t="s">
        <v>10976</v>
      </c>
      <c r="F5928" s="7"/>
      <c r="G5928" s="7" t="s">
        <v>152</v>
      </c>
      <c r="H5928" s="7" t="s">
        <v>153</v>
      </c>
    </row>
    <row r="5929" spans="1:8" ht="15.75" customHeight="1" x14ac:dyDescent="0.3">
      <c r="A5929" s="8">
        <v>5928</v>
      </c>
      <c r="B5929" s="8">
        <v>1168</v>
      </c>
      <c r="C5929" s="8" t="s">
        <v>156</v>
      </c>
      <c r="D5929" s="8">
        <v>31</v>
      </c>
      <c r="E5929" s="8" t="s">
        <v>16693</v>
      </c>
      <c r="F5929" s="8" t="s">
        <v>161</v>
      </c>
      <c r="G5929" s="8" t="s">
        <v>2546</v>
      </c>
      <c r="H5929" s="8" t="s">
        <v>163</v>
      </c>
    </row>
    <row r="5930" spans="1:8" ht="15.75" customHeight="1" x14ac:dyDescent="0.3">
      <c r="A5930" s="7">
        <v>5929</v>
      </c>
      <c r="B5930" s="7">
        <v>1168</v>
      </c>
      <c r="C5930" s="7" t="s">
        <v>167</v>
      </c>
      <c r="D5930" s="7">
        <v>31</v>
      </c>
      <c r="E5930" s="7" t="s">
        <v>10977</v>
      </c>
      <c r="F5930" s="7" t="s">
        <v>152</v>
      </c>
      <c r="G5930" s="7" t="s">
        <v>172</v>
      </c>
      <c r="H5930" s="7" t="s">
        <v>174</v>
      </c>
    </row>
    <row r="5931" spans="1:8" ht="15.75" customHeight="1" x14ac:dyDescent="0.3">
      <c r="A5931" s="8">
        <v>5930</v>
      </c>
      <c r="B5931" s="8">
        <v>1168</v>
      </c>
      <c r="C5931" s="8" t="s">
        <v>192</v>
      </c>
      <c r="D5931" s="8">
        <v>31</v>
      </c>
      <c r="E5931" s="8" t="s">
        <v>10978</v>
      </c>
      <c r="F5931" s="8" t="s">
        <v>172</v>
      </c>
      <c r="G5931" s="8" t="s">
        <v>192</v>
      </c>
      <c r="H5931" s="8" t="s">
        <v>202</v>
      </c>
    </row>
    <row r="5932" spans="1:8" ht="15.75" customHeight="1" x14ac:dyDescent="0.3">
      <c r="A5932" s="7">
        <v>5931</v>
      </c>
      <c r="B5932" s="7">
        <v>1168</v>
      </c>
      <c r="C5932" s="7" t="s">
        <v>116</v>
      </c>
      <c r="D5932" s="7">
        <v>31</v>
      </c>
      <c r="E5932" s="7" t="s">
        <v>16701</v>
      </c>
      <c r="F5932" s="7" t="s">
        <v>192</v>
      </c>
      <c r="G5932" s="7" t="s">
        <v>116</v>
      </c>
      <c r="H5932" s="7" t="s">
        <v>210</v>
      </c>
    </row>
    <row r="5933" spans="1:8" ht="15.75" customHeight="1" x14ac:dyDescent="0.3">
      <c r="A5933" s="8">
        <v>5932</v>
      </c>
      <c r="B5933" s="8">
        <v>1169</v>
      </c>
      <c r="C5933" s="8" t="s">
        <v>148</v>
      </c>
      <c r="D5933" s="8">
        <v>18</v>
      </c>
      <c r="E5933" s="8" t="s">
        <v>10985</v>
      </c>
      <c r="F5933" s="8"/>
      <c r="G5933" s="8" t="s">
        <v>152</v>
      </c>
      <c r="H5933" s="8" t="s">
        <v>492</v>
      </c>
    </row>
    <row r="5934" spans="1:8" ht="15.75" customHeight="1" x14ac:dyDescent="0.3">
      <c r="A5934" s="7">
        <v>5933</v>
      </c>
      <c r="B5934" s="7">
        <v>1169</v>
      </c>
      <c r="C5934" s="7" t="s">
        <v>156</v>
      </c>
      <c r="D5934" s="7">
        <v>18</v>
      </c>
      <c r="E5934" s="7" t="s">
        <v>16710</v>
      </c>
      <c r="F5934" s="7" t="s">
        <v>161</v>
      </c>
      <c r="G5934" s="7" t="s">
        <v>13607</v>
      </c>
      <c r="H5934" s="7" t="s">
        <v>163</v>
      </c>
    </row>
    <row r="5935" spans="1:8" ht="15.75" customHeight="1" x14ac:dyDescent="0.3">
      <c r="A5935" s="8">
        <v>5934</v>
      </c>
      <c r="B5935" s="8">
        <v>1169</v>
      </c>
      <c r="C5935" s="8" t="s">
        <v>167</v>
      </c>
      <c r="D5935" s="8">
        <v>18</v>
      </c>
      <c r="E5935" s="8" t="s">
        <v>10986</v>
      </c>
      <c r="F5935" s="8" t="s">
        <v>152</v>
      </c>
      <c r="G5935" s="8" t="s">
        <v>172</v>
      </c>
      <c r="H5935" s="8" t="s">
        <v>174</v>
      </c>
    </row>
    <row r="5936" spans="1:8" ht="15.75" customHeight="1" x14ac:dyDescent="0.3">
      <c r="A5936" s="7">
        <v>5935</v>
      </c>
      <c r="B5936" s="7">
        <v>1169</v>
      </c>
      <c r="C5936" s="7" t="s">
        <v>192</v>
      </c>
      <c r="D5936" s="7">
        <v>18</v>
      </c>
      <c r="E5936" s="7" t="s">
        <v>10987</v>
      </c>
      <c r="F5936" s="7" t="s">
        <v>172</v>
      </c>
      <c r="G5936" s="7" t="s">
        <v>192</v>
      </c>
      <c r="H5936" s="7" t="s">
        <v>202</v>
      </c>
    </row>
    <row r="5937" spans="1:8" ht="15.75" customHeight="1" x14ac:dyDescent="0.3">
      <c r="A5937" s="8">
        <v>5936</v>
      </c>
      <c r="B5937" s="8">
        <v>1170</v>
      </c>
      <c r="C5937" s="8" t="s">
        <v>148</v>
      </c>
      <c r="D5937" s="8">
        <v>41</v>
      </c>
      <c r="E5937" s="8" t="s">
        <v>10992</v>
      </c>
      <c r="F5937" s="8"/>
      <c r="G5937" s="8" t="s">
        <v>152</v>
      </c>
      <c r="H5937" s="8" t="s">
        <v>314</v>
      </c>
    </row>
    <row r="5938" spans="1:8" ht="15.75" customHeight="1" x14ac:dyDescent="0.3">
      <c r="A5938" s="7">
        <v>5937</v>
      </c>
      <c r="B5938" s="7">
        <v>1170</v>
      </c>
      <c r="C5938" s="7" t="s">
        <v>156</v>
      </c>
      <c r="D5938" s="7">
        <v>41</v>
      </c>
      <c r="E5938" s="7" t="s">
        <v>16724</v>
      </c>
      <c r="F5938" s="7" t="s">
        <v>161</v>
      </c>
      <c r="G5938" s="7" t="s">
        <v>2840</v>
      </c>
      <c r="H5938" s="7" t="s">
        <v>163</v>
      </c>
    </row>
    <row r="5939" spans="1:8" ht="15.75" customHeight="1" x14ac:dyDescent="0.3">
      <c r="A5939" s="8">
        <v>5938</v>
      </c>
      <c r="B5939" s="8">
        <v>1170</v>
      </c>
      <c r="C5939" s="8" t="s">
        <v>167</v>
      </c>
      <c r="D5939" s="8">
        <v>41</v>
      </c>
      <c r="E5939" s="8" t="s">
        <v>10993</v>
      </c>
      <c r="F5939" s="8" t="s">
        <v>152</v>
      </c>
      <c r="G5939" s="8" t="s">
        <v>172</v>
      </c>
      <c r="H5939" s="8" t="s">
        <v>174</v>
      </c>
    </row>
    <row r="5940" spans="1:8" ht="15.75" customHeight="1" x14ac:dyDescent="0.3">
      <c r="A5940" s="7">
        <v>5939</v>
      </c>
      <c r="B5940" s="7">
        <v>1170</v>
      </c>
      <c r="C5940" s="7" t="s">
        <v>192</v>
      </c>
      <c r="D5940" s="7">
        <v>41</v>
      </c>
      <c r="E5940" s="7" t="s">
        <v>10995</v>
      </c>
      <c r="F5940" s="7" t="s">
        <v>172</v>
      </c>
      <c r="G5940" s="7" t="s">
        <v>192</v>
      </c>
      <c r="H5940" s="7" t="s">
        <v>202</v>
      </c>
    </row>
    <row r="5941" spans="1:8" ht="15.75" customHeight="1" x14ac:dyDescent="0.3">
      <c r="A5941" s="8">
        <v>5940</v>
      </c>
      <c r="B5941" s="8">
        <v>1170</v>
      </c>
      <c r="C5941" s="8" t="s">
        <v>116</v>
      </c>
      <c r="D5941" s="8">
        <v>41</v>
      </c>
      <c r="E5941" s="8" t="s">
        <v>16733</v>
      </c>
      <c r="F5941" s="8" t="s">
        <v>192</v>
      </c>
      <c r="G5941" s="8" t="s">
        <v>116</v>
      </c>
      <c r="H5941" s="8" t="s">
        <v>210</v>
      </c>
    </row>
    <row r="5942" spans="1:8" ht="15.75" customHeight="1" x14ac:dyDescent="0.3">
      <c r="A5942" s="7">
        <v>5941</v>
      </c>
      <c r="B5942" s="7">
        <v>1171</v>
      </c>
      <c r="C5942" s="7" t="s">
        <v>148</v>
      </c>
      <c r="D5942" s="7">
        <v>13</v>
      </c>
      <c r="E5942" s="7" t="s">
        <v>11001</v>
      </c>
      <c r="F5942" s="7"/>
      <c r="G5942" s="7" t="s">
        <v>152</v>
      </c>
      <c r="H5942" s="7" t="s">
        <v>492</v>
      </c>
    </row>
    <row r="5943" spans="1:8" ht="15.75" customHeight="1" x14ac:dyDescent="0.3">
      <c r="A5943" s="8">
        <v>5942</v>
      </c>
      <c r="B5943" s="8">
        <v>1171</v>
      </c>
      <c r="C5943" s="8" t="s">
        <v>156</v>
      </c>
      <c r="D5943" s="8">
        <v>13</v>
      </c>
      <c r="E5943" s="8" t="s">
        <v>16740</v>
      </c>
      <c r="F5943" s="8" t="s">
        <v>161</v>
      </c>
      <c r="G5943" s="8" t="s">
        <v>1503</v>
      </c>
      <c r="H5943" s="8" t="s">
        <v>163</v>
      </c>
    </row>
    <row r="5944" spans="1:8" ht="15.75" customHeight="1" x14ac:dyDescent="0.3">
      <c r="A5944" s="7">
        <v>5943</v>
      </c>
      <c r="B5944" s="7">
        <v>1171</v>
      </c>
      <c r="C5944" s="7" t="s">
        <v>167</v>
      </c>
      <c r="D5944" s="7">
        <v>13</v>
      </c>
      <c r="E5944" s="7" t="s">
        <v>11002</v>
      </c>
      <c r="F5944" s="7" t="s">
        <v>152</v>
      </c>
      <c r="G5944" s="7" t="s">
        <v>172</v>
      </c>
      <c r="H5944" s="7" t="s">
        <v>174</v>
      </c>
    </row>
    <row r="5945" spans="1:8" ht="15.75" customHeight="1" x14ac:dyDescent="0.3">
      <c r="A5945" s="8">
        <v>5944</v>
      </c>
      <c r="B5945" s="8">
        <v>1171</v>
      </c>
      <c r="C5945" s="8" t="s">
        <v>176</v>
      </c>
      <c r="D5945" s="8">
        <v>13</v>
      </c>
      <c r="E5945" s="8" t="s">
        <v>16746</v>
      </c>
      <c r="F5945" s="8" t="s">
        <v>172</v>
      </c>
      <c r="G5945" s="8" t="s">
        <v>172</v>
      </c>
      <c r="H5945" s="8" t="s">
        <v>184</v>
      </c>
    </row>
    <row r="5946" spans="1:8" ht="15.75" customHeight="1" x14ac:dyDescent="0.3">
      <c r="A5946" s="7">
        <v>5945</v>
      </c>
      <c r="B5946" s="7">
        <v>1171</v>
      </c>
      <c r="C5946" s="7" t="s">
        <v>192</v>
      </c>
      <c r="D5946" s="7">
        <v>13</v>
      </c>
      <c r="E5946" s="7" t="s">
        <v>11003</v>
      </c>
      <c r="F5946" s="7" t="s">
        <v>172</v>
      </c>
      <c r="G5946" s="7" t="s">
        <v>192</v>
      </c>
      <c r="H5946" s="7" t="s">
        <v>202</v>
      </c>
    </row>
    <row r="5947" spans="1:8" ht="15.75" customHeight="1" x14ac:dyDescent="0.3">
      <c r="A5947" s="8">
        <v>5946</v>
      </c>
      <c r="B5947" s="8">
        <v>1172</v>
      </c>
      <c r="C5947" s="8" t="s">
        <v>148</v>
      </c>
      <c r="D5947" s="8">
        <v>109</v>
      </c>
      <c r="E5947" s="8" t="s">
        <v>11011</v>
      </c>
      <c r="F5947" s="8"/>
      <c r="G5947" s="8" t="s">
        <v>152</v>
      </c>
      <c r="H5947" s="8" t="s">
        <v>492</v>
      </c>
    </row>
    <row r="5948" spans="1:8" ht="15.75" customHeight="1" x14ac:dyDescent="0.3">
      <c r="A5948" s="7">
        <v>5947</v>
      </c>
      <c r="B5948" s="7">
        <v>1172</v>
      </c>
      <c r="C5948" s="7" t="s">
        <v>156</v>
      </c>
      <c r="D5948" s="7">
        <v>109</v>
      </c>
      <c r="E5948" s="7" t="s">
        <v>16757</v>
      </c>
      <c r="F5948" s="7" t="s">
        <v>161</v>
      </c>
      <c r="G5948" s="7" t="s">
        <v>1395</v>
      </c>
      <c r="H5948" s="7" t="s">
        <v>163</v>
      </c>
    </row>
    <row r="5949" spans="1:8" ht="15.75" customHeight="1" x14ac:dyDescent="0.3">
      <c r="A5949" s="8">
        <v>5948</v>
      </c>
      <c r="B5949" s="8">
        <v>1172</v>
      </c>
      <c r="C5949" s="8" t="s">
        <v>167</v>
      </c>
      <c r="D5949" s="8">
        <v>109</v>
      </c>
      <c r="E5949" s="8" t="s">
        <v>11012</v>
      </c>
      <c r="F5949" s="8" t="s">
        <v>152</v>
      </c>
      <c r="G5949" s="8" t="s">
        <v>172</v>
      </c>
      <c r="H5949" s="8" t="s">
        <v>174</v>
      </c>
    </row>
    <row r="5950" spans="1:8" ht="15.75" customHeight="1" x14ac:dyDescent="0.3">
      <c r="A5950" s="7">
        <v>5949</v>
      </c>
      <c r="B5950" s="7">
        <v>1172</v>
      </c>
      <c r="C5950" s="7" t="s">
        <v>176</v>
      </c>
      <c r="D5950" s="7">
        <v>109</v>
      </c>
      <c r="E5950" s="7" t="s">
        <v>16766</v>
      </c>
      <c r="F5950" s="7" t="s">
        <v>172</v>
      </c>
      <c r="G5950" s="7" t="s">
        <v>388</v>
      </c>
      <c r="H5950" s="7" t="s">
        <v>248</v>
      </c>
    </row>
    <row r="5951" spans="1:8" ht="15.75" customHeight="1" x14ac:dyDescent="0.3">
      <c r="A5951" s="8">
        <v>5950</v>
      </c>
      <c r="B5951" s="8">
        <v>1172</v>
      </c>
      <c r="C5951" s="8" t="s">
        <v>192</v>
      </c>
      <c r="D5951" s="8">
        <v>109</v>
      </c>
      <c r="E5951" s="8" t="s">
        <v>11013</v>
      </c>
      <c r="F5951" s="8" t="s">
        <v>172</v>
      </c>
      <c r="G5951" s="8" t="s">
        <v>192</v>
      </c>
      <c r="H5951" s="8" t="s">
        <v>202</v>
      </c>
    </row>
    <row r="5952" spans="1:8" ht="15.75" customHeight="1" x14ac:dyDescent="0.3">
      <c r="A5952" s="7">
        <v>5951</v>
      </c>
      <c r="B5952" s="7">
        <v>1172</v>
      </c>
      <c r="C5952" s="7" t="s">
        <v>116</v>
      </c>
      <c r="D5952" s="7">
        <v>109</v>
      </c>
      <c r="E5952" s="7" t="s">
        <v>16774</v>
      </c>
      <c r="F5952" s="7" t="s">
        <v>192</v>
      </c>
      <c r="G5952" s="7" t="s">
        <v>116</v>
      </c>
      <c r="H5952" s="7" t="s">
        <v>210</v>
      </c>
    </row>
    <row r="5953" spans="1:8" ht="15.75" customHeight="1" x14ac:dyDescent="0.3">
      <c r="A5953" s="8">
        <v>5952</v>
      </c>
      <c r="B5953" s="8">
        <v>1173</v>
      </c>
      <c r="C5953" s="8" t="s">
        <v>148</v>
      </c>
      <c r="D5953" s="8">
        <v>109</v>
      </c>
      <c r="E5953" s="8" t="s">
        <v>11019</v>
      </c>
      <c r="F5953" s="8"/>
      <c r="G5953" s="8" t="s">
        <v>152</v>
      </c>
      <c r="H5953" s="8" t="s">
        <v>492</v>
      </c>
    </row>
    <row r="5954" spans="1:8" ht="15.75" customHeight="1" x14ac:dyDescent="0.3">
      <c r="A5954" s="7">
        <v>5953</v>
      </c>
      <c r="B5954" s="7">
        <v>1173</v>
      </c>
      <c r="C5954" s="7" t="s">
        <v>156</v>
      </c>
      <c r="D5954" s="7">
        <v>109</v>
      </c>
      <c r="E5954" s="7" t="s">
        <v>16782</v>
      </c>
      <c r="F5954" s="7" t="s">
        <v>161</v>
      </c>
      <c r="G5954" s="7" t="s">
        <v>1395</v>
      </c>
      <c r="H5954" s="7" t="s">
        <v>163</v>
      </c>
    </row>
    <row r="5955" spans="1:8" ht="15.75" customHeight="1" x14ac:dyDescent="0.3">
      <c r="A5955" s="8">
        <v>5954</v>
      </c>
      <c r="B5955" s="8">
        <v>1173</v>
      </c>
      <c r="C5955" s="8" t="s">
        <v>167</v>
      </c>
      <c r="D5955" s="8">
        <v>109</v>
      </c>
      <c r="E5955" s="8" t="s">
        <v>6308</v>
      </c>
      <c r="F5955" s="8" t="s">
        <v>152</v>
      </c>
      <c r="G5955" s="8" t="s">
        <v>172</v>
      </c>
      <c r="H5955" s="8" t="s">
        <v>174</v>
      </c>
    </row>
    <row r="5956" spans="1:8" ht="15.75" customHeight="1" x14ac:dyDescent="0.3">
      <c r="A5956" s="7">
        <v>5955</v>
      </c>
      <c r="B5956" s="7">
        <v>1173</v>
      </c>
      <c r="C5956" s="7" t="s">
        <v>176</v>
      </c>
      <c r="D5956" s="7">
        <v>109</v>
      </c>
      <c r="E5956" s="7" t="s">
        <v>16784</v>
      </c>
      <c r="F5956" s="7" t="s">
        <v>172</v>
      </c>
      <c r="G5956" s="7" t="s">
        <v>388</v>
      </c>
      <c r="H5956" s="7" t="s">
        <v>184</v>
      </c>
    </row>
    <row r="5957" spans="1:8" ht="15.75" customHeight="1" x14ac:dyDescent="0.3">
      <c r="A5957" s="8">
        <v>5956</v>
      </c>
      <c r="B5957" s="8">
        <v>1173</v>
      </c>
      <c r="C5957" s="8" t="s">
        <v>192</v>
      </c>
      <c r="D5957" s="8">
        <v>109</v>
      </c>
      <c r="E5957" s="8" t="s">
        <v>11020</v>
      </c>
      <c r="F5957" s="8" t="s">
        <v>172</v>
      </c>
      <c r="G5957" s="8" t="s">
        <v>192</v>
      </c>
      <c r="H5957" s="8" t="s">
        <v>202</v>
      </c>
    </row>
    <row r="5958" spans="1:8" ht="15.75" customHeight="1" x14ac:dyDescent="0.3">
      <c r="A5958" s="7">
        <v>5957</v>
      </c>
      <c r="B5958" s="7">
        <v>1173</v>
      </c>
      <c r="C5958" s="7" t="s">
        <v>116</v>
      </c>
      <c r="D5958" s="7">
        <v>109</v>
      </c>
      <c r="E5958" s="7" t="s">
        <v>16791</v>
      </c>
      <c r="F5958" s="7" t="s">
        <v>192</v>
      </c>
      <c r="G5958" s="7" t="s">
        <v>116</v>
      </c>
      <c r="H5958" s="7" t="s">
        <v>210</v>
      </c>
    </row>
    <row r="5959" spans="1:8" ht="15.75" customHeight="1" x14ac:dyDescent="0.3">
      <c r="A5959" s="8">
        <v>5958</v>
      </c>
      <c r="B5959" s="8">
        <v>1174</v>
      </c>
      <c r="C5959" s="8" t="s">
        <v>148</v>
      </c>
      <c r="D5959" s="8">
        <v>119</v>
      </c>
      <c r="E5959" s="8" t="s">
        <v>11026</v>
      </c>
      <c r="F5959" s="8"/>
      <c r="G5959" s="8" t="s">
        <v>152</v>
      </c>
      <c r="H5959" s="8" t="s">
        <v>314</v>
      </c>
    </row>
    <row r="5960" spans="1:8" ht="15.75" customHeight="1" x14ac:dyDescent="0.3">
      <c r="A5960" s="7">
        <v>5959</v>
      </c>
      <c r="B5960" s="7">
        <v>1174</v>
      </c>
      <c r="C5960" s="7" t="s">
        <v>156</v>
      </c>
      <c r="D5960" s="7">
        <v>119</v>
      </c>
      <c r="E5960" s="7" t="s">
        <v>16798</v>
      </c>
      <c r="F5960" s="7" t="s">
        <v>161</v>
      </c>
      <c r="G5960" s="7" t="s">
        <v>2601</v>
      </c>
      <c r="H5960" s="7" t="s">
        <v>163</v>
      </c>
    </row>
    <row r="5961" spans="1:8" ht="15.75" customHeight="1" x14ac:dyDescent="0.3">
      <c r="A5961" s="8">
        <v>5960</v>
      </c>
      <c r="B5961" s="8">
        <v>1174</v>
      </c>
      <c r="C5961" s="8" t="s">
        <v>167</v>
      </c>
      <c r="D5961" s="8">
        <v>119</v>
      </c>
      <c r="E5961" s="8" t="s">
        <v>11027</v>
      </c>
      <c r="F5961" s="8" t="s">
        <v>152</v>
      </c>
      <c r="G5961" s="8" t="s">
        <v>172</v>
      </c>
      <c r="H5961" s="8" t="s">
        <v>174</v>
      </c>
    </row>
    <row r="5962" spans="1:8" ht="15.75" customHeight="1" x14ac:dyDescent="0.3">
      <c r="A5962" s="7">
        <v>5961</v>
      </c>
      <c r="B5962" s="7">
        <v>1174</v>
      </c>
      <c r="C5962" s="7" t="s">
        <v>176</v>
      </c>
      <c r="D5962" s="7">
        <v>119</v>
      </c>
      <c r="E5962" s="7" t="s">
        <v>16802</v>
      </c>
      <c r="F5962" s="7" t="s">
        <v>172</v>
      </c>
      <c r="G5962" s="7" t="s">
        <v>172</v>
      </c>
      <c r="H5962" s="7" t="s">
        <v>184</v>
      </c>
    </row>
    <row r="5963" spans="1:8" ht="15.75" customHeight="1" x14ac:dyDescent="0.3">
      <c r="A5963" s="8">
        <v>5962</v>
      </c>
      <c r="B5963" s="8">
        <v>1174</v>
      </c>
      <c r="C5963" s="8" t="s">
        <v>192</v>
      </c>
      <c r="D5963" s="8">
        <v>119</v>
      </c>
      <c r="E5963" s="8" t="s">
        <v>11028</v>
      </c>
      <c r="F5963" s="8" t="s">
        <v>172</v>
      </c>
      <c r="G5963" s="8" t="s">
        <v>192</v>
      </c>
      <c r="H5963" s="8" t="s">
        <v>202</v>
      </c>
    </row>
    <row r="5964" spans="1:8" ht="15.75" customHeight="1" x14ac:dyDescent="0.3">
      <c r="A5964" s="7">
        <v>5963</v>
      </c>
      <c r="B5964" s="7">
        <v>1175</v>
      </c>
      <c r="C5964" s="7" t="s">
        <v>148</v>
      </c>
      <c r="D5964" s="7">
        <v>26</v>
      </c>
      <c r="E5964" s="7" t="s">
        <v>11034</v>
      </c>
      <c r="F5964" s="7"/>
      <c r="G5964" s="7" t="s">
        <v>152</v>
      </c>
      <c r="H5964" s="7" t="s">
        <v>492</v>
      </c>
    </row>
    <row r="5965" spans="1:8" ht="15.75" customHeight="1" x14ac:dyDescent="0.3">
      <c r="A5965" s="8">
        <v>5964</v>
      </c>
      <c r="B5965" s="8">
        <v>1175</v>
      </c>
      <c r="C5965" s="8" t="s">
        <v>156</v>
      </c>
      <c r="D5965" s="8">
        <v>26</v>
      </c>
      <c r="E5965" s="8" t="s">
        <v>16809</v>
      </c>
      <c r="F5965" s="8" t="s">
        <v>161</v>
      </c>
      <c r="G5965" s="8" t="s">
        <v>2192</v>
      </c>
      <c r="H5965" s="8" t="s">
        <v>163</v>
      </c>
    </row>
    <row r="5966" spans="1:8" ht="15.75" customHeight="1" x14ac:dyDescent="0.3">
      <c r="A5966" s="7">
        <v>5965</v>
      </c>
      <c r="B5966" s="7">
        <v>1175</v>
      </c>
      <c r="C5966" s="7" t="s">
        <v>167</v>
      </c>
      <c r="D5966" s="7">
        <v>26</v>
      </c>
      <c r="E5966" s="7" t="s">
        <v>11035</v>
      </c>
      <c r="F5966" s="7" t="s">
        <v>152</v>
      </c>
      <c r="G5966" s="7" t="s">
        <v>172</v>
      </c>
      <c r="H5966" s="7" t="s">
        <v>174</v>
      </c>
    </row>
    <row r="5967" spans="1:8" ht="15.75" customHeight="1" x14ac:dyDescent="0.3">
      <c r="A5967" s="8">
        <v>5966</v>
      </c>
      <c r="B5967" s="8">
        <v>1175</v>
      </c>
      <c r="C5967" s="8" t="s">
        <v>176</v>
      </c>
      <c r="D5967" s="8">
        <v>26</v>
      </c>
      <c r="E5967" s="8" t="s">
        <v>16826</v>
      </c>
      <c r="F5967" s="8" t="s">
        <v>172</v>
      </c>
      <c r="G5967" s="8" t="s">
        <v>172</v>
      </c>
      <c r="H5967" s="8" t="s">
        <v>248</v>
      </c>
    </row>
    <row r="5968" spans="1:8" ht="15.75" customHeight="1" x14ac:dyDescent="0.3">
      <c r="A5968" s="7">
        <v>5967</v>
      </c>
      <c r="B5968" s="7">
        <v>1175</v>
      </c>
      <c r="C5968" s="7" t="s">
        <v>192</v>
      </c>
      <c r="D5968" s="7">
        <v>26</v>
      </c>
      <c r="E5968" s="7" t="s">
        <v>11036</v>
      </c>
      <c r="F5968" s="7" t="s">
        <v>172</v>
      </c>
      <c r="G5968" s="7" t="s">
        <v>192</v>
      </c>
      <c r="H5968" s="7" t="s">
        <v>202</v>
      </c>
    </row>
    <row r="5969" spans="1:8" ht="15.75" customHeight="1" x14ac:dyDescent="0.3">
      <c r="A5969" s="8">
        <v>5968</v>
      </c>
      <c r="B5969" s="8">
        <v>1175</v>
      </c>
      <c r="C5969" s="8" t="s">
        <v>116</v>
      </c>
      <c r="D5969" s="8">
        <v>26</v>
      </c>
      <c r="E5969" s="8" t="s">
        <v>16830</v>
      </c>
      <c r="F5969" s="8" t="s">
        <v>192</v>
      </c>
      <c r="G5969" s="8" t="s">
        <v>116</v>
      </c>
      <c r="H5969" s="8" t="s">
        <v>210</v>
      </c>
    </row>
    <row r="5970" spans="1:8" ht="15.75" customHeight="1" x14ac:dyDescent="0.3">
      <c r="A5970" s="7">
        <v>5969</v>
      </c>
      <c r="B5970" s="7">
        <v>1176</v>
      </c>
      <c r="C5970" s="7" t="s">
        <v>148</v>
      </c>
      <c r="D5970" s="7">
        <v>64</v>
      </c>
      <c r="E5970" s="7" t="s">
        <v>11042</v>
      </c>
      <c r="F5970" s="7"/>
      <c r="G5970" s="7" t="s">
        <v>152</v>
      </c>
      <c r="H5970" s="7" t="s">
        <v>218</v>
      </c>
    </row>
    <row r="5971" spans="1:8" ht="15.75" customHeight="1" x14ac:dyDescent="0.3">
      <c r="A5971" s="8">
        <v>5970</v>
      </c>
      <c r="B5971" s="8">
        <v>1176</v>
      </c>
      <c r="C5971" s="8" t="s">
        <v>156</v>
      </c>
      <c r="D5971" s="8">
        <v>64</v>
      </c>
      <c r="E5971" s="8" t="s">
        <v>16833</v>
      </c>
      <c r="F5971" s="8" t="s">
        <v>161</v>
      </c>
      <c r="G5971" s="8" t="s">
        <v>2844</v>
      </c>
      <c r="H5971" s="8" t="s">
        <v>163</v>
      </c>
    </row>
    <row r="5972" spans="1:8" ht="15.75" customHeight="1" x14ac:dyDescent="0.3">
      <c r="A5972" s="7">
        <v>5971</v>
      </c>
      <c r="B5972" s="7">
        <v>1176</v>
      </c>
      <c r="C5972" s="7" t="s">
        <v>167</v>
      </c>
      <c r="D5972" s="7">
        <v>64</v>
      </c>
      <c r="E5972" s="7" t="s">
        <v>11043</v>
      </c>
      <c r="F5972" s="7" t="s">
        <v>152</v>
      </c>
      <c r="G5972" s="7" t="s">
        <v>172</v>
      </c>
      <c r="H5972" s="7" t="s">
        <v>174</v>
      </c>
    </row>
    <row r="5973" spans="1:8" ht="15.75" customHeight="1" x14ac:dyDescent="0.3">
      <c r="A5973" s="8">
        <v>5972</v>
      </c>
      <c r="B5973" s="8">
        <v>1176</v>
      </c>
      <c r="C5973" s="8" t="s">
        <v>176</v>
      </c>
      <c r="D5973" s="8">
        <v>64</v>
      </c>
      <c r="E5973" s="8" t="s">
        <v>16834</v>
      </c>
      <c r="F5973" s="8" t="s">
        <v>172</v>
      </c>
      <c r="G5973" s="8" t="s">
        <v>388</v>
      </c>
      <c r="H5973" s="8" t="s">
        <v>248</v>
      </c>
    </row>
    <row r="5974" spans="1:8" ht="15.75" customHeight="1" x14ac:dyDescent="0.3">
      <c r="A5974" s="7">
        <v>5973</v>
      </c>
      <c r="B5974" s="7">
        <v>1176</v>
      </c>
      <c r="C5974" s="7" t="s">
        <v>192</v>
      </c>
      <c r="D5974" s="7">
        <v>64</v>
      </c>
      <c r="E5974" s="7" t="s">
        <v>11045</v>
      </c>
      <c r="F5974" s="7" t="s">
        <v>172</v>
      </c>
      <c r="G5974" s="7" t="s">
        <v>192</v>
      </c>
      <c r="H5974" s="7" t="s">
        <v>202</v>
      </c>
    </row>
    <row r="5975" spans="1:8" ht="15.75" customHeight="1" x14ac:dyDescent="0.3">
      <c r="A5975" s="8">
        <v>5974</v>
      </c>
      <c r="B5975" s="8">
        <v>1176</v>
      </c>
      <c r="C5975" s="8" t="s">
        <v>116</v>
      </c>
      <c r="D5975" s="8">
        <v>64</v>
      </c>
      <c r="E5975" s="8" t="s">
        <v>16835</v>
      </c>
      <c r="F5975" s="8" t="s">
        <v>192</v>
      </c>
      <c r="G5975" s="8" t="s">
        <v>116</v>
      </c>
      <c r="H5975" s="8" t="s">
        <v>210</v>
      </c>
    </row>
    <row r="5976" spans="1:8" ht="15.75" customHeight="1" x14ac:dyDescent="0.3">
      <c r="A5976" s="7">
        <v>5975</v>
      </c>
      <c r="B5976" s="7">
        <v>1177</v>
      </c>
      <c r="C5976" s="7" t="s">
        <v>148</v>
      </c>
      <c r="D5976" s="7">
        <v>37</v>
      </c>
      <c r="E5976" s="7" t="s">
        <v>11050</v>
      </c>
      <c r="F5976" s="7"/>
      <c r="G5976" s="7" t="s">
        <v>152</v>
      </c>
      <c r="H5976" s="7" t="s">
        <v>492</v>
      </c>
    </row>
    <row r="5977" spans="1:8" ht="15.75" customHeight="1" x14ac:dyDescent="0.3">
      <c r="A5977" s="8">
        <v>5976</v>
      </c>
      <c r="B5977" s="8">
        <v>1177</v>
      </c>
      <c r="C5977" s="8" t="s">
        <v>156</v>
      </c>
      <c r="D5977" s="8">
        <v>37</v>
      </c>
      <c r="E5977" s="8" t="s">
        <v>16836</v>
      </c>
      <c r="F5977" s="8" t="s">
        <v>161</v>
      </c>
      <c r="G5977" s="8" t="s">
        <v>8901</v>
      </c>
      <c r="H5977" s="8" t="s">
        <v>163</v>
      </c>
    </row>
    <row r="5978" spans="1:8" ht="15.75" customHeight="1" x14ac:dyDescent="0.3">
      <c r="A5978" s="7">
        <v>5977</v>
      </c>
      <c r="B5978" s="7">
        <v>1177</v>
      </c>
      <c r="C5978" s="7" t="s">
        <v>167</v>
      </c>
      <c r="D5978" s="7">
        <v>37</v>
      </c>
      <c r="E5978" s="7" t="s">
        <v>11051</v>
      </c>
      <c r="F5978" s="7" t="s">
        <v>152</v>
      </c>
      <c r="G5978" s="7" t="s">
        <v>172</v>
      </c>
      <c r="H5978" s="7" t="s">
        <v>174</v>
      </c>
    </row>
    <row r="5979" spans="1:8" ht="15.75" customHeight="1" x14ac:dyDescent="0.3">
      <c r="A5979" s="8">
        <v>5978</v>
      </c>
      <c r="B5979" s="8">
        <v>1177</v>
      </c>
      <c r="C5979" s="8" t="s">
        <v>176</v>
      </c>
      <c r="D5979" s="8">
        <v>37</v>
      </c>
      <c r="E5979" s="8" t="s">
        <v>16837</v>
      </c>
      <c r="F5979" s="8" t="s">
        <v>172</v>
      </c>
      <c r="G5979" s="8" t="s">
        <v>172</v>
      </c>
      <c r="H5979" s="8" t="s">
        <v>184</v>
      </c>
    </row>
    <row r="5980" spans="1:8" ht="15.75" customHeight="1" x14ac:dyDescent="0.3">
      <c r="A5980" s="7">
        <v>5979</v>
      </c>
      <c r="B5980" s="7">
        <v>1177</v>
      </c>
      <c r="C5980" s="7" t="s">
        <v>192</v>
      </c>
      <c r="D5980" s="7">
        <v>37</v>
      </c>
      <c r="E5980" s="7" t="s">
        <v>11053</v>
      </c>
      <c r="F5980" s="7" t="s">
        <v>172</v>
      </c>
      <c r="G5980" s="7" t="s">
        <v>192</v>
      </c>
      <c r="H5980" s="7" t="s">
        <v>202</v>
      </c>
    </row>
    <row r="5981" spans="1:8" ht="15.75" customHeight="1" x14ac:dyDescent="0.3">
      <c r="A5981" s="8">
        <v>5980</v>
      </c>
      <c r="B5981" s="8">
        <v>1178</v>
      </c>
      <c r="C5981" s="8" t="s">
        <v>148</v>
      </c>
      <c r="D5981" s="8">
        <v>86</v>
      </c>
      <c r="E5981" s="8" t="s">
        <v>11059</v>
      </c>
      <c r="F5981" s="8"/>
      <c r="G5981" s="8" t="s">
        <v>152</v>
      </c>
      <c r="H5981" s="8" t="s">
        <v>492</v>
      </c>
    </row>
    <row r="5982" spans="1:8" ht="15.75" customHeight="1" x14ac:dyDescent="0.3">
      <c r="A5982" s="7">
        <v>5981</v>
      </c>
      <c r="B5982" s="7">
        <v>1178</v>
      </c>
      <c r="C5982" s="7" t="s">
        <v>156</v>
      </c>
      <c r="D5982" s="7">
        <v>86</v>
      </c>
      <c r="E5982" s="7" t="s">
        <v>16849</v>
      </c>
      <c r="F5982" s="7" t="s">
        <v>161</v>
      </c>
      <c r="G5982" s="7" t="s">
        <v>3977</v>
      </c>
      <c r="H5982" s="7" t="s">
        <v>163</v>
      </c>
    </row>
    <row r="5983" spans="1:8" ht="15.75" customHeight="1" x14ac:dyDescent="0.3">
      <c r="A5983" s="8">
        <v>5982</v>
      </c>
      <c r="B5983" s="8">
        <v>1178</v>
      </c>
      <c r="C5983" s="8" t="s">
        <v>167</v>
      </c>
      <c r="D5983" s="8">
        <v>86</v>
      </c>
      <c r="E5983" s="8" t="s">
        <v>11060</v>
      </c>
      <c r="F5983" s="8" t="s">
        <v>152</v>
      </c>
      <c r="G5983" s="8" t="s">
        <v>172</v>
      </c>
      <c r="H5983" s="8" t="s">
        <v>174</v>
      </c>
    </row>
    <row r="5984" spans="1:8" ht="15.75" customHeight="1" x14ac:dyDescent="0.3">
      <c r="A5984" s="7">
        <v>5983</v>
      </c>
      <c r="B5984" s="7">
        <v>1179</v>
      </c>
      <c r="C5984" s="7" t="s">
        <v>148</v>
      </c>
      <c r="D5984" s="7">
        <v>66</v>
      </c>
      <c r="E5984" s="7" t="s">
        <v>11066</v>
      </c>
      <c r="F5984" s="7"/>
      <c r="G5984" s="7" t="s">
        <v>152</v>
      </c>
      <c r="H5984" s="7" t="s">
        <v>314</v>
      </c>
    </row>
    <row r="5985" spans="1:8" ht="15.75" customHeight="1" x14ac:dyDescent="0.3">
      <c r="A5985" s="8">
        <v>5984</v>
      </c>
      <c r="B5985" s="8">
        <v>1179</v>
      </c>
      <c r="C5985" s="8" t="s">
        <v>156</v>
      </c>
      <c r="D5985" s="8">
        <v>66</v>
      </c>
      <c r="E5985" s="8" t="s">
        <v>16860</v>
      </c>
      <c r="F5985" s="8" t="s">
        <v>161</v>
      </c>
      <c r="G5985" s="8" t="s">
        <v>2964</v>
      </c>
      <c r="H5985" s="8" t="s">
        <v>163</v>
      </c>
    </row>
    <row r="5986" spans="1:8" ht="15.75" customHeight="1" x14ac:dyDescent="0.3">
      <c r="A5986" s="7">
        <v>5985</v>
      </c>
      <c r="B5986" s="7">
        <v>1179</v>
      </c>
      <c r="C5986" s="7" t="s">
        <v>167</v>
      </c>
      <c r="D5986" s="7">
        <v>66</v>
      </c>
      <c r="E5986" s="7" t="s">
        <v>11067</v>
      </c>
      <c r="F5986" s="7" t="s">
        <v>152</v>
      </c>
      <c r="G5986" s="7" t="s">
        <v>172</v>
      </c>
      <c r="H5986" s="7" t="s">
        <v>174</v>
      </c>
    </row>
    <row r="5987" spans="1:8" ht="15.75" customHeight="1" x14ac:dyDescent="0.3">
      <c r="A5987" s="8">
        <v>5986</v>
      </c>
      <c r="B5987" s="8">
        <v>1179</v>
      </c>
      <c r="C5987" s="8" t="s">
        <v>176</v>
      </c>
      <c r="D5987" s="8">
        <v>66</v>
      </c>
      <c r="E5987" s="8" t="s">
        <v>16868</v>
      </c>
      <c r="F5987" s="8" t="s">
        <v>172</v>
      </c>
      <c r="G5987" s="8" t="s">
        <v>388</v>
      </c>
      <c r="H5987" s="8" t="s">
        <v>184</v>
      </c>
    </row>
    <row r="5988" spans="1:8" ht="15.75" customHeight="1" x14ac:dyDescent="0.3">
      <c r="A5988" s="7">
        <v>5987</v>
      </c>
      <c r="B5988" s="7">
        <v>1179</v>
      </c>
      <c r="C5988" s="7" t="s">
        <v>192</v>
      </c>
      <c r="D5988" s="7">
        <v>66</v>
      </c>
      <c r="E5988" s="7" t="s">
        <v>11068</v>
      </c>
      <c r="F5988" s="7" t="s">
        <v>172</v>
      </c>
      <c r="G5988" s="7" t="s">
        <v>192</v>
      </c>
      <c r="H5988" s="7" t="s">
        <v>202</v>
      </c>
    </row>
    <row r="5989" spans="1:8" ht="15.75" customHeight="1" x14ac:dyDescent="0.3">
      <c r="A5989" s="8">
        <v>5988</v>
      </c>
      <c r="B5989" s="8">
        <v>1180</v>
      </c>
      <c r="C5989" s="8" t="s">
        <v>148</v>
      </c>
      <c r="D5989" s="8">
        <v>92</v>
      </c>
      <c r="E5989" s="8" t="s">
        <v>11074</v>
      </c>
      <c r="F5989" s="8"/>
      <c r="G5989" s="8" t="s">
        <v>152</v>
      </c>
      <c r="H5989" s="8" t="s">
        <v>153</v>
      </c>
    </row>
    <row r="5990" spans="1:8" ht="15.75" customHeight="1" x14ac:dyDescent="0.3">
      <c r="A5990" s="7">
        <v>5989</v>
      </c>
      <c r="B5990" s="7">
        <v>1180</v>
      </c>
      <c r="C5990" s="7" t="s">
        <v>156</v>
      </c>
      <c r="D5990" s="7">
        <v>92</v>
      </c>
      <c r="E5990" s="7" t="s">
        <v>16651</v>
      </c>
      <c r="F5990" s="7" t="s">
        <v>161</v>
      </c>
      <c r="G5990" s="7" t="s">
        <v>2752</v>
      </c>
      <c r="H5990" s="7" t="s">
        <v>163</v>
      </c>
    </row>
    <row r="5991" spans="1:8" ht="15.75" customHeight="1" x14ac:dyDescent="0.3">
      <c r="A5991" s="8">
        <v>5990</v>
      </c>
      <c r="B5991" s="8">
        <v>1180</v>
      </c>
      <c r="C5991" s="8" t="s">
        <v>167</v>
      </c>
      <c r="D5991" s="8">
        <v>92</v>
      </c>
      <c r="E5991" s="8" t="s">
        <v>11075</v>
      </c>
      <c r="F5991" s="8" t="s">
        <v>152</v>
      </c>
      <c r="G5991" s="8" t="s">
        <v>172</v>
      </c>
      <c r="H5991" s="8" t="s">
        <v>174</v>
      </c>
    </row>
    <row r="5992" spans="1:8" ht="15.75" customHeight="1" x14ac:dyDescent="0.3">
      <c r="A5992" s="7">
        <v>5991</v>
      </c>
      <c r="B5992" s="7">
        <v>1180</v>
      </c>
      <c r="C5992" s="7" t="s">
        <v>176</v>
      </c>
      <c r="D5992" s="7">
        <v>92</v>
      </c>
      <c r="E5992" s="7" t="s">
        <v>16880</v>
      </c>
      <c r="F5992" s="7" t="s">
        <v>172</v>
      </c>
      <c r="G5992" s="7" t="s">
        <v>172</v>
      </c>
      <c r="H5992" s="7" t="s">
        <v>184</v>
      </c>
    </row>
    <row r="5993" spans="1:8" ht="15.75" customHeight="1" x14ac:dyDescent="0.3">
      <c r="A5993" s="8">
        <v>5992</v>
      </c>
      <c r="B5993" s="8">
        <v>1180</v>
      </c>
      <c r="C5993" s="8" t="s">
        <v>192</v>
      </c>
      <c r="D5993" s="8">
        <v>92</v>
      </c>
      <c r="E5993" s="8" t="s">
        <v>11077</v>
      </c>
      <c r="F5993" s="8" t="s">
        <v>172</v>
      </c>
      <c r="G5993" s="8" t="s">
        <v>192</v>
      </c>
      <c r="H5993" s="8" t="s">
        <v>202</v>
      </c>
    </row>
    <row r="5994" spans="1:8" ht="15.75" customHeight="1" x14ac:dyDescent="0.3">
      <c r="A5994" s="7">
        <v>5993</v>
      </c>
      <c r="B5994" s="7">
        <v>1180</v>
      </c>
      <c r="C5994" s="7" t="s">
        <v>116</v>
      </c>
      <c r="D5994" s="7">
        <v>92</v>
      </c>
      <c r="E5994" s="7" t="s">
        <v>16887</v>
      </c>
      <c r="F5994" s="7" t="s">
        <v>192</v>
      </c>
      <c r="G5994" s="7" t="s">
        <v>116</v>
      </c>
      <c r="H5994" s="7" t="s">
        <v>210</v>
      </c>
    </row>
    <row r="5995" spans="1:8" ht="15.75" customHeight="1" x14ac:dyDescent="0.3">
      <c r="A5995" s="8">
        <v>5994</v>
      </c>
      <c r="B5995" s="8">
        <v>1181</v>
      </c>
      <c r="C5995" s="8" t="s">
        <v>148</v>
      </c>
      <c r="D5995" s="8">
        <v>5</v>
      </c>
      <c r="E5995" s="8" t="s">
        <v>11082</v>
      </c>
      <c r="F5995" s="8"/>
      <c r="G5995" s="8" t="s">
        <v>152</v>
      </c>
      <c r="H5995" s="8" t="s">
        <v>153</v>
      </c>
    </row>
    <row r="5996" spans="1:8" ht="15.75" customHeight="1" x14ac:dyDescent="0.3">
      <c r="A5996" s="7">
        <v>5995</v>
      </c>
      <c r="B5996" s="7">
        <v>1181</v>
      </c>
      <c r="C5996" s="7" t="s">
        <v>156</v>
      </c>
      <c r="D5996" s="7">
        <v>5</v>
      </c>
      <c r="E5996" s="7" t="s">
        <v>16892</v>
      </c>
      <c r="F5996" s="7" t="s">
        <v>161</v>
      </c>
      <c r="G5996" s="7" t="s">
        <v>3625</v>
      </c>
      <c r="H5996" s="7" t="s">
        <v>163</v>
      </c>
    </row>
    <row r="5997" spans="1:8" ht="15.75" customHeight="1" x14ac:dyDescent="0.3">
      <c r="A5997" s="8">
        <v>5996</v>
      </c>
      <c r="B5997" s="8">
        <v>1181</v>
      </c>
      <c r="C5997" s="8" t="s">
        <v>167</v>
      </c>
      <c r="D5997" s="8">
        <v>5</v>
      </c>
      <c r="E5997" s="8" t="s">
        <v>11083</v>
      </c>
      <c r="F5997" s="8" t="s">
        <v>152</v>
      </c>
      <c r="G5997" s="8" t="s">
        <v>172</v>
      </c>
      <c r="H5997" s="8" t="s">
        <v>174</v>
      </c>
    </row>
    <row r="5998" spans="1:8" ht="15.75" customHeight="1" x14ac:dyDescent="0.3">
      <c r="A5998" s="7">
        <v>5997</v>
      </c>
      <c r="B5998" s="7">
        <v>1181</v>
      </c>
      <c r="C5998" s="7" t="s">
        <v>176</v>
      </c>
      <c r="D5998" s="7">
        <v>5</v>
      </c>
      <c r="E5998" s="7" t="s">
        <v>16900</v>
      </c>
      <c r="F5998" s="7" t="s">
        <v>172</v>
      </c>
      <c r="G5998" s="7" t="s">
        <v>172</v>
      </c>
      <c r="H5998" s="7" t="s">
        <v>248</v>
      </c>
    </row>
    <row r="5999" spans="1:8" ht="15.75" customHeight="1" x14ac:dyDescent="0.3">
      <c r="A5999" s="8">
        <v>5998</v>
      </c>
      <c r="B5999" s="8">
        <v>1181</v>
      </c>
      <c r="C5999" s="8" t="s">
        <v>192</v>
      </c>
      <c r="D5999" s="8">
        <v>5</v>
      </c>
      <c r="E5999" s="8" t="s">
        <v>11084</v>
      </c>
      <c r="F5999" s="8" t="s">
        <v>172</v>
      </c>
      <c r="G5999" s="8" t="s">
        <v>192</v>
      </c>
      <c r="H5999" s="8" t="s">
        <v>202</v>
      </c>
    </row>
    <row r="6000" spans="1:8" ht="15.75" customHeight="1" x14ac:dyDescent="0.3">
      <c r="A6000" s="7">
        <v>5999</v>
      </c>
      <c r="B6000" s="7">
        <v>1181</v>
      </c>
      <c r="C6000" s="7" t="s">
        <v>116</v>
      </c>
      <c r="D6000" s="7">
        <v>5</v>
      </c>
      <c r="E6000" s="7" t="s">
        <v>16908</v>
      </c>
      <c r="F6000" s="7" t="s">
        <v>192</v>
      </c>
      <c r="G6000" s="7" t="s">
        <v>116</v>
      </c>
      <c r="H6000" s="7" t="s">
        <v>210</v>
      </c>
    </row>
    <row r="6001" spans="1:8" ht="15.75" customHeight="1" x14ac:dyDescent="0.3">
      <c r="A6001" s="8">
        <v>6000</v>
      </c>
      <c r="B6001" s="8">
        <v>1182</v>
      </c>
      <c r="C6001" s="8" t="s">
        <v>148</v>
      </c>
      <c r="D6001" s="8">
        <v>87</v>
      </c>
      <c r="E6001" s="8" t="s">
        <v>11091</v>
      </c>
      <c r="F6001" s="8"/>
      <c r="G6001" s="8" t="s">
        <v>152</v>
      </c>
      <c r="H6001" s="8" t="s">
        <v>218</v>
      </c>
    </row>
    <row r="6002" spans="1:8" ht="15.75" customHeight="1" x14ac:dyDescent="0.3">
      <c r="A6002" s="7">
        <v>6001</v>
      </c>
      <c r="B6002" s="7">
        <v>1182</v>
      </c>
      <c r="C6002" s="7" t="s">
        <v>156</v>
      </c>
      <c r="D6002" s="7">
        <v>87</v>
      </c>
      <c r="E6002" s="7" t="s">
        <v>16916</v>
      </c>
      <c r="F6002" s="7" t="s">
        <v>161</v>
      </c>
      <c r="G6002" s="7" t="s">
        <v>572</v>
      </c>
      <c r="H6002" s="7" t="s">
        <v>163</v>
      </c>
    </row>
    <row r="6003" spans="1:8" ht="15.75" customHeight="1" x14ac:dyDescent="0.3">
      <c r="A6003" s="8">
        <v>6002</v>
      </c>
      <c r="B6003" s="8">
        <v>1182</v>
      </c>
      <c r="C6003" s="8" t="s">
        <v>167</v>
      </c>
      <c r="D6003" s="8">
        <v>87</v>
      </c>
      <c r="E6003" s="8" t="s">
        <v>11092</v>
      </c>
      <c r="F6003" s="8" t="s">
        <v>152</v>
      </c>
      <c r="G6003" s="8" t="s">
        <v>172</v>
      </c>
      <c r="H6003" s="8" t="s">
        <v>174</v>
      </c>
    </row>
    <row r="6004" spans="1:8" ht="15.75" customHeight="1" x14ac:dyDescent="0.3">
      <c r="A6004" s="7">
        <v>6003</v>
      </c>
      <c r="B6004" s="7">
        <v>1182</v>
      </c>
      <c r="C6004" s="7" t="s">
        <v>176</v>
      </c>
      <c r="D6004" s="7">
        <v>87</v>
      </c>
      <c r="E6004" s="7" t="s">
        <v>16924</v>
      </c>
      <c r="F6004" s="7" t="s">
        <v>172</v>
      </c>
      <c r="G6004" s="7" t="s">
        <v>388</v>
      </c>
      <c r="H6004" s="7" t="s">
        <v>184</v>
      </c>
    </row>
    <row r="6005" spans="1:8" ht="15.75" customHeight="1" x14ac:dyDescent="0.3">
      <c r="A6005" s="8">
        <v>6004</v>
      </c>
      <c r="B6005" s="8">
        <v>1182</v>
      </c>
      <c r="C6005" s="8" t="s">
        <v>192</v>
      </c>
      <c r="D6005" s="8">
        <v>87</v>
      </c>
      <c r="E6005" s="8" t="s">
        <v>11093</v>
      </c>
      <c r="F6005" s="8" t="s">
        <v>172</v>
      </c>
      <c r="G6005" s="8" t="s">
        <v>192</v>
      </c>
      <c r="H6005" s="8" t="s">
        <v>202</v>
      </c>
    </row>
    <row r="6006" spans="1:8" ht="15.75" customHeight="1" x14ac:dyDescent="0.3">
      <c r="A6006" s="7">
        <v>6005</v>
      </c>
      <c r="B6006" s="7">
        <v>1182</v>
      </c>
      <c r="C6006" s="7" t="s">
        <v>116</v>
      </c>
      <c r="D6006" s="7">
        <v>87</v>
      </c>
      <c r="E6006" s="7" t="s">
        <v>16931</v>
      </c>
      <c r="F6006" s="7" t="s">
        <v>192</v>
      </c>
      <c r="G6006" s="7" t="s">
        <v>116</v>
      </c>
      <c r="H6006" s="7" t="s">
        <v>210</v>
      </c>
    </row>
    <row r="6007" spans="1:8" ht="15.75" customHeight="1" x14ac:dyDescent="0.3">
      <c r="A6007" s="8">
        <v>6006</v>
      </c>
      <c r="B6007" s="8">
        <v>1183</v>
      </c>
      <c r="C6007" s="8" t="s">
        <v>148</v>
      </c>
      <c r="D6007" s="8">
        <v>3</v>
      </c>
      <c r="E6007" s="8" t="s">
        <v>11100</v>
      </c>
      <c r="F6007" s="8"/>
      <c r="G6007" s="8" t="s">
        <v>152</v>
      </c>
      <c r="H6007" s="8" t="s">
        <v>218</v>
      </c>
    </row>
    <row r="6008" spans="1:8" ht="15.75" customHeight="1" x14ac:dyDescent="0.3">
      <c r="A6008" s="7">
        <v>6007</v>
      </c>
      <c r="B6008" s="7">
        <v>1183</v>
      </c>
      <c r="C6008" s="7" t="s">
        <v>156</v>
      </c>
      <c r="D6008" s="7">
        <v>3</v>
      </c>
      <c r="E6008" s="7" t="s">
        <v>16947</v>
      </c>
      <c r="F6008" s="7" t="s">
        <v>161</v>
      </c>
      <c r="G6008" s="7" t="s">
        <v>1215</v>
      </c>
      <c r="H6008" s="7" t="s">
        <v>163</v>
      </c>
    </row>
    <row r="6009" spans="1:8" ht="15.75" customHeight="1" x14ac:dyDescent="0.3">
      <c r="A6009" s="8">
        <v>6008</v>
      </c>
      <c r="B6009" s="8">
        <v>1183</v>
      </c>
      <c r="C6009" s="8" t="s">
        <v>167</v>
      </c>
      <c r="D6009" s="8">
        <v>3</v>
      </c>
      <c r="E6009" s="8" t="s">
        <v>11101</v>
      </c>
      <c r="F6009" s="8" t="s">
        <v>152</v>
      </c>
      <c r="G6009" s="8" t="s">
        <v>172</v>
      </c>
      <c r="H6009" s="8" t="s">
        <v>174</v>
      </c>
    </row>
    <row r="6010" spans="1:8" ht="15.75" customHeight="1" x14ac:dyDescent="0.3">
      <c r="A6010" s="7">
        <v>6009</v>
      </c>
      <c r="B6010" s="7">
        <v>1183</v>
      </c>
      <c r="C6010" s="7" t="s">
        <v>176</v>
      </c>
      <c r="D6010" s="7">
        <v>3</v>
      </c>
      <c r="E6010" s="7" t="s">
        <v>16948</v>
      </c>
      <c r="F6010" s="7" t="s">
        <v>172</v>
      </c>
      <c r="G6010" s="7" t="s">
        <v>388</v>
      </c>
      <c r="H6010" s="7" t="s">
        <v>812</v>
      </c>
    </row>
    <row r="6011" spans="1:8" ht="15.75" customHeight="1" x14ac:dyDescent="0.3">
      <c r="A6011" s="8">
        <v>6010</v>
      </c>
      <c r="B6011" s="8">
        <v>1183</v>
      </c>
      <c r="C6011" s="8" t="s">
        <v>192</v>
      </c>
      <c r="D6011" s="8">
        <v>3</v>
      </c>
      <c r="E6011" s="8" t="s">
        <v>11102</v>
      </c>
      <c r="F6011" s="8" t="s">
        <v>172</v>
      </c>
      <c r="G6011" s="8" t="s">
        <v>192</v>
      </c>
      <c r="H6011" s="8" t="s">
        <v>202</v>
      </c>
    </row>
    <row r="6012" spans="1:8" ht="15.75" customHeight="1" x14ac:dyDescent="0.3">
      <c r="A6012" s="7">
        <v>6011</v>
      </c>
      <c r="B6012" s="7">
        <v>1183</v>
      </c>
      <c r="C6012" s="7" t="s">
        <v>116</v>
      </c>
      <c r="D6012" s="7">
        <v>3</v>
      </c>
      <c r="E6012" s="7" t="s">
        <v>16949</v>
      </c>
      <c r="F6012" s="7" t="s">
        <v>192</v>
      </c>
      <c r="G6012" s="7" t="s">
        <v>116</v>
      </c>
      <c r="H6012" s="7" t="s">
        <v>210</v>
      </c>
    </row>
    <row r="6013" spans="1:8" ht="15.75" customHeight="1" x14ac:dyDescent="0.3">
      <c r="A6013" s="8">
        <v>6012</v>
      </c>
      <c r="B6013" s="8">
        <v>1184</v>
      </c>
      <c r="C6013" s="8" t="s">
        <v>148</v>
      </c>
      <c r="D6013" s="8">
        <v>55</v>
      </c>
      <c r="E6013" s="8" t="s">
        <v>11109</v>
      </c>
      <c r="F6013" s="8"/>
      <c r="G6013" s="8" t="s">
        <v>152</v>
      </c>
      <c r="H6013" s="8" t="s">
        <v>492</v>
      </c>
    </row>
    <row r="6014" spans="1:8" ht="15.75" customHeight="1" x14ac:dyDescent="0.3">
      <c r="A6014" s="7">
        <v>6013</v>
      </c>
      <c r="B6014" s="7">
        <v>1184</v>
      </c>
      <c r="C6014" s="7" t="s">
        <v>156</v>
      </c>
      <c r="D6014" s="7">
        <v>55</v>
      </c>
      <c r="E6014" s="7" t="s">
        <v>16950</v>
      </c>
      <c r="F6014" s="7" t="s">
        <v>161</v>
      </c>
      <c r="G6014" s="7" t="s">
        <v>2417</v>
      </c>
      <c r="H6014" s="7" t="s">
        <v>163</v>
      </c>
    </row>
    <row r="6015" spans="1:8" ht="15.75" customHeight="1" x14ac:dyDescent="0.3">
      <c r="A6015" s="8">
        <v>6014</v>
      </c>
      <c r="B6015" s="8">
        <v>1184</v>
      </c>
      <c r="C6015" s="8" t="s">
        <v>167</v>
      </c>
      <c r="D6015" s="8">
        <v>55</v>
      </c>
      <c r="E6015" s="8" t="s">
        <v>11110</v>
      </c>
      <c r="F6015" s="8" t="s">
        <v>152</v>
      </c>
      <c r="G6015" s="8" t="s">
        <v>172</v>
      </c>
      <c r="H6015" s="8" t="s">
        <v>174</v>
      </c>
    </row>
    <row r="6016" spans="1:8" ht="15.75" customHeight="1" x14ac:dyDescent="0.3">
      <c r="A6016" s="7">
        <v>6015</v>
      </c>
      <c r="B6016" s="7">
        <v>1184</v>
      </c>
      <c r="C6016" s="7" t="s">
        <v>176</v>
      </c>
      <c r="D6016" s="7">
        <v>55</v>
      </c>
      <c r="E6016" s="7" t="s">
        <v>16951</v>
      </c>
      <c r="F6016" s="7" t="s">
        <v>172</v>
      </c>
      <c r="G6016" s="7" t="s">
        <v>172</v>
      </c>
      <c r="H6016" s="7" t="s">
        <v>812</v>
      </c>
    </row>
    <row r="6017" spans="1:8" ht="15.75" customHeight="1" x14ac:dyDescent="0.3">
      <c r="A6017" s="8">
        <v>6016</v>
      </c>
      <c r="B6017" s="8">
        <v>1184</v>
      </c>
      <c r="C6017" s="8" t="s">
        <v>192</v>
      </c>
      <c r="D6017" s="8">
        <v>55</v>
      </c>
      <c r="E6017" s="8" t="s">
        <v>11111</v>
      </c>
      <c r="F6017" s="8" t="s">
        <v>172</v>
      </c>
      <c r="G6017" s="8" t="s">
        <v>192</v>
      </c>
      <c r="H6017" s="8" t="s">
        <v>202</v>
      </c>
    </row>
    <row r="6018" spans="1:8" ht="15.75" customHeight="1" x14ac:dyDescent="0.3">
      <c r="A6018" s="7">
        <v>6017</v>
      </c>
      <c r="B6018" s="7">
        <v>1184</v>
      </c>
      <c r="C6018" s="7" t="s">
        <v>116</v>
      </c>
      <c r="D6018" s="7">
        <v>55</v>
      </c>
      <c r="E6018" s="7" t="s">
        <v>16956</v>
      </c>
      <c r="F6018" s="7" t="s">
        <v>192</v>
      </c>
      <c r="G6018" s="7" t="s">
        <v>116</v>
      </c>
      <c r="H6018" s="7" t="s">
        <v>210</v>
      </c>
    </row>
    <row r="6019" spans="1:8" ht="15.75" customHeight="1" x14ac:dyDescent="0.3">
      <c r="A6019" s="8">
        <v>6018</v>
      </c>
      <c r="B6019" s="8">
        <v>1185</v>
      </c>
      <c r="C6019" s="8" t="s">
        <v>148</v>
      </c>
      <c r="D6019" s="8">
        <v>58</v>
      </c>
      <c r="E6019" s="8" t="s">
        <v>11118</v>
      </c>
      <c r="F6019" s="8"/>
      <c r="G6019" s="8" t="s">
        <v>152</v>
      </c>
      <c r="H6019" s="8" t="s">
        <v>153</v>
      </c>
    </row>
    <row r="6020" spans="1:8" ht="15.75" customHeight="1" x14ac:dyDescent="0.3">
      <c r="A6020" s="7">
        <v>6019</v>
      </c>
      <c r="B6020" s="7">
        <v>1185</v>
      </c>
      <c r="C6020" s="7" t="s">
        <v>156</v>
      </c>
      <c r="D6020" s="7">
        <v>58</v>
      </c>
      <c r="E6020" s="7" t="s">
        <v>16960</v>
      </c>
      <c r="F6020" s="7" t="s">
        <v>161</v>
      </c>
      <c r="G6020" s="7" t="s">
        <v>2446</v>
      </c>
      <c r="H6020" s="7" t="s">
        <v>163</v>
      </c>
    </row>
    <row r="6021" spans="1:8" ht="15.75" customHeight="1" x14ac:dyDescent="0.3">
      <c r="A6021" s="8">
        <v>6020</v>
      </c>
      <c r="B6021" s="8">
        <v>1185</v>
      </c>
      <c r="C6021" s="8" t="s">
        <v>167</v>
      </c>
      <c r="D6021" s="8">
        <v>58</v>
      </c>
      <c r="E6021" s="8" t="s">
        <v>11119</v>
      </c>
      <c r="F6021" s="8" t="s">
        <v>152</v>
      </c>
      <c r="G6021" s="8" t="s">
        <v>172</v>
      </c>
      <c r="H6021" s="8" t="s">
        <v>174</v>
      </c>
    </row>
    <row r="6022" spans="1:8" ht="15.75" customHeight="1" x14ac:dyDescent="0.3">
      <c r="A6022" s="7">
        <v>6021</v>
      </c>
      <c r="B6022" s="7">
        <v>1185</v>
      </c>
      <c r="C6022" s="7" t="s">
        <v>176</v>
      </c>
      <c r="D6022" s="7">
        <v>58</v>
      </c>
      <c r="E6022" s="7" t="s">
        <v>16967</v>
      </c>
      <c r="F6022" s="7" t="s">
        <v>172</v>
      </c>
      <c r="G6022" s="7" t="s">
        <v>172</v>
      </c>
      <c r="H6022" s="7" t="s">
        <v>248</v>
      </c>
    </row>
    <row r="6023" spans="1:8" ht="15.75" customHeight="1" x14ac:dyDescent="0.3">
      <c r="A6023" s="8">
        <v>6022</v>
      </c>
      <c r="B6023" s="8">
        <v>1185</v>
      </c>
      <c r="C6023" s="8" t="s">
        <v>192</v>
      </c>
      <c r="D6023" s="8">
        <v>58</v>
      </c>
      <c r="E6023" s="8" t="s">
        <v>11120</v>
      </c>
      <c r="F6023" s="8" t="s">
        <v>172</v>
      </c>
      <c r="G6023" s="8" t="s">
        <v>192</v>
      </c>
      <c r="H6023" s="8" t="s">
        <v>202</v>
      </c>
    </row>
    <row r="6024" spans="1:8" ht="15.75" customHeight="1" x14ac:dyDescent="0.3">
      <c r="A6024" s="7">
        <v>6023</v>
      </c>
      <c r="B6024" s="7">
        <v>1185</v>
      </c>
      <c r="C6024" s="7" t="s">
        <v>116</v>
      </c>
      <c r="D6024" s="7">
        <v>58</v>
      </c>
      <c r="E6024" s="7" t="s">
        <v>16974</v>
      </c>
      <c r="F6024" s="7" t="s">
        <v>192</v>
      </c>
      <c r="G6024" s="7" t="s">
        <v>116</v>
      </c>
      <c r="H6024" s="7" t="s">
        <v>210</v>
      </c>
    </row>
    <row r="6025" spans="1:8" ht="15.75" customHeight="1" x14ac:dyDescent="0.3">
      <c r="A6025" s="8">
        <v>6024</v>
      </c>
      <c r="B6025" s="8">
        <v>1186</v>
      </c>
      <c r="C6025" s="8" t="s">
        <v>148</v>
      </c>
      <c r="D6025" s="8">
        <v>78</v>
      </c>
      <c r="E6025" s="8" t="s">
        <v>11127</v>
      </c>
      <c r="F6025" s="8"/>
      <c r="G6025" s="8" t="s">
        <v>152</v>
      </c>
      <c r="H6025" s="8" t="s">
        <v>492</v>
      </c>
    </row>
    <row r="6026" spans="1:8" ht="15.75" customHeight="1" x14ac:dyDescent="0.3">
      <c r="A6026" s="7">
        <v>6025</v>
      </c>
      <c r="B6026" s="7">
        <v>1186</v>
      </c>
      <c r="C6026" s="7" t="s">
        <v>156</v>
      </c>
      <c r="D6026" s="7">
        <v>78</v>
      </c>
      <c r="E6026" s="7" t="s">
        <v>16975</v>
      </c>
      <c r="F6026" s="7" t="s">
        <v>161</v>
      </c>
      <c r="G6026" s="7" t="s">
        <v>670</v>
      </c>
      <c r="H6026" s="7" t="s">
        <v>163</v>
      </c>
    </row>
    <row r="6027" spans="1:8" ht="15.75" customHeight="1" x14ac:dyDescent="0.3">
      <c r="A6027" s="8">
        <v>6026</v>
      </c>
      <c r="B6027" s="8">
        <v>1186</v>
      </c>
      <c r="C6027" s="8" t="s">
        <v>167</v>
      </c>
      <c r="D6027" s="8">
        <v>78</v>
      </c>
      <c r="E6027" s="8" t="s">
        <v>11128</v>
      </c>
      <c r="F6027" s="8" t="s">
        <v>152</v>
      </c>
      <c r="G6027" s="8" t="s">
        <v>172</v>
      </c>
      <c r="H6027" s="8" t="s">
        <v>174</v>
      </c>
    </row>
    <row r="6028" spans="1:8" ht="15.75" customHeight="1" x14ac:dyDescent="0.3">
      <c r="A6028" s="7">
        <v>6027</v>
      </c>
      <c r="B6028" s="7">
        <v>1186</v>
      </c>
      <c r="C6028" s="7" t="s">
        <v>176</v>
      </c>
      <c r="D6028" s="7">
        <v>78</v>
      </c>
      <c r="E6028" s="7" t="s">
        <v>16978</v>
      </c>
      <c r="F6028" s="7" t="s">
        <v>172</v>
      </c>
      <c r="G6028" s="7" t="s">
        <v>388</v>
      </c>
      <c r="H6028" s="7" t="s">
        <v>184</v>
      </c>
    </row>
    <row r="6029" spans="1:8" ht="15.75" customHeight="1" x14ac:dyDescent="0.3">
      <c r="A6029" s="8">
        <v>6028</v>
      </c>
      <c r="B6029" s="8">
        <v>1186</v>
      </c>
      <c r="C6029" s="8" t="s">
        <v>192</v>
      </c>
      <c r="D6029" s="8">
        <v>78</v>
      </c>
      <c r="E6029" s="8" t="s">
        <v>11129</v>
      </c>
      <c r="F6029" s="8" t="s">
        <v>172</v>
      </c>
      <c r="G6029" s="8" t="s">
        <v>192</v>
      </c>
      <c r="H6029" s="8" t="s">
        <v>202</v>
      </c>
    </row>
    <row r="6030" spans="1:8" ht="15.75" customHeight="1" x14ac:dyDescent="0.3">
      <c r="A6030" s="7">
        <v>6029</v>
      </c>
      <c r="B6030" s="7">
        <v>1187</v>
      </c>
      <c r="C6030" s="7" t="s">
        <v>148</v>
      </c>
      <c r="D6030" s="7">
        <v>26</v>
      </c>
      <c r="E6030" s="7" t="s">
        <v>11136</v>
      </c>
      <c r="F6030" s="7"/>
      <c r="G6030" s="7" t="s">
        <v>152</v>
      </c>
      <c r="H6030" s="7" t="s">
        <v>492</v>
      </c>
    </row>
    <row r="6031" spans="1:8" ht="15.75" customHeight="1" x14ac:dyDescent="0.3">
      <c r="A6031" s="8">
        <v>6030</v>
      </c>
      <c r="B6031" s="8">
        <v>1187</v>
      </c>
      <c r="C6031" s="8" t="s">
        <v>156</v>
      </c>
      <c r="D6031" s="8">
        <v>26</v>
      </c>
      <c r="E6031" s="8" t="s">
        <v>16989</v>
      </c>
      <c r="F6031" s="8" t="s">
        <v>161</v>
      </c>
      <c r="G6031" s="8" t="s">
        <v>2192</v>
      </c>
      <c r="H6031" s="8" t="s">
        <v>163</v>
      </c>
    </row>
    <row r="6032" spans="1:8" ht="15.75" customHeight="1" x14ac:dyDescent="0.3">
      <c r="A6032" s="7">
        <v>6031</v>
      </c>
      <c r="B6032" s="7">
        <v>1187</v>
      </c>
      <c r="C6032" s="7" t="s">
        <v>167</v>
      </c>
      <c r="D6032" s="7">
        <v>26</v>
      </c>
      <c r="E6032" s="7" t="s">
        <v>11138</v>
      </c>
      <c r="F6032" s="7" t="s">
        <v>152</v>
      </c>
      <c r="G6032" s="7" t="s">
        <v>172</v>
      </c>
      <c r="H6032" s="7" t="s">
        <v>174</v>
      </c>
    </row>
    <row r="6033" spans="1:8" ht="15.75" customHeight="1" x14ac:dyDescent="0.3">
      <c r="A6033" s="8">
        <v>6032</v>
      </c>
      <c r="B6033" s="8">
        <v>1187</v>
      </c>
      <c r="C6033" s="8" t="s">
        <v>192</v>
      </c>
      <c r="D6033" s="8">
        <v>26</v>
      </c>
      <c r="E6033" s="8" t="s">
        <v>11139</v>
      </c>
      <c r="F6033" s="8" t="s">
        <v>172</v>
      </c>
      <c r="G6033" s="8" t="s">
        <v>192</v>
      </c>
      <c r="H6033" s="8" t="s">
        <v>202</v>
      </c>
    </row>
    <row r="6034" spans="1:8" ht="15.75" customHeight="1" x14ac:dyDescent="0.3">
      <c r="A6034" s="7">
        <v>6033</v>
      </c>
      <c r="B6034" s="7">
        <v>1187</v>
      </c>
      <c r="C6034" s="7" t="s">
        <v>116</v>
      </c>
      <c r="D6034" s="7">
        <v>26</v>
      </c>
      <c r="E6034" s="7" t="s">
        <v>17001</v>
      </c>
      <c r="F6034" s="7" t="s">
        <v>192</v>
      </c>
      <c r="G6034" s="7" t="s">
        <v>116</v>
      </c>
      <c r="H6034" s="7" t="s">
        <v>210</v>
      </c>
    </row>
    <row r="6035" spans="1:8" ht="15.75" customHeight="1" x14ac:dyDescent="0.3">
      <c r="A6035" s="8">
        <v>6034</v>
      </c>
      <c r="B6035" s="8">
        <v>1188</v>
      </c>
      <c r="C6035" s="8" t="s">
        <v>148</v>
      </c>
      <c r="D6035" s="8">
        <v>15</v>
      </c>
      <c r="E6035" s="8" t="s">
        <v>11146</v>
      </c>
      <c r="F6035" s="8"/>
      <c r="G6035" s="8" t="s">
        <v>152</v>
      </c>
      <c r="H6035" s="8" t="s">
        <v>492</v>
      </c>
    </row>
    <row r="6036" spans="1:8" ht="15.75" customHeight="1" x14ac:dyDescent="0.3">
      <c r="A6036" s="7">
        <v>6035</v>
      </c>
      <c r="B6036" s="7">
        <v>1188</v>
      </c>
      <c r="C6036" s="7" t="s">
        <v>156</v>
      </c>
      <c r="D6036" s="7">
        <v>15</v>
      </c>
      <c r="E6036" s="7" t="s">
        <v>17010</v>
      </c>
      <c r="F6036" s="7" t="s">
        <v>161</v>
      </c>
      <c r="G6036" s="7" t="s">
        <v>2493</v>
      </c>
      <c r="H6036" s="7" t="s">
        <v>163</v>
      </c>
    </row>
    <row r="6037" spans="1:8" ht="15.75" customHeight="1" x14ac:dyDescent="0.3">
      <c r="A6037" s="8">
        <v>6036</v>
      </c>
      <c r="B6037" s="8">
        <v>1188</v>
      </c>
      <c r="C6037" s="8" t="s">
        <v>167</v>
      </c>
      <c r="D6037" s="8">
        <v>15</v>
      </c>
      <c r="E6037" s="8" t="s">
        <v>11147</v>
      </c>
      <c r="F6037" s="8" t="s">
        <v>152</v>
      </c>
      <c r="G6037" s="8" t="s">
        <v>172</v>
      </c>
      <c r="H6037" s="8" t="s">
        <v>174</v>
      </c>
    </row>
    <row r="6038" spans="1:8" ht="15.75" customHeight="1" x14ac:dyDescent="0.3">
      <c r="A6038" s="7">
        <v>6037</v>
      </c>
      <c r="B6038" s="7">
        <v>1188</v>
      </c>
      <c r="C6038" s="7" t="s">
        <v>192</v>
      </c>
      <c r="D6038" s="7">
        <v>15</v>
      </c>
      <c r="E6038" s="7" t="s">
        <v>11149</v>
      </c>
      <c r="F6038" s="7" t="s">
        <v>172</v>
      </c>
      <c r="G6038" s="7" t="s">
        <v>192</v>
      </c>
      <c r="H6038" s="7" t="s">
        <v>202</v>
      </c>
    </row>
    <row r="6039" spans="1:8" ht="15.75" customHeight="1" x14ac:dyDescent="0.3">
      <c r="A6039" s="8">
        <v>6038</v>
      </c>
      <c r="B6039" s="8">
        <v>1189</v>
      </c>
      <c r="C6039" s="8" t="s">
        <v>148</v>
      </c>
      <c r="D6039" s="8">
        <v>59</v>
      </c>
      <c r="E6039" s="8" t="s">
        <v>11156</v>
      </c>
      <c r="F6039" s="8"/>
      <c r="G6039" s="8" t="s">
        <v>152</v>
      </c>
      <c r="H6039" s="8" t="s">
        <v>492</v>
      </c>
    </row>
    <row r="6040" spans="1:8" ht="15.75" customHeight="1" x14ac:dyDescent="0.3">
      <c r="A6040" s="7">
        <v>6039</v>
      </c>
      <c r="B6040" s="7">
        <v>1189</v>
      </c>
      <c r="C6040" s="7" t="s">
        <v>156</v>
      </c>
      <c r="D6040" s="7">
        <v>59</v>
      </c>
      <c r="E6040" s="7" t="s">
        <v>17026</v>
      </c>
      <c r="F6040" s="7" t="s">
        <v>161</v>
      </c>
      <c r="G6040" s="7" t="s">
        <v>1626</v>
      </c>
      <c r="H6040" s="7" t="s">
        <v>163</v>
      </c>
    </row>
    <row r="6041" spans="1:8" ht="15.75" customHeight="1" x14ac:dyDescent="0.3">
      <c r="A6041" s="8">
        <v>6040</v>
      </c>
      <c r="B6041" s="8">
        <v>1189</v>
      </c>
      <c r="C6041" s="8" t="s">
        <v>167</v>
      </c>
      <c r="D6041" s="8">
        <v>59</v>
      </c>
      <c r="E6041" s="8" t="s">
        <v>11157</v>
      </c>
      <c r="F6041" s="8" t="s">
        <v>152</v>
      </c>
      <c r="G6041" s="8" t="s">
        <v>172</v>
      </c>
      <c r="H6041" s="8" t="s">
        <v>174</v>
      </c>
    </row>
    <row r="6042" spans="1:8" ht="15.75" customHeight="1" x14ac:dyDescent="0.3">
      <c r="A6042" s="7">
        <v>6041</v>
      </c>
      <c r="B6042" s="7">
        <v>1189</v>
      </c>
      <c r="C6042" s="7" t="s">
        <v>192</v>
      </c>
      <c r="D6042" s="7">
        <v>59</v>
      </c>
      <c r="E6042" s="7" t="s">
        <v>11158</v>
      </c>
      <c r="F6042" s="7" t="s">
        <v>172</v>
      </c>
      <c r="G6042" s="7" t="s">
        <v>192</v>
      </c>
      <c r="H6042" s="7" t="s">
        <v>202</v>
      </c>
    </row>
    <row r="6043" spans="1:8" ht="15.75" customHeight="1" x14ac:dyDescent="0.3">
      <c r="A6043" s="8">
        <v>6042</v>
      </c>
      <c r="B6043" s="8">
        <v>1190</v>
      </c>
      <c r="C6043" s="8" t="s">
        <v>148</v>
      </c>
      <c r="D6043" s="8">
        <v>13</v>
      </c>
      <c r="E6043" s="8" t="s">
        <v>11164</v>
      </c>
      <c r="F6043" s="8"/>
      <c r="G6043" s="8" t="s">
        <v>152</v>
      </c>
      <c r="H6043" s="8" t="s">
        <v>492</v>
      </c>
    </row>
    <row r="6044" spans="1:8" ht="15.75" customHeight="1" x14ac:dyDescent="0.3">
      <c r="A6044" s="7">
        <v>6043</v>
      </c>
      <c r="B6044" s="7">
        <v>1190</v>
      </c>
      <c r="C6044" s="7" t="s">
        <v>156</v>
      </c>
      <c r="D6044" s="7">
        <v>13</v>
      </c>
      <c r="E6044" s="7" t="s">
        <v>17041</v>
      </c>
      <c r="F6044" s="7" t="s">
        <v>161</v>
      </c>
      <c r="G6044" s="7" t="s">
        <v>1503</v>
      </c>
      <c r="H6044" s="7" t="s">
        <v>163</v>
      </c>
    </row>
    <row r="6045" spans="1:8" ht="15.75" customHeight="1" x14ac:dyDescent="0.3">
      <c r="A6045" s="8">
        <v>6044</v>
      </c>
      <c r="B6045" s="8">
        <v>1190</v>
      </c>
      <c r="C6045" s="8" t="s">
        <v>167</v>
      </c>
      <c r="D6045" s="8">
        <v>13</v>
      </c>
      <c r="E6045" s="8" t="s">
        <v>11165</v>
      </c>
      <c r="F6045" s="8" t="s">
        <v>152</v>
      </c>
      <c r="G6045" s="8" t="s">
        <v>172</v>
      </c>
      <c r="H6045" s="8" t="s">
        <v>174</v>
      </c>
    </row>
    <row r="6046" spans="1:8" ht="15.75" customHeight="1" x14ac:dyDescent="0.3">
      <c r="A6046" s="7">
        <v>6045</v>
      </c>
      <c r="B6046" s="7">
        <v>1190</v>
      </c>
      <c r="C6046" s="7" t="s">
        <v>192</v>
      </c>
      <c r="D6046" s="7">
        <v>13</v>
      </c>
      <c r="E6046" s="7" t="s">
        <v>11166</v>
      </c>
      <c r="F6046" s="7" t="s">
        <v>172</v>
      </c>
      <c r="G6046" s="7" t="s">
        <v>192</v>
      </c>
      <c r="H6046" s="7" t="s">
        <v>202</v>
      </c>
    </row>
    <row r="6047" spans="1:8" ht="15.75" customHeight="1" x14ac:dyDescent="0.3">
      <c r="A6047" s="8">
        <v>6046</v>
      </c>
      <c r="B6047" s="8">
        <v>1190</v>
      </c>
      <c r="C6047" s="8" t="s">
        <v>116</v>
      </c>
      <c r="D6047" s="8">
        <v>13</v>
      </c>
      <c r="E6047" s="8" t="s">
        <v>17054</v>
      </c>
      <c r="F6047" s="8" t="s">
        <v>192</v>
      </c>
      <c r="G6047" s="8" t="s">
        <v>116</v>
      </c>
      <c r="H6047" s="8" t="s">
        <v>210</v>
      </c>
    </row>
    <row r="6048" spans="1:8" ht="15.75" customHeight="1" x14ac:dyDescent="0.3">
      <c r="A6048" s="7">
        <v>6047</v>
      </c>
      <c r="B6048" s="7">
        <v>1191</v>
      </c>
      <c r="C6048" s="7" t="s">
        <v>148</v>
      </c>
      <c r="D6048" s="7">
        <v>35</v>
      </c>
      <c r="E6048" s="7" t="s">
        <v>11173</v>
      </c>
      <c r="F6048" s="7"/>
      <c r="G6048" s="7" t="s">
        <v>152</v>
      </c>
      <c r="H6048" s="7" t="s">
        <v>492</v>
      </c>
    </row>
    <row r="6049" spans="1:8" ht="15.75" customHeight="1" x14ac:dyDescent="0.3">
      <c r="A6049" s="8">
        <v>6048</v>
      </c>
      <c r="B6049" s="8">
        <v>1191</v>
      </c>
      <c r="C6049" s="8" t="s">
        <v>156</v>
      </c>
      <c r="D6049" s="8">
        <v>35</v>
      </c>
      <c r="E6049" s="8" t="s">
        <v>17063</v>
      </c>
      <c r="F6049" s="8" t="s">
        <v>161</v>
      </c>
      <c r="G6049" s="8" t="s">
        <v>1012</v>
      </c>
      <c r="H6049" s="8" t="s">
        <v>163</v>
      </c>
    </row>
    <row r="6050" spans="1:8" ht="15.75" customHeight="1" x14ac:dyDescent="0.3">
      <c r="A6050" s="7">
        <v>6049</v>
      </c>
      <c r="B6050" s="7">
        <v>1191</v>
      </c>
      <c r="C6050" s="7" t="s">
        <v>167</v>
      </c>
      <c r="D6050" s="7">
        <v>35</v>
      </c>
      <c r="E6050" s="7" t="s">
        <v>11174</v>
      </c>
      <c r="F6050" s="7" t="s">
        <v>152</v>
      </c>
      <c r="G6050" s="7" t="s">
        <v>172</v>
      </c>
      <c r="H6050" s="7" t="s">
        <v>174</v>
      </c>
    </row>
    <row r="6051" spans="1:8" ht="15.75" customHeight="1" x14ac:dyDescent="0.3">
      <c r="A6051" s="8">
        <v>6050</v>
      </c>
      <c r="B6051" s="8">
        <v>1192</v>
      </c>
      <c r="C6051" s="8" t="s">
        <v>148</v>
      </c>
      <c r="D6051" s="8">
        <v>6</v>
      </c>
      <c r="E6051" s="8" t="s">
        <v>11180</v>
      </c>
      <c r="F6051" s="8"/>
      <c r="G6051" s="8" t="s">
        <v>152</v>
      </c>
      <c r="H6051" s="8" t="s">
        <v>492</v>
      </c>
    </row>
    <row r="6052" spans="1:8" ht="15.75" customHeight="1" x14ac:dyDescent="0.3">
      <c r="A6052" s="7">
        <v>6051</v>
      </c>
      <c r="B6052" s="7">
        <v>1192</v>
      </c>
      <c r="C6052" s="7" t="s">
        <v>156</v>
      </c>
      <c r="D6052" s="7">
        <v>6</v>
      </c>
      <c r="E6052" s="7" t="s">
        <v>17072</v>
      </c>
      <c r="F6052" s="7" t="s">
        <v>161</v>
      </c>
      <c r="G6052" s="7" t="s">
        <v>8104</v>
      </c>
      <c r="H6052" s="7" t="s">
        <v>163</v>
      </c>
    </row>
    <row r="6053" spans="1:8" ht="15.75" customHeight="1" x14ac:dyDescent="0.3">
      <c r="A6053" s="8">
        <v>6052</v>
      </c>
      <c r="B6053" s="8">
        <v>1192</v>
      </c>
      <c r="C6053" s="8" t="s">
        <v>167</v>
      </c>
      <c r="D6053" s="8">
        <v>6</v>
      </c>
      <c r="E6053" s="8" t="s">
        <v>11181</v>
      </c>
      <c r="F6053" s="8" t="s">
        <v>152</v>
      </c>
      <c r="G6053" s="8" t="s">
        <v>172</v>
      </c>
      <c r="H6053" s="8" t="s">
        <v>174</v>
      </c>
    </row>
    <row r="6054" spans="1:8" ht="15.75" customHeight="1" x14ac:dyDescent="0.3">
      <c r="A6054" s="7">
        <v>6053</v>
      </c>
      <c r="B6054" s="7">
        <v>1192</v>
      </c>
      <c r="C6054" s="7" t="s">
        <v>176</v>
      </c>
      <c r="D6054" s="7">
        <v>6</v>
      </c>
      <c r="E6054" s="7" t="s">
        <v>17080</v>
      </c>
      <c r="F6054" s="7" t="s">
        <v>172</v>
      </c>
      <c r="G6054" s="7" t="s">
        <v>388</v>
      </c>
      <c r="H6054" s="7" t="s">
        <v>184</v>
      </c>
    </row>
    <row r="6055" spans="1:8" ht="15.75" customHeight="1" x14ac:dyDescent="0.3">
      <c r="A6055" s="8">
        <v>6054</v>
      </c>
      <c r="B6055" s="8">
        <v>1192</v>
      </c>
      <c r="C6055" s="8" t="s">
        <v>192</v>
      </c>
      <c r="D6055" s="8">
        <v>6</v>
      </c>
      <c r="E6055" s="8" t="s">
        <v>11182</v>
      </c>
      <c r="F6055" s="8" t="s">
        <v>172</v>
      </c>
      <c r="G6055" s="8" t="s">
        <v>192</v>
      </c>
      <c r="H6055" s="8" t="s">
        <v>202</v>
      </c>
    </row>
    <row r="6056" spans="1:8" ht="15.75" customHeight="1" x14ac:dyDescent="0.3">
      <c r="A6056" s="7">
        <v>6055</v>
      </c>
      <c r="B6056" s="7">
        <v>1192</v>
      </c>
      <c r="C6056" s="7" t="s">
        <v>116</v>
      </c>
      <c r="D6056" s="7">
        <v>6</v>
      </c>
      <c r="E6056" s="7" t="s">
        <v>17088</v>
      </c>
      <c r="F6056" s="7" t="s">
        <v>192</v>
      </c>
      <c r="G6056" s="7" t="s">
        <v>116</v>
      </c>
      <c r="H6056" s="7" t="s">
        <v>210</v>
      </c>
    </row>
    <row r="6057" spans="1:8" ht="15.75" customHeight="1" x14ac:dyDescent="0.3">
      <c r="A6057" s="8">
        <v>6056</v>
      </c>
      <c r="B6057" s="8">
        <v>1193</v>
      </c>
      <c r="C6057" s="8" t="s">
        <v>148</v>
      </c>
      <c r="D6057" s="8">
        <v>71</v>
      </c>
      <c r="E6057" s="8" t="s">
        <v>11188</v>
      </c>
      <c r="F6057" s="8"/>
      <c r="G6057" s="8" t="s">
        <v>152</v>
      </c>
      <c r="H6057" s="8" t="s">
        <v>153</v>
      </c>
    </row>
    <row r="6058" spans="1:8" ht="15.75" customHeight="1" x14ac:dyDescent="0.3">
      <c r="A6058" s="7">
        <v>6057</v>
      </c>
      <c r="B6058" s="7">
        <v>1193</v>
      </c>
      <c r="C6058" s="7" t="s">
        <v>156</v>
      </c>
      <c r="D6058" s="7">
        <v>71</v>
      </c>
      <c r="E6058" s="7" t="s">
        <v>17095</v>
      </c>
      <c r="F6058" s="7" t="s">
        <v>161</v>
      </c>
      <c r="G6058" s="7" t="s">
        <v>703</v>
      </c>
      <c r="H6058" s="7" t="s">
        <v>163</v>
      </c>
    </row>
    <row r="6059" spans="1:8" ht="15.75" customHeight="1" x14ac:dyDescent="0.3">
      <c r="A6059" s="8">
        <v>6058</v>
      </c>
      <c r="B6059" s="8">
        <v>1193</v>
      </c>
      <c r="C6059" s="8" t="s">
        <v>167</v>
      </c>
      <c r="D6059" s="8">
        <v>71</v>
      </c>
      <c r="E6059" s="8" t="s">
        <v>11189</v>
      </c>
      <c r="F6059" s="8" t="s">
        <v>152</v>
      </c>
      <c r="G6059" s="8" t="s">
        <v>172</v>
      </c>
      <c r="H6059" s="8" t="s">
        <v>174</v>
      </c>
    </row>
    <row r="6060" spans="1:8" ht="15.75" customHeight="1" x14ac:dyDescent="0.3">
      <c r="A6060" s="7">
        <v>6059</v>
      </c>
      <c r="B6060" s="7">
        <v>1193</v>
      </c>
      <c r="C6060" s="7" t="s">
        <v>192</v>
      </c>
      <c r="D6060" s="7">
        <v>71</v>
      </c>
      <c r="E6060" s="7" t="s">
        <v>11190</v>
      </c>
      <c r="F6060" s="7" t="s">
        <v>172</v>
      </c>
      <c r="G6060" s="7" t="s">
        <v>192</v>
      </c>
      <c r="H6060" s="7" t="s">
        <v>202</v>
      </c>
    </row>
    <row r="6061" spans="1:8" ht="15.75" customHeight="1" x14ac:dyDescent="0.3">
      <c r="A6061" s="8">
        <v>6060</v>
      </c>
      <c r="B6061" s="8">
        <v>1194</v>
      </c>
      <c r="C6061" s="8" t="s">
        <v>148</v>
      </c>
      <c r="D6061" s="8">
        <v>63</v>
      </c>
      <c r="E6061" s="8" t="s">
        <v>11195</v>
      </c>
      <c r="F6061" s="8"/>
      <c r="G6061" s="8" t="s">
        <v>152</v>
      </c>
      <c r="H6061" s="8" t="s">
        <v>218</v>
      </c>
    </row>
    <row r="6062" spans="1:8" ht="15.75" customHeight="1" x14ac:dyDescent="0.3">
      <c r="A6062" s="7">
        <v>6061</v>
      </c>
      <c r="B6062" s="7">
        <v>1194</v>
      </c>
      <c r="C6062" s="7" t="s">
        <v>156</v>
      </c>
      <c r="D6062" s="7">
        <v>63</v>
      </c>
      <c r="E6062" s="7" t="s">
        <v>17111</v>
      </c>
      <c r="F6062" s="7" t="s">
        <v>161</v>
      </c>
      <c r="G6062" s="7" t="s">
        <v>1683</v>
      </c>
      <c r="H6062" s="7" t="s">
        <v>163</v>
      </c>
    </row>
    <row r="6063" spans="1:8" ht="15.75" customHeight="1" x14ac:dyDescent="0.3">
      <c r="A6063" s="8">
        <v>6062</v>
      </c>
      <c r="B6063" s="8">
        <v>1194</v>
      </c>
      <c r="C6063" s="8" t="s">
        <v>167</v>
      </c>
      <c r="D6063" s="8">
        <v>63</v>
      </c>
      <c r="E6063" s="8" t="s">
        <v>11196</v>
      </c>
      <c r="F6063" s="8" t="s">
        <v>152</v>
      </c>
      <c r="G6063" s="8" t="s">
        <v>172</v>
      </c>
      <c r="H6063" s="8" t="s">
        <v>174</v>
      </c>
    </row>
    <row r="6064" spans="1:8" ht="15.75" customHeight="1" x14ac:dyDescent="0.3">
      <c r="A6064" s="7">
        <v>6063</v>
      </c>
      <c r="B6064" s="7">
        <v>1194</v>
      </c>
      <c r="C6064" s="7" t="s">
        <v>192</v>
      </c>
      <c r="D6064" s="7">
        <v>63</v>
      </c>
      <c r="E6064" s="7" t="s">
        <v>11197</v>
      </c>
      <c r="F6064" s="7" t="s">
        <v>172</v>
      </c>
      <c r="G6064" s="7" t="s">
        <v>192</v>
      </c>
      <c r="H6064" s="7" t="s">
        <v>202</v>
      </c>
    </row>
    <row r="6065" spans="1:8" ht="15.75" customHeight="1" x14ac:dyDescent="0.3">
      <c r="A6065" s="8">
        <v>6064</v>
      </c>
      <c r="B6065" s="8">
        <v>1194</v>
      </c>
      <c r="C6065" s="8" t="s">
        <v>116</v>
      </c>
      <c r="D6065" s="8">
        <v>63</v>
      </c>
      <c r="E6065" s="8" t="s">
        <v>17119</v>
      </c>
      <c r="F6065" s="8" t="s">
        <v>192</v>
      </c>
      <c r="G6065" s="8" t="s">
        <v>116</v>
      </c>
      <c r="H6065" s="8" t="s">
        <v>210</v>
      </c>
    </row>
    <row r="6066" spans="1:8" ht="15.75" customHeight="1" x14ac:dyDescent="0.3">
      <c r="A6066" s="7">
        <v>6065</v>
      </c>
      <c r="B6066" s="7">
        <v>1195</v>
      </c>
      <c r="C6066" s="7" t="s">
        <v>148</v>
      </c>
      <c r="D6066" s="7">
        <v>29</v>
      </c>
      <c r="E6066" s="7" t="s">
        <v>11203</v>
      </c>
      <c r="F6066" s="7"/>
      <c r="G6066" s="7" t="s">
        <v>152</v>
      </c>
      <c r="H6066" s="7" t="s">
        <v>218</v>
      </c>
    </row>
    <row r="6067" spans="1:8" ht="15.75" customHeight="1" x14ac:dyDescent="0.3">
      <c r="A6067" s="8">
        <v>6066</v>
      </c>
      <c r="B6067" s="8">
        <v>1195</v>
      </c>
      <c r="C6067" s="8" t="s">
        <v>156</v>
      </c>
      <c r="D6067" s="8">
        <v>29</v>
      </c>
      <c r="E6067" s="8" t="s">
        <v>17126</v>
      </c>
      <c r="F6067" s="8" t="s">
        <v>161</v>
      </c>
      <c r="G6067" s="8" t="s">
        <v>4469</v>
      </c>
      <c r="H6067" s="8" t="s">
        <v>163</v>
      </c>
    </row>
    <row r="6068" spans="1:8" ht="15.75" customHeight="1" x14ac:dyDescent="0.3">
      <c r="A6068" s="7">
        <v>6067</v>
      </c>
      <c r="B6068" s="7">
        <v>1195</v>
      </c>
      <c r="C6068" s="7" t="s">
        <v>167</v>
      </c>
      <c r="D6068" s="7">
        <v>29</v>
      </c>
      <c r="E6068" s="7" t="s">
        <v>11204</v>
      </c>
      <c r="F6068" s="7" t="s">
        <v>152</v>
      </c>
      <c r="G6068" s="7" t="s">
        <v>172</v>
      </c>
      <c r="H6068" s="7" t="s">
        <v>174</v>
      </c>
    </row>
    <row r="6069" spans="1:8" ht="15.75" customHeight="1" x14ac:dyDescent="0.3">
      <c r="A6069" s="8">
        <v>6068</v>
      </c>
      <c r="B6069" s="8">
        <v>1195</v>
      </c>
      <c r="C6069" s="8" t="s">
        <v>176</v>
      </c>
      <c r="D6069" s="8">
        <v>29</v>
      </c>
      <c r="E6069" s="8" t="s">
        <v>17129</v>
      </c>
      <c r="F6069" s="8" t="s">
        <v>172</v>
      </c>
      <c r="G6069" s="8" t="s">
        <v>388</v>
      </c>
      <c r="H6069" s="8" t="s">
        <v>184</v>
      </c>
    </row>
    <row r="6070" spans="1:8" ht="15.75" customHeight="1" x14ac:dyDescent="0.3">
      <c r="A6070" s="7">
        <v>6069</v>
      </c>
      <c r="B6070" s="7">
        <v>1195</v>
      </c>
      <c r="C6070" s="7" t="s">
        <v>192</v>
      </c>
      <c r="D6070" s="7">
        <v>29</v>
      </c>
      <c r="E6070" s="7" t="s">
        <v>11205</v>
      </c>
      <c r="F6070" s="7" t="s">
        <v>172</v>
      </c>
      <c r="G6070" s="7" t="s">
        <v>192</v>
      </c>
      <c r="H6070" s="7" t="s">
        <v>202</v>
      </c>
    </row>
    <row r="6071" spans="1:8" ht="15.75" customHeight="1" x14ac:dyDescent="0.3">
      <c r="A6071" s="8">
        <v>6070</v>
      </c>
      <c r="B6071" s="8">
        <v>1196</v>
      </c>
      <c r="C6071" s="8" t="s">
        <v>148</v>
      </c>
      <c r="D6071" s="8">
        <v>82</v>
      </c>
      <c r="E6071" s="8" t="s">
        <v>11211</v>
      </c>
      <c r="F6071" s="8"/>
      <c r="G6071" s="8" t="s">
        <v>152</v>
      </c>
      <c r="H6071" s="8" t="s">
        <v>492</v>
      </c>
    </row>
    <row r="6072" spans="1:8" ht="15.75" customHeight="1" x14ac:dyDescent="0.3">
      <c r="A6072" s="7">
        <v>6071</v>
      </c>
      <c r="B6072" s="7">
        <v>1196</v>
      </c>
      <c r="C6072" s="7" t="s">
        <v>156</v>
      </c>
      <c r="D6072" s="7">
        <v>82</v>
      </c>
      <c r="E6072" s="7" t="s">
        <v>17139</v>
      </c>
      <c r="F6072" s="7" t="s">
        <v>161</v>
      </c>
      <c r="G6072" s="7" t="s">
        <v>4920</v>
      </c>
      <c r="H6072" s="7" t="s">
        <v>163</v>
      </c>
    </row>
    <row r="6073" spans="1:8" ht="15.75" customHeight="1" x14ac:dyDescent="0.3">
      <c r="A6073" s="8">
        <v>6072</v>
      </c>
      <c r="B6073" s="8">
        <v>1196</v>
      </c>
      <c r="C6073" s="8" t="s">
        <v>167</v>
      </c>
      <c r="D6073" s="8">
        <v>82</v>
      </c>
      <c r="E6073" s="8" t="s">
        <v>11212</v>
      </c>
      <c r="F6073" s="8" t="s">
        <v>152</v>
      </c>
      <c r="G6073" s="8" t="s">
        <v>172</v>
      </c>
      <c r="H6073" s="8" t="s">
        <v>174</v>
      </c>
    </row>
    <row r="6074" spans="1:8" ht="15.75" customHeight="1" x14ac:dyDescent="0.3">
      <c r="A6074" s="7">
        <v>6073</v>
      </c>
      <c r="B6074" s="7">
        <v>1196</v>
      </c>
      <c r="C6074" s="7" t="s">
        <v>192</v>
      </c>
      <c r="D6074" s="7">
        <v>82</v>
      </c>
      <c r="E6074" s="7" t="s">
        <v>11213</v>
      </c>
      <c r="F6074" s="7" t="s">
        <v>172</v>
      </c>
      <c r="G6074" s="7" t="s">
        <v>192</v>
      </c>
      <c r="H6074" s="7" t="s">
        <v>202</v>
      </c>
    </row>
    <row r="6075" spans="1:8" ht="15.75" customHeight="1" x14ac:dyDescent="0.3">
      <c r="A6075" s="8">
        <v>6074</v>
      </c>
      <c r="B6075" s="8">
        <v>1196</v>
      </c>
      <c r="C6075" s="8" t="s">
        <v>116</v>
      </c>
      <c r="D6075" s="8">
        <v>82</v>
      </c>
      <c r="E6075" s="8" t="s">
        <v>17149</v>
      </c>
      <c r="F6075" s="8" t="s">
        <v>192</v>
      </c>
      <c r="G6075" s="8" t="s">
        <v>116</v>
      </c>
      <c r="H6075" s="8" t="s">
        <v>210</v>
      </c>
    </row>
    <row r="6076" spans="1:8" ht="15.75" customHeight="1" x14ac:dyDescent="0.3">
      <c r="A6076" s="7">
        <v>6075</v>
      </c>
      <c r="B6076" s="7">
        <v>1197</v>
      </c>
      <c r="C6076" s="7" t="s">
        <v>148</v>
      </c>
      <c r="D6076" s="7">
        <v>118</v>
      </c>
      <c r="E6076" s="7" t="s">
        <v>11219</v>
      </c>
      <c r="F6076" s="7"/>
      <c r="G6076" s="7" t="s">
        <v>152</v>
      </c>
      <c r="H6076" s="7" t="s">
        <v>218</v>
      </c>
    </row>
    <row r="6077" spans="1:8" ht="15.75" customHeight="1" x14ac:dyDescent="0.3">
      <c r="A6077" s="8">
        <v>6076</v>
      </c>
      <c r="B6077" s="8">
        <v>1197</v>
      </c>
      <c r="C6077" s="8" t="s">
        <v>156</v>
      </c>
      <c r="D6077" s="8">
        <v>118</v>
      </c>
      <c r="E6077" s="8" t="s">
        <v>17154</v>
      </c>
      <c r="F6077" s="8" t="s">
        <v>161</v>
      </c>
      <c r="G6077" s="8" t="s">
        <v>1270</v>
      </c>
      <c r="H6077" s="8" t="s">
        <v>163</v>
      </c>
    </row>
    <row r="6078" spans="1:8" ht="15.75" customHeight="1" x14ac:dyDescent="0.3">
      <c r="A6078" s="7">
        <v>6077</v>
      </c>
      <c r="B6078" s="7">
        <v>1197</v>
      </c>
      <c r="C6078" s="7" t="s">
        <v>167</v>
      </c>
      <c r="D6078" s="7">
        <v>118</v>
      </c>
      <c r="E6078" s="7" t="s">
        <v>11220</v>
      </c>
      <c r="F6078" s="7" t="s">
        <v>152</v>
      </c>
      <c r="G6078" s="7" t="s">
        <v>172</v>
      </c>
      <c r="H6078" s="7" t="s">
        <v>174</v>
      </c>
    </row>
    <row r="6079" spans="1:8" ht="15.75" customHeight="1" x14ac:dyDescent="0.3">
      <c r="A6079" s="8">
        <v>6078</v>
      </c>
      <c r="B6079" s="8">
        <v>1197</v>
      </c>
      <c r="C6079" s="8" t="s">
        <v>176</v>
      </c>
      <c r="D6079" s="8">
        <v>118</v>
      </c>
      <c r="E6079" s="8" t="s">
        <v>17161</v>
      </c>
      <c r="F6079" s="8" t="s">
        <v>172</v>
      </c>
      <c r="G6079" s="8" t="s">
        <v>388</v>
      </c>
      <c r="H6079" s="8" t="s">
        <v>288</v>
      </c>
    </row>
    <row r="6080" spans="1:8" ht="15.75" customHeight="1" x14ac:dyDescent="0.3">
      <c r="A6080" s="7">
        <v>6079</v>
      </c>
      <c r="B6080" s="7">
        <v>1197</v>
      </c>
      <c r="C6080" s="7" t="s">
        <v>192</v>
      </c>
      <c r="D6080" s="7">
        <v>118</v>
      </c>
      <c r="E6080" s="7" t="s">
        <v>11221</v>
      </c>
      <c r="F6080" s="7" t="s">
        <v>172</v>
      </c>
      <c r="G6080" s="7" t="s">
        <v>192</v>
      </c>
      <c r="H6080" s="7" t="s">
        <v>202</v>
      </c>
    </row>
    <row r="6081" spans="1:8" ht="15.75" customHeight="1" x14ac:dyDescent="0.3">
      <c r="A6081" s="8">
        <v>6080</v>
      </c>
      <c r="B6081" s="8">
        <v>1197</v>
      </c>
      <c r="C6081" s="8" t="s">
        <v>116</v>
      </c>
      <c r="D6081" s="8">
        <v>118</v>
      </c>
      <c r="E6081" s="8" t="s">
        <v>17169</v>
      </c>
      <c r="F6081" s="8" t="s">
        <v>192</v>
      </c>
      <c r="G6081" s="8" t="s">
        <v>116</v>
      </c>
      <c r="H6081" s="8" t="s">
        <v>210</v>
      </c>
    </row>
    <row r="6082" spans="1:8" ht="15.75" customHeight="1" x14ac:dyDescent="0.3">
      <c r="A6082" s="7">
        <v>6081</v>
      </c>
      <c r="B6082" s="7">
        <v>1198</v>
      </c>
      <c r="C6082" s="7" t="s">
        <v>148</v>
      </c>
      <c r="D6082" s="7">
        <v>109</v>
      </c>
      <c r="E6082" s="7" t="s">
        <v>11226</v>
      </c>
      <c r="F6082" s="7"/>
      <c r="G6082" s="7" t="s">
        <v>152</v>
      </c>
      <c r="H6082" s="7" t="s">
        <v>153</v>
      </c>
    </row>
    <row r="6083" spans="1:8" ht="15.75" customHeight="1" x14ac:dyDescent="0.3">
      <c r="A6083" s="8">
        <v>6082</v>
      </c>
      <c r="B6083" s="8">
        <v>1198</v>
      </c>
      <c r="C6083" s="8" t="s">
        <v>156</v>
      </c>
      <c r="D6083" s="8">
        <v>109</v>
      </c>
      <c r="E6083" s="8" t="s">
        <v>17176</v>
      </c>
      <c r="F6083" s="8" t="s">
        <v>161</v>
      </c>
      <c r="G6083" s="8" t="s">
        <v>1395</v>
      </c>
      <c r="H6083" s="8" t="s">
        <v>163</v>
      </c>
    </row>
    <row r="6084" spans="1:8" ht="15.75" customHeight="1" x14ac:dyDescent="0.3">
      <c r="A6084" s="7">
        <v>6083</v>
      </c>
      <c r="B6084" s="7">
        <v>1198</v>
      </c>
      <c r="C6084" s="7" t="s">
        <v>167</v>
      </c>
      <c r="D6084" s="7">
        <v>109</v>
      </c>
      <c r="E6084" s="7" t="s">
        <v>11227</v>
      </c>
      <c r="F6084" s="7" t="s">
        <v>152</v>
      </c>
      <c r="G6084" s="7" t="s">
        <v>172</v>
      </c>
      <c r="H6084" s="7" t="s">
        <v>174</v>
      </c>
    </row>
    <row r="6085" spans="1:8" ht="15.75" customHeight="1" x14ac:dyDescent="0.3">
      <c r="A6085" s="8">
        <v>6084</v>
      </c>
      <c r="B6085" s="8">
        <v>1198</v>
      </c>
      <c r="C6085" s="8" t="s">
        <v>176</v>
      </c>
      <c r="D6085" s="8">
        <v>109</v>
      </c>
      <c r="E6085" s="8" t="s">
        <v>17183</v>
      </c>
      <c r="F6085" s="8" t="s">
        <v>172</v>
      </c>
      <c r="G6085" s="8" t="s">
        <v>172</v>
      </c>
      <c r="H6085" s="8" t="s">
        <v>288</v>
      </c>
    </row>
    <row r="6086" spans="1:8" ht="15.75" customHeight="1" x14ac:dyDescent="0.3">
      <c r="A6086" s="7">
        <v>6085</v>
      </c>
      <c r="B6086" s="7">
        <v>1198</v>
      </c>
      <c r="C6086" s="7" t="s">
        <v>192</v>
      </c>
      <c r="D6086" s="7">
        <v>109</v>
      </c>
      <c r="E6086" s="7" t="s">
        <v>11228</v>
      </c>
      <c r="F6086" s="7" t="s">
        <v>172</v>
      </c>
      <c r="G6086" s="7" t="s">
        <v>192</v>
      </c>
      <c r="H6086" s="7" t="s">
        <v>202</v>
      </c>
    </row>
    <row r="6087" spans="1:8" ht="15.75" customHeight="1" x14ac:dyDescent="0.3">
      <c r="A6087" s="8">
        <v>6086</v>
      </c>
      <c r="B6087" s="8">
        <v>1199</v>
      </c>
      <c r="C6087" s="8" t="s">
        <v>148</v>
      </c>
      <c r="D6087" s="8">
        <v>101</v>
      </c>
      <c r="E6087" s="8" t="s">
        <v>11234</v>
      </c>
      <c r="F6087" s="8"/>
      <c r="G6087" s="8" t="s">
        <v>152</v>
      </c>
      <c r="H6087" s="8" t="s">
        <v>314</v>
      </c>
    </row>
    <row r="6088" spans="1:8" ht="15.75" customHeight="1" x14ac:dyDescent="0.3">
      <c r="A6088" s="7">
        <v>6087</v>
      </c>
      <c r="B6088" s="7">
        <v>1199</v>
      </c>
      <c r="C6088" s="7" t="s">
        <v>156</v>
      </c>
      <c r="D6088" s="7">
        <v>101</v>
      </c>
      <c r="E6088" s="7" t="s">
        <v>17191</v>
      </c>
      <c r="F6088" s="7" t="s">
        <v>161</v>
      </c>
      <c r="G6088" s="7" t="s">
        <v>6790</v>
      </c>
      <c r="H6088" s="7" t="s">
        <v>163</v>
      </c>
    </row>
    <row r="6089" spans="1:8" ht="15.75" customHeight="1" x14ac:dyDescent="0.3">
      <c r="A6089" s="8">
        <v>6088</v>
      </c>
      <c r="B6089" s="8">
        <v>1199</v>
      </c>
      <c r="C6089" s="8" t="s">
        <v>167</v>
      </c>
      <c r="D6089" s="8">
        <v>101</v>
      </c>
      <c r="E6089" s="8" t="s">
        <v>11235</v>
      </c>
      <c r="F6089" s="8" t="s">
        <v>152</v>
      </c>
      <c r="G6089" s="8" t="s">
        <v>172</v>
      </c>
      <c r="H6089" s="8" t="s">
        <v>174</v>
      </c>
    </row>
    <row r="6090" spans="1:8" ht="15.75" customHeight="1" x14ac:dyDescent="0.3">
      <c r="A6090" s="7">
        <v>6089</v>
      </c>
      <c r="B6090" s="7">
        <v>1199</v>
      </c>
      <c r="C6090" s="7" t="s">
        <v>176</v>
      </c>
      <c r="D6090" s="7">
        <v>101</v>
      </c>
      <c r="E6090" s="7" t="s">
        <v>17199</v>
      </c>
      <c r="F6090" s="7" t="s">
        <v>172</v>
      </c>
      <c r="G6090" s="7" t="s">
        <v>172</v>
      </c>
      <c r="H6090" s="7" t="s">
        <v>288</v>
      </c>
    </row>
    <row r="6091" spans="1:8" ht="15.75" customHeight="1" x14ac:dyDescent="0.3">
      <c r="A6091" s="8">
        <v>6090</v>
      </c>
      <c r="B6091" s="8">
        <v>1199</v>
      </c>
      <c r="C6091" s="8" t="s">
        <v>192</v>
      </c>
      <c r="D6091" s="8">
        <v>101</v>
      </c>
      <c r="E6091" s="8" t="s">
        <v>11236</v>
      </c>
      <c r="F6091" s="8" t="s">
        <v>172</v>
      </c>
      <c r="G6091" s="8" t="s">
        <v>192</v>
      </c>
      <c r="H6091" s="8" t="s">
        <v>202</v>
      </c>
    </row>
    <row r="6092" spans="1:8" ht="15.75" customHeight="1" x14ac:dyDescent="0.3">
      <c r="A6092" s="7">
        <v>6091</v>
      </c>
      <c r="B6092" s="7">
        <v>1199</v>
      </c>
      <c r="C6092" s="7" t="s">
        <v>116</v>
      </c>
      <c r="D6092" s="7">
        <v>101</v>
      </c>
      <c r="E6092" s="7" t="s">
        <v>17205</v>
      </c>
      <c r="F6092" s="7" t="s">
        <v>192</v>
      </c>
      <c r="G6092" s="7" t="s">
        <v>116</v>
      </c>
      <c r="H6092" s="7" t="s">
        <v>210</v>
      </c>
    </row>
    <row r="6093" spans="1:8" ht="15.75" customHeight="1" x14ac:dyDescent="0.3">
      <c r="A6093" s="8">
        <v>6092</v>
      </c>
      <c r="B6093" s="8">
        <v>1200</v>
      </c>
      <c r="C6093" s="8" t="s">
        <v>148</v>
      </c>
      <c r="D6093" s="8">
        <v>92</v>
      </c>
      <c r="E6093" s="8" t="s">
        <v>11243</v>
      </c>
      <c r="F6093" s="8"/>
      <c r="G6093" s="8" t="s">
        <v>152</v>
      </c>
      <c r="H6093" s="8" t="s">
        <v>492</v>
      </c>
    </row>
    <row r="6094" spans="1:8" ht="15.75" customHeight="1" x14ac:dyDescent="0.3">
      <c r="A6094" s="7">
        <v>6093</v>
      </c>
      <c r="B6094" s="7">
        <v>1200</v>
      </c>
      <c r="C6094" s="7" t="s">
        <v>156</v>
      </c>
      <c r="D6094" s="7">
        <v>92</v>
      </c>
      <c r="E6094" s="7" t="s">
        <v>17212</v>
      </c>
      <c r="F6094" s="7" t="s">
        <v>161</v>
      </c>
      <c r="G6094" s="7" t="s">
        <v>2752</v>
      </c>
      <c r="H6094" s="7" t="s">
        <v>163</v>
      </c>
    </row>
    <row r="6095" spans="1:8" ht="15.75" customHeight="1" x14ac:dyDescent="0.3">
      <c r="A6095" s="8">
        <v>6094</v>
      </c>
      <c r="B6095" s="8">
        <v>1200</v>
      </c>
      <c r="C6095" s="8" t="s">
        <v>167</v>
      </c>
      <c r="D6095" s="8">
        <v>92</v>
      </c>
      <c r="E6095" s="8" t="s">
        <v>11244</v>
      </c>
      <c r="F6095" s="8" t="s">
        <v>152</v>
      </c>
      <c r="G6095" s="8" t="s">
        <v>172</v>
      </c>
      <c r="H6095" s="8" t="s">
        <v>174</v>
      </c>
    </row>
    <row r="6096" spans="1:8" ht="15.75" customHeight="1" x14ac:dyDescent="0.3">
      <c r="A6096" s="7">
        <v>6095</v>
      </c>
      <c r="B6096" s="7">
        <v>1200</v>
      </c>
      <c r="C6096" s="7" t="s">
        <v>176</v>
      </c>
      <c r="D6096" s="7">
        <v>92</v>
      </c>
      <c r="E6096" s="7" t="s">
        <v>17222</v>
      </c>
      <c r="F6096" s="7" t="s">
        <v>172</v>
      </c>
      <c r="G6096" s="7" t="s">
        <v>172</v>
      </c>
      <c r="H6096" s="7" t="s">
        <v>812</v>
      </c>
    </row>
    <row r="6097" spans="1:8" ht="15.75" customHeight="1" x14ac:dyDescent="0.3">
      <c r="A6097" s="8">
        <v>6096</v>
      </c>
      <c r="B6097" s="8">
        <v>1200</v>
      </c>
      <c r="C6097" s="8" t="s">
        <v>192</v>
      </c>
      <c r="D6097" s="8">
        <v>92</v>
      </c>
      <c r="E6097" s="8" t="s">
        <v>11245</v>
      </c>
      <c r="F6097" s="8" t="s">
        <v>172</v>
      </c>
      <c r="G6097" s="8" t="s">
        <v>192</v>
      </c>
      <c r="H6097" s="8" t="s">
        <v>202</v>
      </c>
    </row>
    <row r="6098" spans="1:8" ht="15.75" customHeight="1" x14ac:dyDescent="0.3">
      <c r="A6098" s="7">
        <v>6097</v>
      </c>
      <c r="B6098" s="7">
        <v>1200</v>
      </c>
      <c r="C6098" s="7" t="s">
        <v>116</v>
      </c>
      <c r="D6098" s="7">
        <v>92</v>
      </c>
      <c r="E6098" s="7" t="s">
        <v>17230</v>
      </c>
      <c r="F6098" s="7" t="s">
        <v>192</v>
      </c>
      <c r="G6098" s="7" t="s">
        <v>116</v>
      </c>
      <c r="H6098" s="7" t="s">
        <v>210</v>
      </c>
    </row>
    <row r="6099" spans="1:8" ht="15.75" customHeight="1" x14ac:dyDescent="0.3">
      <c r="A6099" s="8">
        <v>6098</v>
      </c>
      <c r="B6099" s="8">
        <v>1201</v>
      </c>
      <c r="C6099" s="8" t="s">
        <v>148</v>
      </c>
      <c r="D6099" s="8">
        <v>100</v>
      </c>
      <c r="E6099" s="8" t="s">
        <v>11251</v>
      </c>
      <c r="F6099" s="8"/>
      <c r="G6099" s="8" t="s">
        <v>152</v>
      </c>
      <c r="H6099" s="8" t="s">
        <v>492</v>
      </c>
    </row>
    <row r="6100" spans="1:8" ht="15.75" customHeight="1" x14ac:dyDescent="0.3">
      <c r="A6100" s="7">
        <v>6099</v>
      </c>
      <c r="B6100" s="7">
        <v>1201</v>
      </c>
      <c r="C6100" s="7" t="s">
        <v>156</v>
      </c>
      <c r="D6100" s="7">
        <v>100</v>
      </c>
      <c r="E6100" s="7" t="s">
        <v>17236</v>
      </c>
      <c r="F6100" s="7" t="s">
        <v>161</v>
      </c>
      <c r="G6100" s="7" t="s">
        <v>2300</v>
      </c>
      <c r="H6100" s="7" t="s">
        <v>163</v>
      </c>
    </row>
    <row r="6101" spans="1:8" ht="15.75" customHeight="1" x14ac:dyDescent="0.3">
      <c r="A6101" s="8">
        <v>6100</v>
      </c>
      <c r="B6101" s="8">
        <v>1201</v>
      </c>
      <c r="C6101" s="8" t="s">
        <v>167</v>
      </c>
      <c r="D6101" s="8">
        <v>100</v>
      </c>
      <c r="E6101" s="8" t="s">
        <v>11252</v>
      </c>
      <c r="F6101" s="8" t="s">
        <v>152</v>
      </c>
      <c r="G6101" s="8" t="s">
        <v>172</v>
      </c>
      <c r="H6101" s="8" t="s">
        <v>174</v>
      </c>
    </row>
    <row r="6102" spans="1:8" ht="15.75" customHeight="1" x14ac:dyDescent="0.3">
      <c r="A6102" s="7">
        <v>6101</v>
      </c>
      <c r="B6102" s="7">
        <v>1201</v>
      </c>
      <c r="C6102" s="7" t="s">
        <v>176</v>
      </c>
      <c r="D6102" s="7">
        <v>100</v>
      </c>
      <c r="E6102" s="7" t="s">
        <v>17244</v>
      </c>
      <c r="F6102" s="7" t="s">
        <v>172</v>
      </c>
      <c r="G6102" s="7" t="s">
        <v>388</v>
      </c>
      <c r="H6102" s="7" t="s">
        <v>184</v>
      </c>
    </row>
    <row r="6103" spans="1:8" ht="15.75" customHeight="1" x14ac:dyDescent="0.3">
      <c r="A6103" s="8">
        <v>6102</v>
      </c>
      <c r="B6103" s="8">
        <v>1201</v>
      </c>
      <c r="C6103" s="8" t="s">
        <v>192</v>
      </c>
      <c r="D6103" s="8">
        <v>100</v>
      </c>
      <c r="E6103" s="8" t="s">
        <v>11253</v>
      </c>
      <c r="F6103" s="8" t="s">
        <v>172</v>
      </c>
      <c r="G6103" s="8" t="s">
        <v>192</v>
      </c>
      <c r="H6103" s="8" t="s">
        <v>202</v>
      </c>
    </row>
    <row r="6104" spans="1:8" ht="15.75" customHeight="1" x14ac:dyDescent="0.3">
      <c r="A6104" s="7">
        <v>6103</v>
      </c>
      <c r="B6104" s="7">
        <v>1202</v>
      </c>
      <c r="C6104" s="7" t="s">
        <v>148</v>
      </c>
      <c r="D6104" s="7">
        <v>52</v>
      </c>
      <c r="E6104" s="7" t="s">
        <v>11261</v>
      </c>
      <c r="F6104" s="7"/>
      <c r="G6104" s="7" t="s">
        <v>152</v>
      </c>
      <c r="H6104" s="7" t="s">
        <v>492</v>
      </c>
    </row>
    <row r="6105" spans="1:8" ht="15.75" customHeight="1" x14ac:dyDescent="0.3">
      <c r="A6105" s="8">
        <v>6104</v>
      </c>
      <c r="B6105" s="8">
        <v>1202</v>
      </c>
      <c r="C6105" s="8" t="s">
        <v>156</v>
      </c>
      <c r="D6105" s="8">
        <v>52</v>
      </c>
      <c r="E6105" s="8" t="s">
        <v>17247</v>
      </c>
      <c r="F6105" s="8" t="s">
        <v>161</v>
      </c>
      <c r="G6105" s="8" t="s">
        <v>369</v>
      </c>
      <c r="H6105" s="8" t="s">
        <v>163</v>
      </c>
    </row>
    <row r="6106" spans="1:8" ht="15.75" customHeight="1" x14ac:dyDescent="0.3">
      <c r="A6106" s="7">
        <v>6105</v>
      </c>
      <c r="B6106" s="7">
        <v>1202</v>
      </c>
      <c r="C6106" s="7" t="s">
        <v>167</v>
      </c>
      <c r="D6106" s="7">
        <v>52</v>
      </c>
      <c r="E6106" s="7" t="s">
        <v>11262</v>
      </c>
      <c r="F6106" s="7" t="s">
        <v>152</v>
      </c>
      <c r="G6106" s="7" t="s">
        <v>172</v>
      </c>
      <c r="H6106" s="7" t="s">
        <v>174</v>
      </c>
    </row>
    <row r="6107" spans="1:8" ht="15.75" customHeight="1" x14ac:dyDescent="0.3">
      <c r="A6107" s="8">
        <v>6106</v>
      </c>
      <c r="B6107" s="8">
        <v>1202</v>
      </c>
      <c r="C6107" s="8" t="s">
        <v>176</v>
      </c>
      <c r="D6107" s="8">
        <v>52</v>
      </c>
      <c r="E6107" s="8" t="s">
        <v>17248</v>
      </c>
      <c r="F6107" s="8" t="s">
        <v>172</v>
      </c>
      <c r="G6107" s="8" t="s">
        <v>172</v>
      </c>
      <c r="H6107" s="8" t="s">
        <v>812</v>
      </c>
    </row>
    <row r="6108" spans="1:8" ht="15.75" customHeight="1" x14ac:dyDescent="0.3">
      <c r="A6108" s="7">
        <v>6107</v>
      </c>
      <c r="B6108" s="7">
        <v>1202</v>
      </c>
      <c r="C6108" s="7" t="s">
        <v>192</v>
      </c>
      <c r="D6108" s="7">
        <v>52</v>
      </c>
      <c r="E6108" s="7" t="s">
        <v>11263</v>
      </c>
      <c r="F6108" s="7" t="s">
        <v>172</v>
      </c>
      <c r="G6108" s="7" t="s">
        <v>192</v>
      </c>
      <c r="H6108" s="7" t="s">
        <v>202</v>
      </c>
    </row>
    <row r="6109" spans="1:8" ht="15.75" customHeight="1" x14ac:dyDescent="0.3">
      <c r="A6109" s="8">
        <v>6108</v>
      </c>
      <c r="B6109" s="8">
        <v>1203</v>
      </c>
      <c r="C6109" s="8" t="s">
        <v>148</v>
      </c>
      <c r="D6109" s="8">
        <v>116</v>
      </c>
      <c r="E6109" s="8" t="s">
        <v>11270</v>
      </c>
      <c r="F6109" s="8"/>
      <c r="G6109" s="8" t="s">
        <v>152</v>
      </c>
      <c r="H6109" s="8" t="s">
        <v>492</v>
      </c>
    </row>
    <row r="6110" spans="1:8" ht="15.75" customHeight="1" x14ac:dyDescent="0.3">
      <c r="A6110" s="7">
        <v>6109</v>
      </c>
      <c r="B6110" s="7">
        <v>1203</v>
      </c>
      <c r="C6110" s="7" t="s">
        <v>156</v>
      </c>
      <c r="D6110" s="7">
        <v>116</v>
      </c>
      <c r="E6110" s="7" t="s">
        <v>17250</v>
      </c>
      <c r="F6110" s="7" t="s">
        <v>161</v>
      </c>
      <c r="G6110" s="7" t="s">
        <v>961</v>
      </c>
      <c r="H6110" s="7" t="s">
        <v>163</v>
      </c>
    </row>
    <row r="6111" spans="1:8" ht="15.75" customHeight="1" x14ac:dyDescent="0.3">
      <c r="A6111" s="8">
        <v>6110</v>
      </c>
      <c r="B6111" s="8">
        <v>1203</v>
      </c>
      <c r="C6111" s="8" t="s">
        <v>167</v>
      </c>
      <c r="D6111" s="8">
        <v>116</v>
      </c>
      <c r="E6111" s="8" t="s">
        <v>11271</v>
      </c>
      <c r="F6111" s="8" t="s">
        <v>152</v>
      </c>
      <c r="G6111" s="8" t="s">
        <v>172</v>
      </c>
      <c r="H6111" s="8" t="s">
        <v>174</v>
      </c>
    </row>
    <row r="6112" spans="1:8" ht="15.75" customHeight="1" x14ac:dyDescent="0.3">
      <c r="A6112" s="7">
        <v>6111</v>
      </c>
      <c r="B6112" s="7">
        <v>1203</v>
      </c>
      <c r="C6112" s="7" t="s">
        <v>176</v>
      </c>
      <c r="D6112" s="7">
        <v>116</v>
      </c>
      <c r="E6112" s="7" t="s">
        <v>17258</v>
      </c>
      <c r="F6112" s="7" t="s">
        <v>172</v>
      </c>
      <c r="G6112" s="7" t="s">
        <v>388</v>
      </c>
      <c r="H6112" s="7" t="s">
        <v>248</v>
      </c>
    </row>
    <row r="6113" spans="1:8" ht="15.75" customHeight="1" x14ac:dyDescent="0.3">
      <c r="A6113" s="8">
        <v>6112</v>
      </c>
      <c r="B6113" s="8">
        <v>1203</v>
      </c>
      <c r="C6113" s="8" t="s">
        <v>192</v>
      </c>
      <c r="D6113" s="8">
        <v>116</v>
      </c>
      <c r="E6113" s="8" t="s">
        <v>11272</v>
      </c>
      <c r="F6113" s="8" t="s">
        <v>172</v>
      </c>
      <c r="G6113" s="8" t="s">
        <v>192</v>
      </c>
      <c r="H6113" s="8" t="s">
        <v>202</v>
      </c>
    </row>
    <row r="6114" spans="1:8" ht="15.75" customHeight="1" x14ac:dyDescent="0.3">
      <c r="A6114" s="7">
        <v>6113</v>
      </c>
      <c r="B6114" s="7">
        <v>1203</v>
      </c>
      <c r="C6114" s="7" t="s">
        <v>116</v>
      </c>
      <c r="D6114" s="7">
        <v>116</v>
      </c>
      <c r="E6114" s="7" t="s">
        <v>17265</v>
      </c>
      <c r="F6114" s="7" t="s">
        <v>192</v>
      </c>
      <c r="G6114" s="7" t="s">
        <v>116</v>
      </c>
      <c r="H6114" s="7" t="s">
        <v>210</v>
      </c>
    </row>
    <row r="6115" spans="1:8" ht="15.75" customHeight="1" x14ac:dyDescent="0.3">
      <c r="A6115" s="8">
        <v>6114</v>
      </c>
      <c r="B6115" s="8">
        <v>1204</v>
      </c>
      <c r="C6115" s="8" t="s">
        <v>148</v>
      </c>
      <c r="D6115" s="8">
        <v>36</v>
      </c>
      <c r="E6115" s="8" t="s">
        <v>11279</v>
      </c>
      <c r="F6115" s="8"/>
      <c r="G6115" s="8" t="s">
        <v>152</v>
      </c>
      <c r="H6115" s="8" t="s">
        <v>153</v>
      </c>
    </row>
    <row r="6116" spans="1:8" ht="15.75" customHeight="1" x14ac:dyDescent="0.3">
      <c r="A6116" s="7">
        <v>6115</v>
      </c>
      <c r="B6116" s="7">
        <v>1204</v>
      </c>
      <c r="C6116" s="7" t="s">
        <v>156</v>
      </c>
      <c r="D6116" s="7">
        <v>36</v>
      </c>
      <c r="E6116" s="7" t="s">
        <v>17273</v>
      </c>
      <c r="F6116" s="7" t="s">
        <v>161</v>
      </c>
      <c r="G6116" s="7" t="s">
        <v>7892</v>
      </c>
      <c r="H6116" s="7" t="s">
        <v>163</v>
      </c>
    </row>
    <row r="6117" spans="1:8" ht="15.75" customHeight="1" x14ac:dyDescent="0.3">
      <c r="A6117" s="8">
        <v>6116</v>
      </c>
      <c r="B6117" s="8">
        <v>1204</v>
      </c>
      <c r="C6117" s="8" t="s">
        <v>167</v>
      </c>
      <c r="D6117" s="8">
        <v>36</v>
      </c>
      <c r="E6117" s="8" t="s">
        <v>11280</v>
      </c>
      <c r="F6117" s="8" t="s">
        <v>152</v>
      </c>
      <c r="G6117" s="8" t="s">
        <v>172</v>
      </c>
      <c r="H6117" s="8" t="s">
        <v>174</v>
      </c>
    </row>
    <row r="6118" spans="1:8" ht="15.75" customHeight="1" x14ac:dyDescent="0.3">
      <c r="A6118" s="7">
        <v>6117</v>
      </c>
      <c r="B6118" s="7">
        <v>1204</v>
      </c>
      <c r="C6118" s="7" t="s">
        <v>176</v>
      </c>
      <c r="D6118" s="7">
        <v>36</v>
      </c>
      <c r="E6118" s="7" t="s">
        <v>17279</v>
      </c>
      <c r="F6118" s="7" t="s">
        <v>172</v>
      </c>
      <c r="G6118" s="7" t="s">
        <v>388</v>
      </c>
      <c r="H6118" s="7" t="s">
        <v>248</v>
      </c>
    </row>
    <row r="6119" spans="1:8" ht="15.75" customHeight="1" x14ac:dyDescent="0.3">
      <c r="A6119" s="8">
        <v>6118</v>
      </c>
      <c r="B6119" s="8">
        <v>1204</v>
      </c>
      <c r="C6119" s="8" t="s">
        <v>192</v>
      </c>
      <c r="D6119" s="8">
        <v>36</v>
      </c>
      <c r="E6119" s="8" t="s">
        <v>11281</v>
      </c>
      <c r="F6119" s="8" t="s">
        <v>172</v>
      </c>
      <c r="G6119" s="8" t="s">
        <v>192</v>
      </c>
      <c r="H6119" s="8" t="s">
        <v>202</v>
      </c>
    </row>
    <row r="6120" spans="1:8" ht="15.75" customHeight="1" x14ac:dyDescent="0.3">
      <c r="A6120" s="7">
        <v>6119</v>
      </c>
      <c r="B6120" s="7">
        <v>1204</v>
      </c>
      <c r="C6120" s="7" t="s">
        <v>116</v>
      </c>
      <c r="D6120" s="7">
        <v>36</v>
      </c>
      <c r="E6120" s="7" t="s">
        <v>17287</v>
      </c>
      <c r="F6120" s="7" t="s">
        <v>192</v>
      </c>
      <c r="G6120" s="7" t="s">
        <v>116</v>
      </c>
      <c r="H6120" s="7" t="s">
        <v>210</v>
      </c>
    </row>
    <row r="6121" spans="1:8" ht="15.75" customHeight="1" x14ac:dyDescent="0.3">
      <c r="A6121" s="8">
        <v>6120</v>
      </c>
      <c r="B6121" s="8">
        <v>1205</v>
      </c>
      <c r="C6121" s="8" t="s">
        <v>148</v>
      </c>
      <c r="D6121" s="8">
        <v>1</v>
      </c>
      <c r="E6121" s="8" t="s">
        <v>11288</v>
      </c>
      <c r="F6121" s="8"/>
      <c r="G6121" s="8" t="s">
        <v>152</v>
      </c>
      <c r="H6121" s="8" t="s">
        <v>153</v>
      </c>
    </row>
    <row r="6122" spans="1:8" ht="15.75" customHeight="1" x14ac:dyDescent="0.3">
      <c r="A6122" s="7">
        <v>6121</v>
      </c>
      <c r="B6122" s="7">
        <v>1205</v>
      </c>
      <c r="C6122" s="7" t="s">
        <v>156</v>
      </c>
      <c r="D6122" s="7">
        <v>1</v>
      </c>
      <c r="E6122" s="7" t="s">
        <v>17296</v>
      </c>
      <c r="F6122" s="7" t="s">
        <v>161</v>
      </c>
      <c r="G6122" s="7" t="s">
        <v>1455</v>
      </c>
      <c r="H6122" s="7" t="s">
        <v>163</v>
      </c>
    </row>
    <row r="6123" spans="1:8" ht="15.75" customHeight="1" x14ac:dyDescent="0.3">
      <c r="A6123" s="8">
        <v>6122</v>
      </c>
      <c r="B6123" s="8">
        <v>1205</v>
      </c>
      <c r="C6123" s="8" t="s">
        <v>167</v>
      </c>
      <c r="D6123" s="8">
        <v>1</v>
      </c>
      <c r="E6123" s="8" t="s">
        <v>11289</v>
      </c>
      <c r="F6123" s="8" t="s">
        <v>152</v>
      </c>
      <c r="G6123" s="8" t="s">
        <v>172</v>
      </c>
      <c r="H6123" s="8" t="s">
        <v>174</v>
      </c>
    </row>
    <row r="6124" spans="1:8" ht="15.75" customHeight="1" x14ac:dyDescent="0.3">
      <c r="A6124" s="7">
        <v>6123</v>
      </c>
      <c r="B6124" s="7">
        <v>1205</v>
      </c>
      <c r="C6124" s="7" t="s">
        <v>176</v>
      </c>
      <c r="D6124" s="7">
        <v>1</v>
      </c>
      <c r="E6124" s="7" t="s">
        <v>17306</v>
      </c>
      <c r="F6124" s="7" t="s">
        <v>172</v>
      </c>
      <c r="G6124" s="7" t="s">
        <v>172</v>
      </c>
      <c r="H6124" s="7" t="s">
        <v>288</v>
      </c>
    </row>
    <row r="6125" spans="1:8" ht="15.75" customHeight="1" x14ac:dyDescent="0.3">
      <c r="A6125" s="8">
        <v>6124</v>
      </c>
      <c r="B6125" s="8">
        <v>1206</v>
      </c>
      <c r="C6125" s="8" t="s">
        <v>148</v>
      </c>
      <c r="D6125" s="8">
        <v>102</v>
      </c>
      <c r="E6125" s="8" t="s">
        <v>11295</v>
      </c>
      <c r="F6125" s="8"/>
      <c r="G6125" s="8" t="s">
        <v>152</v>
      </c>
      <c r="H6125" s="8" t="s">
        <v>153</v>
      </c>
    </row>
    <row r="6126" spans="1:8" ht="15.75" customHeight="1" x14ac:dyDescent="0.3">
      <c r="A6126" s="7">
        <v>6125</v>
      </c>
      <c r="B6126" s="7">
        <v>1206</v>
      </c>
      <c r="C6126" s="7" t="s">
        <v>156</v>
      </c>
      <c r="D6126" s="7">
        <v>102</v>
      </c>
      <c r="E6126" s="7" t="s">
        <v>17312</v>
      </c>
      <c r="F6126" s="7" t="s">
        <v>161</v>
      </c>
      <c r="G6126" s="7" t="s">
        <v>2054</v>
      </c>
      <c r="H6126" s="7" t="s">
        <v>163</v>
      </c>
    </row>
    <row r="6127" spans="1:8" ht="15.75" customHeight="1" x14ac:dyDescent="0.3">
      <c r="A6127" s="8">
        <v>6126</v>
      </c>
      <c r="B6127" s="8">
        <v>1206</v>
      </c>
      <c r="C6127" s="8" t="s">
        <v>167</v>
      </c>
      <c r="D6127" s="8">
        <v>102</v>
      </c>
      <c r="E6127" s="8" t="s">
        <v>11296</v>
      </c>
      <c r="F6127" s="8" t="s">
        <v>152</v>
      </c>
      <c r="G6127" s="8" t="s">
        <v>172</v>
      </c>
      <c r="H6127" s="8" t="s">
        <v>174</v>
      </c>
    </row>
    <row r="6128" spans="1:8" ht="15.75" customHeight="1" x14ac:dyDescent="0.3">
      <c r="A6128" s="7">
        <v>6127</v>
      </c>
      <c r="B6128" s="7">
        <v>1206</v>
      </c>
      <c r="C6128" s="7" t="s">
        <v>176</v>
      </c>
      <c r="D6128" s="7">
        <v>102</v>
      </c>
      <c r="E6128" s="7" t="s">
        <v>17321</v>
      </c>
      <c r="F6128" s="7" t="s">
        <v>172</v>
      </c>
      <c r="G6128" s="7" t="s">
        <v>388</v>
      </c>
      <c r="H6128" s="7" t="s">
        <v>812</v>
      </c>
    </row>
    <row r="6129" spans="1:8" ht="15.75" customHeight="1" x14ac:dyDescent="0.3">
      <c r="A6129" s="8">
        <v>6128</v>
      </c>
      <c r="B6129" s="8">
        <v>1206</v>
      </c>
      <c r="C6129" s="8" t="s">
        <v>192</v>
      </c>
      <c r="D6129" s="8">
        <v>102</v>
      </c>
      <c r="E6129" s="8" t="s">
        <v>11297</v>
      </c>
      <c r="F6129" s="8" t="s">
        <v>172</v>
      </c>
      <c r="G6129" s="8" t="s">
        <v>192</v>
      </c>
      <c r="H6129" s="8" t="s">
        <v>202</v>
      </c>
    </row>
    <row r="6130" spans="1:8" ht="15.75" customHeight="1" x14ac:dyDescent="0.3">
      <c r="A6130" s="7">
        <v>6129</v>
      </c>
      <c r="B6130" s="7">
        <v>1206</v>
      </c>
      <c r="C6130" s="7" t="s">
        <v>116</v>
      </c>
      <c r="D6130" s="7">
        <v>102</v>
      </c>
      <c r="E6130" s="7" t="s">
        <v>17327</v>
      </c>
      <c r="F6130" s="7" t="s">
        <v>192</v>
      </c>
      <c r="G6130" s="7" t="s">
        <v>116</v>
      </c>
      <c r="H6130" s="7" t="s">
        <v>210</v>
      </c>
    </row>
    <row r="6131" spans="1:8" ht="15.75" customHeight="1" x14ac:dyDescent="0.3">
      <c r="A6131" s="8">
        <v>6130</v>
      </c>
      <c r="B6131" s="8">
        <v>1207</v>
      </c>
      <c r="C6131" s="8" t="s">
        <v>148</v>
      </c>
      <c r="D6131" s="8">
        <v>35</v>
      </c>
      <c r="E6131" s="8" t="s">
        <v>11304</v>
      </c>
      <c r="F6131" s="8"/>
      <c r="G6131" s="8" t="s">
        <v>152</v>
      </c>
      <c r="H6131" s="8" t="s">
        <v>492</v>
      </c>
    </row>
    <row r="6132" spans="1:8" ht="15.75" customHeight="1" x14ac:dyDescent="0.3">
      <c r="A6132" s="7">
        <v>6131</v>
      </c>
      <c r="B6132" s="7">
        <v>1207</v>
      </c>
      <c r="C6132" s="7" t="s">
        <v>156</v>
      </c>
      <c r="D6132" s="7">
        <v>35</v>
      </c>
      <c r="E6132" s="7" t="s">
        <v>17335</v>
      </c>
      <c r="F6132" s="7" t="s">
        <v>161</v>
      </c>
      <c r="G6132" s="7" t="s">
        <v>1012</v>
      </c>
      <c r="H6132" s="7" t="s">
        <v>163</v>
      </c>
    </row>
    <row r="6133" spans="1:8" ht="15.75" customHeight="1" x14ac:dyDescent="0.3">
      <c r="A6133" s="8">
        <v>6132</v>
      </c>
      <c r="B6133" s="8">
        <v>1207</v>
      </c>
      <c r="C6133" s="8" t="s">
        <v>167</v>
      </c>
      <c r="D6133" s="8">
        <v>35</v>
      </c>
      <c r="E6133" s="8" t="s">
        <v>11305</v>
      </c>
      <c r="F6133" s="8" t="s">
        <v>152</v>
      </c>
      <c r="G6133" s="8" t="s">
        <v>172</v>
      </c>
      <c r="H6133" s="8" t="s">
        <v>174</v>
      </c>
    </row>
    <row r="6134" spans="1:8" ht="15.75" customHeight="1" x14ac:dyDescent="0.3">
      <c r="A6134" s="7">
        <v>6133</v>
      </c>
      <c r="B6134" s="7">
        <v>1207</v>
      </c>
      <c r="C6134" s="7" t="s">
        <v>192</v>
      </c>
      <c r="D6134" s="7">
        <v>35</v>
      </c>
      <c r="E6134" s="7" t="s">
        <v>11306</v>
      </c>
      <c r="F6134" s="7" t="s">
        <v>172</v>
      </c>
      <c r="G6134" s="7" t="s">
        <v>192</v>
      </c>
      <c r="H6134" s="7" t="s">
        <v>202</v>
      </c>
    </row>
    <row r="6135" spans="1:8" ht="15.75" customHeight="1" x14ac:dyDescent="0.3">
      <c r="A6135" s="8">
        <v>6134</v>
      </c>
      <c r="B6135" s="8">
        <v>1208</v>
      </c>
      <c r="C6135" s="8" t="s">
        <v>148</v>
      </c>
      <c r="D6135" s="8">
        <v>40</v>
      </c>
      <c r="E6135" s="8" t="s">
        <v>11312</v>
      </c>
      <c r="F6135" s="8"/>
      <c r="G6135" s="8" t="s">
        <v>152</v>
      </c>
      <c r="H6135" s="8" t="s">
        <v>218</v>
      </c>
    </row>
    <row r="6136" spans="1:8" ht="15.75" customHeight="1" x14ac:dyDescent="0.3">
      <c r="A6136" s="7">
        <v>6135</v>
      </c>
      <c r="B6136" s="7">
        <v>1208</v>
      </c>
      <c r="C6136" s="7" t="s">
        <v>156</v>
      </c>
      <c r="D6136" s="7">
        <v>40</v>
      </c>
      <c r="E6136" s="7" t="s">
        <v>17347</v>
      </c>
      <c r="F6136" s="7" t="s">
        <v>161</v>
      </c>
      <c r="G6136" s="7" t="s">
        <v>2368</v>
      </c>
      <c r="H6136" s="7" t="s">
        <v>163</v>
      </c>
    </row>
    <row r="6137" spans="1:8" ht="15.75" customHeight="1" x14ac:dyDescent="0.3">
      <c r="A6137" s="8">
        <v>6136</v>
      </c>
      <c r="B6137" s="8">
        <v>1208</v>
      </c>
      <c r="C6137" s="8" t="s">
        <v>167</v>
      </c>
      <c r="D6137" s="8">
        <v>40</v>
      </c>
      <c r="E6137" s="8" t="s">
        <v>11313</v>
      </c>
      <c r="F6137" s="8" t="s">
        <v>152</v>
      </c>
      <c r="G6137" s="8" t="s">
        <v>172</v>
      </c>
      <c r="H6137" s="8" t="s">
        <v>174</v>
      </c>
    </row>
    <row r="6138" spans="1:8" ht="15.75" customHeight="1" x14ac:dyDescent="0.3">
      <c r="A6138" s="7">
        <v>6137</v>
      </c>
      <c r="B6138" s="7">
        <v>1208</v>
      </c>
      <c r="C6138" s="7" t="s">
        <v>176</v>
      </c>
      <c r="D6138" s="7">
        <v>40</v>
      </c>
      <c r="E6138" s="7" t="s">
        <v>17355</v>
      </c>
      <c r="F6138" s="7" t="s">
        <v>172</v>
      </c>
      <c r="G6138" s="7" t="s">
        <v>172</v>
      </c>
      <c r="H6138" s="7" t="s">
        <v>812</v>
      </c>
    </row>
    <row r="6139" spans="1:8" ht="15.75" customHeight="1" x14ac:dyDescent="0.3">
      <c r="A6139" s="8">
        <v>6138</v>
      </c>
      <c r="B6139" s="8">
        <v>1208</v>
      </c>
      <c r="C6139" s="8" t="s">
        <v>192</v>
      </c>
      <c r="D6139" s="8">
        <v>40</v>
      </c>
      <c r="E6139" s="8" t="s">
        <v>11314</v>
      </c>
      <c r="F6139" s="8" t="s">
        <v>172</v>
      </c>
      <c r="G6139" s="8" t="s">
        <v>192</v>
      </c>
      <c r="H6139" s="8" t="s">
        <v>202</v>
      </c>
    </row>
    <row r="6140" spans="1:8" ht="15.75" customHeight="1" x14ac:dyDescent="0.3">
      <c r="A6140" s="7">
        <v>6139</v>
      </c>
      <c r="B6140" s="7">
        <v>1208</v>
      </c>
      <c r="C6140" s="7" t="s">
        <v>116</v>
      </c>
      <c r="D6140" s="7">
        <v>40</v>
      </c>
      <c r="E6140" s="7" t="s">
        <v>17365</v>
      </c>
      <c r="F6140" s="7" t="s">
        <v>192</v>
      </c>
      <c r="G6140" s="7" t="s">
        <v>116</v>
      </c>
      <c r="H6140" s="7" t="s">
        <v>210</v>
      </c>
    </row>
    <row r="6141" spans="1:8" ht="15.75" customHeight="1" x14ac:dyDescent="0.3">
      <c r="A6141" s="8">
        <v>6140</v>
      </c>
      <c r="B6141" s="8">
        <v>1209</v>
      </c>
      <c r="C6141" s="8" t="s">
        <v>148</v>
      </c>
      <c r="D6141" s="8">
        <v>9</v>
      </c>
      <c r="E6141" s="8" t="s">
        <v>11321</v>
      </c>
      <c r="F6141" s="8"/>
      <c r="G6141" s="8" t="s">
        <v>152</v>
      </c>
      <c r="H6141" s="8" t="s">
        <v>492</v>
      </c>
    </row>
    <row r="6142" spans="1:8" ht="15.75" customHeight="1" x14ac:dyDescent="0.3">
      <c r="A6142" s="7">
        <v>6141</v>
      </c>
      <c r="B6142" s="7">
        <v>1209</v>
      </c>
      <c r="C6142" s="7" t="s">
        <v>156</v>
      </c>
      <c r="D6142" s="7">
        <v>9</v>
      </c>
      <c r="E6142" s="7" t="s">
        <v>17371</v>
      </c>
      <c r="F6142" s="7" t="s">
        <v>161</v>
      </c>
      <c r="G6142" s="7" t="s">
        <v>984</v>
      </c>
      <c r="H6142" s="7" t="s">
        <v>163</v>
      </c>
    </row>
    <row r="6143" spans="1:8" ht="15.75" customHeight="1" x14ac:dyDescent="0.3">
      <c r="A6143" s="8">
        <v>6142</v>
      </c>
      <c r="B6143" s="8">
        <v>1209</v>
      </c>
      <c r="C6143" s="8" t="s">
        <v>167</v>
      </c>
      <c r="D6143" s="8">
        <v>9</v>
      </c>
      <c r="E6143" s="8" t="s">
        <v>11322</v>
      </c>
      <c r="F6143" s="8" t="s">
        <v>152</v>
      </c>
      <c r="G6143" s="8" t="s">
        <v>172</v>
      </c>
      <c r="H6143" s="8" t="s">
        <v>174</v>
      </c>
    </row>
    <row r="6144" spans="1:8" ht="15.75" customHeight="1" x14ac:dyDescent="0.3">
      <c r="A6144" s="7">
        <v>6143</v>
      </c>
      <c r="B6144" s="7">
        <v>1209</v>
      </c>
      <c r="C6144" s="7" t="s">
        <v>176</v>
      </c>
      <c r="D6144" s="7">
        <v>9</v>
      </c>
      <c r="E6144" s="7" t="s">
        <v>17377</v>
      </c>
      <c r="F6144" s="7" t="s">
        <v>172</v>
      </c>
      <c r="G6144" s="7" t="s">
        <v>172</v>
      </c>
      <c r="H6144" s="7" t="s">
        <v>812</v>
      </c>
    </row>
    <row r="6145" spans="1:8" ht="15.75" customHeight="1" x14ac:dyDescent="0.3">
      <c r="A6145" s="8">
        <v>6144</v>
      </c>
      <c r="B6145" s="8">
        <v>1209</v>
      </c>
      <c r="C6145" s="8" t="s">
        <v>192</v>
      </c>
      <c r="D6145" s="8">
        <v>9</v>
      </c>
      <c r="E6145" s="8" t="s">
        <v>11323</v>
      </c>
      <c r="F6145" s="8" t="s">
        <v>172</v>
      </c>
      <c r="G6145" s="8" t="s">
        <v>192</v>
      </c>
      <c r="H6145" s="8" t="s">
        <v>202</v>
      </c>
    </row>
    <row r="6146" spans="1:8" ht="15.75" customHeight="1" x14ac:dyDescent="0.3">
      <c r="A6146" s="7">
        <v>6145</v>
      </c>
      <c r="B6146" s="7">
        <v>1210</v>
      </c>
      <c r="C6146" s="7" t="s">
        <v>148</v>
      </c>
      <c r="D6146" s="7">
        <v>48</v>
      </c>
      <c r="E6146" s="7" t="s">
        <v>11329</v>
      </c>
      <c r="F6146" s="7"/>
      <c r="G6146" s="7" t="s">
        <v>152</v>
      </c>
      <c r="H6146" s="7" t="s">
        <v>492</v>
      </c>
    </row>
    <row r="6147" spans="1:8" ht="15.75" customHeight="1" x14ac:dyDescent="0.3">
      <c r="A6147" s="8">
        <v>6146</v>
      </c>
      <c r="B6147" s="8">
        <v>1210</v>
      </c>
      <c r="C6147" s="8" t="s">
        <v>156</v>
      </c>
      <c r="D6147" s="8">
        <v>48</v>
      </c>
      <c r="E6147" s="8" t="s">
        <v>17387</v>
      </c>
      <c r="F6147" s="8" t="s">
        <v>161</v>
      </c>
      <c r="G6147" s="8" t="s">
        <v>2807</v>
      </c>
      <c r="H6147" s="8" t="s">
        <v>163</v>
      </c>
    </row>
    <row r="6148" spans="1:8" ht="15.75" customHeight="1" x14ac:dyDescent="0.3">
      <c r="A6148" s="7">
        <v>6147</v>
      </c>
      <c r="B6148" s="7">
        <v>1210</v>
      </c>
      <c r="C6148" s="7" t="s">
        <v>167</v>
      </c>
      <c r="D6148" s="7">
        <v>48</v>
      </c>
      <c r="E6148" s="7" t="s">
        <v>11331</v>
      </c>
      <c r="F6148" s="7" t="s">
        <v>152</v>
      </c>
      <c r="G6148" s="7" t="s">
        <v>172</v>
      </c>
      <c r="H6148" s="7" t="s">
        <v>174</v>
      </c>
    </row>
    <row r="6149" spans="1:8" ht="15.75" customHeight="1" x14ac:dyDescent="0.3">
      <c r="A6149" s="8">
        <v>6148</v>
      </c>
      <c r="B6149" s="8">
        <v>1210</v>
      </c>
      <c r="C6149" s="8" t="s">
        <v>176</v>
      </c>
      <c r="D6149" s="8">
        <v>48</v>
      </c>
      <c r="E6149" s="8" t="s">
        <v>17395</v>
      </c>
      <c r="F6149" s="8" t="s">
        <v>172</v>
      </c>
      <c r="G6149" s="8" t="s">
        <v>388</v>
      </c>
      <c r="H6149" s="8" t="s">
        <v>812</v>
      </c>
    </row>
    <row r="6150" spans="1:8" ht="15.75" customHeight="1" x14ac:dyDescent="0.3">
      <c r="A6150" s="7">
        <v>6149</v>
      </c>
      <c r="B6150" s="7">
        <v>1210</v>
      </c>
      <c r="C6150" s="7" t="s">
        <v>192</v>
      </c>
      <c r="D6150" s="7">
        <v>48</v>
      </c>
      <c r="E6150" s="7" t="s">
        <v>11332</v>
      </c>
      <c r="F6150" s="7" t="s">
        <v>172</v>
      </c>
      <c r="G6150" s="7" t="s">
        <v>192</v>
      </c>
      <c r="H6150" s="7" t="s">
        <v>202</v>
      </c>
    </row>
    <row r="6151" spans="1:8" ht="15.75" customHeight="1" x14ac:dyDescent="0.3">
      <c r="A6151" s="8">
        <v>6150</v>
      </c>
      <c r="B6151" s="8">
        <v>1211</v>
      </c>
      <c r="C6151" s="8" t="s">
        <v>148</v>
      </c>
      <c r="D6151" s="8">
        <v>3</v>
      </c>
      <c r="E6151" s="8" t="s">
        <v>11339</v>
      </c>
      <c r="F6151" s="8"/>
      <c r="G6151" s="8" t="s">
        <v>152</v>
      </c>
      <c r="H6151" s="8" t="s">
        <v>314</v>
      </c>
    </row>
    <row r="6152" spans="1:8" ht="15.75" customHeight="1" x14ac:dyDescent="0.3">
      <c r="A6152" s="7">
        <v>6151</v>
      </c>
      <c r="B6152" s="7">
        <v>1211</v>
      </c>
      <c r="C6152" s="7" t="s">
        <v>156</v>
      </c>
      <c r="D6152" s="7">
        <v>3</v>
      </c>
      <c r="E6152" s="7" t="s">
        <v>17406</v>
      </c>
      <c r="F6152" s="7" t="s">
        <v>161</v>
      </c>
      <c r="G6152" s="7" t="s">
        <v>1215</v>
      </c>
      <c r="H6152" s="7" t="s">
        <v>163</v>
      </c>
    </row>
    <row r="6153" spans="1:8" ht="15.75" customHeight="1" x14ac:dyDescent="0.3">
      <c r="A6153" s="8">
        <v>6152</v>
      </c>
      <c r="B6153" s="8">
        <v>1211</v>
      </c>
      <c r="C6153" s="8" t="s">
        <v>167</v>
      </c>
      <c r="D6153" s="8">
        <v>3</v>
      </c>
      <c r="E6153" s="8" t="s">
        <v>3766</v>
      </c>
      <c r="F6153" s="8" t="s">
        <v>152</v>
      </c>
      <c r="G6153" s="8" t="s">
        <v>172</v>
      </c>
      <c r="H6153" s="8" t="s">
        <v>174</v>
      </c>
    </row>
    <row r="6154" spans="1:8" ht="15.75" customHeight="1" x14ac:dyDescent="0.3">
      <c r="A6154" s="7">
        <v>6153</v>
      </c>
      <c r="B6154" s="7">
        <v>1211</v>
      </c>
      <c r="C6154" s="7" t="s">
        <v>176</v>
      </c>
      <c r="D6154" s="7">
        <v>3</v>
      </c>
      <c r="E6154" s="7" t="s">
        <v>17413</v>
      </c>
      <c r="F6154" s="7" t="s">
        <v>172</v>
      </c>
      <c r="G6154" s="7" t="s">
        <v>388</v>
      </c>
      <c r="H6154" s="7" t="s">
        <v>812</v>
      </c>
    </row>
    <row r="6155" spans="1:8" ht="15.75" customHeight="1" x14ac:dyDescent="0.3">
      <c r="A6155" s="8">
        <v>6154</v>
      </c>
      <c r="B6155" s="8">
        <v>1211</v>
      </c>
      <c r="C6155" s="8" t="s">
        <v>192</v>
      </c>
      <c r="D6155" s="8">
        <v>3</v>
      </c>
      <c r="E6155" s="8" t="s">
        <v>11340</v>
      </c>
      <c r="F6155" s="8" t="s">
        <v>172</v>
      </c>
      <c r="G6155" s="8" t="s">
        <v>192</v>
      </c>
      <c r="H6155" s="8" t="s">
        <v>202</v>
      </c>
    </row>
    <row r="6156" spans="1:8" ht="15.75" customHeight="1" x14ac:dyDescent="0.3">
      <c r="A6156" s="7">
        <v>6155</v>
      </c>
      <c r="B6156" s="7">
        <v>1211</v>
      </c>
      <c r="C6156" s="7" t="s">
        <v>116</v>
      </c>
      <c r="D6156" s="7">
        <v>3</v>
      </c>
      <c r="E6156" s="7" t="s">
        <v>17422</v>
      </c>
      <c r="F6156" s="7" t="s">
        <v>192</v>
      </c>
      <c r="G6156" s="7" t="s">
        <v>116</v>
      </c>
      <c r="H6156" s="7" t="s">
        <v>210</v>
      </c>
    </row>
    <row r="6157" spans="1:8" ht="15.75" customHeight="1" x14ac:dyDescent="0.3">
      <c r="A6157" s="8">
        <v>6156</v>
      </c>
      <c r="B6157" s="8">
        <v>1212</v>
      </c>
      <c r="C6157" s="8" t="s">
        <v>148</v>
      </c>
      <c r="D6157" s="8">
        <v>9</v>
      </c>
      <c r="E6157" s="8" t="s">
        <v>11345</v>
      </c>
      <c r="F6157" s="8"/>
      <c r="G6157" s="8" t="s">
        <v>152</v>
      </c>
      <c r="H6157" s="8" t="s">
        <v>492</v>
      </c>
    </row>
    <row r="6158" spans="1:8" ht="15.75" customHeight="1" x14ac:dyDescent="0.3">
      <c r="A6158" s="7">
        <v>6157</v>
      </c>
      <c r="B6158" s="7">
        <v>1212</v>
      </c>
      <c r="C6158" s="7" t="s">
        <v>156</v>
      </c>
      <c r="D6158" s="7">
        <v>9</v>
      </c>
      <c r="E6158" s="7" t="s">
        <v>17427</v>
      </c>
      <c r="F6158" s="7" t="s">
        <v>161</v>
      </c>
      <c r="G6158" s="7" t="s">
        <v>984</v>
      </c>
      <c r="H6158" s="7" t="s">
        <v>163</v>
      </c>
    </row>
    <row r="6159" spans="1:8" ht="15.75" customHeight="1" x14ac:dyDescent="0.3">
      <c r="A6159" s="8">
        <v>6158</v>
      </c>
      <c r="B6159" s="8">
        <v>1212</v>
      </c>
      <c r="C6159" s="8" t="s">
        <v>167</v>
      </c>
      <c r="D6159" s="8">
        <v>9</v>
      </c>
      <c r="E6159" s="8" t="s">
        <v>11347</v>
      </c>
      <c r="F6159" s="8" t="s">
        <v>152</v>
      </c>
      <c r="G6159" s="8" t="s">
        <v>172</v>
      </c>
      <c r="H6159" s="8" t="s">
        <v>174</v>
      </c>
    </row>
    <row r="6160" spans="1:8" ht="15.75" customHeight="1" x14ac:dyDescent="0.3">
      <c r="A6160" s="7">
        <v>6159</v>
      </c>
      <c r="B6160" s="7">
        <v>1213</v>
      </c>
      <c r="C6160" s="7" t="s">
        <v>148</v>
      </c>
      <c r="D6160" s="7">
        <v>17</v>
      </c>
      <c r="E6160" s="7" t="s">
        <v>11353</v>
      </c>
      <c r="F6160" s="7"/>
      <c r="G6160" s="7" t="s">
        <v>152</v>
      </c>
      <c r="H6160" s="7" t="s">
        <v>492</v>
      </c>
    </row>
    <row r="6161" spans="1:8" ht="15.75" customHeight="1" x14ac:dyDescent="0.3">
      <c r="A6161" s="8">
        <v>6160</v>
      </c>
      <c r="B6161" s="8">
        <v>1213</v>
      </c>
      <c r="C6161" s="8" t="s">
        <v>156</v>
      </c>
      <c r="D6161" s="8">
        <v>17</v>
      </c>
      <c r="E6161" s="8" t="s">
        <v>17438</v>
      </c>
      <c r="F6161" s="8" t="s">
        <v>161</v>
      </c>
      <c r="G6161" s="8" t="s">
        <v>4015</v>
      </c>
      <c r="H6161" s="8" t="s">
        <v>163</v>
      </c>
    </row>
    <row r="6162" spans="1:8" ht="15.75" customHeight="1" x14ac:dyDescent="0.3">
      <c r="A6162" s="7">
        <v>6161</v>
      </c>
      <c r="B6162" s="7">
        <v>1213</v>
      </c>
      <c r="C6162" s="7" t="s">
        <v>167</v>
      </c>
      <c r="D6162" s="7">
        <v>17</v>
      </c>
      <c r="E6162" s="7" t="s">
        <v>11354</v>
      </c>
      <c r="F6162" s="7" t="s">
        <v>152</v>
      </c>
      <c r="G6162" s="7" t="s">
        <v>172</v>
      </c>
      <c r="H6162" s="7" t="s">
        <v>174</v>
      </c>
    </row>
    <row r="6163" spans="1:8" ht="15.75" customHeight="1" x14ac:dyDescent="0.3">
      <c r="A6163" s="8">
        <v>6162</v>
      </c>
      <c r="B6163" s="8">
        <v>1213</v>
      </c>
      <c r="C6163" s="8" t="s">
        <v>192</v>
      </c>
      <c r="D6163" s="8">
        <v>17</v>
      </c>
      <c r="E6163" s="8" t="s">
        <v>11355</v>
      </c>
      <c r="F6163" s="8" t="s">
        <v>172</v>
      </c>
      <c r="G6163" s="8" t="s">
        <v>192</v>
      </c>
      <c r="H6163" s="8" t="s">
        <v>202</v>
      </c>
    </row>
    <row r="6164" spans="1:8" ht="15.75" customHeight="1" x14ac:dyDescent="0.3">
      <c r="A6164" s="7">
        <v>6163</v>
      </c>
      <c r="B6164" s="7">
        <v>1213</v>
      </c>
      <c r="C6164" s="7" t="s">
        <v>116</v>
      </c>
      <c r="D6164" s="7">
        <v>17</v>
      </c>
      <c r="E6164" s="7" t="s">
        <v>17450</v>
      </c>
      <c r="F6164" s="7" t="s">
        <v>192</v>
      </c>
      <c r="G6164" s="7" t="s">
        <v>116</v>
      </c>
      <c r="H6164" s="7" t="s">
        <v>210</v>
      </c>
    </row>
    <row r="6165" spans="1:8" ht="15.75" customHeight="1" x14ac:dyDescent="0.3">
      <c r="A6165" s="8">
        <v>6164</v>
      </c>
      <c r="B6165" s="8">
        <v>1214</v>
      </c>
      <c r="C6165" s="8" t="s">
        <v>148</v>
      </c>
      <c r="D6165" s="8">
        <v>31</v>
      </c>
      <c r="E6165" s="8" t="s">
        <v>11361</v>
      </c>
      <c r="F6165" s="8"/>
      <c r="G6165" s="8" t="s">
        <v>152</v>
      </c>
      <c r="H6165" s="8" t="s">
        <v>314</v>
      </c>
    </row>
    <row r="6166" spans="1:8" ht="15.75" customHeight="1" x14ac:dyDescent="0.3">
      <c r="A6166" s="7">
        <v>6165</v>
      </c>
      <c r="B6166" s="7">
        <v>1214</v>
      </c>
      <c r="C6166" s="7" t="s">
        <v>156</v>
      </c>
      <c r="D6166" s="7">
        <v>31</v>
      </c>
      <c r="E6166" s="7" t="s">
        <v>17457</v>
      </c>
      <c r="F6166" s="7" t="s">
        <v>161</v>
      </c>
      <c r="G6166" s="7" t="s">
        <v>2546</v>
      </c>
      <c r="H6166" s="7" t="s">
        <v>163</v>
      </c>
    </row>
    <row r="6167" spans="1:8" ht="15.75" customHeight="1" x14ac:dyDescent="0.3">
      <c r="A6167" s="8">
        <v>6166</v>
      </c>
      <c r="B6167" s="8">
        <v>1214</v>
      </c>
      <c r="C6167" s="8" t="s">
        <v>167</v>
      </c>
      <c r="D6167" s="8">
        <v>31</v>
      </c>
      <c r="E6167" s="8" t="s">
        <v>11362</v>
      </c>
      <c r="F6167" s="8" t="s">
        <v>152</v>
      </c>
      <c r="G6167" s="8" t="s">
        <v>172</v>
      </c>
      <c r="H6167" s="8" t="s">
        <v>174</v>
      </c>
    </row>
    <row r="6168" spans="1:8" ht="15.75" customHeight="1" x14ac:dyDescent="0.3">
      <c r="A6168" s="7">
        <v>6167</v>
      </c>
      <c r="B6168" s="7">
        <v>1214</v>
      </c>
      <c r="C6168" s="7" t="s">
        <v>192</v>
      </c>
      <c r="D6168" s="7">
        <v>31</v>
      </c>
      <c r="E6168" s="7" t="s">
        <v>11364</v>
      </c>
      <c r="F6168" s="7" t="s">
        <v>172</v>
      </c>
      <c r="G6168" s="7" t="s">
        <v>192</v>
      </c>
      <c r="H6168" s="7" t="s">
        <v>202</v>
      </c>
    </row>
    <row r="6169" spans="1:8" ht="15.75" customHeight="1" x14ac:dyDescent="0.3">
      <c r="A6169" s="8">
        <v>6168</v>
      </c>
      <c r="B6169" s="8">
        <v>1214</v>
      </c>
      <c r="C6169" s="8" t="s">
        <v>116</v>
      </c>
      <c r="D6169" s="8">
        <v>31</v>
      </c>
      <c r="E6169" s="8" t="s">
        <v>17466</v>
      </c>
      <c r="F6169" s="8" t="s">
        <v>192</v>
      </c>
      <c r="G6169" s="8" t="s">
        <v>116</v>
      </c>
      <c r="H6169" s="8" t="s">
        <v>210</v>
      </c>
    </row>
    <row r="6170" spans="1:8" ht="15.75" customHeight="1" x14ac:dyDescent="0.3">
      <c r="A6170" s="7">
        <v>6169</v>
      </c>
      <c r="B6170" s="7">
        <v>1215</v>
      </c>
      <c r="C6170" s="7" t="s">
        <v>148</v>
      </c>
      <c r="D6170" s="7">
        <v>30</v>
      </c>
      <c r="E6170" s="7" t="s">
        <v>11371</v>
      </c>
      <c r="F6170" s="7"/>
      <c r="G6170" s="7" t="s">
        <v>152</v>
      </c>
      <c r="H6170" s="7" t="s">
        <v>492</v>
      </c>
    </row>
    <row r="6171" spans="1:8" ht="15.75" customHeight="1" x14ac:dyDescent="0.3">
      <c r="A6171" s="8">
        <v>6170</v>
      </c>
      <c r="B6171" s="8">
        <v>1215</v>
      </c>
      <c r="C6171" s="8" t="s">
        <v>156</v>
      </c>
      <c r="D6171" s="8">
        <v>30</v>
      </c>
      <c r="E6171" s="8" t="s">
        <v>17474</v>
      </c>
      <c r="F6171" s="8" t="s">
        <v>161</v>
      </c>
      <c r="G6171" s="8" t="s">
        <v>1907</v>
      </c>
      <c r="H6171" s="8" t="s">
        <v>163</v>
      </c>
    </row>
    <row r="6172" spans="1:8" ht="15.75" customHeight="1" x14ac:dyDescent="0.3">
      <c r="A6172" s="7">
        <v>6171</v>
      </c>
      <c r="B6172" s="7">
        <v>1215</v>
      </c>
      <c r="C6172" s="7" t="s">
        <v>167</v>
      </c>
      <c r="D6172" s="7">
        <v>30</v>
      </c>
      <c r="E6172" s="7" t="s">
        <v>11372</v>
      </c>
      <c r="F6172" s="7" t="s">
        <v>152</v>
      </c>
      <c r="G6172" s="7" t="s">
        <v>172</v>
      </c>
      <c r="H6172" s="7" t="s">
        <v>174</v>
      </c>
    </row>
    <row r="6173" spans="1:8" ht="15.75" customHeight="1" x14ac:dyDescent="0.3">
      <c r="A6173" s="8">
        <v>6172</v>
      </c>
      <c r="B6173" s="8">
        <v>1215</v>
      </c>
      <c r="C6173" s="8" t="s">
        <v>192</v>
      </c>
      <c r="D6173" s="8">
        <v>30</v>
      </c>
      <c r="E6173" s="8" t="s">
        <v>11373</v>
      </c>
      <c r="F6173" s="8" t="s">
        <v>172</v>
      </c>
      <c r="G6173" s="8" t="s">
        <v>192</v>
      </c>
      <c r="H6173" s="8" t="s">
        <v>202</v>
      </c>
    </row>
    <row r="6174" spans="1:8" ht="15.75" customHeight="1" x14ac:dyDescent="0.3">
      <c r="A6174" s="7">
        <v>6173</v>
      </c>
      <c r="B6174" s="7">
        <v>1216</v>
      </c>
      <c r="C6174" s="7" t="s">
        <v>148</v>
      </c>
      <c r="D6174" s="7">
        <v>45</v>
      </c>
      <c r="E6174" s="7" t="s">
        <v>11381</v>
      </c>
      <c r="F6174" s="7"/>
      <c r="G6174" s="7" t="s">
        <v>152</v>
      </c>
      <c r="H6174" s="7" t="s">
        <v>218</v>
      </c>
    </row>
    <row r="6175" spans="1:8" ht="15.75" customHeight="1" x14ac:dyDescent="0.3">
      <c r="A6175" s="8">
        <v>6174</v>
      </c>
      <c r="B6175" s="8">
        <v>1216</v>
      </c>
      <c r="C6175" s="8" t="s">
        <v>156</v>
      </c>
      <c r="D6175" s="8">
        <v>45</v>
      </c>
      <c r="E6175" s="8" t="s">
        <v>17485</v>
      </c>
      <c r="F6175" s="8" t="s">
        <v>161</v>
      </c>
      <c r="G6175" s="8" t="s">
        <v>1242</v>
      </c>
      <c r="H6175" s="8" t="s">
        <v>163</v>
      </c>
    </row>
    <row r="6176" spans="1:8" ht="15.75" customHeight="1" x14ac:dyDescent="0.3">
      <c r="A6176" s="7">
        <v>6175</v>
      </c>
      <c r="B6176" s="7">
        <v>1216</v>
      </c>
      <c r="C6176" s="7" t="s">
        <v>167</v>
      </c>
      <c r="D6176" s="7">
        <v>45</v>
      </c>
      <c r="E6176" s="7" t="s">
        <v>11382</v>
      </c>
      <c r="F6176" s="7" t="s">
        <v>152</v>
      </c>
      <c r="G6176" s="7" t="s">
        <v>172</v>
      </c>
      <c r="H6176" s="7" t="s">
        <v>174</v>
      </c>
    </row>
    <row r="6177" spans="1:8" ht="15.75" customHeight="1" x14ac:dyDescent="0.3">
      <c r="A6177" s="8">
        <v>6176</v>
      </c>
      <c r="B6177" s="8">
        <v>1216</v>
      </c>
      <c r="C6177" s="8" t="s">
        <v>176</v>
      </c>
      <c r="D6177" s="8">
        <v>45</v>
      </c>
      <c r="E6177" s="8" t="s">
        <v>17494</v>
      </c>
      <c r="F6177" s="8" t="s">
        <v>172</v>
      </c>
      <c r="G6177" s="8" t="s">
        <v>388</v>
      </c>
      <c r="H6177" s="8" t="s">
        <v>812</v>
      </c>
    </row>
    <row r="6178" spans="1:8" ht="15.75" customHeight="1" x14ac:dyDescent="0.3">
      <c r="A6178" s="7">
        <v>6177</v>
      </c>
      <c r="B6178" s="7">
        <v>1216</v>
      </c>
      <c r="C6178" s="7" t="s">
        <v>192</v>
      </c>
      <c r="D6178" s="7">
        <v>45</v>
      </c>
      <c r="E6178" s="7" t="s">
        <v>11383</v>
      </c>
      <c r="F6178" s="7" t="s">
        <v>172</v>
      </c>
      <c r="G6178" s="7" t="s">
        <v>192</v>
      </c>
      <c r="H6178" s="7" t="s">
        <v>202</v>
      </c>
    </row>
    <row r="6179" spans="1:8" ht="15.75" customHeight="1" x14ac:dyDescent="0.3">
      <c r="A6179" s="8">
        <v>6178</v>
      </c>
      <c r="B6179" s="8">
        <v>1217</v>
      </c>
      <c r="C6179" s="8" t="s">
        <v>148</v>
      </c>
      <c r="D6179" s="8">
        <v>49</v>
      </c>
      <c r="E6179" s="8" t="s">
        <v>11390</v>
      </c>
      <c r="F6179" s="8"/>
      <c r="G6179" s="8" t="s">
        <v>152</v>
      </c>
      <c r="H6179" s="8" t="s">
        <v>314</v>
      </c>
    </row>
    <row r="6180" spans="1:8" ht="15.75" customHeight="1" x14ac:dyDescent="0.3">
      <c r="A6180" s="7">
        <v>6179</v>
      </c>
      <c r="B6180" s="7">
        <v>1217</v>
      </c>
      <c r="C6180" s="7" t="s">
        <v>156</v>
      </c>
      <c r="D6180" s="7">
        <v>49</v>
      </c>
      <c r="E6180" s="7" t="s">
        <v>17507</v>
      </c>
      <c r="F6180" s="7" t="s">
        <v>161</v>
      </c>
      <c r="G6180" s="7" t="s">
        <v>2458</v>
      </c>
      <c r="H6180" s="7" t="s">
        <v>163</v>
      </c>
    </row>
    <row r="6181" spans="1:8" ht="15.75" customHeight="1" x14ac:dyDescent="0.3">
      <c r="A6181" s="8">
        <v>6180</v>
      </c>
      <c r="B6181" s="8">
        <v>1217</v>
      </c>
      <c r="C6181" s="8" t="s">
        <v>167</v>
      </c>
      <c r="D6181" s="8">
        <v>49</v>
      </c>
      <c r="E6181" s="8" t="s">
        <v>11391</v>
      </c>
      <c r="F6181" s="8" t="s">
        <v>152</v>
      </c>
      <c r="G6181" s="8" t="s">
        <v>172</v>
      </c>
      <c r="H6181" s="8" t="s">
        <v>174</v>
      </c>
    </row>
    <row r="6182" spans="1:8" ht="15.75" customHeight="1" x14ac:dyDescent="0.3">
      <c r="A6182" s="7">
        <v>6181</v>
      </c>
      <c r="B6182" s="7">
        <v>1217</v>
      </c>
      <c r="C6182" s="7" t="s">
        <v>176</v>
      </c>
      <c r="D6182" s="7">
        <v>49</v>
      </c>
      <c r="E6182" s="7" t="s">
        <v>17515</v>
      </c>
      <c r="F6182" s="7" t="s">
        <v>172</v>
      </c>
      <c r="G6182" s="7" t="s">
        <v>388</v>
      </c>
      <c r="H6182" s="7" t="s">
        <v>184</v>
      </c>
    </row>
    <row r="6183" spans="1:8" ht="15.75" customHeight="1" x14ac:dyDescent="0.3">
      <c r="A6183" s="8">
        <v>6182</v>
      </c>
      <c r="B6183" s="8">
        <v>1217</v>
      </c>
      <c r="C6183" s="8" t="s">
        <v>192</v>
      </c>
      <c r="D6183" s="8">
        <v>49</v>
      </c>
      <c r="E6183" s="8" t="s">
        <v>11392</v>
      </c>
      <c r="F6183" s="8" t="s">
        <v>172</v>
      </c>
      <c r="G6183" s="8" t="s">
        <v>192</v>
      </c>
      <c r="H6183" s="8" t="s">
        <v>202</v>
      </c>
    </row>
    <row r="6184" spans="1:8" ht="15.75" customHeight="1" x14ac:dyDescent="0.3">
      <c r="A6184" s="7">
        <v>6183</v>
      </c>
      <c r="B6184" s="7">
        <v>1217</v>
      </c>
      <c r="C6184" s="7" t="s">
        <v>116</v>
      </c>
      <c r="D6184" s="7">
        <v>49</v>
      </c>
      <c r="E6184" s="7" t="s">
        <v>17522</v>
      </c>
      <c r="F6184" s="7" t="s">
        <v>192</v>
      </c>
      <c r="G6184" s="7" t="s">
        <v>116</v>
      </c>
      <c r="H6184" s="7" t="s">
        <v>210</v>
      </c>
    </row>
    <row r="6185" spans="1:8" ht="15.75" customHeight="1" x14ac:dyDescent="0.3">
      <c r="A6185" s="8">
        <v>6184</v>
      </c>
      <c r="B6185" s="8">
        <v>1218</v>
      </c>
      <c r="C6185" s="8" t="s">
        <v>148</v>
      </c>
      <c r="D6185" s="8">
        <v>73</v>
      </c>
      <c r="E6185" s="8" t="s">
        <v>11399</v>
      </c>
      <c r="F6185" s="8"/>
      <c r="G6185" s="8" t="s">
        <v>152</v>
      </c>
      <c r="H6185" s="8" t="s">
        <v>492</v>
      </c>
    </row>
    <row r="6186" spans="1:8" ht="15.75" customHeight="1" x14ac:dyDescent="0.3">
      <c r="A6186" s="7">
        <v>6185</v>
      </c>
      <c r="B6186" s="7">
        <v>1218</v>
      </c>
      <c r="C6186" s="7" t="s">
        <v>156</v>
      </c>
      <c r="D6186" s="7">
        <v>73</v>
      </c>
      <c r="E6186" s="7" t="s">
        <v>17531</v>
      </c>
      <c r="F6186" s="7" t="s">
        <v>161</v>
      </c>
      <c r="G6186" s="7" t="s">
        <v>4385</v>
      </c>
      <c r="H6186" s="7" t="s">
        <v>163</v>
      </c>
    </row>
    <row r="6187" spans="1:8" ht="15.75" customHeight="1" x14ac:dyDescent="0.3">
      <c r="A6187" s="8">
        <v>6186</v>
      </c>
      <c r="B6187" s="8">
        <v>1218</v>
      </c>
      <c r="C6187" s="8" t="s">
        <v>167</v>
      </c>
      <c r="D6187" s="8">
        <v>73</v>
      </c>
      <c r="E6187" s="8" t="s">
        <v>11401</v>
      </c>
      <c r="F6187" s="8" t="s">
        <v>152</v>
      </c>
      <c r="G6187" s="8" t="s">
        <v>172</v>
      </c>
      <c r="H6187" s="8" t="s">
        <v>174</v>
      </c>
    </row>
    <row r="6188" spans="1:8" ht="15.75" customHeight="1" x14ac:dyDescent="0.3">
      <c r="A6188" s="7">
        <v>6187</v>
      </c>
      <c r="B6188" s="7">
        <v>1218</v>
      </c>
      <c r="C6188" s="7" t="s">
        <v>192</v>
      </c>
      <c r="D6188" s="7">
        <v>73</v>
      </c>
      <c r="E6188" s="7" t="s">
        <v>11402</v>
      </c>
      <c r="F6188" s="7" t="s">
        <v>172</v>
      </c>
      <c r="G6188" s="7" t="s">
        <v>192</v>
      </c>
      <c r="H6188" s="7" t="s">
        <v>202</v>
      </c>
    </row>
    <row r="6189" spans="1:8" ht="15.75" customHeight="1" x14ac:dyDescent="0.3">
      <c r="A6189" s="8">
        <v>6188</v>
      </c>
      <c r="B6189" s="8">
        <v>1219</v>
      </c>
      <c r="C6189" s="8" t="s">
        <v>148</v>
      </c>
      <c r="D6189" s="8">
        <v>15</v>
      </c>
      <c r="E6189" s="8" t="s">
        <v>11411</v>
      </c>
      <c r="F6189" s="8"/>
      <c r="G6189" s="8" t="s">
        <v>152</v>
      </c>
      <c r="H6189" s="8" t="s">
        <v>492</v>
      </c>
    </row>
    <row r="6190" spans="1:8" ht="15.75" customHeight="1" x14ac:dyDescent="0.3">
      <c r="A6190" s="7">
        <v>6189</v>
      </c>
      <c r="B6190" s="7">
        <v>1219</v>
      </c>
      <c r="C6190" s="7" t="s">
        <v>156</v>
      </c>
      <c r="D6190" s="7">
        <v>15</v>
      </c>
      <c r="E6190" s="7" t="s">
        <v>17544</v>
      </c>
      <c r="F6190" s="7" t="s">
        <v>161</v>
      </c>
      <c r="G6190" s="7" t="s">
        <v>2493</v>
      </c>
      <c r="H6190" s="7" t="s">
        <v>163</v>
      </c>
    </row>
    <row r="6191" spans="1:8" ht="15.75" customHeight="1" x14ac:dyDescent="0.3">
      <c r="A6191" s="8">
        <v>6190</v>
      </c>
      <c r="B6191" s="8">
        <v>1219</v>
      </c>
      <c r="C6191" s="8" t="s">
        <v>167</v>
      </c>
      <c r="D6191" s="8">
        <v>15</v>
      </c>
      <c r="E6191" s="8" t="s">
        <v>11412</v>
      </c>
      <c r="F6191" s="8" t="s">
        <v>152</v>
      </c>
      <c r="G6191" s="8" t="s">
        <v>172</v>
      </c>
      <c r="H6191" s="8" t="s">
        <v>174</v>
      </c>
    </row>
    <row r="6192" spans="1:8" ht="15.75" customHeight="1" x14ac:dyDescent="0.3">
      <c r="A6192" s="7">
        <v>6191</v>
      </c>
      <c r="B6192" s="7">
        <v>1219</v>
      </c>
      <c r="C6192" s="7" t="s">
        <v>176</v>
      </c>
      <c r="D6192" s="7">
        <v>15</v>
      </c>
      <c r="E6192" s="7" t="s">
        <v>17552</v>
      </c>
      <c r="F6192" s="7" t="s">
        <v>172</v>
      </c>
      <c r="G6192" s="7" t="s">
        <v>388</v>
      </c>
      <c r="H6192" s="7" t="s">
        <v>248</v>
      </c>
    </row>
    <row r="6193" spans="1:8" ht="15.75" customHeight="1" x14ac:dyDescent="0.3">
      <c r="A6193" s="8">
        <v>6192</v>
      </c>
      <c r="B6193" s="8">
        <v>1219</v>
      </c>
      <c r="C6193" s="8" t="s">
        <v>192</v>
      </c>
      <c r="D6193" s="8">
        <v>15</v>
      </c>
      <c r="E6193" s="8" t="s">
        <v>11413</v>
      </c>
      <c r="F6193" s="8" t="s">
        <v>172</v>
      </c>
      <c r="G6193" s="8" t="s">
        <v>192</v>
      </c>
      <c r="H6193" s="8" t="s">
        <v>202</v>
      </c>
    </row>
    <row r="6194" spans="1:8" ht="15.75" customHeight="1" x14ac:dyDescent="0.3">
      <c r="A6194" s="7">
        <v>6193</v>
      </c>
      <c r="B6194" s="7">
        <v>1220</v>
      </c>
      <c r="C6194" s="7" t="s">
        <v>148</v>
      </c>
      <c r="D6194" s="7">
        <v>77</v>
      </c>
      <c r="E6194" s="7" t="s">
        <v>11419</v>
      </c>
      <c r="F6194" s="7"/>
      <c r="G6194" s="7" t="s">
        <v>152</v>
      </c>
      <c r="H6194" s="7" t="s">
        <v>218</v>
      </c>
    </row>
    <row r="6195" spans="1:8" ht="15.75" customHeight="1" x14ac:dyDescent="0.3">
      <c r="A6195" s="8">
        <v>6194</v>
      </c>
      <c r="B6195" s="8">
        <v>1220</v>
      </c>
      <c r="C6195" s="8" t="s">
        <v>156</v>
      </c>
      <c r="D6195" s="8">
        <v>77</v>
      </c>
      <c r="E6195" s="8" t="s">
        <v>17562</v>
      </c>
      <c r="F6195" s="8" t="s">
        <v>161</v>
      </c>
      <c r="G6195" s="8" t="s">
        <v>8606</v>
      </c>
      <c r="H6195" s="8" t="s">
        <v>163</v>
      </c>
    </row>
    <row r="6196" spans="1:8" ht="15.75" customHeight="1" x14ac:dyDescent="0.3">
      <c r="A6196" s="7">
        <v>6195</v>
      </c>
      <c r="B6196" s="7">
        <v>1220</v>
      </c>
      <c r="C6196" s="7" t="s">
        <v>167</v>
      </c>
      <c r="D6196" s="7">
        <v>77</v>
      </c>
      <c r="E6196" s="7" t="s">
        <v>11420</v>
      </c>
      <c r="F6196" s="7" t="s">
        <v>152</v>
      </c>
      <c r="G6196" s="7" t="s">
        <v>172</v>
      </c>
      <c r="H6196" s="7" t="s">
        <v>174</v>
      </c>
    </row>
    <row r="6197" spans="1:8" ht="15.75" customHeight="1" x14ac:dyDescent="0.3">
      <c r="A6197" s="8">
        <v>6196</v>
      </c>
      <c r="B6197" s="8">
        <v>1220</v>
      </c>
      <c r="C6197" s="8" t="s">
        <v>176</v>
      </c>
      <c r="D6197" s="8">
        <v>77</v>
      </c>
      <c r="E6197" s="8" t="s">
        <v>17570</v>
      </c>
      <c r="F6197" s="8" t="s">
        <v>172</v>
      </c>
      <c r="G6197" s="8" t="s">
        <v>172</v>
      </c>
      <c r="H6197" s="8" t="s">
        <v>812</v>
      </c>
    </row>
    <row r="6198" spans="1:8" ht="15.75" customHeight="1" x14ac:dyDescent="0.3">
      <c r="A6198" s="7">
        <v>6197</v>
      </c>
      <c r="B6198" s="7">
        <v>1220</v>
      </c>
      <c r="C6198" s="7" t="s">
        <v>192</v>
      </c>
      <c r="D6198" s="7">
        <v>77</v>
      </c>
      <c r="E6198" s="7" t="s">
        <v>11421</v>
      </c>
      <c r="F6198" s="7" t="s">
        <v>172</v>
      </c>
      <c r="G6198" s="7" t="s">
        <v>192</v>
      </c>
      <c r="H6198" s="7" t="s">
        <v>202</v>
      </c>
    </row>
    <row r="6199" spans="1:8" ht="15.75" customHeight="1" x14ac:dyDescent="0.3">
      <c r="A6199" s="8">
        <v>6198</v>
      </c>
      <c r="B6199" s="8">
        <v>1221</v>
      </c>
      <c r="C6199" s="8" t="s">
        <v>148</v>
      </c>
      <c r="D6199" s="8">
        <v>78</v>
      </c>
      <c r="E6199" s="8" t="s">
        <v>11426</v>
      </c>
      <c r="F6199" s="8"/>
      <c r="G6199" s="8" t="s">
        <v>152</v>
      </c>
      <c r="H6199" s="8" t="s">
        <v>153</v>
      </c>
    </row>
    <row r="6200" spans="1:8" ht="15.75" customHeight="1" x14ac:dyDescent="0.3">
      <c r="A6200" s="7">
        <v>6199</v>
      </c>
      <c r="B6200" s="7">
        <v>1221</v>
      </c>
      <c r="C6200" s="7" t="s">
        <v>156</v>
      </c>
      <c r="D6200" s="7">
        <v>78</v>
      </c>
      <c r="E6200" s="7" t="s">
        <v>17583</v>
      </c>
      <c r="F6200" s="7" t="s">
        <v>161</v>
      </c>
      <c r="G6200" s="7" t="s">
        <v>670</v>
      </c>
      <c r="H6200" s="7" t="s">
        <v>163</v>
      </c>
    </row>
    <row r="6201" spans="1:8" ht="15.75" customHeight="1" x14ac:dyDescent="0.3">
      <c r="A6201" s="8">
        <v>6200</v>
      </c>
      <c r="B6201" s="8">
        <v>1221</v>
      </c>
      <c r="C6201" s="8" t="s">
        <v>167</v>
      </c>
      <c r="D6201" s="8">
        <v>78</v>
      </c>
      <c r="E6201" s="8" t="s">
        <v>11427</v>
      </c>
      <c r="F6201" s="8" t="s">
        <v>152</v>
      </c>
      <c r="G6201" s="8" t="s">
        <v>172</v>
      </c>
      <c r="H6201" s="8" t="s">
        <v>174</v>
      </c>
    </row>
    <row r="6202" spans="1:8" ht="15.75" customHeight="1" x14ac:dyDescent="0.3">
      <c r="A6202" s="7">
        <v>6201</v>
      </c>
      <c r="B6202" s="7">
        <v>1222</v>
      </c>
      <c r="C6202" s="7" t="s">
        <v>148</v>
      </c>
      <c r="D6202" s="7">
        <v>85</v>
      </c>
      <c r="E6202" s="7" t="s">
        <v>11434</v>
      </c>
      <c r="F6202" s="7"/>
      <c r="G6202" s="7" t="s">
        <v>152</v>
      </c>
      <c r="H6202" s="7" t="s">
        <v>492</v>
      </c>
    </row>
    <row r="6203" spans="1:8" ht="15.75" customHeight="1" x14ac:dyDescent="0.3">
      <c r="A6203" s="8">
        <v>6202</v>
      </c>
      <c r="B6203" s="8">
        <v>1222</v>
      </c>
      <c r="C6203" s="8" t="s">
        <v>156</v>
      </c>
      <c r="D6203" s="8">
        <v>85</v>
      </c>
      <c r="E6203" s="8" t="s">
        <v>17592</v>
      </c>
      <c r="F6203" s="8" t="s">
        <v>161</v>
      </c>
      <c r="G6203" s="8" t="s">
        <v>2503</v>
      </c>
      <c r="H6203" s="8" t="s">
        <v>163</v>
      </c>
    </row>
    <row r="6204" spans="1:8" ht="15.75" customHeight="1" x14ac:dyDescent="0.3">
      <c r="A6204" s="7">
        <v>6203</v>
      </c>
      <c r="B6204" s="7">
        <v>1222</v>
      </c>
      <c r="C6204" s="7" t="s">
        <v>167</v>
      </c>
      <c r="D6204" s="7">
        <v>85</v>
      </c>
      <c r="E6204" s="7" t="s">
        <v>11435</v>
      </c>
      <c r="F6204" s="7" t="s">
        <v>152</v>
      </c>
      <c r="G6204" s="7" t="s">
        <v>172</v>
      </c>
      <c r="H6204" s="7" t="s">
        <v>174</v>
      </c>
    </row>
    <row r="6205" spans="1:8" ht="15.75" customHeight="1" x14ac:dyDescent="0.3">
      <c r="A6205" s="8">
        <v>6204</v>
      </c>
      <c r="B6205" s="8">
        <v>1222</v>
      </c>
      <c r="C6205" s="8" t="s">
        <v>192</v>
      </c>
      <c r="D6205" s="8">
        <v>85</v>
      </c>
      <c r="E6205" s="8" t="s">
        <v>11436</v>
      </c>
      <c r="F6205" s="8" t="s">
        <v>172</v>
      </c>
      <c r="G6205" s="8" t="s">
        <v>192</v>
      </c>
      <c r="H6205" s="8" t="s">
        <v>202</v>
      </c>
    </row>
    <row r="6206" spans="1:8" ht="15.75" customHeight="1" x14ac:dyDescent="0.3">
      <c r="A6206" s="7">
        <v>6205</v>
      </c>
      <c r="B6206" s="7">
        <v>1222</v>
      </c>
      <c r="C6206" s="7" t="s">
        <v>116</v>
      </c>
      <c r="D6206" s="7">
        <v>85</v>
      </c>
      <c r="E6206" s="7" t="s">
        <v>17601</v>
      </c>
      <c r="F6206" s="7" t="s">
        <v>192</v>
      </c>
      <c r="G6206" s="7" t="s">
        <v>116</v>
      </c>
      <c r="H6206" s="7" t="s">
        <v>210</v>
      </c>
    </row>
    <row r="6207" spans="1:8" ht="15.75" customHeight="1" x14ac:dyDescent="0.3">
      <c r="A6207" s="8">
        <v>6206</v>
      </c>
      <c r="B6207" s="8">
        <v>1223</v>
      </c>
      <c r="C6207" s="8" t="s">
        <v>148</v>
      </c>
      <c r="D6207" s="8">
        <v>35</v>
      </c>
      <c r="E6207" s="8" t="s">
        <v>11443</v>
      </c>
      <c r="F6207" s="8"/>
      <c r="G6207" s="8" t="s">
        <v>152</v>
      </c>
      <c r="H6207" s="8" t="s">
        <v>218</v>
      </c>
    </row>
    <row r="6208" spans="1:8" ht="15.75" customHeight="1" x14ac:dyDescent="0.3">
      <c r="A6208" s="7">
        <v>6207</v>
      </c>
      <c r="B6208" s="7">
        <v>1223</v>
      </c>
      <c r="C6208" s="7" t="s">
        <v>156</v>
      </c>
      <c r="D6208" s="7">
        <v>35</v>
      </c>
      <c r="E6208" s="7" t="s">
        <v>17606</v>
      </c>
      <c r="F6208" s="7" t="s">
        <v>161</v>
      </c>
      <c r="G6208" s="7" t="s">
        <v>1012</v>
      </c>
      <c r="H6208" s="7" t="s">
        <v>163</v>
      </c>
    </row>
    <row r="6209" spans="1:8" ht="15.75" customHeight="1" x14ac:dyDescent="0.3">
      <c r="A6209" s="8">
        <v>6208</v>
      </c>
      <c r="B6209" s="8">
        <v>1223</v>
      </c>
      <c r="C6209" s="8" t="s">
        <v>167</v>
      </c>
      <c r="D6209" s="8">
        <v>35</v>
      </c>
      <c r="E6209" s="8" t="s">
        <v>11444</v>
      </c>
      <c r="F6209" s="8" t="s">
        <v>152</v>
      </c>
      <c r="G6209" s="8" t="s">
        <v>172</v>
      </c>
      <c r="H6209" s="8" t="s">
        <v>174</v>
      </c>
    </row>
    <row r="6210" spans="1:8" ht="15.75" customHeight="1" x14ac:dyDescent="0.3">
      <c r="A6210" s="7">
        <v>6209</v>
      </c>
      <c r="B6210" s="7">
        <v>1223</v>
      </c>
      <c r="C6210" s="7" t="s">
        <v>192</v>
      </c>
      <c r="D6210" s="7">
        <v>35</v>
      </c>
      <c r="E6210" s="7" t="s">
        <v>11445</v>
      </c>
      <c r="F6210" s="7" t="s">
        <v>172</v>
      </c>
      <c r="G6210" s="7" t="s">
        <v>192</v>
      </c>
      <c r="H6210" s="7" t="s">
        <v>202</v>
      </c>
    </row>
    <row r="6211" spans="1:8" ht="15.75" customHeight="1" x14ac:dyDescent="0.3">
      <c r="A6211" s="8">
        <v>6210</v>
      </c>
      <c r="B6211" s="8">
        <v>1224</v>
      </c>
      <c r="C6211" s="8" t="s">
        <v>148</v>
      </c>
      <c r="D6211" s="8">
        <v>76</v>
      </c>
      <c r="E6211" s="8" t="s">
        <v>11451</v>
      </c>
      <c r="F6211" s="8"/>
      <c r="G6211" s="8" t="s">
        <v>152</v>
      </c>
      <c r="H6211" s="8" t="s">
        <v>492</v>
      </c>
    </row>
    <row r="6212" spans="1:8" ht="15.75" customHeight="1" x14ac:dyDescent="0.3">
      <c r="A6212" s="7">
        <v>6211</v>
      </c>
      <c r="B6212" s="7">
        <v>1224</v>
      </c>
      <c r="C6212" s="7" t="s">
        <v>156</v>
      </c>
      <c r="D6212" s="7">
        <v>76</v>
      </c>
      <c r="E6212" s="7" t="s">
        <v>17618</v>
      </c>
      <c r="F6212" s="7" t="s">
        <v>161</v>
      </c>
      <c r="G6212" s="7" t="s">
        <v>6138</v>
      </c>
      <c r="H6212" s="7" t="s">
        <v>163</v>
      </c>
    </row>
    <row r="6213" spans="1:8" ht="15.75" customHeight="1" x14ac:dyDescent="0.3">
      <c r="A6213" s="8">
        <v>6212</v>
      </c>
      <c r="B6213" s="8">
        <v>1224</v>
      </c>
      <c r="C6213" s="8" t="s">
        <v>167</v>
      </c>
      <c r="D6213" s="8">
        <v>76</v>
      </c>
      <c r="E6213" s="8" t="s">
        <v>11452</v>
      </c>
      <c r="F6213" s="8" t="s">
        <v>152</v>
      </c>
      <c r="G6213" s="8" t="s">
        <v>172</v>
      </c>
      <c r="H6213" s="8" t="s">
        <v>174</v>
      </c>
    </row>
    <row r="6214" spans="1:8" ht="15.75" customHeight="1" x14ac:dyDescent="0.3">
      <c r="A6214" s="7">
        <v>6213</v>
      </c>
      <c r="B6214" s="7">
        <v>1224</v>
      </c>
      <c r="C6214" s="7" t="s">
        <v>176</v>
      </c>
      <c r="D6214" s="7">
        <v>76</v>
      </c>
      <c r="E6214" s="7" t="s">
        <v>17624</v>
      </c>
      <c r="F6214" s="7" t="s">
        <v>172</v>
      </c>
      <c r="G6214" s="7" t="s">
        <v>172</v>
      </c>
      <c r="H6214" s="7" t="s">
        <v>812</v>
      </c>
    </row>
    <row r="6215" spans="1:8" ht="15.75" customHeight="1" x14ac:dyDescent="0.3">
      <c r="A6215" s="8">
        <v>6214</v>
      </c>
      <c r="B6215" s="8">
        <v>1224</v>
      </c>
      <c r="C6215" s="8" t="s">
        <v>192</v>
      </c>
      <c r="D6215" s="8">
        <v>76</v>
      </c>
      <c r="E6215" s="8" t="s">
        <v>11453</v>
      </c>
      <c r="F6215" s="8" t="s">
        <v>172</v>
      </c>
      <c r="G6215" s="8" t="s">
        <v>192</v>
      </c>
      <c r="H6215" s="8" t="s">
        <v>202</v>
      </c>
    </row>
    <row r="6216" spans="1:8" ht="15.75" customHeight="1" x14ac:dyDescent="0.3">
      <c r="A6216" s="7">
        <v>6215</v>
      </c>
      <c r="B6216" s="7">
        <v>1225</v>
      </c>
      <c r="C6216" s="7" t="s">
        <v>148</v>
      </c>
      <c r="D6216" s="7">
        <v>93</v>
      </c>
      <c r="E6216" s="7" t="s">
        <v>11460</v>
      </c>
      <c r="F6216" s="7"/>
      <c r="G6216" s="7" t="s">
        <v>152</v>
      </c>
      <c r="H6216" s="7" t="s">
        <v>153</v>
      </c>
    </row>
    <row r="6217" spans="1:8" ht="15.75" customHeight="1" x14ac:dyDescent="0.3">
      <c r="A6217" s="8">
        <v>6216</v>
      </c>
      <c r="B6217" s="8">
        <v>1225</v>
      </c>
      <c r="C6217" s="8" t="s">
        <v>156</v>
      </c>
      <c r="D6217" s="8">
        <v>93</v>
      </c>
      <c r="E6217" s="8" t="s">
        <v>17635</v>
      </c>
      <c r="F6217" s="8" t="s">
        <v>161</v>
      </c>
      <c r="G6217" s="8" t="s">
        <v>2864</v>
      </c>
      <c r="H6217" s="8" t="s">
        <v>163</v>
      </c>
    </row>
    <row r="6218" spans="1:8" ht="15.75" customHeight="1" x14ac:dyDescent="0.3">
      <c r="A6218" s="7">
        <v>6217</v>
      </c>
      <c r="B6218" s="7">
        <v>1225</v>
      </c>
      <c r="C6218" s="7" t="s">
        <v>167</v>
      </c>
      <c r="D6218" s="7">
        <v>93</v>
      </c>
      <c r="E6218" s="7" t="s">
        <v>11461</v>
      </c>
      <c r="F6218" s="7" t="s">
        <v>152</v>
      </c>
      <c r="G6218" s="7" t="s">
        <v>172</v>
      </c>
      <c r="H6218" s="7" t="s">
        <v>174</v>
      </c>
    </row>
    <row r="6219" spans="1:8" ht="15.75" customHeight="1" x14ac:dyDescent="0.3">
      <c r="A6219" s="8">
        <v>6218</v>
      </c>
      <c r="B6219" s="8">
        <v>1225</v>
      </c>
      <c r="C6219" s="8" t="s">
        <v>192</v>
      </c>
      <c r="D6219" s="8">
        <v>93</v>
      </c>
      <c r="E6219" s="8" t="s">
        <v>11462</v>
      </c>
      <c r="F6219" s="8" t="s">
        <v>172</v>
      </c>
      <c r="G6219" s="8" t="s">
        <v>192</v>
      </c>
      <c r="H6219" s="8" t="s">
        <v>202</v>
      </c>
    </row>
    <row r="6220" spans="1:8" ht="15.75" customHeight="1" x14ac:dyDescent="0.3">
      <c r="A6220" s="7">
        <v>6219</v>
      </c>
      <c r="B6220" s="7">
        <v>1225</v>
      </c>
      <c r="C6220" s="7" t="s">
        <v>116</v>
      </c>
      <c r="D6220" s="7">
        <v>93</v>
      </c>
      <c r="E6220" s="7" t="s">
        <v>17643</v>
      </c>
      <c r="F6220" s="7" t="s">
        <v>192</v>
      </c>
      <c r="G6220" s="7" t="s">
        <v>116</v>
      </c>
      <c r="H6220" s="7" t="s">
        <v>210</v>
      </c>
    </row>
    <row r="6221" spans="1:8" ht="15.75" customHeight="1" x14ac:dyDescent="0.3">
      <c r="A6221" s="8">
        <v>6220</v>
      </c>
      <c r="B6221" s="8">
        <v>1226</v>
      </c>
      <c r="C6221" s="8" t="s">
        <v>148</v>
      </c>
      <c r="D6221" s="8">
        <v>78</v>
      </c>
      <c r="E6221" s="8" t="s">
        <v>11469</v>
      </c>
      <c r="F6221" s="8"/>
      <c r="G6221" s="8" t="s">
        <v>152</v>
      </c>
      <c r="H6221" s="8" t="s">
        <v>492</v>
      </c>
    </row>
    <row r="6222" spans="1:8" ht="15.75" customHeight="1" x14ac:dyDescent="0.3">
      <c r="A6222" s="7">
        <v>6221</v>
      </c>
      <c r="B6222" s="7">
        <v>1226</v>
      </c>
      <c r="C6222" s="7" t="s">
        <v>156</v>
      </c>
      <c r="D6222" s="7">
        <v>78</v>
      </c>
      <c r="E6222" s="7" t="s">
        <v>17647</v>
      </c>
      <c r="F6222" s="7" t="s">
        <v>161</v>
      </c>
      <c r="G6222" s="7" t="s">
        <v>670</v>
      </c>
      <c r="H6222" s="7" t="s">
        <v>163</v>
      </c>
    </row>
    <row r="6223" spans="1:8" ht="15.75" customHeight="1" x14ac:dyDescent="0.3">
      <c r="A6223" s="8">
        <v>6222</v>
      </c>
      <c r="B6223" s="8">
        <v>1226</v>
      </c>
      <c r="C6223" s="8" t="s">
        <v>167</v>
      </c>
      <c r="D6223" s="8">
        <v>78</v>
      </c>
      <c r="E6223" s="8" t="s">
        <v>11470</v>
      </c>
      <c r="F6223" s="8" t="s">
        <v>152</v>
      </c>
      <c r="G6223" s="8" t="s">
        <v>172</v>
      </c>
      <c r="H6223" s="8" t="s">
        <v>174</v>
      </c>
    </row>
    <row r="6224" spans="1:8" ht="15.75" customHeight="1" x14ac:dyDescent="0.3">
      <c r="A6224" s="7">
        <v>6223</v>
      </c>
      <c r="B6224" s="7">
        <v>1226</v>
      </c>
      <c r="C6224" s="7" t="s">
        <v>176</v>
      </c>
      <c r="D6224" s="7">
        <v>78</v>
      </c>
      <c r="E6224" s="7" t="s">
        <v>17657</v>
      </c>
      <c r="F6224" s="7" t="s">
        <v>172</v>
      </c>
      <c r="G6224" s="7" t="s">
        <v>172</v>
      </c>
      <c r="H6224" s="7" t="s">
        <v>288</v>
      </c>
    </row>
    <row r="6225" spans="1:8" ht="15.75" customHeight="1" x14ac:dyDescent="0.3">
      <c r="A6225" s="8">
        <v>6224</v>
      </c>
      <c r="B6225" s="8">
        <v>1226</v>
      </c>
      <c r="C6225" s="8" t="s">
        <v>192</v>
      </c>
      <c r="D6225" s="8">
        <v>78</v>
      </c>
      <c r="E6225" s="8" t="s">
        <v>11471</v>
      </c>
      <c r="F6225" s="8" t="s">
        <v>172</v>
      </c>
      <c r="G6225" s="8" t="s">
        <v>192</v>
      </c>
      <c r="H6225" s="8" t="s">
        <v>202</v>
      </c>
    </row>
    <row r="6226" spans="1:8" ht="15.75" customHeight="1" x14ac:dyDescent="0.3">
      <c r="A6226" s="7">
        <v>6225</v>
      </c>
      <c r="B6226" s="7">
        <v>1226</v>
      </c>
      <c r="C6226" s="7" t="s">
        <v>116</v>
      </c>
      <c r="D6226" s="7">
        <v>78</v>
      </c>
      <c r="E6226" s="7" t="s">
        <v>17668</v>
      </c>
      <c r="F6226" s="7" t="s">
        <v>192</v>
      </c>
      <c r="G6226" s="7" t="s">
        <v>116</v>
      </c>
      <c r="H6226" s="7" t="s">
        <v>210</v>
      </c>
    </row>
    <row r="6227" spans="1:8" ht="15.75" customHeight="1" x14ac:dyDescent="0.3">
      <c r="A6227" s="8">
        <v>6226</v>
      </c>
      <c r="B6227" s="8">
        <v>1227</v>
      </c>
      <c r="C6227" s="8" t="s">
        <v>148</v>
      </c>
      <c r="D6227" s="8">
        <v>76</v>
      </c>
      <c r="E6227" s="8" t="s">
        <v>11477</v>
      </c>
      <c r="F6227" s="8"/>
      <c r="G6227" s="8" t="s">
        <v>152</v>
      </c>
      <c r="H6227" s="8" t="s">
        <v>314</v>
      </c>
    </row>
    <row r="6228" spans="1:8" ht="15.75" customHeight="1" x14ac:dyDescent="0.3">
      <c r="A6228" s="7">
        <v>6227</v>
      </c>
      <c r="B6228" s="7">
        <v>1227</v>
      </c>
      <c r="C6228" s="7" t="s">
        <v>156</v>
      </c>
      <c r="D6228" s="7">
        <v>76</v>
      </c>
      <c r="E6228" s="7" t="s">
        <v>17677</v>
      </c>
      <c r="F6228" s="7" t="s">
        <v>161</v>
      </c>
      <c r="G6228" s="7" t="s">
        <v>6138</v>
      </c>
      <c r="H6228" s="7" t="s">
        <v>163</v>
      </c>
    </row>
    <row r="6229" spans="1:8" ht="15.75" customHeight="1" x14ac:dyDescent="0.3">
      <c r="A6229" s="8">
        <v>6228</v>
      </c>
      <c r="B6229" s="8">
        <v>1227</v>
      </c>
      <c r="C6229" s="8" t="s">
        <v>167</v>
      </c>
      <c r="D6229" s="8">
        <v>76</v>
      </c>
      <c r="E6229" s="8" t="s">
        <v>11478</v>
      </c>
      <c r="F6229" s="8" t="s">
        <v>152</v>
      </c>
      <c r="G6229" s="8" t="s">
        <v>172</v>
      </c>
      <c r="H6229" s="8" t="s">
        <v>174</v>
      </c>
    </row>
    <row r="6230" spans="1:8" ht="15.75" customHeight="1" x14ac:dyDescent="0.3">
      <c r="A6230" s="7">
        <v>6229</v>
      </c>
      <c r="B6230" s="7">
        <v>1227</v>
      </c>
      <c r="C6230" s="7" t="s">
        <v>192</v>
      </c>
      <c r="D6230" s="7">
        <v>76</v>
      </c>
      <c r="E6230" s="7" t="s">
        <v>11479</v>
      </c>
      <c r="F6230" s="7" t="s">
        <v>172</v>
      </c>
      <c r="G6230" s="7" t="s">
        <v>192</v>
      </c>
      <c r="H6230" s="7" t="s">
        <v>202</v>
      </c>
    </row>
    <row r="6231" spans="1:8" ht="15.75" customHeight="1" x14ac:dyDescent="0.3">
      <c r="A6231" s="8">
        <v>6230</v>
      </c>
      <c r="B6231" s="8">
        <v>1227</v>
      </c>
      <c r="C6231" s="8" t="s">
        <v>116</v>
      </c>
      <c r="D6231" s="8">
        <v>76</v>
      </c>
      <c r="E6231" s="8" t="s">
        <v>17687</v>
      </c>
      <c r="F6231" s="8" t="s">
        <v>192</v>
      </c>
      <c r="G6231" s="8" t="s">
        <v>116</v>
      </c>
      <c r="H6231" s="8" t="s">
        <v>210</v>
      </c>
    </row>
    <row r="6232" spans="1:8" ht="15.75" customHeight="1" x14ac:dyDescent="0.3">
      <c r="A6232" s="7">
        <v>6231</v>
      </c>
      <c r="B6232" s="7">
        <v>1228</v>
      </c>
      <c r="C6232" s="7" t="s">
        <v>148</v>
      </c>
      <c r="D6232" s="7">
        <v>21</v>
      </c>
      <c r="E6232" s="7" t="s">
        <v>11486</v>
      </c>
      <c r="F6232" s="7"/>
      <c r="G6232" s="7" t="s">
        <v>152</v>
      </c>
      <c r="H6232" s="7" t="s">
        <v>492</v>
      </c>
    </row>
    <row r="6233" spans="1:8" ht="15.75" customHeight="1" x14ac:dyDescent="0.3">
      <c r="A6233" s="8">
        <v>6232</v>
      </c>
      <c r="B6233" s="8">
        <v>1228</v>
      </c>
      <c r="C6233" s="8" t="s">
        <v>156</v>
      </c>
      <c r="D6233" s="8">
        <v>21</v>
      </c>
      <c r="E6233" s="8" t="s">
        <v>17696</v>
      </c>
      <c r="F6233" s="8" t="s">
        <v>161</v>
      </c>
      <c r="G6233" s="8" t="s">
        <v>2638</v>
      </c>
      <c r="H6233" s="8" t="s">
        <v>163</v>
      </c>
    </row>
    <row r="6234" spans="1:8" ht="15.75" customHeight="1" x14ac:dyDescent="0.3">
      <c r="A6234" s="7">
        <v>6233</v>
      </c>
      <c r="B6234" s="7">
        <v>1228</v>
      </c>
      <c r="C6234" s="7" t="s">
        <v>167</v>
      </c>
      <c r="D6234" s="7">
        <v>21</v>
      </c>
      <c r="E6234" s="7" t="s">
        <v>11487</v>
      </c>
      <c r="F6234" s="7" t="s">
        <v>152</v>
      </c>
      <c r="G6234" s="7" t="s">
        <v>172</v>
      </c>
      <c r="H6234" s="7" t="s">
        <v>174</v>
      </c>
    </row>
    <row r="6235" spans="1:8" ht="15.75" customHeight="1" x14ac:dyDescent="0.3">
      <c r="A6235" s="8">
        <v>6234</v>
      </c>
      <c r="B6235" s="8">
        <v>1228</v>
      </c>
      <c r="C6235" s="8" t="s">
        <v>192</v>
      </c>
      <c r="D6235" s="8">
        <v>21</v>
      </c>
      <c r="E6235" s="8" t="s">
        <v>11488</v>
      </c>
      <c r="F6235" s="8" t="s">
        <v>172</v>
      </c>
      <c r="G6235" s="8" t="s">
        <v>192</v>
      </c>
      <c r="H6235" s="8" t="s">
        <v>202</v>
      </c>
    </row>
    <row r="6236" spans="1:8" ht="15.75" customHeight="1" x14ac:dyDescent="0.3">
      <c r="A6236" s="7">
        <v>6235</v>
      </c>
      <c r="B6236" s="7">
        <v>1228</v>
      </c>
      <c r="C6236" s="7" t="s">
        <v>116</v>
      </c>
      <c r="D6236" s="7">
        <v>21</v>
      </c>
      <c r="E6236" s="7" t="s">
        <v>17709</v>
      </c>
      <c r="F6236" s="7" t="s">
        <v>192</v>
      </c>
      <c r="G6236" s="7" t="s">
        <v>116</v>
      </c>
      <c r="H6236" s="7" t="s">
        <v>210</v>
      </c>
    </row>
    <row r="6237" spans="1:8" ht="15.75" customHeight="1" x14ac:dyDescent="0.3">
      <c r="A6237" s="8">
        <v>6236</v>
      </c>
      <c r="B6237" s="8">
        <v>1229</v>
      </c>
      <c r="C6237" s="8" t="s">
        <v>148</v>
      </c>
      <c r="D6237" s="8">
        <v>43</v>
      </c>
      <c r="E6237" s="8" t="s">
        <v>11495</v>
      </c>
      <c r="F6237" s="8"/>
      <c r="G6237" s="8" t="s">
        <v>152</v>
      </c>
      <c r="H6237" s="8" t="s">
        <v>492</v>
      </c>
    </row>
    <row r="6238" spans="1:8" ht="15.75" customHeight="1" x14ac:dyDescent="0.3">
      <c r="A6238" s="7">
        <v>6237</v>
      </c>
      <c r="B6238" s="7">
        <v>1229</v>
      </c>
      <c r="C6238" s="7" t="s">
        <v>156</v>
      </c>
      <c r="D6238" s="7">
        <v>43</v>
      </c>
      <c r="E6238" s="7" t="s">
        <v>17715</v>
      </c>
      <c r="F6238" s="7" t="s">
        <v>161</v>
      </c>
      <c r="G6238" s="7" t="s">
        <v>2226</v>
      </c>
      <c r="H6238" s="7" t="s">
        <v>163</v>
      </c>
    </row>
    <row r="6239" spans="1:8" ht="15.75" customHeight="1" x14ac:dyDescent="0.3">
      <c r="A6239" s="8">
        <v>6238</v>
      </c>
      <c r="B6239" s="8">
        <v>1229</v>
      </c>
      <c r="C6239" s="8" t="s">
        <v>167</v>
      </c>
      <c r="D6239" s="8">
        <v>43</v>
      </c>
      <c r="E6239" s="8" t="s">
        <v>11496</v>
      </c>
      <c r="F6239" s="8" t="s">
        <v>152</v>
      </c>
      <c r="G6239" s="8" t="s">
        <v>172</v>
      </c>
      <c r="H6239" s="8" t="s">
        <v>174</v>
      </c>
    </row>
    <row r="6240" spans="1:8" ht="15.75" customHeight="1" x14ac:dyDescent="0.3">
      <c r="A6240" s="7">
        <v>6239</v>
      </c>
      <c r="B6240" s="7">
        <v>1229</v>
      </c>
      <c r="C6240" s="7" t="s">
        <v>192</v>
      </c>
      <c r="D6240" s="7">
        <v>43</v>
      </c>
      <c r="E6240" s="7" t="s">
        <v>11497</v>
      </c>
      <c r="F6240" s="7" t="s">
        <v>172</v>
      </c>
      <c r="G6240" s="7" t="s">
        <v>192</v>
      </c>
      <c r="H6240" s="7" t="s">
        <v>202</v>
      </c>
    </row>
    <row r="6241" spans="1:8" ht="15.75" customHeight="1" x14ac:dyDescent="0.3">
      <c r="A6241" s="8">
        <v>6240</v>
      </c>
      <c r="B6241" s="8">
        <v>1229</v>
      </c>
      <c r="C6241" s="8" t="s">
        <v>116</v>
      </c>
      <c r="D6241" s="8">
        <v>43</v>
      </c>
      <c r="E6241" s="8" t="s">
        <v>17724</v>
      </c>
      <c r="F6241" s="8" t="s">
        <v>192</v>
      </c>
      <c r="G6241" s="8" t="s">
        <v>116</v>
      </c>
      <c r="H6241" s="8" t="s">
        <v>210</v>
      </c>
    </row>
    <row r="6242" spans="1:8" ht="15.75" customHeight="1" x14ac:dyDescent="0.3">
      <c r="A6242" s="7">
        <v>6241</v>
      </c>
      <c r="B6242" s="7">
        <v>1230</v>
      </c>
      <c r="C6242" s="7" t="s">
        <v>148</v>
      </c>
      <c r="D6242" s="7">
        <v>30</v>
      </c>
      <c r="E6242" s="7" t="s">
        <v>11504</v>
      </c>
      <c r="F6242" s="7"/>
      <c r="G6242" s="7" t="s">
        <v>152</v>
      </c>
      <c r="H6242" s="7" t="s">
        <v>492</v>
      </c>
    </row>
    <row r="6243" spans="1:8" ht="15.75" customHeight="1" x14ac:dyDescent="0.3">
      <c r="A6243" s="8">
        <v>6242</v>
      </c>
      <c r="B6243" s="8">
        <v>1230</v>
      </c>
      <c r="C6243" s="8" t="s">
        <v>156</v>
      </c>
      <c r="D6243" s="8">
        <v>30</v>
      </c>
      <c r="E6243" s="8" t="s">
        <v>17731</v>
      </c>
      <c r="F6243" s="8" t="s">
        <v>161</v>
      </c>
      <c r="G6243" s="8" t="s">
        <v>1907</v>
      </c>
      <c r="H6243" s="8" t="s">
        <v>163</v>
      </c>
    </row>
    <row r="6244" spans="1:8" ht="15.75" customHeight="1" x14ac:dyDescent="0.3">
      <c r="A6244" s="7">
        <v>6243</v>
      </c>
      <c r="B6244" s="7">
        <v>1230</v>
      </c>
      <c r="C6244" s="7" t="s">
        <v>167</v>
      </c>
      <c r="D6244" s="7">
        <v>30</v>
      </c>
      <c r="E6244" s="7" t="s">
        <v>11505</v>
      </c>
      <c r="F6244" s="7" t="s">
        <v>152</v>
      </c>
      <c r="G6244" s="7" t="s">
        <v>172</v>
      </c>
      <c r="H6244" s="7" t="s">
        <v>174</v>
      </c>
    </row>
    <row r="6245" spans="1:8" ht="15.75" customHeight="1" x14ac:dyDescent="0.3">
      <c r="A6245" s="8">
        <v>6244</v>
      </c>
      <c r="B6245" s="8">
        <v>1230</v>
      </c>
      <c r="C6245" s="8" t="s">
        <v>176</v>
      </c>
      <c r="D6245" s="8">
        <v>30</v>
      </c>
      <c r="E6245" s="8" t="s">
        <v>17739</v>
      </c>
      <c r="F6245" s="8" t="s">
        <v>172</v>
      </c>
      <c r="G6245" s="8" t="s">
        <v>172</v>
      </c>
      <c r="H6245" s="8" t="s">
        <v>812</v>
      </c>
    </row>
    <row r="6246" spans="1:8" ht="15.75" customHeight="1" x14ac:dyDescent="0.3">
      <c r="A6246" s="7">
        <v>6245</v>
      </c>
      <c r="B6246" s="7">
        <v>1230</v>
      </c>
      <c r="C6246" s="7" t="s">
        <v>192</v>
      </c>
      <c r="D6246" s="7">
        <v>30</v>
      </c>
      <c r="E6246" s="7" t="s">
        <v>11506</v>
      </c>
      <c r="F6246" s="7" t="s">
        <v>172</v>
      </c>
      <c r="G6246" s="7" t="s">
        <v>192</v>
      </c>
      <c r="H6246" s="7" t="s">
        <v>202</v>
      </c>
    </row>
    <row r="6247" spans="1:8" ht="15.75" customHeight="1" x14ac:dyDescent="0.3">
      <c r="A6247" s="8">
        <v>6246</v>
      </c>
      <c r="B6247" s="8">
        <v>1231</v>
      </c>
      <c r="C6247" s="8" t="s">
        <v>148</v>
      </c>
      <c r="D6247" s="8">
        <v>36</v>
      </c>
      <c r="E6247" s="8" t="s">
        <v>11513</v>
      </c>
      <c r="F6247" s="8"/>
      <c r="G6247" s="8" t="s">
        <v>152</v>
      </c>
      <c r="H6247" s="8" t="s">
        <v>492</v>
      </c>
    </row>
    <row r="6248" spans="1:8" ht="15.75" customHeight="1" x14ac:dyDescent="0.3">
      <c r="A6248" s="7">
        <v>6247</v>
      </c>
      <c r="B6248" s="7">
        <v>1231</v>
      </c>
      <c r="C6248" s="7" t="s">
        <v>156</v>
      </c>
      <c r="D6248" s="7">
        <v>36</v>
      </c>
      <c r="E6248" s="7" t="s">
        <v>17751</v>
      </c>
      <c r="F6248" s="7" t="s">
        <v>161</v>
      </c>
      <c r="G6248" s="7" t="s">
        <v>7892</v>
      </c>
      <c r="H6248" s="7" t="s">
        <v>163</v>
      </c>
    </row>
    <row r="6249" spans="1:8" ht="15.75" customHeight="1" x14ac:dyDescent="0.3">
      <c r="A6249" s="8">
        <v>6248</v>
      </c>
      <c r="B6249" s="8">
        <v>1231</v>
      </c>
      <c r="C6249" s="8" t="s">
        <v>167</v>
      </c>
      <c r="D6249" s="8">
        <v>36</v>
      </c>
      <c r="E6249" s="8" t="s">
        <v>11514</v>
      </c>
      <c r="F6249" s="8" t="s">
        <v>152</v>
      </c>
      <c r="G6249" s="8" t="s">
        <v>172</v>
      </c>
      <c r="H6249" s="8" t="s">
        <v>174</v>
      </c>
    </row>
    <row r="6250" spans="1:8" ht="15.75" customHeight="1" x14ac:dyDescent="0.3">
      <c r="A6250" s="7">
        <v>6249</v>
      </c>
      <c r="B6250" s="7">
        <v>1231</v>
      </c>
      <c r="C6250" s="7" t="s">
        <v>176</v>
      </c>
      <c r="D6250" s="7">
        <v>36</v>
      </c>
      <c r="E6250" s="7" t="s">
        <v>17760</v>
      </c>
      <c r="F6250" s="7" t="s">
        <v>172</v>
      </c>
      <c r="G6250" s="7" t="s">
        <v>172</v>
      </c>
      <c r="H6250" s="7" t="s">
        <v>248</v>
      </c>
    </row>
    <row r="6251" spans="1:8" ht="15.75" customHeight="1" x14ac:dyDescent="0.3">
      <c r="A6251" s="8">
        <v>6250</v>
      </c>
      <c r="B6251" s="8">
        <v>1231</v>
      </c>
      <c r="C6251" s="8" t="s">
        <v>192</v>
      </c>
      <c r="D6251" s="8">
        <v>36</v>
      </c>
      <c r="E6251" s="8" t="s">
        <v>11515</v>
      </c>
      <c r="F6251" s="8" t="s">
        <v>172</v>
      </c>
      <c r="G6251" s="8" t="s">
        <v>192</v>
      </c>
      <c r="H6251" s="8" t="s">
        <v>202</v>
      </c>
    </row>
    <row r="6252" spans="1:8" ht="15.75" customHeight="1" x14ac:dyDescent="0.3">
      <c r="A6252" s="7">
        <v>6251</v>
      </c>
      <c r="B6252" s="7">
        <v>1231</v>
      </c>
      <c r="C6252" s="7" t="s">
        <v>116</v>
      </c>
      <c r="D6252" s="7">
        <v>36</v>
      </c>
      <c r="E6252" s="7" t="s">
        <v>17768</v>
      </c>
      <c r="F6252" s="7" t="s">
        <v>192</v>
      </c>
      <c r="G6252" s="7" t="s">
        <v>116</v>
      </c>
      <c r="H6252" s="7" t="s">
        <v>210</v>
      </c>
    </row>
    <row r="6253" spans="1:8" ht="15.75" customHeight="1" x14ac:dyDescent="0.3">
      <c r="A6253" s="8">
        <v>6252</v>
      </c>
      <c r="B6253" s="8">
        <v>1232</v>
      </c>
      <c r="C6253" s="8" t="s">
        <v>148</v>
      </c>
      <c r="D6253" s="8">
        <v>96</v>
      </c>
      <c r="E6253" s="8" t="s">
        <v>11521</v>
      </c>
      <c r="F6253" s="8"/>
      <c r="G6253" s="8" t="s">
        <v>152</v>
      </c>
      <c r="H6253" s="8" t="s">
        <v>153</v>
      </c>
    </row>
    <row r="6254" spans="1:8" ht="15.75" customHeight="1" x14ac:dyDescent="0.3">
      <c r="A6254" s="7">
        <v>6253</v>
      </c>
      <c r="B6254" s="7">
        <v>1232</v>
      </c>
      <c r="C6254" s="7" t="s">
        <v>156</v>
      </c>
      <c r="D6254" s="7">
        <v>96</v>
      </c>
      <c r="E6254" s="7" t="s">
        <v>17776</v>
      </c>
      <c r="F6254" s="7" t="s">
        <v>161</v>
      </c>
      <c r="G6254" s="7" t="s">
        <v>1472</v>
      </c>
      <c r="H6254" s="7" t="s">
        <v>163</v>
      </c>
    </row>
    <row r="6255" spans="1:8" ht="15.75" customHeight="1" x14ac:dyDescent="0.3">
      <c r="A6255" s="8">
        <v>6254</v>
      </c>
      <c r="B6255" s="8">
        <v>1232</v>
      </c>
      <c r="C6255" s="8" t="s">
        <v>167</v>
      </c>
      <c r="D6255" s="8">
        <v>96</v>
      </c>
      <c r="E6255" s="8" t="s">
        <v>11522</v>
      </c>
      <c r="F6255" s="8" t="s">
        <v>152</v>
      </c>
      <c r="G6255" s="8" t="s">
        <v>172</v>
      </c>
      <c r="H6255" s="8" t="s">
        <v>174</v>
      </c>
    </row>
    <row r="6256" spans="1:8" ht="15.75" customHeight="1" x14ac:dyDescent="0.3">
      <c r="A6256" s="7">
        <v>6255</v>
      </c>
      <c r="B6256" s="7">
        <v>1232</v>
      </c>
      <c r="C6256" s="7" t="s">
        <v>176</v>
      </c>
      <c r="D6256" s="7">
        <v>96</v>
      </c>
      <c r="E6256" s="7" t="s">
        <v>17782</v>
      </c>
      <c r="F6256" s="7" t="s">
        <v>172</v>
      </c>
      <c r="G6256" s="7" t="s">
        <v>172</v>
      </c>
      <c r="H6256" s="7" t="s">
        <v>288</v>
      </c>
    </row>
    <row r="6257" spans="1:8" ht="15.75" customHeight="1" x14ac:dyDescent="0.3">
      <c r="A6257" s="8">
        <v>6256</v>
      </c>
      <c r="B6257" s="8">
        <v>1232</v>
      </c>
      <c r="C6257" s="8" t="s">
        <v>192</v>
      </c>
      <c r="D6257" s="8">
        <v>96</v>
      </c>
      <c r="E6257" s="8" t="s">
        <v>11523</v>
      </c>
      <c r="F6257" s="8" t="s">
        <v>172</v>
      </c>
      <c r="G6257" s="8" t="s">
        <v>192</v>
      </c>
      <c r="H6257" s="8" t="s">
        <v>202</v>
      </c>
    </row>
    <row r="6258" spans="1:8" ht="15.75" customHeight="1" x14ac:dyDescent="0.3">
      <c r="A6258" s="7">
        <v>6257</v>
      </c>
      <c r="B6258" s="7">
        <v>1233</v>
      </c>
      <c r="C6258" s="7" t="s">
        <v>148</v>
      </c>
      <c r="D6258" s="7">
        <v>84</v>
      </c>
      <c r="E6258" s="7" t="s">
        <v>11530</v>
      </c>
      <c r="F6258" s="7"/>
      <c r="G6258" s="7" t="s">
        <v>152</v>
      </c>
      <c r="H6258" s="7" t="s">
        <v>153</v>
      </c>
    </row>
    <row r="6259" spans="1:8" ht="15.75" customHeight="1" x14ac:dyDescent="0.3">
      <c r="A6259" s="8">
        <v>6258</v>
      </c>
      <c r="B6259" s="8">
        <v>1233</v>
      </c>
      <c r="C6259" s="8" t="s">
        <v>156</v>
      </c>
      <c r="D6259" s="8">
        <v>84</v>
      </c>
      <c r="E6259" s="8" t="s">
        <v>17792</v>
      </c>
      <c r="F6259" s="8" t="s">
        <v>161</v>
      </c>
      <c r="G6259" s="8" t="s">
        <v>2203</v>
      </c>
      <c r="H6259" s="8" t="s">
        <v>163</v>
      </c>
    </row>
    <row r="6260" spans="1:8" ht="15.75" customHeight="1" x14ac:dyDescent="0.3">
      <c r="A6260" s="7">
        <v>6259</v>
      </c>
      <c r="B6260" s="7">
        <v>1233</v>
      </c>
      <c r="C6260" s="7" t="s">
        <v>167</v>
      </c>
      <c r="D6260" s="7">
        <v>84</v>
      </c>
      <c r="E6260" s="7" t="s">
        <v>11531</v>
      </c>
      <c r="F6260" s="7" t="s">
        <v>152</v>
      </c>
      <c r="G6260" s="7" t="s">
        <v>172</v>
      </c>
      <c r="H6260" s="7" t="s">
        <v>174</v>
      </c>
    </row>
    <row r="6261" spans="1:8" ht="15.75" customHeight="1" x14ac:dyDescent="0.3">
      <c r="A6261" s="8">
        <v>6260</v>
      </c>
      <c r="B6261" s="8">
        <v>1233</v>
      </c>
      <c r="C6261" s="8" t="s">
        <v>176</v>
      </c>
      <c r="D6261" s="8">
        <v>84</v>
      </c>
      <c r="E6261" s="8" t="s">
        <v>17800</v>
      </c>
      <c r="F6261" s="8" t="s">
        <v>172</v>
      </c>
      <c r="G6261" s="8" t="s">
        <v>388</v>
      </c>
      <c r="H6261" s="8" t="s">
        <v>812</v>
      </c>
    </row>
    <row r="6262" spans="1:8" ht="15.75" customHeight="1" x14ac:dyDescent="0.3">
      <c r="A6262" s="7">
        <v>6261</v>
      </c>
      <c r="B6262" s="7">
        <v>1233</v>
      </c>
      <c r="C6262" s="7" t="s">
        <v>192</v>
      </c>
      <c r="D6262" s="7">
        <v>84</v>
      </c>
      <c r="E6262" s="7" t="s">
        <v>11532</v>
      </c>
      <c r="F6262" s="7" t="s">
        <v>172</v>
      </c>
      <c r="G6262" s="7" t="s">
        <v>192</v>
      </c>
      <c r="H6262" s="7" t="s">
        <v>202</v>
      </c>
    </row>
    <row r="6263" spans="1:8" ht="15.75" customHeight="1" x14ac:dyDescent="0.3">
      <c r="A6263" s="8">
        <v>6262</v>
      </c>
      <c r="B6263" s="8">
        <v>1233</v>
      </c>
      <c r="C6263" s="8" t="s">
        <v>116</v>
      </c>
      <c r="D6263" s="8">
        <v>84</v>
      </c>
      <c r="E6263" s="8" t="s">
        <v>17806</v>
      </c>
      <c r="F6263" s="8" t="s">
        <v>192</v>
      </c>
      <c r="G6263" s="8" t="s">
        <v>116</v>
      </c>
      <c r="H6263" s="8" t="s">
        <v>210</v>
      </c>
    </row>
    <row r="6264" spans="1:8" ht="15.75" customHeight="1" x14ac:dyDescent="0.3">
      <c r="A6264" s="7">
        <v>6263</v>
      </c>
      <c r="B6264" s="7">
        <v>1234</v>
      </c>
      <c r="C6264" s="7" t="s">
        <v>148</v>
      </c>
      <c r="D6264" s="7">
        <v>38</v>
      </c>
      <c r="E6264" s="7" t="s">
        <v>11537</v>
      </c>
      <c r="F6264" s="7"/>
      <c r="G6264" s="7" t="s">
        <v>152</v>
      </c>
      <c r="H6264" s="7" t="s">
        <v>218</v>
      </c>
    </row>
    <row r="6265" spans="1:8" ht="15.75" customHeight="1" x14ac:dyDescent="0.3">
      <c r="A6265" s="8">
        <v>6264</v>
      </c>
      <c r="B6265" s="8">
        <v>1234</v>
      </c>
      <c r="C6265" s="8" t="s">
        <v>156</v>
      </c>
      <c r="D6265" s="8">
        <v>38</v>
      </c>
      <c r="E6265" s="8" t="s">
        <v>17813</v>
      </c>
      <c r="F6265" s="8" t="s">
        <v>161</v>
      </c>
      <c r="G6265" s="8" t="s">
        <v>646</v>
      </c>
      <c r="H6265" s="8" t="s">
        <v>163</v>
      </c>
    </row>
    <row r="6266" spans="1:8" ht="15.75" customHeight="1" x14ac:dyDescent="0.3">
      <c r="A6266" s="7">
        <v>6265</v>
      </c>
      <c r="B6266" s="7">
        <v>1234</v>
      </c>
      <c r="C6266" s="7" t="s">
        <v>167</v>
      </c>
      <c r="D6266" s="7">
        <v>38</v>
      </c>
      <c r="E6266" s="7" t="s">
        <v>11539</v>
      </c>
      <c r="F6266" s="7" t="s">
        <v>152</v>
      </c>
      <c r="G6266" s="7" t="s">
        <v>172</v>
      </c>
      <c r="H6266" s="7" t="s">
        <v>174</v>
      </c>
    </row>
    <row r="6267" spans="1:8" ht="15.75" customHeight="1" x14ac:dyDescent="0.3">
      <c r="A6267" s="8">
        <v>6266</v>
      </c>
      <c r="B6267" s="8">
        <v>1234</v>
      </c>
      <c r="C6267" s="8" t="s">
        <v>192</v>
      </c>
      <c r="D6267" s="8">
        <v>38</v>
      </c>
      <c r="E6267" s="8" t="s">
        <v>11540</v>
      </c>
      <c r="F6267" s="8" t="s">
        <v>172</v>
      </c>
      <c r="G6267" s="8" t="s">
        <v>192</v>
      </c>
      <c r="H6267" s="8" t="s">
        <v>202</v>
      </c>
    </row>
    <row r="6268" spans="1:8" ht="15.75" customHeight="1" x14ac:dyDescent="0.3">
      <c r="A6268" s="7">
        <v>6267</v>
      </c>
      <c r="B6268" s="7">
        <v>1234</v>
      </c>
      <c r="C6268" s="7" t="s">
        <v>116</v>
      </c>
      <c r="D6268" s="7">
        <v>38</v>
      </c>
      <c r="E6268" s="7" t="s">
        <v>17824</v>
      </c>
      <c r="F6268" s="7" t="s">
        <v>192</v>
      </c>
      <c r="G6268" s="7" t="s">
        <v>116</v>
      </c>
      <c r="H6268" s="7" t="s">
        <v>210</v>
      </c>
    </row>
    <row r="6269" spans="1:8" ht="15.75" customHeight="1" x14ac:dyDescent="0.3">
      <c r="A6269" s="8">
        <v>6268</v>
      </c>
      <c r="B6269" s="8">
        <v>1235</v>
      </c>
      <c r="C6269" s="8" t="s">
        <v>148</v>
      </c>
      <c r="D6269" s="8">
        <v>93</v>
      </c>
      <c r="E6269" s="8" t="s">
        <v>11546</v>
      </c>
      <c r="F6269" s="8"/>
      <c r="G6269" s="8" t="s">
        <v>152</v>
      </c>
      <c r="H6269" s="8" t="s">
        <v>153</v>
      </c>
    </row>
    <row r="6270" spans="1:8" ht="15.75" customHeight="1" x14ac:dyDescent="0.3">
      <c r="A6270" s="7">
        <v>6269</v>
      </c>
      <c r="B6270" s="7">
        <v>1235</v>
      </c>
      <c r="C6270" s="7" t="s">
        <v>156</v>
      </c>
      <c r="D6270" s="7">
        <v>93</v>
      </c>
      <c r="E6270" s="7" t="s">
        <v>17832</v>
      </c>
      <c r="F6270" s="7" t="s">
        <v>161</v>
      </c>
      <c r="G6270" s="7" t="s">
        <v>2864</v>
      </c>
      <c r="H6270" s="7" t="s">
        <v>163</v>
      </c>
    </row>
    <row r="6271" spans="1:8" ht="15.75" customHeight="1" x14ac:dyDescent="0.3">
      <c r="A6271" s="8">
        <v>6270</v>
      </c>
      <c r="B6271" s="8">
        <v>1235</v>
      </c>
      <c r="C6271" s="8" t="s">
        <v>167</v>
      </c>
      <c r="D6271" s="8">
        <v>93</v>
      </c>
      <c r="E6271" s="8" t="s">
        <v>11547</v>
      </c>
      <c r="F6271" s="8" t="s">
        <v>152</v>
      </c>
      <c r="G6271" s="8" t="s">
        <v>172</v>
      </c>
      <c r="H6271" s="8" t="s">
        <v>174</v>
      </c>
    </row>
    <row r="6272" spans="1:8" ht="15.75" customHeight="1" x14ac:dyDescent="0.3">
      <c r="A6272" s="7">
        <v>6271</v>
      </c>
      <c r="B6272" s="7">
        <v>1235</v>
      </c>
      <c r="C6272" s="7" t="s">
        <v>192</v>
      </c>
      <c r="D6272" s="7">
        <v>93</v>
      </c>
      <c r="E6272" s="7" t="s">
        <v>11548</v>
      </c>
      <c r="F6272" s="7" t="s">
        <v>172</v>
      </c>
      <c r="G6272" s="7" t="s">
        <v>192</v>
      </c>
      <c r="H6272" s="7" t="s">
        <v>202</v>
      </c>
    </row>
    <row r="6273" spans="1:8" ht="15.75" customHeight="1" x14ac:dyDescent="0.3">
      <c r="A6273" s="8">
        <v>6272</v>
      </c>
      <c r="B6273" s="8">
        <v>1235</v>
      </c>
      <c r="C6273" s="8" t="s">
        <v>116</v>
      </c>
      <c r="D6273" s="8">
        <v>93</v>
      </c>
      <c r="E6273" s="8" t="s">
        <v>17847</v>
      </c>
      <c r="F6273" s="8" t="s">
        <v>192</v>
      </c>
      <c r="G6273" s="8" t="s">
        <v>116</v>
      </c>
      <c r="H6273" s="8" t="s">
        <v>210</v>
      </c>
    </row>
    <row r="6274" spans="1:8" ht="15.75" customHeight="1" x14ac:dyDescent="0.3">
      <c r="A6274" s="7">
        <v>6273</v>
      </c>
      <c r="B6274" s="7">
        <v>1236</v>
      </c>
      <c r="C6274" s="7" t="s">
        <v>148</v>
      </c>
      <c r="D6274" s="7">
        <v>22</v>
      </c>
      <c r="E6274" s="7" t="s">
        <v>11554</v>
      </c>
      <c r="F6274" s="7"/>
      <c r="G6274" s="7" t="s">
        <v>152</v>
      </c>
      <c r="H6274" s="7" t="s">
        <v>153</v>
      </c>
    </row>
    <row r="6275" spans="1:8" ht="15.75" customHeight="1" x14ac:dyDescent="0.3">
      <c r="A6275" s="8">
        <v>6274</v>
      </c>
      <c r="B6275" s="8">
        <v>1236</v>
      </c>
      <c r="C6275" s="8" t="s">
        <v>156</v>
      </c>
      <c r="D6275" s="8">
        <v>22</v>
      </c>
      <c r="E6275" s="8" t="s">
        <v>17854</v>
      </c>
      <c r="F6275" s="8" t="s">
        <v>161</v>
      </c>
      <c r="G6275" s="8" t="s">
        <v>320</v>
      </c>
      <c r="H6275" s="8" t="s">
        <v>163</v>
      </c>
    </row>
    <row r="6276" spans="1:8" ht="15.75" customHeight="1" x14ac:dyDescent="0.3">
      <c r="A6276" s="7">
        <v>6275</v>
      </c>
      <c r="B6276" s="7">
        <v>1236</v>
      </c>
      <c r="C6276" s="7" t="s">
        <v>167</v>
      </c>
      <c r="D6276" s="7">
        <v>22</v>
      </c>
      <c r="E6276" s="7" t="s">
        <v>11555</v>
      </c>
      <c r="F6276" s="7" t="s">
        <v>152</v>
      </c>
      <c r="G6276" s="7" t="s">
        <v>172</v>
      </c>
      <c r="H6276" s="7" t="s">
        <v>174</v>
      </c>
    </row>
    <row r="6277" spans="1:8" ht="15.75" customHeight="1" x14ac:dyDescent="0.3">
      <c r="A6277" s="8">
        <v>6276</v>
      </c>
      <c r="B6277" s="8">
        <v>1236</v>
      </c>
      <c r="C6277" s="8" t="s">
        <v>176</v>
      </c>
      <c r="D6277" s="8">
        <v>22</v>
      </c>
      <c r="E6277" s="8" t="s">
        <v>17859</v>
      </c>
      <c r="F6277" s="8" t="s">
        <v>172</v>
      </c>
      <c r="G6277" s="8" t="s">
        <v>172</v>
      </c>
      <c r="H6277" s="8" t="s">
        <v>184</v>
      </c>
    </row>
    <row r="6278" spans="1:8" ht="15.75" customHeight="1" x14ac:dyDescent="0.3">
      <c r="A6278" s="7">
        <v>6277</v>
      </c>
      <c r="B6278" s="7">
        <v>1236</v>
      </c>
      <c r="C6278" s="7" t="s">
        <v>192</v>
      </c>
      <c r="D6278" s="7">
        <v>22</v>
      </c>
      <c r="E6278" s="7" t="s">
        <v>11556</v>
      </c>
      <c r="F6278" s="7" t="s">
        <v>172</v>
      </c>
      <c r="G6278" s="7" t="s">
        <v>192</v>
      </c>
      <c r="H6278" s="7" t="s">
        <v>202</v>
      </c>
    </row>
    <row r="6279" spans="1:8" ht="15.75" customHeight="1" x14ac:dyDescent="0.3">
      <c r="A6279" s="8">
        <v>6278</v>
      </c>
      <c r="B6279" s="8">
        <v>1236</v>
      </c>
      <c r="C6279" s="8" t="s">
        <v>116</v>
      </c>
      <c r="D6279" s="8">
        <v>22</v>
      </c>
      <c r="E6279" s="8" t="s">
        <v>17862</v>
      </c>
      <c r="F6279" s="8" t="s">
        <v>192</v>
      </c>
      <c r="G6279" s="8" t="s">
        <v>116</v>
      </c>
      <c r="H6279" s="8" t="s">
        <v>210</v>
      </c>
    </row>
    <row r="6280" spans="1:8" ht="15.75" customHeight="1" x14ac:dyDescent="0.3">
      <c r="A6280" s="7">
        <v>6279</v>
      </c>
      <c r="B6280" s="7">
        <v>1237</v>
      </c>
      <c r="C6280" s="7" t="s">
        <v>148</v>
      </c>
      <c r="D6280" s="7">
        <v>96</v>
      </c>
      <c r="E6280" s="7" t="s">
        <v>11563</v>
      </c>
      <c r="F6280" s="7"/>
      <c r="G6280" s="7" t="s">
        <v>152</v>
      </c>
      <c r="H6280" s="7" t="s">
        <v>492</v>
      </c>
    </row>
    <row r="6281" spans="1:8" ht="15.75" customHeight="1" x14ac:dyDescent="0.3">
      <c r="A6281" s="8">
        <v>6280</v>
      </c>
      <c r="B6281" s="8">
        <v>1237</v>
      </c>
      <c r="C6281" s="8" t="s">
        <v>156</v>
      </c>
      <c r="D6281" s="8">
        <v>96</v>
      </c>
      <c r="E6281" s="8" t="s">
        <v>17869</v>
      </c>
      <c r="F6281" s="8" t="s">
        <v>161</v>
      </c>
      <c r="G6281" s="8" t="s">
        <v>1472</v>
      </c>
      <c r="H6281" s="8" t="s">
        <v>163</v>
      </c>
    </row>
    <row r="6282" spans="1:8" ht="15.75" customHeight="1" x14ac:dyDescent="0.3">
      <c r="A6282" s="7">
        <v>6281</v>
      </c>
      <c r="B6282" s="7">
        <v>1237</v>
      </c>
      <c r="C6282" s="7" t="s">
        <v>167</v>
      </c>
      <c r="D6282" s="7">
        <v>96</v>
      </c>
      <c r="E6282" s="7" t="s">
        <v>11564</v>
      </c>
      <c r="F6282" s="7" t="s">
        <v>152</v>
      </c>
      <c r="G6282" s="7" t="s">
        <v>172</v>
      </c>
      <c r="H6282" s="7" t="s">
        <v>174</v>
      </c>
    </row>
    <row r="6283" spans="1:8" ht="15.75" customHeight="1" x14ac:dyDescent="0.3">
      <c r="A6283" s="8">
        <v>6282</v>
      </c>
      <c r="B6283" s="8">
        <v>1237</v>
      </c>
      <c r="C6283" s="8" t="s">
        <v>192</v>
      </c>
      <c r="D6283" s="8">
        <v>96</v>
      </c>
      <c r="E6283" s="8" t="s">
        <v>11565</v>
      </c>
      <c r="F6283" s="8" t="s">
        <v>172</v>
      </c>
      <c r="G6283" s="8" t="s">
        <v>192</v>
      </c>
      <c r="H6283" s="8" t="s">
        <v>202</v>
      </c>
    </row>
    <row r="6284" spans="1:8" ht="15.75" customHeight="1" x14ac:dyDescent="0.3">
      <c r="A6284" s="7">
        <v>6283</v>
      </c>
      <c r="B6284" s="7">
        <v>1237</v>
      </c>
      <c r="C6284" s="7" t="s">
        <v>116</v>
      </c>
      <c r="D6284" s="7">
        <v>96</v>
      </c>
      <c r="E6284" s="7" t="s">
        <v>17880</v>
      </c>
      <c r="F6284" s="7" t="s">
        <v>192</v>
      </c>
      <c r="G6284" s="7" t="s">
        <v>116</v>
      </c>
      <c r="H6284" s="7" t="s">
        <v>210</v>
      </c>
    </row>
    <row r="6285" spans="1:8" ht="15.75" customHeight="1" x14ac:dyDescent="0.3">
      <c r="A6285" s="8">
        <v>6284</v>
      </c>
      <c r="B6285" s="8">
        <v>1238</v>
      </c>
      <c r="C6285" s="8" t="s">
        <v>148</v>
      </c>
      <c r="D6285" s="8">
        <v>41</v>
      </c>
      <c r="E6285" s="8" t="s">
        <v>11571</v>
      </c>
      <c r="F6285" s="8"/>
      <c r="G6285" s="8" t="s">
        <v>152</v>
      </c>
      <c r="H6285" s="8" t="s">
        <v>218</v>
      </c>
    </row>
    <row r="6286" spans="1:8" ht="15.75" customHeight="1" x14ac:dyDescent="0.3">
      <c r="A6286" s="7">
        <v>6285</v>
      </c>
      <c r="B6286" s="7">
        <v>1238</v>
      </c>
      <c r="C6286" s="7" t="s">
        <v>156</v>
      </c>
      <c r="D6286" s="7">
        <v>41</v>
      </c>
      <c r="E6286" s="7" t="s">
        <v>17892</v>
      </c>
      <c r="F6286" s="7" t="s">
        <v>161</v>
      </c>
      <c r="G6286" s="7" t="s">
        <v>2840</v>
      </c>
      <c r="H6286" s="7" t="s">
        <v>163</v>
      </c>
    </row>
    <row r="6287" spans="1:8" ht="15.75" customHeight="1" x14ac:dyDescent="0.3">
      <c r="A6287" s="8">
        <v>6286</v>
      </c>
      <c r="B6287" s="8">
        <v>1238</v>
      </c>
      <c r="C6287" s="8" t="s">
        <v>167</v>
      </c>
      <c r="D6287" s="8">
        <v>41</v>
      </c>
      <c r="E6287" s="8" t="s">
        <v>11572</v>
      </c>
      <c r="F6287" s="8" t="s">
        <v>152</v>
      </c>
      <c r="G6287" s="8" t="s">
        <v>172</v>
      </c>
      <c r="H6287" s="8" t="s">
        <v>174</v>
      </c>
    </row>
    <row r="6288" spans="1:8" ht="15.75" customHeight="1" x14ac:dyDescent="0.3">
      <c r="A6288" s="7">
        <v>6287</v>
      </c>
      <c r="B6288" s="7">
        <v>1238</v>
      </c>
      <c r="C6288" s="7" t="s">
        <v>192</v>
      </c>
      <c r="D6288" s="7">
        <v>41</v>
      </c>
      <c r="E6288" s="7" t="s">
        <v>11573</v>
      </c>
      <c r="F6288" s="7" t="s">
        <v>172</v>
      </c>
      <c r="G6288" s="7" t="s">
        <v>192</v>
      </c>
      <c r="H6288" s="7" t="s">
        <v>202</v>
      </c>
    </row>
    <row r="6289" spans="1:8" ht="15.75" customHeight="1" x14ac:dyDescent="0.3">
      <c r="A6289" s="8">
        <v>6288</v>
      </c>
      <c r="B6289" s="8">
        <v>1238</v>
      </c>
      <c r="C6289" s="8" t="s">
        <v>116</v>
      </c>
      <c r="D6289" s="8">
        <v>41</v>
      </c>
      <c r="E6289" s="8" t="s">
        <v>17900</v>
      </c>
      <c r="F6289" s="8" t="s">
        <v>192</v>
      </c>
      <c r="G6289" s="8" t="s">
        <v>116</v>
      </c>
      <c r="H6289" s="8" t="s">
        <v>210</v>
      </c>
    </row>
    <row r="6290" spans="1:8" ht="15.75" customHeight="1" x14ac:dyDescent="0.3">
      <c r="A6290" s="7">
        <v>6289</v>
      </c>
      <c r="B6290" s="7">
        <v>1239</v>
      </c>
      <c r="C6290" s="7" t="s">
        <v>148</v>
      </c>
      <c r="D6290" s="7">
        <v>32</v>
      </c>
      <c r="E6290" s="7" t="s">
        <v>11578</v>
      </c>
      <c r="F6290" s="7"/>
      <c r="G6290" s="7" t="s">
        <v>152</v>
      </c>
      <c r="H6290" s="7" t="s">
        <v>153</v>
      </c>
    </row>
    <row r="6291" spans="1:8" ht="15.75" customHeight="1" x14ac:dyDescent="0.3">
      <c r="A6291" s="8">
        <v>6290</v>
      </c>
      <c r="B6291" s="8">
        <v>1239</v>
      </c>
      <c r="C6291" s="8" t="s">
        <v>156</v>
      </c>
      <c r="D6291" s="8">
        <v>32</v>
      </c>
      <c r="E6291" s="8" t="s">
        <v>17903</v>
      </c>
      <c r="F6291" s="8" t="s">
        <v>161</v>
      </c>
      <c r="G6291" s="8" t="s">
        <v>230</v>
      </c>
      <c r="H6291" s="8" t="s">
        <v>163</v>
      </c>
    </row>
    <row r="6292" spans="1:8" ht="15.75" customHeight="1" x14ac:dyDescent="0.3">
      <c r="A6292" s="7">
        <v>6291</v>
      </c>
      <c r="B6292" s="7">
        <v>1239</v>
      </c>
      <c r="C6292" s="7" t="s">
        <v>167</v>
      </c>
      <c r="D6292" s="7">
        <v>32</v>
      </c>
      <c r="E6292" s="7" t="s">
        <v>11579</v>
      </c>
      <c r="F6292" s="7" t="s">
        <v>152</v>
      </c>
      <c r="G6292" s="7" t="s">
        <v>172</v>
      </c>
      <c r="H6292" s="7" t="s">
        <v>174</v>
      </c>
    </row>
    <row r="6293" spans="1:8" ht="15.75" customHeight="1" x14ac:dyDescent="0.3">
      <c r="A6293" s="8">
        <v>6292</v>
      </c>
      <c r="B6293" s="8">
        <v>1239</v>
      </c>
      <c r="C6293" s="8" t="s">
        <v>176</v>
      </c>
      <c r="D6293" s="8">
        <v>32</v>
      </c>
      <c r="E6293" s="8" t="s">
        <v>17911</v>
      </c>
      <c r="F6293" s="8" t="s">
        <v>172</v>
      </c>
      <c r="G6293" s="8" t="s">
        <v>388</v>
      </c>
      <c r="H6293" s="8" t="s">
        <v>248</v>
      </c>
    </row>
    <row r="6294" spans="1:8" ht="15.75" customHeight="1" x14ac:dyDescent="0.3">
      <c r="A6294" s="7">
        <v>6293</v>
      </c>
      <c r="B6294" s="7">
        <v>1239</v>
      </c>
      <c r="C6294" s="7" t="s">
        <v>192</v>
      </c>
      <c r="D6294" s="7">
        <v>32</v>
      </c>
      <c r="E6294" s="7" t="s">
        <v>11581</v>
      </c>
      <c r="F6294" s="7" t="s">
        <v>172</v>
      </c>
      <c r="G6294" s="7" t="s">
        <v>192</v>
      </c>
      <c r="H6294" s="7" t="s">
        <v>202</v>
      </c>
    </row>
    <row r="6295" spans="1:8" ht="15.75" customHeight="1" x14ac:dyDescent="0.3">
      <c r="A6295" s="8">
        <v>6294</v>
      </c>
      <c r="B6295" s="8">
        <v>1240</v>
      </c>
      <c r="C6295" s="8" t="s">
        <v>148</v>
      </c>
      <c r="D6295" s="8">
        <v>66</v>
      </c>
      <c r="E6295" s="8" t="s">
        <v>11586</v>
      </c>
      <c r="F6295" s="8"/>
      <c r="G6295" s="8" t="s">
        <v>152</v>
      </c>
      <c r="H6295" s="8" t="s">
        <v>153</v>
      </c>
    </row>
    <row r="6296" spans="1:8" ht="15.75" customHeight="1" x14ac:dyDescent="0.3">
      <c r="A6296" s="7">
        <v>6295</v>
      </c>
      <c r="B6296" s="7">
        <v>1240</v>
      </c>
      <c r="C6296" s="7" t="s">
        <v>156</v>
      </c>
      <c r="D6296" s="7">
        <v>66</v>
      </c>
      <c r="E6296" s="7" t="s">
        <v>17920</v>
      </c>
      <c r="F6296" s="7" t="s">
        <v>161</v>
      </c>
      <c r="G6296" s="7" t="s">
        <v>2964</v>
      </c>
      <c r="H6296" s="7" t="s">
        <v>163</v>
      </c>
    </row>
    <row r="6297" spans="1:8" ht="15.75" customHeight="1" x14ac:dyDescent="0.3">
      <c r="A6297" s="8">
        <v>6296</v>
      </c>
      <c r="B6297" s="8">
        <v>1240</v>
      </c>
      <c r="C6297" s="8" t="s">
        <v>167</v>
      </c>
      <c r="D6297" s="8">
        <v>66</v>
      </c>
      <c r="E6297" s="8" t="s">
        <v>11588</v>
      </c>
      <c r="F6297" s="8" t="s">
        <v>152</v>
      </c>
      <c r="G6297" s="8" t="s">
        <v>172</v>
      </c>
      <c r="H6297" s="8" t="s">
        <v>174</v>
      </c>
    </row>
    <row r="6298" spans="1:8" ht="15.75" customHeight="1" x14ac:dyDescent="0.3">
      <c r="A6298" s="7">
        <v>6297</v>
      </c>
      <c r="B6298" s="7">
        <v>1240</v>
      </c>
      <c r="C6298" s="7" t="s">
        <v>176</v>
      </c>
      <c r="D6298" s="7">
        <v>66</v>
      </c>
      <c r="E6298" s="7" t="s">
        <v>17928</v>
      </c>
      <c r="F6298" s="7" t="s">
        <v>172</v>
      </c>
      <c r="G6298" s="7" t="s">
        <v>172</v>
      </c>
      <c r="H6298" s="7" t="s">
        <v>184</v>
      </c>
    </row>
    <row r="6299" spans="1:8" ht="15.75" customHeight="1" x14ac:dyDescent="0.3">
      <c r="A6299" s="8">
        <v>6298</v>
      </c>
      <c r="B6299" s="8">
        <v>1240</v>
      </c>
      <c r="C6299" s="8" t="s">
        <v>192</v>
      </c>
      <c r="D6299" s="8">
        <v>66</v>
      </c>
      <c r="E6299" s="8" t="s">
        <v>11589</v>
      </c>
      <c r="F6299" s="8" t="s">
        <v>172</v>
      </c>
      <c r="G6299" s="8" t="s">
        <v>192</v>
      </c>
      <c r="H6299" s="8" t="s">
        <v>202</v>
      </c>
    </row>
    <row r="6300" spans="1:8" ht="15.75" customHeight="1" x14ac:dyDescent="0.3">
      <c r="A6300" s="7">
        <v>6299</v>
      </c>
      <c r="B6300" s="7">
        <v>1240</v>
      </c>
      <c r="C6300" s="7" t="s">
        <v>116</v>
      </c>
      <c r="D6300" s="7">
        <v>66</v>
      </c>
      <c r="E6300" s="7" t="s">
        <v>17935</v>
      </c>
      <c r="F6300" s="7" t="s">
        <v>192</v>
      </c>
      <c r="G6300" s="7" t="s">
        <v>116</v>
      </c>
      <c r="H6300" s="7" t="s">
        <v>210</v>
      </c>
    </row>
    <row r="6301" spans="1:8" ht="15.75" customHeight="1" x14ac:dyDescent="0.3">
      <c r="A6301" s="8">
        <v>6300</v>
      </c>
      <c r="B6301" s="8">
        <v>1241</v>
      </c>
      <c r="C6301" s="8" t="s">
        <v>148</v>
      </c>
      <c r="D6301" s="8">
        <v>113</v>
      </c>
      <c r="E6301" s="8" t="s">
        <v>11595</v>
      </c>
      <c r="F6301" s="8"/>
      <c r="G6301" s="8" t="s">
        <v>152</v>
      </c>
      <c r="H6301" s="8" t="s">
        <v>492</v>
      </c>
    </row>
    <row r="6302" spans="1:8" ht="15.75" customHeight="1" x14ac:dyDescent="0.3">
      <c r="A6302" s="7">
        <v>6301</v>
      </c>
      <c r="B6302" s="7">
        <v>1241</v>
      </c>
      <c r="C6302" s="7" t="s">
        <v>156</v>
      </c>
      <c r="D6302" s="7">
        <v>113</v>
      </c>
      <c r="E6302" s="7" t="s">
        <v>17942</v>
      </c>
      <c r="F6302" s="7" t="s">
        <v>161</v>
      </c>
      <c r="G6302" s="7" t="s">
        <v>5135</v>
      </c>
      <c r="H6302" s="7" t="s">
        <v>163</v>
      </c>
    </row>
    <row r="6303" spans="1:8" ht="15.75" customHeight="1" x14ac:dyDescent="0.3">
      <c r="A6303" s="8">
        <v>6302</v>
      </c>
      <c r="B6303" s="8">
        <v>1241</v>
      </c>
      <c r="C6303" s="8" t="s">
        <v>167</v>
      </c>
      <c r="D6303" s="8">
        <v>113</v>
      </c>
      <c r="E6303" s="8" t="s">
        <v>11596</v>
      </c>
      <c r="F6303" s="8" t="s">
        <v>152</v>
      </c>
      <c r="G6303" s="8" t="s">
        <v>172</v>
      </c>
      <c r="H6303" s="8" t="s">
        <v>174</v>
      </c>
    </row>
    <row r="6304" spans="1:8" ht="15.75" customHeight="1" x14ac:dyDescent="0.3">
      <c r="A6304" s="7">
        <v>6303</v>
      </c>
      <c r="B6304" s="7">
        <v>1241</v>
      </c>
      <c r="C6304" s="7" t="s">
        <v>192</v>
      </c>
      <c r="D6304" s="7">
        <v>113</v>
      </c>
      <c r="E6304" s="7" t="s">
        <v>11597</v>
      </c>
      <c r="F6304" s="7" t="s">
        <v>172</v>
      </c>
      <c r="G6304" s="7" t="s">
        <v>192</v>
      </c>
      <c r="H6304" s="7" t="s">
        <v>202</v>
      </c>
    </row>
    <row r="6305" spans="1:8" ht="15.75" customHeight="1" x14ac:dyDescent="0.3">
      <c r="A6305" s="8">
        <v>6304</v>
      </c>
      <c r="B6305" s="8">
        <v>1241</v>
      </c>
      <c r="C6305" s="8" t="s">
        <v>116</v>
      </c>
      <c r="D6305" s="8">
        <v>113</v>
      </c>
      <c r="E6305" s="8" t="s">
        <v>17954</v>
      </c>
      <c r="F6305" s="8" t="s">
        <v>192</v>
      </c>
      <c r="G6305" s="8" t="s">
        <v>116</v>
      </c>
      <c r="H6305" s="8" t="s">
        <v>210</v>
      </c>
    </row>
    <row r="6306" spans="1:8" ht="15.75" customHeight="1" x14ac:dyDescent="0.3">
      <c r="A6306" s="7">
        <v>6305</v>
      </c>
      <c r="B6306" s="7">
        <v>1242</v>
      </c>
      <c r="C6306" s="7" t="s">
        <v>148</v>
      </c>
      <c r="D6306" s="7">
        <v>4</v>
      </c>
      <c r="E6306" s="7" t="s">
        <v>11604</v>
      </c>
      <c r="F6306" s="7"/>
      <c r="G6306" s="7" t="s">
        <v>152</v>
      </c>
      <c r="H6306" s="7" t="s">
        <v>314</v>
      </c>
    </row>
    <row r="6307" spans="1:8" ht="15.75" customHeight="1" x14ac:dyDescent="0.3">
      <c r="A6307" s="8">
        <v>6306</v>
      </c>
      <c r="B6307" s="8">
        <v>1242</v>
      </c>
      <c r="C6307" s="8" t="s">
        <v>156</v>
      </c>
      <c r="D6307" s="8">
        <v>4</v>
      </c>
      <c r="E6307" s="8" t="s">
        <v>17957</v>
      </c>
      <c r="F6307" s="8" t="s">
        <v>161</v>
      </c>
      <c r="G6307" s="8" t="s">
        <v>6265</v>
      </c>
      <c r="H6307" s="8" t="s">
        <v>163</v>
      </c>
    </row>
    <row r="6308" spans="1:8" ht="15.75" customHeight="1" x14ac:dyDescent="0.3">
      <c r="A6308" s="7">
        <v>6307</v>
      </c>
      <c r="B6308" s="7">
        <v>1242</v>
      </c>
      <c r="C6308" s="7" t="s">
        <v>167</v>
      </c>
      <c r="D6308" s="7">
        <v>4</v>
      </c>
      <c r="E6308" s="7" t="s">
        <v>11605</v>
      </c>
      <c r="F6308" s="7" t="s">
        <v>152</v>
      </c>
      <c r="G6308" s="7" t="s">
        <v>172</v>
      </c>
      <c r="H6308" s="7" t="s">
        <v>174</v>
      </c>
    </row>
    <row r="6309" spans="1:8" ht="15.75" customHeight="1" x14ac:dyDescent="0.3">
      <c r="A6309" s="8">
        <v>6308</v>
      </c>
      <c r="B6309" s="8">
        <v>1242</v>
      </c>
      <c r="C6309" s="8" t="s">
        <v>176</v>
      </c>
      <c r="D6309" s="8">
        <v>4</v>
      </c>
      <c r="E6309" s="8" t="s">
        <v>17963</v>
      </c>
      <c r="F6309" s="8" t="s">
        <v>172</v>
      </c>
      <c r="G6309" s="8" t="s">
        <v>172</v>
      </c>
      <c r="H6309" s="8" t="s">
        <v>184</v>
      </c>
    </row>
    <row r="6310" spans="1:8" ht="15.75" customHeight="1" x14ac:dyDescent="0.3">
      <c r="A6310" s="7">
        <v>6309</v>
      </c>
      <c r="B6310" s="7">
        <v>1242</v>
      </c>
      <c r="C6310" s="7" t="s">
        <v>192</v>
      </c>
      <c r="D6310" s="7">
        <v>4</v>
      </c>
      <c r="E6310" s="7" t="s">
        <v>11606</v>
      </c>
      <c r="F6310" s="7" t="s">
        <v>172</v>
      </c>
      <c r="G6310" s="7" t="s">
        <v>192</v>
      </c>
      <c r="H6310" s="7" t="s">
        <v>202</v>
      </c>
    </row>
    <row r="6311" spans="1:8" ht="15.75" customHeight="1" x14ac:dyDescent="0.3">
      <c r="A6311" s="8">
        <v>6310</v>
      </c>
      <c r="B6311" s="8">
        <v>1242</v>
      </c>
      <c r="C6311" s="8" t="s">
        <v>116</v>
      </c>
      <c r="D6311" s="8">
        <v>4</v>
      </c>
      <c r="E6311" s="8" t="s">
        <v>17969</v>
      </c>
      <c r="F6311" s="8" t="s">
        <v>192</v>
      </c>
      <c r="G6311" s="8" t="s">
        <v>116</v>
      </c>
      <c r="H6311" s="8" t="s">
        <v>210</v>
      </c>
    </row>
    <row r="6312" spans="1:8" ht="15.75" customHeight="1" x14ac:dyDescent="0.3">
      <c r="A6312" s="7">
        <v>6311</v>
      </c>
      <c r="B6312" s="7">
        <v>1243</v>
      </c>
      <c r="C6312" s="7" t="s">
        <v>148</v>
      </c>
      <c r="D6312" s="7">
        <v>55</v>
      </c>
      <c r="E6312" s="7" t="s">
        <v>11613</v>
      </c>
      <c r="F6312" s="7"/>
      <c r="G6312" s="7" t="s">
        <v>152</v>
      </c>
      <c r="H6312" s="7" t="s">
        <v>218</v>
      </c>
    </row>
    <row r="6313" spans="1:8" ht="15.75" customHeight="1" x14ac:dyDescent="0.3">
      <c r="A6313" s="8">
        <v>6312</v>
      </c>
      <c r="B6313" s="8">
        <v>1243</v>
      </c>
      <c r="C6313" s="8" t="s">
        <v>156</v>
      </c>
      <c r="D6313" s="8">
        <v>55</v>
      </c>
      <c r="E6313" s="8" t="s">
        <v>17978</v>
      </c>
      <c r="F6313" s="8" t="s">
        <v>161</v>
      </c>
      <c r="G6313" s="8" t="s">
        <v>2417</v>
      </c>
      <c r="H6313" s="8" t="s">
        <v>163</v>
      </c>
    </row>
    <row r="6314" spans="1:8" ht="15.75" customHeight="1" x14ac:dyDescent="0.3">
      <c r="A6314" s="7">
        <v>6313</v>
      </c>
      <c r="B6314" s="7">
        <v>1243</v>
      </c>
      <c r="C6314" s="7" t="s">
        <v>167</v>
      </c>
      <c r="D6314" s="7">
        <v>55</v>
      </c>
      <c r="E6314" s="7" t="s">
        <v>11614</v>
      </c>
      <c r="F6314" s="7" t="s">
        <v>152</v>
      </c>
      <c r="G6314" s="7" t="s">
        <v>172</v>
      </c>
      <c r="H6314" s="7" t="s">
        <v>174</v>
      </c>
    </row>
    <row r="6315" spans="1:8" ht="15.75" customHeight="1" x14ac:dyDescent="0.3">
      <c r="A6315" s="8">
        <v>6314</v>
      </c>
      <c r="B6315" s="8">
        <v>1243</v>
      </c>
      <c r="C6315" s="8" t="s">
        <v>192</v>
      </c>
      <c r="D6315" s="8">
        <v>55</v>
      </c>
      <c r="E6315" s="8" t="s">
        <v>11615</v>
      </c>
      <c r="F6315" s="8" t="s">
        <v>172</v>
      </c>
      <c r="G6315" s="8" t="s">
        <v>192</v>
      </c>
      <c r="H6315" s="8" t="s">
        <v>202</v>
      </c>
    </row>
    <row r="6316" spans="1:8" ht="15.75" customHeight="1" x14ac:dyDescent="0.3">
      <c r="A6316" s="7">
        <v>6315</v>
      </c>
      <c r="B6316" s="7">
        <v>1243</v>
      </c>
      <c r="C6316" s="7" t="s">
        <v>116</v>
      </c>
      <c r="D6316" s="7">
        <v>55</v>
      </c>
      <c r="E6316" s="7" t="s">
        <v>17990</v>
      </c>
      <c r="F6316" s="7" t="s">
        <v>192</v>
      </c>
      <c r="G6316" s="7" t="s">
        <v>116</v>
      </c>
      <c r="H6316" s="7" t="s">
        <v>210</v>
      </c>
    </row>
    <row r="6317" spans="1:8" ht="15.75" customHeight="1" x14ac:dyDescent="0.3">
      <c r="A6317" s="8">
        <v>6316</v>
      </c>
      <c r="B6317" s="8">
        <v>1244</v>
      </c>
      <c r="C6317" s="8" t="s">
        <v>148</v>
      </c>
      <c r="D6317" s="8">
        <v>90</v>
      </c>
      <c r="E6317" s="8" t="s">
        <v>11621</v>
      </c>
      <c r="F6317" s="8"/>
      <c r="G6317" s="8" t="s">
        <v>152</v>
      </c>
      <c r="H6317" s="8" t="s">
        <v>153</v>
      </c>
    </row>
    <row r="6318" spans="1:8" ht="15.75" customHeight="1" x14ac:dyDescent="0.3">
      <c r="A6318" s="7">
        <v>6317</v>
      </c>
      <c r="B6318" s="7">
        <v>1244</v>
      </c>
      <c r="C6318" s="7" t="s">
        <v>156</v>
      </c>
      <c r="D6318" s="7">
        <v>90</v>
      </c>
      <c r="E6318" s="7" t="s">
        <v>17998</v>
      </c>
      <c r="F6318" s="7" t="s">
        <v>161</v>
      </c>
      <c r="G6318" s="7" t="s">
        <v>1576</v>
      </c>
      <c r="H6318" s="7" t="s">
        <v>163</v>
      </c>
    </row>
    <row r="6319" spans="1:8" ht="15.75" customHeight="1" x14ac:dyDescent="0.3">
      <c r="A6319" s="8">
        <v>6318</v>
      </c>
      <c r="B6319" s="8">
        <v>1244</v>
      </c>
      <c r="C6319" s="8" t="s">
        <v>167</v>
      </c>
      <c r="D6319" s="8">
        <v>90</v>
      </c>
      <c r="E6319" s="8" t="s">
        <v>11622</v>
      </c>
      <c r="F6319" s="8" t="s">
        <v>152</v>
      </c>
      <c r="G6319" s="8" t="s">
        <v>172</v>
      </c>
      <c r="H6319" s="8" t="s">
        <v>174</v>
      </c>
    </row>
    <row r="6320" spans="1:8" ht="15.75" customHeight="1" x14ac:dyDescent="0.3">
      <c r="A6320" s="7">
        <v>6319</v>
      </c>
      <c r="B6320" s="7">
        <v>1244</v>
      </c>
      <c r="C6320" s="7" t="s">
        <v>176</v>
      </c>
      <c r="D6320" s="7">
        <v>90</v>
      </c>
      <c r="E6320" s="7" t="s">
        <v>18006</v>
      </c>
      <c r="F6320" s="7" t="s">
        <v>172</v>
      </c>
      <c r="G6320" s="7" t="s">
        <v>172</v>
      </c>
      <c r="H6320" s="7" t="s">
        <v>184</v>
      </c>
    </row>
    <row r="6321" spans="1:8" ht="15.75" customHeight="1" x14ac:dyDescent="0.3">
      <c r="A6321" s="8">
        <v>6320</v>
      </c>
      <c r="B6321" s="8">
        <v>1244</v>
      </c>
      <c r="C6321" s="8" t="s">
        <v>192</v>
      </c>
      <c r="D6321" s="8">
        <v>90</v>
      </c>
      <c r="E6321" s="8" t="s">
        <v>11623</v>
      </c>
      <c r="F6321" s="8" t="s">
        <v>172</v>
      </c>
      <c r="G6321" s="8" t="s">
        <v>192</v>
      </c>
      <c r="H6321" s="8" t="s">
        <v>202</v>
      </c>
    </row>
    <row r="6322" spans="1:8" ht="15.75" customHeight="1" x14ac:dyDescent="0.3">
      <c r="A6322" s="7">
        <v>6321</v>
      </c>
      <c r="B6322" s="7">
        <v>1245</v>
      </c>
      <c r="C6322" s="7" t="s">
        <v>148</v>
      </c>
      <c r="D6322" s="7">
        <v>109</v>
      </c>
      <c r="E6322" s="7" t="s">
        <v>11635</v>
      </c>
      <c r="F6322" s="7"/>
      <c r="G6322" s="7" t="s">
        <v>152</v>
      </c>
      <c r="H6322" s="7" t="s">
        <v>218</v>
      </c>
    </row>
    <row r="6323" spans="1:8" ht="15.75" customHeight="1" x14ac:dyDescent="0.3">
      <c r="A6323" s="8">
        <v>6322</v>
      </c>
      <c r="B6323" s="8">
        <v>1245</v>
      </c>
      <c r="C6323" s="8" t="s">
        <v>156</v>
      </c>
      <c r="D6323" s="8">
        <v>109</v>
      </c>
      <c r="E6323" s="8" t="s">
        <v>18012</v>
      </c>
      <c r="F6323" s="8" t="s">
        <v>161</v>
      </c>
      <c r="G6323" s="8" t="s">
        <v>1395</v>
      </c>
      <c r="H6323" s="8" t="s">
        <v>163</v>
      </c>
    </row>
    <row r="6324" spans="1:8" ht="15.75" customHeight="1" x14ac:dyDescent="0.3">
      <c r="A6324" s="7">
        <v>6323</v>
      </c>
      <c r="B6324" s="7">
        <v>1245</v>
      </c>
      <c r="C6324" s="7" t="s">
        <v>167</v>
      </c>
      <c r="D6324" s="7">
        <v>109</v>
      </c>
      <c r="E6324" s="7" t="s">
        <v>11638</v>
      </c>
      <c r="F6324" s="7" t="s">
        <v>152</v>
      </c>
      <c r="G6324" s="7" t="s">
        <v>172</v>
      </c>
      <c r="H6324" s="7" t="s">
        <v>174</v>
      </c>
    </row>
    <row r="6325" spans="1:8" ht="15.75" customHeight="1" x14ac:dyDescent="0.3">
      <c r="A6325" s="8">
        <v>6324</v>
      </c>
      <c r="B6325" s="8">
        <v>1245</v>
      </c>
      <c r="C6325" s="8" t="s">
        <v>176</v>
      </c>
      <c r="D6325" s="8">
        <v>109</v>
      </c>
      <c r="E6325" s="8" t="s">
        <v>18020</v>
      </c>
      <c r="F6325" s="8" t="s">
        <v>172</v>
      </c>
      <c r="G6325" s="8" t="s">
        <v>388</v>
      </c>
      <c r="H6325" s="8" t="s">
        <v>812</v>
      </c>
    </row>
    <row r="6326" spans="1:8" ht="15.75" customHeight="1" x14ac:dyDescent="0.3">
      <c r="A6326" s="7">
        <v>6325</v>
      </c>
      <c r="B6326" s="7">
        <v>1245</v>
      </c>
      <c r="C6326" s="7" t="s">
        <v>192</v>
      </c>
      <c r="D6326" s="7">
        <v>109</v>
      </c>
      <c r="E6326" s="7" t="s">
        <v>11639</v>
      </c>
      <c r="F6326" s="7" t="s">
        <v>172</v>
      </c>
      <c r="G6326" s="7" t="s">
        <v>192</v>
      </c>
      <c r="H6326" s="7" t="s">
        <v>202</v>
      </c>
    </row>
    <row r="6327" spans="1:8" ht="15.75" customHeight="1" x14ac:dyDescent="0.3">
      <c r="A6327" s="8">
        <v>6326</v>
      </c>
      <c r="B6327" s="8">
        <v>1246</v>
      </c>
      <c r="C6327" s="8" t="s">
        <v>148</v>
      </c>
      <c r="D6327" s="8">
        <v>4</v>
      </c>
      <c r="E6327" s="8" t="s">
        <v>11645</v>
      </c>
      <c r="F6327" s="8"/>
      <c r="G6327" s="8" t="s">
        <v>152</v>
      </c>
      <c r="H6327" s="8" t="s">
        <v>314</v>
      </c>
    </row>
    <row r="6328" spans="1:8" ht="15.75" customHeight="1" x14ac:dyDescent="0.3">
      <c r="A6328" s="7">
        <v>6327</v>
      </c>
      <c r="B6328" s="7">
        <v>1246</v>
      </c>
      <c r="C6328" s="7" t="s">
        <v>156</v>
      </c>
      <c r="D6328" s="7">
        <v>4</v>
      </c>
      <c r="E6328" s="7" t="s">
        <v>11958</v>
      </c>
      <c r="F6328" s="7" t="s">
        <v>161</v>
      </c>
      <c r="G6328" s="7" t="s">
        <v>6265</v>
      </c>
      <c r="H6328" s="7" t="s">
        <v>163</v>
      </c>
    </row>
    <row r="6329" spans="1:8" ht="15.75" customHeight="1" x14ac:dyDescent="0.3">
      <c r="A6329" s="8">
        <v>6328</v>
      </c>
      <c r="B6329" s="8">
        <v>1246</v>
      </c>
      <c r="C6329" s="8" t="s">
        <v>167</v>
      </c>
      <c r="D6329" s="8">
        <v>4</v>
      </c>
      <c r="E6329" s="8" t="s">
        <v>11646</v>
      </c>
      <c r="F6329" s="8" t="s">
        <v>152</v>
      </c>
      <c r="G6329" s="8" t="s">
        <v>172</v>
      </c>
      <c r="H6329" s="8" t="s">
        <v>174</v>
      </c>
    </row>
    <row r="6330" spans="1:8" ht="15.75" customHeight="1" x14ac:dyDescent="0.3">
      <c r="A6330" s="7">
        <v>6329</v>
      </c>
      <c r="B6330" s="7">
        <v>1246</v>
      </c>
      <c r="C6330" s="7" t="s">
        <v>176</v>
      </c>
      <c r="D6330" s="7">
        <v>4</v>
      </c>
      <c r="E6330" s="7" t="s">
        <v>18039</v>
      </c>
      <c r="F6330" s="7" t="s">
        <v>172</v>
      </c>
      <c r="G6330" s="7" t="s">
        <v>172</v>
      </c>
      <c r="H6330" s="7" t="s">
        <v>248</v>
      </c>
    </row>
    <row r="6331" spans="1:8" ht="15.75" customHeight="1" x14ac:dyDescent="0.3">
      <c r="A6331" s="8">
        <v>6330</v>
      </c>
      <c r="B6331" s="8">
        <v>1246</v>
      </c>
      <c r="C6331" s="8" t="s">
        <v>192</v>
      </c>
      <c r="D6331" s="8">
        <v>4</v>
      </c>
      <c r="E6331" s="8" t="s">
        <v>11648</v>
      </c>
      <c r="F6331" s="8" t="s">
        <v>172</v>
      </c>
      <c r="G6331" s="8" t="s">
        <v>192</v>
      </c>
      <c r="H6331" s="8" t="s">
        <v>202</v>
      </c>
    </row>
    <row r="6332" spans="1:8" ht="15.75" customHeight="1" x14ac:dyDescent="0.3">
      <c r="A6332" s="7">
        <v>6331</v>
      </c>
      <c r="B6332" s="7">
        <v>1247</v>
      </c>
      <c r="C6332" s="7" t="s">
        <v>148</v>
      </c>
      <c r="D6332" s="7">
        <v>94</v>
      </c>
      <c r="E6332" s="7" t="s">
        <v>11654</v>
      </c>
      <c r="F6332" s="7"/>
      <c r="G6332" s="7" t="s">
        <v>152</v>
      </c>
      <c r="H6332" s="7" t="s">
        <v>218</v>
      </c>
    </row>
    <row r="6333" spans="1:8" ht="15.75" customHeight="1" x14ac:dyDescent="0.3">
      <c r="A6333" s="8">
        <v>6332</v>
      </c>
      <c r="B6333" s="8">
        <v>1247</v>
      </c>
      <c r="C6333" s="8" t="s">
        <v>156</v>
      </c>
      <c r="D6333" s="8">
        <v>94</v>
      </c>
      <c r="E6333" s="8" t="s">
        <v>18050</v>
      </c>
      <c r="F6333" s="8" t="s">
        <v>161</v>
      </c>
      <c r="G6333" s="8" t="s">
        <v>2271</v>
      </c>
      <c r="H6333" s="8" t="s">
        <v>163</v>
      </c>
    </row>
    <row r="6334" spans="1:8" ht="15.75" customHeight="1" x14ac:dyDescent="0.3">
      <c r="A6334" s="7">
        <v>6333</v>
      </c>
      <c r="B6334" s="7">
        <v>1247</v>
      </c>
      <c r="C6334" s="7" t="s">
        <v>167</v>
      </c>
      <c r="D6334" s="7">
        <v>94</v>
      </c>
      <c r="E6334" s="7" t="s">
        <v>11655</v>
      </c>
      <c r="F6334" s="7" t="s">
        <v>152</v>
      </c>
      <c r="G6334" s="7" t="s">
        <v>172</v>
      </c>
      <c r="H6334" s="7" t="s">
        <v>174</v>
      </c>
    </row>
    <row r="6335" spans="1:8" ht="15.75" customHeight="1" x14ac:dyDescent="0.3">
      <c r="A6335" s="8">
        <v>6334</v>
      </c>
      <c r="B6335" s="8">
        <v>1247</v>
      </c>
      <c r="C6335" s="8" t="s">
        <v>192</v>
      </c>
      <c r="D6335" s="8">
        <v>94</v>
      </c>
      <c r="E6335" s="8" t="s">
        <v>11656</v>
      </c>
      <c r="F6335" s="8" t="s">
        <v>172</v>
      </c>
      <c r="G6335" s="8" t="s">
        <v>192</v>
      </c>
      <c r="H6335" s="8" t="s">
        <v>202</v>
      </c>
    </row>
    <row r="6336" spans="1:8" ht="15.75" customHeight="1" x14ac:dyDescent="0.3">
      <c r="A6336" s="7">
        <v>6335</v>
      </c>
      <c r="B6336" s="7">
        <v>1247</v>
      </c>
      <c r="C6336" s="7" t="s">
        <v>116</v>
      </c>
      <c r="D6336" s="7">
        <v>94</v>
      </c>
      <c r="E6336" s="7" t="s">
        <v>12034</v>
      </c>
      <c r="F6336" s="7" t="s">
        <v>192</v>
      </c>
      <c r="G6336" s="7" t="s">
        <v>116</v>
      </c>
      <c r="H6336" s="7" t="s">
        <v>210</v>
      </c>
    </row>
    <row r="6337" spans="1:8" ht="15.75" customHeight="1" x14ac:dyDescent="0.3">
      <c r="A6337" s="8">
        <v>6336</v>
      </c>
      <c r="B6337" s="8">
        <v>1248</v>
      </c>
      <c r="C6337" s="8" t="s">
        <v>148</v>
      </c>
      <c r="D6337" s="8">
        <v>47</v>
      </c>
      <c r="E6337" s="8" t="s">
        <v>11663</v>
      </c>
      <c r="F6337" s="8"/>
      <c r="G6337" s="8" t="s">
        <v>152</v>
      </c>
      <c r="H6337" s="8" t="s">
        <v>492</v>
      </c>
    </row>
    <row r="6338" spans="1:8" ht="15.75" customHeight="1" x14ac:dyDescent="0.3">
      <c r="A6338" s="7">
        <v>6337</v>
      </c>
      <c r="B6338" s="7">
        <v>1248</v>
      </c>
      <c r="C6338" s="7" t="s">
        <v>156</v>
      </c>
      <c r="D6338" s="7">
        <v>47</v>
      </c>
      <c r="E6338" s="7" t="s">
        <v>18069</v>
      </c>
      <c r="F6338" s="7" t="s">
        <v>161</v>
      </c>
      <c r="G6338" s="7" t="s">
        <v>2236</v>
      </c>
      <c r="H6338" s="7" t="s">
        <v>163</v>
      </c>
    </row>
    <row r="6339" spans="1:8" ht="15.75" customHeight="1" x14ac:dyDescent="0.3">
      <c r="A6339" s="8">
        <v>6338</v>
      </c>
      <c r="B6339" s="8">
        <v>1248</v>
      </c>
      <c r="C6339" s="8" t="s">
        <v>167</v>
      </c>
      <c r="D6339" s="8">
        <v>47</v>
      </c>
      <c r="E6339" s="8" t="s">
        <v>11664</v>
      </c>
      <c r="F6339" s="8" t="s">
        <v>152</v>
      </c>
      <c r="G6339" s="8" t="s">
        <v>172</v>
      </c>
      <c r="H6339" s="8" t="s">
        <v>174</v>
      </c>
    </row>
    <row r="6340" spans="1:8" ht="15.75" customHeight="1" x14ac:dyDescent="0.3">
      <c r="A6340" s="7">
        <v>6339</v>
      </c>
      <c r="B6340" s="7">
        <v>1248</v>
      </c>
      <c r="C6340" s="7" t="s">
        <v>192</v>
      </c>
      <c r="D6340" s="7">
        <v>47</v>
      </c>
      <c r="E6340" s="7" t="s">
        <v>11665</v>
      </c>
      <c r="F6340" s="7" t="s">
        <v>172</v>
      </c>
      <c r="G6340" s="7" t="s">
        <v>192</v>
      </c>
      <c r="H6340" s="7" t="s">
        <v>202</v>
      </c>
    </row>
    <row r="6341" spans="1:8" ht="15.75" customHeight="1" x14ac:dyDescent="0.3">
      <c r="A6341" s="8">
        <v>6340</v>
      </c>
      <c r="B6341" s="8">
        <v>1248</v>
      </c>
      <c r="C6341" s="8" t="s">
        <v>116</v>
      </c>
      <c r="D6341" s="8">
        <v>47</v>
      </c>
      <c r="E6341" s="8" t="s">
        <v>18078</v>
      </c>
      <c r="F6341" s="8" t="s">
        <v>192</v>
      </c>
      <c r="G6341" s="8" t="s">
        <v>116</v>
      </c>
      <c r="H6341" s="8" t="s">
        <v>210</v>
      </c>
    </row>
    <row r="6342" spans="1:8" ht="15.75" customHeight="1" x14ac:dyDescent="0.3">
      <c r="A6342" s="7">
        <v>6341</v>
      </c>
      <c r="B6342" s="7">
        <v>1249</v>
      </c>
      <c r="C6342" s="7" t="s">
        <v>148</v>
      </c>
      <c r="D6342" s="7">
        <v>98</v>
      </c>
      <c r="E6342" s="7" t="s">
        <v>11672</v>
      </c>
      <c r="F6342" s="7"/>
      <c r="G6342" s="7" t="s">
        <v>152</v>
      </c>
      <c r="H6342" s="7" t="s">
        <v>218</v>
      </c>
    </row>
    <row r="6343" spans="1:8" ht="15.75" customHeight="1" x14ac:dyDescent="0.3">
      <c r="A6343" s="8">
        <v>6342</v>
      </c>
      <c r="B6343" s="8">
        <v>1249</v>
      </c>
      <c r="C6343" s="8" t="s">
        <v>156</v>
      </c>
      <c r="D6343" s="8">
        <v>98</v>
      </c>
      <c r="E6343" s="8" t="s">
        <v>18084</v>
      </c>
      <c r="F6343" s="8" t="s">
        <v>161</v>
      </c>
      <c r="G6343" s="8" t="s">
        <v>10579</v>
      </c>
      <c r="H6343" s="8" t="s">
        <v>163</v>
      </c>
    </row>
    <row r="6344" spans="1:8" ht="15.75" customHeight="1" x14ac:dyDescent="0.3">
      <c r="A6344" s="7">
        <v>6343</v>
      </c>
      <c r="B6344" s="7">
        <v>1249</v>
      </c>
      <c r="C6344" s="7" t="s">
        <v>167</v>
      </c>
      <c r="D6344" s="7">
        <v>98</v>
      </c>
      <c r="E6344" s="7" t="s">
        <v>11673</v>
      </c>
      <c r="F6344" s="7" t="s">
        <v>152</v>
      </c>
      <c r="G6344" s="7" t="s">
        <v>172</v>
      </c>
      <c r="H6344" s="7" t="s">
        <v>174</v>
      </c>
    </row>
    <row r="6345" spans="1:8" ht="15.75" customHeight="1" x14ac:dyDescent="0.3">
      <c r="A6345" s="8">
        <v>6344</v>
      </c>
      <c r="B6345" s="8">
        <v>1249</v>
      </c>
      <c r="C6345" s="8" t="s">
        <v>192</v>
      </c>
      <c r="D6345" s="8">
        <v>98</v>
      </c>
      <c r="E6345" s="8" t="s">
        <v>11674</v>
      </c>
      <c r="F6345" s="8" t="s">
        <v>172</v>
      </c>
      <c r="G6345" s="8" t="s">
        <v>192</v>
      </c>
      <c r="H6345" s="8" t="s">
        <v>202</v>
      </c>
    </row>
    <row r="6346" spans="1:8" ht="15.75" customHeight="1" x14ac:dyDescent="0.3">
      <c r="A6346" s="7">
        <v>6345</v>
      </c>
      <c r="B6346" s="7">
        <v>1250</v>
      </c>
      <c r="C6346" s="7" t="s">
        <v>148</v>
      </c>
      <c r="D6346" s="7">
        <v>90</v>
      </c>
      <c r="E6346" s="7" t="s">
        <v>11684</v>
      </c>
      <c r="F6346" s="7"/>
      <c r="G6346" s="7" t="s">
        <v>152</v>
      </c>
      <c r="H6346" s="7" t="s">
        <v>314</v>
      </c>
    </row>
    <row r="6347" spans="1:8" ht="15.75" customHeight="1" x14ac:dyDescent="0.3">
      <c r="A6347" s="8">
        <v>6346</v>
      </c>
      <c r="B6347" s="8">
        <v>1250</v>
      </c>
      <c r="C6347" s="8" t="s">
        <v>156</v>
      </c>
      <c r="D6347" s="8">
        <v>90</v>
      </c>
      <c r="E6347" s="8" t="s">
        <v>18098</v>
      </c>
      <c r="F6347" s="8" t="s">
        <v>161</v>
      </c>
      <c r="G6347" s="8" t="s">
        <v>1576</v>
      </c>
      <c r="H6347" s="8" t="s">
        <v>163</v>
      </c>
    </row>
    <row r="6348" spans="1:8" ht="15.75" customHeight="1" x14ac:dyDescent="0.3">
      <c r="A6348" s="7">
        <v>6347</v>
      </c>
      <c r="B6348" s="7">
        <v>1250</v>
      </c>
      <c r="C6348" s="7" t="s">
        <v>167</v>
      </c>
      <c r="D6348" s="7">
        <v>90</v>
      </c>
      <c r="E6348" s="7" t="s">
        <v>11686</v>
      </c>
      <c r="F6348" s="7" t="s">
        <v>152</v>
      </c>
      <c r="G6348" s="7" t="s">
        <v>172</v>
      </c>
      <c r="H6348" s="7" t="s">
        <v>174</v>
      </c>
    </row>
    <row r="6349" spans="1:8" ht="15.75" customHeight="1" x14ac:dyDescent="0.3">
      <c r="A6349" s="8">
        <v>6348</v>
      </c>
      <c r="B6349" s="8">
        <v>1250</v>
      </c>
      <c r="C6349" s="8" t="s">
        <v>176</v>
      </c>
      <c r="D6349" s="8">
        <v>90</v>
      </c>
      <c r="E6349" s="8" t="s">
        <v>18108</v>
      </c>
      <c r="F6349" s="8" t="s">
        <v>172</v>
      </c>
      <c r="G6349" s="8" t="s">
        <v>388</v>
      </c>
      <c r="H6349" s="8" t="s">
        <v>248</v>
      </c>
    </row>
    <row r="6350" spans="1:8" ht="15.75" customHeight="1" x14ac:dyDescent="0.3">
      <c r="A6350" s="7">
        <v>6349</v>
      </c>
      <c r="B6350" s="7">
        <v>1250</v>
      </c>
      <c r="C6350" s="7" t="s">
        <v>192</v>
      </c>
      <c r="D6350" s="7">
        <v>90</v>
      </c>
      <c r="E6350" s="7" t="s">
        <v>11687</v>
      </c>
      <c r="F6350" s="7" t="s">
        <v>172</v>
      </c>
      <c r="G6350" s="7" t="s">
        <v>192</v>
      </c>
      <c r="H6350" s="7" t="s">
        <v>202</v>
      </c>
    </row>
    <row r="6351" spans="1:8" ht="15.75" customHeight="1" x14ac:dyDescent="0.3">
      <c r="A6351" s="8">
        <v>6350</v>
      </c>
      <c r="B6351" s="8">
        <v>1250</v>
      </c>
      <c r="C6351" s="8" t="s">
        <v>116</v>
      </c>
      <c r="D6351" s="8">
        <v>90</v>
      </c>
      <c r="E6351" s="8" t="s">
        <v>18115</v>
      </c>
      <c r="F6351" s="8" t="s">
        <v>192</v>
      </c>
      <c r="G6351" s="8" t="s">
        <v>116</v>
      </c>
      <c r="H6351" s="8" t="s">
        <v>210</v>
      </c>
    </row>
    <row r="6352" spans="1:8" ht="15.75" customHeight="1" x14ac:dyDescent="0.3">
      <c r="A6352" s="7">
        <v>6351</v>
      </c>
      <c r="B6352" s="7">
        <v>1251</v>
      </c>
      <c r="C6352" s="7" t="s">
        <v>148</v>
      </c>
      <c r="D6352" s="7">
        <v>94</v>
      </c>
      <c r="E6352" s="7" t="s">
        <v>11694</v>
      </c>
      <c r="F6352" s="7"/>
      <c r="G6352" s="7" t="s">
        <v>152</v>
      </c>
      <c r="H6352" s="7" t="s">
        <v>492</v>
      </c>
    </row>
    <row r="6353" spans="1:8" ht="15.75" customHeight="1" x14ac:dyDescent="0.3">
      <c r="A6353" s="8">
        <v>6352</v>
      </c>
      <c r="B6353" s="8">
        <v>1251</v>
      </c>
      <c r="C6353" s="8" t="s">
        <v>156</v>
      </c>
      <c r="D6353" s="8">
        <v>94</v>
      </c>
      <c r="E6353" s="8" t="s">
        <v>18123</v>
      </c>
      <c r="F6353" s="8" t="s">
        <v>161</v>
      </c>
      <c r="G6353" s="8" t="s">
        <v>2271</v>
      </c>
      <c r="H6353" s="8" t="s">
        <v>163</v>
      </c>
    </row>
    <row r="6354" spans="1:8" ht="15.75" customHeight="1" x14ac:dyDescent="0.3">
      <c r="A6354" s="7">
        <v>6353</v>
      </c>
      <c r="B6354" s="7">
        <v>1251</v>
      </c>
      <c r="C6354" s="7" t="s">
        <v>167</v>
      </c>
      <c r="D6354" s="7">
        <v>94</v>
      </c>
      <c r="E6354" s="7" t="s">
        <v>11695</v>
      </c>
      <c r="F6354" s="7" t="s">
        <v>152</v>
      </c>
      <c r="G6354" s="7" t="s">
        <v>172</v>
      </c>
      <c r="H6354" s="7" t="s">
        <v>174</v>
      </c>
    </row>
    <row r="6355" spans="1:8" ht="15.75" customHeight="1" x14ac:dyDescent="0.3">
      <c r="A6355" s="8">
        <v>6354</v>
      </c>
      <c r="B6355" s="8">
        <v>1251</v>
      </c>
      <c r="C6355" s="8" t="s">
        <v>176</v>
      </c>
      <c r="D6355" s="8">
        <v>94</v>
      </c>
      <c r="E6355" s="8" t="s">
        <v>18132</v>
      </c>
      <c r="F6355" s="8" t="s">
        <v>172</v>
      </c>
      <c r="G6355" s="8" t="s">
        <v>172</v>
      </c>
      <c r="H6355" s="8" t="s">
        <v>812</v>
      </c>
    </row>
    <row r="6356" spans="1:8" ht="15.75" customHeight="1" x14ac:dyDescent="0.3">
      <c r="A6356" s="7">
        <v>6355</v>
      </c>
      <c r="B6356" s="7">
        <v>1251</v>
      </c>
      <c r="C6356" s="7" t="s">
        <v>192</v>
      </c>
      <c r="D6356" s="7">
        <v>94</v>
      </c>
      <c r="E6356" s="7" t="s">
        <v>11696</v>
      </c>
      <c r="F6356" s="7" t="s">
        <v>172</v>
      </c>
      <c r="G6356" s="7" t="s">
        <v>192</v>
      </c>
      <c r="H6356" s="7" t="s">
        <v>202</v>
      </c>
    </row>
    <row r="6357" spans="1:8" ht="15.75" customHeight="1" x14ac:dyDescent="0.3">
      <c r="A6357" s="8">
        <v>6356</v>
      </c>
      <c r="B6357" s="8">
        <v>1251</v>
      </c>
      <c r="C6357" s="8" t="s">
        <v>116</v>
      </c>
      <c r="D6357" s="8">
        <v>94</v>
      </c>
      <c r="E6357" s="8" t="s">
        <v>18141</v>
      </c>
      <c r="F6357" s="8" t="s">
        <v>192</v>
      </c>
      <c r="G6357" s="8" t="s">
        <v>116</v>
      </c>
      <c r="H6357" s="8" t="s">
        <v>210</v>
      </c>
    </row>
    <row r="6358" spans="1:8" ht="15.75" customHeight="1" x14ac:dyDescent="0.3">
      <c r="A6358" s="7">
        <v>6357</v>
      </c>
      <c r="B6358" s="7">
        <v>1252</v>
      </c>
      <c r="C6358" s="7" t="s">
        <v>148</v>
      </c>
      <c r="D6358" s="7">
        <v>119</v>
      </c>
      <c r="E6358" s="7" t="s">
        <v>11703</v>
      </c>
      <c r="F6358" s="7"/>
      <c r="G6358" s="7" t="s">
        <v>152</v>
      </c>
      <c r="H6358" s="7" t="s">
        <v>492</v>
      </c>
    </row>
    <row r="6359" spans="1:8" ht="15.75" customHeight="1" x14ac:dyDescent="0.3">
      <c r="A6359" s="8">
        <v>6358</v>
      </c>
      <c r="B6359" s="8">
        <v>1252</v>
      </c>
      <c r="C6359" s="8" t="s">
        <v>156</v>
      </c>
      <c r="D6359" s="8">
        <v>119</v>
      </c>
      <c r="E6359" s="8" t="s">
        <v>18148</v>
      </c>
      <c r="F6359" s="8" t="s">
        <v>161</v>
      </c>
      <c r="G6359" s="8" t="s">
        <v>2601</v>
      </c>
      <c r="H6359" s="8" t="s">
        <v>163</v>
      </c>
    </row>
    <row r="6360" spans="1:8" ht="15.75" customHeight="1" x14ac:dyDescent="0.3">
      <c r="A6360" s="7">
        <v>6359</v>
      </c>
      <c r="B6360" s="7">
        <v>1252</v>
      </c>
      <c r="C6360" s="7" t="s">
        <v>167</v>
      </c>
      <c r="D6360" s="7">
        <v>119</v>
      </c>
      <c r="E6360" s="7" t="s">
        <v>11704</v>
      </c>
      <c r="F6360" s="7" t="s">
        <v>152</v>
      </c>
      <c r="G6360" s="7" t="s">
        <v>172</v>
      </c>
      <c r="H6360" s="7" t="s">
        <v>174</v>
      </c>
    </row>
    <row r="6361" spans="1:8" ht="15.75" customHeight="1" x14ac:dyDescent="0.3">
      <c r="A6361" s="8">
        <v>6360</v>
      </c>
      <c r="B6361" s="8">
        <v>1252</v>
      </c>
      <c r="C6361" s="8" t="s">
        <v>176</v>
      </c>
      <c r="D6361" s="8">
        <v>119</v>
      </c>
      <c r="E6361" s="8" t="s">
        <v>18157</v>
      </c>
      <c r="F6361" s="8" t="s">
        <v>172</v>
      </c>
      <c r="G6361" s="8" t="s">
        <v>172</v>
      </c>
      <c r="H6361" s="8" t="s">
        <v>288</v>
      </c>
    </row>
    <row r="6362" spans="1:8" ht="15.75" customHeight="1" x14ac:dyDescent="0.3">
      <c r="A6362" s="7">
        <v>6361</v>
      </c>
      <c r="B6362" s="7">
        <v>1252</v>
      </c>
      <c r="C6362" s="7" t="s">
        <v>192</v>
      </c>
      <c r="D6362" s="7">
        <v>119</v>
      </c>
      <c r="E6362" s="7" t="s">
        <v>11705</v>
      </c>
      <c r="F6362" s="7" t="s">
        <v>172</v>
      </c>
      <c r="G6362" s="7" t="s">
        <v>192</v>
      </c>
      <c r="H6362" s="7" t="s">
        <v>202</v>
      </c>
    </row>
    <row r="6363" spans="1:8" ht="15.75" customHeight="1" x14ac:dyDescent="0.3">
      <c r="A6363" s="8">
        <v>6362</v>
      </c>
      <c r="B6363" s="8">
        <v>1253</v>
      </c>
      <c r="C6363" s="8" t="s">
        <v>148</v>
      </c>
      <c r="D6363" s="8">
        <v>11</v>
      </c>
      <c r="E6363" s="8" t="s">
        <v>11712</v>
      </c>
      <c r="F6363" s="8"/>
      <c r="G6363" s="8" t="s">
        <v>152</v>
      </c>
      <c r="H6363" s="8" t="s">
        <v>314</v>
      </c>
    </row>
    <row r="6364" spans="1:8" ht="15.75" customHeight="1" x14ac:dyDescent="0.3">
      <c r="A6364" s="7">
        <v>6363</v>
      </c>
      <c r="B6364" s="7">
        <v>1253</v>
      </c>
      <c r="C6364" s="7" t="s">
        <v>156</v>
      </c>
      <c r="D6364" s="7">
        <v>11</v>
      </c>
      <c r="E6364" s="7" t="s">
        <v>18168</v>
      </c>
      <c r="F6364" s="7" t="s">
        <v>161</v>
      </c>
      <c r="G6364" s="7" t="s">
        <v>2401</v>
      </c>
      <c r="H6364" s="7" t="s">
        <v>163</v>
      </c>
    </row>
    <row r="6365" spans="1:8" ht="15.75" customHeight="1" x14ac:dyDescent="0.3">
      <c r="A6365" s="8">
        <v>6364</v>
      </c>
      <c r="B6365" s="8">
        <v>1253</v>
      </c>
      <c r="C6365" s="8" t="s">
        <v>167</v>
      </c>
      <c r="D6365" s="8">
        <v>11</v>
      </c>
      <c r="E6365" s="8" t="s">
        <v>11713</v>
      </c>
      <c r="F6365" s="8" t="s">
        <v>152</v>
      </c>
      <c r="G6365" s="8" t="s">
        <v>172</v>
      </c>
      <c r="H6365" s="8" t="s">
        <v>174</v>
      </c>
    </row>
    <row r="6366" spans="1:8" ht="15.75" customHeight="1" x14ac:dyDescent="0.3">
      <c r="A6366" s="7">
        <v>6365</v>
      </c>
      <c r="B6366" s="7">
        <v>1253</v>
      </c>
      <c r="C6366" s="7" t="s">
        <v>176</v>
      </c>
      <c r="D6366" s="7">
        <v>11</v>
      </c>
      <c r="E6366" s="7" t="s">
        <v>18176</v>
      </c>
      <c r="F6366" s="7" t="s">
        <v>172</v>
      </c>
      <c r="G6366" s="7" t="s">
        <v>388</v>
      </c>
      <c r="H6366" s="7" t="s">
        <v>248</v>
      </c>
    </row>
    <row r="6367" spans="1:8" ht="15.75" customHeight="1" x14ac:dyDescent="0.3">
      <c r="A6367" s="8">
        <v>6366</v>
      </c>
      <c r="B6367" s="8">
        <v>1253</v>
      </c>
      <c r="C6367" s="8" t="s">
        <v>192</v>
      </c>
      <c r="D6367" s="8">
        <v>11</v>
      </c>
      <c r="E6367" s="8" t="s">
        <v>11714</v>
      </c>
      <c r="F6367" s="8" t="s">
        <v>172</v>
      </c>
      <c r="G6367" s="8" t="s">
        <v>192</v>
      </c>
      <c r="H6367" s="8" t="s">
        <v>202</v>
      </c>
    </row>
    <row r="6368" spans="1:8" ht="15.75" customHeight="1" x14ac:dyDescent="0.3">
      <c r="A6368" s="7">
        <v>6367</v>
      </c>
      <c r="B6368" s="7">
        <v>1254</v>
      </c>
      <c r="C6368" s="7" t="s">
        <v>148</v>
      </c>
      <c r="D6368" s="7">
        <v>15</v>
      </c>
      <c r="E6368" s="7" t="s">
        <v>11722</v>
      </c>
      <c r="F6368" s="7"/>
      <c r="G6368" s="7" t="s">
        <v>152</v>
      </c>
      <c r="H6368" s="7" t="s">
        <v>218</v>
      </c>
    </row>
    <row r="6369" spans="1:8" ht="15.75" customHeight="1" x14ac:dyDescent="0.3">
      <c r="A6369" s="8">
        <v>6368</v>
      </c>
      <c r="B6369" s="8">
        <v>1254</v>
      </c>
      <c r="C6369" s="8" t="s">
        <v>156</v>
      </c>
      <c r="D6369" s="8">
        <v>15</v>
      </c>
      <c r="E6369" s="8" t="s">
        <v>18191</v>
      </c>
      <c r="F6369" s="8" t="s">
        <v>161</v>
      </c>
      <c r="G6369" s="8" t="s">
        <v>2493</v>
      </c>
      <c r="H6369" s="8" t="s">
        <v>163</v>
      </c>
    </row>
    <row r="6370" spans="1:8" ht="15.75" customHeight="1" x14ac:dyDescent="0.3">
      <c r="A6370" s="7">
        <v>6369</v>
      </c>
      <c r="B6370" s="7">
        <v>1254</v>
      </c>
      <c r="C6370" s="7" t="s">
        <v>167</v>
      </c>
      <c r="D6370" s="7">
        <v>15</v>
      </c>
      <c r="E6370" s="7" t="s">
        <v>11723</v>
      </c>
      <c r="F6370" s="7" t="s">
        <v>152</v>
      </c>
      <c r="G6370" s="7" t="s">
        <v>172</v>
      </c>
      <c r="H6370" s="7" t="s">
        <v>174</v>
      </c>
    </row>
    <row r="6371" spans="1:8" ht="15.75" customHeight="1" x14ac:dyDescent="0.3">
      <c r="A6371" s="8">
        <v>6370</v>
      </c>
      <c r="B6371" s="8">
        <v>1254</v>
      </c>
      <c r="C6371" s="8" t="s">
        <v>192</v>
      </c>
      <c r="D6371" s="8">
        <v>15</v>
      </c>
      <c r="E6371" s="8" t="s">
        <v>11724</v>
      </c>
      <c r="F6371" s="8" t="s">
        <v>172</v>
      </c>
      <c r="G6371" s="8" t="s">
        <v>192</v>
      </c>
      <c r="H6371" s="8" t="s">
        <v>202</v>
      </c>
    </row>
    <row r="6372" spans="1:8" ht="15.75" customHeight="1" x14ac:dyDescent="0.3">
      <c r="A6372" s="7">
        <v>6371</v>
      </c>
      <c r="B6372" s="7">
        <v>1255</v>
      </c>
      <c r="C6372" s="7" t="s">
        <v>148</v>
      </c>
      <c r="D6372" s="7">
        <v>11</v>
      </c>
      <c r="E6372" s="7" t="s">
        <v>11731</v>
      </c>
      <c r="F6372" s="7"/>
      <c r="G6372" s="7" t="s">
        <v>152</v>
      </c>
      <c r="H6372" s="7" t="s">
        <v>492</v>
      </c>
    </row>
    <row r="6373" spans="1:8" ht="15.75" customHeight="1" x14ac:dyDescent="0.3">
      <c r="A6373" s="8">
        <v>6372</v>
      </c>
      <c r="B6373" s="8">
        <v>1255</v>
      </c>
      <c r="C6373" s="8" t="s">
        <v>156</v>
      </c>
      <c r="D6373" s="8">
        <v>11</v>
      </c>
      <c r="E6373" s="8" t="s">
        <v>18204</v>
      </c>
      <c r="F6373" s="8" t="s">
        <v>161</v>
      </c>
      <c r="G6373" s="8" t="s">
        <v>2401</v>
      </c>
      <c r="H6373" s="8" t="s">
        <v>163</v>
      </c>
    </row>
    <row r="6374" spans="1:8" ht="15.75" customHeight="1" x14ac:dyDescent="0.3">
      <c r="A6374" s="7">
        <v>6373</v>
      </c>
      <c r="B6374" s="7">
        <v>1255</v>
      </c>
      <c r="C6374" s="7" t="s">
        <v>167</v>
      </c>
      <c r="D6374" s="7">
        <v>11</v>
      </c>
      <c r="E6374" s="7" t="s">
        <v>11733</v>
      </c>
      <c r="F6374" s="7" t="s">
        <v>152</v>
      </c>
      <c r="G6374" s="7" t="s">
        <v>172</v>
      </c>
      <c r="H6374" s="7" t="s">
        <v>174</v>
      </c>
    </row>
    <row r="6375" spans="1:8" ht="15.75" customHeight="1" x14ac:dyDescent="0.3">
      <c r="A6375" s="8">
        <v>6374</v>
      </c>
      <c r="B6375" s="8">
        <v>1255</v>
      </c>
      <c r="C6375" s="8" t="s">
        <v>176</v>
      </c>
      <c r="D6375" s="8">
        <v>11</v>
      </c>
      <c r="E6375" s="8" t="s">
        <v>18210</v>
      </c>
      <c r="F6375" s="8" t="s">
        <v>172</v>
      </c>
      <c r="G6375" s="8" t="s">
        <v>172</v>
      </c>
      <c r="H6375" s="8" t="s">
        <v>248</v>
      </c>
    </row>
    <row r="6376" spans="1:8" ht="15.75" customHeight="1" x14ac:dyDescent="0.3">
      <c r="A6376" s="7">
        <v>6375</v>
      </c>
      <c r="B6376" s="7">
        <v>1255</v>
      </c>
      <c r="C6376" s="7" t="s">
        <v>192</v>
      </c>
      <c r="D6376" s="7">
        <v>11</v>
      </c>
      <c r="E6376" s="7" t="s">
        <v>11734</v>
      </c>
      <c r="F6376" s="7" t="s">
        <v>172</v>
      </c>
      <c r="G6376" s="7" t="s">
        <v>192</v>
      </c>
      <c r="H6376" s="7" t="s">
        <v>202</v>
      </c>
    </row>
    <row r="6377" spans="1:8" ht="15.75" customHeight="1" x14ac:dyDescent="0.3">
      <c r="A6377" s="8">
        <v>6376</v>
      </c>
      <c r="B6377" s="8">
        <v>1255</v>
      </c>
      <c r="C6377" s="8" t="s">
        <v>116</v>
      </c>
      <c r="D6377" s="8">
        <v>11</v>
      </c>
      <c r="E6377" s="8" t="s">
        <v>18217</v>
      </c>
      <c r="F6377" s="8" t="s">
        <v>192</v>
      </c>
      <c r="G6377" s="8" t="s">
        <v>116</v>
      </c>
      <c r="H6377" s="8" t="s">
        <v>210</v>
      </c>
    </row>
    <row r="6378" spans="1:8" ht="15.75" customHeight="1" x14ac:dyDescent="0.3">
      <c r="A6378" s="7">
        <v>6377</v>
      </c>
      <c r="B6378" s="7">
        <v>1256</v>
      </c>
      <c r="C6378" s="7" t="s">
        <v>148</v>
      </c>
      <c r="D6378" s="7">
        <v>106</v>
      </c>
      <c r="E6378" s="7" t="s">
        <v>11741</v>
      </c>
      <c r="F6378" s="7"/>
      <c r="G6378" s="7" t="s">
        <v>152</v>
      </c>
      <c r="H6378" s="7" t="s">
        <v>153</v>
      </c>
    </row>
    <row r="6379" spans="1:8" ht="15.75" customHeight="1" x14ac:dyDescent="0.3">
      <c r="A6379" s="8">
        <v>6378</v>
      </c>
      <c r="B6379" s="8">
        <v>1256</v>
      </c>
      <c r="C6379" s="8" t="s">
        <v>156</v>
      </c>
      <c r="D6379" s="8">
        <v>106</v>
      </c>
      <c r="E6379" s="8" t="s">
        <v>18226</v>
      </c>
      <c r="F6379" s="8" t="s">
        <v>161</v>
      </c>
      <c r="G6379" s="8" t="s">
        <v>1939</v>
      </c>
      <c r="H6379" s="8" t="s">
        <v>163</v>
      </c>
    </row>
    <row r="6380" spans="1:8" ht="15.75" customHeight="1" x14ac:dyDescent="0.3">
      <c r="A6380" s="7">
        <v>6379</v>
      </c>
      <c r="B6380" s="7">
        <v>1256</v>
      </c>
      <c r="C6380" s="7" t="s">
        <v>167</v>
      </c>
      <c r="D6380" s="7">
        <v>106</v>
      </c>
      <c r="E6380" s="7" t="s">
        <v>11742</v>
      </c>
      <c r="F6380" s="7" t="s">
        <v>152</v>
      </c>
      <c r="G6380" s="7" t="s">
        <v>172</v>
      </c>
      <c r="H6380" s="7" t="s">
        <v>174</v>
      </c>
    </row>
    <row r="6381" spans="1:8" ht="15.75" customHeight="1" x14ac:dyDescent="0.3">
      <c r="A6381" s="8">
        <v>6380</v>
      </c>
      <c r="B6381" s="8">
        <v>1256</v>
      </c>
      <c r="C6381" s="8" t="s">
        <v>176</v>
      </c>
      <c r="D6381" s="8">
        <v>106</v>
      </c>
      <c r="E6381" s="8" t="s">
        <v>18235</v>
      </c>
      <c r="F6381" s="8" t="s">
        <v>172</v>
      </c>
      <c r="G6381" s="8" t="s">
        <v>172</v>
      </c>
      <c r="H6381" s="8" t="s">
        <v>248</v>
      </c>
    </row>
    <row r="6382" spans="1:8" ht="15.75" customHeight="1" x14ac:dyDescent="0.3">
      <c r="A6382" s="7">
        <v>6381</v>
      </c>
      <c r="B6382" s="7">
        <v>1256</v>
      </c>
      <c r="C6382" s="7" t="s">
        <v>192</v>
      </c>
      <c r="D6382" s="7">
        <v>106</v>
      </c>
      <c r="E6382" s="7" t="s">
        <v>11743</v>
      </c>
      <c r="F6382" s="7" t="s">
        <v>172</v>
      </c>
      <c r="G6382" s="7" t="s">
        <v>192</v>
      </c>
      <c r="H6382" s="7" t="s">
        <v>202</v>
      </c>
    </row>
    <row r="6383" spans="1:8" ht="15.75" customHeight="1" x14ac:dyDescent="0.3">
      <c r="A6383" s="8">
        <v>6382</v>
      </c>
      <c r="B6383" s="8">
        <v>1256</v>
      </c>
      <c r="C6383" s="8" t="s">
        <v>116</v>
      </c>
      <c r="D6383" s="8">
        <v>106</v>
      </c>
      <c r="E6383" s="8" t="s">
        <v>18242</v>
      </c>
      <c r="F6383" s="8" t="s">
        <v>192</v>
      </c>
      <c r="G6383" s="8" t="s">
        <v>116</v>
      </c>
      <c r="H6383" s="8" t="s">
        <v>210</v>
      </c>
    </row>
    <row r="6384" spans="1:8" ht="15.75" customHeight="1" x14ac:dyDescent="0.3">
      <c r="A6384" s="7">
        <v>6383</v>
      </c>
      <c r="B6384" s="7">
        <v>1257</v>
      </c>
      <c r="C6384" s="7" t="s">
        <v>148</v>
      </c>
      <c r="D6384" s="7">
        <v>14</v>
      </c>
      <c r="E6384" s="7" t="s">
        <v>11754</v>
      </c>
      <c r="F6384" s="7"/>
      <c r="G6384" s="7" t="s">
        <v>152</v>
      </c>
      <c r="H6384" s="7" t="s">
        <v>153</v>
      </c>
    </row>
    <row r="6385" spans="1:8" ht="15.75" customHeight="1" x14ac:dyDescent="0.3">
      <c r="A6385" s="8">
        <v>6384</v>
      </c>
      <c r="B6385" s="8">
        <v>1257</v>
      </c>
      <c r="C6385" s="8" t="s">
        <v>156</v>
      </c>
      <c r="D6385" s="8">
        <v>14</v>
      </c>
      <c r="E6385" s="8" t="s">
        <v>18249</v>
      </c>
      <c r="F6385" s="8" t="s">
        <v>161</v>
      </c>
      <c r="G6385" s="8" t="s">
        <v>766</v>
      </c>
      <c r="H6385" s="8" t="s">
        <v>163</v>
      </c>
    </row>
    <row r="6386" spans="1:8" ht="15.75" customHeight="1" x14ac:dyDescent="0.3">
      <c r="A6386" s="7">
        <v>6385</v>
      </c>
      <c r="B6386" s="7">
        <v>1257</v>
      </c>
      <c r="C6386" s="7" t="s">
        <v>167</v>
      </c>
      <c r="D6386" s="7">
        <v>14</v>
      </c>
      <c r="E6386" s="7" t="s">
        <v>11755</v>
      </c>
      <c r="F6386" s="7" t="s">
        <v>152</v>
      </c>
      <c r="G6386" s="7" t="s">
        <v>172</v>
      </c>
      <c r="H6386" s="7" t="s">
        <v>174</v>
      </c>
    </row>
    <row r="6387" spans="1:8" ht="15.75" customHeight="1" x14ac:dyDescent="0.3">
      <c r="A6387" s="8">
        <v>6386</v>
      </c>
      <c r="B6387" s="8">
        <v>1257</v>
      </c>
      <c r="C6387" s="8" t="s">
        <v>176</v>
      </c>
      <c r="D6387" s="8">
        <v>14</v>
      </c>
      <c r="E6387" s="8" t="s">
        <v>18260</v>
      </c>
      <c r="F6387" s="8" t="s">
        <v>172</v>
      </c>
      <c r="G6387" s="8" t="s">
        <v>388</v>
      </c>
      <c r="H6387" s="8" t="s">
        <v>248</v>
      </c>
    </row>
    <row r="6388" spans="1:8" ht="15.75" customHeight="1" x14ac:dyDescent="0.3">
      <c r="A6388" s="7">
        <v>6387</v>
      </c>
      <c r="B6388" s="7">
        <v>1257</v>
      </c>
      <c r="C6388" s="7" t="s">
        <v>192</v>
      </c>
      <c r="D6388" s="7">
        <v>14</v>
      </c>
      <c r="E6388" s="7" t="s">
        <v>11756</v>
      </c>
      <c r="F6388" s="7" t="s">
        <v>172</v>
      </c>
      <c r="G6388" s="7" t="s">
        <v>192</v>
      </c>
      <c r="H6388" s="7" t="s">
        <v>202</v>
      </c>
    </row>
    <row r="6389" spans="1:8" ht="15.75" customHeight="1" x14ac:dyDescent="0.3">
      <c r="A6389" s="8">
        <v>6388</v>
      </c>
      <c r="B6389" s="8">
        <v>1258</v>
      </c>
      <c r="C6389" s="8" t="s">
        <v>148</v>
      </c>
      <c r="D6389" s="8">
        <v>9</v>
      </c>
      <c r="E6389" s="8" t="s">
        <v>11768</v>
      </c>
      <c r="F6389" s="8"/>
      <c r="G6389" s="8" t="s">
        <v>152</v>
      </c>
      <c r="H6389" s="8" t="s">
        <v>153</v>
      </c>
    </row>
    <row r="6390" spans="1:8" ht="15.75" customHeight="1" x14ac:dyDescent="0.3">
      <c r="A6390" s="7">
        <v>6389</v>
      </c>
      <c r="B6390" s="7">
        <v>1258</v>
      </c>
      <c r="C6390" s="7" t="s">
        <v>156</v>
      </c>
      <c r="D6390" s="7">
        <v>9</v>
      </c>
      <c r="E6390" s="7" t="s">
        <v>18269</v>
      </c>
      <c r="F6390" s="7" t="s">
        <v>161</v>
      </c>
      <c r="G6390" s="7" t="s">
        <v>984</v>
      </c>
      <c r="H6390" s="7" t="s">
        <v>163</v>
      </c>
    </row>
    <row r="6391" spans="1:8" ht="15.75" customHeight="1" x14ac:dyDescent="0.3">
      <c r="A6391" s="8">
        <v>6390</v>
      </c>
      <c r="B6391" s="8">
        <v>1258</v>
      </c>
      <c r="C6391" s="8" t="s">
        <v>167</v>
      </c>
      <c r="D6391" s="8">
        <v>9</v>
      </c>
      <c r="E6391" s="8" t="s">
        <v>11769</v>
      </c>
      <c r="F6391" s="8" t="s">
        <v>152</v>
      </c>
      <c r="G6391" s="8" t="s">
        <v>172</v>
      </c>
      <c r="H6391" s="8" t="s">
        <v>174</v>
      </c>
    </row>
    <row r="6392" spans="1:8" ht="15.75" customHeight="1" x14ac:dyDescent="0.3">
      <c r="A6392" s="7">
        <v>6391</v>
      </c>
      <c r="B6392" s="7">
        <v>1258</v>
      </c>
      <c r="C6392" s="7" t="s">
        <v>176</v>
      </c>
      <c r="D6392" s="7">
        <v>9</v>
      </c>
      <c r="E6392" s="7" t="s">
        <v>18277</v>
      </c>
      <c r="F6392" s="7" t="s">
        <v>172</v>
      </c>
      <c r="G6392" s="7" t="s">
        <v>388</v>
      </c>
      <c r="H6392" s="7" t="s">
        <v>248</v>
      </c>
    </row>
    <row r="6393" spans="1:8" ht="15.75" customHeight="1" x14ac:dyDescent="0.3">
      <c r="A6393" s="8">
        <v>6392</v>
      </c>
      <c r="B6393" s="8">
        <v>1258</v>
      </c>
      <c r="C6393" s="8" t="s">
        <v>192</v>
      </c>
      <c r="D6393" s="8">
        <v>9</v>
      </c>
      <c r="E6393" s="8" t="s">
        <v>11770</v>
      </c>
      <c r="F6393" s="8" t="s">
        <v>172</v>
      </c>
      <c r="G6393" s="8" t="s">
        <v>192</v>
      </c>
      <c r="H6393" s="8" t="s">
        <v>202</v>
      </c>
    </row>
    <row r="6394" spans="1:8" ht="15.75" customHeight="1" x14ac:dyDescent="0.3">
      <c r="A6394" s="7">
        <v>6393</v>
      </c>
      <c r="B6394" s="7">
        <v>1259</v>
      </c>
      <c r="C6394" s="7" t="s">
        <v>148</v>
      </c>
      <c r="D6394" s="7">
        <v>48</v>
      </c>
      <c r="E6394" s="7" t="s">
        <v>11778</v>
      </c>
      <c r="F6394" s="7"/>
      <c r="G6394" s="7" t="s">
        <v>152</v>
      </c>
      <c r="H6394" s="7" t="s">
        <v>314</v>
      </c>
    </row>
    <row r="6395" spans="1:8" ht="15.75" customHeight="1" x14ac:dyDescent="0.3">
      <c r="A6395" s="8">
        <v>6394</v>
      </c>
      <c r="B6395" s="8">
        <v>1259</v>
      </c>
      <c r="C6395" s="8" t="s">
        <v>156</v>
      </c>
      <c r="D6395" s="8">
        <v>48</v>
      </c>
      <c r="E6395" s="8" t="s">
        <v>18291</v>
      </c>
      <c r="F6395" s="8" t="s">
        <v>161</v>
      </c>
      <c r="G6395" s="8" t="s">
        <v>2807</v>
      </c>
      <c r="H6395" s="8" t="s">
        <v>163</v>
      </c>
    </row>
    <row r="6396" spans="1:8" ht="15.75" customHeight="1" x14ac:dyDescent="0.3">
      <c r="A6396" s="7">
        <v>6395</v>
      </c>
      <c r="B6396" s="7">
        <v>1259</v>
      </c>
      <c r="C6396" s="7" t="s">
        <v>167</v>
      </c>
      <c r="D6396" s="7">
        <v>48</v>
      </c>
      <c r="E6396" s="7" t="s">
        <v>11779</v>
      </c>
      <c r="F6396" s="7" t="s">
        <v>152</v>
      </c>
      <c r="G6396" s="7" t="s">
        <v>172</v>
      </c>
      <c r="H6396" s="7" t="s">
        <v>174</v>
      </c>
    </row>
    <row r="6397" spans="1:8" ht="15.75" customHeight="1" x14ac:dyDescent="0.3">
      <c r="A6397" s="8">
        <v>6396</v>
      </c>
      <c r="B6397" s="8">
        <v>1259</v>
      </c>
      <c r="C6397" s="8" t="s">
        <v>176</v>
      </c>
      <c r="D6397" s="8">
        <v>48</v>
      </c>
      <c r="E6397" s="8" t="s">
        <v>18299</v>
      </c>
      <c r="F6397" s="8" t="s">
        <v>172</v>
      </c>
      <c r="G6397" s="8" t="s">
        <v>388</v>
      </c>
      <c r="H6397" s="8" t="s">
        <v>184</v>
      </c>
    </row>
    <row r="6398" spans="1:8" ht="15.75" customHeight="1" x14ac:dyDescent="0.3">
      <c r="A6398" s="7">
        <v>6397</v>
      </c>
      <c r="B6398" s="7">
        <v>1259</v>
      </c>
      <c r="C6398" s="7" t="s">
        <v>192</v>
      </c>
      <c r="D6398" s="7">
        <v>48</v>
      </c>
      <c r="E6398" s="7" t="s">
        <v>11780</v>
      </c>
      <c r="F6398" s="7" t="s">
        <v>172</v>
      </c>
      <c r="G6398" s="7" t="s">
        <v>192</v>
      </c>
      <c r="H6398" s="7" t="s">
        <v>202</v>
      </c>
    </row>
    <row r="6399" spans="1:8" ht="15.75" customHeight="1" x14ac:dyDescent="0.3">
      <c r="A6399" s="8">
        <v>6398</v>
      </c>
      <c r="B6399" s="8">
        <v>1260</v>
      </c>
      <c r="C6399" s="8" t="s">
        <v>148</v>
      </c>
      <c r="D6399" s="8">
        <v>9</v>
      </c>
      <c r="E6399" s="8" t="s">
        <v>11786</v>
      </c>
      <c r="F6399" s="8"/>
      <c r="G6399" s="8" t="s">
        <v>152</v>
      </c>
      <c r="H6399" s="8" t="s">
        <v>492</v>
      </c>
    </row>
    <row r="6400" spans="1:8" ht="15.75" customHeight="1" x14ac:dyDescent="0.3">
      <c r="A6400" s="7">
        <v>6399</v>
      </c>
      <c r="B6400" s="7">
        <v>1260</v>
      </c>
      <c r="C6400" s="7" t="s">
        <v>156</v>
      </c>
      <c r="D6400" s="7">
        <v>9</v>
      </c>
      <c r="E6400" s="7" t="s">
        <v>18310</v>
      </c>
      <c r="F6400" s="7" t="s">
        <v>161</v>
      </c>
      <c r="G6400" s="7" t="s">
        <v>984</v>
      </c>
      <c r="H6400" s="7" t="s">
        <v>163</v>
      </c>
    </row>
    <row r="6401" spans="1:8" ht="15.75" customHeight="1" x14ac:dyDescent="0.3">
      <c r="A6401" s="8">
        <v>6400</v>
      </c>
      <c r="B6401" s="8">
        <v>1260</v>
      </c>
      <c r="C6401" s="8" t="s">
        <v>167</v>
      </c>
      <c r="D6401" s="8">
        <v>9</v>
      </c>
      <c r="E6401" s="8" t="s">
        <v>11787</v>
      </c>
      <c r="F6401" s="8" t="s">
        <v>152</v>
      </c>
      <c r="G6401" s="8" t="s">
        <v>172</v>
      </c>
      <c r="H6401" s="8" t="s">
        <v>174</v>
      </c>
    </row>
    <row r="6402" spans="1:8" ht="15.75" customHeight="1" x14ac:dyDescent="0.3">
      <c r="A6402" s="7">
        <v>6401</v>
      </c>
      <c r="B6402" s="7">
        <v>1260</v>
      </c>
      <c r="C6402" s="7" t="s">
        <v>176</v>
      </c>
      <c r="D6402" s="7">
        <v>9</v>
      </c>
      <c r="E6402" s="7" t="s">
        <v>18317</v>
      </c>
      <c r="F6402" s="7" t="s">
        <v>172</v>
      </c>
      <c r="G6402" s="7" t="s">
        <v>172</v>
      </c>
      <c r="H6402" s="7" t="s">
        <v>248</v>
      </c>
    </row>
    <row r="6403" spans="1:8" ht="15.75" customHeight="1" x14ac:dyDescent="0.3">
      <c r="A6403" s="8">
        <v>6402</v>
      </c>
      <c r="B6403" s="8">
        <v>1260</v>
      </c>
      <c r="C6403" s="8" t="s">
        <v>192</v>
      </c>
      <c r="D6403" s="8">
        <v>9</v>
      </c>
      <c r="E6403" s="8" t="s">
        <v>11788</v>
      </c>
      <c r="F6403" s="8" t="s">
        <v>172</v>
      </c>
      <c r="G6403" s="8" t="s">
        <v>192</v>
      </c>
      <c r="H6403" s="8" t="s">
        <v>202</v>
      </c>
    </row>
    <row r="6404" spans="1:8" ht="15.75" customHeight="1" x14ac:dyDescent="0.3">
      <c r="A6404" s="7">
        <v>6403</v>
      </c>
      <c r="B6404" s="7">
        <v>1260</v>
      </c>
      <c r="C6404" s="7" t="s">
        <v>116</v>
      </c>
      <c r="D6404" s="7">
        <v>9</v>
      </c>
      <c r="E6404" s="7" t="s">
        <v>18326</v>
      </c>
      <c r="F6404" s="7" t="s">
        <v>192</v>
      </c>
      <c r="G6404" s="7" t="s">
        <v>116</v>
      </c>
      <c r="H6404" s="7" t="s">
        <v>210</v>
      </c>
    </row>
    <row r="6405" spans="1:8" ht="15.75" customHeight="1" x14ac:dyDescent="0.3">
      <c r="A6405" s="8">
        <v>6404</v>
      </c>
      <c r="B6405" s="8">
        <v>1261</v>
      </c>
      <c r="C6405" s="8" t="s">
        <v>148</v>
      </c>
      <c r="D6405" s="8">
        <v>95</v>
      </c>
      <c r="E6405" s="8" t="s">
        <v>11795</v>
      </c>
      <c r="F6405" s="8"/>
      <c r="G6405" s="8" t="s">
        <v>152</v>
      </c>
      <c r="H6405" s="8" t="s">
        <v>218</v>
      </c>
    </row>
    <row r="6406" spans="1:8" ht="15.75" customHeight="1" x14ac:dyDescent="0.3">
      <c r="A6406" s="7">
        <v>6405</v>
      </c>
      <c r="B6406" s="7">
        <v>1261</v>
      </c>
      <c r="C6406" s="7" t="s">
        <v>156</v>
      </c>
      <c r="D6406" s="7">
        <v>95</v>
      </c>
      <c r="E6406" s="7" t="s">
        <v>18333</v>
      </c>
      <c r="F6406" s="7" t="s">
        <v>161</v>
      </c>
      <c r="G6406" s="7" t="s">
        <v>5967</v>
      </c>
      <c r="H6406" s="7" t="s">
        <v>163</v>
      </c>
    </row>
    <row r="6407" spans="1:8" ht="15.75" customHeight="1" x14ac:dyDescent="0.3">
      <c r="A6407" s="8">
        <v>6406</v>
      </c>
      <c r="B6407" s="8">
        <v>1261</v>
      </c>
      <c r="C6407" s="8" t="s">
        <v>167</v>
      </c>
      <c r="D6407" s="8">
        <v>95</v>
      </c>
      <c r="E6407" s="8" t="s">
        <v>11796</v>
      </c>
      <c r="F6407" s="8" t="s">
        <v>152</v>
      </c>
      <c r="G6407" s="8" t="s">
        <v>172</v>
      </c>
      <c r="H6407" s="8" t="s">
        <v>174</v>
      </c>
    </row>
    <row r="6408" spans="1:8" ht="15.75" customHeight="1" x14ac:dyDescent="0.3">
      <c r="A6408" s="7">
        <v>6407</v>
      </c>
      <c r="B6408" s="7">
        <v>1261</v>
      </c>
      <c r="C6408" s="7" t="s">
        <v>192</v>
      </c>
      <c r="D6408" s="7">
        <v>95</v>
      </c>
      <c r="E6408" s="7" t="s">
        <v>11797</v>
      </c>
      <c r="F6408" s="7" t="s">
        <v>172</v>
      </c>
      <c r="G6408" s="7" t="s">
        <v>192</v>
      </c>
      <c r="H6408" s="7" t="s">
        <v>202</v>
      </c>
    </row>
    <row r="6409" spans="1:8" ht="15.75" customHeight="1" x14ac:dyDescent="0.3">
      <c r="A6409" s="8">
        <v>6408</v>
      </c>
      <c r="B6409" s="8">
        <v>1261</v>
      </c>
      <c r="C6409" s="8" t="s">
        <v>116</v>
      </c>
      <c r="D6409" s="8">
        <v>95</v>
      </c>
      <c r="E6409" s="8" t="s">
        <v>18343</v>
      </c>
      <c r="F6409" s="8" t="s">
        <v>192</v>
      </c>
      <c r="G6409" s="8" t="s">
        <v>116</v>
      </c>
      <c r="H6409" s="8" t="s">
        <v>210</v>
      </c>
    </row>
    <row r="6410" spans="1:8" ht="15.75" customHeight="1" x14ac:dyDescent="0.3">
      <c r="A6410" s="7">
        <v>6409</v>
      </c>
      <c r="B6410" s="7">
        <v>1262</v>
      </c>
      <c r="C6410" s="7" t="s">
        <v>148</v>
      </c>
      <c r="D6410" s="7">
        <v>62</v>
      </c>
      <c r="E6410" s="7" t="s">
        <v>11804</v>
      </c>
      <c r="F6410" s="7"/>
      <c r="G6410" s="7" t="s">
        <v>152</v>
      </c>
      <c r="H6410" s="7" t="s">
        <v>153</v>
      </c>
    </row>
    <row r="6411" spans="1:8" ht="15.75" customHeight="1" x14ac:dyDescent="0.3">
      <c r="A6411" s="8">
        <v>6410</v>
      </c>
      <c r="B6411" s="8">
        <v>1262</v>
      </c>
      <c r="C6411" s="8" t="s">
        <v>156</v>
      </c>
      <c r="D6411" s="8">
        <v>62</v>
      </c>
      <c r="E6411" s="8" t="s">
        <v>18350</v>
      </c>
      <c r="F6411" s="8" t="s">
        <v>161</v>
      </c>
      <c r="G6411" s="8" t="s">
        <v>11366</v>
      </c>
      <c r="H6411" s="8" t="s">
        <v>163</v>
      </c>
    </row>
    <row r="6412" spans="1:8" ht="15.75" customHeight="1" x14ac:dyDescent="0.3">
      <c r="A6412" s="7">
        <v>6411</v>
      </c>
      <c r="B6412" s="7">
        <v>1262</v>
      </c>
      <c r="C6412" s="7" t="s">
        <v>167</v>
      </c>
      <c r="D6412" s="7">
        <v>62</v>
      </c>
      <c r="E6412" s="7" t="s">
        <v>11805</v>
      </c>
      <c r="F6412" s="7" t="s">
        <v>152</v>
      </c>
      <c r="G6412" s="7" t="s">
        <v>172</v>
      </c>
      <c r="H6412" s="7" t="s">
        <v>174</v>
      </c>
    </row>
    <row r="6413" spans="1:8" ht="15.75" customHeight="1" x14ac:dyDescent="0.3">
      <c r="A6413" s="8">
        <v>6412</v>
      </c>
      <c r="B6413" s="8">
        <v>1262</v>
      </c>
      <c r="C6413" s="8" t="s">
        <v>192</v>
      </c>
      <c r="D6413" s="8">
        <v>62</v>
      </c>
      <c r="E6413" s="8" t="s">
        <v>11806</v>
      </c>
      <c r="F6413" s="8" t="s">
        <v>172</v>
      </c>
      <c r="G6413" s="8" t="s">
        <v>192</v>
      </c>
      <c r="H6413" s="8" t="s">
        <v>202</v>
      </c>
    </row>
    <row r="6414" spans="1:8" ht="15.75" customHeight="1" x14ac:dyDescent="0.3">
      <c r="A6414" s="7">
        <v>6413</v>
      </c>
      <c r="B6414" s="7">
        <v>1262</v>
      </c>
      <c r="C6414" s="7" t="s">
        <v>116</v>
      </c>
      <c r="D6414" s="7">
        <v>62</v>
      </c>
      <c r="E6414" s="7" t="s">
        <v>18363</v>
      </c>
      <c r="F6414" s="7" t="s">
        <v>192</v>
      </c>
      <c r="G6414" s="7" t="s">
        <v>116</v>
      </c>
      <c r="H6414" s="7" t="s">
        <v>210</v>
      </c>
    </row>
    <row r="6415" spans="1:8" ht="15.75" customHeight="1" x14ac:dyDescent="0.3">
      <c r="A6415" s="8">
        <v>6414</v>
      </c>
      <c r="B6415" s="8">
        <v>1263</v>
      </c>
      <c r="C6415" s="8" t="s">
        <v>148</v>
      </c>
      <c r="D6415" s="8">
        <v>64</v>
      </c>
      <c r="E6415" s="8" t="s">
        <v>11813</v>
      </c>
      <c r="F6415" s="8"/>
      <c r="G6415" s="8" t="s">
        <v>152</v>
      </c>
      <c r="H6415" s="8" t="s">
        <v>492</v>
      </c>
    </row>
    <row r="6416" spans="1:8" ht="15.75" customHeight="1" x14ac:dyDescent="0.3">
      <c r="A6416" s="7">
        <v>6415</v>
      </c>
      <c r="B6416" s="7">
        <v>1263</v>
      </c>
      <c r="C6416" s="7" t="s">
        <v>156</v>
      </c>
      <c r="D6416" s="7">
        <v>64</v>
      </c>
      <c r="E6416" s="7" t="s">
        <v>18373</v>
      </c>
      <c r="F6416" s="7" t="s">
        <v>161</v>
      </c>
      <c r="G6416" s="7" t="s">
        <v>2844</v>
      </c>
      <c r="H6416" s="7" t="s">
        <v>163</v>
      </c>
    </row>
    <row r="6417" spans="1:8" ht="15.75" customHeight="1" x14ac:dyDescent="0.3">
      <c r="A6417" s="8">
        <v>6416</v>
      </c>
      <c r="B6417" s="8">
        <v>1263</v>
      </c>
      <c r="C6417" s="8" t="s">
        <v>167</v>
      </c>
      <c r="D6417" s="8">
        <v>64</v>
      </c>
      <c r="E6417" s="8" t="s">
        <v>11814</v>
      </c>
      <c r="F6417" s="8" t="s">
        <v>152</v>
      </c>
      <c r="G6417" s="8" t="s">
        <v>172</v>
      </c>
      <c r="H6417" s="8" t="s">
        <v>174</v>
      </c>
    </row>
    <row r="6418" spans="1:8" ht="15.75" customHeight="1" x14ac:dyDescent="0.3">
      <c r="A6418" s="7">
        <v>6417</v>
      </c>
      <c r="B6418" s="7">
        <v>1263</v>
      </c>
      <c r="C6418" s="7" t="s">
        <v>176</v>
      </c>
      <c r="D6418" s="7">
        <v>64</v>
      </c>
      <c r="E6418" s="7" t="s">
        <v>18380</v>
      </c>
      <c r="F6418" s="7" t="s">
        <v>172</v>
      </c>
      <c r="G6418" s="7" t="s">
        <v>388</v>
      </c>
      <c r="H6418" s="7" t="s">
        <v>812</v>
      </c>
    </row>
    <row r="6419" spans="1:8" ht="15.75" customHeight="1" x14ac:dyDescent="0.3">
      <c r="A6419" s="8">
        <v>6418</v>
      </c>
      <c r="B6419" s="8">
        <v>1263</v>
      </c>
      <c r="C6419" s="8" t="s">
        <v>192</v>
      </c>
      <c r="D6419" s="8">
        <v>64</v>
      </c>
      <c r="E6419" s="8" t="s">
        <v>11816</v>
      </c>
      <c r="F6419" s="8" t="s">
        <v>172</v>
      </c>
      <c r="G6419" s="8" t="s">
        <v>192</v>
      </c>
      <c r="H6419" s="8" t="s">
        <v>202</v>
      </c>
    </row>
    <row r="6420" spans="1:8" ht="15.75" customHeight="1" x14ac:dyDescent="0.3">
      <c r="A6420" s="7">
        <v>6419</v>
      </c>
      <c r="B6420" s="7">
        <v>1263</v>
      </c>
      <c r="C6420" s="7" t="s">
        <v>116</v>
      </c>
      <c r="D6420" s="7">
        <v>64</v>
      </c>
      <c r="E6420" s="7" t="s">
        <v>18387</v>
      </c>
      <c r="F6420" s="7" t="s">
        <v>192</v>
      </c>
      <c r="G6420" s="7" t="s">
        <v>116</v>
      </c>
      <c r="H6420" s="7" t="s">
        <v>210</v>
      </c>
    </row>
    <row r="6421" spans="1:8" ht="15.75" customHeight="1" x14ac:dyDescent="0.3">
      <c r="A6421" s="8">
        <v>6420</v>
      </c>
      <c r="B6421" s="8">
        <v>1264</v>
      </c>
      <c r="C6421" s="8" t="s">
        <v>148</v>
      </c>
      <c r="D6421" s="8">
        <v>13</v>
      </c>
      <c r="E6421" s="8" t="s">
        <v>11825</v>
      </c>
      <c r="F6421" s="8"/>
      <c r="G6421" s="8" t="s">
        <v>152</v>
      </c>
      <c r="H6421" s="8" t="s">
        <v>492</v>
      </c>
    </row>
    <row r="6422" spans="1:8" ht="15.75" customHeight="1" x14ac:dyDescent="0.3">
      <c r="A6422" s="7">
        <v>6421</v>
      </c>
      <c r="B6422" s="7">
        <v>1264</v>
      </c>
      <c r="C6422" s="7" t="s">
        <v>156</v>
      </c>
      <c r="D6422" s="7">
        <v>13</v>
      </c>
      <c r="E6422" s="7" t="s">
        <v>18395</v>
      </c>
      <c r="F6422" s="7" t="s">
        <v>161</v>
      </c>
      <c r="G6422" s="7" t="s">
        <v>1503</v>
      </c>
      <c r="H6422" s="7" t="s">
        <v>163</v>
      </c>
    </row>
    <row r="6423" spans="1:8" ht="15.75" customHeight="1" x14ac:dyDescent="0.3">
      <c r="A6423" s="8">
        <v>6422</v>
      </c>
      <c r="B6423" s="8">
        <v>1264</v>
      </c>
      <c r="C6423" s="8" t="s">
        <v>167</v>
      </c>
      <c r="D6423" s="8">
        <v>13</v>
      </c>
      <c r="E6423" s="8" t="s">
        <v>11826</v>
      </c>
      <c r="F6423" s="8" t="s">
        <v>152</v>
      </c>
      <c r="G6423" s="8" t="s">
        <v>172</v>
      </c>
      <c r="H6423" s="8" t="s">
        <v>174</v>
      </c>
    </row>
    <row r="6424" spans="1:8" ht="15.75" customHeight="1" x14ac:dyDescent="0.3">
      <c r="A6424" s="7">
        <v>6423</v>
      </c>
      <c r="B6424" s="7">
        <v>1264</v>
      </c>
      <c r="C6424" s="7" t="s">
        <v>176</v>
      </c>
      <c r="D6424" s="7">
        <v>13</v>
      </c>
      <c r="E6424" s="7" t="s">
        <v>18399</v>
      </c>
      <c r="F6424" s="7" t="s">
        <v>172</v>
      </c>
      <c r="G6424" s="7" t="s">
        <v>172</v>
      </c>
      <c r="H6424" s="7" t="s">
        <v>248</v>
      </c>
    </row>
    <row r="6425" spans="1:8" ht="15.75" customHeight="1" x14ac:dyDescent="0.3">
      <c r="A6425" s="8">
        <v>6424</v>
      </c>
      <c r="B6425" s="8">
        <v>1264</v>
      </c>
      <c r="C6425" s="8" t="s">
        <v>192</v>
      </c>
      <c r="D6425" s="8">
        <v>13</v>
      </c>
      <c r="E6425" s="8" t="s">
        <v>11827</v>
      </c>
      <c r="F6425" s="8" t="s">
        <v>172</v>
      </c>
      <c r="G6425" s="8" t="s">
        <v>192</v>
      </c>
      <c r="H6425" s="8" t="s">
        <v>202</v>
      </c>
    </row>
    <row r="6426" spans="1:8" ht="15.75" customHeight="1" x14ac:dyDescent="0.3">
      <c r="A6426" s="7">
        <v>6425</v>
      </c>
      <c r="B6426" s="7">
        <v>1264</v>
      </c>
      <c r="C6426" s="7" t="s">
        <v>116</v>
      </c>
      <c r="D6426" s="7">
        <v>13</v>
      </c>
      <c r="E6426" s="7" t="s">
        <v>18405</v>
      </c>
      <c r="F6426" s="7" t="s">
        <v>192</v>
      </c>
      <c r="G6426" s="7" t="s">
        <v>116</v>
      </c>
      <c r="H6426" s="7" t="s">
        <v>210</v>
      </c>
    </row>
    <row r="6427" spans="1:8" ht="15.75" customHeight="1" x14ac:dyDescent="0.3">
      <c r="A6427" s="8">
        <v>6426</v>
      </c>
      <c r="B6427" s="8">
        <v>1265</v>
      </c>
      <c r="C6427" s="8" t="s">
        <v>148</v>
      </c>
      <c r="D6427" s="8">
        <v>90</v>
      </c>
      <c r="E6427" s="8" t="s">
        <v>11834</v>
      </c>
      <c r="F6427" s="8"/>
      <c r="G6427" s="8" t="s">
        <v>152</v>
      </c>
      <c r="H6427" s="8" t="s">
        <v>492</v>
      </c>
    </row>
    <row r="6428" spans="1:8" ht="15.75" customHeight="1" x14ac:dyDescent="0.3">
      <c r="A6428" s="7">
        <v>6427</v>
      </c>
      <c r="B6428" s="7">
        <v>1265</v>
      </c>
      <c r="C6428" s="7" t="s">
        <v>156</v>
      </c>
      <c r="D6428" s="7">
        <v>90</v>
      </c>
      <c r="E6428" s="7" t="s">
        <v>18412</v>
      </c>
      <c r="F6428" s="7" t="s">
        <v>161</v>
      </c>
      <c r="G6428" s="7" t="s">
        <v>1576</v>
      </c>
      <c r="H6428" s="7" t="s">
        <v>163</v>
      </c>
    </row>
    <row r="6429" spans="1:8" ht="15.75" customHeight="1" x14ac:dyDescent="0.3">
      <c r="A6429" s="8">
        <v>6428</v>
      </c>
      <c r="B6429" s="8">
        <v>1265</v>
      </c>
      <c r="C6429" s="8" t="s">
        <v>167</v>
      </c>
      <c r="D6429" s="8">
        <v>90</v>
      </c>
      <c r="E6429" s="8" t="s">
        <v>11835</v>
      </c>
      <c r="F6429" s="8" t="s">
        <v>152</v>
      </c>
      <c r="G6429" s="8" t="s">
        <v>172</v>
      </c>
      <c r="H6429" s="8" t="s">
        <v>174</v>
      </c>
    </row>
    <row r="6430" spans="1:8" ht="15.75" customHeight="1" x14ac:dyDescent="0.3">
      <c r="A6430" s="7">
        <v>6429</v>
      </c>
      <c r="B6430" s="7">
        <v>1265</v>
      </c>
      <c r="C6430" s="7" t="s">
        <v>176</v>
      </c>
      <c r="D6430" s="7">
        <v>90</v>
      </c>
      <c r="E6430" s="7" t="s">
        <v>18417</v>
      </c>
      <c r="F6430" s="7" t="s">
        <v>172</v>
      </c>
      <c r="G6430" s="7" t="s">
        <v>172</v>
      </c>
      <c r="H6430" s="7" t="s">
        <v>288</v>
      </c>
    </row>
    <row r="6431" spans="1:8" ht="15.75" customHeight="1" x14ac:dyDescent="0.3">
      <c r="A6431" s="8">
        <v>6430</v>
      </c>
      <c r="B6431" s="8">
        <v>1265</v>
      </c>
      <c r="C6431" s="8" t="s">
        <v>192</v>
      </c>
      <c r="D6431" s="8">
        <v>90</v>
      </c>
      <c r="E6431" s="8" t="s">
        <v>11837</v>
      </c>
      <c r="F6431" s="8" t="s">
        <v>172</v>
      </c>
      <c r="G6431" s="8" t="s">
        <v>192</v>
      </c>
      <c r="H6431" s="8" t="s">
        <v>202</v>
      </c>
    </row>
    <row r="6432" spans="1:8" ht="15.75" customHeight="1" x14ac:dyDescent="0.3">
      <c r="A6432" s="7">
        <v>6431</v>
      </c>
      <c r="B6432" s="7">
        <v>1265</v>
      </c>
      <c r="C6432" s="7" t="s">
        <v>116</v>
      </c>
      <c r="D6432" s="7">
        <v>90</v>
      </c>
      <c r="E6432" s="7" t="s">
        <v>18425</v>
      </c>
      <c r="F6432" s="7" t="s">
        <v>192</v>
      </c>
      <c r="G6432" s="7" t="s">
        <v>116</v>
      </c>
      <c r="H6432" s="7" t="s">
        <v>210</v>
      </c>
    </row>
    <row r="6433" spans="1:8" ht="15.75" customHeight="1" x14ac:dyDescent="0.3">
      <c r="A6433" s="8">
        <v>6432</v>
      </c>
      <c r="B6433" s="8">
        <v>1266</v>
      </c>
      <c r="C6433" s="8" t="s">
        <v>148</v>
      </c>
      <c r="D6433" s="8">
        <v>100</v>
      </c>
      <c r="E6433" s="8" t="s">
        <v>11843</v>
      </c>
      <c r="F6433" s="8"/>
      <c r="G6433" s="8" t="s">
        <v>152</v>
      </c>
      <c r="H6433" s="8" t="s">
        <v>153</v>
      </c>
    </row>
    <row r="6434" spans="1:8" ht="15.75" customHeight="1" x14ac:dyDescent="0.3">
      <c r="A6434" s="7">
        <v>6433</v>
      </c>
      <c r="B6434" s="7">
        <v>1266</v>
      </c>
      <c r="C6434" s="7" t="s">
        <v>156</v>
      </c>
      <c r="D6434" s="7">
        <v>100</v>
      </c>
      <c r="E6434" s="7" t="s">
        <v>18433</v>
      </c>
      <c r="F6434" s="7" t="s">
        <v>161</v>
      </c>
      <c r="G6434" s="7" t="s">
        <v>2300</v>
      </c>
      <c r="H6434" s="7" t="s">
        <v>163</v>
      </c>
    </row>
    <row r="6435" spans="1:8" ht="15.75" customHeight="1" x14ac:dyDescent="0.3">
      <c r="A6435" s="8">
        <v>6434</v>
      </c>
      <c r="B6435" s="8">
        <v>1266</v>
      </c>
      <c r="C6435" s="8" t="s">
        <v>167</v>
      </c>
      <c r="D6435" s="8">
        <v>100</v>
      </c>
      <c r="E6435" s="8" t="s">
        <v>11844</v>
      </c>
      <c r="F6435" s="8" t="s">
        <v>152</v>
      </c>
      <c r="G6435" s="8" t="s">
        <v>172</v>
      </c>
      <c r="H6435" s="8" t="s">
        <v>174</v>
      </c>
    </row>
    <row r="6436" spans="1:8" ht="15.75" customHeight="1" x14ac:dyDescent="0.3">
      <c r="A6436" s="7">
        <v>6435</v>
      </c>
      <c r="B6436" s="7">
        <v>1266</v>
      </c>
      <c r="C6436" s="7" t="s">
        <v>176</v>
      </c>
      <c r="D6436" s="7">
        <v>100</v>
      </c>
      <c r="E6436" s="7" t="s">
        <v>18443</v>
      </c>
      <c r="F6436" s="7" t="s">
        <v>172</v>
      </c>
      <c r="G6436" s="7" t="s">
        <v>388</v>
      </c>
      <c r="H6436" s="7" t="s">
        <v>288</v>
      </c>
    </row>
    <row r="6437" spans="1:8" ht="15.75" customHeight="1" x14ac:dyDescent="0.3">
      <c r="A6437" s="8">
        <v>6436</v>
      </c>
      <c r="B6437" s="8">
        <v>1266</v>
      </c>
      <c r="C6437" s="8" t="s">
        <v>192</v>
      </c>
      <c r="D6437" s="8">
        <v>100</v>
      </c>
      <c r="E6437" s="8" t="s">
        <v>11845</v>
      </c>
      <c r="F6437" s="8" t="s">
        <v>172</v>
      </c>
      <c r="G6437" s="8" t="s">
        <v>192</v>
      </c>
      <c r="H6437" s="8" t="s">
        <v>202</v>
      </c>
    </row>
    <row r="6438" spans="1:8" ht="15.75" customHeight="1" x14ac:dyDescent="0.3">
      <c r="A6438" s="7">
        <v>6437</v>
      </c>
      <c r="B6438" s="7">
        <v>1266</v>
      </c>
      <c r="C6438" s="7" t="s">
        <v>116</v>
      </c>
      <c r="D6438" s="7">
        <v>100</v>
      </c>
      <c r="E6438" s="7" t="s">
        <v>18451</v>
      </c>
      <c r="F6438" s="7" t="s">
        <v>192</v>
      </c>
      <c r="G6438" s="7" t="s">
        <v>116</v>
      </c>
      <c r="H6438" s="7" t="s">
        <v>210</v>
      </c>
    </row>
    <row r="6439" spans="1:8" ht="15.75" customHeight="1" x14ac:dyDescent="0.3">
      <c r="A6439" s="8">
        <v>6438</v>
      </c>
      <c r="B6439" s="8">
        <v>1267</v>
      </c>
      <c r="C6439" s="8" t="s">
        <v>148</v>
      </c>
      <c r="D6439" s="8">
        <v>8</v>
      </c>
      <c r="E6439" s="8" t="s">
        <v>11851</v>
      </c>
      <c r="F6439" s="8"/>
      <c r="G6439" s="8" t="s">
        <v>152</v>
      </c>
      <c r="H6439" s="8" t="s">
        <v>492</v>
      </c>
    </row>
    <row r="6440" spans="1:8" ht="15.75" customHeight="1" x14ac:dyDescent="0.3">
      <c r="A6440" s="7">
        <v>6439</v>
      </c>
      <c r="B6440" s="7">
        <v>1267</v>
      </c>
      <c r="C6440" s="7" t="s">
        <v>156</v>
      </c>
      <c r="D6440" s="7">
        <v>8</v>
      </c>
      <c r="E6440" s="7" t="s">
        <v>18459</v>
      </c>
      <c r="F6440" s="7" t="s">
        <v>161</v>
      </c>
      <c r="G6440" s="7" t="s">
        <v>1154</v>
      </c>
      <c r="H6440" s="7" t="s">
        <v>163</v>
      </c>
    </row>
    <row r="6441" spans="1:8" ht="15.75" customHeight="1" x14ac:dyDescent="0.3">
      <c r="A6441" s="8">
        <v>6440</v>
      </c>
      <c r="B6441" s="8">
        <v>1267</v>
      </c>
      <c r="C6441" s="8" t="s">
        <v>167</v>
      </c>
      <c r="D6441" s="8">
        <v>8</v>
      </c>
      <c r="E6441" s="8" t="s">
        <v>11852</v>
      </c>
      <c r="F6441" s="8" t="s">
        <v>152</v>
      </c>
      <c r="G6441" s="8" t="s">
        <v>172</v>
      </c>
      <c r="H6441" s="8" t="s">
        <v>174</v>
      </c>
    </row>
    <row r="6442" spans="1:8" ht="15.75" customHeight="1" x14ac:dyDescent="0.3">
      <c r="A6442" s="7">
        <v>6441</v>
      </c>
      <c r="B6442" s="7">
        <v>1267</v>
      </c>
      <c r="C6442" s="7" t="s">
        <v>176</v>
      </c>
      <c r="D6442" s="7">
        <v>8</v>
      </c>
      <c r="E6442" s="7" t="s">
        <v>18467</v>
      </c>
      <c r="F6442" s="7" t="s">
        <v>172</v>
      </c>
      <c r="G6442" s="7" t="s">
        <v>172</v>
      </c>
      <c r="H6442" s="7" t="s">
        <v>184</v>
      </c>
    </row>
    <row r="6443" spans="1:8" ht="15.75" customHeight="1" x14ac:dyDescent="0.3">
      <c r="A6443" s="8">
        <v>6442</v>
      </c>
      <c r="B6443" s="8">
        <v>1267</v>
      </c>
      <c r="C6443" s="8" t="s">
        <v>192</v>
      </c>
      <c r="D6443" s="8">
        <v>8</v>
      </c>
      <c r="E6443" s="8" t="s">
        <v>11853</v>
      </c>
      <c r="F6443" s="8" t="s">
        <v>172</v>
      </c>
      <c r="G6443" s="8" t="s">
        <v>192</v>
      </c>
      <c r="H6443" s="8" t="s">
        <v>202</v>
      </c>
    </row>
    <row r="6444" spans="1:8" ht="15.75" customHeight="1" x14ac:dyDescent="0.3">
      <c r="A6444" s="7">
        <v>6443</v>
      </c>
      <c r="B6444" s="7">
        <v>1268</v>
      </c>
      <c r="C6444" s="7" t="s">
        <v>148</v>
      </c>
      <c r="D6444" s="7">
        <v>76</v>
      </c>
      <c r="E6444" s="7" t="s">
        <v>11865</v>
      </c>
      <c r="F6444" s="7"/>
      <c r="G6444" s="7" t="s">
        <v>152</v>
      </c>
      <c r="H6444" s="7" t="s">
        <v>218</v>
      </c>
    </row>
    <row r="6445" spans="1:8" ht="15.75" customHeight="1" x14ac:dyDescent="0.3">
      <c r="A6445" s="8">
        <v>6444</v>
      </c>
      <c r="B6445" s="8">
        <v>1268</v>
      </c>
      <c r="C6445" s="8" t="s">
        <v>156</v>
      </c>
      <c r="D6445" s="8">
        <v>76</v>
      </c>
      <c r="E6445" s="8" t="s">
        <v>18473</v>
      </c>
      <c r="F6445" s="8" t="s">
        <v>161</v>
      </c>
      <c r="G6445" s="8" t="s">
        <v>6138</v>
      </c>
      <c r="H6445" s="8" t="s">
        <v>163</v>
      </c>
    </row>
    <row r="6446" spans="1:8" ht="15.75" customHeight="1" x14ac:dyDescent="0.3">
      <c r="A6446" s="7">
        <v>6445</v>
      </c>
      <c r="B6446" s="7">
        <v>1268</v>
      </c>
      <c r="C6446" s="7" t="s">
        <v>167</v>
      </c>
      <c r="D6446" s="7">
        <v>76</v>
      </c>
      <c r="E6446" s="7" t="s">
        <v>11866</v>
      </c>
      <c r="F6446" s="7" t="s">
        <v>152</v>
      </c>
      <c r="G6446" s="7" t="s">
        <v>172</v>
      </c>
      <c r="H6446" s="7" t="s">
        <v>174</v>
      </c>
    </row>
    <row r="6447" spans="1:8" ht="15.75" customHeight="1" x14ac:dyDescent="0.3">
      <c r="A6447" s="8">
        <v>6446</v>
      </c>
      <c r="B6447" s="8">
        <v>1268</v>
      </c>
      <c r="C6447" s="8" t="s">
        <v>192</v>
      </c>
      <c r="D6447" s="8">
        <v>76</v>
      </c>
      <c r="E6447" s="8" t="s">
        <v>11867</v>
      </c>
      <c r="F6447" s="8" t="s">
        <v>172</v>
      </c>
      <c r="G6447" s="8" t="s">
        <v>192</v>
      </c>
      <c r="H6447" s="8" t="s">
        <v>202</v>
      </c>
    </row>
    <row r="6448" spans="1:8" ht="15.75" customHeight="1" x14ac:dyDescent="0.3">
      <c r="A6448" s="7">
        <v>6447</v>
      </c>
      <c r="B6448" s="7">
        <v>1268</v>
      </c>
      <c r="C6448" s="7" t="s">
        <v>116</v>
      </c>
      <c r="D6448" s="7">
        <v>76</v>
      </c>
      <c r="E6448" s="7" t="s">
        <v>18482</v>
      </c>
      <c r="F6448" s="7" t="s">
        <v>192</v>
      </c>
      <c r="G6448" s="7" t="s">
        <v>116</v>
      </c>
      <c r="H6448" s="7" t="s">
        <v>210</v>
      </c>
    </row>
    <row r="6449" spans="1:8" ht="15.75" customHeight="1" x14ac:dyDescent="0.3">
      <c r="A6449" s="8">
        <v>6448</v>
      </c>
      <c r="B6449" s="8">
        <v>1269</v>
      </c>
      <c r="C6449" s="8" t="s">
        <v>148</v>
      </c>
      <c r="D6449" s="8">
        <v>31</v>
      </c>
      <c r="E6449" s="8" t="s">
        <v>11873</v>
      </c>
      <c r="F6449" s="8"/>
      <c r="G6449" s="8" t="s">
        <v>152</v>
      </c>
      <c r="H6449" s="8" t="s">
        <v>153</v>
      </c>
    </row>
    <row r="6450" spans="1:8" ht="15.75" customHeight="1" x14ac:dyDescent="0.3">
      <c r="A6450" s="7">
        <v>6449</v>
      </c>
      <c r="B6450" s="7">
        <v>1269</v>
      </c>
      <c r="C6450" s="7" t="s">
        <v>156</v>
      </c>
      <c r="D6450" s="7">
        <v>31</v>
      </c>
      <c r="E6450" s="7" t="s">
        <v>18490</v>
      </c>
      <c r="F6450" s="7" t="s">
        <v>161</v>
      </c>
      <c r="G6450" s="7" t="s">
        <v>2546</v>
      </c>
      <c r="H6450" s="7" t="s">
        <v>163</v>
      </c>
    </row>
    <row r="6451" spans="1:8" ht="15.75" customHeight="1" x14ac:dyDescent="0.3">
      <c r="A6451" s="8">
        <v>6450</v>
      </c>
      <c r="B6451" s="8">
        <v>1269</v>
      </c>
      <c r="C6451" s="8" t="s">
        <v>167</v>
      </c>
      <c r="D6451" s="8">
        <v>31</v>
      </c>
      <c r="E6451" s="8" t="s">
        <v>11875</v>
      </c>
      <c r="F6451" s="8" t="s">
        <v>152</v>
      </c>
      <c r="G6451" s="8" t="s">
        <v>172</v>
      </c>
      <c r="H6451" s="8" t="s">
        <v>174</v>
      </c>
    </row>
    <row r="6452" spans="1:8" ht="15.75" customHeight="1" x14ac:dyDescent="0.3">
      <c r="A6452" s="7">
        <v>6451</v>
      </c>
      <c r="B6452" s="7">
        <v>1270</v>
      </c>
      <c r="C6452" s="7" t="s">
        <v>148</v>
      </c>
      <c r="D6452" s="7">
        <v>100</v>
      </c>
      <c r="E6452" s="7" t="s">
        <v>11885</v>
      </c>
      <c r="F6452" s="7"/>
      <c r="G6452" s="7" t="s">
        <v>152</v>
      </c>
      <c r="H6452" s="7" t="s">
        <v>314</v>
      </c>
    </row>
    <row r="6453" spans="1:8" ht="15.75" customHeight="1" x14ac:dyDescent="0.3">
      <c r="A6453" s="8">
        <v>6452</v>
      </c>
      <c r="B6453" s="8">
        <v>1270</v>
      </c>
      <c r="C6453" s="8" t="s">
        <v>156</v>
      </c>
      <c r="D6453" s="8">
        <v>100</v>
      </c>
      <c r="E6453" s="8" t="s">
        <v>18502</v>
      </c>
      <c r="F6453" s="8" t="s">
        <v>161</v>
      </c>
      <c r="G6453" s="8" t="s">
        <v>2300</v>
      </c>
      <c r="H6453" s="8" t="s">
        <v>163</v>
      </c>
    </row>
    <row r="6454" spans="1:8" ht="15.75" customHeight="1" x14ac:dyDescent="0.3">
      <c r="A6454" s="7">
        <v>6453</v>
      </c>
      <c r="B6454" s="7">
        <v>1270</v>
      </c>
      <c r="C6454" s="7" t="s">
        <v>167</v>
      </c>
      <c r="D6454" s="7">
        <v>100</v>
      </c>
      <c r="E6454" s="7" t="s">
        <v>11886</v>
      </c>
      <c r="F6454" s="7" t="s">
        <v>152</v>
      </c>
      <c r="G6454" s="7" t="s">
        <v>172</v>
      </c>
      <c r="H6454" s="7" t="s">
        <v>174</v>
      </c>
    </row>
    <row r="6455" spans="1:8" ht="15.75" customHeight="1" x14ac:dyDescent="0.3">
      <c r="A6455" s="8">
        <v>6454</v>
      </c>
      <c r="B6455" s="8">
        <v>1270</v>
      </c>
      <c r="C6455" s="8" t="s">
        <v>192</v>
      </c>
      <c r="D6455" s="8">
        <v>100</v>
      </c>
      <c r="E6455" s="8" t="s">
        <v>11887</v>
      </c>
      <c r="F6455" s="8" t="s">
        <v>172</v>
      </c>
      <c r="G6455" s="8" t="s">
        <v>192</v>
      </c>
      <c r="H6455" s="8" t="s">
        <v>202</v>
      </c>
    </row>
    <row r="6456" spans="1:8" ht="15.75" customHeight="1" x14ac:dyDescent="0.3">
      <c r="A6456" s="7">
        <v>6455</v>
      </c>
      <c r="B6456" s="7">
        <v>1270</v>
      </c>
      <c r="C6456" s="7" t="s">
        <v>116</v>
      </c>
      <c r="D6456" s="7">
        <v>100</v>
      </c>
      <c r="E6456" s="7" t="s">
        <v>18510</v>
      </c>
      <c r="F6456" s="7" t="s">
        <v>192</v>
      </c>
      <c r="G6456" s="7" t="s">
        <v>116</v>
      </c>
      <c r="H6456" s="7" t="s">
        <v>210</v>
      </c>
    </row>
    <row r="6457" spans="1:8" ht="15.75" customHeight="1" x14ac:dyDescent="0.3">
      <c r="A6457" s="8">
        <v>6456</v>
      </c>
      <c r="B6457" s="8">
        <v>1271</v>
      </c>
      <c r="C6457" s="8" t="s">
        <v>148</v>
      </c>
      <c r="D6457" s="8">
        <v>106</v>
      </c>
      <c r="E6457" s="8" t="s">
        <v>11893</v>
      </c>
      <c r="F6457" s="8"/>
      <c r="G6457" s="8" t="s">
        <v>152</v>
      </c>
      <c r="H6457" s="8" t="s">
        <v>218</v>
      </c>
    </row>
    <row r="6458" spans="1:8" ht="15.75" customHeight="1" x14ac:dyDescent="0.3">
      <c r="A6458" s="7">
        <v>6457</v>
      </c>
      <c r="B6458" s="7">
        <v>1271</v>
      </c>
      <c r="C6458" s="7" t="s">
        <v>156</v>
      </c>
      <c r="D6458" s="7">
        <v>106</v>
      </c>
      <c r="E6458" s="7" t="s">
        <v>18517</v>
      </c>
      <c r="F6458" s="7" t="s">
        <v>161</v>
      </c>
      <c r="G6458" s="7" t="s">
        <v>1939</v>
      </c>
      <c r="H6458" s="7" t="s">
        <v>163</v>
      </c>
    </row>
    <row r="6459" spans="1:8" ht="15.75" customHeight="1" x14ac:dyDescent="0.3">
      <c r="A6459" s="8">
        <v>6458</v>
      </c>
      <c r="B6459" s="8">
        <v>1271</v>
      </c>
      <c r="C6459" s="8" t="s">
        <v>167</v>
      </c>
      <c r="D6459" s="8">
        <v>106</v>
      </c>
      <c r="E6459" s="8" t="s">
        <v>11894</v>
      </c>
      <c r="F6459" s="8" t="s">
        <v>152</v>
      </c>
      <c r="G6459" s="8" t="s">
        <v>172</v>
      </c>
      <c r="H6459" s="8" t="s">
        <v>174</v>
      </c>
    </row>
    <row r="6460" spans="1:8" ht="15.75" customHeight="1" x14ac:dyDescent="0.3">
      <c r="A6460" s="7">
        <v>6459</v>
      </c>
      <c r="B6460" s="7">
        <v>1271</v>
      </c>
      <c r="C6460" s="7" t="s">
        <v>192</v>
      </c>
      <c r="D6460" s="7">
        <v>106</v>
      </c>
      <c r="E6460" s="7" t="s">
        <v>11895</v>
      </c>
      <c r="F6460" s="7" t="s">
        <v>172</v>
      </c>
      <c r="G6460" s="7" t="s">
        <v>192</v>
      </c>
      <c r="H6460" s="7" t="s">
        <v>202</v>
      </c>
    </row>
    <row r="6461" spans="1:8" ht="15.75" customHeight="1" x14ac:dyDescent="0.3">
      <c r="A6461" s="8">
        <v>6460</v>
      </c>
      <c r="B6461" s="8">
        <v>1271</v>
      </c>
      <c r="C6461" s="8" t="s">
        <v>116</v>
      </c>
      <c r="D6461" s="8">
        <v>106</v>
      </c>
      <c r="E6461" s="8" t="s">
        <v>18526</v>
      </c>
      <c r="F6461" s="8" t="s">
        <v>192</v>
      </c>
      <c r="G6461" s="8" t="s">
        <v>116</v>
      </c>
      <c r="H6461" s="8" t="s">
        <v>210</v>
      </c>
    </row>
    <row r="6462" spans="1:8" ht="15.75" customHeight="1" x14ac:dyDescent="0.3">
      <c r="A6462" s="7">
        <v>6461</v>
      </c>
      <c r="B6462" s="7">
        <v>1272</v>
      </c>
      <c r="C6462" s="7" t="s">
        <v>148</v>
      </c>
      <c r="D6462" s="7">
        <v>114</v>
      </c>
      <c r="E6462" s="7" t="s">
        <v>11901</v>
      </c>
      <c r="F6462" s="7"/>
      <c r="G6462" s="7" t="s">
        <v>152</v>
      </c>
      <c r="H6462" s="7" t="s">
        <v>153</v>
      </c>
    </row>
    <row r="6463" spans="1:8" ht="15.75" customHeight="1" x14ac:dyDescent="0.3">
      <c r="A6463" s="8">
        <v>6462</v>
      </c>
      <c r="B6463" s="8">
        <v>1272</v>
      </c>
      <c r="C6463" s="8" t="s">
        <v>156</v>
      </c>
      <c r="D6463" s="8">
        <v>114</v>
      </c>
      <c r="E6463" s="8" t="s">
        <v>18534</v>
      </c>
      <c r="F6463" s="8" t="s">
        <v>161</v>
      </c>
      <c r="G6463" s="8" t="s">
        <v>2241</v>
      </c>
      <c r="H6463" s="8" t="s">
        <v>163</v>
      </c>
    </row>
    <row r="6464" spans="1:8" ht="15.75" customHeight="1" x14ac:dyDescent="0.3">
      <c r="A6464" s="7">
        <v>6463</v>
      </c>
      <c r="B6464" s="7">
        <v>1272</v>
      </c>
      <c r="C6464" s="7" t="s">
        <v>167</v>
      </c>
      <c r="D6464" s="7">
        <v>114</v>
      </c>
      <c r="E6464" s="7" t="s">
        <v>11902</v>
      </c>
      <c r="F6464" s="7" t="s">
        <v>152</v>
      </c>
      <c r="G6464" s="7" t="s">
        <v>172</v>
      </c>
      <c r="H6464" s="7" t="s">
        <v>174</v>
      </c>
    </row>
    <row r="6465" spans="1:8" ht="15.75" customHeight="1" x14ac:dyDescent="0.3">
      <c r="A6465" s="8">
        <v>6464</v>
      </c>
      <c r="B6465" s="8">
        <v>1272</v>
      </c>
      <c r="C6465" s="8" t="s">
        <v>192</v>
      </c>
      <c r="D6465" s="8">
        <v>114</v>
      </c>
      <c r="E6465" s="8" t="s">
        <v>11903</v>
      </c>
      <c r="F6465" s="8" t="s">
        <v>172</v>
      </c>
      <c r="G6465" s="8" t="s">
        <v>192</v>
      </c>
      <c r="H6465" s="8" t="s">
        <v>202</v>
      </c>
    </row>
    <row r="6466" spans="1:8" ht="15.75" customHeight="1" x14ac:dyDescent="0.3">
      <c r="A6466" s="7">
        <v>6465</v>
      </c>
      <c r="B6466" s="7">
        <v>1273</v>
      </c>
      <c r="C6466" s="7" t="s">
        <v>148</v>
      </c>
      <c r="D6466" s="7">
        <v>110</v>
      </c>
      <c r="E6466" s="7" t="s">
        <v>11910</v>
      </c>
      <c r="F6466" s="7"/>
      <c r="G6466" s="7" t="s">
        <v>152</v>
      </c>
      <c r="H6466" s="7" t="s">
        <v>153</v>
      </c>
    </row>
    <row r="6467" spans="1:8" ht="15.75" customHeight="1" x14ac:dyDescent="0.3">
      <c r="A6467" s="8">
        <v>6466</v>
      </c>
      <c r="B6467" s="8">
        <v>1273</v>
      </c>
      <c r="C6467" s="8" t="s">
        <v>156</v>
      </c>
      <c r="D6467" s="8">
        <v>110</v>
      </c>
      <c r="E6467" s="8" t="s">
        <v>18549</v>
      </c>
      <c r="F6467" s="8" t="s">
        <v>161</v>
      </c>
      <c r="G6467" s="8" t="s">
        <v>1857</v>
      </c>
      <c r="H6467" s="8" t="s">
        <v>163</v>
      </c>
    </row>
    <row r="6468" spans="1:8" ht="15.75" customHeight="1" x14ac:dyDescent="0.3">
      <c r="A6468" s="7">
        <v>6467</v>
      </c>
      <c r="B6468" s="7">
        <v>1273</v>
      </c>
      <c r="C6468" s="7" t="s">
        <v>167</v>
      </c>
      <c r="D6468" s="7">
        <v>110</v>
      </c>
      <c r="E6468" s="7" t="s">
        <v>11911</v>
      </c>
      <c r="F6468" s="7" t="s">
        <v>152</v>
      </c>
      <c r="G6468" s="7" t="s">
        <v>172</v>
      </c>
      <c r="H6468" s="7" t="s">
        <v>174</v>
      </c>
    </row>
    <row r="6469" spans="1:8" ht="15.75" customHeight="1" x14ac:dyDescent="0.3">
      <c r="A6469" s="8">
        <v>6468</v>
      </c>
      <c r="B6469" s="8">
        <v>1274</v>
      </c>
      <c r="C6469" s="8" t="s">
        <v>148</v>
      </c>
      <c r="D6469" s="8">
        <v>30</v>
      </c>
      <c r="E6469" s="8" t="s">
        <v>11917</v>
      </c>
      <c r="F6469" s="8"/>
      <c r="G6469" s="8" t="s">
        <v>152</v>
      </c>
      <c r="H6469" s="8" t="s">
        <v>492</v>
      </c>
    </row>
    <row r="6470" spans="1:8" ht="15.75" customHeight="1" x14ac:dyDescent="0.3">
      <c r="A6470" s="7">
        <v>6469</v>
      </c>
      <c r="B6470" s="7">
        <v>1274</v>
      </c>
      <c r="C6470" s="7" t="s">
        <v>156</v>
      </c>
      <c r="D6470" s="7">
        <v>30</v>
      </c>
      <c r="E6470" s="7" t="s">
        <v>14152</v>
      </c>
      <c r="F6470" s="7" t="s">
        <v>161</v>
      </c>
      <c r="G6470" s="7" t="s">
        <v>1907</v>
      </c>
      <c r="H6470" s="7" t="s">
        <v>163</v>
      </c>
    </row>
    <row r="6471" spans="1:8" ht="15.75" customHeight="1" x14ac:dyDescent="0.3">
      <c r="A6471" s="8">
        <v>6470</v>
      </c>
      <c r="B6471" s="8">
        <v>1274</v>
      </c>
      <c r="C6471" s="8" t="s">
        <v>167</v>
      </c>
      <c r="D6471" s="8">
        <v>30</v>
      </c>
      <c r="E6471" s="8" t="s">
        <v>11918</v>
      </c>
      <c r="F6471" s="8" t="s">
        <v>152</v>
      </c>
      <c r="G6471" s="8" t="s">
        <v>172</v>
      </c>
      <c r="H6471" s="8" t="s">
        <v>174</v>
      </c>
    </row>
    <row r="6472" spans="1:8" ht="15.75" customHeight="1" x14ac:dyDescent="0.3">
      <c r="A6472" s="7">
        <v>6471</v>
      </c>
      <c r="B6472" s="7">
        <v>1274</v>
      </c>
      <c r="C6472" s="7" t="s">
        <v>176</v>
      </c>
      <c r="D6472" s="7">
        <v>30</v>
      </c>
      <c r="E6472" s="7" t="s">
        <v>18565</v>
      </c>
      <c r="F6472" s="7" t="s">
        <v>172</v>
      </c>
      <c r="G6472" s="7" t="s">
        <v>172</v>
      </c>
      <c r="H6472" s="7" t="s">
        <v>248</v>
      </c>
    </row>
    <row r="6473" spans="1:8" ht="15.75" customHeight="1" x14ac:dyDescent="0.3">
      <c r="A6473" s="8">
        <v>6472</v>
      </c>
      <c r="B6473" s="8">
        <v>1274</v>
      </c>
      <c r="C6473" s="8" t="s">
        <v>192</v>
      </c>
      <c r="D6473" s="8">
        <v>30</v>
      </c>
      <c r="E6473" s="8" t="s">
        <v>11920</v>
      </c>
      <c r="F6473" s="8" t="s">
        <v>172</v>
      </c>
      <c r="G6473" s="8" t="s">
        <v>192</v>
      </c>
      <c r="H6473" s="8" t="s">
        <v>202</v>
      </c>
    </row>
    <row r="6474" spans="1:8" ht="15.75" customHeight="1" x14ac:dyDescent="0.3">
      <c r="A6474" s="7">
        <v>6473</v>
      </c>
      <c r="B6474" s="7">
        <v>1275</v>
      </c>
      <c r="C6474" s="7" t="s">
        <v>148</v>
      </c>
      <c r="D6474" s="7">
        <v>19</v>
      </c>
      <c r="E6474" s="7" t="s">
        <v>11925</v>
      </c>
      <c r="F6474" s="7"/>
      <c r="G6474" s="7" t="s">
        <v>152</v>
      </c>
      <c r="H6474" s="7" t="s">
        <v>153</v>
      </c>
    </row>
    <row r="6475" spans="1:8" ht="15.75" customHeight="1" x14ac:dyDescent="0.3">
      <c r="A6475" s="8">
        <v>6474</v>
      </c>
      <c r="B6475" s="8">
        <v>1275</v>
      </c>
      <c r="C6475" s="8" t="s">
        <v>156</v>
      </c>
      <c r="D6475" s="8">
        <v>19</v>
      </c>
      <c r="E6475" s="8" t="s">
        <v>18575</v>
      </c>
      <c r="F6475" s="8" t="s">
        <v>161</v>
      </c>
      <c r="G6475" s="8" t="s">
        <v>1636</v>
      </c>
      <c r="H6475" s="8" t="s">
        <v>163</v>
      </c>
    </row>
    <row r="6476" spans="1:8" ht="15.75" customHeight="1" x14ac:dyDescent="0.3">
      <c r="A6476" s="7">
        <v>6475</v>
      </c>
      <c r="B6476" s="7">
        <v>1275</v>
      </c>
      <c r="C6476" s="7" t="s">
        <v>167</v>
      </c>
      <c r="D6476" s="7">
        <v>19</v>
      </c>
      <c r="E6476" s="7" t="s">
        <v>11927</v>
      </c>
      <c r="F6476" s="7" t="s">
        <v>152</v>
      </c>
      <c r="G6476" s="7" t="s">
        <v>172</v>
      </c>
      <c r="H6476" s="7" t="s">
        <v>174</v>
      </c>
    </row>
    <row r="6477" spans="1:8" ht="15.75" customHeight="1" x14ac:dyDescent="0.3">
      <c r="A6477" s="8">
        <v>6476</v>
      </c>
      <c r="B6477" s="8">
        <v>1275</v>
      </c>
      <c r="C6477" s="8" t="s">
        <v>192</v>
      </c>
      <c r="D6477" s="8">
        <v>19</v>
      </c>
      <c r="E6477" s="8" t="s">
        <v>11928</v>
      </c>
      <c r="F6477" s="8" t="s">
        <v>172</v>
      </c>
      <c r="G6477" s="8" t="s">
        <v>192</v>
      </c>
      <c r="H6477" s="8" t="s">
        <v>202</v>
      </c>
    </row>
    <row r="6478" spans="1:8" ht="15.75" customHeight="1" x14ac:dyDescent="0.3">
      <c r="A6478" s="7">
        <v>6477</v>
      </c>
      <c r="B6478" s="7">
        <v>1275</v>
      </c>
      <c r="C6478" s="7" t="s">
        <v>116</v>
      </c>
      <c r="D6478" s="7">
        <v>19</v>
      </c>
      <c r="E6478" s="7" t="s">
        <v>18588</v>
      </c>
      <c r="F6478" s="7" t="s">
        <v>192</v>
      </c>
      <c r="G6478" s="7" t="s">
        <v>116</v>
      </c>
      <c r="H6478" s="7" t="s">
        <v>210</v>
      </c>
    </row>
    <row r="6479" spans="1:8" ht="15.75" customHeight="1" x14ac:dyDescent="0.3">
      <c r="A6479" s="8">
        <v>6478</v>
      </c>
      <c r="B6479" s="8">
        <v>1276</v>
      </c>
      <c r="C6479" s="8" t="s">
        <v>148</v>
      </c>
      <c r="D6479" s="8">
        <v>105</v>
      </c>
      <c r="E6479" s="8" t="s">
        <v>11934</v>
      </c>
      <c r="F6479" s="8"/>
      <c r="G6479" s="8" t="s">
        <v>152</v>
      </c>
      <c r="H6479" s="8" t="s">
        <v>218</v>
      </c>
    </row>
    <row r="6480" spans="1:8" ht="15.75" customHeight="1" x14ac:dyDescent="0.3">
      <c r="A6480" s="7">
        <v>6479</v>
      </c>
      <c r="B6480" s="7">
        <v>1276</v>
      </c>
      <c r="C6480" s="7" t="s">
        <v>156</v>
      </c>
      <c r="D6480" s="7">
        <v>105</v>
      </c>
      <c r="E6480" s="7" t="s">
        <v>18597</v>
      </c>
      <c r="F6480" s="7" t="s">
        <v>161</v>
      </c>
      <c r="G6480" s="7" t="s">
        <v>1038</v>
      </c>
      <c r="H6480" s="7" t="s">
        <v>163</v>
      </c>
    </row>
    <row r="6481" spans="1:8" ht="15.75" customHeight="1" x14ac:dyDescent="0.3">
      <c r="A6481" s="8">
        <v>6480</v>
      </c>
      <c r="B6481" s="8">
        <v>1276</v>
      </c>
      <c r="C6481" s="8" t="s">
        <v>167</v>
      </c>
      <c r="D6481" s="8">
        <v>105</v>
      </c>
      <c r="E6481" s="8" t="s">
        <v>11935</v>
      </c>
      <c r="F6481" s="8" t="s">
        <v>152</v>
      </c>
      <c r="G6481" s="8" t="s">
        <v>172</v>
      </c>
      <c r="H6481" s="8" t="s">
        <v>174</v>
      </c>
    </row>
    <row r="6482" spans="1:8" ht="15.75" customHeight="1" x14ac:dyDescent="0.3">
      <c r="A6482" s="7">
        <v>6481</v>
      </c>
      <c r="B6482" s="7">
        <v>1276</v>
      </c>
      <c r="C6482" s="7" t="s">
        <v>192</v>
      </c>
      <c r="D6482" s="7">
        <v>105</v>
      </c>
      <c r="E6482" s="7" t="s">
        <v>11937</v>
      </c>
      <c r="F6482" s="7" t="s">
        <v>172</v>
      </c>
      <c r="G6482" s="7" t="s">
        <v>192</v>
      </c>
      <c r="H6482" s="7" t="s">
        <v>202</v>
      </c>
    </row>
    <row r="6483" spans="1:8" ht="15.75" customHeight="1" x14ac:dyDescent="0.3">
      <c r="A6483" s="8">
        <v>6482</v>
      </c>
      <c r="B6483" s="8">
        <v>1276</v>
      </c>
      <c r="C6483" s="8" t="s">
        <v>116</v>
      </c>
      <c r="D6483" s="8">
        <v>105</v>
      </c>
      <c r="E6483" s="8" t="s">
        <v>18608</v>
      </c>
      <c r="F6483" s="8" t="s">
        <v>192</v>
      </c>
      <c r="G6483" s="8" t="s">
        <v>116</v>
      </c>
      <c r="H6483" s="8" t="s">
        <v>210</v>
      </c>
    </row>
    <row r="6484" spans="1:8" ht="15.75" customHeight="1" x14ac:dyDescent="0.3">
      <c r="A6484" s="7">
        <v>6483</v>
      </c>
      <c r="B6484" s="7">
        <v>1277</v>
      </c>
      <c r="C6484" s="7" t="s">
        <v>148</v>
      </c>
      <c r="D6484" s="7">
        <v>15</v>
      </c>
      <c r="E6484" s="7" t="s">
        <v>11948</v>
      </c>
      <c r="F6484" s="7"/>
      <c r="G6484" s="7" t="s">
        <v>152</v>
      </c>
      <c r="H6484" s="7" t="s">
        <v>314</v>
      </c>
    </row>
    <row r="6485" spans="1:8" ht="15.75" customHeight="1" x14ac:dyDescent="0.3">
      <c r="A6485" s="8">
        <v>6484</v>
      </c>
      <c r="B6485" s="8">
        <v>1277</v>
      </c>
      <c r="C6485" s="8" t="s">
        <v>156</v>
      </c>
      <c r="D6485" s="8">
        <v>15</v>
      </c>
      <c r="E6485" s="8" t="s">
        <v>18613</v>
      </c>
      <c r="F6485" s="8" t="s">
        <v>161</v>
      </c>
      <c r="G6485" s="8" t="s">
        <v>2493</v>
      </c>
      <c r="H6485" s="8" t="s">
        <v>163</v>
      </c>
    </row>
    <row r="6486" spans="1:8" ht="15.75" customHeight="1" x14ac:dyDescent="0.3">
      <c r="A6486" s="7">
        <v>6485</v>
      </c>
      <c r="B6486" s="7">
        <v>1277</v>
      </c>
      <c r="C6486" s="7" t="s">
        <v>167</v>
      </c>
      <c r="D6486" s="7">
        <v>15</v>
      </c>
      <c r="E6486" s="7" t="s">
        <v>11949</v>
      </c>
      <c r="F6486" s="7" t="s">
        <v>152</v>
      </c>
      <c r="G6486" s="7" t="s">
        <v>172</v>
      </c>
      <c r="H6486" s="7" t="s">
        <v>174</v>
      </c>
    </row>
    <row r="6487" spans="1:8" ht="15.75" customHeight="1" x14ac:dyDescent="0.3">
      <c r="A6487" s="8">
        <v>6486</v>
      </c>
      <c r="B6487" s="8">
        <v>1277</v>
      </c>
      <c r="C6487" s="8" t="s">
        <v>192</v>
      </c>
      <c r="D6487" s="8">
        <v>15</v>
      </c>
      <c r="E6487" s="8" t="s">
        <v>11951</v>
      </c>
      <c r="F6487" s="8" t="s">
        <v>172</v>
      </c>
      <c r="G6487" s="8" t="s">
        <v>192</v>
      </c>
      <c r="H6487" s="8" t="s">
        <v>202</v>
      </c>
    </row>
    <row r="6488" spans="1:8" ht="15.75" customHeight="1" x14ac:dyDescent="0.3">
      <c r="A6488" s="7">
        <v>6487</v>
      </c>
      <c r="B6488" s="7">
        <v>1277</v>
      </c>
      <c r="C6488" s="7" t="s">
        <v>116</v>
      </c>
      <c r="D6488" s="7">
        <v>15</v>
      </c>
      <c r="E6488" s="7" t="s">
        <v>18626</v>
      </c>
      <c r="F6488" s="7" t="s">
        <v>192</v>
      </c>
      <c r="G6488" s="7" t="s">
        <v>116</v>
      </c>
      <c r="H6488" s="7" t="s">
        <v>210</v>
      </c>
    </row>
    <row r="6489" spans="1:8" ht="15.75" customHeight="1" x14ac:dyDescent="0.3">
      <c r="A6489" s="8">
        <v>6488</v>
      </c>
      <c r="B6489" s="8">
        <v>1278</v>
      </c>
      <c r="C6489" s="8" t="s">
        <v>148</v>
      </c>
      <c r="D6489" s="8">
        <v>57</v>
      </c>
      <c r="E6489" s="8" t="s">
        <v>11956</v>
      </c>
      <c r="F6489" s="8"/>
      <c r="G6489" s="8" t="s">
        <v>152</v>
      </c>
      <c r="H6489" s="8" t="s">
        <v>218</v>
      </c>
    </row>
    <row r="6490" spans="1:8" ht="15.75" customHeight="1" x14ac:dyDescent="0.3">
      <c r="A6490" s="7">
        <v>6489</v>
      </c>
      <c r="B6490" s="7">
        <v>1278</v>
      </c>
      <c r="C6490" s="7" t="s">
        <v>156</v>
      </c>
      <c r="D6490" s="7">
        <v>57</v>
      </c>
      <c r="E6490" s="7" t="s">
        <v>18634</v>
      </c>
      <c r="F6490" s="7" t="s">
        <v>161</v>
      </c>
      <c r="G6490" s="7" t="s">
        <v>272</v>
      </c>
      <c r="H6490" s="7" t="s">
        <v>163</v>
      </c>
    </row>
    <row r="6491" spans="1:8" ht="15.75" customHeight="1" x14ac:dyDescent="0.3">
      <c r="A6491" s="8">
        <v>6490</v>
      </c>
      <c r="B6491" s="8">
        <v>1278</v>
      </c>
      <c r="C6491" s="8" t="s">
        <v>167</v>
      </c>
      <c r="D6491" s="8">
        <v>57</v>
      </c>
      <c r="E6491" s="8" t="s">
        <v>11957</v>
      </c>
      <c r="F6491" s="8" t="s">
        <v>152</v>
      </c>
      <c r="G6491" s="8" t="s">
        <v>172</v>
      </c>
      <c r="H6491" s="8" t="s">
        <v>174</v>
      </c>
    </row>
    <row r="6492" spans="1:8" ht="15.75" customHeight="1" x14ac:dyDescent="0.3">
      <c r="A6492" s="7">
        <v>6491</v>
      </c>
      <c r="B6492" s="7">
        <v>1278</v>
      </c>
      <c r="C6492" s="7" t="s">
        <v>176</v>
      </c>
      <c r="D6492" s="7">
        <v>57</v>
      </c>
      <c r="E6492" s="7" t="s">
        <v>18642</v>
      </c>
      <c r="F6492" s="7" t="s">
        <v>172</v>
      </c>
      <c r="G6492" s="7" t="s">
        <v>172</v>
      </c>
      <c r="H6492" s="7" t="s">
        <v>248</v>
      </c>
    </row>
    <row r="6493" spans="1:8" ht="15.75" customHeight="1" x14ac:dyDescent="0.3">
      <c r="A6493" s="8">
        <v>6492</v>
      </c>
      <c r="B6493" s="8">
        <v>1278</v>
      </c>
      <c r="C6493" s="8" t="s">
        <v>192</v>
      </c>
      <c r="D6493" s="8">
        <v>57</v>
      </c>
      <c r="E6493" s="8" t="s">
        <v>11958</v>
      </c>
      <c r="F6493" s="8" t="s">
        <v>172</v>
      </c>
      <c r="G6493" s="8" t="s">
        <v>192</v>
      </c>
      <c r="H6493" s="8" t="s">
        <v>202</v>
      </c>
    </row>
    <row r="6494" spans="1:8" ht="15.75" customHeight="1" x14ac:dyDescent="0.3">
      <c r="A6494" s="7">
        <v>6493</v>
      </c>
      <c r="B6494" s="7">
        <v>1279</v>
      </c>
      <c r="C6494" s="7" t="s">
        <v>148</v>
      </c>
      <c r="D6494" s="7">
        <v>75</v>
      </c>
      <c r="E6494" s="7" t="s">
        <v>11964</v>
      </c>
      <c r="F6494" s="7"/>
      <c r="G6494" s="7" t="s">
        <v>152</v>
      </c>
      <c r="H6494" s="7" t="s">
        <v>218</v>
      </c>
    </row>
    <row r="6495" spans="1:8" ht="15.75" customHeight="1" x14ac:dyDescent="0.3">
      <c r="A6495" s="8">
        <v>6494</v>
      </c>
      <c r="B6495" s="8">
        <v>1279</v>
      </c>
      <c r="C6495" s="8" t="s">
        <v>156</v>
      </c>
      <c r="D6495" s="8">
        <v>75</v>
      </c>
      <c r="E6495" s="8" t="s">
        <v>18651</v>
      </c>
      <c r="F6495" s="8" t="s">
        <v>161</v>
      </c>
      <c r="G6495" s="8" t="s">
        <v>846</v>
      </c>
      <c r="H6495" s="8" t="s">
        <v>163</v>
      </c>
    </row>
    <row r="6496" spans="1:8" ht="15.75" customHeight="1" x14ac:dyDescent="0.3">
      <c r="A6496" s="7">
        <v>6495</v>
      </c>
      <c r="B6496" s="7">
        <v>1279</v>
      </c>
      <c r="C6496" s="7" t="s">
        <v>167</v>
      </c>
      <c r="D6496" s="7">
        <v>75</v>
      </c>
      <c r="E6496" s="7" t="s">
        <v>11965</v>
      </c>
      <c r="F6496" s="7" t="s">
        <v>152</v>
      </c>
      <c r="G6496" s="7" t="s">
        <v>172</v>
      </c>
      <c r="H6496" s="7" t="s">
        <v>174</v>
      </c>
    </row>
    <row r="6497" spans="1:8" ht="15.75" customHeight="1" x14ac:dyDescent="0.3">
      <c r="A6497" s="8">
        <v>6496</v>
      </c>
      <c r="B6497" s="8">
        <v>1279</v>
      </c>
      <c r="C6497" s="8" t="s">
        <v>176</v>
      </c>
      <c r="D6497" s="8">
        <v>75</v>
      </c>
      <c r="E6497" s="8" t="s">
        <v>18657</v>
      </c>
      <c r="F6497" s="8" t="s">
        <v>172</v>
      </c>
      <c r="G6497" s="8" t="s">
        <v>388</v>
      </c>
      <c r="H6497" s="8" t="s">
        <v>184</v>
      </c>
    </row>
    <row r="6498" spans="1:8" ht="15.75" customHeight="1" x14ac:dyDescent="0.3">
      <c r="A6498" s="7">
        <v>6497</v>
      </c>
      <c r="B6498" s="7">
        <v>1279</v>
      </c>
      <c r="C6498" s="7" t="s">
        <v>192</v>
      </c>
      <c r="D6498" s="7">
        <v>75</v>
      </c>
      <c r="E6498" s="7" t="s">
        <v>11966</v>
      </c>
      <c r="F6498" s="7" t="s">
        <v>172</v>
      </c>
      <c r="G6498" s="7" t="s">
        <v>192</v>
      </c>
      <c r="H6498" s="7" t="s">
        <v>202</v>
      </c>
    </row>
    <row r="6499" spans="1:8" ht="15.75" customHeight="1" x14ac:dyDescent="0.3">
      <c r="A6499" s="8">
        <v>6498</v>
      </c>
      <c r="B6499" s="8">
        <v>1280</v>
      </c>
      <c r="C6499" s="8" t="s">
        <v>148</v>
      </c>
      <c r="D6499" s="8">
        <v>65</v>
      </c>
      <c r="E6499" s="8" t="s">
        <v>11976</v>
      </c>
      <c r="F6499" s="8"/>
      <c r="G6499" s="8" t="s">
        <v>152</v>
      </c>
      <c r="H6499" s="8" t="s">
        <v>492</v>
      </c>
    </row>
    <row r="6500" spans="1:8" ht="15.75" customHeight="1" x14ac:dyDescent="0.3">
      <c r="A6500" s="7">
        <v>6499</v>
      </c>
      <c r="B6500" s="7">
        <v>1280</v>
      </c>
      <c r="C6500" s="7" t="s">
        <v>156</v>
      </c>
      <c r="D6500" s="7">
        <v>65</v>
      </c>
      <c r="E6500" s="7" t="s">
        <v>18668</v>
      </c>
      <c r="F6500" s="7" t="s">
        <v>161</v>
      </c>
      <c r="G6500" s="7" t="s">
        <v>6222</v>
      </c>
      <c r="H6500" s="7" t="s">
        <v>163</v>
      </c>
    </row>
    <row r="6501" spans="1:8" ht="15.75" customHeight="1" x14ac:dyDescent="0.3">
      <c r="A6501" s="8">
        <v>6500</v>
      </c>
      <c r="B6501" s="8">
        <v>1280</v>
      </c>
      <c r="C6501" s="8" t="s">
        <v>167</v>
      </c>
      <c r="D6501" s="8">
        <v>65</v>
      </c>
      <c r="E6501" s="8" t="s">
        <v>11977</v>
      </c>
      <c r="F6501" s="8" t="s">
        <v>152</v>
      </c>
      <c r="G6501" s="8" t="s">
        <v>172</v>
      </c>
      <c r="H6501" s="8" t="s">
        <v>174</v>
      </c>
    </row>
    <row r="6502" spans="1:8" ht="15.75" customHeight="1" x14ac:dyDescent="0.3">
      <c r="A6502" s="7">
        <v>6501</v>
      </c>
      <c r="B6502" s="7">
        <v>1280</v>
      </c>
      <c r="C6502" s="7" t="s">
        <v>176</v>
      </c>
      <c r="D6502" s="7">
        <v>65</v>
      </c>
      <c r="E6502" s="7" t="s">
        <v>18674</v>
      </c>
      <c r="F6502" s="7" t="s">
        <v>172</v>
      </c>
      <c r="G6502" s="7" t="s">
        <v>388</v>
      </c>
      <c r="H6502" s="7" t="s">
        <v>184</v>
      </c>
    </row>
    <row r="6503" spans="1:8" ht="15.75" customHeight="1" x14ac:dyDescent="0.3">
      <c r="A6503" s="8">
        <v>6502</v>
      </c>
      <c r="B6503" s="8">
        <v>1280</v>
      </c>
      <c r="C6503" s="8" t="s">
        <v>192</v>
      </c>
      <c r="D6503" s="8">
        <v>65</v>
      </c>
      <c r="E6503" s="8" t="s">
        <v>11978</v>
      </c>
      <c r="F6503" s="8" t="s">
        <v>172</v>
      </c>
      <c r="G6503" s="8" t="s">
        <v>192</v>
      </c>
      <c r="H6503" s="8" t="s">
        <v>202</v>
      </c>
    </row>
    <row r="6504" spans="1:8" ht="15.75" customHeight="1" x14ac:dyDescent="0.3">
      <c r="A6504" s="7">
        <v>6503</v>
      </c>
      <c r="B6504" s="7">
        <v>1280</v>
      </c>
      <c r="C6504" s="7" t="s">
        <v>116</v>
      </c>
      <c r="D6504" s="7">
        <v>65</v>
      </c>
      <c r="E6504" s="7" t="s">
        <v>18681</v>
      </c>
      <c r="F6504" s="7" t="s">
        <v>192</v>
      </c>
      <c r="G6504" s="7" t="s">
        <v>116</v>
      </c>
      <c r="H6504" s="7" t="s">
        <v>210</v>
      </c>
    </row>
    <row r="6505" spans="1:8" ht="15.75" customHeight="1" x14ac:dyDescent="0.3">
      <c r="A6505" s="8">
        <v>6504</v>
      </c>
      <c r="B6505" s="8">
        <v>1281</v>
      </c>
      <c r="C6505" s="8" t="s">
        <v>148</v>
      </c>
      <c r="D6505" s="8">
        <v>37</v>
      </c>
      <c r="E6505" s="8" t="s">
        <v>11988</v>
      </c>
      <c r="F6505" s="8"/>
      <c r="G6505" s="8" t="s">
        <v>152</v>
      </c>
      <c r="H6505" s="8" t="s">
        <v>153</v>
      </c>
    </row>
    <row r="6506" spans="1:8" ht="15.75" customHeight="1" x14ac:dyDescent="0.3">
      <c r="A6506" s="7">
        <v>6505</v>
      </c>
      <c r="B6506" s="7">
        <v>1281</v>
      </c>
      <c r="C6506" s="7" t="s">
        <v>156</v>
      </c>
      <c r="D6506" s="7">
        <v>37</v>
      </c>
      <c r="E6506" s="7" t="s">
        <v>18688</v>
      </c>
      <c r="F6506" s="7" t="s">
        <v>161</v>
      </c>
      <c r="G6506" s="7" t="s">
        <v>8901</v>
      </c>
      <c r="H6506" s="7" t="s">
        <v>163</v>
      </c>
    </row>
    <row r="6507" spans="1:8" ht="15.75" customHeight="1" x14ac:dyDescent="0.3">
      <c r="A6507" s="8">
        <v>6506</v>
      </c>
      <c r="B6507" s="8">
        <v>1281</v>
      </c>
      <c r="C6507" s="8" t="s">
        <v>167</v>
      </c>
      <c r="D6507" s="8">
        <v>37</v>
      </c>
      <c r="E6507" s="8" t="s">
        <v>11989</v>
      </c>
      <c r="F6507" s="8" t="s">
        <v>152</v>
      </c>
      <c r="G6507" s="8" t="s">
        <v>172</v>
      </c>
      <c r="H6507" s="8" t="s">
        <v>174</v>
      </c>
    </row>
    <row r="6508" spans="1:8" ht="15.75" customHeight="1" x14ac:dyDescent="0.3">
      <c r="A6508" s="7">
        <v>6507</v>
      </c>
      <c r="B6508" s="7">
        <v>1281</v>
      </c>
      <c r="C6508" s="7" t="s">
        <v>176</v>
      </c>
      <c r="D6508" s="7">
        <v>37</v>
      </c>
      <c r="E6508" s="7" t="s">
        <v>18697</v>
      </c>
      <c r="F6508" s="7" t="s">
        <v>172</v>
      </c>
      <c r="G6508" s="7" t="s">
        <v>388</v>
      </c>
      <c r="H6508" s="7" t="s">
        <v>248</v>
      </c>
    </row>
    <row r="6509" spans="1:8" ht="15.75" customHeight="1" x14ac:dyDescent="0.3">
      <c r="A6509" s="8">
        <v>6508</v>
      </c>
      <c r="B6509" s="8">
        <v>1281</v>
      </c>
      <c r="C6509" s="8" t="s">
        <v>192</v>
      </c>
      <c r="D6509" s="8">
        <v>37</v>
      </c>
      <c r="E6509" s="8" t="s">
        <v>11990</v>
      </c>
      <c r="F6509" s="8" t="s">
        <v>172</v>
      </c>
      <c r="G6509" s="8" t="s">
        <v>192</v>
      </c>
      <c r="H6509" s="8" t="s">
        <v>202</v>
      </c>
    </row>
    <row r="6510" spans="1:8" ht="15.75" customHeight="1" x14ac:dyDescent="0.3">
      <c r="A6510" s="7">
        <v>6509</v>
      </c>
      <c r="B6510" s="7">
        <v>1281</v>
      </c>
      <c r="C6510" s="7" t="s">
        <v>116</v>
      </c>
      <c r="D6510" s="7">
        <v>37</v>
      </c>
      <c r="E6510" s="7" t="s">
        <v>18705</v>
      </c>
      <c r="F6510" s="7" t="s">
        <v>192</v>
      </c>
      <c r="G6510" s="7" t="s">
        <v>116</v>
      </c>
      <c r="H6510" s="7" t="s">
        <v>210</v>
      </c>
    </row>
    <row r="6511" spans="1:8" ht="15.75" customHeight="1" x14ac:dyDescent="0.3">
      <c r="A6511" s="8">
        <v>6510</v>
      </c>
      <c r="B6511" s="8">
        <v>1282</v>
      </c>
      <c r="C6511" s="8" t="s">
        <v>148</v>
      </c>
      <c r="D6511" s="8">
        <v>16</v>
      </c>
      <c r="E6511" s="8" t="s">
        <v>11996</v>
      </c>
      <c r="F6511" s="8"/>
      <c r="G6511" s="8" t="s">
        <v>152</v>
      </c>
      <c r="H6511" s="8" t="s">
        <v>153</v>
      </c>
    </row>
    <row r="6512" spans="1:8" ht="15.75" customHeight="1" x14ac:dyDescent="0.3">
      <c r="A6512" s="7">
        <v>6511</v>
      </c>
      <c r="B6512" s="7">
        <v>1282</v>
      </c>
      <c r="C6512" s="7" t="s">
        <v>156</v>
      </c>
      <c r="D6512" s="7">
        <v>16</v>
      </c>
      <c r="E6512" s="7" t="s">
        <v>18713</v>
      </c>
      <c r="F6512" s="7" t="s">
        <v>161</v>
      </c>
      <c r="G6512" s="7" t="s">
        <v>3258</v>
      </c>
      <c r="H6512" s="7" t="s">
        <v>163</v>
      </c>
    </row>
    <row r="6513" spans="1:8" ht="15.75" customHeight="1" x14ac:dyDescent="0.3">
      <c r="A6513" s="8">
        <v>6512</v>
      </c>
      <c r="B6513" s="8">
        <v>1282</v>
      </c>
      <c r="C6513" s="8" t="s">
        <v>167</v>
      </c>
      <c r="D6513" s="8">
        <v>16</v>
      </c>
      <c r="E6513" s="8" t="s">
        <v>11997</v>
      </c>
      <c r="F6513" s="8" t="s">
        <v>152</v>
      </c>
      <c r="G6513" s="8" t="s">
        <v>172</v>
      </c>
      <c r="H6513" s="8" t="s">
        <v>174</v>
      </c>
    </row>
    <row r="6514" spans="1:8" ht="15.75" customHeight="1" x14ac:dyDescent="0.3">
      <c r="A6514" s="7">
        <v>6513</v>
      </c>
      <c r="B6514" s="7">
        <v>1282</v>
      </c>
      <c r="C6514" s="7" t="s">
        <v>176</v>
      </c>
      <c r="D6514" s="7">
        <v>16</v>
      </c>
      <c r="E6514" s="7" t="s">
        <v>18721</v>
      </c>
      <c r="F6514" s="7" t="s">
        <v>172</v>
      </c>
      <c r="G6514" s="7" t="s">
        <v>172</v>
      </c>
      <c r="H6514" s="7" t="s">
        <v>812</v>
      </c>
    </row>
    <row r="6515" spans="1:8" ht="15.75" customHeight="1" x14ac:dyDescent="0.3">
      <c r="A6515" s="8">
        <v>6514</v>
      </c>
      <c r="B6515" s="8">
        <v>1282</v>
      </c>
      <c r="C6515" s="8" t="s">
        <v>192</v>
      </c>
      <c r="D6515" s="8">
        <v>16</v>
      </c>
      <c r="E6515" s="8" t="s">
        <v>11999</v>
      </c>
      <c r="F6515" s="8" t="s">
        <v>172</v>
      </c>
      <c r="G6515" s="8" t="s">
        <v>192</v>
      </c>
      <c r="H6515" s="8" t="s">
        <v>202</v>
      </c>
    </row>
    <row r="6516" spans="1:8" ht="15.75" customHeight="1" x14ac:dyDescent="0.3">
      <c r="A6516" s="7">
        <v>6515</v>
      </c>
      <c r="B6516" s="7">
        <v>1282</v>
      </c>
      <c r="C6516" s="7" t="s">
        <v>116</v>
      </c>
      <c r="D6516" s="7">
        <v>16</v>
      </c>
      <c r="E6516" s="7" t="s">
        <v>18728</v>
      </c>
      <c r="F6516" s="7" t="s">
        <v>192</v>
      </c>
      <c r="G6516" s="7" t="s">
        <v>116</v>
      </c>
      <c r="H6516" s="7" t="s">
        <v>210</v>
      </c>
    </row>
    <row r="6517" spans="1:8" ht="15.75" customHeight="1" x14ac:dyDescent="0.3">
      <c r="A6517" s="8">
        <v>6516</v>
      </c>
      <c r="B6517" s="8">
        <v>1283</v>
      </c>
      <c r="C6517" s="8" t="s">
        <v>148</v>
      </c>
      <c r="D6517" s="8">
        <v>19</v>
      </c>
      <c r="E6517" s="8" t="s">
        <v>12004</v>
      </c>
      <c r="F6517" s="8"/>
      <c r="G6517" s="8" t="s">
        <v>152</v>
      </c>
      <c r="H6517" s="8" t="s">
        <v>153</v>
      </c>
    </row>
    <row r="6518" spans="1:8" ht="15.75" customHeight="1" x14ac:dyDescent="0.3">
      <c r="A6518" s="7">
        <v>6517</v>
      </c>
      <c r="B6518" s="7">
        <v>1283</v>
      </c>
      <c r="C6518" s="7" t="s">
        <v>156</v>
      </c>
      <c r="D6518" s="7">
        <v>19</v>
      </c>
      <c r="E6518" s="7" t="s">
        <v>18735</v>
      </c>
      <c r="F6518" s="7" t="s">
        <v>161</v>
      </c>
      <c r="G6518" s="7" t="s">
        <v>1636</v>
      </c>
      <c r="H6518" s="7" t="s">
        <v>163</v>
      </c>
    </row>
    <row r="6519" spans="1:8" ht="15.75" customHeight="1" x14ac:dyDescent="0.3">
      <c r="A6519" s="8">
        <v>6518</v>
      </c>
      <c r="B6519" s="8">
        <v>1283</v>
      </c>
      <c r="C6519" s="8" t="s">
        <v>167</v>
      </c>
      <c r="D6519" s="8">
        <v>19</v>
      </c>
      <c r="E6519" s="8" t="s">
        <v>12005</v>
      </c>
      <c r="F6519" s="8" t="s">
        <v>152</v>
      </c>
      <c r="G6519" s="8" t="s">
        <v>172</v>
      </c>
      <c r="H6519" s="8" t="s">
        <v>174</v>
      </c>
    </row>
    <row r="6520" spans="1:8" ht="15.75" customHeight="1" x14ac:dyDescent="0.3">
      <c r="A6520" s="7">
        <v>6519</v>
      </c>
      <c r="B6520" s="7">
        <v>1283</v>
      </c>
      <c r="C6520" s="7" t="s">
        <v>192</v>
      </c>
      <c r="D6520" s="7">
        <v>19</v>
      </c>
      <c r="E6520" s="7" t="s">
        <v>12006</v>
      </c>
      <c r="F6520" s="7" t="s">
        <v>172</v>
      </c>
      <c r="G6520" s="7" t="s">
        <v>192</v>
      </c>
      <c r="H6520" s="7" t="s">
        <v>202</v>
      </c>
    </row>
    <row r="6521" spans="1:8" ht="15.75" customHeight="1" x14ac:dyDescent="0.3">
      <c r="A6521" s="8">
        <v>6520</v>
      </c>
      <c r="B6521" s="8">
        <v>1283</v>
      </c>
      <c r="C6521" s="8" t="s">
        <v>116</v>
      </c>
      <c r="D6521" s="8">
        <v>19</v>
      </c>
      <c r="E6521" s="8" t="s">
        <v>18746</v>
      </c>
      <c r="F6521" s="8" t="s">
        <v>192</v>
      </c>
      <c r="G6521" s="8" t="s">
        <v>116</v>
      </c>
      <c r="H6521" s="8" t="s">
        <v>210</v>
      </c>
    </row>
    <row r="6522" spans="1:8" ht="15.75" customHeight="1" x14ac:dyDescent="0.3">
      <c r="A6522" s="7">
        <v>6521</v>
      </c>
      <c r="B6522" s="7">
        <v>1284</v>
      </c>
      <c r="C6522" s="7" t="s">
        <v>148</v>
      </c>
      <c r="D6522" s="7">
        <v>89</v>
      </c>
      <c r="E6522" s="7" t="s">
        <v>5656</v>
      </c>
      <c r="F6522" s="7"/>
      <c r="G6522" s="7" t="s">
        <v>152</v>
      </c>
      <c r="H6522" s="7" t="s">
        <v>492</v>
      </c>
    </row>
    <row r="6523" spans="1:8" ht="15.75" customHeight="1" x14ac:dyDescent="0.3">
      <c r="A6523" s="8">
        <v>6522</v>
      </c>
      <c r="B6523" s="8">
        <v>1284</v>
      </c>
      <c r="C6523" s="8" t="s">
        <v>156</v>
      </c>
      <c r="D6523" s="8">
        <v>89</v>
      </c>
      <c r="E6523" s="8" t="s">
        <v>18753</v>
      </c>
      <c r="F6523" s="8" t="s">
        <v>161</v>
      </c>
      <c r="G6523" s="8" t="s">
        <v>4122</v>
      </c>
      <c r="H6523" s="8" t="s">
        <v>163</v>
      </c>
    </row>
    <row r="6524" spans="1:8" ht="15.75" customHeight="1" x14ac:dyDescent="0.3">
      <c r="A6524" s="7">
        <v>6523</v>
      </c>
      <c r="B6524" s="7">
        <v>1284</v>
      </c>
      <c r="C6524" s="7" t="s">
        <v>167</v>
      </c>
      <c r="D6524" s="7">
        <v>89</v>
      </c>
      <c r="E6524" s="7" t="s">
        <v>12012</v>
      </c>
      <c r="F6524" s="7" t="s">
        <v>152</v>
      </c>
      <c r="G6524" s="7" t="s">
        <v>172</v>
      </c>
      <c r="H6524" s="7" t="s">
        <v>174</v>
      </c>
    </row>
    <row r="6525" spans="1:8" ht="15.75" customHeight="1" x14ac:dyDescent="0.3">
      <c r="A6525" s="8">
        <v>6524</v>
      </c>
      <c r="B6525" s="8">
        <v>1284</v>
      </c>
      <c r="C6525" s="8" t="s">
        <v>192</v>
      </c>
      <c r="D6525" s="8">
        <v>89</v>
      </c>
      <c r="E6525" s="8" t="s">
        <v>12013</v>
      </c>
      <c r="F6525" s="8" t="s">
        <v>172</v>
      </c>
      <c r="G6525" s="8" t="s">
        <v>192</v>
      </c>
      <c r="H6525" s="8" t="s">
        <v>202</v>
      </c>
    </row>
    <row r="6526" spans="1:8" ht="15.75" customHeight="1" x14ac:dyDescent="0.3">
      <c r="A6526" s="7">
        <v>6525</v>
      </c>
      <c r="B6526" s="7">
        <v>1284</v>
      </c>
      <c r="C6526" s="7" t="s">
        <v>116</v>
      </c>
      <c r="D6526" s="7">
        <v>89</v>
      </c>
      <c r="E6526" s="7" t="s">
        <v>18767</v>
      </c>
      <c r="F6526" s="7" t="s">
        <v>192</v>
      </c>
      <c r="G6526" s="7" t="s">
        <v>116</v>
      </c>
      <c r="H6526" s="7" t="s">
        <v>210</v>
      </c>
    </row>
    <row r="6527" spans="1:8" ht="15.75" customHeight="1" x14ac:dyDescent="0.3">
      <c r="A6527" s="8">
        <v>6526</v>
      </c>
      <c r="B6527" s="8">
        <v>1285</v>
      </c>
      <c r="C6527" s="8" t="s">
        <v>148</v>
      </c>
      <c r="D6527" s="8">
        <v>35</v>
      </c>
      <c r="E6527" s="8" t="s">
        <v>12019</v>
      </c>
      <c r="F6527" s="8"/>
      <c r="G6527" s="8" t="s">
        <v>152</v>
      </c>
      <c r="H6527" s="8" t="s">
        <v>314</v>
      </c>
    </row>
    <row r="6528" spans="1:8" ht="15.75" customHeight="1" x14ac:dyDescent="0.3">
      <c r="A6528" s="7">
        <v>6527</v>
      </c>
      <c r="B6528" s="7">
        <v>1285</v>
      </c>
      <c r="C6528" s="7" t="s">
        <v>156</v>
      </c>
      <c r="D6528" s="7">
        <v>35</v>
      </c>
      <c r="E6528" s="7" t="s">
        <v>18776</v>
      </c>
      <c r="F6528" s="7" t="s">
        <v>161</v>
      </c>
      <c r="G6528" s="7" t="s">
        <v>1012</v>
      </c>
      <c r="H6528" s="7" t="s">
        <v>163</v>
      </c>
    </row>
    <row r="6529" spans="1:8" ht="15.75" customHeight="1" x14ac:dyDescent="0.3">
      <c r="A6529" s="8">
        <v>6528</v>
      </c>
      <c r="B6529" s="8">
        <v>1285</v>
      </c>
      <c r="C6529" s="8" t="s">
        <v>167</v>
      </c>
      <c r="D6529" s="8">
        <v>35</v>
      </c>
      <c r="E6529" s="8" t="s">
        <v>12020</v>
      </c>
      <c r="F6529" s="8" t="s">
        <v>152</v>
      </c>
      <c r="G6529" s="8" t="s">
        <v>172</v>
      </c>
      <c r="H6529" s="8" t="s">
        <v>174</v>
      </c>
    </row>
    <row r="6530" spans="1:8" ht="15.75" customHeight="1" x14ac:dyDescent="0.3">
      <c r="A6530" s="7">
        <v>6529</v>
      </c>
      <c r="B6530" s="7">
        <v>1285</v>
      </c>
      <c r="C6530" s="7" t="s">
        <v>176</v>
      </c>
      <c r="D6530" s="7">
        <v>35</v>
      </c>
      <c r="E6530" s="7" t="s">
        <v>18785</v>
      </c>
      <c r="F6530" s="7" t="s">
        <v>172</v>
      </c>
      <c r="G6530" s="7" t="s">
        <v>388</v>
      </c>
      <c r="H6530" s="7" t="s">
        <v>248</v>
      </c>
    </row>
    <row r="6531" spans="1:8" ht="15.75" customHeight="1" x14ac:dyDescent="0.3">
      <c r="A6531" s="8">
        <v>6530</v>
      </c>
      <c r="B6531" s="8">
        <v>1285</v>
      </c>
      <c r="C6531" s="8" t="s">
        <v>192</v>
      </c>
      <c r="D6531" s="8">
        <v>35</v>
      </c>
      <c r="E6531" s="8" t="s">
        <v>12021</v>
      </c>
      <c r="F6531" s="8" t="s">
        <v>172</v>
      </c>
      <c r="G6531" s="8" t="s">
        <v>192</v>
      </c>
      <c r="H6531" s="8" t="s">
        <v>202</v>
      </c>
    </row>
    <row r="6532" spans="1:8" ht="15.75" customHeight="1" x14ac:dyDescent="0.3">
      <c r="A6532" s="7">
        <v>6531</v>
      </c>
      <c r="B6532" s="7">
        <v>1286</v>
      </c>
      <c r="C6532" s="7" t="s">
        <v>148</v>
      </c>
      <c r="D6532" s="7">
        <v>45</v>
      </c>
      <c r="E6532" s="7" t="s">
        <v>12026</v>
      </c>
      <c r="F6532" s="7"/>
      <c r="G6532" s="7" t="s">
        <v>152</v>
      </c>
      <c r="H6532" s="7" t="s">
        <v>218</v>
      </c>
    </row>
    <row r="6533" spans="1:8" ht="15.75" customHeight="1" x14ac:dyDescent="0.3">
      <c r="A6533" s="8">
        <v>6532</v>
      </c>
      <c r="B6533" s="8">
        <v>1286</v>
      </c>
      <c r="C6533" s="8" t="s">
        <v>156</v>
      </c>
      <c r="D6533" s="8">
        <v>45</v>
      </c>
      <c r="E6533" s="8" t="s">
        <v>18798</v>
      </c>
      <c r="F6533" s="8" t="s">
        <v>161</v>
      </c>
      <c r="G6533" s="8" t="s">
        <v>1242</v>
      </c>
      <c r="H6533" s="8" t="s">
        <v>163</v>
      </c>
    </row>
    <row r="6534" spans="1:8" ht="15.75" customHeight="1" x14ac:dyDescent="0.3">
      <c r="A6534" s="7">
        <v>6533</v>
      </c>
      <c r="B6534" s="7">
        <v>1286</v>
      </c>
      <c r="C6534" s="7" t="s">
        <v>167</v>
      </c>
      <c r="D6534" s="7">
        <v>45</v>
      </c>
      <c r="E6534" s="7" t="s">
        <v>12027</v>
      </c>
      <c r="F6534" s="7" t="s">
        <v>152</v>
      </c>
      <c r="G6534" s="7" t="s">
        <v>172</v>
      </c>
      <c r="H6534" s="7" t="s">
        <v>174</v>
      </c>
    </row>
    <row r="6535" spans="1:8" ht="15.75" customHeight="1" x14ac:dyDescent="0.3">
      <c r="A6535" s="8">
        <v>6534</v>
      </c>
      <c r="B6535" s="8">
        <v>1286</v>
      </c>
      <c r="C6535" s="8" t="s">
        <v>176</v>
      </c>
      <c r="D6535" s="8">
        <v>45</v>
      </c>
      <c r="E6535" s="8" t="s">
        <v>18805</v>
      </c>
      <c r="F6535" s="8" t="s">
        <v>172</v>
      </c>
      <c r="G6535" s="8" t="s">
        <v>172</v>
      </c>
      <c r="H6535" s="8" t="s">
        <v>288</v>
      </c>
    </row>
    <row r="6536" spans="1:8" ht="15.75" customHeight="1" x14ac:dyDescent="0.3">
      <c r="A6536" s="7">
        <v>6535</v>
      </c>
      <c r="B6536" s="7">
        <v>1286</v>
      </c>
      <c r="C6536" s="7" t="s">
        <v>192</v>
      </c>
      <c r="D6536" s="7">
        <v>45</v>
      </c>
      <c r="E6536" s="7" t="s">
        <v>12029</v>
      </c>
      <c r="F6536" s="7" t="s">
        <v>172</v>
      </c>
      <c r="G6536" s="7" t="s">
        <v>192</v>
      </c>
      <c r="H6536" s="7" t="s">
        <v>202</v>
      </c>
    </row>
    <row r="6537" spans="1:8" ht="15.75" customHeight="1" x14ac:dyDescent="0.3">
      <c r="A6537" s="8">
        <v>6536</v>
      </c>
      <c r="B6537" s="8">
        <v>1286</v>
      </c>
      <c r="C6537" s="8" t="s">
        <v>116</v>
      </c>
      <c r="D6537" s="8">
        <v>45</v>
      </c>
      <c r="E6537" s="8" t="s">
        <v>18811</v>
      </c>
      <c r="F6537" s="8" t="s">
        <v>192</v>
      </c>
      <c r="G6537" s="8" t="s">
        <v>116</v>
      </c>
      <c r="H6537" s="8" t="s">
        <v>210</v>
      </c>
    </row>
    <row r="6538" spans="1:8" ht="15.75" customHeight="1" x14ac:dyDescent="0.3">
      <c r="A6538" s="7">
        <v>6537</v>
      </c>
      <c r="B6538" s="7">
        <v>1287</v>
      </c>
      <c r="C6538" s="7" t="s">
        <v>148</v>
      </c>
      <c r="D6538" s="7">
        <v>24</v>
      </c>
      <c r="E6538" s="7" t="s">
        <v>12035</v>
      </c>
      <c r="F6538" s="7"/>
      <c r="G6538" s="7" t="s">
        <v>152</v>
      </c>
      <c r="H6538" s="7" t="s">
        <v>218</v>
      </c>
    </row>
    <row r="6539" spans="1:8" ht="15.75" customHeight="1" x14ac:dyDescent="0.3">
      <c r="A6539" s="8">
        <v>6538</v>
      </c>
      <c r="B6539" s="8">
        <v>1287</v>
      </c>
      <c r="C6539" s="8" t="s">
        <v>156</v>
      </c>
      <c r="D6539" s="8">
        <v>24</v>
      </c>
      <c r="E6539" s="8" t="s">
        <v>18817</v>
      </c>
      <c r="F6539" s="8" t="s">
        <v>161</v>
      </c>
      <c r="G6539" s="8" t="s">
        <v>5381</v>
      </c>
      <c r="H6539" s="8" t="s">
        <v>163</v>
      </c>
    </row>
    <row r="6540" spans="1:8" ht="15.75" customHeight="1" x14ac:dyDescent="0.3">
      <c r="A6540" s="7">
        <v>6539</v>
      </c>
      <c r="B6540" s="7">
        <v>1287</v>
      </c>
      <c r="C6540" s="7" t="s">
        <v>167</v>
      </c>
      <c r="D6540" s="7">
        <v>24</v>
      </c>
      <c r="E6540" s="7" t="s">
        <v>12036</v>
      </c>
      <c r="F6540" s="7" t="s">
        <v>152</v>
      </c>
      <c r="G6540" s="7" t="s">
        <v>172</v>
      </c>
      <c r="H6540" s="7" t="s">
        <v>174</v>
      </c>
    </row>
    <row r="6541" spans="1:8" ht="15.75" customHeight="1" x14ac:dyDescent="0.3">
      <c r="A6541" s="8">
        <v>6540</v>
      </c>
      <c r="B6541" s="8">
        <v>1287</v>
      </c>
      <c r="C6541" s="8" t="s">
        <v>192</v>
      </c>
      <c r="D6541" s="8">
        <v>24</v>
      </c>
      <c r="E6541" s="8" t="s">
        <v>12037</v>
      </c>
      <c r="F6541" s="8" t="s">
        <v>172</v>
      </c>
      <c r="G6541" s="8" t="s">
        <v>192</v>
      </c>
      <c r="H6541" s="8" t="s">
        <v>202</v>
      </c>
    </row>
    <row r="6542" spans="1:8" ht="15.75" customHeight="1" x14ac:dyDescent="0.3">
      <c r="A6542" s="7">
        <v>6541</v>
      </c>
      <c r="B6542" s="7">
        <v>1287</v>
      </c>
      <c r="C6542" s="7" t="s">
        <v>116</v>
      </c>
      <c r="D6542" s="7">
        <v>24</v>
      </c>
      <c r="E6542" s="7" t="s">
        <v>18826</v>
      </c>
      <c r="F6542" s="7" t="s">
        <v>192</v>
      </c>
      <c r="G6542" s="7" t="s">
        <v>116</v>
      </c>
      <c r="H6542" s="7" t="s">
        <v>210</v>
      </c>
    </row>
    <row r="6543" spans="1:8" ht="15.75" customHeight="1" x14ac:dyDescent="0.3">
      <c r="A6543" s="8">
        <v>6542</v>
      </c>
      <c r="B6543" s="8">
        <v>1288</v>
      </c>
      <c r="C6543" s="8" t="s">
        <v>148</v>
      </c>
      <c r="D6543" s="8">
        <v>15</v>
      </c>
      <c r="E6543" s="8" t="s">
        <v>12047</v>
      </c>
      <c r="F6543" s="8"/>
      <c r="G6543" s="8" t="s">
        <v>152</v>
      </c>
      <c r="H6543" s="8" t="s">
        <v>492</v>
      </c>
    </row>
    <row r="6544" spans="1:8" ht="15.75" customHeight="1" x14ac:dyDescent="0.3">
      <c r="A6544" s="7">
        <v>6543</v>
      </c>
      <c r="B6544" s="7">
        <v>1288</v>
      </c>
      <c r="C6544" s="7" t="s">
        <v>156</v>
      </c>
      <c r="D6544" s="7">
        <v>15</v>
      </c>
      <c r="E6544" s="7" t="s">
        <v>18834</v>
      </c>
      <c r="F6544" s="7" t="s">
        <v>161</v>
      </c>
      <c r="G6544" s="7" t="s">
        <v>2493</v>
      </c>
      <c r="H6544" s="7" t="s">
        <v>163</v>
      </c>
    </row>
    <row r="6545" spans="1:8" ht="15.75" customHeight="1" x14ac:dyDescent="0.3">
      <c r="A6545" s="8">
        <v>6544</v>
      </c>
      <c r="B6545" s="8">
        <v>1288</v>
      </c>
      <c r="C6545" s="8" t="s">
        <v>167</v>
      </c>
      <c r="D6545" s="8">
        <v>15</v>
      </c>
      <c r="E6545" s="8" t="s">
        <v>12048</v>
      </c>
      <c r="F6545" s="8" t="s">
        <v>152</v>
      </c>
      <c r="G6545" s="8" t="s">
        <v>172</v>
      </c>
      <c r="H6545" s="8" t="s">
        <v>174</v>
      </c>
    </row>
    <row r="6546" spans="1:8" ht="15.75" customHeight="1" x14ac:dyDescent="0.3">
      <c r="A6546" s="7">
        <v>6545</v>
      </c>
      <c r="B6546" s="7">
        <v>1288</v>
      </c>
      <c r="C6546" s="7" t="s">
        <v>176</v>
      </c>
      <c r="D6546" s="7">
        <v>15</v>
      </c>
      <c r="E6546" s="7" t="s">
        <v>18841</v>
      </c>
      <c r="F6546" s="7" t="s">
        <v>172</v>
      </c>
      <c r="G6546" s="7" t="s">
        <v>388</v>
      </c>
      <c r="H6546" s="7" t="s">
        <v>812</v>
      </c>
    </row>
    <row r="6547" spans="1:8" ht="15.75" customHeight="1" x14ac:dyDescent="0.3">
      <c r="A6547" s="8">
        <v>6546</v>
      </c>
      <c r="B6547" s="8">
        <v>1288</v>
      </c>
      <c r="C6547" s="8" t="s">
        <v>192</v>
      </c>
      <c r="D6547" s="8">
        <v>15</v>
      </c>
      <c r="E6547" s="8" t="s">
        <v>12049</v>
      </c>
      <c r="F6547" s="8" t="s">
        <v>172</v>
      </c>
      <c r="G6547" s="8" t="s">
        <v>192</v>
      </c>
      <c r="H6547" s="8" t="s">
        <v>202</v>
      </c>
    </row>
    <row r="6548" spans="1:8" ht="15.75" customHeight="1" x14ac:dyDescent="0.3">
      <c r="A6548" s="7">
        <v>6547</v>
      </c>
      <c r="B6548" s="7">
        <v>1289</v>
      </c>
      <c r="C6548" s="7" t="s">
        <v>148</v>
      </c>
      <c r="D6548" s="7">
        <v>23</v>
      </c>
      <c r="E6548" s="7" t="s">
        <v>12055</v>
      </c>
      <c r="F6548" s="7"/>
      <c r="G6548" s="7" t="s">
        <v>152</v>
      </c>
      <c r="H6548" s="7" t="s">
        <v>492</v>
      </c>
    </row>
    <row r="6549" spans="1:8" ht="15.75" customHeight="1" x14ac:dyDescent="0.3">
      <c r="A6549" s="8">
        <v>6548</v>
      </c>
      <c r="B6549" s="8">
        <v>1289</v>
      </c>
      <c r="C6549" s="8" t="s">
        <v>156</v>
      </c>
      <c r="D6549" s="8">
        <v>23</v>
      </c>
      <c r="E6549" s="8" t="s">
        <v>18852</v>
      </c>
      <c r="F6549" s="8" t="s">
        <v>161</v>
      </c>
      <c r="G6549" s="8" t="s">
        <v>2737</v>
      </c>
      <c r="H6549" s="8" t="s">
        <v>163</v>
      </c>
    </row>
    <row r="6550" spans="1:8" ht="15.75" customHeight="1" x14ac:dyDescent="0.3">
      <c r="A6550" s="7">
        <v>6549</v>
      </c>
      <c r="B6550" s="7">
        <v>1289</v>
      </c>
      <c r="C6550" s="7" t="s">
        <v>167</v>
      </c>
      <c r="D6550" s="7">
        <v>23</v>
      </c>
      <c r="E6550" s="7" t="s">
        <v>12057</v>
      </c>
      <c r="F6550" s="7" t="s">
        <v>152</v>
      </c>
      <c r="G6550" s="7" t="s">
        <v>172</v>
      </c>
      <c r="H6550" s="7" t="s">
        <v>174</v>
      </c>
    </row>
    <row r="6551" spans="1:8" ht="15.75" customHeight="1" x14ac:dyDescent="0.3">
      <c r="A6551" s="8">
        <v>6550</v>
      </c>
      <c r="B6551" s="8">
        <v>1289</v>
      </c>
      <c r="C6551" s="8" t="s">
        <v>176</v>
      </c>
      <c r="D6551" s="8">
        <v>23</v>
      </c>
      <c r="E6551" s="8" t="s">
        <v>18858</v>
      </c>
      <c r="F6551" s="8" t="s">
        <v>172</v>
      </c>
      <c r="G6551" s="8" t="s">
        <v>172</v>
      </c>
      <c r="H6551" s="8" t="s">
        <v>288</v>
      </c>
    </row>
    <row r="6552" spans="1:8" ht="15.75" customHeight="1" x14ac:dyDescent="0.3">
      <c r="A6552" s="7">
        <v>6551</v>
      </c>
      <c r="B6552" s="7">
        <v>1289</v>
      </c>
      <c r="C6552" s="7" t="s">
        <v>192</v>
      </c>
      <c r="D6552" s="7">
        <v>23</v>
      </c>
      <c r="E6552" s="7" t="s">
        <v>12058</v>
      </c>
      <c r="F6552" s="7" t="s">
        <v>172</v>
      </c>
      <c r="G6552" s="7" t="s">
        <v>192</v>
      </c>
      <c r="H6552" s="7" t="s">
        <v>202</v>
      </c>
    </row>
    <row r="6553" spans="1:8" ht="15.75" customHeight="1" x14ac:dyDescent="0.3">
      <c r="A6553" s="8">
        <v>6552</v>
      </c>
      <c r="B6553" s="8">
        <v>1289</v>
      </c>
      <c r="C6553" s="8" t="s">
        <v>116</v>
      </c>
      <c r="D6553" s="8">
        <v>23</v>
      </c>
      <c r="E6553" s="8" t="s">
        <v>18866</v>
      </c>
      <c r="F6553" s="8" t="s">
        <v>192</v>
      </c>
      <c r="G6553" s="8" t="s">
        <v>116</v>
      </c>
      <c r="H6553" s="8" t="s">
        <v>210</v>
      </c>
    </row>
    <row r="6554" spans="1:8" ht="15.75" customHeight="1" x14ac:dyDescent="0.3">
      <c r="A6554" s="7">
        <v>6553</v>
      </c>
      <c r="B6554" s="7">
        <v>1290</v>
      </c>
      <c r="C6554" s="7" t="s">
        <v>148</v>
      </c>
      <c r="D6554" s="7">
        <v>17</v>
      </c>
      <c r="E6554" s="7" t="s">
        <v>12064</v>
      </c>
      <c r="F6554" s="7"/>
      <c r="G6554" s="7" t="s">
        <v>152</v>
      </c>
      <c r="H6554" s="7" t="s">
        <v>492</v>
      </c>
    </row>
    <row r="6555" spans="1:8" ht="15.75" customHeight="1" x14ac:dyDescent="0.3">
      <c r="A6555" s="8">
        <v>6554</v>
      </c>
      <c r="B6555" s="8">
        <v>1290</v>
      </c>
      <c r="C6555" s="8" t="s">
        <v>156</v>
      </c>
      <c r="D6555" s="8">
        <v>17</v>
      </c>
      <c r="E6555" s="8" t="s">
        <v>18873</v>
      </c>
      <c r="F6555" s="8" t="s">
        <v>161</v>
      </c>
      <c r="G6555" s="8" t="s">
        <v>4015</v>
      </c>
      <c r="H6555" s="8" t="s">
        <v>163</v>
      </c>
    </row>
    <row r="6556" spans="1:8" ht="15.75" customHeight="1" x14ac:dyDescent="0.3">
      <c r="A6556" s="7">
        <v>6555</v>
      </c>
      <c r="B6556" s="7">
        <v>1290</v>
      </c>
      <c r="C6556" s="7" t="s">
        <v>167</v>
      </c>
      <c r="D6556" s="7">
        <v>17</v>
      </c>
      <c r="E6556" s="7" t="s">
        <v>12065</v>
      </c>
      <c r="F6556" s="7" t="s">
        <v>152</v>
      </c>
      <c r="G6556" s="7" t="s">
        <v>172</v>
      </c>
      <c r="H6556" s="7" t="s">
        <v>174</v>
      </c>
    </row>
    <row r="6557" spans="1:8" ht="15.75" customHeight="1" x14ac:dyDescent="0.3">
      <c r="A6557" s="8">
        <v>6556</v>
      </c>
      <c r="B6557" s="8">
        <v>1290</v>
      </c>
      <c r="C6557" s="8" t="s">
        <v>176</v>
      </c>
      <c r="D6557" s="8">
        <v>17</v>
      </c>
      <c r="E6557" s="8" t="s">
        <v>18881</v>
      </c>
      <c r="F6557" s="8" t="s">
        <v>172</v>
      </c>
      <c r="G6557" s="8" t="s">
        <v>388</v>
      </c>
      <c r="H6557" s="8" t="s">
        <v>248</v>
      </c>
    </row>
    <row r="6558" spans="1:8" ht="15.75" customHeight="1" x14ac:dyDescent="0.3">
      <c r="A6558" s="7">
        <v>6557</v>
      </c>
      <c r="B6558" s="7">
        <v>1290</v>
      </c>
      <c r="C6558" s="7" t="s">
        <v>192</v>
      </c>
      <c r="D6558" s="7">
        <v>17</v>
      </c>
      <c r="E6558" s="7" t="s">
        <v>12066</v>
      </c>
      <c r="F6558" s="7" t="s">
        <v>172</v>
      </c>
      <c r="G6558" s="7" t="s">
        <v>192</v>
      </c>
      <c r="H6558" s="7" t="s">
        <v>202</v>
      </c>
    </row>
    <row r="6559" spans="1:8" ht="15.75" customHeight="1" x14ac:dyDescent="0.3">
      <c r="A6559" s="8">
        <v>6558</v>
      </c>
      <c r="B6559" s="8">
        <v>1290</v>
      </c>
      <c r="C6559" s="8" t="s">
        <v>116</v>
      </c>
      <c r="D6559" s="8">
        <v>17</v>
      </c>
      <c r="E6559" s="8" t="s">
        <v>18889</v>
      </c>
      <c r="F6559" s="8" t="s">
        <v>192</v>
      </c>
      <c r="G6559" s="8" t="s">
        <v>116</v>
      </c>
      <c r="H6559" s="8" t="s">
        <v>210</v>
      </c>
    </row>
    <row r="6560" spans="1:8" ht="15.75" customHeight="1" x14ac:dyDescent="0.3">
      <c r="A6560" s="7">
        <v>6559</v>
      </c>
      <c r="B6560" s="7">
        <v>1291</v>
      </c>
      <c r="C6560" s="7" t="s">
        <v>148</v>
      </c>
      <c r="D6560" s="7">
        <v>31</v>
      </c>
      <c r="E6560" s="7" t="s">
        <v>12072</v>
      </c>
      <c r="F6560" s="7"/>
      <c r="G6560" s="7" t="s">
        <v>152</v>
      </c>
      <c r="H6560" s="7" t="s">
        <v>314</v>
      </c>
    </row>
    <row r="6561" spans="1:8" ht="15.75" customHeight="1" x14ac:dyDescent="0.3">
      <c r="A6561" s="8">
        <v>6560</v>
      </c>
      <c r="B6561" s="8">
        <v>1291</v>
      </c>
      <c r="C6561" s="8" t="s">
        <v>156</v>
      </c>
      <c r="D6561" s="8">
        <v>31</v>
      </c>
      <c r="E6561" s="8" t="s">
        <v>18897</v>
      </c>
      <c r="F6561" s="8" t="s">
        <v>161</v>
      </c>
      <c r="G6561" s="8" t="s">
        <v>2546</v>
      </c>
      <c r="H6561" s="8" t="s">
        <v>163</v>
      </c>
    </row>
    <row r="6562" spans="1:8" ht="15.75" customHeight="1" x14ac:dyDescent="0.3">
      <c r="A6562" s="7">
        <v>6561</v>
      </c>
      <c r="B6562" s="7">
        <v>1291</v>
      </c>
      <c r="C6562" s="7" t="s">
        <v>167</v>
      </c>
      <c r="D6562" s="7">
        <v>31</v>
      </c>
      <c r="E6562" s="7" t="s">
        <v>12073</v>
      </c>
      <c r="F6562" s="7" t="s">
        <v>152</v>
      </c>
      <c r="G6562" s="7" t="s">
        <v>172</v>
      </c>
      <c r="H6562" s="7" t="s">
        <v>174</v>
      </c>
    </row>
    <row r="6563" spans="1:8" ht="15.75" customHeight="1" x14ac:dyDescent="0.3">
      <c r="A6563" s="8">
        <v>6562</v>
      </c>
      <c r="B6563" s="8">
        <v>1291</v>
      </c>
      <c r="C6563" s="8" t="s">
        <v>176</v>
      </c>
      <c r="D6563" s="8">
        <v>31</v>
      </c>
      <c r="E6563" s="8" t="s">
        <v>18905</v>
      </c>
      <c r="F6563" s="8" t="s">
        <v>172</v>
      </c>
      <c r="G6563" s="8" t="s">
        <v>172</v>
      </c>
      <c r="H6563" s="8" t="s">
        <v>812</v>
      </c>
    </row>
    <row r="6564" spans="1:8" ht="15.75" customHeight="1" x14ac:dyDescent="0.3">
      <c r="A6564" s="7">
        <v>6563</v>
      </c>
      <c r="B6564" s="7">
        <v>1291</v>
      </c>
      <c r="C6564" s="7" t="s">
        <v>192</v>
      </c>
      <c r="D6564" s="7">
        <v>31</v>
      </c>
      <c r="E6564" s="7" t="s">
        <v>12074</v>
      </c>
      <c r="F6564" s="7" t="s">
        <v>172</v>
      </c>
      <c r="G6564" s="7" t="s">
        <v>192</v>
      </c>
      <c r="H6564" s="7" t="s">
        <v>202</v>
      </c>
    </row>
    <row r="6565" spans="1:8" ht="15.75" customHeight="1" x14ac:dyDescent="0.3">
      <c r="A6565" s="8">
        <v>6564</v>
      </c>
      <c r="B6565" s="8">
        <v>1291</v>
      </c>
      <c r="C6565" s="8" t="s">
        <v>116</v>
      </c>
      <c r="D6565" s="8">
        <v>31</v>
      </c>
      <c r="E6565" s="8" t="s">
        <v>18911</v>
      </c>
      <c r="F6565" s="8" t="s">
        <v>192</v>
      </c>
      <c r="G6565" s="8" t="s">
        <v>116</v>
      </c>
      <c r="H6565" s="8" t="s">
        <v>210</v>
      </c>
    </row>
    <row r="6566" spans="1:8" ht="15.75" customHeight="1" x14ac:dyDescent="0.3">
      <c r="A6566" s="7">
        <v>6565</v>
      </c>
      <c r="B6566" s="7">
        <v>1292</v>
      </c>
      <c r="C6566" s="7" t="s">
        <v>148</v>
      </c>
      <c r="D6566" s="7">
        <v>92</v>
      </c>
      <c r="E6566" s="7" t="s">
        <v>12083</v>
      </c>
      <c r="F6566" s="7"/>
      <c r="G6566" s="7" t="s">
        <v>152</v>
      </c>
      <c r="H6566" s="7" t="s">
        <v>314</v>
      </c>
    </row>
    <row r="6567" spans="1:8" ht="15.75" customHeight="1" x14ac:dyDescent="0.3">
      <c r="A6567" s="8">
        <v>6566</v>
      </c>
      <c r="B6567" s="8">
        <v>1292</v>
      </c>
      <c r="C6567" s="8" t="s">
        <v>156</v>
      </c>
      <c r="D6567" s="8">
        <v>92</v>
      </c>
      <c r="E6567" s="8" t="s">
        <v>18918</v>
      </c>
      <c r="F6567" s="8" t="s">
        <v>161</v>
      </c>
      <c r="G6567" s="8" t="s">
        <v>2752</v>
      </c>
      <c r="H6567" s="8" t="s">
        <v>163</v>
      </c>
    </row>
    <row r="6568" spans="1:8" ht="15.75" customHeight="1" x14ac:dyDescent="0.3">
      <c r="A6568" s="7">
        <v>6567</v>
      </c>
      <c r="B6568" s="7">
        <v>1292</v>
      </c>
      <c r="C6568" s="7" t="s">
        <v>167</v>
      </c>
      <c r="D6568" s="7">
        <v>92</v>
      </c>
      <c r="E6568" s="7" t="s">
        <v>12084</v>
      </c>
      <c r="F6568" s="7" t="s">
        <v>152</v>
      </c>
      <c r="G6568" s="7" t="s">
        <v>172</v>
      </c>
      <c r="H6568" s="7" t="s">
        <v>174</v>
      </c>
    </row>
    <row r="6569" spans="1:8" ht="15.75" customHeight="1" x14ac:dyDescent="0.3">
      <c r="A6569" s="8">
        <v>6568</v>
      </c>
      <c r="B6569" s="8">
        <v>1292</v>
      </c>
      <c r="C6569" s="8" t="s">
        <v>192</v>
      </c>
      <c r="D6569" s="8">
        <v>92</v>
      </c>
      <c r="E6569" s="8" t="s">
        <v>12085</v>
      </c>
      <c r="F6569" s="8" t="s">
        <v>172</v>
      </c>
      <c r="G6569" s="8" t="s">
        <v>192</v>
      </c>
      <c r="H6569" s="8" t="s">
        <v>202</v>
      </c>
    </row>
    <row r="6570" spans="1:8" ht="15.75" customHeight="1" x14ac:dyDescent="0.3">
      <c r="A6570" s="7">
        <v>6569</v>
      </c>
      <c r="B6570" s="7">
        <v>1292</v>
      </c>
      <c r="C6570" s="7" t="s">
        <v>116</v>
      </c>
      <c r="D6570" s="7">
        <v>92</v>
      </c>
      <c r="E6570" s="7" t="s">
        <v>18930</v>
      </c>
      <c r="F6570" s="7" t="s">
        <v>192</v>
      </c>
      <c r="G6570" s="7" t="s">
        <v>116</v>
      </c>
      <c r="H6570" s="7" t="s">
        <v>210</v>
      </c>
    </row>
    <row r="6571" spans="1:8" ht="15.75" customHeight="1" x14ac:dyDescent="0.3">
      <c r="A6571" s="8">
        <v>6570</v>
      </c>
      <c r="B6571" s="8">
        <v>1293</v>
      </c>
      <c r="C6571" s="8" t="s">
        <v>148</v>
      </c>
      <c r="D6571" s="8">
        <v>96</v>
      </c>
      <c r="E6571" s="8" t="s">
        <v>12097</v>
      </c>
      <c r="F6571" s="8"/>
      <c r="G6571" s="8" t="s">
        <v>152</v>
      </c>
      <c r="H6571" s="8" t="s">
        <v>153</v>
      </c>
    </row>
    <row r="6572" spans="1:8" ht="15.75" customHeight="1" x14ac:dyDescent="0.3">
      <c r="A6572" s="7">
        <v>6571</v>
      </c>
      <c r="B6572" s="7">
        <v>1293</v>
      </c>
      <c r="C6572" s="7" t="s">
        <v>156</v>
      </c>
      <c r="D6572" s="7">
        <v>96</v>
      </c>
      <c r="E6572" s="7" t="s">
        <v>18937</v>
      </c>
      <c r="F6572" s="7" t="s">
        <v>161</v>
      </c>
      <c r="G6572" s="7" t="s">
        <v>1472</v>
      </c>
      <c r="H6572" s="7" t="s">
        <v>163</v>
      </c>
    </row>
    <row r="6573" spans="1:8" ht="15.75" customHeight="1" x14ac:dyDescent="0.3">
      <c r="A6573" s="8">
        <v>6572</v>
      </c>
      <c r="B6573" s="8">
        <v>1293</v>
      </c>
      <c r="C6573" s="8" t="s">
        <v>167</v>
      </c>
      <c r="D6573" s="8">
        <v>96</v>
      </c>
      <c r="E6573" s="8" t="s">
        <v>12098</v>
      </c>
      <c r="F6573" s="8" t="s">
        <v>152</v>
      </c>
      <c r="G6573" s="8" t="s">
        <v>172</v>
      </c>
      <c r="H6573" s="8" t="s">
        <v>174</v>
      </c>
    </row>
    <row r="6574" spans="1:8" ht="15.75" customHeight="1" x14ac:dyDescent="0.3">
      <c r="A6574" s="7">
        <v>6573</v>
      </c>
      <c r="B6574" s="7">
        <v>1293</v>
      </c>
      <c r="C6574" s="7" t="s">
        <v>176</v>
      </c>
      <c r="D6574" s="7">
        <v>96</v>
      </c>
      <c r="E6574" s="7" t="s">
        <v>7815</v>
      </c>
      <c r="F6574" s="7" t="s">
        <v>172</v>
      </c>
      <c r="G6574" s="7" t="s">
        <v>388</v>
      </c>
      <c r="H6574" s="7" t="s">
        <v>184</v>
      </c>
    </row>
    <row r="6575" spans="1:8" ht="15.75" customHeight="1" x14ac:dyDescent="0.3">
      <c r="A6575" s="8">
        <v>6574</v>
      </c>
      <c r="B6575" s="8">
        <v>1293</v>
      </c>
      <c r="C6575" s="8" t="s">
        <v>192</v>
      </c>
      <c r="D6575" s="8">
        <v>96</v>
      </c>
      <c r="E6575" s="8" t="s">
        <v>12099</v>
      </c>
      <c r="F6575" s="8" t="s">
        <v>172</v>
      </c>
      <c r="G6575" s="8" t="s">
        <v>192</v>
      </c>
      <c r="H6575" s="8" t="s">
        <v>202</v>
      </c>
    </row>
    <row r="6576" spans="1:8" ht="15.75" customHeight="1" x14ac:dyDescent="0.3">
      <c r="A6576" s="7">
        <v>6575</v>
      </c>
      <c r="B6576" s="7">
        <v>1293</v>
      </c>
      <c r="C6576" s="7" t="s">
        <v>116</v>
      </c>
      <c r="D6576" s="7">
        <v>96</v>
      </c>
      <c r="E6576" s="7" t="s">
        <v>18953</v>
      </c>
      <c r="F6576" s="7" t="s">
        <v>192</v>
      </c>
      <c r="G6576" s="7" t="s">
        <v>116</v>
      </c>
      <c r="H6576" s="7" t="s">
        <v>210</v>
      </c>
    </row>
    <row r="6577" spans="1:8" ht="15.75" customHeight="1" x14ac:dyDescent="0.3">
      <c r="A6577" s="8">
        <v>6576</v>
      </c>
      <c r="B6577" s="8">
        <v>1294</v>
      </c>
      <c r="C6577" s="8" t="s">
        <v>148</v>
      </c>
      <c r="D6577" s="8">
        <v>3</v>
      </c>
      <c r="E6577" s="8" t="s">
        <v>12106</v>
      </c>
      <c r="F6577" s="8"/>
      <c r="G6577" s="8" t="s">
        <v>152</v>
      </c>
      <c r="H6577" s="8" t="s">
        <v>218</v>
      </c>
    </row>
    <row r="6578" spans="1:8" ht="15.75" customHeight="1" x14ac:dyDescent="0.3">
      <c r="A6578" s="7">
        <v>6577</v>
      </c>
      <c r="B6578" s="7">
        <v>1294</v>
      </c>
      <c r="C6578" s="7" t="s">
        <v>156</v>
      </c>
      <c r="D6578" s="7">
        <v>3</v>
      </c>
      <c r="E6578" s="7" t="s">
        <v>18961</v>
      </c>
      <c r="F6578" s="7" t="s">
        <v>161</v>
      </c>
      <c r="G6578" s="7" t="s">
        <v>1215</v>
      </c>
      <c r="H6578" s="7" t="s">
        <v>163</v>
      </c>
    </row>
    <row r="6579" spans="1:8" ht="15.75" customHeight="1" x14ac:dyDescent="0.3">
      <c r="A6579" s="8">
        <v>6578</v>
      </c>
      <c r="B6579" s="8">
        <v>1294</v>
      </c>
      <c r="C6579" s="8" t="s">
        <v>167</v>
      </c>
      <c r="D6579" s="8">
        <v>3</v>
      </c>
      <c r="E6579" s="8" t="s">
        <v>12107</v>
      </c>
      <c r="F6579" s="8" t="s">
        <v>152</v>
      </c>
      <c r="G6579" s="8" t="s">
        <v>172</v>
      </c>
      <c r="H6579" s="8" t="s">
        <v>174</v>
      </c>
    </row>
    <row r="6580" spans="1:8" ht="15.75" customHeight="1" x14ac:dyDescent="0.3">
      <c r="A6580" s="7">
        <v>6579</v>
      </c>
      <c r="B6580" s="7">
        <v>1294</v>
      </c>
      <c r="C6580" s="7" t="s">
        <v>192</v>
      </c>
      <c r="D6580" s="7">
        <v>3</v>
      </c>
      <c r="E6580" s="7" t="s">
        <v>12108</v>
      </c>
      <c r="F6580" s="7" t="s">
        <v>172</v>
      </c>
      <c r="G6580" s="7" t="s">
        <v>192</v>
      </c>
      <c r="H6580" s="7" t="s">
        <v>202</v>
      </c>
    </row>
    <row r="6581" spans="1:8" ht="15.75" customHeight="1" x14ac:dyDescent="0.3">
      <c r="A6581" s="8">
        <v>6580</v>
      </c>
      <c r="B6581" s="8">
        <v>1295</v>
      </c>
      <c r="C6581" s="8" t="s">
        <v>148</v>
      </c>
      <c r="D6581" s="8">
        <v>98</v>
      </c>
      <c r="E6581" s="8" t="s">
        <v>12114</v>
      </c>
      <c r="F6581" s="8"/>
      <c r="G6581" s="8" t="s">
        <v>152</v>
      </c>
      <c r="H6581" s="8" t="s">
        <v>153</v>
      </c>
    </row>
    <row r="6582" spans="1:8" ht="15.75" customHeight="1" x14ac:dyDescent="0.3">
      <c r="A6582" s="7">
        <v>6581</v>
      </c>
      <c r="B6582" s="7">
        <v>1295</v>
      </c>
      <c r="C6582" s="7" t="s">
        <v>156</v>
      </c>
      <c r="D6582" s="7">
        <v>98</v>
      </c>
      <c r="E6582" s="7" t="s">
        <v>18976</v>
      </c>
      <c r="F6582" s="7" t="s">
        <v>161</v>
      </c>
      <c r="G6582" s="7" t="s">
        <v>10579</v>
      </c>
      <c r="H6582" s="7" t="s">
        <v>163</v>
      </c>
    </row>
    <row r="6583" spans="1:8" ht="15.75" customHeight="1" x14ac:dyDescent="0.3">
      <c r="A6583" s="8">
        <v>6582</v>
      </c>
      <c r="B6583" s="8">
        <v>1295</v>
      </c>
      <c r="C6583" s="8" t="s">
        <v>167</v>
      </c>
      <c r="D6583" s="8">
        <v>98</v>
      </c>
      <c r="E6583" s="8" t="s">
        <v>12115</v>
      </c>
      <c r="F6583" s="8" t="s">
        <v>152</v>
      </c>
      <c r="G6583" s="8" t="s">
        <v>172</v>
      </c>
      <c r="H6583" s="8" t="s">
        <v>174</v>
      </c>
    </row>
    <row r="6584" spans="1:8" ht="15.75" customHeight="1" x14ac:dyDescent="0.3">
      <c r="A6584" s="7">
        <v>6583</v>
      </c>
      <c r="B6584" s="7">
        <v>1295</v>
      </c>
      <c r="C6584" s="7" t="s">
        <v>192</v>
      </c>
      <c r="D6584" s="7">
        <v>98</v>
      </c>
      <c r="E6584" s="7" t="s">
        <v>12116</v>
      </c>
      <c r="F6584" s="7" t="s">
        <v>172</v>
      </c>
      <c r="G6584" s="7" t="s">
        <v>192</v>
      </c>
      <c r="H6584" s="7" t="s">
        <v>202</v>
      </c>
    </row>
    <row r="6585" spans="1:8" ht="15.75" customHeight="1" x14ac:dyDescent="0.3">
      <c r="A6585" s="8">
        <v>6584</v>
      </c>
      <c r="B6585" s="8">
        <v>1295</v>
      </c>
      <c r="C6585" s="8" t="s">
        <v>116</v>
      </c>
      <c r="D6585" s="8">
        <v>98</v>
      </c>
      <c r="E6585" s="8" t="s">
        <v>18985</v>
      </c>
      <c r="F6585" s="8" t="s">
        <v>192</v>
      </c>
      <c r="G6585" s="8" t="s">
        <v>116</v>
      </c>
      <c r="H6585" s="8" t="s">
        <v>210</v>
      </c>
    </row>
    <row r="6586" spans="1:8" ht="15.75" customHeight="1" x14ac:dyDescent="0.3">
      <c r="A6586" s="7">
        <v>6585</v>
      </c>
      <c r="B6586" s="7">
        <v>1296</v>
      </c>
      <c r="C6586" s="7" t="s">
        <v>148</v>
      </c>
      <c r="D6586" s="7">
        <v>22</v>
      </c>
      <c r="E6586" s="7" t="s">
        <v>12121</v>
      </c>
      <c r="F6586" s="7"/>
      <c r="G6586" s="7" t="s">
        <v>152</v>
      </c>
      <c r="H6586" s="7" t="s">
        <v>314</v>
      </c>
    </row>
    <row r="6587" spans="1:8" ht="15.75" customHeight="1" x14ac:dyDescent="0.3">
      <c r="A6587" s="8">
        <v>6586</v>
      </c>
      <c r="B6587" s="8">
        <v>1296</v>
      </c>
      <c r="C6587" s="8" t="s">
        <v>156</v>
      </c>
      <c r="D6587" s="8">
        <v>22</v>
      </c>
      <c r="E6587" s="8" t="s">
        <v>18992</v>
      </c>
      <c r="F6587" s="8" t="s">
        <v>161</v>
      </c>
      <c r="G6587" s="8" t="s">
        <v>320</v>
      </c>
      <c r="H6587" s="8" t="s">
        <v>163</v>
      </c>
    </row>
    <row r="6588" spans="1:8" ht="15.75" customHeight="1" x14ac:dyDescent="0.3">
      <c r="A6588" s="7">
        <v>6587</v>
      </c>
      <c r="B6588" s="7">
        <v>1296</v>
      </c>
      <c r="C6588" s="7" t="s">
        <v>167</v>
      </c>
      <c r="D6588" s="7">
        <v>22</v>
      </c>
      <c r="E6588" s="7" t="s">
        <v>12122</v>
      </c>
      <c r="F6588" s="7" t="s">
        <v>152</v>
      </c>
      <c r="G6588" s="7" t="s">
        <v>172</v>
      </c>
      <c r="H6588" s="7" t="s">
        <v>174</v>
      </c>
    </row>
    <row r="6589" spans="1:8" ht="15.75" customHeight="1" x14ac:dyDescent="0.3">
      <c r="A6589" s="8">
        <v>6588</v>
      </c>
      <c r="B6589" s="8">
        <v>1296</v>
      </c>
      <c r="C6589" s="8" t="s">
        <v>192</v>
      </c>
      <c r="D6589" s="8">
        <v>22</v>
      </c>
      <c r="E6589" s="8" t="s">
        <v>12124</v>
      </c>
      <c r="F6589" s="8" t="s">
        <v>172</v>
      </c>
      <c r="G6589" s="8" t="s">
        <v>192</v>
      </c>
      <c r="H6589" s="8" t="s">
        <v>202</v>
      </c>
    </row>
    <row r="6590" spans="1:8" ht="15.75" customHeight="1" x14ac:dyDescent="0.3">
      <c r="A6590" s="7">
        <v>6589</v>
      </c>
      <c r="B6590" s="7">
        <v>1296</v>
      </c>
      <c r="C6590" s="7" t="s">
        <v>116</v>
      </c>
      <c r="D6590" s="7">
        <v>22</v>
      </c>
      <c r="E6590" s="7" t="s">
        <v>19000</v>
      </c>
      <c r="F6590" s="7" t="s">
        <v>192</v>
      </c>
      <c r="G6590" s="7" t="s">
        <v>116</v>
      </c>
      <c r="H6590" s="7" t="s">
        <v>210</v>
      </c>
    </row>
    <row r="6591" spans="1:8" ht="15.75" customHeight="1" x14ac:dyDescent="0.3">
      <c r="A6591" s="8">
        <v>6590</v>
      </c>
      <c r="B6591" s="8">
        <v>1297</v>
      </c>
      <c r="C6591" s="8" t="s">
        <v>148</v>
      </c>
      <c r="D6591" s="8">
        <v>9</v>
      </c>
      <c r="E6591" s="8" t="s">
        <v>12129</v>
      </c>
      <c r="F6591" s="8"/>
      <c r="G6591" s="8" t="s">
        <v>152</v>
      </c>
      <c r="H6591" s="8" t="s">
        <v>153</v>
      </c>
    </row>
    <row r="6592" spans="1:8" ht="15.75" customHeight="1" x14ac:dyDescent="0.3">
      <c r="A6592" s="7">
        <v>6591</v>
      </c>
      <c r="B6592" s="7">
        <v>1297</v>
      </c>
      <c r="C6592" s="7" t="s">
        <v>156</v>
      </c>
      <c r="D6592" s="7">
        <v>9</v>
      </c>
      <c r="E6592" s="7" t="s">
        <v>19008</v>
      </c>
      <c r="F6592" s="7" t="s">
        <v>161</v>
      </c>
      <c r="G6592" s="7" t="s">
        <v>984</v>
      </c>
      <c r="H6592" s="7" t="s">
        <v>163</v>
      </c>
    </row>
    <row r="6593" spans="1:8" ht="15.75" customHeight="1" x14ac:dyDescent="0.3">
      <c r="A6593" s="8">
        <v>6592</v>
      </c>
      <c r="B6593" s="8">
        <v>1297</v>
      </c>
      <c r="C6593" s="8" t="s">
        <v>167</v>
      </c>
      <c r="D6593" s="8">
        <v>9</v>
      </c>
      <c r="E6593" s="8" t="s">
        <v>12131</v>
      </c>
      <c r="F6593" s="8" t="s">
        <v>152</v>
      </c>
      <c r="G6593" s="8" t="s">
        <v>172</v>
      </c>
      <c r="H6593" s="8" t="s">
        <v>174</v>
      </c>
    </row>
    <row r="6594" spans="1:8" ht="15.75" customHeight="1" x14ac:dyDescent="0.3">
      <c r="A6594" s="7">
        <v>6593</v>
      </c>
      <c r="B6594" s="7">
        <v>1297</v>
      </c>
      <c r="C6594" s="7" t="s">
        <v>192</v>
      </c>
      <c r="D6594" s="7">
        <v>9</v>
      </c>
      <c r="E6594" s="7" t="s">
        <v>12132</v>
      </c>
      <c r="F6594" s="7" t="s">
        <v>172</v>
      </c>
      <c r="G6594" s="7" t="s">
        <v>192</v>
      </c>
      <c r="H6594" s="7" t="s">
        <v>202</v>
      </c>
    </row>
    <row r="6595" spans="1:8" ht="15.75" customHeight="1" x14ac:dyDescent="0.3">
      <c r="A6595" s="8">
        <v>6594</v>
      </c>
      <c r="B6595" s="8">
        <v>1298</v>
      </c>
      <c r="C6595" s="8" t="s">
        <v>148</v>
      </c>
      <c r="D6595" s="8">
        <v>6</v>
      </c>
      <c r="E6595" s="8" t="s">
        <v>12138</v>
      </c>
      <c r="F6595" s="8"/>
      <c r="G6595" s="8" t="s">
        <v>152</v>
      </c>
      <c r="H6595" s="8" t="s">
        <v>153</v>
      </c>
    </row>
    <row r="6596" spans="1:8" ht="15.75" customHeight="1" x14ac:dyDescent="0.3">
      <c r="A6596" s="7">
        <v>6595</v>
      </c>
      <c r="B6596" s="7">
        <v>1298</v>
      </c>
      <c r="C6596" s="7" t="s">
        <v>156</v>
      </c>
      <c r="D6596" s="7">
        <v>6</v>
      </c>
      <c r="E6596" s="7" t="s">
        <v>19022</v>
      </c>
      <c r="F6596" s="7" t="s">
        <v>161</v>
      </c>
      <c r="G6596" s="7" t="s">
        <v>8104</v>
      </c>
      <c r="H6596" s="7" t="s">
        <v>163</v>
      </c>
    </row>
    <row r="6597" spans="1:8" ht="15.75" customHeight="1" x14ac:dyDescent="0.3">
      <c r="A6597" s="8">
        <v>6596</v>
      </c>
      <c r="B6597" s="8">
        <v>1298</v>
      </c>
      <c r="C6597" s="8" t="s">
        <v>167</v>
      </c>
      <c r="D6597" s="8">
        <v>6</v>
      </c>
      <c r="E6597" s="8" t="s">
        <v>12139</v>
      </c>
      <c r="F6597" s="8" t="s">
        <v>152</v>
      </c>
      <c r="G6597" s="8" t="s">
        <v>172</v>
      </c>
      <c r="H6597" s="8" t="s">
        <v>174</v>
      </c>
    </row>
    <row r="6598" spans="1:8" ht="15.75" customHeight="1" x14ac:dyDescent="0.3">
      <c r="A6598" s="7">
        <v>6597</v>
      </c>
      <c r="B6598" s="7">
        <v>1298</v>
      </c>
      <c r="C6598" s="7" t="s">
        <v>176</v>
      </c>
      <c r="D6598" s="7">
        <v>6</v>
      </c>
      <c r="E6598" s="7" t="s">
        <v>19029</v>
      </c>
      <c r="F6598" s="7" t="s">
        <v>172</v>
      </c>
      <c r="G6598" s="7" t="s">
        <v>172</v>
      </c>
      <c r="H6598" s="7" t="s">
        <v>248</v>
      </c>
    </row>
    <row r="6599" spans="1:8" ht="15.75" customHeight="1" x14ac:dyDescent="0.3">
      <c r="A6599" s="8">
        <v>6598</v>
      </c>
      <c r="B6599" s="8">
        <v>1298</v>
      </c>
      <c r="C6599" s="8" t="s">
        <v>192</v>
      </c>
      <c r="D6599" s="8">
        <v>6</v>
      </c>
      <c r="E6599" s="8" t="s">
        <v>12140</v>
      </c>
      <c r="F6599" s="8" t="s">
        <v>172</v>
      </c>
      <c r="G6599" s="8" t="s">
        <v>192</v>
      </c>
      <c r="H6599" s="8" t="s">
        <v>202</v>
      </c>
    </row>
    <row r="6600" spans="1:8" ht="15.75" customHeight="1" x14ac:dyDescent="0.3">
      <c r="A6600" s="7">
        <v>6599</v>
      </c>
      <c r="B6600" s="7">
        <v>1299</v>
      </c>
      <c r="C6600" s="7" t="s">
        <v>148</v>
      </c>
      <c r="D6600" s="7">
        <v>31</v>
      </c>
      <c r="E6600" s="7" t="s">
        <v>12145</v>
      </c>
      <c r="F6600" s="7"/>
      <c r="G6600" s="7" t="s">
        <v>152</v>
      </c>
      <c r="H6600" s="7" t="s">
        <v>153</v>
      </c>
    </row>
    <row r="6601" spans="1:8" ht="15.75" customHeight="1" x14ac:dyDescent="0.3">
      <c r="A6601" s="8">
        <v>6600</v>
      </c>
      <c r="B6601" s="8">
        <v>1299</v>
      </c>
      <c r="C6601" s="8" t="s">
        <v>156</v>
      </c>
      <c r="D6601" s="8">
        <v>31</v>
      </c>
      <c r="E6601" s="8" t="s">
        <v>19038</v>
      </c>
      <c r="F6601" s="8" t="s">
        <v>161</v>
      </c>
      <c r="G6601" s="8" t="s">
        <v>2546</v>
      </c>
      <c r="H6601" s="8" t="s">
        <v>163</v>
      </c>
    </row>
    <row r="6602" spans="1:8" ht="15.75" customHeight="1" x14ac:dyDescent="0.3">
      <c r="A6602" s="7">
        <v>6601</v>
      </c>
      <c r="B6602" s="7">
        <v>1299</v>
      </c>
      <c r="C6602" s="7" t="s">
        <v>167</v>
      </c>
      <c r="D6602" s="7">
        <v>31</v>
      </c>
      <c r="E6602" s="7" t="s">
        <v>12146</v>
      </c>
      <c r="F6602" s="7" t="s">
        <v>152</v>
      </c>
      <c r="G6602" s="7" t="s">
        <v>172</v>
      </c>
      <c r="H6602" s="7" t="s">
        <v>174</v>
      </c>
    </row>
    <row r="6603" spans="1:8" ht="15.75" customHeight="1" x14ac:dyDescent="0.3">
      <c r="A6603" s="8">
        <v>6602</v>
      </c>
      <c r="B6603" s="8">
        <v>1299</v>
      </c>
      <c r="C6603" s="8" t="s">
        <v>176</v>
      </c>
      <c r="D6603" s="8">
        <v>31</v>
      </c>
      <c r="E6603" s="8" t="s">
        <v>19046</v>
      </c>
      <c r="F6603" s="8" t="s">
        <v>172</v>
      </c>
      <c r="G6603" s="8" t="s">
        <v>388</v>
      </c>
      <c r="H6603" s="8" t="s">
        <v>184</v>
      </c>
    </row>
    <row r="6604" spans="1:8" ht="15.75" customHeight="1" x14ac:dyDescent="0.3">
      <c r="A6604" s="7">
        <v>6603</v>
      </c>
      <c r="B6604" s="7">
        <v>1299</v>
      </c>
      <c r="C6604" s="7" t="s">
        <v>192</v>
      </c>
      <c r="D6604" s="7">
        <v>31</v>
      </c>
      <c r="E6604" s="7" t="s">
        <v>12147</v>
      </c>
      <c r="F6604" s="7" t="s">
        <v>172</v>
      </c>
      <c r="G6604" s="7" t="s">
        <v>192</v>
      </c>
      <c r="H6604" s="7" t="s">
        <v>202</v>
      </c>
    </row>
    <row r="6605" spans="1:8" ht="15.75" customHeight="1" x14ac:dyDescent="0.3">
      <c r="A6605" s="8">
        <v>6604</v>
      </c>
      <c r="B6605" s="8">
        <v>1299</v>
      </c>
      <c r="C6605" s="8" t="s">
        <v>116</v>
      </c>
      <c r="D6605" s="8">
        <v>31</v>
      </c>
      <c r="E6605" s="8" t="s">
        <v>19055</v>
      </c>
      <c r="F6605" s="8" t="s">
        <v>192</v>
      </c>
      <c r="G6605" s="8" t="s">
        <v>116</v>
      </c>
      <c r="H6605" s="8" t="s">
        <v>210</v>
      </c>
    </row>
    <row r="6606" spans="1:8" ht="15.75" customHeight="1" x14ac:dyDescent="0.3">
      <c r="A6606" s="7">
        <v>6605</v>
      </c>
      <c r="B6606" s="7">
        <v>1300</v>
      </c>
      <c r="C6606" s="7" t="s">
        <v>148</v>
      </c>
      <c r="D6606" s="7">
        <v>32</v>
      </c>
      <c r="E6606" s="7" t="s">
        <v>12153</v>
      </c>
      <c r="F6606" s="7"/>
      <c r="G6606" s="7" t="s">
        <v>152</v>
      </c>
      <c r="H6606" s="7" t="s">
        <v>314</v>
      </c>
    </row>
    <row r="6607" spans="1:8" ht="15.75" customHeight="1" x14ac:dyDescent="0.3">
      <c r="A6607" s="8">
        <v>6606</v>
      </c>
      <c r="B6607" s="8">
        <v>1300</v>
      </c>
      <c r="C6607" s="8" t="s">
        <v>156</v>
      </c>
      <c r="D6607" s="8">
        <v>32</v>
      </c>
      <c r="E6607" s="8" t="s">
        <v>19063</v>
      </c>
      <c r="F6607" s="8" t="s">
        <v>161</v>
      </c>
      <c r="G6607" s="8" t="s">
        <v>230</v>
      </c>
      <c r="H6607" s="8" t="s">
        <v>163</v>
      </c>
    </row>
    <row r="6608" spans="1:8" ht="15.75" customHeight="1" x14ac:dyDescent="0.3">
      <c r="A6608" s="7">
        <v>6607</v>
      </c>
      <c r="B6608" s="7">
        <v>1300</v>
      </c>
      <c r="C6608" s="7" t="s">
        <v>167</v>
      </c>
      <c r="D6608" s="7">
        <v>32</v>
      </c>
      <c r="E6608" s="7" t="s">
        <v>12154</v>
      </c>
      <c r="F6608" s="7" t="s">
        <v>152</v>
      </c>
      <c r="G6608" s="7" t="s">
        <v>172</v>
      </c>
      <c r="H6608" s="7" t="s">
        <v>174</v>
      </c>
    </row>
    <row r="6609" spans="1:8" ht="15.75" customHeight="1" x14ac:dyDescent="0.3">
      <c r="A6609" s="8">
        <v>6608</v>
      </c>
      <c r="B6609" s="8">
        <v>1300</v>
      </c>
      <c r="C6609" s="8" t="s">
        <v>176</v>
      </c>
      <c r="D6609" s="8">
        <v>32</v>
      </c>
      <c r="E6609" s="8" t="s">
        <v>19071</v>
      </c>
      <c r="F6609" s="8" t="s">
        <v>172</v>
      </c>
      <c r="G6609" s="8" t="s">
        <v>172</v>
      </c>
      <c r="H6609" s="8" t="s">
        <v>288</v>
      </c>
    </row>
    <row r="6610" spans="1:8" ht="15.75" customHeight="1" x14ac:dyDescent="0.3">
      <c r="A6610" s="7">
        <v>6609</v>
      </c>
      <c r="B6610" s="7">
        <v>1300</v>
      </c>
      <c r="C6610" s="7" t="s">
        <v>192</v>
      </c>
      <c r="D6610" s="7">
        <v>32</v>
      </c>
      <c r="E6610" s="7" t="s">
        <v>12155</v>
      </c>
      <c r="F6610" s="7" t="s">
        <v>172</v>
      </c>
      <c r="G6610" s="7" t="s">
        <v>192</v>
      </c>
      <c r="H6610" s="7" t="s">
        <v>202</v>
      </c>
    </row>
    <row r="6611" spans="1:8" ht="15.75" customHeight="1" x14ac:dyDescent="0.3">
      <c r="A6611" s="8">
        <v>6610</v>
      </c>
      <c r="B6611" s="8">
        <v>1300</v>
      </c>
      <c r="C6611" s="8" t="s">
        <v>116</v>
      </c>
      <c r="D6611" s="8">
        <v>32</v>
      </c>
      <c r="E6611" s="8" t="s">
        <v>19079</v>
      </c>
      <c r="F6611" s="8" t="s">
        <v>192</v>
      </c>
      <c r="G6611" s="8" t="s">
        <v>116</v>
      </c>
      <c r="H6611" s="8" t="s">
        <v>210</v>
      </c>
    </row>
    <row r="6612" spans="1:8" ht="15.75" customHeight="1" x14ac:dyDescent="0.3">
      <c r="A6612" s="7">
        <v>6611</v>
      </c>
      <c r="B6612" s="7">
        <v>1301</v>
      </c>
      <c r="C6612" s="7" t="s">
        <v>148</v>
      </c>
      <c r="D6612" s="7">
        <v>108</v>
      </c>
      <c r="E6612" s="7" t="s">
        <v>12160</v>
      </c>
      <c r="F6612" s="7"/>
      <c r="G6612" s="7" t="s">
        <v>152</v>
      </c>
      <c r="H6612" s="7" t="s">
        <v>218</v>
      </c>
    </row>
    <row r="6613" spans="1:8" ht="15.75" customHeight="1" x14ac:dyDescent="0.3">
      <c r="A6613" s="8">
        <v>6612</v>
      </c>
      <c r="B6613" s="8">
        <v>1301</v>
      </c>
      <c r="C6613" s="8" t="s">
        <v>156</v>
      </c>
      <c r="D6613" s="8">
        <v>108</v>
      </c>
      <c r="E6613" s="8" t="s">
        <v>19087</v>
      </c>
      <c r="F6613" s="8" t="s">
        <v>161</v>
      </c>
      <c r="G6613" s="8" t="s">
        <v>1428</v>
      </c>
      <c r="H6613" s="8" t="s">
        <v>163</v>
      </c>
    </row>
    <row r="6614" spans="1:8" ht="15.75" customHeight="1" x14ac:dyDescent="0.3">
      <c r="A6614" s="7">
        <v>6613</v>
      </c>
      <c r="B6614" s="7">
        <v>1301</v>
      </c>
      <c r="C6614" s="7" t="s">
        <v>167</v>
      </c>
      <c r="D6614" s="7">
        <v>108</v>
      </c>
      <c r="E6614" s="7" t="s">
        <v>12161</v>
      </c>
      <c r="F6614" s="7" t="s">
        <v>152</v>
      </c>
      <c r="G6614" s="7" t="s">
        <v>172</v>
      </c>
      <c r="H6614" s="7" t="s">
        <v>174</v>
      </c>
    </row>
    <row r="6615" spans="1:8" ht="15.75" customHeight="1" x14ac:dyDescent="0.3">
      <c r="A6615" s="8">
        <v>6614</v>
      </c>
      <c r="B6615" s="8">
        <v>1302</v>
      </c>
      <c r="C6615" s="8" t="s">
        <v>148</v>
      </c>
      <c r="D6615" s="8">
        <v>40</v>
      </c>
      <c r="E6615" s="8" t="s">
        <v>12167</v>
      </c>
      <c r="F6615" s="8"/>
      <c r="G6615" s="8" t="s">
        <v>152</v>
      </c>
      <c r="H6615" s="8" t="s">
        <v>218</v>
      </c>
    </row>
    <row r="6616" spans="1:8" ht="15.75" customHeight="1" x14ac:dyDescent="0.3">
      <c r="A6616" s="7">
        <v>6615</v>
      </c>
      <c r="B6616" s="7">
        <v>1302</v>
      </c>
      <c r="C6616" s="7" t="s">
        <v>156</v>
      </c>
      <c r="D6616" s="7">
        <v>40</v>
      </c>
      <c r="E6616" s="7" t="s">
        <v>19099</v>
      </c>
      <c r="F6616" s="7" t="s">
        <v>161</v>
      </c>
      <c r="G6616" s="7" t="s">
        <v>2368</v>
      </c>
      <c r="H6616" s="7" t="s">
        <v>163</v>
      </c>
    </row>
    <row r="6617" spans="1:8" ht="15.75" customHeight="1" x14ac:dyDescent="0.3">
      <c r="A6617" s="8">
        <v>6616</v>
      </c>
      <c r="B6617" s="8">
        <v>1302</v>
      </c>
      <c r="C6617" s="8" t="s">
        <v>167</v>
      </c>
      <c r="D6617" s="8">
        <v>40</v>
      </c>
      <c r="E6617" s="8" t="s">
        <v>12168</v>
      </c>
      <c r="F6617" s="8" t="s">
        <v>152</v>
      </c>
      <c r="G6617" s="8" t="s">
        <v>172</v>
      </c>
      <c r="H6617" s="8" t="s">
        <v>174</v>
      </c>
    </row>
    <row r="6618" spans="1:8" ht="15.75" customHeight="1" x14ac:dyDescent="0.3">
      <c r="A6618" s="7">
        <v>6617</v>
      </c>
      <c r="B6618" s="7">
        <v>1302</v>
      </c>
      <c r="C6618" s="7" t="s">
        <v>192</v>
      </c>
      <c r="D6618" s="7">
        <v>40</v>
      </c>
      <c r="E6618" s="7" t="s">
        <v>12169</v>
      </c>
      <c r="F6618" s="7" t="s">
        <v>172</v>
      </c>
      <c r="G6618" s="7" t="s">
        <v>192</v>
      </c>
      <c r="H6618" s="7" t="s">
        <v>202</v>
      </c>
    </row>
    <row r="6619" spans="1:8" ht="15.75" customHeight="1" x14ac:dyDescent="0.3">
      <c r="A6619" s="8">
        <v>6618</v>
      </c>
      <c r="B6619" s="8">
        <v>1302</v>
      </c>
      <c r="C6619" s="8" t="s">
        <v>116</v>
      </c>
      <c r="D6619" s="8">
        <v>40</v>
      </c>
      <c r="E6619" s="8" t="s">
        <v>19112</v>
      </c>
      <c r="F6619" s="8" t="s">
        <v>192</v>
      </c>
      <c r="G6619" s="8" t="s">
        <v>116</v>
      </c>
      <c r="H6619" s="8" t="s">
        <v>210</v>
      </c>
    </row>
    <row r="6620" spans="1:8" ht="15.75" customHeight="1" x14ac:dyDescent="0.3">
      <c r="A6620" s="7">
        <v>6619</v>
      </c>
      <c r="B6620" s="7">
        <v>1303</v>
      </c>
      <c r="C6620" s="7" t="s">
        <v>148</v>
      </c>
      <c r="D6620" s="7">
        <v>100</v>
      </c>
      <c r="E6620" s="7" t="s">
        <v>12174</v>
      </c>
      <c r="F6620" s="7"/>
      <c r="G6620" s="7" t="s">
        <v>152</v>
      </c>
      <c r="H6620" s="7" t="s">
        <v>492</v>
      </c>
    </row>
    <row r="6621" spans="1:8" ht="15.75" customHeight="1" x14ac:dyDescent="0.3">
      <c r="A6621" s="8">
        <v>6620</v>
      </c>
      <c r="B6621" s="8">
        <v>1303</v>
      </c>
      <c r="C6621" s="8" t="s">
        <v>156</v>
      </c>
      <c r="D6621" s="8">
        <v>100</v>
      </c>
      <c r="E6621" s="8" t="s">
        <v>19119</v>
      </c>
      <c r="F6621" s="8" t="s">
        <v>161</v>
      </c>
      <c r="G6621" s="8" t="s">
        <v>2300</v>
      </c>
      <c r="H6621" s="8" t="s">
        <v>163</v>
      </c>
    </row>
    <row r="6622" spans="1:8" ht="15.75" customHeight="1" x14ac:dyDescent="0.3">
      <c r="A6622" s="7">
        <v>6621</v>
      </c>
      <c r="B6622" s="7">
        <v>1303</v>
      </c>
      <c r="C6622" s="7" t="s">
        <v>167</v>
      </c>
      <c r="D6622" s="7">
        <v>100</v>
      </c>
      <c r="E6622" s="7" t="s">
        <v>12175</v>
      </c>
      <c r="F6622" s="7" t="s">
        <v>152</v>
      </c>
      <c r="G6622" s="7" t="s">
        <v>172</v>
      </c>
      <c r="H6622" s="7" t="s">
        <v>174</v>
      </c>
    </row>
    <row r="6623" spans="1:8" ht="15.75" customHeight="1" x14ac:dyDescent="0.3">
      <c r="A6623" s="8">
        <v>6622</v>
      </c>
      <c r="B6623" s="8">
        <v>1303</v>
      </c>
      <c r="C6623" s="8" t="s">
        <v>192</v>
      </c>
      <c r="D6623" s="8">
        <v>100</v>
      </c>
      <c r="E6623" s="8" t="s">
        <v>12176</v>
      </c>
      <c r="F6623" s="8" t="s">
        <v>172</v>
      </c>
      <c r="G6623" s="8" t="s">
        <v>192</v>
      </c>
      <c r="H6623" s="8" t="s">
        <v>202</v>
      </c>
    </row>
    <row r="6624" spans="1:8" ht="15.75" customHeight="1" x14ac:dyDescent="0.3">
      <c r="A6624" s="7">
        <v>6623</v>
      </c>
      <c r="B6624" s="7">
        <v>1304</v>
      </c>
      <c r="C6624" s="7" t="s">
        <v>148</v>
      </c>
      <c r="D6624" s="7">
        <v>101</v>
      </c>
      <c r="E6624" s="7" t="s">
        <v>12182</v>
      </c>
      <c r="F6624" s="7"/>
      <c r="G6624" s="7" t="s">
        <v>152</v>
      </c>
      <c r="H6624" s="7" t="s">
        <v>492</v>
      </c>
    </row>
    <row r="6625" spans="1:8" ht="15.75" customHeight="1" x14ac:dyDescent="0.3">
      <c r="A6625" s="8">
        <v>6624</v>
      </c>
      <c r="B6625" s="8">
        <v>1304</v>
      </c>
      <c r="C6625" s="8" t="s">
        <v>156</v>
      </c>
      <c r="D6625" s="8">
        <v>101</v>
      </c>
      <c r="E6625" s="8" t="s">
        <v>19133</v>
      </c>
      <c r="F6625" s="8" t="s">
        <v>161</v>
      </c>
      <c r="G6625" s="8" t="s">
        <v>6790</v>
      </c>
      <c r="H6625" s="8" t="s">
        <v>163</v>
      </c>
    </row>
    <row r="6626" spans="1:8" ht="15.75" customHeight="1" x14ac:dyDescent="0.3">
      <c r="A6626" s="7">
        <v>6625</v>
      </c>
      <c r="B6626" s="7">
        <v>1304</v>
      </c>
      <c r="C6626" s="7" t="s">
        <v>167</v>
      </c>
      <c r="D6626" s="7">
        <v>101</v>
      </c>
      <c r="E6626" s="7" t="s">
        <v>12183</v>
      </c>
      <c r="F6626" s="7" t="s">
        <v>152</v>
      </c>
      <c r="G6626" s="7" t="s">
        <v>172</v>
      </c>
      <c r="H6626" s="7" t="s">
        <v>174</v>
      </c>
    </row>
    <row r="6627" spans="1:8" ht="15.75" customHeight="1" x14ac:dyDescent="0.3">
      <c r="A6627" s="8">
        <v>6626</v>
      </c>
      <c r="B6627" s="8">
        <v>1304</v>
      </c>
      <c r="C6627" s="8" t="s">
        <v>192</v>
      </c>
      <c r="D6627" s="8">
        <v>101</v>
      </c>
      <c r="E6627" s="8" t="s">
        <v>12184</v>
      </c>
      <c r="F6627" s="8" t="s">
        <v>172</v>
      </c>
      <c r="G6627" s="8" t="s">
        <v>192</v>
      </c>
      <c r="H6627" s="8" t="s">
        <v>202</v>
      </c>
    </row>
    <row r="6628" spans="1:8" ht="15.75" customHeight="1" x14ac:dyDescent="0.3">
      <c r="A6628" s="7">
        <v>6627</v>
      </c>
      <c r="B6628" s="7">
        <v>1305</v>
      </c>
      <c r="C6628" s="7" t="s">
        <v>148</v>
      </c>
      <c r="D6628" s="7">
        <v>86</v>
      </c>
      <c r="E6628" s="7" t="s">
        <v>12190</v>
      </c>
      <c r="F6628" s="7"/>
      <c r="G6628" s="7" t="s">
        <v>152</v>
      </c>
      <c r="H6628" s="7" t="s">
        <v>218</v>
      </c>
    </row>
    <row r="6629" spans="1:8" ht="15.75" customHeight="1" x14ac:dyDescent="0.3">
      <c r="A6629" s="8">
        <v>6628</v>
      </c>
      <c r="B6629" s="8">
        <v>1305</v>
      </c>
      <c r="C6629" s="8" t="s">
        <v>156</v>
      </c>
      <c r="D6629" s="8">
        <v>86</v>
      </c>
      <c r="E6629" s="8" t="s">
        <v>19148</v>
      </c>
      <c r="F6629" s="8" t="s">
        <v>161</v>
      </c>
      <c r="G6629" s="8" t="s">
        <v>3977</v>
      </c>
      <c r="H6629" s="8" t="s">
        <v>163</v>
      </c>
    </row>
    <row r="6630" spans="1:8" ht="15.75" customHeight="1" x14ac:dyDescent="0.3">
      <c r="A6630" s="7">
        <v>6629</v>
      </c>
      <c r="B6630" s="7">
        <v>1305</v>
      </c>
      <c r="C6630" s="7" t="s">
        <v>167</v>
      </c>
      <c r="D6630" s="7">
        <v>86</v>
      </c>
      <c r="E6630" s="7" t="s">
        <v>12191</v>
      </c>
      <c r="F6630" s="7" t="s">
        <v>152</v>
      </c>
      <c r="G6630" s="7" t="s">
        <v>172</v>
      </c>
      <c r="H6630" s="7" t="s">
        <v>174</v>
      </c>
    </row>
    <row r="6631" spans="1:8" ht="15.75" customHeight="1" x14ac:dyDescent="0.3">
      <c r="A6631" s="8">
        <v>6630</v>
      </c>
      <c r="B6631" s="8">
        <v>1305</v>
      </c>
      <c r="C6631" s="8" t="s">
        <v>176</v>
      </c>
      <c r="D6631" s="8">
        <v>86</v>
      </c>
      <c r="E6631" s="8" t="s">
        <v>19157</v>
      </c>
      <c r="F6631" s="8" t="s">
        <v>172</v>
      </c>
      <c r="G6631" s="8" t="s">
        <v>172</v>
      </c>
      <c r="H6631" s="8" t="s">
        <v>184</v>
      </c>
    </row>
    <row r="6632" spans="1:8" ht="15.75" customHeight="1" x14ac:dyDescent="0.3">
      <c r="A6632" s="7">
        <v>6631</v>
      </c>
      <c r="B6632" s="7">
        <v>1305</v>
      </c>
      <c r="C6632" s="7" t="s">
        <v>192</v>
      </c>
      <c r="D6632" s="7">
        <v>86</v>
      </c>
      <c r="E6632" s="7" t="s">
        <v>12192</v>
      </c>
      <c r="F6632" s="7" t="s">
        <v>172</v>
      </c>
      <c r="G6632" s="7" t="s">
        <v>192</v>
      </c>
      <c r="H6632" s="7" t="s">
        <v>202</v>
      </c>
    </row>
    <row r="6633" spans="1:8" ht="15.75" customHeight="1" x14ac:dyDescent="0.3">
      <c r="A6633" s="8">
        <v>6632</v>
      </c>
      <c r="B6633" s="8">
        <v>1305</v>
      </c>
      <c r="C6633" s="8" t="s">
        <v>116</v>
      </c>
      <c r="D6633" s="8">
        <v>86</v>
      </c>
      <c r="E6633" s="8" t="s">
        <v>19164</v>
      </c>
      <c r="F6633" s="8" t="s">
        <v>192</v>
      </c>
      <c r="G6633" s="8" t="s">
        <v>116</v>
      </c>
      <c r="H6633" s="8" t="s">
        <v>210</v>
      </c>
    </row>
    <row r="6634" spans="1:8" ht="15.75" customHeight="1" x14ac:dyDescent="0.3">
      <c r="A6634" s="7">
        <v>6633</v>
      </c>
      <c r="B6634" s="7">
        <v>1306</v>
      </c>
      <c r="C6634" s="7" t="s">
        <v>148</v>
      </c>
      <c r="D6634" s="7">
        <v>119</v>
      </c>
      <c r="E6634" s="7" t="s">
        <v>12198</v>
      </c>
      <c r="F6634" s="7"/>
      <c r="G6634" s="7" t="s">
        <v>152</v>
      </c>
      <c r="H6634" s="7" t="s">
        <v>153</v>
      </c>
    </row>
    <row r="6635" spans="1:8" ht="15.75" customHeight="1" x14ac:dyDescent="0.3">
      <c r="A6635" s="8">
        <v>6634</v>
      </c>
      <c r="B6635" s="8">
        <v>1306</v>
      </c>
      <c r="C6635" s="8" t="s">
        <v>156</v>
      </c>
      <c r="D6635" s="8">
        <v>119</v>
      </c>
      <c r="E6635" s="8" t="s">
        <v>19172</v>
      </c>
      <c r="F6635" s="8" t="s">
        <v>161</v>
      </c>
      <c r="G6635" s="8" t="s">
        <v>2601</v>
      </c>
      <c r="H6635" s="8" t="s">
        <v>163</v>
      </c>
    </row>
    <row r="6636" spans="1:8" ht="15.75" customHeight="1" x14ac:dyDescent="0.3">
      <c r="A6636" s="7">
        <v>6635</v>
      </c>
      <c r="B6636" s="7">
        <v>1306</v>
      </c>
      <c r="C6636" s="7" t="s">
        <v>167</v>
      </c>
      <c r="D6636" s="7">
        <v>119</v>
      </c>
      <c r="E6636" s="7" t="s">
        <v>12199</v>
      </c>
      <c r="F6636" s="7" t="s">
        <v>152</v>
      </c>
      <c r="G6636" s="7" t="s">
        <v>172</v>
      </c>
      <c r="H6636" s="7" t="s">
        <v>174</v>
      </c>
    </row>
    <row r="6637" spans="1:8" ht="15.75" customHeight="1" x14ac:dyDescent="0.3">
      <c r="A6637" s="8">
        <v>6636</v>
      </c>
      <c r="B6637" s="8">
        <v>1306</v>
      </c>
      <c r="C6637" s="8" t="s">
        <v>176</v>
      </c>
      <c r="D6637" s="8">
        <v>119</v>
      </c>
      <c r="E6637" s="8" t="s">
        <v>19180</v>
      </c>
      <c r="F6637" s="8" t="s">
        <v>172</v>
      </c>
      <c r="G6637" s="8" t="s">
        <v>388</v>
      </c>
      <c r="H6637" s="8" t="s">
        <v>184</v>
      </c>
    </row>
    <row r="6638" spans="1:8" ht="15.75" customHeight="1" x14ac:dyDescent="0.3">
      <c r="A6638" s="7">
        <v>6637</v>
      </c>
      <c r="B6638" s="7">
        <v>1306</v>
      </c>
      <c r="C6638" s="7" t="s">
        <v>192</v>
      </c>
      <c r="D6638" s="7">
        <v>119</v>
      </c>
      <c r="E6638" s="7" t="s">
        <v>12200</v>
      </c>
      <c r="F6638" s="7" t="s">
        <v>172</v>
      </c>
      <c r="G6638" s="7" t="s">
        <v>192</v>
      </c>
      <c r="H6638" s="7" t="s">
        <v>202</v>
      </c>
    </row>
    <row r="6639" spans="1:8" ht="15.75" customHeight="1" x14ac:dyDescent="0.3">
      <c r="A6639" s="8">
        <v>6638</v>
      </c>
      <c r="B6639" s="8">
        <v>1306</v>
      </c>
      <c r="C6639" s="8" t="s">
        <v>116</v>
      </c>
      <c r="D6639" s="8">
        <v>119</v>
      </c>
      <c r="E6639" s="8" t="s">
        <v>19186</v>
      </c>
      <c r="F6639" s="8" t="s">
        <v>192</v>
      </c>
      <c r="G6639" s="8" t="s">
        <v>116</v>
      </c>
      <c r="H6639" s="8" t="s">
        <v>210</v>
      </c>
    </row>
    <row r="6640" spans="1:8" ht="15.75" customHeight="1" x14ac:dyDescent="0.3">
      <c r="A6640" s="7">
        <v>6639</v>
      </c>
      <c r="B6640" s="7">
        <v>1307</v>
      </c>
      <c r="C6640" s="7" t="s">
        <v>148</v>
      </c>
      <c r="D6640" s="7">
        <v>98</v>
      </c>
      <c r="E6640" s="7" t="s">
        <v>12206</v>
      </c>
      <c r="F6640" s="7"/>
      <c r="G6640" s="7" t="s">
        <v>152</v>
      </c>
      <c r="H6640" s="7" t="s">
        <v>314</v>
      </c>
    </row>
    <row r="6641" spans="1:8" ht="15.75" customHeight="1" x14ac:dyDescent="0.3">
      <c r="A6641" s="8">
        <v>6640</v>
      </c>
      <c r="B6641" s="8">
        <v>1307</v>
      </c>
      <c r="C6641" s="8" t="s">
        <v>156</v>
      </c>
      <c r="D6641" s="8">
        <v>98</v>
      </c>
      <c r="E6641" s="8" t="s">
        <v>19193</v>
      </c>
      <c r="F6641" s="8" t="s">
        <v>161</v>
      </c>
      <c r="G6641" s="8" t="s">
        <v>10579</v>
      </c>
      <c r="H6641" s="8" t="s">
        <v>163</v>
      </c>
    </row>
    <row r="6642" spans="1:8" ht="15.75" customHeight="1" x14ac:dyDescent="0.3">
      <c r="A6642" s="7">
        <v>6641</v>
      </c>
      <c r="B6642" s="7">
        <v>1307</v>
      </c>
      <c r="C6642" s="7" t="s">
        <v>167</v>
      </c>
      <c r="D6642" s="7">
        <v>98</v>
      </c>
      <c r="E6642" s="7" t="s">
        <v>12207</v>
      </c>
      <c r="F6642" s="7" t="s">
        <v>152</v>
      </c>
      <c r="G6642" s="7" t="s">
        <v>172</v>
      </c>
      <c r="H6642" s="7" t="s">
        <v>174</v>
      </c>
    </row>
    <row r="6643" spans="1:8" ht="15.75" customHeight="1" x14ac:dyDescent="0.3">
      <c r="A6643" s="8">
        <v>6642</v>
      </c>
      <c r="B6643" s="8">
        <v>1307</v>
      </c>
      <c r="C6643" s="8" t="s">
        <v>176</v>
      </c>
      <c r="D6643" s="8">
        <v>98</v>
      </c>
      <c r="E6643" s="8" t="s">
        <v>19202</v>
      </c>
      <c r="F6643" s="8" t="s">
        <v>172</v>
      </c>
      <c r="G6643" s="8" t="s">
        <v>172</v>
      </c>
      <c r="H6643" s="8" t="s">
        <v>812</v>
      </c>
    </row>
    <row r="6644" spans="1:8" ht="15.75" customHeight="1" x14ac:dyDescent="0.3">
      <c r="A6644" s="7">
        <v>6643</v>
      </c>
      <c r="B6644" s="7">
        <v>1307</v>
      </c>
      <c r="C6644" s="7" t="s">
        <v>192</v>
      </c>
      <c r="D6644" s="7">
        <v>98</v>
      </c>
      <c r="E6644" s="7" t="s">
        <v>8277</v>
      </c>
      <c r="F6644" s="7" t="s">
        <v>172</v>
      </c>
      <c r="G6644" s="7" t="s">
        <v>192</v>
      </c>
      <c r="H6644" s="7" t="s">
        <v>202</v>
      </c>
    </row>
    <row r="6645" spans="1:8" ht="15.75" customHeight="1" x14ac:dyDescent="0.3">
      <c r="A6645" s="8">
        <v>6644</v>
      </c>
      <c r="B6645" s="8">
        <v>1307</v>
      </c>
      <c r="C6645" s="8" t="s">
        <v>116</v>
      </c>
      <c r="D6645" s="8">
        <v>98</v>
      </c>
      <c r="E6645" s="8" t="s">
        <v>19210</v>
      </c>
      <c r="F6645" s="8" t="s">
        <v>192</v>
      </c>
      <c r="G6645" s="8" t="s">
        <v>116</v>
      </c>
      <c r="H6645" s="8" t="s">
        <v>210</v>
      </c>
    </row>
    <row r="6646" spans="1:8" ht="15.75" customHeight="1" x14ac:dyDescent="0.3">
      <c r="A6646" s="7">
        <v>6645</v>
      </c>
      <c r="B6646" s="7">
        <v>1308</v>
      </c>
      <c r="C6646" s="7" t="s">
        <v>148</v>
      </c>
      <c r="D6646" s="7">
        <v>35</v>
      </c>
      <c r="E6646" s="7" t="s">
        <v>12213</v>
      </c>
      <c r="F6646" s="7"/>
      <c r="G6646" s="7" t="s">
        <v>152</v>
      </c>
      <c r="H6646" s="7" t="s">
        <v>492</v>
      </c>
    </row>
    <row r="6647" spans="1:8" ht="15.75" customHeight="1" x14ac:dyDescent="0.3">
      <c r="A6647" s="8">
        <v>6646</v>
      </c>
      <c r="B6647" s="8">
        <v>1308</v>
      </c>
      <c r="C6647" s="8" t="s">
        <v>156</v>
      </c>
      <c r="D6647" s="8">
        <v>35</v>
      </c>
      <c r="E6647" s="8" t="s">
        <v>19217</v>
      </c>
      <c r="F6647" s="8" t="s">
        <v>161</v>
      </c>
      <c r="G6647" s="8" t="s">
        <v>1012</v>
      </c>
      <c r="H6647" s="8" t="s">
        <v>163</v>
      </c>
    </row>
    <row r="6648" spans="1:8" ht="15.75" customHeight="1" x14ac:dyDescent="0.3">
      <c r="A6648" s="7">
        <v>6647</v>
      </c>
      <c r="B6648" s="7">
        <v>1308</v>
      </c>
      <c r="C6648" s="7" t="s">
        <v>167</v>
      </c>
      <c r="D6648" s="7">
        <v>35</v>
      </c>
      <c r="E6648" s="7" t="s">
        <v>12214</v>
      </c>
      <c r="F6648" s="7" t="s">
        <v>152</v>
      </c>
      <c r="G6648" s="7" t="s">
        <v>172</v>
      </c>
      <c r="H6648" s="7" t="s">
        <v>174</v>
      </c>
    </row>
    <row r="6649" spans="1:8" ht="15.75" customHeight="1" x14ac:dyDescent="0.3">
      <c r="A6649" s="8">
        <v>6648</v>
      </c>
      <c r="B6649" s="8">
        <v>1308</v>
      </c>
      <c r="C6649" s="8" t="s">
        <v>192</v>
      </c>
      <c r="D6649" s="8">
        <v>35</v>
      </c>
      <c r="E6649" s="8" t="s">
        <v>12215</v>
      </c>
      <c r="F6649" s="8" t="s">
        <v>172</v>
      </c>
      <c r="G6649" s="8" t="s">
        <v>192</v>
      </c>
      <c r="H6649" s="8" t="s">
        <v>202</v>
      </c>
    </row>
    <row r="6650" spans="1:8" ht="15.75" customHeight="1" x14ac:dyDescent="0.3">
      <c r="A6650" s="7">
        <v>6649</v>
      </c>
      <c r="B6650" s="7">
        <v>1308</v>
      </c>
      <c r="C6650" s="7" t="s">
        <v>116</v>
      </c>
      <c r="D6650" s="7">
        <v>35</v>
      </c>
      <c r="E6650" s="7" t="s">
        <v>19232</v>
      </c>
      <c r="F6650" s="7" t="s">
        <v>192</v>
      </c>
      <c r="G6650" s="7" t="s">
        <v>116</v>
      </c>
      <c r="H6650" s="7" t="s">
        <v>210</v>
      </c>
    </row>
    <row r="6651" spans="1:8" ht="15.75" customHeight="1" x14ac:dyDescent="0.3">
      <c r="A6651" s="8">
        <v>6650</v>
      </c>
      <c r="B6651" s="8">
        <v>1309</v>
      </c>
      <c r="C6651" s="8" t="s">
        <v>148</v>
      </c>
      <c r="D6651" s="8">
        <v>86</v>
      </c>
      <c r="E6651" s="8" t="s">
        <v>12221</v>
      </c>
      <c r="F6651" s="8"/>
      <c r="G6651" s="8" t="s">
        <v>152</v>
      </c>
      <c r="H6651" s="8" t="s">
        <v>492</v>
      </c>
    </row>
    <row r="6652" spans="1:8" ht="15.75" customHeight="1" x14ac:dyDescent="0.3">
      <c r="A6652" s="7">
        <v>6651</v>
      </c>
      <c r="B6652" s="7">
        <v>1309</v>
      </c>
      <c r="C6652" s="7" t="s">
        <v>156</v>
      </c>
      <c r="D6652" s="7">
        <v>86</v>
      </c>
      <c r="E6652" s="7" t="s">
        <v>19241</v>
      </c>
      <c r="F6652" s="7" t="s">
        <v>161</v>
      </c>
      <c r="G6652" s="7" t="s">
        <v>3977</v>
      </c>
      <c r="H6652" s="7" t="s">
        <v>163</v>
      </c>
    </row>
    <row r="6653" spans="1:8" ht="15.75" customHeight="1" x14ac:dyDescent="0.3">
      <c r="A6653" s="8">
        <v>6652</v>
      </c>
      <c r="B6653" s="8">
        <v>1309</v>
      </c>
      <c r="C6653" s="8" t="s">
        <v>167</v>
      </c>
      <c r="D6653" s="8">
        <v>86</v>
      </c>
      <c r="E6653" s="8" t="s">
        <v>12222</v>
      </c>
      <c r="F6653" s="8" t="s">
        <v>152</v>
      </c>
      <c r="G6653" s="8" t="s">
        <v>172</v>
      </c>
      <c r="H6653" s="8" t="s">
        <v>174</v>
      </c>
    </row>
    <row r="6654" spans="1:8" ht="15.75" customHeight="1" x14ac:dyDescent="0.3">
      <c r="A6654" s="7">
        <v>6653</v>
      </c>
      <c r="B6654" s="7">
        <v>1309</v>
      </c>
      <c r="C6654" s="7" t="s">
        <v>192</v>
      </c>
      <c r="D6654" s="7">
        <v>86</v>
      </c>
      <c r="E6654" s="7" t="s">
        <v>12223</v>
      </c>
      <c r="F6654" s="7" t="s">
        <v>172</v>
      </c>
      <c r="G6654" s="7" t="s">
        <v>192</v>
      </c>
      <c r="H6654" s="7" t="s">
        <v>202</v>
      </c>
    </row>
    <row r="6655" spans="1:8" ht="15.75" customHeight="1" x14ac:dyDescent="0.3">
      <c r="A6655" s="8">
        <v>6654</v>
      </c>
      <c r="B6655" s="8">
        <v>1310</v>
      </c>
      <c r="C6655" s="8" t="s">
        <v>148</v>
      </c>
      <c r="D6655" s="8">
        <v>100</v>
      </c>
      <c r="E6655" s="8" t="s">
        <v>12228</v>
      </c>
      <c r="F6655" s="8"/>
      <c r="G6655" s="8" t="s">
        <v>152</v>
      </c>
      <c r="H6655" s="8" t="s">
        <v>218</v>
      </c>
    </row>
    <row r="6656" spans="1:8" ht="15.75" customHeight="1" x14ac:dyDescent="0.3">
      <c r="A6656" s="7">
        <v>6655</v>
      </c>
      <c r="B6656" s="7">
        <v>1310</v>
      </c>
      <c r="C6656" s="7" t="s">
        <v>156</v>
      </c>
      <c r="D6656" s="7">
        <v>100</v>
      </c>
      <c r="E6656" s="7" t="s">
        <v>19254</v>
      </c>
      <c r="F6656" s="7" t="s">
        <v>161</v>
      </c>
      <c r="G6656" s="7" t="s">
        <v>2300</v>
      </c>
      <c r="H6656" s="7" t="s">
        <v>163</v>
      </c>
    </row>
    <row r="6657" spans="1:8" ht="15.75" customHeight="1" x14ac:dyDescent="0.3">
      <c r="A6657" s="8">
        <v>6656</v>
      </c>
      <c r="B6657" s="8">
        <v>1310</v>
      </c>
      <c r="C6657" s="8" t="s">
        <v>167</v>
      </c>
      <c r="D6657" s="8">
        <v>100</v>
      </c>
      <c r="E6657" s="8" t="s">
        <v>12229</v>
      </c>
      <c r="F6657" s="8" t="s">
        <v>152</v>
      </c>
      <c r="G6657" s="8" t="s">
        <v>172</v>
      </c>
      <c r="H6657" s="8" t="s">
        <v>174</v>
      </c>
    </row>
    <row r="6658" spans="1:8" ht="15.75" customHeight="1" x14ac:dyDescent="0.3">
      <c r="A6658" s="7">
        <v>6657</v>
      </c>
      <c r="B6658" s="7">
        <v>1310</v>
      </c>
      <c r="C6658" s="7" t="s">
        <v>176</v>
      </c>
      <c r="D6658" s="7">
        <v>100</v>
      </c>
      <c r="E6658" s="7" t="s">
        <v>19262</v>
      </c>
      <c r="F6658" s="7" t="s">
        <v>172</v>
      </c>
      <c r="G6658" s="7" t="s">
        <v>388</v>
      </c>
      <c r="H6658" s="7" t="s">
        <v>288</v>
      </c>
    </row>
    <row r="6659" spans="1:8" ht="15.75" customHeight="1" x14ac:dyDescent="0.3">
      <c r="A6659" s="8">
        <v>6658</v>
      </c>
      <c r="B6659" s="8">
        <v>1310</v>
      </c>
      <c r="C6659" s="8" t="s">
        <v>192</v>
      </c>
      <c r="D6659" s="8">
        <v>100</v>
      </c>
      <c r="E6659" s="8" t="s">
        <v>12230</v>
      </c>
      <c r="F6659" s="8" t="s">
        <v>172</v>
      </c>
      <c r="G6659" s="8" t="s">
        <v>192</v>
      </c>
      <c r="H6659" s="8" t="s">
        <v>202</v>
      </c>
    </row>
    <row r="6660" spans="1:8" ht="15.75" customHeight="1" x14ac:dyDescent="0.3">
      <c r="A6660" s="7">
        <v>6659</v>
      </c>
      <c r="B6660" s="7">
        <v>1311</v>
      </c>
      <c r="C6660" s="7" t="s">
        <v>148</v>
      </c>
      <c r="D6660" s="7">
        <v>93</v>
      </c>
      <c r="E6660" s="7" t="s">
        <v>12235</v>
      </c>
      <c r="F6660" s="7"/>
      <c r="G6660" s="7" t="s">
        <v>152</v>
      </c>
      <c r="H6660" s="7" t="s">
        <v>218</v>
      </c>
    </row>
    <row r="6661" spans="1:8" ht="15.75" customHeight="1" x14ac:dyDescent="0.3">
      <c r="A6661" s="8">
        <v>6660</v>
      </c>
      <c r="B6661" s="8">
        <v>1311</v>
      </c>
      <c r="C6661" s="8" t="s">
        <v>156</v>
      </c>
      <c r="D6661" s="8">
        <v>93</v>
      </c>
      <c r="E6661" s="8" t="s">
        <v>19275</v>
      </c>
      <c r="F6661" s="8" t="s">
        <v>161</v>
      </c>
      <c r="G6661" s="8" t="s">
        <v>2864</v>
      </c>
      <c r="H6661" s="8" t="s">
        <v>163</v>
      </c>
    </row>
    <row r="6662" spans="1:8" ht="15.75" customHeight="1" x14ac:dyDescent="0.3">
      <c r="A6662" s="7">
        <v>6661</v>
      </c>
      <c r="B6662" s="7">
        <v>1311</v>
      </c>
      <c r="C6662" s="7" t="s">
        <v>167</v>
      </c>
      <c r="D6662" s="7">
        <v>93</v>
      </c>
      <c r="E6662" s="7" t="s">
        <v>12236</v>
      </c>
      <c r="F6662" s="7" t="s">
        <v>152</v>
      </c>
      <c r="G6662" s="7" t="s">
        <v>172</v>
      </c>
      <c r="H6662" s="7" t="s">
        <v>174</v>
      </c>
    </row>
    <row r="6663" spans="1:8" ht="15.75" customHeight="1" x14ac:dyDescent="0.3">
      <c r="A6663" s="8">
        <v>6662</v>
      </c>
      <c r="B6663" s="8">
        <v>1311</v>
      </c>
      <c r="C6663" s="8" t="s">
        <v>176</v>
      </c>
      <c r="D6663" s="8">
        <v>93</v>
      </c>
      <c r="E6663" s="8" t="s">
        <v>19283</v>
      </c>
      <c r="F6663" s="8" t="s">
        <v>172</v>
      </c>
      <c r="G6663" s="8" t="s">
        <v>388</v>
      </c>
      <c r="H6663" s="8" t="s">
        <v>812</v>
      </c>
    </row>
    <row r="6664" spans="1:8" ht="15.75" customHeight="1" x14ac:dyDescent="0.3">
      <c r="A6664" s="7">
        <v>6663</v>
      </c>
      <c r="B6664" s="7">
        <v>1311</v>
      </c>
      <c r="C6664" s="7" t="s">
        <v>192</v>
      </c>
      <c r="D6664" s="7">
        <v>93</v>
      </c>
      <c r="E6664" s="7" t="s">
        <v>12237</v>
      </c>
      <c r="F6664" s="7" t="s">
        <v>172</v>
      </c>
      <c r="G6664" s="7" t="s">
        <v>192</v>
      </c>
      <c r="H6664" s="7" t="s">
        <v>202</v>
      </c>
    </row>
    <row r="6665" spans="1:8" ht="15.75" customHeight="1" x14ac:dyDescent="0.3">
      <c r="A6665" s="8">
        <v>6664</v>
      </c>
      <c r="B6665" s="8">
        <v>1311</v>
      </c>
      <c r="C6665" s="8" t="s">
        <v>116</v>
      </c>
      <c r="D6665" s="8">
        <v>93</v>
      </c>
      <c r="E6665" s="8" t="s">
        <v>19293</v>
      </c>
      <c r="F6665" s="8" t="s">
        <v>192</v>
      </c>
      <c r="G6665" s="8" t="s">
        <v>116</v>
      </c>
      <c r="H6665" s="8" t="s">
        <v>210</v>
      </c>
    </row>
    <row r="6666" spans="1:8" ht="15.75" customHeight="1" x14ac:dyDescent="0.3">
      <c r="A6666" s="7">
        <v>6665</v>
      </c>
      <c r="B6666" s="7">
        <v>1312</v>
      </c>
      <c r="C6666" s="7" t="s">
        <v>148</v>
      </c>
      <c r="D6666" s="7">
        <v>58</v>
      </c>
      <c r="E6666" s="7" t="s">
        <v>12243</v>
      </c>
      <c r="F6666" s="7"/>
      <c r="G6666" s="7" t="s">
        <v>152</v>
      </c>
      <c r="H6666" s="7" t="s">
        <v>492</v>
      </c>
    </row>
    <row r="6667" spans="1:8" ht="15.75" customHeight="1" x14ac:dyDescent="0.3">
      <c r="A6667" s="8">
        <v>6666</v>
      </c>
      <c r="B6667" s="8">
        <v>1312</v>
      </c>
      <c r="C6667" s="8" t="s">
        <v>156</v>
      </c>
      <c r="D6667" s="8">
        <v>58</v>
      </c>
      <c r="E6667" s="8" t="s">
        <v>19300</v>
      </c>
      <c r="F6667" s="8" t="s">
        <v>161</v>
      </c>
      <c r="G6667" s="8" t="s">
        <v>2446</v>
      </c>
      <c r="H6667" s="8" t="s">
        <v>163</v>
      </c>
    </row>
    <row r="6668" spans="1:8" ht="15.75" customHeight="1" x14ac:dyDescent="0.3">
      <c r="A6668" s="7">
        <v>6667</v>
      </c>
      <c r="B6668" s="7">
        <v>1312</v>
      </c>
      <c r="C6668" s="7" t="s">
        <v>167</v>
      </c>
      <c r="D6668" s="7">
        <v>58</v>
      </c>
      <c r="E6668" s="7" t="s">
        <v>12244</v>
      </c>
      <c r="F6668" s="7" t="s">
        <v>152</v>
      </c>
      <c r="G6668" s="7" t="s">
        <v>172</v>
      </c>
      <c r="H6668" s="7" t="s">
        <v>174</v>
      </c>
    </row>
    <row r="6669" spans="1:8" ht="15.75" customHeight="1" x14ac:dyDescent="0.3">
      <c r="A6669" s="8">
        <v>6668</v>
      </c>
      <c r="B6669" s="8">
        <v>1312</v>
      </c>
      <c r="C6669" s="8" t="s">
        <v>176</v>
      </c>
      <c r="D6669" s="8">
        <v>58</v>
      </c>
      <c r="E6669" s="8" t="s">
        <v>19308</v>
      </c>
      <c r="F6669" s="8" t="s">
        <v>172</v>
      </c>
      <c r="G6669" s="8" t="s">
        <v>172</v>
      </c>
      <c r="H6669" s="8" t="s">
        <v>184</v>
      </c>
    </row>
    <row r="6670" spans="1:8" ht="15.75" customHeight="1" x14ac:dyDescent="0.3">
      <c r="A6670" s="7">
        <v>6669</v>
      </c>
      <c r="B6670" s="7">
        <v>1312</v>
      </c>
      <c r="C6670" s="7" t="s">
        <v>192</v>
      </c>
      <c r="D6670" s="7">
        <v>58</v>
      </c>
      <c r="E6670" s="7" t="s">
        <v>12245</v>
      </c>
      <c r="F6670" s="7" t="s">
        <v>172</v>
      </c>
      <c r="G6670" s="7" t="s">
        <v>192</v>
      </c>
      <c r="H6670" s="7" t="s">
        <v>202</v>
      </c>
    </row>
    <row r="6671" spans="1:8" ht="15.75" customHeight="1" x14ac:dyDescent="0.3">
      <c r="A6671" s="8">
        <v>6670</v>
      </c>
      <c r="B6671" s="8">
        <v>1312</v>
      </c>
      <c r="C6671" s="8" t="s">
        <v>116</v>
      </c>
      <c r="D6671" s="8">
        <v>58</v>
      </c>
      <c r="E6671" s="8" t="s">
        <v>19314</v>
      </c>
      <c r="F6671" s="8" t="s">
        <v>192</v>
      </c>
      <c r="G6671" s="8" t="s">
        <v>116</v>
      </c>
      <c r="H6671" s="8" t="s">
        <v>210</v>
      </c>
    </row>
    <row r="6672" spans="1:8" ht="15.75" customHeight="1" x14ac:dyDescent="0.3">
      <c r="A6672" s="7">
        <v>6671</v>
      </c>
      <c r="B6672" s="7">
        <v>1313</v>
      </c>
      <c r="C6672" s="7" t="s">
        <v>148</v>
      </c>
      <c r="D6672" s="7">
        <v>26</v>
      </c>
      <c r="E6672" s="7" t="s">
        <v>12249</v>
      </c>
      <c r="F6672" s="7"/>
      <c r="G6672" s="7" t="s">
        <v>152</v>
      </c>
      <c r="H6672" s="7" t="s">
        <v>492</v>
      </c>
    </row>
    <row r="6673" spans="1:8" ht="15.75" customHeight="1" x14ac:dyDescent="0.3">
      <c r="A6673" s="8">
        <v>6672</v>
      </c>
      <c r="B6673" s="8">
        <v>1313</v>
      </c>
      <c r="C6673" s="8" t="s">
        <v>156</v>
      </c>
      <c r="D6673" s="8">
        <v>26</v>
      </c>
      <c r="E6673" s="8" t="s">
        <v>19322</v>
      </c>
      <c r="F6673" s="8" t="s">
        <v>161</v>
      </c>
      <c r="G6673" s="8" t="s">
        <v>2192</v>
      </c>
      <c r="H6673" s="8" t="s">
        <v>163</v>
      </c>
    </row>
    <row r="6674" spans="1:8" ht="15.75" customHeight="1" x14ac:dyDescent="0.3">
      <c r="A6674" s="7">
        <v>6673</v>
      </c>
      <c r="B6674" s="7">
        <v>1313</v>
      </c>
      <c r="C6674" s="7" t="s">
        <v>167</v>
      </c>
      <c r="D6674" s="7">
        <v>26</v>
      </c>
      <c r="E6674" s="7" t="s">
        <v>12250</v>
      </c>
      <c r="F6674" s="7" t="s">
        <v>152</v>
      </c>
      <c r="G6674" s="7" t="s">
        <v>172</v>
      </c>
      <c r="H6674" s="7" t="s">
        <v>174</v>
      </c>
    </row>
    <row r="6675" spans="1:8" ht="15.75" customHeight="1" x14ac:dyDescent="0.3">
      <c r="A6675" s="8">
        <v>6674</v>
      </c>
      <c r="B6675" s="8">
        <v>1313</v>
      </c>
      <c r="C6675" s="8" t="s">
        <v>176</v>
      </c>
      <c r="D6675" s="8">
        <v>26</v>
      </c>
      <c r="E6675" s="8" t="s">
        <v>15088</v>
      </c>
      <c r="F6675" s="8" t="s">
        <v>172</v>
      </c>
      <c r="G6675" s="8" t="s">
        <v>388</v>
      </c>
      <c r="H6675" s="8" t="s">
        <v>812</v>
      </c>
    </row>
    <row r="6676" spans="1:8" ht="15.75" customHeight="1" x14ac:dyDescent="0.3">
      <c r="A6676" s="7">
        <v>6675</v>
      </c>
      <c r="B6676" s="7">
        <v>1313</v>
      </c>
      <c r="C6676" s="7" t="s">
        <v>192</v>
      </c>
      <c r="D6676" s="7">
        <v>26</v>
      </c>
      <c r="E6676" s="7" t="s">
        <v>12251</v>
      </c>
      <c r="F6676" s="7" t="s">
        <v>172</v>
      </c>
      <c r="G6676" s="7" t="s">
        <v>192</v>
      </c>
      <c r="H6676" s="7" t="s">
        <v>202</v>
      </c>
    </row>
    <row r="6677" spans="1:8" ht="15.75" customHeight="1" x14ac:dyDescent="0.3">
      <c r="A6677" s="8">
        <v>6676</v>
      </c>
      <c r="B6677" s="8">
        <v>1313</v>
      </c>
      <c r="C6677" s="8" t="s">
        <v>116</v>
      </c>
      <c r="D6677" s="8">
        <v>26</v>
      </c>
      <c r="E6677" s="8" t="s">
        <v>19336</v>
      </c>
      <c r="F6677" s="8" t="s">
        <v>192</v>
      </c>
      <c r="G6677" s="8" t="s">
        <v>116</v>
      </c>
      <c r="H6677" s="8" t="s">
        <v>210</v>
      </c>
    </row>
    <row r="6678" spans="1:8" ht="15.75" customHeight="1" x14ac:dyDescent="0.3">
      <c r="A6678" s="7">
        <v>6677</v>
      </c>
      <c r="B6678" s="7">
        <v>1314</v>
      </c>
      <c r="C6678" s="7" t="s">
        <v>148</v>
      </c>
      <c r="D6678" s="7">
        <v>102</v>
      </c>
      <c r="E6678" s="7" t="s">
        <v>12258</v>
      </c>
      <c r="F6678" s="7"/>
      <c r="G6678" s="7" t="s">
        <v>152</v>
      </c>
      <c r="H6678" s="7" t="s">
        <v>218</v>
      </c>
    </row>
    <row r="6679" spans="1:8" ht="15.75" customHeight="1" x14ac:dyDescent="0.3">
      <c r="A6679" s="8">
        <v>6678</v>
      </c>
      <c r="B6679" s="8">
        <v>1314</v>
      </c>
      <c r="C6679" s="8" t="s">
        <v>156</v>
      </c>
      <c r="D6679" s="8">
        <v>102</v>
      </c>
      <c r="E6679" s="8" t="s">
        <v>19343</v>
      </c>
      <c r="F6679" s="8" t="s">
        <v>161</v>
      </c>
      <c r="G6679" s="8" t="s">
        <v>2054</v>
      </c>
      <c r="H6679" s="8" t="s">
        <v>163</v>
      </c>
    </row>
    <row r="6680" spans="1:8" ht="15.75" customHeight="1" x14ac:dyDescent="0.3">
      <c r="A6680" s="7">
        <v>6679</v>
      </c>
      <c r="B6680" s="7">
        <v>1314</v>
      </c>
      <c r="C6680" s="7" t="s">
        <v>167</v>
      </c>
      <c r="D6680" s="7">
        <v>102</v>
      </c>
      <c r="E6680" s="7" t="s">
        <v>12259</v>
      </c>
      <c r="F6680" s="7" t="s">
        <v>152</v>
      </c>
      <c r="G6680" s="7" t="s">
        <v>172</v>
      </c>
      <c r="H6680" s="7" t="s">
        <v>174</v>
      </c>
    </row>
    <row r="6681" spans="1:8" ht="15.75" customHeight="1" x14ac:dyDescent="0.3">
      <c r="A6681" s="8">
        <v>6680</v>
      </c>
      <c r="B6681" s="8">
        <v>1314</v>
      </c>
      <c r="C6681" s="8" t="s">
        <v>176</v>
      </c>
      <c r="D6681" s="8">
        <v>102</v>
      </c>
      <c r="E6681" s="8" t="s">
        <v>19350</v>
      </c>
      <c r="F6681" s="8" t="s">
        <v>172</v>
      </c>
      <c r="G6681" s="8" t="s">
        <v>172</v>
      </c>
      <c r="H6681" s="8" t="s">
        <v>248</v>
      </c>
    </row>
    <row r="6682" spans="1:8" ht="15.75" customHeight="1" x14ac:dyDescent="0.3">
      <c r="A6682" s="7">
        <v>6681</v>
      </c>
      <c r="B6682" s="7">
        <v>1314</v>
      </c>
      <c r="C6682" s="7" t="s">
        <v>192</v>
      </c>
      <c r="D6682" s="7">
        <v>102</v>
      </c>
      <c r="E6682" s="7" t="s">
        <v>12260</v>
      </c>
      <c r="F6682" s="7" t="s">
        <v>172</v>
      </c>
      <c r="G6682" s="7" t="s">
        <v>192</v>
      </c>
      <c r="H6682" s="7" t="s">
        <v>202</v>
      </c>
    </row>
    <row r="6683" spans="1:8" ht="15.75" customHeight="1" x14ac:dyDescent="0.3">
      <c r="A6683" s="8">
        <v>6682</v>
      </c>
      <c r="B6683" s="8">
        <v>1315</v>
      </c>
      <c r="C6683" s="8" t="s">
        <v>148</v>
      </c>
      <c r="D6683" s="8">
        <v>103</v>
      </c>
      <c r="E6683" s="8" t="s">
        <v>12265</v>
      </c>
      <c r="F6683" s="8"/>
      <c r="G6683" s="8" t="s">
        <v>152</v>
      </c>
      <c r="H6683" s="8" t="s">
        <v>218</v>
      </c>
    </row>
    <row r="6684" spans="1:8" ht="15.75" customHeight="1" x14ac:dyDescent="0.3">
      <c r="A6684" s="7">
        <v>6683</v>
      </c>
      <c r="B6684" s="7">
        <v>1315</v>
      </c>
      <c r="C6684" s="7" t="s">
        <v>156</v>
      </c>
      <c r="D6684" s="7">
        <v>103</v>
      </c>
      <c r="E6684" s="7" t="s">
        <v>19359</v>
      </c>
      <c r="F6684" s="7" t="s">
        <v>161</v>
      </c>
      <c r="G6684" s="7" t="s">
        <v>8748</v>
      </c>
      <c r="H6684" s="7" t="s">
        <v>163</v>
      </c>
    </row>
    <row r="6685" spans="1:8" ht="15.75" customHeight="1" x14ac:dyDescent="0.3">
      <c r="A6685" s="8">
        <v>6684</v>
      </c>
      <c r="B6685" s="8">
        <v>1315</v>
      </c>
      <c r="C6685" s="8" t="s">
        <v>167</v>
      </c>
      <c r="D6685" s="8">
        <v>103</v>
      </c>
      <c r="E6685" s="8" t="s">
        <v>12266</v>
      </c>
      <c r="F6685" s="8" t="s">
        <v>152</v>
      </c>
      <c r="G6685" s="8" t="s">
        <v>172</v>
      </c>
      <c r="H6685" s="8" t="s">
        <v>174</v>
      </c>
    </row>
    <row r="6686" spans="1:8" ht="15.75" customHeight="1" x14ac:dyDescent="0.3">
      <c r="A6686" s="7">
        <v>6685</v>
      </c>
      <c r="B6686" s="7">
        <v>1315</v>
      </c>
      <c r="C6686" s="7" t="s">
        <v>192</v>
      </c>
      <c r="D6686" s="7">
        <v>103</v>
      </c>
      <c r="E6686" s="7" t="s">
        <v>12267</v>
      </c>
      <c r="F6686" s="7" t="s">
        <v>172</v>
      </c>
      <c r="G6686" s="7" t="s">
        <v>192</v>
      </c>
      <c r="H6686" s="7" t="s">
        <v>202</v>
      </c>
    </row>
    <row r="6687" spans="1:8" ht="15.75" customHeight="1" x14ac:dyDescent="0.3">
      <c r="A6687" s="8">
        <v>6686</v>
      </c>
      <c r="B6687" s="8">
        <v>1315</v>
      </c>
      <c r="C6687" s="8" t="s">
        <v>116</v>
      </c>
      <c r="D6687" s="8">
        <v>103</v>
      </c>
      <c r="E6687" s="8" t="s">
        <v>19369</v>
      </c>
      <c r="F6687" s="8" t="s">
        <v>192</v>
      </c>
      <c r="G6687" s="8" t="s">
        <v>116</v>
      </c>
      <c r="H6687" s="8" t="s">
        <v>210</v>
      </c>
    </row>
    <row r="6688" spans="1:8" ht="15.75" customHeight="1" x14ac:dyDescent="0.3">
      <c r="A6688" s="7">
        <v>6687</v>
      </c>
      <c r="B6688" s="7">
        <v>1316</v>
      </c>
      <c r="C6688" s="7" t="s">
        <v>148</v>
      </c>
      <c r="D6688" s="7">
        <v>108</v>
      </c>
      <c r="E6688" s="7" t="s">
        <v>12273</v>
      </c>
      <c r="F6688" s="7"/>
      <c r="G6688" s="7" t="s">
        <v>152</v>
      </c>
      <c r="H6688" s="7" t="s">
        <v>492</v>
      </c>
    </row>
    <row r="6689" spans="1:8" ht="15.75" customHeight="1" x14ac:dyDescent="0.3">
      <c r="A6689" s="8">
        <v>6688</v>
      </c>
      <c r="B6689" s="8">
        <v>1316</v>
      </c>
      <c r="C6689" s="8" t="s">
        <v>156</v>
      </c>
      <c r="D6689" s="8">
        <v>108</v>
      </c>
      <c r="E6689" s="8" t="s">
        <v>19380</v>
      </c>
      <c r="F6689" s="8" t="s">
        <v>161</v>
      </c>
      <c r="G6689" s="8" t="s">
        <v>1428</v>
      </c>
      <c r="H6689" s="8" t="s">
        <v>163</v>
      </c>
    </row>
    <row r="6690" spans="1:8" ht="15.75" customHeight="1" x14ac:dyDescent="0.3">
      <c r="A6690" s="7">
        <v>6689</v>
      </c>
      <c r="B6690" s="7">
        <v>1316</v>
      </c>
      <c r="C6690" s="7" t="s">
        <v>167</v>
      </c>
      <c r="D6690" s="7">
        <v>108</v>
      </c>
      <c r="E6690" s="7" t="s">
        <v>12274</v>
      </c>
      <c r="F6690" s="7" t="s">
        <v>152</v>
      </c>
      <c r="G6690" s="7" t="s">
        <v>172</v>
      </c>
      <c r="H6690" s="7" t="s">
        <v>174</v>
      </c>
    </row>
    <row r="6691" spans="1:8" ht="15.75" customHeight="1" x14ac:dyDescent="0.3">
      <c r="A6691" s="8">
        <v>6690</v>
      </c>
      <c r="B6691" s="8">
        <v>1316</v>
      </c>
      <c r="C6691" s="8" t="s">
        <v>176</v>
      </c>
      <c r="D6691" s="8">
        <v>108</v>
      </c>
      <c r="E6691" s="8" t="s">
        <v>19389</v>
      </c>
      <c r="F6691" s="8" t="s">
        <v>172</v>
      </c>
      <c r="G6691" s="8" t="s">
        <v>388</v>
      </c>
      <c r="H6691" s="8" t="s">
        <v>288</v>
      </c>
    </row>
    <row r="6692" spans="1:8" ht="15.75" customHeight="1" x14ac:dyDescent="0.3">
      <c r="A6692" s="7">
        <v>6691</v>
      </c>
      <c r="B6692" s="7">
        <v>1316</v>
      </c>
      <c r="C6692" s="7" t="s">
        <v>192</v>
      </c>
      <c r="D6692" s="7">
        <v>108</v>
      </c>
      <c r="E6692" s="7" t="s">
        <v>12275</v>
      </c>
      <c r="F6692" s="7" t="s">
        <v>172</v>
      </c>
      <c r="G6692" s="7" t="s">
        <v>192</v>
      </c>
      <c r="H6692" s="7" t="s">
        <v>202</v>
      </c>
    </row>
    <row r="6693" spans="1:8" ht="15.75" customHeight="1" x14ac:dyDescent="0.3">
      <c r="A6693" s="8">
        <v>6692</v>
      </c>
      <c r="B6693" s="8">
        <v>1317</v>
      </c>
      <c r="C6693" s="8" t="s">
        <v>148</v>
      </c>
      <c r="D6693" s="8">
        <v>105</v>
      </c>
      <c r="E6693" s="8" t="s">
        <v>12281</v>
      </c>
      <c r="F6693" s="8"/>
      <c r="G6693" s="8" t="s">
        <v>152</v>
      </c>
      <c r="H6693" s="8" t="s">
        <v>153</v>
      </c>
    </row>
    <row r="6694" spans="1:8" ht="15.75" customHeight="1" x14ac:dyDescent="0.3">
      <c r="A6694" s="7">
        <v>6693</v>
      </c>
      <c r="B6694" s="7">
        <v>1317</v>
      </c>
      <c r="C6694" s="7" t="s">
        <v>156</v>
      </c>
      <c r="D6694" s="7">
        <v>105</v>
      </c>
      <c r="E6694" s="7" t="s">
        <v>19398</v>
      </c>
      <c r="F6694" s="7" t="s">
        <v>161</v>
      </c>
      <c r="G6694" s="7" t="s">
        <v>1038</v>
      </c>
      <c r="H6694" s="7" t="s">
        <v>163</v>
      </c>
    </row>
    <row r="6695" spans="1:8" ht="15.75" customHeight="1" x14ac:dyDescent="0.3">
      <c r="A6695" s="8">
        <v>6694</v>
      </c>
      <c r="B6695" s="8">
        <v>1317</v>
      </c>
      <c r="C6695" s="8" t="s">
        <v>167</v>
      </c>
      <c r="D6695" s="8">
        <v>105</v>
      </c>
      <c r="E6695" s="8" t="s">
        <v>12282</v>
      </c>
      <c r="F6695" s="8" t="s">
        <v>152</v>
      </c>
      <c r="G6695" s="8" t="s">
        <v>172</v>
      </c>
      <c r="H6695" s="8" t="s">
        <v>174</v>
      </c>
    </row>
    <row r="6696" spans="1:8" ht="15.75" customHeight="1" x14ac:dyDescent="0.3">
      <c r="A6696" s="7">
        <v>6695</v>
      </c>
      <c r="B6696" s="7">
        <v>1317</v>
      </c>
      <c r="C6696" s="7" t="s">
        <v>192</v>
      </c>
      <c r="D6696" s="7">
        <v>105</v>
      </c>
      <c r="E6696" s="7" t="s">
        <v>12283</v>
      </c>
      <c r="F6696" s="7" t="s">
        <v>172</v>
      </c>
      <c r="G6696" s="7" t="s">
        <v>192</v>
      </c>
      <c r="H6696" s="7" t="s">
        <v>202</v>
      </c>
    </row>
    <row r="6697" spans="1:8" ht="15.75" customHeight="1" x14ac:dyDescent="0.3">
      <c r="A6697" s="8">
        <v>6696</v>
      </c>
      <c r="B6697" s="8">
        <v>1317</v>
      </c>
      <c r="C6697" s="8" t="s">
        <v>116</v>
      </c>
      <c r="D6697" s="8">
        <v>105</v>
      </c>
      <c r="E6697" s="8" t="s">
        <v>19411</v>
      </c>
      <c r="F6697" s="8" t="s">
        <v>192</v>
      </c>
      <c r="G6697" s="8" t="s">
        <v>116</v>
      </c>
      <c r="H6697" s="8" t="s">
        <v>210</v>
      </c>
    </row>
    <row r="6698" spans="1:8" ht="15.75" customHeight="1" x14ac:dyDescent="0.3">
      <c r="A6698" s="7">
        <v>6697</v>
      </c>
      <c r="B6698" s="7">
        <v>1318</v>
      </c>
      <c r="C6698" s="7" t="s">
        <v>148</v>
      </c>
      <c r="D6698" s="7">
        <v>55</v>
      </c>
      <c r="E6698" s="7" t="s">
        <v>12289</v>
      </c>
      <c r="F6698" s="7"/>
      <c r="G6698" s="7" t="s">
        <v>152</v>
      </c>
      <c r="H6698" s="7" t="s">
        <v>153</v>
      </c>
    </row>
    <row r="6699" spans="1:8" ht="15.75" customHeight="1" x14ac:dyDescent="0.3">
      <c r="A6699" s="8">
        <v>6698</v>
      </c>
      <c r="B6699" s="8">
        <v>1318</v>
      </c>
      <c r="C6699" s="8" t="s">
        <v>156</v>
      </c>
      <c r="D6699" s="8">
        <v>55</v>
      </c>
      <c r="E6699" s="8" t="s">
        <v>19420</v>
      </c>
      <c r="F6699" s="8" t="s">
        <v>161</v>
      </c>
      <c r="G6699" s="8" t="s">
        <v>2417</v>
      </c>
      <c r="H6699" s="8" t="s">
        <v>163</v>
      </c>
    </row>
    <row r="6700" spans="1:8" ht="15.75" customHeight="1" x14ac:dyDescent="0.3">
      <c r="A6700" s="7">
        <v>6699</v>
      </c>
      <c r="B6700" s="7">
        <v>1318</v>
      </c>
      <c r="C6700" s="7" t="s">
        <v>167</v>
      </c>
      <c r="D6700" s="7">
        <v>55</v>
      </c>
      <c r="E6700" s="7" t="s">
        <v>12290</v>
      </c>
      <c r="F6700" s="7" t="s">
        <v>152</v>
      </c>
      <c r="G6700" s="7" t="s">
        <v>172</v>
      </c>
      <c r="H6700" s="7" t="s">
        <v>174</v>
      </c>
    </row>
    <row r="6701" spans="1:8" ht="15.75" customHeight="1" x14ac:dyDescent="0.3">
      <c r="A6701" s="8">
        <v>6700</v>
      </c>
      <c r="B6701" s="8">
        <v>1318</v>
      </c>
      <c r="C6701" s="8" t="s">
        <v>192</v>
      </c>
      <c r="D6701" s="8">
        <v>55</v>
      </c>
      <c r="E6701" s="8" t="s">
        <v>12291</v>
      </c>
      <c r="F6701" s="8" t="s">
        <v>172</v>
      </c>
      <c r="G6701" s="8" t="s">
        <v>192</v>
      </c>
      <c r="H6701" s="8" t="s">
        <v>202</v>
      </c>
    </row>
    <row r="6702" spans="1:8" ht="15.75" customHeight="1" x14ac:dyDescent="0.3">
      <c r="A6702" s="7">
        <v>6701</v>
      </c>
      <c r="B6702" s="7">
        <v>1319</v>
      </c>
      <c r="C6702" s="7" t="s">
        <v>148</v>
      </c>
      <c r="D6702" s="7">
        <v>23</v>
      </c>
      <c r="E6702" s="7" t="s">
        <v>12297</v>
      </c>
      <c r="F6702" s="7"/>
      <c r="G6702" s="7" t="s">
        <v>152</v>
      </c>
      <c r="H6702" s="7" t="s">
        <v>218</v>
      </c>
    </row>
    <row r="6703" spans="1:8" ht="15.75" customHeight="1" x14ac:dyDescent="0.3">
      <c r="A6703" s="8">
        <v>6702</v>
      </c>
      <c r="B6703" s="8">
        <v>1319</v>
      </c>
      <c r="C6703" s="8" t="s">
        <v>156</v>
      </c>
      <c r="D6703" s="8">
        <v>23</v>
      </c>
      <c r="E6703" s="8" t="s">
        <v>19434</v>
      </c>
      <c r="F6703" s="8" t="s">
        <v>161</v>
      </c>
      <c r="G6703" s="8" t="s">
        <v>2737</v>
      </c>
      <c r="H6703" s="8" t="s">
        <v>163</v>
      </c>
    </row>
    <row r="6704" spans="1:8" ht="15.75" customHeight="1" x14ac:dyDescent="0.3">
      <c r="A6704" s="7">
        <v>6703</v>
      </c>
      <c r="B6704" s="7">
        <v>1319</v>
      </c>
      <c r="C6704" s="7" t="s">
        <v>167</v>
      </c>
      <c r="D6704" s="7">
        <v>23</v>
      </c>
      <c r="E6704" s="7" t="s">
        <v>12298</v>
      </c>
      <c r="F6704" s="7" t="s">
        <v>152</v>
      </c>
      <c r="G6704" s="7" t="s">
        <v>172</v>
      </c>
      <c r="H6704" s="7" t="s">
        <v>174</v>
      </c>
    </row>
    <row r="6705" spans="1:8" ht="15.75" customHeight="1" x14ac:dyDescent="0.3">
      <c r="A6705" s="8">
        <v>6704</v>
      </c>
      <c r="B6705" s="8">
        <v>1319</v>
      </c>
      <c r="C6705" s="8" t="s">
        <v>176</v>
      </c>
      <c r="D6705" s="8">
        <v>23</v>
      </c>
      <c r="E6705" s="8" t="s">
        <v>19443</v>
      </c>
      <c r="F6705" s="8" t="s">
        <v>172</v>
      </c>
      <c r="G6705" s="8" t="s">
        <v>388</v>
      </c>
      <c r="H6705" s="8" t="s">
        <v>288</v>
      </c>
    </row>
    <row r="6706" spans="1:8" ht="15.75" customHeight="1" x14ac:dyDescent="0.3">
      <c r="A6706" s="7">
        <v>6705</v>
      </c>
      <c r="B6706" s="7">
        <v>1319</v>
      </c>
      <c r="C6706" s="7" t="s">
        <v>192</v>
      </c>
      <c r="D6706" s="7">
        <v>23</v>
      </c>
      <c r="E6706" s="7" t="s">
        <v>12299</v>
      </c>
      <c r="F6706" s="7" t="s">
        <v>172</v>
      </c>
      <c r="G6706" s="7" t="s">
        <v>192</v>
      </c>
      <c r="H6706" s="7" t="s">
        <v>202</v>
      </c>
    </row>
    <row r="6707" spans="1:8" ht="15.75" customHeight="1" x14ac:dyDescent="0.3">
      <c r="A6707" s="8">
        <v>6706</v>
      </c>
      <c r="B6707" s="8">
        <v>1319</v>
      </c>
      <c r="C6707" s="8" t="s">
        <v>116</v>
      </c>
      <c r="D6707" s="8">
        <v>23</v>
      </c>
      <c r="E6707" s="8" t="s">
        <v>19452</v>
      </c>
      <c r="F6707" s="8" t="s">
        <v>192</v>
      </c>
      <c r="G6707" s="8" t="s">
        <v>116</v>
      </c>
      <c r="H6707" s="8" t="s">
        <v>210</v>
      </c>
    </row>
    <row r="6708" spans="1:8" ht="15.75" customHeight="1" x14ac:dyDescent="0.3">
      <c r="A6708" s="7">
        <v>6707</v>
      </c>
      <c r="B6708" s="7">
        <v>1320</v>
      </c>
      <c r="C6708" s="7" t="s">
        <v>148</v>
      </c>
      <c r="D6708" s="7">
        <v>115</v>
      </c>
      <c r="E6708" s="7" t="s">
        <v>12305</v>
      </c>
      <c r="F6708" s="7"/>
      <c r="G6708" s="7" t="s">
        <v>152</v>
      </c>
      <c r="H6708" s="7" t="s">
        <v>153</v>
      </c>
    </row>
    <row r="6709" spans="1:8" ht="15.75" customHeight="1" x14ac:dyDescent="0.3">
      <c r="A6709" s="8">
        <v>6708</v>
      </c>
      <c r="B6709" s="8">
        <v>1320</v>
      </c>
      <c r="C6709" s="8" t="s">
        <v>156</v>
      </c>
      <c r="D6709" s="8">
        <v>115</v>
      </c>
      <c r="E6709" s="8" t="s">
        <v>19459</v>
      </c>
      <c r="F6709" s="8" t="s">
        <v>161</v>
      </c>
      <c r="G6709" s="8" t="s">
        <v>2653</v>
      </c>
      <c r="H6709" s="8" t="s">
        <v>163</v>
      </c>
    </row>
    <row r="6710" spans="1:8" ht="15.75" customHeight="1" x14ac:dyDescent="0.3">
      <c r="A6710" s="7">
        <v>6709</v>
      </c>
      <c r="B6710" s="7">
        <v>1320</v>
      </c>
      <c r="C6710" s="7" t="s">
        <v>167</v>
      </c>
      <c r="D6710" s="7">
        <v>115</v>
      </c>
      <c r="E6710" s="7" t="s">
        <v>12306</v>
      </c>
      <c r="F6710" s="7" t="s">
        <v>152</v>
      </c>
      <c r="G6710" s="7" t="s">
        <v>172</v>
      </c>
      <c r="H6710" s="7" t="s">
        <v>174</v>
      </c>
    </row>
    <row r="6711" spans="1:8" ht="15.75" customHeight="1" x14ac:dyDescent="0.3">
      <c r="A6711" s="8">
        <v>6710</v>
      </c>
      <c r="B6711" s="8">
        <v>1320</v>
      </c>
      <c r="C6711" s="8" t="s">
        <v>176</v>
      </c>
      <c r="D6711" s="8">
        <v>115</v>
      </c>
      <c r="E6711" s="8" t="s">
        <v>19464</v>
      </c>
      <c r="F6711" s="8" t="s">
        <v>172</v>
      </c>
      <c r="G6711" s="8" t="s">
        <v>172</v>
      </c>
      <c r="H6711" s="8" t="s">
        <v>288</v>
      </c>
    </row>
    <row r="6712" spans="1:8" ht="15.75" customHeight="1" x14ac:dyDescent="0.3">
      <c r="A6712" s="7">
        <v>6711</v>
      </c>
      <c r="B6712" s="7">
        <v>1320</v>
      </c>
      <c r="C6712" s="7" t="s">
        <v>192</v>
      </c>
      <c r="D6712" s="7">
        <v>115</v>
      </c>
      <c r="E6712" s="7" t="s">
        <v>12308</v>
      </c>
      <c r="F6712" s="7" t="s">
        <v>172</v>
      </c>
      <c r="G6712" s="7" t="s">
        <v>192</v>
      </c>
      <c r="H6712" s="7" t="s">
        <v>202</v>
      </c>
    </row>
    <row r="6713" spans="1:8" ht="15.75" customHeight="1" x14ac:dyDescent="0.3">
      <c r="A6713" s="8">
        <v>6712</v>
      </c>
      <c r="B6713" s="8">
        <v>1320</v>
      </c>
      <c r="C6713" s="8" t="s">
        <v>116</v>
      </c>
      <c r="D6713" s="8">
        <v>115</v>
      </c>
      <c r="E6713" s="8" t="s">
        <v>19472</v>
      </c>
      <c r="F6713" s="8" t="s">
        <v>192</v>
      </c>
      <c r="G6713" s="8" t="s">
        <v>116</v>
      </c>
      <c r="H6713" s="8" t="s">
        <v>210</v>
      </c>
    </row>
    <row r="6714" spans="1:8" ht="15.75" customHeight="1" x14ac:dyDescent="0.3">
      <c r="A6714" s="7">
        <v>6713</v>
      </c>
      <c r="B6714" s="7">
        <v>1321</v>
      </c>
      <c r="C6714" s="7" t="s">
        <v>148</v>
      </c>
      <c r="D6714" s="7">
        <v>30</v>
      </c>
      <c r="E6714" s="7" t="s">
        <v>12314</v>
      </c>
      <c r="F6714" s="7"/>
      <c r="G6714" s="7" t="s">
        <v>152</v>
      </c>
      <c r="H6714" s="7" t="s">
        <v>492</v>
      </c>
    </row>
    <row r="6715" spans="1:8" ht="15.75" customHeight="1" x14ac:dyDescent="0.3">
      <c r="A6715" s="8">
        <v>6714</v>
      </c>
      <c r="B6715" s="8">
        <v>1321</v>
      </c>
      <c r="C6715" s="8" t="s">
        <v>156</v>
      </c>
      <c r="D6715" s="8">
        <v>30</v>
      </c>
      <c r="E6715" s="8" t="s">
        <v>19479</v>
      </c>
      <c r="F6715" s="8" t="s">
        <v>161</v>
      </c>
      <c r="G6715" s="8" t="s">
        <v>1907</v>
      </c>
      <c r="H6715" s="8" t="s">
        <v>163</v>
      </c>
    </row>
    <row r="6716" spans="1:8" ht="15.75" customHeight="1" x14ac:dyDescent="0.3">
      <c r="A6716" s="7">
        <v>6715</v>
      </c>
      <c r="B6716" s="7">
        <v>1321</v>
      </c>
      <c r="C6716" s="7" t="s">
        <v>167</v>
      </c>
      <c r="D6716" s="7">
        <v>30</v>
      </c>
      <c r="E6716" s="7" t="s">
        <v>12315</v>
      </c>
      <c r="F6716" s="7" t="s">
        <v>152</v>
      </c>
      <c r="G6716" s="7" t="s">
        <v>172</v>
      </c>
      <c r="H6716" s="7" t="s">
        <v>174</v>
      </c>
    </row>
    <row r="6717" spans="1:8" ht="15.75" customHeight="1" x14ac:dyDescent="0.3">
      <c r="A6717" s="8">
        <v>6716</v>
      </c>
      <c r="B6717" s="8">
        <v>1321</v>
      </c>
      <c r="C6717" s="8" t="s">
        <v>192</v>
      </c>
      <c r="D6717" s="8">
        <v>30</v>
      </c>
      <c r="E6717" s="8" t="s">
        <v>12316</v>
      </c>
      <c r="F6717" s="8" t="s">
        <v>172</v>
      </c>
      <c r="G6717" s="8" t="s">
        <v>192</v>
      </c>
      <c r="H6717" s="8" t="s">
        <v>202</v>
      </c>
    </row>
    <row r="6718" spans="1:8" ht="15.75" customHeight="1" x14ac:dyDescent="0.3">
      <c r="A6718" s="7">
        <v>6717</v>
      </c>
      <c r="B6718" s="7">
        <v>1321</v>
      </c>
      <c r="C6718" s="7" t="s">
        <v>116</v>
      </c>
      <c r="D6718" s="7">
        <v>30</v>
      </c>
      <c r="E6718" s="7" t="s">
        <v>19489</v>
      </c>
      <c r="F6718" s="7" t="s">
        <v>192</v>
      </c>
      <c r="G6718" s="7" t="s">
        <v>116</v>
      </c>
      <c r="H6718" s="7" t="s">
        <v>210</v>
      </c>
    </row>
    <row r="6719" spans="1:8" ht="15.75" customHeight="1" x14ac:dyDescent="0.3">
      <c r="A6719" s="8">
        <v>6718</v>
      </c>
      <c r="B6719" s="8">
        <v>1322</v>
      </c>
      <c r="C6719" s="8" t="s">
        <v>148</v>
      </c>
      <c r="D6719" s="8">
        <v>28</v>
      </c>
      <c r="E6719" s="8" t="s">
        <v>2477</v>
      </c>
      <c r="F6719" s="8"/>
      <c r="G6719" s="8" t="s">
        <v>152</v>
      </c>
      <c r="H6719" s="8" t="s">
        <v>153</v>
      </c>
    </row>
    <row r="6720" spans="1:8" ht="15.75" customHeight="1" x14ac:dyDescent="0.3">
      <c r="A6720" s="7">
        <v>6719</v>
      </c>
      <c r="B6720" s="7">
        <v>1322</v>
      </c>
      <c r="C6720" s="7" t="s">
        <v>156</v>
      </c>
      <c r="D6720" s="7">
        <v>28</v>
      </c>
      <c r="E6720" s="7" t="s">
        <v>19497</v>
      </c>
      <c r="F6720" s="7" t="s">
        <v>161</v>
      </c>
      <c r="G6720" s="7" t="s">
        <v>1121</v>
      </c>
      <c r="H6720" s="7" t="s">
        <v>163</v>
      </c>
    </row>
    <row r="6721" spans="1:8" ht="15.75" customHeight="1" x14ac:dyDescent="0.3">
      <c r="A6721" s="8">
        <v>6720</v>
      </c>
      <c r="B6721" s="8">
        <v>1322</v>
      </c>
      <c r="C6721" s="8" t="s">
        <v>167</v>
      </c>
      <c r="D6721" s="8">
        <v>28</v>
      </c>
      <c r="E6721" s="8" t="s">
        <v>12324</v>
      </c>
      <c r="F6721" s="8" t="s">
        <v>152</v>
      </c>
      <c r="G6721" s="8" t="s">
        <v>172</v>
      </c>
      <c r="H6721" s="8" t="s">
        <v>174</v>
      </c>
    </row>
    <row r="6722" spans="1:8" ht="15.75" customHeight="1" x14ac:dyDescent="0.3">
      <c r="A6722" s="7">
        <v>6721</v>
      </c>
      <c r="B6722" s="7">
        <v>1322</v>
      </c>
      <c r="C6722" s="7" t="s">
        <v>176</v>
      </c>
      <c r="D6722" s="7">
        <v>28</v>
      </c>
      <c r="E6722" s="7" t="s">
        <v>19505</v>
      </c>
      <c r="F6722" s="7" t="s">
        <v>172</v>
      </c>
      <c r="G6722" s="7" t="s">
        <v>388</v>
      </c>
      <c r="H6722" s="7" t="s">
        <v>184</v>
      </c>
    </row>
    <row r="6723" spans="1:8" ht="15.75" customHeight="1" x14ac:dyDescent="0.3">
      <c r="A6723" s="8">
        <v>6722</v>
      </c>
      <c r="B6723" s="8">
        <v>1322</v>
      </c>
      <c r="C6723" s="8" t="s">
        <v>192</v>
      </c>
      <c r="D6723" s="8">
        <v>28</v>
      </c>
      <c r="E6723" s="8" t="s">
        <v>12325</v>
      </c>
      <c r="F6723" s="8" t="s">
        <v>172</v>
      </c>
      <c r="G6723" s="8" t="s">
        <v>192</v>
      </c>
      <c r="H6723" s="8" t="s">
        <v>202</v>
      </c>
    </row>
    <row r="6724" spans="1:8" ht="15.75" customHeight="1" x14ac:dyDescent="0.3">
      <c r="A6724" s="7">
        <v>6723</v>
      </c>
      <c r="B6724" s="7">
        <v>1323</v>
      </c>
      <c r="C6724" s="7" t="s">
        <v>148</v>
      </c>
      <c r="D6724" s="7">
        <v>107</v>
      </c>
      <c r="E6724" s="7" t="s">
        <v>12330</v>
      </c>
      <c r="F6724" s="7"/>
      <c r="G6724" s="7" t="s">
        <v>152</v>
      </c>
      <c r="H6724" s="7" t="s">
        <v>492</v>
      </c>
    </row>
    <row r="6725" spans="1:8" ht="15.75" customHeight="1" x14ac:dyDescent="0.3">
      <c r="A6725" s="8">
        <v>6724</v>
      </c>
      <c r="B6725" s="8">
        <v>1323</v>
      </c>
      <c r="C6725" s="8" t="s">
        <v>156</v>
      </c>
      <c r="D6725" s="8">
        <v>107</v>
      </c>
      <c r="E6725" s="8" t="s">
        <v>19515</v>
      </c>
      <c r="F6725" s="8" t="s">
        <v>161</v>
      </c>
      <c r="G6725" s="8" t="s">
        <v>452</v>
      </c>
      <c r="H6725" s="8" t="s">
        <v>163</v>
      </c>
    </row>
    <row r="6726" spans="1:8" ht="15.75" customHeight="1" x14ac:dyDescent="0.3">
      <c r="A6726" s="7">
        <v>6725</v>
      </c>
      <c r="B6726" s="7">
        <v>1323</v>
      </c>
      <c r="C6726" s="7" t="s">
        <v>167</v>
      </c>
      <c r="D6726" s="7">
        <v>107</v>
      </c>
      <c r="E6726" s="7" t="s">
        <v>12331</v>
      </c>
      <c r="F6726" s="7" t="s">
        <v>152</v>
      </c>
      <c r="G6726" s="7" t="s">
        <v>172</v>
      </c>
      <c r="H6726" s="7" t="s">
        <v>174</v>
      </c>
    </row>
    <row r="6727" spans="1:8" ht="15.75" customHeight="1" x14ac:dyDescent="0.3">
      <c r="A6727" s="8">
        <v>6726</v>
      </c>
      <c r="B6727" s="8">
        <v>1323</v>
      </c>
      <c r="C6727" s="8" t="s">
        <v>176</v>
      </c>
      <c r="D6727" s="8">
        <v>107</v>
      </c>
      <c r="E6727" s="8" t="s">
        <v>19523</v>
      </c>
      <c r="F6727" s="8" t="s">
        <v>172</v>
      </c>
      <c r="G6727" s="8" t="s">
        <v>172</v>
      </c>
      <c r="H6727" s="8" t="s">
        <v>812</v>
      </c>
    </row>
    <row r="6728" spans="1:8" ht="15.75" customHeight="1" x14ac:dyDescent="0.3">
      <c r="A6728" s="7">
        <v>6727</v>
      </c>
      <c r="B6728" s="7">
        <v>1323</v>
      </c>
      <c r="C6728" s="7" t="s">
        <v>192</v>
      </c>
      <c r="D6728" s="7">
        <v>107</v>
      </c>
      <c r="E6728" s="7" t="s">
        <v>12332</v>
      </c>
      <c r="F6728" s="7" t="s">
        <v>172</v>
      </c>
      <c r="G6728" s="7" t="s">
        <v>192</v>
      </c>
      <c r="H6728" s="7" t="s">
        <v>202</v>
      </c>
    </row>
    <row r="6729" spans="1:8" ht="15.75" customHeight="1" x14ac:dyDescent="0.3">
      <c r="A6729" s="8">
        <v>6728</v>
      </c>
      <c r="B6729" s="8">
        <v>1323</v>
      </c>
      <c r="C6729" s="8" t="s">
        <v>116</v>
      </c>
      <c r="D6729" s="8">
        <v>107</v>
      </c>
      <c r="E6729" s="8" t="s">
        <v>19528</v>
      </c>
      <c r="F6729" s="8" t="s">
        <v>192</v>
      </c>
      <c r="G6729" s="8" t="s">
        <v>116</v>
      </c>
      <c r="H6729" s="8" t="s">
        <v>210</v>
      </c>
    </row>
    <row r="6730" spans="1:8" ht="15.75" customHeight="1" x14ac:dyDescent="0.3">
      <c r="A6730" s="7">
        <v>6729</v>
      </c>
      <c r="B6730" s="7">
        <v>1324</v>
      </c>
      <c r="C6730" s="7" t="s">
        <v>148</v>
      </c>
      <c r="D6730" s="7">
        <v>114</v>
      </c>
      <c r="E6730" s="7" t="s">
        <v>12338</v>
      </c>
      <c r="F6730" s="7"/>
      <c r="G6730" s="7" t="s">
        <v>152</v>
      </c>
      <c r="H6730" s="7" t="s">
        <v>492</v>
      </c>
    </row>
    <row r="6731" spans="1:8" ht="15.75" customHeight="1" x14ac:dyDescent="0.3">
      <c r="A6731" s="8">
        <v>6730</v>
      </c>
      <c r="B6731" s="8">
        <v>1324</v>
      </c>
      <c r="C6731" s="8" t="s">
        <v>156</v>
      </c>
      <c r="D6731" s="8">
        <v>114</v>
      </c>
      <c r="E6731" s="8" t="s">
        <v>19537</v>
      </c>
      <c r="F6731" s="8" t="s">
        <v>161</v>
      </c>
      <c r="G6731" s="8" t="s">
        <v>2241</v>
      </c>
      <c r="H6731" s="8" t="s">
        <v>163</v>
      </c>
    </row>
    <row r="6732" spans="1:8" ht="15.75" customHeight="1" x14ac:dyDescent="0.3">
      <c r="A6732" s="7">
        <v>6731</v>
      </c>
      <c r="B6732" s="7">
        <v>1324</v>
      </c>
      <c r="C6732" s="7" t="s">
        <v>167</v>
      </c>
      <c r="D6732" s="7">
        <v>114</v>
      </c>
      <c r="E6732" s="7" t="s">
        <v>12339</v>
      </c>
      <c r="F6732" s="7" t="s">
        <v>152</v>
      </c>
      <c r="G6732" s="7" t="s">
        <v>172</v>
      </c>
      <c r="H6732" s="7" t="s">
        <v>174</v>
      </c>
    </row>
    <row r="6733" spans="1:8" ht="15.75" customHeight="1" x14ac:dyDescent="0.3">
      <c r="A6733" s="8">
        <v>6732</v>
      </c>
      <c r="B6733" s="8">
        <v>1324</v>
      </c>
      <c r="C6733" s="8" t="s">
        <v>176</v>
      </c>
      <c r="D6733" s="8">
        <v>114</v>
      </c>
      <c r="E6733" s="8" t="s">
        <v>19550</v>
      </c>
      <c r="F6733" s="8" t="s">
        <v>172</v>
      </c>
      <c r="G6733" s="8" t="s">
        <v>388</v>
      </c>
      <c r="H6733" s="8" t="s">
        <v>248</v>
      </c>
    </row>
    <row r="6734" spans="1:8" ht="15.75" customHeight="1" x14ac:dyDescent="0.3">
      <c r="A6734" s="7">
        <v>6733</v>
      </c>
      <c r="B6734" s="7">
        <v>1324</v>
      </c>
      <c r="C6734" s="7" t="s">
        <v>192</v>
      </c>
      <c r="D6734" s="7">
        <v>114</v>
      </c>
      <c r="E6734" s="7" t="s">
        <v>11879</v>
      </c>
      <c r="F6734" s="7" t="s">
        <v>172</v>
      </c>
      <c r="G6734" s="7" t="s">
        <v>192</v>
      </c>
      <c r="H6734" s="7" t="s">
        <v>202</v>
      </c>
    </row>
    <row r="6735" spans="1:8" ht="15.75" customHeight="1" x14ac:dyDescent="0.3">
      <c r="A6735" s="8">
        <v>6734</v>
      </c>
      <c r="B6735" s="8">
        <v>1325</v>
      </c>
      <c r="C6735" s="8" t="s">
        <v>148</v>
      </c>
      <c r="D6735" s="8">
        <v>59</v>
      </c>
      <c r="E6735" s="8" t="s">
        <v>12346</v>
      </c>
      <c r="F6735" s="8"/>
      <c r="G6735" s="8" t="s">
        <v>152</v>
      </c>
      <c r="H6735" s="8" t="s">
        <v>314</v>
      </c>
    </row>
    <row r="6736" spans="1:8" ht="15.75" customHeight="1" x14ac:dyDescent="0.3">
      <c r="A6736" s="7">
        <v>6735</v>
      </c>
      <c r="B6736" s="7">
        <v>1325</v>
      </c>
      <c r="C6736" s="7" t="s">
        <v>156</v>
      </c>
      <c r="D6736" s="7">
        <v>59</v>
      </c>
      <c r="E6736" s="7" t="s">
        <v>19561</v>
      </c>
      <c r="F6736" s="7" t="s">
        <v>161</v>
      </c>
      <c r="G6736" s="7" t="s">
        <v>1626</v>
      </c>
      <c r="H6736" s="7" t="s">
        <v>163</v>
      </c>
    </row>
    <row r="6737" spans="1:8" ht="15.75" customHeight="1" x14ac:dyDescent="0.3">
      <c r="A6737" s="8">
        <v>6736</v>
      </c>
      <c r="B6737" s="8">
        <v>1325</v>
      </c>
      <c r="C6737" s="8" t="s">
        <v>167</v>
      </c>
      <c r="D6737" s="8">
        <v>59</v>
      </c>
      <c r="E6737" s="8" t="s">
        <v>12347</v>
      </c>
      <c r="F6737" s="8" t="s">
        <v>152</v>
      </c>
      <c r="G6737" s="8" t="s">
        <v>172</v>
      </c>
      <c r="H6737" s="8" t="s">
        <v>174</v>
      </c>
    </row>
    <row r="6738" spans="1:8" ht="15.75" customHeight="1" x14ac:dyDescent="0.3">
      <c r="A6738" s="7">
        <v>6737</v>
      </c>
      <c r="B6738" s="7">
        <v>1325</v>
      </c>
      <c r="C6738" s="7" t="s">
        <v>176</v>
      </c>
      <c r="D6738" s="7">
        <v>59</v>
      </c>
      <c r="E6738" s="7" t="s">
        <v>19568</v>
      </c>
      <c r="F6738" s="7" t="s">
        <v>172</v>
      </c>
      <c r="G6738" s="7" t="s">
        <v>388</v>
      </c>
      <c r="H6738" s="7" t="s">
        <v>288</v>
      </c>
    </row>
    <row r="6739" spans="1:8" ht="15.75" customHeight="1" x14ac:dyDescent="0.3">
      <c r="A6739" s="8">
        <v>6738</v>
      </c>
      <c r="B6739" s="8">
        <v>1325</v>
      </c>
      <c r="C6739" s="8" t="s">
        <v>192</v>
      </c>
      <c r="D6739" s="8">
        <v>59</v>
      </c>
      <c r="E6739" s="8" t="s">
        <v>12348</v>
      </c>
      <c r="F6739" s="8" t="s">
        <v>172</v>
      </c>
      <c r="G6739" s="8" t="s">
        <v>192</v>
      </c>
      <c r="H6739" s="8" t="s">
        <v>202</v>
      </c>
    </row>
    <row r="6740" spans="1:8" ht="15.75" customHeight="1" x14ac:dyDescent="0.3">
      <c r="A6740" s="7">
        <v>6739</v>
      </c>
      <c r="B6740" s="7">
        <v>1325</v>
      </c>
      <c r="C6740" s="7" t="s">
        <v>116</v>
      </c>
      <c r="D6740" s="7">
        <v>59</v>
      </c>
      <c r="E6740" s="7" t="s">
        <v>19577</v>
      </c>
      <c r="F6740" s="7" t="s">
        <v>192</v>
      </c>
      <c r="G6740" s="7" t="s">
        <v>116</v>
      </c>
      <c r="H6740" s="7" t="s">
        <v>210</v>
      </c>
    </row>
    <row r="6741" spans="1:8" ht="15.75" customHeight="1" x14ac:dyDescent="0.3">
      <c r="A6741" s="8">
        <v>6740</v>
      </c>
      <c r="B6741" s="8">
        <v>1326</v>
      </c>
      <c r="C6741" s="8" t="s">
        <v>148</v>
      </c>
      <c r="D6741" s="8">
        <v>60</v>
      </c>
      <c r="E6741" s="8" t="s">
        <v>12354</v>
      </c>
      <c r="F6741" s="8"/>
      <c r="G6741" s="8" t="s">
        <v>152</v>
      </c>
      <c r="H6741" s="8" t="s">
        <v>218</v>
      </c>
    </row>
    <row r="6742" spans="1:8" ht="15.75" customHeight="1" x14ac:dyDescent="0.3">
      <c r="A6742" s="7">
        <v>6741</v>
      </c>
      <c r="B6742" s="7">
        <v>1326</v>
      </c>
      <c r="C6742" s="7" t="s">
        <v>156</v>
      </c>
      <c r="D6742" s="7">
        <v>60</v>
      </c>
      <c r="E6742" s="7" t="s">
        <v>19584</v>
      </c>
      <c r="F6742" s="7" t="s">
        <v>161</v>
      </c>
      <c r="G6742" s="7" t="s">
        <v>734</v>
      </c>
      <c r="H6742" s="7" t="s">
        <v>163</v>
      </c>
    </row>
    <row r="6743" spans="1:8" ht="15.75" customHeight="1" x14ac:dyDescent="0.3">
      <c r="A6743" s="8">
        <v>6742</v>
      </c>
      <c r="B6743" s="8">
        <v>1326</v>
      </c>
      <c r="C6743" s="8" t="s">
        <v>167</v>
      </c>
      <c r="D6743" s="8">
        <v>60</v>
      </c>
      <c r="E6743" s="8" t="s">
        <v>12355</v>
      </c>
      <c r="F6743" s="8" t="s">
        <v>152</v>
      </c>
      <c r="G6743" s="8" t="s">
        <v>172</v>
      </c>
      <c r="H6743" s="8" t="s">
        <v>174</v>
      </c>
    </row>
    <row r="6744" spans="1:8" ht="15.75" customHeight="1" x14ac:dyDescent="0.3">
      <c r="A6744" s="7">
        <v>6743</v>
      </c>
      <c r="B6744" s="7">
        <v>1326</v>
      </c>
      <c r="C6744" s="7" t="s">
        <v>192</v>
      </c>
      <c r="D6744" s="7">
        <v>60</v>
      </c>
      <c r="E6744" s="7" t="s">
        <v>12356</v>
      </c>
      <c r="F6744" s="7" t="s">
        <v>172</v>
      </c>
      <c r="G6744" s="7" t="s">
        <v>192</v>
      </c>
      <c r="H6744" s="7" t="s">
        <v>202</v>
      </c>
    </row>
    <row r="6745" spans="1:8" ht="15.75" customHeight="1" x14ac:dyDescent="0.3">
      <c r="A6745" s="8">
        <v>6744</v>
      </c>
      <c r="B6745" s="8">
        <v>1326</v>
      </c>
      <c r="C6745" s="8" t="s">
        <v>116</v>
      </c>
      <c r="D6745" s="8">
        <v>60</v>
      </c>
      <c r="E6745" s="8" t="s">
        <v>19596</v>
      </c>
      <c r="F6745" s="8" t="s">
        <v>192</v>
      </c>
      <c r="G6745" s="8" t="s">
        <v>116</v>
      </c>
      <c r="H6745" s="8" t="s">
        <v>210</v>
      </c>
    </row>
    <row r="6746" spans="1:8" ht="15.75" customHeight="1" x14ac:dyDescent="0.3">
      <c r="A6746" s="7">
        <v>6745</v>
      </c>
      <c r="B6746" s="7">
        <v>1327</v>
      </c>
      <c r="C6746" s="7" t="s">
        <v>148</v>
      </c>
      <c r="D6746" s="7">
        <v>35</v>
      </c>
      <c r="E6746" s="7" t="s">
        <v>12362</v>
      </c>
      <c r="F6746" s="7"/>
      <c r="G6746" s="7" t="s">
        <v>152</v>
      </c>
      <c r="H6746" s="7" t="s">
        <v>314</v>
      </c>
    </row>
    <row r="6747" spans="1:8" ht="15.75" customHeight="1" x14ac:dyDescent="0.3">
      <c r="A6747" s="8">
        <v>6746</v>
      </c>
      <c r="B6747" s="8">
        <v>1327</v>
      </c>
      <c r="C6747" s="8" t="s">
        <v>156</v>
      </c>
      <c r="D6747" s="8">
        <v>35</v>
      </c>
      <c r="E6747" s="8" t="s">
        <v>19604</v>
      </c>
      <c r="F6747" s="8" t="s">
        <v>161</v>
      </c>
      <c r="G6747" s="8" t="s">
        <v>1012</v>
      </c>
      <c r="H6747" s="8" t="s">
        <v>163</v>
      </c>
    </row>
    <row r="6748" spans="1:8" ht="15.75" customHeight="1" x14ac:dyDescent="0.3">
      <c r="A6748" s="7">
        <v>6747</v>
      </c>
      <c r="B6748" s="7">
        <v>1327</v>
      </c>
      <c r="C6748" s="7" t="s">
        <v>167</v>
      </c>
      <c r="D6748" s="7">
        <v>35</v>
      </c>
      <c r="E6748" s="7" t="s">
        <v>12363</v>
      </c>
      <c r="F6748" s="7" t="s">
        <v>152</v>
      </c>
      <c r="G6748" s="7" t="s">
        <v>172</v>
      </c>
      <c r="H6748" s="7" t="s">
        <v>174</v>
      </c>
    </row>
    <row r="6749" spans="1:8" ht="15.75" customHeight="1" x14ac:dyDescent="0.3">
      <c r="A6749" s="8">
        <v>6748</v>
      </c>
      <c r="B6749" s="8">
        <v>1327</v>
      </c>
      <c r="C6749" s="8" t="s">
        <v>176</v>
      </c>
      <c r="D6749" s="8">
        <v>35</v>
      </c>
      <c r="E6749" s="8" t="s">
        <v>19611</v>
      </c>
      <c r="F6749" s="8" t="s">
        <v>172</v>
      </c>
      <c r="G6749" s="8" t="s">
        <v>172</v>
      </c>
      <c r="H6749" s="8" t="s">
        <v>184</v>
      </c>
    </row>
    <row r="6750" spans="1:8" ht="15.75" customHeight="1" x14ac:dyDescent="0.3">
      <c r="A6750" s="7">
        <v>6749</v>
      </c>
      <c r="B6750" s="7">
        <v>1327</v>
      </c>
      <c r="C6750" s="7" t="s">
        <v>192</v>
      </c>
      <c r="D6750" s="7">
        <v>35</v>
      </c>
      <c r="E6750" s="7" t="s">
        <v>12364</v>
      </c>
      <c r="F6750" s="7" t="s">
        <v>172</v>
      </c>
      <c r="G6750" s="7" t="s">
        <v>192</v>
      </c>
      <c r="H6750" s="7" t="s">
        <v>202</v>
      </c>
    </row>
    <row r="6751" spans="1:8" ht="15.75" customHeight="1" x14ac:dyDescent="0.3">
      <c r="A6751" s="8">
        <v>6750</v>
      </c>
      <c r="B6751" s="8">
        <v>1328</v>
      </c>
      <c r="C6751" s="8" t="s">
        <v>148</v>
      </c>
      <c r="D6751" s="8">
        <v>26</v>
      </c>
      <c r="E6751" s="8" t="s">
        <v>12370</v>
      </c>
      <c r="F6751" s="8"/>
      <c r="G6751" s="8" t="s">
        <v>152</v>
      </c>
      <c r="H6751" s="8" t="s">
        <v>492</v>
      </c>
    </row>
    <row r="6752" spans="1:8" ht="15.75" customHeight="1" x14ac:dyDescent="0.3">
      <c r="A6752" s="7">
        <v>6751</v>
      </c>
      <c r="B6752" s="7">
        <v>1328</v>
      </c>
      <c r="C6752" s="7" t="s">
        <v>156</v>
      </c>
      <c r="D6752" s="7">
        <v>26</v>
      </c>
      <c r="E6752" s="7" t="s">
        <v>19627</v>
      </c>
      <c r="F6752" s="7" t="s">
        <v>161</v>
      </c>
      <c r="G6752" s="7" t="s">
        <v>2192</v>
      </c>
      <c r="H6752" s="7" t="s">
        <v>163</v>
      </c>
    </row>
    <row r="6753" spans="1:8" ht="15.75" customHeight="1" x14ac:dyDescent="0.3">
      <c r="A6753" s="8">
        <v>6752</v>
      </c>
      <c r="B6753" s="8">
        <v>1328</v>
      </c>
      <c r="C6753" s="8" t="s">
        <v>167</v>
      </c>
      <c r="D6753" s="8">
        <v>26</v>
      </c>
      <c r="E6753" s="8" t="s">
        <v>12371</v>
      </c>
      <c r="F6753" s="8" t="s">
        <v>152</v>
      </c>
      <c r="G6753" s="8" t="s">
        <v>172</v>
      </c>
      <c r="H6753" s="8" t="s">
        <v>174</v>
      </c>
    </row>
    <row r="6754" spans="1:8" ht="15.75" customHeight="1" x14ac:dyDescent="0.3">
      <c r="A6754" s="7">
        <v>6753</v>
      </c>
      <c r="B6754" s="7">
        <v>1328</v>
      </c>
      <c r="C6754" s="7" t="s">
        <v>176</v>
      </c>
      <c r="D6754" s="7">
        <v>26</v>
      </c>
      <c r="E6754" s="7" t="s">
        <v>19637</v>
      </c>
      <c r="F6754" s="7" t="s">
        <v>172</v>
      </c>
      <c r="G6754" s="7" t="s">
        <v>388</v>
      </c>
      <c r="H6754" s="7" t="s">
        <v>184</v>
      </c>
    </row>
    <row r="6755" spans="1:8" ht="15.75" customHeight="1" x14ac:dyDescent="0.3">
      <c r="A6755" s="8">
        <v>6754</v>
      </c>
      <c r="B6755" s="8">
        <v>1328</v>
      </c>
      <c r="C6755" s="8" t="s">
        <v>192</v>
      </c>
      <c r="D6755" s="8">
        <v>26</v>
      </c>
      <c r="E6755" s="8" t="s">
        <v>12373</v>
      </c>
      <c r="F6755" s="8" t="s">
        <v>172</v>
      </c>
      <c r="G6755" s="8" t="s">
        <v>192</v>
      </c>
      <c r="H6755" s="8" t="s">
        <v>202</v>
      </c>
    </row>
    <row r="6756" spans="1:8" ht="15.75" customHeight="1" x14ac:dyDescent="0.3">
      <c r="A6756" s="7">
        <v>6755</v>
      </c>
      <c r="B6756" s="7">
        <v>1328</v>
      </c>
      <c r="C6756" s="7" t="s">
        <v>116</v>
      </c>
      <c r="D6756" s="7">
        <v>26</v>
      </c>
      <c r="E6756" s="7" t="s">
        <v>19647</v>
      </c>
      <c r="F6756" s="7" t="s">
        <v>192</v>
      </c>
      <c r="G6756" s="7" t="s">
        <v>116</v>
      </c>
      <c r="H6756" s="7" t="s">
        <v>210</v>
      </c>
    </row>
    <row r="6757" spans="1:8" ht="15.75" customHeight="1" x14ac:dyDescent="0.3">
      <c r="A6757" s="8">
        <v>6756</v>
      </c>
      <c r="B6757" s="8">
        <v>1329</v>
      </c>
      <c r="C6757" s="8" t="s">
        <v>148</v>
      </c>
      <c r="D6757" s="8">
        <v>58</v>
      </c>
      <c r="E6757" s="8" t="s">
        <v>12379</v>
      </c>
      <c r="F6757" s="8"/>
      <c r="G6757" s="8" t="s">
        <v>152</v>
      </c>
      <c r="H6757" s="8" t="s">
        <v>153</v>
      </c>
    </row>
    <row r="6758" spans="1:8" ht="15.75" customHeight="1" x14ac:dyDescent="0.3">
      <c r="A6758" s="7">
        <v>6757</v>
      </c>
      <c r="B6758" s="7">
        <v>1329</v>
      </c>
      <c r="C6758" s="7" t="s">
        <v>156</v>
      </c>
      <c r="D6758" s="7">
        <v>58</v>
      </c>
      <c r="E6758" s="7" t="s">
        <v>19654</v>
      </c>
      <c r="F6758" s="7" t="s">
        <v>161</v>
      </c>
      <c r="G6758" s="7" t="s">
        <v>2446</v>
      </c>
      <c r="H6758" s="7" t="s">
        <v>163</v>
      </c>
    </row>
    <row r="6759" spans="1:8" ht="15.75" customHeight="1" x14ac:dyDescent="0.3">
      <c r="A6759" s="8">
        <v>6758</v>
      </c>
      <c r="B6759" s="8">
        <v>1329</v>
      </c>
      <c r="C6759" s="8" t="s">
        <v>167</v>
      </c>
      <c r="D6759" s="8">
        <v>58</v>
      </c>
      <c r="E6759" s="8" t="s">
        <v>12380</v>
      </c>
      <c r="F6759" s="8" t="s">
        <v>152</v>
      </c>
      <c r="G6759" s="8" t="s">
        <v>172</v>
      </c>
      <c r="H6759" s="8" t="s">
        <v>174</v>
      </c>
    </row>
    <row r="6760" spans="1:8" ht="15.75" customHeight="1" x14ac:dyDescent="0.3">
      <c r="A6760" s="7">
        <v>6759</v>
      </c>
      <c r="B6760" s="7">
        <v>1329</v>
      </c>
      <c r="C6760" s="7" t="s">
        <v>176</v>
      </c>
      <c r="D6760" s="7">
        <v>58</v>
      </c>
      <c r="E6760" s="7" t="s">
        <v>19664</v>
      </c>
      <c r="F6760" s="7" t="s">
        <v>172</v>
      </c>
      <c r="G6760" s="7" t="s">
        <v>172</v>
      </c>
      <c r="H6760" s="7" t="s">
        <v>184</v>
      </c>
    </row>
    <row r="6761" spans="1:8" ht="15.75" customHeight="1" x14ac:dyDescent="0.3">
      <c r="A6761" s="8">
        <v>6760</v>
      </c>
      <c r="B6761" s="8">
        <v>1329</v>
      </c>
      <c r="C6761" s="8" t="s">
        <v>192</v>
      </c>
      <c r="D6761" s="8">
        <v>58</v>
      </c>
      <c r="E6761" s="8" t="s">
        <v>12381</v>
      </c>
      <c r="F6761" s="8" t="s">
        <v>172</v>
      </c>
      <c r="G6761" s="8" t="s">
        <v>192</v>
      </c>
      <c r="H6761" s="8" t="s">
        <v>202</v>
      </c>
    </row>
    <row r="6762" spans="1:8" ht="15.75" customHeight="1" x14ac:dyDescent="0.3">
      <c r="A6762" s="7">
        <v>6761</v>
      </c>
      <c r="B6762" s="7">
        <v>1329</v>
      </c>
      <c r="C6762" s="7" t="s">
        <v>116</v>
      </c>
      <c r="D6762" s="7">
        <v>58</v>
      </c>
      <c r="E6762" s="7" t="s">
        <v>19669</v>
      </c>
      <c r="F6762" s="7" t="s">
        <v>192</v>
      </c>
      <c r="G6762" s="7" t="s">
        <v>116</v>
      </c>
      <c r="H6762" s="7" t="s">
        <v>210</v>
      </c>
    </row>
    <row r="6763" spans="1:8" ht="15.75" customHeight="1" x14ac:dyDescent="0.3">
      <c r="A6763" s="8">
        <v>6762</v>
      </c>
      <c r="B6763" s="8">
        <v>1330</v>
      </c>
      <c r="C6763" s="8" t="s">
        <v>148</v>
      </c>
      <c r="D6763" s="8">
        <v>93</v>
      </c>
      <c r="E6763" s="8" t="s">
        <v>12388</v>
      </c>
      <c r="F6763" s="8"/>
      <c r="G6763" s="8" t="s">
        <v>152</v>
      </c>
      <c r="H6763" s="8" t="s">
        <v>153</v>
      </c>
    </row>
    <row r="6764" spans="1:8" ht="15.75" customHeight="1" x14ac:dyDescent="0.3">
      <c r="A6764" s="7">
        <v>6763</v>
      </c>
      <c r="B6764" s="7">
        <v>1330</v>
      </c>
      <c r="C6764" s="7" t="s">
        <v>156</v>
      </c>
      <c r="D6764" s="7">
        <v>93</v>
      </c>
      <c r="E6764" s="7" t="s">
        <v>19678</v>
      </c>
      <c r="F6764" s="7" t="s">
        <v>161</v>
      </c>
      <c r="G6764" s="7" t="s">
        <v>2864</v>
      </c>
      <c r="H6764" s="7" t="s">
        <v>163</v>
      </c>
    </row>
    <row r="6765" spans="1:8" ht="15.75" customHeight="1" x14ac:dyDescent="0.3">
      <c r="A6765" s="8">
        <v>6764</v>
      </c>
      <c r="B6765" s="8">
        <v>1330</v>
      </c>
      <c r="C6765" s="8" t="s">
        <v>167</v>
      </c>
      <c r="D6765" s="8">
        <v>93</v>
      </c>
      <c r="E6765" s="8" t="s">
        <v>12389</v>
      </c>
      <c r="F6765" s="8" t="s">
        <v>152</v>
      </c>
      <c r="G6765" s="8" t="s">
        <v>172</v>
      </c>
      <c r="H6765" s="8" t="s">
        <v>174</v>
      </c>
    </row>
    <row r="6766" spans="1:8" ht="15.75" customHeight="1" x14ac:dyDescent="0.3">
      <c r="A6766" s="7">
        <v>6765</v>
      </c>
      <c r="B6766" s="7">
        <v>1330</v>
      </c>
      <c r="C6766" s="7" t="s">
        <v>176</v>
      </c>
      <c r="D6766" s="7">
        <v>93</v>
      </c>
      <c r="E6766" s="7" t="s">
        <v>19685</v>
      </c>
      <c r="F6766" s="7" t="s">
        <v>172</v>
      </c>
      <c r="G6766" s="7" t="s">
        <v>388</v>
      </c>
      <c r="H6766" s="7" t="s">
        <v>248</v>
      </c>
    </row>
    <row r="6767" spans="1:8" ht="15.75" customHeight="1" x14ac:dyDescent="0.3">
      <c r="A6767" s="8">
        <v>6766</v>
      </c>
      <c r="B6767" s="8">
        <v>1330</v>
      </c>
      <c r="C6767" s="8" t="s">
        <v>192</v>
      </c>
      <c r="D6767" s="8">
        <v>93</v>
      </c>
      <c r="E6767" s="8" t="s">
        <v>12390</v>
      </c>
      <c r="F6767" s="8" t="s">
        <v>172</v>
      </c>
      <c r="G6767" s="8" t="s">
        <v>192</v>
      </c>
      <c r="H6767" s="8" t="s">
        <v>202</v>
      </c>
    </row>
    <row r="6768" spans="1:8" ht="15.75" customHeight="1" x14ac:dyDescent="0.3">
      <c r="A6768" s="7">
        <v>6767</v>
      </c>
      <c r="B6768" s="7">
        <v>1330</v>
      </c>
      <c r="C6768" s="7" t="s">
        <v>116</v>
      </c>
      <c r="D6768" s="7">
        <v>93</v>
      </c>
      <c r="E6768" s="7" t="s">
        <v>19694</v>
      </c>
      <c r="F6768" s="7" t="s">
        <v>192</v>
      </c>
      <c r="G6768" s="7" t="s">
        <v>116</v>
      </c>
      <c r="H6768" s="7" t="s">
        <v>210</v>
      </c>
    </row>
    <row r="6769" spans="1:8" ht="15.75" customHeight="1" x14ac:dyDescent="0.3">
      <c r="A6769" s="8">
        <v>6768</v>
      </c>
      <c r="B6769" s="8">
        <v>1331</v>
      </c>
      <c r="C6769" s="8" t="s">
        <v>148</v>
      </c>
      <c r="D6769" s="8">
        <v>106</v>
      </c>
      <c r="E6769" s="8" t="s">
        <v>12396</v>
      </c>
      <c r="F6769" s="8"/>
      <c r="G6769" s="8" t="s">
        <v>152</v>
      </c>
      <c r="H6769" s="8" t="s">
        <v>218</v>
      </c>
    </row>
    <row r="6770" spans="1:8" ht="15.75" customHeight="1" x14ac:dyDescent="0.3">
      <c r="A6770" s="7">
        <v>6769</v>
      </c>
      <c r="B6770" s="7">
        <v>1331</v>
      </c>
      <c r="C6770" s="7" t="s">
        <v>156</v>
      </c>
      <c r="D6770" s="7">
        <v>106</v>
      </c>
      <c r="E6770" s="7" t="s">
        <v>19702</v>
      </c>
      <c r="F6770" s="7" t="s">
        <v>161</v>
      </c>
      <c r="G6770" s="7" t="s">
        <v>1939</v>
      </c>
      <c r="H6770" s="7" t="s">
        <v>163</v>
      </c>
    </row>
    <row r="6771" spans="1:8" ht="15.75" customHeight="1" x14ac:dyDescent="0.3">
      <c r="A6771" s="8">
        <v>6770</v>
      </c>
      <c r="B6771" s="8">
        <v>1331</v>
      </c>
      <c r="C6771" s="8" t="s">
        <v>167</v>
      </c>
      <c r="D6771" s="8">
        <v>106</v>
      </c>
      <c r="E6771" s="8" t="s">
        <v>12397</v>
      </c>
      <c r="F6771" s="8" t="s">
        <v>152</v>
      </c>
      <c r="G6771" s="8" t="s">
        <v>172</v>
      </c>
      <c r="H6771" s="8" t="s">
        <v>174</v>
      </c>
    </row>
    <row r="6772" spans="1:8" ht="15.75" customHeight="1" x14ac:dyDescent="0.3">
      <c r="A6772" s="7">
        <v>6771</v>
      </c>
      <c r="B6772" s="7">
        <v>1331</v>
      </c>
      <c r="C6772" s="7" t="s">
        <v>192</v>
      </c>
      <c r="D6772" s="7">
        <v>106</v>
      </c>
      <c r="E6772" s="7" t="s">
        <v>12398</v>
      </c>
      <c r="F6772" s="7" t="s">
        <v>172</v>
      </c>
      <c r="G6772" s="7" t="s">
        <v>192</v>
      </c>
      <c r="H6772" s="7" t="s">
        <v>202</v>
      </c>
    </row>
    <row r="6773" spans="1:8" ht="15.75" customHeight="1" x14ac:dyDescent="0.3">
      <c r="A6773" s="8">
        <v>6772</v>
      </c>
      <c r="B6773" s="8">
        <v>1332</v>
      </c>
      <c r="C6773" s="8" t="s">
        <v>148</v>
      </c>
      <c r="D6773" s="8">
        <v>83</v>
      </c>
      <c r="E6773" s="8" t="s">
        <v>12405</v>
      </c>
      <c r="F6773" s="8"/>
      <c r="G6773" s="8" t="s">
        <v>152</v>
      </c>
      <c r="H6773" s="8" t="s">
        <v>153</v>
      </c>
    </row>
    <row r="6774" spans="1:8" ht="15.75" customHeight="1" x14ac:dyDescent="0.3">
      <c r="A6774" s="7">
        <v>6773</v>
      </c>
      <c r="B6774" s="7">
        <v>1332</v>
      </c>
      <c r="C6774" s="7" t="s">
        <v>156</v>
      </c>
      <c r="D6774" s="7">
        <v>83</v>
      </c>
      <c r="E6774" s="7" t="s">
        <v>19722</v>
      </c>
      <c r="F6774" s="7" t="s">
        <v>161</v>
      </c>
      <c r="G6774" s="7" t="s">
        <v>2025</v>
      </c>
      <c r="H6774" s="7" t="s">
        <v>163</v>
      </c>
    </row>
    <row r="6775" spans="1:8" ht="15.75" customHeight="1" x14ac:dyDescent="0.3">
      <c r="A6775" s="8">
        <v>6774</v>
      </c>
      <c r="B6775" s="8">
        <v>1332</v>
      </c>
      <c r="C6775" s="8" t="s">
        <v>167</v>
      </c>
      <c r="D6775" s="8">
        <v>83</v>
      </c>
      <c r="E6775" s="8" t="s">
        <v>12406</v>
      </c>
      <c r="F6775" s="8" t="s">
        <v>152</v>
      </c>
      <c r="G6775" s="8" t="s">
        <v>172</v>
      </c>
      <c r="H6775" s="8" t="s">
        <v>174</v>
      </c>
    </row>
    <row r="6776" spans="1:8" ht="15.75" customHeight="1" x14ac:dyDescent="0.3">
      <c r="A6776" s="7">
        <v>6775</v>
      </c>
      <c r="B6776" s="7">
        <v>1332</v>
      </c>
      <c r="C6776" s="7" t="s">
        <v>192</v>
      </c>
      <c r="D6776" s="7">
        <v>83</v>
      </c>
      <c r="E6776" s="7" t="s">
        <v>12407</v>
      </c>
      <c r="F6776" s="7" t="s">
        <v>172</v>
      </c>
      <c r="G6776" s="7" t="s">
        <v>192</v>
      </c>
      <c r="H6776" s="7" t="s">
        <v>202</v>
      </c>
    </row>
    <row r="6777" spans="1:8" ht="15.75" customHeight="1" x14ac:dyDescent="0.3">
      <c r="A6777" s="8">
        <v>6776</v>
      </c>
      <c r="B6777" s="8">
        <v>1332</v>
      </c>
      <c r="C6777" s="8" t="s">
        <v>116</v>
      </c>
      <c r="D6777" s="8">
        <v>83</v>
      </c>
      <c r="E6777" s="8" t="s">
        <v>19732</v>
      </c>
      <c r="F6777" s="8" t="s">
        <v>192</v>
      </c>
      <c r="G6777" s="8" t="s">
        <v>116</v>
      </c>
      <c r="H6777" s="8" t="s">
        <v>210</v>
      </c>
    </row>
    <row r="6778" spans="1:8" ht="15.75" customHeight="1" x14ac:dyDescent="0.3">
      <c r="A6778" s="7">
        <v>6777</v>
      </c>
      <c r="B6778" s="7">
        <v>1333</v>
      </c>
      <c r="C6778" s="7" t="s">
        <v>148</v>
      </c>
      <c r="D6778" s="7">
        <v>104</v>
      </c>
      <c r="E6778" s="7" t="s">
        <v>12413</v>
      </c>
      <c r="F6778" s="7"/>
      <c r="G6778" s="7" t="s">
        <v>152</v>
      </c>
      <c r="H6778" s="7" t="s">
        <v>314</v>
      </c>
    </row>
    <row r="6779" spans="1:8" ht="15.75" customHeight="1" x14ac:dyDescent="0.3">
      <c r="A6779" s="8">
        <v>6778</v>
      </c>
      <c r="B6779" s="8">
        <v>1333</v>
      </c>
      <c r="C6779" s="8" t="s">
        <v>156</v>
      </c>
      <c r="D6779" s="8">
        <v>104</v>
      </c>
      <c r="E6779" s="8" t="s">
        <v>19741</v>
      </c>
      <c r="F6779" s="8" t="s">
        <v>161</v>
      </c>
      <c r="G6779" s="8" t="s">
        <v>412</v>
      </c>
      <c r="H6779" s="8" t="s">
        <v>163</v>
      </c>
    </row>
    <row r="6780" spans="1:8" ht="15.75" customHeight="1" x14ac:dyDescent="0.3">
      <c r="A6780" s="7">
        <v>6779</v>
      </c>
      <c r="B6780" s="7">
        <v>1333</v>
      </c>
      <c r="C6780" s="7" t="s">
        <v>167</v>
      </c>
      <c r="D6780" s="7">
        <v>104</v>
      </c>
      <c r="E6780" s="7" t="s">
        <v>12414</v>
      </c>
      <c r="F6780" s="7" t="s">
        <v>152</v>
      </c>
      <c r="G6780" s="7" t="s">
        <v>172</v>
      </c>
      <c r="H6780" s="7" t="s">
        <v>174</v>
      </c>
    </row>
    <row r="6781" spans="1:8" ht="15.75" customHeight="1" x14ac:dyDescent="0.3">
      <c r="A6781" s="8">
        <v>6780</v>
      </c>
      <c r="B6781" s="8">
        <v>1333</v>
      </c>
      <c r="C6781" s="8" t="s">
        <v>176</v>
      </c>
      <c r="D6781" s="8">
        <v>104</v>
      </c>
      <c r="E6781" s="8" t="s">
        <v>19754</v>
      </c>
      <c r="F6781" s="8" t="s">
        <v>172</v>
      </c>
      <c r="G6781" s="8" t="s">
        <v>172</v>
      </c>
      <c r="H6781" s="8" t="s">
        <v>812</v>
      </c>
    </row>
    <row r="6782" spans="1:8" ht="15.75" customHeight="1" x14ac:dyDescent="0.3">
      <c r="A6782" s="7">
        <v>6781</v>
      </c>
      <c r="B6782" s="7">
        <v>1333</v>
      </c>
      <c r="C6782" s="7" t="s">
        <v>192</v>
      </c>
      <c r="D6782" s="7">
        <v>104</v>
      </c>
      <c r="E6782" s="7" t="s">
        <v>12416</v>
      </c>
      <c r="F6782" s="7" t="s">
        <v>172</v>
      </c>
      <c r="G6782" s="7" t="s">
        <v>192</v>
      </c>
      <c r="H6782" s="7" t="s">
        <v>202</v>
      </c>
    </row>
    <row r="6783" spans="1:8" ht="15.75" customHeight="1" x14ac:dyDescent="0.3">
      <c r="A6783" s="8">
        <v>6782</v>
      </c>
      <c r="B6783" s="8">
        <v>1333</v>
      </c>
      <c r="C6783" s="8" t="s">
        <v>116</v>
      </c>
      <c r="D6783" s="8">
        <v>104</v>
      </c>
      <c r="E6783" s="8" t="s">
        <v>19762</v>
      </c>
      <c r="F6783" s="8" t="s">
        <v>192</v>
      </c>
      <c r="G6783" s="8" t="s">
        <v>116</v>
      </c>
      <c r="H6783" s="8" t="s">
        <v>210</v>
      </c>
    </row>
    <row r="6784" spans="1:8" ht="15.75" customHeight="1" x14ac:dyDescent="0.3">
      <c r="A6784" s="7">
        <v>6783</v>
      </c>
      <c r="B6784" s="7">
        <v>1334</v>
      </c>
      <c r="C6784" s="7" t="s">
        <v>148</v>
      </c>
      <c r="D6784" s="7">
        <v>83</v>
      </c>
      <c r="E6784" s="7" t="s">
        <v>12425</v>
      </c>
      <c r="F6784" s="7"/>
      <c r="G6784" s="7" t="s">
        <v>152</v>
      </c>
      <c r="H6784" s="7" t="s">
        <v>153</v>
      </c>
    </row>
    <row r="6785" spans="1:8" ht="15.75" customHeight="1" x14ac:dyDescent="0.3">
      <c r="A6785" s="8">
        <v>6784</v>
      </c>
      <c r="B6785" s="8">
        <v>1334</v>
      </c>
      <c r="C6785" s="8" t="s">
        <v>156</v>
      </c>
      <c r="D6785" s="8">
        <v>83</v>
      </c>
      <c r="E6785" s="8" t="s">
        <v>19771</v>
      </c>
      <c r="F6785" s="8" t="s">
        <v>161</v>
      </c>
      <c r="G6785" s="8" t="s">
        <v>2025</v>
      </c>
      <c r="H6785" s="8" t="s">
        <v>163</v>
      </c>
    </row>
    <row r="6786" spans="1:8" ht="15.75" customHeight="1" x14ac:dyDescent="0.3">
      <c r="A6786" s="7">
        <v>6785</v>
      </c>
      <c r="B6786" s="7">
        <v>1334</v>
      </c>
      <c r="C6786" s="7" t="s">
        <v>167</v>
      </c>
      <c r="D6786" s="7">
        <v>83</v>
      </c>
      <c r="E6786" s="7" t="s">
        <v>12426</v>
      </c>
      <c r="F6786" s="7" t="s">
        <v>152</v>
      </c>
      <c r="G6786" s="7" t="s">
        <v>172</v>
      </c>
      <c r="H6786" s="7" t="s">
        <v>174</v>
      </c>
    </row>
    <row r="6787" spans="1:8" ht="15.75" customHeight="1" x14ac:dyDescent="0.3">
      <c r="A6787" s="8">
        <v>6786</v>
      </c>
      <c r="B6787" s="8">
        <v>1334</v>
      </c>
      <c r="C6787" s="8" t="s">
        <v>176</v>
      </c>
      <c r="D6787" s="8">
        <v>83</v>
      </c>
      <c r="E6787" s="8" t="s">
        <v>19778</v>
      </c>
      <c r="F6787" s="8" t="s">
        <v>172</v>
      </c>
      <c r="G6787" s="8" t="s">
        <v>172</v>
      </c>
      <c r="H6787" s="8" t="s">
        <v>288</v>
      </c>
    </row>
    <row r="6788" spans="1:8" ht="15.75" customHeight="1" x14ac:dyDescent="0.3">
      <c r="A6788" s="7">
        <v>6787</v>
      </c>
      <c r="B6788" s="7">
        <v>1334</v>
      </c>
      <c r="C6788" s="7" t="s">
        <v>192</v>
      </c>
      <c r="D6788" s="7">
        <v>83</v>
      </c>
      <c r="E6788" s="7" t="s">
        <v>12427</v>
      </c>
      <c r="F6788" s="7" t="s">
        <v>172</v>
      </c>
      <c r="G6788" s="7" t="s">
        <v>192</v>
      </c>
      <c r="H6788" s="7" t="s">
        <v>202</v>
      </c>
    </row>
    <row r="6789" spans="1:8" ht="15.75" customHeight="1" x14ac:dyDescent="0.3">
      <c r="A6789" s="8">
        <v>6788</v>
      </c>
      <c r="B6789" s="8">
        <v>1334</v>
      </c>
      <c r="C6789" s="8" t="s">
        <v>116</v>
      </c>
      <c r="D6789" s="8">
        <v>83</v>
      </c>
      <c r="E6789" s="8" t="s">
        <v>19786</v>
      </c>
      <c r="F6789" s="8" t="s">
        <v>192</v>
      </c>
      <c r="G6789" s="8" t="s">
        <v>116</v>
      </c>
      <c r="H6789" s="8" t="s">
        <v>210</v>
      </c>
    </row>
    <row r="6790" spans="1:8" ht="15.75" customHeight="1" x14ac:dyDescent="0.3">
      <c r="A6790" s="7">
        <v>6789</v>
      </c>
      <c r="B6790" s="7">
        <v>1335</v>
      </c>
      <c r="C6790" s="7" t="s">
        <v>148</v>
      </c>
      <c r="D6790" s="7">
        <v>72</v>
      </c>
      <c r="E6790" s="7" t="s">
        <v>12432</v>
      </c>
      <c r="F6790" s="7"/>
      <c r="G6790" s="7" t="s">
        <v>152</v>
      </c>
      <c r="H6790" s="7" t="s">
        <v>218</v>
      </c>
    </row>
    <row r="6791" spans="1:8" ht="15.75" customHeight="1" x14ac:dyDescent="0.3">
      <c r="A6791" s="8">
        <v>6790</v>
      </c>
      <c r="B6791" s="8">
        <v>1335</v>
      </c>
      <c r="C6791" s="8" t="s">
        <v>156</v>
      </c>
      <c r="D6791" s="8">
        <v>72</v>
      </c>
      <c r="E6791" s="8" t="s">
        <v>19794</v>
      </c>
      <c r="F6791" s="8" t="s">
        <v>161</v>
      </c>
      <c r="G6791" s="8" t="s">
        <v>3221</v>
      </c>
      <c r="H6791" s="8" t="s">
        <v>163</v>
      </c>
    </row>
    <row r="6792" spans="1:8" ht="15.75" customHeight="1" x14ac:dyDescent="0.3">
      <c r="A6792" s="7">
        <v>6791</v>
      </c>
      <c r="B6792" s="7">
        <v>1335</v>
      </c>
      <c r="C6792" s="7" t="s">
        <v>167</v>
      </c>
      <c r="D6792" s="7">
        <v>72</v>
      </c>
      <c r="E6792" s="7" t="s">
        <v>12433</v>
      </c>
      <c r="F6792" s="7" t="s">
        <v>152</v>
      </c>
      <c r="G6792" s="7" t="s">
        <v>172</v>
      </c>
      <c r="H6792" s="7" t="s">
        <v>174</v>
      </c>
    </row>
    <row r="6793" spans="1:8" ht="15.75" customHeight="1" x14ac:dyDescent="0.3">
      <c r="A6793" s="8">
        <v>6792</v>
      </c>
      <c r="B6793" s="8">
        <v>1335</v>
      </c>
      <c r="C6793" s="8" t="s">
        <v>192</v>
      </c>
      <c r="D6793" s="8">
        <v>72</v>
      </c>
      <c r="E6793" s="8" t="s">
        <v>12434</v>
      </c>
      <c r="F6793" s="8" t="s">
        <v>172</v>
      </c>
      <c r="G6793" s="8" t="s">
        <v>192</v>
      </c>
      <c r="H6793" s="8" t="s">
        <v>202</v>
      </c>
    </row>
    <row r="6794" spans="1:8" ht="15.75" customHeight="1" x14ac:dyDescent="0.3">
      <c r="A6794" s="7">
        <v>6793</v>
      </c>
      <c r="B6794" s="7">
        <v>1335</v>
      </c>
      <c r="C6794" s="7" t="s">
        <v>116</v>
      </c>
      <c r="D6794" s="7">
        <v>72</v>
      </c>
      <c r="E6794" s="7" t="s">
        <v>19805</v>
      </c>
      <c r="F6794" s="7" t="s">
        <v>192</v>
      </c>
      <c r="G6794" s="7" t="s">
        <v>116</v>
      </c>
      <c r="H6794" s="7" t="s">
        <v>210</v>
      </c>
    </row>
    <row r="6795" spans="1:8" ht="15.75" customHeight="1" x14ac:dyDescent="0.3">
      <c r="A6795" s="8">
        <v>6794</v>
      </c>
      <c r="B6795" s="8">
        <v>1336</v>
      </c>
      <c r="C6795" s="8" t="s">
        <v>148</v>
      </c>
      <c r="D6795" s="8">
        <v>119</v>
      </c>
      <c r="E6795" s="8" t="s">
        <v>12441</v>
      </c>
      <c r="F6795" s="8"/>
      <c r="G6795" s="8" t="s">
        <v>152</v>
      </c>
      <c r="H6795" s="8" t="s">
        <v>218</v>
      </c>
    </row>
    <row r="6796" spans="1:8" ht="15.75" customHeight="1" x14ac:dyDescent="0.3">
      <c r="A6796" s="7">
        <v>6795</v>
      </c>
      <c r="B6796" s="7">
        <v>1336</v>
      </c>
      <c r="C6796" s="7" t="s">
        <v>156</v>
      </c>
      <c r="D6796" s="7">
        <v>119</v>
      </c>
      <c r="E6796" s="7" t="s">
        <v>19812</v>
      </c>
      <c r="F6796" s="7" t="s">
        <v>161</v>
      </c>
      <c r="G6796" s="7" t="s">
        <v>2601</v>
      </c>
      <c r="H6796" s="7" t="s">
        <v>163</v>
      </c>
    </row>
    <row r="6797" spans="1:8" ht="15.75" customHeight="1" x14ac:dyDescent="0.3">
      <c r="A6797" s="8">
        <v>6796</v>
      </c>
      <c r="B6797" s="8">
        <v>1336</v>
      </c>
      <c r="C6797" s="8" t="s">
        <v>167</v>
      </c>
      <c r="D6797" s="8">
        <v>119</v>
      </c>
      <c r="E6797" s="8" t="s">
        <v>12442</v>
      </c>
      <c r="F6797" s="8" t="s">
        <v>152</v>
      </c>
      <c r="G6797" s="8" t="s">
        <v>172</v>
      </c>
      <c r="H6797" s="8" t="s">
        <v>174</v>
      </c>
    </row>
    <row r="6798" spans="1:8" ht="15.75" customHeight="1" x14ac:dyDescent="0.3">
      <c r="A6798" s="7">
        <v>6797</v>
      </c>
      <c r="B6798" s="7">
        <v>1336</v>
      </c>
      <c r="C6798" s="7" t="s">
        <v>176</v>
      </c>
      <c r="D6798" s="7">
        <v>119</v>
      </c>
      <c r="E6798" s="7" t="s">
        <v>19819</v>
      </c>
      <c r="F6798" s="7" t="s">
        <v>172</v>
      </c>
      <c r="G6798" s="7" t="s">
        <v>172</v>
      </c>
      <c r="H6798" s="7" t="s">
        <v>288</v>
      </c>
    </row>
    <row r="6799" spans="1:8" ht="15.75" customHeight="1" x14ac:dyDescent="0.3">
      <c r="A6799" s="8">
        <v>6798</v>
      </c>
      <c r="B6799" s="8">
        <v>1336</v>
      </c>
      <c r="C6799" s="8" t="s">
        <v>192</v>
      </c>
      <c r="D6799" s="8">
        <v>119</v>
      </c>
      <c r="E6799" s="8" t="s">
        <v>12443</v>
      </c>
      <c r="F6799" s="8" t="s">
        <v>172</v>
      </c>
      <c r="G6799" s="8" t="s">
        <v>192</v>
      </c>
      <c r="H6799" s="8" t="s">
        <v>202</v>
      </c>
    </row>
    <row r="6800" spans="1:8" ht="15.75" customHeight="1" x14ac:dyDescent="0.3">
      <c r="A6800" s="7">
        <v>6799</v>
      </c>
      <c r="B6800" s="7">
        <v>1336</v>
      </c>
      <c r="C6800" s="7" t="s">
        <v>116</v>
      </c>
      <c r="D6800" s="7">
        <v>119</v>
      </c>
      <c r="E6800" s="7" t="s">
        <v>19827</v>
      </c>
      <c r="F6800" s="7" t="s">
        <v>192</v>
      </c>
      <c r="G6800" s="7" t="s">
        <v>116</v>
      </c>
      <c r="H6800" s="7" t="s">
        <v>210</v>
      </c>
    </row>
    <row r="6801" spans="1:8" ht="15.75" customHeight="1" x14ac:dyDescent="0.3">
      <c r="A6801" s="8">
        <v>6800</v>
      </c>
      <c r="B6801" s="8">
        <v>1337</v>
      </c>
      <c r="C6801" s="8" t="s">
        <v>148</v>
      </c>
      <c r="D6801" s="8">
        <v>78</v>
      </c>
      <c r="E6801" s="8" t="s">
        <v>12449</v>
      </c>
      <c r="F6801" s="8"/>
      <c r="G6801" s="8" t="s">
        <v>152</v>
      </c>
      <c r="H6801" s="8" t="s">
        <v>218</v>
      </c>
    </row>
    <row r="6802" spans="1:8" ht="15.75" customHeight="1" x14ac:dyDescent="0.3">
      <c r="A6802" s="7">
        <v>6801</v>
      </c>
      <c r="B6802" s="7">
        <v>1337</v>
      </c>
      <c r="C6802" s="7" t="s">
        <v>156</v>
      </c>
      <c r="D6802" s="7">
        <v>78</v>
      </c>
      <c r="E6802" s="7" t="s">
        <v>19833</v>
      </c>
      <c r="F6802" s="7" t="s">
        <v>161</v>
      </c>
      <c r="G6802" s="7" t="s">
        <v>670</v>
      </c>
      <c r="H6802" s="7" t="s">
        <v>163</v>
      </c>
    </row>
    <row r="6803" spans="1:8" ht="15.75" customHeight="1" x14ac:dyDescent="0.3">
      <c r="A6803" s="8">
        <v>6802</v>
      </c>
      <c r="B6803" s="8">
        <v>1337</v>
      </c>
      <c r="C6803" s="8" t="s">
        <v>167</v>
      </c>
      <c r="D6803" s="8">
        <v>78</v>
      </c>
      <c r="E6803" s="8" t="s">
        <v>12450</v>
      </c>
      <c r="F6803" s="8" t="s">
        <v>152</v>
      </c>
      <c r="G6803" s="8" t="s">
        <v>172</v>
      </c>
      <c r="H6803" s="8" t="s">
        <v>174</v>
      </c>
    </row>
    <row r="6804" spans="1:8" ht="15.75" customHeight="1" x14ac:dyDescent="0.3">
      <c r="A6804" s="7">
        <v>6803</v>
      </c>
      <c r="B6804" s="7">
        <v>1337</v>
      </c>
      <c r="C6804" s="7" t="s">
        <v>176</v>
      </c>
      <c r="D6804" s="7">
        <v>78</v>
      </c>
      <c r="E6804" s="7" t="s">
        <v>19841</v>
      </c>
      <c r="F6804" s="7" t="s">
        <v>172</v>
      </c>
      <c r="G6804" s="7" t="s">
        <v>388</v>
      </c>
      <c r="H6804" s="7" t="s">
        <v>288</v>
      </c>
    </row>
    <row r="6805" spans="1:8" ht="15.75" customHeight="1" x14ac:dyDescent="0.3">
      <c r="A6805" s="8">
        <v>6804</v>
      </c>
      <c r="B6805" s="8">
        <v>1337</v>
      </c>
      <c r="C6805" s="8" t="s">
        <v>192</v>
      </c>
      <c r="D6805" s="8">
        <v>78</v>
      </c>
      <c r="E6805" s="8" t="s">
        <v>12451</v>
      </c>
      <c r="F6805" s="8" t="s">
        <v>172</v>
      </c>
      <c r="G6805" s="8" t="s">
        <v>192</v>
      </c>
      <c r="H6805" s="8" t="s">
        <v>202</v>
      </c>
    </row>
    <row r="6806" spans="1:8" ht="15.75" customHeight="1" x14ac:dyDescent="0.3">
      <c r="A6806" s="7">
        <v>6805</v>
      </c>
      <c r="B6806" s="7">
        <v>1337</v>
      </c>
      <c r="C6806" s="7" t="s">
        <v>116</v>
      </c>
      <c r="D6806" s="7">
        <v>78</v>
      </c>
      <c r="E6806" s="7" t="s">
        <v>19849</v>
      </c>
      <c r="F6806" s="7" t="s">
        <v>192</v>
      </c>
      <c r="G6806" s="7" t="s">
        <v>116</v>
      </c>
      <c r="H6806" s="7" t="s">
        <v>210</v>
      </c>
    </row>
    <row r="6807" spans="1:8" ht="15.75" customHeight="1" x14ac:dyDescent="0.3">
      <c r="A6807" s="8">
        <v>6806</v>
      </c>
      <c r="B6807" s="8">
        <v>1338</v>
      </c>
      <c r="C6807" s="8" t="s">
        <v>148</v>
      </c>
      <c r="D6807" s="8">
        <v>36</v>
      </c>
      <c r="E6807" s="8" t="s">
        <v>12460</v>
      </c>
      <c r="F6807" s="8"/>
      <c r="G6807" s="8" t="s">
        <v>152</v>
      </c>
      <c r="H6807" s="8" t="s">
        <v>492</v>
      </c>
    </row>
    <row r="6808" spans="1:8" ht="15.75" customHeight="1" x14ac:dyDescent="0.3">
      <c r="A6808" s="7">
        <v>6807</v>
      </c>
      <c r="B6808" s="7">
        <v>1338</v>
      </c>
      <c r="C6808" s="7" t="s">
        <v>156</v>
      </c>
      <c r="D6808" s="7">
        <v>36</v>
      </c>
      <c r="E6808" s="7" t="s">
        <v>19857</v>
      </c>
      <c r="F6808" s="7" t="s">
        <v>161</v>
      </c>
      <c r="G6808" s="7" t="s">
        <v>7892</v>
      </c>
      <c r="H6808" s="7" t="s">
        <v>163</v>
      </c>
    </row>
    <row r="6809" spans="1:8" ht="15.75" customHeight="1" x14ac:dyDescent="0.3">
      <c r="A6809" s="8">
        <v>6808</v>
      </c>
      <c r="B6809" s="8">
        <v>1338</v>
      </c>
      <c r="C6809" s="8" t="s">
        <v>167</v>
      </c>
      <c r="D6809" s="8">
        <v>36</v>
      </c>
      <c r="E6809" s="8" t="s">
        <v>12461</v>
      </c>
      <c r="F6809" s="8" t="s">
        <v>152</v>
      </c>
      <c r="G6809" s="8" t="s">
        <v>172</v>
      </c>
      <c r="H6809" s="8" t="s">
        <v>174</v>
      </c>
    </row>
    <row r="6810" spans="1:8" ht="15.75" customHeight="1" x14ac:dyDescent="0.3">
      <c r="A6810" s="7">
        <v>6809</v>
      </c>
      <c r="B6810" s="7">
        <v>1338</v>
      </c>
      <c r="C6810" s="7" t="s">
        <v>192</v>
      </c>
      <c r="D6810" s="7">
        <v>36</v>
      </c>
      <c r="E6810" s="7" t="s">
        <v>12462</v>
      </c>
      <c r="F6810" s="7" t="s">
        <v>172</v>
      </c>
      <c r="G6810" s="7" t="s">
        <v>192</v>
      </c>
      <c r="H6810" s="7" t="s">
        <v>202</v>
      </c>
    </row>
    <row r="6811" spans="1:8" ht="15.75" customHeight="1" x14ac:dyDescent="0.3">
      <c r="A6811" s="8">
        <v>6810</v>
      </c>
      <c r="B6811" s="8">
        <v>1338</v>
      </c>
      <c r="C6811" s="8" t="s">
        <v>116</v>
      </c>
      <c r="D6811" s="8">
        <v>36</v>
      </c>
      <c r="E6811" s="8" t="s">
        <v>19867</v>
      </c>
      <c r="F6811" s="8" t="s">
        <v>192</v>
      </c>
      <c r="G6811" s="8" t="s">
        <v>116</v>
      </c>
      <c r="H6811" s="8" t="s">
        <v>210</v>
      </c>
    </row>
    <row r="6812" spans="1:8" ht="15.75" customHeight="1" x14ac:dyDescent="0.3">
      <c r="A6812" s="7">
        <v>6811</v>
      </c>
      <c r="B6812" s="7">
        <v>1339</v>
      </c>
      <c r="C6812" s="7" t="s">
        <v>148</v>
      </c>
      <c r="D6812" s="7">
        <v>6</v>
      </c>
      <c r="E6812" s="7" t="s">
        <v>12469</v>
      </c>
      <c r="F6812" s="7"/>
      <c r="G6812" s="7" t="s">
        <v>152</v>
      </c>
      <c r="H6812" s="7" t="s">
        <v>153</v>
      </c>
    </row>
    <row r="6813" spans="1:8" ht="15.75" customHeight="1" x14ac:dyDescent="0.3">
      <c r="A6813" s="8">
        <v>6812</v>
      </c>
      <c r="B6813" s="8">
        <v>1339</v>
      </c>
      <c r="C6813" s="8" t="s">
        <v>156</v>
      </c>
      <c r="D6813" s="8">
        <v>6</v>
      </c>
      <c r="E6813" s="8" t="s">
        <v>19875</v>
      </c>
      <c r="F6813" s="8" t="s">
        <v>161</v>
      </c>
      <c r="G6813" s="8" t="s">
        <v>8104</v>
      </c>
      <c r="H6813" s="8" t="s">
        <v>163</v>
      </c>
    </row>
    <row r="6814" spans="1:8" ht="15.75" customHeight="1" x14ac:dyDescent="0.3">
      <c r="A6814" s="7">
        <v>6813</v>
      </c>
      <c r="B6814" s="7">
        <v>1339</v>
      </c>
      <c r="C6814" s="7" t="s">
        <v>167</v>
      </c>
      <c r="D6814" s="7">
        <v>6</v>
      </c>
      <c r="E6814" s="7" t="s">
        <v>12470</v>
      </c>
      <c r="F6814" s="7" t="s">
        <v>152</v>
      </c>
      <c r="G6814" s="7" t="s">
        <v>172</v>
      </c>
      <c r="H6814" s="7" t="s">
        <v>174</v>
      </c>
    </row>
    <row r="6815" spans="1:8" ht="15.75" customHeight="1" x14ac:dyDescent="0.3">
      <c r="A6815" s="8">
        <v>6814</v>
      </c>
      <c r="B6815" s="8">
        <v>1339</v>
      </c>
      <c r="C6815" s="8" t="s">
        <v>176</v>
      </c>
      <c r="D6815" s="8">
        <v>6</v>
      </c>
      <c r="E6815" s="8" t="s">
        <v>19882</v>
      </c>
      <c r="F6815" s="8" t="s">
        <v>172</v>
      </c>
      <c r="G6815" s="8" t="s">
        <v>388</v>
      </c>
      <c r="H6815" s="8" t="s">
        <v>812</v>
      </c>
    </row>
    <row r="6816" spans="1:8" ht="15.75" customHeight="1" x14ac:dyDescent="0.3">
      <c r="A6816" s="7">
        <v>6815</v>
      </c>
      <c r="B6816" s="7">
        <v>1339</v>
      </c>
      <c r="C6816" s="7" t="s">
        <v>192</v>
      </c>
      <c r="D6816" s="7">
        <v>6</v>
      </c>
      <c r="E6816" s="7" t="s">
        <v>12471</v>
      </c>
      <c r="F6816" s="7" t="s">
        <v>172</v>
      </c>
      <c r="G6816" s="7" t="s">
        <v>192</v>
      </c>
      <c r="H6816" s="7" t="s">
        <v>202</v>
      </c>
    </row>
    <row r="6817" spans="1:8" ht="15.75" customHeight="1" x14ac:dyDescent="0.3">
      <c r="A6817" s="8">
        <v>6816</v>
      </c>
      <c r="B6817" s="8">
        <v>1340</v>
      </c>
      <c r="C6817" s="8" t="s">
        <v>148</v>
      </c>
      <c r="D6817" s="8">
        <v>104</v>
      </c>
      <c r="E6817" s="8" t="s">
        <v>12478</v>
      </c>
      <c r="F6817" s="8"/>
      <c r="G6817" s="8" t="s">
        <v>152</v>
      </c>
      <c r="H6817" s="8" t="s">
        <v>153</v>
      </c>
    </row>
    <row r="6818" spans="1:8" ht="15.75" customHeight="1" x14ac:dyDescent="0.3">
      <c r="A6818" s="7">
        <v>6817</v>
      </c>
      <c r="B6818" s="7">
        <v>1340</v>
      </c>
      <c r="C6818" s="7" t="s">
        <v>156</v>
      </c>
      <c r="D6818" s="7">
        <v>104</v>
      </c>
      <c r="E6818" s="7" t="s">
        <v>19891</v>
      </c>
      <c r="F6818" s="7" t="s">
        <v>161</v>
      </c>
      <c r="G6818" s="7" t="s">
        <v>412</v>
      </c>
      <c r="H6818" s="7" t="s">
        <v>163</v>
      </c>
    </row>
    <row r="6819" spans="1:8" ht="15.75" customHeight="1" x14ac:dyDescent="0.3">
      <c r="A6819" s="8">
        <v>6818</v>
      </c>
      <c r="B6819" s="8">
        <v>1340</v>
      </c>
      <c r="C6819" s="8" t="s">
        <v>167</v>
      </c>
      <c r="D6819" s="8">
        <v>104</v>
      </c>
      <c r="E6819" s="8" t="s">
        <v>12479</v>
      </c>
      <c r="F6819" s="8" t="s">
        <v>152</v>
      </c>
      <c r="G6819" s="8" t="s">
        <v>172</v>
      </c>
      <c r="H6819" s="8" t="s">
        <v>174</v>
      </c>
    </row>
    <row r="6820" spans="1:8" ht="15.75" customHeight="1" x14ac:dyDescent="0.3">
      <c r="A6820" s="7">
        <v>6819</v>
      </c>
      <c r="B6820" s="7">
        <v>1340</v>
      </c>
      <c r="C6820" s="7" t="s">
        <v>192</v>
      </c>
      <c r="D6820" s="7">
        <v>104</v>
      </c>
      <c r="E6820" s="7" t="s">
        <v>12480</v>
      </c>
      <c r="F6820" s="7" t="s">
        <v>172</v>
      </c>
      <c r="G6820" s="7" t="s">
        <v>192</v>
      </c>
      <c r="H6820" s="7" t="s">
        <v>202</v>
      </c>
    </row>
    <row r="6821" spans="1:8" ht="15.75" customHeight="1" x14ac:dyDescent="0.3">
      <c r="A6821" s="8">
        <v>6820</v>
      </c>
      <c r="B6821" s="8">
        <v>1340</v>
      </c>
      <c r="C6821" s="8" t="s">
        <v>116</v>
      </c>
      <c r="D6821" s="8">
        <v>104</v>
      </c>
      <c r="E6821" s="8" t="s">
        <v>19906</v>
      </c>
      <c r="F6821" s="8" t="s">
        <v>192</v>
      </c>
      <c r="G6821" s="8" t="s">
        <v>116</v>
      </c>
      <c r="H6821" s="8" t="s">
        <v>210</v>
      </c>
    </row>
    <row r="6822" spans="1:8" ht="15.75" customHeight="1" x14ac:dyDescent="0.3">
      <c r="A6822" s="7">
        <v>6821</v>
      </c>
      <c r="B6822" s="7">
        <v>1341</v>
      </c>
      <c r="C6822" s="7" t="s">
        <v>148</v>
      </c>
      <c r="D6822" s="7">
        <v>21</v>
      </c>
      <c r="E6822" s="7" t="s">
        <v>12487</v>
      </c>
      <c r="F6822" s="7"/>
      <c r="G6822" s="7" t="s">
        <v>152</v>
      </c>
      <c r="H6822" s="7" t="s">
        <v>153</v>
      </c>
    </row>
    <row r="6823" spans="1:8" ht="15.75" customHeight="1" x14ac:dyDescent="0.3">
      <c r="A6823" s="8">
        <v>6822</v>
      </c>
      <c r="B6823" s="8">
        <v>1341</v>
      </c>
      <c r="C6823" s="8" t="s">
        <v>156</v>
      </c>
      <c r="D6823" s="8">
        <v>21</v>
      </c>
      <c r="E6823" s="8" t="s">
        <v>19914</v>
      </c>
      <c r="F6823" s="8" t="s">
        <v>161</v>
      </c>
      <c r="G6823" s="8" t="s">
        <v>2638</v>
      </c>
      <c r="H6823" s="8" t="s">
        <v>163</v>
      </c>
    </row>
    <row r="6824" spans="1:8" ht="15.75" customHeight="1" x14ac:dyDescent="0.3">
      <c r="A6824" s="7">
        <v>6823</v>
      </c>
      <c r="B6824" s="7">
        <v>1341</v>
      </c>
      <c r="C6824" s="7" t="s">
        <v>167</v>
      </c>
      <c r="D6824" s="7">
        <v>21</v>
      </c>
      <c r="E6824" s="7" t="s">
        <v>12488</v>
      </c>
      <c r="F6824" s="7" t="s">
        <v>152</v>
      </c>
      <c r="G6824" s="7" t="s">
        <v>172</v>
      </c>
      <c r="H6824" s="7" t="s">
        <v>174</v>
      </c>
    </row>
    <row r="6825" spans="1:8" ht="15.75" customHeight="1" x14ac:dyDescent="0.3">
      <c r="A6825" s="8">
        <v>6824</v>
      </c>
      <c r="B6825" s="8">
        <v>1341</v>
      </c>
      <c r="C6825" s="8" t="s">
        <v>176</v>
      </c>
      <c r="D6825" s="8">
        <v>21</v>
      </c>
      <c r="E6825" s="8" t="s">
        <v>19919</v>
      </c>
      <c r="F6825" s="8" t="s">
        <v>172</v>
      </c>
      <c r="G6825" s="8" t="s">
        <v>388</v>
      </c>
      <c r="H6825" s="8" t="s">
        <v>288</v>
      </c>
    </row>
    <row r="6826" spans="1:8" ht="15.75" customHeight="1" x14ac:dyDescent="0.3">
      <c r="A6826" s="7">
        <v>6825</v>
      </c>
      <c r="B6826" s="7">
        <v>1341</v>
      </c>
      <c r="C6826" s="7" t="s">
        <v>192</v>
      </c>
      <c r="D6826" s="7">
        <v>21</v>
      </c>
      <c r="E6826" s="7" t="s">
        <v>12489</v>
      </c>
      <c r="F6826" s="7" t="s">
        <v>172</v>
      </c>
      <c r="G6826" s="7" t="s">
        <v>192</v>
      </c>
      <c r="H6826" s="7" t="s">
        <v>202</v>
      </c>
    </row>
    <row r="6827" spans="1:8" ht="15.75" customHeight="1" x14ac:dyDescent="0.3">
      <c r="A6827" s="8">
        <v>6826</v>
      </c>
      <c r="B6827" s="8">
        <v>1341</v>
      </c>
      <c r="C6827" s="8" t="s">
        <v>116</v>
      </c>
      <c r="D6827" s="8">
        <v>21</v>
      </c>
      <c r="E6827" s="8" t="s">
        <v>19925</v>
      </c>
      <c r="F6827" s="8" t="s">
        <v>192</v>
      </c>
      <c r="G6827" s="8" t="s">
        <v>116</v>
      </c>
      <c r="H6827" s="8" t="s">
        <v>210</v>
      </c>
    </row>
    <row r="6828" spans="1:8" ht="15.75" customHeight="1" x14ac:dyDescent="0.3">
      <c r="A6828" s="7">
        <v>6827</v>
      </c>
      <c r="B6828" s="7">
        <v>1342</v>
      </c>
      <c r="C6828" s="7" t="s">
        <v>148</v>
      </c>
      <c r="D6828" s="7">
        <v>104</v>
      </c>
      <c r="E6828" s="7" t="s">
        <v>12496</v>
      </c>
      <c r="F6828" s="7"/>
      <c r="G6828" s="7" t="s">
        <v>152</v>
      </c>
      <c r="H6828" s="7" t="s">
        <v>492</v>
      </c>
    </row>
    <row r="6829" spans="1:8" ht="15.75" customHeight="1" x14ac:dyDescent="0.3">
      <c r="A6829" s="8">
        <v>6828</v>
      </c>
      <c r="B6829" s="8">
        <v>1342</v>
      </c>
      <c r="C6829" s="8" t="s">
        <v>156</v>
      </c>
      <c r="D6829" s="8">
        <v>104</v>
      </c>
      <c r="E6829" s="8" t="s">
        <v>19930</v>
      </c>
      <c r="F6829" s="8" t="s">
        <v>161</v>
      </c>
      <c r="G6829" s="8" t="s">
        <v>412</v>
      </c>
      <c r="H6829" s="8" t="s">
        <v>163</v>
      </c>
    </row>
    <row r="6830" spans="1:8" ht="15.75" customHeight="1" x14ac:dyDescent="0.3">
      <c r="A6830" s="7">
        <v>6829</v>
      </c>
      <c r="B6830" s="7">
        <v>1342</v>
      </c>
      <c r="C6830" s="7" t="s">
        <v>167</v>
      </c>
      <c r="D6830" s="7">
        <v>104</v>
      </c>
      <c r="E6830" s="7" t="s">
        <v>12497</v>
      </c>
      <c r="F6830" s="7" t="s">
        <v>152</v>
      </c>
      <c r="G6830" s="7" t="s">
        <v>172</v>
      </c>
      <c r="H6830" s="7" t="s">
        <v>174</v>
      </c>
    </row>
    <row r="6831" spans="1:8" ht="15.75" customHeight="1" x14ac:dyDescent="0.3">
      <c r="A6831" s="8">
        <v>6830</v>
      </c>
      <c r="B6831" s="8">
        <v>1342</v>
      </c>
      <c r="C6831" s="8" t="s">
        <v>192</v>
      </c>
      <c r="D6831" s="8">
        <v>104</v>
      </c>
      <c r="E6831" s="8" t="s">
        <v>12498</v>
      </c>
      <c r="F6831" s="8" t="s">
        <v>172</v>
      </c>
      <c r="G6831" s="8" t="s">
        <v>192</v>
      </c>
      <c r="H6831" s="8" t="s">
        <v>202</v>
      </c>
    </row>
    <row r="6832" spans="1:8" ht="15.75" customHeight="1" x14ac:dyDescent="0.3">
      <c r="A6832" s="7">
        <v>6831</v>
      </c>
      <c r="B6832" s="7">
        <v>1342</v>
      </c>
      <c r="C6832" s="7" t="s">
        <v>116</v>
      </c>
      <c r="D6832" s="7">
        <v>104</v>
      </c>
      <c r="E6832" s="7" t="s">
        <v>19939</v>
      </c>
      <c r="F6832" s="7" t="s">
        <v>192</v>
      </c>
      <c r="G6832" s="7" t="s">
        <v>116</v>
      </c>
      <c r="H6832" s="7" t="s">
        <v>210</v>
      </c>
    </row>
    <row r="6833" spans="1:8" ht="15.75" customHeight="1" x14ac:dyDescent="0.3">
      <c r="A6833" s="8">
        <v>6832</v>
      </c>
      <c r="B6833" s="8">
        <v>1343</v>
      </c>
      <c r="C6833" s="8" t="s">
        <v>148</v>
      </c>
      <c r="D6833" s="8">
        <v>14</v>
      </c>
      <c r="E6833" s="8" t="s">
        <v>12505</v>
      </c>
      <c r="F6833" s="8"/>
      <c r="G6833" s="8" t="s">
        <v>152</v>
      </c>
      <c r="H6833" s="8" t="s">
        <v>492</v>
      </c>
    </row>
    <row r="6834" spans="1:8" ht="15.75" customHeight="1" x14ac:dyDescent="0.3">
      <c r="A6834" s="7">
        <v>6833</v>
      </c>
      <c r="B6834" s="7">
        <v>1343</v>
      </c>
      <c r="C6834" s="7" t="s">
        <v>156</v>
      </c>
      <c r="D6834" s="7">
        <v>14</v>
      </c>
      <c r="E6834" s="7" t="s">
        <v>19947</v>
      </c>
      <c r="F6834" s="7" t="s">
        <v>161</v>
      </c>
      <c r="G6834" s="7" t="s">
        <v>766</v>
      </c>
      <c r="H6834" s="7" t="s">
        <v>163</v>
      </c>
    </row>
    <row r="6835" spans="1:8" ht="15.75" customHeight="1" x14ac:dyDescent="0.3">
      <c r="A6835" s="8">
        <v>6834</v>
      </c>
      <c r="B6835" s="8">
        <v>1343</v>
      </c>
      <c r="C6835" s="8" t="s">
        <v>167</v>
      </c>
      <c r="D6835" s="8">
        <v>14</v>
      </c>
      <c r="E6835" s="8" t="s">
        <v>12506</v>
      </c>
      <c r="F6835" s="8" t="s">
        <v>152</v>
      </c>
      <c r="G6835" s="8" t="s">
        <v>172</v>
      </c>
      <c r="H6835" s="8" t="s">
        <v>174</v>
      </c>
    </row>
    <row r="6836" spans="1:8" ht="15.75" customHeight="1" x14ac:dyDescent="0.3">
      <c r="A6836" s="7">
        <v>6835</v>
      </c>
      <c r="B6836" s="7">
        <v>1343</v>
      </c>
      <c r="C6836" s="7" t="s">
        <v>176</v>
      </c>
      <c r="D6836" s="7">
        <v>14</v>
      </c>
      <c r="E6836" s="7" t="s">
        <v>19954</v>
      </c>
      <c r="F6836" s="7" t="s">
        <v>172</v>
      </c>
      <c r="G6836" s="7" t="s">
        <v>388</v>
      </c>
      <c r="H6836" s="7" t="s">
        <v>812</v>
      </c>
    </row>
    <row r="6837" spans="1:8" ht="15.75" customHeight="1" x14ac:dyDescent="0.3">
      <c r="A6837" s="8">
        <v>6836</v>
      </c>
      <c r="B6837" s="8">
        <v>1343</v>
      </c>
      <c r="C6837" s="8" t="s">
        <v>192</v>
      </c>
      <c r="D6837" s="8">
        <v>14</v>
      </c>
      <c r="E6837" s="8" t="s">
        <v>12507</v>
      </c>
      <c r="F6837" s="8" t="s">
        <v>172</v>
      </c>
      <c r="G6837" s="8" t="s">
        <v>192</v>
      </c>
      <c r="H6837" s="8" t="s">
        <v>202</v>
      </c>
    </row>
    <row r="6838" spans="1:8" ht="15.75" customHeight="1" x14ac:dyDescent="0.3">
      <c r="A6838" s="7">
        <v>6837</v>
      </c>
      <c r="B6838" s="7">
        <v>1343</v>
      </c>
      <c r="C6838" s="7" t="s">
        <v>116</v>
      </c>
      <c r="D6838" s="7">
        <v>14</v>
      </c>
      <c r="E6838" s="7" t="s">
        <v>19962</v>
      </c>
      <c r="F6838" s="7" t="s">
        <v>192</v>
      </c>
      <c r="G6838" s="7" t="s">
        <v>116</v>
      </c>
      <c r="H6838" s="7" t="s">
        <v>210</v>
      </c>
    </row>
    <row r="6839" spans="1:8" ht="15.75" customHeight="1" x14ac:dyDescent="0.3">
      <c r="A6839" s="8">
        <v>6838</v>
      </c>
      <c r="B6839" s="8">
        <v>1344</v>
      </c>
      <c r="C6839" s="8" t="s">
        <v>148</v>
      </c>
      <c r="D6839" s="8">
        <v>116</v>
      </c>
      <c r="E6839" s="8" t="s">
        <v>12514</v>
      </c>
      <c r="F6839" s="8"/>
      <c r="G6839" s="8" t="s">
        <v>152</v>
      </c>
      <c r="H6839" s="8" t="s">
        <v>492</v>
      </c>
    </row>
    <row r="6840" spans="1:8" ht="15.75" customHeight="1" x14ac:dyDescent="0.3">
      <c r="A6840" s="7">
        <v>6839</v>
      </c>
      <c r="B6840" s="7">
        <v>1344</v>
      </c>
      <c r="C6840" s="7" t="s">
        <v>156</v>
      </c>
      <c r="D6840" s="7">
        <v>116</v>
      </c>
      <c r="E6840" s="7" t="s">
        <v>19970</v>
      </c>
      <c r="F6840" s="7" t="s">
        <v>161</v>
      </c>
      <c r="G6840" s="7" t="s">
        <v>961</v>
      </c>
      <c r="H6840" s="7" t="s">
        <v>163</v>
      </c>
    </row>
    <row r="6841" spans="1:8" ht="15.75" customHeight="1" x14ac:dyDescent="0.3">
      <c r="A6841" s="8">
        <v>6840</v>
      </c>
      <c r="B6841" s="8">
        <v>1344</v>
      </c>
      <c r="C6841" s="8" t="s">
        <v>167</v>
      </c>
      <c r="D6841" s="8">
        <v>116</v>
      </c>
      <c r="E6841" s="8" t="s">
        <v>12515</v>
      </c>
      <c r="F6841" s="8" t="s">
        <v>152</v>
      </c>
      <c r="G6841" s="8" t="s">
        <v>172</v>
      </c>
      <c r="H6841" s="8" t="s">
        <v>174</v>
      </c>
    </row>
    <row r="6842" spans="1:8" ht="15.75" customHeight="1" x14ac:dyDescent="0.3">
      <c r="A6842" s="7">
        <v>6841</v>
      </c>
      <c r="B6842" s="7">
        <v>1344</v>
      </c>
      <c r="C6842" s="7" t="s">
        <v>192</v>
      </c>
      <c r="D6842" s="7">
        <v>116</v>
      </c>
      <c r="E6842" s="7" t="s">
        <v>12516</v>
      </c>
      <c r="F6842" s="7" t="s">
        <v>172</v>
      </c>
      <c r="G6842" s="7" t="s">
        <v>192</v>
      </c>
      <c r="H6842" s="7" t="s">
        <v>202</v>
      </c>
    </row>
    <row r="6843" spans="1:8" ht="15.75" customHeight="1" x14ac:dyDescent="0.3">
      <c r="A6843" s="8">
        <v>6842</v>
      </c>
      <c r="B6843" s="8">
        <v>1344</v>
      </c>
      <c r="C6843" s="8" t="s">
        <v>116</v>
      </c>
      <c r="D6843" s="8">
        <v>116</v>
      </c>
      <c r="E6843" s="8" t="s">
        <v>19982</v>
      </c>
      <c r="F6843" s="8" t="s">
        <v>192</v>
      </c>
      <c r="G6843" s="8" t="s">
        <v>116</v>
      </c>
      <c r="H6843" s="8" t="s">
        <v>210</v>
      </c>
    </row>
    <row r="6844" spans="1:8" ht="15.75" customHeight="1" x14ac:dyDescent="0.3">
      <c r="A6844" s="7">
        <v>6843</v>
      </c>
      <c r="B6844" s="7">
        <v>1345</v>
      </c>
      <c r="C6844" s="7" t="s">
        <v>148</v>
      </c>
      <c r="D6844" s="7">
        <v>102</v>
      </c>
      <c r="E6844" s="7" t="s">
        <v>12522</v>
      </c>
      <c r="F6844" s="7"/>
      <c r="G6844" s="7" t="s">
        <v>152</v>
      </c>
      <c r="H6844" s="7" t="s">
        <v>492</v>
      </c>
    </row>
    <row r="6845" spans="1:8" ht="15.75" customHeight="1" x14ac:dyDescent="0.3">
      <c r="A6845" s="8">
        <v>6844</v>
      </c>
      <c r="B6845" s="8">
        <v>1345</v>
      </c>
      <c r="C6845" s="8" t="s">
        <v>156</v>
      </c>
      <c r="D6845" s="8">
        <v>102</v>
      </c>
      <c r="E6845" s="8" t="s">
        <v>15399</v>
      </c>
      <c r="F6845" s="8" t="s">
        <v>161</v>
      </c>
      <c r="G6845" s="8" t="s">
        <v>2054</v>
      </c>
      <c r="H6845" s="8" t="s">
        <v>163</v>
      </c>
    </row>
    <row r="6846" spans="1:8" ht="15.75" customHeight="1" x14ac:dyDescent="0.3">
      <c r="A6846" s="7">
        <v>6845</v>
      </c>
      <c r="B6846" s="7">
        <v>1345</v>
      </c>
      <c r="C6846" s="7" t="s">
        <v>167</v>
      </c>
      <c r="D6846" s="7">
        <v>102</v>
      </c>
      <c r="E6846" s="7" t="s">
        <v>12523</v>
      </c>
      <c r="F6846" s="7" t="s">
        <v>152</v>
      </c>
      <c r="G6846" s="7" t="s">
        <v>172</v>
      </c>
      <c r="H6846" s="7" t="s">
        <v>174</v>
      </c>
    </row>
    <row r="6847" spans="1:8" ht="15.75" customHeight="1" x14ac:dyDescent="0.3">
      <c r="A6847" s="8">
        <v>6846</v>
      </c>
      <c r="B6847" s="8">
        <v>1345</v>
      </c>
      <c r="C6847" s="8" t="s">
        <v>176</v>
      </c>
      <c r="D6847" s="8">
        <v>102</v>
      </c>
      <c r="E6847" s="8" t="s">
        <v>19999</v>
      </c>
      <c r="F6847" s="8" t="s">
        <v>172</v>
      </c>
      <c r="G6847" s="8" t="s">
        <v>388</v>
      </c>
      <c r="H6847" s="8" t="s">
        <v>812</v>
      </c>
    </row>
    <row r="6848" spans="1:8" ht="15.75" customHeight="1" x14ac:dyDescent="0.3">
      <c r="A6848" s="7">
        <v>6847</v>
      </c>
      <c r="B6848" s="7">
        <v>1345</v>
      </c>
      <c r="C6848" s="7" t="s">
        <v>192</v>
      </c>
      <c r="D6848" s="7">
        <v>102</v>
      </c>
      <c r="E6848" s="7" t="s">
        <v>12524</v>
      </c>
      <c r="F6848" s="7" t="s">
        <v>172</v>
      </c>
      <c r="G6848" s="7" t="s">
        <v>192</v>
      </c>
      <c r="H6848" s="7" t="s">
        <v>202</v>
      </c>
    </row>
    <row r="6849" spans="1:8" ht="15.75" customHeight="1" x14ac:dyDescent="0.3">
      <c r="A6849" s="8">
        <v>6848</v>
      </c>
      <c r="B6849" s="8">
        <v>1346</v>
      </c>
      <c r="C6849" s="8" t="s">
        <v>148</v>
      </c>
      <c r="D6849" s="8">
        <v>92</v>
      </c>
      <c r="E6849" s="8" t="s">
        <v>12529</v>
      </c>
      <c r="F6849" s="8"/>
      <c r="G6849" s="8" t="s">
        <v>152</v>
      </c>
      <c r="H6849" s="8" t="s">
        <v>218</v>
      </c>
    </row>
    <row r="6850" spans="1:8" ht="15.75" customHeight="1" x14ac:dyDescent="0.3">
      <c r="A6850" s="7">
        <v>6849</v>
      </c>
      <c r="B6850" s="7">
        <v>1346</v>
      </c>
      <c r="C6850" s="7" t="s">
        <v>156</v>
      </c>
      <c r="D6850" s="7">
        <v>92</v>
      </c>
      <c r="E6850" s="7" t="s">
        <v>20012</v>
      </c>
      <c r="F6850" s="7" t="s">
        <v>161</v>
      </c>
      <c r="G6850" s="7" t="s">
        <v>2752</v>
      </c>
      <c r="H6850" s="7" t="s">
        <v>163</v>
      </c>
    </row>
    <row r="6851" spans="1:8" ht="15.75" customHeight="1" x14ac:dyDescent="0.3">
      <c r="A6851" s="8">
        <v>6850</v>
      </c>
      <c r="B6851" s="8">
        <v>1346</v>
      </c>
      <c r="C6851" s="8" t="s">
        <v>167</v>
      </c>
      <c r="D6851" s="8">
        <v>92</v>
      </c>
      <c r="E6851" s="8" t="s">
        <v>12530</v>
      </c>
      <c r="F6851" s="8" t="s">
        <v>152</v>
      </c>
      <c r="G6851" s="8" t="s">
        <v>172</v>
      </c>
      <c r="H6851" s="8" t="s">
        <v>174</v>
      </c>
    </row>
    <row r="6852" spans="1:8" ht="15.75" customHeight="1" x14ac:dyDescent="0.3">
      <c r="A6852" s="7">
        <v>6851</v>
      </c>
      <c r="B6852" s="7">
        <v>1346</v>
      </c>
      <c r="C6852" s="7" t="s">
        <v>192</v>
      </c>
      <c r="D6852" s="7">
        <v>92</v>
      </c>
      <c r="E6852" s="7" t="s">
        <v>12531</v>
      </c>
      <c r="F6852" s="7" t="s">
        <v>172</v>
      </c>
      <c r="G6852" s="7" t="s">
        <v>192</v>
      </c>
      <c r="H6852" s="7" t="s">
        <v>202</v>
      </c>
    </row>
    <row r="6853" spans="1:8" ht="15.75" customHeight="1" x14ac:dyDescent="0.3">
      <c r="A6853" s="8">
        <v>6852</v>
      </c>
      <c r="B6853" s="8">
        <v>1347</v>
      </c>
      <c r="C6853" s="8" t="s">
        <v>148</v>
      </c>
      <c r="D6853" s="8">
        <v>68</v>
      </c>
      <c r="E6853" s="8" t="s">
        <v>12537</v>
      </c>
      <c r="F6853" s="8"/>
      <c r="G6853" s="8" t="s">
        <v>152</v>
      </c>
      <c r="H6853" s="8" t="s">
        <v>153</v>
      </c>
    </row>
    <row r="6854" spans="1:8" ht="15.75" customHeight="1" x14ac:dyDescent="0.3">
      <c r="A6854" s="7">
        <v>6853</v>
      </c>
      <c r="B6854" s="7">
        <v>1347</v>
      </c>
      <c r="C6854" s="7" t="s">
        <v>156</v>
      </c>
      <c r="D6854" s="7">
        <v>68</v>
      </c>
      <c r="E6854" s="7" t="s">
        <v>20028</v>
      </c>
      <c r="F6854" s="7" t="s">
        <v>161</v>
      </c>
      <c r="G6854" s="7" t="s">
        <v>3065</v>
      </c>
      <c r="H6854" s="7" t="s">
        <v>163</v>
      </c>
    </row>
    <row r="6855" spans="1:8" ht="15.75" customHeight="1" x14ac:dyDescent="0.3">
      <c r="A6855" s="8">
        <v>6854</v>
      </c>
      <c r="B6855" s="8">
        <v>1347</v>
      </c>
      <c r="C6855" s="8" t="s">
        <v>167</v>
      </c>
      <c r="D6855" s="8">
        <v>68</v>
      </c>
      <c r="E6855" s="8" t="s">
        <v>12538</v>
      </c>
      <c r="F6855" s="8" t="s">
        <v>152</v>
      </c>
      <c r="G6855" s="8" t="s">
        <v>172</v>
      </c>
      <c r="H6855" s="8" t="s">
        <v>174</v>
      </c>
    </row>
    <row r="6856" spans="1:8" ht="15.75" customHeight="1" x14ac:dyDescent="0.3">
      <c r="A6856" s="7">
        <v>6855</v>
      </c>
      <c r="B6856" s="7">
        <v>1347</v>
      </c>
      <c r="C6856" s="7" t="s">
        <v>176</v>
      </c>
      <c r="D6856" s="7">
        <v>68</v>
      </c>
      <c r="E6856" s="7" t="s">
        <v>20049</v>
      </c>
      <c r="F6856" s="7" t="s">
        <v>172</v>
      </c>
      <c r="G6856" s="7" t="s">
        <v>172</v>
      </c>
      <c r="H6856" s="7" t="s">
        <v>812</v>
      </c>
    </row>
    <row r="6857" spans="1:8" ht="15.75" customHeight="1" x14ac:dyDescent="0.3">
      <c r="A6857" s="8">
        <v>6856</v>
      </c>
      <c r="B6857" s="8">
        <v>1347</v>
      </c>
      <c r="C6857" s="8" t="s">
        <v>192</v>
      </c>
      <c r="D6857" s="8">
        <v>68</v>
      </c>
      <c r="E6857" s="8" t="s">
        <v>12540</v>
      </c>
      <c r="F6857" s="8" t="s">
        <v>172</v>
      </c>
      <c r="G6857" s="8" t="s">
        <v>192</v>
      </c>
      <c r="H6857" s="8" t="s">
        <v>202</v>
      </c>
    </row>
    <row r="6858" spans="1:8" ht="15.75" customHeight="1" x14ac:dyDescent="0.3">
      <c r="A6858" s="7">
        <v>6857</v>
      </c>
      <c r="B6858" s="7">
        <v>1347</v>
      </c>
      <c r="C6858" s="7" t="s">
        <v>116</v>
      </c>
      <c r="D6858" s="7">
        <v>68</v>
      </c>
      <c r="E6858" s="7" t="s">
        <v>20056</v>
      </c>
      <c r="F6858" s="7" t="s">
        <v>192</v>
      </c>
      <c r="G6858" s="7" t="s">
        <v>116</v>
      </c>
      <c r="H6858" s="7" t="s">
        <v>210</v>
      </c>
    </row>
    <row r="6859" spans="1:8" ht="15.75" customHeight="1" x14ac:dyDescent="0.3">
      <c r="A6859" s="8">
        <v>6858</v>
      </c>
      <c r="B6859" s="8">
        <v>1348</v>
      </c>
      <c r="C6859" s="8" t="s">
        <v>148</v>
      </c>
      <c r="D6859" s="8">
        <v>41</v>
      </c>
      <c r="E6859" s="8" t="s">
        <v>12545</v>
      </c>
      <c r="F6859" s="8"/>
      <c r="G6859" s="8" t="s">
        <v>152</v>
      </c>
      <c r="H6859" s="8" t="s">
        <v>492</v>
      </c>
    </row>
    <row r="6860" spans="1:8" ht="15.75" customHeight="1" x14ac:dyDescent="0.3">
      <c r="A6860" s="7">
        <v>6859</v>
      </c>
      <c r="B6860" s="7">
        <v>1348</v>
      </c>
      <c r="C6860" s="7" t="s">
        <v>156</v>
      </c>
      <c r="D6860" s="7">
        <v>41</v>
      </c>
      <c r="E6860" s="7" t="s">
        <v>20065</v>
      </c>
      <c r="F6860" s="7" t="s">
        <v>161</v>
      </c>
      <c r="G6860" s="7" t="s">
        <v>2840</v>
      </c>
      <c r="H6860" s="7" t="s">
        <v>163</v>
      </c>
    </row>
    <row r="6861" spans="1:8" ht="15.75" customHeight="1" x14ac:dyDescent="0.3">
      <c r="A6861" s="8">
        <v>6860</v>
      </c>
      <c r="B6861" s="8">
        <v>1348</v>
      </c>
      <c r="C6861" s="8" t="s">
        <v>167</v>
      </c>
      <c r="D6861" s="8">
        <v>41</v>
      </c>
      <c r="E6861" s="8" t="s">
        <v>12546</v>
      </c>
      <c r="F6861" s="8" t="s">
        <v>152</v>
      </c>
      <c r="G6861" s="8" t="s">
        <v>172</v>
      </c>
      <c r="H6861" s="8" t="s">
        <v>174</v>
      </c>
    </row>
    <row r="6862" spans="1:8" ht="15.75" customHeight="1" x14ac:dyDescent="0.3">
      <c r="A6862" s="7">
        <v>6861</v>
      </c>
      <c r="B6862" s="7">
        <v>1348</v>
      </c>
      <c r="C6862" s="7" t="s">
        <v>176</v>
      </c>
      <c r="D6862" s="7">
        <v>41</v>
      </c>
      <c r="E6862" s="7" t="s">
        <v>20075</v>
      </c>
      <c r="F6862" s="7" t="s">
        <v>172</v>
      </c>
      <c r="G6862" s="7" t="s">
        <v>172</v>
      </c>
      <c r="H6862" s="7" t="s">
        <v>812</v>
      </c>
    </row>
    <row r="6863" spans="1:8" ht="15.75" customHeight="1" x14ac:dyDescent="0.3">
      <c r="A6863" s="8">
        <v>6862</v>
      </c>
      <c r="B6863" s="8">
        <v>1348</v>
      </c>
      <c r="C6863" s="8" t="s">
        <v>192</v>
      </c>
      <c r="D6863" s="8">
        <v>41</v>
      </c>
      <c r="E6863" s="8" t="s">
        <v>12547</v>
      </c>
      <c r="F6863" s="8" t="s">
        <v>172</v>
      </c>
      <c r="G6863" s="8" t="s">
        <v>192</v>
      </c>
      <c r="H6863" s="8" t="s">
        <v>202</v>
      </c>
    </row>
    <row r="6864" spans="1:8" ht="15.75" customHeight="1" x14ac:dyDescent="0.3">
      <c r="A6864" s="7">
        <v>6863</v>
      </c>
      <c r="B6864" s="7">
        <v>1349</v>
      </c>
      <c r="C6864" s="7" t="s">
        <v>148</v>
      </c>
      <c r="D6864" s="7">
        <v>32</v>
      </c>
      <c r="E6864" s="7" t="s">
        <v>12553</v>
      </c>
      <c r="F6864" s="7"/>
      <c r="G6864" s="7" t="s">
        <v>152</v>
      </c>
      <c r="H6864" s="7" t="s">
        <v>153</v>
      </c>
    </row>
    <row r="6865" spans="1:8" ht="15.75" customHeight="1" x14ac:dyDescent="0.3">
      <c r="A6865" s="8">
        <v>6864</v>
      </c>
      <c r="B6865" s="8">
        <v>1349</v>
      </c>
      <c r="C6865" s="8" t="s">
        <v>156</v>
      </c>
      <c r="D6865" s="8">
        <v>32</v>
      </c>
      <c r="E6865" s="8" t="s">
        <v>20096</v>
      </c>
      <c r="F6865" s="8" t="s">
        <v>161</v>
      </c>
      <c r="G6865" s="8" t="s">
        <v>230</v>
      </c>
      <c r="H6865" s="8" t="s">
        <v>163</v>
      </c>
    </row>
    <row r="6866" spans="1:8" ht="15.75" customHeight="1" x14ac:dyDescent="0.3">
      <c r="A6866" s="7">
        <v>6865</v>
      </c>
      <c r="B6866" s="7">
        <v>1349</v>
      </c>
      <c r="C6866" s="7" t="s">
        <v>167</v>
      </c>
      <c r="D6866" s="7">
        <v>32</v>
      </c>
      <c r="E6866" s="7" t="s">
        <v>12554</v>
      </c>
      <c r="F6866" s="7" t="s">
        <v>152</v>
      </c>
      <c r="G6866" s="7" t="s">
        <v>172</v>
      </c>
      <c r="H6866" s="7" t="s">
        <v>174</v>
      </c>
    </row>
    <row r="6867" spans="1:8" ht="15.75" customHeight="1" x14ac:dyDescent="0.3">
      <c r="A6867" s="8">
        <v>6866</v>
      </c>
      <c r="B6867" s="8">
        <v>1349</v>
      </c>
      <c r="C6867" s="8" t="s">
        <v>192</v>
      </c>
      <c r="D6867" s="8">
        <v>32</v>
      </c>
      <c r="E6867" s="8" t="s">
        <v>12555</v>
      </c>
      <c r="F6867" s="8" t="s">
        <v>172</v>
      </c>
      <c r="G6867" s="8" t="s">
        <v>192</v>
      </c>
      <c r="H6867" s="8" t="s">
        <v>202</v>
      </c>
    </row>
    <row r="6868" spans="1:8" ht="15.75" customHeight="1" x14ac:dyDescent="0.3">
      <c r="A6868" s="7">
        <v>6867</v>
      </c>
      <c r="B6868" s="7">
        <v>1349</v>
      </c>
      <c r="C6868" s="7" t="s">
        <v>116</v>
      </c>
      <c r="D6868" s="7">
        <v>32</v>
      </c>
      <c r="E6868" s="7" t="s">
        <v>20109</v>
      </c>
      <c r="F6868" s="7" t="s">
        <v>192</v>
      </c>
      <c r="G6868" s="7" t="s">
        <v>116</v>
      </c>
      <c r="H6868" s="7" t="s">
        <v>210</v>
      </c>
    </row>
    <row r="6869" spans="1:8" ht="15.75" customHeight="1" x14ac:dyDescent="0.3">
      <c r="A6869" s="8">
        <v>6868</v>
      </c>
      <c r="B6869" s="8">
        <v>1350</v>
      </c>
      <c r="C6869" s="8" t="s">
        <v>148</v>
      </c>
      <c r="D6869" s="8">
        <v>9</v>
      </c>
      <c r="E6869" s="8" t="s">
        <v>12561</v>
      </c>
      <c r="F6869" s="8"/>
      <c r="G6869" s="8" t="s">
        <v>152</v>
      </c>
      <c r="H6869" s="8" t="s">
        <v>153</v>
      </c>
    </row>
    <row r="6870" spans="1:8" ht="15.75" customHeight="1" x14ac:dyDescent="0.3">
      <c r="A6870" s="7">
        <v>6869</v>
      </c>
      <c r="B6870" s="7">
        <v>1350</v>
      </c>
      <c r="C6870" s="7" t="s">
        <v>156</v>
      </c>
      <c r="D6870" s="7">
        <v>9</v>
      </c>
      <c r="E6870" s="7" t="s">
        <v>20117</v>
      </c>
      <c r="F6870" s="7" t="s">
        <v>161</v>
      </c>
      <c r="G6870" s="7" t="s">
        <v>984</v>
      </c>
      <c r="H6870" s="7" t="s">
        <v>163</v>
      </c>
    </row>
    <row r="6871" spans="1:8" ht="15.75" customHeight="1" x14ac:dyDescent="0.3">
      <c r="A6871" s="8">
        <v>6870</v>
      </c>
      <c r="B6871" s="8">
        <v>1350</v>
      </c>
      <c r="C6871" s="8" t="s">
        <v>167</v>
      </c>
      <c r="D6871" s="8">
        <v>9</v>
      </c>
      <c r="E6871" s="8" t="s">
        <v>12562</v>
      </c>
      <c r="F6871" s="8" t="s">
        <v>152</v>
      </c>
      <c r="G6871" s="8" t="s">
        <v>172</v>
      </c>
      <c r="H6871" s="8" t="s">
        <v>174</v>
      </c>
    </row>
    <row r="6872" spans="1:8" ht="15.75" customHeight="1" x14ac:dyDescent="0.3">
      <c r="A6872" s="7">
        <v>6871</v>
      </c>
      <c r="B6872" s="7">
        <v>1350</v>
      </c>
      <c r="C6872" s="7" t="s">
        <v>176</v>
      </c>
      <c r="D6872" s="7">
        <v>9</v>
      </c>
      <c r="E6872" s="7" t="s">
        <v>20125</v>
      </c>
      <c r="F6872" s="7" t="s">
        <v>172</v>
      </c>
      <c r="G6872" s="7" t="s">
        <v>388</v>
      </c>
      <c r="H6872" s="7" t="s">
        <v>248</v>
      </c>
    </row>
    <row r="6873" spans="1:8" ht="15.75" customHeight="1" x14ac:dyDescent="0.3">
      <c r="A6873" s="8">
        <v>6872</v>
      </c>
      <c r="B6873" s="8">
        <v>1350</v>
      </c>
      <c r="C6873" s="8" t="s">
        <v>192</v>
      </c>
      <c r="D6873" s="8">
        <v>9</v>
      </c>
      <c r="E6873" s="8" t="s">
        <v>12563</v>
      </c>
      <c r="F6873" s="8" t="s">
        <v>172</v>
      </c>
      <c r="G6873" s="8" t="s">
        <v>192</v>
      </c>
      <c r="H6873" s="8" t="s">
        <v>202</v>
      </c>
    </row>
    <row r="6874" spans="1:8" ht="15.75" customHeight="1" x14ac:dyDescent="0.3">
      <c r="A6874" s="7">
        <v>6873</v>
      </c>
      <c r="B6874" s="7">
        <v>1350</v>
      </c>
      <c r="C6874" s="7" t="s">
        <v>116</v>
      </c>
      <c r="D6874" s="7">
        <v>9</v>
      </c>
      <c r="E6874" s="7" t="s">
        <v>20134</v>
      </c>
      <c r="F6874" s="7" t="s">
        <v>192</v>
      </c>
      <c r="G6874" s="7" t="s">
        <v>116</v>
      </c>
      <c r="H6874" s="7" t="s">
        <v>210</v>
      </c>
    </row>
    <row r="6875" spans="1:8" ht="15.75" customHeight="1" x14ac:dyDescent="0.3">
      <c r="A6875" s="8">
        <v>6874</v>
      </c>
      <c r="B6875" s="8">
        <v>1351</v>
      </c>
      <c r="C6875" s="8" t="s">
        <v>148</v>
      </c>
      <c r="D6875" s="8">
        <v>41</v>
      </c>
      <c r="E6875" s="8" t="s">
        <v>12569</v>
      </c>
      <c r="F6875" s="8"/>
      <c r="G6875" s="8" t="s">
        <v>152</v>
      </c>
      <c r="H6875" s="8" t="s">
        <v>218</v>
      </c>
    </row>
    <row r="6876" spans="1:8" ht="15.75" customHeight="1" x14ac:dyDescent="0.3">
      <c r="A6876" s="7">
        <v>6875</v>
      </c>
      <c r="B6876" s="7">
        <v>1351</v>
      </c>
      <c r="C6876" s="7" t="s">
        <v>156</v>
      </c>
      <c r="D6876" s="7">
        <v>41</v>
      </c>
      <c r="E6876" s="7" t="s">
        <v>20141</v>
      </c>
      <c r="F6876" s="7" t="s">
        <v>161</v>
      </c>
      <c r="G6876" s="7" t="s">
        <v>2840</v>
      </c>
      <c r="H6876" s="7" t="s">
        <v>163</v>
      </c>
    </row>
    <row r="6877" spans="1:8" ht="15.75" customHeight="1" x14ac:dyDescent="0.3">
      <c r="A6877" s="8">
        <v>6876</v>
      </c>
      <c r="B6877" s="8">
        <v>1351</v>
      </c>
      <c r="C6877" s="8" t="s">
        <v>167</v>
      </c>
      <c r="D6877" s="8">
        <v>41</v>
      </c>
      <c r="E6877" s="8" t="s">
        <v>12570</v>
      </c>
      <c r="F6877" s="8" t="s">
        <v>152</v>
      </c>
      <c r="G6877" s="8" t="s">
        <v>172</v>
      </c>
      <c r="H6877" s="8" t="s">
        <v>174</v>
      </c>
    </row>
    <row r="6878" spans="1:8" ht="15.75" customHeight="1" x14ac:dyDescent="0.3">
      <c r="A6878" s="7">
        <v>6877</v>
      </c>
      <c r="B6878" s="7">
        <v>1351</v>
      </c>
      <c r="C6878" s="7" t="s">
        <v>192</v>
      </c>
      <c r="D6878" s="7">
        <v>41</v>
      </c>
      <c r="E6878" s="7" t="s">
        <v>12572</v>
      </c>
      <c r="F6878" s="7" t="s">
        <v>172</v>
      </c>
      <c r="G6878" s="7" t="s">
        <v>192</v>
      </c>
      <c r="H6878" s="7" t="s">
        <v>202</v>
      </c>
    </row>
    <row r="6879" spans="1:8" ht="15.75" customHeight="1" x14ac:dyDescent="0.3">
      <c r="A6879" s="8">
        <v>6878</v>
      </c>
      <c r="B6879" s="8">
        <v>1352</v>
      </c>
      <c r="C6879" s="8" t="s">
        <v>148</v>
      </c>
      <c r="D6879" s="8">
        <v>105</v>
      </c>
      <c r="E6879" s="8" t="s">
        <v>12577</v>
      </c>
      <c r="F6879" s="8"/>
      <c r="G6879" s="8" t="s">
        <v>152</v>
      </c>
      <c r="H6879" s="8" t="s">
        <v>492</v>
      </c>
    </row>
    <row r="6880" spans="1:8" ht="15.75" customHeight="1" x14ac:dyDescent="0.3">
      <c r="A6880" s="7">
        <v>6879</v>
      </c>
      <c r="B6880" s="7">
        <v>1352</v>
      </c>
      <c r="C6880" s="7" t="s">
        <v>156</v>
      </c>
      <c r="D6880" s="7">
        <v>105</v>
      </c>
      <c r="E6880" s="7" t="s">
        <v>20156</v>
      </c>
      <c r="F6880" s="7" t="s">
        <v>161</v>
      </c>
      <c r="G6880" s="7" t="s">
        <v>1038</v>
      </c>
      <c r="H6880" s="7" t="s">
        <v>163</v>
      </c>
    </row>
    <row r="6881" spans="1:8" ht="15.75" customHeight="1" x14ac:dyDescent="0.3">
      <c r="A6881" s="8">
        <v>6880</v>
      </c>
      <c r="B6881" s="8">
        <v>1352</v>
      </c>
      <c r="C6881" s="8" t="s">
        <v>167</v>
      </c>
      <c r="D6881" s="8">
        <v>105</v>
      </c>
      <c r="E6881" s="8" t="s">
        <v>12578</v>
      </c>
      <c r="F6881" s="8" t="s">
        <v>152</v>
      </c>
      <c r="G6881" s="8" t="s">
        <v>172</v>
      </c>
      <c r="H6881" s="8" t="s">
        <v>174</v>
      </c>
    </row>
    <row r="6882" spans="1:8" ht="15.75" customHeight="1" x14ac:dyDescent="0.3">
      <c r="A6882" s="7">
        <v>6881</v>
      </c>
      <c r="B6882" s="7">
        <v>1352</v>
      </c>
      <c r="C6882" s="7" t="s">
        <v>176</v>
      </c>
      <c r="D6882" s="7">
        <v>105</v>
      </c>
      <c r="E6882" s="7" t="s">
        <v>20164</v>
      </c>
      <c r="F6882" s="7" t="s">
        <v>172</v>
      </c>
      <c r="G6882" s="7" t="s">
        <v>172</v>
      </c>
      <c r="H6882" s="7" t="s">
        <v>288</v>
      </c>
    </row>
    <row r="6883" spans="1:8" ht="15.75" customHeight="1" x14ac:dyDescent="0.3">
      <c r="A6883" s="8">
        <v>6882</v>
      </c>
      <c r="B6883" s="8">
        <v>1352</v>
      </c>
      <c r="C6883" s="8" t="s">
        <v>192</v>
      </c>
      <c r="D6883" s="8">
        <v>105</v>
      </c>
      <c r="E6883" s="8" t="s">
        <v>12579</v>
      </c>
      <c r="F6883" s="8" t="s">
        <v>172</v>
      </c>
      <c r="G6883" s="8" t="s">
        <v>192</v>
      </c>
      <c r="H6883" s="8" t="s">
        <v>202</v>
      </c>
    </row>
    <row r="6884" spans="1:8" ht="15.75" customHeight="1" x14ac:dyDescent="0.3">
      <c r="A6884" s="7">
        <v>6883</v>
      </c>
      <c r="B6884" s="7">
        <v>1353</v>
      </c>
      <c r="C6884" s="7" t="s">
        <v>148</v>
      </c>
      <c r="D6884" s="7">
        <v>7</v>
      </c>
      <c r="E6884" s="7" t="s">
        <v>12585</v>
      </c>
      <c r="F6884" s="7"/>
      <c r="G6884" s="7" t="s">
        <v>152</v>
      </c>
      <c r="H6884" s="7" t="s">
        <v>314</v>
      </c>
    </row>
    <row r="6885" spans="1:8" ht="15.75" customHeight="1" x14ac:dyDescent="0.3">
      <c r="A6885" s="8">
        <v>6884</v>
      </c>
      <c r="B6885" s="8">
        <v>1353</v>
      </c>
      <c r="C6885" s="8" t="s">
        <v>156</v>
      </c>
      <c r="D6885" s="8">
        <v>7</v>
      </c>
      <c r="E6885" s="8" t="s">
        <v>17742</v>
      </c>
      <c r="F6885" s="8" t="s">
        <v>161</v>
      </c>
      <c r="G6885" s="8" t="s">
        <v>1987</v>
      </c>
      <c r="H6885" s="8" t="s">
        <v>163</v>
      </c>
    </row>
    <row r="6886" spans="1:8" ht="15.75" customHeight="1" x14ac:dyDescent="0.3">
      <c r="A6886" s="7">
        <v>6885</v>
      </c>
      <c r="B6886" s="7">
        <v>1353</v>
      </c>
      <c r="C6886" s="7" t="s">
        <v>167</v>
      </c>
      <c r="D6886" s="7">
        <v>7</v>
      </c>
      <c r="E6886" s="7" t="s">
        <v>12586</v>
      </c>
      <c r="F6886" s="7" t="s">
        <v>152</v>
      </c>
      <c r="G6886" s="7" t="s">
        <v>172</v>
      </c>
      <c r="H6886" s="7" t="s">
        <v>174</v>
      </c>
    </row>
    <row r="6887" spans="1:8" ht="15.75" customHeight="1" x14ac:dyDescent="0.3">
      <c r="A6887" s="8">
        <v>6886</v>
      </c>
      <c r="B6887" s="8">
        <v>1353</v>
      </c>
      <c r="C6887" s="8" t="s">
        <v>176</v>
      </c>
      <c r="D6887" s="8">
        <v>7</v>
      </c>
      <c r="E6887" s="8" t="s">
        <v>20184</v>
      </c>
      <c r="F6887" s="8" t="s">
        <v>172</v>
      </c>
      <c r="G6887" s="8" t="s">
        <v>172</v>
      </c>
      <c r="H6887" s="8" t="s">
        <v>248</v>
      </c>
    </row>
    <row r="6888" spans="1:8" ht="15.75" customHeight="1" x14ac:dyDescent="0.3">
      <c r="A6888" s="7">
        <v>6887</v>
      </c>
      <c r="B6888" s="7">
        <v>1353</v>
      </c>
      <c r="C6888" s="7" t="s">
        <v>192</v>
      </c>
      <c r="D6888" s="7">
        <v>7</v>
      </c>
      <c r="E6888" s="7" t="s">
        <v>12587</v>
      </c>
      <c r="F6888" s="7" t="s">
        <v>172</v>
      </c>
      <c r="G6888" s="7" t="s">
        <v>192</v>
      </c>
      <c r="H6888" s="7" t="s">
        <v>202</v>
      </c>
    </row>
    <row r="6889" spans="1:8" ht="15.75" customHeight="1" x14ac:dyDescent="0.3">
      <c r="A6889" s="8">
        <v>6888</v>
      </c>
      <c r="B6889" s="8">
        <v>1353</v>
      </c>
      <c r="C6889" s="8" t="s">
        <v>116</v>
      </c>
      <c r="D6889" s="8">
        <v>7</v>
      </c>
      <c r="E6889" s="8" t="s">
        <v>20191</v>
      </c>
      <c r="F6889" s="8" t="s">
        <v>192</v>
      </c>
      <c r="G6889" s="8" t="s">
        <v>116</v>
      </c>
      <c r="H6889" s="8" t="s">
        <v>210</v>
      </c>
    </row>
    <row r="6890" spans="1:8" ht="15.75" customHeight="1" x14ac:dyDescent="0.3">
      <c r="A6890" s="7">
        <v>6889</v>
      </c>
      <c r="B6890" s="7">
        <v>1354</v>
      </c>
      <c r="C6890" s="7" t="s">
        <v>148</v>
      </c>
      <c r="D6890" s="7">
        <v>32</v>
      </c>
      <c r="E6890" s="7" t="s">
        <v>12593</v>
      </c>
      <c r="F6890" s="7"/>
      <c r="G6890" s="7" t="s">
        <v>152</v>
      </c>
      <c r="H6890" s="7" t="s">
        <v>153</v>
      </c>
    </row>
    <row r="6891" spans="1:8" ht="15.75" customHeight="1" x14ac:dyDescent="0.3">
      <c r="A6891" s="8">
        <v>6890</v>
      </c>
      <c r="B6891" s="8">
        <v>1354</v>
      </c>
      <c r="C6891" s="8" t="s">
        <v>156</v>
      </c>
      <c r="D6891" s="8">
        <v>32</v>
      </c>
      <c r="E6891" s="8" t="s">
        <v>20199</v>
      </c>
      <c r="F6891" s="8" t="s">
        <v>161</v>
      </c>
      <c r="G6891" s="8" t="s">
        <v>230</v>
      </c>
      <c r="H6891" s="8" t="s">
        <v>163</v>
      </c>
    </row>
    <row r="6892" spans="1:8" ht="15.75" customHeight="1" x14ac:dyDescent="0.3">
      <c r="A6892" s="7">
        <v>6891</v>
      </c>
      <c r="B6892" s="7">
        <v>1354</v>
      </c>
      <c r="C6892" s="7" t="s">
        <v>167</v>
      </c>
      <c r="D6892" s="7">
        <v>32</v>
      </c>
      <c r="E6892" s="7" t="s">
        <v>12594</v>
      </c>
      <c r="F6892" s="7" t="s">
        <v>152</v>
      </c>
      <c r="G6892" s="7" t="s">
        <v>172</v>
      </c>
      <c r="H6892" s="7" t="s">
        <v>174</v>
      </c>
    </row>
    <row r="6893" spans="1:8" ht="15.75" customHeight="1" x14ac:dyDescent="0.3">
      <c r="A6893" s="8">
        <v>6892</v>
      </c>
      <c r="B6893" s="8">
        <v>1354</v>
      </c>
      <c r="C6893" s="8" t="s">
        <v>176</v>
      </c>
      <c r="D6893" s="8">
        <v>32</v>
      </c>
      <c r="E6893" s="8" t="s">
        <v>20208</v>
      </c>
      <c r="F6893" s="8" t="s">
        <v>172</v>
      </c>
      <c r="G6893" s="8" t="s">
        <v>172</v>
      </c>
      <c r="H6893" s="8" t="s">
        <v>812</v>
      </c>
    </row>
    <row r="6894" spans="1:8" ht="15.75" customHeight="1" x14ac:dyDescent="0.3">
      <c r="A6894" s="7">
        <v>6893</v>
      </c>
      <c r="B6894" s="7">
        <v>1354</v>
      </c>
      <c r="C6894" s="7" t="s">
        <v>192</v>
      </c>
      <c r="D6894" s="7">
        <v>32</v>
      </c>
      <c r="E6894" s="7" t="s">
        <v>12595</v>
      </c>
      <c r="F6894" s="7" t="s">
        <v>172</v>
      </c>
      <c r="G6894" s="7" t="s">
        <v>192</v>
      </c>
      <c r="H6894" s="7" t="s">
        <v>202</v>
      </c>
    </row>
    <row r="6895" spans="1:8" ht="15.75" customHeight="1" x14ac:dyDescent="0.3">
      <c r="A6895" s="8">
        <v>6894</v>
      </c>
      <c r="B6895" s="8">
        <v>1354</v>
      </c>
      <c r="C6895" s="8" t="s">
        <v>116</v>
      </c>
      <c r="D6895" s="8">
        <v>32</v>
      </c>
      <c r="E6895" s="8" t="s">
        <v>20215</v>
      </c>
      <c r="F6895" s="8" t="s">
        <v>192</v>
      </c>
      <c r="G6895" s="8" t="s">
        <v>116</v>
      </c>
      <c r="H6895" s="8" t="s">
        <v>210</v>
      </c>
    </row>
    <row r="6896" spans="1:8" ht="15.75" customHeight="1" x14ac:dyDescent="0.3">
      <c r="A6896" s="7">
        <v>6895</v>
      </c>
      <c r="B6896" s="7">
        <v>1355</v>
      </c>
      <c r="C6896" s="7" t="s">
        <v>148</v>
      </c>
      <c r="D6896" s="7">
        <v>119</v>
      </c>
      <c r="E6896" s="7" t="s">
        <v>12602</v>
      </c>
      <c r="F6896" s="7"/>
      <c r="G6896" s="7" t="s">
        <v>152</v>
      </c>
      <c r="H6896" s="7" t="s">
        <v>314</v>
      </c>
    </row>
    <row r="6897" spans="1:8" ht="15.75" customHeight="1" x14ac:dyDescent="0.3">
      <c r="A6897" s="8">
        <v>6896</v>
      </c>
      <c r="B6897" s="8">
        <v>1355</v>
      </c>
      <c r="C6897" s="8" t="s">
        <v>156</v>
      </c>
      <c r="D6897" s="8">
        <v>119</v>
      </c>
      <c r="E6897" s="8" t="s">
        <v>20223</v>
      </c>
      <c r="F6897" s="8" t="s">
        <v>161</v>
      </c>
      <c r="G6897" s="8" t="s">
        <v>2601</v>
      </c>
      <c r="H6897" s="8" t="s">
        <v>163</v>
      </c>
    </row>
    <row r="6898" spans="1:8" ht="15.75" customHeight="1" x14ac:dyDescent="0.3">
      <c r="A6898" s="7">
        <v>6897</v>
      </c>
      <c r="B6898" s="7">
        <v>1355</v>
      </c>
      <c r="C6898" s="7" t="s">
        <v>167</v>
      </c>
      <c r="D6898" s="7">
        <v>119</v>
      </c>
      <c r="E6898" s="7" t="s">
        <v>12603</v>
      </c>
      <c r="F6898" s="7" t="s">
        <v>152</v>
      </c>
      <c r="G6898" s="7" t="s">
        <v>172</v>
      </c>
      <c r="H6898" s="7" t="s">
        <v>174</v>
      </c>
    </row>
    <row r="6899" spans="1:8" ht="15.75" customHeight="1" x14ac:dyDescent="0.3">
      <c r="A6899" s="8">
        <v>6898</v>
      </c>
      <c r="B6899" s="8">
        <v>1355</v>
      </c>
      <c r="C6899" s="8" t="s">
        <v>176</v>
      </c>
      <c r="D6899" s="8">
        <v>119</v>
      </c>
      <c r="E6899" s="8" t="s">
        <v>20231</v>
      </c>
      <c r="F6899" s="8" t="s">
        <v>172</v>
      </c>
      <c r="G6899" s="8" t="s">
        <v>172</v>
      </c>
      <c r="H6899" s="8" t="s">
        <v>248</v>
      </c>
    </row>
    <row r="6900" spans="1:8" ht="15.75" customHeight="1" x14ac:dyDescent="0.3">
      <c r="A6900" s="7">
        <v>6899</v>
      </c>
      <c r="B6900" s="7">
        <v>1355</v>
      </c>
      <c r="C6900" s="7" t="s">
        <v>192</v>
      </c>
      <c r="D6900" s="7">
        <v>119</v>
      </c>
      <c r="E6900" s="7" t="s">
        <v>12604</v>
      </c>
      <c r="F6900" s="7" t="s">
        <v>172</v>
      </c>
      <c r="G6900" s="7" t="s">
        <v>192</v>
      </c>
      <c r="H6900" s="7" t="s">
        <v>202</v>
      </c>
    </row>
    <row r="6901" spans="1:8" ht="15.75" customHeight="1" x14ac:dyDescent="0.3">
      <c r="A6901" s="8">
        <v>6900</v>
      </c>
      <c r="B6901" s="8">
        <v>1355</v>
      </c>
      <c r="C6901" s="8" t="s">
        <v>116</v>
      </c>
      <c r="D6901" s="8">
        <v>119</v>
      </c>
      <c r="E6901" s="8" t="s">
        <v>20240</v>
      </c>
      <c r="F6901" s="8" t="s">
        <v>192</v>
      </c>
      <c r="G6901" s="8" t="s">
        <v>116</v>
      </c>
      <c r="H6901" s="8" t="s">
        <v>210</v>
      </c>
    </row>
    <row r="6902" spans="1:8" ht="15.75" customHeight="1" x14ac:dyDescent="0.3">
      <c r="A6902" s="7">
        <v>6901</v>
      </c>
      <c r="B6902" s="7">
        <v>1356</v>
      </c>
      <c r="C6902" s="7" t="s">
        <v>148</v>
      </c>
      <c r="D6902" s="7">
        <v>105</v>
      </c>
      <c r="E6902" s="7" t="s">
        <v>12610</v>
      </c>
      <c r="F6902" s="7"/>
      <c r="G6902" s="7" t="s">
        <v>152</v>
      </c>
      <c r="H6902" s="7" t="s">
        <v>153</v>
      </c>
    </row>
    <row r="6903" spans="1:8" ht="15.75" customHeight="1" x14ac:dyDescent="0.3">
      <c r="A6903" s="8">
        <v>6902</v>
      </c>
      <c r="B6903" s="8">
        <v>1356</v>
      </c>
      <c r="C6903" s="8" t="s">
        <v>156</v>
      </c>
      <c r="D6903" s="8">
        <v>105</v>
      </c>
      <c r="E6903" s="8" t="s">
        <v>20249</v>
      </c>
      <c r="F6903" s="8" t="s">
        <v>161</v>
      </c>
      <c r="G6903" s="8" t="s">
        <v>1038</v>
      </c>
      <c r="H6903" s="8" t="s">
        <v>163</v>
      </c>
    </row>
    <row r="6904" spans="1:8" ht="15.75" customHeight="1" x14ac:dyDescent="0.3">
      <c r="A6904" s="7">
        <v>6903</v>
      </c>
      <c r="B6904" s="7">
        <v>1356</v>
      </c>
      <c r="C6904" s="7" t="s">
        <v>167</v>
      </c>
      <c r="D6904" s="7">
        <v>105</v>
      </c>
      <c r="E6904" s="7" t="s">
        <v>12611</v>
      </c>
      <c r="F6904" s="7" t="s">
        <v>152</v>
      </c>
      <c r="G6904" s="7" t="s">
        <v>172</v>
      </c>
      <c r="H6904" s="7" t="s">
        <v>174</v>
      </c>
    </row>
    <row r="6905" spans="1:8" ht="15.75" customHeight="1" x14ac:dyDescent="0.3">
      <c r="A6905" s="8">
        <v>6904</v>
      </c>
      <c r="B6905" s="8">
        <v>1356</v>
      </c>
      <c r="C6905" s="8" t="s">
        <v>192</v>
      </c>
      <c r="D6905" s="8">
        <v>105</v>
      </c>
      <c r="E6905" s="8" t="s">
        <v>12613</v>
      </c>
      <c r="F6905" s="8" t="s">
        <v>172</v>
      </c>
      <c r="G6905" s="8" t="s">
        <v>192</v>
      </c>
      <c r="H6905" s="8" t="s">
        <v>202</v>
      </c>
    </row>
    <row r="6906" spans="1:8" ht="15.75" customHeight="1" x14ac:dyDescent="0.3">
      <c r="A6906" s="7">
        <v>6905</v>
      </c>
      <c r="B6906" s="7">
        <v>1356</v>
      </c>
      <c r="C6906" s="7" t="s">
        <v>116</v>
      </c>
      <c r="D6906" s="7">
        <v>105</v>
      </c>
      <c r="E6906" s="7" t="s">
        <v>20259</v>
      </c>
      <c r="F6906" s="7" t="s">
        <v>192</v>
      </c>
      <c r="G6906" s="7" t="s">
        <v>116</v>
      </c>
      <c r="H6906" s="7" t="s">
        <v>210</v>
      </c>
    </row>
    <row r="6907" spans="1:8" ht="15.75" customHeight="1" x14ac:dyDescent="0.3">
      <c r="A6907" s="8">
        <v>6906</v>
      </c>
      <c r="B6907" s="8">
        <v>1357</v>
      </c>
      <c r="C6907" s="8" t="s">
        <v>148</v>
      </c>
      <c r="D6907" s="8">
        <v>26</v>
      </c>
      <c r="E6907" s="8" t="s">
        <v>12620</v>
      </c>
      <c r="F6907" s="8"/>
      <c r="G6907" s="8" t="s">
        <v>152</v>
      </c>
      <c r="H6907" s="8" t="s">
        <v>492</v>
      </c>
    </row>
    <row r="6908" spans="1:8" ht="15.75" customHeight="1" x14ac:dyDescent="0.3">
      <c r="A6908" s="7">
        <v>6907</v>
      </c>
      <c r="B6908" s="7">
        <v>1357</v>
      </c>
      <c r="C6908" s="7" t="s">
        <v>156</v>
      </c>
      <c r="D6908" s="7">
        <v>26</v>
      </c>
      <c r="E6908" s="7" t="s">
        <v>20267</v>
      </c>
      <c r="F6908" s="7" t="s">
        <v>161</v>
      </c>
      <c r="G6908" s="7" t="s">
        <v>2192</v>
      </c>
      <c r="H6908" s="7" t="s">
        <v>163</v>
      </c>
    </row>
    <row r="6909" spans="1:8" ht="15.75" customHeight="1" x14ac:dyDescent="0.3">
      <c r="A6909" s="8">
        <v>6908</v>
      </c>
      <c r="B6909" s="8">
        <v>1357</v>
      </c>
      <c r="C6909" s="8" t="s">
        <v>167</v>
      </c>
      <c r="D6909" s="8">
        <v>26</v>
      </c>
      <c r="E6909" s="8" t="s">
        <v>12621</v>
      </c>
      <c r="F6909" s="8" t="s">
        <v>152</v>
      </c>
      <c r="G6909" s="8" t="s">
        <v>172</v>
      </c>
      <c r="H6909" s="8" t="s">
        <v>174</v>
      </c>
    </row>
    <row r="6910" spans="1:8" ht="15.75" customHeight="1" x14ac:dyDescent="0.3">
      <c r="A6910" s="7">
        <v>6909</v>
      </c>
      <c r="B6910" s="7">
        <v>1357</v>
      </c>
      <c r="C6910" s="7" t="s">
        <v>176</v>
      </c>
      <c r="D6910" s="7">
        <v>26</v>
      </c>
      <c r="E6910" s="7" t="s">
        <v>20275</v>
      </c>
      <c r="F6910" s="7" t="s">
        <v>172</v>
      </c>
      <c r="G6910" s="7" t="s">
        <v>388</v>
      </c>
      <c r="H6910" s="7" t="s">
        <v>248</v>
      </c>
    </row>
    <row r="6911" spans="1:8" ht="15.75" customHeight="1" x14ac:dyDescent="0.3">
      <c r="A6911" s="8">
        <v>6910</v>
      </c>
      <c r="B6911" s="8">
        <v>1357</v>
      </c>
      <c r="C6911" s="8" t="s">
        <v>192</v>
      </c>
      <c r="D6911" s="8">
        <v>26</v>
      </c>
      <c r="E6911" s="8" t="s">
        <v>12623</v>
      </c>
      <c r="F6911" s="8" t="s">
        <v>172</v>
      </c>
      <c r="G6911" s="8" t="s">
        <v>192</v>
      </c>
      <c r="H6911" s="8" t="s">
        <v>202</v>
      </c>
    </row>
    <row r="6912" spans="1:8" ht="15.75" customHeight="1" x14ac:dyDescent="0.3">
      <c r="A6912" s="7">
        <v>6911</v>
      </c>
      <c r="B6912" s="7">
        <v>1357</v>
      </c>
      <c r="C6912" s="7" t="s">
        <v>116</v>
      </c>
      <c r="D6912" s="7">
        <v>26</v>
      </c>
      <c r="E6912" s="7" t="s">
        <v>20284</v>
      </c>
      <c r="F6912" s="7" t="s">
        <v>192</v>
      </c>
      <c r="G6912" s="7" t="s">
        <v>116</v>
      </c>
      <c r="H6912" s="7" t="s">
        <v>210</v>
      </c>
    </row>
    <row r="6913" spans="1:8" ht="15.75" customHeight="1" x14ac:dyDescent="0.3">
      <c r="A6913" s="8">
        <v>6912</v>
      </c>
      <c r="B6913" s="8">
        <v>1358</v>
      </c>
      <c r="C6913" s="8" t="s">
        <v>148</v>
      </c>
      <c r="D6913" s="8">
        <v>70</v>
      </c>
      <c r="E6913" s="8" t="s">
        <v>12628</v>
      </c>
      <c r="F6913" s="8"/>
      <c r="G6913" s="8" t="s">
        <v>152</v>
      </c>
      <c r="H6913" s="8" t="s">
        <v>218</v>
      </c>
    </row>
    <row r="6914" spans="1:8" ht="15.75" customHeight="1" x14ac:dyDescent="0.3">
      <c r="A6914" s="7">
        <v>6913</v>
      </c>
      <c r="B6914" s="7">
        <v>1358</v>
      </c>
      <c r="C6914" s="7" t="s">
        <v>156</v>
      </c>
      <c r="D6914" s="7">
        <v>70</v>
      </c>
      <c r="E6914" s="7" t="s">
        <v>20293</v>
      </c>
      <c r="F6914" s="7" t="s">
        <v>161</v>
      </c>
      <c r="G6914" s="7" t="s">
        <v>6236</v>
      </c>
      <c r="H6914" s="7" t="s">
        <v>163</v>
      </c>
    </row>
    <row r="6915" spans="1:8" ht="15.75" customHeight="1" x14ac:dyDescent="0.3">
      <c r="A6915" s="8">
        <v>6914</v>
      </c>
      <c r="B6915" s="8">
        <v>1358</v>
      </c>
      <c r="C6915" s="8" t="s">
        <v>167</v>
      </c>
      <c r="D6915" s="8">
        <v>70</v>
      </c>
      <c r="E6915" s="8" t="s">
        <v>12630</v>
      </c>
      <c r="F6915" s="8" t="s">
        <v>152</v>
      </c>
      <c r="G6915" s="8" t="s">
        <v>172</v>
      </c>
      <c r="H6915" s="8" t="s">
        <v>174</v>
      </c>
    </row>
    <row r="6916" spans="1:8" ht="15.75" customHeight="1" x14ac:dyDescent="0.3">
      <c r="A6916" s="7">
        <v>6915</v>
      </c>
      <c r="B6916" s="7">
        <v>1358</v>
      </c>
      <c r="C6916" s="7" t="s">
        <v>176</v>
      </c>
      <c r="D6916" s="7">
        <v>70</v>
      </c>
      <c r="E6916" s="7" t="s">
        <v>20300</v>
      </c>
      <c r="F6916" s="7" t="s">
        <v>172</v>
      </c>
      <c r="G6916" s="7" t="s">
        <v>388</v>
      </c>
      <c r="H6916" s="7" t="s">
        <v>248</v>
      </c>
    </row>
    <row r="6917" spans="1:8" ht="15.75" customHeight="1" x14ac:dyDescent="0.3">
      <c r="A6917" s="8">
        <v>6916</v>
      </c>
      <c r="B6917" s="8">
        <v>1359</v>
      </c>
      <c r="C6917" s="8" t="s">
        <v>148</v>
      </c>
      <c r="D6917" s="8">
        <v>82</v>
      </c>
      <c r="E6917" s="8" t="s">
        <v>12636</v>
      </c>
      <c r="F6917" s="8"/>
      <c r="G6917" s="8" t="s">
        <v>152</v>
      </c>
      <c r="H6917" s="8" t="s">
        <v>314</v>
      </c>
    </row>
    <row r="6918" spans="1:8" ht="15.75" customHeight="1" x14ac:dyDescent="0.3">
      <c r="A6918" s="7">
        <v>6917</v>
      </c>
      <c r="B6918" s="7">
        <v>1359</v>
      </c>
      <c r="C6918" s="7" t="s">
        <v>156</v>
      </c>
      <c r="D6918" s="7">
        <v>82</v>
      </c>
      <c r="E6918" s="7" t="s">
        <v>20308</v>
      </c>
      <c r="F6918" s="7" t="s">
        <v>161</v>
      </c>
      <c r="G6918" s="7" t="s">
        <v>4920</v>
      </c>
      <c r="H6918" s="7" t="s">
        <v>163</v>
      </c>
    </row>
    <row r="6919" spans="1:8" ht="15.75" customHeight="1" x14ac:dyDescent="0.3">
      <c r="A6919" s="8">
        <v>6918</v>
      </c>
      <c r="B6919" s="8">
        <v>1359</v>
      </c>
      <c r="C6919" s="8" t="s">
        <v>167</v>
      </c>
      <c r="D6919" s="8">
        <v>82</v>
      </c>
      <c r="E6919" s="8" t="s">
        <v>12637</v>
      </c>
      <c r="F6919" s="8" t="s">
        <v>152</v>
      </c>
      <c r="G6919" s="8" t="s">
        <v>172</v>
      </c>
      <c r="H6919" s="8" t="s">
        <v>174</v>
      </c>
    </row>
    <row r="6920" spans="1:8" ht="15.75" customHeight="1" x14ac:dyDescent="0.3">
      <c r="A6920" s="7">
        <v>6919</v>
      </c>
      <c r="B6920" s="7">
        <v>1359</v>
      </c>
      <c r="C6920" s="7" t="s">
        <v>176</v>
      </c>
      <c r="D6920" s="7">
        <v>82</v>
      </c>
      <c r="E6920" s="7" t="s">
        <v>20317</v>
      </c>
      <c r="F6920" s="7" t="s">
        <v>172</v>
      </c>
      <c r="G6920" s="7" t="s">
        <v>388</v>
      </c>
      <c r="H6920" s="7" t="s">
        <v>288</v>
      </c>
    </row>
    <row r="6921" spans="1:8" ht="15.75" customHeight="1" x14ac:dyDescent="0.3">
      <c r="A6921" s="8">
        <v>6920</v>
      </c>
      <c r="B6921" s="8">
        <v>1359</v>
      </c>
      <c r="C6921" s="8" t="s">
        <v>192</v>
      </c>
      <c r="D6921" s="8">
        <v>82</v>
      </c>
      <c r="E6921" s="8" t="s">
        <v>12638</v>
      </c>
      <c r="F6921" s="8" t="s">
        <v>172</v>
      </c>
      <c r="G6921" s="8" t="s">
        <v>192</v>
      </c>
      <c r="H6921" s="8" t="s">
        <v>202</v>
      </c>
    </row>
    <row r="6922" spans="1:8" ht="15.75" customHeight="1" x14ac:dyDescent="0.3">
      <c r="A6922" s="7">
        <v>6921</v>
      </c>
      <c r="B6922" s="7">
        <v>1360</v>
      </c>
      <c r="C6922" s="7" t="s">
        <v>148</v>
      </c>
      <c r="D6922" s="7">
        <v>16</v>
      </c>
      <c r="E6922" s="7" t="s">
        <v>12644</v>
      </c>
      <c r="F6922" s="7"/>
      <c r="G6922" s="7" t="s">
        <v>152</v>
      </c>
      <c r="H6922" s="7" t="s">
        <v>492</v>
      </c>
    </row>
    <row r="6923" spans="1:8" ht="15.75" customHeight="1" x14ac:dyDescent="0.3">
      <c r="A6923" s="8">
        <v>6922</v>
      </c>
      <c r="B6923" s="8">
        <v>1360</v>
      </c>
      <c r="C6923" s="8" t="s">
        <v>156</v>
      </c>
      <c r="D6923" s="8">
        <v>16</v>
      </c>
      <c r="E6923" s="8" t="s">
        <v>20327</v>
      </c>
      <c r="F6923" s="8" t="s">
        <v>161</v>
      </c>
      <c r="G6923" s="8" t="s">
        <v>3258</v>
      </c>
      <c r="H6923" s="8" t="s">
        <v>163</v>
      </c>
    </row>
    <row r="6924" spans="1:8" ht="15.75" customHeight="1" x14ac:dyDescent="0.3">
      <c r="A6924" s="7">
        <v>6923</v>
      </c>
      <c r="B6924" s="7">
        <v>1360</v>
      </c>
      <c r="C6924" s="7" t="s">
        <v>167</v>
      </c>
      <c r="D6924" s="7">
        <v>16</v>
      </c>
      <c r="E6924" s="7" t="s">
        <v>12645</v>
      </c>
      <c r="F6924" s="7" t="s">
        <v>152</v>
      </c>
      <c r="G6924" s="7" t="s">
        <v>172</v>
      </c>
      <c r="H6924" s="7" t="s">
        <v>174</v>
      </c>
    </row>
    <row r="6925" spans="1:8" ht="15.75" customHeight="1" x14ac:dyDescent="0.3">
      <c r="A6925" s="8">
        <v>6924</v>
      </c>
      <c r="B6925" s="8">
        <v>1360</v>
      </c>
      <c r="C6925" s="8" t="s">
        <v>176</v>
      </c>
      <c r="D6925" s="8">
        <v>16</v>
      </c>
      <c r="E6925" s="8" t="s">
        <v>20336</v>
      </c>
      <c r="F6925" s="8" t="s">
        <v>172</v>
      </c>
      <c r="G6925" s="8" t="s">
        <v>172</v>
      </c>
      <c r="H6925" s="8" t="s">
        <v>812</v>
      </c>
    </row>
    <row r="6926" spans="1:8" ht="15.75" customHeight="1" x14ac:dyDescent="0.3">
      <c r="A6926" s="7">
        <v>6925</v>
      </c>
      <c r="B6926" s="7">
        <v>1360</v>
      </c>
      <c r="C6926" s="7" t="s">
        <v>192</v>
      </c>
      <c r="D6926" s="7">
        <v>16</v>
      </c>
      <c r="E6926" s="7" t="s">
        <v>3500</v>
      </c>
      <c r="F6926" s="7" t="s">
        <v>172</v>
      </c>
      <c r="G6926" s="7" t="s">
        <v>192</v>
      </c>
      <c r="H6926" s="7" t="s">
        <v>202</v>
      </c>
    </row>
    <row r="6927" spans="1:8" ht="15.75" customHeight="1" x14ac:dyDescent="0.3">
      <c r="A6927" s="8">
        <v>6926</v>
      </c>
      <c r="B6927" s="8">
        <v>1360</v>
      </c>
      <c r="C6927" s="8" t="s">
        <v>116</v>
      </c>
      <c r="D6927" s="8">
        <v>16</v>
      </c>
      <c r="E6927" s="8" t="s">
        <v>20343</v>
      </c>
      <c r="F6927" s="8" t="s">
        <v>192</v>
      </c>
      <c r="G6927" s="8" t="s">
        <v>116</v>
      </c>
      <c r="H6927" s="8" t="s">
        <v>210</v>
      </c>
    </row>
    <row r="6928" spans="1:8" ht="15.75" customHeight="1" x14ac:dyDescent="0.3">
      <c r="A6928" s="7">
        <v>6927</v>
      </c>
      <c r="B6928" s="7">
        <v>1361</v>
      </c>
      <c r="C6928" s="7" t="s">
        <v>148</v>
      </c>
      <c r="D6928" s="7">
        <v>52</v>
      </c>
      <c r="E6928" s="7" t="s">
        <v>12652</v>
      </c>
      <c r="F6928" s="7"/>
      <c r="G6928" s="7" t="s">
        <v>152</v>
      </c>
      <c r="H6928" s="7" t="s">
        <v>218</v>
      </c>
    </row>
    <row r="6929" spans="1:8" ht="15.75" customHeight="1" x14ac:dyDescent="0.3">
      <c r="A6929" s="8">
        <v>6928</v>
      </c>
      <c r="B6929" s="8">
        <v>1361</v>
      </c>
      <c r="C6929" s="8" t="s">
        <v>156</v>
      </c>
      <c r="D6929" s="8">
        <v>52</v>
      </c>
      <c r="E6929" s="8" t="s">
        <v>20352</v>
      </c>
      <c r="F6929" s="8" t="s">
        <v>161</v>
      </c>
      <c r="G6929" s="8" t="s">
        <v>369</v>
      </c>
      <c r="H6929" s="8" t="s">
        <v>163</v>
      </c>
    </row>
    <row r="6930" spans="1:8" ht="15.75" customHeight="1" x14ac:dyDescent="0.3">
      <c r="A6930" s="7">
        <v>6929</v>
      </c>
      <c r="B6930" s="7">
        <v>1361</v>
      </c>
      <c r="C6930" s="7" t="s">
        <v>167</v>
      </c>
      <c r="D6930" s="7">
        <v>52</v>
      </c>
      <c r="E6930" s="7" t="s">
        <v>12653</v>
      </c>
      <c r="F6930" s="7" t="s">
        <v>152</v>
      </c>
      <c r="G6930" s="7" t="s">
        <v>172</v>
      </c>
      <c r="H6930" s="7" t="s">
        <v>174</v>
      </c>
    </row>
    <row r="6931" spans="1:8" ht="15.75" customHeight="1" x14ac:dyDescent="0.3">
      <c r="A6931" s="8">
        <v>6930</v>
      </c>
      <c r="B6931" s="8">
        <v>1361</v>
      </c>
      <c r="C6931" s="8" t="s">
        <v>176</v>
      </c>
      <c r="D6931" s="8">
        <v>52</v>
      </c>
      <c r="E6931" s="8" t="s">
        <v>20362</v>
      </c>
      <c r="F6931" s="8" t="s">
        <v>172</v>
      </c>
      <c r="G6931" s="8" t="s">
        <v>172</v>
      </c>
      <c r="H6931" s="8" t="s">
        <v>812</v>
      </c>
    </row>
    <row r="6932" spans="1:8" ht="15.75" customHeight="1" x14ac:dyDescent="0.3">
      <c r="A6932" s="7">
        <v>6931</v>
      </c>
      <c r="B6932" s="7">
        <v>1361</v>
      </c>
      <c r="C6932" s="7" t="s">
        <v>192</v>
      </c>
      <c r="D6932" s="7">
        <v>52</v>
      </c>
      <c r="E6932" s="7" t="s">
        <v>12654</v>
      </c>
      <c r="F6932" s="7" t="s">
        <v>172</v>
      </c>
      <c r="G6932" s="7" t="s">
        <v>192</v>
      </c>
      <c r="H6932" s="7" t="s">
        <v>202</v>
      </c>
    </row>
    <row r="6933" spans="1:8" ht="15.75" customHeight="1" x14ac:dyDescent="0.3">
      <c r="A6933" s="8">
        <v>6932</v>
      </c>
      <c r="B6933" s="8">
        <v>1362</v>
      </c>
      <c r="C6933" s="8" t="s">
        <v>148</v>
      </c>
      <c r="D6933" s="8">
        <v>12</v>
      </c>
      <c r="E6933" s="8" t="s">
        <v>12660</v>
      </c>
      <c r="F6933" s="8"/>
      <c r="G6933" s="8" t="s">
        <v>152</v>
      </c>
      <c r="H6933" s="8" t="s">
        <v>218</v>
      </c>
    </row>
    <row r="6934" spans="1:8" ht="15.75" customHeight="1" x14ac:dyDescent="0.3">
      <c r="A6934" s="7">
        <v>6933</v>
      </c>
      <c r="B6934" s="7">
        <v>1362</v>
      </c>
      <c r="C6934" s="7" t="s">
        <v>156</v>
      </c>
      <c r="D6934" s="7">
        <v>12</v>
      </c>
      <c r="E6934" s="7" t="s">
        <v>20373</v>
      </c>
      <c r="F6934" s="7" t="s">
        <v>161</v>
      </c>
      <c r="G6934" s="7" t="s">
        <v>2353</v>
      </c>
      <c r="H6934" s="7" t="s">
        <v>163</v>
      </c>
    </row>
    <row r="6935" spans="1:8" ht="15.75" customHeight="1" x14ac:dyDescent="0.3">
      <c r="A6935" s="8">
        <v>6934</v>
      </c>
      <c r="B6935" s="8">
        <v>1362</v>
      </c>
      <c r="C6935" s="8" t="s">
        <v>167</v>
      </c>
      <c r="D6935" s="8">
        <v>12</v>
      </c>
      <c r="E6935" s="8" t="s">
        <v>6979</v>
      </c>
      <c r="F6935" s="8" t="s">
        <v>152</v>
      </c>
      <c r="G6935" s="8" t="s">
        <v>172</v>
      </c>
      <c r="H6935" s="8" t="s">
        <v>174</v>
      </c>
    </row>
    <row r="6936" spans="1:8" ht="15.75" customHeight="1" x14ac:dyDescent="0.3">
      <c r="A6936" s="7">
        <v>6935</v>
      </c>
      <c r="B6936" s="7">
        <v>1362</v>
      </c>
      <c r="C6936" s="7" t="s">
        <v>176</v>
      </c>
      <c r="D6936" s="7">
        <v>12</v>
      </c>
      <c r="E6936" s="7" t="s">
        <v>20382</v>
      </c>
      <c r="F6936" s="7" t="s">
        <v>172</v>
      </c>
      <c r="G6936" s="7" t="s">
        <v>172</v>
      </c>
      <c r="H6936" s="7" t="s">
        <v>288</v>
      </c>
    </row>
    <row r="6937" spans="1:8" ht="15.75" customHeight="1" x14ac:dyDescent="0.3">
      <c r="A6937" s="8">
        <v>6936</v>
      </c>
      <c r="B6937" s="8">
        <v>1362</v>
      </c>
      <c r="C6937" s="8" t="s">
        <v>192</v>
      </c>
      <c r="D6937" s="8">
        <v>12</v>
      </c>
      <c r="E6937" s="8" t="s">
        <v>12661</v>
      </c>
      <c r="F6937" s="8" t="s">
        <v>172</v>
      </c>
      <c r="G6937" s="8" t="s">
        <v>192</v>
      </c>
      <c r="H6937" s="8" t="s">
        <v>202</v>
      </c>
    </row>
    <row r="6938" spans="1:8" ht="15.75" customHeight="1" x14ac:dyDescent="0.3">
      <c r="A6938" s="7">
        <v>6937</v>
      </c>
      <c r="B6938" s="7">
        <v>1363</v>
      </c>
      <c r="C6938" s="7" t="s">
        <v>148</v>
      </c>
      <c r="D6938" s="7">
        <v>9</v>
      </c>
      <c r="E6938" s="7" t="s">
        <v>12668</v>
      </c>
      <c r="F6938" s="7"/>
      <c r="G6938" s="7" t="s">
        <v>152</v>
      </c>
      <c r="H6938" s="7" t="s">
        <v>153</v>
      </c>
    </row>
    <row r="6939" spans="1:8" ht="15.75" customHeight="1" x14ac:dyDescent="0.3">
      <c r="A6939" s="8">
        <v>6938</v>
      </c>
      <c r="B6939" s="8">
        <v>1363</v>
      </c>
      <c r="C6939" s="8" t="s">
        <v>156</v>
      </c>
      <c r="D6939" s="8">
        <v>9</v>
      </c>
      <c r="E6939" s="8" t="s">
        <v>20395</v>
      </c>
      <c r="F6939" s="8" t="s">
        <v>161</v>
      </c>
      <c r="G6939" s="8" t="s">
        <v>984</v>
      </c>
      <c r="H6939" s="8" t="s">
        <v>163</v>
      </c>
    </row>
    <row r="6940" spans="1:8" ht="15.75" customHeight="1" x14ac:dyDescent="0.3">
      <c r="A6940" s="7">
        <v>6939</v>
      </c>
      <c r="B6940" s="7">
        <v>1363</v>
      </c>
      <c r="C6940" s="7" t="s">
        <v>167</v>
      </c>
      <c r="D6940" s="7">
        <v>9</v>
      </c>
      <c r="E6940" s="7" t="s">
        <v>12669</v>
      </c>
      <c r="F6940" s="7" t="s">
        <v>152</v>
      </c>
      <c r="G6940" s="7" t="s">
        <v>172</v>
      </c>
      <c r="H6940" s="7" t="s">
        <v>174</v>
      </c>
    </row>
    <row r="6941" spans="1:8" ht="15.75" customHeight="1" x14ac:dyDescent="0.3">
      <c r="A6941" s="8">
        <v>6940</v>
      </c>
      <c r="B6941" s="8">
        <v>1363</v>
      </c>
      <c r="C6941" s="8" t="s">
        <v>176</v>
      </c>
      <c r="D6941" s="8">
        <v>9</v>
      </c>
      <c r="E6941" s="8" t="s">
        <v>20402</v>
      </c>
      <c r="F6941" s="8" t="s">
        <v>172</v>
      </c>
      <c r="G6941" s="8" t="s">
        <v>172</v>
      </c>
      <c r="H6941" s="8" t="s">
        <v>288</v>
      </c>
    </row>
    <row r="6942" spans="1:8" ht="15.75" customHeight="1" x14ac:dyDescent="0.3">
      <c r="A6942" s="7">
        <v>6941</v>
      </c>
      <c r="B6942" s="7">
        <v>1363</v>
      </c>
      <c r="C6942" s="7" t="s">
        <v>192</v>
      </c>
      <c r="D6942" s="7">
        <v>9</v>
      </c>
      <c r="E6942" s="7" t="s">
        <v>12670</v>
      </c>
      <c r="F6942" s="7" t="s">
        <v>172</v>
      </c>
      <c r="G6942" s="7" t="s">
        <v>192</v>
      </c>
      <c r="H6942" s="7" t="s">
        <v>202</v>
      </c>
    </row>
    <row r="6943" spans="1:8" ht="15.75" customHeight="1" x14ac:dyDescent="0.3">
      <c r="A6943" s="8">
        <v>6942</v>
      </c>
      <c r="B6943" s="8">
        <v>1364</v>
      </c>
      <c r="C6943" s="8" t="s">
        <v>148</v>
      </c>
      <c r="D6943" s="8">
        <v>108</v>
      </c>
      <c r="E6943" s="8" t="s">
        <v>12676</v>
      </c>
      <c r="F6943" s="8"/>
      <c r="G6943" s="8" t="s">
        <v>152</v>
      </c>
      <c r="H6943" s="8" t="s">
        <v>153</v>
      </c>
    </row>
    <row r="6944" spans="1:8" ht="15.75" customHeight="1" x14ac:dyDescent="0.3">
      <c r="A6944" s="7">
        <v>6943</v>
      </c>
      <c r="B6944" s="7">
        <v>1364</v>
      </c>
      <c r="C6944" s="7" t="s">
        <v>156</v>
      </c>
      <c r="D6944" s="7">
        <v>108</v>
      </c>
      <c r="E6944" s="7" t="s">
        <v>20414</v>
      </c>
      <c r="F6944" s="7" t="s">
        <v>161</v>
      </c>
      <c r="G6944" s="7" t="s">
        <v>1428</v>
      </c>
      <c r="H6944" s="7" t="s">
        <v>163</v>
      </c>
    </row>
    <row r="6945" spans="1:8" ht="15.75" customHeight="1" x14ac:dyDescent="0.3">
      <c r="A6945" s="8">
        <v>6944</v>
      </c>
      <c r="B6945" s="8">
        <v>1364</v>
      </c>
      <c r="C6945" s="8" t="s">
        <v>167</v>
      </c>
      <c r="D6945" s="8">
        <v>108</v>
      </c>
      <c r="E6945" s="8" t="s">
        <v>12677</v>
      </c>
      <c r="F6945" s="8" t="s">
        <v>152</v>
      </c>
      <c r="G6945" s="8" t="s">
        <v>172</v>
      </c>
      <c r="H6945" s="8" t="s">
        <v>174</v>
      </c>
    </row>
    <row r="6946" spans="1:8" ht="15.75" customHeight="1" x14ac:dyDescent="0.3">
      <c r="A6946" s="7">
        <v>6945</v>
      </c>
      <c r="B6946" s="7">
        <v>1364</v>
      </c>
      <c r="C6946" s="7" t="s">
        <v>176</v>
      </c>
      <c r="D6946" s="7">
        <v>108</v>
      </c>
      <c r="E6946" s="7" t="s">
        <v>20425</v>
      </c>
      <c r="F6946" s="7" t="s">
        <v>172</v>
      </c>
      <c r="G6946" s="7" t="s">
        <v>388</v>
      </c>
      <c r="H6946" s="7" t="s">
        <v>184</v>
      </c>
    </row>
    <row r="6947" spans="1:8" ht="15.75" customHeight="1" x14ac:dyDescent="0.3">
      <c r="A6947" s="8">
        <v>6946</v>
      </c>
      <c r="B6947" s="8">
        <v>1364</v>
      </c>
      <c r="C6947" s="8" t="s">
        <v>192</v>
      </c>
      <c r="D6947" s="8">
        <v>108</v>
      </c>
      <c r="E6947" s="8" t="s">
        <v>12678</v>
      </c>
      <c r="F6947" s="8" t="s">
        <v>172</v>
      </c>
      <c r="G6947" s="8" t="s">
        <v>192</v>
      </c>
      <c r="H6947" s="8" t="s">
        <v>202</v>
      </c>
    </row>
    <row r="6948" spans="1:8" ht="15.75" customHeight="1" x14ac:dyDescent="0.3">
      <c r="A6948" s="7">
        <v>6947</v>
      </c>
      <c r="B6948" s="7">
        <v>1365</v>
      </c>
      <c r="C6948" s="7" t="s">
        <v>148</v>
      </c>
      <c r="D6948" s="7">
        <v>115</v>
      </c>
      <c r="E6948" s="7" t="s">
        <v>12685</v>
      </c>
      <c r="F6948" s="7"/>
      <c r="G6948" s="7" t="s">
        <v>152</v>
      </c>
      <c r="H6948" s="7" t="s">
        <v>492</v>
      </c>
    </row>
    <row r="6949" spans="1:8" ht="15.75" customHeight="1" x14ac:dyDescent="0.3">
      <c r="A6949" s="8">
        <v>6948</v>
      </c>
      <c r="B6949" s="8">
        <v>1365</v>
      </c>
      <c r="C6949" s="8" t="s">
        <v>156</v>
      </c>
      <c r="D6949" s="8">
        <v>115</v>
      </c>
      <c r="E6949" s="8" t="s">
        <v>20437</v>
      </c>
      <c r="F6949" s="8" t="s">
        <v>161</v>
      </c>
      <c r="G6949" s="8" t="s">
        <v>2653</v>
      </c>
      <c r="H6949" s="8" t="s">
        <v>163</v>
      </c>
    </row>
    <row r="6950" spans="1:8" ht="15.75" customHeight="1" x14ac:dyDescent="0.3">
      <c r="A6950" s="7">
        <v>6949</v>
      </c>
      <c r="B6950" s="7">
        <v>1365</v>
      </c>
      <c r="C6950" s="7" t="s">
        <v>167</v>
      </c>
      <c r="D6950" s="7">
        <v>115</v>
      </c>
      <c r="E6950" s="7" t="s">
        <v>12686</v>
      </c>
      <c r="F6950" s="7" t="s">
        <v>152</v>
      </c>
      <c r="G6950" s="7" t="s">
        <v>172</v>
      </c>
      <c r="H6950" s="7" t="s">
        <v>174</v>
      </c>
    </row>
    <row r="6951" spans="1:8" ht="15.75" customHeight="1" x14ac:dyDescent="0.3">
      <c r="A6951" s="8">
        <v>6950</v>
      </c>
      <c r="B6951" s="8">
        <v>1365</v>
      </c>
      <c r="C6951" s="8" t="s">
        <v>192</v>
      </c>
      <c r="D6951" s="8">
        <v>115</v>
      </c>
      <c r="E6951" s="8" t="s">
        <v>12687</v>
      </c>
      <c r="F6951" s="8" t="s">
        <v>172</v>
      </c>
      <c r="G6951" s="8" t="s">
        <v>192</v>
      </c>
      <c r="H6951" s="8" t="s">
        <v>202</v>
      </c>
    </row>
    <row r="6952" spans="1:8" ht="15.75" customHeight="1" x14ac:dyDescent="0.3">
      <c r="A6952" s="7">
        <v>6951</v>
      </c>
      <c r="B6952" s="7">
        <v>1365</v>
      </c>
      <c r="C6952" s="7" t="s">
        <v>116</v>
      </c>
      <c r="D6952" s="7">
        <v>115</v>
      </c>
      <c r="E6952" s="7" t="s">
        <v>20449</v>
      </c>
      <c r="F6952" s="7" t="s">
        <v>192</v>
      </c>
      <c r="G6952" s="7" t="s">
        <v>116</v>
      </c>
      <c r="H6952" s="7" t="s">
        <v>210</v>
      </c>
    </row>
    <row r="6953" spans="1:8" ht="15.75" customHeight="1" x14ac:dyDescent="0.3">
      <c r="A6953" s="8">
        <v>6952</v>
      </c>
      <c r="B6953" s="8">
        <v>1366</v>
      </c>
      <c r="C6953" s="8" t="s">
        <v>148</v>
      </c>
      <c r="D6953" s="8">
        <v>115</v>
      </c>
      <c r="E6953" s="8" t="s">
        <v>12692</v>
      </c>
      <c r="F6953" s="8"/>
      <c r="G6953" s="8" t="s">
        <v>152</v>
      </c>
      <c r="H6953" s="8" t="s">
        <v>218</v>
      </c>
    </row>
    <row r="6954" spans="1:8" ht="15.75" customHeight="1" x14ac:dyDescent="0.3">
      <c r="A6954" s="7">
        <v>6953</v>
      </c>
      <c r="B6954" s="7">
        <v>1366</v>
      </c>
      <c r="C6954" s="7" t="s">
        <v>156</v>
      </c>
      <c r="D6954" s="7">
        <v>115</v>
      </c>
      <c r="E6954" s="7" t="s">
        <v>20457</v>
      </c>
      <c r="F6954" s="7" t="s">
        <v>161</v>
      </c>
      <c r="G6954" s="7" t="s">
        <v>2653</v>
      </c>
      <c r="H6954" s="7" t="s">
        <v>163</v>
      </c>
    </row>
    <row r="6955" spans="1:8" ht="15.75" customHeight="1" x14ac:dyDescent="0.3">
      <c r="A6955" s="8">
        <v>6954</v>
      </c>
      <c r="B6955" s="8">
        <v>1366</v>
      </c>
      <c r="C6955" s="8" t="s">
        <v>167</v>
      </c>
      <c r="D6955" s="8">
        <v>115</v>
      </c>
      <c r="E6955" s="8" t="s">
        <v>12693</v>
      </c>
      <c r="F6955" s="8" t="s">
        <v>152</v>
      </c>
      <c r="G6955" s="8" t="s">
        <v>172</v>
      </c>
      <c r="H6955" s="8" t="s">
        <v>174</v>
      </c>
    </row>
    <row r="6956" spans="1:8" ht="15.75" customHeight="1" x14ac:dyDescent="0.3">
      <c r="A6956" s="7">
        <v>6955</v>
      </c>
      <c r="B6956" s="7">
        <v>1366</v>
      </c>
      <c r="C6956" s="7" t="s">
        <v>192</v>
      </c>
      <c r="D6956" s="7">
        <v>115</v>
      </c>
      <c r="E6956" s="7" t="s">
        <v>12695</v>
      </c>
      <c r="F6956" s="7" t="s">
        <v>172</v>
      </c>
      <c r="G6956" s="7" t="s">
        <v>192</v>
      </c>
      <c r="H6956" s="7" t="s">
        <v>202</v>
      </c>
    </row>
    <row r="6957" spans="1:8" ht="15.75" customHeight="1" x14ac:dyDescent="0.3">
      <c r="A6957" s="8">
        <v>6956</v>
      </c>
      <c r="B6957" s="8">
        <v>1366</v>
      </c>
      <c r="C6957" s="8" t="s">
        <v>116</v>
      </c>
      <c r="D6957" s="8">
        <v>115</v>
      </c>
      <c r="E6957" s="8" t="s">
        <v>20467</v>
      </c>
      <c r="F6957" s="8" t="s">
        <v>192</v>
      </c>
      <c r="G6957" s="8" t="s">
        <v>116</v>
      </c>
      <c r="H6957" s="8" t="s">
        <v>210</v>
      </c>
    </row>
    <row r="6958" spans="1:8" ht="15.75" customHeight="1" x14ac:dyDescent="0.3">
      <c r="A6958" s="7">
        <v>6957</v>
      </c>
      <c r="B6958" s="7">
        <v>1367</v>
      </c>
      <c r="C6958" s="7" t="s">
        <v>148</v>
      </c>
      <c r="D6958" s="7">
        <v>111</v>
      </c>
      <c r="E6958" s="7" t="s">
        <v>12700</v>
      </c>
      <c r="F6958" s="7"/>
      <c r="G6958" s="7" t="s">
        <v>152</v>
      </c>
      <c r="H6958" s="7" t="s">
        <v>153</v>
      </c>
    </row>
    <row r="6959" spans="1:8" ht="15.75" customHeight="1" x14ac:dyDescent="0.3">
      <c r="A6959" s="8">
        <v>6958</v>
      </c>
      <c r="B6959" s="8">
        <v>1367</v>
      </c>
      <c r="C6959" s="8" t="s">
        <v>156</v>
      </c>
      <c r="D6959" s="8">
        <v>111</v>
      </c>
      <c r="E6959" s="8" t="s">
        <v>20476</v>
      </c>
      <c r="F6959" s="8" t="s">
        <v>161</v>
      </c>
      <c r="G6959" s="8" t="s">
        <v>162</v>
      </c>
      <c r="H6959" s="8" t="s">
        <v>163</v>
      </c>
    </row>
    <row r="6960" spans="1:8" ht="15.75" customHeight="1" x14ac:dyDescent="0.3">
      <c r="A6960" s="7">
        <v>6959</v>
      </c>
      <c r="B6960" s="7">
        <v>1367</v>
      </c>
      <c r="C6960" s="7" t="s">
        <v>167</v>
      </c>
      <c r="D6960" s="7">
        <v>111</v>
      </c>
      <c r="E6960" s="7" t="s">
        <v>12701</v>
      </c>
      <c r="F6960" s="7" t="s">
        <v>152</v>
      </c>
      <c r="G6960" s="7" t="s">
        <v>172</v>
      </c>
      <c r="H6960" s="7" t="s">
        <v>174</v>
      </c>
    </row>
    <row r="6961" spans="1:8" ht="15.75" customHeight="1" x14ac:dyDescent="0.3">
      <c r="A6961" s="8">
        <v>6960</v>
      </c>
      <c r="B6961" s="8">
        <v>1367</v>
      </c>
      <c r="C6961" s="8" t="s">
        <v>176</v>
      </c>
      <c r="D6961" s="8">
        <v>111</v>
      </c>
      <c r="E6961" s="8" t="s">
        <v>20484</v>
      </c>
      <c r="F6961" s="8" t="s">
        <v>172</v>
      </c>
      <c r="G6961" s="8" t="s">
        <v>388</v>
      </c>
      <c r="H6961" s="8" t="s">
        <v>248</v>
      </c>
    </row>
    <row r="6962" spans="1:8" ht="15.75" customHeight="1" x14ac:dyDescent="0.3">
      <c r="A6962" s="7">
        <v>6961</v>
      </c>
      <c r="B6962" s="7">
        <v>1367</v>
      </c>
      <c r="C6962" s="7" t="s">
        <v>192</v>
      </c>
      <c r="D6962" s="7">
        <v>111</v>
      </c>
      <c r="E6962" s="7" t="s">
        <v>12702</v>
      </c>
      <c r="F6962" s="7" t="s">
        <v>172</v>
      </c>
      <c r="G6962" s="7" t="s">
        <v>192</v>
      </c>
      <c r="H6962" s="7" t="s">
        <v>202</v>
      </c>
    </row>
    <row r="6963" spans="1:8" ht="15.75" customHeight="1" x14ac:dyDescent="0.3">
      <c r="A6963" s="8">
        <v>6962</v>
      </c>
      <c r="B6963" s="8">
        <v>1368</v>
      </c>
      <c r="C6963" s="8" t="s">
        <v>148</v>
      </c>
      <c r="D6963" s="8">
        <v>80</v>
      </c>
      <c r="E6963" s="8" t="s">
        <v>12707</v>
      </c>
      <c r="F6963" s="8"/>
      <c r="G6963" s="8" t="s">
        <v>152</v>
      </c>
      <c r="H6963" s="8" t="s">
        <v>218</v>
      </c>
    </row>
    <row r="6964" spans="1:8" ht="15.75" customHeight="1" x14ac:dyDescent="0.3">
      <c r="A6964" s="7">
        <v>6963</v>
      </c>
      <c r="B6964" s="7">
        <v>1368</v>
      </c>
      <c r="C6964" s="7" t="s">
        <v>156</v>
      </c>
      <c r="D6964" s="7">
        <v>80</v>
      </c>
      <c r="E6964" s="7" t="s">
        <v>20497</v>
      </c>
      <c r="F6964" s="7" t="s">
        <v>161</v>
      </c>
      <c r="G6964" s="7" t="s">
        <v>20499</v>
      </c>
      <c r="H6964" s="7" t="s">
        <v>163</v>
      </c>
    </row>
    <row r="6965" spans="1:8" ht="15.75" customHeight="1" x14ac:dyDescent="0.3">
      <c r="A6965" s="8">
        <v>6964</v>
      </c>
      <c r="B6965" s="8">
        <v>1368</v>
      </c>
      <c r="C6965" s="8" t="s">
        <v>167</v>
      </c>
      <c r="D6965" s="8">
        <v>80</v>
      </c>
      <c r="E6965" s="8" t="s">
        <v>12708</v>
      </c>
      <c r="F6965" s="8" t="s">
        <v>152</v>
      </c>
      <c r="G6965" s="8" t="s">
        <v>172</v>
      </c>
      <c r="H6965" s="8" t="s">
        <v>174</v>
      </c>
    </row>
    <row r="6966" spans="1:8" ht="15.75" customHeight="1" x14ac:dyDescent="0.3">
      <c r="A6966" s="7">
        <v>6965</v>
      </c>
      <c r="B6966" s="7">
        <v>1368</v>
      </c>
      <c r="C6966" s="7" t="s">
        <v>192</v>
      </c>
      <c r="D6966" s="7">
        <v>80</v>
      </c>
      <c r="E6966" s="7" t="s">
        <v>12709</v>
      </c>
      <c r="F6966" s="7" t="s">
        <v>172</v>
      </c>
      <c r="G6966" s="7" t="s">
        <v>192</v>
      </c>
      <c r="H6966" s="7" t="s">
        <v>202</v>
      </c>
    </row>
    <row r="6967" spans="1:8" ht="15.75" customHeight="1" x14ac:dyDescent="0.3">
      <c r="A6967" s="8">
        <v>6966</v>
      </c>
      <c r="B6967" s="8">
        <v>1369</v>
      </c>
      <c r="C6967" s="8" t="s">
        <v>148</v>
      </c>
      <c r="D6967" s="8">
        <v>74</v>
      </c>
      <c r="E6967" s="8" t="s">
        <v>12714</v>
      </c>
      <c r="F6967" s="8"/>
      <c r="G6967" s="8" t="s">
        <v>152</v>
      </c>
      <c r="H6967" s="8" t="s">
        <v>492</v>
      </c>
    </row>
    <row r="6968" spans="1:8" ht="15.75" customHeight="1" x14ac:dyDescent="0.3">
      <c r="A6968" s="7">
        <v>6967</v>
      </c>
      <c r="B6968" s="7">
        <v>1369</v>
      </c>
      <c r="C6968" s="7" t="s">
        <v>156</v>
      </c>
      <c r="D6968" s="7">
        <v>74</v>
      </c>
      <c r="E6968" s="7" t="s">
        <v>20513</v>
      </c>
      <c r="F6968" s="7" t="s">
        <v>161</v>
      </c>
      <c r="G6968" s="7" t="s">
        <v>5550</v>
      </c>
      <c r="H6968" s="7" t="s">
        <v>163</v>
      </c>
    </row>
    <row r="6969" spans="1:8" ht="15.75" customHeight="1" x14ac:dyDescent="0.3">
      <c r="A6969" s="8">
        <v>6968</v>
      </c>
      <c r="B6969" s="8">
        <v>1369</v>
      </c>
      <c r="C6969" s="8" t="s">
        <v>167</v>
      </c>
      <c r="D6969" s="8">
        <v>74</v>
      </c>
      <c r="E6969" s="8" t="s">
        <v>12715</v>
      </c>
      <c r="F6969" s="8" t="s">
        <v>152</v>
      </c>
      <c r="G6969" s="8" t="s">
        <v>172</v>
      </c>
      <c r="H6969" s="8" t="s">
        <v>174</v>
      </c>
    </row>
    <row r="6970" spans="1:8" ht="15.75" customHeight="1" x14ac:dyDescent="0.3">
      <c r="A6970" s="7">
        <v>6969</v>
      </c>
      <c r="B6970" s="7">
        <v>1369</v>
      </c>
      <c r="C6970" s="7" t="s">
        <v>192</v>
      </c>
      <c r="D6970" s="7">
        <v>74</v>
      </c>
      <c r="E6970" s="7" t="s">
        <v>12716</v>
      </c>
      <c r="F6970" s="7" t="s">
        <v>172</v>
      </c>
      <c r="G6970" s="7" t="s">
        <v>192</v>
      </c>
      <c r="H6970" s="7" t="s">
        <v>202</v>
      </c>
    </row>
    <row r="6971" spans="1:8" ht="15.75" customHeight="1" x14ac:dyDescent="0.3">
      <c r="A6971" s="8">
        <v>6970</v>
      </c>
      <c r="B6971" s="8">
        <v>1370</v>
      </c>
      <c r="C6971" s="8" t="s">
        <v>148</v>
      </c>
      <c r="D6971" s="8">
        <v>34</v>
      </c>
      <c r="E6971" s="8" t="s">
        <v>12721</v>
      </c>
      <c r="F6971" s="8"/>
      <c r="G6971" s="8" t="s">
        <v>152</v>
      </c>
      <c r="H6971" s="8" t="s">
        <v>314</v>
      </c>
    </row>
    <row r="6972" spans="1:8" ht="15.75" customHeight="1" x14ac:dyDescent="0.3">
      <c r="A6972" s="7">
        <v>6971</v>
      </c>
      <c r="B6972" s="7">
        <v>1370</v>
      </c>
      <c r="C6972" s="7" t="s">
        <v>156</v>
      </c>
      <c r="D6972" s="7">
        <v>34</v>
      </c>
      <c r="E6972" s="7" t="s">
        <v>20528</v>
      </c>
      <c r="F6972" s="7" t="s">
        <v>161</v>
      </c>
      <c r="G6972" s="7" t="s">
        <v>1511</v>
      </c>
      <c r="H6972" s="7" t="s">
        <v>163</v>
      </c>
    </row>
    <row r="6973" spans="1:8" ht="15.75" customHeight="1" x14ac:dyDescent="0.3">
      <c r="A6973" s="8">
        <v>6972</v>
      </c>
      <c r="B6973" s="8">
        <v>1370</v>
      </c>
      <c r="C6973" s="8" t="s">
        <v>167</v>
      </c>
      <c r="D6973" s="8">
        <v>34</v>
      </c>
      <c r="E6973" s="8" t="s">
        <v>12722</v>
      </c>
      <c r="F6973" s="8" t="s">
        <v>152</v>
      </c>
      <c r="G6973" s="8" t="s">
        <v>172</v>
      </c>
      <c r="H6973" s="8" t="s">
        <v>174</v>
      </c>
    </row>
    <row r="6974" spans="1:8" ht="15.75" customHeight="1" x14ac:dyDescent="0.3">
      <c r="A6974" s="7">
        <v>6973</v>
      </c>
      <c r="B6974" s="7">
        <v>1370</v>
      </c>
      <c r="C6974" s="7" t="s">
        <v>176</v>
      </c>
      <c r="D6974" s="7">
        <v>34</v>
      </c>
      <c r="E6974" s="7" t="s">
        <v>20536</v>
      </c>
      <c r="F6974" s="7" t="s">
        <v>172</v>
      </c>
      <c r="G6974" s="7" t="s">
        <v>172</v>
      </c>
      <c r="H6974" s="7" t="s">
        <v>248</v>
      </c>
    </row>
    <row r="6975" spans="1:8" ht="15.75" customHeight="1" x14ac:dyDescent="0.3">
      <c r="A6975" s="8">
        <v>6974</v>
      </c>
      <c r="B6975" s="8">
        <v>1370</v>
      </c>
      <c r="C6975" s="8" t="s">
        <v>192</v>
      </c>
      <c r="D6975" s="8">
        <v>34</v>
      </c>
      <c r="E6975" s="8" t="s">
        <v>12723</v>
      </c>
      <c r="F6975" s="8" t="s">
        <v>172</v>
      </c>
      <c r="G6975" s="8" t="s">
        <v>192</v>
      </c>
      <c r="H6975" s="8" t="s">
        <v>202</v>
      </c>
    </row>
    <row r="6976" spans="1:8" ht="15.75" customHeight="1" x14ac:dyDescent="0.3">
      <c r="A6976" s="7">
        <v>6975</v>
      </c>
      <c r="B6976" s="7">
        <v>1370</v>
      </c>
      <c r="C6976" s="7" t="s">
        <v>116</v>
      </c>
      <c r="D6976" s="7">
        <v>34</v>
      </c>
      <c r="E6976" s="7" t="s">
        <v>20544</v>
      </c>
      <c r="F6976" s="7" t="s">
        <v>192</v>
      </c>
      <c r="G6976" s="7" t="s">
        <v>116</v>
      </c>
      <c r="H6976" s="7" t="s">
        <v>210</v>
      </c>
    </row>
    <row r="6977" spans="1:8" ht="15.75" customHeight="1" x14ac:dyDescent="0.3">
      <c r="A6977" s="8">
        <v>6976</v>
      </c>
      <c r="B6977" s="8">
        <v>1371</v>
      </c>
      <c r="C6977" s="8" t="s">
        <v>148</v>
      </c>
      <c r="D6977" s="8">
        <v>5</v>
      </c>
      <c r="E6977" s="8" t="s">
        <v>12729</v>
      </c>
      <c r="F6977" s="8"/>
      <c r="G6977" s="8" t="s">
        <v>152</v>
      </c>
      <c r="H6977" s="8" t="s">
        <v>218</v>
      </c>
    </row>
    <row r="6978" spans="1:8" ht="15.75" customHeight="1" x14ac:dyDescent="0.3">
      <c r="A6978" s="7">
        <v>6977</v>
      </c>
      <c r="B6978" s="7">
        <v>1371</v>
      </c>
      <c r="C6978" s="7" t="s">
        <v>156</v>
      </c>
      <c r="D6978" s="7">
        <v>5</v>
      </c>
      <c r="E6978" s="7" t="s">
        <v>20550</v>
      </c>
      <c r="F6978" s="7" t="s">
        <v>161</v>
      </c>
      <c r="G6978" s="7" t="s">
        <v>3625</v>
      </c>
      <c r="H6978" s="7" t="s">
        <v>163</v>
      </c>
    </row>
    <row r="6979" spans="1:8" ht="15.75" customHeight="1" x14ac:dyDescent="0.3">
      <c r="A6979" s="8">
        <v>6978</v>
      </c>
      <c r="B6979" s="8">
        <v>1371</v>
      </c>
      <c r="C6979" s="8" t="s">
        <v>167</v>
      </c>
      <c r="D6979" s="8">
        <v>5</v>
      </c>
      <c r="E6979" s="8" t="s">
        <v>12730</v>
      </c>
      <c r="F6979" s="8" t="s">
        <v>152</v>
      </c>
      <c r="G6979" s="8" t="s">
        <v>172</v>
      </c>
      <c r="H6979" s="8" t="s">
        <v>174</v>
      </c>
    </row>
    <row r="6980" spans="1:8" ht="15.75" customHeight="1" x14ac:dyDescent="0.3">
      <c r="A6980" s="7">
        <v>6979</v>
      </c>
      <c r="B6980" s="7">
        <v>1372</v>
      </c>
      <c r="C6980" s="7" t="s">
        <v>148</v>
      </c>
      <c r="D6980" s="7">
        <v>26</v>
      </c>
      <c r="E6980" s="7" t="s">
        <v>12735</v>
      </c>
      <c r="F6980" s="7"/>
      <c r="G6980" s="7" t="s">
        <v>152</v>
      </c>
      <c r="H6980" s="7" t="s">
        <v>314</v>
      </c>
    </row>
    <row r="6981" spans="1:8" ht="15.75" customHeight="1" x14ac:dyDescent="0.3">
      <c r="A6981" s="8">
        <v>6980</v>
      </c>
      <c r="B6981" s="8">
        <v>1372</v>
      </c>
      <c r="C6981" s="8" t="s">
        <v>156</v>
      </c>
      <c r="D6981" s="8">
        <v>26</v>
      </c>
      <c r="E6981" s="8" t="s">
        <v>20573</v>
      </c>
      <c r="F6981" s="8" t="s">
        <v>161</v>
      </c>
      <c r="G6981" s="8" t="s">
        <v>2192</v>
      </c>
      <c r="H6981" s="8" t="s">
        <v>163</v>
      </c>
    </row>
    <row r="6982" spans="1:8" ht="15.75" customHeight="1" x14ac:dyDescent="0.3">
      <c r="A6982" s="7">
        <v>6981</v>
      </c>
      <c r="B6982" s="7">
        <v>1372</v>
      </c>
      <c r="C6982" s="7" t="s">
        <v>167</v>
      </c>
      <c r="D6982" s="7">
        <v>26</v>
      </c>
      <c r="E6982" s="7" t="s">
        <v>12737</v>
      </c>
      <c r="F6982" s="7" t="s">
        <v>152</v>
      </c>
      <c r="G6982" s="7" t="s">
        <v>172</v>
      </c>
      <c r="H6982" s="7" t="s">
        <v>174</v>
      </c>
    </row>
    <row r="6983" spans="1:8" ht="15.75" customHeight="1" x14ac:dyDescent="0.3">
      <c r="A6983" s="8">
        <v>6982</v>
      </c>
      <c r="B6983" s="8">
        <v>1372</v>
      </c>
      <c r="C6983" s="8" t="s">
        <v>192</v>
      </c>
      <c r="D6983" s="8">
        <v>26</v>
      </c>
      <c r="E6983" s="8" t="s">
        <v>12738</v>
      </c>
      <c r="F6983" s="8" t="s">
        <v>172</v>
      </c>
      <c r="G6983" s="8" t="s">
        <v>192</v>
      </c>
      <c r="H6983" s="8" t="s">
        <v>202</v>
      </c>
    </row>
    <row r="6984" spans="1:8" ht="15.75" customHeight="1" x14ac:dyDescent="0.3">
      <c r="A6984" s="7">
        <v>6983</v>
      </c>
      <c r="B6984" s="7">
        <v>1372</v>
      </c>
      <c r="C6984" s="7" t="s">
        <v>116</v>
      </c>
      <c r="D6984" s="7">
        <v>26</v>
      </c>
      <c r="E6984" s="7" t="s">
        <v>20583</v>
      </c>
      <c r="F6984" s="7" t="s">
        <v>192</v>
      </c>
      <c r="G6984" s="7" t="s">
        <v>116</v>
      </c>
      <c r="H6984" s="7" t="s">
        <v>210</v>
      </c>
    </row>
    <row r="6985" spans="1:8" ht="15.75" customHeight="1" x14ac:dyDescent="0.3">
      <c r="A6985" s="8">
        <v>6984</v>
      </c>
      <c r="B6985" s="8">
        <v>1373</v>
      </c>
      <c r="C6985" s="8" t="s">
        <v>148</v>
      </c>
      <c r="D6985" s="8">
        <v>79</v>
      </c>
      <c r="E6985" s="8" t="s">
        <v>12744</v>
      </c>
      <c r="F6985" s="8"/>
      <c r="G6985" s="8" t="s">
        <v>152</v>
      </c>
      <c r="H6985" s="8" t="s">
        <v>492</v>
      </c>
    </row>
    <row r="6986" spans="1:8" ht="15.75" customHeight="1" x14ac:dyDescent="0.3">
      <c r="A6986" s="7">
        <v>6985</v>
      </c>
      <c r="B6986" s="7">
        <v>1373</v>
      </c>
      <c r="C6986" s="7" t="s">
        <v>156</v>
      </c>
      <c r="D6986" s="7">
        <v>79</v>
      </c>
      <c r="E6986" s="7" t="s">
        <v>20591</v>
      </c>
      <c r="F6986" s="7" t="s">
        <v>161</v>
      </c>
      <c r="G6986" s="7" t="s">
        <v>1465</v>
      </c>
      <c r="H6986" s="7" t="s">
        <v>163</v>
      </c>
    </row>
    <row r="6987" spans="1:8" ht="15.75" customHeight="1" x14ac:dyDescent="0.3">
      <c r="A6987" s="8">
        <v>6986</v>
      </c>
      <c r="B6987" s="8">
        <v>1373</v>
      </c>
      <c r="C6987" s="8" t="s">
        <v>167</v>
      </c>
      <c r="D6987" s="8">
        <v>79</v>
      </c>
      <c r="E6987" s="8" t="s">
        <v>12745</v>
      </c>
      <c r="F6987" s="8" t="s">
        <v>152</v>
      </c>
      <c r="G6987" s="8" t="s">
        <v>172</v>
      </c>
      <c r="H6987" s="8" t="s">
        <v>174</v>
      </c>
    </row>
    <row r="6988" spans="1:8" ht="15.75" customHeight="1" x14ac:dyDescent="0.3">
      <c r="A6988" s="7">
        <v>6987</v>
      </c>
      <c r="B6988" s="7">
        <v>1373</v>
      </c>
      <c r="C6988" s="7" t="s">
        <v>176</v>
      </c>
      <c r="D6988" s="7">
        <v>79</v>
      </c>
      <c r="E6988" s="7" t="s">
        <v>20597</v>
      </c>
      <c r="F6988" s="7" t="s">
        <v>172</v>
      </c>
      <c r="G6988" s="7" t="s">
        <v>388</v>
      </c>
      <c r="H6988" s="7" t="s">
        <v>812</v>
      </c>
    </row>
    <row r="6989" spans="1:8" ht="15.75" customHeight="1" x14ac:dyDescent="0.3">
      <c r="A6989" s="8">
        <v>6988</v>
      </c>
      <c r="B6989" s="8">
        <v>1373</v>
      </c>
      <c r="C6989" s="8" t="s">
        <v>192</v>
      </c>
      <c r="D6989" s="8">
        <v>79</v>
      </c>
      <c r="E6989" s="8" t="s">
        <v>12746</v>
      </c>
      <c r="F6989" s="8" t="s">
        <v>172</v>
      </c>
      <c r="G6989" s="8" t="s">
        <v>192</v>
      </c>
      <c r="H6989" s="8" t="s">
        <v>202</v>
      </c>
    </row>
    <row r="6990" spans="1:8" ht="15.75" customHeight="1" x14ac:dyDescent="0.3">
      <c r="A6990" s="7">
        <v>6989</v>
      </c>
      <c r="B6990" s="7">
        <v>1374</v>
      </c>
      <c r="C6990" s="7" t="s">
        <v>148</v>
      </c>
      <c r="D6990" s="7">
        <v>96</v>
      </c>
      <c r="E6990" s="7" t="s">
        <v>12752</v>
      </c>
      <c r="F6990" s="7"/>
      <c r="G6990" s="7" t="s">
        <v>152</v>
      </c>
      <c r="H6990" s="7" t="s">
        <v>492</v>
      </c>
    </row>
    <row r="6991" spans="1:8" ht="15.75" customHeight="1" x14ac:dyDescent="0.3">
      <c r="A6991" s="8">
        <v>6990</v>
      </c>
      <c r="B6991" s="8">
        <v>1374</v>
      </c>
      <c r="C6991" s="8" t="s">
        <v>156</v>
      </c>
      <c r="D6991" s="8">
        <v>96</v>
      </c>
      <c r="E6991" s="8" t="s">
        <v>20605</v>
      </c>
      <c r="F6991" s="8" t="s">
        <v>161</v>
      </c>
      <c r="G6991" s="8" t="s">
        <v>1472</v>
      </c>
      <c r="H6991" s="8" t="s">
        <v>163</v>
      </c>
    </row>
    <row r="6992" spans="1:8" ht="15.75" customHeight="1" x14ac:dyDescent="0.3">
      <c r="A6992" s="7">
        <v>6991</v>
      </c>
      <c r="B6992" s="7">
        <v>1374</v>
      </c>
      <c r="C6992" s="7" t="s">
        <v>167</v>
      </c>
      <c r="D6992" s="7">
        <v>96</v>
      </c>
      <c r="E6992" s="7" t="s">
        <v>12753</v>
      </c>
      <c r="F6992" s="7" t="s">
        <v>152</v>
      </c>
      <c r="G6992" s="7" t="s">
        <v>172</v>
      </c>
      <c r="H6992" s="7" t="s">
        <v>174</v>
      </c>
    </row>
    <row r="6993" spans="1:8" ht="15.75" customHeight="1" x14ac:dyDescent="0.3">
      <c r="A6993" s="8">
        <v>6992</v>
      </c>
      <c r="B6993" s="8">
        <v>1374</v>
      </c>
      <c r="C6993" s="8" t="s">
        <v>192</v>
      </c>
      <c r="D6993" s="8">
        <v>96</v>
      </c>
      <c r="E6993" s="8" t="s">
        <v>12754</v>
      </c>
      <c r="F6993" s="8" t="s">
        <v>172</v>
      </c>
      <c r="G6993" s="8" t="s">
        <v>192</v>
      </c>
      <c r="H6993" s="8" t="s">
        <v>202</v>
      </c>
    </row>
    <row r="6994" spans="1:8" ht="15.75" customHeight="1" x14ac:dyDescent="0.3">
      <c r="A6994" s="7">
        <v>6993</v>
      </c>
      <c r="B6994" s="7">
        <v>1374</v>
      </c>
      <c r="C6994" s="7" t="s">
        <v>116</v>
      </c>
      <c r="D6994" s="7">
        <v>96</v>
      </c>
      <c r="E6994" s="7" t="s">
        <v>20617</v>
      </c>
      <c r="F6994" s="7" t="s">
        <v>192</v>
      </c>
      <c r="G6994" s="7" t="s">
        <v>116</v>
      </c>
      <c r="H6994" s="7" t="s">
        <v>210</v>
      </c>
    </row>
    <row r="6995" spans="1:8" ht="15.75" customHeight="1" x14ac:dyDescent="0.3">
      <c r="A6995" s="8">
        <v>6994</v>
      </c>
      <c r="B6995" s="8">
        <v>1375</v>
      </c>
      <c r="C6995" s="8" t="s">
        <v>148</v>
      </c>
      <c r="D6995" s="8">
        <v>120</v>
      </c>
      <c r="E6995" s="8" t="s">
        <v>12759</v>
      </c>
      <c r="F6995" s="8"/>
      <c r="G6995" s="8" t="s">
        <v>152</v>
      </c>
      <c r="H6995" s="8" t="s">
        <v>153</v>
      </c>
    </row>
    <row r="6996" spans="1:8" ht="15.75" customHeight="1" x14ac:dyDescent="0.3">
      <c r="A6996" s="7">
        <v>6995</v>
      </c>
      <c r="B6996" s="7">
        <v>1375</v>
      </c>
      <c r="C6996" s="7" t="s">
        <v>156</v>
      </c>
      <c r="D6996" s="7">
        <v>120</v>
      </c>
      <c r="E6996" s="7" t="s">
        <v>20626</v>
      </c>
      <c r="F6996" s="7" t="s">
        <v>161</v>
      </c>
      <c r="G6996" s="7" t="s">
        <v>7081</v>
      </c>
      <c r="H6996" s="7" t="s">
        <v>163</v>
      </c>
    </row>
    <row r="6997" spans="1:8" ht="15.75" customHeight="1" x14ac:dyDescent="0.3">
      <c r="A6997" s="8">
        <v>6996</v>
      </c>
      <c r="B6997" s="8">
        <v>1375</v>
      </c>
      <c r="C6997" s="8" t="s">
        <v>167</v>
      </c>
      <c r="D6997" s="8">
        <v>120</v>
      </c>
      <c r="E6997" s="8" t="s">
        <v>12760</v>
      </c>
      <c r="F6997" s="8" t="s">
        <v>152</v>
      </c>
      <c r="G6997" s="8" t="s">
        <v>172</v>
      </c>
      <c r="H6997" s="8" t="s">
        <v>174</v>
      </c>
    </row>
    <row r="6998" spans="1:8" ht="15.75" customHeight="1" x14ac:dyDescent="0.3">
      <c r="A6998" s="7">
        <v>6997</v>
      </c>
      <c r="B6998" s="7">
        <v>1375</v>
      </c>
      <c r="C6998" s="7" t="s">
        <v>176</v>
      </c>
      <c r="D6998" s="7">
        <v>120</v>
      </c>
      <c r="E6998" s="7" t="s">
        <v>20631</v>
      </c>
      <c r="F6998" s="7" t="s">
        <v>172</v>
      </c>
      <c r="G6998" s="7" t="s">
        <v>172</v>
      </c>
      <c r="H6998" s="7" t="s">
        <v>184</v>
      </c>
    </row>
    <row r="6999" spans="1:8" ht="15.75" customHeight="1" x14ac:dyDescent="0.3">
      <c r="A6999" s="8">
        <v>6998</v>
      </c>
      <c r="B6999" s="8">
        <v>1375</v>
      </c>
      <c r="C6999" s="8" t="s">
        <v>192</v>
      </c>
      <c r="D6999" s="8">
        <v>120</v>
      </c>
      <c r="E6999" s="8" t="s">
        <v>12761</v>
      </c>
      <c r="F6999" s="8" t="s">
        <v>172</v>
      </c>
      <c r="G6999" s="8" t="s">
        <v>192</v>
      </c>
      <c r="H6999" s="8" t="s">
        <v>202</v>
      </c>
    </row>
    <row r="7000" spans="1:8" ht="15.75" customHeight="1" x14ac:dyDescent="0.3">
      <c r="A7000" s="7">
        <v>6999</v>
      </c>
      <c r="B7000" s="7">
        <v>1376</v>
      </c>
      <c r="C7000" s="7" t="s">
        <v>148</v>
      </c>
      <c r="D7000" s="7">
        <v>32</v>
      </c>
      <c r="E7000" s="7" t="s">
        <v>12767</v>
      </c>
      <c r="F7000" s="7"/>
      <c r="G7000" s="7" t="s">
        <v>152</v>
      </c>
      <c r="H7000" s="7" t="s">
        <v>153</v>
      </c>
    </row>
    <row r="7001" spans="1:8" ht="15.75" customHeight="1" x14ac:dyDescent="0.3">
      <c r="A7001" s="8">
        <v>7000</v>
      </c>
      <c r="B7001" s="8">
        <v>1376</v>
      </c>
      <c r="C7001" s="8" t="s">
        <v>156</v>
      </c>
      <c r="D7001" s="8">
        <v>32</v>
      </c>
      <c r="E7001" s="8" t="s">
        <v>20642</v>
      </c>
      <c r="F7001" s="8" t="s">
        <v>161</v>
      </c>
      <c r="G7001" s="8" t="s">
        <v>230</v>
      </c>
      <c r="H7001" s="8" t="s">
        <v>163</v>
      </c>
    </row>
    <row r="7002" spans="1:8" ht="15.75" customHeight="1" x14ac:dyDescent="0.3">
      <c r="A7002" s="7">
        <v>7001</v>
      </c>
      <c r="B7002" s="7">
        <v>1376</v>
      </c>
      <c r="C7002" s="7" t="s">
        <v>167</v>
      </c>
      <c r="D7002" s="7">
        <v>32</v>
      </c>
      <c r="E7002" s="7" t="s">
        <v>12768</v>
      </c>
      <c r="F7002" s="7" t="s">
        <v>152</v>
      </c>
      <c r="G7002" s="7" t="s">
        <v>172</v>
      </c>
      <c r="H7002" s="7" t="s">
        <v>174</v>
      </c>
    </row>
    <row r="7003" spans="1:8" ht="15.75" customHeight="1" x14ac:dyDescent="0.3">
      <c r="A7003" s="8">
        <v>7002</v>
      </c>
      <c r="B7003" s="8">
        <v>1376</v>
      </c>
      <c r="C7003" s="8" t="s">
        <v>176</v>
      </c>
      <c r="D7003" s="8">
        <v>32</v>
      </c>
      <c r="E7003" s="8" t="s">
        <v>20646</v>
      </c>
      <c r="F7003" s="8" t="s">
        <v>172</v>
      </c>
      <c r="G7003" s="8" t="s">
        <v>172</v>
      </c>
      <c r="H7003" s="8" t="s">
        <v>288</v>
      </c>
    </row>
    <row r="7004" spans="1:8" ht="15.75" customHeight="1" x14ac:dyDescent="0.3">
      <c r="A7004" s="7">
        <v>7003</v>
      </c>
      <c r="B7004" s="7">
        <v>1376</v>
      </c>
      <c r="C7004" s="7" t="s">
        <v>192</v>
      </c>
      <c r="D7004" s="7">
        <v>32</v>
      </c>
      <c r="E7004" s="7" t="s">
        <v>12769</v>
      </c>
      <c r="F7004" s="7" t="s">
        <v>172</v>
      </c>
      <c r="G7004" s="7" t="s">
        <v>192</v>
      </c>
      <c r="H7004" s="7" t="s">
        <v>202</v>
      </c>
    </row>
    <row r="7005" spans="1:8" ht="15.75" customHeight="1" x14ac:dyDescent="0.3">
      <c r="A7005" s="8">
        <v>7004</v>
      </c>
      <c r="B7005" s="8">
        <v>1376</v>
      </c>
      <c r="C7005" s="8" t="s">
        <v>116</v>
      </c>
      <c r="D7005" s="8">
        <v>32</v>
      </c>
      <c r="E7005" s="8" t="s">
        <v>20653</v>
      </c>
      <c r="F7005" s="8" t="s">
        <v>192</v>
      </c>
      <c r="G7005" s="8" t="s">
        <v>116</v>
      </c>
      <c r="H7005" s="8" t="s">
        <v>210</v>
      </c>
    </row>
    <row r="7006" spans="1:8" ht="15.75" customHeight="1" x14ac:dyDescent="0.3">
      <c r="A7006" s="7">
        <v>7005</v>
      </c>
      <c r="B7006" s="7">
        <v>1377</v>
      </c>
      <c r="C7006" s="7" t="s">
        <v>148</v>
      </c>
      <c r="D7006" s="7">
        <v>103</v>
      </c>
      <c r="E7006" s="7" t="s">
        <v>12774</v>
      </c>
      <c r="F7006" s="7"/>
      <c r="G7006" s="7" t="s">
        <v>152</v>
      </c>
      <c r="H7006" s="7" t="s">
        <v>153</v>
      </c>
    </row>
    <row r="7007" spans="1:8" ht="15.75" customHeight="1" x14ac:dyDescent="0.3">
      <c r="A7007" s="8">
        <v>7006</v>
      </c>
      <c r="B7007" s="8">
        <v>1377</v>
      </c>
      <c r="C7007" s="8" t="s">
        <v>156</v>
      </c>
      <c r="D7007" s="8">
        <v>103</v>
      </c>
      <c r="E7007" s="8" t="s">
        <v>20658</v>
      </c>
      <c r="F7007" s="8" t="s">
        <v>161</v>
      </c>
      <c r="G7007" s="8" t="s">
        <v>8748</v>
      </c>
      <c r="H7007" s="8" t="s">
        <v>163</v>
      </c>
    </row>
    <row r="7008" spans="1:8" ht="15.75" customHeight="1" x14ac:dyDescent="0.3">
      <c r="A7008" s="7">
        <v>7007</v>
      </c>
      <c r="B7008" s="7">
        <v>1377</v>
      </c>
      <c r="C7008" s="7" t="s">
        <v>167</v>
      </c>
      <c r="D7008" s="7">
        <v>103</v>
      </c>
      <c r="E7008" s="7" t="s">
        <v>12775</v>
      </c>
      <c r="F7008" s="7" t="s">
        <v>152</v>
      </c>
      <c r="G7008" s="7" t="s">
        <v>172</v>
      </c>
      <c r="H7008" s="7" t="s">
        <v>174</v>
      </c>
    </row>
    <row r="7009" spans="1:8" ht="15.75" customHeight="1" x14ac:dyDescent="0.3">
      <c r="A7009" s="8">
        <v>7008</v>
      </c>
      <c r="B7009" s="8">
        <v>1377</v>
      </c>
      <c r="C7009" s="8" t="s">
        <v>176</v>
      </c>
      <c r="D7009" s="8">
        <v>103</v>
      </c>
      <c r="E7009" s="8" t="s">
        <v>20662</v>
      </c>
      <c r="F7009" s="8" t="s">
        <v>172</v>
      </c>
      <c r="G7009" s="8" t="s">
        <v>388</v>
      </c>
      <c r="H7009" s="8" t="s">
        <v>812</v>
      </c>
    </row>
    <row r="7010" spans="1:8" ht="15.75" customHeight="1" x14ac:dyDescent="0.3">
      <c r="A7010" s="7">
        <v>7009</v>
      </c>
      <c r="B7010" s="7">
        <v>1378</v>
      </c>
      <c r="C7010" s="7" t="s">
        <v>148</v>
      </c>
      <c r="D7010" s="7">
        <v>83</v>
      </c>
      <c r="E7010" s="7" t="s">
        <v>12780</v>
      </c>
      <c r="F7010" s="7"/>
      <c r="G7010" s="7" t="s">
        <v>152</v>
      </c>
      <c r="H7010" s="7" t="s">
        <v>314</v>
      </c>
    </row>
    <row r="7011" spans="1:8" ht="15.75" customHeight="1" x14ac:dyDescent="0.3">
      <c r="A7011" s="8">
        <v>7010</v>
      </c>
      <c r="B7011" s="8">
        <v>1378</v>
      </c>
      <c r="C7011" s="8" t="s">
        <v>156</v>
      </c>
      <c r="D7011" s="8">
        <v>83</v>
      </c>
      <c r="E7011" s="8" t="s">
        <v>20667</v>
      </c>
      <c r="F7011" s="8" t="s">
        <v>161</v>
      </c>
      <c r="G7011" s="8" t="s">
        <v>2025</v>
      </c>
      <c r="H7011" s="8" t="s">
        <v>163</v>
      </c>
    </row>
    <row r="7012" spans="1:8" ht="15.75" customHeight="1" x14ac:dyDescent="0.3">
      <c r="A7012" s="7">
        <v>7011</v>
      </c>
      <c r="B7012" s="7">
        <v>1378</v>
      </c>
      <c r="C7012" s="7" t="s">
        <v>167</v>
      </c>
      <c r="D7012" s="7">
        <v>83</v>
      </c>
      <c r="E7012" s="7" t="s">
        <v>12781</v>
      </c>
      <c r="F7012" s="7" t="s">
        <v>152</v>
      </c>
      <c r="G7012" s="7" t="s">
        <v>172</v>
      </c>
      <c r="H7012" s="7" t="s">
        <v>174</v>
      </c>
    </row>
    <row r="7013" spans="1:8" ht="15.75" customHeight="1" x14ac:dyDescent="0.3">
      <c r="A7013" s="8">
        <v>7012</v>
      </c>
      <c r="B7013" s="8">
        <v>1378</v>
      </c>
      <c r="C7013" s="8" t="s">
        <v>192</v>
      </c>
      <c r="D7013" s="8">
        <v>83</v>
      </c>
      <c r="E7013" s="8" t="s">
        <v>12783</v>
      </c>
      <c r="F7013" s="8" t="s">
        <v>172</v>
      </c>
      <c r="G7013" s="8" t="s">
        <v>192</v>
      </c>
      <c r="H7013" s="8" t="s">
        <v>202</v>
      </c>
    </row>
    <row r="7014" spans="1:8" ht="15.75" customHeight="1" x14ac:dyDescent="0.3">
      <c r="A7014" s="7">
        <v>7013</v>
      </c>
      <c r="B7014" s="7">
        <v>1378</v>
      </c>
      <c r="C7014" s="7" t="s">
        <v>116</v>
      </c>
      <c r="D7014" s="7">
        <v>83</v>
      </c>
      <c r="E7014" s="7" t="s">
        <v>20671</v>
      </c>
      <c r="F7014" s="7" t="s">
        <v>192</v>
      </c>
      <c r="G7014" s="7" t="s">
        <v>116</v>
      </c>
      <c r="H7014" s="7" t="s">
        <v>210</v>
      </c>
    </row>
    <row r="7015" spans="1:8" ht="15.75" customHeight="1" x14ac:dyDescent="0.3">
      <c r="A7015" s="8">
        <v>7014</v>
      </c>
      <c r="B7015" s="8">
        <v>1379</v>
      </c>
      <c r="C7015" s="8" t="s">
        <v>148</v>
      </c>
      <c r="D7015" s="8">
        <v>108</v>
      </c>
      <c r="E7015" s="8" t="s">
        <v>12789</v>
      </c>
      <c r="F7015" s="8"/>
      <c r="G7015" s="8" t="s">
        <v>152</v>
      </c>
      <c r="H7015" s="8" t="s">
        <v>153</v>
      </c>
    </row>
    <row r="7016" spans="1:8" ht="15.75" customHeight="1" x14ac:dyDescent="0.3">
      <c r="A7016" s="7">
        <v>7015</v>
      </c>
      <c r="B7016" s="7">
        <v>1379</v>
      </c>
      <c r="C7016" s="7" t="s">
        <v>156</v>
      </c>
      <c r="D7016" s="7">
        <v>108</v>
      </c>
      <c r="E7016" s="7" t="s">
        <v>20677</v>
      </c>
      <c r="F7016" s="7" t="s">
        <v>161</v>
      </c>
      <c r="G7016" s="7" t="s">
        <v>1428</v>
      </c>
      <c r="H7016" s="7" t="s">
        <v>163</v>
      </c>
    </row>
    <row r="7017" spans="1:8" ht="15.75" customHeight="1" x14ac:dyDescent="0.3">
      <c r="A7017" s="8">
        <v>7016</v>
      </c>
      <c r="B7017" s="8">
        <v>1379</v>
      </c>
      <c r="C7017" s="8" t="s">
        <v>167</v>
      </c>
      <c r="D7017" s="8">
        <v>108</v>
      </c>
      <c r="E7017" s="8" t="s">
        <v>12790</v>
      </c>
      <c r="F7017" s="8" t="s">
        <v>152</v>
      </c>
      <c r="G7017" s="8" t="s">
        <v>172</v>
      </c>
      <c r="H7017" s="8" t="s">
        <v>174</v>
      </c>
    </row>
    <row r="7018" spans="1:8" ht="15.75" customHeight="1" x14ac:dyDescent="0.3">
      <c r="A7018" s="7">
        <v>7017</v>
      </c>
      <c r="B7018" s="7">
        <v>1379</v>
      </c>
      <c r="C7018" s="7" t="s">
        <v>192</v>
      </c>
      <c r="D7018" s="7">
        <v>108</v>
      </c>
      <c r="E7018" s="7" t="s">
        <v>12791</v>
      </c>
      <c r="F7018" s="7" t="s">
        <v>172</v>
      </c>
      <c r="G7018" s="7" t="s">
        <v>192</v>
      </c>
      <c r="H7018" s="7" t="s">
        <v>202</v>
      </c>
    </row>
    <row r="7019" spans="1:8" ht="15.75" customHeight="1" x14ac:dyDescent="0.3">
      <c r="A7019" s="8">
        <v>7018</v>
      </c>
      <c r="B7019" s="8">
        <v>1379</v>
      </c>
      <c r="C7019" s="8" t="s">
        <v>116</v>
      </c>
      <c r="D7019" s="8">
        <v>108</v>
      </c>
      <c r="E7019" s="8" t="s">
        <v>20684</v>
      </c>
      <c r="F7019" s="8" t="s">
        <v>192</v>
      </c>
      <c r="G7019" s="8" t="s">
        <v>116</v>
      </c>
      <c r="H7019" s="8" t="s">
        <v>210</v>
      </c>
    </row>
    <row r="7020" spans="1:8" ht="15.75" customHeight="1" x14ac:dyDescent="0.3">
      <c r="A7020" s="7">
        <v>7019</v>
      </c>
      <c r="B7020" s="7">
        <v>1380</v>
      </c>
      <c r="C7020" s="7" t="s">
        <v>148</v>
      </c>
      <c r="D7020" s="7">
        <v>78</v>
      </c>
      <c r="E7020" s="7" t="s">
        <v>12796</v>
      </c>
      <c r="F7020" s="7"/>
      <c r="G7020" s="7" t="s">
        <v>152</v>
      </c>
      <c r="H7020" s="7" t="s">
        <v>218</v>
      </c>
    </row>
    <row r="7021" spans="1:8" ht="15.75" customHeight="1" x14ac:dyDescent="0.3">
      <c r="A7021" s="8">
        <v>7020</v>
      </c>
      <c r="B7021" s="8">
        <v>1380</v>
      </c>
      <c r="C7021" s="8" t="s">
        <v>156</v>
      </c>
      <c r="D7021" s="8">
        <v>78</v>
      </c>
      <c r="E7021" s="8" t="s">
        <v>20688</v>
      </c>
      <c r="F7021" s="8" t="s">
        <v>161</v>
      </c>
      <c r="G7021" s="8" t="s">
        <v>670</v>
      </c>
      <c r="H7021" s="8" t="s">
        <v>163</v>
      </c>
    </row>
    <row r="7022" spans="1:8" ht="15.75" customHeight="1" x14ac:dyDescent="0.3">
      <c r="A7022" s="7">
        <v>7021</v>
      </c>
      <c r="B7022" s="7">
        <v>1380</v>
      </c>
      <c r="C7022" s="7" t="s">
        <v>167</v>
      </c>
      <c r="D7022" s="7">
        <v>78</v>
      </c>
      <c r="E7022" s="7" t="s">
        <v>12797</v>
      </c>
      <c r="F7022" s="7" t="s">
        <v>152</v>
      </c>
      <c r="G7022" s="7" t="s">
        <v>172</v>
      </c>
      <c r="H7022" s="7" t="s">
        <v>174</v>
      </c>
    </row>
    <row r="7023" spans="1:8" ht="15.75" customHeight="1" x14ac:dyDescent="0.3">
      <c r="A7023" s="8">
        <v>7022</v>
      </c>
      <c r="B7023" s="8">
        <v>1380</v>
      </c>
      <c r="C7023" s="8" t="s">
        <v>176</v>
      </c>
      <c r="D7023" s="8">
        <v>78</v>
      </c>
      <c r="E7023" s="8" t="s">
        <v>20695</v>
      </c>
      <c r="F7023" s="8" t="s">
        <v>172</v>
      </c>
      <c r="G7023" s="8" t="s">
        <v>172</v>
      </c>
      <c r="H7023" s="8" t="s">
        <v>812</v>
      </c>
    </row>
    <row r="7024" spans="1:8" ht="15.75" customHeight="1" x14ac:dyDescent="0.3">
      <c r="A7024" s="7">
        <v>7023</v>
      </c>
      <c r="B7024" s="7">
        <v>1380</v>
      </c>
      <c r="C7024" s="7" t="s">
        <v>192</v>
      </c>
      <c r="D7024" s="7">
        <v>78</v>
      </c>
      <c r="E7024" s="7" t="s">
        <v>12799</v>
      </c>
      <c r="F7024" s="7" t="s">
        <v>172</v>
      </c>
      <c r="G7024" s="7" t="s">
        <v>192</v>
      </c>
      <c r="H7024" s="7" t="s">
        <v>202</v>
      </c>
    </row>
    <row r="7025" spans="1:8" ht="15.75" customHeight="1" x14ac:dyDescent="0.3">
      <c r="A7025" s="8">
        <v>7024</v>
      </c>
      <c r="B7025" s="8">
        <v>1380</v>
      </c>
      <c r="C7025" s="8" t="s">
        <v>116</v>
      </c>
      <c r="D7025" s="8">
        <v>78</v>
      </c>
      <c r="E7025" s="8" t="s">
        <v>20700</v>
      </c>
      <c r="F7025" s="8" t="s">
        <v>192</v>
      </c>
      <c r="G7025" s="8" t="s">
        <v>116</v>
      </c>
      <c r="H7025" s="8" t="s">
        <v>210</v>
      </c>
    </row>
    <row r="7026" spans="1:8" ht="15.75" customHeight="1" x14ac:dyDescent="0.3">
      <c r="A7026" s="7">
        <v>7025</v>
      </c>
      <c r="B7026" s="7">
        <v>1381</v>
      </c>
      <c r="C7026" s="7" t="s">
        <v>148</v>
      </c>
      <c r="D7026" s="7">
        <v>31</v>
      </c>
      <c r="E7026" s="7" t="s">
        <v>12805</v>
      </c>
      <c r="F7026" s="7"/>
      <c r="G7026" s="7" t="s">
        <v>152</v>
      </c>
      <c r="H7026" s="7" t="s">
        <v>153</v>
      </c>
    </row>
    <row r="7027" spans="1:8" ht="15.75" customHeight="1" x14ac:dyDescent="0.3">
      <c r="A7027" s="8">
        <v>7026</v>
      </c>
      <c r="B7027" s="8">
        <v>1381</v>
      </c>
      <c r="C7027" s="8" t="s">
        <v>156</v>
      </c>
      <c r="D7027" s="8">
        <v>31</v>
      </c>
      <c r="E7027" s="8" t="s">
        <v>20704</v>
      </c>
      <c r="F7027" s="8" t="s">
        <v>161</v>
      </c>
      <c r="G7027" s="8" t="s">
        <v>2546</v>
      </c>
      <c r="H7027" s="8" t="s">
        <v>163</v>
      </c>
    </row>
    <row r="7028" spans="1:8" ht="15.75" customHeight="1" x14ac:dyDescent="0.3">
      <c r="A7028" s="7">
        <v>7027</v>
      </c>
      <c r="B7028" s="7">
        <v>1381</v>
      </c>
      <c r="C7028" s="7" t="s">
        <v>167</v>
      </c>
      <c r="D7028" s="7">
        <v>31</v>
      </c>
      <c r="E7028" s="7" t="s">
        <v>12806</v>
      </c>
      <c r="F7028" s="7" t="s">
        <v>152</v>
      </c>
      <c r="G7028" s="7" t="s">
        <v>172</v>
      </c>
      <c r="H7028" s="7" t="s">
        <v>174</v>
      </c>
    </row>
    <row r="7029" spans="1:8" ht="15.75" customHeight="1" x14ac:dyDescent="0.3">
      <c r="A7029" s="8">
        <v>7028</v>
      </c>
      <c r="B7029" s="8">
        <v>1381</v>
      </c>
      <c r="C7029" s="8" t="s">
        <v>192</v>
      </c>
      <c r="D7029" s="8">
        <v>31</v>
      </c>
      <c r="E7029" s="8" t="s">
        <v>12807</v>
      </c>
      <c r="F7029" s="8" t="s">
        <v>172</v>
      </c>
      <c r="G7029" s="8" t="s">
        <v>192</v>
      </c>
      <c r="H7029" s="8" t="s">
        <v>202</v>
      </c>
    </row>
    <row r="7030" spans="1:8" ht="15.75" customHeight="1" x14ac:dyDescent="0.3">
      <c r="A7030" s="7">
        <v>7029</v>
      </c>
      <c r="B7030" s="7">
        <v>1382</v>
      </c>
      <c r="C7030" s="7" t="s">
        <v>148</v>
      </c>
      <c r="D7030" s="7">
        <v>90</v>
      </c>
      <c r="E7030" s="7" t="s">
        <v>12813</v>
      </c>
      <c r="F7030" s="7"/>
      <c r="G7030" s="7" t="s">
        <v>152</v>
      </c>
      <c r="H7030" s="7" t="s">
        <v>218</v>
      </c>
    </row>
    <row r="7031" spans="1:8" ht="15.75" customHeight="1" x14ac:dyDescent="0.3">
      <c r="A7031" s="8">
        <v>7030</v>
      </c>
      <c r="B7031" s="8">
        <v>1382</v>
      </c>
      <c r="C7031" s="8" t="s">
        <v>156</v>
      </c>
      <c r="D7031" s="8">
        <v>90</v>
      </c>
      <c r="E7031" s="8" t="s">
        <v>20712</v>
      </c>
      <c r="F7031" s="8" t="s">
        <v>161</v>
      </c>
      <c r="G7031" s="8" t="s">
        <v>1576</v>
      </c>
      <c r="H7031" s="8" t="s">
        <v>163</v>
      </c>
    </row>
    <row r="7032" spans="1:8" ht="15.75" customHeight="1" x14ac:dyDescent="0.3">
      <c r="A7032" s="7">
        <v>7031</v>
      </c>
      <c r="B7032" s="7">
        <v>1382</v>
      </c>
      <c r="C7032" s="7" t="s">
        <v>167</v>
      </c>
      <c r="D7032" s="7">
        <v>90</v>
      </c>
      <c r="E7032" s="7" t="s">
        <v>12814</v>
      </c>
      <c r="F7032" s="7" t="s">
        <v>152</v>
      </c>
      <c r="G7032" s="7" t="s">
        <v>172</v>
      </c>
      <c r="H7032" s="7" t="s">
        <v>174</v>
      </c>
    </row>
    <row r="7033" spans="1:8" ht="15.75" customHeight="1" x14ac:dyDescent="0.3">
      <c r="A7033" s="8">
        <v>7032</v>
      </c>
      <c r="B7033" s="8">
        <v>1383</v>
      </c>
      <c r="C7033" s="8" t="s">
        <v>148</v>
      </c>
      <c r="D7033" s="8">
        <v>77</v>
      </c>
      <c r="E7033" s="8" t="s">
        <v>12819</v>
      </c>
      <c r="F7033" s="8"/>
      <c r="G7033" s="8" t="s">
        <v>152</v>
      </c>
      <c r="H7033" s="8" t="s">
        <v>492</v>
      </c>
    </row>
    <row r="7034" spans="1:8" ht="15.75" customHeight="1" x14ac:dyDescent="0.3">
      <c r="A7034" s="7">
        <v>7033</v>
      </c>
      <c r="B7034" s="7">
        <v>1383</v>
      </c>
      <c r="C7034" s="7" t="s">
        <v>156</v>
      </c>
      <c r="D7034" s="7">
        <v>77</v>
      </c>
      <c r="E7034" s="7" t="s">
        <v>20718</v>
      </c>
      <c r="F7034" s="7" t="s">
        <v>161</v>
      </c>
      <c r="G7034" s="7" t="s">
        <v>8606</v>
      </c>
      <c r="H7034" s="7" t="s">
        <v>163</v>
      </c>
    </row>
    <row r="7035" spans="1:8" ht="15.75" customHeight="1" x14ac:dyDescent="0.3">
      <c r="A7035" s="8">
        <v>7034</v>
      </c>
      <c r="B7035" s="8">
        <v>1383</v>
      </c>
      <c r="C7035" s="8" t="s">
        <v>167</v>
      </c>
      <c r="D7035" s="8">
        <v>77</v>
      </c>
      <c r="E7035" s="8" t="s">
        <v>12820</v>
      </c>
      <c r="F7035" s="8" t="s">
        <v>152</v>
      </c>
      <c r="G7035" s="8" t="s">
        <v>172</v>
      </c>
      <c r="H7035" s="8" t="s">
        <v>174</v>
      </c>
    </row>
    <row r="7036" spans="1:8" ht="15.75" customHeight="1" x14ac:dyDescent="0.3">
      <c r="A7036" s="7">
        <v>7035</v>
      </c>
      <c r="B7036" s="7">
        <v>1383</v>
      </c>
      <c r="C7036" s="7" t="s">
        <v>192</v>
      </c>
      <c r="D7036" s="7">
        <v>77</v>
      </c>
      <c r="E7036" s="7" t="s">
        <v>12821</v>
      </c>
      <c r="F7036" s="7" t="s">
        <v>172</v>
      </c>
      <c r="G7036" s="7" t="s">
        <v>192</v>
      </c>
      <c r="H7036" s="7" t="s">
        <v>202</v>
      </c>
    </row>
    <row r="7037" spans="1:8" ht="15.75" customHeight="1" x14ac:dyDescent="0.3">
      <c r="A7037" s="8">
        <v>7036</v>
      </c>
      <c r="B7037" s="8">
        <v>1384</v>
      </c>
      <c r="C7037" s="8" t="s">
        <v>148</v>
      </c>
      <c r="D7037" s="8">
        <v>49</v>
      </c>
      <c r="E7037" s="8" t="s">
        <v>12826</v>
      </c>
      <c r="F7037" s="8"/>
      <c r="G7037" s="8" t="s">
        <v>152</v>
      </c>
      <c r="H7037" s="8" t="s">
        <v>153</v>
      </c>
    </row>
    <row r="7038" spans="1:8" ht="15.75" customHeight="1" x14ac:dyDescent="0.3">
      <c r="A7038" s="7">
        <v>7037</v>
      </c>
      <c r="B7038" s="7">
        <v>1384</v>
      </c>
      <c r="C7038" s="7" t="s">
        <v>156</v>
      </c>
      <c r="D7038" s="7">
        <v>49</v>
      </c>
      <c r="E7038" s="7" t="s">
        <v>20725</v>
      </c>
      <c r="F7038" s="7" t="s">
        <v>161</v>
      </c>
      <c r="G7038" s="7" t="s">
        <v>2458</v>
      </c>
      <c r="H7038" s="7" t="s">
        <v>163</v>
      </c>
    </row>
    <row r="7039" spans="1:8" ht="15.75" customHeight="1" x14ac:dyDescent="0.3">
      <c r="A7039" s="8">
        <v>7038</v>
      </c>
      <c r="B7039" s="8">
        <v>1384</v>
      </c>
      <c r="C7039" s="8" t="s">
        <v>167</v>
      </c>
      <c r="D7039" s="8">
        <v>49</v>
      </c>
      <c r="E7039" s="8" t="s">
        <v>12827</v>
      </c>
      <c r="F7039" s="8" t="s">
        <v>152</v>
      </c>
      <c r="G7039" s="8" t="s">
        <v>172</v>
      </c>
      <c r="H7039" s="8" t="s">
        <v>174</v>
      </c>
    </row>
    <row r="7040" spans="1:8" ht="15.75" customHeight="1" x14ac:dyDescent="0.3">
      <c r="A7040" s="7">
        <v>7039</v>
      </c>
      <c r="B7040" s="7">
        <v>1384</v>
      </c>
      <c r="C7040" s="7" t="s">
        <v>176</v>
      </c>
      <c r="D7040" s="7">
        <v>49</v>
      </c>
      <c r="E7040" s="7" t="s">
        <v>20729</v>
      </c>
      <c r="F7040" s="7" t="s">
        <v>172</v>
      </c>
      <c r="G7040" s="7" t="s">
        <v>172</v>
      </c>
      <c r="H7040" s="7" t="s">
        <v>812</v>
      </c>
    </row>
    <row r="7041" spans="1:8" ht="15.75" customHeight="1" x14ac:dyDescent="0.3">
      <c r="A7041" s="8">
        <v>7040</v>
      </c>
      <c r="B7041" s="8">
        <v>1384</v>
      </c>
      <c r="C7041" s="8" t="s">
        <v>192</v>
      </c>
      <c r="D7041" s="8">
        <v>49</v>
      </c>
      <c r="E7041" s="8" t="s">
        <v>12828</v>
      </c>
      <c r="F7041" s="8" t="s">
        <v>172</v>
      </c>
      <c r="G7041" s="8" t="s">
        <v>192</v>
      </c>
      <c r="H7041" s="8" t="s">
        <v>202</v>
      </c>
    </row>
    <row r="7042" spans="1:8" ht="15.75" customHeight="1" x14ac:dyDescent="0.3">
      <c r="A7042" s="7">
        <v>7041</v>
      </c>
      <c r="B7042" s="7">
        <v>1385</v>
      </c>
      <c r="C7042" s="7" t="s">
        <v>148</v>
      </c>
      <c r="D7042" s="7">
        <v>67</v>
      </c>
      <c r="E7042" s="7" t="s">
        <v>12834</v>
      </c>
      <c r="F7042" s="7"/>
      <c r="G7042" s="7" t="s">
        <v>152</v>
      </c>
      <c r="H7042" s="7" t="s">
        <v>492</v>
      </c>
    </row>
    <row r="7043" spans="1:8" ht="15.75" customHeight="1" x14ac:dyDescent="0.3">
      <c r="A7043" s="8">
        <v>7042</v>
      </c>
      <c r="B7043" s="8">
        <v>1385</v>
      </c>
      <c r="C7043" s="8" t="s">
        <v>156</v>
      </c>
      <c r="D7043" s="8">
        <v>67</v>
      </c>
      <c r="E7043" s="8" t="s">
        <v>20735</v>
      </c>
      <c r="F7043" s="8" t="s">
        <v>161</v>
      </c>
      <c r="G7043" s="8" t="s">
        <v>3331</v>
      </c>
      <c r="H7043" s="8" t="s">
        <v>163</v>
      </c>
    </row>
    <row r="7044" spans="1:8" ht="15.75" customHeight="1" x14ac:dyDescent="0.3">
      <c r="A7044" s="7">
        <v>7043</v>
      </c>
      <c r="B7044" s="7">
        <v>1385</v>
      </c>
      <c r="C7044" s="7" t="s">
        <v>167</v>
      </c>
      <c r="D7044" s="7">
        <v>67</v>
      </c>
      <c r="E7044" s="7" t="s">
        <v>12835</v>
      </c>
      <c r="F7044" s="7" t="s">
        <v>152</v>
      </c>
      <c r="G7044" s="7" t="s">
        <v>172</v>
      </c>
      <c r="H7044" s="7" t="s">
        <v>174</v>
      </c>
    </row>
    <row r="7045" spans="1:8" ht="15.75" customHeight="1" x14ac:dyDescent="0.3">
      <c r="A7045" s="8">
        <v>7044</v>
      </c>
      <c r="B7045" s="8">
        <v>1386</v>
      </c>
      <c r="C7045" s="8" t="s">
        <v>148</v>
      </c>
      <c r="D7045" s="8">
        <v>31</v>
      </c>
      <c r="E7045" s="8" t="s">
        <v>12840</v>
      </c>
      <c r="F7045" s="8"/>
      <c r="G7045" s="8" t="s">
        <v>152</v>
      </c>
      <c r="H7045" s="8" t="s">
        <v>314</v>
      </c>
    </row>
    <row r="7046" spans="1:8" ht="15.75" customHeight="1" x14ac:dyDescent="0.3">
      <c r="A7046" s="7">
        <v>7045</v>
      </c>
      <c r="B7046" s="7">
        <v>1386</v>
      </c>
      <c r="C7046" s="7" t="s">
        <v>156</v>
      </c>
      <c r="D7046" s="7">
        <v>31</v>
      </c>
      <c r="E7046" s="7" t="s">
        <v>20741</v>
      </c>
      <c r="F7046" s="7" t="s">
        <v>161</v>
      </c>
      <c r="G7046" s="7" t="s">
        <v>2546</v>
      </c>
      <c r="H7046" s="7" t="s">
        <v>163</v>
      </c>
    </row>
    <row r="7047" spans="1:8" ht="15.75" customHeight="1" x14ac:dyDescent="0.3">
      <c r="A7047" s="8">
        <v>7046</v>
      </c>
      <c r="B7047" s="8">
        <v>1386</v>
      </c>
      <c r="C7047" s="8" t="s">
        <v>167</v>
      </c>
      <c r="D7047" s="8">
        <v>31</v>
      </c>
      <c r="E7047" s="8" t="s">
        <v>12841</v>
      </c>
      <c r="F7047" s="8" t="s">
        <v>152</v>
      </c>
      <c r="G7047" s="8" t="s">
        <v>172</v>
      </c>
      <c r="H7047" s="8" t="s">
        <v>174</v>
      </c>
    </row>
    <row r="7048" spans="1:8" ht="15.75" customHeight="1" x14ac:dyDescent="0.3">
      <c r="A7048" s="7">
        <v>7047</v>
      </c>
      <c r="B7048" s="7">
        <v>1386</v>
      </c>
      <c r="C7048" s="7" t="s">
        <v>192</v>
      </c>
      <c r="D7048" s="7">
        <v>31</v>
      </c>
      <c r="E7048" s="7" t="s">
        <v>12842</v>
      </c>
      <c r="F7048" s="7" t="s">
        <v>172</v>
      </c>
      <c r="G7048" s="7" t="s">
        <v>192</v>
      </c>
      <c r="H7048" s="7" t="s">
        <v>202</v>
      </c>
    </row>
    <row r="7049" spans="1:8" ht="15.75" customHeight="1" x14ac:dyDescent="0.3">
      <c r="A7049" s="8">
        <v>7048</v>
      </c>
      <c r="B7049" s="8">
        <v>1386</v>
      </c>
      <c r="C7049" s="8" t="s">
        <v>116</v>
      </c>
      <c r="D7049" s="8">
        <v>31</v>
      </c>
      <c r="E7049" s="8" t="s">
        <v>20747</v>
      </c>
      <c r="F7049" s="8" t="s">
        <v>192</v>
      </c>
      <c r="G7049" s="8" t="s">
        <v>116</v>
      </c>
      <c r="H7049" s="8" t="s">
        <v>210</v>
      </c>
    </row>
    <row r="7050" spans="1:8" ht="15.75" customHeight="1" x14ac:dyDescent="0.3">
      <c r="A7050" s="7">
        <v>7049</v>
      </c>
      <c r="B7050" s="7">
        <v>1387</v>
      </c>
      <c r="C7050" s="7" t="s">
        <v>148</v>
      </c>
      <c r="D7050" s="7">
        <v>35</v>
      </c>
      <c r="E7050" s="7" t="s">
        <v>12847</v>
      </c>
      <c r="F7050" s="7"/>
      <c r="G7050" s="7" t="s">
        <v>152</v>
      </c>
      <c r="H7050" s="7" t="s">
        <v>492</v>
      </c>
    </row>
    <row r="7051" spans="1:8" ht="15.75" customHeight="1" x14ac:dyDescent="0.3">
      <c r="A7051" s="8">
        <v>7050</v>
      </c>
      <c r="B7051" s="8">
        <v>1387</v>
      </c>
      <c r="C7051" s="8" t="s">
        <v>156</v>
      </c>
      <c r="D7051" s="8">
        <v>35</v>
      </c>
      <c r="E7051" s="8" t="s">
        <v>20752</v>
      </c>
      <c r="F7051" s="8" t="s">
        <v>161</v>
      </c>
      <c r="G7051" s="8" t="s">
        <v>1012</v>
      </c>
      <c r="H7051" s="8" t="s">
        <v>163</v>
      </c>
    </row>
    <row r="7052" spans="1:8" ht="15.75" customHeight="1" x14ac:dyDescent="0.3">
      <c r="A7052" s="7">
        <v>7051</v>
      </c>
      <c r="B7052" s="7">
        <v>1387</v>
      </c>
      <c r="C7052" s="7" t="s">
        <v>167</v>
      </c>
      <c r="D7052" s="7">
        <v>35</v>
      </c>
      <c r="E7052" s="7" t="s">
        <v>12848</v>
      </c>
      <c r="F7052" s="7" t="s">
        <v>152</v>
      </c>
      <c r="G7052" s="7" t="s">
        <v>172</v>
      </c>
      <c r="H7052" s="7" t="s">
        <v>174</v>
      </c>
    </row>
    <row r="7053" spans="1:8" ht="15.75" customHeight="1" x14ac:dyDescent="0.3">
      <c r="A7053" s="8">
        <v>7052</v>
      </c>
      <c r="B7053" s="8">
        <v>1387</v>
      </c>
      <c r="C7053" s="8" t="s">
        <v>176</v>
      </c>
      <c r="D7053" s="8">
        <v>35</v>
      </c>
      <c r="E7053" s="8" t="s">
        <v>20754</v>
      </c>
      <c r="F7053" s="8" t="s">
        <v>172</v>
      </c>
      <c r="G7053" s="8" t="s">
        <v>388</v>
      </c>
      <c r="H7053" s="8" t="s">
        <v>812</v>
      </c>
    </row>
    <row r="7054" spans="1:8" ht="15.75" customHeight="1" x14ac:dyDescent="0.3">
      <c r="A7054" s="7">
        <v>7053</v>
      </c>
      <c r="B7054" s="7">
        <v>1387</v>
      </c>
      <c r="C7054" s="7" t="s">
        <v>192</v>
      </c>
      <c r="D7054" s="7">
        <v>35</v>
      </c>
      <c r="E7054" s="7" t="s">
        <v>12849</v>
      </c>
      <c r="F7054" s="7" t="s">
        <v>172</v>
      </c>
      <c r="G7054" s="7" t="s">
        <v>192</v>
      </c>
      <c r="H7054" s="7" t="s">
        <v>202</v>
      </c>
    </row>
    <row r="7055" spans="1:8" ht="15.75" customHeight="1" x14ac:dyDescent="0.3">
      <c r="A7055" s="8">
        <v>7054</v>
      </c>
      <c r="B7055" s="8">
        <v>1388</v>
      </c>
      <c r="C7055" s="8" t="s">
        <v>148</v>
      </c>
      <c r="D7055" s="8">
        <v>119</v>
      </c>
      <c r="E7055" s="8" t="s">
        <v>12855</v>
      </c>
      <c r="F7055" s="8"/>
      <c r="G7055" s="8" t="s">
        <v>152</v>
      </c>
      <c r="H7055" s="8" t="s">
        <v>492</v>
      </c>
    </row>
    <row r="7056" spans="1:8" ht="15.75" customHeight="1" x14ac:dyDescent="0.3">
      <c r="A7056" s="7">
        <v>7055</v>
      </c>
      <c r="B7056" s="7">
        <v>1388</v>
      </c>
      <c r="C7056" s="7" t="s">
        <v>156</v>
      </c>
      <c r="D7056" s="7">
        <v>119</v>
      </c>
      <c r="E7056" s="7" t="s">
        <v>20761</v>
      </c>
      <c r="F7056" s="7" t="s">
        <v>161</v>
      </c>
      <c r="G7056" s="7" t="s">
        <v>2601</v>
      </c>
      <c r="H7056" s="7" t="s">
        <v>163</v>
      </c>
    </row>
    <row r="7057" spans="1:8" ht="15.75" customHeight="1" x14ac:dyDescent="0.3">
      <c r="A7057" s="8">
        <v>7056</v>
      </c>
      <c r="B7057" s="8">
        <v>1388</v>
      </c>
      <c r="C7057" s="8" t="s">
        <v>167</v>
      </c>
      <c r="D7057" s="8">
        <v>119</v>
      </c>
      <c r="E7057" s="8" t="s">
        <v>8364</v>
      </c>
      <c r="F7057" s="8" t="s">
        <v>152</v>
      </c>
      <c r="G7057" s="8" t="s">
        <v>172</v>
      </c>
      <c r="H7057" s="8" t="s">
        <v>174</v>
      </c>
    </row>
    <row r="7058" spans="1:8" ht="15.75" customHeight="1" x14ac:dyDescent="0.3">
      <c r="A7058" s="7">
        <v>7057</v>
      </c>
      <c r="B7058" s="7">
        <v>1388</v>
      </c>
      <c r="C7058" s="7" t="s">
        <v>192</v>
      </c>
      <c r="D7058" s="7">
        <v>119</v>
      </c>
      <c r="E7058" s="7" t="s">
        <v>12856</v>
      </c>
      <c r="F7058" s="7" t="s">
        <v>172</v>
      </c>
      <c r="G7058" s="7" t="s">
        <v>192</v>
      </c>
      <c r="H7058" s="7" t="s">
        <v>202</v>
      </c>
    </row>
    <row r="7059" spans="1:8" ht="15.75" customHeight="1" x14ac:dyDescent="0.3">
      <c r="A7059" s="8">
        <v>7058</v>
      </c>
      <c r="B7059" s="8">
        <v>1389</v>
      </c>
      <c r="C7059" s="8" t="s">
        <v>148</v>
      </c>
      <c r="D7059" s="8">
        <v>66</v>
      </c>
      <c r="E7059" s="8" t="s">
        <v>12861</v>
      </c>
      <c r="F7059" s="8"/>
      <c r="G7059" s="8" t="s">
        <v>152</v>
      </c>
      <c r="H7059" s="8" t="s">
        <v>153</v>
      </c>
    </row>
    <row r="7060" spans="1:8" ht="15.75" customHeight="1" x14ac:dyDescent="0.3">
      <c r="A7060" s="7">
        <v>7059</v>
      </c>
      <c r="B7060" s="7">
        <v>1389</v>
      </c>
      <c r="C7060" s="7" t="s">
        <v>156</v>
      </c>
      <c r="D7060" s="7">
        <v>66</v>
      </c>
      <c r="E7060" s="7" t="s">
        <v>20769</v>
      </c>
      <c r="F7060" s="7" t="s">
        <v>161</v>
      </c>
      <c r="G7060" s="7" t="s">
        <v>2964</v>
      </c>
      <c r="H7060" s="7" t="s">
        <v>163</v>
      </c>
    </row>
    <row r="7061" spans="1:8" ht="15.75" customHeight="1" x14ac:dyDescent="0.3">
      <c r="A7061" s="8">
        <v>7060</v>
      </c>
      <c r="B7061" s="8">
        <v>1389</v>
      </c>
      <c r="C7061" s="8" t="s">
        <v>167</v>
      </c>
      <c r="D7061" s="8">
        <v>66</v>
      </c>
      <c r="E7061" s="8" t="s">
        <v>12862</v>
      </c>
      <c r="F7061" s="8" t="s">
        <v>152</v>
      </c>
      <c r="G7061" s="8" t="s">
        <v>172</v>
      </c>
      <c r="H7061" s="8" t="s">
        <v>174</v>
      </c>
    </row>
    <row r="7062" spans="1:8" ht="15.75" customHeight="1" x14ac:dyDescent="0.3">
      <c r="A7062" s="7">
        <v>7061</v>
      </c>
      <c r="B7062" s="7">
        <v>1389</v>
      </c>
      <c r="C7062" s="7" t="s">
        <v>176</v>
      </c>
      <c r="D7062" s="7">
        <v>66</v>
      </c>
      <c r="E7062" s="7" t="s">
        <v>20772</v>
      </c>
      <c r="F7062" s="7" t="s">
        <v>172</v>
      </c>
      <c r="G7062" s="7" t="s">
        <v>172</v>
      </c>
      <c r="H7062" s="7" t="s">
        <v>812</v>
      </c>
    </row>
    <row r="7063" spans="1:8" ht="15.75" customHeight="1" x14ac:dyDescent="0.3">
      <c r="A7063" s="8">
        <v>7062</v>
      </c>
      <c r="B7063" s="8">
        <v>1389</v>
      </c>
      <c r="C7063" s="8" t="s">
        <v>192</v>
      </c>
      <c r="D7063" s="8">
        <v>66</v>
      </c>
      <c r="E7063" s="8" t="s">
        <v>12863</v>
      </c>
      <c r="F7063" s="8" t="s">
        <v>172</v>
      </c>
      <c r="G7063" s="8" t="s">
        <v>192</v>
      </c>
      <c r="H7063" s="8" t="s">
        <v>202</v>
      </c>
    </row>
    <row r="7064" spans="1:8" ht="15.75" customHeight="1" x14ac:dyDescent="0.3">
      <c r="A7064" s="7">
        <v>7063</v>
      </c>
      <c r="B7064" s="7">
        <v>1389</v>
      </c>
      <c r="C7064" s="7" t="s">
        <v>116</v>
      </c>
      <c r="D7064" s="7">
        <v>66</v>
      </c>
      <c r="E7064" s="7" t="s">
        <v>20777</v>
      </c>
      <c r="F7064" s="7" t="s">
        <v>192</v>
      </c>
      <c r="G7064" s="7" t="s">
        <v>116</v>
      </c>
      <c r="H7064" s="7" t="s">
        <v>210</v>
      </c>
    </row>
    <row r="7065" spans="1:8" ht="15.75" customHeight="1" x14ac:dyDescent="0.3">
      <c r="A7065" s="8">
        <v>7064</v>
      </c>
      <c r="B7065" s="8">
        <v>1390</v>
      </c>
      <c r="C7065" s="8" t="s">
        <v>148</v>
      </c>
      <c r="D7065" s="8">
        <v>90</v>
      </c>
      <c r="E7065" s="8" t="s">
        <v>12868</v>
      </c>
      <c r="F7065" s="8"/>
      <c r="G7065" s="8" t="s">
        <v>152</v>
      </c>
      <c r="H7065" s="8" t="s">
        <v>218</v>
      </c>
    </row>
    <row r="7066" spans="1:8" ht="15.75" customHeight="1" x14ac:dyDescent="0.3">
      <c r="A7066" s="7">
        <v>7065</v>
      </c>
      <c r="B7066" s="7">
        <v>1390</v>
      </c>
      <c r="C7066" s="7" t="s">
        <v>156</v>
      </c>
      <c r="D7066" s="7">
        <v>90</v>
      </c>
      <c r="E7066" s="7" t="s">
        <v>20781</v>
      </c>
      <c r="F7066" s="7" t="s">
        <v>161</v>
      </c>
      <c r="G7066" s="7" t="s">
        <v>1576</v>
      </c>
      <c r="H7066" s="7" t="s">
        <v>163</v>
      </c>
    </row>
    <row r="7067" spans="1:8" ht="15.75" customHeight="1" x14ac:dyDescent="0.3">
      <c r="A7067" s="8">
        <v>7066</v>
      </c>
      <c r="B7067" s="8">
        <v>1390</v>
      </c>
      <c r="C7067" s="8" t="s">
        <v>167</v>
      </c>
      <c r="D7067" s="8">
        <v>90</v>
      </c>
      <c r="E7067" s="8" t="s">
        <v>12869</v>
      </c>
      <c r="F7067" s="8" t="s">
        <v>152</v>
      </c>
      <c r="G7067" s="8" t="s">
        <v>172</v>
      </c>
      <c r="H7067" s="8" t="s">
        <v>174</v>
      </c>
    </row>
    <row r="7068" spans="1:8" ht="15.75" customHeight="1" x14ac:dyDescent="0.3">
      <c r="A7068" s="7">
        <v>7067</v>
      </c>
      <c r="B7068" s="7">
        <v>1390</v>
      </c>
      <c r="C7068" s="7" t="s">
        <v>176</v>
      </c>
      <c r="D7068" s="7">
        <v>90</v>
      </c>
      <c r="E7068" s="7" t="s">
        <v>20785</v>
      </c>
      <c r="F7068" s="7" t="s">
        <v>172</v>
      </c>
      <c r="G7068" s="7" t="s">
        <v>388</v>
      </c>
      <c r="H7068" s="7" t="s">
        <v>184</v>
      </c>
    </row>
    <row r="7069" spans="1:8" ht="15.75" customHeight="1" x14ac:dyDescent="0.3">
      <c r="A7069" s="8">
        <v>7068</v>
      </c>
      <c r="B7069" s="8">
        <v>1390</v>
      </c>
      <c r="C7069" s="8" t="s">
        <v>192</v>
      </c>
      <c r="D7069" s="8">
        <v>90</v>
      </c>
      <c r="E7069" s="8" t="s">
        <v>12870</v>
      </c>
      <c r="F7069" s="8" t="s">
        <v>172</v>
      </c>
      <c r="G7069" s="8" t="s">
        <v>192</v>
      </c>
      <c r="H7069" s="8" t="s">
        <v>202</v>
      </c>
    </row>
    <row r="7070" spans="1:8" ht="15.75" customHeight="1" x14ac:dyDescent="0.3">
      <c r="A7070" s="7">
        <v>7069</v>
      </c>
      <c r="B7070" s="7">
        <v>1391</v>
      </c>
      <c r="C7070" s="7" t="s">
        <v>148</v>
      </c>
      <c r="D7070" s="7">
        <v>45</v>
      </c>
      <c r="E7070" s="7" t="s">
        <v>4991</v>
      </c>
      <c r="F7070" s="7"/>
      <c r="G7070" s="7" t="s">
        <v>152</v>
      </c>
      <c r="H7070" s="7" t="s">
        <v>492</v>
      </c>
    </row>
    <row r="7071" spans="1:8" ht="15.75" customHeight="1" x14ac:dyDescent="0.3">
      <c r="A7071" s="8">
        <v>7070</v>
      </c>
      <c r="B7071" s="8">
        <v>1391</v>
      </c>
      <c r="C7071" s="8" t="s">
        <v>156</v>
      </c>
      <c r="D7071" s="8">
        <v>45</v>
      </c>
      <c r="E7071" s="8" t="s">
        <v>20789</v>
      </c>
      <c r="F7071" s="8" t="s">
        <v>161</v>
      </c>
      <c r="G7071" s="8" t="s">
        <v>1242</v>
      </c>
      <c r="H7071" s="8" t="s">
        <v>163</v>
      </c>
    </row>
    <row r="7072" spans="1:8" ht="15.75" customHeight="1" x14ac:dyDescent="0.3">
      <c r="A7072" s="7">
        <v>7071</v>
      </c>
      <c r="B7072" s="7">
        <v>1391</v>
      </c>
      <c r="C7072" s="7" t="s">
        <v>167</v>
      </c>
      <c r="D7072" s="7">
        <v>45</v>
      </c>
      <c r="E7072" s="7" t="s">
        <v>12874</v>
      </c>
      <c r="F7072" s="7" t="s">
        <v>152</v>
      </c>
      <c r="G7072" s="7" t="s">
        <v>172</v>
      </c>
      <c r="H7072" s="7" t="s">
        <v>174</v>
      </c>
    </row>
    <row r="7073" spans="1:8" ht="15.75" customHeight="1" x14ac:dyDescent="0.3">
      <c r="A7073" s="8">
        <v>7072</v>
      </c>
      <c r="B7073" s="8">
        <v>1391</v>
      </c>
      <c r="C7073" s="8" t="s">
        <v>192</v>
      </c>
      <c r="D7073" s="8">
        <v>45</v>
      </c>
      <c r="E7073" s="8" t="s">
        <v>12875</v>
      </c>
      <c r="F7073" s="8" t="s">
        <v>172</v>
      </c>
      <c r="G7073" s="8" t="s">
        <v>192</v>
      </c>
      <c r="H7073" s="8" t="s">
        <v>202</v>
      </c>
    </row>
    <row r="7074" spans="1:8" ht="15.75" customHeight="1" x14ac:dyDescent="0.3">
      <c r="A7074" s="7">
        <v>7073</v>
      </c>
      <c r="B7074" s="7">
        <v>1391</v>
      </c>
      <c r="C7074" s="7" t="s">
        <v>116</v>
      </c>
      <c r="D7074" s="7">
        <v>45</v>
      </c>
      <c r="E7074" s="7" t="s">
        <v>20795</v>
      </c>
      <c r="F7074" s="7" t="s">
        <v>192</v>
      </c>
      <c r="G7074" s="7" t="s">
        <v>116</v>
      </c>
      <c r="H7074" s="7" t="s">
        <v>210</v>
      </c>
    </row>
    <row r="7075" spans="1:8" ht="15.75" customHeight="1" x14ac:dyDescent="0.3">
      <c r="A7075" s="8">
        <v>7074</v>
      </c>
      <c r="B7075" s="8">
        <v>1392</v>
      </c>
      <c r="C7075" s="8" t="s">
        <v>148</v>
      </c>
      <c r="D7075" s="8">
        <v>78</v>
      </c>
      <c r="E7075" s="8" t="s">
        <v>12880</v>
      </c>
      <c r="F7075" s="8"/>
      <c r="G7075" s="8" t="s">
        <v>152</v>
      </c>
      <c r="H7075" s="8" t="s">
        <v>492</v>
      </c>
    </row>
    <row r="7076" spans="1:8" ht="15.75" customHeight="1" x14ac:dyDescent="0.3">
      <c r="A7076" s="7">
        <v>7075</v>
      </c>
      <c r="B7076" s="7">
        <v>1392</v>
      </c>
      <c r="C7076" s="7" t="s">
        <v>156</v>
      </c>
      <c r="D7076" s="7">
        <v>78</v>
      </c>
      <c r="E7076" s="7" t="s">
        <v>20798</v>
      </c>
      <c r="F7076" s="7" t="s">
        <v>161</v>
      </c>
      <c r="G7076" s="7" t="s">
        <v>670</v>
      </c>
      <c r="H7076" s="7" t="s">
        <v>163</v>
      </c>
    </row>
    <row r="7077" spans="1:8" ht="15.75" customHeight="1" x14ac:dyDescent="0.3">
      <c r="A7077" s="8">
        <v>7076</v>
      </c>
      <c r="B7077" s="8">
        <v>1392</v>
      </c>
      <c r="C7077" s="8" t="s">
        <v>167</v>
      </c>
      <c r="D7077" s="8">
        <v>78</v>
      </c>
      <c r="E7077" s="8" t="s">
        <v>12881</v>
      </c>
      <c r="F7077" s="8" t="s">
        <v>152</v>
      </c>
      <c r="G7077" s="8" t="s">
        <v>172</v>
      </c>
      <c r="H7077" s="8" t="s">
        <v>174</v>
      </c>
    </row>
    <row r="7078" spans="1:8" ht="15.75" customHeight="1" x14ac:dyDescent="0.3">
      <c r="A7078" s="7">
        <v>7077</v>
      </c>
      <c r="B7078" s="7">
        <v>1392</v>
      </c>
      <c r="C7078" s="7" t="s">
        <v>192</v>
      </c>
      <c r="D7078" s="7">
        <v>78</v>
      </c>
      <c r="E7078" s="7" t="s">
        <v>12882</v>
      </c>
      <c r="F7078" s="7" t="s">
        <v>172</v>
      </c>
      <c r="G7078" s="7" t="s">
        <v>192</v>
      </c>
      <c r="H7078" s="7" t="s">
        <v>202</v>
      </c>
    </row>
    <row r="7079" spans="1:8" ht="15.75" customHeight="1" x14ac:dyDescent="0.3">
      <c r="A7079" s="8">
        <v>7078</v>
      </c>
      <c r="B7079" s="8">
        <v>1392</v>
      </c>
      <c r="C7079" s="8" t="s">
        <v>116</v>
      </c>
      <c r="D7079" s="8">
        <v>78</v>
      </c>
      <c r="E7079" s="8" t="s">
        <v>20804</v>
      </c>
      <c r="F7079" s="8" t="s">
        <v>192</v>
      </c>
      <c r="G7079" s="8" t="s">
        <v>116</v>
      </c>
      <c r="H7079" s="8" t="s">
        <v>210</v>
      </c>
    </row>
    <row r="7080" spans="1:8" ht="15.75" customHeight="1" x14ac:dyDescent="0.3">
      <c r="A7080" s="7">
        <v>7079</v>
      </c>
      <c r="B7080" s="7">
        <v>1393</v>
      </c>
      <c r="C7080" s="7" t="s">
        <v>148</v>
      </c>
      <c r="D7080" s="7">
        <v>79</v>
      </c>
      <c r="E7080" s="7" t="s">
        <v>12887</v>
      </c>
      <c r="F7080" s="7"/>
      <c r="G7080" s="7" t="s">
        <v>152</v>
      </c>
      <c r="H7080" s="7" t="s">
        <v>492</v>
      </c>
    </row>
    <row r="7081" spans="1:8" ht="15.75" customHeight="1" x14ac:dyDescent="0.3">
      <c r="A7081" s="8">
        <v>7080</v>
      </c>
      <c r="B7081" s="8">
        <v>1393</v>
      </c>
      <c r="C7081" s="8" t="s">
        <v>156</v>
      </c>
      <c r="D7081" s="8">
        <v>79</v>
      </c>
      <c r="E7081" s="8" t="s">
        <v>20811</v>
      </c>
      <c r="F7081" s="8" t="s">
        <v>161</v>
      </c>
      <c r="G7081" s="8" t="s">
        <v>1465</v>
      </c>
      <c r="H7081" s="8" t="s">
        <v>163</v>
      </c>
    </row>
    <row r="7082" spans="1:8" ht="15.75" customHeight="1" x14ac:dyDescent="0.3">
      <c r="A7082" s="7">
        <v>7081</v>
      </c>
      <c r="B7082" s="7">
        <v>1393</v>
      </c>
      <c r="C7082" s="7" t="s">
        <v>167</v>
      </c>
      <c r="D7082" s="7">
        <v>79</v>
      </c>
      <c r="E7082" s="7" t="s">
        <v>12888</v>
      </c>
      <c r="F7082" s="7" t="s">
        <v>152</v>
      </c>
      <c r="G7082" s="7" t="s">
        <v>172</v>
      </c>
      <c r="H7082" s="7" t="s">
        <v>174</v>
      </c>
    </row>
    <row r="7083" spans="1:8" ht="15.75" customHeight="1" x14ac:dyDescent="0.3">
      <c r="A7083" s="8">
        <v>7082</v>
      </c>
      <c r="B7083" s="8">
        <v>1393</v>
      </c>
      <c r="C7083" s="8" t="s">
        <v>176</v>
      </c>
      <c r="D7083" s="8">
        <v>79</v>
      </c>
      <c r="E7083" s="8" t="s">
        <v>20816</v>
      </c>
      <c r="F7083" s="8" t="s">
        <v>172</v>
      </c>
      <c r="G7083" s="8" t="s">
        <v>388</v>
      </c>
      <c r="H7083" s="8" t="s">
        <v>288</v>
      </c>
    </row>
    <row r="7084" spans="1:8" ht="15.75" customHeight="1" x14ac:dyDescent="0.3">
      <c r="A7084" s="7">
        <v>7083</v>
      </c>
      <c r="B7084" s="7">
        <v>1393</v>
      </c>
      <c r="C7084" s="7" t="s">
        <v>192</v>
      </c>
      <c r="D7084" s="7">
        <v>79</v>
      </c>
      <c r="E7084" s="7" t="s">
        <v>12889</v>
      </c>
      <c r="F7084" s="7" t="s">
        <v>172</v>
      </c>
      <c r="G7084" s="7" t="s">
        <v>192</v>
      </c>
      <c r="H7084" s="7" t="s">
        <v>202</v>
      </c>
    </row>
    <row r="7085" spans="1:8" ht="15.75" customHeight="1" x14ac:dyDescent="0.3">
      <c r="A7085" s="8">
        <v>7084</v>
      </c>
      <c r="B7085" s="8">
        <v>1393</v>
      </c>
      <c r="C7085" s="8" t="s">
        <v>116</v>
      </c>
      <c r="D7085" s="8">
        <v>79</v>
      </c>
      <c r="E7085" s="8" t="s">
        <v>20820</v>
      </c>
      <c r="F7085" s="8" t="s">
        <v>192</v>
      </c>
      <c r="G7085" s="8" t="s">
        <v>116</v>
      </c>
      <c r="H7085" s="8" t="s">
        <v>210</v>
      </c>
    </row>
    <row r="7086" spans="1:8" ht="15.75" customHeight="1" x14ac:dyDescent="0.3">
      <c r="A7086" s="7">
        <v>7085</v>
      </c>
      <c r="B7086" s="7">
        <v>1394</v>
      </c>
      <c r="C7086" s="7" t="s">
        <v>148</v>
      </c>
      <c r="D7086" s="7">
        <v>55</v>
      </c>
      <c r="E7086" s="7" t="s">
        <v>12894</v>
      </c>
      <c r="F7086" s="7"/>
      <c r="G7086" s="7" t="s">
        <v>152</v>
      </c>
      <c r="H7086" s="7" t="s">
        <v>218</v>
      </c>
    </row>
    <row r="7087" spans="1:8" ht="15.75" customHeight="1" x14ac:dyDescent="0.3">
      <c r="A7087" s="8">
        <v>7086</v>
      </c>
      <c r="B7087" s="8">
        <v>1394</v>
      </c>
      <c r="C7087" s="8" t="s">
        <v>156</v>
      </c>
      <c r="D7087" s="8">
        <v>55</v>
      </c>
      <c r="E7087" s="8" t="s">
        <v>20825</v>
      </c>
      <c r="F7087" s="8" t="s">
        <v>161</v>
      </c>
      <c r="G7087" s="8" t="s">
        <v>2417</v>
      </c>
      <c r="H7087" s="8" t="s">
        <v>163</v>
      </c>
    </row>
    <row r="7088" spans="1:8" ht="15.75" customHeight="1" x14ac:dyDescent="0.3">
      <c r="A7088" s="7">
        <v>7087</v>
      </c>
      <c r="B7088" s="7">
        <v>1394</v>
      </c>
      <c r="C7088" s="7" t="s">
        <v>167</v>
      </c>
      <c r="D7088" s="7">
        <v>55</v>
      </c>
      <c r="E7088" s="7" t="s">
        <v>12895</v>
      </c>
      <c r="F7088" s="7" t="s">
        <v>152</v>
      </c>
      <c r="G7088" s="7" t="s">
        <v>172</v>
      </c>
      <c r="H7088" s="7" t="s">
        <v>174</v>
      </c>
    </row>
    <row r="7089" spans="1:8" ht="15.75" customHeight="1" x14ac:dyDescent="0.3">
      <c r="A7089" s="8">
        <v>7088</v>
      </c>
      <c r="B7089" s="8">
        <v>1394</v>
      </c>
      <c r="C7089" s="8" t="s">
        <v>176</v>
      </c>
      <c r="D7089" s="8">
        <v>55</v>
      </c>
      <c r="E7089" s="8" t="s">
        <v>20829</v>
      </c>
      <c r="F7089" s="8" t="s">
        <v>172</v>
      </c>
      <c r="G7089" s="8" t="s">
        <v>388</v>
      </c>
      <c r="H7089" s="8" t="s">
        <v>248</v>
      </c>
    </row>
    <row r="7090" spans="1:8" ht="15.75" customHeight="1" x14ac:dyDescent="0.3">
      <c r="A7090" s="7">
        <v>7089</v>
      </c>
      <c r="B7090" s="7">
        <v>1394</v>
      </c>
      <c r="C7090" s="7" t="s">
        <v>192</v>
      </c>
      <c r="D7090" s="7">
        <v>55</v>
      </c>
      <c r="E7090" s="7" t="s">
        <v>12896</v>
      </c>
      <c r="F7090" s="7" t="s">
        <v>172</v>
      </c>
      <c r="G7090" s="7" t="s">
        <v>192</v>
      </c>
      <c r="H7090" s="7" t="s">
        <v>202</v>
      </c>
    </row>
    <row r="7091" spans="1:8" ht="15.75" customHeight="1" x14ac:dyDescent="0.3">
      <c r="A7091" s="8">
        <v>7090</v>
      </c>
      <c r="B7091" s="8">
        <v>1395</v>
      </c>
      <c r="C7091" s="8" t="s">
        <v>148</v>
      </c>
      <c r="D7091" s="8">
        <v>3</v>
      </c>
      <c r="E7091" s="8" t="s">
        <v>12901</v>
      </c>
      <c r="F7091" s="8"/>
      <c r="G7091" s="8" t="s">
        <v>152</v>
      </c>
      <c r="H7091" s="8" t="s">
        <v>314</v>
      </c>
    </row>
    <row r="7092" spans="1:8" ht="15.75" customHeight="1" x14ac:dyDescent="0.3">
      <c r="A7092" s="7">
        <v>7091</v>
      </c>
      <c r="B7092" s="7">
        <v>1395</v>
      </c>
      <c r="C7092" s="7" t="s">
        <v>156</v>
      </c>
      <c r="D7092" s="7">
        <v>3</v>
      </c>
      <c r="E7092" s="7" t="s">
        <v>20840</v>
      </c>
      <c r="F7092" s="7" t="s">
        <v>161</v>
      </c>
      <c r="G7092" s="7" t="s">
        <v>1215</v>
      </c>
      <c r="H7092" s="7" t="s">
        <v>163</v>
      </c>
    </row>
    <row r="7093" spans="1:8" ht="15.75" customHeight="1" x14ac:dyDescent="0.3">
      <c r="A7093" s="8">
        <v>7092</v>
      </c>
      <c r="B7093" s="8">
        <v>1395</v>
      </c>
      <c r="C7093" s="8" t="s">
        <v>167</v>
      </c>
      <c r="D7093" s="8">
        <v>3</v>
      </c>
      <c r="E7093" s="8" t="s">
        <v>12902</v>
      </c>
      <c r="F7093" s="8" t="s">
        <v>152</v>
      </c>
      <c r="G7093" s="8" t="s">
        <v>172</v>
      </c>
      <c r="H7093" s="8" t="s">
        <v>174</v>
      </c>
    </row>
    <row r="7094" spans="1:8" ht="15.75" customHeight="1" x14ac:dyDescent="0.3">
      <c r="A7094" s="7">
        <v>7093</v>
      </c>
      <c r="B7094" s="7">
        <v>1395</v>
      </c>
      <c r="C7094" s="7" t="s">
        <v>176</v>
      </c>
      <c r="D7094" s="7">
        <v>3</v>
      </c>
      <c r="E7094" s="7" t="s">
        <v>20845</v>
      </c>
      <c r="F7094" s="7" t="s">
        <v>172</v>
      </c>
      <c r="G7094" s="7" t="s">
        <v>388</v>
      </c>
      <c r="H7094" s="7" t="s">
        <v>248</v>
      </c>
    </row>
    <row r="7095" spans="1:8" ht="15.75" customHeight="1" x14ac:dyDescent="0.3">
      <c r="A7095" s="8">
        <v>7094</v>
      </c>
      <c r="B7095" s="8">
        <v>1395</v>
      </c>
      <c r="C7095" s="8" t="s">
        <v>192</v>
      </c>
      <c r="D7095" s="8">
        <v>3</v>
      </c>
      <c r="E7095" s="8" t="s">
        <v>12903</v>
      </c>
      <c r="F7095" s="8" t="s">
        <v>172</v>
      </c>
      <c r="G7095" s="8" t="s">
        <v>192</v>
      </c>
      <c r="H7095" s="8" t="s">
        <v>202</v>
      </c>
    </row>
    <row r="7096" spans="1:8" ht="15.75" customHeight="1" x14ac:dyDescent="0.3">
      <c r="A7096" s="7">
        <v>7095</v>
      </c>
      <c r="B7096" s="7">
        <v>1395</v>
      </c>
      <c r="C7096" s="7" t="s">
        <v>116</v>
      </c>
      <c r="D7096" s="7">
        <v>3</v>
      </c>
      <c r="E7096" s="7" t="s">
        <v>20852</v>
      </c>
      <c r="F7096" s="7" t="s">
        <v>192</v>
      </c>
      <c r="G7096" s="7" t="s">
        <v>116</v>
      </c>
      <c r="H7096" s="7" t="s">
        <v>210</v>
      </c>
    </row>
    <row r="7097" spans="1:8" ht="15.75" customHeight="1" x14ac:dyDescent="0.3">
      <c r="A7097" s="8">
        <v>7096</v>
      </c>
      <c r="B7097" s="8">
        <v>1396</v>
      </c>
      <c r="C7097" s="8" t="s">
        <v>148</v>
      </c>
      <c r="D7097" s="8">
        <v>58</v>
      </c>
      <c r="E7097" s="8" t="s">
        <v>12909</v>
      </c>
      <c r="F7097" s="8"/>
      <c r="G7097" s="8" t="s">
        <v>152</v>
      </c>
      <c r="H7097" s="8" t="s">
        <v>153</v>
      </c>
    </row>
    <row r="7098" spans="1:8" ht="15.75" customHeight="1" x14ac:dyDescent="0.3">
      <c r="A7098" s="7">
        <v>7097</v>
      </c>
      <c r="B7098" s="7">
        <v>1396</v>
      </c>
      <c r="C7098" s="7" t="s">
        <v>156</v>
      </c>
      <c r="D7098" s="7">
        <v>58</v>
      </c>
      <c r="E7098" s="7" t="s">
        <v>20858</v>
      </c>
      <c r="F7098" s="7" t="s">
        <v>161</v>
      </c>
      <c r="G7098" s="7" t="s">
        <v>2446</v>
      </c>
      <c r="H7098" s="7" t="s">
        <v>163</v>
      </c>
    </row>
    <row r="7099" spans="1:8" ht="15.75" customHeight="1" x14ac:dyDescent="0.3">
      <c r="A7099" s="8">
        <v>7098</v>
      </c>
      <c r="B7099" s="8">
        <v>1396</v>
      </c>
      <c r="C7099" s="8" t="s">
        <v>167</v>
      </c>
      <c r="D7099" s="8">
        <v>58</v>
      </c>
      <c r="E7099" s="8" t="s">
        <v>12910</v>
      </c>
      <c r="F7099" s="8" t="s">
        <v>152</v>
      </c>
      <c r="G7099" s="8" t="s">
        <v>172</v>
      </c>
      <c r="H7099" s="8" t="s">
        <v>174</v>
      </c>
    </row>
    <row r="7100" spans="1:8" ht="15.75" customHeight="1" x14ac:dyDescent="0.3">
      <c r="A7100" s="7">
        <v>7099</v>
      </c>
      <c r="B7100" s="7">
        <v>1396</v>
      </c>
      <c r="C7100" s="7" t="s">
        <v>176</v>
      </c>
      <c r="D7100" s="7">
        <v>58</v>
      </c>
      <c r="E7100" s="7" t="s">
        <v>20860</v>
      </c>
      <c r="F7100" s="7" t="s">
        <v>172</v>
      </c>
      <c r="G7100" s="7" t="s">
        <v>172</v>
      </c>
      <c r="H7100" s="7" t="s">
        <v>184</v>
      </c>
    </row>
    <row r="7101" spans="1:8" ht="15.75" customHeight="1" x14ac:dyDescent="0.3">
      <c r="A7101" s="8">
        <v>7100</v>
      </c>
      <c r="B7101" s="8">
        <v>1396</v>
      </c>
      <c r="C7101" s="8" t="s">
        <v>192</v>
      </c>
      <c r="D7101" s="8">
        <v>58</v>
      </c>
      <c r="E7101" s="8" t="s">
        <v>12911</v>
      </c>
      <c r="F7101" s="8" t="s">
        <v>172</v>
      </c>
      <c r="G7101" s="8" t="s">
        <v>192</v>
      </c>
      <c r="H7101" s="8" t="s">
        <v>202</v>
      </c>
    </row>
    <row r="7102" spans="1:8" ht="15.75" customHeight="1" x14ac:dyDescent="0.3">
      <c r="A7102" s="7">
        <v>7101</v>
      </c>
      <c r="B7102" s="7">
        <v>1397</v>
      </c>
      <c r="C7102" s="7" t="s">
        <v>148</v>
      </c>
      <c r="D7102" s="7">
        <v>38</v>
      </c>
      <c r="E7102" s="7" t="s">
        <v>12917</v>
      </c>
      <c r="F7102" s="7"/>
      <c r="G7102" s="7" t="s">
        <v>152</v>
      </c>
      <c r="H7102" s="7" t="s">
        <v>153</v>
      </c>
    </row>
    <row r="7103" spans="1:8" ht="15.75" customHeight="1" x14ac:dyDescent="0.3">
      <c r="A7103" s="8">
        <v>7102</v>
      </c>
      <c r="B7103" s="8">
        <v>1397</v>
      </c>
      <c r="C7103" s="8" t="s">
        <v>156</v>
      </c>
      <c r="D7103" s="8">
        <v>38</v>
      </c>
      <c r="E7103" s="8" t="s">
        <v>20870</v>
      </c>
      <c r="F7103" s="8" t="s">
        <v>161</v>
      </c>
      <c r="G7103" s="8" t="s">
        <v>646</v>
      </c>
      <c r="H7103" s="8" t="s">
        <v>163</v>
      </c>
    </row>
    <row r="7104" spans="1:8" ht="15.75" customHeight="1" x14ac:dyDescent="0.3">
      <c r="A7104" s="7">
        <v>7103</v>
      </c>
      <c r="B7104" s="7">
        <v>1397</v>
      </c>
      <c r="C7104" s="7" t="s">
        <v>167</v>
      </c>
      <c r="D7104" s="7">
        <v>38</v>
      </c>
      <c r="E7104" s="7" t="s">
        <v>12918</v>
      </c>
      <c r="F7104" s="7" t="s">
        <v>152</v>
      </c>
      <c r="G7104" s="7" t="s">
        <v>172</v>
      </c>
      <c r="H7104" s="7" t="s">
        <v>174</v>
      </c>
    </row>
    <row r="7105" spans="1:8" ht="15.75" customHeight="1" x14ac:dyDescent="0.3">
      <c r="A7105" s="8">
        <v>7104</v>
      </c>
      <c r="B7105" s="8">
        <v>1397</v>
      </c>
      <c r="C7105" s="8" t="s">
        <v>176</v>
      </c>
      <c r="D7105" s="8">
        <v>38</v>
      </c>
      <c r="E7105" s="8" t="s">
        <v>20876</v>
      </c>
      <c r="F7105" s="8" t="s">
        <v>172</v>
      </c>
      <c r="G7105" s="8" t="s">
        <v>172</v>
      </c>
      <c r="H7105" s="8" t="s">
        <v>184</v>
      </c>
    </row>
    <row r="7106" spans="1:8" ht="15.75" customHeight="1" x14ac:dyDescent="0.3">
      <c r="A7106" s="7">
        <v>7105</v>
      </c>
      <c r="B7106" s="7">
        <v>1397</v>
      </c>
      <c r="C7106" s="7" t="s">
        <v>192</v>
      </c>
      <c r="D7106" s="7">
        <v>38</v>
      </c>
      <c r="E7106" s="7" t="s">
        <v>12919</v>
      </c>
      <c r="F7106" s="7" t="s">
        <v>172</v>
      </c>
      <c r="G7106" s="7" t="s">
        <v>192</v>
      </c>
      <c r="H7106" s="7" t="s">
        <v>202</v>
      </c>
    </row>
    <row r="7107" spans="1:8" ht="15.75" customHeight="1" x14ac:dyDescent="0.3">
      <c r="A7107" s="8">
        <v>7106</v>
      </c>
      <c r="B7107" s="8">
        <v>1397</v>
      </c>
      <c r="C7107" s="8" t="s">
        <v>116</v>
      </c>
      <c r="D7107" s="8">
        <v>38</v>
      </c>
      <c r="E7107" s="8" t="s">
        <v>20881</v>
      </c>
      <c r="F7107" s="8" t="s">
        <v>192</v>
      </c>
      <c r="G7107" s="8" t="s">
        <v>116</v>
      </c>
      <c r="H7107" s="8" t="s">
        <v>210</v>
      </c>
    </row>
    <row r="7108" spans="1:8" ht="15.75" customHeight="1" x14ac:dyDescent="0.3">
      <c r="A7108" s="7">
        <v>7107</v>
      </c>
      <c r="B7108" s="7">
        <v>1398</v>
      </c>
      <c r="C7108" s="7" t="s">
        <v>148</v>
      </c>
      <c r="D7108" s="7">
        <v>32</v>
      </c>
      <c r="E7108" s="7" t="s">
        <v>12925</v>
      </c>
      <c r="F7108" s="7"/>
      <c r="G7108" s="7" t="s">
        <v>152</v>
      </c>
      <c r="H7108" s="7" t="s">
        <v>218</v>
      </c>
    </row>
    <row r="7109" spans="1:8" ht="15.75" customHeight="1" x14ac:dyDescent="0.3">
      <c r="A7109" s="8">
        <v>7108</v>
      </c>
      <c r="B7109" s="8">
        <v>1398</v>
      </c>
      <c r="C7109" s="8" t="s">
        <v>156</v>
      </c>
      <c r="D7109" s="8">
        <v>32</v>
      </c>
      <c r="E7109" s="8" t="s">
        <v>20885</v>
      </c>
      <c r="F7109" s="8" t="s">
        <v>161</v>
      </c>
      <c r="G7109" s="8" t="s">
        <v>230</v>
      </c>
      <c r="H7109" s="8" t="s">
        <v>163</v>
      </c>
    </row>
    <row r="7110" spans="1:8" ht="15.75" customHeight="1" x14ac:dyDescent="0.3">
      <c r="A7110" s="7">
        <v>7109</v>
      </c>
      <c r="B7110" s="7">
        <v>1398</v>
      </c>
      <c r="C7110" s="7" t="s">
        <v>167</v>
      </c>
      <c r="D7110" s="7">
        <v>32</v>
      </c>
      <c r="E7110" s="7" t="s">
        <v>12926</v>
      </c>
      <c r="F7110" s="7" t="s">
        <v>152</v>
      </c>
      <c r="G7110" s="7" t="s">
        <v>172</v>
      </c>
      <c r="H7110" s="7" t="s">
        <v>174</v>
      </c>
    </row>
    <row r="7111" spans="1:8" ht="15.75" customHeight="1" x14ac:dyDescent="0.3">
      <c r="A7111" s="8">
        <v>7110</v>
      </c>
      <c r="B7111" s="8">
        <v>1398</v>
      </c>
      <c r="C7111" s="8" t="s">
        <v>192</v>
      </c>
      <c r="D7111" s="8">
        <v>32</v>
      </c>
      <c r="E7111" s="8" t="s">
        <v>12927</v>
      </c>
      <c r="F7111" s="8" t="s">
        <v>172</v>
      </c>
      <c r="G7111" s="8" t="s">
        <v>192</v>
      </c>
      <c r="H7111" s="8" t="s">
        <v>202</v>
      </c>
    </row>
    <row r="7112" spans="1:8" ht="15.75" customHeight="1" x14ac:dyDescent="0.3">
      <c r="A7112" s="7">
        <v>7111</v>
      </c>
      <c r="B7112" s="7">
        <v>1398</v>
      </c>
      <c r="C7112" s="7" t="s">
        <v>116</v>
      </c>
      <c r="D7112" s="7">
        <v>32</v>
      </c>
      <c r="E7112" s="7" t="s">
        <v>20888</v>
      </c>
      <c r="F7112" s="7" t="s">
        <v>192</v>
      </c>
      <c r="G7112" s="7" t="s">
        <v>116</v>
      </c>
      <c r="H7112" s="7" t="s">
        <v>210</v>
      </c>
    </row>
    <row r="7113" spans="1:8" ht="15.75" customHeight="1" x14ac:dyDescent="0.3">
      <c r="A7113" s="8">
        <v>7112</v>
      </c>
      <c r="B7113" s="8">
        <v>1399</v>
      </c>
      <c r="C7113" s="8" t="s">
        <v>148</v>
      </c>
      <c r="D7113" s="8">
        <v>32</v>
      </c>
      <c r="E7113" s="8" t="s">
        <v>12933</v>
      </c>
      <c r="F7113" s="8"/>
      <c r="G7113" s="8" t="s">
        <v>152</v>
      </c>
      <c r="H7113" s="8" t="s">
        <v>153</v>
      </c>
    </row>
    <row r="7114" spans="1:8" ht="15.75" customHeight="1" x14ac:dyDescent="0.3">
      <c r="A7114" s="7">
        <v>7113</v>
      </c>
      <c r="B7114" s="7">
        <v>1399</v>
      </c>
      <c r="C7114" s="7" t="s">
        <v>156</v>
      </c>
      <c r="D7114" s="7">
        <v>32</v>
      </c>
      <c r="E7114" s="7" t="s">
        <v>20892</v>
      </c>
      <c r="F7114" s="7" t="s">
        <v>161</v>
      </c>
      <c r="G7114" s="7" t="s">
        <v>230</v>
      </c>
      <c r="H7114" s="7" t="s">
        <v>163</v>
      </c>
    </row>
    <row r="7115" spans="1:8" ht="15.75" customHeight="1" x14ac:dyDescent="0.3">
      <c r="A7115" s="8">
        <v>7114</v>
      </c>
      <c r="B7115" s="8">
        <v>1399</v>
      </c>
      <c r="C7115" s="8" t="s">
        <v>167</v>
      </c>
      <c r="D7115" s="8">
        <v>32</v>
      </c>
      <c r="E7115" s="8" t="s">
        <v>12934</v>
      </c>
      <c r="F7115" s="8" t="s">
        <v>152</v>
      </c>
      <c r="G7115" s="8" t="s">
        <v>172</v>
      </c>
      <c r="H7115" s="8" t="s">
        <v>174</v>
      </c>
    </row>
    <row r="7116" spans="1:8" ht="15.75" customHeight="1" x14ac:dyDescent="0.3">
      <c r="A7116" s="7">
        <v>7115</v>
      </c>
      <c r="B7116" s="7">
        <v>1399</v>
      </c>
      <c r="C7116" s="7" t="s">
        <v>192</v>
      </c>
      <c r="D7116" s="7">
        <v>32</v>
      </c>
      <c r="E7116" s="7" t="s">
        <v>12935</v>
      </c>
      <c r="F7116" s="7" t="s">
        <v>172</v>
      </c>
      <c r="G7116" s="7" t="s">
        <v>192</v>
      </c>
      <c r="H7116" s="7" t="s">
        <v>202</v>
      </c>
    </row>
    <row r="7117" spans="1:8" ht="15.75" customHeight="1" x14ac:dyDescent="0.3">
      <c r="A7117" s="8">
        <v>7116</v>
      </c>
      <c r="B7117" s="8">
        <v>1400</v>
      </c>
      <c r="C7117" s="8" t="s">
        <v>148</v>
      </c>
      <c r="D7117" s="8">
        <v>22</v>
      </c>
      <c r="E7117" s="8" t="s">
        <v>12940</v>
      </c>
      <c r="F7117" s="8"/>
      <c r="G7117" s="8" t="s">
        <v>152</v>
      </c>
      <c r="H7117" s="8" t="s">
        <v>218</v>
      </c>
    </row>
    <row r="7118" spans="1:8" ht="15.75" customHeight="1" x14ac:dyDescent="0.3">
      <c r="A7118" s="7">
        <v>7117</v>
      </c>
      <c r="B7118" s="7">
        <v>1400</v>
      </c>
      <c r="C7118" s="7" t="s">
        <v>156</v>
      </c>
      <c r="D7118" s="7">
        <v>22</v>
      </c>
      <c r="E7118" s="7" t="s">
        <v>20901</v>
      </c>
      <c r="F7118" s="7" t="s">
        <v>161</v>
      </c>
      <c r="G7118" s="7" t="s">
        <v>320</v>
      </c>
      <c r="H7118" s="7" t="s">
        <v>163</v>
      </c>
    </row>
    <row r="7119" spans="1:8" ht="15.75" customHeight="1" x14ac:dyDescent="0.3">
      <c r="A7119" s="8">
        <v>7118</v>
      </c>
      <c r="B7119" s="8">
        <v>1400</v>
      </c>
      <c r="C7119" s="8" t="s">
        <v>167</v>
      </c>
      <c r="D7119" s="8">
        <v>22</v>
      </c>
      <c r="E7119" s="8" t="s">
        <v>12941</v>
      </c>
      <c r="F7119" s="8" t="s">
        <v>152</v>
      </c>
      <c r="G7119" s="8" t="s">
        <v>172</v>
      </c>
      <c r="H7119" s="8" t="s">
        <v>174</v>
      </c>
    </row>
    <row r="7120" spans="1:8" ht="15.75" customHeight="1" x14ac:dyDescent="0.3">
      <c r="A7120" s="7">
        <v>7119</v>
      </c>
      <c r="B7120" s="7">
        <v>1400</v>
      </c>
      <c r="C7120" s="7" t="s">
        <v>176</v>
      </c>
      <c r="D7120" s="7">
        <v>22</v>
      </c>
      <c r="E7120" s="7" t="s">
        <v>20904</v>
      </c>
      <c r="F7120" s="7" t="s">
        <v>172</v>
      </c>
      <c r="G7120" s="7" t="s">
        <v>388</v>
      </c>
      <c r="H7120" s="7" t="s">
        <v>288</v>
      </c>
    </row>
    <row r="7121" spans="1:8" ht="15.75" customHeight="1" x14ac:dyDescent="0.3">
      <c r="A7121" s="8">
        <v>7120</v>
      </c>
      <c r="B7121" s="8">
        <v>1400</v>
      </c>
      <c r="C7121" s="8" t="s">
        <v>192</v>
      </c>
      <c r="D7121" s="8">
        <v>22</v>
      </c>
      <c r="E7121" s="8" t="s">
        <v>12943</v>
      </c>
      <c r="F7121" s="8" t="s">
        <v>172</v>
      </c>
      <c r="G7121" s="8" t="s">
        <v>192</v>
      </c>
      <c r="H7121" s="8" t="s">
        <v>202</v>
      </c>
    </row>
    <row r="7122" spans="1:8" ht="15.75" customHeight="1" x14ac:dyDescent="0.3">
      <c r="A7122" s="7">
        <v>7121</v>
      </c>
      <c r="B7122" s="7">
        <v>1400</v>
      </c>
      <c r="C7122" s="7" t="s">
        <v>116</v>
      </c>
      <c r="D7122" s="7">
        <v>22</v>
      </c>
      <c r="E7122" s="7" t="s">
        <v>20909</v>
      </c>
      <c r="F7122" s="7" t="s">
        <v>192</v>
      </c>
      <c r="G7122" s="7" t="s">
        <v>116</v>
      </c>
      <c r="H7122" s="7" t="s">
        <v>210</v>
      </c>
    </row>
    <row r="7123" spans="1:8" ht="15.75" customHeight="1" x14ac:dyDescent="0.3">
      <c r="A7123" s="8">
        <v>7122</v>
      </c>
      <c r="B7123" s="8">
        <v>1401</v>
      </c>
      <c r="C7123" s="8" t="s">
        <v>148</v>
      </c>
      <c r="D7123" s="8">
        <v>112</v>
      </c>
      <c r="E7123" s="8" t="s">
        <v>12948</v>
      </c>
      <c r="F7123" s="8"/>
      <c r="G7123" s="8" t="s">
        <v>152</v>
      </c>
      <c r="H7123" s="8" t="s">
        <v>218</v>
      </c>
    </row>
    <row r="7124" spans="1:8" ht="15.75" customHeight="1" x14ac:dyDescent="0.3">
      <c r="A7124" s="7">
        <v>7123</v>
      </c>
      <c r="B7124" s="7">
        <v>1401</v>
      </c>
      <c r="C7124" s="7" t="s">
        <v>156</v>
      </c>
      <c r="D7124" s="7">
        <v>112</v>
      </c>
      <c r="E7124" s="7" t="s">
        <v>20914</v>
      </c>
      <c r="F7124" s="7" t="s">
        <v>161</v>
      </c>
      <c r="G7124" s="7" t="s">
        <v>2359</v>
      </c>
      <c r="H7124" s="7" t="s">
        <v>163</v>
      </c>
    </row>
    <row r="7125" spans="1:8" ht="15.75" customHeight="1" x14ac:dyDescent="0.3">
      <c r="A7125" s="8">
        <v>7124</v>
      </c>
      <c r="B7125" s="8">
        <v>1401</v>
      </c>
      <c r="C7125" s="8" t="s">
        <v>167</v>
      </c>
      <c r="D7125" s="8">
        <v>112</v>
      </c>
      <c r="E7125" s="8" t="s">
        <v>12949</v>
      </c>
      <c r="F7125" s="8" t="s">
        <v>152</v>
      </c>
      <c r="G7125" s="8" t="s">
        <v>172</v>
      </c>
      <c r="H7125" s="8" t="s">
        <v>174</v>
      </c>
    </row>
    <row r="7126" spans="1:8" ht="15.75" customHeight="1" x14ac:dyDescent="0.3">
      <c r="A7126" s="7">
        <v>7125</v>
      </c>
      <c r="B7126" s="7">
        <v>1401</v>
      </c>
      <c r="C7126" s="7" t="s">
        <v>192</v>
      </c>
      <c r="D7126" s="7">
        <v>112</v>
      </c>
      <c r="E7126" s="7" t="s">
        <v>12950</v>
      </c>
      <c r="F7126" s="7" t="s">
        <v>172</v>
      </c>
      <c r="G7126" s="7" t="s">
        <v>192</v>
      </c>
      <c r="H7126" s="7" t="s">
        <v>202</v>
      </c>
    </row>
    <row r="7127" spans="1:8" ht="15.75" customHeight="1" x14ac:dyDescent="0.3">
      <c r="A7127" s="8">
        <v>7126</v>
      </c>
      <c r="B7127" s="8">
        <v>1402</v>
      </c>
      <c r="C7127" s="8" t="s">
        <v>148</v>
      </c>
      <c r="D7127" s="8">
        <v>114</v>
      </c>
      <c r="E7127" s="8" t="s">
        <v>12955</v>
      </c>
      <c r="F7127" s="8"/>
      <c r="G7127" s="8" t="s">
        <v>152</v>
      </c>
      <c r="H7127" s="8" t="s">
        <v>492</v>
      </c>
    </row>
    <row r="7128" spans="1:8" ht="15.75" customHeight="1" x14ac:dyDescent="0.3">
      <c r="A7128" s="7">
        <v>7127</v>
      </c>
      <c r="B7128" s="7">
        <v>1402</v>
      </c>
      <c r="C7128" s="7" t="s">
        <v>156</v>
      </c>
      <c r="D7128" s="7">
        <v>114</v>
      </c>
      <c r="E7128" s="7" t="s">
        <v>20922</v>
      </c>
      <c r="F7128" s="7" t="s">
        <v>161</v>
      </c>
      <c r="G7128" s="7" t="s">
        <v>2241</v>
      </c>
      <c r="H7128" s="7" t="s">
        <v>163</v>
      </c>
    </row>
    <row r="7129" spans="1:8" ht="15.75" customHeight="1" x14ac:dyDescent="0.3">
      <c r="A7129" s="8">
        <v>7128</v>
      </c>
      <c r="B7129" s="8">
        <v>1402</v>
      </c>
      <c r="C7129" s="8" t="s">
        <v>167</v>
      </c>
      <c r="D7129" s="8">
        <v>114</v>
      </c>
      <c r="E7129" s="8" t="s">
        <v>12956</v>
      </c>
      <c r="F7129" s="8" t="s">
        <v>152</v>
      </c>
      <c r="G7129" s="8" t="s">
        <v>172</v>
      </c>
      <c r="H7129" s="8" t="s">
        <v>174</v>
      </c>
    </row>
    <row r="7130" spans="1:8" ht="15.75" customHeight="1" x14ac:dyDescent="0.3">
      <c r="A7130" s="7">
        <v>7129</v>
      </c>
      <c r="B7130" s="7">
        <v>1402</v>
      </c>
      <c r="C7130" s="7" t="s">
        <v>176</v>
      </c>
      <c r="D7130" s="7">
        <v>114</v>
      </c>
      <c r="E7130" s="7" t="s">
        <v>20926</v>
      </c>
      <c r="F7130" s="7" t="s">
        <v>172</v>
      </c>
      <c r="G7130" s="7" t="s">
        <v>388</v>
      </c>
      <c r="H7130" s="7" t="s">
        <v>184</v>
      </c>
    </row>
    <row r="7131" spans="1:8" ht="15.75" customHeight="1" x14ac:dyDescent="0.3">
      <c r="A7131" s="8">
        <v>7130</v>
      </c>
      <c r="B7131" s="8">
        <v>1402</v>
      </c>
      <c r="C7131" s="8" t="s">
        <v>192</v>
      </c>
      <c r="D7131" s="8">
        <v>114</v>
      </c>
      <c r="E7131" s="8" t="s">
        <v>12957</v>
      </c>
      <c r="F7131" s="8" t="s">
        <v>172</v>
      </c>
      <c r="G7131" s="8" t="s">
        <v>192</v>
      </c>
      <c r="H7131" s="8" t="s">
        <v>202</v>
      </c>
    </row>
    <row r="7132" spans="1:8" ht="15.75" customHeight="1" x14ac:dyDescent="0.3">
      <c r="A7132" s="7">
        <v>7131</v>
      </c>
      <c r="B7132" s="7">
        <v>1403</v>
      </c>
      <c r="C7132" s="7" t="s">
        <v>148</v>
      </c>
      <c r="D7132" s="7">
        <v>43</v>
      </c>
      <c r="E7132" s="7" t="s">
        <v>12963</v>
      </c>
      <c r="F7132" s="7"/>
      <c r="G7132" s="7" t="s">
        <v>152</v>
      </c>
      <c r="H7132" s="7" t="s">
        <v>218</v>
      </c>
    </row>
    <row r="7133" spans="1:8" ht="15.75" customHeight="1" x14ac:dyDescent="0.3">
      <c r="A7133" s="8">
        <v>7132</v>
      </c>
      <c r="B7133" s="8">
        <v>1403</v>
      </c>
      <c r="C7133" s="8" t="s">
        <v>156</v>
      </c>
      <c r="D7133" s="8">
        <v>43</v>
      </c>
      <c r="E7133" s="8" t="s">
        <v>20934</v>
      </c>
      <c r="F7133" s="8" t="s">
        <v>161</v>
      </c>
      <c r="G7133" s="8" t="s">
        <v>2226</v>
      </c>
      <c r="H7133" s="8" t="s">
        <v>163</v>
      </c>
    </row>
    <row r="7134" spans="1:8" ht="15.75" customHeight="1" x14ac:dyDescent="0.3">
      <c r="A7134" s="7">
        <v>7133</v>
      </c>
      <c r="B7134" s="7">
        <v>1403</v>
      </c>
      <c r="C7134" s="7" t="s">
        <v>167</v>
      </c>
      <c r="D7134" s="7">
        <v>43</v>
      </c>
      <c r="E7134" s="7" t="s">
        <v>12964</v>
      </c>
      <c r="F7134" s="7" t="s">
        <v>152</v>
      </c>
      <c r="G7134" s="7" t="s">
        <v>172</v>
      </c>
      <c r="H7134" s="7" t="s">
        <v>174</v>
      </c>
    </row>
    <row r="7135" spans="1:8" ht="15.75" customHeight="1" x14ac:dyDescent="0.3">
      <c r="A7135" s="8">
        <v>7134</v>
      </c>
      <c r="B7135" s="8">
        <v>1403</v>
      </c>
      <c r="C7135" s="8" t="s">
        <v>176</v>
      </c>
      <c r="D7135" s="8">
        <v>43</v>
      </c>
      <c r="E7135" s="8" t="s">
        <v>20941</v>
      </c>
      <c r="F7135" s="8" t="s">
        <v>172</v>
      </c>
      <c r="G7135" s="8" t="s">
        <v>172</v>
      </c>
      <c r="H7135" s="8" t="s">
        <v>184</v>
      </c>
    </row>
    <row r="7136" spans="1:8" ht="15.75" customHeight="1" x14ac:dyDescent="0.3">
      <c r="A7136" s="7">
        <v>7135</v>
      </c>
      <c r="B7136" s="7">
        <v>1403</v>
      </c>
      <c r="C7136" s="7" t="s">
        <v>192</v>
      </c>
      <c r="D7136" s="7">
        <v>43</v>
      </c>
      <c r="E7136" s="7" t="s">
        <v>12965</v>
      </c>
      <c r="F7136" s="7" t="s">
        <v>172</v>
      </c>
      <c r="G7136" s="7" t="s">
        <v>192</v>
      </c>
      <c r="H7136" s="7" t="s">
        <v>202</v>
      </c>
    </row>
    <row r="7137" spans="1:8" ht="15.75" customHeight="1" x14ac:dyDescent="0.3">
      <c r="A7137" s="8">
        <v>7136</v>
      </c>
      <c r="B7137" s="8">
        <v>1404</v>
      </c>
      <c r="C7137" s="8" t="s">
        <v>148</v>
      </c>
      <c r="D7137" s="8">
        <v>49</v>
      </c>
      <c r="E7137" s="8" t="s">
        <v>12970</v>
      </c>
      <c r="F7137" s="8"/>
      <c r="G7137" s="8" t="s">
        <v>152</v>
      </c>
      <c r="H7137" s="8" t="s">
        <v>492</v>
      </c>
    </row>
    <row r="7138" spans="1:8" ht="15.75" customHeight="1" x14ac:dyDescent="0.3">
      <c r="A7138" s="7">
        <v>7137</v>
      </c>
      <c r="B7138" s="7">
        <v>1404</v>
      </c>
      <c r="C7138" s="7" t="s">
        <v>156</v>
      </c>
      <c r="D7138" s="7">
        <v>49</v>
      </c>
      <c r="E7138" s="7" t="s">
        <v>20950</v>
      </c>
      <c r="F7138" s="7" t="s">
        <v>161</v>
      </c>
      <c r="G7138" s="7" t="s">
        <v>2458</v>
      </c>
      <c r="H7138" s="7" t="s">
        <v>163</v>
      </c>
    </row>
    <row r="7139" spans="1:8" ht="15.75" customHeight="1" x14ac:dyDescent="0.3">
      <c r="A7139" s="8">
        <v>7138</v>
      </c>
      <c r="B7139" s="8">
        <v>1404</v>
      </c>
      <c r="C7139" s="8" t="s">
        <v>167</v>
      </c>
      <c r="D7139" s="8">
        <v>49</v>
      </c>
      <c r="E7139" s="8" t="s">
        <v>12971</v>
      </c>
      <c r="F7139" s="8" t="s">
        <v>152</v>
      </c>
      <c r="G7139" s="8" t="s">
        <v>172</v>
      </c>
      <c r="H7139" s="8" t="s">
        <v>174</v>
      </c>
    </row>
    <row r="7140" spans="1:8" ht="15.75" customHeight="1" x14ac:dyDescent="0.3">
      <c r="A7140" s="7">
        <v>7139</v>
      </c>
      <c r="B7140" s="7">
        <v>1404</v>
      </c>
      <c r="C7140" s="7" t="s">
        <v>176</v>
      </c>
      <c r="D7140" s="7">
        <v>49</v>
      </c>
      <c r="E7140" s="7" t="s">
        <v>20953</v>
      </c>
      <c r="F7140" s="7" t="s">
        <v>172</v>
      </c>
      <c r="G7140" s="7" t="s">
        <v>388</v>
      </c>
      <c r="H7140" s="7" t="s">
        <v>812</v>
      </c>
    </row>
    <row r="7141" spans="1:8" ht="15.75" customHeight="1" x14ac:dyDescent="0.3">
      <c r="A7141" s="8">
        <v>7140</v>
      </c>
      <c r="B7141" s="8">
        <v>1404</v>
      </c>
      <c r="C7141" s="8" t="s">
        <v>192</v>
      </c>
      <c r="D7141" s="8">
        <v>49</v>
      </c>
      <c r="E7141" s="8" t="s">
        <v>12972</v>
      </c>
      <c r="F7141" s="8" t="s">
        <v>172</v>
      </c>
      <c r="G7141" s="8" t="s">
        <v>192</v>
      </c>
      <c r="H7141" s="8" t="s">
        <v>202</v>
      </c>
    </row>
    <row r="7142" spans="1:8" ht="15.75" customHeight="1" x14ac:dyDescent="0.3">
      <c r="A7142" s="7">
        <v>7141</v>
      </c>
      <c r="B7142" s="7">
        <v>1404</v>
      </c>
      <c r="C7142" s="7" t="s">
        <v>116</v>
      </c>
      <c r="D7142" s="7">
        <v>49</v>
      </c>
      <c r="E7142" s="7" t="s">
        <v>20958</v>
      </c>
      <c r="F7142" s="7" t="s">
        <v>192</v>
      </c>
      <c r="G7142" s="7" t="s">
        <v>116</v>
      </c>
      <c r="H7142" s="7" t="s">
        <v>210</v>
      </c>
    </row>
    <row r="7143" spans="1:8" ht="15.75" customHeight="1" x14ac:dyDescent="0.3">
      <c r="A7143" s="8">
        <v>7142</v>
      </c>
      <c r="B7143" s="8">
        <v>1405</v>
      </c>
      <c r="C7143" s="8" t="s">
        <v>148</v>
      </c>
      <c r="D7143" s="8">
        <v>41</v>
      </c>
      <c r="E7143" s="8" t="s">
        <v>12977</v>
      </c>
      <c r="F7143" s="8"/>
      <c r="G7143" s="8" t="s">
        <v>152</v>
      </c>
      <c r="H7143" s="8" t="s">
        <v>314</v>
      </c>
    </row>
    <row r="7144" spans="1:8" ht="15.75" customHeight="1" x14ac:dyDescent="0.3">
      <c r="A7144" s="7">
        <v>7143</v>
      </c>
      <c r="B7144" s="7">
        <v>1405</v>
      </c>
      <c r="C7144" s="7" t="s">
        <v>156</v>
      </c>
      <c r="D7144" s="7">
        <v>41</v>
      </c>
      <c r="E7144" s="7" t="s">
        <v>20966</v>
      </c>
      <c r="F7144" s="7" t="s">
        <v>161</v>
      </c>
      <c r="G7144" s="7" t="s">
        <v>2840</v>
      </c>
      <c r="H7144" s="7" t="s">
        <v>163</v>
      </c>
    </row>
    <row r="7145" spans="1:8" ht="15.75" customHeight="1" x14ac:dyDescent="0.3">
      <c r="A7145" s="8">
        <v>7144</v>
      </c>
      <c r="B7145" s="8">
        <v>1405</v>
      </c>
      <c r="C7145" s="8" t="s">
        <v>167</v>
      </c>
      <c r="D7145" s="8">
        <v>41</v>
      </c>
      <c r="E7145" s="8" t="s">
        <v>12978</v>
      </c>
      <c r="F7145" s="8" t="s">
        <v>152</v>
      </c>
      <c r="G7145" s="8" t="s">
        <v>172</v>
      </c>
      <c r="H7145" s="8" t="s">
        <v>174</v>
      </c>
    </row>
    <row r="7146" spans="1:8" ht="15.75" customHeight="1" x14ac:dyDescent="0.3">
      <c r="A7146" s="7">
        <v>7145</v>
      </c>
      <c r="B7146" s="7">
        <v>1405</v>
      </c>
      <c r="C7146" s="7" t="s">
        <v>192</v>
      </c>
      <c r="D7146" s="7">
        <v>41</v>
      </c>
      <c r="E7146" s="7" t="s">
        <v>12979</v>
      </c>
      <c r="F7146" s="7" t="s">
        <v>172</v>
      </c>
      <c r="G7146" s="7" t="s">
        <v>192</v>
      </c>
      <c r="H7146" s="7" t="s">
        <v>202</v>
      </c>
    </row>
    <row r="7147" spans="1:8" ht="15.75" customHeight="1" x14ac:dyDescent="0.3">
      <c r="A7147" s="8">
        <v>7146</v>
      </c>
      <c r="B7147" s="8">
        <v>1405</v>
      </c>
      <c r="C7147" s="8" t="s">
        <v>116</v>
      </c>
      <c r="D7147" s="8">
        <v>41</v>
      </c>
      <c r="E7147" s="8" t="s">
        <v>20976</v>
      </c>
      <c r="F7147" s="8" t="s">
        <v>192</v>
      </c>
      <c r="G7147" s="8" t="s">
        <v>116</v>
      </c>
      <c r="H7147" s="8" t="s">
        <v>210</v>
      </c>
    </row>
    <row r="7148" spans="1:8" ht="15.75" customHeight="1" x14ac:dyDescent="0.3">
      <c r="A7148" s="7">
        <v>7147</v>
      </c>
      <c r="B7148" s="7">
        <v>1406</v>
      </c>
      <c r="C7148" s="7" t="s">
        <v>148</v>
      </c>
      <c r="D7148" s="7">
        <v>105</v>
      </c>
      <c r="E7148" s="7" t="s">
        <v>12984</v>
      </c>
      <c r="F7148" s="7"/>
      <c r="G7148" s="7" t="s">
        <v>152</v>
      </c>
      <c r="H7148" s="7" t="s">
        <v>218</v>
      </c>
    </row>
    <row r="7149" spans="1:8" ht="15.75" customHeight="1" x14ac:dyDescent="0.3">
      <c r="A7149" s="8">
        <v>7148</v>
      </c>
      <c r="B7149" s="8">
        <v>1406</v>
      </c>
      <c r="C7149" s="8" t="s">
        <v>156</v>
      </c>
      <c r="D7149" s="8">
        <v>105</v>
      </c>
      <c r="E7149" s="8" t="s">
        <v>20981</v>
      </c>
      <c r="F7149" s="8" t="s">
        <v>161</v>
      </c>
      <c r="G7149" s="8" t="s">
        <v>1038</v>
      </c>
      <c r="H7149" s="8" t="s">
        <v>163</v>
      </c>
    </row>
    <row r="7150" spans="1:8" ht="15.75" customHeight="1" x14ac:dyDescent="0.3">
      <c r="A7150" s="7">
        <v>7149</v>
      </c>
      <c r="B7150" s="7">
        <v>1406</v>
      </c>
      <c r="C7150" s="7" t="s">
        <v>167</v>
      </c>
      <c r="D7150" s="7">
        <v>105</v>
      </c>
      <c r="E7150" s="7" t="s">
        <v>12985</v>
      </c>
      <c r="F7150" s="7" t="s">
        <v>152</v>
      </c>
      <c r="G7150" s="7" t="s">
        <v>172</v>
      </c>
      <c r="H7150" s="7" t="s">
        <v>174</v>
      </c>
    </row>
    <row r="7151" spans="1:8" ht="15.75" customHeight="1" x14ac:dyDescent="0.3">
      <c r="A7151" s="8">
        <v>7150</v>
      </c>
      <c r="B7151" s="8">
        <v>1406</v>
      </c>
      <c r="C7151" s="8" t="s">
        <v>192</v>
      </c>
      <c r="D7151" s="8">
        <v>105</v>
      </c>
      <c r="E7151" s="8" t="s">
        <v>12986</v>
      </c>
      <c r="F7151" s="8" t="s">
        <v>172</v>
      </c>
      <c r="G7151" s="8" t="s">
        <v>192</v>
      </c>
      <c r="H7151" s="8" t="s">
        <v>202</v>
      </c>
    </row>
    <row r="7152" spans="1:8" ht="15.75" customHeight="1" x14ac:dyDescent="0.3">
      <c r="A7152" s="7">
        <v>7151</v>
      </c>
      <c r="B7152" s="7">
        <v>1407</v>
      </c>
      <c r="C7152" s="7" t="s">
        <v>148</v>
      </c>
      <c r="D7152" s="7">
        <v>108</v>
      </c>
      <c r="E7152" s="7" t="s">
        <v>12991</v>
      </c>
      <c r="F7152" s="7"/>
      <c r="G7152" s="7" t="s">
        <v>152</v>
      </c>
      <c r="H7152" s="7" t="s">
        <v>492</v>
      </c>
    </row>
    <row r="7153" spans="1:8" ht="15.75" customHeight="1" x14ac:dyDescent="0.3">
      <c r="A7153" s="8">
        <v>7152</v>
      </c>
      <c r="B7153" s="8">
        <v>1407</v>
      </c>
      <c r="C7153" s="8" t="s">
        <v>156</v>
      </c>
      <c r="D7153" s="8">
        <v>108</v>
      </c>
      <c r="E7153" s="8" t="s">
        <v>20990</v>
      </c>
      <c r="F7153" s="8" t="s">
        <v>161</v>
      </c>
      <c r="G7153" s="8" t="s">
        <v>1428</v>
      </c>
      <c r="H7153" s="8" t="s">
        <v>163</v>
      </c>
    </row>
    <row r="7154" spans="1:8" ht="15.75" customHeight="1" x14ac:dyDescent="0.3">
      <c r="A7154" s="7">
        <v>7153</v>
      </c>
      <c r="B7154" s="7">
        <v>1407</v>
      </c>
      <c r="C7154" s="7" t="s">
        <v>167</v>
      </c>
      <c r="D7154" s="7">
        <v>108</v>
      </c>
      <c r="E7154" s="7" t="s">
        <v>12992</v>
      </c>
      <c r="F7154" s="7" t="s">
        <v>152</v>
      </c>
      <c r="G7154" s="7" t="s">
        <v>172</v>
      </c>
      <c r="H7154" s="7" t="s">
        <v>174</v>
      </c>
    </row>
    <row r="7155" spans="1:8" ht="15.75" customHeight="1" x14ac:dyDescent="0.3">
      <c r="A7155" s="8">
        <v>7154</v>
      </c>
      <c r="B7155" s="8">
        <v>1407</v>
      </c>
      <c r="C7155" s="8" t="s">
        <v>192</v>
      </c>
      <c r="D7155" s="8">
        <v>108</v>
      </c>
      <c r="E7155" s="8" t="s">
        <v>12993</v>
      </c>
      <c r="F7155" s="8" t="s">
        <v>172</v>
      </c>
      <c r="G7155" s="8" t="s">
        <v>192</v>
      </c>
      <c r="H7155" s="8" t="s">
        <v>202</v>
      </c>
    </row>
    <row r="7156" spans="1:8" ht="15.75" customHeight="1" x14ac:dyDescent="0.3">
      <c r="A7156" s="7">
        <v>7155</v>
      </c>
      <c r="B7156" s="7">
        <v>1407</v>
      </c>
      <c r="C7156" s="7" t="s">
        <v>116</v>
      </c>
      <c r="D7156" s="7">
        <v>108</v>
      </c>
      <c r="E7156" s="7" t="s">
        <v>20996</v>
      </c>
      <c r="F7156" s="7" t="s">
        <v>192</v>
      </c>
      <c r="G7156" s="7" t="s">
        <v>116</v>
      </c>
      <c r="H7156" s="7" t="s">
        <v>210</v>
      </c>
    </row>
    <row r="7157" spans="1:8" ht="15.75" customHeight="1" x14ac:dyDescent="0.3">
      <c r="A7157" s="8">
        <v>7156</v>
      </c>
      <c r="B7157" s="8">
        <v>1408</v>
      </c>
      <c r="C7157" s="8" t="s">
        <v>148</v>
      </c>
      <c r="D7157" s="8">
        <v>116</v>
      </c>
      <c r="E7157" s="8" t="s">
        <v>12999</v>
      </c>
      <c r="F7157" s="8"/>
      <c r="G7157" s="8" t="s">
        <v>152</v>
      </c>
      <c r="H7157" s="8" t="s">
        <v>153</v>
      </c>
    </row>
    <row r="7158" spans="1:8" ht="15.75" customHeight="1" x14ac:dyDescent="0.3">
      <c r="A7158" s="7">
        <v>7157</v>
      </c>
      <c r="B7158" s="7">
        <v>1408</v>
      </c>
      <c r="C7158" s="7" t="s">
        <v>156</v>
      </c>
      <c r="D7158" s="7">
        <v>116</v>
      </c>
      <c r="E7158" s="7" t="s">
        <v>21000</v>
      </c>
      <c r="F7158" s="7" t="s">
        <v>161</v>
      </c>
      <c r="G7158" s="7" t="s">
        <v>961</v>
      </c>
      <c r="H7158" s="7" t="s">
        <v>163</v>
      </c>
    </row>
    <row r="7159" spans="1:8" ht="15.75" customHeight="1" x14ac:dyDescent="0.3">
      <c r="A7159" s="8">
        <v>7158</v>
      </c>
      <c r="B7159" s="8">
        <v>1408</v>
      </c>
      <c r="C7159" s="8" t="s">
        <v>167</v>
      </c>
      <c r="D7159" s="8">
        <v>116</v>
      </c>
      <c r="E7159" s="8" t="s">
        <v>13000</v>
      </c>
      <c r="F7159" s="8" t="s">
        <v>152</v>
      </c>
      <c r="G7159" s="8" t="s">
        <v>172</v>
      </c>
      <c r="H7159" s="8" t="s">
        <v>174</v>
      </c>
    </row>
    <row r="7160" spans="1:8" ht="15.75" customHeight="1" x14ac:dyDescent="0.3">
      <c r="A7160" s="7">
        <v>7159</v>
      </c>
      <c r="B7160" s="7">
        <v>1408</v>
      </c>
      <c r="C7160" s="7" t="s">
        <v>176</v>
      </c>
      <c r="D7160" s="7">
        <v>116</v>
      </c>
      <c r="E7160" s="7" t="s">
        <v>21003</v>
      </c>
      <c r="F7160" s="7" t="s">
        <v>172</v>
      </c>
      <c r="G7160" s="7" t="s">
        <v>388</v>
      </c>
      <c r="H7160" s="7" t="s">
        <v>184</v>
      </c>
    </row>
    <row r="7161" spans="1:8" ht="15.75" customHeight="1" x14ac:dyDescent="0.3">
      <c r="A7161" s="8">
        <v>7160</v>
      </c>
      <c r="B7161" s="8">
        <v>1408</v>
      </c>
      <c r="C7161" s="8" t="s">
        <v>192</v>
      </c>
      <c r="D7161" s="8">
        <v>116</v>
      </c>
      <c r="E7161" s="8" t="s">
        <v>13001</v>
      </c>
      <c r="F7161" s="8" t="s">
        <v>172</v>
      </c>
      <c r="G7161" s="8" t="s">
        <v>192</v>
      </c>
      <c r="H7161" s="8" t="s">
        <v>202</v>
      </c>
    </row>
    <row r="7162" spans="1:8" ht="15.75" customHeight="1" x14ac:dyDescent="0.3">
      <c r="A7162" s="7">
        <v>7161</v>
      </c>
      <c r="B7162" s="7">
        <v>1409</v>
      </c>
      <c r="C7162" s="7" t="s">
        <v>148</v>
      </c>
      <c r="D7162" s="7">
        <v>108</v>
      </c>
      <c r="E7162" s="7" t="s">
        <v>13006</v>
      </c>
      <c r="F7162" s="7"/>
      <c r="G7162" s="7" t="s">
        <v>152</v>
      </c>
      <c r="H7162" s="7" t="s">
        <v>153</v>
      </c>
    </row>
    <row r="7163" spans="1:8" ht="15.75" customHeight="1" x14ac:dyDescent="0.3">
      <c r="A7163" s="8">
        <v>7162</v>
      </c>
      <c r="B7163" s="8">
        <v>1409</v>
      </c>
      <c r="C7163" s="8" t="s">
        <v>156</v>
      </c>
      <c r="D7163" s="8">
        <v>108</v>
      </c>
      <c r="E7163" s="8" t="s">
        <v>21010</v>
      </c>
      <c r="F7163" s="8" t="s">
        <v>161</v>
      </c>
      <c r="G7163" s="8" t="s">
        <v>1428</v>
      </c>
      <c r="H7163" s="8" t="s">
        <v>163</v>
      </c>
    </row>
    <row r="7164" spans="1:8" ht="15.75" customHeight="1" x14ac:dyDescent="0.3">
      <c r="A7164" s="7">
        <v>7163</v>
      </c>
      <c r="B7164" s="7">
        <v>1409</v>
      </c>
      <c r="C7164" s="7" t="s">
        <v>167</v>
      </c>
      <c r="D7164" s="7">
        <v>108</v>
      </c>
      <c r="E7164" s="7" t="s">
        <v>13007</v>
      </c>
      <c r="F7164" s="7" t="s">
        <v>152</v>
      </c>
      <c r="G7164" s="7" t="s">
        <v>172</v>
      </c>
      <c r="H7164" s="7" t="s">
        <v>174</v>
      </c>
    </row>
    <row r="7165" spans="1:8" ht="15.75" customHeight="1" x14ac:dyDescent="0.3">
      <c r="A7165" s="8">
        <v>7164</v>
      </c>
      <c r="B7165" s="8">
        <v>1409</v>
      </c>
      <c r="C7165" s="8" t="s">
        <v>176</v>
      </c>
      <c r="D7165" s="8">
        <v>108</v>
      </c>
      <c r="E7165" s="8" t="s">
        <v>21016</v>
      </c>
      <c r="F7165" s="8" t="s">
        <v>172</v>
      </c>
      <c r="G7165" s="8" t="s">
        <v>388</v>
      </c>
      <c r="H7165" s="8" t="s">
        <v>248</v>
      </c>
    </row>
    <row r="7166" spans="1:8" ht="15.75" customHeight="1" x14ac:dyDescent="0.3">
      <c r="A7166" s="7">
        <v>7165</v>
      </c>
      <c r="B7166" s="7">
        <v>1409</v>
      </c>
      <c r="C7166" s="7" t="s">
        <v>192</v>
      </c>
      <c r="D7166" s="7">
        <v>108</v>
      </c>
      <c r="E7166" s="7" t="s">
        <v>13008</v>
      </c>
      <c r="F7166" s="7" t="s">
        <v>172</v>
      </c>
      <c r="G7166" s="7" t="s">
        <v>192</v>
      </c>
      <c r="H7166" s="7" t="s">
        <v>202</v>
      </c>
    </row>
    <row r="7167" spans="1:8" ht="15.75" customHeight="1" x14ac:dyDescent="0.3">
      <c r="A7167" s="8">
        <v>7166</v>
      </c>
      <c r="B7167" s="8">
        <v>1409</v>
      </c>
      <c r="C7167" s="8" t="s">
        <v>116</v>
      </c>
      <c r="D7167" s="8">
        <v>108</v>
      </c>
      <c r="E7167" s="8" t="s">
        <v>21019</v>
      </c>
      <c r="F7167" s="8" t="s">
        <v>192</v>
      </c>
      <c r="G7167" s="8" t="s">
        <v>116</v>
      </c>
      <c r="H7167" s="8" t="s">
        <v>210</v>
      </c>
    </row>
    <row r="7168" spans="1:8" ht="15.75" customHeight="1" x14ac:dyDescent="0.3">
      <c r="A7168" s="7">
        <v>7167</v>
      </c>
      <c r="B7168" s="7">
        <v>1410</v>
      </c>
      <c r="C7168" s="7" t="s">
        <v>148</v>
      </c>
      <c r="D7168" s="7">
        <v>9</v>
      </c>
      <c r="E7168" s="7" t="s">
        <v>13014</v>
      </c>
      <c r="F7168" s="7"/>
      <c r="G7168" s="7" t="s">
        <v>152</v>
      </c>
      <c r="H7168" s="7" t="s">
        <v>153</v>
      </c>
    </row>
    <row r="7169" spans="1:8" ht="15.75" customHeight="1" x14ac:dyDescent="0.3">
      <c r="A7169" s="8">
        <v>7168</v>
      </c>
      <c r="B7169" s="8">
        <v>1410</v>
      </c>
      <c r="C7169" s="8" t="s">
        <v>156</v>
      </c>
      <c r="D7169" s="8">
        <v>9</v>
      </c>
      <c r="E7169" s="8" t="s">
        <v>21025</v>
      </c>
      <c r="F7169" s="8" t="s">
        <v>161</v>
      </c>
      <c r="G7169" s="8" t="s">
        <v>984</v>
      </c>
      <c r="H7169" s="8" t="s">
        <v>163</v>
      </c>
    </row>
    <row r="7170" spans="1:8" ht="15.75" customHeight="1" x14ac:dyDescent="0.3">
      <c r="A7170" s="7">
        <v>7169</v>
      </c>
      <c r="B7170" s="7">
        <v>1410</v>
      </c>
      <c r="C7170" s="7" t="s">
        <v>167</v>
      </c>
      <c r="D7170" s="7">
        <v>9</v>
      </c>
      <c r="E7170" s="7" t="s">
        <v>13015</v>
      </c>
      <c r="F7170" s="7" t="s">
        <v>152</v>
      </c>
      <c r="G7170" s="7" t="s">
        <v>172</v>
      </c>
      <c r="H7170" s="7" t="s">
        <v>174</v>
      </c>
    </row>
    <row r="7171" spans="1:8" ht="15.75" customHeight="1" x14ac:dyDescent="0.3">
      <c r="A7171" s="8">
        <v>7170</v>
      </c>
      <c r="B7171" s="8">
        <v>1410</v>
      </c>
      <c r="C7171" s="8" t="s">
        <v>176</v>
      </c>
      <c r="D7171" s="8">
        <v>9</v>
      </c>
      <c r="E7171" s="8" t="s">
        <v>21028</v>
      </c>
      <c r="F7171" s="8" t="s">
        <v>172</v>
      </c>
      <c r="G7171" s="8" t="s">
        <v>172</v>
      </c>
      <c r="H7171" s="8" t="s">
        <v>812</v>
      </c>
    </row>
    <row r="7172" spans="1:8" ht="15.75" customHeight="1" x14ac:dyDescent="0.3">
      <c r="A7172" s="7">
        <v>7171</v>
      </c>
      <c r="B7172" s="7">
        <v>1410</v>
      </c>
      <c r="C7172" s="7" t="s">
        <v>192</v>
      </c>
      <c r="D7172" s="7">
        <v>9</v>
      </c>
      <c r="E7172" s="7" t="s">
        <v>13016</v>
      </c>
      <c r="F7172" s="7" t="s">
        <v>172</v>
      </c>
      <c r="G7172" s="7" t="s">
        <v>192</v>
      </c>
      <c r="H7172" s="7" t="s">
        <v>202</v>
      </c>
    </row>
    <row r="7173" spans="1:8" ht="15.75" customHeight="1" x14ac:dyDescent="0.3">
      <c r="A7173" s="8">
        <v>7172</v>
      </c>
      <c r="B7173" s="8">
        <v>1411</v>
      </c>
      <c r="C7173" s="8" t="s">
        <v>148</v>
      </c>
      <c r="D7173" s="8">
        <v>40</v>
      </c>
      <c r="E7173" s="8" t="s">
        <v>13021</v>
      </c>
      <c r="F7173" s="8"/>
      <c r="G7173" s="8" t="s">
        <v>152</v>
      </c>
      <c r="H7173" s="8" t="s">
        <v>218</v>
      </c>
    </row>
    <row r="7174" spans="1:8" ht="15.75" customHeight="1" x14ac:dyDescent="0.3">
      <c r="A7174" s="7">
        <v>7173</v>
      </c>
      <c r="B7174" s="7">
        <v>1411</v>
      </c>
      <c r="C7174" s="7" t="s">
        <v>156</v>
      </c>
      <c r="D7174" s="7">
        <v>40</v>
      </c>
      <c r="E7174" s="7" t="s">
        <v>21034</v>
      </c>
      <c r="F7174" s="7" t="s">
        <v>161</v>
      </c>
      <c r="G7174" s="7" t="s">
        <v>2368</v>
      </c>
      <c r="H7174" s="7" t="s">
        <v>163</v>
      </c>
    </row>
    <row r="7175" spans="1:8" ht="15.75" customHeight="1" x14ac:dyDescent="0.3">
      <c r="A7175" s="8">
        <v>7174</v>
      </c>
      <c r="B7175" s="8">
        <v>1411</v>
      </c>
      <c r="C7175" s="8" t="s">
        <v>167</v>
      </c>
      <c r="D7175" s="8">
        <v>40</v>
      </c>
      <c r="E7175" s="8" t="s">
        <v>13022</v>
      </c>
      <c r="F7175" s="8" t="s">
        <v>152</v>
      </c>
      <c r="G7175" s="8" t="s">
        <v>172</v>
      </c>
      <c r="H7175" s="8" t="s">
        <v>174</v>
      </c>
    </row>
    <row r="7176" spans="1:8" ht="15.75" customHeight="1" x14ac:dyDescent="0.3">
      <c r="A7176" s="7">
        <v>7175</v>
      </c>
      <c r="B7176" s="7">
        <v>1411</v>
      </c>
      <c r="C7176" s="7" t="s">
        <v>176</v>
      </c>
      <c r="D7176" s="7">
        <v>40</v>
      </c>
      <c r="E7176" s="7" t="s">
        <v>21038</v>
      </c>
      <c r="F7176" s="7" t="s">
        <v>172</v>
      </c>
      <c r="G7176" s="7" t="s">
        <v>172</v>
      </c>
      <c r="H7176" s="7" t="s">
        <v>248</v>
      </c>
    </row>
    <row r="7177" spans="1:8" ht="15.75" customHeight="1" x14ac:dyDescent="0.3">
      <c r="A7177" s="8">
        <v>7176</v>
      </c>
      <c r="B7177" s="8">
        <v>1412</v>
      </c>
      <c r="C7177" s="8" t="s">
        <v>148</v>
      </c>
      <c r="D7177" s="8">
        <v>117</v>
      </c>
      <c r="E7177" s="8" t="s">
        <v>13027</v>
      </c>
      <c r="F7177" s="8"/>
      <c r="G7177" s="8" t="s">
        <v>152</v>
      </c>
      <c r="H7177" s="8" t="s">
        <v>314</v>
      </c>
    </row>
    <row r="7178" spans="1:8" ht="15.75" customHeight="1" x14ac:dyDescent="0.3">
      <c r="A7178" s="7">
        <v>7177</v>
      </c>
      <c r="B7178" s="7">
        <v>1412</v>
      </c>
      <c r="C7178" s="7" t="s">
        <v>156</v>
      </c>
      <c r="D7178" s="7">
        <v>117</v>
      </c>
      <c r="E7178" s="7" t="s">
        <v>21044</v>
      </c>
      <c r="F7178" s="7" t="s">
        <v>161</v>
      </c>
      <c r="G7178" s="7" t="s">
        <v>2164</v>
      </c>
      <c r="H7178" s="7" t="s">
        <v>163</v>
      </c>
    </row>
    <row r="7179" spans="1:8" ht="15.75" customHeight="1" x14ac:dyDescent="0.3">
      <c r="A7179" s="8">
        <v>7178</v>
      </c>
      <c r="B7179" s="8">
        <v>1412</v>
      </c>
      <c r="C7179" s="8" t="s">
        <v>167</v>
      </c>
      <c r="D7179" s="8">
        <v>117</v>
      </c>
      <c r="E7179" s="8" t="s">
        <v>13028</v>
      </c>
      <c r="F7179" s="8" t="s">
        <v>152</v>
      </c>
      <c r="G7179" s="8" t="s">
        <v>172</v>
      </c>
      <c r="H7179" s="8" t="s">
        <v>174</v>
      </c>
    </row>
    <row r="7180" spans="1:8" ht="15.75" customHeight="1" x14ac:dyDescent="0.3">
      <c r="A7180" s="7">
        <v>7179</v>
      </c>
      <c r="B7180" s="7">
        <v>1412</v>
      </c>
      <c r="C7180" s="7" t="s">
        <v>192</v>
      </c>
      <c r="D7180" s="7">
        <v>117</v>
      </c>
      <c r="E7180" s="7" t="s">
        <v>13029</v>
      </c>
      <c r="F7180" s="7" t="s">
        <v>172</v>
      </c>
      <c r="G7180" s="7" t="s">
        <v>192</v>
      </c>
      <c r="H7180" s="7" t="s">
        <v>202</v>
      </c>
    </row>
    <row r="7181" spans="1:8" ht="15.75" customHeight="1" x14ac:dyDescent="0.3">
      <c r="A7181" s="8">
        <v>7180</v>
      </c>
      <c r="B7181" s="8">
        <v>1413</v>
      </c>
      <c r="C7181" s="8" t="s">
        <v>148</v>
      </c>
      <c r="D7181" s="8">
        <v>13</v>
      </c>
      <c r="E7181" s="8" t="s">
        <v>13035</v>
      </c>
      <c r="F7181" s="8"/>
      <c r="G7181" s="8" t="s">
        <v>152</v>
      </c>
      <c r="H7181" s="8" t="s">
        <v>153</v>
      </c>
    </row>
    <row r="7182" spans="1:8" ht="15.75" customHeight="1" x14ac:dyDescent="0.3">
      <c r="A7182" s="7">
        <v>7181</v>
      </c>
      <c r="B7182" s="7">
        <v>1413</v>
      </c>
      <c r="C7182" s="7" t="s">
        <v>156</v>
      </c>
      <c r="D7182" s="7">
        <v>13</v>
      </c>
      <c r="E7182" s="7" t="s">
        <v>21052</v>
      </c>
      <c r="F7182" s="7" t="s">
        <v>161</v>
      </c>
      <c r="G7182" s="7" t="s">
        <v>1503</v>
      </c>
      <c r="H7182" s="7" t="s">
        <v>163</v>
      </c>
    </row>
    <row r="7183" spans="1:8" ht="15.75" customHeight="1" x14ac:dyDescent="0.3">
      <c r="A7183" s="8">
        <v>7182</v>
      </c>
      <c r="B7183" s="8">
        <v>1413</v>
      </c>
      <c r="C7183" s="8" t="s">
        <v>167</v>
      </c>
      <c r="D7183" s="8">
        <v>13</v>
      </c>
      <c r="E7183" s="8" t="s">
        <v>13036</v>
      </c>
      <c r="F7183" s="8" t="s">
        <v>152</v>
      </c>
      <c r="G7183" s="8" t="s">
        <v>172</v>
      </c>
      <c r="H7183" s="8" t="s">
        <v>174</v>
      </c>
    </row>
    <row r="7184" spans="1:8" ht="15.75" customHeight="1" x14ac:dyDescent="0.3">
      <c r="A7184" s="7">
        <v>7183</v>
      </c>
      <c r="B7184" s="7">
        <v>1413</v>
      </c>
      <c r="C7184" s="7" t="s">
        <v>192</v>
      </c>
      <c r="D7184" s="7">
        <v>13</v>
      </c>
      <c r="E7184" s="7" t="s">
        <v>13037</v>
      </c>
      <c r="F7184" s="7" t="s">
        <v>172</v>
      </c>
      <c r="G7184" s="7" t="s">
        <v>192</v>
      </c>
      <c r="H7184" s="7" t="s">
        <v>202</v>
      </c>
    </row>
    <row r="7185" spans="1:8" ht="15.75" customHeight="1" x14ac:dyDescent="0.3">
      <c r="A7185" s="8">
        <v>7184</v>
      </c>
      <c r="B7185" s="8">
        <v>1413</v>
      </c>
      <c r="C7185" s="8" t="s">
        <v>116</v>
      </c>
      <c r="D7185" s="8">
        <v>13</v>
      </c>
      <c r="E7185" s="8" t="s">
        <v>21059</v>
      </c>
      <c r="F7185" s="8" t="s">
        <v>192</v>
      </c>
      <c r="G7185" s="8" t="s">
        <v>116</v>
      </c>
      <c r="H7185" s="8" t="s">
        <v>210</v>
      </c>
    </row>
    <row r="7186" spans="1:8" ht="15.75" customHeight="1" x14ac:dyDescent="0.3">
      <c r="A7186" s="7">
        <v>7185</v>
      </c>
      <c r="B7186" s="7">
        <v>1414</v>
      </c>
      <c r="C7186" s="7" t="s">
        <v>148</v>
      </c>
      <c r="D7186" s="7">
        <v>95</v>
      </c>
      <c r="E7186" s="7" t="s">
        <v>13043</v>
      </c>
      <c r="F7186" s="7"/>
      <c r="G7186" s="7" t="s">
        <v>152</v>
      </c>
      <c r="H7186" s="7" t="s">
        <v>492</v>
      </c>
    </row>
    <row r="7187" spans="1:8" ht="15.75" customHeight="1" x14ac:dyDescent="0.3">
      <c r="A7187" s="8">
        <v>7186</v>
      </c>
      <c r="B7187" s="8">
        <v>1414</v>
      </c>
      <c r="C7187" s="8" t="s">
        <v>156</v>
      </c>
      <c r="D7187" s="8">
        <v>95</v>
      </c>
      <c r="E7187" s="8" t="s">
        <v>21063</v>
      </c>
      <c r="F7187" s="8" t="s">
        <v>161</v>
      </c>
      <c r="G7187" s="8" t="s">
        <v>5967</v>
      </c>
      <c r="H7187" s="8" t="s">
        <v>163</v>
      </c>
    </row>
    <row r="7188" spans="1:8" ht="15.75" customHeight="1" x14ac:dyDescent="0.3">
      <c r="A7188" s="7">
        <v>7187</v>
      </c>
      <c r="B7188" s="7">
        <v>1414</v>
      </c>
      <c r="C7188" s="7" t="s">
        <v>167</v>
      </c>
      <c r="D7188" s="7">
        <v>95</v>
      </c>
      <c r="E7188" s="7" t="s">
        <v>13044</v>
      </c>
      <c r="F7188" s="7" t="s">
        <v>152</v>
      </c>
      <c r="G7188" s="7" t="s">
        <v>172</v>
      </c>
      <c r="H7188" s="7" t="s">
        <v>174</v>
      </c>
    </row>
    <row r="7189" spans="1:8" ht="15.75" customHeight="1" x14ac:dyDescent="0.3">
      <c r="A7189" s="8">
        <v>7188</v>
      </c>
      <c r="B7189" s="8">
        <v>1414</v>
      </c>
      <c r="C7189" s="8" t="s">
        <v>176</v>
      </c>
      <c r="D7189" s="8">
        <v>95</v>
      </c>
      <c r="E7189" s="8" t="s">
        <v>21068</v>
      </c>
      <c r="F7189" s="8" t="s">
        <v>172</v>
      </c>
      <c r="G7189" s="8" t="s">
        <v>172</v>
      </c>
      <c r="H7189" s="8" t="s">
        <v>812</v>
      </c>
    </row>
    <row r="7190" spans="1:8" ht="15.75" customHeight="1" x14ac:dyDescent="0.3">
      <c r="A7190" s="7">
        <v>7189</v>
      </c>
      <c r="B7190" s="7">
        <v>1415</v>
      </c>
      <c r="C7190" s="7" t="s">
        <v>148</v>
      </c>
      <c r="D7190" s="7">
        <v>12</v>
      </c>
      <c r="E7190" s="7" t="s">
        <v>13049</v>
      </c>
      <c r="F7190" s="7"/>
      <c r="G7190" s="7" t="s">
        <v>152</v>
      </c>
      <c r="H7190" s="7" t="s">
        <v>153</v>
      </c>
    </row>
    <row r="7191" spans="1:8" ht="15.75" customHeight="1" x14ac:dyDescent="0.3">
      <c r="A7191" s="8">
        <v>7190</v>
      </c>
      <c r="B7191" s="8">
        <v>1415</v>
      </c>
      <c r="C7191" s="8" t="s">
        <v>156</v>
      </c>
      <c r="D7191" s="8">
        <v>12</v>
      </c>
      <c r="E7191" s="8" t="s">
        <v>21072</v>
      </c>
      <c r="F7191" s="8" t="s">
        <v>161</v>
      </c>
      <c r="G7191" s="8" t="s">
        <v>2353</v>
      </c>
      <c r="H7191" s="8" t="s">
        <v>163</v>
      </c>
    </row>
    <row r="7192" spans="1:8" ht="15.75" customHeight="1" x14ac:dyDescent="0.3">
      <c r="A7192" s="7">
        <v>7191</v>
      </c>
      <c r="B7192" s="7">
        <v>1415</v>
      </c>
      <c r="C7192" s="7" t="s">
        <v>167</v>
      </c>
      <c r="D7192" s="7">
        <v>12</v>
      </c>
      <c r="E7192" s="7" t="s">
        <v>13050</v>
      </c>
      <c r="F7192" s="7" t="s">
        <v>152</v>
      </c>
      <c r="G7192" s="7" t="s">
        <v>172</v>
      </c>
      <c r="H7192" s="7" t="s">
        <v>174</v>
      </c>
    </row>
    <row r="7193" spans="1:8" ht="15.75" customHeight="1" x14ac:dyDescent="0.3">
      <c r="A7193" s="8">
        <v>7192</v>
      </c>
      <c r="B7193" s="8">
        <v>1415</v>
      </c>
      <c r="C7193" s="8" t="s">
        <v>192</v>
      </c>
      <c r="D7193" s="8">
        <v>12</v>
      </c>
      <c r="E7193" s="8" t="s">
        <v>13051</v>
      </c>
      <c r="F7193" s="8" t="s">
        <v>172</v>
      </c>
      <c r="G7193" s="8" t="s">
        <v>192</v>
      </c>
      <c r="H7193" s="8" t="s">
        <v>202</v>
      </c>
    </row>
    <row r="7194" spans="1:8" ht="15.75" customHeight="1" x14ac:dyDescent="0.3">
      <c r="A7194" s="7">
        <v>7193</v>
      </c>
      <c r="B7194" s="7">
        <v>1415</v>
      </c>
      <c r="C7194" s="7" t="s">
        <v>116</v>
      </c>
      <c r="D7194" s="7">
        <v>12</v>
      </c>
      <c r="E7194" s="7" t="s">
        <v>21078</v>
      </c>
      <c r="F7194" s="7" t="s">
        <v>192</v>
      </c>
      <c r="G7194" s="7" t="s">
        <v>116</v>
      </c>
      <c r="H7194" s="7" t="s">
        <v>210</v>
      </c>
    </row>
    <row r="7195" spans="1:8" ht="15.75" customHeight="1" x14ac:dyDescent="0.3">
      <c r="A7195" s="8">
        <v>7194</v>
      </c>
      <c r="B7195" s="8">
        <v>1416</v>
      </c>
      <c r="C7195" s="8" t="s">
        <v>148</v>
      </c>
      <c r="D7195" s="8">
        <v>60</v>
      </c>
      <c r="E7195" s="8" t="s">
        <v>13056</v>
      </c>
      <c r="F7195" s="8"/>
      <c r="G7195" s="8" t="s">
        <v>152</v>
      </c>
      <c r="H7195" s="8" t="s">
        <v>153</v>
      </c>
    </row>
    <row r="7196" spans="1:8" ht="15.75" customHeight="1" x14ac:dyDescent="0.3">
      <c r="A7196" s="7">
        <v>7195</v>
      </c>
      <c r="B7196" s="7">
        <v>1416</v>
      </c>
      <c r="C7196" s="7" t="s">
        <v>156</v>
      </c>
      <c r="D7196" s="7">
        <v>60</v>
      </c>
      <c r="E7196" s="7" t="s">
        <v>21081</v>
      </c>
      <c r="F7196" s="7" t="s">
        <v>161</v>
      </c>
      <c r="G7196" s="7" t="s">
        <v>734</v>
      </c>
      <c r="H7196" s="7" t="s">
        <v>163</v>
      </c>
    </row>
    <row r="7197" spans="1:8" ht="15.75" customHeight="1" x14ac:dyDescent="0.3">
      <c r="A7197" s="8">
        <v>7196</v>
      </c>
      <c r="B7197" s="8">
        <v>1416</v>
      </c>
      <c r="C7197" s="8" t="s">
        <v>167</v>
      </c>
      <c r="D7197" s="8">
        <v>60</v>
      </c>
      <c r="E7197" s="8" t="s">
        <v>13057</v>
      </c>
      <c r="F7197" s="8" t="s">
        <v>152</v>
      </c>
      <c r="G7197" s="8" t="s">
        <v>172</v>
      </c>
      <c r="H7197" s="8" t="s">
        <v>174</v>
      </c>
    </row>
    <row r="7198" spans="1:8" ht="15.75" customHeight="1" x14ac:dyDescent="0.3">
      <c r="A7198" s="7">
        <v>7197</v>
      </c>
      <c r="B7198" s="7">
        <v>1416</v>
      </c>
      <c r="C7198" s="7" t="s">
        <v>192</v>
      </c>
      <c r="D7198" s="7">
        <v>60</v>
      </c>
      <c r="E7198" s="7" t="s">
        <v>13058</v>
      </c>
      <c r="F7198" s="7" t="s">
        <v>172</v>
      </c>
      <c r="G7198" s="7" t="s">
        <v>192</v>
      </c>
      <c r="H7198" s="7" t="s">
        <v>202</v>
      </c>
    </row>
    <row r="7199" spans="1:8" ht="15.75" customHeight="1" x14ac:dyDescent="0.3">
      <c r="A7199" s="8">
        <v>7198</v>
      </c>
      <c r="B7199" s="8">
        <v>1416</v>
      </c>
      <c r="C7199" s="8" t="s">
        <v>116</v>
      </c>
      <c r="D7199" s="8">
        <v>60</v>
      </c>
      <c r="E7199" s="8" t="s">
        <v>21086</v>
      </c>
      <c r="F7199" s="8" t="s">
        <v>192</v>
      </c>
      <c r="G7199" s="8" t="s">
        <v>116</v>
      </c>
      <c r="H7199" s="8" t="s">
        <v>210</v>
      </c>
    </row>
    <row r="7200" spans="1:8" ht="15.75" customHeight="1" x14ac:dyDescent="0.3">
      <c r="A7200" s="7">
        <v>7199</v>
      </c>
      <c r="B7200" s="7">
        <v>1417</v>
      </c>
      <c r="C7200" s="7" t="s">
        <v>148</v>
      </c>
      <c r="D7200" s="7">
        <v>34</v>
      </c>
      <c r="E7200" s="7" t="s">
        <v>13062</v>
      </c>
      <c r="F7200" s="7"/>
      <c r="G7200" s="7" t="s">
        <v>152</v>
      </c>
      <c r="H7200" s="7" t="s">
        <v>153</v>
      </c>
    </row>
    <row r="7201" spans="1:8" ht="15.75" customHeight="1" x14ac:dyDescent="0.3">
      <c r="A7201" s="8">
        <v>7200</v>
      </c>
      <c r="B7201" s="8">
        <v>1417</v>
      </c>
      <c r="C7201" s="8" t="s">
        <v>156</v>
      </c>
      <c r="D7201" s="8">
        <v>34</v>
      </c>
      <c r="E7201" s="8" t="s">
        <v>21087</v>
      </c>
      <c r="F7201" s="8" t="s">
        <v>161</v>
      </c>
      <c r="G7201" s="8" t="s">
        <v>1511</v>
      </c>
      <c r="H7201" s="8" t="s">
        <v>163</v>
      </c>
    </row>
    <row r="7202" spans="1:8" ht="15.75" customHeight="1" x14ac:dyDescent="0.3">
      <c r="A7202" s="7">
        <v>7201</v>
      </c>
      <c r="B7202" s="7">
        <v>1417</v>
      </c>
      <c r="C7202" s="7" t="s">
        <v>167</v>
      </c>
      <c r="D7202" s="7">
        <v>34</v>
      </c>
      <c r="E7202" s="7" t="s">
        <v>13063</v>
      </c>
      <c r="F7202" s="7" t="s">
        <v>152</v>
      </c>
      <c r="G7202" s="7" t="s">
        <v>172</v>
      </c>
      <c r="H7202" s="7" t="s">
        <v>174</v>
      </c>
    </row>
    <row r="7203" spans="1:8" ht="15.75" customHeight="1" x14ac:dyDescent="0.3">
      <c r="A7203" s="8">
        <v>7202</v>
      </c>
      <c r="B7203" s="8">
        <v>1417</v>
      </c>
      <c r="C7203" s="8" t="s">
        <v>192</v>
      </c>
      <c r="D7203" s="8">
        <v>34</v>
      </c>
      <c r="E7203" s="8" t="s">
        <v>13064</v>
      </c>
      <c r="F7203" s="8" t="s">
        <v>172</v>
      </c>
      <c r="G7203" s="8" t="s">
        <v>192</v>
      </c>
      <c r="H7203" s="8" t="s">
        <v>202</v>
      </c>
    </row>
    <row r="7204" spans="1:8" ht="15.75" customHeight="1" x14ac:dyDescent="0.3">
      <c r="A7204" s="7">
        <v>7203</v>
      </c>
      <c r="B7204" s="7">
        <v>1418</v>
      </c>
      <c r="C7204" s="7" t="s">
        <v>148</v>
      </c>
      <c r="D7204" s="7">
        <v>25</v>
      </c>
      <c r="E7204" s="7" t="s">
        <v>13068</v>
      </c>
      <c r="F7204" s="7"/>
      <c r="G7204" s="7" t="s">
        <v>152</v>
      </c>
      <c r="H7204" s="7" t="s">
        <v>153</v>
      </c>
    </row>
    <row r="7205" spans="1:8" ht="15.75" customHeight="1" x14ac:dyDescent="0.3">
      <c r="A7205" s="8">
        <v>7204</v>
      </c>
      <c r="B7205" s="8">
        <v>1418</v>
      </c>
      <c r="C7205" s="8" t="s">
        <v>156</v>
      </c>
      <c r="D7205" s="8">
        <v>25</v>
      </c>
      <c r="E7205" s="8" t="s">
        <v>21094</v>
      </c>
      <c r="F7205" s="8" t="s">
        <v>161</v>
      </c>
      <c r="G7205" s="8" t="s">
        <v>1351</v>
      </c>
      <c r="H7205" s="8" t="s">
        <v>163</v>
      </c>
    </row>
    <row r="7206" spans="1:8" ht="15.75" customHeight="1" x14ac:dyDescent="0.3">
      <c r="A7206" s="7">
        <v>7205</v>
      </c>
      <c r="B7206" s="7">
        <v>1418</v>
      </c>
      <c r="C7206" s="7" t="s">
        <v>167</v>
      </c>
      <c r="D7206" s="7">
        <v>25</v>
      </c>
      <c r="E7206" s="7" t="s">
        <v>13069</v>
      </c>
      <c r="F7206" s="7" t="s">
        <v>152</v>
      </c>
      <c r="G7206" s="7" t="s">
        <v>172</v>
      </c>
      <c r="H7206" s="7" t="s">
        <v>174</v>
      </c>
    </row>
    <row r="7207" spans="1:8" ht="15.75" customHeight="1" x14ac:dyDescent="0.3">
      <c r="A7207" s="8">
        <v>7206</v>
      </c>
      <c r="B7207" s="8">
        <v>1418</v>
      </c>
      <c r="C7207" s="8" t="s">
        <v>192</v>
      </c>
      <c r="D7207" s="8">
        <v>25</v>
      </c>
      <c r="E7207" s="8" t="s">
        <v>13070</v>
      </c>
      <c r="F7207" s="8" t="s">
        <v>172</v>
      </c>
      <c r="G7207" s="8" t="s">
        <v>192</v>
      </c>
      <c r="H7207" s="8" t="s">
        <v>202</v>
      </c>
    </row>
    <row r="7208" spans="1:8" ht="15.75" customHeight="1" x14ac:dyDescent="0.3">
      <c r="A7208" s="7">
        <v>7207</v>
      </c>
      <c r="B7208" s="7">
        <v>1418</v>
      </c>
      <c r="C7208" s="7" t="s">
        <v>116</v>
      </c>
      <c r="D7208" s="7">
        <v>25</v>
      </c>
      <c r="E7208" s="7" t="s">
        <v>21098</v>
      </c>
      <c r="F7208" s="7" t="s">
        <v>192</v>
      </c>
      <c r="G7208" s="7" t="s">
        <v>116</v>
      </c>
      <c r="H7208" s="7" t="s">
        <v>210</v>
      </c>
    </row>
    <row r="7209" spans="1:8" ht="15.75" customHeight="1" x14ac:dyDescent="0.3">
      <c r="A7209" s="8">
        <v>7208</v>
      </c>
      <c r="B7209" s="8">
        <v>1419</v>
      </c>
      <c r="C7209" s="8" t="s">
        <v>148</v>
      </c>
      <c r="D7209" s="8">
        <v>105</v>
      </c>
      <c r="E7209" s="8" t="s">
        <v>13075</v>
      </c>
      <c r="F7209" s="8"/>
      <c r="G7209" s="8" t="s">
        <v>152</v>
      </c>
      <c r="H7209" s="8" t="s">
        <v>492</v>
      </c>
    </row>
    <row r="7210" spans="1:8" ht="15.75" customHeight="1" x14ac:dyDescent="0.3">
      <c r="A7210" s="7">
        <v>7209</v>
      </c>
      <c r="B7210" s="7">
        <v>1419</v>
      </c>
      <c r="C7210" s="7" t="s">
        <v>156</v>
      </c>
      <c r="D7210" s="7">
        <v>105</v>
      </c>
      <c r="E7210" s="7" t="s">
        <v>21103</v>
      </c>
      <c r="F7210" s="7" t="s">
        <v>161</v>
      </c>
      <c r="G7210" s="7" t="s">
        <v>1038</v>
      </c>
      <c r="H7210" s="7" t="s">
        <v>163</v>
      </c>
    </row>
    <row r="7211" spans="1:8" ht="15.75" customHeight="1" x14ac:dyDescent="0.3">
      <c r="A7211" s="8">
        <v>7210</v>
      </c>
      <c r="B7211" s="8">
        <v>1419</v>
      </c>
      <c r="C7211" s="8" t="s">
        <v>167</v>
      </c>
      <c r="D7211" s="8">
        <v>105</v>
      </c>
      <c r="E7211" s="8" t="s">
        <v>13076</v>
      </c>
      <c r="F7211" s="8" t="s">
        <v>152</v>
      </c>
      <c r="G7211" s="8" t="s">
        <v>172</v>
      </c>
      <c r="H7211" s="8" t="s">
        <v>174</v>
      </c>
    </row>
    <row r="7212" spans="1:8" ht="15.75" customHeight="1" x14ac:dyDescent="0.3">
      <c r="A7212" s="7">
        <v>7211</v>
      </c>
      <c r="B7212" s="7">
        <v>1419</v>
      </c>
      <c r="C7212" s="7" t="s">
        <v>176</v>
      </c>
      <c r="D7212" s="7">
        <v>105</v>
      </c>
      <c r="E7212" s="7" t="s">
        <v>21110</v>
      </c>
      <c r="F7212" s="7" t="s">
        <v>172</v>
      </c>
      <c r="G7212" s="7" t="s">
        <v>172</v>
      </c>
      <c r="H7212" s="7" t="s">
        <v>288</v>
      </c>
    </row>
    <row r="7213" spans="1:8" ht="15.75" customHeight="1" x14ac:dyDescent="0.3">
      <c r="A7213" s="8">
        <v>7212</v>
      </c>
      <c r="B7213" s="8">
        <v>1419</v>
      </c>
      <c r="C7213" s="8" t="s">
        <v>192</v>
      </c>
      <c r="D7213" s="8">
        <v>105</v>
      </c>
      <c r="E7213" s="8" t="s">
        <v>13077</v>
      </c>
      <c r="F7213" s="8" t="s">
        <v>172</v>
      </c>
      <c r="G7213" s="8" t="s">
        <v>192</v>
      </c>
      <c r="H7213" s="8" t="s">
        <v>202</v>
      </c>
    </row>
    <row r="7214" spans="1:8" ht="15.75" customHeight="1" x14ac:dyDescent="0.3">
      <c r="A7214" s="7">
        <v>7213</v>
      </c>
      <c r="B7214" s="7">
        <v>1419</v>
      </c>
      <c r="C7214" s="7" t="s">
        <v>116</v>
      </c>
      <c r="D7214" s="7">
        <v>105</v>
      </c>
      <c r="E7214" s="7" t="s">
        <v>21113</v>
      </c>
      <c r="F7214" s="7" t="s">
        <v>192</v>
      </c>
      <c r="G7214" s="7" t="s">
        <v>116</v>
      </c>
      <c r="H7214" s="7" t="s">
        <v>210</v>
      </c>
    </row>
    <row r="7215" spans="1:8" ht="15.75" customHeight="1" x14ac:dyDescent="0.3">
      <c r="A7215" s="8">
        <v>7214</v>
      </c>
      <c r="B7215" s="8">
        <v>1420</v>
      </c>
      <c r="C7215" s="8" t="s">
        <v>148</v>
      </c>
      <c r="D7215" s="8">
        <v>31</v>
      </c>
      <c r="E7215" s="8" t="s">
        <v>13083</v>
      </c>
      <c r="F7215" s="8"/>
      <c r="G7215" s="8" t="s">
        <v>152</v>
      </c>
      <c r="H7215" s="8" t="s">
        <v>153</v>
      </c>
    </row>
    <row r="7216" spans="1:8" ht="15.75" customHeight="1" x14ac:dyDescent="0.3">
      <c r="A7216" s="7">
        <v>7215</v>
      </c>
      <c r="B7216" s="7">
        <v>1420</v>
      </c>
      <c r="C7216" s="7" t="s">
        <v>156</v>
      </c>
      <c r="D7216" s="7">
        <v>31</v>
      </c>
      <c r="E7216" s="7" t="s">
        <v>21114</v>
      </c>
      <c r="F7216" s="7" t="s">
        <v>161</v>
      </c>
      <c r="G7216" s="7" t="s">
        <v>2546</v>
      </c>
      <c r="H7216" s="7" t="s">
        <v>163</v>
      </c>
    </row>
    <row r="7217" spans="1:8" ht="15.75" customHeight="1" x14ac:dyDescent="0.3">
      <c r="A7217" s="8">
        <v>7216</v>
      </c>
      <c r="B7217" s="8">
        <v>1420</v>
      </c>
      <c r="C7217" s="8" t="s">
        <v>167</v>
      </c>
      <c r="D7217" s="8">
        <v>31</v>
      </c>
      <c r="E7217" s="8" t="s">
        <v>13084</v>
      </c>
      <c r="F7217" s="8" t="s">
        <v>152</v>
      </c>
      <c r="G7217" s="8" t="s">
        <v>172</v>
      </c>
      <c r="H7217" s="8" t="s">
        <v>174</v>
      </c>
    </row>
    <row r="7218" spans="1:8" ht="15.75" customHeight="1" x14ac:dyDescent="0.3">
      <c r="A7218" s="7">
        <v>7217</v>
      </c>
      <c r="B7218" s="7">
        <v>1420</v>
      </c>
      <c r="C7218" s="7" t="s">
        <v>192</v>
      </c>
      <c r="D7218" s="7">
        <v>31</v>
      </c>
      <c r="E7218" s="7" t="s">
        <v>13085</v>
      </c>
      <c r="F7218" s="7" t="s">
        <v>172</v>
      </c>
      <c r="G7218" s="7" t="s">
        <v>192</v>
      </c>
      <c r="H7218" s="7" t="s">
        <v>202</v>
      </c>
    </row>
    <row r="7219" spans="1:8" ht="15.75" customHeight="1" x14ac:dyDescent="0.3">
      <c r="A7219" s="8">
        <v>7218</v>
      </c>
      <c r="B7219" s="8">
        <v>1421</v>
      </c>
      <c r="C7219" s="8" t="s">
        <v>148</v>
      </c>
      <c r="D7219" s="8">
        <v>113</v>
      </c>
      <c r="E7219" s="8" t="s">
        <v>13090</v>
      </c>
      <c r="F7219" s="8"/>
      <c r="G7219" s="8" t="s">
        <v>152</v>
      </c>
      <c r="H7219" s="8" t="s">
        <v>492</v>
      </c>
    </row>
    <row r="7220" spans="1:8" ht="15.75" customHeight="1" x14ac:dyDescent="0.3">
      <c r="A7220" s="7">
        <v>7219</v>
      </c>
      <c r="B7220" s="7">
        <v>1421</v>
      </c>
      <c r="C7220" s="7" t="s">
        <v>156</v>
      </c>
      <c r="D7220" s="7">
        <v>113</v>
      </c>
      <c r="E7220" s="7" t="s">
        <v>21122</v>
      </c>
      <c r="F7220" s="7" t="s">
        <v>161</v>
      </c>
      <c r="G7220" s="7" t="s">
        <v>5135</v>
      </c>
      <c r="H7220" s="7" t="s">
        <v>163</v>
      </c>
    </row>
    <row r="7221" spans="1:8" ht="15.75" customHeight="1" x14ac:dyDescent="0.3">
      <c r="A7221" s="8">
        <v>7220</v>
      </c>
      <c r="B7221" s="8">
        <v>1421</v>
      </c>
      <c r="C7221" s="8" t="s">
        <v>167</v>
      </c>
      <c r="D7221" s="8">
        <v>113</v>
      </c>
      <c r="E7221" s="8" t="s">
        <v>13091</v>
      </c>
      <c r="F7221" s="8" t="s">
        <v>152</v>
      </c>
      <c r="G7221" s="8" t="s">
        <v>172</v>
      </c>
      <c r="H7221" s="8" t="s">
        <v>174</v>
      </c>
    </row>
    <row r="7222" spans="1:8" ht="15.75" customHeight="1" x14ac:dyDescent="0.3">
      <c r="A7222" s="7">
        <v>7221</v>
      </c>
      <c r="B7222" s="7">
        <v>1421</v>
      </c>
      <c r="C7222" s="7" t="s">
        <v>176</v>
      </c>
      <c r="D7222" s="7">
        <v>113</v>
      </c>
      <c r="E7222" s="7" t="s">
        <v>21127</v>
      </c>
      <c r="F7222" s="7" t="s">
        <v>172</v>
      </c>
      <c r="G7222" s="7" t="s">
        <v>388</v>
      </c>
      <c r="H7222" s="7" t="s">
        <v>288</v>
      </c>
    </row>
    <row r="7223" spans="1:8" ht="15.75" customHeight="1" x14ac:dyDescent="0.3">
      <c r="A7223" s="8">
        <v>7222</v>
      </c>
      <c r="B7223" s="8">
        <v>1421</v>
      </c>
      <c r="C7223" s="8" t="s">
        <v>192</v>
      </c>
      <c r="D7223" s="8">
        <v>113</v>
      </c>
      <c r="E7223" s="8" t="s">
        <v>13092</v>
      </c>
      <c r="F7223" s="8" t="s">
        <v>172</v>
      </c>
      <c r="G7223" s="8" t="s">
        <v>192</v>
      </c>
      <c r="H7223" s="8" t="s">
        <v>202</v>
      </c>
    </row>
    <row r="7224" spans="1:8" ht="15.75" customHeight="1" x14ac:dyDescent="0.3">
      <c r="A7224" s="7">
        <v>7223</v>
      </c>
      <c r="B7224" s="7">
        <v>1421</v>
      </c>
      <c r="C7224" s="7" t="s">
        <v>116</v>
      </c>
      <c r="D7224" s="7">
        <v>113</v>
      </c>
      <c r="E7224" s="7" t="s">
        <v>21132</v>
      </c>
      <c r="F7224" s="7" t="s">
        <v>192</v>
      </c>
      <c r="G7224" s="7" t="s">
        <v>116</v>
      </c>
      <c r="H7224" s="7" t="s">
        <v>210</v>
      </c>
    </row>
    <row r="7225" spans="1:8" ht="15.75" customHeight="1" x14ac:dyDescent="0.3">
      <c r="A7225" s="8">
        <v>7224</v>
      </c>
      <c r="B7225" s="8">
        <v>1422</v>
      </c>
      <c r="C7225" s="8" t="s">
        <v>148</v>
      </c>
      <c r="D7225" s="8">
        <v>35</v>
      </c>
      <c r="E7225" s="8" t="s">
        <v>13098</v>
      </c>
      <c r="F7225" s="8"/>
      <c r="G7225" s="8" t="s">
        <v>152</v>
      </c>
      <c r="H7225" s="8" t="s">
        <v>218</v>
      </c>
    </row>
    <row r="7226" spans="1:8" ht="15.75" customHeight="1" x14ac:dyDescent="0.3">
      <c r="A7226" s="7">
        <v>7225</v>
      </c>
      <c r="B7226" s="7">
        <v>1422</v>
      </c>
      <c r="C7226" s="7" t="s">
        <v>156</v>
      </c>
      <c r="D7226" s="7">
        <v>35</v>
      </c>
      <c r="E7226" s="7" t="s">
        <v>21137</v>
      </c>
      <c r="F7226" s="7" t="s">
        <v>161</v>
      </c>
      <c r="G7226" s="7" t="s">
        <v>1012</v>
      </c>
      <c r="H7226" s="7" t="s">
        <v>163</v>
      </c>
    </row>
    <row r="7227" spans="1:8" ht="15.75" customHeight="1" x14ac:dyDescent="0.3">
      <c r="A7227" s="8">
        <v>7226</v>
      </c>
      <c r="B7227" s="8">
        <v>1422</v>
      </c>
      <c r="C7227" s="8" t="s">
        <v>167</v>
      </c>
      <c r="D7227" s="8">
        <v>35</v>
      </c>
      <c r="E7227" s="8" t="s">
        <v>13099</v>
      </c>
      <c r="F7227" s="8" t="s">
        <v>152</v>
      </c>
      <c r="G7227" s="8" t="s">
        <v>172</v>
      </c>
      <c r="H7227" s="8" t="s">
        <v>174</v>
      </c>
    </row>
    <row r="7228" spans="1:8" ht="15.75" customHeight="1" x14ac:dyDescent="0.3">
      <c r="A7228" s="7">
        <v>7227</v>
      </c>
      <c r="B7228" s="7">
        <v>1422</v>
      </c>
      <c r="C7228" s="7" t="s">
        <v>176</v>
      </c>
      <c r="D7228" s="7">
        <v>35</v>
      </c>
      <c r="E7228" s="7" t="s">
        <v>21141</v>
      </c>
      <c r="F7228" s="7" t="s">
        <v>172</v>
      </c>
      <c r="G7228" s="7" t="s">
        <v>388</v>
      </c>
      <c r="H7228" s="7" t="s">
        <v>288</v>
      </c>
    </row>
    <row r="7229" spans="1:8" ht="15.75" customHeight="1" x14ac:dyDescent="0.3">
      <c r="A7229" s="8">
        <v>7228</v>
      </c>
      <c r="B7229" s="8">
        <v>1422</v>
      </c>
      <c r="C7229" s="8" t="s">
        <v>192</v>
      </c>
      <c r="D7229" s="8">
        <v>35</v>
      </c>
      <c r="E7229" s="8" t="s">
        <v>13100</v>
      </c>
      <c r="F7229" s="8" t="s">
        <v>172</v>
      </c>
      <c r="G7229" s="8" t="s">
        <v>192</v>
      </c>
      <c r="H7229" s="8" t="s">
        <v>202</v>
      </c>
    </row>
    <row r="7230" spans="1:8" ht="15.75" customHeight="1" x14ac:dyDescent="0.3">
      <c r="A7230" s="7">
        <v>7229</v>
      </c>
      <c r="B7230" s="7">
        <v>1423</v>
      </c>
      <c r="C7230" s="7" t="s">
        <v>148</v>
      </c>
      <c r="D7230" s="7">
        <v>84</v>
      </c>
      <c r="E7230" s="7" t="s">
        <v>13105</v>
      </c>
      <c r="F7230" s="7"/>
      <c r="G7230" s="7" t="s">
        <v>152</v>
      </c>
      <c r="H7230" s="7" t="s">
        <v>492</v>
      </c>
    </row>
    <row r="7231" spans="1:8" ht="15.75" customHeight="1" x14ac:dyDescent="0.3">
      <c r="A7231" s="8">
        <v>7230</v>
      </c>
      <c r="B7231" s="8">
        <v>1423</v>
      </c>
      <c r="C7231" s="8" t="s">
        <v>156</v>
      </c>
      <c r="D7231" s="8">
        <v>84</v>
      </c>
      <c r="E7231" s="8" t="s">
        <v>21148</v>
      </c>
      <c r="F7231" s="8" t="s">
        <v>161</v>
      </c>
      <c r="G7231" s="8" t="s">
        <v>2203</v>
      </c>
      <c r="H7231" s="8" t="s">
        <v>163</v>
      </c>
    </row>
    <row r="7232" spans="1:8" ht="15.75" customHeight="1" x14ac:dyDescent="0.3">
      <c r="A7232" s="7">
        <v>7231</v>
      </c>
      <c r="B7232" s="7">
        <v>1423</v>
      </c>
      <c r="C7232" s="7" t="s">
        <v>167</v>
      </c>
      <c r="D7232" s="7">
        <v>84</v>
      </c>
      <c r="E7232" s="7" t="s">
        <v>13107</v>
      </c>
      <c r="F7232" s="7" t="s">
        <v>152</v>
      </c>
      <c r="G7232" s="7" t="s">
        <v>172</v>
      </c>
      <c r="H7232" s="7" t="s">
        <v>174</v>
      </c>
    </row>
    <row r="7233" spans="1:8" ht="15.75" customHeight="1" x14ac:dyDescent="0.3">
      <c r="A7233" s="8">
        <v>7232</v>
      </c>
      <c r="B7233" s="8">
        <v>1423</v>
      </c>
      <c r="C7233" s="8" t="s">
        <v>176</v>
      </c>
      <c r="D7233" s="8">
        <v>84</v>
      </c>
      <c r="E7233" s="8" t="s">
        <v>21152</v>
      </c>
      <c r="F7233" s="8" t="s">
        <v>172</v>
      </c>
      <c r="G7233" s="8" t="s">
        <v>172</v>
      </c>
      <c r="H7233" s="8" t="s">
        <v>288</v>
      </c>
    </row>
    <row r="7234" spans="1:8" ht="15.75" customHeight="1" x14ac:dyDescent="0.3">
      <c r="A7234" s="7">
        <v>7233</v>
      </c>
      <c r="B7234" s="7">
        <v>1423</v>
      </c>
      <c r="C7234" s="7" t="s">
        <v>192</v>
      </c>
      <c r="D7234" s="7">
        <v>84</v>
      </c>
      <c r="E7234" s="7" t="s">
        <v>13108</v>
      </c>
      <c r="F7234" s="7" t="s">
        <v>172</v>
      </c>
      <c r="G7234" s="7" t="s">
        <v>192</v>
      </c>
      <c r="H7234" s="7" t="s">
        <v>202</v>
      </c>
    </row>
    <row r="7235" spans="1:8" ht="15.75" customHeight="1" x14ac:dyDescent="0.3">
      <c r="A7235" s="8">
        <v>7234</v>
      </c>
      <c r="B7235" s="8">
        <v>1424</v>
      </c>
      <c r="C7235" s="8" t="s">
        <v>148</v>
      </c>
      <c r="D7235" s="8">
        <v>15</v>
      </c>
      <c r="E7235" s="8" t="s">
        <v>13113</v>
      </c>
      <c r="F7235" s="8"/>
      <c r="G7235" s="8" t="s">
        <v>152</v>
      </c>
      <c r="H7235" s="8" t="s">
        <v>218</v>
      </c>
    </row>
    <row r="7236" spans="1:8" ht="15.75" customHeight="1" x14ac:dyDescent="0.3">
      <c r="A7236" s="7">
        <v>7235</v>
      </c>
      <c r="B7236" s="7">
        <v>1424</v>
      </c>
      <c r="C7236" s="7" t="s">
        <v>156</v>
      </c>
      <c r="D7236" s="7">
        <v>15</v>
      </c>
      <c r="E7236" s="7" t="s">
        <v>21159</v>
      </c>
      <c r="F7236" s="7" t="s">
        <v>161</v>
      </c>
      <c r="G7236" s="7" t="s">
        <v>2493</v>
      </c>
      <c r="H7236" s="7" t="s">
        <v>163</v>
      </c>
    </row>
    <row r="7237" spans="1:8" ht="15.75" customHeight="1" x14ac:dyDescent="0.3">
      <c r="A7237" s="8">
        <v>7236</v>
      </c>
      <c r="B7237" s="8">
        <v>1424</v>
      </c>
      <c r="C7237" s="8" t="s">
        <v>167</v>
      </c>
      <c r="D7237" s="8">
        <v>15</v>
      </c>
      <c r="E7237" s="8" t="s">
        <v>13114</v>
      </c>
      <c r="F7237" s="8" t="s">
        <v>152</v>
      </c>
      <c r="G7237" s="8" t="s">
        <v>172</v>
      </c>
      <c r="H7237" s="8" t="s">
        <v>174</v>
      </c>
    </row>
    <row r="7238" spans="1:8" ht="15.75" customHeight="1" x14ac:dyDescent="0.3">
      <c r="A7238" s="7">
        <v>7237</v>
      </c>
      <c r="B7238" s="7">
        <v>1424</v>
      </c>
      <c r="C7238" s="7" t="s">
        <v>176</v>
      </c>
      <c r="D7238" s="7">
        <v>15</v>
      </c>
      <c r="E7238" s="7" t="s">
        <v>21164</v>
      </c>
      <c r="F7238" s="7" t="s">
        <v>172</v>
      </c>
      <c r="G7238" s="7" t="s">
        <v>388</v>
      </c>
      <c r="H7238" s="7" t="s">
        <v>248</v>
      </c>
    </row>
    <row r="7239" spans="1:8" ht="15.75" customHeight="1" x14ac:dyDescent="0.3">
      <c r="A7239" s="8">
        <v>7238</v>
      </c>
      <c r="B7239" s="8">
        <v>1424</v>
      </c>
      <c r="C7239" s="8" t="s">
        <v>192</v>
      </c>
      <c r="D7239" s="8">
        <v>15</v>
      </c>
      <c r="E7239" s="8" t="s">
        <v>13115</v>
      </c>
      <c r="F7239" s="8" t="s">
        <v>172</v>
      </c>
      <c r="G7239" s="8" t="s">
        <v>192</v>
      </c>
      <c r="H7239" s="8" t="s">
        <v>202</v>
      </c>
    </row>
    <row r="7240" spans="1:8" ht="15.75" customHeight="1" x14ac:dyDescent="0.3">
      <c r="A7240" s="7">
        <v>7239</v>
      </c>
      <c r="B7240" s="7">
        <v>1424</v>
      </c>
      <c r="C7240" s="7" t="s">
        <v>116</v>
      </c>
      <c r="D7240" s="7">
        <v>15</v>
      </c>
      <c r="E7240" s="7" t="s">
        <v>21168</v>
      </c>
      <c r="F7240" s="7" t="s">
        <v>192</v>
      </c>
      <c r="G7240" s="7" t="s">
        <v>116</v>
      </c>
      <c r="H7240" s="7" t="s">
        <v>210</v>
      </c>
    </row>
    <row r="7241" spans="1:8" ht="15.75" customHeight="1" x14ac:dyDescent="0.3">
      <c r="A7241" s="8">
        <v>7240</v>
      </c>
      <c r="B7241" s="8">
        <v>1425</v>
      </c>
      <c r="C7241" s="8" t="s">
        <v>148</v>
      </c>
      <c r="D7241" s="8">
        <v>57</v>
      </c>
      <c r="E7241" s="8" t="s">
        <v>13120</v>
      </c>
      <c r="F7241" s="8"/>
      <c r="G7241" s="8" t="s">
        <v>152</v>
      </c>
      <c r="H7241" s="8" t="s">
        <v>314</v>
      </c>
    </row>
    <row r="7242" spans="1:8" ht="15.75" customHeight="1" x14ac:dyDescent="0.3">
      <c r="A7242" s="7">
        <v>7241</v>
      </c>
      <c r="B7242" s="7">
        <v>1425</v>
      </c>
      <c r="C7242" s="7" t="s">
        <v>156</v>
      </c>
      <c r="D7242" s="7">
        <v>57</v>
      </c>
      <c r="E7242" s="7" t="s">
        <v>21173</v>
      </c>
      <c r="F7242" s="7" t="s">
        <v>161</v>
      </c>
      <c r="G7242" s="7" t="s">
        <v>272</v>
      </c>
      <c r="H7242" s="7" t="s">
        <v>163</v>
      </c>
    </row>
    <row r="7243" spans="1:8" ht="15.75" customHeight="1" x14ac:dyDescent="0.3">
      <c r="A7243" s="8">
        <v>7242</v>
      </c>
      <c r="B7243" s="8">
        <v>1425</v>
      </c>
      <c r="C7243" s="8" t="s">
        <v>167</v>
      </c>
      <c r="D7243" s="8">
        <v>57</v>
      </c>
      <c r="E7243" s="8" t="s">
        <v>13121</v>
      </c>
      <c r="F7243" s="8" t="s">
        <v>152</v>
      </c>
      <c r="G7243" s="8" t="s">
        <v>172</v>
      </c>
      <c r="H7243" s="8" t="s">
        <v>174</v>
      </c>
    </row>
    <row r="7244" spans="1:8" ht="15.75" customHeight="1" x14ac:dyDescent="0.3">
      <c r="A7244" s="7">
        <v>7243</v>
      </c>
      <c r="B7244" s="7">
        <v>1425</v>
      </c>
      <c r="C7244" s="7" t="s">
        <v>176</v>
      </c>
      <c r="D7244" s="7">
        <v>57</v>
      </c>
      <c r="E7244" s="7" t="s">
        <v>21177</v>
      </c>
      <c r="F7244" s="7" t="s">
        <v>172</v>
      </c>
      <c r="G7244" s="7" t="s">
        <v>172</v>
      </c>
      <c r="H7244" s="7" t="s">
        <v>812</v>
      </c>
    </row>
    <row r="7245" spans="1:8" ht="15.75" customHeight="1" x14ac:dyDescent="0.3">
      <c r="A7245" s="8">
        <v>7244</v>
      </c>
      <c r="B7245" s="8">
        <v>1425</v>
      </c>
      <c r="C7245" s="8" t="s">
        <v>192</v>
      </c>
      <c r="D7245" s="8">
        <v>57</v>
      </c>
      <c r="E7245" s="8" t="s">
        <v>13122</v>
      </c>
      <c r="F7245" s="8" t="s">
        <v>172</v>
      </c>
      <c r="G7245" s="8" t="s">
        <v>192</v>
      </c>
      <c r="H7245" s="8" t="s">
        <v>202</v>
      </c>
    </row>
    <row r="7246" spans="1:8" ht="15.75" customHeight="1" x14ac:dyDescent="0.3">
      <c r="A7246" s="7">
        <v>7245</v>
      </c>
      <c r="B7246" s="7">
        <v>1426</v>
      </c>
      <c r="C7246" s="7" t="s">
        <v>148</v>
      </c>
      <c r="D7246" s="7">
        <v>32</v>
      </c>
      <c r="E7246" s="7" t="s">
        <v>13127</v>
      </c>
      <c r="F7246" s="7"/>
      <c r="G7246" s="7" t="s">
        <v>152</v>
      </c>
      <c r="H7246" s="7" t="s">
        <v>492</v>
      </c>
    </row>
    <row r="7247" spans="1:8" ht="15.75" customHeight="1" x14ac:dyDescent="0.3">
      <c r="A7247" s="8">
        <v>7246</v>
      </c>
      <c r="B7247" s="8">
        <v>1426</v>
      </c>
      <c r="C7247" s="8" t="s">
        <v>156</v>
      </c>
      <c r="D7247" s="8">
        <v>32</v>
      </c>
      <c r="E7247" s="8" t="s">
        <v>21183</v>
      </c>
      <c r="F7247" s="8" t="s">
        <v>161</v>
      </c>
      <c r="G7247" s="8" t="s">
        <v>230</v>
      </c>
      <c r="H7247" s="8" t="s">
        <v>163</v>
      </c>
    </row>
    <row r="7248" spans="1:8" ht="15.75" customHeight="1" x14ac:dyDescent="0.3">
      <c r="A7248" s="7">
        <v>7247</v>
      </c>
      <c r="B7248" s="7">
        <v>1426</v>
      </c>
      <c r="C7248" s="7" t="s">
        <v>167</v>
      </c>
      <c r="D7248" s="7">
        <v>32</v>
      </c>
      <c r="E7248" s="7" t="s">
        <v>13128</v>
      </c>
      <c r="F7248" s="7" t="s">
        <v>152</v>
      </c>
      <c r="G7248" s="7" t="s">
        <v>172</v>
      </c>
      <c r="H7248" s="7" t="s">
        <v>174</v>
      </c>
    </row>
    <row r="7249" spans="1:8" ht="15.75" customHeight="1" x14ac:dyDescent="0.3">
      <c r="A7249" s="8">
        <v>7248</v>
      </c>
      <c r="B7249" s="8">
        <v>1426</v>
      </c>
      <c r="C7249" s="8" t="s">
        <v>176</v>
      </c>
      <c r="D7249" s="8">
        <v>32</v>
      </c>
      <c r="E7249" s="8" t="s">
        <v>21188</v>
      </c>
      <c r="F7249" s="8" t="s">
        <v>172</v>
      </c>
      <c r="G7249" s="8" t="s">
        <v>388</v>
      </c>
      <c r="H7249" s="8" t="s">
        <v>184</v>
      </c>
    </row>
    <row r="7250" spans="1:8" ht="15.75" customHeight="1" x14ac:dyDescent="0.3">
      <c r="A7250" s="7">
        <v>7249</v>
      </c>
      <c r="B7250" s="7">
        <v>1426</v>
      </c>
      <c r="C7250" s="7" t="s">
        <v>192</v>
      </c>
      <c r="D7250" s="7">
        <v>32</v>
      </c>
      <c r="E7250" s="7" t="s">
        <v>13129</v>
      </c>
      <c r="F7250" s="7" t="s">
        <v>172</v>
      </c>
      <c r="G7250" s="7" t="s">
        <v>192</v>
      </c>
      <c r="H7250" s="7" t="s">
        <v>202</v>
      </c>
    </row>
    <row r="7251" spans="1:8" ht="15.75" customHeight="1" x14ac:dyDescent="0.3">
      <c r="A7251" s="8">
        <v>7250</v>
      </c>
      <c r="B7251" s="8">
        <v>1426</v>
      </c>
      <c r="C7251" s="8" t="s">
        <v>116</v>
      </c>
      <c r="D7251" s="8">
        <v>32</v>
      </c>
      <c r="E7251" s="8" t="s">
        <v>21191</v>
      </c>
      <c r="F7251" s="8" t="s">
        <v>192</v>
      </c>
      <c r="G7251" s="8" t="s">
        <v>116</v>
      </c>
      <c r="H7251" s="8" t="s">
        <v>210</v>
      </c>
    </row>
    <row r="7252" spans="1:8" ht="15.75" customHeight="1" x14ac:dyDescent="0.3">
      <c r="A7252" s="7">
        <v>7251</v>
      </c>
      <c r="B7252" s="7">
        <v>1427</v>
      </c>
      <c r="C7252" s="7" t="s">
        <v>148</v>
      </c>
      <c r="D7252" s="7">
        <v>28</v>
      </c>
      <c r="E7252" s="7" t="s">
        <v>13134</v>
      </c>
      <c r="F7252" s="7"/>
      <c r="G7252" s="7" t="s">
        <v>152</v>
      </c>
      <c r="H7252" s="7" t="s">
        <v>218</v>
      </c>
    </row>
    <row r="7253" spans="1:8" ht="15.75" customHeight="1" x14ac:dyDescent="0.3">
      <c r="A7253" s="8">
        <v>7252</v>
      </c>
      <c r="B7253" s="8">
        <v>1427</v>
      </c>
      <c r="C7253" s="8" t="s">
        <v>156</v>
      </c>
      <c r="D7253" s="8">
        <v>28</v>
      </c>
      <c r="E7253" s="8" t="s">
        <v>21197</v>
      </c>
      <c r="F7253" s="8" t="s">
        <v>161</v>
      </c>
      <c r="G7253" s="8" t="s">
        <v>1121</v>
      </c>
      <c r="H7253" s="8" t="s">
        <v>163</v>
      </c>
    </row>
    <row r="7254" spans="1:8" ht="15.75" customHeight="1" x14ac:dyDescent="0.3">
      <c r="A7254" s="7">
        <v>7253</v>
      </c>
      <c r="B7254" s="7">
        <v>1427</v>
      </c>
      <c r="C7254" s="7" t="s">
        <v>167</v>
      </c>
      <c r="D7254" s="7">
        <v>28</v>
      </c>
      <c r="E7254" s="7" t="s">
        <v>13135</v>
      </c>
      <c r="F7254" s="7" t="s">
        <v>152</v>
      </c>
      <c r="G7254" s="7" t="s">
        <v>172</v>
      </c>
      <c r="H7254" s="7" t="s">
        <v>174</v>
      </c>
    </row>
    <row r="7255" spans="1:8" ht="15.75" customHeight="1" x14ac:dyDescent="0.3">
      <c r="A7255" s="8">
        <v>7254</v>
      </c>
      <c r="B7255" s="8">
        <v>1427</v>
      </c>
      <c r="C7255" s="8" t="s">
        <v>176</v>
      </c>
      <c r="D7255" s="8">
        <v>28</v>
      </c>
      <c r="E7255" s="8" t="s">
        <v>21200</v>
      </c>
      <c r="F7255" s="8" t="s">
        <v>172</v>
      </c>
      <c r="G7255" s="8" t="s">
        <v>388</v>
      </c>
      <c r="H7255" s="8" t="s">
        <v>288</v>
      </c>
    </row>
    <row r="7256" spans="1:8" ht="15.75" customHeight="1" x14ac:dyDescent="0.3">
      <c r="A7256" s="7">
        <v>7255</v>
      </c>
      <c r="B7256" s="7">
        <v>1427</v>
      </c>
      <c r="C7256" s="7" t="s">
        <v>192</v>
      </c>
      <c r="D7256" s="7">
        <v>28</v>
      </c>
      <c r="E7256" s="7" t="s">
        <v>9063</v>
      </c>
      <c r="F7256" s="7" t="s">
        <v>172</v>
      </c>
      <c r="G7256" s="7" t="s">
        <v>192</v>
      </c>
      <c r="H7256" s="7" t="s">
        <v>202</v>
      </c>
    </row>
    <row r="7257" spans="1:8" ht="15.75" customHeight="1" x14ac:dyDescent="0.3">
      <c r="A7257" s="8">
        <v>7256</v>
      </c>
      <c r="B7257" s="8">
        <v>1428</v>
      </c>
      <c r="C7257" s="8" t="s">
        <v>148</v>
      </c>
      <c r="D7257" s="8">
        <v>86</v>
      </c>
      <c r="E7257" s="8" t="s">
        <v>13141</v>
      </c>
      <c r="F7257" s="8"/>
      <c r="G7257" s="8" t="s">
        <v>152</v>
      </c>
      <c r="H7257" s="8" t="s">
        <v>218</v>
      </c>
    </row>
    <row r="7258" spans="1:8" ht="15.75" customHeight="1" x14ac:dyDescent="0.3">
      <c r="A7258" s="7">
        <v>7257</v>
      </c>
      <c r="B7258" s="7">
        <v>1428</v>
      </c>
      <c r="C7258" s="7" t="s">
        <v>156</v>
      </c>
      <c r="D7258" s="7">
        <v>86</v>
      </c>
      <c r="E7258" s="7" t="s">
        <v>21206</v>
      </c>
      <c r="F7258" s="7" t="s">
        <v>161</v>
      </c>
      <c r="G7258" s="7" t="s">
        <v>3977</v>
      </c>
      <c r="H7258" s="7" t="s">
        <v>163</v>
      </c>
    </row>
    <row r="7259" spans="1:8" ht="15.75" customHeight="1" x14ac:dyDescent="0.3">
      <c r="A7259" s="8">
        <v>7258</v>
      </c>
      <c r="B7259" s="8">
        <v>1428</v>
      </c>
      <c r="C7259" s="8" t="s">
        <v>167</v>
      </c>
      <c r="D7259" s="8">
        <v>86</v>
      </c>
      <c r="E7259" s="8" t="s">
        <v>13142</v>
      </c>
      <c r="F7259" s="8" t="s">
        <v>152</v>
      </c>
      <c r="G7259" s="8" t="s">
        <v>172</v>
      </c>
      <c r="H7259" s="8" t="s">
        <v>174</v>
      </c>
    </row>
    <row r="7260" spans="1:8" ht="15.75" customHeight="1" x14ac:dyDescent="0.3">
      <c r="A7260" s="7">
        <v>7259</v>
      </c>
      <c r="B7260" s="7">
        <v>1428</v>
      </c>
      <c r="C7260" s="7" t="s">
        <v>176</v>
      </c>
      <c r="D7260" s="7">
        <v>86</v>
      </c>
      <c r="E7260" s="7" t="s">
        <v>21211</v>
      </c>
      <c r="F7260" s="7" t="s">
        <v>172</v>
      </c>
      <c r="G7260" s="7" t="s">
        <v>172</v>
      </c>
      <c r="H7260" s="7" t="s">
        <v>184</v>
      </c>
    </row>
    <row r="7261" spans="1:8" ht="15.75" customHeight="1" x14ac:dyDescent="0.3">
      <c r="A7261" s="8">
        <v>7260</v>
      </c>
      <c r="B7261" s="8">
        <v>1428</v>
      </c>
      <c r="C7261" s="8" t="s">
        <v>192</v>
      </c>
      <c r="D7261" s="8">
        <v>86</v>
      </c>
      <c r="E7261" s="8" t="s">
        <v>13143</v>
      </c>
      <c r="F7261" s="8" t="s">
        <v>172</v>
      </c>
      <c r="G7261" s="8" t="s">
        <v>192</v>
      </c>
      <c r="H7261" s="8" t="s">
        <v>202</v>
      </c>
    </row>
    <row r="7262" spans="1:8" ht="15.75" customHeight="1" x14ac:dyDescent="0.3">
      <c r="A7262" s="7">
        <v>7261</v>
      </c>
      <c r="B7262" s="7">
        <v>1429</v>
      </c>
      <c r="C7262" s="7" t="s">
        <v>148</v>
      </c>
      <c r="D7262" s="7">
        <v>47</v>
      </c>
      <c r="E7262" s="7" t="s">
        <v>13148</v>
      </c>
      <c r="F7262" s="7"/>
      <c r="G7262" s="7" t="s">
        <v>152</v>
      </c>
      <c r="H7262" s="7" t="s">
        <v>218</v>
      </c>
    </row>
    <row r="7263" spans="1:8" ht="15.75" customHeight="1" x14ac:dyDescent="0.3">
      <c r="A7263" s="8">
        <v>7262</v>
      </c>
      <c r="B7263" s="8">
        <v>1429</v>
      </c>
      <c r="C7263" s="8" t="s">
        <v>156</v>
      </c>
      <c r="D7263" s="8">
        <v>47</v>
      </c>
      <c r="E7263" s="8" t="s">
        <v>21216</v>
      </c>
      <c r="F7263" s="8" t="s">
        <v>161</v>
      </c>
      <c r="G7263" s="8" t="s">
        <v>2236</v>
      </c>
      <c r="H7263" s="8" t="s">
        <v>163</v>
      </c>
    </row>
    <row r="7264" spans="1:8" ht="15.75" customHeight="1" x14ac:dyDescent="0.3">
      <c r="A7264" s="7">
        <v>7263</v>
      </c>
      <c r="B7264" s="7">
        <v>1429</v>
      </c>
      <c r="C7264" s="7" t="s">
        <v>167</v>
      </c>
      <c r="D7264" s="7">
        <v>47</v>
      </c>
      <c r="E7264" s="7" t="s">
        <v>13149</v>
      </c>
      <c r="F7264" s="7" t="s">
        <v>152</v>
      </c>
      <c r="G7264" s="7" t="s">
        <v>172</v>
      </c>
      <c r="H7264" s="7" t="s">
        <v>174</v>
      </c>
    </row>
    <row r="7265" spans="1:8" ht="15.75" customHeight="1" x14ac:dyDescent="0.3">
      <c r="A7265" s="8">
        <v>7264</v>
      </c>
      <c r="B7265" s="8">
        <v>1429</v>
      </c>
      <c r="C7265" s="8" t="s">
        <v>176</v>
      </c>
      <c r="D7265" s="8">
        <v>47</v>
      </c>
      <c r="E7265" s="8" t="s">
        <v>21222</v>
      </c>
      <c r="F7265" s="8" t="s">
        <v>172</v>
      </c>
      <c r="G7265" s="8" t="s">
        <v>388</v>
      </c>
      <c r="H7265" s="8" t="s">
        <v>288</v>
      </c>
    </row>
    <row r="7266" spans="1:8" ht="15.75" customHeight="1" x14ac:dyDescent="0.3">
      <c r="A7266" s="7">
        <v>7265</v>
      </c>
      <c r="B7266" s="7">
        <v>1430</v>
      </c>
      <c r="C7266" s="7" t="s">
        <v>148</v>
      </c>
      <c r="D7266" s="7">
        <v>112</v>
      </c>
      <c r="E7266" s="7" t="s">
        <v>13155</v>
      </c>
      <c r="F7266" s="7"/>
      <c r="G7266" s="7" t="s">
        <v>152</v>
      </c>
      <c r="H7266" s="7" t="s">
        <v>218</v>
      </c>
    </row>
    <row r="7267" spans="1:8" ht="15.75" customHeight="1" x14ac:dyDescent="0.3">
      <c r="A7267" s="8">
        <v>7266</v>
      </c>
      <c r="B7267" s="8">
        <v>1430</v>
      </c>
      <c r="C7267" s="8" t="s">
        <v>156</v>
      </c>
      <c r="D7267" s="8">
        <v>112</v>
      </c>
      <c r="E7267" s="8" t="s">
        <v>21224</v>
      </c>
      <c r="F7267" s="8" t="s">
        <v>161</v>
      </c>
      <c r="G7267" s="8" t="s">
        <v>2359</v>
      </c>
      <c r="H7267" s="8" t="s">
        <v>163</v>
      </c>
    </row>
    <row r="7268" spans="1:8" ht="15.75" customHeight="1" x14ac:dyDescent="0.3">
      <c r="A7268" s="7">
        <v>7267</v>
      </c>
      <c r="B7268" s="7">
        <v>1430</v>
      </c>
      <c r="C7268" s="7" t="s">
        <v>167</v>
      </c>
      <c r="D7268" s="7">
        <v>112</v>
      </c>
      <c r="E7268" s="7" t="s">
        <v>13156</v>
      </c>
      <c r="F7268" s="7" t="s">
        <v>152</v>
      </c>
      <c r="G7268" s="7" t="s">
        <v>172</v>
      </c>
      <c r="H7268" s="7" t="s">
        <v>174</v>
      </c>
    </row>
    <row r="7269" spans="1:8" ht="15.75" customHeight="1" x14ac:dyDescent="0.3">
      <c r="A7269" s="8">
        <v>7268</v>
      </c>
      <c r="B7269" s="8">
        <v>1430</v>
      </c>
      <c r="C7269" s="8" t="s">
        <v>176</v>
      </c>
      <c r="D7269" s="8">
        <v>112</v>
      </c>
      <c r="E7269" s="8" t="s">
        <v>21230</v>
      </c>
      <c r="F7269" s="8" t="s">
        <v>172</v>
      </c>
      <c r="G7269" s="8" t="s">
        <v>172</v>
      </c>
      <c r="H7269" s="8" t="s">
        <v>812</v>
      </c>
    </row>
    <row r="7270" spans="1:8" ht="15.75" customHeight="1" x14ac:dyDescent="0.3">
      <c r="A7270" s="7">
        <v>7269</v>
      </c>
      <c r="B7270" s="7">
        <v>1430</v>
      </c>
      <c r="C7270" s="7" t="s">
        <v>192</v>
      </c>
      <c r="D7270" s="7">
        <v>112</v>
      </c>
      <c r="E7270" s="7" t="s">
        <v>13157</v>
      </c>
      <c r="F7270" s="7" t="s">
        <v>172</v>
      </c>
      <c r="G7270" s="7" t="s">
        <v>192</v>
      </c>
      <c r="H7270" s="7" t="s">
        <v>202</v>
      </c>
    </row>
    <row r="7271" spans="1:8" ht="15.75" customHeight="1" x14ac:dyDescent="0.3">
      <c r="A7271" s="8">
        <v>7270</v>
      </c>
      <c r="B7271" s="8">
        <v>1430</v>
      </c>
      <c r="C7271" s="8" t="s">
        <v>116</v>
      </c>
      <c r="D7271" s="8">
        <v>112</v>
      </c>
      <c r="E7271" s="8" t="s">
        <v>21234</v>
      </c>
      <c r="F7271" s="8" t="s">
        <v>192</v>
      </c>
      <c r="G7271" s="8" t="s">
        <v>116</v>
      </c>
      <c r="H7271" s="8" t="s">
        <v>210</v>
      </c>
    </row>
    <row r="7272" spans="1:8" ht="15.75" customHeight="1" x14ac:dyDescent="0.3">
      <c r="A7272" s="7">
        <v>7271</v>
      </c>
      <c r="B7272" s="7">
        <v>1431</v>
      </c>
      <c r="C7272" s="7" t="s">
        <v>148</v>
      </c>
      <c r="D7272" s="7">
        <v>85</v>
      </c>
      <c r="E7272" s="7" t="s">
        <v>13161</v>
      </c>
      <c r="F7272" s="7"/>
      <c r="G7272" s="7" t="s">
        <v>152</v>
      </c>
      <c r="H7272" s="7" t="s">
        <v>492</v>
      </c>
    </row>
    <row r="7273" spans="1:8" ht="15.75" customHeight="1" x14ac:dyDescent="0.3">
      <c r="A7273" s="8">
        <v>7272</v>
      </c>
      <c r="B7273" s="8">
        <v>1431</v>
      </c>
      <c r="C7273" s="8" t="s">
        <v>156</v>
      </c>
      <c r="D7273" s="8">
        <v>85</v>
      </c>
      <c r="E7273" s="8" t="s">
        <v>21240</v>
      </c>
      <c r="F7273" s="8" t="s">
        <v>161</v>
      </c>
      <c r="G7273" s="8" t="s">
        <v>2503</v>
      </c>
      <c r="H7273" s="8" t="s">
        <v>163</v>
      </c>
    </row>
    <row r="7274" spans="1:8" ht="15.75" customHeight="1" x14ac:dyDescent="0.3">
      <c r="A7274" s="7">
        <v>7273</v>
      </c>
      <c r="B7274" s="7">
        <v>1431</v>
      </c>
      <c r="C7274" s="7" t="s">
        <v>167</v>
      </c>
      <c r="D7274" s="7">
        <v>85</v>
      </c>
      <c r="E7274" s="7" t="s">
        <v>13162</v>
      </c>
      <c r="F7274" s="7" t="s">
        <v>152</v>
      </c>
      <c r="G7274" s="7" t="s">
        <v>172</v>
      </c>
      <c r="H7274" s="7" t="s">
        <v>174</v>
      </c>
    </row>
    <row r="7275" spans="1:8" ht="15.75" customHeight="1" x14ac:dyDescent="0.3">
      <c r="A7275" s="8">
        <v>7274</v>
      </c>
      <c r="B7275" s="8">
        <v>1431</v>
      </c>
      <c r="C7275" s="8" t="s">
        <v>176</v>
      </c>
      <c r="D7275" s="8">
        <v>85</v>
      </c>
      <c r="E7275" s="8" t="s">
        <v>21244</v>
      </c>
      <c r="F7275" s="8" t="s">
        <v>172</v>
      </c>
      <c r="G7275" s="8" t="s">
        <v>388</v>
      </c>
      <c r="H7275" s="8" t="s">
        <v>248</v>
      </c>
    </row>
    <row r="7276" spans="1:8" ht="15.75" customHeight="1" x14ac:dyDescent="0.3">
      <c r="A7276" s="7">
        <v>7275</v>
      </c>
      <c r="B7276" s="7">
        <v>1431</v>
      </c>
      <c r="C7276" s="7" t="s">
        <v>192</v>
      </c>
      <c r="D7276" s="7">
        <v>85</v>
      </c>
      <c r="E7276" s="7" t="s">
        <v>13163</v>
      </c>
      <c r="F7276" s="7" t="s">
        <v>172</v>
      </c>
      <c r="G7276" s="7" t="s">
        <v>192</v>
      </c>
      <c r="H7276" s="7" t="s">
        <v>202</v>
      </c>
    </row>
    <row r="7277" spans="1:8" ht="15.75" customHeight="1" x14ac:dyDescent="0.3">
      <c r="A7277" s="8">
        <v>7276</v>
      </c>
      <c r="B7277" s="8">
        <v>1431</v>
      </c>
      <c r="C7277" s="8" t="s">
        <v>116</v>
      </c>
      <c r="D7277" s="8">
        <v>85</v>
      </c>
      <c r="E7277" s="8" t="s">
        <v>21247</v>
      </c>
      <c r="F7277" s="8" t="s">
        <v>192</v>
      </c>
      <c r="G7277" s="8" t="s">
        <v>116</v>
      </c>
      <c r="H7277" s="8" t="s">
        <v>210</v>
      </c>
    </row>
    <row r="7278" spans="1:8" ht="15.75" customHeight="1" x14ac:dyDescent="0.3">
      <c r="A7278" s="7">
        <v>7277</v>
      </c>
      <c r="B7278" s="7">
        <v>1432</v>
      </c>
      <c r="C7278" s="7" t="s">
        <v>148</v>
      </c>
      <c r="D7278" s="7">
        <v>79</v>
      </c>
      <c r="E7278" s="7" t="s">
        <v>13169</v>
      </c>
      <c r="F7278" s="7"/>
      <c r="G7278" s="7" t="s">
        <v>152</v>
      </c>
      <c r="H7278" s="7" t="s">
        <v>492</v>
      </c>
    </row>
    <row r="7279" spans="1:8" ht="15.75" customHeight="1" x14ac:dyDescent="0.3">
      <c r="A7279" s="8">
        <v>7278</v>
      </c>
      <c r="B7279" s="8">
        <v>1432</v>
      </c>
      <c r="C7279" s="8" t="s">
        <v>156</v>
      </c>
      <c r="D7279" s="8">
        <v>79</v>
      </c>
      <c r="E7279" s="8" t="s">
        <v>21250</v>
      </c>
      <c r="F7279" s="8" t="s">
        <v>161</v>
      </c>
      <c r="G7279" s="8" t="s">
        <v>1465</v>
      </c>
      <c r="H7279" s="8" t="s">
        <v>163</v>
      </c>
    </row>
    <row r="7280" spans="1:8" ht="15.75" customHeight="1" x14ac:dyDescent="0.3">
      <c r="A7280" s="7">
        <v>7279</v>
      </c>
      <c r="B7280" s="7">
        <v>1432</v>
      </c>
      <c r="C7280" s="7" t="s">
        <v>167</v>
      </c>
      <c r="D7280" s="7">
        <v>79</v>
      </c>
      <c r="E7280" s="7" t="s">
        <v>13170</v>
      </c>
      <c r="F7280" s="7" t="s">
        <v>152</v>
      </c>
      <c r="G7280" s="7" t="s">
        <v>172</v>
      </c>
      <c r="H7280" s="7" t="s">
        <v>174</v>
      </c>
    </row>
    <row r="7281" spans="1:8" ht="15.75" customHeight="1" x14ac:dyDescent="0.3">
      <c r="A7281" s="8">
        <v>7280</v>
      </c>
      <c r="B7281" s="8">
        <v>1432</v>
      </c>
      <c r="C7281" s="8" t="s">
        <v>176</v>
      </c>
      <c r="D7281" s="8">
        <v>79</v>
      </c>
      <c r="E7281" s="8" t="s">
        <v>21255</v>
      </c>
      <c r="F7281" s="8" t="s">
        <v>172</v>
      </c>
      <c r="G7281" s="8" t="s">
        <v>388</v>
      </c>
      <c r="H7281" s="8" t="s">
        <v>812</v>
      </c>
    </row>
    <row r="7282" spans="1:8" ht="15.75" customHeight="1" x14ac:dyDescent="0.3">
      <c r="A7282" s="7">
        <v>7281</v>
      </c>
      <c r="B7282" s="7">
        <v>1432</v>
      </c>
      <c r="C7282" s="7" t="s">
        <v>192</v>
      </c>
      <c r="D7282" s="7">
        <v>79</v>
      </c>
      <c r="E7282" s="7" t="s">
        <v>13171</v>
      </c>
      <c r="F7282" s="7" t="s">
        <v>172</v>
      </c>
      <c r="G7282" s="7" t="s">
        <v>192</v>
      </c>
      <c r="H7282" s="7" t="s">
        <v>202</v>
      </c>
    </row>
    <row r="7283" spans="1:8" ht="15.75" customHeight="1" x14ac:dyDescent="0.3">
      <c r="A7283" s="8">
        <v>7282</v>
      </c>
      <c r="B7283" s="8">
        <v>1432</v>
      </c>
      <c r="C7283" s="8" t="s">
        <v>116</v>
      </c>
      <c r="D7283" s="8">
        <v>79</v>
      </c>
      <c r="E7283" s="8" t="s">
        <v>21259</v>
      </c>
      <c r="F7283" s="8" t="s">
        <v>192</v>
      </c>
      <c r="G7283" s="8" t="s">
        <v>116</v>
      </c>
      <c r="H7283" s="8" t="s">
        <v>210</v>
      </c>
    </row>
    <row r="7284" spans="1:8" ht="15.75" customHeight="1" x14ac:dyDescent="0.3">
      <c r="A7284" s="7">
        <v>7283</v>
      </c>
      <c r="B7284" s="7">
        <v>1433</v>
      </c>
      <c r="C7284" s="7" t="s">
        <v>148</v>
      </c>
      <c r="D7284" s="7">
        <v>26</v>
      </c>
      <c r="E7284" s="7" t="s">
        <v>13177</v>
      </c>
      <c r="F7284" s="7"/>
      <c r="G7284" s="7" t="s">
        <v>152</v>
      </c>
      <c r="H7284" s="7" t="s">
        <v>492</v>
      </c>
    </row>
    <row r="7285" spans="1:8" ht="15.75" customHeight="1" x14ac:dyDescent="0.3">
      <c r="A7285" s="8">
        <v>7284</v>
      </c>
      <c r="B7285" s="8">
        <v>1433</v>
      </c>
      <c r="C7285" s="8" t="s">
        <v>156</v>
      </c>
      <c r="D7285" s="8">
        <v>26</v>
      </c>
      <c r="E7285" s="8" t="s">
        <v>21264</v>
      </c>
      <c r="F7285" s="8" t="s">
        <v>161</v>
      </c>
      <c r="G7285" s="8" t="s">
        <v>2192</v>
      </c>
      <c r="H7285" s="8" t="s">
        <v>163</v>
      </c>
    </row>
    <row r="7286" spans="1:8" ht="15.75" customHeight="1" x14ac:dyDescent="0.3">
      <c r="A7286" s="7">
        <v>7285</v>
      </c>
      <c r="B7286" s="7">
        <v>1433</v>
      </c>
      <c r="C7286" s="7" t="s">
        <v>167</v>
      </c>
      <c r="D7286" s="7">
        <v>26</v>
      </c>
      <c r="E7286" s="7" t="s">
        <v>13178</v>
      </c>
      <c r="F7286" s="7" t="s">
        <v>152</v>
      </c>
      <c r="G7286" s="7" t="s">
        <v>172</v>
      </c>
      <c r="H7286" s="7" t="s">
        <v>174</v>
      </c>
    </row>
    <row r="7287" spans="1:8" ht="15.75" customHeight="1" x14ac:dyDescent="0.3">
      <c r="A7287" s="8">
        <v>7286</v>
      </c>
      <c r="B7287" s="8">
        <v>1433</v>
      </c>
      <c r="C7287" s="8" t="s">
        <v>176</v>
      </c>
      <c r="D7287" s="8">
        <v>26</v>
      </c>
      <c r="E7287" s="8" t="s">
        <v>21268</v>
      </c>
      <c r="F7287" s="8" t="s">
        <v>172</v>
      </c>
      <c r="G7287" s="8" t="s">
        <v>388</v>
      </c>
      <c r="H7287" s="8" t="s">
        <v>288</v>
      </c>
    </row>
    <row r="7288" spans="1:8" ht="15.75" customHeight="1" x14ac:dyDescent="0.3">
      <c r="A7288" s="7">
        <v>7287</v>
      </c>
      <c r="B7288" s="7">
        <v>1433</v>
      </c>
      <c r="C7288" s="7" t="s">
        <v>192</v>
      </c>
      <c r="D7288" s="7">
        <v>26</v>
      </c>
      <c r="E7288" s="7" t="s">
        <v>13179</v>
      </c>
      <c r="F7288" s="7" t="s">
        <v>172</v>
      </c>
      <c r="G7288" s="7" t="s">
        <v>192</v>
      </c>
      <c r="H7288" s="7" t="s">
        <v>202</v>
      </c>
    </row>
    <row r="7289" spans="1:8" ht="15.75" customHeight="1" x14ac:dyDescent="0.3">
      <c r="A7289" s="8">
        <v>7288</v>
      </c>
      <c r="B7289" s="8">
        <v>1434</v>
      </c>
      <c r="C7289" s="8" t="s">
        <v>148</v>
      </c>
      <c r="D7289" s="8">
        <v>106</v>
      </c>
      <c r="E7289" s="8" t="s">
        <v>13184</v>
      </c>
      <c r="F7289" s="8"/>
      <c r="G7289" s="8" t="s">
        <v>152</v>
      </c>
      <c r="H7289" s="8" t="s">
        <v>492</v>
      </c>
    </row>
    <row r="7290" spans="1:8" ht="15.75" customHeight="1" x14ac:dyDescent="0.3">
      <c r="A7290" s="7">
        <v>7289</v>
      </c>
      <c r="B7290" s="7">
        <v>1434</v>
      </c>
      <c r="C7290" s="7" t="s">
        <v>156</v>
      </c>
      <c r="D7290" s="7">
        <v>106</v>
      </c>
      <c r="E7290" s="7" t="s">
        <v>21276</v>
      </c>
      <c r="F7290" s="7" t="s">
        <v>161</v>
      </c>
      <c r="G7290" s="7" t="s">
        <v>1939</v>
      </c>
      <c r="H7290" s="7" t="s">
        <v>163</v>
      </c>
    </row>
    <row r="7291" spans="1:8" ht="15.75" customHeight="1" x14ac:dyDescent="0.3">
      <c r="A7291" s="8">
        <v>7290</v>
      </c>
      <c r="B7291" s="8">
        <v>1434</v>
      </c>
      <c r="C7291" s="8" t="s">
        <v>167</v>
      </c>
      <c r="D7291" s="8">
        <v>106</v>
      </c>
      <c r="E7291" s="8" t="s">
        <v>13185</v>
      </c>
      <c r="F7291" s="8" t="s">
        <v>152</v>
      </c>
      <c r="G7291" s="8" t="s">
        <v>172</v>
      </c>
      <c r="H7291" s="8" t="s">
        <v>174</v>
      </c>
    </row>
    <row r="7292" spans="1:8" ht="15.75" customHeight="1" x14ac:dyDescent="0.3">
      <c r="A7292" s="7">
        <v>7291</v>
      </c>
      <c r="B7292" s="7">
        <v>1434</v>
      </c>
      <c r="C7292" s="7" t="s">
        <v>176</v>
      </c>
      <c r="D7292" s="7">
        <v>106</v>
      </c>
      <c r="E7292" s="7" t="s">
        <v>21281</v>
      </c>
      <c r="F7292" s="7" t="s">
        <v>172</v>
      </c>
      <c r="G7292" s="7" t="s">
        <v>172</v>
      </c>
      <c r="H7292" s="7" t="s">
        <v>812</v>
      </c>
    </row>
    <row r="7293" spans="1:8" ht="15.75" customHeight="1" x14ac:dyDescent="0.3">
      <c r="A7293" s="8">
        <v>7292</v>
      </c>
      <c r="B7293" s="8">
        <v>1434</v>
      </c>
      <c r="C7293" s="8" t="s">
        <v>192</v>
      </c>
      <c r="D7293" s="8">
        <v>106</v>
      </c>
      <c r="E7293" s="8" t="s">
        <v>13186</v>
      </c>
      <c r="F7293" s="8" t="s">
        <v>172</v>
      </c>
      <c r="G7293" s="8" t="s">
        <v>192</v>
      </c>
      <c r="H7293" s="8" t="s">
        <v>202</v>
      </c>
    </row>
    <row r="7294" spans="1:8" ht="15.75" customHeight="1" x14ac:dyDescent="0.3">
      <c r="A7294" s="7">
        <v>7293</v>
      </c>
      <c r="B7294" s="7">
        <v>1434</v>
      </c>
      <c r="C7294" s="7" t="s">
        <v>116</v>
      </c>
      <c r="D7294" s="7">
        <v>106</v>
      </c>
      <c r="E7294" s="7" t="s">
        <v>21286</v>
      </c>
      <c r="F7294" s="7" t="s">
        <v>192</v>
      </c>
      <c r="G7294" s="7" t="s">
        <v>116</v>
      </c>
      <c r="H7294" s="7" t="s">
        <v>210</v>
      </c>
    </row>
    <row r="7295" spans="1:8" ht="15.75" customHeight="1" x14ac:dyDescent="0.3">
      <c r="A7295" s="8">
        <v>7294</v>
      </c>
      <c r="B7295" s="8">
        <v>1435</v>
      </c>
      <c r="C7295" s="8" t="s">
        <v>148</v>
      </c>
      <c r="D7295" s="8">
        <v>88</v>
      </c>
      <c r="E7295" s="8" t="s">
        <v>13191</v>
      </c>
      <c r="F7295" s="8"/>
      <c r="G7295" s="8" t="s">
        <v>152</v>
      </c>
      <c r="H7295" s="8" t="s">
        <v>218</v>
      </c>
    </row>
    <row r="7296" spans="1:8" ht="15.75" customHeight="1" x14ac:dyDescent="0.3">
      <c r="A7296" s="7">
        <v>7295</v>
      </c>
      <c r="B7296" s="7">
        <v>1435</v>
      </c>
      <c r="C7296" s="7" t="s">
        <v>156</v>
      </c>
      <c r="D7296" s="7">
        <v>88</v>
      </c>
      <c r="E7296" s="7" t="s">
        <v>21291</v>
      </c>
      <c r="F7296" s="7" t="s">
        <v>161</v>
      </c>
      <c r="G7296" s="7" t="s">
        <v>4781</v>
      </c>
      <c r="H7296" s="7" t="s">
        <v>163</v>
      </c>
    </row>
    <row r="7297" spans="1:8" ht="15.75" customHeight="1" x14ac:dyDescent="0.3">
      <c r="A7297" s="8">
        <v>7296</v>
      </c>
      <c r="B7297" s="8">
        <v>1435</v>
      </c>
      <c r="C7297" s="8" t="s">
        <v>167</v>
      </c>
      <c r="D7297" s="8">
        <v>88</v>
      </c>
      <c r="E7297" s="8" t="s">
        <v>13192</v>
      </c>
      <c r="F7297" s="8" t="s">
        <v>152</v>
      </c>
      <c r="G7297" s="8" t="s">
        <v>172</v>
      </c>
      <c r="H7297" s="8" t="s">
        <v>174</v>
      </c>
    </row>
    <row r="7298" spans="1:8" ht="15.75" customHeight="1" x14ac:dyDescent="0.3">
      <c r="A7298" s="7">
        <v>7297</v>
      </c>
      <c r="B7298" s="7">
        <v>1435</v>
      </c>
      <c r="C7298" s="7" t="s">
        <v>192</v>
      </c>
      <c r="D7298" s="7">
        <v>88</v>
      </c>
      <c r="E7298" s="7" t="s">
        <v>13193</v>
      </c>
      <c r="F7298" s="7" t="s">
        <v>172</v>
      </c>
      <c r="G7298" s="7" t="s">
        <v>192</v>
      </c>
      <c r="H7298" s="7" t="s">
        <v>202</v>
      </c>
    </row>
    <row r="7299" spans="1:8" ht="15.75" customHeight="1" x14ac:dyDescent="0.3">
      <c r="A7299" s="8">
        <v>7298</v>
      </c>
      <c r="B7299" s="8">
        <v>1435</v>
      </c>
      <c r="C7299" s="8" t="s">
        <v>116</v>
      </c>
      <c r="D7299" s="8">
        <v>88</v>
      </c>
      <c r="E7299" s="8" t="s">
        <v>21299</v>
      </c>
      <c r="F7299" s="8" t="s">
        <v>192</v>
      </c>
      <c r="G7299" s="8" t="s">
        <v>116</v>
      </c>
      <c r="H7299" s="8" t="s">
        <v>210</v>
      </c>
    </row>
    <row r="7300" spans="1:8" ht="15.75" customHeight="1" x14ac:dyDescent="0.3">
      <c r="A7300" s="7">
        <v>7299</v>
      </c>
      <c r="B7300" s="7">
        <v>1436</v>
      </c>
      <c r="C7300" s="7" t="s">
        <v>148</v>
      </c>
      <c r="D7300" s="7">
        <v>96</v>
      </c>
      <c r="E7300" s="7" t="s">
        <v>13198</v>
      </c>
      <c r="F7300" s="7"/>
      <c r="G7300" s="7" t="s">
        <v>152</v>
      </c>
      <c r="H7300" s="7" t="s">
        <v>218</v>
      </c>
    </row>
    <row r="7301" spans="1:8" ht="15.75" customHeight="1" x14ac:dyDescent="0.3">
      <c r="A7301" s="8">
        <v>7300</v>
      </c>
      <c r="B7301" s="8">
        <v>1436</v>
      </c>
      <c r="C7301" s="8" t="s">
        <v>156</v>
      </c>
      <c r="D7301" s="8">
        <v>96</v>
      </c>
      <c r="E7301" s="8" t="s">
        <v>21304</v>
      </c>
      <c r="F7301" s="8" t="s">
        <v>161</v>
      </c>
      <c r="G7301" s="8" t="s">
        <v>1472</v>
      </c>
      <c r="H7301" s="8" t="s">
        <v>163</v>
      </c>
    </row>
    <row r="7302" spans="1:8" ht="15.75" customHeight="1" x14ac:dyDescent="0.3">
      <c r="A7302" s="7">
        <v>7301</v>
      </c>
      <c r="B7302" s="7">
        <v>1436</v>
      </c>
      <c r="C7302" s="7" t="s">
        <v>167</v>
      </c>
      <c r="D7302" s="7">
        <v>96</v>
      </c>
      <c r="E7302" s="7" t="s">
        <v>13199</v>
      </c>
      <c r="F7302" s="7" t="s">
        <v>152</v>
      </c>
      <c r="G7302" s="7" t="s">
        <v>172</v>
      </c>
      <c r="H7302" s="7" t="s">
        <v>174</v>
      </c>
    </row>
    <row r="7303" spans="1:8" ht="15.75" customHeight="1" x14ac:dyDescent="0.3">
      <c r="A7303" s="8">
        <v>7302</v>
      </c>
      <c r="B7303" s="8">
        <v>1436</v>
      </c>
      <c r="C7303" s="8" t="s">
        <v>176</v>
      </c>
      <c r="D7303" s="8">
        <v>96</v>
      </c>
      <c r="E7303" s="8" t="s">
        <v>21308</v>
      </c>
      <c r="F7303" s="8" t="s">
        <v>172</v>
      </c>
      <c r="G7303" s="8" t="s">
        <v>388</v>
      </c>
      <c r="H7303" s="8" t="s">
        <v>184</v>
      </c>
    </row>
    <row r="7304" spans="1:8" ht="15.75" customHeight="1" x14ac:dyDescent="0.3">
      <c r="A7304" s="7">
        <v>7303</v>
      </c>
      <c r="B7304" s="7">
        <v>1436</v>
      </c>
      <c r="C7304" s="7" t="s">
        <v>192</v>
      </c>
      <c r="D7304" s="7">
        <v>96</v>
      </c>
      <c r="E7304" s="7" t="s">
        <v>13200</v>
      </c>
      <c r="F7304" s="7" t="s">
        <v>172</v>
      </c>
      <c r="G7304" s="7" t="s">
        <v>192</v>
      </c>
      <c r="H7304" s="7" t="s">
        <v>202</v>
      </c>
    </row>
    <row r="7305" spans="1:8" ht="15.75" customHeight="1" x14ac:dyDescent="0.3">
      <c r="A7305" s="8">
        <v>7304</v>
      </c>
      <c r="B7305" s="8">
        <v>1436</v>
      </c>
      <c r="C7305" s="8" t="s">
        <v>116</v>
      </c>
      <c r="D7305" s="8">
        <v>96</v>
      </c>
      <c r="E7305" s="8" t="s">
        <v>21315</v>
      </c>
      <c r="F7305" s="8" t="s">
        <v>192</v>
      </c>
      <c r="G7305" s="8" t="s">
        <v>116</v>
      </c>
      <c r="H7305" s="8" t="s">
        <v>210</v>
      </c>
    </row>
    <row r="7306" spans="1:8" ht="15.75" customHeight="1" x14ac:dyDescent="0.3">
      <c r="A7306" s="7">
        <v>7305</v>
      </c>
      <c r="B7306" s="7">
        <v>1437</v>
      </c>
      <c r="C7306" s="7" t="s">
        <v>148</v>
      </c>
      <c r="D7306" s="7">
        <v>100</v>
      </c>
      <c r="E7306" s="7" t="s">
        <v>13205</v>
      </c>
      <c r="F7306" s="7"/>
      <c r="G7306" s="7" t="s">
        <v>152</v>
      </c>
      <c r="H7306" s="7" t="s">
        <v>492</v>
      </c>
    </row>
    <row r="7307" spans="1:8" ht="15.75" customHeight="1" x14ac:dyDescent="0.3">
      <c r="A7307" s="8">
        <v>7306</v>
      </c>
      <c r="B7307" s="8">
        <v>1437</v>
      </c>
      <c r="C7307" s="8" t="s">
        <v>156</v>
      </c>
      <c r="D7307" s="8">
        <v>100</v>
      </c>
      <c r="E7307" s="8" t="s">
        <v>21319</v>
      </c>
      <c r="F7307" s="8" t="s">
        <v>161</v>
      </c>
      <c r="G7307" s="8" t="s">
        <v>2300</v>
      </c>
      <c r="H7307" s="8" t="s">
        <v>163</v>
      </c>
    </row>
    <row r="7308" spans="1:8" ht="15.75" customHeight="1" x14ac:dyDescent="0.3">
      <c r="A7308" s="7">
        <v>7307</v>
      </c>
      <c r="B7308" s="7">
        <v>1437</v>
      </c>
      <c r="C7308" s="7" t="s">
        <v>167</v>
      </c>
      <c r="D7308" s="7">
        <v>100</v>
      </c>
      <c r="E7308" s="7" t="s">
        <v>13206</v>
      </c>
      <c r="F7308" s="7" t="s">
        <v>152</v>
      </c>
      <c r="G7308" s="7" t="s">
        <v>172</v>
      </c>
      <c r="H7308" s="7" t="s">
        <v>174</v>
      </c>
    </row>
    <row r="7309" spans="1:8" ht="15.75" customHeight="1" x14ac:dyDescent="0.3">
      <c r="A7309" s="8">
        <v>7308</v>
      </c>
      <c r="B7309" s="8">
        <v>1437</v>
      </c>
      <c r="C7309" s="8" t="s">
        <v>176</v>
      </c>
      <c r="D7309" s="8">
        <v>100</v>
      </c>
      <c r="E7309" s="8" t="s">
        <v>21324</v>
      </c>
      <c r="F7309" s="8" t="s">
        <v>172</v>
      </c>
      <c r="G7309" s="8" t="s">
        <v>388</v>
      </c>
      <c r="H7309" s="8" t="s">
        <v>248</v>
      </c>
    </row>
    <row r="7310" spans="1:8" ht="15.75" customHeight="1" x14ac:dyDescent="0.3">
      <c r="A7310" s="7">
        <v>7309</v>
      </c>
      <c r="B7310" s="7">
        <v>1437</v>
      </c>
      <c r="C7310" s="7" t="s">
        <v>192</v>
      </c>
      <c r="D7310" s="7">
        <v>100</v>
      </c>
      <c r="E7310" s="7" t="s">
        <v>13207</v>
      </c>
      <c r="F7310" s="7" t="s">
        <v>172</v>
      </c>
      <c r="G7310" s="7" t="s">
        <v>192</v>
      </c>
      <c r="H7310" s="7" t="s">
        <v>202</v>
      </c>
    </row>
    <row r="7311" spans="1:8" ht="15.75" customHeight="1" x14ac:dyDescent="0.3">
      <c r="A7311" s="8">
        <v>7310</v>
      </c>
      <c r="B7311" s="8">
        <v>1437</v>
      </c>
      <c r="C7311" s="8" t="s">
        <v>116</v>
      </c>
      <c r="D7311" s="8">
        <v>100</v>
      </c>
      <c r="E7311" s="8" t="s">
        <v>21329</v>
      </c>
      <c r="F7311" s="8" t="s">
        <v>192</v>
      </c>
      <c r="G7311" s="8" t="s">
        <v>116</v>
      </c>
      <c r="H7311" s="8" t="s">
        <v>210</v>
      </c>
    </row>
    <row r="7312" spans="1:8" ht="15.75" customHeight="1" x14ac:dyDescent="0.3">
      <c r="A7312" s="7">
        <v>7311</v>
      </c>
      <c r="B7312" s="7">
        <v>1438</v>
      </c>
      <c r="C7312" s="7" t="s">
        <v>148</v>
      </c>
      <c r="D7312" s="7">
        <v>116</v>
      </c>
      <c r="E7312" s="7" t="s">
        <v>13212</v>
      </c>
      <c r="F7312" s="7"/>
      <c r="G7312" s="7" t="s">
        <v>152</v>
      </c>
      <c r="H7312" s="7" t="s">
        <v>218</v>
      </c>
    </row>
    <row r="7313" spans="1:8" ht="15.75" customHeight="1" x14ac:dyDescent="0.3">
      <c r="A7313" s="8">
        <v>7312</v>
      </c>
      <c r="B7313" s="8">
        <v>1438</v>
      </c>
      <c r="C7313" s="8" t="s">
        <v>156</v>
      </c>
      <c r="D7313" s="8">
        <v>116</v>
      </c>
      <c r="E7313" s="8" t="s">
        <v>21333</v>
      </c>
      <c r="F7313" s="8" t="s">
        <v>161</v>
      </c>
      <c r="G7313" s="8" t="s">
        <v>961</v>
      </c>
      <c r="H7313" s="8" t="s">
        <v>163</v>
      </c>
    </row>
    <row r="7314" spans="1:8" ht="15.75" customHeight="1" x14ac:dyDescent="0.3">
      <c r="A7314" s="7">
        <v>7313</v>
      </c>
      <c r="B7314" s="7">
        <v>1438</v>
      </c>
      <c r="C7314" s="7" t="s">
        <v>167</v>
      </c>
      <c r="D7314" s="7">
        <v>116</v>
      </c>
      <c r="E7314" s="7" t="s">
        <v>13213</v>
      </c>
      <c r="F7314" s="7" t="s">
        <v>152</v>
      </c>
      <c r="G7314" s="7" t="s">
        <v>172</v>
      </c>
      <c r="H7314" s="7" t="s">
        <v>174</v>
      </c>
    </row>
    <row r="7315" spans="1:8" ht="15.75" customHeight="1" x14ac:dyDescent="0.3">
      <c r="A7315" s="8">
        <v>7314</v>
      </c>
      <c r="B7315" s="8">
        <v>1438</v>
      </c>
      <c r="C7315" s="8" t="s">
        <v>192</v>
      </c>
      <c r="D7315" s="8">
        <v>116</v>
      </c>
      <c r="E7315" s="8" t="s">
        <v>13214</v>
      </c>
      <c r="F7315" s="8" t="s">
        <v>172</v>
      </c>
      <c r="G7315" s="8" t="s">
        <v>192</v>
      </c>
      <c r="H7315" s="8" t="s">
        <v>202</v>
      </c>
    </row>
    <row r="7316" spans="1:8" ht="15.75" customHeight="1" x14ac:dyDescent="0.3">
      <c r="A7316" s="7">
        <v>7315</v>
      </c>
      <c r="B7316" s="7">
        <v>1439</v>
      </c>
      <c r="C7316" s="7" t="s">
        <v>148</v>
      </c>
      <c r="D7316" s="7">
        <v>79</v>
      </c>
      <c r="E7316" s="7" t="s">
        <v>13219</v>
      </c>
      <c r="F7316" s="7"/>
      <c r="G7316" s="7" t="s">
        <v>152</v>
      </c>
      <c r="H7316" s="7" t="s">
        <v>153</v>
      </c>
    </row>
    <row r="7317" spans="1:8" ht="15.75" customHeight="1" x14ac:dyDescent="0.3">
      <c r="A7317" s="8">
        <v>7316</v>
      </c>
      <c r="B7317" s="8">
        <v>1439</v>
      </c>
      <c r="C7317" s="8" t="s">
        <v>156</v>
      </c>
      <c r="D7317" s="8">
        <v>79</v>
      </c>
      <c r="E7317" s="8" t="s">
        <v>21343</v>
      </c>
      <c r="F7317" s="8" t="s">
        <v>161</v>
      </c>
      <c r="G7317" s="8" t="s">
        <v>1465</v>
      </c>
      <c r="H7317" s="8" t="s">
        <v>163</v>
      </c>
    </row>
    <row r="7318" spans="1:8" ht="15.75" customHeight="1" x14ac:dyDescent="0.3">
      <c r="A7318" s="7">
        <v>7317</v>
      </c>
      <c r="B7318" s="7">
        <v>1439</v>
      </c>
      <c r="C7318" s="7" t="s">
        <v>167</v>
      </c>
      <c r="D7318" s="7">
        <v>79</v>
      </c>
      <c r="E7318" s="7" t="s">
        <v>13220</v>
      </c>
      <c r="F7318" s="7" t="s">
        <v>152</v>
      </c>
      <c r="G7318" s="7" t="s">
        <v>172</v>
      </c>
      <c r="H7318" s="7" t="s">
        <v>174</v>
      </c>
    </row>
    <row r="7319" spans="1:8" ht="15.75" customHeight="1" x14ac:dyDescent="0.3">
      <c r="A7319" s="8">
        <v>7318</v>
      </c>
      <c r="B7319" s="8">
        <v>1439</v>
      </c>
      <c r="C7319" s="8" t="s">
        <v>192</v>
      </c>
      <c r="D7319" s="8">
        <v>79</v>
      </c>
      <c r="E7319" s="8" t="s">
        <v>13221</v>
      </c>
      <c r="F7319" s="8" t="s">
        <v>172</v>
      </c>
      <c r="G7319" s="8" t="s">
        <v>192</v>
      </c>
      <c r="H7319" s="8" t="s">
        <v>202</v>
      </c>
    </row>
    <row r="7320" spans="1:8" ht="15.75" customHeight="1" x14ac:dyDescent="0.3">
      <c r="A7320" s="7">
        <v>7319</v>
      </c>
      <c r="B7320" s="7">
        <v>1439</v>
      </c>
      <c r="C7320" s="7" t="s">
        <v>116</v>
      </c>
      <c r="D7320" s="7">
        <v>79</v>
      </c>
      <c r="E7320" s="7" t="s">
        <v>21350</v>
      </c>
      <c r="F7320" s="7" t="s">
        <v>192</v>
      </c>
      <c r="G7320" s="7" t="s">
        <v>116</v>
      </c>
      <c r="H7320" s="7" t="s">
        <v>210</v>
      </c>
    </row>
    <row r="7321" spans="1:8" ht="15.75" customHeight="1" x14ac:dyDescent="0.3">
      <c r="A7321" s="8">
        <v>7320</v>
      </c>
      <c r="B7321" s="8">
        <v>1440</v>
      </c>
      <c r="C7321" s="8" t="s">
        <v>148</v>
      </c>
      <c r="D7321" s="8">
        <v>88</v>
      </c>
      <c r="E7321" s="8" t="s">
        <v>13225</v>
      </c>
      <c r="F7321" s="8"/>
      <c r="G7321" s="8" t="s">
        <v>152</v>
      </c>
      <c r="H7321" s="8" t="s">
        <v>218</v>
      </c>
    </row>
    <row r="7322" spans="1:8" ht="15.75" customHeight="1" x14ac:dyDescent="0.3">
      <c r="A7322" s="7">
        <v>7321</v>
      </c>
      <c r="B7322" s="7">
        <v>1440</v>
      </c>
      <c r="C7322" s="7" t="s">
        <v>156</v>
      </c>
      <c r="D7322" s="7">
        <v>88</v>
      </c>
      <c r="E7322" s="7" t="s">
        <v>21355</v>
      </c>
      <c r="F7322" s="7" t="s">
        <v>161</v>
      </c>
      <c r="G7322" s="7" t="s">
        <v>4781</v>
      </c>
      <c r="H7322" s="7" t="s">
        <v>163</v>
      </c>
    </row>
    <row r="7323" spans="1:8" ht="15.75" customHeight="1" x14ac:dyDescent="0.3">
      <c r="A7323" s="8">
        <v>7322</v>
      </c>
      <c r="B7323" s="8">
        <v>1440</v>
      </c>
      <c r="C7323" s="8" t="s">
        <v>167</v>
      </c>
      <c r="D7323" s="8">
        <v>88</v>
      </c>
      <c r="E7323" s="8" t="s">
        <v>13226</v>
      </c>
      <c r="F7323" s="8" t="s">
        <v>152</v>
      </c>
      <c r="G7323" s="8" t="s">
        <v>172</v>
      </c>
      <c r="H7323" s="8" t="s">
        <v>174</v>
      </c>
    </row>
    <row r="7324" spans="1:8" ht="15.75" customHeight="1" x14ac:dyDescent="0.3">
      <c r="A7324" s="7">
        <v>7323</v>
      </c>
      <c r="B7324" s="7">
        <v>1440</v>
      </c>
      <c r="C7324" s="7" t="s">
        <v>176</v>
      </c>
      <c r="D7324" s="7">
        <v>88</v>
      </c>
      <c r="E7324" s="7" t="s">
        <v>21359</v>
      </c>
      <c r="F7324" s="7" t="s">
        <v>172</v>
      </c>
      <c r="G7324" s="7" t="s">
        <v>388</v>
      </c>
      <c r="H7324" s="7" t="s">
        <v>248</v>
      </c>
    </row>
    <row r="7325" spans="1:8" ht="15.75" customHeight="1" x14ac:dyDescent="0.3">
      <c r="A7325" s="8">
        <v>7324</v>
      </c>
      <c r="B7325" s="8">
        <v>1440</v>
      </c>
      <c r="C7325" s="8" t="s">
        <v>192</v>
      </c>
      <c r="D7325" s="8">
        <v>88</v>
      </c>
      <c r="E7325" s="8" t="s">
        <v>13227</v>
      </c>
      <c r="F7325" s="8" t="s">
        <v>172</v>
      </c>
      <c r="G7325" s="8" t="s">
        <v>192</v>
      </c>
      <c r="H7325" s="8" t="s">
        <v>202</v>
      </c>
    </row>
    <row r="7326" spans="1:8" ht="15.75" customHeight="1" x14ac:dyDescent="0.3">
      <c r="A7326" s="7">
        <v>7325</v>
      </c>
      <c r="B7326" s="7">
        <v>1441</v>
      </c>
      <c r="C7326" s="7" t="s">
        <v>148</v>
      </c>
      <c r="D7326" s="7">
        <v>112</v>
      </c>
      <c r="E7326" s="7" t="s">
        <v>13232</v>
      </c>
      <c r="F7326" s="7"/>
      <c r="G7326" s="7" t="s">
        <v>152</v>
      </c>
      <c r="H7326" s="7" t="s">
        <v>218</v>
      </c>
    </row>
    <row r="7327" spans="1:8" ht="15.75" customHeight="1" x14ac:dyDescent="0.3">
      <c r="A7327" s="8">
        <v>7326</v>
      </c>
      <c r="B7327" s="8">
        <v>1441</v>
      </c>
      <c r="C7327" s="8" t="s">
        <v>156</v>
      </c>
      <c r="D7327" s="8">
        <v>112</v>
      </c>
      <c r="E7327" s="8" t="s">
        <v>21367</v>
      </c>
      <c r="F7327" s="8" t="s">
        <v>161</v>
      </c>
      <c r="G7327" s="8" t="s">
        <v>2359</v>
      </c>
      <c r="H7327" s="8" t="s">
        <v>163</v>
      </c>
    </row>
    <row r="7328" spans="1:8" ht="15.75" customHeight="1" x14ac:dyDescent="0.3">
      <c r="A7328" s="7">
        <v>7327</v>
      </c>
      <c r="B7328" s="7">
        <v>1441</v>
      </c>
      <c r="C7328" s="7" t="s">
        <v>167</v>
      </c>
      <c r="D7328" s="7">
        <v>112</v>
      </c>
      <c r="E7328" s="7" t="s">
        <v>13233</v>
      </c>
      <c r="F7328" s="7" t="s">
        <v>152</v>
      </c>
      <c r="G7328" s="7" t="s">
        <v>172</v>
      </c>
      <c r="H7328" s="7" t="s">
        <v>174</v>
      </c>
    </row>
    <row r="7329" spans="1:8" ht="15.75" customHeight="1" x14ac:dyDescent="0.3">
      <c r="A7329" s="8">
        <v>7328</v>
      </c>
      <c r="B7329" s="8">
        <v>1441</v>
      </c>
      <c r="C7329" s="8" t="s">
        <v>192</v>
      </c>
      <c r="D7329" s="8">
        <v>112</v>
      </c>
      <c r="E7329" s="8" t="s">
        <v>13234</v>
      </c>
      <c r="F7329" s="8" t="s">
        <v>172</v>
      </c>
      <c r="G7329" s="8" t="s">
        <v>192</v>
      </c>
      <c r="H7329" s="8" t="s">
        <v>202</v>
      </c>
    </row>
    <row r="7330" spans="1:8" ht="15.75" customHeight="1" x14ac:dyDescent="0.3">
      <c r="A7330" s="7">
        <v>7329</v>
      </c>
      <c r="B7330" s="7">
        <v>1441</v>
      </c>
      <c r="C7330" s="7" t="s">
        <v>116</v>
      </c>
      <c r="D7330" s="7">
        <v>112</v>
      </c>
      <c r="E7330" s="7" t="s">
        <v>21375</v>
      </c>
      <c r="F7330" s="7" t="s">
        <v>192</v>
      </c>
      <c r="G7330" s="7" t="s">
        <v>116</v>
      </c>
      <c r="H7330" s="7" t="s">
        <v>210</v>
      </c>
    </row>
    <row r="7331" spans="1:8" ht="15.75" customHeight="1" x14ac:dyDescent="0.3">
      <c r="A7331" s="8">
        <v>7330</v>
      </c>
      <c r="B7331" s="8">
        <v>1442</v>
      </c>
      <c r="C7331" s="8" t="s">
        <v>148</v>
      </c>
      <c r="D7331" s="8">
        <v>30</v>
      </c>
      <c r="E7331" s="8" t="s">
        <v>13240</v>
      </c>
      <c r="F7331" s="8"/>
      <c r="G7331" s="8" t="s">
        <v>152</v>
      </c>
      <c r="H7331" s="8" t="s">
        <v>492</v>
      </c>
    </row>
    <row r="7332" spans="1:8" ht="15.75" customHeight="1" x14ac:dyDescent="0.3">
      <c r="A7332" s="7">
        <v>7331</v>
      </c>
      <c r="B7332" s="7">
        <v>1442</v>
      </c>
      <c r="C7332" s="7" t="s">
        <v>156</v>
      </c>
      <c r="D7332" s="7">
        <v>30</v>
      </c>
      <c r="E7332" s="7" t="s">
        <v>21380</v>
      </c>
      <c r="F7332" s="7" t="s">
        <v>161</v>
      </c>
      <c r="G7332" s="7" t="s">
        <v>1907</v>
      </c>
      <c r="H7332" s="7" t="s">
        <v>163</v>
      </c>
    </row>
    <row r="7333" spans="1:8" ht="15.75" customHeight="1" x14ac:dyDescent="0.3">
      <c r="A7333" s="8">
        <v>7332</v>
      </c>
      <c r="B7333" s="8">
        <v>1442</v>
      </c>
      <c r="C7333" s="8" t="s">
        <v>167</v>
      </c>
      <c r="D7333" s="8">
        <v>30</v>
      </c>
      <c r="E7333" s="8" t="s">
        <v>13241</v>
      </c>
      <c r="F7333" s="8" t="s">
        <v>152</v>
      </c>
      <c r="G7333" s="8" t="s">
        <v>172</v>
      </c>
      <c r="H7333" s="8" t="s">
        <v>174</v>
      </c>
    </row>
    <row r="7334" spans="1:8" ht="15.75" customHeight="1" x14ac:dyDescent="0.3">
      <c r="A7334" s="7">
        <v>7333</v>
      </c>
      <c r="B7334" s="7">
        <v>1442</v>
      </c>
      <c r="C7334" s="7" t="s">
        <v>192</v>
      </c>
      <c r="D7334" s="7">
        <v>30</v>
      </c>
      <c r="E7334" s="7" t="s">
        <v>13242</v>
      </c>
      <c r="F7334" s="7" t="s">
        <v>172</v>
      </c>
      <c r="G7334" s="7" t="s">
        <v>192</v>
      </c>
      <c r="H7334" s="7" t="s">
        <v>202</v>
      </c>
    </row>
    <row r="7335" spans="1:8" ht="15.75" customHeight="1" x14ac:dyDescent="0.3">
      <c r="A7335" s="8">
        <v>7334</v>
      </c>
      <c r="B7335" s="8">
        <v>1442</v>
      </c>
      <c r="C7335" s="8" t="s">
        <v>116</v>
      </c>
      <c r="D7335" s="8">
        <v>30</v>
      </c>
      <c r="E7335" s="8" t="s">
        <v>21387</v>
      </c>
      <c r="F7335" s="8" t="s">
        <v>192</v>
      </c>
      <c r="G7335" s="8" t="s">
        <v>116</v>
      </c>
      <c r="H7335" s="8" t="s">
        <v>210</v>
      </c>
    </row>
    <row r="7336" spans="1:8" ht="15.75" customHeight="1" x14ac:dyDescent="0.3">
      <c r="A7336" s="7">
        <v>7335</v>
      </c>
      <c r="B7336" s="7">
        <v>1443</v>
      </c>
      <c r="C7336" s="7" t="s">
        <v>148</v>
      </c>
      <c r="D7336" s="7">
        <v>119</v>
      </c>
      <c r="E7336" s="7" t="s">
        <v>13247</v>
      </c>
      <c r="F7336" s="7"/>
      <c r="G7336" s="7" t="s">
        <v>152</v>
      </c>
      <c r="H7336" s="7" t="s">
        <v>218</v>
      </c>
    </row>
    <row r="7337" spans="1:8" ht="15.75" customHeight="1" x14ac:dyDescent="0.3">
      <c r="A7337" s="8">
        <v>7336</v>
      </c>
      <c r="B7337" s="8">
        <v>1443</v>
      </c>
      <c r="C7337" s="8" t="s">
        <v>156</v>
      </c>
      <c r="D7337" s="8">
        <v>119</v>
      </c>
      <c r="E7337" s="8" t="s">
        <v>21396</v>
      </c>
      <c r="F7337" s="8" t="s">
        <v>161</v>
      </c>
      <c r="G7337" s="8" t="s">
        <v>2601</v>
      </c>
      <c r="H7337" s="8" t="s">
        <v>163</v>
      </c>
    </row>
    <row r="7338" spans="1:8" ht="15.75" customHeight="1" x14ac:dyDescent="0.3">
      <c r="A7338" s="7">
        <v>7337</v>
      </c>
      <c r="B7338" s="7">
        <v>1443</v>
      </c>
      <c r="C7338" s="7" t="s">
        <v>167</v>
      </c>
      <c r="D7338" s="7">
        <v>119</v>
      </c>
      <c r="E7338" s="7" t="s">
        <v>13248</v>
      </c>
      <c r="F7338" s="7" t="s">
        <v>152</v>
      </c>
      <c r="G7338" s="7" t="s">
        <v>172</v>
      </c>
      <c r="H7338" s="7" t="s">
        <v>174</v>
      </c>
    </row>
    <row r="7339" spans="1:8" ht="15.75" customHeight="1" x14ac:dyDescent="0.3">
      <c r="A7339" s="8">
        <v>7338</v>
      </c>
      <c r="B7339" s="8">
        <v>1443</v>
      </c>
      <c r="C7339" s="8" t="s">
        <v>176</v>
      </c>
      <c r="D7339" s="8">
        <v>119</v>
      </c>
      <c r="E7339" s="8" t="s">
        <v>21402</v>
      </c>
      <c r="F7339" s="8" t="s">
        <v>172</v>
      </c>
      <c r="G7339" s="8" t="s">
        <v>388</v>
      </c>
      <c r="H7339" s="8" t="s">
        <v>288</v>
      </c>
    </row>
    <row r="7340" spans="1:8" ht="15.75" customHeight="1" x14ac:dyDescent="0.3">
      <c r="A7340" s="7">
        <v>7339</v>
      </c>
      <c r="B7340" s="7">
        <v>1443</v>
      </c>
      <c r="C7340" s="7" t="s">
        <v>192</v>
      </c>
      <c r="D7340" s="7">
        <v>119</v>
      </c>
      <c r="E7340" s="7" t="s">
        <v>13249</v>
      </c>
      <c r="F7340" s="7" t="s">
        <v>172</v>
      </c>
      <c r="G7340" s="7" t="s">
        <v>192</v>
      </c>
      <c r="H7340" s="7" t="s">
        <v>202</v>
      </c>
    </row>
    <row r="7341" spans="1:8" ht="15.75" customHeight="1" x14ac:dyDescent="0.3">
      <c r="A7341" s="8">
        <v>7340</v>
      </c>
      <c r="B7341" s="8">
        <v>1443</v>
      </c>
      <c r="C7341" s="8" t="s">
        <v>116</v>
      </c>
      <c r="D7341" s="8">
        <v>119</v>
      </c>
      <c r="E7341" s="8" t="s">
        <v>21408</v>
      </c>
      <c r="F7341" s="8" t="s">
        <v>192</v>
      </c>
      <c r="G7341" s="8" t="s">
        <v>116</v>
      </c>
      <c r="H7341" s="8" t="s">
        <v>210</v>
      </c>
    </row>
    <row r="7342" spans="1:8" ht="15.75" customHeight="1" x14ac:dyDescent="0.3">
      <c r="A7342" s="7">
        <v>7341</v>
      </c>
      <c r="B7342" s="7">
        <v>1444</v>
      </c>
      <c r="C7342" s="7" t="s">
        <v>148</v>
      </c>
      <c r="D7342" s="7">
        <v>59</v>
      </c>
      <c r="E7342" s="7" t="s">
        <v>13255</v>
      </c>
      <c r="F7342" s="7"/>
      <c r="G7342" s="7" t="s">
        <v>152</v>
      </c>
      <c r="H7342" s="7" t="s">
        <v>492</v>
      </c>
    </row>
    <row r="7343" spans="1:8" ht="15.75" customHeight="1" x14ac:dyDescent="0.3">
      <c r="A7343" s="8">
        <v>7342</v>
      </c>
      <c r="B7343" s="8">
        <v>1444</v>
      </c>
      <c r="C7343" s="8" t="s">
        <v>156</v>
      </c>
      <c r="D7343" s="8">
        <v>59</v>
      </c>
      <c r="E7343" s="8" t="s">
        <v>21416</v>
      </c>
      <c r="F7343" s="8" t="s">
        <v>161</v>
      </c>
      <c r="G7343" s="8" t="s">
        <v>1626</v>
      </c>
      <c r="H7343" s="8" t="s">
        <v>163</v>
      </c>
    </row>
    <row r="7344" spans="1:8" ht="15.75" customHeight="1" x14ac:dyDescent="0.3">
      <c r="A7344" s="7">
        <v>7343</v>
      </c>
      <c r="B7344" s="7">
        <v>1444</v>
      </c>
      <c r="C7344" s="7" t="s">
        <v>167</v>
      </c>
      <c r="D7344" s="7">
        <v>59</v>
      </c>
      <c r="E7344" s="7" t="s">
        <v>13256</v>
      </c>
      <c r="F7344" s="7" t="s">
        <v>152</v>
      </c>
      <c r="G7344" s="7" t="s">
        <v>172</v>
      </c>
      <c r="H7344" s="7" t="s">
        <v>174</v>
      </c>
    </row>
    <row r="7345" spans="1:8" ht="15.75" customHeight="1" x14ac:dyDescent="0.3">
      <c r="A7345" s="8">
        <v>7344</v>
      </c>
      <c r="B7345" s="8">
        <v>1444</v>
      </c>
      <c r="C7345" s="8" t="s">
        <v>192</v>
      </c>
      <c r="D7345" s="8">
        <v>59</v>
      </c>
      <c r="E7345" s="8" t="s">
        <v>13257</v>
      </c>
      <c r="F7345" s="8" t="s">
        <v>172</v>
      </c>
      <c r="G7345" s="8" t="s">
        <v>192</v>
      </c>
      <c r="H7345" s="8" t="s">
        <v>202</v>
      </c>
    </row>
    <row r="7346" spans="1:8" ht="15.75" customHeight="1" x14ac:dyDescent="0.3">
      <c r="A7346" s="7">
        <v>7345</v>
      </c>
      <c r="B7346" s="7">
        <v>1445</v>
      </c>
      <c r="C7346" s="7" t="s">
        <v>148</v>
      </c>
      <c r="D7346" s="7">
        <v>19</v>
      </c>
      <c r="E7346" s="7" t="s">
        <v>13263</v>
      </c>
      <c r="F7346" s="7"/>
      <c r="G7346" s="7" t="s">
        <v>152</v>
      </c>
      <c r="H7346" s="7" t="s">
        <v>492</v>
      </c>
    </row>
    <row r="7347" spans="1:8" ht="15.75" customHeight="1" x14ac:dyDescent="0.3">
      <c r="A7347" s="8">
        <v>7346</v>
      </c>
      <c r="B7347" s="8">
        <v>1445</v>
      </c>
      <c r="C7347" s="8" t="s">
        <v>156</v>
      </c>
      <c r="D7347" s="8">
        <v>19</v>
      </c>
      <c r="E7347" s="8" t="s">
        <v>15119</v>
      </c>
      <c r="F7347" s="8" t="s">
        <v>161</v>
      </c>
      <c r="G7347" s="8" t="s">
        <v>1636</v>
      </c>
      <c r="H7347" s="8" t="s">
        <v>163</v>
      </c>
    </row>
    <row r="7348" spans="1:8" ht="15.75" customHeight="1" x14ac:dyDescent="0.3">
      <c r="A7348" s="7">
        <v>7347</v>
      </c>
      <c r="B7348" s="7">
        <v>1445</v>
      </c>
      <c r="C7348" s="7" t="s">
        <v>167</v>
      </c>
      <c r="D7348" s="7">
        <v>19</v>
      </c>
      <c r="E7348" s="7" t="s">
        <v>3940</v>
      </c>
      <c r="F7348" s="7" t="s">
        <v>152</v>
      </c>
      <c r="G7348" s="7" t="s">
        <v>172</v>
      </c>
      <c r="H7348" s="7" t="s">
        <v>174</v>
      </c>
    </row>
    <row r="7349" spans="1:8" ht="15.75" customHeight="1" x14ac:dyDescent="0.3">
      <c r="A7349" s="8">
        <v>7348</v>
      </c>
      <c r="B7349" s="8">
        <v>1445</v>
      </c>
      <c r="C7349" s="8" t="s">
        <v>176</v>
      </c>
      <c r="D7349" s="8">
        <v>19</v>
      </c>
      <c r="E7349" s="8" t="s">
        <v>21428</v>
      </c>
      <c r="F7349" s="8" t="s">
        <v>172</v>
      </c>
      <c r="G7349" s="8" t="s">
        <v>388</v>
      </c>
      <c r="H7349" s="8" t="s">
        <v>184</v>
      </c>
    </row>
    <row r="7350" spans="1:8" ht="15.75" customHeight="1" x14ac:dyDescent="0.3">
      <c r="A7350" s="7">
        <v>7349</v>
      </c>
      <c r="B7350" s="7">
        <v>1445</v>
      </c>
      <c r="C7350" s="7" t="s">
        <v>192</v>
      </c>
      <c r="D7350" s="7">
        <v>19</v>
      </c>
      <c r="E7350" s="7" t="s">
        <v>13264</v>
      </c>
      <c r="F7350" s="7" t="s">
        <v>172</v>
      </c>
      <c r="G7350" s="7" t="s">
        <v>192</v>
      </c>
      <c r="H7350" s="7" t="s">
        <v>202</v>
      </c>
    </row>
    <row r="7351" spans="1:8" ht="15.75" customHeight="1" x14ac:dyDescent="0.3">
      <c r="A7351" s="8">
        <v>7350</v>
      </c>
      <c r="B7351" s="8">
        <v>1446</v>
      </c>
      <c r="C7351" s="8" t="s">
        <v>148</v>
      </c>
      <c r="D7351" s="8">
        <v>120</v>
      </c>
      <c r="E7351" s="8" t="s">
        <v>13269</v>
      </c>
      <c r="F7351" s="8"/>
      <c r="G7351" s="8" t="s">
        <v>152</v>
      </c>
      <c r="H7351" s="8" t="s">
        <v>492</v>
      </c>
    </row>
    <row r="7352" spans="1:8" ht="15.75" customHeight="1" x14ac:dyDescent="0.3">
      <c r="A7352" s="7">
        <v>7351</v>
      </c>
      <c r="B7352" s="7">
        <v>1446</v>
      </c>
      <c r="C7352" s="7" t="s">
        <v>156</v>
      </c>
      <c r="D7352" s="7">
        <v>120</v>
      </c>
      <c r="E7352" s="7" t="s">
        <v>21432</v>
      </c>
      <c r="F7352" s="7" t="s">
        <v>161</v>
      </c>
      <c r="G7352" s="7" t="s">
        <v>7081</v>
      </c>
      <c r="H7352" s="7" t="s">
        <v>163</v>
      </c>
    </row>
    <row r="7353" spans="1:8" ht="15.75" customHeight="1" x14ac:dyDescent="0.3">
      <c r="A7353" s="8">
        <v>7352</v>
      </c>
      <c r="B7353" s="8">
        <v>1446</v>
      </c>
      <c r="C7353" s="8" t="s">
        <v>167</v>
      </c>
      <c r="D7353" s="8">
        <v>120</v>
      </c>
      <c r="E7353" s="8" t="s">
        <v>13270</v>
      </c>
      <c r="F7353" s="8" t="s">
        <v>152</v>
      </c>
      <c r="G7353" s="8" t="s">
        <v>172</v>
      </c>
      <c r="H7353" s="8" t="s">
        <v>174</v>
      </c>
    </row>
    <row r="7354" spans="1:8" ht="15.75" customHeight="1" x14ac:dyDescent="0.3">
      <c r="A7354" s="7">
        <v>7353</v>
      </c>
      <c r="B7354" s="7">
        <v>1446</v>
      </c>
      <c r="C7354" s="7" t="s">
        <v>192</v>
      </c>
      <c r="D7354" s="7">
        <v>120</v>
      </c>
      <c r="E7354" s="7" t="s">
        <v>13271</v>
      </c>
      <c r="F7354" s="7" t="s">
        <v>172</v>
      </c>
      <c r="G7354" s="7" t="s">
        <v>192</v>
      </c>
      <c r="H7354" s="7" t="s">
        <v>202</v>
      </c>
    </row>
    <row r="7355" spans="1:8" ht="15.75" customHeight="1" x14ac:dyDescent="0.3">
      <c r="A7355" s="8">
        <v>7354</v>
      </c>
      <c r="B7355" s="8">
        <v>1447</v>
      </c>
      <c r="C7355" s="8" t="s">
        <v>148</v>
      </c>
      <c r="D7355" s="8">
        <v>43</v>
      </c>
      <c r="E7355" s="8" t="s">
        <v>13277</v>
      </c>
      <c r="F7355" s="8"/>
      <c r="G7355" s="8" t="s">
        <v>152</v>
      </c>
      <c r="H7355" s="8" t="s">
        <v>314</v>
      </c>
    </row>
    <row r="7356" spans="1:8" ht="15.75" customHeight="1" x14ac:dyDescent="0.3">
      <c r="A7356" s="7">
        <v>7355</v>
      </c>
      <c r="B7356" s="7">
        <v>1447</v>
      </c>
      <c r="C7356" s="7" t="s">
        <v>156</v>
      </c>
      <c r="D7356" s="7">
        <v>43</v>
      </c>
      <c r="E7356" s="7" t="s">
        <v>21438</v>
      </c>
      <c r="F7356" s="7" t="s">
        <v>161</v>
      </c>
      <c r="G7356" s="7" t="s">
        <v>2226</v>
      </c>
      <c r="H7356" s="7" t="s">
        <v>163</v>
      </c>
    </row>
    <row r="7357" spans="1:8" ht="15.75" customHeight="1" x14ac:dyDescent="0.3">
      <c r="A7357" s="8">
        <v>7356</v>
      </c>
      <c r="B7357" s="8">
        <v>1447</v>
      </c>
      <c r="C7357" s="8" t="s">
        <v>167</v>
      </c>
      <c r="D7357" s="8">
        <v>43</v>
      </c>
      <c r="E7357" s="8" t="s">
        <v>13278</v>
      </c>
      <c r="F7357" s="8" t="s">
        <v>152</v>
      </c>
      <c r="G7357" s="8" t="s">
        <v>172</v>
      </c>
      <c r="H7357" s="8" t="s">
        <v>174</v>
      </c>
    </row>
    <row r="7358" spans="1:8" ht="15.75" customHeight="1" x14ac:dyDescent="0.3">
      <c r="A7358" s="7">
        <v>7357</v>
      </c>
      <c r="B7358" s="7">
        <v>1447</v>
      </c>
      <c r="C7358" s="7" t="s">
        <v>192</v>
      </c>
      <c r="D7358" s="7">
        <v>43</v>
      </c>
      <c r="E7358" s="7" t="s">
        <v>13279</v>
      </c>
      <c r="F7358" s="7" t="s">
        <v>172</v>
      </c>
      <c r="G7358" s="7" t="s">
        <v>192</v>
      </c>
      <c r="H7358" s="7" t="s">
        <v>202</v>
      </c>
    </row>
    <row r="7359" spans="1:8" ht="15.75" customHeight="1" x14ac:dyDescent="0.3">
      <c r="A7359" s="8">
        <v>7358</v>
      </c>
      <c r="B7359" s="8">
        <v>1447</v>
      </c>
      <c r="C7359" s="8" t="s">
        <v>116</v>
      </c>
      <c r="D7359" s="8">
        <v>43</v>
      </c>
      <c r="E7359" s="8" t="s">
        <v>21445</v>
      </c>
      <c r="F7359" s="8" t="s">
        <v>192</v>
      </c>
      <c r="G7359" s="8" t="s">
        <v>116</v>
      </c>
      <c r="H7359" s="8" t="s">
        <v>210</v>
      </c>
    </row>
    <row r="7360" spans="1:8" ht="15.75" customHeight="1" x14ac:dyDescent="0.3">
      <c r="A7360" s="7">
        <v>7359</v>
      </c>
      <c r="B7360" s="7">
        <v>1448</v>
      </c>
      <c r="C7360" s="7" t="s">
        <v>148</v>
      </c>
      <c r="D7360" s="7">
        <v>93</v>
      </c>
      <c r="E7360" s="7" t="s">
        <v>13286</v>
      </c>
      <c r="F7360" s="7"/>
      <c r="G7360" s="7" t="s">
        <v>152</v>
      </c>
      <c r="H7360" s="7" t="s">
        <v>153</v>
      </c>
    </row>
    <row r="7361" spans="1:8" ht="15.75" customHeight="1" x14ac:dyDescent="0.3">
      <c r="A7361" s="8">
        <v>7360</v>
      </c>
      <c r="B7361" s="8">
        <v>1448</v>
      </c>
      <c r="C7361" s="8" t="s">
        <v>156</v>
      </c>
      <c r="D7361" s="8">
        <v>93</v>
      </c>
      <c r="E7361" s="8" t="s">
        <v>21448</v>
      </c>
      <c r="F7361" s="8" t="s">
        <v>161</v>
      </c>
      <c r="G7361" s="8" t="s">
        <v>2864</v>
      </c>
      <c r="H7361" s="8" t="s">
        <v>163</v>
      </c>
    </row>
    <row r="7362" spans="1:8" ht="15.75" customHeight="1" x14ac:dyDescent="0.3">
      <c r="A7362" s="7">
        <v>7361</v>
      </c>
      <c r="B7362" s="7">
        <v>1448</v>
      </c>
      <c r="C7362" s="7" t="s">
        <v>167</v>
      </c>
      <c r="D7362" s="7">
        <v>93</v>
      </c>
      <c r="E7362" s="7" t="s">
        <v>13287</v>
      </c>
      <c r="F7362" s="7" t="s">
        <v>152</v>
      </c>
      <c r="G7362" s="7" t="s">
        <v>172</v>
      </c>
      <c r="H7362" s="7" t="s">
        <v>174</v>
      </c>
    </row>
    <row r="7363" spans="1:8" ht="15.75" customHeight="1" x14ac:dyDescent="0.3">
      <c r="A7363" s="8">
        <v>7362</v>
      </c>
      <c r="B7363" s="8">
        <v>1448</v>
      </c>
      <c r="C7363" s="8" t="s">
        <v>176</v>
      </c>
      <c r="D7363" s="8">
        <v>93</v>
      </c>
      <c r="E7363" s="8" t="s">
        <v>21454</v>
      </c>
      <c r="F7363" s="8" t="s">
        <v>172</v>
      </c>
      <c r="G7363" s="8" t="s">
        <v>388</v>
      </c>
      <c r="H7363" s="8" t="s">
        <v>248</v>
      </c>
    </row>
    <row r="7364" spans="1:8" ht="15.75" customHeight="1" x14ac:dyDescent="0.3">
      <c r="A7364" s="7">
        <v>7363</v>
      </c>
      <c r="B7364" s="7">
        <v>1448</v>
      </c>
      <c r="C7364" s="7" t="s">
        <v>192</v>
      </c>
      <c r="D7364" s="7">
        <v>93</v>
      </c>
      <c r="E7364" s="7" t="s">
        <v>13288</v>
      </c>
      <c r="F7364" s="7" t="s">
        <v>172</v>
      </c>
      <c r="G7364" s="7" t="s">
        <v>192</v>
      </c>
      <c r="H7364" s="7" t="s">
        <v>202</v>
      </c>
    </row>
    <row r="7365" spans="1:8" ht="15.75" customHeight="1" x14ac:dyDescent="0.3">
      <c r="A7365" s="8">
        <v>7364</v>
      </c>
      <c r="B7365" s="8">
        <v>1448</v>
      </c>
      <c r="C7365" s="8" t="s">
        <v>116</v>
      </c>
      <c r="D7365" s="8">
        <v>93</v>
      </c>
      <c r="E7365" s="8" t="s">
        <v>21457</v>
      </c>
      <c r="F7365" s="8" t="s">
        <v>192</v>
      </c>
      <c r="G7365" s="8" t="s">
        <v>116</v>
      </c>
      <c r="H7365" s="8" t="s">
        <v>210</v>
      </c>
    </row>
    <row r="7366" spans="1:8" ht="15.75" customHeight="1" x14ac:dyDescent="0.3">
      <c r="A7366" s="7">
        <v>7365</v>
      </c>
      <c r="B7366" s="7">
        <v>1449</v>
      </c>
      <c r="C7366" s="7" t="s">
        <v>148</v>
      </c>
      <c r="D7366" s="7">
        <v>66</v>
      </c>
      <c r="E7366" s="7" t="s">
        <v>13293</v>
      </c>
      <c r="F7366" s="7"/>
      <c r="G7366" s="7" t="s">
        <v>152</v>
      </c>
      <c r="H7366" s="7" t="s">
        <v>153</v>
      </c>
    </row>
    <row r="7367" spans="1:8" ht="15.75" customHeight="1" x14ac:dyDescent="0.3">
      <c r="A7367" s="8">
        <v>7366</v>
      </c>
      <c r="B7367" s="8">
        <v>1449</v>
      </c>
      <c r="C7367" s="8" t="s">
        <v>156</v>
      </c>
      <c r="D7367" s="8">
        <v>66</v>
      </c>
      <c r="E7367" s="8" t="s">
        <v>21465</v>
      </c>
      <c r="F7367" s="8" t="s">
        <v>161</v>
      </c>
      <c r="G7367" s="8" t="s">
        <v>2964</v>
      </c>
      <c r="H7367" s="8" t="s">
        <v>163</v>
      </c>
    </row>
    <row r="7368" spans="1:8" ht="15.75" customHeight="1" x14ac:dyDescent="0.3">
      <c r="A7368" s="7">
        <v>7367</v>
      </c>
      <c r="B7368" s="7">
        <v>1449</v>
      </c>
      <c r="C7368" s="7" t="s">
        <v>167</v>
      </c>
      <c r="D7368" s="7">
        <v>66</v>
      </c>
      <c r="E7368" s="7" t="s">
        <v>13294</v>
      </c>
      <c r="F7368" s="7" t="s">
        <v>152</v>
      </c>
      <c r="G7368" s="7" t="s">
        <v>172</v>
      </c>
      <c r="H7368" s="7" t="s">
        <v>174</v>
      </c>
    </row>
    <row r="7369" spans="1:8" ht="15.75" customHeight="1" x14ac:dyDescent="0.3">
      <c r="A7369" s="8">
        <v>7368</v>
      </c>
      <c r="B7369" s="8">
        <v>1449</v>
      </c>
      <c r="C7369" s="8" t="s">
        <v>192</v>
      </c>
      <c r="D7369" s="8">
        <v>66</v>
      </c>
      <c r="E7369" s="8" t="s">
        <v>13296</v>
      </c>
      <c r="F7369" s="8" t="s">
        <v>172</v>
      </c>
      <c r="G7369" s="8" t="s">
        <v>192</v>
      </c>
      <c r="H7369" s="8" t="s">
        <v>202</v>
      </c>
    </row>
    <row r="7370" spans="1:8" ht="15.75" customHeight="1" x14ac:dyDescent="0.3">
      <c r="A7370" s="7">
        <v>7369</v>
      </c>
      <c r="B7370" s="7">
        <v>1450</v>
      </c>
      <c r="C7370" s="7" t="s">
        <v>148</v>
      </c>
      <c r="D7370" s="7">
        <v>88</v>
      </c>
      <c r="E7370" s="7" t="s">
        <v>13301</v>
      </c>
      <c r="F7370" s="7"/>
      <c r="G7370" s="7" t="s">
        <v>152</v>
      </c>
      <c r="H7370" s="7" t="s">
        <v>218</v>
      </c>
    </row>
    <row r="7371" spans="1:8" ht="15.75" customHeight="1" x14ac:dyDescent="0.3">
      <c r="A7371" s="8">
        <v>7370</v>
      </c>
      <c r="B7371" s="8">
        <v>1450</v>
      </c>
      <c r="C7371" s="8" t="s">
        <v>156</v>
      </c>
      <c r="D7371" s="8">
        <v>88</v>
      </c>
      <c r="E7371" s="8" t="s">
        <v>21474</v>
      </c>
      <c r="F7371" s="8" t="s">
        <v>161</v>
      </c>
      <c r="G7371" s="8" t="s">
        <v>4781</v>
      </c>
      <c r="H7371" s="8" t="s">
        <v>163</v>
      </c>
    </row>
    <row r="7372" spans="1:8" ht="15.75" customHeight="1" x14ac:dyDescent="0.3">
      <c r="A7372" s="7">
        <v>7371</v>
      </c>
      <c r="B7372" s="7">
        <v>1450</v>
      </c>
      <c r="C7372" s="7" t="s">
        <v>167</v>
      </c>
      <c r="D7372" s="7">
        <v>88</v>
      </c>
      <c r="E7372" s="7" t="s">
        <v>13302</v>
      </c>
      <c r="F7372" s="7" t="s">
        <v>152</v>
      </c>
      <c r="G7372" s="7" t="s">
        <v>172</v>
      </c>
      <c r="H7372" s="7" t="s">
        <v>174</v>
      </c>
    </row>
    <row r="7373" spans="1:8" ht="15.75" customHeight="1" x14ac:dyDescent="0.3">
      <c r="A7373" s="8">
        <v>7372</v>
      </c>
      <c r="B7373" s="8">
        <v>1450</v>
      </c>
      <c r="C7373" s="8" t="s">
        <v>176</v>
      </c>
      <c r="D7373" s="8">
        <v>88</v>
      </c>
      <c r="E7373" s="8" t="s">
        <v>21479</v>
      </c>
      <c r="F7373" s="8" t="s">
        <v>172</v>
      </c>
      <c r="G7373" s="8" t="s">
        <v>172</v>
      </c>
      <c r="H7373" s="8" t="s">
        <v>184</v>
      </c>
    </row>
    <row r="7374" spans="1:8" ht="15.75" customHeight="1" x14ac:dyDescent="0.3">
      <c r="A7374" s="7">
        <v>7373</v>
      </c>
      <c r="B7374" s="7">
        <v>1450</v>
      </c>
      <c r="C7374" s="7" t="s">
        <v>192</v>
      </c>
      <c r="D7374" s="7">
        <v>88</v>
      </c>
      <c r="E7374" s="7" t="s">
        <v>13303</v>
      </c>
      <c r="F7374" s="7" t="s">
        <v>172</v>
      </c>
      <c r="G7374" s="7" t="s">
        <v>192</v>
      </c>
      <c r="H7374" s="7" t="s">
        <v>202</v>
      </c>
    </row>
    <row r="7375" spans="1:8" ht="15.75" customHeight="1" x14ac:dyDescent="0.3">
      <c r="A7375" s="8">
        <v>7374</v>
      </c>
      <c r="B7375" s="8">
        <v>1451</v>
      </c>
      <c r="C7375" s="8" t="s">
        <v>148</v>
      </c>
      <c r="D7375" s="8">
        <v>91</v>
      </c>
      <c r="E7375" s="8" t="s">
        <v>13309</v>
      </c>
      <c r="F7375" s="8"/>
      <c r="G7375" s="8" t="s">
        <v>152</v>
      </c>
      <c r="H7375" s="8" t="s">
        <v>153</v>
      </c>
    </row>
    <row r="7376" spans="1:8" ht="15.75" customHeight="1" x14ac:dyDescent="0.3">
      <c r="A7376" s="7">
        <v>7375</v>
      </c>
      <c r="B7376" s="7">
        <v>1451</v>
      </c>
      <c r="C7376" s="7" t="s">
        <v>156</v>
      </c>
      <c r="D7376" s="7">
        <v>91</v>
      </c>
      <c r="E7376" s="7" t="s">
        <v>21485</v>
      </c>
      <c r="F7376" s="7" t="s">
        <v>161</v>
      </c>
      <c r="G7376" s="7" t="s">
        <v>2787</v>
      </c>
      <c r="H7376" s="7" t="s">
        <v>163</v>
      </c>
    </row>
    <row r="7377" spans="1:8" ht="15.75" customHeight="1" x14ac:dyDescent="0.3">
      <c r="A7377" s="8">
        <v>7376</v>
      </c>
      <c r="B7377" s="8">
        <v>1451</v>
      </c>
      <c r="C7377" s="8" t="s">
        <v>167</v>
      </c>
      <c r="D7377" s="8">
        <v>91</v>
      </c>
      <c r="E7377" s="8" t="s">
        <v>13310</v>
      </c>
      <c r="F7377" s="8" t="s">
        <v>152</v>
      </c>
      <c r="G7377" s="8" t="s">
        <v>172</v>
      </c>
      <c r="H7377" s="8" t="s">
        <v>174</v>
      </c>
    </row>
    <row r="7378" spans="1:8" ht="15.75" customHeight="1" x14ac:dyDescent="0.3">
      <c r="A7378" s="7">
        <v>7377</v>
      </c>
      <c r="B7378" s="7">
        <v>1451</v>
      </c>
      <c r="C7378" s="7" t="s">
        <v>176</v>
      </c>
      <c r="D7378" s="7">
        <v>91</v>
      </c>
      <c r="E7378" s="7" t="s">
        <v>21487</v>
      </c>
      <c r="F7378" s="7" t="s">
        <v>172</v>
      </c>
      <c r="G7378" s="7" t="s">
        <v>388</v>
      </c>
      <c r="H7378" s="7" t="s">
        <v>248</v>
      </c>
    </row>
    <row r="7379" spans="1:8" ht="15.75" customHeight="1" x14ac:dyDescent="0.3">
      <c r="A7379" s="8">
        <v>7378</v>
      </c>
      <c r="B7379" s="8">
        <v>1451</v>
      </c>
      <c r="C7379" s="8" t="s">
        <v>192</v>
      </c>
      <c r="D7379" s="8">
        <v>91</v>
      </c>
      <c r="E7379" s="8" t="s">
        <v>13311</v>
      </c>
      <c r="F7379" s="8" t="s">
        <v>172</v>
      </c>
      <c r="G7379" s="8" t="s">
        <v>192</v>
      </c>
      <c r="H7379" s="8" t="s">
        <v>202</v>
      </c>
    </row>
    <row r="7380" spans="1:8" ht="15.75" customHeight="1" x14ac:dyDescent="0.3">
      <c r="A7380" s="7">
        <v>7379</v>
      </c>
      <c r="B7380" s="7">
        <v>1452</v>
      </c>
      <c r="C7380" s="7" t="s">
        <v>148</v>
      </c>
      <c r="D7380" s="7">
        <v>102</v>
      </c>
      <c r="E7380" s="7" t="s">
        <v>13319</v>
      </c>
      <c r="F7380" s="7"/>
      <c r="G7380" s="7" t="s">
        <v>152</v>
      </c>
      <c r="H7380" s="7" t="s">
        <v>492</v>
      </c>
    </row>
    <row r="7381" spans="1:8" ht="15.75" customHeight="1" x14ac:dyDescent="0.3">
      <c r="A7381" s="8">
        <v>7380</v>
      </c>
      <c r="B7381" s="8">
        <v>1452</v>
      </c>
      <c r="C7381" s="8" t="s">
        <v>156</v>
      </c>
      <c r="D7381" s="8">
        <v>102</v>
      </c>
      <c r="E7381" s="8" t="s">
        <v>21493</v>
      </c>
      <c r="F7381" s="8" t="s">
        <v>161</v>
      </c>
      <c r="G7381" s="8" t="s">
        <v>2054</v>
      </c>
      <c r="H7381" s="8" t="s">
        <v>163</v>
      </c>
    </row>
    <row r="7382" spans="1:8" ht="15.75" customHeight="1" x14ac:dyDescent="0.3">
      <c r="A7382" s="7">
        <v>7381</v>
      </c>
      <c r="B7382" s="7">
        <v>1452</v>
      </c>
      <c r="C7382" s="7" t="s">
        <v>167</v>
      </c>
      <c r="D7382" s="7">
        <v>102</v>
      </c>
      <c r="E7382" s="7" t="s">
        <v>13320</v>
      </c>
      <c r="F7382" s="7" t="s">
        <v>152</v>
      </c>
      <c r="G7382" s="7" t="s">
        <v>172</v>
      </c>
      <c r="H7382" s="7" t="s">
        <v>174</v>
      </c>
    </row>
    <row r="7383" spans="1:8" ht="15.75" customHeight="1" x14ac:dyDescent="0.3">
      <c r="A7383" s="8">
        <v>7382</v>
      </c>
      <c r="B7383" s="8">
        <v>1452</v>
      </c>
      <c r="C7383" s="8" t="s">
        <v>192</v>
      </c>
      <c r="D7383" s="8">
        <v>102</v>
      </c>
      <c r="E7383" s="8" t="s">
        <v>13321</v>
      </c>
      <c r="F7383" s="8" t="s">
        <v>172</v>
      </c>
      <c r="G7383" s="8" t="s">
        <v>192</v>
      </c>
      <c r="H7383" s="8" t="s">
        <v>202</v>
      </c>
    </row>
    <row r="7384" spans="1:8" ht="15.75" customHeight="1" x14ac:dyDescent="0.3">
      <c r="A7384" s="7">
        <v>7383</v>
      </c>
      <c r="B7384" s="7">
        <v>1453</v>
      </c>
      <c r="C7384" s="7" t="s">
        <v>148</v>
      </c>
      <c r="D7384" s="7">
        <v>2</v>
      </c>
      <c r="E7384" s="7" t="s">
        <v>13326</v>
      </c>
      <c r="F7384" s="7"/>
      <c r="G7384" s="7" t="s">
        <v>152</v>
      </c>
      <c r="H7384" s="7" t="s">
        <v>218</v>
      </c>
    </row>
    <row r="7385" spans="1:8" ht="15.75" customHeight="1" x14ac:dyDescent="0.3">
      <c r="A7385" s="8">
        <v>7384</v>
      </c>
      <c r="B7385" s="8">
        <v>1453</v>
      </c>
      <c r="C7385" s="8" t="s">
        <v>156</v>
      </c>
      <c r="D7385" s="8">
        <v>2</v>
      </c>
      <c r="E7385" s="8" t="s">
        <v>21502</v>
      </c>
      <c r="F7385" s="8" t="s">
        <v>161</v>
      </c>
      <c r="G7385" s="8" t="s">
        <v>1801</v>
      </c>
      <c r="H7385" s="8" t="s">
        <v>163</v>
      </c>
    </row>
    <row r="7386" spans="1:8" ht="15.75" customHeight="1" x14ac:dyDescent="0.3">
      <c r="A7386" s="7">
        <v>7385</v>
      </c>
      <c r="B7386" s="7">
        <v>1453</v>
      </c>
      <c r="C7386" s="7" t="s">
        <v>167</v>
      </c>
      <c r="D7386" s="7">
        <v>2</v>
      </c>
      <c r="E7386" s="7" t="s">
        <v>13327</v>
      </c>
      <c r="F7386" s="7" t="s">
        <v>152</v>
      </c>
      <c r="G7386" s="7" t="s">
        <v>172</v>
      </c>
      <c r="H7386" s="7" t="s">
        <v>174</v>
      </c>
    </row>
    <row r="7387" spans="1:8" ht="15.75" customHeight="1" x14ac:dyDescent="0.3">
      <c r="A7387" s="8">
        <v>7386</v>
      </c>
      <c r="B7387" s="8">
        <v>1453</v>
      </c>
      <c r="C7387" s="8" t="s">
        <v>192</v>
      </c>
      <c r="D7387" s="8">
        <v>2</v>
      </c>
      <c r="E7387" s="8" t="s">
        <v>13328</v>
      </c>
      <c r="F7387" s="8" t="s">
        <v>172</v>
      </c>
      <c r="G7387" s="8" t="s">
        <v>192</v>
      </c>
      <c r="H7387" s="8" t="s">
        <v>202</v>
      </c>
    </row>
    <row r="7388" spans="1:8" ht="15.75" customHeight="1" x14ac:dyDescent="0.3">
      <c r="A7388" s="7">
        <v>7387</v>
      </c>
      <c r="B7388" s="7">
        <v>1453</v>
      </c>
      <c r="C7388" s="7" t="s">
        <v>116</v>
      </c>
      <c r="D7388" s="7">
        <v>2</v>
      </c>
      <c r="E7388" s="7" t="s">
        <v>21511</v>
      </c>
      <c r="F7388" s="7" t="s">
        <v>192</v>
      </c>
      <c r="G7388" s="7" t="s">
        <v>116</v>
      </c>
      <c r="H7388" s="7" t="s">
        <v>210</v>
      </c>
    </row>
    <row r="7389" spans="1:8" ht="15.75" customHeight="1" x14ac:dyDescent="0.3">
      <c r="A7389" s="8">
        <v>7388</v>
      </c>
      <c r="B7389" s="8">
        <v>1454</v>
      </c>
      <c r="C7389" s="8" t="s">
        <v>148</v>
      </c>
      <c r="D7389" s="8">
        <v>32</v>
      </c>
      <c r="E7389" s="8" t="s">
        <v>13334</v>
      </c>
      <c r="F7389" s="8"/>
      <c r="G7389" s="8" t="s">
        <v>152</v>
      </c>
      <c r="H7389" s="8" t="s">
        <v>492</v>
      </c>
    </row>
    <row r="7390" spans="1:8" ht="15.75" customHeight="1" x14ac:dyDescent="0.3">
      <c r="A7390" s="7">
        <v>7389</v>
      </c>
      <c r="B7390" s="7">
        <v>1454</v>
      </c>
      <c r="C7390" s="7" t="s">
        <v>156</v>
      </c>
      <c r="D7390" s="7">
        <v>32</v>
      </c>
      <c r="E7390" s="7" t="s">
        <v>21518</v>
      </c>
      <c r="F7390" s="7" t="s">
        <v>161</v>
      </c>
      <c r="G7390" s="7" t="s">
        <v>230</v>
      </c>
      <c r="H7390" s="7" t="s">
        <v>163</v>
      </c>
    </row>
    <row r="7391" spans="1:8" ht="15.75" customHeight="1" x14ac:dyDescent="0.3">
      <c r="A7391" s="8">
        <v>7390</v>
      </c>
      <c r="B7391" s="8">
        <v>1454</v>
      </c>
      <c r="C7391" s="8" t="s">
        <v>167</v>
      </c>
      <c r="D7391" s="8">
        <v>32</v>
      </c>
      <c r="E7391" s="8" t="s">
        <v>13335</v>
      </c>
      <c r="F7391" s="8" t="s">
        <v>152</v>
      </c>
      <c r="G7391" s="8" t="s">
        <v>172</v>
      </c>
      <c r="H7391" s="8" t="s">
        <v>174</v>
      </c>
    </row>
    <row r="7392" spans="1:8" ht="15.75" customHeight="1" x14ac:dyDescent="0.3">
      <c r="A7392" s="7">
        <v>7391</v>
      </c>
      <c r="B7392" s="7">
        <v>1454</v>
      </c>
      <c r="C7392" s="7" t="s">
        <v>192</v>
      </c>
      <c r="D7392" s="7">
        <v>32</v>
      </c>
      <c r="E7392" s="7" t="s">
        <v>13336</v>
      </c>
      <c r="F7392" s="7" t="s">
        <v>172</v>
      </c>
      <c r="G7392" s="7" t="s">
        <v>192</v>
      </c>
      <c r="H7392" s="7" t="s">
        <v>202</v>
      </c>
    </row>
    <row r="7393" spans="1:8" ht="15.75" customHeight="1" x14ac:dyDescent="0.3">
      <c r="A7393" s="8">
        <v>7392</v>
      </c>
      <c r="B7393" s="8">
        <v>1454</v>
      </c>
      <c r="C7393" s="8" t="s">
        <v>116</v>
      </c>
      <c r="D7393" s="8">
        <v>32</v>
      </c>
      <c r="E7393" s="8" t="s">
        <v>21531</v>
      </c>
      <c r="F7393" s="8" t="s">
        <v>192</v>
      </c>
      <c r="G7393" s="8" t="s">
        <v>116</v>
      </c>
      <c r="H7393" s="8" t="s">
        <v>210</v>
      </c>
    </row>
    <row r="7394" spans="1:8" ht="15.75" customHeight="1" x14ac:dyDescent="0.3">
      <c r="A7394" s="7">
        <v>7393</v>
      </c>
      <c r="B7394" s="7">
        <v>1455</v>
      </c>
      <c r="C7394" s="7" t="s">
        <v>148</v>
      </c>
      <c r="D7394" s="7">
        <v>26</v>
      </c>
      <c r="E7394" s="7" t="s">
        <v>13342</v>
      </c>
      <c r="F7394" s="7"/>
      <c r="G7394" s="7" t="s">
        <v>152</v>
      </c>
      <c r="H7394" s="7" t="s">
        <v>218</v>
      </c>
    </row>
    <row r="7395" spans="1:8" ht="15.75" customHeight="1" x14ac:dyDescent="0.3">
      <c r="A7395" s="8">
        <v>7394</v>
      </c>
      <c r="B7395" s="8">
        <v>1455</v>
      </c>
      <c r="C7395" s="8" t="s">
        <v>156</v>
      </c>
      <c r="D7395" s="8">
        <v>26</v>
      </c>
      <c r="E7395" s="8" t="s">
        <v>21535</v>
      </c>
      <c r="F7395" s="8" t="s">
        <v>161</v>
      </c>
      <c r="G7395" s="8" t="s">
        <v>2192</v>
      </c>
      <c r="H7395" s="8" t="s">
        <v>163</v>
      </c>
    </row>
    <row r="7396" spans="1:8" ht="15.75" customHeight="1" x14ac:dyDescent="0.3">
      <c r="A7396" s="7">
        <v>7395</v>
      </c>
      <c r="B7396" s="7">
        <v>1455</v>
      </c>
      <c r="C7396" s="7" t="s">
        <v>167</v>
      </c>
      <c r="D7396" s="7">
        <v>26</v>
      </c>
      <c r="E7396" s="7" t="s">
        <v>13343</v>
      </c>
      <c r="F7396" s="7" t="s">
        <v>152</v>
      </c>
      <c r="G7396" s="7" t="s">
        <v>172</v>
      </c>
      <c r="H7396" s="7" t="s">
        <v>174</v>
      </c>
    </row>
    <row r="7397" spans="1:8" ht="15.75" customHeight="1" x14ac:dyDescent="0.3">
      <c r="A7397" s="8">
        <v>7396</v>
      </c>
      <c r="B7397" s="8">
        <v>1455</v>
      </c>
      <c r="C7397" s="8" t="s">
        <v>176</v>
      </c>
      <c r="D7397" s="8">
        <v>26</v>
      </c>
      <c r="E7397" s="8" t="s">
        <v>21540</v>
      </c>
      <c r="F7397" s="8" t="s">
        <v>172</v>
      </c>
      <c r="G7397" s="8" t="s">
        <v>388</v>
      </c>
      <c r="H7397" s="8" t="s">
        <v>288</v>
      </c>
    </row>
    <row r="7398" spans="1:8" ht="15.75" customHeight="1" x14ac:dyDescent="0.3">
      <c r="A7398" s="7">
        <v>7397</v>
      </c>
      <c r="B7398" s="7">
        <v>1456</v>
      </c>
      <c r="C7398" s="7" t="s">
        <v>148</v>
      </c>
      <c r="D7398" s="7">
        <v>9</v>
      </c>
      <c r="E7398" s="7" t="s">
        <v>13349</v>
      </c>
      <c r="F7398" s="7"/>
      <c r="G7398" s="7" t="s">
        <v>152</v>
      </c>
      <c r="H7398" s="7" t="s">
        <v>218</v>
      </c>
    </row>
    <row r="7399" spans="1:8" ht="15.75" customHeight="1" x14ac:dyDescent="0.3">
      <c r="A7399" s="8">
        <v>7398</v>
      </c>
      <c r="B7399" s="8">
        <v>1456</v>
      </c>
      <c r="C7399" s="8" t="s">
        <v>156</v>
      </c>
      <c r="D7399" s="8">
        <v>9</v>
      </c>
      <c r="E7399" s="8" t="s">
        <v>21544</v>
      </c>
      <c r="F7399" s="8" t="s">
        <v>161</v>
      </c>
      <c r="G7399" s="8" t="s">
        <v>984</v>
      </c>
      <c r="H7399" s="8" t="s">
        <v>163</v>
      </c>
    </row>
    <row r="7400" spans="1:8" ht="15.75" customHeight="1" x14ac:dyDescent="0.3">
      <c r="A7400" s="7">
        <v>7399</v>
      </c>
      <c r="B7400" s="7">
        <v>1456</v>
      </c>
      <c r="C7400" s="7" t="s">
        <v>167</v>
      </c>
      <c r="D7400" s="7">
        <v>9</v>
      </c>
      <c r="E7400" s="7" t="s">
        <v>13350</v>
      </c>
      <c r="F7400" s="7" t="s">
        <v>152</v>
      </c>
      <c r="G7400" s="7" t="s">
        <v>172</v>
      </c>
      <c r="H7400" s="7" t="s">
        <v>174</v>
      </c>
    </row>
    <row r="7401" spans="1:8" ht="15.75" customHeight="1" x14ac:dyDescent="0.3">
      <c r="A7401" s="8">
        <v>7400</v>
      </c>
      <c r="B7401" s="8">
        <v>1457</v>
      </c>
      <c r="C7401" s="8" t="s">
        <v>148</v>
      </c>
      <c r="D7401" s="8">
        <v>11</v>
      </c>
      <c r="E7401" s="8" t="s">
        <v>13357</v>
      </c>
      <c r="F7401" s="8"/>
      <c r="G7401" s="8" t="s">
        <v>152</v>
      </c>
      <c r="H7401" s="8" t="s">
        <v>153</v>
      </c>
    </row>
    <row r="7402" spans="1:8" ht="15.75" customHeight="1" x14ac:dyDescent="0.3">
      <c r="A7402" s="7">
        <v>7401</v>
      </c>
      <c r="B7402" s="7">
        <v>1457</v>
      </c>
      <c r="C7402" s="7" t="s">
        <v>156</v>
      </c>
      <c r="D7402" s="7">
        <v>11</v>
      </c>
      <c r="E7402" s="7" t="s">
        <v>21552</v>
      </c>
      <c r="F7402" s="7" t="s">
        <v>161</v>
      </c>
      <c r="G7402" s="7" t="s">
        <v>2401</v>
      </c>
      <c r="H7402" s="7" t="s">
        <v>163</v>
      </c>
    </row>
    <row r="7403" spans="1:8" ht="15.75" customHeight="1" x14ac:dyDescent="0.3">
      <c r="A7403" s="8">
        <v>7402</v>
      </c>
      <c r="B7403" s="8">
        <v>1457</v>
      </c>
      <c r="C7403" s="8" t="s">
        <v>167</v>
      </c>
      <c r="D7403" s="8">
        <v>11</v>
      </c>
      <c r="E7403" s="8" t="s">
        <v>13358</v>
      </c>
      <c r="F7403" s="8" t="s">
        <v>152</v>
      </c>
      <c r="G7403" s="8" t="s">
        <v>172</v>
      </c>
      <c r="H7403" s="8" t="s">
        <v>174</v>
      </c>
    </row>
    <row r="7404" spans="1:8" ht="15.75" customHeight="1" x14ac:dyDescent="0.3">
      <c r="A7404" s="7">
        <v>7403</v>
      </c>
      <c r="B7404" s="7">
        <v>1457</v>
      </c>
      <c r="C7404" s="7" t="s">
        <v>176</v>
      </c>
      <c r="D7404" s="7">
        <v>11</v>
      </c>
      <c r="E7404" s="7" t="s">
        <v>21557</v>
      </c>
      <c r="F7404" s="7" t="s">
        <v>172</v>
      </c>
      <c r="G7404" s="7" t="s">
        <v>172</v>
      </c>
      <c r="H7404" s="7" t="s">
        <v>248</v>
      </c>
    </row>
    <row r="7405" spans="1:8" ht="15.75" customHeight="1" x14ac:dyDescent="0.3">
      <c r="A7405" s="8">
        <v>7404</v>
      </c>
      <c r="B7405" s="8">
        <v>1457</v>
      </c>
      <c r="C7405" s="8" t="s">
        <v>192</v>
      </c>
      <c r="D7405" s="8">
        <v>11</v>
      </c>
      <c r="E7405" s="8" t="s">
        <v>13359</v>
      </c>
      <c r="F7405" s="8" t="s">
        <v>172</v>
      </c>
      <c r="G7405" s="8" t="s">
        <v>192</v>
      </c>
      <c r="H7405" s="8" t="s">
        <v>202</v>
      </c>
    </row>
    <row r="7406" spans="1:8" ht="15.75" customHeight="1" x14ac:dyDescent="0.3">
      <c r="A7406" s="7">
        <v>7405</v>
      </c>
      <c r="B7406" s="7">
        <v>1457</v>
      </c>
      <c r="C7406" s="7" t="s">
        <v>116</v>
      </c>
      <c r="D7406" s="7">
        <v>11</v>
      </c>
      <c r="E7406" s="7" t="s">
        <v>21560</v>
      </c>
      <c r="F7406" s="7" t="s">
        <v>192</v>
      </c>
      <c r="G7406" s="7" t="s">
        <v>116</v>
      </c>
      <c r="H7406" s="7" t="s">
        <v>210</v>
      </c>
    </row>
    <row r="7407" spans="1:8" ht="15.75" customHeight="1" x14ac:dyDescent="0.3">
      <c r="A7407" s="8">
        <v>7406</v>
      </c>
      <c r="B7407" s="8">
        <v>1458</v>
      </c>
      <c r="C7407" s="8" t="s">
        <v>148</v>
      </c>
      <c r="D7407" s="8">
        <v>111</v>
      </c>
      <c r="E7407" s="8" t="s">
        <v>13366</v>
      </c>
      <c r="F7407" s="8"/>
      <c r="G7407" s="8" t="s">
        <v>152</v>
      </c>
      <c r="H7407" s="8" t="s">
        <v>218</v>
      </c>
    </row>
    <row r="7408" spans="1:8" ht="15.75" customHeight="1" x14ac:dyDescent="0.3">
      <c r="A7408" s="7">
        <v>7407</v>
      </c>
      <c r="B7408" s="7">
        <v>1458</v>
      </c>
      <c r="C7408" s="7" t="s">
        <v>156</v>
      </c>
      <c r="D7408" s="7">
        <v>111</v>
      </c>
      <c r="E7408" s="7" t="s">
        <v>21566</v>
      </c>
      <c r="F7408" s="7" t="s">
        <v>161</v>
      </c>
      <c r="G7408" s="7" t="s">
        <v>162</v>
      </c>
      <c r="H7408" s="7" t="s">
        <v>163</v>
      </c>
    </row>
    <row r="7409" spans="1:8" ht="15.75" customHeight="1" x14ac:dyDescent="0.3">
      <c r="A7409" s="8">
        <v>7408</v>
      </c>
      <c r="B7409" s="8">
        <v>1458</v>
      </c>
      <c r="C7409" s="8" t="s">
        <v>167</v>
      </c>
      <c r="D7409" s="8">
        <v>111</v>
      </c>
      <c r="E7409" s="8" t="s">
        <v>13367</v>
      </c>
      <c r="F7409" s="8" t="s">
        <v>152</v>
      </c>
      <c r="G7409" s="8" t="s">
        <v>172</v>
      </c>
      <c r="H7409" s="8" t="s">
        <v>174</v>
      </c>
    </row>
    <row r="7410" spans="1:8" ht="15.75" customHeight="1" x14ac:dyDescent="0.3">
      <c r="A7410" s="7">
        <v>7409</v>
      </c>
      <c r="B7410" s="7">
        <v>1458</v>
      </c>
      <c r="C7410" s="7" t="s">
        <v>176</v>
      </c>
      <c r="D7410" s="7">
        <v>111</v>
      </c>
      <c r="E7410" s="7" t="s">
        <v>21569</v>
      </c>
      <c r="F7410" s="7" t="s">
        <v>172</v>
      </c>
      <c r="G7410" s="7" t="s">
        <v>172</v>
      </c>
      <c r="H7410" s="7" t="s">
        <v>184</v>
      </c>
    </row>
    <row r="7411" spans="1:8" ht="15.75" customHeight="1" x14ac:dyDescent="0.3">
      <c r="A7411" s="8">
        <v>7410</v>
      </c>
      <c r="B7411" s="8">
        <v>1458</v>
      </c>
      <c r="C7411" s="8" t="s">
        <v>192</v>
      </c>
      <c r="D7411" s="8">
        <v>111</v>
      </c>
      <c r="E7411" s="8" t="s">
        <v>13368</v>
      </c>
      <c r="F7411" s="8" t="s">
        <v>172</v>
      </c>
      <c r="G7411" s="8" t="s">
        <v>192</v>
      </c>
      <c r="H7411" s="8" t="s">
        <v>202</v>
      </c>
    </row>
    <row r="7412" spans="1:8" ht="15.75" customHeight="1" x14ac:dyDescent="0.3">
      <c r="A7412" s="7">
        <v>7411</v>
      </c>
      <c r="B7412" s="7">
        <v>1459</v>
      </c>
      <c r="C7412" s="7" t="s">
        <v>148</v>
      </c>
      <c r="D7412" s="7">
        <v>3</v>
      </c>
      <c r="E7412" s="7" t="s">
        <v>13375</v>
      </c>
      <c r="F7412" s="7"/>
      <c r="G7412" s="7" t="s">
        <v>152</v>
      </c>
      <c r="H7412" s="7" t="s">
        <v>153</v>
      </c>
    </row>
    <row r="7413" spans="1:8" ht="15.75" customHeight="1" x14ac:dyDescent="0.3">
      <c r="A7413" s="8">
        <v>7412</v>
      </c>
      <c r="B7413" s="8">
        <v>1459</v>
      </c>
      <c r="C7413" s="8" t="s">
        <v>156</v>
      </c>
      <c r="D7413" s="8">
        <v>3</v>
      </c>
      <c r="E7413" s="8" t="s">
        <v>21575</v>
      </c>
      <c r="F7413" s="8" t="s">
        <v>161</v>
      </c>
      <c r="G7413" s="8" t="s">
        <v>1215</v>
      </c>
      <c r="H7413" s="8" t="s">
        <v>163</v>
      </c>
    </row>
    <row r="7414" spans="1:8" ht="15.75" customHeight="1" x14ac:dyDescent="0.3">
      <c r="A7414" s="7">
        <v>7413</v>
      </c>
      <c r="B7414" s="7">
        <v>1459</v>
      </c>
      <c r="C7414" s="7" t="s">
        <v>167</v>
      </c>
      <c r="D7414" s="7">
        <v>3</v>
      </c>
      <c r="E7414" s="7" t="s">
        <v>13376</v>
      </c>
      <c r="F7414" s="7" t="s">
        <v>152</v>
      </c>
      <c r="G7414" s="7" t="s">
        <v>172</v>
      </c>
      <c r="H7414" s="7" t="s">
        <v>174</v>
      </c>
    </row>
    <row r="7415" spans="1:8" ht="15.75" customHeight="1" x14ac:dyDescent="0.3">
      <c r="A7415" s="8">
        <v>7414</v>
      </c>
      <c r="B7415" s="8">
        <v>1459</v>
      </c>
      <c r="C7415" s="8" t="s">
        <v>176</v>
      </c>
      <c r="D7415" s="8">
        <v>3</v>
      </c>
      <c r="E7415" s="8" t="s">
        <v>21580</v>
      </c>
      <c r="F7415" s="8" t="s">
        <v>172</v>
      </c>
      <c r="G7415" s="8" t="s">
        <v>172</v>
      </c>
      <c r="H7415" s="8" t="s">
        <v>812</v>
      </c>
    </row>
    <row r="7416" spans="1:8" ht="15.75" customHeight="1" x14ac:dyDescent="0.3">
      <c r="A7416" s="7">
        <v>7415</v>
      </c>
      <c r="B7416" s="7">
        <v>1459</v>
      </c>
      <c r="C7416" s="7" t="s">
        <v>192</v>
      </c>
      <c r="D7416" s="7">
        <v>3</v>
      </c>
      <c r="E7416" s="7" t="s">
        <v>13377</v>
      </c>
      <c r="F7416" s="7" t="s">
        <v>172</v>
      </c>
      <c r="G7416" s="7" t="s">
        <v>192</v>
      </c>
      <c r="H7416" s="7" t="s">
        <v>202</v>
      </c>
    </row>
    <row r="7417" spans="1:8" ht="15.75" customHeight="1" x14ac:dyDescent="0.3">
      <c r="A7417" s="8">
        <v>7416</v>
      </c>
      <c r="B7417" s="8">
        <v>1459</v>
      </c>
      <c r="C7417" s="8" t="s">
        <v>116</v>
      </c>
      <c r="D7417" s="8">
        <v>3</v>
      </c>
      <c r="E7417" s="8" t="s">
        <v>21584</v>
      </c>
      <c r="F7417" s="8" t="s">
        <v>192</v>
      </c>
      <c r="G7417" s="8" t="s">
        <v>116</v>
      </c>
      <c r="H7417" s="8" t="s">
        <v>210</v>
      </c>
    </row>
    <row r="7418" spans="1:8" ht="15.75" customHeight="1" x14ac:dyDescent="0.3">
      <c r="A7418" s="7">
        <v>7417</v>
      </c>
      <c r="B7418" s="7">
        <v>1460</v>
      </c>
      <c r="C7418" s="7" t="s">
        <v>148</v>
      </c>
      <c r="D7418" s="7">
        <v>20</v>
      </c>
      <c r="E7418" s="7" t="s">
        <v>13383</v>
      </c>
      <c r="F7418" s="7"/>
      <c r="G7418" s="7" t="s">
        <v>152</v>
      </c>
      <c r="H7418" s="7" t="s">
        <v>492</v>
      </c>
    </row>
    <row r="7419" spans="1:8" ht="15.75" customHeight="1" x14ac:dyDescent="0.3">
      <c r="A7419" s="8">
        <v>7418</v>
      </c>
      <c r="B7419" s="8">
        <v>1460</v>
      </c>
      <c r="C7419" s="8" t="s">
        <v>156</v>
      </c>
      <c r="D7419" s="8">
        <v>20</v>
      </c>
      <c r="E7419" s="8" t="s">
        <v>21587</v>
      </c>
      <c r="F7419" s="8" t="s">
        <v>161</v>
      </c>
      <c r="G7419" s="8" t="s">
        <v>2150</v>
      </c>
      <c r="H7419" s="8" t="s">
        <v>163</v>
      </c>
    </row>
    <row r="7420" spans="1:8" ht="15.75" customHeight="1" x14ac:dyDescent="0.3">
      <c r="A7420" s="7">
        <v>7419</v>
      </c>
      <c r="B7420" s="7">
        <v>1460</v>
      </c>
      <c r="C7420" s="7" t="s">
        <v>167</v>
      </c>
      <c r="D7420" s="7">
        <v>20</v>
      </c>
      <c r="E7420" s="7" t="s">
        <v>13384</v>
      </c>
      <c r="F7420" s="7" t="s">
        <v>152</v>
      </c>
      <c r="G7420" s="7" t="s">
        <v>172</v>
      </c>
      <c r="H7420" s="7" t="s">
        <v>174</v>
      </c>
    </row>
    <row r="7421" spans="1:8" ht="15.75" customHeight="1" x14ac:dyDescent="0.3">
      <c r="A7421" s="8">
        <v>7420</v>
      </c>
      <c r="B7421" s="8">
        <v>1460</v>
      </c>
      <c r="C7421" s="8" t="s">
        <v>176</v>
      </c>
      <c r="D7421" s="8">
        <v>20</v>
      </c>
      <c r="E7421" s="8" t="s">
        <v>21593</v>
      </c>
      <c r="F7421" s="8" t="s">
        <v>172</v>
      </c>
      <c r="G7421" s="8" t="s">
        <v>172</v>
      </c>
      <c r="H7421" s="8" t="s">
        <v>184</v>
      </c>
    </row>
    <row r="7422" spans="1:8" ht="15.75" customHeight="1" x14ac:dyDescent="0.3">
      <c r="A7422" s="7">
        <v>7421</v>
      </c>
      <c r="B7422" s="7">
        <v>1460</v>
      </c>
      <c r="C7422" s="7" t="s">
        <v>192</v>
      </c>
      <c r="D7422" s="7">
        <v>20</v>
      </c>
      <c r="E7422" s="7" t="s">
        <v>13385</v>
      </c>
      <c r="F7422" s="7" t="s">
        <v>172</v>
      </c>
      <c r="G7422" s="7" t="s">
        <v>192</v>
      </c>
      <c r="H7422" s="7" t="s">
        <v>202</v>
      </c>
    </row>
    <row r="7423" spans="1:8" ht="15.75" customHeight="1" x14ac:dyDescent="0.3">
      <c r="A7423" s="8">
        <v>7422</v>
      </c>
      <c r="B7423" s="8">
        <v>1461</v>
      </c>
      <c r="C7423" s="8" t="s">
        <v>148</v>
      </c>
      <c r="D7423" s="8">
        <v>71</v>
      </c>
      <c r="E7423" s="8" t="s">
        <v>13391</v>
      </c>
      <c r="F7423" s="8"/>
      <c r="G7423" s="8" t="s">
        <v>152</v>
      </c>
      <c r="H7423" s="8" t="s">
        <v>492</v>
      </c>
    </row>
    <row r="7424" spans="1:8" ht="15.75" customHeight="1" x14ac:dyDescent="0.3">
      <c r="A7424" s="7">
        <v>7423</v>
      </c>
      <c r="B7424" s="7">
        <v>1461</v>
      </c>
      <c r="C7424" s="7" t="s">
        <v>156</v>
      </c>
      <c r="D7424" s="7">
        <v>71</v>
      </c>
      <c r="E7424" s="7" t="s">
        <v>21598</v>
      </c>
      <c r="F7424" s="7" t="s">
        <v>161</v>
      </c>
      <c r="G7424" s="7" t="s">
        <v>703</v>
      </c>
      <c r="H7424" s="7" t="s">
        <v>163</v>
      </c>
    </row>
    <row r="7425" spans="1:8" ht="15.75" customHeight="1" x14ac:dyDescent="0.3">
      <c r="A7425" s="8">
        <v>7424</v>
      </c>
      <c r="B7425" s="8">
        <v>1461</v>
      </c>
      <c r="C7425" s="8" t="s">
        <v>167</v>
      </c>
      <c r="D7425" s="8">
        <v>71</v>
      </c>
      <c r="E7425" s="8" t="s">
        <v>13392</v>
      </c>
      <c r="F7425" s="8" t="s">
        <v>152</v>
      </c>
      <c r="G7425" s="8" t="s">
        <v>172</v>
      </c>
      <c r="H7425" s="8" t="s">
        <v>174</v>
      </c>
    </row>
    <row r="7426" spans="1:8" ht="15.75" customHeight="1" x14ac:dyDescent="0.3">
      <c r="A7426" s="7">
        <v>7425</v>
      </c>
      <c r="B7426" s="7">
        <v>1461</v>
      </c>
      <c r="C7426" s="7" t="s">
        <v>192</v>
      </c>
      <c r="D7426" s="7">
        <v>71</v>
      </c>
      <c r="E7426" s="7" t="s">
        <v>13393</v>
      </c>
      <c r="F7426" s="7" t="s">
        <v>172</v>
      </c>
      <c r="G7426" s="7" t="s">
        <v>192</v>
      </c>
      <c r="H7426" s="7" t="s">
        <v>202</v>
      </c>
    </row>
    <row r="7427" spans="1:8" ht="15.75" customHeight="1" x14ac:dyDescent="0.3">
      <c r="A7427" s="8">
        <v>7426</v>
      </c>
      <c r="B7427" s="8">
        <v>1461</v>
      </c>
      <c r="C7427" s="8" t="s">
        <v>116</v>
      </c>
      <c r="D7427" s="8">
        <v>71</v>
      </c>
      <c r="E7427" s="8" t="s">
        <v>21603</v>
      </c>
      <c r="F7427" s="8" t="s">
        <v>192</v>
      </c>
      <c r="G7427" s="8" t="s">
        <v>116</v>
      </c>
      <c r="H7427" s="8" t="s">
        <v>210</v>
      </c>
    </row>
    <row r="7428" spans="1:8" ht="15.75" customHeight="1" x14ac:dyDescent="0.3">
      <c r="A7428" s="7">
        <v>7427</v>
      </c>
      <c r="B7428" s="7">
        <v>1462</v>
      </c>
      <c r="C7428" s="7" t="s">
        <v>148</v>
      </c>
      <c r="D7428" s="7">
        <v>38</v>
      </c>
      <c r="E7428" s="7" t="s">
        <v>13399</v>
      </c>
      <c r="F7428" s="7"/>
      <c r="G7428" s="7" t="s">
        <v>152</v>
      </c>
      <c r="H7428" s="7" t="s">
        <v>492</v>
      </c>
    </row>
    <row r="7429" spans="1:8" ht="15.75" customHeight="1" x14ac:dyDescent="0.3">
      <c r="A7429" s="8">
        <v>7428</v>
      </c>
      <c r="B7429" s="8">
        <v>1462</v>
      </c>
      <c r="C7429" s="8" t="s">
        <v>156</v>
      </c>
      <c r="D7429" s="8">
        <v>38</v>
      </c>
      <c r="E7429" s="8" t="s">
        <v>21607</v>
      </c>
      <c r="F7429" s="8" t="s">
        <v>161</v>
      </c>
      <c r="G7429" s="8" t="s">
        <v>646</v>
      </c>
      <c r="H7429" s="8" t="s">
        <v>163</v>
      </c>
    </row>
    <row r="7430" spans="1:8" ht="15.75" customHeight="1" x14ac:dyDescent="0.3">
      <c r="A7430" s="7">
        <v>7429</v>
      </c>
      <c r="B7430" s="7">
        <v>1462</v>
      </c>
      <c r="C7430" s="7" t="s">
        <v>167</v>
      </c>
      <c r="D7430" s="7">
        <v>38</v>
      </c>
      <c r="E7430" s="7" t="s">
        <v>11578</v>
      </c>
      <c r="F7430" s="7" t="s">
        <v>152</v>
      </c>
      <c r="G7430" s="7" t="s">
        <v>172</v>
      </c>
      <c r="H7430" s="7" t="s">
        <v>174</v>
      </c>
    </row>
    <row r="7431" spans="1:8" ht="15.75" customHeight="1" x14ac:dyDescent="0.3">
      <c r="A7431" s="8">
        <v>7430</v>
      </c>
      <c r="B7431" s="8">
        <v>1462</v>
      </c>
      <c r="C7431" s="8" t="s">
        <v>176</v>
      </c>
      <c r="D7431" s="8">
        <v>38</v>
      </c>
      <c r="E7431" s="8" t="s">
        <v>21611</v>
      </c>
      <c r="F7431" s="8" t="s">
        <v>172</v>
      </c>
      <c r="G7431" s="8" t="s">
        <v>388</v>
      </c>
      <c r="H7431" s="8" t="s">
        <v>248</v>
      </c>
    </row>
    <row r="7432" spans="1:8" ht="15.75" customHeight="1" x14ac:dyDescent="0.3">
      <c r="A7432" s="7">
        <v>7431</v>
      </c>
      <c r="B7432" s="7">
        <v>1462</v>
      </c>
      <c r="C7432" s="7" t="s">
        <v>192</v>
      </c>
      <c r="D7432" s="7">
        <v>38</v>
      </c>
      <c r="E7432" s="7" t="s">
        <v>13400</v>
      </c>
      <c r="F7432" s="7" t="s">
        <v>172</v>
      </c>
      <c r="G7432" s="7" t="s">
        <v>192</v>
      </c>
      <c r="H7432" s="7" t="s">
        <v>202</v>
      </c>
    </row>
    <row r="7433" spans="1:8" ht="15.75" customHeight="1" x14ac:dyDescent="0.3">
      <c r="A7433" s="8">
        <v>7432</v>
      </c>
      <c r="B7433" s="8">
        <v>1462</v>
      </c>
      <c r="C7433" s="8" t="s">
        <v>116</v>
      </c>
      <c r="D7433" s="8">
        <v>38</v>
      </c>
      <c r="E7433" s="8" t="s">
        <v>21616</v>
      </c>
      <c r="F7433" s="8" t="s">
        <v>192</v>
      </c>
      <c r="G7433" s="8" t="s">
        <v>116</v>
      </c>
      <c r="H7433" s="8" t="s">
        <v>210</v>
      </c>
    </row>
    <row r="7434" spans="1:8" ht="15.75" customHeight="1" x14ac:dyDescent="0.3">
      <c r="A7434" s="7">
        <v>7433</v>
      </c>
      <c r="B7434" s="7">
        <v>1463</v>
      </c>
      <c r="C7434" s="7" t="s">
        <v>148</v>
      </c>
      <c r="D7434" s="7">
        <v>119</v>
      </c>
      <c r="E7434" s="7" t="s">
        <v>13405</v>
      </c>
      <c r="F7434" s="7"/>
      <c r="G7434" s="7" t="s">
        <v>152</v>
      </c>
      <c r="H7434" s="7" t="s">
        <v>153</v>
      </c>
    </row>
    <row r="7435" spans="1:8" ht="15.75" customHeight="1" x14ac:dyDescent="0.3">
      <c r="A7435" s="8">
        <v>7434</v>
      </c>
      <c r="B7435" s="8">
        <v>1463</v>
      </c>
      <c r="C7435" s="8" t="s">
        <v>156</v>
      </c>
      <c r="D7435" s="8">
        <v>119</v>
      </c>
      <c r="E7435" s="8" t="s">
        <v>21619</v>
      </c>
      <c r="F7435" s="8" t="s">
        <v>161</v>
      </c>
      <c r="G7435" s="8" t="s">
        <v>2601</v>
      </c>
      <c r="H7435" s="8" t="s">
        <v>163</v>
      </c>
    </row>
    <row r="7436" spans="1:8" ht="15.75" customHeight="1" x14ac:dyDescent="0.3">
      <c r="A7436" s="7">
        <v>7435</v>
      </c>
      <c r="B7436" s="7">
        <v>1463</v>
      </c>
      <c r="C7436" s="7" t="s">
        <v>167</v>
      </c>
      <c r="D7436" s="7">
        <v>119</v>
      </c>
      <c r="E7436" s="7" t="s">
        <v>13406</v>
      </c>
      <c r="F7436" s="7" t="s">
        <v>152</v>
      </c>
      <c r="G7436" s="7" t="s">
        <v>172</v>
      </c>
      <c r="H7436" s="7" t="s">
        <v>174</v>
      </c>
    </row>
    <row r="7437" spans="1:8" ht="15.75" customHeight="1" x14ac:dyDescent="0.3">
      <c r="A7437" s="8">
        <v>7436</v>
      </c>
      <c r="B7437" s="8">
        <v>1463</v>
      </c>
      <c r="C7437" s="8" t="s">
        <v>176</v>
      </c>
      <c r="D7437" s="8">
        <v>119</v>
      </c>
      <c r="E7437" s="8" t="s">
        <v>21626</v>
      </c>
      <c r="F7437" s="8" t="s">
        <v>172</v>
      </c>
      <c r="G7437" s="8" t="s">
        <v>388</v>
      </c>
      <c r="H7437" s="8" t="s">
        <v>812</v>
      </c>
    </row>
    <row r="7438" spans="1:8" ht="15.75" customHeight="1" x14ac:dyDescent="0.3">
      <c r="A7438" s="7">
        <v>7437</v>
      </c>
      <c r="B7438" s="7">
        <v>1463</v>
      </c>
      <c r="C7438" s="7" t="s">
        <v>192</v>
      </c>
      <c r="D7438" s="7">
        <v>119</v>
      </c>
      <c r="E7438" s="7" t="s">
        <v>13407</v>
      </c>
      <c r="F7438" s="7" t="s">
        <v>172</v>
      </c>
      <c r="G7438" s="7" t="s">
        <v>192</v>
      </c>
      <c r="H7438" s="7" t="s">
        <v>202</v>
      </c>
    </row>
    <row r="7439" spans="1:8" ht="15.75" customHeight="1" x14ac:dyDescent="0.3">
      <c r="A7439" s="8">
        <v>7438</v>
      </c>
      <c r="B7439" s="8">
        <v>1464</v>
      </c>
      <c r="C7439" s="8" t="s">
        <v>148</v>
      </c>
      <c r="D7439" s="8">
        <v>114</v>
      </c>
      <c r="E7439" s="8" t="s">
        <v>13413</v>
      </c>
      <c r="F7439" s="8"/>
      <c r="G7439" s="8" t="s">
        <v>152</v>
      </c>
      <c r="H7439" s="8" t="s">
        <v>218</v>
      </c>
    </row>
    <row r="7440" spans="1:8" ht="15.75" customHeight="1" x14ac:dyDescent="0.3">
      <c r="A7440" s="7">
        <v>7439</v>
      </c>
      <c r="B7440" s="7">
        <v>1464</v>
      </c>
      <c r="C7440" s="7" t="s">
        <v>156</v>
      </c>
      <c r="D7440" s="7">
        <v>114</v>
      </c>
      <c r="E7440" s="7" t="s">
        <v>21633</v>
      </c>
      <c r="F7440" s="7" t="s">
        <v>161</v>
      </c>
      <c r="G7440" s="7" t="s">
        <v>2241</v>
      </c>
      <c r="H7440" s="7" t="s">
        <v>163</v>
      </c>
    </row>
    <row r="7441" spans="1:8" ht="15.75" customHeight="1" x14ac:dyDescent="0.3">
      <c r="A7441" s="8">
        <v>7440</v>
      </c>
      <c r="B7441" s="8">
        <v>1464</v>
      </c>
      <c r="C7441" s="8" t="s">
        <v>167</v>
      </c>
      <c r="D7441" s="8">
        <v>114</v>
      </c>
      <c r="E7441" s="8" t="s">
        <v>13414</v>
      </c>
      <c r="F7441" s="8" t="s">
        <v>152</v>
      </c>
      <c r="G7441" s="8" t="s">
        <v>172</v>
      </c>
      <c r="H7441" s="8" t="s">
        <v>174</v>
      </c>
    </row>
    <row r="7442" spans="1:8" ht="15.75" customHeight="1" x14ac:dyDescent="0.3">
      <c r="A7442" s="7">
        <v>7441</v>
      </c>
      <c r="B7442" s="7">
        <v>1464</v>
      </c>
      <c r="C7442" s="7" t="s">
        <v>192</v>
      </c>
      <c r="D7442" s="7">
        <v>114</v>
      </c>
      <c r="E7442" s="7" t="s">
        <v>13415</v>
      </c>
      <c r="F7442" s="7" t="s">
        <v>172</v>
      </c>
      <c r="G7442" s="7" t="s">
        <v>192</v>
      </c>
      <c r="H7442" s="7" t="s">
        <v>202</v>
      </c>
    </row>
    <row r="7443" spans="1:8" ht="15.75" customHeight="1" x14ac:dyDescent="0.3">
      <c r="A7443" s="8">
        <v>7442</v>
      </c>
      <c r="B7443" s="8">
        <v>1465</v>
      </c>
      <c r="C7443" s="8" t="s">
        <v>148</v>
      </c>
      <c r="D7443" s="8">
        <v>105</v>
      </c>
      <c r="E7443" s="8" t="s">
        <v>13421</v>
      </c>
      <c r="F7443" s="8"/>
      <c r="G7443" s="8" t="s">
        <v>152</v>
      </c>
      <c r="H7443" s="8" t="s">
        <v>218</v>
      </c>
    </row>
    <row r="7444" spans="1:8" ht="15.75" customHeight="1" x14ac:dyDescent="0.3">
      <c r="A7444" s="7">
        <v>7443</v>
      </c>
      <c r="B7444" s="7">
        <v>1465</v>
      </c>
      <c r="C7444" s="7" t="s">
        <v>156</v>
      </c>
      <c r="D7444" s="7">
        <v>105</v>
      </c>
      <c r="E7444" s="7" t="s">
        <v>21641</v>
      </c>
      <c r="F7444" s="7" t="s">
        <v>161</v>
      </c>
      <c r="G7444" s="7" t="s">
        <v>1038</v>
      </c>
      <c r="H7444" s="7" t="s">
        <v>163</v>
      </c>
    </row>
    <row r="7445" spans="1:8" ht="15.75" customHeight="1" x14ac:dyDescent="0.3">
      <c r="A7445" s="8">
        <v>7444</v>
      </c>
      <c r="B7445" s="8">
        <v>1465</v>
      </c>
      <c r="C7445" s="8" t="s">
        <v>167</v>
      </c>
      <c r="D7445" s="8">
        <v>105</v>
      </c>
      <c r="E7445" s="8" t="s">
        <v>13422</v>
      </c>
      <c r="F7445" s="8" t="s">
        <v>152</v>
      </c>
      <c r="G7445" s="8" t="s">
        <v>172</v>
      </c>
      <c r="H7445" s="8" t="s">
        <v>174</v>
      </c>
    </row>
    <row r="7446" spans="1:8" ht="15.75" customHeight="1" x14ac:dyDescent="0.3">
      <c r="A7446" s="7">
        <v>7445</v>
      </c>
      <c r="B7446" s="7">
        <v>1465</v>
      </c>
      <c r="C7446" s="7" t="s">
        <v>176</v>
      </c>
      <c r="D7446" s="7">
        <v>105</v>
      </c>
      <c r="E7446" s="7" t="s">
        <v>21644</v>
      </c>
      <c r="F7446" s="7" t="s">
        <v>172</v>
      </c>
      <c r="G7446" s="7" t="s">
        <v>172</v>
      </c>
      <c r="H7446" s="7" t="s">
        <v>288</v>
      </c>
    </row>
    <row r="7447" spans="1:8" ht="15.75" customHeight="1" x14ac:dyDescent="0.3">
      <c r="A7447" s="8">
        <v>7446</v>
      </c>
      <c r="B7447" s="8">
        <v>1465</v>
      </c>
      <c r="C7447" s="8" t="s">
        <v>192</v>
      </c>
      <c r="D7447" s="8">
        <v>105</v>
      </c>
      <c r="E7447" s="8" t="s">
        <v>13423</v>
      </c>
      <c r="F7447" s="8" t="s">
        <v>172</v>
      </c>
      <c r="G7447" s="8" t="s">
        <v>192</v>
      </c>
      <c r="H7447" s="8" t="s">
        <v>202</v>
      </c>
    </row>
    <row r="7448" spans="1:8" ht="15.75" customHeight="1" x14ac:dyDescent="0.3">
      <c r="A7448" s="7">
        <v>7447</v>
      </c>
      <c r="B7448" s="7">
        <v>1465</v>
      </c>
      <c r="C7448" s="7" t="s">
        <v>116</v>
      </c>
      <c r="D7448" s="7">
        <v>105</v>
      </c>
      <c r="E7448" s="7" t="s">
        <v>21646</v>
      </c>
      <c r="F7448" s="7" t="s">
        <v>192</v>
      </c>
      <c r="G7448" s="7" t="s">
        <v>116</v>
      </c>
      <c r="H7448" s="7" t="s">
        <v>210</v>
      </c>
    </row>
    <row r="7449" spans="1:8" ht="15.75" customHeight="1" x14ac:dyDescent="0.3">
      <c r="A7449" s="8">
        <v>7448</v>
      </c>
      <c r="B7449" s="8">
        <v>1466</v>
      </c>
      <c r="C7449" s="8" t="s">
        <v>148</v>
      </c>
      <c r="D7449" s="8">
        <v>91</v>
      </c>
      <c r="E7449" s="8" t="s">
        <v>13428</v>
      </c>
      <c r="F7449" s="8"/>
      <c r="G7449" s="8" t="s">
        <v>152</v>
      </c>
      <c r="H7449" s="8" t="s">
        <v>218</v>
      </c>
    </row>
    <row r="7450" spans="1:8" ht="15.75" customHeight="1" x14ac:dyDescent="0.3">
      <c r="A7450" s="7">
        <v>7449</v>
      </c>
      <c r="B7450" s="7">
        <v>1466</v>
      </c>
      <c r="C7450" s="7" t="s">
        <v>156</v>
      </c>
      <c r="D7450" s="7">
        <v>91</v>
      </c>
      <c r="E7450" s="7" t="s">
        <v>21652</v>
      </c>
      <c r="F7450" s="7" t="s">
        <v>161</v>
      </c>
      <c r="G7450" s="7" t="s">
        <v>2787</v>
      </c>
      <c r="H7450" s="7" t="s">
        <v>163</v>
      </c>
    </row>
    <row r="7451" spans="1:8" ht="15.75" customHeight="1" x14ac:dyDescent="0.3">
      <c r="A7451" s="8">
        <v>7450</v>
      </c>
      <c r="B7451" s="8">
        <v>1466</v>
      </c>
      <c r="C7451" s="8" t="s">
        <v>167</v>
      </c>
      <c r="D7451" s="8">
        <v>91</v>
      </c>
      <c r="E7451" s="8" t="s">
        <v>13429</v>
      </c>
      <c r="F7451" s="8" t="s">
        <v>152</v>
      </c>
      <c r="G7451" s="8" t="s">
        <v>172</v>
      </c>
      <c r="H7451" s="8" t="s">
        <v>174</v>
      </c>
    </row>
    <row r="7452" spans="1:8" ht="15.75" customHeight="1" x14ac:dyDescent="0.3">
      <c r="A7452" s="7">
        <v>7451</v>
      </c>
      <c r="B7452" s="7">
        <v>1466</v>
      </c>
      <c r="C7452" s="7" t="s">
        <v>192</v>
      </c>
      <c r="D7452" s="7">
        <v>91</v>
      </c>
      <c r="E7452" s="7" t="s">
        <v>13430</v>
      </c>
      <c r="F7452" s="7" t="s">
        <v>172</v>
      </c>
      <c r="G7452" s="7" t="s">
        <v>192</v>
      </c>
      <c r="H7452" s="7" t="s">
        <v>202</v>
      </c>
    </row>
    <row r="7453" spans="1:8" ht="15.75" customHeight="1" x14ac:dyDescent="0.3">
      <c r="A7453" s="8">
        <v>7452</v>
      </c>
      <c r="B7453" s="8">
        <v>1466</v>
      </c>
      <c r="C7453" s="8" t="s">
        <v>116</v>
      </c>
      <c r="D7453" s="8">
        <v>91</v>
      </c>
      <c r="E7453" s="8" t="s">
        <v>21659</v>
      </c>
      <c r="F7453" s="8" t="s">
        <v>192</v>
      </c>
      <c r="G7453" s="8" t="s">
        <v>116</v>
      </c>
      <c r="H7453" s="8" t="s">
        <v>210</v>
      </c>
    </row>
    <row r="7454" spans="1:8" ht="15.75" customHeight="1" x14ac:dyDescent="0.3">
      <c r="A7454" s="7">
        <v>7453</v>
      </c>
      <c r="B7454" s="7">
        <v>1467</v>
      </c>
      <c r="C7454" s="7" t="s">
        <v>148</v>
      </c>
      <c r="D7454" s="7">
        <v>58</v>
      </c>
      <c r="E7454" s="7" t="s">
        <v>13435</v>
      </c>
      <c r="F7454" s="7"/>
      <c r="G7454" s="7" t="s">
        <v>152</v>
      </c>
      <c r="H7454" s="7" t="s">
        <v>218</v>
      </c>
    </row>
    <row r="7455" spans="1:8" ht="15.75" customHeight="1" x14ac:dyDescent="0.3">
      <c r="A7455" s="8">
        <v>7454</v>
      </c>
      <c r="B7455" s="8">
        <v>1467</v>
      </c>
      <c r="C7455" s="8" t="s">
        <v>156</v>
      </c>
      <c r="D7455" s="8">
        <v>58</v>
      </c>
      <c r="E7455" s="8" t="s">
        <v>21663</v>
      </c>
      <c r="F7455" s="8" t="s">
        <v>161</v>
      </c>
      <c r="G7455" s="8" t="s">
        <v>2446</v>
      </c>
      <c r="H7455" s="8" t="s">
        <v>163</v>
      </c>
    </row>
    <row r="7456" spans="1:8" ht="15.75" customHeight="1" x14ac:dyDescent="0.3">
      <c r="A7456" s="7">
        <v>7455</v>
      </c>
      <c r="B7456" s="7">
        <v>1467</v>
      </c>
      <c r="C7456" s="7" t="s">
        <v>167</v>
      </c>
      <c r="D7456" s="7">
        <v>58</v>
      </c>
      <c r="E7456" s="7" t="s">
        <v>13436</v>
      </c>
      <c r="F7456" s="7" t="s">
        <v>152</v>
      </c>
      <c r="G7456" s="7" t="s">
        <v>172</v>
      </c>
      <c r="H7456" s="7" t="s">
        <v>174</v>
      </c>
    </row>
    <row r="7457" spans="1:8" ht="15.75" customHeight="1" x14ac:dyDescent="0.3">
      <c r="A7457" s="8">
        <v>7456</v>
      </c>
      <c r="B7457" s="8">
        <v>1467</v>
      </c>
      <c r="C7457" s="8" t="s">
        <v>176</v>
      </c>
      <c r="D7457" s="8">
        <v>58</v>
      </c>
      <c r="E7457" s="8" t="s">
        <v>21668</v>
      </c>
      <c r="F7457" s="8" t="s">
        <v>172</v>
      </c>
      <c r="G7457" s="8" t="s">
        <v>172</v>
      </c>
      <c r="H7457" s="8" t="s">
        <v>812</v>
      </c>
    </row>
    <row r="7458" spans="1:8" ht="15.75" customHeight="1" x14ac:dyDescent="0.3">
      <c r="A7458" s="7">
        <v>7457</v>
      </c>
      <c r="B7458" s="7">
        <v>1467</v>
      </c>
      <c r="C7458" s="7" t="s">
        <v>192</v>
      </c>
      <c r="D7458" s="7">
        <v>58</v>
      </c>
      <c r="E7458" s="7" t="s">
        <v>13437</v>
      </c>
      <c r="F7458" s="7" t="s">
        <v>172</v>
      </c>
      <c r="G7458" s="7" t="s">
        <v>192</v>
      </c>
      <c r="H7458" s="7" t="s">
        <v>202</v>
      </c>
    </row>
    <row r="7459" spans="1:8" ht="15.75" customHeight="1" x14ac:dyDescent="0.3">
      <c r="A7459" s="8">
        <v>7458</v>
      </c>
      <c r="B7459" s="8">
        <v>1467</v>
      </c>
      <c r="C7459" s="8" t="s">
        <v>116</v>
      </c>
      <c r="D7459" s="8">
        <v>58</v>
      </c>
      <c r="E7459" s="8" t="s">
        <v>14249</v>
      </c>
      <c r="F7459" s="8" t="s">
        <v>192</v>
      </c>
      <c r="G7459" s="8" t="s">
        <v>116</v>
      </c>
      <c r="H7459" s="8" t="s">
        <v>210</v>
      </c>
    </row>
    <row r="7460" spans="1:8" ht="15.75" customHeight="1" x14ac:dyDescent="0.3">
      <c r="A7460" s="7">
        <v>7459</v>
      </c>
      <c r="B7460" s="7">
        <v>1468</v>
      </c>
      <c r="C7460" s="7" t="s">
        <v>148</v>
      </c>
      <c r="D7460" s="7">
        <v>79</v>
      </c>
      <c r="E7460" s="7" t="s">
        <v>13447</v>
      </c>
      <c r="F7460" s="7"/>
      <c r="G7460" s="7" t="s">
        <v>152</v>
      </c>
      <c r="H7460" s="7" t="s">
        <v>153</v>
      </c>
    </row>
    <row r="7461" spans="1:8" ht="15.75" customHeight="1" x14ac:dyDescent="0.3">
      <c r="A7461" s="8">
        <v>7460</v>
      </c>
      <c r="B7461" s="8">
        <v>1468</v>
      </c>
      <c r="C7461" s="8" t="s">
        <v>156</v>
      </c>
      <c r="D7461" s="8">
        <v>79</v>
      </c>
      <c r="E7461" s="8" t="s">
        <v>21676</v>
      </c>
      <c r="F7461" s="8" t="s">
        <v>161</v>
      </c>
      <c r="G7461" s="8" t="s">
        <v>1465</v>
      </c>
      <c r="H7461" s="8" t="s">
        <v>163</v>
      </c>
    </row>
    <row r="7462" spans="1:8" ht="15.75" customHeight="1" x14ac:dyDescent="0.3">
      <c r="A7462" s="7">
        <v>7461</v>
      </c>
      <c r="B7462" s="7">
        <v>1468</v>
      </c>
      <c r="C7462" s="7" t="s">
        <v>167</v>
      </c>
      <c r="D7462" s="7">
        <v>79</v>
      </c>
      <c r="E7462" s="7" t="s">
        <v>13448</v>
      </c>
      <c r="F7462" s="7" t="s">
        <v>152</v>
      </c>
      <c r="G7462" s="7" t="s">
        <v>172</v>
      </c>
      <c r="H7462" s="7" t="s">
        <v>174</v>
      </c>
    </row>
    <row r="7463" spans="1:8" ht="15.75" customHeight="1" x14ac:dyDescent="0.3">
      <c r="A7463" s="8">
        <v>7462</v>
      </c>
      <c r="B7463" s="8">
        <v>1468</v>
      </c>
      <c r="C7463" s="8" t="s">
        <v>176</v>
      </c>
      <c r="D7463" s="8">
        <v>79</v>
      </c>
      <c r="E7463" s="8" t="s">
        <v>21678</v>
      </c>
      <c r="F7463" s="8" t="s">
        <v>172</v>
      </c>
      <c r="G7463" s="8" t="s">
        <v>388</v>
      </c>
      <c r="H7463" s="8" t="s">
        <v>288</v>
      </c>
    </row>
    <row r="7464" spans="1:8" ht="15.75" customHeight="1" x14ac:dyDescent="0.3">
      <c r="A7464" s="7">
        <v>7463</v>
      </c>
      <c r="B7464" s="7">
        <v>1468</v>
      </c>
      <c r="C7464" s="7" t="s">
        <v>192</v>
      </c>
      <c r="D7464" s="7">
        <v>79</v>
      </c>
      <c r="E7464" s="7" t="s">
        <v>13449</v>
      </c>
      <c r="F7464" s="7" t="s">
        <v>172</v>
      </c>
      <c r="G7464" s="7" t="s">
        <v>192</v>
      </c>
      <c r="H7464" s="7" t="s">
        <v>202</v>
      </c>
    </row>
    <row r="7465" spans="1:8" ht="15.75" customHeight="1" x14ac:dyDescent="0.3">
      <c r="A7465" s="8">
        <v>7464</v>
      </c>
      <c r="B7465" s="8">
        <v>1468</v>
      </c>
      <c r="C7465" s="8" t="s">
        <v>116</v>
      </c>
      <c r="D7465" s="8">
        <v>79</v>
      </c>
      <c r="E7465" s="8" t="s">
        <v>21682</v>
      </c>
      <c r="F7465" s="8" t="s">
        <v>192</v>
      </c>
      <c r="G7465" s="8" t="s">
        <v>116</v>
      </c>
      <c r="H7465" s="8" t="s">
        <v>210</v>
      </c>
    </row>
    <row r="7466" spans="1:8" ht="15.75" customHeight="1" x14ac:dyDescent="0.3">
      <c r="A7466" s="7">
        <v>7465</v>
      </c>
      <c r="B7466" s="7">
        <v>1469</v>
      </c>
      <c r="C7466" s="7" t="s">
        <v>148</v>
      </c>
      <c r="D7466" s="7">
        <v>9</v>
      </c>
      <c r="E7466" s="7" t="s">
        <v>13455</v>
      </c>
      <c r="F7466" s="7"/>
      <c r="G7466" s="7" t="s">
        <v>152</v>
      </c>
      <c r="H7466" s="7" t="s">
        <v>153</v>
      </c>
    </row>
    <row r="7467" spans="1:8" ht="15.75" customHeight="1" x14ac:dyDescent="0.3">
      <c r="A7467" s="8">
        <v>7466</v>
      </c>
      <c r="B7467" s="8">
        <v>1469</v>
      </c>
      <c r="C7467" s="8" t="s">
        <v>156</v>
      </c>
      <c r="D7467" s="8">
        <v>9</v>
      </c>
      <c r="E7467" s="8" t="s">
        <v>21687</v>
      </c>
      <c r="F7467" s="8" t="s">
        <v>161</v>
      </c>
      <c r="G7467" s="8" t="s">
        <v>984</v>
      </c>
      <c r="H7467" s="8" t="s">
        <v>163</v>
      </c>
    </row>
    <row r="7468" spans="1:8" ht="15.75" customHeight="1" x14ac:dyDescent="0.3">
      <c r="A7468" s="7">
        <v>7467</v>
      </c>
      <c r="B7468" s="7">
        <v>1469</v>
      </c>
      <c r="C7468" s="7" t="s">
        <v>167</v>
      </c>
      <c r="D7468" s="7">
        <v>9</v>
      </c>
      <c r="E7468" s="7" t="s">
        <v>13456</v>
      </c>
      <c r="F7468" s="7" t="s">
        <v>152</v>
      </c>
      <c r="G7468" s="7" t="s">
        <v>172</v>
      </c>
      <c r="H7468" s="7" t="s">
        <v>174</v>
      </c>
    </row>
    <row r="7469" spans="1:8" ht="15.75" customHeight="1" x14ac:dyDescent="0.3">
      <c r="A7469" s="8">
        <v>7468</v>
      </c>
      <c r="B7469" s="8">
        <v>1469</v>
      </c>
      <c r="C7469" s="8" t="s">
        <v>192</v>
      </c>
      <c r="D7469" s="8">
        <v>9</v>
      </c>
      <c r="E7469" s="8" t="s">
        <v>13457</v>
      </c>
      <c r="F7469" s="8" t="s">
        <v>172</v>
      </c>
      <c r="G7469" s="8" t="s">
        <v>192</v>
      </c>
      <c r="H7469" s="8" t="s">
        <v>202</v>
      </c>
    </row>
    <row r="7470" spans="1:8" ht="15.75" customHeight="1" x14ac:dyDescent="0.3">
      <c r="A7470" s="7">
        <v>7469</v>
      </c>
      <c r="B7470" s="7">
        <v>1469</v>
      </c>
      <c r="C7470" s="7" t="s">
        <v>116</v>
      </c>
      <c r="D7470" s="7">
        <v>9</v>
      </c>
      <c r="E7470" s="7" t="s">
        <v>21694</v>
      </c>
      <c r="F7470" s="7" t="s">
        <v>192</v>
      </c>
      <c r="G7470" s="7" t="s">
        <v>116</v>
      </c>
      <c r="H7470" s="7" t="s">
        <v>210</v>
      </c>
    </row>
    <row r="7471" spans="1:8" ht="15.75" customHeight="1" x14ac:dyDescent="0.3">
      <c r="A7471" s="8">
        <v>7470</v>
      </c>
      <c r="B7471" s="8">
        <v>1470</v>
      </c>
      <c r="C7471" s="8" t="s">
        <v>148</v>
      </c>
      <c r="D7471" s="8">
        <v>111</v>
      </c>
      <c r="E7471" s="8" t="s">
        <v>13462</v>
      </c>
      <c r="F7471" s="8"/>
      <c r="G7471" s="8" t="s">
        <v>152</v>
      </c>
      <c r="H7471" s="8" t="s">
        <v>218</v>
      </c>
    </row>
    <row r="7472" spans="1:8" ht="15.75" customHeight="1" x14ac:dyDescent="0.3">
      <c r="A7472" s="7">
        <v>7471</v>
      </c>
      <c r="B7472" s="7">
        <v>1470</v>
      </c>
      <c r="C7472" s="7" t="s">
        <v>156</v>
      </c>
      <c r="D7472" s="7">
        <v>111</v>
      </c>
      <c r="E7472" s="7" t="s">
        <v>21698</v>
      </c>
      <c r="F7472" s="7" t="s">
        <v>161</v>
      </c>
      <c r="G7472" s="7" t="s">
        <v>162</v>
      </c>
      <c r="H7472" s="7" t="s">
        <v>163</v>
      </c>
    </row>
    <row r="7473" spans="1:8" ht="15.75" customHeight="1" x14ac:dyDescent="0.3">
      <c r="A7473" s="8">
        <v>7472</v>
      </c>
      <c r="B7473" s="8">
        <v>1470</v>
      </c>
      <c r="C7473" s="8" t="s">
        <v>167</v>
      </c>
      <c r="D7473" s="8">
        <v>111</v>
      </c>
      <c r="E7473" s="8" t="s">
        <v>13463</v>
      </c>
      <c r="F7473" s="8" t="s">
        <v>152</v>
      </c>
      <c r="G7473" s="8" t="s">
        <v>172</v>
      </c>
      <c r="H7473" s="8" t="s">
        <v>174</v>
      </c>
    </row>
    <row r="7474" spans="1:8" ht="15.75" customHeight="1" x14ac:dyDescent="0.3">
      <c r="A7474" s="7">
        <v>7473</v>
      </c>
      <c r="B7474" s="7">
        <v>1470</v>
      </c>
      <c r="C7474" s="7" t="s">
        <v>176</v>
      </c>
      <c r="D7474" s="7">
        <v>111</v>
      </c>
      <c r="E7474" s="7" t="s">
        <v>21703</v>
      </c>
      <c r="F7474" s="7" t="s">
        <v>172</v>
      </c>
      <c r="G7474" s="7" t="s">
        <v>172</v>
      </c>
      <c r="H7474" s="7" t="s">
        <v>184</v>
      </c>
    </row>
    <row r="7475" spans="1:8" ht="15.75" customHeight="1" x14ac:dyDescent="0.3">
      <c r="A7475" s="8">
        <v>7474</v>
      </c>
      <c r="B7475" s="8">
        <v>1470</v>
      </c>
      <c r="C7475" s="8" t="s">
        <v>192</v>
      </c>
      <c r="D7475" s="8">
        <v>111</v>
      </c>
      <c r="E7475" s="8" t="s">
        <v>13464</v>
      </c>
      <c r="F7475" s="8" t="s">
        <v>172</v>
      </c>
      <c r="G7475" s="8" t="s">
        <v>192</v>
      </c>
      <c r="H7475" s="8" t="s">
        <v>202</v>
      </c>
    </row>
    <row r="7476" spans="1:8" ht="15.75" customHeight="1" x14ac:dyDescent="0.3">
      <c r="A7476" s="7">
        <v>7475</v>
      </c>
      <c r="B7476" s="7">
        <v>1470</v>
      </c>
      <c r="C7476" s="7" t="s">
        <v>116</v>
      </c>
      <c r="D7476" s="7">
        <v>111</v>
      </c>
      <c r="E7476" s="7" t="s">
        <v>21707</v>
      </c>
      <c r="F7476" s="7" t="s">
        <v>192</v>
      </c>
      <c r="G7476" s="7" t="s">
        <v>116</v>
      </c>
      <c r="H7476" s="7" t="s">
        <v>210</v>
      </c>
    </row>
    <row r="7477" spans="1:8" ht="15.75" customHeight="1" x14ac:dyDescent="0.3">
      <c r="A7477" s="8">
        <v>7476</v>
      </c>
      <c r="B7477" s="8">
        <v>1471</v>
      </c>
      <c r="C7477" s="8" t="s">
        <v>148</v>
      </c>
      <c r="D7477" s="8">
        <v>58</v>
      </c>
      <c r="E7477" s="8" t="s">
        <v>13470</v>
      </c>
      <c r="F7477" s="8"/>
      <c r="G7477" s="8" t="s">
        <v>152</v>
      </c>
      <c r="H7477" s="8" t="s">
        <v>314</v>
      </c>
    </row>
    <row r="7478" spans="1:8" ht="15.75" customHeight="1" x14ac:dyDescent="0.3">
      <c r="A7478" s="7">
        <v>7477</v>
      </c>
      <c r="B7478" s="7">
        <v>1471</v>
      </c>
      <c r="C7478" s="7" t="s">
        <v>156</v>
      </c>
      <c r="D7478" s="7">
        <v>58</v>
      </c>
      <c r="E7478" s="7" t="s">
        <v>21712</v>
      </c>
      <c r="F7478" s="7" t="s">
        <v>161</v>
      </c>
      <c r="G7478" s="7" t="s">
        <v>2446</v>
      </c>
      <c r="H7478" s="7" t="s">
        <v>163</v>
      </c>
    </row>
    <row r="7479" spans="1:8" ht="15.75" customHeight="1" x14ac:dyDescent="0.3">
      <c r="A7479" s="8">
        <v>7478</v>
      </c>
      <c r="B7479" s="8">
        <v>1471</v>
      </c>
      <c r="C7479" s="8" t="s">
        <v>167</v>
      </c>
      <c r="D7479" s="8">
        <v>58</v>
      </c>
      <c r="E7479" s="8" t="s">
        <v>13471</v>
      </c>
      <c r="F7479" s="8" t="s">
        <v>152</v>
      </c>
      <c r="G7479" s="8" t="s">
        <v>172</v>
      </c>
      <c r="H7479" s="8" t="s">
        <v>174</v>
      </c>
    </row>
    <row r="7480" spans="1:8" ht="15.75" customHeight="1" x14ac:dyDescent="0.3">
      <c r="A7480" s="7">
        <v>7479</v>
      </c>
      <c r="B7480" s="7">
        <v>1472</v>
      </c>
      <c r="C7480" s="7" t="s">
        <v>148</v>
      </c>
      <c r="D7480" s="7">
        <v>9</v>
      </c>
      <c r="E7480" s="7" t="s">
        <v>13477</v>
      </c>
      <c r="F7480" s="7"/>
      <c r="G7480" s="7" t="s">
        <v>152</v>
      </c>
      <c r="H7480" s="7" t="s">
        <v>153</v>
      </c>
    </row>
    <row r="7481" spans="1:8" ht="15.75" customHeight="1" x14ac:dyDescent="0.3">
      <c r="A7481" s="8">
        <v>7480</v>
      </c>
      <c r="B7481" s="8">
        <v>1472</v>
      </c>
      <c r="C7481" s="8" t="s">
        <v>156</v>
      </c>
      <c r="D7481" s="8">
        <v>9</v>
      </c>
      <c r="E7481" s="8" t="s">
        <v>21718</v>
      </c>
      <c r="F7481" s="8" t="s">
        <v>161</v>
      </c>
      <c r="G7481" s="8" t="s">
        <v>984</v>
      </c>
      <c r="H7481" s="8" t="s">
        <v>163</v>
      </c>
    </row>
    <row r="7482" spans="1:8" ht="15.75" customHeight="1" x14ac:dyDescent="0.3">
      <c r="A7482" s="7">
        <v>7481</v>
      </c>
      <c r="B7482" s="7">
        <v>1472</v>
      </c>
      <c r="C7482" s="7" t="s">
        <v>167</v>
      </c>
      <c r="D7482" s="7">
        <v>9</v>
      </c>
      <c r="E7482" s="7" t="s">
        <v>13478</v>
      </c>
      <c r="F7482" s="7" t="s">
        <v>152</v>
      </c>
      <c r="G7482" s="7" t="s">
        <v>172</v>
      </c>
      <c r="H7482" s="7" t="s">
        <v>174</v>
      </c>
    </row>
    <row r="7483" spans="1:8" ht="15.75" customHeight="1" x14ac:dyDescent="0.3">
      <c r="A7483" s="8">
        <v>7482</v>
      </c>
      <c r="B7483" s="8">
        <v>1472</v>
      </c>
      <c r="C7483" s="8" t="s">
        <v>192</v>
      </c>
      <c r="D7483" s="8">
        <v>9</v>
      </c>
      <c r="E7483" s="8" t="s">
        <v>13479</v>
      </c>
      <c r="F7483" s="8" t="s">
        <v>172</v>
      </c>
      <c r="G7483" s="8" t="s">
        <v>192</v>
      </c>
      <c r="H7483" s="8" t="s">
        <v>202</v>
      </c>
    </row>
    <row r="7484" spans="1:8" ht="15.75" customHeight="1" x14ac:dyDescent="0.3">
      <c r="A7484" s="7">
        <v>7483</v>
      </c>
      <c r="B7484" s="7">
        <v>1473</v>
      </c>
      <c r="C7484" s="7" t="s">
        <v>148</v>
      </c>
      <c r="D7484" s="7">
        <v>107</v>
      </c>
      <c r="E7484" s="7" t="s">
        <v>13484</v>
      </c>
      <c r="F7484" s="7"/>
      <c r="G7484" s="7" t="s">
        <v>152</v>
      </c>
      <c r="H7484" s="7" t="s">
        <v>314</v>
      </c>
    </row>
    <row r="7485" spans="1:8" ht="15.75" customHeight="1" x14ac:dyDescent="0.3">
      <c r="A7485" s="8">
        <v>7484</v>
      </c>
      <c r="B7485" s="8">
        <v>1473</v>
      </c>
      <c r="C7485" s="8" t="s">
        <v>156</v>
      </c>
      <c r="D7485" s="8">
        <v>107</v>
      </c>
      <c r="E7485" s="8" t="s">
        <v>21728</v>
      </c>
      <c r="F7485" s="8" t="s">
        <v>161</v>
      </c>
      <c r="G7485" s="8" t="s">
        <v>452</v>
      </c>
      <c r="H7485" s="8" t="s">
        <v>163</v>
      </c>
    </row>
    <row r="7486" spans="1:8" ht="15.75" customHeight="1" x14ac:dyDescent="0.3">
      <c r="A7486" s="7">
        <v>7485</v>
      </c>
      <c r="B7486" s="7">
        <v>1473</v>
      </c>
      <c r="C7486" s="7" t="s">
        <v>167</v>
      </c>
      <c r="D7486" s="7">
        <v>107</v>
      </c>
      <c r="E7486" s="7" t="s">
        <v>13485</v>
      </c>
      <c r="F7486" s="7" t="s">
        <v>152</v>
      </c>
      <c r="G7486" s="7" t="s">
        <v>172</v>
      </c>
      <c r="H7486" s="7" t="s">
        <v>174</v>
      </c>
    </row>
    <row r="7487" spans="1:8" ht="15.75" customHeight="1" x14ac:dyDescent="0.3">
      <c r="A7487" s="8">
        <v>7486</v>
      </c>
      <c r="B7487" s="8">
        <v>1473</v>
      </c>
      <c r="C7487" s="8" t="s">
        <v>192</v>
      </c>
      <c r="D7487" s="8">
        <v>107</v>
      </c>
      <c r="E7487" s="8" t="s">
        <v>13486</v>
      </c>
      <c r="F7487" s="8" t="s">
        <v>172</v>
      </c>
      <c r="G7487" s="8" t="s">
        <v>192</v>
      </c>
      <c r="H7487" s="8" t="s">
        <v>202</v>
      </c>
    </row>
    <row r="7488" spans="1:8" ht="15.75" customHeight="1" x14ac:dyDescent="0.3">
      <c r="A7488" s="7">
        <v>7487</v>
      </c>
      <c r="B7488" s="7">
        <v>1474</v>
      </c>
      <c r="C7488" s="7" t="s">
        <v>148</v>
      </c>
      <c r="D7488" s="7">
        <v>24</v>
      </c>
      <c r="E7488" s="7" t="s">
        <v>13492</v>
      </c>
      <c r="F7488" s="7"/>
      <c r="G7488" s="7" t="s">
        <v>152</v>
      </c>
      <c r="H7488" s="7" t="s">
        <v>492</v>
      </c>
    </row>
    <row r="7489" spans="1:8" ht="15.75" customHeight="1" x14ac:dyDescent="0.3">
      <c r="A7489" s="8">
        <v>7488</v>
      </c>
      <c r="B7489" s="8">
        <v>1474</v>
      </c>
      <c r="C7489" s="8" t="s">
        <v>156</v>
      </c>
      <c r="D7489" s="8">
        <v>24</v>
      </c>
      <c r="E7489" s="8" t="s">
        <v>21736</v>
      </c>
      <c r="F7489" s="8" t="s">
        <v>161</v>
      </c>
      <c r="G7489" s="8" t="s">
        <v>5381</v>
      </c>
      <c r="H7489" s="8" t="s">
        <v>163</v>
      </c>
    </row>
    <row r="7490" spans="1:8" ht="15.75" customHeight="1" x14ac:dyDescent="0.3">
      <c r="A7490" s="7">
        <v>7489</v>
      </c>
      <c r="B7490" s="7">
        <v>1474</v>
      </c>
      <c r="C7490" s="7" t="s">
        <v>167</v>
      </c>
      <c r="D7490" s="7">
        <v>24</v>
      </c>
      <c r="E7490" s="7" t="s">
        <v>13493</v>
      </c>
      <c r="F7490" s="7" t="s">
        <v>152</v>
      </c>
      <c r="G7490" s="7" t="s">
        <v>172</v>
      </c>
      <c r="H7490" s="7" t="s">
        <v>174</v>
      </c>
    </row>
    <row r="7491" spans="1:8" ht="15.75" customHeight="1" x14ac:dyDescent="0.3">
      <c r="A7491" s="8">
        <v>7490</v>
      </c>
      <c r="B7491" s="8">
        <v>1474</v>
      </c>
      <c r="C7491" s="8" t="s">
        <v>176</v>
      </c>
      <c r="D7491" s="8">
        <v>24</v>
      </c>
      <c r="E7491" s="8" t="s">
        <v>21739</v>
      </c>
      <c r="F7491" s="8" t="s">
        <v>172</v>
      </c>
      <c r="G7491" s="8" t="s">
        <v>172</v>
      </c>
      <c r="H7491" s="8" t="s">
        <v>184</v>
      </c>
    </row>
    <row r="7492" spans="1:8" ht="15.75" customHeight="1" x14ac:dyDescent="0.3">
      <c r="A7492" s="7">
        <v>7491</v>
      </c>
      <c r="B7492" s="7">
        <v>1474</v>
      </c>
      <c r="C7492" s="7" t="s">
        <v>192</v>
      </c>
      <c r="D7492" s="7">
        <v>24</v>
      </c>
      <c r="E7492" s="7" t="s">
        <v>13494</v>
      </c>
      <c r="F7492" s="7" t="s">
        <v>172</v>
      </c>
      <c r="G7492" s="7" t="s">
        <v>192</v>
      </c>
      <c r="H7492" s="7" t="s">
        <v>202</v>
      </c>
    </row>
    <row r="7493" spans="1:8" ht="15.75" customHeight="1" x14ac:dyDescent="0.3">
      <c r="A7493" s="8">
        <v>7492</v>
      </c>
      <c r="B7493" s="8">
        <v>1474</v>
      </c>
      <c r="C7493" s="8" t="s">
        <v>116</v>
      </c>
      <c r="D7493" s="8">
        <v>24</v>
      </c>
      <c r="E7493" s="8" t="s">
        <v>21745</v>
      </c>
      <c r="F7493" s="8" t="s">
        <v>192</v>
      </c>
      <c r="G7493" s="8" t="s">
        <v>116</v>
      </c>
      <c r="H7493" s="8" t="s">
        <v>210</v>
      </c>
    </row>
    <row r="7494" spans="1:8" ht="15.75" customHeight="1" x14ac:dyDescent="0.3">
      <c r="A7494" s="7">
        <v>7493</v>
      </c>
      <c r="B7494" s="7">
        <v>1475</v>
      </c>
      <c r="C7494" s="7" t="s">
        <v>148</v>
      </c>
      <c r="D7494" s="7">
        <v>95</v>
      </c>
      <c r="E7494" s="7" t="s">
        <v>13500</v>
      </c>
      <c r="F7494" s="7"/>
      <c r="G7494" s="7" t="s">
        <v>152</v>
      </c>
      <c r="H7494" s="7" t="s">
        <v>492</v>
      </c>
    </row>
    <row r="7495" spans="1:8" ht="15.75" customHeight="1" x14ac:dyDescent="0.3">
      <c r="A7495" s="8">
        <v>7494</v>
      </c>
      <c r="B7495" s="8">
        <v>1475</v>
      </c>
      <c r="C7495" s="8" t="s">
        <v>156</v>
      </c>
      <c r="D7495" s="8">
        <v>95</v>
      </c>
      <c r="E7495" s="8" t="s">
        <v>21753</v>
      </c>
      <c r="F7495" s="8" t="s">
        <v>161</v>
      </c>
      <c r="G7495" s="8" t="s">
        <v>5967</v>
      </c>
      <c r="H7495" s="8" t="s">
        <v>163</v>
      </c>
    </row>
    <row r="7496" spans="1:8" ht="15.75" customHeight="1" x14ac:dyDescent="0.3">
      <c r="A7496" s="7">
        <v>7495</v>
      </c>
      <c r="B7496" s="7">
        <v>1475</v>
      </c>
      <c r="C7496" s="7" t="s">
        <v>167</v>
      </c>
      <c r="D7496" s="7">
        <v>95</v>
      </c>
      <c r="E7496" s="7" t="s">
        <v>13501</v>
      </c>
      <c r="F7496" s="7" t="s">
        <v>152</v>
      </c>
      <c r="G7496" s="7" t="s">
        <v>172</v>
      </c>
      <c r="H7496" s="7" t="s">
        <v>174</v>
      </c>
    </row>
    <row r="7497" spans="1:8" ht="15.75" customHeight="1" x14ac:dyDescent="0.3">
      <c r="A7497" s="8">
        <v>7496</v>
      </c>
      <c r="B7497" s="8">
        <v>1476</v>
      </c>
      <c r="C7497" s="8" t="s">
        <v>148</v>
      </c>
      <c r="D7497" s="8">
        <v>92</v>
      </c>
      <c r="E7497" s="8" t="s">
        <v>13507</v>
      </c>
      <c r="F7497" s="8"/>
      <c r="G7497" s="8" t="s">
        <v>152</v>
      </c>
      <c r="H7497" s="8" t="s">
        <v>218</v>
      </c>
    </row>
    <row r="7498" spans="1:8" ht="15.75" customHeight="1" x14ac:dyDescent="0.3">
      <c r="A7498" s="7">
        <v>7497</v>
      </c>
      <c r="B7498" s="7">
        <v>1476</v>
      </c>
      <c r="C7498" s="7" t="s">
        <v>156</v>
      </c>
      <c r="D7498" s="7">
        <v>92</v>
      </c>
      <c r="E7498" s="7" t="s">
        <v>21760</v>
      </c>
      <c r="F7498" s="7" t="s">
        <v>161</v>
      </c>
      <c r="G7498" s="7" t="s">
        <v>2752</v>
      </c>
      <c r="H7498" s="7" t="s">
        <v>163</v>
      </c>
    </row>
    <row r="7499" spans="1:8" ht="15.75" customHeight="1" x14ac:dyDescent="0.3">
      <c r="A7499" s="8">
        <v>7498</v>
      </c>
      <c r="B7499" s="8">
        <v>1476</v>
      </c>
      <c r="C7499" s="8" t="s">
        <v>167</v>
      </c>
      <c r="D7499" s="8">
        <v>92</v>
      </c>
      <c r="E7499" s="8" t="s">
        <v>13508</v>
      </c>
      <c r="F7499" s="8" t="s">
        <v>152</v>
      </c>
      <c r="G7499" s="8" t="s">
        <v>172</v>
      </c>
      <c r="H7499" s="8" t="s">
        <v>174</v>
      </c>
    </row>
    <row r="7500" spans="1:8" ht="15.75" customHeight="1" x14ac:dyDescent="0.3">
      <c r="A7500" s="7">
        <v>7499</v>
      </c>
      <c r="B7500" s="7">
        <v>1477</v>
      </c>
      <c r="C7500" s="7" t="s">
        <v>148</v>
      </c>
      <c r="D7500" s="7">
        <v>55</v>
      </c>
      <c r="E7500" s="7" t="s">
        <v>13514</v>
      </c>
      <c r="F7500" s="7"/>
      <c r="G7500" s="7" t="s">
        <v>152</v>
      </c>
      <c r="H7500" s="7" t="s">
        <v>492</v>
      </c>
    </row>
    <row r="7501" spans="1:8" ht="15.75" customHeight="1" x14ac:dyDescent="0.3">
      <c r="A7501" s="8">
        <v>7500</v>
      </c>
      <c r="B7501" s="8">
        <v>1477</v>
      </c>
      <c r="C7501" s="8" t="s">
        <v>156</v>
      </c>
      <c r="D7501" s="8">
        <v>55</v>
      </c>
      <c r="E7501" s="8" t="s">
        <v>21769</v>
      </c>
      <c r="F7501" s="8" t="s">
        <v>161</v>
      </c>
      <c r="G7501" s="8" t="s">
        <v>2417</v>
      </c>
      <c r="H7501" s="8" t="s">
        <v>163</v>
      </c>
    </row>
    <row r="7502" spans="1:8" ht="15.75" customHeight="1" x14ac:dyDescent="0.3">
      <c r="A7502" s="7">
        <v>7501</v>
      </c>
      <c r="B7502" s="7">
        <v>1477</v>
      </c>
      <c r="C7502" s="7" t="s">
        <v>167</v>
      </c>
      <c r="D7502" s="7">
        <v>55</v>
      </c>
      <c r="E7502" s="7" t="s">
        <v>13515</v>
      </c>
      <c r="F7502" s="7" t="s">
        <v>152</v>
      </c>
      <c r="G7502" s="7" t="s">
        <v>172</v>
      </c>
      <c r="H7502" s="7" t="s">
        <v>174</v>
      </c>
    </row>
    <row r="7503" spans="1:8" ht="15.75" customHeight="1" x14ac:dyDescent="0.3">
      <c r="A7503" s="8">
        <v>7502</v>
      </c>
      <c r="B7503" s="8">
        <v>1477</v>
      </c>
      <c r="C7503" s="8" t="s">
        <v>192</v>
      </c>
      <c r="D7503" s="8">
        <v>55</v>
      </c>
      <c r="E7503" s="8" t="s">
        <v>13516</v>
      </c>
      <c r="F7503" s="8" t="s">
        <v>172</v>
      </c>
      <c r="G7503" s="8" t="s">
        <v>192</v>
      </c>
      <c r="H7503" s="8" t="s">
        <v>202</v>
      </c>
    </row>
    <row r="7504" spans="1:8" ht="15.75" customHeight="1" x14ac:dyDescent="0.3">
      <c r="A7504" s="7">
        <v>7503</v>
      </c>
      <c r="B7504" s="7">
        <v>1477</v>
      </c>
      <c r="C7504" s="7" t="s">
        <v>116</v>
      </c>
      <c r="D7504" s="7">
        <v>55</v>
      </c>
      <c r="E7504" s="7" t="s">
        <v>21780</v>
      </c>
      <c r="F7504" s="7" t="s">
        <v>192</v>
      </c>
      <c r="G7504" s="7" t="s">
        <v>116</v>
      </c>
      <c r="H7504" s="7" t="s">
        <v>210</v>
      </c>
    </row>
    <row r="7505" spans="1:8" ht="15.75" customHeight="1" x14ac:dyDescent="0.3">
      <c r="A7505" s="8">
        <v>7504</v>
      </c>
      <c r="B7505" s="8">
        <v>1478</v>
      </c>
      <c r="C7505" s="8" t="s">
        <v>148</v>
      </c>
      <c r="D7505" s="8">
        <v>100</v>
      </c>
      <c r="E7505" s="8" t="s">
        <v>13522</v>
      </c>
      <c r="F7505" s="8"/>
      <c r="G7505" s="8" t="s">
        <v>152</v>
      </c>
      <c r="H7505" s="8" t="s">
        <v>314</v>
      </c>
    </row>
    <row r="7506" spans="1:8" ht="15.75" customHeight="1" x14ac:dyDescent="0.3">
      <c r="A7506" s="7">
        <v>7505</v>
      </c>
      <c r="B7506" s="7">
        <v>1478</v>
      </c>
      <c r="C7506" s="7" t="s">
        <v>156</v>
      </c>
      <c r="D7506" s="7">
        <v>100</v>
      </c>
      <c r="E7506" s="7" t="s">
        <v>21790</v>
      </c>
      <c r="F7506" s="7" t="s">
        <v>161</v>
      </c>
      <c r="G7506" s="7" t="s">
        <v>2300</v>
      </c>
      <c r="H7506" s="7" t="s">
        <v>163</v>
      </c>
    </row>
    <row r="7507" spans="1:8" ht="15.75" customHeight="1" x14ac:dyDescent="0.3">
      <c r="A7507" s="8">
        <v>7506</v>
      </c>
      <c r="B7507" s="8">
        <v>1478</v>
      </c>
      <c r="C7507" s="8" t="s">
        <v>167</v>
      </c>
      <c r="D7507" s="8">
        <v>100</v>
      </c>
      <c r="E7507" s="8" t="s">
        <v>13524</v>
      </c>
      <c r="F7507" s="8" t="s">
        <v>152</v>
      </c>
      <c r="G7507" s="8" t="s">
        <v>172</v>
      </c>
      <c r="H7507" s="8" t="s">
        <v>174</v>
      </c>
    </row>
    <row r="7508" spans="1:8" ht="15.75" customHeight="1" x14ac:dyDescent="0.3">
      <c r="A7508" s="7">
        <v>7507</v>
      </c>
      <c r="B7508" s="7">
        <v>1478</v>
      </c>
      <c r="C7508" s="7" t="s">
        <v>176</v>
      </c>
      <c r="D7508" s="7">
        <v>100</v>
      </c>
      <c r="E7508" s="7" t="s">
        <v>21797</v>
      </c>
      <c r="F7508" s="7" t="s">
        <v>172</v>
      </c>
      <c r="G7508" s="7" t="s">
        <v>388</v>
      </c>
      <c r="H7508" s="7" t="s">
        <v>184</v>
      </c>
    </row>
    <row r="7509" spans="1:8" ht="15.75" customHeight="1" x14ac:dyDescent="0.3">
      <c r="A7509" s="8">
        <v>7508</v>
      </c>
      <c r="B7509" s="8">
        <v>1478</v>
      </c>
      <c r="C7509" s="8" t="s">
        <v>192</v>
      </c>
      <c r="D7509" s="8">
        <v>100</v>
      </c>
      <c r="E7509" s="8" t="s">
        <v>13525</v>
      </c>
      <c r="F7509" s="8" t="s">
        <v>172</v>
      </c>
      <c r="G7509" s="8" t="s">
        <v>192</v>
      </c>
      <c r="H7509" s="8" t="s">
        <v>202</v>
      </c>
    </row>
    <row r="7510" spans="1:8" ht="15.75" customHeight="1" x14ac:dyDescent="0.3">
      <c r="A7510" s="7">
        <v>7509</v>
      </c>
      <c r="B7510" s="7">
        <v>1479</v>
      </c>
      <c r="C7510" s="7" t="s">
        <v>148</v>
      </c>
      <c r="D7510" s="7">
        <v>70</v>
      </c>
      <c r="E7510" s="7" t="s">
        <v>13530</v>
      </c>
      <c r="F7510" s="7"/>
      <c r="G7510" s="7" t="s">
        <v>152</v>
      </c>
      <c r="H7510" s="7" t="s">
        <v>218</v>
      </c>
    </row>
    <row r="7511" spans="1:8" ht="15.75" customHeight="1" x14ac:dyDescent="0.3">
      <c r="A7511" s="8">
        <v>7510</v>
      </c>
      <c r="B7511" s="8">
        <v>1479</v>
      </c>
      <c r="C7511" s="8" t="s">
        <v>156</v>
      </c>
      <c r="D7511" s="8">
        <v>70</v>
      </c>
      <c r="E7511" s="8" t="s">
        <v>21805</v>
      </c>
      <c r="F7511" s="8" t="s">
        <v>161</v>
      </c>
      <c r="G7511" s="8" t="s">
        <v>6236</v>
      </c>
      <c r="H7511" s="8" t="s">
        <v>163</v>
      </c>
    </row>
    <row r="7512" spans="1:8" ht="15.75" customHeight="1" x14ac:dyDescent="0.3">
      <c r="A7512" s="7">
        <v>7511</v>
      </c>
      <c r="B7512" s="7">
        <v>1479</v>
      </c>
      <c r="C7512" s="7" t="s">
        <v>167</v>
      </c>
      <c r="D7512" s="7">
        <v>70</v>
      </c>
      <c r="E7512" s="7" t="s">
        <v>13532</v>
      </c>
      <c r="F7512" s="7" t="s">
        <v>152</v>
      </c>
      <c r="G7512" s="7" t="s">
        <v>172</v>
      </c>
      <c r="H7512" s="7" t="s">
        <v>174</v>
      </c>
    </row>
    <row r="7513" spans="1:8" ht="15.75" customHeight="1" x14ac:dyDescent="0.3">
      <c r="A7513" s="8">
        <v>7512</v>
      </c>
      <c r="B7513" s="8">
        <v>1479</v>
      </c>
      <c r="C7513" s="8" t="s">
        <v>176</v>
      </c>
      <c r="D7513" s="8">
        <v>70</v>
      </c>
      <c r="E7513" s="8" t="s">
        <v>21811</v>
      </c>
      <c r="F7513" s="8" t="s">
        <v>172</v>
      </c>
      <c r="G7513" s="8" t="s">
        <v>388</v>
      </c>
      <c r="H7513" s="8" t="s">
        <v>288</v>
      </c>
    </row>
    <row r="7514" spans="1:8" ht="15.75" customHeight="1" x14ac:dyDescent="0.3">
      <c r="A7514" s="7">
        <v>7513</v>
      </c>
      <c r="B7514" s="7">
        <v>1479</v>
      </c>
      <c r="C7514" s="7" t="s">
        <v>192</v>
      </c>
      <c r="D7514" s="7">
        <v>70</v>
      </c>
      <c r="E7514" s="7" t="s">
        <v>13533</v>
      </c>
      <c r="F7514" s="7" t="s">
        <v>172</v>
      </c>
      <c r="G7514" s="7" t="s">
        <v>192</v>
      </c>
      <c r="H7514" s="7" t="s">
        <v>202</v>
      </c>
    </row>
    <row r="7515" spans="1:8" ht="15.75" customHeight="1" x14ac:dyDescent="0.3">
      <c r="A7515" s="8">
        <v>7514</v>
      </c>
      <c r="B7515" s="8">
        <v>1479</v>
      </c>
      <c r="C7515" s="8" t="s">
        <v>116</v>
      </c>
      <c r="D7515" s="8">
        <v>70</v>
      </c>
      <c r="E7515" s="8" t="s">
        <v>21818</v>
      </c>
      <c r="F7515" s="8" t="s">
        <v>192</v>
      </c>
      <c r="G7515" s="8" t="s">
        <v>116</v>
      </c>
      <c r="H7515" s="8" t="s">
        <v>210</v>
      </c>
    </row>
    <row r="7516" spans="1:8" ht="15.75" customHeight="1" x14ac:dyDescent="0.3">
      <c r="A7516" s="7">
        <v>7515</v>
      </c>
      <c r="B7516" s="7">
        <v>1480</v>
      </c>
      <c r="C7516" s="7" t="s">
        <v>148</v>
      </c>
      <c r="D7516" s="7">
        <v>98</v>
      </c>
      <c r="E7516" s="7" t="s">
        <v>13538</v>
      </c>
      <c r="F7516" s="7"/>
      <c r="G7516" s="7" t="s">
        <v>152</v>
      </c>
      <c r="H7516" s="7" t="s">
        <v>218</v>
      </c>
    </row>
    <row r="7517" spans="1:8" ht="15.75" customHeight="1" x14ac:dyDescent="0.3">
      <c r="A7517" s="8">
        <v>7516</v>
      </c>
      <c r="B7517" s="8">
        <v>1480</v>
      </c>
      <c r="C7517" s="8" t="s">
        <v>156</v>
      </c>
      <c r="D7517" s="8">
        <v>98</v>
      </c>
      <c r="E7517" s="8" t="s">
        <v>21824</v>
      </c>
      <c r="F7517" s="8" t="s">
        <v>161</v>
      </c>
      <c r="G7517" s="8" t="s">
        <v>10579</v>
      </c>
      <c r="H7517" s="8" t="s">
        <v>163</v>
      </c>
    </row>
    <row r="7518" spans="1:8" ht="15.75" customHeight="1" x14ac:dyDescent="0.3">
      <c r="A7518" s="7">
        <v>7517</v>
      </c>
      <c r="B7518" s="7">
        <v>1480</v>
      </c>
      <c r="C7518" s="7" t="s">
        <v>167</v>
      </c>
      <c r="D7518" s="7">
        <v>98</v>
      </c>
      <c r="E7518" s="7" t="s">
        <v>13539</v>
      </c>
      <c r="F7518" s="7" t="s">
        <v>152</v>
      </c>
      <c r="G7518" s="7" t="s">
        <v>172</v>
      </c>
      <c r="H7518" s="7" t="s">
        <v>174</v>
      </c>
    </row>
    <row r="7519" spans="1:8" ht="15.75" customHeight="1" x14ac:dyDescent="0.3">
      <c r="A7519" s="8">
        <v>7518</v>
      </c>
      <c r="B7519" s="8">
        <v>1480</v>
      </c>
      <c r="C7519" s="8" t="s">
        <v>192</v>
      </c>
      <c r="D7519" s="8">
        <v>98</v>
      </c>
      <c r="E7519" s="8" t="s">
        <v>13541</v>
      </c>
      <c r="F7519" s="8" t="s">
        <v>172</v>
      </c>
      <c r="G7519" s="8" t="s">
        <v>192</v>
      </c>
      <c r="H7519" s="8" t="s">
        <v>202</v>
      </c>
    </row>
    <row r="7520" spans="1:8" ht="15.75" customHeight="1" x14ac:dyDescent="0.3">
      <c r="A7520" s="7">
        <v>7519</v>
      </c>
      <c r="B7520" s="7">
        <v>1480</v>
      </c>
      <c r="C7520" s="7" t="s">
        <v>116</v>
      </c>
      <c r="D7520" s="7">
        <v>98</v>
      </c>
      <c r="E7520" s="7" t="s">
        <v>21830</v>
      </c>
      <c r="F7520" s="7" t="s">
        <v>192</v>
      </c>
      <c r="G7520" s="7" t="s">
        <v>116</v>
      </c>
      <c r="H7520" s="7" t="s">
        <v>210</v>
      </c>
    </row>
    <row r="7521" spans="1:8" ht="15.75" customHeight="1" x14ac:dyDescent="0.3">
      <c r="A7521" s="8">
        <v>7520</v>
      </c>
      <c r="B7521" s="8">
        <v>1481</v>
      </c>
      <c r="C7521" s="8" t="s">
        <v>148</v>
      </c>
      <c r="D7521" s="8">
        <v>100</v>
      </c>
      <c r="E7521" s="8" t="s">
        <v>13546</v>
      </c>
      <c r="F7521" s="8"/>
      <c r="G7521" s="8" t="s">
        <v>152</v>
      </c>
      <c r="H7521" s="8" t="s">
        <v>314</v>
      </c>
    </row>
    <row r="7522" spans="1:8" ht="15.75" customHeight="1" x14ac:dyDescent="0.3">
      <c r="A7522" s="7">
        <v>7521</v>
      </c>
      <c r="B7522" s="7">
        <v>1481</v>
      </c>
      <c r="C7522" s="7" t="s">
        <v>156</v>
      </c>
      <c r="D7522" s="7">
        <v>100</v>
      </c>
      <c r="E7522" s="7" t="s">
        <v>21838</v>
      </c>
      <c r="F7522" s="7" t="s">
        <v>161</v>
      </c>
      <c r="G7522" s="7" t="s">
        <v>2300</v>
      </c>
      <c r="H7522" s="7" t="s">
        <v>163</v>
      </c>
    </row>
    <row r="7523" spans="1:8" ht="15.75" customHeight="1" x14ac:dyDescent="0.3">
      <c r="A7523" s="8">
        <v>7522</v>
      </c>
      <c r="B7523" s="8">
        <v>1481</v>
      </c>
      <c r="C7523" s="8" t="s">
        <v>167</v>
      </c>
      <c r="D7523" s="8">
        <v>100</v>
      </c>
      <c r="E7523" s="8" t="s">
        <v>13547</v>
      </c>
      <c r="F7523" s="8" t="s">
        <v>152</v>
      </c>
      <c r="G7523" s="8" t="s">
        <v>172</v>
      </c>
      <c r="H7523" s="8" t="s">
        <v>174</v>
      </c>
    </row>
    <row r="7524" spans="1:8" ht="15.75" customHeight="1" x14ac:dyDescent="0.3">
      <c r="A7524" s="7">
        <v>7523</v>
      </c>
      <c r="B7524" s="7">
        <v>1481</v>
      </c>
      <c r="C7524" s="7" t="s">
        <v>192</v>
      </c>
      <c r="D7524" s="7">
        <v>100</v>
      </c>
      <c r="E7524" s="7" t="s">
        <v>13548</v>
      </c>
      <c r="F7524" s="7" t="s">
        <v>172</v>
      </c>
      <c r="G7524" s="7" t="s">
        <v>192</v>
      </c>
      <c r="H7524" s="7" t="s">
        <v>202</v>
      </c>
    </row>
    <row r="7525" spans="1:8" ht="15.75" customHeight="1" x14ac:dyDescent="0.3">
      <c r="A7525" s="8">
        <v>7524</v>
      </c>
      <c r="B7525" s="8">
        <v>1482</v>
      </c>
      <c r="C7525" s="8" t="s">
        <v>148</v>
      </c>
      <c r="D7525" s="8">
        <v>78</v>
      </c>
      <c r="E7525" s="8" t="s">
        <v>13554</v>
      </c>
      <c r="F7525" s="8"/>
      <c r="G7525" s="8" t="s">
        <v>152</v>
      </c>
      <c r="H7525" s="8" t="s">
        <v>218</v>
      </c>
    </row>
    <row r="7526" spans="1:8" ht="15.75" customHeight="1" x14ac:dyDescent="0.3">
      <c r="A7526" s="7">
        <v>7525</v>
      </c>
      <c r="B7526" s="7">
        <v>1482</v>
      </c>
      <c r="C7526" s="7" t="s">
        <v>156</v>
      </c>
      <c r="D7526" s="7">
        <v>78</v>
      </c>
      <c r="E7526" s="7" t="s">
        <v>21850</v>
      </c>
      <c r="F7526" s="7" t="s">
        <v>161</v>
      </c>
      <c r="G7526" s="7" t="s">
        <v>670</v>
      </c>
      <c r="H7526" s="7" t="s">
        <v>163</v>
      </c>
    </row>
    <row r="7527" spans="1:8" ht="15.75" customHeight="1" x14ac:dyDescent="0.3">
      <c r="A7527" s="8">
        <v>7526</v>
      </c>
      <c r="B7527" s="8">
        <v>1482</v>
      </c>
      <c r="C7527" s="8" t="s">
        <v>167</v>
      </c>
      <c r="D7527" s="8">
        <v>78</v>
      </c>
      <c r="E7527" s="8" t="s">
        <v>13555</v>
      </c>
      <c r="F7527" s="8" t="s">
        <v>152</v>
      </c>
      <c r="G7527" s="8" t="s">
        <v>172</v>
      </c>
      <c r="H7527" s="8" t="s">
        <v>174</v>
      </c>
    </row>
    <row r="7528" spans="1:8" ht="15.75" customHeight="1" x14ac:dyDescent="0.3">
      <c r="A7528" s="7">
        <v>7527</v>
      </c>
      <c r="B7528" s="7">
        <v>1482</v>
      </c>
      <c r="C7528" s="7" t="s">
        <v>192</v>
      </c>
      <c r="D7528" s="7">
        <v>78</v>
      </c>
      <c r="E7528" s="7" t="s">
        <v>13556</v>
      </c>
      <c r="F7528" s="7" t="s">
        <v>172</v>
      </c>
      <c r="G7528" s="7" t="s">
        <v>192</v>
      </c>
      <c r="H7528" s="7" t="s">
        <v>202</v>
      </c>
    </row>
    <row r="7529" spans="1:8" ht="15.75" customHeight="1" x14ac:dyDescent="0.3">
      <c r="A7529" s="8">
        <v>7528</v>
      </c>
      <c r="B7529" s="8">
        <v>1482</v>
      </c>
      <c r="C7529" s="8" t="s">
        <v>116</v>
      </c>
      <c r="D7529" s="8">
        <v>78</v>
      </c>
      <c r="E7529" s="8" t="s">
        <v>21856</v>
      </c>
      <c r="F7529" s="8" t="s">
        <v>192</v>
      </c>
      <c r="G7529" s="8" t="s">
        <v>116</v>
      </c>
      <c r="H7529" s="8" t="s">
        <v>210</v>
      </c>
    </row>
    <row r="7530" spans="1:8" ht="15.75" customHeight="1" x14ac:dyDescent="0.3">
      <c r="A7530" s="7">
        <v>7529</v>
      </c>
      <c r="B7530" s="7">
        <v>1483</v>
      </c>
      <c r="C7530" s="7" t="s">
        <v>148</v>
      </c>
      <c r="D7530" s="7">
        <v>25</v>
      </c>
      <c r="E7530" s="7" t="s">
        <v>13562</v>
      </c>
      <c r="F7530" s="7"/>
      <c r="G7530" s="7" t="s">
        <v>152</v>
      </c>
      <c r="H7530" s="7" t="s">
        <v>314</v>
      </c>
    </row>
    <row r="7531" spans="1:8" ht="15.75" customHeight="1" x14ac:dyDescent="0.3">
      <c r="A7531" s="8">
        <v>7530</v>
      </c>
      <c r="B7531" s="8">
        <v>1483</v>
      </c>
      <c r="C7531" s="8" t="s">
        <v>156</v>
      </c>
      <c r="D7531" s="8">
        <v>25</v>
      </c>
      <c r="E7531" s="8" t="s">
        <v>21863</v>
      </c>
      <c r="F7531" s="8" t="s">
        <v>161</v>
      </c>
      <c r="G7531" s="8" t="s">
        <v>1351</v>
      </c>
      <c r="H7531" s="8" t="s">
        <v>163</v>
      </c>
    </row>
    <row r="7532" spans="1:8" ht="15.75" customHeight="1" x14ac:dyDescent="0.3">
      <c r="A7532" s="7">
        <v>7531</v>
      </c>
      <c r="B7532" s="7">
        <v>1483</v>
      </c>
      <c r="C7532" s="7" t="s">
        <v>167</v>
      </c>
      <c r="D7532" s="7">
        <v>25</v>
      </c>
      <c r="E7532" s="7" t="s">
        <v>13563</v>
      </c>
      <c r="F7532" s="7" t="s">
        <v>152</v>
      </c>
      <c r="G7532" s="7" t="s">
        <v>172</v>
      </c>
      <c r="H7532" s="7" t="s">
        <v>174</v>
      </c>
    </row>
    <row r="7533" spans="1:8" ht="15.75" customHeight="1" x14ac:dyDescent="0.3">
      <c r="A7533" s="8">
        <v>7532</v>
      </c>
      <c r="B7533" s="8">
        <v>1483</v>
      </c>
      <c r="C7533" s="8" t="s">
        <v>176</v>
      </c>
      <c r="D7533" s="8">
        <v>25</v>
      </c>
      <c r="E7533" s="8" t="s">
        <v>21871</v>
      </c>
      <c r="F7533" s="8" t="s">
        <v>172</v>
      </c>
      <c r="G7533" s="8" t="s">
        <v>172</v>
      </c>
      <c r="H7533" s="8" t="s">
        <v>184</v>
      </c>
    </row>
    <row r="7534" spans="1:8" ht="15.75" customHeight="1" x14ac:dyDescent="0.3">
      <c r="A7534" s="7">
        <v>7533</v>
      </c>
      <c r="B7534" s="7">
        <v>1483</v>
      </c>
      <c r="C7534" s="7" t="s">
        <v>192</v>
      </c>
      <c r="D7534" s="7">
        <v>25</v>
      </c>
      <c r="E7534" s="7" t="s">
        <v>13564</v>
      </c>
      <c r="F7534" s="7" t="s">
        <v>172</v>
      </c>
      <c r="G7534" s="7" t="s">
        <v>192</v>
      </c>
      <c r="H7534" s="7" t="s">
        <v>202</v>
      </c>
    </row>
    <row r="7535" spans="1:8" ht="15.75" customHeight="1" x14ac:dyDescent="0.3">
      <c r="A7535" s="8">
        <v>7534</v>
      </c>
      <c r="B7535" s="8">
        <v>1484</v>
      </c>
      <c r="C7535" s="8" t="s">
        <v>148</v>
      </c>
      <c r="D7535" s="8">
        <v>33</v>
      </c>
      <c r="E7535" s="8" t="s">
        <v>13571</v>
      </c>
      <c r="F7535" s="8"/>
      <c r="G7535" s="8" t="s">
        <v>152</v>
      </c>
      <c r="H7535" s="8" t="s">
        <v>218</v>
      </c>
    </row>
    <row r="7536" spans="1:8" ht="15.75" customHeight="1" x14ac:dyDescent="0.3">
      <c r="A7536" s="7">
        <v>7535</v>
      </c>
      <c r="B7536" s="7">
        <v>1484</v>
      </c>
      <c r="C7536" s="7" t="s">
        <v>156</v>
      </c>
      <c r="D7536" s="7">
        <v>33</v>
      </c>
      <c r="E7536" s="7" t="s">
        <v>21882</v>
      </c>
      <c r="F7536" s="7" t="s">
        <v>161</v>
      </c>
      <c r="G7536" s="7" t="s">
        <v>1879</v>
      </c>
      <c r="H7536" s="7" t="s">
        <v>163</v>
      </c>
    </row>
    <row r="7537" spans="1:8" ht="15.75" customHeight="1" x14ac:dyDescent="0.3">
      <c r="A7537" s="8">
        <v>7536</v>
      </c>
      <c r="B7537" s="8">
        <v>1484</v>
      </c>
      <c r="C7537" s="8" t="s">
        <v>167</v>
      </c>
      <c r="D7537" s="8">
        <v>33</v>
      </c>
      <c r="E7537" s="8" t="s">
        <v>13572</v>
      </c>
      <c r="F7537" s="8" t="s">
        <v>152</v>
      </c>
      <c r="G7537" s="8" t="s">
        <v>172</v>
      </c>
      <c r="H7537" s="8" t="s">
        <v>174</v>
      </c>
    </row>
    <row r="7538" spans="1:8" ht="15.75" customHeight="1" x14ac:dyDescent="0.3">
      <c r="A7538" s="7">
        <v>7537</v>
      </c>
      <c r="B7538" s="7">
        <v>1484</v>
      </c>
      <c r="C7538" s="7" t="s">
        <v>176</v>
      </c>
      <c r="D7538" s="7">
        <v>33</v>
      </c>
      <c r="E7538" s="7" t="s">
        <v>21889</v>
      </c>
      <c r="F7538" s="7" t="s">
        <v>172</v>
      </c>
      <c r="G7538" s="7" t="s">
        <v>388</v>
      </c>
      <c r="H7538" s="7" t="s">
        <v>812</v>
      </c>
    </row>
    <row r="7539" spans="1:8" ht="15.75" customHeight="1" x14ac:dyDescent="0.3">
      <c r="A7539" s="8">
        <v>7538</v>
      </c>
      <c r="B7539" s="8">
        <v>1484</v>
      </c>
      <c r="C7539" s="8" t="s">
        <v>192</v>
      </c>
      <c r="D7539" s="8">
        <v>33</v>
      </c>
      <c r="E7539" s="8" t="s">
        <v>13574</v>
      </c>
      <c r="F7539" s="8" t="s">
        <v>172</v>
      </c>
      <c r="G7539" s="8" t="s">
        <v>192</v>
      </c>
      <c r="H7539" s="8" t="s">
        <v>202</v>
      </c>
    </row>
    <row r="7540" spans="1:8" ht="15.75" customHeight="1" x14ac:dyDescent="0.3">
      <c r="A7540" s="7">
        <v>7539</v>
      </c>
      <c r="B7540" s="7">
        <v>1485</v>
      </c>
      <c r="C7540" s="7" t="s">
        <v>148</v>
      </c>
      <c r="D7540" s="7">
        <v>55</v>
      </c>
      <c r="E7540" s="7" t="s">
        <v>13579</v>
      </c>
      <c r="F7540" s="7"/>
      <c r="G7540" s="7" t="s">
        <v>152</v>
      </c>
      <c r="H7540" s="7" t="s">
        <v>314</v>
      </c>
    </row>
    <row r="7541" spans="1:8" ht="15.75" customHeight="1" x14ac:dyDescent="0.3">
      <c r="A7541" s="8">
        <v>7540</v>
      </c>
      <c r="B7541" s="8">
        <v>1485</v>
      </c>
      <c r="C7541" s="8" t="s">
        <v>156</v>
      </c>
      <c r="D7541" s="8">
        <v>55</v>
      </c>
      <c r="E7541" s="8" t="s">
        <v>21898</v>
      </c>
      <c r="F7541" s="8" t="s">
        <v>161</v>
      </c>
      <c r="G7541" s="8" t="s">
        <v>2417</v>
      </c>
      <c r="H7541" s="8" t="s">
        <v>163</v>
      </c>
    </row>
    <row r="7542" spans="1:8" ht="15.75" customHeight="1" x14ac:dyDescent="0.3">
      <c r="A7542" s="7">
        <v>7541</v>
      </c>
      <c r="B7542" s="7">
        <v>1485</v>
      </c>
      <c r="C7542" s="7" t="s">
        <v>167</v>
      </c>
      <c r="D7542" s="7">
        <v>55</v>
      </c>
      <c r="E7542" s="7" t="s">
        <v>13581</v>
      </c>
      <c r="F7542" s="7" t="s">
        <v>152</v>
      </c>
      <c r="G7542" s="7" t="s">
        <v>172</v>
      </c>
      <c r="H7542" s="7" t="s">
        <v>174</v>
      </c>
    </row>
    <row r="7543" spans="1:8" ht="15.75" customHeight="1" x14ac:dyDescent="0.3">
      <c r="A7543" s="8">
        <v>7542</v>
      </c>
      <c r="B7543" s="8">
        <v>1485</v>
      </c>
      <c r="C7543" s="8" t="s">
        <v>176</v>
      </c>
      <c r="D7543" s="8">
        <v>55</v>
      </c>
      <c r="E7543" s="8" t="s">
        <v>21906</v>
      </c>
      <c r="F7543" s="8" t="s">
        <v>172</v>
      </c>
      <c r="G7543" s="8" t="s">
        <v>172</v>
      </c>
      <c r="H7543" s="8" t="s">
        <v>248</v>
      </c>
    </row>
    <row r="7544" spans="1:8" ht="15.75" customHeight="1" x14ac:dyDescent="0.3">
      <c r="A7544" s="7">
        <v>7543</v>
      </c>
      <c r="B7544" s="7">
        <v>1485</v>
      </c>
      <c r="C7544" s="7" t="s">
        <v>192</v>
      </c>
      <c r="D7544" s="7">
        <v>55</v>
      </c>
      <c r="E7544" s="7" t="s">
        <v>13582</v>
      </c>
      <c r="F7544" s="7" t="s">
        <v>172</v>
      </c>
      <c r="G7544" s="7" t="s">
        <v>192</v>
      </c>
      <c r="H7544" s="7" t="s">
        <v>202</v>
      </c>
    </row>
    <row r="7545" spans="1:8" ht="15.75" customHeight="1" x14ac:dyDescent="0.3">
      <c r="A7545" s="8">
        <v>7544</v>
      </c>
      <c r="B7545" s="8">
        <v>1485</v>
      </c>
      <c r="C7545" s="8" t="s">
        <v>116</v>
      </c>
      <c r="D7545" s="8">
        <v>55</v>
      </c>
      <c r="E7545" s="8" t="s">
        <v>21918</v>
      </c>
      <c r="F7545" s="8" t="s">
        <v>192</v>
      </c>
      <c r="G7545" s="8" t="s">
        <v>116</v>
      </c>
      <c r="H7545" s="8" t="s">
        <v>210</v>
      </c>
    </row>
    <row r="7546" spans="1:8" ht="15.75" customHeight="1" x14ac:dyDescent="0.3">
      <c r="A7546" s="7">
        <v>7545</v>
      </c>
      <c r="B7546" s="7">
        <v>1486</v>
      </c>
      <c r="C7546" s="7" t="s">
        <v>148</v>
      </c>
      <c r="D7546" s="7">
        <v>19</v>
      </c>
      <c r="E7546" s="7" t="s">
        <v>13587</v>
      </c>
      <c r="F7546" s="7"/>
      <c r="G7546" s="7" t="s">
        <v>152</v>
      </c>
      <c r="H7546" s="7" t="s">
        <v>218</v>
      </c>
    </row>
    <row r="7547" spans="1:8" ht="15.75" customHeight="1" x14ac:dyDescent="0.3">
      <c r="A7547" s="8">
        <v>7546</v>
      </c>
      <c r="B7547" s="8">
        <v>1486</v>
      </c>
      <c r="C7547" s="8" t="s">
        <v>156</v>
      </c>
      <c r="D7547" s="8">
        <v>19</v>
      </c>
      <c r="E7547" s="8" t="s">
        <v>21924</v>
      </c>
      <c r="F7547" s="8" t="s">
        <v>161</v>
      </c>
      <c r="G7547" s="8" t="s">
        <v>1636</v>
      </c>
      <c r="H7547" s="8" t="s">
        <v>163</v>
      </c>
    </row>
    <row r="7548" spans="1:8" ht="15.75" customHeight="1" x14ac:dyDescent="0.3">
      <c r="A7548" s="7">
        <v>7547</v>
      </c>
      <c r="B7548" s="7">
        <v>1486</v>
      </c>
      <c r="C7548" s="7" t="s">
        <v>167</v>
      </c>
      <c r="D7548" s="7">
        <v>19</v>
      </c>
      <c r="E7548" s="7" t="s">
        <v>13588</v>
      </c>
      <c r="F7548" s="7" t="s">
        <v>152</v>
      </c>
      <c r="G7548" s="7" t="s">
        <v>172</v>
      </c>
      <c r="H7548" s="7" t="s">
        <v>174</v>
      </c>
    </row>
    <row r="7549" spans="1:8" ht="15.75" customHeight="1" x14ac:dyDescent="0.3">
      <c r="A7549" s="8">
        <v>7548</v>
      </c>
      <c r="B7549" s="8">
        <v>1486</v>
      </c>
      <c r="C7549" s="8" t="s">
        <v>192</v>
      </c>
      <c r="D7549" s="8">
        <v>19</v>
      </c>
      <c r="E7549" s="8" t="s">
        <v>13589</v>
      </c>
      <c r="F7549" s="8" t="s">
        <v>172</v>
      </c>
      <c r="G7549" s="8" t="s">
        <v>192</v>
      </c>
      <c r="H7549" s="8" t="s">
        <v>202</v>
      </c>
    </row>
    <row r="7550" spans="1:8" ht="15.75" customHeight="1" x14ac:dyDescent="0.3">
      <c r="A7550" s="7">
        <v>7549</v>
      </c>
      <c r="B7550" s="7">
        <v>1486</v>
      </c>
      <c r="C7550" s="7" t="s">
        <v>116</v>
      </c>
      <c r="D7550" s="7">
        <v>19</v>
      </c>
      <c r="E7550" s="7" t="s">
        <v>21934</v>
      </c>
      <c r="F7550" s="7" t="s">
        <v>192</v>
      </c>
      <c r="G7550" s="7" t="s">
        <v>116</v>
      </c>
      <c r="H7550" s="7" t="s">
        <v>210</v>
      </c>
    </row>
    <row r="7551" spans="1:8" ht="15.75" customHeight="1" x14ac:dyDescent="0.3">
      <c r="A7551" s="8">
        <v>7550</v>
      </c>
      <c r="B7551" s="8">
        <v>1487</v>
      </c>
      <c r="C7551" s="8" t="s">
        <v>148</v>
      </c>
      <c r="D7551" s="8">
        <v>93</v>
      </c>
      <c r="E7551" s="8" t="s">
        <v>13595</v>
      </c>
      <c r="F7551" s="8"/>
      <c r="G7551" s="8" t="s">
        <v>152</v>
      </c>
      <c r="H7551" s="8" t="s">
        <v>218</v>
      </c>
    </row>
    <row r="7552" spans="1:8" ht="15.75" customHeight="1" x14ac:dyDescent="0.3">
      <c r="A7552" s="7">
        <v>7551</v>
      </c>
      <c r="B7552" s="7">
        <v>1487</v>
      </c>
      <c r="C7552" s="7" t="s">
        <v>156</v>
      </c>
      <c r="D7552" s="7">
        <v>93</v>
      </c>
      <c r="E7552" s="7" t="s">
        <v>21940</v>
      </c>
      <c r="F7552" s="7" t="s">
        <v>161</v>
      </c>
      <c r="G7552" s="7" t="s">
        <v>2864</v>
      </c>
      <c r="H7552" s="7" t="s">
        <v>163</v>
      </c>
    </row>
    <row r="7553" spans="1:8" ht="15.75" customHeight="1" x14ac:dyDescent="0.3">
      <c r="A7553" s="8">
        <v>7552</v>
      </c>
      <c r="B7553" s="8">
        <v>1487</v>
      </c>
      <c r="C7553" s="8" t="s">
        <v>167</v>
      </c>
      <c r="D7553" s="8">
        <v>93</v>
      </c>
      <c r="E7553" s="8" t="s">
        <v>13596</v>
      </c>
      <c r="F7553" s="8" t="s">
        <v>152</v>
      </c>
      <c r="G7553" s="8" t="s">
        <v>172</v>
      </c>
      <c r="H7553" s="8" t="s">
        <v>174</v>
      </c>
    </row>
    <row r="7554" spans="1:8" ht="15.75" customHeight="1" x14ac:dyDescent="0.3">
      <c r="A7554" s="7">
        <v>7553</v>
      </c>
      <c r="B7554" s="7">
        <v>1487</v>
      </c>
      <c r="C7554" s="7" t="s">
        <v>176</v>
      </c>
      <c r="D7554" s="7">
        <v>93</v>
      </c>
      <c r="E7554" s="7" t="s">
        <v>21944</v>
      </c>
      <c r="F7554" s="7" t="s">
        <v>172</v>
      </c>
      <c r="G7554" s="7" t="s">
        <v>388</v>
      </c>
      <c r="H7554" s="7" t="s">
        <v>812</v>
      </c>
    </row>
    <row r="7555" spans="1:8" ht="15.75" customHeight="1" x14ac:dyDescent="0.3">
      <c r="A7555" s="8">
        <v>7554</v>
      </c>
      <c r="B7555" s="8">
        <v>1487</v>
      </c>
      <c r="C7555" s="8" t="s">
        <v>192</v>
      </c>
      <c r="D7555" s="8">
        <v>93</v>
      </c>
      <c r="E7555" s="8" t="s">
        <v>13597</v>
      </c>
      <c r="F7555" s="8" t="s">
        <v>172</v>
      </c>
      <c r="G7555" s="8" t="s">
        <v>192</v>
      </c>
      <c r="H7555" s="8" t="s">
        <v>202</v>
      </c>
    </row>
    <row r="7556" spans="1:8" ht="15.75" customHeight="1" x14ac:dyDescent="0.3">
      <c r="A7556" s="7">
        <v>7555</v>
      </c>
      <c r="B7556" s="7">
        <v>1488</v>
      </c>
      <c r="C7556" s="7" t="s">
        <v>148</v>
      </c>
      <c r="D7556" s="7">
        <v>49</v>
      </c>
      <c r="E7556" s="7" t="s">
        <v>13602</v>
      </c>
      <c r="F7556" s="7"/>
      <c r="G7556" s="7" t="s">
        <v>152</v>
      </c>
      <c r="H7556" s="7" t="s">
        <v>218</v>
      </c>
    </row>
    <row r="7557" spans="1:8" ht="15.75" customHeight="1" x14ac:dyDescent="0.3">
      <c r="A7557" s="8">
        <v>7556</v>
      </c>
      <c r="B7557" s="8">
        <v>1488</v>
      </c>
      <c r="C7557" s="8" t="s">
        <v>156</v>
      </c>
      <c r="D7557" s="8">
        <v>49</v>
      </c>
      <c r="E7557" s="8" t="s">
        <v>21949</v>
      </c>
      <c r="F7557" s="8" t="s">
        <v>161</v>
      </c>
      <c r="G7557" s="8" t="s">
        <v>2458</v>
      </c>
      <c r="H7557" s="8" t="s">
        <v>163</v>
      </c>
    </row>
    <row r="7558" spans="1:8" ht="15.75" customHeight="1" x14ac:dyDescent="0.3">
      <c r="A7558" s="7">
        <v>7557</v>
      </c>
      <c r="B7558" s="7">
        <v>1488</v>
      </c>
      <c r="C7558" s="7" t="s">
        <v>167</v>
      </c>
      <c r="D7558" s="7">
        <v>49</v>
      </c>
      <c r="E7558" s="7" t="s">
        <v>13603</v>
      </c>
      <c r="F7558" s="7" t="s">
        <v>152</v>
      </c>
      <c r="G7558" s="7" t="s">
        <v>172</v>
      </c>
      <c r="H7558" s="7" t="s">
        <v>174</v>
      </c>
    </row>
    <row r="7559" spans="1:8" ht="15.75" customHeight="1" x14ac:dyDescent="0.3">
      <c r="A7559" s="8">
        <v>7558</v>
      </c>
      <c r="B7559" s="8">
        <v>1488</v>
      </c>
      <c r="C7559" s="8" t="s">
        <v>192</v>
      </c>
      <c r="D7559" s="8">
        <v>49</v>
      </c>
      <c r="E7559" s="8" t="s">
        <v>13604</v>
      </c>
      <c r="F7559" s="8" t="s">
        <v>172</v>
      </c>
      <c r="G7559" s="8" t="s">
        <v>192</v>
      </c>
      <c r="H7559" s="8" t="s">
        <v>202</v>
      </c>
    </row>
    <row r="7560" spans="1:8" ht="15.75" customHeight="1" x14ac:dyDescent="0.3">
      <c r="A7560" s="7">
        <v>7559</v>
      </c>
      <c r="B7560" s="7">
        <v>1488</v>
      </c>
      <c r="C7560" s="7" t="s">
        <v>116</v>
      </c>
      <c r="D7560" s="7">
        <v>49</v>
      </c>
      <c r="E7560" s="7" t="s">
        <v>21957</v>
      </c>
      <c r="F7560" s="7" t="s">
        <v>192</v>
      </c>
      <c r="G7560" s="7" t="s">
        <v>116</v>
      </c>
      <c r="H7560" s="7" t="s">
        <v>210</v>
      </c>
    </row>
    <row r="7561" spans="1:8" ht="15.75" customHeight="1" x14ac:dyDescent="0.3">
      <c r="A7561" s="8">
        <v>7560</v>
      </c>
      <c r="B7561" s="8">
        <v>1489</v>
      </c>
      <c r="C7561" s="8" t="s">
        <v>148</v>
      </c>
      <c r="D7561" s="8">
        <v>107</v>
      </c>
      <c r="E7561" s="8" t="s">
        <v>13611</v>
      </c>
      <c r="F7561" s="8"/>
      <c r="G7561" s="8" t="s">
        <v>152</v>
      </c>
      <c r="H7561" s="8" t="s">
        <v>218</v>
      </c>
    </row>
    <row r="7562" spans="1:8" ht="15.75" customHeight="1" x14ac:dyDescent="0.3">
      <c r="A7562" s="7">
        <v>7561</v>
      </c>
      <c r="B7562" s="7">
        <v>1489</v>
      </c>
      <c r="C7562" s="7" t="s">
        <v>156</v>
      </c>
      <c r="D7562" s="7">
        <v>107</v>
      </c>
      <c r="E7562" s="7" t="s">
        <v>21963</v>
      </c>
      <c r="F7562" s="7" t="s">
        <v>161</v>
      </c>
      <c r="G7562" s="7" t="s">
        <v>452</v>
      </c>
      <c r="H7562" s="7" t="s">
        <v>163</v>
      </c>
    </row>
    <row r="7563" spans="1:8" ht="15.75" customHeight="1" x14ac:dyDescent="0.3">
      <c r="A7563" s="8">
        <v>7562</v>
      </c>
      <c r="B7563" s="8">
        <v>1489</v>
      </c>
      <c r="C7563" s="8" t="s">
        <v>167</v>
      </c>
      <c r="D7563" s="8">
        <v>107</v>
      </c>
      <c r="E7563" s="8" t="s">
        <v>13612</v>
      </c>
      <c r="F7563" s="8" t="s">
        <v>152</v>
      </c>
      <c r="G7563" s="8" t="s">
        <v>172</v>
      </c>
      <c r="H7563" s="8" t="s">
        <v>174</v>
      </c>
    </row>
    <row r="7564" spans="1:8" ht="15.75" customHeight="1" x14ac:dyDescent="0.3">
      <c r="A7564" s="7">
        <v>7563</v>
      </c>
      <c r="B7564" s="7">
        <v>1489</v>
      </c>
      <c r="C7564" s="7" t="s">
        <v>192</v>
      </c>
      <c r="D7564" s="7">
        <v>107</v>
      </c>
      <c r="E7564" s="7" t="s">
        <v>13614</v>
      </c>
      <c r="F7564" s="7" t="s">
        <v>172</v>
      </c>
      <c r="G7564" s="7" t="s">
        <v>192</v>
      </c>
      <c r="H7564" s="7" t="s">
        <v>202</v>
      </c>
    </row>
    <row r="7565" spans="1:8" ht="15.75" customHeight="1" x14ac:dyDescent="0.3">
      <c r="A7565" s="8">
        <v>7564</v>
      </c>
      <c r="B7565" s="8">
        <v>1490</v>
      </c>
      <c r="C7565" s="8" t="s">
        <v>148</v>
      </c>
      <c r="D7565" s="8">
        <v>105</v>
      </c>
      <c r="E7565" s="8" t="s">
        <v>13619</v>
      </c>
      <c r="F7565" s="8"/>
      <c r="G7565" s="8" t="s">
        <v>152</v>
      </c>
      <c r="H7565" s="8" t="s">
        <v>492</v>
      </c>
    </row>
    <row r="7566" spans="1:8" ht="15.75" customHeight="1" x14ac:dyDescent="0.3">
      <c r="A7566" s="7">
        <v>7565</v>
      </c>
      <c r="B7566" s="7">
        <v>1490</v>
      </c>
      <c r="C7566" s="7" t="s">
        <v>156</v>
      </c>
      <c r="D7566" s="7">
        <v>105</v>
      </c>
      <c r="E7566" s="7" t="s">
        <v>21975</v>
      </c>
      <c r="F7566" s="7" t="s">
        <v>161</v>
      </c>
      <c r="G7566" s="7" t="s">
        <v>1038</v>
      </c>
      <c r="H7566" s="7" t="s">
        <v>163</v>
      </c>
    </row>
    <row r="7567" spans="1:8" ht="15.75" customHeight="1" x14ac:dyDescent="0.3">
      <c r="A7567" s="8">
        <v>7566</v>
      </c>
      <c r="B7567" s="8">
        <v>1490</v>
      </c>
      <c r="C7567" s="8" t="s">
        <v>167</v>
      </c>
      <c r="D7567" s="8">
        <v>105</v>
      </c>
      <c r="E7567" s="8" t="s">
        <v>13621</v>
      </c>
      <c r="F7567" s="8" t="s">
        <v>152</v>
      </c>
      <c r="G7567" s="8" t="s">
        <v>172</v>
      </c>
      <c r="H7567" s="8" t="s">
        <v>174</v>
      </c>
    </row>
    <row r="7568" spans="1:8" ht="15.75" customHeight="1" x14ac:dyDescent="0.3">
      <c r="A7568" s="7">
        <v>7567</v>
      </c>
      <c r="B7568" s="7">
        <v>1490</v>
      </c>
      <c r="C7568" s="7" t="s">
        <v>176</v>
      </c>
      <c r="D7568" s="7">
        <v>105</v>
      </c>
      <c r="E7568" s="7" t="s">
        <v>21981</v>
      </c>
      <c r="F7568" s="7" t="s">
        <v>172</v>
      </c>
      <c r="G7568" s="7" t="s">
        <v>388</v>
      </c>
      <c r="H7568" s="7" t="s">
        <v>184</v>
      </c>
    </row>
    <row r="7569" spans="1:8" ht="15.75" customHeight="1" x14ac:dyDescent="0.3">
      <c r="A7569" s="8">
        <v>7568</v>
      </c>
      <c r="B7569" s="8">
        <v>1490</v>
      </c>
      <c r="C7569" s="8" t="s">
        <v>192</v>
      </c>
      <c r="D7569" s="8">
        <v>105</v>
      </c>
      <c r="E7569" s="8" t="s">
        <v>13622</v>
      </c>
      <c r="F7569" s="8" t="s">
        <v>172</v>
      </c>
      <c r="G7569" s="8" t="s">
        <v>192</v>
      </c>
      <c r="H7569" s="8" t="s">
        <v>202</v>
      </c>
    </row>
    <row r="7570" spans="1:8" ht="15.75" customHeight="1" x14ac:dyDescent="0.3">
      <c r="A7570" s="7">
        <v>7569</v>
      </c>
      <c r="B7570" s="7">
        <v>1491</v>
      </c>
      <c r="C7570" s="7" t="s">
        <v>148</v>
      </c>
      <c r="D7570" s="7">
        <v>101</v>
      </c>
      <c r="E7570" s="7" t="s">
        <v>13629</v>
      </c>
      <c r="F7570" s="7"/>
      <c r="G7570" s="7" t="s">
        <v>152</v>
      </c>
      <c r="H7570" s="7" t="s">
        <v>492</v>
      </c>
    </row>
    <row r="7571" spans="1:8" ht="15.75" customHeight="1" x14ac:dyDescent="0.3">
      <c r="A7571" s="8">
        <v>7570</v>
      </c>
      <c r="B7571" s="8">
        <v>1491</v>
      </c>
      <c r="C7571" s="8" t="s">
        <v>156</v>
      </c>
      <c r="D7571" s="8">
        <v>101</v>
      </c>
      <c r="E7571" s="8" t="s">
        <v>21989</v>
      </c>
      <c r="F7571" s="8" t="s">
        <v>161</v>
      </c>
      <c r="G7571" s="8" t="s">
        <v>6790</v>
      </c>
      <c r="H7571" s="8" t="s">
        <v>163</v>
      </c>
    </row>
    <row r="7572" spans="1:8" ht="15.75" customHeight="1" x14ac:dyDescent="0.3">
      <c r="A7572" s="7">
        <v>7571</v>
      </c>
      <c r="B7572" s="7">
        <v>1491</v>
      </c>
      <c r="C7572" s="7" t="s">
        <v>167</v>
      </c>
      <c r="D7572" s="7">
        <v>101</v>
      </c>
      <c r="E7572" s="7" t="s">
        <v>13630</v>
      </c>
      <c r="F7572" s="7" t="s">
        <v>152</v>
      </c>
      <c r="G7572" s="7" t="s">
        <v>172</v>
      </c>
      <c r="H7572" s="7" t="s">
        <v>174</v>
      </c>
    </row>
    <row r="7573" spans="1:8" ht="15.75" customHeight="1" x14ac:dyDescent="0.3">
      <c r="A7573" s="8">
        <v>7572</v>
      </c>
      <c r="B7573" s="8">
        <v>1491</v>
      </c>
      <c r="C7573" s="8" t="s">
        <v>192</v>
      </c>
      <c r="D7573" s="8">
        <v>101</v>
      </c>
      <c r="E7573" s="8" t="s">
        <v>13631</v>
      </c>
      <c r="F7573" s="8" t="s">
        <v>172</v>
      </c>
      <c r="G7573" s="8" t="s">
        <v>192</v>
      </c>
      <c r="H7573" s="8" t="s">
        <v>202</v>
      </c>
    </row>
    <row r="7574" spans="1:8" ht="15.75" customHeight="1" x14ac:dyDescent="0.3">
      <c r="A7574" s="7">
        <v>7573</v>
      </c>
      <c r="B7574" s="7">
        <v>1492</v>
      </c>
      <c r="C7574" s="7" t="s">
        <v>148</v>
      </c>
      <c r="D7574" s="7">
        <v>45</v>
      </c>
      <c r="E7574" s="7" t="s">
        <v>13639</v>
      </c>
      <c r="F7574" s="7"/>
      <c r="G7574" s="7" t="s">
        <v>152</v>
      </c>
      <c r="H7574" s="7" t="s">
        <v>492</v>
      </c>
    </row>
    <row r="7575" spans="1:8" ht="15.75" customHeight="1" x14ac:dyDescent="0.3">
      <c r="A7575" s="8">
        <v>7574</v>
      </c>
      <c r="B7575" s="8">
        <v>1492</v>
      </c>
      <c r="C7575" s="8" t="s">
        <v>156</v>
      </c>
      <c r="D7575" s="8">
        <v>45</v>
      </c>
      <c r="E7575" s="8" t="s">
        <v>21997</v>
      </c>
      <c r="F7575" s="8" t="s">
        <v>161</v>
      </c>
      <c r="G7575" s="8" t="s">
        <v>1242</v>
      </c>
      <c r="H7575" s="8" t="s">
        <v>163</v>
      </c>
    </row>
    <row r="7576" spans="1:8" ht="15.75" customHeight="1" x14ac:dyDescent="0.3">
      <c r="A7576" s="7">
        <v>7575</v>
      </c>
      <c r="B7576" s="7">
        <v>1492</v>
      </c>
      <c r="C7576" s="7" t="s">
        <v>167</v>
      </c>
      <c r="D7576" s="7">
        <v>45</v>
      </c>
      <c r="E7576" s="7" t="s">
        <v>13640</v>
      </c>
      <c r="F7576" s="7" t="s">
        <v>152</v>
      </c>
      <c r="G7576" s="7" t="s">
        <v>172</v>
      </c>
      <c r="H7576" s="7" t="s">
        <v>174</v>
      </c>
    </row>
    <row r="7577" spans="1:8" ht="15.75" customHeight="1" x14ac:dyDescent="0.3">
      <c r="A7577" s="8">
        <v>7576</v>
      </c>
      <c r="B7577" s="8">
        <v>1492</v>
      </c>
      <c r="C7577" s="8" t="s">
        <v>176</v>
      </c>
      <c r="D7577" s="8">
        <v>45</v>
      </c>
      <c r="E7577" s="8" t="s">
        <v>22001</v>
      </c>
      <c r="F7577" s="8" t="s">
        <v>172</v>
      </c>
      <c r="G7577" s="8" t="s">
        <v>172</v>
      </c>
      <c r="H7577" s="8" t="s">
        <v>288</v>
      </c>
    </row>
    <row r="7578" spans="1:8" ht="15.75" customHeight="1" x14ac:dyDescent="0.3">
      <c r="A7578" s="7">
        <v>7577</v>
      </c>
      <c r="B7578" s="7">
        <v>1492</v>
      </c>
      <c r="C7578" s="7" t="s">
        <v>192</v>
      </c>
      <c r="D7578" s="7">
        <v>45</v>
      </c>
      <c r="E7578" s="7" t="s">
        <v>13641</v>
      </c>
      <c r="F7578" s="7" t="s">
        <v>172</v>
      </c>
      <c r="G7578" s="7" t="s">
        <v>192</v>
      </c>
      <c r="H7578" s="7" t="s">
        <v>202</v>
      </c>
    </row>
    <row r="7579" spans="1:8" ht="15.75" customHeight="1" x14ac:dyDescent="0.3">
      <c r="A7579" s="8">
        <v>7578</v>
      </c>
      <c r="B7579" s="8">
        <v>1493</v>
      </c>
      <c r="C7579" s="8" t="s">
        <v>148</v>
      </c>
      <c r="D7579" s="8">
        <v>49</v>
      </c>
      <c r="E7579" s="8" t="s">
        <v>13646</v>
      </c>
      <c r="F7579" s="8"/>
      <c r="G7579" s="8" t="s">
        <v>152</v>
      </c>
      <c r="H7579" s="8" t="s">
        <v>492</v>
      </c>
    </row>
    <row r="7580" spans="1:8" ht="15.75" customHeight="1" x14ac:dyDescent="0.3">
      <c r="A7580" s="7">
        <v>7579</v>
      </c>
      <c r="B7580" s="7">
        <v>1493</v>
      </c>
      <c r="C7580" s="7" t="s">
        <v>156</v>
      </c>
      <c r="D7580" s="7">
        <v>49</v>
      </c>
      <c r="E7580" s="7" t="s">
        <v>22007</v>
      </c>
      <c r="F7580" s="7" t="s">
        <v>161</v>
      </c>
      <c r="G7580" s="7" t="s">
        <v>2458</v>
      </c>
      <c r="H7580" s="7" t="s">
        <v>163</v>
      </c>
    </row>
    <row r="7581" spans="1:8" ht="15.75" customHeight="1" x14ac:dyDescent="0.3">
      <c r="A7581" s="8">
        <v>7580</v>
      </c>
      <c r="B7581" s="8">
        <v>1493</v>
      </c>
      <c r="C7581" s="8" t="s">
        <v>167</v>
      </c>
      <c r="D7581" s="8">
        <v>49</v>
      </c>
      <c r="E7581" s="8" t="s">
        <v>13647</v>
      </c>
      <c r="F7581" s="8" t="s">
        <v>152</v>
      </c>
      <c r="G7581" s="8" t="s">
        <v>172</v>
      </c>
      <c r="H7581" s="8" t="s">
        <v>174</v>
      </c>
    </row>
    <row r="7582" spans="1:8" ht="15.75" customHeight="1" x14ac:dyDescent="0.3">
      <c r="A7582" s="7">
        <v>7581</v>
      </c>
      <c r="B7582" s="7">
        <v>1493</v>
      </c>
      <c r="C7582" s="7" t="s">
        <v>176</v>
      </c>
      <c r="D7582" s="7">
        <v>49</v>
      </c>
      <c r="E7582" s="7" t="s">
        <v>22010</v>
      </c>
      <c r="F7582" s="7" t="s">
        <v>172</v>
      </c>
      <c r="G7582" s="7" t="s">
        <v>172</v>
      </c>
      <c r="H7582" s="7" t="s">
        <v>184</v>
      </c>
    </row>
    <row r="7583" spans="1:8" ht="15.75" customHeight="1" x14ac:dyDescent="0.3">
      <c r="A7583" s="8">
        <v>7582</v>
      </c>
      <c r="B7583" s="8">
        <v>1493</v>
      </c>
      <c r="C7583" s="8" t="s">
        <v>192</v>
      </c>
      <c r="D7583" s="8">
        <v>49</v>
      </c>
      <c r="E7583" s="8" t="s">
        <v>13648</v>
      </c>
      <c r="F7583" s="8" t="s">
        <v>172</v>
      </c>
      <c r="G7583" s="8" t="s">
        <v>192</v>
      </c>
      <c r="H7583" s="8" t="s">
        <v>202</v>
      </c>
    </row>
    <row r="7584" spans="1:8" ht="15.75" customHeight="1" x14ac:dyDescent="0.3">
      <c r="A7584" s="7">
        <v>7583</v>
      </c>
      <c r="B7584" s="7">
        <v>1494</v>
      </c>
      <c r="C7584" s="7" t="s">
        <v>148</v>
      </c>
      <c r="D7584" s="7">
        <v>19</v>
      </c>
      <c r="E7584" s="7" t="s">
        <v>13652</v>
      </c>
      <c r="F7584" s="7"/>
      <c r="G7584" s="7" t="s">
        <v>152</v>
      </c>
      <c r="H7584" s="7" t="s">
        <v>492</v>
      </c>
    </row>
    <row r="7585" spans="1:8" ht="15.75" customHeight="1" x14ac:dyDescent="0.3">
      <c r="A7585" s="8">
        <v>7584</v>
      </c>
      <c r="B7585" s="8">
        <v>1494</v>
      </c>
      <c r="C7585" s="8" t="s">
        <v>156</v>
      </c>
      <c r="D7585" s="8">
        <v>19</v>
      </c>
      <c r="E7585" s="8" t="s">
        <v>22016</v>
      </c>
      <c r="F7585" s="8" t="s">
        <v>161</v>
      </c>
      <c r="G7585" s="8" t="s">
        <v>1636</v>
      </c>
      <c r="H7585" s="8" t="s">
        <v>163</v>
      </c>
    </row>
    <row r="7586" spans="1:8" ht="15.75" customHeight="1" x14ac:dyDescent="0.3">
      <c r="A7586" s="7">
        <v>7585</v>
      </c>
      <c r="B7586" s="7">
        <v>1494</v>
      </c>
      <c r="C7586" s="7" t="s">
        <v>167</v>
      </c>
      <c r="D7586" s="7">
        <v>19</v>
      </c>
      <c r="E7586" s="7" t="s">
        <v>13653</v>
      </c>
      <c r="F7586" s="7" t="s">
        <v>152</v>
      </c>
      <c r="G7586" s="7" t="s">
        <v>172</v>
      </c>
      <c r="H7586" s="7" t="s">
        <v>174</v>
      </c>
    </row>
    <row r="7587" spans="1:8" ht="15.75" customHeight="1" x14ac:dyDescent="0.3">
      <c r="A7587" s="8">
        <v>7586</v>
      </c>
      <c r="B7587" s="8">
        <v>1494</v>
      </c>
      <c r="C7587" s="8" t="s">
        <v>192</v>
      </c>
      <c r="D7587" s="8">
        <v>19</v>
      </c>
      <c r="E7587" s="8" t="s">
        <v>13655</v>
      </c>
      <c r="F7587" s="8" t="s">
        <v>172</v>
      </c>
      <c r="G7587" s="8" t="s">
        <v>192</v>
      </c>
      <c r="H7587" s="8" t="s">
        <v>202</v>
      </c>
    </row>
    <row r="7588" spans="1:8" ht="15.75" customHeight="1" x14ac:dyDescent="0.3">
      <c r="A7588" s="7">
        <v>7587</v>
      </c>
      <c r="B7588" s="7">
        <v>1494</v>
      </c>
      <c r="C7588" s="7" t="s">
        <v>116</v>
      </c>
      <c r="D7588" s="7">
        <v>19</v>
      </c>
      <c r="E7588" s="7" t="s">
        <v>22025</v>
      </c>
      <c r="F7588" s="7" t="s">
        <v>192</v>
      </c>
      <c r="G7588" s="7" t="s">
        <v>116</v>
      </c>
      <c r="H7588" s="7" t="s">
        <v>210</v>
      </c>
    </row>
    <row r="7589" spans="1:8" ht="15.75" customHeight="1" x14ac:dyDescent="0.3">
      <c r="A7589" s="8">
        <v>7588</v>
      </c>
      <c r="B7589" s="8">
        <v>1495</v>
      </c>
      <c r="C7589" s="8" t="s">
        <v>148</v>
      </c>
      <c r="D7589" s="8">
        <v>115</v>
      </c>
      <c r="E7589" s="8" t="s">
        <v>13660</v>
      </c>
      <c r="F7589" s="8"/>
      <c r="G7589" s="8" t="s">
        <v>152</v>
      </c>
      <c r="H7589" s="8" t="s">
        <v>218</v>
      </c>
    </row>
    <row r="7590" spans="1:8" ht="15.75" customHeight="1" x14ac:dyDescent="0.3">
      <c r="A7590" s="7">
        <v>7589</v>
      </c>
      <c r="B7590" s="7">
        <v>1495</v>
      </c>
      <c r="C7590" s="7" t="s">
        <v>156</v>
      </c>
      <c r="D7590" s="7">
        <v>115</v>
      </c>
      <c r="E7590" s="7" t="s">
        <v>22031</v>
      </c>
      <c r="F7590" s="7" t="s">
        <v>161</v>
      </c>
      <c r="G7590" s="7" t="s">
        <v>2653</v>
      </c>
      <c r="H7590" s="7" t="s">
        <v>163</v>
      </c>
    </row>
    <row r="7591" spans="1:8" ht="15.75" customHeight="1" x14ac:dyDescent="0.3">
      <c r="A7591" s="8">
        <v>7590</v>
      </c>
      <c r="B7591" s="8">
        <v>1495</v>
      </c>
      <c r="C7591" s="8" t="s">
        <v>167</v>
      </c>
      <c r="D7591" s="8">
        <v>115</v>
      </c>
      <c r="E7591" s="8" t="s">
        <v>13661</v>
      </c>
      <c r="F7591" s="8" t="s">
        <v>152</v>
      </c>
      <c r="G7591" s="8" t="s">
        <v>172</v>
      </c>
      <c r="H7591" s="8" t="s">
        <v>174</v>
      </c>
    </row>
    <row r="7592" spans="1:8" ht="15.75" customHeight="1" x14ac:dyDescent="0.3">
      <c r="A7592" s="7">
        <v>7591</v>
      </c>
      <c r="B7592" s="7">
        <v>1495</v>
      </c>
      <c r="C7592" s="7" t="s">
        <v>192</v>
      </c>
      <c r="D7592" s="7">
        <v>115</v>
      </c>
      <c r="E7592" s="7" t="s">
        <v>13662</v>
      </c>
      <c r="F7592" s="7" t="s">
        <v>172</v>
      </c>
      <c r="G7592" s="7" t="s">
        <v>192</v>
      </c>
      <c r="H7592" s="7" t="s">
        <v>202</v>
      </c>
    </row>
    <row r="7593" spans="1:8" ht="15.75" customHeight="1" x14ac:dyDescent="0.3">
      <c r="A7593" s="8">
        <v>7592</v>
      </c>
      <c r="B7593" s="8">
        <v>1496</v>
      </c>
      <c r="C7593" s="8" t="s">
        <v>148</v>
      </c>
      <c r="D7593" s="8">
        <v>98</v>
      </c>
      <c r="E7593" s="8" t="s">
        <v>13668</v>
      </c>
      <c r="F7593" s="8"/>
      <c r="G7593" s="8" t="s">
        <v>152</v>
      </c>
      <c r="H7593" s="8" t="s">
        <v>218</v>
      </c>
    </row>
    <row r="7594" spans="1:8" ht="15.75" customHeight="1" x14ac:dyDescent="0.3">
      <c r="A7594" s="7">
        <v>7593</v>
      </c>
      <c r="B7594" s="7">
        <v>1496</v>
      </c>
      <c r="C7594" s="7" t="s">
        <v>156</v>
      </c>
      <c r="D7594" s="7">
        <v>98</v>
      </c>
      <c r="E7594" s="7" t="s">
        <v>22040</v>
      </c>
      <c r="F7594" s="7" t="s">
        <v>161</v>
      </c>
      <c r="G7594" s="7" t="s">
        <v>10579</v>
      </c>
      <c r="H7594" s="7" t="s">
        <v>163</v>
      </c>
    </row>
    <row r="7595" spans="1:8" ht="15.75" customHeight="1" x14ac:dyDescent="0.3">
      <c r="A7595" s="8">
        <v>7594</v>
      </c>
      <c r="B7595" s="8">
        <v>1496</v>
      </c>
      <c r="C7595" s="8" t="s">
        <v>167</v>
      </c>
      <c r="D7595" s="8">
        <v>98</v>
      </c>
      <c r="E7595" s="8" t="s">
        <v>13669</v>
      </c>
      <c r="F7595" s="8" t="s">
        <v>152</v>
      </c>
      <c r="G7595" s="8" t="s">
        <v>172</v>
      </c>
      <c r="H7595" s="8" t="s">
        <v>174</v>
      </c>
    </row>
    <row r="7596" spans="1:8" ht="15.75" customHeight="1" x14ac:dyDescent="0.3">
      <c r="A7596" s="7">
        <v>7595</v>
      </c>
      <c r="B7596" s="7">
        <v>1496</v>
      </c>
      <c r="C7596" s="7" t="s">
        <v>176</v>
      </c>
      <c r="D7596" s="7">
        <v>98</v>
      </c>
      <c r="E7596" s="7" t="s">
        <v>22044</v>
      </c>
      <c r="F7596" s="7" t="s">
        <v>172</v>
      </c>
      <c r="G7596" s="7" t="s">
        <v>388</v>
      </c>
      <c r="H7596" s="7" t="s">
        <v>184</v>
      </c>
    </row>
    <row r="7597" spans="1:8" ht="15.75" customHeight="1" x14ac:dyDescent="0.3">
      <c r="A7597" s="8">
        <v>7596</v>
      </c>
      <c r="B7597" s="8">
        <v>1496</v>
      </c>
      <c r="C7597" s="8" t="s">
        <v>192</v>
      </c>
      <c r="D7597" s="8">
        <v>98</v>
      </c>
      <c r="E7597" s="8" t="s">
        <v>13670</v>
      </c>
      <c r="F7597" s="8" t="s">
        <v>172</v>
      </c>
      <c r="G7597" s="8" t="s">
        <v>192</v>
      </c>
      <c r="H7597" s="8" t="s">
        <v>202</v>
      </c>
    </row>
    <row r="7598" spans="1:8" ht="15.75" customHeight="1" x14ac:dyDescent="0.3">
      <c r="A7598" s="7">
        <v>7597</v>
      </c>
      <c r="B7598" s="7">
        <v>1497</v>
      </c>
      <c r="C7598" s="7" t="s">
        <v>148</v>
      </c>
      <c r="D7598" s="7">
        <v>14</v>
      </c>
      <c r="E7598" s="7" t="s">
        <v>13676</v>
      </c>
      <c r="F7598" s="7"/>
      <c r="G7598" s="7" t="s">
        <v>152</v>
      </c>
      <c r="H7598" s="7" t="s">
        <v>492</v>
      </c>
    </row>
    <row r="7599" spans="1:8" ht="15.75" customHeight="1" x14ac:dyDescent="0.3">
      <c r="A7599" s="8">
        <v>7598</v>
      </c>
      <c r="B7599" s="8">
        <v>1497</v>
      </c>
      <c r="C7599" s="8" t="s">
        <v>156</v>
      </c>
      <c r="D7599" s="8">
        <v>14</v>
      </c>
      <c r="E7599" s="8" t="s">
        <v>22050</v>
      </c>
      <c r="F7599" s="8" t="s">
        <v>161</v>
      </c>
      <c r="G7599" s="8" t="s">
        <v>766</v>
      </c>
      <c r="H7599" s="8" t="s">
        <v>163</v>
      </c>
    </row>
    <row r="7600" spans="1:8" ht="15.75" customHeight="1" x14ac:dyDescent="0.3">
      <c r="A7600" s="7">
        <v>7599</v>
      </c>
      <c r="B7600" s="7">
        <v>1497</v>
      </c>
      <c r="C7600" s="7" t="s">
        <v>167</v>
      </c>
      <c r="D7600" s="7">
        <v>14</v>
      </c>
      <c r="E7600" s="7" t="s">
        <v>13677</v>
      </c>
      <c r="F7600" s="7" t="s">
        <v>152</v>
      </c>
      <c r="G7600" s="7" t="s">
        <v>172</v>
      </c>
      <c r="H7600" s="7" t="s">
        <v>174</v>
      </c>
    </row>
    <row r="7601" spans="1:8" ht="15.75" customHeight="1" x14ac:dyDescent="0.3">
      <c r="A7601" s="8">
        <v>7600</v>
      </c>
      <c r="B7601" s="8">
        <v>1497</v>
      </c>
      <c r="C7601" s="8" t="s">
        <v>176</v>
      </c>
      <c r="D7601" s="8">
        <v>14</v>
      </c>
      <c r="E7601" s="8" t="s">
        <v>22053</v>
      </c>
      <c r="F7601" s="8" t="s">
        <v>172</v>
      </c>
      <c r="G7601" s="8" t="s">
        <v>172</v>
      </c>
      <c r="H7601" s="8" t="s">
        <v>288</v>
      </c>
    </row>
    <row r="7602" spans="1:8" ht="15.75" customHeight="1" x14ac:dyDescent="0.3">
      <c r="A7602" s="7">
        <v>7601</v>
      </c>
      <c r="B7602" s="7">
        <v>1497</v>
      </c>
      <c r="C7602" s="7" t="s">
        <v>192</v>
      </c>
      <c r="D7602" s="7">
        <v>14</v>
      </c>
      <c r="E7602" s="7" t="s">
        <v>13678</v>
      </c>
      <c r="F7602" s="7" t="s">
        <v>172</v>
      </c>
      <c r="G7602" s="7" t="s">
        <v>192</v>
      </c>
      <c r="H7602" s="7" t="s">
        <v>202</v>
      </c>
    </row>
    <row r="7603" spans="1:8" ht="15.75" customHeight="1" x14ac:dyDescent="0.3">
      <c r="A7603" s="8">
        <v>7602</v>
      </c>
      <c r="B7603" s="8">
        <v>1497</v>
      </c>
      <c r="C7603" s="8" t="s">
        <v>116</v>
      </c>
      <c r="D7603" s="8">
        <v>14</v>
      </c>
      <c r="E7603" s="8" t="s">
        <v>22059</v>
      </c>
      <c r="F7603" s="8" t="s">
        <v>192</v>
      </c>
      <c r="G7603" s="8" t="s">
        <v>116</v>
      </c>
      <c r="H7603" s="8" t="s">
        <v>210</v>
      </c>
    </row>
    <row r="7604" spans="1:8" ht="15.75" customHeight="1" x14ac:dyDescent="0.3">
      <c r="A7604" s="7">
        <v>7603</v>
      </c>
      <c r="B7604" s="7">
        <v>1498</v>
      </c>
      <c r="C7604" s="7" t="s">
        <v>148</v>
      </c>
      <c r="D7604" s="7">
        <v>52</v>
      </c>
      <c r="E7604" s="7" t="s">
        <v>13684</v>
      </c>
      <c r="F7604" s="7"/>
      <c r="G7604" s="7" t="s">
        <v>152</v>
      </c>
      <c r="H7604" s="7" t="s">
        <v>492</v>
      </c>
    </row>
    <row r="7605" spans="1:8" ht="15.75" customHeight="1" x14ac:dyDescent="0.3">
      <c r="A7605" s="8">
        <v>7604</v>
      </c>
      <c r="B7605" s="8">
        <v>1498</v>
      </c>
      <c r="C7605" s="8" t="s">
        <v>156</v>
      </c>
      <c r="D7605" s="8">
        <v>52</v>
      </c>
      <c r="E7605" s="8" t="s">
        <v>22062</v>
      </c>
      <c r="F7605" s="8" t="s">
        <v>161</v>
      </c>
      <c r="G7605" s="8" t="s">
        <v>369</v>
      </c>
      <c r="H7605" s="8" t="s">
        <v>163</v>
      </c>
    </row>
    <row r="7606" spans="1:8" ht="15.75" customHeight="1" x14ac:dyDescent="0.3">
      <c r="A7606" s="7">
        <v>7605</v>
      </c>
      <c r="B7606" s="7">
        <v>1498</v>
      </c>
      <c r="C7606" s="7" t="s">
        <v>167</v>
      </c>
      <c r="D7606" s="7">
        <v>52</v>
      </c>
      <c r="E7606" s="7" t="s">
        <v>13685</v>
      </c>
      <c r="F7606" s="7" t="s">
        <v>152</v>
      </c>
      <c r="G7606" s="7" t="s">
        <v>172</v>
      </c>
      <c r="H7606" s="7" t="s">
        <v>174</v>
      </c>
    </row>
    <row r="7607" spans="1:8" ht="15.75" customHeight="1" x14ac:dyDescent="0.3">
      <c r="A7607" s="8">
        <v>7606</v>
      </c>
      <c r="B7607" s="8">
        <v>1498</v>
      </c>
      <c r="C7607" s="8" t="s">
        <v>176</v>
      </c>
      <c r="D7607" s="8">
        <v>52</v>
      </c>
      <c r="E7607" s="8" t="s">
        <v>22067</v>
      </c>
      <c r="F7607" s="8" t="s">
        <v>172</v>
      </c>
      <c r="G7607" s="8" t="s">
        <v>388</v>
      </c>
      <c r="H7607" s="8" t="s">
        <v>812</v>
      </c>
    </row>
    <row r="7608" spans="1:8" ht="15.75" customHeight="1" x14ac:dyDescent="0.3">
      <c r="A7608" s="7">
        <v>7607</v>
      </c>
      <c r="B7608" s="7">
        <v>1498</v>
      </c>
      <c r="C7608" s="7" t="s">
        <v>192</v>
      </c>
      <c r="D7608" s="7">
        <v>52</v>
      </c>
      <c r="E7608" s="7" t="s">
        <v>13686</v>
      </c>
      <c r="F7608" s="7" t="s">
        <v>172</v>
      </c>
      <c r="G7608" s="7" t="s">
        <v>192</v>
      </c>
      <c r="H7608" s="7" t="s">
        <v>202</v>
      </c>
    </row>
    <row r="7609" spans="1:8" ht="15.75" customHeight="1" x14ac:dyDescent="0.3">
      <c r="A7609" s="8">
        <v>7608</v>
      </c>
      <c r="B7609" s="8">
        <v>1498</v>
      </c>
      <c r="C7609" s="8" t="s">
        <v>116</v>
      </c>
      <c r="D7609" s="8">
        <v>52</v>
      </c>
      <c r="E7609" s="8" t="s">
        <v>22071</v>
      </c>
      <c r="F7609" s="8" t="s">
        <v>192</v>
      </c>
      <c r="G7609" s="8" t="s">
        <v>116</v>
      </c>
      <c r="H7609" s="8" t="s">
        <v>210</v>
      </c>
    </row>
    <row r="7610" spans="1:8" ht="15.75" customHeight="1" x14ac:dyDescent="0.3">
      <c r="A7610" s="7">
        <v>7609</v>
      </c>
      <c r="B7610" s="7">
        <v>1499</v>
      </c>
      <c r="C7610" s="7" t="s">
        <v>148</v>
      </c>
      <c r="D7610" s="7">
        <v>93</v>
      </c>
      <c r="E7610" s="7" t="s">
        <v>13692</v>
      </c>
      <c r="F7610" s="7"/>
      <c r="G7610" s="7" t="s">
        <v>152</v>
      </c>
      <c r="H7610" s="7" t="s">
        <v>153</v>
      </c>
    </row>
    <row r="7611" spans="1:8" ht="15.75" customHeight="1" x14ac:dyDescent="0.3">
      <c r="A7611" s="8">
        <v>7610</v>
      </c>
      <c r="B7611" s="8">
        <v>1499</v>
      </c>
      <c r="C7611" s="8" t="s">
        <v>156</v>
      </c>
      <c r="D7611" s="8">
        <v>93</v>
      </c>
      <c r="E7611" s="8" t="s">
        <v>22076</v>
      </c>
      <c r="F7611" s="8" t="s">
        <v>161</v>
      </c>
      <c r="G7611" s="8" t="s">
        <v>2864</v>
      </c>
      <c r="H7611" s="8" t="s">
        <v>163</v>
      </c>
    </row>
    <row r="7612" spans="1:8" ht="15.75" customHeight="1" x14ac:dyDescent="0.3">
      <c r="A7612" s="7">
        <v>7611</v>
      </c>
      <c r="B7612" s="7">
        <v>1499</v>
      </c>
      <c r="C7612" s="7" t="s">
        <v>167</v>
      </c>
      <c r="D7612" s="7">
        <v>93</v>
      </c>
      <c r="E7612" s="7" t="s">
        <v>13693</v>
      </c>
      <c r="F7612" s="7" t="s">
        <v>152</v>
      </c>
      <c r="G7612" s="7" t="s">
        <v>172</v>
      </c>
      <c r="H7612" s="7" t="s">
        <v>174</v>
      </c>
    </row>
    <row r="7613" spans="1:8" ht="15.75" customHeight="1" x14ac:dyDescent="0.3">
      <c r="A7613" s="8">
        <v>7612</v>
      </c>
      <c r="B7613" s="8">
        <v>1499</v>
      </c>
      <c r="C7613" s="8" t="s">
        <v>176</v>
      </c>
      <c r="D7613" s="8">
        <v>93</v>
      </c>
      <c r="E7613" s="8" t="s">
        <v>22079</v>
      </c>
      <c r="F7613" s="8" t="s">
        <v>172</v>
      </c>
      <c r="G7613" s="8" t="s">
        <v>172</v>
      </c>
      <c r="H7613" s="8" t="s">
        <v>812</v>
      </c>
    </row>
    <row r="7614" spans="1:8" ht="15.75" customHeight="1" x14ac:dyDescent="0.3">
      <c r="A7614" s="7">
        <v>7613</v>
      </c>
      <c r="B7614" s="7">
        <v>1499</v>
      </c>
      <c r="C7614" s="7" t="s">
        <v>192</v>
      </c>
      <c r="D7614" s="7">
        <v>93</v>
      </c>
      <c r="E7614" s="7" t="s">
        <v>13694</v>
      </c>
      <c r="F7614" s="7" t="s">
        <v>172</v>
      </c>
      <c r="G7614" s="7" t="s">
        <v>192</v>
      </c>
      <c r="H7614" s="7" t="s">
        <v>202</v>
      </c>
    </row>
    <row r="7615" spans="1:8" ht="15.75" customHeight="1" x14ac:dyDescent="0.3">
      <c r="A7615" s="8">
        <v>7614</v>
      </c>
      <c r="B7615" s="8">
        <v>1500</v>
      </c>
      <c r="C7615" s="8" t="s">
        <v>148</v>
      </c>
      <c r="D7615" s="8">
        <v>38</v>
      </c>
      <c r="E7615" s="8" t="s">
        <v>13700</v>
      </c>
      <c r="F7615" s="8"/>
      <c r="G7615" s="8" t="s">
        <v>152</v>
      </c>
      <c r="H7615" s="8" t="s">
        <v>492</v>
      </c>
    </row>
    <row r="7616" spans="1:8" ht="15.75" customHeight="1" x14ac:dyDescent="0.3">
      <c r="A7616" s="7">
        <v>7615</v>
      </c>
      <c r="B7616" s="7">
        <v>1500</v>
      </c>
      <c r="C7616" s="7" t="s">
        <v>156</v>
      </c>
      <c r="D7616" s="7">
        <v>38</v>
      </c>
      <c r="E7616" s="7" t="s">
        <v>22084</v>
      </c>
      <c r="F7616" s="7" t="s">
        <v>161</v>
      </c>
      <c r="G7616" s="7" t="s">
        <v>646</v>
      </c>
      <c r="H7616" s="7" t="s">
        <v>163</v>
      </c>
    </row>
    <row r="7617" spans="1:8" ht="15.75" customHeight="1" x14ac:dyDescent="0.3">
      <c r="A7617" s="8">
        <v>7616</v>
      </c>
      <c r="B7617" s="8">
        <v>1500</v>
      </c>
      <c r="C7617" s="8" t="s">
        <v>167</v>
      </c>
      <c r="D7617" s="8">
        <v>38</v>
      </c>
      <c r="E7617" s="8" t="s">
        <v>13701</v>
      </c>
      <c r="F7617" s="8" t="s">
        <v>152</v>
      </c>
      <c r="G7617" s="8" t="s">
        <v>172</v>
      </c>
      <c r="H7617" s="8" t="s">
        <v>174</v>
      </c>
    </row>
    <row r="7618" spans="1:8" ht="15.75" customHeight="1" x14ac:dyDescent="0.3">
      <c r="A7618" s="7">
        <v>7617</v>
      </c>
      <c r="B7618" s="7">
        <v>1500</v>
      </c>
      <c r="C7618" s="7" t="s">
        <v>176</v>
      </c>
      <c r="D7618" s="7">
        <v>38</v>
      </c>
      <c r="E7618" s="7" t="s">
        <v>22087</v>
      </c>
      <c r="F7618" s="7" t="s">
        <v>172</v>
      </c>
      <c r="G7618" s="7" t="s">
        <v>172</v>
      </c>
      <c r="H7618" s="7" t="s">
        <v>184</v>
      </c>
    </row>
    <row r="7619" spans="1:8" ht="15.75" customHeight="1" x14ac:dyDescent="0.3">
      <c r="A7619" s="8">
        <v>7618</v>
      </c>
      <c r="B7619" s="8">
        <v>1500</v>
      </c>
      <c r="C7619" s="8" t="s">
        <v>192</v>
      </c>
      <c r="D7619" s="8">
        <v>38</v>
      </c>
      <c r="E7619" s="8" t="s">
        <v>13702</v>
      </c>
      <c r="F7619" s="8" t="s">
        <v>172</v>
      </c>
      <c r="G7619" s="8" t="s">
        <v>192</v>
      </c>
      <c r="H7619" s="8" t="s">
        <v>202</v>
      </c>
    </row>
    <row r="7620" spans="1:8" ht="15.75" customHeight="1" x14ac:dyDescent="0.3">
      <c r="A7620" s="7">
        <v>7619</v>
      </c>
      <c r="B7620" s="7">
        <v>1500</v>
      </c>
      <c r="C7620" s="7" t="s">
        <v>116</v>
      </c>
      <c r="D7620" s="7">
        <v>38</v>
      </c>
      <c r="E7620" s="7" t="s">
        <v>22092</v>
      </c>
      <c r="F7620" s="7" t="s">
        <v>192</v>
      </c>
      <c r="G7620" s="7" t="s">
        <v>116</v>
      </c>
      <c r="H7620" s="7" t="s">
        <v>210</v>
      </c>
    </row>
    <row r="7621" spans="1:8" ht="15.75" customHeight="1" x14ac:dyDescent="0.3">
      <c r="A7621" s="8">
        <v>7620</v>
      </c>
      <c r="B7621" s="8">
        <v>1501</v>
      </c>
      <c r="C7621" s="8" t="s">
        <v>148</v>
      </c>
      <c r="D7621" s="8">
        <v>118</v>
      </c>
      <c r="E7621" s="8" t="s">
        <v>13709</v>
      </c>
      <c r="F7621" s="8"/>
      <c r="G7621" s="8" t="s">
        <v>152</v>
      </c>
      <c r="H7621" s="8" t="s">
        <v>218</v>
      </c>
    </row>
    <row r="7622" spans="1:8" ht="15.75" customHeight="1" x14ac:dyDescent="0.3">
      <c r="A7622" s="7">
        <v>7621</v>
      </c>
      <c r="B7622" s="7">
        <v>1501</v>
      </c>
      <c r="C7622" s="7" t="s">
        <v>156</v>
      </c>
      <c r="D7622" s="7">
        <v>118</v>
      </c>
      <c r="E7622" s="7" t="s">
        <v>22098</v>
      </c>
      <c r="F7622" s="7" t="s">
        <v>161</v>
      </c>
      <c r="G7622" s="7" t="s">
        <v>1270</v>
      </c>
      <c r="H7622" s="7" t="s">
        <v>163</v>
      </c>
    </row>
    <row r="7623" spans="1:8" ht="15.75" customHeight="1" x14ac:dyDescent="0.3">
      <c r="A7623" s="8">
        <v>7622</v>
      </c>
      <c r="B7623" s="8">
        <v>1501</v>
      </c>
      <c r="C7623" s="8" t="s">
        <v>167</v>
      </c>
      <c r="D7623" s="8">
        <v>118</v>
      </c>
      <c r="E7623" s="8" t="s">
        <v>13710</v>
      </c>
      <c r="F7623" s="8" t="s">
        <v>152</v>
      </c>
      <c r="G7623" s="8" t="s">
        <v>172</v>
      </c>
      <c r="H7623" s="8" t="s">
        <v>174</v>
      </c>
    </row>
    <row r="7624" spans="1:8" ht="15.75" customHeight="1" x14ac:dyDescent="0.3">
      <c r="A7624" s="7">
        <v>7623</v>
      </c>
      <c r="B7624" s="7">
        <v>1501</v>
      </c>
      <c r="C7624" s="7" t="s">
        <v>176</v>
      </c>
      <c r="D7624" s="7">
        <v>118</v>
      </c>
      <c r="E7624" s="7" t="s">
        <v>22106</v>
      </c>
      <c r="F7624" s="7" t="s">
        <v>172</v>
      </c>
      <c r="G7624" s="7" t="s">
        <v>388</v>
      </c>
      <c r="H7624" s="7" t="s">
        <v>248</v>
      </c>
    </row>
    <row r="7625" spans="1:8" ht="15.75" customHeight="1" x14ac:dyDescent="0.3">
      <c r="A7625" s="8">
        <v>7624</v>
      </c>
      <c r="B7625" s="8">
        <v>1501</v>
      </c>
      <c r="C7625" s="8" t="s">
        <v>192</v>
      </c>
      <c r="D7625" s="8">
        <v>118</v>
      </c>
      <c r="E7625" s="8" t="s">
        <v>13711</v>
      </c>
      <c r="F7625" s="8" t="s">
        <v>172</v>
      </c>
      <c r="G7625" s="8" t="s">
        <v>192</v>
      </c>
      <c r="H7625" s="8" t="s">
        <v>202</v>
      </c>
    </row>
    <row r="7626" spans="1:8" ht="15.75" customHeight="1" x14ac:dyDescent="0.3">
      <c r="A7626" s="7">
        <v>7625</v>
      </c>
      <c r="B7626" s="7">
        <v>1502</v>
      </c>
      <c r="C7626" s="7" t="s">
        <v>148</v>
      </c>
      <c r="D7626" s="7">
        <v>67</v>
      </c>
      <c r="E7626" s="7" t="s">
        <v>13716</v>
      </c>
      <c r="F7626" s="7"/>
      <c r="G7626" s="7" t="s">
        <v>152</v>
      </c>
      <c r="H7626" s="7" t="s">
        <v>314</v>
      </c>
    </row>
    <row r="7627" spans="1:8" ht="15.75" customHeight="1" x14ac:dyDescent="0.3">
      <c r="A7627" s="8">
        <v>7626</v>
      </c>
      <c r="B7627" s="8">
        <v>1502</v>
      </c>
      <c r="C7627" s="8" t="s">
        <v>156</v>
      </c>
      <c r="D7627" s="8">
        <v>67</v>
      </c>
      <c r="E7627" s="8" t="s">
        <v>22119</v>
      </c>
      <c r="F7627" s="8" t="s">
        <v>161</v>
      </c>
      <c r="G7627" s="8" t="s">
        <v>3331</v>
      </c>
      <c r="H7627" s="8" t="s">
        <v>163</v>
      </c>
    </row>
    <row r="7628" spans="1:8" ht="15.75" customHeight="1" x14ac:dyDescent="0.3">
      <c r="A7628" s="7">
        <v>7627</v>
      </c>
      <c r="B7628" s="7">
        <v>1502</v>
      </c>
      <c r="C7628" s="7" t="s">
        <v>167</v>
      </c>
      <c r="D7628" s="7">
        <v>67</v>
      </c>
      <c r="E7628" s="7" t="s">
        <v>13717</v>
      </c>
      <c r="F7628" s="7" t="s">
        <v>152</v>
      </c>
      <c r="G7628" s="7" t="s">
        <v>172</v>
      </c>
      <c r="H7628" s="7" t="s">
        <v>174</v>
      </c>
    </row>
    <row r="7629" spans="1:8" ht="15.75" customHeight="1" x14ac:dyDescent="0.3">
      <c r="A7629" s="8">
        <v>7628</v>
      </c>
      <c r="B7629" s="8">
        <v>1502</v>
      </c>
      <c r="C7629" s="8" t="s">
        <v>176</v>
      </c>
      <c r="D7629" s="8">
        <v>67</v>
      </c>
      <c r="E7629" s="8" t="s">
        <v>22127</v>
      </c>
      <c r="F7629" s="8" t="s">
        <v>172</v>
      </c>
      <c r="G7629" s="8" t="s">
        <v>388</v>
      </c>
      <c r="H7629" s="8" t="s">
        <v>248</v>
      </c>
    </row>
    <row r="7630" spans="1:8" ht="15.75" customHeight="1" x14ac:dyDescent="0.3">
      <c r="A7630" s="7">
        <v>7629</v>
      </c>
      <c r="B7630" s="7">
        <v>1502</v>
      </c>
      <c r="C7630" s="7" t="s">
        <v>192</v>
      </c>
      <c r="D7630" s="7">
        <v>67</v>
      </c>
      <c r="E7630" s="7" t="s">
        <v>13718</v>
      </c>
      <c r="F7630" s="7" t="s">
        <v>172</v>
      </c>
      <c r="G7630" s="7" t="s">
        <v>192</v>
      </c>
      <c r="H7630" s="7" t="s">
        <v>202</v>
      </c>
    </row>
    <row r="7631" spans="1:8" ht="15.75" customHeight="1" x14ac:dyDescent="0.3">
      <c r="A7631" s="8">
        <v>7630</v>
      </c>
      <c r="B7631" s="8">
        <v>1502</v>
      </c>
      <c r="C7631" s="8" t="s">
        <v>116</v>
      </c>
      <c r="D7631" s="8">
        <v>67</v>
      </c>
      <c r="E7631" s="8" t="s">
        <v>22133</v>
      </c>
      <c r="F7631" s="8" t="s">
        <v>192</v>
      </c>
      <c r="G7631" s="8" t="s">
        <v>116</v>
      </c>
      <c r="H7631" s="8" t="s">
        <v>210</v>
      </c>
    </row>
    <row r="7632" spans="1:8" ht="15.75" customHeight="1" x14ac:dyDescent="0.3">
      <c r="A7632" s="7">
        <v>7631</v>
      </c>
      <c r="B7632" s="7">
        <v>1503</v>
      </c>
      <c r="C7632" s="7" t="s">
        <v>148</v>
      </c>
      <c r="D7632" s="7">
        <v>6</v>
      </c>
      <c r="E7632" s="7" t="s">
        <v>13723</v>
      </c>
      <c r="F7632" s="7"/>
      <c r="G7632" s="7" t="s">
        <v>152</v>
      </c>
      <c r="H7632" s="7" t="s">
        <v>492</v>
      </c>
    </row>
    <row r="7633" spans="1:8" ht="15.75" customHeight="1" x14ac:dyDescent="0.3">
      <c r="A7633" s="8">
        <v>7632</v>
      </c>
      <c r="B7633" s="8">
        <v>1503</v>
      </c>
      <c r="C7633" s="8" t="s">
        <v>156</v>
      </c>
      <c r="D7633" s="8">
        <v>6</v>
      </c>
      <c r="E7633" s="8" t="s">
        <v>22135</v>
      </c>
      <c r="F7633" s="8" t="s">
        <v>161</v>
      </c>
      <c r="G7633" s="8" t="s">
        <v>8104</v>
      </c>
      <c r="H7633" s="8" t="s">
        <v>163</v>
      </c>
    </row>
    <row r="7634" spans="1:8" ht="15.75" customHeight="1" x14ac:dyDescent="0.3">
      <c r="A7634" s="7">
        <v>7633</v>
      </c>
      <c r="B7634" s="7">
        <v>1503</v>
      </c>
      <c r="C7634" s="7" t="s">
        <v>167</v>
      </c>
      <c r="D7634" s="7">
        <v>6</v>
      </c>
      <c r="E7634" s="7" t="s">
        <v>13724</v>
      </c>
      <c r="F7634" s="7" t="s">
        <v>152</v>
      </c>
      <c r="G7634" s="7" t="s">
        <v>172</v>
      </c>
      <c r="H7634" s="7" t="s">
        <v>174</v>
      </c>
    </row>
    <row r="7635" spans="1:8" ht="15.75" customHeight="1" x14ac:dyDescent="0.3">
      <c r="A7635" s="8">
        <v>7634</v>
      </c>
      <c r="B7635" s="8">
        <v>1503</v>
      </c>
      <c r="C7635" s="8" t="s">
        <v>192</v>
      </c>
      <c r="D7635" s="8">
        <v>6</v>
      </c>
      <c r="E7635" s="8" t="s">
        <v>13725</v>
      </c>
      <c r="F7635" s="8" t="s">
        <v>172</v>
      </c>
      <c r="G7635" s="8" t="s">
        <v>192</v>
      </c>
      <c r="H7635" s="8" t="s">
        <v>202</v>
      </c>
    </row>
    <row r="7636" spans="1:8" ht="15.75" customHeight="1" x14ac:dyDescent="0.3">
      <c r="A7636" s="7">
        <v>7635</v>
      </c>
      <c r="B7636" s="7">
        <v>1504</v>
      </c>
      <c r="C7636" s="7" t="s">
        <v>148</v>
      </c>
      <c r="D7636" s="7">
        <v>102</v>
      </c>
      <c r="E7636" s="7" t="s">
        <v>13731</v>
      </c>
      <c r="F7636" s="7"/>
      <c r="G7636" s="7" t="s">
        <v>152</v>
      </c>
      <c r="H7636" s="7" t="s">
        <v>153</v>
      </c>
    </row>
    <row r="7637" spans="1:8" ht="15.75" customHeight="1" x14ac:dyDescent="0.3">
      <c r="A7637" s="8">
        <v>7636</v>
      </c>
      <c r="B7637" s="8">
        <v>1504</v>
      </c>
      <c r="C7637" s="8" t="s">
        <v>156</v>
      </c>
      <c r="D7637" s="8">
        <v>102</v>
      </c>
      <c r="E7637" s="8" t="s">
        <v>22144</v>
      </c>
      <c r="F7637" s="8" t="s">
        <v>161</v>
      </c>
      <c r="G7637" s="8" t="s">
        <v>2054</v>
      </c>
      <c r="H7637" s="8" t="s">
        <v>163</v>
      </c>
    </row>
    <row r="7638" spans="1:8" ht="15.75" customHeight="1" x14ac:dyDescent="0.3">
      <c r="A7638" s="7">
        <v>7637</v>
      </c>
      <c r="B7638" s="7">
        <v>1504</v>
      </c>
      <c r="C7638" s="7" t="s">
        <v>167</v>
      </c>
      <c r="D7638" s="7">
        <v>102</v>
      </c>
      <c r="E7638" s="7" t="s">
        <v>13732</v>
      </c>
      <c r="F7638" s="7" t="s">
        <v>152</v>
      </c>
      <c r="G7638" s="7" t="s">
        <v>172</v>
      </c>
      <c r="H7638" s="7" t="s">
        <v>174</v>
      </c>
    </row>
    <row r="7639" spans="1:8" ht="15.75" customHeight="1" x14ac:dyDescent="0.3">
      <c r="A7639" s="8">
        <v>7638</v>
      </c>
      <c r="B7639" s="8">
        <v>1504</v>
      </c>
      <c r="C7639" s="8" t="s">
        <v>192</v>
      </c>
      <c r="D7639" s="8">
        <v>102</v>
      </c>
      <c r="E7639" s="8" t="s">
        <v>13733</v>
      </c>
      <c r="F7639" s="8" t="s">
        <v>172</v>
      </c>
      <c r="G7639" s="8" t="s">
        <v>192</v>
      </c>
      <c r="H7639" s="8" t="s">
        <v>202</v>
      </c>
    </row>
    <row r="7640" spans="1:8" ht="15.75" customHeight="1" x14ac:dyDescent="0.3">
      <c r="A7640" s="7">
        <v>7639</v>
      </c>
      <c r="B7640" s="7">
        <v>1505</v>
      </c>
      <c r="C7640" s="7" t="s">
        <v>148</v>
      </c>
      <c r="D7640" s="7">
        <v>24</v>
      </c>
      <c r="E7640" s="7" t="s">
        <v>13739</v>
      </c>
      <c r="F7640" s="7"/>
      <c r="G7640" s="7" t="s">
        <v>152</v>
      </c>
      <c r="H7640" s="7" t="s">
        <v>218</v>
      </c>
    </row>
    <row r="7641" spans="1:8" ht="15.75" customHeight="1" x14ac:dyDescent="0.3">
      <c r="A7641" s="8">
        <v>7640</v>
      </c>
      <c r="B7641" s="8">
        <v>1505</v>
      </c>
      <c r="C7641" s="8" t="s">
        <v>156</v>
      </c>
      <c r="D7641" s="8">
        <v>24</v>
      </c>
      <c r="E7641" s="8" t="s">
        <v>22152</v>
      </c>
      <c r="F7641" s="8" t="s">
        <v>161</v>
      </c>
      <c r="G7641" s="8" t="s">
        <v>5381</v>
      </c>
      <c r="H7641" s="8" t="s">
        <v>163</v>
      </c>
    </row>
    <row r="7642" spans="1:8" ht="15.75" customHeight="1" x14ac:dyDescent="0.3">
      <c r="A7642" s="7">
        <v>7641</v>
      </c>
      <c r="B7642" s="7">
        <v>1505</v>
      </c>
      <c r="C7642" s="7" t="s">
        <v>167</v>
      </c>
      <c r="D7642" s="7">
        <v>24</v>
      </c>
      <c r="E7642" s="7" t="s">
        <v>13741</v>
      </c>
      <c r="F7642" s="7" t="s">
        <v>152</v>
      </c>
      <c r="G7642" s="7" t="s">
        <v>172</v>
      </c>
      <c r="H7642" s="7" t="s">
        <v>174</v>
      </c>
    </row>
    <row r="7643" spans="1:8" ht="15.75" customHeight="1" x14ac:dyDescent="0.3">
      <c r="A7643" s="8">
        <v>7642</v>
      </c>
      <c r="B7643" s="8">
        <v>1505</v>
      </c>
      <c r="C7643" s="8" t="s">
        <v>176</v>
      </c>
      <c r="D7643" s="8">
        <v>24</v>
      </c>
      <c r="E7643" s="8" t="s">
        <v>22154</v>
      </c>
      <c r="F7643" s="8" t="s">
        <v>172</v>
      </c>
      <c r="G7643" s="8" t="s">
        <v>172</v>
      </c>
      <c r="H7643" s="8" t="s">
        <v>248</v>
      </c>
    </row>
    <row r="7644" spans="1:8" ht="15.75" customHeight="1" x14ac:dyDescent="0.3">
      <c r="A7644" s="7">
        <v>7643</v>
      </c>
      <c r="B7644" s="7">
        <v>1505</v>
      </c>
      <c r="C7644" s="7" t="s">
        <v>192</v>
      </c>
      <c r="D7644" s="7">
        <v>24</v>
      </c>
      <c r="E7644" s="7" t="s">
        <v>13742</v>
      </c>
      <c r="F7644" s="7" t="s">
        <v>172</v>
      </c>
      <c r="G7644" s="7" t="s">
        <v>192</v>
      </c>
      <c r="H7644" s="7" t="s">
        <v>202</v>
      </c>
    </row>
    <row r="7645" spans="1:8" ht="15.75" customHeight="1" x14ac:dyDescent="0.3">
      <c r="A7645" s="8">
        <v>7644</v>
      </c>
      <c r="B7645" s="8">
        <v>1506</v>
      </c>
      <c r="C7645" s="8" t="s">
        <v>148</v>
      </c>
      <c r="D7645" s="8">
        <v>22</v>
      </c>
      <c r="E7645" s="8" t="s">
        <v>13749</v>
      </c>
      <c r="F7645" s="8"/>
      <c r="G7645" s="8" t="s">
        <v>152</v>
      </c>
      <c r="H7645" s="8" t="s">
        <v>218</v>
      </c>
    </row>
    <row r="7646" spans="1:8" ht="15.75" customHeight="1" x14ac:dyDescent="0.3">
      <c r="A7646" s="7">
        <v>7645</v>
      </c>
      <c r="B7646" s="7">
        <v>1506</v>
      </c>
      <c r="C7646" s="7" t="s">
        <v>156</v>
      </c>
      <c r="D7646" s="7">
        <v>22</v>
      </c>
      <c r="E7646" s="7" t="s">
        <v>22161</v>
      </c>
      <c r="F7646" s="7" t="s">
        <v>161</v>
      </c>
      <c r="G7646" s="7" t="s">
        <v>320</v>
      </c>
      <c r="H7646" s="7" t="s">
        <v>163</v>
      </c>
    </row>
    <row r="7647" spans="1:8" ht="15.75" customHeight="1" x14ac:dyDescent="0.3">
      <c r="A7647" s="8">
        <v>7646</v>
      </c>
      <c r="B7647" s="8">
        <v>1506</v>
      </c>
      <c r="C7647" s="8" t="s">
        <v>167</v>
      </c>
      <c r="D7647" s="8">
        <v>22</v>
      </c>
      <c r="E7647" s="8" t="s">
        <v>13750</v>
      </c>
      <c r="F7647" s="8" t="s">
        <v>152</v>
      </c>
      <c r="G7647" s="8" t="s">
        <v>172</v>
      </c>
      <c r="H7647" s="8" t="s">
        <v>174</v>
      </c>
    </row>
    <row r="7648" spans="1:8" ht="15.75" customHeight="1" x14ac:dyDescent="0.3">
      <c r="A7648" s="7">
        <v>7647</v>
      </c>
      <c r="B7648" s="7">
        <v>1506</v>
      </c>
      <c r="C7648" s="7" t="s">
        <v>192</v>
      </c>
      <c r="D7648" s="7">
        <v>22</v>
      </c>
      <c r="E7648" s="7" t="s">
        <v>13751</v>
      </c>
      <c r="F7648" s="7" t="s">
        <v>172</v>
      </c>
      <c r="G7648" s="7" t="s">
        <v>192</v>
      </c>
      <c r="H7648" s="7" t="s">
        <v>202</v>
      </c>
    </row>
    <row r="7649" spans="1:8" ht="15.75" customHeight="1" x14ac:dyDescent="0.3">
      <c r="A7649" s="8">
        <v>7648</v>
      </c>
      <c r="B7649" s="8">
        <v>1506</v>
      </c>
      <c r="C7649" s="8" t="s">
        <v>116</v>
      </c>
      <c r="D7649" s="8">
        <v>22</v>
      </c>
      <c r="E7649" s="8" t="s">
        <v>22164</v>
      </c>
      <c r="F7649" s="8" t="s">
        <v>192</v>
      </c>
      <c r="G7649" s="8" t="s">
        <v>116</v>
      </c>
      <c r="H7649" s="8" t="s">
        <v>210</v>
      </c>
    </row>
    <row r="7650" spans="1:8" ht="15.75" customHeight="1" x14ac:dyDescent="0.3">
      <c r="A7650" s="7">
        <v>7649</v>
      </c>
      <c r="B7650" s="7">
        <v>1507</v>
      </c>
      <c r="C7650" s="7" t="s">
        <v>148</v>
      </c>
      <c r="D7650" s="7">
        <v>47</v>
      </c>
      <c r="E7650" s="7" t="s">
        <v>13757</v>
      </c>
      <c r="F7650" s="7"/>
      <c r="G7650" s="7" t="s">
        <v>152</v>
      </c>
      <c r="H7650" s="7" t="s">
        <v>492</v>
      </c>
    </row>
    <row r="7651" spans="1:8" ht="15.75" customHeight="1" x14ac:dyDescent="0.3">
      <c r="A7651" s="8">
        <v>7650</v>
      </c>
      <c r="B7651" s="8">
        <v>1507</v>
      </c>
      <c r="C7651" s="8" t="s">
        <v>156</v>
      </c>
      <c r="D7651" s="8">
        <v>47</v>
      </c>
      <c r="E7651" s="8" t="s">
        <v>22170</v>
      </c>
      <c r="F7651" s="8" t="s">
        <v>161</v>
      </c>
      <c r="G7651" s="8" t="s">
        <v>2236</v>
      </c>
      <c r="H7651" s="8" t="s">
        <v>163</v>
      </c>
    </row>
    <row r="7652" spans="1:8" ht="15.75" customHeight="1" x14ac:dyDescent="0.3">
      <c r="A7652" s="7">
        <v>7651</v>
      </c>
      <c r="B7652" s="7">
        <v>1507</v>
      </c>
      <c r="C7652" s="7" t="s">
        <v>167</v>
      </c>
      <c r="D7652" s="7">
        <v>47</v>
      </c>
      <c r="E7652" s="7" t="s">
        <v>13758</v>
      </c>
      <c r="F7652" s="7" t="s">
        <v>152</v>
      </c>
      <c r="G7652" s="7" t="s">
        <v>172</v>
      </c>
      <c r="H7652" s="7" t="s">
        <v>174</v>
      </c>
    </row>
    <row r="7653" spans="1:8" ht="15.75" customHeight="1" x14ac:dyDescent="0.3">
      <c r="A7653" s="8">
        <v>7652</v>
      </c>
      <c r="B7653" s="8">
        <v>1507</v>
      </c>
      <c r="C7653" s="8" t="s">
        <v>176</v>
      </c>
      <c r="D7653" s="8">
        <v>47</v>
      </c>
      <c r="E7653" s="8" t="s">
        <v>22173</v>
      </c>
      <c r="F7653" s="8" t="s">
        <v>172</v>
      </c>
      <c r="G7653" s="8" t="s">
        <v>388</v>
      </c>
      <c r="H7653" s="8" t="s">
        <v>812</v>
      </c>
    </row>
    <row r="7654" spans="1:8" ht="15.75" customHeight="1" x14ac:dyDescent="0.3">
      <c r="A7654" s="7">
        <v>7653</v>
      </c>
      <c r="B7654" s="7">
        <v>1507</v>
      </c>
      <c r="C7654" s="7" t="s">
        <v>192</v>
      </c>
      <c r="D7654" s="7">
        <v>47</v>
      </c>
      <c r="E7654" s="7" t="s">
        <v>13759</v>
      </c>
      <c r="F7654" s="7" t="s">
        <v>172</v>
      </c>
      <c r="G7654" s="7" t="s">
        <v>192</v>
      </c>
      <c r="H7654" s="7" t="s">
        <v>202</v>
      </c>
    </row>
    <row r="7655" spans="1:8" ht="15.75" customHeight="1" x14ac:dyDescent="0.3">
      <c r="A7655" s="8">
        <v>7654</v>
      </c>
      <c r="B7655" s="8">
        <v>1508</v>
      </c>
      <c r="C7655" s="8" t="s">
        <v>148</v>
      </c>
      <c r="D7655" s="8">
        <v>31</v>
      </c>
      <c r="E7655" s="8" t="s">
        <v>13767</v>
      </c>
      <c r="F7655" s="8"/>
      <c r="G7655" s="8" t="s">
        <v>152</v>
      </c>
      <c r="H7655" s="8" t="s">
        <v>218</v>
      </c>
    </row>
    <row r="7656" spans="1:8" ht="15.75" customHeight="1" x14ac:dyDescent="0.3">
      <c r="A7656" s="7">
        <v>7655</v>
      </c>
      <c r="B7656" s="7">
        <v>1508</v>
      </c>
      <c r="C7656" s="7" t="s">
        <v>156</v>
      </c>
      <c r="D7656" s="7">
        <v>31</v>
      </c>
      <c r="E7656" s="7" t="s">
        <v>22179</v>
      </c>
      <c r="F7656" s="7" t="s">
        <v>161</v>
      </c>
      <c r="G7656" s="7" t="s">
        <v>2546</v>
      </c>
      <c r="H7656" s="7" t="s">
        <v>163</v>
      </c>
    </row>
    <row r="7657" spans="1:8" ht="15.75" customHeight="1" x14ac:dyDescent="0.3">
      <c r="A7657" s="8">
        <v>7656</v>
      </c>
      <c r="B7657" s="8">
        <v>1509</v>
      </c>
      <c r="C7657" s="8" t="s">
        <v>148</v>
      </c>
      <c r="D7657" s="8">
        <v>4</v>
      </c>
      <c r="E7657" s="8" t="s">
        <v>13772</v>
      </c>
      <c r="F7657" s="8"/>
      <c r="G7657" s="8" t="s">
        <v>152</v>
      </c>
      <c r="H7657" s="8" t="s">
        <v>492</v>
      </c>
    </row>
    <row r="7658" spans="1:8" ht="15.75" customHeight="1" x14ac:dyDescent="0.3">
      <c r="A7658" s="7">
        <v>7657</v>
      </c>
      <c r="B7658" s="7">
        <v>1509</v>
      </c>
      <c r="C7658" s="7" t="s">
        <v>156</v>
      </c>
      <c r="D7658" s="7">
        <v>4</v>
      </c>
      <c r="E7658" s="7" t="s">
        <v>22182</v>
      </c>
      <c r="F7658" s="7" t="s">
        <v>161</v>
      </c>
      <c r="G7658" s="7" t="s">
        <v>6265</v>
      </c>
      <c r="H7658" s="7" t="s">
        <v>163</v>
      </c>
    </row>
    <row r="7659" spans="1:8" ht="15.75" customHeight="1" x14ac:dyDescent="0.3">
      <c r="A7659" s="8">
        <v>7658</v>
      </c>
      <c r="B7659" s="8">
        <v>1509</v>
      </c>
      <c r="C7659" s="8" t="s">
        <v>167</v>
      </c>
      <c r="D7659" s="8">
        <v>4</v>
      </c>
      <c r="E7659" s="8" t="s">
        <v>13773</v>
      </c>
      <c r="F7659" s="8" t="s">
        <v>152</v>
      </c>
      <c r="G7659" s="8" t="s">
        <v>172</v>
      </c>
      <c r="H7659" s="8" t="s">
        <v>174</v>
      </c>
    </row>
    <row r="7660" spans="1:8" ht="15.75" customHeight="1" x14ac:dyDescent="0.3">
      <c r="A7660" s="7">
        <v>7659</v>
      </c>
      <c r="B7660" s="7">
        <v>1509</v>
      </c>
      <c r="C7660" s="7" t="s">
        <v>192</v>
      </c>
      <c r="D7660" s="7">
        <v>4</v>
      </c>
      <c r="E7660" s="7" t="s">
        <v>13774</v>
      </c>
      <c r="F7660" s="7" t="s">
        <v>172</v>
      </c>
      <c r="G7660" s="7" t="s">
        <v>192</v>
      </c>
      <c r="H7660" s="7" t="s">
        <v>202</v>
      </c>
    </row>
    <row r="7661" spans="1:8" ht="15.75" customHeight="1" x14ac:dyDescent="0.3">
      <c r="A7661" s="8">
        <v>7660</v>
      </c>
      <c r="B7661" s="8">
        <v>1510</v>
      </c>
      <c r="C7661" s="8" t="s">
        <v>148</v>
      </c>
      <c r="D7661" s="8">
        <v>17</v>
      </c>
      <c r="E7661" s="8" t="s">
        <v>13779</v>
      </c>
      <c r="F7661" s="8"/>
      <c r="G7661" s="8" t="s">
        <v>152</v>
      </c>
      <c r="H7661" s="8" t="s">
        <v>153</v>
      </c>
    </row>
    <row r="7662" spans="1:8" ht="15.75" customHeight="1" x14ac:dyDescent="0.3">
      <c r="A7662" s="7">
        <v>7661</v>
      </c>
      <c r="B7662" s="7">
        <v>1510</v>
      </c>
      <c r="C7662" s="7" t="s">
        <v>156</v>
      </c>
      <c r="D7662" s="7">
        <v>17</v>
      </c>
      <c r="E7662" s="7" t="s">
        <v>22190</v>
      </c>
      <c r="F7662" s="7" t="s">
        <v>161</v>
      </c>
      <c r="G7662" s="7" t="s">
        <v>4015</v>
      </c>
      <c r="H7662" s="7" t="s">
        <v>163</v>
      </c>
    </row>
    <row r="7663" spans="1:8" ht="15.75" customHeight="1" x14ac:dyDescent="0.3">
      <c r="A7663" s="8">
        <v>7662</v>
      </c>
      <c r="B7663" s="8">
        <v>1510</v>
      </c>
      <c r="C7663" s="8" t="s">
        <v>167</v>
      </c>
      <c r="D7663" s="8">
        <v>17</v>
      </c>
      <c r="E7663" s="8" t="s">
        <v>13780</v>
      </c>
      <c r="F7663" s="8" t="s">
        <v>152</v>
      </c>
      <c r="G7663" s="8" t="s">
        <v>172</v>
      </c>
      <c r="H7663" s="8" t="s">
        <v>174</v>
      </c>
    </row>
    <row r="7664" spans="1:8" ht="15.75" customHeight="1" x14ac:dyDescent="0.3">
      <c r="A7664" s="7">
        <v>7663</v>
      </c>
      <c r="B7664" s="7">
        <v>1510</v>
      </c>
      <c r="C7664" s="7" t="s">
        <v>176</v>
      </c>
      <c r="D7664" s="7">
        <v>17</v>
      </c>
      <c r="E7664" s="7" t="s">
        <v>22196</v>
      </c>
      <c r="F7664" s="7" t="s">
        <v>172</v>
      </c>
      <c r="G7664" s="7" t="s">
        <v>388</v>
      </c>
      <c r="H7664" s="7" t="s">
        <v>184</v>
      </c>
    </row>
    <row r="7665" spans="1:8" ht="15.75" customHeight="1" x14ac:dyDescent="0.3">
      <c r="A7665" s="8">
        <v>7664</v>
      </c>
      <c r="B7665" s="8">
        <v>1510</v>
      </c>
      <c r="C7665" s="8" t="s">
        <v>192</v>
      </c>
      <c r="D7665" s="8">
        <v>17</v>
      </c>
      <c r="E7665" s="8" t="s">
        <v>13781</v>
      </c>
      <c r="F7665" s="8" t="s">
        <v>172</v>
      </c>
      <c r="G7665" s="8" t="s">
        <v>192</v>
      </c>
      <c r="H7665" s="8" t="s">
        <v>202</v>
      </c>
    </row>
    <row r="7666" spans="1:8" ht="15.75" customHeight="1" x14ac:dyDescent="0.3">
      <c r="A7666" s="7">
        <v>7665</v>
      </c>
      <c r="B7666" s="7">
        <v>1511</v>
      </c>
      <c r="C7666" s="7" t="s">
        <v>148</v>
      </c>
      <c r="D7666" s="7">
        <v>49</v>
      </c>
      <c r="E7666" s="7" t="s">
        <v>13786</v>
      </c>
      <c r="F7666" s="7"/>
      <c r="G7666" s="7" t="s">
        <v>152</v>
      </c>
      <c r="H7666" s="7" t="s">
        <v>153</v>
      </c>
    </row>
    <row r="7667" spans="1:8" ht="15.75" customHeight="1" x14ac:dyDescent="0.3">
      <c r="A7667" s="8">
        <v>7666</v>
      </c>
      <c r="B7667" s="8">
        <v>1511</v>
      </c>
      <c r="C7667" s="8" t="s">
        <v>156</v>
      </c>
      <c r="D7667" s="8">
        <v>49</v>
      </c>
      <c r="E7667" s="8" t="s">
        <v>22203</v>
      </c>
      <c r="F7667" s="8" t="s">
        <v>161</v>
      </c>
      <c r="G7667" s="8" t="s">
        <v>2458</v>
      </c>
      <c r="H7667" s="8" t="s">
        <v>163</v>
      </c>
    </row>
    <row r="7668" spans="1:8" ht="15.75" customHeight="1" x14ac:dyDescent="0.3">
      <c r="A7668" s="7">
        <v>7667</v>
      </c>
      <c r="B7668" s="7">
        <v>1511</v>
      </c>
      <c r="C7668" s="7" t="s">
        <v>167</v>
      </c>
      <c r="D7668" s="7">
        <v>49</v>
      </c>
      <c r="E7668" s="7" t="s">
        <v>13788</v>
      </c>
      <c r="F7668" s="7" t="s">
        <v>152</v>
      </c>
      <c r="G7668" s="7" t="s">
        <v>172</v>
      </c>
      <c r="H7668" s="7" t="s">
        <v>174</v>
      </c>
    </row>
    <row r="7669" spans="1:8" ht="15.75" customHeight="1" x14ac:dyDescent="0.3">
      <c r="A7669" s="8">
        <v>7668</v>
      </c>
      <c r="B7669" s="8">
        <v>1511</v>
      </c>
      <c r="C7669" s="8" t="s">
        <v>176</v>
      </c>
      <c r="D7669" s="8">
        <v>49</v>
      </c>
      <c r="E7669" s="8" t="s">
        <v>22207</v>
      </c>
      <c r="F7669" s="8" t="s">
        <v>172</v>
      </c>
      <c r="G7669" s="8" t="s">
        <v>388</v>
      </c>
      <c r="H7669" s="8" t="s">
        <v>812</v>
      </c>
    </row>
    <row r="7670" spans="1:8" ht="15.75" customHeight="1" x14ac:dyDescent="0.3">
      <c r="A7670" s="7">
        <v>7669</v>
      </c>
      <c r="B7670" s="7">
        <v>1511</v>
      </c>
      <c r="C7670" s="7" t="s">
        <v>192</v>
      </c>
      <c r="D7670" s="7">
        <v>49</v>
      </c>
      <c r="E7670" s="7" t="s">
        <v>13789</v>
      </c>
      <c r="F7670" s="7" t="s">
        <v>172</v>
      </c>
      <c r="G7670" s="7" t="s">
        <v>192</v>
      </c>
      <c r="H7670" s="7" t="s">
        <v>202</v>
      </c>
    </row>
    <row r="7671" spans="1:8" ht="15.75" customHeight="1" x14ac:dyDescent="0.3">
      <c r="A7671" s="8">
        <v>7670</v>
      </c>
      <c r="B7671" s="8">
        <v>1511</v>
      </c>
      <c r="C7671" s="8" t="s">
        <v>116</v>
      </c>
      <c r="D7671" s="8">
        <v>49</v>
      </c>
      <c r="E7671" s="8" t="s">
        <v>22212</v>
      </c>
      <c r="F7671" s="8" t="s">
        <v>192</v>
      </c>
      <c r="G7671" s="8" t="s">
        <v>116</v>
      </c>
      <c r="H7671" s="8" t="s">
        <v>210</v>
      </c>
    </row>
    <row r="7672" spans="1:8" ht="15.75" customHeight="1" x14ac:dyDescent="0.3">
      <c r="A7672" s="7">
        <v>7671</v>
      </c>
      <c r="B7672" s="7">
        <v>1512</v>
      </c>
      <c r="C7672" s="7" t="s">
        <v>148</v>
      </c>
      <c r="D7672" s="7">
        <v>111</v>
      </c>
      <c r="E7672" s="7" t="s">
        <v>13794</v>
      </c>
      <c r="F7672" s="7"/>
      <c r="G7672" s="7" t="s">
        <v>152</v>
      </c>
      <c r="H7672" s="7" t="s">
        <v>492</v>
      </c>
    </row>
    <row r="7673" spans="1:8" ht="15.75" customHeight="1" x14ac:dyDescent="0.3">
      <c r="A7673" s="8">
        <v>7672</v>
      </c>
      <c r="B7673" s="8">
        <v>1512</v>
      </c>
      <c r="C7673" s="8" t="s">
        <v>156</v>
      </c>
      <c r="D7673" s="8">
        <v>111</v>
      </c>
      <c r="E7673" s="8" t="s">
        <v>22216</v>
      </c>
      <c r="F7673" s="8" t="s">
        <v>161</v>
      </c>
      <c r="G7673" s="8" t="s">
        <v>162</v>
      </c>
      <c r="H7673" s="8" t="s">
        <v>163</v>
      </c>
    </row>
    <row r="7674" spans="1:8" ht="15.75" customHeight="1" x14ac:dyDescent="0.3">
      <c r="A7674" s="7">
        <v>7673</v>
      </c>
      <c r="B7674" s="7">
        <v>1512</v>
      </c>
      <c r="C7674" s="7" t="s">
        <v>167</v>
      </c>
      <c r="D7674" s="7">
        <v>111</v>
      </c>
      <c r="E7674" s="7" t="s">
        <v>13795</v>
      </c>
      <c r="F7674" s="7" t="s">
        <v>152</v>
      </c>
      <c r="G7674" s="7" t="s">
        <v>172</v>
      </c>
      <c r="H7674" s="7" t="s">
        <v>174</v>
      </c>
    </row>
    <row r="7675" spans="1:8" ht="15.75" customHeight="1" x14ac:dyDescent="0.3">
      <c r="A7675" s="8">
        <v>7674</v>
      </c>
      <c r="B7675" s="8">
        <v>1512</v>
      </c>
      <c r="C7675" s="8" t="s">
        <v>176</v>
      </c>
      <c r="D7675" s="8">
        <v>111</v>
      </c>
      <c r="E7675" s="8" t="s">
        <v>22221</v>
      </c>
      <c r="F7675" s="8" t="s">
        <v>172</v>
      </c>
      <c r="G7675" s="8" t="s">
        <v>172</v>
      </c>
      <c r="H7675" s="8" t="s">
        <v>812</v>
      </c>
    </row>
    <row r="7676" spans="1:8" ht="15.75" customHeight="1" x14ac:dyDescent="0.3">
      <c r="A7676" s="7">
        <v>7675</v>
      </c>
      <c r="B7676" s="7">
        <v>1512</v>
      </c>
      <c r="C7676" s="7" t="s">
        <v>192</v>
      </c>
      <c r="D7676" s="7">
        <v>111</v>
      </c>
      <c r="E7676" s="7" t="s">
        <v>13796</v>
      </c>
      <c r="F7676" s="7" t="s">
        <v>172</v>
      </c>
      <c r="G7676" s="7" t="s">
        <v>192</v>
      </c>
      <c r="H7676" s="7" t="s">
        <v>202</v>
      </c>
    </row>
    <row r="7677" spans="1:8" ht="15.75" customHeight="1" x14ac:dyDescent="0.3">
      <c r="A7677" s="8">
        <v>7676</v>
      </c>
      <c r="B7677" s="8">
        <v>1513</v>
      </c>
      <c r="C7677" s="8" t="s">
        <v>148</v>
      </c>
      <c r="D7677" s="8">
        <v>60</v>
      </c>
      <c r="E7677" s="8" t="s">
        <v>13803</v>
      </c>
      <c r="F7677" s="8"/>
      <c r="G7677" s="8" t="s">
        <v>152</v>
      </c>
      <c r="H7677" s="8" t="s">
        <v>314</v>
      </c>
    </row>
    <row r="7678" spans="1:8" ht="15.75" customHeight="1" x14ac:dyDescent="0.3">
      <c r="A7678" s="7">
        <v>7677</v>
      </c>
      <c r="B7678" s="7">
        <v>1513</v>
      </c>
      <c r="C7678" s="7" t="s">
        <v>156</v>
      </c>
      <c r="D7678" s="7">
        <v>60</v>
      </c>
      <c r="E7678" s="7" t="s">
        <v>22225</v>
      </c>
      <c r="F7678" s="7" t="s">
        <v>161</v>
      </c>
      <c r="G7678" s="7" t="s">
        <v>734</v>
      </c>
      <c r="H7678" s="7" t="s">
        <v>163</v>
      </c>
    </row>
    <row r="7679" spans="1:8" ht="15.75" customHeight="1" x14ac:dyDescent="0.3">
      <c r="A7679" s="8">
        <v>7678</v>
      </c>
      <c r="B7679" s="8">
        <v>1513</v>
      </c>
      <c r="C7679" s="8" t="s">
        <v>167</v>
      </c>
      <c r="D7679" s="8">
        <v>60</v>
      </c>
      <c r="E7679" s="8" t="s">
        <v>13804</v>
      </c>
      <c r="F7679" s="8" t="s">
        <v>152</v>
      </c>
      <c r="G7679" s="8" t="s">
        <v>172</v>
      </c>
      <c r="H7679" s="8" t="s">
        <v>174</v>
      </c>
    </row>
    <row r="7680" spans="1:8" ht="15.75" customHeight="1" x14ac:dyDescent="0.3">
      <c r="A7680" s="7">
        <v>7679</v>
      </c>
      <c r="B7680" s="7">
        <v>1513</v>
      </c>
      <c r="C7680" s="7" t="s">
        <v>176</v>
      </c>
      <c r="D7680" s="7">
        <v>60</v>
      </c>
      <c r="E7680" s="7" t="s">
        <v>22231</v>
      </c>
      <c r="F7680" s="7" t="s">
        <v>172</v>
      </c>
      <c r="G7680" s="7" t="s">
        <v>172</v>
      </c>
      <c r="H7680" s="7" t="s">
        <v>184</v>
      </c>
    </row>
    <row r="7681" spans="1:8" ht="15.75" customHeight="1" x14ac:dyDescent="0.3">
      <c r="A7681" s="8">
        <v>7680</v>
      </c>
      <c r="B7681" s="8">
        <v>1513</v>
      </c>
      <c r="C7681" s="8" t="s">
        <v>192</v>
      </c>
      <c r="D7681" s="8">
        <v>60</v>
      </c>
      <c r="E7681" s="8" t="s">
        <v>10660</v>
      </c>
      <c r="F7681" s="8" t="s">
        <v>172</v>
      </c>
      <c r="G7681" s="8" t="s">
        <v>192</v>
      </c>
      <c r="H7681" s="8" t="s">
        <v>202</v>
      </c>
    </row>
    <row r="7682" spans="1:8" ht="15.75" customHeight="1" x14ac:dyDescent="0.3">
      <c r="A7682" s="7">
        <v>7681</v>
      </c>
      <c r="B7682" s="7">
        <v>1513</v>
      </c>
      <c r="C7682" s="7" t="s">
        <v>116</v>
      </c>
      <c r="D7682" s="7">
        <v>60</v>
      </c>
      <c r="E7682" s="7" t="s">
        <v>22234</v>
      </c>
      <c r="F7682" s="7" t="s">
        <v>192</v>
      </c>
      <c r="G7682" s="7" t="s">
        <v>116</v>
      </c>
      <c r="H7682" s="7" t="s">
        <v>210</v>
      </c>
    </row>
    <row r="7683" spans="1:8" ht="15.75" customHeight="1" x14ac:dyDescent="0.3">
      <c r="A7683" s="8">
        <v>7682</v>
      </c>
      <c r="B7683" s="8">
        <v>1514</v>
      </c>
      <c r="C7683" s="8" t="s">
        <v>148</v>
      </c>
      <c r="D7683" s="8">
        <v>16</v>
      </c>
      <c r="E7683" s="8" t="s">
        <v>13810</v>
      </c>
      <c r="F7683" s="8"/>
      <c r="G7683" s="8" t="s">
        <v>152</v>
      </c>
      <c r="H7683" s="8" t="s">
        <v>153</v>
      </c>
    </row>
    <row r="7684" spans="1:8" ht="15.75" customHeight="1" x14ac:dyDescent="0.3">
      <c r="A7684" s="7">
        <v>7683</v>
      </c>
      <c r="B7684" s="7">
        <v>1514</v>
      </c>
      <c r="C7684" s="7" t="s">
        <v>156</v>
      </c>
      <c r="D7684" s="7">
        <v>16</v>
      </c>
      <c r="E7684" s="7" t="s">
        <v>22239</v>
      </c>
      <c r="F7684" s="7" t="s">
        <v>161</v>
      </c>
      <c r="G7684" s="7" t="s">
        <v>3258</v>
      </c>
      <c r="H7684" s="7" t="s">
        <v>163</v>
      </c>
    </row>
    <row r="7685" spans="1:8" ht="15.75" customHeight="1" x14ac:dyDescent="0.3">
      <c r="A7685" s="8">
        <v>7684</v>
      </c>
      <c r="B7685" s="8">
        <v>1514</v>
      </c>
      <c r="C7685" s="8" t="s">
        <v>167</v>
      </c>
      <c r="D7685" s="8">
        <v>16</v>
      </c>
      <c r="E7685" s="8" t="s">
        <v>13811</v>
      </c>
      <c r="F7685" s="8" t="s">
        <v>152</v>
      </c>
      <c r="G7685" s="8" t="s">
        <v>172</v>
      </c>
      <c r="H7685" s="8" t="s">
        <v>174</v>
      </c>
    </row>
    <row r="7686" spans="1:8" ht="15.75" customHeight="1" x14ac:dyDescent="0.3">
      <c r="A7686" s="7">
        <v>7685</v>
      </c>
      <c r="B7686" s="7">
        <v>1514</v>
      </c>
      <c r="C7686" s="7" t="s">
        <v>192</v>
      </c>
      <c r="D7686" s="7">
        <v>16</v>
      </c>
      <c r="E7686" s="7" t="s">
        <v>13812</v>
      </c>
      <c r="F7686" s="7" t="s">
        <v>172</v>
      </c>
      <c r="G7686" s="7" t="s">
        <v>192</v>
      </c>
      <c r="H7686" s="7" t="s">
        <v>202</v>
      </c>
    </row>
    <row r="7687" spans="1:8" ht="15.75" customHeight="1" x14ac:dyDescent="0.3">
      <c r="A7687" s="8">
        <v>7686</v>
      </c>
      <c r="B7687" s="8">
        <v>1514</v>
      </c>
      <c r="C7687" s="8" t="s">
        <v>116</v>
      </c>
      <c r="D7687" s="8">
        <v>16</v>
      </c>
      <c r="E7687" s="8" t="s">
        <v>22247</v>
      </c>
      <c r="F7687" s="8" t="s">
        <v>192</v>
      </c>
      <c r="G7687" s="8" t="s">
        <v>116</v>
      </c>
      <c r="H7687" s="8" t="s">
        <v>210</v>
      </c>
    </row>
    <row r="7688" spans="1:8" ht="15.75" customHeight="1" x14ac:dyDescent="0.3">
      <c r="A7688" s="7">
        <v>7687</v>
      </c>
      <c r="B7688" s="7">
        <v>1515</v>
      </c>
      <c r="C7688" s="7" t="s">
        <v>148</v>
      </c>
      <c r="D7688" s="7">
        <v>15</v>
      </c>
      <c r="E7688" s="7" t="s">
        <v>13817</v>
      </c>
      <c r="F7688" s="7"/>
      <c r="G7688" s="7" t="s">
        <v>152</v>
      </c>
      <c r="H7688" s="7" t="s">
        <v>218</v>
      </c>
    </row>
    <row r="7689" spans="1:8" ht="15.75" customHeight="1" x14ac:dyDescent="0.3">
      <c r="A7689" s="8">
        <v>7688</v>
      </c>
      <c r="B7689" s="8">
        <v>1515</v>
      </c>
      <c r="C7689" s="8" t="s">
        <v>156</v>
      </c>
      <c r="D7689" s="8">
        <v>15</v>
      </c>
      <c r="E7689" s="8" t="s">
        <v>22250</v>
      </c>
      <c r="F7689" s="8" t="s">
        <v>161</v>
      </c>
      <c r="G7689" s="8" t="s">
        <v>2493</v>
      </c>
      <c r="H7689" s="8" t="s">
        <v>163</v>
      </c>
    </row>
    <row r="7690" spans="1:8" ht="15.75" customHeight="1" x14ac:dyDescent="0.3">
      <c r="A7690" s="7">
        <v>7689</v>
      </c>
      <c r="B7690" s="7">
        <v>1515</v>
      </c>
      <c r="C7690" s="7" t="s">
        <v>167</v>
      </c>
      <c r="D7690" s="7">
        <v>15</v>
      </c>
      <c r="E7690" s="7" t="s">
        <v>13818</v>
      </c>
      <c r="F7690" s="7" t="s">
        <v>152</v>
      </c>
      <c r="G7690" s="7" t="s">
        <v>172</v>
      </c>
      <c r="H7690" s="7" t="s">
        <v>174</v>
      </c>
    </row>
    <row r="7691" spans="1:8" ht="15.75" customHeight="1" x14ac:dyDescent="0.3">
      <c r="A7691" s="8">
        <v>7690</v>
      </c>
      <c r="B7691" s="8">
        <v>1515</v>
      </c>
      <c r="C7691" s="8" t="s">
        <v>192</v>
      </c>
      <c r="D7691" s="8">
        <v>15</v>
      </c>
      <c r="E7691" s="8" t="s">
        <v>13819</v>
      </c>
      <c r="F7691" s="8" t="s">
        <v>172</v>
      </c>
      <c r="G7691" s="8" t="s">
        <v>192</v>
      </c>
      <c r="H7691" s="8" t="s">
        <v>202</v>
      </c>
    </row>
    <row r="7692" spans="1:8" ht="15.75" customHeight="1" x14ac:dyDescent="0.3">
      <c r="A7692" s="7">
        <v>7691</v>
      </c>
      <c r="B7692" s="7">
        <v>1515</v>
      </c>
      <c r="C7692" s="7" t="s">
        <v>116</v>
      </c>
      <c r="D7692" s="7">
        <v>15</v>
      </c>
      <c r="E7692" s="7" t="s">
        <v>22258</v>
      </c>
      <c r="F7692" s="7" t="s">
        <v>192</v>
      </c>
      <c r="G7692" s="7" t="s">
        <v>116</v>
      </c>
      <c r="H7692" s="7" t="s">
        <v>210</v>
      </c>
    </row>
    <row r="7693" spans="1:8" ht="15.75" customHeight="1" x14ac:dyDescent="0.3">
      <c r="A7693" s="8">
        <v>7692</v>
      </c>
      <c r="B7693" s="8">
        <v>1516</v>
      </c>
      <c r="C7693" s="8" t="s">
        <v>148</v>
      </c>
      <c r="D7693" s="8">
        <v>8</v>
      </c>
      <c r="E7693" s="8" t="s">
        <v>13825</v>
      </c>
      <c r="F7693" s="8"/>
      <c r="G7693" s="8" t="s">
        <v>152</v>
      </c>
      <c r="H7693" s="8" t="s">
        <v>218</v>
      </c>
    </row>
    <row r="7694" spans="1:8" ht="15.75" customHeight="1" x14ac:dyDescent="0.3">
      <c r="A7694" s="7">
        <v>7693</v>
      </c>
      <c r="B7694" s="7">
        <v>1516</v>
      </c>
      <c r="C7694" s="7" t="s">
        <v>156</v>
      </c>
      <c r="D7694" s="7">
        <v>8</v>
      </c>
      <c r="E7694" s="7" t="s">
        <v>22264</v>
      </c>
      <c r="F7694" s="7" t="s">
        <v>161</v>
      </c>
      <c r="G7694" s="7" t="s">
        <v>1154</v>
      </c>
      <c r="H7694" s="7" t="s">
        <v>163</v>
      </c>
    </row>
    <row r="7695" spans="1:8" ht="15.75" customHeight="1" x14ac:dyDescent="0.3">
      <c r="A7695" s="8">
        <v>7694</v>
      </c>
      <c r="B7695" s="8">
        <v>1516</v>
      </c>
      <c r="C7695" s="8" t="s">
        <v>167</v>
      </c>
      <c r="D7695" s="8">
        <v>8</v>
      </c>
      <c r="E7695" s="8" t="s">
        <v>13826</v>
      </c>
      <c r="F7695" s="8" t="s">
        <v>152</v>
      </c>
      <c r="G7695" s="8" t="s">
        <v>172</v>
      </c>
      <c r="H7695" s="8" t="s">
        <v>174</v>
      </c>
    </row>
    <row r="7696" spans="1:8" ht="15.75" customHeight="1" x14ac:dyDescent="0.3">
      <c r="A7696" s="7">
        <v>7695</v>
      </c>
      <c r="B7696" s="7">
        <v>1516</v>
      </c>
      <c r="C7696" s="7" t="s">
        <v>192</v>
      </c>
      <c r="D7696" s="7">
        <v>8</v>
      </c>
      <c r="E7696" s="7" t="s">
        <v>13827</v>
      </c>
      <c r="F7696" s="7" t="s">
        <v>172</v>
      </c>
      <c r="G7696" s="7" t="s">
        <v>192</v>
      </c>
      <c r="H7696" s="7" t="s">
        <v>202</v>
      </c>
    </row>
    <row r="7697" spans="1:8" ht="15.75" customHeight="1" x14ac:dyDescent="0.3">
      <c r="A7697" s="8">
        <v>7696</v>
      </c>
      <c r="B7697" s="8">
        <v>1516</v>
      </c>
      <c r="C7697" s="8" t="s">
        <v>116</v>
      </c>
      <c r="D7697" s="8">
        <v>8</v>
      </c>
      <c r="E7697" s="8" t="s">
        <v>22269</v>
      </c>
      <c r="F7697" s="8" t="s">
        <v>192</v>
      </c>
      <c r="G7697" s="8" t="s">
        <v>116</v>
      </c>
      <c r="H7697" s="8" t="s">
        <v>210</v>
      </c>
    </row>
    <row r="7698" spans="1:8" ht="15.75" customHeight="1" x14ac:dyDescent="0.3">
      <c r="A7698" s="7">
        <v>7697</v>
      </c>
      <c r="B7698" s="7">
        <v>1517</v>
      </c>
      <c r="C7698" s="7" t="s">
        <v>148</v>
      </c>
      <c r="D7698" s="7">
        <v>45</v>
      </c>
      <c r="E7698" s="7" t="s">
        <v>13833</v>
      </c>
      <c r="F7698" s="7"/>
      <c r="G7698" s="7" t="s">
        <v>152</v>
      </c>
      <c r="H7698" s="7" t="s">
        <v>218</v>
      </c>
    </row>
    <row r="7699" spans="1:8" ht="15.75" customHeight="1" x14ac:dyDescent="0.3">
      <c r="A7699" s="8">
        <v>7698</v>
      </c>
      <c r="B7699" s="8">
        <v>1517</v>
      </c>
      <c r="C7699" s="8" t="s">
        <v>156</v>
      </c>
      <c r="D7699" s="8">
        <v>45</v>
      </c>
      <c r="E7699" s="8" t="s">
        <v>22274</v>
      </c>
      <c r="F7699" s="8" t="s">
        <v>161</v>
      </c>
      <c r="G7699" s="8" t="s">
        <v>1242</v>
      </c>
      <c r="H7699" s="8" t="s">
        <v>163</v>
      </c>
    </row>
    <row r="7700" spans="1:8" ht="15.75" customHeight="1" x14ac:dyDescent="0.3">
      <c r="A7700" s="7">
        <v>7699</v>
      </c>
      <c r="B7700" s="7">
        <v>1517</v>
      </c>
      <c r="C7700" s="7" t="s">
        <v>167</v>
      </c>
      <c r="D7700" s="7">
        <v>45</v>
      </c>
      <c r="E7700" s="7" t="s">
        <v>13037</v>
      </c>
      <c r="F7700" s="7" t="s">
        <v>152</v>
      </c>
      <c r="G7700" s="7" t="s">
        <v>172</v>
      </c>
      <c r="H7700" s="7" t="s">
        <v>174</v>
      </c>
    </row>
    <row r="7701" spans="1:8" ht="15.75" customHeight="1" x14ac:dyDescent="0.3">
      <c r="A7701" s="8">
        <v>7700</v>
      </c>
      <c r="B7701" s="8">
        <v>1517</v>
      </c>
      <c r="C7701" s="8" t="s">
        <v>192</v>
      </c>
      <c r="D7701" s="8">
        <v>45</v>
      </c>
      <c r="E7701" s="8" t="s">
        <v>13834</v>
      </c>
      <c r="F7701" s="8" t="s">
        <v>172</v>
      </c>
      <c r="G7701" s="8" t="s">
        <v>192</v>
      </c>
      <c r="H7701" s="8" t="s">
        <v>202</v>
      </c>
    </row>
    <row r="7702" spans="1:8" ht="15.75" customHeight="1" x14ac:dyDescent="0.3">
      <c r="A7702" s="7">
        <v>7701</v>
      </c>
      <c r="B7702" s="7">
        <v>1517</v>
      </c>
      <c r="C7702" s="7" t="s">
        <v>116</v>
      </c>
      <c r="D7702" s="7">
        <v>45</v>
      </c>
      <c r="E7702" s="7" t="s">
        <v>22280</v>
      </c>
      <c r="F7702" s="7" t="s">
        <v>192</v>
      </c>
      <c r="G7702" s="7" t="s">
        <v>116</v>
      </c>
      <c r="H7702" s="7" t="s">
        <v>210</v>
      </c>
    </row>
    <row r="7703" spans="1:8" ht="15.75" customHeight="1" x14ac:dyDescent="0.3">
      <c r="A7703" s="8">
        <v>7702</v>
      </c>
      <c r="B7703" s="8">
        <v>1518</v>
      </c>
      <c r="C7703" s="8" t="s">
        <v>148</v>
      </c>
      <c r="D7703" s="8">
        <v>100</v>
      </c>
      <c r="E7703" s="8" t="s">
        <v>13841</v>
      </c>
      <c r="F7703" s="8"/>
      <c r="G7703" s="8" t="s">
        <v>152</v>
      </c>
      <c r="H7703" s="8" t="s">
        <v>492</v>
      </c>
    </row>
    <row r="7704" spans="1:8" ht="15.75" customHeight="1" x14ac:dyDescent="0.3">
      <c r="A7704" s="7">
        <v>7703</v>
      </c>
      <c r="B7704" s="7">
        <v>1518</v>
      </c>
      <c r="C7704" s="7" t="s">
        <v>156</v>
      </c>
      <c r="D7704" s="7">
        <v>100</v>
      </c>
      <c r="E7704" s="7" t="s">
        <v>22284</v>
      </c>
      <c r="F7704" s="7" t="s">
        <v>161</v>
      </c>
      <c r="G7704" s="7" t="s">
        <v>2300</v>
      </c>
      <c r="H7704" s="7" t="s">
        <v>163</v>
      </c>
    </row>
    <row r="7705" spans="1:8" ht="15.75" customHeight="1" x14ac:dyDescent="0.3">
      <c r="A7705" s="8">
        <v>7704</v>
      </c>
      <c r="B7705" s="8">
        <v>1518</v>
      </c>
      <c r="C7705" s="8" t="s">
        <v>167</v>
      </c>
      <c r="D7705" s="8">
        <v>100</v>
      </c>
      <c r="E7705" s="8" t="s">
        <v>13842</v>
      </c>
      <c r="F7705" s="8" t="s">
        <v>152</v>
      </c>
      <c r="G7705" s="8" t="s">
        <v>172</v>
      </c>
      <c r="H7705" s="8" t="s">
        <v>174</v>
      </c>
    </row>
    <row r="7706" spans="1:8" ht="15.75" customHeight="1" x14ac:dyDescent="0.3">
      <c r="A7706" s="7">
        <v>7705</v>
      </c>
      <c r="B7706" s="7">
        <v>1518</v>
      </c>
      <c r="C7706" s="7" t="s">
        <v>176</v>
      </c>
      <c r="D7706" s="7">
        <v>100</v>
      </c>
      <c r="E7706" s="7" t="s">
        <v>22289</v>
      </c>
      <c r="F7706" s="7" t="s">
        <v>172</v>
      </c>
      <c r="G7706" s="7" t="s">
        <v>388</v>
      </c>
      <c r="H7706" s="7" t="s">
        <v>248</v>
      </c>
    </row>
    <row r="7707" spans="1:8" ht="15.75" customHeight="1" x14ac:dyDescent="0.3">
      <c r="A7707" s="8">
        <v>7706</v>
      </c>
      <c r="B7707" s="8">
        <v>1518</v>
      </c>
      <c r="C7707" s="8" t="s">
        <v>192</v>
      </c>
      <c r="D7707" s="8">
        <v>100</v>
      </c>
      <c r="E7707" s="8" t="s">
        <v>13843</v>
      </c>
      <c r="F7707" s="8" t="s">
        <v>172</v>
      </c>
      <c r="G7707" s="8" t="s">
        <v>192</v>
      </c>
      <c r="H7707" s="8" t="s">
        <v>202</v>
      </c>
    </row>
    <row r="7708" spans="1:8" ht="15.75" customHeight="1" x14ac:dyDescent="0.3">
      <c r="A7708" s="7">
        <v>7707</v>
      </c>
      <c r="B7708" s="7">
        <v>1519</v>
      </c>
      <c r="C7708" s="7" t="s">
        <v>148</v>
      </c>
      <c r="D7708" s="7">
        <v>35</v>
      </c>
      <c r="E7708" s="7" t="s">
        <v>13848</v>
      </c>
      <c r="F7708" s="7"/>
      <c r="G7708" s="7" t="s">
        <v>152</v>
      </c>
      <c r="H7708" s="7" t="s">
        <v>153</v>
      </c>
    </row>
    <row r="7709" spans="1:8" ht="15.75" customHeight="1" x14ac:dyDescent="0.3">
      <c r="A7709" s="8">
        <v>7708</v>
      </c>
      <c r="B7709" s="8">
        <v>1519</v>
      </c>
      <c r="C7709" s="8" t="s">
        <v>156</v>
      </c>
      <c r="D7709" s="8">
        <v>35</v>
      </c>
      <c r="E7709" s="8" t="s">
        <v>22293</v>
      </c>
      <c r="F7709" s="8" t="s">
        <v>161</v>
      </c>
      <c r="G7709" s="8" t="s">
        <v>1012</v>
      </c>
      <c r="H7709" s="8" t="s">
        <v>163</v>
      </c>
    </row>
    <row r="7710" spans="1:8" ht="15.75" customHeight="1" x14ac:dyDescent="0.3">
      <c r="A7710" s="7">
        <v>7709</v>
      </c>
      <c r="B7710" s="7">
        <v>1519</v>
      </c>
      <c r="C7710" s="7" t="s">
        <v>167</v>
      </c>
      <c r="D7710" s="7">
        <v>35</v>
      </c>
      <c r="E7710" s="7" t="s">
        <v>13849</v>
      </c>
      <c r="F7710" s="7" t="s">
        <v>152</v>
      </c>
      <c r="G7710" s="7" t="s">
        <v>172</v>
      </c>
      <c r="H7710" s="7" t="s">
        <v>174</v>
      </c>
    </row>
    <row r="7711" spans="1:8" ht="15.75" customHeight="1" x14ac:dyDescent="0.3">
      <c r="A7711" s="8">
        <v>7710</v>
      </c>
      <c r="B7711" s="8">
        <v>1519</v>
      </c>
      <c r="C7711" s="8" t="s">
        <v>192</v>
      </c>
      <c r="D7711" s="8">
        <v>35</v>
      </c>
      <c r="E7711" s="8" t="s">
        <v>13850</v>
      </c>
      <c r="F7711" s="8" t="s">
        <v>172</v>
      </c>
      <c r="G7711" s="8" t="s">
        <v>192</v>
      </c>
      <c r="H7711" s="8" t="s">
        <v>202</v>
      </c>
    </row>
    <row r="7712" spans="1:8" ht="15.75" customHeight="1" x14ac:dyDescent="0.3">
      <c r="A7712" s="7">
        <v>7711</v>
      </c>
      <c r="B7712" s="7">
        <v>1520</v>
      </c>
      <c r="C7712" s="7" t="s">
        <v>148</v>
      </c>
      <c r="D7712" s="7">
        <v>115</v>
      </c>
      <c r="E7712" s="7" t="s">
        <v>13856</v>
      </c>
      <c r="F7712" s="7"/>
      <c r="G7712" s="7" t="s">
        <v>152</v>
      </c>
      <c r="H7712" s="7" t="s">
        <v>492</v>
      </c>
    </row>
    <row r="7713" spans="1:8" ht="15.75" customHeight="1" x14ac:dyDescent="0.3">
      <c r="A7713" s="8">
        <v>7712</v>
      </c>
      <c r="B7713" s="8">
        <v>1520</v>
      </c>
      <c r="C7713" s="8" t="s">
        <v>156</v>
      </c>
      <c r="D7713" s="8">
        <v>115</v>
      </c>
      <c r="E7713" s="8" t="s">
        <v>22304</v>
      </c>
      <c r="F7713" s="8" t="s">
        <v>161</v>
      </c>
      <c r="G7713" s="8" t="s">
        <v>2653</v>
      </c>
      <c r="H7713" s="8" t="s">
        <v>163</v>
      </c>
    </row>
    <row r="7714" spans="1:8" ht="15.75" customHeight="1" x14ac:dyDescent="0.3">
      <c r="A7714" s="7">
        <v>7713</v>
      </c>
      <c r="B7714" s="7">
        <v>1520</v>
      </c>
      <c r="C7714" s="7" t="s">
        <v>167</v>
      </c>
      <c r="D7714" s="7">
        <v>115</v>
      </c>
      <c r="E7714" s="7" t="s">
        <v>13858</v>
      </c>
      <c r="F7714" s="7" t="s">
        <v>152</v>
      </c>
      <c r="G7714" s="7" t="s">
        <v>172</v>
      </c>
      <c r="H7714" s="7" t="s">
        <v>174</v>
      </c>
    </row>
    <row r="7715" spans="1:8" ht="15.75" customHeight="1" x14ac:dyDescent="0.3">
      <c r="A7715" s="8">
        <v>7714</v>
      </c>
      <c r="B7715" s="8">
        <v>1520</v>
      </c>
      <c r="C7715" s="8" t="s">
        <v>192</v>
      </c>
      <c r="D7715" s="8">
        <v>115</v>
      </c>
      <c r="E7715" s="8" t="s">
        <v>13859</v>
      </c>
      <c r="F7715" s="8" t="s">
        <v>172</v>
      </c>
      <c r="G7715" s="8" t="s">
        <v>192</v>
      </c>
      <c r="H7715" s="8" t="s">
        <v>202</v>
      </c>
    </row>
    <row r="7716" spans="1:8" ht="15.75" customHeight="1" x14ac:dyDescent="0.3">
      <c r="A7716" s="7">
        <v>7715</v>
      </c>
      <c r="B7716" s="7">
        <v>1521</v>
      </c>
      <c r="C7716" s="7" t="s">
        <v>148</v>
      </c>
      <c r="D7716" s="7">
        <v>66</v>
      </c>
      <c r="E7716" s="7" t="s">
        <v>13864</v>
      </c>
      <c r="F7716" s="7"/>
      <c r="G7716" s="7" t="s">
        <v>152</v>
      </c>
      <c r="H7716" s="7" t="s">
        <v>153</v>
      </c>
    </row>
    <row r="7717" spans="1:8" ht="15.75" customHeight="1" x14ac:dyDescent="0.3">
      <c r="A7717" s="8">
        <v>7716</v>
      </c>
      <c r="B7717" s="8">
        <v>1521</v>
      </c>
      <c r="C7717" s="8" t="s">
        <v>156</v>
      </c>
      <c r="D7717" s="8">
        <v>66</v>
      </c>
      <c r="E7717" s="8" t="s">
        <v>22312</v>
      </c>
      <c r="F7717" s="8" t="s">
        <v>161</v>
      </c>
      <c r="G7717" s="8" t="s">
        <v>2964</v>
      </c>
      <c r="H7717" s="8" t="s">
        <v>163</v>
      </c>
    </row>
    <row r="7718" spans="1:8" ht="15.75" customHeight="1" x14ac:dyDescent="0.3">
      <c r="A7718" s="7">
        <v>7717</v>
      </c>
      <c r="B7718" s="7">
        <v>1521</v>
      </c>
      <c r="C7718" s="7" t="s">
        <v>167</v>
      </c>
      <c r="D7718" s="7">
        <v>66</v>
      </c>
      <c r="E7718" s="7" t="s">
        <v>13865</v>
      </c>
      <c r="F7718" s="7" t="s">
        <v>152</v>
      </c>
      <c r="G7718" s="7" t="s">
        <v>172</v>
      </c>
      <c r="H7718" s="7" t="s">
        <v>174</v>
      </c>
    </row>
    <row r="7719" spans="1:8" ht="15.75" customHeight="1" x14ac:dyDescent="0.3">
      <c r="A7719" s="8">
        <v>7718</v>
      </c>
      <c r="B7719" s="8">
        <v>1521</v>
      </c>
      <c r="C7719" s="8" t="s">
        <v>176</v>
      </c>
      <c r="D7719" s="8">
        <v>66</v>
      </c>
      <c r="E7719" s="8" t="s">
        <v>22314</v>
      </c>
      <c r="F7719" s="8" t="s">
        <v>172</v>
      </c>
      <c r="G7719" s="8" t="s">
        <v>172</v>
      </c>
      <c r="H7719" s="8" t="s">
        <v>288</v>
      </c>
    </row>
    <row r="7720" spans="1:8" ht="15.75" customHeight="1" x14ac:dyDescent="0.3">
      <c r="A7720" s="7">
        <v>7719</v>
      </c>
      <c r="B7720" s="7">
        <v>1521</v>
      </c>
      <c r="C7720" s="7" t="s">
        <v>192</v>
      </c>
      <c r="D7720" s="7">
        <v>66</v>
      </c>
      <c r="E7720" s="7" t="s">
        <v>13866</v>
      </c>
      <c r="F7720" s="7" t="s">
        <v>172</v>
      </c>
      <c r="G7720" s="7" t="s">
        <v>192</v>
      </c>
      <c r="H7720" s="7" t="s">
        <v>202</v>
      </c>
    </row>
    <row r="7721" spans="1:8" ht="15.75" customHeight="1" x14ac:dyDescent="0.3">
      <c r="A7721" s="8">
        <v>7720</v>
      </c>
      <c r="B7721" s="8">
        <v>1522</v>
      </c>
      <c r="C7721" s="8" t="s">
        <v>148</v>
      </c>
      <c r="D7721" s="8">
        <v>48</v>
      </c>
      <c r="E7721" s="8" t="s">
        <v>13871</v>
      </c>
      <c r="F7721" s="8"/>
      <c r="G7721" s="8" t="s">
        <v>152</v>
      </c>
      <c r="H7721" s="8" t="s">
        <v>492</v>
      </c>
    </row>
    <row r="7722" spans="1:8" ht="15.75" customHeight="1" x14ac:dyDescent="0.3">
      <c r="A7722" s="7">
        <v>7721</v>
      </c>
      <c r="B7722" s="7">
        <v>1522</v>
      </c>
      <c r="C7722" s="7" t="s">
        <v>156</v>
      </c>
      <c r="D7722" s="7">
        <v>48</v>
      </c>
      <c r="E7722" s="7" t="s">
        <v>22318</v>
      </c>
      <c r="F7722" s="7" t="s">
        <v>161</v>
      </c>
      <c r="G7722" s="7" t="s">
        <v>2807</v>
      </c>
      <c r="H7722" s="7" t="s">
        <v>163</v>
      </c>
    </row>
    <row r="7723" spans="1:8" ht="15.75" customHeight="1" x14ac:dyDescent="0.3">
      <c r="A7723" s="8">
        <v>7722</v>
      </c>
      <c r="B7723" s="8">
        <v>1522</v>
      </c>
      <c r="C7723" s="8" t="s">
        <v>167</v>
      </c>
      <c r="D7723" s="8">
        <v>48</v>
      </c>
      <c r="E7723" s="8" t="s">
        <v>13872</v>
      </c>
      <c r="F7723" s="8" t="s">
        <v>152</v>
      </c>
      <c r="G7723" s="8" t="s">
        <v>172</v>
      </c>
      <c r="H7723" s="8" t="s">
        <v>174</v>
      </c>
    </row>
    <row r="7724" spans="1:8" ht="15.75" customHeight="1" x14ac:dyDescent="0.3">
      <c r="A7724" s="7">
        <v>7723</v>
      </c>
      <c r="B7724" s="7">
        <v>1522</v>
      </c>
      <c r="C7724" s="7" t="s">
        <v>192</v>
      </c>
      <c r="D7724" s="7">
        <v>48</v>
      </c>
      <c r="E7724" s="7" t="s">
        <v>13873</v>
      </c>
      <c r="F7724" s="7" t="s">
        <v>172</v>
      </c>
      <c r="G7724" s="7" t="s">
        <v>192</v>
      </c>
      <c r="H7724" s="7" t="s">
        <v>202</v>
      </c>
    </row>
    <row r="7725" spans="1:8" ht="15.75" customHeight="1" x14ac:dyDescent="0.3">
      <c r="A7725" s="8">
        <v>7724</v>
      </c>
      <c r="B7725" s="8">
        <v>1523</v>
      </c>
      <c r="C7725" s="8" t="s">
        <v>148</v>
      </c>
      <c r="D7725" s="8">
        <v>109</v>
      </c>
      <c r="E7725" s="8" t="s">
        <v>13879</v>
      </c>
      <c r="F7725" s="8"/>
      <c r="G7725" s="8" t="s">
        <v>152</v>
      </c>
      <c r="H7725" s="8" t="s">
        <v>492</v>
      </c>
    </row>
    <row r="7726" spans="1:8" ht="15.75" customHeight="1" x14ac:dyDescent="0.3">
      <c r="A7726" s="7">
        <v>7725</v>
      </c>
      <c r="B7726" s="7">
        <v>1523</v>
      </c>
      <c r="C7726" s="7" t="s">
        <v>156</v>
      </c>
      <c r="D7726" s="7">
        <v>109</v>
      </c>
      <c r="E7726" s="7" t="s">
        <v>22325</v>
      </c>
      <c r="F7726" s="7" t="s">
        <v>161</v>
      </c>
      <c r="G7726" s="7" t="s">
        <v>1395</v>
      </c>
      <c r="H7726" s="7" t="s">
        <v>163</v>
      </c>
    </row>
    <row r="7727" spans="1:8" ht="15.75" customHeight="1" x14ac:dyDescent="0.3">
      <c r="A7727" s="8">
        <v>7726</v>
      </c>
      <c r="B7727" s="8">
        <v>1523</v>
      </c>
      <c r="C7727" s="8" t="s">
        <v>167</v>
      </c>
      <c r="D7727" s="8">
        <v>109</v>
      </c>
      <c r="E7727" s="8" t="s">
        <v>13880</v>
      </c>
      <c r="F7727" s="8" t="s">
        <v>152</v>
      </c>
      <c r="G7727" s="8" t="s">
        <v>172</v>
      </c>
      <c r="H7727" s="8" t="s">
        <v>174</v>
      </c>
    </row>
    <row r="7728" spans="1:8" ht="15.75" customHeight="1" x14ac:dyDescent="0.3">
      <c r="A7728" s="7">
        <v>7727</v>
      </c>
      <c r="B7728" s="7">
        <v>1523</v>
      </c>
      <c r="C7728" s="7" t="s">
        <v>176</v>
      </c>
      <c r="D7728" s="7">
        <v>109</v>
      </c>
      <c r="E7728" s="7" t="s">
        <v>22328</v>
      </c>
      <c r="F7728" s="7" t="s">
        <v>172</v>
      </c>
      <c r="G7728" s="7" t="s">
        <v>388</v>
      </c>
      <c r="H7728" s="7" t="s">
        <v>248</v>
      </c>
    </row>
    <row r="7729" spans="1:8" ht="15.75" customHeight="1" x14ac:dyDescent="0.3">
      <c r="A7729" s="8">
        <v>7728</v>
      </c>
      <c r="B7729" s="8">
        <v>1523</v>
      </c>
      <c r="C7729" s="8" t="s">
        <v>192</v>
      </c>
      <c r="D7729" s="8">
        <v>109</v>
      </c>
      <c r="E7729" s="8" t="s">
        <v>13881</v>
      </c>
      <c r="F7729" s="8" t="s">
        <v>172</v>
      </c>
      <c r="G7729" s="8" t="s">
        <v>192</v>
      </c>
      <c r="H7729" s="8" t="s">
        <v>202</v>
      </c>
    </row>
    <row r="7730" spans="1:8" ht="15.75" customHeight="1" x14ac:dyDescent="0.3">
      <c r="A7730" s="7">
        <v>7729</v>
      </c>
      <c r="B7730" s="7">
        <v>1523</v>
      </c>
      <c r="C7730" s="7" t="s">
        <v>116</v>
      </c>
      <c r="D7730" s="7">
        <v>109</v>
      </c>
      <c r="E7730" s="7" t="s">
        <v>22332</v>
      </c>
      <c r="F7730" s="7" t="s">
        <v>192</v>
      </c>
      <c r="G7730" s="7" t="s">
        <v>116</v>
      </c>
      <c r="H7730" s="7" t="s">
        <v>210</v>
      </c>
    </row>
    <row r="7731" spans="1:8" ht="15.75" customHeight="1" x14ac:dyDescent="0.3">
      <c r="A7731" s="8">
        <v>7730</v>
      </c>
      <c r="B7731" s="8">
        <v>1524</v>
      </c>
      <c r="C7731" s="8" t="s">
        <v>148</v>
      </c>
      <c r="D7731" s="8">
        <v>2</v>
      </c>
      <c r="E7731" s="8" t="s">
        <v>13887</v>
      </c>
      <c r="F7731" s="8"/>
      <c r="G7731" s="8" t="s">
        <v>152</v>
      </c>
      <c r="H7731" s="8" t="s">
        <v>218</v>
      </c>
    </row>
    <row r="7732" spans="1:8" ht="15.75" customHeight="1" x14ac:dyDescent="0.3">
      <c r="A7732" s="7">
        <v>7731</v>
      </c>
      <c r="B7732" s="7">
        <v>1524</v>
      </c>
      <c r="C7732" s="7" t="s">
        <v>156</v>
      </c>
      <c r="D7732" s="7">
        <v>2</v>
      </c>
      <c r="E7732" s="7" t="s">
        <v>22335</v>
      </c>
      <c r="F7732" s="7" t="s">
        <v>161</v>
      </c>
      <c r="G7732" s="7" t="s">
        <v>1801</v>
      </c>
      <c r="H7732" s="7" t="s">
        <v>163</v>
      </c>
    </row>
    <row r="7733" spans="1:8" ht="15.75" customHeight="1" x14ac:dyDescent="0.3">
      <c r="A7733" s="8">
        <v>7732</v>
      </c>
      <c r="B7733" s="8">
        <v>1524</v>
      </c>
      <c r="C7733" s="8" t="s">
        <v>167</v>
      </c>
      <c r="D7733" s="8">
        <v>2</v>
      </c>
      <c r="E7733" s="8" t="s">
        <v>13888</v>
      </c>
      <c r="F7733" s="8" t="s">
        <v>152</v>
      </c>
      <c r="G7733" s="8" t="s">
        <v>172</v>
      </c>
      <c r="H7733" s="8" t="s">
        <v>174</v>
      </c>
    </row>
    <row r="7734" spans="1:8" ht="15.75" customHeight="1" x14ac:dyDescent="0.3">
      <c r="A7734" s="7">
        <v>7733</v>
      </c>
      <c r="B7734" s="7">
        <v>1524</v>
      </c>
      <c r="C7734" s="7" t="s">
        <v>176</v>
      </c>
      <c r="D7734" s="7">
        <v>2</v>
      </c>
      <c r="E7734" s="7" t="s">
        <v>22341</v>
      </c>
      <c r="F7734" s="7" t="s">
        <v>172</v>
      </c>
      <c r="G7734" s="7" t="s">
        <v>388</v>
      </c>
      <c r="H7734" s="7" t="s">
        <v>248</v>
      </c>
    </row>
    <row r="7735" spans="1:8" ht="15.75" customHeight="1" x14ac:dyDescent="0.3">
      <c r="A7735" s="8">
        <v>7734</v>
      </c>
      <c r="B7735" s="8">
        <v>1524</v>
      </c>
      <c r="C7735" s="8" t="s">
        <v>192</v>
      </c>
      <c r="D7735" s="8">
        <v>2</v>
      </c>
      <c r="E7735" s="8" t="s">
        <v>13889</v>
      </c>
      <c r="F7735" s="8" t="s">
        <v>172</v>
      </c>
      <c r="G7735" s="8" t="s">
        <v>192</v>
      </c>
      <c r="H7735" s="8" t="s">
        <v>202</v>
      </c>
    </row>
    <row r="7736" spans="1:8" ht="15.75" customHeight="1" x14ac:dyDescent="0.3">
      <c r="A7736" s="7">
        <v>7735</v>
      </c>
      <c r="B7736" s="7">
        <v>1525</v>
      </c>
      <c r="C7736" s="7" t="s">
        <v>148</v>
      </c>
      <c r="D7736" s="7">
        <v>21</v>
      </c>
      <c r="E7736" s="7" t="s">
        <v>13894</v>
      </c>
      <c r="F7736" s="7"/>
      <c r="G7736" s="7" t="s">
        <v>152</v>
      </c>
      <c r="H7736" s="7" t="s">
        <v>492</v>
      </c>
    </row>
    <row r="7737" spans="1:8" ht="15.75" customHeight="1" x14ac:dyDescent="0.3">
      <c r="A7737" s="8">
        <v>7736</v>
      </c>
      <c r="B7737" s="8">
        <v>1525</v>
      </c>
      <c r="C7737" s="8" t="s">
        <v>156</v>
      </c>
      <c r="D7737" s="8">
        <v>21</v>
      </c>
      <c r="E7737" s="8" t="s">
        <v>22348</v>
      </c>
      <c r="F7737" s="8" t="s">
        <v>161</v>
      </c>
      <c r="G7737" s="8" t="s">
        <v>2638</v>
      </c>
      <c r="H7737" s="8" t="s">
        <v>163</v>
      </c>
    </row>
    <row r="7738" spans="1:8" ht="15.75" customHeight="1" x14ac:dyDescent="0.3">
      <c r="A7738" s="7">
        <v>7737</v>
      </c>
      <c r="B7738" s="7">
        <v>1525</v>
      </c>
      <c r="C7738" s="7" t="s">
        <v>167</v>
      </c>
      <c r="D7738" s="7">
        <v>21</v>
      </c>
      <c r="E7738" s="7" t="s">
        <v>13895</v>
      </c>
      <c r="F7738" s="7" t="s">
        <v>152</v>
      </c>
      <c r="G7738" s="7" t="s">
        <v>172</v>
      </c>
      <c r="H7738" s="7" t="s">
        <v>174</v>
      </c>
    </row>
    <row r="7739" spans="1:8" ht="15.75" customHeight="1" x14ac:dyDescent="0.3">
      <c r="A7739" s="8">
        <v>7738</v>
      </c>
      <c r="B7739" s="8">
        <v>1525</v>
      </c>
      <c r="C7739" s="8" t="s">
        <v>176</v>
      </c>
      <c r="D7739" s="8">
        <v>21</v>
      </c>
      <c r="E7739" s="8" t="s">
        <v>22352</v>
      </c>
      <c r="F7739" s="8" t="s">
        <v>172</v>
      </c>
      <c r="G7739" s="8" t="s">
        <v>388</v>
      </c>
      <c r="H7739" s="8" t="s">
        <v>184</v>
      </c>
    </row>
    <row r="7740" spans="1:8" ht="15.75" customHeight="1" x14ac:dyDescent="0.3">
      <c r="A7740" s="7">
        <v>7739</v>
      </c>
      <c r="B7740" s="7">
        <v>1525</v>
      </c>
      <c r="C7740" s="7" t="s">
        <v>192</v>
      </c>
      <c r="D7740" s="7">
        <v>21</v>
      </c>
      <c r="E7740" s="7" t="s">
        <v>13896</v>
      </c>
      <c r="F7740" s="7" t="s">
        <v>172</v>
      </c>
      <c r="G7740" s="7" t="s">
        <v>192</v>
      </c>
      <c r="H7740" s="7" t="s">
        <v>202</v>
      </c>
    </row>
    <row r="7741" spans="1:8" ht="15.75" customHeight="1" x14ac:dyDescent="0.3">
      <c r="A7741" s="8">
        <v>7740</v>
      </c>
      <c r="B7741" s="8">
        <v>1526</v>
      </c>
      <c r="C7741" s="8" t="s">
        <v>148</v>
      </c>
      <c r="D7741" s="8">
        <v>116</v>
      </c>
      <c r="E7741" s="8" t="s">
        <v>13902</v>
      </c>
      <c r="F7741" s="8"/>
      <c r="G7741" s="8" t="s">
        <v>152</v>
      </c>
      <c r="H7741" s="8" t="s">
        <v>492</v>
      </c>
    </row>
    <row r="7742" spans="1:8" ht="15.75" customHeight="1" x14ac:dyDescent="0.3">
      <c r="A7742" s="7">
        <v>7741</v>
      </c>
      <c r="B7742" s="7">
        <v>1526</v>
      </c>
      <c r="C7742" s="7" t="s">
        <v>156</v>
      </c>
      <c r="D7742" s="7">
        <v>116</v>
      </c>
      <c r="E7742" s="7" t="s">
        <v>20893</v>
      </c>
      <c r="F7742" s="7" t="s">
        <v>161</v>
      </c>
      <c r="G7742" s="7" t="s">
        <v>961</v>
      </c>
      <c r="H7742" s="7" t="s">
        <v>163</v>
      </c>
    </row>
    <row r="7743" spans="1:8" ht="15.75" customHeight="1" x14ac:dyDescent="0.3">
      <c r="A7743" s="8">
        <v>7742</v>
      </c>
      <c r="B7743" s="8">
        <v>1526</v>
      </c>
      <c r="C7743" s="8" t="s">
        <v>167</v>
      </c>
      <c r="D7743" s="8">
        <v>116</v>
      </c>
      <c r="E7743" s="8" t="s">
        <v>13903</v>
      </c>
      <c r="F7743" s="8" t="s">
        <v>152</v>
      </c>
      <c r="G7743" s="8" t="s">
        <v>172</v>
      </c>
      <c r="H7743" s="8" t="s">
        <v>174</v>
      </c>
    </row>
    <row r="7744" spans="1:8" ht="15.75" customHeight="1" x14ac:dyDescent="0.3">
      <c r="A7744" s="7">
        <v>7743</v>
      </c>
      <c r="B7744" s="7">
        <v>1526</v>
      </c>
      <c r="C7744" s="7" t="s">
        <v>176</v>
      </c>
      <c r="D7744" s="7">
        <v>116</v>
      </c>
      <c r="E7744" s="7" t="s">
        <v>22362</v>
      </c>
      <c r="F7744" s="7" t="s">
        <v>172</v>
      </c>
      <c r="G7744" s="7" t="s">
        <v>172</v>
      </c>
      <c r="H7744" s="7" t="s">
        <v>288</v>
      </c>
    </row>
    <row r="7745" spans="1:8" ht="15.75" customHeight="1" x14ac:dyDescent="0.3">
      <c r="A7745" s="8">
        <v>7744</v>
      </c>
      <c r="B7745" s="8">
        <v>1526</v>
      </c>
      <c r="C7745" s="8" t="s">
        <v>192</v>
      </c>
      <c r="D7745" s="8">
        <v>116</v>
      </c>
      <c r="E7745" s="8" t="s">
        <v>13904</v>
      </c>
      <c r="F7745" s="8" t="s">
        <v>172</v>
      </c>
      <c r="G7745" s="8" t="s">
        <v>192</v>
      </c>
      <c r="H7745" s="8" t="s">
        <v>202</v>
      </c>
    </row>
    <row r="7746" spans="1:8" ht="15.75" customHeight="1" x14ac:dyDescent="0.3">
      <c r="A7746" s="7">
        <v>7745</v>
      </c>
      <c r="B7746" s="7">
        <v>1527</v>
      </c>
      <c r="C7746" s="7" t="s">
        <v>148</v>
      </c>
      <c r="D7746" s="7">
        <v>72</v>
      </c>
      <c r="E7746" s="7" t="s">
        <v>13910</v>
      </c>
      <c r="F7746" s="7"/>
      <c r="G7746" s="7" t="s">
        <v>152</v>
      </c>
      <c r="H7746" s="7" t="s">
        <v>314</v>
      </c>
    </row>
    <row r="7747" spans="1:8" ht="15.75" customHeight="1" x14ac:dyDescent="0.3">
      <c r="A7747" s="8">
        <v>7746</v>
      </c>
      <c r="B7747" s="8">
        <v>1527</v>
      </c>
      <c r="C7747" s="8" t="s">
        <v>156</v>
      </c>
      <c r="D7747" s="8">
        <v>72</v>
      </c>
      <c r="E7747" s="8" t="s">
        <v>22370</v>
      </c>
      <c r="F7747" s="8" t="s">
        <v>161</v>
      </c>
      <c r="G7747" s="8" t="s">
        <v>3221</v>
      </c>
      <c r="H7747" s="8" t="s">
        <v>163</v>
      </c>
    </row>
    <row r="7748" spans="1:8" ht="15.75" customHeight="1" x14ac:dyDescent="0.3">
      <c r="A7748" s="7">
        <v>7747</v>
      </c>
      <c r="B7748" s="7">
        <v>1527</v>
      </c>
      <c r="C7748" s="7" t="s">
        <v>167</v>
      </c>
      <c r="D7748" s="7">
        <v>72</v>
      </c>
      <c r="E7748" s="7" t="s">
        <v>13911</v>
      </c>
      <c r="F7748" s="7" t="s">
        <v>152</v>
      </c>
      <c r="G7748" s="7" t="s">
        <v>172</v>
      </c>
      <c r="H7748" s="7" t="s">
        <v>174</v>
      </c>
    </row>
    <row r="7749" spans="1:8" ht="15.75" customHeight="1" x14ac:dyDescent="0.3">
      <c r="A7749" s="8">
        <v>7748</v>
      </c>
      <c r="B7749" s="8">
        <v>1527</v>
      </c>
      <c r="C7749" s="8" t="s">
        <v>176</v>
      </c>
      <c r="D7749" s="8">
        <v>72</v>
      </c>
      <c r="E7749" s="8" t="s">
        <v>22375</v>
      </c>
      <c r="F7749" s="8" t="s">
        <v>172</v>
      </c>
      <c r="G7749" s="8" t="s">
        <v>172</v>
      </c>
      <c r="H7749" s="8" t="s">
        <v>248</v>
      </c>
    </row>
    <row r="7750" spans="1:8" ht="15.75" customHeight="1" x14ac:dyDescent="0.3">
      <c r="A7750" s="7">
        <v>7749</v>
      </c>
      <c r="B7750" s="7">
        <v>1527</v>
      </c>
      <c r="C7750" s="7" t="s">
        <v>192</v>
      </c>
      <c r="D7750" s="7">
        <v>72</v>
      </c>
      <c r="E7750" s="7" t="s">
        <v>13912</v>
      </c>
      <c r="F7750" s="7" t="s">
        <v>172</v>
      </c>
      <c r="G7750" s="7" t="s">
        <v>192</v>
      </c>
      <c r="H7750" s="7" t="s">
        <v>202</v>
      </c>
    </row>
    <row r="7751" spans="1:8" ht="15.75" customHeight="1" x14ac:dyDescent="0.3">
      <c r="A7751" s="8">
        <v>7750</v>
      </c>
      <c r="B7751" s="8">
        <v>1527</v>
      </c>
      <c r="C7751" s="8" t="s">
        <v>116</v>
      </c>
      <c r="D7751" s="8">
        <v>72</v>
      </c>
      <c r="E7751" s="8" t="s">
        <v>22381</v>
      </c>
      <c r="F7751" s="8" t="s">
        <v>192</v>
      </c>
      <c r="G7751" s="8" t="s">
        <v>116</v>
      </c>
      <c r="H7751" s="8" t="s">
        <v>210</v>
      </c>
    </row>
    <row r="7752" spans="1:8" ht="15.75" customHeight="1" x14ac:dyDescent="0.3">
      <c r="A7752" s="7">
        <v>7751</v>
      </c>
      <c r="B7752" s="7">
        <v>1528</v>
      </c>
      <c r="C7752" s="7" t="s">
        <v>148</v>
      </c>
      <c r="D7752" s="7">
        <v>113</v>
      </c>
      <c r="E7752" s="7" t="s">
        <v>13920</v>
      </c>
      <c r="F7752" s="7"/>
      <c r="G7752" s="7" t="s">
        <v>152</v>
      </c>
      <c r="H7752" s="7" t="s">
        <v>492</v>
      </c>
    </row>
    <row r="7753" spans="1:8" ht="15.75" customHeight="1" x14ac:dyDescent="0.3">
      <c r="A7753" s="8">
        <v>7752</v>
      </c>
      <c r="B7753" s="8">
        <v>1528</v>
      </c>
      <c r="C7753" s="8" t="s">
        <v>156</v>
      </c>
      <c r="D7753" s="8">
        <v>113</v>
      </c>
      <c r="E7753" s="8" t="s">
        <v>22384</v>
      </c>
      <c r="F7753" s="8" t="s">
        <v>161</v>
      </c>
      <c r="G7753" s="8" t="s">
        <v>5135</v>
      </c>
      <c r="H7753" s="8" t="s">
        <v>163</v>
      </c>
    </row>
    <row r="7754" spans="1:8" ht="15.75" customHeight="1" x14ac:dyDescent="0.3">
      <c r="A7754" s="7">
        <v>7753</v>
      </c>
      <c r="B7754" s="7">
        <v>1528</v>
      </c>
      <c r="C7754" s="7" t="s">
        <v>167</v>
      </c>
      <c r="D7754" s="7">
        <v>113</v>
      </c>
      <c r="E7754" s="7" t="s">
        <v>13921</v>
      </c>
      <c r="F7754" s="7" t="s">
        <v>152</v>
      </c>
      <c r="G7754" s="7" t="s">
        <v>172</v>
      </c>
      <c r="H7754" s="7" t="s">
        <v>174</v>
      </c>
    </row>
    <row r="7755" spans="1:8" ht="15.75" customHeight="1" x14ac:dyDescent="0.3">
      <c r="A7755" s="8">
        <v>7754</v>
      </c>
      <c r="B7755" s="8">
        <v>1528</v>
      </c>
      <c r="C7755" s="8" t="s">
        <v>176</v>
      </c>
      <c r="D7755" s="8">
        <v>113</v>
      </c>
      <c r="E7755" s="8" t="s">
        <v>22387</v>
      </c>
      <c r="F7755" s="8" t="s">
        <v>172</v>
      </c>
      <c r="G7755" s="8" t="s">
        <v>388</v>
      </c>
      <c r="H7755" s="8" t="s">
        <v>248</v>
      </c>
    </row>
    <row r="7756" spans="1:8" ht="15.75" customHeight="1" x14ac:dyDescent="0.3">
      <c r="A7756" s="7">
        <v>7755</v>
      </c>
      <c r="B7756" s="7">
        <v>1528</v>
      </c>
      <c r="C7756" s="7" t="s">
        <v>192</v>
      </c>
      <c r="D7756" s="7">
        <v>113</v>
      </c>
      <c r="E7756" s="7" t="s">
        <v>13922</v>
      </c>
      <c r="F7756" s="7" t="s">
        <v>172</v>
      </c>
      <c r="G7756" s="7" t="s">
        <v>192</v>
      </c>
      <c r="H7756" s="7" t="s">
        <v>202</v>
      </c>
    </row>
    <row r="7757" spans="1:8" ht="15.75" customHeight="1" x14ac:dyDescent="0.3">
      <c r="A7757" s="8">
        <v>7756</v>
      </c>
      <c r="B7757" s="8">
        <v>1528</v>
      </c>
      <c r="C7757" s="8" t="s">
        <v>116</v>
      </c>
      <c r="D7757" s="8">
        <v>113</v>
      </c>
      <c r="E7757" s="8" t="s">
        <v>22391</v>
      </c>
      <c r="F7757" s="8" t="s">
        <v>192</v>
      </c>
      <c r="G7757" s="8" t="s">
        <v>116</v>
      </c>
      <c r="H7757" s="8" t="s">
        <v>210</v>
      </c>
    </row>
    <row r="7758" spans="1:8" ht="15.75" customHeight="1" x14ac:dyDescent="0.3">
      <c r="A7758" s="7">
        <v>7757</v>
      </c>
      <c r="B7758" s="7">
        <v>1529</v>
      </c>
      <c r="C7758" s="7" t="s">
        <v>148</v>
      </c>
      <c r="D7758" s="7">
        <v>5</v>
      </c>
      <c r="E7758" s="7" t="s">
        <v>13929</v>
      </c>
      <c r="F7758" s="7"/>
      <c r="G7758" s="7" t="s">
        <v>152</v>
      </c>
      <c r="H7758" s="7" t="s">
        <v>153</v>
      </c>
    </row>
    <row r="7759" spans="1:8" ht="15.75" customHeight="1" x14ac:dyDescent="0.3">
      <c r="A7759" s="8">
        <v>7758</v>
      </c>
      <c r="B7759" s="8">
        <v>1529</v>
      </c>
      <c r="C7759" s="8" t="s">
        <v>156</v>
      </c>
      <c r="D7759" s="8">
        <v>5</v>
      </c>
      <c r="E7759" s="8" t="s">
        <v>22394</v>
      </c>
      <c r="F7759" s="8" t="s">
        <v>161</v>
      </c>
      <c r="G7759" s="8" t="s">
        <v>3625</v>
      </c>
      <c r="H7759" s="8" t="s">
        <v>163</v>
      </c>
    </row>
    <row r="7760" spans="1:8" ht="15.75" customHeight="1" x14ac:dyDescent="0.3">
      <c r="A7760" s="7">
        <v>7759</v>
      </c>
      <c r="B7760" s="7">
        <v>1529</v>
      </c>
      <c r="C7760" s="7" t="s">
        <v>167</v>
      </c>
      <c r="D7760" s="7">
        <v>5</v>
      </c>
      <c r="E7760" s="7" t="s">
        <v>13931</v>
      </c>
      <c r="F7760" s="7" t="s">
        <v>152</v>
      </c>
      <c r="G7760" s="7" t="s">
        <v>172</v>
      </c>
      <c r="H7760" s="7" t="s">
        <v>174</v>
      </c>
    </row>
    <row r="7761" spans="1:8" ht="15.75" customHeight="1" x14ac:dyDescent="0.3">
      <c r="A7761" s="8">
        <v>7760</v>
      </c>
      <c r="B7761" s="8">
        <v>1529</v>
      </c>
      <c r="C7761" s="8" t="s">
        <v>176</v>
      </c>
      <c r="D7761" s="8">
        <v>5</v>
      </c>
      <c r="E7761" s="8" t="s">
        <v>22399</v>
      </c>
      <c r="F7761" s="8" t="s">
        <v>172</v>
      </c>
      <c r="G7761" s="8" t="s">
        <v>388</v>
      </c>
      <c r="H7761" s="8" t="s">
        <v>184</v>
      </c>
    </row>
    <row r="7762" spans="1:8" ht="15.75" customHeight="1" x14ac:dyDescent="0.3">
      <c r="A7762" s="7">
        <v>7761</v>
      </c>
      <c r="B7762" s="7">
        <v>1529</v>
      </c>
      <c r="C7762" s="7" t="s">
        <v>192</v>
      </c>
      <c r="D7762" s="7">
        <v>5</v>
      </c>
      <c r="E7762" s="7" t="s">
        <v>13932</v>
      </c>
      <c r="F7762" s="7" t="s">
        <v>172</v>
      </c>
      <c r="G7762" s="7" t="s">
        <v>192</v>
      </c>
      <c r="H7762" s="7" t="s">
        <v>202</v>
      </c>
    </row>
    <row r="7763" spans="1:8" ht="15.75" customHeight="1" x14ac:dyDescent="0.3">
      <c r="A7763" s="8">
        <v>7762</v>
      </c>
      <c r="B7763" s="8">
        <v>1530</v>
      </c>
      <c r="C7763" s="8" t="s">
        <v>148</v>
      </c>
      <c r="D7763" s="8">
        <v>2</v>
      </c>
      <c r="E7763" s="8" t="s">
        <v>13940</v>
      </c>
      <c r="F7763" s="8"/>
      <c r="G7763" s="8" t="s">
        <v>152</v>
      </c>
      <c r="H7763" s="8" t="s">
        <v>314</v>
      </c>
    </row>
    <row r="7764" spans="1:8" ht="15.75" customHeight="1" x14ac:dyDescent="0.3">
      <c r="A7764" s="7">
        <v>7763</v>
      </c>
      <c r="B7764" s="7">
        <v>1530</v>
      </c>
      <c r="C7764" s="7" t="s">
        <v>156</v>
      </c>
      <c r="D7764" s="7">
        <v>2</v>
      </c>
      <c r="E7764" s="7" t="s">
        <v>22402</v>
      </c>
      <c r="F7764" s="7" t="s">
        <v>161</v>
      </c>
      <c r="G7764" s="7" t="s">
        <v>1801</v>
      </c>
      <c r="H7764" s="7" t="s">
        <v>163</v>
      </c>
    </row>
    <row r="7765" spans="1:8" ht="15.75" customHeight="1" x14ac:dyDescent="0.3">
      <c r="A7765" s="8">
        <v>7764</v>
      </c>
      <c r="B7765" s="8">
        <v>1530</v>
      </c>
      <c r="C7765" s="8" t="s">
        <v>167</v>
      </c>
      <c r="D7765" s="8">
        <v>2</v>
      </c>
      <c r="E7765" s="8" t="s">
        <v>13941</v>
      </c>
      <c r="F7765" s="8" t="s">
        <v>152</v>
      </c>
      <c r="G7765" s="8" t="s">
        <v>172</v>
      </c>
      <c r="H7765" s="8" t="s">
        <v>174</v>
      </c>
    </row>
    <row r="7766" spans="1:8" ht="15.75" customHeight="1" x14ac:dyDescent="0.3">
      <c r="A7766" s="7">
        <v>7765</v>
      </c>
      <c r="B7766" s="7">
        <v>1530</v>
      </c>
      <c r="C7766" s="7" t="s">
        <v>192</v>
      </c>
      <c r="D7766" s="7">
        <v>2</v>
      </c>
      <c r="E7766" s="7" t="s">
        <v>13942</v>
      </c>
      <c r="F7766" s="7" t="s">
        <v>172</v>
      </c>
      <c r="G7766" s="7" t="s">
        <v>192</v>
      </c>
      <c r="H7766" s="7" t="s">
        <v>202</v>
      </c>
    </row>
    <row r="7767" spans="1:8" ht="15.75" customHeight="1" x14ac:dyDescent="0.3">
      <c r="A7767" s="8">
        <v>7766</v>
      </c>
      <c r="B7767" s="8">
        <v>1530</v>
      </c>
      <c r="C7767" s="8" t="s">
        <v>116</v>
      </c>
      <c r="D7767" s="8">
        <v>2</v>
      </c>
      <c r="E7767" s="8" t="s">
        <v>22408</v>
      </c>
      <c r="F7767" s="8" t="s">
        <v>192</v>
      </c>
      <c r="G7767" s="8" t="s">
        <v>116</v>
      </c>
      <c r="H7767" s="8" t="s">
        <v>210</v>
      </c>
    </row>
    <row r="7768" spans="1:8" ht="15.75" customHeight="1" x14ac:dyDescent="0.3">
      <c r="A7768" s="7">
        <v>7767</v>
      </c>
      <c r="B7768" s="7">
        <v>1531</v>
      </c>
      <c r="C7768" s="7" t="s">
        <v>148</v>
      </c>
      <c r="D7768" s="7">
        <v>93</v>
      </c>
      <c r="E7768" s="7" t="s">
        <v>13948</v>
      </c>
      <c r="F7768" s="7"/>
      <c r="G7768" s="7" t="s">
        <v>152</v>
      </c>
      <c r="H7768" s="7" t="s">
        <v>492</v>
      </c>
    </row>
    <row r="7769" spans="1:8" ht="15.75" customHeight="1" x14ac:dyDescent="0.3">
      <c r="A7769" s="8">
        <v>7768</v>
      </c>
      <c r="B7769" s="8">
        <v>1531</v>
      </c>
      <c r="C7769" s="8" t="s">
        <v>156</v>
      </c>
      <c r="D7769" s="8">
        <v>93</v>
      </c>
      <c r="E7769" s="8" t="s">
        <v>22413</v>
      </c>
      <c r="F7769" s="8" t="s">
        <v>161</v>
      </c>
      <c r="G7769" s="8" t="s">
        <v>2864</v>
      </c>
      <c r="H7769" s="8" t="s">
        <v>163</v>
      </c>
    </row>
    <row r="7770" spans="1:8" ht="15.75" customHeight="1" x14ac:dyDescent="0.3">
      <c r="A7770" s="7">
        <v>7769</v>
      </c>
      <c r="B7770" s="7">
        <v>1531</v>
      </c>
      <c r="C7770" s="7" t="s">
        <v>167</v>
      </c>
      <c r="D7770" s="7">
        <v>93</v>
      </c>
      <c r="E7770" s="7" t="s">
        <v>13949</v>
      </c>
      <c r="F7770" s="7" t="s">
        <v>152</v>
      </c>
      <c r="G7770" s="7" t="s">
        <v>172</v>
      </c>
      <c r="H7770" s="7" t="s">
        <v>174</v>
      </c>
    </row>
    <row r="7771" spans="1:8" ht="15.75" customHeight="1" x14ac:dyDescent="0.3">
      <c r="A7771" s="8">
        <v>7770</v>
      </c>
      <c r="B7771" s="8">
        <v>1531</v>
      </c>
      <c r="C7771" s="8" t="s">
        <v>176</v>
      </c>
      <c r="D7771" s="8">
        <v>93</v>
      </c>
      <c r="E7771" s="8" t="s">
        <v>22418</v>
      </c>
      <c r="F7771" s="8" t="s">
        <v>172</v>
      </c>
      <c r="G7771" s="8" t="s">
        <v>388</v>
      </c>
      <c r="H7771" s="8" t="s">
        <v>288</v>
      </c>
    </row>
    <row r="7772" spans="1:8" ht="15.75" customHeight="1" x14ac:dyDescent="0.3">
      <c r="A7772" s="7">
        <v>7771</v>
      </c>
      <c r="B7772" s="7">
        <v>1531</v>
      </c>
      <c r="C7772" s="7" t="s">
        <v>192</v>
      </c>
      <c r="D7772" s="7">
        <v>93</v>
      </c>
      <c r="E7772" s="7" t="s">
        <v>13950</v>
      </c>
      <c r="F7772" s="7" t="s">
        <v>172</v>
      </c>
      <c r="G7772" s="7" t="s">
        <v>192</v>
      </c>
      <c r="H7772" s="7" t="s">
        <v>202</v>
      </c>
    </row>
    <row r="7773" spans="1:8" ht="15.75" customHeight="1" x14ac:dyDescent="0.3">
      <c r="A7773" s="8">
        <v>7772</v>
      </c>
      <c r="B7773" s="8">
        <v>1532</v>
      </c>
      <c r="C7773" s="8" t="s">
        <v>148</v>
      </c>
      <c r="D7773" s="8">
        <v>20</v>
      </c>
      <c r="E7773" s="8" t="s">
        <v>13956</v>
      </c>
      <c r="F7773" s="8"/>
      <c r="G7773" s="8" t="s">
        <v>152</v>
      </c>
      <c r="H7773" s="8" t="s">
        <v>492</v>
      </c>
    </row>
    <row r="7774" spans="1:8" ht="15.75" customHeight="1" x14ac:dyDescent="0.3">
      <c r="A7774" s="7">
        <v>7773</v>
      </c>
      <c r="B7774" s="7">
        <v>1532</v>
      </c>
      <c r="C7774" s="7" t="s">
        <v>156</v>
      </c>
      <c r="D7774" s="7">
        <v>20</v>
      </c>
      <c r="E7774" s="7" t="s">
        <v>22424</v>
      </c>
      <c r="F7774" s="7" t="s">
        <v>161</v>
      </c>
      <c r="G7774" s="7" t="s">
        <v>2150</v>
      </c>
      <c r="H7774" s="7" t="s">
        <v>163</v>
      </c>
    </row>
    <row r="7775" spans="1:8" ht="15.75" customHeight="1" x14ac:dyDescent="0.3">
      <c r="A7775" s="8">
        <v>7774</v>
      </c>
      <c r="B7775" s="8">
        <v>1532</v>
      </c>
      <c r="C7775" s="8" t="s">
        <v>167</v>
      </c>
      <c r="D7775" s="8">
        <v>20</v>
      </c>
      <c r="E7775" s="8" t="s">
        <v>13957</v>
      </c>
      <c r="F7775" s="8" t="s">
        <v>152</v>
      </c>
      <c r="G7775" s="8" t="s">
        <v>172</v>
      </c>
      <c r="H7775" s="8" t="s">
        <v>174</v>
      </c>
    </row>
    <row r="7776" spans="1:8" ht="15.75" customHeight="1" x14ac:dyDescent="0.3">
      <c r="A7776" s="7">
        <v>7775</v>
      </c>
      <c r="B7776" s="7">
        <v>1532</v>
      </c>
      <c r="C7776" s="7" t="s">
        <v>176</v>
      </c>
      <c r="D7776" s="7">
        <v>20</v>
      </c>
      <c r="E7776" s="7" t="s">
        <v>22428</v>
      </c>
      <c r="F7776" s="7" t="s">
        <v>172</v>
      </c>
      <c r="G7776" s="7" t="s">
        <v>172</v>
      </c>
      <c r="H7776" s="7" t="s">
        <v>812</v>
      </c>
    </row>
    <row r="7777" spans="1:8" ht="15.75" customHeight="1" x14ac:dyDescent="0.3">
      <c r="A7777" s="8">
        <v>7776</v>
      </c>
      <c r="B7777" s="8">
        <v>1532</v>
      </c>
      <c r="C7777" s="8" t="s">
        <v>192</v>
      </c>
      <c r="D7777" s="8">
        <v>20</v>
      </c>
      <c r="E7777" s="8" t="s">
        <v>13958</v>
      </c>
      <c r="F7777" s="8" t="s">
        <v>172</v>
      </c>
      <c r="G7777" s="8" t="s">
        <v>192</v>
      </c>
      <c r="H7777" s="8" t="s">
        <v>202</v>
      </c>
    </row>
    <row r="7778" spans="1:8" ht="15.75" customHeight="1" x14ac:dyDescent="0.3">
      <c r="A7778" s="7">
        <v>7777</v>
      </c>
      <c r="B7778" s="7">
        <v>1532</v>
      </c>
      <c r="C7778" s="7" t="s">
        <v>116</v>
      </c>
      <c r="D7778" s="7">
        <v>20</v>
      </c>
      <c r="E7778" s="7" t="s">
        <v>22433</v>
      </c>
      <c r="F7778" s="7" t="s">
        <v>192</v>
      </c>
      <c r="G7778" s="7" t="s">
        <v>116</v>
      </c>
      <c r="H7778" s="7" t="s">
        <v>210</v>
      </c>
    </row>
    <row r="7779" spans="1:8" ht="15.75" customHeight="1" x14ac:dyDescent="0.3">
      <c r="A7779" s="8">
        <v>7778</v>
      </c>
      <c r="B7779" s="8">
        <v>1533</v>
      </c>
      <c r="C7779" s="8" t="s">
        <v>148</v>
      </c>
      <c r="D7779" s="8">
        <v>110</v>
      </c>
      <c r="E7779" s="8" t="s">
        <v>13964</v>
      </c>
      <c r="F7779" s="8"/>
      <c r="G7779" s="8" t="s">
        <v>152</v>
      </c>
      <c r="H7779" s="8" t="s">
        <v>492</v>
      </c>
    </row>
    <row r="7780" spans="1:8" ht="15.75" customHeight="1" x14ac:dyDescent="0.3">
      <c r="A7780" s="7">
        <v>7779</v>
      </c>
      <c r="B7780" s="7">
        <v>1533</v>
      </c>
      <c r="C7780" s="7" t="s">
        <v>156</v>
      </c>
      <c r="D7780" s="7">
        <v>110</v>
      </c>
      <c r="E7780" s="7" t="s">
        <v>22438</v>
      </c>
      <c r="F7780" s="7" t="s">
        <v>161</v>
      </c>
      <c r="G7780" s="7" t="s">
        <v>1857</v>
      </c>
      <c r="H7780" s="7" t="s">
        <v>163</v>
      </c>
    </row>
    <row r="7781" spans="1:8" ht="15.75" customHeight="1" x14ac:dyDescent="0.3">
      <c r="A7781" s="8">
        <v>7780</v>
      </c>
      <c r="B7781" s="8">
        <v>1533</v>
      </c>
      <c r="C7781" s="8" t="s">
        <v>167</v>
      </c>
      <c r="D7781" s="8">
        <v>110</v>
      </c>
      <c r="E7781" s="8" t="s">
        <v>13965</v>
      </c>
      <c r="F7781" s="8" t="s">
        <v>152</v>
      </c>
      <c r="G7781" s="8" t="s">
        <v>172</v>
      </c>
      <c r="H7781" s="8" t="s">
        <v>174</v>
      </c>
    </row>
    <row r="7782" spans="1:8" ht="15.75" customHeight="1" x14ac:dyDescent="0.3">
      <c r="A7782" s="7">
        <v>7781</v>
      </c>
      <c r="B7782" s="7">
        <v>1533</v>
      </c>
      <c r="C7782" s="7" t="s">
        <v>176</v>
      </c>
      <c r="D7782" s="7">
        <v>110</v>
      </c>
      <c r="E7782" s="7" t="s">
        <v>22440</v>
      </c>
      <c r="F7782" s="7" t="s">
        <v>172</v>
      </c>
      <c r="G7782" s="7" t="s">
        <v>172</v>
      </c>
      <c r="H7782" s="7" t="s">
        <v>288</v>
      </c>
    </row>
    <row r="7783" spans="1:8" ht="15.75" customHeight="1" x14ac:dyDescent="0.3">
      <c r="A7783" s="8">
        <v>7782</v>
      </c>
      <c r="B7783" s="8">
        <v>1533</v>
      </c>
      <c r="C7783" s="8" t="s">
        <v>192</v>
      </c>
      <c r="D7783" s="8">
        <v>110</v>
      </c>
      <c r="E7783" s="8" t="s">
        <v>13966</v>
      </c>
      <c r="F7783" s="8" t="s">
        <v>172</v>
      </c>
      <c r="G7783" s="8" t="s">
        <v>192</v>
      </c>
      <c r="H7783" s="8" t="s">
        <v>202</v>
      </c>
    </row>
    <row r="7784" spans="1:8" ht="15.75" customHeight="1" x14ac:dyDescent="0.3">
      <c r="A7784" s="7">
        <v>7783</v>
      </c>
      <c r="B7784" s="7">
        <v>1533</v>
      </c>
      <c r="C7784" s="7" t="s">
        <v>116</v>
      </c>
      <c r="D7784" s="7">
        <v>110</v>
      </c>
      <c r="E7784" s="7" t="s">
        <v>22445</v>
      </c>
      <c r="F7784" s="7" t="s">
        <v>192</v>
      </c>
      <c r="G7784" s="7" t="s">
        <v>116</v>
      </c>
      <c r="H7784" s="7" t="s">
        <v>210</v>
      </c>
    </row>
    <row r="7785" spans="1:8" ht="15.75" customHeight="1" x14ac:dyDescent="0.3">
      <c r="A7785" s="8">
        <v>7784</v>
      </c>
      <c r="B7785" s="8">
        <v>1534</v>
      </c>
      <c r="C7785" s="8" t="s">
        <v>148</v>
      </c>
      <c r="D7785" s="8">
        <v>22</v>
      </c>
      <c r="E7785" s="8" t="s">
        <v>13972</v>
      </c>
      <c r="F7785" s="8"/>
      <c r="G7785" s="8" t="s">
        <v>152</v>
      </c>
      <c r="H7785" s="8" t="s">
        <v>218</v>
      </c>
    </row>
    <row r="7786" spans="1:8" ht="15.75" customHeight="1" x14ac:dyDescent="0.3">
      <c r="A7786" s="7">
        <v>7785</v>
      </c>
      <c r="B7786" s="7">
        <v>1534</v>
      </c>
      <c r="C7786" s="7" t="s">
        <v>156</v>
      </c>
      <c r="D7786" s="7">
        <v>22</v>
      </c>
      <c r="E7786" s="7" t="s">
        <v>22449</v>
      </c>
      <c r="F7786" s="7" t="s">
        <v>161</v>
      </c>
      <c r="G7786" s="7" t="s">
        <v>320</v>
      </c>
      <c r="H7786" s="7" t="s">
        <v>163</v>
      </c>
    </row>
    <row r="7787" spans="1:8" ht="15.75" customHeight="1" x14ac:dyDescent="0.3">
      <c r="A7787" s="8">
        <v>7786</v>
      </c>
      <c r="B7787" s="8">
        <v>1534</v>
      </c>
      <c r="C7787" s="8" t="s">
        <v>167</v>
      </c>
      <c r="D7787" s="8">
        <v>22</v>
      </c>
      <c r="E7787" s="8" t="s">
        <v>13973</v>
      </c>
      <c r="F7787" s="8" t="s">
        <v>152</v>
      </c>
      <c r="G7787" s="8" t="s">
        <v>172</v>
      </c>
      <c r="H7787" s="8" t="s">
        <v>174</v>
      </c>
    </row>
    <row r="7788" spans="1:8" ht="15.75" customHeight="1" x14ac:dyDescent="0.3">
      <c r="A7788" s="7">
        <v>7787</v>
      </c>
      <c r="B7788" s="7">
        <v>1534</v>
      </c>
      <c r="C7788" s="7" t="s">
        <v>176</v>
      </c>
      <c r="D7788" s="7">
        <v>22</v>
      </c>
      <c r="E7788" s="7" t="s">
        <v>22452</v>
      </c>
      <c r="F7788" s="7" t="s">
        <v>172</v>
      </c>
      <c r="G7788" s="7" t="s">
        <v>388</v>
      </c>
      <c r="H7788" s="7" t="s">
        <v>184</v>
      </c>
    </row>
    <row r="7789" spans="1:8" ht="15.75" customHeight="1" x14ac:dyDescent="0.3">
      <c r="A7789" s="8">
        <v>7788</v>
      </c>
      <c r="B7789" s="8">
        <v>1534</v>
      </c>
      <c r="C7789" s="8" t="s">
        <v>192</v>
      </c>
      <c r="D7789" s="8">
        <v>22</v>
      </c>
      <c r="E7789" s="8" t="s">
        <v>13974</v>
      </c>
      <c r="F7789" s="8" t="s">
        <v>172</v>
      </c>
      <c r="G7789" s="8" t="s">
        <v>192</v>
      </c>
      <c r="H7789" s="8" t="s">
        <v>202</v>
      </c>
    </row>
    <row r="7790" spans="1:8" ht="15.75" customHeight="1" x14ac:dyDescent="0.3">
      <c r="A7790" s="7">
        <v>7789</v>
      </c>
      <c r="B7790" s="7">
        <v>1534</v>
      </c>
      <c r="C7790" s="7" t="s">
        <v>116</v>
      </c>
      <c r="D7790" s="7">
        <v>22</v>
      </c>
      <c r="E7790" s="7" t="s">
        <v>22456</v>
      </c>
      <c r="F7790" s="7" t="s">
        <v>192</v>
      </c>
      <c r="G7790" s="7" t="s">
        <v>116</v>
      </c>
      <c r="H7790" s="7" t="s">
        <v>210</v>
      </c>
    </row>
    <row r="7791" spans="1:8" ht="15.75" customHeight="1" x14ac:dyDescent="0.3">
      <c r="A7791" s="8">
        <v>7790</v>
      </c>
      <c r="B7791" s="8">
        <v>1535</v>
      </c>
      <c r="C7791" s="8" t="s">
        <v>148</v>
      </c>
      <c r="D7791" s="8">
        <v>50</v>
      </c>
      <c r="E7791" s="8" t="s">
        <v>13980</v>
      </c>
      <c r="F7791" s="8"/>
      <c r="G7791" s="8" t="s">
        <v>152</v>
      </c>
      <c r="H7791" s="8" t="s">
        <v>492</v>
      </c>
    </row>
    <row r="7792" spans="1:8" ht="15.75" customHeight="1" x14ac:dyDescent="0.3">
      <c r="A7792" s="7">
        <v>7791</v>
      </c>
      <c r="B7792" s="7">
        <v>1535</v>
      </c>
      <c r="C7792" s="7" t="s">
        <v>156</v>
      </c>
      <c r="D7792" s="7">
        <v>50</v>
      </c>
      <c r="E7792" s="7" t="s">
        <v>22461</v>
      </c>
      <c r="F7792" s="7" t="s">
        <v>161</v>
      </c>
      <c r="G7792" s="7" t="s">
        <v>1075</v>
      </c>
      <c r="H7792" s="7" t="s">
        <v>163</v>
      </c>
    </row>
    <row r="7793" spans="1:8" ht="15.75" customHeight="1" x14ac:dyDescent="0.3">
      <c r="A7793" s="8">
        <v>7792</v>
      </c>
      <c r="B7793" s="8">
        <v>1535</v>
      </c>
      <c r="C7793" s="8" t="s">
        <v>167</v>
      </c>
      <c r="D7793" s="8">
        <v>50</v>
      </c>
      <c r="E7793" s="8" t="s">
        <v>13981</v>
      </c>
      <c r="F7793" s="8" t="s">
        <v>152</v>
      </c>
      <c r="G7793" s="8" t="s">
        <v>172</v>
      </c>
      <c r="H7793" s="8" t="s">
        <v>174</v>
      </c>
    </row>
    <row r="7794" spans="1:8" ht="15.75" customHeight="1" x14ac:dyDescent="0.3">
      <c r="A7794" s="7">
        <v>7793</v>
      </c>
      <c r="B7794" s="7">
        <v>1535</v>
      </c>
      <c r="C7794" s="7" t="s">
        <v>176</v>
      </c>
      <c r="D7794" s="7">
        <v>50</v>
      </c>
      <c r="E7794" s="7" t="s">
        <v>22464</v>
      </c>
      <c r="F7794" s="7" t="s">
        <v>172</v>
      </c>
      <c r="G7794" s="7" t="s">
        <v>388</v>
      </c>
      <c r="H7794" s="7" t="s">
        <v>288</v>
      </c>
    </row>
    <row r="7795" spans="1:8" ht="15.75" customHeight="1" x14ac:dyDescent="0.3">
      <c r="A7795" s="8">
        <v>7794</v>
      </c>
      <c r="B7795" s="8">
        <v>1535</v>
      </c>
      <c r="C7795" s="8" t="s">
        <v>192</v>
      </c>
      <c r="D7795" s="8">
        <v>50</v>
      </c>
      <c r="E7795" s="8" t="s">
        <v>13983</v>
      </c>
      <c r="F7795" s="8" t="s">
        <v>172</v>
      </c>
      <c r="G7795" s="8" t="s">
        <v>192</v>
      </c>
      <c r="H7795" s="8" t="s">
        <v>202</v>
      </c>
    </row>
    <row r="7796" spans="1:8" ht="15.75" customHeight="1" x14ac:dyDescent="0.3">
      <c r="A7796" s="7">
        <v>7795</v>
      </c>
      <c r="B7796" s="7">
        <v>1535</v>
      </c>
      <c r="C7796" s="7" t="s">
        <v>116</v>
      </c>
      <c r="D7796" s="7">
        <v>50</v>
      </c>
      <c r="E7796" s="7" t="s">
        <v>22469</v>
      </c>
      <c r="F7796" s="7" t="s">
        <v>192</v>
      </c>
      <c r="G7796" s="7" t="s">
        <v>116</v>
      </c>
      <c r="H7796" s="7" t="s">
        <v>210</v>
      </c>
    </row>
    <row r="7797" spans="1:8" ht="15.75" customHeight="1" x14ac:dyDescent="0.3">
      <c r="A7797" s="8">
        <v>7796</v>
      </c>
      <c r="B7797" s="8">
        <v>1536</v>
      </c>
      <c r="C7797" s="8" t="s">
        <v>148</v>
      </c>
      <c r="D7797" s="8">
        <v>52</v>
      </c>
      <c r="E7797" s="8" t="s">
        <v>13988</v>
      </c>
      <c r="F7797" s="8"/>
      <c r="G7797" s="8" t="s">
        <v>152</v>
      </c>
      <c r="H7797" s="8" t="s">
        <v>314</v>
      </c>
    </row>
    <row r="7798" spans="1:8" ht="15.75" customHeight="1" x14ac:dyDescent="0.3">
      <c r="A7798" s="7">
        <v>7797</v>
      </c>
      <c r="B7798" s="7">
        <v>1536</v>
      </c>
      <c r="C7798" s="7" t="s">
        <v>156</v>
      </c>
      <c r="D7798" s="7">
        <v>52</v>
      </c>
      <c r="E7798" s="7" t="s">
        <v>22473</v>
      </c>
      <c r="F7798" s="7" t="s">
        <v>161</v>
      </c>
      <c r="G7798" s="7" t="s">
        <v>369</v>
      </c>
      <c r="H7798" s="7" t="s">
        <v>163</v>
      </c>
    </row>
    <row r="7799" spans="1:8" ht="15.75" customHeight="1" x14ac:dyDescent="0.3">
      <c r="A7799" s="8">
        <v>7798</v>
      </c>
      <c r="B7799" s="8">
        <v>1536</v>
      </c>
      <c r="C7799" s="8" t="s">
        <v>167</v>
      </c>
      <c r="D7799" s="8">
        <v>52</v>
      </c>
      <c r="E7799" s="8" t="s">
        <v>13989</v>
      </c>
      <c r="F7799" s="8" t="s">
        <v>152</v>
      </c>
      <c r="G7799" s="8" t="s">
        <v>172</v>
      </c>
      <c r="H7799" s="8" t="s">
        <v>174</v>
      </c>
    </row>
    <row r="7800" spans="1:8" ht="15.75" customHeight="1" x14ac:dyDescent="0.3">
      <c r="A7800" s="7">
        <v>7799</v>
      </c>
      <c r="B7800" s="7">
        <v>1536</v>
      </c>
      <c r="C7800" s="7" t="s">
        <v>176</v>
      </c>
      <c r="D7800" s="7">
        <v>52</v>
      </c>
      <c r="E7800" s="7" t="s">
        <v>22476</v>
      </c>
      <c r="F7800" s="7" t="s">
        <v>172</v>
      </c>
      <c r="G7800" s="7" t="s">
        <v>172</v>
      </c>
      <c r="H7800" s="7" t="s">
        <v>184</v>
      </c>
    </row>
    <row r="7801" spans="1:8" ht="15.75" customHeight="1" x14ac:dyDescent="0.3">
      <c r="A7801" s="8">
        <v>7800</v>
      </c>
      <c r="B7801" s="8">
        <v>1536</v>
      </c>
      <c r="C7801" s="8" t="s">
        <v>192</v>
      </c>
      <c r="D7801" s="8">
        <v>52</v>
      </c>
      <c r="E7801" s="8" t="s">
        <v>13990</v>
      </c>
      <c r="F7801" s="8" t="s">
        <v>172</v>
      </c>
      <c r="G7801" s="8" t="s">
        <v>192</v>
      </c>
      <c r="H7801" s="8" t="s">
        <v>202</v>
      </c>
    </row>
    <row r="7802" spans="1:8" ht="15.75" customHeight="1" x14ac:dyDescent="0.3">
      <c r="A7802" s="7">
        <v>7801</v>
      </c>
      <c r="B7802" s="7">
        <v>1536</v>
      </c>
      <c r="C7802" s="7" t="s">
        <v>116</v>
      </c>
      <c r="D7802" s="7">
        <v>52</v>
      </c>
      <c r="E7802" s="7" t="s">
        <v>22482</v>
      </c>
      <c r="F7802" s="7" t="s">
        <v>192</v>
      </c>
      <c r="G7802" s="7" t="s">
        <v>116</v>
      </c>
      <c r="H7802" s="7" t="s">
        <v>210</v>
      </c>
    </row>
    <row r="7803" spans="1:8" ht="15.75" customHeight="1" x14ac:dyDescent="0.3">
      <c r="A7803" s="8">
        <v>7802</v>
      </c>
      <c r="B7803" s="8">
        <v>1537</v>
      </c>
      <c r="C7803" s="8" t="s">
        <v>148</v>
      </c>
      <c r="D7803" s="8">
        <v>105</v>
      </c>
      <c r="E7803" s="8" t="s">
        <v>13998</v>
      </c>
      <c r="F7803" s="8"/>
      <c r="G7803" s="8" t="s">
        <v>152</v>
      </c>
      <c r="H7803" s="8" t="s">
        <v>153</v>
      </c>
    </row>
    <row r="7804" spans="1:8" ht="15.75" customHeight="1" x14ac:dyDescent="0.3">
      <c r="A7804" s="7">
        <v>7803</v>
      </c>
      <c r="B7804" s="7">
        <v>1537</v>
      </c>
      <c r="C7804" s="7" t="s">
        <v>156</v>
      </c>
      <c r="D7804" s="7">
        <v>105</v>
      </c>
      <c r="E7804" s="7" t="s">
        <v>22486</v>
      </c>
      <c r="F7804" s="7" t="s">
        <v>161</v>
      </c>
      <c r="G7804" s="7" t="s">
        <v>1038</v>
      </c>
      <c r="H7804" s="7" t="s">
        <v>163</v>
      </c>
    </row>
    <row r="7805" spans="1:8" ht="15.75" customHeight="1" x14ac:dyDescent="0.3">
      <c r="A7805" s="8">
        <v>7804</v>
      </c>
      <c r="B7805" s="8">
        <v>1537</v>
      </c>
      <c r="C7805" s="8" t="s">
        <v>167</v>
      </c>
      <c r="D7805" s="8">
        <v>105</v>
      </c>
      <c r="E7805" s="8" t="s">
        <v>13999</v>
      </c>
      <c r="F7805" s="8" t="s">
        <v>152</v>
      </c>
      <c r="G7805" s="8" t="s">
        <v>172</v>
      </c>
      <c r="H7805" s="8" t="s">
        <v>174</v>
      </c>
    </row>
    <row r="7806" spans="1:8" ht="15.75" customHeight="1" x14ac:dyDescent="0.3">
      <c r="A7806" s="7">
        <v>7805</v>
      </c>
      <c r="B7806" s="7">
        <v>1537</v>
      </c>
      <c r="C7806" s="7" t="s">
        <v>176</v>
      </c>
      <c r="D7806" s="7">
        <v>105</v>
      </c>
      <c r="E7806" s="7" t="s">
        <v>22490</v>
      </c>
      <c r="F7806" s="7" t="s">
        <v>172</v>
      </c>
      <c r="G7806" s="7" t="s">
        <v>172</v>
      </c>
      <c r="H7806" s="7" t="s">
        <v>248</v>
      </c>
    </row>
    <row r="7807" spans="1:8" ht="15.75" customHeight="1" x14ac:dyDescent="0.3">
      <c r="A7807" s="8">
        <v>7806</v>
      </c>
      <c r="B7807" s="8">
        <v>1537</v>
      </c>
      <c r="C7807" s="8" t="s">
        <v>192</v>
      </c>
      <c r="D7807" s="8">
        <v>105</v>
      </c>
      <c r="E7807" s="8" t="s">
        <v>14000</v>
      </c>
      <c r="F7807" s="8" t="s">
        <v>172</v>
      </c>
      <c r="G7807" s="8" t="s">
        <v>192</v>
      </c>
      <c r="H7807" s="8" t="s">
        <v>202</v>
      </c>
    </row>
    <row r="7808" spans="1:8" ht="15.75" customHeight="1" x14ac:dyDescent="0.3">
      <c r="A7808" s="7">
        <v>7807</v>
      </c>
      <c r="B7808" s="7">
        <v>1537</v>
      </c>
      <c r="C7808" s="7" t="s">
        <v>116</v>
      </c>
      <c r="D7808" s="7">
        <v>105</v>
      </c>
      <c r="E7808" s="7" t="s">
        <v>22496</v>
      </c>
      <c r="F7808" s="7" t="s">
        <v>192</v>
      </c>
      <c r="G7808" s="7" t="s">
        <v>116</v>
      </c>
      <c r="H7808" s="7" t="s">
        <v>210</v>
      </c>
    </row>
    <row r="7809" spans="1:8" ht="15.75" customHeight="1" x14ac:dyDescent="0.3">
      <c r="A7809" s="8">
        <v>7808</v>
      </c>
      <c r="B7809" s="8">
        <v>1538</v>
      </c>
      <c r="C7809" s="8" t="s">
        <v>148</v>
      </c>
      <c r="D7809" s="8">
        <v>55</v>
      </c>
      <c r="E7809" s="8" t="s">
        <v>14005</v>
      </c>
      <c r="F7809" s="8"/>
      <c r="G7809" s="8" t="s">
        <v>152</v>
      </c>
      <c r="H7809" s="8" t="s">
        <v>492</v>
      </c>
    </row>
    <row r="7810" spans="1:8" ht="15.75" customHeight="1" x14ac:dyDescent="0.3">
      <c r="A7810" s="7">
        <v>7809</v>
      </c>
      <c r="B7810" s="7">
        <v>1538</v>
      </c>
      <c r="C7810" s="7" t="s">
        <v>156</v>
      </c>
      <c r="D7810" s="7">
        <v>55</v>
      </c>
      <c r="E7810" s="7" t="s">
        <v>22500</v>
      </c>
      <c r="F7810" s="7" t="s">
        <v>161</v>
      </c>
      <c r="G7810" s="7" t="s">
        <v>2417</v>
      </c>
      <c r="H7810" s="7" t="s">
        <v>163</v>
      </c>
    </row>
    <row r="7811" spans="1:8" ht="15.75" customHeight="1" x14ac:dyDescent="0.3">
      <c r="A7811" s="8">
        <v>7810</v>
      </c>
      <c r="B7811" s="8">
        <v>1538</v>
      </c>
      <c r="C7811" s="8" t="s">
        <v>167</v>
      </c>
      <c r="D7811" s="8">
        <v>55</v>
      </c>
      <c r="E7811" s="8" t="s">
        <v>14007</v>
      </c>
      <c r="F7811" s="8" t="s">
        <v>152</v>
      </c>
      <c r="G7811" s="8" t="s">
        <v>172</v>
      </c>
      <c r="H7811" s="8" t="s">
        <v>174</v>
      </c>
    </row>
    <row r="7812" spans="1:8" ht="15.75" customHeight="1" x14ac:dyDescent="0.3">
      <c r="A7812" s="7">
        <v>7811</v>
      </c>
      <c r="B7812" s="7">
        <v>1538</v>
      </c>
      <c r="C7812" s="7" t="s">
        <v>192</v>
      </c>
      <c r="D7812" s="7">
        <v>55</v>
      </c>
      <c r="E7812" s="7" t="s">
        <v>14008</v>
      </c>
      <c r="F7812" s="7" t="s">
        <v>172</v>
      </c>
      <c r="G7812" s="7" t="s">
        <v>192</v>
      </c>
      <c r="H7812" s="7" t="s">
        <v>202</v>
      </c>
    </row>
    <row r="7813" spans="1:8" ht="15.75" customHeight="1" x14ac:dyDescent="0.3">
      <c r="A7813" s="8">
        <v>7812</v>
      </c>
      <c r="B7813" s="8">
        <v>1538</v>
      </c>
      <c r="C7813" s="8" t="s">
        <v>116</v>
      </c>
      <c r="D7813" s="8">
        <v>55</v>
      </c>
      <c r="E7813" s="8" t="s">
        <v>22506</v>
      </c>
      <c r="F7813" s="8" t="s">
        <v>192</v>
      </c>
      <c r="G7813" s="8" t="s">
        <v>116</v>
      </c>
      <c r="H7813" s="8" t="s">
        <v>210</v>
      </c>
    </row>
    <row r="7814" spans="1:8" ht="15.75" customHeight="1" x14ac:dyDescent="0.3">
      <c r="A7814" s="7">
        <v>7813</v>
      </c>
      <c r="B7814" s="7">
        <v>1539</v>
      </c>
      <c r="C7814" s="7" t="s">
        <v>148</v>
      </c>
      <c r="D7814" s="7">
        <v>88</v>
      </c>
      <c r="E7814" s="7" t="s">
        <v>14013</v>
      </c>
      <c r="F7814" s="7"/>
      <c r="G7814" s="7" t="s">
        <v>152</v>
      </c>
      <c r="H7814" s="7" t="s">
        <v>492</v>
      </c>
    </row>
    <row r="7815" spans="1:8" ht="15.75" customHeight="1" x14ac:dyDescent="0.3">
      <c r="A7815" s="8">
        <v>7814</v>
      </c>
      <c r="B7815" s="8">
        <v>1539</v>
      </c>
      <c r="C7815" s="8" t="s">
        <v>156</v>
      </c>
      <c r="D7815" s="8">
        <v>88</v>
      </c>
      <c r="E7815" s="8" t="s">
        <v>22514</v>
      </c>
      <c r="F7815" s="8" t="s">
        <v>161</v>
      </c>
      <c r="G7815" s="8" t="s">
        <v>4781</v>
      </c>
      <c r="H7815" s="8" t="s">
        <v>163</v>
      </c>
    </row>
    <row r="7816" spans="1:8" ht="15.75" customHeight="1" x14ac:dyDescent="0.3">
      <c r="A7816" s="7">
        <v>7815</v>
      </c>
      <c r="B7816" s="7">
        <v>1539</v>
      </c>
      <c r="C7816" s="7" t="s">
        <v>167</v>
      </c>
      <c r="D7816" s="7">
        <v>88</v>
      </c>
      <c r="E7816" s="7" t="s">
        <v>14014</v>
      </c>
      <c r="F7816" s="7" t="s">
        <v>152</v>
      </c>
      <c r="G7816" s="7" t="s">
        <v>172</v>
      </c>
      <c r="H7816" s="7" t="s">
        <v>174</v>
      </c>
    </row>
    <row r="7817" spans="1:8" ht="15.75" customHeight="1" x14ac:dyDescent="0.3">
      <c r="A7817" s="8">
        <v>7816</v>
      </c>
      <c r="B7817" s="8">
        <v>1539</v>
      </c>
      <c r="C7817" s="8" t="s">
        <v>176</v>
      </c>
      <c r="D7817" s="8">
        <v>88</v>
      </c>
      <c r="E7817" s="8" t="s">
        <v>1825</v>
      </c>
      <c r="F7817" s="8" t="s">
        <v>172</v>
      </c>
      <c r="G7817" s="8" t="s">
        <v>388</v>
      </c>
      <c r="H7817" s="8" t="s">
        <v>288</v>
      </c>
    </row>
    <row r="7818" spans="1:8" ht="15.75" customHeight="1" x14ac:dyDescent="0.3">
      <c r="A7818" s="7">
        <v>7817</v>
      </c>
      <c r="B7818" s="7">
        <v>1539</v>
      </c>
      <c r="C7818" s="7" t="s">
        <v>192</v>
      </c>
      <c r="D7818" s="7">
        <v>88</v>
      </c>
      <c r="E7818" s="7" t="s">
        <v>14015</v>
      </c>
      <c r="F7818" s="7" t="s">
        <v>172</v>
      </c>
      <c r="G7818" s="7" t="s">
        <v>192</v>
      </c>
      <c r="H7818" s="7" t="s">
        <v>202</v>
      </c>
    </row>
    <row r="7819" spans="1:8" ht="15.75" customHeight="1" x14ac:dyDescent="0.3">
      <c r="A7819" s="8">
        <v>7818</v>
      </c>
      <c r="B7819" s="8">
        <v>1539</v>
      </c>
      <c r="C7819" s="8" t="s">
        <v>116</v>
      </c>
      <c r="D7819" s="8">
        <v>88</v>
      </c>
      <c r="E7819" s="8" t="s">
        <v>22524</v>
      </c>
      <c r="F7819" s="8" t="s">
        <v>192</v>
      </c>
      <c r="G7819" s="8" t="s">
        <v>116</v>
      </c>
      <c r="H7819" s="8" t="s">
        <v>210</v>
      </c>
    </row>
    <row r="7820" spans="1:8" ht="15.75" customHeight="1" x14ac:dyDescent="0.3">
      <c r="A7820" s="7">
        <v>7819</v>
      </c>
      <c r="B7820" s="7">
        <v>1540</v>
      </c>
      <c r="C7820" s="7" t="s">
        <v>148</v>
      </c>
      <c r="D7820" s="7">
        <v>11</v>
      </c>
      <c r="E7820" s="7" t="s">
        <v>14020</v>
      </c>
      <c r="F7820" s="7"/>
      <c r="G7820" s="7" t="s">
        <v>152</v>
      </c>
      <c r="H7820" s="7" t="s">
        <v>492</v>
      </c>
    </row>
    <row r="7821" spans="1:8" ht="15.75" customHeight="1" x14ac:dyDescent="0.3">
      <c r="A7821" s="8">
        <v>7820</v>
      </c>
      <c r="B7821" s="8">
        <v>1540</v>
      </c>
      <c r="C7821" s="8" t="s">
        <v>156</v>
      </c>
      <c r="D7821" s="8">
        <v>11</v>
      </c>
      <c r="E7821" s="8" t="s">
        <v>22528</v>
      </c>
      <c r="F7821" s="8" t="s">
        <v>161</v>
      </c>
      <c r="G7821" s="8" t="s">
        <v>2401</v>
      </c>
      <c r="H7821" s="8" t="s">
        <v>163</v>
      </c>
    </row>
    <row r="7822" spans="1:8" ht="15.75" customHeight="1" x14ac:dyDescent="0.3">
      <c r="A7822" s="7">
        <v>7821</v>
      </c>
      <c r="B7822" s="7">
        <v>1540</v>
      </c>
      <c r="C7822" s="7" t="s">
        <v>167</v>
      </c>
      <c r="D7822" s="7">
        <v>11</v>
      </c>
      <c r="E7822" s="7" t="s">
        <v>14022</v>
      </c>
      <c r="F7822" s="7" t="s">
        <v>152</v>
      </c>
      <c r="G7822" s="7" t="s">
        <v>172</v>
      </c>
      <c r="H7822" s="7" t="s">
        <v>174</v>
      </c>
    </row>
    <row r="7823" spans="1:8" ht="15.75" customHeight="1" x14ac:dyDescent="0.3">
      <c r="A7823" s="8">
        <v>7822</v>
      </c>
      <c r="B7823" s="8">
        <v>1540</v>
      </c>
      <c r="C7823" s="8" t="s">
        <v>192</v>
      </c>
      <c r="D7823" s="8">
        <v>11</v>
      </c>
      <c r="E7823" s="8" t="s">
        <v>14023</v>
      </c>
      <c r="F7823" s="8" t="s">
        <v>172</v>
      </c>
      <c r="G7823" s="8" t="s">
        <v>192</v>
      </c>
      <c r="H7823" s="8" t="s">
        <v>202</v>
      </c>
    </row>
    <row r="7824" spans="1:8" ht="15.75" customHeight="1" x14ac:dyDescent="0.3">
      <c r="A7824" s="7">
        <v>7823</v>
      </c>
      <c r="B7824" s="7">
        <v>1541</v>
      </c>
      <c r="C7824" s="7" t="s">
        <v>148</v>
      </c>
      <c r="D7824" s="7">
        <v>27</v>
      </c>
      <c r="E7824" s="7" t="s">
        <v>14028</v>
      </c>
      <c r="F7824" s="7"/>
      <c r="G7824" s="7" t="s">
        <v>152</v>
      </c>
      <c r="H7824" s="7" t="s">
        <v>314</v>
      </c>
    </row>
    <row r="7825" spans="1:8" ht="15.75" customHeight="1" x14ac:dyDescent="0.3">
      <c r="A7825" s="8">
        <v>7824</v>
      </c>
      <c r="B7825" s="8">
        <v>1541</v>
      </c>
      <c r="C7825" s="8" t="s">
        <v>156</v>
      </c>
      <c r="D7825" s="8">
        <v>27</v>
      </c>
      <c r="E7825" s="8" t="s">
        <v>22537</v>
      </c>
      <c r="F7825" s="8" t="s">
        <v>161</v>
      </c>
      <c r="G7825" s="8" t="s">
        <v>1105</v>
      </c>
      <c r="H7825" s="8" t="s">
        <v>163</v>
      </c>
    </row>
    <row r="7826" spans="1:8" ht="15.75" customHeight="1" x14ac:dyDescent="0.3">
      <c r="A7826" s="7">
        <v>7825</v>
      </c>
      <c r="B7826" s="7">
        <v>1541</v>
      </c>
      <c r="C7826" s="7" t="s">
        <v>167</v>
      </c>
      <c r="D7826" s="7">
        <v>27</v>
      </c>
      <c r="E7826" s="7" t="s">
        <v>14029</v>
      </c>
      <c r="F7826" s="7" t="s">
        <v>152</v>
      </c>
      <c r="G7826" s="7" t="s">
        <v>172</v>
      </c>
      <c r="H7826" s="7" t="s">
        <v>174</v>
      </c>
    </row>
    <row r="7827" spans="1:8" ht="15.75" customHeight="1" x14ac:dyDescent="0.3">
      <c r="A7827" s="8">
        <v>7826</v>
      </c>
      <c r="B7827" s="8">
        <v>1541</v>
      </c>
      <c r="C7827" s="8" t="s">
        <v>192</v>
      </c>
      <c r="D7827" s="8">
        <v>27</v>
      </c>
      <c r="E7827" s="8" t="s">
        <v>14030</v>
      </c>
      <c r="F7827" s="8" t="s">
        <v>172</v>
      </c>
      <c r="G7827" s="8" t="s">
        <v>192</v>
      </c>
      <c r="H7827" s="8" t="s">
        <v>202</v>
      </c>
    </row>
    <row r="7828" spans="1:8" ht="15.75" customHeight="1" x14ac:dyDescent="0.3">
      <c r="A7828" s="7">
        <v>7827</v>
      </c>
      <c r="B7828" s="7">
        <v>1541</v>
      </c>
      <c r="C7828" s="7" t="s">
        <v>116</v>
      </c>
      <c r="D7828" s="7">
        <v>27</v>
      </c>
      <c r="E7828" s="7" t="s">
        <v>22541</v>
      </c>
      <c r="F7828" s="7" t="s">
        <v>192</v>
      </c>
      <c r="G7828" s="7" t="s">
        <v>116</v>
      </c>
      <c r="H7828" s="7" t="s">
        <v>210</v>
      </c>
    </row>
    <row r="7829" spans="1:8" ht="15.75" customHeight="1" x14ac:dyDescent="0.3">
      <c r="A7829" s="8">
        <v>7828</v>
      </c>
      <c r="B7829" s="8">
        <v>1542</v>
      </c>
      <c r="C7829" s="8" t="s">
        <v>148</v>
      </c>
      <c r="D7829" s="8">
        <v>101</v>
      </c>
      <c r="E7829" s="8" t="s">
        <v>14035</v>
      </c>
      <c r="F7829" s="8"/>
      <c r="G7829" s="8" t="s">
        <v>152</v>
      </c>
      <c r="H7829" s="8" t="s">
        <v>492</v>
      </c>
    </row>
    <row r="7830" spans="1:8" ht="15.75" customHeight="1" x14ac:dyDescent="0.3">
      <c r="A7830" s="7">
        <v>7829</v>
      </c>
      <c r="B7830" s="7">
        <v>1542</v>
      </c>
      <c r="C7830" s="7" t="s">
        <v>156</v>
      </c>
      <c r="D7830" s="7">
        <v>101</v>
      </c>
      <c r="E7830" s="7" t="s">
        <v>22547</v>
      </c>
      <c r="F7830" s="7" t="s">
        <v>161</v>
      </c>
      <c r="G7830" s="7" t="s">
        <v>6790</v>
      </c>
      <c r="H7830" s="7" t="s">
        <v>163</v>
      </c>
    </row>
    <row r="7831" spans="1:8" ht="15.75" customHeight="1" x14ac:dyDescent="0.3">
      <c r="A7831" s="8">
        <v>7830</v>
      </c>
      <c r="B7831" s="8">
        <v>1542</v>
      </c>
      <c r="C7831" s="8" t="s">
        <v>167</v>
      </c>
      <c r="D7831" s="8">
        <v>101</v>
      </c>
      <c r="E7831" s="8" t="s">
        <v>14036</v>
      </c>
      <c r="F7831" s="8" t="s">
        <v>152</v>
      </c>
      <c r="G7831" s="8" t="s">
        <v>172</v>
      </c>
      <c r="H7831" s="8" t="s">
        <v>174</v>
      </c>
    </row>
    <row r="7832" spans="1:8" ht="15.75" customHeight="1" x14ac:dyDescent="0.3">
      <c r="A7832" s="7">
        <v>7831</v>
      </c>
      <c r="B7832" s="7">
        <v>1542</v>
      </c>
      <c r="C7832" s="7" t="s">
        <v>192</v>
      </c>
      <c r="D7832" s="7">
        <v>101</v>
      </c>
      <c r="E7832" s="7" t="s">
        <v>14037</v>
      </c>
      <c r="F7832" s="7" t="s">
        <v>172</v>
      </c>
      <c r="G7832" s="7" t="s">
        <v>192</v>
      </c>
      <c r="H7832" s="7" t="s">
        <v>202</v>
      </c>
    </row>
    <row r="7833" spans="1:8" ht="15.75" customHeight="1" x14ac:dyDescent="0.3">
      <c r="A7833" s="8">
        <v>7832</v>
      </c>
      <c r="B7833" s="8">
        <v>1543</v>
      </c>
      <c r="C7833" s="8" t="s">
        <v>148</v>
      </c>
      <c r="D7833" s="8">
        <v>41</v>
      </c>
      <c r="E7833" s="8" t="s">
        <v>14042</v>
      </c>
      <c r="F7833" s="8"/>
      <c r="G7833" s="8" t="s">
        <v>152</v>
      </c>
      <c r="H7833" s="8" t="s">
        <v>492</v>
      </c>
    </row>
    <row r="7834" spans="1:8" ht="15.75" customHeight="1" x14ac:dyDescent="0.3">
      <c r="A7834" s="7">
        <v>7833</v>
      </c>
      <c r="B7834" s="7">
        <v>1543</v>
      </c>
      <c r="C7834" s="7" t="s">
        <v>156</v>
      </c>
      <c r="D7834" s="7">
        <v>41</v>
      </c>
      <c r="E7834" s="7" t="s">
        <v>22557</v>
      </c>
      <c r="F7834" s="7" t="s">
        <v>161</v>
      </c>
      <c r="G7834" s="7" t="s">
        <v>2840</v>
      </c>
      <c r="H7834" s="7" t="s">
        <v>163</v>
      </c>
    </row>
    <row r="7835" spans="1:8" ht="15.75" customHeight="1" x14ac:dyDescent="0.3">
      <c r="A7835" s="8">
        <v>7834</v>
      </c>
      <c r="B7835" s="8">
        <v>1543</v>
      </c>
      <c r="C7835" s="8" t="s">
        <v>167</v>
      </c>
      <c r="D7835" s="8">
        <v>41</v>
      </c>
      <c r="E7835" s="8" t="s">
        <v>14043</v>
      </c>
      <c r="F7835" s="8" t="s">
        <v>152</v>
      </c>
      <c r="G7835" s="8" t="s">
        <v>172</v>
      </c>
      <c r="H7835" s="8" t="s">
        <v>174</v>
      </c>
    </row>
    <row r="7836" spans="1:8" ht="15.75" customHeight="1" x14ac:dyDescent="0.3">
      <c r="A7836" s="7">
        <v>7835</v>
      </c>
      <c r="B7836" s="7">
        <v>1543</v>
      </c>
      <c r="C7836" s="7" t="s">
        <v>176</v>
      </c>
      <c r="D7836" s="7">
        <v>41</v>
      </c>
      <c r="E7836" s="7" t="s">
        <v>22562</v>
      </c>
      <c r="F7836" s="7" t="s">
        <v>172</v>
      </c>
      <c r="G7836" s="7" t="s">
        <v>172</v>
      </c>
      <c r="H7836" s="7" t="s">
        <v>812</v>
      </c>
    </row>
    <row r="7837" spans="1:8" ht="15.75" customHeight="1" x14ac:dyDescent="0.3">
      <c r="A7837" s="8">
        <v>7836</v>
      </c>
      <c r="B7837" s="8">
        <v>1543</v>
      </c>
      <c r="C7837" s="8" t="s">
        <v>192</v>
      </c>
      <c r="D7837" s="8">
        <v>41</v>
      </c>
      <c r="E7837" s="8" t="s">
        <v>14045</v>
      </c>
      <c r="F7837" s="8" t="s">
        <v>172</v>
      </c>
      <c r="G7837" s="8" t="s">
        <v>192</v>
      </c>
      <c r="H7837" s="8" t="s">
        <v>202</v>
      </c>
    </row>
    <row r="7838" spans="1:8" ht="15.75" customHeight="1" x14ac:dyDescent="0.3">
      <c r="A7838" s="7">
        <v>7837</v>
      </c>
      <c r="B7838" s="7">
        <v>1543</v>
      </c>
      <c r="C7838" s="7" t="s">
        <v>116</v>
      </c>
      <c r="D7838" s="7">
        <v>41</v>
      </c>
      <c r="E7838" s="7" t="s">
        <v>22563</v>
      </c>
      <c r="F7838" s="7" t="s">
        <v>192</v>
      </c>
      <c r="G7838" s="7" t="s">
        <v>116</v>
      </c>
      <c r="H7838" s="7" t="s">
        <v>210</v>
      </c>
    </row>
    <row r="7839" spans="1:8" ht="15.75" customHeight="1" x14ac:dyDescent="0.3">
      <c r="A7839" s="8">
        <v>7838</v>
      </c>
      <c r="B7839" s="8">
        <v>1544</v>
      </c>
      <c r="C7839" s="8" t="s">
        <v>148</v>
      </c>
      <c r="D7839" s="8">
        <v>101</v>
      </c>
      <c r="E7839" s="8" t="s">
        <v>14051</v>
      </c>
      <c r="F7839" s="8"/>
      <c r="G7839" s="8" t="s">
        <v>152</v>
      </c>
      <c r="H7839" s="8" t="s">
        <v>492</v>
      </c>
    </row>
    <row r="7840" spans="1:8" ht="15.75" customHeight="1" x14ac:dyDescent="0.3">
      <c r="A7840" s="7">
        <v>7839</v>
      </c>
      <c r="B7840" s="7">
        <v>1544</v>
      </c>
      <c r="C7840" s="7" t="s">
        <v>156</v>
      </c>
      <c r="D7840" s="7">
        <v>101</v>
      </c>
      <c r="E7840" s="7" t="s">
        <v>22566</v>
      </c>
      <c r="F7840" s="7" t="s">
        <v>161</v>
      </c>
      <c r="G7840" s="7" t="s">
        <v>6790</v>
      </c>
      <c r="H7840" s="7" t="s">
        <v>163</v>
      </c>
    </row>
    <row r="7841" spans="1:8" ht="15.75" customHeight="1" x14ac:dyDescent="0.3">
      <c r="A7841" s="8">
        <v>7840</v>
      </c>
      <c r="B7841" s="8">
        <v>1544</v>
      </c>
      <c r="C7841" s="8" t="s">
        <v>167</v>
      </c>
      <c r="D7841" s="8">
        <v>101</v>
      </c>
      <c r="E7841" s="8" t="s">
        <v>14052</v>
      </c>
      <c r="F7841" s="8" t="s">
        <v>152</v>
      </c>
      <c r="G7841" s="8" t="s">
        <v>172</v>
      </c>
      <c r="H7841" s="8" t="s">
        <v>174</v>
      </c>
    </row>
    <row r="7842" spans="1:8" ht="15.75" customHeight="1" x14ac:dyDescent="0.3">
      <c r="A7842" s="7">
        <v>7841</v>
      </c>
      <c r="B7842" s="7">
        <v>1544</v>
      </c>
      <c r="C7842" s="7" t="s">
        <v>176</v>
      </c>
      <c r="D7842" s="7">
        <v>101</v>
      </c>
      <c r="E7842" s="7" t="s">
        <v>22572</v>
      </c>
      <c r="F7842" s="7" t="s">
        <v>172</v>
      </c>
      <c r="G7842" s="7" t="s">
        <v>388</v>
      </c>
      <c r="H7842" s="7" t="s">
        <v>248</v>
      </c>
    </row>
    <row r="7843" spans="1:8" ht="15.75" customHeight="1" x14ac:dyDescent="0.3">
      <c r="A7843" s="8">
        <v>7842</v>
      </c>
      <c r="B7843" s="8">
        <v>1544</v>
      </c>
      <c r="C7843" s="8" t="s">
        <v>192</v>
      </c>
      <c r="D7843" s="8">
        <v>101</v>
      </c>
      <c r="E7843" s="8" t="s">
        <v>14053</v>
      </c>
      <c r="F7843" s="8" t="s">
        <v>172</v>
      </c>
      <c r="G7843" s="8" t="s">
        <v>192</v>
      </c>
      <c r="H7843" s="8" t="s">
        <v>202</v>
      </c>
    </row>
    <row r="7844" spans="1:8" ht="15.75" customHeight="1" x14ac:dyDescent="0.3">
      <c r="A7844" s="7">
        <v>7843</v>
      </c>
      <c r="B7844" s="7">
        <v>1544</v>
      </c>
      <c r="C7844" s="7" t="s">
        <v>116</v>
      </c>
      <c r="D7844" s="7">
        <v>101</v>
      </c>
      <c r="E7844" s="7" t="s">
        <v>22575</v>
      </c>
      <c r="F7844" s="7" t="s">
        <v>192</v>
      </c>
      <c r="G7844" s="7" t="s">
        <v>116</v>
      </c>
      <c r="H7844" s="7" t="s">
        <v>210</v>
      </c>
    </row>
    <row r="7845" spans="1:8" ht="15.75" customHeight="1" x14ac:dyDescent="0.3">
      <c r="A7845" s="8">
        <v>7844</v>
      </c>
      <c r="B7845" s="8">
        <v>1545</v>
      </c>
      <c r="C7845" s="8" t="s">
        <v>148</v>
      </c>
      <c r="D7845" s="8">
        <v>36</v>
      </c>
      <c r="E7845" s="8" t="s">
        <v>14059</v>
      </c>
      <c r="F7845" s="8"/>
      <c r="G7845" s="8" t="s">
        <v>152</v>
      </c>
      <c r="H7845" s="8" t="s">
        <v>153</v>
      </c>
    </row>
    <row r="7846" spans="1:8" ht="15.75" customHeight="1" x14ac:dyDescent="0.3">
      <c r="A7846" s="7">
        <v>7845</v>
      </c>
      <c r="B7846" s="7">
        <v>1545</v>
      </c>
      <c r="C7846" s="7" t="s">
        <v>156</v>
      </c>
      <c r="D7846" s="7">
        <v>36</v>
      </c>
      <c r="E7846" s="7" t="s">
        <v>22581</v>
      </c>
      <c r="F7846" s="7" t="s">
        <v>161</v>
      </c>
      <c r="G7846" s="7" t="s">
        <v>7892</v>
      </c>
      <c r="H7846" s="7" t="s">
        <v>163</v>
      </c>
    </row>
    <row r="7847" spans="1:8" ht="15.75" customHeight="1" x14ac:dyDescent="0.3">
      <c r="A7847" s="8">
        <v>7846</v>
      </c>
      <c r="B7847" s="8">
        <v>1545</v>
      </c>
      <c r="C7847" s="8" t="s">
        <v>167</v>
      </c>
      <c r="D7847" s="8">
        <v>36</v>
      </c>
      <c r="E7847" s="8" t="s">
        <v>14060</v>
      </c>
      <c r="F7847" s="8" t="s">
        <v>152</v>
      </c>
      <c r="G7847" s="8" t="s">
        <v>172</v>
      </c>
      <c r="H7847" s="8" t="s">
        <v>174</v>
      </c>
    </row>
    <row r="7848" spans="1:8" ht="15.75" customHeight="1" x14ac:dyDescent="0.3">
      <c r="A7848" s="7">
        <v>7847</v>
      </c>
      <c r="B7848" s="7">
        <v>1545</v>
      </c>
      <c r="C7848" s="7" t="s">
        <v>176</v>
      </c>
      <c r="D7848" s="7">
        <v>36</v>
      </c>
      <c r="E7848" s="7" t="s">
        <v>22584</v>
      </c>
      <c r="F7848" s="7" t="s">
        <v>172</v>
      </c>
      <c r="G7848" s="7" t="s">
        <v>172</v>
      </c>
      <c r="H7848" s="7" t="s">
        <v>288</v>
      </c>
    </row>
    <row r="7849" spans="1:8" ht="15.75" customHeight="1" x14ac:dyDescent="0.3">
      <c r="A7849" s="8">
        <v>7848</v>
      </c>
      <c r="B7849" s="8">
        <v>1545</v>
      </c>
      <c r="C7849" s="8" t="s">
        <v>192</v>
      </c>
      <c r="D7849" s="8">
        <v>36</v>
      </c>
      <c r="E7849" s="8" t="s">
        <v>14061</v>
      </c>
      <c r="F7849" s="8" t="s">
        <v>172</v>
      </c>
      <c r="G7849" s="8" t="s">
        <v>192</v>
      </c>
      <c r="H7849" s="8" t="s">
        <v>202</v>
      </c>
    </row>
    <row r="7850" spans="1:8" ht="15.75" customHeight="1" x14ac:dyDescent="0.3">
      <c r="A7850" s="7">
        <v>7849</v>
      </c>
      <c r="B7850" s="7">
        <v>1545</v>
      </c>
      <c r="C7850" s="7" t="s">
        <v>116</v>
      </c>
      <c r="D7850" s="7">
        <v>36</v>
      </c>
      <c r="E7850" s="7" t="s">
        <v>22590</v>
      </c>
      <c r="F7850" s="7" t="s">
        <v>192</v>
      </c>
      <c r="G7850" s="7" t="s">
        <v>116</v>
      </c>
      <c r="H7850" s="7" t="s">
        <v>210</v>
      </c>
    </row>
    <row r="7851" spans="1:8" ht="15.75" customHeight="1" x14ac:dyDescent="0.3">
      <c r="A7851" s="8">
        <v>7850</v>
      </c>
      <c r="B7851" s="8">
        <v>1546</v>
      </c>
      <c r="C7851" s="8" t="s">
        <v>148</v>
      </c>
      <c r="D7851" s="8">
        <v>83</v>
      </c>
      <c r="E7851" s="8" t="s">
        <v>14067</v>
      </c>
      <c r="F7851" s="8"/>
      <c r="G7851" s="8" t="s">
        <v>152</v>
      </c>
      <c r="H7851" s="8" t="s">
        <v>218</v>
      </c>
    </row>
    <row r="7852" spans="1:8" ht="15.75" customHeight="1" x14ac:dyDescent="0.3">
      <c r="A7852" s="7">
        <v>7851</v>
      </c>
      <c r="B7852" s="7">
        <v>1546</v>
      </c>
      <c r="C7852" s="7" t="s">
        <v>156</v>
      </c>
      <c r="D7852" s="7">
        <v>83</v>
      </c>
      <c r="E7852" s="7" t="s">
        <v>22593</v>
      </c>
      <c r="F7852" s="7" t="s">
        <v>161</v>
      </c>
      <c r="G7852" s="7" t="s">
        <v>2025</v>
      </c>
      <c r="H7852" s="7" t="s">
        <v>163</v>
      </c>
    </row>
    <row r="7853" spans="1:8" ht="15.75" customHeight="1" x14ac:dyDescent="0.3">
      <c r="A7853" s="8">
        <v>7852</v>
      </c>
      <c r="B7853" s="8">
        <v>1546</v>
      </c>
      <c r="C7853" s="8" t="s">
        <v>167</v>
      </c>
      <c r="D7853" s="8">
        <v>83</v>
      </c>
      <c r="E7853" s="8" t="s">
        <v>14068</v>
      </c>
      <c r="F7853" s="8" t="s">
        <v>152</v>
      </c>
      <c r="G7853" s="8" t="s">
        <v>172</v>
      </c>
      <c r="H7853" s="8" t="s">
        <v>174</v>
      </c>
    </row>
    <row r="7854" spans="1:8" ht="15.75" customHeight="1" x14ac:dyDescent="0.3">
      <c r="A7854" s="7">
        <v>7853</v>
      </c>
      <c r="B7854" s="7">
        <v>1546</v>
      </c>
      <c r="C7854" s="7" t="s">
        <v>176</v>
      </c>
      <c r="D7854" s="7">
        <v>83</v>
      </c>
      <c r="E7854" s="7" t="s">
        <v>22598</v>
      </c>
      <c r="F7854" s="7" t="s">
        <v>172</v>
      </c>
      <c r="G7854" s="7" t="s">
        <v>172</v>
      </c>
      <c r="H7854" s="7" t="s">
        <v>812</v>
      </c>
    </row>
    <row r="7855" spans="1:8" ht="15.75" customHeight="1" x14ac:dyDescent="0.3">
      <c r="A7855" s="8">
        <v>7854</v>
      </c>
      <c r="B7855" s="8">
        <v>1546</v>
      </c>
      <c r="C7855" s="8" t="s">
        <v>192</v>
      </c>
      <c r="D7855" s="8">
        <v>83</v>
      </c>
      <c r="E7855" s="8" t="s">
        <v>14069</v>
      </c>
      <c r="F7855" s="8" t="s">
        <v>172</v>
      </c>
      <c r="G7855" s="8" t="s">
        <v>192</v>
      </c>
      <c r="H7855" s="8" t="s">
        <v>202</v>
      </c>
    </row>
    <row r="7856" spans="1:8" ht="15.75" customHeight="1" x14ac:dyDescent="0.3">
      <c r="A7856" s="7">
        <v>7855</v>
      </c>
      <c r="B7856" s="7">
        <v>1546</v>
      </c>
      <c r="C7856" s="7" t="s">
        <v>116</v>
      </c>
      <c r="D7856" s="7">
        <v>83</v>
      </c>
      <c r="E7856" s="7" t="s">
        <v>22602</v>
      </c>
      <c r="F7856" s="7" t="s">
        <v>192</v>
      </c>
      <c r="G7856" s="7" t="s">
        <v>116</v>
      </c>
      <c r="H7856" s="7" t="s">
        <v>210</v>
      </c>
    </row>
    <row r="7857" spans="1:8" ht="15.75" customHeight="1" x14ac:dyDescent="0.3">
      <c r="A7857" s="8">
        <v>7856</v>
      </c>
      <c r="B7857" s="8">
        <v>1547</v>
      </c>
      <c r="C7857" s="8" t="s">
        <v>148</v>
      </c>
      <c r="D7857" s="8">
        <v>21</v>
      </c>
      <c r="E7857" s="8" t="s">
        <v>14075</v>
      </c>
      <c r="F7857" s="8"/>
      <c r="G7857" s="8" t="s">
        <v>152</v>
      </c>
      <c r="H7857" s="8" t="s">
        <v>492</v>
      </c>
    </row>
    <row r="7858" spans="1:8" ht="15.75" customHeight="1" x14ac:dyDescent="0.3">
      <c r="A7858" s="7">
        <v>7857</v>
      </c>
      <c r="B7858" s="7">
        <v>1547</v>
      </c>
      <c r="C7858" s="7" t="s">
        <v>156</v>
      </c>
      <c r="D7858" s="7">
        <v>21</v>
      </c>
      <c r="E7858" s="7" t="s">
        <v>22606</v>
      </c>
      <c r="F7858" s="7" t="s">
        <v>161</v>
      </c>
      <c r="G7858" s="7" t="s">
        <v>2638</v>
      </c>
      <c r="H7858" s="7" t="s">
        <v>163</v>
      </c>
    </row>
    <row r="7859" spans="1:8" ht="15.75" customHeight="1" x14ac:dyDescent="0.3">
      <c r="A7859" s="8">
        <v>7858</v>
      </c>
      <c r="B7859" s="8">
        <v>1547</v>
      </c>
      <c r="C7859" s="8" t="s">
        <v>167</v>
      </c>
      <c r="D7859" s="8">
        <v>21</v>
      </c>
      <c r="E7859" s="8" t="s">
        <v>14076</v>
      </c>
      <c r="F7859" s="8" t="s">
        <v>152</v>
      </c>
      <c r="G7859" s="8" t="s">
        <v>172</v>
      </c>
      <c r="H7859" s="8" t="s">
        <v>174</v>
      </c>
    </row>
    <row r="7860" spans="1:8" ht="15.75" customHeight="1" x14ac:dyDescent="0.3">
      <c r="A7860" s="7">
        <v>7859</v>
      </c>
      <c r="B7860" s="7">
        <v>1547</v>
      </c>
      <c r="C7860" s="7" t="s">
        <v>176</v>
      </c>
      <c r="D7860" s="7">
        <v>21</v>
      </c>
      <c r="E7860" s="7" t="s">
        <v>22609</v>
      </c>
      <c r="F7860" s="7" t="s">
        <v>172</v>
      </c>
      <c r="G7860" s="7" t="s">
        <v>388</v>
      </c>
      <c r="H7860" s="7" t="s">
        <v>288</v>
      </c>
    </row>
    <row r="7861" spans="1:8" ht="15.75" customHeight="1" x14ac:dyDescent="0.3">
      <c r="A7861" s="8">
        <v>7860</v>
      </c>
      <c r="B7861" s="8">
        <v>1547</v>
      </c>
      <c r="C7861" s="8" t="s">
        <v>192</v>
      </c>
      <c r="D7861" s="8">
        <v>21</v>
      </c>
      <c r="E7861" s="8" t="s">
        <v>14077</v>
      </c>
      <c r="F7861" s="8" t="s">
        <v>172</v>
      </c>
      <c r="G7861" s="8" t="s">
        <v>192</v>
      </c>
      <c r="H7861" s="8" t="s">
        <v>202</v>
      </c>
    </row>
    <row r="7862" spans="1:8" ht="15.75" customHeight="1" x14ac:dyDescent="0.3">
      <c r="A7862" s="7">
        <v>7861</v>
      </c>
      <c r="B7862" s="7">
        <v>1547</v>
      </c>
      <c r="C7862" s="7" t="s">
        <v>116</v>
      </c>
      <c r="D7862" s="7">
        <v>21</v>
      </c>
      <c r="E7862" s="7" t="s">
        <v>22615</v>
      </c>
      <c r="F7862" s="7" t="s">
        <v>192</v>
      </c>
      <c r="G7862" s="7" t="s">
        <v>116</v>
      </c>
      <c r="H7862" s="7" t="s">
        <v>210</v>
      </c>
    </row>
    <row r="7863" spans="1:8" ht="15.75" customHeight="1" x14ac:dyDescent="0.3">
      <c r="A7863" s="8">
        <v>7862</v>
      </c>
      <c r="B7863" s="8">
        <v>1548</v>
      </c>
      <c r="C7863" s="8" t="s">
        <v>148</v>
      </c>
      <c r="D7863" s="8">
        <v>33</v>
      </c>
      <c r="E7863" s="8" t="s">
        <v>14083</v>
      </c>
      <c r="F7863" s="8"/>
      <c r="G7863" s="8" t="s">
        <v>152</v>
      </c>
      <c r="H7863" s="8" t="s">
        <v>492</v>
      </c>
    </row>
    <row r="7864" spans="1:8" ht="15.75" customHeight="1" x14ac:dyDescent="0.3">
      <c r="A7864" s="7">
        <v>7863</v>
      </c>
      <c r="B7864" s="7">
        <v>1548</v>
      </c>
      <c r="C7864" s="7" t="s">
        <v>156</v>
      </c>
      <c r="D7864" s="7">
        <v>33</v>
      </c>
      <c r="E7864" s="7" t="s">
        <v>22620</v>
      </c>
      <c r="F7864" s="7" t="s">
        <v>161</v>
      </c>
      <c r="G7864" s="7" t="s">
        <v>1879</v>
      </c>
      <c r="H7864" s="7" t="s">
        <v>163</v>
      </c>
    </row>
    <row r="7865" spans="1:8" ht="15.75" customHeight="1" x14ac:dyDescent="0.3">
      <c r="A7865" s="8">
        <v>7864</v>
      </c>
      <c r="B7865" s="8">
        <v>1548</v>
      </c>
      <c r="C7865" s="8" t="s">
        <v>167</v>
      </c>
      <c r="D7865" s="8">
        <v>33</v>
      </c>
      <c r="E7865" s="8" t="s">
        <v>14084</v>
      </c>
      <c r="F7865" s="8" t="s">
        <v>152</v>
      </c>
      <c r="G7865" s="8" t="s">
        <v>172</v>
      </c>
      <c r="H7865" s="8" t="s">
        <v>174</v>
      </c>
    </row>
    <row r="7866" spans="1:8" ht="15.75" customHeight="1" x14ac:dyDescent="0.3">
      <c r="A7866" s="7">
        <v>7865</v>
      </c>
      <c r="B7866" s="7">
        <v>1548</v>
      </c>
      <c r="C7866" s="7" t="s">
        <v>176</v>
      </c>
      <c r="D7866" s="7">
        <v>33</v>
      </c>
      <c r="E7866" s="7" t="s">
        <v>22626</v>
      </c>
      <c r="F7866" s="7" t="s">
        <v>172</v>
      </c>
      <c r="G7866" s="7" t="s">
        <v>172</v>
      </c>
      <c r="H7866" s="7" t="s">
        <v>812</v>
      </c>
    </row>
    <row r="7867" spans="1:8" ht="15.75" customHeight="1" x14ac:dyDescent="0.3">
      <c r="A7867" s="8">
        <v>7866</v>
      </c>
      <c r="B7867" s="8">
        <v>1548</v>
      </c>
      <c r="C7867" s="8" t="s">
        <v>192</v>
      </c>
      <c r="D7867" s="8">
        <v>33</v>
      </c>
      <c r="E7867" s="8" t="s">
        <v>14085</v>
      </c>
      <c r="F7867" s="8" t="s">
        <v>172</v>
      </c>
      <c r="G7867" s="8" t="s">
        <v>192</v>
      </c>
      <c r="H7867" s="8" t="s">
        <v>202</v>
      </c>
    </row>
    <row r="7868" spans="1:8" ht="15.75" customHeight="1" x14ac:dyDescent="0.3">
      <c r="A7868" s="7">
        <v>7867</v>
      </c>
      <c r="B7868" s="7">
        <v>1549</v>
      </c>
      <c r="C7868" s="7" t="s">
        <v>148</v>
      </c>
      <c r="D7868" s="7">
        <v>60</v>
      </c>
      <c r="E7868" s="7" t="s">
        <v>14091</v>
      </c>
      <c r="F7868" s="7"/>
      <c r="G7868" s="7" t="s">
        <v>152</v>
      </c>
      <c r="H7868" s="7" t="s">
        <v>492</v>
      </c>
    </row>
    <row r="7869" spans="1:8" ht="15.75" customHeight="1" x14ac:dyDescent="0.3">
      <c r="A7869" s="8">
        <v>7868</v>
      </c>
      <c r="B7869" s="8">
        <v>1549</v>
      </c>
      <c r="C7869" s="8" t="s">
        <v>156</v>
      </c>
      <c r="D7869" s="8">
        <v>60</v>
      </c>
      <c r="E7869" s="8" t="s">
        <v>22634</v>
      </c>
      <c r="F7869" s="8" t="s">
        <v>161</v>
      </c>
      <c r="G7869" s="8" t="s">
        <v>734</v>
      </c>
      <c r="H7869" s="8" t="s">
        <v>163</v>
      </c>
    </row>
    <row r="7870" spans="1:8" ht="15.75" customHeight="1" x14ac:dyDescent="0.3">
      <c r="A7870" s="7">
        <v>7869</v>
      </c>
      <c r="B7870" s="7">
        <v>1549</v>
      </c>
      <c r="C7870" s="7" t="s">
        <v>167</v>
      </c>
      <c r="D7870" s="7">
        <v>60</v>
      </c>
      <c r="E7870" s="7" t="s">
        <v>14092</v>
      </c>
      <c r="F7870" s="7" t="s">
        <v>152</v>
      </c>
      <c r="G7870" s="7" t="s">
        <v>172</v>
      </c>
      <c r="H7870" s="7" t="s">
        <v>174</v>
      </c>
    </row>
    <row r="7871" spans="1:8" ht="15.75" customHeight="1" x14ac:dyDescent="0.3">
      <c r="A7871" s="8">
        <v>7870</v>
      </c>
      <c r="B7871" s="8">
        <v>1549</v>
      </c>
      <c r="C7871" s="8" t="s">
        <v>176</v>
      </c>
      <c r="D7871" s="8">
        <v>60</v>
      </c>
      <c r="E7871" s="8" t="s">
        <v>22641</v>
      </c>
      <c r="F7871" s="8" t="s">
        <v>172</v>
      </c>
      <c r="G7871" s="8" t="s">
        <v>388</v>
      </c>
      <c r="H7871" s="8" t="s">
        <v>184</v>
      </c>
    </row>
    <row r="7872" spans="1:8" ht="15.75" customHeight="1" x14ac:dyDescent="0.3">
      <c r="A7872" s="7">
        <v>7871</v>
      </c>
      <c r="B7872" s="7">
        <v>1549</v>
      </c>
      <c r="C7872" s="7" t="s">
        <v>192</v>
      </c>
      <c r="D7872" s="7">
        <v>60</v>
      </c>
      <c r="E7872" s="7" t="s">
        <v>14093</v>
      </c>
      <c r="F7872" s="7" t="s">
        <v>172</v>
      </c>
      <c r="G7872" s="7" t="s">
        <v>192</v>
      </c>
      <c r="H7872" s="7" t="s">
        <v>202</v>
      </c>
    </row>
    <row r="7873" spans="1:8" ht="15.75" customHeight="1" x14ac:dyDescent="0.3">
      <c r="A7873" s="8">
        <v>7872</v>
      </c>
      <c r="B7873" s="8">
        <v>1549</v>
      </c>
      <c r="C7873" s="8" t="s">
        <v>116</v>
      </c>
      <c r="D7873" s="8">
        <v>60</v>
      </c>
      <c r="E7873" s="8" t="s">
        <v>22646</v>
      </c>
      <c r="F7873" s="8" t="s">
        <v>192</v>
      </c>
      <c r="G7873" s="8" t="s">
        <v>116</v>
      </c>
      <c r="H7873" s="8" t="s">
        <v>210</v>
      </c>
    </row>
    <row r="7874" spans="1:8" ht="15.75" customHeight="1" x14ac:dyDescent="0.3">
      <c r="A7874" s="7">
        <v>7873</v>
      </c>
      <c r="B7874" s="7">
        <v>1550</v>
      </c>
      <c r="C7874" s="7" t="s">
        <v>148</v>
      </c>
      <c r="D7874" s="7">
        <v>32</v>
      </c>
      <c r="E7874" s="7" t="s">
        <v>14099</v>
      </c>
      <c r="F7874" s="7"/>
      <c r="G7874" s="7" t="s">
        <v>152</v>
      </c>
      <c r="H7874" s="7" t="s">
        <v>153</v>
      </c>
    </row>
    <row r="7875" spans="1:8" ht="15.75" customHeight="1" x14ac:dyDescent="0.3">
      <c r="A7875" s="8">
        <v>7874</v>
      </c>
      <c r="B7875" s="8">
        <v>1550</v>
      </c>
      <c r="C7875" s="8" t="s">
        <v>156</v>
      </c>
      <c r="D7875" s="8">
        <v>32</v>
      </c>
      <c r="E7875" s="8" t="s">
        <v>22650</v>
      </c>
      <c r="F7875" s="8" t="s">
        <v>161</v>
      </c>
      <c r="G7875" s="8" t="s">
        <v>230</v>
      </c>
      <c r="H7875" s="8" t="s">
        <v>163</v>
      </c>
    </row>
    <row r="7876" spans="1:8" ht="15.75" customHeight="1" x14ac:dyDescent="0.3">
      <c r="A7876" s="7">
        <v>7875</v>
      </c>
      <c r="B7876" s="7">
        <v>1550</v>
      </c>
      <c r="C7876" s="7" t="s">
        <v>167</v>
      </c>
      <c r="D7876" s="7">
        <v>32</v>
      </c>
      <c r="E7876" s="7" t="s">
        <v>14100</v>
      </c>
      <c r="F7876" s="7" t="s">
        <v>152</v>
      </c>
      <c r="G7876" s="7" t="s">
        <v>172</v>
      </c>
      <c r="H7876" s="7" t="s">
        <v>174</v>
      </c>
    </row>
    <row r="7877" spans="1:8" ht="15.75" customHeight="1" x14ac:dyDescent="0.3">
      <c r="A7877" s="8">
        <v>7876</v>
      </c>
      <c r="B7877" s="8">
        <v>1550</v>
      </c>
      <c r="C7877" s="8" t="s">
        <v>176</v>
      </c>
      <c r="D7877" s="8">
        <v>32</v>
      </c>
      <c r="E7877" s="8" t="s">
        <v>22654</v>
      </c>
      <c r="F7877" s="8" t="s">
        <v>172</v>
      </c>
      <c r="G7877" s="8" t="s">
        <v>172</v>
      </c>
      <c r="H7877" s="8" t="s">
        <v>248</v>
      </c>
    </row>
    <row r="7878" spans="1:8" ht="15.75" customHeight="1" x14ac:dyDescent="0.3">
      <c r="A7878" s="7">
        <v>7877</v>
      </c>
      <c r="B7878" s="7">
        <v>1550</v>
      </c>
      <c r="C7878" s="7" t="s">
        <v>192</v>
      </c>
      <c r="D7878" s="7">
        <v>32</v>
      </c>
      <c r="E7878" s="7" t="s">
        <v>14101</v>
      </c>
      <c r="F7878" s="7" t="s">
        <v>172</v>
      </c>
      <c r="G7878" s="7" t="s">
        <v>192</v>
      </c>
      <c r="H7878" s="7" t="s">
        <v>202</v>
      </c>
    </row>
    <row r="7879" spans="1:8" ht="15.75" customHeight="1" x14ac:dyDescent="0.3">
      <c r="A7879" s="8">
        <v>7878</v>
      </c>
      <c r="B7879" s="8">
        <v>1550</v>
      </c>
      <c r="C7879" s="8" t="s">
        <v>116</v>
      </c>
      <c r="D7879" s="8">
        <v>32</v>
      </c>
      <c r="E7879" s="8" t="s">
        <v>22658</v>
      </c>
      <c r="F7879" s="8" t="s">
        <v>192</v>
      </c>
      <c r="G7879" s="8" t="s">
        <v>116</v>
      </c>
      <c r="H7879" s="8" t="s">
        <v>210</v>
      </c>
    </row>
    <row r="7880" spans="1:8" ht="15.75" customHeight="1" x14ac:dyDescent="0.3">
      <c r="A7880" s="7">
        <v>7879</v>
      </c>
      <c r="B7880" s="7">
        <v>1551</v>
      </c>
      <c r="C7880" s="7" t="s">
        <v>148</v>
      </c>
      <c r="D7880" s="7">
        <v>31</v>
      </c>
      <c r="E7880" s="7" t="s">
        <v>14106</v>
      </c>
      <c r="F7880" s="7"/>
      <c r="G7880" s="7" t="s">
        <v>152</v>
      </c>
      <c r="H7880" s="7" t="s">
        <v>314</v>
      </c>
    </row>
    <row r="7881" spans="1:8" ht="15.75" customHeight="1" x14ac:dyDescent="0.3">
      <c r="A7881" s="8">
        <v>7880</v>
      </c>
      <c r="B7881" s="8">
        <v>1551</v>
      </c>
      <c r="C7881" s="8" t="s">
        <v>156</v>
      </c>
      <c r="D7881" s="8">
        <v>31</v>
      </c>
      <c r="E7881" s="8" t="s">
        <v>22662</v>
      </c>
      <c r="F7881" s="8" t="s">
        <v>161</v>
      </c>
      <c r="G7881" s="8" t="s">
        <v>2546</v>
      </c>
      <c r="H7881" s="8" t="s">
        <v>163</v>
      </c>
    </row>
    <row r="7882" spans="1:8" ht="15.75" customHeight="1" x14ac:dyDescent="0.3">
      <c r="A7882" s="7">
        <v>7881</v>
      </c>
      <c r="B7882" s="7">
        <v>1551</v>
      </c>
      <c r="C7882" s="7" t="s">
        <v>167</v>
      </c>
      <c r="D7882" s="7">
        <v>31</v>
      </c>
      <c r="E7882" s="7" t="s">
        <v>14107</v>
      </c>
      <c r="F7882" s="7" t="s">
        <v>152</v>
      </c>
      <c r="G7882" s="7" t="s">
        <v>172</v>
      </c>
      <c r="H7882" s="7" t="s">
        <v>174</v>
      </c>
    </row>
    <row r="7883" spans="1:8" ht="15.75" customHeight="1" x14ac:dyDescent="0.3">
      <c r="A7883" s="8">
        <v>7882</v>
      </c>
      <c r="B7883" s="8">
        <v>1551</v>
      </c>
      <c r="C7883" s="8" t="s">
        <v>192</v>
      </c>
      <c r="D7883" s="8">
        <v>31</v>
      </c>
      <c r="E7883" s="8" t="s">
        <v>14108</v>
      </c>
      <c r="F7883" s="8" t="s">
        <v>172</v>
      </c>
      <c r="G7883" s="8" t="s">
        <v>192</v>
      </c>
      <c r="H7883" s="8" t="s">
        <v>202</v>
      </c>
    </row>
    <row r="7884" spans="1:8" ht="15.75" customHeight="1" x14ac:dyDescent="0.3">
      <c r="A7884" s="7">
        <v>7883</v>
      </c>
      <c r="B7884" s="7">
        <v>1551</v>
      </c>
      <c r="C7884" s="7" t="s">
        <v>116</v>
      </c>
      <c r="D7884" s="7">
        <v>31</v>
      </c>
      <c r="E7884" s="7" t="s">
        <v>22672</v>
      </c>
      <c r="F7884" s="7" t="s">
        <v>192</v>
      </c>
      <c r="G7884" s="7" t="s">
        <v>116</v>
      </c>
      <c r="H7884" s="7" t="s">
        <v>210</v>
      </c>
    </row>
    <row r="7885" spans="1:8" ht="15.75" customHeight="1" x14ac:dyDescent="0.3">
      <c r="A7885" s="8">
        <v>7884</v>
      </c>
      <c r="B7885" s="8">
        <v>1552</v>
      </c>
      <c r="C7885" s="8" t="s">
        <v>148</v>
      </c>
      <c r="D7885" s="8">
        <v>47</v>
      </c>
      <c r="E7885" s="8" t="s">
        <v>14113</v>
      </c>
      <c r="F7885" s="8"/>
      <c r="G7885" s="8" t="s">
        <v>152</v>
      </c>
      <c r="H7885" s="8" t="s">
        <v>218</v>
      </c>
    </row>
    <row r="7886" spans="1:8" ht="15.75" customHeight="1" x14ac:dyDescent="0.3">
      <c r="A7886" s="7">
        <v>7885</v>
      </c>
      <c r="B7886" s="7">
        <v>1552</v>
      </c>
      <c r="C7886" s="7" t="s">
        <v>156</v>
      </c>
      <c r="D7886" s="7">
        <v>47</v>
      </c>
      <c r="E7886" s="7" t="s">
        <v>22676</v>
      </c>
      <c r="F7886" s="7" t="s">
        <v>161</v>
      </c>
      <c r="G7886" s="7" t="s">
        <v>2236</v>
      </c>
      <c r="H7886" s="7" t="s">
        <v>163</v>
      </c>
    </row>
    <row r="7887" spans="1:8" ht="15.75" customHeight="1" x14ac:dyDescent="0.3">
      <c r="A7887" s="8">
        <v>7886</v>
      </c>
      <c r="B7887" s="8">
        <v>1552</v>
      </c>
      <c r="C7887" s="8" t="s">
        <v>167</v>
      </c>
      <c r="D7887" s="8">
        <v>47</v>
      </c>
      <c r="E7887" s="8" t="s">
        <v>14114</v>
      </c>
      <c r="F7887" s="8" t="s">
        <v>152</v>
      </c>
      <c r="G7887" s="8" t="s">
        <v>172</v>
      </c>
      <c r="H7887" s="8" t="s">
        <v>174</v>
      </c>
    </row>
    <row r="7888" spans="1:8" ht="15.75" customHeight="1" x14ac:dyDescent="0.3">
      <c r="A7888" s="7">
        <v>7887</v>
      </c>
      <c r="B7888" s="7">
        <v>1552</v>
      </c>
      <c r="C7888" s="7" t="s">
        <v>176</v>
      </c>
      <c r="D7888" s="7">
        <v>47</v>
      </c>
      <c r="E7888" s="7" t="s">
        <v>22682</v>
      </c>
      <c r="F7888" s="7" t="s">
        <v>172</v>
      </c>
      <c r="G7888" s="7" t="s">
        <v>388</v>
      </c>
      <c r="H7888" s="7" t="s">
        <v>184</v>
      </c>
    </row>
    <row r="7889" spans="1:8" ht="15.75" customHeight="1" x14ac:dyDescent="0.3">
      <c r="A7889" s="8">
        <v>7888</v>
      </c>
      <c r="B7889" s="8">
        <v>1552</v>
      </c>
      <c r="C7889" s="8" t="s">
        <v>192</v>
      </c>
      <c r="D7889" s="8">
        <v>47</v>
      </c>
      <c r="E7889" s="8" t="s">
        <v>14115</v>
      </c>
      <c r="F7889" s="8" t="s">
        <v>172</v>
      </c>
      <c r="G7889" s="8" t="s">
        <v>192</v>
      </c>
      <c r="H7889" s="8" t="s">
        <v>202</v>
      </c>
    </row>
    <row r="7890" spans="1:8" ht="15.75" customHeight="1" x14ac:dyDescent="0.3">
      <c r="A7890" s="7">
        <v>7889</v>
      </c>
      <c r="B7890" s="7">
        <v>1552</v>
      </c>
      <c r="C7890" s="7" t="s">
        <v>116</v>
      </c>
      <c r="D7890" s="7">
        <v>47</v>
      </c>
      <c r="E7890" s="7" t="s">
        <v>22688</v>
      </c>
      <c r="F7890" s="7" t="s">
        <v>192</v>
      </c>
      <c r="G7890" s="7" t="s">
        <v>116</v>
      </c>
      <c r="H7890" s="7" t="s">
        <v>210</v>
      </c>
    </row>
    <row r="7891" spans="1:8" ht="15.75" customHeight="1" x14ac:dyDescent="0.3">
      <c r="A7891" s="8">
        <v>7890</v>
      </c>
      <c r="B7891" s="8">
        <v>1553</v>
      </c>
      <c r="C7891" s="8" t="s">
        <v>148</v>
      </c>
      <c r="D7891" s="8">
        <v>90</v>
      </c>
      <c r="E7891" s="8" t="s">
        <v>14121</v>
      </c>
      <c r="F7891" s="8"/>
      <c r="G7891" s="8" t="s">
        <v>152</v>
      </c>
      <c r="H7891" s="8" t="s">
        <v>153</v>
      </c>
    </row>
    <row r="7892" spans="1:8" ht="15.75" customHeight="1" x14ac:dyDescent="0.3">
      <c r="A7892" s="7">
        <v>7891</v>
      </c>
      <c r="B7892" s="7">
        <v>1553</v>
      </c>
      <c r="C7892" s="7" t="s">
        <v>156</v>
      </c>
      <c r="D7892" s="7">
        <v>90</v>
      </c>
      <c r="E7892" s="7" t="s">
        <v>22692</v>
      </c>
      <c r="F7892" s="7" t="s">
        <v>161</v>
      </c>
      <c r="G7892" s="7" t="s">
        <v>1576</v>
      </c>
      <c r="H7892" s="7" t="s">
        <v>163</v>
      </c>
    </row>
    <row r="7893" spans="1:8" ht="15.75" customHeight="1" x14ac:dyDescent="0.3">
      <c r="A7893" s="8">
        <v>7892</v>
      </c>
      <c r="B7893" s="8">
        <v>1553</v>
      </c>
      <c r="C7893" s="8" t="s">
        <v>167</v>
      </c>
      <c r="D7893" s="8">
        <v>90</v>
      </c>
      <c r="E7893" s="8" t="s">
        <v>14122</v>
      </c>
      <c r="F7893" s="8" t="s">
        <v>152</v>
      </c>
      <c r="G7893" s="8" t="s">
        <v>172</v>
      </c>
      <c r="H7893" s="8" t="s">
        <v>174</v>
      </c>
    </row>
    <row r="7894" spans="1:8" ht="15.75" customHeight="1" x14ac:dyDescent="0.3">
      <c r="A7894" s="7">
        <v>7893</v>
      </c>
      <c r="B7894" s="7">
        <v>1553</v>
      </c>
      <c r="C7894" s="7" t="s">
        <v>176</v>
      </c>
      <c r="D7894" s="7">
        <v>90</v>
      </c>
      <c r="E7894" s="7" t="s">
        <v>22696</v>
      </c>
      <c r="F7894" s="7" t="s">
        <v>172</v>
      </c>
      <c r="G7894" s="7" t="s">
        <v>388</v>
      </c>
      <c r="H7894" s="7" t="s">
        <v>812</v>
      </c>
    </row>
    <row r="7895" spans="1:8" ht="15.75" customHeight="1" x14ac:dyDescent="0.3">
      <c r="A7895" s="8">
        <v>7894</v>
      </c>
      <c r="B7895" s="8">
        <v>1553</v>
      </c>
      <c r="C7895" s="8" t="s">
        <v>192</v>
      </c>
      <c r="D7895" s="8">
        <v>90</v>
      </c>
      <c r="E7895" s="8" t="s">
        <v>14123</v>
      </c>
      <c r="F7895" s="8" t="s">
        <v>172</v>
      </c>
      <c r="G7895" s="8" t="s">
        <v>192</v>
      </c>
      <c r="H7895" s="8" t="s">
        <v>202</v>
      </c>
    </row>
    <row r="7896" spans="1:8" ht="15.75" customHeight="1" x14ac:dyDescent="0.3">
      <c r="A7896" s="7">
        <v>7895</v>
      </c>
      <c r="B7896" s="7">
        <v>1554</v>
      </c>
      <c r="C7896" s="7" t="s">
        <v>148</v>
      </c>
      <c r="D7896" s="7">
        <v>28</v>
      </c>
      <c r="E7896" s="7" t="s">
        <v>14129</v>
      </c>
      <c r="F7896" s="7"/>
      <c r="G7896" s="7" t="s">
        <v>152</v>
      </c>
      <c r="H7896" s="7" t="s">
        <v>218</v>
      </c>
    </row>
    <row r="7897" spans="1:8" ht="15.75" customHeight="1" x14ac:dyDescent="0.3">
      <c r="A7897" s="8">
        <v>7896</v>
      </c>
      <c r="B7897" s="8">
        <v>1554</v>
      </c>
      <c r="C7897" s="8" t="s">
        <v>156</v>
      </c>
      <c r="D7897" s="8">
        <v>28</v>
      </c>
      <c r="E7897" s="8" t="s">
        <v>22701</v>
      </c>
      <c r="F7897" s="8" t="s">
        <v>161</v>
      </c>
      <c r="G7897" s="8" t="s">
        <v>1121</v>
      </c>
      <c r="H7897" s="8" t="s">
        <v>163</v>
      </c>
    </row>
    <row r="7898" spans="1:8" ht="15.75" customHeight="1" x14ac:dyDescent="0.3">
      <c r="A7898" s="7">
        <v>7897</v>
      </c>
      <c r="B7898" s="7">
        <v>1554</v>
      </c>
      <c r="C7898" s="7" t="s">
        <v>167</v>
      </c>
      <c r="D7898" s="7">
        <v>28</v>
      </c>
      <c r="E7898" s="7" t="s">
        <v>14130</v>
      </c>
      <c r="F7898" s="7" t="s">
        <v>152</v>
      </c>
      <c r="G7898" s="7" t="s">
        <v>172</v>
      </c>
      <c r="H7898" s="7" t="s">
        <v>174</v>
      </c>
    </row>
    <row r="7899" spans="1:8" ht="15.75" customHeight="1" x14ac:dyDescent="0.3">
      <c r="A7899" s="8">
        <v>7898</v>
      </c>
      <c r="B7899" s="8">
        <v>1554</v>
      </c>
      <c r="C7899" s="8" t="s">
        <v>176</v>
      </c>
      <c r="D7899" s="8">
        <v>28</v>
      </c>
      <c r="E7899" s="8" t="s">
        <v>22707</v>
      </c>
      <c r="F7899" s="8" t="s">
        <v>172</v>
      </c>
      <c r="G7899" s="8" t="s">
        <v>388</v>
      </c>
      <c r="H7899" s="8" t="s">
        <v>184</v>
      </c>
    </row>
    <row r="7900" spans="1:8" ht="15.75" customHeight="1" x14ac:dyDescent="0.3">
      <c r="A7900" s="7">
        <v>7899</v>
      </c>
      <c r="B7900" s="7">
        <v>1554</v>
      </c>
      <c r="C7900" s="7" t="s">
        <v>192</v>
      </c>
      <c r="D7900" s="7">
        <v>28</v>
      </c>
      <c r="E7900" s="7" t="s">
        <v>14131</v>
      </c>
      <c r="F7900" s="7" t="s">
        <v>172</v>
      </c>
      <c r="G7900" s="7" t="s">
        <v>192</v>
      </c>
      <c r="H7900" s="7" t="s">
        <v>202</v>
      </c>
    </row>
    <row r="7901" spans="1:8" ht="15.75" customHeight="1" x14ac:dyDescent="0.3">
      <c r="A7901" s="8">
        <v>7900</v>
      </c>
      <c r="B7901" s="8">
        <v>1554</v>
      </c>
      <c r="C7901" s="8" t="s">
        <v>116</v>
      </c>
      <c r="D7901" s="8">
        <v>28</v>
      </c>
      <c r="E7901" s="8" t="s">
        <v>22710</v>
      </c>
      <c r="F7901" s="8" t="s">
        <v>192</v>
      </c>
      <c r="G7901" s="8" t="s">
        <v>116</v>
      </c>
      <c r="H7901" s="8" t="s">
        <v>210</v>
      </c>
    </row>
    <row r="7902" spans="1:8" ht="15.75" customHeight="1" x14ac:dyDescent="0.3">
      <c r="A7902" s="7">
        <v>7901</v>
      </c>
      <c r="B7902" s="7">
        <v>1555</v>
      </c>
      <c r="C7902" s="7" t="s">
        <v>148</v>
      </c>
      <c r="D7902" s="7">
        <v>103</v>
      </c>
      <c r="E7902" s="7" t="s">
        <v>14137</v>
      </c>
      <c r="F7902" s="7"/>
      <c r="G7902" s="7" t="s">
        <v>152</v>
      </c>
      <c r="H7902" s="7" t="s">
        <v>218</v>
      </c>
    </row>
    <row r="7903" spans="1:8" ht="15.75" customHeight="1" x14ac:dyDescent="0.3">
      <c r="A7903" s="8">
        <v>7902</v>
      </c>
      <c r="B7903" s="8">
        <v>1555</v>
      </c>
      <c r="C7903" s="8" t="s">
        <v>156</v>
      </c>
      <c r="D7903" s="8">
        <v>103</v>
      </c>
      <c r="E7903" s="8" t="s">
        <v>22716</v>
      </c>
      <c r="F7903" s="8" t="s">
        <v>161</v>
      </c>
      <c r="G7903" s="8" t="s">
        <v>8748</v>
      </c>
      <c r="H7903" s="8" t="s">
        <v>163</v>
      </c>
    </row>
    <row r="7904" spans="1:8" ht="15.75" customHeight="1" x14ac:dyDescent="0.3">
      <c r="A7904" s="7">
        <v>7903</v>
      </c>
      <c r="B7904" s="7">
        <v>1555</v>
      </c>
      <c r="C7904" s="7" t="s">
        <v>167</v>
      </c>
      <c r="D7904" s="7">
        <v>103</v>
      </c>
      <c r="E7904" s="7" t="s">
        <v>14138</v>
      </c>
      <c r="F7904" s="7" t="s">
        <v>152</v>
      </c>
      <c r="G7904" s="7" t="s">
        <v>172</v>
      </c>
      <c r="H7904" s="7" t="s">
        <v>174</v>
      </c>
    </row>
    <row r="7905" spans="1:8" ht="15.75" customHeight="1" x14ac:dyDescent="0.3">
      <c r="A7905" s="8">
        <v>7904</v>
      </c>
      <c r="B7905" s="8">
        <v>1555</v>
      </c>
      <c r="C7905" s="8" t="s">
        <v>176</v>
      </c>
      <c r="D7905" s="8">
        <v>103</v>
      </c>
      <c r="E7905" s="8" t="s">
        <v>22722</v>
      </c>
      <c r="F7905" s="8" t="s">
        <v>172</v>
      </c>
      <c r="G7905" s="8" t="s">
        <v>388</v>
      </c>
      <c r="H7905" s="8" t="s">
        <v>184</v>
      </c>
    </row>
    <row r="7906" spans="1:8" ht="15.75" customHeight="1" x14ac:dyDescent="0.3">
      <c r="A7906" s="7">
        <v>7905</v>
      </c>
      <c r="B7906" s="7">
        <v>1555</v>
      </c>
      <c r="C7906" s="7" t="s">
        <v>192</v>
      </c>
      <c r="D7906" s="7">
        <v>103</v>
      </c>
      <c r="E7906" s="7" t="s">
        <v>14139</v>
      </c>
      <c r="F7906" s="7" t="s">
        <v>172</v>
      </c>
      <c r="G7906" s="7" t="s">
        <v>192</v>
      </c>
      <c r="H7906" s="7" t="s">
        <v>202</v>
      </c>
    </row>
    <row r="7907" spans="1:8" ht="15.75" customHeight="1" x14ac:dyDescent="0.3">
      <c r="A7907" s="8">
        <v>7906</v>
      </c>
      <c r="B7907" s="8">
        <v>1555</v>
      </c>
      <c r="C7907" s="8" t="s">
        <v>116</v>
      </c>
      <c r="D7907" s="8">
        <v>103</v>
      </c>
      <c r="E7907" s="8" t="s">
        <v>22726</v>
      </c>
      <c r="F7907" s="8" t="s">
        <v>192</v>
      </c>
      <c r="G7907" s="8" t="s">
        <v>116</v>
      </c>
      <c r="H7907" s="8" t="s">
        <v>210</v>
      </c>
    </row>
    <row r="7908" spans="1:8" ht="15.75" customHeight="1" x14ac:dyDescent="0.3">
      <c r="A7908" s="7">
        <v>7907</v>
      </c>
      <c r="B7908" s="7">
        <v>1556</v>
      </c>
      <c r="C7908" s="7" t="s">
        <v>148</v>
      </c>
      <c r="D7908" s="7">
        <v>72</v>
      </c>
      <c r="E7908" s="7" t="s">
        <v>14145</v>
      </c>
      <c r="F7908" s="7"/>
      <c r="G7908" s="7" t="s">
        <v>152</v>
      </c>
      <c r="H7908" s="7" t="s">
        <v>153</v>
      </c>
    </row>
    <row r="7909" spans="1:8" ht="15.75" customHeight="1" x14ac:dyDescent="0.3">
      <c r="A7909" s="8">
        <v>7908</v>
      </c>
      <c r="B7909" s="8">
        <v>1556</v>
      </c>
      <c r="C7909" s="8" t="s">
        <v>156</v>
      </c>
      <c r="D7909" s="8">
        <v>72</v>
      </c>
      <c r="E7909" s="8" t="s">
        <v>22731</v>
      </c>
      <c r="F7909" s="8" t="s">
        <v>161</v>
      </c>
      <c r="G7909" s="8" t="s">
        <v>3221</v>
      </c>
      <c r="H7909" s="8" t="s">
        <v>163</v>
      </c>
    </row>
    <row r="7910" spans="1:8" ht="15.75" customHeight="1" x14ac:dyDescent="0.3">
      <c r="A7910" s="7">
        <v>7909</v>
      </c>
      <c r="B7910" s="7">
        <v>1556</v>
      </c>
      <c r="C7910" s="7" t="s">
        <v>167</v>
      </c>
      <c r="D7910" s="7">
        <v>72</v>
      </c>
      <c r="E7910" s="7" t="s">
        <v>14146</v>
      </c>
      <c r="F7910" s="7" t="s">
        <v>152</v>
      </c>
      <c r="G7910" s="7" t="s">
        <v>172</v>
      </c>
      <c r="H7910" s="7" t="s">
        <v>174</v>
      </c>
    </row>
    <row r="7911" spans="1:8" ht="15.75" customHeight="1" x14ac:dyDescent="0.3">
      <c r="A7911" s="8">
        <v>7910</v>
      </c>
      <c r="B7911" s="8">
        <v>1556</v>
      </c>
      <c r="C7911" s="8" t="s">
        <v>192</v>
      </c>
      <c r="D7911" s="8">
        <v>72</v>
      </c>
      <c r="E7911" s="8" t="s">
        <v>14147</v>
      </c>
      <c r="F7911" s="8" t="s">
        <v>172</v>
      </c>
      <c r="G7911" s="8" t="s">
        <v>192</v>
      </c>
      <c r="H7911" s="8" t="s">
        <v>202</v>
      </c>
    </row>
    <row r="7912" spans="1:8" ht="15.75" customHeight="1" x14ac:dyDescent="0.3">
      <c r="A7912" s="7">
        <v>7911</v>
      </c>
      <c r="B7912" s="7">
        <v>1557</v>
      </c>
      <c r="C7912" s="7" t="s">
        <v>148</v>
      </c>
      <c r="D7912" s="7">
        <v>105</v>
      </c>
      <c r="E7912" s="7" t="s">
        <v>14152</v>
      </c>
      <c r="F7912" s="7"/>
      <c r="G7912" s="7" t="s">
        <v>152</v>
      </c>
      <c r="H7912" s="7" t="s">
        <v>492</v>
      </c>
    </row>
    <row r="7913" spans="1:8" ht="15.75" customHeight="1" x14ac:dyDescent="0.3">
      <c r="A7913" s="8">
        <v>7912</v>
      </c>
      <c r="B7913" s="8">
        <v>1557</v>
      </c>
      <c r="C7913" s="8" t="s">
        <v>156</v>
      </c>
      <c r="D7913" s="8">
        <v>105</v>
      </c>
      <c r="E7913" s="8" t="s">
        <v>22737</v>
      </c>
      <c r="F7913" s="8" t="s">
        <v>161</v>
      </c>
      <c r="G7913" s="8" t="s">
        <v>1038</v>
      </c>
      <c r="H7913" s="8" t="s">
        <v>163</v>
      </c>
    </row>
    <row r="7914" spans="1:8" ht="15.75" customHeight="1" x14ac:dyDescent="0.3">
      <c r="A7914" s="7">
        <v>7913</v>
      </c>
      <c r="B7914" s="7">
        <v>1557</v>
      </c>
      <c r="C7914" s="7" t="s">
        <v>167</v>
      </c>
      <c r="D7914" s="7">
        <v>105</v>
      </c>
      <c r="E7914" s="7" t="s">
        <v>14153</v>
      </c>
      <c r="F7914" s="7" t="s">
        <v>152</v>
      </c>
      <c r="G7914" s="7" t="s">
        <v>172</v>
      </c>
      <c r="H7914" s="7" t="s">
        <v>174</v>
      </c>
    </row>
    <row r="7915" spans="1:8" ht="15.75" customHeight="1" x14ac:dyDescent="0.3">
      <c r="A7915" s="8">
        <v>7914</v>
      </c>
      <c r="B7915" s="8">
        <v>1557</v>
      </c>
      <c r="C7915" s="8" t="s">
        <v>176</v>
      </c>
      <c r="D7915" s="8">
        <v>105</v>
      </c>
      <c r="E7915" s="8" t="s">
        <v>22741</v>
      </c>
      <c r="F7915" s="8" t="s">
        <v>172</v>
      </c>
      <c r="G7915" s="8" t="s">
        <v>388</v>
      </c>
      <c r="H7915" s="8" t="s">
        <v>812</v>
      </c>
    </row>
    <row r="7916" spans="1:8" ht="15.75" customHeight="1" x14ac:dyDescent="0.3">
      <c r="A7916" s="7">
        <v>7915</v>
      </c>
      <c r="B7916" s="7">
        <v>1557</v>
      </c>
      <c r="C7916" s="7" t="s">
        <v>192</v>
      </c>
      <c r="D7916" s="7">
        <v>105</v>
      </c>
      <c r="E7916" s="7" t="s">
        <v>14154</v>
      </c>
      <c r="F7916" s="7" t="s">
        <v>172</v>
      </c>
      <c r="G7916" s="7" t="s">
        <v>192</v>
      </c>
      <c r="H7916" s="7" t="s">
        <v>202</v>
      </c>
    </row>
    <row r="7917" spans="1:8" ht="15.75" customHeight="1" x14ac:dyDescent="0.3">
      <c r="A7917" s="8">
        <v>7916</v>
      </c>
      <c r="B7917" s="8">
        <v>1557</v>
      </c>
      <c r="C7917" s="8" t="s">
        <v>116</v>
      </c>
      <c r="D7917" s="8">
        <v>105</v>
      </c>
      <c r="E7917" s="8" t="s">
        <v>22745</v>
      </c>
      <c r="F7917" s="8" t="s">
        <v>192</v>
      </c>
      <c r="G7917" s="8" t="s">
        <v>116</v>
      </c>
      <c r="H7917" s="8" t="s">
        <v>210</v>
      </c>
    </row>
    <row r="7918" spans="1:8" ht="15.75" customHeight="1" x14ac:dyDescent="0.3">
      <c r="A7918" s="7">
        <v>7917</v>
      </c>
      <c r="B7918" s="7">
        <v>1558</v>
      </c>
      <c r="C7918" s="7" t="s">
        <v>148</v>
      </c>
      <c r="D7918" s="7">
        <v>58</v>
      </c>
      <c r="E7918" s="7" t="s">
        <v>14160</v>
      </c>
      <c r="F7918" s="7"/>
      <c r="G7918" s="7" t="s">
        <v>152</v>
      </c>
      <c r="H7918" s="7" t="s">
        <v>314</v>
      </c>
    </row>
    <row r="7919" spans="1:8" ht="15.75" customHeight="1" x14ac:dyDescent="0.3">
      <c r="A7919" s="8">
        <v>7918</v>
      </c>
      <c r="B7919" s="8">
        <v>1558</v>
      </c>
      <c r="C7919" s="8" t="s">
        <v>156</v>
      </c>
      <c r="D7919" s="8">
        <v>58</v>
      </c>
      <c r="E7919" s="8" t="s">
        <v>22749</v>
      </c>
      <c r="F7919" s="8" t="s">
        <v>161</v>
      </c>
      <c r="G7919" s="8" t="s">
        <v>2446</v>
      </c>
      <c r="H7919" s="8" t="s">
        <v>163</v>
      </c>
    </row>
    <row r="7920" spans="1:8" ht="15.75" customHeight="1" x14ac:dyDescent="0.3">
      <c r="A7920" s="7">
        <v>7919</v>
      </c>
      <c r="B7920" s="7">
        <v>1558</v>
      </c>
      <c r="C7920" s="7" t="s">
        <v>167</v>
      </c>
      <c r="D7920" s="7">
        <v>58</v>
      </c>
      <c r="E7920" s="7" t="s">
        <v>14161</v>
      </c>
      <c r="F7920" s="7" t="s">
        <v>152</v>
      </c>
      <c r="G7920" s="7" t="s">
        <v>172</v>
      </c>
      <c r="H7920" s="7" t="s">
        <v>174</v>
      </c>
    </row>
    <row r="7921" spans="1:8" ht="15.75" customHeight="1" x14ac:dyDescent="0.3">
      <c r="A7921" s="8">
        <v>7920</v>
      </c>
      <c r="B7921" s="8">
        <v>1558</v>
      </c>
      <c r="C7921" s="8" t="s">
        <v>176</v>
      </c>
      <c r="D7921" s="8">
        <v>58</v>
      </c>
      <c r="E7921" s="8" t="s">
        <v>22755</v>
      </c>
      <c r="F7921" s="8" t="s">
        <v>172</v>
      </c>
      <c r="G7921" s="8" t="s">
        <v>388</v>
      </c>
      <c r="H7921" s="8" t="s">
        <v>184</v>
      </c>
    </row>
    <row r="7922" spans="1:8" ht="15.75" customHeight="1" x14ac:dyDescent="0.3">
      <c r="A7922" s="7">
        <v>7921</v>
      </c>
      <c r="B7922" s="7">
        <v>1558</v>
      </c>
      <c r="C7922" s="7" t="s">
        <v>192</v>
      </c>
      <c r="D7922" s="7">
        <v>58</v>
      </c>
      <c r="E7922" s="7" t="s">
        <v>14162</v>
      </c>
      <c r="F7922" s="7" t="s">
        <v>172</v>
      </c>
      <c r="G7922" s="7" t="s">
        <v>192</v>
      </c>
      <c r="H7922" s="7" t="s">
        <v>202</v>
      </c>
    </row>
    <row r="7923" spans="1:8" ht="15.75" customHeight="1" x14ac:dyDescent="0.3">
      <c r="A7923" s="8">
        <v>7922</v>
      </c>
      <c r="B7923" s="8">
        <v>1559</v>
      </c>
      <c r="C7923" s="8" t="s">
        <v>148</v>
      </c>
      <c r="D7923" s="8">
        <v>16</v>
      </c>
      <c r="E7923" s="8" t="s">
        <v>14167</v>
      </c>
      <c r="F7923" s="8"/>
      <c r="G7923" s="8" t="s">
        <v>152</v>
      </c>
      <c r="H7923" s="8" t="s">
        <v>492</v>
      </c>
    </row>
    <row r="7924" spans="1:8" ht="15.75" customHeight="1" x14ac:dyDescent="0.3">
      <c r="A7924" s="7">
        <v>7923</v>
      </c>
      <c r="B7924" s="7">
        <v>1559</v>
      </c>
      <c r="C7924" s="7" t="s">
        <v>156</v>
      </c>
      <c r="D7924" s="7">
        <v>16</v>
      </c>
      <c r="E7924" s="7" t="s">
        <v>22760</v>
      </c>
      <c r="F7924" s="7" t="s">
        <v>161</v>
      </c>
      <c r="G7924" s="7" t="s">
        <v>3258</v>
      </c>
      <c r="H7924" s="7" t="s">
        <v>163</v>
      </c>
    </row>
    <row r="7925" spans="1:8" ht="15.75" customHeight="1" x14ac:dyDescent="0.3">
      <c r="A7925" s="8">
        <v>7924</v>
      </c>
      <c r="B7925" s="8">
        <v>1559</v>
      </c>
      <c r="C7925" s="8" t="s">
        <v>167</v>
      </c>
      <c r="D7925" s="8">
        <v>16</v>
      </c>
      <c r="E7925" s="8" t="s">
        <v>14168</v>
      </c>
      <c r="F7925" s="8" t="s">
        <v>152</v>
      </c>
      <c r="G7925" s="8" t="s">
        <v>172</v>
      </c>
      <c r="H7925" s="8" t="s">
        <v>174</v>
      </c>
    </row>
    <row r="7926" spans="1:8" ht="15.75" customHeight="1" x14ac:dyDescent="0.3">
      <c r="A7926" s="7">
        <v>7925</v>
      </c>
      <c r="B7926" s="7">
        <v>1559</v>
      </c>
      <c r="C7926" s="7" t="s">
        <v>176</v>
      </c>
      <c r="D7926" s="7">
        <v>16</v>
      </c>
      <c r="E7926" s="7" t="s">
        <v>22764</v>
      </c>
      <c r="F7926" s="7" t="s">
        <v>172</v>
      </c>
      <c r="G7926" s="7" t="s">
        <v>172</v>
      </c>
      <c r="H7926" s="7" t="s">
        <v>184</v>
      </c>
    </row>
    <row r="7927" spans="1:8" ht="15.75" customHeight="1" x14ac:dyDescent="0.3">
      <c r="A7927" s="8">
        <v>7926</v>
      </c>
      <c r="B7927" s="8">
        <v>1559</v>
      </c>
      <c r="C7927" s="8" t="s">
        <v>192</v>
      </c>
      <c r="D7927" s="8">
        <v>16</v>
      </c>
      <c r="E7927" s="8" t="s">
        <v>14169</v>
      </c>
      <c r="F7927" s="8" t="s">
        <v>172</v>
      </c>
      <c r="G7927" s="8" t="s">
        <v>192</v>
      </c>
      <c r="H7927" s="8" t="s">
        <v>202</v>
      </c>
    </row>
    <row r="7928" spans="1:8" ht="15.75" customHeight="1" x14ac:dyDescent="0.3">
      <c r="A7928" s="7">
        <v>7927</v>
      </c>
      <c r="B7928" s="7">
        <v>1560</v>
      </c>
      <c r="C7928" s="7" t="s">
        <v>148</v>
      </c>
      <c r="D7928" s="7">
        <v>109</v>
      </c>
      <c r="E7928" s="7" t="s">
        <v>14175</v>
      </c>
      <c r="F7928" s="7"/>
      <c r="G7928" s="7" t="s">
        <v>152</v>
      </c>
      <c r="H7928" s="7" t="s">
        <v>153</v>
      </c>
    </row>
    <row r="7929" spans="1:8" ht="15.75" customHeight="1" x14ac:dyDescent="0.3">
      <c r="A7929" s="8">
        <v>7928</v>
      </c>
      <c r="B7929" s="8">
        <v>1560</v>
      </c>
      <c r="C7929" s="8" t="s">
        <v>156</v>
      </c>
      <c r="D7929" s="8">
        <v>109</v>
      </c>
      <c r="E7929" s="8" t="s">
        <v>22765</v>
      </c>
      <c r="F7929" s="8" t="s">
        <v>161</v>
      </c>
      <c r="G7929" s="8" t="s">
        <v>1395</v>
      </c>
      <c r="H7929" s="8" t="s">
        <v>163</v>
      </c>
    </row>
    <row r="7930" spans="1:8" ht="15.75" customHeight="1" x14ac:dyDescent="0.3">
      <c r="A7930" s="7">
        <v>7929</v>
      </c>
      <c r="B7930" s="7">
        <v>1560</v>
      </c>
      <c r="C7930" s="7" t="s">
        <v>167</v>
      </c>
      <c r="D7930" s="7">
        <v>109</v>
      </c>
      <c r="E7930" s="7" t="s">
        <v>14176</v>
      </c>
      <c r="F7930" s="7" t="s">
        <v>152</v>
      </c>
      <c r="G7930" s="7" t="s">
        <v>172</v>
      </c>
      <c r="H7930" s="7" t="s">
        <v>174</v>
      </c>
    </row>
    <row r="7931" spans="1:8" ht="15.75" customHeight="1" x14ac:dyDescent="0.3">
      <c r="A7931" s="8">
        <v>7930</v>
      </c>
      <c r="B7931" s="8">
        <v>1560</v>
      </c>
      <c r="C7931" s="8" t="s">
        <v>176</v>
      </c>
      <c r="D7931" s="8">
        <v>109</v>
      </c>
      <c r="E7931" s="8" t="s">
        <v>22768</v>
      </c>
      <c r="F7931" s="8" t="s">
        <v>172</v>
      </c>
      <c r="G7931" s="8" t="s">
        <v>388</v>
      </c>
      <c r="H7931" s="8" t="s">
        <v>248</v>
      </c>
    </row>
    <row r="7932" spans="1:8" ht="15.75" customHeight="1" x14ac:dyDescent="0.3">
      <c r="A7932" s="7">
        <v>7931</v>
      </c>
      <c r="B7932" s="7">
        <v>1560</v>
      </c>
      <c r="C7932" s="7" t="s">
        <v>192</v>
      </c>
      <c r="D7932" s="7">
        <v>109</v>
      </c>
      <c r="E7932" s="7" t="s">
        <v>14177</v>
      </c>
      <c r="F7932" s="7" t="s">
        <v>172</v>
      </c>
      <c r="G7932" s="7" t="s">
        <v>192</v>
      </c>
      <c r="H7932" s="7" t="s">
        <v>202</v>
      </c>
    </row>
    <row r="7933" spans="1:8" ht="15.75" customHeight="1" x14ac:dyDescent="0.3">
      <c r="A7933" s="8">
        <v>7932</v>
      </c>
      <c r="B7933" s="8">
        <v>1560</v>
      </c>
      <c r="C7933" s="8" t="s">
        <v>116</v>
      </c>
      <c r="D7933" s="8">
        <v>109</v>
      </c>
      <c r="E7933" s="8" t="s">
        <v>22774</v>
      </c>
      <c r="F7933" s="8" t="s">
        <v>192</v>
      </c>
      <c r="G7933" s="8" t="s">
        <v>116</v>
      </c>
      <c r="H7933" s="8" t="s">
        <v>210</v>
      </c>
    </row>
    <row r="7934" spans="1:8" ht="15.75" customHeight="1" x14ac:dyDescent="0.3">
      <c r="A7934" s="7">
        <v>7933</v>
      </c>
      <c r="B7934" s="7">
        <v>1561</v>
      </c>
      <c r="C7934" s="7" t="s">
        <v>148</v>
      </c>
      <c r="D7934" s="7">
        <v>112</v>
      </c>
      <c r="E7934" s="7" t="s">
        <v>14182</v>
      </c>
      <c r="F7934" s="7"/>
      <c r="G7934" s="7" t="s">
        <v>152</v>
      </c>
      <c r="H7934" s="7" t="s">
        <v>314</v>
      </c>
    </row>
    <row r="7935" spans="1:8" ht="15.75" customHeight="1" x14ac:dyDescent="0.3">
      <c r="A7935" s="8">
        <v>7934</v>
      </c>
      <c r="B7935" s="8">
        <v>1561</v>
      </c>
      <c r="C7935" s="8" t="s">
        <v>156</v>
      </c>
      <c r="D7935" s="8">
        <v>112</v>
      </c>
      <c r="E7935" s="8" t="s">
        <v>22777</v>
      </c>
      <c r="F7935" s="8" t="s">
        <v>161</v>
      </c>
      <c r="G7935" s="8" t="s">
        <v>2359</v>
      </c>
      <c r="H7935" s="8" t="s">
        <v>163</v>
      </c>
    </row>
    <row r="7936" spans="1:8" ht="15.75" customHeight="1" x14ac:dyDescent="0.3">
      <c r="A7936" s="7">
        <v>7935</v>
      </c>
      <c r="B7936" s="7">
        <v>1561</v>
      </c>
      <c r="C7936" s="7" t="s">
        <v>167</v>
      </c>
      <c r="D7936" s="7">
        <v>112</v>
      </c>
      <c r="E7936" s="7" t="s">
        <v>14184</v>
      </c>
      <c r="F7936" s="7" t="s">
        <v>152</v>
      </c>
      <c r="G7936" s="7" t="s">
        <v>172</v>
      </c>
      <c r="H7936" s="7" t="s">
        <v>174</v>
      </c>
    </row>
    <row r="7937" spans="1:8" ht="15.75" customHeight="1" x14ac:dyDescent="0.3">
      <c r="A7937" s="8">
        <v>7936</v>
      </c>
      <c r="B7937" s="8">
        <v>1561</v>
      </c>
      <c r="C7937" s="8" t="s">
        <v>176</v>
      </c>
      <c r="D7937" s="8">
        <v>112</v>
      </c>
      <c r="E7937" s="8" t="s">
        <v>22782</v>
      </c>
      <c r="F7937" s="8" t="s">
        <v>172</v>
      </c>
      <c r="G7937" s="8" t="s">
        <v>388</v>
      </c>
      <c r="H7937" s="8" t="s">
        <v>288</v>
      </c>
    </row>
    <row r="7938" spans="1:8" ht="15.75" customHeight="1" x14ac:dyDescent="0.3">
      <c r="A7938" s="7">
        <v>7937</v>
      </c>
      <c r="B7938" s="7">
        <v>1561</v>
      </c>
      <c r="C7938" s="7" t="s">
        <v>192</v>
      </c>
      <c r="D7938" s="7">
        <v>112</v>
      </c>
      <c r="E7938" s="7" t="s">
        <v>14185</v>
      </c>
      <c r="F7938" s="7" t="s">
        <v>172</v>
      </c>
      <c r="G7938" s="7" t="s">
        <v>192</v>
      </c>
      <c r="H7938" s="7" t="s">
        <v>202</v>
      </c>
    </row>
    <row r="7939" spans="1:8" ht="15.75" customHeight="1" x14ac:dyDescent="0.3">
      <c r="A7939" s="8">
        <v>7938</v>
      </c>
      <c r="B7939" s="8">
        <v>1561</v>
      </c>
      <c r="C7939" s="8" t="s">
        <v>116</v>
      </c>
      <c r="D7939" s="8">
        <v>112</v>
      </c>
      <c r="E7939" s="8" t="s">
        <v>22786</v>
      </c>
      <c r="F7939" s="8" t="s">
        <v>192</v>
      </c>
      <c r="G7939" s="8" t="s">
        <v>116</v>
      </c>
      <c r="H7939" s="8" t="s">
        <v>210</v>
      </c>
    </row>
    <row r="7940" spans="1:8" ht="15.75" customHeight="1" x14ac:dyDescent="0.3">
      <c r="A7940" s="7">
        <v>7939</v>
      </c>
      <c r="B7940" s="7">
        <v>1562</v>
      </c>
      <c r="C7940" s="7" t="s">
        <v>148</v>
      </c>
      <c r="D7940" s="7">
        <v>78</v>
      </c>
      <c r="E7940" s="7" t="s">
        <v>14191</v>
      </c>
      <c r="F7940" s="7"/>
      <c r="G7940" s="7" t="s">
        <v>152</v>
      </c>
      <c r="H7940" s="7" t="s">
        <v>218</v>
      </c>
    </row>
    <row r="7941" spans="1:8" ht="15.75" customHeight="1" x14ac:dyDescent="0.3">
      <c r="A7941" s="8">
        <v>7940</v>
      </c>
      <c r="B7941" s="8">
        <v>1562</v>
      </c>
      <c r="C7941" s="8" t="s">
        <v>156</v>
      </c>
      <c r="D7941" s="8">
        <v>78</v>
      </c>
      <c r="E7941" s="8" t="s">
        <v>22792</v>
      </c>
      <c r="F7941" s="8" t="s">
        <v>161</v>
      </c>
      <c r="G7941" s="8" t="s">
        <v>670</v>
      </c>
      <c r="H7941" s="8" t="s">
        <v>163</v>
      </c>
    </row>
    <row r="7942" spans="1:8" ht="15.75" customHeight="1" x14ac:dyDescent="0.3">
      <c r="A7942" s="7">
        <v>7941</v>
      </c>
      <c r="B7942" s="7">
        <v>1562</v>
      </c>
      <c r="C7942" s="7" t="s">
        <v>167</v>
      </c>
      <c r="D7942" s="7">
        <v>78</v>
      </c>
      <c r="E7942" s="7" t="s">
        <v>14192</v>
      </c>
      <c r="F7942" s="7" t="s">
        <v>152</v>
      </c>
      <c r="G7942" s="7" t="s">
        <v>172</v>
      </c>
      <c r="H7942" s="7" t="s">
        <v>174</v>
      </c>
    </row>
    <row r="7943" spans="1:8" ht="15.75" customHeight="1" x14ac:dyDescent="0.3">
      <c r="A7943" s="8">
        <v>7942</v>
      </c>
      <c r="B7943" s="8">
        <v>1562</v>
      </c>
      <c r="C7943" s="8" t="s">
        <v>176</v>
      </c>
      <c r="D7943" s="8">
        <v>78</v>
      </c>
      <c r="E7943" s="8" t="s">
        <v>22798</v>
      </c>
      <c r="F7943" s="8" t="s">
        <v>172</v>
      </c>
      <c r="G7943" s="8" t="s">
        <v>172</v>
      </c>
      <c r="H7943" s="8" t="s">
        <v>248</v>
      </c>
    </row>
    <row r="7944" spans="1:8" ht="15.75" customHeight="1" x14ac:dyDescent="0.3">
      <c r="A7944" s="7">
        <v>7943</v>
      </c>
      <c r="B7944" s="7">
        <v>1562</v>
      </c>
      <c r="C7944" s="7" t="s">
        <v>192</v>
      </c>
      <c r="D7944" s="7">
        <v>78</v>
      </c>
      <c r="E7944" s="7" t="s">
        <v>14193</v>
      </c>
      <c r="F7944" s="7" t="s">
        <v>172</v>
      </c>
      <c r="G7944" s="7" t="s">
        <v>192</v>
      </c>
      <c r="H7944" s="7" t="s">
        <v>202</v>
      </c>
    </row>
    <row r="7945" spans="1:8" ht="15.75" customHeight="1" x14ac:dyDescent="0.3">
      <c r="A7945" s="8">
        <v>7944</v>
      </c>
      <c r="B7945" s="8">
        <v>1562</v>
      </c>
      <c r="C7945" s="8" t="s">
        <v>116</v>
      </c>
      <c r="D7945" s="8">
        <v>78</v>
      </c>
      <c r="E7945" s="8" t="s">
        <v>22802</v>
      </c>
      <c r="F7945" s="8" t="s">
        <v>192</v>
      </c>
      <c r="G7945" s="8" t="s">
        <v>116</v>
      </c>
      <c r="H7945" s="8" t="s">
        <v>210</v>
      </c>
    </row>
    <row r="7946" spans="1:8" ht="15.75" customHeight="1" x14ac:dyDescent="0.3">
      <c r="A7946" s="7">
        <v>7945</v>
      </c>
      <c r="B7946" s="7">
        <v>1563</v>
      </c>
      <c r="C7946" s="7" t="s">
        <v>148</v>
      </c>
      <c r="D7946" s="7">
        <v>35</v>
      </c>
      <c r="E7946" s="7" t="s">
        <v>14200</v>
      </c>
      <c r="F7946" s="7"/>
      <c r="G7946" s="7" t="s">
        <v>152</v>
      </c>
      <c r="H7946" s="7" t="s">
        <v>153</v>
      </c>
    </row>
    <row r="7947" spans="1:8" ht="15.75" customHeight="1" x14ac:dyDescent="0.3">
      <c r="A7947" s="8">
        <v>7946</v>
      </c>
      <c r="B7947" s="8">
        <v>1563</v>
      </c>
      <c r="C7947" s="8" t="s">
        <v>156</v>
      </c>
      <c r="D7947" s="8">
        <v>35</v>
      </c>
      <c r="E7947" s="8" t="s">
        <v>22806</v>
      </c>
      <c r="F7947" s="8" t="s">
        <v>161</v>
      </c>
      <c r="G7947" s="8" t="s">
        <v>1012</v>
      </c>
      <c r="H7947" s="8" t="s">
        <v>163</v>
      </c>
    </row>
    <row r="7948" spans="1:8" ht="15.75" customHeight="1" x14ac:dyDescent="0.3">
      <c r="A7948" s="7">
        <v>7947</v>
      </c>
      <c r="B7948" s="7">
        <v>1563</v>
      </c>
      <c r="C7948" s="7" t="s">
        <v>167</v>
      </c>
      <c r="D7948" s="7">
        <v>35</v>
      </c>
      <c r="E7948" s="7" t="s">
        <v>14201</v>
      </c>
      <c r="F7948" s="7" t="s">
        <v>152</v>
      </c>
      <c r="G7948" s="7" t="s">
        <v>172</v>
      </c>
      <c r="H7948" s="7" t="s">
        <v>174</v>
      </c>
    </row>
    <row r="7949" spans="1:8" ht="15.75" customHeight="1" x14ac:dyDescent="0.3">
      <c r="A7949" s="8">
        <v>7948</v>
      </c>
      <c r="B7949" s="8">
        <v>1563</v>
      </c>
      <c r="C7949" s="8" t="s">
        <v>192</v>
      </c>
      <c r="D7949" s="8">
        <v>35</v>
      </c>
      <c r="E7949" s="8" t="s">
        <v>14202</v>
      </c>
      <c r="F7949" s="8" t="s">
        <v>172</v>
      </c>
      <c r="G7949" s="8" t="s">
        <v>192</v>
      </c>
      <c r="H7949" s="8" t="s">
        <v>202</v>
      </c>
    </row>
    <row r="7950" spans="1:8" ht="15.75" customHeight="1" x14ac:dyDescent="0.3">
      <c r="A7950" s="7">
        <v>7949</v>
      </c>
      <c r="B7950" s="7">
        <v>1563</v>
      </c>
      <c r="C7950" s="7" t="s">
        <v>116</v>
      </c>
      <c r="D7950" s="7">
        <v>35</v>
      </c>
      <c r="E7950" s="7" t="s">
        <v>22810</v>
      </c>
      <c r="F7950" s="7" t="s">
        <v>192</v>
      </c>
      <c r="G7950" s="7" t="s">
        <v>116</v>
      </c>
      <c r="H7950" s="7" t="s">
        <v>210</v>
      </c>
    </row>
    <row r="7951" spans="1:8" ht="15.75" customHeight="1" x14ac:dyDescent="0.3">
      <c r="A7951" s="8">
        <v>7950</v>
      </c>
      <c r="B7951" s="8">
        <v>1564</v>
      </c>
      <c r="C7951" s="8" t="s">
        <v>148</v>
      </c>
      <c r="D7951" s="8">
        <v>109</v>
      </c>
      <c r="E7951" s="8" t="s">
        <v>14209</v>
      </c>
      <c r="F7951" s="8"/>
      <c r="G7951" s="8" t="s">
        <v>152</v>
      </c>
      <c r="H7951" s="8" t="s">
        <v>153</v>
      </c>
    </row>
    <row r="7952" spans="1:8" ht="15.75" customHeight="1" x14ac:dyDescent="0.3">
      <c r="A7952" s="7">
        <v>7951</v>
      </c>
      <c r="B7952" s="7">
        <v>1564</v>
      </c>
      <c r="C7952" s="7" t="s">
        <v>156</v>
      </c>
      <c r="D7952" s="7">
        <v>109</v>
      </c>
      <c r="E7952" s="7" t="s">
        <v>22815</v>
      </c>
      <c r="F7952" s="7" t="s">
        <v>161</v>
      </c>
      <c r="G7952" s="7" t="s">
        <v>1395</v>
      </c>
      <c r="H7952" s="7" t="s">
        <v>163</v>
      </c>
    </row>
    <row r="7953" spans="1:8" ht="15.75" customHeight="1" x14ac:dyDescent="0.3">
      <c r="A7953" s="8">
        <v>7952</v>
      </c>
      <c r="B7953" s="8">
        <v>1564</v>
      </c>
      <c r="C7953" s="8" t="s">
        <v>167</v>
      </c>
      <c r="D7953" s="8">
        <v>109</v>
      </c>
      <c r="E7953" s="8" t="s">
        <v>14210</v>
      </c>
      <c r="F7953" s="8" t="s">
        <v>152</v>
      </c>
      <c r="G7953" s="8" t="s">
        <v>172</v>
      </c>
      <c r="H7953" s="8" t="s">
        <v>174</v>
      </c>
    </row>
    <row r="7954" spans="1:8" ht="15.75" customHeight="1" x14ac:dyDescent="0.3">
      <c r="A7954" s="7">
        <v>7953</v>
      </c>
      <c r="B7954" s="7">
        <v>1564</v>
      </c>
      <c r="C7954" s="7" t="s">
        <v>192</v>
      </c>
      <c r="D7954" s="7">
        <v>109</v>
      </c>
      <c r="E7954" s="7" t="s">
        <v>14211</v>
      </c>
      <c r="F7954" s="7" t="s">
        <v>172</v>
      </c>
      <c r="G7954" s="7" t="s">
        <v>192</v>
      </c>
      <c r="H7954" s="7" t="s">
        <v>202</v>
      </c>
    </row>
    <row r="7955" spans="1:8" ht="15.75" customHeight="1" x14ac:dyDescent="0.3">
      <c r="A7955" s="8">
        <v>7954</v>
      </c>
      <c r="B7955" s="8">
        <v>1565</v>
      </c>
      <c r="C7955" s="8" t="s">
        <v>148</v>
      </c>
      <c r="D7955" s="8">
        <v>119</v>
      </c>
      <c r="E7955" s="8" t="s">
        <v>14217</v>
      </c>
      <c r="F7955" s="8"/>
      <c r="G7955" s="8" t="s">
        <v>152</v>
      </c>
      <c r="H7955" s="8" t="s">
        <v>492</v>
      </c>
    </row>
    <row r="7956" spans="1:8" ht="15.75" customHeight="1" x14ac:dyDescent="0.3">
      <c r="A7956" s="7">
        <v>7955</v>
      </c>
      <c r="B7956" s="7">
        <v>1565</v>
      </c>
      <c r="C7956" s="7" t="s">
        <v>156</v>
      </c>
      <c r="D7956" s="7">
        <v>119</v>
      </c>
      <c r="E7956" s="7" t="s">
        <v>22824</v>
      </c>
      <c r="F7956" s="7" t="s">
        <v>161</v>
      </c>
      <c r="G7956" s="7" t="s">
        <v>2601</v>
      </c>
      <c r="H7956" s="7" t="s">
        <v>163</v>
      </c>
    </row>
    <row r="7957" spans="1:8" ht="15.75" customHeight="1" x14ac:dyDescent="0.3">
      <c r="A7957" s="8">
        <v>7956</v>
      </c>
      <c r="B7957" s="8">
        <v>1565</v>
      </c>
      <c r="C7957" s="8" t="s">
        <v>167</v>
      </c>
      <c r="D7957" s="8">
        <v>119</v>
      </c>
      <c r="E7957" s="8" t="s">
        <v>14218</v>
      </c>
      <c r="F7957" s="8" t="s">
        <v>152</v>
      </c>
      <c r="G7957" s="8" t="s">
        <v>172</v>
      </c>
      <c r="H7957" s="8" t="s">
        <v>174</v>
      </c>
    </row>
    <row r="7958" spans="1:8" ht="15.75" customHeight="1" x14ac:dyDescent="0.3">
      <c r="A7958" s="7">
        <v>7957</v>
      </c>
      <c r="B7958" s="7">
        <v>1565</v>
      </c>
      <c r="C7958" s="7" t="s">
        <v>176</v>
      </c>
      <c r="D7958" s="7">
        <v>119</v>
      </c>
      <c r="E7958" s="7" t="s">
        <v>22828</v>
      </c>
      <c r="F7958" s="7" t="s">
        <v>172</v>
      </c>
      <c r="G7958" s="7" t="s">
        <v>172</v>
      </c>
      <c r="H7958" s="7" t="s">
        <v>248</v>
      </c>
    </row>
    <row r="7959" spans="1:8" ht="15.75" customHeight="1" x14ac:dyDescent="0.3">
      <c r="A7959" s="8">
        <v>7958</v>
      </c>
      <c r="B7959" s="8">
        <v>1565</v>
      </c>
      <c r="C7959" s="8" t="s">
        <v>192</v>
      </c>
      <c r="D7959" s="8">
        <v>119</v>
      </c>
      <c r="E7959" s="8" t="s">
        <v>14219</v>
      </c>
      <c r="F7959" s="8" t="s">
        <v>172</v>
      </c>
      <c r="G7959" s="8" t="s">
        <v>192</v>
      </c>
      <c r="H7959" s="8" t="s">
        <v>202</v>
      </c>
    </row>
    <row r="7960" spans="1:8" ht="15.75" customHeight="1" x14ac:dyDescent="0.3">
      <c r="A7960" s="7">
        <v>7959</v>
      </c>
      <c r="B7960" s="7">
        <v>1565</v>
      </c>
      <c r="C7960" s="7" t="s">
        <v>116</v>
      </c>
      <c r="D7960" s="7">
        <v>119</v>
      </c>
      <c r="E7960" s="7" t="s">
        <v>22833</v>
      </c>
      <c r="F7960" s="7" t="s">
        <v>192</v>
      </c>
      <c r="G7960" s="7" t="s">
        <v>116</v>
      </c>
      <c r="H7960" s="7" t="s">
        <v>210</v>
      </c>
    </row>
    <row r="7961" spans="1:8" ht="15.75" customHeight="1" x14ac:dyDescent="0.3">
      <c r="A7961" s="8">
        <v>7960</v>
      </c>
      <c r="B7961" s="8">
        <v>1566</v>
      </c>
      <c r="C7961" s="8" t="s">
        <v>148</v>
      </c>
      <c r="D7961" s="8">
        <v>102</v>
      </c>
      <c r="E7961" s="8" t="s">
        <v>14225</v>
      </c>
      <c r="F7961" s="8"/>
      <c r="G7961" s="8" t="s">
        <v>152</v>
      </c>
      <c r="H7961" s="8" t="s">
        <v>492</v>
      </c>
    </row>
    <row r="7962" spans="1:8" ht="15.75" customHeight="1" x14ac:dyDescent="0.3">
      <c r="A7962" s="7">
        <v>7961</v>
      </c>
      <c r="B7962" s="7">
        <v>1566</v>
      </c>
      <c r="C7962" s="7" t="s">
        <v>156</v>
      </c>
      <c r="D7962" s="7">
        <v>102</v>
      </c>
      <c r="E7962" s="7" t="s">
        <v>22837</v>
      </c>
      <c r="F7962" s="7" t="s">
        <v>161</v>
      </c>
      <c r="G7962" s="7" t="s">
        <v>2054</v>
      </c>
      <c r="H7962" s="7" t="s">
        <v>163</v>
      </c>
    </row>
    <row r="7963" spans="1:8" ht="15.75" customHeight="1" x14ac:dyDescent="0.3">
      <c r="A7963" s="8">
        <v>7962</v>
      </c>
      <c r="B7963" s="8">
        <v>1566</v>
      </c>
      <c r="C7963" s="8" t="s">
        <v>167</v>
      </c>
      <c r="D7963" s="8">
        <v>102</v>
      </c>
      <c r="E7963" s="8" t="s">
        <v>14226</v>
      </c>
      <c r="F7963" s="8" t="s">
        <v>152</v>
      </c>
      <c r="G7963" s="8" t="s">
        <v>172</v>
      </c>
      <c r="H7963" s="8" t="s">
        <v>174</v>
      </c>
    </row>
    <row r="7964" spans="1:8" ht="15.75" customHeight="1" x14ac:dyDescent="0.3">
      <c r="A7964" s="7">
        <v>7963</v>
      </c>
      <c r="B7964" s="7">
        <v>1566</v>
      </c>
      <c r="C7964" s="7" t="s">
        <v>176</v>
      </c>
      <c r="D7964" s="7">
        <v>102</v>
      </c>
      <c r="E7964" s="7" t="s">
        <v>22842</v>
      </c>
      <c r="F7964" s="7" t="s">
        <v>172</v>
      </c>
      <c r="G7964" s="7" t="s">
        <v>172</v>
      </c>
      <c r="H7964" s="7" t="s">
        <v>248</v>
      </c>
    </row>
    <row r="7965" spans="1:8" ht="15.75" customHeight="1" x14ac:dyDescent="0.3">
      <c r="A7965" s="8">
        <v>7964</v>
      </c>
      <c r="B7965" s="8">
        <v>1566</v>
      </c>
      <c r="C7965" s="8" t="s">
        <v>192</v>
      </c>
      <c r="D7965" s="8">
        <v>102</v>
      </c>
      <c r="E7965" s="8" t="s">
        <v>14227</v>
      </c>
      <c r="F7965" s="8" t="s">
        <v>172</v>
      </c>
      <c r="G7965" s="8" t="s">
        <v>192</v>
      </c>
      <c r="H7965" s="8" t="s">
        <v>202</v>
      </c>
    </row>
    <row r="7966" spans="1:8" ht="15.75" customHeight="1" x14ac:dyDescent="0.3">
      <c r="A7966" s="7">
        <v>7965</v>
      </c>
      <c r="B7966" s="7">
        <v>1566</v>
      </c>
      <c r="C7966" s="7" t="s">
        <v>116</v>
      </c>
      <c r="D7966" s="7">
        <v>102</v>
      </c>
      <c r="E7966" s="7" t="s">
        <v>22846</v>
      </c>
      <c r="F7966" s="7" t="s">
        <v>192</v>
      </c>
      <c r="G7966" s="7" t="s">
        <v>116</v>
      </c>
      <c r="H7966" s="7" t="s">
        <v>210</v>
      </c>
    </row>
    <row r="7967" spans="1:8" ht="15.75" customHeight="1" x14ac:dyDescent="0.3">
      <c r="A7967" s="8">
        <v>7966</v>
      </c>
      <c r="B7967" s="8">
        <v>1567</v>
      </c>
      <c r="C7967" s="8" t="s">
        <v>148</v>
      </c>
      <c r="D7967" s="8">
        <v>104</v>
      </c>
      <c r="E7967" s="8" t="s">
        <v>14233</v>
      </c>
      <c r="F7967" s="8"/>
      <c r="G7967" s="8" t="s">
        <v>152</v>
      </c>
      <c r="H7967" s="8" t="s">
        <v>492</v>
      </c>
    </row>
    <row r="7968" spans="1:8" ht="15.75" customHeight="1" x14ac:dyDescent="0.3">
      <c r="A7968" s="7">
        <v>7967</v>
      </c>
      <c r="B7968" s="7">
        <v>1567</v>
      </c>
      <c r="C7968" s="7" t="s">
        <v>156</v>
      </c>
      <c r="D7968" s="7">
        <v>104</v>
      </c>
      <c r="E7968" s="7" t="s">
        <v>22851</v>
      </c>
      <c r="F7968" s="7" t="s">
        <v>161</v>
      </c>
      <c r="G7968" s="7" t="s">
        <v>412</v>
      </c>
      <c r="H7968" s="7" t="s">
        <v>163</v>
      </c>
    </row>
    <row r="7969" spans="1:8" ht="15.75" customHeight="1" x14ac:dyDescent="0.3">
      <c r="A7969" s="8">
        <v>7968</v>
      </c>
      <c r="B7969" s="8">
        <v>1567</v>
      </c>
      <c r="C7969" s="8" t="s">
        <v>167</v>
      </c>
      <c r="D7969" s="8">
        <v>104</v>
      </c>
      <c r="E7969" s="8" t="s">
        <v>14234</v>
      </c>
      <c r="F7969" s="8" t="s">
        <v>152</v>
      </c>
      <c r="G7969" s="8" t="s">
        <v>172</v>
      </c>
      <c r="H7969" s="8" t="s">
        <v>174</v>
      </c>
    </row>
    <row r="7970" spans="1:8" ht="15.75" customHeight="1" x14ac:dyDescent="0.3">
      <c r="A7970" s="7">
        <v>7969</v>
      </c>
      <c r="B7970" s="7">
        <v>1567</v>
      </c>
      <c r="C7970" s="7" t="s">
        <v>192</v>
      </c>
      <c r="D7970" s="7">
        <v>104</v>
      </c>
      <c r="E7970" s="7" t="s">
        <v>14235</v>
      </c>
      <c r="F7970" s="7" t="s">
        <v>172</v>
      </c>
      <c r="G7970" s="7" t="s">
        <v>192</v>
      </c>
      <c r="H7970" s="7" t="s">
        <v>202</v>
      </c>
    </row>
    <row r="7971" spans="1:8" ht="15.75" customHeight="1" x14ac:dyDescent="0.3">
      <c r="A7971" s="8">
        <v>7970</v>
      </c>
      <c r="B7971" s="8">
        <v>1568</v>
      </c>
      <c r="C7971" s="8" t="s">
        <v>148</v>
      </c>
      <c r="D7971" s="8">
        <v>67</v>
      </c>
      <c r="E7971" s="8" t="s">
        <v>14241</v>
      </c>
      <c r="F7971" s="8"/>
      <c r="G7971" s="8" t="s">
        <v>152</v>
      </c>
      <c r="H7971" s="8" t="s">
        <v>218</v>
      </c>
    </row>
    <row r="7972" spans="1:8" ht="15.75" customHeight="1" x14ac:dyDescent="0.3">
      <c r="A7972" s="7">
        <v>7971</v>
      </c>
      <c r="B7972" s="7">
        <v>1568</v>
      </c>
      <c r="C7972" s="7" t="s">
        <v>156</v>
      </c>
      <c r="D7972" s="7">
        <v>67</v>
      </c>
      <c r="E7972" s="7" t="s">
        <v>22862</v>
      </c>
      <c r="F7972" s="7" t="s">
        <v>161</v>
      </c>
      <c r="G7972" s="7" t="s">
        <v>3331</v>
      </c>
      <c r="H7972" s="7" t="s">
        <v>163</v>
      </c>
    </row>
    <row r="7973" spans="1:8" ht="15.75" customHeight="1" x14ac:dyDescent="0.3">
      <c r="A7973" s="8">
        <v>7972</v>
      </c>
      <c r="B7973" s="8">
        <v>1568</v>
      </c>
      <c r="C7973" s="8" t="s">
        <v>167</v>
      </c>
      <c r="D7973" s="8">
        <v>67</v>
      </c>
      <c r="E7973" s="8" t="s">
        <v>14242</v>
      </c>
      <c r="F7973" s="8" t="s">
        <v>152</v>
      </c>
      <c r="G7973" s="8" t="s">
        <v>172</v>
      </c>
      <c r="H7973" s="8" t="s">
        <v>174</v>
      </c>
    </row>
    <row r="7974" spans="1:8" ht="15.75" customHeight="1" x14ac:dyDescent="0.3">
      <c r="A7974" s="7">
        <v>7973</v>
      </c>
      <c r="B7974" s="7">
        <v>1568</v>
      </c>
      <c r="C7974" s="7" t="s">
        <v>192</v>
      </c>
      <c r="D7974" s="7">
        <v>67</v>
      </c>
      <c r="E7974" s="7" t="s">
        <v>14243</v>
      </c>
      <c r="F7974" s="7" t="s">
        <v>172</v>
      </c>
      <c r="G7974" s="7" t="s">
        <v>192</v>
      </c>
      <c r="H7974" s="7" t="s">
        <v>202</v>
      </c>
    </row>
    <row r="7975" spans="1:8" ht="15.75" customHeight="1" x14ac:dyDescent="0.3">
      <c r="A7975" s="8">
        <v>7974</v>
      </c>
      <c r="B7975" s="8">
        <v>1568</v>
      </c>
      <c r="C7975" s="8" t="s">
        <v>116</v>
      </c>
      <c r="D7975" s="8">
        <v>67</v>
      </c>
      <c r="E7975" s="8" t="s">
        <v>22869</v>
      </c>
      <c r="F7975" s="8" t="s">
        <v>192</v>
      </c>
      <c r="G7975" s="8" t="s">
        <v>116</v>
      </c>
      <c r="H7975" s="8" t="s">
        <v>210</v>
      </c>
    </row>
    <row r="7976" spans="1:8" ht="15.75" customHeight="1" x14ac:dyDescent="0.3">
      <c r="A7976" s="7">
        <v>7975</v>
      </c>
      <c r="B7976" s="7">
        <v>1569</v>
      </c>
      <c r="C7976" s="7" t="s">
        <v>148</v>
      </c>
      <c r="D7976" s="7">
        <v>17</v>
      </c>
      <c r="E7976" s="7" t="s">
        <v>14249</v>
      </c>
      <c r="F7976" s="7"/>
      <c r="G7976" s="7" t="s">
        <v>152</v>
      </c>
      <c r="H7976" s="7" t="s">
        <v>218</v>
      </c>
    </row>
    <row r="7977" spans="1:8" ht="15.75" customHeight="1" x14ac:dyDescent="0.3">
      <c r="A7977" s="8">
        <v>7976</v>
      </c>
      <c r="B7977" s="8">
        <v>1569</v>
      </c>
      <c r="C7977" s="8" t="s">
        <v>156</v>
      </c>
      <c r="D7977" s="8">
        <v>17</v>
      </c>
      <c r="E7977" s="8" t="s">
        <v>22873</v>
      </c>
      <c r="F7977" s="8" t="s">
        <v>161</v>
      </c>
      <c r="G7977" s="8" t="s">
        <v>4015</v>
      </c>
      <c r="H7977" s="8" t="s">
        <v>163</v>
      </c>
    </row>
    <row r="7978" spans="1:8" ht="15.75" customHeight="1" x14ac:dyDescent="0.3">
      <c r="A7978" s="7">
        <v>7977</v>
      </c>
      <c r="B7978" s="7">
        <v>1569</v>
      </c>
      <c r="C7978" s="7" t="s">
        <v>167</v>
      </c>
      <c r="D7978" s="7">
        <v>17</v>
      </c>
      <c r="E7978" s="7" t="s">
        <v>14250</v>
      </c>
      <c r="F7978" s="7" t="s">
        <v>152</v>
      </c>
      <c r="G7978" s="7" t="s">
        <v>172</v>
      </c>
      <c r="H7978" s="7" t="s">
        <v>174</v>
      </c>
    </row>
    <row r="7979" spans="1:8" ht="15.75" customHeight="1" x14ac:dyDescent="0.3">
      <c r="A7979" s="8">
        <v>7978</v>
      </c>
      <c r="B7979" s="8">
        <v>1569</v>
      </c>
      <c r="C7979" s="8" t="s">
        <v>192</v>
      </c>
      <c r="D7979" s="8">
        <v>17</v>
      </c>
      <c r="E7979" s="8" t="s">
        <v>14251</v>
      </c>
      <c r="F7979" s="8" t="s">
        <v>172</v>
      </c>
      <c r="G7979" s="8" t="s">
        <v>192</v>
      </c>
      <c r="H7979" s="8" t="s">
        <v>202</v>
      </c>
    </row>
    <row r="7980" spans="1:8" ht="15.75" customHeight="1" x14ac:dyDescent="0.3">
      <c r="A7980" s="7">
        <v>7979</v>
      </c>
      <c r="B7980" s="7">
        <v>1569</v>
      </c>
      <c r="C7980" s="7" t="s">
        <v>116</v>
      </c>
      <c r="D7980" s="7">
        <v>17</v>
      </c>
      <c r="E7980" s="7" t="s">
        <v>22878</v>
      </c>
      <c r="F7980" s="7" t="s">
        <v>192</v>
      </c>
      <c r="G7980" s="7" t="s">
        <v>116</v>
      </c>
      <c r="H7980" s="7" t="s">
        <v>210</v>
      </c>
    </row>
    <row r="7981" spans="1:8" ht="15.75" customHeight="1" x14ac:dyDescent="0.3">
      <c r="A7981" s="8">
        <v>7980</v>
      </c>
      <c r="B7981" s="8">
        <v>1570</v>
      </c>
      <c r="C7981" s="8" t="s">
        <v>148</v>
      </c>
      <c r="D7981" s="8">
        <v>21</v>
      </c>
      <c r="E7981" s="8" t="s">
        <v>14256</v>
      </c>
      <c r="F7981" s="8"/>
      <c r="G7981" s="8" t="s">
        <v>152</v>
      </c>
      <c r="H7981" s="8" t="s">
        <v>153</v>
      </c>
    </row>
    <row r="7982" spans="1:8" ht="15.75" customHeight="1" x14ac:dyDescent="0.3">
      <c r="A7982" s="7">
        <v>7981</v>
      </c>
      <c r="B7982" s="7">
        <v>1570</v>
      </c>
      <c r="C7982" s="7" t="s">
        <v>156</v>
      </c>
      <c r="D7982" s="7">
        <v>21</v>
      </c>
      <c r="E7982" s="7" t="s">
        <v>22879</v>
      </c>
      <c r="F7982" s="7" t="s">
        <v>161</v>
      </c>
      <c r="G7982" s="7" t="s">
        <v>2638</v>
      </c>
      <c r="H7982" s="7" t="s">
        <v>163</v>
      </c>
    </row>
    <row r="7983" spans="1:8" ht="15.75" customHeight="1" x14ac:dyDescent="0.3">
      <c r="A7983" s="8">
        <v>7982</v>
      </c>
      <c r="B7983" s="8">
        <v>1570</v>
      </c>
      <c r="C7983" s="8" t="s">
        <v>167</v>
      </c>
      <c r="D7983" s="8">
        <v>21</v>
      </c>
      <c r="E7983" s="8" t="s">
        <v>14257</v>
      </c>
      <c r="F7983" s="8" t="s">
        <v>152</v>
      </c>
      <c r="G7983" s="8" t="s">
        <v>172</v>
      </c>
      <c r="H7983" s="8" t="s">
        <v>174</v>
      </c>
    </row>
    <row r="7984" spans="1:8" ht="15.75" customHeight="1" x14ac:dyDescent="0.3">
      <c r="A7984" s="7">
        <v>7983</v>
      </c>
      <c r="B7984" s="7">
        <v>1570</v>
      </c>
      <c r="C7984" s="7" t="s">
        <v>192</v>
      </c>
      <c r="D7984" s="7">
        <v>21</v>
      </c>
      <c r="E7984" s="7" t="s">
        <v>14258</v>
      </c>
      <c r="F7984" s="7" t="s">
        <v>172</v>
      </c>
      <c r="G7984" s="7" t="s">
        <v>192</v>
      </c>
      <c r="H7984" s="7" t="s">
        <v>202</v>
      </c>
    </row>
    <row r="7985" spans="1:8" ht="15.75" customHeight="1" x14ac:dyDescent="0.3">
      <c r="A7985" s="8">
        <v>7984</v>
      </c>
      <c r="B7985" s="8">
        <v>1570</v>
      </c>
      <c r="C7985" s="8" t="s">
        <v>116</v>
      </c>
      <c r="D7985" s="8">
        <v>21</v>
      </c>
      <c r="E7985" s="8" t="s">
        <v>22880</v>
      </c>
      <c r="F7985" s="8" t="s">
        <v>192</v>
      </c>
      <c r="G7985" s="8" t="s">
        <v>116</v>
      </c>
      <c r="H7985" s="8" t="s">
        <v>210</v>
      </c>
    </row>
    <row r="7986" spans="1:8" ht="15.75" customHeight="1" x14ac:dyDescent="0.3">
      <c r="A7986" s="7">
        <v>7985</v>
      </c>
      <c r="B7986" s="7">
        <v>1571</v>
      </c>
      <c r="C7986" s="7" t="s">
        <v>148</v>
      </c>
      <c r="D7986" s="7">
        <v>54</v>
      </c>
      <c r="E7986" s="7" t="s">
        <v>14263</v>
      </c>
      <c r="F7986" s="7"/>
      <c r="G7986" s="7" t="s">
        <v>152</v>
      </c>
      <c r="H7986" s="7" t="s">
        <v>492</v>
      </c>
    </row>
    <row r="7987" spans="1:8" ht="15.75" customHeight="1" x14ac:dyDescent="0.3">
      <c r="A7987" s="8">
        <v>7986</v>
      </c>
      <c r="B7987" s="8">
        <v>1571</v>
      </c>
      <c r="C7987" s="8" t="s">
        <v>156</v>
      </c>
      <c r="D7987" s="8">
        <v>54</v>
      </c>
      <c r="E7987" s="8" t="s">
        <v>22881</v>
      </c>
      <c r="F7987" s="8" t="s">
        <v>161</v>
      </c>
      <c r="G7987" s="8" t="s">
        <v>1599</v>
      </c>
      <c r="H7987" s="8" t="s">
        <v>163</v>
      </c>
    </row>
    <row r="7988" spans="1:8" ht="15.75" customHeight="1" x14ac:dyDescent="0.3">
      <c r="A7988" s="7">
        <v>7987</v>
      </c>
      <c r="B7988" s="7">
        <v>1571</v>
      </c>
      <c r="C7988" s="7" t="s">
        <v>167</v>
      </c>
      <c r="D7988" s="7">
        <v>54</v>
      </c>
      <c r="E7988" s="7" t="s">
        <v>14265</v>
      </c>
      <c r="F7988" s="7" t="s">
        <v>152</v>
      </c>
      <c r="G7988" s="7" t="s">
        <v>172</v>
      </c>
      <c r="H7988" s="7" t="s">
        <v>174</v>
      </c>
    </row>
    <row r="7989" spans="1:8" ht="15.75" customHeight="1" x14ac:dyDescent="0.3">
      <c r="A7989" s="8">
        <v>7988</v>
      </c>
      <c r="B7989" s="8">
        <v>1571</v>
      </c>
      <c r="C7989" s="8" t="s">
        <v>192</v>
      </c>
      <c r="D7989" s="8">
        <v>54</v>
      </c>
      <c r="E7989" s="8" t="s">
        <v>14266</v>
      </c>
      <c r="F7989" s="8" t="s">
        <v>172</v>
      </c>
      <c r="G7989" s="8" t="s">
        <v>192</v>
      </c>
      <c r="H7989" s="8" t="s">
        <v>202</v>
      </c>
    </row>
    <row r="7990" spans="1:8" ht="15.75" customHeight="1" x14ac:dyDescent="0.3">
      <c r="A7990" s="7">
        <v>7989</v>
      </c>
      <c r="B7990" s="7">
        <v>1571</v>
      </c>
      <c r="C7990" s="7" t="s">
        <v>116</v>
      </c>
      <c r="D7990" s="7">
        <v>54</v>
      </c>
      <c r="E7990" s="7" t="s">
        <v>22885</v>
      </c>
      <c r="F7990" s="7" t="s">
        <v>192</v>
      </c>
      <c r="G7990" s="7" t="s">
        <v>116</v>
      </c>
      <c r="H7990" s="7" t="s">
        <v>210</v>
      </c>
    </row>
    <row r="7991" spans="1:8" ht="15.75" customHeight="1" x14ac:dyDescent="0.3">
      <c r="A7991" s="8">
        <v>7990</v>
      </c>
      <c r="B7991" s="8">
        <v>1572</v>
      </c>
      <c r="C7991" s="8" t="s">
        <v>148</v>
      </c>
      <c r="D7991" s="8">
        <v>58</v>
      </c>
      <c r="E7991" s="8" t="s">
        <v>14272</v>
      </c>
      <c r="F7991" s="8"/>
      <c r="G7991" s="8" t="s">
        <v>152</v>
      </c>
      <c r="H7991" s="8" t="s">
        <v>218</v>
      </c>
    </row>
    <row r="7992" spans="1:8" ht="15.75" customHeight="1" x14ac:dyDescent="0.3">
      <c r="A7992" s="7">
        <v>7991</v>
      </c>
      <c r="B7992" s="7">
        <v>1572</v>
      </c>
      <c r="C7992" s="7" t="s">
        <v>156</v>
      </c>
      <c r="D7992" s="7">
        <v>58</v>
      </c>
      <c r="E7992" s="7" t="s">
        <v>22890</v>
      </c>
      <c r="F7992" s="7" t="s">
        <v>161</v>
      </c>
      <c r="G7992" s="7" t="s">
        <v>2446</v>
      </c>
      <c r="H7992" s="7" t="s">
        <v>163</v>
      </c>
    </row>
    <row r="7993" spans="1:8" ht="15.75" customHeight="1" x14ac:dyDescent="0.3">
      <c r="A7993" s="8">
        <v>7992</v>
      </c>
      <c r="B7993" s="8">
        <v>1572</v>
      </c>
      <c r="C7993" s="8" t="s">
        <v>167</v>
      </c>
      <c r="D7993" s="8">
        <v>58</v>
      </c>
      <c r="E7993" s="8" t="s">
        <v>14273</v>
      </c>
      <c r="F7993" s="8" t="s">
        <v>152</v>
      </c>
      <c r="G7993" s="8" t="s">
        <v>172</v>
      </c>
      <c r="H7993" s="8" t="s">
        <v>174</v>
      </c>
    </row>
    <row r="7994" spans="1:8" ht="15.75" customHeight="1" x14ac:dyDescent="0.3">
      <c r="A7994" s="7">
        <v>7993</v>
      </c>
      <c r="B7994" s="7">
        <v>1572</v>
      </c>
      <c r="C7994" s="7" t="s">
        <v>176</v>
      </c>
      <c r="D7994" s="7">
        <v>58</v>
      </c>
      <c r="E7994" s="7" t="s">
        <v>22893</v>
      </c>
      <c r="F7994" s="7" t="s">
        <v>172</v>
      </c>
      <c r="G7994" s="7" t="s">
        <v>172</v>
      </c>
      <c r="H7994" s="7" t="s">
        <v>288</v>
      </c>
    </row>
    <row r="7995" spans="1:8" ht="15.75" customHeight="1" x14ac:dyDescent="0.3">
      <c r="A7995" s="8">
        <v>7994</v>
      </c>
      <c r="B7995" s="8">
        <v>1572</v>
      </c>
      <c r="C7995" s="8" t="s">
        <v>192</v>
      </c>
      <c r="D7995" s="8">
        <v>58</v>
      </c>
      <c r="E7995" s="8" t="s">
        <v>14274</v>
      </c>
      <c r="F7995" s="8" t="s">
        <v>172</v>
      </c>
      <c r="G7995" s="8" t="s">
        <v>192</v>
      </c>
      <c r="H7995" s="8" t="s">
        <v>202</v>
      </c>
    </row>
    <row r="7996" spans="1:8" ht="15.75" customHeight="1" x14ac:dyDescent="0.3">
      <c r="A7996" s="7">
        <v>7995</v>
      </c>
      <c r="B7996" s="7">
        <v>1572</v>
      </c>
      <c r="C7996" s="7" t="s">
        <v>116</v>
      </c>
      <c r="D7996" s="7">
        <v>58</v>
      </c>
      <c r="E7996" s="7" t="s">
        <v>22898</v>
      </c>
      <c r="F7996" s="7" t="s">
        <v>192</v>
      </c>
      <c r="G7996" s="7" t="s">
        <v>116</v>
      </c>
      <c r="H7996" s="7" t="s">
        <v>210</v>
      </c>
    </row>
    <row r="7997" spans="1:8" ht="15.75" customHeight="1" x14ac:dyDescent="0.3">
      <c r="A7997" s="8">
        <v>7996</v>
      </c>
      <c r="B7997" s="8">
        <v>1573</v>
      </c>
      <c r="C7997" s="8" t="s">
        <v>148</v>
      </c>
      <c r="D7997" s="8">
        <v>105</v>
      </c>
      <c r="E7997" s="8" t="s">
        <v>14280</v>
      </c>
      <c r="F7997" s="8"/>
      <c r="G7997" s="8" t="s">
        <v>152</v>
      </c>
      <c r="H7997" s="8" t="s">
        <v>218</v>
      </c>
    </row>
    <row r="7998" spans="1:8" ht="15.75" customHeight="1" x14ac:dyDescent="0.3">
      <c r="A7998" s="7">
        <v>7997</v>
      </c>
      <c r="B7998" s="7">
        <v>1573</v>
      </c>
      <c r="C7998" s="7" t="s">
        <v>156</v>
      </c>
      <c r="D7998" s="7">
        <v>105</v>
      </c>
      <c r="E7998" s="7" t="s">
        <v>22902</v>
      </c>
      <c r="F7998" s="7" t="s">
        <v>161</v>
      </c>
      <c r="G7998" s="7" t="s">
        <v>1038</v>
      </c>
      <c r="H7998" s="7" t="s">
        <v>163</v>
      </c>
    </row>
    <row r="7999" spans="1:8" ht="15.75" customHeight="1" x14ac:dyDescent="0.3">
      <c r="A7999" s="8">
        <v>7998</v>
      </c>
      <c r="B7999" s="8">
        <v>1573</v>
      </c>
      <c r="C7999" s="8" t="s">
        <v>167</v>
      </c>
      <c r="D7999" s="8">
        <v>105</v>
      </c>
      <c r="E7999" s="8" t="s">
        <v>14281</v>
      </c>
      <c r="F7999" s="8" t="s">
        <v>152</v>
      </c>
      <c r="G7999" s="8" t="s">
        <v>172</v>
      </c>
      <c r="H7999" s="8" t="s">
        <v>174</v>
      </c>
    </row>
    <row r="8000" spans="1:8" ht="15.75" customHeight="1" x14ac:dyDescent="0.3">
      <c r="A8000" s="7">
        <v>7999</v>
      </c>
      <c r="B8000" s="7">
        <v>1573</v>
      </c>
      <c r="C8000" s="7" t="s">
        <v>176</v>
      </c>
      <c r="D8000" s="7">
        <v>105</v>
      </c>
      <c r="E8000" s="7" t="s">
        <v>22903</v>
      </c>
      <c r="F8000" s="7" t="s">
        <v>172</v>
      </c>
      <c r="G8000" s="7" t="s">
        <v>388</v>
      </c>
      <c r="H8000" s="7" t="s">
        <v>812</v>
      </c>
    </row>
    <row r="8001" spans="1:8" ht="15.75" customHeight="1" x14ac:dyDescent="0.3">
      <c r="A8001" s="8">
        <v>8000</v>
      </c>
      <c r="B8001" s="8">
        <v>1573</v>
      </c>
      <c r="C8001" s="8" t="s">
        <v>192</v>
      </c>
      <c r="D8001" s="8">
        <v>105</v>
      </c>
      <c r="E8001" s="8" t="s">
        <v>14282</v>
      </c>
      <c r="F8001" s="8" t="s">
        <v>172</v>
      </c>
      <c r="G8001" s="8" t="s">
        <v>192</v>
      </c>
      <c r="H8001" s="8" t="s">
        <v>202</v>
      </c>
    </row>
    <row r="8002" spans="1:8" ht="15.75" customHeight="1" x14ac:dyDescent="0.3">
      <c r="A8002" s="7">
        <v>8001</v>
      </c>
      <c r="B8002" s="7">
        <v>1573</v>
      </c>
      <c r="C8002" s="7" t="s">
        <v>116</v>
      </c>
      <c r="D8002" s="7">
        <v>105</v>
      </c>
      <c r="E8002" s="7" t="s">
        <v>22908</v>
      </c>
      <c r="F8002" s="7" t="s">
        <v>192</v>
      </c>
      <c r="G8002" s="7" t="s">
        <v>116</v>
      </c>
      <c r="H8002" s="7" t="s">
        <v>210</v>
      </c>
    </row>
    <row r="8003" spans="1:8" ht="15.75" customHeight="1" x14ac:dyDescent="0.3">
      <c r="A8003" s="8">
        <v>8002</v>
      </c>
      <c r="B8003" s="8">
        <v>1574</v>
      </c>
      <c r="C8003" s="8" t="s">
        <v>148</v>
      </c>
      <c r="D8003" s="8">
        <v>55</v>
      </c>
      <c r="E8003" s="8" t="s">
        <v>14287</v>
      </c>
      <c r="F8003" s="8"/>
      <c r="G8003" s="8" t="s">
        <v>152</v>
      </c>
      <c r="H8003" s="8" t="s">
        <v>153</v>
      </c>
    </row>
    <row r="8004" spans="1:8" ht="15.75" customHeight="1" x14ac:dyDescent="0.3">
      <c r="A8004" s="7">
        <v>8003</v>
      </c>
      <c r="B8004" s="7">
        <v>1574</v>
      </c>
      <c r="C8004" s="7" t="s">
        <v>156</v>
      </c>
      <c r="D8004" s="7">
        <v>55</v>
      </c>
      <c r="E8004" s="7" t="s">
        <v>22912</v>
      </c>
      <c r="F8004" s="7" t="s">
        <v>161</v>
      </c>
      <c r="G8004" s="7" t="s">
        <v>2417</v>
      </c>
      <c r="H8004" s="7" t="s">
        <v>163</v>
      </c>
    </row>
    <row r="8005" spans="1:8" ht="15.75" customHeight="1" x14ac:dyDescent="0.3">
      <c r="A8005" s="8">
        <v>8004</v>
      </c>
      <c r="B8005" s="8">
        <v>1574</v>
      </c>
      <c r="C8005" s="8" t="s">
        <v>167</v>
      </c>
      <c r="D8005" s="8">
        <v>55</v>
      </c>
      <c r="E8005" s="8" t="s">
        <v>14289</v>
      </c>
      <c r="F8005" s="8" t="s">
        <v>152</v>
      </c>
      <c r="G8005" s="8" t="s">
        <v>172</v>
      </c>
      <c r="H8005" s="8" t="s">
        <v>174</v>
      </c>
    </row>
    <row r="8006" spans="1:8" ht="15.75" customHeight="1" x14ac:dyDescent="0.3">
      <c r="A8006" s="7">
        <v>8005</v>
      </c>
      <c r="B8006" s="7">
        <v>1574</v>
      </c>
      <c r="C8006" s="7" t="s">
        <v>176</v>
      </c>
      <c r="D8006" s="7">
        <v>55</v>
      </c>
      <c r="E8006" s="7" t="s">
        <v>22913</v>
      </c>
      <c r="F8006" s="7" t="s">
        <v>172</v>
      </c>
      <c r="G8006" s="7" t="s">
        <v>172</v>
      </c>
      <c r="H8006" s="7" t="s">
        <v>248</v>
      </c>
    </row>
    <row r="8007" spans="1:8" ht="15.75" customHeight="1" x14ac:dyDescent="0.3">
      <c r="A8007" s="8">
        <v>8006</v>
      </c>
      <c r="B8007" s="8">
        <v>1574</v>
      </c>
      <c r="C8007" s="8" t="s">
        <v>192</v>
      </c>
      <c r="D8007" s="8">
        <v>55</v>
      </c>
      <c r="E8007" s="8" t="s">
        <v>14290</v>
      </c>
      <c r="F8007" s="8" t="s">
        <v>172</v>
      </c>
      <c r="G8007" s="8" t="s">
        <v>192</v>
      </c>
      <c r="H8007" s="8" t="s">
        <v>202</v>
      </c>
    </row>
    <row r="8008" spans="1:8" ht="15.75" customHeight="1" x14ac:dyDescent="0.3">
      <c r="A8008" s="7">
        <v>8007</v>
      </c>
      <c r="B8008" s="7">
        <v>1574</v>
      </c>
      <c r="C8008" s="7" t="s">
        <v>116</v>
      </c>
      <c r="D8008" s="7">
        <v>55</v>
      </c>
      <c r="E8008" s="7" t="s">
        <v>22917</v>
      </c>
      <c r="F8008" s="7" t="s">
        <v>192</v>
      </c>
      <c r="G8008" s="7" t="s">
        <v>116</v>
      </c>
      <c r="H8008" s="7" t="s">
        <v>210</v>
      </c>
    </row>
    <row r="8009" spans="1:8" ht="15.75" customHeight="1" x14ac:dyDescent="0.3">
      <c r="A8009" s="8">
        <v>8008</v>
      </c>
      <c r="B8009" s="8">
        <v>1575</v>
      </c>
      <c r="C8009" s="8" t="s">
        <v>148</v>
      </c>
      <c r="D8009" s="8">
        <v>111</v>
      </c>
      <c r="E8009" s="8" t="s">
        <v>14295</v>
      </c>
      <c r="F8009" s="8"/>
      <c r="G8009" s="8" t="s">
        <v>152</v>
      </c>
      <c r="H8009" s="8" t="s">
        <v>153</v>
      </c>
    </row>
    <row r="8010" spans="1:8" ht="15.75" customHeight="1" x14ac:dyDescent="0.3">
      <c r="A8010" s="7">
        <v>8009</v>
      </c>
      <c r="B8010" s="7">
        <v>1575</v>
      </c>
      <c r="C8010" s="7" t="s">
        <v>156</v>
      </c>
      <c r="D8010" s="7">
        <v>111</v>
      </c>
      <c r="E8010" s="7" t="s">
        <v>22921</v>
      </c>
      <c r="F8010" s="7" t="s">
        <v>161</v>
      </c>
      <c r="G8010" s="7" t="s">
        <v>162</v>
      </c>
      <c r="H8010" s="7" t="s">
        <v>163</v>
      </c>
    </row>
    <row r="8011" spans="1:8" ht="15.75" customHeight="1" x14ac:dyDescent="0.3">
      <c r="A8011" s="8">
        <v>8010</v>
      </c>
      <c r="B8011" s="8">
        <v>1575</v>
      </c>
      <c r="C8011" s="8" t="s">
        <v>167</v>
      </c>
      <c r="D8011" s="8">
        <v>111</v>
      </c>
      <c r="E8011" s="8" t="s">
        <v>14297</v>
      </c>
      <c r="F8011" s="8" t="s">
        <v>152</v>
      </c>
      <c r="G8011" s="8" t="s">
        <v>172</v>
      </c>
      <c r="H8011" s="8" t="s">
        <v>174</v>
      </c>
    </row>
    <row r="8012" spans="1:8" ht="15.75" customHeight="1" x14ac:dyDescent="0.3">
      <c r="A8012" s="7">
        <v>8011</v>
      </c>
      <c r="B8012" s="7">
        <v>1575</v>
      </c>
      <c r="C8012" s="7" t="s">
        <v>176</v>
      </c>
      <c r="D8012" s="7">
        <v>111</v>
      </c>
      <c r="E8012" s="7" t="s">
        <v>22923</v>
      </c>
      <c r="F8012" s="7" t="s">
        <v>172</v>
      </c>
      <c r="G8012" s="7" t="s">
        <v>172</v>
      </c>
      <c r="H8012" s="7" t="s">
        <v>288</v>
      </c>
    </row>
    <row r="8013" spans="1:8" ht="15.75" customHeight="1" x14ac:dyDescent="0.3">
      <c r="A8013" s="8">
        <v>8012</v>
      </c>
      <c r="B8013" s="8">
        <v>1575</v>
      </c>
      <c r="C8013" s="8" t="s">
        <v>192</v>
      </c>
      <c r="D8013" s="8">
        <v>111</v>
      </c>
      <c r="E8013" s="8" t="s">
        <v>14298</v>
      </c>
      <c r="F8013" s="8" t="s">
        <v>172</v>
      </c>
      <c r="G8013" s="8" t="s">
        <v>192</v>
      </c>
      <c r="H8013" s="8" t="s">
        <v>202</v>
      </c>
    </row>
    <row r="8014" spans="1:8" ht="15.75" customHeight="1" x14ac:dyDescent="0.3">
      <c r="A8014" s="7">
        <v>8013</v>
      </c>
      <c r="B8014" s="7">
        <v>1575</v>
      </c>
      <c r="C8014" s="7" t="s">
        <v>116</v>
      </c>
      <c r="D8014" s="7">
        <v>111</v>
      </c>
      <c r="E8014" s="7" t="s">
        <v>22924</v>
      </c>
      <c r="F8014" s="7" t="s">
        <v>192</v>
      </c>
      <c r="G8014" s="7" t="s">
        <v>116</v>
      </c>
      <c r="H8014" s="7" t="s">
        <v>210</v>
      </c>
    </row>
    <row r="8015" spans="1:8" ht="15.75" customHeight="1" x14ac:dyDescent="0.3">
      <c r="A8015" s="8">
        <v>8014</v>
      </c>
      <c r="B8015" s="8">
        <v>1576</v>
      </c>
      <c r="C8015" s="8" t="s">
        <v>148</v>
      </c>
      <c r="D8015" s="8">
        <v>72</v>
      </c>
      <c r="E8015" s="8" t="s">
        <v>14307</v>
      </c>
      <c r="F8015" s="8"/>
      <c r="G8015" s="8" t="s">
        <v>152</v>
      </c>
      <c r="H8015" s="8" t="s">
        <v>492</v>
      </c>
    </row>
    <row r="8016" spans="1:8" ht="15.75" customHeight="1" x14ac:dyDescent="0.3">
      <c r="A8016" s="7">
        <v>8015</v>
      </c>
      <c r="B8016" s="7">
        <v>1576</v>
      </c>
      <c r="C8016" s="7" t="s">
        <v>156</v>
      </c>
      <c r="D8016" s="7">
        <v>72</v>
      </c>
      <c r="E8016" s="7" t="s">
        <v>22925</v>
      </c>
      <c r="F8016" s="7" t="s">
        <v>161</v>
      </c>
      <c r="G8016" s="7" t="s">
        <v>3221</v>
      </c>
      <c r="H8016" s="7" t="s">
        <v>163</v>
      </c>
    </row>
    <row r="8017" spans="1:8" ht="15.75" customHeight="1" x14ac:dyDescent="0.3">
      <c r="A8017" s="8">
        <v>8016</v>
      </c>
      <c r="B8017" s="8">
        <v>1576</v>
      </c>
      <c r="C8017" s="8" t="s">
        <v>167</v>
      </c>
      <c r="D8017" s="8">
        <v>72</v>
      </c>
      <c r="E8017" s="8" t="s">
        <v>14308</v>
      </c>
      <c r="F8017" s="8" t="s">
        <v>152</v>
      </c>
      <c r="G8017" s="8" t="s">
        <v>172</v>
      </c>
      <c r="H8017" s="8" t="s">
        <v>174</v>
      </c>
    </row>
    <row r="8018" spans="1:8" ht="15.75" customHeight="1" x14ac:dyDescent="0.3">
      <c r="A8018" s="7">
        <v>8017</v>
      </c>
      <c r="B8018" s="7">
        <v>1576</v>
      </c>
      <c r="C8018" s="7" t="s">
        <v>176</v>
      </c>
      <c r="D8018" s="7">
        <v>72</v>
      </c>
      <c r="E8018" s="7" t="s">
        <v>22926</v>
      </c>
      <c r="F8018" s="7" t="s">
        <v>172</v>
      </c>
      <c r="G8018" s="7" t="s">
        <v>388</v>
      </c>
      <c r="H8018" s="7" t="s">
        <v>812</v>
      </c>
    </row>
    <row r="8019" spans="1:8" ht="15.75" customHeight="1" x14ac:dyDescent="0.3">
      <c r="A8019" s="8">
        <v>8018</v>
      </c>
      <c r="B8019" s="8">
        <v>1576</v>
      </c>
      <c r="C8019" s="8" t="s">
        <v>192</v>
      </c>
      <c r="D8019" s="8">
        <v>72</v>
      </c>
      <c r="E8019" s="8" t="s">
        <v>14309</v>
      </c>
      <c r="F8019" s="8" t="s">
        <v>172</v>
      </c>
      <c r="G8019" s="8" t="s">
        <v>192</v>
      </c>
      <c r="H8019" s="8" t="s">
        <v>202</v>
      </c>
    </row>
    <row r="8020" spans="1:8" ht="15.75" customHeight="1" x14ac:dyDescent="0.3">
      <c r="A8020" s="7">
        <v>8019</v>
      </c>
      <c r="B8020" s="7">
        <v>1577</v>
      </c>
      <c r="C8020" s="7" t="s">
        <v>148</v>
      </c>
      <c r="D8020" s="7">
        <v>76</v>
      </c>
      <c r="E8020" s="7" t="s">
        <v>14315</v>
      </c>
      <c r="F8020" s="7"/>
      <c r="G8020" s="7" t="s">
        <v>152</v>
      </c>
      <c r="H8020" s="7" t="s">
        <v>492</v>
      </c>
    </row>
    <row r="8021" spans="1:8" ht="15.75" customHeight="1" x14ac:dyDescent="0.3">
      <c r="A8021" s="8">
        <v>8020</v>
      </c>
      <c r="B8021" s="8">
        <v>1577</v>
      </c>
      <c r="C8021" s="8" t="s">
        <v>156</v>
      </c>
      <c r="D8021" s="8">
        <v>76</v>
      </c>
      <c r="E8021" s="8" t="s">
        <v>22931</v>
      </c>
      <c r="F8021" s="8" t="s">
        <v>161</v>
      </c>
      <c r="G8021" s="8" t="s">
        <v>6138</v>
      </c>
      <c r="H8021" s="8" t="s">
        <v>163</v>
      </c>
    </row>
    <row r="8022" spans="1:8" ht="15.75" customHeight="1" x14ac:dyDescent="0.3">
      <c r="A8022" s="7">
        <v>8021</v>
      </c>
      <c r="B8022" s="7">
        <v>1577</v>
      </c>
      <c r="C8022" s="7" t="s">
        <v>167</v>
      </c>
      <c r="D8022" s="7">
        <v>76</v>
      </c>
      <c r="E8022" s="7" t="s">
        <v>14316</v>
      </c>
      <c r="F8022" s="7" t="s">
        <v>152</v>
      </c>
      <c r="G8022" s="7" t="s">
        <v>172</v>
      </c>
      <c r="H8022" s="7" t="s">
        <v>174</v>
      </c>
    </row>
    <row r="8023" spans="1:8" ht="15.75" customHeight="1" x14ac:dyDescent="0.3">
      <c r="A8023" s="8">
        <v>8022</v>
      </c>
      <c r="B8023" s="8">
        <v>1577</v>
      </c>
      <c r="C8023" s="8" t="s">
        <v>176</v>
      </c>
      <c r="D8023" s="8">
        <v>76</v>
      </c>
      <c r="E8023" s="8" t="s">
        <v>22937</v>
      </c>
      <c r="F8023" s="8" t="s">
        <v>172</v>
      </c>
      <c r="G8023" s="8" t="s">
        <v>172</v>
      </c>
      <c r="H8023" s="8" t="s">
        <v>812</v>
      </c>
    </row>
    <row r="8024" spans="1:8" ht="15.75" customHeight="1" x14ac:dyDescent="0.3">
      <c r="A8024" s="7">
        <v>8023</v>
      </c>
      <c r="B8024" s="7">
        <v>1577</v>
      </c>
      <c r="C8024" s="7" t="s">
        <v>192</v>
      </c>
      <c r="D8024" s="7">
        <v>76</v>
      </c>
      <c r="E8024" s="7" t="s">
        <v>14317</v>
      </c>
      <c r="F8024" s="7" t="s">
        <v>172</v>
      </c>
      <c r="G8024" s="7" t="s">
        <v>192</v>
      </c>
      <c r="H8024" s="7" t="s">
        <v>202</v>
      </c>
    </row>
    <row r="8025" spans="1:8" ht="15.75" customHeight="1" x14ac:dyDescent="0.3">
      <c r="A8025" s="8">
        <v>8024</v>
      </c>
      <c r="B8025" s="8">
        <v>1577</v>
      </c>
      <c r="C8025" s="8" t="s">
        <v>116</v>
      </c>
      <c r="D8025" s="8">
        <v>76</v>
      </c>
      <c r="E8025" s="8" t="s">
        <v>22938</v>
      </c>
      <c r="F8025" s="8" t="s">
        <v>192</v>
      </c>
      <c r="G8025" s="8" t="s">
        <v>116</v>
      </c>
      <c r="H8025" s="8" t="s">
        <v>210</v>
      </c>
    </row>
    <row r="8026" spans="1:8" ht="15.75" customHeight="1" x14ac:dyDescent="0.3">
      <c r="A8026" s="7">
        <v>8025</v>
      </c>
      <c r="B8026" s="7">
        <v>1578</v>
      </c>
      <c r="C8026" s="7" t="s">
        <v>148</v>
      </c>
      <c r="D8026" s="7">
        <v>9</v>
      </c>
      <c r="E8026" s="7" t="s">
        <v>14323</v>
      </c>
      <c r="F8026" s="7"/>
      <c r="G8026" s="7" t="s">
        <v>152</v>
      </c>
      <c r="H8026" s="7" t="s">
        <v>153</v>
      </c>
    </row>
    <row r="8027" spans="1:8" ht="15.75" customHeight="1" x14ac:dyDescent="0.3">
      <c r="A8027" s="8">
        <v>8026</v>
      </c>
      <c r="B8027" s="8">
        <v>1578</v>
      </c>
      <c r="C8027" s="8" t="s">
        <v>156</v>
      </c>
      <c r="D8027" s="8">
        <v>9</v>
      </c>
      <c r="E8027" s="8" t="s">
        <v>22942</v>
      </c>
      <c r="F8027" s="8" t="s">
        <v>161</v>
      </c>
      <c r="G8027" s="8" t="s">
        <v>984</v>
      </c>
      <c r="H8027" s="8" t="s">
        <v>163</v>
      </c>
    </row>
    <row r="8028" spans="1:8" ht="15.75" customHeight="1" x14ac:dyDescent="0.3">
      <c r="A8028" s="7">
        <v>8027</v>
      </c>
      <c r="B8028" s="7">
        <v>1578</v>
      </c>
      <c r="C8028" s="7" t="s">
        <v>167</v>
      </c>
      <c r="D8028" s="7">
        <v>9</v>
      </c>
      <c r="E8028" s="7" t="s">
        <v>14324</v>
      </c>
      <c r="F8028" s="7" t="s">
        <v>152</v>
      </c>
      <c r="G8028" s="7" t="s">
        <v>172</v>
      </c>
      <c r="H8028" s="7" t="s">
        <v>174</v>
      </c>
    </row>
    <row r="8029" spans="1:8" ht="15.75" customHeight="1" x14ac:dyDescent="0.3">
      <c r="A8029" s="8">
        <v>8028</v>
      </c>
      <c r="B8029" s="8">
        <v>1578</v>
      </c>
      <c r="C8029" s="8" t="s">
        <v>192</v>
      </c>
      <c r="D8029" s="8">
        <v>9</v>
      </c>
      <c r="E8029" s="8" t="s">
        <v>14325</v>
      </c>
      <c r="F8029" s="8" t="s">
        <v>172</v>
      </c>
      <c r="G8029" s="8" t="s">
        <v>192</v>
      </c>
      <c r="H8029" s="8" t="s">
        <v>202</v>
      </c>
    </row>
    <row r="8030" spans="1:8" ht="15.75" customHeight="1" x14ac:dyDescent="0.3">
      <c r="A8030" s="7">
        <v>8029</v>
      </c>
      <c r="B8030" s="7">
        <v>1579</v>
      </c>
      <c r="C8030" s="7" t="s">
        <v>148</v>
      </c>
      <c r="D8030" s="7">
        <v>17</v>
      </c>
      <c r="E8030" s="7" t="s">
        <v>14331</v>
      </c>
      <c r="F8030" s="7"/>
      <c r="G8030" s="7" t="s">
        <v>152</v>
      </c>
      <c r="H8030" s="7" t="s">
        <v>218</v>
      </c>
    </row>
    <row r="8031" spans="1:8" ht="15.75" customHeight="1" x14ac:dyDescent="0.3">
      <c r="A8031" s="8">
        <v>8030</v>
      </c>
      <c r="B8031" s="8">
        <v>1579</v>
      </c>
      <c r="C8031" s="8" t="s">
        <v>156</v>
      </c>
      <c r="D8031" s="8">
        <v>17</v>
      </c>
      <c r="E8031" s="8" t="s">
        <v>22950</v>
      </c>
      <c r="F8031" s="8" t="s">
        <v>161</v>
      </c>
      <c r="G8031" s="8" t="s">
        <v>4015</v>
      </c>
      <c r="H8031" s="8" t="s">
        <v>163</v>
      </c>
    </row>
    <row r="8032" spans="1:8" ht="15.75" customHeight="1" x14ac:dyDescent="0.3">
      <c r="A8032" s="7">
        <v>8031</v>
      </c>
      <c r="B8032" s="7">
        <v>1579</v>
      </c>
      <c r="C8032" s="7" t="s">
        <v>167</v>
      </c>
      <c r="D8032" s="7">
        <v>17</v>
      </c>
      <c r="E8032" s="7" t="s">
        <v>14332</v>
      </c>
      <c r="F8032" s="7" t="s">
        <v>152</v>
      </c>
      <c r="G8032" s="7" t="s">
        <v>172</v>
      </c>
      <c r="H8032" s="7" t="s">
        <v>174</v>
      </c>
    </row>
    <row r="8033" spans="1:8" ht="15.75" customHeight="1" x14ac:dyDescent="0.3">
      <c r="A8033" s="8">
        <v>8032</v>
      </c>
      <c r="B8033" s="8">
        <v>1579</v>
      </c>
      <c r="C8033" s="8" t="s">
        <v>176</v>
      </c>
      <c r="D8033" s="8">
        <v>17</v>
      </c>
      <c r="E8033" s="8" t="s">
        <v>22956</v>
      </c>
      <c r="F8033" s="8" t="s">
        <v>172</v>
      </c>
      <c r="G8033" s="8" t="s">
        <v>172</v>
      </c>
      <c r="H8033" s="8" t="s">
        <v>288</v>
      </c>
    </row>
    <row r="8034" spans="1:8" ht="15.75" customHeight="1" x14ac:dyDescent="0.3">
      <c r="A8034" s="7">
        <v>8033</v>
      </c>
      <c r="B8034" s="7">
        <v>1579</v>
      </c>
      <c r="C8034" s="7" t="s">
        <v>192</v>
      </c>
      <c r="D8034" s="7">
        <v>17</v>
      </c>
      <c r="E8034" s="7" t="s">
        <v>14333</v>
      </c>
      <c r="F8034" s="7" t="s">
        <v>172</v>
      </c>
      <c r="G8034" s="7" t="s">
        <v>192</v>
      </c>
      <c r="H8034" s="7" t="s">
        <v>202</v>
      </c>
    </row>
    <row r="8035" spans="1:8" ht="15.75" customHeight="1" x14ac:dyDescent="0.3">
      <c r="A8035" s="8">
        <v>8034</v>
      </c>
      <c r="B8035" s="8">
        <v>1580</v>
      </c>
      <c r="C8035" s="8" t="s">
        <v>148</v>
      </c>
      <c r="D8035" s="8">
        <v>82</v>
      </c>
      <c r="E8035" s="8" t="s">
        <v>14339</v>
      </c>
      <c r="F8035" s="8"/>
      <c r="G8035" s="8" t="s">
        <v>152</v>
      </c>
      <c r="H8035" s="8" t="s">
        <v>314</v>
      </c>
    </row>
    <row r="8036" spans="1:8" ht="15.75" customHeight="1" x14ac:dyDescent="0.3">
      <c r="A8036" s="7">
        <v>8035</v>
      </c>
      <c r="B8036" s="7">
        <v>1580</v>
      </c>
      <c r="C8036" s="7" t="s">
        <v>156</v>
      </c>
      <c r="D8036" s="7">
        <v>82</v>
      </c>
      <c r="E8036" s="7" t="s">
        <v>22961</v>
      </c>
      <c r="F8036" s="7" t="s">
        <v>161</v>
      </c>
      <c r="G8036" s="7" t="s">
        <v>4920</v>
      </c>
      <c r="H8036" s="7" t="s">
        <v>163</v>
      </c>
    </row>
    <row r="8037" spans="1:8" ht="15.75" customHeight="1" x14ac:dyDescent="0.3">
      <c r="A8037" s="8">
        <v>8036</v>
      </c>
      <c r="B8037" s="8">
        <v>1580</v>
      </c>
      <c r="C8037" s="8" t="s">
        <v>167</v>
      </c>
      <c r="D8037" s="8">
        <v>82</v>
      </c>
      <c r="E8037" s="8" t="s">
        <v>14340</v>
      </c>
      <c r="F8037" s="8" t="s">
        <v>152</v>
      </c>
      <c r="G8037" s="8" t="s">
        <v>172</v>
      </c>
      <c r="H8037" s="8" t="s">
        <v>174</v>
      </c>
    </row>
    <row r="8038" spans="1:8" ht="15.75" customHeight="1" x14ac:dyDescent="0.3">
      <c r="A8038" s="7">
        <v>8037</v>
      </c>
      <c r="B8038" s="7">
        <v>1580</v>
      </c>
      <c r="C8038" s="7" t="s">
        <v>176</v>
      </c>
      <c r="D8038" s="7">
        <v>82</v>
      </c>
      <c r="E8038" s="7" t="s">
        <v>22967</v>
      </c>
      <c r="F8038" s="7" t="s">
        <v>172</v>
      </c>
      <c r="G8038" s="7" t="s">
        <v>388</v>
      </c>
      <c r="H8038" s="7" t="s">
        <v>812</v>
      </c>
    </row>
    <row r="8039" spans="1:8" ht="15.75" customHeight="1" x14ac:dyDescent="0.3">
      <c r="A8039" s="8">
        <v>8038</v>
      </c>
      <c r="B8039" s="8">
        <v>1580</v>
      </c>
      <c r="C8039" s="8" t="s">
        <v>192</v>
      </c>
      <c r="D8039" s="8">
        <v>82</v>
      </c>
      <c r="E8039" s="8" t="s">
        <v>14341</v>
      </c>
      <c r="F8039" s="8" t="s">
        <v>172</v>
      </c>
      <c r="G8039" s="8" t="s">
        <v>192</v>
      </c>
      <c r="H8039" s="8" t="s">
        <v>202</v>
      </c>
    </row>
    <row r="8040" spans="1:8" ht="15.75" customHeight="1" x14ac:dyDescent="0.3">
      <c r="A8040" s="7">
        <v>8039</v>
      </c>
      <c r="B8040" s="7">
        <v>1580</v>
      </c>
      <c r="C8040" s="7" t="s">
        <v>116</v>
      </c>
      <c r="D8040" s="7">
        <v>82</v>
      </c>
      <c r="E8040" s="7" t="s">
        <v>22970</v>
      </c>
      <c r="F8040" s="7" t="s">
        <v>192</v>
      </c>
      <c r="G8040" s="7" t="s">
        <v>116</v>
      </c>
      <c r="H8040" s="7" t="s">
        <v>210</v>
      </c>
    </row>
    <row r="8041" spans="1:8" ht="15.75" customHeight="1" x14ac:dyDescent="0.3">
      <c r="A8041" s="8">
        <v>8040</v>
      </c>
      <c r="B8041" s="8">
        <v>1581</v>
      </c>
      <c r="C8041" s="8" t="s">
        <v>148</v>
      </c>
      <c r="D8041" s="8">
        <v>109</v>
      </c>
      <c r="E8041" s="8" t="s">
        <v>14347</v>
      </c>
      <c r="F8041" s="8"/>
      <c r="G8041" s="8" t="s">
        <v>152</v>
      </c>
      <c r="H8041" s="8" t="s">
        <v>218</v>
      </c>
    </row>
    <row r="8042" spans="1:8" ht="15.75" customHeight="1" x14ac:dyDescent="0.3">
      <c r="A8042" s="7">
        <v>8041</v>
      </c>
      <c r="B8042" s="7">
        <v>1581</v>
      </c>
      <c r="C8042" s="7" t="s">
        <v>156</v>
      </c>
      <c r="D8042" s="7">
        <v>109</v>
      </c>
      <c r="E8042" s="7" t="s">
        <v>22976</v>
      </c>
      <c r="F8042" s="7" t="s">
        <v>161</v>
      </c>
      <c r="G8042" s="7" t="s">
        <v>1395</v>
      </c>
      <c r="H8042" s="7" t="s">
        <v>163</v>
      </c>
    </row>
    <row r="8043" spans="1:8" ht="15.75" customHeight="1" x14ac:dyDescent="0.3">
      <c r="A8043" s="8">
        <v>8042</v>
      </c>
      <c r="B8043" s="8">
        <v>1581</v>
      </c>
      <c r="C8043" s="8" t="s">
        <v>167</v>
      </c>
      <c r="D8043" s="8">
        <v>109</v>
      </c>
      <c r="E8043" s="8" t="s">
        <v>14348</v>
      </c>
      <c r="F8043" s="8" t="s">
        <v>152</v>
      </c>
      <c r="G8043" s="8" t="s">
        <v>172</v>
      </c>
      <c r="H8043" s="8" t="s">
        <v>174</v>
      </c>
    </row>
    <row r="8044" spans="1:8" ht="15.75" customHeight="1" x14ac:dyDescent="0.3">
      <c r="A8044" s="7">
        <v>8043</v>
      </c>
      <c r="B8044" s="7">
        <v>1581</v>
      </c>
      <c r="C8044" s="7" t="s">
        <v>192</v>
      </c>
      <c r="D8044" s="7">
        <v>109</v>
      </c>
      <c r="E8044" s="7" t="s">
        <v>14349</v>
      </c>
      <c r="F8044" s="7" t="s">
        <v>172</v>
      </c>
      <c r="G8044" s="7" t="s">
        <v>192</v>
      </c>
      <c r="H8044" s="7" t="s">
        <v>202</v>
      </c>
    </row>
    <row r="8045" spans="1:8" ht="15.75" customHeight="1" x14ac:dyDescent="0.3">
      <c r="A8045" s="8">
        <v>8044</v>
      </c>
      <c r="B8045" s="8">
        <v>1581</v>
      </c>
      <c r="C8045" s="8" t="s">
        <v>116</v>
      </c>
      <c r="D8045" s="8">
        <v>109</v>
      </c>
      <c r="E8045" s="8" t="s">
        <v>22983</v>
      </c>
      <c r="F8045" s="8" t="s">
        <v>192</v>
      </c>
      <c r="G8045" s="8" t="s">
        <v>116</v>
      </c>
      <c r="H8045" s="8" t="s">
        <v>210</v>
      </c>
    </row>
    <row r="8046" spans="1:8" ht="15.75" customHeight="1" x14ac:dyDescent="0.3">
      <c r="A8046" s="7">
        <v>8045</v>
      </c>
      <c r="B8046" s="7">
        <v>1582</v>
      </c>
      <c r="C8046" s="7" t="s">
        <v>148</v>
      </c>
      <c r="D8046" s="7">
        <v>79</v>
      </c>
      <c r="E8046" s="7" t="s">
        <v>14355</v>
      </c>
      <c r="F8046" s="7"/>
      <c r="G8046" s="7" t="s">
        <v>152</v>
      </c>
      <c r="H8046" s="7" t="s">
        <v>153</v>
      </c>
    </row>
    <row r="8047" spans="1:8" ht="15.75" customHeight="1" x14ac:dyDescent="0.3">
      <c r="A8047" s="8">
        <v>8046</v>
      </c>
      <c r="B8047" s="8">
        <v>1582</v>
      </c>
      <c r="C8047" s="8" t="s">
        <v>156</v>
      </c>
      <c r="D8047" s="8">
        <v>79</v>
      </c>
      <c r="E8047" s="8" t="s">
        <v>22987</v>
      </c>
      <c r="F8047" s="8" t="s">
        <v>161</v>
      </c>
      <c r="G8047" s="8" t="s">
        <v>1465</v>
      </c>
      <c r="H8047" s="8" t="s">
        <v>163</v>
      </c>
    </row>
    <row r="8048" spans="1:8" ht="15.75" customHeight="1" x14ac:dyDescent="0.3">
      <c r="A8048" s="7">
        <v>8047</v>
      </c>
      <c r="B8048" s="7">
        <v>1582</v>
      </c>
      <c r="C8048" s="7" t="s">
        <v>167</v>
      </c>
      <c r="D8048" s="7">
        <v>79</v>
      </c>
      <c r="E8048" s="7" t="s">
        <v>14356</v>
      </c>
      <c r="F8048" s="7" t="s">
        <v>152</v>
      </c>
      <c r="G8048" s="7" t="s">
        <v>172</v>
      </c>
      <c r="H8048" s="7" t="s">
        <v>174</v>
      </c>
    </row>
    <row r="8049" spans="1:8" ht="15.75" customHeight="1" x14ac:dyDescent="0.3">
      <c r="A8049" s="8">
        <v>8048</v>
      </c>
      <c r="B8049" s="8">
        <v>1582</v>
      </c>
      <c r="C8049" s="8" t="s">
        <v>192</v>
      </c>
      <c r="D8049" s="8">
        <v>79</v>
      </c>
      <c r="E8049" s="8" t="s">
        <v>14357</v>
      </c>
      <c r="F8049" s="8" t="s">
        <v>172</v>
      </c>
      <c r="G8049" s="8" t="s">
        <v>192</v>
      </c>
      <c r="H8049" s="8" t="s">
        <v>202</v>
      </c>
    </row>
    <row r="8050" spans="1:8" ht="15.75" customHeight="1" x14ac:dyDescent="0.3">
      <c r="A8050" s="7">
        <v>8049</v>
      </c>
      <c r="B8050" s="7">
        <v>1583</v>
      </c>
      <c r="C8050" s="7" t="s">
        <v>148</v>
      </c>
      <c r="D8050" s="7">
        <v>108</v>
      </c>
      <c r="E8050" s="7" t="s">
        <v>14362</v>
      </c>
      <c r="F8050" s="7"/>
      <c r="G8050" s="7" t="s">
        <v>152</v>
      </c>
      <c r="H8050" s="7" t="s">
        <v>218</v>
      </c>
    </row>
    <row r="8051" spans="1:8" ht="15.75" customHeight="1" x14ac:dyDescent="0.3">
      <c r="A8051" s="8">
        <v>8050</v>
      </c>
      <c r="B8051" s="8">
        <v>1583</v>
      </c>
      <c r="C8051" s="8" t="s">
        <v>156</v>
      </c>
      <c r="D8051" s="8">
        <v>108</v>
      </c>
      <c r="E8051" s="8" t="s">
        <v>22995</v>
      </c>
      <c r="F8051" s="8" t="s">
        <v>161</v>
      </c>
      <c r="G8051" s="8" t="s">
        <v>1428</v>
      </c>
      <c r="H8051" s="8" t="s">
        <v>163</v>
      </c>
    </row>
    <row r="8052" spans="1:8" ht="15.75" customHeight="1" x14ac:dyDescent="0.3">
      <c r="A8052" s="7">
        <v>8051</v>
      </c>
      <c r="B8052" s="7">
        <v>1583</v>
      </c>
      <c r="C8052" s="7" t="s">
        <v>167</v>
      </c>
      <c r="D8052" s="7">
        <v>108</v>
      </c>
      <c r="E8052" s="7" t="s">
        <v>14364</v>
      </c>
      <c r="F8052" s="7" t="s">
        <v>152</v>
      </c>
      <c r="G8052" s="7" t="s">
        <v>172</v>
      </c>
      <c r="H8052" s="7" t="s">
        <v>174</v>
      </c>
    </row>
    <row r="8053" spans="1:8" ht="15.75" customHeight="1" x14ac:dyDescent="0.3">
      <c r="A8053" s="8">
        <v>8052</v>
      </c>
      <c r="B8053" s="8">
        <v>1583</v>
      </c>
      <c r="C8053" s="8" t="s">
        <v>176</v>
      </c>
      <c r="D8053" s="8">
        <v>108</v>
      </c>
      <c r="E8053" s="8" t="s">
        <v>23001</v>
      </c>
      <c r="F8053" s="8" t="s">
        <v>172</v>
      </c>
      <c r="G8053" s="8" t="s">
        <v>172</v>
      </c>
      <c r="H8053" s="8" t="s">
        <v>812</v>
      </c>
    </row>
    <row r="8054" spans="1:8" ht="15.75" customHeight="1" x14ac:dyDescent="0.3">
      <c r="A8054" s="7">
        <v>8053</v>
      </c>
      <c r="B8054" s="7">
        <v>1583</v>
      </c>
      <c r="C8054" s="7" t="s">
        <v>192</v>
      </c>
      <c r="D8054" s="7">
        <v>108</v>
      </c>
      <c r="E8054" s="7" t="s">
        <v>14365</v>
      </c>
      <c r="F8054" s="7" t="s">
        <v>172</v>
      </c>
      <c r="G8054" s="7" t="s">
        <v>192</v>
      </c>
      <c r="H8054" s="7" t="s">
        <v>202</v>
      </c>
    </row>
    <row r="8055" spans="1:8" ht="15.75" customHeight="1" x14ac:dyDescent="0.3">
      <c r="A8055" s="8">
        <v>8054</v>
      </c>
      <c r="B8055" s="8">
        <v>1584</v>
      </c>
      <c r="C8055" s="8" t="s">
        <v>148</v>
      </c>
      <c r="D8055" s="8">
        <v>100</v>
      </c>
      <c r="E8055" s="8" t="s">
        <v>14371</v>
      </c>
      <c r="F8055" s="8"/>
      <c r="G8055" s="8" t="s">
        <v>152</v>
      </c>
      <c r="H8055" s="8" t="s">
        <v>218</v>
      </c>
    </row>
    <row r="8056" spans="1:8" ht="15.75" customHeight="1" x14ac:dyDescent="0.3">
      <c r="A8056" s="7">
        <v>8055</v>
      </c>
      <c r="B8056" s="7">
        <v>1584</v>
      </c>
      <c r="C8056" s="7" t="s">
        <v>156</v>
      </c>
      <c r="D8056" s="7">
        <v>100</v>
      </c>
      <c r="E8056" s="7" t="s">
        <v>23005</v>
      </c>
      <c r="F8056" s="7" t="s">
        <v>161</v>
      </c>
      <c r="G8056" s="7" t="s">
        <v>2300</v>
      </c>
      <c r="H8056" s="7" t="s">
        <v>163</v>
      </c>
    </row>
    <row r="8057" spans="1:8" ht="15.75" customHeight="1" x14ac:dyDescent="0.3">
      <c r="A8057" s="8">
        <v>8056</v>
      </c>
      <c r="B8057" s="8">
        <v>1584</v>
      </c>
      <c r="C8057" s="8" t="s">
        <v>167</v>
      </c>
      <c r="D8057" s="8">
        <v>100</v>
      </c>
      <c r="E8057" s="8" t="s">
        <v>14372</v>
      </c>
      <c r="F8057" s="8" t="s">
        <v>152</v>
      </c>
      <c r="G8057" s="8" t="s">
        <v>172</v>
      </c>
      <c r="H8057" s="8" t="s">
        <v>174</v>
      </c>
    </row>
    <row r="8058" spans="1:8" ht="15.75" customHeight="1" x14ac:dyDescent="0.3">
      <c r="A8058" s="7">
        <v>8057</v>
      </c>
      <c r="B8058" s="7">
        <v>1584</v>
      </c>
      <c r="C8058" s="7" t="s">
        <v>176</v>
      </c>
      <c r="D8058" s="7">
        <v>100</v>
      </c>
      <c r="E8058" s="7" t="s">
        <v>23006</v>
      </c>
      <c r="F8058" s="7" t="s">
        <v>172</v>
      </c>
      <c r="G8058" s="7" t="s">
        <v>388</v>
      </c>
      <c r="H8058" s="7" t="s">
        <v>248</v>
      </c>
    </row>
    <row r="8059" spans="1:8" ht="15.75" customHeight="1" x14ac:dyDescent="0.3">
      <c r="A8059" s="8">
        <v>8058</v>
      </c>
      <c r="B8059" s="8">
        <v>1584</v>
      </c>
      <c r="C8059" s="8" t="s">
        <v>192</v>
      </c>
      <c r="D8059" s="8">
        <v>100</v>
      </c>
      <c r="E8059" s="8" t="s">
        <v>14373</v>
      </c>
      <c r="F8059" s="8" t="s">
        <v>172</v>
      </c>
      <c r="G8059" s="8" t="s">
        <v>192</v>
      </c>
      <c r="H8059" s="8" t="s">
        <v>202</v>
      </c>
    </row>
    <row r="8060" spans="1:8" ht="15.75" customHeight="1" x14ac:dyDescent="0.3">
      <c r="A8060" s="7">
        <v>8059</v>
      </c>
      <c r="B8060" s="7">
        <v>1585</v>
      </c>
      <c r="C8060" s="7" t="s">
        <v>148</v>
      </c>
      <c r="D8060" s="7">
        <v>109</v>
      </c>
      <c r="E8060" s="7" t="s">
        <v>14381</v>
      </c>
      <c r="F8060" s="7"/>
      <c r="G8060" s="7" t="s">
        <v>152</v>
      </c>
      <c r="H8060" s="7" t="s">
        <v>492</v>
      </c>
    </row>
    <row r="8061" spans="1:8" ht="15.75" customHeight="1" x14ac:dyDescent="0.3">
      <c r="A8061" s="8">
        <v>8060</v>
      </c>
      <c r="B8061" s="8">
        <v>1585</v>
      </c>
      <c r="C8061" s="8" t="s">
        <v>156</v>
      </c>
      <c r="D8061" s="8">
        <v>109</v>
      </c>
      <c r="E8061" s="8" t="s">
        <v>23007</v>
      </c>
      <c r="F8061" s="8" t="s">
        <v>161</v>
      </c>
      <c r="G8061" s="8" t="s">
        <v>1395</v>
      </c>
      <c r="H8061" s="8" t="s">
        <v>163</v>
      </c>
    </row>
    <row r="8062" spans="1:8" ht="15.75" customHeight="1" x14ac:dyDescent="0.3">
      <c r="A8062" s="7">
        <v>8061</v>
      </c>
      <c r="B8062" s="7">
        <v>1585</v>
      </c>
      <c r="C8062" s="7" t="s">
        <v>167</v>
      </c>
      <c r="D8062" s="7">
        <v>109</v>
      </c>
      <c r="E8062" s="7" t="s">
        <v>14382</v>
      </c>
      <c r="F8062" s="7" t="s">
        <v>152</v>
      </c>
      <c r="G8062" s="7" t="s">
        <v>172</v>
      </c>
      <c r="H8062" s="7" t="s">
        <v>174</v>
      </c>
    </row>
    <row r="8063" spans="1:8" ht="15.75" customHeight="1" x14ac:dyDescent="0.3">
      <c r="A8063" s="8">
        <v>8062</v>
      </c>
      <c r="B8063" s="8">
        <v>1585</v>
      </c>
      <c r="C8063" s="8" t="s">
        <v>176</v>
      </c>
      <c r="D8063" s="8">
        <v>109</v>
      </c>
      <c r="E8063" s="8" t="s">
        <v>5466</v>
      </c>
      <c r="F8063" s="8" t="s">
        <v>172</v>
      </c>
      <c r="G8063" s="8" t="s">
        <v>388</v>
      </c>
      <c r="H8063" s="8" t="s">
        <v>812</v>
      </c>
    </row>
    <row r="8064" spans="1:8" ht="15.75" customHeight="1" x14ac:dyDescent="0.3">
      <c r="A8064" s="7">
        <v>8063</v>
      </c>
      <c r="B8064" s="7">
        <v>1585</v>
      </c>
      <c r="C8064" s="7" t="s">
        <v>192</v>
      </c>
      <c r="D8064" s="7">
        <v>109</v>
      </c>
      <c r="E8064" s="7" t="s">
        <v>14383</v>
      </c>
      <c r="F8064" s="7" t="s">
        <v>172</v>
      </c>
      <c r="G8064" s="7" t="s">
        <v>192</v>
      </c>
      <c r="H8064" s="7" t="s">
        <v>202</v>
      </c>
    </row>
    <row r="8065" spans="1:8" ht="15.75" customHeight="1" x14ac:dyDescent="0.3">
      <c r="A8065" s="8">
        <v>8064</v>
      </c>
      <c r="B8065" s="8">
        <v>1585</v>
      </c>
      <c r="C8065" s="8" t="s">
        <v>116</v>
      </c>
      <c r="D8065" s="8">
        <v>109</v>
      </c>
      <c r="E8065" s="8" t="s">
        <v>23008</v>
      </c>
      <c r="F8065" s="8" t="s">
        <v>192</v>
      </c>
      <c r="G8065" s="8" t="s">
        <v>116</v>
      </c>
      <c r="H8065" s="8" t="s">
        <v>210</v>
      </c>
    </row>
    <row r="8066" spans="1:8" ht="15.75" customHeight="1" x14ac:dyDescent="0.3">
      <c r="A8066" s="7">
        <v>8065</v>
      </c>
      <c r="B8066" s="7">
        <v>1586</v>
      </c>
      <c r="C8066" s="7" t="s">
        <v>148</v>
      </c>
      <c r="D8066" s="7">
        <v>10</v>
      </c>
      <c r="E8066" s="7" t="s">
        <v>14387</v>
      </c>
      <c r="F8066" s="7"/>
      <c r="G8066" s="7" t="s">
        <v>152</v>
      </c>
      <c r="H8066" s="7" t="s">
        <v>218</v>
      </c>
    </row>
    <row r="8067" spans="1:8" ht="15.75" customHeight="1" x14ac:dyDescent="0.3">
      <c r="A8067" s="8">
        <v>8066</v>
      </c>
      <c r="B8067" s="8">
        <v>1586</v>
      </c>
      <c r="C8067" s="8" t="s">
        <v>156</v>
      </c>
      <c r="D8067" s="8">
        <v>10</v>
      </c>
      <c r="E8067" s="8" t="s">
        <v>23009</v>
      </c>
      <c r="F8067" s="8" t="s">
        <v>161</v>
      </c>
      <c r="G8067" s="8" t="s">
        <v>7559</v>
      </c>
      <c r="H8067" s="8" t="s">
        <v>163</v>
      </c>
    </row>
    <row r="8068" spans="1:8" ht="15.75" customHeight="1" x14ac:dyDescent="0.3">
      <c r="A8068" s="7">
        <v>8067</v>
      </c>
      <c r="B8068" s="7">
        <v>1586</v>
      </c>
      <c r="C8068" s="7" t="s">
        <v>167</v>
      </c>
      <c r="D8068" s="7">
        <v>10</v>
      </c>
      <c r="E8068" s="7" t="s">
        <v>14388</v>
      </c>
      <c r="F8068" s="7" t="s">
        <v>152</v>
      </c>
      <c r="G8068" s="7" t="s">
        <v>172</v>
      </c>
      <c r="H8068" s="7" t="s">
        <v>174</v>
      </c>
    </row>
    <row r="8069" spans="1:8" ht="15.75" customHeight="1" x14ac:dyDescent="0.3">
      <c r="A8069" s="8">
        <v>8068</v>
      </c>
      <c r="B8069" s="8">
        <v>1586</v>
      </c>
      <c r="C8069" s="8" t="s">
        <v>176</v>
      </c>
      <c r="D8069" s="8">
        <v>10</v>
      </c>
      <c r="E8069" s="8" t="s">
        <v>23013</v>
      </c>
      <c r="F8069" s="8" t="s">
        <v>172</v>
      </c>
      <c r="G8069" s="8" t="s">
        <v>388</v>
      </c>
      <c r="H8069" s="8" t="s">
        <v>184</v>
      </c>
    </row>
    <row r="8070" spans="1:8" ht="15.75" customHeight="1" x14ac:dyDescent="0.3">
      <c r="A8070" s="7">
        <v>8069</v>
      </c>
      <c r="B8070" s="7">
        <v>1586</v>
      </c>
      <c r="C8070" s="7" t="s">
        <v>192</v>
      </c>
      <c r="D8070" s="7">
        <v>10</v>
      </c>
      <c r="E8070" s="7" t="s">
        <v>14390</v>
      </c>
      <c r="F8070" s="7" t="s">
        <v>172</v>
      </c>
      <c r="G8070" s="7" t="s">
        <v>192</v>
      </c>
      <c r="H8070" s="7" t="s">
        <v>202</v>
      </c>
    </row>
    <row r="8071" spans="1:8" ht="15.75" customHeight="1" x14ac:dyDescent="0.3">
      <c r="A8071" s="8">
        <v>8070</v>
      </c>
      <c r="B8071" s="8">
        <v>1587</v>
      </c>
      <c r="C8071" s="8" t="s">
        <v>148</v>
      </c>
      <c r="D8071" s="8">
        <v>33</v>
      </c>
      <c r="E8071" s="8" t="s">
        <v>14398</v>
      </c>
      <c r="F8071" s="8"/>
      <c r="G8071" s="8" t="s">
        <v>152</v>
      </c>
      <c r="H8071" s="8" t="s">
        <v>218</v>
      </c>
    </row>
    <row r="8072" spans="1:8" ht="15.75" customHeight="1" x14ac:dyDescent="0.3">
      <c r="A8072" s="7">
        <v>8071</v>
      </c>
      <c r="B8072" s="7">
        <v>1587</v>
      </c>
      <c r="C8072" s="7" t="s">
        <v>156</v>
      </c>
      <c r="D8072" s="7">
        <v>33</v>
      </c>
      <c r="E8072" s="7" t="s">
        <v>23018</v>
      </c>
      <c r="F8072" s="7" t="s">
        <v>161</v>
      </c>
      <c r="G8072" s="7" t="s">
        <v>1879</v>
      </c>
      <c r="H8072" s="7" t="s">
        <v>163</v>
      </c>
    </row>
    <row r="8073" spans="1:8" ht="15.75" customHeight="1" x14ac:dyDescent="0.3">
      <c r="A8073" s="8">
        <v>8072</v>
      </c>
      <c r="B8073" s="8">
        <v>1587</v>
      </c>
      <c r="C8073" s="8" t="s">
        <v>167</v>
      </c>
      <c r="D8073" s="8">
        <v>33</v>
      </c>
      <c r="E8073" s="8" t="s">
        <v>14399</v>
      </c>
      <c r="F8073" s="8" t="s">
        <v>152</v>
      </c>
      <c r="G8073" s="8" t="s">
        <v>172</v>
      </c>
      <c r="H8073" s="8" t="s">
        <v>174</v>
      </c>
    </row>
    <row r="8074" spans="1:8" ht="15.75" customHeight="1" x14ac:dyDescent="0.3">
      <c r="A8074" s="7">
        <v>8073</v>
      </c>
      <c r="B8074" s="7">
        <v>1587</v>
      </c>
      <c r="C8074" s="7" t="s">
        <v>192</v>
      </c>
      <c r="D8074" s="7">
        <v>33</v>
      </c>
      <c r="E8074" s="7" t="s">
        <v>14400</v>
      </c>
      <c r="F8074" s="7" t="s">
        <v>172</v>
      </c>
      <c r="G8074" s="7" t="s">
        <v>192</v>
      </c>
      <c r="H8074" s="7" t="s">
        <v>202</v>
      </c>
    </row>
    <row r="8075" spans="1:8" ht="15.75" customHeight="1" x14ac:dyDescent="0.3">
      <c r="A8075" s="8">
        <v>8074</v>
      </c>
      <c r="B8075" s="8">
        <v>1587</v>
      </c>
      <c r="C8075" s="8" t="s">
        <v>116</v>
      </c>
      <c r="D8075" s="8">
        <v>33</v>
      </c>
      <c r="E8075" s="8" t="s">
        <v>23025</v>
      </c>
      <c r="F8075" s="8" t="s">
        <v>192</v>
      </c>
      <c r="G8075" s="8" t="s">
        <v>116</v>
      </c>
      <c r="H8075" s="8" t="s">
        <v>210</v>
      </c>
    </row>
    <row r="8076" spans="1:8" ht="15.75" customHeight="1" x14ac:dyDescent="0.3">
      <c r="A8076" s="7">
        <v>8075</v>
      </c>
      <c r="B8076" s="7">
        <v>1588</v>
      </c>
      <c r="C8076" s="7" t="s">
        <v>148</v>
      </c>
      <c r="D8076" s="7">
        <v>102</v>
      </c>
      <c r="E8076" s="7" t="s">
        <v>14406</v>
      </c>
      <c r="F8076" s="7"/>
      <c r="G8076" s="7" t="s">
        <v>152</v>
      </c>
      <c r="H8076" s="7" t="s">
        <v>314</v>
      </c>
    </row>
    <row r="8077" spans="1:8" ht="15.75" customHeight="1" x14ac:dyDescent="0.3">
      <c r="A8077" s="8">
        <v>8076</v>
      </c>
      <c r="B8077" s="8">
        <v>1588</v>
      </c>
      <c r="C8077" s="8" t="s">
        <v>156</v>
      </c>
      <c r="D8077" s="8">
        <v>102</v>
      </c>
      <c r="E8077" s="8" t="s">
        <v>23030</v>
      </c>
      <c r="F8077" s="8" t="s">
        <v>161</v>
      </c>
      <c r="G8077" s="8" t="s">
        <v>2054</v>
      </c>
      <c r="H8077" s="8" t="s">
        <v>163</v>
      </c>
    </row>
    <row r="8078" spans="1:8" ht="15.75" customHeight="1" x14ac:dyDescent="0.3">
      <c r="A8078" s="7">
        <v>8077</v>
      </c>
      <c r="B8078" s="7">
        <v>1588</v>
      </c>
      <c r="C8078" s="7" t="s">
        <v>167</v>
      </c>
      <c r="D8078" s="7">
        <v>102</v>
      </c>
      <c r="E8078" s="7" t="s">
        <v>14407</v>
      </c>
      <c r="F8078" s="7" t="s">
        <v>152</v>
      </c>
      <c r="G8078" s="7" t="s">
        <v>172</v>
      </c>
      <c r="H8078" s="7" t="s">
        <v>174</v>
      </c>
    </row>
    <row r="8079" spans="1:8" ht="15.75" customHeight="1" x14ac:dyDescent="0.3">
      <c r="A8079" s="8">
        <v>8078</v>
      </c>
      <c r="B8079" s="8">
        <v>1588</v>
      </c>
      <c r="C8079" s="8" t="s">
        <v>176</v>
      </c>
      <c r="D8079" s="8">
        <v>102</v>
      </c>
      <c r="E8079" s="8" t="s">
        <v>23034</v>
      </c>
      <c r="F8079" s="8" t="s">
        <v>172</v>
      </c>
      <c r="G8079" s="8" t="s">
        <v>388</v>
      </c>
      <c r="H8079" s="8" t="s">
        <v>248</v>
      </c>
    </row>
    <row r="8080" spans="1:8" ht="15.75" customHeight="1" x14ac:dyDescent="0.3">
      <c r="A8080" s="7">
        <v>8079</v>
      </c>
      <c r="B8080" s="7">
        <v>1588</v>
      </c>
      <c r="C8080" s="7" t="s">
        <v>192</v>
      </c>
      <c r="D8080" s="7">
        <v>102</v>
      </c>
      <c r="E8080" s="7" t="s">
        <v>14408</v>
      </c>
      <c r="F8080" s="7" t="s">
        <v>172</v>
      </c>
      <c r="G8080" s="7" t="s">
        <v>192</v>
      </c>
      <c r="H8080" s="7" t="s">
        <v>202</v>
      </c>
    </row>
    <row r="8081" spans="1:8" ht="15.75" customHeight="1" x14ac:dyDescent="0.3">
      <c r="A8081" s="8">
        <v>8080</v>
      </c>
      <c r="B8081" s="8">
        <v>1588</v>
      </c>
      <c r="C8081" s="8" t="s">
        <v>116</v>
      </c>
      <c r="D8081" s="8">
        <v>102</v>
      </c>
      <c r="E8081" s="8" t="s">
        <v>23038</v>
      </c>
      <c r="F8081" s="8" t="s">
        <v>192</v>
      </c>
      <c r="G8081" s="8" t="s">
        <v>116</v>
      </c>
      <c r="H8081" s="8" t="s">
        <v>210</v>
      </c>
    </row>
    <row r="8082" spans="1:8" ht="15.75" customHeight="1" x14ac:dyDescent="0.3">
      <c r="A8082" s="7">
        <v>8081</v>
      </c>
      <c r="B8082" s="7">
        <v>1589</v>
      </c>
      <c r="C8082" s="7" t="s">
        <v>148</v>
      </c>
      <c r="D8082" s="7">
        <v>9</v>
      </c>
      <c r="E8082" s="7" t="s">
        <v>14413</v>
      </c>
      <c r="F8082" s="7"/>
      <c r="G8082" s="7" t="s">
        <v>152</v>
      </c>
      <c r="H8082" s="7" t="s">
        <v>153</v>
      </c>
    </row>
    <row r="8083" spans="1:8" ht="15.75" customHeight="1" x14ac:dyDescent="0.3">
      <c r="A8083" s="8">
        <v>8082</v>
      </c>
      <c r="B8083" s="8">
        <v>1589</v>
      </c>
      <c r="C8083" s="8" t="s">
        <v>156</v>
      </c>
      <c r="D8083" s="8">
        <v>9</v>
      </c>
      <c r="E8083" s="8" t="s">
        <v>23044</v>
      </c>
      <c r="F8083" s="8" t="s">
        <v>161</v>
      </c>
      <c r="G8083" s="8" t="s">
        <v>984</v>
      </c>
      <c r="H8083" s="8" t="s">
        <v>163</v>
      </c>
    </row>
    <row r="8084" spans="1:8" ht="15.75" customHeight="1" x14ac:dyDescent="0.3">
      <c r="A8084" s="7">
        <v>8083</v>
      </c>
      <c r="B8084" s="7">
        <v>1589</v>
      </c>
      <c r="C8084" s="7" t="s">
        <v>167</v>
      </c>
      <c r="D8084" s="7">
        <v>9</v>
      </c>
      <c r="E8084" s="7" t="s">
        <v>14415</v>
      </c>
      <c r="F8084" s="7" t="s">
        <v>152</v>
      </c>
      <c r="G8084" s="7" t="s">
        <v>172</v>
      </c>
      <c r="H8084" s="7" t="s">
        <v>174</v>
      </c>
    </row>
    <row r="8085" spans="1:8" ht="15.75" customHeight="1" x14ac:dyDescent="0.3">
      <c r="A8085" s="8">
        <v>8084</v>
      </c>
      <c r="B8085" s="8">
        <v>1589</v>
      </c>
      <c r="C8085" s="8" t="s">
        <v>176</v>
      </c>
      <c r="D8085" s="8">
        <v>9</v>
      </c>
      <c r="E8085" s="8" t="s">
        <v>23050</v>
      </c>
      <c r="F8085" s="8" t="s">
        <v>172</v>
      </c>
      <c r="G8085" s="8" t="s">
        <v>388</v>
      </c>
      <c r="H8085" s="8" t="s">
        <v>184</v>
      </c>
    </row>
    <row r="8086" spans="1:8" ht="15.75" customHeight="1" x14ac:dyDescent="0.3">
      <c r="A8086" s="7">
        <v>8085</v>
      </c>
      <c r="B8086" s="7">
        <v>1589</v>
      </c>
      <c r="C8086" s="7" t="s">
        <v>192</v>
      </c>
      <c r="D8086" s="7">
        <v>9</v>
      </c>
      <c r="E8086" s="7" t="s">
        <v>14416</v>
      </c>
      <c r="F8086" s="7" t="s">
        <v>172</v>
      </c>
      <c r="G8086" s="7" t="s">
        <v>192</v>
      </c>
      <c r="H8086" s="7" t="s">
        <v>202</v>
      </c>
    </row>
    <row r="8087" spans="1:8" ht="15.75" customHeight="1" x14ac:dyDescent="0.3">
      <c r="A8087" s="8">
        <v>8086</v>
      </c>
      <c r="B8087" s="8">
        <v>1589</v>
      </c>
      <c r="C8087" s="8" t="s">
        <v>116</v>
      </c>
      <c r="D8087" s="8">
        <v>9</v>
      </c>
      <c r="E8087" s="8" t="s">
        <v>23057</v>
      </c>
      <c r="F8087" s="8" t="s">
        <v>192</v>
      </c>
      <c r="G8087" s="8" t="s">
        <v>116</v>
      </c>
      <c r="H8087" s="8" t="s">
        <v>210</v>
      </c>
    </row>
    <row r="8088" spans="1:8" ht="15.75" customHeight="1" x14ac:dyDescent="0.3">
      <c r="A8088" s="7">
        <v>8087</v>
      </c>
      <c r="B8088" s="7">
        <v>1590</v>
      </c>
      <c r="C8088" s="7" t="s">
        <v>148</v>
      </c>
      <c r="D8088" s="7">
        <v>40</v>
      </c>
      <c r="E8088" s="7" t="s">
        <v>14422</v>
      </c>
      <c r="F8088" s="7"/>
      <c r="G8088" s="7" t="s">
        <v>152</v>
      </c>
      <c r="H8088" s="7" t="s">
        <v>492</v>
      </c>
    </row>
    <row r="8089" spans="1:8" ht="15.75" customHeight="1" x14ac:dyDescent="0.3">
      <c r="A8089" s="8">
        <v>8088</v>
      </c>
      <c r="B8089" s="8">
        <v>1590</v>
      </c>
      <c r="C8089" s="8" t="s">
        <v>156</v>
      </c>
      <c r="D8089" s="8">
        <v>40</v>
      </c>
      <c r="E8089" s="8" t="s">
        <v>23061</v>
      </c>
      <c r="F8089" s="8" t="s">
        <v>161</v>
      </c>
      <c r="G8089" s="8" t="s">
        <v>2368</v>
      </c>
      <c r="H8089" s="8" t="s">
        <v>163</v>
      </c>
    </row>
    <row r="8090" spans="1:8" ht="15.75" customHeight="1" x14ac:dyDescent="0.3">
      <c r="A8090" s="7">
        <v>8089</v>
      </c>
      <c r="B8090" s="7">
        <v>1590</v>
      </c>
      <c r="C8090" s="7" t="s">
        <v>167</v>
      </c>
      <c r="D8090" s="7">
        <v>40</v>
      </c>
      <c r="E8090" s="7" t="s">
        <v>14423</v>
      </c>
      <c r="F8090" s="7" t="s">
        <v>152</v>
      </c>
      <c r="G8090" s="7" t="s">
        <v>172</v>
      </c>
      <c r="H8090" s="7" t="s">
        <v>174</v>
      </c>
    </row>
    <row r="8091" spans="1:8" ht="15.75" customHeight="1" x14ac:dyDescent="0.3">
      <c r="A8091" s="8">
        <v>8090</v>
      </c>
      <c r="B8091" s="8">
        <v>1590</v>
      </c>
      <c r="C8091" s="8" t="s">
        <v>176</v>
      </c>
      <c r="D8091" s="8">
        <v>40</v>
      </c>
      <c r="E8091" s="8" t="s">
        <v>23066</v>
      </c>
      <c r="F8091" s="8" t="s">
        <v>172</v>
      </c>
      <c r="G8091" s="8" t="s">
        <v>172</v>
      </c>
      <c r="H8091" s="8" t="s">
        <v>812</v>
      </c>
    </row>
    <row r="8092" spans="1:8" ht="15.75" customHeight="1" x14ac:dyDescent="0.3">
      <c r="A8092" s="7">
        <v>8091</v>
      </c>
      <c r="B8092" s="7">
        <v>1590</v>
      </c>
      <c r="C8092" s="7" t="s">
        <v>192</v>
      </c>
      <c r="D8092" s="7">
        <v>40</v>
      </c>
      <c r="E8092" s="7" t="s">
        <v>14424</v>
      </c>
      <c r="F8092" s="7" t="s">
        <v>172</v>
      </c>
      <c r="G8092" s="7" t="s">
        <v>192</v>
      </c>
      <c r="H8092" s="7" t="s">
        <v>202</v>
      </c>
    </row>
    <row r="8093" spans="1:8" ht="15.75" customHeight="1" x14ac:dyDescent="0.3">
      <c r="A8093" s="8">
        <v>8092</v>
      </c>
      <c r="B8093" s="8">
        <v>1591</v>
      </c>
      <c r="C8093" s="8" t="s">
        <v>148</v>
      </c>
      <c r="D8093" s="8">
        <v>35</v>
      </c>
      <c r="E8093" s="8" t="s">
        <v>14429</v>
      </c>
      <c r="F8093" s="8"/>
      <c r="G8093" s="8" t="s">
        <v>152</v>
      </c>
      <c r="H8093" s="8" t="s">
        <v>314</v>
      </c>
    </row>
    <row r="8094" spans="1:8" ht="15.75" customHeight="1" x14ac:dyDescent="0.3">
      <c r="A8094" s="7">
        <v>8093</v>
      </c>
      <c r="B8094" s="7">
        <v>1591</v>
      </c>
      <c r="C8094" s="7" t="s">
        <v>156</v>
      </c>
      <c r="D8094" s="7">
        <v>35</v>
      </c>
      <c r="E8094" s="7" t="s">
        <v>23068</v>
      </c>
      <c r="F8094" s="7" t="s">
        <v>161</v>
      </c>
      <c r="G8094" s="7" t="s">
        <v>1012</v>
      </c>
      <c r="H8094" s="7" t="s">
        <v>163</v>
      </c>
    </row>
    <row r="8095" spans="1:8" ht="15.75" customHeight="1" x14ac:dyDescent="0.3">
      <c r="A8095" s="8">
        <v>8094</v>
      </c>
      <c r="B8095" s="8">
        <v>1591</v>
      </c>
      <c r="C8095" s="8" t="s">
        <v>167</v>
      </c>
      <c r="D8095" s="8">
        <v>35</v>
      </c>
      <c r="E8095" s="8" t="s">
        <v>14430</v>
      </c>
      <c r="F8095" s="8" t="s">
        <v>152</v>
      </c>
      <c r="G8095" s="8" t="s">
        <v>172</v>
      </c>
      <c r="H8095" s="8" t="s">
        <v>174</v>
      </c>
    </row>
    <row r="8096" spans="1:8" ht="15.75" customHeight="1" x14ac:dyDescent="0.3">
      <c r="A8096" s="7">
        <v>8095</v>
      </c>
      <c r="B8096" s="7">
        <v>1591</v>
      </c>
      <c r="C8096" s="7" t="s">
        <v>176</v>
      </c>
      <c r="D8096" s="7">
        <v>35</v>
      </c>
      <c r="E8096" s="7" t="s">
        <v>23074</v>
      </c>
      <c r="F8096" s="7" t="s">
        <v>172</v>
      </c>
      <c r="G8096" s="7" t="s">
        <v>172</v>
      </c>
      <c r="H8096" s="7" t="s">
        <v>288</v>
      </c>
    </row>
    <row r="8097" spans="1:8" ht="15.75" customHeight="1" x14ac:dyDescent="0.3">
      <c r="A8097" s="8">
        <v>8096</v>
      </c>
      <c r="B8097" s="8">
        <v>1591</v>
      </c>
      <c r="C8097" s="8" t="s">
        <v>192</v>
      </c>
      <c r="D8097" s="8">
        <v>35</v>
      </c>
      <c r="E8097" s="8" t="s">
        <v>14431</v>
      </c>
      <c r="F8097" s="8" t="s">
        <v>172</v>
      </c>
      <c r="G8097" s="8" t="s">
        <v>192</v>
      </c>
      <c r="H8097" s="8" t="s">
        <v>202</v>
      </c>
    </row>
    <row r="8098" spans="1:8" ht="15.75" customHeight="1" x14ac:dyDescent="0.3">
      <c r="A8098" s="7">
        <v>8097</v>
      </c>
      <c r="B8098" s="7">
        <v>1591</v>
      </c>
      <c r="C8098" s="7" t="s">
        <v>116</v>
      </c>
      <c r="D8098" s="7">
        <v>35</v>
      </c>
      <c r="E8098" s="7" t="s">
        <v>23078</v>
      </c>
      <c r="F8098" s="7" t="s">
        <v>192</v>
      </c>
      <c r="G8098" s="7" t="s">
        <v>116</v>
      </c>
      <c r="H8098" s="7" t="s">
        <v>210</v>
      </c>
    </row>
    <row r="8099" spans="1:8" ht="15.75" customHeight="1" x14ac:dyDescent="0.3">
      <c r="A8099" s="8">
        <v>8098</v>
      </c>
      <c r="B8099" s="8">
        <v>1592</v>
      </c>
      <c r="C8099" s="8" t="s">
        <v>148</v>
      </c>
      <c r="D8099" s="8">
        <v>86</v>
      </c>
      <c r="E8099" s="8" t="s">
        <v>14437</v>
      </c>
      <c r="F8099" s="8"/>
      <c r="G8099" s="8" t="s">
        <v>152</v>
      </c>
      <c r="H8099" s="8" t="s">
        <v>492</v>
      </c>
    </row>
    <row r="8100" spans="1:8" ht="15.75" customHeight="1" x14ac:dyDescent="0.3">
      <c r="A8100" s="7">
        <v>8099</v>
      </c>
      <c r="B8100" s="7">
        <v>1592</v>
      </c>
      <c r="C8100" s="7" t="s">
        <v>156</v>
      </c>
      <c r="D8100" s="7">
        <v>86</v>
      </c>
      <c r="E8100" s="7" t="s">
        <v>23083</v>
      </c>
      <c r="F8100" s="7" t="s">
        <v>161</v>
      </c>
      <c r="G8100" s="7" t="s">
        <v>3977</v>
      </c>
      <c r="H8100" s="7" t="s">
        <v>163</v>
      </c>
    </row>
    <row r="8101" spans="1:8" ht="15.75" customHeight="1" x14ac:dyDescent="0.3">
      <c r="A8101" s="8">
        <v>8100</v>
      </c>
      <c r="B8101" s="8">
        <v>1592</v>
      </c>
      <c r="C8101" s="8" t="s">
        <v>167</v>
      </c>
      <c r="D8101" s="8">
        <v>86</v>
      </c>
      <c r="E8101" s="8" t="s">
        <v>14438</v>
      </c>
      <c r="F8101" s="8" t="s">
        <v>152</v>
      </c>
      <c r="G8101" s="8" t="s">
        <v>172</v>
      </c>
      <c r="H8101" s="8" t="s">
        <v>174</v>
      </c>
    </row>
    <row r="8102" spans="1:8" ht="15.75" customHeight="1" x14ac:dyDescent="0.3">
      <c r="A8102" s="7">
        <v>8101</v>
      </c>
      <c r="B8102" s="7">
        <v>1592</v>
      </c>
      <c r="C8102" s="7" t="s">
        <v>176</v>
      </c>
      <c r="D8102" s="7">
        <v>86</v>
      </c>
      <c r="E8102" s="7" t="s">
        <v>23088</v>
      </c>
      <c r="F8102" s="7" t="s">
        <v>172</v>
      </c>
      <c r="G8102" s="7" t="s">
        <v>172</v>
      </c>
      <c r="H8102" s="7" t="s">
        <v>288</v>
      </c>
    </row>
    <row r="8103" spans="1:8" ht="15.75" customHeight="1" x14ac:dyDescent="0.3">
      <c r="A8103" s="8">
        <v>8102</v>
      </c>
      <c r="B8103" s="8">
        <v>1592</v>
      </c>
      <c r="C8103" s="8" t="s">
        <v>192</v>
      </c>
      <c r="D8103" s="8">
        <v>86</v>
      </c>
      <c r="E8103" s="8" t="s">
        <v>14439</v>
      </c>
      <c r="F8103" s="8" t="s">
        <v>172</v>
      </c>
      <c r="G8103" s="8" t="s">
        <v>192</v>
      </c>
      <c r="H8103" s="8" t="s">
        <v>202</v>
      </c>
    </row>
    <row r="8104" spans="1:8" ht="15.75" customHeight="1" x14ac:dyDescent="0.3">
      <c r="A8104" s="7">
        <v>8103</v>
      </c>
      <c r="B8104" s="7">
        <v>1592</v>
      </c>
      <c r="C8104" s="7" t="s">
        <v>116</v>
      </c>
      <c r="D8104" s="7">
        <v>86</v>
      </c>
      <c r="E8104" s="7" t="s">
        <v>23092</v>
      </c>
      <c r="F8104" s="7" t="s">
        <v>192</v>
      </c>
      <c r="G8104" s="7" t="s">
        <v>116</v>
      </c>
      <c r="H8104" s="7" t="s">
        <v>210</v>
      </c>
    </row>
    <row r="8105" spans="1:8" ht="15.75" customHeight="1" x14ac:dyDescent="0.3">
      <c r="A8105" s="8">
        <v>8104</v>
      </c>
      <c r="B8105" s="8">
        <v>1593</v>
      </c>
      <c r="C8105" s="8" t="s">
        <v>148</v>
      </c>
      <c r="D8105" s="8">
        <v>58</v>
      </c>
      <c r="E8105" s="8" t="s">
        <v>14445</v>
      </c>
      <c r="F8105" s="8"/>
      <c r="G8105" s="8" t="s">
        <v>152</v>
      </c>
      <c r="H8105" s="8" t="s">
        <v>492</v>
      </c>
    </row>
    <row r="8106" spans="1:8" ht="15.75" customHeight="1" x14ac:dyDescent="0.3">
      <c r="A8106" s="7">
        <v>8105</v>
      </c>
      <c r="B8106" s="7">
        <v>1593</v>
      </c>
      <c r="C8106" s="7" t="s">
        <v>156</v>
      </c>
      <c r="D8106" s="7">
        <v>58</v>
      </c>
      <c r="E8106" s="7" t="s">
        <v>23096</v>
      </c>
      <c r="F8106" s="7" t="s">
        <v>161</v>
      </c>
      <c r="G8106" s="7" t="s">
        <v>2446</v>
      </c>
      <c r="H8106" s="7" t="s">
        <v>163</v>
      </c>
    </row>
    <row r="8107" spans="1:8" ht="15.75" customHeight="1" x14ac:dyDescent="0.3">
      <c r="A8107" s="8">
        <v>8106</v>
      </c>
      <c r="B8107" s="8">
        <v>1593</v>
      </c>
      <c r="C8107" s="8" t="s">
        <v>167</v>
      </c>
      <c r="D8107" s="8">
        <v>58</v>
      </c>
      <c r="E8107" s="8" t="s">
        <v>14446</v>
      </c>
      <c r="F8107" s="8" t="s">
        <v>152</v>
      </c>
      <c r="G8107" s="8" t="s">
        <v>172</v>
      </c>
      <c r="H8107" s="8" t="s">
        <v>174</v>
      </c>
    </row>
    <row r="8108" spans="1:8" ht="15.75" customHeight="1" x14ac:dyDescent="0.3">
      <c r="A8108" s="7">
        <v>8107</v>
      </c>
      <c r="B8108" s="7">
        <v>1593</v>
      </c>
      <c r="C8108" s="7" t="s">
        <v>176</v>
      </c>
      <c r="D8108" s="7">
        <v>58</v>
      </c>
      <c r="E8108" s="7" t="s">
        <v>23102</v>
      </c>
      <c r="F8108" s="7" t="s">
        <v>172</v>
      </c>
      <c r="G8108" s="7" t="s">
        <v>172</v>
      </c>
      <c r="H8108" s="7" t="s">
        <v>184</v>
      </c>
    </row>
    <row r="8109" spans="1:8" ht="15.75" customHeight="1" x14ac:dyDescent="0.3">
      <c r="A8109" s="8">
        <v>8108</v>
      </c>
      <c r="B8109" s="8">
        <v>1593</v>
      </c>
      <c r="C8109" s="8" t="s">
        <v>192</v>
      </c>
      <c r="D8109" s="8">
        <v>58</v>
      </c>
      <c r="E8109" s="8" t="s">
        <v>14447</v>
      </c>
      <c r="F8109" s="8" t="s">
        <v>172</v>
      </c>
      <c r="G8109" s="8" t="s">
        <v>192</v>
      </c>
      <c r="H8109" s="8" t="s">
        <v>202</v>
      </c>
    </row>
    <row r="8110" spans="1:8" ht="15.75" customHeight="1" x14ac:dyDescent="0.3">
      <c r="A8110" s="7">
        <v>8109</v>
      </c>
      <c r="B8110" s="7">
        <v>1593</v>
      </c>
      <c r="C8110" s="7" t="s">
        <v>116</v>
      </c>
      <c r="D8110" s="7">
        <v>58</v>
      </c>
      <c r="E8110" s="7" t="s">
        <v>23104</v>
      </c>
      <c r="F8110" s="7" t="s">
        <v>192</v>
      </c>
      <c r="G8110" s="7" t="s">
        <v>116</v>
      </c>
      <c r="H8110" s="7" t="s">
        <v>210</v>
      </c>
    </row>
    <row r="8111" spans="1:8" ht="15.75" customHeight="1" x14ac:dyDescent="0.3">
      <c r="A8111" s="8">
        <v>8110</v>
      </c>
      <c r="B8111" s="8">
        <v>1594</v>
      </c>
      <c r="C8111" s="8" t="s">
        <v>148</v>
      </c>
      <c r="D8111" s="8">
        <v>118</v>
      </c>
      <c r="E8111" s="8" t="s">
        <v>14453</v>
      </c>
      <c r="F8111" s="8"/>
      <c r="G8111" s="8" t="s">
        <v>152</v>
      </c>
      <c r="H8111" s="8" t="s">
        <v>314</v>
      </c>
    </row>
    <row r="8112" spans="1:8" ht="15.75" customHeight="1" x14ac:dyDescent="0.3">
      <c r="A8112" s="7">
        <v>8111</v>
      </c>
      <c r="B8112" s="7">
        <v>1594</v>
      </c>
      <c r="C8112" s="7" t="s">
        <v>156</v>
      </c>
      <c r="D8112" s="7">
        <v>118</v>
      </c>
      <c r="E8112" s="7" t="s">
        <v>23110</v>
      </c>
      <c r="F8112" s="7" t="s">
        <v>161</v>
      </c>
      <c r="G8112" s="7" t="s">
        <v>1270</v>
      </c>
      <c r="H8112" s="7" t="s">
        <v>163</v>
      </c>
    </row>
    <row r="8113" spans="1:8" ht="15.75" customHeight="1" x14ac:dyDescent="0.3">
      <c r="A8113" s="8">
        <v>8112</v>
      </c>
      <c r="B8113" s="8">
        <v>1594</v>
      </c>
      <c r="C8113" s="8" t="s">
        <v>167</v>
      </c>
      <c r="D8113" s="8">
        <v>118</v>
      </c>
      <c r="E8113" s="8" t="s">
        <v>14454</v>
      </c>
      <c r="F8113" s="8" t="s">
        <v>152</v>
      </c>
      <c r="G8113" s="8" t="s">
        <v>172</v>
      </c>
      <c r="H8113" s="8" t="s">
        <v>174</v>
      </c>
    </row>
    <row r="8114" spans="1:8" ht="15.75" customHeight="1" x14ac:dyDescent="0.3">
      <c r="A8114" s="7">
        <v>8113</v>
      </c>
      <c r="B8114" s="7">
        <v>1594</v>
      </c>
      <c r="C8114" s="7" t="s">
        <v>176</v>
      </c>
      <c r="D8114" s="7">
        <v>118</v>
      </c>
      <c r="E8114" s="7" t="s">
        <v>13096</v>
      </c>
      <c r="F8114" s="7" t="s">
        <v>172</v>
      </c>
      <c r="G8114" s="7" t="s">
        <v>388</v>
      </c>
      <c r="H8114" s="7" t="s">
        <v>288</v>
      </c>
    </row>
    <row r="8115" spans="1:8" ht="15.75" customHeight="1" x14ac:dyDescent="0.3">
      <c r="A8115" s="8">
        <v>8114</v>
      </c>
      <c r="B8115" s="8">
        <v>1594</v>
      </c>
      <c r="C8115" s="8" t="s">
        <v>192</v>
      </c>
      <c r="D8115" s="8">
        <v>118</v>
      </c>
      <c r="E8115" s="8" t="s">
        <v>14455</v>
      </c>
      <c r="F8115" s="8" t="s">
        <v>172</v>
      </c>
      <c r="G8115" s="8" t="s">
        <v>192</v>
      </c>
      <c r="H8115" s="8" t="s">
        <v>202</v>
      </c>
    </row>
    <row r="8116" spans="1:8" ht="15.75" customHeight="1" x14ac:dyDescent="0.3">
      <c r="A8116" s="7">
        <v>8115</v>
      </c>
      <c r="B8116" s="7">
        <v>1595</v>
      </c>
      <c r="C8116" s="7" t="s">
        <v>148</v>
      </c>
      <c r="D8116" s="7">
        <v>85</v>
      </c>
      <c r="E8116" s="7" t="s">
        <v>14461</v>
      </c>
      <c r="F8116" s="7"/>
      <c r="G8116" s="7" t="s">
        <v>152</v>
      </c>
      <c r="H8116" s="7" t="s">
        <v>314</v>
      </c>
    </row>
    <row r="8117" spans="1:8" ht="15.75" customHeight="1" x14ac:dyDescent="0.3">
      <c r="A8117" s="8">
        <v>8116</v>
      </c>
      <c r="B8117" s="8">
        <v>1595</v>
      </c>
      <c r="C8117" s="8" t="s">
        <v>156</v>
      </c>
      <c r="D8117" s="8">
        <v>85</v>
      </c>
      <c r="E8117" s="8" t="s">
        <v>23120</v>
      </c>
      <c r="F8117" s="8" t="s">
        <v>161</v>
      </c>
      <c r="G8117" s="8" t="s">
        <v>2503</v>
      </c>
      <c r="H8117" s="8" t="s">
        <v>163</v>
      </c>
    </row>
    <row r="8118" spans="1:8" ht="15.75" customHeight="1" x14ac:dyDescent="0.3">
      <c r="A8118" s="7">
        <v>8117</v>
      </c>
      <c r="B8118" s="7">
        <v>1595</v>
      </c>
      <c r="C8118" s="7" t="s">
        <v>167</v>
      </c>
      <c r="D8118" s="7">
        <v>85</v>
      </c>
      <c r="E8118" s="7" t="s">
        <v>14462</v>
      </c>
      <c r="F8118" s="7" t="s">
        <v>152</v>
      </c>
      <c r="G8118" s="7" t="s">
        <v>172</v>
      </c>
      <c r="H8118" s="7" t="s">
        <v>174</v>
      </c>
    </row>
    <row r="8119" spans="1:8" ht="15.75" customHeight="1" x14ac:dyDescent="0.3">
      <c r="A8119" s="8">
        <v>8118</v>
      </c>
      <c r="B8119" s="8">
        <v>1595</v>
      </c>
      <c r="C8119" s="8" t="s">
        <v>176</v>
      </c>
      <c r="D8119" s="8">
        <v>85</v>
      </c>
      <c r="E8119" s="8" t="s">
        <v>23125</v>
      </c>
      <c r="F8119" s="8" t="s">
        <v>172</v>
      </c>
      <c r="G8119" s="8" t="s">
        <v>388</v>
      </c>
      <c r="H8119" s="8" t="s">
        <v>248</v>
      </c>
    </row>
    <row r="8120" spans="1:8" ht="15.75" customHeight="1" x14ac:dyDescent="0.3">
      <c r="A8120" s="7">
        <v>8119</v>
      </c>
      <c r="B8120" s="7">
        <v>1595</v>
      </c>
      <c r="C8120" s="7" t="s">
        <v>192</v>
      </c>
      <c r="D8120" s="7">
        <v>85</v>
      </c>
      <c r="E8120" s="7" t="s">
        <v>14463</v>
      </c>
      <c r="F8120" s="7" t="s">
        <v>172</v>
      </c>
      <c r="G8120" s="7" t="s">
        <v>192</v>
      </c>
      <c r="H8120" s="7" t="s">
        <v>202</v>
      </c>
    </row>
    <row r="8121" spans="1:8" ht="15.75" customHeight="1" x14ac:dyDescent="0.3">
      <c r="A8121" s="8">
        <v>8120</v>
      </c>
      <c r="B8121" s="8">
        <v>1595</v>
      </c>
      <c r="C8121" s="8" t="s">
        <v>116</v>
      </c>
      <c r="D8121" s="8">
        <v>85</v>
      </c>
      <c r="E8121" s="8" t="s">
        <v>23129</v>
      </c>
      <c r="F8121" s="8" t="s">
        <v>192</v>
      </c>
      <c r="G8121" s="8" t="s">
        <v>116</v>
      </c>
      <c r="H8121" s="8" t="s">
        <v>210</v>
      </c>
    </row>
    <row r="8122" spans="1:8" ht="15.75" customHeight="1" x14ac:dyDescent="0.3">
      <c r="A8122" s="7">
        <v>8121</v>
      </c>
      <c r="B8122" s="7">
        <v>1596</v>
      </c>
      <c r="C8122" s="7" t="s">
        <v>148</v>
      </c>
      <c r="D8122" s="7">
        <v>68</v>
      </c>
      <c r="E8122" s="7" t="s">
        <v>14469</v>
      </c>
      <c r="F8122" s="7"/>
      <c r="G8122" s="7" t="s">
        <v>152</v>
      </c>
      <c r="H8122" s="7" t="s">
        <v>492</v>
      </c>
    </row>
    <row r="8123" spans="1:8" ht="15.75" customHeight="1" x14ac:dyDescent="0.3">
      <c r="A8123" s="8">
        <v>8122</v>
      </c>
      <c r="B8123" s="8">
        <v>1596</v>
      </c>
      <c r="C8123" s="8" t="s">
        <v>156</v>
      </c>
      <c r="D8123" s="8">
        <v>68</v>
      </c>
      <c r="E8123" s="8" t="s">
        <v>23131</v>
      </c>
      <c r="F8123" s="8" t="s">
        <v>161</v>
      </c>
      <c r="G8123" s="8" t="s">
        <v>3065</v>
      </c>
      <c r="H8123" s="8" t="s">
        <v>163</v>
      </c>
    </row>
    <row r="8124" spans="1:8" ht="15.75" customHeight="1" x14ac:dyDescent="0.3">
      <c r="A8124" s="7">
        <v>8123</v>
      </c>
      <c r="B8124" s="7">
        <v>1596</v>
      </c>
      <c r="C8124" s="7" t="s">
        <v>167</v>
      </c>
      <c r="D8124" s="7">
        <v>68</v>
      </c>
      <c r="E8124" s="7" t="s">
        <v>14470</v>
      </c>
      <c r="F8124" s="7" t="s">
        <v>152</v>
      </c>
      <c r="G8124" s="7" t="s">
        <v>172</v>
      </c>
      <c r="H8124" s="7" t="s">
        <v>174</v>
      </c>
    </row>
    <row r="8125" spans="1:8" ht="15.75" customHeight="1" x14ac:dyDescent="0.3">
      <c r="A8125" s="8">
        <v>8124</v>
      </c>
      <c r="B8125" s="8">
        <v>1596</v>
      </c>
      <c r="C8125" s="8" t="s">
        <v>192</v>
      </c>
      <c r="D8125" s="8">
        <v>68</v>
      </c>
      <c r="E8125" s="8" t="s">
        <v>14471</v>
      </c>
      <c r="F8125" s="8" t="s">
        <v>172</v>
      </c>
      <c r="G8125" s="8" t="s">
        <v>192</v>
      </c>
      <c r="H8125" s="8" t="s">
        <v>202</v>
      </c>
    </row>
    <row r="8126" spans="1:8" ht="15.75" customHeight="1" x14ac:dyDescent="0.3">
      <c r="A8126" s="7">
        <v>8125</v>
      </c>
      <c r="B8126" s="7">
        <v>1596</v>
      </c>
      <c r="C8126" s="7" t="s">
        <v>116</v>
      </c>
      <c r="D8126" s="7">
        <v>68</v>
      </c>
      <c r="E8126" s="7" t="s">
        <v>23135</v>
      </c>
      <c r="F8126" s="7" t="s">
        <v>192</v>
      </c>
      <c r="G8126" s="7" t="s">
        <v>116</v>
      </c>
      <c r="H8126" s="7" t="s">
        <v>210</v>
      </c>
    </row>
    <row r="8127" spans="1:8" ht="15.75" customHeight="1" x14ac:dyDescent="0.3">
      <c r="A8127" s="8">
        <v>8126</v>
      </c>
      <c r="B8127" s="8">
        <v>1597</v>
      </c>
      <c r="C8127" s="8" t="s">
        <v>148</v>
      </c>
      <c r="D8127" s="8">
        <v>65</v>
      </c>
      <c r="E8127" s="8" t="s">
        <v>14476</v>
      </c>
      <c r="F8127" s="8"/>
      <c r="G8127" s="8" t="s">
        <v>152</v>
      </c>
      <c r="H8127" s="8" t="s">
        <v>492</v>
      </c>
    </row>
    <row r="8128" spans="1:8" ht="15.75" customHeight="1" x14ac:dyDescent="0.3">
      <c r="A8128" s="7">
        <v>8127</v>
      </c>
      <c r="B8128" s="7">
        <v>1597</v>
      </c>
      <c r="C8128" s="7" t="s">
        <v>156</v>
      </c>
      <c r="D8128" s="7">
        <v>65</v>
      </c>
      <c r="E8128" s="7" t="s">
        <v>23139</v>
      </c>
      <c r="F8128" s="7" t="s">
        <v>161</v>
      </c>
      <c r="G8128" s="7" t="s">
        <v>6222</v>
      </c>
      <c r="H8128" s="7" t="s">
        <v>163</v>
      </c>
    </row>
    <row r="8129" spans="1:8" ht="15.75" customHeight="1" x14ac:dyDescent="0.3">
      <c r="A8129" s="8">
        <v>8128</v>
      </c>
      <c r="B8129" s="8">
        <v>1597</v>
      </c>
      <c r="C8129" s="8" t="s">
        <v>167</v>
      </c>
      <c r="D8129" s="8">
        <v>65</v>
      </c>
      <c r="E8129" s="8" t="s">
        <v>14477</v>
      </c>
      <c r="F8129" s="8" t="s">
        <v>152</v>
      </c>
      <c r="G8129" s="8" t="s">
        <v>172</v>
      </c>
      <c r="H8129" s="8" t="s">
        <v>174</v>
      </c>
    </row>
    <row r="8130" spans="1:8" ht="15.75" customHeight="1" x14ac:dyDescent="0.3">
      <c r="A8130" s="7">
        <v>8129</v>
      </c>
      <c r="B8130" s="7">
        <v>1597</v>
      </c>
      <c r="C8130" s="7" t="s">
        <v>192</v>
      </c>
      <c r="D8130" s="7">
        <v>65</v>
      </c>
      <c r="E8130" s="7" t="s">
        <v>14478</v>
      </c>
      <c r="F8130" s="7" t="s">
        <v>172</v>
      </c>
      <c r="G8130" s="7" t="s">
        <v>192</v>
      </c>
      <c r="H8130" s="7" t="s">
        <v>202</v>
      </c>
    </row>
    <row r="8131" spans="1:8" ht="15.75" customHeight="1" x14ac:dyDescent="0.3">
      <c r="A8131" s="8">
        <v>8130</v>
      </c>
      <c r="B8131" s="8">
        <v>1597</v>
      </c>
      <c r="C8131" s="8" t="s">
        <v>116</v>
      </c>
      <c r="D8131" s="8">
        <v>65</v>
      </c>
      <c r="E8131" s="8" t="s">
        <v>23142</v>
      </c>
      <c r="F8131" s="8" t="s">
        <v>192</v>
      </c>
      <c r="G8131" s="8" t="s">
        <v>116</v>
      </c>
      <c r="H8131" s="8" t="s">
        <v>210</v>
      </c>
    </row>
    <row r="8132" spans="1:8" ht="15.75" customHeight="1" x14ac:dyDescent="0.3">
      <c r="A8132" s="7">
        <v>8131</v>
      </c>
      <c r="B8132" s="7">
        <v>1598</v>
      </c>
      <c r="C8132" s="7" t="s">
        <v>148</v>
      </c>
      <c r="D8132" s="7">
        <v>17</v>
      </c>
      <c r="E8132" s="7" t="s">
        <v>14484</v>
      </c>
      <c r="F8132" s="7"/>
      <c r="G8132" s="7" t="s">
        <v>152</v>
      </c>
      <c r="H8132" s="7" t="s">
        <v>492</v>
      </c>
    </row>
    <row r="8133" spans="1:8" ht="15.75" customHeight="1" x14ac:dyDescent="0.3">
      <c r="A8133" s="8">
        <v>8132</v>
      </c>
      <c r="B8133" s="8">
        <v>1598</v>
      </c>
      <c r="C8133" s="8" t="s">
        <v>156</v>
      </c>
      <c r="D8133" s="8">
        <v>17</v>
      </c>
      <c r="E8133" s="8" t="s">
        <v>23146</v>
      </c>
      <c r="F8133" s="8" t="s">
        <v>161</v>
      </c>
      <c r="G8133" s="8" t="s">
        <v>4015</v>
      </c>
      <c r="H8133" s="8" t="s">
        <v>163</v>
      </c>
    </row>
    <row r="8134" spans="1:8" ht="15.75" customHeight="1" x14ac:dyDescent="0.3">
      <c r="A8134" s="7">
        <v>8133</v>
      </c>
      <c r="B8134" s="7">
        <v>1598</v>
      </c>
      <c r="C8134" s="7" t="s">
        <v>167</v>
      </c>
      <c r="D8134" s="7">
        <v>17</v>
      </c>
      <c r="E8134" s="7" t="s">
        <v>14485</v>
      </c>
      <c r="F8134" s="7" t="s">
        <v>152</v>
      </c>
      <c r="G8134" s="7" t="s">
        <v>172</v>
      </c>
      <c r="H8134" s="7" t="s">
        <v>174</v>
      </c>
    </row>
    <row r="8135" spans="1:8" ht="15.75" customHeight="1" x14ac:dyDescent="0.3">
      <c r="A8135" s="8">
        <v>8134</v>
      </c>
      <c r="B8135" s="8">
        <v>1598</v>
      </c>
      <c r="C8135" s="8" t="s">
        <v>176</v>
      </c>
      <c r="D8135" s="8">
        <v>17</v>
      </c>
      <c r="E8135" s="8" t="s">
        <v>23149</v>
      </c>
      <c r="F8135" s="8" t="s">
        <v>172</v>
      </c>
      <c r="G8135" s="8" t="s">
        <v>172</v>
      </c>
      <c r="H8135" s="8" t="s">
        <v>184</v>
      </c>
    </row>
    <row r="8136" spans="1:8" ht="15.75" customHeight="1" x14ac:dyDescent="0.3">
      <c r="A8136" s="7">
        <v>8135</v>
      </c>
      <c r="B8136" s="7">
        <v>1598</v>
      </c>
      <c r="C8136" s="7" t="s">
        <v>192</v>
      </c>
      <c r="D8136" s="7">
        <v>17</v>
      </c>
      <c r="E8136" s="7" t="s">
        <v>14486</v>
      </c>
      <c r="F8136" s="7" t="s">
        <v>172</v>
      </c>
      <c r="G8136" s="7" t="s">
        <v>192</v>
      </c>
      <c r="H8136" s="7" t="s">
        <v>202</v>
      </c>
    </row>
    <row r="8137" spans="1:8" ht="15.75" customHeight="1" x14ac:dyDescent="0.3">
      <c r="A8137" s="8">
        <v>8136</v>
      </c>
      <c r="B8137" s="8">
        <v>1598</v>
      </c>
      <c r="C8137" s="8" t="s">
        <v>116</v>
      </c>
      <c r="D8137" s="8">
        <v>17</v>
      </c>
      <c r="E8137" s="8" t="s">
        <v>23155</v>
      </c>
      <c r="F8137" s="8" t="s">
        <v>192</v>
      </c>
      <c r="G8137" s="8" t="s">
        <v>116</v>
      </c>
      <c r="H8137" s="8" t="s">
        <v>210</v>
      </c>
    </row>
    <row r="8138" spans="1:8" ht="15.75" customHeight="1" x14ac:dyDescent="0.3">
      <c r="A8138" s="7">
        <v>8137</v>
      </c>
      <c r="B8138" s="7">
        <v>1599</v>
      </c>
      <c r="C8138" s="7" t="s">
        <v>148</v>
      </c>
      <c r="D8138" s="7">
        <v>23</v>
      </c>
      <c r="E8138" s="7" t="s">
        <v>14492</v>
      </c>
      <c r="F8138" s="7"/>
      <c r="G8138" s="7" t="s">
        <v>152</v>
      </c>
      <c r="H8138" s="7" t="s">
        <v>153</v>
      </c>
    </row>
    <row r="8139" spans="1:8" ht="15.75" customHeight="1" x14ac:dyDescent="0.3">
      <c r="A8139" s="8">
        <v>8138</v>
      </c>
      <c r="B8139" s="8">
        <v>1599</v>
      </c>
      <c r="C8139" s="8" t="s">
        <v>156</v>
      </c>
      <c r="D8139" s="8">
        <v>23</v>
      </c>
      <c r="E8139" s="8" t="s">
        <v>23159</v>
      </c>
      <c r="F8139" s="8" t="s">
        <v>161</v>
      </c>
      <c r="G8139" s="8" t="s">
        <v>2737</v>
      </c>
      <c r="H8139" s="8" t="s">
        <v>163</v>
      </c>
    </row>
    <row r="8140" spans="1:8" ht="15.75" customHeight="1" x14ac:dyDescent="0.3">
      <c r="A8140" s="7">
        <v>8139</v>
      </c>
      <c r="B8140" s="7">
        <v>1599</v>
      </c>
      <c r="C8140" s="7" t="s">
        <v>167</v>
      </c>
      <c r="D8140" s="7">
        <v>23</v>
      </c>
      <c r="E8140" s="7" t="s">
        <v>14493</v>
      </c>
      <c r="F8140" s="7" t="s">
        <v>152</v>
      </c>
      <c r="G8140" s="7" t="s">
        <v>172</v>
      </c>
      <c r="H8140" s="7" t="s">
        <v>174</v>
      </c>
    </row>
    <row r="8141" spans="1:8" ht="15.75" customHeight="1" x14ac:dyDescent="0.3">
      <c r="A8141" s="8">
        <v>8140</v>
      </c>
      <c r="B8141" s="8">
        <v>1599</v>
      </c>
      <c r="C8141" s="8" t="s">
        <v>192</v>
      </c>
      <c r="D8141" s="8">
        <v>23</v>
      </c>
      <c r="E8141" s="8" t="s">
        <v>14494</v>
      </c>
      <c r="F8141" s="8" t="s">
        <v>172</v>
      </c>
      <c r="G8141" s="8" t="s">
        <v>192</v>
      </c>
      <c r="H8141" s="8" t="s">
        <v>202</v>
      </c>
    </row>
    <row r="8142" spans="1:8" ht="15.75" customHeight="1" x14ac:dyDescent="0.3">
      <c r="A8142" s="7">
        <v>8141</v>
      </c>
      <c r="B8142" s="7">
        <v>1599</v>
      </c>
      <c r="C8142" s="7" t="s">
        <v>116</v>
      </c>
      <c r="D8142" s="7">
        <v>23</v>
      </c>
      <c r="E8142" s="7" t="s">
        <v>23164</v>
      </c>
      <c r="F8142" s="7" t="s">
        <v>192</v>
      </c>
      <c r="G8142" s="7" t="s">
        <v>116</v>
      </c>
      <c r="H8142" s="7" t="s">
        <v>210</v>
      </c>
    </row>
    <row r="8143" spans="1:8" ht="15.75" customHeight="1" x14ac:dyDescent="0.3">
      <c r="A8143" s="8">
        <v>8142</v>
      </c>
      <c r="B8143" s="8">
        <v>1600</v>
      </c>
      <c r="C8143" s="8" t="s">
        <v>148</v>
      </c>
      <c r="D8143" s="8">
        <v>102</v>
      </c>
      <c r="E8143" s="8" t="s">
        <v>14500</v>
      </c>
      <c r="F8143" s="8"/>
      <c r="G8143" s="8" t="s">
        <v>152</v>
      </c>
      <c r="H8143" s="8" t="s">
        <v>153</v>
      </c>
    </row>
    <row r="8144" spans="1:8" ht="15.75" customHeight="1" x14ac:dyDescent="0.3">
      <c r="A8144" s="7">
        <v>8143</v>
      </c>
      <c r="B8144" s="7">
        <v>1600</v>
      </c>
      <c r="C8144" s="7" t="s">
        <v>156</v>
      </c>
      <c r="D8144" s="7">
        <v>102</v>
      </c>
      <c r="E8144" s="7" t="s">
        <v>23168</v>
      </c>
      <c r="F8144" s="7" t="s">
        <v>161</v>
      </c>
      <c r="G8144" s="7" t="s">
        <v>2054</v>
      </c>
      <c r="H8144" s="7" t="s">
        <v>163</v>
      </c>
    </row>
    <row r="8145" spans="1:8" ht="15.75" customHeight="1" x14ac:dyDescent="0.3">
      <c r="A8145" s="8">
        <v>8144</v>
      </c>
      <c r="B8145" s="8">
        <v>1600</v>
      </c>
      <c r="C8145" s="8" t="s">
        <v>167</v>
      </c>
      <c r="D8145" s="8">
        <v>102</v>
      </c>
      <c r="E8145" s="8" t="s">
        <v>14501</v>
      </c>
      <c r="F8145" s="8" t="s">
        <v>152</v>
      </c>
      <c r="G8145" s="8" t="s">
        <v>172</v>
      </c>
      <c r="H8145" s="8" t="s">
        <v>174</v>
      </c>
    </row>
    <row r="8146" spans="1:8" ht="15.75" customHeight="1" x14ac:dyDescent="0.3">
      <c r="A8146" s="7">
        <v>8145</v>
      </c>
      <c r="B8146" s="7">
        <v>1600</v>
      </c>
      <c r="C8146" s="7" t="s">
        <v>192</v>
      </c>
      <c r="D8146" s="7">
        <v>102</v>
      </c>
      <c r="E8146" s="7" t="s">
        <v>14502</v>
      </c>
      <c r="F8146" s="7" t="s">
        <v>172</v>
      </c>
      <c r="G8146" s="7" t="s">
        <v>192</v>
      </c>
      <c r="H8146" s="7" t="s">
        <v>202</v>
      </c>
    </row>
    <row r="8147" spans="1:8" ht="15.75" customHeight="1" x14ac:dyDescent="0.3">
      <c r="A8147" s="8">
        <v>8146</v>
      </c>
      <c r="B8147" s="8">
        <v>1601</v>
      </c>
      <c r="C8147" s="8" t="s">
        <v>148</v>
      </c>
      <c r="D8147" s="8">
        <v>117</v>
      </c>
      <c r="E8147" s="8" t="s">
        <v>14507</v>
      </c>
      <c r="F8147" s="8"/>
      <c r="G8147" s="8" t="s">
        <v>152</v>
      </c>
      <c r="H8147" s="8" t="s">
        <v>492</v>
      </c>
    </row>
    <row r="8148" spans="1:8" ht="15.75" customHeight="1" x14ac:dyDescent="0.3">
      <c r="A8148" s="7">
        <v>8147</v>
      </c>
      <c r="B8148" s="7">
        <v>1601</v>
      </c>
      <c r="C8148" s="7" t="s">
        <v>156</v>
      </c>
      <c r="D8148" s="7">
        <v>117</v>
      </c>
      <c r="E8148" s="7" t="s">
        <v>23178</v>
      </c>
      <c r="F8148" s="7" t="s">
        <v>161</v>
      </c>
      <c r="G8148" s="7" t="s">
        <v>2164</v>
      </c>
      <c r="H8148" s="7" t="s">
        <v>163</v>
      </c>
    </row>
    <row r="8149" spans="1:8" ht="15.75" customHeight="1" x14ac:dyDescent="0.3">
      <c r="A8149" s="8">
        <v>8148</v>
      </c>
      <c r="B8149" s="8">
        <v>1601</v>
      </c>
      <c r="C8149" s="8" t="s">
        <v>167</v>
      </c>
      <c r="D8149" s="8">
        <v>117</v>
      </c>
      <c r="E8149" s="8" t="s">
        <v>14508</v>
      </c>
      <c r="F8149" s="8" t="s">
        <v>152</v>
      </c>
      <c r="G8149" s="8" t="s">
        <v>172</v>
      </c>
      <c r="H8149" s="8" t="s">
        <v>174</v>
      </c>
    </row>
    <row r="8150" spans="1:8" ht="15.75" customHeight="1" x14ac:dyDescent="0.3">
      <c r="A8150" s="7">
        <v>8149</v>
      </c>
      <c r="B8150" s="7">
        <v>1601</v>
      </c>
      <c r="C8150" s="7" t="s">
        <v>176</v>
      </c>
      <c r="D8150" s="7">
        <v>117</v>
      </c>
      <c r="E8150" s="7" t="s">
        <v>23182</v>
      </c>
      <c r="F8150" s="7" t="s">
        <v>172</v>
      </c>
      <c r="G8150" s="7" t="s">
        <v>388</v>
      </c>
      <c r="H8150" s="7" t="s">
        <v>288</v>
      </c>
    </row>
    <row r="8151" spans="1:8" ht="15.75" customHeight="1" x14ac:dyDescent="0.3">
      <c r="A8151" s="8">
        <v>8150</v>
      </c>
      <c r="B8151" s="8">
        <v>1601</v>
      </c>
      <c r="C8151" s="8" t="s">
        <v>192</v>
      </c>
      <c r="D8151" s="8">
        <v>117</v>
      </c>
      <c r="E8151" s="8" t="s">
        <v>14509</v>
      </c>
      <c r="F8151" s="8" t="s">
        <v>172</v>
      </c>
      <c r="G8151" s="8" t="s">
        <v>192</v>
      </c>
      <c r="H8151" s="8" t="s">
        <v>202</v>
      </c>
    </row>
    <row r="8152" spans="1:8" ht="15.75" customHeight="1" x14ac:dyDescent="0.3">
      <c r="A8152" s="7">
        <v>8151</v>
      </c>
      <c r="B8152" s="7">
        <v>1601</v>
      </c>
      <c r="C8152" s="7" t="s">
        <v>116</v>
      </c>
      <c r="D8152" s="7">
        <v>117</v>
      </c>
      <c r="E8152" s="7" t="s">
        <v>23186</v>
      </c>
      <c r="F8152" s="7" t="s">
        <v>192</v>
      </c>
      <c r="G8152" s="7" t="s">
        <v>116</v>
      </c>
      <c r="H8152" s="7" t="s">
        <v>210</v>
      </c>
    </row>
    <row r="8153" spans="1:8" ht="15.75" customHeight="1" x14ac:dyDescent="0.3">
      <c r="A8153" s="8">
        <v>8152</v>
      </c>
      <c r="B8153" s="8">
        <v>1602</v>
      </c>
      <c r="C8153" s="8" t="s">
        <v>148</v>
      </c>
      <c r="D8153" s="8">
        <v>72</v>
      </c>
      <c r="E8153" s="8" t="s">
        <v>14515</v>
      </c>
      <c r="F8153" s="8"/>
      <c r="G8153" s="8" t="s">
        <v>152</v>
      </c>
      <c r="H8153" s="8" t="s">
        <v>218</v>
      </c>
    </row>
    <row r="8154" spans="1:8" ht="15.75" customHeight="1" x14ac:dyDescent="0.3">
      <c r="A8154" s="7">
        <v>8153</v>
      </c>
      <c r="B8154" s="7">
        <v>1602</v>
      </c>
      <c r="C8154" s="7" t="s">
        <v>156</v>
      </c>
      <c r="D8154" s="7">
        <v>72</v>
      </c>
      <c r="E8154" s="7" t="s">
        <v>23190</v>
      </c>
      <c r="F8154" s="7" t="s">
        <v>161</v>
      </c>
      <c r="G8154" s="7" t="s">
        <v>3221</v>
      </c>
      <c r="H8154" s="7" t="s">
        <v>163</v>
      </c>
    </row>
    <row r="8155" spans="1:8" ht="15.75" customHeight="1" x14ac:dyDescent="0.3">
      <c r="A8155" s="8">
        <v>8154</v>
      </c>
      <c r="B8155" s="8">
        <v>1602</v>
      </c>
      <c r="C8155" s="8" t="s">
        <v>167</v>
      </c>
      <c r="D8155" s="8">
        <v>72</v>
      </c>
      <c r="E8155" s="8" t="s">
        <v>14516</v>
      </c>
      <c r="F8155" s="8" t="s">
        <v>152</v>
      </c>
      <c r="G8155" s="8" t="s">
        <v>172</v>
      </c>
      <c r="H8155" s="8" t="s">
        <v>174</v>
      </c>
    </row>
    <row r="8156" spans="1:8" ht="15.75" customHeight="1" x14ac:dyDescent="0.3">
      <c r="A8156" s="7">
        <v>8155</v>
      </c>
      <c r="B8156" s="7">
        <v>1602</v>
      </c>
      <c r="C8156" s="7" t="s">
        <v>176</v>
      </c>
      <c r="D8156" s="7">
        <v>72</v>
      </c>
      <c r="E8156" s="7" t="s">
        <v>23193</v>
      </c>
      <c r="F8156" s="7" t="s">
        <v>172</v>
      </c>
      <c r="G8156" s="7" t="s">
        <v>388</v>
      </c>
      <c r="H8156" s="7" t="s">
        <v>248</v>
      </c>
    </row>
    <row r="8157" spans="1:8" ht="15.75" customHeight="1" x14ac:dyDescent="0.3">
      <c r="A8157" s="8">
        <v>8156</v>
      </c>
      <c r="B8157" s="8">
        <v>1602</v>
      </c>
      <c r="C8157" s="8" t="s">
        <v>192</v>
      </c>
      <c r="D8157" s="8">
        <v>72</v>
      </c>
      <c r="E8157" s="8" t="s">
        <v>14517</v>
      </c>
      <c r="F8157" s="8" t="s">
        <v>172</v>
      </c>
      <c r="G8157" s="8" t="s">
        <v>192</v>
      </c>
      <c r="H8157" s="8" t="s">
        <v>202</v>
      </c>
    </row>
    <row r="8158" spans="1:8" ht="15.75" customHeight="1" x14ac:dyDescent="0.3">
      <c r="A8158" s="7">
        <v>8157</v>
      </c>
      <c r="B8158" s="7">
        <v>1602</v>
      </c>
      <c r="C8158" s="7" t="s">
        <v>116</v>
      </c>
      <c r="D8158" s="7">
        <v>72</v>
      </c>
      <c r="E8158" s="7" t="s">
        <v>23198</v>
      </c>
      <c r="F8158" s="7" t="s">
        <v>192</v>
      </c>
      <c r="G8158" s="7" t="s">
        <v>116</v>
      </c>
      <c r="H8158" s="7" t="s">
        <v>210</v>
      </c>
    </row>
    <row r="8159" spans="1:8" ht="15.75" customHeight="1" x14ac:dyDescent="0.3">
      <c r="A8159" s="8">
        <v>8158</v>
      </c>
      <c r="B8159" s="8">
        <v>1603</v>
      </c>
      <c r="C8159" s="8" t="s">
        <v>148</v>
      </c>
      <c r="D8159" s="8">
        <v>87</v>
      </c>
      <c r="E8159" s="8" t="s">
        <v>14523</v>
      </c>
      <c r="F8159" s="8"/>
      <c r="G8159" s="8" t="s">
        <v>152</v>
      </c>
      <c r="H8159" s="8" t="s">
        <v>492</v>
      </c>
    </row>
    <row r="8160" spans="1:8" ht="15.75" customHeight="1" x14ac:dyDescent="0.3">
      <c r="A8160" s="7">
        <v>8159</v>
      </c>
      <c r="B8160" s="7">
        <v>1603</v>
      </c>
      <c r="C8160" s="7" t="s">
        <v>156</v>
      </c>
      <c r="D8160" s="7">
        <v>87</v>
      </c>
      <c r="E8160" s="7" t="s">
        <v>23202</v>
      </c>
      <c r="F8160" s="7" t="s">
        <v>161</v>
      </c>
      <c r="G8160" s="7" t="s">
        <v>572</v>
      </c>
      <c r="H8160" s="7" t="s">
        <v>163</v>
      </c>
    </row>
    <row r="8161" spans="1:8" ht="15.75" customHeight="1" x14ac:dyDescent="0.3">
      <c r="A8161" s="8">
        <v>8160</v>
      </c>
      <c r="B8161" s="8">
        <v>1603</v>
      </c>
      <c r="C8161" s="8" t="s">
        <v>167</v>
      </c>
      <c r="D8161" s="8">
        <v>87</v>
      </c>
      <c r="E8161" s="8" t="s">
        <v>14524</v>
      </c>
      <c r="F8161" s="8" t="s">
        <v>152</v>
      </c>
      <c r="G8161" s="8" t="s">
        <v>172</v>
      </c>
      <c r="H8161" s="8" t="s">
        <v>174</v>
      </c>
    </row>
    <row r="8162" spans="1:8" ht="15.75" customHeight="1" x14ac:dyDescent="0.3">
      <c r="A8162" s="7">
        <v>8161</v>
      </c>
      <c r="B8162" s="7">
        <v>1603</v>
      </c>
      <c r="C8162" s="7" t="s">
        <v>176</v>
      </c>
      <c r="D8162" s="7">
        <v>87</v>
      </c>
      <c r="E8162" s="7" t="s">
        <v>23205</v>
      </c>
      <c r="F8162" s="7" t="s">
        <v>172</v>
      </c>
      <c r="G8162" s="7" t="s">
        <v>388</v>
      </c>
      <c r="H8162" s="7" t="s">
        <v>184</v>
      </c>
    </row>
    <row r="8163" spans="1:8" ht="15.75" customHeight="1" x14ac:dyDescent="0.3">
      <c r="A8163" s="8">
        <v>8162</v>
      </c>
      <c r="B8163" s="8">
        <v>1603</v>
      </c>
      <c r="C8163" s="8" t="s">
        <v>192</v>
      </c>
      <c r="D8163" s="8">
        <v>87</v>
      </c>
      <c r="E8163" s="8" t="s">
        <v>14525</v>
      </c>
      <c r="F8163" s="8" t="s">
        <v>172</v>
      </c>
      <c r="G8163" s="8" t="s">
        <v>192</v>
      </c>
      <c r="H8163" s="8" t="s">
        <v>202</v>
      </c>
    </row>
    <row r="8164" spans="1:8" ht="15.75" customHeight="1" x14ac:dyDescent="0.3">
      <c r="A8164" s="7">
        <v>8163</v>
      </c>
      <c r="B8164" s="7">
        <v>1604</v>
      </c>
      <c r="C8164" s="7" t="s">
        <v>148</v>
      </c>
      <c r="D8164" s="7">
        <v>40</v>
      </c>
      <c r="E8164" s="7" t="s">
        <v>14531</v>
      </c>
      <c r="F8164" s="7"/>
      <c r="G8164" s="7" t="s">
        <v>152</v>
      </c>
      <c r="H8164" s="7" t="s">
        <v>218</v>
      </c>
    </row>
    <row r="8165" spans="1:8" ht="15.75" customHeight="1" x14ac:dyDescent="0.3">
      <c r="A8165" s="8">
        <v>8164</v>
      </c>
      <c r="B8165" s="8">
        <v>1604</v>
      </c>
      <c r="C8165" s="8" t="s">
        <v>156</v>
      </c>
      <c r="D8165" s="8">
        <v>40</v>
      </c>
      <c r="E8165" s="8" t="s">
        <v>23211</v>
      </c>
      <c r="F8165" s="8" t="s">
        <v>161</v>
      </c>
      <c r="G8165" s="8" t="s">
        <v>2368</v>
      </c>
      <c r="H8165" s="8" t="s">
        <v>163</v>
      </c>
    </row>
    <row r="8166" spans="1:8" ht="15.75" customHeight="1" x14ac:dyDescent="0.3">
      <c r="A8166" s="7">
        <v>8165</v>
      </c>
      <c r="B8166" s="7">
        <v>1604</v>
      </c>
      <c r="C8166" s="7" t="s">
        <v>167</v>
      </c>
      <c r="D8166" s="7">
        <v>40</v>
      </c>
      <c r="E8166" s="7" t="s">
        <v>14532</v>
      </c>
      <c r="F8166" s="7" t="s">
        <v>152</v>
      </c>
      <c r="G8166" s="7" t="s">
        <v>172</v>
      </c>
      <c r="H8166" s="7" t="s">
        <v>174</v>
      </c>
    </row>
    <row r="8167" spans="1:8" ht="15.75" customHeight="1" x14ac:dyDescent="0.3">
      <c r="A8167" s="8">
        <v>8166</v>
      </c>
      <c r="B8167" s="8">
        <v>1604</v>
      </c>
      <c r="C8167" s="8" t="s">
        <v>176</v>
      </c>
      <c r="D8167" s="8">
        <v>40</v>
      </c>
      <c r="E8167" s="8" t="s">
        <v>23216</v>
      </c>
      <c r="F8167" s="8" t="s">
        <v>172</v>
      </c>
      <c r="G8167" s="8" t="s">
        <v>172</v>
      </c>
      <c r="H8167" s="8" t="s">
        <v>288</v>
      </c>
    </row>
    <row r="8168" spans="1:8" ht="15.75" customHeight="1" x14ac:dyDescent="0.3">
      <c r="A8168" s="7">
        <v>8167</v>
      </c>
      <c r="B8168" s="7">
        <v>1604</v>
      </c>
      <c r="C8168" s="7" t="s">
        <v>192</v>
      </c>
      <c r="D8168" s="7">
        <v>40</v>
      </c>
      <c r="E8168" s="7" t="s">
        <v>14533</v>
      </c>
      <c r="F8168" s="7" t="s">
        <v>172</v>
      </c>
      <c r="G8168" s="7" t="s">
        <v>192</v>
      </c>
      <c r="H8168" s="7" t="s">
        <v>202</v>
      </c>
    </row>
    <row r="8169" spans="1:8" ht="15.75" customHeight="1" x14ac:dyDescent="0.3">
      <c r="A8169" s="8">
        <v>8168</v>
      </c>
      <c r="B8169" s="8">
        <v>1604</v>
      </c>
      <c r="C8169" s="8" t="s">
        <v>116</v>
      </c>
      <c r="D8169" s="8">
        <v>40</v>
      </c>
      <c r="E8169" s="8" t="s">
        <v>23220</v>
      </c>
      <c r="F8169" s="8" t="s">
        <v>192</v>
      </c>
      <c r="G8169" s="8" t="s">
        <v>116</v>
      </c>
      <c r="H8169" s="8" t="s">
        <v>210</v>
      </c>
    </row>
    <row r="8170" spans="1:8" ht="15.75" customHeight="1" x14ac:dyDescent="0.3">
      <c r="A8170" s="7">
        <v>8169</v>
      </c>
      <c r="B8170" s="7">
        <v>1605</v>
      </c>
      <c r="C8170" s="7" t="s">
        <v>148</v>
      </c>
      <c r="D8170" s="7">
        <v>64</v>
      </c>
      <c r="E8170" s="7" t="s">
        <v>14539</v>
      </c>
      <c r="F8170" s="7"/>
      <c r="G8170" s="7" t="s">
        <v>152</v>
      </c>
      <c r="H8170" s="7" t="s">
        <v>218</v>
      </c>
    </row>
    <row r="8171" spans="1:8" ht="15.75" customHeight="1" x14ac:dyDescent="0.3">
      <c r="A8171" s="8">
        <v>8170</v>
      </c>
      <c r="B8171" s="8">
        <v>1605</v>
      </c>
      <c r="C8171" s="8" t="s">
        <v>156</v>
      </c>
      <c r="D8171" s="8">
        <v>64</v>
      </c>
      <c r="E8171" s="8" t="s">
        <v>23225</v>
      </c>
      <c r="F8171" s="8" t="s">
        <v>161</v>
      </c>
      <c r="G8171" s="8" t="s">
        <v>2844</v>
      </c>
      <c r="H8171" s="8" t="s">
        <v>163</v>
      </c>
    </row>
    <row r="8172" spans="1:8" ht="15.75" customHeight="1" x14ac:dyDescent="0.3">
      <c r="A8172" s="7">
        <v>8171</v>
      </c>
      <c r="B8172" s="7">
        <v>1605</v>
      </c>
      <c r="C8172" s="7" t="s">
        <v>167</v>
      </c>
      <c r="D8172" s="7">
        <v>64</v>
      </c>
      <c r="E8172" s="7" t="s">
        <v>14540</v>
      </c>
      <c r="F8172" s="7" t="s">
        <v>152</v>
      </c>
      <c r="G8172" s="7" t="s">
        <v>172</v>
      </c>
      <c r="H8172" s="7" t="s">
        <v>174</v>
      </c>
    </row>
    <row r="8173" spans="1:8" ht="15.75" customHeight="1" x14ac:dyDescent="0.3">
      <c r="A8173" s="8">
        <v>8172</v>
      </c>
      <c r="B8173" s="8">
        <v>1605</v>
      </c>
      <c r="C8173" s="8" t="s">
        <v>176</v>
      </c>
      <c r="D8173" s="8">
        <v>64</v>
      </c>
      <c r="E8173" s="8" t="s">
        <v>23228</v>
      </c>
      <c r="F8173" s="8" t="s">
        <v>172</v>
      </c>
      <c r="G8173" s="8" t="s">
        <v>172</v>
      </c>
      <c r="H8173" s="8" t="s">
        <v>812</v>
      </c>
    </row>
    <row r="8174" spans="1:8" ht="15.75" customHeight="1" x14ac:dyDescent="0.3">
      <c r="A8174" s="7">
        <v>8173</v>
      </c>
      <c r="B8174" s="7">
        <v>1605</v>
      </c>
      <c r="C8174" s="7" t="s">
        <v>192</v>
      </c>
      <c r="D8174" s="7">
        <v>64</v>
      </c>
      <c r="E8174" s="7" t="s">
        <v>14541</v>
      </c>
      <c r="F8174" s="7" t="s">
        <v>172</v>
      </c>
      <c r="G8174" s="7" t="s">
        <v>192</v>
      </c>
      <c r="H8174" s="7" t="s">
        <v>202</v>
      </c>
    </row>
    <row r="8175" spans="1:8" ht="15.75" customHeight="1" x14ac:dyDescent="0.3">
      <c r="A8175" s="8">
        <v>8174</v>
      </c>
      <c r="B8175" s="8">
        <v>1606</v>
      </c>
      <c r="C8175" s="8" t="s">
        <v>148</v>
      </c>
      <c r="D8175" s="8">
        <v>52</v>
      </c>
      <c r="E8175" s="8" t="s">
        <v>14547</v>
      </c>
      <c r="F8175" s="8"/>
      <c r="G8175" s="8" t="s">
        <v>152</v>
      </c>
      <c r="H8175" s="8" t="s">
        <v>153</v>
      </c>
    </row>
    <row r="8176" spans="1:8" ht="15.75" customHeight="1" x14ac:dyDescent="0.3">
      <c r="A8176" s="7">
        <v>8175</v>
      </c>
      <c r="B8176" s="7">
        <v>1606</v>
      </c>
      <c r="C8176" s="7" t="s">
        <v>156</v>
      </c>
      <c r="D8176" s="7">
        <v>52</v>
      </c>
      <c r="E8176" s="7" t="s">
        <v>23234</v>
      </c>
      <c r="F8176" s="7" t="s">
        <v>161</v>
      </c>
      <c r="G8176" s="7" t="s">
        <v>369</v>
      </c>
      <c r="H8176" s="7" t="s">
        <v>163</v>
      </c>
    </row>
    <row r="8177" spans="1:8" ht="15.75" customHeight="1" x14ac:dyDescent="0.3">
      <c r="A8177" s="8">
        <v>8176</v>
      </c>
      <c r="B8177" s="8">
        <v>1606</v>
      </c>
      <c r="C8177" s="8" t="s">
        <v>167</v>
      </c>
      <c r="D8177" s="8">
        <v>52</v>
      </c>
      <c r="E8177" s="8" t="s">
        <v>14548</v>
      </c>
      <c r="F8177" s="8" t="s">
        <v>152</v>
      </c>
      <c r="G8177" s="8" t="s">
        <v>172</v>
      </c>
      <c r="H8177" s="8" t="s">
        <v>174</v>
      </c>
    </row>
    <row r="8178" spans="1:8" ht="15.75" customHeight="1" x14ac:dyDescent="0.3">
      <c r="A8178" s="7">
        <v>8177</v>
      </c>
      <c r="B8178" s="7">
        <v>1606</v>
      </c>
      <c r="C8178" s="7" t="s">
        <v>176</v>
      </c>
      <c r="D8178" s="7">
        <v>52</v>
      </c>
      <c r="E8178" s="7" t="s">
        <v>23235</v>
      </c>
      <c r="F8178" s="7" t="s">
        <v>172</v>
      </c>
      <c r="G8178" s="7" t="s">
        <v>172</v>
      </c>
      <c r="H8178" s="7" t="s">
        <v>184</v>
      </c>
    </row>
    <row r="8179" spans="1:8" ht="15.75" customHeight="1" x14ac:dyDescent="0.3">
      <c r="A8179" s="8">
        <v>8178</v>
      </c>
      <c r="B8179" s="8">
        <v>1606</v>
      </c>
      <c r="C8179" s="8" t="s">
        <v>192</v>
      </c>
      <c r="D8179" s="8">
        <v>52</v>
      </c>
      <c r="E8179" s="8" t="s">
        <v>14550</v>
      </c>
      <c r="F8179" s="8" t="s">
        <v>172</v>
      </c>
      <c r="G8179" s="8" t="s">
        <v>192</v>
      </c>
      <c r="H8179" s="8" t="s">
        <v>202</v>
      </c>
    </row>
    <row r="8180" spans="1:8" ht="15.75" customHeight="1" x14ac:dyDescent="0.3">
      <c r="A8180" s="7">
        <v>8179</v>
      </c>
      <c r="B8180" s="7">
        <v>1606</v>
      </c>
      <c r="C8180" s="7" t="s">
        <v>116</v>
      </c>
      <c r="D8180" s="7">
        <v>52</v>
      </c>
      <c r="E8180" s="7" t="s">
        <v>23236</v>
      </c>
      <c r="F8180" s="7" t="s">
        <v>192</v>
      </c>
      <c r="G8180" s="7" t="s">
        <v>116</v>
      </c>
      <c r="H8180" s="7" t="s">
        <v>210</v>
      </c>
    </row>
    <row r="8181" spans="1:8" ht="15.75" customHeight="1" x14ac:dyDescent="0.3">
      <c r="A8181" s="8">
        <v>8180</v>
      </c>
      <c r="B8181" s="8">
        <v>1607</v>
      </c>
      <c r="C8181" s="8" t="s">
        <v>148</v>
      </c>
      <c r="D8181" s="8">
        <v>105</v>
      </c>
      <c r="E8181" s="8" t="s">
        <v>14555</v>
      </c>
      <c r="F8181" s="8"/>
      <c r="G8181" s="8" t="s">
        <v>152</v>
      </c>
      <c r="H8181" s="8" t="s">
        <v>153</v>
      </c>
    </row>
    <row r="8182" spans="1:8" ht="15.75" customHeight="1" x14ac:dyDescent="0.3">
      <c r="A8182" s="7">
        <v>8181</v>
      </c>
      <c r="B8182" s="7">
        <v>1607</v>
      </c>
      <c r="C8182" s="7" t="s">
        <v>156</v>
      </c>
      <c r="D8182" s="7">
        <v>105</v>
      </c>
      <c r="E8182" s="7" t="s">
        <v>23239</v>
      </c>
      <c r="F8182" s="7" t="s">
        <v>161</v>
      </c>
      <c r="G8182" s="7" t="s">
        <v>1038</v>
      </c>
      <c r="H8182" s="7" t="s">
        <v>163</v>
      </c>
    </row>
    <row r="8183" spans="1:8" ht="15.75" customHeight="1" x14ac:dyDescent="0.3">
      <c r="A8183" s="8">
        <v>8182</v>
      </c>
      <c r="B8183" s="8">
        <v>1607</v>
      </c>
      <c r="C8183" s="8" t="s">
        <v>167</v>
      </c>
      <c r="D8183" s="8">
        <v>105</v>
      </c>
      <c r="E8183" s="8" t="s">
        <v>14556</v>
      </c>
      <c r="F8183" s="8" t="s">
        <v>152</v>
      </c>
      <c r="G8183" s="8" t="s">
        <v>172</v>
      </c>
      <c r="H8183" s="8" t="s">
        <v>174</v>
      </c>
    </row>
    <row r="8184" spans="1:8" ht="15.75" customHeight="1" x14ac:dyDescent="0.3">
      <c r="A8184" s="7">
        <v>8183</v>
      </c>
      <c r="B8184" s="7">
        <v>1608</v>
      </c>
      <c r="C8184" s="7" t="s">
        <v>148</v>
      </c>
      <c r="D8184" s="7">
        <v>85</v>
      </c>
      <c r="E8184" s="7" t="s">
        <v>14561</v>
      </c>
      <c r="F8184" s="7"/>
      <c r="G8184" s="7" t="s">
        <v>152</v>
      </c>
      <c r="H8184" s="7" t="s">
        <v>218</v>
      </c>
    </row>
    <row r="8185" spans="1:8" ht="15.75" customHeight="1" x14ac:dyDescent="0.3">
      <c r="A8185" s="8">
        <v>8184</v>
      </c>
      <c r="B8185" s="8">
        <v>1608</v>
      </c>
      <c r="C8185" s="8" t="s">
        <v>156</v>
      </c>
      <c r="D8185" s="8">
        <v>85</v>
      </c>
      <c r="E8185" s="8" t="s">
        <v>23245</v>
      </c>
      <c r="F8185" s="8" t="s">
        <v>161</v>
      </c>
      <c r="G8185" s="8" t="s">
        <v>2503</v>
      </c>
      <c r="H8185" s="8" t="s">
        <v>163</v>
      </c>
    </row>
    <row r="8186" spans="1:8" ht="15.75" customHeight="1" x14ac:dyDescent="0.3">
      <c r="A8186" s="7">
        <v>8185</v>
      </c>
      <c r="B8186" s="7">
        <v>1608</v>
      </c>
      <c r="C8186" s="7" t="s">
        <v>167</v>
      </c>
      <c r="D8186" s="7">
        <v>85</v>
      </c>
      <c r="E8186" s="7" t="s">
        <v>14562</v>
      </c>
      <c r="F8186" s="7" t="s">
        <v>152</v>
      </c>
      <c r="G8186" s="7" t="s">
        <v>172</v>
      </c>
      <c r="H8186" s="7" t="s">
        <v>174</v>
      </c>
    </row>
    <row r="8187" spans="1:8" ht="15.75" customHeight="1" x14ac:dyDescent="0.3">
      <c r="A8187" s="8">
        <v>8186</v>
      </c>
      <c r="B8187" s="8">
        <v>1608</v>
      </c>
      <c r="C8187" s="8" t="s">
        <v>176</v>
      </c>
      <c r="D8187" s="8">
        <v>85</v>
      </c>
      <c r="E8187" s="8" t="s">
        <v>23248</v>
      </c>
      <c r="F8187" s="8" t="s">
        <v>172</v>
      </c>
      <c r="G8187" s="8" t="s">
        <v>388</v>
      </c>
      <c r="H8187" s="8" t="s">
        <v>812</v>
      </c>
    </row>
    <row r="8188" spans="1:8" ht="15.75" customHeight="1" x14ac:dyDescent="0.3">
      <c r="A8188" s="7">
        <v>8187</v>
      </c>
      <c r="B8188" s="7">
        <v>1608</v>
      </c>
      <c r="C8188" s="7" t="s">
        <v>192</v>
      </c>
      <c r="D8188" s="7">
        <v>85</v>
      </c>
      <c r="E8188" s="7" t="s">
        <v>14563</v>
      </c>
      <c r="F8188" s="7" t="s">
        <v>172</v>
      </c>
      <c r="G8188" s="7" t="s">
        <v>192</v>
      </c>
      <c r="H8188" s="7" t="s">
        <v>202</v>
      </c>
    </row>
    <row r="8189" spans="1:8" ht="15.75" customHeight="1" x14ac:dyDescent="0.3">
      <c r="A8189" s="8">
        <v>8188</v>
      </c>
      <c r="B8189" s="8">
        <v>1608</v>
      </c>
      <c r="C8189" s="8" t="s">
        <v>116</v>
      </c>
      <c r="D8189" s="8">
        <v>85</v>
      </c>
      <c r="E8189" s="8" t="s">
        <v>23253</v>
      </c>
      <c r="F8189" s="8" t="s">
        <v>192</v>
      </c>
      <c r="G8189" s="8" t="s">
        <v>116</v>
      </c>
      <c r="H8189" s="8" t="s">
        <v>210</v>
      </c>
    </row>
    <row r="8190" spans="1:8" ht="15.75" customHeight="1" x14ac:dyDescent="0.3">
      <c r="A8190" s="7">
        <v>8189</v>
      </c>
      <c r="B8190" s="7">
        <v>1609</v>
      </c>
      <c r="C8190" s="7" t="s">
        <v>148</v>
      </c>
      <c r="D8190" s="7">
        <v>78</v>
      </c>
      <c r="E8190" s="7" t="s">
        <v>14569</v>
      </c>
      <c r="F8190" s="7"/>
      <c r="G8190" s="7" t="s">
        <v>152</v>
      </c>
      <c r="H8190" s="7" t="s">
        <v>153</v>
      </c>
    </row>
    <row r="8191" spans="1:8" ht="15.75" customHeight="1" x14ac:dyDescent="0.3">
      <c r="A8191" s="8">
        <v>8190</v>
      </c>
      <c r="B8191" s="8">
        <v>1609</v>
      </c>
      <c r="C8191" s="8" t="s">
        <v>156</v>
      </c>
      <c r="D8191" s="8">
        <v>78</v>
      </c>
      <c r="E8191" s="8" t="s">
        <v>23257</v>
      </c>
      <c r="F8191" s="8" t="s">
        <v>161</v>
      </c>
      <c r="G8191" s="8" t="s">
        <v>670</v>
      </c>
      <c r="H8191" s="8" t="s">
        <v>163</v>
      </c>
    </row>
    <row r="8192" spans="1:8" ht="15.75" customHeight="1" x14ac:dyDescent="0.3">
      <c r="A8192" s="7">
        <v>8191</v>
      </c>
      <c r="B8192" s="7">
        <v>1609</v>
      </c>
      <c r="C8192" s="7" t="s">
        <v>167</v>
      </c>
      <c r="D8192" s="7">
        <v>78</v>
      </c>
      <c r="E8192" s="7" t="s">
        <v>14570</v>
      </c>
      <c r="F8192" s="7" t="s">
        <v>152</v>
      </c>
      <c r="G8192" s="7" t="s">
        <v>172</v>
      </c>
      <c r="H8192" s="7" t="s">
        <v>174</v>
      </c>
    </row>
    <row r="8193" spans="1:8" ht="15.75" customHeight="1" x14ac:dyDescent="0.3">
      <c r="A8193" s="8">
        <v>8192</v>
      </c>
      <c r="B8193" s="8">
        <v>1609</v>
      </c>
      <c r="C8193" s="8" t="s">
        <v>176</v>
      </c>
      <c r="D8193" s="8">
        <v>78</v>
      </c>
      <c r="E8193" s="8" t="s">
        <v>23262</v>
      </c>
      <c r="F8193" s="8" t="s">
        <v>172</v>
      </c>
      <c r="G8193" s="8" t="s">
        <v>388</v>
      </c>
      <c r="H8193" s="8" t="s">
        <v>248</v>
      </c>
    </row>
    <row r="8194" spans="1:8" ht="15.75" customHeight="1" x14ac:dyDescent="0.3">
      <c r="A8194" s="7">
        <v>8193</v>
      </c>
      <c r="B8194" s="7">
        <v>1609</v>
      </c>
      <c r="C8194" s="7" t="s">
        <v>192</v>
      </c>
      <c r="D8194" s="7">
        <v>78</v>
      </c>
      <c r="E8194" s="7" t="s">
        <v>14571</v>
      </c>
      <c r="F8194" s="7" t="s">
        <v>172</v>
      </c>
      <c r="G8194" s="7" t="s">
        <v>192</v>
      </c>
      <c r="H8194" s="7" t="s">
        <v>202</v>
      </c>
    </row>
    <row r="8195" spans="1:8" ht="15.75" customHeight="1" x14ac:dyDescent="0.3">
      <c r="A8195" s="8">
        <v>8194</v>
      </c>
      <c r="B8195" s="8">
        <v>1609</v>
      </c>
      <c r="C8195" s="8" t="s">
        <v>116</v>
      </c>
      <c r="D8195" s="8">
        <v>78</v>
      </c>
      <c r="E8195" s="8" t="s">
        <v>23265</v>
      </c>
      <c r="F8195" s="8" t="s">
        <v>192</v>
      </c>
      <c r="G8195" s="8" t="s">
        <v>116</v>
      </c>
      <c r="H8195" s="8" t="s">
        <v>210</v>
      </c>
    </row>
    <row r="8196" spans="1:8" ht="15.75" customHeight="1" x14ac:dyDescent="0.3">
      <c r="A8196" s="7">
        <v>8195</v>
      </c>
      <c r="B8196" s="7">
        <v>1610</v>
      </c>
      <c r="C8196" s="7" t="s">
        <v>148</v>
      </c>
      <c r="D8196" s="7">
        <v>85</v>
      </c>
      <c r="E8196" s="7" t="s">
        <v>14577</v>
      </c>
      <c r="F8196" s="7"/>
      <c r="G8196" s="7" t="s">
        <v>152</v>
      </c>
      <c r="H8196" s="7" t="s">
        <v>218</v>
      </c>
    </row>
    <row r="8197" spans="1:8" ht="15.75" customHeight="1" x14ac:dyDescent="0.3">
      <c r="A8197" s="8">
        <v>8196</v>
      </c>
      <c r="B8197" s="8">
        <v>1610</v>
      </c>
      <c r="C8197" s="8" t="s">
        <v>156</v>
      </c>
      <c r="D8197" s="8">
        <v>85</v>
      </c>
      <c r="E8197" s="8" t="s">
        <v>23271</v>
      </c>
      <c r="F8197" s="8" t="s">
        <v>161</v>
      </c>
      <c r="G8197" s="8" t="s">
        <v>2503</v>
      </c>
      <c r="H8197" s="8" t="s">
        <v>163</v>
      </c>
    </row>
    <row r="8198" spans="1:8" ht="15.75" customHeight="1" x14ac:dyDescent="0.3">
      <c r="A8198" s="7">
        <v>8197</v>
      </c>
      <c r="B8198" s="7">
        <v>1610</v>
      </c>
      <c r="C8198" s="7" t="s">
        <v>167</v>
      </c>
      <c r="D8198" s="7">
        <v>85</v>
      </c>
      <c r="E8198" s="7" t="s">
        <v>14578</v>
      </c>
      <c r="F8198" s="7" t="s">
        <v>152</v>
      </c>
      <c r="G8198" s="7" t="s">
        <v>172</v>
      </c>
      <c r="H8198" s="7" t="s">
        <v>174</v>
      </c>
    </row>
    <row r="8199" spans="1:8" ht="15.75" customHeight="1" x14ac:dyDescent="0.3">
      <c r="A8199" s="8">
        <v>8198</v>
      </c>
      <c r="B8199" s="8">
        <v>1610</v>
      </c>
      <c r="C8199" s="8" t="s">
        <v>192</v>
      </c>
      <c r="D8199" s="8">
        <v>85</v>
      </c>
      <c r="E8199" s="8" t="s">
        <v>14579</v>
      </c>
      <c r="F8199" s="8" t="s">
        <v>172</v>
      </c>
      <c r="G8199" s="8" t="s">
        <v>192</v>
      </c>
      <c r="H8199" s="8" t="s">
        <v>202</v>
      </c>
    </row>
    <row r="8200" spans="1:8" ht="15.75" customHeight="1" x14ac:dyDescent="0.3">
      <c r="A8200" s="7">
        <v>8199</v>
      </c>
      <c r="B8200" s="7">
        <v>1610</v>
      </c>
      <c r="C8200" s="7" t="s">
        <v>116</v>
      </c>
      <c r="D8200" s="7">
        <v>85</v>
      </c>
      <c r="E8200" s="7" t="s">
        <v>23276</v>
      </c>
      <c r="F8200" s="7" t="s">
        <v>192</v>
      </c>
      <c r="G8200" s="7" t="s">
        <v>116</v>
      </c>
      <c r="H8200" s="7" t="s">
        <v>210</v>
      </c>
    </row>
    <row r="8201" spans="1:8" ht="15.75" customHeight="1" x14ac:dyDescent="0.3">
      <c r="A8201" s="8">
        <v>8200</v>
      </c>
      <c r="B8201" s="8">
        <v>1611</v>
      </c>
      <c r="C8201" s="8" t="s">
        <v>148</v>
      </c>
      <c r="D8201" s="8">
        <v>35</v>
      </c>
      <c r="E8201" s="8" t="s">
        <v>14585</v>
      </c>
      <c r="F8201" s="8"/>
      <c r="G8201" s="8" t="s">
        <v>152</v>
      </c>
      <c r="H8201" s="8" t="s">
        <v>218</v>
      </c>
    </row>
    <row r="8202" spans="1:8" ht="15.75" customHeight="1" x14ac:dyDescent="0.3">
      <c r="A8202" s="7">
        <v>8201</v>
      </c>
      <c r="B8202" s="7">
        <v>1611</v>
      </c>
      <c r="C8202" s="7" t="s">
        <v>156</v>
      </c>
      <c r="D8202" s="7">
        <v>35</v>
      </c>
      <c r="E8202" s="7" t="s">
        <v>23281</v>
      </c>
      <c r="F8202" s="7" t="s">
        <v>161</v>
      </c>
      <c r="G8202" s="7" t="s">
        <v>1012</v>
      </c>
      <c r="H8202" s="7" t="s">
        <v>163</v>
      </c>
    </row>
    <row r="8203" spans="1:8" ht="15.75" customHeight="1" x14ac:dyDescent="0.3">
      <c r="A8203" s="8">
        <v>8202</v>
      </c>
      <c r="B8203" s="8">
        <v>1611</v>
      </c>
      <c r="C8203" s="8" t="s">
        <v>167</v>
      </c>
      <c r="D8203" s="8">
        <v>35</v>
      </c>
      <c r="E8203" s="8" t="s">
        <v>14586</v>
      </c>
      <c r="F8203" s="8" t="s">
        <v>152</v>
      </c>
      <c r="G8203" s="8" t="s">
        <v>172</v>
      </c>
      <c r="H8203" s="8" t="s">
        <v>174</v>
      </c>
    </row>
    <row r="8204" spans="1:8" ht="15.75" customHeight="1" x14ac:dyDescent="0.3">
      <c r="A8204" s="7">
        <v>8203</v>
      </c>
      <c r="B8204" s="7">
        <v>1611</v>
      </c>
      <c r="C8204" s="7" t="s">
        <v>176</v>
      </c>
      <c r="D8204" s="7">
        <v>35</v>
      </c>
      <c r="E8204" s="7" t="s">
        <v>23285</v>
      </c>
      <c r="F8204" s="7" t="s">
        <v>172</v>
      </c>
      <c r="G8204" s="7" t="s">
        <v>388</v>
      </c>
      <c r="H8204" s="7" t="s">
        <v>812</v>
      </c>
    </row>
    <row r="8205" spans="1:8" ht="15.75" customHeight="1" x14ac:dyDescent="0.3">
      <c r="A8205" s="8">
        <v>8204</v>
      </c>
      <c r="B8205" s="8">
        <v>1611</v>
      </c>
      <c r="C8205" s="8" t="s">
        <v>192</v>
      </c>
      <c r="D8205" s="8">
        <v>35</v>
      </c>
      <c r="E8205" s="8" t="s">
        <v>14587</v>
      </c>
      <c r="F8205" s="8" t="s">
        <v>172</v>
      </c>
      <c r="G8205" s="8" t="s">
        <v>192</v>
      </c>
      <c r="H8205" s="8" t="s">
        <v>202</v>
      </c>
    </row>
    <row r="8206" spans="1:8" ht="15.75" customHeight="1" x14ac:dyDescent="0.3">
      <c r="A8206" s="7">
        <v>8205</v>
      </c>
      <c r="B8206" s="7">
        <v>1612</v>
      </c>
      <c r="C8206" s="7" t="s">
        <v>148</v>
      </c>
      <c r="D8206" s="7">
        <v>47</v>
      </c>
      <c r="E8206" s="7" t="s">
        <v>14592</v>
      </c>
      <c r="F8206" s="7"/>
      <c r="G8206" s="7" t="s">
        <v>152</v>
      </c>
      <c r="H8206" s="7" t="s">
        <v>314</v>
      </c>
    </row>
    <row r="8207" spans="1:8" ht="15.75" customHeight="1" x14ac:dyDescent="0.3">
      <c r="A8207" s="8">
        <v>8206</v>
      </c>
      <c r="B8207" s="8">
        <v>1612</v>
      </c>
      <c r="C8207" s="8" t="s">
        <v>156</v>
      </c>
      <c r="D8207" s="8">
        <v>47</v>
      </c>
      <c r="E8207" s="8" t="s">
        <v>23291</v>
      </c>
      <c r="F8207" s="8" t="s">
        <v>161</v>
      </c>
      <c r="G8207" s="8" t="s">
        <v>2236</v>
      </c>
      <c r="H8207" s="8" t="s">
        <v>163</v>
      </c>
    </row>
    <row r="8208" spans="1:8" ht="15.75" customHeight="1" x14ac:dyDescent="0.3">
      <c r="A8208" s="7">
        <v>8207</v>
      </c>
      <c r="B8208" s="7">
        <v>1613</v>
      </c>
      <c r="C8208" s="7" t="s">
        <v>148</v>
      </c>
      <c r="D8208" s="7">
        <v>70</v>
      </c>
      <c r="E8208" s="7" t="s">
        <v>14600</v>
      </c>
      <c r="F8208" s="7"/>
      <c r="G8208" s="7" t="s">
        <v>152</v>
      </c>
      <c r="H8208" s="7" t="s">
        <v>218</v>
      </c>
    </row>
    <row r="8209" spans="1:8" ht="15.75" customHeight="1" x14ac:dyDescent="0.3">
      <c r="A8209" s="8">
        <v>8208</v>
      </c>
      <c r="B8209" s="8">
        <v>1613</v>
      </c>
      <c r="C8209" s="8" t="s">
        <v>156</v>
      </c>
      <c r="D8209" s="8">
        <v>70</v>
      </c>
      <c r="E8209" s="8" t="s">
        <v>23295</v>
      </c>
      <c r="F8209" s="8" t="s">
        <v>161</v>
      </c>
      <c r="G8209" s="8" t="s">
        <v>6236</v>
      </c>
      <c r="H8209" s="8" t="s">
        <v>163</v>
      </c>
    </row>
    <row r="8210" spans="1:8" ht="15.75" customHeight="1" x14ac:dyDescent="0.3">
      <c r="A8210" s="7">
        <v>8209</v>
      </c>
      <c r="B8210" s="7">
        <v>1613</v>
      </c>
      <c r="C8210" s="7" t="s">
        <v>167</v>
      </c>
      <c r="D8210" s="7">
        <v>70</v>
      </c>
      <c r="E8210" s="7" t="s">
        <v>14601</v>
      </c>
      <c r="F8210" s="7" t="s">
        <v>152</v>
      </c>
      <c r="G8210" s="7" t="s">
        <v>172</v>
      </c>
      <c r="H8210" s="7" t="s">
        <v>174</v>
      </c>
    </row>
    <row r="8211" spans="1:8" ht="15.75" customHeight="1" x14ac:dyDescent="0.3">
      <c r="A8211" s="8">
        <v>8210</v>
      </c>
      <c r="B8211" s="8">
        <v>1613</v>
      </c>
      <c r="C8211" s="8" t="s">
        <v>192</v>
      </c>
      <c r="D8211" s="8">
        <v>70</v>
      </c>
      <c r="E8211" s="8" t="s">
        <v>14602</v>
      </c>
      <c r="F8211" s="8" t="s">
        <v>172</v>
      </c>
      <c r="G8211" s="8" t="s">
        <v>192</v>
      </c>
      <c r="H8211" s="8" t="s">
        <v>202</v>
      </c>
    </row>
    <row r="8212" spans="1:8" ht="15.75" customHeight="1" x14ac:dyDescent="0.3">
      <c r="A8212" s="7">
        <v>8211</v>
      </c>
      <c r="B8212" s="7">
        <v>1614</v>
      </c>
      <c r="C8212" s="7" t="s">
        <v>148</v>
      </c>
      <c r="D8212" s="7">
        <v>112</v>
      </c>
      <c r="E8212" s="7" t="s">
        <v>14607</v>
      </c>
      <c r="F8212" s="7"/>
      <c r="G8212" s="7" t="s">
        <v>152</v>
      </c>
      <c r="H8212" s="7" t="s">
        <v>218</v>
      </c>
    </row>
    <row r="8213" spans="1:8" ht="15.75" customHeight="1" x14ac:dyDescent="0.3">
      <c r="A8213" s="8">
        <v>8212</v>
      </c>
      <c r="B8213" s="8">
        <v>1614</v>
      </c>
      <c r="C8213" s="8" t="s">
        <v>156</v>
      </c>
      <c r="D8213" s="8">
        <v>112</v>
      </c>
      <c r="E8213" s="8" t="s">
        <v>23302</v>
      </c>
      <c r="F8213" s="8" t="s">
        <v>161</v>
      </c>
      <c r="G8213" s="8" t="s">
        <v>2359</v>
      </c>
      <c r="H8213" s="8" t="s">
        <v>163</v>
      </c>
    </row>
    <row r="8214" spans="1:8" ht="15.75" customHeight="1" x14ac:dyDescent="0.3">
      <c r="A8214" s="7">
        <v>8213</v>
      </c>
      <c r="B8214" s="7">
        <v>1614</v>
      </c>
      <c r="C8214" s="7" t="s">
        <v>167</v>
      </c>
      <c r="D8214" s="7">
        <v>112</v>
      </c>
      <c r="E8214" s="7" t="s">
        <v>14608</v>
      </c>
      <c r="F8214" s="7" t="s">
        <v>152</v>
      </c>
      <c r="G8214" s="7" t="s">
        <v>172</v>
      </c>
      <c r="H8214" s="7" t="s">
        <v>174</v>
      </c>
    </row>
    <row r="8215" spans="1:8" ht="15.75" customHeight="1" x14ac:dyDescent="0.3">
      <c r="A8215" s="8">
        <v>8214</v>
      </c>
      <c r="B8215" s="8">
        <v>1614</v>
      </c>
      <c r="C8215" s="8" t="s">
        <v>192</v>
      </c>
      <c r="D8215" s="8">
        <v>112</v>
      </c>
      <c r="E8215" s="8" t="s">
        <v>14609</v>
      </c>
      <c r="F8215" s="8" t="s">
        <v>172</v>
      </c>
      <c r="G8215" s="8" t="s">
        <v>192</v>
      </c>
      <c r="H8215" s="8" t="s">
        <v>202</v>
      </c>
    </row>
    <row r="8216" spans="1:8" ht="15.75" customHeight="1" x14ac:dyDescent="0.3">
      <c r="A8216" s="7">
        <v>8215</v>
      </c>
      <c r="B8216" s="7">
        <v>1615</v>
      </c>
      <c r="C8216" s="7" t="s">
        <v>148</v>
      </c>
      <c r="D8216" s="7">
        <v>15</v>
      </c>
      <c r="E8216" s="7" t="s">
        <v>14615</v>
      </c>
      <c r="F8216" s="7"/>
      <c r="G8216" s="7" t="s">
        <v>152</v>
      </c>
      <c r="H8216" s="7" t="s">
        <v>153</v>
      </c>
    </row>
    <row r="8217" spans="1:8" ht="15.75" customHeight="1" x14ac:dyDescent="0.3">
      <c r="A8217" s="8">
        <v>8216</v>
      </c>
      <c r="B8217" s="8">
        <v>1615</v>
      </c>
      <c r="C8217" s="8" t="s">
        <v>156</v>
      </c>
      <c r="D8217" s="8">
        <v>15</v>
      </c>
      <c r="E8217" s="8" t="s">
        <v>23311</v>
      </c>
      <c r="F8217" s="8" t="s">
        <v>161</v>
      </c>
      <c r="G8217" s="8" t="s">
        <v>2493</v>
      </c>
      <c r="H8217" s="8" t="s">
        <v>163</v>
      </c>
    </row>
    <row r="8218" spans="1:8" ht="15.75" customHeight="1" x14ac:dyDescent="0.3">
      <c r="A8218" s="7">
        <v>8217</v>
      </c>
      <c r="B8218" s="7">
        <v>1615</v>
      </c>
      <c r="C8218" s="7" t="s">
        <v>167</v>
      </c>
      <c r="D8218" s="7">
        <v>15</v>
      </c>
      <c r="E8218" s="7" t="s">
        <v>14616</v>
      </c>
      <c r="F8218" s="7" t="s">
        <v>152</v>
      </c>
      <c r="G8218" s="7" t="s">
        <v>172</v>
      </c>
      <c r="H8218" s="7" t="s">
        <v>174</v>
      </c>
    </row>
    <row r="8219" spans="1:8" ht="15.75" customHeight="1" x14ac:dyDescent="0.3">
      <c r="A8219" s="8">
        <v>8218</v>
      </c>
      <c r="B8219" s="8">
        <v>1615</v>
      </c>
      <c r="C8219" s="8" t="s">
        <v>192</v>
      </c>
      <c r="D8219" s="8">
        <v>15</v>
      </c>
      <c r="E8219" s="8" t="s">
        <v>14617</v>
      </c>
      <c r="F8219" s="8" t="s">
        <v>172</v>
      </c>
      <c r="G8219" s="8" t="s">
        <v>192</v>
      </c>
      <c r="H8219" s="8" t="s">
        <v>202</v>
      </c>
    </row>
    <row r="8220" spans="1:8" ht="15.75" customHeight="1" x14ac:dyDescent="0.3">
      <c r="A8220" s="7">
        <v>8219</v>
      </c>
      <c r="B8220" s="7">
        <v>1616</v>
      </c>
      <c r="C8220" s="7" t="s">
        <v>148</v>
      </c>
      <c r="D8220" s="7">
        <v>93</v>
      </c>
      <c r="E8220" s="7" t="s">
        <v>14622</v>
      </c>
      <c r="F8220" s="7"/>
      <c r="G8220" s="7" t="s">
        <v>152</v>
      </c>
      <c r="H8220" s="7" t="s">
        <v>153</v>
      </c>
    </row>
    <row r="8221" spans="1:8" ht="15.75" customHeight="1" x14ac:dyDescent="0.3">
      <c r="A8221" s="8">
        <v>8220</v>
      </c>
      <c r="B8221" s="8">
        <v>1616</v>
      </c>
      <c r="C8221" s="8" t="s">
        <v>156</v>
      </c>
      <c r="D8221" s="8">
        <v>93</v>
      </c>
      <c r="E8221" s="8" t="s">
        <v>23320</v>
      </c>
      <c r="F8221" s="8" t="s">
        <v>161</v>
      </c>
      <c r="G8221" s="8" t="s">
        <v>2864</v>
      </c>
      <c r="H8221" s="8" t="s">
        <v>163</v>
      </c>
    </row>
    <row r="8222" spans="1:8" ht="15.75" customHeight="1" x14ac:dyDescent="0.3">
      <c r="A8222" s="7">
        <v>8221</v>
      </c>
      <c r="B8222" s="7">
        <v>1616</v>
      </c>
      <c r="C8222" s="7" t="s">
        <v>167</v>
      </c>
      <c r="D8222" s="7">
        <v>93</v>
      </c>
      <c r="E8222" s="7" t="s">
        <v>14623</v>
      </c>
      <c r="F8222" s="7" t="s">
        <v>152</v>
      </c>
      <c r="G8222" s="7" t="s">
        <v>172</v>
      </c>
      <c r="H8222" s="7" t="s">
        <v>174</v>
      </c>
    </row>
    <row r="8223" spans="1:8" ht="15.75" customHeight="1" x14ac:dyDescent="0.3">
      <c r="A8223" s="8">
        <v>8222</v>
      </c>
      <c r="B8223" s="8">
        <v>1616</v>
      </c>
      <c r="C8223" s="8" t="s">
        <v>192</v>
      </c>
      <c r="D8223" s="8">
        <v>93</v>
      </c>
      <c r="E8223" s="8" t="s">
        <v>14624</v>
      </c>
      <c r="F8223" s="8" t="s">
        <v>172</v>
      </c>
      <c r="G8223" s="8" t="s">
        <v>192</v>
      </c>
      <c r="H8223" s="8" t="s">
        <v>202</v>
      </c>
    </row>
    <row r="8224" spans="1:8" ht="15.75" customHeight="1" x14ac:dyDescent="0.3">
      <c r="A8224" s="7">
        <v>8223</v>
      </c>
      <c r="B8224" s="7">
        <v>1617</v>
      </c>
      <c r="C8224" s="7" t="s">
        <v>148</v>
      </c>
      <c r="D8224" s="7">
        <v>26</v>
      </c>
      <c r="E8224" s="7" t="s">
        <v>14629</v>
      </c>
      <c r="F8224" s="7"/>
      <c r="G8224" s="7" t="s">
        <v>152</v>
      </c>
      <c r="H8224" s="7" t="s">
        <v>218</v>
      </c>
    </row>
    <row r="8225" spans="1:8" ht="15.75" customHeight="1" x14ac:dyDescent="0.3">
      <c r="A8225" s="8">
        <v>8224</v>
      </c>
      <c r="B8225" s="8">
        <v>1617</v>
      </c>
      <c r="C8225" s="8" t="s">
        <v>156</v>
      </c>
      <c r="D8225" s="8">
        <v>26</v>
      </c>
      <c r="E8225" s="8" t="s">
        <v>23328</v>
      </c>
      <c r="F8225" s="8" t="s">
        <v>161</v>
      </c>
      <c r="G8225" s="8" t="s">
        <v>2192</v>
      </c>
      <c r="H8225" s="8" t="s">
        <v>163</v>
      </c>
    </row>
    <row r="8226" spans="1:8" ht="15.75" customHeight="1" x14ac:dyDescent="0.3">
      <c r="A8226" s="7">
        <v>8225</v>
      </c>
      <c r="B8226" s="7">
        <v>1617</v>
      </c>
      <c r="C8226" s="7" t="s">
        <v>167</v>
      </c>
      <c r="D8226" s="7">
        <v>26</v>
      </c>
      <c r="E8226" s="7" t="s">
        <v>14630</v>
      </c>
      <c r="F8226" s="7" t="s">
        <v>152</v>
      </c>
      <c r="G8226" s="7" t="s">
        <v>172</v>
      </c>
      <c r="H8226" s="7" t="s">
        <v>174</v>
      </c>
    </row>
    <row r="8227" spans="1:8" ht="15.75" customHeight="1" x14ac:dyDescent="0.3">
      <c r="A8227" s="8">
        <v>8226</v>
      </c>
      <c r="B8227" s="8">
        <v>1617</v>
      </c>
      <c r="C8227" s="8" t="s">
        <v>176</v>
      </c>
      <c r="D8227" s="8">
        <v>26</v>
      </c>
      <c r="E8227" s="8" t="s">
        <v>23332</v>
      </c>
      <c r="F8227" s="8" t="s">
        <v>172</v>
      </c>
      <c r="G8227" s="8" t="s">
        <v>388</v>
      </c>
      <c r="H8227" s="8" t="s">
        <v>184</v>
      </c>
    </row>
    <row r="8228" spans="1:8" ht="15.75" customHeight="1" x14ac:dyDescent="0.3">
      <c r="A8228" s="7">
        <v>8227</v>
      </c>
      <c r="B8228" s="7">
        <v>1617</v>
      </c>
      <c r="C8228" s="7" t="s">
        <v>192</v>
      </c>
      <c r="D8228" s="7">
        <v>26</v>
      </c>
      <c r="E8228" s="7" t="s">
        <v>14631</v>
      </c>
      <c r="F8228" s="7" t="s">
        <v>172</v>
      </c>
      <c r="G8228" s="7" t="s">
        <v>192</v>
      </c>
      <c r="H8228" s="7" t="s">
        <v>202</v>
      </c>
    </row>
    <row r="8229" spans="1:8" ht="15.75" customHeight="1" x14ac:dyDescent="0.3">
      <c r="A8229" s="8">
        <v>8228</v>
      </c>
      <c r="B8229" s="8">
        <v>1618</v>
      </c>
      <c r="C8229" s="8" t="s">
        <v>148</v>
      </c>
      <c r="D8229" s="8">
        <v>12</v>
      </c>
      <c r="E8229" s="8" t="s">
        <v>14637</v>
      </c>
      <c r="F8229" s="8"/>
      <c r="G8229" s="8" t="s">
        <v>152</v>
      </c>
      <c r="H8229" s="8" t="s">
        <v>153</v>
      </c>
    </row>
    <row r="8230" spans="1:8" ht="15.75" customHeight="1" x14ac:dyDescent="0.3">
      <c r="A8230" s="7">
        <v>8229</v>
      </c>
      <c r="B8230" s="7">
        <v>1618</v>
      </c>
      <c r="C8230" s="7" t="s">
        <v>156</v>
      </c>
      <c r="D8230" s="7">
        <v>12</v>
      </c>
      <c r="E8230" s="7" t="s">
        <v>23339</v>
      </c>
      <c r="F8230" s="7" t="s">
        <v>161</v>
      </c>
      <c r="G8230" s="7" t="s">
        <v>2353</v>
      </c>
      <c r="H8230" s="7" t="s">
        <v>163</v>
      </c>
    </row>
    <row r="8231" spans="1:8" ht="15.75" customHeight="1" x14ac:dyDescent="0.3">
      <c r="A8231" s="8">
        <v>8230</v>
      </c>
      <c r="B8231" s="8">
        <v>1618</v>
      </c>
      <c r="C8231" s="8" t="s">
        <v>167</v>
      </c>
      <c r="D8231" s="8">
        <v>12</v>
      </c>
      <c r="E8231" s="8" t="s">
        <v>14638</v>
      </c>
      <c r="F8231" s="8" t="s">
        <v>152</v>
      </c>
      <c r="G8231" s="8" t="s">
        <v>172</v>
      </c>
      <c r="H8231" s="8" t="s">
        <v>174</v>
      </c>
    </row>
    <row r="8232" spans="1:8" ht="15.75" customHeight="1" x14ac:dyDescent="0.3">
      <c r="A8232" s="7">
        <v>8231</v>
      </c>
      <c r="B8232" s="7">
        <v>1618</v>
      </c>
      <c r="C8232" s="7" t="s">
        <v>176</v>
      </c>
      <c r="D8232" s="7">
        <v>12</v>
      </c>
      <c r="E8232" s="7" t="s">
        <v>23343</v>
      </c>
      <c r="F8232" s="7" t="s">
        <v>172</v>
      </c>
      <c r="G8232" s="7" t="s">
        <v>172</v>
      </c>
      <c r="H8232" s="7" t="s">
        <v>812</v>
      </c>
    </row>
    <row r="8233" spans="1:8" ht="15.75" customHeight="1" x14ac:dyDescent="0.3">
      <c r="A8233" s="8">
        <v>8232</v>
      </c>
      <c r="B8233" s="8">
        <v>1618</v>
      </c>
      <c r="C8233" s="8" t="s">
        <v>192</v>
      </c>
      <c r="D8233" s="8">
        <v>12</v>
      </c>
      <c r="E8233" s="8" t="s">
        <v>14639</v>
      </c>
      <c r="F8233" s="8" t="s">
        <v>172</v>
      </c>
      <c r="G8233" s="8" t="s">
        <v>192</v>
      </c>
      <c r="H8233" s="8" t="s">
        <v>202</v>
      </c>
    </row>
    <row r="8234" spans="1:8" ht="15.75" customHeight="1" x14ac:dyDescent="0.3">
      <c r="A8234" s="7">
        <v>8233</v>
      </c>
      <c r="B8234" s="7">
        <v>1619</v>
      </c>
      <c r="C8234" s="7" t="s">
        <v>148</v>
      </c>
      <c r="D8234" s="7">
        <v>15</v>
      </c>
      <c r="E8234" s="7" t="s">
        <v>14646</v>
      </c>
      <c r="F8234" s="7"/>
      <c r="G8234" s="7" t="s">
        <v>152</v>
      </c>
      <c r="H8234" s="7" t="s">
        <v>218</v>
      </c>
    </row>
    <row r="8235" spans="1:8" ht="15.75" customHeight="1" x14ac:dyDescent="0.3">
      <c r="A8235" s="8">
        <v>8234</v>
      </c>
      <c r="B8235" s="8">
        <v>1619</v>
      </c>
      <c r="C8235" s="8" t="s">
        <v>156</v>
      </c>
      <c r="D8235" s="8">
        <v>15</v>
      </c>
      <c r="E8235" s="8" t="s">
        <v>23348</v>
      </c>
      <c r="F8235" s="8" t="s">
        <v>161</v>
      </c>
      <c r="G8235" s="8" t="s">
        <v>2493</v>
      </c>
      <c r="H8235" s="8" t="s">
        <v>163</v>
      </c>
    </row>
    <row r="8236" spans="1:8" ht="15.75" customHeight="1" x14ac:dyDescent="0.3">
      <c r="A8236" s="7">
        <v>8235</v>
      </c>
      <c r="B8236" s="7">
        <v>1619</v>
      </c>
      <c r="C8236" s="7" t="s">
        <v>167</v>
      </c>
      <c r="D8236" s="7">
        <v>15</v>
      </c>
      <c r="E8236" s="7" t="s">
        <v>14647</v>
      </c>
      <c r="F8236" s="7" t="s">
        <v>152</v>
      </c>
      <c r="G8236" s="7" t="s">
        <v>172</v>
      </c>
      <c r="H8236" s="7" t="s">
        <v>174</v>
      </c>
    </row>
    <row r="8237" spans="1:8" ht="15.75" customHeight="1" x14ac:dyDescent="0.3">
      <c r="A8237" s="8">
        <v>8236</v>
      </c>
      <c r="B8237" s="8">
        <v>1619</v>
      </c>
      <c r="C8237" s="8" t="s">
        <v>176</v>
      </c>
      <c r="D8237" s="8">
        <v>15</v>
      </c>
      <c r="E8237" s="8" t="s">
        <v>23356</v>
      </c>
      <c r="F8237" s="8" t="s">
        <v>172</v>
      </c>
      <c r="G8237" s="8" t="s">
        <v>388</v>
      </c>
      <c r="H8237" s="8" t="s">
        <v>288</v>
      </c>
    </row>
    <row r="8238" spans="1:8" ht="15.75" customHeight="1" x14ac:dyDescent="0.3">
      <c r="A8238" s="7">
        <v>8237</v>
      </c>
      <c r="B8238" s="7">
        <v>1619</v>
      </c>
      <c r="C8238" s="7" t="s">
        <v>192</v>
      </c>
      <c r="D8238" s="7">
        <v>15</v>
      </c>
      <c r="E8238" s="7" t="s">
        <v>14648</v>
      </c>
      <c r="F8238" s="7" t="s">
        <v>172</v>
      </c>
      <c r="G8238" s="7" t="s">
        <v>192</v>
      </c>
      <c r="H8238" s="7" t="s">
        <v>202</v>
      </c>
    </row>
    <row r="8239" spans="1:8" ht="15.75" customHeight="1" x14ac:dyDescent="0.3">
      <c r="A8239" s="8">
        <v>8238</v>
      </c>
      <c r="B8239" s="8">
        <v>1620</v>
      </c>
      <c r="C8239" s="8" t="s">
        <v>148</v>
      </c>
      <c r="D8239" s="8">
        <v>104</v>
      </c>
      <c r="E8239" s="8" t="s">
        <v>14654</v>
      </c>
      <c r="F8239" s="8"/>
      <c r="G8239" s="8" t="s">
        <v>152</v>
      </c>
      <c r="H8239" s="8" t="s">
        <v>492</v>
      </c>
    </row>
    <row r="8240" spans="1:8" ht="15.75" customHeight="1" x14ac:dyDescent="0.3">
      <c r="A8240" s="7">
        <v>8239</v>
      </c>
      <c r="B8240" s="7">
        <v>1620</v>
      </c>
      <c r="C8240" s="7" t="s">
        <v>156</v>
      </c>
      <c r="D8240" s="7">
        <v>104</v>
      </c>
      <c r="E8240" s="7" t="s">
        <v>23358</v>
      </c>
      <c r="F8240" s="7" t="s">
        <v>161</v>
      </c>
      <c r="G8240" s="7" t="s">
        <v>412</v>
      </c>
      <c r="H8240" s="7" t="s">
        <v>163</v>
      </c>
    </row>
    <row r="8241" spans="1:8" ht="15.75" customHeight="1" x14ac:dyDescent="0.3">
      <c r="A8241" s="8">
        <v>8240</v>
      </c>
      <c r="B8241" s="8">
        <v>1620</v>
      </c>
      <c r="C8241" s="8" t="s">
        <v>167</v>
      </c>
      <c r="D8241" s="8">
        <v>104</v>
      </c>
      <c r="E8241" s="8" t="s">
        <v>14655</v>
      </c>
      <c r="F8241" s="8" t="s">
        <v>152</v>
      </c>
      <c r="G8241" s="8" t="s">
        <v>172</v>
      </c>
      <c r="H8241" s="8" t="s">
        <v>174</v>
      </c>
    </row>
    <row r="8242" spans="1:8" ht="15.75" customHeight="1" x14ac:dyDescent="0.3">
      <c r="A8242" s="7">
        <v>8241</v>
      </c>
      <c r="B8242" s="7">
        <v>1620</v>
      </c>
      <c r="C8242" s="7" t="s">
        <v>192</v>
      </c>
      <c r="D8242" s="7">
        <v>104</v>
      </c>
      <c r="E8242" s="7" t="s">
        <v>14656</v>
      </c>
      <c r="F8242" s="7" t="s">
        <v>172</v>
      </c>
      <c r="G8242" s="7" t="s">
        <v>192</v>
      </c>
      <c r="H8242" s="7" t="s">
        <v>202</v>
      </c>
    </row>
    <row r="8243" spans="1:8" ht="15.75" customHeight="1" x14ac:dyDescent="0.3">
      <c r="A8243" s="8">
        <v>8242</v>
      </c>
      <c r="B8243" s="8">
        <v>1620</v>
      </c>
      <c r="C8243" s="8" t="s">
        <v>116</v>
      </c>
      <c r="D8243" s="8">
        <v>104</v>
      </c>
      <c r="E8243" s="8" t="s">
        <v>23364</v>
      </c>
      <c r="F8243" s="8" t="s">
        <v>192</v>
      </c>
      <c r="G8243" s="8" t="s">
        <v>116</v>
      </c>
      <c r="H8243" s="8" t="s">
        <v>210</v>
      </c>
    </row>
    <row r="8244" spans="1:8" ht="15.75" customHeight="1" x14ac:dyDescent="0.3">
      <c r="A8244" s="7">
        <v>8243</v>
      </c>
      <c r="B8244" s="7">
        <v>1621</v>
      </c>
      <c r="C8244" s="7" t="s">
        <v>148</v>
      </c>
      <c r="D8244" s="7">
        <v>65</v>
      </c>
      <c r="E8244" s="7" t="s">
        <v>14662</v>
      </c>
      <c r="F8244" s="7"/>
      <c r="G8244" s="7" t="s">
        <v>152</v>
      </c>
      <c r="H8244" s="7" t="s">
        <v>153</v>
      </c>
    </row>
    <row r="8245" spans="1:8" ht="15.75" customHeight="1" x14ac:dyDescent="0.3">
      <c r="A8245" s="8">
        <v>8244</v>
      </c>
      <c r="B8245" s="8">
        <v>1621</v>
      </c>
      <c r="C8245" s="8" t="s">
        <v>156</v>
      </c>
      <c r="D8245" s="8">
        <v>65</v>
      </c>
      <c r="E8245" s="8" t="s">
        <v>23367</v>
      </c>
      <c r="F8245" s="8" t="s">
        <v>161</v>
      </c>
      <c r="G8245" s="8" t="s">
        <v>6222</v>
      </c>
      <c r="H8245" s="8" t="s">
        <v>163</v>
      </c>
    </row>
    <row r="8246" spans="1:8" ht="15.75" customHeight="1" x14ac:dyDescent="0.3">
      <c r="A8246" s="7">
        <v>8245</v>
      </c>
      <c r="B8246" s="7">
        <v>1621</v>
      </c>
      <c r="C8246" s="7" t="s">
        <v>167</v>
      </c>
      <c r="D8246" s="7">
        <v>65</v>
      </c>
      <c r="E8246" s="7" t="s">
        <v>14663</v>
      </c>
      <c r="F8246" s="7" t="s">
        <v>152</v>
      </c>
      <c r="G8246" s="7" t="s">
        <v>172</v>
      </c>
      <c r="H8246" s="7" t="s">
        <v>174</v>
      </c>
    </row>
    <row r="8247" spans="1:8" ht="15.75" customHeight="1" x14ac:dyDescent="0.3">
      <c r="A8247" s="8">
        <v>8246</v>
      </c>
      <c r="B8247" s="8">
        <v>1621</v>
      </c>
      <c r="C8247" s="8" t="s">
        <v>176</v>
      </c>
      <c r="D8247" s="8">
        <v>65</v>
      </c>
      <c r="E8247" s="8" t="s">
        <v>23372</v>
      </c>
      <c r="F8247" s="8" t="s">
        <v>172</v>
      </c>
      <c r="G8247" s="8" t="s">
        <v>388</v>
      </c>
      <c r="H8247" s="8" t="s">
        <v>288</v>
      </c>
    </row>
    <row r="8248" spans="1:8" ht="15.75" customHeight="1" x14ac:dyDescent="0.3">
      <c r="A8248" s="7">
        <v>8247</v>
      </c>
      <c r="B8248" s="7">
        <v>1621</v>
      </c>
      <c r="C8248" s="7" t="s">
        <v>192</v>
      </c>
      <c r="D8248" s="7">
        <v>65</v>
      </c>
      <c r="E8248" s="7" t="s">
        <v>14664</v>
      </c>
      <c r="F8248" s="7" t="s">
        <v>172</v>
      </c>
      <c r="G8248" s="7" t="s">
        <v>192</v>
      </c>
      <c r="H8248" s="7" t="s">
        <v>202</v>
      </c>
    </row>
    <row r="8249" spans="1:8" ht="15.75" customHeight="1" x14ac:dyDescent="0.3">
      <c r="A8249" s="8">
        <v>8248</v>
      </c>
      <c r="B8249" s="8">
        <v>1622</v>
      </c>
      <c r="C8249" s="8" t="s">
        <v>148</v>
      </c>
      <c r="D8249" s="8">
        <v>81</v>
      </c>
      <c r="E8249" s="8" t="s">
        <v>14668</v>
      </c>
      <c r="F8249" s="8"/>
      <c r="G8249" s="8" t="s">
        <v>152</v>
      </c>
      <c r="H8249" s="8" t="s">
        <v>314</v>
      </c>
    </row>
    <row r="8250" spans="1:8" ht="15.75" customHeight="1" x14ac:dyDescent="0.3">
      <c r="A8250" s="7">
        <v>8249</v>
      </c>
      <c r="B8250" s="7">
        <v>1622</v>
      </c>
      <c r="C8250" s="7" t="s">
        <v>156</v>
      </c>
      <c r="D8250" s="7">
        <v>81</v>
      </c>
      <c r="E8250" s="7" t="s">
        <v>23379</v>
      </c>
      <c r="F8250" s="7" t="s">
        <v>161</v>
      </c>
      <c r="G8250" s="7" t="s">
        <v>7265</v>
      </c>
      <c r="H8250" s="7" t="s">
        <v>163</v>
      </c>
    </row>
    <row r="8251" spans="1:8" ht="15.75" customHeight="1" x14ac:dyDescent="0.3">
      <c r="A8251" s="8">
        <v>8250</v>
      </c>
      <c r="B8251" s="8">
        <v>1622</v>
      </c>
      <c r="C8251" s="8" t="s">
        <v>167</v>
      </c>
      <c r="D8251" s="8">
        <v>81</v>
      </c>
      <c r="E8251" s="8" t="s">
        <v>14669</v>
      </c>
      <c r="F8251" s="8" t="s">
        <v>152</v>
      </c>
      <c r="G8251" s="8" t="s">
        <v>172</v>
      </c>
      <c r="H8251" s="8" t="s">
        <v>174</v>
      </c>
    </row>
    <row r="8252" spans="1:8" ht="15.75" customHeight="1" x14ac:dyDescent="0.3">
      <c r="A8252" s="7">
        <v>8251</v>
      </c>
      <c r="B8252" s="7">
        <v>1622</v>
      </c>
      <c r="C8252" s="7" t="s">
        <v>192</v>
      </c>
      <c r="D8252" s="7">
        <v>81</v>
      </c>
      <c r="E8252" s="7" t="s">
        <v>14670</v>
      </c>
      <c r="F8252" s="7" t="s">
        <v>172</v>
      </c>
      <c r="G8252" s="7" t="s">
        <v>192</v>
      </c>
      <c r="H8252" s="7" t="s">
        <v>202</v>
      </c>
    </row>
    <row r="8253" spans="1:8" ht="15.75" customHeight="1" x14ac:dyDescent="0.3">
      <c r="A8253" s="8">
        <v>8252</v>
      </c>
      <c r="B8253" s="8">
        <v>1623</v>
      </c>
      <c r="C8253" s="8" t="s">
        <v>148</v>
      </c>
      <c r="D8253" s="8">
        <v>87</v>
      </c>
      <c r="E8253" s="8" t="s">
        <v>1741</v>
      </c>
      <c r="F8253" s="8"/>
      <c r="G8253" s="8" t="s">
        <v>152</v>
      </c>
      <c r="H8253" s="8" t="s">
        <v>492</v>
      </c>
    </row>
    <row r="8254" spans="1:8" ht="15.75" customHeight="1" x14ac:dyDescent="0.3">
      <c r="A8254" s="7">
        <v>8253</v>
      </c>
      <c r="B8254" s="7">
        <v>1623</v>
      </c>
      <c r="C8254" s="7" t="s">
        <v>156</v>
      </c>
      <c r="D8254" s="7">
        <v>87</v>
      </c>
      <c r="E8254" s="7" t="s">
        <v>23386</v>
      </c>
      <c r="F8254" s="7" t="s">
        <v>161</v>
      </c>
      <c r="G8254" s="7" t="s">
        <v>572</v>
      </c>
      <c r="H8254" s="7" t="s">
        <v>163</v>
      </c>
    </row>
    <row r="8255" spans="1:8" ht="15.75" customHeight="1" x14ac:dyDescent="0.3">
      <c r="A8255" s="8">
        <v>8254</v>
      </c>
      <c r="B8255" s="8">
        <v>1623</v>
      </c>
      <c r="C8255" s="8" t="s">
        <v>167</v>
      </c>
      <c r="D8255" s="8">
        <v>87</v>
      </c>
      <c r="E8255" s="8" t="s">
        <v>14675</v>
      </c>
      <c r="F8255" s="8" t="s">
        <v>152</v>
      </c>
      <c r="G8255" s="8" t="s">
        <v>172</v>
      </c>
      <c r="H8255" s="8" t="s">
        <v>174</v>
      </c>
    </row>
    <row r="8256" spans="1:8" ht="15.75" customHeight="1" x14ac:dyDescent="0.3">
      <c r="A8256" s="7">
        <v>8255</v>
      </c>
      <c r="B8256" s="7">
        <v>1623</v>
      </c>
      <c r="C8256" s="7" t="s">
        <v>192</v>
      </c>
      <c r="D8256" s="7">
        <v>87</v>
      </c>
      <c r="E8256" s="7" t="s">
        <v>14676</v>
      </c>
      <c r="F8256" s="7" t="s">
        <v>172</v>
      </c>
      <c r="G8256" s="7" t="s">
        <v>192</v>
      </c>
      <c r="H8256" s="7" t="s">
        <v>202</v>
      </c>
    </row>
    <row r="8257" spans="1:8" ht="15.75" customHeight="1" x14ac:dyDescent="0.3">
      <c r="A8257" s="8">
        <v>8256</v>
      </c>
      <c r="B8257" s="8">
        <v>1623</v>
      </c>
      <c r="C8257" s="8" t="s">
        <v>116</v>
      </c>
      <c r="D8257" s="8">
        <v>87</v>
      </c>
      <c r="E8257" s="8" t="s">
        <v>23395</v>
      </c>
      <c r="F8257" s="8" t="s">
        <v>192</v>
      </c>
      <c r="G8257" s="8" t="s">
        <v>116</v>
      </c>
      <c r="H8257" s="8" t="s">
        <v>210</v>
      </c>
    </row>
    <row r="8258" spans="1:8" ht="15.75" customHeight="1" x14ac:dyDescent="0.3">
      <c r="A8258" s="7">
        <v>8257</v>
      </c>
      <c r="B8258" s="7">
        <v>1624</v>
      </c>
      <c r="C8258" s="7" t="s">
        <v>148</v>
      </c>
      <c r="D8258" s="7">
        <v>6</v>
      </c>
      <c r="E8258" s="7" t="s">
        <v>14682</v>
      </c>
      <c r="F8258" s="7"/>
      <c r="G8258" s="7" t="s">
        <v>152</v>
      </c>
      <c r="H8258" s="7" t="s">
        <v>153</v>
      </c>
    </row>
    <row r="8259" spans="1:8" ht="15.75" customHeight="1" x14ac:dyDescent="0.3">
      <c r="A8259" s="8">
        <v>8258</v>
      </c>
      <c r="B8259" s="8">
        <v>1624</v>
      </c>
      <c r="C8259" s="8" t="s">
        <v>156</v>
      </c>
      <c r="D8259" s="8">
        <v>6</v>
      </c>
      <c r="E8259" s="8" t="s">
        <v>23399</v>
      </c>
      <c r="F8259" s="8" t="s">
        <v>161</v>
      </c>
      <c r="G8259" s="8" t="s">
        <v>8104</v>
      </c>
      <c r="H8259" s="8" t="s">
        <v>163</v>
      </c>
    </row>
    <row r="8260" spans="1:8" ht="15.75" customHeight="1" x14ac:dyDescent="0.3">
      <c r="A8260" s="7">
        <v>8259</v>
      </c>
      <c r="B8260" s="7">
        <v>1624</v>
      </c>
      <c r="C8260" s="7" t="s">
        <v>167</v>
      </c>
      <c r="D8260" s="7">
        <v>6</v>
      </c>
      <c r="E8260" s="7" t="s">
        <v>14683</v>
      </c>
      <c r="F8260" s="7" t="s">
        <v>152</v>
      </c>
      <c r="G8260" s="7" t="s">
        <v>172</v>
      </c>
      <c r="H8260" s="7" t="s">
        <v>174</v>
      </c>
    </row>
    <row r="8261" spans="1:8" ht="15.75" customHeight="1" x14ac:dyDescent="0.3">
      <c r="A8261" s="8">
        <v>8260</v>
      </c>
      <c r="B8261" s="8">
        <v>1624</v>
      </c>
      <c r="C8261" s="8" t="s">
        <v>176</v>
      </c>
      <c r="D8261" s="8">
        <v>6</v>
      </c>
      <c r="E8261" s="8" t="s">
        <v>23403</v>
      </c>
      <c r="F8261" s="8" t="s">
        <v>172</v>
      </c>
      <c r="G8261" s="8" t="s">
        <v>172</v>
      </c>
      <c r="H8261" s="8" t="s">
        <v>812</v>
      </c>
    </row>
    <row r="8262" spans="1:8" ht="15.75" customHeight="1" x14ac:dyDescent="0.3">
      <c r="A8262" s="7">
        <v>8261</v>
      </c>
      <c r="B8262" s="7">
        <v>1624</v>
      </c>
      <c r="C8262" s="7" t="s">
        <v>192</v>
      </c>
      <c r="D8262" s="7">
        <v>6</v>
      </c>
      <c r="E8262" s="7" t="s">
        <v>14684</v>
      </c>
      <c r="F8262" s="7" t="s">
        <v>172</v>
      </c>
      <c r="G8262" s="7" t="s">
        <v>192</v>
      </c>
      <c r="H8262" s="7" t="s">
        <v>202</v>
      </c>
    </row>
    <row r="8263" spans="1:8" ht="15.75" customHeight="1" x14ac:dyDescent="0.3">
      <c r="A8263" s="8">
        <v>8262</v>
      </c>
      <c r="B8263" s="8">
        <v>1625</v>
      </c>
      <c r="C8263" s="8" t="s">
        <v>148</v>
      </c>
      <c r="D8263" s="8">
        <v>107</v>
      </c>
      <c r="E8263" s="8" t="s">
        <v>14689</v>
      </c>
      <c r="F8263" s="8"/>
      <c r="G8263" s="8" t="s">
        <v>152</v>
      </c>
      <c r="H8263" s="8" t="s">
        <v>492</v>
      </c>
    </row>
    <row r="8264" spans="1:8" ht="15.75" customHeight="1" x14ac:dyDescent="0.3">
      <c r="A8264" s="7">
        <v>8263</v>
      </c>
      <c r="B8264" s="7">
        <v>1625</v>
      </c>
      <c r="C8264" s="7" t="s">
        <v>156</v>
      </c>
      <c r="D8264" s="7">
        <v>107</v>
      </c>
      <c r="E8264" s="7" t="s">
        <v>23408</v>
      </c>
      <c r="F8264" s="7" t="s">
        <v>161</v>
      </c>
      <c r="G8264" s="7" t="s">
        <v>452</v>
      </c>
      <c r="H8264" s="7" t="s">
        <v>163</v>
      </c>
    </row>
    <row r="8265" spans="1:8" ht="15.75" customHeight="1" x14ac:dyDescent="0.3">
      <c r="A8265" s="8">
        <v>8264</v>
      </c>
      <c r="B8265" s="8">
        <v>1625</v>
      </c>
      <c r="C8265" s="8" t="s">
        <v>167</v>
      </c>
      <c r="D8265" s="8">
        <v>107</v>
      </c>
      <c r="E8265" s="8" t="s">
        <v>14690</v>
      </c>
      <c r="F8265" s="8" t="s">
        <v>152</v>
      </c>
      <c r="G8265" s="8" t="s">
        <v>172</v>
      </c>
      <c r="H8265" s="8" t="s">
        <v>174</v>
      </c>
    </row>
    <row r="8266" spans="1:8" ht="15.75" customHeight="1" x14ac:dyDescent="0.3">
      <c r="A8266" s="7">
        <v>8265</v>
      </c>
      <c r="B8266" s="7">
        <v>1625</v>
      </c>
      <c r="C8266" s="7" t="s">
        <v>176</v>
      </c>
      <c r="D8266" s="7">
        <v>107</v>
      </c>
      <c r="E8266" s="7" t="s">
        <v>23413</v>
      </c>
      <c r="F8266" s="7" t="s">
        <v>172</v>
      </c>
      <c r="G8266" s="7" t="s">
        <v>388</v>
      </c>
      <c r="H8266" s="7" t="s">
        <v>248</v>
      </c>
    </row>
    <row r="8267" spans="1:8" ht="15.75" customHeight="1" x14ac:dyDescent="0.3">
      <c r="A8267" s="8">
        <v>8266</v>
      </c>
      <c r="B8267" s="8">
        <v>1625</v>
      </c>
      <c r="C8267" s="8" t="s">
        <v>192</v>
      </c>
      <c r="D8267" s="8">
        <v>107</v>
      </c>
      <c r="E8267" s="8" t="s">
        <v>14691</v>
      </c>
      <c r="F8267" s="8" t="s">
        <v>172</v>
      </c>
      <c r="G8267" s="8" t="s">
        <v>192</v>
      </c>
      <c r="H8267" s="8" t="s">
        <v>202</v>
      </c>
    </row>
    <row r="8268" spans="1:8" ht="15.75" customHeight="1" x14ac:dyDescent="0.3">
      <c r="A8268" s="7">
        <v>8267</v>
      </c>
      <c r="B8268" s="7">
        <v>1625</v>
      </c>
      <c r="C8268" s="7" t="s">
        <v>116</v>
      </c>
      <c r="D8268" s="7">
        <v>107</v>
      </c>
      <c r="E8268" s="7" t="s">
        <v>23414</v>
      </c>
      <c r="F8268" s="7" t="s">
        <v>192</v>
      </c>
      <c r="G8268" s="7" t="s">
        <v>116</v>
      </c>
      <c r="H8268" s="7" t="s">
        <v>210</v>
      </c>
    </row>
    <row r="8269" spans="1:8" ht="15.75" customHeight="1" x14ac:dyDescent="0.3">
      <c r="A8269" s="8">
        <v>8268</v>
      </c>
      <c r="B8269" s="8">
        <v>1626</v>
      </c>
      <c r="C8269" s="8" t="s">
        <v>148</v>
      </c>
      <c r="D8269" s="8">
        <v>104</v>
      </c>
      <c r="E8269" s="8" t="s">
        <v>14697</v>
      </c>
      <c r="F8269" s="8"/>
      <c r="G8269" s="8" t="s">
        <v>152</v>
      </c>
      <c r="H8269" s="8" t="s">
        <v>218</v>
      </c>
    </row>
    <row r="8270" spans="1:8" ht="15.75" customHeight="1" x14ac:dyDescent="0.3">
      <c r="A8270" s="7">
        <v>8269</v>
      </c>
      <c r="B8270" s="7">
        <v>1626</v>
      </c>
      <c r="C8270" s="7" t="s">
        <v>156</v>
      </c>
      <c r="D8270" s="7">
        <v>104</v>
      </c>
      <c r="E8270" s="7" t="s">
        <v>23415</v>
      </c>
      <c r="F8270" s="7" t="s">
        <v>161</v>
      </c>
      <c r="G8270" s="7" t="s">
        <v>412</v>
      </c>
      <c r="H8270" s="7" t="s">
        <v>163</v>
      </c>
    </row>
    <row r="8271" spans="1:8" ht="15.75" customHeight="1" x14ac:dyDescent="0.3">
      <c r="A8271" s="8">
        <v>8270</v>
      </c>
      <c r="B8271" s="8">
        <v>1626</v>
      </c>
      <c r="C8271" s="8" t="s">
        <v>167</v>
      </c>
      <c r="D8271" s="8">
        <v>104</v>
      </c>
      <c r="E8271" s="8" t="s">
        <v>14698</v>
      </c>
      <c r="F8271" s="8" t="s">
        <v>152</v>
      </c>
      <c r="G8271" s="8" t="s">
        <v>172</v>
      </c>
      <c r="H8271" s="8" t="s">
        <v>174</v>
      </c>
    </row>
    <row r="8272" spans="1:8" ht="15.75" customHeight="1" x14ac:dyDescent="0.3">
      <c r="A8272" s="7">
        <v>8271</v>
      </c>
      <c r="B8272" s="7">
        <v>1626</v>
      </c>
      <c r="C8272" s="7" t="s">
        <v>176</v>
      </c>
      <c r="D8272" s="7">
        <v>104</v>
      </c>
      <c r="E8272" s="7" t="s">
        <v>23416</v>
      </c>
      <c r="F8272" s="7" t="s">
        <v>172</v>
      </c>
      <c r="G8272" s="7" t="s">
        <v>172</v>
      </c>
      <c r="H8272" s="7" t="s">
        <v>812</v>
      </c>
    </row>
    <row r="8273" spans="1:8" ht="15.75" customHeight="1" x14ac:dyDescent="0.3">
      <c r="A8273" s="8">
        <v>8272</v>
      </c>
      <c r="B8273" s="8">
        <v>1626</v>
      </c>
      <c r="C8273" s="8" t="s">
        <v>192</v>
      </c>
      <c r="D8273" s="8">
        <v>104</v>
      </c>
      <c r="E8273" s="8" t="s">
        <v>14699</v>
      </c>
      <c r="F8273" s="8" t="s">
        <v>172</v>
      </c>
      <c r="G8273" s="8" t="s">
        <v>192</v>
      </c>
      <c r="H8273" s="8" t="s">
        <v>202</v>
      </c>
    </row>
    <row r="8274" spans="1:8" ht="15.75" customHeight="1" x14ac:dyDescent="0.3">
      <c r="A8274" s="7">
        <v>8273</v>
      </c>
      <c r="B8274" s="7">
        <v>1627</v>
      </c>
      <c r="C8274" s="7" t="s">
        <v>148</v>
      </c>
      <c r="D8274" s="7">
        <v>72</v>
      </c>
      <c r="E8274" s="7" t="s">
        <v>14705</v>
      </c>
      <c r="F8274" s="7"/>
      <c r="G8274" s="7" t="s">
        <v>152</v>
      </c>
      <c r="H8274" s="7" t="s">
        <v>218</v>
      </c>
    </row>
    <row r="8275" spans="1:8" ht="15.75" customHeight="1" x14ac:dyDescent="0.3">
      <c r="A8275" s="8">
        <v>8274</v>
      </c>
      <c r="B8275" s="8">
        <v>1627</v>
      </c>
      <c r="C8275" s="8" t="s">
        <v>156</v>
      </c>
      <c r="D8275" s="8">
        <v>72</v>
      </c>
      <c r="E8275" s="8" t="s">
        <v>23417</v>
      </c>
      <c r="F8275" s="8" t="s">
        <v>161</v>
      </c>
      <c r="G8275" s="8" t="s">
        <v>3221</v>
      </c>
      <c r="H8275" s="8" t="s">
        <v>163</v>
      </c>
    </row>
    <row r="8276" spans="1:8" ht="15.75" customHeight="1" x14ac:dyDescent="0.3">
      <c r="A8276" s="7">
        <v>8275</v>
      </c>
      <c r="B8276" s="7">
        <v>1627</v>
      </c>
      <c r="C8276" s="7" t="s">
        <v>167</v>
      </c>
      <c r="D8276" s="7">
        <v>72</v>
      </c>
      <c r="E8276" s="7" t="s">
        <v>14706</v>
      </c>
      <c r="F8276" s="7" t="s">
        <v>152</v>
      </c>
      <c r="G8276" s="7" t="s">
        <v>172</v>
      </c>
      <c r="H8276" s="7" t="s">
        <v>174</v>
      </c>
    </row>
    <row r="8277" spans="1:8" ht="15.75" customHeight="1" x14ac:dyDescent="0.3">
      <c r="A8277" s="8">
        <v>8276</v>
      </c>
      <c r="B8277" s="8">
        <v>1627</v>
      </c>
      <c r="C8277" s="8" t="s">
        <v>192</v>
      </c>
      <c r="D8277" s="8">
        <v>72</v>
      </c>
      <c r="E8277" s="8" t="s">
        <v>14707</v>
      </c>
      <c r="F8277" s="8" t="s">
        <v>172</v>
      </c>
      <c r="G8277" s="8" t="s">
        <v>192</v>
      </c>
      <c r="H8277" s="8" t="s">
        <v>202</v>
      </c>
    </row>
    <row r="8278" spans="1:8" ht="15.75" customHeight="1" x14ac:dyDescent="0.3">
      <c r="A8278" s="7">
        <v>8277</v>
      </c>
      <c r="B8278" s="7">
        <v>1627</v>
      </c>
      <c r="C8278" s="7" t="s">
        <v>116</v>
      </c>
      <c r="D8278" s="7">
        <v>72</v>
      </c>
      <c r="E8278" s="7" t="s">
        <v>23418</v>
      </c>
      <c r="F8278" s="7" t="s">
        <v>192</v>
      </c>
      <c r="G8278" s="7" t="s">
        <v>116</v>
      </c>
      <c r="H8278" s="7" t="s">
        <v>210</v>
      </c>
    </row>
    <row r="8279" spans="1:8" ht="15.75" customHeight="1" x14ac:dyDescent="0.3">
      <c r="A8279" s="8">
        <v>8278</v>
      </c>
      <c r="B8279" s="8">
        <v>1628</v>
      </c>
      <c r="C8279" s="8" t="s">
        <v>148</v>
      </c>
      <c r="D8279" s="8">
        <v>43</v>
      </c>
      <c r="E8279" s="8" t="s">
        <v>14713</v>
      </c>
      <c r="F8279" s="8"/>
      <c r="G8279" s="8" t="s">
        <v>152</v>
      </c>
      <c r="H8279" s="8" t="s">
        <v>153</v>
      </c>
    </row>
    <row r="8280" spans="1:8" ht="15.75" customHeight="1" x14ac:dyDescent="0.3">
      <c r="A8280" s="7">
        <v>8279</v>
      </c>
      <c r="B8280" s="7">
        <v>1628</v>
      </c>
      <c r="C8280" s="7" t="s">
        <v>156</v>
      </c>
      <c r="D8280" s="7">
        <v>43</v>
      </c>
      <c r="E8280" s="7" t="s">
        <v>23419</v>
      </c>
      <c r="F8280" s="7" t="s">
        <v>161</v>
      </c>
      <c r="G8280" s="7" t="s">
        <v>2226</v>
      </c>
      <c r="H8280" s="7" t="s">
        <v>163</v>
      </c>
    </row>
    <row r="8281" spans="1:8" ht="15.75" customHeight="1" x14ac:dyDescent="0.3">
      <c r="A8281" s="8">
        <v>8280</v>
      </c>
      <c r="B8281" s="8">
        <v>1628</v>
      </c>
      <c r="C8281" s="8" t="s">
        <v>167</v>
      </c>
      <c r="D8281" s="8">
        <v>43</v>
      </c>
      <c r="E8281" s="8" t="s">
        <v>14714</v>
      </c>
      <c r="F8281" s="8" t="s">
        <v>152</v>
      </c>
      <c r="G8281" s="8" t="s">
        <v>172</v>
      </c>
      <c r="H8281" s="8" t="s">
        <v>174</v>
      </c>
    </row>
    <row r="8282" spans="1:8" ht="15.75" customHeight="1" x14ac:dyDescent="0.3">
      <c r="A8282" s="7">
        <v>8281</v>
      </c>
      <c r="B8282" s="7">
        <v>1628</v>
      </c>
      <c r="C8282" s="7" t="s">
        <v>176</v>
      </c>
      <c r="D8282" s="7">
        <v>43</v>
      </c>
      <c r="E8282" s="7" t="s">
        <v>23420</v>
      </c>
      <c r="F8282" s="7" t="s">
        <v>172</v>
      </c>
      <c r="G8282" s="7" t="s">
        <v>388</v>
      </c>
      <c r="H8282" s="7" t="s">
        <v>184</v>
      </c>
    </row>
    <row r="8283" spans="1:8" ht="15.75" customHeight="1" x14ac:dyDescent="0.3">
      <c r="A8283" s="8">
        <v>8282</v>
      </c>
      <c r="B8283" s="8">
        <v>1628</v>
      </c>
      <c r="C8283" s="8" t="s">
        <v>192</v>
      </c>
      <c r="D8283" s="8">
        <v>43</v>
      </c>
      <c r="E8283" s="8" t="s">
        <v>14715</v>
      </c>
      <c r="F8283" s="8" t="s">
        <v>172</v>
      </c>
      <c r="G8283" s="8" t="s">
        <v>192</v>
      </c>
      <c r="H8283" s="8" t="s">
        <v>202</v>
      </c>
    </row>
    <row r="8284" spans="1:8" ht="15.75" customHeight="1" x14ac:dyDescent="0.3">
      <c r="A8284" s="7">
        <v>8283</v>
      </c>
      <c r="B8284" s="7">
        <v>1628</v>
      </c>
      <c r="C8284" s="7" t="s">
        <v>116</v>
      </c>
      <c r="D8284" s="7">
        <v>43</v>
      </c>
      <c r="E8284" s="7" t="s">
        <v>23422</v>
      </c>
      <c r="F8284" s="7" t="s">
        <v>192</v>
      </c>
      <c r="G8284" s="7" t="s">
        <v>116</v>
      </c>
      <c r="H8284" s="7" t="s">
        <v>210</v>
      </c>
    </row>
    <row r="8285" spans="1:8" ht="15.75" customHeight="1" x14ac:dyDescent="0.3">
      <c r="A8285" s="8">
        <v>8284</v>
      </c>
      <c r="B8285" s="8">
        <v>1629</v>
      </c>
      <c r="C8285" s="8" t="s">
        <v>148</v>
      </c>
      <c r="D8285" s="8">
        <v>34</v>
      </c>
      <c r="E8285" s="8" t="s">
        <v>14721</v>
      </c>
      <c r="F8285" s="8"/>
      <c r="G8285" s="8" t="s">
        <v>152</v>
      </c>
      <c r="H8285" s="8" t="s">
        <v>314</v>
      </c>
    </row>
    <row r="8286" spans="1:8" ht="15.75" customHeight="1" x14ac:dyDescent="0.3">
      <c r="A8286" s="7">
        <v>8285</v>
      </c>
      <c r="B8286" s="7">
        <v>1629</v>
      </c>
      <c r="C8286" s="7" t="s">
        <v>156</v>
      </c>
      <c r="D8286" s="7">
        <v>34</v>
      </c>
      <c r="E8286" s="7" t="s">
        <v>23428</v>
      </c>
      <c r="F8286" s="7" t="s">
        <v>161</v>
      </c>
      <c r="G8286" s="7" t="s">
        <v>1511</v>
      </c>
      <c r="H8286" s="7" t="s">
        <v>163</v>
      </c>
    </row>
    <row r="8287" spans="1:8" ht="15.75" customHeight="1" x14ac:dyDescent="0.3">
      <c r="A8287" s="8">
        <v>8286</v>
      </c>
      <c r="B8287" s="8">
        <v>1629</v>
      </c>
      <c r="C8287" s="8" t="s">
        <v>167</v>
      </c>
      <c r="D8287" s="8">
        <v>34</v>
      </c>
      <c r="E8287" s="8" t="s">
        <v>14722</v>
      </c>
      <c r="F8287" s="8" t="s">
        <v>152</v>
      </c>
      <c r="G8287" s="8" t="s">
        <v>172</v>
      </c>
      <c r="H8287" s="8" t="s">
        <v>174</v>
      </c>
    </row>
    <row r="8288" spans="1:8" ht="15.75" customHeight="1" x14ac:dyDescent="0.3">
      <c r="A8288" s="7">
        <v>8287</v>
      </c>
      <c r="B8288" s="7">
        <v>1629</v>
      </c>
      <c r="C8288" s="7" t="s">
        <v>176</v>
      </c>
      <c r="D8288" s="7">
        <v>34</v>
      </c>
      <c r="E8288" s="7" t="s">
        <v>23435</v>
      </c>
      <c r="F8288" s="7" t="s">
        <v>172</v>
      </c>
      <c r="G8288" s="7" t="s">
        <v>172</v>
      </c>
      <c r="H8288" s="7" t="s">
        <v>184</v>
      </c>
    </row>
    <row r="8289" spans="1:8" ht="15.75" customHeight="1" x14ac:dyDescent="0.3">
      <c r="A8289" s="8">
        <v>8288</v>
      </c>
      <c r="B8289" s="8">
        <v>1629</v>
      </c>
      <c r="C8289" s="8" t="s">
        <v>192</v>
      </c>
      <c r="D8289" s="8">
        <v>34</v>
      </c>
      <c r="E8289" s="8" t="s">
        <v>14723</v>
      </c>
      <c r="F8289" s="8" t="s">
        <v>172</v>
      </c>
      <c r="G8289" s="8" t="s">
        <v>192</v>
      </c>
      <c r="H8289" s="8" t="s">
        <v>202</v>
      </c>
    </row>
    <row r="8290" spans="1:8" ht="15.75" customHeight="1" x14ac:dyDescent="0.3">
      <c r="A8290" s="7">
        <v>8289</v>
      </c>
      <c r="B8290" s="7">
        <v>1629</v>
      </c>
      <c r="C8290" s="7" t="s">
        <v>116</v>
      </c>
      <c r="D8290" s="7">
        <v>34</v>
      </c>
      <c r="E8290" s="7" t="s">
        <v>23444</v>
      </c>
      <c r="F8290" s="7" t="s">
        <v>192</v>
      </c>
      <c r="G8290" s="7" t="s">
        <v>116</v>
      </c>
      <c r="H8290" s="7" t="s">
        <v>210</v>
      </c>
    </row>
    <row r="8291" spans="1:8" ht="15.75" customHeight="1" x14ac:dyDescent="0.3">
      <c r="A8291" s="8">
        <v>8290</v>
      </c>
      <c r="B8291" s="8">
        <v>1630</v>
      </c>
      <c r="C8291" s="8" t="s">
        <v>148</v>
      </c>
      <c r="D8291" s="8">
        <v>118</v>
      </c>
      <c r="E8291" s="8" t="s">
        <v>14728</v>
      </c>
      <c r="F8291" s="8"/>
      <c r="G8291" s="8" t="s">
        <v>152</v>
      </c>
      <c r="H8291" s="8" t="s">
        <v>492</v>
      </c>
    </row>
    <row r="8292" spans="1:8" ht="15.75" customHeight="1" x14ac:dyDescent="0.3">
      <c r="A8292" s="7">
        <v>8291</v>
      </c>
      <c r="B8292" s="7">
        <v>1630</v>
      </c>
      <c r="C8292" s="7" t="s">
        <v>156</v>
      </c>
      <c r="D8292" s="7">
        <v>118</v>
      </c>
      <c r="E8292" s="7" t="s">
        <v>23450</v>
      </c>
      <c r="F8292" s="7" t="s">
        <v>161</v>
      </c>
      <c r="G8292" s="7" t="s">
        <v>1270</v>
      </c>
      <c r="H8292" s="7" t="s">
        <v>163</v>
      </c>
    </row>
    <row r="8293" spans="1:8" ht="15.75" customHeight="1" x14ac:dyDescent="0.3">
      <c r="A8293" s="8">
        <v>8292</v>
      </c>
      <c r="B8293" s="8">
        <v>1631</v>
      </c>
      <c r="C8293" s="8" t="s">
        <v>148</v>
      </c>
      <c r="D8293" s="8">
        <v>50</v>
      </c>
      <c r="E8293" s="8" t="s">
        <v>14733</v>
      </c>
      <c r="F8293" s="8"/>
      <c r="G8293" s="8" t="s">
        <v>152</v>
      </c>
      <c r="H8293" s="8" t="s">
        <v>153</v>
      </c>
    </row>
    <row r="8294" spans="1:8" ht="15.75" customHeight="1" x14ac:dyDescent="0.3">
      <c r="A8294" s="7">
        <v>8293</v>
      </c>
      <c r="B8294" s="7">
        <v>1631</v>
      </c>
      <c r="C8294" s="7" t="s">
        <v>156</v>
      </c>
      <c r="D8294" s="7">
        <v>50</v>
      </c>
      <c r="E8294" s="7" t="s">
        <v>23455</v>
      </c>
      <c r="F8294" s="7" t="s">
        <v>161</v>
      </c>
      <c r="G8294" s="7" t="s">
        <v>1075</v>
      </c>
      <c r="H8294" s="7" t="s">
        <v>163</v>
      </c>
    </row>
    <row r="8295" spans="1:8" ht="15.75" customHeight="1" x14ac:dyDescent="0.3">
      <c r="A8295" s="8">
        <v>8294</v>
      </c>
      <c r="B8295" s="8">
        <v>1631</v>
      </c>
      <c r="C8295" s="8" t="s">
        <v>167</v>
      </c>
      <c r="D8295" s="8">
        <v>50</v>
      </c>
      <c r="E8295" s="8" t="s">
        <v>14734</v>
      </c>
      <c r="F8295" s="8" t="s">
        <v>152</v>
      </c>
      <c r="G8295" s="8" t="s">
        <v>172</v>
      </c>
      <c r="H8295" s="8" t="s">
        <v>174</v>
      </c>
    </row>
    <row r="8296" spans="1:8" ht="15.75" customHeight="1" x14ac:dyDescent="0.3">
      <c r="A8296" s="7">
        <v>8295</v>
      </c>
      <c r="B8296" s="7">
        <v>1631</v>
      </c>
      <c r="C8296" s="7" t="s">
        <v>176</v>
      </c>
      <c r="D8296" s="7">
        <v>50</v>
      </c>
      <c r="E8296" s="7" t="s">
        <v>23462</v>
      </c>
      <c r="F8296" s="7" t="s">
        <v>172</v>
      </c>
      <c r="G8296" s="7" t="s">
        <v>388</v>
      </c>
      <c r="H8296" s="7" t="s">
        <v>812</v>
      </c>
    </row>
    <row r="8297" spans="1:8" ht="15.75" customHeight="1" x14ac:dyDescent="0.3">
      <c r="A8297" s="8">
        <v>8296</v>
      </c>
      <c r="B8297" s="8">
        <v>1631</v>
      </c>
      <c r="C8297" s="8" t="s">
        <v>192</v>
      </c>
      <c r="D8297" s="8">
        <v>50</v>
      </c>
      <c r="E8297" s="8" t="s">
        <v>14735</v>
      </c>
      <c r="F8297" s="8" t="s">
        <v>172</v>
      </c>
      <c r="G8297" s="8" t="s">
        <v>192</v>
      </c>
      <c r="H8297" s="8" t="s">
        <v>202</v>
      </c>
    </row>
    <row r="8298" spans="1:8" ht="15.75" customHeight="1" x14ac:dyDescent="0.3">
      <c r="A8298" s="7">
        <v>8297</v>
      </c>
      <c r="B8298" s="7">
        <v>1631</v>
      </c>
      <c r="C8298" s="7" t="s">
        <v>116</v>
      </c>
      <c r="D8298" s="7">
        <v>50</v>
      </c>
      <c r="E8298" s="7" t="s">
        <v>23465</v>
      </c>
      <c r="F8298" s="7" t="s">
        <v>192</v>
      </c>
      <c r="G8298" s="7" t="s">
        <v>116</v>
      </c>
      <c r="H8298" s="7" t="s">
        <v>210</v>
      </c>
    </row>
    <row r="8299" spans="1:8" ht="15.75" customHeight="1" x14ac:dyDescent="0.3">
      <c r="A8299" s="8">
        <v>8298</v>
      </c>
      <c r="B8299" s="8">
        <v>1632</v>
      </c>
      <c r="C8299" s="8" t="s">
        <v>148</v>
      </c>
      <c r="D8299" s="8">
        <v>26</v>
      </c>
      <c r="E8299" s="8" t="s">
        <v>14741</v>
      </c>
      <c r="F8299" s="8"/>
      <c r="G8299" s="8" t="s">
        <v>152</v>
      </c>
      <c r="H8299" s="8" t="s">
        <v>218</v>
      </c>
    </row>
    <row r="8300" spans="1:8" ht="15.75" customHeight="1" x14ac:dyDescent="0.3">
      <c r="A8300" s="7">
        <v>8299</v>
      </c>
      <c r="B8300" s="7">
        <v>1632</v>
      </c>
      <c r="C8300" s="7" t="s">
        <v>156</v>
      </c>
      <c r="D8300" s="7">
        <v>26</v>
      </c>
      <c r="E8300" s="7" t="s">
        <v>23469</v>
      </c>
      <c r="F8300" s="7" t="s">
        <v>161</v>
      </c>
      <c r="G8300" s="7" t="s">
        <v>2192</v>
      </c>
      <c r="H8300" s="7" t="s">
        <v>163</v>
      </c>
    </row>
    <row r="8301" spans="1:8" ht="15.75" customHeight="1" x14ac:dyDescent="0.3">
      <c r="A8301" s="8">
        <v>8300</v>
      </c>
      <c r="B8301" s="8">
        <v>1632</v>
      </c>
      <c r="C8301" s="8" t="s">
        <v>167</v>
      </c>
      <c r="D8301" s="8">
        <v>26</v>
      </c>
      <c r="E8301" s="8" t="s">
        <v>14742</v>
      </c>
      <c r="F8301" s="8" t="s">
        <v>152</v>
      </c>
      <c r="G8301" s="8" t="s">
        <v>172</v>
      </c>
      <c r="H8301" s="8" t="s">
        <v>174</v>
      </c>
    </row>
    <row r="8302" spans="1:8" ht="15.75" customHeight="1" x14ac:dyDescent="0.3">
      <c r="A8302" s="7">
        <v>8301</v>
      </c>
      <c r="B8302" s="7">
        <v>1632</v>
      </c>
      <c r="C8302" s="7" t="s">
        <v>176</v>
      </c>
      <c r="D8302" s="7">
        <v>26</v>
      </c>
      <c r="E8302" s="7" t="s">
        <v>19393</v>
      </c>
      <c r="F8302" s="7" t="s">
        <v>172</v>
      </c>
      <c r="G8302" s="7" t="s">
        <v>172</v>
      </c>
      <c r="H8302" s="7" t="s">
        <v>248</v>
      </c>
    </row>
    <row r="8303" spans="1:8" ht="15.75" customHeight="1" x14ac:dyDescent="0.3">
      <c r="A8303" s="8">
        <v>8302</v>
      </c>
      <c r="B8303" s="8">
        <v>1632</v>
      </c>
      <c r="C8303" s="8" t="s">
        <v>192</v>
      </c>
      <c r="D8303" s="8">
        <v>26</v>
      </c>
      <c r="E8303" s="8" t="s">
        <v>14743</v>
      </c>
      <c r="F8303" s="8" t="s">
        <v>172</v>
      </c>
      <c r="G8303" s="8" t="s">
        <v>192</v>
      </c>
      <c r="H8303" s="8" t="s">
        <v>202</v>
      </c>
    </row>
    <row r="8304" spans="1:8" ht="15.75" customHeight="1" x14ac:dyDescent="0.3">
      <c r="A8304" s="7">
        <v>8303</v>
      </c>
      <c r="B8304" s="7">
        <v>1633</v>
      </c>
      <c r="C8304" s="7" t="s">
        <v>148</v>
      </c>
      <c r="D8304" s="7">
        <v>64</v>
      </c>
      <c r="E8304" s="7" t="s">
        <v>14749</v>
      </c>
      <c r="F8304" s="7"/>
      <c r="G8304" s="7" t="s">
        <v>152</v>
      </c>
      <c r="H8304" s="7" t="s">
        <v>218</v>
      </c>
    </row>
    <row r="8305" spans="1:8" ht="15.75" customHeight="1" x14ac:dyDescent="0.3">
      <c r="A8305" s="8">
        <v>8304</v>
      </c>
      <c r="B8305" s="8">
        <v>1633</v>
      </c>
      <c r="C8305" s="8" t="s">
        <v>156</v>
      </c>
      <c r="D8305" s="8">
        <v>64</v>
      </c>
      <c r="E8305" s="8" t="s">
        <v>23479</v>
      </c>
      <c r="F8305" s="8" t="s">
        <v>161</v>
      </c>
      <c r="G8305" s="8" t="s">
        <v>2844</v>
      </c>
      <c r="H8305" s="8" t="s">
        <v>163</v>
      </c>
    </row>
    <row r="8306" spans="1:8" ht="15.75" customHeight="1" x14ac:dyDescent="0.3">
      <c r="A8306" s="7">
        <v>8305</v>
      </c>
      <c r="B8306" s="7">
        <v>1633</v>
      </c>
      <c r="C8306" s="7" t="s">
        <v>167</v>
      </c>
      <c r="D8306" s="7">
        <v>64</v>
      </c>
      <c r="E8306" s="7" t="s">
        <v>14750</v>
      </c>
      <c r="F8306" s="7" t="s">
        <v>152</v>
      </c>
      <c r="G8306" s="7" t="s">
        <v>172</v>
      </c>
      <c r="H8306" s="7" t="s">
        <v>174</v>
      </c>
    </row>
    <row r="8307" spans="1:8" ht="15.75" customHeight="1" x14ac:dyDescent="0.3">
      <c r="A8307" s="8">
        <v>8306</v>
      </c>
      <c r="B8307" s="8">
        <v>1633</v>
      </c>
      <c r="C8307" s="8" t="s">
        <v>192</v>
      </c>
      <c r="D8307" s="8">
        <v>64</v>
      </c>
      <c r="E8307" s="8" t="s">
        <v>14751</v>
      </c>
      <c r="F8307" s="8" t="s">
        <v>172</v>
      </c>
      <c r="G8307" s="8" t="s">
        <v>192</v>
      </c>
      <c r="H8307" s="8" t="s">
        <v>202</v>
      </c>
    </row>
    <row r="8308" spans="1:8" ht="15.75" customHeight="1" x14ac:dyDescent="0.3">
      <c r="A8308" s="7">
        <v>8307</v>
      </c>
      <c r="B8308" s="7">
        <v>1633</v>
      </c>
      <c r="C8308" s="7" t="s">
        <v>116</v>
      </c>
      <c r="D8308" s="7">
        <v>64</v>
      </c>
      <c r="E8308" s="7" t="s">
        <v>23486</v>
      </c>
      <c r="F8308" s="7" t="s">
        <v>192</v>
      </c>
      <c r="G8308" s="7" t="s">
        <v>116</v>
      </c>
      <c r="H8308" s="7" t="s">
        <v>210</v>
      </c>
    </row>
    <row r="8309" spans="1:8" ht="15.75" customHeight="1" x14ac:dyDescent="0.3">
      <c r="A8309" s="8">
        <v>8308</v>
      </c>
      <c r="B8309" s="8">
        <v>1634</v>
      </c>
      <c r="C8309" s="8" t="s">
        <v>148</v>
      </c>
      <c r="D8309" s="8">
        <v>66</v>
      </c>
      <c r="E8309" s="8" t="s">
        <v>14757</v>
      </c>
      <c r="F8309" s="8"/>
      <c r="G8309" s="8" t="s">
        <v>152</v>
      </c>
      <c r="H8309" s="8" t="s">
        <v>153</v>
      </c>
    </row>
    <row r="8310" spans="1:8" ht="15.75" customHeight="1" x14ac:dyDescent="0.3">
      <c r="A8310" s="7">
        <v>8309</v>
      </c>
      <c r="B8310" s="7">
        <v>1634</v>
      </c>
      <c r="C8310" s="7" t="s">
        <v>156</v>
      </c>
      <c r="D8310" s="7">
        <v>66</v>
      </c>
      <c r="E8310" s="7" t="s">
        <v>23492</v>
      </c>
      <c r="F8310" s="7" t="s">
        <v>161</v>
      </c>
      <c r="G8310" s="7" t="s">
        <v>2964</v>
      </c>
      <c r="H8310" s="7" t="s">
        <v>163</v>
      </c>
    </row>
    <row r="8311" spans="1:8" ht="15.75" customHeight="1" x14ac:dyDescent="0.3">
      <c r="A8311" s="8">
        <v>8310</v>
      </c>
      <c r="B8311" s="8">
        <v>1634</v>
      </c>
      <c r="C8311" s="8" t="s">
        <v>167</v>
      </c>
      <c r="D8311" s="8">
        <v>66</v>
      </c>
      <c r="E8311" s="8" t="s">
        <v>14758</v>
      </c>
      <c r="F8311" s="8" t="s">
        <v>152</v>
      </c>
      <c r="G8311" s="8" t="s">
        <v>172</v>
      </c>
      <c r="H8311" s="8" t="s">
        <v>174</v>
      </c>
    </row>
    <row r="8312" spans="1:8" ht="15.75" customHeight="1" x14ac:dyDescent="0.3">
      <c r="A8312" s="7">
        <v>8311</v>
      </c>
      <c r="B8312" s="7">
        <v>1634</v>
      </c>
      <c r="C8312" s="7" t="s">
        <v>176</v>
      </c>
      <c r="D8312" s="7">
        <v>66</v>
      </c>
      <c r="E8312" s="7" t="s">
        <v>23496</v>
      </c>
      <c r="F8312" s="7" t="s">
        <v>172</v>
      </c>
      <c r="G8312" s="7" t="s">
        <v>388</v>
      </c>
      <c r="H8312" s="7" t="s">
        <v>812</v>
      </c>
    </row>
    <row r="8313" spans="1:8" ht="15.75" customHeight="1" x14ac:dyDescent="0.3">
      <c r="A8313" s="8">
        <v>8312</v>
      </c>
      <c r="B8313" s="8">
        <v>1634</v>
      </c>
      <c r="C8313" s="8" t="s">
        <v>192</v>
      </c>
      <c r="D8313" s="8">
        <v>66</v>
      </c>
      <c r="E8313" s="8" t="s">
        <v>14759</v>
      </c>
      <c r="F8313" s="8" t="s">
        <v>172</v>
      </c>
      <c r="G8313" s="8" t="s">
        <v>192</v>
      </c>
      <c r="H8313" s="8" t="s">
        <v>202</v>
      </c>
    </row>
    <row r="8314" spans="1:8" ht="15.75" customHeight="1" x14ac:dyDescent="0.3">
      <c r="A8314" s="7">
        <v>8313</v>
      </c>
      <c r="B8314" s="7">
        <v>1635</v>
      </c>
      <c r="C8314" s="7" t="s">
        <v>148</v>
      </c>
      <c r="D8314" s="7">
        <v>105</v>
      </c>
      <c r="E8314" s="7" t="s">
        <v>14765</v>
      </c>
      <c r="F8314" s="7"/>
      <c r="G8314" s="7" t="s">
        <v>152</v>
      </c>
      <c r="H8314" s="7" t="s">
        <v>314</v>
      </c>
    </row>
    <row r="8315" spans="1:8" ht="15.75" customHeight="1" x14ac:dyDescent="0.3">
      <c r="A8315" s="8">
        <v>8314</v>
      </c>
      <c r="B8315" s="8">
        <v>1635</v>
      </c>
      <c r="C8315" s="8" t="s">
        <v>156</v>
      </c>
      <c r="D8315" s="8">
        <v>105</v>
      </c>
      <c r="E8315" s="8" t="s">
        <v>23501</v>
      </c>
      <c r="F8315" s="8" t="s">
        <v>161</v>
      </c>
      <c r="G8315" s="8" t="s">
        <v>1038</v>
      </c>
      <c r="H8315" s="8" t="s">
        <v>163</v>
      </c>
    </row>
    <row r="8316" spans="1:8" ht="15.75" customHeight="1" x14ac:dyDescent="0.3">
      <c r="A8316" s="7">
        <v>8315</v>
      </c>
      <c r="B8316" s="7">
        <v>1635</v>
      </c>
      <c r="C8316" s="7" t="s">
        <v>167</v>
      </c>
      <c r="D8316" s="7">
        <v>105</v>
      </c>
      <c r="E8316" s="7" t="s">
        <v>14766</v>
      </c>
      <c r="F8316" s="7" t="s">
        <v>152</v>
      </c>
      <c r="G8316" s="7" t="s">
        <v>172</v>
      </c>
      <c r="H8316" s="7" t="s">
        <v>174</v>
      </c>
    </row>
    <row r="8317" spans="1:8" ht="15.75" customHeight="1" x14ac:dyDescent="0.3">
      <c r="A8317" s="8">
        <v>8316</v>
      </c>
      <c r="B8317" s="8">
        <v>1635</v>
      </c>
      <c r="C8317" s="8" t="s">
        <v>192</v>
      </c>
      <c r="D8317" s="8">
        <v>105</v>
      </c>
      <c r="E8317" s="8" t="s">
        <v>14767</v>
      </c>
      <c r="F8317" s="8" t="s">
        <v>172</v>
      </c>
      <c r="G8317" s="8" t="s">
        <v>192</v>
      </c>
      <c r="H8317" s="8" t="s">
        <v>202</v>
      </c>
    </row>
    <row r="8318" spans="1:8" ht="15.75" customHeight="1" x14ac:dyDescent="0.3">
      <c r="A8318" s="7">
        <v>8317</v>
      </c>
      <c r="B8318" s="7">
        <v>1635</v>
      </c>
      <c r="C8318" s="7" t="s">
        <v>116</v>
      </c>
      <c r="D8318" s="7">
        <v>105</v>
      </c>
      <c r="E8318" s="7" t="s">
        <v>23507</v>
      </c>
      <c r="F8318" s="7" t="s">
        <v>192</v>
      </c>
      <c r="G8318" s="7" t="s">
        <v>116</v>
      </c>
      <c r="H8318" s="7" t="s">
        <v>210</v>
      </c>
    </row>
    <row r="8319" spans="1:8" ht="15.75" customHeight="1" x14ac:dyDescent="0.3">
      <c r="A8319" s="8">
        <v>8318</v>
      </c>
      <c r="B8319" s="8">
        <v>1636</v>
      </c>
      <c r="C8319" s="8" t="s">
        <v>148</v>
      </c>
      <c r="D8319" s="8">
        <v>40</v>
      </c>
      <c r="E8319" s="8" t="s">
        <v>14772</v>
      </c>
      <c r="F8319" s="8"/>
      <c r="G8319" s="8" t="s">
        <v>152</v>
      </c>
      <c r="H8319" s="8" t="s">
        <v>153</v>
      </c>
    </row>
    <row r="8320" spans="1:8" ht="15.75" customHeight="1" x14ac:dyDescent="0.3">
      <c r="A8320" s="7">
        <v>8319</v>
      </c>
      <c r="B8320" s="7">
        <v>1636</v>
      </c>
      <c r="C8320" s="7" t="s">
        <v>156</v>
      </c>
      <c r="D8320" s="7">
        <v>40</v>
      </c>
      <c r="E8320" s="7" t="s">
        <v>23512</v>
      </c>
      <c r="F8320" s="7" t="s">
        <v>161</v>
      </c>
      <c r="G8320" s="7" t="s">
        <v>2368</v>
      </c>
      <c r="H8320" s="7" t="s">
        <v>163</v>
      </c>
    </row>
    <row r="8321" spans="1:8" ht="15.75" customHeight="1" x14ac:dyDescent="0.3">
      <c r="A8321" s="8">
        <v>8320</v>
      </c>
      <c r="B8321" s="8">
        <v>1636</v>
      </c>
      <c r="C8321" s="8" t="s">
        <v>167</v>
      </c>
      <c r="D8321" s="8">
        <v>40</v>
      </c>
      <c r="E8321" s="8" t="s">
        <v>14774</v>
      </c>
      <c r="F8321" s="8" t="s">
        <v>152</v>
      </c>
      <c r="G8321" s="8" t="s">
        <v>172</v>
      </c>
      <c r="H8321" s="8" t="s">
        <v>174</v>
      </c>
    </row>
    <row r="8322" spans="1:8" ht="15.75" customHeight="1" x14ac:dyDescent="0.3">
      <c r="A8322" s="7">
        <v>8321</v>
      </c>
      <c r="B8322" s="7">
        <v>1636</v>
      </c>
      <c r="C8322" s="7" t="s">
        <v>192</v>
      </c>
      <c r="D8322" s="7">
        <v>40</v>
      </c>
      <c r="E8322" s="7" t="s">
        <v>14775</v>
      </c>
      <c r="F8322" s="7" t="s">
        <v>172</v>
      </c>
      <c r="G8322" s="7" t="s">
        <v>192</v>
      </c>
      <c r="H8322" s="7" t="s">
        <v>202</v>
      </c>
    </row>
    <row r="8323" spans="1:8" ht="15.75" customHeight="1" x14ac:dyDescent="0.3">
      <c r="A8323" s="8">
        <v>8322</v>
      </c>
      <c r="B8323" s="8">
        <v>1636</v>
      </c>
      <c r="C8323" s="8" t="s">
        <v>116</v>
      </c>
      <c r="D8323" s="8">
        <v>40</v>
      </c>
      <c r="E8323" s="8" t="s">
        <v>23519</v>
      </c>
      <c r="F8323" s="8" t="s">
        <v>192</v>
      </c>
      <c r="G8323" s="8" t="s">
        <v>116</v>
      </c>
      <c r="H8323" s="8" t="s">
        <v>210</v>
      </c>
    </row>
    <row r="8324" spans="1:8" ht="15.75" customHeight="1" x14ac:dyDescent="0.3">
      <c r="A8324" s="7">
        <v>8323</v>
      </c>
      <c r="B8324" s="7">
        <v>1637</v>
      </c>
      <c r="C8324" s="7" t="s">
        <v>148</v>
      </c>
      <c r="D8324" s="7">
        <v>66</v>
      </c>
      <c r="E8324" s="7" t="s">
        <v>14779</v>
      </c>
      <c r="F8324" s="7"/>
      <c r="G8324" s="7" t="s">
        <v>152</v>
      </c>
      <c r="H8324" s="7" t="s">
        <v>218</v>
      </c>
    </row>
    <row r="8325" spans="1:8" ht="15.75" customHeight="1" x14ac:dyDescent="0.3">
      <c r="A8325" s="8">
        <v>8324</v>
      </c>
      <c r="B8325" s="8">
        <v>1637</v>
      </c>
      <c r="C8325" s="8" t="s">
        <v>156</v>
      </c>
      <c r="D8325" s="8">
        <v>66</v>
      </c>
      <c r="E8325" s="8" t="s">
        <v>23522</v>
      </c>
      <c r="F8325" s="8" t="s">
        <v>161</v>
      </c>
      <c r="G8325" s="8" t="s">
        <v>2964</v>
      </c>
      <c r="H8325" s="8" t="s">
        <v>163</v>
      </c>
    </row>
    <row r="8326" spans="1:8" ht="15.75" customHeight="1" x14ac:dyDescent="0.3">
      <c r="A8326" s="7">
        <v>8325</v>
      </c>
      <c r="B8326" s="7">
        <v>1637</v>
      </c>
      <c r="C8326" s="7" t="s">
        <v>167</v>
      </c>
      <c r="D8326" s="7">
        <v>66</v>
      </c>
      <c r="E8326" s="7" t="s">
        <v>14780</v>
      </c>
      <c r="F8326" s="7" t="s">
        <v>152</v>
      </c>
      <c r="G8326" s="7" t="s">
        <v>172</v>
      </c>
      <c r="H8326" s="7" t="s">
        <v>174</v>
      </c>
    </row>
    <row r="8327" spans="1:8" ht="15.75" customHeight="1" x14ac:dyDescent="0.3">
      <c r="A8327" s="8">
        <v>8326</v>
      </c>
      <c r="B8327" s="8">
        <v>1637</v>
      </c>
      <c r="C8327" s="8" t="s">
        <v>192</v>
      </c>
      <c r="D8327" s="8">
        <v>66</v>
      </c>
      <c r="E8327" s="8" t="s">
        <v>14781</v>
      </c>
      <c r="F8327" s="8" t="s">
        <v>172</v>
      </c>
      <c r="G8327" s="8" t="s">
        <v>192</v>
      </c>
      <c r="H8327" s="8" t="s">
        <v>202</v>
      </c>
    </row>
    <row r="8328" spans="1:8" ht="15.75" customHeight="1" x14ac:dyDescent="0.3">
      <c r="A8328" s="7">
        <v>8327</v>
      </c>
      <c r="B8328" s="7">
        <v>1637</v>
      </c>
      <c r="C8328" s="7" t="s">
        <v>116</v>
      </c>
      <c r="D8328" s="7">
        <v>66</v>
      </c>
      <c r="E8328" s="7" t="s">
        <v>23529</v>
      </c>
      <c r="F8328" s="7" t="s">
        <v>192</v>
      </c>
      <c r="G8328" s="7" t="s">
        <v>116</v>
      </c>
      <c r="H8328" s="7" t="s">
        <v>210</v>
      </c>
    </row>
    <row r="8329" spans="1:8" ht="15.75" customHeight="1" x14ac:dyDescent="0.3">
      <c r="A8329" s="8">
        <v>8328</v>
      </c>
      <c r="B8329" s="8">
        <v>1638</v>
      </c>
      <c r="C8329" s="8" t="s">
        <v>148</v>
      </c>
      <c r="D8329" s="8">
        <v>59</v>
      </c>
      <c r="E8329" s="8" t="s">
        <v>14787</v>
      </c>
      <c r="F8329" s="8"/>
      <c r="G8329" s="8" t="s">
        <v>152</v>
      </c>
      <c r="H8329" s="8" t="s">
        <v>218</v>
      </c>
    </row>
    <row r="8330" spans="1:8" ht="15.75" customHeight="1" x14ac:dyDescent="0.3">
      <c r="A8330" s="7">
        <v>8329</v>
      </c>
      <c r="B8330" s="7">
        <v>1638</v>
      </c>
      <c r="C8330" s="7" t="s">
        <v>156</v>
      </c>
      <c r="D8330" s="7">
        <v>59</v>
      </c>
      <c r="E8330" s="7" t="s">
        <v>23535</v>
      </c>
      <c r="F8330" s="7" t="s">
        <v>161</v>
      </c>
      <c r="G8330" s="7" t="s">
        <v>1626</v>
      </c>
      <c r="H8330" s="7" t="s">
        <v>163</v>
      </c>
    </row>
    <row r="8331" spans="1:8" ht="15.75" customHeight="1" x14ac:dyDescent="0.3">
      <c r="A8331" s="8">
        <v>8330</v>
      </c>
      <c r="B8331" s="8">
        <v>1638</v>
      </c>
      <c r="C8331" s="8" t="s">
        <v>167</v>
      </c>
      <c r="D8331" s="8">
        <v>59</v>
      </c>
      <c r="E8331" s="8" t="s">
        <v>14788</v>
      </c>
      <c r="F8331" s="8" t="s">
        <v>152</v>
      </c>
      <c r="G8331" s="8" t="s">
        <v>172</v>
      </c>
      <c r="H8331" s="8" t="s">
        <v>174</v>
      </c>
    </row>
    <row r="8332" spans="1:8" ht="15.75" customHeight="1" x14ac:dyDescent="0.3">
      <c r="A8332" s="7">
        <v>8331</v>
      </c>
      <c r="B8332" s="7">
        <v>1638</v>
      </c>
      <c r="C8332" s="7" t="s">
        <v>176</v>
      </c>
      <c r="D8332" s="7">
        <v>59</v>
      </c>
      <c r="E8332" s="7" t="s">
        <v>23539</v>
      </c>
      <c r="F8332" s="7" t="s">
        <v>172</v>
      </c>
      <c r="G8332" s="7" t="s">
        <v>388</v>
      </c>
      <c r="H8332" s="7" t="s">
        <v>288</v>
      </c>
    </row>
    <row r="8333" spans="1:8" ht="15.75" customHeight="1" x14ac:dyDescent="0.3">
      <c r="A8333" s="8">
        <v>8332</v>
      </c>
      <c r="B8333" s="8">
        <v>1638</v>
      </c>
      <c r="C8333" s="8" t="s">
        <v>192</v>
      </c>
      <c r="D8333" s="8">
        <v>59</v>
      </c>
      <c r="E8333" s="8" t="s">
        <v>14790</v>
      </c>
      <c r="F8333" s="8" t="s">
        <v>172</v>
      </c>
      <c r="G8333" s="8" t="s">
        <v>192</v>
      </c>
      <c r="H8333" s="8" t="s">
        <v>202</v>
      </c>
    </row>
    <row r="8334" spans="1:8" ht="15.75" customHeight="1" x14ac:dyDescent="0.3">
      <c r="A8334" s="7">
        <v>8333</v>
      </c>
      <c r="B8334" s="7">
        <v>1638</v>
      </c>
      <c r="C8334" s="7" t="s">
        <v>116</v>
      </c>
      <c r="D8334" s="7">
        <v>59</v>
      </c>
      <c r="E8334" s="7" t="s">
        <v>23542</v>
      </c>
      <c r="F8334" s="7" t="s">
        <v>192</v>
      </c>
      <c r="G8334" s="7" t="s">
        <v>116</v>
      </c>
      <c r="H8334" s="7" t="s">
        <v>210</v>
      </c>
    </row>
    <row r="8335" spans="1:8" ht="15.75" customHeight="1" x14ac:dyDescent="0.3">
      <c r="A8335" s="8">
        <v>8334</v>
      </c>
      <c r="B8335" s="8">
        <v>1639</v>
      </c>
      <c r="C8335" s="8" t="s">
        <v>148</v>
      </c>
      <c r="D8335" s="8">
        <v>57</v>
      </c>
      <c r="E8335" s="8" t="s">
        <v>14797</v>
      </c>
      <c r="F8335" s="8"/>
      <c r="G8335" s="8" t="s">
        <v>152</v>
      </c>
      <c r="H8335" s="8" t="s">
        <v>218</v>
      </c>
    </row>
    <row r="8336" spans="1:8" ht="15.75" customHeight="1" x14ac:dyDescent="0.3">
      <c r="A8336" s="7">
        <v>8335</v>
      </c>
      <c r="B8336" s="7">
        <v>1639</v>
      </c>
      <c r="C8336" s="7" t="s">
        <v>156</v>
      </c>
      <c r="D8336" s="7">
        <v>57</v>
      </c>
      <c r="E8336" s="7" t="s">
        <v>23547</v>
      </c>
      <c r="F8336" s="7" t="s">
        <v>161</v>
      </c>
      <c r="G8336" s="7" t="s">
        <v>272</v>
      </c>
      <c r="H8336" s="7" t="s">
        <v>163</v>
      </c>
    </row>
    <row r="8337" spans="1:8" ht="15.75" customHeight="1" x14ac:dyDescent="0.3">
      <c r="A8337" s="8">
        <v>8336</v>
      </c>
      <c r="B8337" s="8">
        <v>1639</v>
      </c>
      <c r="C8337" s="8" t="s">
        <v>167</v>
      </c>
      <c r="D8337" s="8">
        <v>57</v>
      </c>
      <c r="E8337" s="8" t="s">
        <v>14798</v>
      </c>
      <c r="F8337" s="8" t="s">
        <v>152</v>
      </c>
      <c r="G8337" s="8" t="s">
        <v>172</v>
      </c>
      <c r="H8337" s="8" t="s">
        <v>174</v>
      </c>
    </row>
    <row r="8338" spans="1:8" ht="15.75" customHeight="1" x14ac:dyDescent="0.3">
      <c r="A8338" s="7">
        <v>8337</v>
      </c>
      <c r="B8338" s="7">
        <v>1639</v>
      </c>
      <c r="C8338" s="7" t="s">
        <v>192</v>
      </c>
      <c r="D8338" s="7">
        <v>57</v>
      </c>
      <c r="E8338" s="7" t="s">
        <v>14799</v>
      </c>
      <c r="F8338" s="7" t="s">
        <v>172</v>
      </c>
      <c r="G8338" s="7" t="s">
        <v>192</v>
      </c>
      <c r="H8338" s="7" t="s">
        <v>202</v>
      </c>
    </row>
    <row r="8339" spans="1:8" ht="15.75" customHeight="1" x14ac:dyDescent="0.3">
      <c r="A8339" s="8">
        <v>8338</v>
      </c>
      <c r="B8339" s="8">
        <v>1640</v>
      </c>
      <c r="C8339" s="8" t="s">
        <v>148</v>
      </c>
      <c r="D8339" s="8">
        <v>41</v>
      </c>
      <c r="E8339" s="8" t="s">
        <v>14805</v>
      </c>
      <c r="F8339" s="8"/>
      <c r="G8339" s="8" t="s">
        <v>152</v>
      </c>
      <c r="H8339" s="8" t="s">
        <v>492</v>
      </c>
    </row>
    <row r="8340" spans="1:8" ht="15.75" customHeight="1" x14ac:dyDescent="0.3">
      <c r="A8340" s="7">
        <v>8339</v>
      </c>
      <c r="B8340" s="7">
        <v>1640</v>
      </c>
      <c r="C8340" s="7" t="s">
        <v>156</v>
      </c>
      <c r="D8340" s="7">
        <v>41</v>
      </c>
      <c r="E8340" s="7" t="s">
        <v>23556</v>
      </c>
      <c r="F8340" s="7" t="s">
        <v>161</v>
      </c>
      <c r="G8340" s="7" t="s">
        <v>2840</v>
      </c>
      <c r="H8340" s="7" t="s">
        <v>163</v>
      </c>
    </row>
    <row r="8341" spans="1:8" ht="15.75" customHeight="1" x14ac:dyDescent="0.3">
      <c r="A8341" s="8">
        <v>8340</v>
      </c>
      <c r="B8341" s="8">
        <v>1640</v>
      </c>
      <c r="C8341" s="8" t="s">
        <v>167</v>
      </c>
      <c r="D8341" s="8">
        <v>41</v>
      </c>
      <c r="E8341" s="8" t="s">
        <v>14806</v>
      </c>
      <c r="F8341" s="8" t="s">
        <v>152</v>
      </c>
      <c r="G8341" s="8" t="s">
        <v>172</v>
      </c>
      <c r="H8341" s="8" t="s">
        <v>174</v>
      </c>
    </row>
    <row r="8342" spans="1:8" ht="15.75" customHeight="1" x14ac:dyDescent="0.3">
      <c r="A8342" s="7">
        <v>8341</v>
      </c>
      <c r="B8342" s="7">
        <v>1640</v>
      </c>
      <c r="C8342" s="7" t="s">
        <v>176</v>
      </c>
      <c r="D8342" s="7">
        <v>41</v>
      </c>
      <c r="E8342" s="7" t="s">
        <v>23562</v>
      </c>
      <c r="F8342" s="7" t="s">
        <v>172</v>
      </c>
      <c r="G8342" s="7" t="s">
        <v>388</v>
      </c>
      <c r="H8342" s="7" t="s">
        <v>288</v>
      </c>
    </row>
    <row r="8343" spans="1:8" ht="15.75" customHeight="1" x14ac:dyDescent="0.3">
      <c r="A8343" s="8">
        <v>8342</v>
      </c>
      <c r="B8343" s="8">
        <v>1640</v>
      </c>
      <c r="C8343" s="8" t="s">
        <v>192</v>
      </c>
      <c r="D8343" s="8">
        <v>41</v>
      </c>
      <c r="E8343" s="8" t="s">
        <v>14807</v>
      </c>
      <c r="F8343" s="8" t="s">
        <v>172</v>
      </c>
      <c r="G8343" s="8" t="s">
        <v>192</v>
      </c>
      <c r="H8343" s="8" t="s">
        <v>202</v>
      </c>
    </row>
    <row r="8344" spans="1:8" ht="15.75" customHeight="1" x14ac:dyDescent="0.3">
      <c r="A8344" s="7">
        <v>8343</v>
      </c>
      <c r="B8344" s="7">
        <v>1640</v>
      </c>
      <c r="C8344" s="7" t="s">
        <v>116</v>
      </c>
      <c r="D8344" s="7">
        <v>41</v>
      </c>
      <c r="E8344" s="7" t="s">
        <v>23566</v>
      </c>
      <c r="F8344" s="7" t="s">
        <v>192</v>
      </c>
      <c r="G8344" s="7" t="s">
        <v>116</v>
      </c>
      <c r="H8344" s="7" t="s">
        <v>210</v>
      </c>
    </row>
    <row r="8345" spans="1:8" ht="15.75" customHeight="1" x14ac:dyDescent="0.3">
      <c r="A8345" s="8">
        <v>8344</v>
      </c>
      <c r="B8345" s="8">
        <v>1641</v>
      </c>
      <c r="C8345" s="8" t="s">
        <v>148</v>
      </c>
      <c r="D8345" s="8">
        <v>14</v>
      </c>
      <c r="E8345" s="8" t="s">
        <v>14813</v>
      </c>
      <c r="F8345" s="8"/>
      <c r="G8345" s="8" t="s">
        <v>152</v>
      </c>
      <c r="H8345" s="8" t="s">
        <v>218</v>
      </c>
    </row>
    <row r="8346" spans="1:8" ht="15.75" customHeight="1" x14ac:dyDescent="0.3">
      <c r="A8346" s="7">
        <v>8345</v>
      </c>
      <c r="B8346" s="7">
        <v>1641</v>
      </c>
      <c r="C8346" s="7" t="s">
        <v>156</v>
      </c>
      <c r="D8346" s="7">
        <v>14</v>
      </c>
      <c r="E8346" s="7" t="s">
        <v>23571</v>
      </c>
      <c r="F8346" s="7" t="s">
        <v>161</v>
      </c>
      <c r="G8346" s="7" t="s">
        <v>766</v>
      </c>
      <c r="H8346" s="7" t="s">
        <v>163</v>
      </c>
    </row>
    <row r="8347" spans="1:8" ht="15.75" customHeight="1" x14ac:dyDescent="0.3">
      <c r="A8347" s="8">
        <v>8346</v>
      </c>
      <c r="B8347" s="8">
        <v>1641</v>
      </c>
      <c r="C8347" s="8" t="s">
        <v>167</v>
      </c>
      <c r="D8347" s="8">
        <v>14</v>
      </c>
      <c r="E8347" s="8" t="s">
        <v>14814</v>
      </c>
      <c r="F8347" s="8" t="s">
        <v>152</v>
      </c>
      <c r="G8347" s="8" t="s">
        <v>172</v>
      </c>
      <c r="H8347" s="8" t="s">
        <v>174</v>
      </c>
    </row>
    <row r="8348" spans="1:8" ht="15.75" customHeight="1" x14ac:dyDescent="0.3">
      <c r="A8348" s="7">
        <v>8347</v>
      </c>
      <c r="B8348" s="7">
        <v>1641</v>
      </c>
      <c r="C8348" s="7" t="s">
        <v>176</v>
      </c>
      <c r="D8348" s="7">
        <v>14</v>
      </c>
      <c r="E8348" s="7" t="s">
        <v>23575</v>
      </c>
      <c r="F8348" s="7" t="s">
        <v>172</v>
      </c>
      <c r="G8348" s="7" t="s">
        <v>388</v>
      </c>
      <c r="H8348" s="7" t="s">
        <v>248</v>
      </c>
    </row>
    <row r="8349" spans="1:8" ht="15.75" customHeight="1" x14ac:dyDescent="0.3">
      <c r="A8349" s="8">
        <v>8348</v>
      </c>
      <c r="B8349" s="8">
        <v>1641</v>
      </c>
      <c r="C8349" s="8" t="s">
        <v>192</v>
      </c>
      <c r="D8349" s="8">
        <v>14</v>
      </c>
      <c r="E8349" s="8" t="s">
        <v>14815</v>
      </c>
      <c r="F8349" s="8" t="s">
        <v>172</v>
      </c>
      <c r="G8349" s="8" t="s">
        <v>192</v>
      </c>
      <c r="H8349" s="8" t="s">
        <v>202</v>
      </c>
    </row>
    <row r="8350" spans="1:8" ht="15.75" customHeight="1" x14ac:dyDescent="0.3">
      <c r="A8350" s="7">
        <v>8349</v>
      </c>
      <c r="B8350" s="7">
        <v>1642</v>
      </c>
      <c r="C8350" s="7" t="s">
        <v>148</v>
      </c>
      <c r="D8350" s="7">
        <v>32</v>
      </c>
      <c r="E8350" s="7" t="s">
        <v>14820</v>
      </c>
      <c r="F8350" s="7"/>
      <c r="G8350" s="7" t="s">
        <v>152</v>
      </c>
      <c r="H8350" s="7" t="s">
        <v>218</v>
      </c>
    </row>
    <row r="8351" spans="1:8" ht="15.75" customHeight="1" x14ac:dyDescent="0.3">
      <c r="A8351" s="8">
        <v>8350</v>
      </c>
      <c r="B8351" s="8">
        <v>1642</v>
      </c>
      <c r="C8351" s="8" t="s">
        <v>156</v>
      </c>
      <c r="D8351" s="8">
        <v>32</v>
      </c>
      <c r="E8351" s="8" t="s">
        <v>23581</v>
      </c>
      <c r="F8351" s="8" t="s">
        <v>161</v>
      </c>
      <c r="G8351" s="8" t="s">
        <v>230</v>
      </c>
      <c r="H8351" s="8" t="s">
        <v>163</v>
      </c>
    </row>
    <row r="8352" spans="1:8" ht="15.75" customHeight="1" x14ac:dyDescent="0.3">
      <c r="A8352" s="7">
        <v>8351</v>
      </c>
      <c r="B8352" s="7">
        <v>1642</v>
      </c>
      <c r="C8352" s="7" t="s">
        <v>167</v>
      </c>
      <c r="D8352" s="7">
        <v>32</v>
      </c>
      <c r="E8352" s="7" t="s">
        <v>14821</v>
      </c>
      <c r="F8352" s="7" t="s">
        <v>152</v>
      </c>
      <c r="G8352" s="7" t="s">
        <v>172</v>
      </c>
      <c r="H8352" s="7" t="s">
        <v>174</v>
      </c>
    </row>
    <row r="8353" spans="1:8" ht="15.75" customHeight="1" x14ac:dyDescent="0.3">
      <c r="A8353" s="8">
        <v>8352</v>
      </c>
      <c r="B8353" s="8">
        <v>1642</v>
      </c>
      <c r="C8353" s="8" t="s">
        <v>192</v>
      </c>
      <c r="D8353" s="8">
        <v>32</v>
      </c>
      <c r="E8353" s="8" t="s">
        <v>14822</v>
      </c>
      <c r="F8353" s="8" t="s">
        <v>172</v>
      </c>
      <c r="G8353" s="8" t="s">
        <v>192</v>
      </c>
      <c r="H8353" s="8" t="s">
        <v>202</v>
      </c>
    </row>
    <row r="8354" spans="1:8" ht="15.75" customHeight="1" x14ac:dyDescent="0.3">
      <c r="A8354" s="7">
        <v>8353</v>
      </c>
      <c r="B8354" s="7">
        <v>1643</v>
      </c>
      <c r="C8354" s="7" t="s">
        <v>148</v>
      </c>
      <c r="D8354" s="7">
        <v>49</v>
      </c>
      <c r="E8354" s="7" t="s">
        <v>14827</v>
      </c>
      <c r="F8354" s="7"/>
      <c r="G8354" s="7" t="s">
        <v>152</v>
      </c>
      <c r="H8354" s="7" t="s">
        <v>218</v>
      </c>
    </row>
    <row r="8355" spans="1:8" ht="15.75" customHeight="1" x14ac:dyDescent="0.3">
      <c r="A8355" s="8">
        <v>8354</v>
      </c>
      <c r="B8355" s="8">
        <v>1643</v>
      </c>
      <c r="C8355" s="8" t="s">
        <v>156</v>
      </c>
      <c r="D8355" s="8">
        <v>49</v>
      </c>
      <c r="E8355" s="8" t="s">
        <v>23591</v>
      </c>
      <c r="F8355" s="8" t="s">
        <v>161</v>
      </c>
      <c r="G8355" s="8" t="s">
        <v>2458</v>
      </c>
      <c r="H8355" s="8" t="s">
        <v>163</v>
      </c>
    </row>
    <row r="8356" spans="1:8" ht="15.75" customHeight="1" x14ac:dyDescent="0.3">
      <c r="A8356" s="7">
        <v>8355</v>
      </c>
      <c r="B8356" s="7">
        <v>1643</v>
      </c>
      <c r="C8356" s="7" t="s">
        <v>167</v>
      </c>
      <c r="D8356" s="7">
        <v>49</v>
      </c>
      <c r="E8356" s="7" t="s">
        <v>14828</v>
      </c>
      <c r="F8356" s="7" t="s">
        <v>152</v>
      </c>
      <c r="G8356" s="7" t="s">
        <v>172</v>
      </c>
      <c r="H8356" s="7" t="s">
        <v>174</v>
      </c>
    </row>
    <row r="8357" spans="1:8" ht="15.75" customHeight="1" x14ac:dyDescent="0.3">
      <c r="A8357" s="8">
        <v>8356</v>
      </c>
      <c r="B8357" s="8">
        <v>1643</v>
      </c>
      <c r="C8357" s="8" t="s">
        <v>192</v>
      </c>
      <c r="D8357" s="8">
        <v>49</v>
      </c>
      <c r="E8357" s="8" t="s">
        <v>14829</v>
      </c>
      <c r="F8357" s="8" t="s">
        <v>172</v>
      </c>
      <c r="G8357" s="8" t="s">
        <v>192</v>
      </c>
      <c r="H8357" s="8" t="s">
        <v>202</v>
      </c>
    </row>
    <row r="8358" spans="1:8" ht="15.75" customHeight="1" x14ac:dyDescent="0.3">
      <c r="A8358" s="7">
        <v>8357</v>
      </c>
      <c r="B8358" s="7">
        <v>1643</v>
      </c>
      <c r="C8358" s="7" t="s">
        <v>116</v>
      </c>
      <c r="D8358" s="7">
        <v>49</v>
      </c>
      <c r="E8358" s="7" t="s">
        <v>23597</v>
      </c>
      <c r="F8358" s="7" t="s">
        <v>192</v>
      </c>
      <c r="G8358" s="7" t="s">
        <v>116</v>
      </c>
      <c r="H8358" s="7" t="s">
        <v>210</v>
      </c>
    </row>
    <row r="8359" spans="1:8" ht="15.75" customHeight="1" x14ac:dyDescent="0.3">
      <c r="A8359" s="8">
        <v>8358</v>
      </c>
      <c r="B8359" s="8">
        <v>1644</v>
      </c>
      <c r="C8359" s="8" t="s">
        <v>148</v>
      </c>
      <c r="D8359" s="8">
        <v>90</v>
      </c>
      <c r="E8359" s="8" t="s">
        <v>14836</v>
      </c>
      <c r="F8359" s="8"/>
      <c r="G8359" s="8" t="s">
        <v>152</v>
      </c>
      <c r="H8359" s="8" t="s">
        <v>218</v>
      </c>
    </row>
    <row r="8360" spans="1:8" ht="15.75" customHeight="1" x14ac:dyDescent="0.3">
      <c r="A8360" s="7">
        <v>8359</v>
      </c>
      <c r="B8360" s="7">
        <v>1644</v>
      </c>
      <c r="C8360" s="7" t="s">
        <v>156</v>
      </c>
      <c r="D8360" s="7">
        <v>90</v>
      </c>
      <c r="E8360" s="7" t="s">
        <v>23601</v>
      </c>
      <c r="F8360" s="7" t="s">
        <v>161</v>
      </c>
      <c r="G8360" s="7" t="s">
        <v>1576</v>
      </c>
      <c r="H8360" s="7" t="s">
        <v>163</v>
      </c>
    </row>
    <row r="8361" spans="1:8" ht="15.75" customHeight="1" x14ac:dyDescent="0.3">
      <c r="A8361" s="8">
        <v>8360</v>
      </c>
      <c r="B8361" s="8">
        <v>1644</v>
      </c>
      <c r="C8361" s="8" t="s">
        <v>167</v>
      </c>
      <c r="D8361" s="8">
        <v>90</v>
      </c>
      <c r="E8361" s="8" t="s">
        <v>14837</v>
      </c>
      <c r="F8361" s="8" t="s">
        <v>152</v>
      </c>
      <c r="G8361" s="8" t="s">
        <v>172</v>
      </c>
      <c r="H8361" s="8" t="s">
        <v>174</v>
      </c>
    </row>
    <row r="8362" spans="1:8" ht="15.75" customHeight="1" x14ac:dyDescent="0.3">
      <c r="A8362" s="7">
        <v>8361</v>
      </c>
      <c r="B8362" s="7">
        <v>1644</v>
      </c>
      <c r="C8362" s="7" t="s">
        <v>192</v>
      </c>
      <c r="D8362" s="7">
        <v>90</v>
      </c>
      <c r="E8362" s="7" t="s">
        <v>14838</v>
      </c>
      <c r="F8362" s="7" t="s">
        <v>172</v>
      </c>
      <c r="G8362" s="7" t="s">
        <v>192</v>
      </c>
      <c r="H8362" s="7" t="s">
        <v>202</v>
      </c>
    </row>
    <row r="8363" spans="1:8" ht="15.75" customHeight="1" x14ac:dyDescent="0.3">
      <c r="A8363" s="8">
        <v>8362</v>
      </c>
      <c r="B8363" s="8">
        <v>1644</v>
      </c>
      <c r="C8363" s="8" t="s">
        <v>116</v>
      </c>
      <c r="D8363" s="8">
        <v>90</v>
      </c>
      <c r="E8363" s="8" t="s">
        <v>23606</v>
      </c>
      <c r="F8363" s="8" t="s">
        <v>192</v>
      </c>
      <c r="G8363" s="8" t="s">
        <v>116</v>
      </c>
      <c r="H8363" s="8" t="s">
        <v>210</v>
      </c>
    </row>
    <row r="8364" spans="1:8" ht="15.75" customHeight="1" x14ac:dyDescent="0.3">
      <c r="A8364" s="7">
        <v>8363</v>
      </c>
      <c r="B8364" s="7">
        <v>1645</v>
      </c>
      <c r="C8364" s="7" t="s">
        <v>148</v>
      </c>
      <c r="D8364" s="7">
        <v>92</v>
      </c>
      <c r="E8364" s="7" t="s">
        <v>14843</v>
      </c>
      <c r="F8364" s="7"/>
      <c r="G8364" s="7" t="s">
        <v>152</v>
      </c>
      <c r="H8364" s="7" t="s">
        <v>153</v>
      </c>
    </row>
    <row r="8365" spans="1:8" ht="15.75" customHeight="1" x14ac:dyDescent="0.3">
      <c r="A8365" s="8">
        <v>8364</v>
      </c>
      <c r="B8365" s="8">
        <v>1645</v>
      </c>
      <c r="C8365" s="8" t="s">
        <v>156</v>
      </c>
      <c r="D8365" s="8">
        <v>92</v>
      </c>
      <c r="E8365" s="8" t="s">
        <v>23607</v>
      </c>
      <c r="F8365" s="8" t="s">
        <v>161</v>
      </c>
      <c r="G8365" s="8" t="s">
        <v>2752</v>
      </c>
      <c r="H8365" s="8" t="s">
        <v>163</v>
      </c>
    </row>
    <row r="8366" spans="1:8" ht="15.75" customHeight="1" x14ac:dyDescent="0.3">
      <c r="A8366" s="7">
        <v>8365</v>
      </c>
      <c r="B8366" s="7">
        <v>1645</v>
      </c>
      <c r="C8366" s="7" t="s">
        <v>167</v>
      </c>
      <c r="D8366" s="7">
        <v>92</v>
      </c>
      <c r="E8366" s="7" t="s">
        <v>14844</v>
      </c>
      <c r="F8366" s="7" t="s">
        <v>152</v>
      </c>
      <c r="G8366" s="7" t="s">
        <v>172</v>
      </c>
      <c r="H8366" s="7" t="s">
        <v>174</v>
      </c>
    </row>
    <row r="8367" spans="1:8" ht="15.75" customHeight="1" x14ac:dyDescent="0.3">
      <c r="A8367" s="8">
        <v>8366</v>
      </c>
      <c r="B8367" s="8">
        <v>1646</v>
      </c>
      <c r="C8367" s="8" t="s">
        <v>148</v>
      </c>
      <c r="D8367" s="8">
        <v>68</v>
      </c>
      <c r="E8367" s="8" t="s">
        <v>14850</v>
      </c>
      <c r="F8367" s="8"/>
      <c r="G8367" s="8" t="s">
        <v>152</v>
      </c>
      <c r="H8367" s="8" t="s">
        <v>492</v>
      </c>
    </row>
    <row r="8368" spans="1:8" ht="15.75" customHeight="1" x14ac:dyDescent="0.3">
      <c r="A8368" s="7">
        <v>8367</v>
      </c>
      <c r="B8368" s="7">
        <v>1646</v>
      </c>
      <c r="C8368" s="7" t="s">
        <v>156</v>
      </c>
      <c r="D8368" s="7">
        <v>68</v>
      </c>
      <c r="E8368" s="7" t="s">
        <v>23608</v>
      </c>
      <c r="F8368" s="7" t="s">
        <v>161</v>
      </c>
      <c r="G8368" s="7" t="s">
        <v>3065</v>
      </c>
      <c r="H8368" s="7" t="s">
        <v>163</v>
      </c>
    </row>
    <row r="8369" spans="1:8" ht="15.75" customHeight="1" x14ac:dyDescent="0.3">
      <c r="A8369" s="8">
        <v>8368</v>
      </c>
      <c r="B8369" s="8">
        <v>1646</v>
      </c>
      <c r="C8369" s="8" t="s">
        <v>167</v>
      </c>
      <c r="D8369" s="8">
        <v>68</v>
      </c>
      <c r="E8369" s="8" t="s">
        <v>14851</v>
      </c>
      <c r="F8369" s="8" t="s">
        <v>152</v>
      </c>
      <c r="G8369" s="8" t="s">
        <v>172</v>
      </c>
      <c r="H8369" s="8" t="s">
        <v>174</v>
      </c>
    </row>
    <row r="8370" spans="1:8" ht="15.75" customHeight="1" x14ac:dyDescent="0.3">
      <c r="A8370" s="7">
        <v>8369</v>
      </c>
      <c r="B8370" s="7">
        <v>1646</v>
      </c>
      <c r="C8370" s="7" t="s">
        <v>176</v>
      </c>
      <c r="D8370" s="7">
        <v>68</v>
      </c>
      <c r="E8370" s="7" t="s">
        <v>23610</v>
      </c>
      <c r="F8370" s="7" t="s">
        <v>172</v>
      </c>
      <c r="G8370" s="7" t="s">
        <v>172</v>
      </c>
      <c r="H8370" s="7" t="s">
        <v>248</v>
      </c>
    </row>
    <row r="8371" spans="1:8" ht="15.75" customHeight="1" x14ac:dyDescent="0.3">
      <c r="A8371" s="8">
        <v>8370</v>
      </c>
      <c r="B8371" s="8">
        <v>1646</v>
      </c>
      <c r="C8371" s="8" t="s">
        <v>192</v>
      </c>
      <c r="D8371" s="8">
        <v>68</v>
      </c>
      <c r="E8371" s="8" t="s">
        <v>14852</v>
      </c>
      <c r="F8371" s="8" t="s">
        <v>172</v>
      </c>
      <c r="G8371" s="8" t="s">
        <v>192</v>
      </c>
      <c r="H8371" s="8" t="s">
        <v>202</v>
      </c>
    </row>
    <row r="8372" spans="1:8" ht="15.75" customHeight="1" x14ac:dyDescent="0.3">
      <c r="A8372" s="7">
        <v>8371</v>
      </c>
      <c r="B8372" s="7">
        <v>1646</v>
      </c>
      <c r="C8372" s="7" t="s">
        <v>116</v>
      </c>
      <c r="D8372" s="7">
        <v>68</v>
      </c>
      <c r="E8372" s="7" t="s">
        <v>23615</v>
      </c>
      <c r="F8372" s="7" t="s">
        <v>192</v>
      </c>
      <c r="G8372" s="7" t="s">
        <v>116</v>
      </c>
      <c r="H8372" s="7" t="s">
        <v>210</v>
      </c>
    </row>
    <row r="8373" spans="1:8" ht="15.75" customHeight="1" x14ac:dyDescent="0.3">
      <c r="A8373" s="8">
        <v>8372</v>
      </c>
      <c r="B8373" s="8">
        <v>1647</v>
      </c>
      <c r="C8373" s="8" t="s">
        <v>148</v>
      </c>
      <c r="D8373" s="8">
        <v>111</v>
      </c>
      <c r="E8373" s="8" t="s">
        <v>14856</v>
      </c>
      <c r="F8373" s="8"/>
      <c r="G8373" s="8" t="s">
        <v>152</v>
      </c>
      <c r="H8373" s="8" t="s">
        <v>218</v>
      </c>
    </row>
    <row r="8374" spans="1:8" ht="15.75" customHeight="1" x14ac:dyDescent="0.3">
      <c r="A8374" s="7">
        <v>8373</v>
      </c>
      <c r="B8374" s="7">
        <v>1647</v>
      </c>
      <c r="C8374" s="7" t="s">
        <v>156</v>
      </c>
      <c r="D8374" s="7">
        <v>111</v>
      </c>
      <c r="E8374" s="7" t="s">
        <v>23619</v>
      </c>
      <c r="F8374" s="7" t="s">
        <v>161</v>
      </c>
      <c r="G8374" s="7" t="s">
        <v>162</v>
      </c>
      <c r="H8374" s="7" t="s">
        <v>163</v>
      </c>
    </row>
    <row r="8375" spans="1:8" ht="15.75" customHeight="1" x14ac:dyDescent="0.3">
      <c r="A8375" s="8">
        <v>8374</v>
      </c>
      <c r="B8375" s="8">
        <v>1647</v>
      </c>
      <c r="C8375" s="8" t="s">
        <v>167</v>
      </c>
      <c r="D8375" s="8">
        <v>111</v>
      </c>
      <c r="E8375" s="8" t="s">
        <v>14857</v>
      </c>
      <c r="F8375" s="8" t="s">
        <v>152</v>
      </c>
      <c r="G8375" s="8" t="s">
        <v>172</v>
      </c>
      <c r="H8375" s="8" t="s">
        <v>174</v>
      </c>
    </row>
    <row r="8376" spans="1:8" ht="15.75" customHeight="1" x14ac:dyDescent="0.3">
      <c r="A8376" s="7">
        <v>8375</v>
      </c>
      <c r="B8376" s="7">
        <v>1647</v>
      </c>
      <c r="C8376" s="7" t="s">
        <v>192</v>
      </c>
      <c r="D8376" s="7">
        <v>111</v>
      </c>
      <c r="E8376" s="7" t="s">
        <v>14858</v>
      </c>
      <c r="F8376" s="7" t="s">
        <v>172</v>
      </c>
      <c r="G8376" s="7" t="s">
        <v>192</v>
      </c>
      <c r="H8376" s="7" t="s">
        <v>202</v>
      </c>
    </row>
    <row r="8377" spans="1:8" ht="15.75" customHeight="1" x14ac:dyDescent="0.3">
      <c r="A8377" s="8">
        <v>8376</v>
      </c>
      <c r="B8377" s="8">
        <v>1648</v>
      </c>
      <c r="C8377" s="8" t="s">
        <v>148</v>
      </c>
      <c r="D8377" s="8">
        <v>115</v>
      </c>
      <c r="E8377" s="8" t="s">
        <v>14863</v>
      </c>
      <c r="F8377" s="8"/>
      <c r="G8377" s="8" t="s">
        <v>152</v>
      </c>
      <c r="H8377" s="8" t="s">
        <v>492</v>
      </c>
    </row>
    <row r="8378" spans="1:8" ht="15.75" customHeight="1" x14ac:dyDescent="0.3">
      <c r="A8378" s="7">
        <v>8377</v>
      </c>
      <c r="B8378" s="7">
        <v>1648</v>
      </c>
      <c r="C8378" s="7" t="s">
        <v>156</v>
      </c>
      <c r="D8378" s="7">
        <v>115</v>
      </c>
      <c r="E8378" s="7" t="s">
        <v>23627</v>
      </c>
      <c r="F8378" s="7" t="s">
        <v>161</v>
      </c>
      <c r="G8378" s="7" t="s">
        <v>2653</v>
      </c>
      <c r="H8378" s="7" t="s">
        <v>163</v>
      </c>
    </row>
    <row r="8379" spans="1:8" ht="15.75" customHeight="1" x14ac:dyDescent="0.3">
      <c r="A8379" s="8">
        <v>8378</v>
      </c>
      <c r="B8379" s="8">
        <v>1648</v>
      </c>
      <c r="C8379" s="8" t="s">
        <v>167</v>
      </c>
      <c r="D8379" s="8">
        <v>115</v>
      </c>
      <c r="E8379" s="8" t="s">
        <v>14864</v>
      </c>
      <c r="F8379" s="8" t="s">
        <v>152</v>
      </c>
      <c r="G8379" s="8" t="s">
        <v>172</v>
      </c>
      <c r="H8379" s="8" t="s">
        <v>174</v>
      </c>
    </row>
    <row r="8380" spans="1:8" ht="15.75" customHeight="1" x14ac:dyDescent="0.3">
      <c r="A8380" s="7">
        <v>8379</v>
      </c>
      <c r="B8380" s="7">
        <v>1648</v>
      </c>
      <c r="C8380" s="7" t="s">
        <v>176</v>
      </c>
      <c r="D8380" s="7">
        <v>115</v>
      </c>
      <c r="E8380" s="7" t="s">
        <v>23634</v>
      </c>
      <c r="F8380" s="7" t="s">
        <v>172</v>
      </c>
      <c r="G8380" s="7" t="s">
        <v>388</v>
      </c>
      <c r="H8380" s="7" t="s">
        <v>184</v>
      </c>
    </row>
    <row r="8381" spans="1:8" ht="15.75" customHeight="1" x14ac:dyDescent="0.3">
      <c r="A8381" s="8">
        <v>8380</v>
      </c>
      <c r="B8381" s="8">
        <v>1648</v>
      </c>
      <c r="C8381" s="8" t="s">
        <v>192</v>
      </c>
      <c r="D8381" s="8">
        <v>115</v>
      </c>
      <c r="E8381" s="8" t="s">
        <v>14865</v>
      </c>
      <c r="F8381" s="8" t="s">
        <v>172</v>
      </c>
      <c r="G8381" s="8" t="s">
        <v>192</v>
      </c>
      <c r="H8381" s="8" t="s">
        <v>202</v>
      </c>
    </row>
    <row r="8382" spans="1:8" ht="15.75" customHeight="1" x14ac:dyDescent="0.3">
      <c r="A8382" s="7">
        <v>8381</v>
      </c>
      <c r="B8382" s="7">
        <v>1649</v>
      </c>
      <c r="C8382" s="7" t="s">
        <v>148</v>
      </c>
      <c r="D8382" s="7">
        <v>15</v>
      </c>
      <c r="E8382" s="7" t="s">
        <v>14870</v>
      </c>
      <c r="F8382" s="7"/>
      <c r="G8382" s="7" t="s">
        <v>152</v>
      </c>
      <c r="H8382" s="7" t="s">
        <v>492</v>
      </c>
    </row>
    <row r="8383" spans="1:8" ht="15.75" customHeight="1" x14ac:dyDescent="0.3">
      <c r="A8383" s="8">
        <v>8382</v>
      </c>
      <c r="B8383" s="8">
        <v>1649</v>
      </c>
      <c r="C8383" s="8" t="s">
        <v>156</v>
      </c>
      <c r="D8383" s="8">
        <v>15</v>
      </c>
      <c r="E8383" s="8" t="s">
        <v>23639</v>
      </c>
      <c r="F8383" s="8" t="s">
        <v>161</v>
      </c>
      <c r="G8383" s="8" t="s">
        <v>2493</v>
      </c>
      <c r="H8383" s="8" t="s">
        <v>163</v>
      </c>
    </row>
    <row r="8384" spans="1:8" ht="15.75" customHeight="1" x14ac:dyDescent="0.3">
      <c r="A8384" s="7">
        <v>8383</v>
      </c>
      <c r="B8384" s="7">
        <v>1649</v>
      </c>
      <c r="C8384" s="7" t="s">
        <v>167</v>
      </c>
      <c r="D8384" s="7">
        <v>15</v>
      </c>
      <c r="E8384" s="7" t="s">
        <v>14871</v>
      </c>
      <c r="F8384" s="7" t="s">
        <v>152</v>
      </c>
      <c r="G8384" s="7" t="s">
        <v>172</v>
      </c>
      <c r="H8384" s="7" t="s">
        <v>174</v>
      </c>
    </row>
    <row r="8385" spans="1:8" ht="15.75" customHeight="1" x14ac:dyDescent="0.3">
      <c r="A8385" s="8">
        <v>8384</v>
      </c>
      <c r="B8385" s="8">
        <v>1649</v>
      </c>
      <c r="C8385" s="8" t="s">
        <v>192</v>
      </c>
      <c r="D8385" s="8">
        <v>15</v>
      </c>
      <c r="E8385" s="8" t="s">
        <v>14872</v>
      </c>
      <c r="F8385" s="8" t="s">
        <v>172</v>
      </c>
      <c r="G8385" s="8" t="s">
        <v>192</v>
      </c>
      <c r="H8385" s="8" t="s">
        <v>202</v>
      </c>
    </row>
    <row r="8386" spans="1:8" ht="15.75" customHeight="1" x14ac:dyDescent="0.3">
      <c r="A8386" s="7">
        <v>8385</v>
      </c>
      <c r="B8386" s="7">
        <v>1650</v>
      </c>
      <c r="C8386" s="7" t="s">
        <v>148</v>
      </c>
      <c r="D8386" s="7">
        <v>58</v>
      </c>
      <c r="E8386" s="7" t="s">
        <v>14878</v>
      </c>
      <c r="F8386" s="7"/>
      <c r="G8386" s="7" t="s">
        <v>152</v>
      </c>
      <c r="H8386" s="7" t="s">
        <v>492</v>
      </c>
    </row>
    <row r="8387" spans="1:8" ht="15.75" customHeight="1" x14ac:dyDescent="0.3">
      <c r="A8387" s="8">
        <v>8386</v>
      </c>
      <c r="B8387" s="8">
        <v>1650</v>
      </c>
      <c r="C8387" s="8" t="s">
        <v>156</v>
      </c>
      <c r="D8387" s="8">
        <v>58</v>
      </c>
      <c r="E8387" s="8" t="s">
        <v>23647</v>
      </c>
      <c r="F8387" s="8" t="s">
        <v>161</v>
      </c>
      <c r="G8387" s="8" t="s">
        <v>2446</v>
      </c>
      <c r="H8387" s="8" t="s">
        <v>163</v>
      </c>
    </row>
    <row r="8388" spans="1:8" ht="15.75" customHeight="1" x14ac:dyDescent="0.3">
      <c r="A8388" s="7">
        <v>8387</v>
      </c>
      <c r="B8388" s="7">
        <v>1650</v>
      </c>
      <c r="C8388" s="7" t="s">
        <v>167</v>
      </c>
      <c r="D8388" s="7">
        <v>58</v>
      </c>
      <c r="E8388" s="7" t="s">
        <v>14879</v>
      </c>
      <c r="F8388" s="7" t="s">
        <v>152</v>
      </c>
      <c r="G8388" s="7" t="s">
        <v>172</v>
      </c>
      <c r="H8388" s="7" t="s">
        <v>174</v>
      </c>
    </row>
    <row r="8389" spans="1:8" ht="15.75" customHeight="1" x14ac:dyDescent="0.3">
      <c r="A8389" s="8">
        <v>8388</v>
      </c>
      <c r="B8389" s="8">
        <v>1650</v>
      </c>
      <c r="C8389" s="8" t="s">
        <v>176</v>
      </c>
      <c r="D8389" s="8">
        <v>58</v>
      </c>
      <c r="E8389" s="8" t="s">
        <v>23652</v>
      </c>
      <c r="F8389" s="8" t="s">
        <v>172</v>
      </c>
      <c r="G8389" s="8" t="s">
        <v>172</v>
      </c>
      <c r="H8389" s="8" t="s">
        <v>812</v>
      </c>
    </row>
    <row r="8390" spans="1:8" ht="15.75" customHeight="1" x14ac:dyDescent="0.3">
      <c r="A8390" s="7">
        <v>8389</v>
      </c>
      <c r="B8390" s="7">
        <v>1650</v>
      </c>
      <c r="C8390" s="7" t="s">
        <v>192</v>
      </c>
      <c r="D8390" s="7">
        <v>58</v>
      </c>
      <c r="E8390" s="7" t="s">
        <v>14880</v>
      </c>
      <c r="F8390" s="7" t="s">
        <v>172</v>
      </c>
      <c r="G8390" s="7" t="s">
        <v>192</v>
      </c>
      <c r="H8390" s="7" t="s">
        <v>202</v>
      </c>
    </row>
    <row r="8391" spans="1:8" ht="15.75" customHeight="1" x14ac:dyDescent="0.3">
      <c r="A8391" s="8">
        <v>8390</v>
      </c>
      <c r="B8391" s="8">
        <v>1650</v>
      </c>
      <c r="C8391" s="8" t="s">
        <v>116</v>
      </c>
      <c r="D8391" s="8">
        <v>58</v>
      </c>
      <c r="E8391" s="8" t="s">
        <v>23656</v>
      </c>
      <c r="F8391" s="8" t="s">
        <v>192</v>
      </c>
      <c r="G8391" s="8" t="s">
        <v>116</v>
      </c>
      <c r="H8391" s="8" t="s">
        <v>210</v>
      </c>
    </row>
    <row r="8392" spans="1:8" ht="15.75" customHeight="1" x14ac:dyDescent="0.3">
      <c r="A8392" s="7">
        <v>8391</v>
      </c>
      <c r="B8392" s="7">
        <v>1651</v>
      </c>
      <c r="C8392" s="7" t="s">
        <v>148</v>
      </c>
      <c r="D8392" s="7">
        <v>101</v>
      </c>
      <c r="E8392" s="7" t="s">
        <v>14886</v>
      </c>
      <c r="F8392" s="7"/>
      <c r="G8392" s="7" t="s">
        <v>152</v>
      </c>
      <c r="H8392" s="7" t="s">
        <v>218</v>
      </c>
    </row>
    <row r="8393" spans="1:8" ht="15.75" customHeight="1" x14ac:dyDescent="0.3">
      <c r="A8393" s="8">
        <v>8392</v>
      </c>
      <c r="B8393" s="8">
        <v>1651</v>
      </c>
      <c r="C8393" s="8" t="s">
        <v>156</v>
      </c>
      <c r="D8393" s="8">
        <v>101</v>
      </c>
      <c r="E8393" s="8" t="s">
        <v>23661</v>
      </c>
      <c r="F8393" s="8" t="s">
        <v>161</v>
      </c>
      <c r="G8393" s="8" t="s">
        <v>6790</v>
      </c>
      <c r="H8393" s="8" t="s">
        <v>163</v>
      </c>
    </row>
    <row r="8394" spans="1:8" ht="15.75" customHeight="1" x14ac:dyDescent="0.3">
      <c r="A8394" s="7">
        <v>8393</v>
      </c>
      <c r="B8394" s="7">
        <v>1651</v>
      </c>
      <c r="C8394" s="7" t="s">
        <v>167</v>
      </c>
      <c r="D8394" s="7">
        <v>101</v>
      </c>
      <c r="E8394" s="7" t="s">
        <v>14887</v>
      </c>
      <c r="F8394" s="7" t="s">
        <v>152</v>
      </c>
      <c r="G8394" s="7" t="s">
        <v>172</v>
      </c>
      <c r="H8394" s="7" t="s">
        <v>174</v>
      </c>
    </row>
    <row r="8395" spans="1:8" ht="15.75" customHeight="1" x14ac:dyDescent="0.3">
      <c r="A8395" s="8">
        <v>8394</v>
      </c>
      <c r="B8395" s="8">
        <v>1651</v>
      </c>
      <c r="C8395" s="8" t="s">
        <v>192</v>
      </c>
      <c r="D8395" s="8">
        <v>101</v>
      </c>
      <c r="E8395" s="8" t="s">
        <v>14888</v>
      </c>
      <c r="F8395" s="8" t="s">
        <v>172</v>
      </c>
      <c r="G8395" s="8" t="s">
        <v>192</v>
      </c>
      <c r="H8395" s="8" t="s">
        <v>202</v>
      </c>
    </row>
    <row r="8396" spans="1:8" ht="15.75" customHeight="1" x14ac:dyDescent="0.3">
      <c r="A8396" s="7">
        <v>8395</v>
      </c>
      <c r="B8396" s="7">
        <v>1652</v>
      </c>
      <c r="C8396" s="7" t="s">
        <v>148</v>
      </c>
      <c r="D8396" s="7">
        <v>90</v>
      </c>
      <c r="E8396" s="7" t="s">
        <v>14893</v>
      </c>
      <c r="F8396" s="7"/>
      <c r="G8396" s="7" t="s">
        <v>152</v>
      </c>
      <c r="H8396" s="7" t="s">
        <v>492</v>
      </c>
    </row>
    <row r="8397" spans="1:8" ht="15.75" customHeight="1" x14ac:dyDescent="0.3">
      <c r="A8397" s="8">
        <v>8396</v>
      </c>
      <c r="B8397" s="8">
        <v>1652</v>
      </c>
      <c r="C8397" s="8" t="s">
        <v>156</v>
      </c>
      <c r="D8397" s="8">
        <v>90</v>
      </c>
      <c r="E8397" s="8" t="s">
        <v>23670</v>
      </c>
      <c r="F8397" s="8" t="s">
        <v>161</v>
      </c>
      <c r="G8397" s="8" t="s">
        <v>1576</v>
      </c>
      <c r="H8397" s="8" t="s">
        <v>163</v>
      </c>
    </row>
    <row r="8398" spans="1:8" ht="15.75" customHeight="1" x14ac:dyDescent="0.3">
      <c r="A8398" s="7">
        <v>8397</v>
      </c>
      <c r="B8398" s="7">
        <v>1652</v>
      </c>
      <c r="C8398" s="7" t="s">
        <v>167</v>
      </c>
      <c r="D8398" s="7">
        <v>90</v>
      </c>
      <c r="E8398" s="7" t="s">
        <v>14894</v>
      </c>
      <c r="F8398" s="7" t="s">
        <v>152</v>
      </c>
      <c r="G8398" s="7" t="s">
        <v>172</v>
      </c>
      <c r="H8398" s="7" t="s">
        <v>174</v>
      </c>
    </row>
    <row r="8399" spans="1:8" ht="15.75" customHeight="1" x14ac:dyDescent="0.3">
      <c r="A8399" s="8">
        <v>8398</v>
      </c>
      <c r="B8399" s="8">
        <v>1652</v>
      </c>
      <c r="C8399" s="8" t="s">
        <v>192</v>
      </c>
      <c r="D8399" s="8">
        <v>90</v>
      </c>
      <c r="E8399" s="8" t="s">
        <v>14895</v>
      </c>
      <c r="F8399" s="8" t="s">
        <v>172</v>
      </c>
      <c r="G8399" s="8" t="s">
        <v>192</v>
      </c>
      <c r="H8399" s="8" t="s">
        <v>202</v>
      </c>
    </row>
    <row r="8400" spans="1:8" ht="15.75" customHeight="1" x14ac:dyDescent="0.3">
      <c r="A8400" s="7">
        <v>8399</v>
      </c>
      <c r="B8400" s="7">
        <v>1653</v>
      </c>
      <c r="C8400" s="7" t="s">
        <v>148</v>
      </c>
      <c r="D8400" s="7">
        <v>59</v>
      </c>
      <c r="E8400" s="7" t="s">
        <v>14901</v>
      </c>
      <c r="F8400" s="7"/>
      <c r="G8400" s="7" t="s">
        <v>152</v>
      </c>
      <c r="H8400" s="7" t="s">
        <v>218</v>
      </c>
    </row>
    <row r="8401" spans="1:8" ht="15.75" customHeight="1" x14ac:dyDescent="0.3">
      <c r="A8401" s="8">
        <v>8400</v>
      </c>
      <c r="B8401" s="8">
        <v>1653</v>
      </c>
      <c r="C8401" s="8" t="s">
        <v>156</v>
      </c>
      <c r="D8401" s="8">
        <v>59</v>
      </c>
      <c r="E8401" s="8" t="s">
        <v>23678</v>
      </c>
      <c r="F8401" s="8" t="s">
        <v>161</v>
      </c>
      <c r="G8401" s="8" t="s">
        <v>1626</v>
      </c>
      <c r="H8401" s="8" t="s">
        <v>163</v>
      </c>
    </row>
    <row r="8402" spans="1:8" ht="15.75" customHeight="1" x14ac:dyDescent="0.3">
      <c r="A8402" s="7">
        <v>8401</v>
      </c>
      <c r="B8402" s="7">
        <v>1653</v>
      </c>
      <c r="C8402" s="7" t="s">
        <v>167</v>
      </c>
      <c r="D8402" s="7">
        <v>59</v>
      </c>
      <c r="E8402" s="7" t="s">
        <v>14902</v>
      </c>
      <c r="F8402" s="7" t="s">
        <v>152</v>
      </c>
      <c r="G8402" s="7" t="s">
        <v>172</v>
      </c>
      <c r="H8402" s="7" t="s">
        <v>174</v>
      </c>
    </row>
    <row r="8403" spans="1:8" ht="15.75" customHeight="1" x14ac:dyDescent="0.3">
      <c r="A8403" s="8">
        <v>8402</v>
      </c>
      <c r="B8403" s="8">
        <v>1653</v>
      </c>
      <c r="C8403" s="8" t="s">
        <v>176</v>
      </c>
      <c r="D8403" s="8">
        <v>59</v>
      </c>
      <c r="E8403" s="8" t="s">
        <v>23683</v>
      </c>
      <c r="F8403" s="8" t="s">
        <v>172</v>
      </c>
      <c r="G8403" s="8" t="s">
        <v>388</v>
      </c>
      <c r="H8403" s="8" t="s">
        <v>248</v>
      </c>
    </row>
    <row r="8404" spans="1:8" ht="15.75" customHeight="1" x14ac:dyDescent="0.3">
      <c r="A8404" s="7">
        <v>8403</v>
      </c>
      <c r="B8404" s="7">
        <v>1653</v>
      </c>
      <c r="C8404" s="7" t="s">
        <v>192</v>
      </c>
      <c r="D8404" s="7">
        <v>59</v>
      </c>
      <c r="E8404" s="7" t="s">
        <v>14903</v>
      </c>
      <c r="F8404" s="7" t="s">
        <v>172</v>
      </c>
      <c r="G8404" s="7" t="s">
        <v>192</v>
      </c>
      <c r="H8404" s="7" t="s">
        <v>202</v>
      </c>
    </row>
    <row r="8405" spans="1:8" ht="15.75" customHeight="1" x14ac:dyDescent="0.3">
      <c r="A8405" s="8">
        <v>8404</v>
      </c>
      <c r="B8405" s="8">
        <v>1654</v>
      </c>
      <c r="C8405" s="8" t="s">
        <v>148</v>
      </c>
      <c r="D8405" s="8">
        <v>116</v>
      </c>
      <c r="E8405" s="8" t="s">
        <v>14908</v>
      </c>
      <c r="F8405" s="8"/>
      <c r="G8405" s="8" t="s">
        <v>152</v>
      </c>
      <c r="H8405" s="8" t="s">
        <v>218</v>
      </c>
    </row>
    <row r="8406" spans="1:8" ht="15.75" customHeight="1" x14ac:dyDescent="0.3">
      <c r="A8406" s="7">
        <v>8405</v>
      </c>
      <c r="B8406" s="7">
        <v>1654</v>
      </c>
      <c r="C8406" s="7" t="s">
        <v>156</v>
      </c>
      <c r="D8406" s="7">
        <v>116</v>
      </c>
      <c r="E8406" s="7" t="s">
        <v>23690</v>
      </c>
      <c r="F8406" s="7" t="s">
        <v>161</v>
      </c>
      <c r="G8406" s="7" t="s">
        <v>961</v>
      </c>
      <c r="H8406" s="7" t="s">
        <v>163</v>
      </c>
    </row>
    <row r="8407" spans="1:8" ht="15.75" customHeight="1" x14ac:dyDescent="0.3">
      <c r="A8407" s="8">
        <v>8406</v>
      </c>
      <c r="B8407" s="8">
        <v>1654</v>
      </c>
      <c r="C8407" s="8" t="s">
        <v>167</v>
      </c>
      <c r="D8407" s="8">
        <v>116</v>
      </c>
      <c r="E8407" s="8" t="s">
        <v>14909</v>
      </c>
      <c r="F8407" s="8" t="s">
        <v>152</v>
      </c>
      <c r="G8407" s="8" t="s">
        <v>172</v>
      </c>
      <c r="H8407" s="8" t="s">
        <v>174</v>
      </c>
    </row>
    <row r="8408" spans="1:8" ht="15.75" customHeight="1" x14ac:dyDescent="0.3">
      <c r="A8408" s="7">
        <v>8407</v>
      </c>
      <c r="B8408" s="7">
        <v>1654</v>
      </c>
      <c r="C8408" s="7" t="s">
        <v>176</v>
      </c>
      <c r="D8408" s="7">
        <v>116</v>
      </c>
      <c r="E8408" s="7" t="s">
        <v>23694</v>
      </c>
      <c r="F8408" s="7" t="s">
        <v>172</v>
      </c>
      <c r="G8408" s="7" t="s">
        <v>388</v>
      </c>
      <c r="H8408" s="7" t="s">
        <v>248</v>
      </c>
    </row>
    <row r="8409" spans="1:8" ht="15.75" customHeight="1" x14ac:dyDescent="0.3">
      <c r="A8409" s="8">
        <v>8408</v>
      </c>
      <c r="B8409" s="8">
        <v>1654</v>
      </c>
      <c r="C8409" s="8" t="s">
        <v>192</v>
      </c>
      <c r="D8409" s="8">
        <v>116</v>
      </c>
      <c r="E8409" s="8" t="s">
        <v>14910</v>
      </c>
      <c r="F8409" s="8" t="s">
        <v>172</v>
      </c>
      <c r="G8409" s="8" t="s">
        <v>192</v>
      </c>
      <c r="H8409" s="8" t="s">
        <v>202</v>
      </c>
    </row>
    <row r="8410" spans="1:8" ht="15.75" customHeight="1" x14ac:dyDescent="0.3">
      <c r="A8410" s="7">
        <v>8409</v>
      </c>
      <c r="B8410" s="7">
        <v>1655</v>
      </c>
      <c r="C8410" s="7" t="s">
        <v>148</v>
      </c>
      <c r="D8410" s="7">
        <v>38</v>
      </c>
      <c r="E8410" s="7" t="s">
        <v>14916</v>
      </c>
      <c r="F8410" s="7"/>
      <c r="G8410" s="7" t="s">
        <v>152</v>
      </c>
      <c r="H8410" s="7" t="s">
        <v>492</v>
      </c>
    </row>
    <row r="8411" spans="1:8" ht="15.75" customHeight="1" x14ac:dyDescent="0.3">
      <c r="A8411" s="8">
        <v>8410</v>
      </c>
      <c r="B8411" s="8">
        <v>1655</v>
      </c>
      <c r="C8411" s="8" t="s">
        <v>156</v>
      </c>
      <c r="D8411" s="8">
        <v>38</v>
      </c>
      <c r="E8411" s="8" t="s">
        <v>23703</v>
      </c>
      <c r="F8411" s="8" t="s">
        <v>161</v>
      </c>
      <c r="G8411" s="8" t="s">
        <v>646</v>
      </c>
      <c r="H8411" s="8" t="s">
        <v>163</v>
      </c>
    </row>
    <row r="8412" spans="1:8" ht="15.75" customHeight="1" x14ac:dyDescent="0.3">
      <c r="A8412" s="7">
        <v>8411</v>
      </c>
      <c r="B8412" s="7">
        <v>1655</v>
      </c>
      <c r="C8412" s="7" t="s">
        <v>167</v>
      </c>
      <c r="D8412" s="7">
        <v>38</v>
      </c>
      <c r="E8412" s="7" t="s">
        <v>14917</v>
      </c>
      <c r="F8412" s="7" t="s">
        <v>152</v>
      </c>
      <c r="G8412" s="7" t="s">
        <v>172</v>
      </c>
      <c r="H8412" s="7" t="s">
        <v>174</v>
      </c>
    </row>
    <row r="8413" spans="1:8" ht="15.75" customHeight="1" x14ac:dyDescent="0.3">
      <c r="A8413" s="8">
        <v>8412</v>
      </c>
      <c r="B8413" s="8">
        <v>1655</v>
      </c>
      <c r="C8413" s="8" t="s">
        <v>176</v>
      </c>
      <c r="D8413" s="8">
        <v>38</v>
      </c>
      <c r="E8413" s="8" t="s">
        <v>23708</v>
      </c>
      <c r="F8413" s="8" t="s">
        <v>172</v>
      </c>
      <c r="G8413" s="8" t="s">
        <v>172</v>
      </c>
      <c r="H8413" s="8" t="s">
        <v>248</v>
      </c>
    </row>
    <row r="8414" spans="1:8" ht="15.75" customHeight="1" x14ac:dyDescent="0.3">
      <c r="A8414" s="7">
        <v>8413</v>
      </c>
      <c r="B8414" s="7">
        <v>1655</v>
      </c>
      <c r="C8414" s="7" t="s">
        <v>192</v>
      </c>
      <c r="D8414" s="7">
        <v>38</v>
      </c>
      <c r="E8414" s="7" t="s">
        <v>14918</v>
      </c>
      <c r="F8414" s="7" t="s">
        <v>172</v>
      </c>
      <c r="G8414" s="7" t="s">
        <v>192</v>
      </c>
      <c r="H8414" s="7" t="s">
        <v>202</v>
      </c>
    </row>
    <row r="8415" spans="1:8" ht="15.75" customHeight="1" x14ac:dyDescent="0.3">
      <c r="A8415" s="8">
        <v>8414</v>
      </c>
      <c r="B8415" s="8">
        <v>1656</v>
      </c>
      <c r="C8415" s="8" t="s">
        <v>148</v>
      </c>
      <c r="D8415" s="8">
        <v>56</v>
      </c>
      <c r="E8415" s="8" t="s">
        <v>14923</v>
      </c>
      <c r="F8415" s="8"/>
      <c r="G8415" s="8" t="s">
        <v>152</v>
      </c>
      <c r="H8415" s="8" t="s">
        <v>492</v>
      </c>
    </row>
    <row r="8416" spans="1:8" ht="15.75" customHeight="1" x14ac:dyDescent="0.3">
      <c r="A8416" s="7">
        <v>8415</v>
      </c>
      <c r="B8416" s="7">
        <v>1656</v>
      </c>
      <c r="C8416" s="7" t="s">
        <v>156</v>
      </c>
      <c r="D8416" s="7">
        <v>56</v>
      </c>
      <c r="E8416" s="7" t="s">
        <v>23714</v>
      </c>
      <c r="F8416" s="7" t="s">
        <v>161</v>
      </c>
      <c r="G8416" s="7" t="s">
        <v>23716</v>
      </c>
      <c r="H8416" s="7" t="s">
        <v>163</v>
      </c>
    </row>
    <row r="8417" spans="1:8" ht="15.75" customHeight="1" x14ac:dyDescent="0.3">
      <c r="A8417" s="8">
        <v>8416</v>
      </c>
      <c r="B8417" s="8">
        <v>1656</v>
      </c>
      <c r="C8417" s="8" t="s">
        <v>167</v>
      </c>
      <c r="D8417" s="8">
        <v>56</v>
      </c>
      <c r="E8417" s="8" t="s">
        <v>14924</v>
      </c>
      <c r="F8417" s="8" t="s">
        <v>152</v>
      </c>
      <c r="G8417" s="8" t="s">
        <v>172</v>
      </c>
      <c r="H8417" s="8" t="s">
        <v>174</v>
      </c>
    </row>
    <row r="8418" spans="1:8" ht="15.75" customHeight="1" x14ac:dyDescent="0.3">
      <c r="A8418" s="7">
        <v>8417</v>
      </c>
      <c r="B8418" s="7">
        <v>1656</v>
      </c>
      <c r="C8418" s="7" t="s">
        <v>192</v>
      </c>
      <c r="D8418" s="7">
        <v>56</v>
      </c>
      <c r="E8418" s="7" t="s">
        <v>14925</v>
      </c>
      <c r="F8418" s="7" t="s">
        <v>172</v>
      </c>
      <c r="G8418" s="7" t="s">
        <v>192</v>
      </c>
      <c r="H8418" s="7" t="s">
        <v>202</v>
      </c>
    </row>
    <row r="8419" spans="1:8" ht="15.75" customHeight="1" x14ac:dyDescent="0.3">
      <c r="A8419" s="8">
        <v>8418</v>
      </c>
      <c r="B8419" s="8">
        <v>1656</v>
      </c>
      <c r="C8419" s="8" t="s">
        <v>116</v>
      </c>
      <c r="D8419" s="8">
        <v>56</v>
      </c>
      <c r="E8419" s="8" t="s">
        <v>23721</v>
      </c>
      <c r="F8419" s="8" t="s">
        <v>192</v>
      </c>
      <c r="G8419" s="8" t="s">
        <v>116</v>
      </c>
      <c r="H8419" s="8" t="s">
        <v>210</v>
      </c>
    </row>
    <row r="8420" spans="1:8" ht="15.75" customHeight="1" x14ac:dyDescent="0.3">
      <c r="A8420" s="7">
        <v>8419</v>
      </c>
      <c r="B8420" s="7">
        <v>1657</v>
      </c>
      <c r="C8420" s="7" t="s">
        <v>148</v>
      </c>
      <c r="D8420" s="7">
        <v>107</v>
      </c>
      <c r="E8420" s="7" t="s">
        <v>14930</v>
      </c>
      <c r="F8420" s="7"/>
      <c r="G8420" s="7" t="s">
        <v>152</v>
      </c>
      <c r="H8420" s="7" t="s">
        <v>492</v>
      </c>
    </row>
    <row r="8421" spans="1:8" ht="15.75" customHeight="1" x14ac:dyDescent="0.3">
      <c r="A8421" s="8">
        <v>8420</v>
      </c>
      <c r="B8421" s="8">
        <v>1657</v>
      </c>
      <c r="C8421" s="8" t="s">
        <v>156</v>
      </c>
      <c r="D8421" s="8">
        <v>107</v>
      </c>
      <c r="E8421" s="8" t="s">
        <v>23726</v>
      </c>
      <c r="F8421" s="8" t="s">
        <v>161</v>
      </c>
      <c r="G8421" s="8" t="s">
        <v>452</v>
      </c>
      <c r="H8421" s="8" t="s">
        <v>163</v>
      </c>
    </row>
    <row r="8422" spans="1:8" ht="15.75" customHeight="1" x14ac:dyDescent="0.3">
      <c r="A8422" s="7">
        <v>8421</v>
      </c>
      <c r="B8422" s="7">
        <v>1657</v>
      </c>
      <c r="C8422" s="7" t="s">
        <v>167</v>
      </c>
      <c r="D8422" s="7">
        <v>107</v>
      </c>
      <c r="E8422" s="7" t="s">
        <v>14931</v>
      </c>
      <c r="F8422" s="7" t="s">
        <v>152</v>
      </c>
      <c r="G8422" s="7" t="s">
        <v>172</v>
      </c>
      <c r="H8422" s="7" t="s">
        <v>174</v>
      </c>
    </row>
    <row r="8423" spans="1:8" ht="15.75" customHeight="1" x14ac:dyDescent="0.3">
      <c r="A8423" s="8">
        <v>8422</v>
      </c>
      <c r="B8423" s="8">
        <v>1657</v>
      </c>
      <c r="C8423" s="8" t="s">
        <v>176</v>
      </c>
      <c r="D8423" s="8">
        <v>107</v>
      </c>
      <c r="E8423" s="8" t="s">
        <v>23731</v>
      </c>
      <c r="F8423" s="8" t="s">
        <v>172</v>
      </c>
      <c r="G8423" s="8" t="s">
        <v>172</v>
      </c>
      <c r="H8423" s="8" t="s">
        <v>812</v>
      </c>
    </row>
    <row r="8424" spans="1:8" ht="15.75" customHeight="1" x14ac:dyDescent="0.3">
      <c r="A8424" s="7">
        <v>8423</v>
      </c>
      <c r="B8424" s="7">
        <v>1657</v>
      </c>
      <c r="C8424" s="7" t="s">
        <v>192</v>
      </c>
      <c r="D8424" s="7">
        <v>107</v>
      </c>
      <c r="E8424" s="7" t="s">
        <v>14932</v>
      </c>
      <c r="F8424" s="7" t="s">
        <v>172</v>
      </c>
      <c r="G8424" s="7" t="s">
        <v>192</v>
      </c>
      <c r="H8424" s="7" t="s">
        <v>202</v>
      </c>
    </row>
    <row r="8425" spans="1:8" ht="15.75" customHeight="1" x14ac:dyDescent="0.3">
      <c r="A8425" s="8">
        <v>8424</v>
      </c>
      <c r="B8425" s="8">
        <v>1658</v>
      </c>
      <c r="C8425" s="8" t="s">
        <v>148</v>
      </c>
      <c r="D8425" s="8">
        <v>112</v>
      </c>
      <c r="E8425" s="8" t="s">
        <v>14937</v>
      </c>
      <c r="F8425" s="8"/>
      <c r="G8425" s="8" t="s">
        <v>152</v>
      </c>
      <c r="H8425" s="8" t="s">
        <v>218</v>
      </c>
    </row>
    <row r="8426" spans="1:8" ht="15.75" customHeight="1" x14ac:dyDescent="0.3">
      <c r="A8426" s="7">
        <v>8425</v>
      </c>
      <c r="B8426" s="7">
        <v>1658</v>
      </c>
      <c r="C8426" s="7" t="s">
        <v>156</v>
      </c>
      <c r="D8426" s="7">
        <v>112</v>
      </c>
      <c r="E8426" s="7" t="s">
        <v>23737</v>
      </c>
      <c r="F8426" s="7" t="s">
        <v>161</v>
      </c>
      <c r="G8426" s="7" t="s">
        <v>2359</v>
      </c>
      <c r="H8426" s="7" t="s">
        <v>163</v>
      </c>
    </row>
    <row r="8427" spans="1:8" ht="15.75" customHeight="1" x14ac:dyDescent="0.3">
      <c r="A8427" s="8">
        <v>8426</v>
      </c>
      <c r="B8427" s="8">
        <v>1658</v>
      </c>
      <c r="C8427" s="8" t="s">
        <v>167</v>
      </c>
      <c r="D8427" s="8">
        <v>112</v>
      </c>
      <c r="E8427" s="8" t="s">
        <v>14938</v>
      </c>
      <c r="F8427" s="8" t="s">
        <v>152</v>
      </c>
      <c r="G8427" s="8" t="s">
        <v>172</v>
      </c>
      <c r="H8427" s="8" t="s">
        <v>174</v>
      </c>
    </row>
    <row r="8428" spans="1:8" ht="15.75" customHeight="1" x14ac:dyDescent="0.3">
      <c r="A8428" s="7">
        <v>8427</v>
      </c>
      <c r="B8428" s="7">
        <v>1658</v>
      </c>
      <c r="C8428" s="7" t="s">
        <v>192</v>
      </c>
      <c r="D8428" s="7">
        <v>112</v>
      </c>
      <c r="E8428" s="7" t="s">
        <v>14939</v>
      </c>
      <c r="F8428" s="7" t="s">
        <v>172</v>
      </c>
      <c r="G8428" s="7" t="s">
        <v>192</v>
      </c>
      <c r="H8428" s="7" t="s">
        <v>202</v>
      </c>
    </row>
    <row r="8429" spans="1:8" ht="15.75" customHeight="1" x14ac:dyDescent="0.3">
      <c r="A8429" s="8">
        <v>8428</v>
      </c>
      <c r="B8429" s="8">
        <v>1658</v>
      </c>
      <c r="C8429" s="8" t="s">
        <v>116</v>
      </c>
      <c r="D8429" s="8">
        <v>112</v>
      </c>
      <c r="E8429" s="8" t="s">
        <v>23745</v>
      </c>
      <c r="F8429" s="8" t="s">
        <v>192</v>
      </c>
      <c r="G8429" s="8" t="s">
        <v>116</v>
      </c>
      <c r="H8429" s="8" t="s">
        <v>210</v>
      </c>
    </row>
    <row r="8430" spans="1:8" ht="15.75" customHeight="1" x14ac:dyDescent="0.3">
      <c r="A8430" s="7">
        <v>8429</v>
      </c>
      <c r="B8430" s="7">
        <v>1659</v>
      </c>
      <c r="C8430" s="7" t="s">
        <v>148</v>
      </c>
      <c r="D8430" s="7">
        <v>46</v>
      </c>
      <c r="E8430" s="7" t="s">
        <v>14945</v>
      </c>
      <c r="F8430" s="7"/>
      <c r="G8430" s="7" t="s">
        <v>152</v>
      </c>
      <c r="H8430" s="7" t="s">
        <v>492</v>
      </c>
    </row>
    <row r="8431" spans="1:8" ht="15.75" customHeight="1" x14ac:dyDescent="0.3">
      <c r="A8431" s="8">
        <v>8430</v>
      </c>
      <c r="B8431" s="8">
        <v>1659</v>
      </c>
      <c r="C8431" s="8" t="s">
        <v>156</v>
      </c>
      <c r="D8431" s="8">
        <v>46</v>
      </c>
      <c r="E8431" s="8" t="s">
        <v>23751</v>
      </c>
      <c r="F8431" s="8" t="s">
        <v>161</v>
      </c>
      <c r="G8431" s="8" t="s">
        <v>535</v>
      </c>
      <c r="H8431" s="8" t="s">
        <v>163</v>
      </c>
    </row>
    <row r="8432" spans="1:8" ht="15.75" customHeight="1" x14ac:dyDescent="0.3">
      <c r="A8432" s="7">
        <v>8431</v>
      </c>
      <c r="B8432" s="7">
        <v>1659</v>
      </c>
      <c r="C8432" s="7" t="s">
        <v>167</v>
      </c>
      <c r="D8432" s="7">
        <v>46</v>
      </c>
      <c r="E8432" s="7" t="s">
        <v>14946</v>
      </c>
      <c r="F8432" s="7" t="s">
        <v>152</v>
      </c>
      <c r="G8432" s="7" t="s">
        <v>172</v>
      </c>
      <c r="H8432" s="7" t="s">
        <v>174</v>
      </c>
    </row>
    <row r="8433" spans="1:8" ht="15.75" customHeight="1" x14ac:dyDescent="0.3">
      <c r="A8433" s="8">
        <v>8432</v>
      </c>
      <c r="B8433" s="8">
        <v>1659</v>
      </c>
      <c r="C8433" s="8" t="s">
        <v>192</v>
      </c>
      <c r="D8433" s="8">
        <v>46</v>
      </c>
      <c r="E8433" s="8" t="s">
        <v>14947</v>
      </c>
      <c r="F8433" s="8" t="s">
        <v>172</v>
      </c>
      <c r="G8433" s="8" t="s">
        <v>192</v>
      </c>
      <c r="H8433" s="8" t="s">
        <v>202</v>
      </c>
    </row>
    <row r="8434" spans="1:8" ht="15.75" customHeight="1" x14ac:dyDescent="0.3">
      <c r="A8434" s="7">
        <v>8433</v>
      </c>
      <c r="B8434" s="7">
        <v>1660</v>
      </c>
      <c r="C8434" s="7" t="s">
        <v>148</v>
      </c>
      <c r="D8434" s="7">
        <v>66</v>
      </c>
      <c r="E8434" s="7" t="s">
        <v>14952</v>
      </c>
      <c r="F8434" s="7"/>
      <c r="G8434" s="7" t="s">
        <v>152</v>
      </c>
      <c r="H8434" s="7" t="s">
        <v>492</v>
      </c>
    </row>
    <row r="8435" spans="1:8" ht="15.75" customHeight="1" x14ac:dyDescent="0.3">
      <c r="A8435" s="8">
        <v>8434</v>
      </c>
      <c r="B8435" s="8">
        <v>1660</v>
      </c>
      <c r="C8435" s="8" t="s">
        <v>156</v>
      </c>
      <c r="D8435" s="8">
        <v>66</v>
      </c>
      <c r="E8435" s="8" t="s">
        <v>23759</v>
      </c>
      <c r="F8435" s="8" t="s">
        <v>161</v>
      </c>
      <c r="G8435" s="8" t="s">
        <v>2964</v>
      </c>
      <c r="H8435" s="8" t="s">
        <v>163</v>
      </c>
    </row>
    <row r="8436" spans="1:8" ht="15.75" customHeight="1" x14ac:dyDescent="0.3">
      <c r="A8436" s="7">
        <v>8435</v>
      </c>
      <c r="B8436" s="7">
        <v>1660</v>
      </c>
      <c r="C8436" s="7" t="s">
        <v>167</v>
      </c>
      <c r="D8436" s="7">
        <v>66</v>
      </c>
      <c r="E8436" s="7" t="s">
        <v>14953</v>
      </c>
      <c r="F8436" s="7" t="s">
        <v>152</v>
      </c>
      <c r="G8436" s="7" t="s">
        <v>172</v>
      </c>
      <c r="H8436" s="7" t="s">
        <v>174</v>
      </c>
    </row>
    <row r="8437" spans="1:8" ht="15.75" customHeight="1" x14ac:dyDescent="0.3">
      <c r="A8437" s="8">
        <v>8436</v>
      </c>
      <c r="B8437" s="8">
        <v>1660</v>
      </c>
      <c r="C8437" s="8" t="s">
        <v>192</v>
      </c>
      <c r="D8437" s="8">
        <v>66</v>
      </c>
      <c r="E8437" s="8" t="s">
        <v>14954</v>
      </c>
      <c r="F8437" s="8" t="s">
        <v>172</v>
      </c>
      <c r="G8437" s="8" t="s">
        <v>192</v>
      </c>
      <c r="H8437" s="8" t="s">
        <v>202</v>
      </c>
    </row>
    <row r="8438" spans="1:8" ht="15.75" customHeight="1" x14ac:dyDescent="0.3">
      <c r="A8438" s="7">
        <v>8437</v>
      </c>
      <c r="B8438" s="7">
        <v>1660</v>
      </c>
      <c r="C8438" s="7" t="s">
        <v>116</v>
      </c>
      <c r="D8438" s="7">
        <v>66</v>
      </c>
      <c r="E8438" s="7" t="s">
        <v>23766</v>
      </c>
      <c r="F8438" s="7" t="s">
        <v>192</v>
      </c>
      <c r="G8438" s="7" t="s">
        <v>116</v>
      </c>
      <c r="H8438" s="7" t="s">
        <v>210</v>
      </c>
    </row>
    <row r="8439" spans="1:8" ht="15.75" customHeight="1" x14ac:dyDescent="0.3">
      <c r="A8439" s="8">
        <v>8438</v>
      </c>
      <c r="B8439" s="8">
        <v>1661</v>
      </c>
      <c r="C8439" s="8" t="s">
        <v>148</v>
      </c>
      <c r="D8439" s="8">
        <v>16</v>
      </c>
      <c r="E8439" s="8" t="s">
        <v>14960</v>
      </c>
      <c r="F8439" s="8"/>
      <c r="G8439" s="8" t="s">
        <v>152</v>
      </c>
      <c r="H8439" s="8" t="s">
        <v>153</v>
      </c>
    </row>
    <row r="8440" spans="1:8" ht="15.75" customHeight="1" x14ac:dyDescent="0.3">
      <c r="A8440" s="7">
        <v>8439</v>
      </c>
      <c r="B8440" s="7">
        <v>1661</v>
      </c>
      <c r="C8440" s="7" t="s">
        <v>156</v>
      </c>
      <c r="D8440" s="7">
        <v>16</v>
      </c>
      <c r="E8440" s="7" t="s">
        <v>23770</v>
      </c>
      <c r="F8440" s="7" t="s">
        <v>161</v>
      </c>
      <c r="G8440" s="7" t="s">
        <v>3258</v>
      </c>
      <c r="H8440" s="7" t="s">
        <v>163</v>
      </c>
    </row>
    <row r="8441" spans="1:8" ht="15.75" customHeight="1" x14ac:dyDescent="0.3">
      <c r="A8441" s="8">
        <v>8440</v>
      </c>
      <c r="B8441" s="8">
        <v>1661</v>
      </c>
      <c r="C8441" s="8" t="s">
        <v>167</v>
      </c>
      <c r="D8441" s="8">
        <v>16</v>
      </c>
      <c r="E8441" s="8" t="s">
        <v>14961</v>
      </c>
      <c r="F8441" s="8" t="s">
        <v>152</v>
      </c>
      <c r="G8441" s="8" t="s">
        <v>172</v>
      </c>
      <c r="H8441" s="8" t="s">
        <v>174</v>
      </c>
    </row>
    <row r="8442" spans="1:8" ht="15.75" customHeight="1" x14ac:dyDescent="0.3">
      <c r="A8442" s="7">
        <v>8441</v>
      </c>
      <c r="B8442" s="7">
        <v>1661</v>
      </c>
      <c r="C8442" s="7" t="s">
        <v>192</v>
      </c>
      <c r="D8442" s="7">
        <v>16</v>
      </c>
      <c r="E8442" s="7" t="s">
        <v>14962</v>
      </c>
      <c r="F8442" s="7" t="s">
        <v>172</v>
      </c>
      <c r="G8442" s="7" t="s">
        <v>192</v>
      </c>
      <c r="H8442" s="7" t="s">
        <v>202</v>
      </c>
    </row>
    <row r="8443" spans="1:8" ht="15.75" customHeight="1" x14ac:dyDescent="0.3">
      <c r="A8443" s="8">
        <v>8442</v>
      </c>
      <c r="B8443" s="8">
        <v>1662</v>
      </c>
      <c r="C8443" s="8" t="s">
        <v>148</v>
      </c>
      <c r="D8443" s="8">
        <v>41</v>
      </c>
      <c r="E8443" s="8" t="s">
        <v>14967</v>
      </c>
      <c r="F8443" s="8"/>
      <c r="G8443" s="8" t="s">
        <v>152</v>
      </c>
      <c r="H8443" s="8" t="s">
        <v>153</v>
      </c>
    </row>
    <row r="8444" spans="1:8" ht="15.75" customHeight="1" x14ac:dyDescent="0.3">
      <c r="A8444" s="7">
        <v>8443</v>
      </c>
      <c r="B8444" s="7">
        <v>1662</v>
      </c>
      <c r="C8444" s="7" t="s">
        <v>156</v>
      </c>
      <c r="D8444" s="7">
        <v>41</v>
      </c>
      <c r="E8444" s="7" t="s">
        <v>23778</v>
      </c>
      <c r="F8444" s="7" t="s">
        <v>161</v>
      </c>
      <c r="G8444" s="7" t="s">
        <v>2840</v>
      </c>
      <c r="H8444" s="7" t="s">
        <v>163</v>
      </c>
    </row>
    <row r="8445" spans="1:8" ht="15.75" customHeight="1" x14ac:dyDescent="0.3">
      <c r="A8445" s="8">
        <v>8444</v>
      </c>
      <c r="B8445" s="8">
        <v>1662</v>
      </c>
      <c r="C8445" s="8" t="s">
        <v>167</v>
      </c>
      <c r="D8445" s="8">
        <v>41</v>
      </c>
      <c r="E8445" s="8" t="s">
        <v>14968</v>
      </c>
      <c r="F8445" s="8" t="s">
        <v>152</v>
      </c>
      <c r="G8445" s="8" t="s">
        <v>172</v>
      </c>
      <c r="H8445" s="8" t="s">
        <v>174</v>
      </c>
    </row>
    <row r="8446" spans="1:8" ht="15.75" customHeight="1" x14ac:dyDescent="0.3">
      <c r="A8446" s="7">
        <v>8445</v>
      </c>
      <c r="B8446" s="7">
        <v>1662</v>
      </c>
      <c r="C8446" s="7" t="s">
        <v>192</v>
      </c>
      <c r="D8446" s="7">
        <v>41</v>
      </c>
      <c r="E8446" s="7" t="s">
        <v>14969</v>
      </c>
      <c r="F8446" s="7" t="s">
        <v>172</v>
      </c>
      <c r="G8446" s="7" t="s">
        <v>192</v>
      </c>
      <c r="H8446" s="7" t="s">
        <v>202</v>
      </c>
    </row>
    <row r="8447" spans="1:8" ht="15.75" customHeight="1" x14ac:dyDescent="0.3">
      <c r="A8447" s="8">
        <v>8446</v>
      </c>
      <c r="B8447" s="8">
        <v>1663</v>
      </c>
      <c r="C8447" s="8" t="s">
        <v>148</v>
      </c>
      <c r="D8447" s="8">
        <v>79</v>
      </c>
      <c r="E8447" s="8" t="s">
        <v>14975</v>
      </c>
      <c r="F8447" s="8"/>
      <c r="G8447" s="8" t="s">
        <v>152</v>
      </c>
      <c r="H8447" s="8" t="s">
        <v>492</v>
      </c>
    </row>
    <row r="8448" spans="1:8" ht="15.75" customHeight="1" x14ac:dyDescent="0.3">
      <c r="A8448" s="7">
        <v>8447</v>
      </c>
      <c r="B8448" s="7">
        <v>1663</v>
      </c>
      <c r="C8448" s="7" t="s">
        <v>156</v>
      </c>
      <c r="D8448" s="7">
        <v>79</v>
      </c>
      <c r="E8448" s="7" t="s">
        <v>23786</v>
      </c>
      <c r="F8448" s="7" t="s">
        <v>161</v>
      </c>
      <c r="G8448" s="7" t="s">
        <v>1465</v>
      </c>
      <c r="H8448" s="7" t="s">
        <v>163</v>
      </c>
    </row>
    <row r="8449" spans="1:8" ht="15.75" customHeight="1" x14ac:dyDescent="0.3">
      <c r="A8449" s="8">
        <v>8448</v>
      </c>
      <c r="B8449" s="8">
        <v>1663</v>
      </c>
      <c r="C8449" s="8" t="s">
        <v>167</v>
      </c>
      <c r="D8449" s="8">
        <v>79</v>
      </c>
      <c r="E8449" s="8" t="s">
        <v>14976</v>
      </c>
      <c r="F8449" s="8" t="s">
        <v>152</v>
      </c>
      <c r="G8449" s="8" t="s">
        <v>172</v>
      </c>
      <c r="H8449" s="8" t="s">
        <v>174</v>
      </c>
    </row>
    <row r="8450" spans="1:8" ht="15.75" customHeight="1" x14ac:dyDescent="0.3">
      <c r="A8450" s="7">
        <v>8449</v>
      </c>
      <c r="B8450" s="7">
        <v>1663</v>
      </c>
      <c r="C8450" s="7" t="s">
        <v>176</v>
      </c>
      <c r="D8450" s="7">
        <v>79</v>
      </c>
      <c r="E8450" s="7" t="s">
        <v>23791</v>
      </c>
      <c r="F8450" s="7" t="s">
        <v>172</v>
      </c>
      <c r="G8450" s="7" t="s">
        <v>172</v>
      </c>
      <c r="H8450" s="7" t="s">
        <v>248</v>
      </c>
    </row>
    <row r="8451" spans="1:8" ht="15.75" customHeight="1" x14ac:dyDescent="0.3">
      <c r="A8451" s="8">
        <v>8450</v>
      </c>
      <c r="B8451" s="8">
        <v>1663</v>
      </c>
      <c r="C8451" s="8" t="s">
        <v>192</v>
      </c>
      <c r="D8451" s="8">
        <v>79</v>
      </c>
      <c r="E8451" s="8" t="s">
        <v>14977</v>
      </c>
      <c r="F8451" s="8" t="s">
        <v>172</v>
      </c>
      <c r="G8451" s="8" t="s">
        <v>192</v>
      </c>
      <c r="H8451" s="8" t="s">
        <v>202</v>
      </c>
    </row>
    <row r="8452" spans="1:8" ht="15.75" customHeight="1" x14ac:dyDescent="0.3">
      <c r="A8452" s="7">
        <v>8451</v>
      </c>
      <c r="B8452" s="7">
        <v>1663</v>
      </c>
      <c r="C8452" s="7" t="s">
        <v>116</v>
      </c>
      <c r="D8452" s="7">
        <v>79</v>
      </c>
      <c r="E8452" s="7" t="s">
        <v>23795</v>
      </c>
      <c r="F8452" s="7" t="s">
        <v>192</v>
      </c>
      <c r="G8452" s="7" t="s">
        <v>116</v>
      </c>
      <c r="H8452" s="7" t="s">
        <v>210</v>
      </c>
    </row>
    <row r="8453" spans="1:8" ht="15.75" customHeight="1" x14ac:dyDescent="0.3">
      <c r="A8453" s="8">
        <v>8452</v>
      </c>
      <c r="B8453" s="8">
        <v>1664</v>
      </c>
      <c r="C8453" s="8" t="s">
        <v>148</v>
      </c>
      <c r="D8453" s="8">
        <v>89</v>
      </c>
      <c r="E8453" s="8" t="s">
        <v>14982</v>
      </c>
      <c r="F8453" s="8"/>
      <c r="G8453" s="8" t="s">
        <v>152</v>
      </c>
      <c r="H8453" s="8" t="s">
        <v>218</v>
      </c>
    </row>
    <row r="8454" spans="1:8" ht="15.75" customHeight="1" x14ac:dyDescent="0.3">
      <c r="A8454" s="7">
        <v>8453</v>
      </c>
      <c r="B8454" s="7">
        <v>1664</v>
      </c>
      <c r="C8454" s="7" t="s">
        <v>156</v>
      </c>
      <c r="D8454" s="7">
        <v>89</v>
      </c>
      <c r="E8454" s="7" t="s">
        <v>23800</v>
      </c>
      <c r="F8454" s="7" t="s">
        <v>161</v>
      </c>
      <c r="G8454" s="7" t="s">
        <v>4122</v>
      </c>
      <c r="H8454" s="7" t="s">
        <v>163</v>
      </c>
    </row>
    <row r="8455" spans="1:8" ht="15.75" customHeight="1" x14ac:dyDescent="0.3">
      <c r="A8455" s="8">
        <v>8454</v>
      </c>
      <c r="B8455" s="8">
        <v>1664</v>
      </c>
      <c r="C8455" s="8" t="s">
        <v>167</v>
      </c>
      <c r="D8455" s="8">
        <v>89</v>
      </c>
      <c r="E8455" s="8" t="s">
        <v>14983</v>
      </c>
      <c r="F8455" s="8" t="s">
        <v>152</v>
      </c>
      <c r="G8455" s="8" t="s">
        <v>172</v>
      </c>
      <c r="H8455" s="8" t="s">
        <v>174</v>
      </c>
    </row>
    <row r="8456" spans="1:8" ht="15.75" customHeight="1" x14ac:dyDescent="0.3">
      <c r="A8456" s="7">
        <v>8455</v>
      </c>
      <c r="B8456" s="7">
        <v>1664</v>
      </c>
      <c r="C8456" s="7" t="s">
        <v>176</v>
      </c>
      <c r="D8456" s="7">
        <v>89</v>
      </c>
      <c r="E8456" s="7" t="s">
        <v>23804</v>
      </c>
      <c r="F8456" s="7" t="s">
        <v>172</v>
      </c>
      <c r="G8456" s="7" t="s">
        <v>388</v>
      </c>
      <c r="H8456" s="7" t="s">
        <v>288</v>
      </c>
    </row>
    <row r="8457" spans="1:8" ht="15.75" customHeight="1" x14ac:dyDescent="0.3">
      <c r="A8457" s="8">
        <v>8456</v>
      </c>
      <c r="B8457" s="8">
        <v>1664</v>
      </c>
      <c r="C8457" s="8" t="s">
        <v>192</v>
      </c>
      <c r="D8457" s="8">
        <v>89</v>
      </c>
      <c r="E8457" s="8" t="s">
        <v>14984</v>
      </c>
      <c r="F8457" s="8" t="s">
        <v>172</v>
      </c>
      <c r="G8457" s="8" t="s">
        <v>192</v>
      </c>
      <c r="H8457" s="8" t="s">
        <v>202</v>
      </c>
    </row>
    <row r="8458" spans="1:8" ht="15.75" customHeight="1" x14ac:dyDescent="0.3">
      <c r="A8458" s="7">
        <v>8457</v>
      </c>
      <c r="B8458" s="7">
        <v>1664</v>
      </c>
      <c r="C8458" s="7" t="s">
        <v>116</v>
      </c>
      <c r="D8458" s="7">
        <v>89</v>
      </c>
      <c r="E8458" s="7" t="s">
        <v>23810</v>
      </c>
      <c r="F8458" s="7" t="s">
        <v>192</v>
      </c>
      <c r="G8458" s="7" t="s">
        <v>116</v>
      </c>
      <c r="H8458" s="7" t="s">
        <v>210</v>
      </c>
    </row>
    <row r="8459" spans="1:8" ht="15.75" customHeight="1" x14ac:dyDescent="0.3">
      <c r="A8459" s="8">
        <v>8458</v>
      </c>
      <c r="B8459" s="8">
        <v>1665</v>
      </c>
      <c r="C8459" s="8" t="s">
        <v>148</v>
      </c>
      <c r="D8459" s="8">
        <v>14</v>
      </c>
      <c r="E8459" s="8" t="s">
        <v>14990</v>
      </c>
      <c r="F8459" s="8"/>
      <c r="G8459" s="8" t="s">
        <v>152</v>
      </c>
      <c r="H8459" s="8" t="s">
        <v>492</v>
      </c>
    </row>
    <row r="8460" spans="1:8" ht="15.75" customHeight="1" x14ac:dyDescent="0.3">
      <c r="A8460" s="7">
        <v>8459</v>
      </c>
      <c r="B8460" s="7">
        <v>1665</v>
      </c>
      <c r="C8460" s="7" t="s">
        <v>156</v>
      </c>
      <c r="D8460" s="7">
        <v>14</v>
      </c>
      <c r="E8460" s="7" t="s">
        <v>23818</v>
      </c>
      <c r="F8460" s="7" t="s">
        <v>161</v>
      </c>
      <c r="G8460" s="7" t="s">
        <v>766</v>
      </c>
      <c r="H8460" s="7" t="s">
        <v>163</v>
      </c>
    </row>
    <row r="8461" spans="1:8" ht="15.75" customHeight="1" x14ac:dyDescent="0.3">
      <c r="A8461" s="8">
        <v>8460</v>
      </c>
      <c r="B8461" s="8">
        <v>1665</v>
      </c>
      <c r="C8461" s="8" t="s">
        <v>167</v>
      </c>
      <c r="D8461" s="8">
        <v>14</v>
      </c>
      <c r="E8461" s="8" t="s">
        <v>14991</v>
      </c>
      <c r="F8461" s="8" t="s">
        <v>152</v>
      </c>
      <c r="G8461" s="8" t="s">
        <v>172</v>
      </c>
      <c r="H8461" s="8" t="s">
        <v>174</v>
      </c>
    </row>
    <row r="8462" spans="1:8" ht="15.75" customHeight="1" x14ac:dyDescent="0.3">
      <c r="A8462" s="7">
        <v>8461</v>
      </c>
      <c r="B8462" s="7">
        <v>1665</v>
      </c>
      <c r="C8462" s="7" t="s">
        <v>176</v>
      </c>
      <c r="D8462" s="7">
        <v>14</v>
      </c>
      <c r="E8462" s="7" t="s">
        <v>23821</v>
      </c>
      <c r="F8462" s="7" t="s">
        <v>172</v>
      </c>
      <c r="G8462" s="7" t="s">
        <v>388</v>
      </c>
      <c r="H8462" s="7" t="s">
        <v>248</v>
      </c>
    </row>
    <row r="8463" spans="1:8" ht="15.75" customHeight="1" x14ac:dyDescent="0.3">
      <c r="A8463" s="8">
        <v>8462</v>
      </c>
      <c r="B8463" s="8">
        <v>1665</v>
      </c>
      <c r="C8463" s="8" t="s">
        <v>192</v>
      </c>
      <c r="D8463" s="8">
        <v>14</v>
      </c>
      <c r="E8463" s="8" t="s">
        <v>14992</v>
      </c>
      <c r="F8463" s="8" t="s">
        <v>172</v>
      </c>
      <c r="G8463" s="8" t="s">
        <v>192</v>
      </c>
      <c r="H8463" s="8" t="s">
        <v>202</v>
      </c>
    </row>
    <row r="8464" spans="1:8" ht="15.75" customHeight="1" x14ac:dyDescent="0.3">
      <c r="A8464" s="7">
        <v>8463</v>
      </c>
      <c r="B8464" s="7">
        <v>1666</v>
      </c>
      <c r="C8464" s="7" t="s">
        <v>148</v>
      </c>
      <c r="D8464" s="7">
        <v>87</v>
      </c>
      <c r="E8464" s="7" t="s">
        <v>14997</v>
      </c>
      <c r="F8464" s="7"/>
      <c r="G8464" s="7" t="s">
        <v>152</v>
      </c>
      <c r="H8464" s="7" t="s">
        <v>153</v>
      </c>
    </row>
    <row r="8465" spans="1:8" ht="15.75" customHeight="1" x14ac:dyDescent="0.3">
      <c r="A8465" s="8">
        <v>8464</v>
      </c>
      <c r="B8465" s="8">
        <v>1666</v>
      </c>
      <c r="C8465" s="8" t="s">
        <v>156</v>
      </c>
      <c r="D8465" s="8">
        <v>87</v>
      </c>
      <c r="E8465" s="8" t="s">
        <v>23827</v>
      </c>
      <c r="F8465" s="8" t="s">
        <v>161</v>
      </c>
      <c r="G8465" s="8" t="s">
        <v>572</v>
      </c>
      <c r="H8465" s="8" t="s">
        <v>163</v>
      </c>
    </row>
    <row r="8466" spans="1:8" ht="15.75" customHeight="1" x14ac:dyDescent="0.3">
      <c r="A8466" s="7">
        <v>8465</v>
      </c>
      <c r="B8466" s="7">
        <v>1667</v>
      </c>
      <c r="C8466" s="7" t="s">
        <v>148</v>
      </c>
      <c r="D8466" s="7">
        <v>101</v>
      </c>
      <c r="E8466" s="7" t="s">
        <v>15003</v>
      </c>
      <c r="F8466" s="7"/>
      <c r="G8466" s="7" t="s">
        <v>152</v>
      </c>
      <c r="H8466" s="7" t="s">
        <v>218</v>
      </c>
    </row>
    <row r="8467" spans="1:8" ht="15.75" customHeight="1" x14ac:dyDescent="0.3">
      <c r="A8467" s="8">
        <v>8466</v>
      </c>
      <c r="B8467" s="8">
        <v>1667</v>
      </c>
      <c r="C8467" s="8" t="s">
        <v>156</v>
      </c>
      <c r="D8467" s="8">
        <v>101</v>
      </c>
      <c r="E8467" s="8" t="s">
        <v>23833</v>
      </c>
      <c r="F8467" s="8" t="s">
        <v>161</v>
      </c>
      <c r="G8467" s="8" t="s">
        <v>6790</v>
      </c>
      <c r="H8467" s="8" t="s">
        <v>163</v>
      </c>
    </row>
    <row r="8468" spans="1:8" ht="15.75" customHeight="1" x14ac:dyDescent="0.3">
      <c r="A8468" s="7">
        <v>8467</v>
      </c>
      <c r="B8468" s="7">
        <v>1667</v>
      </c>
      <c r="C8468" s="7" t="s">
        <v>167</v>
      </c>
      <c r="D8468" s="7">
        <v>101</v>
      </c>
      <c r="E8468" s="7" t="s">
        <v>15004</v>
      </c>
      <c r="F8468" s="7" t="s">
        <v>152</v>
      </c>
      <c r="G8468" s="7" t="s">
        <v>172</v>
      </c>
      <c r="H8468" s="7" t="s">
        <v>174</v>
      </c>
    </row>
    <row r="8469" spans="1:8" ht="15.75" customHeight="1" x14ac:dyDescent="0.3">
      <c r="A8469" s="8">
        <v>8468</v>
      </c>
      <c r="B8469" s="8">
        <v>1667</v>
      </c>
      <c r="C8469" s="8" t="s">
        <v>192</v>
      </c>
      <c r="D8469" s="8">
        <v>101</v>
      </c>
      <c r="E8469" s="8" t="s">
        <v>15005</v>
      </c>
      <c r="F8469" s="8" t="s">
        <v>172</v>
      </c>
      <c r="G8469" s="8" t="s">
        <v>192</v>
      </c>
      <c r="H8469" s="8" t="s">
        <v>202</v>
      </c>
    </row>
    <row r="8470" spans="1:8" ht="15.75" customHeight="1" x14ac:dyDescent="0.3">
      <c r="A8470" s="7">
        <v>8469</v>
      </c>
      <c r="B8470" s="7">
        <v>1667</v>
      </c>
      <c r="C8470" s="7" t="s">
        <v>116</v>
      </c>
      <c r="D8470" s="7">
        <v>101</v>
      </c>
      <c r="E8470" s="7" t="s">
        <v>23838</v>
      </c>
      <c r="F8470" s="7" t="s">
        <v>192</v>
      </c>
      <c r="G8470" s="7" t="s">
        <v>116</v>
      </c>
      <c r="H8470" s="7" t="s">
        <v>210</v>
      </c>
    </row>
    <row r="8471" spans="1:8" ht="15.75" customHeight="1" x14ac:dyDescent="0.3">
      <c r="A8471" s="8">
        <v>8470</v>
      </c>
      <c r="B8471" s="8">
        <v>1668</v>
      </c>
      <c r="C8471" s="8" t="s">
        <v>148</v>
      </c>
      <c r="D8471" s="8">
        <v>2</v>
      </c>
      <c r="E8471" s="8" t="s">
        <v>15010</v>
      </c>
      <c r="F8471" s="8"/>
      <c r="G8471" s="8" t="s">
        <v>152</v>
      </c>
      <c r="H8471" s="8" t="s">
        <v>314</v>
      </c>
    </row>
    <row r="8472" spans="1:8" ht="15.75" customHeight="1" x14ac:dyDescent="0.3">
      <c r="A8472" s="7">
        <v>8471</v>
      </c>
      <c r="B8472" s="7">
        <v>1668</v>
      </c>
      <c r="C8472" s="7" t="s">
        <v>156</v>
      </c>
      <c r="D8472" s="7">
        <v>2</v>
      </c>
      <c r="E8472" s="7" t="s">
        <v>23843</v>
      </c>
      <c r="F8472" s="7" t="s">
        <v>161</v>
      </c>
      <c r="G8472" s="7" t="s">
        <v>1801</v>
      </c>
      <c r="H8472" s="7" t="s">
        <v>163</v>
      </c>
    </row>
    <row r="8473" spans="1:8" ht="15.75" customHeight="1" x14ac:dyDescent="0.3">
      <c r="A8473" s="8">
        <v>8472</v>
      </c>
      <c r="B8473" s="8">
        <v>1668</v>
      </c>
      <c r="C8473" s="8" t="s">
        <v>167</v>
      </c>
      <c r="D8473" s="8">
        <v>2</v>
      </c>
      <c r="E8473" s="8" t="s">
        <v>15012</v>
      </c>
      <c r="F8473" s="8" t="s">
        <v>152</v>
      </c>
      <c r="G8473" s="8" t="s">
        <v>172</v>
      </c>
      <c r="H8473" s="8" t="s">
        <v>174</v>
      </c>
    </row>
    <row r="8474" spans="1:8" ht="15.75" customHeight="1" x14ac:dyDescent="0.3">
      <c r="A8474" s="7">
        <v>8473</v>
      </c>
      <c r="B8474" s="7">
        <v>1668</v>
      </c>
      <c r="C8474" s="7" t="s">
        <v>176</v>
      </c>
      <c r="D8474" s="7">
        <v>2</v>
      </c>
      <c r="E8474" s="7" t="s">
        <v>23847</v>
      </c>
      <c r="F8474" s="7" t="s">
        <v>172</v>
      </c>
      <c r="G8474" s="7" t="s">
        <v>172</v>
      </c>
      <c r="H8474" s="7" t="s">
        <v>812</v>
      </c>
    </row>
    <row r="8475" spans="1:8" ht="15.75" customHeight="1" x14ac:dyDescent="0.3">
      <c r="A8475" s="8">
        <v>8474</v>
      </c>
      <c r="B8475" s="8">
        <v>1668</v>
      </c>
      <c r="C8475" s="8" t="s">
        <v>192</v>
      </c>
      <c r="D8475" s="8">
        <v>2</v>
      </c>
      <c r="E8475" s="8" t="s">
        <v>15013</v>
      </c>
      <c r="F8475" s="8" t="s">
        <v>172</v>
      </c>
      <c r="G8475" s="8" t="s">
        <v>192</v>
      </c>
      <c r="H8475" s="8" t="s">
        <v>202</v>
      </c>
    </row>
    <row r="8476" spans="1:8" ht="15.75" customHeight="1" x14ac:dyDescent="0.3">
      <c r="A8476" s="7">
        <v>8475</v>
      </c>
      <c r="B8476" s="7">
        <v>1668</v>
      </c>
      <c r="C8476" s="7" t="s">
        <v>116</v>
      </c>
      <c r="D8476" s="7">
        <v>2</v>
      </c>
      <c r="E8476" s="7" t="s">
        <v>23852</v>
      </c>
      <c r="F8476" s="7" t="s">
        <v>192</v>
      </c>
      <c r="G8476" s="7" t="s">
        <v>116</v>
      </c>
      <c r="H8476" s="7" t="s">
        <v>210</v>
      </c>
    </row>
    <row r="8477" spans="1:8" ht="15.75" customHeight="1" x14ac:dyDescent="0.3">
      <c r="A8477" s="8">
        <v>8476</v>
      </c>
      <c r="B8477" s="8">
        <v>1669</v>
      </c>
      <c r="C8477" s="8" t="s">
        <v>148</v>
      </c>
      <c r="D8477" s="8">
        <v>101</v>
      </c>
      <c r="E8477" s="8" t="s">
        <v>15018</v>
      </c>
      <c r="F8477" s="8"/>
      <c r="G8477" s="8" t="s">
        <v>152</v>
      </c>
      <c r="H8477" s="8" t="s">
        <v>153</v>
      </c>
    </row>
    <row r="8478" spans="1:8" ht="15.75" customHeight="1" x14ac:dyDescent="0.3">
      <c r="A8478" s="7">
        <v>8477</v>
      </c>
      <c r="B8478" s="7">
        <v>1669</v>
      </c>
      <c r="C8478" s="7" t="s">
        <v>156</v>
      </c>
      <c r="D8478" s="7">
        <v>101</v>
      </c>
      <c r="E8478" s="7" t="s">
        <v>23856</v>
      </c>
      <c r="F8478" s="7" t="s">
        <v>161</v>
      </c>
      <c r="G8478" s="7" t="s">
        <v>6790</v>
      </c>
      <c r="H8478" s="7" t="s">
        <v>163</v>
      </c>
    </row>
    <row r="8479" spans="1:8" ht="15.75" customHeight="1" x14ac:dyDescent="0.3">
      <c r="A8479" s="8">
        <v>8478</v>
      </c>
      <c r="B8479" s="8">
        <v>1669</v>
      </c>
      <c r="C8479" s="8" t="s">
        <v>167</v>
      </c>
      <c r="D8479" s="8">
        <v>101</v>
      </c>
      <c r="E8479" s="8" t="s">
        <v>15019</v>
      </c>
      <c r="F8479" s="8" t="s">
        <v>152</v>
      </c>
      <c r="G8479" s="8" t="s">
        <v>172</v>
      </c>
      <c r="H8479" s="8" t="s">
        <v>174</v>
      </c>
    </row>
    <row r="8480" spans="1:8" ht="15.75" customHeight="1" x14ac:dyDescent="0.3">
      <c r="A8480" s="7">
        <v>8479</v>
      </c>
      <c r="B8480" s="7">
        <v>1669</v>
      </c>
      <c r="C8480" s="7" t="s">
        <v>192</v>
      </c>
      <c r="D8480" s="7">
        <v>101</v>
      </c>
      <c r="E8480" s="7" t="s">
        <v>15020</v>
      </c>
      <c r="F8480" s="7" t="s">
        <v>172</v>
      </c>
      <c r="G8480" s="7" t="s">
        <v>192</v>
      </c>
      <c r="H8480" s="7" t="s">
        <v>202</v>
      </c>
    </row>
    <row r="8481" spans="1:8" ht="15.75" customHeight="1" x14ac:dyDescent="0.3">
      <c r="A8481" s="8">
        <v>8480</v>
      </c>
      <c r="B8481" s="8">
        <v>1669</v>
      </c>
      <c r="C8481" s="8" t="s">
        <v>116</v>
      </c>
      <c r="D8481" s="8">
        <v>101</v>
      </c>
      <c r="E8481" s="8" t="s">
        <v>23863</v>
      </c>
      <c r="F8481" s="8" t="s">
        <v>192</v>
      </c>
      <c r="G8481" s="8" t="s">
        <v>116</v>
      </c>
      <c r="H8481" s="8" t="s">
        <v>210</v>
      </c>
    </row>
    <row r="8482" spans="1:8" ht="15.75" customHeight="1" x14ac:dyDescent="0.3">
      <c r="A8482" s="7">
        <v>8481</v>
      </c>
      <c r="B8482" s="7">
        <v>1670</v>
      </c>
      <c r="C8482" s="7" t="s">
        <v>148</v>
      </c>
      <c r="D8482" s="7">
        <v>25</v>
      </c>
      <c r="E8482" s="7" t="s">
        <v>15025</v>
      </c>
      <c r="F8482" s="7"/>
      <c r="G8482" s="7" t="s">
        <v>152</v>
      </c>
      <c r="H8482" s="7" t="s">
        <v>218</v>
      </c>
    </row>
    <row r="8483" spans="1:8" ht="15.75" customHeight="1" x14ac:dyDescent="0.3">
      <c r="A8483" s="8">
        <v>8482</v>
      </c>
      <c r="B8483" s="8">
        <v>1670</v>
      </c>
      <c r="C8483" s="8" t="s">
        <v>156</v>
      </c>
      <c r="D8483" s="8">
        <v>25</v>
      </c>
      <c r="E8483" s="8" t="s">
        <v>23868</v>
      </c>
      <c r="F8483" s="8" t="s">
        <v>161</v>
      </c>
      <c r="G8483" s="8" t="s">
        <v>1351</v>
      </c>
      <c r="H8483" s="8" t="s">
        <v>163</v>
      </c>
    </row>
    <row r="8484" spans="1:8" ht="15.75" customHeight="1" x14ac:dyDescent="0.3">
      <c r="A8484" s="7">
        <v>8483</v>
      </c>
      <c r="B8484" s="7">
        <v>1670</v>
      </c>
      <c r="C8484" s="7" t="s">
        <v>167</v>
      </c>
      <c r="D8484" s="7">
        <v>25</v>
      </c>
      <c r="E8484" s="7" t="s">
        <v>15026</v>
      </c>
      <c r="F8484" s="7" t="s">
        <v>152</v>
      </c>
      <c r="G8484" s="7" t="s">
        <v>172</v>
      </c>
      <c r="H8484" s="7" t="s">
        <v>174</v>
      </c>
    </row>
    <row r="8485" spans="1:8" ht="15.75" customHeight="1" x14ac:dyDescent="0.3">
      <c r="A8485" s="8">
        <v>8484</v>
      </c>
      <c r="B8485" s="8">
        <v>1670</v>
      </c>
      <c r="C8485" s="8" t="s">
        <v>192</v>
      </c>
      <c r="D8485" s="8">
        <v>25</v>
      </c>
      <c r="E8485" s="8" t="s">
        <v>15027</v>
      </c>
      <c r="F8485" s="8" t="s">
        <v>172</v>
      </c>
      <c r="G8485" s="8" t="s">
        <v>192</v>
      </c>
      <c r="H8485" s="8" t="s">
        <v>202</v>
      </c>
    </row>
    <row r="8486" spans="1:8" ht="15.75" customHeight="1" x14ac:dyDescent="0.3">
      <c r="A8486" s="7">
        <v>8485</v>
      </c>
      <c r="B8486" s="7">
        <v>1671</v>
      </c>
      <c r="C8486" s="7" t="s">
        <v>148</v>
      </c>
      <c r="D8486" s="7">
        <v>58</v>
      </c>
      <c r="E8486" s="7" t="s">
        <v>15033</v>
      </c>
      <c r="F8486" s="7"/>
      <c r="G8486" s="7" t="s">
        <v>152</v>
      </c>
      <c r="H8486" s="7" t="s">
        <v>153</v>
      </c>
    </row>
    <row r="8487" spans="1:8" ht="15.75" customHeight="1" x14ac:dyDescent="0.3">
      <c r="A8487" s="8">
        <v>8486</v>
      </c>
      <c r="B8487" s="8">
        <v>1671</v>
      </c>
      <c r="C8487" s="8" t="s">
        <v>156</v>
      </c>
      <c r="D8487" s="8">
        <v>58</v>
      </c>
      <c r="E8487" s="8" t="s">
        <v>23871</v>
      </c>
      <c r="F8487" s="8" t="s">
        <v>161</v>
      </c>
      <c r="G8487" s="8" t="s">
        <v>2446</v>
      </c>
      <c r="H8487" s="8" t="s">
        <v>163</v>
      </c>
    </row>
    <row r="8488" spans="1:8" ht="15.75" customHeight="1" x14ac:dyDescent="0.3">
      <c r="A8488" s="7">
        <v>8487</v>
      </c>
      <c r="B8488" s="7">
        <v>1671</v>
      </c>
      <c r="C8488" s="7" t="s">
        <v>167</v>
      </c>
      <c r="D8488" s="7">
        <v>58</v>
      </c>
      <c r="E8488" s="7" t="s">
        <v>15034</v>
      </c>
      <c r="F8488" s="7" t="s">
        <v>152</v>
      </c>
      <c r="G8488" s="7" t="s">
        <v>172</v>
      </c>
      <c r="H8488" s="7" t="s">
        <v>174</v>
      </c>
    </row>
    <row r="8489" spans="1:8" ht="15.75" customHeight="1" x14ac:dyDescent="0.3">
      <c r="A8489" s="8">
        <v>8488</v>
      </c>
      <c r="B8489" s="8">
        <v>1671</v>
      </c>
      <c r="C8489" s="8" t="s">
        <v>192</v>
      </c>
      <c r="D8489" s="8">
        <v>58</v>
      </c>
      <c r="E8489" s="8" t="s">
        <v>15035</v>
      </c>
      <c r="F8489" s="8" t="s">
        <v>172</v>
      </c>
      <c r="G8489" s="8" t="s">
        <v>192</v>
      </c>
      <c r="H8489" s="8" t="s">
        <v>202</v>
      </c>
    </row>
    <row r="8490" spans="1:8" ht="15.75" customHeight="1" x14ac:dyDescent="0.3">
      <c r="A8490" s="7">
        <v>8489</v>
      </c>
      <c r="B8490" s="7">
        <v>1671</v>
      </c>
      <c r="C8490" s="7" t="s">
        <v>116</v>
      </c>
      <c r="D8490" s="7">
        <v>58</v>
      </c>
      <c r="E8490" s="7" t="s">
        <v>23877</v>
      </c>
      <c r="F8490" s="7" t="s">
        <v>192</v>
      </c>
      <c r="G8490" s="7" t="s">
        <v>116</v>
      </c>
      <c r="H8490" s="7" t="s">
        <v>210</v>
      </c>
    </row>
    <row r="8491" spans="1:8" ht="15.75" customHeight="1" x14ac:dyDescent="0.3">
      <c r="A8491" s="8">
        <v>8490</v>
      </c>
      <c r="B8491" s="8">
        <v>1672</v>
      </c>
      <c r="C8491" s="8" t="s">
        <v>148</v>
      </c>
      <c r="D8491" s="8">
        <v>76</v>
      </c>
      <c r="E8491" s="8" t="s">
        <v>15041</v>
      </c>
      <c r="F8491" s="8"/>
      <c r="G8491" s="8" t="s">
        <v>152</v>
      </c>
      <c r="H8491" s="8" t="s">
        <v>492</v>
      </c>
    </row>
    <row r="8492" spans="1:8" ht="15.75" customHeight="1" x14ac:dyDescent="0.3">
      <c r="A8492" s="7">
        <v>8491</v>
      </c>
      <c r="B8492" s="7">
        <v>1672</v>
      </c>
      <c r="C8492" s="7" t="s">
        <v>156</v>
      </c>
      <c r="D8492" s="7">
        <v>76</v>
      </c>
      <c r="E8492" s="7" t="s">
        <v>23880</v>
      </c>
      <c r="F8492" s="7" t="s">
        <v>161</v>
      </c>
      <c r="G8492" s="7" t="s">
        <v>6138</v>
      </c>
      <c r="H8492" s="7" t="s">
        <v>163</v>
      </c>
    </row>
    <row r="8493" spans="1:8" ht="15.75" customHeight="1" x14ac:dyDescent="0.3">
      <c r="A8493" s="8">
        <v>8492</v>
      </c>
      <c r="B8493" s="8">
        <v>1672</v>
      </c>
      <c r="C8493" s="8" t="s">
        <v>167</v>
      </c>
      <c r="D8493" s="8">
        <v>76</v>
      </c>
      <c r="E8493" s="8" t="s">
        <v>15042</v>
      </c>
      <c r="F8493" s="8" t="s">
        <v>152</v>
      </c>
      <c r="G8493" s="8" t="s">
        <v>172</v>
      </c>
      <c r="H8493" s="8" t="s">
        <v>174</v>
      </c>
    </row>
    <row r="8494" spans="1:8" ht="15.75" customHeight="1" x14ac:dyDescent="0.3">
      <c r="A8494" s="7">
        <v>8493</v>
      </c>
      <c r="B8494" s="7">
        <v>1672</v>
      </c>
      <c r="C8494" s="7" t="s">
        <v>192</v>
      </c>
      <c r="D8494" s="7">
        <v>76</v>
      </c>
      <c r="E8494" s="7" t="s">
        <v>15043</v>
      </c>
      <c r="F8494" s="7" t="s">
        <v>172</v>
      </c>
      <c r="G8494" s="7" t="s">
        <v>192</v>
      </c>
      <c r="H8494" s="7" t="s">
        <v>202</v>
      </c>
    </row>
    <row r="8495" spans="1:8" ht="15.75" customHeight="1" x14ac:dyDescent="0.3">
      <c r="A8495" s="8">
        <v>8494</v>
      </c>
      <c r="B8495" s="8">
        <v>1672</v>
      </c>
      <c r="C8495" s="8" t="s">
        <v>116</v>
      </c>
      <c r="D8495" s="8">
        <v>76</v>
      </c>
      <c r="E8495" s="8" t="s">
        <v>23887</v>
      </c>
      <c r="F8495" s="8" t="s">
        <v>192</v>
      </c>
      <c r="G8495" s="8" t="s">
        <v>116</v>
      </c>
      <c r="H8495" s="8" t="s">
        <v>210</v>
      </c>
    </row>
    <row r="8496" spans="1:8" ht="15.75" customHeight="1" x14ac:dyDescent="0.3">
      <c r="A8496" s="7">
        <v>8495</v>
      </c>
      <c r="B8496" s="7">
        <v>1673</v>
      </c>
      <c r="C8496" s="7" t="s">
        <v>148</v>
      </c>
      <c r="D8496" s="7">
        <v>45</v>
      </c>
      <c r="E8496" s="7" t="s">
        <v>15048</v>
      </c>
      <c r="F8496" s="7"/>
      <c r="G8496" s="7" t="s">
        <v>152</v>
      </c>
      <c r="H8496" s="7" t="s">
        <v>153</v>
      </c>
    </row>
    <row r="8497" spans="1:8" ht="15.75" customHeight="1" x14ac:dyDescent="0.3">
      <c r="A8497" s="8">
        <v>8496</v>
      </c>
      <c r="B8497" s="8">
        <v>1673</v>
      </c>
      <c r="C8497" s="8" t="s">
        <v>156</v>
      </c>
      <c r="D8497" s="8">
        <v>45</v>
      </c>
      <c r="E8497" s="8" t="s">
        <v>23890</v>
      </c>
      <c r="F8497" s="8" t="s">
        <v>161</v>
      </c>
      <c r="G8497" s="8" t="s">
        <v>1242</v>
      </c>
      <c r="H8497" s="8" t="s">
        <v>163</v>
      </c>
    </row>
    <row r="8498" spans="1:8" ht="15.75" customHeight="1" x14ac:dyDescent="0.3">
      <c r="A8498" s="7">
        <v>8497</v>
      </c>
      <c r="B8498" s="7">
        <v>1673</v>
      </c>
      <c r="C8498" s="7" t="s">
        <v>167</v>
      </c>
      <c r="D8498" s="7">
        <v>45</v>
      </c>
      <c r="E8498" s="7" t="s">
        <v>15049</v>
      </c>
      <c r="F8498" s="7" t="s">
        <v>152</v>
      </c>
      <c r="G8498" s="7" t="s">
        <v>172</v>
      </c>
      <c r="H8498" s="7" t="s">
        <v>174</v>
      </c>
    </row>
    <row r="8499" spans="1:8" ht="15.75" customHeight="1" x14ac:dyDescent="0.3">
      <c r="A8499" s="8">
        <v>8498</v>
      </c>
      <c r="B8499" s="8">
        <v>1673</v>
      </c>
      <c r="C8499" s="8" t="s">
        <v>176</v>
      </c>
      <c r="D8499" s="8">
        <v>45</v>
      </c>
      <c r="E8499" s="8" t="s">
        <v>23895</v>
      </c>
      <c r="F8499" s="8" t="s">
        <v>172</v>
      </c>
      <c r="G8499" s="8" t="s">
        <v>172</v>
      </c>
      <c r="H8499" s="8" t="s">
        <v>248</v>
      </c>
    </row>
    <row r="8500" spans="1:8" ht="15.75" customHeight="1" x14ac:dyDescent="0.3">
      <c r="A8500" s="7">
        <v>8499</v>
      </c>
      <c r="B8500" s="7">
        <v>1673</v>
      </c>
      <c r="C8500" s="7" t="s">
        <v>192</v>
      </c>
      <c r="D8500" s="7">
        <v>45</v>
      </c>
      <c r="E8500" s="7" t="s">
        <v>15050</v>
      </c>
      <c r="F8500" s="7" t="s">
        <v>172</v>
      </c>
      <c r="G8500" s="7" t="s">
        <v>192</v>
      </c>
      <c r="H8500" s="7" t="s">
        <v>202</v>
      </c>
    </row>
    <row r="8501" spans="1:8" ht="15.75" customHeight="1" x14ac:dyDescent="0.3">
      <c r="A8501" s="8">
        <v>8500</v>
      </c>
      <c r="B8501" s="8">
        <v>1673</v>
      </c>
      <c r="C8501" s="8" t="s">
        <v>116</v>
      </c>
      <c r="D8501" s="8">
        <v>45</v>
      </c>
      <c r="E8501" s="8" t="s">
        <v>23899</v>
      </c>
      <c r="F8501" s="8" t="s">
        <v>192</v>
      </c>
      <c r="G8501" s="8" t="s">
        <v>116</v>
      </c>
      <c r="H8501" s="8" t="s">
        <v>210</v>
      </c>
    </row>
    <row r="8502" spans="1:8" ht="15.75" customHeight="1" x14ac:dyDescent="0.3">
      <c r="A8502" s="7">
        <v>8501</v>
      </c>
      <c r="B8502" s="7">
        <v>1674</v>
      </c>
      <c r="C8502" s="7" t="s">
        <v>148</v>
      </c>
      <c r="D8502" s="7">
        <v>2</v>
      </c>
      <c r="E8502" s="7" t="s">
        <v>15056</v>
      </c>
      <c r="F8502" s="7"/>
      <c r="G8502" s="7" t="s">
        <v>152</v>
      </c>
      <c r="H8502" s="7" t="s">
        <v>153</v>
      </c>
    </row>
    <row r="8503" spans="1:8" ht="15.75" customHeight="1" x14ac:dyDescent="0.3">
      <c r="A8503" s="8">
        <v>8502</v>
      </c>
      <c r="B8503" s="8">
        <v>1674</v>
      </c>
      <c r="C8503" s="8" t="s">
        <v>156</v>
      </c>
      <c r="D8503" s="8">
        <v>2</v>
      </c>
      <c r="E8503" s="8" t="s">
        <v>23904</v>
      </c>
      <c r="F8503" s="8" t="s">
        <v>161</v>
      </c>
      <c r="G8503" s="8" t="s">
        <v>1801</v>
      </c>
      <c r="H8503" s="8" t="s">
        <v>163</v>
      </c>
    </row>
    <row r="8504" spans="1:8" ht="15.75" customHeight="1" x14ac:dyDescent="0.3">
      <c r="A8504" s="7">
        <v>8503</v>
      </c>
      <c r="B8504" s="7">
        <v>1674</v>
      </c>
      <c r="C8504" s="7" t="s">
        <v>167</v>
      </c>
      <c r="D8504" s="7">
        <v>2</v>
      </c>
      <c r="E8504" s="7" t="s">
        <v>15057</v>
      </c>
      <c r="F8504" s="7" t="s">
        <v>152</v>
      </c>
      <c r="G8504" s="7" t="s">
        <v>172</v>
      </c>
      <c r="H8504" s="7" t="s">
        <v>174</v>
      </c>
    </row>
    <row r="8505" spans="1:8" ht="15.75" customHeight="1" x14ac:dyDescent="0.3">
      <c r="A8505" s="8">
        <v>8504</v>
      </c>
      <c r="B8505" s="8">
        <v>1674</v>
      </c>
      <c r="C8505" s="8" t="s">
        <v>176</v>
      </c>
      <c r="D8505" s="8">
        <v>2</v>
      </c>
      <c r="E8505" s="8" t="s">
        <v>23908</v>
      </c>
      <c r="F8505" s="8" t="s">
        <v>172</v>
      </c>
      <c r="G8505" s="8" t="s">
        <v>388</v>
      </c>
      <c r="H8505" s="8" t="s">
        <v>248</v>
      </c>
    </row>
    <row r="8506" spans="1:8" ht="15.75" customHeight="1" x14ac:dyDescent="0.3">
      <c r="A8506" s="7">
        <v>8505</v>
      </c>
      <c r="B8506" s="7">
        <v>1674</v>
      </c>
      <c r="C8506" s="7" t="s">
        <v>192</v>
      </c>
      <c r="D8506" s="7">
        <v>2</v>
      </c>
      <c r="E8506" s="7" t="s">
        <v>15058</v>
      </c>
      <c r="F8506" s="7" t="s">
        <v>172</v>
      </c>
      <c r="G8506" s="7" t="s">
        <v>192</v>
      </c>
      <c r="H8506" s="7" t="s">
        <v>202</v>
      </c>
    </row>
    <row r="8507" spans="1:8" ht="15.75" customHeight="1" x14ac:dyDescent="0.3">
      <c r="A8507" s="8">
        <v>8506</v>
      </c>
      <c r="B8507" s="8">
        <v>1674</v>
      </c>
      <c r="C8507" s="8" t="s">
        <v>116</v>
      </c>
      <c r="D8507" s="8">
        <v>2</v>
      </c>
      <c r="E8507" s="8" t="s">
        <v>23912</v>
      </c>
      <c r="F8507" s="8" t="s">
        <v>192</v>
      </c>
      <c r="G8507" s="8" t="s">
        <v>116</v>
      </c>
      <c r="H8507" s="8" t="s">
        <v>210</v>
      </c>
    </row>
    <row r="8508" spans="1:8" ht="15.75" customHeight="1" x14ac:dyDescent="0.3">
      <c r="A8508" s="7">
        <v>8507</v>
      </c>
      <c r="B8508" s="7">
        <v>1675</v>
      </c>
      <c r="C8508" s="7" t="s">
        <v>148</v>
      </c>
      <c r="D8508" s="7">
        <v>101</v>
      </c>
      <c r="E8508" s="7" t="s">
        <v>15063</v>
      </c>
      <c r="F8508" s="7"/>
      <c r="G8508" s="7" t="s">
        <v>152</v>
      </c>
      <c r="H8508" s="7" t="s">
        <v>492</v>
      </c>
    </row>
    <row r="8509" spans="1:8" ht="15.75" customHeight="1" x14ac:dyDescent="0.3">
      <c r="A8509" s="8">
        <v>8508</v>
      </c>
      <c r="B8509" s="8">
        <v>1675</v>
      </c>
      <c r="C8509" s="8" t="s">
        <v>156</v>
      </c>
      <c r="D8509" s="8">
        <v>101</v>
      </c>
      <c r="E8509" s="8" t="s">
        <v>23916</v>
      </c>
      <c r="F8509" s="8" t="s">
        <v>161</v>
      </c>
      <c r="G8509" s="8" t="s">
        <v>6790</v>
      </c>
      <c r="H8509" s="8" t="s">
        <v>163</v>
      </c>
    </row>
    <row r="8510" spans="1:8" ht="15.75" customHeight="1" x14ac:dyDescent="0.3">
      <c r="A8510" s="7">
        <v>8509</v>
      </c>
      <c r="B8510" s="7">
        <v>1675</v>
      </c>
      <c r="C8510" s="7" t="s">
        <v>167</v>
      </c>
      <c r="D8510" s="7">
        <v>101</v>
      </c>
      <c r="E8510" s="7" t="s">
        <v>15064</v>
      </c>
      <c r="F8510" s="7" t="s">
        <v>152</v>
      </c>
      <c r="G8510" s="7" t="s">
        <v>172</v>
      </c>
      <c r="H8510" s="7" t="s">
        <v>174</v>
      </c>
    </row>
    <row r="8511" spans="1:8" ht="15.75" customHeight="1" x14ac:dyDescent="0.3">
      <c r="A8511" s="8">
        <v>8510</v>
      </c>
      <c r="B8511" s="8">
        <v>1675</v>
      </c>
      <c r="C8511" s="8" t="s">
        <v>176</v>
      </c>
      <c r="D8511" s="8">
        <v>101</v>
      </c>
      <c r="E8511" s="8" t="s">
        <v>23922</v>
      </c>
      <c r="F8511" s="8" t="s">
        <v>172</v>
      </c>
      <c r="G8511" s="8" t="s">
        <v>388</v>
      </c>
      <c r="H8511" s="8" t="s">
        <v>812</v>
      </c>
    </row>
    <row r="8512" spans="1:8" ht="15.75" customHeight="1" x14ac:dyDescent="0.3">
      <c r="A8512" s="7">
        <v>8511</v>
      </c>
      <c r="B8512" s="7">
        <v>1675</v>
      </c>
      <c r="C8512" s="7" t="s">
        <v>192</v>
      </c>
      <c r="D8512" s="7">
        <v>101</v>
      </c>
      <c r="E8512" s="7" t="s">
        <v>15065</v>
      </c>
      <c r="F8512" s="7" t="s">
        <v>172</v>
      </c>
      <c r="G8512" s="7" t="s">
        <v>192</v>
      </c>
      <c r="H8512" s="7" t="s">
        <v>202</v>
      </c>
    </row>
    <row r="8513" spans="1:8" ht="15.75" customHeight="1" x14ac:dyDescent="0.3">
      <c r="A8513" s="8">
        <v>8512</v>
      </c>
      <c r="B8513" s="8">
        <v>1676</v>
      </c>
      <c r="C8513" s="8" t="s">
        <v>148</v>
      </c>
      <c r="D8513" s="8">
        <v>96</v>
      </c>
      <c r="E8513" s="8" t="s">
        <v>15071</v>
      </c>
      <c r="F8513" s="8"/>
      <c r="G8513" s="8" t="s">
        <v>152</v>
      </c>
      <c r="H8513" s="8" t="s">
        <v>492</v>
      </c>
    </row>
    <row r="8514" spans="1:8" ht="15.75" customHeight="1" x14ac:dyDescent="0.3">
      <c r="A8514" s="7">
        <v>8513</v>
      </c>
      <c r="B8514" s="7">
        <v>1676</v>
      </c>
      <c r="C8514" s="7" t="s">
        <v>156</v>
      </c>
      <c r="D8514" s="7">
        <v>96</v>
      </c>
      <c r="E8514" s="7" t="s">
        <v>23929</v>
      </c>
      <c r="F8514" s="7" t="s">
        <v>161</v>
      </c>
      <c r="G8514" s="7" t="s">
        <v>1472</v>
      </c>
      <c r="H8514" s="7" t="s">
        <v>163</v>
      </c>
    </row>
    <row r="8515" spans="1:8" ht="15.75" customHeight="1" x14ac:dyDescent="0.3">
      <c r="A8515" s="8">
        <v>8514</v>
      </c>
      <c r="B8515" s="8">
        <v>1676</v>
      </c>
      <c r="C8515" s="8" t="s">
        <v>167</v>
      </c>
      <c r="D8515" s="8">
        <v>96</v>
      </c>
      <c r="E8515" s="8" t="s">
        <v>15072</v>
      </c>
      <c r="F8515" s="8" t="s">
        <v>152</v>
      </c>
      <c r="G8515" s="8" t="s">
        <v>172</v>
      </c>
      <c r="H8515" s="8" t="s">
        <v>174</v>
      </c>
    </row>
    <row r="8516" spans="1:8" ht="15.75" customHeight="1" x14ac:dyDescent="0.3">
      <c r="A8516" s="7">
        <v>8515</v>
      </c>
      <c r="B8516" s="7">
        <v>1676</v>
      </c>
      <c r="C8516" s="7" t="s">
        <v>192</v>
      </c>
      <c r="D8516" s="7">
        <v>96</v>
      </c>
      <c r="E8516" s="7" t="s">
        <v>15073</v>
      </c>
      <c r="F8516" s="7" t="s">
        <v>172</v>
      </c>
      <c r="G8516" s="7" t="s">
        <v>192</v>
      </c>
      <c r="H8516" s="7" t="s">
        <v>202</v>
      </c>
    </row>
    <row r="8517" spans="1:8" ht="15.75" customHeight="1" x14ac:dyDescent="0.3">
      <c r="A8517" s="8">
        <v>8516</v>
      </c>
      <c r="B8517" s="8">
        <v>1676</v>
      </c>
      <c r="C8517" s="8" t="s">
        <v>116</v>
      </c>
      <c r="D8517" s="8">
        <v>96</v>
      </c>
      <c r="E8517" s="8" t="s">
        <v>23935</v>
      </c>
      <c r="F8517" s="8" t="s">
        <v>192</v>
      </c>
      <c r="G8517" s="8" t="s">
        <v>116</v>
      </c>
      <c r="H8517" s="8" t="s">
        <v>210</v>
      </c>
    </row>
    <row r="8518" spans="1:8" ht="15.75" customHeight="1" x14ac:dyDescent="0.3">
      <c r="A8518" s="7">
        <v>8517</v>
      </c>
      <c r="B8518" s="7">
        <v>1677</v>
      </c>
      <c r="C8518" s="7" t="s">
        <v>148</v>
      </c>
      <c r="D8518" s="7">
        <v>27</v>
      </c>
      <c r="E8518" s="7" t="s">
        <v>15078</v>
      </c>
      <c r="F8518" s="7"/>
      <c r="G8518" s="7" t="s">
        <v>152</v>
      </c>
      <c r="H8518" s="7" t="s">
        <v>153</v>
      </c>
    </row>
    <row r="8519" spans="1:8" ht="15.75" customHeight="1" x14ac:dyDescent="0.3">
      <c r="A8519" s="8">
        <v>8518</v>
      </c>
      <c r="B8519" s="8">
        <v>1677</v>
      </c>
      <c r="C8519" s="8" t="s">
        <v>156</v>
      </c>
      <c r="D8519" s="8">
        <v>27</v>
      </c>
      <c r="E8519" s="8" t="s">
        <v>23939</v>
      </c>
      <c r="F8519" s="8" t="s">
        <v>161</v>
      </c>
      <c r="G8519" s="8" t="s">
        <v>1105</v>
      </c>
      <c r="H8519" s="8" t="s">
        <v>163</v>
      </c>
    </row>
    <row r="8520" spans="1:8" ht="15.75" customHeight="1" x14ac:dyDescent="0.3">
      <c r="A8520" s="7">
        <v>8519</v>
      </c>
      <c r="B8520" s="7">
        <v>1677</v>
      </c>
      <c r="C8520" s="7" t="s">
        <v>167</v>
      </c>
      <c r="D8520" s="7">
        <v>27</v>
      </c>
      <c r="E8520" s="7" t="s">
        <v>15079</v>
      </c>
      <c r="F8520" s="7" t="s">
        <v>152</v>
      </c>
      <c r="G8520" s="7" t="s">
        <v>172</v>
      </c>
      <c r="H8520" s="7" t="s">
        <v>174</v>
      </c>
    </row>
    <row r="8521" spans="1:8" ht="15.75" customHeight="1" x14ac:dyDescent="0.3">
      <c r="A8521" s="8">
        <v>8520</v>
      </c>
      <c r="B8521" s="8">
        <v>1677</v>
      </c>
      <c r="C8521" s="8" t="s">
        <v>176</v>
      </c>
      <c r="D8521" s="8">
        <v>27</v>
      </c>
      <c r="E8521" s="8" t="s">
        <v>23944</v>
      </c>
      <c r="F8521" s="8" t="s">
        <v>172</v>
      </c>
      <c r="G8521" s="8" t="s">
        <v>172</v>
      </c>
      <c r="H8521" s="8" t="s">
        <v>184</v>
      </c>
    </row>
    <row r="8522" spans="1:8" ht="15.75" customHeight="1" x14ac:dyDescent="0.3">
      <c r="A8522" s="7">
        <v>8521</v>
      </c>
      <c r="B8522" s="7">
        <v>1677</v>
      </c>
      <c r="C8522" s="7" t="s">
        <v>192</v>
      </c>
      <c r="D8522" s="7">
        <v>27</v>
      </c>
      <c r="E8522" s="7" t="s">
        <v>15081</v>
      </c>
      <c r="F8522" s="7" t="s">
        <v>172</v>
      </c>
      <c r="G8522" s="7" t="s">
        <v>192</v>
      </c>
      <c r="H8522" s="7" t="s">
        <v>202</v>
      </c>
    </row>
    <row r="8523" spans="1:8" ht="15.75" customHeight="1" x14ac:dyDescent="0.3">
      <c r="A8523" s="8">
        <v>8522</v>
      </c>
      <c r="B8523" s="8">
        <v>1678</v>
      </c>
      <c r="C8523" s="8" t="s">
        <v>148</v>
      </c>
      <c r="D8523" s="8">
        <v>103</v>
      </c>
      <c r="E8523" s="8" t="s">
        <v>15086</v>
      </c>
      <c r="F8523" s="8"/>
      <c r="G8523" s="8" t="s">
        <v>152</v>
      </c>
      <c r="H8523" s="8" t="s">
        <v>492</v>
      </c>
    </row>
    <row r="8524" spans="1:8" ht="15.75" customHeight="1" x14ac:dyDescent="0.3">
      <c r="A8524" s="7">
        <v>8523</v>
      </c>
      <c r="B8524" s="7">
        <v>1678</v>
      </c>
      <c r="C8524" s="7" t="s">
        <v>156</v>
      </c>
      <c r="D8524" s="7">
        <v>103</v>
      </c>
      <c r="E8524" s="7" t="s">
        <v>23949</v>
      </c>
      <c r="F8524" s="7" t="s">
        <v>161</v>
      </c>
      <c r="G8524" s="7" t="s">
        <v>8748</v>
      </c>
      <c r="H8524" s="7" t="s">
        <v>163</v>
      </c>
    </row>
    <row r="8525" spans="1:8" ht="15.75" customHeight="1" x14ac:dyDescent="0.3">
      <c r="A8525" s="8">
        <v>8524</v>
      </c>
      <c r="B8525" s="8">
        <v>1678</v>
      </c>
      <c r="C8525" s="8" t="s">
        <v>167</v>
      </c>
      <c r="D8525" s="8">
        <v>103</v>
      </c>
      <c r="E8525" s="8" t="s">
        <v>15087</v>
      </c>
      <c r="F8525" s="8" t="s">
        <v>152</v>
      </c>
      <c r="G8525" s="8" t="s">
        <v>172</v>
      </c>
      <c r="H8525" s="8" t="s">
        <v>174</v>
      </c>
    </row>
    <row r="8526" spans="1:8" ht="15.75" customHeight="1" x14ac:dyDescent="0.3">
      <c r="A8526" s="7">
        <v>8525</v>
      </c>
      <c r="B8526" s="7">
        <v>1678</v>
      </c>
      <c r="C8526" s="7" t="s">
        <v>192</v>
      </c>
      <c r="D8526" s="7">
        <v>103</v>
      </c>
      <c r="E8526" s="7" t="s">
        <v>15088</v>
      </c>
      <c r="F8526" s="7" t="s">
        <v>172</v>
      </c>
      <c r="G8526" s="7" t="s">
        <v>192</v>
      </c>
      <c r="H8526" s="7" t="s">
        <v>202</v>
      </c>
    </row>
    <row r="8527" spans="1:8" ht="15.75" customHeight="1" x14ac:dyDescent="0.3">
      <c r="A8527" s="8">
        <v>8526</v>
      </c>
      <c r="B8527" s="8">
        <v>1679</v>
      </c>
      <c r="C8527" s="8" t="s">
        <v>148</v>
      </c>
      <c r="D8527" s="8">
        <v>31</v>
      </c>
      <c r="E8527" s="8" t="s">
        <v>15092</v>
      </c>
      <c r="F8527" s="8"/>
      <c r="G8527" s="8" t="s">
        <v>152</v>
      </c>
      <c r="H8527" s="8" t="s">
        <v>492</v>
      </c>
    </row>
    <row r="8528" spans="1:8" ht="15.75" customHeight="1" x14ac:dyDescent="0.3">
      <c r="A8528" s="7">
        <v>8527</v>
      </c>
      <c r="B8528" s="7">
        <v>1679</v>
      </c>
      <c r="C8528" s="7" t="s">
        <v>156</v>
      </c>
      <c r="D8528" s="7">
        <v>31</v>
      </c>
      <c r="E8528" s="7" t="s">
        <v>23954</v>
      </c>
      <c r="F8528" s="7" t="s">
        <v>161</v>
      </c>
      <c r="G8528" s="7" t="s">
        <v>2546</v>
      </c>
      <c r="H8528" s="7" t="s">
        <v>163</v>
      </c>
    </row>
    <row r="8529" spans="1:8" ht="15.75" customHeight="1" x14ac:dyDescent="0.3">
      <c r="A8529" s="8">
        <v>8528</v>
      </c>
      <c r="B8529" s="8">
        <v>1679</v>
      </c>
      <c r="C8529" s="8" t="s">
        <v>167</v>
      </c>
      <c r="D8529" s="8">
        <v>31</v>
      </c>
      <c r="E8529" s="8" t="s">
        <v>15093</v>
      </c>
      <c r="F8529" s="8" t="s">
        <v>152</v>
      </c>
      <c r="G8529" s="8" t="s">
        <v>172</v>
      </c>
      <c r="H8529" s="8" t="s">
        <v>174</v>
      </c>
    </row>
    <row r="8530" spans="1:8" ht="15.75" customHeight="1" x14ac:dyDescent="0.3">
      <c r="A8530" s="7">
        <v>8529</v>
      </c>
      <c r="B8530" s="7">
        <v>1679</v>
      </c>
      <c r="C8530" s="7" t="s">
        <v>192</v>
      </c>
      <c r="D8530" s="7">
        <v>31</v>
      </c>
      <c r="E8530" s="7" t="s">
        <v>15094</v>
      </c>
      <c r="F8530" s="7" t="s">
        <v>172</v>
      </c>
      <c r="G8530" s="7" t="s">
        <v>192</v>
      </c>
      <c r="H8530" s="7" t="s">
        <v>202</v>
      </c>
    </row>
    <row r="8531" spans="1:8" ht="15.75" customHeight="1" x14ac:dyDescent="0.3">
      <c r="A8531" s="8">
        <v>8530</v>
      </c>
      <c r="B8531" s="8">
        <v>1679</v>
      </c>
      <c r="C8531" s="8" t="s">
        <v>116</v>
      </c>
      <c r="D8531" s="8">
        <v>31</v>
      </c>
      <c r="E8531" s="8" t="s">
        <v>23960</v>
      </c>
      <c r="F8531" s="8" t="s">
        <v>192</v>
      </c>
      <c r="G8531" s="8" t="s">
        <v>116</v>
      </c>
      <c r="H8531" s="8" t="s">
        <v>210</v>
      </c>
    </row>
    <row r="8532" spans="1:8" ht="15.75" customHeight="1" x14ac:dyDescent="0.3">
      <c r="A8532" s="7">
        <v>8531</v>
      </c>
      <c r="B8532" s="7">
        <v>1680</v>
      </c>
      <c r="C8532" s="7" t="s">
        <v>148</v>
      </c>
      <c r="D8532" s="7">
        <v>31</v>
      </c>
      <c r="E8532" s="7" t="s">
        <v>15099</v>
      </c>
      <c r="F8532" s="7"/>
      <c r="G8532" s="7" t="s">
        <v>152</v>
      </c>
      <c r="H8532" s="7" t="s">
        <v>314</v>
      </c>
    </row>
    <row r="8533" spans="1:8" ht="15.75" customHeight="1" x14ac:dyDescent="0.3">
      <c r="A8533" s="8">
        <v>8532</v>
      </c>
      <c r="B8533" s="8">
        <v>1680</v>
      </c>
      <c r="C8533" s="8" t="s">
        <v>156</v>
      </c>
      <c r="D8533" s="8">
        <v>31</v>
      </c>
      <c r="E8533" s="8" t="s">
        <v>23965</v>
      </c>
      <c r="F8533" s="8" t="s">
        <v>161</v>
      </c>
      <c r="G8533" s="8" t="s">
        <v>2546</v>
      </c>
      <c r="H8533" s="8" t="s">
        <v>163</v>
      </c>
    </row>
    <row r="8534" spans="1:8" ht="15.75" customHeight="1" x14ac:dyDescent="0.3">
      <c r="A8534" s="7">
        <v>8533</v>
      </c>
      <c r="B8534" s="7">
        <v>1680</v>
      </c>
      <c r="C8534" s="7" t="s">
        <v>167</v>
      </c>
      <c r="D8534" s="7">
        <v>31</v>
      </c>
      <c r="E8534" s="7" t="s">
        <v>15100</v>
      </c>
      <c r="F8534" s="7" t="s">
        <v>152</v>
      </c>
      <c r="G8534" s="7" t="s">
        <v>172</v>
      </c>
      <c r="H8534" s="7" t="s">
        <v>174</v>
      </c>
    </row>
    <row r="8535" spans="1:8" ht="15.75" customHeight="1" x14ac:dyDescent="0.3">
      <c r="A8535" s="8">
        <v>8534</v>
      </c>
      <c r="B8535" s="8">
        <v>1680</v>
      </c>
      <c r="C8535" s="8" t="s">
        <v>176</v>
      </c>
      <c r="D8535" s="8">
        <v>31</v>
      </c>
      <c r="E8535" s="8" t="s">
        <v>23969</v>
      </c>
      <c r="F8535" s="8" t="s">
        <v>172</v>
      </c>
      <c r="G8535" s="8" t="s">
        <v>388</v>
      </c>
      <c r="H8535" s="8" t="s">
        <v>288</v>
      </c>
    </row>
    <row r="8536" spans="1:8" ht="15.75" customHeight="1" x14ac:dyDescent="0.3">
      <c r="A8536" s="7">
        <v>8535</v>
      </c>
      <c r="B8536" s="7">
        <v>1680</v>
      </c>
      <c r="C8536" s="7" t="s">
        <v>192</v>
      </c>
      <c r="D8536" s="7">
        <v>31</v>
      </c>
      <c r="E8536" s="7" t="s">
        <v>15101</v>
      </c>
      <c r="F8536" s="7" t="s">
        <v>172</v>
      </c>
      <c r="G8536" s="7" t="s">
        <v>192</v>
      </c>
      <c r="H8536" s="7" t="s">
        <v>202</v>
      </c>
    </row>
    <row r="8537" spans="1:8" ht="15.75" customHeight="1" x14ac:dyDescent="0.3">
      <c r="A8537" s="8">
        <v>8536</v>
      </c>
      <c r="B8537" s="8">
        <v>1681</v>
      </c>
      <c r="C8537" s="8" t="s">
        <v>148</v>
      </c>
      <c r="D8537" s="8">
        <v>38</v>
      </c>
      <c r="E8537" s="8" t="s">
        <v>5297</v>
      </c>
      <c r="F8537" s="8"/>
      <c r="G8537" s="8" t="s">
        <v>152</v>
      </c>
      <c r="H8537" s="8" t="s">
        <v>153</v>
      </c>
    </row>
    <row r="8538" spans="1:8" ht="15.75" customHeight="1" x14ac:dyDescent="0.3">
      <c r="A8538" s="7">
        <v>8537</v>
      </c>
      <c r="B8538" s="7">
        <v>1681</v>
      </c>
      <c r="C8538" s="7" t="s">
        <v>156</v>
      </c>
      <c r="D8538" s="7">
        <v>38</v>
      </c>
      <c r="E8538" s="7" t="s">
        <v>23975</v>
      </c>
      <c r="F8538" s="7" t="s">
        <v>161</v>
      </c>
      <c r="G8538" s="7" t="s">
        <v>646</v>
      </c>
      <c r="H8538" s="7" t="s">
        <v>163</v>
      </c>
    </row>
    <row r="8539" spans="1:8" ht="15.75" customHeight="1" x14ac:dyDescent="0.3">
      <c r="A8539" s="8">
        <v>8538</v>
      </c>
      <c r="B8539" s="8">
        <v>1681</v>
      </c>
      <c r="C8539" s="8" t="s">
        <v>167</v>
      </c>
      <c r="D8539" s="8">
        <v>38</v>
      </c>
      <c r="E8539" s="8" t="s">
        <v>15106</v>
      </c>
      <c r="F8539" s="8" t="s">
        <v>152</v>
      </c>
      <c r="G8539" s="8" t="s">
        <v>172</v>
      </c>
      <c r="H8539" s="8" t="s">
        <v>174</v>
      </c>
    </row>
    <row r="8540" spans="1:8" ht="15.75" customHeight="1" x14ac:dyDescent="0.3">
      <c r="A8540" s="7">
        <v>8539</v>
      </c>
      <c r="B8540" s="7">
        <v>1681</v>
      </c>
      <c r="C8540" s="7" t="s">
        <v>192</v>
      </c>
      <c r="D8540" s="7">
        <v>38</v>
      </c>
      <c r="E8540" s="7" t="s">
        <v>15107</v>
      </c>
      <c r="F8540" s="7" t="s">
        <v>172</v>
      </c>
      <c r="G8540" s="7" t="s">
        <v>192</v>
      </c>
      <c r="H8540" s="7" t="s">
        <v>202</v>
      </c>
    </row>
    <row r="8541" spans="1:8" ht="15.75" customHeight="1" x14ac:dyDescent="0.3">
      <c r="A8541" s="8">
        <v>8540</v>
      </c>
      <c r="B8541" s="8">
        <v>1681</v>
      </c>
      <c r="C8541" s="8" t="s">
        <v>116</v>
      </c>
      <c r="D8541" s="8">
        <v>38</v>
      </c>
      <c r="E8541" s="8" t="s">
        <v>23981</v>
      </c>
      <c r="F8541" s="8" t="s">
        <v>192</v>
      </c>
      <c r="G8541" s="8" t="s">
        <v>116</v>
      </c>
      <c r="H8541" s="8" t="s">
        <v>210</v>
      </c>
    </row>
    <row r="8542" spans="1:8" ht="15.75" customHeight="1" x14ac:dyDescent="0.3">
      <c r="A8542" s="7">
        <v>8541</v>
      </c>
      <c r="B8542" s="7">
        <v>1682</v>
      </c>
      <c r="C8542" s="7" t="s">
        <v>148</v>
      </c>
      <c r="D8542" s="7">
        <v>11</v>
      </c>
      <c r="E8542" s="7" t="s">
        <v>15112</v>
      </c>
      <c r="F8542" s="7"/>
      <c r="G8542" s="7" t="s">
        <v>152</v>
      </c>
      <c r="H8542" s="7" t="s">
        <v>314</v>
      </c>
    </row>
    <row r="8543" spans="1:8" ht="15.75" customHeight="1" x14ac:dyDescent="0.3">
      <c r="A8543" s="8">
        <v>8542</v>
      </c>
      <c r="B8543" s="8">
        <v>1682</v>
      </c>
      <c r="C8543" s="8" t="s">
        <v>156</v>
      </c>
      <c r="D8543" s="8">
        <v>11</v>
      </c>
      <c r="E8543" s="8" t="s">
        <v>23985</v>
      </c>
      <c r="F8543" s="8" t="s">
        <v>161</v>
      </c>
      <c r="G8543" s="8" t="s">
        <v>2401</v>
      </c>
      <c r="H8543" s="8" t="s">
        <v>163</v>
      </c>
    </row>
    <row r="8544" spans="1:8" ht="15.75" customHeight="1" x14ac:dyDescent="0.3">
      <c r="A8544" s="7">
        <v>8543</v>
      </c>
      <c r="B8544" s="7">
        <v>1682</v>
      </c>
      <c r="C8544" s="7" t="s">
        <v>167</v>
      </c>
      <c r="D8544" s="7">
        <v>11</v>
      </c>
      <c r="E8544" s="7" t="s">
        <v>15113</v>
      </c>
      <c r="F8544" s="7" t="s">
        <v>152</v>
      </c>
      <c r="G8544" s="7" t="s">
        <v>172</v>
      </c>
      <c r="H8544" s="7" t="s">
        <v>174</v>
      </c>
    </row>
    <row r="8545" spans="1:8" ht="15.75" customHeight="1" x14ac:dyDescent="0.3">
      <c r="A8545" s="8">
        <v>8544</v>
      </c>
      <c r="B8545" s="8">
        <v>1682</v>
      </c>
      <c r="C8545" s="8" t="s">
        <v>192</v>
      </c>
      <c r="D8545" s="8">
        <v>11</v>
      </c>
      <c r="E8545" s="8" t="s">
        <v>15114</v>
      </c>
      <c r="F8545" s="8" t="s">
        <v>172</v>
      </c>
      <c r="G8545" s="8" t="s">
        <v>192</v>
      </c>
      <c r="H8545" s="8" t="s">
        <v>202</v>
      </c>
    </row>
    <row r="8546" spans="1:8" ht="15.75" customHeight="1" x14ac:dyDescent="0.3">
      <c r="A8546" s="7">
        <v>8545</v>
      </c>
      <c r="B8546" s="7">
        <v>1683</v>
      </c>
      <c r="C8546" s="7" t="s">
        <v>148</v>
      </c>
      <c r="D8546" s="7">
        <v>38</v>
      </c>
      <c r="E8546" s="7" t="s">
        <v>15119</v>
      </c>
      <c r="F8546" s="7"/>
      <c r="G8546" s="7" t="s">
        <v>152</v>
      </c>
      <c r="H8546" s="7" t="s">
        <v>153</v>
      </c>
    </row>
    <row r="8547" spans="1:8" ht="15.75" customHeight="1" x14ac:dyDescent="0.3">
      <c r="A8547" s="8">
        <v>8546</v>
      </c>
      <c r="B8547" s="8">
        <v>1683</v>
      </c>
      <c r="C8547" s="8" t="s">
        <v>156</v>
      </c>
      <c r="D8547" s="8">
        <v>38</v>
      </c>
      <c r="E8547" s="8" t="s">
        <v>23992</v>
      </c>
      <c r="F8547" s="8" t="s">
        <v>161</v>
      </c>
      <c r="G8547" s="8" t="s">
        <v>646</v>
      </c>
      <c r="H8547" s="8" t="s">
        <v>163</v>
      </c>
    </row>
    <row r="8548" spans="1:8" ht="15.75" customHeight="1" x14ac:dyDescent="0.3">
      <c r="A8548" s="7">
        <v>8547</v>
      </c>
      <c r="B8548" s="7">
        <v>1683</v>
      </c>
      <c r="C8548" s="7" t="s">
        <v>167</v>
      </c>
      <c r="D8548" s="7">
        <v>38</v>
      </c>
      <c r="E8548" s="7" t="s">
        <v>15120</v>
      </c>
      <c r="F8548" s="7" t="s">
        <v>152</v>
      </c>
      <c r="G8548" s="7" t="s">
        <v>172</v>
      </c>
      <c r="H8548" s="7" t="s">
        <v>174</v>
      </c>
    </row>
    <row r="8549" spans="1:8" ht="15.75" customHeight="1" x14ac:dyDescent="0.3">
      <c r="A8549" s="8">
        <v>8548</v>
      </c>
      <c r="B8549" s="8">
        <v>1683</v>
      </c>
      <c r="C8549" s="8" t="s">
        <v>176</v>
      </c>
      <c r="D8549" s="8">
        <v>38</v>
      </c>
      <c r="E8549" s="8" t="s">
        <v>23996</v>
      </c>
      <c r="F8549" s="8" t="s">
        <v>172</v>
      </c>
      <c r="G8549" s="8" t="s">
        <v>172</v>
      </c>
      <c r="H8549" s="8" t="s">
        <v>812</v>
      </c>
    </row>
    <row r="8550" spans="1:8" ht="15.75" customHeight="1" x14ac:dyDescent="0.3">
      <c r="A8550" s="7">
        <v>8549</v>
      </c>
      <c r="B8550" s="7">
        <v>1683</v>
      </c>
      <c r="C8550" s="7" t="s">
        <v>192</v>
      </c>
      <c r="D8550" s="7">
        <v>38</v>
      </c>
      <c r="E8550" s="7" t="s">
        <v>15122</v>
      </c>
      <c r="F8550" s="7" t="s">
        <v>172</v>
      </c>
      <c r="G8550" s="7" t="s">
        <v>192</v>
      </c>
      <c r="H8550" s="7" t="s">
        <v>202</v>
      </c>
    </row>
    <row r="8551" spans="1:8" ht="15.75" customHeight="1" x14ac:dyDescent="0.3">
      <c r="A8551" s="8">
        <v>8550</v>
      </c>
      <c r="B8551" s="8">
        <v>1683</v>
      </c>
      <c r="C8551" s="8" t="s">
        <v>116</v>
      </c>
      <c r="D8551" s="8">
        <v>38</v>
      </c>
      <c r="E8551" s="8" t="s">
        <v>24000</v>
      </c>
      <c r="F8551" s="8" t="s">
        <v>192</v>
      </c>
      <c r="G8551" s="8" t="s">
        <v>116</v>
      </c>
      <c r="H8551" s="8" t="s">
        <v>210</v>
      </c>
    </row>
    <row r="8552" spans="1:8" ht="15.75" customHeight="1" x14ac:dyDescent="0.3">
      <c r="A8552" s="7">
        <v>8551</v>
      </c>
      <c r="B8552" s="7">
        <v>1684</v>
      </c>
      <c r="C8552" s="7" t="s">
        <v>148</v>
      </c>
      <c r="D8552" s="7">
        <v>32</v>
      </c>
      <c r="E8552" s="7" t="s">
        <v>15126</v>
      </c>
      <c r="F8552" s="7"/>
      <c r="G8552" s="7" t="s">
        <v>152</v>
      </c>
      <c r="H8552" s="7" t="s">
        <v>218</v>
      </c>
    </row>
    <row r="8553" spans="1:8" ht="15.75" customHeight="1" x14ac:dyDescent="0.3">
      <c r="A8553" s="8">
        <v>8552</v>
      </c>
      <c r="B8553" s="8">
        <v>1684</v>
      </c>
      <c r="C8553" s="8" t="s">
        <v>156</v>
      </c>
      <c r="D8553" s="8">
        <v>32</v>
      </c>
      <c r="E8553" s="8" t="s">
        <v>24003</v>
      </c>
      <c r="F8553" s="8" t="s">
        <v>161</v>
      </c>
      <c r="G8553" s="8" t="s">
        <v>230</v>
      </c>
      <c r="H8553" s="8" t="s">
        <v>163</v>
      </c>
    </row>
    <row r="8554" spans="1:8" ht="15.75" customHeight="1" x14ac:dyDescent="0.3">
      <c r="A8554" s="7">
        <v>8553</v>
      </c>
      <c r="B8554" s="7">
        <v>1684</v>
      </c>
      <c r="C8554" s="7" t="s">
        <v>167</v>
      </c>
      <c r="D8554" s="7">
        <v>32</v>
      </c>
      <c r="E8554" s="7" t="s">
        <v>15127</v>
      </c>
      <c r="F8554" s="7" t="s">
        <v>152</v>
      </c>
      <c r="G8554" s="7" t="s">
        <v>172</v>
      </c>
      <c r="H8554" s="7" t="s">
        <v>174</v>
      </c>
    </row>
    <row r="8555" spans="1:8" ht="15.75" customHeight="1" x14ac:dyDescent="0.3">
      <c r="A8555" s="8">
        <v>8554</v>
      </c>
      <c r="B8555" s="8">
        <v>1684</v>
      </c>
      <c r="C8555" s="8" t="s">
        <v>176</v>
      </c>
      <c r="D8555" s="8">
        <v>32</v>
      </c>
      <c r="E8555" s="8" t="s">
        <v>24009</v>
      </c>
      <c r="F8555" s="8" t="s">
        <v>172</v>
      </c>
      <c r="G8555" s="8" t="s">
        <v>388</v>
      </c>
      <c r="H8555" s="8" t="s">
        <v>288</v>
      </c>
    </row>
    <row r="8556" spans="1:8" ht="15.75" customHeight="1" x14ac:dyDescent="0.3">
      <c r="A8556" s="7">
        <v>8555</v>
      </c>
      <c r="B8556" s="7">
        <v>1684</v>
      </c>
      <c r="C8556" s="7" t="s">
        <v>192</v>
      </c>
      <c r="D8556" s="7">
        <v>32</v>
      </c>
      <c r="E8556" s="7" t="s">
        <v>15128</v>
      </c>
      <c r="F8556" s="7" t="s">
        <v>172</v>
      </c>
      <c r="G8556" s="7" t="s">
        <v>192</v>
      </c>
      <c r="H8556" s="7" t="s">
        <v>202</v>
      </c>
    </row>
    <row r="8557" spans="1:8" ht="15.75" customHeight="1" x14ac:dyDescent="0.3">
      <c r="A8557" s="8">
        <v>8556</v>
      </c>
      <c r="B8557" s="8">
        <v>1684</v>
      </c>
      <c r="C8557" s="8" t="s">
        <v>116</v>
      </c>
      <c r="D8557" s="8">
        <v>32</v>
      </c>
      <c r="E8557" s="8" t="s">
        <v>24012</v>
      </c>
      <c r="F8557" s="8" t="s">
        <v>192</v>
      </c>
      <c r="G8557" s="8" t="s">
        <v>116</v>
      </c>
      <c r="H8557" s="8" t="s">
        <v>210</v>
      </c>
    </row>
    <row r="8558" spans="1:8" ht="15.75" customHeight="1" x14ac:dyDescent="0.3">
      <c r="A8558" s="7">
        <v>8557</v>
      </c>
      <c r="B8558" s="7">
        <v>1685</v>
      </c>
      <c r="C8558" s="7" t="s">
        <v>148</v>
      </c>
      <c r="D8558" s="7">
        <v>16</v>
      </c>
      <c r="E8558" s="7" t="s">
        <v>15134</v>
      </c>
      <c r="F8558" s="7"/>
      <c r="G8558" s="7" t="s">
        <v>152</v>
      </c>
      <c r="H8558" s="7" t="s">
        <v>218</v>
      </c>
    </row>
    <row r="8559" spans="1:8" ht="15.75" customHeight="1" x14ac:dyDescent="0.3">
      <c r="A8559" s="8">
        <v>8558</v>
      </c>
      <c r="B8559" s="8">
        <v>1685</v>
      </c>
      <c r="C8559" s="8" t="s">
        <v>156</v>
      </c>
      <c r="D8559" s="8">
        <v>16</v>
      </c>
      <c r="E8559" s="8" t="s">
        <v>24018</v>
      </c>
      <c r="F8559" s="8" t="s">
        <v>161</v>
      </c>
      <c r="G8559" s="8" t="s">
        <v>3258</v>
      </c>
      <c r="H8559" s="8" t="s">
        <v>163</v>
      </c>
    </row>
    <row r="8560" spans="1:8" ht="15.75" customHeight="1" x14ac:dyDescent="0.3">
      <c r="A8560" s="7">
        <v>8559</v>
      </c>
      <c r="B8560" s="7">
        <v>1685</v>
      </c>
      <c r="C8560" s="7" t="s">
        <v>167</v>
      </c>
      <c r="D8560" s="7">
        <v>16</v>
      </c>
      <c r="E8560" s="7" t="s">
        <v>15135</v>
      </c>
      <c r="F8560" s="7" t="s">
        <v>152</v>
      </c>
      <c r="G8560" s="7" t="s">
        <v>172</v>
      </c>
      <c r="H8560" s="7" t="s">
        <v>174</v>
      </c>
    </row>
    <row r="8561" spans="1:8" ht="15.75" customHeight="1" x14ac:dyDescent="0.3">
      <c r="A8561" s="8">
        <v>8560</v>
      </c>
      <c r="B8561" s="8">
        <v>1685</v>
      </c>
      <c r="C8561" s="8" t="s">
        <v>176</v>
      </c>
      <c r="D8561" s="8">
        <v>16</v>
      </c>
      <c r="E8561" s="8" t="s">
        <v>24021</v>
      </c>
      <c r="F8561" s="8" t="s">
        <v>172</v>
      </c>
      <c r="G8561" s="8" t="s">
        <v>172</v>
      </c>
      <c r="H8561" s="8" t="s">
        <v>288</v>
      </c>
    </row>
    <row r="8562" spans="1:8" ht="15.75" customHeight="1" x14ac:dyDescent="0.3">
      <c r="A8562" s="7">
        <v>8561</v>
      </c>
      <c r="B8562" s="7">
        <v>1685</v>
      </c>
      <c r="C8562" s="7" t="s">
        <v>192</v>
      </c>
      <c r="D8562" s="7">
        <v>16</v>
      </c>
      <c r="E8562" s="7" t="s">
        <v>15136</v>
      </c>
      <c r="F8562" s="7" t="s">
        <v>172</v>
      </c>
      <c r="G8562" s="7" t="s">
        <v>192</v>
      </c>
      <c r="H8562" s="7" t="s">
        <v>202</v>
      </c>
    </row>
    <row r="8563" spans="1:8" ht="15.75" customHeight="1" x14ac:dyDescent="0.3">
      <c r="A8563" s="8">
        <v>8562</v>
      </c>
      <c r="B8563" s="8">
        <v>1685</v>
      </c>
      <c r="C8563" s="8" t="s">
        <v>116</v>
      </c>
      <c r="D8563" s="8">
        <v>16</v>
      </c>
      <c r="E8563" s="8" t="s">
        <v>24026</v>
      </c>
      <c r="F8563" s="8" t="s">
        <v>192</v>
      </c>
      <c r="G8563" s="8" t="s">
        <v>116</v>
      </c>
      <c r="H8563" s="8" t="s">
        <v>210</v>
      </c>
    </row>
    <row r="8564" spans="1:8" ht="15.75" customHeight="1" x14ac:dyDescent="0.3">
      <c r="A8564" s="7">
        <v>8563</v>
      </c>
      <c r="B8564" s="7">
        <v>1686</v>
      </c>
      <c r="C8564" s="7" t="s">
        <v>148</v>
      </c>
      <c r="D8564" s="7">
        <v>26</v>
      </c>
      <c r="E8564" s="7" t="s">
        <v>3578</v>
      </c>
      <c r="F8564" s="7"/>
      <c r="G8564" s="7" t="s">
        <v>152</v>
      </c>
      <c r="H8564" s="7" t="s">
        <v>492</v>
      </c>
    </row>
    <row r="8565" spans="1:8" ht="15.75" customHeight="1" x14ac:dyDescent="0.3">
      <c r="A8565" s="8">
        <v>8564</v>
      </c>
      <c r="B8565" s="8">
        <v>1686</v>
      </c>
      <c r="C8565" s="8" t="s">
        <v>156</v>
      </c>
      <c r="D8565" s="8">
        <v>26</v>
      </c>
      <c r="E8565" s="8" t="s">
        <v>24029</v>
      </c>
      <c r="F8565" s="8" t="s">
        <v>161</v>
      </c>
      <c r="G8565" s="8" t="s">
        <v>2192</v>
      </c>
      <c r="H8565" s="8" t="s">
        <v>163</v>
      </c>
    </row>
    <row r="8566" spans="1:8" ht="15.75" customHeight="1" x14ac:dyDescent="0.3">
      <c r="A8566" s="7">
        <v>8565</v>
      </c>
      <c r="B8566" s="7">
        <v>1686</v>
      </c>
      <c r="C8566" s="7" t="s">
        <v>167</v>
      </c>
      <c r="D8566" s="7">
        <v>26</v>
      </c>
      <c r="E8566" s="7" t="s">
        <v>15141</v>
      </c>
      <c r="F8566" s="7" t="s">
        <v>152</v>
      </c>
      <c r="G8566" s="7" t="s">
        <v>172</v>
      </c>
      <c r="H8566" s="7" t="s">
        <v>174</v>
      </c>
    </row>
    <row r="8567" spans="1:8" ht="15.75" customHeight="1" x14ac:dyDescent="0.3">
      <c r="A8567" s="8">
        <v>8566</v>
      </c>
      <c r="B8567" s="8">
        <v>1686</v>
      </c>
      <c r="C8567" s="8" t="s">
        <v>192</v>
      </c>
      <c r="D8567" s="8">
        <v>26</v>
      </c>
      <c r="E8567" s="8" t="s">
        <v>15142</v>
      </c>
      <c r="F8567" s="8" t="s">
        <v>172</v>
      </c>
      <c r="G8567" s="8" t="s">
        <v>192</v>
      </c>
      <c r="H8567" s="8" t="s">
        <v>202</v>
      </c>
    </row>
    <row r="8568" spans="1:8" ht="15.75" customHeight="1" x14ac:dyDescent="0.3">
      <c r="A8568" s="7">
        <v>8567</v>
      </c>
      <c r="B8568" s="7">
        <v>1687</v>
      </c>
      <c r="C8568" s="7" t="s">
        <v>148</v>
      </c>
      <c r="D8568" s="7">
        <v>54</v>
      </c>
      <c r="E8568" s="7" t="s">
        <v>15147</v>
      </c>
      <c r="F8568" s="7"/>
      <c r="G8568" s="7" t="s">
        <v>152</v>
      </c>
      <c r="H8568" s="7" t="s">
        <v>314</v>
      </c>
    </row>
    <row r="8569" spans="1:8" ht="15.75" customHeight="1" x14ac:dyDescent="0.3">
      <c r="A8569" s="8">
        <v>8568</v>
      </c>
      <c r="B8569" s="8">
        <v>1687</v>
      </c>
      <c r="C8569" s="8" t="s">
        <v>156</v>
      </c>
      <c r="D8569" s="8">
        <v>54</v>
      </c>
      <c r="E8569" s="8" t="s">
        <v>24037</v>
      </c>
      <c r="F8569" s="8" t="s">
        <v>161</v>
      </c>
      <c r="G8569" s="8" t="s">
        <v>1599</v>
      </c>
      <c r="H8569" s="8" t="s">
        <v>163</v>
      </c>
    </row>
    <row r="8570" spans="1:8" ht="15.75" customHeight="1" x14ac:dyDescent="0.3">
      <c r="A8570" s="7">
        <v>8569</v>
      </c>
      <c r="B8570" s="7">
        <v>1687</v>
      </c>
      <c r="C8570" s="7" t="s">
        <v>167</v>
      </c>
      <c r="D8570" s="7">
        <v>54</v>
      </c>
      <c r="E8570" s="7" t="s">
        <v>15148</v>
      </c>
      <c r="F8570" s="7" t="s">
        <v>152</v>
      </c>
      <c r="G8570" s="7" t="s">
        <v>172</v>
      </c>
      <c r="H8570" s="7" t="s">
        <v>174</v>
      </c>
    </row>
    <row r="8571" spans="1:8" ht="15.75" customHeight="1" x14ac:dyDescent="0.3">
      <c r="A8571" s="8">
        <v>8570</v>
      </c>
      <c r="B8571" s="8">
        <v>1687</v>
      </c>
      <c r="C8571" s="8" t="s">
        <v>192</v>
      </c>
      <c r="D8571" s="8">
        <v>54</v>
      </c>
      <c r="E8571" s="8" t="s">
        <v>15149</v>
      </c>
      <c r="F8571" s="8" t="s">
        <v>172</v>
      </c>
      <c r="G8571" s="8" t="s">
        <v>192</v>
      </c>
      <c r="H8571" s="8" t="s">
        <v>202</v>
      </c>
    </row>
    <row r="8572" spans="1:8" ht="15.75" customHeight="1" x14ac:dyDescent="0.3">
      <c r="A8572" s="7">
        <v>8571</v>
      </c>
      <c r="B8572" s="7">
        <v>1688</v>
      </c>
      <c r="C8572" s="7" t="s">
        <v>148</v>
      </c>
      <c r="D8572" s="7">
        <v>88</v>
      </c>
      <c r="E8572" s="7" t="s">
        <v>15155</v>
      </c>
      <c r="F8572" s="7"/>
      <c r="G8572" s="7" t="s">
        <v>152</v>
      </c>
      <c r="H8572" s="7" t="s">
        <v>314</v>
      </c>
    </row>
    <row r="8573" spans="1:8" ht="15.75" customHeight="1" x14ac:dyDescent="0.3">
      <c r="A8573" s="8">
        <v>8572</v>
      </c>
      <c r="B8573" s="8">
        <v>1688</v>
      </c>
      <c r="C8573" s="8" t="s">
        <v>156</v>
      </c>
      <c r="D8573" s="8">
        <v>88</v>
      </c>
      <c r="E8573" s="8" t="s">
        <v>24045</v>
      </c>
      <c r="F8573" s="8" t="s">
        <v>161</v>
      </c>
      <c r="G8573" s="8" t="s">
        <v>4781</v>
      </c>
      <c r="H8573" s="8" t="s">
        <v>163</v>
      </c>
    </row>
    <row r="8574" spans="1:8" ht="15.75" customHeight="1" x14ac:dyDescent="0.3">
      <c r="A8574" s="7">
        <v>8573</v>
      </c>
      <c r="B8574" s="7">
        <v>1688</v>
      </c>
      <c r="C8574" s="7" t="s">
        <v>167</v>
      </c>
      <c r="D8574" s="7">
        <v>88</v>
      </c>
      <c r="E8574" s="7" t="s">
        <v>15156</v>
      </c>
      <c r="F8574" s="7" t="s">
        <v>152</v>
      </c>
      <c r="G8574" s="7" t="s">
        <v>172</v>
      </c>
      <c r="H8574" s="7" t="s">
        <v>174</v>
      </c>
    </row>
    <row r="8575" spans="1:8" ht="15.75" customHeight="1" x14ac:dyDescent="0.3">
      <c r="A8575" s="8">
        <v>8574</v>
      </c>
      <c r="B8575" s="8">
        <v>1688</v>
      </c>
      <c r="C8575" s="8" t="s">
        <v>192</v>
      </c>
      <c r="D8575" s="8">
        <v>88</v>
      </c>
      <c r="E8575" s="8" t="s">
        <v>15157</v>
      </c>
      <c r="F8575" s="8" t="s">
        <v>172</v>
      </c>
      <c r="G8575" s="8" t="s">
        <v>192</v>
      </c>
      <c r="H8575" s="8" t="s">
        <v>202</v>
      </c>
    </row>
    <row r="8576" spans="1:8" ht="15.75" customHeight="1" x14ac:dyDescent="0.3">
      <c r="A8576" s="7">
        <v>8575</v>
      </c>
      <c r="B8576" s="7">
        <v>1689</v>
      </c>
      <c r="C8576" s="7" t="s">
        <v>148</v>
      </c>
      <c r="D8576" s="7">
        <v>12</v>
      </c>
      <c r="E8576" s="7" t="s">
        <v>15162</v>
      </c>
      <c r="F8576" s="7"/>
      <c r="G8576" s="7" t="s">
        <v>152</v>
      </c>
      <c r="H8576" s="7" t="s">
        <v>153</v>
      </c>
    </row>
    <row r="8577" spans="1:8" ht="15.75" customHeight="1" x14ac:dyDescent="0.3">
      <c r="A8577" s="8">
        <v>8576</v>
      </c>
      <c r="B8577" s="8">
        <v>1689</v>
      </c>
      <c r="C8577" s="8" t="s">
        <v>156</v>
      </c>
      <c r="D8577" s="8">
        <v>12</v>
      </c>
      <c r="E8577" s="8" t="s">
        <v>24054</v>
      </c>
      <c r="F8577" s="8" t="s">
        <v>161</v>
      </c>
      <c r="G8577" s="8" t="s">
        <v>2353</v>
      </c>
      <c r="H8577" s="8" t="s">
        <v>163</v>
      </c>
    </row>
    <row r="8578" spans="1:8" ht="15.75" customHeight="1" x14ac:dyDescent="0.3">
      <c r="A8578" s="7">
        <v>8577</v>
      </c>
      <c r="B8578" s="7">
        <v>1689</v>
      </c>
      <c r="C8578" s="7" t="s">
        <v>167</v>
      </c>
      <c r="D8578" s="7">
        <v>12</v>
      </c>
      <c r="E8578" s="7" t="s">
        <v>15163</v>
      </c>
      <c r="F8578" s="7" t="s">
        <v>152</v>
      </c>
      <c r="G8578" s="7" t="s">
        <v>172</v>
      </c>
      <c r="H8578" s="7" t="s">
        <v>174</v>
      </c>
    </row>
    <row r="8579" spans="1:8" ht="15.75" customHeight="1" x14ac:dyDescent="0.3">
      <c r="A8579" s="8">
        <v>8578</v>
      </c>
      <c r="B8579" s="8">
        <v>1689</v>
      </c>
      <c r="C8579" s="8" t="s">
        <v>192</v>
      </c>
      <c r="D8579" s="8">
        <v>12</v>
      </c>
      <c r="E8579" s="8" t="s">
        <v>15164</v>
      </c>
      <c r="F8579" s="8" t="s">
        <v>172</v>
      </c>
      <c r="G8579" s="8" t="s">
        <v>192</v>
      </c>
      <c r="H8579" s="8" t="s">
        <v>202</v>
      </c>
    </row>
    <row r="8580" spans="1:8" ht="15.75" customHeight="1" x14ac:dyDescent="0.3">
      <c r="A8580" s="7">
        <v>8579</v>
      </c>
      <c r="B8580" s="7">
        <v>1689</v>
      </c>
      <c r="C8580" s="7" t="s">
        <v>116</v>
      </c>
      <c r="D8580" s="7">
        <v>12</v>
      </c>
      <c r="E8580" s="7" t="s">
        <v>24060</v>
      </c>
      <c r="F8580" s="7" t="s">
        <v>192</v>
      </c>
      <c r="G8580" s="7" t="s">
        <v>116</v>
      </c>
      <c r="H8580" s="7" t="s">
        <v>210</v>
      </c>
    </row>
    <row r="8581" spans="1:8" ht="15.75" customHeight="1" x14ac:dyDescent="0.3">
      <c r="A8581" s="8">
        <v>8580</v>
      </c>
      <c r="B8581" s="8">
        <v>1690</v>
      </c>
      <c r="C8581" s="8" t="s">
        <v>148</v>
      </c>
      <c r="D8581" s="8">
        <v>78</v>
      </c>
      <c r="E8581" s="8" t="s">
        <v>15169</v>
      </c>
      <c r="F8581" s="8"/>
      <c r="G8581" s="8" t="s">
        <v>152</v>
      </c>
      <c r="H8581" s="8" t="s">
        <v>492</v>
      </c>
    </row>
    <row r="8582" spans="1:8" ht="15.75" customHeight="1" x14ac:dyDescent="0.3">
      <c r="A8582" s="7">
        <v>8581</v>
      </c>
      <c r="B8582" s="7">
        <v>1690</v>
      </c>
      <c r="C8582" s="7" t="s">
        <v>156</v>
      </c>
      <c r="D8582" s="7">
        <v>78</v>
      </c>
      <c r="E8582" s="7" t="s">
        <v>24064</v>
      </c>
      <c r="F8582" s="7" t="s">
        <v>161</v>
      </c>
      <c r="G8582" s="7" t="s">
        <v>670</v>
      </c>
      <c r="H8582" s="7" t="s">
        <v>163</v>
      </c>
    </row>
    <row r="8583" spans="1:8" ht="15.75" customHeight="1" x14ac:dyDescent="0.3">
      <c r="A8583" s="8">
        <v>8582</v>
      </c>
      <c r="B8583" s="8">
        <v>1690</v>
      </c>
      <c r="C8583" s="8" t="s">
        <v>167</v>
      </c>
      <c r="D8583" s="8">
        <v>78</v>
      </c>
      <c r="E8583" s="8" t="s">
        <v>15171</v>
      </c>
      <c r="F8583" s="8" t="s">
        <v>152</v>
      </c>
      <c r="G8583" s="8" t="s">
        <v>172</v>
      </c>
      <c r="H8583" s="8" t="s">
        <v>174</v>
      </c>
    </row>
    <row r="8584" spans="1:8" ht="15.75" customHeight="1" x14ac:dyDescent="0.3">
      <c r="A8584" s="7">
        <v>8583</v>
      </c>
      <c r="B8584" s="7">
        <v>1690</v>
      </c>
      <c r="C8584" s="7" t="s">
        <v>176</v>
      </c>
      <c r="D8584" s="7">
        <v>78</v>
      </c>
      <c r="E8584" s="7" t="s">
        <v>24069</v>
      </c>
      <c r="F8584" s="7" t="s">
        <v>172</v>
      </c>
      <c r="G8584" s="7" t="s">
        <v>172</v>
      </c>
      <c r="H8584" s="7" t="s">
        <v>288</v>
      </c>
    </row>
    <row r="8585" spans="1:8" ht="15.75" customHeight="1" x14ac:dyDescent="0.3">
      <c r="A8585" s="8">
        <v>8584</v>
      </c>
      <c r="B8585" s="8">
        <v>1690</v>
      </c>
      <c r="C8585" s="8" t="s">
        <v>192</v>
      </c>
      <c r="D8585" s="8">
        <v>78</v>
      </c>
      <c r="E8585" s="8" t="s">
        <v>15172</v>
      </c>
      <c r="F8585" s="8" t="s">
        <v>172</v>
      </c>
      <c r="G8585" s="8" t="s">
        <v>192</v>
      </c>
      <c r="H8585" s="8" t="s">
        <v>202</v>
      </c>
    </row>
    <row r="8586" spans="1:8" ht="15.75" customHeight="1" x14ac:dyDescent="0.3">
      <c r="A8586" s="7">
        <v>8585</v>
      </c>
      <c r="B8586" s="7">
        <v>1691</v>
      </c>
      <c r="C8586" s="7" t="s">
        <v>148</v>
      </c>
      <c r="D8586" s="7">
        <v>78</v>
      </c>
      <c r="E8586" s="7" t="s">
        <v>15176</v>
      </c>
      <c r="F8586" s="7"/>
      <c r="G8586" s="7" t="s">
        <v>152</v>
      </c>
      <c r="H8586" s="7" t="s">
        <v>218</v>
      </c>
    </row>
    <row r="8587" spans="1:8" ht="15.75" customHeight="1" x14ac:dyDescent="0.3">
      <c r="A8587" s="8">
        <v>8586</v>
      </c>
      <c r="B8587" s="8">
        <v>1691</v>
      </c>
      <c r="C8587" s="8" t="s">
        <v>156</v>
      </c>
      <c r="D8587" s="8">
        <v>78</v>
      </c>
      <c r="E8587" s="8" t="s">
        <v>24074</v>
      </c>
      <c r="F8587" s="8" t="s">
        <v>161</v>
      </c>
      <c r="G8587" s="8" t="s">
        <v>670</v>
      </c>
      <c r="H8587" s="8" t="s">
        <v>163</v>
      </c>
    </row>
    <row r="8588" spans="1:8" ht="15.75" customHeight="1" x14ac:dyDescent="0.3">
      <c r="A8588" s="7">
        <v>8587</v>
      </c>
      <c r="B8588" s="7">
        <v>1691</v>
      </c>
      <c r="C8588" s="7" t="s">
        <v>167</v>
      </c>
      <c r="D8588" s="7">
        <v>78</v>
      </c>
      <c r="E8588" s="7" t="s">
        <v>15177</v>
      </c>
      <c r="F8588" s="7" t="s">
        <v>152</v>
      </c>
      <c r="G8588" s="7" t="s">
        <v>172</v>
      </c>
      <c r="H8588" s="7" t="s">
        <v>174</v>
      </c>
    </row>
    <row r="8589" spans="1:8" ht="15.75" customHeight="1" x14ac:dyDescent="0.3">
      <c r="A8589" s="8">
        <v>8588</v>
      </c>
      <c r="B8589" s="8">
        <v>1691</v>
      </c>
      <c r="C8589" s="8" t="s">
        <v>176</v>
      </c>
      <c r="D8589" s="8">
        <v>78</v>
      </c>
      <c r="E8589" s="8" t="s">
        <v>24078</v>
      </c>
      <c r="F8589" s="8" t="s">
        <v>172</v>
      </c>
      <c r="G8589" s="8" t="s">
        <v>172</v>
      </c>
      <c r="H8589" s="8" t="s">
        <v>184</v>
      </c>
    </row>
    <row r="8590" spans="1:8" ht="15.75" customHeight="1" x14ac:dyDescent="0.3">
      <c r="A8590" s="7">
        <v>8589</v>
      </c>
      <c r="B8590" s="7">
        <v>1692</v>
      </c>
      <c r="C8590" s="7" t="s">
        <v>148</v>
      </c>
      <c r="D8590" s="7">
        <v>15</v>
      </c>
      <c r="E8590" s="7" t="s">
        <v>15183</v>
      </c>
      <c r="F8590" s="7"/>
      <c r="G8590" s="7" t="s">
        <v>152</v>
      </c>
      <c r="H8590" s="7" t="s">
        <v>314</v>
      </c>
    </row>
    <row r="8591" spans="1:8" ht="15.75" customHeight="1" x14ac:dyDescent="0.3">
      <c r="A8591" s="8">
        <v>8590</v>
      </c>
      <c r="B8591" s="8">
        <v>1692</v>
      </c>
      <c r="C8591" s="8" t="s">
        <v>156</v>
      </c>
      <c r="D8591" s="8">
        <v>15</v>
      </c>
      <c r="E8591" s="8" t="s">
        <v>24083</v>
      </c>
      <c r="F8591" s="8" t="s">
        <v>161</v>
      </c>
      <c r="G8591" s="8" t="s">
        <v>2493</v>
      </c>
      <c r="H8591" s="8" t="s">
        <v>163</v>
      </c>
    </row>
    <row r="8592" spans="1:8" ht="15.75" customHeight="1" x14ac:dyDescent="0.3">
      <c r="A8592" s="7">
        <v>8591</v>
      </c>
      <c r="B8592" s="7">
        <v>1692</v>
      </c>
      <c r="C8592" s="7" t="s">
        <v>167</v>
      </c>
      <c r="D8592" s="7">
        <v>15</v>
      </c>
      <c r="E8592" s="7" t="s">
        <v>15184</v>
      </c>
      <c r="F8592" s="7" t="s">
        <v>152</v>
      </c>
      <c r="G8592" s="7" t="s">
        <v>172</v>
      </c>
      <c r="H8592" s="7" t="s">
        <v>174</v>
      </c>
    </row>
    <row r="8593" spans="1:8" ht="15.75" customHeight="1" x14ac:dyDescent="0.3">
      <c r="A8593" s="8">
        <v>8592</v>
      </c>
      <c r="B8593" s="8">
        <v>1692</v>
      </c>
      <c r="C8593" s="8" t="s">
        <v>192</v>
      </c>
      <c r="D8593" s="8">
        <v>15</v>
      </c>
      <c r="E8593" s="8" t="s">
        <v>15185</v>
      </c>
      <c r="F8593" s="8" t="s">
        <v>172</v>
      </c>
      <c r="G8593" s="8" t="s">
        <v>192</v>
      </c>
      <c r="H8593" s="8" t="s">
        <v>202</v>
      </c>
    </row>
    <row r="8594" spans="1:8" ht="15.75" customHeight="1" x14ac:dyDescent="0.3">
      <c r="A8594" s="7">
        <v>8593</v>
      </c>
      <c r="B8594" s="7">
        <v>1692</v>
      </c>
      <c r="C8594" s="7" t="s">
        <v>116</v>
      </c>
      <c r="D8594" s="7">
        <v>15</v>
      </c>
      <c r="E8594" s="7" t="s">
        <v>24091</v>
      </c>
      <c r="F8594" s="7" t="s">
        <v>192</v>
      </c>
      <c r="G8594" s="7" t="s">
        <v>116</v>
      </c>
      <c r="H8594" s="7" t="s">
        <v>210</v>
      </c>
    </row>
    <row r="8595" spans="1:8" ht="15.75" customHeight="1" x14ac:dyDescent="0.3">
      <c r="A8595" s="8">
        <v>8594</v>
      </c>
      <c r="B8595" s="8">
        <v>1693</v>
      </c>
      <c r="C8595" s="8" t="s">
        <v>148</v>
      </c>
      <c r="D8595" s="8">
        <v>63</v>
      </c>
      <c r="E8595" s="8" t="s">
        <v>15190</v>
      </c>
      <c r="F8595" s="8"/>
      <c r="G8595" s="8" t="s">
        <v>152</v>
      </c>
      <c r="H8595" s="8" t="s">
        <v>492</v>
      </c>
    </row>
    <row r="8596" spans="1:8" ht="15.75" customHeight="1" x14ac:dyDescent="0.3">
      <c r="A8596" s="7">
        <v>8595</v>
      </c>
      <c r="B8596" s="7">
        <v>1693</v>
      </c>
      <c r="C8596" s="7" t="s">
        <v>156</v>
      </c>
      <c r="D8596" s="7">
        <v>63</v>
      </c>
      <c r="E8596" s="7" t="s">
        <v>24096</v>
      </c>
      <c r="F8596" s="7" t="s">
        <v>161</v>
      </c>
      <c r="G8596" s="7" t="s">
        <v>1683</v>
      </c>
      <c r="H8596" s="7" t="s">
        <v>163</v>
      </c>
    </row>
    <row r="8597" spans="1:8" ht="15.75" customHeight="1" x14ac:dyDescent="0.3">
      <c r="A8597" s="8">
        <v>8596</v>
      </c>
      <c r="B8597" s="8">
        <v>1693</v>
      </c>
      <c r="C8597" s="8" t="s">
        <v>167</v>
      </c>
      <c r="D8597" s="8">
        <v>63</v>
      </c>
      <c r="E8597" s="8" t="s">
        <v>15191</v>
      </c>
      <c r="F8597" s="8" t="s">
        <v>152</v>
      </c>
      <c r="G8597" s="8" t="s">
        <v>172</v>
      </c>
      <c r="H8597" s="8" t="s">
        <v>174</v>
      </c>
    </row>
    <row r="8598" spans="1:8" ht="15.75" customHeight="1" x14ac:dyDescent="0.3">
      <c r="A8598" s="7">
        <v>8597</v>
      </c>
      <c r="B8598" s="7">
        <v>1693</v>
      </c>
      <c r="C8598" s="7" t="s">
        <v>176</v>
      </c>
      <c r="D8598" s="7">
        <v>63</v>
      </c>
      <c r="E8598" s="7" t="s">
        <v>24101</v>
      </c>
      <c r="F8598" s="7" t="s">
        <v>172</v>
      </c>
      <c r="G8598" s="7" t="s">
        <v>172</v>
      </c>
      <c r="H8598" s="7" t="s">
        <v>812</v>
      </c>
    </row>
    <row r="8599" spans="1:8" ht="15.75" customHeight="1" x14ac:dyDescent="0.3">
      <c r="A8599" s="8">
        <v>8598</v>
      </c>
      <c r="B8599" s="8">
        <v>1693</v>
      </c>
      <c r="C8599" s="8" t="s">
        <v>192</v>
      </c>
      <c r="D8599" s="8">
        <v>63</v>
      </c>
      <c r="E8599" s="8" t="s">
        <v>15192</v>
      </c>
      <c r="F8599" s="8" t="s">
        <v>172</v>
      </c>
      <c r="G8599" s="8" t="s">
        <v>192</v>
      </c>
      <c r="H8599" s="8" t="s">
        <v>202</v>
      </c>
    </row>
    <row r="8600" spans="1:8" ht="15.75" customHeight="1" x14ac:dyDescent="0.3">
      <c r="A8600" s="7">
        <v>8599</v>
      </c>
      <c r="B8600" s="7">
        <v>1693</v>
      </c>
      <c r="C8600" s="7" t="s">
        <v>116</v>
      </c>
      <c r="D8600" s="7">
        <v>63</v>
      </c>
      <c r="E8600" s="7" t="s">
        <v>24103</v>
      </c>
      <c r="F8600" s="7" t="s">
        <v>192</v>
      </c>
      <c r="G8600" s="7" t="s">
        <v>116</v>
      </c>
      <c r="H8600" s="7" t="s">
        <v>210</v>
      </c>
    </row>
    <row r="8601" spans="1:8" ht="15.75" customHeight="1" x14ac:dyDescent="0.3">
      <c r="A8601" s="8">
        <v>8600</v>
      </c>
      <c r="B8601" s="8">
        <v>1694</v>
      </c>
      <c r="C8601" s="8" t="s">
        <v>148</v>
      </c>
      <c r="D8601" s="8">
        <v>23</v>
      </c>
      <c r="E8601" s="8" t="s">
        <v>15198</v>
      </c>
      <c r="F8601" s="8"/>
      <c r="G8601" s="8" t="s">
        <v>152</v>
      </c>
      <c r="H8601" s="8" t="s">
        <v>492</v>
      </c>
    </row>
    <row r="8602" spans="1:8" ht="15.75" customHeight="1" x14ac:dyDescent="0.3">
      <c r="A8602" s="7">
        <v>8601</v>
      </c>
      <c r="B8602" s="7">
        <v>1694</v>
      </c>
      <c r="C8602" s="7" t="s">
        <v>156</v>
      </c>
      <c r="D8602" s="7">
        <v>23</v>
      </c>
      <c r="E8602" s="7" t="s">
        <v>24108</v>
      </c>
      <c r="F8602" s="7" t="s">
        <v>161</v>
      </c>
      <c r="G8602" s="7" t="s">
        <v>2737</v>
      </c>
      <c r="H8602" s="7" t="s">
        <v>163</v>
      </c>
    </row>
    <row r="8603" spans="1:8" ht="15.75" customHeight="1" x14ac:dyDescent="0.3">
      <c r="A8603" s="8">
        <v>8602</v>
      </c>
      <c r="B8603" s="8">
        <v>1694</v>
      </c>
      <c r="C8603" s="8" t="s">
        <v>167</v>
      </c>
      <c r="D8603" s="8">
        <v>23</v>
      </c>
      <c r="E8603" s="8" t="s">
        <v>15199</v>
      </c>
      <c r="F8603" s="8" t="s">
        <v>152</v>
      </c>
      <c r="G8603" s="8" t="s">
        <v>172</v>
      </c>
      <c r="H8603" s="8" t="s">
        <v>174</v>
      </c>
    </row>
    <row r="8604" spans="1:8" ht="15.75" customHeight="1" x14ac:dyDescent="0.3">
      <c r="A8604" s="7">
        <v>8603</v>
      </c>
      <c r="B8604" s="7">
        <v>1694</v>
      </c>
      <c r="C8604" s="7" t="s">
        <v>192</v>
      </c>
      <c r="D8604" s="7">
        <v>23</v>
      </c>
      <c r="E8604" s="7" t="s">
        <v>15200</v>
      </c>
      <c r="F8604" s="7" t="s">
        <v>172</v>
      </c>
      <c r="G8604" s="7" t="s">
        <v>192</v>
      </c>
      <c r="H8604" s="7" t="s">
        <v>202</v>
      </c>
    </row>
    <row r="8605" spans="1:8" ht="15.75" customHeight="1" x14ac:dyDescent="0.3">
      <c r="A8605" s="8">
        <v>8604</v>
      </c>
      <c r="B8605" s="8">
        <v>1694</v>
      </c>
      <c r="C8605" s="8" t="s">
        <v>116</v>
      </c>
      <c r="D8605" s="8">
        <v>23</v>
      </c>
      <c r="E8605" s="8" t="s">
        <v>24113</v>
      </c>
      <c r="F8605" s="8" t="s">
        <v>192</v>
      </c>
      <c r="G8605" s="8" t="s">
        <v>116</v>
      </c>
      <c r="H8605" s="8" t="s">
        <v>210</v>
      </c>
    </row>
    <row r="8606" spans="1:8" ht="15.75" customHeight="1" x14ac:dyDescent="0.3">
      <c r="A8606" s="7">
        <v>8605</v>
      </c>
      <c r="B8606" s="7">
        <v>1695</v>
      </c>
      <c r="C8606" s="7" t="s">
        <v>148</v>
      </c>
      <c r="D8606" s="7">
        <v>40</v>
      </c>
      <c r="E8606" s="7" t="s">
        <v>15205</v>
      </c>
      <c r="F8606" s="7"/>
      <c r="G8606" s="7" t="s">
        <v>152</v>
      </c>
      <c r="H8606" s="7" t="s">
        <v>153</v>
      </c>
    </row>
    <row r="8607" spans="1:8" ht="15.75" customHeight="1" x14ac:dyDescent="0.3">
      <c r="A8607" s="8">
        <v>8606</v>
      </c>
      <c r="B8607" s="8">
        <v>1695</v>
      </c>
      <c r="C8607" s="8" t="s">
        <v>156</v>
      </c>
      <c r="D8607" s="8">
        <v>40</v>
      </c>
      <c r="E8607" s="8" t="s">
        <v>1927</v>
      </c>
      <c r="F8607" s="8" t="s">
        <v>161</v>
      </c>
      <c r="G8607" s="8" t="s">
        <v>2368</v>
      </c>
      <c r="H8607" s="8" t="s">
        <v>163</v>
      </c>
    </row>
    <row r="8608" spans="1:8" ht="15.75" customHeight="1" x14ac:dyDescent="0.3">
      <c r="A8608" s="7">
        <v>8607</v>
      </c>
      <c r="B8608" s="7">
        <v>1695</v>
      </c>
      <c r="C8608" s="7" t="s">
        <v>167</v>
      </c>
      <c r="D8608" s="7">
        <v>40</v>
      </c>
      <c r="E8608" s="7" t="s">
        <v>15206</v>
      </c>
      <c r="F8608" s="7" t="s">
        <v>152</v>
      </c>
      <c r="G8608" s="7" t="s">
        <v>172</v>
      </c>
      <c r="H8608" s="7" t="s">
        <v>174</v>
      </c>
    </row>
    <row r="8609" spans="1:8" ht="15.75" customHeight="1" x14ac:dyDescent="0.3">
      <c r="A8609" s="8">
        <v>8608</v>
      </c>
      <c r="B8609" s="8">
        <v>1695</v>
      </c>
      <c r="C8609" s="8" t="s">
        <v>192</v>
      </c>
      <c r="D8609" s="8">
        <v>40</v>
      </c>
      <c r="E8609" s="8" t="s">
        <v>15207</v>
      </c>
      <c r="F8609" s="8" t="s">
        <v>172</v>
      </c>
      <c r="G8609" s="8" t="s">
        <v>192</v>
      </c>
      <c r="H8609" s="8" t="s">
        <v>202</v>
      </c>
    </row>
    <row r="8610" spans="1:8" ht="15.75" customHeight="1" x14ac:dyDescent="0.3">
      <c r="A8610" s="7">
        <v>8609</v>
      </c>
      <c r="B8610" s="7">
        <v>1696</v>
      </c>
      <c r="C8610" s="7" t="s">
        <v>148</v>
      </c>
      <c r="D8610" s="7">
        <v>32</v>
      </c>
      <c r="E8610" s="7" t="s">
        <v>15213</v>
      </c>
      <c r="F8610" s="7"/>
      <c r="G8610" s="7" t="s">
        <v>152</v>
      </c>
      <c r="H8610" s="7" t="s">
        <v>492</v>
      </c>
    </row>
    <row r="8611" spans="1:8" ht="15.75" customHeight="1" x14ac:dyDescent="0.3">
      <c r="A8611" s="8">
        <v>8610</v>
      </c>
      <c r="B8611" s="8">
        <v>1696</v>
      </c>
      <c r="C8611" s="8" t="s">
        <v>156</v>
      </c>
      <c r="D8611" s="8">
        <v>32</v>
      </c>
      <c r="E8611" s="8" t="s">
        <v>24126</v>
      </c>
      <c r="F8611" s="8" t="s">
        <v>161</v>
      </c>
      <c r="G8611" s="8" t="s">
        <v>230</v>
      </c>
      <c r="H8611" s="8" t="s">
        <v>163</v>
      </c>
    </row>
    <row r="8612" spans="1:8" ht="15.75" customHeight="1" x14ac:dyDescent="0.3">
      <c r="A8612" s="7">
        <v>8611</v>
      </c>
      <c r="B8612" s="7">
        <v>1696</v>
      </c>
      <c r="C8612" s="7" t="s">
        <v>167</v>
      </c>
      <c r="D8612" s="7">
        <v>32</v>
      </c>
      <c r="E8612" s="7" t="s">
        <v>15214</v>
      </c>
      <c r="F8612" s="7" t="s">
        <v>152</v>
      </c>
      <c r="G8612" s="7" t="s">
        <v>172</v>
      </c>
      <c r="H8612" s="7" t="s">
        <v>174</v>
      </c>
    </row>
    <row r="8613" spans="1:8" ht="15.75" customHeight="1" x14ac:dyDescent="0.3">
      <c r="A8613" s="8">
        <v>8612</v>
      </c>
      <c r="B8613" s="8">
        <v>1696</v>
      </c>
      <c r="C8613" s="8" t="s">
        <v>176</v>
      </c>
      <c r="D8613" s="8">
        <v>32</v>
      </c>
      <c r="E8613" s="8" t="s">
        <v>24131</v>
      </c>
      <c r="F8613" s="8" t="s">
        <v>172</v>
      </c>
      <c r="G8613" s="8" t="s">
        <v>388</v>
      </c>
      <c r="H8613" s="8" t="s">
        <v>184</v>
      </c>
    </row>
    <row r="8614" spans="1:8" ht="15.75" customHeight="1" x14ac:dyDescent="0.3">
      <c r="A8614" s="7">
        <v>8613</v>
      </c>
      <c r="B8614" s="7">
        <v>1696</v>
      </c>
      <c r="C8614" s="7" t="s">
        <v>192</v>
      </c>
      <c r="D8614" s="7">
        <v>32</v>
      </c>
      <c r="E8614" s="7" t="s">
        <v>15215</v>
      </c>
      <c r="F8614" s="7" t="s">
        <v>172</v>
      </c>
      <c r="G8614" s="7" t="s">
        <v>192</v>
      </c>
      <c r="H8614" s="7" t="s">
        <v>202</v>
      </c>
    </row>
    <row r="8615" spans="1:8" ht="15.75" customHeight="1" x14ac:dyDescent="0.3">
      <c r="A8615" s="8">
        <v>8614</v>
      </c>
      <c r="B8615" s="8">
        <v>1697</v>
      </c>
      <c r="C8615" s="8" t="s">
        <v>148</v>
      </c>
      <c r="D8615" s="8">
        <v>107</v>
      </c>
      <c r="E8615" s="8" t="s">
        <v>15220</v>
      </c>
      <c r="F8615" s="8"/>
      <c r="G8615" s="8" t="s">
        <v>152</v>
      </c>
      <c r="H8615" s="8" t="s">
        <v>153</v>
      </c>
    </row>
    <row r="8616" spans="1:8" ht="15.75" customHeight="1" x14ac:dyDescent="0.3">
      <c r="A8616" s="7">
        <v>8615</v>
      </c>
      <c r="B8616" s="7">
        <v>1697</v>
      </c>
      <c r="C8616" s="7" t="s">
        <v>156</v>
      </c>
      <c r="D8616" s="7">
        <v>107</v>
      </c>
      <c r="E8616" s="7" t="s">
        <v>24135</v>
      </c>
      <c r="F8616" s="7" t="s">
        <v>161</v>
      </c>
      <c r="G8616" s="7" t="s">
        <v>452</v>
      </c>
      <c r="H8616" s="7" t="s">
        <v>163</v>
      </c>
    </row>
    <row r="8617" spans="1:8" ht="15.75" customHeight="1" x14ac:dyDescent="0.3">
      <c r="A8617" s="8">
        <v>8616</v>
      </c>
      <c r="B8617" s="8">
        <v>1697</v>
      </c>
      <c r="C8617" s="8" t="s">
        <v>167</v>
      </c>
      <c r="D8617" s="8">
        <v>107</v>
      </c>
      <c r="E8617" s="8" t="s">
        <v>15221</v>
      </c>
      <c r="F8617" s="8" t="s">
        <v>152</v>
      </c>
      <c r="G8617" s="8" t="s">
        <v>172</v>
      </c>
      <c r="H8617" s="8" t="s">
        <v>174</v>
      </c>
    </row>
    <row r="8618" spans="1:8" ht="15.75" customHeight="1" x14ac:dyDescent="0.3">
      <c r="A8618" s="7">
        <v>8617</v>
      </c>
      <c r="B8618" s="7">
        <v>1697</v>
      </c>
      <c r="C8618" s="7" t="s">
        <v>192</v>
      </c>
      <c r="D8618" s="7">
        <v>107</v>
      </c>
      <c r="E8618" s="7" t="s">
        <v>15222</v>
      </c>
      <c r="F8618" s="7" t="s">
        <v>172</v>
      </c>
      <c r="G8618" s="7" t="s">
        <v>192</v>
      </c>
      <c r="H8618" s="7" t="s">
        <v>202</v>
      </c>
    </row>
    <row r="8619" spans="1:8" ht="15.75" customHeight="1" x14ac:dyDescent="0.3">
      <c r="A8619" s="8">
        <v>8618</v>
      </c>
      <c r="B8619" s="8">
        <v>1698</v>
      </c>
      <c r="C8619" s="8" t="s">
        <v>148</v>
      </c>
      <c r="D8619" s="8">
        <v>87</v>
      </c>
      <c r="E8619" s="8" t="s">
        <v>15227</v>
      </c>
      <c r="F8619" s="8"/>
      <c r="G8619" s="8" t="s">
        <v>152</v>
      </c>
      <c r="H8619" s="8" t="s">
        <v>153</v>
      </c>
    </row>
    <row r="8620" spans="1:8" ht="15.75" customHeight="1" x14ac:dyDescent="0.3">
      <c r="A8620" s="7">
        <v>8619</v>
      </c>
      <c r="B8620" s="7">
        <v>1698</v>
      </c>
      <c r="C8620" s="7" t="s">
        <v>156</v>
      </c>
      <c r="D8620" s="7">
        <v>87</v>
      </c>
      <c r="E8620" s="7" t="s">
        <v>24144</v>
      </c>
      <c r="F8620" s="7" t="s">
        <v>161</v>
      </c>
      <c r="G8620" s="7" t="s">
        <v>572</v>
      </c>
      <c r="H8620" s="7" t="s">
        <v>163</v>
      </c>
    </row>
    <row r="8621" spans="1:8" ht="15.75" customHeight="1" x14ac:dyDescent="0.3">
      <c r="A8621" s="8">
        <v>8620</v>
      </c>
      <c r="B8621" s="8">
        <v>1698</v>
      </c>
      <c r="C8621" s="8" t="s">
        <v>167</v>
      </c>
      <c r="D8621" s="8">
        <v>87</v>
      </c>
      <c r="E8621" s="8" t="s">
        <v>15228</v>
      </c>
      <c r="F8621" s="8" t="s">
        <v>152</v>
      </c>
      <c r="G8621" s="8" t="s">
        <v>172</v>
      </c>
      <c r="H8621" s="8" t="s">
        <v>174</v>
      </c>
    </row>
    <row r="8622" spans="1:8" ht="15.75" customHeight="1" x14ac:dyDescent="0.3">
      <c r="A8622" s="7">
        <v>8621</v>
      </c>
      <c r="B8622" s="7">
        <v>1698</v>
      </c>
      <c r="C8622" s="7" t="s">
        <v>192</v>
      </c>
      <c r="D8622" s="7">
        <v>87</v>
      </c>
      <c r="E8622" s="7" t="s">
        <v>15229</v>
      </c>
      <c r="F8622" s="7" t="s">
        <v>172</v>
      </c>
      <c r="G8622" s="7" t="s">
        <v>192</v>
      </c>
      <c r="H8622" s="7" t="s">
        <v>202</v>
      </c>
    </row>
    <row r="8623" spans="1:8" ht="15.75" customHeight="1" x14ac:dyDescent="0.3">
      <c r="A8623" s="8">
        <v>8622</v>
      </c>
      <c r="B8623" s="8">
        <v>1698</v>
      </c>
      <c r="C8623" s="8" t="s">
        <v>116</v>
      </c>
      <c r="D8623" s="8">
        <v>87</v>
      </c>
      <c r="E8623" s="8" t="s">
        <v>24149</v>
      </c>
      <c r="F8623" s="8" t="s">
        <v>192</v>
      </c>
      <c r="G8623" s="8" t="s">
        <v>116</v>
      </c>
      <c r="H8623" s="8" t="s">
        <v>210</v>
      </c>
    </row>
    <row r="8624" spans="1:8" ht="15.75" customHeight="1" x14ac:dyDescent="0.3">
      <c r="A8624" s="7">
        <v>8623</v>
      </c>
      <c r="B8624" s="7">
        <v>1699</v>
      </c>
      <c r="C8624" s="7" t="s">
        <v>148</v>
      </c>
      <c r="D8624" s="7">
        <v>59</v>
      </c>
      <c r="E8624" s="7" t="s">
        <v>15234</v>
      </c>
      <c r="F8624" s="7"/>
      <c r="G8624" s="7" t="s">
        <v>152</v>
      </c>
      <c r="H8624" s="7" t="s">
        <v>492</v>
      </c>
    </row>
    <row r="8625" spans="1:8" ht="15.75" customHeight="1" x14ac:dyDescent="0.3">
      <c r="A8625" s="8">
        <v>8624</v>
      </c>
      <c r="B8625" s="8">
        <v>1699</v>
      </c>
      <c r="C8625" s="8" t="s">
        <v>156</v>
      </c>
      <c r="D8625" s="8">
        <v>59</v>
      </c>
      <c r="E8625" s="8" t="s">
        <v>24154</v>
      </c>
      <c r="F8625" s="8" t="s">
        <v>161</v>
      </c>
      <c r="G8625" s="8" t="s">
        <v>1626</v>
      </c>
      <c r="H8625" s="8" t="s">
        <v>163</v>
      </c>
    </row>
    <row r="8626" spans="1:8" ht="15.75" customHeight="1" x14ac:dyDescent="0.3">
      <c r="A8626" s="7">
        <v>8625</v>
      </c>
      <c r="B8626" s="7">
        <v>1699</v>
      </c>
      <c r="C8626" s="7" t="s">
        <v>167</v>
      </c>
      <c r="D8626" s="7">
        <v>59</v>
      </c>
      <c r="E8626" s="7" t="s">
        <v>15235</v>
      </c>
      <c r="F8626" s="7" t="s">
        <v>152</v>
      </c>
      <c r="G8626" s="7" t="s">
        <v>172</v>
      </c>
      <c r="H8626" s="7" t="s">
        <v>174</v>
      </c>
    </row>
    <row r="8627" spans="1:8" ht="15.75" customHeight="1" x14ac:dyDescent="0.3">
      <c r="A8627" s="8">
        <v>8626</v>
      </c>
      <c r="B8627" s="8">
        <v>1699</v>
      </c>
      <c r="C8627" s="8" t="s">
        <v>176</v>
      </c>
      <c r="D8627" s="8">
        <v>59</v>
      </c>
      <c r="E8627" s="8" t="s">
        <v>24157</v>
      </c>
      <c r="F8627" s="8" t="s">
        <v>172</v>
      </c>
      <c r="G8627" s="8" t="s">
        <v>172</v>
      </c>
      <c r="H8627" s="8" t="s">
        <v>184</v>
      </c>
    </row>
    <row r="8628" spans="1:8" ht="15.75" customHeight="1" x14ac:dyDescent="0.3">
      <c r="A8628" s="7">
        <v>8627</v>
      </c>
      <c r="B8628" s="7">
        <v>1699</v>
      </c>
      <c r="C8628" s="7" t="s">
        <v>192</v>
      </c>
      <c r="D8628" s="7">
        <v>59</v>
      </c>
      <c r="E8628" s="7" t="s">
        <v>15236</v>
      </c>
      <c r="F8628" s="7" t="s">
        <v>172</v>
      </c>
      <c r="G8628" s="7" t="s">
        <v>192</v>
      </c>
      <c r="H8628" s="7" t="s">
        <v>202</v>
      </c>
    </row>
    <row r="8629" spans="1:8" ht="15.75" customHeight="1" x14ac:dyDescent="0.3">
      <c r="A8629" s="8">
        <v>8628</v>
      </c>
      <c r="B8629" s="8">
        <v>1699</v>
      </c>
      <c r="C8629" s="8" t="s">
        <v>116</v>
      </c>
      <c r="D8629" s="8">
        <v>59</v>
      </c>
      <c r="E8629" s="8" t="s">
        <v>24161</v>
      </c>
      <c r="F8629" s="8" t="s">
        <v>192</v>
      </c>
      <c r="G8629" s="8" t="s">
        <v>116</v>
      </c>
      <c r="H8629" s="8" t="s">
        <v>210</v>
      </c>
    </row>
    <row r="8630" spans="1:8" ht="15.75" customHeight="1" x14ac:dyDescent="0.3">
      <c r="A8630" s="7">
        <v>8629</v>
      </c>
      <c r="B8630" s="7">
        <v>1700</v>
      </c>
      <c r="C8630" s="7" t="s">
        <v>148</v>
      </c>
      <c r="D8630" s="7">
        <v>46</v>
      </c>
      <c r="E8630" s="7" t="s">
        <v>15241</v>
      </c>
      <c r="F8630" s="7"/>
      <c r="G8630" s="7" t="s">
        <v>152</v>
      </c>
      <c r="H8630" s="7" t="s">
        <v>492</v>
      </c>
    </row>
    <row r="8631" spans="1:8" ht="15.75" customHeight="1" x14ac:dyDescent="0.3">
      <c r="A8631" s="8">
        <v>8630</v>
      </c>
      <c r="B8631" s="8">
        <v>1700</v>
      </c>
      <c r="C8631" s="8" t="s">
        <v>156</v>
      </c>
      <c r="D8631" s="8">
        <v>46</v>
      </c>
      <c r="E8631" s="8" t="s">
        <v>24166</v>
      </c>
      <c r="F8631" s="8" t="s">
        <v>161</v>
      </c>
      <c r="G8631" s="8" t="s">
        <v>535</v>
      </c>
      <c r="H8631" s="8" t="s">
        <v>163</v>
      </c>
    </row>
    <row r="8632" spans="1:8" ht="15.75" customHeight="1" x14ac:dyDescent="0.3">
      <c r="A8632" s="7">
        <v>8631</v>
      </c>
      <c r="B8632" s="7">
        <v>1700</v>
      </c>
      <c r="C8632" s="7" t="s">
        <v>167</v>
      </c>
      <c r="D8632" s="7">
        <v>46</v>
      </c>
      <c r="E8632" s="7" t="s">
        <v>15242</v>
      </c>
      <c r="F8632" s="7" t="s">
        <v>152</v>
      </c>
      <c r="G8632" s="7" t="s">
        <v>172</v>
      </c>
      <c r="H8632" s="7" t="s">
        <v>174</v>
      </c>
    </row>
    <row r="8633" spans="1:8" ht="15.75" customHeight="1" x14ac:dyDescent="0.3">
      <c r="A8633" s="8">
        <v>8632</v>
      </c>
      <c r="B8633" s="8">
        <v>1700</v>
      </c>
      <c r="C8633" s="8" t="s">
        <v>176</v>
      </c>
      <c r="D8633" s="8">
        <v>46</v>
      </c>
      <c r="E8633" s="8" t="s">
        <v>24170</v>
      </c>
      <c r="F8633" s="8" t="s">
        <v>172</v>
      </c>
      <c r="G8633" s="8" t="s">
        <v>172</v>
      </c>
      <c r="H8633" s="8" t="s">
        <v>248</v>
      </c>
    </row>
    <row r="8634" spans="1:8" ht="15.75" customHeight="1" x14ac:dyDescent="0.3">
      <c r="A8634" s="7">
        <v>8633</v>
      </c>
      <c r="B8634" s="7">
        <v>1700</v>
      </c>
      <c r="C8634" s="7" t="s">
        <v>192</v>
      </c>
      <c r="D8634" s="7">
        <v>46</v>
      </c>
      <c r="E8634" s="7" t="s">
        <v>15243</v>
      </c>
      <c r="F8634" s="7" t="s">
        <v>172</v>
      </c>
      <c r="G8634" s="7" t="s">
        <v>192</v>
      </c>
      <c r="H8634" s="7" t="s">
        <v>202</v>
      </c>
    </row>
    <row r="8635" spans="1:8" ht="15.75" customHeight="1" x14ac:dyDescent="0.3">
      <c r="A8635" s="8">
        <v>8634</v>
      </c>
      <c r="B8635" s="8">
        <v>1701</v>
      </c>
      <c r="C8635" s="8" t="s">
        <v>148</v>
      </c>
      <c r="D8635" s="8">
        <v>115</v>
      </c>
      <c r="E8635" s="8" t="s">
        <v>15250</v>
      </c>
      <c r="F8635" s="8"/>
      <c r="G8635" s="8" t="s">
        <v>152</v>
      </c>
      <c r="H8635" s="8" t="s">
        <v>218</v>
      </c>
    </row>
    <row r="8636" spans="1:8" ht="15.75" customHeight="1" x14ac:dyDescent="0.3">
      <c r="A8636" s="7">
        <v>8635</v>
      </c>
      <c r="B8636" s="7">
        <v>1701</v>
      </c>
      <c r="C8636" s="7" t="s">
        <v>156</v>
      </c>
      <c r="D8636" s="7">
        <v>115</v>
      </c>
      <c r="E8636" s="7" t="s">
        <v>24176</v>
      </c>
      <c r="F8636" s="7" t="s">
        <v>161</v>
      </c>
      <c r="G8636" s="7" t="s">
        <v>2653</v>
      </c>
      <c r="H8636" s="7" t="s">
        <v>163</v>
      </c>
    </row>
    <row r="8637" spans="1:8" ht="15.75" customHeight="1" x14ac:dyDescent="0.3">
      <c r="A8637" s="8">
        <v>8636</v>
      </c>
      <c r="B8637" s="8">
        <v>1701</v>
      </c>
      <c r="C8637" s="8" t="s">
        <v>167</v>
      </c>
      <c r="D8637" s="8">
        <v>115</v>
      </c>
      <c r="E8637" s="8" t="s">
        <v>15251</v>
      </c>
      <c r="F8637" s="8" t="s">
        <v>152</v>
      </c>
      <c r="G8637" s="8" t="s">
        <v>172</v>
      </c>
      <c r="H8637" s="8" t="s">
        <v>174</v>
      </c>
    </row>
    <row r="8638" spans="1:8" ht="15.75" customHeight="1" x14ac:dyDescent="0.3">
      <c r="A8638" s="7">
        <v>8637</v>
      </c>
      <c r="B8638" s="7">
        <v>1701</v>
      </c>
      <c r="C8638" s="7" t="s">
        <v>176</v>
      </c>
      <c r="D8638" s="7">
        <v>115</v>
      </c>
      <c r="E8638" s="7" t="s">
        <v>24180</v>
      </c>
      <c r="F8638" s="7" t="s">
        <v>172</v>
      </c>
      <c r="G8638" s="7" t="s">
        <v>388</v>
      </c>
      <c r="H8638" s="7" t="s">
        <v>812</v>
      </c>
    </row>
    <row r="8639" spans="1:8" ht="15.75" customHeight="1" x14ac:dyDescent="0.3">
      <c r="A8639" s="8">
        <v>8638</v>
      </c>
      <c r="B8639" s="8">
        <v>1701</v>
      </c>
      <c r="C8639" s="8" t="s">
        <v>192</v>
      </c>
      <c r="D8639" s="8">
        <v>115</v>
      </c>
      <c r="E8639" s="8" t="s">
        <v>15252</v>
      </c>
      <c r="F8639" s="8" t="s">
        <v>172</v>
      </c>
      <c r="G8639" s="8" t="s">
        <v>192</v>
      </c>
      <c r="H8639" s="8" t="s">
        <v>202</v>
      </c>
    </row>
    <row r="8640" spans="1:8" ht="15.75" customHeight="1" x14ac:dyDescent="0.3">
      <c r="A8640" s="7">
        <v>8639</v>
      </c>
      <c r="B8640" s="7">
        <v>1701</v>
      </c>
      <c r="C8640" s="7" t="s">
        <v>116</v>
      </c>
      <c r="D8640" s="7">
        <v>115</v>
      </c>
      <c r="E8640" s="7" t="s">
        <v>24184</v>
      </c>
      <c r="F8640" s="7" t="s">
        <v>192</v>
      </c>
      <c r="G8640" s="7" t="s">
        <v>116</v>
      </c>
      <c r="H8640" s="7" t="s">
        <v>210</v>
      </c>
    </row>
    <row r="8641" spans="1:8" ht="15.75" customHeight="1" x14ac:dyDescent="0.3">
      <c r="A8641" s="8">
        <v>8640</v>
      </c>
      <c r="B8641" s="8">
        <v>1702</v>
      </c>
      <c r="C8641" s="8" t="s">
        <v>148</v>
      </c>
      <c r="D8641" s="8">
        <v>79</v>
      </c>
      <c r="E8641" s="8" t="s">
        <v>15257</v>
      </c>
      <c r="F8641" s="8"/>
      <c r="G8641" s="8" t="s">
        <v>152</v>
      </c>
      <c r="H8641" s="8" t="s">
        <v>314</v>
      </c>
    </row>
    <row r="8642" spans="1:8" ht="15.75" customHeight="1" x14ac:dyDescent="0.3">
      <c r="A8642" s="7">
        <v>8641</v>
      </c>
      <c r="B8642" s="7">
        <v>1702</v>
      </c>
      <c r="C8642" s="7" t="s">
        <v>156</v>
      </c>
      <c r="D8642" s="7">
        <v>79</v>
      </c>
      <c r="E8642" s="7" t="s">
        <v>24186</v>
      </c>
      <c r="F8642" s="7" t="s">
        <v>161</v>
      </c>
      <c r="G8642" s="7" t="s">
        <v>1465</v>
      </c>
      <c r="H8642" s="7" t="s">
        <v>163</v>
      </c>
    </row>
    <row r="8643" spans="1:8" ht="15.75" customHeight="1" x14ac:dyDescent="0.3">
      <c r="A8643" s="8">
        <v>8642</v>
      </c>
      <c r="B8643" s="8">
        <v>1702</v>
      </c>
      <c r="C8643" s="8" t="s">
        <v>167</v>
      </c>
      <c r="D8643" s="8">
        <v>79</v>
      </c>
      <c r="E8643" s="8" t="s">
        <v>15258</v>
      </c>
      <c r="F8643" s="8" t="s">
        <v>152</v>
      </c>
      <c r="G8643" s="8" t="s">
        <v>172</v>
      </c>
      <c r="H8643" s="8" t="s">
        <v>174</v>
      </c>
    </row>
    <row r="8644" spans="1:8" ht="15.75" customHeight="1" x14ac:dyDescent="0.3">
      <c r="A8644" s="7">
        <v>8643</v>
      </c>
      <c r="B8644" s="7">
        <v>1702</v>
      </c>
      <c r="C8644" s="7" t="s">
        <v>192</v>
      </c>
      <c r="D8644" s="7">
        <v>79</v>
      </c>
      <c r="E8644" s="7" t="s">
        <v>15259</v>
      </c>
      <c r="F8644" s="7" t="s">
        <v>172</v>
      </c>
      <c r="G8644" s="7" t="s">
        <v>192</v>
      </c>
      <c r="H8644" s="7" t="s">
        <v>202</v>
      </c>
    </row>
    <row r="8645" spans="1:8" ht="15.75" customHeight="1" x14ac:dyDescent="0.3">
      <c r="A8645" s="8">
        <v>8644</v>
      </c>
      <c r="B8645" s="8">
        <v>1703</v>
      </c>
      <c r="C8645" s="8" t="s">
        <v>148</v>
      </c>
      <c r="D8645" s="8">
        <v>119</v>
      </c>
      <c r="E8645" s="8" t="s">
        <v>15264</v>
      </c>
      <c r="F8645" s="8"/>
      <c r="G8645" s="8" t="s">
        <v>152</v>
      </c>
      <c r="H8645" s="8" t="s">
        <v>218</v>
      </c>
    </row>
    <row r="8646" spans="1:8" ht="15.75" customHeight="1" x14ac:dyDescent="0.3">
      <c r="A8646" s="7">
        <v>8645</v>
      </c>
      <c r="B8646" s="7">
        <v>1703</v>
      </c>
      <c r="C8646" s="7" t="s">
        <v>156</v>
      </c>
      <c r="D8646" s="7">
        <v>119</v>
      </c>
      <c r="E8646" s="7" t="s">
        <v>24197</v>
      </c>
      <c r="F8646" s="7" t="s">
        <v>161</v>
      </c>
      <c r="G8646" s="7" t="s">
        <v>2601</v>
      </c>
      <c r="H8646" s="7" t="s">
        <v>163</v>
      </c>
    </row>
    <row r="8647" spans="1:8" ht="15.75" customHeight="1" x14ac:dyDescent="0.3">
      <c r="A8647" s="8">
        <v>8646</v>
      </c>
      <c r="B8647" s="8">
        <v>1703</v>
      </c>
      <c r="C8647" s="8" t="s">
        <v>167</v>
      </c>
      <c r="D8647" s="8">
        <v>119</v>
      </c>
      <c r="E8647" s="8" t="s">
        <v>15265</v>
      </c>
      <c r="F8647" s="8" t="s">
        <v>152</v>
      </c>
      <c r="G8647" s="8" t="s">
        <v>172</v>
      </c>
      <c r="H8647" s="8" t="s">
        <v>174</v>
      </c>
    </row>
    <row r="8648" spans="1:8" ht="15.75" customHeight="1" x14ac:dyDescent="0.3">
      <c r="A8648" s="7">
        <v>8647</v>
      </c>
      <c r="B8648" s="7">
        <v>1703</v>
      </c>
      <c r="C8648" s="7" t="s">
        <v>176</v>
      </c>
      <c r="D8648" s="7">
        <v>119</v>
      </c>
      <c r="E8648" s="7" t="s">
        <v>24203</v>
      </c>
      <c r="F8648" s="7" t="s">
        <v>172</v>
      </c>
      <c r="G8648" s="7" t="s">
        <v>172</v>
      </c>
      <c r="H8648" s="7" t="s">
        <v>288</v>
      </c>
    </row>
    <row r="8649" spans="1:8" ht="15.75" customHeight="1" x14ac:dyDescent="0.3">
      <c r="A8649" s="8">
        <v>8648</v>
      </c>
      <c r="B8649" s="8">
        <v>1703</v>
      </c>
      <c r="C8649" s="8" t="s">
        <v>192</v>
      </c>
      <c r="D8649" s="8">
        <v>119</v>
      </c>
      <c r="E8649" s="8" t="s">
        <v>15266</v>
      </c>
      <c r="F8649" s="8" t="s">
        <v>172</v>
      </c>
      <c r="G8649" s="8" t="s">
        <v>192</v>
      </c>
      <c r="H8649" s="8" t="s">
        <v>202</v>
      </c>
    </row>
    <row r="8650" spans="1:8" ht="15.75" customHeight="1" x14ac:dyDescent="0.3">
      <c r="A8650" s="7">
        <v>8649</v>
      </c>
      <c r="B8650" s="7">
        <v>1703</v>
      </c>
      <c r="C8650" s="7" t="s">
        <v>116</v>
      </c>
      <c r="D8650" s="7">
        <v>119</v>
      </c>
      <c r="E8650" s="7" t="s">
        <v>24206</v>
      </c>
      <c r="F8650" s="7" t="s">
        <v>192</v>
      </c>
      <c r="G8650" s="7" t="s">
        <v>116</v>
      </c>
      <c r="H8650" s="7" t="s">
        <v>210</v>
      </c>
    </row>
    <row r="8651" spans="1:8" ht="15.75" customHeight="1" x14ac:dyDescent="0.3">
      <c r="A8651" s="8">
        <v>8650</v>
      </c>
      <c r="B8651" s="8">
        <v>1704</v>
      </c>
      <c r="C8651" s="8" t="s">
        <v>148</v>
      </c>
      <c r="D8651" s="8">
        <v>16</v>
      </c>
      <c r="E8651" s="8" t="s">
        <v>15271</v>
      </c>
      <c r="F8651" s="8"/>
      <c r="G8651" s="8" t="s">
        <v>152</v>
      </c>
      <c r="H8651" s="8" t="s">
        <v>492</v>
      </c>
    </row>
    <row r="8652" spans="1:8" ht="15.75" customHeight="1" x14ac:dyDescent="0.3">
      <c r="A8652" s="7">
        <v>8651</v>
      </c>
      <c r="B8652" s="7">
        <v>1704</v>
      </c>
      <c r="C8652" s="7" t="s">
        <v>156</v>
      </c>
      <c r="D8652" s="7">
        <v>16</v>
      </c>
      <c r="E8652" s="7" t="s">
        <v>24208</v>
      </c>
      <c r="F8652" s="7" t="s">
        <v>161</v>
      </c>
      <c r="G8652" s="7" t="s">
        <v>3258</v>
      </c>
      <c r="H8652" s="7" t="s">
        <v>163</v>
      </c>
    </row>
    <row r="8653" spans="1:8" ht="15.75" customHeight="1" x14ac:dyDescent="0.3">
      <c r="A8653" s="8">
        <v>8652</v>
      </c>
      <c r="B8653" s="8">
        <v>1704</v>
      </c>
      <c r="C8653" s="8" t="s">
        <v>167</v>
      </c>
      <c r="D8653" s="8">
        <v>16</v>
      </c>
      <c r="E8653" s="8" t="s">
        <v>15272</v>
      </c>
      <c r="F8653" s="8" t="s">
        <v>152</v>
      </c>
      <c r="G8653" s="8" t="s">
        <v>172</v>
      </c>
      <c r="H8653" s="8" t="s">
        <v>174</v>
      </c>
    </row>
    <row r="8654" spans="1:8" ht="15.75" customHeight="1" x14ac:dyDescent="0.3">
      <c r="A8654" s="7">
        <v>8653</v>
      </c>
      <c r="B8654" s="7">
        <v>1704</v>
      </c>
      <c r="C8654" s="7" t="s">
        <v>176</v>
      </c>
      <c r="D8654" s="7">
        <v>16</v>
      </c>
      <c r="E8654" s="7" t="s">
        <v>24212</v>
      </c>
      <c r="F8654" s="7" t="s">
        <v>172</v>
      </c>
      <c r="G8654" s="7" t="s">
        <v>388</v>
      </c>
      <c r="H8654" s="7" t="s">
        <v>812</v>
      </c>
    </row>
    <row r="8655" spans="1:8" ht="15.75" customHeight="1" x14ac:dyDescent="0.3">
      <c r="A8655" s="8">
        <v>8654</v>
      </c>
      <c r="B8655" s="8">
        <v>1704</v>
      </c>
      <c r="C8655" s="8" t="s">
        <v>192</v>
      </c>
      <c r="D8655" s="8">
        <v>16</v>
      </c>
      <c r="E8655" s="8" t="s">
        <v>15273</v>
      </c>
      <c r="F8655" s="8" t="s">
        <v>172</v>
      </c>
      <c r="G8655" s="8" t="s">
        <v>192</v>
      </c>
      <c r="H8655" s="8" t="s">
        <v>202</v>
      </c>
    </row>
    <row r="8656" spans="1:8" ht="15.75" customHeight="1" x14ac:dyDescent="0.3">
      <c r="A8656" s="7">
        <v>8655</v>
      </c>
      <c r="B8656" s="7">
        <v>1704</v>
      </c>
      <c r="C8656" s="7" t="s">
        <v>116</v>
      </c>
      <c r="D8656" s="7">
        <v>16</v>
      </c>
      <c r="E8656" s="7" t="s">
        <v>24219</v>
      </c>
      <c r="F8656" s="7" t="s">
        <v>192</v>
      </c>
      <c r="G8656" s="7" t="s">
        <v>116</v>
      </c>
      <c r="H8656" s="7" t="s">
        <v>210</v>
      </c>
    </row>
    <row r="8657" spans="1:8" ht="15.75" customHeight="1" x14ac:dyDescent="0.3">
      <c r="A8657" s="8">
        <v>8656</v>
      </c>
      <c r="B8657" s="8">
        <v>1705</v>
      </c>
      <c r="C8657" s="8" t="s">
        <v>148</v>
      </c>
      <c r="D8657" s="8">
        <v>48</v>
      </c>
      <c r="E8657" s="8" t="s">
        <v>15279</v>
      </c>
      <c r="F8657" s="8"/>
      <c r="G8657" s="8" t="s">
        <v>152</v>
      </c>
      <c r="H8657" s="8" t="s">
        <v>218</v>
      </c>
    </row>
    <row r="8658" spans="1:8" ht="15.75" customHeight="1" x14ac:dyDescent="0.3">
      <c r="A8658" s="7">
        <v>8657</v>
      </c>
      <c r="B8658" s="7">
        <v>1705</v>
      </c>
      <c r="C8658" s="7" t="s">
        <v>156</v>
      </c>
      <c r="D8658" s="7">
        <v>48</v>
      </c>
      <c r="E8658" s="7" t="s">
        <v>24225</v>
      </c>
      <c r="F8658" s="7" t="s">
        <v>161</v>
      </c>
      <c r="G8658" s="7" t="s">
        <v>2807</v>
      </c>
      <c r="H8658" s="7" t="s">
        <v>163</v>
      </c>
    </row>
    <row r="8659" spans="1:8" ht="15.75" customHeight="1" x14ac:dyDescent="0.3">
      <c r="A8659" s="8">
        <v>8658</v>
      </c>
      <c r="B8659" s="8">
        <v>1705</v>
      </c>
      <c r="C8659" s="8" t="s">
        <v>167</v>
      </c>
      <c r="D8659" s="8">
        <v>48</v>
      </c>
      <c r="E8659" s="8" t="s">
        <v>15280</v>
      </c>
      <c r="F8659" s="8" t="s">
        <v>152</v>
      </c>
      <c r="G8659" s="8" t="s">
        <v>172</v>
      </c>
      <c r="H8659" s="8" t="s">
        <v>174</v>
      </c>
    </row>
    <row r="8660" spans="1:8" ht="15.75" customHeight="1" x14ac:dyDescent="0.3">
      <c r="A8660" s="7">
        <v>8659</v>
      </c>
      <c r="B8660" s="7">
        <v>1705</v>
      </c>
      <c r="C8660" s="7" t="s">
        <v>192</v>
      </c>
      <c r="D8660" s="7">
        <v>48</v>
      </c>
      <c r="E8660" s="7" t="s">
        <v>15281</v>
      </c>
      <c r="F8660" s="7" t="s">
        <v>172</v>
      </c>
      <c r="G8660" s="7" t="s">
        <v>192</v>
      </c>
      <c r="H8660" s="7" t="s">
        <v>202</v>
      </c>
    </row>
    <row r="8661" spans="1:8" ht="15.75" customHeight="1" x14ac:dyDescent="0.3">
      <c r="A8661" s="8">
        <v>8660</v>
      </c>
      <c r="B8661" s="8">
        <v>1705</v>
      </c>
      <c r="C8661" s="8" t="s">
        <v>116</v>
      </c>
      <c r="D8661" s="8">
        <v>48</v>
      </c>
      <c r="E8661" s="8" t="s">
        <v>24230</v>
      </c>
      <c r="F8661" s="8" t="s">
        <v>192</v>
      </c>
      <c r="G8661" s="8" t="s">
        <v>116</v>
      </c>
      <c r="H8661" s="8" t="s">
        <v>210</v>
      </c>
    </row>
    <row r="8662" spans="1:8" ht="15.75" customHeight="1" x14ac:dyDescent="0.3">
      <c r="A8662" s="7">
        <v>8661</v>
      </c>
      <c r="B8662" s="7">
        <v>1706</v>
      </c>
      <c r="C8662" s="7" t="s">
        <v>148</v>
      </c>
      <c r="D8662" s="7">
        <v>95</v>
      </c>
      <c r="E8662" s="7" t="s">
        <v>15286</v>
      </c>
      <c r="F8662" s="7"/>
      <c r="G8662" s="7" t="s">
        <v>152</v>
      </c>
      <c r="H8662" s="7" t="s">
        <v>492</v>
      </c>
    </row>
    <row r="8663" spans="1:8" ht="15.75" customHeight="1" x14ac:dyDescent="0.3">
      <c r="A8663" s="8">
        <v>8662</v>
      </c>
      <c r="B8663" s="8">
        <v>1706</v>
      </c>
      <c r="C8663" s="8" t="s">
        <v>156</v>
      </c>
      <c r="D8663" s="8">
        <v>95</v>
      </c>
      <c r="E8663" s="8" t="s">
        <v>24234</v>
      </c>
      <c r="F8663" s="8" t="s">
        <v>161</v>
      </c>
      <c r="G8663" s="8" t="s">
        <v>5967</v>
      </c>
      <c r="H8663" s="8" t="s">
        <v>163</v>
      </c>
    </row>
    <row r="8664" spans="1:8" ht="15.75" customHeight="1" x14ac:dyDescent="0.3">
      <c r="A8664" s="7">
        <v>8663</v>
      </c>
      <c r="B8664" s="7">
        <v>1706</v>
      </c>
      <c r="C8664" s="7" t="s">
        <v>167</v>
      </c>
      <c r="D8664" s="7">
        <v>95</v>
      </c>
      <c r="E8664" s="7" t="s">
        <v>15287</v>
      </c>
      <c r="F8664" s="7" t="s">
        <v>152</v>
      </c>
      <c r="G8664" s="7" t="s">
        <v>172</v>
      </c>
      <c r="H8664" s="7" t="s">
        <v>174</v>
      </c>
    </row>
    <row r="8665" spans="1:8" ht="15.75" customHeight="1" x14ac:dyDescent="0.3">
      <c r="A8665" s="8">
        <v>8664</v>
      </c>
      <c r="B8665" s="8">
        <v>1706</v>
      </c>
      <c r="C8665" s="8" t="s">
        <v>192</v>
      </c>
      <c r="D8665" s="8">
        <v>95</v>
      </c>
      <c r="E8665" s="8" t="s">
        <v>15288</v>
      </c>
      <c r="F8665" s="8" t="s">
        <v>172</v>
      </c>
      <c r="G8665" s="8" t="s">
        <v>192</v>
      </c>
      <c r="H8665" s="8" t="s">
        <v>202</v>
      </c>
    </row>
    <row r="8666" spans="1:8" ht="15.75" customHeight="1" x14ac:dyDescent="0.3">
      <c r="A8666" s="7">
        <v>8665</v>
      </c>
      <c r="B8666" s="7">
        <v>1707</v>
      </c>
      <c r="C8666" s="7" t="s">
        <v>148</v>
      </c>
      <c r="D8666" s="7">
        <v>110</v>
      </c>
      <c r="E8666" s="7" t="s">
        <v>15292</v>
      </c>
      <c r="F8666" s="7"/>
      <c r="G8666" s="7" t="s">
        <v>152</v>
      </c>
      <c r="H8666" s="7" t="s">
        <v>314</v>
      </c>
    </row>
    <row r="8667" spans="1:8" ht="15.75" customHeight="1" x14ac:dyDescent="0.3">
      <c r="A8667" s="8">
        <v>8666</v>
      </c>
      <c r="B8667" s="8">
        <v>1707</v>
      </c>
      <c r="C8667" s="8" t="s">
        <v>156</v>
      </c>
      <c r="D8667" s="8">
        <v>110</v>
      </c>
      <c r="E8667" s="8" t="s">
        <v>24242</v>
      </c>
      <c r="F8667" s="8" t="s">
        <v>161</v>
      </c>
      <c r="G8667" s="8" t="s">
        <v>1857</v>
      </c>
      <c r="H8667" s="8" t="s">
        <v>163</v>
      </c>
    </row>
    <row r="8668" spans="1:8" ht="15.75" customHeight="1" x14ac:dyDescent="0.3">
      <c r="A8668" s="7">
        <v>8667</v>
      </c>
      <c r="B8668" s="7">
        <v>1707</v>
      </c>
      <c r="C8668" s="7" t="s">
        <v>167</v>
      </c>
      <c r="D8668" s="7">
        <v>110</v>
      </c>
      <c r="E8668" s="7" t="s">
        <v>15293</v>
      </c>
      <c r="F8668" s="7" t="s">
        <v>152</v>
      </c>
      <c r="G8668" s="7" t="s">
        <v>172</v>
      </c>
      <c r="H8668" s="7" t="s">
        <v>174</v>
      </c>
    </row>
    <row r="8669" spans="1:8" ht="15.75" customHeight="1" x14ac:dyDescent="0.3">
      <c r="A8669" s="8">
        <v>8668</v>
      </c>
      <c r="B8669" s="8">
        <v>1707</v>
      </c>
      <c r="C8669" s="8" t="s">
        <v>176</v>
      </c>
      <c r="D8669" s="8">
        <v>110</v>
      </c>
      <c r="E8669" s="8" t="s">
        <v>24247</v>
      </c>
      <c r="F8669" s="8" t="s">
        <v>172</v>
      </c>
      <c r="G8669" s="8" t="s">
        <v>172</v>
      </c>
      <c r="H8669" s="8" t="s">
        <v>812</v>
      </c>
    </row>
    <row r="8670" spans="1:8" ht="15.75" customHeight="1" x14ac:dyDescent="0.3">
      <c r="A8670" s="7">
        <v>8669</v>
      </c>
      <c r="B8670" s="7">
        <v>1707</v>
      </c>
      <c r="C8670" s="7" t="s">
        <v>192</v>
      </c>
      <c r="D8670" s="7">
        <v>110</v>
      </c>
      <c r="E8670" s="7" t="s">
        <v>15294</v>
      </c>
      <c r="F8670" s="7" t="s">
        <v>172</v>
      </c>
      <c r="G8670" s="7" t="s">
        <v>192</v>
      </c>
      <c r="H8670" s="7" t="s">
        <v>202</v>
      </c>
    </row>
    <row r="8671" spans="1:8" ht="15.75" customHeight="1" x14ac:dyDescent="0.3">
      <c r="A8671" s="8">
        <v>8670</v>
      </c>
      <c r="B8671" s="8">
        <v>1707</v>
      </c>
      <c r="C8671" s="8" t="s">
        <v>116</v>
      </c>
      <c r="D8671" s="8">
        <v>110</v>
      </c>
      <c r="E8671" s="8" t="s">
        <v>23302</v>
      </c>
      <c r="F8671" s="8" t="s">
        <v>192</v>
      </c>
      <c r="G8671" s="8" t="s">
        <v>116</v>
      </c>
      <c r="H8671" s="8" t="s">
        <v>210</v>
      </c>
    </row>
    <row r="8672" spans="1:8" ht="15.75" customHeight="1" x14ac:dyDescent="0.3">
      <c r="A8672" s="7">
        <v>8671</v>
      </c>
      <c r="B8672" s="7">
        <v>1708</v>
      </c>
      <c r="C8672" s="7" t="s">
        <v>148</v>
      </c>
      <c r="D8672" s="7">
        <v>26</v>
      </c>
      <c r="E8672" s="7" t="s">
        <v>15300</v>
      </c>
      <c r="F8672" s="7"/>
      <c r="G8672" s="7" t="s">
        <v>152</v>
      </c>
      <c r="H8672" s="7" t="s">
        <v>314</v>
      </c>
    </row>
    <row r="8673" spans="1:8" ht="15.75" customHeight="1" x14ac:dyDescent="0.3">
      <c r="A8673" s="8">
        <v>8672</v>
      </c>
      <c r="B8673" s="8">
        <v>1708</v>
      </c>
      <c r="C8673" s="8" t="s">
        <v>156</v>
      </c>
      <c r="D8673" s="8">
        <v>26</v>
      </c>
      <c r="E8673" s="8" t="s">
        <v>24256</v>
      </c>
      <c r="F8673" s="8" t="s">
        <v>161</v>
      </c>
      <c r="G8673" s="8" t="s">
        <v>2192</v>
      </c>
      <c r="H8673" s="8" t="s">
        <v>163</v>
      </c>
    </row>
    <row r="8674" spans="1:8" ht="15.75" customHeight="1" x14ac:dyDescent="0.3">
      <c r="A8674" s="7">
        <v>8673</v>
      </c>
      <c r="B8674" s="7">
        <v>1708</v>
      </c>
      <c r="C8674" s="7" t="s">
        <v>167</v>
      </c>
      <c r="D8674" s="7">
        <v>26</v>
      </c>
      <c r="E8674" s="7" t="s">
        <v>15301</v>
      </c>
      <c r="F8674" s="7" t="s">
        <v>152</v>
      </c>
      <c r="G8674" s="7" t="s">
        <v>172</v>
      </c>
      <c r="H8674" s="7" t="s">
        <v>174</v>
      </c>
    </row>
    <row r="8675" spans="1:8" ht="15.75" customHeight="1" x14ac:dyDescent="0.3">
      <c r="A8675" s="8">
        <v>8674</v>
      </c>
      <c r="B8675" s="8">
        <v>1708</v>
      </c>
      <c r="C8675" s="8" t="s">
        <v>192</v>
      </c>
      <c r="D8675" s="8">
        <v>26</v>
      </c>
      <c r="E8675" s="8" t="s">
        <v>15302</v>
      </c>
      <c r="F8675" s="8" t="s">
        <v>172</v>
      </c>
      <c r="G8675" s="8" t="s">
        <v>192</v>
      </c>
      <c r="H8675" s="8" t="s">
        <v>202</v>
      </c>
    </row>
    <row r="8676" spans="1:8" ht="15.75" customHeight="1" x14ac:dyDescent="0.3">
      <c r="A8676" s="7">
        <v>8675</v>
      </c>
      <c r="B8676" s="7">
        <v>1709</v>
      </c>
      <c r="C8676" s="7" t="s">
        <v>148</v>
      </c>
      <c r="D8676" s="7">
        <v>40</v>
      </c>
      <c r="E8676" s="7" t="s">
        <v>15308</v>
      </c>
      <c r="F8676" s="7"/>
      <c r="G8676" s="7" t="s">
        <v>152</v>
      </c>
      <c r="H8676" s="7" t="s">
        <v>492</v>
      </c>
    </row>
    <row r="8677" spans="1:8" ht="15.75" customHeight="1" x14ac:dyDescent="0.3">
      <c r="A8677" s="8">
        <v>8676</v>
      </c>
      <c r="B8677" s="8">
        <v>1709</v>
      </c>
      <c r="C8677" s="8" t="s">
        <v>156</v>
      </c>
      <c r="D8677" s="8">
        <v>40</v>
      </c>
      <c r="E8677" s="8" t="s">
        <v>24263</v>
      </c>
      <c r="F8677" s="8" t="s">
        <v>161</v>
      </c>
      <c r="G8677" s="8" t="s">
        <v>2368</v>
      </c>
      <c r="H8677" s="8" t="s">
        <v>163</v>
      </c>
    </row>
    <row r="8678" spans="1:8" ht="15.75" customHeight="1" x14ac:dyDescent="0.3">
      <c r="A8678" s="7">
        <v>8677</v>
      </c>
      <c r="B8678" s="7">
        <v>1709</v>
      </c>
      <c r="C8678" s="7" t="s">
        <v>167</v>
      </c>
      <c r="D8678" s="7">
        <v>40</v>
      </c>
      <c r="E8678" s="7" t="s">
        <v>15309</v>
      </c>
      <c r="F8678" s="7" t="s">
        <v>152</v>
      </c>
      <c r="G8678" s="7" t="s">
        <v>172</v>
      </c>
      <c r="H8678" s="7" t="s">
        <v>174</v>
      </c>
    </row>
    <row r="8679" spans="1:8" ht="15.75" customHeight="1" x14ac:dyDescent="0.3">
      <c r="A8679" s="8">
        <v>8678</v>
      </c>
      <c r="B8679" s="8">
        <v>1709</v>
      </c>
      <c r="C8679" s="8" t="s">
        <v>192</v>
      </c>
      <c r="D8679" s="8">
        <v>40</v>
      </c>
      <c r="E8679" s="8" t="s">
        <v>15310</v>
      </c>
      <c r="F8679" s="8" t="s">
        <v>172</v>
      </c>
      <c r="G8679" s="8" t="s">
        <v>192</v>
      </c>
      <c r="H8679" s="8" t="s">
        <v>202</v>
      </c>
    </row>
    <row r="8680" spans="1:8" ht="15.75" customHeight="1" x14ac:dyDescent="0.3">
      <c r="A8680" s="7">
        <v>8679</v>
      </c>
      <c r="B8680" s="7">
        <v>1709</v>
      </c>
      <c r="C8680" s="7" t="s">
        <v>116</v>
      </c>
      <c r="D8680" s="7">
        <v>40</v>
      </c>
      <c r="E8680" s="7" t="s">
        <v>24267</v>
      </c>
      <c r="F8680" s="7" t="s">
        <v>192</v>
      </c>
      <c r="G8680" s="7" t="s">
        <v>116</v>
      </c>
      <c r="H8680" s="7" t="s">
        <v>210</v>
      </c>
    </row>
    <row r="8681" spans="1:8" ht="15.75" customHeight="1" x14ac:dyDescent="0.3">
      <c r="A8681" s="8">
        <v>8680</v>
      </c>
      <c r="B8681" s="8">
        <v>1710</v>
      </c>
      <c r="C8681" s="8" t="s">
        <v>148</v>
      </c>
      <c r="D8681" s="8">
        <v>90</v>
      </c>
      <c r="E8681" s="8" t="s">
        <v>15315</v>
      </c>
      <c r="F8681" s="8"/>
      <c r="G8681" s="8" t="s">
        <v>152</v>
      </c>
      <c r="H8681" s="8" t="s">
        <v>218</v>
      </c>
    </row>
    <row r="8682" spans="1:8" ht="15.75" customHeight="1" x14ac:dyDescent="0.3">
      <c r="A8682" s="7">
        <v>8681</v>
      </c>
      <c r="B8682" s="7">
        <v>1710</v>
      </c>
      <c r="C8682" s="7" t="s">
        <v>156</v>
      </c>
      <c r="D8682" s="7">
        <v>90</v>
      </c>
      <c r="E8682" s="7" t="s">
        <v>24271</v>
      </c>
      <c r="F8682" s="7" t="s">
        <v>161</v>
      </c>
      <c r="G8682" s="7" t="s">
        <v>1576</v>
      </c>
      <c r="H8682" s="7" t="s">
        <v>163</v>
      </c>
    </row>
    <row r="8683" spans="1:8" ht="15.75" customHeight="1" x14ac:dyDescent="0.3">
      <c r="A8683" s="8">
        <v>8682</v>
      </c>
      <c r="B8683" s="8">
        <v>1710</v>
      </c>
      <c r="C8683" s="8" t="s">
        <v>167</v>
      </c>
      <c r="D8683" s="8">
        <v>90</v>
      </c>
      <c r="E8683" s="8" t="s">
        <v>15316</v>
      </c>
      <c r="F8683" s="8" t="s">
        <v>152</v>
      </c>
      <c r="G8683" s="8" t="s">
        <v>172</v>
      </c>
      <c r="H8683" s="8" t="s">
        <v>174</v>
      </c>
    </row>
    <row r="8684" spans="1:8" ht="15.75" customHeight="1" x14ac:dyDescent="0.3">
      <c r="A8684" s="7">
        <v>8683</v>
      </c>
      <c r="B8684" s="7">
        <v>1710</v>
      </c>
      <c r="C8684" s="7" t="s">
        <v>192</v>
      </c>
      <c r="D8684" s="7">
        <v>90</v>
      </c>
      <c r="E8684" s="7" t="s">
        <v>15317</v>
      </c>
      <c r="F8684" s="7" t="s">
        <v>172</v>
      </c>
      <c r="G8684" s="7" t="s">
        <v>192</v>
      </c>
      <c r="H8684" s="7" t="s">
        <v>202</v>
      </c>
    </row>
    <row r="8685" spans="1:8" ht="15.75" customHeight="1" x14ac:dyDescent="0.3">
      <c r="A8685" s="8">
        <v>8684</v>
      </c>
      <c r="B8685" s="8">
        <v>1710</v>
      </c>
      <c r="C8685" s="8" t="s">
        <v>116</v>
      </c>
      <c r="D8685" s="8">
        <v>90</v>
      </c>
      <c r="E8685" s="8" t="s">
        <v>24277</v>
      </c>
      <c r="F8685" s="8" t="s">
        <v>192</v>
      </c>
      <c r="G8685" s="8" t="s">
        <v>116</v>
      </c>
      <c r="H8685" s="8" t="s">
        <v>210</v>
      </c>
    </row>
    <row r="8686" spans="1:8" ht="15.75" customHeight="1" x14ac:dyDescent="0.3">
      <c r="A8686" s="7">
        <v>8685</v>
      </c>
      <c r="B8686" s="7">
        <v>1711</v>
      </c>
      <c r="C8686" s="7" t="s">
        <v>148</v>
      </c>
      <c r="D8686" s="7">
        <v>1</v>
      </c>
      <c r="E8686" s="7" t="s">
        <v>15323</v>
      </c>
      <c r="F8686" s="7"/>
      <c r="G8686" s="7" t="s">
        <v>152</v>
      </c>
      <c r="H8686" s="7" t="s">
        <v>492</v>
      </c>
    </row>
    <row r="8687" spans="1:8" ht="15.75" customHeight="1" x14ac:dyDescent="0.3">
      <c r="A8687" s="8">
        <v>8686</v>
      </c>
      <c r="B8687" s="8">
        <v>1711</v>
      </c>
      <c r="C8687" s="8" t="s">
        <v>156</v>
      </c>
      <c r="D8687" s="8">
        <v>1</v>
      </c>
      <c r="E8687" s="8" t="s">
        <v>24282</v>
      </c>
      <c r="F8687" s="8" t="s">
        <v>161</v>
      </c>
      <c r="G8687" s="8" t="s">
        <v>1455</v>
      </c>
      <c r="H8687" s="8" t="s">
        <v>163</v>
      </c>
    </row>
    <row r="8688" spans="1:8" ht="15.75" customHeight="1" x14ac:dyDescent="0.3">
      <c r="A8688" s="7">
        <v>8687</v>
      </c>
      <c r="B8688" s="7">
        <v>1711</v>
      </c>
      <c r="C8688" s="7" t="s">
        <v>167</v>
      </c>
      <c r="D8688" s="7">
        <v>1</v>
      </c>
      <c r="E8688" s="7" t="s">
        <v>15324</v>
      </c>
      <c r="F8688" s="7" t="s">
        <v>152</v>
      </c>
      <c r="G8688" s="7" t="s">
        <v>172</v>
      </c>
      <c r="H8688" s="7" t="s">
        <v>174</v>
      </c>
    </row>
    <row r="8689" spans="1:8" ht="15.75" customHeight="1" x14ac:dyDescent="0.3">
      <c r="A8689" s="8">
        <v>8688</v>
      </c>
      <c r="B8689" s="8">
        <v>1711</v>
      </c>
      <c r="C8689" s="8" t="s">
        <v>192</v>
      </c>
      <c r="D8689" s="8">
        <v>1</v>
      </c>
      <c r="E8689" s="8" t="s">
        <v>15325</v>
      </c>
      <c r="F8689" s="8" t="s">
        <v>172</v>
      </c>
      <c r="G8689" s="8" t="s">
        <v>192</v>
      </c>
      <c r="H8689" s="8" t="s">
        <v>202</v>
      </c>
    </row>
    <row r="8690" spans="1:8" ht="15.75" customHeight="1" x14ac:dyDescent="0.3">
      <c r="A8690" s="7">
        <v>8689</v>
      </c>
      <c r="B8690" s="7">
        <v>1711</v>
      </c>
      <c r="C8690" s="7" t="s">
        <v>116</v>
      </c>
      <c r="D8690" s="7">
        <v>1</v>
      </c>
      <c r="E8690" s="7" t="s">
        <v>24286</v>
      </c>
      <c r="F8690" s="7" t="s">
        <v>192</v>
      </c>
      <c r="G8690" s="7" t="s">
        <v>116</v>
      </c>
      <c r="H8690" s="7" t="s">
        <v>210</v>
      </c>
    </row>
    <row r="8691" spans="1:8" ht="15.75" customHeight="1" x14ac:dyDescent="0.3">
      <c r="A8691" s="8">
        <v>8690</v>
      </c>
      <c r="B8691" s="8">
        <v>1712</v>
      </c>
      <c r="C8691" s="8" t="s">
        <v>148</v>
      </c>
      <c r="D8691" s="8">
        <v>52</v>
      </c>
      <c r="E8691" s="8" t="s">
        <v>15330</v>
      </c>
      <c r="F8691" s="8"/>
      <c r="G8691" s="8" t="s">
        <v>152</v>
      </c>
      <c r="H8691" s="8" t="s">
        <v>218</v>
      </c>
    </row>
    <row r="8692" spans="1:8" ht="15.75" customHeight="1" x14ac:dyDescent="0.3">
      <c r="A8692" s="7">
        <v>8691</v>
      </c>
      <c r="B8692" s="7">
        <v>1712</v>
      </c>
      <c r="C8692" s="7" t="s">
        <v>156</v>
      </c>
      <c r="D8692" s="7">
        <v>52</v>
      </c>
      <c r="E8692" s="7" t="s">
        <v>24291</v>
      </c>
      <c r="F8692" s="7" t="s">
        <v>161</v>
      </c>
      <c r="G8692" s="7" t="s">
        <v>369</v>
      </c>
      <c r="H8692" s="7" t="s">
        <v>163</v>
      </c>
    </row>
    <row r="8693" spans="1:8" ht="15.75" customHeight="1" x14ac:dyDescent="0.3">
      <c r="A8693" s="8">
        <v>8692</v>
      </c>
      <c r="B8693" s="8">
        <v>1712</v>
      </c>
      <c r="C8693" s="8" t="s">
        <v>167</v>
      </c>
      <c r="D8693" s="8">
        <v>52</v>
      </c>
      <c r="E8693" s="8" t="s">
        <v>15331</v>
      </c>
      <c r="F8693" s="8" t="s">
        <v>152</v>
      </c>
      <c r="G8693" s="8" t="s">
        <v>172</v>
      </c>
      <c r="H8693" s="8" t="s">
        <v>174</v>
      </c>
    </row>
    <row r="8694" spans="1:8" ht="15.75" customHeight="1" x14ac:dyDescent="0.3">
      <c r="A8694" s="7">
        <v>8693</v>
      </c>
      <c r="B8694" s="7">
        <v>1712</v>
      </c>
      <c r="C8694" s="7" t="s">
        <v>176</v>
      </c>
      <c r="D8694" s="7">
        <v>52</v>
      </c>
      <c r="E8694" s="7" t="s">
        <v>24295</v>
      </c>
      <c r="F8694" s="7" t="s">
        <v>172</v>
      </c>
      <c r="G8694" s="7" t="s">
        <v>172</v>
      </c>
      <c r="H8694" s="7" t="s">
        <v>812</v>
      </c>
    </row>
    <row r="8695" spans="1:8" ht="15.75" customHeight="1" x14ac:dyDescent="0.3">
      <c r="A8695" s="8">
        <v>8694</v>
      </c>
      <c r="B8695" s="8">
        <v>1712</v>
      </c>
      <c r="C8695" s="8" t="s">
        <v>192</v>
      </c>
      <c r="D8695" s="8">
        <v>52</v>
      </c>
      <c r="E8695" s="8" t="s">
        <v>15332</v>
      </c>
      <c r="F8695" s="8" t="s">
        <v>172</v>
      </c>
      <c r="G8695" s="8" t="s">
        <v>192</v>
      </c>
      <c r="H8695" s="8" t="s">
        <v>202</v>
      </c>
    </row>
    <row r="8696" spans="1:8" ht="15.75" customHeight="1" x14ac:dyDescent="0.3">
      <c r="A8696" s="7">
        <v>8695</v>
      </c>
      <c r="B8696" s="7">
        <v>1713</v>
      </c>
      <c r="C8696" s="7" t="s">
        <v>148</v>
      </c>
      <c r="D8696" s="7">
        <v>100</v>
      </c>
      <c r="E8696" s="7" t="s">
        <v>15338</v>
      </c>
      <c r="F8696" s="7"/>
      <c r="G8696" s="7" t="s">
        <v>152</v>
      </c>
      <c r="H8696" s="7" t="s">
        <v>492</v>
      </c>
    </row>
    <row r="8697" spans="1:8" ht="15.75" customHeight="1" x14ac:dyDescent="0.3">
      <c r="A8697" s="8">
        <v>8696</v>
      </c>
      <c r="B8697" s="8">
        <v>1713</v>
      </c>
      <c r="C8697" s="8" t="s">
        <v>156</v>
      </c>
      <c r="D8697" s="8">
        <v>100</v>
      </c>
      <c r="E8697" s="8" t="s">
        <v>24301</v>
      </c>
      <c r="F8697" s="8" t="s">
        <v>161</v>
      </c>
      <c r="G8697" s="8" t="s">
        <v>2300</v>
      </c>
      <c r="H8697" s="8" t="s">
        <v>163</v>
      </c>
    </row>
    <row r="8698" spans="1:8" ht="15.75" customHeight="1" x14ac:dyDescent="0.3">
      <c r="A8698" s="7">
        <v>8697</v>
      </c>
      <c r="B8698" s="7">
        <v>1713</v>
      </c>
      <c r="C8698" s="7" t="s">
        <v>167</v>
      </c>
      <c r="D8698" s="7">
        <v>100</v>
      </c>
      <c r="E8698" s="7" t="s">
        <v>15339</v>
      </c>
      <c r="F8698" s="7" t="s">
        <v>152</v>
      </c>
      <c r="G8698" s="7" t="s">
        <v>172</v>
      </c>
      <c r="H8698" s="7" t="s">
        <v>174</v>
      </c>
    </row>
    <row r="8699" spans="1:8" ht="15.75" customHeight="1" x14ac:dyDescent="0.3">
      <c r="A8699" s="8">
        <v>8698</v>
      </c>
      <c r="B8699" s="8">
        <v>1713</v>
      </c>
      <c r="C8699" s="8" t="s">
        <v>192</v>
      </c>
      <c r="D8699" s="8">
        <v>100</v>
      </c>
      <c r="E8699" s="8" t="s">
        <v>15340</v>
      </c>
      <c r="F8699" s="8" t="s">
        <v>172</v>
      </c>
      <c r="G8699" s="8" t="s">
        <v>192</v>
      </c>
      <c r="H8699" s="8" t="s">
        <v>202</v>
      </c>
    </row>
    <row r="8700" spans="1:8" ht="15.75" customHeight="1" x14ac:dyDescent="0.3">
      <c r="A8700" s="7">
        <v>8699</v>
      </c>
      <c r="B8700" s="7">
        <v>1713</v>
      </c>
      <c r="C8700" s="7" t="s">
        <v>116</v>
      </c>
      <c r="D8700" s="7">
        <v>100</v>
      </c>
      <c r="E8700" s="7" t="s">
        <v>24308</v>
      </c>
      <c r="F8700" s="7" t="s">
        <v>192</v>
      </c>
      <c r="G8700" s="7" t="s">
        <v>116</v>
      </c>
      <c r="H8700" s="7" t="s">
        <v>210</v>
      </c>
    </row>
    <row r="8701" spans="1:8" ht="15.75" customHeight="1" x14ac:dyDescent="0.3">
      <c r="A8701" s="8">
        <v>8700</v>
      </c>
      <c r="B8701" s="8">
        <v>1714</v>
      </c>
      <c r="C8701" s="8" t="s">
        <v>148</v>
      </c>
      <c r="D8701" s="8">
        <v>102</v>
      </c>
      <c r="E8701" s="8" t="s">
        <v>15346</v>
      </c>
      <c r="F8701" s="8"/>
      <c r="G8701" s="8" t="s">
        <v>152</v>
      </c>
      <c r="H8701" s="8" t="s">
        <v>492</v>
      </c>
    </row>
    <row r="8702" spans="1:8" ht="15.75" customHeight="1" x14ac:dyDescent="0.3">
      <c r="A8702" s="7">
        <v>8701</v>
      </c>
      <c r="B8702" s="7">
        <v>1714</v>
      </c>
      <c r="C8702" s="7" t="s">
        <v>156</v>
      </c>
      <c r="D8702" s="7">
        <v>102</v>
      </c>
      <c r="E8702" s="7" t="s">
        <v>24312</v>
      </c>
      <c r="F8702" s="7" t="s">
        <v>161</v>
      </c>
      <c r="G8702" s="7" t="s">
        <v>2054</v>
      </c>
      <c r="H8702" s="7" t="s">
        <v>163</v>
      </c>
    </row>
    <row r="8703" spans="1:8" ht="15.75" customHeight="1" x14ac:dyDescent="0.3">
      <c r="A8703" s="8">
        <v>8702</v>
      </c>
      <c r="B8703" s="8">
        <v>1714</v>
      </c>
      <c r="C8703" s="8" t="s">
        <v>167</v>
      </c>
      <c r="D8703" s="8">
        <v>102</v>
      </c>
      <c r="E8703" s="8" t="s">
        <v>15347</v>
      </c>
      <c r="F8703" s="8" t="s">
        <v>152</v>
      </c>
      <c r="G8703" s="8" t="s">
        <v>172</v>
      </c>
      <c r="H8703" s="8" t="s">
        <v>174</v>
      </c>
    </row>
    <row r="8704" spans="1:8" ht="15.75" customHeight="1" x14ac:dyDescent="0.3">
      <c r="A8704" s="7">
        <v>8703</v>
      </c>
      <c r="B8704" s="7">
        <v>1714</v>
      </c>
      <c r="C8704" s="7" t="s">
        <v>176</v>
      </c>
      <c r="D8704" s="7">
        <v>102</v>
      </c>
      <c r="E8704" s="7" t="s">
        <v>24317</v>
      </c>
      <c r="F8704" s="7" t="s">
        <v>172</v>
      </c>
      <c r="G8704" s="7" t="s">
        <v>388</v>
      </c>
      <c r="H8704" s="7" t="s">
        <v>812</v>
      </c>
    </row>
    <row r="8705" spans="1:8" ht="15.75" customHeight="1" x14ac:dyDescent="0.3">
      <c r="A8705" s="8">
        <v>8704</v>
      </c>
      <c r="B8705" s="8">
        <v>1714</v>
      </c>
      <c r="C8705" s="8" t="s">
        <v>192</v>
      </c>
      <c r="D8705" s="8">
        <v>102</v>
      </c>
      <c r="E8705" s="8" t="s">
        <v>15348</v>
      </c>
      <c r="F8705" s="8" t="s">
        <v>172</v>
      </c>
      <c r="G8705" s="8" t="s">
        <v>192</v>
      </c>
      <c r="H8705" s="8" t="s">
        <v>202</v>
      </c>
    </row>
    <row r="8706" spans="1:8" ht="15.75" customHeight="1" x14ac:dyDescent="0.3">
      <c r="A8706" s="7">
        <v>8705</v>
      </c>
      <c r="B8706" s="7">
        <v>1715</v>
      </c>
      <c r="C8706" s="7" t="s">
        <v>148</v>
      </c>
      <c r="D8706" s="7">
        <v>101</v>
      </c>
      <c r="E8706" s="7" t="s">
        <v>15353</v>
      </c>
      <c r="F8706" s="7"/>
      <c r="G8706" s="7" t="s">
        <v>152</v>
      </c>
      <c r="H8706" s="7" t="s">
        <v>492</v>
      </c>
    </row>
    <row r="8707" spans="1:8" ht="15.75" customHeight="1" x14ac:dyDescent="0.3">
      <c r="A8707" s="8">
        <v>8706</v>
      </c>
      <c r="B8707" s="8">
        <v>1715</v>
      </c>
      <c r="C8707" s="8" t="s">
        <v>156</v>
      </c>
      <c r="D8707" s="8">
        <v>101</v>
      </c>
      <c r="E8707" s="8" t="s">
        <v>24324</v>
      </c>
      <c r="F8707" s="8" t="s">
        <v>161</v>
      </c>
      <c r="G8707" s="8" t="s">
        <v>6790</v>
      </c>
      <c r="H8707" s="8" t="s">
        <v>163</v>
      </c>
    </row>
    <row r="8708" spans="1:8" ht="15.75" customHeight="1" x14ac:dyDescent="0.3">
      <c r="A8708" s="7">
        <v>8707</v>
      </c>
      <c r="B8708" s="7">
        <v>1715</v>
      </c>
      <c r="C8708" s="7" t="s">
        <v>167</v>
      </c>
      <c r="D8708" s="7">
        <v>101</v>
      </c>
      <c r="E8708" s="7" t="s">
        <v>15354</v>
      </c>
      <c r="F8708" s="7" t="s">
        <v>152</v>
      </c>
      <c r="G8708" s="7" t="s">
        <v>172</v>
      </c>
      <c r="H8708" s="7" t="s">
        <v>174</v>
      </c>
    </row>
    <row r="8709" spans="1:8" ht="15.75" customHeight="1" x14ac:dyDescent="0.3">
      <c r="A8709" s="8">
        <v>8708</v>
      </c>
      <c r="B8709" s="8">
        <v>1715</v>
      </c>
      <c r="C8709" s="8" t="s">
        <v>176</v>
      </c>
      <c r="D8709" s="8">
        <v>101</v>
      </c>
      <c r="E8709" s="8" t="s">
        <v>24328</v>
      </c>
      <c r="F8709" s="8" t="s">
        <v>172</v>
      </c>
      <c r="G8709" s="8" t="s">
        <v>388</v>
      </c>
      <c r="H8709" s="8" t="s">
        <v>184</v>
      </c>
    </row>
    <row r="8710" spans="1:8" ht="15.75" customHeight="1" x14ac:dyDescent="0.3">
      <c r="A8710" s="7">
        <v>8709</v>
      </c>
      <c r="B8710" s="7">
        <v>1715</v>
      </c>
      <c r="C8710" s="7" t="s">
        <v>192</v>
      </c>
      <c r="D8710" s="7">
        <v>101</v>
      </c>
      <c r="E8710" s="7" t="s">
        <v>15355</v>
      </c>
      <c r="F8710" s="7" t="s">
        <v>172</v>
      </c>
      <c r="G8710" s="7" t="s">
        <v>192</v>
      </c>
      <c r="H8710" s="7" t="s">
        <v>202</v>
      </c>
    </row>
    <row r="8711" spans="1:8" ht="15.75" customHeight="1" x14ac:dyDescent="0.3">
      <c r="A8711" s="8">
        <v>8710</v>
      </c>
      <c r="B8711" s="8">
        <v>1716</v>
      </c>
      <c r="C8711" s="8" t="s">
        <v>148</v>
      </c>
      <c r="D8711" s="8">
        <v>11</v>
      </c>
      <c r="E8711" s="8" t="s">
        <v>15361</v>
      </c>
      <c r="F8711" s="8"/>
      <c r="G8711" s="8" t="s">
        <v>152</v>
      </c>
      <c r="H8711" s="8" t="s">
        <v>492</v>
      </c>
    </row>
    <row r="8712" spans="1:8" ht="15.75" customHeight="1" x14ac:dyDescent="0.3">
      <c r="A8712" s="7">
        <v>8711</v>
      </c>
      <c r="B8712" s="7">
        <v>1716</v>
      </c>
      <c r="C8712" s="7" t="s">
        <v>156</v>
      </c>
      <c r="D8712" s="7">
        <v>11</v>
      </c>
      <c r="E8712" s="7" t="s">
        <v>24335</v>
      </c>
      <c r="F8712" s="7" t="s">
        <v>161</v>
      </c>
      <c r="G8712" s="7" t="s">
        <v>2401</v>
      </c>
      <c r="H8712" s="7" t="s">
        <v>163</v>
      </c>
    </row>
    <row r="8713" spans="1:8" ht="15.75" customHeight="1" x14ac:dyDescent="0.3">
      <c r="A8713" s="8">
        <v>8712</v>
      </c>
      <c r="B8713" s="8">
        <v>1716</v>
      </c>
      <c r="C8713" s="8" t="s">
        <v>167</v>
      </c>
      <c r="D8713" s="8">
        <v>11</v>
      </c>
      <c r="E8713" s="8" t="s">
        <v>15362</v>
      </c>
      <c r="F8713" s="8" t="s">
        <v>152</v>
      </c>
      <c r="G8713" s="8" t="s">
        <v>172</v>
      </c>
      <c r="H8713" s="8" t="s">
        <v>174</v>
      </c>
    </row>
    <row r="8714" spans="1:8" ht="15.75" customHeight="1" x14ac:dyDescent="0.3">
      <c r="A8714" s="7">
        <v>8713</v>
      </c>
      <c r="B8714" s="7">
        <v>1716</v>
      </c>
      <c r="C8714" s="7" t="s">
        <v>176</v>
      </c>
      <c r="D8714" s="7">
        <v>11</v>
      </c>
      <c r="E8714" s="7" t="s">
        <v>24340</v>
      </c>
      <c r="F8714" s="7" t="s">
        <v>172</v>
      </c>
      <c r="G8714" s="7" t="s">
        <v>172</v>
      </c>
      <c r="H8714" s="7" t="s">
        <v>812</v>
      </c>
    </row>
    <row r="8715" spans="1:8" ht="15.75" customHeight="1" x14ac:dyDescent="0.3">
      <c r="A8715" s="8">
        <v>8714</v>
      </c>
      <c r="B8715" s="8">
        <v>1716</v>
      </c>
      <c r="C8715" s="8" t="s">
        <v>192</v>
      </c>
      <c r="D8715" s="8">
        <v>11</v>
      </c>
      <c r="E8715" s="8" t="s">
        <v>15363</v>
      </c>
      <c r="F8715" s="8" t="s">
        <v>172</v>
      </c>
      <c r="G8715" s="8" t="s">
        <v>192</v>
      </c>
      <c r="H8715" s="8" t="s">
        <v>202</v>
      </c>
    </row>
    <row r="8716" spans="1:8" ht="15.75" customHeight="1" x14ac:dyDescent="0.3">
      <c r="A8716" s="7">
        <v>8715</v>
      </c>
      <c r="B8716" s="7">
        <v>1716</v>
      </c>
      <c r="C8716" s="7" t="s">
        <v>116</v>
      </c>
      <c r="D8716" s="7">
        <v>11</v>
      </c>
      <c r="E8716" s="7" t="s">
        <v>24342</v>
      </c>
      <c r="F8716" s="7" t="s">
        <v>192</v>
      </c>
      <c r="G8716" s="7" t="s">
        <v>116</v>
      </c>
      <c r="H8716" s="7" t="s">
        <v>210</v>
      </c>
    </row>
    <row r="8717" spans="1:8" ht="15.75" customHeight="1" x14ac:dyDescent="0.3">
      <c r="A8717" s="8">
        <v>8716</v>
      </c>
      <c r="B8717" s="8">
        <v>1717</v>
      </c>
      <c r="C8717" s="8" t="s">
        <v>148</v>
      </c>
      <c r="D8717" s="8">
        <v>13</v>
      </c>
      <c r="E8717" s="8" t="s">
        <v>15368</v>
      </c>
      <c r="F8717" s="8"/>
      <c r="G8717" s="8" t="s">
        <v>152</v>
      </c>
      <c r="H8717" s="8" t="s">
        <v>153</v>
      </c>
    </row>
    <row r="8718" spans="1:8" ht="15.75" customHeight="1" x14ac:dyDescent="0.3">
      <c r="A8718" s="7">
        <v>8717</v>
      </c>
      <c r="B8718" s="7">
        <v>1717</v>
      </c>
      <c r="C8718" s="7" t="s">
        <v>156</v>
      </c>
      <c r="D8718" s="7">
        <v>13</v>
      </c>
      <c r="E8718" s="7" t="s">
        <v>24345</v>
      </c>
      <c r="F8718" s="7" t="s">
        <v>161</v>
      </c>
      <c r="G8718" s="7" t="s">
        <v>1503</v>
      </c>
      <c r="H8718" s="7" t="s">
        <v>163</v>
      </c>
    </row>
    <row r="8719" spans="1:8" ht="15.75" customHeight="1" x14ac:dyDescent="0.3">
      <c r="A8719" s="8">
        <v>8718</v>
      </c>
      <c r="B8719" s="8">
        <v>1717</v>
      </c>
      <c r="C8719" s="8" t="s">
        <v>167</v>
      </c>
      <c r="D8719" s="8">
        <v>13</v>
      </c>
      <c r="E8719" s="8" t="s">
        <v>15369</v>
      </c>
      <c r="F8719" s="8" t="s">
        <v>152</v>
      </c>
      <c r="G8719" s="8" t="s">
        <v>172</v>
      </c>
      <c r="H8719" s="8" t="s">
        <v>174</v>
      </c>
    </row>
    <row r="8720" spans="1:8" ht="15.75" customHeight="1" x14ac:dyDescent="0.3">
      <c r="A8720" s="7">
        <v>8719</v>
      </c>
      <c r="B8720" s="7">
        <v>1717</v>
      </c>
      <c r="C8720" s="7" t="s">
        <v>176</v>
      </c>
      <c r="D8720" s="7">
        <v>13</v>
      </c>
      <c r="E8720" s="7" t="s">
        <v>24351</v>
      </c>
      <c r="F8720" s="7" t="s">
        <v>172</v>
      </c>
      <c r="G8720" s="7" t="s">
        <v>172</v>
      </c>
      <c r="H8720" s="7" t="s">
        <v>248</v>
      </c>
    </row>
    <row r="8721" spans="1:8" ht="15.75" customHeight="1" x14ac:dyDescent="0.3">
      <c r="A8721" s="8">
        <v>8720</v>
      </c>
      <c r="B8721" s="8">
        <v>1717</v>
      </c>
      <c r="C8721" s="8" t="s">
        <v>192</v>
      </c>
      <c r="D8721" s="8">
        <v>13</v>
      </c>
      <c r="E8721" s="8" t="s">
        <v>15370</v>
      </c>
      <c r="F8721" s="8" t="s">
        <v>172</v>
      </c>
      <c r="G8721" s="8" t="s">
        <v>192</v>
      </c>
      <c r="H8721" s="8" t="s">
        <v>202</v>
      </c>
    </row>
    <row r="8722" spans="1:8" ht="15.75" customHeight="1" x14ac:dyDescent="0.3">
      <c r="A8722" s="7">
        <v>8721</v>
      </c>
      <c r="B8722" s="7">
        <v>1717</v>
      </c>
      <c r="C8722" s="7" t="s">
        <v>116</v>
      </c>
      <c r="D8722" s="7">
        <v>13</v>
      </c>
      <c r="E8722" s="7" t="s">
        <v>24353</v>
      </c>
      <c r="F8722" s="7" t="s">
        <v>192</v>
      </c>
      <c r="G8722" s="7" t="s">
        <v>116</v>
      </c>
      <c r="H8722" s="7" t="s">
        <v>210</v>
      </c>
    </row>
    <row r="8723" spans="1:8" ht="15.75" customHeight="1" x14ac:dyDescent="0.3">
      <c r="A8723" s="8">
        <v>8722</v>
      </c>
      <c r="B8723" s="8">
        <v>1718</v>
      </c>
      <c r="C8723" s="8" t="s">
        <v>148</v>
      </c>
      <c r="D8723" s="8">
        <v>40</v>
      </c>
      <c r="E8723" s="8" t="s">
        <v>15376</v>
      </c>
      <c r="F8723" s="8"/>
      <c r="G8723" s="8" t="s">
        <v>152</v>
      </c>
      <c r="H8723" s="8" t="s">
        <v>218</v>
      </c>
    </row>
    <row r="8724" spans="1:8" ht="15.75" customHeight="1" x14ac:dyDescent="0.3">
      <c r="A8724" s="7">
        <v>8723</v>
      </c>
      <c r="B8724" s="7">
        <v>1718</v>
      </c>
      <c r="C8724" s="7" t="s">
        <v>156</v>
      </c>
      <c r="D8724" s="7">
        <v>40</v>
      </c>
      <c r="E8724" s="7" t="s">
        <v>24358</v>
      </c>
      <c r="F8724" s="7" t="s">
        <v>161</v>
      </c>
      <c r="G8724" s="7" t="s">
        <v>2368</v>
      </c>
      <c r="H8724" s="7" t="s">
        <v>163</v>
      </c>
    </row>
    <row r="8725" spans="1:8" ht="15.75" customHeight="1" x14ac:dyDescent="0.3">
      <c r="A8725" s="8">
        <v>8724</v>
      </c>
      <c r="B8725" s="8">
        <v>1718</v>
      </c>
      <c r="C8725" s="8" t="s">
        <v>167</v>
      </c>
      <c r="D8725" s="8">
        <v>40</v>
      </c>
      <c r="E8725" s="8" t="s">
        <v>15377</v>
      </c>
      <c r="F8725" s="8" t="s">
        <v>152</v>
      </c>
      <c r="G8725" s="8" t="s">
        <v>172</v>
      </c>
      <c r="H8725" s="8" t="s">
        <v>174</v>
      </c>
    </row>
    <row r="8726" spans="1:8" ht="15.75" customHeight="1" x14ac:dyDescent="0.3">
      <c r="A8726" s="7">
        <v>8725</v>
      </c>
      <c r="B8726" s="7">
        <v>1718</v>
      </c>
      <c r="C8726" s="7" t="s">
        <v>192</v>
      </c>
      <c r="D8726" s="7">
        <v>40</v>
      </c>
      <c r="E8726" s="7" t="s">
        <v>15378</v>
      </c>
      <c r="F8726" s="7" t="s">
        <v>172</v>
      </c>
      <c r="G8726" s="7" t="s">
        <v>192</v>
      </c>
      <c r="H8726" s="7" t="s">
        <v>202</v>
      </c>
    </row>
    <row r="8727" spans="1:8" ht="15.75" customHeight="1" x14ac:dyDescent="0.3">
      <c r="A8727" s="8">
        <v>8726</v>
      </c>
      <c r="B8727" s="8">
        <v>1719</v>
      </c>
      <c r="C8727" s="8" t="s">
        <v>148</v>
      </c>
      <c r="D8727" s="8">
        <v>79</v>
      </c>
      <c r="E8727" s="8" t="s">
        <v>15383</v>
      </c>
      <c r="F8727" s="8"/>
      <c r="G8727" s="8" t="s">
        <v>152</v>
      </c>
      <c r="H8727" s="8" t="s">
        <v>492</v>
      </c>
    </row>
    <row r="8728" spans="1:8" ht="15.75" customHeight="1" x14ac:dyDescent="0.3">
      <c r="A8728" s="7">
        <v>8727</v>
      </c>
      <c r="B8728" s="7">
        <v>1719</v>
      </c>
      <c r="C8728" s="7" t="s">
        <v>156</v>
      </c>
      <c r="D8728" s="7">
        <v>79</v>
      </c>
      <c r="E8728" s="7" t="s">
        <v>24364</v>
      </c>
      <c r="F8728" s="7" t="s">
        <v>161</v>
      </c>
      <c r="G8728" s="7" t="s">
        <v>1465</v>
      </c>
      <c r="H8728" s="7" t="s">
        <v>163</v>
      </c>
    </row>
    <row r="8729" spans="1:8" ht="15.75" customHeight="1" x14ac:dyDescent="0.3">
      <c r="A8729" s="8">
        <v>8728</v>
      </c>
      <c r="B8729" s="8">
        <v>1719</v>
      </c>
      <c r="C8729" s="8" t="s">
        <v>167</v>
      </c>
      <c r="D8729" s="8">
        <v>79</v>
      </c>
      <c r="E8729" s="8" t="s">
        <v>15384</v>
      </c>
      <c r="F8729" s="8" t="s">
        <v>152</v>
      </c>
      <c r="G8729" s="8" t="s">
        <v>172</v>
      </c>
      <c r="H8729" s="8" t="s">
        <v>174</v>
      </c>
    </row>
    <row r="8730" spans="1:8" ht="15.75" customHeight="1" x14ac:dyDescent="0.3">
      <c r="A8730" s="7">
        <v>8729</v>
      </c>
      <c r="B8730" s="7">
        <v>1719</v>
      </c>
      <c r="C8730" s="7" t="s">
        <v>192</v>
      </c>
      <c r="D8730" s="7">
        <v>79</v>
      </c>
      <c r="E8730" s="7" t="s">
        <v>15385</v>
      </c>
      <c r="F8730" s="7" t="s">
        <v>172</v>
      </c>
      <c r="G8730" s="7" t="s">
        <v>192</v>
      </c>
      <c r="H8730" s="7" t="s">
        <v>202</v>
      </c>
    </row>
    <row r="8731" spans="1:8" ht="15.75" customHeight="1" x14ac:dyDescent="0.3">
      <c r="A8731" s="8">
        <v>8730</v>
      </c>
      <c r="B8731" s="8">
        <v>1720</v>
      </c>
      <c r="C8731" s="8" t="s">
        <v>148</v>
      </c>
      <c r="D8731" s="8">
        <v>5</v>
      </c>
      <c r="E8731" s="8" t="s">
        <v>15391</v>
      </c>
      <c r="F8731" s="8"/>
      <c r="G8731" s="8" t="s">
        <v>152</v>
      </c>
      <c r="H8731" s="8" t="s">
        <v>314</v>
      </c>
    </row>
    <row r="8732" spans="1:8" ht="15.75" customHeight="1" x14ac:dyDescent="0.3">
      <c r="A8732" s="7">
        <v>8731</v>
      </c>
      <c r="B8732" s="7">
        <v>1720</v>
      </c>
      <c r="C8732" s="7" t="s">
        <v>156</v>
      </c>
      <c r="D8732" s="7">
        <v>5</v>
      </c>
      <c r="E8732" s="7" t="s">
        <v>24373</v>
      </c>
      <c r="F8732" s="7" t="s">
        <v>161</v>
      </c>
      <c r="G8732" s="7" t="s">
        <v>3625</v>
      </c>
      <c r="H8732" s="7" t="s">
        <v>163</v>
      </c>
    </row>
    <row r="8733" spans="1:8" ht="15.75" customHeight="1" x14ac:dyDescent="0.3">
      <c r="A8733" s="8">
        <v>8732</v>
      </c>
      <c r="B8733" s="8">
        <v>1720</v>
      </c>
      <c r="C8733" s="8" t="s">
        <v>167</v>
      </c>
      <c r="D8733" s="8">
        <v>5</v>
      </c>
      <c r="E8733" s="8" t="s">
        <v>15392</v>
      </c>
      <c r="F8733" s="8" t="s">
        <v>152</v>
      </c>
      <c r="G8733" s="8" t="s">
        <v>172</v>
      </c>
      <c r="H8733" s="8" t="s">
        <v>174</v>
      </c>
    </row>
    <row r="8734" spans="1:8" ht="15.75" customHeight="1" x14ac:dyDescent="0.3">
      <c r="A8734" s="7">
        <v>8733</v>
      </c>
      <c r="B8734" s="7">
        <v>1720</v>
      </c>
      <c r="C8734" s="7" t="s">
        <v>176</v>
      </c>
      <c r="D8734" s="7">
        <v>5</v>
      </c>
      <c r="E8734" s="7" t="s">
        <v>24377</v>
      </c>
      <c r="F8734" s="7" t="s">
        <v>172</v>
      </c>
      <c r="G8734" s="7" t="s">
        <v>388</v>
      </c>
      <c r="H8734" s="7" t="s">
        <v>288</v>
      </c>
    </row>
    <row r="8735" spans="1:8" ht="15.75" customHeight="1" x14ac:dyDescent="0.3">
      <c r="A8735" s="8">
        <v>8734</v>
      </c>
      <c r="B8735" s="8">
        <v>1720</v>
      </c>
      <c r="C8735" s="8" t="s">
        <v>192</v>
      </c>
      <c r="D8735" s="8">
        <v>5</v>
      </c>
      <c r="E8735" s="8" t="s">
        <v>15393</v>
      </c>
      <c r="F8735" s="8" t="s">
        <v>172</v>
      </c>
      <c r="G8735" s="8" t="s">
        <v>192</v>
      </c>
      <c r="H8735" s="8" t="s">
        <v>202</v>
      </c>
    </row>
    <row r="8736" spans="1:8" ht="15.75" customHeight="1" x14ac:dyDescent="0.3">
      <c r="A8736" s="7">
        <v>8735</v>
      </c>
      <c r="B8736" s="7">
        <v>1720</v>
      </c>
      <c r="C8736" s="7" t="s">
        <v>116</v>
      </c>
      <c r="D8736" s="7">
        <v>5</v>
      </c>
      <c r="E8736" s="7" t="s">
        <v>24382</v>
      </c>
      <c r="F8736" s="7" t="s">
        <v>192</v>
      </c>
      <c r="G8736" s="7" t="s">
        <v>116</v>
      </c>
      <c r="H8736" s="7" t="s">
        <v>210</v>
      </c>
    </row>
    <row r="8737" spans="1:8" ht="15.75" customHeight="1" x14ac:dyDescent="0.3">
      <c r="A8737" s="8">
        <v>8736</v>
      </c>
      <c r="B8737" s="8">
        <v>1721</v>
      </c>
      <c r="C8737" s="8" t="s">
        <v>148</v>
      </c>
      <c r="D8737" s="8">
        <v>104</v>
      </c>
      <c r="E8737" s="8" t="s">
        <v>15398</v>
      </c>
      <c r="F8737" s="8"/>
      <c r="G8737" s="8" t="s">
        <v>152</v>
      </c>
      <c r="H8737" s="8" t="s">
        <v>314</v>
      </c>
    </row>
    <row r="8738" spans="1:8" ht="15.75" customHeight="1" x14ac:dyDescent="0.3">
      <c r="A8738" s="7">
        <v>8737</v>
      </c>
      <c r="B8738" s="7">
        <v>1721</v>
      </c>
      <c r="C8738" s="7" t="s">
        <v>156</v>
      </c>
      <c r="D8738" s="7">
        <v>104</v>
      </c>
      <c r="E8738" s="7" t="s">
        <v>24386</v>
      </c>
      <c r="F8738" s="7" t="s">
        <v>161</v>
      </c>
      <c r="G8738" s="7" t="s">
        <v>412</v>
      </c>
      <c r="H8738" s="7" t="s">
        <v>163</v>
      </c>
    </row>
    <row r="8739" spans="1:8" ht="15.75" customHeight="1" x14ac:dyDescent="0.3">
      <c r="A8739" s="8">
        <v>8738</v>
      </c>
      <c r="B8739" s="8">
        <v>1721</v>
      </c>
      <c r="C8739" s="8" t="s">
        <v>167</v>
      </c>
      <c r="D8739" s="8">
        <v>104</v>
      </c>
      <c r="E8739" s="8" t="s">
        <v>15399</v>
      </c>
      <c r="F8739" s="8" t="s">
        <v>152</v>
      </c>
      <c r="G8739" s="8" t="s">
        <v>172</v>
      </c>
      <c r="H8739" s="8" t="s">
        <v>174</v>
      </c>
    </row>
    <row r="8740" spans="1:8" ht="15.75" customHeight="1" x14ac:dyDescent="0.3">
      <c r="A8740" s="7">
        <v>8739</v>
      </c>
      <c r="B8740" s="7">
        <v>1721</v>
      </c>
      <c r="C8740" s="7" t="s">
        <v>192</v>
      </c>
      <c r="D8740" s="7">
        <v>104</v>
      </c>
      <c r="E8740" s="7" t="s">
        <v>15400</v>
      </c>
      <c r="F8740" s="7" t="s">
        <v>172</v>
      </c>
      <c r="G8740" s="7" t="s">
        <v>192</v>
      </c>
      <c r="H8740" s="7" t="s">
        <v>202</v>
      </c>
    </row>
    <row r="8741" spans="1:8" ht="15.75" customHeight="1" x14ac:dyDescent="0.3">
      <c r="A8741" s="8">
        <v>8740</v>
      </c>
      <c r="B8741" s="8">
        <v>1721</v>
      </c>
      <c r="C8741" s="8" t="s">
        <v>116</v>
      </c>
      <c r="D8741" s="8">
        <v>104</v>
      </c>
      <c r="E8741" s="8" t="s">
        <v>24391</v>
      </c>
      <c r="F8741" s="8" t="s">
        <v>192</v>
      </c>
      <c r="G8741" s="8" t="s">
        <v>116</v>
      </c>
      <c r="H8741" s="8" t="s">
        <v>210</v>
      </c>
    </row>
    <row r="8742" spans="1:8" ht="15.75" customHeight="1" x14ac:dyDescent="0.3">
      <c r="A8742" s="7">
        <v>8741</v>
      </c>
      <c r="B8742" s="7">
        <v>1722</v>
      </c>
      <c r="C8742" s="7" t="s">
        <v>148</v>
      </c>
      <c r="D8742" s="7">
        <v>7</v>
      </c>
      <c r="E8742" s="7" t="s">
        <v>15406</v>
      </c>
      <c r="F8742" s="7"/>
      <c r="G8742" s="7" t="s">
        <v>152</v>
      </c>
      <c r="H8742" s="7" t="s">
        <v>218</v>
      </c>
    </row>
    <row r="8743" spans="1:8" ht="15.75" customHeight="1" x14ac:dyDescent="0.3">
      <c r="A8743" s="8">
        <v>8742</v>
      </c>
      <c r="B8743" s="8">
        <v>1722</v>
      </c>
      <c r="C8743" s="8" t="s">
        <v>156</v>
      </c>
      <c r="D8743" s="8">
        <v>7</v>
      </c>
      <c r="E8743" s="8" t="s">
        <v>24396</v>
      </c>
      <c r="F8743" s="8" t="s">
        <v>161</v>
      </c>
      <c r="G8743" s="8" t="s">
        <v>1987</v>
      </c>
      <c r="H8743" s="8" t="s">
        <v>163</v>
      </c>
    </row>
    <row r="8744" spans="1:8" ht="15.75" customHeight="1" x14ac:dyDescent="0.3">
      <c r="A8744" s="7">
        <v>8743</v>
      </c>
      <c r="B8744" s="7">
        <v>1722</v>
      </c>
      <c r="C8744" s="7" t="s">
        <v>167</v>
      </c>
      <c r="D8744" s="7">
        <v>7</v>
      </c>
      <c r="E8744" s="7" t="s">
        <v>15407</v>
      </c>
      <c r="F8744" s="7" t="s">
        <v>152</v>
      </c>
      <c r="G8744" s="7" t="s">
        <v>172</v>
      </c>
      <c r="H8744" s="7" t="s">
        <v>174</v>
      </c>
    </row>
    <row r="8745" spans="1:8" ht="15.75" customHeight="1" x14ac:dyDescent="0.3">
      <c r="A8745" s="8">
        <v>8744</v>
      </c>
      <c r="B8745" s="8">
        <v>1722</v>
      </c>
      <c r="C8745" s="8" t="s">
        <v>192</v>
      </c>
      <c r="D8745" s="8">
        <v>7</v>
      </c>
      <c r="E8745" s="8" t="s">
        <v>15408</v>
      </c>
      <c r="F8745" s="8" t="s">
        <v>172</v>
      </c>
      <c r="G8745" s="8" t="s">
        <v>192</v>
      </c>
      <c r="H8745" s="8" t="s">
        <v>202</v>
      </c>
    </row>
    <row r="8746" spans="1:8" ht="15.75" customHeight="1" x14ac:dyDescent="0.3">
      <c r="A8746" s="7">
        <v>8745</v>
      </c>
      <c r="B8746" s="7">
        <v>1722</v>
      </c>
      <c r="C8746" s="7" t="s">
        <v>116</v>
      </c>
      <c r="D8746" s="7">
        <v>7</v>
      </c>
      <c r="E8746" s="7" t="s">
        <v>24401</v>
      </c>
      <c r="F8746" s="7" t="s">
        <v>192</v>
      </c>
      <c r="G8746" s="7" t="s">
        <v>116</v>
      </c>
      <c r="H8746" s="7" t="s">
        <v>210</v>
      </c>
    </row>
    <row r="8747" spans="1:8" ht="15.75" customHeight="1" x14ac:dyDescent="0.3">
      <c r="A8747" s="8">
        <v>8746</v>
      </c>
      <c r="B8747" s="8">
        <v>1723</v>
      </c>
      <c r="C8747" s="8" t="s">
        <v>148</v>
      </c>
      <c r="D8747" s="8">
        <v>78</v>
      </c>
      <c r="E8747" s="8" t="s">
        <v>15413</v>
      </c>
      <c r="F8747" s="8"/>
      <c r="G8747" s="8" t="s">
        <v>152</v>
      </c>
      <c r="H8747" s="8" t="s">
        <v>218</v>
      </c>
    </row>
    <row r="8748" spans="1:8" ht="15.75" customHeight="1" x14ac:dyDescent="0.3">
      <c r="A8748" s="7">
        <v>8747</v>
      </c>
      <c r="B8748" s="7">
        <v>1723</v>
      </c>
      <c r="C8748" s="7" t="s">
        <v>156</v>
      </c>
      <c r="D8748" s="7">
        <v>78</v>
      </c>
      <c r="E8748" s="7" t="s">
        <v>24407</v>
      </c>
      <c r="F8748" s="7" t="s">
        <v>161</v>
      </c>
      <c r="G8748" s="7" t="s">
        <v>670</v>
      </c>
      <c r="H8748" s="7" t="s">
        <v>163</v>
      </c>
    </row>
    <row r="8749" spans="1:8" ht="15.75" customHeight="1" x14ac:dyDescent="0.3">
      <c r="A8749" s="8">
        <v>8748</v>
      </c>
      <c r="B8749" s="8">
        <v>1723</v>
      </c>
      <c r="C8749" s="8" t="s">
        <v>167</v>
      </c>
      <c r="D8749" s="8">
        <v>78</v>
      </c>
      <c r="E8749" s="8" t="s">
        <v>15414</v>
      </c>
      <c r="F8749" s="8" t="s">
        <v>152</v>
      </c>
      <c r="G8749" s="8" t="s">
        <v>172</v>
      </c>
      <c r="H8749" s="8" t="s">
        <v>174</v>
      </c>
    </row>
    <row r="8750" spans="1:8" ht="15.75" customHeight="1" x14ac:dyDescent="0.3">
      <c r="A8750" s="7">
        <v>8749</v>
      </c>
      <c r="B8750" s="7">
        <v>1723</v>
      </c>
      <c r="C8750" s="7" t="s">
        <v>176</v>
      </c>
      <c r="D8750" s="7">
        <v>78</v>
      </c>
      <c r="E8750" s="7" t="s">
        <v>24411</v>
      </c>
      <c r="F8750" s="7" t="s">
        <v>172</v>
      </c>
      <c r="G8750" s="7" t="s">
        <v>172</v>
      </c>
      <c r="H8750" s="7" t="s">
        <v>248</v>
      </c>
    </row>
    <row r="8751" spans="1:8" ht="15.75" customHeight="1" x14ac:dyDescent="0.3">
      <c r="A8751" s="8">
        <v>8750</v>
      </c>
      <c r="B8751" s="8">
        <v>1723</v>
      </c>
      <c r="C8751" s="8" t="s">
        <v>192</v>
      </c>
      <c r="D8751" s="8">
        <v>78</v>
      </c>
      <c r="E8751" s="8" t="s">
        <v>15415</v>
      </c>
      <c r="F8751" s="8" t="s">
        <v>172</v>
      </c>
      <c r="G8751" s="8" t="s">
        <v>192</v>
      </c>
      <c r="H8751" s="8" t="s">
        <v>202</v>
      </c>
    </row>
    <row r="8752" spans="1:8" ht="15.75" customHeight="1" x14ac:dyDescent="0.3">
      <c r="A8752" s="7">
        <v>8751</v>
      </c>
      <c r="B8752" s="7">
        <v>1724</v>
      </c>
      <c r="C8752" s="7" t="s">
        <v>148</v>
      </c>
      <c r="D8752" s="7">
        <v>99</v>
      </c>
      <c r="E8752" s="7" t="s">
        <v>15420</v>
      </c>
      <c r="F8752" s="7"/>
      <c r="G8752" s="7" t="s">
        <v>152</v>
      </c>
      <c r="H8752" s="7" t="s">
        <v>492</v>
      </c>
    </row>
    <row r="8753" spans="1:8" ht="15.75" customHeight="1" x14ac:dyDescent="0.3">
      <c r="A8753" s="8">
        <v>8752</v>
      </c>
      <c r="B8753" s="8">
        <v>1724</v>
      </c>
      <c r="C8753" s="8" t="s">
        <v>156</v>
      </c>
      <c r="D8753" s="8">
        <v>99</v>
      </c>
      <c r="E8753" s="8" t="s">
        <v>24419</v>
      </c>
      <c r="F8753" s="8" t="s">
        <v>161</v>
      </c>
      <c r="G8753" s="8" t="s">
        <v>2825</v>
      </c>
      <c r="H8753" s="8" t="s">
        <v>163</v>
      </c>
    </row>
    <row r="8754" spans="1:8" ht="15.75" customHeight="1" x14ac:dyDescent="0.3">
      <c r="A8754" s="7">
        <v>8753</v>
      </c>
      <c r="B8754" s="7">
        <v>1724</v>
      </c>
      <c r="C8754" s="7" t="s">
        <v>167</v>
      </c>
      <c r="D8754" s="7">
        <v>99</v>
      </c>
      <c r="E8754" s="7" t="s">
        <v>15421</v>
      </c>
      <c r="F8754" s="7" t="s">
        <v>152</v>
      </c>
      <c r="G8754" s="7" t="s">
        <v>172</v>
      </c>
      <c r="H8754" s="7" t="s">
        <v>174</v>
      </c>
    </row>
    <row r="8755" spans="1:8" ht="15.75" customHeight="1" x14ac:dyDescent="0.3">
      <c r="A8755" s="8">
        <v>8754</v>
      </c>
      <c r="B8755" s="8">
        <v>1724</v>
      </c>
      <c r="C8755" s="8" t="s">
        <v>192</v>
      </c>
      <c r="D8755" s="8">
        <v>99</v>
      </c>
      <c r="E8755" s="8" t="s">
        <v>15422</v>
      </c>
      <c r="F8755" s="8" t="s">
        <v>172</v>
      </c>
      <c r="G8755" s="8" t="s">
        <v>192</v>
      </c>
      <c r="H8755" s="8" t="s">
        <v>202</v>
      </c>
    </row>
    <row r="8756" spans="1:8" ht="15.75" customHeight="1" x14ac:dyDescent="0.3">
      <c r="A8756" s="7">
        <v>8755</v>
      </c>
      <c r="B8756" s="7">
        <v>1724</v>
      </c>
      <c r="C8756" s="7" t="s">
        <v>116</v>
      </c>
      <c r="D8756" s="7">
        <v>99</v>
      </c>
      <c r="E8756" s="7" t="s">
        <v>24425</v>
      </c>
      <c r="F8756" s="7" t="s">
        <v>192</v>
      </c>
      <c r="G8756" s="7" t="s">
        <v>116</v>
      </c>
      <c r="H8756" s="7" t="s">
        <v>210</v>
      </c>
    </row>
    <row r="8757" spans="1:8" ht="15.75" customHeight="1" x14ac:dyDescent="0.3">
      <c r="A8757" s="8">
        <v>8756</v>
      </c>
      <c r="B8757" s="8">
        <v>1725</v>
      </c>
      <c r="C8757" s="8" t="s">
        <v>148</v>
      </c>
      <c r="D8757" s="8">
        <v>24</v>
      </c>
      <c r="E8757" s="8" t="s">
        <v>15427</v>
      </c>
      <c r="F8757" s="8"/>
      <c r="G8757" s="8" t="s">
        <v>152</v>
      </c>
      <c r="H8757" s="8" t="s">
        <v>218</v>
      </c>
    </row>
    <row r="8758" spans="1:8" ht="15.75" customHeight="1" x14ac:dyDescent="0.3">
      <c r="A8758" s="7">
        <v>8757</v>
      </c>
      <c r="B8758" s="7">
        <v>1725</v>
      </c>
      <c r="C8758" s="7" t="s">
        <v>156</v>
      </c>
      <c r="D8758" s="7">
        <v>24</v>
      </c>
      <c r="E8758" s="7" t="s">
        <v>24429</v>
      </c>
      <c r="F8758" s="7" t="s">
        <v>161</v>
      </c>
      <c r="G8758" s="7" t="s">
        <v>5381</v>
      </c>
      <c r="H8758" s="7" t="s">
        <v>163</v>
      </c>
    </row>
    <row r="8759" spans="1:8" ht="15.75" customHeight="1" x14ac:dyDescent="0.3">
      <c r="A8759" s="8">
        <v>8758</v>
      </c>
      <c r="B8759" s="8">
        <v>1725</v>
      </c>
      <c r="C8759" s="8" t="s">
        <v>167</v>
      </c>
      <c r="D8759" s="8">
        <v>24</v>
      </c>
      <c r="E8759" s="8" t="s">
        <v>15428</v>
      </c>
      <c r="F8759" s="8" t="s">
        <v>152</v>
      </c>
      <c r="G8759" s="8" t="s">
        <v>172</v>
      </c>
      <c r="H8759" s="8" t="s">
        <v>174</v>
      </c>
    </row>
    <row r="8760" spans="1:8" ht="15.75" customHeight="1" x14ac:dyDescent="0.3">
      <c r="A8760" s="7">
        <v>8759</v>
      </c>
      <c r="B8760" s="7">
        <v>1725</v>
      </c>
      <c r="C8760" s="7" t="s">
        <v>176</v>
      </c>
      <c r="D8760" s="7">
        <v>24</v>
      </c>
      <c r="E8760" s="7" t="s">
        <v>24435</v>
      </c>
      <c r="F8760" s="7" t="s">
        <v>172</v>
      </c>
      <c r="G8760" s="7" t="s">
        <v>388</v>
      </c>
      <c r="H8760" s="7" t="s">
        <v>288</v>
      </c>
    </row>
    <row r="8761" spans="1:8" ht="15.75" customHeight="1" x14ac:dyDescent="0.3">
      <c r="A8761" s="8">
        <v>8760</v>
      </c>
      <c r="B8761" s="8">
        <v>1725</v>
      </c>
      <c r="C8761" s="8" t="s">
        <v>192</v>
      </c>
      <c r="D8761" s="8">
        <v>24</v>
      </c>
      <c r="E8761" s="8" t="s">
        <v>15429</v>
      </c>
      <c r="F8761" s="8" t="s">
        <v>172</v>
      </c>
      <c r="G8761" s="8" t="s">
        <v>192</v>
      </c>
      <c r="H8761" s="8" t="s">
        <v>202</v>
      </c>
    </row>
    <row r="8762" spans="1:8" ht="15.75" customHeight="1" x14ac:dyDescent="0.3">
      <c r="A8762" s="7">
        <v>8761</v>
      </c>
      <c r="B8762" s="7">
        <v>1725</v>
      </c>
      <c r="C8762" s="7" t="s">
        <v>116</v>
      </c>
      <c r="D8762" s="7">
        <v>24</v>
      </c>
      <c r="E8762" s="7" t="s">
        <v>24438</v>
      </c>
      <c r="F8762" s="7" t="s">
        <v>192</v>
      </c>
      <c r="G8762" s="7" t="s">
        <v>116</v>
      </c>
      <c r="H8762" s="7" t="s">
        <v>210</v>
      </c>
    </row>
    <row r="8763" spans="1:8" ht="15.75" customHeight="1" x14ac:dyDescent="0.3">
      <c r="A8763" s="8">
        <v>8762</v>
      </c>
      <c r="B8763" s="8">
        <v>1726</v>
      </c>
      <c r="C8763" s="8" t="s">
        <v>148</v>
      </c>
      <c r="D8763" s="8">
        <v>22</v>
      </c>
      <c r="E8763" s="8" t="s">
        <v>15435</v>
      </c>
      <c r="F8763" s="8"/>
      <c r="G8763" s="8" t="s">
        <v>152</v>
      </c>
      <c r="H8763" s="8" t="s">
        <v>218</v>
      </c>
    </row>
    <row r="8764" spans="1:8" ht="15.75" customHeight="1" x14ac:dyDescent="0.3">
      <c r="A8764" s="7">
        <v>8763</v>
      </c>
      <c r="B8764" s="7">
        <v>1726</v>
      </c>
      <c r="C8764" s="7" t="s">
        <v>156</v>
      </c>
      <c r="D8764" s="7">
        <v>22</v>
      </c>
      <c r="E8764" s="7" t="s">
        <v>24444</v>
      </c>
      <c r="F8764" s="7" t="s">
        <v>161</v>
      </c>
      <c r="G8764" s="7" t="s">
        <v>320</v>
      </c>
      <c r="H8764" s="7" t="s">
        <v>163</v>
      </c>
    </row>
    <row r="8765" spans="1:8" ht="15.75" customHeight="1" x14ac:dyDescent="0.3">
      <c r="A8765" s="8">
        <v>8764</v>
      </c>
      <c r="B8765" s="8">
        <v>1726</v>
      </c>
      <c r="C8765" s="8" t="s">
        <v>167</v>
      </c>
      <c r="D8765" s="8">
        <v>22</v>
      </c>
      <c r="E8765" s="8" t="s">
        <v>15436</v>
      </c>
      <c r="F8765" s="8" t="s">
        <v>152</v>
      </c>
      <c r="G8765" s="8" t="s">
        <v>172</v>
      </c>
      <c r="H8765" s="8" t="s">
        <v>174</v>
      </c>
    </row>
    <row r="8766" spans="1:8" ht="15.75" customHeight="1" x14ac:dyDescent="0.3">
      <c r="A8766" s="7">
        <v>8765</v>
      </c>
      <c r="B8766" s="7">
        <v>1726</v>
      </c>
      <c r="C8766" s="7" t="s">
        <v>192</v>
      </c>
      <c r="D8766" s="7">
        <v>22</v>
      </c>
      <c r="E8766" s="7" t="s">
        <v>15437</v>
      </c>
      <c r="F8766" s="7" t="s">
        <v>172</v>
      </c>
      <c r="G8766" s="7" t="s">
        <v>192</v>
      </c>
      <c r="H8766" s="7" t="s">
        <v>202</v>
      </c>
    </row>
    <row r="8767" spans="1:8" ht="15.75" customHeight="1" x14ac:dyDescent="0.3">
      <c r="A8767" s="8">
        <v>8766</v>
      </c>
      <c r="B8767" s="8">
        <v>1726</v>
      </c>
      <c r="C8767" s="8" t="s">
        <v>116</v>
      </c>
      <c r="D8767" s="8">
        <v>22</v>
      </c>
      <c r="E8767" s="8" t="s">
        <v>24451</v>
      </c>
      <c r="F8767" s="8" t="s">
        <v>192</v>
      </c>
      <c r="G8767" s="8" t="s">
        <v>116</v>
      </c>
      <c r="H8767" s="8" t="s">
        <v>210</v>
      </c>
    </row>
    <row r="8768" spans="1:8" ht="15.75" customHeight="1" x14ac:dyDescent="0.3">
      <c r="A8768" s="7">
        <v>8767</v>
      </c>
      <c r="B8768" s="7">
        <v>1727</v>
      </c>
      <c r="C8768" s="7" t="s">
        <v>148</v>
      </c>
      <c r="D8768" s="7">
        <v>14</v>
      </c>
      <c r="E8768" s="7" t="s">
        <v>15442</v>
      </c>
      <c r="F8768" s="7"/>
      <c r="G8768" s="7" t="s">
        <v>152</v>
      </c>
      <c r="H8768" s="7" t="s">
        <v>492</v>
      </c>
    </row>
    <row r="8769" spans="1:8" ht="15.75" customHeight="1" x14ac:dyDescent="0.3">
      <c r="A8769" s="8">
        <v>8768</v>
      </c>
      <c r="B8769" s="8">
        <v>1727</v>
      </c>
      <c r="C8769" s="8" t="s">
        <v>156</v>
      </c>
      <c r="D8769" s="8">
        <v>14</v>
      </c>
      <c r="E8769" s="8" t="s">
        <v>24455</v>
      </c>
      <c r="F8769" s="8" t="s">
        <v>161</v>
      </c>
      <c r="G8769" s="8" t="s">
        <v>766</v>
      </c>
      <c r="H8769" s="8" t="s">
        <v>163</v>
      </c>
    </row>
    <row r="8770" spans="1:8" ht="15.75" customHeight="1" x14ac:dyDescent="0.3">
      <c r="A8770" s="7">
        <v>8769</v>
      </c>
      <c r="B8770" s="7">
        <v>1727</v>
      </c>
      <c r="C8770" s="7" t="s">
        <v>167</v>
      </c>
      <c r="D8770" s="7">
        <v>14</v>
      </c>
      <c r="E8770" s="7" t="s">
        <v>15443</v>
      </c>
      <c r="F8770" s="7" t="s">
        <v>152</v>
      </c>
      <c r="G8770" s="7" t="s">
        <v>172</v>
      </c>
      <c r="H8770" s="7" t="s">
        <v>174</v>
      </c>
    </row>
    <row r="8771" spans="1:8" ht="15.75" customHeight="1" x14ac:dyDescent="0.3">
      <c r="A8771" s="8">
        <v>8770</v>
      </c>
      <c r="B8771" s="8">
        <v>1727</v>
      </c>
      <c r="C8771" s="8" t="s">
        <v>176</v>
      </c>
      <c r="D8771" s="8">
        <v>14</v>
      </c>
      <c r="E8771" s="8" t="s">
        <v>24460</v>
      </c>
      <c r="F8771" s="8" t="s">
        <v>172</v>
      </c>
      <c r="G8771" s="8" t="s">
        <v>388</v>
      </c>
      <c r="H8771" s="8" t="s">
        <v>248</v>
      </c>
    </row>
    <row r="8772" spans="1:8" ht="15.75" customHeight="1" x14ac:dyDescent="0.3">
      <c r="A8772" s="7">
        <v>8771</v>
      </c>
      <c r="B8772" s="7">
        <v>1727</v>
      </c>
      <c r="C8772" s="7" t="s">
        <v>192</v>
      </c>
      <c r="D8772" s="7">
        <v>14</v>
      </c>
      <c r="E8772" s="7" t="s">
        <v>15444</v>
      </c>
      <c r="F8772" s="7" t="s">
        <v>172</v>
      </c>
      <c r="G8772" s="7" t="s">
        <v>192</v>
      </c>
      <c r="H8772" s="7" t="s">
        <v>202</v>
      </c>
    </row>
    <row r="8773" spans="1:8" ht="15.75" customHeight="1" x14ac:dyDescent="0.3">
      <c r="A8773" s="8">
        <v>8772</v>
      </c>
      <c r="B8773" s="8">
        <v>1727</v>
      </c>
      <c r="C8773" s="8" t="s">
        <v>116</v>
      </c>
      <c r="D8773" s="8">
        <v>14</v>
      </c>
      <c r="E8773" s="8" t="s">
        <v>24464</v>
      </c>
      <c r="F8773" s="8" t="s">
        <v>192</v>
      </c>
      <c r="G8773" s="8" t="s">
        <v>116</v>
      </c>
      <c r="H8773" s="8" t="s">
        <v>210</v>
      </c>
    </row>
    <row r="8774" spans="1:8" ht="15.75" customHeight="1" x14ac:dyDescent="0.3">
      <c r="A8774" s="7">
        <v>8773</v>
      </c>
      <c r="B8774" s="7">
        <v>1728</v>
      </c>
      <c r="C8774" s="7" t="s">
        <v>148</v>
      </c>
      <c r="D8774" s="7">
        <v>38</v>
      </c>
      <c r="E8774" s="7" t="s">
        <v>15449</v>
      </c>
      <c r="F8774" s="7"/>
      <c r="G8774" s="7" t="s">
        <v>152</v>
      </c>
      <c r="H8774" s="7" t="s">
        <v>153</v>
      </c>
    </row>
    <row r="8775" spans="1:8" ht="15.75" customHeight="1" x14ac:dyDescent="0.3">
      <c r="A8775" s="8">
        <v>8774</v>
      </c>
      <c r="B8775" s="8">
        <v>1728</v>
      </c>
      <c r="C8775" s="8" t="s">
        <v>156</v>
      </c>
      <c r="D8775" s="8">
        <v>38</v>
      </c>
      <c r="E8775" s="8" t="s">
        <v>24469</v>
      </c>
      <c r="F8775" s="8" t="s">
        <v>161</v>
      </c>
      <c r="G8775" s="8" t="s">
        <v>646</v>
      </c>
      <c r="H8775" s="8" t="s">
        <v>163</v>
      </c>
    </row>
    <row r="8776" spans="1:8" ht="15.75" customHeight="1" x14ac:dyDescent="0.3">
      <c r="A8776" s="7">
        <v>8775</v>
      </c>
      <c r="B8776" s="7">
        <v>1728</v>
      </c>
      <c r="C8776" s="7" t="s">
        <v>167</v>
      </c>
      <c r="D8776" s="7">
        <v>38</v>
      </c>
      <c r="E8776" s="7" t="s">
        <v>15450</v>
      </c>
      <c r="F8776" s="7" t="s">
        <v>152</v>
      </c>
      <c r="G8776" s="7" t="s">
        <v>172</v>
      </c>
      <c r="H8776" s="7" t="s">
        <v>174</v>
      </c>
    </row>
    <row r="8777" spans="1:8" ht="15.75" customHeight="1" x14ac:dyDescent="0.3">
      <c r="A8777" s="8">
        <v>8776</v>
      </c>
      <c r="B8777" s="8">
        <v>1728</v>
      </c>
      <c r="C8777" s="8" t="s">
        <v>192</v>
      </c>
      <c r="D8777" s="8">
        <v>38</v>
      </c>
      <c r="E8777" s="8" t="s">
        <v>15451</v>
      </c>
      <c r="F8777" s="8" t="s">
        <v>172</v>
      </c>
      <c r="G8777" s="8" t="s">
        <v>192</v>
      </c>
      <c r="H8777" s="8" t="s">
        <v>202</v>
      </c>
    </row>
    <row r="8778" spans="1:8" ht="15.75" customHeight="1" x14ac:dyDescent="0.3">
      <c r="A8778" s="7">
        <v>8777</v>
      </c>
      <c r="B8778" s="7">
        <v>1728</v>
      </c>
      <c r="C8778" s="7" t="s">
        <v>116</v>
      </c>
      <c r="D8778" s="7">
        <v>38</v>
      </c>
      <c r="E8778" s="7" t="s">
        <v>24473</v>
      </c>
      <c r="F8778" s="7" t="s">
        <v>192</v>
      </c>
      <c r="G8778" s="7" t="s">
        <v>116</v>
      </c>
      <c r="H8778" s="7" t="s">
        <v>210</v>
      </c>
    </row>
    <row r="8779" spans="1:8" ht="15.75" customHeight="1" x14ac:dyDescent="0.3">
      <c r="A8779" s="8">
        <v>8778</v>
      </c>
      <c r="B8779" s="8">
        <v>1729</v>
      </c>
      <c r="C8779" s="8" t="s">
        <v>148</v>
      </c>
      <c r="D8779" s="8">
        <v>76</v>
      </c>
      <c r="E8779" s="8" t="s">
        <v>15456</v>
      </c>
      <c r="F8779" s="8"/>
      <c r="G8779" s="8" t="s">
        <v>152</v>
      </c>
      <c r="H8779" s="8" t="s">
        <v>218</v>
      </c>
    </row>
    <row r="8780" spans="1:8" ht="15.75" customHeight="1" x14ac:dyDescent="0.3">
      <c r="A8780" s="7">
        <v>8779</v>
      </c>
      <c r="B8780" s="7">
        <v>1729</v>
      </c>
      <c r="C8780" s="7" t="s">
        <v>156</v>
      </c>
      <c r="D8780" s="7">
        <v>76</v>
      </c>
      <c r="E8780" s="7" t="s">
        <v>24479</v>
      </c>
      <c r="F8780" s="7" t="s">
        <v>161</v>
      </c>
      <c r="G8780" s="7" t="s">
        <v>6138</v>
      </c>
      <c r="H8780" s="7" t="s">
        <v>163</v>
      </c>
    </row>
    <row r="8781" spans="1:8" ht="15.75" customHeight="1" x14ac:dyDescent="0.3">
      <c r="A8781" s="8">
        <v>8780</v>
      </c>
      <c r="B8781" s="8">
        <v>1729</v>
      </c>
      <c r="C8781" s="8" t="s">
        <v>167</v>
      </c>
      <c r="D8781" s="8">
        <v>76</v>
      </c>
      <c r="E8781" s="8" t="s">
        <v>15457</v>
      </c>
      <c r="F8781" s="8" t="s">
        <v>152</v>
      </c>
      <c r="G8781" s="8" t="s">
        <v>172</v>
      </c>
      <c r="H8781" s="8" t="s">
        <v>174</v>
      </c>
    </row>
    <row r="8782" spans="1:8" ht="15.75" customHeight="1" x14ac:dyDescent="0.3">
      <c r="A8782" s="7">
        <v>8781</v>
      </c>
      <c r="B8782" s="7">
        <v>1729</v>
      </c>
      <c r="C8782" s="7" t="s">
        <v>192</v>
      </c>
      <c r="D8782" s="7">
        <v>76</v>
      </c>
      <c r="E8782" s="7" t="s">
        <v>15458</v>
      </c>
      <c r="F8782" s="7" t="s">
        <v>172</v>
      </c>
      <c r="G8782" s="7" t="s">
        <v>192</v>
      </c>
      <c r="H8782" s="7" t="s">
        <v>202</v>
      </c>
    </row>
    <row r="8783" spans="1:8" ht="15.75" customHeight="1" x14ac:dyDescent="0.3">
      <c r="A8783" s="8">
        <v>8782</v>
      </c>
      <c r="B8783" s="8">
        <v>1730</v>
      </c>
      <c r="C8783" s="8" t="s">
        <v>148</v>
      </c>
      <c r="D8783" s="8">
        <v>32</v>
      </c>
      <c r="E8783" s="8" t="s">
        <v>15464</v>
      </c>
      <c r="F8783" s="8"/>
      <c r="G8783" s="8" t="s">
        <v>152</v>
      </c>
      <c r="H8783" s="8" t="s">
        <v>218</v>
      </c>
    </row>
    <row r="8784" spans="1:8" ht="15.75" customHeight="1" x14ac:dyDescent="0.3">
      <c r="A8784" s="7">
        <v>8783</v>
      </c>
      <c r="B8784" s="7">
        <v>1730</v>
      </c>
      <c r="C8784" s="7" t="s">
        <v>156</v>
      </c>
      <c r="D8784" s="7">
        <v>32</v>
      </c>
      <c r="E8784" s="7" t="s">
        <v>24489</v>
      </c>
      <c r="F8784" s="7" t="s">
        <v>161</v>
      </c>
      <c r="G8784" s="7" t="s">
        <v>230</v>
      </c>
      <c r="H8784" s="7" t="s">
        <v>163</v>
      </c>
    </row>
    <row r="8785" spans="1:8" ht="15.75" customHeight="1" x14ac:dyDescent="0.3">
      <c r="A8785" s="8">
        <v>8784</v>
      </c>
      <c r="B8785" s="8">
        <v>1730</v>
      </c>
      <c r="C8785" s="8" t="s">
        <v>167</v>
      </c>
      <c r="D8785" s="8">
        <v>32</v>
      </c>
      <c r="E8785" s="8" t="s">
        <v>15465</v>
      </c>
      <c r="F8785" s="8" t="s">
        <v>152</v>
      </c>
      <c r="G8785" s="8" t="s">
        <v>172</v>
      </c>
      <c r="H8785" s="8" t="s">
        <v>174</v>
      </c>
    </row>
    <row r="8786" spans="1:8" ht="15.75" customHeight="1" x14ac:dyDescent="0.3">
      <c r="A8786" s="7">
        <v>8785</v>
      </c>
      <c r="B8786" s="7">
        <v>1730</v>
      </c>
      <c r="C8786" s="7" t="s">
        <v>176</v>
      </c>
      <c r="D8786" s="7">
        <v>32</v>
      </c>
      <c r="E8786" s="7" t="s">
        <v>24494</v>
      </c>
      <c r="F8786" s="7" t="s">
        <v>172</v>
      </c>
      <c r="G8786" s="7" t="s">
        <v>388</v>
      </c>
      <c r="H8786" s="7" t="s">
        <v>812</v>
      </c>
    </row>
    <row r="8787" spans="1:8" ht="15.75" customHeight="1" x14ac:dyDescent="0.3">
      <c r="A8787" s="8">
        <v>8786</v>
      </c>
      <c r="B8787" s="8">
        <v>1730</v>
      </c>
      <c r="C8787" s="8" t="s">
        <v>192</v>
      </c>
      <c r="D8787" s="8">
        <v>32</v>
      </c>
      <c r="E8787" s="8" t="s">
        <v>15466</v>
      </c>
      <c r="F8787" s="8" t="s">
        <v>172</v>
      </c>
      <c r="G8787" s="8" t="s">
        <v>192</v>
      </c>
      <c r="H8787" s="8" t="s">
        <v>202</v>
      </c>
    </row>
    <row r="8788" spans="1:8" ht="15.75" customHeight="1" x14ac:dyDescent="0.3">
      <c r="A8788" s="7">
        <v>8787</v>
      </c>
      <c r="B8788" s="7">
        <v>1731</v>
      </c>
      <c r="C8788" s="7" t="s">
        <v>148</v>
      </c>
      <c r="D8788" s="7">
        <v>50</v>
      </c>
      <c r="E8788" s="7" t="s">
        <v>15472</v>
      </c>
      <c r="F8788" s="7"/>
      <c r="G8788" s="7" t="s">
        <v>152</v>
      </c>
      <c r="H8788" s="7" t="s">
        <v>492</v>
      </c>
    </row>
    <row r="8789" spans="1:8" ht="15.75" customHeight="1" x14ac:dyDescent="0.3">
      <c r="A8789" s="8">
        <v>8788</v>
      </c>
      <c r="B8789" s="8">
        <v>1731</v>
      </c>
      <c r="C8789" s="8" t="s">
        <v>156</v>
      </c>
      <c r="D8789" s="8">
        <v>50</v>
      </c>
      <c r="E8789" s="8" t="s">
        <v>24503</v>
      </c>
      <c r="F8789" s="8" t="s">
        <v>161</v>
      </c>
      <c r="G8789" s="8" t="s">
        <v>1075</v>
      </c>
      <c r="H8789" s="8" t="s">
        <v>163</v>
      </c>
    </row>
    <row r="8790" spans="1:8" ht="15.75" customHeight="1" x14ac:dyDescent="0.3">
      <c r="A8790" s="7">
        <v>8789</v>
      </c>
      <c r="B8790" s="7">
        <v>1731</v>
      </c>
      <c r="C8790" s="7" t="s">
        <v>167</v>
      </c>
      <c r="D8790" s="7">
        <v>50</v>
      </c>
      <c r="E8790" s="7" t="s">
        <v>15473</v>
      </c>
      <c r="F8790" s="7" t="s">
        <v>152</v>
      </c>
      <c r="G8790" s="7" t="s">
        <v>172</v>
      </c>
      <c r="H8790" s="7" t="s">
        <v>174</v>
      </c>
    </row>
    <row r="8791" spans="1:8" ht="15.75" customHeight="1" x14ac:dyDescent="0.3">
      <c r="A8791" s="8">
        <v>8790</v>
      </c>
      <c r="B8791" s="8">
        <v>1731</v>
      </c>
      <c r="C8791" s="8" t="s">
        <v>192</v>
      </c>
      <c r="D8791" s="8">
        <v>50</v>
      </c>
      <c r="E8791" s="8" t="s">
        <v>15474</v>
      </c>
      <c r="F8791" s="8" t="s">
        <v>172</v>
      </c>
      <c r="G8791" s="8" t="s">
        <v>192</v>
      </c>
      <c r="H8791" s="8" t="s">
        <v>202</v>
      </c>
    </row>
    <row r="8792" spans="1:8" ht="15.75" customHeight="1" x14ac:dyDescent="0.3">
      <c r="A8792" s="7">
        <v>8791</v>
      </c>
      <c r="B8792" s="7">
        <v>1732</v>
      </c>
      <c r="C8792" s="7" t="s">
        <v>148</v>
      </c>
      <c r="D8792" s="7">
        <v>17</v>
      </c>
      <c r="E8792" s="7" t="s">
        <v>15479</v>
      </c>
      <c r="F8792" s="7"/>
      <c r="G8792" s="7" t="s">
        <v>152</v>
      </c>
      <c r="H8792" s="7" t="s">
        <v>218</v>
      </c>
    </row>
    <row r="8793" spans="1:8" ht="15.75" customHeight="1" x14ac:dyDescent="0.3">
      <c r="A8793" s="8">
        <v>8792</v>
      </c>
      <c r="B8793" s="8">
        <v>1732</v>
      </c>
      <c r="C8793" s="8" t="s">
        <v>156</v>
      </c>
      <c r="D8793" s="8">
        <v>17</v>
      </c>
      <c r="E8793" s="8" t="s">
        <v>24512</v>
      </c>
      <c r="F8793" s="8" t="s">
        <v>161</v>
      </c>
      <c r="G8793" s="8" t="s">
        <v>4015</v>
      </c>
      <c r="H8793" s="8" t="s">
        <v>163</v>
      </c>
    </row>
    <row r="8794" spans="1:8" ht="15.75" customHeight="1" x14ac:dyDescent="0.3">
      <c r="A8794" s="7">
        <v>8793</v>
      </c>
      <c r="B8794" s="7">
        <v>1732</v>
      </c>
      <c r="C8794" s="7" t="s">
        <v>167</v>
      </c>
      <c r="D8794" s="7">
        <v>17</v>
      </c>
      <c r="E8794" s="7" t="s">
        <v>15480</v>
      </c>
      <c r="F8794" s="7" t="s">
        <v>152</v>
      </c>
      <c r="G8794" s="7" t="s">
        <v>172</v>
      </c>
      <c r="H8794" s="7" t="s">
        <v>174</v>
      </c>
    </row>
    <row r="8795" spans="1:8" ht="15.75" customHeight="1" x14ac:dyDescent="0.3">
      <c r="A8795" s="8">
        <v>8794</v>
      </c>
      <c r="B8795" s="8">
        <v>1732</v>
      </c>
      <c r="C8795" s="8" t="s">
        <v>176</v>
      </c>
      <c r="D8795" s="8">
        <v>17</v>
      </c>
      <c r="E8795" s="8" t="s">
        <v>24516</v>
      </c>
      <c r="F8795" s="8" t="s">
        <v>172</v>
      </c>
      <c r="G8795" s="8" t="s">
        <v>172</v>
      </c>
      <c r="H8795" s="8" t="s">
        <v>184</v>
      </c>
    </row>
    <row r="8796" spans="1:8" ht="15.75" customHeight="1" x14ac:dyDescent="0.3">
      <c r="A8796" s="7">
        <v>8795</v>
      </c>
      <c r="B8796" s="7">
        <v>1732</v>
      </c>
      <c r="C8796" s="7" t="s">
        <v>192</v>
      </c>
      <c r="D8796" s="7">
        <v>17</v>
      </c>
      <c r="E8796" s="7" t="s">
        <v>15481</v>
      </c>
      <c r="F8796" s="7" t="s">
        <v>172</v>
      </c>
      <c r="G8796" s="7" t="s">
        <v>192</v>
      </c>
      <c r="H8796" s="7" t="s">
        <v>202</v>
      </c>
    </row>
    <row r="8797" spans="1:8" ht="15.75" customHeight="1" x14ac:dyDescent="0.3">
      <c r="A8797" s="8">
        <v>8796</v>
      </c>
      <c r="B8797" s="8">
        <v>1733</v>
      </c>
      <c r="C8797" s="8" t="s">
        <v>148</v>
      </c>
      <c r="D8797" s="8">
        <v>60</v>
      </c>
      <c r="E8797" s="8" t="s">
        <v>15486</v>
      </c>
      <c r="F8797" s="8"/>
      <c r="G8797" s="8" t="s">
        <v>152</v>
      </c>
      <c r="H8797" s="8" t="s">
        <v>314</v>
      </c>
    </row>
    <row r="8798" spans="1:8" ht="15.75" customHeight="1" x14ac:dyDescent="0.3">
      <c r="A8798" s="7">
        <v>8797</v>
      </c>
      <c r="B8798" s="7">
        <v>1733</v>
      </c>
      <c r="C8798" s="7" t="s">
        <v>156</v>
      </c>
      <c r="D8798" s="7">
        <v>60</v>
      </c>
      <c r="E8798" s="7" t="s">
        <v>24525</v>
      </c>
      <c r="F8798" s="7" t="s">
        <v>161</v>
      </c>
      <c r="G8798" s="7" t="s">
        <v>734</v>
      </c>
      <c r="H8798" s="7" t="s">
        <v>163</v>
      </c>
    </row>
    <row r="8799" spans="1:8" ht="15.75" customHeight="1" x14ac:dyDescent="0.3">
      <c r="A8799" s="8">
        <v>8798</v>
      </c>
      <c r="B8799" s="8">
        <v>1733</v>
      </c>
      <c r="C8799" s="8" t="s">
        <v>167</v>
      </c>
      <c r="D8799" s="8">
        <v>60</v>
      </c>
      <c r="E8799" s="8" t="s">
        <v>15487</v>
      </c>
      <c r="F8799" s="8" t="s">
        <v>152</v>
      </c>
      <c r="G8799" s="8" t="s">
        <v>172</v>
      </c>
      <c r="H8799" s="8" t="s">
        <v>174</v>
      </c>
    </row>
    <row r="8800" spans="1:8" ht="15.75" customHeight="1" x14ac:dyDescent="0.3">
      <c r="A8800" s="7">
        <v>8799</v>
      </c>
      <c r="B8800" s="7">
        <v>1733</v>
      </c>
      <c r="C8800" s="7" t="s">
        <v>176</v>
      </c>
      <c r="D8800" s="7">
        <v>60</v>
      </c>
      <c r="E8800" s="7" t="s">
        <v>24530</v>
      </c>
      <c r="F8800" s="7" t="s">
        <v>172</v>
      </c>
      <c r="G8800" s="7" t="s">
        <v>172</v>
      </c>
      <c r="H8800" s="7" t="s">
        <v>248</v>
      </c>
    </row>
    <row r="8801" spans="1:8" ht="15.75" customHeight="1" x14ac:dyDescent="0.3">
      <c r="A8801" s="8">
        <v>8800</v>
      </c>
      <c r="B8801" s="8">
        <v>1733</v>
      </c>
      <c r="C8801" s="8" t="s">
        <v>192</v>
      </c>
      <c r="D8801" s="8">
        <v>60</v>
      </c>
      <c r="E8801" s="8" t="s">
        <v>15488</v>
      </c>
      <c r="F8801" s="8" t="s">
        <v>172</v>
      </c>
      <c r="G8801" s="8" t="s">
        <v>192</v>
      </c>
      <c r="H8801" s="8" t="s">
        <v>202</v>
      </c>
    </row>
    <row r="8802" spans="1:8" ht="15.75" customHeight="1" x14ac:dyDescent="0.3">
      <c r="A8802" s="7">
        <v>8801</v>
      </c>
      <c r="B8802" s="7">
        <v>1733</v>
      </c>
      <c r="C8802" s="7" t="s">
        <v>116</v>
      </c>
      <c r="D8802" s="7">
        <v>60</v>
      </c>
      <c r="E8802" s="7" t="s">
        <v>24536</v>
      </c>
      <c r="F8802" s="7" t="s">
        <v>192</v>
      </c>
      <c r="G8802" s="7" t="s">
        <v>116</v>
      </c>
      <c r="H8802" s="7" t="s">
        <v>210</v>
      </c>
    </row>
    <row r="8803" spans="1:8" ht="15.75" customHeight="1" x14ac:dyDescent="0.3">
      <c r="A8803" s="8">
        <v>8802</v>
      </c>
      <c r="B8803" s="8">
        <v>1734</v>
      </c>
      <c r="C8803" s="8" t="s">
        <v>148</v>
      </c>
      <c r="D8803" s="8">
        <v>32</v>
      </c>
      <c r="E8803" s="8" t="s">
        <v>15494</v>
      </c>
      <c r="F8803" s="8"/>
      <c r="G8803" s="8" t="s">
        <v>152</v>
      </c>
      <c r="H8803" s="8" t="s">
        <v>314</v>
      </c>
    </row>
    <row r="8804" spans="1:8" ht="15.75" customHeight="1" x14ac:dyDescent="0.3">
      <c r="A8804" s="7">
        <v>8803</v>
      </c>
      <c r="B8804" s="7">
        <v>1734</v>
      </c>
      <c r="C8804" s="7" t="s">
        <v>156</v>
      </c>
      <c r="D8804" s="7">
        <v>32</v>
      </c>
      <c r="E8804" s="7" t="s">
        <v>24539</v>
      </c>
      <c r="F8804" s="7" t="s">
        <v>161</v>
      </c>
      <c r="G8804" s="7" t="s">
        <v>230</v>
      </c>
      <c r="H8804" s="7" t="s">
        <v>163</v>
      </c>
    </row>
    <row r="8805" spans="1:8" ht="15.75" customHeight="1" x14ac:dyDescent="0.3">
      <c r="A8805" s="8">
        <v>8804</v>
      </c>
      <c r="B8805" s="8">
        <v>1734</v>
      </c>
      <c r="C8805" s="8" t="s">
        <v>167</v>
      </c>
      <c r="D8805" s="8">
        <v>32</v>
      </c>
      <c r="E8805" s="8" t="s">
        <v>15495</v>
      </c>
      <c r="F8805" s="8" t="s">
        <v>152</v>
      </c>
      <c r="G8805" s="8" t="s">
        <v>172</v>
      </c>
      <c r="H8805" s="8" t="s">
        <v>174</v>
      </c>
    </row>
    <row r="8806" spans="1:8" ht="15.75" customHeight="1" x14ac:dyDescent="0.3">
      <c r="A8806" s="7">
        <v>8805</v>
      </c>
      <c r="B8806" s="7">
        <v>1735</v>
      </c>
      <c r="C8806" s="7" t="s">
        <v>148</v>
      </c>
      <c r="D8806" s="7">
        <v>89</v>
      </c>
      <c r="E8806" s="7" t="s">
        <v>15500</v>
      </c>
      <c r="F8806" s="7"/>
      <c r="G8806" s="7" t="s">
        <v>152</v>
      </c>
      <c r="H8806" s="7" t="s">
        <v>492</v>
      </c>
    </row>
    <row r="8807" spans="1:8" ht="15.75" customHeight="1" x14ac:dyDescent="0.3">
      <c r="A8807" s="8">
        <v>8806</v>
      </c>
      <c r="B8807" s="8">
        <v>1735</v>
      </c>
      <c r="C8807" s="8" t="s">
        <v>156</v>
      </c>
      <c r="D8807" s="8">
        <v>89</v>
      </c>
      <c r="E8807" s="8" t="s">
        <v>24544</v>
      </c>
      <c r="F8807" s="8" t="s">
        <v>161</v>
      </c>
      <c r="G8807" s="8" t="s">
        <v>4122</v>
      </c>
      <c r="H8807" s="8" t="s">
        <v>163</v>
      </c>
    </row>
    <row r="8808" spans="1:8" ht="15.75" customHeight="1" x14ac:dyDescent="0.3">
      <c r="A8808" s="7">
        <v>8807</v>
      </c>
      <c r="B8808" s="7">
        <v>1735</v>
      </c>
      <c r="C8808" s="7" t="s">
        <v>167</v>
      </c>
      <c r="D8808" s="7">
        <v>89</v>
      </c>
      <c r="E8808" s="7" t="s">
        <v>15501</v>
      </c>
      <c r="F8808" s="7" t="s">
        <v>152</v>
      </c>
      <c r="G8808" s="7" t="s">
        <v>172</v>
      </c>
      <c r="H8808" s="7" t="s">
        <v>174</v>
      </c>
    </row>
    <row r="8809" spans="1:8" ht="15.75" customHeight="1" x14ac:dyDescent="0.3">
      <c r="A8809" s="8">
        <v>8808</v>
      </c>
      <c r="B8809" s="8">
        <v>1735</v>
      </c>
      <c r="C8809" s="8" t="s">
        <v>176</v>
      </c>
      <c r="D8809" s="8">
        <v>89</v>
      </c>
      <c r="E8809" s="8" t="s">
        <v>24548</v>
      </c>
      <c r="F8809" s="8" t="s">
        <v>172</v>
      </c>
      <c r="G8809" s="8" t="s">
        <v>388</v>
      </c>
      <c r="H8809" s="8" t="s">
        <v>184</v>
      </c>
    </row>
    <row r="8810" spans="1:8" ht="15.75" customHeight="1" x14ac:dyDescent="0.3">
      <c r="A8810" s="7">
        <v>8809</v>
      </c>
      <c r="B8810" s="7">
        <v>1735</v>
      </c>
      <c r="C8810" s="7" t="s">
        <v>192</v>
      </c>
      <c r="D8810" s="7">
        <v>89</v>
      </c>
      <c r="E8810" s="7" t="s">
        <v>15502</v>
      </c>
      <c r="F8810" s="7" t="s">
        <v>172</v>
      </c>
      <c r="G8810" s="7" t="s">
        <v>192</v>
      </c>
      <c r="H8810" s="7" t="s">
        <v>202</v>
      </c>
    </row>
    <row r="8811" spans="1:8" ht="15.75" customHeight="1" x14ac:dyDescent="0.3">
      <c r="A8811" s="8">
        <v>8810</v>
      </c>
      <c r="B8811" s="8">
        <v>1735</v>
      </c>
      <c r="C8811" s="8" t="s">
        <v>116</v>
      </c>
      <c r="D8811" s="8">
        <v>89</v>
      </c>
      <c r="E8811" s="8" t="s">
        <v>24553</v>
      </c>
      <c r="F8811" s="8" t="s">
        <v>192</v>
      </c>
      <c r="G8811" s="8" t="s">
        <v>116</v>
      </c>
      <c r="H8811" s="8" t="s">
        <v>210</v>
      </c>
    </row>
    <row r="8812" spans="1:8" ht="15.75" customHeight="1" x14ac:dyDescent="0.3">
      <c r="A8812" s="7">
        <v>8811</v>
      </c>
      <c r="B8812" s="7">
        <v>1736</v>
      </c>
      <c r="C8812" s="7" t="s">
        <v>148</v>
      </c>
      <c r="D8812" s="7">
        <v>49</v>
      </c>
      <c r="E8812" s="7" t="s">
        <v>15507</v>
      </c>
      <c r="F8812" s="7"/>
      <c r="G8812" s="7" t="s">
        <v>152</v>
      </c>
      <c r="H8812" s="7" t="s">
        <v>492</v>
      </c>
    </row>
    <row r="8813" spans="1:8" ht="15.75" customHeight="1" x14ac:dyDescent="0.3">
      <c r="A8813" s="8">
        <v>8812</v>
      </c>
      <c r="B8813" s="8">
        <v>1736</v>
      </c>
      <c r="C8813" s="8" t="s">
        <v>156</v>
      </c>
      <c r="D8813" s="8">
        <v>49</v>
      </c>
      <c r="E8813" s="8" t="s">
        <v>24557</v>
      </c>
      <c r="F8813" s="8" t="s">
        <v>161</v>
      </c>
      <c r="G8813" s="8" t="s">
        <v>2458</v>
      </c>
      <c r="H8813" s="8" t="s">
        <v>163</v>
      </c>
    </row>
    <row r="8814" spans="1:8" ht="15.75" customHeight="1" x14ac:dyDescent="0.3">
      <c r="A8814" s="7">
        <v>8813</v>
      </c>
      <c r="B8814" s="7">
        <v>1736</v>
      </c>
      <c r="C8814" s="7" t="s">
        <v>167</v>
      </c>
      <c r="D8814" s="7">
        <v>49</v>
      </c>
      <c r="E8814" s="7" t="s">
        <v>15508</v>
      </c>
      <c r="F8814" s="7" t="s">
        <v>152</v>
      </c>
      <c r="G8814" s="7" t="s">
        <v>172</v>
      </c>
      <c r="H8814" s="7" t="s">
        <v>174</v>
      </c>
    </row>
    <row r="8815" spans="1:8" ht="15.75" customHeight="1" x14ac:dyDescent="0.3">
      <c r="A8815" s="8">
        <v>8814</v>
      </c>
      <c r="B8815" s="8">
        <v>1736</v>
      </c>
      <c r="C8815" s="8" t="s">
        <v>192</v>
      </c>
      <c r="D8815" s="8">
        <v>49</v>
      </c>
      <c r="E8815" s="8" t="s">
        <v>15509</v>
      </c>
      <c r="F8815" s="8" t="s">
        <v>172</v>
      </c>
      <c r="G8815" s="8" t="s">
        <v>192</v>
      </c>
      <c r="H8815" s="8" t="s">
        <v>202</v>
      </c>
    </row>
    <row r="8816" spans="1:8" ht="15.75" customHeight="1" x14ac:dyDescent="0.3">
      <c r="A8816" s="7">
        <v>8815</v>
      </c>
      <c r="B8816" s="7">
        <v>1736</v>
      </c>
      <c r="C8816" s="7" t="s">
        <v>116</v>
      </c>
      <c r="D8816" s="7">
        <v>49</v>
      </c>
      <c r="E8816" s="7" t="s">
        <v>24563</v>
      </c>
      <c r="F8816" s="7" t="s">
        <v>192</v>
      </c>
      <c r="G8816" s="7" t="s">
        <v>116</v>
      </c>
      <c r="H8816" s="7" t="s">
        <v>210</v>
      </c>
    </row>
    <row r="8817" spans="1:8" ht="15.75" customHeight="1" x14ac:dyDescent="0.3">
      <c r="A8817" s="8">
        <v>8816</v>
      </c>
      <c r="B8817" s="8">
        <v>1737</v>
      </c>
      <c r="C8817" s="8" t="s">
        <v>148</v>
      </c>
      <c r="D8817" s="8">
        <v>31</v>
      </c>
      <c r="E8817" s="8" t="s">
        <v>15514</v>
      </c>
      <c r="F8817" s="8"/>
      <c r="G8817" s="8" t="s">
        <v>152</v>
      </c>
      <c r="H8817" s="8" t="s">
        <v>492</v>
      </c>
    </row>
    <row r="8818" spans="1:8" ht="15.75" customHeight="1" x14ac:dyDescent="0.3">
      <c r="A8818" s="7">
        <v>8817</v>
      </c>
      <c r="B8818" s="7">
        <v>1737</v>
      </c>
      <c r="C8818" s="7" t="s">
        <v>156</v>
      </c>
      <c r="D8818" s="7">
        <v>31</v>
      </c>
      <c r="E8818" s="7" t="s">
        <v>24566</v>
      </c>
      <c r="F8818" s="7" t="s">
        <v>161</v>
      </c>
      <c r="G8818" s="7" t="s">
        <v>2546</v>
      </c>
      <c r="H8818" s="7" t="s">
        <v>163</v>
      </c>
    </row>
    <row r="8819" spans="1:8" ht="15.75" customHeight="1" x14ac:dyDescent="0.3">
      <c r="A8819" s="8">
        <v>8818</v>
      </c>
      <c r="B8819" s="8">
        <v>1737</v>
      </c>
      <c r="C8819" s="8" t="s">
        <v>167</v>
      </c>
      <c r="D8819" s="8">
        <v>31</v>
      </c>
      <c r="E8819" s="8" t="s">
        <v>15515</v>
      </c>
      <c r="F8819" s="8" t="s">
        <v>152</v>
      </c>
      <c r="G8819" s="8" t="s">
        <v>172</v>
      </c>
      <c r="H8819" s="8" t="s">
        <v>174</v>
      </c>
    </row>
    <row r="8820" spans="1:8" ht="15.75" customHeight="1" x14ac:dyDescent="0.3">
      <c r="A8820" s="7">
        <v>8819</v>
      </c>
      <c r="B8820" s="7">
        <v>1737</v>
      </c>
      <c r="C8820" s="7" t="s">
        <v>176</v>
      </c>
      <c r="D8820" s="7">
        <v>31</v>
      </c>
      <c r="E8820" s="7" t="s">
        <v>24572</v>
      </c>
      <c r="F8820" s="7" t="s">
        <v>172</v>
      </c>
      <c r="G8820" s="7" t="s">
        <v>388</v>
      </c>
      <c r="H8820" s="7" t="s">
        <v>812</v>
      </c>
    </row>
    <row r="8821" spans="1:8" ht="15.75" customHeight="1" x14ac:dyDescent="0.3">
      <c r="A8821" s="8">
        <v>8820</v>
      </c>
      <c r="B8821" s="8">
        <v>1737</v>
      </c>
      <c r="C8821" s="8" t="s">
        <v>192</v>
      </c>
      <c r="D8821" s="8">
        <v>31</v>
      </c>
      <c r="E8821" s="8" t="s">
        <v>15516</v>
      </c>
      <c r="F8821" s="8" t="s">
        <v>172</v>
      </c>
      <c r="G8821" s="8" t="s">
        <v>192</v>
      </c>
      <c r="H8821" s="8" t="s">
        <v>202</v>
      </c>
    </row>
    <row r="8822" spans="1:8" ht="15.75" customHeight="1" x14ac:dyDescent="0.3">
      <c r="A8822" s="7">
        <v>8821</v>
      </c>
      <c r="B8822" s="7">
        <v>1738</v>
      </c>
      <c r="C8822" s="7" t="s">
        <v>148</v>
      </c>
      <c r="D8822" s="7">
        <v>36</v>
      </c>
      <c r="E8822" s="7" t="s">
        <v>15522</v>
      </c>
      <c r="F8822" s="7"/>
      <c r="G8822" s="7" t="s">
        <v>152</v>
      </c>
      <c r="H8822" s="7" t="s">
        <v>492</v>
      </c>
    </row>
    <row r="8823" spans="1:8" ht="15.75" customHeight="1" x14ac:dyDescent="0.3">
      <c r="A8823" s="8">
        <v>8822</v>
      </c>
      <c r="B8823" s="8">
        <v>1738</v>
      </c>
      <c r="C8823" s="8" t="s">
        <v>156</v>
      </c>
      <c r="D8823" s="8">
        <v>36</v>
      </c>
      <c r="E8823" s="8" t="s">
        <v>24579</v>
      </c>
      <c r="F8823" s="8" t="s">
        <v>161</v>
      </c>
      <c r="G8823" s="8" t="s">
        <v>7892</v>
      </c>
      <c r="H8823" s="8" t="s">
        <v>163</v>
      </c>
    </row>
    <row r="8824" spans="1:8" ht="15.75" customHeight="1" x14ac:dyDescent="0.3">
      <c r="A8824" s="7">
        <v>8823</v>
      </c>
      <c r="B8824" s="7">
        <v>1738</v>
      </c>
      <c r="C8824" s="7" t="s">
        <v>167</v>
      </c>
      <c r="D8824" s="7">
        <v>36</v>
      </c>
      <c r="E8824" s="7" t="s">
        <v>15523</v>
      </c>
      <c r="F8824" s="7" t="s">
        <v>152</v>
      </c>
      <c r="G8824" s="7" t="s">
        <v>172</v>
      </c>
      <c r="H8824" s="7" t="s">
        <v>174</v>
      </c>
    </row>
    <row r="8825" spans="1:8" ht="15.75" customHeight="1" x14ac:dyDescent="0.3">
      <c r="A8825" s="8">
        <v>8824</v>
      </c>
      <c r="B8825" s="8">
        <v>1738</v>
      </c>
      <c r="C8825" s="8" t="s">
        <v>192</v>
      </c>
      <c r="D8825" s="8">
        <v>36</v>
      </c>
      <c r="E8825" s="8" t="s">
        <v>15524</v>
      </c>
      <c r="F8825" s="8" t="s">
        <v>172</v>
      </c>
      <c r="G8825" s="8" t="s">
        <v>192</v>
      </c>
      <c r="H8825" s="8" t="s">
        <v>202</v>
      </c>
    </row>
    <row r="8826" spans="1:8" ht="15.75" customHeight="1" x14ac:dyDescent="0.3">
      <c r="A8826" s="7">
        <v>8825</v>
      </c>
      <c r="B8826" s="7">
        <v>1738</v>
      </c>
      <c r="C8826" s="7" t="s">
        <v>116</v>
      </c>
      <c r="D8826" s="7">
        <v>36</v>
      </c>
      <c r="E8826" s="7" t="s">
        <v>24590</v>
      </c>
      <c r="F8826" s="7" t="s">
        <v>192</v>
      </c>
      <c r="G8826" s="7" t="s">
        <v>116</v>
      </c>
      <c r="H8826" s="7" t="s">
        <v>210</v>
      </c>
    </row>
    <row r="8827" spans="1:8" ht="15.75" customHeight="1" x14ac:dyDescent="0.3">
      <c r="A8827" s="8">
        <v>8826</v>
      </c>
      <c r="B8827" s="8">
        <v>1739</v>
      </c>
      <c r="C8827" s="8" t="s">
        <v>148</v>
      </c>
      <c r="D8827" s="8">
        <v>59</v>
      </c>
      <c r="E8827" s="8" t="s">
        <v>15530</v>
      </c>
      <c r="F8827" s="8"/>
      <c r="G8827" s="8" t="s">
        <v>152</v>
      </c>
      <c r="H8827" s="8" t="s">
        <v>314</v>
      </c>
    </row>
    <row r="8828" spans="1:8" ht="15.75" customHeight="1" x14ac:dyDescent="0.3">
      <c r="A8828" s="7">
        <v>8827</v>
      </c>
      <c r="B8828" s="7">
        <v>1739</v>
      </c>
      <c r="C8828" s="7" t="s">
        <v>156</v>
      </c>
      <c r="D8828" s="7">
        <v>59</v>
      </c>
      <c r="E8828" s="7" t="s">
        <v>24598</v>
      </c>
      <c r="F8828" s="7" t="s">
        <v>161</v>
      </c>
      <c r="G8828" s="7" t="s">
        <v>1626</v>
      </c>
      <c r="H8828" s="7" t="s">
        <v>163</v>
      </c>
    </row>
    <row r="8829" spans="1:8" ht="15.75" customHeight="1" x14ac:dyDescent="0.3">
      <c r="A8829" s="8">
        <v>8828</v>
      </c>
      <c r="B8829" s="8">
        <v>1739</v>
      </c>
      <c r="C8829" s="8" t="s">
        <v>167</v>
      </c>
      <c r="D8829" s="8">
        <v>59</v>
      </c>
      <c r="E8829" s="8" t="s">
        <v>15531</v>
      </c>
      <c r="F8829" s="8" t="s">
        <v>152</v>
      </c>
      <c r="G8829" s="8" t="s">
        <v>172</v>
      </c>
      <c r="H8829" s="8" t="s">
        <v>174</v>
      </c>
    </row>
    <row r="8830" spans="1:8" ht="15.75" customHeight="1" x14ac:dyDescent="0.3">
      <c r="A8830" s="7">
        <v>8829</v>
      </c>
      <c r="B8830" s="7">
        <v>1739</v>
      </c>
      <c r="C8830" s="7" t="s">
        <v>192</v>
      </c>
      <c r="D8830" s="7">
        <v>59</v>
      </c>
      <c r="E8830" s="7" t="s">
        <v>15532</v>
      </c>
      <c r="F8830" s="7" t="s">
        <v>172</v>
      </c>
      <c r="G8830" s="7" t="s">
        <v>192</v>
      </c>
      <c r="H8830" s="7" t="s">
        <v>202</v>
      </c>
    </row>
    <row r="8831" spans="1:8" ht="15.75" customHeight="1" x14ac:dyDescent="0.3">
      <c r="A8831" s="8">
        <v>8830</v>
      </c>
      <c r="B8831" s="8">
        <v>1739</v>
      </c>
      <c r="C8831" s="8" t="s">
        <v>116</v>
      </c>
      <c r="D8831" s="8">
        <v>59</v>
      </c>
      <c r="E8831" s="8" t="s">
        <v>24607</v>
      </c>
      <c r="F8831" s="8" t="s">
        <v>192</v>
      </c>
      <c r="G8831" s="8" t="s">
        <v>116</v>
      </c>
      <c r="H8831" s="8" t="s">
        <v>210</v>
      </c>
    </row>
    <row r="8832" spans="1:8" ht="15.75" customHeight="1" x14ac:dyDescent="0.3">
      <c r="A8832" s="7">
        <v>8831</v>
      </c>
      <c r="B8832" s="7">
        <v>1740</v>
      </c>
      <c r="C8832" s="7" t="s">
        <v>148</v>
      </c>
      <c r="D8832" s="7">
        <v>58</v>
      </c>
      <c r="E8832" s="7" t="s">
        <v>15537</v>
      </c>
      <c r="F8832" s="7"/>
      <c r="G8832" s="7" t="s">
        <v>152</v>
      </c>
      <c r="H8832" s="7" t="s">
        <v>218</v>
      </c>
    </row>
    <row r="8833" spans="1:8" ht="15.75" customHeight="1" x14ac:dyDescent="0.3">
      <c r="A8833" s="8">
        <v>8832</v>
      </c>
      <c r="B8833" s="8">
        <v>1740</v>
      </c>
      <c r="C8833" s="8" t="s">
        <v>156</v>
      </c>
      <c r="D8833" s="8">
        <v>58</v>
      </c>
      <c r="E8833" s="8" t="s">
        <v>24613</v>
      </c>
      <c r="F8833" s="8" t="s">
        <v>161</v>
      </c>
      <c r="G8833" s="8" t="s">
        <v>2446</v>
      </c>
      <c r="H8833" s="8" t="s">
        <v>163</v>
      </c>
    </row>
    <row r="8834" spans="1:8" ht="15.75" customHeight="1" x14ac:dyDescent="0.3">
      <c r="A8834" s="7">
        <v>8833</v>
      </c>
      <c r="B8834" s="7">
        <v>1740</v>
      </c>
      <c r="C8834" s="7" t="s">
        <v>167</v>
      </c>
      <c r="D8834" s="7">
        <v>58</v>
      </c>
      <c r="E8834" s="7" t="s">
        <v>15538</v>
      </c>
      <c r="F8834" s="7" t="s">
        <v>152</v>
      </c>
      <c r="G8834" s="7" t="s">
        <v>172</v>
      </c>
      <c r="H8834" s="7" t="s">
        <v>174</v>
      </c>
    </row>
    <row r="8835" spans="1:8" ht="15.75" customHeight="1" x14ac:dyDescent="0.3">
      <c r="A8835" s="8">
        <v>8834</v>
      </c>
      <c r="B8835" s="8">
        <v>1740</v>
      </c>
      <c r="C8835" s="8" t="s">
        <v>176</v>
      </c>
      <c r="D8835" s="8">
        <v>58</v>
      </c>
      <c r="E8835" s="8" t="s">
        <v>24618</v>
      </c>
      <c r="F8835" s="8" t="s">
        <v>172</v>
      </c>
      <c r="G8835" s="8" t="s">
        <v>388</v>
      </c>
      <c r="H8835" s="8" t="s">
        <v>812</v>
      </c>
    </row>
    <row r="8836" spans="1:8" ht="15.75" customHeight="1" x14ac:dyDescent="0.3">
      <c r="A8836" s="7">
        <v>8835</v>
      </c>
      <c r="B8836" s="7">
        <v>1740</v>
      </c>
      <c r="C8836" s="7" t="s">
        <v>192</v>
      </c>
      <c r="D8836" s="7">
        <v>58</v>
      </c>
      <c r="E8836" s="7" t="s">
        <v>15539</v>
      </c>
      <c r="F8836" s="7" t="s">
        <v>172</v>
      </c>
      <c r="G8836" s="7" t="s">
        <v>192</v>
      </c>
      <c r="H8836" s="7" t="s">
        <v>202</v>
      </c>
    </row>
    <row r="8837" spans="1:8" ht="15.75" customHeight="1" x14ac:dyDescent="0.3">
      <c r="A8837" s="8">
        <v>8836</v>
      </c>
      <c r="B8837" s="8">
        <v>1741</v>
      </c>
      <c r="C8837" s="8" t="s">
        <v>148</v>
      </c>
      <c r="D8837" s="8">
        <v>100</v>
      </c>
      <c r="E8837" s="8" t="s">
        <v>15545</v>
      </c>
      <c r="F8837" s="8"/>
      <c r="G8837" s="8" t="s">
        <v>152</v>
      </c>
      <c r="H8837" s="8" t="s">
        <v>314</v>
      </c>
    </row>
    <row r="8838" spans="1:8" ht="15.75" customHeight="1" x14ac:dyDescent="0.3">
      <c r="A8838" s="7">
        <v>8837</v>
      </c>
      <c r="B8838" s="7">
        <v>1741</v>
      </c>
      <c r="C8838" s="7" t="s">
        <v>156</v>
      </c>
      <c r="D8838" s="7">
        <v>100</v>
      </c>
      <c r="E8838" s="7" t="s">
        <v>24627</v>
      </c>
      <c r="F8838" s="7" t="s">
        <v>161</v>
      </c>
      <c r="G8838" s="7" t="s">
        <v>2300</v>
      </c>
      <c r="H8838" s="7" t="s">
        <v>163</v>
      </c>
    </row>
    <row r="8839" spans="1:8" ht="15.75" customHeight="1" x14ac:dyDescent="0.3">
      <c r="A8839" s="8">
        <v>8838</v>
      </c>
      <c r="B8839" s="8">
        <v>1741</v>
      </c>
      <c r="C8839" s="8" t="s">
        <v>167</v>
      </c>
      <c r="D8839" s="8">
        <v>100</v>
      </c>
      <c r="E8839" s="8" t="s">
        <v>15546</v>
      </c>
      <c r="F8839" s="8" t="s">
        <v>152</v>
      </c>
      <c r="G8839" s="8" t="s">
        <v>172</v>
      </c>
      <c r="H8839" s="8" t="s">
        <v>174</v>
      </c>
    </row>
    <row r="8840" spans="1:8" ht="15.75" customHeight="1" x14ac:dyDescent="0.3">
      <c r="A8840" s="7">
        <v>8839</v>
      </c>
      <c r="B8840" s="7">
        <v>1741</v>
      </c>
      <c r="C8840" s="7" t="s">
        <v>192</v>
      </c>
      <c r="D8840" s="7">
        <v>100</v>
      </c>
      <c r="E8840" s="7" t="s">
        <v>15547</v>
      </c>
      <c r="F8840" s="7" t="s">
        <v>172</v>
      </c>
      <c r="G8840" s="7" t="s">
        <v>192</v>
      </c>
      <c r="H8840" s="7" t="s">
        <v>202</v>
      </c>
    </row>
    <row r="8841" spans="1:8" ht="15.75" customHeight="1" x14ac:dyDescent="0.3">
      <c r="A8841" s="8">
        <v>8840</v>
      </c>
      <c r="B8841" s="8">
        <v>1742</v>
      </c>
      <c r="C8841" s="8" t="s">
        <v>148</v>
      </c>
      <c r="D8841" s="8">
        <v>115</v>
      </c>
      <c r="E8841" s="8" t="s">
        <v>15552</v>
      </c>
      <c r="F8841" s="8"/>
      <c r="G8841" s="8" t="s">
        <v>152</v>
      </c>
      <c r="H8841" s="8" t="s">
        <v>314</v>
      </c>
    </row>
    <row r="8842" spans="1:8" ht="15.75" customHeight="1" x14ac:dyDescent="0.3">
      <c r="A8842" s="7">
        <v>8841</v>
      </c>
      <c r="B8842" s="7">
        <v>1742</v>
      </c>
      <c r="C8842" s="7" t="s">
        <v>156</v>
      </c>
      <c r="D8842" s="7">
        <v>115</v>
      </c>
      <c r="E8842" s="7" t="s">
        <v>24640</v>
      </c>
      <c r="F8842" s="7" t="s">
        <v>161</v>
      </c>
      <c r="G8842" s="7" t="s">
        <v>2653</v>
      </c>
      <c r="H8842" s="7" t="s">
        <v>163</v>
      </c>
    </row>
    <row r="8843" spans="1:8" ht="15.75" customHeight="1" x14ac:dyDescent="0.3">
      <c r="A8843" s="8">
        <v>8842</v>
      </c>
      <c r="B8843" s="8">
        <v>1742</v>
      </c>
      <c r="C8843" s="8" t="s">
        <v>167</v>
      </c>
      <c r="D8843" s="8">
        <v>115</v>
      </c>
      <c r="E8843" s="8" t="s">
        <v>15553</v>
      </c>
      <c r="F8843" s="8" t="s">
        <v>152</v>
      </c>
      <c r="G8843" s="8" t="s">
        <v>172</v>
      </c>
      <c r="H8843" s="8" t="s">
        <v>174</v>
      </c>
    </row>
    <row r="8844" spans="1:8" ht="15.75" customHeight="1" x14ac:dyDescent="0.3">
      <c r="A8844" s="7">
        <v>8843</v>
      </c>
      <c r="B8844" s="7">
        <v>1742</v>
      </c>
      <c r="C8844" s="7" t="s">
        <v>192</v>
      </c>
      <c r="D8844" s="7">
        <v>115</v>
      </c>
      <c r="E8844" s="7" t="s">
        <v>15554</v>
      </c>
      <c r="F8844" s="7" t="s">
        <v>172</v>
      </c>
      <c r="G8844" s="7" t="s">
        <v>192</v>
      </c>
      <c r="H8844" s="7" t="s">
        <v>202</v>
      </c>
    </row>
    <row r="8845" spans="1:8" ht="15.75" customHeight="1" x14ac:dyDescent="0.3">
      <c r="A8845" s="8">
        <v>8844</v>
      </c>
      <c r="B8845" s="8">
        <v>1743</v>
      </c>
      <c r="C8845" s="8" t="s">
        <v>148</v>
      </c>
      <c r="D8845" s="8">
        <v>102</v>
      </c>
      <c r="E8845" s="8" t="s">
        <v>15559</v>
      </c>
      <c r="F8845" s="8"/>
      <c r="G8845" s="8" t="s">
        <v>152</v>
      </c>
      <c r="H8845" s="8" t="s">
        <v>218</v>
      </c>
    </row>
    <row r="8846" spans="1:8" ht="15.75" customHeight="1" x14ac:dyDescent="0.3">
      <c r="A8846" s="7">
        <v>8845</v>
      </c>
      <c r="B8846" s="7">
        <v>1743</v>
      </c>
      <c r="C8846" s="7" t="s">
        <v>156</v>
      </c>
      <c r="D8846" s="7">
        <v>102</v>
      </c>
      <c r="E8846" s="7" t="s">
        <v>24656</v>
      </c>
      <c r="F8846" s="7" t="s">
        <v>161</v>
      </c>
      <c r="G8846" s="7" t="s">
        <v>2054</v>
      </c>
      <c r="H8846" s="7" t="s">
        <v>163</v>
      </c>
    </row>
    <row r="8847" spans="1:8" ht="15.75" customHeight="1" x14ac:dyDescent="0.3">
      <c r="A8847" s="8">
        <v>8846</v>
      </c>
      <c r="B8847" s="8">
        <v>1743</v>
      </c>
      <c r="C8847" s="8" t="s">
        <v>167</v>
      </c>
      <c r="D8847" s="8">
        <v>102</v>
      </c>
      <c r="E8847" s="8" t="s">
        <v>15560</v>
      </c>
      <c r="F8847" s="8" t="s">
        <v>152</v>
      </c>
      <c r="G8847" s="8" t="s">
        <v>172</v>
      </c>
      <c r="H8847" s="8" t="s">
        <v>174</v>
      </c>
    </row>
    <row r="8848" spans="1:8" ht="15.75" customHeight="1" x14ac:dyDescent="0.3">
      <c r="A8848" s="7">
        <v>8847</v>
      </c>
      <c r="B8848" s="7">
        <v>1743</v>
      </c>
      <c r="C8848" s="7" t="s">
        <v>176</v>
      </c>
      <c r="D8848" s="7">
        <v>102</v>
      </c>
      <c r="E8848" s="7" t="s">
        <v>24659</v>
      </c>
      <c r="F8848" s="7" t="s">
        <v>172</v>
      </c>
      <c r="G8848" s="7" t="s">
        <v>388</v>
      </c>
      <c r="H8848" s="7" t="s">
        <v>184</v>
      </c>
    </row>
    <row r="8849" spans="1:8" ht="15.75" customHeight="1" x14ac:dyDescent="0.3">
      <c r="A8849" s="8">
        <v>8848</v>
      </c>
      <c r="B8849" s="8">
        <v>1743</v>
      </c>
      <c r="C8849" s="8" t="s">
        <v>192</v>
      </c>
      <c r="D8849" s="8">
        <v>102</v>
      </c>
      <c r="E8849" s="8" t="s">
        <v>15561</v>
      </c>
      <c r="F8849" s="8" t="s">
        <v>172</v>
      </c>
      <c r="G8849" s="8" t="s">
        <v>192</v>
      </c>
      <c r="H8849" s="8" t="s">
        <v>202</v>
      </c>
    </row>
    <row r="8850" spans="1:8" ht="15.75" customHeight="1" x14ac:dyDescent="0.3">
      <c r="A8850" s="7">
        <v>8849</v>
      </c>
      <c r="B8850" s="7">
        <v>1743</v>
      </c>
      <c r="C8850" s="7" t="s">
        <v>116</v>
      </c>
      <c r="D8850" s="7">
        <v>102</v>
      </c>
      <c r="E8850" s="7" t="s">
        <v>24667</v>
      </c>
      <c r="F8850" s="7" t="s">
        <v>192</v>
      </c>
      <c r="G8850" s="7" t="s">
        <v>116</v>
      </c>
      <c r="H8850" s="7" t="s">
        <v>210</v>
      </c>
    </row>
    <row r="8851" spans="1:8" ht="15.75" customHeight="1" x14ac:dyDescent="0.3">
      <c r="A8851" s="8">
        <v>8850</v>
      </c>
      <c r="B8851" s="8">
        <v>1744</v>
      </c>
      <c r="C8851" s="8" t="s">
        <v>148</v>
      </c>
      <c r="D8851" s="8">
        <v>40</v>
      </c>
      <c r="E8851" s="8" t="s">
        <v>15567</v>
      </c>
      <c r="F8851" s="8"/>
      <c r="G8851" s="8" t="s">
        <v>152</v>
      </c>
      <c r="H8851" s="8" t="s">
        <v>153</v>
      </c>
    </row>
    <row r="8852" spans="1:8" ht="15.75" customHeight="1" x14ac:dyDescent="0.3">
      <c r="A8852" s="7">
        <v>8851</v>
      </c>
      <c r="B8852" s="7">
        <v>1744</v>
      </c>
      <c r="C8852" s="7" t="s">
        <v>156</v>
      </c>
      <c r="D8852" s="7">
        <v>40</v>
      </c>
      <c r="E8852" s="7" t="s">
        <v>24673</v>
      </c>
      <c r="F8852" s="7" t="s">
        <v>161</v>
      </c>
      <c r="G8852" s="7" t="s">
        <v>2368</v>
      </c>
      <c r="H8852" s="7" t="s">
        <v>163</v>
      </c>
    </row>
    <row r="8853" spans="1:8" ht="15.75" customHeight="1" x14ac:dyDescent="0.3">
      <c r="A8853" s="8">
        <v>8852</v>
      </c>
      <c r="B8853" s="8">
        <v>1744</v>
      </c>
      <c r="C8853" s="8" t="s">
        <v>167</v>
      </c>
      <c r="D8853" s="8">
        <v>40</v>
      </c>
      <c r="E8853" s="8" t="s">
        <v>15568</v>
      </c>
      <c r="F8853" s="8" t="s">
        <v>152</v>
      </c>
      <c r="G8853" s="8" t="s">
        <v>172</v>
      </c>
      <c r="H8853" s="8" t="s">
        <v>174</v>
      </c>
    </row>
    <row r="8854" spans="1:8" ht="15.75" customHeight="1" x14ac:dyDescent="0.3">
      <c r="A8854" s="7">
        <v>8853</v>
      </c>
      <c r="B8854" s="7">
        <v>1744</v>
      </c>
      <c r="C8854" s="7" t="s">
        <v>176</v>
      </c>
      <c r="D8854" s="7">
        <v>40</v>
      </c>
      <c r="E8854" s="7" t="s">
        <v>24681</v>
      </c>
      <c r="F8854" s="7" t="s">
        <v>172</v>
      </c>
      <c r="G8854" s="7" t="s">
        <v>388</v>
      </c>
      <c r="H8854" s="7" t="s">
        <v>288</v>
      </c>
    </row>
    <row r="8855" spans="1:8" ht="15.75" customHeight="1" x14ac:dyDescent="0.3">
      <c r="A8855" s="8">
        <v>8854</v>
      </c>
      <c r="B8855" s="8">
        <v>1744</v>
      </c>
      <c r="C8855" s="8" t="s">
        <v>192</v>
      </c>
      <c r="D8855" s="8">
        <v>40</v>
      </c>
      <c r="E8855" s="8" t="s">
        <v>15569</v>
      </c>
      <c r="F8855" s="8" t="s">
        <v>172</v>
      </c>
      <c r="G8855" s="8" t="s">
        <v>192</v>
      </c>
      <c r="H8855" s="8" t="s">
        <v>202</v>
      </c>
    </row>
    <row r="8856" spans="1:8" ht="15.75" customHeight="1" x14ac:dyDescent="0.3">
      <c r="A8856" s="7">
        <v>8855</v>
      </c>
      <c r="B8856" s="7">
        <v>1745</v>
      </c>
      <c r="C8856" s="7" t="s">
        <v>148</v>
      </c>
      <c r="D8856" s="7">
        <v>31</v>
      </c>
      <c r="E8856" s="7" t="s">
        <v>15575</v>
      </c>
      <c r="F8856" s="7"/>
      <c r="G8856" s="7" t="s">
        <v>152</v>
      </c>
      <c r="H8856" s="7" t="s">
        <v>314</v>
      </c>
    </row>
    <row r="8857" spans="1:8" ht="15.75" customHeight="1" x14ac:dyDescent="0.3">
      <c r="A8857" s="8">
        <v>8856</v>
      </c>
      <c r="B8857" s="8">
        <v>1745</v>
      </c>
      <c r="C8857" s="8" t="s">
        <v>156</v>
      </c>
      <c r="D8857" s="8">
        <v>31</v>
      </c>
      <c r="E8857" s="8" t="s">
        <v>24693</v>
      </c>
      <c r="F8857" s="8" t="s">
        <v>161</v>
      </c>
      <c r="G8857" s="8" t="s">
        <v>2546</v>
      </c>
      <c r="H8857" s="8" t="s">
        <v>163</v>
      </c>
    </row>
    <row r="8858" spans="1:8" ht="15.75" customHeight="1" x14ac:dyDescent="0.3">
      <c r="A8858" s="7">
        <v>8857</v>
      </c>
      <c r="B8858" s="7">
        <v>1745</v>
      </c>
      <c r="C8858" s="7" t="s">
        <v>167</v>
      </c>
      <c r="D8858" s="7">
        <v>31</v>
      </c>
      <c r="E8858" s="7" t="s">
        <v>15576</v>
      </c>
      <c r="F8858" s="7" t="s">
        <v>152</v>
      </c>
      <c r="G8858" s="7" t="s">
        <v>172</v>
      </c>
      <c r="H8858" s="7" t="s">
        <v>174</v>
      </c>
    </row>
    <row r="8859" spans="1:8" ht="15.75" customHeight="1" x14ac:dyDescent="0.3">
      <c r="A8859" s="8">
        <v>8858</v>
      </c>
      <c r="B8859" s="8">
        <v>1745</v>
      </c>
      <c r="C8859" s="8" t="s">
        <v>192</v>
      </c>
      <c r="D8859" s="8">
        <v>31</v>
      </c>
      <c r="E8859" s="8" t="s">
        <v>15577</v>
      </c>
      <c r="F8859" s="8" t="s">
        <v>172</v>
      </c>
      <c r="G8859" s="8" t="s">
        <v>192</v>
      </c>
      <c r="H8859" s="8" t="s">
        <v>202</v>
      </c>
    </row>
    <row r="8860" spans="1:8" ht="15.75" customHeight="1" x14ac:dyDescent="0.3">
      <c r="A8860" s="7">
        <v>8859</v>
      </c>
      <c r="B8860" s="7">
        <v>1745</v>
      </c>
      <c r="C8860" s="7" t="s">
        <v>116</v>
      </c>
      <c r="D8860" s="7">
        <v>31</v>
      </c>
      <c r="E8860" s="7" t="s">
        <v>24707</v>
      </c>
      <c r="F8860" s="7" t="s">
        <v>192</v>
      </c>
      <c r="G8860" s="7" t="s">
        <v>116</v>
      </c>
      <c r="H8860" s="7" t="s">
        <v>210</v>
      </c>
    </row>
    <row r="8861" spans="1:8" ht="15.75" customHeight="1" x14ac:dyDescent="0.3">
      <c r="A8861" s="8">
        <v>8860</v>
      </c>
      <c r="B8861" s="8">
        <v>1746</v>
      </c>
      <c r="C8861" s="8" t="s">
        <v>148</v>
      </c>
      <c r="D8861" s="8">
        <v>30</v>
      </c>
      <c r="E8861" s="8" t="s">
        <v>15582</v>
      </c>
      <c r="F8861" s="8"/>
      <c r="G8861" s="8" t="s">
        <v>152</v>
      </c>
      <c r="H8861" s="8" t="s">
        <v>492</v>
      </c>
    </row>
    <row r="8862" spans="1:8" ht="15.75" customHeight="1" x14ac:dyDescent="0.3">
      <c r="A8862" s="7">
        <v>8861</v>
      </c>
      <c r="B8862" s="7">
        <v>1746</v>
      </c>
      <c r="C8862" s="7" t="s">
        <v>156</v>
      </c>
      <c r="D8862" s="7">
        <v>30</v>
      </c>
      <c r="E8862" s="7" t="s">
        <v>24713</v>
      </c>
      <c r="F8862" s="7" t="s">
        <v>161</v>
      </c>
      <c r="G8862" s="7" t="s">
        <v>1907</v>
      </c>
      <c r="H8862" s="7" t="s">
        <v>163</v>
      </c>
    </row>
    <row r="8863" spans="1:8" ht="15.75" customHeight="1" x14ac:dyDescent="0.3">
      <c r="A8863" s="8">
        <v>8862</v>
      </c>
      <c r="B8863" s="8">
        <v>1746</v>
      </c>
      <c r="C8863" s="8" t="s">
        <v>167</v>
      </c>
      <c r="D8863" s="8">
        <v>30</v>
      </c>
      <c r="E8863" s="8" t="s">
        <v>15583</v>
      </c>
      <c r="F8863" s="8" t="s">
        <v>152</v>
      </c>
      <c r="G8863" s="8" t="s">
        <v>172</v>
      </c>
      <c r="H8863" s="8" t="s">
        <v>174</v>
      </c>
    </row>
    <row r="8864" spans="1:8" ht="15.75" customHeight="1" x14ac:dyDescent="0.3">
      <c r="A8864" s="7">
        <v>8863</v>
      </c>
      <c r="B8864" s="7">
        <v>1746</v>
      </c>
      <c r="C8864" s="7" t="s">
        <v>176</v>
      </c>
      <c r="D8864" s="7">
        <v>30</v>
      </c>
      <c r="E8864" s="7" t="s">
        <v>24719</v>
      </c>
      <c r="F8864" s="7" t="s">
        <v>172</v>
      </c>
      <c r="G8864" s="7" t="s">
        <v>388</v>
      </c>
      <c r="H8864" s="7" t="s">
        <v>184</v>
      </c>
    </row>
    <row r="8865" spans="1:8" ht="15.75" customHeight="1" x14ac:dyDescent="0.3">
      <c r="A8865" s="8">
        <v>8864</v>
      </c>
      <c r="B8865" s="8">
        <v>1746</v>
      </c>
      <c r="C8865" s="8" t="s">
        <v>192</v>
      </c>
      <c r="D8865" s="8">
        <v>30</v>
      </c>
      <c r="E8865" s="8" t="s">
        <v>15584</v>
      </c>
      <c r="F8865" s="8" t="s">
        <v>172</v>
      </c>
      <c r="G8865" s="8" t="s">
        <v>192</v>
      </c>
      <c r="H8865" s="8" t="s">
        <v>202</v>
      </c>
    </row>
    <row r="8866" spans="1:8" ht="15.75" customHeight="1" x14ac:dyDescent="0.3">
      <c r="A8866" s="7">
        <v>8865</v>
      </c>
      <c r="B8866" s="7">
        <v>1747</v>
      </c>
      <c r="C8866" s="7" t="s">
        <v>148</v>
      </c>
      <c r="D8866" s="7">
        <v>27</v>
      </c>
      <c r="E8866" s="7" t="s">
        <v>15591</v>
      </c>
      <c r="F8866" s="7"/>
      <c r="G8866" s="7" t="s">
        <v>152</v>
      </c>
      <c r="H8866" s="7" t="s">
        <v>153</v>
      </c>
    </row>
    <row r="8867" spans="1:8" ht="15.75" customHeight="1" x14ac:dyDescent="0.3">
      <c r="A8867" s="8">
        <v>8866</v>
      </c>
      <c r="B8867" s="8">
        <v>1747</v>
      </c>
      <c r="C8867" s="8" t="s">
        <v>156</v>
      </c>
      <c r="D8867" s="8">
        <v>27</v>
      </c>
      <c r="E8867" s="8" t="s">
        <v>24732</v>
      </c>
      <c r="F8867" s="8" t="s">
        <v>161</v>
      </c>
      <c r="G8867" s="8" t="s">
        <v>1105</v>
      </c>
      <c r="H8867" s="8" t="s">
        <v>163</v>
      </c>
    </row>
    <row r="8868" spans="1:8" ht="15.75" customHeight="1" x14ac:dyDescent="0.3">
      <c r="A8868" s="7">
        <v>8867</v>
      </c>
      <c r="B8868" s="7">
        <v>1747</v>
      </c>
      <c r="C8868" s="7" t="s">
        <v>167</v>
      </c>
      <c r="D8868" s="7">
        <v>27</v>
      </c>
      <c r="E8868" s="7" t="s">
        <v>15592</v>
      </c>
      <c r="F8868" s="7" t="s">
        <v>152</v>
      </c>
      <c r="G8868" s="7" t="s">
        <v>172</v>
      </c>
      <c r="H8868" s="7" t="s">
        <v>174</v>
      </c>
    </row>
    <row r="8869" spans="1:8" ht="15.75" customHeight="1" x14ac:dyDescent="0.3">
      <c r="A8869" s="8">
        <v>8868</v>
      </c>
      <c r="B8869" s="8">
        <v>1747</v>
      </c>
      <c r="C8869" s="8" t="s">
        <v>176</v>
      </c>
      <c r="D8869" s="8">
        <v>27</v>
      </c>
      <c r="E8869" s="8" t="s">
        <v>24739</v>
      </c>
      <c r="F8869" s="8" t="s">
        <v>172</v>
      </c>
      <c r="G8869" s="8" t="s">
        <v>388</v>
      </c>
      <c r="H8869" s="8" t="s">
        <v>184</v>
      </c>
    </row>
    <row r="8870" spans="1:8" ht="15.75" customHeight="1" x14ac:dyDescent="0.3">
      <c r="A8870" s="7">
        <v>8869</v>
      </c>
      <c r="B8870" s="7">
        <v>1747</v>
      </c>
      <c r="C8870" s="7" t="s">
        <v>192</v>
      </c>
      <c r="D8870" s="7">
        <v>27</v>
      </c>
      <c r="E8870" s="7" t="s">
        <v>15593</v>
      </c>
      <c r="F8870" s="7" t="s">
        <v>172</v>
      </c>
      <c r="G8870" s="7" t="s">
        <v>192</v>
      </c>
      <c r="H8870" s="7" t="s">
        <v>202</v>
      </c>
    </row>
    <row r="8871" spans="1:8" ht="15.75" customHeight="1" x14ac:dyDescent="0.3">
      <c r="A8871" s="8">
        <v>8870</v>
      </c>
      <c r="B8871" s="8">
        <v>1747</v>
      </c>
      <c r="C8871" s="8" t="s">
        <v>116</v>
      </c>
      <c r="D8871" s="8">
        <v>27</v>
      </c>
      <c r="E8871" s="8" t="s">
        <v>24747</v>
      </c>
      <c r="F8871" s="8" t="s">
        <v>192</v>
      </c>
      <c r="G8871" s="8" t="s">
        <v>116</v>
      </c>
      <c r="H8871" s="8" t="s">
        <v>210</v>
      </c>
    </row>
    <row r="8872" spans="1:8" ht="15.75" customHeight="1" x14ac:dyDescent="0.3">
      <c r="A8872" s="7">
        <v>8871</v>
      </c>
      <c r="B8872" s="7">
        <v>1748</v>
      </c>
      <c r="C8872" s="7" t="s">
        <v>148</v>
      </c>
      <c r="D8872" s="7">
        <v>79</v>
      </c>
      <c r="E8872" s="7" t="s">
        <v>15598</v>
      </c>
      <c r="F8872" s="7"/>
      <c r="G8872" s="7" t="s">
        <v>152</v>
      </c>
      <c r="H8872" s="7" t="s">
        <v>218</v>
      </c>
    </row>
    <row r="8873" spans="1:8" ht="15.75" customHeight="1" x14ac:dyDescent="0.3">
      <c r="A8873" s="8">
        <v>8872</v>
      </c>
      <c r="B8873" s="8">
        <v>1748</v>
      </c>
      <c r="C8873" s="8" t="s">
        <v>156</v>
      </c>
      <c r="D8873" s="8">
        <v>79</v>
      </c>
      <c r="E8873" s="8" t="s">
        <v>24755</v>
      </c>
      <c r="F8873" s="8" t="s">
        <v>161</v>
      </c>
      <c r="G8873" s="8" t="s">
        <v>1465</v>
      </c>
      <c r="H8873" s="8" t="s">
        <v>163</v>
      </c>
    </row>
    <row r="8874" spans="1:8" ht="15.75" customHeight="1" x14ac:dyDescent="0.3">
      <c r="A8874" s="7">
        <v>8873</v>
      </c>
      <c r="B8874" s="7">
        <v>1748</v>
      </c>
      <c r="C8874" s="7" t="s">
        <v>167</v>
      </c>
      <c r="D8874" s="7">
        <v>79</v>
      </c>
      <c r="E8874" s="7" t="s">
        <v>15599</v>
      </c>
      <c r="F8874" s="7" t="s">
        <v>152</v>
      </c>
      <c r="G8874" s="7" t="s">
        <v>172</v>
      </c>
      <c r="H8874" s="7" t="s">
        <v>174</v>
      </c>
    </row>
    <row r="8875" spans="1:8" ht="15.75" customHeight="1" x14ac:dyDescent="0.3">
      <c r="A8875" s="8">
        <v>8874</v>
      </c>
      <c r="B8875" s="8">
        <v>1748</v>
      </c>
      <c r="C8875" s="8" t="s">
        <v>192</v>
      </c>
      <c r="D8875" s="8">
        <v>79</v>
      </c>
      <c r="E8875" s="8" t="s">
        <v>15600</v>
      </c>
      <c r="F8875" s="8" t="s">
        <v>172</v>
      </c>
      <c r="G8875" s="8" t="s">
        <v>192</v>
      </c>
      <c r="H8875" s="8" t="s">
        <v>202</v>
      </c>
    </row>
    <row r="8876" spans="1:8" ht="15.75" customHeight="1" x14ac:dyDescent="0.3">
      <c r="A8876" s="7">
        <v>8875</v>
      </c>
      <c r="B8876" s="7">
        <v>1748</v>
      </c>
      <c r="C8876" s="7" t="s">
        <v>116</v>
      </c>
      <c r="D8876" s="7">
        <v>79</v>
      </c>
      <c r="E8876" s="7" t="s">
        <v>24766</v>
      </c>
      <c r="F8876" s="7" t="s">
        <v>192</v>
      </c>
      <c r="G8876" s="7" t="s">
        <v>116</v>
      </c>
      <c r="H8876" s="7" t="s">
        <v>210</v>
      </c>
    </row>
    <row r="8877" spans="1:8" ht="15.75" customHeight="1" x14ac:dyDescent="0.3">
      <c r="A8877" s="8">
        <v>8876</v>
      </c>
      <c r="B8877" s="8">
        <v>1749</v>
      </c>
      <c r="C8877" s="8" t="s">
        <v>148</v>
      </c>
      <c r="D8877" s="8">
        <v>115</v>
      </c>
      <c r="E8877" s="8" t="s">
        <v>15606</v>
      </c>
      <c r="F8877" s="8"/>
      <c r="G8877" s="8" t="s">
        <v>152</v>
      </c>
      <c r="H8877" s="8" t="s">
        <v>218</v>
      </c>
    </row>
    <row r="8878" spans="1:8" ht="15.75" customHeight="1" x14ac:dyDescent="0.3">
      <c r="A8878" s="7">
        <v>8877</v>
      </c>
      <c r="B8878" s="7">
        <v>1749</v>
      </c>
      <c r="C8878" s="7" t="s">
        <v>156</v>
      </c>
      <c r="D8878" s="7">
        <v>115</v>
      </c>
      <c r="E8878" s="7" t="s">
        <v>24774</v>
      </c>
      <c r="F8878" s="7" t="s">
        <v>161</v>
      </c>
      <c r="G8878" s="7" t="s">
        <v>2653</v>
      </c>
      <c r="H8878" s="7" t="s">
        <v>163</v>
      </c>
    </row>
    <row r="8879" spans="1:8" ht="15.75" customHeight="1" x14ac:dyDescent="0.3">
      <c r="A8879" s="8">
        <v>8878</v>
      </c>
      <c r="B8879" s="8">
        <v>1749</v>
      </c>
      <c r="C8879" s="8" t="s">
        <v>167</v>
      </c>
      <c r="D8879" s="8">
        <v>115</v>
      </c>
      <c r="E8879" s="8" t="s">
        <v>15607</v>
      </c>
      <c r="F8879" s="8" t="s">
        <v>152</v>
      </c>
      <c r="G8879" s="8" t="s">
        <v>172</v>
      </c>
      <c r="H8879" s="8" t="s">
        <v>174</v>
      </c>
    </row>
    <row r="8880" spans="1:8" ht="15.75" customHeight="1" x14ac:dyDescent="0.3">
      <c r="A8880" s="7">
        <v>8879</v>
      </c>
      <c r="B8880" s="7">
        <v>1749</v>
      </c>
      <c r="C8880" s="7" t="s">
        <v>176</v>
      </c>
      <c r="D8880" s="7">
        <v>115</v>
      </c>
      <c r="E8880" s="7" t="s">
        <v>24781</v>
      </c>
      <c r="F8880" s="7" t="s">
        <v>172</v>
      </c>
      <c r="G8880" s="7" t="s">
        <v>388</v>
      </c>
      <c r="H8880" s="7" t="s">
        <v>288</v>
      </c>
    </row>
    <row r="8881" spans="1:8" ht="15.75" customHeight="1" x14ac:dyDescent="0.3">
      <c r="A8881" s="8">
        <v>8880</v>
      </c>
      <c r="B8881" s="8">
        <v>1749</v>
      </c>
      <c r="C8881" s="8" t="s">
        <v>192</v>
      </c>
      <c r="D8881" s="8">
        <v>115</v>
      </c>
      <c r="E8881" s="8" t="s">
        <v>15608</v>
      </c>
      <c r="F8881" s="8" t="s">
        <v>172</v>
      </c>
      <c r="G8881" s="8" t="s">
        <v>192</v>
      </c>
      <c r="H8881" s="8" t="s">
        <v>202</v>
      </c>
    </row>
    <row r="8882" spans="1:8" ht="15.75" customHeight="1" x14ac:dyDescent="0.3">
      <c r="A8882" s="7">
        <v>8881</v>
      </c>
      <c r="B8882" s="7">
        <v>1749</v>
      </c>
      <c r="C8882" s="7" t="s">
        <v>116</v>
      </c>
      <c r="D8882" s="7">
        <v>115</v>
      </c>
      <c r="E8882" s="7" t="s">
        <v>24791</v>
      </c>
      <c r="F8882" s="7" t="s">
        <v>192</v>
      </c>
      <c r="G8882" s="7" t="s">
        <v>116</v>
      </c>
      <c r="H8882" s="7" t="s">
        <v>210</v>
      </c>
    </row>
    <row r="8883" spans="1:8" ht="15.75" customHeight="1" x14ac:dyDescent="0.3">
      <c r="A8883" s="8">
        <v>8882</v>
      </c>
      <c r="B8883" s="8">
        <v>1750</v>
      </c>
      <c r="C8883" s="8" t="s">
        <v>148</v>
      </c>
      <c r="D8883" s="8">
        <v>68</v>
      </c>
      <c r="E8883" s="8" t="s">
        <v>15613</v>
      </c>
      <c r="F8883" s="8"/>
      <c r="G8883" s="8" t="s">
        <v>152</v>
      </c>
      <c r="H8883" s="8" t="s">
        <v>153</v>
      </c>
    </row>
    <row r="8884" spans="1:8" ht="15.75" customHeight="1" x14ac:dyDescent="0.3">
      <c r="A8884" s="7">
        <v>8883</v>
      </c>
      <c r="B8884" s="7">
        <v>1750</v>
      </c>
      <c r="C8884" s="7" t="s">
        <v>156</v>
      </c>
      <c r="D8884" s="7">
        <v>68</v>
      </c>
      <c r="E8884" s="7" t="s">
        <v>24797</v>
      </c>
      <c r="F8884" s="7" t="s">
        <v>161</v>
      </c>
      <c r="G8884" s="7" t="s">
        <v>3065</v>
      </c>
      <c r="H8884" s="7" t="s">
        <v>163</v>
      </c>
    </row>
    <row r="8885" spans="1:8" ht="15.75" customHeight="1" x14ac:dyDescent="0.3">
      <c r="A8885" s="8">
        <v>8884</v>
      </c>
      <c r="B8885" s="8">
        <v>1750</v>
      </c>
      <c r="C8885" s="8" t="s">
        <v>167</v>
      </c>
      <c r="D8885" s="8">
        <v>68</v>
      </c>
      <c r="E8885" s="8" t="s">
        <v>15614</v>
      </c>
      <c r="F8885" s="8" t="s">
        <v>152</v>
      </c>
      <c r="G8885" s="8" t="s">
        <v>172</v>
      </c>
      <c r="H8885" s="8" t="s">
        <v>174</v>
      </c>
    </row>
    <row r="8886" spans="1:8" ht="15.75" customHeight="1" x14ac:dyDescent="0.3">
      <c r="A8886" s="7">
        <v>8885</v>
      </c>
      <c r="B8886" s="7">
        <v>1750</v>
      </c>
      <c r="C8886" s="7" t="s">
        <v>176</v>
      </c>
      <c r="D8886" s="7">
        <v>68</v>
      </c>
      <c r="E8886" s="7" t="s">
        <v>24811</v>
      </c>
      <c r="F8886" s="7" t="s">
        <v>172</v>
      </c>
      <c r="G8886" s="7" t="s">
        <v>172</v>
      </c>
      <c r="H8886" s="7" t="s">
        <v>248</v>
      </c>
    </row>
    <row r="8887" spans="1:8" ht="15.75" customHeight="1" x14ac:dyDescent="0.3">
      <c r="A8887" s="8">
        <v>8886</v>
      </c>
      <c r="B8887" s="8">
        <v>1750</v>
      </c>
      <c r="C8887" s="8" t="s">
        <v>192</v>
      </c>
      <c r="D8887" s="8">
        <v>68</v>
      </c>
      <c r="E8887" s="8" t="s">
        <v>15615</v>
      </c>
      <c r="F8887" s="8" t="s">
        <v>172</v>
      </c>
      <c r="G8887" s="8" t="s">
        <v>192</v>
      </c>
      <c r="H8887" s="8" t="s">
        <v>202</v>
      </c>
    </row>
    <row r="8888" spans="1:8" ht="15.75" customHeight="1" x14ac:dyDescent="0.3">
      <c r="A8888" s="7">
        <v>8887</v>
      </c>
      <c r="B8888" s="7">
        <v>1750</v>
      </c>
      <c r="C8888" s="7" t="s">
        <v>116</v>
      </c>
      <c r="D8888" s="7">
        <v>68</v>
      </c>
      <c r="E8888" s="7" t="s">
        <v>24818</v>
      </c>
      <c r="F8888" s="7" t="s">
        <v>192</v>
      </c>
      <c r="G8888" s="7" t="s">
        <v>116</v>
      </c>
      <c r="H8888" s="7" t="s">
        <v>210</v>
      </c>
    </row>
    <row r="8889" spans="1:8" ht="15.75" customHeight="1" x14ac:dyDescent="0.3">
      <c r="A8889" s="8">
        <v>8888</v>
      </c>
      <c r="B8889" s="8">
        <v>1751</v>
      </c>
      <c r="C8889" s="8" t="s">
        <v>148</v>
      </c>
      <c r="D8889" s="8">
        <v>100</v>
      </c>
      <c r="E8889" s="8" t="s">
        <v>15621</v>
      </c>
      <c r="F8889" s="8"/>
      <c r="G8889" s="8" t="s">
        <v>152</v>
      </c>
      <c r="H8889" s="8" t="s">
        <v>492</v>
      </c>
    </row>
    <row r="8890" spans="1:8" ht="15.75" customHeight="1" x14ac:dyDescent="0.3">
      <c r="A8890" s="7">
        <v>8889</v>
      </c>
      <c r="B8890" s="7">
        <v>1751</v>
      </c>
      <c r="C8890" s="7" t="s">
        <v>156</v>
      </c>
      <c r="D8890" s="7">
        <v>100</v>
      </c>
      <c r="E8890" s="7" t="s">
        <v>24826</v>
      </c>
      <c r="F8890" s="7" t="s">
        <v>161</v>
      </c>
      <c r="G8890" s="7" t="s">
        <v>2300</v>
      </c>
      <c r="H8890" s="7" t="s">
        <v>163</v>
      </c>
    </row>
    <row r="8891" spans="1:8" ht="15.75" customHeight="1" x14ac:dyDescent="0.3">
      <c r="A8891" s="8">
        <v>8890</v>
      </c>
      <c r="B8891" s="8">
        <v>1751</v>
      </c>
      <c r="C8891" s="8" t="s">
        <v>167</v>
      </c>
      <c r="D8891" s="8">
        <v>100</v>
      </c>
      <c r="E8891" s="8" t="s">
        <v>15622</v>
      </c>
      <c r="F8891" s="8" t="s">
        <v>152</v>
      </c>
      <c r="G8891" s="8" t="s">
        <v>172</v>
      </c>
      <c r="H8891" s="8" t="s">
        <v>174</v>
      </c>
    </row>
    <row r="8892" spans="1:8" ht="15.75" customHeight="1" x14ac:dyDescent="0.3">
      <c r="A8892" s="7">
        <v>8891</v>
      </c>
      <c r="B8892" s="7">
        <v>1751</v>
      </c>
      <c r="C8892" s="7" t="s">
        <v>176</v>
      </c>
      <c r="D8892" s="7">
        <v>100</v>
      </c>
      <c r="E8892" s="7" t="s">
        <v>24835</v>
      </c>
      <c r="F8892" s="7" t="s">
        <v>172</v>
      </c>
      <c r="G8892" s="7" t="s">
        <v>172</v>
      </c>
      <c r="H8892" s="7" t="s">
        <v>248</v>
      </c>
    </row>
    <row r="8893" spans="1:8" ht="15.75" customHeight="1" x14ac:dyDescent="0.3">
      <c r="A8893" s="8">
        <v>8892</v>
      </c>
      <c r="B8893" s="8">
        <v>1751</v>
      </c>
      <c r="C8893" s="8" t="s">
        <v>192</v>
      </c>
      <c r="D8893" s="8">
        <v>100</v>
      </c>
      <c r="E8893" s="8" t="s">
        <v>15623</v>
      </c>
      <c r="F8893" s="8" t="s">
        <v>172</v>
      </c>
      <c r="G8893" s="8" t="s">
        <v>192</v>
      </c>
      <c r="H8893" s="8" t="s">
        <v>202</v>
      </c>
    </row>
    <row r="8894" spans="1:8" ht="15.75" customHeight="1" x14ac:dyDescent="0.3">
      <c r="A8894" s="7">
        <v>8893</v>
      </c>
      <c r="B8894" s="7">
        <v>1751</v>
      </c>
      <c r="C8894" s="7" t="s">
        <v>116</v>
      </c>
      <c r="D8894" s="7">
        <v>100</v>
      </c>
      <c r="E8894" s="7" t="s">
        <v>24842</v>
      </c>
      <c r="F8894" s="7" t="s">
        <v>192</v>
      </c>
      <c r="G8894" s="7" t="s">
        <v>116</v>
      </c>
      <c r="H8894" s="7" t="s">
        <v>210</v>
      </c>
    </row>
    <row r="8895" spans="1:8" ht="15.75" customHeight="1" x14ac:dyDescent="0.3">
      <c r="A8895" s="8">
        <v>8894</v>
      </c>
      <c r="B8895" s="8">
        <v>1752</v>
      </c>
      <c r="C8895" s="8" t="s">
        <v>148</v>
      </c>
      <c r="D8895" s="8">
        <v>20</v>
      </c>
      <c r="E8895" s="8" t="s">
        <v>15627</v>
      </c>
      <c r="F8895" s="8"/>
      <c r="G8895" s="8" t="s">
        <v>152</v>
      </c>
      <c r="H8895" s="8" t="s">
        <v>218</v>
      </c>
    </row>
    <row r="8896" spans="1:8" ht="15.75" customHeight="1" x14ac:dyDescent="0.3">
      <c r="A8896" s="7">
        <v>8895</v>
      </c>
      <c r="B8896" s="7">
        <v>1752</v>
      </c>
      <c r="C8896" s="7" t="s">
        <v>156</v>
      </c>
      <c r="D8896" s="7">
        <v>20</v>
      </c>
      <c r="E8896" s="7" t="s">
        <v>24849</v>
      </c>
      <c r="F8896" s="7" t="s">
        <v>161</v>
      </c>
      <c r="G8896" s="7" t="s">
        <v>2150</v>
      </c>
      <c r="H8896" s="7" t="s">
        <v>163</v>
      </c>
    </row>
    <row r="8897" spans="1:8" ht="15.75" customHeight="1" x14ac:dyDescent="0.3">
      <c r="A8897" s="8">
        <v>8896</v>
      </c>
      <c r="B8897" s="8">
        <v>1752</v>
      </c>
      <c r="C8897" s="8" t="s">
        <v>167</v>
      </c>
      <c r="D8897" s="8">
        <v>20</v>
      </c>
      <c r="E8897" s="8" t="s">
        <v>15628</v>
      </c>
      <c r="F8897" s="8" t="s">
        <v>152</v>
      </c>
      <c r="G8897" s="8" t="s">
        <v>172</v>
      </c>
      <c r="H8897" s="8" t="s">
        <v>174</v>
      </c>
    </row>
    <row r="8898" spans="1:8" ht="15.75" customHeight="1" x14ac:dyDescent="0.3">
      <c r="A8898" s="7">
        <v>8897</v>
      </c>
      <c r="B8898" s="7">
        <v>1752</v>
      </c>
      <c r="C8898" s="7" t="s">
        <v>176</v>
      </c>
      <c r="D8898" s="7">
        <v>20</v>
      </c>
      <c r="E8898" s="7" t="s">
        <v>24856</v>
      </c>
      <c r="F8898" s="7" t="s">
        <v>172</v>
      </c>
      <c r="G8898" s="7" t="s">
        <v>172</v>
      </c>
      <c r="H8898" s="7" t="s">
        <v>248</v>
      </c>
    </row>
    <row r="8899" spans="1:8" ht="15.75" customHeight="1" x14ac:dyDescent="0.3">
      <c r="A8899" s="8">
        <v>8898</v>
      </c>
      <c r="B8899" s="8">
        <v>1752</v>
      </c>
      <c r="C8899" s="8" t="s">
        <v>192</v>
      </c>
      <c r="D8899" s="8">
        <v>20</v>
      </c>
      <c r="E8899" s="8" t="s">
        <v>15629</v>
      </c>
      <c r="F8899" s="8" t="s">
        <v>172</v>
      </c>
      <c r="G8899" s="8" t="s">
        <v>192</v>
      </c>
      <c r="H8899" s="8" t="s">
        <v>202</v>
      </c>
    </row>
    <row r="8900" spans="1:8" ht="15.75" customHeight="1" x14ac:dyDescent="0.3">
      <c r="A8900" s="7">
        <v>8899</v>
      </c>
      <c r="B8900" s="7">
        <v>1752</v>
      </c>
      <c r="C8900" s="7" t="s">
        <v>116</v>
      </c>
      <c r="D8900" s="7">
        <v>20</v>
      </c>
      <c r="E8900" s="7" t="s">
        <v>24863</v>
      </c>
      <c r="F8900" s="7" t="s">
        <v>192</v>
      </c>
      <c r="G8900" s="7" t="s">
        <v>116</v>
      </c>
      <c r="H8900" s="7" t="s">
        <v>210</v>
      </c>
    </row>
    <row r="8901" spans="1:8" ht="15.75" customHeight="1" x14ac:dyDescent="0.3">
      <c r="A8901" s="8">
        <v>8900</v>
      </c>
      <c r="B8901" s="8">
        <v>1753</v>
      </c>
      <c r="C8901" s="8" t="s">
        <v>148</v>
      </c>
      <c r="D8901" s="8">
        <v>119</v>
      </c>
      <c r="E8901" s="8" t="s">
        <v>15634</v>
      </c>
      <c r="F8901" s="8"/>
      <c r="G8901" s="8" t="s">
        <v>152</v>
      </c>
      <c r="H8901" s="8" t="s">
        <v>492</v>
      </c>
    </row>
    <row r="8902" spans="1:8" ht="15.75" customHeight="1" x14ac:dyDescent="0.3">
      <c r="A8902" s="7">
        <v>8901</v>
      </c>
      <c r="B8902" s="7">
        <v>1753</v>
      </c>
      <c r="C8902" s="7" t="s">
        <v>156</v>
      </c>
      <c r="D8902" s="7">
        <v>119</v>
      </c>
      <c r="E8902" s="7" t="s">
        <v>24877</v>
      </c>
      <c r="F8902" s="7" t="s">
        <v>161</v>
      </c>
      <c r="G8902" s="7" t="s">
        <v>2601</v>
      </c>
      <c r="H8902" s="7" t="s">
        <v>163</v>
      </c>
    </row>
    <row r="8903" spans="1:8" ht="15.75" customHeight="1" x14ac:dyDescent="0.3">
      <c r="A8903" s="8">
        <v>8902</v>
      </c>
      <c r="B8903" s="8">
        <v>1753</v>
      </c>
      <c r="C8903" s="8" t="s">
        <v>167</v>
      </c>
      <c r="D8903" s="8">
        <v>119</v>
      </c>
      <c r="E8903" s="8" t="s">
        <v>15635</v>
      </c>
      <c r="F8903" s="8" t="s">
        <v>152</v>
      </c>
      <c r="G8903" s="8" t="s">
        <v>172</v>
      </c>
      <c r="H8903" s="8" t="s">
        <v>174</v>
      </c>
    </row>
    <row r="8904" spans="1:8" ht="15.75" customHeight="1" x14ac:dyDescent="0.3">
      <c r="A8904" s="7">
        <v>8903</v>
      </c>
      <c r="B8904" s="7">
        <v>1753</v>
      </c>
      <c r="C8904" s="7" t="s">
        <v>176</v>
      </c>
      <c r="D8904" s="7">
        <v>119</v>
      </c>
      <c r="E8904" s="7" t="s">
        <v>24885</v>
      </c>
      <c r="F8904" s="7" t="s">
        <v>172</v>
      </c>
      <c r="G8904" s="7" t="s">
        <v>172</v>
      </c>
      <c r="H8904" s="7" t="s">
        <v>184</v>
      </c>
    </row>
    <row r="8905" spans="1:8" ht="15.75" customHeight="1" x14ac:dyDescent="0.3">
      <c r="A8905" s="8">
        <v>8904</v>
      </c>
      <c r="B8905" s="8">
        <v>1753</v>
      </c>
      <c r="C8905" s="8" t="s">
        <v>192</v>
      </c>
      <c r="D8905" s="8">
        <v>119</v>
      </c>
      <c r="E8905" s="8" t="s">
        <v>15636</v>
      </c>
      <c r="F8905" s="8" t="s">
        <v>172</v>
      </c>
      <c r="G8905" s="8" t="s">
        <v>192</v>
      </c>
      <c r="H8905" s="8" t="s">
        <v>202</v>
      </c>
    </row>
    <row r="8906" spans="1:8" ht="15.75" customHeight="1" x14ac:dyDescent="0.3">
      <c r="A8906" s="7">
        <v>8905</v>
      </c>
      <c r="B8906" s="7">
        <v>1753</v>
      </c>
      <c r="C8906" s="7" t="s">
        <v>116</v>
      </c>
      <c r="D8906" s="7">
        <v>119</v>
      </c>
      <c r="E8906" s="7" t="s">
        <v>24894</v>
      </c>
      <c r="F8906" s="7" t="s">
        <v>192</v>
      </c>
      <c r="G8906" s="7" t="s">
        <v>116</v>
      </c>
      <c r="H8906" s="7" t="s">
        <v>210</v>
      </c>
    </row>
    <row r="8907" spans="1:8" ht="15.75" customHeight="1" x14ac:dyDescent="0.3">
      <c r="A8907" s="8">
        <v>8906</v>
      </c>
      <c r="B8907" s="8">
        <v>1754</v>
      </c>
      <c r="C8907" s="8" t="s">
        <v>148</v>
      </c>
      <c r="D8907" s="8">
        <v>119</v>
      </c>
      <c r="E8907" s="8" t="s">
        <v>15640</v>
      </c>
      <c r="F8907" s="8"/>
      <c r="G8907" s="8" t="s">
        <v>152</v>
      </c>
      <c r="H8907" s="8" t="s">
        <v>218</v>
      </c>
    </row>
    <row r="8908" spans="1:8" ht="15.75" customHeight="1" x14ac:dyDescent="0.3">
      <c r="A8908" s="7">
        <v>8907</v>
      </c>
      <c r="B8908" s="7">
        <v>1754</v>
      </c>
      <c r="C8908" s="7" t="s">
        <v>156</v>
      </c>
      <c r="D8908" s="7">
        <v>119</v>
      </c>
      <c r="E8908" s="7" t="s">
        <v>24902</v>
      </c>
      <c r="F8908" s="7" t="s">
        <v>161</v>
      </c>
      <c r="G8908" s="7" t="s">
        <v>2601</v>
      </c>
      <c r="H8908" s="7" t="s">
        <v>163</v>
      </c>
    </row>
    <row r="8909" spans="1:8" ht="15.75" customHeight="1" x14ac:dyDescent="0.3">
      <c r="A8909" s="8">
        <v>8908</v>
      </c>
      <c r="B8909" s="8">
        <v>1754</v>
      </c>
      <c r="C8909" s="8" t="s">
        <v>167</v>
      </c>
      <c r="D8909" s="8">
        <v>119</v>
      </c>
      <c r="E8909" s="8" t="s">
        <v>15641</v>
      </c>
      <c r="F8909" s="8" t="s">
        <v>152</v>
      </c>
      <c r="G8909" s="8" t="s">
        <v>172</v>
      </c>
      <c r="H8909" s="8" t="s">
        <v>174</v>
      </c>
    </row>
    <row r="8910" spans="1:8" ht="15.75" customHeight="1" x14ac:dyDescent="0.3">
      <c r="A8910" s="7">
        <v>8909</v>
      </c>
      <c r="B8910" s="7">
        <v>1754</v>
      </c>
      <c r="C8910" s="7" t="s">
        <v>192</v>
      </c>
      <c r="D8910" s="7">
        <v>119</v>
      </c>
      <c r="E8910" s="7" t="s">
        <v>15642</v>
      </c>
      <c r="F8910" s="7" t="s">
        <v>172</v>
      </c>
      <c r="G8910" s="7" t="s">
        <v>192</v>
      </c>
      <c r="H8910" s="7" t="s">
        <v>202</v>
      </c>
    </row>
    <row r="8911" spans="1:8" ht="15.75" customHeight="1" x14ac:dyDescent="0.3">
      <c r="A8911" s="8">
        <v>8910</v>
      </c>
      <c r="B8911" s="8">
        <v>1754</v>
      </c>
      <c r="C8911" s="8" t="s">
        <v>116</v>
      </c>
      <c r="D8911" s="8">
        <v>119</v>
      </c>
      <c r="E8911" s="8" t="s">
        <v>24916</v>
      </c>
      <c r="F8911" s="8" t="s">
        <v>192</v>
      </c>
      <c r="G8911" s="8" t="s">
        <v>116</v>
      </c>
      <c r="H8911" s="8" t="s">
        <v>210</v>
      </c>
    </row>
    <row r="8912" spans="1:8" ht="15.75" customHeight="1" x14ac:dyDescent="0.3">
      <c r="A8912" s="7">
        <v>8911</v>
      </c>
      <c r="B8912" s="7">
        <v>1755</v>
      </c>
      <c r="C8912" s="7" t="s">
        <v>148</v>
      </c>
      <c r="D8912" s="7">
        <v>6</v>
      </c>
      <c r="E8912" s="7" t="s">
        <v>15647</v>
      </c>
      <c r="F8912" s="7"/>
      <c r="G8912" s="7" t="s">
        <v>152</v>
      </c>
      <c r="H8912" s="7" t="s">
        <v>218</v>
      </c>
    </row>
    <row r="8913" spans="1:8" ht="15.75" customHeight="1" x14ac:dyDescent="0.3">
      <c r="A8913" s="8">
        <v>8912</v>
      </c>
      <c r="B8913" s="8">
        <v>1755</v>
      </c>
      <c r="C8913" s="8" t="s">
        <v>156</v>
      </c>
      <c r="D8913" s="8">
        <v>6</v>
      </c>
      <c r="E8913" s="8" t="s">
        <v>24926</v>
      </c>
      <c r="F8913" s="8" t="s">
        <v>161</v>
      </c>
      <c r="G8913" s="8" t="s">
        <v>8104</v>
      </c>
      <c r="H8913" s="8" t="s">
        <v>163</v>
      </c>
    </row>
    <row r="8914" spans="1:8" ht="15.75" customHeight="1" x14ac:dyDescent="0.3">
      <c r="A8914" s="7">
        <v>8913</v>
      </c>
      <c r="B8914" s="7">
        <v>1755</v>
      </c>
      <c r="C8914" s="7" t="s">
        <v>167</v>
      </c>
      <c r="D8914" s="7">
        <v>6</v>
      </c>
      <c r="E8914" s="7" t="s">
        <v>15648</v>
      </c>
      <c r="F8914" s="7" t="s">
        <v>152</v>
      </c>
      <c r="G8914" s="7" t="s">
        <v>172</v>
      </c>
      <c r="H8914" s="7" t="s">
        <v>174</v>
      </c>
    </row>
    <row r="8915" spans="1:8" ht="15.75" customHeight="1" x14ac:dyDescent="0.3">
      <c r="A8915" s="8">
        <v>8914</v>
      </c>
      <c r="B8915" s="8">
        <v>1755</v>
      </c>
      <c r="C8915" s="8" t="s">
        <v>176</v>
      </c>
      <c r="D8915" s="8">
        <v>6</v>
      </c>
      <c r="E8915" s="8" t="s">
        <v>24936</v>
      </c>
      <c r="F8915" s="8" t="s">
        <v>172</v>
      </c>
      <c r="G8915" s="8" t="s">
        <v>388</v>
      </c>
      <c r="H8915" s="8" t="s">
        <v>248</v>
      </c>
    </row>
    <row r="8916" spans="1:8" ht="15.75" customHeight="1" x14ac:dyDescent="0.3">
      <c r="A8916" s="7">
        <v>8915</v>
      </c>
      <c r="B8916" s="7">
        <v>1755</v>
      </c>
      <c r="C8916" s="7" t="s">
        <v>192</v>
      </c>
      <c r="D8916" s="7">
        <v>6</v>
      </c>
      <c r="E8916" s="7" t="s">
        <v>15649</v>
      </c>
      <c r="F8916" s="7" t="s">
        <v>172</v>
      </c>
      <c r="G8916" s="7" t="s">
        <v>192</v>
      </c>
      <c r="H8916" s="7" t="s">
        <v>202</v>
      </c>
    </row>
    <row r="8917" spans="1:8" ht="15.75" customHeight="1" x14ac:dyDescent="0.3">
      <c r="A8917" s="8">
        <v>8916</v>
      </c>
      <c r="B8917" s="8">
        <v>1755</v>
      </c>
      <c r="C8917" s="8" t="s">
        <v>116</v>
      </c>
      <c r="D8917" s="8">
        <v>6</v>
      </c>
      <c r="E8917" s="8" t="s">
        <v>24942</v>
      </c>
      <c r="F8917" s="8" t="s">
        <v>192</v>
      </c>
      <c r="G8917" s="8" t="s">
        <v>116</v>
      </c>
      <c r="H8917" s="8" t="s">
        <v>210</v>
      </c>
    </row>
    <row r="8918" spans="1:8" ht="15.75" customHeight="1" x14ac:dyDescent="0.3">
      <c r="A8918" s="7">
        <v>8917</v>
      </c>
      <c r="B8918" s="7">
        <v>1756</v>
      </c>
      <c r="C8918" s="7" t="s">
        <v>148</v>
      </c>
      <c r="D8918" s="7">
        <v>113</v>
      </c>
      <c r="E8918" s="7" t="s">
        <v>15655</v>
      </c>
      <c r="F8918" s="7"/>
      <c r="G8918" s="7" t="s">
        <v>152</v>
      </c>
      <c r="H8918" s="7" t="s">
        <v>314</v>
      </c>
    </row>
    <row r="8919" spans="1:8" ht="15.75" customHeight="1" x14ac:dyDescent="0.3">
      <c r="A8919" s="8">
        <v>8918</v>
      </c>
      <c r="B8919" s="8">
        <v>1756</v>
      </c>
      <c r="C8919" s="8" t="s">
        <v>156</v>
      </c>
      <c r="D8919" s="8">
        <v>113</v>
      </c>
      <c r="E8919" s="8" t="s">
        <v>24952</v>
      </c>
      <c r="F8919" s="8" t="s">
        <v>161</v>
      </c>
      <c r="G8919" s="8" t="s">
        <v>5135</v>
      </c>
      <c r="H8919" s="8" t="s">
        <v>163</v>
      </c>
    </row>
    <row r="8920" spans="1:8" ht="15.75" customHeight="1" x14ac:dyDescent="0.3">
      <c r="A8920" s="7">
        <v>8919</v>
      </c>
      <c r="B8920" s="7">
        <v>1756</v>
      </c>
      <c r="C8920" s="7" t="s">
        <v>167</v>
      </c>
      <c r="D8920" s="7">
        <v>113</v>
      </c>
      <c r="E8920" s="7" t="s">
        <v>15656</v>
      </c>
      <c r="F8920" s="7" t="s">
        <v>152</v>
      </c>
      <c r="G8920" s="7" t="s">
        <v>172</v>
      </c>
      <c r="H8920" s="7" t="s">
        <v>174</v>
      </c>
    </row>
    <row r="8921" spans="1:8" ht="15.75" customHeight="1" x14ac:dyDescent="0.3">
      <c r="A8921" s="8">
        <v>8920</v>
      </c>
      <c r="B8921" s="8">
        <v>1756</v>
      </c>
      <c r="C8921" s="8" t="s">
        <v>176</v>
      </c>
      <c r="D8921" s="8">
        <v>113</v>
      </c>
      <c r="E8921" s="8" t="s">
        <v>24960</v>
      </c>
      <c r="F8921" s="8" t="s">
        <v>172</v>
      </c>
      <c r="G8921" s="8" t="s">
        <v>388</v>
      </c>
      <c r="H8921" s="8" t="s">
        <v>288</v>
      </c>
    </row>
    <row r="8922" spans="1:8" ht="15.75" customHeight="1" x14ac:dyDescent="0.3">
      <c r="A8922" s="7">
        <v>8921</v>
      </c>
      <c r="B8922" s="7">
        <v>1756</v>
      </c>
      <c r="C8922" s="7" t="s">
        <v>192</v>
      </c>
      <c r="D8922" s="7">
        <v>113</v>
      </c>
      <c r="E8922" s="7" t="s">
        <v>15657</v>
      </c>
      <c r="F8922" s="7" t="s">
        <v>172</v>
      </c>
      <c r="G8922" s="7" t="s">
        <v>192</v>
      </c>
      <c r="H8922" s="7" t="s">
        <v>202</v>
      </c>
    </row>
    <row r="8923" spans="1:8" ht="15.75" customHeight="1" x14ac:dyDescent="0.3">
      <c r="A8923" s="8">
        <v>8922</v>
      </c>
      <c r="B8923" s="8">
        <v>1756</v>
      </c>
      <c r="C8923" s="8" t="s">
        <v>116</v>
      </c>
      <c r="D8923" s="8">
        <v>113</v>
      </c>
      <c r="E8923" s="8" t="s">
        <v>24968</v>
      </c>
      <c r="F8923" s="8" t="s">
        <v>192</v>
      </c>
      <c r="G8923" s="8" t="s">
        <v>116</v>
      </c>
      <c r="H8923" s="8" t="s">
        <v>210</v>
      </c>
    </row>
    <row r="8924" spans="1:8" ht="15.75" customHeight="1" x14ac:dyDescent="0.3">
      <c r="A8924" s="7">
        <v>8923</v>
      </c>
      <c r="B8924" s="7">
        <v>1757</v>
      </c>
      <c r="C8924" s="7" t="s">
        <v>148</v>
      </c>
      <c r="D8924" s="7">
        <v>95</v>
      </c>
      <c r="E8924" s="7" t="s">
        <v>15662</v>
      </c>
      <c r="F8924" s="7"/>
      <c r="G8924" s="7" t="s">
        <v>152</v>
      </c>
      <c r="H8924" s="7" t="s">
        <v>218</v>
      </c>
    </row>
    <row r="8925" spans="1:8" ht="15.75" customHeight="1" x14ac:dyDescent="0.3">
      <c r="A8925" s="8">
        <v>8924</v>
      </c>
      <c r="B8925" s="8">
        <v>1757</v>
      </c>
      <c r="C8925" s="8" t="s">
        <v>156</v>
      </c>
      <c r="D8925" s="8">
        <v>95</v>
      </c>
      <c r="E8925" s="8" t="s">
        <v>24976</v>
      </c>
      <c r="F8925" s="8" t="s">
        <v>161</v>
      </c>
      <c r="G8925" s="8" t="s">
        <v>5967</v>
      </c>
      <c r="H8925" s="8" t="s">
        <v>163</v>
      </c>
    </row>
    <row r="8926" spans="1:8" ht="15.75" customHeight="1" x14ac:dyDescent="0.3">
      <c r="A8926" s="7">
        <v>8925</v>
      </c>
      <c r="B8926" s="7">
        <v>1757</v>
      </c>
      <c r="C8926" s="7" t="s">
        <v>167</v>
      </c>
      <c r="D8926" s="7">
        <v>95</v>
      </c>
      <c r="E8926" s="7" t="s">
        <v>15663</v>
      </c>
      <c r="F8926" s="7" t="s">
        <v>152</v>
      </c>
      <c r="G8926" s="7" t="s">
        <v>172</v>
      </c>
      <c r="H8926" s="7" t="s">
        <v>174</v>
      </c>
    </row>
    <row r="8927" spans="1:8" ht="15.75" customHeight="1" x14ac:dyDescent="0.3">
      <c r="A8927" s="8">
        <v>8926</v>
      </c>
      <c r="B8927" s="8">
        <v>1757</v>
      </c>
      <c r="C8927" s="8" t="s">
        <v>176</v>
      </c>
      <c r="D8927" s="8">
        <v>95</v>
      </c>
      <c r="E8927" s="8" t="s">
        <v>24984</v>
      </c>
      <c r="F8927" s="8" t="s">
        <v>172</v>
      </c>
      <c r="G8927" s="8" t="s">
        <v>388</v>
      </c>
      <c r="H8927" s="8" t="s">
        <v>184</v>
      </c>
    </row>
    <row r="8928" spans="1:8" ht="15.75" customHeight="1" x14ac:dyDescent="0.3">
      <c r="A8928" s="7">
        <v>8927</v>
      </c>
      <c r="B8928" s="7">
        <v>1757</v>
      </c>
      <c r="C8928" s="7" t="s">
        <v>192</v>
      </c>
      <c r="D8928" s="7">
        <v>95</v>
      </c>
      <c r="E8928" s="7" t="s">
        <v>15664</v>
      </c>
      <c r="F8928" s="7" t="s">
        <v>172</v>
      </c>
      <c r="G8928" s="7" t="s">
        <v>192</v>
      </c>
      <c r="H8928" s="7" t="s">
        <v>202</v>
      </c>
    </row>
    <row r="8929" spans="1:8" ht="15.75" customHeight="1" x14ac:dyDescent="0.3">
      <c r="A8929" s="8">
        <v>8928</v>
      </c>
      <c r="B8929" s="8">
        <v>1757</v>
      </c>
      <c r="C8929" s="8" t="s">
        <v>116</v>
      </c>
      <c r="D8929" s="8">
        <v>95</v>
      </c>
      <c r="E8929" s="8" t="s">
        <v>24987</v>
      </c>
      <c r="F8929" s="8" t="s">
        <v>192</v>
      </c>
      <c r="G8929" s="8" t="s">
        <v>116</v>
      </c>
      <c r="H8929" s="8" t="s">
        <v>210</v>
      </c>
    </row>
    <row r="8930" spans="1:8" ht="15.75" customHeight="1" x14ac:dyDescent="0.3">
      <c r="A8930" s="7">
        <v>8929</v>
      </c>
      <c r="B8930" s="7">
        <v>1758</v>
      </c>
      <c r="C8930" s="7" t="s">
        <v>148</v>
      </c>
      <c r="D8930" s="7">
        <v>100</v>
      </c>
      <c r="E8930" s="7" t="s">
        <v>15669</v>
      </c>
      <c r="F8930" s="7"/>
      <c r="G8930" s="7" t="s">
        <v>152</v>
      </c>
      <c r="H8930" s="7" t="s">
        <v>153</v>
      </c>
    </row>
    <row r="8931" spans="1:8" ht="15.75" customHeight="1" x14ac:dyDescent="0.3">
      <c r="A8931" s="8">
        <v>8930</v>
      </c>
      <c r="B8931" s="8">
        <v>1758</v>
      </c>
      <c r="C8931" s="8" t="s">
        <v>156</v>
      </c>
      <c r="D8931" s="8">
        <v>100</v>
      </c>
      <c r="E8931" s="8" t="s">
        <v>24995</v>
      </c>
      <c r="F8931" s="8" t="s">
        <v>161</v>
      </c>
      <c r="G8931" s="8" t="s">
        <v>2300</v>
      </c>
      <c r="H8931" s="8" t="s">
        <v>163</v>
      </c>
    </row>
    <row r="8932" spans="1:8" ht="15.75" customHeight="1" x14ac:dyDescent="0.3">
      <c r="A8932" s="7">
        <v>8931</v>
      </c>
      <c r="B8932" s="7">
        <v>1758</v>
      </c>
      <c r="C8932" s="7" t="s">
        <v>167</v>
      </c>
      <c r="D8932" s="7">
        <v>100</v>
      </c>
      <c r="E8932" s="7" t="s">
        <v>15670</v>
      </c>
      <c r="F8932" s="7" t="s">
        <v>152</v>
      </c>
      <c r="G8932" s="7" t="s">
        <v>172</v>
      </c>
      <c r="H8932" s="7" t="s">
        <v>174</v>
      </c>
    </row>
    <row r="8933" spans="1:8" ht="15.75" customHeight="1" x14ac:dyDescent="0.3">
      <c r="A8933" s="8">
        <v>8932</v>
      </c>
      <c r="B8933" s="8">
        <v>1758</v>
      </c>
      <c r="C8933" s="8" t="s">
        <v>176</v>
      </c>
      <c r="D8933" s="8">
        <v>100</v>
      </c>
      <c r="E8933" s="8" t="s">
        <v>25002</v>
      </c>
      <c r="F8933" s="8" t="s">
        <v>172</v>
      </c>
      <c r="G8933" s="8" t="s">
        <v>172</v>
      </c>
      <c r="H8933" s="8" t="s">
        <v>248</v>
      </c>
    </row>
    <row r="8934" spans="1:8" ht="15.75" customHeight="1" x14ac:dyDescent="0.3">
      <c r="A8934" s="7">
        <v>8933</v>
      </c>
      <c r="B8934" s="7">
        <v>1758</v>
      </c>
      <c r="C8934" s="7" t="s">
        <v>192</v>
      </c>
      <c r="D8934" s="7">
        <v>100</v>
      </c>
      <c r="E8934" s="7" t="s">
        <v>15671</v>
      </c>
      <c r="F8934" s="7" t="s">
        <v>172</v>
      </c>
      <c r="G8934" s="7" t="s">
        <v>192</v>
      </c>
      <c r="H8934" s="7" t="s">
        <v>202</v>
      </c>
    </row>
    <row r="8935" spans="1:8" ht="15.75" customHeight="1" x14ac:dyDescent="0.3">
      <c r="A8935" s="8">
        <v>8934</v>
      </c>
      <c r="B8935" s="8">
        <v>1758</v>
      </c>
      <c r="C8935" s="8" t="s">
        <v>116</v>
      </c>
      <c r="D8935" s="8">
        <v>100</v>
      </c>
      <c r="E8935" s="8" t="s">
        <v>25009</v>
      </c>
      <c r="F8935" s="8" t="s">
        <v>192</v>
      </c>
      <c r="G8935" s="8" t="s">
        <v>116</v>
      </c>
      <c r="H8935" s="8" t="s">
        <v>210</v>
      </c>
    </row>
    <row r="8936" spans="1:8" ht="15.75" customHeight="1" x14ac:dyDescent="0.3">
      <c r="A8936" s="7">
        <v>8935</v>
      </c>
      <c r="B8936" s="7">
        <v>1759</v>
      </c>
      <c r="C8936" s="7" t="s">
        <v>148</v>
      </c>
      <c r="D8936" s="7">
        <v>71</v>
      </c>
      <c r="E8936" s="7" t="s">
        <v>15676</v>
      </c>
      <c r="F8936" s="7"/>
      <c r="G8936" s="7" t="s">
        <v>152</v>
      </c>
      <c r="H8936" s="7" t="s">
        <v>153</v>
      </c>
    </row>
    <row r="8937" spans="1:8" ht="15.75" customHeight="1" x14ac:dyDescent="0.3">
      <c r="A8937" s="8">
        <v>8936</v>
      </c>
      <c r="B8937" s="8">
        <v>1759</v>
      </c>
      <c r="C8937" s="8" t="s">
        <v>156</v>
      </c>
      <c r="D8937" s="8">
        <v>71</v>
      </c>
      <c r="E8937" s="8" t="s">
        <v>25018</v>
      </c>
      <c r="F8937" s="8" t="s">
        <v>161</v>
      </c>
      <c r="G8937" s="8" t="s">
        <v>703</v>
      </c>
      <c r="H8937" s="8" t="s">
        <v>163</v>
      </c>
    </row>
    <row r="8938" spans="1:8" ht="15.75" customHeight="1" x14ac:dyDescent="0.3">
      <c r="A8938" s="7">
        <v>8937</v>
      </c>
      <c r="B8938" s="7">
        <v>1759</v>
      </c>
      <c r="C8938" s="7" t="s">
        <v>167</v>
      </c>
      <c r="D8938" s="7">
        <v>71</v>
      </c>
      <c r="E8938" s="7" t="s">
        <v>15677</v>
      </c>
      <c r="F8938" s="7" t="s">
        <v>152</v>
      </c>
      <c r="G8938" s="7" t="s">
        <v>172</v>
      </c>
      <c r="H8938" s="7" t="s">
        <v>174</v>
      </c>
    </row>
    <row r="8939" spans="1:8" ht="15.75" customHeight="1" x14ac:dyDescent="0.3">
      <c r="A8939" s="8">
        <v>8938</v>
      </c>
      <c r="B8939" s="8">
        <v>1759</v>
      </c>
      <c r="C8939" s="8" t="s">
        <v>176</v>
      </c>
      <c r="D8939" s="8">
        <v>71</v>
      </c>
      <c r="E8939" s="8" t="s">
        <v>25026</v>
      </c>
      <c r="F8939" s="8" t="s">
        <v>172</v>
      </c>
      <c r="G8939" s="8" t="s">
        <v>172</v>
      </c>
      <c r="H8939" s="8" t="s">
        <v>184</v>
      </c>
    </row>
    <row r="8940" spans="1:8" ht="15.75" customHeight="1" x14ac:dyDescent="0.3">
      <c r="A8940" s="7">
        <v>8939</v>
      </c>
      <c r="B8940" s="7">
        <v>1759</v>
      </c>
      <c r="C8940" s="7" t="s">
        <v>192</v>
      </c>
      <c r="D8940" s="7">
        <v>71</v>
      </c>
      <c r="E8940" s="7" t="s">
        <v>15678</v>
      </c>
      <c r="F8940" s="7" t="s">
        <v>172</v>
      </c>
      <c r="G8940" s="7" t="s">
        <v>192</v>
      </c>
      <c r="H8940" s="7" t="s">
        <v>202</v>
      </c>
    </row>
    <row r="8941" spans="1:8" ht="15.75" customHeight="1" x14ac:dyDescent="0.3">
      <c r="A8941" s="8">
        <v>8940</v>
      </c>
      <c r="B8941" s="8">
        <v>1759</v>
      </c>
      <c r="C8941" s="8" t="s">
        <v>116</v>
      </c>
      <c r="D8941" s="8">
        <v>71</v>
      </c>
      <c r="E8941" s="8" t="s">
        <v>25033</v>
      </c>
      <c r="F8941" s="8" t="s">
        <v>192</v>
      </c>
      <c r="G8941" s="8" t="s">
        <v>116</v>
      </c>
      <c r="H8941" s="8" t="s">
        <v>210</v>
      </c>
    </row>
    <row r="8942" spans="1:8" ht="15.75" customHeight="1" x14ac:dyDescent="0.3">
      <c r="A8942" s="7">
        <v>8941</v>
      </c>
      <c r="B8942" s="7">
        <v>1760</v>
      </c>
      <c r="C8942" s="7" t="s">
        <v>148</v>
      </c>
      <c r="D8942" s="7">
        <v>34</v>
      </c>
      <c r="E8942" s="7" t="s">
        <v>15684</v>
      </c>
      <c r="F8942" s="7"/>
      <c r="G8942" s="7" t="s">
        <v>152</v>
      </c>
      <c r="H8942" s="7" t="s">
        <v>492</v>
      </c>
    </row>
    <row r="8943" spans="1:8" ht="15.75" customHeight="1" x14ac:dyDescent="0.3">
      <c r="A8943" s="8">
        <v>8942</v>
      </c>
      <c r="B8943" s="8">
        <v>1760</v>
      </c>
      <c r="C8943" s="8" t="s">
        <v>156</v>
      </c>
      <c r="D8943" s="8">
        <v>34</v>
      </c>
      <c r="E8943" s="8" t="s">
        <v>25036</v>
      </c>
      <c r="F8943" s="8" t="s">
        <v>161</v>
      </c>
      <c r="G8943" s="8" t="s">
        <v>1511</v>
      </c>
      <c r="H8943" s="8" t="s">
        <v>163</v>
      </c>
    </row>
    <row r="8944" spans="1:8" ht="15.75" customHeight="1" x14ac:dyDescent="0.3">
      <c r="A8944" s="7">
        <v>8943</v>
      </c>
      <c r="B8944" s="7">
        <v>1760</v>
      </c>
      <c r="C8944" s="7" t="s">
        <v>167</v>
      </c>
      <c r="D8944" s="7">
        <v>34</v>
      </c>
      <c r="E8944" s="7" t="s">
        <v>15685</v>
      </c>
      <c r="F8944" s="7" t="s">
        <v>152</v>
      </c>
      <c r="G8944" s="7" t="s">
        <v>172</v>
      </c>
      <c r="H8944" s="7" t="s">
        <v>174</v>
      </c>
    </row>
    <row r="8945" spans="1:8" ht="15.75" customHeight="1" x14ac:dyDescent="0.3">
      <c r="A8945" s="8">
        <v>8944</v>
      </c>
      <c r="B8945" s="8">
        <v>1760</v>
      </c>
      <c r="C8945" s="8" t="s">
        <v>176</v>
      </c>
      <c r="D8945" s="8">
        <v>34</v>
      </c>
      <c r="E8945" s="8" t="s">
        <v>25042</v>
      </c>
      <c r="F8945" s="8" t="s">
        <v>172</v>
      </c>
      <c r="G8945" s="8" t="s">
        <v>388</v>
      </c>
      <c r="H8945" s="8" t="s">
        <v>248</v>
      </c>
    </row>
    <row r="8946" spans="1:8" ht="15.75" customHeight="1" x14ac:dyDescent="0.3">
      <c r="A8946" s="7">
        <v>8945</v>
      </c>
      <c r="B8946" s="7">
        <v>1760</v>
      </c>
      <c r="C8946" s="7" t="s">
        <v>192</v>
      </c>
      <c r="D8946" s="7">
        <v>34</v>
      </c>
      <c r="E8946" s="7" t="s">
        <v>15686</v>
      </c>
      <c r="F8946" s="7" t="s">
        <v>172</v>
      </c>
      <c r="G8946" s="7" t="s">
        <v>192</v>
      </c>
      <c r="H8946" s="7" t="s">
        <v>202</v>
      </c>
    </row>
    <row r="8947" spans="1:8" ht="15.75" customHeight="1" x14ac:dyDescent="0.3">
      <c r="A8947" s="8">
        <v>8946</v>
      </c>
      <c r="B8947" s="8">
        <v>1760</v>
      </c>
      <c r="C8947" s="8" t="s">
        <v>116</v>
      </c>
      <c r="D8947" s="8">
        <v>34</v>
      </c>
      <c r="E8947" s="8" t="s">
        <v>25045</v>
      </c>
      <c r="F8947" s="8" t="s">
        <v>192</v>
      </c>
      <c r="G8947" s="8" t="s">
        <v>116</v>
      </c>
      <c r="H8947" s="8" t="s">
        <v>210</v>
      </c>
    </row>
    <row r="8948" spans="1:8" ht="15.75" customHeight="1" x14ac:dyDescent="0.3">
      <c r="A8948" s="7">
        <v>8947</v>
      </c>
      <c r="B8948" s="7">
        <v>1761</v>
      </c>
      <c r="C8948" s="7" t="s">
        <v>148</v>
      </c>
      <c r="D8948" s="7">
        <v>52</v>
      </c>
      <c r="E8948" s="7" t="s">
        <v>15691</v>
      </c>
      <c r="F8948" s="7"/>
      <c r="G8948" s="7" t="s">
        <v>152</v>
      </c>
      <c r="H8948" s="7" t="s">
        <v>218</v>
      </c>
    </row>
    <row r="8949" spans="1:8" ht="15.75" customHeight="1" x14ac:dyDescent="0.3">
      <c r="A8949" s="8">
        <v>8948</v>
      </c>
      <c r="B8949" s="8">
        <v>1761</v>
      </c>
      <c r="C8949" s="8" t="s">
        <v>156</v>
      </c>
      <c r="D8949" s="8">
        <v>52</v>
      </c>
      <c r="E8949" s="8" t="s">
        <v>25050</v>
      </c>
      <c r="F8949" s="8" t="s">
        <v>161</v>
      </c>
      <c r="G8949" s="8" t="s">
        <v>369</v>
      </c>
      <c r="H8949" s="8" t="s">
        <v>163</v>
      </c>
    </row>
    <row r="8950" spans="1:8" ht="15.75" customHeight="1" x14ac:dyDescent="0.3">
      <c r="A8950" s="7">
        <v>8949</v>
      </c>
      <c r="B8950" s="7">
        <v>1761</v>
      </c>
      <c r="C8950" s="7" t="s">
        <v>167</v>
      </c>
      <c r="D8950" s="7">
        <v>52</v>
      </c>
      <c r="E8950" s="7" t="s">
        <v>15693</v>
      </c>
      <c r="F8950" s="7" t="s">
        <v>152</v>
      </c>
      <c r="G8950" s="7" t="s">
        <v>172</v>
      </c>
      <c r="H8950" s="7" t="s">
        <v>174</v>
      </c>
    </row>
    <row r="8951" spans="1:8" ht="15.75" customHeight="1" x14ac:dyDescent="0.3">
      <c r="A8951" s="8">
        <v>8950</v>
      </c>
      <c r="B8951" s="8">
        <v>1761</v>
      </c>
      <c r="C8951" s="8" t="s">
        <v>192</v>
      </c>
      <c r="D8951" s="8">
        <v>52</v>
      </c>
      <c r="E8951" s="8" t="s">
        <v>15694</v>
      </c>
      <c r="F8951" s="8" t="s">
        <v>172</v>
      </c>
      <c r="G8951" s="8" t="s">
        <v>192</v>
      </c>
      <c r="H8951" s="8" t="s">
        <v>202</v>
      </c>
    </row>
    <row r="8952" spans="1:8" ht="15.75" customHeight="1" x14ac:dyDescent="0.3">
      <c r="A8952" s="7">
        <v>8951</v>
      </c>
      <c r="B8952" s="7">
        <v>1761</v>
      </c>
      <c r="C8952" s="7" t="s">
        <v>116</v>
      </c>
      <c r="D8952" s="7">
        <v>52</v>
      </c>
      <c r="E8952" s="7" t="s">
        <v>25054</v>
      </c>
      <c r="F8952" s="7" t="s">
        <v>192</v>
      </c>
      <c r="G8952" s="7" t="s">
        <v>116</v>
      </c>
      <c r="H8952" s="7" t="s">
        <v>210</v>
      </c>
    </row>
    <row r="8953" spans="1:8" ht="15.75" customHeight="1" x14ac:dyDescent="0.3">
      <c r="A8953" s="8">
        <v>8952</v>
      </c>
      <c r="B8953" s="8">
        <v>1762</v>
      </c>
      <c r="C8953" s="8" t="s">
        <v>148</v>
      </c>
      <c r="D8953" s="8">
        <v>45</v>
      </c>
      <c r="E8953" s="8" t="s">
        <v>15700</v>
      </c>
      <c r="F8953" s="8"/>
      <c r="G8953" s="8" t="s">
        <v>152</v>
      </c>
      <c r="H8953" s="8" t="s">
        <v>153</v>
      </c>
    </row>
    <row r="8954" spans="1:8" ht="15.75" customHeight="1" x14ac:dyDescent="0.3">
      <c r="A8954" s="7">
        <v>8953</v>
      </c>
      <c r="B8954" s="7">
        <v>1762</v>
      </c>
      <c r="C8954" s="7" t="s">
        <v>156</v>
      </c>
      <c r="D8954" s="7">
        <v>45</v>
      </c>
      <c r="E8954" s="7" t="s">
        <v>25060</v>
      </c>
      <c r="F8954" s="7" t="s">
        <v>161</v>
      </c>
      <c r="G8954" s="7" t="s">
        <v>1242</v>
      </c>
      <c r="H8954" s="7" t="s">
        <v>163</v>
      </c>
    </row>
    <row r="8955" spans="1:8" ht="15.75" customHeight="1" x14ac:dyDescent="0.3">
      <c r="A8955" s="8">
        <v>8954</v>
      </c>
      <c r="B8955" s="8">
        <v>1762</v>
      </c>
      <c r="C8955" s="8" t="s">
        <v>167</v>
      </c>
      <c r="D8955" s="8">
        <v>45</v>
      </c>
      <c r="E8955" s="8" t="s">
        <v>15701</v>
      </c>
      <c r="F8955" s="8" t="s">
        <v>152</v>
      </c>
      <c r="G8955" s="8" t="s">
        <v>172</v>
      </c>
      <c r="H8955" s="8" t="s">
        <v>174</v>
      </c>
    </row>
    <row r="8956" spans="1:8" ht="15.75" customHeight="1" x14ac:dyDescent="0.3">
      <c r="A8956" s="7">
        <v>8955</v>
      </c>
      <c r="B8956" s="7">
        <v>1762</v>
      </c>
      <c r="C8956" s="7" t="s">
        <v>192</v>
      </c>
      <c r="D8956" s="7">
        <v>45</v>
      </c>
      <c r="E8956" s="7" t="s">
        <v>15702</v>
      </c>
      <c r="F8956" s="7" t="s">
        <v>172</v>
      </c>
      <c r="G8956" s="7" t="s">
        <v>192</v>
      </c>
      <c r="H8956" s="7" t="s">
        <v>202</v>
      </c>
    </row>
    <row r="8957" spans="1:8" ht="15.75" customHeight="1" x14ac:dyDescent="0.3">
      <c r="A8957" s="8">
        <v>8956</v>
      </c>
      <c r="B8957" s="8">
        <v>1763</v>
      </c>
      <c r="C8957" s="8" t="s">
        <v>148</v>
      </c>
      <c r="D8957" s="8">
        <v>47</v>
      </c>
      <c r="E8957" s="8" t="s">
        <v>15709</v>
      </c>
      <c r="F8957" s="8"/>
      <c r="G8957" s="8" t="s">
        <v>152</v>
      </c>
      <c r="H8957" s="8" t="s">
        <v>492</v>
      </c>
    </row>
    <row r="8958" spans="1:8" ht="15.75" customHeight="1" x14ac:dyDescent="0.3">
      <c r="A8958" s="7">
        <v>8957</v>
      </c>
      <c r="B8958" s="7">
        <v>1763</v>
      </c>
      <c r="C8958" s="7" t="s">
        <v>156</v>
      </c>
      <c r="D8958" s="7">
        <v>47</v>
      </c>
      <c r="E8958" s="7" t="s">
        <v>25075</v>
      </c>
      <c r="F8958" s="7" t="s">
        <v>161</v>
      </c>
      <c r="G8958" s="7" t="s">
        <v>2236</v>
      </c>
      <c r="H8958" s="7" t="s">
        <v>163</v>
      </c>
    </row>
    <row r="8959" spans="1:8" ht="15.75" customHeight="1" x14ac:dyDescent="0.3">
      <c r="A8959" s="8">
        <v>8958</v>
      </c>
      <c r="B8959" s="8">
        <v>1763</v>
      </c>
      <c r="C8959" s="8" t="s">
        <v>167</v>
      </c>
      <c r="D8959" s="8">
        <v>47</v>
      </c>
      <c r="E8959" s="8" t="s">
        <v>15710</v>
      </c>
      <c r="F8959" s="8" t="s">
        <v>152</v>
      </c>
      <c r="G8959" s="8" t="s">
        <v>172</v>
      </c>
      <c r="H8959" s="8" t="s">
        <v>174</v>
      </c>
    </row>
    <row r="8960" spans="1:8" ht="15.75" customHeight="1" x14ac:dyDescent="0.3">
      <c r="A8960" s="7">
        <v>8959</v>
      </c>
      <c r="B8960" s="7">
        <v>1763</v>
      </c>
      <c r="C8960" s="7" t="s">
        <v>176</v>
      </c>
      <c r="D8960" s="7">
        <v>47</v>
      </c>
      <c r="E8960" s="7" t="s">
        <v>25085</v>
      </c>
      <c r="F8960" s="7" t="s">
        <v>172</v>
      </c>
      <c r="G8960" s="7" t="s">
        <v>388</v>
      </c>
      <c r="H8960" s="7" t="s">
        <v>184</v>
      </c>
    </row>
    <row r="8961" spans="1:8" ht="15.75" customHeight="1" x14ac:dyDescent="0.3">
      <c r="A8961" s="8">
        <v>8960</v>
      </c>
      <c r="B8961" s="8">
        <v>1763</v>
      </c>
      <c r="C8961" s="8" t="s">
        <v>192</v>
      </c>
      <c r="D8961" s="8">
        <v>47</v>
      </c>
      <c r="E8961" s="8" t="s">
        <v>15711</v>
      </c>
      <c r="F8961" s="8" t="s">
        <v>172</v>
      </c>
      <c r="G8961" s="8" t="s">
        <v>192</v>
      </c>
      <c r="H8961" s="8" t="s">
        <v>202</v>
      </c>
    </row>
    <row r="8962" spans="1:8" ht="15.75" customHeight="1" x14ac:dyDescent="0.3">
      <c r="A8962" s="7">
        <v>8961</v>
      </c>
      <c r="B8962" s="7">
        <v>1763</v>
      </c>
      <c r="C8962" s="7" t="s">
        <v>116</v>
      </c>
      <c r="D8962" s="7">
        <v>47</v>
      </c>
      <c r="E8962" s="7" t="s">
        <v>25093</v>
      </c>
      <c r="F8962" s="7" t="s">
        <v>192</v>
      </c>
      <c r="G8962" s="7" t="s">
        <v>116</v>
      </c>
      <c r="H8962" s="7" t="s">
        <v>210</v>
      </c>
    </row>
    <row r="8963" spans="1:8" ht="15.75" customHeight="1" x14ac:dyDescent="0.3">
      <c r="A8963" s="8">
        <v>8962</v>
      </c>
      <c r="B8963" s="8">
        <v>1764</v>
      </c>
      <c r="C8963" s="8" t="s">
        <v>148</v>
      </c>
      <c r="D8963" s="8">
        <v>17</v>
      </c>
      <c r="E8963" s="8" t="s">
        <v>15716</v>
      </c>
      <c r="F8963" s="8"/>
      <c r="G8963" s="8" t="s">
        <v>152</v>
      </c>
      <c r="H8963" s="8" t="s">
        <v>492</v>
      </c>
    </row>
    <row r="8964" spans="1:8" ht="15.75" customHeight="1" x14ac:dyDescent="0.3">
      <c r="A8964" s="7">
        <v>8963</v>
      </c>
      <c r="B8964" s="7">
        <v>1764</v>
      </c>
      <c r="C8964" s="7" t="s">
        <v>156</v>
      </c>
      <c r="D8964" s="7">
        <v>17</v>
      </c>
      <c r="E8964" s="7" t="s">
        <v>25098</v>
      </c>
      <c r="F8964" s="7" t="s">
        <v>161</v>
      </c>
      <c r="G8964" s="7" t="s">
        <v>4015</v>
      </c>
      <c r="H8964" s="7" t="s">
        <v>163</v>
      </c>
    </row>
    <row r="8965" spans="1:8" ht="15.75" customHeight="1" x14ac:dyDescent="0.3">
      <c r="A8965" s="8">
        <v>8964</v>
      </c>
      <c r="B8965" s="8">
        <v>1764</v>
      </c>
      <c r="C8965" s="8" t="s">
        <v>167</v>
      </c>
      <c r="D8965" s="8">
        <v>17</v>
      </c>
      <c r="E8965" s="8" t="s">
        <v>15718</v>
      </c>
      <c r="F8965" s="8" t="s">
        <v>152</v>
      </c>
      <c r="G8965" s="8" t="s">
        <v>172</v>
      </c>
      <c r="H8965" s="8" t="s">
        <v>174</v>
      </c>
    </row>
    <row r="8966" spans="1:8" ht="15.75" customHeight="1" x14ac:dyDescent="0.3">
      <c r="A8966" s="7">
        <v>8965</v>
      </c>
      <c r="B8966" s="7">
        <v>1764</v>
      </c>
      <c r="C8966" s="7" t="s">
        <v>176</v>
      </c>
      <c r="D8966" s="7">
        <v>17</v>
      </c>
      <c r="E8966" s="7" t="s">
        <v>25104</v>
      </c>
      <c r="F8966" s="7" t="s">
        <v>172</v>
      </c>
      <c r="G8966" s="7" t="s">
        <v>388</v>
      </c>
      <c r="H8966" s="7" t="s">
        <v>812</v>
      </c>
    </row>
    <row r="8967" spans="1:8" ht="15.75" customHeight="1" x14ac:dyDescent="0.3">
      <c r="A8967" s="8">
        <v>8966</v>
      </c>
      <c r="B8967" s="8">
        <v>1764</v>
      </c>
      <c r="C8967" s="8" t="s">
        <v>192</v>
      </c>
      <c r="D8967" s="8">
        <v>17</v>
      </c>
      <c r="E8967" s="8" t="s">
        <v>15719</v>
      </c>
      <c r="F8967" s="8" t="s">
        <v>172</v>
      </c>
      <c r="G8967" s="8" t="s">
        <v>192</v>
      </c>
      <c r="H8967" s="8" t="s">
        <v>202</v>
      </c>
    </row>
    <row r="8968" spans="1:8" ht="15.75" customHeight="1" x14ac:dyDescent="0.3">
      <c r="A8968" s="7">
        <v>8967</v>
      </c>
      <c r="B8968" s="7">
        <v>1764</v>
      </c>
      <c r="C8968" s="7" t="s">
        <v>116</v>
      </c>
      <c r="D8968" s="7">
        <v>17</v>
      </c>
      <c r="E8968" s="7" t="s">
        <v>25112</v>
      </c>
      <c r="F8968" s="7" t="s">
        <v>192</v>
      </c>
      <c r="G8968" s="7" t="s">
        <v>116</v>
      </c>
      <c r="H8968" s="7" t="s">
        <v>210</v>
      </c>
    </row>
    <row r="8969" spans="1:8" ht="15.75" customHeight="1" x14ac:dyDescent="0.3">
      <c r="A8969" s="8">
        <v>8968</v>
      </c>
      <c r="B8969" s="8">
        <v>1765</v>
      </c>
      <c r="C8969" s="8" t="s">
        <v>148</v>
      </c>
      <c r="D8969" s="8">
        <v>5</v>
      </c>
      <c r="E8969" s="8" t="s">
        <v>15724</v>
      </c>
      <c r="F8969" s="8"/>
      <c r="G8969" s="8" t="s">
        <v>152</v>
      </c>
      <c r="H8969" s="8" t="s">
        <v>492</v>
      </c>
    </row>
    <row r="8970" spans="1:8" ht="15.75" customHeight="1" x14ac:dyDescent="0.3">
      <c r="A8970" s="7">
        <v>8969</v>
      </c>
      <c r="B8970" s="7">
        <v>1765</v>
      </c>
      <c r="C8970" s="7" t="s">
        <v>156</v>
      </c>
      <c r="D8970" s="7">
        <v>5</v>
      </c>
      <c r="E8970" s="7" t="s">
        <v>25117</v>
      </c>
      <c r="F8970" s="7" t="s">
        <v>161</v>
      </c>
      <c r="G8970" s="7" t="s">
        <v>3625</v>
      </c>
      <c r="H8970" s="7" t="s">
        <v>163</v>
      </c>
    </row>
    <row r="8971" spans="1:8" ht="15.75" customHeight="1" x14ac:dyDescent="0.3">
      <c r="A8971" s="8">
        <v>8970</v>
      </c>
      <c r="B8971" s="8">
        <v>1765</v>
      </c>
      <c r="C8971" s="8" t="s">
        <v>167</v>
      </c>
      <c r="D8971" s="8">
        <v>5</v>
      </c>
      <c r="E8971" s="8" t="s">
        <v>15725</v>
      </c>
      <c r="F8971" s="8" t="s">
        <v>152</v>
      </c>
      <c r="G8971" s="8" t="s">
        <v>172</v>
      </c>
      <c r="H8971" s="8" t="s">
        <v>174</v>
      </c>
    </row>
    <row r="8972" spans="1:8" ht="15.75" customHeight="1" x14ac:dyDescent="0.3">
      <c r="A8972" s="7">
        <v>8971</v>
      </c>
      <c r="B8972" s="7">
        <v>1765</v>
      </c>
      <c r="C8972" s="7" t="s">
        <v>192</v>
      </c>
      <c r="D8972" s="7">
        <v>5</v>
      </c>
      <c r="E8972" s="7" t="s">
        <v>15726</v>
      </c>
      <c r="F8972" s="7" t="s">
        <v>172</v>
      </c>
      <c r="G8972" s="7" t="s">
        <v>192</v>
      </c>
      <c r="H8972" s="7" t="s">
        <v>202</v>
      </c>
    </row>
    <row r="8973" spans="1:8" ht="15.75" customHeight="1" x14ac:dyDescent="0.3">
      <c r="A8973" s="8">
        <v>8972</v>
      </c>
      <c r="B8973" s="8">
        <v>1766</v>
      </c>
      <c r="C8973" s="8" t="s">
        <v>148</v>
      </c>
      <c r="D8973" s="8">
        <v>112</v>
      </c>
      <c r="E8973" s="8" t="s">
        <v>15731</v>
      </c>
      <c r="F8973" s="8"/>
      <c r="G8973" s="8" t="s">
        <v>152</v>
      </c>
      <c r="H8973" s="8" t="s">
        <v>153</v>
      </c>
    </row>
    <row r="8974" spans="1:8" ht="15.75" customHeight="1" x14ac:dyDescent="0.3">
      <c r="A8974" s="7">
        <v>8973</v>
      </c>
      <c r="B8974" s="7">
        <v>1766</v>
      </c>
      <c r="C8974" s="7" t="s">
        <v>156</v>
      </c>
      <c r="D8974" s="7">
        <v>112</v>
      </c>
      <c r="E8974" s="7" t="s">
        <v>25131</v>
      </c>
      <c r="F8974" s="7" t="s">
        <v>161</v>
      </c>
      <c r="G8974" s="7" t="s">
        <v>2359</v>
      </c>
      <c r="H8974" s="7" t="s">
        <v>163</v>
      </c>
    </row>
    <row r="8975" spans="1:8" ht="15.75" customHeight="1" x14ac:dyDescent="0.3">
      <c r="A8975" s="8">
        <v>8974</v>
      </c>
      <c r="B8975" s="8">
        <v>1766</v>
      </c>
      <c r="C8975" s="8" t="s">
        <v>167</v>
      </c>
      <c r="D8975" s="8">
        <v>112</v>
      </c>
      <c r="E8975" s="8" t="s">
        <v>15732</v>
      </c>
      <c r="F8975" s="8" t="s">
        <v>152</v>
      </c>
      <c r="G8975" s="8" t="s">
        <v>172</v>
      </c>
      <c r="H8975" s="8" t="s">
        <v>174</v>
      </c>
    </row>
    <row r="8976" spans="1:8" ht="15.75" customHeight="1" x14ac:dyDescent="0.3">
      <c r="A8976" s="7">
        <v>8975</v>
      </c>
      <c r="B8976" s="7">
        <v>1766</v>
      </c>
      <c r="C8976" s="7" t="s">
        <v>176</v>
      </c>
      <c r="D8976" s="7">
        <v>112</v>
      </c>
      <c r="E8976" s="7" t="s">
        <v>25138</v>
      </c>
      <c r="F8976" s="7" t="s">
        <v>172</v>
      </c>
      <c r="G8976" s="7" t="s">
        <v>172</v>
      </c>
      <c r="H8976" s="7" t="s">
        <v>184</v>
      </c>
    </row>
    <row r="8977" spans="1:8" ht="15.75" customHeight="1" x14ac:dyDescent="0.3">
      <c r="A8977" s="8">
        <v>8976</v>
      </c>
      <c r="B8977" s="8">
        <v>1766</v>
      </c>
      <c r="C8977" s="8" t="s">
        <v>192</v>
      </c>
      <c r="D8977" s="8">
        <v>112</v>
      </c>
      <c r="E8977" s="8" t="s">
        <v>15733</v>
      </c>
      <c r="F8977" s="8" t="s">
        <v>172</v>
      </c>
      <c r="G8977" s="8" t="s">
        <v>192</v>
      </c>
      <c r="H8977" s="8" t="s">
        <v>202</v>
      </c>
    </row>
    <row r="8978" spans="1:8" ht="15.75" customHeight="1" x14ac:dyDescent="0.3">
      <c r="A8978" s="7">
        <v>8977</v>
      </c>
      <c r="B8978" s="7">
        <v>1766</v>
      </c>
      <c r="C8978" s="7" t="s">
        <v>116</v>
      </c>
      <c r="D8978" s="7">
        <v>112</v>
      </c>
      <c r="E8978" s="7" t="s">
        <v>25145</v>
      </c>
      <c r="F8978" s="7" t="s">
        <v>192</v>
      </c>
      <c r="G8978" s="7" t="s">
        <v>116</v>
      </c>
      <c r="H8978" s="7" t="s">
        <v>210</v>
      </c>
    </row>
    <row r="8979" spans="1:8" ht="15.75" customHeight="1" x14ac:dyDescent="0.3">
      <c r="A8979" s="8">
        <v>8978</v>
      </c>
      <c r="B8979" s="8">
        <v>1767</v>
      </c>
      <c r="C8979" s="8" t="s">
        <v>148</v>
      </c>
      <c r="D8979" s="8">
        <v>117</v>
      </c>
      <c r="E8979" s="8" t="s">
        <v>15738</v>
      </c>
      <c r="F8979" s="8"/>
      <c r="G8979" s="8" t="s">
        <v>152</v>
      </c>
      <c r="H8979" s="8" t="s">
        <v>492</v>
      </c>
    </row>
    <row r="8980" spans="1:8" ht="15.75" customHeight="1" x14ac:dyDescent="0.3">
      <c r="A8980" s="7">
        <v>8979</v>
      </c>
      <c r="B8980" s="7">
        <v>1767</v>
      </c>
      <c r="C8980" s="7" t="s">
        <v>156</v>
      </c>
      <c r="D8980" s="7">
        <v>117</v>
      </c>
      <c r="E8980" s="7" t="s">
        <v>25152</v>
      </c>
      <c r="F8980" s="7" t="s">
        <v>161</v>
      </c>
      <c r="G8980" s="7" t="s">
        <v>2164</v>
      </c>
      <c r="H8980" s="7" t="s">
        <v>163</v>
      </c>
    </row>
    <row r="8981" spans="1:8" ht="15.75" customHeight="1" x14ac:dyDescent="0.3">
      <c r="A8981" s="8">
        <v>8980</v>
      </c>
      <c r="B8981" s="8">
        <v>1767</v>
      </c>
      <c r="C8981" s="8" t="s">
        <v>167</v>
      </c>
      <c r="D8981" s="8">
        <v>117</v>
      </c>
      <c r="E8981" s="8" t="s">
        <v>15739</v>
      </c>
      <c r="F8981" s="8" t="s">
        <v>152</v>
      </c>
      <c r="G8981" s="8" t="s">
        <v>172</v>
      </c>
      <c r="H8981" s="8" t="s">
        <v>174</v>
      </c>
    </row>
    <row r="8982" spans="1:8" ht="15.75" customHeight="1" x14ac:dyDescent="0.3">
      <c r="A8982" s="7">
        <v>8981</v>
      </c>
      <c r="B8982" s="7">
        <v>1767</v>
      </c>
      <c r="C8982" s="7" t="s">
        <v>176</v>
      </c>
      <c r="D8982" s="7">
        <v>117</v>
      </c>
      <c r="E8982" s="7" t="s">
        <v>25158</v>
      </c>
      <c r="F8982" s="7" t="s">
        <v>172</v>
      </c>
      <c r="G8982" s="7" t="s">
        <v>388</v>
      </c>
      <c r="H8982" s="7" t="s">
        <v>812</v>
      </c>
    </row>
    <row r="8983" spans="1:8" ht="15.75" customHeight="1" x14ac:dyDescent="0.3">
      <c r="A8983" s="8">
        <v>8982</v>
      </c>
      <c r="B8983" s="8">
        <v>1767</v>
      </c>
      <c r="C8983" s="8" t="s">
        <v>192</v>
      </c>
      <c r="D8983" s="8">
        <v>117</v>
      </c>
      <c r="E8983" s="8" t="s">
        <v>15740</v>
      </c>
      <c r="F8983" s="8" t="s">
        <v>172</v>
      </c>
      <c r="G8983" s="8" t="s">
        <v>192</v>
      </c>
      <c r="H8983" s="8" t="s">
        <v>202</v>
      </c>
    </row>
    <row r="8984" spans="1:8" ht="15.75" customHeight="1" x14ac:dyDescent="0.3">
      <c r="A8984" s="7">
        <v>8983</v>
      </c>
      <c r="B8984" s="7">
        <v>1767</v>
      </c>
      <c r="C8984" s="7" t="s">
        <v>116</v>
      </c>
      <c r="D8984" s="7">
        <v>117</v>
      </c>
      <c r="E8984" s="7" t="s">
        <v>25167</v>
      </c>
      <c r="F8984" s="7" t="s">
        <v>192</v>
      </c>
      <c r="G8984" s="7" t="s">
        <v>116</v>
      </c>
      <c r="H8984" s="7" t="s">
        <v>210</v>
      </c>
    </row>
    <row r="8985" spans="1:8" ht="15.75" customHeight="1" x14ac:dyDescent="0.3">
      <c r="A8985" s="8">
        <v>8984</v>
      </c>
      <c r="B8985" s="8">
        <v>1768</v>
      </c>
      <c r="C8985" s="8" t="s">
        <v>148</v>
      </c>
      <c r="D8985" s="8">
        <v>92</v>
      </c>
      <c r="E8985" s="8" t="s">
        <v>15744</v>
      </c>
      <c r="F8985" s="8"/>
      <c r="G8985" s="8" t="s">
        <v>152</v>
      </c>
      <c r="H8985" s="8" t="s">
        <v>218</v>
      </c>
    </row>
    <row r="8986" spans="1:8" ht="15.75" customHeight="1" x14ac:dyDescent="0.3">
      <c r="A8986" s="7">
        <v>8985</v>
      </c>
      <c r="B8986" s="7">
        <v>1768</v>
      </c>
      <c r="C8986" s="7" t="s">
        <v>156</v>
      </c>
      <c r="D8986" s="7">
        <v>92</v>
      </c>
      <c r="E8986" s="7" t="s">
        <v>25176</v>
      </c>
      <c r="F8986" s="7" t="s">
        <v>161</v>
      </c>
      <c r="G8986" s="7" t="s">
        <v>2752</v>
      </c>
      <c r="H8986" s="7" t="s">
        <v>163</v>
      </c>
    </row>
    <row r="8987" spans="1:8" ht="15.75" customHeight="1" x14ac:dyDescent="0.3">
      <c r="A8987" s="8">
        <v>8986</v>
      </c>
      <c r="B8987" s="8">
        <v>1768</v>
      </c>
      <c r="C8987" s="8" t="s">
        <v>167</v>
      </c>
      <c r="D8987" s="8">
        <v>92</v>
      </c>
      <c r="E8987" s="8" t="s">
        <v>15745</v>
      </c>
      <c r="F8987" s="8" t="s">
        <v>152</v>
      </c>
      <c r="G8987" s="8" t="s">
        <v>172</v>
      </c>
      <c r="H8987" s="8" t="s">
        <v>174</v>
      </c>
    </row>
    <row r="8988" spans="1:8" ht="15.75" customHeight="1" x14ac:dyDescent="0.3">
      <c r="A8988" s="7">
        <v>8987</v>
      </c>
      <c r="B8988" s="7">
        <v>1768</v>
      </c>
      <c r="C8988" s="7" t="s">
        <v>192</v>
      </c>
      <c r="D8988" s="7">
        <v>92</v>
      </c>
      <c r="E8988" s="7" t="s">
        <v>15746</v>
      </c>
      <c r="F8988" s="7" t="s">
        <v>172</v>
      </c>
      <c r="G8988" s="7" t="s">
        <v>192</v>
      </c>
      <c r="H8988" s="7" t="s">
        <v>202</v>
      </c>
    </row>
    <row r="8989" spans="1:8" ht="15.75" customHeight="1" x14ac:dyDescent="0.3">
      <c r="A8989" s="8">
        <v>8988</v>
      </c>
      <c r="B8989" s="8">
        <v>1768</v>
      </c>
      <c r="C8989" s="8" t="s">
        <v>116</v>
      </c>
      <c r="D8989" s="8">
        <v>92</v>
      </c>
      <c r="E8989" s="8" t="s">
        <v>25185</v>
      </c>
      <c r="F8989" s="8" t="s">
        <v>192</v>
      </c>
      <c r="G8989" s="8" t="s">
        <v>116</v>
      </c>
      <c r="H8989" s="8" t="s">
        <v>210</v>
      </c>
    </row>
    <row r="8990" spans="1:8" ht="15.75" customHeight="1" x14ac:dyDescent="0.3">
      <c r="A8990" s="7">
        <v>8989</v>
      </c>
      <c r="B8990" s="7">
        <v>1769</v>
      </c>
      <c r="C8990" s="7" t="s">
        <v>148</v>
      </c>
      <c r="D8990" s="7">
        <v>5</v>
      </c>
      <c r="E8990" s="7" t="s">
        <v>15751</v>
      </c>
      <c r="F8990" s="7"/>
      <c r="G8990" s="7" t="s">
        <v>152</v>
      </c>
      <c r="H8990" s="7" t="s">
        <v>492</v>
      </c>
    </row>
    <row r="8991" spans="1:8" ht="15.75" customHeight="1" x14ac:dyDescent="0.3">
      <c r="A8991" s="8">
        <v>8990</v>
      </c>
      <c r="B8991" s="8">
        <v>1769</v>
      </c>
      <c r="C8991" s="8" t="s">
        <v>156</v>
      </c>
      <c r="D8991" s="8">
        <v>5</v>
      </c>
      <c r="E8991" s="8" t="s">
        <v>25192</v>
      </c>
      <c r="F8991" s="8" t="s">
        <v>161</v>
      </c>
      <c r="G8991" s="8" t="s">
        <v>3625</v>
      </c>
      <c r="H8991" s="8" t="s">
        <v>163</v>
      </c>
    </row>
    <row r="8992" spans="1:8" ht="15.75" customHeight="1" x14ac:dyDescent="0.3">
      <c r="A8992" s="7">
        <v>8991</v>
      </c>
      <c r="B8992" s="7">
        <v>1769</v>
      </c>
      <c r="C8992" s="7" t="s">
        <v>167</v>
      </c>
      <c r="D8992" s="7">
        <v>5</v>
      </c>
      <c r="E8992" s="7" t="s">
        <v>15752</v>
      </c>
      <c r="F8992" s="7" t="s">
        <v>152</v>
      </c>
      <c r="G8992" s="7" t="s">
        <v>172</v>
      </c>
      <c r="H8992" s="7" t="s">
        <v>174</v>
      </c>
    </row>
    <row r="8993" spans="1:8" ht="15.75" customHeight="1" x14ac:dyDescent="0.3">
      <c r="A8993" s="8">
        <v>8992</v>
      </c>
      <c r="B8993" s="8">
        <v>1769</v>
      </c>
      <c r="C8993" s="8" t="s">
        <v>176</v>
      </c>
      <c r="D8993" s="8">
        <v>5</v>
      </c>
      <c r="E8993" s="8" t="s">
        <v>25200</v>
      </c>
      <c r="F8993" s="8" t="s">
        <v>172</v>
      </c>
      <c r="G8993" s="8" t="s">
        <v>172</v>
      </c>
      <c r="H8993" s="8" t="s">
        <v>812</v>
      </c>
    </row>
    <row r="8994" spans="1:8" ht="15.75" customHeight="1" x14ac:dyDescent="0.3">
      <c r="A8994" s="7">
        <v>8993</v>
      </c>
      <c r="B8994" s="7">
        <v>1770</v>
      </c>
      <c r="C8994" s="7" t="s">
        <v>148</v>
      </c>
      <c r="D8994" s="7">
        <v>35</v>
      </c>
      <c r="E8994" s="7" t="s">
        <v>15758</v>
      </c>
      <c r="F8994" s="7"/>
      <c r="G8994" s="7" t="s">
        <v>152</v>
      </c>
      <c r="H8994" s="7" t="s">
        <v>153</v>
      </c>
    </row>
    <row r="8995" spans="1:8" ht="15.75" customHeight="1" x14ac:dyDescent="0.3">
      <c r="A8995" s="8">
        <v>8994</v>
      </c>
      <c r="B8995" s="8">
        <v>1770</v>
      </c>
      <c r="C8995" s="8" t="s">
        <v>156</v>
      </c>
      <c r="D8995" s="8">
        <v>35</v>
      </c>
      <c r="E8995" s="8" t="s">
        <v>25205</v>
      </c>
      <c r="F8995" s="8" t="s">
        <v>161</v>
      </c>
      <c r="G8995" s="8" t="s">
        <v>1012</v>
      </c>
      <c r="H8995" s="8" t="s">
        <v>163</v>
      </c>
    </row>
    <row r="8996" spans="1:8" ht="15.75" customHeight="1" x14ac:dyDescent="0.3">
      <c r="A8996" s="7">
        <v>8995</v>
      </c>
      <c r="B8996" s="7">
        <v>1770</v>
      </c>
      <c r="C8996" s="7" t="s">
        <v>167</v>
      </c>
      <c r="D8996" s="7">
        <v>35</v>
      </c>
      <c r="E8996" s="7" t="s">
        <v>15759</v>
      </c>
      <c r="F8996" s="7" t="s">
        <v>152</v>
      </c>
      <c r="G8996" s="7" t="s">
        <v>172</v>
      </c>
      <c r="H8996" s="7" t="s">
        <v>174</v>
      </c>
    </row>
    <row r="8997" spans="1:8" ht="15.75" customHeight="1" x14ac:dyDescent="0.3">
      <c r="A8997" s="8">
        <v>8996</v>
      </c>
      <c r="B8997" s="8">
        <v>1770</v>
      </c>
      <c r="C8997" s="8" t="s">
        <v>192</v>
      </c>
      <c r="D8997" s="8">
        <v>35</v>
      </c>
      <c r="E8997" s="8" t="s">
        <v>15760</v>
      </c>
      <c r="F8997" s="8" t="s">
        <v>172</v>
      </c>
      <c r="G8997" s="8" t="s">
        <v>192</v>
      </c>
      <c r="H8997" s="8" t="s">
        <v>202</v>
      </c>
    </row>
    <row r="8998" spans="1:8" ht="15.75" customHeight="1" x14ac:dyDescent="0.3">
      <c r="A8998" s="7">
        <v>8997</v>
      </c>
      <c r="B8998" s="7">
        <v>1770</v>
      </c>
      <c r="C8998" s="7" t="s">
        <v>116</v>
      </c>
      <c r="D8998" s="7">
        <v>35</v>
      </c>
      <c r="E8998" s="7" t="s">
        <v>25214</v>
      </c>
      <c r="F8998" s="7" t="s">
        <v>192</v>
      </c>
      <c r="G8998" s="7" t="s">
        <v>116</v>
      </c>
      <c r="H8998" s="7" t="s">
        <v>210</v>
      </c>
    </row>
    <row r="8999" spans="1:8" ht="15.75" customHeight="1" x14ac:dyDescent="0.3">
      <c r="A8999" s="8">
        <v>8998</v>
      </c>
      <c r="B8999" s="8">
        <v>1771</v>
      </c>
      <c r="C8999" s="8" t="s">
        <v>148</v>
      </c>
      <c r="D8999" s="8">
        <v>16</v>
      </c>
      <c r="E8999" s="8" t="s">
        <v>15765</v>
      </c>
      <c r="F8999" s="8"/>
      <c r="G8999" s="8" t="s">
        <v>152</v>
      </c>
      <c r="H8999" s="8" t="s">
        <v>492</v>
      </c>
    </row>
    <row r="9000" spans="1:8" ht="15.75" customHeight="1" x14ac:dyDescent="0.3">
      <c r="A9000" s="7">
        <v>8999</v>
      </c>
      <c r="B9000" s="7">
        <v>1771</v>
      </c>
      <c r="C9000" s="7" t="s">
        <v>156</v>
      </c>
      <c r="D9000" s="7">
        <v>16</v>
      </c>
      <c r="E9000" s="7" t="s">
        <v>25222</v>
      </c>
      <c r="F9000" s="7" t="s">
        <v>161</v>
      </c>
      <c r="G9000" s="7" t="s">
        <v>3258</v>
      </c>
      <c r="H9000" s="7" t="s">
        <v>163</v>
      </c>
    </row>
    <row r="9001" spans="1:8" ht="15.75" customHeight="1" x14ac:dyDescent="0.3">
      <c r="A9001" s="8">
        <v>9000</v>
      </c>
      <c r="B9001" s="8">
        <v>1771</v>
      </c>
      <c r="C9001" s="8" t="s">
        <v>167</v>
      </c>
      <c r="D9001" s="8">
        <v>16</v>
      </c>
      <c r="E9001" s="8" t="s">
        <v>15766</v>
      </c>
      <c r="F9001" s="8" t="s">
        <v>152</v>
      </c>
      <c r="G9001" s="8" t="s">
        <v>172</v>
      </c>
      <c r="H9001" s="8" t="s">
        <v>174</v>
      </c>
    </row>
    <row r="9002" spans="1:8" ht="15.75" customHeight="1" x14ac:dyDescent="0.3">
      <c r="A9002" s="7">
        <v>9001</v>
      </c>
      <c r="B9002" s="7">
        <v>1771</v>
      </c>
      <c r="C9002" s="7" t="s">
        <v>176</v>
      </c>
      <c r="D9002" s="7">
        <v>16</v>
      </c>
      <c r="E9002" s="7" t="s">
        <v>25232</v>
      </c>
      <c r="F9002" s="7" t="s">
        <v>172</v>
      </c>
      <c r="G9002" s="7" t="s">
        <v>172</v>
      </c>
      <c r="H9002" s="7" t="s">
        <v>288</v>
      </c>
    </row>
    <row r="9003" spans="1:8" ht="15.75" customHeight="1" x14ac:dyDescent="0.3">
      <c r="A9003" s="8">
        <v>9002</v>
      </c>
      <c r="B9003" s="8">
        <v>1771</v>
      </c>
      <c r="C9003" s="8" t="s">
        <v>192</v>
      </c>
      <c r="D9003" s="8">
        <v>16</v>
      </c>
      <c r="E9003" s="8" t="s">
        <v>15767</v>
      </c>
      <c r="F9003" s="8" t="s">
        <v>172</v>
      </c>
      <c r="G9003" s="8" t="s">
        <v>192</v>
      </c>
      <c r="H9003" s="8" t="s">
        <v>202</v>
      </c>
    </row>
    <row r="9004" spans="1:8" ht="15.75" customHeight="1" x14ac:dyDescent="0.3">
      <c r="A9004" s="7">
        <v>9003</v>
      </c>
      <c r="B9004" s="7">
        <v>1772</v>
      </c>
      <c r="C9004" s="7" t="s">
        <v>148</v>
      </c>
      <c r="D9004" s="7">
        <v>12</v>
      </c>
      <c r="E9004" s="7" t="s">
        <v>15773</v>
      </c>
      <c r="F9004" s="7"/>
      <c r="G9004" s="7" t="s">
        <v>152</v>
      </c>
      <c r="H9004" s="7" t="s">
        <v>492</v>
      </c>
    </row>
    <row r="9005" spans="1:8" ht="15.75" customHeight="1" x14ac:dyDescent="0.3">
      <c r="A9005" s="8">
        <v>9004</v>
      </c>
      <c r="B9005" s="8">
        <v>1772</v>
      </c>
      <c r="C9005" s="8" t="s">
        <v>156</v>
      </c>
      <c r="D9005" s="8">
        <v>12</v>
      </c>
      <c r="E9005" s="8" t="s">
        <v>25244</v>
      </c>
      <c r="F9005" s="8" t="s">
        <v>161</v>
      </c>
      <c r="G9005" s="8" t="s">
        <v>2353</v>
      </c>
      <c r="H9005" s="8" t="s">
        <v>163</v>
      </c>
    </row>
    <row r="9006" spans="1:8" ht="15.75" customHeight="1" x14ac:dyDescent="0.3">
      <c r="A9006" s="7">
        <v>9005</v>
      </c>
      <c r="B9006" s="7">
        <v>1772</v>
      </c>
      <c r="C9006" s="7" t="s">
        <v>167</v>
      </c>
      <c r="D9006" s="7">
        <v>12</v>
      </c>
      <c r="E9006" s="7" t="s">
        <v>15774</v>
      </c>
      <c r="F9006" s="7" t="s">
        <v>152</v>
      </c>
      <c r="G9006" s="7" t="s">
        <v>172</v>
      </c>
      <c r="H9006" s="7" t="s">
        <v>174</v>
      </c>
    </row>
    <row r="9007" spans="1:8" ht="15.75" customHeight="1" x14ac:dyDescent="0.3">
      <c r="A9007" s="8">
        <v>9006</v>
      </c>
      <c r="B9007" s="8">
        <v>1772</v>
      </c>
      <c r="C9007" s="8" t="s">
        <v>192</v>
      </c>
      <c r="D9007" s="8">
        <v>12</v>
      </c>
      <c r="E9007" s="8" t="s">
        <v>15775</v>
      </c>
      <c r="F9007" s="8" t="s">
        <v>172</v>
      </c>
      <c r="G9007" s="8" t="s">
        <v>192</v>
      </c>
      <c r="H9007" s="8" t="s">
        <v>202</v>
      </c>
    </row>
    <row r="9008" spans="1:8" ht="15.75" customHeight="1" x14ac:dyDescent="0.3">
      <c r="A9008" s="7">
        <v>9007</v>
      </c>
      <c r="B9008" s="7">
        <v>1772</v>
      </c>
      <c r="C9008" s="7" t="s">
        <v>116</v>
      </c>
      <c r="D9008" s="7">
        <v>12</v>
      </c>
      <c r="E9008" s="7" t="s">
        <v>25253</v>
      </c>
      <c r="F9008" s="7" t="s">
        <v>192</v>
      </c>
      <c r="G9008" s="7" t="s">
        <v>116</v>
      </c>
      <c r="H9008" s="7" t="s">
        <v>210</v>
      </c>
    </row>
    <row r="9009" spans="1:8" ht="15.75" customHeight="1" x14ac:dyDescent="0.3">
      <c r="A9009" s="8">
        <v>9008</v>
      </c>
      <c r="B9009" s="8">
        <v>1773</v>
      </c>
      <c r="C9009" s="8" t="s">
        <v>148</v>
      </c>
      <c r="D9009" s="8">
        <v>32</v>
      </c>
      <c r="E9009" s="8" t="s">
        <v>15781</v>
      </c>
      <c r="F9009" s="8"/>
      <c r="G9009" s="8" t="s">
        <v>152</v>
      </c>
      <c r="H9009" s="8" t="s">
        <v>153</v>
      </c>
    </row>
    <row r="9010" spans="1:8" ht="15.75" customHeight="1" x14ac:dyDescent="0.3">
      <c r="A9010" s="7">
        <v>9009</v>
      </c>
      <c r="B9010" s="7">
        <v>1773</v>
      </c>
      <c r="C9010" s="7" t="s">
        <v>156</v>
      </c>
      <c r="D9010" s="7">
        <v>32</v>
      </c>
      <c r="E9010" s="7" t="s">
        <v>25260</v>
      </c>
      <c r="F9010" s="7" t="s">
        <v>161</v>
      </c>
      <c r="G9010" s="7" t="s">
        <v>230</v>
      </c>
      <c r="H9010" s="7" t="s">
        <v>163</v>
      </c>
    </row>
    <row r="9011" spans="1:8" ht="15.75" customHeight="1" x14ac:dyDescent="0.3">
      <c r="A9011" s="8">
        <v>9010</v>
      </c>
      <c r="B9011" s="8">
        <v>1773</v>
      </c>
      <c r="C9011" s="8" t="s">
        <v>167</v>
      </c>
      <c r="D9011" s="8">
        <v>32</v>
      </c>
      <c r="E9011" s="8" t="s">
        <v>15782</v>
      </c>
      <c r="F9011" s="8" t="s">
        <v>152</v>
      </c>
      <c r="G9011" s="8" t="s">
        <v>172</v>
      </c>
      <c r="H9011" s="8" t="s">
        <v>174</v>
      </c>
    </row>
    <row r="9012" spans="1:8" ht="15.75" customHeight="1" x14ac:dyDescent="0.3">
      <c r="A9012" s="7">
        <v>9011</v>
      </c>
      <c r="B9012" s="7">
        <v>1773</v>
      </c>
      <c r="C9012" s="7" t="s">
        <v>192</v>
      </c>
      <c r="D9012" s="7">
        <v>32</v>
      </c>
      <c r="E9012" s="7" t="s">
        <v>15783</v>
      </c>
      <c r="F9012" s="7" t="s">
        <v>172</v>
      </c>
      <c r="G9012" s="7" t="s">
        <v>192</v>
      </c>
      <c r="H9012" s="7" t="s">
        <v>202</v>
      </c>
    </row>
    <row r="9013" spans="1:8" ht="15.75" customHeight="1" x14ac:dyDescent="0.3">
      <c r="A9013" s="8">
        <v>9012</v>
      </c>
      <c r="B9013" s="8">
        <v>1773</v>
      </c>
      <c r="C9013" s="8" t="s">
        <v>116</v>
      </c>
      <c r="D9013" s="8">
        <v>32</v>
      </c>
      <c r="E9013" s="8" t="s">
        <v>25271</v>
      </c>
      <c r="F9013" s="8" t="s">
        <v>192</v>
      </c>
      <c r="G9013" s="8" t="s">
        <v>116</v>
      </c>
      <c r="H9013" s="8" t="s">
        <v>210</v>
      </c>
    </row>
    <row r="9014" spans="1:8" ht="15.75" customHeight="1" x14ac:dyDescent="0.3">
      <c r="A9014" s="7">
        <v>9013</v>
      </c>
      <c r="B9014" s="7">
        <v>1774</v>
      </c>
      <c r="C9014" s="7" t="s">
        <v>148</v>
      </c>
      <c r="D9014" s="7">
        <v>14</v>
      </c>
      <c r="E9014" s="7" t="s">
        <v>15788</v>
      </c>
      <c r="F9014" s="7"/>
      <c r="G9014" s="7" t="s">
        <v>152</v>
      </c>
      <c r="H9014" s="7" t="s">
        <v>218</v>
      </c>
    </row>
    <row r="9015" spans="1:8" ht="15.75" customHeight="1" x14ac:dyDescent="0.3">
      <c r="A9015" s="8">
        <v>9014</v>
      </c>
      <c r="B9015" s="8">
        <v>1774</v>
      </c>
      <c r="C9015" s="8" t="s">
        <v>156</v>
      </c>
      <c r="D9015" s="8">
        <v>14</v>
      </c>
      <c r="E9015" s="8" t="s">
        <v>25278</v>
      </c>
      <c r="F9015" s="8" t="s">
        <v>161</v>
      </c>
      <c r="G9015" s="8" t="s">
        <v>766</v>
      </c>
      <c r="H9015" s="8" t="s">
        <v>163</v>
      </c>
    </row>
    <row r="9016" spans="1:8" ht="15.75" customHeight="1" x14ac:dyDescent="0.3">
      <c r="A9016" s="7">
        <v>9015</v>
      </c>
      <c r="B9016" s="7">
        <v>1774</v>
      </c>
      <c r="C9016" s="7" t="s">
        <v>167</v>
      </c>
      <c r="D9016" s="7">
        <v>14</v>
      </c>
      <c r="E9016" s="7" t="s">
        <v>15789</v>
      </c>
      <c r="F9016" s="7" t="s">
        <v>152</v>
      </c>
      <c r="G9016" s="7" t="s">
        <v>172</v>
      </c>
      <c r="H9016" s="7" t="s">
        <v>174</v>
      </c>
    </row>
    <row r="9017" spans="1:8" ht="15.75" customHeight="1" x14ac:dyDescent="0.3">
      <c r="A9017" s="8">
        <v>9016</v>
      </c>
      <c r="B9017" s="8">
        <v>1774</v>
      </c>
      <c r="C9017" s="8" t="s">
        <v>192</v>
      </c>
      <c r="D9017" s="8">
        <v>14</v>
      </c>
      <c r="E9017" s="8" t="s">
        <v>15790</v>
      </c>
      <c r="F9017" s="8" t="s">
        <v>172</v>
      </c>
      <c r="G9017" s="8" t="s">
        <v>192</v>
      </c>
      <c r="H9017" s="8" t="s">
        <v>202</v>
      </c>
    </row>
    <row r="9018" spans="1:8" ht="15.75" customHeight="1" x14ac:dyDescent="0.3">
      <c r="A9018" s="7">
        <v>9017</v>
      </c>
      <c r="B9018" s="7">
        <v>1774</v>
      </c>
      <c r="C9018" s="7" t="s">
        <v>116</v>
      </c>
      <c r="D9018" s="7">
        <v>14</v>
      </c>
      <c r="E9018" s="7" t="s">
        <v>25291</v>
      </c>
      <c r="F9018" s="7" t="s">
        <v>192</v>
      </c>
      <c r="G9018" s="7" t="s">
        <v>116</v>
      </c>
      <c r="H9018" s="7" t="s">
        <v>210</v>
      </c>
    </row>
    <row r="9019" spans="1:8" ht="15.75" customHeight="1" x14ac:dyDescent="0.3">
      <c r="A9019" s="8">
        <v>9018</v>
      </c>
      <c r="B9019" s="8">
        <v>1775</v>
      </c>
      <c r="C9019" s="8" t="s">
        <v>148</v>
      </c>
      <c r="D9019" s="8">
        <v>5</v>
      </c>
      <c r="E9019" s="8" t="s">
        <v>15795</v>
      </c>
      <c r="F9019" s="8"/>
      <c r="G9019" s="8" t="s">
        <v>152</v>
      </c>
      <c r="H9019" s="8" t="s">
        <v>218</v>
      </c>
    </row>
    <row r="9020" spans="1:8" ht="15.75" customHeight="1" x14ac:dyDescent="0.3">
      <c r="A9020" s="7">
        <v>9019</v>
      </c>
      <c r="B9020" s="7">
        <v>1775</v>
      </c>
      <c r="C9020" s="7" t="s">
        <v>156</v>
      </c>
      <c r="D9020" s="7">
        <v>5</v>
      </c>
      <c r="E9020" s="7" t="s">
        <v>25298</v>
      </c>
      <c r="F9020" s="7" t="s">
        <v>161</v>
      </c>
      <c r="G9020" s="7" t="s">
        <v>3625</v>
      </c>
      <c r="H9020" s="7" t="s">
        <v>163</v>
      </c>
    </row>
    <row r="9021" spans="1:8" ht="15.75" customHeight="1" x14ac:dyDescent="0.3">
      <c r="A9021" s="8">
        <v>9020</v>
      </c>
      <c r="B9021" s="8">
        <v>1775</v>
      </c>
      <c r="C9021" s="8" t="s">
        <v>167</v>
      </c>
      <c r="D9021" s="8">
        <v>5</v>
      </c>
      <c r="E9021" s="8" t="s">
        <v>15796</v>
      </c>
      <c r="F9021" s="8" t="s">
        <v>152</v>
      </c>
      <c r="G9021" s="8" t="s">
        <v>172</v>
      </c>
      <c r="H9021" s="8" t="s">
        <v>174</v>
      </c>
    </row>
    <row r="9022" spans="1:8" ht="15.75" customHeight="1" x14ac:dyDescent="0.3">
      <c r="A9022" s="7">
        <v>9021</v>
      </c>
      <c r="B9022" s="7">
        <v>1775</v>
      </c>
      <c r="C9022" s="7" t="s">
        <v>192</v>
      </c>
      <c r="D9022" s="7">
        <v>5</v>
      </c>
      <c r="E9022" s="7" t="s">
        <v>15797</v>
      </c>
      <c r="F9022" s="7" t="s">
        <v>172</v>
      </c>
      <c r="G9022" s="7" t="s">
        <v>192</v>
      </c>
      <c r="H9022" s="7" t="s">
        <v>202</v>
      </c>
    </row>
    <row r="9023" spans="1:8" ht="15.75" customHeight="1" x14ac:dyDescent="0.3">
      <c r="A9023" s="8">
        <v>9022</v>
      </c>
      <c r="B9023" s="8">
        <v>1775</v>
      </c>
      <c r="C9023" s="8" t="s">
        <v>116</v>
      </c>
      <c r="D9023" s="8">
        <v>5</v>
      </c>
      <c r="E9023" s="8" t="s">
        <v>25309</v>
      </c>
      <c r="F9023" s="8" t="s">
        <v>192</v>
      </c>
      <c r="G9023" s="8" t="s">
        <v>116</v>
      </c>
      <c r="H9023" s="8" t="s">
        <v>210</v>
      </c>
    </row>
    <row r="9024" spans="1:8" ht="15.75" customHeight="1" x14ac:dyDescent="0.3">
      <c r="A9024" s="7">
        <v>9023</v>
      </c>
      <c r="B9024" s="7">
        <v>1776</v>
      </c>
      <c r="C9024" s="7" t="s">
        <v>148</v>
      </c>
      <c r="D9024" s="7">
        <v>77</v>
      </c>
      <c r="E9024" s="7" t="s">
        <v>15802</v>
      </c>
      <c r="F9024" s="7"/>
      <c r="G9024" s="7" t="s">
        <v>152</v>
      </c>
      <c r="H9024" s="7" t="s">
        <v>218</v>
      </c>
    </row>
    <row r="9025" spans="1:8" ht="15.75" customHeight="1" x14ac:dyDescent="0.3">
      <c r="A9025" s="8">
        <v>9024</v>
      </c>
      <c r="B9025" s="8">
        <v>1776</v>
      </c>
      <c r="C9025" s="8" t="s">
        <v>156</v>
      </c>
      <c r="D9025" s="8">
        <v>77</v>
      </c>
      <c r="E9025" s="8" t="s">
        <v>25317</v>
      </c>
      <c r="F9025" s="8" t="s">
        <v>161</v>
      </c>
      <c r="G9025" s="8" t="s">
        <v>8606</v>
      </c>
      <c r="H9025" s="8" t="s">
        <v>163</v>
      </c>
    </row>
    <row r="9026" spans="1:8" ht="15.75" customHeight="1" x14ac:dyDescent="0.3">
      <c r="A9026" s="7">
        <v>9025</v>
      </c>
      <c r="B9026" s="7">
        <v>1776</v>
      </c>
      <c r="C9026" s="7" t="s">
        <v>167</v>
      </c>
      <c r="D9026" s="7">
        <v>77</v>
      </c>
      <c r="E9026" s="7" t="s">
        <v>15803</v>
      </c>
      <c r="F9026" s="7" t="s">
        <v>152</v>
      </c>
      <c r="G9026" s="7" t="s">
        <v>172</v>
      </c>
      <c r="H9026" s="7" t="s">
        <v>174</v>
      </c>
    </row>
    <row r="9027" spans="1:8" ht="15.75" customHeight="1" x14ac:dyDescent="0.3">
      <c r="A9027" s="8">
        <v>9026</v>
      </c>
      <c r="B9027" s="8">
        <v>1777</v>
      </c>
      <c r="C9027" s="8" t="s">
        <v>148</v>
      </c>
      <c r="D9027" s="8">
        <v>56</v>
      </c>
      <c r="E9027" s="8" t="s">
        <v>15808</v>
      </c>
      <c r="F9027" s="8"/>
      <c r="G9027" s="8" t="s">
        <v>152</v>
      </c>
      <c r="H9027" s="8" t="s">
        <v>153</v>
      </c>
    </row>
    <row r="9028" spans="1:8" ht="15.75" customHeight="1" x14ac:dyDescent="0.3">
      <c r="A9028" s="7">
        <v>9027</v>
      </c>
      <c r="B9028" s="7">
        <v>1777</v>
      </c>
      <c r="C9028" s="7" t="s">
        <v>156</v>
      </c>
      <c r="D9028" s="7">
        <v>56</v>
      </c>
      <c r="E9028" s="7" t="s">
        <v>25328</v>
      </c>
      <c r="F9028" s="7" t="s">
        <v>161</v>
      </c>
      <c r="G9028" s="7" t="s">
        <v>23716</v>
      </c>
      <c r="H9028" s="7" t="s">
        <v>163</v>
      </c>
    </row>
    <row r="9029" spans="1:8" ht="15.75" customHeight="1" x14ac:dyDescent="0.3">
      <c r="A9029" s="8">
        <v>9028</v>
      </c>
      <c r="B9029" s="8">
        <v>1777</v>
      </c>
      <c r="C9029" s="8" t="s">
        <v>167</v>
      </c>
      <c r="D9029" s="8">
        <v>56</v>
      </c>
      <c r="E9029" s="8" t="s">
        <v>15809</v>
      </c>
      <c r="F9029" s="8" t="s">
        <v>152</v>
      </c>
      <c r="G9029" s="8" t="s">
        <v>172</v>
      </c>
      <c r="H9029" s="8" t="s">
        <v>174</v>
      </c>
    </row>
    <row r="9030" spans="1:8" ht="15.75" customHeight="1" x14ac:dyDescent="0.3">
      <c r="A9030" s="7">
        <v>9029</v>
      </c>
      <c r="B9030" s="7">
        <v>1777</v>
      </c>
      <c r="C9030" s="7" t="s">
        <v>176</v>
      </c>
      <c r="D9030" s="7">
        <v>56</v>
      </c>
      <c r="E9030" s="7" t="s">
        <v>25333</v>
      </c>
      <c r="F9030" s="7" t="s">
        <v>172</v>
      </c>
      <c r="G9030" s="7" t="s">
        <v>388</v>
      </c>
      <c r="H9030" s="7" t="s">
        <v>812</v>
      </c>
    </row>
    <row r="9031" spans="1:8" ht="15.75" customHeight="1" x14ac:dyDescent="0.3">
      <c r="A9031" s="8">
        <v>9030</v>
      </c>
      <c r="B9031" s="8">
        <v>1777</v>
      </c>
      <c r="C9031" s="8" t="s">
        <v>192</v>
      </c>
      <c r="D9031" s="8">
        <v>56</v>
      </c>
      <c r="E9031" s="8" t="s">
        <v>15810</v>
      </c>
      <c r="F9031" s="8" t="s">
        <v>172</v>
      </c>
      <c r="G9031" s="8" t="s">
        <v>192</v>
      </c>
      <c r="H9031" s="8" t="s">
        <v>202</v>
      </c>
    </row>
    <row r="9032" spans="1:8" ht="15.75" customHeight="1" x14ac:dyDescent="0.3">
      <c r="A9032" s="7">
        <v>9031</v>
      </c>
      <c r="B9032" s="7">
        <v>1777</v>
      </c>
      <c r="C9032" s="7" t="s">
        <v>116</v>
      </c>
      <c r="D9032" s="7">
        <v>56</v>
      </c>
      <c r="E9032" s="7" t="s">
        <v>25338</v>
      </c>
      <c r="F9032" s="7" t="s">
        <v>192</v>
      </c>
      <c r="G9032" s="7" t="s">
        <v>116</v>
      </c>
      <c r="H9032" s="7" t="s">
        <v>210</v>
      </c>
    </row>
    <row r="9033" spans="1:8" ht="15.75" customHeight="1" x14ac:dyDescent="0.3">
      <c r="A9033" s="8">
        <v>9032</v>
      </c>
      <c r="B9033" s="8">
        <v>1778</v>
      </c>
      <c r="C9033" s="8" t="s">
        <v>148</v>
      </c>
      <c r="D9033" s="8">
        <v>23</v>
      </c>
      <c r="E9033" s="8" t="s">
        <v>15815</v>
      </c>
      <c r="F9033" s="8"/>
      <c r="G9033" s="8" t="s">
        <v>152</v>
      </c>
      <c r="H9033" s="8" t="s">
        <v>492</v>
      </c>
    </row>
    <row r="9034" spans="1:8" ht="15.75" customHeight="1" x14ac:dyDescent="0.3">
      <c r="A9034" s="7">
        <v>9033</v>
      </c>
      <c r="B9034" s="7">
        <v>1778</v>
      </c>
      <c r="C9034" s="7" t="s">
        <v>156</v>
      </c>
      <c r="D9034" s="7">
        <v>23</v>
      </c>
      <c r="E9034" s="7" t="s">
        <v>25342</v>
      </c>
      <c r="F9034" s="7" t="s">
        <v>161</v>
      </c>
      <c r="G9034" s="7" t="s">
        <v>2737</v>
      </c>
      <c r="H9034" s="7" t="s">
        <v>163</v>
      </c>
    </row>
    <row r="9035" spans="1:8" ht="15.75" customHeight="1" x14ac:dyDescent="0.3">
      <c r="A9035" s="8">
        <v>9034</v>
      </c>
      <c r="B9035" s="8">
        <v>1778</v>
      </c>
      <c r="C9035" s="8" t="s">
        <v>167</v>
      </c>
      <c r="D9035" s="8">
        <v>23</v>
      </c>
      <c r="E9035" s="8" t="s">
        <v>15816</v>
      </c>
      <c r="F9035" s="8" t="s">
        <v>152</v>
      </c>
      <c r="G9035" s="8" t="s">
        <v>172</v>
      </c>
      <c r="H9035" s="8" t="s">
        <v>174</v>
      </c>
    </row>
    <row r="9036" spans="1:8" ht="15.75" customHeight="1" x14ac:dyDescent="0.3">
      <c r="A9036" s="7">
        <v>9035</v>
      </c>
      <c r="B9036" s="7">
        <v>1778</v>
      </c>
      <c r="C9036" s="7" t="s">
        <v>176</v>
      </c>
      <c r="D9036" s="7">
        <v>23</v>
      </c>
      <c r="E9036" s="7" t="s">
        <v>25348</v>
      </c>
      <c r="F9036" s="7" t="s">
        <v>172</v>
      </c>
      <c r="G9036" s="7" t="s">
        <v>388</v>
      </c>
      <c r="H9036" s="7" t="s">
        <v>812</v>
      </c>
    </row>
    <row r="9037" spans="1:8" ht="15.75" customHeight="1" x14ac:dyDescent="0.3">
      <c r="A9037" s="8">
        <v>9036</v>
      </c>
      <c r="B9037" s="8">
        <v>1778</v>
      </c>
      <c r="C9037" s="8" t="s">
        <v>192</v>
      </c>
      <c r="D9037" s="8">
        <v>23</v>
      </c>
      <c r="E9037" s="8" t="s">
        <v>15817</v>
      </c>
      <c r="F9037" s="8" t="s">
        <v>172</v>
      </c>
      <c r="G9037" s="8" t="s">
        <v>192</v>
      </c>
      <c r="H9037" s="8" t="s">
        <v>202</v>
      </c>
    </row>
    <row r="9038" spans="1:8" ht="15.75" customHeight="1" x14ac:dyDescent="0.3">
      <c r="A9038" s="7">
        <v>9037</v>
      </c>
      <c r="B9038" s="7">
        <v>1778</v>
      </c>
      <c r="C9038" s="7" t="s">
        <v>116</v>
      </c>
      <c r="D9038" s="7">
        <v>23</v>
      </c>
      <c r="E9038" s="7" t="s">
        <v>25355</v>
      </c>
      <c r="F9038" s="7" t="s">
        <v>192</v>
      </c>
      <c r="G9038" s="7" t="s">
        <v>116</v>
      </c>
      <c r="H9038" s="7" t="s">
        <v>210</v>
      </c>
    </row>
    <row r="9039" spans="1:8" ht="15.75" customHeight="1" x14ac:dyDescent="0.3">
      <c r="A9039" s="8">
        <v>9038</v>
      </c>
      <c r="B9039" s="8">
        <v>1779</v>
      </c>
      <c r="C9039" s="8" t="s">
        <v>148</v>
      </c>
      <c r="D9039" s="8">
        <v>59</v>
      </c>
      <c r="E9039" s="8" t="s">
        <v>15823</v>
      </c>
      <c r="F9039" s="8"/>
      <c r="G9039" s="8" t="s">
        <v>152</v>
      </c>
      <c r="H9039" s="8" t="s">
        <v>153</v>
      </c>
    </row>
    <row r="9040" spans="1:8" ht="15.75" customHeight="1" x14ac:dyDescent="0.3">
      <c r="A9040" s="7">
        <v>9039</v>
      </c>
      <c r="B9040" s="7">
        <v>1779</v>
      </c>
      <c r="C9040" s="7" t="s">
        <v>156</v>
      </c>
      <c r="D9040" s="7">
        <v>59</v>
      </c>
      <c r="E9040" s="7" t="s">
        <v>25363</v>
      </c>
      <c r="F9040" s="7" t="s">
        <v>161</v>
      </c>
      <c r="G9040" s="7" t="s">
        <v>1626</v>
      </c>
      <c r="H9040" s="7" t="s">
        <v>163</v>
      </c>
    </row>
    <row r="9041" spans="1:8" ht="15.75" customHeight="1" x14ac:dyDescent="0.3">
      <c r="A9041" s="8">
        <v>9040</v>
      </c>
      <c r="B9041" s="8">
        <v>1779</v>
      </c>
      <c r="C9041" s="8" t="s">
        <v>167</v>
      </c>
      <c r="D9041" s="8">
        <v>59</v>
      </c>
      <c r="E9041" s="8" t="s">
        <v>15824</v>
      </c>
      <c r="F9041" s="8" t="s">
        <v>152</v>
      </c>
      <c r="G9041" s="8" t="s">
        <v>172</v>
      </c>
      <c r="H9041" s="8" t="s">
        <v>174</v>
      </c>
    </row>
    <row r="9042" spans="1:8" ht="15.75" customHeight="1" x14ac:dyDescent="0.3">
      <c r="A9042" s="7">
        <v>9041</v>
      </c>
      <c r="B9042" s="7">
        <v>1779</v>
      </c>
      <c r="C9042" s="7" t="s">
        <v>176</v>
      </c>
      <c r="D9042" s="7">
        <v>59</v>
      </c>
      <c r="E9042" s="7" t="s">
        <v>25370</v>
      </c>
      <c r="F9042" s="7" t="s">
        <v>172</v>
      </c>
      <c r="G9042" s="7" t="s">
        <v>172</v>
      </c>
      <c r="H9042" s="7" t="s">
        <v>812</v>
      </c>
    </row>
    <row r="9043" spans="1:8" ht="15.75" customHeight="1" x14ac:dyDescent="0.3">
      <c r="A9043" s="8">
        <v>9042</v>
      </c>
      <c r="B9043" s="8">
        <v>1779</v>
      </c>
      <c r="C9043" s="8" t="s">
        <v>192</v>
      </c>
      <c r="D9043" s="8">
        <v>59</v>
      </c>
      <c r="E9043" s="8" t="s">
        <v>15825</v>
      </c>
      <c r="F9043" s="8" t="s">
        <v>172</v>
      </c>
      <c r="G9043" s="8" t="s">
        <v>192</v>
      </c>
      <c r="H9043" s="8" t="s">
        <v>202</v>
      </c>
    </row>
    <row r="9044" spans="1:8" ht="15.75" customHeight="1" x14ac:dyDescent="0.3">
      <c r="A9044" s="7">
        <v>9043</v>
      </c>
      <c r="B9044" s="7">
        <v>1779</v>
      </c>
      <c r="C9044" s="7" t="s">
        <v>116</v>
      </c>
      <c r="D9044" s="7">
        <v>59</v>
      </c>
      <c r="E9044" s="7" t="s">
        <v>25380</v>
      </c>
      <c r="F9044" s="7" t="s">
        <v>192</v>
      </c>
      <c r="G9044" s="7" t="s">
        <v>116</v>
      </c>
      <c r="H9044" s="7" t="s">
        <v>210</v>
      </c>
    </row>
    <row r="9045" spans="1:8" ht="15.75" customHeight="1" x14ac:dyDescent="0.3">
      <c r="A9045" s="8">
        <v>9044</v>
      </c>
      <c r="B9045" s="8">
        <v>1780</v>
      </c>
      <c r="C9045" s="8" t="s">
        <v>148</v>
      </c>
      <c r="D9045" s="8">
        <v>53</v>
      </c>
      <c r="E9045" s="8" t="s">
        <v>15830</v>
      </c>
      <c r="F9045" s="8"/>
      <c r="G9045" s="8" t="s">
        <v>152</v>
      </c>
      <c r="H9045" s="8" t="s">
        <v>492</v>
      </c>
    </row>
    <row r="9046" spans="1:8" ht="15.75" customHeight="1" x14ac:dyDescent="0.3">
      <c r="A9046" s="7">
        <v>9045</v>
      </c>
      <c r="B9046" s="7">
        <v>1780</v>
      </c>
      <c r="C9046" s="7" t="s">
        <v>156</v>
      </c>
      <c r="D9046" s="7">
        <v>53</v>
      </c>
      <c r="E9046" s="7" t="s">
        <v>25386</v>
      </c>
      <c r="F9046" s="7" t="s">
        <v>161</v>
      </c>
      <c r="G9046" s="7" t="s">
        <v>3170</v>
      </c>
      <c r="H9046" s="7" t="s">
        <v>163</v>
      </c>
    </row>
    <row r="9047" spans="1:8" ht="15.75" customHeight="1" x14ac:dyDescent="0.3">
      <c r="A9047" s="8">
        <v>9046</v>
      </c>
      <c r="B9047" s="8">
        <v>1780</v>
      </c>
      <c r="C9047" s="8" t="s">
        <v>167</v>
      </c>
      <c r="D9047" s="8">
        <v>53</v>
      </c>
      <c r="E9047" s="8" t="s">
        <v>15831</v>
      </c>
      <c r="F9047" s="8" t="s">
        <v>152</v>
      </c>
      <c r="G9047" s="8" t="s">
        <v>172</v>
      </c>
      <c r="H9047" s="8" t="s">
        <v>174</v>
      </c>
    </row>
    <row r="9048" spans="1:8" ht="15.75" customHeight="1" x14ac:dyDescent="0.3">
      <c r="A9048" s="7">
        <v>9047</v>
      </c>
      <c r="B9048" s="7">
        <v>1780</v>
      </c>
      <c r="C9048" s="7" t="s">
        <v>192</v>
      </c>
      <c r="D9048" s="7">
        <v>53</v>
      </c>
      <c r="E9048" s="7" t="s">
        <v>15832</v>
      </c>
      <c r="F9048" s="7" t="s">
        <v>172</v>
      </c>
      <c r="G9048" s="7" t="s">
        <v>192</v>
      </c>
      <c r="H9048" s="7" t="s">
        <v>202</v>
      </c>
    </row>
    <row r="9049" spans="1:8" ht="15.75" customHeight="1" x14ac:dyDescent="0.3">
      <c r="A9049" s="8">
        <v>9048</v>
      </c>
      <c r="B9049" s="8">
        <v>1780</v>
      </c>
      <c r="C9049" s="8" t="s">
        <v>116</v>
      </c>
      <c r="D9049" s="8">
        <v>53</v>
      </c>
      <c r="E9049" s="8" t="s">
        <v>939</v>
      </c>
      <c r="F9049" s="8" t="s">
        <v>192</v>
      </c>
      <c r="G9049" s="8" t="s">
        <v>116</v>
      </c>
      <c r="H9049" s="8" t="s">
        <v>210</v>
      </c>
    </row>
    <row r="9050" spans="1:8" ht="15.75" customHeight="1" x14ac:dyDescent="0.3">
      <c r="A9050" s="7">
        <v>9049</v>
      </c>
      <c r="B9050" s="7">
        <v>1781</v>
      </c>
      <c r="C9050" s="7" t="s">
        <v>148</v>
      </c>
      <c r="D9050" s="7">
        <v>111</v>
      </c>
      <c r="E9050" s="7" t="s">
        <v>15838</v>
      </c>
      <c r="F9050" s="7"/>
      <c r="G9050" s="7" t="s">
        <v>152</v>
      </c>
      <c r="H9050" s="7" t="s">
        <v>492</v>
      </c>
    </row>
    <row r="9051" spans="1:8" ht="15.75" customHeight="1" x14ac:dyDescent="0.3">
      <c r="A9051" s="8">
        <v>9050</v>
      </c>
      <c r="B9051" s="8">
        <v>1781</v>
      </c>
      <c r="C9051" s="8" t="s">
        <v>156</v>
      </c>
      <c r="D9051" s="8">
        <v>111</v>
      </c>
      <c r="E9051" s="8" t="s">
        <v>25401</v>
      </c>
      <c r="F9051" s="8" t="s">
        <v>161</v>
      </c>
      <c r="G9051" s="8" t="s">
        <v>162</v>
      </c>
      <c r="H9051" s="8" t="s">
        <v>163</v>
      </c>
    </row>
    <row r="9052" spans="1:8" ht="15.75" customHeight="1" x14ac:dyDescent="0.3">
      <c r="A9052" s="7">
        <v>9051</v>
      </c>
      <c r="B9052" s="7">
        <v>1781</v>
      </c>
      <c r="C9052" s="7" t="s">
        <v>167</v>
      </c>
      <c r="D9052" s="7">
        <v>111</v>
      </c>
      <c r="E9052" s="7" t="s">
        <v>15839</v>
      </c>
      <c r="F9052" s="7" t="s">
        <v>152</v>
      </c>
      <c r="G9052" s="7" t="s">
        <v>172</v>
      </c>
      <c r="H9052" s="7" t="s">
        <v>174</v>
      </c>
    </row>
    <row r="9053" spans="1:8" ht="15.75" customHeight="1" x14ac:dyDescent="0.3">
      <c r="A9053" s="8">
        <v>9052</v>
      </c>
      <c r="B9053" s="8">
        <v>1781</v>
      </c>
      <c r="C9053" s="8" t="s">
        <v>176</v>
      </c>
      <c r="D9053" s="8">
        <v>111</v>
      </c>
      <c r="E9053" s="8" t="s">
        <v>25408</v>
      </c>
      <c r="F9053" s="8" t="s">
        <v>172</v>
      </c>
      <c r="G9053" s="8" t="s">
        <v>388</v>
      </c>
      <c r="H9053" s="8" t="s">
        <v>184</v>
      </c>
    </row>
    <row r="9054" spans="1:8" ht="15.75" customHeight="1" x14ac:dyDescent="0.3">
      <c r="A9054" s="7">
        <v>9053</v>
      </c>
      <c r="B9054" s="7">
        <v>1781</v>
      </c>
      <c r="C9054" s="7" t="s">
        <v>192</v>
      </c>
      <c r="D9054" s="7">
        <v>111</v>
      </c>
      <c r="E9054" s="7" t="s">
        <v>15840</v>
      </c>
      <c r="F9054" s="7" t="s">
        <v>172</v>
      </c>
      <c r="G9054" s="7" t="s">
        <v>192</v>
      </c>
      <c r="H9054" s="7" t="s">
        <v>202</v>
      </c>
    </row>
    <row r="9055" spans="1:8" ht="15.75" customHeight="1" x14ac:dyDescent="0.3">
      <c r="A9055" s="8">
        <v>9054</v>
      </c>
      <c r="B9055" s="8">
        <v>1781</v>
      </c>
      <c r="C9055" s="8" t="s">
        <v>116</v>
      </c>
      <c r="D9055" s="8">
        <v>111</v>
      </c>
      <c r="E9055" s="8" t="s">
        <v>25416</v>
      </c>
      <c r="F9055" s="8" t="s">
        <v>192</v>
      </c>
      <c r="G9055" s="8" t="s">
        <v>116</v>
      </c>
      <c r="H9055" s="8" t="s">
        <v>210</v>
      </c>
    </row>
    <row r="9056" spans="1:8" ht="15.75" customHeight="1" x14ac:dyDescent="0.3">
      <c r="A9056" s="7">
        <v>9055</v>
      </c>
      <c r="B9056" s="7">
        <v>1782</v>
      </c>
      <c r="C9056" s="7" t="s">
        <v>148</v>
      </c>
      <c r="D9056" s="7">
        <v>73</v>
      </c>
      <c r="E9056" s="7" t="s">
        <v>15845</v>
      </c>
      <c r="F9056" s="7"/>
      <c r="G9056" s="7" t="s">
        <v>152</v>
      </c>
      <c r="H9056" s="7" t="s">
        <v>218</v>
      </c>
    </row>
    <row r="9057" spans="1:8" ht="15.75" customHeight="1" x14ac:dyDescent="0.3">
      <c r="A9057" s="8">
        <v>9056</v>
      </c>
      <c r="B9057" s="8">
        <v>1782</v>
      </c>
      <c r="C9057" s="8" t="s">
        <v>156</v>
      </c>
      <c r="D9057" s="8">
        <v>73</v>
      </c>
      <c r="E9057" s="8" t="s">
        <v>25424</v>
      </c>
      <c r="F9057" s="8" t="s">
        <v>161</v>
      </c>
      <c r="G9057" s="8" t="s">
        <v>4385</v>
      </c>
      <c r="H9057" s="8" t="s">
        <v>163</v>
      </c>
    </row>
    <row r="9058" spans="1:8" ht="15.75" customHeight="1" x14ac:dyDescent="0.3">
      <c r="A9058" s="7">
        <v>9057</v>
      </c>
      <c r="B9058" s="7">
        <v>1782</v>
      </c>
      <c r="C9058" s="7" t="s">
        <v>167</v>
      </c>
      <c r="D9058" s="7">
        <v>73</v>
      </c>
      <c r="E9058" s="7" t="s">
        <v>15846</v>
      </c>
      <c r="F9058" s="7" t="s">
        <v>152</v>
      </c>
      <c r="G9058" s="7" t="s">
        <v>172</v>
      </c>
      <c r="H9058" s="7" t="s">
        <v>174</v>
      </c>
    </row>
    <row r="9059" spans="1:8" ht="15.75" customHeight="1" x14ac:dyDescent="0.3">
      <c r="A9059" s="8">
        <v>9058</v>
      </c>
      <c r="B9059" s="8">
        <v>1782</v>
      </c>
      <c r="C9059" s="8" t="s">
        <v>176</v>
      </c>
      <c r="D9059" s="8">
        <v>73</v>
      </c>
      <c r="E9059" s="8" t="s">
        <v>25431</v>
      </c>
      <c r="F9059" s="8" t="s">
        <v>172</v>
      </c>
      <c r="G9059" s="8" t="s">
        <v>388</v>
      </c>
      <c r="H9059" s="8" t="s">
        <v>248</v>
      </c>
    </row>
    <row r="9060" spans="1:8" ht="15.75" customHeight="1" x14ac:dyDescent="0.3">
      <c r="A9060" s="7">
        <v>9059</v>
      </c>
      <c r="B9060" s="7">
        <v>1782</v>
      </c>
      <c r="C9060" s="7" t="s">
        <v>192</v>
      </c>
      <c r="D9060" s="7">
        <v>73</v>
      </c>
      <c r="E9060" s="7" t="s">
        <v>15847</v>
      </c>
      <c r="F9060" s="7" t="s">
        <v>172</v>
      </c>
      <c r="G9060" s="7" t="s">
        <v>192</v>
      </c>
      <c r="H9060" s="7" t="s">
        <v>202</v>
      </c>
    </row>
    <row r="9061" spans="1:8" ht="15.75" customHeight="1" x14ac:dyDescent="0.3">
      <c r="A9061" s="8">
        <v>9060</v>
      </c>
      <c r="B9061" s="8">
        <v>1782</v>
      </c>
      <c r="C9061" s="8" t="s">
        <v>116</v>
      </c>
      <c r="D9061" s="8">
        <v>73</v>
      </c>
      <c r="E9061" s="8" t="s">
        <v>25436</v>
      </c>
      <c r="F9061" s="8" t="s">
        <v>192</v>
      </c>
      <c r="G9061" s="8" t="s">
        <v>116</v>
      </c>
      <c r="H9061" s="8" t="s">
        <v>210</v>
      </c>
    </row>
    <row r="9062" spans="1:8" ht="15.75" customHeight="1" x14ac:dyDescent="0.3">
      <c r="A9062" s="7">
        <v>9061</v>
      </c>
      <c r="B9062" s="7">
        <v>1783</v>
      </c>
      <c r="C9062" s="7" t="s">
        <v>148</v>
      </c>
      <c r="D9062" s="7">
        <v>76</v>
      </c>
      <c r="E9062" s="7" t="s">
        <v>15853</v>
      </c>
      <c r="F9062" s="7"/>
      <c r="G9062" s="7" t="s">
        <v>152</v>
      </c>
      <c r="H9062" s="7" t="s">
        <v>492</v>
      </c>
    </row>
    <row r="9063" spans="1:8" ht="15.75" customHeight="1" x14ac:dyDescent="0.3">
      <c r="A9063" s="8">
        <v>9062</v>
      </c>
      <c r="B9063" s="8">
        <v>1783</v>
      </c>
      <c r="C9063" s="8" t="s">
        <v>156</v>
      </c>
      <c r="D9063" s="8">
        <v>76</v>
      </c>
      <c r="E9063" s="8" t="s">
        <v>25442</v>
      </c>
      <c r="F9063" s="8" t="s">
        <v>161</v>
      </c>
      <c r="G9063" s="8" t="s">
        <v>6138</v>
      </c>
      <c r="H9063" s="8" t="s">
        <v>163</v>
      </c>
    </row>
    <row r="9064" spans="1:8" ht="15.75" customHeight="1" x14ac:dyDescent="0.3">
      <c r="A9064" s="7">
        <v>9063</v>
      </c>
      <c r="B9064" s="7">
        <v>1783</v>
      </c>
      <c r="C9064" s="7" t="s">
        <v>167</v>
      </c>
      <c r="D9064" s="7">
        <v>76</v>
      </c>
      <c r="E9064" s="7" t="s">
        <v>15854</v>
      </c>
      <c r="F9064" s="7" t="s">
        <v>152</v>
      </c>
      <c r="G9064" s="7" t="s">
        <v>172</v>
      </c>
      <c r="H9064" s="7" t="s">
        <v>174</v>
      </c>
    </row>
    <row r="9065" spans="1:8" ht="15.75" customHeight="1" x14ac:dyDescent="0.3">
      <c r="A9065" s="8">
        <v>9064</v>
      </c>
      <c r="B9065" s="8">
        <v>1783</v>
      </c>
      <c r="C9065" s="8" t="s">
        <v>176</v>
      </c>
      <c r="D9065" s="8">
        <v>76</v>
      </c>
      <c r="E9065" s="8" t="s">
        <v>25450</v>
      </c>
      <c r="F9065" s="8" t="s">
        <v>172</v>
      </c>
      <c r="G9065" s="8" t="s">
        <v>388</v>
      </c>
      <c r="H9065" s="8" t="s">
        <v>288</v>
      </c>
    </row>
    <row r="9066" spans="1:8" ht="15.75" customHeight="1" x14ac:dyDescent="0.3">
      <c r="A9066" s="7">
        <v>9065</v>
      </c>
      <c r="B9066" s="7">
        <v>1783</v>
      </c>
      <c r="C9066" s="7" t="s">
        <v>192</v>
      </c>
      <c r="D9066" s="7">
        <v>76</v>
      </c>
      <c r="E9066" s="7" t="s">
        <v>15855</v>
      </c>
      <c r="F9066" s="7" t="s">
        <v>172</v>
      </c>
      <c r="G9066" s="7" t="s">
        <v>192</v>
      </c>
      <c r="H9066" s="7" t="s">
        <v>202</v>
      </c>
    </row>
    <row r="9067" spans="1:8" ht="15.75" customHeight="1" x14ac:dyDescent="0.3">
      <c r="A9067" s="8">
        <v>9066</v>
      </c>
      <c r="B9067" s="8">
        <v>1783</v>
      </c>
      <c r="C9067" s="8" t="s">
        <v>116</v>
      </c>
      <c r="D9067" s="8">
        <v>76</v>
      </c>
      <c r="E9067" s="8" t="s">
        <v>25456</v>
      </c>
      <c r="F9067" s="8" t="s">
        <v>192</v>
      </c>
      <c r="G9067" s="8" t="s">
        <v>116</v>
      </c>
      <c r="H9067" s="8" t="s">
        <v>210</v>
      </c>
    </row>
    <row r="9068" spans="1:8" ht="15.75" customHeight="1" x14ac:dyDescent="0.3">
      <c r="A9068" s="7">
        <v>9067</v>
      </c>
      <c r="B9068" s="7">
        <v>1784</v>
      </c>
      <c r="C9068" s="7" t="s">
        <v>148</v>
      </c>
      <c r="D9068" s="7">
        <v>103</v>
      </c>
      <c r="E9068" s="7" t="s">
        <v>15860</v>
      </c>
      <c r="F9068" s="7"/>
      <c r="G9068" s="7" t="s">
        <v>152</v>
      </c>
      <c r="H9068" s="7" t="s">
        <v>492</v>
      </c>
    </row>
    <row r="9069" spans="1:8" ht="15.75" customHeight="1" x14ac:dyDescent="0.3">
      <c r="A9069" s="8">
        <v>9068</v>
      </c>
      <c r="B9069" s="8">
        <v>1784</v>
      </c>
      <c r="C9069" s="8" t="s">
        <v>156</v>
      </c>
      <c r="D9069" s="8">
        <v>103</v>
      </c>
      <c r="E9069" s="8" t="s">
        <v>25466</v>
      </c>
      <c r="F9069" s="8" t="s">
        <v>161</v>
      </c>
      <c r="G9069" s="8" t="s">
        <v>8748</v>
      </c>
      <c r="H9069" s="8" t="s">
        <v>163</v>
      </c>
    </row>
    <row r="9070" spans="1:8" ht="15.75" customHeight="1" x14ac:dyDescent="0.3">
      <c r="A9070" s="7">
        <v>9069</v>
      </c>
      <c r="B9070" s="7">
        <v>1784</v>
      </c>
      <c r="C9070" s="7" t="s">
        <v>167</v>
      </c>
      <c r="D9070" s="7">
        <v>103</v>
      </c>
      <c r="E9070" s="7" t="s">
        <v>15861</v>
      </c>
      <c r="F9070" s="7" t="s">
        <v>152</v>
      </c>
      <c r="G9070" s="7" t="s">
        <v>172</v>
      </c>
      <c r="H9070" s="7" t="s">
        <v>174</v>
      </c>
    </row>
    <row r="9071" spans="1:8" ht="15.75" customHeight="1" x14ac:dyDescent="0.3">
      <c r="A9071" s="8">
        <v>9070</v>
      </c>
      <c r="B9071" s="8">
        <v>1784</v>
      </c>
      <c r="C9071" s="8" t="s">
        <v>192</v>
      </c>
      <c r="D9071" s="8">
        <v>103</v>
      </c>
      <c r="E9071" s="8" t="s">
        <v>15862</v>
      </c>
      <c r="F9071" s="8" t="s">
        <v>172</v>
      </c>
      <c r="G9071" s="8" t="s">
        <v>192</v>
      </c>
      <c r="H9071" s="8" t="s">
        <v>202</v>
      </c>
    </row>
    <row r="9072" spans="1:8" ht="15.75" customHeight="1" x14ac:dyDescent="0.3">
      <c r="A9072" s="7">
        <v>9071</v>
      </c>
      <c r="B9072" s="7">
        <v>1785</v>
      </c>
      <c r="C9072" s="7" t="s">
        <v>148</v>
      </c>
      <c r="D9072" s="7">
        <v>76</v>
      </c>
      <c r="E9072" s="7" t="s">
        <v>15868</v>
      </c>
      <c r="F9072" s="7"/>
      <c r="G9072" s="7" t="s">
        <v>152</v>
      </c>
      <c r="H9072" s="7" t="s">
        <v>153</v>
      </c>
    </row>
    <row r="9073" spans="1:8" ht="15.75" customHeight="1" x14ac:dyDescent="0.3">
      <c r="A9073" s="8">
        <v>9072</v>
      </c>
      <c r="B9073" s="8">
        <v>1785</v>
      </c>
      <c r="C9073" s="8" t="s">
        <v>156</v>
      </c>
      <c r="D9073" s="8">
        <v>76</v>
      </c>
      <c r="E9073" s="8" t="s">
        <v>25476</v>
      </c>
      <c r="F9073" s="8" t="s">
        <v>161</v>
      </c>
      <c r="G9073" s="8" t="s">
        <v>6138</v>
      </c>
      <c r="H9073" s="8" t="s">
        <v>163</v>
      </c>
    </row>
    <row r="9074" spans="1:8" ht="15.75" customHeight="1" x14ac:dyDescent="0.3">
      <c r="A9074" s="7">
        <v>9073</v>
      </c>
      <c r="B9074" s="7">
        <v>1785</v>
      </c>
      <c r="C9074" s="7" t="s">
        <v>167</v>
      </c>
      <c r="D9074" s="7">
        <v>76</v>
      </c>
      <c r="E9074" s="7" t="s">
        <v>15869</v>
      </c>
      <c r="F9074" s="7" t="s">
        <v>152</v>
      </c>
      <c r="G9074" s="7" t="s">
        <v>172</v>
      </c>
      <c r="H9074" s="7" t="s">
        <v>174</v>
      </c>
    </row>
    <row r="9075" spans="1:8" ht="15.75" customHeight="1" x14ac:dyDescent="0.3">
      <c r="A9075" s="8">
        <v>9074</v>
      </c>
      <c r="B9075" s="8">
        <v>1785</v>
      </c>
      <c r="C9075" s="8" t="s">
        <v>176</v>
      </c>
      <c r="D9075" s="8">
        <v>76</v>
      </c>
      <c r="E9075" s="8" t="s">
        <v>25480</v>
      </c>
      <c r="F9075" s="8" t="s">
        <v>172</v>
      </c>
      <c r="G9075" s="8" t="s">
        <v>388</v>
      </c>
      <c r="H9075" s="8" t="s">
        <v>812</v>
      </c>
    </row>
    <row r="9076" spans="1:8" ht="15.75" customHeight="1" x14ac:dyDescent="0.3">
      <c r="A9076" s="7">
        <v>9075</v>
      </c>
      <c r="B9076" s="7">
        <v>1785</v>
      </c>
      <c r="C9076" s="7" t="s">
        <v>192</v>
      </c>
      <c r="D9076" s="7">
        <v>76</v>
      </c>
      <c r="E9076" s="7" t="s">
        <v>15870</v>
      </c>
      <c r="F9076" s="7" t="s">
        <v>172</v>
      </c>
      <c r="G9076" s="7" t="s">
        <v>192</v>
      </c>
      <c r="H9076" s="7" t="s">
        <v>202</v>
      </c>
    </row>
    <row r="9077" spans="1:8" ht="15.75" customHeight="1" x14ac:dyDescent="0.3">
      <c r="A9077" s="8">
        <v>9076</v>
      </c>
      <c r="B9077" s="8">
        <v>1786</v>
      </c>
      <c r="C9077" s="8" t="s">
        <v>148</v>
      </c>
      <c r="D9077" s="8">
        <v>57</v>
      </c>
      <c r="E9077" s="8" t="s">
        <v>15875</v>
      </c>
      <c r="F9077" s="8"/>
      <c r="G9077" s="8" t="s">
        <v>152</v>
      </c>
      <c r="H9077" s="8" t="s">
        <v>492</v>
      </c>
    </row>
    <row r="9078" spans="1:8" ht="15.75" customHeight="1" x14ac:dyDescent="0.3">
      <c r="A9078" s="7">
        <v>9077</v>
      </c>
      <c r="B9078" s="7">
        <v>1786</v>
      </c>
      <c r="C9078" s="7" t="s">
        <v>156</v>
      </c>
      <c r="D9078" s="7">
        <v>57</v>
      </c>
      <c r="E9078" s="7" t="s">
        <v>25492</v>
      </c>
      <c r="F9078" s="7" t="s">
        <v>161</v>
      </c>
      <c r="G9078" s="7" t="s">
        <v>272</v>
      </c>
      <c r="H9078" s="7" t="s">
        <v>163</v>
      </c>
    </row>
    <row r="9079" spans="1:8" ht="15.75" customHeight="1" x14ac:dyDescent="0.3">
      <c r="A9079" s="8">
        <v>9078</v>
      </c>
      <c r="B9079" s="8">
        <v>1786</v>
      </c>
      <c r="C9079" s="8" t="s">
        <v>167</v>
      </c>
      <c r="D9079" s="8">
        <v>57</v>
      </c>
      <c r="E9079" s="8" t="s">
        <v>15877</v>
      </c>
      <c r="F9079" s="8" t="s">
        <v>152</v>
      </c>
      <c r="G9079" s="8" t="s">
        <v>172</v>
      </c>
      <c r="H9079" s="8" t="s">
        <v>174</v>
      </c>
    </row>
    <row r="9080" spans="1:8" ht="15.75" customHeight="1" x14ac:dyDescent="0.3">
      <c r="A9080" s="7">
        <v>9079</v>
      </c>
      <c r="B9080" s="7">
        <v>1786</v>
      </c>
      <c r="C9080" s="7" t="s">
        <v>192</v>
      </c>
      <c r="D9080" s="7">
        <v>57</v>
      </c>
      <c r="E9080" s="7" t="s">
        <v>15878</v>
      </c>
      <c r="F9080" s="7" t="s">
        <v>172</v>
      </c>
      <c r="G9080" s="7" t="s">
        <v>192</v>
      </c>
      <c r="H9080" s="7" t="s">
        <v>202</v>
      </c>
    </row>
    <row r="9081" spans="1:8" ht="15.75" customHeight="1" x14ac:dyDescent="0.3">
      <c r="A9081" s="8">
        <v>9080</v>
      </c>
      <c r="B9081" s="8">
        <v>1786</v>
      </c>
      <c r="C9081" s="8" t="s">
        <v>116</v>
      </c>
      <c r="D9081" s="8">
        <v>57</v>
      </c>
      <c r="E9081" s="8" t="s">
        <v>25502</v>
      </c>
      <c r="F9081" s="8" t="s">
        <v>192</v>
      </c>
      <c r="G9081" s="8" t="s">
        <v>116</v>
      </c>
      <c r="H9081" s="8" t="s">
        <v>210</v>
      </c>
    </row>
    <row r="9082" spans="1:8" ht="15.75" customHeight="1" x14ac:dyDescent="0.3">
      <c r="A9082" s="7">
        <v>9081</v>
      </c>
      <c r="B9082" s="7">
        <v>1787</v>
      </c>
      <c r="C9082" s="7" t="s">
        <v>148</v>
      </c>
      <c r="D9082" s="7">
        <v>60</v>
      </c>
      <c r="E9082" s="7" t="s">
        <v>15883</v>
      </c>
      <c r="F9082" s="7"/>
      <c r="G9082" s="7" t="s">
        <v>152</v>
      </c>
      <c r="H9082" s="7" t="s">
        <v>492</v>
      </c>
    </row>
    <row r="9083" spans="1:8" ht="15.75" customHeight="1" x14ac:dyDescent="0.3">
      <c r="A9083" s="8">
        <v>9082</v>
      </c>
      <c r="B9083" s="8">
        <v>1787</v>
      </c>
      <c r="C9083" s="8" t="s">
        <v>156</v>
      </c>
      <c r="D9083" s="8">
        <v>60</v>
      </c>
      <c r="E9083" s="8" t="s">
        <v>25510</v>
      </c>
      <c r="F9083" s="8" t="s">
        <v>161</v>
      </c>
      <c r="G9083" s="8" t="s">
        <v>734</v>
      </c>
      <c r="H9083" s="8" t="s">
        <v>163</v>
      </c>
    </row>
    <row r="9084" spans="1:8" ht="15.75" customHeight="1" x14ac:dyDescent="0.3">
      <c r="A9084" s="7">
        <v>9083</v>
      </c>
      <c r="B9084" s="7">
        <v>1787</v>
      </c>
      <c r="C9084" s="7" t="s">
        <v>167</v>
      </c>
      <c r="D9084" s="7">
        <v>60</v>
      </c>
      <c r="E9084" s="7" t="s">
        <v>15884</v>
      </c>
      <c r="F9084" s="7" t="s">
        <v>152</v>
      </c>
      <c r="G9084" s="7" t="s">
        <v>172</v>
      </c>
      <c r="H9084" s="7" t="s">
        <v>174</v>
      </c>
    </row>
    <row r="9085" spans="1:8" ht="15.75" customHeight="1" x14ac:dyDescent="0.3">
      <c r="A9085" s="8">
        <v>9084</v>
      </c>
      <c r="B9085" s="8">
        <v>1788</v>
      </c>
      <c r="C9085" s="8" t="s">
        <v>148</v>
      </c>
      <c r="D9085" s="8">
        <v>73</v>
      </c>
      <c r="E9085" s="8" t="s">
        <v>15889</v>
      </c>
      <c r="F9085" s="8"/>
      <c r="G9085" s="8" t="s">
        <v>152</v>
      </c>
      <c r="H9085" s="8" t="s">
        <v>314</v>
      </c>
    </row>
    <row r="9086" spans="1:8" ht="15.75" customHeight="1" x14ac:dyDescent="0.3">
      <c r="A9086" s="7">
        <v>9085</v>
      </c>
      <c r="B9086" s="7">
        <v>1788</v>
      </c>
      <c r="C9086" s="7" t="s">
        <v>156</v>
      </c>
      <c r="D9086" s="7">
        <v>73</v>
      </c>
      <c r="E9086" s="7" t="s">
        <v>25521</v>
      </c>
      <c r="F9086" s="7" t="s">
        <v>161</v>
      </c>
      <c r="G9086" s="7" t="s">
        <v>4385</v>
      </c>
      <c r="H9086" s="7" t="s">
        <v>163</v>
      </c>
    </row>
    <row r="9087" spans="1:8" ht="15.75" customHeight="1" x14ac:dyDescent="0.3">
      <c r="A9087" s="8">
        <v>9086</v>
      </c>
      <c r="B9087" s="8">
        <v>1788</v>
      </c>
      <c r="C9087" s="8" t="s">
        <v>167</v>
      </c>
      <c r="D9087" s="8">
        <v>73</v>
      </c>
      <c r="E9087" s="8" t="s">
        <v>15890</v>
      </c>
      <c r="F9087" s="8" t="s">
        <v>152</v>
      </c>
      <c r="G9087" s="8" t="s">
        <v>172</v>
      </c>
      <c r="H9087" s="8" t="s">
        <v>174</v>
      </c>
    </row>
    <row r="9088" spans="1:8" ht="15.75" customHeight="1" x14ac:dyDescent="0.3">
      <c r="A9088" s="7">
        <v>9087</v>
      </c>
      <c r="B9088" s="7">
        <v>1788</v>
      </c>
      <c r="C9088" s="7" t="s">
        <v>176</v>
      </c>
      <c r="D9088" s="7">
        <v>73</v>
      </c>
      <c r="E9088" s="7" t="s">
        <v>25527</v>
      </c>
      <c r="F9088" s="7" t="s">
        <v>172</v>
      </c>
      <c r="G9088" s="7" t="s">
        <v>172</v>
      </c>
      <c r="H9088" s="7" t="s">
        <v>288</v>
      </c>
    </row>
    <row r="9089" spans="1:8" ht="15.75" customHeight="1" x14ac:dyDescent="0.3">
      <c r="A9089" s="8">
        <v>9088</v>
      </c>
      <c r="B9089" s="8">
        <v>1788</v>
      </c>
      <c r="C9089" s="8" t="s">
        <v>192</v>
      </c>
      <c r="D9089" s="8">
        <v>73</v>
      </c>
      <c r="E9089" s="8" t="s">
        <v>15891</v>
      </c>
      <c r="F9089" s="8" t="s">
        <v>172</v>
      </c>
      <c r="G9089" s="8" t="s">
        <v>192</v>
      </c>
      <c r="H9089" s="8" t="s">
        <v>202</v>
      </c>
    </row>
    <row r="9090" spans="1:8" ht="15.75" customHeight="1" x14ac:dyDescent="0.3">
      <c r="A9090" s="7">
        <v>9089</v>
      </c>
      <c r="B9090" s="7">
        <v>1789</v>
      </c>
      <c r="C9090" s="7" t="s">
        <v>148</v>
      </c>
      <c r="D9090" s="7">
        <v>11</v>
      </c>
      <c r="E9090" s="7" t="s">
        <v>15896</v>
      </c>
      <c r="F9090" s="7"/>
      <c r="G9090" s="7" t="s">
        <v>152</v>
      </c>
      <c r="H9090" s="7" t="s">
        <v>492</v>
      </c>
    </row>
    <row r="9091" spans="1:8" ht="15.75" customHeight="1" x14ac:dyDescent="0.3">
      <c r="A9091" s="8">
        <v>9090</v>
      </c>
      <c r="B9091" s="8">
        <v>1789</v>
      </c>
      <c r="C9091" s="8" t="s">
        <v>156</v>
      </c>
      <c r="D9091" s="8">
        <v>11</v>
      </c>
      <c r="E9091" s="8" t="s">
        <v>25538</v>
      </c>
      <c r="F9091" s="8" t="s">
        <v>161</v>
      </c>
      <c r="G9091" s="8" t="s">
        <v>2401</v>
      </c>
      <c r="H9091" s="8" t="s">
        <v>163</v>
      </c>
    </row>
    <row r="9092" spans="1:8" ht="15.75" customHeight="1" x14ac:dyDescent="0.3">
      <c r="A9092" s="7">
        <v>9091</v>
      </c>
      <c r="B9092" s="7">
        <v>1789</v>
      </c>
      <c r="C9092" s="7" t="s">
        <v>167</v>
      </c>
      <c r="D9092" s="7">
        <v>11</v>
      </c>
      <c r="E9092" s="7" t="s">
        <v>15897</v>
      </c>
      <c r="F9092" s="7" t="s">
        <v>152</v>
      </c>
      <c r="G9092" s="7" t="s">
        <v>172</v>
      </c>
      <c r="H9092" s="7" t="s">
        <v>174</v>
      </c>
    </row>
    <row r="9093" spans="1:8" ht="15.75" customHeight="1" x14ac:dyDescent="0.3">
      <c r="A9093" s="8">
        <v>9092</v>
      </c>
      <c r="B9093" s="8">
        <v>1789</v>
      </c>
      <c r="C9093" s="8" t="s">
        <v>192</v>
      </c>
      <c r="D9093" s="8">
        <v>11</v>
      </c>
      <c r="E9093" s="8" t="s">
        <v>15899</v>
      </c>
      <c r="F9093" s="8" t="s">
        <v>172</v>
      </c>
      <c r="G9093" s="8" t="s">
        <v>192</v>
      </c>
      <c r="H9093" s="8" t="s">
        <v>202</v>
      </c>
    </row>
    <row r="9094" spans="1:8" ht="15.75" customHeight="1" x14ac:dyDescent="0.3">
      <c r="A9094" s="7">
        <v>9093</v>
      </c>
      <c r="B9094" s="7">
        <v>1789</v>
      </c>
      <c r="C9094" s="7" t="s">
        <v>116</v>
      </c>
      <c r="D9094" s="7">
        <v>11</v>
      </c>
      <c r="E9094" s="7" t="s">
        <v>25547</v>
      </c>
      <c r="F9094" s="7" t="s">
        <v>192</v>
      </c>
      <c r="G9094" s="7" t="s">
        <v>116</v>
      </c>
      <c r="H9094" s="7" t="s">
        <v>210</v>
      </c>
    </row>
    <row r="9095" spans="1:8" ht="15.75" customHeight="1" x14ac:dyDescent="0.3">
      <c r="A9095" s="8">
        <v>9094</v>
      </c>
      <c r="B9095" s="8">
        <v>1790</v>
      </c>
      <c r="C9095" s="8" t="s">
        <v>148</v>
      </c>
      <c r="D9095" s="8">
        <v>103</v>
      </c>
      <c r="E9095" s="8" t="s">
        <v>15904</v>
      </c>
      <c r="F9095" s="8"/>
      <c r="G9095" s="8" t="s">
        <v>152</v>
      </c>
      <c r="H9095" s="8" t="s">
        <v>492</v>
      </c>
    </row>
    <row r="9096" spans="1:8" ht="15.75" customHeight="1" x14ac:dyDescent="0.3">
      <c r="A9096" s="7">
        <v>9095</v>
      </c>
      <c r="B9096" s="7">
        <v>1790</v>
      </c>
      <c r="C9096" s="7" t="s">
        <v>156</v>
      </c>
      <c r="D9096" s="7">
        <v>103</v>
      </c>
      <c r="E9096" s="7" t="s">
        <v>25556</v>
      </c>
      <c r="F9096" s="7" t="s">
        <v>161</v>
      </c>
      <c r="G9096" s="7" t="s">
        <v>8748</v>
      </c>
      <c r="H9096" s="7" t="s">
        <v>163</v>
      </c>
    </row>
    <row r="9097" spans="1:8" ht="15.75" customHeight="1" x14ac:dyDescent="0.3">
      <c r="A9097" s="8">
        <v>9096</v>
      </c>
      <c r="B9097" s="8">
        <v>1790</v>
      </c>
      <c r="C9097" s="8" t="s">
        <v>167</v>
      </c>
      <c r="D9097" s="8">
        <v>103</v>
      </c>
      <c r="E9097" s="8" t="s">
        <v>15905</v>
      </c>
      <c r="F9097" s="8" t="s">
        <v>152</v>
      </c>
      <c r="G9097" s="8" t="s">
        <v>172</v>
      </c>
      <c r="H9097" s="8" t="s">
        <v>174</v>
      </c>
    </row>
    <row r="9098" spans="1:8" ht="15.75" customHeight="1" x14ac:dyDescent="0.3">
      <c r="A9098" s="7">
        <v>9097</v>
      </c>
      <c r="B9098" s="7">
        <v>1790</v>
      </c>
      <c r="C9098" s="7" t="s">
        <v>176</v>
      </c>
      <c r="D9098" s="7">
        <v>103</v>
      </c>
      <c r="E9098" s="7" t="s">
        <v>25564</v>
      </c>
      <c r="F9098" s="7" t="s">
        <v>172</v>
      </c>
      <c r="G9098" s="7" t="s">
        <v>388</v>
      </c>
      <c r="H9098" s="7" t="s">
        <v>184</v>
      </c>
    </row>
    <row r="9099" spans="1:8" ht="15.75" customHeight="1" x14ac:dyDescent="0.3">
      <c r="A9099" s="8">
        <v>9098</v>
      </c>
      <c r="B9099" s="8">
        <v>1790</v>
      </c>
      <c r="C9099" s="8" t="s">
        <v>192</v>
      </c>
      <c r="D9099" s="8">
        <v>103</v>
      </c>
      <c r="E9099" s="8" t="s">
        <v>15906</v>
      </c>
      <c r="F9099" s="8" t="s">
        <v>172</v>
      </c>
      <c r="G9099" s="8" t="s">
        <v>192</v>
      </c>
      <c r="H9099" s="8" t="s">
        <v>202</v>
      </c>
    </row>
    <row r="9100" spans="1:8" ht="15.75" customHeight="1" x14ac:dyDescent="0.3">
      <c r="A9100" s="7">
        <v>9099</v>
      </c>
      <c r="B9100" s="7">
        <v>1790</v>
      </c>
      <c r="C9100" s="7" t="s">
        <v>116</v>
      </c>
      <c r="D9100" s="7">
        <v>103</v>
      </c>
      <c r="E9100" s="7" t="s">
        <v>25571</v>
      </c>
      <c r="F9100" s="7" t="s">
        <v>192</v>
      </c>
      <c r="G9100" s="7" t="s">
        <v>116</v>
      </c>
      <c r="H9100" s="7" t="s">
        <v>210</v>
      </c>
    </row>
    <row r="9101" spans="1:8" ht="15.75" customHeight="1" x14ac:dyDescent="0.3">
      <c r="A9101" s="8">
        <v>9100</v>
      </c>
      <c r="B9101" s="8">
        <v>1791</v>
      </c>
      <c r="C9101" s="8" t="s">
        <v>148</v>
      </c>
      <c r="D9101" s="8">
        <v>9</v>
      </c>
      <c r="E9101" s="8" t="s">
        <v>15911</v>
      </c>
      <c r="F9101" s="8"/>
      <c r="G9101" s="8" t="s">
        <v>152</v>
      </c>
      <c r="H9101" s="8" t="s">
        <v>218</v>
      </c>
    </row>
    <row r="9102" spans="1:8" ht="15.75" customHeight="1" x14ac:dyDescent="0.3">
      <c r="A9102" s="7">
        <v>9101</v>
      </c>
      <c r="B9102" s="7">
        <v>1791</v>
      </c>
      <c r="C9102" s="7" t="s">
        <v>156</v>
      </c>
      <c r="D9102" s="7">
        <v>9</v>
      </c>
      <c r="E9102" s="7" t="s">
        <v>25577</v>
      </c>
      <c r="F9102" s="7" t="s">
        <v>161</v>
      </c>
      <c r="G9102" s="7" t="s">
        <v>984</v>
      </c>
      <c r="H9102" s="7" t="s">
        <v>163</v>
      </c>
    </row>
    <row r="9103" spans="1:8" ht="15.75" customHeight="1" x14ac:dyDescent="0.3">
      <c r="A9103" s="8">
        <v>9102</v>
      </c>
      <c r="B9103" s="8">
        <v>1791</v>
      </c>
      <c r="C9103" s="8" t="s">
        <v>167</v>
      </c>
      <c r="D9103" s="8">
        <v>9</v>
      </c>
      <c r="E9103" s="8" t="s">
        <v>15912</v>
      </c>
      <c r="F9103" s="8" t="s">
        <v>152</v>
      </c>
      <c r="G9103" s="8" t="s">
        <v>172</v>
      </c>
      <c r="H9103" s="8" t="s">
        <v>174</v>
      </c>
    </row>
    <row r="9104" spans="1:8" ht="15.75" customHeight="1" x14ac:dyDescent="0.3">
      <c r="A9104" s="7">
        <v>9103</v>
      </c>
      <c r="B9104" s="7">
        <v>1791</v>
      </c>
      <c r="C9104" s="7" t="s">
        <v>192</v>
      </c>
      <c r="D9104" s="7">
        <v>9</v>
      </c>
      <c r="E9104" s="7" t="s">
        <v>15913</v>
      </c>
      <c r="F9104" s="7" t="s">
        <v>172</v>
      </c>
      <c r="G9104" s="7" t="s">
        <v>192</v>
      </c>
      <c r="H9104" s="7" t="s">
        <v>202</v>
      </c>
    </row>
    <row r="9105" spans="1:8" ht="15.75" customHeight="1" x14ac:dyDescent="0.3">
      <c r="A9105" s="8">
        <v>9104</v>
      </c>
      <c r="B9105" s="8">
        <v>1792</v>
      </c>
      <c r="C9105" s="8" t="s">
        <v>148</v>
      </c>
      <c r="D9105" s="8">
        <v>45</v>
      </c>
      <c r="E9105" s="8" t="s">
        <v>15919</v>
      </c>
      <c r="F9105" s="8"/>
      <c r="G9105" s="8" t="s">
        <v>152</v>
      </c>
      <c r="H9105" s="8" t="s">
        <v>218</v>
      </c>
    </row>
    <row r="9106" spans="1:8" ht="15.75" customHeight="1" x14ac:dyDescent="0.3">
      <c r="A9106" s="7">
        <v>9105</v>
      </c>
      <c r="B9106" s="7">
        <v>1792</v>
      </c>
      <c r="C9106" s="7" t="s">
        <v>156</v>
      </c>
      <c r="D9106" s="7">
        <v>45</v>
      </c>
      <c r="E9106" s="7" t="s">
        <v>25601</v>
      </c>
      <c r="F9106" s="7" t="s">
        <v>161</v>
      </c>
      <c r="G9106" s="7" t="s">
        <v>1242</v>
      </c>
      <c r="H9106" s="7" t="s">
        <v>163</v>
      </c>
    </row>
    <row r="9107" spans="1:8" ht="15.75" customHeight="1" x14ac:dyDescent="0.3">
      <c r="A9107" s="8">
        <v>9106</v>
      </c>
      <c r="B9107" s="8">
        <v>1792</v>
      </c>
      <c r="C9107" s="8" t="s">
        <v>167</v>
      </c>
      <c r="D9107" s="8">
        <v>45</v>
      </c>
      <c r="E9107" s="8" t="s">
        <v>15920</v>
      </c>
      <c r="F9107" s="8" t="s">
        <v>152</v>
      </c>
      <c r="G9107" s="8" t="s">
        <v>172</v>
      </c>
      <c r="H9107" s="8" t="s">
        <v>174</v>
      </c>
    </row>
    <row r="9108" spans="1:8" ht="15.75" customHeight="1" x14ac:dyDescent="0.3">
      <c r="A9108" s="7">
        <v>9107</v>
      </c>
      <c r="B9108" s="7">
        <v>1792</v>
      </c>
      <c r="C9108" s="7" t="s">
        <v>176</v>
      </c>
      <c r="D9108" s="7">
        <v>45</v>
      </c>
      <c r="E9108" s="7" t="s">
        <v>25609</v>
      </c>
      <c r="F9108" s="7" t="s">
        <v>172</v>
      </c>
      <c r="G9108" s="7" t="s">
        <v>172</v>
      </c>
      <c r="H9108" s="7" t="s">
        <v>184</v>
      </c>
    </row>
    <row r="9109" spans="1:8" ht="15.75" customHeight="1" x14ac:dyDescent="0.3">
      <c r="A9109" s="8">
        <v>9108</v>
      </c>
      <c r="B9109" s="8">
        <v>1792</v>
      </c>
      <c r="C9109" s="8" t="s">
        <v>192</v>
      </c>
      <c r="D9109" s="8">
        <v>45</v>
      </c>
      <c r="E9109" s="8" t="s">
        <v>15921</v>
      </c>
      <c r="F9109" s="8" t="s">
        <v>172</v>
      </c>
      <c r="G9109" s="8" t="s">
        <v>192</v>
      </c>
      <c r="H9109" s="8" t="s">
        <v>202</v>
      </c>
    </row>
    <row r="9110" spans="1:8" ht="15.75" customHeight="1" x14ac:dyDescent="0.3">
      <c r="A9110" s="7">
        <v>9109</v>
      </c>
      <c r="B9110" s="7">
        <v>1792</v>
      </c>
      <c r="C9110" s="7" t="s">
        <v>116</v>
      </c>
      <c r="D9110" s="7">
        <v>45</v>
      </c>
      <c r="E9110" s="7" t="s">
        <v>25613</v>
      </c>
      <c r="F9110" s="7" t="s">
        <v>192</v>
      </c>
      <c r="G9110" s="7" t="s">
        <v>116</v>
      </c>
      <c r="H9110" s="7" t="s">
        <v>210</v>
      </c>
    </row>
    <row r="9111" spans="1:8" ht="15.75" customHeight="1" x14ac:dyDescent="0.3">
      <c r="A9111" s="8">
        <v>9110</v>
      </c>
      <c r="B9111" s="8">
        <v>1793</v>
      </c>
      <c r="C9111" s="8" t="s">
        <v>148</v>
      </c>
      <c r="D9111" s="8">
        <v>102</v>
      </c>
      <c r="E9111" s="8" t="s">
        <v>15926</v>
      </c>
      <c r="F9111" s="8"/>
      <c r="G9111" s="8" t="s">
        <v>152</v>
      </c>
      <c r="H9111" s="8" t="s">
        <v>218</v>
      </c>
    </row>
    <row r="9112" spans="1:8" ht="15.75" customHeight="1" x14ac:dyDescent="0.3">
      <c r="A9112" s="7">
        <v>9111</v>
      </c>
      <c r="B9112" s="7">
        <v>1793</v>
      </c>
      <c r="C9112" s="7" t="s">
        <v>156</v>
      </c>
      <c r="D9112" s="7">
        <v>102</v>
      </c>
      <c r="E9112" s="7" t="s">
        <v>25619</v>
      </c>
      <c r="F9112" s="7" t="s">
        <v>161</v>
      </c>
      <c r="G9112" s="7" t="s">
        <v>2054</v>
      </c>
      <c r="H9112" s="7" t="s">
        <v>163</v>
      </c>
    </row>
    <row r="9113" spans="1:8" ht="15.75" customHeight="1" x14ac:dyDescent="0.3">
      <c r="A9113" s="8">
        <v>9112</v>
      </c>
      <c r="B9113" s="8">
        <v>1793</v>
      </c>
      <c r="C9113" s="8" t="s">
        <v>167</v>
      </c>
      <c r="D9113" s="8">
        <v>102</v>
      </c>
      <c r="E9113" s="8" t="s">
        <v>15927</v>
      </c>
      <c r="F9113" s="8" t="s">
        <v>152</v>
      </c>
      <c r="G9113" s="8" t="s">
        <v>172</v>
      </c>
      <c r="H9113" s="8" t="s">
        <v>174</v>
      </c>
    </row>
    <row r="9114" spans="1:8" ht="15.75" customHeight="1" x14ac:dyDescent="0.3">
      <c r="A9114" s="7">
        <v>9113</v>
      </c>
      <c r="B9114" s="7">
        <v>1793</v>
      </c>
      <c r="C9114" s="7" t="s">
        <v>192</v>
      </c>
      <c r="D9114" s="7">
        <v>102</v>
      </c>
      <c r="E9114" s="7" t="s">
        <v>15928</v>
      </c>
      <c r="F9114" s="7" t="s">
        <v>172</v>
      </c>
      <c r="G9114" s="7" t="s">
        <v>192</v>
      </c>
      <c r="H9114" s="7" t="s">
        <v>202</v>
      </c>
    </row>
    <row r="9115" spans="1:8" ht="15.75" customHeight="1" x14ac:dyDescent="0.3">
      <c r="A9115" s="8">
        <v>9114</v>
      </c>
      <c r="B9115" s="8">
        <v>1793</v>
      </c>
      <c r="C9115" s="8" t="s">
        <v>116</v>
      </c>
      <c r="D9115" s="8">
        <v>102</v>
      </c>
      <c r="E9115" s="8" t="s">
        <v>25628</v>
      </c>
      <c r="F9115" s="8" t="s">
        <v>192</v>
      </c>
      <c r="G9115" s="8" t="s">
        <v>116</v>
      </c>
      <c r="H9115" s="8" t="s">
        <v>210</v>
      </c>
    </row>
    <row r="9116" spans="1:8" ht="15.75" customHeight="1" x14ac:dyDescent="0.3">
      <c r="A9116" s="7">
        <v>9115</v>
      </c>
      <c r="B9116" s="7">
        <v>1794</v>
      </c>
      <c r="C9116" s="7" t="s">
        <v>148</v>
      </c>
      <c r="D9116" s="7">
        <v>38</v>
      </c>
      <c r="E9116" s="7" t="s">
        <v>15934</v>
      </c>
      <c r="F9116" s="7"/>
      <c r="G9116" s="7" t="s">
        <v>152</v>
      </c>
      <c r="H9116" s="7" t="s">
        <v>218</v>
      </c>
    </row>
    <row r="9117" spans="1:8" ht="15.75" customHeight="1" x14ac:dyDescent="0.3">
      <c r="A9117" s="8">
        <v>9116</v>
      </c>
      <c r="B9117" s="8">
        <v>1794</v>
      </c>
      <c r="C9117" s="8" t="s">
        <v>156</v>
      </c>
      <c r="D9117" s="8">
        <v>38</v>
      </c>
      <c r="E9117" s="8" t="s">
        <v>25632</v>
      </c>
      <c r="F9117" s="8" t="s">
        <v>161</v>
      </c>
      <c r="G9117" s="8" t="s">
        <v>646</v>
      </c>
      <c r="H9117" s="8" t="s">
        <v>163</v>
      </c>
    </row>
    <row r="9118" spans="1:8" ht="15.75" customHeight="1" x14ac:dyDescent="0.3">
      <c r="A9118" s="7">
        <v>9117</v>
      </c>
      <c r="B9118" s="7">
        <v>1794</v>
      </c>
      <c r="C9118" s="7" t="s">
        <v>167</v>
      </c>
      <c r="D9118" s="7">
        <v>38</v>
      </c>
      <c r="E9118" s="7" t="s">
        <v>15935</v>
      </c>
      <c r="F9118" s="7" t="s">
        <v>152</v>
      </c>
      <c r="G9118" s="7" t="s">
        <v>172</v>
      </c>
      <c r="H9118" s="7" t="s">
        <v>174</v>
      </c>
    </row>
    <row r="9119" spans="1:8" ht="15.75" customHeight="1" x14ac:dyDescent="0.3">
      <c r="A9119" s="8">
        <v>9118</v>
      </c>
      <c r="B9119" s="8">
        <v>1795</v>
      </c>
      <c r="C9119" s="8" t="s">
        <v>148</v>
      </c>
      <c r="D9119" s="8">
        <v>87</v>
      </c>
      <c r="E9119" s="8" t="s">
        <v>15940</v>
      </c>
      <c r="F9119" s="8"/>
      <c r="G9119" s="8" t="s">
        <v>152</v>
      </c>
      <c r="H9119" s="8" t="s">
        <v>218</v>
      </c>
    </row>
    <row r="9120" spans="1:8" ht="15.75" customHeight="1" x14ac:dyDescent="0.3">
      <c r="A9120" s="7">
        <v>9119</v>
      </c>
      <c r="B9120" s="7">
        <v>1795</v>
      </c>
      <c r="C9120" s="7" t="s">
        <v>156</v>
      </c>
      <c r="D9120" s="7">
        <v>87</v>
      </c>
      <c r="E9120" s="7" t="s">
        <v>25639</v>
      </c>
      <c r="F9120" s="7" t="s">
        <v>161</v>
      </c>
      <c r="G9120" s="7" t="s">
        <v>572</v>
      </c>
      <c r="H9120" s="7" t="s">
        <v>163</v>
      </c>
    </row>
    <row r="9121" spans="1:8" ht="15.75" customHeight="1" x14ac:dyDescent="0.3">
      <c r="A9121" s="8">
        <v>9120</v>
      </c>
      <c r="B9121" s="8">
        <v>1795</v>
      </c>
      <c r="C9121" s="8" t="s">
        <v>167</v>
      </c>
      <c r="D9121" s="8">
        <v>87</v>
      </c>
      <c r="E9121" s="8" t="s">
        <v>15941</v>
      </c>
      <c r="F9121" s="8" t="s">
        <v>152</v>
      </c>
      <c r="G9121" s="8" t="s">
        <v>172</v>
      </c>
      <c r="H9121" s="8" t="s">
        <v>174</v>
      </c>
    </row>
    <row r="9122" spans="1:8" ht="15.75" customHeight="1" x14ac:dyDescent="0.3">
      <c r="A9122" s="7">
        <v>9121</v>
      </c>
      <c r="B9122" s="7">
        <v>1795</v>
      </c>
      <c r="C9122" s="7" t="s">
        <v>176</v>
      </c>
      <c r="D9122" s="7">
        <v>87</v>
      </c>
      <c r="E9122" s="7" t="s">
        <v>25644</v>
      </c>
      <c r="F9122" s="7" t="s">
        <v>172</v>
      </c>
      <c r="G9122" s="7" t="s">
        <v>388</v>
      </c>
      <c r="H9122" s="7" t="s">
        <v>288</v>
      </c>
    </row>
    <row r="9123" spans="1:8" ht="15.75" customHeight="1" x14ac:dyDescent="0.3">
      <c r="A9123" s="8">
        <v>9122</v>
      </c>
      <c r="B9123" s="8">
        <v>1795</v>
      </c>
      <c r="C9123" s="8" t="s">
        <v>192</v>
      </c>
      <c r="D9123" s="8">
        <v>87</v>
      </c>
      <c r="E9123" s="8" t="s">
        <v>15942</v>
      </c>
      <c r="F9123" s="8" t="s">
        <v>172</v>
      </c>
      <c r="G9123" s="8" t="s">
        <v>192</v>
      </c>
      <c r="H9123" s="8" t="s">
        <v>202</v>
      </c>
    </row>
    <row r="9124" spans="1:8" ht="15.75" customHeight="1" x14ac:dyDescent="0.3">
      <c r="A9124" s="7">
        <v>9123</v>
      </c>
      <c r="B9124" s="7">
        <v>1795</v>
      </c>
      <c r="C9124" s="7" t="s">
        <v>116</v>
      </c>
      <c r="D9124" s="7">
        <v>87</v>
      </c>
      <c r="E9124" s="7" t="s">
        <v>25647</v>
      </c>
      <c r="F9124" s="7" t="s">
        <v>192</v>
      </c>
      <c r="G9124" s="7" t="s">
        <v>116</v>
      </c>
      <c r="H9124" s="7" t="s">
        <v>210</v>
      </c>
    </row>
    <row r="9125" spans="1:8" ht="15.75" customHeight="1" x14ac:dyDescent="0.3">
      <c r="A9125" s="8">
        <v>9124</v>
      </c>
      <c r="B9125" s="8">
        <v>1796</v>
      </c>
      <c r="C9125" s="8" t="s">
        <v>148</v>
      </c>
      <c r="D9125" s="8">
        <v>105</v>
      </c>
      <c r="E9125" s="8" t="s">
        <v>15947</v>
      </c>
      <c r="F9125" s="8"/>
      <c r="G9125" s="8" t="s">
        <v>152</v>
      </c>
      <c r="H9125" s="8" t="s">
        <v>314</v>
      </c>
    </row>
    <row r="9126" spans="1:8" ht="15.75" customHeight="1" x14ac:dyDescent="0.3">
      <c r="A9126" s="7">
        <v>9125</v>
      </c>
      <c r="B9126" s="7">
        <v>1796</v>
      </c>
      <c r="C9126" s="7" t="s">
        <v>156</v>
      </c>
      <c r="D9126" s="7">
        <v>105</v>
      </c>
      <c r="E9126" s="7" t="s">
        <v>25650</v>
      </c>
      <c r="F9126" s="7" t="s">
        <v>161</v>
      </c>
      <c r="G9126" s="7" t="s">
        <v>1038</v>
      </c>
      <c r="H9126" s="7" t="s">
        <v>163</v>
      </c>
    </row>
    <row r="9127" spans="1:8" ht="15.75" customHeight="1" x14ac:dyDescent="0.3">
      <c r="A9127" s="8">
        <v>9126</v>
      </c>
      <c r="B9127" s="8">
        <v>1796</v>
      </c>
      <c r="C9127" s="8" t="s">
        <v>167</v>
      </c>
      <c r="D9127" s="8">
        <v>105</v>
      </c>
      <c r="E9127" s="8" t="s">
        <v>15948</v>
      </c>
      <c r="F9127" s="8" t="s">
        <v>152</v>
      </c>
      <c r="G9127" s="8" t="s">
        <v>172</v>
      </c>
      <c r="H9127" s="8" t="s">
        <v>174</v>
      </c>
    </row>
    <row r="9128" spans="1:8" ht="15.75" customHeight="1" x14ac:dyDescent="0.3">
      <c r="A9128" s="7">
        <v>9127</v>
      </c>
      <c r="B9128" s="7">
        <v>1796</v>
      </c>
      <c r="C9128" s="7" t="s">
        <v>176</v>
      </c>
      <c r="D9128" s="7">
        <v>105</v>
      </c>
      <c r="E9128" s="7" t="s">
        <v>25653</v>
      </c>
      <c r="F9128" s="7" t="s">
        <v>172</v>
      </c>
      <c r="G9128" s="7" t="s">
        <v>172</v>
      </c>
      <c r="H9128" s="7" t="s">
        <v>184</v>
      </c>
    </row>
    <row r="9129" spans="1:8" ht="15.75" customHeight="1" x14ac:dyDescent="0.3">
      <c r="A9129" s="8">
        <v>9128</v>
      </c>
      <c r="B9129" s="8">
        <v>1796</v>
      </c>
      <c r="C9129" s="8" t="s">
        <v>192</v>
      </c>
      <c r="D9129" s="8">
        <v>105</v>
      </c>
      <c r="E9129" s="8" t="s">
        <v>15949</v>
      </c>
      <c r="F9129" s="8" t="s">
        <v>172</v>
      </c>
      <c r="G9129" s="8" t="s">
        <v>192</v>
      </c>
      <c r="H9129" s="8" t="s">
        <v>202</v>
      </c>
    </row>
    <row r="9130" spans="1:8" ht="15.75" customHeight="1" x14ac:dyDescent="0.3">
      <c r="A9130" s="7">
        <v>9129</v>
      </c>
      <c r="B9130" s="7">
        <v>1796</v>
      </c>
      <c r="C9130" s="7" t="s">
        <v>116</v>
      </c>
      <c r="D9130" s="7">
        <v>105</v>
      </c>
      <c r="E9130" s="7" t="s">
        <v>25657</v>
      </c>
      <c r="F9130" s="7" t="s">
        <v>192</v>
      </c>
      <c r="G9130" s="7" t="s">
        <v>116</v>
      </c>
      <c r="H9130" s="7" t="s">
        <v>210</v>
      </c>
    </row>
    <row r="9131" spans="1:8" ht="15.75" customHeight="1" x14ac:dyDescent="0.3">
      <c r="A9131" s="8">
        <v>9130</v>
      </c>
      <c r="B9131" s="8">
        <v>1797</v>
      </c>
      <c r="C9131" s="8" t="s">
        <v>148</v>
      </c>
      <c r="D9131" s="8">
        <v>119</v>
      </c>
      <c r="E9131" s="8" t="s">
        <v>15954</v>
      </c>
      <c r="F9131" s="8"/>
      <c r="G9131" s="8" t="s">
        <v>152</v>
      </c>
      <c r="H9131" s="8" t="s">
        <v>218</v>
      </c>
    </row>
    <row r="9132" spans="1:8" ht="15.75" customHeight="1" x14ac:dyDescent="0.3">
      <c r="A9132" s="7">
        <v>9131</v>
      </c>
      <c r="B9132" s="7">
        <v>1797</v>
      </c>
      <c r="C9132" s="7" t="s">
        <v>156</v>
      </c>
      <c r="D9132" s="7">
        <v>119</v>
      </c>
      <c r="E9132" s="7" t="s">
        <v>25661</v>
      </c>
      <c r="F9132" s="7" t="s">
        <v>161</v>
      </c>
      <c r="G9132" s="7" t="s">
        <v>2601</v>
      </c>
      <c r="H9132" s="7" t="s">
        <v>163</v>
      </c>
    </row>
    <row r="9133" spans="1:8" ht="15.75" customHeight="1" x14ac:dyDescent="0.3">
      <c r="A9133" s="8">
        <v>9132</v>
      </c>
      <c r="B9133" s="8">
        <v>1797</v>
      </c>
      <c r="C9133" s="8" t="s">
        <v>167</v>
      </c>
      <c r="D9133" s="8">
        <v>119</v>
      </c>
      <c r="E9133" s="8" t="s">
        <v>15955</v>
      </c>
      <c r="F9133" s="8" t="s">
        <v>152</v>
      </c>
      <c r="G9133" s="8" t="s">
        <v>172</v>
      </c>
      <c r="H9133" s="8" t="s">
        <v>174</v>
      </c>
    </row>
    <row r="9134" spans="1:8" ht="15.75" customHeight="1" x14ac:dyDescent="0.3">
      <c r="A9134" s="7">
        <v>9133</v>
      </c>
      <c r="B9134" s="7">
        <v>1797</v>
      </c>
      <c r="C9134" s="7" t="s">
        <v>176</v>
      </c>
      <c r="D9134" s="7">
        <v>119</v>
      </c>
      <c r="E9134" s="7" t="s">
        <v>25668</v>
      </c>
      <c r="F9134" s="7" t="s">
        <v>172</v>
      </c>
      <c r="G9134" s="7" t="s">
        <v>388</v>
      </c>
      <c r="H9134" s="7" t="s">
        <v>812</v>
      </c>
    </row>
    <row r="9135" spans="1:8" ht="15.75" customHeight="1" x14ac:dyDescent="0.3">
      <c r="A9135" s="8">
        <v>9134</v>
      </c>
      <c r="B9135" s="8">
        <v>1797</v>
      </c>
      <c r="C9135" s="8" t="s">
        <v>192</v>
      </c>
      <c r="D9135" s="8">
        <v>119</v>
      </c>
      <c r="E9135" s="8" t="s">
        <v>15956</v>
      </c>
      <c r="F9135" s="8" t="s">
        <v>172</v>
      </c>
      <c r="G9135" s="8" t="s">
        <v>192</v>
      </c>
      <c r="H9135" s="8" t="s">
        <v>202</v>
      </c>
    </row>
    <row r="9136" spans="1:8" ht="15.75" customHeight="1" x14ac:dyDescent="0.3">
      <c r="A9136" s="7">
        <v>9135</v>
      </c>
      <c r="B9136" s="7">
        <v>1798</v>
      </c>
      <c r="C9136" s="7" t="s">
        <v>148</v>
      </c>
      <c r="D9136" s="7">
        <v>34</v>
      </c>
      <c r="E9136" s="7" t="s">
        <v>15963</v>
      </c>
      <c r="F9136" s="7"/>
      <c r="G9136" s="7" t="s">
        <v>152</v>
      </c>
      <c r="H9136" s="7" t="s">
        <v>492</v>
      </c>
    </row>
    <row r="9137" spans="1:8" ht="15.75" customHeight="1" x14ac:dyDescent="0.3">
      <c r="A9137" s="8">
        <v>9136</v>
      </c>
      <c r="B9137" s="8">
        <v>1798</v>
      </c>
      <c r="C9137" s="8" t="s">
        <v>156</v>
      </c>
      <c r="D9137" s="8">
        <v>34</v>
      </c>
      <c r="E9137" s="8" t="s">
        <v>25674</v>
      </c>
      <c r="F9137" s="8" t="s">
        <v>161</v>
      </c>
      <c r="G9137" s="8" t="s">
        <v>1511</v>
      </c>
      <c r="H9137" s="8" t="s">
        <v>163</v>
      </c>
    </row>
    <row r="9138" spans="1:8" ht="15.75" customHeight="1" x14ac:dyDescent="0.3">
      <c r="A9138" s="7">
        <v>9137</v>
      </c>
      <c r="B9138" s="7">
        <v>1798</v>
      </c>
      <c r="C9138" s="7" t="s">
        <v>167</v>
      </c>
      <c r="D9138" s="7">
        <v>34</v>
      </c>
      <c r="E9138" s="7" t="s">
        <v>15964</v>
      </c>
      <c r="F9138" s="7" t="s">
        <v>152</v>
      </c>
      <c r="G9138" s="7" t="s">
        <v>172</v>
      </c>
      <c r="H9138" s="7" t="s">
        <v>174</v>
      </c>
    </row>
    <row r="9139" spans="1:8" ht="15.75" customHeight="1" x14ac:dyDescent="0.3">
      <c r="A9139" s="8">
        <v>9138</v>
      </c>
      <c r="B9139" s="8">
        <v>1798</v>
      </c>
      <c r="C9139" s="8" t="s">
        <v>192</v>
      </c>
      <c r="D9139" s="8">
        <v>34</v>
      </c>
      <c r="E9139" s="8" t="s">
        <v>15965</v>
      </c>
      <c r="F9139" s="8" t="s">
        <v>172</v>
      </c>
      <c r="G9139" s="8" t="s">
        <v>192</v>
      </c>
      <c r="H9139" s="8" t="s">
        <v>202</v>
      </c>
    </row>
    <row r="9140" spans="1:8" ht="15.75" customHeight="1" x14ac:dyDescent="0.3">
      <c r="A9140" s="7">
        <v>9139</v>
      </c>
      <c r="B9140" s="7">
        <v>1798</v>
      </c>
      <c r="C9140" s="7" t="s">
        <v>116</v>
      </c>
      <c r="D9140" s="7">
        <v>34</v>
      </c>
      <c r="E9140" s="7" t="s">
        <v>25681</v>
      </c>
      <c r="F9140" s="7" t="s">
        <v>192</v>
      </c>
      <c r="G9140" s="7" t="s">
        <v>116</v>
      </c>
      <c r="H9140" s="7" t="s">
        <v>210</v>
      </c>
    </row>
    <row r="9141" spans="1:8" ht="15.75" customHeight="1" x14ac:dyDescent="0.3">
      <c r="A9141" s="8">
        <v>9140</v>
      </c>
      <c r="B9141" s="8">
        <v>1799</v>
      </c>
      <c r="C9141" s="8" t="s">
        <v>148</v>
      </c>
      <c r="D9141" s="8">
        <v>71</v>
      </c>
      <c r="E9141" s="8" t="s">
        <v>15970</v>
      </c>
      <c r="F9141" s="8"/>
      <c r="G9141" s="8" t="s">
        <v>152</v>
      </c>
      <c r="H9141" s="8" t="s">
        <v>492</v>
      </c>
    </row>
    <row r="9142" spans="1:8" ht="15.75" customHeight="1" x14ac:dyDescent="0.3">
      <c r="A9142" s="7">
        <v>9141</v>
      </c>
      <c r="B9142" s="7">
        <v>1799</v>
      </c>
      <c r="C9142" s="7" t="s">
        <v>156</v>
      </c>
      <c r="D9142" s="7">
        <v>71</v>
      </c>
      <c r="E9142" s="7" t="s">
        <v>25686</v>
      </c>
      <c r="F9142" s="7" t="s">
        <v>161</v>
      </c>
      <c r="G9142" s="7" t="s">
        <v>703</v>
      </c>
      <c r="H9142" s="7" t="s">
        <v>163</v>
      </c>
    </row>
    <row r="9143" spans="1:8" ht="15.75" customHeight="1" x14ac:dyDescent="0.3">
      <c r="A9143" s="8">
        <v>9142</v>
      </c>
      <c r="B9143" s="8">
        <v>1799</v>
      </c>
      <c r="C9143" s="8" t="s">
        <v>167</v>
      </c>
      <c r="D9143" s="8">
        <v>71</v>
      </c>
      <c r="E9143" s="8" t="s">
        <v>15971</v>
      </c>
      <c r="F9143" s="8" t="s">
        <v>152</v>
      </c>
      <c r="G9143" s="8" t="s">
        <v>172</v>
      </c>
      <c r="H9143" s="8" t="s">
        <v>174</v>
      </c>
    </row>
    <row r="9144" spans="1:8" ht="15.75" customHeight="1" x14ac:dyDescent="0.3">
      <c r="A9144" s="7">
        <v>9143</v>
      </c>
      <c r="B9144" s="7">
        <v>1799</v>
      </c>
      <c r="C9144" s="7" t="s">
        <v>176</v>
      </c>
      <c r="D9144" s="7">
        <v>71</v>
      </c>
      <c r="E9144" s="7" t="s">
        <v>25692</v>
      </c>
      <c r="F9144" s="7" t="s">
        <v>172</v>
      </c>
      <c r="G9144" s="7" t="s">
        <v>388</v>
      </c>
      <c r="H9144" s="7" t="s">
        <v>248</v>
      </c>
    </row>
    <row r="9145" spans="1:8" ht="15.75" customHeight="1" x14ac:dyDescent="0.3">
      <c r="A9145" s="8">
        <v>9144</v>
      </c>
      <c r="B9145" s="8">
        <v>1799</v>
      </c>
      <c r="C9145" s="8" t="s">
        <v>192</v>
      </c>
      <c r="D9145" s="8">
        <v>71</v>
      </c>
      <c r="E9145" s="8" t="s">
        <v>15972</v>
      </c>
      <c r="F9145" s="8" t="s">
        <v>172</v>
      </c>
      <c r="G9145" s="8" t="s">
        <v>192</v>
      </c>
      <c r="H9145" s="8" t="s">
        <v>202</v>
      </c>
    </row>
    <row r="9146" spans="1:8" ht="15.75" customHeight="1" x14ac:dyDescent="0.3">
      <c r="A9146" s="7">
        <v>9145</v>
      </c>
      <c r="B9146" s="7">
        <v>1799</v>
      </c>
      <c r="C9146" s="7" t="s">
        <v>116</v>
      </c>
      <c r="D9146" s="7">
        <v>71</v>
      </c>
      <c r="E9146" s="7" t="s">
        <v>25698</v>
      </c>
      <c r="F9146" s="7" t="s">
        <v>192</v>
      </c>
      <c r="G9146" s="7" t="s">
        <v>116</v>
      </c>
      <c r="H9146" s="7" t="s">
        <v>210</v>
      </c>
    </row>
    <row r="9147" spans="1:8" ht="15.75" customHeight="1" x14ac:dyDescent="0.3">
      <c r="A9147" s="8">
        <v>9146</v>
      </c>
      <c r="B9147" s="8">
        <v>1800</v>
      </c>
      <c r="C9147" s="8" t="s">
        <v>148</v>
      </c>
      <c r="D9147" s="8">
        <v>104</v>
      </c>
      <c r="E9147" s="8" t="s">
        <v>15978</v>
      </c>
      <c r="F9147" s="8"/>
      <c r="G9147" s="8" t="s">
        <v>152</v>
      </c>
      <c r="H9147" s="8" t="s">
        <v>153</v>
      </c>
    </row>
    <row r="9148" spans="1:8" ht="15.75" customHeight="1" x14ac:dyDescent="0.3">
      <c r="A9148" s="7">
        <v>9147</v>
      </c>
      <c r="B9148" s="7">
        <v>1800</v>
      </c>
      <c r="C9148" s="7" t="s">
        <v>156</v>
      </c>
      <c r="D9148" s="7">
        <v>104</v>
      </c>
      <c r="E9148" s="7" t="s">
        <v>25701</v>
      </c>
      <c r="F9148" s="7" t="s">
        <v>161</v>
      </c>
      <c r="G9148" s="7" t="s">
        <v>412</v>
      </c>
      <c r="H9148" s="7" t="s">
        <v>163</v>
      </c>
    </row>
    <row r="9149" spans="1:8" ht="15.75" customHeight="1" x14ac:dyDescent="0.3">
      <c r="A9149" s="8">
        <v>9148</v>
      </c>
      <c r="B9149" s="8">
        <v>1800</v>
      </c>
      <c r="C9149" s="8" t="s">
        <v>167</v>
      </c>
      <c r="D9149" s="8">
        <v>104</v>
      </c>
      <c r="E9149" s="8" t="s">
        <v>15979</v>
      </c>
      <c r="F9149" s="8" t="s">
        <v>152</v>
      </c>
      <c r="G9149" s="8" t="s">
        <v>172</v>
      </c>
      <c r="H9149" s="8" t="s">
        <v>174</v>
      </c>
    </row>
    <row r="9150" spans="1:8" ht="15.75" customHeight="1" x14ac:dyDescent="0.3">
      <c r="A9150" s="7">
        <v>9149</v>
      </c>
      <c r="B9150" s="7">
        <v>1800</v>
      </c>
      <c r="C9150" s="7" t="s">
        <v>176</v>
      </c>
      <c r="D9150" s="7">
        <v>104</v>
      </c>
      <c r="E9150" s="7" t="s">
        <v>25706</v>
      </c>
      <c r="F9150" s="7" t="s">
        <v>172</v>
      </c>
      <c r="G9150" s="7" t="s">
        <v>172</v>
      </c>
      <c r="H9150" s="7" t="s">
        <v>812</v>
      </c>
    </row>
    <row r="9151" spans="1:8" ht="15.75" customHeight="1" x14ac:dyDescent="0.3">
      <c r="A9151" s="8">
        <v>9150</v>
      </c>
      <c r="B9151" s="8">
        <v>1800</v>
      </c>
      <c r="C9151" s="8" t="s">
        <v>192</v>
      </c>
      <c r="D9151" s="8">
        <v>104</v>
      </c>
      <c r="E9151" s="8" t="s">
        <v>15980</v>
      </c>
      <c r="F9151" s="8" t="s">
        <v>172</v>
      </c>
      <c r="G9151" s="8" t="s">
        <v>192</v>
      </c>
      <c r="H9151" s="8" t="s">
        <v>202</v>
      </c>
    </row>
    <row r="9152" spans="1:8" ht="15.75" customHeight="1" x14ac:dyDescent="0.3">
      <c r="A9152" s="7">
        <v>9151</v>
      </c>
      <c r="B9152" s="7">
        <v>1800</v>
      </c>
      <c r="C9152" s="7" t="s">
        <v>116</v>
      </c>
      <c r="D9152" s="7">
        <v>104</v>
      </c>
      <c r="E9152" s="7" t="s">
        <v>25711</v>
      </c>
      <c r="F9152" s="7" t="s">
        <v>192</v>
      </c>
      <c r="G9152" s="7" t="s">
        <v>116</v>
      </c>
      <c r="H9152" s="7" t="s">
        <v>210</v>
      </c>
    </row>
    <row r="9153" spans="1:8" ht="15.75" customHeight="1" x14ac:dyDescent="0.3">
      <c r="A9153" s="8">
        <v>9152</v>
      </c>
      <c r="B9153" s="8">
        <v>1801</v>
      </c>
      <c r="C9153" s="8" t="s">
        <v>148</v>
      </c>
      <c r="D9153" s="8">
        <v>60</v>
      </c>
      <c r="E9153" s="8" t="s">
        <v>15985</v>
      </c>
      <c r="F9153" s="8"/>
      <c r="G9153" s="8" t="s">
        <v>152</v>
      </c>
      <c r="H9153" s="8" t="s">
        <v>153</v>
      </c>
    </row>
    <row r="9154" spans="1:8" ht="15.75" customHeight="1" x14ac:dyDescent="0.3">
      <c r="A9154" s="7">
        <v>9153</v>
      </c>
      <c r="B9154" s="7">
        <v>1801</v>
      </c>
      <c r="C9154" s="7" t="s">
        <v>156</v>
      </c>
      <c r="D9154" s="7">
        <v>60</v>
      </c>
      <c r="E9154" s="7" t="s">
        <v>25718</v>
      </c>
      <c r="F9154" s="7" t="s">
        <v>161</v>
      </c>
      <c r="G9154" s="7" t="s">
        <v>734</v>
      </c>
      <c r="H9154" s="7" t="s">
        <v>163</v>
      </c>
    </row>
    <row r="9155" spans="1:8" ht="15.75" customHeight="1" x14ac:dyDescent="0.3">
      <c r="A9155" s="8">
        <v>9154</v>
      </c>
      <c r="B9155" s="8">
        <v>1801</v>
      </c>
      <c r="C9155" s="8" t="s">
        <v>167</v>
      </c>
      <c r="D9155" s="8">
        <v>60</v>
      </c>
      <c r="E9155" s="8" t="s">
        <v>15986</v>
      </c>
      <c r="F9155" s="8" t="s">
        <v>152</v>
      </c>
      <c r="G9155" s="8" t="s">
        <v>172</v>
      </c>
      <c r="H9155" s="8" t="s">
        <v>174</v>
      </c>
    </row>
    <row r="9156" spans="1:8" ht="15.75" customHeight="1" x14ac:dyDescent="0.3">
      <c r="A9156" s="7">
        <v>9155</v>
      </c>
      <c r="B9156" s="7">
        <v>1801</v>
      </c>
      <c r="C9156" s="7" t="s">
        <v>176</v>
      </c>
      <c r="D9156" s="7">
        <v>60</v>
      </c>
      <c r="E9156" s="7" t="s">
        <v>25725</v>
      </c>
      <c r="F9156" s="7" t="s">
        <v>172</v>
      </c>
      <c r="G9156" s="7" t="s">
        <v>388</v>
      </c>
      <c r="H9156" s="7" t="s">
        <v>184</v>
      </c>
    </row>
    <row r="9157" spans="1:8" ht="15.75" customHeight="1" x14ac:dyDescent="0.3">
      <c r="A9157" s="8">
        <v>9156</v>
      </c>
      <c r="B9157" s="8">
        <v>1801</v>
      </c>
      <c r="C9157" s="8" t="s">
        <v>192</v>
      </c>
      <c r="D9157" s="8">
        <v>60</v>
      </c>
      <c r="E9157" s="8" t="s">
        <v>15987</v>
      </c>
      <c r="F9157" s="8" t="s">
        <v>172</v>
      </c>
      <c r="G9157" s="8" t="s">
        <v>192</v>
      </c>
      <c r="H9157" s="8" t="s">
        <v>202</v>
      </c>
    </row>
    <row r="9158" spans="1:8" ht="15.75" customHeight="1" x14ac:dyDescent="0.3">
      <c r="A9158" s="7">
        <v>9157</v>
      </c>
      <c r="B9158" s="7">
        <v>1801</v>
      </c>
      <c r="C9158" s="7" t="s">
        <v>116</v>
      </c>
      <c r="D9158" s="7">
        <v>60</v>
      </c>
      <c r="E9158" s="7" t="s">
        <v>25732</v>
      </c>
      <c r="F9158" s="7" t="s">
        <v>192</v>
      </c>
      <c r="G9158" s="7" t="s">
        <v>116</v>
      </c>
      <c r="H9158" s="7" t="s">
        <v>210</v>
      </c>
    </row>
    <row r="9159" spans="1:8" ht="15.75" customHeight="1" x14ac:dyDescent="0.3">
      <c r="A9159" s="8">
        <v>9158</v>
      </c>
      <c r="B9159" s="8">
        <v>1802</v>
      </c>
      <c r="C9159" s="8" t="s">
        <v>148</v>
      </c>
      <c r="D9159" s="8">
        <v>90</v>
      </c>
      <c r="E9159" s="8" t="s">
        <v>15992</v>
      </c>
      <c r="F9159" s="8"/>
      <c r="G9159" s="8" t="s">
        <v>152</v>
      </c>
      <c r="H9159" s="8" t="s">
        <v>314</v>
      </c>
    </row>
    <row r="9160" spans="1:8" ht="15.75" customHeight="1" x14ac:dyDescent="0.3">
      <c r="A9160" s="7">
        <v>9159</v>
      </c>
      <c r="B9160" s="7">
        <v>1802</v>
      </c>
      <c r="C9160" s="7" t="s">
        <v>156</v>
      </c>
      <c r="D9160" s="7">
        <v>90</v>
      </c>
      <c r="E9160" s="7" t="s">
        <v>25739</v>
      </c>
      <c r="F9160" s="7" t="s">
        <v>161</v>
      </c>
      <c r="G9160" s="7" t="s">
        <v>1576</v>
      </c>
      <c r="H9160" s="7" t="s">
        <v>163</v>
      </c>
    </row>
    <row r="9161" spans="1:8" ht="15.75" customHeight="1" x14ac:dyDescent="0.3">
      <c r="A9161" s="8">
        <v>9160</v>
      </c>
      <c r="B9161" s="8">
        <v>1802</v>
      </c>
      <c r="C9161" s="8" t="s">
        <v>167</v>
      </c>
      <c r="D9161" s="8">
        <v>90</v>
      </c>
      <c r="E9161" s="8" t="s">
        <v>15993</v>
      </c>
      <c r="F9161" s="8" t="s">
        <v>152</v>
      </c>
      <c r="G9161" s="8" t="s">
        <v>172</v>
      </c>
      <c r="H9161" s="8" t="s">
        <v>174</v>
      </c>
    </row>
    <row r="9162" spans="1:8" ht="15.75" customHeight="1" x14ac:dyDescent="0.3">
      <c r="A9162" s="7">
        <v>9161</v>
      </c>
      <c r="B9162" s="7">
        <v>1802</v>
      </c>
      <c r="C9162" s="7" t="s">
        <v>176</v>
      </c>
      <c r="D9162" s="7">
        <v>90</v>
      </c>
      <c r="E9162" s="7" t="s">
        <v>25747</v>
      </c>
      <c r="F9162" s="7" t="s">
        <v>172</v>
      </c>
      <c r="G9162" s="7" t="s">
        <v>172</v>
      </c>
      <c r="H9162" s="7" t="s">
        <v>812</v>
      </c>
    </row>
    <row r="9163" spans="1:8" ht="15.75" customHeight="1" x14ac:dyDescent="0.3">
      <c r="A9163" s="8">
        <v>9162</v>
      </c>
      <c r="B9163" s="8">
        <v>1802</v>
      </c>
      <c r="C9163" s="8" t="s">
        <v>192</v>
      </c>
      <c r="D9163" s="8">
        <v>90</v>
      </c>
      <c r="E9163" s="8" t="s">
        <v>15994</v>
      </c>
      <c r="F9163" s="8" t="s">
        <v>172</v>
      </c>
      <c r="G9163" s="8" t="s">
        <v>192</v>
      </c>
      <c r="H9163" s="8" t="s">
        <v>202</v>
      </c>
    </row>
    <row r="9164" spans="1:8" ht="15.75" customHeight="1" x14ac:dyDescent="0.3">
      <c r="A9164" s="7">
        <v>9163</v>
      </c>
      <c r="B9164" s="7">
        <v>1802</v>
      </c>
      <c r="C9164" s="7" t="s">
        <v>116</v>
      </c>
      <c r="D9164" s="7">
        <v>90</v>
      </c>
      <c r="E9164" s="7" t="s">
        <v>25755</v>
      </c>
      <c r="F9164" s="7" t="s">
        <v>192</v>
      </c>
      <c r="G9164" s="7" t="s">
        <v>116</v>
      </c>
      <c r="H9164" s="7" t="s">
        <v>210</v>
      </c>
    </row>
    <row r="9165" spans="1:8" ht="15.75" customHeight="1" x14ac:dyDescent="0.3">
      <c r="A9165" s="8">
        <v>9164</v>
      </c>
      <c r="B9165" s="8">
        <v>1803</v>
      </c>
      <c r="C9165" s="8" t="s">
        <v>148</v>
      </c>
      <c r="D9165" s="8">
        <v>19</v>
      </c>
      <c r="E9165" s="8" t="s">
        <v>15999</v>
      </c>
      <c r="F9165" s="8"/>
      <c r="G9165" s="8" t="s">
        <v>152</v>
      </c>
      <c r="H9165" s="8" t="s">
        <v>153</v>
      </c>
    </row>
    <row r="9166" spans="1:8" ht="15.75" customHeight="1" x14ac:dyDescent="0.3">
      <c r="A9166" s="7">
        <v>9165</v>
      </c>
      <c r="B9166" s="7">
        <v>1803</v>
      </c>
      <c r="C9166" s="7" t="s">
        <v>156</v>
      </c>
      <c r="D9166" s="7">
        <v>19</v>
      </c>
      <c r="E9166" s="7" t="s">
        <v>25762</v>
      </c>
      <c r="F9166" s="7" t="s">
        <v>161</v>
      </c>
      <c r="G9166" s="7" t="s">
        <v>1636</v>
      </c>
      <c r="H9166" s="7" t="s">
        <v>163</v>
      </c>
    </row>
    <row r="9167" spans="1:8" ht="15.75" customHeight="1" x14ac:dyDescent="0.3">
      <c r="A9167" s="8">
        <v>9166</v>
      </c>
      <c r="B9167" s="8">
        <v>1803</v>
      </c>
      <c r="C9167" s="8" t="s">
        <v>167</v>
      </c>
      <c r="D9167" s="8">
        <v>19</v>
      </c>
      <c r="E9167" s="8" t="s">
        <v>16000</v>
      </c>
      <c r="F9167" s="8" t="s">
        <v>152</v>
      </c>
      <c r="G9167" s="8" t="s">
        <v>172</v>
      </c>
      <c r="H9167" s="8" t="s">
        <v>174</v>
      </c>
    </row>
    <row r="9168" spans="1:8" ht="15.75" customHeight="1" x14ac:dyDescent="0.3">
      <c r="A9168" s="7">
        <v>9167</v>
      </c>
      <c r="B9168" s="7">
        <v>1803</v>
      </c>
      <c r="C9168" s="7" t="s">
        <v>192</v>
      </c>
      <c r="D9168" s="7">
        <v>19</v>
      </c>
      <c r="E9168" s="7" t="s">
        <v>16001</v>
      </c>
      <c r="F9168" s="7" t="s">
        <v>172</v>
      </c>
      <c r="G9168" s="7" t="s">
        <v>192</v>
      </c>
      <c r="H9168" s="7" t="s">
        <v>202</v>
      </c>
    </row>
    <row r="9169" spans="1:8" ht="15.75" customHeight="1" x14ac:dyDescent="0.3">
      <c r="A9169" s="8">
        <v>9168</v>
      </c>
      <c r="B9169" s="8">
        <v>1804</v>
      </c>
      <c r="C9169" s="8" t="s">
        <v>148</v>
      </c>
      <c r="D9169" s="8">
        <v>114</v>
      </c>
      <c r="E9169" s="8" t="s">
        <v>16007</v>
      </c>
      <c r="F9169" s="8"/>
      <c r="G9169" s="8" t="s">
        <v>152</v>
      </c>
      <c r="H9169" s="8" t="s">
        <v>492</v>
      </c>
    </row>
    <row r="9170" spans="1:8" ht="15.75" customHeight="1" x14ac:dyDescent="0.3">
      <c r="A9170" s="7">
        <v>9169</v>
      </c>
      <c r="B9170" s="7">
        <v>1804</v>
      </c>
      <c r="C9170" s="7" t="s">
        <v>156</v>
      </c>
      <c r="D9170" s="7">
        <v>114</v>
      </c>
      <c r="E9170" s="7" t="s">
        <v>25771</v>
      </c>
      <c r="F9170" s="7" t="s">
        <v>161</v>
      </c>
      <c r="G9170" s="7" t="s">
        <v>2241</v>
      </c>
      <c r="H9170" s="7" t="s">
        <v>163</v>
      </c>
    </row>
    <row r="9171" spans="1:8" ht="15.75" customHeight="1" x14ac:dyDescent="0.3">
      <c r="A9171" s="8">
        <v>9170</v>
      </c>
      <c r="B9171" s="8">
        <v>1804</v>
      </c>
      <c r="C9171" s="8" t="s">
        <v>167</v>
      </c>
      <c r="D9171" s="8">
        <v>114</v>
      </c>
      <c r="E9171" s="8" t="s">
        <v>16008</v>
      </c>
      <c r="F9171" s="8" t="s">
        <v>152</v>
      </c>
      <c r="G9171" s="8" t="s">
        <v>172</v>
      </c>
      <c r="H9171" s="8" t="s">
        <v>174</v>
      </c>
    </row>
    <row r="9172" spans="1:8" ht="15.75" customHeight="1" x14ac:dyDescent="0.3">
      <c r="A9172" s="7">
        <v>9171</v>
      </c>
      <c r="B9172" s="7">
        <v>1805</v>
      </c>
      <c r="C9172" s="7" t="s">
        <v>148</v>
      </c>
      <c r="D9172" s="7">
        <v>23</v>
      </c>
      <c r="E9172" s="7" t="s">
        <v>16012</v>
      </c>
      <c r="F9172" s="7"/>
      <c r="G9172" s="7" t="s">
        <v>152</v>
      </c>
      <c r="H9172" s="7" t="s">
        <v>492</v>
      </c>
    </row>
    <row r="9173" spans="1:8" ht="15.75" customHeight="1" x14ac:dyDescent="0.3">
      <c r="A9173" s="8">
        <v>9172</v>
      </c>
      <c r="B9173" s="8">
        <v>1805</v>
      </c>
      <c r="C9173" s="8" t="s">
        <v>156</v>
      </c>
      <c r="D9173" s="8">
        <v>23</v>
      </c>
      <c r="E9173" s="8" t="s">
        <v>25781</v>
      </c>
      <c r="F9173" s="8" t="s">
        <v>161</v>
      </c>
      <c r="G9173" s="8" t="s">
        <v>2737</v>
      </c>
      <c r="H9173" s="8" t="s">
        <v>163</v>
      </c>
    </row>
    <row r="9174" spans="1:8" ht="15.75" customHeight="1" x14ac:dyDescent="0.3">
      <c r="A9174" s="7">
        <v>9173</v>
      </c>
      <c r="B9174" s="7">
        <v>1805</v>
      </c>
      <c r="C9174" s="7" t="s">
        <v>167</v>
      </c>
      <c r="D9174" s="7">
        <v>23</v>
      </c>
      <c r="E9174" s="7" t="s">
        <v>16013</v>
      </c>
      <c r="F9174" s="7" t="s">
        <v>152</v>
      </c>
      <c r="G9174" s="7" t="s">
        <v>172</v>
      </c>
      <c r="H9174" s="7" t="s">
        <v>174</v>
      </c>
    </row>
    <row r="9175" spans="1:8" ht="15.75" customHeight="1" x14ac:dyDescent="0.3">
      <c r="A9175" s="8">
        <v>9174</v>
      </c>
      <c r="B9175" s="8">
        <v>1805</v>
      </c>
      <c r="C9175" s="8" t="s">
        <v>192</v>
      </c>
      <c r="D9175" s="8">
        <v>23</v>
      </c>
      <c r="E9175" s="8" t="s">
        <v>13384</v>
      </c>
      <c r="F9175" s="8" t="s">
        <v>172</v>
      </c>
      <c r="G9175" s="8" t="s">
        <v>192</v>
      </c>
      <c r="H9175" s="8" t="s">
        <v>202</v>
      </c>
    </row>
    <row r="9176" spans="1:8" ht="15.75" customHeight="1" x14ac:dyDescent="0.3">
      <c r="A9176" s="7">
        <v>9175</v>
      </c>
      <c r="B9176" s="7">
        <v>1805</v>
      </c>
      <c r="C9176" s="7" t="s">
        <v>116</v>
      </c>
      <c r="D9176" s="7">
        <v>23</v>
      </c>
      <c r="E9176" s="7" t="s">
        <v>25788</v>
      </c>
      <c r="F9176" s="7" t="s">
        <v>192</v>
      </c>
      <c r="G9176" s="7" t="s">
        <v>116</v>
      </c>
      <c r="H9176" s="7" t="s">
        <v>210</v>
      </c>
    </row>
    <row r="9177" spans="1:8" ht="15.75" customHeight="1" x14ac:dyDescent="0.3">
      <c r="A9177" s="8">
        <v>9176</v>
      </c>
      <c r="B9177" s="8">
        <v>1806</v>
      </c>
      <c r="C9177" s="8" t="s">
        <v>148</v>
      </c>
      <c r="D9177" s="8">
        <v>107</v>
      </c>
      <c r="E9177" s="8" t="s">
        <v>16018</v>
      </c>
      <c r="F9177" s="8"/>
      <c r="G9177" s="8" t="s">
        <v>152</v>
      </c>
      <c r="H9177" s="8" t="s">
        <v>492</v>
      </c>
    </row>
    <row r="9178" spans="1:8" ht="15.75" customHeight="1" x14ac:dyDescent="0.3">
      <c r="A9178" s="7">
        <v>9177</v>
      </c>
      <c r="B9178" s="7">
        <v>1806</v>
      </c>
      <c r="C9178" s="7" t="s">
        <v>156</v>
      </c>
      <c r="D9178" s="7">
        <v>107</v>
      </c>
      <c r="E9178" s="7" t="s">
        <v>25794</v>
      </c>
      <c r="F9178" s="7" t="s">
        <v>161</v>
      </c>
      <c r="G9178" s="7" t="s">
        <v>452</v>
      </c>
      <c r="H9178" s="7" t="s">
        <v>163</v>
      </c>
    </row>
    <row r="9179" spans="1:8" ht="15.75" customHeight="1" x14ac:dyDescent="0.3">
      <c r="A9179" s="8">
        <v>9178</v>
      </c>
      <c r="B9179" s="8">
        <v>1806</v>
      </c>
      <c r="C9179" s="8" t="s">
        <v>167</v>
      </c>
      <c r="D9179" s="8">
        <v>107</v>
      </c>
      <c r="E9179" s="8" t="s">
        <v>16019</v>
      </c>
      <c r="F9179" s="8" t="s">
        <v>152</v>
      </c>
      <c r="G9179" s="8" t="s">
        <v>172</v>
      </c>
      <c r="H9179" s="8" t="s">
        <v>174</v>
      </c>
    </row>
    <row r="9180" spans="1:8" ht="15.75" customHeight="1" x14ac:dyDescent="0.3">
      <c r="A9180" s="7">
        <v>9179</v>
      </c>
      <c r="B9180" s="7">
        <v>1806</v>
      </c>
      <c r="C9180" s="7" t="s">
        <v>176</v>
      </c>
      <c r="D9180" s="7">
        <v>107</v>
      </c>
      <c r="E9180" s="7" t="s">
        <v>25798</v>
      </c>
      <c r="F9180" s="7" t="s">
        <v>172</v>
      </c>
      <c r="G9180" s="7" t="s">
        <v>172</v>
      </c>
      <c r="H9180" s="7" t="s">
        <v>184</v>
      </c>
    </row>
    <row r="9181" spans="1:8" ht="15.75" customHeight="1" x14ac:dyDescent="0.3">
      <c r="A9181" s="8">
        <v>9180</v>
      </c>
      <c r="B9181" s="8">
        <v>1806</v>
      </c>
      <c r="C9181" s="8" t="s">
        <v>192</v>
      </c>
      <c r="D9181" s="8">
        <v>107</v>
      </c>
      <c r="E9181" s="8" t="s">
        <v>16020</v>
      </c>
      <c r="F9181" s="8" t="s">
        <v>172</v>
      </c>
      <c r="G9181" s="8" t="s">
        <v>192</v>
      </c>
      <c r="H9181" s="8" t="s">
        <v>202</v>
      </c>
    </row>
    <row r="9182" spans="1:8" ht="15.75" customHeight="1" x14ac:dyDescent="0.3">
      <c r="A9182" s="7">
        <v>9181</v>
      </c>
      <c r="B9182" s="7">
        <v>1806</v>
      </c>
      <c r="C9182" s="7" t="s">
        <v>116</v>
      </c>
      <c r="D9182" s="7">
        <v>107</v>
      </c>
      <c r="E9182" s="7" t="s">
        <v>25804</v>
      </c>
      <c r="F9182" s="7" t="s">
        <v>192</v>
      </c>
      <c r="G9182" s="7" t="s">
        <v>116</v>
      </c>
      <c r="H9182" s="7" t="s">
        <v>210</v>
      </c>
    </row>
    <row r="9183" spans="1:8" ht="15.75" customHeight="1" x14ac:dyDescent="0.3">
      <c r="A9183" s="8">
        <v>9182</v>
      </c>
      <c r="B9183" s="8">
        <v>1807</v>
      </c>
      <c r="C9183" s="8" t="s">
        <v>148</v>
      </c>
      <c r="D9183" s="8">
        <v>105</v>
      </c>
      <c r="E9183" s="8" t="s">
        <v>16025</v>
      </c>
      <c r="F9183" s="8"/>
      <c r="G9183" s="8" t="s">
        <v>152</v>
      </c>
      <c r="H9183" s="8" t="s">
        <v>492</v>
      </c>
    </row>
    <row r="9184" spans="1:8" ht="15.75" customHeight="1" x14ac:dyDescent="0.3">
      <c r="A9184" s="7">
        <v>9183</v>
      </c>
      <c r="B9184" s="7">
        <v>1807</v>
      </c>
      <c r="C9184" s="7" t="s">
        <v>156</v>
      </c>
      <c r="D9184" s="7">
        <v>105</v>
      </c>
      <c r="E9184" s="7" t="s">
        <v>25807</v>
      </c>
      <c r="F9184" s="7" t="s">
        <v>161</v>
      </c>
      <c r="G9184" s="7" t="s">
        <v>1038</v>
      </c>
      <c r="H9184" s="7" t="s">
        <v>163</v>
      </c>
    </row>
    <row r="9185" spans="1:8" ht="15.75" customHeight="1" x14ac:dyDescent="0.3">
      <c r="A9185" s="8">
        <v>9184</v>
      </c>
      <c r="B9185" s="8">
        <v>1807</v>
      </c>
      <c r="C9185" s="8" t="s">
        <v>167</v>
      </c>
      <c r="D9185" s="8">
        <v>105</v>
      </c>
      <c r="E9185" s="8" t="s">
        <v>16026</v>
      </c>
      <c r="F9185" s="8" t="s">
        <v>152</v>
      </c>
      <c r="G9185" s="8" t="s">
        <v>172</v>
      </c>
      <c r="H9185" s="8" t="s">
        <v>174</v>
      </c>
    </row>
    <row r="9186" spans="1:8" ht="15.75" customHeight="1" x14ac:dyDescent="0.3">
      <c r="A9186" s="7">
        <v>9185</v>
      </c>
      <c r="B9186" s="7">
        <v>1807</v>
      </c>
      <c r="C9186" s="7" t="s">
        <v>176</v>
      </c>
      <c r="D9186" s="7">
        <v>105</v>
      </c>
      <c r="E9186" s="7" t="s">
        <v>25813</v>
      </c>
      <c r="F9186" s="7" t="s">
        <v>172</v>
      </c>
      <c r="G9186" s="7" t="s">
        <v>172</v>
      </c>
      <c r="H9186" s="7" t="s">
        <v>812</v>
      </c>
    </row>
    <row r="9187" spans="1:8" ht="15.75" customHeight="1" x14ac:dyDescent="0.3">
      <c r="A9187" s="8">
        <v>9186</v>
      </c>
      <c r="B9187" s="8">
        <v>1807</v>
      </c>
      <c r="C9187" s="8" t="s">
        <v>192</v>
      </c>
      <c r="D9187" s="8">
        <v>105</v>
      </c>
      <c r="E9187" s="8" t="s">
        <v>16027</v>
      </c>
      <c r="F9187" s="8" t="s">
        <v>172</v>
      </c>
      <c r="G9187" s="8" t="s">
        <v>192</v>
      </c>
      <c r="H9187" s="8" t="s">
        <v>202</v>
      </c>
    </row>
    <row r="9188" spans="1:8" ht="15.75" customHeight="1" x14ac:dyDescent="0.3">
      <c r="A9188" s="7">
        <v>9187</v>
      </c>
      <c r="B9188" s="7">
        <v>1808</v>
      </c>
      <c r="C9188" s="7" t="s">
        <v>148</v>
      </c>
      <c r="D9188" s="7">
        <v>45</v>
      </c>
      <c r="E9188" s="7" t="s">
        <v>16032</v>
      </c>
      <c r="F9188" s="7"/>
      <c r="G9188" s="7" t="s">
        <v>152</v>
      </c>
      <c r="H9188" s="7" t="s">
        <v>492</v>
      </c>
    </row>
    <row r="9189" spans="1:8" ht="15.75" customHeight="1" x14ac:dyDescent="0.3">
      <c r="A9189" s="8">
        <v>9188</v>
      </c>
      <c r="B9189" s="8">
        <v>1808</v>
      </c>
      <c r="C9189" s="8" t="s">
        <v>156</v>
      </c>
      <c r="D9189" s="8">
        <v>45</v>
      </c>
      <c r="E9189" s="8" t="s">
        <v>25817</v>
      </c>
      <c r="F9189" s="8" t="s">
        <v>161</v>
      </c>
      <c r="G9189" s="8" t="s">
        <v>1242</v>
      </c>
      <c r="H9189" s="8" t="s">
        <v>163</v>
      </c>
    </row>
    <row r="9190" spans="1:8" ht="15.75" customHeight="1" x14ac:dyDescent="0.3">
      <c r="A9190" s="7">
        <v>9189</v>
      </c>
      <c r="B9190" s="7">
        <v>1808</v>
      </c>
      <c r="C9190" s="7" t="s">
        <v>167</v>
      </c>
      <c r="D9190" s="7">
        <v>45</v>
      </c>
      <c r="E9190" s="7" t="s">
        <v>16033</v>
      </c>
      <c r="F9190" s="7" t="s">
        <v>152</v>
      </c>
      <c r="G9190" s="7" t="s">
        <v>172</v>
      </c>
      <c r="H9190" s="7" t="s">
        <v>174</v>
      </c>
    </row>
    <row r="9191" spans="1:8" ht="15.75" customHeight="1" x14ac:dyDescent="0.3">
      <c r="A9191" s="8">
        <v>9190</v>
      </c>
      <c r="B9191" s="8">
        <v>1808</v>
      </c>
      <c r="C9191" s="8" t="s">
        <v>192</v>
      </c>
      <c r="D9191" s="8">
        <v>45</v>
      </c>
      <c r="E9191" s="8" t="s">
        <v>16034</v>
      </c>
      <c r="F9191" s="8" t="s">
        <v>172</v>
      </c>
      <c r="G9191" s="8" t="s">
        <v>192</v>
      </c>
      <c r="H9191" s="8" t="s">
        <v>202</v>
      </c>
    </row>
    <row r="9192" spans="1:8" ht="15.75" customHeight="1" x14ac:dyDescent="0.3">
      <c r="A9192" s="7">
        <v>9191</v>
      </c>
      <c r="B9192" s="7">
        <v>1808</v>
      </c>
      <c r="C9192" s="7" t="s">
        <v>116</v>
      </c>
      <c r="D9192" s="7">
        <v>45</v>
      </c>
      <c r="E9192" s="7" t="s">
        <v>25826</v>
      </c>
      <c r="F9192" s="7" t="s">
        <v>192</v>
      </c>
      <c r="G9192" s="7" t="s">
        <v>116</v>
      </c>
      <c r="H9192" s="7" t="s">
        <v>210</v>
      </c>
    </row>
    <row r="9193" spans="1:8" ht="15.75" customHeight="1" x14ac:dyDescent="0.3">
      <c r="A9193" s="8">
        <v>9192</v>
      </c>
      <c r="B9193" s="8">
        <v>1809</v>
      </c>
      <c r="C9193" s="8" t="s">
        <v>148</v>
      </c>
      <c r="D9193" s="8">
        <v>120</v>
      </c>
      <c r="E9193" s="8" t="s">
        <v>16039</v>
      </c>
      <c r="F9193" s="8"/>
      <c r="G9193" s="8" t="s">
        <v>152</v>
      </c>
      <c r="H9193" s="8" t="s">
        <v>492</v>
      </c>
    </row>
    <row r="9194" spans="1:8" ht="15.75" customHeight="1" x14ac:dyDescent="0.3">
      <c r="A9194" s="7">
        <v>9193</v>
      </c>
      <c r="B9194" s="7">
        <v>1809</v>
      </c>
      <c r="C9194" s="7" t="s">
        <v>156</v>
      </c>
      <c r="D9194" s="7">
        <v>120</v>
      </c>
      <c r="E9194" s="7" t="s">
        <v>25829</v>
      </c>
      <c r="F9194" s="7" t="s">
        <v>161</v>
      </c>
      <c r="G9194" s="7" t="s">
        <v>7081</v>
      </c>
      <c r="H9194" s="7" t="s">
        <v>163</v>
      </c>
    </row>
    <row r="9195" spans="1:8" ht="15.75" customHeight="1" x14ac:dyDescent="0.3">
      <c r="A9195" s="8">
        <v>9194</v>
      </c>
      <c r="B9195" s="8">
        <v>1809</v>
      </c>
      <c r="C9195" s="8" t="s">
        <v>167</v>
      </c>
      <c r="D9195" s="8">
        <v>120</v>
      </c>
      <c r="E9195" s="8" t="s">
        <v>16040</v>
      </c>
      <c r="F9195" s="8" t="s">
        <v>152</v>
      </c>
      <c r="G9195" s="8" t="s">
        <v>172</v>
      </c>
      <c r="H9195" s="8" t="s">
        <v>174</v>
      </c>
    </row>
    <row r="9196" spans="1:8" ht="15.75" customHeight="1" x14ac:dyDescent="0.3">
      <c r="A9196" s="7">
        <v>9195</v>
      </c>
      <c r="B9196" s="7">
        <v>1809</v>
      </c>
      <c r="C9196" s="7" t="s">
        <v>176</v>
      </c>
      <c r="D9196" s="7">
        <v>120</v>
      </c>
      <c r="E9196" s="7" t="s">
        <v>25830</v>
      </c>
      <c r="F9196" s="7" t="s">
        <v>172</v>
      </c>
      <c r="G9196" s="7" t="s">
        <v>388</v>
      </c>
      <c r="H9196" s="7" t="s">
        <v>812</v>
      </c>
    </row>
    <row r="9197" spans="1:8" ht="15.75" customHeight="1" x14ac:dyDescent="0.3">
      <c r="A9197" s="8">
        <v>9196</v>
      </c>
      <c r="B9197" s="8">
        <v>1809</v>
      </c>
      <c r="C9197" s="8" t="s">
        <v>192</v>
      </c>
      <c r="D9197" s="8">
        <v>120</v>
      </c>
      <c r="E9197" s="8" t="s">
        <v>16041</v>
      </c>
      <c r="F9197" s="8" t="s">
        <v>172</v>
      </c>
      <c r="G9197" s="8" t="s">
        <v>192</v>
      </c>
      <c r="H9197" s="8" t="s">
        <v>202</v>
      </c>
    </row>
    <row r="9198" spans="1:8" ht="15.75" customHeight="1" x14ac:dyDescent="0.3">
      <c r="A9198" s="7">
        <v>9197</v>
      </c>
      <c r="B9198" s="7">
        <v>1810</v>
      </c>
      <c r="C9198" s="7" t="s">
        <v>148</v>
      </c>
      <c r="D9198" s="7">
        <v>78</v>
      </c>
      <c r="E9198" s="7" t="s">
        <v>16045</v>
      </c>
      <c r="F9198" s="7"/>
      <c r="G9198" s="7" t="s">
        <v>152</v>
      </c>
      <c r="H9198" s="7" t="s">
        <v>218</v>
      </c>
    </row>
    <row r="9199" spans="1:8" ht="15.75" customHeight="1" x14ac:dyDescent="0.3">
      <c r="A9199" s="8">
        <v>9198</v>
      </c>
      <c r="B9199" s="8">
        <v>1810</v>
      </c>
      <c r="C9199" s="8" t="s">
        <v>156</v>
      </c>
      <c r="D9199" s="8">
        <v>78</v>
      </c>
      <c r="E9199" s="8" t="s">
        <v>25836</v>
      </c>
      <c r="F9199" s="8" t="s">
        <v>161</v>
      </c>
      <c r="G9199" s="8" t="s">
        <v>670</v>
      </c>
      <c r="H9199" s="8" t="s">
        <v>163</v>
      </c>
    </row>
    <row r="9200" spans="1:8" ht="15.75" customHeight="1" x14ac:dyDescent="0.3">
      <c r="A9200" s="7">
        <v>9199</v>
      </c>
      <c r="B9200" s="7">
        <v>1810</v>
      </c>
      <c r="C9200" s="7" t="s">
        <v>167</v>
      </c>
      <c r="D9200" s="7">
        <v>78</v>
      </c>
      <c r="E9200" s="7" t="s">
        <v>16046</v>
      </c>
      <c r="F9200" s="7" t="s">
        <v>152</v>
      </c>
      <c r="G9200" s="7" t="s">
        <v>172</v>
      </c>
      <c r="H9200" s="7" t="s">
        <v>174</v>
      </c>
    </row>
    <row r="9201" spans="1:8" ht="15.75" customHeight="1" x14ac:dyDescent="0.3">
      <c r="A9201" s="8">
        <v>9200</v>
      </c>
      <c r="B9201" s="8">
        <v>1810</v>
      </c>
      <c r="C9201" s="8" t="s">
        <v>176</v>
      </c>
      <c r="D9201" s="8">
        <v>78</v>
      </c>
      <c r="E9201" s="8" t="s">
        <v>25839</v>
      </c>
      <c r="F9201" s="8" t="s">
        <v>172</v>
      </c>
      <c r="G9201" s="8" t="s">
        <v>388</v>
      </c>
      <c r="H9201" s="8" t="s">
        <v>288</v>
      </c>
    </row>
    <row r="9202" spans="1:8" ht="15.75" customHeight="1" x14ac:dyDescent="0.3">
      <c r="A9202" s="7">
        <v>9201</v>
      </c>
      <c r="B9202" s="7">
        <v>1810</v>
      </c>
      <c r="C9202" s="7" t="s">
        <v>192</v>
      </c>
      <c r="D9202" s="7">
        <v>78</v>
      </c>
      <c r="E9202" s="7" t="s">
        <v>16047</v>
      </c>
      <c r="F9202" s="7" t="s">
        <v>172</v>
      </c>
      <c r="G9202" s="7" t="s">
        <v>192</v>
      </c>
      <c r="H9202" s="7" t="s">
        <v>202</v>
      </c>
    </row>
    <row r="9203" spans="1:8" ht="15.75" customHeight="1" x14ac:dyDescent="0.3">
      <c r="A9203" s="8">
        <v>9202</v>
      </c>
      <c r="B9203" s="8">
        <v>1810</v>
      </c>
      <c r="C9203" s="8" t="s">
        <v>116</v>
      </c>
      <c r="D9203" s="8">
        <v>78</v>
      </c>
      <c r="E9203" s="8" t="s">
        <v>25844</v>
      </c>
      <c r="F9203" s="8" t="s">
        <v>192</v>
      </c>
      <c r="G9203" s="8" t="s">
        <v>116</v>
      </c>
      <c r="H9203" s="8" t="s">
        <v>210</v>
      </c>
    </row>
    <row r="9204" spans="1:8" ht="15.75" customHeight="1" x14ac:dyDescent="0.3">
      <c r="A9204" s="7">
        <v>9203</v>
      </c>
      <c r="B9204" s="7">
        <v>1811</v>
      </c>
      <c r="C9204" s="7" t="s">
        <v>148</v>
      </c>
      <c r="D9204" s="7">
        <v>49</v>
      </c>
      <c r="E9204" s="7" t="s">
        <v>16052</v>
      </c>
      <c r="F9204" s="7"/>
      <c r="G9204" s="7" t="s">
        <v>152</v>
      </c>
      <c r="H9204" s="7" t="s">
        <v>492</v>
      </c>
    </row>
    <row r="9205" spans="1:8" ht="15.75" customHeight="1" x14ac:dyDescent="0.3">
      <c r="A9205" s="8">
        <v>9204</v>
      </c>
      <c r="B9205" s="8">
        <v>1811</v>
      </c>
      <c r="C9205" s="8" t="s">
        <v>156</v>
      </c>
      <c r="D9205" s="8">
        <v>49</v>
      </c>
      <c r="E9205" s="8" t="s">
        <v>25848</v>
      </c>
      <c r="F9205" s="8" t="s">
        <v>161</v>
      </c>
      <c r="G9205" s="8" t="s">
        <v>2458</v>
      </c>
      <c r="H9205" s="8" t="s">
        <v>163</v>
      </c>
    </row>
    <row r="9206" spans="1:8" ht="15.75" customHeight="1" x14ac:dyDescent="0.3">
      <c r="A9206" s="7">
        <v>9205</v>
      </c>
      <c r="B9206" s="7">
        <v>1811</v>
      </c>
      <c r="C9206" s="7" t="s">
        <v>167</v>
      </c>
      <c r="D9206" s="7">
        <v>49</v>
      </c>
      <c r="E9206" s="7" t="s">
        <v>16053</v>
      </c>
      <c r="F9206" s="7" t="s">
        <v>152</v>
      </c>
      <c r="G9206" s="7" t="s">
        <v>172</v>
      </c>
      <c r="H9206" s="7" t="s">
        <v>174</v>
      </c>
    </row>
    <row r="9207" spans="1:8" ht="15.75" customHeight="1" x14ac:dyDescent="0.3">
      <c r="A9207" s="8">
        <v>9206</v>
      </c>
      <c r="B9207" s="8">
        <v>1811</v>
      </c>
      <c r="C9207" s="8" t="s">
        <v>176</v>
      </c>
      <c r="D9207" s="8">
        <v>49</v>
      </c>
      <c r="E9207" s="8" t="s">
        <v>25853</v>
      </c>
      <c r="F9207" s="8" t="s">
        <v>172</v>
      </c>
      <c r="G9207" s="8" t="s">
        <v>172</v>
      </c>
      <c r="H9207" s="8" t="s">
        <v>248</v>
      </c>
    </row>
    <row r="9208" spans="1:8" ht="15.75" customHeight="1" x14ac:dyDescent="0.3">
      <c r="A9208" s="7">
        <v>9207</v>
      </c>
      <c r="B9208" s="7">
        <v>1811</v>
      </c>
      <c r="C9208" s="7" t="s">
        <v>192</v>
      </c>
      <c r="D9208" s="7">
        <v>49</v>
      </c>
      <c r="E9208" s="7" t="s">
        <v>16054</v>
      </c>
      <c r="F9208" s="7" t="s">
        <v>172</v>
      </c>
      <c r="G9208" s="7" t="s">
        <v>192</v>
      </c>
      <c r="H9208" s="7" t="s">
        <v>202</v>
      </c>
    </row>
    <row r="9209" spans="1:8" ht="15.75" customHeight="1" x14ac:dyDescent="0.3">
      <c r="A9209" s="8">
        <v>9208</v>
      </c>
      <c r="B9209" s="8">
        <v>1811</v>
      </c>
      <c r="C9209" s="8" t="s">
        <v>116</v>
      </c>
      <c r="D9209" s="8">
        <v>49</v>
      </c>
      <c r="E9209" s="8" t="s">
        <v>25856</v>
      </c>
      <c r="F9209" s="8" t="s">
        <v>192</v>
      </c>
      <c r="G9209" s="8" t="s">
        <v>116</v>
      </c>
      <c r="H9209" s="8" t="s">
        <v>210</v>
      </c>
    </row>
    <row r="9210" spans="1:8" ht="15.75" customHeight="1" x14ac:dyDescent="0.3">
      <c r="A9210" s="7">
        <v>9209</v>
      </c>
      <c r="B9210" s="7">
        <v>1812</v>
      </c>
      <c r="C9210" s="7" t="s">
        <v>148</v>
      </c>
      <c r="D9210" s="7">
        <v>7</v>
      </c>
      <c r="E9210" s="7" t="s">
        <v>16059</v>
      </c>
      <c r="F9210" s="7"/>
      <c r="G9210" s="7" t="s">
        <v>152</v>
      </c>
      <c r="H9210" s="7" t="s">
        <v>153</v>
      </c>
    </row>
    <row r="9211" spans="1:8" ht="15.75" customHeight="1" x14ac:dyDescent="0.3">
      <c r="A9211" s="8">
        <v>9210</v>
      </c>
      <c r="B9211" s="8">
        <v>1812</v>
      </c>
      <c r="C9211" s="8" t="s">
        <v>156</v>
      </c>
      <c r="D9211" s="8">
        <v>7</v>
      </c>
      <c r="E9211" s="8" t="s">
        <v>25861</v>
      </c>
      <c r="F9211" s="8" t="s">
        <v>161</v>
      </c>
      <c r="G9211" s="8" t="s">
        <v>1987</v>
      </c>
      <c r="H9211" s="8" t="s">
        <v>163</v>
      </c>
    </row>
    <row r="9212" spans="1:8" ht="15.75" customHeight="1" x14ac:dyDescent="0.3">
      <c r="A9212" s="7">
        <v>9211</v>
      </c>
      <c r="B9212" s="7">
        <v>1812</v>
      </c>
      <c r="C9212" s="7" t="s">
        <v>167</v>
      </c>
      <c r="D9212" s="7">
        <v>7</v>
      </c>
      <c r="E9212" s="7" t="s">
        <v>16060</v>
      </c>
      <c r="F9212" s="7" t="s">
        <v>152</v>
      </c>
      <c r="G9212" s="7" t="s">
        <v>172</v>
      </c>
      <c r="H9212" s="7" t="s">
        <v>174</v>
      </c>
    </row>
    <row r="9213" spans="1:8" ht="15.75" customHeight="1" x14ac:dyDescent="0.3">
      <c r="A9213" s="8">
        <v>9212</v>
      </c>
      <c r="B9213" s="8">
        <v>1812</v>
      </c>
      <c r="C9213" s="8" t="s">
        <v>176</v>
      </c>
      <c r="D9213" s="8">
        <v>7</v>
      </c>
      <c r="E9213" s="8" t="s">
        <v>25865</v>
      </c>
      <c r="F9213" s="8" t="s">
        <v>172</v>
      </c>
      <c r="G9213" s="8" t="s">
        <v>172</v>
      </c>
      <c r="H9213" s="8" t="s">
        <v>248</v>
      </c>
    </row>
    <row r="9214" spans="1:8" ht="15.75" customHeight="1" x14ac:dyDescent="0.3">
      <c r="A9214" s="7">
        <v>9213</v>
      </c>
      <c r="B9214" s="7">
        <v>1812</v>
      </c>
      <c r="C9214" s="7" t="s">
        <v>192</v>
      </c>
      <c r="D9214" s="7">
        <v>7</v>
      </c>
      <c r="E9214" s="7" t="s">
        <v>16061</v>
      </c>
      <c r="F9214" s="7" t="s">
        <v>172</v>
      </c>
      <c r="G9214" s="7" t="s">
        <v>192</v>
      </c>
      <c r="H9214" s="7" t="s">
        <v>202</v>
      </c>
    </row>
    <row r="9215" spans="1:8" ht="15.75" customHeight="1" x14ac:dyDescent="0.3">
      <c r="A9215" s="8">
        <v>9214</v>
      </c>
      <c r="B9215" s="8">
        <v>1813</v>
      </c>
      <c r="C9215" s="8" t="s">
        <v>148</v>
      </c>
      <c r="D9215" s="8">
        <v>76</v>
      </c>
      <c r="E9215" s="8" t="s">
        <v>16067</v>
      </c>
      <c r="F9215" s="8"/>
      <c r="G9215" s="8" t="s">
        <v>152</v>
      </c>
      <c r="H9215" s="8" t="s">
        <v>492</v>
      </c>
    </row>
    <row r="9216" spans="1:8" ht="15.75" customHeight="1" x14ac:dyDescent="0.3">
      <c r="A9216" s="7">
        <v>9215</v>
      </c>
      <c r="B9216" s="7">
        <v>1813</v>
      </c>
      <c r="C9216" s="7" t="s">
        <v>156</v>
      </c>
      <c r="D9216" s="7">
        <v>76</v>
      </c>
      <c r="E9216" s="7" t="s">
        <v>25873</v>
      </c>
      <c r="F9216" s="7" t="s">
        <v>161</v>
      </c>
      <c r="G9216" s="7" t="s">
        <v>6138</v>
      </c>
      <c r="H9216" s="7" t="s">
        <v>163</v>
      </c>
    </row>
    <row r="9217" spans="1:8" ht="15.75" customHeight="1" x14ac:dyDescent="0.3">
      <c r="A9217" s="8">
        <v>9216</v>
      </c>
      <c r="B9217" s="8">
        <v>1813</v>
      </c>
      <c r="C9217" s="8" t="s">
        <v>167</v>
      </c>
      <c r="D9217" s="8">
        <v>76</v>
      </c>
      <c r="E9217" s="8" t="s">
        <v>16068</v>
      </c>
      <c r="F9217" s="8" t="s">
        <v>152</v>
      </c>
      <c r="G9217" s="8" t="s">
        <v>172</v>
      </c>
      <c r="H9217" s="8" t="s">
        <v>174</v>
      </c>
    </row>
    <row r="9218" spans="1:8" ht="15.75" customHeight="1" x14ac:dyDescent="0.3">
      <c r="A9218" s="7">
        <v>9217</v>
      </c>
      <c r="B9218" s="7">
        <v>1813</v>
      </c>
      <c r="C9218" s="7" t="s">
        <v>176</v>
      </c>
      <c r="D9218" s="7">
        <v>76</v>
      </c>
      <c r="E9218" s="7" t="s">
        <v>25878</v>
      </c>
      <c r="F9218" s="7" t="s">
        <v>172</v>
      </c>
      <c r="G9218" s="7" t="s">
        <v>172</v>
      </c>
      <c r="H9218" s="7" t="s">
        <v>288</v>
      </c>
    </row>
    <row r="9219" spans="1:8" ht="15.75" customHeight="1" x14ac:dyDescent="0.3">
      <c r="A9219" s="8">
        <v>9218</v>
      </c>
      <c r="B9219" s="8">
        <v>1813</v>
      </c>
      <c r="C9219" s="8" t="s">
        <v>192</v>
      </c>
      <c r="D9219" s="8">
        <v>76</v>
      </c>
      <c r="E9219" s="8" t="s">
        <v>16069</v>
      </c>
      <c r="F9219" s="8" t="s">
        <v>172</v>
      </c>
      <c r="G9219" s="8" t="s">
        <v>192</v>
      </c>
      <c r="H9219" s="8" t="s">
        <v>202</v>
      </c>
    </row>
    <row r="9220" spans="1:8" ht="15.75" customHeight="1" x14ac:dyDescent="0.3">
      <c r="A9220" s="7">
        <v>9219</v>
      </c>
      <c r="B9220" s="7">
        <v>1813</v>
      </c>
      <c r="C9220" s="7" t="s">
        <v>116</v>
      </c>
      <c r="D9220" s="7">
        <v>76</v>
      </c>
      <c r="E9220" s="7" t="s">
        <v>25882</v>
      </c>
      <c r="F9220" s="7" t="s">
        <v>192</v>
      </c>
      <c r="G9220" s="7" t="s">
        <v>116</v>
      </c>
      <c r="H9220" s="7" t="s">
        <v>210</v>
      </c>
    </row>
    <row r="9221" spans="1:8" ht="15.75" customHeight="1" x14ac:dyDescent="0.3">
      <c r="A9221" s="8">
        <v>9220</v>
      </c>
      <c r="B9221" s="8">
        <v>1814</v>
      </c>
      <c r="C9221" s="8" t="s">
        <v>148</v>
      </c>
      <c r="D9221" s="8">
        <v>22</v>
      </c>
      <c r="E9221" s="8" t="s">
        <v>16075</v>
      </c>
      <c r="F9221" s="8"/>
      <c r="G9221" s="8" t="s">
        <v>152</v>
      </c>
      <c r="H9221" s="8" t="s">
        <v>492</v>
      </c>
    </row>
    <row r="9222" spans="1:8" ht="15.75" customHeight="1" x14ac:dyDescent="0.3">
      <c r="A9222" s="7">
        <v>9221</v>
      </c>
      <c r="B9222" s="7">
        <v>1814</v>
      </c>
      <c r="C9222" s="7" t="s">
        <v>156</v>
      </c>
      <c r="D9222" s="7">
        <v>22</v>
      </c>
      <c r="E9222" s="7" t="s">
        <v>25886</v>
      </c>
      <c r="F9222" s="7" t="s">
        <v>161</v>
      </c>
      <c r="G9222" s="7" t="s">
        <v>320</v>
      </c>
      <c r="H9222" s="7" t="s">
        <v>163</v>
      </c>
    </row>
    <row r="9223" spans="1:8" ht="15.75" customHeight="1" x14ac:dyDescent="0.3">
      <c r="A9223" s="8">
        <v>9222</v>
      </c>
      <c r="B9223" s="8">
        <v>1814</v>
      </c>
      <c r="C9223" s="8" t="s">
        <v>167</v>
      </c>
      <c r="D9223" s="8">
        <v>22</v>
      </c>
      <c r="E9223" s="8" t="s">
        <v>16076</v>
      </c>
      <c r="F9223" s="8" t="s">
        <v>152</v>
      </c>
      <c r="G9223" s="8" t="s">
        <v>172</v>
      </c>
      <c r="H9223" s="8" t="s">
        <v>174</v>
      </c>
    </row>
    <row r="9224" spans="1:8" ht="15.75" customHeight="1" x14ac:dyDescent="0.3">
      <c r="A9224" s="7">
        <v>9223</v>
      </c>
      <c r="B9224" s="7">
        <v>1814</v>
      </c>
      <c r="C9224" s="7" t="s">
        <v>192</v>
      </c>
      <c r="D9224" s="7">
        <v>22</v>
      </c>
      <c r="E9224" s="7" t="s">
        <v>16077</v>
      </c>
      <c r="F9224" s="7" t="s">
        <v>172</v>
      </c>
      <c r="G9224" s="7" t="s">
        <v>192</v>
      </c>
      <c r="H9224" s="7" t="s">
        <v>202</v>
      </c>
    </row>
    <row r="9225" spans="1:8" ht="15.75" customHeight="1" x14ac:dyDescent="0.3">
      <c r="A9225" s="8">
        <v>9224</v>
      </c>
      <c r="B9225" s="8">
        <v>1815</v>
      </c>
      <c r="C9225" s="8" t="s">
        <v>148</v>
      </c>
      <c r="D9225" s="8">
        <v>13</v>
      </c>
      <c r="E9225" s="8" t="s">
        <v>16082</v>
      </c>
      <c r="F9225" s="8"/>
      <c r="G9225" s="8" t="s">
        <v>152</v>
      </c>
      <c r="H9225" s="8" t="s">
        <v>218</v>
      </c>
    </row>
    <row r="9226" spans="1:8" ht="15.75" customHeight="1" x14ac:dyDescent="0.3">
      <c r="A9226" s="7">
        <v>9225</v>
      </c>
      <c r="B9226" s="7">
        <v>1815</v>
      </c>
      <c r="C9226" s="7" t="s">
        <v>156</v>
      </c>
      <c r="D9226" s="7">
        <v>13</v>
      </c>
      <c r="E9226" s="7" t="s">
        <v>25897</v>
      </c>
      <c r="F9226" s="7" t="s">
        <v>161</v>
      </c>
      <c r="G9226" s="7" t="s">
        <v>1503</v>
      </c>
      <c r="H9226" s="7" t="s">
        <v>163</v>
      </c>
    </row>
    <row r="9227" spans="1:8" ht="15.75" customHeight="1" x14ac:dyDescent="0.3">
      <c r="A9227" s="8">
        <v>9226</v>
      </c>
      <c r="B9227" s="8">
        <v>1815</v>
      </c>
      <c r="C9227" s="8" t="s">
        <v>167</v>
      </c>
      <c r="D9227" s="8">
        <v>13</v>
      </c>
      <c r="E9227" s="8" t="s">
        <v>16083</v>
      </c>
      <c r="F9227" s="8" t="s">
        <v>152</v>
      </c>
      <c r="G9227" s="8" t="s">
        <v>172</v>
      </c>
      <c r="H9227" s="8" t="s">
        <v>174</v>
      </c>
    </row>
    <row r="9228" spans="1:8" ht="15.75" customHeight="1" x14ac:dyDescent="0.3">
      <c r="A9228" s="7">
        <v>9227</v>
      </c>
      <c r="B9228" s="7">
        <v>1815</v>
      </c>
      <c r="C9228" s="7" t="s">
        <v>192</v>
      </c>
      <c r="D9228" s="7">
        <v>13</v>
      </c>
      <c r="E9228" s="7" t="s">
        <v>16084</v>
      </c>
      <c r="F9228" s="7" t="s">
        <v>172</v>
      </c>
      <c r="G9228" s="7" t="s">
        <v>192</v>
      </c>
      <c r="H9228" s="7" t="s">
        <v>202</v>
      </c>
    </row>
    <row r="9229" spans="1:8" ht="15.75" customHeight="1" x14ac:dyDescent="0.3">
      <c r="A9229" s="8">
        <v>9228</v>
      </c>
      <c r="B9229" s="8">
        <v>1816</v>
      </c>
      <c r="C9229" s="8" t="s">
        <v>148</v>
      </c>
      <c r="D9229" s="8">
        <v>87</v>
      </c>
      <c r="E9229" s="8" t="s">
        <v>16089</v>
      </c>
      <c r="F9229" s="8"/>
      <c r="G9229" s="8" t="s">
        <v>152</v>
      </c>
      <c r="H9229" s="8" t="s">
        <v>218</v>
      </c>
    </row>
    <row r="9230" spans="1:8" ht="15.75" customHeight="1" x14ac:dyDescent="0.3">
      <c r="A9230" s="7">
        <v>9229</v>
      </c>
      <c r="B9230" s="7">
        <v>1816</v>
      </c>
      <c r="C9230" s="7" t="s">
        <v>156</v>
      </c>
      <c r="D9230" s="7">
        <v>87</v>
      </c>
      <c r="E9230" s="7" t="s">
        <v>25903</v>
      </c>
      <c r="F9230" s="7" t="s">
        <v>161</v>
      </c>
      <c r="G9230" s="7" t="s">
        <v>572</v>
      </c>
      <c r="H9230" s="7" t="s">
        <v>163</v>
      </c>
    </row>
    <row r="9231" spans="1:8" ht="15.75" customHeight="1" x14ac:dyDescent="0.3">
      <c r="A9231" s="8">
        <v>9230</v>
      </c>
      <c r="B9231" s="8">
        <v>1816</v>
      </c>
      <c r="C9231" s="8" t="s">
        <v>167</v>
      </c>
      <c r="D9231" s="8">
        <v>87</v>
      </c>
      <c r="E9231" s="8" t="s">
        <v>16090</v>
      </c>
      <c r="F9231" s="8" t="s">
        <v>152</v>
      </c>
      <c r="G9231" s="8" t="s">
        <v>172</v>
      </c>
      <c r="H9231" s="8" t="s">
        <v>174</v>
      </c>
    </row>
    <row r="9232" spans="1:8" ht="15.75" customHeight="1" x14ac:dyDescent="0.3">
      <c r="A9232" s="7">
        <v>9231</v>
      </c>
      <c r="B9232" s="7">
        <v>1816</v>
      </c>
      <c r="C9232" s="7" t="s">
        <v>176</v>
      </c>
      <c r="D9232" s="7">
        <v>87</v>
      </c>
      <c r="E9232" s="7" t="s">
        <v>25907</v>
      </c>
      <c r="F9232" s="7" t="s">
        <v>172</v>
      </c>
      <c r="G9232" s="7" t="s">
        <v>388</v>
      </c>
      <c r="H9232" s="7" t="s">
        <v>248</v>
      </c>
    </row>
    <row r="9233" spans="1:8" ht="15.75" customHeight="1" x14ac:dyDescent="0.3">
      <c r="A9233" s="8">
        <v>9232</v>
      </c>
      <c r="B9233" s="8">
        <v>1816</v>
      </c>
      <c r="C9233" s="8" t="s">
        <v>192</v>
      </c>
      <c r="D9233" s="8">
        <v>87</v>
      </c>
      <c r="E9233" s="8" t="s">
        <v>16091</v>
      </c>
      <c r="F9233" s="8" t="s">
        <v>172</v>
      </c>
      <c r="G9233" s="8" t="s">
        <v>192</v>
      </c>
      <c r="H9233" s="8" t="s">
        <v>202</v>
      </c>
    </row>
    <row r="9234" spans="1:8" ht="15.75" customHeight="1" x14ac:dyDescent="0.3">
      <c r="A9234" s="7">
        <v>9233</v>
      </c>
      <c r="B9234" s="7">
        <v>1816</v>
      </c>
      <c r="C9234" s="7" t="s">
        <v>116</v>
      </c>
      <c r="D9234" s="7">
        <v>87</v>
      </c>
      <c r="E9234" s="7" t="s">
        <v>25913</v>
      </c>
      <c r="F9234" s="7" t="s">
        <v>192</v>
      </c>
      <c r="G9234" s="7" t="s">
        <v>116</v>
      </c>
      <c r="H9234" s="7" t="s">
        <v>210</v>
      </c>
    </row>
    <row r="9235" spans="1:8" ht="15.75" customHeight="1" x14ac:dyDescent="0.3">
      <c r="A9235" s="8">
        <v>9234</v>
      </c>
      <c r="B9235" s="8">
        <v>1817</v>
      </c>
      <c r="C9235" s="8" t="s">
        <v>148</v>
      </c>
      <c r="D9235" s="8">
        <v>90</v>
      </c>
      <c r="E9235" s="8" t="s">
        <v>16097</v>
      </c>
      <c r="F9235" s="8"/>
      <c r="G9235" s="8" t="s">
        <v>152</v>
      </c>
      <c r="H9235" s="8" t="s">
        <v>218</v>
      </c>
    </row>
    <row r="9236" spans="1:8" ht="15.75" customHeight="1" x14ac:dyDescent="0.3">
      <c r="A9236" s="7">
        <v>9235</v>
      </c>
      <c r="B9236" s="7">
        <v>1817</v>
      </c>
      <c r="C9236" s="7" t="s">
        <v>156</v>
      </c>
      <c r="D9236" s="7">
        <v>90</v>
      </c>
      <c r="E9236" s="7" t="s">
        <v>25919</v>
      </c>
      <c r="F9236" s="7" t="s">
        <v>161</v>
      </c>
      <c r="G9236" s="7" t="s">
        <v>1576</v>
      </c>
      <c r="H9236" s="7" t="s">
        <v>163</v>
      </c>
    </row>
    <row r="9237" spans="1:8" ht="15.75" customHeight="1" x14ac:dyDescent="0.3">
      <c r="A9237" s="8">
        <v>9236</v>
      </c>
      <c r="B9237" s="8">
        <v>1817</v>
      </c>
      <c r="C9237" s="8" t="s">
        <v>167</v>
      </c>
      <c r="D9237" s="8">
        <v>90</v>
      </c>
      <c r="E9237" s="8" t="s">
        <v>16098</v>
      </c>
      <c r="F9237" s="8" t="s">
        <v>152</v>
      </c>
      <c r="G9237" s="8" t="s">
        <v>172</v>
      </c>
      <c r="H9237" s="8" t="s">
        <v>174</v>
      </c>
    </row>
    <row r="9238" spans="1:8" ht="15.75" customHeight="1" x14ac:dyDescent="0.3">
      <c r="A9238" s="7">
        <v>9237</v>
      </c>
      <c r="B9238" s="7">
        <v>1817</v>
      </c>
      <c r="C9238" s="7" t="s">
        <v>176</v>
      </c>
      <c r="D9238" s="7">
        <v>90</v>
      </c>
      <c r="E9238" s="7" t="s">
        <v>25922</v>
      </c>
      <c r="F9238" s="7" t="s">
        <v>172</v>
      </c>
      <c r="G9238" s="7" t="s">
        <v>172</v>
      </c>
      <c r="H9238" s="7" t="s">
        <v>248</v>
      </c>
    </row>
    <row r="9239" spans="1:8" ht="15.75" customHeight="1" x14ac:dyDescent="0.3">
      <c r="A9239" s="8">
        <v>9238</v>
      </c>
      <c r="B9239" s="8">
        <v>1817</v>
      </c>
      <c r="C9239" s="8" t="s">
        <v>192</v>
      </c>
      <c r="D9239" s="8">
        <v>90</v>
      </c>
      <c r="E9239" s="8" t="s">
        <v>16099</v>
      </c>
      <c r="F9239" s="8" t="s">
        <v>172</v>
      </c>
      <c r="G9239" s="8" t="s">
        <v>192</v>
      </c>
      <c r="H9239" s="8" t="s">
        <v>202</v>
      </c>
    </row>
    <row r="9240" spans="1:8" ht="15.75" customHeight="1" x14ac:dyDescent="0.3">
      <c r="A9240" s="7">
        <v>9239</v>
      </c>
      <c r="B9240" s="7">
        <v>1818</v>
      </c>
      <c r="C9240" s="7" t="s">
        <v>148</v>
      </c>
      <c r="D9240" s="7">
        <v>49</v>
      </c>
      <c r="E9240" s="7" t="s">
        <v>16105</v>
      </c>
      <c r="F9240" s="7"/>
      <c r="G9240" s="7" t="s">
        <v>152</v>
      </c>
      <c r="H9240" s="7" t="s">
        <v>492</v>
      </c>
    </row>
    <row r="9241" spans="1:8" ht="15.75" customHeight="1" x14ac:dyDescent="0.3">
      <c r="A9241" s="8">
        <v>9240</v>
      </c>
      <c r="B9241" s="8">
        <v>1818</v>
      </c>
      <c r="C9241" s="8" t="s">
        <v>156</v>
      </c>
      <c r="D9241" s="8">
        <v>49</v>
      </c>
      <c r="E9241" s="8" t="s">
        <v>25930</v>
      </c>
      <c r="F9241" s="8" t="s">
        <v>161</v>
      </c>
      <c r="G9241" s="8" t="s">
        <v>2458</v>
      </c>
      <c r="H9241" s="8" t="s">
        <v>163</v>
      </c>
    </row>
    <row r="9242" spans="1:8" ht="15.75" customHeight="1" x14ac:dyDescent="0.3">
      <c r="A9242" s="7">
        <v>9241</v>
      </c>
      <c r="B9242" s="7">
        <v>1818</v>
      </c>
      <c r="C9242" s="7" t="s">
        <v>167</v>
      </c>
      <c r="D9242" s="7">
        <v>49</v>
      </c>
      <c r="E9242" s="7" t="s">
        <v>16106</v>
      </c>
      <c r="F9242" s="7" t="s">
        <v>152</v>
      </c>
      <c r="G9242" s="7" t="s">
        <v>172</v>
      </c>
      <c r="H9242" s="7" t="s">
        <v>174</v>
      </c>
    </row>
    <row r="9243" spans="1:8" ht="15.75" customHeight="1" x14ac:dyDescent="0.3">
      <c r="A9243" s="8">
        <v>9242</v>
      </c>
      <c r="B9243" s="8">
        <v>1818</v>
      </c>
      <c r="C9243" s="8" t="s">
        <v>192</v>
      </c>
      <c r="D9243" s="8">
        <v>49</v>
      </c>
      <c r="E9243" s="8" t="s">
        <v>16107</v>
      </c>
      <c r="F9243" s="8" t="s">
        <v>172</v>
      </c>
      <c r="G9243" s="8" t="s">
        <v>192</v>
      </c>
      <c r="H9243" s="8" t="s">
        <v>202</v>
      </c>
    </row>
    <row r="9244" spans="1:8" ht="15.75" customHeight="1" x14ac:dyDescent="0.3">
      <c r="A9244" s="7">
        <v>9243</v>
      </c>
      <c r="B9244" s="7">
        <v>1818</v>
      </c>
      <c r="C9244" s="7" t="s">
        <v>116</v>
      </c>
      <c r="D9244" s="7">
        <v>49</v>
      </c>
      <c r="E9244" s="7" t="s">
        <v>25936</v>
      </c>
      <c r="F9244" s="7" t="s">
        <v>192</v>
      </c>
      <c r="G9244" s="7" t="s">
        <v>116</v>
      </c>
      <c r="H9244" s="7" t="s">
        <v>210</v>
      </c>
    </row>
    <row r="9245" spans="1:8" ht="15.75" customHeight="1" x14ac:dyDescent="0.3">
      <c r="A9245" s="8">
        <v>9244</v>
      </c>
      <c r="B9245" s="8">
        <v>1819</v>
      </c>
      <c r="C9245" s="8" t="s">
        <v>148</v>
      </c>
      <c r="D9245" s="8">
        <v>40</v>
      </c>
      <c r="E9245" s="8" t="s">
        <v>16112</v>
      </c>
      <c r="F9245" s="8"/>
      <c r="G9245" s="8" t="s">
        <v>152</v>
      </c>
      <c r="H9245" s="8" t="s">
        <v>492</v>
      </c>
    </row>
    <row r="9246" spans="1:8" ht="15.75" customHeight="1" x14ac:dyDescent="0.3">
      <c r="A9246" s="7">
        <v>9245</v>
      </c>
      <c r="B9246" s="7">
        <v>1819</v>
      </c>
      <c r="C9246" s="7" t="s">
        <v>156</v>
      </c>
      <c r="D9246" s="7">
        <v>40</v>
      </c>
      <c r="E9246" s="7" t="s">
        <v>25940</v>
      </c>
      <c r="F9246" s="7" t="s">
        <v>161</v>
      </c>
      <c r="G9246" s="7" t="s">
        <v>2368</v>
      </c>
      <c r="H9246" s="7" t="s">
        <v>163</v>
      </c>
    </row>
    <row r="9247" spans="1:8" ht="15.75" customHeight="1" x14ac:dyDescent="0.3">
      <c r="A9247" s="8">
        <v>9246</v>
      </c>
      <c r="B9247" s="8">
        <v>1819</v>
      </c>
      <c r="C9247" s="8" t="s">
        <v>167</v>
      </c>
      <c r="D9247" s="8">
        <v>40</v>
      </c>
      <c r="E9247" s="8" t="s">
        <v>16113</v>
      </c>
      <c r="F9247" s="8" t="s">
        <v>152</v>
      </c>
      <c r="G9247" s="8" t="s">
        <v>172</v>
      </c>
      <c r="H9247" s="8" t="s">
        <v>174</v>
      </c>
    </row>
    <row r="9248" spans="1:8" ht="15.75" customHeight="1" x14ac:dyDescent="0.3">
      <c r="A9248" s="7">
        <v>9247</v>
      </c>
      <c r="B9248" s="7">
        <v>1819</v>
      </c>
      <c r="C9248" s="7" t="s">
        <v>176</v>
      </c>
      <c r="D9248" s="7">
        <v>40</v>
      </c>
      <c r="E9248" s="7" t="s">
        <v>25945</v>
      </c>
      <c r="F9248" s="7" t="s">
        <v>172</v>
      </c>
      <c r="G9248" s="7" t="s">
        <v>388</v>
      </c>
      <c r="H9248" s="7" t="s">
        <v>812</v>
      </c>
    </row>
    <row r="9249" spans="1:8" ht="15.75" customHeight="1" x14ac:dyDescent="0.3">
      <c r="A9249" s="8">
        <v>9248</v>
      </c>
      <c r="B9249" s="8">
        <v>1819</v>
      </c>
      <c r="C9249" s="8" t="s">
        <v>192</v>
      </c>
      <c r="D9249" s="8">
        <v>40</v>
      </c>
      <c r="E9249" s="8" t="s">
        <v>16114</v>
      </c>
      <c r="F9249" s="8" t="s">
        <v>172</v>
      </c>
      <c r="G9249" s="8" t="s">
        <v>192</v>
      </c>
      <c r="H9249" s="8" t="s">
        <v>202</v>
      </c>
    </row>
    <row r="9250" spans="1:8" ht="15.75" customHeight="1" x14ac:dyDescent="0.3">
      <c r="A9250" s="7">
        <v>9249</v>
      </c>
      <c r="B9250" s="7">
        <v>1820</v>
      </c>
      <c r="C9250" s="7" t="s">
        <v>148</v>
      </c>
      <c r="D9250" s="7">
        <v>91</v>
      </c>
      <c r="E9250" s="7" t="s">
        <v>16119</v>
      </c>
      <c r="F9250" s="7"/>
      <c r="G9250" s="7" t="s">
        <v>152</v>
      </c>
      <c r="H9250" s="7" t="s">
        <v>492</v>
      </c>
    </row>
    <row r="9251" spans="1:8" ht="15.75" customHeight="1" x14ac:dyDescent="0.3">
      <c r="A9251" s="8">
        <v>9250</v>
      </c>
      <c r="B9251" s="8">
        <v>1820</v>
      </c>
      <c r="C9251" s="8" t="s">
        <v>156</v>
      </c>
      <c r="D9251" s="8">
        <v>91</v>
      </c>
      <c r="E9251" s="8" t="s">
        <v>25951</v>
      </c>
      <c r="F9251" s="8" t="s">
        <v>161</v>
      </c>
      <c r="G9251" s="8" t="s">
        <v>2787</v>
      </c>
      <c r="H9251" s="8" t="s">
        <v>163</v>
      </c>
    </row>
    <row r="9252" spans="1:8" ht="15.75" customHeight="1" x14ac:dyDescent="0.3">
      <c r="A9252" s="7">
        <v>9251</v>
      </c>
      <c r="B9252" s="7">
        <v>1820</v>
      </c>
      <c r="C9252" s="7" t="s">
        <v>167</v>
      </c>
      <c r="D9252" s="7">
        <v>91</v>
      </c>
      <c r="E9252" s="7" t="s">
        <v>16120</v>
      </c>
      <c r="F9252" s="7" t="s">
        <v>152</v>
      </c>
      <c r="G9252" s="7" t="s">
        <v>172</v>
      </c>
      <c r="H9252" s="7" t="s">
        <v>174</v>
      </c>
    </row>
    <row r="9253" spans="1:8" ht="15.75" customHeight="1" x14ac:dyDescent="0.3">
      <c r="A9253" s="8">
        <v>9252</v>
      </c>
      <c r="B9253" s="8">
        <v>1820</v>
      </c>
      <c r="C9253" s="8" t="s">
        <v>192</v>
      </c>
      <c r="D9253" s="8">
        <v>91</v>
      </c>
      <c r="E9253" s="8" t="s">
        <v>16121</v>
      </c>
      <c r="F9253" s="8" t="s">
        <v>172</v>
      </c>
      <c r="G9253" s="8" t="s">
        <v>192</v>
      </c>
      <c r="H9253" s="8" t="s">
        <v>202</v>
      </c>
    </row>
    <row r="9254" spans="1:8" ht="15.75" customHeight="1" x14ac:dyDescent="0.3">
      <c r="A9254" s="7">
        <v>9253</v>
      </c>
      <c r="B9254" s="7">
        <v>1820</v>
      </c>
      <c r="C9254" s="7" t="s">
        <v>116</v>
      </c>
      <c r="D9254" s="7">
        <v>91</v>
      </c>
      <c r="E9254" s="7" t="s">
        <v>25957</v>
      </c>
      <c r="F9254" s="7" t="s">
        <v>192</v>
      </c>
      <c r="G9254" s="7" t="s">
        <v>116</v>
      </c>
      <c r="H9254" s="7" t="s">
        <v>210</v>
      </c>
    </row>
    <row r="9255" spans="1:8" ht="15.75" customHeight="1" x14ac:dyDescent="0.3">
      <c r="A9255" s="8">
        <v>9254</v>
      </c>
      <c r="B9255" s="8">
        <v>1821</v>
      </c>
      <c r="C9255" s="8" t="s">
        <v>148</v>
      </c>
      <c r="D9255" s="8">
        <v>109</v>
      </c>
      <c r="E9255" s="8" t="s">
        <v>16127</v>
      </c>
      <c r="F9255" s="8"/>
      <c r="G9255" s="8" t="s">
        <v>152</v>
      </c>
      <c r="H9255" s="8" t="s">
        <v>492</v>
      </c>
    </row>
    <row r="9256" spans="1:8" ht="15.75" customHeight="1" x14ac:dyDescent="0.3">
      <c r="A9256" s="7">
        <v>9255</v>
      </c>
      <c r="B9256" s="7">
        <v>1821</v>
      </c>
      <c r="C9256" s="7" t="s">
        <v>156</v>
      </c>
      <c r="D9256" s="7">
        <v>109</v>
      </c>
      <c r="E9256" s="7" t="s">
        <v>25962</v>
      </c>
      <c r="F9256" s="7" t="s">
        <v>161</v>
      </c>
      <c r="G9256" s="7" t="s">
        <v>1395</v>
      </c>
      <c r="H9256" s="7" t="s">
        <v>163</v>
      </c>
    </row>
    <row r="9257" spans="1:8" ht="15.75" customHeight="1" x14ac:dyDescent="0.3">
      <c r="A9257" s="8">
        <v>9256</v>
      </c>
      <c r="B9257" s="8">
        <v>1821</v>
      </c>
      <c r="C9257" s="8" t="s">
        <v>167</v>
      </c>
      <c r="D9257" s="8">
        <v>109</v>
      </c>
      <c r="E9257" s="8" t="s">
        <v>16128</v>
      </c>
      <c r="F9257" s="8" t="s">
        <v>152</v>
      </c>
      <c r="G9257" s="8" t="s">
        <v>172</v>
      </c>
      <c r="H9257" s="8" t="s">
        <v>174</v>
      </c>
    </row>
    <row r="9258" spans="1:8" ht="15.75" customHeight="1" x14ac:dyDescent="0.3">
      <c r="A9258" s="7">
        <v>9257</v>
      </c>
      <c r="B9258" s="7">
        <v>1821</v>
      </c>
      <c r="C9258" s="7" t="s">
        <v>192</v>
      </c>
      <c r="D9258" s="7">
        <v>109</v>
      </c>
      <c r="E9258" s="7" t="s">
        <v>16129</v>
      </c>
      <c r="F9258" s="7" t="s">
        <v>172</v>
      </c>
      <c r="G9258" s="7" t="s">
        <v>192</v>
      </c>
      <c r="H9258" s="7" t="s">
        <v>202</v>
      </c>
    </row>
    <row r="9259" spans="1:8" ht="15.75" customHeight="1" x14ac:dyDescent="0.3">
      <c r="A9259" s="8">
        <v>9258</v>
      </c>
      <c r="B9259" s="8">
        <v>1822</v>
      </c>
      <c r="C9259" s="8" t="s">
        <v>148</v>
      </c>
      <c r="D9259" s="8">
        <v>24</v>
      </c>
      <c r="E9259" s="8" t="s">
        <v>16135</v>
      </c>
      <c r="F9259" s="8"/>
      <c r="G9259" s="8" t="s">
        <v>152</v>
      </c>
      <c r="H9259" s="8" t="s">
        <v>492</v>
      </c>
    </row>
    <row r="9260" spans="1:8" ht="15.75" customHeight="1" x14ac:dyDescent="0.3">
      <c r="A9260" s="7">
        <v>9259</v>
      </c>
      <c r="B9260" s="7">
        <v>1822</v>
      </c>
      <c r="C9260" s="7" t="s">
        <v>156</v>
      </c>
      <c r="D9260" s="7">
        <v>24</v>
      </c>
      <c r="E9260" s="7" t="s">
        <v>25970</v>
      </c>
      <c r="F9260" s="7" t="s">
        <v>161</v>
      </c>
      <c r="G9260" s="7" t="s">
        <v>5381</v>
      </c>
      <c r="H9260" s="7" t="s">
        <v>163</v>
      </c>
    </row>
    <row r="9261" spans="1:8" ht="15.75" customHeight="1" x14ac:dyDescent="0.3">
      <c r="A9261" s="8">
        <v>9260</v>
      </c>
      <c r="B9261" s="8">
        <v>1822</v>
      </c>
      <c r="C9261" s="8" t="s">
        <v>167</v>
      </c>
      <c r="D9261" s="8">
        <v>24</v>
      </c>
      <c r="E9261" s="8" t="s">
        <v>16136</v>
      </c>
      <c r="F9261" s="8" t="s">
        <v>152</v>
      </c>
      <c r="G9261" s="8" t="s">
        <v>172</v>
      </c>
      <c r="H9261" s="8" t="s">
        <v>174</v>
      </c>
    </row>
    <row r="9262" spans="1:8" ht="15.75" customHeight="1" x14ac:dyDescent="0.3">
      <c r="A9262" s="7">
        <v>9261</v>
      </c>
      <c r="B9262" s="7">
        <v>1822</v>
      </c>
      <c r="C9262" s="7" t="s">
        <v>176</v>
      </c>
      <c r="D9262" s="7">
        <v>24</v>
      </c>
      <c r="E9262" s="7" t="s">
        <v>25974</v>
      </c>
      <c r="F9262" s="7" t="s">
        <v>172</v>
      </c>
      <c r="G9262" s="7" t="s">
        <v>388</v>
      </c>
      <c r="H9262" s="7" t="s">
        <v>248</v>
      </c>
    </row>
    <row r="9263" spans="1:8" ht="15.75" customHeight="1" x14ac:dyDescent="0.3">
      <c r="A9263" s="8">
        <v>9262</v>
      </c>
      <c r="B9263" s="8">
        <v>1822</v>
      </c>
      <c r="C9263" s="8" t="s">
        <v>192</v>
      </c>
      <c r="D9263" s="8">
        <v>24</v>
      </c>
      <c r="E9263" s="8" t="s">
        <v>16137</v>
      </c>
      <c r="F9263" s="8" t="s">
        <v>172</v>
      </c>
      <c r="G9263" s="8" t="s">
        <v>192</v>
      </c>
      <c r="H9263" s="8" t="s">
        <v>202</v>
      </c>
    </row>
    <row r="9264" spans="1:8" ht="15.75" customHeight="1" x14ac:dyDescent="0.3">
      <c r="A9264" s="7">
        <v>9263</v>
      </c>
      <c r="B9264" s="7">
        <v>1822</v>
      </c>
      <c r="C9264" s="7" t="s">
        <v>116</v>
      </c>
      <c r="D9264" s="7">
        <v>24</v>
      </c>
      <c r="E9264" s="7" t="s">
        <v>25979</v>
      </c>
      <c r="F9264" s="7" t="s">
        <v>192</v>
      </c>
      <c r="G9264" s="7" t="s">
        <v>116</v>
      </c>
      <c r="H9264" s="7" t="s">
        <v>210</v>
      </c>
    </row>
    <row r="9265" spans="1:8" ht="15.75" customHeight="1" x14ac:dyDescent="0.3">
      <c r="A9265" s="8">
        <v>9264</v>
      </c>
      <c r="B9265" s="8">
        <v>1823</v>
      </c>
      <c r="C9265" s="8" t="s">
        <v>148</v>
      </c>
      <c r="D9265" s="8">
        <v>11</v>
      </c>
      <c r="E9265" s="8" t="s">
        <v>16142</v>
      </c>
      <c r="F9265" s="8"/>
      <c r="G9265" s="8" t="s">
        <v>152</v>
      </c>
      <c r="H9265" s="8" t="s">
        <v>492</v>
      </c>
    </row>
    <row r="9266" spans="1:8" ht="15.75" customHeight="1" x14ac:dyDescent="0.3">
      <c r="A9266" s="7">
        <v>9265</v>
      </c>
      <c r="B9266" s="7">
        <v>1823</v>
      </c>
      <c r="C9266" s="7" t="s">
        <v>156</v>
      </c>
      <c r="D9266" s="7">
        <v>11</v>
      </c>
      <c r="E9266" s="7" t="s">
        <v>25983</v>
      </c>
      <c r="F9266" s="7" t="s">
        <v>161</v>
      </c>
      <c r="G9266" s="7" t="s">
        <v>2401</v>
      </c>
      <c r="H9266" s="7" t="s">
        <v>163</v>
      </c>
    </row>
    <row r="9267" spans="1:8" ht="15.75" customHeight="1" x14ac:dyDescent="0.3">
      <c r="A9267" s="8">
        <v>9266</v>
      </c>
      <c r="B9267" s="8">
        <v>1823</v>
      </c>
      <c r="C9267" s="8" t="s">
        <v>167</v>
      </c>
      <c r="D9267" s="8">
        <v>11</v>
      </c>
      <c r="E9267" s="8" t="s">
        <v>16143</v>
      </c>
      <c r="F9267" s="8" t="s">
        <v>152</v>
      </c>
      <c r="G9267" s="8" t="s">
        <v>172</v>
      </c>
      <c r="H9267" s="8" t="s">
        <v>174</v>
      </c>
    </row>
    <row r="9268" spans="1:8" ht="15.75" customHeight="1" x14ac:dyDescent="0.3">
      <c r="A9268" s="7">
        <v>9267</v>
      </c>
      <c r="B9268" s="7">
        <v>1823</v>
      </c>
      <c r="C9268" s="7" t="s">
        <v>176</v>
      </c>
      <c r="D9268" s="7">
        <v>11</v>
      </c>
      <c r="E9268" s="7" t="s">
        <v>25988</v>
      </c>
      <c r="F9268" s="7" t="s">
        <v>172</v>
      </c>
      <c r="G9268" s="7" t="s">
        <v>388</v>
      </c>
      <c r="H9268" s="7" t="s">
        <v>248</v>
      </c>
    </row>
    <row r="9269" spans="1:8" ht="15.75" customHeight="1" x14ac:dyDescent="0.3">
      <c r="A9269" s="8">
        <v>9268</v>
      </c>
      <c r="B9269" s="8">
        <v>1823</v>
      </c>
      <c r="C9269" s="8" t="s">
        <v>192</v>
      </c>
      <c r="D9269" s="8">
        <v>11</v>
      </c>
      <c r="E9269" s="8" t="s">
        <v>16144</v>
      </c>
      <c r="F9269" s="8" t="s">
        <v>172</v>
      </c>
      <c r="G9269" s="8" t="s">
        <v>192</v>
      </c>
      <c r="H9269" s="8" t="s">
        <v>202</v>
      </c>
    </row>
    <row r="9270" spans="1:8" ht="15.75" customHeight="1" x14ac:dyDescent="0.3">
      <c r="A9270" s="7">
        <v>9269</v>
      </c>
      <c r="B9270" s="7">
        <v>1823</v>
      </c>
      <c r="C9270" s="7" t="s">
        <v>116</v>
      </c>
      <c r="D9270" s="7">
        <v>11</v>
      </c>
      <c r="E9270" s="7" t="s">
        <v>25992</v>
      </c>
      <c r="F9270" s="7" t="s">
        <v>192</v>
      </c>
      <c r="G9270" s="7" t="s">
        <v>116</v>
      </c>
      <c r="H9270" s="7" t="s">
        <v>210</v>
      </c>
    </row>
    <row r="9271" spans="1:8" ht="15.75" customHeight="1" x14ac:dyDescent="0.3">
      <c r="A9271" s="8">
        <v>9270</v>
      </c>
      <c r="B9271" s="8">
        <v>1824</v>
      </c>
      <c r="C9271" s="8" t="s">
        <v>148</v>
      </c>
      <c r="D9271" s="8">
        <v>30</v>
      </c>
      <c r="E9271" s="8" t="s">
        <v>16149</v>
      </c>
      <c r="F9271" s="8"/>
      <c r="G9271" s="8" t="s">
        <v>152</v>
      </c>
      <c r="H9271" s="8" t="s">
        <v>492</v>
      </c>
    </row>
    <row r="9272" spans="1:8" ht="15.75" customHeight="1" x14ac:dyDescent="0.3">
      <c r="A9272" s="7">
        <v>9271</v>
      </c>
      <c r="B9272" s="7">
        <v>1824</v>
      </c>
      <c r="C9272" s="7" t="s">
        <v>156</v>
      </c>
      <c r="D9272" s="7">
        <v>30</v>
      </c>
      <c r="E9272" s="7" t="s">
        <v>25998</v>
      </c>
      <c r="F9272" s="7" t="s">
        <v>161</v>
      </c>
      <c r="G9272" s="7" t="s">
        <v>1907</v>
      </c>
      <c r="H9272" s="7" t="s">
        <v>163</v>
      </c>
    </row>
    <row r="9273" spans="1:8" ht="15.75" customHeight="1" x14ac:dyDescent="0.3">
      <c r="A9273" s="8">
        <v>9272</v>
      </c>
      <c r="B9273" s="8">
        <v>1824</v>
      </c>
      <c r="C9273" s="8" t="s">
        <v>167</v>
      </c>
      <c r="D9273" s="8">
        <v>30</v>
      </c>
      <c r="E9273" s="8" t="s">
        <v>16150</v>
      </c>
      <c r="F9273" s="8" t="s">
        <v>152</v>
      </c>
      <c r="G9273" s="8" t="s">
        <v>172</v>
      </c>
      <c r="H9273" s="8" t="s">
        <v>174</v>
      </c>
    </row>
    <row r="9274" spans="1:8" ht="15.75" customHeight="1" x14ac:dyDescent="0.3">
      <c r="A9274" s="7">
        <v>9273</v>
      </c>
      <c r="B9274" s="7">
        <v>1824</v>
      </c>
      <c r="C9274" s="7" t="s">
        <v>192</v>
      </c>
      <c r="D9274" s="7">
        <v>30</v>
      </c>
      <c r="E9274" s="7" t="s">
        <v>16152</v>
      </c>
      <c r="F9274" s="7" t="s">
        <v>172</v>
      </c>
      <c r="G9274" s="7" t="s">
        <v>192</v>
      </c>
      <c r="H9274" s="7" t="s">
        <v>202</v>
      </c>
    </row>
    <row r="9275" spans="1:8" ht="15.75" customHeight="1" x14ac:dyDescent="0.3">
      <c r="A9275" s="8">
        <v>9274</v>
      </c>
      <c r="B9275" s="8">
        <v>1825</v>
      </c>
      <c r="C9275" s="8" t="s">
        <v>148</v>
      </c>
      <c r="D9275" s="8">
        <v>47</v>
      </c>
      <c r="E9275" s="8" t="s">
        <v>16157</v>
      </c>
      <c r="F9275" s="8"/>
      <c r="G9275" s="8" t="s">
        <v>152</v>
      </c>
      <c r="H9275" s="8" t="s">
        <v>492</v>
      </c>
    </row>
    <row r="9276" spans="1:8" ht="15.75" customHeight="1" x14ac:dyDescent="0.3">
      <c r="A9276" s="7">
        <v>9275</v>
      </c>
      <c r="B9276" s="7">
        <v>1825</v>
      </c>
      <c r="C9276" s="7" t="s">
        <v>156</v>
      </c>
      <c r="D9276" s="7">
        <v>47</v>
      </c>
      <c r="E9276" s="7" t="s">
        <v>26006</v>
      </c>
      <c r="F9276" s="7" t="s">
        <v>161</v>
      </c>
      <c r="G9276" s="7" t="s">
        <v>2236</v>
      </c>
      <c r="H9276" s="7" t="s">
        <v>163</v>
      </c>
    </row>
    <row r="9277" spans="1:8" ht="15.75" customHeight="1" x14ac:dyDescent="0.3">
      <c r="A9277" s="8">
        <v>9276</v>
      </c>
      <c r="B9277" s="8">
        <v>1825</v>
      </c>
      <c r="C9277" s="8" t="s">
        <v>167</v>
      </c>
      <c r="D9277" s="8">
        <v>47</v>
      </c>
      <c r="E9277" s="8" t="s">
        <v>16158</v>
      </c>
      <c r="F9277" s="8" t="s">
        <v>152</v>
      </c>
      <c r="G9277" s="8" t="s">
        <v>172</v>
      </c>
      <c r="H9277" s="8" t="s">
        <v>174</v>
      </c>
    </row>
    <row r="9278" spans="1:8" ht="15.75" customHeight="1" x14ac:dyDescent="0.3">
      <c r="A9278" s="7">
        <v>9277</v>
      </c>
      <c r="B9278" s="7">
        <v>1825</v>
      </c>
      <c r="C9278" s="7" t="s">
        <v>192</v>
      </c>
      <c r="D9278" s="7">
        <v>47</v>
      </c>
      <c r="E9278" s="7" t="s">
        <v>16159</v>
      </c>
      <c r="F9278" s="7" t="s">
        <v>172</v>
      </c>
      <c r="G9278" s="7" t="s">
        <v>192</v>
      </c>
      <c r="H9278" s="7" t="s">
        <v>202</v>
      </c>
    </row>
    <row r="9279" spans="1:8" ht="15.75" customHeight="1" x14ac:dyDescent="0.3">
      <c r="A9279" s="8">
        <v>9278</v>
      </c>
      <c r="B9279" s="8">
        <v>1825</v>
      </c>
      <c r="C9279" s="8" t="s">
        <v>116</v>
      </c>
      <c r="D9279" s="8">
        <v>47</v>
      </c>
      <c r="E9279" s="8" t="s">
        <v>26013</v>
      </c>
      <c r="F9279" s="8" t="s">
        <v>192</v>
      </c>
      <c r="G9279" s="8" t="s">
        <v>116</v>
      </c>
      <c r="H9279" s="8" t="s">
        <v>210</v>
      </c>
    </row>
    <row r="9280" spans="1:8" ht="15.75" customHeight="1" x14ac:dyDescent="0.3">
      <c r="A9280" s="7">
        <v>9279</v>
      </c>
      <c r="B9280" s="7">
        <v>1826</v>
      </c>
      <c r="C9280" s="7" t="s">
        <v>148</v>
      </c>
      <c r="D9280" s="7">
        <v>8</v>
      </c>
      <c r="E9280" s="7" t="s">
        <v>16165</v>
      </c>
      <c r="F9280" s="7"/>
      <c r="G9280" s="7" t="s">
        <v>152</v>
      </c>
      <c r="H9280" s="7" t="s">
        <v>218</v>
      </c>
    </row>
    <row r="9281" spans="1:8" ht="15.75" customHeight="1" x14ac:dyDescent="0.3">
      <c r="A9281" s="8">
        <v>9280</v>
      </c>
      <c r="B9281" s="8">
        <v>1826</v>
      </c>
      <c r="C9281" s="8" t="s">
        <v>156</v>
      </c>
      <c r="D9281" s="8">
        <v>8</v>
      </c>
      <c r="E9281" s="8" t="s">
        <v>26017</v>
      </c>
      <c r="F9281" s="8" t="s">
        <v>161</v>
      </c>
      <c r="G9281" s="8" t="s">
        <v>1154</v>
      </c>
      <c r="H9281" s="8" t="s">
        <v>163</v>
      </c>
    </row>
    <row r="9282" spans="1:8" ht="15.75" customHeight="1" x14ac:dyDescent="0.3">
      <c r="A9282" s="7">
        <v>9281</v>
      </c>
      <c r="B9282" s="7">
        <v>1826</v>
      </c>
      <c r="C9282" s="7" t="s">
        <v>167</v>
      </c>
      <c r="D9282" s="7">
        <v>8</v>
      </c>
      <c r="E9282" s="7" t="s">
        <v>16166</v>
      </c>
      <c r="F9282" s="7" t="s">
        <v>152</v>
      </c>
      <c r="G9282" s="7" t="s">
        <v>172</v>
      </c>
      <c r="H9282" s="7" t="s">
        <v>174</v>
      </c>
    </row>
    <row r="9283" spans="1:8" ht="15.75" customHeight="1" x14ac:dyDescent="0.3">
      <c r="A9283" s="8">
        <v>9282</v>
      </c>
      <c r="B9283" s="8">
        <v>1826</v>
      </c>
      <c r="C9283" s="8" t="s">
        <v>176</v>
      </c>
      <c r="D9283" s="8">
        <v>8</v>
      </c>
      <c r="E9283" s="8" t="s">
        <v>26021</v>
      </c>
      <c r="F9283" s="8" t="s">
        <v>172</v>
      </c>
      <c r="G9283" s="8" t="s">
        <v>172</v>
      </c>
      <c r="H9283" s="8" t="s">
        <v>288</v>
      </c>
    </row>
    <row r="9284" spans="1:8" ht="15.75" customHeight="1" x14ac:dyDescent="0.3">
      <c r="A9284" s="7">
        <v>9283</v>
      </c>
      <c r="B9284" s="7">
        <v>1826</v>
      </c>
      <c r="C9284" s="7" t="s">
        <v>192</v>
      </c>
      <c r="D9284" s="7">
        <v>8</v>
      </c>
      <c r="E9284" s="7" t="s">
        <v>16167</v>
      </c>
      <c r="F9284" s="7" t="s">
        <v>172</v>
      </c>
      <c r="G9284" s="7" t="s">
        <v>192</v>
      </c>
      <c r="H9284" s="7" t="s">
        <v>202</v>
      </c>
    </row>
    <row r="9285" spans="1:8" ht="15.75" customHeight="1" x14ac:dyDescent="0.3">
      <c r="A9285" s="8">
        <v>9284</v>
      </c>
      <c r="B9285" s="8">
        <v>1826</v>
      </c>
      <c r="C9285" s="8" t="s">
        <v>116</v>
      </c>
      <c r="D9285" s="8">
        <v>8</v>
      </c>
      <c r="E9285" s="8" t="s">
        <v>26025</v>
      </c>
      <c r="F9285" s="8" t="s">
        <v>192</v>
      </c>
      <c r="G9285" s="8" t="s">
        <v>116</v>
      </c>
      <c r="H9285" s="8" t="s">
        <v>210</v>
      </c>
    </row>
    <row r="9286" spans="1:8" ht="15.75" customHeight="1" x14ac:dyDescent="0.3">
      <c r="A9286" s="7">
        <v>9285</v>
      </c>
      <c r="B9286" s="7">
        <v>1827</v>
      </c>
      <c r="C9286" s="7" t="s">
        <v>148</v>
      </c>
      <c r="D9286" s="7">
        <v>10</v>
      </c>
      <c r="E9286" s="7" t="s">
        <v>16173</v>
      </c>
      <c r="F9286" s="7"/>
      <c r="G9286" s="7" t="s">
        <v>152</v>
      </c>
      <c r="H9286" s="7" t="s">
        <v>492</v>
      </c>
    </row>
    <row r="9287" spans="1:8" ht="15.75" customHeight="1" x14ac:dyDescent="0.3">
      <c r="A9287" s="8">
        <v>9286</v>
      </c>
      <c r="B9287" s="8">
        <v>1827</v>
      </c>
      <c r="C9287" s="8" t="s">
        <v>156</v>
      </c>
      <c r="D9287" s="8">
        <v>10</v>
      </c>
      <c r="E9287" s="8" t="s">
        <v>26031</v>
      </c>
      <c r="F9287" s="8" t="s">
        <v>161</v>
      </c>
      <c r="G9287" s="8" t="s">
        <v>7559</v>
      </c>
      <c r="H9287" s="8" t="s">
        <v>163</v>
      </c>
    </row>
    <row r="9288" spans="1:8" ht="15.75" customHeight="1" x14ac:dyDescent="0.3">
      <c r="A9288" s="7">
        <v>9287</v>
      </c>
      <c r="B9288" s="7">
        <v>1827</v>
      </c>
      <c r="C9288" s="7" t="s">
        <v>167</v>
      </c>
      <c r="D9288" s="7">
        <v>10</v>
      </c>
      <c r="E9288" s="7" t="s">
        <v>16174</v>
      </c>
      <c r="F9288" s="7" t="s">
        <v>152</v>
      </c>
      <c r="G9288" s="7" t="s">
        <v>172</v>
      </c>
      <c r="H9288" s="7" t="s">
        <v>174</v>
      </c>
    </row>
    <row r="9289" spans="1:8" ht="15.75" customHeight="1" x14ac:dyDescent="0.3">
      <c r="A9289" s="8">
        <v>9288</v>
      </c>
      <c r="B9289" s="8">
        <v>1827</v>
      </c>
      <c r="C9289" s="8" t="s">
        <v>176</v>
      </c>
      <c r="D9289" s="8">
        <v>10</v>
      </c>
      <c r="E9289" s="8" t="s">
        <v>26035</v>
      </c>
      <c r="F9289" s="8" t="s">
        <v>172</v>
      </c>
      <c r="G9289" s="8" t="s">
        <v>172</v>
      </c>
      <c r="H9289" s="8" t="s">
        <v>184</v>
      </c>
    </row>
    <row r="9290" spans="1:8" ht="15.75" customHeight="1" x14ac:dyDescent="0.3">
      <c r="A9290" s="7">
        <v>9289</v>
      </c>
      <c r="B9290" s="7">
        <v>1827</v>
      </c>
      <c r="C9290" s="7" t="s">
        <v>192</v>
      </c>
      <c r="D9290" s="7">
        <v>10</v>
      </c>
      <c r="E9290" s="7" t="s">
        <v>16175</v>
      </c>
      <c r="F9290" s="7" t="s">
        <v>172</v>
      </c>
      <c r="G9290" s="7" t="s">
        <v>192</v>
      </c>
      <c r="H9290" s="7" t="s">
        <v>202</v>
      </c>
    </row>
    <row r="9291" spans="1:8" ht="15.75" customHeight="1" x14ac:dyDescent="0.3">
      <c r="A9291" s="8">
        <v>9290</v>
      </c>
      <c r="B9291" s="8">
        <v>1828</v>
      </c>
      <c r="C9291" s="8" t="s">
        <v>148</v>
      </c>
      <c r="D9291" s="8">
        <v>1</v>
      </c>
      <c r="E9291" s="8" t="s">
        <v>16180</v>
      </c>
      <c r="F9291" s="8"/>
      <c r="G9291" s="8" t="s">
        <v>152</v>
      </c>
      <c r="H9291" s="8" t="s">
        <v>153</v>
      </c>
    </row>
    <row r="9292" spans="1:8" ht="15.75" customHeight="1" x14ac:dyDescent="0.3">
      <c r="A9292" s="7">
        <v>9291</v>
      </c>
      <c r="B9292" s="7">
        <v>1828</v>
      </c>
      <c r="C9292" s="7" t="s">
        <v>156</v>
      </c>
      <c r="D9292" s="7">
        <v>1</v>
      </c>
      <c r="E9292" s="7" t="s">
        <v>26042</v>
      </c>
      <c r="F9292" s="7" t="s">
        <v>161</v>
      </c>
      <c r="G9292" s="7" t="s">
        <v>1455</v>
      </c>
      <c r="H9292" s="7" t="s">
        <v>163</v>
      </c>
    </row>
    <row r="9293" spans="1:8" ht="15.75" customHeight="1" x14ac:dyDescent="0.3">
      <c r="A9293" s="8">
        <v>9292</v>
      </c>
      <c r="B9293" s="8">
        <v>1828</v>
      </c>
      <c r="C9293" s="8" t="s">
        <v>167</v>
      </c>
      <c r="D9293" s="8">
        <v>1</v>
      </c>
      <c r="E9293" s="8" t="s">
        <v>16181</v>
      </c>
      <c r="F9293" s="8" t="s">
        <v>152</v>
      </c>
      <c r="G9293" s="8" t="s">
        <v>172</v>
      </c>
      <c r="H9293" s="8" t="s">
        <v>174</v>
      </c>
    </row>
    <row r="9294" spans="1:8" ht="15.75" customHeight="1" x14ac:dyDescent="0.3">
      <c r="A9294" s="7">
        <v>9293</v>
      </c>
      <c r="B9294" s="7">
        <v>1828</v>
      </c>
      <c r="C9294" s="7" t="s">
        <v>176</v>
      </c>
      <c r="D9294" s="7">
        <v>1</v>
      </c>
      <c r="E9294" s="7" t="s">
        <v>26047</v>
      </c>
      <c r="F9294" s="7" t="s">
        <v>172</v>
      </c>
      <c r="G9294" s="7" t="s">
        <v>172</v>
      </c>
      <c r="H9294" s="7" t="s">
        <v>288</v>
      </c>
    </row>
    <row r="9295" spans="1:8" ht="15.75" customHeight="1" x14ac:dyDescent="0.3">
      <c r="A9295" s="8">
        <v>9294</v>
      </c>
      <c r="B9295" s="8">
        <v>1828</v>
      </c>
      <c r="C9295" s="8" t="s">
        <v>192</v>
      </c>
      <c r="D9295" s="8">
        <v>1</v>
      </c>
      <c r="E9295" s="8" t="s">
        <v>16182</v>
      </c>
      <c r="F9295" s="8" t="s">
        <v>172</v>
      </c>
      <c r="G9295" s="8" t="s">
        <v>192</v>
      </c>
      <c r="H9295" s="8" t="s">
        <v>202</v>
      </c>
    </row>
    <row r="9296" spans="1:8" ht="15.75" customHeight="1" x14ac:dyDescent="0.3">
      <c r="A9296" s="7">
        <v>9295</v>
      </c>
      <c r="B9296" s="7">
        <v>1828</v>
      </c>
      <c r="C9296" s="7" t="s">
        <v>116</v>
      </c>
      <c r="D9296" s="7">
        <v>1</v>
      </c>
      <c r="E9296" s="7" t="s">
        <v>26050</v>
      </c>
      <c r="F9296" s="7" t="s">
        <v>192</v>
      </c>
      <c r="G9296" s="7" t="s">
        <v>116</v>
      </c>
      <c r="H9296" s="7" t="s">
        <v>210</v>
      </c>
    </row>
    <row r="9297" spans="1:8" ht="15.75" customHeight="1" x14ac:dyDescent="0.3">
      <c r="A9297" s="8">
        <v>9296</v>
      </c>
      <c r="B9297" s="8">
        <v>1829</v>
      </c>
      <c r="C9297" s="8" t="s">
        <v>148</v>
      </c>
      <c r="D9297" s="8">
        <v>40</v>
      </c>
      <c r="E9297" s="8" t="s">
        <v>16187</v>
      </c>
      <c r="F9297" s="8"/>
      <c r="G9297" s="8" t="s">
        <v>152</v>
      </c>
      <c r="H9297" s="8" t="s">
        <v>218</v>
      </c>
    </row>
    <row r="9298" spans="1:8" ht="15.75" customHeight="1" x14ac:dyDescent="0.3">
      <c r="A9298" s="7">
        <v>9297</v>
      </c>
      <c r="B9298" s="7">
        <v>1829</v>
      </c>
      <c r="C9298" s="7" t="s">
        <v>156</v>
      </c>
      <c r="D9298" s="7">
        <v>40</v>
      </c>
      <c r="E9298" s="7" t="s">
        <v>26055</v>
      </c>
      <c r="F9298" s="7" t="s">
        <v>161</v>
      </c>
      <c r="G9298" s="7" t="s">
        <v>2368</v>
      </c>
      <c r="H9298" s="7" t="s">
        <v>163</v>
      </c>
    </row>
    <row r="9299" spans="1:8" ht="15.75" customHeight="1" x14ac:dyDescent="0.3">
      <c r="A9299" s="8">
        <v>9298</v>
      </c>
      <c r="B9299" s="8">
        <v>1829</v>
      </c>
      <c r="C9299" s="8" t="s">
        <v>167</v>
      </c>
      <c r="D9299" s="8">
        <v>40</v>
      </c>
      <c r="E9299" s="8" t="s">
        <v>16188</v>
      </c>
      <c r="F9299" s="8" t="s">
        <v>152</v>
      </c>
      <c r="G9299" s="8" t="s">
        <v>172</v>
      </c>
      <c r="H9299" s="8" t="s">
        <v>174</v>
      </c>
    </row>
    <row r="9300" spans="1:8" ht="15.75" customHeight="1" x14ac:dyDescent="0.3">
      <c r="A9300" s="7">
        <v>9299</v>
      </c>
      <c r="B9300" s="7">
        <v>1829</v>
      </c>
      <c r="C9300" s="7" t="s">
        <v>176</v>
      </c>
      <c r="D9300" s="7">
        <v>40</v>
      </c>
      <c r="E9300" s="7" t="s">
        <v>26058</v>
      </c>
      <c r="F9300" s="7" t="s">
        <v>172</v>
      </c>
      <c r="G9300" s="7" t="s">
        <v>172</v>
      </c>
      <c r="H9300" s="7" t="s">
        <v>248</v>
      </c>
    </row>
    <row r="9301" spans="1:8" ht="15.75" customHeight="1" x14ac:dyDescent="0.3">
      <c r="A9301" s="8">
        <v>9300</v>
      </c>
      <c r="B9301" s="8">
        <v>1829</v>
      </c>
      <c r="C9301" s="8" t="s">
        <v>192</v>
      </c>
      <c r="D9301" s="8">
        <v>40</v>
      </c>
      <c r="E9301" s="8" t="s">
        <v>16189</v>
      </c>
      <c r="F9301" s="8" t="s">
        <v>172</v>
      </c>
      <c r="G9301" s="8" t="s">
        <v>192</v>
      </c>
      <c r="H9301" s="8" t="s">
        <v>202</v>
      </c>
    </row>
    <row r="9302" spans="1:8" ht="15.75" customHeight="1" x14ac:dyDescent="0.3">
      <c r="A9302" s="7">
        <v>9301</v>
      </c>
      <c r="B9302" s="7">
        <v>1830</v>
      </c>
      <c r="C9302" s="7" t="s">
        <v>148</v>
      </c>
      <c r="D9302" s="7">
        <v>96</v>
      </c>
      <c r="E9302" s="7" t="s">
        <v>16193</v>
      </c>
      <c r="F9302" s="7"/>
      <c r="G9302" s="7" t="s">
        <v>152</v>
      </c>
      <c r="H9302" s="7" t="s">
        <v>218</v>
      </c>
    </row>
    <row r="9303" spans="1:8" ht="15.75" customHeight="1" x14ac:dyDescent="0.3">
      <c r="A9303" s="8">
        <v>9302</v>
      </c>
      <c r="B9303" s="8">
        <v>1830</v>
      </c>
      <c r="C9303" s="8" t="s">
        <v>156</v>
      </c>
      <c r="D9303" s="8">
        <v>96</v>
      </c>
      <c r="E9303" s="8" t="s">
        <v>26064</v>
      </c>
      <c r="F9303" s="8" t="s">
        <v>161</v>
      </c>
      <c r="G9303" s="8" t="s">
        <v>1472</v>
      </c>
      <c r="H9303" s="8" t="s">
        <v>163</v>
      </c>
    </row>
    <row r="9304" spans="1:8" ht="15.75" customHeight="1" x14ac:dyDescent="0.3">
      <c r="A9304" s="7">
        <v>9303</v>
      </c>
      <c r="B9304" s="7">
        <v>1830</v>
      </c>
      <c r="C9304" s="7" t="s">
        <v>167</v>
      </c>
      <c r="D9304" s="7">
        <v>96</v>
      </c>
      <c r="E9304" s="7" t="s">
        <v>16194</v>
      </c>
      <c r="F9304" s="7" t="s">
        <v>152</v>
      </c>
      <c r="G9304" s="7" t="s">
        <v>172</v>
      </c>
      <c r="H9304" s="7" t="s">
        <v>174</v>
      </c>
    </row>
    <row r="9305" spans="1:8" ht="15.75" customHeight="1" x14ac:dyDescent="0.3">
      <c r="A9305" s="8">
        <v>9304</v>
      </c>
      <c r="B9305" s="8">
        <v>1830</v>
      </c>
      <c r="C9305" s="8" t="s">
        <v>192</v>
      </c>
      <c r="D9305" s="8">
        <v>96</v>
      </c>
      <c r="E9305" s="8" t="s">
        <v>16195</v>
      </c>
      <c r="F9305" s="8" t="s">
        <v>172</v>
      </c>
      <c r="G9305" s="8" t="s">
        <v>192</v>
      </c>
      <c r="H9305" s="8" t="s">
        <v>202</v>
      </c>
    </row>
    <row r="9306" spans="1:8" ht="15.75" customHeight="1" x14ac:dyDescent="0.3">
      <c r="A9306" s="7">
        <v>9305</v>
      </c>
      <c r="B9306" s="7">
        <v>1830</v>
      </c>
      <c r="C9306" s="7" t="s">
        <v>116</v>
      </c>
      <c r="D9306" s="7">
        <v>96</v>
      </c>
      <c r="E9306" s="7" t="s">
        <v>26071</v>
      </c>
      <c r="F9306" s="7" t="s">
        <v>192</v>
      </c>
      <c r="G9306" s="7" t="s">
        <v>116</v>
      </c>
      <c r="H9306" s="7" t="s">
        <v>210</v>
      </c>
    </row>
    <row r="9307" spans="1:8" ht="15.75" customHeight="1" x14ac:dyDescent="0.3">
      <c r="A9307" s="8">
        <v>9306</v>
      </c>
      <c r="B9307" s="8">
        <v>1831</v>
      </c>
      <c r="C9307" s="8" t="s">
        <v>148</v>
      </c>
      <c r="D9307" s="8">
        <v>1</v>
      </c>
      <c r="E9307" s="8" t="s">
        <v>16201</v>
      </c>
      <c r="F9307" s="8"/>
      <c r="G9307" s="8" t="s">
        <v>152</v>
      </c>
      <c r="H9307" s="8" t="s">
        <v>492</v>
      </c>
    </row>
    <row r="9308" spans="1:8" ht="15.75" customHeight="1" x14ac:dyDescent="0.3">
      <c r="A9308" s="7">
        <v>9307</v>
      </c>
      <c r="B9308" s="7">
        <v>1831</v>
      </c>
      <c r="C9308" s="7" t="s">
        <v>156</v>
      </c>
      <c r="D9308" s="7">
        <v>1</v>
      </c>
      <c r="E9308" s="7" t="s">
        <v>26075</v>
      </c>
      <c r="F9308" s="7" t="s">
        <v>161</v>
      </c>
      <c r="G9308" s="7" t="s">
        <v>1455</v>
      </c>
      <c r="H9308" s="7" t="s">
        <v>163</v>
      </c>
    </row>
    <row r="9309" spans="1:8" ht="15.75" customHeight="1" x14ac:dyDescent="0.3">
      <c r="A9309" s="8">
        <v>9308</v>
      </c>
      <c r="B9309" s="8">
        <v>1831</v>
      </c>
      <c r="C9309" s="8" t="s">
        <v>167</v>
      </c>
      <c r="D9309" s="8">
        <v>1</v>
      </c>
      <c r="E9309" s="8" t="s">
        <v>16202</v>
      </c>
      <c r="F9309" s="8" t="s">
        <v>152</v>
      </c>
      <c r="G9309" s="8" t="s">
        <v>172</v>
      </c>
      <c r="H9309" s="8" t="s">
        <v>174</v>
      </c>
    </row>
    <row r="9310" spans="1:8" ht="15.75" customHeight="1" x14ac:dyDescent="0.3">
      <c r="A9310" s="7">
        <v>9309</v>
      </c>
      <c r="B9310" s="7">
        <v>1831</v>
      </c>
      <c r="C9310" s="7" t="s">
        <v>192</v>
      </c>
      <c r="D9310" s="7">
        <v>1</v>
      </c>
      <c r="E9310" s="7" t="s">
        <v>16203</v>
      </c>
      <c r="F9310" s="7" t="s">
        <v>172</v>
      </c>
      <c r="G9310" s="7" t="s">
        <v>192</v>
      </c>
      <c r="H9310" s="7" t="s">
        <v>202</v>
      </c>
    </row>
    <row r="9311" spans="1:8" ht="15.75" customHeight="1" x14ac:dyDescent="0.3">
      <c r="A9311" s="8">
        <v>9310</v>
      </c>
      <c r="B9311" s="8">
        <v>1832</v>
      </c>
      <c r="C9311" s="8" t="s">
        <v>148</v>
      </c>
      <c r="D9311" s="8">
        <v>14</v>
      </c>
      <c r="E9311" s="8" t="s">
        <v>16208</v>
      </c>
      <c r="F9311" s="8"/>
      <c r="G9311" s="8" t="s">
        <v>152</v>
      </c>
      <c r="H9311" s="8" t="s">
        <v>492</v>
      </c>
    </row>
    <row r="9312" spans="1:8" ht="15.75" customHeight="1" x14ac:dyDescent="0.3">
      <c r="A9312" s="7">
        <v>9311</v>
      </c>
      <c r="B9312" s="7">
        <v>1832</v>
      </c>
      <c r="C9312" s="7" t="s">
        <v>156</v>
      </c>
      <c r="D9312" s="7">
        <v>14</v>
      </c>
      <c r="E9312" s="7" t="s">
        <v>26083</v>
      </c>
      <c r="F9312" s="7" t="s">
        <v>161</v>
      </c>
      <c r="G9312" s="7" t="s">
        <v>766</v>
      </c>
      <c r="H9312" s="7" t="s">
        <v>163</v>
      </c>
    </row>
    <row r="9313" spans="1:8" ht="15.75" customHeight="1" x14ac:dyDescent="0.3">
      <c r="A9313" s="8">
        <v>9312</v>
      </c>
      <c r="B9313" s="8">
        <v>1832</v>
      </c>
      <c r="C9313" s="8" t="s">
        <v>167</v>
      </c>
      <c r="D9313" s="8">
        <v>14</v>
      </c>
      <c r="E9313" s="8" t="s">
        <v>16209</v>
      </c>
      <c r="F9313" s="8" t="s">
        <v>152</v>
      </c>
      <c r="G9313" s="8" t="s">
        <v>172</v>
      </c>
      <c r="H9313" s="8" t="s">
        <v>174</v>
      </c>
    </row>
    <row r="9314" spans="1:8" ht="15.75" customHeight="1" x14ac:dyDescent="0.3">
      <c r="A9314" s="7">
        <v>9313</v>
      </c>
      <c r="B9314" s="7">
        <v>1832</v>
      </c>
      <c r="C9314" s="7" t="s">
        <v>192</v>
      </c>
      <c r="D9314" s="7">
        <v>14</v>
      </c>
      <c r="E9314" s="7" t="s">
        <v>16210</v>
      </c>
      <c r="F9314" s="7" t="s">
        <v>172</v>
      </c>
      <c r="G9314" s="7" t="s">
        <v>192</v>
      </c>
      <c r="H9314" s="7" t="s">
        <v>202</v>
      </c>
    </row>
    <row r="9315" spans="1:8" ht="15.75" customHeight="1" x14ac:dyDescent="0.3">
      <c r="A9315" s="8">
        <v>9314</v>
      </c>
      <c r="B9315" s="8">
        <v>1833</v>
      </c>
      <c r="C9315" s="8" t="s">
        <v>148</v>
      </c>
      <c r="D9315" s="8">
        <v>8</v>
      </c>
      <c r="E9315" s="8" t="s">
        <v>16216</v>
      </c>
      <c r="F9315" s="8"/>
      <c r="G9315" s="8" t="s">
        <v>152</v>
      </c>
      <c r="H9315" s="8" t="s">
        <v>492</v>
      </c>
    </row>
    <row r="9316" spans="1:8" ht="15.75" customHeight="1" x14ac:dyDescent="0.3">
      <c r="A9316" s="7">
        <v>9315</v>
      </c>
      <c r="B9316" s="7">
        <v>1833</v>
      </c>
      <c r="C9316" s="7" t="s">
        <v>156</v>
      </c>
      <c r="D9316" s="7">
        <v>8</v>
      </c>
      <c r="E9316" s="7" t="s">
        <v>26091</v>
      </c>
      <c r="F9316" s="7" t="s">
        <v>161</v>
      </c>
      <c r="G9316" s="7" t="s">
        <v>1154</v>
      </c>
      <c r="H9316" s="7" t="s">
        <v>163</v>
      </c>
    </row>
    <row r="9317" spans="1:8" ht="15.75" customHeight="1" x14ac:dyDescent="0.3">
      <c r="A9317" s="8">
        <v>9316</v>
      </c>
      <c r="B9317" s="8">
        <v>1833</v>
      </c>
      <c r="C9317" s="8" t="s">
        <v>167</v>
      </c>
      <c r="D9317" s="8">
        <v>8</v>
      </c>
      <c r="E9317" s="8" t="s">
        <v>16217</v>
      </c>
      <c r="F9317" s="8" t="s">
        <v>152</v>
      </c>
      <c r="G9317" s="8" t="s">
        <v>172</v>
      </c>
      <c r="H9317" s="8" t="s">
        <v>174</v>
      </c>
    </row>
    <row r="9318" spans="1:8" ht="15.75" customHeight="1" x14ac:dyDescent="0.3">
      <c r="A9318" s="7">
        <v>9317</v>
      </c>
      <c r="B9318" s="7">
        <v>1833</v>
      </c>
      <c r="C9318" s="7" t="s">
        <v>176</v>
      </c>
      <c r="D9318" s="7">
        <v>8</v>
      </c>
      <c r="E9318" s="7" t="s">
        <v>26096</v>
      </c>
      <c r="F9318" s="7" t="s">
        <v>172</v>
      </c>
      <c r="G9318" s="7" t="s">
        <v>172</v>
      </c>
      <c r="H9318" s="7" t="s">
        <v>248</v>
      </c>
    </row>
    <row r="9319" spans="1:8" ht="15.75" customHeight="1" x14ac:dyDescent="0.3">
      <c r="A9319" s="8">
        <v>9318</v>
      </c>
      <c r="B9319" s="8">
        <v>1833</v>
      </c>
      <c r="C9319" s="8" t="s">
        <v>192</v>
      </c>
      <c r="D9319" s="8">
        <v>8</v>
      </c>
      <c r="E9319" s="8" t="s">
        <v>16218</v>
      </c>
      <c r="F9319" s="8" t="s">
        <v>172</v>
      </c>
      <c r="G9319" s="8" t="s">
        <v>192</v>
      </c>
      <c r="H9319" s="8" t="s">
        <v>202</v>
      </c>
    </row>
    <row r="9320" spans="1:8" ht="15.75" customHeight="1" x14ac:dyDescent="0.3">
      <c r="A9320" s="7">
        <v>9319</v>
      </c>
      <c r="B9320" s="7">
        <v>1833</v>
      </c>
      <c r="C9320" s="7" t="s">
        <v>116</v>
      </c>
      <c r="D9320" s="7">
        <v>8</v>
      </c>
      <c r="E9320" s="7" t="s">
        <v>26100</v>
      </c>
      <c r="F9320" s="7" t="s">
        <v>192</v>
      </c>
      <c r="G9320" s="7" t="s">
        <v>116</v>
      </c>
      <c r="H9320" s="7" t="s">
        <v>210</v>
      </c>
    </row>
    <row r="9321" spans="1:8" ht="15.75" customHeight="1" x14ac:dyDescent="0.3">
      <c r="A9321" s="8">
        <v>9320</v>
      </c>
      <c r="B9321" s="8">
        <v>1834</v>
      </c>
      <c r="C9321" s="8" t="s">
        <v>148</v>
      </c>
      <c r="D9321" s="8">
        <v>110</v>
      </c>
      <c r="E9321" s="8" t="s">
        <v>16224</v>
      </c>
      <c r="F9321" s="8"/>
      <c r="G9321" s="8" t="s">
        <v>152</v>
      </c>
      <c r="H9321" s="8" t="s">
        <v>153</v>
      </c>
    </row>
    <row r="9322" spans="1:8" ht="15.75" customHeight="1" x14ac:dyDescent="0.3">
      <c r="A9322" s="7">
        <v>9321</v>
      </c>
      <c r="B9322" s="7">
        <v>1834</v>
      </c>
      <c r="C9322" s="7" t="s">
        <v>156</v>
      </c>
      <c r="D9322" s="7">
        <v>110</v>
      </c>
      <c r="E9322" s="7" t="s">
        <v>26106</v>
      </c>
      <c r="F9322" s="7" t="s">
        <v>161</v>
      </c>
      <c r="G9322" s="7" t="s">
        <v>1857</v>
      </c>
      <c r="H9322" s="7" t="s">
        <v>163</v>
      </c>
    </row>
    <row r="9323" spans="1:8" ht="15.75" customHeight="1" x14ac:dyDescent="0.3">
      <c r="A9323" s="8">
        <v>9322</v>
      </c>
      <c r="B9323" s="8">
        <v>1834</v>
      </c>
      <c r="C9323" s="8" t="s">
        <v>167</v>
      </c>
      <c r="D9323" s="8">
        <v>110</v>
      </c>
      <c r="E9323" s="8" t="s">
        <v>16225</v>
      </c>
      <c r="F9323" s="8" t="s">
        <v>152</v>
      </c>
      <c r="G9323" s="8" t="s">
        <v>172</v>
      </c>
      <c r="H9323" s="8" t="s">
        <v>174</v>
      </c>
    </row>
    <row r="9324" spans="1:8" ht="15.75" customHeight="1" x14ac:dyDescent="0.3">
      <c r="A9324" s="7">
        <v>9323</v>
      </c>
      <c r="B9324" s="7">
        <v>1834</v>
      </c>
      <c r="C9324" s="7" t="s">
        <v>192</v>
      </c>
      <c r="D9324" s="7">
        <v>110</v>
      </c>
      <c r="E9324" s="7" t="s">
        <v>16226</v>
      </c>
      <c r="F9324" s="7" t="s">
        <v>172</v>
      </c>
      <c r="G9324" s="7" t="s">
        <v>192</v>
      </c>
      <c r="H9324" s="7" t="s">
        <v>202</v>
      </c>
    </row>
    <row r="9325" spans="1:8" ht="15.75" customHeight="1" x14ac:dyDescent="0.3">
      <c r="A9325" s="8">
        <v>9324</v>
      </c>
      <c r="B9325" s="8">
        <v>1834</v>
      </c>
      <c r="C9325" s="8" t="s">
        <v>116</v>
      </c>
      <c r="D9325" s="8">
        <v>110</v>
      </c>
      <c r="E9325" s="8" t="s">
        <v>26112</v>
      </c>
      <c r="F9325" s="8" t="s">
        <v>192</v>
      </c>
      <c r="G9325" s="8" t="s">
        <v>116</v>
      </c>
      <c r="H9325" s="8" t="s">
        <v>210</v>
      </c>
    </row>
    <row r="9326" spans="1:8" ht="15.75" customHeight="1" x14ac:dyDescent="0.3">
      <c r="A9326" s="7">
        <v>9325</v>
      </c>
      <c r="B9326" s="7">
        <v>1835</v>
      </c>
      <c r="C9326" s="7" t="s">
        <v>148</v>
      </c>
      <c r="D9326" s="7">
        <v>78</v>
      </c>
      <c r="E9326" s="7" t="s">
        <v>16231</v>
      </c>
      <c r="F9326" s="7"/>
      <c r="G9326" s="7" t="s">
        <v>152</v>
      </c>
      <c r="H9326" s="7" t="s">
        <v>492</v>
      </c>
    </row>
    <row r="9327" spans="1:8" ht="15.75" customHeight="1" x14ac:dyDescent="0.3">
      <c r="A9327" s="8">
        <v>9326</v>
      </c>
      <c r="B9327" s="8">
        <v>1835</v>
      </c>
      <c r="C9327" s="8" t="s">
        <v>156</v>
      </c>
      <c r="D9327" s="8">
        <v>78</v>
      </c>
      <c r="E9327" s="8" t="s">
        <v>26116</v>
      </c>
      <c r="F9327" s="8" t="s">
        <v>161</v>
      </c>
      <c r="G9327" s="8" t="s">
        <v>670</v>
      </c>
      <c r="H9327" s="8" t="s">
        <v>163</v>
      </c>
    </row>
    <row r="9328" spans="1:8" ht="15.75" customHeight="1" x14ac:dyDescent="0.3">
      <c r="A9328" s="7">
        <v>9327</v>
      </c>
      <c r="B9328" s="7">
        <v>1835</v>
      </c>
      <c r="C9328" s="7" t="s">
        <v>167</v>
      </c>
      <c r="D9328" s="7">
        <v>78</v>
      </c>
      <c r="E9328" s="7" t="s">
        <v>16232</v>
      </c>
      <c r="F9328" s="7" t="s">
        <v>152</v>
      </c>
      <c r="G9328" s="7" t="s">
        <v>172</v>
      </c>
      <c r="H9328" s="7" t="s">
        <v>174</v>
      </c>
    </row>
    <row r="9329" spans="1:8" ht="15.75" customHeight="1" x14ac:dyDescent="0.3">
      <c r="A9329" s="8">
        <v>9328</v>
      </c>
      <c r="B9329" s="8">
        <v>1835</v>
      </c>
      <c r="C9329" s="8" t="s">
        <v>176</v>
      </c>
      <c r="D9329" s="8">
        <v>78</v>
      </c>
      <c r="E9329" s="8" t="s">
        <v>26120</v>
      </c>
      <c r="F9329" s="8" t="s">
        <v>172</v>
      </c>
      <c r="G9329" s="8" t="s">
        <v>172</v>
      </c>
      <c r="H9329" s="8" t="s">
        <v>288</v>
      </c>
    </row>
    <row r="9330" spans="1:8" ht="15.75" customHeight="1" x14ac:dyDescent="0.3">
      <c r="A9330" s="7">
        <v>9329</v>
      </c>
      <c r="B9330" s="7">
        <v>1835</v>
      </c>
      <c r="C9330" s="7" t="s">
        <v>192</v>
      </c>
      <c r="D9330" s="7">
        <v>78</v>
      </c>
      <c r="E9330" s="7" t="s">
        <v>16233</v>
      </c>
      <c r="F9330" s="7" t="s">
        <v>172</v>
      </c>
      <c r="G9330" s="7" t="s">
        <v>192</v>
      </c>
      <c r="H9330" s="7" t="s">
        <v>202</v>
      </c>
    </row>
    <row r="9331" spans="1:8" ht="15.75" customHeight="1" x14ac:dyDescent="0.3">
      <c r="A9331" s="8">
        <v>9330</v>
      </c>
      <c r="B9331" s="8">
        <v>1836</v>
      </c>
      <c r="C9331" s="8" t="s">
        <v>148</v>
      </c>
      <c r="D9331" s="8">
        <v>25</v>
      </c>
      <c r="E9331" s="8" t="s">
        <v>16238</v>
      </c>
      <c r="F9331" s="8"/>
      <c r="G9331" s="8" t="s">
        <v>152</v>
      </c>
      <c r="H9331" s="8" t="s">
        <v>218</v>
      </c>
    </row>
    <row r="9332" spans="1:8" ht="15.75" customHeight="1" x14ac:dyDescent="0.3">
      <c r="A9332" s="7">
        <v>9331</v>
      </c>
      <c r="B9332" s="7">
        <v>1836</v>
      </c>
      <c r="C9332" s="7" t="s">
        <v>156</v>
      </c>
      <c r="D9332" s="7">
        <v>25</v>
      </c>
      <c r="E9332" s="7" t="s">
        <v>26126</v>
      </c>
      <c r="F9332" s="7" t="s">
        <v>161</v>
      </c>
      <c r="G9332" s="7" t="s">
        <v>1351</v>
      </c>
      <c r="H9332" s="7" t="s">
        <v>163</v>
      </c>
    </row>
    <row r="9333" spans="1:8" ht="15.75" customHeight="1" x14ac:dyDescent="0.3">
      <c r="A9333" s="8">
        <v>9332</v>
      </c>
      <c r="B9333" s="8">
        <v>1836</v>
      </c>
      <c r="C9333" s="8" t="s">
        <v>167</v>
      </c>
      <c r="D9333" s="8">
        <v>25</v>
      </c>
      <c r="E9333" s="8" t="s">
        <v>16239</v>
      </c>
      <c r="F9333" s="8" t="s">
        <v>152</v>
      </c>
      <c r="G9333" s="8" t="s">
        <v>172</v>
      </c>
      <c r="H9333" s="8" t="s">
        <v>174</v>
      </c>
    </row>
    <row r="9334" spans="1:8" ht="15.75" customHeight="1" x14ac:dyDescent="0.3">
      <c r="A9334" s="7">
        <v>9333</v>
      </c>
      <c r="B9334" s="7">
        <v>1836</v>
      </c>
      <c r="C9334" s="7" t="s">
        <v>176</v>
      </c>
      <c r="D9334" s="7">
        <v>25</v>
      </c>
      <c r="E9334" s="7" t="s">
        <v>26131</v>
      </c>
      <c r="F9334" s="7" t="s">
        <v>172</v>
      </c>
      <c r="G9334" s="7" t="s">
        <v>388</v>
      </c>
      <c r="H9334" s="7" t="s">
        <v>184</v>
      </c>
    </row>
    <row r="9335" spans="1:8" ht="15.75" customHeight="1" x14ac:dyDescent="0.3">
      <c r="A9335" s="8">
        <v>9334</v>
      </c>
      <c r="B9335" s="8">
        <v>1836</v>
      </c>
      <c r="C9335" s="8" t="s">
        <v>192</v>
      </c>
      <c r="D9335" s="8">
        <v>25</v>
      </c>
      <c r="E9335" s="8" t="s">
        <v>16240</v>
      </c>
      <c r="F9335" s="8" t="s">
        <v>172</v>
      </c>
      <c r="G9335" s="8" t="s">
        <v>192</v>
      </c>
      <c r="H9335" s="8" t="s">
        <v>202</v>
      </c>
    </row>
    <row r="9336" spans="1:8" ht="15.75" customHeight="1" x14ac:dyDescent="0.3">
      <c r="A9336" s="7">
        <v>9335</v>
      </c>
      <c r="B9336" s="7">
        <v>1836</v>
      </c>
      <c r="C9336" s="7" t="s">
        <v>116</v>
      </c>
      <c r="D9336" s="7">
        <v>25</v>
      </c>
      <c r="E9336" s="7" t="s">
        <v>26135</v>
      </c>
      <c r="F9336" s="7" t="s">
        <v>192</v>
      </c>
      <c r="G9336" s="7" t="s">
        <v>116</v>
      </c>
      <c r="H9336" s="7" t="s">
        <v>210</v>
      </c>
    </row>
    <row r="9337" spans="1:8" ht="15.75" customHeight="1" x14ac:dyDescent="0.3">
      <c r="A9337" s="8">
        <v>9336</v>
      </c>
      <c r="B9337" s="8">
        <v>1837</v>
      </c>
      <c r="C9337" s="8" t="s">
        <v>148</v>
      </c>
      <c r="D9337" s="8">
        <v>80</v>
      </c>
      <c r="E9337" s="8" t="s">
        <v>16246</v>
      </c>
      <c r="F9337" s="8"/>
      <c r="G9337" s="8" t="s">
        <v>152</v>
      </c>
      <c r="H9337" s="8" t="s">
        <v>314</v>
      </c>
    </row>
    <row r="9338" spans="1:8" ht="15.75" customHeight="1" x14ac:dyDescent="0.3">
      <c r="A9338" s="7">
        <v>9337</v>
      </c>
      <c r="B9338" s="7">
        <v>1837</v>
      </c>
      <c r="C9338" s="7" t="s">
        <v>156</v>
      </c>
      <c r="D9338" s="7">
        <v>80</v>
      </c>
      <c r="E9338" s="7" t="s">
        <v>26139</v>
      </c>
      <c r="F9338" s="7" t="s">
        <v>161</v>
      </c>
      <c r="G9338" s="7" t="s">
        <v>20499</v>
      </c>
      <c r="H9338" s="7" t="s">
        <v>163</v>
      </c>
    </row>
    <row r="9339" spans="1:8" ht="15.75" customHeight="1" x14ac:dyDescent="0.3">
      <c r="A9339" s="8">
        <v>9338</v>
      </c>
      <c r="B9339" s="8">
        <v>1837</v>
      </c>
      <c r="C9339" s="8" t="s">
        <v>167</v>
      </c>
      <c r="D9339" s="8">
        <v>80</v>
      </c>
      <c r="E9339" s="8" t="s">
        <v>16247</v>
      </c>
      <c r="F9339" s="8" t="s">
        <v>152</v>
      </c>
      <c r="G9339" s="8" t="s">
        <v>172</v>
      </c>
      <c r="H9339" s="8" t="s">
        <v>174</v>
      </c>
    </row>
    <row r="9340" spans="1:8" ht="15.75" customHeight="1" x14ac:dyDescent="0.3">
      <c r="A9340" s="7">
        <v>9339</v>
      </c>
      <c r="B9340" s="7">
        <v>1837</v>
      </c>
      <c r="C9340" s="7" t="s">
        <v>176</v>
      </c>
      <c r="D9340" s="7">
        <v>80</v>
      </c>
      <c r="E9340" s="7" t="s">
        <v>26143</v>
      </c>
      <c r="F9340" s="7" t="s">
        <v>172</v>
      </c>
      <c r="G9340" s="7" t="s">
        <v>172</v>
      </c>
      <c r="H9340" s="7" t="s">
        <v>288</v>
      </c>
    </row>
    <row r="9341" spans="1:8" ht="15.75" customHeight="1" x14ac:dyDescent="0.3">
      <c r="A9341" s="8">
        <v>9340</v>
      </c>
      <c r="B9341" s="8">
        <v>1837</v>
      </c>
      <c r="C9341" s="8" t="s">
        <v>192</v>
      </c>
      <c r="D9341" s="8">
        <v>80</v>
      </c>
      <c r="E9341" s="8" t="s">
        <v>16248</v>
      </c>
      <c r="F9341" s="8" t="s">
        <v>172</v>
      </c>
      <c r="G9341" s="8" t="s">
        <v>192</v>
      </c>
      <c r="H9341" s="8" t="s">
        <v>202</v>
      </c>
    </row>
    <row r="9342" spans="1:8" ht="15.75" customHeight="1" x14ac:dyDescent="0.3">
      <c r="A9342" s="7">
        <v>9341</v>
      </c>
      <c r="B9342" s="7">
        <v>1838</v>
      </c>
      <c r="C9342" s="7" t="s">
        <v>148</v>
      </c>
      <c r="D9342" s="7">
        <v>9</v>
      </c>
      <c r="E9342" s="7" t="s">
        <v>16253</v>
      </c>
      <c r="F9342" s="7"/>
      <c r="G9342" s="7" t="s">
        <v>152</v>
      </c>
      <c r="H9342" s="7" t="s">
        <v>492</v>
      </c>
    </row>
    <row r="9343" spans="1:8" ht="15.75" customHeight="1" x14ac:dyDescent="0.3">
      <c r="A9343" s="8">
        <v>9342</v>
      </c>
      <c r="B9343" s="8">
        <v>1838</v>
      </c>
      <c r="C9343" s="8" t="s">
        <v>156</v>
      </c>
      <c r="D9343" s="8">
        <v>9</v>
      </c>
      <c r="E9343" s="8" t="s">
        <v>26149</v>
      </c>
      <c r="F9343" s="8" t="s">
        <v>161</v>
      </c>
      <c r="G9343" s="8" t="s">
        <v>984</v>
      </c>
      <c r="H9343" s="8" t="s">
        <v>163</v>
      </c>
    </row>
    <row r="9344" spans="1:8" ht="15.75" customHeight="1" x14ac:dyDescent="0.3">
      <c r="A9344" s="7">
        <v>9343</v>
      </c>
      <c r="B9344" s="7">
        <v>1838</v>
      </c>
      <c r="C9344" s="7" t="s">
        <v>167</v>
      </c>
      <c r="D9344" s="7">
        <v>9</v>
      </c>
      <c r="E9344" s="7" t="s">
        <v>16254</v>
      </c>
      <c r="F9344" s="7" t="s">
        <v>152</v>
      </c>
      <c r="G9344" s="7" t="s">
        <v>172</v>
      </c>
      <c r="H9344" s="7" t="s">
        <v>174</v>
      </c>
    </row>
    <row r="9345" spans="1:8" ht="15.75" customHeight="1" x14ac:dyDescent="0.3">
      <c r="A9345" s="8">
        <v>9344</v>
      </c>
      <c r="B9345" s="8">
        <v>1838</v>
      </c>
      <c r="C9345" s="8" t="s">
        <v>176</v>
      </c>
      <c r="D9345" s="8">
        <v>9</v>
      </c>
      <c r="E9345" s="8" t="s">
        <v>26154</v>
      </c>
      <c r="F9345" s="8" t="s">
        <v>172</v>
      </c>
      <c r="G9345" s="8" t="s">
        <v>388</v>
      </c>
      <c r="H9345" s="8" t="s">
        <v>812</v>
      </c>
    </row>
    <row r="9346" spans="1:8" ht="15.75" customHeight="1" x14ac:dyDescent="0.3">
      <c r="A9346" s="7">
        <v>9345</v>
      </c>
      <c r="B9346" s="7">
        <v>1838</v>
      </c>
      <c r="C9346" s="7" t="s">
        <v>192</v>
      </c>
      <c r="D9346" s="7">
        <v>9</v>
      </c>
      <c r="E9346" s="7" t="s">
        <v>16255</v>
      </c>
      <c r="F9346" s="7" t="s">
        <v>172</v>
      </c>
      <c r="G9346" s="7" t="s">
        <v>192</v>
      </c>
      <c r="H9346" s="7" t="s">
        <v>202</v>
      </c>
    </row>
    <row r="9347" spans="1:8" ht="15.75" customHeight="1" x14ac:dyDescent="0.3">
      <c r="A9347" s="8">
        <v>9346</v>
      </c>
      <c r="B9347" s="8">
        <v>1838</v>
      </c>
      <c r="C9347" s="8" t="s">
        <v>116</v>
      </c>
      <c r="D9347" s="8">
        <v>9</v>
      </c>
      <c r="E9347" s="8" t="s">
        <v>26159</v>
      </c>
      <c r="F9347" s="8" t="s">
        <v>192</v>
      </c>
      <c r="G9347" s="8" t="s">
        <v>116</v>
      </c>
      <c r="H9347" s="8" t="s">
        <v>210</v>
      </c>
    </row>
    <row r="9348" spans="1:8" ht="15.75" customHeight="1" x14ac:dyDescent="0.3">
      <c r="A9348" s="7">
        <v>9347</v>
      </c>
      <c r="B9348" s="7">
        <v>1839</v>
      </c>
      <c r="C9348" s="7" t="s">
        <v>148</v>
      </c>
      <c r="D9348" s="7">
        <v>109</v>
      </c>
      <c r="E9348" s="7" t="s">
        <v>16260</v>
      </c>
      <c r="F9348" s="7"/>
      <c r="G9348" s="7" t="s">
        <v>152</v>
      </c>
      <c r="H9348" s="7" t="s">
        <v>218</v>
      </c>
    </row>
    <row r="9349" spans="1:8" ht="15.75" customHeight="1" x14ac:dyDescent="0.3">
      <c r="A9349" s="8">
        <v>9348</v>
      </c>
      <c r="B9349" s="8">
        <v>1839</v>
      </c>
      <c r="C9349" s="8" t="s">
        <v>156</v>
      </c>
      <c r="D9349" s="8">
        <v>109</v>
      </c>
      <c r="E9349" s="8" t="s">
        <v>26162</v>
      </c>
      <c r="F9349" s="8" t="s">
        <v>161</v>
      </c>
      <c r="G9349" s="8" t="s">
        <v>1395</v>
      </c>
      <c r="H9349" s="8" t="s">
        <v>163</v>
      </c>
    </row>
    <row r="9350" spans="1:8" ht="15.75" customHeight="1" x14ac:dyDescent="0.3">
      <c r="A9350" s="7">
        <v>9349</v>
      </c>
      <c r="B9350" s="7">
        <v>1839</v>
      </c>
      <c r="C9350" s="7" t="s">
        <v>167</v>
      </c>
      <c r="D9350" s="7">
        <v>109</v>
      </c>
      <c r="E9350" s="7" t="s">
        <v>16261</v>
      </c>
      <c r="F9350" s="7" t="s">
        <v>152</v>
      </c>
      <c r="G9350" s="7" t="s">
        <v>172</v>
      </c>
      <c r="H9350" s="7" t="s">
        <v>174</v>
      </c>
    </row>
    <row r="9351" spans="1:8" ht="15.75" customHeight="1" x14ac:dyDescent="0.3">
      <c r="A9351" s="8">
        <v>9350</v>
      </c>
      <c r="B9351" s="8">
        <v>1839</v>
      </c>
      <c r="C9351" s="8" t="s">
        <v>176</v>
      </c>
      <c r="D9351" s="8">
        <v>109</v>
      </c>
      <c r="E9351" s="8" t="s">
        <v>26167</v>
      </c>
      <c r="F9351" s="8" t="s">
        <v>172</v>
      </c>
      <c r="G9351" s="8" t="s">
        <v>172</v>
      </c>
      <c r="H9351" s="8" t="s">
        <v>288</v>
      </c>
    </row>
    <row r="9352" spans="1:8" ht="15.75" customHeight="1" x14ac:dyDescent="0.3">
      <c r="A9352" s="7">
        <v>9351</v>
      </c>
      <c r="B9352" s="7">
        <v>1839</v>
      </c>
      <c r="C9352" s="7" t="s">
        <v>192</v>
      </c>
      <c r="D9352" s="7">
        <v>109</v>
      </c>
      <c r="E9352" s="7" t="s">
        <v>16262</v>
      </c>
      <c r="F9352" s="7" t="s">
        <v>172</v>
      </c>
      <c r="G9352" s="7" t="s">
        <v>192</v>
      </c>
      <c r="H9352" s="7" t="s">
        <v>202</v>
      </c>
    </row>
    <row r="9353" spans="1:8" ht="15.75" customHeight="1" x14ac:dyDescent="0.3">
      <c r="A9353" s="8">
        <v>9352</v>
      </c>
      <c r="B9353" s="8">
        <v>1839</v>
      </c>
      <c r="C9353" s="8" t="s">
        <v>116</v>
      </c>
      <c r="D9353" s="8">
        <v>109</v>
      </c>
      <c r="E9353" s="8" t="s">
        <v>26170</v>
      </c>
      <c r="F9353" s="8" t="s">
        <v>192</v>
      </c>
      <c r="G9353" s="8" t="s">
        <v>116</v>
      </c>
      <c r="H9353" s="8" t="s">
        <v>210</v>
      </c>
    </row>
    <row r="9354" spans="1:8" ht="15.75" customHeight="1" x14ac:dyDescent="0.3">
      <c r="A9354" s="7">
        <v>9353</v>
      </c>
      <c r="B9354" s="7">
        <v>1840</v>
      </c>
      <c r="C9354" s="7" t="s">
        <v>148</v>
      </c>
      <c r="D9354" s="7">
        <v>13</v>
      </c>
      <c r="E9354" s="7" t="s">
        <v>16268</v>
      </c>
      <c r="F9354" s="7"/>
      <c r="G9354" s="7" t="s">
        <v>152</v>
      </c>
      <c r="H9354" s="7" t="s">
        <v>153</v>
      </c>
    </row>
    <row r="9355" spans="1:8" ht="15.75" customHeight="1" x14ac:dyDescent="0.3">
      <c r="A9355" s="8">
        <v>9354</v>
      </c>
      <c r="B9355" s="8">
        <v>1840</v>
      </c>
      <c r="C9355" s="8" t="s">
        <v>156</v>
      </c>
      <c r="D9355" s="8">
        <v>13</v>
      </c>
      <c r="E9355" s="8" t="s">
        <v>26176</v>
      </c>
      <c r="F9355" s="8" t="s">
        <v>161</v>
      </c>
      <c r="G9355" s="8" t="s">
        <v>1503</v>
      </c>
      <c r="H9355" s="8" t="s">
        <v>163</v>
      </c>
    </row>
    <row r="9356" spans="1:8" ht="15.75" customHeight="1" x14ac:dyDescent="0.3">
      <c r="A9356" s="7">
        <v>9355</v>
      </c>
      <c r="B9356" s="7">
        <v>1840</v>
      </c>
      <c r="C9356" s="7" t="s">
        <v>167</v>
      </c>
      <c r="D9356" s="7">
        <v>13</v>
      </c>
      <c r="E9356" s="7" t="s">
        <v>16269</v>
      </c>
      <c r="F9356" s="7" t="s">
        <v>152</v>
      </c>
      <c r="G9356" s="7" t="s">
        <v>172</v>
      </c>
      <c r="H9356" s="7" t="s">
        <v>174</v>
      </c>
    </row>
    <row r="9357" spans="1:8" ht="15.75" customHeight="1" x14ac:dyDescent="0.3">
      <c r="A9357" s="8">
        <v>9356</v>
      </c>
      <c r="B9357" s="8">
        <v>1840</v>
      </c>
      <c r="C9357" s="8" t="s">
        <v>176</v>
      </c>
      <c r="D9357" s="8">
        <v>13</v>
      </c>
      <c r="E9357" s="8" t="s">
        <v>26178</v>
      </c>
      <c r="F9357" s="8" t="s">
        <v>172</v>
      </c>
      <c r="G9357" s="8" t="s">
        <v>172</v>
      </c>
      <c r="H9357" s="8" t="s">
        <v>812</v>
      </c>
    </row>
    <row r="9358" spans="1:8" ht="15.75" customHeight="1" x14ac:dyDescent="0.3">
      <c r="A9358" s="7">
        <v>9357</v>
      </c>
      <c r="B9358" s="7">
        <v>1840</v>
      </c>
      <c r="C9358" s="7" t="s">
        <v>192</v>
      </c>
      <c r="D9358" s="7">
        <v>13</v>
      </c>
      <c r="E9358" s="7" t="s">
        <v>16270</v>
      </c>
      <c r="F9358" s="7" t="s">
        <v>172</v>
      </c>
      <c r="G9358" s="7" t="s">
        <v>192</v>
      </c>
      <c r="H9358" s="7" t="s">
        <v>202</v>
      </c>
    </row>
    <row r="9359" spans="1:8" ht="15.75" customHeight="1" x14ac:dyDescent="0.3">
      <c r="A9359" s="8">
        <v>9358</v>
      </c>
      <c r="B9359" s="8">
        <v>1841</v>
      </c>
      <c r="C9359" s="8" t="s">
        <v>148</v>
      </c>
      <c r="D9359" s="8">
        <v>76</v>
      </c>
      <c r="E9359" s="8" t="s">
        <v>16275</v>
      </c>
      <c r="F9359" s="8"/>
      <c r="G9359" s="8" t="s">
        <v>152</v>
      </c>
      <c r="H9359" s="8" t="s">
        <v>218</v>
      </c>
    </row>
    <row r="9360" spans="1:8" ht="15.75" customHeight="1" x14ac:dyDescent="0.3">
      <c r="A9360" s="7">
        <v>9359</v>
      </c>
      <c r="B9360" s="7">
        <v>1841</v>
      </c>
      <c r="C9360" s="7" t="s">
        <v>156</v>
      </c>
      <c r="D9360" s="7">
        <v>76</v>
      </c>
      <c r="E9360" s="7" t="s">
        <v>26185</v>
      </c>
      <c r="F9360" s="7" t="s">
        <v>161</v>
      </c>
      <c r="G9360" s="7" t="s">
        <v>6138</v>
      </c>
      <c r="H9360" s="7" t="s">
        <v>163</v>
      </c>
    </row>
    <row r="9361" spans="1:8" ht="15.75" customHeight="1" x14ac:dyDescent="0.3">
      <c r="A9361" s="8">
        <v>9360</v>
      </c>
      <c r="B9361" s="8">
        <v>1841</v>
      </c>
      <c r="C9361" s="8" t="s">
        <v>167</v>
      </c>
      <c r="D9361" s="8">
        <v>76</v>
      </c>
      <c r="E9361" s="8" t="s">
        <v>16276</v>
      </c>
      <c r="F9361" s="8" t="s">
        <v>152</v>
      </c>
      <c r="G9361" s="8" t="s">
        <v>172</v>
      </c>
      <c r="H9361" s="8" t="s">
        <v>174</v>
      </c>
    </row>
    <row r="9362" spans="1:8" ht="15.75" customHeight="1" x14ac:dyDescent="0.3">
      <c r="A9362" s="7">
        <v>9361</v>
      </c>
      <c r="B9362" s="7">
        <v>1841</v>
      </c>
      <c r="C9362" s="7" t="s">
        <v>176</v>
      </c>
      <c r="D9362" s="7">
        <v>76</v>
      </c>
      <c r="E9362" s="7" t="s">
        <v>26189</v>
      </c>
      <c r="F9362" s="7" t="s">
        <v>172</v>
      </c>
      <c r="G9362" s="7" t="s">
        <v>172</v>
      </c>
      <c r="H9362" s="7" t="s">
        <v>184</v>
      </c>
    </row>
    <row r="9363" spans="1:8" ht="15.75" customHeight="1" x14ac:dyDescent="0.3">
      <c r="A9363" s="8">
        <v>9362</v>
      </c>
      <c r="B9363" s="8">
        <v>1841</v>
      </c>
      <c r="C9363" s="8" t="s">
        <v>192</v>
      </c>
      <c r="D9363" s="8">
        <v>76</v>
      </c>
      <c r="E9363" s="8" t="s">
        <v>16277</v>
      </c>
      <c r="F9363" s="8" t="s">
        <v>172</v>
      </c>
      <c r="G9363" s="8" t="s">
        <v>192</v>
      </c>
      <c r="H9363" s="8" t="s">
        <v>202</v>
      </c>
    </row>
    <row r="9364" spans="1:8" ht="15.75" customHeight="1" x14ac:dyDescent="0.3">
      <c r="A9364" s="7">
        <v>9363</v>
      </c>
      <c r="B9364" s="7">
        <v>1841</v>
      </c>
      <c r="C9364" s="7" t="s">
        <v>116</v>
      </c>
      <c r="D9364" s="7">
        <v>76</v>
      </c>
      <c r="E9364" s="7" t="s">
        <v>26193</v>
      </c>
      <c r="F9364" s="7" t="s">
        <v>192</v>
      </c>
      <c r="G9364" s="7" t="s">
        <v>116</v>
      </c>
      <c r="H9364" s="7" t="s">
        <v>210</v>
      </c>
    </row>
    <row r="9365" spans="1:8" ht="15.75" customHeight="1" x14ac:dyDescent="0.3">
      <c r="A9365" s="8">
        <v>9364</v>
      </c>
      <c r="B9365" s="8">
        <v>1842</v>
      </c>
      <c r="C9365" s="8" t="s">
        <v>148</v>
      </c>
      <c r="D9365" s="8">
        <v>15</v>
      </c>
      <c r="E9365" s="8" t="s">
        <v>16283</v>
      </c>
      <c r="F9365" s="8"/>
      <c r="G9365" s="8" t="s">
        <v>152</v>
      </c>
      <c r="H9365" s="8" t="s">
        <v>218</v>
      </c>
    </row>
    <row r="9366" spans="1:8" ht="15.75" customHeight="1" x14ac:dyDescent="0.3">
      <c r="A9366" s="7">
        <v>9365</v>
      </c>
      <c r="B9366" s="7">
        <v>1842</v>
      </c>
      <c r="C9366" s="7" t="s">
        <v>156</v>
      </c>
      <c r="D9366" s="7">
        <v>15</v>
      </c>
      <c r="E9366" s="7" t="s">
        <v>26199</v>
      </c>
      <c r="F9366" s="7" t="s">
        <v>161</v>
      </c>
      <c r="G9366" s="7" t="s">
        <v>2493</v>
      </c>
      <c r="H9366" s="7" t="s">
        <v>163</v>
      </c>
    </row>
    <row r="9367" spans="1:8" ht="15.75" customHeight="1" x14ac:dyDescent="0.3">
      <c r="A9367" s="8">
        <v>9366</v>
      </c>
      <c r="B9367" s="8">
        <v>1842</v>
      </c>
      <c r="C9367" s="8" t="s">
        <v>167</v>
      </c>
      <c r="D9367" s="8">
        <v>15</v>
      </c>
      <c r="E9367" s="8" t="s">
        <v>16284</v>
      </c>
      <c r="F9367" s="8" t="s">
        <v>152</v>
      </c>
      <c r="G9367" s="8" t="s">
        <v>172</v>
      </c>
      <c r="H9367" s="8" t="s">
        <v>174</v>
      </c>
    </row>
    <row r="9368" spans="1:8" ht="15.75" customHeight="1" x14ac:dyDescent="0.3">
      <c r="A9368" s="7">
        <v>9367</v>
      </c>
      <c r="B9368" s="7">
        <v>1842</v>
      </c>
      <c r="C9368" s="7" t="s">
        <v>192</v>
      </c>
      <c r="D9368" s="7">
        <v>15</v>
      </c>
      <c r="E9368" s="7" t="s">
        <v>16285</v>
      </c>
      <c r="F9368" s="7" t="s">
        <v>172</v>
      </c>
      <c r="G9368" s="7" t="s">
        <v>192</v>
      </c>
      <c r="H9368" s="7" t="s">
        <v>202</v>
      </c>
    </row>
    <row r="9369" spans="1:8" ht="15.75" customHeight="1" x14ac:dyDescent="0.3">
      <c r="A9369" s="8">
        <v>9368</v>
      </c>
      <c r="B9369" s="8">
        <v>1842</v>
      </c>
      <c r="C9369" s="8" t="s">
        <v>116</v>
      </c>
      <c r="D9369" s="8">
        <v>15</v>
      </c>
      <c r="E9369" s="8" t="s">
        <v>26204</v>
      </c>
      <c r="F9369" s="8" t="s">
        <v>192</v>
      </c>
      <c r="G9369" s="8" t="s">
        <v>116</v>
      </c>
      <c r="H9369" s="8" t="s">
        <v>210</v>
      </c>
    </row>
    <row r="9370" spans="1:8" ht="15.75" customHeight="1" x14ac:dyDescent="0.3">
      <c r="A9370" s="7">
        <v>9369</v>
      </c>
      <c r="B9370" s="7">
        <v>1843</v>
      </c>
      <c r="C9370" s="7" t="s">
        <v>148</v>
      </c>
      <c r="D9370" s="7">
        <v>102</v>
      </c>
      <c r="E9370" s="7" t="s">
        <v>16290</v>
      </c>
      <c r="F9370" s="7"/>
      <c r="G9370" s="7" t="s">
        <v>152</v>
      </c>
      <c r="H9370" s="7" t="s">
        <v>218</v>
      </c>
    </row>
    <row r="9371" spans="1:8" ht="15.75" customHeight="1" x14ac:dyDescent="0.3">
      <c r="A9371" s="8">
        <v>9370</v>
      </c>
      <c r="B9371" s="8">
        <v>1843</v>
      </c>
      <c r="C9371" s="8" t="s">
        <v>156</v>
      </c>
      <c r="D9371" s="8">
        <v>102</v>
      </c>
      <c r="E9371" s="8" t="s">
        <v>26209</v>
      </c>
      <c r="F9371" s="8" t="s">
        <v>161</v>
      </c>
      <c r="G9371" s="8" t="s">
        <v>2054</v>
      </c>
      <c r="H9371" s="8" t="s">
        <v>163</v>
      </c>
    </row>
    <row r="9372" spans="1:8" ht="15.75" customHeight="1" x14ac:dyDescent="0.3">
      <c r="A9372" s="7">
        <v>9371</v>
      </c>
      <c r="B9372" s="7">
        <v>1843</v>
      </c>
      <c r="C9372" s="7" t="s">
        <v>167</v>
      </c>
      <c r="D9372" s="7">
        <v>102</v>
      </c>
      <c r="E9372" s="7" t="s">
        <v>16291</v>
      </c>
      <c r="F9372" s="7" t="s">
        <v>152</v>
      </c>
      <c r="G9372" s="7" t="s">
        <v>172</v>
      </c>
      <c r="H9372" s="7" t="s">
        <v>174</v>
      </c>
    </row>
    <row r="9373" spans="1:8" ht="15.75" customHeight="1" x14ac:dyDescent="0.3">
      <c r="A9373" s="8">
        <v>9372</v>
      </c>
      <c r="B9373" s="8">
        <v>1843</v>
      </c>
      <c r="C9373" s="8" t="s">
        <v>176</v>
      </c>
      <c r="D9373" s="8">
        <v>102</v>
      </c>
      <c r="E9373" s="8" t="s">
        <v>26213</v>
      </c>
      <c r="F9373" s="8" t="s">
        <v>172</v>
      </c>
      <c r="G9373" s="8" t="s">
        <v>388</v>
      </c>
      <c r="H9373" s="8" t="s">
        <v>184</v>
      </c>
    </row>
    <row r="9374" spans="1:8" ht="15.75" customHeight="1" x14ac:dyDescent="0.3">
      <c r="A9374" s="7">
        <v>9373</v>
      </c>
      <c r="B9374" s="7">
        <v>1843</v>
      </c>
      <c r="C9374" s="7" t="s">
        <v>192</v>
      </c>
      <c r="D9374" s="7">
        <v>102</v>
      </c>
      <c r="E9374" s="7" t="s">
        <v>16292</v>
      </c>
      <c r="F9374" s="7" t="s">
        <v>172</v>
      </c>
      <c r="G9374" s="7" t="s">
        <v>192</v>
      </c>
      <c r="H9374" s="7" t="s">
        <v>202</v>
      </c>
    </row>
    <row r="9375" spans="1:8" ht="15.75" customHeight="1" x14ac:dyDescent="0.3">
      <c r="A9375" s="8">
        <v>9374</v>
      </c>
      <c r="B9375" s="8">
        <v>1843</v>
      </c>
      <c r="C9375" s="8" t="s">
        <v>116</v>
      </c>
      <c r="D9375" s="8">
        <v>102</v>
      </c>
      <c r="E9375" s="8" t="s">
        <v>26218</v>
      </c>
      <c r="F9375" s="8" t="s">
        <v>192</v>
      </c>
      <c r="G9375" s="8" t="s">
        <v>116</v>
      </c>
      <c r="H9375" s="8" t="s">
        <v>210</v>
      </c>
    </row>
    <row r="9376" spans="1:8" ht="15.75" customHeight="1" x14ac:dyDescent="0.3">
      <c r="A9376" s="7">
        <v>9375</v>
      </c>
      <c r="B9376" s="7">
        <v>1844</v>
      </c>
      <c r="C9376" s="7" t="s">
        <v>148</v>
      </c>
      <c r="D9376" s="7">
        <v>78</v>
      </c>
      <c r="E9376" s="7" t="s">
        <v>16296</v>
      </c>
      <c r="F9376" s="7"/>
      <c r="G9376" s="7" t="s">
        <v>152</v>
      </c>
      <c r="H9376" s="7" t="s">
        <v>153</v>
      </c>
    </row>
    <row r="9377" spans="1:8" ht="15.75" customHeight="1" x14ac:dyDescent="0.3">
      <c r="A9377" s="8">
        <v>9376</v>
      </c>
      <c r="B9377" s="8">
        <v>1844</v>
      </c>
      <c r="C9377" s="8" t="s">
        <v>156</v>
      </c>
      <c r="D9377" s="8">
        <v>78</v>
      </c>
      <c r="E9377" s="8" t="s">
        <v>26223</v>
      </c>
      <c r="F9377" s="8" t="s">
        <v>161</v>
      </c>
      <c r="G9377" s="8" t="s">
        <v>670</v>
      </c>
      <c r="H9377" s="8" t="s">
        <v>163</v>
      </c>
    </row>
    <row r="9378" spans="1:8" ht="15.75" customHeight="1" x14ac:dyDescent="0.3">
      <c r="A9378" s="7">
        <v>9377</v>
      </c>
      <c r="B9378" s="7">
        <v>1844</v>
      </c>
      <c r="C9378" s="7" t="s">
        <v>167</v>
      </c>
      <c r="D9378" s="7">
        <v>78</v>
      </c>
      <c r="E9378" s="7" t="s">
        <v>16297</v>
      </c>
      <c r="F9378" s="7" t="s">
        <v>152</v>
      </c>
      <c r="G9378" s="7" t="s">
        <v>172</v>
      </c>
      <c r="H9378" s="7" t="s">
        <v>174</v>
      </c>
    </row>
    <row r="9379" spans="1:8" ht="15.75" customHeight="1" x14ac:dyDescent="0.3">
      <c r="A9379" s="8">
        <v>9378</v>
      </c>
      <c r="B9379" s="8">
        <v>1844</v>
      </c>
      <c r="C9379" s="8" t="s">
        <v>192</v>
      </c>
      <c r="D9379" s="8">
        <v>78</v>
      </c>
      <c r="E9379" s="8" t="s">
        <v>16298</v>
      </c>
      <c r="F9379" s="8" t="s">
        <v>172</v>
      </c>
      <c r="G9379" s="8" t="s">
        <v>192</v>
      </c>
      <c r="H9379" s="8" t="s">
        <v>202</v>
      </c>
    </row>
    <row r="9380" spans="1:8" ht="15.75" customHeight="1" x14ac:dyDescent="0.3">
      <c r="A9380" s="7">
        <v>9379</v>
      </c>
      <c r="B9380" s="7">
        <v>1845</v>
      </c>
      <c r="C9380" s="7" t="s">
        <v>148</v>
      </c>
      <c r="D9380" s="7">
        <v>36</v>
      </c>
      <c r="E9380" s="7" t="s">
        <v>16304</v>
      </c>
      <c r="F9380" s="7"/>
      <c r="G9380" s="7" t="s">
        <v>152</v>
      </c>
      <c r="H9380" s="7" t="s">
        <v>218</v>
      </c>
    </row>
    <row r="9381" spans="1:8" ht="15.75" customHeight="1" x14ac:dyDescent="0.3">
      <c r="A9381" s="8">
        <v>9380</v>
      </c>
      <c r="B9381" s="8">
        <v>1845</v>
      </c>
      <c r="C9381" s="8" t="s">
        <v>156</v>
      </c>
      <c r="D9381" s="8">
        <v>36</v>
      </c>
      <c r="E9381" s="8" t="s">
        <v>26233</v>
      </c>
      <c r="F9381" s="8" t="s">
        <v>161</v>
      </c>
      <c r="G9381" s="8" t="s">
        <v>7892</v>
      </c>
      <c r="H9381" s="8" t="s">
        <v>163</v>
      </c>
    </row>
    <row r="9382" spans="1:8" ht="15.75" customHeight="1" x14ac:dyDescent="0.3">
      <c r="A9382" s="7">
        <v>9381</v>
      </c>
      <c r="B9382" s="7">
        <v>1845</v>
      </c>
      <c r="C9382" s="7" t="s">
        <v>167</v>
      </c>
      <c r="D9382" s="7">
        <v>36</v>
      </c>
      <c r="E9382" s="7" t="s">
        <v>16305</v>
      </c>
      <c r="F9382" s="7" t="s">
        <v>152</v>
      </c>
      <c r="G9382" s="7" t="s">
        <v>172</v>
      </c>
      <c r="H9382" s="7" t="s">
        <v>174</v>
      </c>
    </row>
    <row r="9383" spans="1:8" ht="15.75" customHeight="1" x14ac:dyDescent="0.3">
      <c r="A9383" s="8">
        <v>9382</v>
      </c>
      <c r="B9383" s="8">
        <v>1845</v>
      </c>
      <c r="C9383" s="8" t="s">
        <v>176</v>
      </c>
      <c r="D9383" s="8">
        <v>36</v>
      </c>
      <c r="E9383" s="8" t="s">
        <v>26237</v>
      </c>
      <c r="F9383" s="8" t="s">
        <v>172</v>
      </c>
      <c r="G9383" s="8" t="s">
        <v>172</v>
      </c>
      <c r="H9383" s="8" t="s">
        <v>288</v>
      </c>
    </row>
    <row r="9384" spans="1:8" ht="15.75" customHeight="1" x14ac:dyDescent="0.3">
      <c r="A9384" s="7">
        <v>9383</v>
      </c>
      <c r="B9384" s="7">
        <v>1845</v>
      </c>
      <c r="C9384" s="7" t="s">
        <v>192</v>
      </c>
      <c r="D9384" s="7">
        <v>36</v>
      </c>
      <c r="E9384" s="7" t="s">
        <v>16306</v>
      </c>
      <c r="F9384" s="7" t="s">
        <v>172</v>
      </c>
      <c r="G9384" s="7" t="s">
        <v>192</v>
      </c>
      <c r="H9384" s="7" t="s">
        <v>202</v>
      </c>
    </row>
    <row r="9385" spans="1:8" ht="15.75" customHeight="1" x14ac:dyDescent="0.3">
      <c r="A9385" s="8">
        <v>9384</v>
      </c>
      <c r="B9385" s="8">
        <v>1845</v>
      </c>
      <c r="C9385" s="8" t="s">
        <v>116</v>
      </c>
      <c r="D9385" s="8">
        <v>36</v>
      </c>
      <c r="E9385" s="8" t="s">
        <v>26242</v>
      </c>
      <c r="F9385" s="8" t="s">
        <v>192</v>
      </c>
      <c r="G9385" s="8" t="s">
        <v>116</v>
      </c>
      <c r="H9385" s="8" t="s">
        <v>210</v>
      </c>
    </row>
    <row r="9386" spans="1:8" ht="15.75" customHeight="1" x14ac:dyDescent="0.3">
      <c r="A9386" s="7">
        <v>9385</v>
      </c>
      <c r="B9386" s="7">
        <v>1846</v>
      </c>
      <c r="C9386" s="7" t="s">
        <v>148</v>
      </c>
      <c r="D9386" s="7">
        <v>56</v>
      </c>
      <c r="E9386" s="7" t="s">
        <v>16311</v>
      </c>
      <c r="F9386" s="7"/>
      <c r="G9386" s="7" t="s">
        <v>152</v>
      </c>
      <c r="H9386" s="7" t="s">
        <v>153</v>
      </c>
    </row>
    <row r="9387" spans="1:8" ht="15.75" customHeight="1" x14ac:dyDescent="0.3">
      <c r="A9387" s="8">
        <v>9386</v>
      </c>
      <c r="B9387" s="8">
        <v>1846</v>
      </c>
      <c r="C9387" s="8" t="s">
        <v>156</v>
      </c>
      <c r="D9387" s="8">
        <v>56</v>
      </c>
      <c r="E9387" s="8" t="s">
        <v>26246</v>
      </c>
      <c r="F9387" s="8" t="s">
        <v>161</v>
      </c>
      <c r="G9387" s="8" t="s">
        <v>23716</v>
      </c>
      <c r="H9387" s="8" t="s">
        <v>163</v>
      </c>
    </row>
    <row r="9388" spans="1:8" ht="15.75" customHeight="1" x14ac:dyDescent="0.3">
      <c r="A9388" s="7">
        <v>9387</v>
      </c>
      <c r="B9388" s="7">
        <v>1846</v>
      </c>
      <c r="C9388" s="7" t="s">
        <v>167</v>
      </c>
      <c r="D9388" s="7">
        <v>56</v>
      </c>
      <c r="E9388" s="7" t="s">
        <v>16312</v>
      </c>
      <c r="F9388" s="7" t="s">
        <v>152</v>
      </c>
      <c r="G9388" s="7" t="s">
        <v>172</v>
      </c>
      <c r="H9388" s="7" t="s">
        <v>174</v>
      </c>
    </row>
    <row r="9389" spans="1:8" ht="15.75" customHeight="1" x14ac:dyDescent="0.3">
      <c r="A9389" s="8">
        <v>9388</v>
      </c>
      <c r="B9389" s="8">
        <v>1846</v>
      </c>
      <c r="C9389" s="8" t="s">
        <v>176</v>
      </c>
      <c r="D9389" s="8">
        <v>56</v>
      </c>
      <c r="E9389" s="8" t="s">
        <v>26251</v>
      </c>
      <c r="F9389" s="8" t="s">
        <v>172</v>
      </c>
      <c r="G9389" s="8" t="s">
        <v>172</v>
      </c>
      <c r="H9389" s="8" t="s">
        <v>812</v>
      </c>
    </row>
    <row r="9390" spans="1:8" ht="15.75" customHeight="1" x14ac:dyDescent="0.3">
      <c r="A9390" s="7">
        <v>9389</v>
      </c>
      <c r="B9390" s="7">
        <v>1846</v>
      </c>
      <c r="C9390" s="7" t="s">
        <v>192</v>
      </c>
      <c r="D9390" s="7">
        <v>56</v>
      </c>
      <c r="E9390" s="7" t="s">
        <v>16313</v>
      </c>
      <c r="F9390" s="7" t="s">
        <v>172</v>
      </c>
      <c r="G9390" s="7" t="s">
        <v>192</v>
      </c>
      <c r="H9390" s="7" t="s">
        <v>202</v>
      </c>
    </row>
    <row r="9391" spans="1:8" ht="15.75" customHeight="1" x14ac:dyDescent="0.3">
      <c r="A9391" s="8">
        <v>9390</v>
      </c>
      <c r="B9391" s="8">
        <v>1847</v>
      </c>
      <c r="C9391" s="8" t="s">
        <v>148</v>
      </c>
      <c r="D9391" s="8">
        <v>113</v>
      </c>
      <c r="E9391" s="8" t="s">
        <v>16319</v>
      </c>
      <c r="F9391" s="8"/>
      <c r="G9391" s="8" t="s">
        <v>152</v>
      </c>
      <c r="H9391" s="8" t="s">
        <v>153</v>
      </c>
    </row>
    <row r="9392" spans="1:8" ht="15.75" customHeight="1" x14ac:dyDescent="0.3">
      <c r="A9392" s="7">
        <v>9391</v>
      </c>
      <c r="B9392" s="7">
        <v>1847</v>
      </c>
      <c r="C9392" s="7" t="s">
        <v>156</v>
      </c>
      <c r="D9392" s="7">
        <v>113</v>
      </c>
      <c r="E9392" s="7" t="s">
        <v>26257</v>
      </c>
      <c r="F9392" s="7" t="s">
        <v>161</v>
      </c>
      <c r="G9392" s="7" t="s">
        <v>5135</v>
      </c>
      <c r="H9392" s="7" t="s">
        <v>163</v>
      </c>
    </row>
    <row r="9393" spans="1:8" ht="15.75" customHeight="1" x14ac:dyDescent="0.3">
      <c r="A9393" s="8">
        <v>9392</v>
      </c>
      <c r="B9393" s="8">
        <v>1847</v>
      </c>
      <c r="C9393" s="8" t="s">
        <v>167</v>
      </c>
      <c r="D9393" s="8">
        <v>113</v>
      </c>
      <c r="E9393" s="8" t="s">
        <v>16320</v>
      </c>
      <c r="F9393" s="8" t="s">
        <v>152</v>
      </c>
      <c r="G9393" s="8" t="s">
        <v>172</v>
      </c>
      <c r="H9393" s="8" t="s">
        <v>174</v>
      </c>
    </row>
    <row r="9394" spans="1:8" ht="15.75" customHeight="1" x14ac:dyDescent="0.3">
      <c r="A9394" s="7">
        <v>9393</v>
      </c>
      <c r="B9394" s="7">
        <v>1847</v>
      </c>
      <c r="C9394" s="7" t="s">
        <v>176</v>
      </c>
      <c r="D9394" s="7">
        <v>113</v>
      </c>
      <c r="E9394" s="7" t="s">
        <v>26261</v>
      </c>
      <c r="F9394" s="7" t="s">
        <v>172</v>
      </c>
      <c r="G9394" s="7" t="s">
        <v>172</v>
      </c>
      <c r="H9394" s="7" t="s">
        <v>288</v>
      </c>
    </row>
    <row r="9395" spans="1:8" ht="15.75" customHeight="1" x14ac:dyDescent="0.3">
      <c r="A9395" s="8">
        <v>9394</v>
      </c>
      <c r="B9395" s="8">
        <v>1847</v>
      </c>
      <c r="C9395" s="8" t="s">
        <v>192</v>
      </c>
      <c r="D9395" s="8">
        <v>113</v>
      </c>
      <c r="E9395" s="8" t="s">
        <v>16321</v>
      </c>
      <c r="F9395" s="8" t="s">
        <v>172</v>
      </c>
      <c r="G9395" s="8" t="s">
        <v>192</v>
      </c>
      <c r="H9395" s="8" t="s">
        <v>202</v>
      </c>
    </row>
    <row r="9396" spans="1:8" ht="15.75" customHeight="1" x14ac:dyDescent="0.3">
      <c r="A9396" s="7">
        <v>9395</v>
      </c>
      <c r="B9396" s="7">
        <v>1847</v>
      </c>
      <c r="C9396" s="7" t="s">
        <v>116</v>
      </c>
      <c r="D9396" s="7">
        <v>113</v>
      </c>
      <c r="E9396" s="7" t="s">
        <v>26266</v>
      </c>
      <c r="F9396" s="7" t="s">
        <v>192</v>
      </c>
      <c r="G9396" s="7" t="s">
        <v>116</v>
      </c>
      <c r="H9396" s="7" t="s">
        <v>210</v>
      </c>
    </row>
    <row r="9397" spans="1:8" ht="15.75" customHeight="1" x14ac:dyDescent="0.3">
      <c r="A9397" s="8">
        <v>9396</v>
      </c>
      <c r="B9397" s="8">
        <v>1848</v>
      </c>
      <c r="C9397" s="8" t="s">
        <v>148</v>
      </c>
      <c r="D9397" s="8">
        <v>47</v>
      </c>
      <c r="E9397" s="8" t="s">
        <v>16326</v>
      </c>
      <c r="F9397" s="8"/>
      <c r="G9397" s="8" t="s">
        <v>152</v>
      </c>
      <c r="H9397" s="8" t="s">
        <v>492</v>
      </c>
    </row>
    <row r="9398" spans="1:8" ht="15.75" customHeight="1" x14ac:dyDescent="0.3">
      <c r="A9398" s="7">
        <v>9397</v>
      </c>
      <c r="B9398" s="7">
        <v>1848</v>
      </c>
      <c r="C9398" s="7" t="s">
        <v>156</v>
      </c>
      <c r="D9398" s="7">
        <v>47</v>
      </c>
      <c r="E9398" s="7" t="s">
        <v>26270</v>
      </c>
      <c r="F9398" s="7" t="s">
        <v>161</v>
      </c>
      <c r="G9398" s="7" t="s">
        <v>2236</v>
      </c>
      <c r="H9398" s="7" t="s">
        <v>163</v>
      </c>
    </row>
    <row r="9399" spans="1:8" ht="15.75" customHeight="1" x14ac:dyDescent="0.3">
      <c r="A9399" s="8">
        <v>9398</v>
      </c>
      <c r="B9399" s="8">
        <v>1848</v>
      </c>
      <c r="C9399" s="8" t="s">
        <v>167</v>
      </c>
      <c r="D9399" s="8">
        <v>47</v>
      </c>
      <c r="E9399" s="8" t="s">
        <v>16327</v>
      </c>
      <c r="F9399" s="8" t="s">
        <v>152</v>
      </c>
      <c r="G9399" s="8" t="s">
        <v>172</v>
      </c>
      <c r="H9399" s="8" t="s">
        <v>174</v>
      </c>
    </row>
    <row r="9400" spans="1:8" ht="15.75" customHeight="1" x14ac:dyDescent="0.3">
      <c r="A9400" s="7">
        <v>9399</v>
      </c>
      <c r="B9400" s="7">
        <v>1848</v>
      </c>
      <c r="C9400" s="7" t="s">
        <v>176</v>
      </c>
      <c r="D9400" s="7">
        <v>47</v>
      </c>
      <c r="E9400" s="7" t="s">
        <v>26275</v>
      </c>
      <c r="F9400" s="7" t="s">
        <v>172</v>
      </c>
      <c r="G9400" s="7" t="s">
        <v>388</v>
      </c>
      <c r="H9400" s="7" t="s">
        <v>248</v>
      </c>
    </row>
    <row r="9401" spans="1:8" ht="15.75" customHeight="1" x14ac:dyDescent="0.3">
      <c r="A9401" s="8">
        <v>9400</v>
      </c>
      <c r="B9401" s="8">
        <v>1848</v>
      </c>
      <c r="C9401" s="8" t="s">
        <v>192</v>
      </c>
      <c r="D9401" s="8">
        <v>47</v>
      </c>
      <c r="E9401" s="8" t="s">
        <v>16328</v>
      </c>
      <c r="F9401" s="8" t="s">
        <v>172</v>
      </c>
      <c r="G9401" s="8" t="s">
        <v>192</v>
      </c>
      <c r="H9401" s="8" t="s">
        <v>202</v>
      </c>
    </row>
    <row r="9402" spans="1:8" ht="15.75" customHeight="1" x14ac:dyDescent="0.3">
      <c r="A9402" s="7">
        <v>9401</v>
      </c>
      <c r="B9402" s="7">
        <v>1849</v>
      </c>
      <c r="C9402" s="7" t="s">
        <v>148</v>
      </c>
      <c r="D9402" s="7">
        <v>45</v>
      </c>
      <c r="E9402" s="7" t="s">
        <v>16334</v>
      </c>
      <c r="F9402" s="7"/>
      <c r="G9402" s="7" t="s">
        <v>152</v>
      </c>
      <c r="H9402" s="7" t="s">
        <v>218</v>
      </c>
    </row>
    <row r="9403" spans="1:8" ht="15.75" customHeight="1" x14ac:dyDescent="0.3">
      <c r="A9403" s="8">
        <v>9402</v>
      </c>
      <c r="B9403" s="8">
        <v>1849</v>
      </c>
      <c r="C9403" s="8" t="s">
        <v>156</v>
      </c>
      <c r="D9403" s="8">
        <v>45</v>
      </c>
      <c r="E9403" s="8" t="s">
        <v>7465</v>
      </c>
      <c r="F9403" s="8" t="s">
        <v>161</v>
      </c>
      <c r="G9403" s="8" t="s">
        <v>1242</v>
      </c>
      <c r="H9403" s="8" t="s">
        <v>163</v>
      </c>
    </row>
    <row r="9404" spans="1:8" ht="15.75" customHeight="1" x14ac:dyDescent="0.3">
      <c r="A9404" s="7">
        <v>9403</v>
      </c>
      <c r="B9404" s="7">
        <v>1849</v>
      </c>
      <c r="C9404" s="7" t="s">
        <v>167</v>
      </c>
      <c r="D9404" s="7">
        <v>45</v>
      </c>
      <c r="E9404" s="7" t="s">
        <v>16335</v>
      </c>
      <c r="F9404" s="7" t="s">
        <v>152</v>
      </c>
      <c r="G9404" s="7" t="s">
        <v>172</v>
      </c>
      <c r="H9404" s="7" t="s">
        <v>174</v>
      </c>
    </row>
    <row r="9405" spans="1:8" ht="15.75" customHeight="1" x14ac:dyDescent="0.3">
      <c r="A9405" s="8">
        <v>9404</v>
      </c>
      <c r="B9405" s="8">
        <v>1849</v>
      </c>
      <c r="C9405" s="8" t="s">
        <v>192</v>
      </c>
      <c r="D9405" s="8">
        <v>45</v>
      </c>
      <c r="E9405" s="8" t="s">
        <v>16336</v>
      </c>
      <c r="F9405" s="8" t="s">
        <v>172</v>
      </c>
      <c r="G9405" s="8" t="s">
        <v>192</v>
      </c>
      <c r="H9405" s="8" t="s">
        <v>202</v>
      </c>
    </row>
    <row r="9406" spans="1:8" ht="15.75" customHeight="1" x14ac:dyDescent="0.3">
      <c r="A9406" s="7">
        <v>9405</v>
      </c>
      <c r="B9406" s="7">
        <v>1850</v>
      </c>
      <c r="C9406" s="7" t="s">
        <v>148</v>
      </c>
      <c r="D9406" s="7">
        <v>38</v>
      </c>
      <c r="E9406" s="7" t="s">
        <v>16341</v>
      </c>
      <c r="F9406" s="7"/>
      <c r="G9406" s="7" t="s">
        <v>152</v>
      </c>
      <c r="H9406" s="7" t="s">
        <v>218</v>
      </c>
    </row>
    <row r="9407" spans="1:8" ht="15.75" customHeight="1" x14ac:dyDescent="0.3">
      <c r="A9407" s="8">
        <v>9406</v>
      </c>
      <c r="B9407" s="8">
        <v>1850</v>
      </c>
      <c r="C9407" s="8" t="s">
        <v>156</v>
      </c>
      <c r="D9407" s="8">
        <v>38</v>
      </c>
      <c r="E9407" s="8" t="s">
        <v>26291</v>
      </c>
      <c r="F9407" s="8" t="s">
        <v>161</v>
      </c>
      <c r="G9407" s="8" t="s">
        <v>646</v>
      </c>
      <c r="H9407" s="8" t="s">
        <v>163</v>
      </c>
    </row>
    <row r="9408" spans="1:8" ht="15.75" customHeight="1" x14ac:dyDescent="0.3">
      <c r="A9408" s="7">
        <v>9407</v>
      </c>
      <c r="B9408" s="7">
        <v>1850</v>
      </c>
      <c r="C9408" s="7" t="s">
        <v>167</v>
      </c>
      <c r="D9408" s="7">
        <v>38</v>
      </c>
      <c r="E9408" s="7" t="s">
        <v>16342</v>
      </c>
      <c r="F9408" s="7" t="s">
        <v>152</v>
      </c>
      <c r="G9408" s="7" t="s">
        <v>172</v>
      </c>
      <c r="H9408" s="7" t="s">
        <v>174</v>
      </c>
    </row>
    <row r="9409" spans="1:8" ht="15.75" customHeight="1" x14ac:dyDescent="0.3">
      <c r="A9409" s="8">
        <v>9408</v>
      </c>
      <c r="B9409" s="8">
        <v>1850</v>
      </c>
      <c r="C9409" s="8" t="s">
        <v>176</v>
      </c>
      <c r="D9409" s="8">
        <v>38</v>
      </c>
      <c r="E9409" s="8" t="s">
        <v>26294</v>
      </c>
      <c r="F9409" s="8" t="s">
        <v>172</v>
      </c>
      <c r="G9409" s="8" t="s">
        <v>388</v>
      </c>
      <c r="H9409" s="8" t="s">
        <v>248</v>
      </c>
    </row>
    <row r="9410" spans="1:8" ht="15.75" customHeight="1" x14ac:dyDescent="0.3">
      <c r="A9410" s="7">
        <v>9409</v>
      </c>
      <c r="B9410" s="7">
        <v>1850</v>
      </c>
      <c r="C9410" s="7" t="s">
        <v>192</v>
      </c>
      <c r="D9410" s="7">
        <v>38</v>
      </c>
      <c r="E9410" s="7" t="s">
        <v>16343</v>
      </c>
      <c r="F9410" s="7" t="s">
        <v>172</v>
      </c>
      <c r="G9410" s="7" t="s">
        <v>192</v>
      </c>
      <c r="H9410" s="7" t="s">
        <v>202</v>
      </c>
    </row>
    <row r="9411" spans="1:8" ht="15.75" customHeight="1" x14ac:dyDescent="0.3">
      <c r="A9411" s="8">
        <v>9410</v>
      </c>
      <c r="B9411" s="8">
        <v>1850</v>
      </c>
      <c r="C9411" s="8" t="s">
        <v>116</v>
      </c>
      <c r="D9411" s="8">
        <v>38</v>
      </c>
      <c r="E9411" s="8" t="s">
        <v>26299</v>
      </c>
      <c r="F9411" s="8" t="s">
        <v>192</v>
      </c>
      <c r="G9411" s="8" t="s">
        <v>116</v>
      </c>
      <c r="H9411" s="8" t="s">
        <v>210</v>
      </c>
    </row>
    <row r="9412" spans="1:8" ht="15.75" customHeight="1" x14ac:dyDescent="0.3">
      <c r="A9412" s="7">
        <v>9411</v>
      </c>
      <c r="B9412" s="7">
        <v>1851</v>
      </c>
      <c r="C9412" s="7" t="s">
        <v>148</v>
      </c>
      <c r="D9412" s="7">
        <v>54</v>
      </c>
      <c r="E9412" s="7" t="s">
        <v>16348</v>
      </c>
      <c r="F9412" s="7"/>
      <c r="G9412" s="7" t="s">
        <v>152</v>
      </c>
      <c r="H9412" s="7" t="s">
        <v>492</v>
      </c>
    </row>
    <row r="9413" spans="1:8" ht="15.75" customHeight="1" x14ac:dyDescent="0.3">
      <c r="A9413" s="8">
        <v>9412</v>
      </c>
      <c r="B9413" s="8">
        <v>1851</v>
      </c>
      <c r="C9413" s="8" t="s">
        <v>156</v>
      </c>
      <c r="D9413" s="8">
        <v>54</v>
      </c>
      <c r="E9413" s="8" t="s">
        <v>26301</v>
      </c>
      <c r="F9413" s="8" t="s">
        <v>161</v>
      </c>
      <c r="G9413" s="8" t="s">
        <v>1599</v>
      </c>
      <c r="H9413" s="8" t="s">
        <v>163</v>
      </c>
    </row>
    <row r="9414" spans="1:8" ht="15.75" customHeight="1" x14ac:dyDescent="0.3">
      <c r="A9414" s="7">
        <v>9413</v>
      </c>
      <c r="B9414" s="7">
        <v>1852</v>
      </c>
      <c r="C9414" s="7" t="s">
        <v>148</v>
      </c>
      <c r="D9414" s="7">
        <v>52</v>
      </c>
      <c r="E9414" s="7" t="s">
        <v>2523</v>
      </c>
      <c r="F9414" s="7"/>
      <c r="G9414" s="7" t="s">
        <v>152</v>
      </c>
      <c r="H9414" s="7" t="s">
        <v>218</v>
      </c>
    </row>
    <row r="9415" spans="1:8" ht="15.75" customHeight="1" x14ac:dyDescent="0.3">
      <c r="A9415" s="8">
        <v>9414</v>
      </c>
      <c r="B9415" s="8">
        <v>1852</v>
      </c>
      <c r="C9415" s="8" t="s">
        <v>156</v>
      </c>
      <c r="D9415" s="8">
        <v>52</v>
      </c>
      <c r="E9415" s="8" t="s">
        <v>26304</v>
      </c>
      <c r="F9415" s="8" t="s">
        <v>161</v>
      </c>
      <c r="G9415" s="8" t="s">
        <v>369</v>
      </c>
      <c r="H9415" s="8" t="s">
        <v>163</v>
      </c>
    </row>
    <row r="9416" spans="1:8" ht="15.75" customHeight="1" x14ac:dyDescent="0.3">
      <c r="A9416" s="7">
        <v>9415</v>
      </c>
      <c r="B9416" s="7">
        <v>1852</v>
      </c>
      <c r="C9416" s="7" t="s">
        <v>167</v>
      </c>
      <c r="D9416" s="7">
        <v>52</v>
      </c>
      <c r="E9416" s="7" t="s">
        <v>16354</v>
      </c>
      <c r="F9416" s="7" t="s">
        <v>152</v>
      </c>
      <c r="G9416" s="7" t="s">
        <v>172</v>
      </c>
      <c r="H9416" s="7" t="s">
        <v>174</v>
      </c>
    </row>
    <row r="9417" spans="1:8" ht="15.75" customHeight="1" x14ac:dyDescent="0.3">
      <c r="A9417" s="8">
        <v>9416</v>
      </c>
      <c r="B9417" s="8">
        <v>1852</v>
      </c>
      <c r="C9417" s="8" t="s">
        <v>192</v>
      </c>
      <c r="D9417" s="8">
        <v>52</v>
      </c>
      <c r="E9417" s="8" t="s">
        <v>16355</v>
      </c>
      <c r="F9417" s="8" t="s">
        <v>172</v>
      </c>
      <c r="G9417" s="8" t="s">
        <v>192</v>
      </c>
      <c r="H9417" s="8" t="s">
        <v>202</v>
      </c>
    </row>
    <row r="9418" spans="1:8" ht="15.75" customHeight="1" x14ac:dyDescent="0.3">
      <c r="A9418" s="7">
        <v>9417</v>
      </c>
      <c r="B9418" s="7">
        <v>1853</v>
      </c>
      <c r="C9418" s="7" t="s">
        <v>148</v>
      </c>
      <c r="D9418" s="7">
        <v>111</v>
      </c>
      <c r="E9418" s="7" t="s">
        <v>16360</v>
      </c>
      <c r="F9418" s="7"/>
      <c r="G9418" s="7" t="s">
        <v>152</v>
      </c>
      <c r="H9418" s="7" t="s">
        <v>492</v>
      </c>
    </row>
    <row r="9419" spans="1:8" ht="15.75" customHeight="1" x14ac:dyDescent="0.3">
      <c r="A9419" s="8">
        <v>9418</v>
      </c>
      <c r="B9419" s="8">
        <v>1853</v>
      </c>
      <c r="C9419" s="8" t="s">
        <v>156</v>
      </c>
      <c r="D9419" s="8">
        <v>111</v>
      </c>
      <c r="E9419" s="8" t="s">
        <v>26317</v>
      </c>
      <c r="F9419" s="8" t="s">
        <v>161</v>
      </c>
      <c r="G9419" s="8" t="s">
        <v>162</v>
      </c>
      <c r="H9419" s="8" t="s">
        <v>163</v>
      </c>
    </row>
    <row r="9420" spans="1:8" ht="15.75" customHeight="1" x14ac:dyDescent="0.3">
      <c r="A9420" s="7">
        <v>9419</v>
      </c>
      <c r="B9420" s="7">
        <v>1853</v>
      </c>
      <c r="C9420" s="7" t="s">
        <v>167</v>
      </c>
      <c r="D9420" s="7">
        <v>111</v>
      </c>
      <c r="E9420" s="7" t="s">
        <v>16361</v>
      </c>
      <c r="F9420" s="7" t="s">
        <v>152</v>
      </c>
      <c r="G9420" s="7" t="s">
        <v>172</v>
      </c>
      <c r="H9420" s="7" t="s">
        <v>174</v>
      </c>
    </row>
    <row r="9421" spans="1:8" ht="15.75" customHeight="1" x14ac:dyDescent="0.3">
      <c r="A9421" s="8">
        <v>9420</v>
      </c>
      <c r="B9421" s="8">
        <v>1853</v>
      </c>
      <c r="C9421" s="8" t="s">
        <v>176</v>
      </c>
      <c r="D9421" s="8">
        <v>111</v>
      </c>
      <c r="E9421" s="8" t="s">
        <v>26321</v>
      </c>
      <c r="F9421" s="8" t="s">
        <v>172</v>
      </c>
      <c r="G9421" s="8" t="s">
        <v>172</v>
      </c>
      <c r="H9421" s="8" t="s">
        <v>248</v>
      </c>
    </row>
    <row r="9422" spans="1:8" ht="15.75" customHeight="1" x14ac:dyDescent="0.3">
      <c r="A9422" s="7">
        <v>9421</v>
      </c>
      <c r="B9422" s="7">
        <v>1853</v>
      </c>
      <c r="C9422" s="7" t="s">
        <v>192</v>
      </c>
      <c r="D9422" s="7">
        <v>111</v>
      </c>
      <c r="E9422" s="7" t="s">
        <v>16362</v>
      </c>
      <c r="F9422" s="7" t="s">
        <v>172</v>
      </c>
      <c r="G9422" s="7" t="s">
        <v>192</v>
      </c>
      <c r="H9422" s="7" t="s">
        <v>202</v>
      </c>
    </row>
    <row r="9423" spans="1:8" ht="15.75" customHeight="1" x14ac:dyDescent="0.3">
      <c r="A9423" s="8">
        <v>9422</v>
      </c>
      <c r="B9423" s="8">
        <v>1853</v>
      </c>
      <c r="C9423" s="8" t="s">
        <v>116</v>
      </c>
      <c r="D9423" s="8">
        <v>111</v>
      </c>
      <c r="E9423" s="8" t="s">
        <v>26326</v>
      </c>
      <c r="F9423" s="8" t="s">
        <v>192</v>
      </c>
      <c r="G9423" s="8" t="s">
        <v>116</v>
      </c>
      <c r="H9423" s="8" t="s">
        <v>210</v>
      </c>
    </row>
    <row r="9424" spans="1:8" ht="15.75" customHeight="1" x14ac:dyDescent="0.3">
      <c r="A9424" s="7">
        <v>9423</v>
      </c>
      <c r="B9424" s="7">
        <v>1854</v>
      </c>
      <c r="C9424" s="7" t="s">
        <v>148</v>
      </c>
      <c r="D9424" s="7">
        <v>115</v>
      </c>
      <c r="E9424" s="7" t="s">
        <v>16368</v>
      </c>
      <c r="F9424" s="7"/>
      <c r="G9424" s="7" t="s">
        <v>152</v>
      </c>
      <c r="H9424" s="7" t="s">
        <v>492</v>
      </c>
    </row>
    <row r="9425" spans="1:8" ht="15.75" customHeight="1" x14ac:dyDescent="0.3">
      <c r="A9425" s="8">
        <v>9424</v>
      </c>
      <c r="B9425" s="8">
        <v>1854</v>
      </c>
      <c r="C9425" s="8" t="s">
        <v>156</v>
      </c>
      <c r="D9425" s="8">
        <v>115</v>
      </c>
      <c r="E9425" s="8" t="s">
        <v>26329</v>
      </c>
      <c r="F9425" s="8" t="s">
        <v>161</v>
      </c>
      <c r="G9425" s="8" t="s">
        <v>2653</v>
      </c>
      <c r="H9425" s="8" t="s">
        <v>163</v>
      </c>
    </row>
    <row r="9426" spans="1:8" ht="15.75" customHeight="1" x14ac:dyDescent="0.3">
      <c r="A9426" s="7">
        <v>9425</v>
      </c>
      <c r="B9426" s="7">
        <v>1854</v>
      </c>
      <c r="C9426" s="7" t="s">
        <v>167</v>
      </c>
      <c r="D9426" s="7">
        <v>115</v>
      </c>
      <c r="E9426" s="7" t="s">
        <v>16369</v>
      </c>
      <c r="F9426" s="7" t="s">
        <v>152</v>
      </c>
      <c r="G9426" s="7" t="s">
        <v>172</v>
      </c>
      <c r="H9426" s="7" t="s">
        <v>174</v>
      </c>
    </row>
    <row r="9427" spans="1:8" ht="15.75" customHeight="1" x14ac:dyDescent="0.3">
      <c r="A9427" s="8">
        <v>9426</v>
      </c>
      <c r="B9427" s="8">
        <v>1854</v>
      </c>
      <c r="C9427" s="8" t="s">
        <v>176</v>
      </c>
      <c r="D9427" s="8">
        <v>115</v>
      </c>
      <c r="E9427" s="8" t="s">
        <v>26334</v>
      </c>
      <c r="F9427" s="8" t="s">
        <v>172</v>
      </c>
      <c r="G9427" s="8" t="s">
        <v>388</v>
      </c>
      <c r="H9427" s="8" t="s">
        <v>184</v>
      </c>
    </row>
    <row r="9428" spans="1:8" ht="15.75" customHeight="1" x14ac:dyDescent="0.3">
      <c r="A9428" s="7">
        <v>9427</v>
      </c>
      <c r="B9428" s="7">
        <v>1854</v>
      </c>
      <c r="C9428" s="7" t="s">
        <v>192</v>
      </c>
      <c r="D9428" s="7">
        <v>115</v>
      </c>
      <c r="E9428" s="7" t="s">
        <v>16370</v>
      </c>
      <c r="F9428" s="7" t="s">
        <v>172</v>
      </c>
      <c r="G9428" s="7" t="s">
        <v>192</v>
      </c>
      <c r="H9428" s="7" t="s">
        <v>202</v>
      </c>
    </row>
    <row r="9429" spans="1:8" ht="15.75" customHeight="1" x14ac:dyDescent="0.3">
      <c r="A9429" s="8">
        <v>9428</v>
      </c>
      <c r="B9429" s="8">
        <v>1854</v>
      </c>
      <c r="C9429" s="8" t="s">
        <v>116</v>
      </c>
      <c r="D9429" s="8">
        <v>115</v>
      </c>
      <c r="E9429" s="8" t="s">
        <v>26338</v>
      </c>
      <c r="F9429" s="8" t="s">
        <v>192</v>
      </c>
      <c r="G9429" s="8" t="s">
        <v>116</v>
      </c>
      <c r="H9429" s="8" t="s">
        <v>210</v>
      </c>
    </row>
    <row r="9430" spans="1:8" ht="15.75" customHeight="1" x14ac:dyDescent="0.3">
      <c r="A9430" s="7">
        <v>9429</v>
      </c>
      <c r="B9430" s="7">
        <v>1855</v>
      </c>
      <c r="C9430" s="7" t="s">
        <v>148</v>
      </c>
      <c r="D9430" s="7">
        <v>76</v>
      </c>
      <c r="E9430" s="7" t="s">
        <v>16375</v>
      </c>
      <c r="F9430" s="7"/>
      <c r="G9430" s="7" t="s">
        <v>152</v>
      </c>
      <c r="H9430" s="7" t="s">
        <v>153</v>
      </c>
    </row>
    <row r="9431" spans="1:8" ht="15.75" customHeight="1" x14ac:dyDescent="0.3">
      <c r="A9431" s="8">
        <v>9430</v>
      </c>
      <c r="B9431" s="8">
        <v>1855</v>
      </c>
      <c r="C9431" s="8" t="s">
        <v>156</v>
      </c>
      <c r="D9431" s="8">
        <v>76</v>
      </c>
      <c r="E9431" s="8" t="s">
        <v>26342</v>
      </c>
      <c r="F9431" s="8" t="s">
        <v>161</v>
      </c>
      <c r="G9431" s="8" t="s">
        <v>6138</v>
      </c>
      <c r="H9431" s="8" t="s">
        <v>163</v>
      </c>
    </row>
    <row r="9432" spans="1:8" ht="15.75" customHeight="1" x14ac:dyDescent="0.3">
      <c r="A9432" s="7">
        <v>9431</v>
      </c>
      <c r="B9432" s="7">
        <v>1855</v>
      </c>
      <c r="C9432" s="7" t="s">
        <v>167</v>
      </c>
      <c r="D9432" s="7">
        <v>76</v>
      </c>
      <c r="E9432" s="7" t="s">
        <v>16376</v>
      </c>
      <c r="F9432" s="7" t="s">
        <v>152</v>
      </c>
      <c r="G9432" s="7" t="s">
        <v>172</v>
      </c>
      <c r="H9432" s="7" t="s">
        <v>174</v>
      </c>
    </row>
    <row r="9433" spans="1:8" ht="15.75" customHeight="1" x14ac:dyDescent="0.3">
      <c r="A9433" s="8">
        <v>9432</v>
      </c>
      <c r="B9433" s="8">
        <v>1855</v>
      </c>
      <c r="C9433" s="8" t="s">
        <v>192</v>
      </c>
      <c r="D9433" s="8">
        <v>76</v>
      </c>
      <c r="E9433" s="8" t="s">
        <v>16378</v>
      </c>
      <c r="F9433" s="8" t="s">
        <v>172</v>
      </c>
      <c r="G9433" s="8" t="s">
        <v>192</v>
      </c>
      <c r="H9433" s="8" t="s">
        <v>202</v>
      </c>
    </row>
    <row r="9434" spans="1:8" ht="15.75" customHeight="1" x14ac:dyDescent="0.3">
      <c r="A9434" s="7">
        <v>9433</v>
      </c>
      <c r="B9434" s="7">
        <v>1855</v>
      </c>
      <c r="C9434" s="7" t="s">
        <v>116</v>
      </c>
      <c r="D9434" s="7">
        <v>76</v>
      </c>
      <c r="E9434" s="7" t="s">
        <v>26345</v>
      </c>
      <c r="F9434" s="7" t="s">
        <v>192</v>
      </c>
      <c r="G9434" s="7" t="s">
        <v>116</v>
      </c>
      <c r="H9434" s="7" t="s">
        <v>210</v>
      </c>
    </row>
    <row r="9435" spans="1:8" ht="15.75" customHeight="1" x14ac:dyDescent="0.3">
      <c r="A9435" s="8">
        <v>9434</v>
      </c>
      <c r="B9435" s="8">
        <v>1856</v>
      </c>
      <c r="C9435" s="8" t="s">
        <v>148</v>
      </c>
      <c r="D9435" s="8">
        <v>54</v>
      </c>
      <c r="E9435" s="8" t="s">
        <v>16384</v>
      </c>
      <c r="F9435" s="8"/>
      <c r="G9435" s="8" t="s">
        <v>152</v>
      </c>
      <c r="H9435" s="8" t="s">
        <v>153</v>
      </c>
    </row>
    <row r="9436" spans="1:8" ht="15.75" customHeight="1" x14ac:dyDescent="0.3">
      <c r="A9436" s="7">
        <v>9435</v>
      </c>
      <c r="B9436" s="7">
        <v>1856</v>
      </c>
      <c r="C9436" s="7" t="s">
        <v>156</v>
      </c>
      <c r="D9436" s="7">
        <v>54</v>
      </c>
      <c r="E9436" s="7" t="s">
        <v>26348</v>
      </c>
      <c r="F9436" s="7" t="s">
        <v>161</v>
      </c>
      <c r="G9436" s="7" t="s">
        <v>1599</v>
      </c>
      <c r="H9436" s="7" t="s">
        <v>163</v>
      </c>
    </row>
    <row r="9437" spans="1:8" ht="15.75" customHeight="1" x14ac:dyDescent="0.3">
      <c r="A9437" s="8">
        <v>9436</v>
      </c>
      <c r="B9437" s="8">
        <v>1856</v>
      </c>
      <c r="C9437" s="8" t="s">
        <v>167</v>
      </c>
      <c r="D9437" s="8">
        <v>54</v>
      </c>
      <c r="E9437" s="8" t="s">
        <v>16385</v>
      </c>
      <c r="F9437" s="8" t="s">
        <v>152</v>
      </c>
      <c r="G9437" s="8" t="s">
        <v>172</v>
      </c>
      <c r="H9437" s="8" t="s">
        <v>174</v>
      </c>
    </row>
    <row r="9438" spans="1:8" ht="15.75" customHeight="1" x14ac:dyDescent="0.3">
      <c r="A9438" s="7">
        <v>9437</v>
      </c>
      <c r="B9438" s="7">
        <v>1856</v>
      </c>
      <c r="C9438" s="7" t="s">
        <v>176</v>
      </c>
      <c r="D9438" s="7">
        <v>54</v>
      </c>
      <c r="E9438" s="7" t="s">
        <v>26353</v>
      </c>
      <c r="F9438" s="7" t="s">
        <v>172</v>
      </c>
      <c r="G9438" s="7" t="s">
        <v>388</v>
      </c>
      <c r="H9438" s="7" t="s">
        <v>288</v>
      </c>
    </row>
    <row r="9439" spans="1:8" ht="15.75" customHeight="1" x14ac:dyDescent="0.3">
      <c r="A9439" s="8">
        <v>9438</v>
      </c>
      <c r="B9439" s="8">
        <v>1856</v>
      </c>
      <c r="C9439" s="8" t="s">
        <v>192</v>
      </c>
      <c r="D9439" s="8">
        <v>54</v>
      </c>
      <c r="E9439" s="8" t="s">
        <v>16386</v>
      </c>
      <c r="F9439" s="8" t="s">
        <v>172</v>
      </c>
      <c r="G9439" s="8" t="s">
        <v>192</v>
      </c>
      <c r="H9439" s="8" t="s">
        <v>202</v>
      </c>
    </row>
    <row r="9440" spans="1:8" ht="15.75" customHeight="1" x14ac:dyDescent="0.3">
      <c r="A9440" s="7">
        <v>9439</v>
      </c>
      <c r="B9440" s="7">
        <v>1856</v>
      </c>
      <c r="C9440" s="7" t="s">
        <v>116</v>
      </c>
      <c r="D9440" s="7">
        <v>54</v>
      </c>
      <c r="E9440" s="7" t="s">
        <v>26357</v>
      </c>
      <c r="F9440" s="7" t="s">
        <v>192</v>
      </c>
      <c r="G9440" s="7" t="s">
        <v>116</v>
      </c>
      <c r="H9440" s="7" t="s">
        <v>210</v>
      </c>
    </row>
    <row r="9441" spans="1:8" ht="15.75" customHeight="1" x14ac:dyDescent="0.3">
      <c r="A9441" s="8">
        <v>9440</v>
      </c>
      <c r="B9441" s="8">
        <v>1857</v>
      </c>
      <c r="C9441" s="8" t="s">
        <v>148</v>
      </c>
      <c r="D9441" s="8">
        <v>99</v>
      </c>
      <c r="E9441" s="8" t="s">
        <v>16392</v>
      </c>
      <c r="F9441" s="8"/>
      <c r="G9441" s="8" t="s">
        <v>152</v>
      </c>
      <c r="H9441" s="8" t="s">
        <v>492</v>
      </c>
    </row>
    <row r="9442" spans="1:8" ht="15.75" customHeight="1" x14ac:dyDescent="0.3">
      <c r="A9442" s="7">
        <v>9441</v>
      </c>
      <c r="B9442" s="7">
        <v>1857</v>
      </c>
      <c r="C9442" s="7" t="s">
        <v>156</v>
      </c>
      <c r="D9442" s="7">
        <v>99</v>
      </c>
      <c r="E9442" s="7" t="s">
        <v>26359</v>
      </c>
      <c r="F9442" s="7" t="s">
        <v>161</v>
      </c>
      <c r="G9442" s="7" t="s">
        <v>2825</v>
      </c>
      <c r="H9442" s="7" t="s">
        <v>163</v>
      </c>
    </row>
    <row r="9443" spans="1:8" ht="15.75" customHeight="1" x14ac:dyDescent="0.3">
      <c r="A9443" s="8">
        <v>9442</v>
      </c>
      <c r="B9443" s="8">
        <v>1857</v>
      </c>
      <c r="C9443" s="8" t="s">
        <v>167</v>
      </c>
      <c r="D9443" s="8">
        <v>99</v>
      </c>
      <c r="E9443" s="8" t="s">
        <v>16393</v>
      </c>
      <c r="F9443" s="8" t="s">
        <v>152</v>
      </c>
      <c r="G9443" s="8" t="s">
        <v>172</v>
      </c>
      <c r="H9443" s="8" t="s">
        <v>174</v>
      </c>
    </row>
    <row r="9444" spans="1:8" ht="15.75" customHeight="1" x14ac:dyDescent="0.3">
      <c r="A9444" s="7">
        <v>9443</v>
      </c>
      <c r="B9444" s="7">
        <v>1857</v>
      </c>
      <c r="C9444" s="7" t="s">
        <v>176</v>
      </c>
      <c r="D9444" s="7">
        <v>99</v>
      </c>
      <c r="E9444" s="7" t="s">
        <v>26365</v>
      </c>
      <c r="F9444" s="7" t="s">
        <v>172</v>
      </c>
      <c r="G9444" s="7" t="s">
        <v>172</v>
      </c>
      <c r="H9444" s="7" t="s">
        <v>288</v>
      </c>
    </row>
    <row r="9445" spans="1:8" ht="15.75" customHeight="1" x14ac:dyDescent="0.3">
      <c r="A9445" s="8">
        <v>9444</v>
      </c>
      <c r="B9445" s="8">
        <v>1857</v>
      </c>
      <c r="C9445" s="8" t="s">
        <v>192</v>
      </c>
      <c r="D9445" s="8">
        <v>99</v>
      </c>
      <c r="E9445" s="8" t="s">
        <v>16394</v>
      </c>
      <c r="F9445" s="8" t="s">
        <v>172</v>
      </c>
      <c r="G9445" s="8" t="s">
        <v>192</v>
      </c>
      <c r="H9445" s="8" t="s">
        <v>202</v>
      </c>
    </row>
    <row r="9446" spans="1:8" ht="15.75" customHeight="1" x14ac:dyDescent="0.3">
      <c r="A9446" s="7">
        <v>9445</v>
      </c>
      <c r="B9446" s="7">
        <v>1858</v>
      </c>
      <c r="C9446" s="7" t="s">
        <v>148</v>
      </c>
      <c r="D9446" s="7">
        <v>58</v>
      </c>
      <c r="E9446" s="7" t="s">
        <v>16400</v>
      </c>
      <c r="F9446" s="7"/>
      <c r="G9446" s="7" t="s">
        <v>152</v>
      </c>
      <c r="H9446" s="7" t="s">
        <v>314</v>
      </c>
    </row>
    <row r="9447" spans="1:8" ht="15.75" customHeight="1" x14ac:dyDescent="0.3">
      <c r="A9447" s="8">
        <v>9446</v>
      </c>
      <c r="B9447" s="8">
        <v>1858</v>
      </c>
      <c r="C9447" s="8" t="s">
        <v>156</v>
      </c>
      <c r="D9447" s="8">
        <v>58</v>
      </c>
      <c r="E9447" s="8" t="s">
        <v>26373</v>
      </c>
      <c r="F9447" s="8" t="s">
        <v>161</v>
      </c>
      <c r="G9447" s="8" t="s">
        <v>2446</v>
      </c>
      <c r="H9447" s="8" t="s">
        <v>163</v>
      </c>
    </row>
    <row r="9448" spans="1:8" ht="15.75" customHeight="1" x14ac:dyDescent="0.3">
      <c r="A9448" s="7">
        <v>9447</v>
      </c>
      <c r="B9448" s="7">
        <v>1858</v>
      </c>
      <c r="C9448" s="7" t="s">
        <v>167</v>
      </c>
      <c r="D9448" s="7">
        <v>58</v>
      </c>
      <c r="E9448" s="7" t="s">
        <v>16401</v>
      </c>
      <c r="F9448" s="7" t="s">
        <v>152</v>
      </c>
      <c r="G9448" s="7" t="s">
        <v>172</v>
      </c>
      <c r="H9448" s="7" t="s">
        <v>174</v>
      </c>
    </row>
    <row r="9449" spans="1:8" ht="15.75" customHeight="1" x14ac:dyDescent="0.3">
      <c r="A9449" s="8">
        <v>9448</v>
      </c>
      <c r="B9449" s="8">
        <v>1858</v>
      </c>
      <c r="C9449" s="8" t="s">
        <v>176</v>
      </c>
      <c r="D9449" s="8">
        <v>58</v>
      </c>
      <c r="E9449" s="8" t="s">
        <v>26377</v>
      </c>
      <c r="F9449" s="8" t="s">
        <v>172</v>
      </c>
      <c r="G9449" s="8" t="s">
        <v>388</v>
      </c>
      <c r="H9449" s="8" t="s">
        <v>248</v>
      </c>
    </row>
    <row r="9450" spans="1:8" ht="15.75" customHeight="1" x14ac:dyDescent="0.3">
      <c r="A9450" s="7">
        <v>9449</v>
      </c>
      <c r="B9450" s="7">
        <v>1858</v>
      </c>
      <c r="C9450" s="7" t="s">
        <v>192</v>
      </c>
      <c r="D9450" s="7">
        <v>58</v>
      </c>
      <c r="E9450" s="7" t="s">
        <v>16402</v>
      </c>
      <c r="F9450" s="7" t="s">
        <v>172</v>
      </c>
      <c r="G9450" s="7" t="s">
        <v>192</v>
      </c>
      <c r="H9450" s="7" t="s">
        <v>202</v>
      </c>
    </row>
    <row r="9451" spans="1:8" ht="15.75" customHeight="1" x14ac:dyDescent="0.3">
      <c r="A9451" s="8">
        <v>9450</v>
      </c>
      <c r="B9451" s="8">
        <v>1859</v>
      </c>
      <c r="C9451" s="8" t="s">
        <v>148</v>
      </c>
      <c r="D9451" s="8">
        <v>54</v>
      </c>
      <c r="E9451" s="8" t="s">
        <v>16408</v>
      </c>
      <c r="F9451" s="8"/>
      <c r="G9451" s="8" t="s">
        <v>152</v>
      </c>
      <c r="H9451" s="8" t="s">
        <v>153</v>
      </c>
    </row>
    <row r="9452" spans="1:8" ht="15.75" customHeight="1" x14ac:dyDescent="0.3">
      <c r="A9452" s="7">
        <v>9451</v>
      </c>
      <c r="B9452" s="7">
        <v>1859</v>
      </c>
      <c r="C9452" s="7" t="s">
        <v>156</v>
      </c>
      <c r="D9452" s="7">
        <v>54</v>
      </c>
      <c r="E9452" s="7" t="s">
        <v>26383</v>
      </c>
      <c r="F9452" s="7" t="s">
        <v>161</v>
      </c>
      <c r="G9452" s="7" t="s">
        <v>1599</v>
      </c>
      <c r="H9452" s="7" t="s">
        <v>163</v>
      </c>
    </row>
    <row r="9453" spans="1:8" ht="15.75" customHeight="1" x14ac:dyDescent="0.3">
      <c r="A9453" s="8">
        <v>9452</v>
      </c>
      <c r="B9453" s="8">
        <v>1859</v>
      </c>
      <c r="C9453" s="8" t="s">
        <v>167</v>
      </c>
      <c r="D9453" s="8">
        <v>54</v>
      </c>
      <c r="E9453" s="8" t="s">
        <v>16409</v>
      </c>
      <c r="F9453" s="8" t="s">
        <v>152</v>
      </c>
      <c r="G9453" s="8" t="s">
        <v>172</v>
      </c>
      <c r="H9453" s="8" t="s">
        <v>174</v>
      </c>
    </row>
    <row r="9454" spans="1:8" ht="15.75" customHeight="1" x14ac:dyDescent="0.3">
      <c r="A9454" s="7">
        <v>9453</v>
      </c>
      <c r="B9454" s="7">
        <v>1859</v>
      </c>
      <c r="C9454" s="7" t="s">
        <v>176</v>
      </c>
      <c r="D9454" s="7">
        <v>54</v>
      </c>
      <c r="E9454" s="7" t="s">
        <v>26389</v>
      </c>
      <c r="F9454" s="7" t="s">
        <v>172</v>
      </c>
      <c r="G9454" s="7" t="s">
        <v>172</v>
      </c>
      <c r="H9454" s="7" t="s">
        <v>812</v>
      </c>
    </row>
    <row r="9455" spans="1:8" ht="15.75" customHeight="1" x14ac:dyDescent="0.3">
      <c r="A9455" s="8">
        <v>9454</v>
      </c>
      <c r="B9455" s="8">
        <v>1859</v>
      </c>
      <c r="C9455" s="8" t="s">
        <v>192</v>
      </c>
      <c r="D9455" s="8">
        <v>54</v>
      </c>
      <c r="E9455" s="8" t="s">
        <v>16410</v>
      </c>
      <c r="F9455" s="8" t="s">
        <v>172</v>
      </c>
      <c r="G9455" s="8" t="s">
        <v>192</v>
      </c>
      <c r="H9455" s="8" t="s">
        <v>202</v>
      </c>
    </row>
    <row r="9456" spans="1:8" ht="15.75" customHeight="1" x14ac:dyDescent="0.3">
      <c r="A9456" s="7">
        <v>9455</v>
      </c>
      <c r="B9456" s="7">
        <v>1859</v>
      </c>
      <c r="C9456" s="7" t="s">
        <v>116</v>
      </c>
      <c r="D9456" s="7">
        <v>54</v>
      </c>
      <c r="E9456" s="7" t="s">
        <v>26392</v>
      </c>
      <c r="F9456" s="7" t="s">
        <v>192</v>
      </c>
      <c r="G9456" s="7" t="s">
        <v>116</v>
      </c>
      <c r="H9456" s="7" t="s">
        <v>210</v>
      </c>
    </row>
    <row r="9457" spans="1:8" ht="15.75" customHeight="1" x14ac:dyDescent="0.3">
      <c r="A9457" s="8">
        <v>9456</v>
      </c>
      <c r="B9457" s="8">
        <v>1860</v>
      </c>
      <c r="C9457" s="8" t="s">
        <v>148</v>
      </c>
      <c r="D9457" s="8">
        <v>119</v>
      </c>
      <c r="E9457" s="8" t="s">
        <v>16415</v>
      </c>
      <c r="F9457" s="8"/>
      <c r="G9457" s="8" t="s">
        <v>152</v>
      </c>
      <c r="H9457" s="8" t="s">
        <v>218</v>
      </c>
    </row>
    <row r="9458" spans="1:8" ht="15.75" customHeight="1" x14ac:dyDescent="0.3">
      <c r="A9458" s="7">
        <v>9457</v>
      </c>
      <c r="B9458" s="7">
        <v>1860</v>
      </c>
      <c r="C9458" s="7" t="s">
        <v>156</v>
      </c>
      <c r="D9458" s="7">
        <v>119</v>
      </c>
      <c r="E9458" s="7" t="s">
        <v>26397</v>
      </c>
      <c r="F9458" s="7" t="s">
        <v>161</v>
      </c>
      <c r="G9458" s="7" t="s">
        <v>2601</v>
      </c>
      <c r="H9458" s="7" t="s">
        <v>163</v>
      </c>
    </row>
    <row r="9459" spans="1:8" ht="15.75" customHeight="1" x14ac:dyDescent="0.3">
      <c r="A9459" s="8">
        <v>9458</v>
      </c>
      <c r="B9459" s="8">
        <v>1860</v>
      </c>
      <c r="C9459" s="8" t="s">
        <v>167</v>
      </c>
      <c r="D9459" s="8">
        <v>119</v>
      </c>
      <c r="E9459" s="8" t="s">
        <v>16416</v>
      </c>
      <c r="F9459" s="8" t="s">
        <v>152</v>
      </c>
      <c r="G9459" s="8" t="s">
        <v>172</v>
      </c>
      <c r="H9459" s="8" t="s">
        <v>174</v>
      </c>
    </row>
    <row r="9460" spans="1:8" ht="15.75" customHeight="1" x14ac:dyDescent="0.3">
      <c r="A9460" s="7">
        <v>9459</v>
      </c>
      <c r="B9460" s="7">
        <v>1860</v>
      </c>
      <c r="C9460" s="7" t="s">
        <v>192</v>
      </c>
      <c r="D9460" s="7">
        <v>119</v>
      </c>
      <c r="E9460" s="7" t="s">
        <v>16417</v>
      </c>
      <c r="F9460" s="7" t="s">
        <v>172</v>
      </c>
      <c r="G9460" s="7" t="s">
        <v>192</v>
      </c>
      <c r="H9460" s="7" t="s">
        <v>202</v>
      </c>
    </row>
    <row r="9461" spans="1:8" ht="15.75" customHeight="1" x14ac:dyDescent="0.3">
      <c r="A9461" s="8">
        <v>9460</v>
      </c>
      <c r="B9461" s="8">
        <v>1860</v>
      </c>
      <c r="C9461" s="8" t="s">
        <v>116</v>
      </c>
      <c r="D9461" s="8">
        <v>119</v>
      </c>
      <c r="E9461" s="8" t="s">
        <v>26404</v>
      </c>
      <c r="F9461" s="8" t="s">
        <v>192</v>
      </c>
      <c r="G9461" s="8" t="s">
        <v>116</v>
      </c>
      <c r="H9461" s="8" t="s">
        <v>210</v>
      </c>
    </row>
    <row r="9462" spans="1:8" ht="15.75" customHeight="1" x14ac:dyDescent="0.3">
      <c r="A9462" s="7">
        <v>9461</v>
      </c>
      <c r="B9462" s="7">
        <v>1861</v>
      </c>
      <c r="C9462" s="7" t="s">
        <v>148</v>
      </c>
      <c r="D9462" s="7">
        <v>24</v>
      </c>
      <c r="E9462" s="7" t="s">
        <v>16423</v>
      </c>
      <c r="F9462" s="7"/>
      <c r="G9462" s="7" t="s">
        <v>152</v>
      </c>
      <c r="H9462" s="7" t="s">
        <v>218</v>
      </c>
    </row>
    <row r="9463" spans="1:8" ht="15.75" customHeight="1" x14ac:dyDescent="0.3">
      <c r="A9463" s="8">
        <v>9462</v>
      </c>
      <c r="B9463" s="8">
        <v>1861</v>
      </c>
      <c r="C9463" s="8" t="s">
        <v>156</v>
      </c>
      <c r="D9463" s="8">
        <v>24</v>
      </c>
      <c r="E9463" s="8" t="s">
        <v>26407</v>
      </c>
      <c r="F9463" s="8" t="s">
        <v>161</v>
      </c>
      <c r="G9463" s="8" t="s">
        <v>5381</v>
      </c>
      <c r="H9463" s="8" t="s">
        <v>163</v>
      </c>
    </row>
    <row r="9464" spans="1:8" ht="15.75" customHeight="1" x14ac:dyDescent="0.3">
      <c r="A9464" s="7">
        <v>9463</v>
      </c>
      <c r="B9464" s="7">
        <v>1861</v>
      </c>
      <c r="C9464" s="7" t="s">
        <v>167</v>
      </c>
      <c r="D9464" s="7">
        <v>24</v>
      </c>
      <c r="E9464" s="7" t="s">
        <v>16424</v>
      </c>
      <c r="F9464" s="7" t="s">
        <v>152</v>
      </c>
      <c r="G9464" s="7" t="s">
        <v>172</v>
      </c>
      <c r="H9464" s="7" t="s">
        <v>174</v>
      </c>
    </row>
    <row r="9465" spans="1:8" ht="15.75" customHeight="1" x14ac:dyDescent="0.3">
      <c r="A9465" s="8">
        <v>9464</v>
      </c>
      <c r="B9465" s="8">
        <v>1861</v>
      </c>
      <c r="C9465" s="8" t="s">
        <v>192</v>
      </c>
      <c r="D9465" s="8">
        <v>24</v>
      </c>
      <c r="E9465" s="8" t="s">
        <v>16425</v>
      </c>
      <c r="F9465" s="8" t="s">
        <v>172</v>
      </c>
      <c r="G9465" s="8" t="s">
        <v>192</v>
      </c>
      <c r="H9465" s="8" t="s">
        <v>202</v>
      </c>
    </row>
    <row r="9466" spans="1:8" ht="15.75" customHeight="1" x14ac:dyDescent="0.3">
      <c r="A9466" s="7">
        <v>9465</v>
      </c>
      <c r="B9466" s="7">
        <v>1861</v>
      </c>
      <c r="C9466" s="7" t="s">
        <v>116</v>
      </c>
      <c r="D9466" s="7">
        <v>24</v>
      </c>
      <c r="E9466" s="7" t="s">
        <v>26414</v>
      </c>
      <c r="F9466" s="7" t="s">
        <v>192</v>
      </c>
      <c r="G9466" s="7" t="s">
        <v>116</v>
      </c>
      <c r="H9466" s="7" t="s">
        <v>210</v>
      </c>
    </row>
    <row r="9467" spans="1:8" ht="15.75" customHeight="1" x14ac:dyDescent="0.3">
      <c r="A9467" s="8">
        <v>9466</v>
      </c>
      <c r="B9467" s="8">
        <v>1862</v>
      </c>
      <c r="C9467" s="8" t="s">
        <v>148</v>
      </c>
      <c r="D9467" s="8">
        <v>33</v>
      </c>
      <c r="E9467" s="8" t="s">
        <v>16430</v>
      </c>
      <c r="F9467" s="8"/>
      <c r="G9467" s="8" t="s">
        <v>152</v>
      </c>
      <c r="H9467" s="8" t="s">
        <v>153</v>
      </c>
    </row>
    <row r="9468" spans="1:8" ht="15.75" customHeight="1" x14ac:dyDescent="0.3">
      <c r="A9468" s="7">
        <v>9467</v>
      </c>
      <c r="B9468" s="7">
        <v>1862</v>
      </c>
      <c r="C9468" s="7" t="s">
        <v>156</v>
      </c>
      <c r="D9468" s="7">
        <v>33</v>
      </c>
      <c r="E9468" s="7" t="s">
        <v>26417</v>
      </c>
      <c r="F9468" s="7" t="s">
        <v>161</v>
      </c>
      <c r="G9468" s="7" t="s">
        <v>1879</v>
      </c>
      <c r="H9468" s="7" t="s">
        <v>163</v>
      </c>
    </row>
    <row r="9469" spans="1:8" ht="15.75" customHeight="1" x14ac:dyDescent="0.3">
      <c r="A9469" s="8">
        <v>9468</v>
      </c>
      <c r="B9469" s="8">
        <v>1862</v>
      </c>
      <c r="C9469" s="8" t="s">
        <v>167</v>
      </c>
      <c r="D9469" s="8">
        <v>33</v>
      </c>
      <c r="E9469" s="8" t="s">
        <v>16431</v>
      </c>
      <c r="F9469" s="8" t="s">
        <v>152</v>
      </c>
      <c r="G9469" s="8" t="s">
        <v>172</v>
      </c>
      <c r="H9469" s="8" t="s">
        <v>174</v>
      </c>
    </row>
    <row r="9470" spans="1:8" ht="15.75" customHeight="1" x14ac:dyDescent="0.3">
      <c r="A9470" s="7">
        <v>9469</v>
      </c>
      <c r="B9470" s="7">
        <v>1862</v>
      </c>
      <c r="C9470" s="7" t="s">
        <v>192</v>
      </c>
      <c r="D9470" s="7">
        <v>33</v>
      </c>
      <c r="E9470" s="7" t="s">
        <v>16432</v>
      </c>
      <c r="F9470" s="7" t="s">
        <v>172</v>
      </c>
      <c r="G9470" s="7" t="s">
        <v>192</v>
      </c>
      <c r="H9470" s="7" t="s">
        <v>202</v>
      </c>
    </row>
    <row r="9471" spans="1:8" ht="15.75" customHeight="1" x14ac:dyDescent="0.3">
      <c r="A9471" s="8">
        <v>9470</v>
      </c>
      <c r="B9471" s="8">
        <v>1862</v>
      </c>
      <c r="C9471" s="8" t="s">
        <v>116</v>
      </c>
      <c r="D9471" s="8">
        <v>33</v>
      </c>
      <c r="E9471" s="8" t="s">
        <v>26424</v>
      </c>
      <c r="F9471" s="8" t="s">
        <v>192</v>
      </c>
      <c r="G9471" s="8" t="s">
        <v>116</v>
      </c>
      <c r="H9471" s="8" t="s">
        <v>210</v>
      </c>
    </row>
    <row r="9472" spans="1:8" ht="15.75" customHeight="1" x14ac:dyDescent="0.3">
      <c r="A9472" s="7">
        <v>9471</v>
      </c>
      <c r="B9472" s="7">
        <v>1863</v>
      </c>
      <c r="C9472" s="7" t="s">
        <v>148</v>
      </c>
      <c r="D9472" s="7">
        <v>60</v>
      </c>
      <c r="E9472" s="7" t="s">
        <v>16438</v>
      </c>
      <c r="F9472" s="7"/>
      <c r="G9472" s="7" t="s">
        <v>152</v>
      </c>
      <c r="H9472" s="7" t="s">
        <v>492</v>
      </c>
    </row>
    <row r="9473" spans="1:8" ht="15.75" customHeight="1" x14ac:dyDescent="0.3">
      <c r="A9473" s="8">
        <v>9472</v>
      </c>
      <c r="B9473" s="8">
        <v>1863</v>
      </c>
      <c r="C9473" s="8" t="s">
        <v>156</v>
      </c>
      <c r="D9473" s="8">
        <v>60</v>
      </c>
      <c r="E9473" s="8" t="s">
        <v>26428</v>
      </c>
      <c r="F9473" s="8" t="s">
        <v>161</v>
      </c>
      <c r="G9473" s="8" t="s">
        <v>734</v>
      </c>
      <c r="H9473" s="8" t="s">
        <v>163</v>
      </c>
    </row>
    <row r="9474" spans="1:8" ht="15.75" customHeight="1" x14ac:dyDescent="0.3">
      <c r="A9474" s="7">
        <v>9473</v>
      </c>
      <c r="B9474" s="7">
        <v>1863</v>
      </c>
      <c r="C9474" s="7" t="s">
        <v>167</v>
      </c>
      <c r="D9474" s="7">
        <v>60</v>
      </c>
      <c r="E9474" s="7" t="s">
        <v>16439</v>
      </c>
      <c r="F9474" s="7" t="s">
        <v>152</v>
      </c>
      <c r="G9474" s="7" t="s">
        <v>172</v>
      </c>
      <c r="H9474" s="7" t="s">
        <v>174</v>
      </c>
    </row>
    <row r="9475" spans="1:8" ht="15.75" customHeight="1" x14ac:dyDescent="0.3">
      <c r="A9475" s="8">
        <v>9474</v>
      </c>
      <c r="B9475" s="8">
        <v>1863</v>
      </c>
      <c r="C9475" s="8" t="s">
        <v>192</v>
      </c>
      <c r="D9475" s="8">
        <v>60</v>
      </c>
      <c r="E9475" s="8" t="s">
        <v>16440</v>
      </c>
      <c r="F9475" s="8" t="s">
        <v>172</v>
      </c>
      <c r="G9475" s="8" t="s">
        <v>192</v>
      </c>
      <c r="H9475" s="8" t="s">
        <v>202</v>
      </c>
    </row>
    <row r="9476" spans="1:8" ht="15.75" customHeight="1" x14ac:dyDescent="0.3">
      <c r="A9476" s="7">
        <v>9475</v>
      </c>
      <c r="B9476" s="7">
        <v>1864</v>
      </c>
      <c r="C9476" s="7" t="s">
        <v>148</v>
      </c>
      <c r="D9476" s="7">
        <v>66</v>
      </c>
      <c r="E9476" s="7" t="s">
        <v>16446</v>
      </c>
      <c r="F9476" s="7"/>
      <c r="G9476" s="7" t="s">
        <v>152</v>
      </c>
      <c r="H9476" s="7" t="s">
        <v>153</v>
      </c>
    </row>
    <row r="9477" spans="1:8" ht="15.75" customHeight="1" x14ac:dyDescent="0.3">
      <c r="A9477" s="8">
        <v>9476</v>
      </c>
      <c r="B9477" s="8">
        <v>1864</v>
      </c>
      <c r="C9477" s="8" t="s">
        <v>156</v>
      </c>
      <c r="D9477" s="8">
        <v>66</v>
      </c>
      <c r="E9477" s="8" t="s">
        <v>26436</v>
      </c>
      <c r="F9477" s="8" t="s">
        <v>161</v>
      </c>
      <c r="G9477" s="8" t="s">
        <v>2964</v>
      </c>
      <c r="H9477" s="8" t="s">
        <v>163</v>
      </c>
    </row>
    <row r="9478" spans="1:8" ht="15.75" customHeight="1" x14ac:dyDescent="0.3">
      <c r="A9478" s="7">
        <v>9477</v>
      </c>
      <c r="B9478" s="7">
        <v>1864</v>
      </c>
      <c r="C9478" s="7" t="s">
        <v>167</v>
      </c>
      <c r="D9478" s="7">
        <v>66</v>
      </c>
      <c r="E9478" s="7" t="s">
        <v>16447</v>
      </c>
      <c r="F9478" s="7" t="s">
        <v>152</v>
      </c>
      <c r="G9478" s="7" t="s">
        <v>172</v>
      </c>
      <c r="H9478" s="7" t="s">
        <v>174</v>
      </c>
    </row>
    <row r="9479" spans="1:8" ht="15.75" customHeight="1" x14ac:dyDescent="0.3">
      <c r="A9479" s="8">
        <v>9478</v>
      </c>
      <c r="B9479" s="8">
        <v>1864</v>
      </c>
      <c r="C9479" s="8" t="s">
        <v>176</v>
      </c>
      <c r="D9479" s="8">
        <v>66</v>
      </c>
      <c r="E9479" s="8" t="s">
        <v>26441</v>
      </c>
      <c r="F9479" s="8" t="s">
        <v>172</v>
      </c>
      <c r="G9479" s="8" t="s">
        <v>172</v>
      </c>
      <c r="H9479" s="8" t="s">
        <v>248</v>
      </c>
    </row>
    <row r="9480" spans="1:8" ht="15.75" customHeight="1" x14ac:dyDescent="0.3">
      <c r="A9480" s="7">
        <v>9479</v>
      </c>
      <c r="B9480" s="7">
        <v>1864</v>
      </c>
      <c r="C9480" s="7" t="s">
        <v>192</v>
      </c>
      <c r="D9480" s="7">
        <v>66</v>
      </c>
      <c r="E9480" s="7" t="s">
        <v>16448</v>
      </c>
      <c r="F9480" s="7" t="s">
        <v>172</v>
      </c>
      <c r="G9480" s="7" t="s">
        <v>192</v>
      </c>
      <c r="H9480" s="7" t="s">
        <v>202</v>
      </c>
    </row>
    <row r="9481" spans="1:8" ht="15.75" customHeight="1" x14ac:dyDescent="0.3">
      <c r="A9481" s="8">
        <v>9480</v>
      </c>
      <c r="B9481" s="8">
        <v>1864</v>
      </c>
      <c r="C9481" s="8" t="s">
        <v>116</v>
      </c>
      <c r="D9481" s="8">
        <v>66</v>
      </c>
      <c r="E9481" s="8" t="s">
        <v>26446</v>
      </c>
      <c r="F9481" s="8" t="s">
        <v>192</v>
      </c>
      <c r="G9481" s="8" t="s">
        <v>116</v>
      </c>
      <c r="H9481" s="8" t="s">
        <v>210</v>
      </c>
    </row>
    <row r="9482" spans="1:8" ht="15.75" customHeight="1" x14ac:dyDescent="0.3">
      <c r="A9482" s="7">
        <v>9481</v>
      </c>
      <c r="B9482" s="7">
        <v>1865</v>
      </c>
      <c r="C9482" s="7" t="s">
        <v>148</v>
      </c>
      <c r="D9482" s="7">
        <v>86</v>
      </c>
      <c r="E9482" s="7" t="s">
        <v>16453</v>
      </c>
      <c r="F9482" s="7"/>
      <c r="G9482" s="7" t="s">
        <v>152</v>
      </c>
      <c r="H9482" s="7" t="s">
        <v>153</v>
      </c>
    </row>
    <row r="9483" spans="1:8" ht="15.75" customHeight="1" x14ac:dyDescent="0.3">
      <c r="A9483" s="8">
        <v>9482</v>
      </c>
      <c r="B9483" s="8">
        <v>1865</v>
      </c>
      <c r="C9483" s="8" t="s">
        <v>156</v>
      </c>
      <c r="D9483" s="8">
        <v>86</v>
      </c>
      <c r="E9483" s="8" t="s">
        <v>26449</v>
      </c>
      <c r="F9483" s="8" t="s">
        <v>161</v>
      </c>
      <c r="G9483" s="8" t="s">
        <v>3977</v>
      </c>
      <c r="H9483" s="8" t="s">
        <v>163</v>
      </c>
    </row>
    <row r="9484" spans="1:8" ht="15.75" customHeight="1" x14ac:dyDescent="0.3">
      <c r="A9484" s="7">
        <v>9483</v>
      </c>
      <c r="B9484" s="7">
        <v>1865</v>
      </c>
      <c r="C9484" s="7" t="s">
        <v>167</v>
      </c>
      <c r="D9484" s="7">
        <v>86</v>
      </c>
      <c r="E9484" s="7" t="s">
        <v>16455</v>
      </c>
      <c r="F9484" s="7" t="s">
        <v>152</v>
      </c>
      <c r="G9484" s="7" t="s">
        <v>172</v>
      </c>
      <c r="H9484" s="7" t="s">
        <v>174</v>
      </c>
    </row>
    <row r="9485" spans="1:8" ht="15.75" customHeight="1" x14ac:dyDescent="0.3">
      <c r="A9485" s="8">
        <v>9484</v>
      </c>
      <c r="B9485" s="8">
        <v>1865</v>
      </c>
      <c r="C9485" s="8" t="s">
        <v>176</v>
      </c>
      <c r="D9485" s="8">
        <v>86</v>
      </c>
      <c r="E9485" s="8" t="s">
        <v>26454</v>
      </c>
      <c r="F9485" s="8" t="s">
        <v>172</v>
      </c>
      <c r="G9485" s="8" t="s">
        <v>388</v>
      </c>
      <c r="H9485" s="8" t="s">
        <v>812</v>
      </c>
    </row>
    <row r="9486" spans="1:8" ht="15.75" customHeight="1" x14ac:dyDescent="0.3">
      <c r="A9486" s="7">
        <v>9485</v>
      </c>
      <c r="B9486" s="7">
        <v>1865</v>
      </c>
      <c r="C9486" s="7" t="s">
        <v>192</v>
      </c>
      <c r="D9486" s="7">
        <v>86</v>
      </c>
      <c r="E9486" s="7" t="s">
        <v>16456</v>
      </c>
      <c r="F9486" s="7" t="s">
        <v>172</v>
      </c>
      <c r="G9486" s="7" t="s">
        <v>192</v>
      </c>
      <c r="H9486" s="7" t="s">
        <v>202</v>
      </c>
    </row>
    <row r="9487" spans="1:8" ht="15.75" customHeight="1" x14ac:dyDescent="0.3">
      <c r="A9487" s="8">
        <v>9486</v>
      </c>
      <c r="B9487" s="8">
        <v>1865</v>
      </c>
      <c r="C9487" s="8" t="s">
        <v>116</v>
      </c>
      <c r="D9487" s="8">
        <v>86</v>
      </c>
      <c r="E9487" s="8" t="s">
        <v>26458</v>
      </c>
      <c r="F9487" s="8" t="s">
        <v>192</v>
      </c>
      <c r="G9487" s="8" t="s">
        <v>116</v>
      </c>
      <c r="H9487" s="8" t="s">
        <v>210</v>
      </c>
    </row>
    <row r="9488" spans="1:8" ht="15.75" customHeight="1" x14ac:dyDescent="0.3">
      <c r="A9488" s="7">
        <v>9487</v>
      </c>
      <c r="B9488" s="7">
        <v>1866</v>
      </c>
      <c r="C9488" s="7" t="s">
        <v>148</v>
      </c>
      <c r="D9488" s="7">
        <v>57</v>
      </c>
      <c r="E9488" s="7" t="s">
        <v>16461</v>
      </c>
      <c r="F9488" s="7"/>
      <c r="G9488" s="7" t="s">
        <v>152</v>
      </c>
      <c r="H9488" s="7" t="s">
        <v>492</v>
      </c>
    </row>
    <row r="9489" spans="1:8" ht="15.75" customHeight="1" x14ac:dyDescent="0.3">
      <c r="A9489" s="8">
        <v>9488</v>
      </c>
      <c r="B9489" s="8">
        <v>1866</v>
      </c>
      <c r="C9489" s="8" t="s">
        <v>156</v>
      </c>
      <c r="D9489" s="8">
        <v>57</v>
      </c>
      <c r="E9489" s="8" t="s">
        <v>26461</v>
      </c>
      <c r="F9489" s="8" t="s">
        <v>161</v>
      </c>
      <c r="G9489" s="8" t="s">
        <v>272</v>
      </c>
      <c r="H9489" s="8" t="s">
        <v>163</v>
      </c>
    </row>
    <row r="9490" spans="1:8" ht="15.75" customHeight="1" x14ac:dyDescent="0.3">
      <c r="A9490" s="7">
        <v>9489</v>
      </c>
      <c r="B9490" s="7">
        <v>1866</v>
      </c>
      <c r="C9490" s="7" t="s">
        <v>167</v>
      </c>
      <c r="D9490" s="7">
        <v>57</v>
      </c>
      <c r="E9490" s="7" t="s">
        <v>16462</v>
      </c>
      <c r="F9490" s="7" t="s">
        <v>152</v>
      </c>
      <c r="G9490" s="7" t="s">
        <v>172</v>
      </c>
      <c r="H9490" s="7" t="s">
        <v>174</v>
      </c>
    </row>
    <row r="9491" spans="1:8" ht="15.75" customHeight="1" x14ac:dyDescent="0.3">
      <c r="A9491" s="8">
        <v>9490</v>
      </c>
      <c r="B9491" s="8">
        <v>1866</v>
      </c>
      <c r="C9491" s="8" t="s">
        <v>192</v>
      </c>
      <c r="D9491" s="8">
        <v>57</v>
      </c>
      <c r="E9491" s="8" t="s">
        <v>16463</v>
      </c>
      <c r="F9491" s="8" t="s">
        <v>172</v>
      </c>
      <c r="G9491" s="8" t="s">
        <v>192</v>
      </c>
      <c r="H9491" s="8" t="s">
        <v>202</v>
      </c>
    </row>
    <row r="9492" spans="1:8" ht="15.75" customHeight="1" x14ac:dyDescent="0.3">
      <c r="A9492" s="7">
        <v>9491</v>
      </c>
      <c r="B9492" s="7">
        <v>1867</v>
      </c>
      <c r="C9492" s="7" t="s">
        <v>148</v>
      </c>
      <c r="D9492" s="7">
        <v>81</v>
      </c>
      <c r="E9492" s="7" t="s">
        <v>16469</v>
      </c>
      <c r="F9492" s="7"/>
      <c r="G9492" s="7" t="s">
        <v>152</v>
      </c>
      <c r="H9492" s="7" t="s">
        <v>314</v>
      </c>
    </row>
    <row r="9493" spans="1:8" ht="15.75" customHeight="1" x14ac:dyDescent="0.3">
      <c r="A9493" s="8">
        <v>9492</v>
      </c>
      <c r="B9493" s="8">
        <v>1867</v>
      </c>
      <c r="C9493" s="8" t="s">
        <v>156</v>
      </c>
      <c r="D9493" s="8">
        <v>81</v>
      </c>
      <c r="E9493" s="8" t="s">
        <v>26469</v>
      </c>
      <c r="F9493" s="8" t="s">
        <v>161</v>
      </c>
      <c r="G9493" s="8" t="s">
        <v>7265</v>
      </c>
      <c r="H9493" s="8" t="s">
        <v>163</v>
      </c>
    </row>
    <row r="9494" spans="1:8" ht="15.75" customHeight="1" x14ac:dyDescent="0.3">
      <c r="A9494" s="7">
        <v>9493</v>
      </c>
      <c r="B9494" s="7">
        <v>1868</v>
      </c>
      <c r="C9494" s="7" t="s">
        <v>148</v>
      </c>
      <c r="D9494" s="7">
        <v>109</v>
      </c>
      <c r="E9494" s="7" t="s">
        <v>16475</v>
      </c>
      <c r="F9494" s="7"/>
      <c r="G9494" s="7" t="s">
        <v>152</v>
      </c>
      <c r="H9494" s="7" t="s">
        <v>492</v>
      </c>
    </row>
    <row r="9495" spans="1:8" ht="15.75" customHeight="1" x14ac:dyDescent="0.3">
      <c r="A9495" s="8">
        <v>9494</v>
      </c>
      <c r="B9495" s="8">
        <v>1868</v>
      </c>
      <c r="C9495" s="8" t="s">
        <v>156</v>
      </c>
      <c r="D9495" s="8">
        <v>109</v>
      </c>
      <c r="E9495" s="8" t="s">
        <v>26475</v>
      </c>
      <c r="F9495" s="8" t="s">
        <v>161</v>
      </c>
      <c r="G9495" s="8" t="s">
        <v>1395</v>
      </c>
      <c r="H9495" s="8" t="s">
        <v>163</v>
      </c>
    </row>
    <row r="9496" spans="1:8" ht="15.75" customHeight="1" x14ac:dyDescent="0.3">
      <c r="A9496" s="7">
        <v>9495</v>
      </c>
      <c r="B9496" s="7">
        <v>1868</v>
      </c>
      <c r="C9496" s="7" t="s">
        <v>167</v>
      </c>
      <c r="D9496" s="7">
        <v>109</v>
      </c>
      <c r="E9496" s="7" t="s">
        <v>16476</v>
      </c>
      <c r="F9496" s="7" t="s">
        <v>152</v>
      </c>
      <c r="G9496" s="7" t="s">
        <v>172</v>
      </c>
      <c r="H9496" s="7" t="s">
        <v>174</v>
      </c>
    </row>
    <row r="9497" spans="1:8" ht="15.75" customHeight="1" x14ac:dyDescent="0.3">
      <c r="A9497" s="8">
        <v>9496</v>
      </c>
      <c r="B9497" s="8">
        <v>1868</v>
      </c>
      <c r="C9497" s="8" t="s">
        <v>176</v>
      </c>
      <c r="D9497" s="8">
        <v>109</v>
      </c>
      <c r="E9497" s="8" t="s">
        <v>26480</v>
      </c>
      <c r="F9497" s="8" t="s">
        <v>172</v>
      </c>
      <c r="G9497" s="8" t="s">
        <v>388</v>
      </c>
      <c r="H9497" s="8" t="s">
        <v>248</v>
      </c>
    </row>
    <row r="9498" spans="1:8" ht="15.75" customHeight="1" x14ac:dyDescent="0.3">
      <c r="A9498" s="7">
        <v>9497</v>
      </c>
      <c r="B9498" s="7">
        <v>1868</v>
      </c>
      <c r="C9498" s="7" t="s">
        <v>192</v>
      </c>
      <c r="D9498" s="7">
        <v>109</v>
      </c>
      <c r="E9498" s="7" t="s">
        <v>16477</v>
      </c>
      <c r="F9498" s="7" t="s">
        <v>172</v>
      </c>
      <c r="G9498" s="7" t="s">
        <v>192</v>
      </c>
      <c r="H9498" s="7" t="s">
        <v>202</v>
      </c>
    </row>
    <row r="9499" spans="1:8" ht="15.75" customHeight="1" x14ac:dyDescent="0.3">
      <c r="A9499" s="8">
        <v>9498</v>
      </c>
      <c r="B9499" s="8">
        <v>1868</v>
      </c>
      <c r="C9499" s="8" t="s">
        <v>116</v>
      </c>
      <c r="D9499" s="8">
        <v>109</v>
      </c>
      <c r="E9499" s="8" t="s">
        <v>26484</v>
      </c>
      <c r="F9499" s="8" t="s">
        <v>192</v>
      </c>
      <c r="G9499" s="8" t="s">
        <v>116</v>
      </c>
      <c r="H9499" s="8" t="s">
        <v>210</v>
      </c>
    </row>
    <row r="9500" spans="1:8" ht="15.75" customHeight="1" x14ac:dyDescent="0.3">
      <c r="A9500" s="7">
        <v>9499</v>
      </c>
      <c r="B9500" s="7">
        <v>1869</v>
      </c>
      <c r="C9500" s="7" t="s">
        <v>148</v>
      </c>
      <c r="D9500" s="7">
        <v>100</v>
      </c>
      <c r="E9500" s="7" t="s">
        <v>16483</v>
      </c>
      <c r="F9500" s="7"/>
      <c r="G9500" s="7" t="s">
        <v>152</v>
      </c>
      <c r="H9500" s="7" t="s">
        <v>153</v>
      </c>
    </row>
    <row r="9501" spans="1:8" ht="15.75" customHeight="1" x14ac:dyDescent="0.3">
      <c r="A9501" s="8">
        <v>9500</v>
      </c>
      <c r="B9501" s="8">
        <v>1869</v>
      </c>
      <c r="C9501" s="8" t="s">
        <v>156</v>
      </c>
      <c r="D9501" s="8">
        <v>100</v>
      </c>
      <c r="E9501" s="8" t="s">
        <v>26490</v>
      </c>
      <c r="F9501" s="8" t="s">
        <v>161</v>
      </c>
      <c r="G9501" s="8" t="s">
        <v>2300</v>
      </c>
      <c r="H9501" s="8" t="s">
        <v>163</v>
      </c>
    </row>
    <row r="9502" spans="1:8" ht="15.75" customHeight="1" x14ac:dyDescent="0.3">
      <c r="A9502" s="7">
        <v>9501</v>
      </c>
      <c r="B9502" s="7">
        <v>1869</v>
      </c>
      <c r="C9502" s="7" t="s">
        <v>167</v>
      </c>
      <c r="D9502" s="7">
        <v>100</v>
      </c>
      <c r="E9502" s="7" t="s">
        <v>16484</v>
      </c>
      <c r="F9502" s="7" t="s">
        <v>152</v>
      </c>
      <c r="G9502" s="7" t="s">
        <v>172</v>
      </c>
      <c r="H9502" s="7" t="s">
        <v>174</v>
      </c>
    </row>
    <row r="9503" spans="1:8" ht="15.75" customHeight="1" x14ac:dyDescent="0.3">
      <c r="A9503" s="8">
        <v>9502</v>
      </c>
      <c r="B9503" s="8">
        <v>1869</v>
      </c>
      <c r="C9503" s="8" t="s">
        <v>192</v>
      </c>
      <c r="D9503" s="8">
        <v>100</v>
      </c>
      <c r="E9503" s="8" t="s">
        <v>16485</v>
      </c>
      <c r="F9503" s="8" t="s">
        <v>172</v>
      </c>
      <c r="G9503" s="8" t="s">
        <v>192</v>
      </c>
      <c r="H9503" s="8" t="s">
        <v>202</v>
      </c>
    </row>
    <row r="9504" spans="1:8" ht="15.75" customHeight="1" x14ac:dyDescent="0.3">
      <c r="A9504" s="7">
        <v>9503</v>
      </c>
      <c r="B9504" s="7">
        <v>1869</v>
      </c>
      <c r="C9504" s="7" t="s">
        <v>116</v>
      </c>
      <c r="D9504" s="7">
        <v>100</v>
      </c>
      <c r="E9504" s="7" t="s">
        <v>26497</v>
      </c>
      <c r="F9504" s="7" t="s">
        <v>192</v>
      </c>
      <c r="G9504" s="7" t="s">
        <v>116</v>
      </c>
      <c r="H9504" s="7" t="s">
        <v>210</v>
      </c>
    </row>
    <row r="9505" spans="1:8" ht="15.75" customHeight="1" x14ac:dyDescent="0.3">
      <c r="A9505" s="8">
        <v>9504</v>
      </c>
      <c r="B9505" s="8">
        <v>1870</v>
      </c>
      <c r="C9505" s="8" t="s">
        <v>148</v>
      </c>
      <c r="D9505" s="8">
        <v>76</v>
      </c>
      <c r="E9505" s="8" t="s">
        <v>16490</v>
      </c>
      <c r="F9505" s="8"/>
      <c r="G9505" s="8" t="s">
        <v>152</v>
      </c>
      <c r="H9505" s="8" t="s">
        <v>492</v>
      </c>
    </row>
    <row r="9506" spans="1:8" ht="15.75" customHeight="1" x14ac:dyDescent="0.3">
      <c r="A9506" s="7">
        <v>9505</v>
      </c>
      <c r="B9506" s="7">
        <v>1870</v>
      </c>
      <c r="C9506" s="7" t="s">
        <v>156</v>
      </c>
      <c r="D9506" s="7">
        <v>76</v>
      </c>
      <c r="E9506" s="7" t="s">
        <v>26500</v>
      </c>
      <c r="F9506" s="7" t="s">
        <v>161</v>
      </c>
      <c r="G9506" s="7" t="s">
        <v>6138</v>
      </c>
      <c r="H9506" s="7" t="s">
        <v>163</v>
      </c>
    </row>
    <row r="9507" spans="1:8" ht="15.75" customHeight="1" x14ac:dyDescent="0.3">
      <c r="A9507" s="8">
        <v>9506</v>
      </c>
      <c r="B9507" s="8">
        <v>1870</v>
      </c>
      <c r="C9507" s="8" t="s">
        <v>167</v>
      </c>
      <c r="D9507" s="8">
        <v>76</v>
      </c>
      <c r="E9507" s="8" t="s">
        <v>16491</v>
      </c>
      <c r="F9507" s="8" t="s">
        <v>152</v>
      </c>
      <c r="G9507" s="8" t="s">
        <v>172</v>
      </c>
      <c r="H9507" s="8" t="s">
        <v>174</v>
      </c>
    </row>
    <row r="9508" spans="1:8" ht="15.75" customHeight="1" x14ac:dyDescent="0.3">
      <c r="A9508" s="7">
        <v>9507</v>
      </c>
      <c r="B9508" s="7">
        <v>1870</v>
      </c>
      <c r="C9508" s="7" t="s">
        <v>176</v>
      </c>
      <c r="D9508" s="7">
        <v>76</v>
      </c>
      <c r="E9508" s="7" t="s">
        <v>26505</v>
      </c>
      <c r="F9508" s="7" t="s">
        <v>172</v>
      </c>
      <c r="G9508" s="7" t="s">
        <v>172</v>
      </c>
      <c r="H9508" s="7" t="s">
        <v>248</v>
      </c>
    </row>
    <row r="9509" spans="1:8" ht="15.75" customHeight="1" x14ac:dyDescent="0.3">
      <c r="A9509" s="8">
        <v>9508</v>
      </c>
      <c r="B9509" s="8">
        <v>1870</v>
      </c>
      <c r="C9509" s="8" t="s">
        <v>192</v>
      </c>
      <c r="D9509" s="8">
        <v>76</v>
      </c>
      <c r="E9509" s="8" t="s">
        <v>16492</v>
      </c>
      <c r="F9509" s="8" t="s">
        <v>172</v>
      </c>
      <c r="G9509" s="8" t="s">
        <v>192</v>
      </c>
      <c r="H9509" s="8" t="s">
        <v>202</v>
      </c>
    </row>
    <row r="9510" spans="1:8" ht="15.75" customHeight="1" x14ac:dyDescent="0.3">
      <c r="A9510" s="7">
        <v>9509</v>
      </c>
      <c r="B9510" s="7">
        <v>1870</v>
      </c>
      <c r="C9510" s="7" t="s">
        <v>116</v>
      </c>
      <c r="D9510" s="7">
        <v>76</v>
      </c>
      <c r="E9510" s="7" t="s">
        <v>26509</v>
      </c>
      <c r="F9510" s="7" t="s">
        <v>192</v>
      </c>
      <c r="G9510" s="7" t="s">
        <v>116</v>
      </c>
      <c r="H9510" s="7" t="s">
        <v>210</v>
      </c>
    </row>
    <row r="9511" spans="1:8" ht="15.75" customHeight="1" x14ac:dyDescent="0.3">
      <c r="A9511" s="8">
        <v>9510</v>
      </c>
      <c r="B9511" s="8">
        <v>1871</v>
      </c>
      <c r="C9511" s="8" t="s">
        <v>148</v>
      </c>
      <c r="D9511" s="8">
        <v>45</v>
      </c>
      <c r="E9511" s="8" t="s">
        <v>16498</v>
      </c>
      <c r="F9511" s="8"/>
      <c r="G9511" s="8" t="s">
        <v>152</v>
      </c>
      <c r="H9511" s="8" t="s">
        <v>218</v>
      </c>
    </row>
    <row r="9512" spans="1:8" ht="15.75" customHeight="1" x14ac:dyDescent="0.3">
      <c r="A9512" s="7">
        <v>9511</v>
      </c>
      <c r="B9512" s="7">
        <v>1871</v>
      </c>
      <c r="C9512" s="7" t="s">
        <v>156</v>
      </c>
      <c r="D9512" s="7">
        <v>45</v>
      </c>
      <c r="E9512" s="7" t="s">
        <v>26513</v>
      </c>
      <c r="F9512" s="7" t="s">
        <v>161</v>
      </c>
      <c r="G9512" s="7" t="s">
        <v>1242</v>
      </c>
      <c r="H9512" s="7" t="s">
        <v>163</v>
      </c>
    </row>
    <row r="9513" spans="1:8" ht="15.75" customHeight="1" x14ac:dyDescent="0.3">
      <c r="A9513" s="8">
        <v>9512</v>
      </c>
      <c r="B9513" s="8">
        <v>1871</v>
      </c>
      <c r="C9513" s="8" t="s">
        <v>167</v>
      </c>
      <c r="D9513" s="8">
        <v>45</v>
      </c>
      <c r="E9513" s="8" t="s">
        <v>16499</v>
      </c>
      <c r="F9513" s="8" t="s">
        <v>152</v>
      </c>
      <c r="G9513" s="8" t="s">
        <v>172</v>
      </c>
      <c r="H9513" s="8" t="s">
        <v>174</v>
      </c>
    </row>
    <row r="9514" spans="1:8" ht="15.75" customHeight="1" x14ac:dyDescent="0.3">
      <c r="A9514" s="7">
        <v>9513</v>
      </c>
      <c r="B9514" s="7">
        <v>1871</v>
      </c>
      <c r="C9514" s="7" t="s">
        <v>192</v>
      </c>
      <c r="D9514" s="7">
        <v>45</v>
      </c>
      <c r="E9514" s="7" t="s">
        <v>16500</v>
      </c>
      <c r="F9514" s="7" t="s">
        <v>172</v>
      </c>
      <c r="G9514" s="7" t="s">
        <v>192</v>
      </c>
      <c r="H9514" s="7" t="s">
        <v>202</v>
      </c>
    </row>
    <row r="9515" spans="1:8" ht="15.75" customHeight="1" x14ac:dyDescent="0.3">
      <c r="A9515" s="8">
        <v>9514</v>
      </c>
      <c r="B9515" s="8">
        <v>1872</v>
      </c>
      <c r="C9515" s="8" t="s">
        <v>148</v>
      </c>
      <c r="D9515" s="8">
        <v>35</v>
      </c>
      <c r="E9515" s="8" t="s">
        <v>16506</v>
      </c>
      <c r="F9515" s="8"/>
      <c r="G9515" s="8" t="s">
        <v>152</v>
      </c>
      <c r="H9515" s="8" t="s">
        <v>492</v>
      </c>
    </row>
    <row r="9516" spans="1:8" ht="15.75" customHeight="1" x14ac:dyDescent="0.3">
      <c r="A9516" s="7">
        <v>9515</v>
      </c>
      <c r="B9516" s="7">
        <v>1872</v>
      </c>
      <c r="C9516" s="7" t="s">
        <v>156</v>
      </c>
      <c r="D9516" s="7">
        <v>35</v>
      </c>
      <c r="E9516" s="7" t="s">
        <v>26520</v>
      </c>
      <c r="F9516" s="7" t="s">
        <v>161</v>
      </c>
      <c r="G9516" s="7" t="s">
        <v>1012</v>
      </c>
      <c r="H9516" s="7" t="s">
        <v>163</v>
      </c>
    </row>
    <row r="9517" spans="1:8" ht="15.75" customHeight="1" x14ac:dyDescent="0.3">
      <c r="A9517" s="8">
        <v>9516</v>
      </c>
      <c r="B9517" s="8">
        <v>1872</v>
      </c>
      <c r="C9517" s="8" t="s">
        <v>167</v>
      </c>
      <c r="D9517" s="8">
        <v>35</v>
      </c>
      <c r="E9517" s="8" t="s">
        <v>16507</v>
      </c>
      <c r="F9517" s="8" t="s">
        <v>152</v>
      </c>
      <c r="G9517" s="8" t="s">
        <v>172</v>
      </c>
      <c r="H9517" s="8" t="s">
        <v>174</v>
      </c>
    </row>
    <row r="9518" spans="1:8" ht="15.75" customHeight="1" x14ac:dyDescent="0.3">
      <c r="A9518" s="7">
        <v>9517</v>
      </c>
      <c r="B9518" s="7">
        <v>1872</v>
      </c>
      <c r="C9518" s="7" t="s">
        <v>192</v>
      </c>
      <c r="D9518" s="7">
        <v>35</v>
      </c>
      <c r="E9518" s="7" t="s">
        <v>16508</v>
      </c>
      <c r="F9518" s="7" t="s">
        <v>172</v>
      </c>
      <c r="G9518" s="7" t="s">
        <v>192</v>
      </c>
      <c r="H9518" s="7" t="s">
        <v>202</v>
      </c>
    </row>
    <row r="9519" spans="1:8" ht="15.75" customHeight="1" x14ac:dyDescent="0.3">
      <c r="A9519" s="8">
        <v>9518</v>
      </c>
      <c r="B9519" s="8">
        <v>1873</v>
      </c>
      <c r="C9519" s="8" t="s">
        <v>148</v>
      </c>
      <c r="D9519" s="8">
        <v>87</v>
      </c>
      <c r="E9519" s="8" t="s">
        <v>16514</v>
      </c>
      <c r="F9519" s="8"/>
      <c r="G9519" s="8" t="s">
        <v>152</v>
      </c>
      <c r="H9519" s="8" t="s">
        <v>218</v>
      </c>
    </row>
    <row r="9520" spans="1:8" ht="15.75" customHeight="1" x14ac:dyDescent="0.3">
      <c r="A9520" s="7">
        <v>9519</v>
      </c>
      <c r="B9520" s="7">
        <v>1873</v>
      </c>
      <c r="C9520" s="7" t="s">
        <v>156</v>
      </c>
      <c r="D9520" s="7">
        <v>87</v>
      </c>
      <c r="E9520" s="7" t="s">
        <v>26531</v>
      </c>
      <c r="F9520" s="7" t="s">
        <v>161</v>
      </c>
      <c r="G9520" s="7" t="s">
        <v>572</v>
      </c>
      <c r="H9520" s="7" t="s">
        <v>163</v>
      </c>
    </row>
    <row r="9521" spans="1:8" ht="15.75" customHeight="1" x14ac:dyDescent="0.3">
      <c r="A9521" s="8">
        <v>9520</v>
      </c>
      <c r="B9521" s="8">
        <v>1873</v>
      </c>
      <c r="C9521" s="8" t="s">
        <v>167</v>
      </c>
      <c r="D9521" s="8">
        <v>87</v>
      </c>
      <c r="E9521" s="8" t="s">
        <v>16515</v>
      </c>
      <c r="F9521" s="8" t="s">
        <v>152</v>
      </c>
      <c r="G9521" s="8" t="s">
        <v>172</v>
      </c>
      <c r="H9521" s="8" t="s">
        <v>174</v>
      </c>
    </row>
    <row r="9522" spans="1:8" ht="15.75" customHeight="1" x14ac:dyDescent="0.3">
      <c r="A9522" s="7">
        <v>9521</v>
      </c>
      <c r="B9522" s="7">
        <v>1873</v>
      </c>
      <c r="C9522" s="7" t="s">
        <v>176</v>
      </c>
      <c r="D9522" s="7">
        <v>87</v>
      </c>
      <c r="E9522" s="7" t="s">
        <v>26539</v>
      </c>
      <c r="F9522" s="7" t="s">
        <v>172</v>
      </c>
      <c r="G9522" s="7" t="s">
        <v>172</v>
      </c>
      <c r="H9522" s="7" t="s">
        <v>248</v>
      </c>
    </row>
    <row r="9523" spans="1:8" ht="15.75" customHeight="1" x14ac:dyDescent="0.3">
      <c r="A9523" s="8">
        <v>9522</v>
      </c>
      <c r="B9523" s="8">
        <v>1873</v>
      </c>
      <c r="C9523" s="8" t="s">
        <v>192</v>
      </c>
      <c r="D9523" s="8">
        <v>87</v>
      </c>
      <c r="E9523" s="8" t="s">
        <v>16516</v>
      </c>
      <c r="F9523" s="8" t="s">
        <v>172</v>
      </c>
      <c r="G9523" s="8" t="s">
        <v>192</v>
      </c>
      <c r="H9523" s="8" t="s">
        <v>202</v>
      </c>
    </row>
    <row r="9524" spans="1:8" ht="15.75" customHeight="1" x14ac:dyDescent="0.3">
      <c r="A9524" s="7">
        <v>9523</v>
      </c>
      <c r="B9524" s="7">
        <v>1873</v>
      </c>
      <c r="C9524" s="7" t="s">
        <v>116</v>
      </c>
      <c r="D9524" s="7">
        <v>87</v>
      </c>
      <c r="E9524" s="7" t="s">
        <v>26546</v>
      </c>
      <c r="F9524" s="7" t="s">
        <v>192</v>
      </c>
      <c r="G9524" s="7" t="s">
        <v>116</v>
      </c>
      <c r="H9524" s="7" t="s">
        <v>210</v>
      </c>
    </row>
    <row r="9525" spans="1:8" ht="15.75" customHeight="1" x14ac:dyDescent="0.3">
      <c r="A9525" s="8">
        <v>9524</v>
      </c>
      <c r="B9525" s="8">
        <v>1874</v>
      </c>
      <c r="C9525" s="8" t="s">
        <v>148</v>
      </c>
      <c r="D9525" s="8">
        <v>3</v>
      </c>
      <c r="E9525" s="8" t="s">
        <v>16522</v>
      </c>
      <c r="F9525" s="8"/>
      <c r="G9525" s="8" t="s">
        <v>152</v>
      </c>
      <c r="H9525" s="8" t="s">
        <v>218</v>
      </c>
    </row>
    <row r="9526" spans="1:8" ht="15.75" customHeight="1" x14ac:dyDescent="0.3">
      <c r="A9526" s="7">
        <v>9525</v>
      </c>
      <c r="B9526" s="7">
        <v>1874</v>
      </c>
      <c r="C9526" s="7" t="s">
        <v>156</v>
      </c>
      <c r="D9526" s="7">
        <v>3</v>
      </c>
      <c r="E9526" s="7" t="s">
        <v>26550</v>
      </c>
      <c r="F9526" s="7" t="s">
        <v>161</v>
      </c>
      <c r="G9526" s="7" t="s">
        <v>1215</v>
      </c>
      <c r="H9526" s="7" t="s">
        <v>163</v>
      </c>
    </row>
    <row r="9527" spans="1:8" ht="15.75" customHeight="1" x14ac:dyDescent="0.3">
      <c r="A9527" s="8">
        <v>9526</v>
      </c>
      <c r="B9527" s="8">
        <v>1874</v>
      </c>
      <c r="C9527" s="8" t="s">
        <v>167</v>
      </c>
      <c r="D9527" s="8">
        <v>3</v>
      </c>
      <c r="E9527" s="8" t="s">
        <v>16523</v>
      </c>
      <c r="F9527" s="8" t="s">
        <v>152</v>
      </c>
      <c r="G9527" s="8" t="s">
        <v>172</v>
      </c>
      <c r="H9527" s="8" t="s">
        <v>174</v>
      </c>
    </row>
    <row r="9528" spans="1:8" ht="15.75" customHeight="1" x14ac:dyDescent="0.3">
      <c r="A9528" s="7">
        <v>9527</v>
      </c>
      <c r="B9528" s="7">
        <v>1874</v>
      </c>
      <c r="C9528" s="7" t="s">
        <v>176</v>
      </c>
      <c r="D9528" s="7">
        <v>3</v>
      </c>
      <c r="E9528" s="7" t="s">
        <v>26556</v>
      </c>
      <c r="F9528" s="7" t="s">
        <v>172</v>
      </c>
      <c r="G9528" s="7" t="s">
        <v>388</v>
      </c>
      <c r="H9528" s="7" t="s">
        <v>184</v>
      </c>
    </row>
    <row r="9529" spans="1:8" ht="15.75" customHeight="1" x14ac:dyDescent="0.3">
      <c r="A9529" s="8">
        <v>9528</v>
      </c>
      <c r="B9529" s="8">
        <v>1874</v>
      </c>
      <c r="C9529" s="8" t="s">
        <v>192</v>
      </c>
      <c r="D9529" s="8">
        <v>3</v>
      </c>
      <c r="E9529" s="8" t="s">
        <v>16524</v>
      </c>
      <c r="F9529" s="8" t="s">
        <v>172</v>
      </c>
      <c r="G9529" s="8" t="s">
        <v>192</v>
      </c>
      <c r="H9529" s="8" t="s">
        <v>202</v>
      </c>
    </row>
    <row r="9530" spans="1:8" ht="15.75" customHeight="1" x14ac:dyDescent="0.3">
      <c r="A9530" s="7">
        <v>9529</v>
      </c>
      <c r="B9530" s="7">
        <v>1874</v>
      </c>
      <c r="C9530" s="7" t="s">
        <v>116</v>
      </c>
      <c r="D9530" s="7">
        <v>3</v>
      </c>
      <c r="E9530" s="7" t="s">
        <v>26560</v>
      </c>
      <c r="F9530" s="7" t="s">
        <v>192</v>
      </c>
      <c r="G9530" s="7" t="s">
        <v>116</v>
      </c>
      <c r="H9530" s="7" t="s">
        <v>210</v>
      </c>
    </row>
    <row r="9531" spans="1:8" ht="15.75" customHeight="1" x14ac:dyDescent="0.3">
      <c r="A9531" s="8">
        <v>9530</v>
      </c>
      <c r="B9531" s="8">
        <v>1875</v>
      </c>
      <c r="C9531" s="8" t="s">
        <v>148</v>
      </c>
      <c r="D9531" s="8">
        <v>26</v>
      </c>
      <c r="E9531" s="8" t="s">
        <v>16529</v>
      </c>
      <c r="F9531" s="8"/>
      <c r="G9531" s="8" t="s">
        <v>152</v>
      </c>
      <c r="H9531" s="8" t="s">
        <v>314</v>
      </c>
    </row>
    <row r="9532" spans="1:8" ht="15.75" customHeight="1" x14ac:dyDescent="0.3">
      <c r="A9532" s="7">
        <v>9531</v>
      </c>
      <c r="B9532" s="7">
        <v>1875</v>
      </c>
      <c r="C9532" s="7" t="s">
        <v>156</v>
      </c>
      <c r="D9532" s="7">
        <v>26</v>
      </c>
      <c r="E9532" s="7" t="s">
        <v>26565</v>
      </c>
      <c r="F9532" s="7" t="s">
        <v>161</v>
      </c>
      <c r="G9532" s="7" t="s">
        <v>2192</v>
      </c>
      <c r="H9532" s="7" t="s">
        <v>163</v>
      </c>
    </row>
    <row r="9533" spans="1:8" ht="15.75" customHeight="1" x14ac:dyDescent="0.3">
      <c r="A9533" s="8">
        <v>9532</v>
      </c>
      <c r="B9533" s="8">
        <v>1875</v>
      </c>
      <c r="C9533" s="8" t="s">
        <v>167</v>
      </c>
      <c r="D9533" s="8">
        <v>26</v>
      </c>
      <c r="E9533" s="8" t="s">
        <v>16530</v>
      </c>
      <c r="F9533" s="8" t="s">
        <v>152</v>
      </c>
      <c r="G9533" s="8" t="s">
        <v>172</v>
      </c>
      <c r="H9533" s="8" t="s">
        <v>174</v>
      </c>
    </row>
    <row r="9534" spans="1:8" ht="15.75" customHeight="1" x14ac:dyDescent="0.3">
      <c r="A9534" s="7">
        <v>9533</v>
      </c>
      <c r="B9534" s="7">
        <v>1875</v>
      </c>
      <c r="C9534" s="7" t="s">
        <v>176</v>
      </c>
      <c r="D9534" s="7">
        <v>26</v>
      </c>
      <c r="E9534" s="7" t="s">
        <v>26569</v>
      </c>
      <c r="F9534" s="7" t="s">
        <v>172</v>
      </c>
      <c r="G9534" s="7" t="s">
        <v>172</v>
      </c>
      <c r="H9534" s="7" t="s">
        <v>812</v>
      </c>
    </row>
    <row r="9535" spans="1:8" ht="15.75" customHeight="1" x14ac:dyDescent="0.3">
      <c r="A9535" s="8">
        <v>9534</v>
      </c>
      <c r="B9535" s="8">
        <v>1875</v>
      </c>
      <c r="C9535" s="8" t="s">
        <v>192</v>
      </c>
      <c r="D9535" s="8">
        <v>26</v>
      </c>
      <c r="E9535" s="8" t="s">
        <v>16531</v>
      </c>
      <c r="F9535" s="8" t="s">
        <v>172</v>
      </c>
      <c r="G9535" s="8" t="s">
        <v>192</v>
      </c>
      <c r="H9535" s="8" t="s">
        <v>202</v>
      </c>
    </row>
    <row r="9536" spans="1:8" ht="15.75" customHeight="1" x14ac:dyDescent="0.3">
      <c r="A9536" s="7">
        <v>9535</v>
      </c>
      <c r="B9536" s="7">
        <v>1875</v>
      </c>
      <c r="C9536" s="7" t="s">
        <v>116</v>
      </c>
      <c r="D9536" s="7">
        <v>26</v>
      </c>
      <c r="E9536" s="7" t="s">
        <v>26572</v>
      </c>
      <c r="F9536" s="7" t="s">
        <v>192</v>
      </c>
      <c r="G9536" s="7" t="s">
        <v>116</v>
      </c>
      <c r="H9536" s="7" t="s">
        <v>210</v>
      </c>
    </row>
    <row r="9537" spans="1:8" ht="15.75" customHeight="1" x14ac:dyDescent="0.3">
      <c r="A9537" s="8">
        <v>9536</v>
      </c>
      <c r="B9537" s="8">
        <v>1876</v>
      </c>
      <c r="C9537" s="8" t="s">
        <v>148</v>
      </c>
      <c r="D9537" s="8">
        <v>59</v>
      </c>
      <c r="E9537" s="8" t="s">
        <v>16537</v>
      </c>
      <c r="F9537" s="8"/>
      <c r="G9537" s="8" t="s">
        <v>152</v>
      </c>
      <c r="H9537" s="8" t="s">
        <v>218</v>
      </c>
    </row>
    <row r="9538" spans="1:8" ht="15.75" customHeight="1" x14ac:dyDescent="0.3">
      <c r="A9538" s="7">
        <v>9537</v>
      </c>
      <c r="B9538" s="7">
        <v>1876</v>
      </c>
      <c r="C9538" s="7" t="s">
        <v>156</v>
      </c>
      <c r="D9538" s="7">
        <v>59</v>
      </c>
      <c r="E9538" s="7" t="s">
        <v>26574</v>
      </c>
      <c r="F9538" s="7" t="s">
        <v>161</v>
      </c>
      <c r="G9538" s="7" t="s">
        <v>1626</v>
      </c>
      <c r="H9538" s="7" t="s">
        <v>163</v>
      </c>
    </row>
    <row r="9539" spans="1:8" ht="15.75" customHeight="1" x14ac:dyDescent="0.3">
      <c r="A9539" s="8">
        <v>9538</v>
      </c>
      <c r="B9539" s="8">
        <v>1876</v>
      </c>
      <c r="C9539" s="8" t="s">
        <v>167</v>
      </c>
      <c r="D9539" s="8">
        <v>59</v>
      </c>
      <c r="E9539" s="8" t="s">
        <v>16538</v>
      </c>
      <c r="F9539" s="8" t="s">
        <v>152</v>
      </c>
      <c r="G9539" s="8" t="s">
        <v>172</v>
      </c>
      <c r="H9539" s="8" t="s">
        <v>174</v>
      </c>
    </row>
    <row r="9540" spans="1:8" ht="15.75" customHeight="1" x14ac:dyDescent="0.3">
      <c r="A9540" s="7">
        <v>9539</v>
      </c>
      <c r="B9540" s="7">
        <v>1876</v>
      </c>
      <c r="C9540" s="7" t="s">
        <v>176</v>
      </c>
      <c r="D9540" s="7">
        <v>59</v>
      </c>
      <c r="E9540" s="7" t="s">
        <v>26577</v>
      </c>
      <c r="F9540" s="7" t="s">
        <v>172</v>
      </c>
      <c r="G9540" s="7" t="s">
        <v>172</v>
      </c>
      <c r="H9540" s="7" t="s">
        <v>812</v>
      </c>
    </row>
    <row r="9541" spans="1:8" ht="15.75" customHeight="1" x14ac:dyDescent="0.3">
      <c r="A9541" s="8">
        <v>9540</v>
      </c>
      <c r="B9541" s="8">
        <v>1876</v>
      </c>
      <c r="C9541" s="8" t="s">
        <v>192</v>
      </c>
      <c r="D9541" s="8">
        <v>59</v>
      </c>
      <c r="E9541" s="8" t="s">
        <v>16539</v>
      </c>
      <c r="F9541" s="8" t="s">
        <v>172</v>
      </c>
      <c r="G9541" s="8" t="s">
        <v>192</v>
      </c>
      <c r="H9541" s="8" t="s">
        <v>202</v>
      </c>
    </row>
    <row r="9542" spans="1:8" ht="15.75" customHeight="1" x14ac:dyDescent="0.3">
      <c r="A9542" s="7">
        <v>9541</v>
      </c>
      <c r="B9542" s="7">
        <v>1877</v>
      </c>
      <c r="C9542" s="7" t="s">
        <v>148</v>
      </c>
      <c r="D9542" s="7">
        <v>57</v>
      </c>
      <c r="E9542" s="7" t="s">
        <v>16544</v>
      </c>
      <c r="F9542" s="7"/>
      <c r="G9542" s="7" t="s">
        <v>152</v>
      </c>
      <c r="H9542" s="7" t="s">
        <v>218</v>
      </c>
    </row>
    <row r="9543" spans="1:8" ht="15.75" customHeight="1" x14ac:dyDescent="0.3">
      <c r="A9543" s="8">
        <v>9542</v>
      </c>
      <c r="B9543" s="8">
        <v>1877</v>
      </c>
      <c r="C9543" s="8" t="s">
        <v>156</v>
      </c>
      <c r="D9543" s="8">
        <v>57</v>
      </c>
      <c r="E9543" s="8" t="s">
        <v>26584</v>
      </c>
      <c r="F9543" s="8" t="s">
        <v>161</v>
      </c>
      <c r="G9543" s="8" t="s">
        <v>272</v>
      </c>
      <c r="H9543" s="8" t="s">
        <v>163</v>
      </c>
    </row>
    <row r="9544" spans="1:8" ht="15.75" customHeight="1" x14ac:dyDescent="0.3">
      <c r="A9544" s="7">
        <v>9543</v>
      </c>
      <c r="B9544" s="7">
        <v>1877</v>
      </c>
      <c r="C9544" s="7" t="s">
        <v>167</v>
      </c>
      <c r="D9544" s="7">
        <v>57</v>
      </c>
      <c r="E9544" s="7" t="s">
        <v>16545</v>
      </c>
      <c r="F9544" s="7" t="s">
        <v>152</v>
      </c>
      <c r="G9544" s="7" t="s">
        <v>172</v>
      </c>
      <c r="H9544" s="7" t="s">
        <v>174</v>
      </c>
    </row>
    <row r="9545" spans="1:8" ht="15.75" customHeight="1" x14ac:dyDescent="0.3">
      <c r="A9545" s="8">
        <v>9544</v>
      </c>
      <c r="B9545" s="8">
        <v>1878</v>
      </c>
      <c r="C9545" s="8" t="s">
        <v>148</v>
      </c>
      <c r="D9545" s="8">
        <v>118</v>
      </c>
      <c r="E9545" s="8" t="s">
        <v>16551</v>
      </c>
      <c r="F9545" s="8"/>
      <c r="G9545" s="8" t="s">
        <v>152</v>
      </c>
      <c r="H9545" s="8" t="s">
        <v>492</v>
      </c>
    </row>
    <row r="9546" spans="1:8" ht="15.75" customHeight="1" x14ac:dyDescent="0.3">
      <c r="A9546" s="7">
        <v>9545</v>
      </c>
      <c r="B9546" s="7">
        <v>1878</v>
      </c>
      <c r="C9546" s="7" t="s">
        <v>156</v>
      </c>
      <c r="D9546" s="7">
        <v>118</v>
      </c>
      <c r="E9546" s="7" t="s">
        <v>26590</v>
      </c>
      <c r="F9546" s="7" t="s">
        <v>161</v>
      </c>
      <c r="G9546" s="7" t="s">
        <v>1270</v>
      </c>
      <c r="H9546" s="7" t="s">
        <v>163</v>
      </c>
    </row>
    <row r="9547" spans="1:8" ht="15.75" customHeight="1" x14ac:dyDescent="0.3">
      <c r="A9547" s="8">
        <v>9546</v>
      </c>
      <c r="B9547" s="8">
        <v>1878</v>
      </c>
      <c r="C9547" s="8" t="s">
        <v>167</v>
      </c>
      <c r="D9547" s="8">
        <v>118</v>
      </c>
      <c r="E9547" s="8" t="s">
        <v>16552</v>
      </c>
      <c r="F9547" s="8" t="s">
        <v>152</v>
      </c>
      <c r="G9547" s="8" t="s">
        <v>172</v>
      </c>
      <c r="H9547" s="8" t="s">
        <v>174</v>
      </c>
    </row>
    <row r="9548" spans="1:8" ht="15.75" customHeight="1" x14ac:dyDescent="0.3">
      <c r="A9548" s="7">
        <v>9547</v>
      </c>
      <c r="B9548" s="7">
        <v>1878</v>
      </c>
      <c r="C9548" s="7" t="s">
        <v>192</v>
      </c>
      <c r="D9548" s="7">
        <v>118</v>
      </c>
      <c r="E9548" s="7" t="s">
        <v>16553</v>
      </c>
      <c r="F9548" s="7" t="s">
        <v>172</v>
      </c>
      <c r="G9548" s="7" t="s">
        <v>192</v>
      </c>
      <c r="H9548" s="7" t="s">
        <v>202</v>
      </c>
    </row>
    <row r="9549" spans="1:8" ht="15.75" customHeight="1" x14ac:dyDescent="0.3">
      <c r="A9549" s="8">
        <v>9548</v>
      </c>
      <c r="B9549" s="8">
        <v>1878</v>
      </c>
      <c r="C9549" s="8" t="s">
        <v>116</v>
      </c>
      <c r="D9549" s="8">
        <v>118</v>
      </c>
      <c r="E9549" s="8" t="s">
        <v>26594</v>
      </c>
      <c r="F9549" s="8" t="s">
        <v>192</v>
      </c>
      <c r="G9549" s="8" t="s">
        <v>116</v>
      </c>
      <c r="H9549" s="8" t="s">
        <v>210</v>
      </c>
    </row>
    <row r="9550" spans="1:8" ht="15.75" customHeight="1" x14ac:dyDescent="0.3">
      <c r="A9550" s="7">
        <v>9549</v>
      </c>
      <c r="B9550" s="7">
        <v>1879</v>
      </c>
      <c r="C9550" s="7" t="s">
        <v>148</v>
      </c>
      <c r="D9550" s="7">
        <v>60</v>
      </c>
      <c r="E9550" s="7" t="s">
        <v>16559</v>
      </c>
      <c r="F9550" s="7"/>
      <c r="G9550" s="7" t="s">
        <v>152</v>
      </c>
      <c r="H9550" s="7" t="s">
        <v>218</v>
      </c>
    </row>
    <row r="9551" spans="1:8" ht="15.75" customHeight="1" x14ac:dyDescent="0.3">
      <c r="A9551" s="8">
        <v>9550</v>
      </c>
      <c r="B9551" s="8">
        <v>1879</v>
      </c>
      <c r="C9551" s="8" t="s">
        <v>156</v>
      </c>
      <c r="D9551" s="8">
        <v>60</v>
      </c>
      <c r="E9551" s="8" t="s">
        <v>26600</v>
      </c>
      <c r="F9551" s="8" t="s">
        <v>161</v>
      </c>
      <c r="G9551" s="8" t="s">
        <v>734</v>
      </c>
      <c r="H9551" s="8" t="s">
        <v>163</v>
      </c>
    </row>
    <row r="9552" spans="1:8" ht="15.75" customHeight="1" x14ac:dyDescent="0.3">
      <c r="A9552" s="7">
        <v>9551</v>
      </c>
      <c r="B9552" s="7">
        <v>1879</v>
      </c>
      <c r="C9552" s="7" t="s">
        <v>167</v>
      </c>
      <c r="D9552" s="7">
        <v>60</v>
      </c>
      <c r="E9552" s="7" t="s">
        <v>16560</v>
      </c>
      <c r="F9552" s="7" t="s">
        <v>152</v>
      </c>
      <c r="G9552" s="7" t="s">
        <v>172</v>
      </c>
      <c r="H9552" s="7" t="s">
        <v>174</v>
      </c>
    </row>
    <row r="9553" spans="1:8" ht="15.75" customHeight="1" x14ac:dyDescent="0.3">
      <c r="A9553" s="8">
        <v>9552</v>
      </c>
      <c r="B9553" s="8">
        <v>1879</v>
      </c>
      <c r="C9553" s="8" t="s">
        <v>176</v>
      </c>
      <c r="D9553" s="8">
        <v>60</v>
      </c>
      <c r="E9553" s="8" t="s">
        <v>26603</v>
      </c>
      <c r="F9553" s="8" t="s">
        <v>172</v>
      </c>
      <c r="G9553" s="8" t="s">
        <v>388</v>
      </c>
      <c r="H9553" s="8" t="s">
        <v>248</v>
      </c>
    </row>
    <row r="9554" spans="1:8" ht="15.75" customHeight="1" x14ac:dyDescent="0.3">
      <c r="A9554" s="7">
        <v>9553</v>
      </c>
      <c r="B9554" s="7">
        <v>1879</v>
      </c>
      <c r="C9554" s="7" t="s">
        <v>192</v>
      </c>
      <c r="D9554" s="7">
        <v>60</v>
      </c>
      <c r="E9554" s="7" t="s">
        <v>16561</v>
      </c>
      <c r="F9554" s="7" t="s">
        <v>172</v>
      </c>
      <c r="G9554" s="7" t="s">
        <v>192</v>
      </c>
      <c r="H9554" s="7" t="s">
        <v>202</v>
      </c>
    </row>
    <row r="9555" spans="1:8" ht="15.75" customHeight="1" x14ac:dyDescent="0.3">
      <c r="A9555" s="8">
        <v>9554</v>
      </c>
      <c r="B9555" s="8">
        <v>1879</v>
      </c>
      <c r="C9555" s="8" t="s">
        <v>116</v>
      </c>
      <c r="D9555" s="8">
        <v>60</v>
      </c>
      <c r="E9555" s="8" t="s">
        <v>26609</v>
      </c>
      <c r="F9555" s="8" t="s">
        <v>192</v>
      </c>
      <c r="G9555" s="8" t="s">
        <v>116</v>
      </c>
      <c r="H9555" s="8" t="s">
        <v>210</v>
      </c>
    </row>
    <row r="9556" spans="1:8" ht="15.75" customHeight="1" x14ac:dyDescent="0.3">
      <c r="A9556" s="7">
        <v>9555</v>
      </c>
      <c r="B9556" s="7">
        <v>1880</v>
      </c>
      <c r="C9556" s="7" t="s">
        <v>148</v>
      </c>
      <c r="D9556" s="7">
        <v>83</v>
      </c>
      <c r="E9556" s="7" t="s">
        <v>16566</v>
      </c>
      <c r="F9556" s="7"/>
      <c r="G9556" s="7" t="s">
        <v>152</v>
      </c>
      <c r="H9556" s="7" t="s">
        <v>153</v>
      </c>
    </row>
    <row r="9557" spans="1:8" ht="15.75" customHeight="1" x14ac:dyDescent="0.3">
      <c r="A9557" s="8">
        <v>9556</v>
      </c>
      <c r="B9557" s="8">
        <v>1880</v>
      </c>
      <c r="C9557" s="8" t="s">
        <v>156</v>
      </c>
      <c r="D9557" s="8">
        <v>83</v>
      </c>
      <c r="E9557" s="8" t="s">
        <v>26612</v>
      </c>
      <c r="F9557" s="8" t="s">
        <v>161</v>
      </c>
      <c r="G9557" s="8" t="s">
        <v>2025</v>
      </c>
      <c r="H9557" s="8" t="s">
        <v>163</v>
      </c>
    </row>
    <row r="9558" spans="1:8" ht="15.75" customHeight="1" x14ac:dyDescent="0.3">
      <c r="A9558" s="7">
        <v>9557</v>
      </c>
      <c r="B9558" s="7">
        <v>1880</v>
      </c>
      <c r="C9558" s="7" t="s">
        <v>167</v>
      </c>
      <c r="D9558" s="7">
        <v>83</v>
      </c>
      <c r="E9558" s="7" t="s">
        <v>16567</v>
      </c>
      <c r="F9558" s="7" t="s">
        <v>152</v>
      </c>
      <c r="G9558" s="7" t="s">
        <v>172</v>
      </c>
      <c r="H9558" s="7" t="s">
        <v>174</v>
      </c>
    </row>
    <row r="9559" spans="1:8" ht="15.75" customHeight="1" x14ac:dyDescent="0.3">
      <c r="A9559" s="8">
        <v>9558</v>
      </c>
      <c r="B9559" s="8">
        <v>1880</v>
      </c>
      <c r="C9559" s="8" t="s">
        <v>176</v>
      </c>
      <c r="D9559" s="8">
        <v>83</v>
      </c>
      <c r="E9559" s="8" t="s">
        <v>26618</v>
      </c>
      <c r="F9559" s="8" t="s">
        <v>172</v>
      </c>
      <c r="G9559" s="8" t="s">
        <v>388</v>
      </c>
      <c r="H9559" s="8" t="s">
        <v>812</v>
      </c>
    </row>
    <row r="9560" spans="1:8" ht="15.75" customHeight="1" x14ac:dyDescent="0.3">
      <c r="A9560" s="7">
        <v>9559</v>
      </c>
      <c r="B9560" s="7">
        <v>1880</v>
      </c>
      <c r="C9560" s="7" t="s">
        <v>192</v>
      </c>
      <c r="D9560" s="7">
        <v>83</v>
      </c>
      <c r="E9560" s="7" t="s">
        <v>16568</v>
      </c>
      <c r="F9560" s="7" t="s">
        <v>172</v>
      </c>
      <c r="G9560" s="7" t="s">
        <v>192</v>
      </c>
      <c r="H9560" s="7" t="s">
        <v>202</v>
      </c>
    </row>
    <row r="9561" spans="1:8" ht="15.75" customHeight="1" x14ac:dyDescent="0.3">
      <c r="A9561" s="8">
        <v>9560</v>
      </c>
      <c r="B9561" s="8">
        <v>1880</v>
      </c>
      <c r="C9561" s="8" t="s">
        <v>116</v>
      </c>
      <c r="D9561" s="8">
        <v>83</v>
      </c>
      <c r="E9561" s="8" t="s">
        <v>26621</v>
      </c>
      <c r="F9561" s="8" t="s">
        <v>192</v>
      </c>
      <c r="G9561" s="8" t="s">
        <v>116</v>
      </c>
      <c r="H9561" s="8" t="s">
        <v>210</v>
      </c>
    </row>
    <row r="9562" spans="1:8" ht="15.75" customHeight="1" x14ac:dyDescent="0.3">
      <c r="A9562" s="7">
        <v>9561</v>
      </c>
      <c r="B9562" s="7">
        <v>1881</v>
      </c>
      <c r="C9562" s="7" t="s">
        <v>148</v>
      </c>
      <c r="D9562" s="7">
        <v>38</v>
      </c>
      <c r="E9562" s="7" t="s">
        <v>16573</v>
      </c>
      <c r="F9562" s="7"/>
      <c r="G9562" s="7" t="s">
        <v>152</v>
      </c>
      <c r="H9562" s="7" t="s">
        <v>218</v>
      </c>
    </row>
    <row r="9563" spans="1:8" ht="15.75" customHeight="1" x14ac:dyDescent="0.3">
      <c r="A9563" s="8">
        <v>9562</v>
      </c>
      <c r="B9563" s="8">
        <v>1881</v>
      </c>
      <c r="C9563" s="8" t="s">
        <v>156</v>
      </c>
      <c r="D9563" s="8">
        <v>38</v>
      </c>
      <c r="E9563" s="8" t="s">
        <v>26627</v>
      </c>
      <c r="F9563" s="8" t="s">
        <v>161</v>
      </c>
      <c r="G9563" s="8" t="s">
        <v>646</v>
      </c>
      <c r="H9563" s="8" t="s">
        <v>163</v>
      </c>
    </row>
    <row r="9564" spans="1:8" ht="15.75" customHeight="1" x14ac:dyDescent="0.3">
      <c r="A9564" s="7">
        <v>9563</v>
      </c>
      <c r="B9564" s="7">
        <v>1881</v>
      </c>
      <c r="C9564" s="7" t="s">
        <v>167</v>
      </c>
      <c r="D9564" s="7">
        <v>38</v>
      </c>
      <c r="E9564" s="7" t="s">
        <v>16574</v>
      </c>
      <c r="F9564" s="7" t="s">
        <v>152</v>
      </c>
      <c r="G9564" s="7" t="s">
        <v>172</v>
      </c>
      <c r="H9564" s="7" t="s">
        <v>174</v>
      </c>
    </row>
    <row r="9565" spans="1:8" ht="15.75" customHeight="1" x14ac:dyDescent="0.3">
      <c r="A9565" s="8">
        <v>9564</v>
      </c>
      <c r="B9565" s="8">
        <v>1881</v>
      </c>
      <c r="C9565" s="8" t="s">
        <v>192</v>
      </c>
      <c r="D9565" s="8">
        <v>38</v>
      </c>
      <c r="E9565" s="8" t="s">
        <v>16575</v>
      </c>
      <c r="F9565" s="8" t="s">
        <v>172</v>
      </c>
      <c r="G9565" s="8" t="s">
        <v>192</v>
      </c>
      <c r="H9565" s="8" t="s">
        <v>202</v>
      </c>
    </row>
    <row r="9566" spans="1:8" ht="15.75" customHeight="1" x14ac:dyDescent="0.3">
      <c r="A9566" s="7">
        <v>9565</v>
      </c>
      <c r="B9566" s="7">
        <v>1881</v>
      </c>
      <c r="C9566" s="7" t="s">
        <v>116</v>
      </c>
      <c r="D9566" s="7">
        <v>38</v>
      </c>
      <c r="E9566" s="7" t="s">
        <v>26630</v>
      </c>
      <c r="F9566" s="7" t="s">
        <v>192</v>
      </c>
      <c r="G9566" s="7" t="s">
        <v>116</v>
      </c>
      <c r="H9566" s="7" t="s">
        <v>210</v>
      </c>
    </row>
    <row r="9567" spans="1:8" ht="15.75" customHeight="1" x14ac:dyDescent="0.3">
      <c r="A9567" s="8">
        <v>9566</v>
      </c>
      <c r="B9567" s="8">
        <v>1882</v>
      </c>
      <c r="C9567" s="8" t="s">
        <v>148</v>
      </c>
      <c r="D9567" s="8">
        <v>54</v>
      </c>
      <c r="E9567" s="8" t="s">
        <v>16581</v>
      </c>
      <c r="F9567" s="8"/>
      <c r="G9567" s="8" t="s">
        <v>152</v>
      </c>
      <c r="H9567" s="8" t="s">
        <v>218</v>
      </c>
    </row>
    <row r="9568" spans="1:8" ht="15.75" customHeight="1" x14ac:dyDescent="0.3">
      <c r="A9568" s="7">
        <v>9567</v>
      </c>
      <c r="B9568" s="7">
        <v>1882</v>
      </c>
      <c r="C9568" s="7" t="s">
        <v>156</v>
      </c>
      <c r="D9568" s="7">
        <v>54</v>
      </c>
      <c r="E9568" s="7" t="s">
        <v>26637</v>
      </c>
      <c r="F9568" s="7" t="s">
        <v>161</v>
      </c>
      <c r="G9568" s="7" t="s">
        <v>1599</v>
      </c>
      <c r="H9568" s="7" t="s">
        <v>163</v>
      </c>
    </row>
    <row r="9569" spans="1:8" ht="15.75" customHeight="1" x14ac:dyDescent="0.3">
      <c r="A9569" s="8">
        <v>9568</v>
      </c>
      <c r="B9569" s="8">
        <v>1882</v>
      </c>
      <c r="C9569" s="8" t="s">
        <v>167</v>
      </c>
      <c r="D9569" s="8">
        <v>54</v>
      </c>
      <c r="E9569" s="8" t="s">
        <v>16582</v>
      </c>
      <c r="F9569" s="8" t="s">
        <v>152</v>
      </c>
      <c r="G9569" s="8" t="s">
        <v>172</v>
      </c>
      <c r="H9569" s="8" t="s">
        <v>174</v>
      </c>
    </row>
    <row r="9570" spans="1:8" ht="15.75" customHeight="1" x14ac:dyDescent="0.3">
      <c r="A9570" s="7">
        <v>9569</v>
      </c>
      <c r="B9570" s="7">
        <v>1882</v>
      </c>
      <c r="C9570" s="7" t="s">
        <v>176</v>
      </c>
      <c r="D9570" s="7">
        <v>54</v>
      </c>
      <c r="E9570" s="7" t="s">
        <v>26642</v>
      </c>
      <c r="F9570" s="7" t="s">
        <v>172</v>
      </c>
      <c r="G9570" s="7" t="s">
        <v>388</v>
      </c>
      <c r="H9570" s="7" t="s">
        <v>288</v>
      </c>
    </row>
    <row r="9571" spans="1:8" ht="15.75" customHeight="1" x14ac:dyDescent="0.3">
      <c r="A9571" s="8">
        <v>9570</v>
      </c>
      <c r="B9571" s="8">
        <v>1882</v>
      </c>
      <c r="C9571" s="8" t="s">
        <v>192</v>
      </c>
      <c r="D9571" s="8">
        <v>54</v>
      </c>
      <c r="E9571" s="8" t="s">
        <v>16583</v>
      </c>
      <c r="F9571" s="8" t="s">
        <v>172</v>
      </c>
      <c r="G9571" s="8" t="s">
        <v>192</v>
      </c>
      <c r="H9571" s="8" t="s">
        <v>202</v>
      </c>
    </row>
    <row r="9572" spans="1:8" ht="15.75" customHeight="1" x14ac:dyDescent="0.3">
      <c r="A9572" s="7">
        <v>9571</v>
      </c>
      <c r="B9572" s="7">
        <v>1883</v>
      </c>
      <c r="C9572" s="7" t="s">
        <v>148</v>
      </c>
      <c r="D9572" s="7">
        <v>58</v>
      </c>
      <c r="E9572" s="7" t="s">
        <v>16591</v>
      </c>
      <c r="F9572" s="7"/>
      <c r="G9572" s="7" t="s">
        <v>152</v>
      </c>
      <c r="H9572" s="7" t="s">
        <v>492</v>
      </c>
    </row>
    <row r="9573" spans="1:8" ht="15.75" customHeight="1" x14ac:dyDescent="0.3">
      <c r="A9573" s="8">
        <v>9572</v>
      </c>
      <c r="B9573" s="8">
        <v>1883</v>
      </c>
      <c r="C9573" s="8" t="s">
        <v>156</v>
      </c>
      <c r="D9573" s="8">
        <v>58</v>
      </c>
      <c r="E9573" s="8" t="s">
        <v>26647</v>
      </c>
      <c r="F9573" s="8" t="s">
        <v>161</v>
      </c>
      <c r="G9573" s="8" t="s">
        <v>2446</v>
      </c>
      <c r="H9573" s="8" t="s">
        <v>163</v>
      </c>
    </row>
    <row r="9574" spans="1:8" ht="15.75" customHeight="1" x14ac:dyDescent="0.3">
      <c r="A9574" s="7">
        <v>9573</v>
      </c>
      <c r="B9574" s="7">
        <v>1883</v>
      </c>
      <c r="C9574" s="7" t="s">
        <v>167</v>
      </c>
      <c r="D9574" s="7">
        <v>58</v>
      </c>
      <c r="E9574" s="7" t="s">
        <v>16592</v>
      </c>
      <c r="F9574" s="7" t="s">
        <v>152</v>
      </c>
      <c r="G9574" s="7" t="s">
        <v>172</v>
      </c>
      <c r="H9574" s="7" t="s">
        <v>174</v>
      </c>
    </row>
    <row r="9575" spans="1:8" ht="15.75" customHeight="1" x14ac:dyDescent="0.3">
      <c r="A9575" s="8">
        <v>9574</v>
      </c>
      <c r="B9575" s="8">
        <v>1883</v>
      </c>
      <c r="C9575" s="8" t="s">
        <v>192</v>
      </c>
      <c r="D9575" s="8">
        <v>58</v>
      </c>
      <c r="E9575" s="8" t="s">
        <v>16593</v>
      </c>
      <c r="F9575" s="8" t="s">
        <v>172</v>
      </c>
      <c r="G9575" s="8" t="s">
        <v>192</v>
      </c>
      <c r="H9575" s="8" t="s">
        <v>202</v>
      </c>
    </row>
    <row r="9576" spans="1:8" ht="15.75" customHeight="1" x14ac:dyDescent="0.3">
      <c r="A9576" s="7">
        <v>9575</v>
      </c>
      <c r="B9576" s="7">
        <v>1883</v>
      </c>
      <c r="C9576" s="7" t="s">
        <v>116</v>
      </c>
      <c r="D9576" s="7">
        <v>58</v>
      </c>
      <c r="E9576" s="7" t="s">
        <v>26654</v>
      </c>
      <c r="F9576" s="7" t="s">
        <v>192</v>
      </c>
      <c r="G9576" s="7" t="s">
        <v>116</v>
      </c>
      <c r="H9576" s="7" t="s">
        <v>210</v>
      </c>
    </row>
    <row r="9577" spans="1:8" ht="15.75" customHeight="1" x14ac:dyDescent="0.3">
      <c r="A9577" s="8">
        <v>9576</v>
      </c>
      <c r="B9577" s="8">
        <v>1884</v>
      </c>
      <c r="C9577" s="8" t="s">
        <v>148</v>
      </c>
      <c r="D9577" s="8">
        <v>32</v>
      </c>
      <c r="E9577" s="8" t="s">
        <v>16598</v>
      </c>
      <c r="F9577" s="8"/>
      <c r="G9577" s="8" t="s">
        <v>152</v>
      </c>
      <c r="H9577" s="8" t="s">
        <v>153</v>
      </c>
    </row>
    <row r="9578" spans="1:8" ht="15.75" customHeight="1" x14ac:dyDescent="0.3">
      <c r="A9578" s="7">
        <v>9577</v>
      </c>
      <c r="B9578" s="7">
        <v>1884</v>
      </c>
      <c r="C9578" s="7" t="s">
        <v>156</v>
      </c>
      <c r="D9578" s="7">
        <v>32</v>
      </c>
      <c r="E9578" s="7" t="s">
        <v>26658</v>
      </c>
      <c r="F9578" s="7" t="s">
        <v>161</v>
      </c>
      <c r="G9578" s="7" t="s">
        <v>230</v>
      </c>
      <c r="H9578" s="7" t="s">
        <v>163</v>
      </c>
    </row>
    <row r="9579" spans="1:8" ht="15.75" customHeight="1" x14ac:dyDescent="0.3">
      <c r="A9579" s="8">
        <v>9578</v>
      </c>
      <c r="B9579" s="8">
        <v>1884</v>
      </c>
      <c r="C9579" s="8" t="s">
        <v>167</v>
      </c>
      <c r="D9579" s="8">
        <v>32</v>
      </c>
      <c r="E9579" s="8" t="s">
        <v>16599</v>
      </c>
      <c r="F9579" s="8" t="s">
        <v>152</v>
      </c>
      <c r="G9579" s="8" t="s">
        <v>172</v>
      </c>
      <c r="H9579" s="8" t="s">
        <v>174</v>
      </c>
    </row>
    <row r="9580" spans="1:8" ht="15.75" customHeight="1" x14ac:dyDescent="0.3">
      <c r="A9580" s="7">
        <v>9579</v>
      </c>
      <c r="B9580" s="7">
        <v>1885</v>
      </c>
      <c r="C9580" s="7" t="s">
        <v>148</v>
      </c>
      <c r="D9580" s="7">
        <v>8</v>
      </c>
      <c r="E9580" s="7" t="s">
        <v>16605</v>
      </c>
      <c r="F9580" s="7"/>
      <c r="G9580" s="7" t="s">
        <v>152</v>
      </c>
      <c r="H9580" s="7" t="s">
        <v>492</v>
      </c>
    </row>
    <row r="9581" spans="1:8" ht="15.75" customHeight="1" x14ac:dyDescent="0.3">
      <c r="A9581" s="8">
        <v>9580</v>
      </c>
      <c r="B9581" s="8">
        <v>1885</v>
      </c>
      <c r="C9581" s="8" t="s">
        <v>156</v>
      </c>
      <c r="D9581" s="8">
        <v>8</v>
      </c>
      <c r="E9581" s="8" t="s">
        <v>26663</v>
      </c>
      <c r="F9581" s="8" t="s">
        <v>161</v>
      </c>
      <c r="G9581" s="8" t="s">
        <v>1154</v>
      </c>
      <c r="H9581" s="8" t="s">
        <v>163</v>
      </c>
    </row>
    <row r="9582" spans="1:8" ht="15.75" customHeight="1" x14ac:dyDescent="0.3">
      <c r="A9582" s="7">
        <v>9581</v>
      </c>
      <c r="B9582" s="7">
        <v>1885</v>
      </c>
      <c r="C9582" s="7" t="s">
        <v>167</v>
      </c>
      <c r="D9582" s="7">
        <v>8</v>
      </c>
      <c r="E9582" s="7" t="s">
        <v>16606</v>
      </c>
      <c r="F9582" s="7" t="s">
        <v>152</v>
      </c>
      <c r="G9582" s="7" t="s">
        <v>172</v>
      </c>
      <c r="H9582" s="7" t="s">
        <v>174</v>
      </c>
    </row>
    <row r="9583" spans="1:8" ht="15.75" customHeight="1" x14ac:dyDescent="0.3">
      <c r="A9583" s="8">
        <v>9582</v>
      </c>
      <c r="B9583" s="8">
        <v>1885</v>
      </c>
      <c r="C9583" s="8" t="s">
        <v>176</v>
      </c>
      <c r="D9583" s="8">
        <v>8</v>
      </c>
      <c r="E9583" s="8" t="s">
        <v>26669</v>
      </c>
      <c r="F9583" s="8" t="s">
        <v>172</v>
      </c>
      <c r="G9583" s="8" t="s">
        <v>388</v>
      </c>
      <c r="H9583" s="8" t="s">
        <v>812</v>
      </c>
    </row>
    <row r="9584" spans="1:8" ht="15.75" customHeight="1" x14ac:dyDescent="0.3">
      <c r="A9584" s="7">
        <v>9583</v>
      </c>
      <c r="B9584" s="7">
        <v>1885</v>
      </c>
      <c r="C9584" s="7" t="s">
        <v>192</v>
      </c>
      <c r="D9584" s="7">
        <v>8</v>
      </c>
      <c r="E9584" s="7" t="s">
        <v>16608</v>
      </c>
      <c r="F9584" s="7" t="s">
        <v>172</v>
      </c>
      <c r="G9584" s="7" t="s">
        <v>192</v>
      </c>
      <c r="H9584" s="7" t="s">
        <v>202</v>
      </c>
    </row>
    <row r="9585" spans="1:8" ht="15.75" customHeight="1" x14ac:dyDescent="0.3">
      <c r="A9585" s="8">
        <v>9584</v>
      </c>
      <c r="B9585" s="8">
        <v>1885</v>
      </c>
      <c r="C9585" s="8" t="s">
        <v>116</v>
      </c>
      <c r="D9585" s="8">
        <v>8</v>
      </c>
      <c r="E9585" s="8" t="s">
        <v>26672</v>
      </c>
      <c r="F9585" s="8" t="s">
        <v>192</v>
      </c>
      <c r="G9585" s="8" t="s">
        <v>116</v>
      </c>
      <c r="H9585" s="8" t="s">
        <v>210</v>
      </c>
    </row>
    <row r="9586" spans="1:8" ht="15.75" customHeight="1" x14ac:dyDescent="0.3">
      <c r="A9586" s="7">
        <v>9585</v>
      </c>
      <c r="B9586" s="7">
        <v>1886</v>
      </c>
      <c r="C9586" s="7" t="s">
        <v>148</v>
      </c>
      <c r="D9586" s="7">
        <v>105</v>
      </c>
      <c r="E9586" s="7" t="s">
        <v>16613</v>
      </c>
      <c r="F9586" s="7"/>
      <c r="G9586" s="7" t="s">
        <v>152</v>
      </c>
      <c r="H9586" s="7" t="s">
        <v>218</v>
      </c>
    </row>
    <row r="9587" spans="1:8" ht="15.75" customHeight="1" x14ac:dyDescent="0.3">
      <c r="A9587" s="8">
        <v>9586</v>
      </c>
      <c r="B9587" s="8">
        <v>1886</v>
      </c>
      <c r="C9587" s="8" t="s">
        <v>156</v>
      </c>
      <c r="D9587" s="8">
        <v>105</v>
      </c>
      <c r="E9587" s="8" t="s">
        <v>26678</v>
      </c>
      <c r="F9587" s="8" t="s">
        <v>161</v>
      </c>
      <c r="G9587" s="8" t="s">
        <v>1038</v>
      </c>
      <c r="H9587" s="8" t="s">
        <v>163</v>
      </c>
    </row>
    <row r="9588" spans="1:8" ht="15.75" customHeight="1" x14ac:dyDescent="0.3">
      <c r="A9588" s="7">
        <v>9587</v>
      </c>
      <c r="B9588" s="7">
        <v>1886</v>
      </c>
      <c r="C9588" s="7" t="s">
        <v>167</v>
      </c>
      <c r="D9588" s="7">
        <v>105</v>
      </c>
      <c r="E9588" s="7" t="s">
        <v>16614</v>
      </c>
      <c r="F9588" s="7" t="s">
        <v>152</v>
      </c>
      <c r="G9588" s="7" t="s">
        <v>172</v>
      </c>
      <c r="H9588" s="7" t="s">
        <v>174</v>
      </c>
    </row>
    <row r="9589" spans="1:8" ht="15.75" customHeight="1" x14ac:dyDescent="0.3">
      <c r="A9589" s="8">
        <v>9588</v>
      </c>
      <c r="B9589" s="8">
        <v>1886</v>
      </c>
      <c r="C9589" s="8" t="s">
        <v>176</v>
      </c>
      <c r="D9589" s="8">
        <v>105</v>
      </c>
      <c r="E9589" s="8" t="s">
        <v>26682</v>
      </c>
      <c r="F9589" s="8" t="s">
        <v>172</v>
      </c>
      <c r="G9589" s="8" t="s">
        <v>388</v>
      </c>
      <c r="H9589" s="8" t="s">
        <v>288</v>
      </c>
    </row>
    <row r="9590" spans="1:8" ht="15.75" customHeight="1" x14ac:dyDescent="0.3">
      <c r="A9590" s="7">
        <v>9589</v>
      </c>
      <c r="B9590" s="7">
        <v>1886</v>
      </c>
      <c r="C9590" s="7" t="s">
        <v>192</v>
      </c>
      <c r="D9590" s="7">
        <v>105</v>
      </c>
      <c r="E9590" s="7" t="s">
        <v>16615</v>
      </c>
      <c r="F9590" s="7" t="s">
        <v>172</v>
      </c>
      <c r="G9590" s="7" t="s">
        <v>192</v>
      </c>
      <c r="H9590" s="7" t="s">
        <v>202</v>
      </c>
    </row>
    <row r="9591" spans="1:8" ht="15.75" customHeight="1" x14ac:dyDescent="0.3">
      <c r="A9591" s="8">
        <v>9590</v>
      </c>
      <c r="B9591" s="8">
        <v>1886</v>
      </c>
      <c r="C9591" s="8" t="s">
        <v>116</v>
      </c>
      <c r="D9591" s="8">
        <v>105</v>
      </c>
      <c r="E9591" s="8" t="s">
        <v>26687</v>
      </c>
      <c r="F9591" s="8" t="s">
        <v>192</v>
      </c>
      <c r="G9591" s="8" t="s">
        <v>116</v>
      </c>
      <c r="H9591" s="8" t="s">
        <v>210</v>
      </c>
    </row>
    <row r="9592" spans="1:8" ht="15.75" customHeight="1" x14ac:dyDescent="0.3">
      <c r="A9592" s="7">
        <v>9591</v>
      </c>
      <c r="B9592" s="7">
        <v>1887</v>
      </c>
      <c r="C9592" s="7" t="s">
        <v>148</v>
      </c>
      <c r="D9592" s="7">
        <v>47</v>
      </c>
      <c r="E9592" s="7" t="s">
        <v>16621</v>
      </c>
      <c r="F9592" s="7"/>
      <c r="G9592" s="7" t="s">
        <v>152</v>
      </c>
      <c r="H9592" s="7" t="s">
        <v>218</v>
      </c>
    </row>
    <row r="9593" spans="1:8" ht="15.75" customHeight="1" x14ac:dyDescent="0.3">
      <c r="A9593" s="8">
        <v>9592</v>
      </c>
      <c r="B9593" s="8">
        <v>1887</v>
      </c>
      <c r="C9593" s="8" t="s">
        <v>156</v>
      </c>
      <c r="D9593" s="8">
        <v>47</v>
      </c>
      <c r="E9593" s="8" t="s">
        <v>26690</v>
      </c>
      <c r="F9593" s="8" t="s">
        <v>161</v>
      </c>
      <c r="G9593" s="8" t="s">
        <v>2236</v>
      </c>
      <c r="H9593" s="8" t="s">
        <v>163</v>
      </c>
    </row>
    <row r="9594" spans="1:8" ht="15.75" customHeight="1" x14ac:dyDescent="0.3">
      <c r="A9594" s="7">
        <v>9593</v>
      </c>
      <c r="B9594" s="7">
        <v>1887</v>
      </c>
      <c r="C9594" s="7" t="s">
        <v>167</v>
      </c>
      <c r="D9594" s="7">
        <v>47</v>
      </c>
      <c r="E9594" s="7" t="s">
        <v>16622</v>
      </c>
      <c r="F9594" s="7" t="s">
        <v>152</v>
      </c>
      <c r="G9594" s="7" t="s">
        <v>172</v>
      </c>
      <c r="H9594" s="7" t="s">
        <v>174</v>
      </c>
    </row>
    <row r="9595" spans="1:8" ht="15.75" customHeight="1" x14ac:dyDescent="0.3">
      <c r="A9595" s="8">
        <v>9594</v>
      </c>
      <c r="B9595" s="8">
        <v>1887</v>
      </c>
      <c r="C9595" s="8" t="s">
        <v>176</v>
      </c>
      <c r="D9595" s="8">
        <v>47</v>
      </c>
      <c r="E9595" s="8" t="s">
        <v>26696</v>
      </c>
      <c r="F9595" s="8" t="s">
        <v>172</v>
      </c>
      <c r="G9595" s="8" t="s">
        <v>172</v>
      </c>
      <c r="H9595" s="8" t="s">
        <v>288</v>
      </c>
    </row>
    <row r="9596" spans="1:8" ht="15.75" customHeight="1" x14ac:dyDescent="0.3">
      <c r="A9596" s="7">
        <v>9595</v>
      </c>
      <c r="B9596" s="7">
        <v>1887</v>
      </c>
      <c r="C9596" s="7" t="s">
        <v>192</v>
      </c>
      <c r="D9596" s="7">
        <v>47</v>
      </c>
      <c r="E9596" s="7" t="s">
        <v>12097</v>
      </c>
      <c r="F9596" s="7" t="s">
        <v>172</v>
      </c>
      <c r="G9596" s="7" t="s">
        <v>192</v>
      </c>
      <c r="H9596" s="7" t="s">
        <v>202</v>
      </c>
    </row>
    <row r="9597" spans="1:8" ht="15.75" customHeight="1" x14ac:dyDescent="0.3">
      <c r="A9597" s="8">
        <v>9596</v>
      </c>
      <c r="B9597" s="8">
        <v>1888</v>
      </c>
      <c r="C9597" s="8" t="s">
        <v>148</v>
      </c>
      <c r="D9597" s="8">
        <v>36</v>
      </c>
      <c r="E9597" s="8" t="s">
        <v>16627</v>
      </c>
      <c r="F9597" s="8"/>
      <c r="G9597" s="8" t="s">
        <v>152</v>
      </c>
      <c r="H9597" s="8" t="s">
        <v>314</v>
      </c>
    </row>
    <row r="9598" spans="1:8" ht="15.75" customHeight="1" x14ac:dyDescent="0.3">
      <c r="A9598" s="7">
        <v>9597</v>
      </c>
      <c r="B9598" s="7">
        <v>1888</v>
      </c>
      <c r="C9598" s="7" t="s">
        <v>156</v>
      </c>
      <c r="D9598" s="7">
        <v>36</v>
      </c>
      <c r="E9598" s="7" t="s">
        <v>26702</v>
      </c>
      <c r="F9598" s="7" t="s">
        <v>161</v>
      </c>
      <c r="G9598" s="7" t="s">
        <v>7892</v>
      </c>
      <c r="H9598" s="7" t="s">
        <v>163</v>
      </c>
    </row>
    <row r="9599" spans="1:8" ht="15.75" customHeight="1" x14ac:dyDescent="0.3">
      <c r="A9599" s="8">
        <v>9598</v>
      </c>
      <c r="B9599" s="8">
        <v>1888</v>
      </c>
      <c r="C9599" s="8" t="s">
        <v>167</v>
      </c>
      <c r="D9599" s="8">
        <v>36</v>
      </c>
      <c r="E9599" s="8" t="s">
        <v>16628</v>
      </c>
      <c r="F9599" s="8" t="s">
        <v>152</v>
      </c>
      <c r="G9599" s="8" t="s">
        <v>172</v>
      </c>
      <c r="H9599" s="8" t="s">
        <v>174</v>
      </c>
    </row>
    <row r="9600" spans="1:8" ht="15.75" customHeight="1" x14ac:dyDescent="0.3">
      <c r="A9600" s="7">
        <v>9599</v>
      </c>
      <c r="B9600" s="7">
        <v>1888</v>
      </c>
      <c r="C9600" s="7" t="s">
        <v>192</v>
      </c>
      <c r="D9600" s="7">
        <v>36</v>
      </c>
      <c r="E9600" s="7" t="s">
        <v>16629</v>
      </c>
      <c r="F9600" s="7" t="s">
        <v>172</v>
      </c>
      <c r="G9600" s="7" t="s">
        <v>192</v>
      </c>
      <c r="H9600" s="7" t="s">
        <v>202</v>
      </c>
    </row>
    <row r="9601" spans="1:8" ht="15.75" customHeight="1" x14ac:dyDescent="0.3">
      <c r="A9601" s="8">
        <v>9600</v>
      </c>
      <c r="B9601" s="8">
        <v>1889</v>
      </c>
      <c r="C9601" s="8" t="s">
        <v>148</v>
      </c>
      <c r="D9601" s="8">
        <v>11</v>
      </c>
      <c r="E9601" s="8" t="s">
        <v>16635</v>
      </c>
      <c r="F9601" s="8"/>
      <c r="G9601" s="8" t="s">
        <v>152</v>
      </c>
      <c r="H9601" s="8" t="s">
        <v>218</v>
      </c>
    </row>
    <row r="9602" spans="1:8" ht="15.75" customHeight="1" x14ac:dyDescent="0.3">
      <c r="A9602" s="7">
        <v>9601</v>
      </c>
      <c r="B9602" s="7">
        <v>1889</v>
      </c>
      <c r="C9602" s="7" t="s">
        <v>156</v>
      </c>
      <c r="D9602" s="7">
        <v>11</v>
      </c>
      <c r="E9602" s="7" t="s">
        <v>26710</v>
      </c>
      <c r="F9602" s="7" t="s">
        <v>161</v>
      </c>
      <c r="G9602" s="7" t="s">
        <v>2401</v>
      </c>
      <c r="H9602" s="7" t="s">
        <v>163</v>
      </c>
    </row>
    <row r="9603" spans="1:8" ht="15.75" customHeight="1" x14ac:dyDescent="0.3">
      <c r="A9603" s="8">
        <v>9602</v>
      </c>
      <c r="B9603" s="8">
        <v>1889</v>
      </c>
      <c r="C9603" s="8" t="s">
        <v>167</v>
      </c>
      <c r="D9603" s="8">
        <v>11</v>
      </c>
      <c r="E9603" s="8" t="s">
        <v>16636</v>
      </c>
      <c r="F9603" s="8" t="s">
        <v>152</v>
      </c>
      <c r="G9603" s="8" t="s">
        <v>172</v>
      </c>
      <c r="H9603" s="8" t="s">
        <v>174</v>
      </c>
    </row>
    <row r="9604" spans="1:8" ht="15.75" customHeight="1" x14ac:dyDescent="0.3">
      <c r="A9604" s="7">
        <v>9603</v>
      </c>
      <c r="B9604" s="7">
        <v>1889</v>
      </c>
      <c r="C9604" s="7" t="s">
        <v>192</v>
      </c>
      <c r="D9604" s="7">
        <v>11</v>
      </c>
      <c r="E9604" s="7" t="s">
        <v>16638</v>
      </c>
      <c r="F9604" s="7" t="s">
        <v>172</v>
      </c>
      <c r="G9604" s="7" t="s">
        <v>192</v>
      </c>
      <c r="H9604" s="7" t="s">
        <v>202</v>
      </c>
    </row>
    <row r="9605" spans="1:8" ht="15.75" customHeight="1" x14ac:dyDescent="0.3">
      <c r="A9605" s="8">
        <v>9604</v>
      </c>
      <c r="B9605" s="8">
        <v>1890</v>
      </c>
      <c r="C9605" s="8" t="s">
        <v>148</v>
      </c>
      <c r="D9605" s="8">
        <v>29</v>
      </c>
      <c r="E9605" s="8" t="s">
        <v>16643</v>
      </c>
      <c r="F9605" s="8"/>
      <c r="G9605" s="8" t="s">
        <v>152</v>
      </c>
      <c r="H9605" s="8" t="s">
        <v>492</v>
      </c>
    </row>
    <row r="9606" spans="1:8" ht="15.75" customHeight="1" x14ac:dyDescent="0.3">
      <c r="A9606" s="7">
        <v>9605</v>
      </c>
      <c r="B9606" s="7">
        <v>1890</v>
      </c>
      <c r="C9606" s="7" t="s">
        <v>156</v>
      </c>
      <c r="D9606" s="7">
        <v>29</v>
      </c>
      <c r="E9606" s="7" t="s">
        <v>26714</v>
      </c>
      <c r="F9606" s="7" t="s">
        <v>161</v>
      </c>
      <c r="G9606" s="7" t="s">
        <v>4469</v>
      </c>
      <c r="H9606" s="7" t="s">
        <v>163</v>
      </c>
    </row>
    <row r="9607" spans="1:8" ht="15.75" customHeight="1" x14ac:dyDescent="0.3">
      <c r="A9607" s="8">
        <v>9606</v>
      </c>
      <c r="B9607" s="8">
        <v>1890</v>
      </c>
      <c r="C9607" s="8" t="s">
        <v>167</v>
      </c>
      <c r="D9607" s="8">
        <v>29</v>
      </c>
      <c r="E9607" s="8" t="s">
        <v>16644</v>
      </c>
      <c r="F9607" s="8" t="s">
        <v>152</v>
      </c>
      <c r="G9607" s="8" t="s">
        <v>172</v>
      </c>
      <c r="H9607" s="8" t="s">
        <v>174</v>
      </c>
    </row>
    <row r="9608" spans="1:8" ht="15.75" customHeight="1" x14ac:dyDescent="0.3">
      <c r="A9608" s="7">
        <v>9607</v>
      </c>
      <c r="B9608" s="7">
        <v>1890</v>
      </c>
      <c r="C9608" s="7" t="s">
        <v>176</v>
      </c>
      <c r="D9608" s="7">
        <v>29</v>
      </c>
      <c r="E9608" s="7" t="s">
        <v>26719</v>
      </c>
      <c r="F9608" s="7" t="s">
        <v>172</v>
      </c>
      <c r="G9608" s="7" t="s">
        <v>172</v>
      </c>
      <c r="H9608" s="7" t="s">
        <v>288</v>
      </c>
    </row>
    <row r="9609" spans="1:8" ht="15.75" customHeight="1" x14ac:dyDescent="0.3">
      <c r="A9609" s="8">
        <v>9608</v>
      </c>
      <c r="B9609" s="8">
        <v>1890</v>
      </c>
      <c r="C9609" s="8" t="s">
        <v>192</v>
      </c>
      <c r="D9609" s="8">
        <v>29</v>
      </c>
      <c r="E9609" s="8" t="s">
        <v>16645</v>
      </c>
      <c r="F9609" s="8" t="s">
        <v>172</v>
      </c>
      <c r="G9609" s="8" t="s">
        <v>192</v>
      </c>
      <c r="H9609" s="8" t="s">
        <v>202</v>
      </c>
    </row>
    <row r="9610" spans="1:8" ht="15.75" customHeight="1" x14ac:dyDescent="0.3">
      <c r="A9610" s="7">
        <v>9609</v>
      </c>
      <c r="B9610" s="7">
        <v>1891</v>
      </c>
      <c r="C9610" s="7" t="s">
        <v>148</v>
      </c>
      <c r="D9610" s="7">
        <v>9</v>
      </c>
      <c r="E9610" s="7" t="s">
        <v>16652</v>
      </c>
      <c r="F9610" s="7"/>
      <c r="G9610" s="7" t="s">
        <v>152</v>
      </c>
      <c r="H9610" s="7" t="s">
        <v>218</v>
      </c>
    </row>
    <row r="9611" spans="1:8" ht="15.75" customHeight="1" x14ac:dyDescent="0.3">
      <c r="A9611" s="8">
        <v>9610</v>
      </c>
      <c r="B9611" s="8">
        <v>1891</v>
      </c>
      <c r="C9611" s="8" t="s">
        <v>156</v>
      </c>
      <c r="D9611" s="8">
        <v>9</v>
      </c>
      <c r="E9611" s="8" t="s">
        <v>26724</v>
      </c>
      <c r="F9611" s="8" t="s">
        <v>161</v>
      </c>
      <c r="G9611" s="8" t="s">
        <v>984</v>
      </c>
      <c r="H9611" s="8" t="s">
        <v>163</v>
      </c>
    </row>
    <row r="9612" spans="1:8" ht="15.75" customHeight="1" x14ac:dyDescent="0.3">
      <c r="A9612" s="7">
        <v>9611</v>
      </c>
      <c r="B9612" s="7">
        <v>1891</v>
      </c>
      <c r="C9612" s="7" t="s">
        <v>167</v>
      </c>
      <c r="D9612" s="7">
        <v>9</v>
      </c>
      <c r="E9612" s="7" t="s">
        <v>16653</v>
      </c>
      <c r="F9612" s="7" t="s">
        <v>152</v>
      </c>
      <c r="G9612" s="7" t="s">
        <v>172</v>
      </c>
      <c r="H9612" s="7" t="s">
        <v>174</v>
      </c>
    </row>
    <row r="9613" spans="1:8" ht="15.75" customHeight="1" x14ac:dyDescent="0.3">
      <c r="A9613" s="8">
        <v>9612</v>
      </c>
      <c r="B9613" s="8">
        <v>1891</v>
      </c>
      <c r="C9613" s="8" t="s">
        <v>176</v>
      </c>
      <c r="D9613" s="8">
        <v>9</v>
      </c>
      <c r="E9613" s="8" t="s">
        <v>26726</v>
      </c>
      <c r="F9613" s="8" t="s">
        <v>172</v>
      </c>
      <c r="G9613" s="8" t="s">
        <v>388</v>
      </c>
      <c r="H9613" s="8" t="s">
        <v>288</v>
      </c>
    </row>
    <row r="9614" spans="1:8" ht="15.75" customHeight="1" x14ac:dyDescent="0.3">
      <c r="A9614" s="7">
        <v>9613</v>
      </c>
      <c r="B9614" s="7">
        <v>1891</v>
      </c>
      <c r="C9614" s="7" t="s">
        <v>192</v>
      </c>
      <c r="D9614" s="7">
        <v>9</v>
      </c>
      <c r="E9614" s="7" t="s">
        <v>16654</v>
      </c>
      <c r="F9614" s="7" t="s">
        <v>172</v>
      </c>
      <c r="G9614" s="7" t="s">
        <v>192</v>
      </c>
      <c r="H9614" s="7" t="s">
        <v>202</v>
      </c>
    </row>
    <row r="9615" spans="1:8" ht="15.75" customHeight="1" x14ac:dyDescent="0.3">
      <c r="A9615" s="8">
        <v>9614</v>
      </c>
      <c r="B9615" s="8">
        <v>1891</v>
      </c>
      <c r="C9615" s="8" t="s">
        <v>116</v>
      </c>
      <c r="D9615" s="8">
        <v>9</v>
      </c>
      <c r="E9615" s="8" t="s">
        <v>26730</v>
      </c>
      <c r="F9615" s="8" t="s">
        <v>192</v>
      </c>
      <c r="G9615" s="8" t="s">
        <v>116</v>
      </c>
      <c r="H9615" s="8" t="s">
        <v>210</v>
      </c>
    </row>
    <row r="9616" spans="1:8" ht="15.75" customHeight="1" x14ac:dyDescent="0.3">
      <c r="A9616" s="7">
        <v>9615</v>
      </c>
      <c r="B9616" s="7">
        <v>1892</v>
      </c>
      <c r="C9616" s="7" t="s">
        <v>148</v>
      </c>
      <c r="D9616" s="7">
        <v>73</v>
      </c>
      <c r="E9616" s="7" t="s">
        <v>16660</v>
      </c>
      <c r="F9616" s="7"/>
      <c r="G9616" s="7" t="s">
        <v>152</v>
      </c>
      <c r="H9616" s="7" t="s">
        <v>492</v>
      </c>
    </row>
    <row r="9617" spans="1:8" ht="15.75" customHeight="1" x14ac:dyDescent="0.3">
      <c r="A9617" s="8">
        <v>9616</v>
      </c>
      <c r="B9617" s="8">
        <v>1892</v>
      </c>
      <c r="C9617" s="8" t="s">
        <v>156</v>
      </c>
      <c r="D9617" s="8">
        <v>73</v>
      </c>
      <c r="E9617" s="8" t="s">
        <v>26735</v>
      </c>
      <c r="F9617" s="8" t="s">
        <v>161</v>
      </c>
      <c r="G9617" s="8" t="s">
        <v>4385</v>
      </c>
      <c r="H9617" s="8" t="s">
        <v>163</v>
      </c>
    </row>
    <row r="9618" spans="1:8" ht="15.75" customHeight="1" x14ac:dyDescent="0.3">
      <c r="A9618" s="7">
        <v>9617</v>
      </c>
      <c r="B9618" s="7">
        <v>1892</v>
      </c>
      <c r="C9618" s="7" t="s">
        <v>167</v>
      </c>
      <c r="D9618" s="7">
        <v>73</v>
      </c>
      <c r="E9618" s="7" t="s">
        <v>16661</v>
      </c>
      <c r="F9618" s="7" t="s">
        <v>152</v>
      </c>
      <c r="G9618" s="7" t="s">
        <v>172</v>
      </c>
      <c r="H9618" s="7" t="s">
        <v>174</v>
      </c>
    </row>
    <row r="9619" spans="1:8" ht="15.75" customHeight="1" x14ac:dyDescent="0.3">
      <c r="A9619" s="8">
        <v>9618</v>
      </c>
      <c r="B9619" s="8">
        <v>1892</v>
      </c>
      <c r="C9619" s="8" t="s">
        <v>192</v>
      </c>
      <c r="D9619" s="8">
        <v>73</v>
      </c>
      <c r="E9619" s="8" t="s">
        <v>16662</v>
      </c>
      <c r="F9619" s="8" t="s">
        <v>172</v>
      </c>
      <c r="G9619" s="8" t="s">
        <v>192</v>
      </c>
      <c r="H9619" s="8" t="s">
        <v>202</v>
      </c>
    </row>
    <row r="9620" spans="1:8" ht="15.75" customHeight="1" x14ac:dyDescent="0.3">
      <c r="A9620" s="7">
        <v>9619</v>
      </c>
      <c r="B9620" s="7">
        <v>1892</v>
      </c>
      <c r="C9620" s="7" t="s">
        <v>116</v>
      </c>
      <c r="D9620" s="7">
        <v>73</v>
      </c>
      <c r="E9620" s="7" t="s">
        <v>26742</v>
      </c>
      <c r="F9620" s="7" t="s">
        <v>192</v>
      </c>
      <c r="G9620" s="7" t="s">
        <v>116</v>
      </c>
      <c r="H9620" s="7" t="s">
        <v>210</v>
      </c>
    </row>
    <row r="9621" spans="1:8" ht="15.75" customHeight="1" x14ac:dyDescent="0.3">
      <c r="A9621" s="8">
        <v>9620</v>
      </c>
      <c r="B9621" s="8">
        <v>1893</v>
      </c>
      <c r="C9621" s="8" t="s">
        <v>148</v>
      </c>
      <c r="D9621" s="8">
        <v>72</v>
      </c>
      <c r="E9621" s="8" t="s">
        <v>16668</v>
      </c>
      <c r="F9621" s="8"/>
      <c r="G9621" s="8" t="s">
        <v>152</v>
      </c>
      <c r="H9621" s="8" t="s">
        <v>218</v>
      </c>
    </row>
    <row r="9622" spans="1:8" ht="15.75" customHeight="1" x14ac:dyDescent="0.3">
      <c r="A9622" s="7">
        <v>9621</v>
      </c>
      <c r="B9622" s="7">
        <v>1893</v>
      </c>
      <c r="C9622" s="7" t="s">
        <v>156</v>
      </c>
      <c r="D9622" s="7">
        <v>72</v>
      </c>
      <c r="E9622" s="7" t="s">
        <v>26745</v>
      </c>
      <c r="F9622" s="7" t="s">
        <v>161</v>
      </c>
      <c r="G9622" s="7" t="s">
        <v>3221</v>
      </c>
      <c r="H9622" s="7" t="s">
        <v>163</v>
      </c>
    </row>
    <row r="9623" spans="1:8" ht="15.75" customHeight="1" x14ac:dyDescent="0.3">
      <c r="A9623" s="8">
        <v>9622</v>
      </c>
      <c r="B9623" s="8">
        <v>1893</v>
      </c>
      <c r="C9623" s="8" t="s">
        <v>167</v>
      </c>
      <c r="D9623" s="8">
        <v>72</v>
      </c>
      <c r="E9623" s="8" t="s">
        <v>16669</v>
      </c>
      <c r="F9623" s="8" t="s">
        <v>152</v>
      </c>
      <c r="G9623" s="8" t="s">
        <v>172</v>
      </c>
      <c r="H9623" s="8" t="s">
        <v>174</v>
      </c>
    </row>
    <row r="9624" spans="1:8" ht="15.75" customHeight="1" x14ac:dyDescent="0.3">
      <c r="A9624" s="7">
        <v>9623</v>
      </c>
      <c r="B9624" s="7">
        <v>1893</v>
      </c>
      <c r="C9624" s="7" t="s">
        <v>192</v>
      </c>
      <c r="D9624" s="7">
        <v>72</v>
      </c>
      <c r="E9624" s="7" t="s">
        <v>16670</v>
      </c>
      <c r="F9624" s="7" t="s">
        <v>172</v>
      </c>
      <c r="G9624" s="7" t="s">
        <v>192</v>
      </c>
      <c r="H9624" s="7" t="s">
        <v>202</v>
      </c>
    </row>
    <row r="9625" spans="1:8" ht="15.75" customHeight="1" x14ac:dyDescent="0.3">
      <c r="A9625" s="8">
        <v>9624</v>
      </c>
      <c r="B9625" s="8">
        <v>1893</v>
      </c>
      <c r="C9625" s="8" t="s">
        <v>116</v>
      </c>
      <c r="D9625" s="8">
        <v>72</v>
      </c>
      <c r="E9625" s="8" t="s">
        <v>26752</v>
      </c>
      <c r="F9625" s="8" t="s">
        <v>192</v>
      </c>
      <c r="G9625" s="8" t="s">
        <v>116</v>
      </c>
      <c r="H9625" s="8" t="s">
        <v>210</v>
      </c>
    </row>
    <row r="9626" spans="1:8" ht="15.75" customHeight="1" x14ac:dyDescent="0.3">
      <c r="A9626" s="7">
        <v>9625</v>
      </c>
      <c r="B9626" s="7">
        <v>1894</v>
      </c>
      <c r="C9626" s="7" t="s">
        <v>148</v>
      </c>
      <c r="D9626" s="7">
        <v>100</v>
      </c>
      <c r="E9626" s="7" t="s">
        <v>16676</v>
      </c>
      <c r="F9626" s="7"/>
      <c r="G9626" s="7" t="s">
        <v>152</v>
      </c>
      <c r="H9626" s="7" t="s">
        <v>218</v>
      </c>
    </row>
    <row r="9627" spans="1:8" ht="15.75" customHeight="1" x14ac:dyDescent="0.3">
      <c r="A9627" s="8">
        <v>9626</v>
      </c>
      <c r="B9627" s="8">
        <v>1894</v>
      </c>
      <c r="C9627" s="8" t="s">
        <v>156</v>
      </c>
      <c r="D9627" s="8">
        <v>100</v>
      </c>
      <c r="E9627" s="8" t="s">
        <v>26755</v>
      </c>
      <c r="F9627" s="8" t="s">
        <v>161</v>
      </c>
      <c r="G9627" s="8" t="s">
        <v>2300</v>
      </c>
      <c r="H9627" s="8" t="s">
        <v>163</v>
      </c>
    </row>
    <row r="9628" spans="1:8" ht="15.75" customHeight="1" x14ac:dyDescent="0.3">
      <c r="A9628" s="7">
        <v>9627</v>
      </c>
      <c r="B9628" s="7">
        <v>1894</v>
      </c>
      <c r="C9628" s="7" t="s">
        <v>167</v>
      </c>
      <c r="D9628" s="7">
        <v>100</v>
      </c>
      <c r="E9628" s="7" t="s">
        <v>16677</v>
      </c>
      <c r="F9628" s="7" t="s">
        <v>152</v>
      </c>
      <c r="G9628" s="7" t="s">
        <v>172</v>
      </c>
      <c r="H9628" s="7" t="s">
        <v>174</v>
      </c>
    </row>
    <row r="9629" spans="1:8" ht="15.75" customHeight="1" x14ac:dyDescent="0.3">
      <c r="A9629" s="8">
        <v>9628</v>
      </c>
      <c r="B9629" s="8">
        <v>1894</v>
      </c>
      <c r="C9629" s="8" t="s">
        <v>176</v>
      </c>
      <c r="D9629" s="8">
        <v>100</v>
      </c>
      <c r="E9629" s="8" t="s">
        <v>26761</v>
      </c>
      <c r="F9629" s="8" t="s">
        <v>172</v>
      </c>
      <c r="G9629" s="8" t="s">
        <v>172</v>
      </c>
      <c r="H9629" s="8" t="s">
        <v>812</v>
      </c>
    </row>
    <row r="9630" spans="1:8" ht="15.75" customHeight="1" x14ac:dyDescent="0.3">
      <c r="A9630" s="7">
        <v>9629</v>
      </c>
      <c r="B9630" s="7">
        <v>1894</v>
      </c>
      <c r="C9630" s="7" t="s">
        <v>192</v>
      </c>
      <c r="D9630" s="7">
        <v>100</v>
      </c>
      <c r="E9630" s="7" t="s">
        <v>16678</v>
      </c>
      <c r="F9630" s="7" t="s">
        <v>172</v>
      </c>
      <c r="G9630" s="7" t="s">
        <v>192</v>
      </c>
      <c r="H9630" s="7" t="s">
        <v>202</v>
      </c>
    </row>
    <row r="9631" spans="1:8" ht="15.75" customHeight="1" x14ac:dyDescent="0.3">
      <c r="A9631" s="8">
        <v>9630</v>
      </c>
      <c r="B9631" s="8">
        <v>1894</v>
      </c>
      <c r="C9631" s="8" t="s">
        <v>116</v>
      </c>
      <c r="D9631" s="8">
        <v>100</v>
      </c>
      <c r="E9631" s="8" t="s">
        <v>26767</v>
      </c>
      <c r="F9631" s="8" t="s">
        <v>192</v>
      </c>
      <c r="G9631" s="8" t="s">
        <v>116</v>
      </c>
      <c r="H9631" s="8" t="s">
        <v>210</v>
      </c>
    </row>
    <row r="9632" spans="1:8" ht="15.75" customHeight="1" x14ac:dyDescent="0.3">
      <c r="A9632" s="7">
        <v>9631</v>
      </c>
      <c r="B9632" s="7">
        <v>1895</v>
      </c>
      <c r="C9632" s="7" t="s">
        <v>148</v>
      </c>
      <c r="D9632" s="7">
        <v>49</v>
      </c>
      <c r="E9632" s="7" t="s">
        <v>16685</v>
      </c>
      <c r="F9632" s="7"/>
      <c r="G9632" s="7" t="s">
        <v>152</v>
      </c>
      <c r="H9632" s="7" t="s">
        <v>492</v>
      </c>
    </row>
    <row r="9633" spans="1:8" ht="15.75" customHeight="1" x14ac:dyDescent="0.3">
      <c r="A9633" s="8">
        <v>9632</v>
      </c>
      <c r="B9633" s="8">
        <v>1895</v>
      </c>
      <c r="C9633" s="8" t="s">
        <v>156</v>
      </c>
      <c r="D9633" s="8">
        <v>49</v>
      </c>
      <c r="E9633" s="8" t="s">
        <v>26771</v>
      </c>
      <c r="F9633" s="8" t="s">
        <v>161</v>
      </c>
      <c r="G9633" s="8" t="s">
        <v>2458</v>
      </c>
      <c r="H9633" s="8" t="s">
        <v>163</v>
      </c>
    </row>
    <row r="9634" spans="1:8" ht="15.75" customHeight="1" x14ac:dyDescent="0.3">
      <c r="A9634" s="7">
        <v>9633</v>
      </c>
      <c r="B9634" s="7">
        <v>1896</v>
      </c>
      <c r="C9634" s="7" t="s">
        <v>148</v>
      </c>
      <c r="D9634" s="7">
        <v>9</v>
      </c>
      <c r="E9634" s="7" t="s">
        <v>16690</v>
      </c>
      <c r="F9634" s="7"/>
      <c r="G9634" s="7" t="s">
        <v>152</v>
      </c>
      <c r="H9634" s="7" t="s">
        <v>153</v>
      </c>
    </row>
    <row r="9635" spans="1:8" ht="15.75" customHeight="1" x14ac:dyDescent="0.3">
      <c r="A9635" s="8">
        <v>9634</v>
      </c>
      <c r="B9635" s="8">
        <v>1896</v>
      </c>
      <c r="C9635" s="8" t="s">
        <v>156</v>
      </c>
      <c r="D9635" s="8">
        <v>9</v>
      </c>
      <c r="E9635" s="8" t="s">
        <v>14539</v>
      </c>
      <c r="F9635" s="8" t="s">
        <v>161</v>
      </c>
      <c r="G9635" s="8" t="s">
        <v>984</v>
      </c>
      <c r="H9635" s="8" t="s">
        <v>163</v>
      </c>
    </row>
    <row r="9636" spans="1:8" ht="15.75" customHeight="1" x14ac:dyDescent="0.3">
      <c r="A9636" s="7">
        <v>9635</v>
      </c>
      <c r="B9636" s="7">
        <v>1896</v>
      </c>
      <c r="C9636" s="7" t="s">
        <v>167</v>
      </c>
      <c r="D9636" s="7">
        <v>9</v>
      </c>
      <c r="E9636" s="7" t="s">
        <v>16691</v>
      </c>
      <c r="F9636" s="7" t="s">
        <v>152</v>
      </c>
      <c r="G9636" s="7" t="s">
        <v>172</v>
      </c>
      <c r="H9636" s="7" t="s">
        <v>174</v>
      </c>
    </row>
    <row r="9637" spans="1:8" ht="15.75" customHeight="1" x14ac:dyDescent="0.3">
      <c r="A9637" s="8">
        <v>9636</v>
      </c>
      <c r="B9637" s="8">
        <v>1896</v>
      </c>
      <c r="C9637" s="8" t="s">
        <v>176</v>
      </c>
      <c r="D9637" s="8">
        <v>9</v>
      </c>
      <c r="E9637" s="8" t="s">
        <v>26778</v>
      </c>
      <c r="F9637" s="8" t="s">
        <v>172</v>
      </c>
      <c r="G9637" s="8" t="s">
        <v>388</v>
      </c>
      <c r="H9637" s="8" t="s">
        <v>184</v>
      </c>
    </row>
    <row r="9638" spans="1:8" ht="15.75" customHeight="1" x14ac:dyDescent="0.3">
      <c r="A9638" s="7">
        <v>9637</v>
      </c>
      <c r="B9638" s="7">
        <v>1896</v>
      </c>
      <c r="C9638" s="7" t="s">
        <v>192</v>
      </c>
      <c r="D9638" s="7">
        <v>9</v>
      </c>
      <c r="E9638" s="7" t="s">
        <v>16692</v>
      </c>
      <c r="F9638" s="7" t="s">
        <v>172</v>
      </c>
      <c r="G9638" s="7" t="s">
        <v>192</v>
      </c>
      <c r="H9638" s="7" t="s">
        <v>202</v>
      </c>
    </row>
    <row r="9639" spans="1:8" ht="15.75" customHeight="1" x14ac:dyDescent="0.3">
      <c r="A9639" s="8">
        <v>9638</v>
      </c>
      <c r="B9639" s="8">
        <v>1896</v>
      </c>
      <c r="C9639" s="8" t="s">
        <v>116</v>
      </c>
      <c r="D9639" s="8">
        <v>9</v>
      </c>
      <c r="E9639" s="8" t="s">
        <v>26785</v>
      </c>
      <c r="F9639" s="8" t="s">
        <v>192</v>
      </c>
      <c r="G9639" s="8" t="s">
        <v>116</v>
      </c>
      <c r="H9639" s="8" t="s">
        <v>210</v>
      </c>
    </row>
    <row r="9640" spans="1:8" ht="15.75" customHeight="1" x14ac:dyDescent="0.3">
      <c r="A9640" s="7">
        <v>9639</v>
      </c>
      <c r="B9640" s="7">
        <v>1897</v>
      </c>
      <c r="C9640" s="7" t="s">
        <v>148</v>
      </c>
      <c r="D9640" s="7">
        <v>110</v>
      </c>
      <c r="E9640" s="7" t="s">
        <v>16698</v>
      </c>
      <c r="F9640" s="7"/>
      <c r="G9640" s="7" t="s">
        <v>152</v>
      </c>
      <c r="H9640" s="7" t="s">
        <v>492</v>
      </c>
    </row>
    <row r="9641" spans="1:8" ht="15.75" customHeight="1" x14ac:dyDescent="0.3">
      <c r="A9641" s="8">
        <v>9640</v>
      </c>
      <c r="B9641" s="8">
        <v>1897</v>
      </c>
      <c r="C9641" s="8" t="s">
        <v>156</v>
      </c>
      <c r="D9641" s="8">
        <v>110</v>
      </c>
      <c r="E9641" s="8" t="s">
        <v>26787</v>
      </c>
      <c r="F9641" s="8" t="s">
        <v>161</v>
      </c>
      <c r="G9641" s="8" t="s">
        <v>1857</v>
      </c>
      <c r="H9641" s="8" t="s">
        <v>163</v>
      </c>
    </row>
    <row r="9642" spans="1:8" ht="15.75" customHeight="1" x14ac:dyDescent="0.3">
      <c r="A9642" s="7">
        <v>9641</v>
      </c>
      <c r="B9642" s="7">
        <v>1897</v>
      </c>
      <c r="C9642" s="7" t="s">
        <v>167</v>
      </c>
      <c r="D9642" s="7">
        <v>110</v>
      </c>
      <c r="E9642" s="7" t="s">
        <v>16699</v>
      </c>
      <c r="F9642" s="7" t="s">
        <v>152</v>
      </c>
      <c r="G9642" s="7" t="s">
        <v>172</v>
      </c>
      <c r="H9642" s="7" t="s">
        <v>174</v>
      </c>
    </row>
    <row r="9643" spans="1:8" ht="15.75" customHeight="1" x14ac:dyDescent="0.3">
      <c r="A9643" s="8">
        <v>9642</v>
      </c>
      <c r="B9643" s="8">
        <v>1897</v>
      </c>
      <c r="C9643" s="8" t="s">
        <v>192</v>
      </c>
      <c r="D9643" s="8">
        <v>110</v>
      </c>
      <c r="E9643" s="8" t="s">
        <v>283</v>
      </c>
      <c r="F9643" s="8" t="s">
        <v>172</v>
      </c>
      <c r="G9643" s="8" t="s">
        <v>192</v>
      </c>
      <c r="H9643" s="8" t="s">
        <v>202</v>
      </c>
    </row>
    <row r="9644" spans="1:8" ht="15.75" customHeight="1" x14ac:dyDescent="0.3">
      <c r="A9644" s="7">
        <v>9643</v>
      </c>
      <c r="B9644" s="7">
        <v>1897</v>
      </c>
      <c r="C9644" s="7" t="s">
        <v>116</v>
      </c>
      <c r="D9644" s="7">
        <v>110</v>
      </c>
      <c r="E9644" s="7" t="s">
        <v>26793</v>
      </c>
      <c r="F9644" s="7" t="s">
        <v>192</v>
      </c>
      <c r="G9644" s="7" t="s">
        <v>116</v>
      </c>
      <c r="H9644" s="7" t="s">
        <v>210</v>
      </c>
    </row>
    <row r="9645" spans="1:8" ht="15.75" customHeight="1" x14ac:dyDescent="0.3">
      <c r="A9645" s="8">
        <v>9644</v>
      </c>
      <c r="B9645" s="8">
        <v>1898</v>
      </c>
      <c r="C9645" s="8" t="s">
        <v>148</v>
      </c>
      <c r="D9645" s="8">
        <v>90</v>
      </c>
      <c r="E9645" s="8" t="s">
        <v>16705</v>
      </c>
      <c r="F9645" s="8"/>
      <c r="G9645" s="8" t="s">
        <v>152</v>
      </c>
      <c r="H9645" s="8" t="s">
        <v>153</v>
      </c>
    </row>
    <row r="9646" spans="1:8" ht="15.75" customHeight="1" x14ac:dyDescent="0.3">
      <c r="A9646" s="7">
        <v>9645</v>
      </c>
      <c r="B9646" s="7">
        <v>1898</v>
      </c>
      <c r="C9646" s="7" t="s">
        <v>156</v>
      </c>
      <c r="D9646" s="7">
        <v>90</v>
      </c>
      <c r="E9646" s="7" t="s">
        <v>26798</v>
      </c>
      <c r="F9646" s="7" t="s">
        <v>161</v>
      </c>
      <c r="G9646" s="7" t="s">
        <v>1576</v>
      </c>
      <c r="H9646" s="7" t="s">
        <v>163</v>
      </c>
    </row>
    <row r="9647" spans="1:8" ht="15.75" customHeight="1" x14ac:dyDescent="0.3">
      <c r="A9647" s="8">
        <v>9646</v>
      </c>
      <c r="B9647" s="8">
        <v>1898</v>
      </c>
      <c r="C9647" s="8" t="s">
        <v>167</v>
      </c>
      <c r="D9647" s="8">
        <v>90</v>
      </c>
      <c r="E9647" s="8" t="s">
        <v>16706</v>
      </c>
      <c r="F9647" s="8" t="s">
        <v>152</v>
      </c>
      <c r="G9647" s="8" t="s">
        <v>172</v>
      </c>
      <c r="H9647" s="8" t="s">
        <v>174</v>
      </c>
    </row>
    <row r="9648" spans="1:8" ht="15.75" customHeight="1" x14ac:dyDescent="0.3">
      <c r="A9648" s="7">
        <v>9647</v>
      </c>
      <c r="B9648" s="7">
        <v>1898</v>
      </c>
      <c r="C9648" s="7" t="s">
        <v>176</v>
      </c>
      <c r="D9648" s="7">
        <v>90</v>
      </c>
      <c r="E9648" s="7" t="s">
        <v>26804</v>
      </c>
      <c r="F9648" s="7" t="s">
        <v>172</v>
      </c>
      <c r="G9648" s="7" t="s">
        <v>172</v>
      </c>
      <c r="H9648" s="7" t="s">
        <v>812</v>
      </c>
    </row>
    <row r="9649" spans="1:8" ht="15.75" customHeight="1" x14ac:dyDescent="0.3">
      <c r="A9649" s="8">
        <v>9648</v>
      </c>
      <c r="B9649" s="8">
        <v>1898</v>
      </c>
      <c r="C9649" s="8" t="s">
        <v>192</v>
      </c>
      <c r="D9649" s="8">
        <v>90</v>
      </c>
      <c r="E9649" s="8" t="s">
        <v>16707</v>
      </c>
      <c r="F9649" s="8" t="s">
        <v>172</v>
      </c>
      <c r="G9649" s="8" t="s">
        <v>192</v>
      </c>
      <c r="H9649" s="8" t="s">
        <v>202</v>
      </c>
    </row>
    <row r="9650" spans="1:8" ht="15.75" customHeight="1" x14ac:dyDescent="0.3">
      <c r="A9650" s="7">
        <v>9649</v>
      </c>
      <c r="B9650" s="7">
        <v>1898</v>
      </c>
      <c r="C9650" s="7" t="s">
        <v>116</v>
      </c>
      <c r="D9650" s="7">
        <v>90</v>
      </c>
      <c r="E9650" s="7" t="s">
        <v>26809</v>
      </c>
      <c r="F9650" s="7" t="s">
        <v>192</v>
      </c>
      <c r="G9650" s="7" t="s">
        <v>116</v>
      </c>
      <c r="H9650" s="7" t="s">
        <v>210</v>
      </c>
    </row>
    <row r="9651" spans="1:8" ht="15.75" customHeight="1" x14ac:dyDescent="0.3">
      <c r="A9651" s="8">
        <v>9650</v>
      </c>
      <c r="B9651" s="8">
        <v>1899</v>
      </c>
      <c r="C9651" s="8" t="s">
        <v>148</v>
      </c>
      <c r="D9651" s="8">
        <v>34</v>
      </c>
      <c r="E9651" s="8" t="s">
        <v>16713</v>
      </c>
      <c r="F9651" s="8"/>
      <c r="G9651" s="8" t="s">
        <v>152</v>
      </c>
      <c r="H9651" s="8" t="s">
        <v>153</v>
      </c>
    </row>
    <row r="9652" spans="1:8" ht="15.75" customHeight="1" x14ac:dyDescent="0.3">
      <c r="A9652" s="7">
        <v>9651</v>
      </c>
      <c r="B9652" s="7">
        <v>1899</v>
      </c>
      <c r="C9652" s="7" t="s">
        <v>156</v>
      </c>
      <c r="D9652" s="7">
        <v>34</v>
      </c>
      <c r="E9652" s="7" t="s">
        <v>26813</v>
      </c>
      <c r="F9652" s="7" t="s">
        <v>161</v>
      </c>
      <c r="G9652" s="7" t="s">
        <v>1511</v>
      </c>
      <c r="H9652" s="7" t="s">
        <v>163</v>
      </c>
    </row>
    <row r="9653" spans="1:8" ht="15.75" customHeight="1" x14ac:dyDescent="0.3">
      <c r="A9653" s="8">
        <v>9652</v>
      </c>
      <c r="B9653" s="8">
        <v>1899</v>
      </c>
      <c r="C9653" s="8" t="s">
        <v>167</v>
      </c>
      <c r="D9653" s="8">
        <v>34</v>
      </c>
      <c r="E9653" s="8" t="s">
        <v>16714</v>
      </c>
      <c r="F9653" s="8" t="s">
        <v>152</v>
      </c>
      <c r="G9653" s="8" t="s">
        <v>172</v>
      </c>
      <c r="H9653" s="8" t="s">
        <v>174</v>
      </c>
    </row>
    <row r="9654" spans="1:8" ht="15.75" customHeight="1" x14ac:dyDescent="0.3">
      <c r="A9654" s="7">
        <v>9653</v>
      </c>
      <c r="B9654" s="7">
        <v>1899</v>
      </c>
      <c r="C9654" s="7" t="s">
        <v>176</v>
      </c>
      <c r="D9654" s="7">
        <v>34</v>
      </c>
      <c r="E9654" s="7" t="s">
        <v>26816</v>
      </c>
      <c r="F9654" s="7" t="s">
        <v>172</v>
      </c>
      <c r="G9654" s="7" t="s">
        <v>172</v>
      </c>
      <c r="H9654" s="7" t="s">
        <v>184</v>
      </c>
    </row>
    <row r="9655" spans="1:8" ht="15.75" customHeight="1" x14ac:dyDescent="0.3">
      <c r="A9655" s="8">
        <v>9654</v>
      </c>
      <c r="B9655" s="8">
        <v>1899</v>
      </c>
      <c r="C9655" s="8" t="s">
        <v>192</v>
      </c>
      <c r="D9655" s="8">
        <v>34</v>
      </c>
      <c r="E9655" s="8" t="s">
        <v>6530</v>
      </c>
      <c r="F9655" s="8" t="s">
        <v>172</v>
      </c>
      <c r="G9655" s="8" t="s">
        <v>192</v>
      </c>
      <c r="H9655" s="8" t="s">
        <v>202</v>
      </c>
    </row>
    <row r="9656" spans="1:8" ht="15.75" customHeight="1" x14ac:dyDescent="0.3">
      <c r="A9656" s="7">
        <v>9655</v>
      </c>
      <c r="B9656" s="7">
        <v>1900</v>
      </c>
      <c r="C9656" s="7" t="s">
        <v>148</v>
      </c>
      <c r="D9656" s="7">
        <v>113</v>
      </c>
      <c r="E9656" s="7" t="s">
        <v>16720</v>
      </c>
      <c r="F9656" s="7"/>
      <c r="G9656" s="7" t="s">
        <v>152</v>
      </c>
      <c r="H9656" s="7" t="s">
        <v>153</v>
      </c>
    </row>
    <row r="9657" spans="1:8" ht="15.75" customHeight="1" x14ac:dyDescent="0.3">
      <c r="A9657" s="8">
        <v>9656</v>
      </c>
      <c r="B9657" s="8">
        <v>1900</v>
      </c>
      <c r="C9657" s="8" t="s">
        <v>156</v>
      </c>
      <c r="D9657" s="8">
        <v>113</v>
      </c>
      <c r="E9657" s="8" t="s">
        <v>26822</v>
      </c>
      <c r="F9657" s="8" t="s">
        <v>161</v>
      </c>
      <c r="G9657" s="8" t="s">
        <v>5135</v>
      </c>
      <c r="H9657" s="8" t="s">
        <v>163</v>
      </c>
    </row>
    <row r="9658" spans="1:8" ht="15.75" customHeight="1" x14ac:dyDescent="0.3">
      <c r="A9658" s="7">
        <v>9657</v>
      </c>
      <c r="B9658" s="7">
        <v>1900</v>
      </c>
      <c r="C9658" s="7" t="s">
        <v>167</v>
      </c>
      <c r="D9658" s="7">
        <v>113</v>
      </c>
      <c r="E9658" s="7" t="s">
        <v>16721</v>
      </c>
      <c r="F9658" s="7" t="s">
        <v>152</v>
      </c>
      <c r="G9658" s="7" t="s">
        <v>172</v>
      </c>
      <c r="H9658" s="7" t="s">
        <v>174</v>
      </c>
    </row>
    <row r="9659" spans="1:8" ht="15.75" customHeight="1" x14ac:dyDescent="0.3">
      <c r="A9659" s="8">
        <v>9658</v>
      </c>
      <c r="B9659" s="8">
        <v>1900</v>
      </c>
      <c r="C9659" s="8" t="s">
        <v>176</v>
      </c>
      <c r="D9659" s="8">
        <v>113</v>
      </c>
      <c r="E9659" s="8" t="s">
        <v>26825</v>
      </c>
      <c r="F9659" s="8" t="s">
        <v>172</v>
      </c>
      <c r="G9659" s="8" t="s">
        <v>388</v>
      </c>
      <c r="H9659" s="8" t="s">
        <v>184</v>
      </c>
    </row>
    <row r="9660" spans="1:8" ht="15.75" customHeight="1" x14ac:dyDescent="0.3">
      <c r="A9660" s="7">
        <v>9659</v>
      </c>
      <c r="B9660" s="7">
        <v>1900</v>
      </c>
      <c r="C9660" s="7" t="s">
        <v>192</v>
      </c>
      <c r="D9660" s="7">
        <v>113</v>
      </c>
      <c r="E9660" s="7" t="s">
        <v>16722</v>
      </c>
      <c r="F9660" s="7" t="s">
        <v>172</v>
      </c>
      <c r="G9660" s="7" t="s">
        <v>192</v>
      </c>
      <c r="H9660" s="7" t="s">
        <v>202</v>
      </c>
    </row>
    <row r="9661" spans="1:8" ht="15.75" customHeight="1" x14ac:dyDescent="0.3">
      <c r="A9661" s="8">
        <v>9660</v>
      </c>
      <c r="B9661" s="8">
        <v>1900</v>
      </c>
      <c r="C9661" s="8" t="s">
        <v>116</v>
      </c>
      <c r="D9661" s="8">
        <v>113</v>
      </c>
      <c r="E9661" s="8" t="s">
        <v>26831</v>
      </c>
      <c r="F9661" s="8" t="s">
        <v>192</v>
      </c>
      <c r="G9661" s="8" t="s">
        <v>116</v>
      </c>
      <c r="H9661" s="8" t="s">
        <v>210</v>
      </c>
    </row>
    <row r="9662" spans="1:8" ht="15.75" customHeight="1" x14ac:dyDescent="0.3">
      <c r="A9662" s="7">
        <v>9661</v>
      </c>
      <c r="B9662" s="7">
        <v>1901</v>
      </c>
      <c r="C9662" s="7" t="s">
        <v>148</v>
      </c>
      <c r="D9662" s="7">
        <v>20</v>
      </c>
      <c r="E9662" s="7" t="s">
        <v>16728</v>
      </c>
      <c r="F9662" s="7"/>
      <c r="G9662" s="7" t="s">
        <v>152</v>
      </c>
      <c r="H9662" s="7" t="s">
        <v>492</v>
      </c>
    </row>
    <row r="9663" spans="1:8" ht="15.75" customHeight="1" x14ac:dyDescent="0.3">
      <c r="A9663" s="8">
        <v>9662</v>
      </c>
      <c r="B9663" s="8">
        <v>1901</v>
      </c>
      <c r="C9663" s="8" t="s">
        <v>156</v>
      </c>
      <c r="D9663" s="8">
        <v>20</v>
      </c>
      <c r="E9663" s="8" t="s">
        <v>26834</v>
      </c>
      <c r="F9663" s="8" t="s">
        <v>161</v>
      </c>
      <c r="G9663" s="8" t="s">
        <v>2150</v>
      </c>
      <c r="H9663" s="8" t="s">
        <v>163</v>
      </c>
    </row>
    <row r="9664" spans="1:8" ht="15.75" customHeight="1" x14ac:dyDescent="0.3">
      <c r="A9664" s="7">
        <v>9663</v>
      </c>
      <c r="B9664" s="7">
        <v>1901</v>
      </c>
      <c r="C9664" s="7" t="s">
        <v>167</v>
      </c>
      <c r="D9664" s="7">
        <v>20</v>
      </c>
      <c r="E9664" s="7" t="s">
        <v>16729</v>
      </c>
      <c r="F9664" s="7" t="s">
        <v>152</v>
      </c>
      <c r="G9664" s="7" t="s">
        <v>172</v>
      </c>
      <c r="H9664" s="7" t="s">
        <v>174</v>
      </c>
    </row>
    <row r="9665" spans="1:8" ht="15.75" customHeight="1" x14ac:dyDescent="0.3">
      <c r="A9665" s="8">
        <v>9664</v>
      </c>
      <c r="B9665" s="8">
        <v>1901</v>
      </c>
      <c r="C9665" s="8" t="s">
        <v>176</v>
      </c>
      <c r="D9665" s="8">
        <v>20</v>
      </c>
      <c r="E9665" s="8" t="s">
        <v>26840</v>
      </c>
      <c r="F9665" s="8" t="s">
        <v>172</v>
      </c>
      <c r="G9665" s="8" t="s">
        <v>172</v>
      </c>
      <c r="H9665" s="8" t="s">
        <v>248</v>
      </c>
    </row>
    <row r="9666" spans="1:8" ht="15.75" customHeight="1" x14ac:dyDescent="0.3">
      <c r="A9666" s="7">
        <v>9665</v>
      </c>
      <c r="B9666" s="7">
        <v>1901</v>
      </c>
      <c r="C9666" s="7" t="s">
        <v>192</v>
      </c>
      <c r="D9666" s="7">
        <v>20</v>
      </c>
      <c r="E9666" s="7" t="s">
        <v>16730</v>
      </c>
      <c r="F9666" s="7" t="s">
        <v>172</v>
      </c>
      <c r="G9666" s="7" t="s">
        <v>192</v>
      </c>
      <c r="H9666" s="7" t="s">
        <v>202</v>
      </c>
    </row>
    <row r="9667" spans="1:8" ht="15.75" customHeight="1" x14ac:dyDescent="0.3">
      <c r="A9667" s="8">
        <v>9666</v>
      </c>
      <c r="B9667" s="8">
        <v>1901</v>
      </c>
      <c r="C9667" s="8" t="s">
        <v>116</v>
      </c>
      <c r="D9667" s="8">
        <v>20</v>
      </c>
      <c r="E9667" s="8" t="s">
        <v>26843</v>
      </c>
      <c r="F9667" s="8" t="s">
        <v>192</v>
      </c>
      <c r="G9667" s="8" t="s">
        <v>116</v>
      </c>
      <c r="H9667" s="8" t="s">
        <v>210</v>
      </c>
    </row>
    <row r="9668" spans="1:8" ht="15.75" customHeight="1" x14ac:dyDescent="0.3">
      <c r="A9668" s="7">
        <v>9667</v>
      </c>
      <c r="B9668" s="7">
        <v>1902</v>
      </c>
      <c r="C9668" s="7" t="s">
        <v>148</v>
      </c>
      <c r="D9668" s="7">
        <v>56</v>
      </c>
      <c r="E9668" s="7" t="s">
        <v>16736</v>
      </c>
      <c r="F9668" s="7"/>
      <c r="G9668" s="7" t="s">
        <v>152</v>
      </c>
      <c r="H9668" s="7" t="s">
        <v>492</v>
      </c>
    </row>
    <row r="9669" spans="1:8" ht="15.75" customHeight="1" x14ac:dyDescent="0.3">
      <c r="A9669" s="8">
        <v>9668</v>
      </c>
      <c r="B9669" s="8">
        <v>1902</v>
      </c>
      <c r="C9669" s="8" t="s">
        <v>156</v>
      </c>
      <c r="D9669" s="8">
        <v>56</v>
      </c>
      <c r="E9669" s="8" t="s">
        <v>26849</v>
      </c>
      <c r="F9669" s="8" t="s">
        <v>161</v>
      </c>
      <c r="G9669" s="8" t="s">
        <v>23716</v>
      </c>
      <c r="H9669" s="8" t="s">
        <v>163</v>
      </c>
    </row>
    <row r="9670" spans="1:8" ht="15.75" customHeight="1" x14ac:dyDescent="0.3">
      <c r="A9670" s="7">
        <v>9669</v>
      </c>
      <c r="B9670" s="7">
        <v>1902</v>
      </c>
      <c r="C9670" s="7" t="s">
        <v>167</v>
      </c>
      <c r="D9670" s="7">
        <v>56</v>
      </c>
      <c r="E9670" s="7" t="s">
        <v>16737</v>
      </c>
      <c r="F9670" s="7" t="s">
        <v>152</v>
      </c>
      <c r="G9670" s="7" t="s">
        <v>172</v>
      </c>
      <c r="H9670" s="7" t="s">
        <v>174</v>
      </c>
    </row>
    <row r="9671" spans="1:8" ht="15.75" customHeight="1" x14ac:dyDescent="0.3">
      <c r="A9671" s="8">
        <v>9670</v>
      </c>
      <c r="B9671" s="8">
        <v>1902</v>
      </c>
      <c r="C9671" s="8" t="s">
        <v>192</v>
      </c>
      <c r="D9671" s="8">
        <v>56</v>
      </c>
      <c r="E9671" s="8" t="s">
        <v>16738</v>
      </c>
      <c r="F9671" s="8" t="s">
        <v>172</v>
      </c>
      <c r="G9671" s="8" t="s">
        <v>192</v>
      </c>
      <c r="H9671" s="8" t="s">
        <v>202</v>
      </c>
    </row>
    <row r="9672" spans="1:8" ht="15.75" customHeight="1" x14ac:dyDescent="0.3">
      <c r="A9672" s="7">
        <v>9671</v>
      </c>
      <c r="B9672" s="7">
        <v>1902</v>
      </c>
      <c r="C9672" s="7" t="s">
        <v>116</v>
      </c>
      <c r="D9672" s="7">
        <v>56</v>
      </c>
      <c r="E9672" s="7" t="s">
        <v>26858</v>
      </c>
      <c r="F9672" s="7" t="s">
        <v>192</v>
      </c>
      <c r="G9672" s="7" t="s">
        <v>116</v>
      </c>
      <c r="H9672" s="7" t="s">
        <v>210</v>
      </c>
    </row>
    <row r="9673" spans="1:8" ht="15.75" customHeight="1" x14ac:dyDescent="0.3">
      <c r="A9673" s="8">
        <v>9672</v>
      </c>
      <c r="B9673" s="8">
        <v>1903</v>
      </c>
      <c r="C9673" s="8" t="s">
        <v>148</v>
      </c>
      <c r="D9673" s="8">
        <v>106</v>
      </c>
      <c r="E9673" s="8" t="s">
        <v>16744</v>
      </c>
      <c r="F9673" s="8"/>
      <c r="G9673" s="8" t="s">
        <v>152</v>
      </c>
      <c r="H9673" s="8" t="s">
        <v>492</v>
      </c>
    </row>
    <row r="9674" spans="1:8" ht="15.75" customHeight="1" x14ac:dyDescent="0.3">
      <c r="A9674" s="7">
        <v>9673</v>
      </c>
      <c r="B9674" s="7">
        <v>1903</v>
      </c>
      <c r="C9674" s="7" t="s">
        <v>156</v>
      </c>
      <c r="D9674" s="7">
        <v>106</v>
      </c>
      <c r="E9674" s="7" t="s">
        <v>26864</v>
      </c>
      <c r="F9674" s="7" t="s">
        <v>161</v>
      </c>
      <c r="G9674" s="7" t="s">
        <v>1939</v>
      </c>
      <c r="H9674" s="7" t="s">
        <v>163</v>
      </c>
    </row>
    <row r="9675" spans="1:8" ht="15.75" customHeight="1" x14ac:dyDescent="0.3">
      <c r="A9675" s="8">
        <v>9674</v>
      </c>
      <c r="B9675" s="8">
        <v>1903</v>
      </c>
      <c r="C9675" s="8" t="s">
        <v>167</v>
      </c>
      <c r="D9675" s="8">
        <v>106</v>
      </c>
      <c r="E9675" s="8" t="s">
        <v>16745</v>
      </c>
      <c r="F9675" s="8" t="s">
        <v>152</v>
      </c>
      <c r="G9675" s="8" t="s">
        <v>172</v>
      </c>
      <c r="H9675" s="8" t="s">
        <v>174</v>
      </c>
    </row>
    <row r="9676" spans="1:8" ht="15.75" customHeight="1" x14ac:dyDescent="0.3">
      <c r="A9676" s="7">
        <v>9675</v>
      </c>
      <c r="B9676" s="7">
        <v>1903</v>
      </c>
      <c r="C9676" s="7" t="s">
        <v>192</v>
      </c>
      <c r="D9676" s="7">
        <v>106</v>
      </c>
      <c r="E9676" s="7" t="s">
        <v>16747</v>
      </c>
      <c r="F9676" s="7" t="s">
        <v>172</v>
      </c>
      <c r="G9676" s="7" t="s">
        <v>192</v>
      </c>
      <c r="H9676" s="7" t="s">
        <v>202</v>
      </c>
    </row>
    <row r="9677" spans="1:8" ht="15.75" customHeight="1" x14ac:dyDescent="0.3">
      <c r="A9677" s="8">
        <v>9676</v>
      </c>
      <c r="B9677" s="8">
        <v>1903</v>
      </c>
      <c r="C9677" s="8" t="s">
        <v>116</v>
      </c>
      <c r="D9677" s="8">
        <v>106</v>
      </c>
      <c r="E9677" s="8" t="s">
        <v>26869</v>
      </c>
      <c r="F9677" s="8" t="s">
        <v>192</v>
      </c>
      <c r="G9677" s="8" t="s">
        <v>116</v>
      </c>
      <c r="H9677" s="8" t="s">
        <v>210</v>
      </c>
    </row>
    <row r="9678" spans="1:8" ht="15.75" customHeight="1" x14ac:dyDescent="0.3">
      <c r="A9678" s="7">
        <v>9677</v>
      </c>
      <c r="B9678" s="7">
        <v>1904</v>
      </c>
      <c r="C9678" s="7" t="s">
        <v>148</v>
      </c>
      <c r="D9678" s="7">
        <v>73</v>
      </c>
      <c r="E9678" s="7" t="s">
        <v>16752</v>
      </c>
      <c r="F9678" s="7"/>
      <c r="G9678" s="7" t="s">
        <v>152</v>
      </c>
      <c r="H9678" s="7" t="s">
        <v>218</v>
      </c>
    </row>
    <row r="9679" spans="1:8" ht="15.75" customHeight="1" x14ac:dyDescent="0.3">
      <c r="A9679" s="8">
        <v>9678</v>
      </c>
      <c r="B9679" s="8">
        <v>1904</v>
      </c>
      <c r="C9679" s="8" t="s">
        <v>156</v>
      </c>
      <c r="D9679" s="8">
        <v>73</v>
      </c>
      <c r="E9679" s="8" t="s">
        <v>26874</v>
      </c>
      <c r="F9679" s="8" t="s">
        <v>161</v>
      </c>
      <c r="G9679" s="8" t="s">
        <v>4385</v>
      </c>
      <c r="H9679" s="8" t="s">
        <v>163</v>
      </c>
    </row>
    <row r="9680" spans="1:8" ht="15.75" customHeight="1" x14ac:dyDescent="0.3">
      <c r="A9680" s="7">
        <v>9679</v>
      </c>
      <c r="B9680" s="7">
        <v>1904</v>
      </c>
      <c r="C9680" s="7" t="s">
        <v>167</v>
      </c>
      <c r="D9680" s="7">
        <v>73</v>
      </c>
      <c r="E9680" s="7" t="s">
        <v>16753</v>
      </c>
      <c r="F9680" s="7" t="s">
        <v>152</v>
      </c>
      <c r="G9680" s="7" t="s">
        <v>172</v>
      </c>
      <c r="H9680" s="7" t="s">
        <v>174</v>
      </c>
    </row>
    <row r="9681" spans="1:8" ht="15.75" customHeight="1" x14ac:dyDescent="0.3">
      <c r="A9681" s="8">
        <v>9680</v>
      </c>
      <c r="B9681" s="8">
        <v>1904</v>
      </c>
      <c r="C9681" s="8" t="s">
        <v>176</v>
      </c>
      <c r="D9681" s="8">
        <v>73</v>
      </c>
      <c r="E9681" s="8" t="s">
        <v>26878</v>
      </c>
      <c r="F9681" s="8" t="s">
        <v>172</v>
      </c>
      <c r="G9681" s="8" t="s">
        <v>172</v>
      </c>
      <c r="H9681" s="8" t="s">
        <v>248</v>
      </c>
    </row>
    <row r="9682" spans="1:8" ht="15.75" customHeight="1" x14ac:dyDescent="0.3">
      <c r="A9682" s="7">
        <v>9681</v>
      </c>
      <c r="B9682" s="7">
        <v>1904</v>
      </c>
      <c r="C9682" s="7" t="s">
        <v>192</v>
      </c>
      <c r="D9682" s="7">
        <v>73</v>
      </c>
      <c r="E9682" s="7" t="s">
        <v>16754</v>
      </c>
      <c r="F9682" s="7" t="s">
        <v>172</v>
      </c>
      <c r="G9682" s="7" t="s">
        <v>192</v>
      </c>
      <c r="H9682" s="7" t="s">
        <v>202</v>
      </c>
    </row>
    <row r="9683" spans="1:8" ht="15.75" customHeight="1" x14ac:dyDescent="0.3">
      <c r="A9683" s="8">
        <v>9682</v>
      </c>
      <c r="B9683" s="8">
        <v>1905</v>
      </c>
      <c r="C9683" s="8" t="s">
        <v>148</v>
      </c>
      <c r="D9683" s="8">
        <v>16</v>
      </c>
      <c r="E9683" s="8" t="s">
        <v>16760</v>
      </c>
      <c r="F9683" s="8"/>
      <c r="G9683" s="8" t="s">
        <v>152</v>
      </c>
      <c r="H9683" s="8" t="s">
        <v>492</v>
      </c>
    </row>
    <row r="9684" spans="1:8" ht="15.75" customHeight="1" x14ac:dyDescent="0.3">
      <c r="A9684" s="7">
        <v>9683</v>
      </c>
      <c r="B9684" s="7">
        <v>1905</v>
      </c>
      <c r="C9684" s="7" t="s">
        <v>156</v>
      </c>
      <c r="D9684" s="7">
        <v>16</v>
      </c>
      <c r="E9684" s="7" t="s">
        <v>26883</v>
      </c>
      <c r="F9684" s="7" t="s">
        <v>161</v>
      </c>
      <c r="G9684" s="7" t="s">
        <v>3258</v>
      </c>
      <c r="H9684" s="7" t="s">
        <v>163</v>
      </c>
    </row>
    <row r="9685" spans="1:8" ht="15.75" customHeight="1" x14ac:dyDescent="0.3">
      <c r="A9685" s="8">
        <v>9684</v>
      </c>
      <c r="B9685" s="8">
        <v>1905</v>
      </c>
      <c r="C9685" s="8" t="s">
        <v>167</v>
      </c>
      <c r="D9685" s="8">
        <v>16</v>
      </c>
      <c r="E9685" s="8" t="s">
        <v>16761</v>
      </c>
      <c r="F9685" s="8" t="s">
        <v>152</v>
      </c>
      <c r="G9685" s="8" t="s">
        <v>172</v>
      </c>
      <c r="H9685" s="8" t="s">
        <v>174</v>
      </c>
    </row>
    <row r="9686" spans="1:8" ht="15.75" customHeight="1" x14ac:dyDescent="0.3">
      <c r="A9686" s="7">
        <v>9685</v>
      </c>
      <c r="B9686" s="7">
        <v>1905</v>
      </c>
      <c r="C9686" s="7" t="s">
        <v>176</v>
      </c>
      <c r="D9686" s="7">
        <v>16</v>
      </c>
      <c r="E9686" s="7" t="s">
        <v>26887</v>
      </c>
      <c r="F9686" s="7" t="s">
        <v>172</v>
      </c>
      <c r="G9686" s="7" t="s">
        <v>388</v>
      </c>
      <c r="H9686" s="7" t="s">
        <v>248</v>
      </c>
    </row>
    <row r="9687" spans="1:8" ht="15.75" customHeight="1" x14ac:dyDescent="0.3">
      <c r="A9687" s="8">
        <v>9686</v>
      </c>
      <c r="B9687" s="8">
        <v>1905</v>
      </c>
      <c r="C9687" s="8" t="s">
        <v>192</v>
      </c>
      <c r="D9687" s="8">
        <v>16</v>
      </c>
      <c r="E9687" s="8" t="s">
        <v>16762</v>
      </c>
      <c r="F9687" s="8" t="s">
        <v>172</v>
      </c>
      <c r="G9687" s="8" t="s">
        <v>192</v>
      </c>
      <c r="H9687" s="8" t="s">
        <v>202</v>
      </c>
    </row>
    <row r="9688" spans="1:8" ht="15.75" customHeight="1" x14ac:dyDescent="0.3">
      <c r="A9688" s="7">
        <v>9687</v>
      </c>
      <c r="B9688" s="7">
        <v>1905</v>
      </c>
      <c r="C9688" s="7" t="s">
        <v>116</v>
      </c>
      <c r="D9688" s="7">
        <v>16</v>
      </c>
      <c r="E9688" s="7" t="s">
        <v>26890</v>
      </c>
      <c r="F9688" s="7" t="s">
        <v>192</v>
      </c>
      <c r="G9688" s="7" t="s">
        <v>116</v>
      </c>
      <c r="H9688" s="7" t="s">
        <v>210</v>
      </c>
    </row>
    <row r="9689" spans="1:8" ht="15.75" customHeight="1" x14ac:dyDescent="0.3">
      <c r="A9689" s="8">
        <v>9688</v>
      </c>
      <c r="B9689" s="8">
        <v>1906</v>
      </c>
      <c r="C9689" s="8" t="s">
        <v>148</v>
      </c>
      <c r="D9689" s="8">
        <v>71</v>
      </c>
      <c r="E9689" s="8" t="s">
        <v>16768</v>
      </c>
      <c r="F9689" s="8"/>
      <c r="G9689" s="8" t="s">
        <v>152</v>
      </c>
      <c r="H9689" s="8" t="s">
        <v>153</v>
      </c>
    </row>
    <row r="9690" spans="1:8" ht="15.75" customHeight="1" x14ac:dyDescent="0.3">
      <c r="A9690" s="7">
        <v>9689</v>
      </c>
      <c r="B9690" s="7">
        <v>1906</v>
      </c>
      <c r="C9690" s="7" t="s">
        <v>156</v>
      </c>
      <c r="D9690" s="7">
        <v>71</v>
      </c>
      <c r="E9690" s="7" t="s">
        <v>26895</v>
      </c>
      <c r="F9690" s="7" t="s">
        <v>161</v>
      </c>
      <c r="G9690" s="7" t="s">
        <v>703</v>
      </c>
      <c r="H9690" s="7" t="s">
        <v>163</v>
      </c>
    </row>
    <row r="9691" spans="1:8" ht="15.75" customHeight="1" x14ac:dyDescent="0.3">
      <c r="A9691" s="8">
        <v>9690</v>
      </c>
      <c r="B9691" s="8">
        <v>1906</v>
      </c>
      <c r="C9691" s="8" t="s">
        <v>167</v>
      </c>
      <c r="D9691" s="8">
        <v>71</v>
      </c>
      <c r="E9691" s="8" t="s">
        <v>16769</v>
      </c>
      <c r="F9691" s="8" t="s">
        <v>152</v>
      </c>
      <c r="G9691" s="8" t="s">
        <v>172</v>
      </c>
      <c r="H9691" s="8" t="s">
        <v>174</v>
      </c>
    </row>
    <row r="9692" spans="1:8" ht="15.75" customHeight="1" x14ac:dyDescent="0.3">
      <c r="A9692" s="7">
        <v>9691</v>
      </c>
      <c r="B9692" s="7">
        <v>1906</v>
      </c>
      <c r="C9692" s="7" t="s">
        <v>176</v>
      </c>
      <c r="D9692" s="7">
        <v>71</v>
      </c>
      <c r="E9692" s="7" t="s">
        <v>26899</v>
      </c>
      <c r="F9692" s="7" t="s">
        <v>172</v>
      </c>
      <c r="G9692" s="7" t="s">
        <v>388</v>
      </c>
      <c r="H9692" s="7" t="s">
        <v>248</v>
      </c>
    </row>
    <row r="9693" spans="1:8" ht="15.75" customHeight="1" x14ac:dyDescent="0.3">
      <c r="A9693" s="8">
        <v>9692</v>
      </c>
      <c r="B9693" s="8">
        <v>1906</v>
      </c>
      <c r="C9693" s="8" t="s">
        <v>192</v>
      </c>
      <c r="D9693" s="8">
        <v>71</v>
      </c>
      <c r="E9693" s="8" t="s">
        <v>16770</v>
      </c>
      <c r="F9693" s="8" t="s">
        <v>172</v>
      </c>
      <c r="G9693" s="8" t="s">
        <v>192</v>
      </c>
      <c r="H9693" s="8" t="s">
        <v>202</v>
      </c>
    </row>
    <row r="9694" spans="1:8" ht="15.75" customHeight="1" x14ac:dyDescent="0.3">
      <c r="A9694" s="7">
        <v>9693</v>
      </c>
      <c r="B9694" s="7">
        <v>1906</v>
      </c>
      <c r="C9694" s="7" t="s">
        <v>116</v>
      </c>
      <c r="D9694" s="7">
        <v>71</v>
      </c>
      <c r="E9694" s="7" t="s">
        <v>26903</v>
      </c>
      <c r="F9694" s="7" t="s">
        <v>192</v>
      </c>
      <c r="G9694" s="7" t="s">
        <v>116</v>
      </c>
      <c r="H9694" s="7" t="s">
        <v>210</v>
      </c>
    </row>
    <row r="9695" spans="1:8" ht="15.75" customHeight="1" x14ac:dyDescent="0.3">
      <c r="A9695" s="8">
        <v>9694</v>
      </c>
      <c r="B9695" s="8">
        <v>1907</v>
      </c>
      <c r="C9695" s="8" t="s">
        <v>148</v>
      </c>
      <c r="D9695" s="8">
        <v>72</v>
      </c>
      <c r="E9695" s="8" t="s">
        <v>16777</v>
      </c>
      <c r="F9695" s="8"/>
      <c r="G9695" s="8" t="s">
        <v>152</v>
      </c>
      <c r="H9695" s="8" t="s">
        <v>218</v>
      </c>
    </row>
    <row r="9696" spans="1:8" ht="15.75" customHeight="1" x14ac:dyDescent="0.3">
      <c r="A9696" s="7">
        <v>9695</v>
      </c>
      <c r="B9696" s="7">
        <v>1907</v>
      </c>
      <c r="C9696" s="7" t="s">
        <v>156</v>
      </c>
      <c r="D9696" s="7">
        <v>72</v>
      </c>
      <c r="E9696" s="7" t="s">
        <v>26907</v>
      </c>
      <c r="F9696" s="7" t="s">
        <v>161</v>
      </c>
      <c r="G9696" s="7" t="s">
        <v>3221</v>
      </c>
      <c r="H9696" s="7" t="s">
        <v>163</v>
      </c>
    </row>
    <row r="9697" spans="1:8" ht="15.75" customHeight="1" x14ac:dyDescent="0.3">
      <c r="A9697" s="8">
        <v>9696</v>
      </c>
      <c r="B9697" s="8">
        <v>1907</v>
      </c>
      <c r="C9697" s="8" t="s">
        <v>167</v>
      </c>
      <c r="D9697" s="8">
        <v>72</v>
      </c>
      <c r="E9697" s="8" t="s">
        <v>16778</v>
      </c>
      <c r="F9697" s="8" t="s">
        <v>152</v>
      </c>
      <c r="G9697" s="8" t="s">
        <v>172</v>
      </c>
      <c r="H9697" s="8" t="s">
        <v>174</v>
      </c>
    </row>
    <row r="9698" spans="1:8" ht="15.75" customHeight="1" x14ac:dyDescent="0.3">
      <c r="A9698" s="7">
        <v>9697</v>
      </c>
      <c r="B9698" s="7">
        <v>1907</v>
      </c>
      <c r="C9698" s="7" t="s">
        <v>176</v>
      </c>
      <c r="D9698" s="7">
        <v>72</v>
      </c>
      <c r="E9698" s="7" t="s">
        <v>26913</v>
      </c>
      <c r="F9698" s="7" t="s">
        <v>172</v>
      </c>
      <c r="G9698" s="7" t="s">
        <v>172</v>
      </c>
      <c r="H9698" s="7" t="s">
        <v>288</v>
      </c>
    </row>
    <row r="9699" spans="1:8" ht="15.75" customHeight="1" x14ac:dyDescent="0.3">
      <c r="A9699" s="8">
        <v>9698</v>
      </c>
      <c r="B9699" s="8">
        <v>1907</v>
      </c>
      <c r="C9699" s="8" t="s">
        <v>192</v>
      </c>
      <c r="D9699" s="8">
        <v>72</v>
      </c>
      <c r="E9699" s="8" t="s">
        <v>16779</v>
      </c>
      <c r="F9699" s="8" t="s">
        <v>172</v>
      </c>
      <c r="G9699" s="8" t="s">
        <v>192</v>
      </c>
      <c r="H9699" s="8" t="s">
        <v>202</v>
      </c>
    </row>
    <row r="9700" spans="1:8" ht="15.75" customHeight="1" x14ac:dyDescent="0.3">
      <c r="A9700" s="7">
        <v>9699</v>
      </c>
      <c r="B9700" s="7">
        <v>1908</v>
      </c>
      <c r="C9700" s="7" t="s">
        <v>148</v>
      </c>
      <c r="D9700" s="7">
        <v>31</v>
      </c>
      <c r="E9700" s="7" t="s">
        <v>16786</v>
      </c>
      <c r="F9700" s="7"/>
      <c r="G9700" s="7" t="s">
        <v>152</v>
      </c>
      <c r="H9700" s="7" t="s">
        <v>153</v>
      </c>
    </row>
    <row r="9701" spans="1:8" ht="15.75" customHeight="1" x14ac:dyDescent="0.3">
      <c r="A9701" s="8">
        <v>9700</v>
      </c>
      <c r="B9701" s="8">
        <v>1908</v>
      </c>
      <c r="C9701" s="8" t="s">
        <v>156</v>
      </c>
      <c r="D9701" s="8">
        <v>31</v>
      </c>
      <c r="E9701" s="8" t="s">
        <v>26926</v>
      </c>
      <c r="F9701" s="8" t="s">
        <v>161</v>
      </c>
      <c r="G9701" s="8" t="s">
        <v>2546</v>
      </c>
      <c r="H9701" s="8" t="s">
        <v>163</v>
      </c>
    </row>
    <row r="9702" spans="1:8" ht="15.75" customHeight="1" x14ac:dyDescent="0.3">
      <c r="A9702" s="7">
        <v>9701</v>
      </c>
      <c r="B9702" s="7">
        <v>1908</v>
      </c>
      <c r="C9702" s="7" t="s">
        <v>167</v>
      </c>
      <c r="D9702" s="7">
        <v>31</v>
      </c>
      <c r="E9702" s="7" t="s">
        <v>16787</v>
      </c>
      <c r="F9702" s="7" t="s">
        <v>152</v>
      </c>
      <c r="G9702" s="7" t="s">
        <v>172</v>
      </c>
      <c r="H9702" s="7" t="s">
        <v>174</v>
      </c>
    </row>
    <row r="9703" spans="1:8" ht="15.75" customHeight="1" x14ac:dyDescent="0.3">
      <c r="A9703" s="8">
        <v>9702</v>
      </c>
      <c r="B9703" s="8">
        <v>1908</v>
      </c>
      <c r="C9703" s="8" t="s">
        <v>176</v>
      </c>
      <c r="D9703" s="8">
        <v>31</v>
      </c>
      <c r="E9703" s="8" t="s">
        <v>26932</v>
      </c>
      <c r="F9703" s="8" t="s">
        <v>172</v>
      </c>
      <c r="G9703" s="8" t="s">
        <v>388</v>
      </c>
      <c r="H9703" s="8" t="s">
        <v>288</v>
      </c>
    </row>
    <row r="9704" spans="1:8" ht="15.75" customHeight="1" x14ac:dyDescent="0.3">
      <c r="A9704" s="7">
        <v>9703</v>
      </c>
      <c r="B9704" s="7">
        <v>1908</v>
      </c>
      <c r="C9704" s="7" t="s">
        <v>192</v>
      </c>
      <c r="D9704" s="7">
        <v>31</v>
      </c>
      <c r="E9704" s="7" t="s">
        <v>16788</v>
      </c>
      <c r="F9704" s="7" t="s">
        <v>172</v>
      </c>
      <c r="G9704" s="7" t="s">
        <v>192</v>
      </c>
      <c r="H9704" s="7" t="s">
        <v>202</v>
      </c>
    </row>
    <row r="9705" spans="1:8" ht="15.75" customHeight="1" x14ac:dyDescent="0.3">
      <c r="A9705" s="8">
        <v>9704</v>
      </c>
      <c r="B9705" s="8">
        <v>1909</v>
      </c>
      <c r="C9705" s="8" t="s">
        <v>148</v>
      </c>
      <c r="D9705" s="8">
        <v>26</v>
      </c>
      <c r="E9705" s="8" t="s">
        <v>16794</v>
      </c>
      <c r="F9705" s="8"/>
      <c r="G9705" s="8" t="s">
        <v>152</v>
      </c>
      <c r="H9705" s="8" t="s">
        <v>218</v>
      </c>
    </row>
    <row r="9706" spans="1:8" ht="15.75" customHeight="1" x14ac:dyDescent="0.3">
      <c r="A9706" s="7">
        <v>9705</v>
      </c>
      <c r="B9706" s="7">
        <v>1909</v>
      </c>
      <c r="C9706" s="7" t="s">
        <v>156</v>
      </c>
      <c r="D9706" s="7">
        <v>26</v>
      </c>
      <c r="E9706" s="7" t="s">
        <v>26944</v>
      </c>
      <c r="F9706" s="7" t="s">
        <v>161</v>
      </c>
      <c r="G9706" s="7" t="s">
        <v>2192</v>
      </c>
      <c r="H9706" s="7" t="s">
        <v>163</v>
      </c>
    </row>
    <row r="9707" spans="1:8" ht="15.75" customHeight="1" x14ac:dyDescent="0.3">
      <c r="A9707" s="8">
        <v>9706</v>
      </c>
      <c r="B9707" s="8">
        <v>1909</v>
      </c>
      <c r="C9707" s="8" t="s">
        <v>167</v>
      </c>
      <c r="D9707" s="8">
        <v>26</v>
      </c>
      <c r="E9707" s="8" t="s">
        <v>16795</v>
      </c>
      <c r="F9707" s="8" t="s">
        <v>152</v>
      </c>
      <c r="G9707" s="8" t="s">
        <v>172</v>
      </c>
      <c r="H9707" s="8" t="s">
        <v>174</v>
      </c>
    </row>
    <row r="9708" spans="1:8" ht="15.75" customHeight="1" x14ac:dyDescent="0.3">
      <c r="A9708" s="7">
        <v>9707</v>
      </c>
      <c r="B9708" s="7">
        <v>1909</v>
      </c>
      <c r="C9708" s="7" t="s">
        <v>176</v>
      </c>
      <c r="D9708" s="7">
        <v>26</v>
      </c>
      <c r="E9708" s="7" t="s">
        <v>26952</v>
      </c>
      <c r="F9708" s="7" t="s">
        <v>172</v>
      </c>
      <c r="G9708" s="7" t="s">
        <v>172</v>
      </c>
      <c r="H9708" s="7" t="s">
        <v>184</v>
      </c>
    </row>
    <row r="9709" spans="1:8" ht="15.75" customHeight="1" x14ac:dyDescent="0.3">
      <c r="A9709" s="8">
        <v>9708</v>
      </c>
      <c r="B9709" s="8">
        <v>1909</v>
      </c>
      <c r="C9709" s="8" t="s">
        <v>192</v>
      </c>
      <c r="D9709" s="8">
        <v>26</v>
      </c>
      <c r="E9709" s="8" t="s">
        <v>16796</v>
      </c>
      <c r="F9709" s="8" t="s">
        <v>172</v>
      </c>
      <c r="G9709" s="8" t="s">
        <v>192</v>
      </c>
      <c r="H9709" s="8" t="s">
        <v>202</v>
      </c>
    </row>
    <row r="9710" spans="1:8" ht="15.75" customHeight="1" x14ac:dyDescent="0.3">
      <c r="A9710" s="7">
        <v>9709</v>
      </c>
      <c r="B9710" s="7">
        <v>1909</v>
      </c>
      <c r="C9710" s="7" t="s">
        <v>116</v>
      </c>
      <c r="D9710" s="7">
        <v>26</v>
      </c>
      <c r="E9710" s="7" t="s">
        <v>26957</v>
      </c>
      <c r="F9710" s="7" t="s">
        <v>192</v>
      </c>
      <c r="G9710" s="7" t="s">
        <v>116</v>
      </c>
      <c r="H9710" s="7" t="s">
        <v>210</v>
      </c>
    </row>
    <row r="9711" spans="1:8" ht="15.75" customHeight="1" x14ac:dyDescent="0.3">
      <c r="A9711" s="8">
        <v>9710</v>
      </c>
      <c r="B9711" s="8">
        <v>1910</v>
      </c>
      <c r="C9711" s="8" t="s">
        <v>148</v>
      </c>
      <c r="D9711" s="8">
        <v>59</v>
      </c>
      <c r="E9711" s="8" t="s">
        <v>7357</v>
      </c>
      <c r="F9711" s="8"/>
      <c r="G9711" s="8" t="s">
        <v>152</v>
      </c>
      <c r="H9711" s="8" t="s">
        <v>314</v>
      </c>
    </row>
    <row r="9712" spans="1:8" ht="15.75" customHeight="1" x14ac:dyDescent="0.3">
      <c r="A9712" s="7">
        <v>9711</v>
      </c>
      <c r="B9712" s="7">
        <v>1910</v>
      </c>
      <c r="C9712" s="7" t="s">
        <v>156</v>
      </c>
      <c r="D9712" s="7">
        <v>59</v>
      </c>
      <c r="E9712" s="7" t="s">
        <v>26963</v>
      </c>
      <c r="F9712" s="7" t="s">
        <v>161</v>
      </c>
      <c r="G9712" s="7" t="s">
        <v>1626</v>
      </c>
      <c r="H9712" s="7" t="s">
        <v>163</v>
      </c>
    </row>
    <row r="9713" spans="1:8" ht="15.75" customHeight="1" x14ac:dyDescent="0.3">
      <c r="A9713" s="8">
        <v>9712</v>
      </c>
      <c r="B9713" s="8">
        <v>1910</v>
      </c>
      <c r="C9713" s="8" t="s">
        <v>167</v>
      </c>
      <c r="D9713" s="8">
        <v>59</v>
      </c>
      <c r="E9713" s="8" t="s">
        <v>16803</v>
      </c>
      <c r="F9713" s="8" t="s">
        <v>152</v>
      </c>
      <c r="G9713" s="8" t="s">
        <v>172</v>
      </c>
      <c r="H9713" s="8" t="s">
        <v>174</v>
      </c>
    </row>
    <row r="9714" spans="1:8" ht="15.75" customHeight="1" x14ac:dyDescent="0.3">
      <c r="A9714" s="7">
        <v>9713</v>
      </c>
      <c r="B9714" s="7">
        <v>1910</v>
      </c>
      <c r="C9714" s="7" t="s">
        <v>192</v>
      </c>
      <c r="D9714" s="7">
        <v>59</v>
      </c>
      <c r="E9714" s="7" t="s">
        <v>16804</v>
      </c>
      <c r="F9714" s="7" t="s">
        <v>172</v>
      </c>
      <c r="G9714" s="7" t="s">
        <v>192</v>
      </c>
      <c r="H9714" s="7" t="s">
        <v>202</v>
      </c>
    </row>
    <row r="9715" spans="1:8" ht="15.75" customHeight="1" x14ac:dyDescent="0.3">
      <c r="A9715" s="8">
        <v>9714</v>
      </c>
      <c r="B9715" s="8">
        <v>1910</v>
      </c>
      <c r="C9715" s="8" t="s">
        <v>116</v>
      </c>
      <c r="D9715" s="8">
        <v>59</v>
      </c>
      <c r="E9715" s="8" t="s">
        <v>26969</v>
      </c>
      <c r="F9715" s="8" t="s">
        <v>192</v>
      </c>
      <c r="G9715" s="8" t="s">
        <v>116</v>
      </c>
      <c r="H9715" s="8" t="s">
        <v>210</v>
      </c>
    </row>
    <row r="9716" spans="1:8" ht="15.75" customHeight="1" x14ac:dyDescent="0.3">
      <c r="A9716" s="7">
        <v>9715</v>
      </c>
      <c r="B9716" s="7">
        <v>1911</v>
      </c>
      <c r="C9716" s="7" t="s">
        <v>148</v>
      </c>
      <c r="D9716" s="7">
        <v>23</v>
      </c>
      <c r="E9716" s="7" t="s">
        <v>16810</v>
      </c>
      <c r="F9716" s="7"/>
      <c r="G9716" s="7" t="s">
        <v>152</v>
      </c>
      <c r="H9716" s="7" t="s">
        <v>218</v>
      </c>
    </row>
    <row r="9717" spans="1:8" ht="15.75" customHeight="1" x14ac:dyDescent="0.3">
      <c r="A9717" s="8">
        <v>9716</v>
      </c>
      <c r="B9717" s="8">
        <v>1911</v>
      </c>
      <c r="C9717" s="8" t="s">
        <v>156</v>
      </c>
      <c r="D9717" s="8">
        <v>23</v>
      </c>
      <c r="E9717" s="8" t="s">
        <v>26973</v>
      </c>
      <c r="F9717" s="8" t="s">
        <v>161</v>
      </c>
      <c r="G9717" s="8" t="s">
        <v>2737</v>
      </c>
      <c r="H9717" s="8" t="s">
        <v>163</v>
      </c>
    </row>
    <row r="9718" spans="1:8" ht="15.75" customHeight="1" x14ac:dyDescent="0.3">
      <c r="A9718" s="7">
        <v>9717</v>
      </c>
      <c r="B9718" s="7">
        <v>1911</v>
      </c>
      <c r="C9718" s="7" t="s">
        <v>167</v>
      </c>
      <c r="D9718" s="7">
        <v>23</v>
      </c>
      <c r="E9718" s="7" t="s">
        <v>16811</v>
      </c>
      <c r="F9718" s="7" t="s">
        <v>152</v>
      </c>
      <c r="G9718" s="7" t="s">
        <v>172</v>
      </c>
      <c r="H9718" s="7" t="s">
        <v>174</v>
      </c>
    </row>
    <row r="9719" spans="1:8" ht="15.75" customHeight="1" x14ac:dyDescent="0.3">
      <c r="A9719" s="8">
        <v>9718</v>
      </c>
      <c r="B9719" s="8">
        <v>1911</v>
      </c>
      <c r="C9719" s="8" t="s">
        <v>176</v>
      </c>
      <c r="D9719" s="8">
        <v>23</v>
      </c>
      <c r="E9719" s="8" t="s">
        <v>26979</v>
      </c>
      <c r="F9719" s="8" t="s">
        <v>172</v>
      </c>
      <c r="G9719" s="8" t="s">
        <v>388</v>
      </c>
      <c r="H9719" s="8" t="s">
        <v>288</v>
      </c>
    </row>
    <row r="9720" spans="1:8" ht="15.75" customHeight="1" x14ac:dyDescent="0.3">
      <c r="A9720" s="7">
        <v>9719</v>
      </c>
      <c r="B9720" s="7">
        <v>1911</v>
      </c>
      <c r="C9720" s="7" t="s">
        <v>192</v>
      </c>
      <c r="D9720" s="7">
        <v>23</v>
      </c>
      <c r="E9720" s="7" t="s">
        <v>16812</v>
      </c>
      <c r="F9720" s="7" t="s">
        <v>172</v>
      </c>
      <c r="G9720" s="7" t="s">
        <v>192</v>
      </c>
      <c r="H9720" s="7" t="s">
        <v>202</v>
      </c>
    </row>
    <row r="9721" spans="1:8" ht="15.75" customHeight="1" x14ac:dyDescent="0.3">
      <c r="A9721" s="8">
        <v>9720</v>
      </c>
      <c r="B9721" s="8">
        <v>1911</v>
      </c>
      <c r="C9721" s="8" t="s">
        <v>116</v>
      </c>
      <c r="D9721" s="8">
        <v>23</v>
      </c>
      <c r="E9721" s="8" t="s">
        <v>7858</v>
      </c>
      <c r="F9721" s="8" t="s">
        <v>192</v>
      </c>
      <c r="G9721" s="8" t="s">
        <v>116</v>
      </c>
      <c r="H9721" s="8" t="s">
        <v>210</v>
      </c>
    </row>
    <row r="9722" spans="1:8" ht="15.75" customHeight="1" x14ac:dyDescent="0.3">
      <c r="A9722" s="7">
        <v>9721</v>
      </c>
      <c r="B9722" s="7">
        <v>1912</v>
      </c>
      <c r="C9722" s="7" t="s">
        <v>148</v>
      </c>
      <c r="D9722" s="7">
        <v>34</v>
      </c>
      <c r="E9722" s="7" t="s">
        <v>16817</v>
      </c>
      <c r="F9722" s="7"/>
      <c r="G9722" s="7" t="s">
        <v>152</v>
      </c>
      <c r="H9722" s="7" t="s">
        <v>314</v>
      </c>
    </row>
    <row r="9723" spans="1:8" ht="15.75" customHeight="1" x14ac:dyDescent="0.3">
      <c r="A9723" s="8">
        <v>9722</v>
      </c>
      <c r="B9723" s="8">
        <v>1912</v>
      </c>
      <c r="C9723" s="8" t="s">
        <v>156</v>
      </c>
      <c r="D9723" s="8">
        <v>34</v>
      </c>
      <c r="E9723" s="8" t="s">
        <v>26987</v>
      </c>
      <c r="F9723" s="8" t="s">
        <v>161</v>
      </c>
      <c r="G9723" s="8" t="s">
        <v>1511</v>
      </c>
      <c r="H9723" s="8" t="s">
        <v>163</v>
      </c>
    </row>
    <row r="9724" spans="1:8" ht="15.75" customHeight="1" x14ac:dyDescent="0.3">
      <c r="A9724" s="7">
        <v>9723</v>
      </c>
      <c r="B9724" s="7">
        <v>1912</v>
      </c>
      <c r="C9724" s="7" t="s">
        <v>167</v>
      </c>
      <c r="D9724" s="7">
        <v>34</v>
      </c>
      <c r="E9724" s="7" t="s">
        <v>16818</v>
      </c>
      <c r="F9724" s="7" t="s">
        <v>152</v>
      </c>
      <c r="G9724" s="7" t="s">
        <v>172</v>
      </c>
      <c r="H9724" s="7" t="s">
        <v>174</v>
      </c>
    </row>
    <row r="9725" spans="1:8" ht="15.75" customHeight="1" x14ac:dyDescent="0.3">
      <c r="A9725" s="8">
        <v>9724</v>
      </c>
      <c r="B9725" s="8">
        <v>1912</v>
      </c>
      <c r="C9725" s="8" t="s">
        <v>176</v>
      </c>
      <c r="D9725" s="8">
        <v>34</v>
      </c>
      <c r="E9725" s="8" t="s">
        <v>26991</v>
      </c>
      <c r="F9725" s="8" t="s">
        <v>172</v>
      </c>
      <c r="G9725" s="8" t="s">
        <v>172</v>
      </c>
      <c r="H9725" s="8" t="s">
        <v>248</v>
      </c>
    </row>
    <row r="9726" spans="1:8" ht="15.75" customHeight="1" x14ac:dyDescent="0.3">
      <c r="A9726" s="7">
        <v>9725</v>
      </c>
      <c r="B9726" s="7">
        <v>1912</v>
      </c>
      <c r="C9726" s="7" t="s">
        <v>192</v>
      </c>
      <c r="D9726" s="7">
        <v>34</v>
      </c>
      <c r="E9726" s="7" t="s">
        <v>16819</v>
      </c>
      <c r="F9726" s="7" t="s">
        <v>172</v>
      </c>
      <c r="G9726" s="7" t="s">
        <v>192</v>
      </c>
      <c r="H9726" s="7" t="s">
        <v>202</v>
      </c>
    </row>
    <row r="9727" spans="1:8" ht="15.75" customHeight="1" x14ac:dyDescent="0.3">
      <c r="A9727" s="8">
        <v>9726</v>
      </c>
      <c r="B9727" s="8">
        <v>1913</v>
      </c>
      <c r="C9727" s="8" t="s">
        <v>148</v>
      </c>
      <c r="D9727" s="8">
        <v>99</v>
      </c>
      <c r="E9727" s="8" t="s">
        <v>16824</v>
      </c>
      <c r="F9727" s="8"/>
      <c r="G9727" s="8" t="s">
        <v>152</v>
      </c>
      <c r="H9727" s="8" t="s">
        <v>218</v>
      </c>
    </row>
    <row r="9728" spans="1:8" ht="15.75" customHeight="1" x14ac:dyDescent="0.3">
      <c r="A9728" s="7">
        <v>9727</v>
      </c>
      <c r="B9728" s="7">
        <v>1913</v>
      </c>
      <c r="C9728" s="7" t="s">
        <v>156</v>
      </c>
      <c r="D9728" s="7">
        <v>99</v>
      </c>
      <c r="E9728" s="7" t="s">
        <v>26996</v>
      </c>
      <c r="F9728" s="7" t="s">
        <v>161</v>
      </c>
      <c r="G9728" s="7" t="s">
        <v>2825</v>
      </c>
      <c r="H9728" s="7" t="s">
        <v>163</v>
      </c>
    </row>
    <row r="9729" spans="1:8" ht="15.75" customHeight="1" x14ac:dyDescent="0.3">
      <c r="A9729" s="8">
        <v>9728</v>
      </c>
      <c r="B9729" s="8">
        <v>1913</v>
      </c>
      <c r="C9729" s="8" t="s">
        <v>167</v>
      </c>
      <c r="D9729" s="8">
        <v>99</v>
      </c>
      <c r="E9729" s="8" t="s">
        <v>16825</v>
      </c>
      <c r="F9729" s="8" t="s">
        <v>152</v>
      </c>
      <c r="G9729" s="8" t="s">
        <v>172</v>
      </c>
      <c r="H9729" s="8" t="s">
        <v>174</v>
      </c>
    </row>
    <row r="9730" spans="1:8" ht="15.75" customHeight="1" x14ac:dyDescent="0.3">
      <c r="A9730" s="7">
        <v>9729</v>
      </c>
      <c r="B9730" s="7">
        <v>1913</v>
      </c>
      <c r="C9730" s="7" t="s">
        <v>192</v>
      </c>
      <c r="D9730" s="7">
        <v>99</v>
      </c>
      <c r="E9730" s="7" t="s">
        <v>16827</v>
      </c>
      <c r="F9730" s="7" t="s">
        <v>172</v>
      </c>
      <c r="G9730" s="7" t="s">
        <v>192</v>
      </c>
      <c r="H9730" s="7" t="s">
        <v>202</v>
      </c>
    </row>
    <row r="9731" spans="1:8" ht="15.75" customHeight="1" x14ac:dyDescent="0.3">
      <c r="A9731" s="8">
        <v>9730</v>
      </c>
      <c r="B9731" s="8">
        <v>1914</v>
      </c>
      <c r="C9731" s="8" t="s">
        <v>148</v>
      </c>
      <c r="D9731" s="8">
        <v>16</v>
      </c>
      <c r="E9731" s="8" t="s">
        <v>16838</v>
      </c>
      <c r="F9731" s="8"/>
      <c r="G9731" s="8" t="s">
        <v>152</v>
      </c>
      <c r="H9731" s="8" t="s">
        <v>218</v>
      </c>
    </row>
    <row r="9732" spans="1:8" ht="15.75" customHeight="1" x14ac:dyDescent="0.3">
      <c r="A9732" s="7">
        <v>9731</v>
      </c>
      <c r="B9732" s="7">
        <v>1914</v>
      </c>
      <c r="C9732" s="7" t="s">
        <v>156</v>
      </c>
      <c r="D9732" s="7">
        <v>16</v>
      </c>
      <c r="E9732" s="7" t="s">
        <v>27004</v>
      </c>
      <c r="F9732" s="7" t="s">
        <v>161</v>
      </c>
      <c r="G9732" s="7" t="s">
        <v>3258</v>
      </c>
      <c r="H9732" s="7" t="s">
        <v>163</v>
      </c>
    </row>
    <row r="9733" spans="1:8" ht="15.75" customHeight="1" x14ac:dyDescent="0.3">
      <c r="A9733" s="8">
        <v>9732</v>
      </c>
      <c r="B9733" s="8">
        <v>1914</v>
      </c>
      <c r="C9733" s="8" t="s">
        <v>167</v>
      </c>
      <c r="D9733" s="8">
        <v>16</v>
      </c>
      <c r="E9733" s="8" t="s">
        <v>16839</v>
      </c>
      <c r="F9733" s="8" t="s">
        <v>152</v>
      </c>
      <c r="G9733" s="8" t="s">
        <v>172</v>
      </c>
      <c r="H9733" s="8" t="s">
        <v>174</v>
      </c>
    </row>
    <row r="9734" spans="1:8" ht="15.75" customHeight="1" x14ac:dyDescent="0.3">
      <c r="A9734" s="7">
        <v>9733</v>
      </c>
      <c r="B9734" s="7">
        <v>1914</v>
      </c>
      <c r="C9734" s="7" t="s">
        <v>176</v>
      </c>
      <c r="D9734" s="7">
        <v>16</v>
      </c>
      <c r="E9734" s="7" t="s">
        <v>27008</v>
      </c>
      <c r="F9734" s="7" t="s">
        <v>172</v>
      </c>
      <c r="G9734" s="7" t="s">
        <v>172</v>
      </c>
      <c r="H9734" s="7" t="s">
        <v>248</v>
      </c>
    </row>
    <row r="9735" spans="1:8" ht="15.75" customHeight="1" x14ac:dyDescent="0.3">
      <c r="A9735" s="8">
        <v>9734</v>
      </c>
      <c r="B9735" s="8">
        <v>1914</v>
      </c>
      <c r="C9735" s="8" t="s">
        <v>192</v>
      </c>
      <c r="D9735" s="8">
        <v>16</v>
      </c>
      <c r="E9735" s="8" t="s">
        <v>16840</v>
      </c>
      <c r="F9735" s="8" t="s">
        <v>172</v>
      </c>
      <c r="G9735" s="8" t="s">
        <v>192</v>
      </c>
      <c r="H9735" s="8" t="s">
        <v>202</v>
      </c>
    </row>
    <row r="9736" spans="1:8" ht="15.75" customHeight="1" x14ac:dyDescent="0.3">
      <c r="A9736" s="7">
        <v>9735</v>
      </c>
      <c r="B9736" s="7">
        <v>1915</v>
      </c>
      <c r="C9736" s="7" t="s">
        <v>148</v>
      </c>
      <c r="D9736" s="7">
        <v>7</v>
      </c>
      <c r="E9736" s="7" t="s">
        <v>16845</v>
      </c>
      <c r="F9736" s="7"/>
      <c r="G9736" s="7" t="s">
        <v>152</v>
      </c>
      <c r="H9736" s="7" t="s">
        <v>218</v>
      </c>
    </row>
    <row r="9737" spans="1:8" ht="15.75" customHeight="1" x14ac:dyDescent="0.3">
      <c r="A9737" s="8">
        <v>9736</v>
      </c>
      <c r="B9737" s="8">
        <v>1915</v>
      </c>
      <c r="C9737" s="8" t="s">
        <v>156</v>
      </c>
      <c r="D9737" s="8">
        <v>7</v>
      </c>
      <c r="E9737" s="8" t="s">
        <v>27015</v>
      </c>
      <c r="F9737" s="8" t="s">
        <v>161</v>
      </c>
      <c r="G9737" s="8" t="s">
        <v>1987</v>
      </c>
      <c r="H9737" s="8" t="s">
        <v>163</v>
      </c>
    </row>
    <row r="9738" spans="1:8" ht="15.75" customHeight="1" x14ac:dyDescent="0.3">
      <c r="A9738" s="7">
        <v>9737</v>
      </c>
      <c r="B9738" s="7">
        <v>1915</v>
      </c>
      <c r="C9738" s="7" t="s">
        <v>167</v>
      </c>
      <c r="D9738" s="7">
        <v>7</v>
      </c>
      <c r="E9738" s="7" t="s">
        <v>16846</v>
      </c>
      <c r="F9738" s="7" t="s">
        <v>152</v>
      </c>
      <c r="G9738" s="7" t="s">
        <v>172</v>
      </c>
      <c r="H9738" s="7" t="s">
        <v>174</v>
      </c>
    </row>
    <row r="9739" spans="1:8" ht="15.75" customHeight="1" x14ac:dyDescent="0.3">
      <c r="A9739" s="8">
        <v>9738</v>
      </c>
      <c r="B9739" s="8">
        <v>1915</v>
      </c>
      <c r="C9739" s="8" t="s">
        <v>176</v>
      </c>
      <c r="D9739" s="8">
        <v>7</v>
      </c>
      <c r="E9739" s="8" t="s">
        <v>27018</v>
      </c>
      <c r="F9739" s="8" t="s">
        <v>172</v>
      </c>
      <c r="G9739" s="8" t="s">
        <v>172</v>
      </c>
      <c r="H9739" s="8" t="s">
        <v>184</v>
      </c>
    </row>
    <row r="9740" spans="1:8" ht="15.75" customHeight="1" x14ac:dyDescent="0.3">
      <c r="A9740" s="7">
        <v>9739</v>
      </c>
      <c r="B9740" s="7">
        <v>1915</v>
      </c>
      <c r="C9740" s="7" t="s">
        <v>192</v>
      </c>
      <c r="D9740" s="7">
        <v>7</v>
      </c>
      <c r="E9740" s="7" t="s">
        <v>16847</v>
      </c>
      <c r="F9740" s="7" t="s">
        <v>172</v>
      </c>
      <c r="G9740" s="7" t="s">
        <v>192</v>
      </c>
      <c r="H9740" s="7" t="s">
        <v>202</v>
      </c>
    </row>
    <row r="9741" spans="1:8" ht="15.75" customHeight="1" x14ac:dyDescent="0.3">
      <c r="A9741" s="8">
        <v>9740</v>
      </c>
      <c r="B9741" s="8">
        <v>1915</v>
      </c>
      <c r="C9741" s="8" t="s">
        <v>116</v>
      </c>
      <c r="D9741" s="8">
        <v>7</v>
      </c>
      <c r="E9741" s="8" t="s">
        <v>27022</v>
      </c>
      <c r="F9741" s="8" t="s">
        <v>192</v>
      </c>
      <c r="G9741" s="8" t="s">
        <v>116</v>
      </c>
      <c r="H9741" s="8" t="s">
        <v>210</v>
      </c>
    </row>
    <row r="9742" spans="1:8" ht="15.75" customHeight="1" x14ac:dyDescent="0.3">
      <c r="A9742" s="7">
        <v>9741</v>
      </c>
      <c r="B9742" s="7">
        <v>1916</v>
      </c>
      <c r="C9742" s="7" t="s">
        <v>148</v>
      </c>
      <c r="D9742" s="7">
        <v>85</v>
      </c>
      <c r="E9742" s="7" t="s">
        <v>16853</v>
      </c>
      <c r="F9742" s="7"/>
      <c r="G9742" s="7" t="s">
        <v>152</v>
      </c>
      <c r="H9742" s="7" t="s">
        <v>153</v>
      </c>
    </row>
    <row r="9743" spans="1:8" ht="15.75" customHeight="1" x14ac:dyDescent="0.3">
      <c r="A9743" s="8">
        <v>9742</v>
      </c>
      <c r="B9743" s="8">
        <v>1916</v>
      </c>
      <c r="C9743" s="8" t="s">
        <v>156</v>
      </c>
      <c r="D9743" s="8">
        <v>85</v>
      </c>
      <c r="E9743" s="8" t="s">
        <v>27026</v>
      </c>
      <c r="F9743" s="8" t="s">
        <v>161</v>
      </c>
      <c r="G9743" s="8" t="s">
        <v>2503</v>
      </c>
      <c r="H9743" s="8" t="s">
        <v>163</v>
      </c>
    </row>
    <row r="9744" spans="1:8" ht="15.75" customHeight="1" x14ac:dyDescent="0.3">
      <c r="A9744" s="7">
        <v>9743</v>
      </c>
      <c r="B9744" s="7">
        <v>1916</v>
      </c>
      <c r="C9744" s="7" t="s">
        <v>167</v>
      </c>
      <c r="D9744" s="7">
        <v>85</v>
      </c>
      <c r="E9744" s="7" t="s">
        <v>16854</v>
      </c>
      <c r="F9744" s="7" t="s">
        <v>152</v>
      </c>
      <c r="G9744" s="7" t="s">
        <v>172</v>
      </c>
      <c r="H9744" s="7" t="s">
        <v>174</v>
      </c>
    </row>
    <row r="9745" spans="1:8" ht="15.75" customHeight="1" x14ac:dyDescent="0.3">
      <c r="A9745" s="8">
        <v>9744</v>
      </c>
      <c r="B9745" s="8">
        <v>1916</v>
      </c>
      <c r="C9745" s="8" t="s">
        <v>176</v>
      </c>
      <c r="D9745" s="8">
        <v>85</v>
      </c>
      <c r="E9745" s="8" t="s">
        <v>27031</v>
      </c>
      <c r="F9745" s="8" t="s">
        <v>172</v>
      </c>
      <c r="G9745" s="8" t="s">
        <v>172</v>
      </c>
      <c r="H9745" s="8" t="s">
        <v>184</v>
      </c>
    </row>
    <row r="9746" spans="1:8" ht="15.75" customHeight="1" x14ac:dyDescent="0.3">
      <c r="A9746" s="7">
        <v>9745</v>
      </c>
      <c r="B9746" s="7">
        <v>1916</v>
      </c>
      <c r="C9746" s="7" t="s">
        <v>192</v>
      </c>
      <c r="D9746" s="7">
        <v>85</v>
      </c>
      <c r="E9746" s="7" t="s">
        <v>16855</v>
      </c>
      <c r="F9746" s="7" t="s">
        <v>172</v>
      </c>
      <c r="G9746" s="7" t="s">
        <v>192</v>
      </c>
      <c r="H9746" s="7" t="s">
        <v>202</v>
      </c>
    </row>
    <row r="9747" spans="1:8" ht="15.75" customHeight="1" x14ac:dyDescent="0.3">
      <c r="A9747" s="8">
        <v>9746</v>
      </c>
      <c r="B9747" s="8">
        <v>1916</v>
      </c>
      <c r="C9747" s="8" t="s">
        <v>116</v>
      </c>
      <c r="D9747" s="8">
        <v>85</v>
      </c>
      <c r="E9747" s="8" t="s">
        <v>27034</v>
      </c>
      <c r="F9747" s="8" t="s">
        <v>192</v>
      </c>
      <c r="G9747" s="8" t="s">
        <v>116</v>
      </c>
      <c r="H9747" s="8" t="s">
        <v>210</v>
      </c>
    </row>
    <row r="9748" spans="1:8" ht="15.75" customHeight="1" x14ac:dyDescent="0.3">
      <c r="A9748" s="7">
        <v>9747</v>
      </c>
      <c r="B9748" s="7">
        <v>1917</v>
      </c>
      <c r="C9748" s="7" t="s">
        <v>148</v>
      </c>
      <c r="D9748" s="7">
        <v>59</v>
      </c>
      <c r="E9748" s="7" t="s">
        <v>16861</v>
      </c>
      <c r="F9748" s="7"/>
      <c r="G9748" s="7" t="s">
        <v>152</v>
      </c>
      <c r="H9748" s="7" t="s">
        <v>153</v>
      </c>
    </row>
    <row r="9749" spans="1:8" ht="15.75" customHeight="1" x14ac:dyDescent="0.3">
      <c r="A9749" s="8">
        <v>9748</v>
      </c>
      <c r="B9749" s="8">
        <v>1917</v>
      </c>
      <c r="C9749" s="8" t="s">
        <v>156</v>
      </c>
      <c r="D9749" s="8">
        <v>59</v>
      </c>
      <c r="E9749" s="8" t="s">
        <v>27038</v>
      </c>
      <c r="F9749" s="8" t="s">
        <v>161</v>
      </c>
      <c r="G9749" s="8" t="s">
        <v>1626</v>
      </c>
      <c r="H9749" s="8" t="s">
        <v>163</v>
      </c>
    </row>
    <row r="9750" spans="1:8" ht="15.75" customHeight="1" x14ac:dyDescent="0.3">
      <c r="A9750" s="7">
        <v>9749</v>
      </c>
      <c r="B9750" s="7">
        <v>1917</v>
      </c>
      <c r="C9750" s="7" t="s">
        <v>167</v>
      </c>
      <c r="D9750" s="7">
        <v>59</v>
      </c>
      <c r="E9750" s="7" t="s">
        <v>16862</v>
      </c>
      <c r="F9750" s="7" t="s">
        <v>152</v>
      </c>
      <c r="G9750" s="7" t="s">
        <v>172</v>
      </c>
      <c r="H9750" s="7" t="s">
        <v>174</v>
      </c>
    </row>
    <row r="9751" spans="1:8" ht="15.75" customHeight="1" x14ac:dyDescent="0.3">
      <c r="A9751" s="8">
        <v>9750</v>
      </c>
      <c r="B9751" s="8">
        <v>1917</v>
      </c>
      <c r="C9751" s="8" t="s">
        <v>176</v>
      </c>
      <c r="D9751" s="8">
        <v>59</v>
      </c>
      <c r="E9751" s="8" t="s">
        <v>27042</v>
      </c>
      <c r="F9751" s="8" t="s">
        <v>172</v>
      </c>
      <c r="G9751" s="8" t="s">
        <v>172</v>
      </c>
      <c r="H9751" s="8" t="s">
        <v>184</v>
      </c>
    </row>
    <row r="9752" spans="1:8" ht="15.75" customHeight="1" x14ac:dyDescent="0.3">
      <c r="A9752" s="7">
        <v>9751</v>
      </c>
      <c r="B9752" s="7">
        <v>1917</v>
      </c>
      <c r="C9752" s="7" t="s">
        <v>192</v>
      </c>
      <c r="D9752" s="7">
        <v>59</v>
      </c>
      <c r="E9752" s="7" t="s">
        <v>16863</v>
      </c>
      <c r="F9752" s="7" t="s">
        <v>172</v>
      </c>
      <c r="G9752" s="7" t="s">
        <v>192</v>
      </c>
      <c r="H9752" s="7" t="s">
        <v>202</v>
      </c>
    </row>
    <row r="9753" spans="1:8" ht="15.75" customHeight="1" x14ac:dyDescent="0.3">
      <c r="A9753" s="8">
        <v>9752</v>
      </c>
      <c r="B9753" s="8">
        <v>1917</v>
      </c>
      <c r="C9753" s="8" t="s">
        <v>116</v>
      </c>
      <c r="D9753" s="8">
        <v>59</v>
      </c>
      <c r="E9753" s="8" t="s">
        <v>27047</v>
      </c>
      <c r="F9753" s="8" t="s">
        <v>192</v>
      </c>
      <c r="G9753" s="8" t="s">
        <v>116</v>
      </c>
      <c r="H9753" s="8" t="s">
        <v>210</v>
      </c>
    </row>
    <row r="9754" spans="1:8" ht="15.75" customHeight="1" x14ac:dyDescent="0.3">
      <c r="A9754" s="7">
        <v>9753</v>
      </c>
      <c r="B9754" s="7">
        <v>1918</v>
      </c>
      <c r="C9754" s="7" t="s">
        <v>148</v>
      </c>
      <c r="D9754" s="7">
        <v>12</v>
      </c>
      <c r="E9754" s="7" t="s">
        <v>16869</v>
      </c>
      <c r="F9754" s="7"/>
      <c r="G9754" s="7" t="s">
        <v>152</v>
      </c>
      <c r="H9754" s="7" t="s">
        <v>218</v>
      </c>
    </row>
    <row r="9755" spans="1:8" ht="15.75" customHeight="1" x14ac:dyDescent="0.3">
      <c r="A9755" s="8">
        <v>9754</v>
      </c>
      <c r="B9755" s="8">
        <v>1918</v>
      </c>
      <c r="C9755" s="8" t="s">
        <v>156</v>
      </c>
      <c r="D9755" s="8">
        <v>12</v>
      </c>
      <c r="E9755" s="8" t="s">
        <v>27050</v>
      </c>
      <c r="F9755" s="8" t="s">
        <v>161</v>
      </c>
      <c r="G9755" s="8" t="s">
        <v>2353</v>
      </c>
      <c r="H9755" s="8" t="s">
        <v>163</v>
      </c>
    </row>
    <row r="9756" spans="1:8" ht="15.75" customHeight="1" x14ac:dyDescent="0.3">
      <c r="A9756" s="7">
        <v>9755</v>
      </c>
      <c r="B9756" s="7">
        <v>1918</v>
      </c>
      <c r="C9756" s="7" t="s">
        <v>167</v>
      </c>
      <c r="D9756" s="7">
        <v>12</v>
      </c>
      <c r="E9756" s="7" t="s">
        <v>16870</v>
      </c>
      <c r="F9756" s="7" t="s">
        <v>152</v>
      </c>
      <c r="G9756" s="7" t="s">
        <v>172</v>
      </c>
      <c r="H9756" s="7" t="s">
        <v>174</v>
      </c>
    </row>
    <row r="9757" spans="1:8" ht="15.75" customHeight="1" x14ac:dyDescent="0.3">
      <c r="A9757" s="8">
        <v>9756</v>
      </c>
      <c r="B9757" s="8">
        <v>1918</v>
      </c>
      <c r="C9757" s="8" t="s">
        <v>176</v>
      </c>
      <c r="D9757" s="8">
        <v>12</v>
      </c>
      <c r="E9757" s="8" t="s">
        <v>27056</v>
      </c>
      <c r="F9757" s="8" t="s">
        <v>172</v>
      </c>
      <c r="G9757" s="8" t="s">
        <v>172</v>
      </c>
      <c r="H9757" s="8" t="s">
        <v>248</v>
      </c>
    </row>
    <row r="9758" spans="1:8" ht="15.75" customHeight="1" x14ac:dyDescent="0.3">
      <c r="A9758" s="7">
        <v>9757</v>
      </c>
      <c r="B9758" s="7">
        <v>1918</v>
      </c>
      <c r="C9758" s="7" t="s">
        <v>192</v>
      </c>
      <c r="D9758" s="7">
        <v>12</v>
      </c>
      <c r="E9758" s="7" t="s">
        <v>16871</v>
      </c>
      <c r="F9758" s="7" t="s">
        <v>172</v>
      </c>
      <c r="G9758" s="7" t="s">
        <v>192</v>
      </c>
      <c r="H9758" s="7" t="s">
        <v>202</v>
      </c>
    </row>
    <row r="9759" spans="1:8" ht="15.75" customHeight="1" x14ac:dyDescent="0.3">
      <c r="A9759" s="8">
        <v>9758</v>
      </c>
      <c r="B9759" s="8">
        <v>1919</v>
      </c>
      <c r="C9759" s="8" t="s">
        <v>148</v>
      </c>
      <c r="D9759" s="8">
        <v>54</v>
      </c>
      <c r="E9759" s="8" t="s">
        <v>16876</v>
      </c>
      <c r="F9759" s="8"/>
      <c r="G9759" s="8" t="s">
        <v>152</v>
      </c>
      <c r="H9759" s="8" t="s">
        <v>218</v>
      </c>
    </row>
    <row r="9760" spans="1:8" ht="15.75" customHeight="1" x14ac:dyDescent="0.3">
      <c r="A9760" s="7">
        <v>9759</v>
      </c>
      <c r="B9760" s="7">
        <v>1919</v>
      </c>
      <c r="C9760" s="7" t="s">
        <v>156</v>
      </c>
      <c r="D9760" s="7">
        <v>54</v>
      </c>
      <c r="E9760" s="7" t="s">
        <v>27061</v>
      </c>
      <c r="F9760" s="7" t="s">
        <v>161</v>
      </c>
      <c r="G9760" s="7" t="s">
        <v>1599</v>
      </c>
      <c r="H9760" s="7" t="s">
        <v>163</v>
      </c>
    </row>
    <row r="9761" spans="1:8" ht="15.75" customHeight="1" x14ac:dyDescent="0.3">
      <c r="A9761" s="8">
        <v>9760</v>
      </c>
      <c r="B9761" s="8">
        <v>1919</v>
      </c>
      <c r="C9761" s="8" t="s">
        <v>167</v>
      </c>
      <c r="D9761" s="8">
        <v>54</v>
      </c>
      <c r="E9761" s="8" t="s">
        <v>16877</v>
      </c>
      <c r="F9761" s="8" t="s">
        <v>152</v>
      </c>
      <c r="G9761" s="8" t="s">
        <v>172</v>
      </c>
      <c r="H9761" s="8" t="s">
        <v>174</v>
      </c>
    </row>
    <row r="9762" spans="1:8" ht="15.75" customHeight="1" x14ac:dyDescent="0.3">
      <c r="A9762" s="7">
        <v>9761</v>
      </c>
      <c r="B9762" s="7">
        <v>1919</v>
      </c>
      <c r="C9762" s="7" t="s">
        <v>176</v>
      </c>
      <c r="D9762" s="7">
        <v>54</v>
      </c>
      <c r="E9762" s="7" t="s">
        <v>27065</v>
      </c>
      <c r="F9762" s="7" t="s">
        <v>172</v>
      </c>
      <c r="G9762" s="7" t="s">
        <v>172</v>
      </c>
      <c r="H9762" s="7" t="s">
        <v>812</v>
      </c>
    </row>
    <row r="9763" spans="1:8" ht="15.75" customHeight="1" x14ac:dyDescent="0.3">
      <c r="A9763" s="8">
        <v>9762</v>
      </c>
      <c r="B9763" s="8">
        <v>1919</v>
      </c>
      <c r="C9763" s="8" t="s">
        <v>192</v>
      </c>
      <c r="D9763" s="8">
        <v>54</v>
      </c>
      <c r="E9763" s="8" t="s">
        <v>16878</v>
      </c>
      <c r="F9763" s="8" t="s">
        <v>172</v>
      </c>
      <c r="G9763" s="8" t="s">
        <v>192</v>
      </c>
      <c r="H9763" s="8" t="s">
        <v>202</v>
      </c>
    </row>
    <row r="9764" spans="1:8" ht="15.75" customHeight="1" x14ac:dyDescent="0.3">
      <c r="A9764" s="7">
        <v>9763</v>
      </c>
      <c r="B9764" s="7">
        <v>1920</v>
      </c>
      <c r="C9764" s="7" t="s">
        <v>148</v>
      </c>
      <c r="D9764" s="7">
        <v>105</v>
      </c>
      <c r="E9764" s="7" t="s">
        <v>16884</v>
      </c>
      <c r="F9764" s="7"/>
      <c r="G9764" s="7" t="s">
        <v>152</v>
      </c>
      <c r="H9764" s="7" t="s">
        <v>492</v>
      </c>
    </row>
    <row r="9765" spans="1:8" ht="15.75" customHeight="1" x14ac:dyDescent="0.3">
      <c r="A9765" s="8">
        <v>9764</v>
      </c>
      <c r="B9765" s="8">
        <v>1920</v>
      </c>
      <c r="C9765" s="8" t="s">
        <v>156</v>
      </c>
      <c r="D9765" s="8">
        <v>105</v>
      </c>
      <c r="E9765" s="8" t="s">
        <v>27072</v>
      </c>
      <c r="F9765" s="8" t="s">
        <v>161</v>
      </c>
      <c r="G9765" s="8" t="s">
        <v>1038</v>
      </c>
      <c r="H9765" s="8" t="s">
        <v>163</v>
      </c>
    </row>
    <row r="9766" spans="1:8" ht="15.75" customHeight="1" x14ac:dyDescent="0.3">
      <c r="A9766" s="7">
        <v>9765</v>
      </c>
      <c r="B9766" s="7">
        <v>1920</v>
      </c>
      <c r="C9766" s="7" t="s">
        <v>167</v>
      </c>
      <c r="D9766" s="7">
        <v>105</v>
      </c>
      <c r="E9766" s="7" t="s">
        <v>16885</v>
      </c>
      <c r="F9766" s="7" t="s">
        <v>152</v>
      </c>
      <c r="G9766" s="7" t="s">
        <v>172</v>
      </c>
      <c r="H9766" s="7" t="s">
        <v>174</v>
      </c>
    </row>
    <row r="9767" spans="1:8" ht="15.75" customHeight="1" x14ac:dyDescent="0.3">
      <c r="A9767" s="8">
        <v>9766</v>
      </c>
      <c r="B9767" s="8">
        <v>1920</v>
      </c>
      <c r="C9767" s="8" t="s">
        <v>176</v>
      </c>
      <c r="D9767" s="8">
        <v>105</v>
      </c>
      <c r="E9767" s="8" t="s">
        <v>27075</v>
      </c>
      <c r="F9767" s="8" t="s">
        <v>172</v>
      </c>
      <c r="G9767" s="8" t="s">
        <v>172</v>
      </c>
      <c r="H9767" s="8" t="s">
        <v>812</v>
      </c>
    </row>
    <row r="9768" spans="1:8" ht="15.75" customHeight="1" x14ac:dyDescent="0.3">
      <c r="A9768" s="7">
        <v>9767</v>
      </c>
      <c r="B9768" s="7">
        <v>1920</v>
      </c>
      <c r="C9768" s="7" t="s">
        <v>192</v>
      </c>
      <c r="D9768" s="7">
        <v>105</v>
      </c>
      <c r="E9768" s="7" t="s">
        <v>16886</v>
      </c>
      <c r="F9768" s="7" t="s">
        <v>172</v>
      </c>
      <c r="G9768" s="7" t="s">
        <v>192</v>
      </c>
      <c r="H9768" s="7" t="s">
        <v>202</v>
      </c>
    </row>
    <row r="9769" spans="1:8" ht="15.75" customHeight="1" x14ac:dyDescent="0.3">
      <c r="A9769" s="8">
        <v>9768</v>
      </c>
      <c r="B9769" s="8">
        <v>1920</v>
      </c>
      <c r="C9769" s="8" t="s">
        <v>116</v>
      </c>
      <c r="D9769" s="8">
        <v>105</v>
      </c>
      <c r="E9769" s="8" t="s">
        <v>27079</v>
      </c>
      <c r="F9769" s="8" t="s">
        <v>192</v>
      </c>
      <c r="G9769" s="8" t="s">
        <v>116</v>
      </c>
      <c r="H9769" s="8" t="s">
        <v>210</v>
      </c>
    </row>
    <row r="9770" spans="1:8" ht="15.75" customHeight="1" x14ac:dyDescent="0.3">
      <c r="A9770" s="7">
        <v>9769</v>
      </c>
      <c r="B9770" s="7">
        <v>1921</v>
      </c>
      <c r="C9770" s="7" t="s">
        <v>148</v>
      </c>
      <c r="D9770" s="7">
        <v>26</v>
      </c>
      <c r="E9770" s="7" t="s">
        <v>16893</v>
      </c>
      <c r="F9770" s="7"/>
      <c r="G9770" s="7" t="s">
        <v>152</v>
      </c>
      <c r="H9770" s="7" t="s">
        <v>153</v>
      </c>
    </row>
    <row r="9771" spans="1:8" ht="15.75" customHeight="1" x14ac:dyDescent="0.3">
      <c r="A9771" s="8">
        <v>9770</v>
      </c>
      <c r="B9771" s="8">
        <v>1921</v>
      </c>
      <c r="C9771" s="8" t="s">
        <v>156</v>
      </c>
      <c r="D9771" s="8">
        <v>26</v>
      </c>
      <c r="E9771" s="8" t="s">
        <v>27084</v>
      </c>
      <c r="F9771" s="8" t="s">
        <v>161</v>
      </c>
      <c r="G9771" s="8" t="s">
        <v>2192</v>
      </c>
      <c r="H9771" s="8" t="s">
        <v>163</v>
      </c>
    </row>
    <row r="9772" spans="1:8" ht="15.75" customHeight="1" x14ac:dyDescent="0.3">
      <c r="A9772" s="7">
        <v>9771</v>
      </c>
      <c r="B9772" s="7">
        <v>1921</v>
      </c>
      <c r="C9772" s="7" t="s">
        <v>167</v>
      </c>
      <c r="D9772" s="7">
        <v>26</v>
      </c>
      <c r="E9772" s="7" t="s">
        <v>16894</v>
      </c>
      <c r="F9772" s="7" t="s">
        <v>152</v>
      </c>
      <c r="G9772" s="7" t="s">
        <v>172</v>
      </c>
      <c r="H9772" s="7" t="s">
        <v>174</v>
      </c>
    </row>
    <row r="9773" spans="1:8" ht="15.75" customHeight="1" x14ac:dyDescent="0.3">
      <c r="A9773" s="8">
        <v>9772</v>
      </c>
      <c r="B9773" s="8">
        <v>1921</v>
      </c>
      <c r="C9773" s="8" t="s">
        <v>192</v>
      </c>
      <c r="D9773" s="8">
        <v>26</v>
      </c>
      <c r="E9773" s="8" t="s">
        <v>16895</v>
      </c>
      <c r="F9773" s="8" t="s">
        <v>172</v>
      </c>
      <c r="G9773" s="8" t="s">
        <v>192</v>
      </c>
      <c r="H9773" s="8" t="s">
        <v>202</v>
      </c>
    </row>
    <row r="9774" spans="1:8" ht="15.75" customHeight="1" x14ac:dyDescent="0.3">
      <c r="A9774" s="7">
        <v>9773</v>
      </c>
      <c r="B9774" s="7">
        <v>1922</v>
      </c>
      <c r="C9774" s="7" t="s">
        <v>148</v>
      </c>
      <c r="D9774" s="7">
        <v>19</v>
      </c>
      <c r="E9774" s="7" t="s">
        <v>16901</v>
      </c>
      <c r="F9774" s="7"/>
      <c r="G9774" s="7" t="s">
        <v>152</v>
      </c>
      <c r="H9774" s="7" t="s">
        <v>218</v>
      </c>
    </row>
    <row r="9775" spans="1:8" ht="15.75" customHeight="1" x14ac:dyDescent="0.3">
      <c r="A9775" s="8">
        <v>9774</v>
      </c>
      <c r="B9775" s="8">
        <v>1922</v>
      </c>
      <c r="C9775" s="8" t="s">
        <v>156</v>
      </c>
      <c r="D9775" s="8">
        <v>19</v>
      </c>
      <c r="E9775" s="8" t="s">
        <v>27093</v>
      </c>
      <c r="F9775" s="8" t="s">
        <v>161</v>
      </c>
      <c r="G9775" s="8" t="s">
        <v>1636</v>
      </c>
      <c r="H9775" s="8" t="s">
        <v>163</v>
      </c>
    </row>
    <row r="9776" spans="1:8" ht="15.75" customHeight="1" x14ac:dyDescent="0.3">
      <c r="A9776" s="7">
        <v>9775</v>
      </c>
      <c r="B9776" s="7">
        <v>1922</v>
      </c>
      <c r="C9776" s="7" t="s">
        <v>167</v>
      </c>
      <c r="D9776" s="7">
        <v>19</v>
      </c>
      <c r="E9776" s="7" t="s">
        <v>16902</v>
      </c>
      <c r="F9776" s="7" t="s">
        <v>152</v>
      </c>
      <c r="G9776" s="7" t="s">
        <v>172</v>
      </c>
      <c r="H9776" s="7" t="s">
        <v>174</v>
      </c>
    </row>
    <row r="9777" spans="1:8" ht="15.75" customHeight="1" x14ac:dyDescent="0.3">
      <c r="A9777" s="8">
        <v>9776</v>
      </c>
      <c r="B9777" s="8">
        <v>1922</v>
      </c>
      <c r="C9777" s="8" t="s">
        <v>176</v>
      </c>
      <c r="D9777" s="8">
        <v>19</v>
      </c>
      <c r="E9777" s="8" t="s">
        <v>27098</v>
      </c>
      <c r="F9777" s="8" t="s">
        <v>172</v>
      </c>
      <c r="G9777" s="8" t="s">
        <v>172</v>
      </c>
      <c r="H9777" s="8" t="s">
        <v>184</v>
      </c>
    </row>
    <row r="9778" spans="1:8" ht="15.75" customHeight="1" x14ac:dyDescent="0.3">
      <c r="A9778" s="7">
        <v>9777</v>
      </c>
      <c r="B9778" s="7">
        <v>1922</v>
      </c>
      <c r="C9778" s="7" t="s">
        <v>192</v>
      </c>
      <c r="D9778" s="7">
        <v>19</v>
      </c>
      <c r="E9778" s="7" t="s">
        <v>16903</v>
      </c>
      <c r="F9778" s="7" t="s">
        <v>172</v>
      </c>
      <c r="G9778" s="7" t="s">
        <v>192</v>
      </c>
      <c r="H9778" s="7" t="s">
        <v>202</v>
      </c>
    </row>
    <row r="9779" spans="1:8" ht="15.75" customHeight="1" x14ac:dyDescent="0.3">
      <c r="A9779" s="8">
        <v>9778</v>
      </c>
      <c r="B9779" s="8">
        <v>1923</v>
      </c>
      <c r="C9779" s="8" t="s">
        <v>148</v>
      </c>
      <c r="D9779" s="8">
        <v>14</v>
      </c>
      <c r="E9779" s="8" t="s">
        <v>16909</v>
      </c>
      <c r="F9779" s="8"/>
      <c r="G9779" s="8" t="s">
        <v>152</v>
      </c>
      <c r="H9779" s="8" t="s">
        <v>153</v>
      </c>
    </row>
    <row r="9780" spans="1:8" ht="15.75" customHeight="1" x14ac:dyDescent="0.3">
      <c r="A9780" s="7">
        <v>9779</v>
      </c>
      <c r="B9780" s="7">
        <v>1923</v>
      </c>
      <c r="C9780" s="7" t="s">
        <v>156</v>
      </c>
      <c r="D9780" s="7">
        <v>14</v>
      </c>
      <c r="E9780" s="7" t="s">
        <v>27105</v>
      </c>
      <c r="F9780" s="7" t="s">
        <v>161</v>
      </c>
      <c r="G9780" s="7" t="s">
        <v>766</v>
      </c>
      <c r="H9780" s="7" t="s">
        <v>163</v>
      </c>
    </row>
    <row r="9781" spans="1:8" ht="15.75" customHeight="1" x14ac:dyDescent="0.3">
      <c r="A9781" s="8">
        <v>9780</v>
      </c>
      <c r="B9781" s="8">
        <v>1923</v>
      </c>
      <c r="C9781" s="8" t="s">
        <v>167</v>
      </c>
      <c r="D9781" s="8">
        <v>14</v>
      </c>
      <c r="E9781" s="8" t="s">
        <v>16910</v>
      </c>
      <c r="F9781" s="8" t="s">
        <v>152</v>
      </c>
      <c r="G9781" s="8" t="s">
        <v>172</v>
      </c>
      <c r="H9781" s="8" t="s">
        <v>174</v>
      </c>
    </row>
    <row r="9782" spans="1:8" ht="15.75" customHeight="1" x14ac:dyDescent="0.3">
      <c r="A9782" s="7">
        <v>9781</v>
      </c>
      <c r="B9782" s="7">
        <v>1923</v>
      </c>
      <c r="C9782" s="7" t="s">
        <v>176</v>
      </c>
      <c r="D9782" s="7">
        <v>14</v>
      </c>
      <c r="E9782" s="7" t="s">
        <v>27112</v>
      </c>
      <c r="F9782" s="7" t="s">
        <v>172</v>
      </c>
      <c r="G9782" s="7" t="s">
        <v>172</v>
      </c>
      <c r="H9782" s="7" t="s">
        <v>812</v>
      </c>
    </row>
    <row r="9783" spans="1:8" ht="15.75" customHeight="1" x14ac:dyDescent="0.3">
      <c r="A9783" s="8">
        <v>9782</v>
      </c>
      <c r="B9783" s="8">
        <v>1923</v>
      </c>
      <c r="C9783" s="8" t="s">
        <v>192</v>
      </c>
      <c r="D9783" s="8">
        <v>14</v>
      </c>
      <c r="E9783" s="8" t="s">
        <v>16911</v>
      </c>
      <c r="F9783" s="8" t="s">
        <v>172</v>
      </c>
      <c r="G9783" s="8" t="s">
        <v>192</v>
      </c>
      <c r="H9783" s="8" t="s">
        <v>202</v>
      </c>
    </row>
    <row r="9784" spans="1:8" ht="15.75" customHeight="1" x14ac:dyDescent="0.3">
      <c r="A9784" s="7">
        <v>9783</v>
      </c>
      <c r="B9784" s="7">
        <v>1924</v>
      </c>
      <c r="C9784" s="7" t="s">
        <v>148</v>
      </c>
      <c r="D9784" s="7">
        <v>119</v>
      </c>
      <c r="E9784" s="7" t="s">
        <v>16917</v>
      </c>
      <c r="F9784" s="7"/>
      <c r="G9784" s="7" t="s">
        <v>152</v>
      </c>
      <c r="H9784" s="7" t="s">
        <v>218</v>
      </c>
    </row>
    <row r="9785" spans="1:8" ht="15.75" customHeight="1" x14ac:dyDescent="0.3">
      <c r="A9785" s="8">
        <v>9784</v>
      </c>
      <c r="B9785" s="8">
        <v>1924</v>
      </c>
      <c r="C9785" s="8" t="s">
        <v>156</v>
      </c>
      <c r="D9785" s="8">
        <v>119</v>
      </c>
      <c r="E9785" s="8" t="s">
        <v>27119</v>
      </c>
      <c r="F9785" s="8" t="s">
        <v>161</v>
      </c>
      <c r="G9785" s="8" t="s">
        <v>2601</v>
      </c>
      <c r="H9785" s="8" t="s">
        <v>163</v>
      </c>
    </row>
    <row r="9786" spans="1:8" ht="15.75" customHeight="1" x14ac:dyDescent="0.3">
      <c r="A9786" s="7">
        <v>9785</v>
      </c>
      <c r="B9786" s="7">
        <v>1924</v>
      </c>
      <c r="C9786" s="7" t="s">
        <v>167</v>
      </c>
      <c r="D9786" s="7">
        <v>119</v>
      </c>
      <c r="E9786" s="7" t="s">
        <v>16918</v>
      </c>
      <c r="F9786" s="7" t="s">
        <v>152</v>
      </c>
      <c r="G9786" s="7" t="s">
        <v>172</v>
      </c>
      <c r="H9786" s="7" t="s">
        <v>174</v>
      </c>
    </row>
    <row r="9787" spans="1:8" ht="15.75" customHeight="1" x14ac:dyDescent="0.3">
      <c r="A9787" s="8">
        <v>9786</v>
      </c>
      <c r="B9787" s="8">
        <v>1924</v>
      </c>
      <c r="C9787" s="8" t="s">
        <v>192</v>
      </c>
      <c r="D9787" s="8">
        <v>119</v>
      </c>
      <c r="E9787" s="8" t="s">
        <v>16919</v>
      </c>
      <c r="F9787" s="8" t="s">
        <v>172</v>
      </c>
      <c r="G9787" s="8" t="s">
        <v>192</v>
      </c>
      <c r="H9787" s="8" t="s">
        <v>202</v>
      </c>
    </row>
    <row r="9788" spans="1:8" ht="15.75" customHeight="1" x14ac:dyDescent="0.3">
      <c r="A9788" s="7">
        <v>9787</v>
      </c>
      <c r="B9788" s="7">
        <v>1924</v>
      </c>
      <c r="C9788" s="7" t="s">
        <v>116</v>
      </c>
      <c r="D9788" s="7">
        <v>119</v>
      </c>
      <c r="E9788" s="7" t="s">
        <v>27125</v>
      </c>
      <c r="F9788" s="7" t="s">
        <v>192</v>
      </c>
      <c r="G9788" s="7" t="s">
        <v>116</v>
      </c>
      <c r="H9788" s="7" t="s">
        <v>210</v>
      </c>
    </row>
    <row r="9789" spans="1:8" ht="15.75" customHeight="1" x14ac:dyDescent="0.3">
      <c r="A9789" s="8">
        <v>9788</v>
      </c>
      <c r="B9789" s="8">
        <v>1925</v>
      </c>
      <c r="C9789" s="8" t="s">
        <v>148</v>
      </c>
      <c r="D9789" s="8">
        <v>73</v>
      </c>
      <c r="E9789" s="8" t="s">
        <v>16925</v>
      </c>
      <c r="F9789" s="8"/>
      <c r="G9789" s="8" t="s">
        <v>152</v>
      </c>
      <c r="H9789" s="8" t="s">
        <v>153</v>
      </c>
    </row>
    <row r="9790" spans="1:8" ht="15.75" customHeight="1" x14ac:dyDescent="0.3">
      <c r="A9790" s="7">
        <v>9789</v>
      </c>
      <c r="B9790" s="7">
        <v>1925</v>
      </c>
      <c r="C9790" s="7" t="s">
        <v>156</v>
      </c>
      <c r="D9790" s="7">
        <v>73</v>
      </c>
      <c r="E9790" s="7" t="s">
        <v>27129</v>
      </c>
      <c r="F9790" s="7" t="s">
        <v>161</v>
      </c>
      <c r="G9790" s="7" t="s">
        <v>4385</v>
      </c>
      <c r="H9790" s="7" t="s">
        <v>163</v>
      </c>
    </row>
    <row r="9791" spans="1:8" ht="15.75" customHeight="1" x14ac:dyDescent="0.3">
      <c r="A9791" s="8">
        <v>9790</v>
      </c>
      <c r="B9791" s="8">
        <v>1925</v>
      </c>
      <c r="C9791" s="8" t="s">
        <v>167</v>
      </c>
      <c r="D9791" s="8">
        <v>73</v>
      </c>
      <c r="E9791" s="8" t="s">
        <v>16926</v>
      </c>
      <c r="F9791" s="8" t="s">
        <v>152</v>
      </c>
      <c r="G9791" s="8" t="s">
        <v>172</v>
      </c>
      <c r="H9791" s="8" t="s">
        <v>174</v>
      </c>
    </row>
    <row r="9792" spans="1:8" ht="15.75" customHeight="1" x14ac:dyDescent="0.3">
      <c r="A9792" s="7">
        <v>9791</v>
      </c>
      <c r="B9792" s="7">
        <v>1925</v>
      </c>
      <c r="C9792" s="7" t="s">
        <v>176</v>
      </c>
      <c r="D9792" s="7">
        <v>73</v>
      </c>
      <c r="E9792" s="7" t="s">
        <v>27134</v>
      </c>
      <c r="F9792" s="7" t="s">
        <v>172</v>
      </c>
      <c r="G9792" s="7" t="s">
        <v>172</v>
      </c>
      <c r="H9792" s="7" t="s">
        <v>184</v>
      </c>
    </row>
    <row r="9793" spans="1:8" ht="15.75" customHeight="1" x14ac:dyDescent="0.3">
      <c r="A9793" s="8">
        <v>9792</v>
      </c>
      <c r="B9793" s="8">
        <v>1925</v>
      </c>
      <c r="C9793" s="8" t="s">
        <v>192</v>
      </c>
      <c r="D9793" s="8">
        <v>73</v>
      </c>
      <c r="E9793" s="8" t="s">
        <v>16927</v>
      </c>
      <c r="F9793" s="8" t="s">
        <v>172</v>
      </c>
      <c r="G9793" s="8" t="s">
        <v>192</v>
      </c>
      <c r="H9793" s="8" t="s">
        <v>202</v>
      </c>
    </row>
    <row r="9794" spans="1:8" ht="15.75" customHeight="1" x14ac:dyDescent="0.3">
      <c r="A9794" s="7">
        <v>9793</v>
      </c>
      <c r="B9794" s="7">
        <v>1926</v>
      </c>
      <c r="C9794" s="7" t="s">
        <v>148</v>
      </c>
      <c r="D9794" s="7">
        <v>23</v>
      </c>
      <c r="E9794" s="7" t="s">
        <v>16933</v>
      </c>
      <c r="F9794" s="7"/>
      <c r="G9794" s="7" t="s">
        <v>152</v>
      </c>
      <c r="H9794" s="7" t="s">
        <v>153</v>
      </c>
    </row>
    <row r="9795" spans="1:8" ht="15.75" customHeight="1" x14ac:dyDescent="0.3">
      <c r="A9795" s="8">
        <v>9794</v>
      </c>
      <c r="B9795" s="8">
        <v>1926</v>
      </c>
      <c r="C9795" s="8" t="s">
        <v>156</v>
      </c>
      <c r="D9795" s="8">
        <v>23</v>
      </c>
      <c r="E9795" s="8" t="s">
        <v>15870</v>
      </c>
      <c r="F9795" s="8" t="s">
        <v>161</v>
      </c>
      <c r="G9795" s="8" t="s">
        <v>2737</v>
      </c>
      <c r="H9795" s="8" t="s">
        <v>163</v>
      </c>
    </row>
    <row r="9796" spans="1:8" ht="15.75" customHeight="1" x14ac:dyDescent="0.3">
      <c r="A9796" s="7">
        <v>9795</v>
      </c>
      <c r="B9796" s="7">
        <v>1926</v>
      </c>
      <c r="C9796" s="7" t="s">
        <v>167</v>
      </c>
      <c r="D9796" s="7">
        <v>23</v>
      </c>
      <c r="E9796" s="7" t="s">
        <v>16934</v>
      </c>
      <c r="F9796" s="7" t="s">
        <v>152</v>
      </c>
      <c r="G9796" s="7" t="s">
        <v>172</v>
      </c>
      <c r="H9796" s="7" t="s">
        <v>174</v>
      </c>
    </row>
    <row r="9797" spans="1:8" ht="15.75" customHeight="1" x14ac:dyDescent="0.3">
      <c r="A9797" s="8">
        <v>9796</v>
      </c>
      <c r="B9797" s="8">
        <v>1926</v>
      </c>
      <c r="C9797" s="8" t="s">
        <v>192</v>
      </c>
      <c r="D9797" s="8">
        <v>23</v>
      </c>
      <c r="E9797" s="8" t="s">
        <v>16935</v>
      </c>
      <c r="F9797" s="8" t="s">
        <v>172</v>
      </c>
      <c r="G9797" s="8" t="s">
        <v>192</v>
      </c>
      <c r="H9797" s="8" t="s">
        <v>202</v>
      </c>
    </row>
    <row r="9798" spans="1:8" ht="15.75" customHeight="1" x14ac:dyDescent="0.3">
      <c r="A9798" s="7">
        <v>9797</v>
      </c>
      <c r="B9798" s="7">
        <v>1927</v>
      </c>
      <c r="C9798" s="7" t="s">
        <v>148</v>
      </c>
      <c r="D9798" s="7">
        <v>92</v>
      </c>
      <c r="E9798" s="7" t="s">
        <v>16940</v>
      </c>
      <c r="F9798" s="7"/>
      <c r="G9798" s="7" t="s">
        <v>152</v>
      </c>
      <c r="H9798" s="7" t="s">
        <v>153</v>
      </c>
    </row>
    <row r="9799" spans="1:8" ht="15.75" customHeight="1" x14ac:dyDescent="0.3">
      <c r="A9799" s="8">
        <v>9798</v>
      </c>
      <c r="B9799" s="8">
        <v>1927</v>
      </c>
      <c r="C9799" s="8" t="s">
        <v>156</v>
      </c>
      <c r="D9799" s="8">
        <v>92</v>
      </c>
      <c r="E9799" s="8" t="s">
        <v>27147</v>
      </c>
      <c r="F9799" s="8" t="s">
        <v>161</v>
      </c>
      <c r="G9799" s="8" t="s">
        <v>2752</v>
      </c>
      <c r="H9799" s="8" t="s">
        <v>163</v>
      </c>
    </row>
    <row r="9800" spans="1:8" ht="15.75" customHeight="1" x14ac:dyDescent="0.3">
      <c r="A9800" s="7">
        <v>9799</v>
      </c>
      <c r="B9800" s="7">
        <v>1927</v>
      </c>
      <c r="C9800" s="7" t="s">
        <v>167</v>
      </c>
      <c r="D9800" s="7">
        <v>92</v>
      </c>
      <c r="E9800" s="7" t="s">
        <v>16941</v>
      </c>
      <c r="F9800" s="7" t="s">
        <v>152</v>
      </c>
      <c r="G9800" s="7" t="s">
        <v>172</v>
      </c>
      <c r="H9800" s="7" t="s">
        <v>174</v>
      </c>
    </row>
    <row r="9801" spans="1:8" ht="15.75" customHeight="1" x14ac:dyDescent="0.3">
      <c r="A9801" s="8">
        <v>9800</v>
      </c>
      <c r="B9801" s="8">
        <v>1927</v>
      </c>
      <c r="C9801" s="8" t="s">
        <v>176</v>
      </c>
      <c r="D9801" s="8">
        <v>92</v>
      </c>
      <c r="E9801" s="8" t="s">
        <v>27152</v>
      </c>
      <c r="F9801" s="8" t="s">
        <v>172</v>
      </c>
      <c r="G9801" s="8" t="s">
        <v>388</v>
      </c>
      <c r="H9801" s="8" t="s">
        <v>184</v>
      </c>
    </row>
    <row r="9802" spans="1:8" ht="15.75" customHeight="1" x14ac:dyDescent="0.3">
      <c r="A9802" s="7">
        <v>9801</v>
      </c>
      <c r="B9802" s="7">
        <v>1927</v>
      </c>
      <c r="C9802" s="7" t="s">
        <v>192</v>
      </c>
      <c r="D9802" s="7">
        <v>92</v>
      </c>
      <c r="E9802" s="7" t="s">
        <v>16942</v>
      </c>
      <c r="F9802" s="7" t="s">
        <v>172</v>
      </c>
      <c r="G9802" s="7" t="s">
        <v>192</v>
      </c>
      <c r="H9802" s="7" t="s">
        <v>202</v>
      </c>
    </row>
    <row r="9803" spans="1:8" ht="15.75" customHeight="1" x14ac:dyDescent="0.3">
      <c r="A9803" s="8">
        <v>9802</v>
      </c>
      <c r="B9803" s="8">
        <v>1928</v>
      </c>
      <c r="C9803" s="8" t="s">
        <v>148</v>
      </c>
      <c r="D9803" s="8">
        <v>101</v>
      </c>
      <c r="E9803" s="8" t="s">
        <v>16952</v>
      </c>
      <c r="F9803" s="8"/>
      <c r="G9803" s="8" t="s">
        <v>152</v>
      </c>
      <c r="H9803" s="8" t="s">
        <v>492</v>
      </c>
    </row>
    <row r="9804" spans="1:8" ht="15.75" customHeight="1" x14ac:dyDescent="0.3">
      <c r="A9804" s="7">
        <v>9803</v>
      </c>
      <c r="B9804" s="7">
        <v>1928</v>
      </c>
      <c r="C9804" s="7" t="s">
        <v>156</v>
      </c>
      <c r="D9804" s="7">
        <v>101</v>
      </c>
      <c r="E9804" s="7" t="s">
        <v>27158</v>
      </c>
      <c r="F9804" s="7" t="s">
        <v>161</v>
      </c>
      <c r="G9804" s="7" t="s">
        <v>6790</v>
      </c>
      <c r="H9804" s="7" t="s">
        <v>163</v>
      </c>
    </row>
    <row r="9805" spans="1:8" ht="15.75" customHeight="1" x14ac:dyDescent="0.3">
      <c r="A9805" s="8">
        <v>9804</v>
      </c>
      <c r="B9805" s="8">
        <v>1928</v>
      </c>
      <c r="C9805" s="8" t="s">
        <v>167</v>
      </c>
      <c r="D9805" s="8">
        <v>101</v>
      </c>
      <c r="E9805" s="8" t="s">
        <v>16953</v>
      </c>
      <c r="F9805" s="8" t="s">
        <v>152</v>
      </c>
      <c r="G9805" s="8" t="s">
        <v>172</v>
      </c>
      <c r="H9805" s="8" t="s">
        <v>174</v>
      </c>
    </row>
    <row r="9806" spans="1:8" ht="15.75" customHeight="1" x14ac:dyDescent="0.3">
      <c r="A9806" s="7">
        <v>9805</v>
      </c>
      <c r="B9806" s="7">
        <v>1928</v>
      </c>
      <c r="C9806" s="7" t="s">
        <v>176</v>
      </c>
      <c r="D9806" s="7">
        <v>101</v>
      </c>
      <c r="E9806" s="7" t="s">
        <v>27161</v>
      </c>
      <c r="F9806" s="7" t="s">
        <v>172</v>
      </c>
      <c r="G9806" s="7" t="s">
        <v>172</v>
      </c>
      <c r="H9806" s="7" t="s">
        <v>288</v>
      </c>
    </row>
    <row r="9807" spans="1:8" ht="15.75" customHeight="1" x14ac:dyDescent="0.3">
      <c r="A9807" s="8">
        <v>9806</v>
      </c>
      <c r="B9807" s="8">
        <v>1928</v>
      </c>
      <c r="C9807" s="8" t="s">
        <v>192</v>
      </c>
      <c r="D9807" s="8">
        <v>101</v>
      </c>
      <c r="E9807" s="8" t="s">
        <v>16954</v>
      </c>
      <c r="F9807" s="8" t="s">
        <v>172</v>
      </c>
      <c r="G9807" s="8" t="s">
        <v>192</v>
      </c>
      <c r="H9807" s="8" t="s">
        <v>202</v>
      </c>
    </row>
    <row r="9808" spans="1:8" ht="15.75" customHeight="1" x14ac:dyDescent="0.3">
      <c r="A9808" s="7">
        <v>9807</v>
      </c>
      <c r="B9808" s="7">
        <v>1928</v>
      </c>
      <c r="C9808" s="7" t="s">
        <v>116</v>
      </c>
      <c r="D9808" s="7">
        <v>101</v>
      </c>
      <c r="E9808" s="7" t="s">
        <v>27166</v>
      </c>
      <c r="F9808" s="7" t="s">
        <v>192</v>
      </c>
      <c r="G9808" s="7" t="s">
        <v>116</v>
      </c>
      <c r="H9808" s="7" t="s">
        <v>210</v>
      </c>
    </row>
    <row r="9809" spans="1:8" ht="15.75" customHeight="1" x14ac:dyDescent="0.3">
      <c r="A9809" s="8">
        <v>9808</v>
      </c>
      <c r="B9809" s="8">
        <v>1929</v>
      </c>
      <c r="C9809" s="8" t="s">
        <v>148</v>
      </c>
      <c r="D9809" s="8">
        <v>118</v>
      </c>
      <c r="E9809" s="8" t="s">
        <v>16961</v>
      </c>
      <c r="F9809" s="8"/>
      <c r="G9809" s="8" t="s">
        <v>152</v>
      </c>
      <c r="H9809" s="8" t="s">
        <v>314</v>
      </c>
    </row>
    <row r="9810" spans="1:8" ht="15.75" customHeight="1" x14ac:dyDescent="0.3">
      <c r="A9810" s="7">
        <v>9809</v>
      </c>
      <c r="B9810" s="7">
        <v>1929</v>
      </c>
      <c r="C9810" s="7" t="s">
        <v>156</v>
      </c>
      <c r="D9810" s="7">
        <v>118</v>
      </c>
      <c r="E9810" s="7" t="s">
        <v>27170</v>
      </c>
      <c r="F9810" s="7" t="s">
        <v>161</v>
      </c>
      <c r="G9810" s="7" t="s">
        <v>1270</v>
      </c>
      <c r="H9810" s="7" t="s">
        <v>163</v>
      </c>
    </row>
    <row r="9811" spans="1:8" ht="15.75" customHeight="1" x14ac:dyDescent="0.3">
      <c r="A9811" s="8">
        <v>9810</v>
      </c>
      <c r="B9811" s="8">
        <v>1929</v>
      </c>
      <c r="C9811" s="8" t="s">
        <v>167</v>
      </c>
      <c r="D9811" s="8">
        <v>118</v>
      </c>
      <c r="E9811" s="8" t="s">
        <v>16962</v>
      </c>
      <c r="F9811" s="8" t="s">
        <v>152</v>
      </c>
      <c r="G9811" s="8" t="s">
        <v>172</v>
      </c>
      <c r="H9811" s="8" t="s">
        <v>174</v>
      </c>
    </row>
    <row r="9812" spans="1:8" ht="15.75" customHeight="1" x14ac:dyDescent="0.3">
      <c r="A9812" s="7">
        <v>9811</v>
      </c>
      <c r="B9812" s="7">
        <v>1929</v>
      </c>
      <c r="C9812" s="7" t="s">
        <v>176</v>
      </c>
      <c r="D9812" s="7">
        <v>118</v>
      </c>
      <c r="E9812" s="7" t="s">
        <v>27174</v>
      </c>
      <c r="F9812" s="7" t="s">
        <v>172</v>
      </c>
      <c r="G9812" s="7" t="s">
        <v>388</v>
      </c>
      <c r="H9812" s="7" t="s">
        <v>812</v>
      </c>
    </row>
    <row r="9813" spans="1:8" ht="15.75" customHeight="1" x14ac:dyDescent="0.3">
      <c r="A9813" s="8">
        <v>9812</v>
      </c>
      <c r="B9813" s="8">
        <v>1929</v>
      </c>
      <c r="C9813" s="8" t="s">
        <v>192</v>
      </c>
      <c r="D9813" s="8">
        <v>118</v>
      </c>
      <c r="E9813" s="8" t="s">
        <v>16963</v>
      </c>
      <c r="F9813" s="8" t="s">
        <v>172</v>
      </c>
      <c r="G9813" s="8" t="s">
        <v>192</v>
      </c>
      <c r="H9813" s="8" t="s">
        <v>202</v>
      </c>
    </row>
    <row r="9814" spans="1:8" ht="15.75" customHeight="1" x14ac:dyDescent="0.3">
      <c r="A9814" s="7">
        <v>9813</v>
      </c>
      <c r="B9814" s="7">
        <v>1929</v>
      </c>
      <c r="C9814" s="7" t="s">
        <v>116</v>
      </c>
      <c r="D9814" s="7">
        <v>118</v>
      </c>
      <c r="E9814" s="7" t="s">
        <v>27178</v>
      </c>
      <c r="F9814" s="7" t="s">
        <v>192</v>
      </c>
      <c r="G9814" s="7" t="s">
        <v>116</v>
      </c>
      <c r="H9814" s="7" t="s">
        <v>210</v>
      </c>
    </row>
    <row r="9815" spans="1:8" ht="15.75" customHeight="1" x14ac:dyDescent="0.3">
      <c r="A9815" s="8">
        <v>9814</v>
      </c>
      <c r="B9815" s="8">
        <v>1930</v>
      </c>
      <c r="C9815" s="8" t="s">
        <v>148</v>
      </c>
      <c r="D9815" s="8">
        <v>16</v>
      </c>
      <c r="E9815" s="8" t="s">
        <v>16970</v>
      </c>
      <c r="F9815" s="8"/>
      <c r="G9815" s="8" t="s">
        <v>152</v>
      </c>
      <c r="H9815" s="8" t="s">
        <v>153</v>
      </c>
    </row>
    <row r="9816" spans="1:8" ht="15.75" customHeight="1" x14ac:dyDescent="0.3">
      <c r="A9816" s="7">
        <v>9815</v>
      </c>
      <c r="B9816" s="7">
        <v>1930</v>
      </c>
      <c r="C9816" s="7" t="s">
        <v>156</v>
      </c>
      <c r="D9816" s="7">
        <v>16</v>
      </c>
      <c r="E9816" s="7" t="s">
        <v>27183</v>
      </c>
      <c r="F9816" s="7" t="s">
        <v>161</v>
      </c>
      <c r="G9816" s="7" t="s">
        <v>3258</v>
      </c>
      <c r="H9816" s="7" t="s">
        <v>163</v>
      </c>
    </row>
    <row r="9817" spans="1:8" ht="15.75" customHeight="1" x14ac:dyDescent="0.3">
      <c r="A9817" s="8">
        <v>9816</v>
      </c>
      <c r="B9817" s="8">
        <v>1930</v>
      </c>
      <c r="C9817" s="8" t="s">
        <v>167</v>
      </c>
      <c r="D9817" s="8">
        <v>16</v>
      </c>
      <c r="E9817" s="8" t="s">
        <v>16971</v>
      </c>
      <c r="F9817" s="8" t="s">
        <v>152</v>
      </c>
      <c r="G9817" s="8" t="s">
        <v>172</v>
      </c>
      <c r="H9817" s="8" t="s">
        <v>174</v>
      </c>
    </row>
    <row r="9818" spans="1:8" ht="15.75" customHeight="1" x14ac:dyDescent="0.3">
      <c r="A9818" s="7">
        <v>9817</v>
      </c>
      <c r="B9818" s="7">
        <v>1930</v>
      </c>
      <c r="C9818" s="7" t="s">
        <v>192</v>
      </c>
      <c r="D9818" s="7">
        <v>16</v>
      </c>
      <c r="E9818" s="7" t="s">
        <v>16972</v>
      </c>
      <c r="F9818" s="7" t="s">
        <v>172</v>
      </c>
      <c r="G9818" s="7" t="s">
        <v>192</v>
      </c>
      <c r="H9818" s="7" t="s">
        <v>202</v>
      </c>
    </row>
    <row r="9819" spans="1:8" ht="15.75" customHeight="1" x14ac:dyDescent="0.3">
      <c r="A9819" s="8">
        <v>9818</v>
      </c>
      <c r="B9819" s="8">
        <v>1930</v>
      </c>
      <c r="C9819" s="8" t="s">
        <v>116</v>
      </c>
      <c r="D9819" s="8">
        <v>16</v>
      </c>
      <c r="E9819" s="8" t="s">
        <v>27189</v>
      </c>
      <c r="F9819" s="8" t="s">
        <v>192</v>
      </c>
      <c r="G9819" s="8" t="s">
        <v>116</v>
      </c>
      <c r="H9819" s="8" t="s">
        <v>210</v>
      </c>
    </row>
    <row r="9820" spans="1:8" ht="15.75" customHeight="1" x14ac:dyDescent="0.3">
      <c r="A9820" s="7">
        <v>9819</v>
      </c>
      <c r="B9820" s="7">
        <v>1931</v>
      </c>
      <c r="C9820" s="7" t="s">
        <v>148</v>
      </c>
      <c r="D9820" s="7">
        <v>71</v>
      </c>
      <c r="E9820" s="7" t="s">
        <v>16981</v>
      </c>
      <c r="F9820" s="7"/>
      <c r="G9820" s="7" t="s">
        <v>152</v>
      </c>
      <c r="H9820" s="7" t="s">
        <v>218</v>
      </c>
    </row>
    <row r="9821" spans="1:8" ht="15.75" customHeight="1" x14ac:dyDescent="0.3">
      <c r="A9821" s="8">
        <v>9820</v>
      </c>
      <c r="B9821" s="8">
        <v>1931</v>
      </c>
      <c r="C9821" s="8" t="s">
        <v>156</v>
      </c>
      <c r="D9821" s="8">
        <v>71</v>
      </c>
      <c r="E9821" s="8" t="s">
        <v>27193</v>
      </c>
      <c r="F9821" s="8" t="s">
        <v>161</v>
      </c>
      <c r="G9821" s="8" t="s">
        <v>703</v>
      </c>
      <c r="H9821" s="8" t="s">
        <v>163</v>
      </c>
    </row>
    <row r="9822" spans="1:8" ht="15.75" customHeight="1" x14ac:dyDescent="0.3">
      <c r="A9822" s="7">
        <v>9821</v>
      </c>
      <c r="B9822" s="7">
        <v>1931</v>
      </c>
      <c r="C9822" s="7" t="s">
        <v>167</v>
      </c>
      <c r="D9822" s="7">
        <v>71</v>
      </c>
      <c r="E9822" s="7" t="s">
        <v>16982</v>
      </c>
      <c r="F9822" s="7" t="s">
        <v>152</v>
      </c>
      <c r="G9822" s="7" t="s">
        <v>172</v>
      </c>
      <c r="H9822" s="7" t="s">
        <v>174</v>
      </c>
    </row>
    <row r="9823" spans="1:8" ht="15.75" customHeight="1" x14ac:dyDescent="0.3">
      <c r="A9823" s="8">
        <v>9822</v>
      </c>
      <c r="B9823" s="8">
        <v>1931</v>
      </c>
      <c r="C9823" s="8" t="s">
        <v>176</v>
      </c>
      <c r="D9823" s="8">
        <v>71</v>
      </c>
      <c r="E9823" s="8" t="s">
        <v>27197</v>
      </c>
      <c r="F9823" s="8" t="s">
        <v>172</v>
      </c>
      <c r="G9823" s="8" t="s">
        <v>172</v>
      </c>
      <c r="H9823" s="8" t="s">
        <v>812</v>
      </c>
    </row>
    <row r="9824" spans="1:8" ht="15.75" customHeight="1" x14ac:dyDescent="0.3">
      <c r="A9824" s="7">
        <v>9823</v>
      </c>
      <c r="B9824" s="7">
        <v>1931</v>
      </c>
      <c r="C9824" s="7" t="s">
        <v>192</v>
      </c>
      <c r="D9824" s="7">
        <v>71</v>
      </c>
      <c r="E9824" s="7" t="s">
        <v>16983</v>
      </c>
      <c r="F9824" s="7" t="s">
        <v>172</v>
      </c>
      <c r="G9824" s="7" t="s">
        <v>192</v>
      </c>
      <c r="H9824" s="7" t="s">
        <v>202</v>
      </c>
    </row>
    <row r="9825" spans="1:8" ht="15.75" customHeight="1" x14ac:dyDescent="0.3">
      <c r="A9825" s="8">
        <v>9824</v>
      </c>
      <c r="B9825" s="8">
        <v>1932</v>
      </c>
      <c r="C9825" s="8" t="s">
        <v>148</v>
      </c>
      <c r="D9825" s="8">
        <v>34</v>
      </c>
      <c r="E9825" s="8" t="s">
        <v>16990</v>
      </c>
      <c r="F9825" s="8"/>
      <c r="G9825" s="8" t="s">
        <v>152</v>
      </c>
      <c r="H9825" s="8" t="s">
        <v>218</v>
      </c>
    </row>
    <row r="9826" spans="1:8" ht="15.75" customHeight="1" x14ac:dyDescent="0.3">
      <c r="A9826" s="7">
        <v>9825</v>
      </c>
      <c r="B9826" s="7">
        <v>1932</v>
      </c>
      <c r="C9826" s="7" t="s">
        <v>156</v>
      </c>
      <c r="D9826" s="7">
        <v>34</v>
      </c>
      <c r="E9826" s="7" t="s">
        <v>27203</v>
      </c>
      <c r="F9826" s="7" t="s">
        <v>161</v>
      </c>
      <c r="G9826" s="7" t="s">
        <v>1511</v>
      </c>
      <c r="H9826" s="7" t="s">
        <v>163</v>
      </c>
    </row>
    <row r="9827" spans="1:8" ht="15.75" customHeight="1" x14ac:dyDescent="0.3">
      <c r="A9827" s="8">
        <v>9826</v>
      </c>
      <c r="B9827" s="8">
        <v>1932</v>
      </c>
      <c r="C9827" s="8" t="s">
        <v>167</v>
      </c>
      <c r="D9827" s="8">
        <v>34</v>
      </c>
      <c r="E9827" s="8" t="s">
        <v>16991</v>
      </c>
      <c r="F9827" s="8" t="s">
        <v>152</v>
      </c>
      <c r="G9827" s="8" t="s">
        <v>172</v>
      </c>
      <c r="H9827" s="8" t="s">
        <v>174</v>
      </c>
    </row>
    <row r="9828" spans="1:8" ht="15.75" customHeight="1" x14ac:dyDescent="0.3">
      <c r="A9828" s="7">
        <v>9827</v>
      </c>
      <c r="B9828" s="7">
        <v>1932</v>
      </c>
      <c r="C9828" s="7" t="s">
        <v>192</v>
      </c>
      <c r="D9828" s="7">
        <v>34</v>
      </c>
      <c r="E9828" s="7" t="s">
        <v>16992</v>
      </c>
      <c r="F9828" s="7" t="s">
        <v>172</v>
      </c>
      <c r="G9828" s="7" t="s">
        <v>192</v>
      </c>
      <c r="H9828" s="7" t="s">
        <v>202</v>
      </c>
    </row>
    <row r="9829" spans="1:8" ht="15.75" customHeight="1" x14ac:dyDescent="0.3">
      <c r="A9829" s="8">
        <v>9828</v>
      </c>
      <c r="B9829" s="8">
        <v>1932</v>
      </c>
      <c r="C9829" s="8" t="s">
        <v>116</v>
      </c>
      <c r="D9829" s="8">
        <v>34</v>
      </c>
      <c r="E9829" s="8" t="s">
        <v>27209</v>
      </c>
      <c r="F9829" s="8" t="s">
        <v>192</v>
      </c>
      <c r="G9829" s="8" t="s">
        <v>116</v>
      </c>
      <c r="H9829" s="8" t="s">
        <v>210</v>
      </c>
    </row>
    <row r="9830" spans="1:8" ht="15.75" customHeight="1" x14ac:dyDescent="0.3">
      <c r="A9830" s="7">
        <v>9829</v>
      </c>
      <c r="B9830" s="7">
        <v>1933</v>
      </c>
      <c r="C9830" s="7" t="s">
        <v>148</v>
      </c>
      <c r="D9830" s="7">
        <v>14</v>
      </c>
      <c r="E9830" s="7" t="s">
        <v>16997</v>
      </c>
      <c r="F9830" s="7"/>
      <c r="G9830" s="7" t="s">
        <v>152</v>
      </c>
      <c r="H9830" s="7" t="s">
        <v>218</v>
      </c>
    </row>
    <row r="9831" spans="1:8" ht="15.75" customHeight="1" x14ac:dyDescent="0.3">
      <c r="A9831" s="8">
        <v>9830</v>
      </c>
      <c r="B9831" s="8">
        <v>1933</v>
      </c>
      <c r="C9831" s="8" t="s">
        <v>156</v>
      </c>
      <c r="D9831" s="8">
        <v>14</v>
      </c>
      <c r="E9831" s="8" t="s">
        <v>27212</v>
      </c>
      <c r="F9831" s="8" t="s">
        <v>161</v>
      </c>
      <c r="G9831" s="8" t="s">
        <v>766</v>
      </c>
      <c r="H9831" s="8" t="s">
        <v>163</v>
      </c>
    </row>
    <row r="9832" spans="1:8" ht="15.75" customHeight="1" x14ac:dyDescent="0.3">
      <c r="A9832" s="7">
        <v>9831</v>
      </c>
      <c r="B9832" s="7">
        <v>1933</v>
      </c>
      <c r="C9832" s="7" t="s">
        <v>167</v>
      </c>
      <c r="D9832" s="7">
        <v>14</v>
      </c>
      <c r="E9832" s="7" t="s">
        <v>16998</v>
      </c>
      <c r="F9832" s="7" t="s">
        <v>152</v>
      </c>
      <c r="G9832" s="7" t="s">
        <v>172</v>
      </c>
      <c r="H9832" s="7" t="s">
        <v>174</v>
      </c>
    </row>
    <row r="9833" spans="1:8" ht="15.75" customHeight="1" x14ac:dyDescent="0.3">
      <c r="A9833" s="8">
        <v>9832</v>
      </c>
      <c r="B9833" s="8">
        <v>1933</v>
      </c>
      <c r="C9833" s="8" t="s">
        <v>192</v>
      </c>
      <c r="D9833" s="8">
        <v>14</v>
      </c>
      <c r="E9833" s="8" t="s">
        <v>16999</v>
      </c>
      <c r="F9833" s="8" t="s">
        <v>172</v>
      </c>
      <c r="G9833" s="8" t="s">
        <v>192</v>
      </c>
      <c r="H9833" s="8" t="s">
        <v>202</v>
      </c>
    </row>
    <row r="9834" spans="1:8" ht="15.75" customHeight="1" x14ac:dyDescent="0.3">
      <c r="A9834" s="7">
        <v>9833</v>
      </c>
      <c r="B9834" s="7">
        <v>1934</v>
      </c>
      <c r="C9834" s="7" t="s">
        <v>148</v>
      </c>
      <c r="D9834" s="7">
        <v>8</v>
      </c>
      <c r="E9834" s="7" t="s">
        <v>17005</v>
      </c>
      <c r="F9834" s="7"/>
      <c r="G9834" s="7" t="s">
        <v>152</v>
      </c>
      <c r="H9834" s="7" t="s">
        <v>153</v>
      </c>
    </row>
    <row r="9835" spans="1:8" ht="15.75" customHeight="1" x14ac:dyDescent="0.3">
      <c r="A9835" s="8">
        <v>9834</v>
      </c>
      <c r="B9835" s="8">
        <v>1934</v>
      </c>
      <c r="C9835" s="8" t="s">
        <v>156</v>
      </c>
      <c r="D9835" s="8">
        <v>8</v>
      </c>
      <c r="E9835" s="8" t="s">
        <v>27220</v>
      </c>
      <c r="F9835" s="8" t="s">
        <v>161</v>
      </c>
      <c r="G9835" s="8" t="s">
        <v>1154</v>
      </c>
      <c r="H9835" s="8" t="s">
        <v>163</v>
      </c>
    </row>
    <row r="9836" spans="1:8" ht="15.75" customHeight="1" x14ac:dyDescent="0.3">
      <c r="A9836" s="7">
        <v>9835</v>
      </c>
      <c r="B9836" s="7">
        <v>1934</v>
      </c>
      <c r="C9836" s="7" t="s">
        <v>167</v>
      </c>
      <c r="D9836" s="7">
        <v>8</v>
      </c>
      <c r="E9836" s="7" t="s">
        <v>17006</v>
      </c>
      <c r="F9836" s="7" t="s">
        <v>152</v>
      </c>
      <c r="G9836" s="7" t="s">
        <v>172</v>
      </c>
      <c r="H9836" s="7" t="s">
        <v>174</v>
      </c>
    </row>
    <row r="9837" spans="1:8" ht="15.75" customHeight="1" x14ac:dyDescent="0.3">
      <c r="A9837" s="8">
        <v>9836</v>
      </c>
      <c r="B9837" s="8">
        <v>1934</v>
      </c>
      <c r="C9837" s="8" t="s">
        <v>176</v>
      </c>
      <c r="D9837" s="8">
        <v>8</v>
      </c>
      <c r="E9837" s="8" t="s">
        <v>27224</v>
      </c>
      <c r="F9837" s="8" t="s">
        <v>172</v>
      </c>
      <c r="G9837" s="8" t="s">
        <v>172</v>
      </c>
      <c r="H9837" s="8" t="s">
        <v>248</v>
      </c>
    </row>
    <row r="9838" spans="1:8" ht="15.75" customHeight="1" x14ac:dyDescent="0.3">
      <c r="A9838" s="7">
        <v>9837</v>
      </c>
      <c r="B9838" s="7">
        <v>1934</v>
      </c>
      <c r="C9838" s="7" t="s">
        <v>192</v>
      </c>
      <c r="D9838" s="7">
        <v>8</v>
      </c>
      <c r="E9838" s="7" t="s">
        <v>17007</v>
      </c>
      <c r="F9838" s="7" t="s">
        <v>172</v>
      </c>
      <c r="G9838" s="7" t="s">
        <v>192</v>
      </c>
      <c r="H9838" s="7" t="s">
        <v>202</v>
      </c>
    </row>
    <row r="9839" spans="1:8" ht="15.75" customHeight="1" x14ac:dyDescent="0.3">
      <c r="A9839" s="8">
        <v>9838</v>
      </c>
      <c r="B9839" s="8">
        <v>1935</v>
      </c>
      <c r="C9839" s="8" t="s">
        <v>148</v>
      </c>
      <c r="D9839" s="8">
        <v>4</v>
      </c>
      <c r="E9839" s="8" t="s">
        <v>17013</v>
      </c>
      <c r="F9839" s="8"/>
      <c r="G9839" s="8" t="s">
        <v>152</v>
      </c>
      <c r="H9839" s="8" t="s">
        <v>218</v>
      </c>
    </row>
    <row r="9840" spans="1:8" ht="15.75" customHeight="1" x14ac:dyDescent="0.3">
      <c r="A9840" s="7">
        <v>9839</v>
      </c>
      <c r="B9840" s="7">
        <v>1935</v>
      </c>
      <c r="C9840" s="7" t="s">
        <v>156</v>
      </c>
      <c r="D9840" s="7">
        <v>4</v>
      </c>
      <c r="E9840" s="7" t="s">
        <v>27229</v>
      </c>
      <c r="F9840" s="7" t="s">
        <v>161</v>
      </c>
      <c r="G9840" s="7" t="s">
        <v>6265</v>
      </c>
      <c r="H9840" s="7" t="s">
        <v>163</v>
      </c>
    </row>
    <row r="9841" spans="1:8" ht="15.75" customHeight="1" x14ac:dyDescent="0.3">
      <c r="A9841" s="8">
        <v>9840</v>
      </c>
      <c r="B9841" s="8">
        <v>1935</v>
      </c>
      <c r="C9841" s="8" t="s">
        <v>167</v>
      </c>
      <c r="D9841" s="8">
        <v>4</v>
      </c>
      <c r="E9841" s="8" t="s">
        <v>17014</v>
      </c>
      <c r="F9841" s="8" t="s">
        <v>152</v>
      </c>
      <c r="G9841" s="8" t="s">
        <v>172</v>
      </c>
      <c r="H9841" s="8" t="s">
        <v>174</v>
      </c>
    </row>
    <row r="9842" spans="1:8" ht="15.75" customHeight="1" x14ac:dyDescent="0.3">
      <c r="A9842" s="7">
        <v>9841</v>
      </c>
      <c r="B9842" s="7">
        <v>1935</v>
      </c>
      <c r="C9842" s="7" t="s">
        <v>192</v>
      </c>
      <c r="D9842" s="7">
        <v>4</v>
      </c>
      <c r="E9842" s="7" t="s">
        <v>17015</v>
      </c>
      <c r="F9842" s="7" t="s">
        <v>172</v>
      </c>
      <c r="G9842" s="7" t="s">
        <v>192</v>
      </c>
      <c r="H9842" s="7" t="s">
        <v>202</v>
      </c>
    </row>
    <row r="9843" spans="1:8" ht="15.75" customHeight="1" x14ac:dyDescent="0.3">
      <c r="A9843" s="8">
        <v>9842</v>
      </c>
      <c r="B9843" s="8">
        <v>1935</v>
      </c>
      <c r="C9843" s="8" t="s">
        <v>116</v>
      </c>
      <c r="D9843" s="8">
        <v>4</v>
      </c>
      <c r="E9843" s="8" t="s">
        <v>27240</v>
      </c>
      <c r="F9843" s="8" t="s">
        <v>192</v>
      </c>
      <c r="G9843" s="8" t="s">
        <v>116</v>
      </c>
      <c r="H9843" s="8" t="s">
        <v>210</v>
      </c>
    </row>
    <row r="9844" spans="1:8" ht="15.75" customHeight="1" x14ac:dyDescent="0.3">
      <c r="A9844" s="7">
        <v>9843</v>
      </c>
      <c r="B9844" s="7">
        <v>1936</v>
      </c>
      <c r="C9844" s="7" t="s">
        <v>148</v>
      </c>
      <c r="D9844" s="7">
        <v>64</v>
      </c>
      <c r="E9844" s="7" t="s">
        <v>17020</v>
      </c>
      <c r="F9844" s="7"/>
      <c r="G9844" s="7" t="s">
        <v>152</v>
      </c>
      <c r="H9844" s="7" t="s">
        <v>218</v>
      </c>
    </row>
    <row r="9845" spans="1:8" ht="15.75" customHeight="1" x14ac:dyDescent="0.3">
      <c r="A9845" s="8">
        <v>9844</v>
      </c>
      <c r="B9845" s="8">
        <v>1936</v>
      </c>
      <c r="C9845" s="8" t="s">
        <v>156</v>
      </c>
      <c r="D9845" s="8">
        <v>64</v>
      </c>
      <c r="E9845" s="8" t="s">
        <v>27243</v>
      </c>
      <c r="F9845" s="8" t="s">
        <v>161</v>
      </c>
      <c r="G9845" s="8" t="s">
        <v>2844</v>
      </c>
      <c r="H9845" s="8" t="s">
        <v>163</v>
      </c>
    </row>
    <row r="9846" spans="1:8" ht="15.75" customHeight="1" x14ac:dyDescent="0.3">
      <c r="A9846" s="7">
        <v>9845</v>
      </c>
      <c r="B9846" s="7">
        <v>1936</v>
      </c>
      <c r="C9846" s="7" t="s">
        <v>167</v>
      </c>
      <c r="D9846" s="7">
        <v>64</v>
      </c>
      <c r="E9846" s="7" t="s">
        <v>17021</v>
      </c>
      <c r="F9846" s="7" t="s">
        <v>152</v>
      </c>
      <c r="G9846" s="7" t="s">
        <v>172</v>
      </c>
      <c r="H9846" s="7" t="s">
        <v>174</v>
      </c>
    </row>
    <row r="9847" spans="1:8" ht="15.75" customHeight="1" x14ac:dyDescent="0.3">
      <c r="A9847" s="8">
        <v>9846</v>
      </c>
      <c r="B9847" s="8">
        <v>1936</v>
      </c>
      <c r="C9847" s="8" t="s">
        <v>192</v>
      </c>
      <c r="D9847" s="8">
        <v>64</v>
      </c>
      <c r="E9847" s="8" t="s">
        <v>17022</v>
      </c>
      <c r="F9847" s="8" t="s">
        <v>172</v>
      </c>
      <c r="G9847" s="8" t="s">
        <v>192</v>
      </c>
      <c r="H9847" s="8" t="s">
        <v>202</v>
      </c>
    </row>
    <row r="9848" spans="1:8" ht="15.75" customHeight="1" x14ac:dyDescent="0.3">
      <c r="A9848" s="7">
        <v>9847</v>
      </c>
      <c r="B9848" s="7">
        <v>1937</v>
      </c>
      <c r="C9848" s="7" t="s">
        <v>148</v>
      </c>
      <c r="D9848" s="7">
        <v>26</v>
      </c>
      <c r="E9848" s="7" t="s">
        <v>17028</v>
      </c>
      <c r="F9848" s="7"/>
      <c r="G9848" s="7" t="s">
        <v>152</v>
      </c>
      <c r="H9848" s="7" t="s">
        <v>492</v>
      </c>
    </row>
    <row r="9849" spans="1:8" ht="15.75" customHeight="1" x14ac:dyDescent="0.3">
      <c r="A9849" s="8">
        <v>9848</v>
      </c>
      <c r="B9849" s="8">
        <v>1937</v>
      </c>
      <c r="C9849" s="8" t="s">
        <v>156</v>
      </c>
      <c r="D9849" s="8">
        <v>26</v>
      </c>
      <c r="E9849" s="8" t="s">
        <v>27258</v>
      </c>
      <c r="F9849" s="8" t="s">
        <v>161</v>
      </c>
      <c r="G9849" s="8" t="s">
        <v>2192</v>
      </c>
      <c r="H9849" s="8" t="s">
        <v>163</v>
      </c>
    </row>
    <row r="9850" spans="1:8" ht="15.75" customHeight="1" x14ac:dyDescent="0.3">
      <c r="A9850" s="7">
        <v>9849</v>
      </c>
      <c r="B9850" s="7">
        <v>1937</v>
      </c>
      <c r="C9850" s="7" t="s">
        <v>167</v>
      </c>
      <c r="D9850" s="7">
        <v>26</v>
      </c>
      <c r="E9850" s="7" t="s">
        <v>17029</v>
      </c>
      <c r="F9850" s="7" t="s">
        <v>152</v>
      </c>
      <c r="G9850" s="7" t="s">
        <v>172</v>
      </c>
      <c r="H9850" s="7" t="s">
        <v>174</v>
      </c>
    </row>
    <row r="9851" spans="1:8" ht="15.75" customHeight="1" x14ac:dyDescent="0.3">
      <c r="A9851" s="8">
        <v>9850</v>
      </c>
      <c r="B9851" s="8">
        <v>1937</v>
      </c>
      <c r="C9851" s="8" t="s">
        <v>192</v>
      </c>
      <c r="D9851" s="8">
        <v>26</v>
      </c>
      <c r="E9851" s="8" t="s">
        <v>17030</v>
      </c>
      <c r="F9851" s="8" t="s">
        <v>172</v>
      </c>
      <c r="G9851" s="8" t="s">
        <v>192</v>
      </c>
      <c r="H9851" s="8" t="s">
        <v>202</v>
      </c>
    </row>
    <row r="9852" spans="1:8" ht="15.75" customHeight="1" x14ac:dyDescent="0.3">
      <c r="A9852" s="7">
        <v>9851</v>
      </c>
      <c r="B9852" s="7">
        <v>1938</v>
      </c>
      <c r="C9852" s="7" t="s">
        <v>148</v>
      </c>
      <c r="D9852" s="7">
        <v>90</v>
      </c>
      <c r="E9852" s="7" t="s">
        <v>17035</v>
      </c>
      <c r="F9852" s="7"/>
      <c r="G9852" s="7" t="s">
        <v>152</v>
      </c>
      <c r="H9852" s="7" t="s">
        <v>218</v>
      </c>
    </row>
    <row r="9853" spans="1:8" ht="15.75" customHeight="1" x14ac:dyDescent="0.3">
      <c r="A9853" s="8">
        <v>9852</v>
      </c>
      <c r="B9853" s="8">
        <v>1938</v>
      </c>
      <c r="C9853" s="8" t="s">
        <v>156</v>
      </c>
      <c r="D9853" s="8">
        <v>90</v>
      </c>
      <c r="E9853" s="8" t="s">
        <v>27266</v>
      </c>
      <c r="F9853" s="8" t="s">
        <v>161</v>
      </c>
      <c r="G9853" s="8" t="s">
        <v>1576</v>
      </c>
      <c r="H9853" s="8" t="s">
        <v>163</v>
      </c>
    </row>
    <row r="9854" spans="1:8" ht="15.75" customHeight="1" x14ac:dyDescent="0.3">
      <c r="A9854" s="7">
        <v>9853</v>
      </c>
      <c r="B9854" s="7">
        <v>1938</v>
      </c>
      <c r="C9854" s="7" t="s">
        <v>167</v>
      </c>
      <c r="D9854" s="7">
        <v>90</v>
      </c>
      <c r="E9854" s="7" t="s">
        <v>17036</v>
      </c>
      <c r="F9854" s="7" t="s">
        <v>152</v>
      </c>
      <c r="G9854" s="7" t="s">
        <v>172</v>
      </c>
      <c r="H9854" s="7" t="s">
        <v>174</v>
      </c>
    </row>
    <row r="9855" spans="1:8" ht="15.75" customHeight="1" x14ac:dyDescent="0.3">
      <c r="A9855" s="8">
        <v>9854</v>
      </c>
      <c r="B9855" s="8">
        <v>1938</v>
      </c>
      <c r="C9855" s="8" t="s">
        <v>176</v>
      </c>
      <c r="D9855" s="8">
        <v>90</v>
      </c>
      <c r="E9855" s="8" t="s">
        <v>27270</v>
      </c>
      <c r="F9855" s="8" t="s">
        <v>172</v>
      </c>
      <c r="G9855" s="8" t="s">
        <v>172</v>
      </c>
      <c r="H9855" s="8" t="s">
        <v>184</v>
      </c>
    </row>
    <row r="9856" spans="1:8" ht="15.75" customHeight="1" x14ac:dyDescent="0.3">
      <c r="A9856" s="7">
        <v>9855</v>
      </c>
      <c r="B9856" s="7">
        <v>1938</v>
      </c>
      <c r="C9856" s="7" t="s">
        <v>192</v>
      </c>
      <c r="D9856" s="7">
        <v>90</v>
      </c>
      <c r="E9856" s="7" t="s">
        <v>17037</v>
      </c>
      <c r="F9856" s="7" t="s">
        <v>172</v>
      </c>
      <c r="G9856" s="7" t="s">
        <v>192</v>
      </c>
      <c r="H9856" s="7" t="s">
        <v>202</v>
      </c>
    </row>
    <row r="9857" spans="1:8" ht="15.75" customHeight="1" x14ac:dyDescent="0.3">
      <c r="A9857" s="8">
        <v>9856</v>
      </c>
      <c r="B9857" s="8">
        <v>1939</v>
      </c>
      <c r="C9857" s="8" t="s">
        <v>148</v>
      </c>
      <c r="D9857" s="8">
        <v>93</v>
      </c>
      <c r="E9857" s="8" t="s">
        <v>17043</v>
      </c>
      <c r="F9857" s="8"/>
      <c r="G9857" s="8" t="s">
        <v>152</v>
      </c>
      <c r="H9857" s="8" t="s">
        <v>492</v>
      </c>
    </row>
    <row r="9858" spans="1:8" ht="15.75" customHeight="1" x14ac:dyDescent="0.3">
      <c r="A9858" s="7">
        <v>9857</v>
      </c>
      <c r="B9858" s="7">
        <v>1939</v>
      </c>
      <c r="C9858" s="7" t="s">
        <v>156</v>
      </c>
      <c r="D9858" s="7">
        <v>93</v>
      </c>
      <c r="E9858" s="7" t="s">
        <v>27273</v>
      </c>
      <c r="F9858" s="7" t="s">
        <v>161</v>
      </c>
      <c r="G9858" s="7" t="s">
        <v>2864</v>
      </c>
      <c r="H9858" s="7" t="s">
        <v>163</v>
      </c>
    </row>
    <row r="9859" spans="1:8" ht="15.75" customHeight="1" x14ac:dyDescent="0.3">
      <c r="A9859" s="8">
        <v>9858</v>
      </c>
      <c r="B9859" s="8">
        <v>1939</v>
      </c>
      <c r="C9859" s="8" t="s">
        <v>167</v>
      </c>
      <c r="D9859" s="8">
        <v>93</v>
      </c>
      <c r="E9859" s="8" t="s">
        <v>17044</v>
      </c>
      <c r="F9859" s="8" t="s">
        <v>152</v>
      </c>
      <c r="G9859" s="8" t="s">
        <v>172</v>
      </c>
      <c r="H9859" s="8" t="s">
        <v>174</v>
      </c>
    </row>
    <row r="9860" spans="1:8" ht="15.75" customHeight="1" x14ac:dyDescent="0.3">
      <c r="A9860" s="7">
        <v>9859</v>
      </c>
      <c r="B9860" s="7">
        <v>1939</v>
      </c>
      <c r="C9860" s="7" t="s">
        <v>192</v>
      </c>
      <c r="D9860" s="7">
        <v>93</v>
      </c>
      <c r="E9860" s="7" t="s">
        <v>17045</v>
      </c>
      <c r="F9860" s="7" t="s">
        <v>172</v>
      </c>
      <c r="G9860" s="7" t="s">
        <v>192</v>
      </c>
      <c r="H9860" s="7" t="s">
        <v>202</v>
      </c>
    </row>
    <row r="9861" spans="1:8" ht="15.75" customHeight="1" x14ac:dyDescent="0.3">
      <c r="A9861" s="8">
        <v>9860</v>
      </c>
      <c r="B9861" s="8">
        <v>1939</v>
      </c>
      <c r="C9861" s="8" t="s">
        <v>116</v>
      </c>
      <c r="D9861" s="8">
        <v>93</v>
      </c>
      <c r="E9861" s="8" t="s">
        <v>27279</v>
      </c>
      <c r="F9861" s="8" t="s">
        <v>192</v>
      </c>
      <c r="G9861" s="8" t="s">
        <v>116</v>
      </c>
      <c r="H9861" s="8" t="s">
        <v>210</v>
      </c>
    </row>
    <row r="9862" spans="1:8" ht="15.75" customHeight="1" x14ac:dyDescent="0.3">
      <c r="A9862" s="7">
        <v>9861</v>
      </c>
      <c r="B9862" s="7">
        <v>1940</v>
      </c>
      <c r="C9862" s="7" t="s">
        <v>148</v>
      </c>
      <c r="D9862" s="7">
        <v>83</v>
      </c>
      <c r="E9862" s="7" t="s">
        <v>17050</v>
      </c>
      <c r="F9862" s="7"/>
      <c r="G9862" s="7" t="s">
        <v>152</v>
      </c>
      <c r="H9862" s="7" t="s">
        <v>492</v>
      </c>
    </row>
    <row r="9863" spans="1:8" ht="15.75" customHeight="1" x14ac:dyDescent="0.3">
      <c r="A9863" s="8">
        <v>9862</v>
      </c>
      <c r="B9863" s="8">
        <v>1940</v>
      </c>
      <c r="C9863" s="8" t="s">
        <v>156</v>
      </c>
      <c r="D9863" s="8">
        <v>83</v>
      </c>
      <c r="E9863" s="8" t="s">
        <v>27284</v>
      </c>
      <c r="F9863" s="8" t="s">
        <v>161</v>
      </c>
      <c r="G9863" s="8" t="s">
        <v>2025</v>
      </c>
      <c r="H9863" s="8" t="s">
        <v>163</v>
      </c>
    </row>
    <row r="9864" spans="1:8" ht="15.75" customHeight="1" x14ac:dyDescent="0.3">
      <c r="A9864" s="7">
        <v>9863</v>
      </c>
      <c r="B9864" s="7">
        <v>1940</v>
      </c>
      <c r="C9864" s="7" t="s">
        <v>167</v>
      </c>
      <c r="D9864" s="7">
        <v>83</v>
      </c>
      <c r="E9864" s="7" t="s">
        <v>17051</v>
      </c>
      <c r="F9864" s="7" t="s">
        <v>152</v>
      </c>
      <c r="G9864" s="7" t="s">
        <v>172</v>
      </c>
      <c r="H9864" s="7" t="s">
        <v>174</v>
      </c>
    </row>
    <row r="9865" spans="1:8" ht="15.75" customHeight="1" x14ac:dyDescent="0.3">
      <c r="A9865" s="8">
        <v>9864</v>
      </c>
      <c r="B9865" s="8">
        <v>1940</v>
      </c>
      <c r="C9865" s="8" t="s">
        <v>176</v>
      </c>
      <c r="D9865" s="8">
        <v>83</v>
      </c>
      <c r="E9865" s="8" t="s">
        <v>27288</v>
      </c>
      <c r="F9865" s="8" t="s">
        <v>172</v>
      </c>
      <c r="G9865" s="8" t="s">
        <v>172</v>
      </c>
      <c r="H9865" s="8" t="s">
        <v>812</v>
      </c>
    </row>
    <row r="9866" spans="1:8" ht="15.75" customHeight="1" x14ac:dyDescent="0.3">
      <c r="A9866" s="7">
        <v>9865</v>
      </c>
      <c r="B9866" s="7">
        <v>1940</v>
      </c>
      <c r="C9866" s="7" t="s">
        <v>192</v>
      </c>
      <c r="D9866" s="7">
        <v>83</v>
      </c>
      <c r="E9866" s="7" t="s">
        <v>17052</v>
      </c>
      <c r="F9866" s="7" t="s">
        <v>172</v>
      </c>
      <c r="G9866" s="7" t="s">
        <v>192</v>
      </c>
      <c r="H9866" s="7" t="s">
        <v>202</v>
      </c>
    </row>
    <row r="9867" spans="1:8" ht="15.75" customHeight="1" x14ac:dyDescent="0.3">
      <c r="A9867" s="8">
        <v>9866</v>
      </c>
      <c r="B9867" s="8">
        <v>1941</v>
      </c>
      <c r="C9867" s="8" t="s">
        <v>148</v>
      </c>
      <c r="D9867" s="8">
        <v>53</v>
      </c>
      <c r="E9867" s="8" t="s">
        <v>17059</v>
      </c>
      <c r="F9867" s="8"/>
      <c r="G9867" s="8" t="s">
        <v>152</v>
      </c>
      <c r="H9867" s="8" t="s">
        <v>492</v>
      </c>
    </row>
    <row r="9868" spans="1:8" ht="15.75" customHeight="1" x14ac:dyDescent="0.3">
      <c r="A9868" s="7">
        <v>9867</v>
      </c>
      <c r="B9868" s="7">
        <v>1941</v>
      </c>
      <c r="C9868" s="7" t="s">
        <v>156</v>
      </c>
      <c r="D9868" s="7">
        <v>53</v>
      </c>
      <c r="E9868" s="7" t="s">
        <v>27292</v>
      </c>
      <c r="F9868" s="7" t="s">
        <v>161</v>
      </c>
      <c r="G9868" s="7" t="s">
        <v>3170</v>
      </c>
      <c r="H9868" s="7" t="s">
        <v>163</v>
      </c>
    </row>
    <row r="9869" spans="1:8" ht="15.75" customHeight="1" x14ac:dyDescent="0.3">
      <c r="A9869" s="8">
        <v>9868</v>
      </c>
      <c r="B9869" s="8">
        <v>1941</v>
      </c>
      <c r="C9869" s="8" t="s">
        <v>167</v>
      </c>
      <c r="D9869" s="8">
        <v>53</v>
      </c>
      <c r="E9869" s="8" t="s">
        <v>17060</v>
      </c>
      <c r="F9869" s="8" t="s">
        <v>152</v>
      </c>
      <c r="G9869" s="8" t="s">
        <v>172</v>
      </c>
      <c r="H9869" s="8" t="s">
        <v>174</v>
      </c>
    </row>
    <row r="9870" spans="1:8" ht="15.75" customHeight="1" x14ac:dyDescent="0.3">
      <c r="A9870" s="7">
        <v>9869</v>
      </c>
      <c r="B9870" s="7">
        <v>1941</v>
      </c>
      <c r="C9870" s="7" t="s">
        <v>176</v>
      </c>
      <c r="D9870" s="7">
        <v>53</v>
      </c>
      <c r="E9870" s="7" t="s">
        <v>27295</v>
      </c>
      <c r="F9870" s="7" t="s">
        <v>172</v>
      </c>
      <c r="G9870" s="7" t="s">
        <v>172</v>
      </c>
      <c r="H9870" s="7" t="s">
        <v>288</v>
      </c>
    </row>
    <row r="9871" spans="1:8" ht="15.75" customHeight="1" x14ac:dyDescent="0.3">
      <c r="A9871" s="8">
        <v>9870</v>
      </c>
      <c r="B9871" s="8">
        <v>1941</v>
      </c>
      <c r="C9871" s="8" t="s">
        <v>192</v>
      </c>
      <c r="D9871" s="8">
        <v>53</v>
      </c>
      <c r="E9871" s="8" t="s">
        <v>17061</v>
      </c>
      <c r="F9871" s="8" t="s">
        <v>172</v>
      </c>
      <c r="G9871" s="8" t="s">
        <v>192</v>
      </c>
      <c r="H9871" s="8" t="s">
        <v>202</v>
      </c>
    </row>
    <row r="9872" spans="1:8" ht="15.75" customHeight="1" x14ac:dyDescent="0.3">
      <c r="A9872" s="7">
        <v>9871</v>
      </c>
      <c r="B9872" s="7">
        <v>1941</v>
      </c>
      <c r="C9872" s="7" t="s">
        <v>116</v>
      </c>
      <c r="D9872" s="7">
        <v>53</v>
      </c>
      <c r="E9872" s="7" t="s">
        <v>27298</v>
      </c>
      <c r="F9872" s="7" t="s">
        <v>192</v>
      </c>
      <c r="G9872" s="7" t="s">
        <v>116</v>
      </c>
      <c r="H9872" s="7" t="s">
        <v>210</v>
      </c>
    </row>
    <row r="9873" spans="1:8" ht="15.75" customHeight="1" x14ac:dyDescent="0.3">
      <c r="A9873" s="8">
        <v>9872</v>
      </c>
      <c r="B9873" s="8">
        <v>1942</v>
      </c>
      <c r="C9873" s="8" t="s">
        <v>148</v>
      </c>
      <c r="D9873" s="8">
        <v>109</v>
      </c>
      <c r="E9873" s="8" t="s">
        <v>17067</v>
      </c>
      <c r="F9873" s="8"/>
      <c r="G9873" s="8" t="s">
        <v>152</v>
      </c>
      <c r="H9873" s="8" t="s">
        <v>218</v>
      </c>
    </row>
    <row r="9874" spans="1:8" ht="15.75" customHeight="1" x14ac:dyDescent="0.3">
      <c r="A9874" s="7">
        <v>9873</v>
      </c>
      <c r="B9874" s="7">
        <v>1942</v>
      </c>
      <c r="C9874" s="7" t="s">
        <v>156</v>
      </c>
      <c r="D9874" s="7">
        <v>109</v>
      </c>
      <c r="E9874" s="7" t="s">
        <v>27303</v>
      </c>
      <c r="F9874" s="7" t="s">
        <v>161</v>
      </c>
      <c r="G9874" s="7" t="s">
        <v>1395</v>
      </c>
      <c r="H9874" s="7" t="s">
        <v>163</v>
      </c>
    </row>
    <row r="9875" spans="1:8" ht="15.75" customHeight="1" x14ac:dyDescent="0.3">
      <c r="A9875" s="8">
        <v>9874</v>
      </c>
      <c r="B9875" s="8">
        <v>1942</v>
      </c>
      <c r="C9875" s="8" t="s">
        <v>167</v>
      </c>
      <c r="D9875" s="8">
        <v>109</v>
      </c>
      <c r="E9875" s="8" t="s">
        <v>17068</v>
      </c>
      <c r="F9875" s="8" t="s">
        <v>152</v>
      </c>
      <c r="G9875" s="8" t="s">
        <v>172</v>
      </c>
      <c r="H9875" s="8" t="s">
        <v>174</v>
      </c>
    </row>
    <row r="9876" spans="1:8" ht="15.75" customHeight="1" x14ac:dyDescent="0.3">
      <c r="A9876" s="7">
        <v>9875</v>
      </c>
      <c r="B9876" s="7">
        <v>1942</v>
      </c>
      <c r="C9876" s="7" t="s">
        <v>176</v>
      </c>
      <c r="D9876" s="7">
        <v>109</v>
      </c>
      <c r="E9876" s="7" t="s">
        <v>27310</v>
      </c>
      <c r="F9876" s="7" t="s">
        <v>172</v>
      </c>
      <c r="G9876" s="7" t="s">
        <v>388</v>
      </c>
      <c r="H9876" s="7" t="s">
        <v>248</v>
      </c>
    </row>
    <row r="9877" spans="1:8" ht="15.75" customHeight="1" x14ac:dyDescent="0.3">
      <c r="A9877" s="8">
        <v>9876</v>
      </c>
      <c r="B9877" s="8">
        <v>1942</v>
      </c>
      <c r="C9877" s="8" t="s">
        <v>192</v>
      </c>
      <c r="D9877" s="8">
        <v>109</v>
      </c>
      <c r="E9877" s="8" t="s">
        <v>17069</v>
      </c>
      <c r="F9877" s="8" t="s">
        <v>172</v>
      </c>
      <c r="G9877" s="8" t="s">
        <v>192</v>
      </c>
      <c r="H9877" s="8" t="s">
        <v>202</v>
      </c>
    </row>
    <row r="9878" spans="1:8" ht="15.75" customHeight="1" x14ac:dyDescent="0.3">
      <c r="A9878" s="7">
        <v>9877</v>
      </c>
      <c r="B9878" s="7">
        <v>1943</v>
      </c>
      <c r="C9878" s="7" t="s">
        <v>148</v>
      </c>
      <c r="D9878" s="7">
        <v>76</v>
      </c>
      <c r="E9878" s="7" t="s">
        <v>17075</v>
      </c>
      <c r="F9878" s="7"/>
      <c r="G9878" s="7" t="s">
        <v>152</v>
      </c>
      <c r="H9878" s="7" t="s">
        <v>218</v>
      </c>
    </row>
    <row r="9879" spans="1:8" ht="15.75" customHeight="1" x14ac:dyDescent="0.3">
      <c r="A9879" s="8">
        <v>9878</v>
      </c>
      <c r="B9879" s="8">
        <v>1943</v>
      </c>
      <c r="C9879" s="8" t="s">
        <v>156</v>
      </c>
      <c r="D9879" s="8">
        <v>76</v>
      </c>
      <c r="E9879" s="8" t="s">
        <v>27315</v>
      </c>
      <c r="F9879" s="8" t="s">
        <v>161</v>
      </c>
      <c r="G9879" s="8" t="s">
        <v>6138</v>
      </c>
      <c r="H9879" s="8" t="s">
        <v>163</v>
      </c>
    </row>
    <row r="9880" spans="1:8" ht="15.75" customHeight="1" x14ac:dyDescent="0.3">
      <c r="A9880" s="7">
        <v>9879</v>
      </c>
      <c r="B9880" s="7">
        <v>1943</v>
      </c>
      <c r="C9880" s="7" t="s">
        <v>167</v>
      </c>
      <c r="D9880" s="7">
        <v>76</v>
      </c>
      <c r="E9880" s="7" t="s">
        <v>17076</v>
      </c>
      <c r="F9880" s="7" t="s">
        <v>152</v>
      </c>
      <c r="G9880" s="7" t="s">
        <v>172</v>
      </c>
      <c r="H9880" s="7" t="s">
        <v>174</v>
      </c>
    </row>
    <row r="9881" spans="1:8" ht="15.75" customHeight="1" x14ac:dyDescent="0.3">
      <c r="A9881" s="8">
        <v>9880</v>
      </c>
      <c r="B9881" s="8">
        <v>1943</v>
      </c>
      <c r="C9881" s="8" t="s">
        <v>176</v>
      </c>
      <c r="D9881" s="8">
        <v>76</v>
      </c>
      <c r="E9881" s="8" t="s">
        <v>27320</v>
      </c>
      <c r="F9881" s="8" t="s">
        <v>172</v>
      </c>
      <c r="G9881" s="8" t="s">
        <v>388</v>
      </c>
      <c r="H9881" s="8" t="s">
        <v>248</v>
      </c>
    </row>
    <row r="9882" spans="1:8" ht="15.75" customHeight="1" x14ac:dyDescent="0.3">
      <c r="A9882" s="7">
        <v>9881</v>
      </c>
      <c r="B9882" s="7">
        <v>1943</v>
      </c>
      <c r="C9882" s="7" t="s">
        <v>192</v>
      </c>
      <c r="D9882" s="7">
        <v>76</v>
      </c>
      <c r="E9882" s="7" t="s">
        <v>17077</v>
      </c>
      <c r="F9882" s="7" t="s">
        <v>172</v>
      </c>
      <c r="G9882" s="7" t="s">
        <v>192</v>
      </c>
      <c r="H9882" s="7" t="s">
        <v>202</v>
      </c>
    </row>
    <row r="9883" spans="1:8" ht="15.75" customHeight="1" x14ac:dyDescent="0.3">
      <c r="A9883" s="8">
        <v>9882</v>
      </c>
      <c r="B9883" s="8">
        <v>1944</v>
      </c>
      <c r="C9883" s="8" t="s">
        <v>148</v>
      </c>
      <c r="D9883" s="8">
        <v>40</v>
      </c>
      <c r="E9883" s="8" t="s">
        <v>17083</v>
      </c>
      <c r="F9883" s="8"/>
      <c r="G9883" s="8" t="s">
        <v>152</v>
      </c>
      <c r="H9883" s="8" t="s">
        <v>218</v>
      </c>
    </row>
    <row r="9884" spans="1:8" ht="15.75" customHeight="1" x14ac:dyDescent="0.3">
      <c r="A9884" s="7">
        <v>9883</v>
      </c>
      <c r="B9884" s="7">
        <v>1944</v>
      </c>
      <c r="C9884" s="7" t="s">
        <v>156</v>
      </c>
      <c r="D9884" s="7">
        <v>40</v>
      </c>
      <c r="E9884" s="7" t="s">
        <v>27327</v>
      </c>
      <c r="F9884" s="7" t="s">
        <v>161</v>
      </c>
      <c r="G9884" s="7" t="s">
        <v>2368</v>
      </c>
      <c r="H9884" s="7" t="s">
        <v>163</v>
      </c>
    </row>
    <row r="9885" spans="1:8" ht="15.75" customHeight="1" x14ac:dyDescent="0.3">
      <c r="A9885" s="8">
        <v>9884</v>
      </c>
      <c r="B9885" s="8">
        <v>1944</v>
      </c>
      <c r="C9885" s="8" t="s">
        <v>167</v>
      </c>
      <c r="D9885" s="8">
        <v>40</v>
      </c>
      <c r="E9885" s="8" t="s">
        <v>17084</v>
      </c>
      <c r="F9885" s="8" t="s">
        <v>152</v>
      </c>
      <c r="G9885" s="8" t="s">
        <v>172</v>
      </c>
      <c r="H9885" s="8" t="s">
        <v>174</v>
      </c>
    </row>
    <row r="9886" spans="1:8" ht="15.75" customHeight="1" x14ac:dyDescent="0.3">
      <c r="A9886" s="7">
        <v>9885</v>
      </c>
      <c r="B9886" s="7">
        <v>1944</v>
      </c>
      <c r="C9886" s="7" t="s">
        <v>176</v>
      </c>
      <c r="D9886" s="7">
        <v>40</v>
      </c>
      <c r="E9886" s="7" t="s">
        <v>27330</v>
      </c>
      <c r="F9886" s="7" t="s">
        <v>172</v>
      </c>
      <c r="G9886" s="7" t="s">
        <v>388</v>
      </c>
      <c r="H9886" s="7" t="s">
        <v>812</v>
      </c>
    </row>
    <row r="9887" spans="1:8" ht="15.75" customHeight="1" x14ac:dyDescent="0.3">
      <c r="A9887" s="8">
        <v>9886</v>
      </c>
      <c r="B9887" s="8">
        <v>1944</v>
      </c>
      <c r="C9887" s="8" t="s">
        <v>192</v>
      </c>
      <c r="D9887" s="8">
        <v>40</v>
      </c>
      <c r="E9887" s="8" t="s">
        <v>17085</v>
      </c>
      <c r="F9887" s="8" t="s">
        <v>172</v>
      </c>
      <c r="G9887" s="8" t="s">
        <v>192</v>
      </c>
      <c r="H9887" s="8" t="s">
        <v>202</v>
      </c>
    </row>
    <row r="9888" spans="1:8" ht="15.75" customHeight="1" x14ac:dyDescent="0.3">
      <c r="A9888" s="7">
        <v>9887</v>
      </c>
      <c r="B9888" s="7">
        <v>1945</v>
      </c>
      <c r="C9888" s="7" t="s">
        <v>148</v>
      </c>
      <c r="D9888" s="7">
        <v>14</v>
      </c>
      <c r="E9888" s="7" t="s">
        <v>17091</v>
      </c>
      <c r="F9888" s="7"/>
      <c r="G9888" s="7" t="s">
        <v>152</v>
      </c>
      <c r="H9888" s="7" t="s">
        <v>153</v>
      </c>
    </row>
    <row r="9889" spans="1:8" ht="15.75" customHeight="1" x14ac:dyDescent="0.3">
      <c r="A9889" s="8">
        <v>9888</v>
      </c>
      <c r="B9889" s="8">
        <v>1945</v>
      </c>
      <c r="C9889" s="8" t="s">
        <v>156</v>
      </c>
      <c r="D9889" s="8">
        <v>14</v>
      </c>
      <c r="E9889" s="8" t="s">
        <v>27332</v>
      </c>
      <c r="F9889" s="8" t="s">
        <v>161</v>
      </c>
      <c r="G9889" s="8" t="s">
        <v>766</v>
      </c>
      <c r="H9889" s="8" t="s">
        <v>163</v>
      </c>
    </row>
    <row r="9890" spans="1:8" ht="15.75" customHeight="1" x14ac:dyDescent="0.3">
      <c r="A9890" s="7">
        <v>9889</v>
      </c>
      <c r="B9890" s="7">
        <v>1945</v>
      </c>
      <c r="C9890" s="7" t="s">
        <v>167</v>
      </c>
      <c r="D9890" s="7">
        <v>14</v>
      </c>
      <c r="E9890" s="7" t="s">
        <v>17092</v>
      </c>
      <c r="F9890" s="7" t="s">
        <v>152</v>
      </c>
      <c r="G9890" s="7" t="s">
        <v>172</v>
      </c>
      <c r="H9890" s="7" t="s">
        <v>174</v>
      </c>
    </row>
    <row r="9891" spans="1:8" ht="15.75" customHeight="1" x14ac:dyDescent="0.3">
      <c r="A9891" s="8">
        <v>9890</v>
      </c>
      <c r="B9891" s="8">
        <v>1945</v>
      </c>
      <c r="C9891" s="8" t="s">
        <v>176</v>
      </c>
      <c r="D9891" s="8">
        <v>14</v>
      </c>
      <c r="E9891" s="8" t="s">
        <v>27337</v>
      </c>
      <c r="F9891" s="8" t="s">
        <v>172</v>
      </c>
      <c r="G9891" s="8" t="s">
        <v>172</v>
      </c>
      <c r="H9891" s="8" t="s">
        <v>288</v>
      </c>
    </row>
    <row r="9892" spans="1:8" ht="15.75" customHeight="1" x14ac:dyDescent="0.3">
      <c r="A9892" s="7">
        <v>9891</v>
      </c>
      <c r="B9892" s="7">
        <v>1945</v>
      </c>
      <c r="C9892" s="7" t="s">
        <v>192</v>
      </c>
      <c r="D9892" s="7">
        <v>14</v>
      </c>
      <c r="E9892" s="7" t="s">
        <v>17093</v>
      </c>
      <c r="F9892" s="7" t="s">
        <v>172</v>
      </c>
      <c r="G9892" s="7" t="s">
        <v>192</v>
      </c>
      <c r="H9892" s="7" t="s">
        <v>202</v>
      </c>
    </row>
    <row r="9893" spans="1:8" ht="15.75" customHeight="1" x14ac:dyDescent="0.3">
      <c r="A9893" s="8">
        <v>9892</v>
      </c>
      <c r="B9893" s="8">
        <v>1946</v>
      </c>
      <c r="C9893" s="8" t="s">
        <v>148</v>
      </c>
      <c r="D9893" s="8">
        <v>78</v>
      </c>
      <c r="E9893" s="8" t="s">
        <v>17099</v>
      </c>
      <c r="F9893" s="8"/>
      <c r="G9893" s="8" t="s">
        <v>152</v>
      </c>
      <c r="H9893" s="8" t="s">
        <v>218</v>
      </c>
    </row>
    <row r="9894" spans="1:8" ht="15.75" customHeight="1" x14ac:dyDescent="0.3">
      <c r="A9894" s="7">
        <v>9893</v>
      </c>
      <c r="B9894" s="7">
        <v>1946</v>
      </c>
      <c r="C9894" s="7" t="s">
        <v>156</v>
      </c>
      <c r="D9894" s="7">
        <v>78</v>
      </c>
      <c r="E9894" s="7" t="s">
        <v>27342</v>
      </c>
      <c r="F9894" s="7" t="s">
        <v>161</v>
      </c>
      <c r="G9894" s="7" t="s">
        <v>670</v>
      </c>
      <c r="H9894" s="7" t="s">
        <v>163</v>
      </c>
    </row>
    <row r="9895" spans="1:8" ht="15.75" customHeight="1" x14ac:dyDescent="0.3">
      <c r="A9895" s="8">
        <v>9894</v>
      </c>
      <c r="B9895" s="8">
        <v>1946</v>
      </c>
      <c r="C9895" s="8" t="s">
        <v>167</v>
      </c>
      <c r="D9895" s="8">
        <v>78</v>
      </c>
      <c r="E9895" s="8" t="s">
        <v>17100</v>
      </c>
      <c r="F9895" s="8" t="s">
        <v>152</v>
      </c>
      <c r="G9895" s="8" t="s">
        <v>172</v>
      </c>
      <c r="H9895" s="8" t="s">
        <v>174</v>
      </c>
    </row>
    <row r="9896" spans="1:8" ht="15.75" customHeight="1" x14ac:dyDescent="0.3">
      <c r="A9896" s="7">
        <v>9895</v>
      </c>
      <c r="B9896" s="7">
        <v>1946</v>
      </c>
      <c r="C9896" s="7" t="s">
        <v>176</v>
      </c>
      <c r="D9896" s="7">
        <v>78</v>
      </c>
      <c r="E9896" s="7" t="s">
        <v>27348</v>
      </c>
      <c r="F9896" s="7" t="s">
        <v>172</v>
      </c>
      <c r="G9896" s="7" t="s">
        <v>388</v>
      </c>
      <c r="H9896" s="7" t="s">
        <v>248</v>
      </c>
    </row>
    <row r="9897" spans="1:8" ht="15.75" customHeight="1" x14ac:dyDescent="0.3">
      <c r="A9897" s="8">
        <v>9896</v>
      </c>
      <c r="B9897" s="8">
        <v>1946</v>
      </c>
      <c r="C9897" s="8" t="s">
        <v>192</v>
      </c>
      <c r="D9897" s="8">
        <v>78</v>
      </c>
      <c r="E9897" s="8" t="s">
        <v>17101</v>
      </c>
      <c r="F9897" s="8" t="s">
        <v>172</v>
      </c>
      <c r="G9897" s="8" t="s">
        <v>192</v>
      </c>
      <c r="H9897" s="8" t="s">
        <v>202</v>
      </c>
    </row>
    <row r="9898" spans="1:8" ht="15.75" customHeight="1" x14ac:dyDescent="0.3">
      <c r="A9898" s="7">
        <v>9897</v>
      </c>
      <c r="B9898" s="7">
        <v>1946</v>
      </c>
      <c r="C9898" s="7" t="s">
        <v>116</v>
      </c>
      <c r="D9898" s="7">
        <v>78</v>
      </c>
      <c r="E9898" s="7" t="s">
        <v>27353</v>
      </c>
      <c r="F9898" s="7" t="s">
        <v>192</v>
      </c>
      <c r="G9898" s="7" t="s">
        <v>116</v>
      </c>
      <c r="H9898" s="7" t="s">
        <v>210</v>
      </c>
    </row>
    <row r="9899" spans="1:8" ht="15.75" customHeight="1" x14ac:dyDescent="0.3">
      <c r="A9899" s="8">
        <v>9898</v>
      </c>
      <c r="B9899" s="8">
        <v>1947</v>
      </c>
      <c r="C9899" s="8" t="s">
        <v>148</v>
      </c>
      <c r="D9899" s="8">
        <v>16</v>
      </c>
      <c r="E9899" s="8" t="s">
        <v>17106</v>
      </c>
      <c r="F9899" s="8"/>
      <c r="G9899" s="8" t="s">
        <v>152</v>
      </c>
      <c r="H9899" s="8" t="s">
        <v>153</v>
      </c>
    </row>
    <row r="9900" spans="1:8" ht="15.75" customHeight="1" x14ac:dyDescent="0.3">
      <c r="A9900" s="7">
        <v>9899</v>
      </c>
      <c r="B9900" s="7">
        <v>1947</v>
      </c>
      <c r="C9900" s="7" t="s">
        <v>156</v>
      </c>
      <c r="D9900" s="7">
        <v>16</v>
      </c>
      <c r="E9900" s="7" t="s">
        <v>27358</v>
      </c>
      <c r="F9900" s="7" t="s">
        <v>161</v>
      </c>
      <c r="G9900" s="7" t="s">
        <v>3258</v>
      </c>
      <c r="H9900" s="7" t="s">
        <v>163</v>
      </c>
    </row>
    <row r="9901" spans="1:8" ht="15.75" customHeight="1" x14ac:dyDescent="0.3">
      <c r="A9901" s="8">
        <v>9900</v>
      </c>
      <c r="B9901" s="8">
        <v>1947</v>
      </c>
      <c r="C9901" s="8" t="s">
        <v>167</v>
      </c>
      <c r="D9901" s="8">
        <v>16</v>
      </c>
      <c r="E9901" s="8" t="s">
        <v>17107</v>
      </c>
      <c r="F9901" s="8" t="s">
        <v>152</v>
      </c>
      <c r="G9901" s="8" t="s">
        <v>172</v>
      </c>
      <c r="H9901" s="8" t="s">
        <v>174</v>
      </c>
    </row>
    <row r="9902" spans="1:8" ht="15.75" customHeight="1" x14ac:dyDescent="0.3">
      <c r="A9902" s="7">
        <v>9901</v>
      </c>
      <c r="B9902" s="7">
        <v>1947</v>
      </c>
      <c r="C9902" s="7" t="s">
        <v>192</v>
      </c>
      <c r="D9902" s="7">
        <v>16</v>
      </c>
      <c r="E9902" s="7" t="s">
        <v>17108</v>
      </c>
      <c r="F9902" s="7" t="s">
        <v>172</v>
      </c>
      <c r="G9902" s="7" t="s">
        <v>192</v>
      </c>
      <c r="H9902" s="7" t="s">
        <v>202</v>
      </c>
    </row>
    <row r="9903" spans="1:8" ht="15.75" customHeight="1" x14ac:dyDescent="0.3">
      <c r="A9903" s="8">
        <v>9902</v>
      </c>
      <c r="B9903" s="8">
        <v>1947</v>
      </c>
      <c r="C9903" s="8" t="s">
        <v>116</v>
      </c>
      <c r="D9903" s="8">
        <v>16</v>
      </c>
      <c r="E9903" s="8" t="s">
        <v>27364</v>
      </c>
      <c r="F9903" s="8" t="s">
        <v>192</v>
      </c>
      <c r="G9903" s="8" t="s">
        <v>116</v>
      </c>
      <c r="H9903" s="8" t="s">
        <v>210</v>
      </c>
    </row>
    <row r="9904" spans="1:8" ht="15.75" customHeight="1" x14ac:dyDescent="0.3">
      <c r="A9904" s="7">
        <v>9903</v>
      </c>
      <c r="B9904" s="7">
        <v>1948</v>
      </c>
      <c r="C9904" s="7" t="s">
        <v>148</v>
      </c>
      <c r="D9904" s="7">
        <v>79</v>
      </c>
      <c r="E9904" s="7" t="s">
        <v>17114</v>
      </c>
      <c r="F9904" s="7"/>
      <c r="G9904" s="7" t="s">
        <v>152</v>
      </c>
      <c r="H9904" s="7" t="s">
        <v>153</v>
      </c>
    </row>
    <row r="9905" spans="1:8" ht="15.75" customHeight="1" x14ac:dyDescent="0.3">
      <c r="A9905" s="8">
        <v>9904</v>
      </c>
      <c r="B9905" s="8">
        <v>1948</v>
      </c>
      <c r="C9905" s="8" t="s">
        <v>156</v>
      </c>
      <c r="D9905" s="8">
        <v>79</v>
      </c>
      <c r="E9905" s="8" t="s">
        <v>27367</v>
      </c>
      <c r="F9905" s="8" t="s">
        <v>161</v>
      </c>
      <c r="G9905" s="8" t="s">
        <v>1465</v>
      </c>
      <c r="H9905" s="8" t="s">
        <v>163</v>
      </c>
    </row>
    <row r="9906" spans="1:8" ht="15.75" customHeight="1" x14ac:dyDescent="0.3">
      <c r="A9906" s="7">
        <v>9905</v>
      </c>
      <c r="B9906" s="7">
        <v>1948</v>
      </c>
      <c r="C9906" s="7" t="s">
        <v>167</v>
      </c>
      <c r="D9906" s="7">
        <v>79</v>
      </c>
      <c r="E9906" s="7" t="s">
        <v>17115</v>
      </c>
      <c r="F9906" s="7" t="s">
        <v>152</v>
      </c>
      <c r="G9906" s="7" t="s">
        <v>172</v>
      </c>
      <c r="H9906" s="7" t="s">
        <v>174</v>
      </c>
    </row>
    <row r="9907" spans="1:8" ht="15.75" customHeight="1" x14ac:dyDescent="0.3">
      <c r="A9907" s="8">
        <v>9906</v>
      </c>
      <c r="B9907" s="8">
        <v>1948</v>
      </c>
      <c r="C9907" s="8" t="s">
        <v>176</v>
      </c>
      <c r="D9907" s="8">
        <v>79</v>
      </c>
      <c r="E9907" s="8" t="s">
        <v>27372</v>
      </c>
      <c r="F9907" s="8" t="s">
        <v>172</v>
      </c>
      <c r="G9907" s="8" t="s">
        <v>172</v>
      </c>
      <c r="H9907" s="8" t="s">
        <v>288</v>
      </c>
    </row>
    <row r="9908" spans="1:8" ht="15.75" customHeight="1" x14ac:dyDescent="0.3">
      <c r="A9908" s="7">
        <v>9907</v>
      </c>
      <c r="B9908" s="7">
        <v>1948</v>
      </c>
      <c r="C9908" s="7" t="s">
        <v>192</v>
      </c>
      <c r="D9908" s="7">
        <v>79</v>
      </c>
      <c r="E9908" s="7" t="s">
        <v>17116</v>
      </c>
      <c r="F9908" s="7" t="s">
        <v>172</v>
      </c>
      <c r="G9908" s="7" t="s">
        <v>192</v>
      </c>
      <c r="H9908" s="7" t="s">
        <v>202</v>
      </c>
    </row>
    <row r="9909" spans="1:8" ht="15.75" customHeight="1" x14ac:dyDescent="0.3">
      <c r="A9909" s="8">
        <v>9908</v>
      </c>
      <c r="B9909" s="8">
        <v>1948</v>
      </c>
      <c r="C9909" s="8" t="s">
        <v>116</v>
      </c>
      <c r="D9909" s="8">
        <v>79</v>
      </c>
      <c r="E9909" s="8" t="s">
        <v>27376</v>
      </c>
      <c r="F9909" s="8" t="s">
        <v>192</v>
      </c>
      <c r="G9909" s="8" t="s">
        <v>116</v>
      </c>
      <c r="H9909" s="8" t="s">
        <v>210</v>
      </c>
    </row>
    <row r="9910" spans="1:8" ht="15.75" customHeight="1" x14ac:dyDescent="0.3">
      <c r="A9910" s="7">
        <v>9909</v>
      </c>
      <c r="B9910" s="7">
        <v>1949</v>
      </c>
      <c r="C9910" s="7" t="s">
        <v>148</v>
      </c>
      <c r="D9910" s="7">
        <v>84</v>
      </c>
      <c r="E9910" s="7" t="s">
        <v>17122</v>
      </c>
      <c r="F9910" s="7"/>
      <c r="G9910" s="7" t="s">
        <v>152</v>
      </c>
      <c r="H9910" s="7" t="s">
        <v>153</v>
      </c>
    </row>
    <row r="9911" spans="1:8" ht="15.75" customHeight="1" x14ac:dyDescent="0.3">
      <c r="A9911" s="8">
        <v>9910</v>
      </c>
      <c r="B9911" s="8">
        <v>1949</v>
      </c>
      <c r="C9911" s="8" t="s">
        <v>156</v>
      </c>
      <c r="D9911" s="8">
        <v>84</v>
      </c>
      <c r="E9911" s="8" t="s">
        <v>27382</v>
      </c>
      <c r="F9911" s="8" t="s">
        <v>161</v>
      </c>
      <c r="G9911" s="8" t="s">
        <v>2203</v>
      </c>
      <c r="H9911" s="8" t="s">
        <v>163</v>
      </c>
    </row>
    <row r="9912" spans="1:8" ht="15.75" customHeight="1" x14ac:dyDescent="0.3">
      <c r="A9912" s="7">
        <v>9911</v>
      </c>
      <c r="B9912" s="7">
        <v>1949</v>
      </c>
      <c r="C9912" s="7" t="s">
        <v>167</v>
      </c>
      <c r="D9912" s="7">
        <v>84</v>
      </c>
      <c r="E9912" s="7" t="s">
        <v>17123</v>
      </c>
      <c r="F9912" s="7" t="s">
        <v>152</v>
      </c>
      <c r="G9912" s="7" t="s">
        <v>172</v>
      </c>
      <c r="H9912" s="7" t="s">
        <v>174</v>
      </c>
    </row>
    <row r="9913" spans="1:8" ht="15.75" customHeight="1" x14ac:dyDescent="0.3">
      <c r="A9913" s="8">
        <v>9912</v>
      </c>
      <c r="B9913" s="8">
        <v>1949</v>
      </c>
      <c r="C9913" s="8" t="s">
        <v>176</v>
      </c>
      <c r="D9913" s="8">
        <v>84</v>
      </c>
      <c r="E9913" s="8" t="s">
        <v>27386</v>
      </c>
      <c r="F9913" s="8" t="s">
        <v>172</v>
      </c>
      <c r="G9913" s="8" t="s">
        <v>388</v>
      </c>
      <c r="H9913" s="8" t="s">
        <v>248</v>
      </c>
    </row>
    <row r="9914" spans="1:8" ht="15.75" customHeight="1" x14ac:dyDescent="0.3">
      <c r="A9914" s="7">
        <v>9913</v>
      </c>
      <c r="B9914" s="7">
        <v>1949</v>
      </c>
      <c r="C9914" s="7" t="s">
        <v>192</v>
      </c>
      <c r="D9914" s="7">
        <v>84</v>
      </c>
      <c r="E9914" s="7" t="s">
        <v>17124</v>
      </c>
      <c r="F9914" s="7" t="s">
        <v>172</v>
      </c>
      <c r="G9914" s="7" t="s">
        <v>192</v>
      </c>
      <c r="H9914" s="7" t="s">
        <v>202</v>
      </c>
    </row>
    <row r="9915" spans="1:8" ht="15.75" customHeight="1" x14ac:dyDescent="0.3">
      <c r="A9915" s="8">
        <v>9914</v>
      </c>
      <c r="B9915" s="8">
        <v>1949</v>
      </c>
      <c r="C9915" s="8" t="s">
        <v>116</v>
      </c>
      <c r="D9915" s="8">
        <v>84</v>
      </c>
      <c r="E9915" s="8" t="s">
        <v>27393</v>
      </c>
      <c r="F9915" s="8" t="s">
        <v>192</v>
      </c>
      <c r="G9915" s="8" t="s">
        <v>116</v>
      </c>
      <c r="H9915" s="8" t="s">
        <v>210</v>
      </c>
    </row>
    <row r="9916" spans="1:8" ht="15.75" customHeight="1" x14ac:dyDescent="0.3">
      <c r="A9916" s="7">
        <v>9915</v>
      </c>
      <c r="B9916" s="7">
        <v>1950</v>
      </c>
      <c r="C9916" s="7" t="s">
        <v>148</v>
      </c>
      <c r="D9916" s="7">
        <v>32</v>
      </c>
      <c r="E9916" s="7" t="s">
        <v>17130</v>
      </c>
      <c r="F9916" s="7"/>
      <c r="G9916" s="7" t="s">
        <v>152</v>
      </c>
      <c r="H9916" s="7" t="s">
        <v>153</v>
      </c>
    </row>
    <row r="9917" spans="1:8" ht="15.75" customHeight="1" x14ac:dyDescent="0.3">
      <c r="A9917" s="8">
        <v>9916</v>
      </c>
      <c r="B9917" s="8">
        <v>1950</v>
      </c>
      <c r="C9917" s="8" t="s">
        <v>156</v>
      </c>
      <c r="D9917" s="8">
        <v>32</v>
      </c>
      <c r="E9917" s="8" t="s">
        <v>27396</v>
      </c>
      <c r="F9917" s="8" t="s">
        <v>161</v>
      </c>
      <c r="G9917" s="8" t="s">
        <v>230</v>
      </c>
      <c r="H9917" s="8" t="s">
        <v>163</v>
      </c>
    </row>
    <row r="9918" spans="1:8" ht="15.75" customHeight="1" x14ac:dyDescent="0.3">
      <c r="A9918" s="7">
        <v>9917</v>
      </c>
      <c r="B9918" s="7">
        <v>1950</v>
      </c>
      <c r="C9918" s="7" t="s">
        <v>167</v>
      </c>
      <c r="D9918" s="7">
        <v>32</v>
      </c>
      <c r="E9918" s="7" t="s">
        <v>17131</v>
      </c>
      <c r="F9918" s="7" t="s">
        <v>152</v>
      </c>
      <c r="G9918" s="7" t="s">
        <v>172</v>
      </c>
      <c r="H9918" s="7" t="s">
        <v>174</v>
      </c>
    </row>
    <row r="9919" spans="1:8" ht="15.75" customHeight="1" x14ac:dyDescent="0.3">
      <c r="A9919" s="8">
        <v>9918</v>
      </c>
      <c r="B9919" s="8">
        <v>1950</v>
      </c>
      <c r="C9919" s="8" t="s">
        <v>176</v>
      </c>
      <c r="D9919" s="8">
        <v>32</v>
      </c>
      <c r="E9919" s="8" t="s">
        <v>27401</v>
      </c>
      <c r="F9919" s="8" t="s">
        <v>172</v>
      </c>
      <c r="G9919" s="8" t="s">
        <v>172</v>
      </c>
      <c r="H9919" s="8" t="s">
        <v>812</v>
      </c>
    </row>
    <row r="9920" spans="1:8" ht="15.75" customHeight="1" x14ac:dyDescent="0.3">
      <c r="A9920" s="7">
        <v>9919</v>
      </c>
      <c r="B9920" s="7">
        <v>1950</v>
      </c>
      <c r="C9920" s="7" t="s">
        <v>192</v>
      </c>
      <c r="D9920" s="7">
        <v>32</v>
      </c>
      <c r="E9920" s="7" t="s">
        <v>17132</v>
      </c>
      <c r="F9920" s="7" t="s">
        <v>172</v>
      </c>
      <c r="G9920" s="7" t="s">
        <v>192</v>
      </c>
      <c r="H9920" s="7" t="s">
        <v>202</v>
      </c>
    </row>
    <row r="9921" spans="1:8" ht="15.75" customHeight="1" x14ac:dyDescent="0.3">
      <c r="A9921" s="8">
        <v>9920</v>
      </c>
      <c r="B9921" s="8">
        <v>1950</v>
      </c>
      <c r="C9921" s="8" t="s">
        <v>116</v>
      </c>
      <c r="D9921" s="8">
        <v>32</v>
      </c>
      <c r="E9921" s="8" t="s">
        <v>27405</v>
      </c>
      <c r="F9921" s="8" t="s">
        <v>192</v>
      </c>
      <c r="G9921" s="8" t="s">
        <v>116</v>
      </c>
      <c r="H9921" s="8" t="s">
        <v>210</v>
      </c>
    </row>
    <row r="9922" spans="1:8" ht="15.75" customHeight="1" x14ac:dyDescent="0.3">
      <c r="A9922" s="7">
        <v>9921</v>
      </c>
      <c r="B9922" s="7">
        <v>1951</v>
      </c>
      <c r="C9922" s="7" t="s">
        <v>148</v>
      </c>
      <c r="D9922" s="7">
        <v>3</v>
      </c>
      <c r="E9922" s="7" t="s">
        <v>17137</v>
      </c>
      <c r="F9922" s="7"/>
      <c r="G9922" s="7" t="s">
        <v>152</v>
      </c>
      <c r="H9922" s="7" t="s">
        <v>492</v>
      </c>
    </row>
    <row r="9923" spans="1:8" ht="15.75" customHeight="1" x14ac:dyDescent="0.3">
      <c r="A9923" s="8">
        <v>9922</v>
      </c>
      <c r="B9923" s="8">
        <v>1951</v>
      </c>
      <c r="C9923" s="8" t="s">
        <v>156</v>
      </c>
      <c r="D9923" s="8">
        <v>3</v>
      </c>
      <c r="E9923" s="8" t="s">
        <v>27409</v>
      </c>
      <c r="F9923" s="8" t="s">
        <v>161</v>
      </c>
      <c r="G9923" s="8" t="s">
        <v>1215</v>
      </c>
      <c r="H9923" s="8" t="s">
        <v>163</v>
      </c>
    </row>
    <row r="9924" spans="1:8" ht="15.75" customHeight="1" x14ac:dyDescent="0.3">
      <c r="A9924" s="7">
        <v>9923</v>
      </c>
      <c r="B9924" s="7">
        <v>1951</v>
      </c>
      <c r="C9924" s="7" t="s">
        <v>167</v>
      </c>
      <c r="D9924" s="7">
        <v>3</v>
      </c>
      <c r="E9924" s="7" t="s">
        <v>17138</v>
      </c>
      <c r="F9924" s="7" t="s">
        <v>152</v>
      </c>
      <c r="G9924" s="7" t="s">
        <v>172</v>
      </c>
      <c r="H9924" s="7" t="s">
        <v>174</v>
      </c>
    </row>
    <row r="9925" spans="1:8" ht="15.75" customHeight="1" x14ac:dyDescent="0.3">
      <c r="A9925" s="8">
        <v>9924</v>
      </c>
      <c r="B9925" s="8">
        <v>1951</v>
      </c>
      <c r="C9925" s="8" t="s">
        <v>192</v>
      </c>
      <c r="D9925" s="8">
        <v>3</v>
      </c>
      <c r="E9925" s="8" t="s">
        <v>17140</v>
      </c>
      <c r="F9925" s="8" t="s">
        <v>172</v>
      </c>
      <c r="G9925" s="8" t="s">
        <v>192</v>
      </c>
      <c r="H9925" s="8" t="s">
        <v>202</v>
      </c>
    </row>
    <row r="9926" spans="1:8" ht="15.75" customHeight="1" x14ac:dyDescent="0.3">
      <c r="A9926" s="7">
        <v>9925</v>
      </c>
      <c r="B9926" s="7">
        <v>1952</v>
      </c>
      <c r="C9926" s="7" t="s">
        <v>148</v>
      </c>
      <c r="D9926" s="7">
        <v>23</v>
      </c>
      <c r="E9926" s="7" t="s">
        <v>17145</v>
      </c>
      <c r="F9926" s="7"/>
      <c r="G9926" s="7" t="s">
        <v>152</v>
      </c>
      <c r="H9926" s="7" t="s">
        <v>153</v>
      </c>
    </row>
    <row r="9927" spans="1:8" ht="15.75" customHeight="1" x14ac:dyDescent="0.3">
      <c r="A9927" s="8">
        <v>9926</v>
      </c>
      <c r="B9927" s="8">
        <v>1952</v>
      </c>
      <c r="C9927" s="8" t="s">
        <v>156</v>
      </c>
      <c r="D9927" s="8">
        <v>23</v>
      </c>
      <c r="E9927" s="8" t="s">
        <v>2507</v>
      </c>
      <c r="F9927" s="8" t="s">
        <v>161</v>
      </c>
      <c r="G9927" s="8" t="s">
        <v>2737</v>
      </c>
      <c r="H9927" s="8" t="s">
        <v>163</v>
      </c>
    </row>
    <row r="9928" spans="1:8" ht="15.75" customHeight="1" x14ac:dyDescent="0.3">
      <c r="A9928" s="7">
        <v>9927</v>
      </c>
      <c r="B9928" s="7">
        <v>1952</v>
      </c>
      <c r="C9928" s="7" t="s">
        <v>167</v>
      </c>
      <c r="D9928" s="7">
        <v>23</v>
      </c>
      <c r="E9928" s="7" t="s">
        <v>17146</v>
      </c>
      <c r="F9928" s="7" t="s">
        <v>152</v>
      </c>
      <c r="G9928" s="7" t="s">
        <v>172</v>
      </c>
      <c r="H9928" s="7" t="s">
        <v>174</v>
      </c>
    </row>
    <row r="9929" spans="1:8" ht="15.75" customHeight="1" x14ac:dyDescent="0.3">
      <c r="A9929" s="8">
        <v>9928</v>
      </c>
      <c r="B9929" s="8">
        <v>1952</v>
      </c>
      <c r="C9929" s="8" t="s">
        <v>192</v>
      </c>
      <c r="D9929" s="8">
        <v>23</v>
      </c>
      <c r="E9929" s="8" t="s">
        <v>17147</v>
      </c>
      <c r="F9929" s="8" t="s">
        <v>172</v>
      </c>
      <c r="G9929" s="8" t="s">
        <v>192</v>
      </c>
      <c r="H9929" s="8" t="s">
        <v>202</v>
      </c>
    </row>
    <row r="9930" spans="1:8" ht="15.75" customHeight="1" x14ac:dyDescent="0.3">
      <c r="A9930" s="7">
        <v>9929</v>
      </c>
      <c r="B9930" s="7">
        <v>1952</v>
      </c>
      <c r="C9930" s="7" t="s">
        <v>116</v>
      </c>
      <c r="D9930" s="7">
        <v>23</v>
      </c>
      <c r="E9930" s="7" t="s">
        <v>27421</v>
      </c>
      <c r="F9930" s="7" t="s">
        <v>192</v>
      </c>
      <c r="G9930" s="7" t="s">
        <v>116</v>
      </c>
      <c r="H9930" s="7" t="s">
        <v>210</v>
      </c>
    </row>
    <row r="9931" spans="1:8" ht="15.75" customHeight="1" x14ac:dyDescent="0.3">
      <c r="A9931" s="8">
        <v>9930</v>
      </c>
      <c r="B9931" s="8">
        <v>1953</v>
      </c>
      <c r="C9931" s="8" t="s">
        <v>148</v>
      </c>
      <c r="D9931" s="8">
        <v>3</v>
      </c>
      <c r="E9931" s="8" t="s">
        <v>17153</v>
      </c>
      <c r="F9931" s="8"/>
      <c r="G9931" s="8" t="s">
        <v>152</v>
      </c>
      <c r="H9931" s="8" t="s">
        <v>492</v>
      </c>
    </row>
    <row r="9932" spans="1:8" ht="15.75" customHeight="1" x14ac:dyDescent="0.3">
      <c r="A9932" s="7">
        <v>9931</v>
      </c>
      <c r="B9932" s="7">
        <v>1953</v>
      </c>
      <c r="C9932" s="7" t="s">
        <v>156</v>
      </c>
      <c r="D9932" s="7">
        <v>3</v>
      </c>
      <c r="E9932" s="7" t="s">
        <v>27425</v>
      </c>
      <c r="F9932" s="7" t="s">
        <v>161</v>
      </c>
      <c r="G9932" s="7" t="s">
        <v>1215</v>
      </c>
      <c r="H9932" s="7" t="s">
        <v>163</v>
      </c>
    </row>
    <row r="9933" spans="1:8" ht="15.75" customHeight="1" x14ac:dyDescent="0.3">
      <c r="A9933" s="8">
        <v>9932</v>
      </c>
      <c r="B9933" s="8">
        <v>1953</v>
      </c>
      <c r="C9933" s="8" t="s">
        <v>167</v>
      </c>
      <c r="D9933" s="8">
        <v>3</v>
      </c>
      <c r="E9933" s="8" t="s">
        <v>17155</v>
      </c>
      <c r="F9933" s="8" t="s">
        <v>152</v>
      </c>
      <c r="G9933" s="8" t="s">
        <v>172</v>
      </c>
      <c r="H9933" s="8" t="s">
        <v>174</v>
      </c>
    </row>
    <row r="9934" spans="1:8" ht="15.75" customHeight="1" x14ac:dyDescent="0.3">
      <c r="A9934" s="7">
        <v>9933</v>
      </c>
      <c r="B9934" s="7">
        <v>1953</v>
      </c>
      <c r="C9934" s="7" t="s">
        <v>176</v>
      </c>
      <c r="D9934" s="7">
        <v>3</v>
      </c>
      <c r="E9934" s="7" t="s">
        <v>27429</v>
      </c>
      <c r="F9934" s="7" t="s">
        <v>172</v>
      </c>
      <c r="G9934" s="7" t="s">
        <v>172</v>
      </c>
      <c r="H9934" s="7" t="s">
        <v>288</v>
      </c>
    </row>
    <row r="9935" spans="1:8" ht="15.75" customHeight="1" x14ac:dyDescent="0.3">
      <c r="A9935" s="8">
        <v>9934</v>
      </c>
      <c r="B9935" s="8">
        <v>1953</v>
      </c>
      <c r="C9935" s="8" t="s">
        <v>192</v>
      </c>
      <c r="D9935" s="8">
        <v>3</v>
      </c>
      <c r="E9935" s="8" t="s">
        <v>17156</v>
      </c>
      <c r="F9935" s="8" t="s">
        <v>172</v>
      </c>
      <c r="G9935" s="8" t="s">
        <v>192</v>
      </c>
      <c r="H9935" s="8" t="s">
        <v>202</v>
      </c>
    </row>
    <row r="9936" spans="1:8" ht="15.75" customHeight="1" x14ac:dyDescent="0.3">
      <c r="A9936" s="7">
        <v>9935</v>
      </c>
      <c r="B9936" s="7">
        <v>1954</v>
      </c>
      <c r="C9936" s="7" t="s">
        <v>148</v>
      </c>
      <c r="D9936" s="7">
        <v>24</v>
      </c>
      <c r="E9936" s="7" t="s">
        <v>17162</v>
      </c>
      <c r="F9936" s="7"/>
      <c r="G9936" s="7" t="s">
        <v>152</v>
      </c>
      <c r="H9936" s="7" t="s">
        <v>153</v>
      </c>
    </row>
    <row r="9937" spans="1:8" ht="15.75" customHeight="1" x14ac:dyDescent="0.3">
      <c r="A9937" s="8">
        <v>9936</v>
      </c>
      <c r="B9937" s="8">
        <v>1954</v>
      </c>
      <c r="C9937" s="8" t="s">
        <v>156</v>
      </c>
      <c r="D9937" s="8">
        <v>24</v>
      </c>
      <c r="E9937" s="8" t="s">
        <v>27432</v>
      </c>
      <c r="F9937" s="8" t="s">
        <v>161</v>
      </c>
      <c r="G9937" s="8" t="s">
        <v>5381</v>
      </c>
      <c r="H9937" s="8" t="s">
        <v>163</v>
      </c>
    </row>
    <row r="9938" spans="1:8" ht="15.75" customHeight="1" x14ac:dyDescent="0.3">
      <c r="A9938" s="7">
        <v>9937</v>
      </c>
      <c r="B9938" s="7">
        <v>1954</v>
      </c>
      <c r="C9938" s="7" t="s">
        <v>167</v>
      </c>
      <c r="D9938" s="7">
        <v>24</v>
      </c>
      <c r="E9938" s="7" t="s">
        <v>17163</v>
      </c>
      <c r="F9938" s="7" t="s">
        <v>152</v>
      </c>
      <c r="G9938" s="7" t="s">
        <v>172</v>
      </c>
      <c r="H9938" s="7" t="s">
        <v>174</v>
      </c>
    </row>
    <row r="9939" spans="1:8" ht="15.75" customHeight="1" x14ac:dyDescent="0.3">
      <c r="A9939" s="8">
        <v>9938</v>
      </c>
      <c r="B9939" s="8">
        <v>1954</v>
      </c>
      <c r="C9939" s="8" t="s">
        <v>176</v>
      </c>
      <c r="D9939" s="8">
        <v>24</v>
      </c>
      <c r="E9939" s="8" t="s">
        <v>27438</v>
      </c>
      <c r="F9939" s="8" t="s">
        <v>172</v>
      </c>
      <c r="G9939" s="8" t="s">
        <v>388</v>
      </c>
      <c r="H9939" s="8" t="s">
        <v>184</v>
      </c>
    </row>
    <row r="9940" spans="1:8" ht="15.75" customHeight="1" x14ac:dyDescent="0.3">
      <c r="A9940" s="7">
        <v>9939</v>
      </c>
      <c r="B9940" s="7">
        <v>1954</v>
      </c>
      <c r="C9940" s="7" t="s">
        <v>192</v>
      </c>
      <c r="D9940" s="7">
        <v>24</v>
      </c>
      <c r="E9940" s="7" t="s">
        <v>17164</v>
      </c>
      <c r="F9940" s="7" t="s">
        <v>172</v>
      </c>
      <c r="G9940" s="7" t="s">
        <v>192</v>
      </c>
      <c r="H9940" s="7" t="s">
        <v>202</v>
      </c>
    </row>
    <row r="9941" spans="1:8" ht="15.75" customHeight="1" x14ac:dyDescent="0.3">
      <c r="A9941" s="8">
        <v>9940</v>
      </c>
      <c r="B9941" s="8">
        <v>1954</v>
      </c>
      <c r="C9941" s="8" t="s">
        <v>116</v>
      </c>
      <c r="D9941" s="8">
        <v>24</v>
      </c>
      <c r="E9941" s="8" t="s">
        <v>27441</v>
      </c>
      <c r="F9941" s="8" t="s">
        <v>192</v>
      </c>
      <c r="G9941" s="8" t="s">
        <v>116</v>
      </c>
      <c r="H9941" s="8" t="s">
        <v>210</v>
      </c>
    </row>
    <row r="9942" spans="1:8" ht="15.75" customHeight="1" x14ac:dyDescent="0.3">
      <c r="A9942" s="7">
        <v>9941</v>
      </c>
      <c r="B9942" s="7">
        <v>1955</v>
      </c>
      <c r="C9942" s="7" t="s">
        <v>148</v>
      </c>
      <c r="D9942" s="7">
        <v>28</v>
      </c>
      <c r="E9942" s="7" t="s">
        <v>9272</v>
      </c>
      <c r="F9942" s="7"/>
      <c r="G9942" s="7" t="s">
        <v>152</v>
      </c>
      <c r="H9942" s="7" t="s">
        <v>314</v>
      </c>
    </row>
    <row r="9943" spans="1:8" ht="15.75" customHeight="1" x14ac:dyDescent="0.3">
      <c r="A9943" s="8">
        <v>9942</v>
      </c>
      <c r="B9943" s="8">
        <v>1955</v>
      </c>
      <c r="C9943" s="8" t="s">
        <v>156</v>
      </c>
      <c r="D9943" s="8">
        <v>28</v>
      </c>
      <c r="E9943" s="8" t="s">
        <v>27446</v>
      </c>
      <c r="F9943" s="8" t="s">
        <v>161</v>
      </c>
      <c r="G9943" s="8" t="s">
        <v>1121</v>
      </c>
      <c r="H9943" s="8" t="s">
        <v>163</v>
      </c>
    </row>
    <row r="9944" spans="1:8" ht="15.75" customHeight="1" x14ac:dyDescent="0.3">
      <c r="A9944" s="7">
        <v>9943</v>
      </c>
      <c r="B9944" s="7">
        <v>1955</v>
      </c>
      <c r="C9944" s="7" t="s">
        <v>167</v>
      </c>
      <c r="D9944" s="7">
        <v>28</v>
      </c>
      <c r="E9944" s="7" t="s">
        <v>17170</v>
      </c>
      <c r="F9944" s="7" t="s">
        <v>152</v>
      </c>
      <c r="G9944" s="7" t="s">
        <v>172</v>
      </c>
      <c r="H9944" s="7" t="s">
        <v>174</v>
      </c>
    </row>
    <row r="9945" spans="1:8" ht="15.75" customHeight="1" x14ac:dyDescent="0.3">
      <c r="A9945" s="8">
        <v>9944</v>
      </c>
      <c r="B9945" s="8">
        <v>1955</v>
      </c>
      <c r="C9945" s="8" t="s">
        <v>176</v>
      </c>
      <c r="D9945" s="8">
        <v>28</v>
      </c>
      <c r="E9945" s="8" t="s">
        <v>27450</v>
      </c>
      <c r="F9945" s="8" t="s">
        <v>172</v>
      </c>
      <c r="G9945" s="8" t="s">
        <v>388</v>
      </c>
      <c r="H9945" s="8" t="s">
        <v>248</v>
      </c>
    </row>
    <row r="9946" spans="1:8" ht="15.75" customHeight="1" x14ac:dyDescent="0.3">
      <c r="A9946" s="7">
        <v>9945</v>
      </c>
      <c r="B9946" s="7">
        <v>1955</v>
      </c>
      <c r="C9946" s="7" t="s">
        <v>192</v>
      </c>
      <c r="D9946" s="7">
        <v>28</v>
      </c>
      <c r="E9946" s="7" t="s">
        <v>17171</v>
      </c>
      <c r="F9946" s="7" t="s">
        <v>172</v>
      </c>
      <c r="G9946" s="7" t="s">
        <v>192</v>
      </c>
      <c r="H9946" s="7" t="s">
        <v>202</v>
      </c>
    </row>
    <row r="9947" spans="1:8" ht="15.75" customHeight="1" x14ac:dyDescent="0.3">
      <c r="A9947" s="8">
        <v>9946</v>
      </c>
      <c r="B9947" s="8">
        <v>1956</v>
      </c>
      <c r="C9947" s="8" t="s">
        <v>148</v>
      </c>
      <c r="D9947" s="8">
        <v>71</v>
      </c>
      <c r="E9947" s="8" t="s">
        <v>17177</v>
      </c>
      <c r="F9947" s="8"/>
      <c r="G9947" s="8" t="s">
        <v>152</v>
      </c>
      <c r="H9947" s="8" t="s">
        <v>218</v>
      </c>
    </row>
    <row r="9948" spans="1:8" ht="15.75" customHeight="1" x14ac:dyDescent="0.3">
      <c r="A9948" s="7">
        <v>9947</v>
      </c>
      <c r="B9948" s="7">
        <v>1956</v>
      </c>
      <c r="C9948" s="7" t="s">
        <v>156</v>
      </c>
      <c r="D9948" s="7">
        <v>71</v>
      </c>
      <c r="E9948" s="7" t="s">
        <v>27457</v>
      </c>
      <c r="F9948" s="7" t="s">
        <v>161</v>
      </c>
      <c r="G9948" s="7" t="s">
        <v>703</v>
      </c>
      <c r="H9948" s="7" t="s">
        <v>163</v>
      </c>
    </row>
    <row r="9949" spans="1:8" ht="15.75" customHeight="1" x14ac:dyDescent="0.3">
      <c r="A9949" s="8">
        <v>9948</v>
      </c>
      <c r="B9949" s="8">
        <v>1956</v>
      </c>
      <c r="C9949" s="8" t="s">
        <v>167</v>
      </c>
      <c r="D9949" s="8">
        <v>71</v>
      </c>
      <c r="E9949" s="8" t="s">
        <v>17178</v>
      </c>
      <c r="F9949" s="8" t="s">
        <v>152</v>
      </c>
      <c r="G9949" s="8" t="s">
        <v>172</v>
      </c>
      <c r="H9949" s="8" t="s">
        <v>174</v>
      </c>
    </row>
    <row r="9950" spans="1:8" ht="15.75" customHeight="1" x14ac:dyDescent="0.3">
      <c r="A9950" s="7">
        <v>9949</v>
      </c>
      <c r="B9950" s="7">
        <v>1956</v>
      </c>
      <c r="C9950" s="7" t="s">
        <v>176</v>
      </c>
      <c r="D9950" s="7">
        <v>71</v>
      </c>
      <c r="E9950" s="7" t="s">
        <v>27462</v>
      </c>
      <c r="F9950" s="7" t="s">
        <v>172</v>
      </c>
      <c r="G9950" s="7" t="s">
        <v>172</v>
      </c>
      <c r="H9950" s="7" t="s">
        <v>288</v>
      </c>
    </row>
    <row r="9951" spans="1:8" ht="15.75" customHeight="1" x14ac:dyDescent="0.3">
      <c r="A9951" s="8">
        <v>9950</v>
      </c>
      <c r="B9951" s="8">
        <v>1956</v>
      </c>
      <c r="C9951" s="8" t="s">
        <v>192</v>
      </c>
      <c r="D9951" s="8">
        <v>71</v>
      </c>
      <c r="E9951" s="8" t="s">
        <v>17179</v>
      </c>
      <c r="F9951" s="8" t="s">
        <v>172</v>
      </c>
      <c r="G9951" s="8" t="s">
        <v>192</v>
      </c>
      <c r="H9951" s="8" t="s">
        <v>202</v>
      </c>
    </row>
    <row r="9952" spans="1:8" ht="15.75" customHeight="1" x14ac:dyDescent="0.3">
      <c r="A9952" s="7">
        <v>9951</v>
      </c>
      <c r="B9952" s="7">
        <v>1957</v>
      </c>
      <c r="C9952" s="7" t="s">
        <v>148</v>
      </c>
      <c r="D9952" s="7">
        <v>15</v>
      </c>
      <c r="E9952" s="7" t="s">
        <v>17185</v>
      </c>
      <c r="F9952" s="7"/>
      <c r="G9952" s="7" t="s">
        <v>152</v>
      </c>
      <c r="H9952" s="7" t="s">
        <v>153</v>
      </c>
    </row>
    <row r="9953" spans="1:8" ht="15.75" customHeight="1" x14ac:dyDescent="0.3">
      <c r="A9953" s="8">
        <v>9952</v>
      </c>
      <c r="B9953" s="8">
        <v>1957</v>
      </c>
      <c r="C9953" s="8" t="s">
        <v>156</v>
      </c>
      <c r="D9953" s="8">
        <v>15</v>
      </c>
      <c r="E9953" s="8" t="s">
        <v>27465</v>
      </c>
      <c r="F9953" s="8" t="s">
        <v>161</v>
      </c>
      <c r="G9953" s="8" t="s">
        <v>2493</v>
      </c>
      <c r="H9953" s="8" t="s">
        <v>163</v>
      </c>
    </row>
    <row r="9954" spans="1:8" ht="15.75" customHeight="1" x14ac:dyDescent="0.3">
      <c r="A9954" s="7">
        <v>9953</v>
      </c>
      <c r="B9954" s="7">
        <v>1957</v>
      </c>
      <c r="C9954" s="7" t="s">
        <v>167</v>
      </c>
      <c r="D9954" s="7">
        <v>15</v>
      </c>
      <c r="E9954" s="7" t="s">
        <v>17186</v>
      </c>
      <c r="F9954" s="7" t="s">
        <v>152</v>
      </c>
      <c r="G9954" s="7" t="s">
        <v>172</v>
      </c>
      <c r="H9954" s="7" t="s">
        <v>174</v>
      </c>
    </row>
    <row r="9955" spans="1:8" ht="15.75" customHeight="1" x14ac:dyDescent="0.3">
      <c r="A9955" s="8">
        <v>9954</v>
      </c>
      <c r="B9955" s="8">
        <v>1958</v>
      </c>
      <c r="C9955" s="8" t="s">
        <v>148</v>
      </c>
      <c r="D9955" s="8">
        <v>55</v>
      </c>
      <c r="E9955" s="8" t="s">
        <v>17192</v>
      </c>
      <c r="F9955" s="8"/>
      <c r="G9955" s="8" t="s">
        <v>152</v>
      </c>
      <c r="H9955" s="8" t="s">
        <v>218</v>
      </c>
    </row>
    <row r="9956" spans="1:8" ht="15.75" customHeight="1" x14ac:dyDescent="0.3">
      <c r="A9956" s="7">
        <v>9955</v>
      </c>
      <c r="B9956" s="7">
        <v>1958</v>
      </c>
      <c r="C9956" s="7" t="s">
        <v>156</v>
      </c>
      <c r="D9956" s="7">
        <v>55</v>
      </c>
      <c r="E9956" s="7" t="s">
        <v>27473</v>
      </c>
      <c r="F9956" s="7" t="s">
        <v>161</v>
      </c>
      <c r="G9956" s="7" t="s">
        <v>2417</v>
      </c>
      <c r="H9956" s="7" t="s">
        <v>163</v>
      </c>
    </row>
    <row r="9957" spans="1:8" ht="15.75" customHeight="1" x14ac:dyDescent="0.3">
      <c r="A9957" s="8">
        <v>9956</v>
      </c>
      <c r="B9957" s="8">
        <v>1958</v>
      </c>
      <c r="C9957" s="8" t="s">
        <v>167</v>
      </c>
      <c r="D9957" s="8">
        <v>55</v>
      </c>
      <c r="E9957" s="8" t="s">
        <v>17193</v>
      </c>
      <c r="F9957" s="8" t="s">
        <v>152</v>
      </c>
      <c r="G9957" s="8" t="s">
        <v>172</v>
      </c>
      <c r="H9957" s="8" t="s">
        <v>174</v>
      </c>
    </row>
    <row r="9958" spans="1:8" ht="15.75" customHeight="1" x14ac:dyDescent="0.3">
      <c r="A9958" s="7">
        <v>9957</v>
      </c>
      <c r="B9958" s="7">
        <v>1958</v>
      </c>
      <c r="C9958" s="7" t="s">
        <v>192</v>
      </c>
      <c r="D9958" s="7">
        <v>55</v>
      </c>
      <c r="E9958" s="7" t="s">
        <v>17194</v>
      </c>
      <c r="F9958" s="7" t="s">
        <v>172</v>
      </c>
      <c r="G9958" s="7" t="s">
        <v>192</v>
      </c>
      <c r="H9958" s="7" t="s">
        <v>202</v>
      </c>
    </row>
    <row r="9959" spans="1:8" ht="15.75" customHeight="1" x14ac:dyDescent="0.3">
      <c r="A9959" s="8">
        <v>9958</v>
      </c>
      <c r="B9959" s="8">
        <v>1958</v>
      </c>
      <c r="C9959" s="8" t="s">
        <v>116</v>
      </c>
      <c r="D9959" s="8">
        <v>55</v>
      </c>
      <c r="E9959" s="8" t="s">
        <v>27478</v>
      </c>
      <c r="F9959" s="8" t="s">
        <v>192</v>
      </c>
      <c r="G9959" s="8" t="s">
        <v>116</v>
      </c>
      <c r="H9959" s="8" t="s">
        <v>210</v>
      </c>
    </row>
    <row r="9960" spans="1:8" ht="15.75" customHeight="1" x14ac:dyDescent="0.3">
      <c r="A9960" s="7">
        <v>9959</v>
      </c>
      <c r="B9960" s="7">
        <v>1959</v>
      </c>
      <c r="C9960" s="7" t="s">
        <v>148</v>
      </c>
      <c r="D9960" s="7">
        <v>27</v>
      </c>
      <c r="E9960" s="7" t="s">
        <v>17200</v>
      </c>
      <c r="F9960" s="7"/>
      <c r="G9960" s="7" t="s">
        <v>152</v>
      </c>
      <c r="H9960" s="7" t="s">
        <v>218</v>
      </c>
    </row>
    <row r="9961" spans="1:8" ht="15.75" customHeight="1" x14ac:dyDescent="0.3">
      <c r="A9961" s="8">
        <v>9960</v>
      </c>
      <c r="B9961" s="8">
        <v>1959</v>
      </c>
      <c r="C9961" s="8" t="s">
        <v>156</v>
      </c>
      <c r="D9961" s="8">
        <v>27</v>
      </c>
      <c r="E9961" s="8" t="s">
        <v>27482</v>
      </c>
      <c r="F9961" s="8" t="s">
        <v>161</v>
      </c>
      <c r="G9961" s="8" t="s">
        <v>1105</v>
      </c>
      <c r="H9961" s="8" t="s">
        <v>163</v>
      </c>
    </row>
    <row r="9962" spans="1:8" ht="15.75" customHeight="1" x14ac:dyDescent="0.3">
      <c r="A9962" s="7">
        <v>9961</v>
      </c>
      <c r="B9962" s="7">
        <v>1959</v>
      </c>
      <c r="C9962" s="7" t="s">
        <v>167</v>
      </c>
      <c r="D9962" s="7">
        <v>27</v>
      </c>
      <c r="E9962" s="7" t="s">
        <v>17201</v>
      </c>
      <c r="F9962" s="7" t="s">
        <v>152</v>
      </c>
      <c r="G9962" s="7" t="s">
        <v>172</v>
      </c>
      <c r="H9962" s="7" t="s">
        <v>174</v>
      </c>
    </row>
    <row r="9963" spans="1:8" ht="15.75" customHeight="1" x14ac:dyDescent="0.3">
      <c r="A9963" s="8">
        <v>9962</v>
      </c>
      <c r="B9963" s="8">
        <v>1959</v>
      </c>
      <c r="C9963" s="8" t="s">
        <v>192</v>
      </c>
      <c r="D9963" s="8">
        <v>27</v>
      </c>
      <c r="E9963" s="8" t="s">
        <v>17202</v>
      </c>
      <c r="F9963" s="8" t="s">
        <v>172</v>
      </c>
      <c r="G9963" s="8" t="s">
        <v>192</v>
      </c>
      <c r="H9963" s="8" t="s">
        <v>202</v>
      </c>
    </row>
    <row r="9964" spans="1:8" ht="15.75" customHeight="1" x14ac:dyDescent="0.3">
      <c r="A9964" s="7">
        <v>9963</v>
      </c>
      <c r="B9964" s="7">
        <v>1959</v>
      </c>
      <c r="C9964" s="7" t="s">
        <v>116</v>
      </c>
      <c r="D9964" s="7">
        <v>27</v>
      </c>
      <c r="E9964" s="7" t="s">
        <v>27489</v>
      </c>
      <c r="F9964" s="7" t="s">
        <v>192</v>
      </c>
      <c r="G9964" s="7" t="s">
        <v>116</v>
      </c>
      <c r="H9964" s="7" t="s">
        <v>210</v>
      </c>
    </row>
    <row r="9965" spans="1:8" ht="15.75" customHeight="1" x14ac:dyDescent="0.3">
      <c r="A9965" s="8">
        <v>9964</v>
      </c>
      <c r="B9965" s="8">
        <v>1960</v>
      </c>
      <c r="C9965" s="8" t="s">
        <v>148</v>
      </c>
      <c r="D9965" s="8">
        <v>32</v>
      </c>
      <c r="E9965" s="8" t="s">
        <v>17208</v>
      </c>
      <c r="F9965" s="8"/>
      <c r="G9965" s="8" t="s">
        <v>152</v>
      </c>
      <c r="H9965" s="8" t="s">
        <v>492</v>
      </c>
    </row>
    <row r="9966" spans="1:8" ht="15.75" customHeight="1" x14ac:dyDescent="0.3">
      <c r="A9966" s="7">
        <v>9965</v>
      </c>
      <c r="B9966" s="7">
        <v>1960</v>
      </c>
      <c r="C9966" s="7" t="s">
        <v>156</v>
      </c>
      <c r="D9966" s="7">
        <v>32</v>
      </c>
      <c r="E9966" s="7" t="s">
        <v>27493</v>
      </c>
      <c r="F9966" s="7" t="s">
        <v>161</v>
      </c>
      <c r="G9966" s="7" t="s">
        <v>230</v>
      </c>
      <c r="H9966" s="7" t="s">
        <v>163</v>
      </c>
    </row>
    <row r="9967" spans="1:8" ht="15.75" customHeight="1" x14ac:dyDescent="0.3">
      <c r="A9967" s="8">
        <v>9966</v>
      </c>
      <c r="B9967" s="8">
        <v>1960</v>
      </c>
      <c r="C9967" s="8" t="s">
        <v>167</v>
      </c>
      <c r="D9967" s="8">
        <v>32</v>
      </c>
      <c r="E9967" s="8" t="s">
        <v>11505</v>
      </c>
      <c r="F9967" s="8" t="s">
        <v>152</v>
      </c>
      <c r="G9967" s="8" t="s">
        <v>172</v>
      </c>
      <c r="H9967" s="8" t="s">
        <v>174</v>
      </c>
    </row>
    <row r="9968" spans="1:8" ht="15.75" customHeight="1" x14ac:dyDescent="0.3">
      <c r="A9968" s="7">
        <v>9967</v>
      </c>
      <c r="B9968" s="7">
        <v>1960</v>
      </c>
      <c r="C9968" s="7" t="s">
        <v>192</v>
      </c>
      <c r="D9968" s="7">
        <v>32</v>
      </c>
      <c r="E9968" s="7" t="s">
        <v>17209</v>
      </c>
      <c r="F9968" s="7" t="s">
        <v>172</v>
      </c>
      <c r="G9968" s="7" t="s">
        <v>192</v>
      </c>
      <c r="H9968" s="7" t="s">
        <v>202</v>
      </c>
    </row>
    <row r="9969" spans="1:8" ht="15.75" customHeight="1" x14ac:dyDescent="0.3">
      <c r="A9969" s="8">
        <v>9968</v>
      </c>
      <c r="B9969" s="8">
        <v>1960</v>
      </c>
      <c r="C9969" s="8" t="s">
        <v>116</v>
      </c>
      <c r="D9969" s="8">
        <v>32</v>
      </c>
      <c r="E9969" s="8" t="s">
        <v>27499</v>
      </c>
      <c r="F9969" s="8" t="s">
        <v>192</v>
      </c>
      <c r="G9969" s="8" t="s">
        <v>116</v>
      </c>
      <c r="H9969" s="8" t="s">
        <v>210</v>
      </c>
    </row>
    <row r="9970" spans="1:8" ht="15.75" customHeight="1" x14ac:dyDescent="0.3">
      <c r="A9970" s="7">
        <v>9969</v>
      </c>
      <c r="B9970" s="7">
        <v>1961</v>
      </c>
      <c r="C9970" s="7" t="s">
        <v>148</v>
      </c>
      <c r="D9970" s="7">
        <v>47</v>
      </c>
      <c r="E9970" s="7" t="s">
        <v>17215</v>
      </c>
      <c r="F9970" s="7"/>
      <c r="G9970" s="7" t="s">
        <v>152</v>
      </c>
      <c r="H9970" s="7" t="s">
        <v>492</v>
      </c>
    </row>
    <row r="9971" spans="1:8" ht="15.75" customHeight="1" x14ac:dyDescent="0.3">
      <c r="A9971" s="8">
        <v>9970</v>
      </c>
      <c r="B9971" s="8">
        <v>1961</v>
      </c>
      <c r="C9971" s="8" t="s">
        <v>156</v>
      </c>
      <c r="D9971" s="8">
        <v>47</v>
      </c>
      <c r="E9971" s="8" t="s">
        <v>27502</v>
      </c>
      <c r="F9971" s="8" t="s">
        <v>161</v>
      </c>
      <c r="G9971" s="8" t="s">
        <v>2236</v>
      </c>
      <c r="H9971" s="8" t="s">
        <v>163</v>
      </c>
    </row>
    <row r="9972" spans="1:8" ht="15.75" customHeight="1" x14ac:dyDescent="0.3">
      <c r="A9972" s="7">
        <v>9971</v>
      </c>
      <c r="B9972" s="7">
        <v>1961</v>
      </c>
      <c r="C9972" s="7" t="s">
        <v>167</v>
      </c>
      <c r="D9972" s="7">
        <v>47</v>
      </c>
      <c r="E9972" s="7" t="s">
        <v>17216</v>
      </c>
      <c r="F9972" s="7" t="s">
        <v>152</v>
      </c>
      <c r="G9972" s="7" t="s">
        <v>172</v>
      </c>
      <c r="H9972" s="7" t="s">
        <v>174</v>
      </c>
    </row>
    <row r="9973" spans="1:8" ht="15.75" customHeight="1" x14ac:dyDescent="0.3">
      <c r="A9973" s="8">
        <v>9972</v>
      </c>
      <c r="B9973" s="8">
        <v>1961</v>
      </c>
      <c r="C9973" s="8" t="s">
        <v>176</v>
      </c>
      <c r="D9973" s="8">
        <v>47</v>
      </c>
      <c r="E9973" s="8" t="s">
        <v>27507</v>
      </c>
      <c r="F9973" s="8" t="s">
        <v>172</v>
      </c>
      <c r="G9973" s="8" t="s">
        <v>388</v>
      </c>
      <c r="H9973" s="8" t="s">
        <v>184</v>
      </c>
    </row>
    <row r="9974" spans="1:8" ht="15.75" customHeight="1" x14ac:dyDescent="0.3">
      <c r="A9974" s="7">
        <v>9973</v>
      </c>
      <c r="B9974" s="7">
        <v>1961</v>
      </c>
      <c r="C9974" s="7" t="s">
        <v>192</v>
      </c>
      <c r="D9974" s="7">
        <v>47</v>
      </c>
      <c r="E9974" s="7" t="s">
        <v>17217</v>
      </c>
      <c r="F9974" s="7" t="s">
        <v>172</v>
      </c>
      <c r="G9974" s="7" t="s">
        <v>192</v>
      </c>
      <c r="H9974" s="7" t="s">
        <v>202</v>
      </c>
    </row>
    <row r="9975" spans="1:8" ht="15.75" customHeight="1" x14ac:dyDescent="0.3">
      <c r="A9975" s="8">
        <v>9974</v>
      </c>
      <c r="B9975" s="8">
        <v>1961</v>
      </c>
      <c r="C9975" s="8" t="s">
        <v>116</v>
      </c>
      <c r="D9975" s="8">
        <v>47</v>
      </c>
      <c r="E9975" s="8" t="s">
        <v>27510</v>
      </c>
      <c r="F9975" s="8" t="s">
        <v>192</v>
      </c>
      <c r="G9975" s="8" t="s">
        <v>116</v>
      </c>
      <c r="H9975" s="8" t="s">
        <v>210</v>
      </c>
    </row>
    <row r="9976" spans="1:8" ht="15.75" customHeight="1" x14ac:dyDescent="0.3">
      <c r="A9976" s="7">
        <v>9975</v>
      </c>
      <c r="B9976" s="7">
        <v>1962</v>
      </c>
      <c r="C9976" s="7" t="s">
        <v>148</v>
      </c>
      <c r="D9976" s="7">
        <v>15</v>
      </c>
      <c r="E9976" s="7" t="s">
        <v>17223</v>
      </c>
      <c r="F9976" s="7"/>
      <c r="G9976" s="7" t="s">
        <v>152</v>
      </c>
      <c r="H9976" s="7" t="s">
        <v>153</v>
      </c>
    </row>
    <row r="9977" spans="1:8" ht="15.75" customHeight="1" x14ac:dyDescent="0.3">
      <c r="A9977" s="8">
        <v>9976</v>
      </c>
      <c r="B9977" s="8">
        <v>1962</v>
      </c>
      <c r="C9977" s="8" t="s">
        <v>156</v>
      </c>
      <c r="D9977" s="8">
        <v>15</v>
      </c>
      <c r="E9977" s="8" t="s">
        <v>27517</v>
      </c>
      <c r="F9977" s="8" t="s">
        <v>161</v>
      </c>
      <c r="G9977" s="8" t="s">
        <v>2493</v>
      </c>
      <c r="H9977" s="8" t="s">
        <v>163</v>
      </c>
    </row>
    <row r="9978" spans="1:8" ht="15.75" customHeight="1" x14ac:dyDescent="0.3">
      <c r="A9978" s="7">
        <v>9977</v>
      </c>
      <c r="B9978" s="7">
        <v>1962</v>
      </c>
      <c r="C9978" s="7" t="s">
        <v>167</v>
      </c>
      <c r="D9978" s="7">
        <v>15</v>
      </c>
      <c r="E9978" s="7" t="s">
        <v>17224</v>
      </c>
      <c r="F9978" s="7" t="s">
        <v>152</v>
      </c>
      <c r="G9978" s="7" t="s">
        <v>172</v>
      </c>
      <c r="H9978" s="7" t="s">
        <v>174</v>
      </c>
    </row>
    <row r="9979" spans="1:8" ht="15.75" customHeight="1" x14ac:dyDescent="0.3">
      <c r="A9979" s="8">
        <v>9978</v>
      </c>
      <c r="B9979" s="8">
        <v>1962</v>
      </c>
      <c r="C9979" s="8" t="s">
        <v>192</v>
      </c>
      <c r="D9979" s="8">
        <v>15</v>
      </c>
      <c r="E9979" s="8" t="s">
        <v>17225</v>
      </c>
      <c r="F9979" s="8" t="s">
        <v>172</v>
      </c>
      <c r="G9979" s="8" t="s">
        <v>192</v>
      </c>
      <c r="H9979" s="8" t="s">
        <v>202</v>
      </c>
    </row>
    <row r="9980" spans="1:8" ht="15.75" customHeight="1" x14ac:dyDescent="0.3">
      <c r="A9980" s="7">
        <v>9979</v>
      </c>
      <c r="B9980" s="7">
        <v>1963</v>
      </c>
      <c r="C9980" s="7" t="s">
        <v>148</v>
      </c>
      <c r="D9980" s="7">
        <v>4</v>
      </c>
      <c r="E9980" s="7" t="s">
        <v>17231</v>
      </c>
      <c r="F9980" s="7"/>
      <c r="G9980" s="7" t="s">
        <v>152</v>
      </c>
      <c r="H9980" s="7" t="s">
        <v>153</v>
      </c>
    </row>
    <row r="9981" spans="1:8" ht="15.75" customHeight="1" x14ac:dyDescent="0.3">
      <c r="A9981" s="8">
        <v>9980</v>
      </c>
      <c r="B9981" s="8">
        <v>1963</v>
      </c>
      <c r="C9981" s="8" t="s">
        <v>156</v>
      </c>
      <c r="D9981" s="8">
        <v>4</v>
      </c>
      <c r="E9981" s="8" t="s">
        <v>27524</v>
      </c>
      <c r="F9981" s="8" t="s">
        <v>161</v>
      </c>
      <c r="G9981" s="8" t="s">
        <v>6265</v>
      </c>
      <c r="H9981" s="8" t="s">
        <v>163</v>
      </c>
    </row>
    <row r="9982" spans="1:8" ht="15.75" customHeight="1" x14ac:dyDescent="0.3">
      <c r="A9982" s="7">
        <v>9981</v>
      </c>
      <c r="B9982" s="7">
        <v>1963</v>
      </c>
      <c r="C9982" s="7" t="s">
        <v>167</v>
      </c>
      <c r="D9982" s="7">
        <v>4</v>
      </c>
      <c r="E9982" s="7" t="s">
        <v>17232</v>
      </c>
      <c r="F9982" s="7" t="s">
        <v>152</v>
      </c>
      <c r="G9982" s="7" t="s">
        <v>172</v>
      </c>
      <c r="H9982" s="7" t="s">
        <v>174</v>
      </c>
    </row>
    <row r="9983" spans="1:8" ht="15.75" customHeight="1" x14ac:dyDescent="0.3">
      <c r="A9983" s="8">
        <v>9982</v>
      </c>
      <c r="B9983" s="8">
        <v>1963</v>
      </c>
      <c r="C9983" s="8" t="s">
        <v>176</v>
      </c>
      <c r="D9983" s="8">
        <v>4</v>
      </c>
      <c r="E9983" s="8" t="s">
        <v>27528</v>
      </c>
      <c r="F9983" s="8" t="s">
        <v>172</v>
      </c>
      <c r="G9983" s="8" t="s">
        <v>172</v>
      </c>
      <c r="H9983" s="8" t="s">
        <v>184</v>
      </c>
    </row>
    <row r="9984" spans="1:8" ht="15.75" customHeight="1" x14ac:dyDescent="0.3">
      <c r="A9984" s="7">
        <v>9983</v>
      </c>
      <c r="B9984" s="7">
        <v>1963</v>
      </c>
      <c r="C9984" s="7" t="s">
        <v>192</v>
      </c>
      <c r="D9984" s="7">
        <v>4</v>
      </c>
      <c r="E9984" s="7" t="s">
        <v>17233</v>
      </c>
      <c r="F9984" s="7" t="s">
        <v>172</v>
      </c>
      <c r="G9984" s="7" t="s">
        <v>192</v>
      </c>
      <c r="H9984" s="7" t="s">
        <v>202</v>
      </c>
    </row>
    <row r="9985" spans="1:8" ht="15.75" customHeight="1" x14ac:dyDescent="0.3">
      <c r="A9985" s="8">
        <v>9984</v>
      </c>
      <c r="B9985" s="8">
        <v>1964</v>
      </c>
      <c r="C9985" s="8" t="s">
        <v>148</v>
      </c>
      <c r="D9985" s="8">
        <v>106</v>
      </c>
      <c r="E9985" s="8" t="s">
        <v>17239</v>
      </c>
      <c r="F9985" s="8"/>
      <c r="G9985" s="8" t="s">
        <v>152</v>
      </c>
      <c r="H9985" s="8" t="s">
        <v>314</v>
      </c>
    </row>
    <row r="9986" spans="1:8" ht="15.75" customHeight="1" x14ac:dyDescent="0.3">
      <c r="A9986" s="7">
        <v>9985</v>
      </c>
      <c r="B9986" s="7">
        <v>1964</v>
      </c>
      <c r="C9986" s="7" t="s">
        <v>156</v>
      </c>
      <c r="D9986" s="7">
        <v>106</v>
      </c>
      <c r="E9986" s="7" t="s">
        <v>27537</v>
      </c>
      <c r="F9986" s="7" t="s">
        <v>161</v>
      </c>
      <c r="G9986" s="7" t="s">
        <v>1939</v>
      </c>
      <c r="H9986" s="7" t="s">
        <v>163</v>
      </c>
    </row>
    <row r="9987" spans="1:8" ht="15.75" customHeight="1" x14ac:dyDescent="0.3">
      <c r="A9987" s="8">
        <v>9986</v>
      </c>
      <c r="B9987" s="8">
        <v>1964</v>
      </c>
      <c r="C9987" s="8" t="s">
        <v>167</v>
      </c>
      <c r="D9987" s="8">
        <v>106</v>
      </c>
      <c r="E9987" s="8" t="s">
        <v>17240</v>
      </c>
      <c r="F9987" s="8" t="s">
        <v>152</v>
      </c>
      <c r="G9987" s="8" t="s">
        <v>172</v>
      </c>
      <c r="H9987" s="8" t="s">
        <v>174</v>
      </c>
    </row>
    <row r="9988" spans="1:8" ht="15.75" customHeight="1" x14ac:dyDescent="0.3">
      <c r="A9988" s="7">
        <v>9987</v>
      </c>
      <c r="B9988" s="7">
        <v>1964</v>
      </c>
      <c r="C9988" s="7" t="s">
        <v>192</v>
      </c>
      <c r="D9988" s="7">
        <v>106</v>
      </c>
      <c r="E9988" s="7" t="s">
        <v>17241</v>
      </c>
      <c r="F9988" s="7" t="s">
        <v>172</v>
      </c>
      <c r="G9988" s="7" t="s">
        <v>192</v>
      </c>
      <c r="H9988" s="7" t="s">
        <v>202</v>
      </c>
    </row>
    <row r="9989" spans="1:8" ht="15.75" customHeight="1" x14ac:dyDescent="0.3">
      <c r="A9989" s="8">
        <v>9988</v>
      </c>
      <c r="B9989" s="8">
        <v>1964</v>
      </c>
      <c r="C9989" s="8" t="s">
        <v>116</v>
      </c>
      <c r="D9989" s="8">
        <v>106</v>
      </c>
      <c r="E9989" s="8" t="s">
        <v>27544</v>
      </c>
      <c r="F9989" s="8" t="s">
        <v>192</v>
      </c>
      <c r="G9989" s="8" t="s">
        <v>116</v>
      </c>
      <c r="H9989" s="8" t="s">
        <v>210</v>
      </c>
    </row>
    <row r="9990" spans="1:8" ht="15.75" customHeight="1" x14ac:dyDescent="0.3">
      <c r="A9990" s="7">
        <v>9989</v>
      </c>
      <c r="B9990" s="7">
        <v>1965</v>
      </c>
      <c r="C9990" s="7" t="s">
        <v>148</v>
      </c>
      <c r="D9990" s="7">
        <v>34</v>
      </c>
      <c r="E9990" s="7" t="s">
        <v>17249</v>
      </c>
      <c r="F9990" s="7"/>
      <c r="G9990" s="7" t="s">
        <v>152</v>
      </c>
      <c r="H9990" s="7" t="s">
        <v>492</v>
      </c>
    </row>
    <row r="9991" spans="1:8" ht="15.75" customHeight="1" x14ac:dyDescent="0.3">
      <c r="A9991" s="8">
        <v>9990</v>
      </c>
      <c r="B9991" s="8">
        <v>1965</v>
      </c>
      <c r="C9991" s="8" t="s">
        <v>156</v>
      </c>
      <c r="D9991" s="8">
        <v>34</v>
      </c>
      <c r="E9991" s="8" t="s">
        <v>27550</v>
      </c>
      <c r="F9991" s="8" t="s">
        <v>161</v>
      </c>
      <c r="G9991" s="8" t="s">
        <v>1511</v>
      </c>
      <c r="H9991" s="8" t="s">
        <v>163</v>
      </c>
    </row>
    <row r="9992" spans="1:8" ht="15.75" customHeight="1" x14ac:dyDescent="0.3">
      <c r="A9992" s="7">
        <v>9991</v>
      </c>
      <c r="B9992" s="7">
        <v>1965</v>
      </c>
      <c r="C9992" s="7" t="s">
        <v>167</v>
      </c>
      <c r="D9992" s="7">
        <v>34</v>
      </c>
      <c r="E9992" s="7" t="s">
        <v>17251</v>
      </c>
      <c r="F9992" s="7" t="s">
        <v>152</v>
      </c>
      <c r="G9992" s="7" t="s">
        <v>172</v>
      </c>
      <c r="H9992" s="7" t="s">
        <v>174</v>
      </c>
    </row>
    <row r="9993" spans="1:8" ht="15.75" customHeight="1" x14ac:dyDescent="0.3">
      <c r="A9993" s="8">
        <v>9992</v>
      </c>
      <c r="B9993" s="8">
        <v>1965</v>
      </c>
      <c r="C9993" s="8" t="s">
        <v>176</v>
      </c>
      <c r="D9993" s="8">
        <v>34</v>
      </c>
      <c r="E9993" s="8" t="s">
        <v>27556</v>
      </c>
      <c r="F9993" s="8" t="s">
        <v>172</v>
      </c>
      <c r="G9993" s="8" t="s">
        <v>172</v>
      </c>
      <c r="H9993" s="8" t="s">
        <v>288</v>
      </c>
    </row>
    <row r="9994" spans="1:8" ht="15.75" customHeight="1" x14ac:dyDescent="0.3">
      <c r="A9994" s="7">
        <v>9993</v>
      </c>
      <c r="B9994" s="7">
        <v>1965</v>
      </c>
      <c r="C9994" s="7" t="s">
        <v>192</v>
      </c>
      <c r="D9994" s="7">
        <v>34</v>
      </c>
      <c r="E9994" s="7" t="s">
        <v>17252</v>
      </c>
      <c r="F9994" s="7" t="s">
        <v>172</v>
      </c>
      <c r="G9994" s="7" t="s">
        <v>192</v>
      </c>
      <c r="H9994" s="7" t="s">
        <v>202</v>
      </c>
    </row>
    <row r="9995" spans="1:8" ht="15.75" customHeight="1" x14ac:dyDescent="0.3">
      <c r="A9995" s="8">
        <v>9994</v>
      </c>
      <c r="B9995" s="8">
        <v>1965</v>
      </c>
      <c r="C9995" s="8" t="s">
        <v>116</v>
      </c>
      <c r="D9995" s="8">
        <v>34</v>
      </c>
      <c r="E9995" s="8" t="s">
        <v>27563</v>
      </c>
      <c r="F9995" s="8" t="s">
        <v>192</v>
      </c>
      <c r="G9995" s="8" t="s">
        <v>116</v>
      </c>
      <c r="H9995" s="8" t="s">
        <v>210</v>
      </c>
    </row>
    <row r="9996" spans="1:8" ht="15.75" customHeight="1" x14ac:dyDescent="0.3">
      <c r="A9996" s="7">
        <v>9995</v>
      </c>
      <c r="B9996" s="7">
        <v>1966</v>
      </c>
      <c r="C9996" s="7" t="s">
        <v>148</v>
      </c>
      <c r="D9996" s="7">
        <v>9</v>
      </c>
      <c r="E9996" s="7" t="s">
        <v>17257</v>
      </c>
      <c r="F9996" s="7"/>
      <c r="G9996" s="7" t="s">
        <v>152</v>
      </c>
      <c r="H9996" s="7" t="s">
        <v>492</v>
      </c>
    </row>
    <row r="9997" spans="1:8" ht="15.75" customHeight="1" x14ac:dyDescent="0.3">
      <c r="A9997" s="8">
        <v>9996</v>
      </c>
      <c r="B9997" s="8">
        <v>1966</v>
      </c>
      <c r="C9997" s="8" t="s">
        <v>156</v>
      </c>
      <c r="D9997" s="8">
        <v>9</v>
      </c>
      <c r="E9997" s="8" t="s">
        <v>27567</v>
      </c>
      <c r="F9997" s="8" t="s">
        <v>161</v>
      </c>
      <c r="G9997" s="8" t="s">
        <v>984</v>
      </c>
      <c r="H9997" s="8" t="s">
        <v>163</v>
      </c>
    </row>
    <row r="9998" spans="1:8" ht="15.75" customHeight="1" x14ac:dyDescent="0.3">
      <c r="A9998" s="7">
        <v>9997</v>
      </c>
      <c r="B9998" s="7">
        <v>1966</v>
      </c>
      <c r="C9998" s="7" t="s">
        <v>167</v>
      </c>
      <c r="D9998" s="7">
        <v>9</v>
      </c>
      <c r="E9998" s="7" t="s">
        <v>17259</v>
      </c>
      <c r="F9998" s="7" t="s">
        <v>152</v>
      </c>
      <c r="G9998" s="7" t="s">
        <v>172</v>
      </c>
      <c r="H9998" s="7" t="s">
        <v>174</v>
      </c>
    </row>
    <row r="9999" spans="1:8" ht="15.75" customHeight="1" x14ac:dyDescent="0.3">
      <c r="A9999" s="8">
        <v>9998</v>
      </c>
      <c r="B9999" s="8">
        <v>1966</v>
      </c>
      <c r="C9999" s="8" t="s">
        <v>176</v>
      </c>
      <c r="D9999" s="8">
        <v>9</v>
      </c>
      <c r="E9999" s="8" t="s">
        <v>27571</v>
      </c>
      <c r="F9999" s="8" t="s">
        <v>172</v>
      </c>
      <c r="G9999" s="8" t="s">
        <v>172</v>
      </c>
      <c r="H9999" s="8" t="s">
        <v>184</v>
      </c>
    </row>
    <row r="10000" spans="1:8" ht="15.75" customHeight="1" x14ac:dyDescent="0.3">
      <c r="A10000" s="7">
        <v>9999</v>
      </c>
      <c r="B10000" s="7">
        <v>1966</v>
      </c>
      <c r="C10000" s="7" t="s">
        <v>192</v>
      </c>
      <c r="D10000" s="7">
        <v>9</v>
      </c>
      <c r="E10000" s="7" t="s">
        <v>17260</v>
      </c>
      <c r="F10000" s="7" t="s">
        <v>172</v>
      </c>
      <c r="G10000" s="7" t="s">
        <v>192</v>
      </c>
      <c r="H10000" s="7" t="s">
        <v>202</v>
      </c>
    </row>
    <row r="10001" spans="1:8" ht="15.75" customHeight="1" x14ac:dyDescent="0.3">
      <c r="A10001" s="8">
        <v>10000</v>
      </c>
      <c r="B10001" s="8">
        <v>1966</v>
      </c>
      <c r="C10001" s="8" t="s">
        <v>116</v>
      </c>
      <c r="D10001" s="8">
        <v>9</v>
      </c>
      <c r="E10001" s="8" t="s">
        <v>27575</v>
      </c>
      <c r="F10001" s="8" t="s">
        <v>192</v>
      </c>
      <c r="G10001" s="8" t="s">
        <v>116</v>
      </c>
      <c r="H10001" s="8" t="s">
        <v>210</v>
      </c>
    </row>
    <row r="10002" spans="1:8" ht="15.75" customHeight="1" x14ac:dyDescent="0.3">
      <c r="A10002" s="7">
        <v>10001</v>
      </c>
      <c r="B10002" s="7">
        <v>1967</v>
      </c>
      <c r="C10002" s="7" t="s">
        <v>148</v>
      </c>
      <c r="D10002" s="7">
        <v>97</v>
      </c>
      <c r="E10002" s="7" t="s">
        <v>17266</v>
      </c>
      <c r="F10002" s="7"/>
      <c r="G10002" s="7" t="s">
        <v>152</v>
      </c>
      <c r="H10002" s="7" t="s">
        <v>314</v>
      </c>
    </row>
    <row r="10003" spans="1:8" ht="15.75" customHeight="1" x14ac:dyDescent="0.3">
      <c r="A10003" s="8">
        <v>10002</v>
      </c>
      <c r="B10003" s="8">
        <v>1967</v>
      </c>
      <c r="C10003" s="8" t="s">
        <v>156</v>
      </c>
      <c r="D10003" s="8">
        <v>97</v>
      </c>
      <c r="E10003" s="8" t="s">
        <v>27579</v>
      </c>
      <c r="F10003" s="8" t="s">
        <v>161</v>
      </c>
      <c r="G10003" s="8" t="s">
        <v>7096</v>
      </c>
      <c r="H10003" s="8" t="s">
        <v>163</v>
      </c>
    </row>
    <row r="10004" spans="1:8" ht="15.75" customHeight="1" x14ac:dyDescent="0.3">
      <c r="A10004" s="7">
        <v>10003</v>
      </c>
      <c r="B10004" s="7">
        <v>1967</v>
      </c>
      <c r="C10004" s="7" t="s">
        <v>167</v>
      </c>
      <c r="D10004" s="7">
        <v>97</v>
      </c>
      <c r="E10004" s="7" t="s">
        <v>17267</v>
      </c>
      <c r="F10004" s="7" t="s">
        <v>152</v>
      </c>
      <c r="G10004" s="7" t="s">
        <v>172</v>
      </c>
      <c r="H10004" s="7" t="s">
        <v>174</v>
      </c>
    </row>
    <row r="10005" spans="1:8" ht="15.75" customHeight="1" x14ac:dyDescent="0.3">
      <c r="A10005" s="8">
        <v>10004</v>
      </c>
      <c r="B10005" s="8">
        <v>1967</v>
      </c>
      <c r="C10005" s="8" t="s">
        <v>176</v>
      </c>
      <c r="D10005" s="8">
        <v>97</v>
      </c>
      <c r="E10005" s="8" t="s">
        <v>27586</v>
      </c>
      <c r="F10005" s="8" t="s">
        <v>172</v>
      </c>
      <c r="G10005" s="8" t="s">
        <v>388</v>
      </c>
      <c r="H10005" s="8" t="s">
        <v>184</v>
      </c>
    </row>
    <row r="10006" spans="1:8" ht="15.75" customHeight="1" x14ac:dyDescent="0.3">
      <c r="A10006" s="7">
        <v>10005</v>
      </c>
      <c r="B10006" s="7">
        <v>1967</v>
      </c>
      <c r="C10006" s="7" t="s">
        <v>192</v>
      </c>
      <c r="D10006" s="7">
        <v>97</v>
      </c>
      <c r="E10006" s="7" t="s">
        <v>17268</v>
      </c>
      <c r="F10006" s="7" t="s">
        <v>172</v>
      </c>
      <c r="G10006" s="7" t="s">
        <v>192</v>
      </c>
      <c r="H10006" s="7" t="s">
        <v>202</v>
      </c>
    </row>
    <row r="10007" spans="1:8" ht="15.75" customHeight="1" x14ac:dyDescent="0.3">
      <c r="A10007" s="8">
        <v>10006</v>
      </c>
      <c r="B10007" s="8">
        <v>1968</v>
      </c>
      <c r="C10007" s="8" t="s">
        <v>148</v>
      </c>
      <c r="D10007" s="8">
        <v>52</v>
      </c>
      <c r="E10007" s="8" t="s">
        <v>17274</v>
      </c>
      <c r="F10007" s="8"/>
      <c r="G10007" s="8" t="s">
        <v>152</v>
      </c>
      <c r="H10007" s="8" t="s">
        <v>492</v>
      </c>
    </row>
    <row r="10008" spans="1:8" ht="15.75" customHeight="1" x14ac:dyDescent="0.3">
      <c r="A10008" s="7">
        <v>10007</v>
      </c>
      <c r="B10008" s="7">
        <v>1968</v>
      </c>
      <c r="C10008" s="7" t="s">
        <v>156</v>
      </c>
      <c r="D10008" s="7">
        <v>52</v>
      </c>
      <c r="E10008" s="7" t="s">
        <v>27591</v>
      </c>
      <c r="F10008" s="7" t="s">
        <v>161</v>
      </c>
      <c r="G10008" s="7" t="s">
        <v>369</v>
      </c>
      <c r="H10008" s="7" t="s">
        <v>163</v>
      </c>
    </row>
    <row r="10009" spans="1:8" ht="15.75" customHeight="1" x14ac:dyDescent="0.3">
      <c r="A10009" s="8">
        <v>10008</v>
      </c>
      <c r="B10009" s="8">
        <v>1968</v>
      </c>
      <c r="C10009" s="8" t="s">
        <v>167</v>
      </c>
      <c r="D10009" s="8">
        <v>52</v>
      </c>
      <c r="E10009" s="8" t="s">
        <v>17275</v>
      </c>
      <c r="F10009" s="8" t="s">
        <v>152</v>
      </c>
      <c r="G10009" s="8" t="s">
        <v>172</v>
      </c>
      <c r="H10009" s="8" t="s">
        <v>174</v>
      </c>
    </row>
    <row r="10010" spans="1:8" ht="15.75" customHeight="1" x14ac:dyDescent="0.3">
      <c r="A10010" s="7">
        <v>10009</v>
      </c>
      <c r="B10010" s="7">
        <v>1968</v>
      </c>
      <c r="C10010" s="7" t="s">
        <v>192</v>
      </c>
      <c r="D10010" s="7">
        <v>52</v>
      </c>
      <c r="E10010" s="7" t="s">
        <v>17276</v>
      </c>
      <c r="F10010" s="7" t="s">
        <v>172</v>
      </c>
      <c r="G10010" s="7" t="s">
        <v>192</v>
      </c>
      <c r="H10010" s="7" t="s">
        <v>202</v>
      </c>
    </row>
    <row r="10011" spans="1:8" ht="15.75" customHeight="1" x14ac:dyDescent="0.3">
      <c r="A10011" s="8">
        <v>10010</v>
      </c>
      <c r="B10011" s="8">
        <v>1968</v>
      </c>
      <c r="C10011" s="8" t="s">
        <v>116</v>
      </c>
      <c r="D10011" s="8">
        <v>52</v>
      </c>
      <c r="E10011" s="8" t="s">
        <v>27599</v>
      </c>
      <c r="F10011" s="8" t="s">
        <v>192</v>
      </c>
      <c r="G10011" s="8" t="s">
        <v>116</v>
      </c>
      <c r="H10011" s="8" t="s">
        <v>210</v>
      </c>
    </row>
    <row r="10012" spans="1:8" ht="15.75" customHeight="1" x14ac:dyDescent="0.3">
      <c r="A10012" s="7">
        <v>10011</v>
      </c>
      <c r="B10012" s="7">
        <v>1969</v>
      </c>
      <c r="C10012" s="7" t="s">
        <v>148</v>
      </c>
      <c r="D10012" s="7">
        <v>95</v>
      </c>
      <c r="E10012" s="7" t="s">
        <v>17282</v>
      </c>
      <c r="F10012" s="7"/>
      <c r="G10012" s="7" t="s">
        <v>152</v>
      </c>
      <c r="H10012" s="7" t="s">
        <v>153</v>
      </c>
    </row>
    <row r="10013" spans="1:8" ht="15.75" customHeight="1" x14ac:dyDescent="0.3">
      <c r="A10013" s="8">
        <v>10012</v>
      </c>
      <c r="B10013" s="8">
        <v>1969</v>
      </c>
      <c r="C10013" s="8" t="s">
        <v>156</v>
      </c>
      <c r="D10013" s="8">
        <v>95</v>
      </c>
      <c r="E10013" s="8" t="s">
        <v>27605</v>
      </c>
      <c r="F10013" s="8" t="s">
        <v>161</v>
      </c>
      <c r="G10013" s="8" t="s">
        <v>5967</v>
      </c>
      <c r="H10013" s="8" t="s">
        <v>163</v>
      </c>
    </row>
    <row r="10014" spans="1:8" ht="15.75" customHeight="1" x14ac:dyDescent="0.3">
      <c r="A10014" s="7">
        <v>10013</v>
      </c>
      <c r="B10014" s="7">
        <v>1969</v>
      </c>
      <c r="C10014" s="7" t="s">
        <v>167</v>
      </c>
      <c r="D10014" s="7">
        <v>95</v>
      </c>
      <c r="E10014" s="7" t="s">
        <v>17283</v>
      </c>
      <c r="F10014" s="7" t="s">
        <v>152</v>
      </c>
      <c r="G10014" s="7" t="s">
        <v>172</v>
      </c>
      <c r="H10014" s="7" t="s">
        <v>174</v>
      </c>
    </row>
    <row r="10015" spans="1:8" ht="15.75" customHeight="1" x14ac:dyDescent="0.3">
      <c r="A10015" s="8">
        <v>10014</v>
      </c>
      <c r="B10015" s="8">
        <v>1969</v>
      </c>
      <c r="C10015" s="8" t="s">
        <v>176</v>
      </c>
      <c r="D10015" s="8">
        <v>95</v>
      </c>
      <c r="E10015" s="8" t="s">
        <v>27610</v>
      </c>
      <c r="F10015" s="8" t="s">
        <v>172</v>
      </c>
      <c r="G10015" s="8" t="s">
        <v>172</v>
      </c>
      <c r="H10015" s="8" t="s">
        <v>184</v>
      </c>
    </row>
    <row r="10016" spans="1:8" ht="15.75" customHeight="1" x14ac:dyDescent="0.3">
      <c r="A10016" s="7">
        <v>10015</v>
      </c>
      <c r="B10016" s="7">
        <v>1969</v>
      </c>
      <c r="C10016" s="7" t="s">
        <v>192</v>
      </c>
      <c r="D10016" s="7">
        <v>95</v>
      </c>
      <c r="E10016" s="7" t="s">
        <v>17284</v>
      </c>
      <c r="F10016" s="7" t="s">
        <v>172</v>
      </c>
      <c r="G10016" s="7" t="s">
        <v>192</v>
      </c>
      <c r="H10016" s="7" t="s">
        <v>202</v>
      </c>
    </row>
    <row r="10017" spans="1:8" ht="15.75" customHeight="1" x14ac:dyDescent="0.3">
      <c r="A10017" s="8">
        <v>10016</v>
      </c>
      <c r="B10017" s="8">
        <v>1970</v>
      </c>
      <c r="C10017" s="8" t="s">
        <v>148</v>
      </c>
      <c r="D10017" s="8">
        <v>24</v>
      </c>
      <c r="E10017" s="8" t="s">
        <v>17290</v>
      </c>
      <c r="F10017" s="8"/>
      <c r="G10017" s="8" t="s">
        <v>152</v>
      </c>
      <c r="H10017" s="8" t="s">
        <v>314</v>
      </c>
    </row>
    <row r="10018" spans="1:8" ht="15.75" customHeight="1" x14ac:dyDescent="0.3">
      <c r="A10018" s="7">
        <v>10017</v>
      </c>
      <c r="B10018" s="7">
        <v>1970</v>
      </c>
      <c r="C10018" s="7" t="s">
        <v>156</v>
      </c>
      <c r="D10018" s="7">
        <v>24</v>
      </c>
      <c r="E10018" s="7" t="s">
        <v>27617</v>
      </c>
      <c r="F10018" s="7" t="s">
        <v>161</v>
      </c>
      <c r="G10018" s="7" t="s">
        <v>5381</v>
      </c>
      <c r="H10018" s="7" t="s">
        <v>163</v>
      </c>
    </row>
    <row r="10019" spans="1:8" ht="15.75" customHeight="1" x14ac:dyDescent="0.3">
      <c r="A10019" s="8">
        <v>10018</v>
      </c>
      <c r="B10019" s="8">
        <v>1970</v>
      </c>
      <c r="C10019" s="8" t="s">
        <v>167</v>
      </c>
      <c r="D10019" s="8">
        <v>24</v>
      </c>
      <c r="E10019" s="8" t="s">
        <v>17291</v>
      </c>
      <c r="F10019" s="8" t="s">
        <v>152</v>
      </c>
      <c r="G10019" s="8" t="s">
        <v>172</v>
      </c>
      <c r="H10019" s="8" t="s">
        <v>174</v>
      </c>
    </row>
    <row r="10020" spans="1:8" ht="15.75" customHeight="1" x14ac:dyDescent="0.3">
      <c r="A10020" s="7">
        <v>10019</v>
      </c>
      <c r="B10020" s="7">
        <v>1970</v>
      </c>
      <c r="C10020" s="7" t="s">
        <v>192</v>
      </c>
      <c r="D10020" s="7">
        <v>24</v>
      </c>
      <c r="E10020" s="7" t="s">
        <v>17292</v>
      </c>
      <c r="F10020" s="7" t="s">
        <v>172</v>
      </c>
      <c r="G10020" s="7" t="s">
        <v>192</v>
      </c>
      <c r="H10020" s="7" t="s">
        <v>202</v>
      </c>
    </row>
    <row r="10021" spans="1:8" ht="15.75" customHeight="1" x14ac:dyDescent="0.3">
      <c r="A10021" s="8">
        <v>10020</v>
      </c>
      <c r="B10021" s="8">
        <v>1971</v>
      </c>
      <c r="C10021" s="8" t="s">
        <v>148</v>
      </c>
      <c r="D10021" s="8">
        <v>96</v>
      </c>
      <c r="E10021" s="8" t="s">
        <v>17298</v>
      </c>
      <c r="F10021" s="8"/>
      <c r="G10021" s="8" t="s">
        <v>152</v>
      </c>
      <c r="H10021" s="8" t="s">
        <v>153</v>
      </c>
    </row>
    <row r="10022" spans="1:8" ht="15.75" customHeight="1" x14ac:dyDescent="0.3">
      <c r="A10022" s="7">
        <v>10021</v>
      </c>
      <c r="B10022" s="7">
        <v>1971</v>
      </c>
      <c r="C10022" s="7" t="s">
        <v>156</v>
      </c>
      <c r="D10022" s="7">
        <v>96</v>
      </c>
      <c r="E10022" s="7" t="s">
        <v>27626</v>
      </c>
      <c r="F10022" s="7" t="s">
        <v>161</v>
      </c>
      <c r="G10022" s="7" t="s">
        <v>1472</v>
      </c>
      <c r="H10022" s="7" t="s">
        <v>163</v>
      </c>
    </row>
    <row r="10023" spans="1:8" ht="15.75" customHeight="1" x14ac:dyDescent="0.3">
      <c r="A10023" s="8">
        <v>10022</v>
      </c>
      <c r="B10023" s="8">
        <v>1971</v>
      </c>
      <c r="C10023" s="8" t="s">
        <v>167</v>
      </c>
      <c r="D10023" s="8">
        <v>96</v>
      </c>
      <c r="E10023" s="8" t="s">
        <v>17299</v>
      </c>
      <c r="F10023" s="8" t="s">
        <v>152</v>
      </c>
      <c r="G10023" s="8" t="s">
        <v>172</v>
      </c>
      <c r="H10023" s="8" t="s">
        <v>174</v>
      </c>
    </row>
    <row r="10024" spans="1:8" ht="15.75" customHeight="1" x14ac:dyDescent="0.3">
      <c r="A10024" s="7">
        <v>10023</v>
      </c>
      <c r="B10024" s="7">
        <v>1971</v>
      </c>
      <c r="C10024" s="7" t="s">
        <v>176</v>
      </c>
      <c r="D10024" s="7">
        <v>96</v>
      </c>
      <c r="E10024" s="7" t="s">
        <v>27631</v>
      </c>
      <c r="F10024" s="7" t="s">
        <v>172</v>
      </c>
      <c r="G10024" s="7" t="s">
        <v>388</v>
      </c>
      <c r="H10024" s="7" t="s">
        <v>184</v>
      </c>
    </row>
    <row r="10025" spans="1:8" ht="15.75" customHeight="1" x14ac:dyDescent="0.3">
      <c r="A10025" s="8">
        <v>10024</v>
      </c>
      <c r="B10025" s="8">
        <v>1971</v>
      </c>
      <c r="C10025" s="8" t="s">
        <v>192</v>
      </c>
      <c r="D10025" s="8">
        <v>96</v>
      </c>
      <c r="E10025" s="8" t="s">
        <v>17300</v>
      </c>
      <c r="F10025" s="8" t="s">
        <v>172</v>
      </c>
      <c r="G10025" s="8" t="s">
        <v>192</v>
      </c>
      <c r="H10025" s="8" t="s">
        <v>202</v>
      </c>
    </row>
    <row r="10026" spans="1:8" ht="15.75" customHeight="1" x14ac:dyDescent="0.3">
      <c r="A10026" s="7">
        <v>10025</v>
      </c>
      <c r="B10026" s="7">
        <v>1972</v>
      </c>
      <c r="C10026" s="7" t="s">
        <v>148</v>
      </c>
      <c r="D10026" s="7">
        <v>119</v>
      </c>
      <c r="E10026" s="7" t="s">
        <v>17307</v>
      </c>
      <c r="F10026" s="7"/>
      <c r="G10026" s="7" t="s">
        <v>152</v>
      </c>
      <c r="H10026" s="7" t="s">
        <v>153</v>
      </c>
    </row>
    <row r="10027" spans="1:8" ht="15.75" customHeight="1" x14ac:dyDescent="0.3">
      <c r="A10027" s="8">
        <v>10026</v>
      </c>
      <c r="B10027" s="8">
        <v>1972</v>
      </c>
      <c r="C10027" s="8" t="s">
        <v>156</v>
      </c>
      <c r="D10027" s="8">
        <v>119</v>
      </c>
      <c r="E10027" s="8" t="s">
        <v>27638</v>
      </c>
      <c r="F10027" s="8" t="s">
        <v>161</v>
      </c>
      <c r="G10027" s="8" t="s">
        <v>2601</v>
      </c>
      <c r="H10027" s="8" t="s">
        <v>163</v>
      </c>
    </row>
    <row r="10028" spans="1:8" ht="15.75" customHeight="1" x14ac:dyDescent="0.3">
      <c r="A10028" s="7">
        <v>10027</v>
      </c>
      <c r="B10028" s="7">
        <v>1972</v>
      </c>
      <c r="C10028" s="7" t="s">
        <v>167</v>
      </c>
      <c r="D10028" s="7">
        <v>119</v>
      </c>
      <c r="E10028" s="7" t="s">
        <v>17308</v>
      </c>
      <c r="F10028" s="7" t="s">
        <v>152</v>
      </c>
      <c r="G10028" s="7" t="s">
        <v>172</v>
      </c>
      <c r="H10028" s="7" t="s">
        <v>174</v>
      </c>
    </row>
    <row r="10029" spans="1:8" ht="15.75" customHeight="1" x14ac:dyDescent="0.3">
      <c r="A10029" s="8">
        <v>10028</v>
      </c>
      <c r="B10029" s="8">
        <v>1972</v>
      </c>
      <c r="C10029" s="8" t="s">
        <v>176</v>
      </c>
      <c r="D10029" s="8">
        <v>119</v>
      </c>
      <c r="E10029" s="8" t="s">
        <v>27642</v>
      </c>
      <c r="F10029" s="8" t="s">
        <v>172</v>
      </c>
      <c r="G10029" s="8" t="s">
        <v>172</v>
      </c>
      <c r="H10029" s="8" t="s">
        <v>812</v>
      </c>
    </row>
    <row r="10030" spans="1:8" ht="15.75" customHeight="1" x14ac:dyDescent="0.3">
      <c r="A10030" s="7">
        <v>10029</v>
      </c>
      <c r="B10030" s="7">
        <v>1972</v>
      </c>
      <c r="C10030" s="7" t="s">
        <v>192</v>
      </c>
      <c r="D10030" s="7">
        <v>119</v>
      </c>
      <c r="E10030" s="7" t="s">
        <v>17309</v>
      </c>
      <c r="F10030" s="7" t="s">
        <v>172</v>
      </c>
      <c r="G10030" s="7" t="s">
        <v>192</v>
      </c>
      <c r="H10030" s="7" t="s">
        <v>202</v>
      </c>
    </row>
    <row r="10031" spans="1:8" ht="15.75" customHeight="1" x14ac:dyDescent="0.3">
      <c r="A10031" s="8">
        <v>10030</v>
      </c>
      <c r="B10031" s="8">
        <v>1972</v>
      </c>
      <c r="C10031" s="8" t="s">
        <v>116</v>
      </c>
      <c r="D10031" s="8">
        <v>119</v>
      </c>
      <c r="E10031" s="8" t="s">
        <v>27649</v>
      </c>
      <c r="F10031" s="8" t="s">
        <v>192</v>
      </c>
      <c r="G10031" s="8" t="s">
        <v>116</v>
      </c>
      <c r="H10031" s="8" t="s">
        <v>210</v>
      </c>
    </row>
    <row r="10032" spans="1:8" ht="15.75" customHeight="1" x14ac:dyDescent="0.3">
      <c r="A10032" s="7">
        <v>10031</v>
      </c>
      <c r="B10032" s="7">
        <v>1973</v>
      </c>
      <c r="C10032" s="7" t="s">
        <v>148</v>
      </c>
      <c r="D10032" s="7">
        <v>30</v>
      </c>
      <c r="E10032" s="7" t="s">
        <v>17315</v>
      </c>
      <c r="F10032" s="7"/>
      <c r="G10032" s="7" t="s">
        <v>152</v>
      </c>
      <c r="H10032" s="7" t="s">
        <v>153</v>
      </c>
    </row>
    <row r="10033" spans="1:8" ht="15.75" customHeight="1" x14ac:dyDescent="0.3">
      <c r="A10033" s="8">
        <v>10032</v>
      </c>
      <c r="B10033" s="8">
        <v>1973</v>
      </c>
      <c r="C10033" s="8" t="s">
        <v>156</v>
      </c>
      <c r="D10033" s="8">
        <v>30</v>
      </c>
      <c r="E10033" s="8" t="s">
        <v>27656</v>
      </c>
      <c r="F10033" s="8" t="s">
        <v>161</v>
      </c>
      <c r="G10033" s="8" t="s">
        <v>1907</v>
      </c>
      <c r="H10033" s="8" t="s">
        <v>163</v>
      </c>
    </row>
    <row r="10034" spans="1:8" ht="15.75" customHeight="1" x14ac:dyDescent="0.3">
      <c r="A10034" s="7">
        <v>10033</v>
      </c>
      <c r="B10034" s="7">
        <v>1973</v>
      </c>
      <c r="C10034" s="7" t="s">
        <v>167</v>
      </c>
      <c r="D10034" s="7">
        <v>30</v>
      </c>
      <c r="E10034" s="7" t="s">
        <v>17316</v>
      </c>
      <c r="F10034" s="7" t="s">
        <v>152</v>
      </c>
      <c r="G10034" s="7" t="s">
        <v>172</v>
      </c>
      <c r="H10034" s="7" t="s">
        <v>174</v>
      </c>
    </row>
    <row r="10035" spans="1:8" ht="15.75" customHeight="1" x14ac:dyDescent="0.3">
      <c r="A10035" s="8">
        <v>10034</v>
      </c>
      <c r="B10035" s="8">
        <v>1973</v>
      </c>
      <c r="C10035" s="8" t="s">
        <v>176</v>
      </c>
      <c r="D10035" s="8">
        <v>30</v>
      </c>
      <c r="E10035" s="8" t="s">
        <v>27662</v>
      </c>
      <c r="F10035" s="8" t="s">
        <v>172</v>
      </c>
      <c r="G10035" s="8" t="s">
        <v>388</v>
      </c>
      <c r="H10035" s="8" t="s">
        <v>812</v>
      </c>
    </row>
    <row r="10036" spans="1:8" ht="15.75" customHeight="1" x14ac:dyDescent="0.3">
      <c r="A10036" s="7">
        <v>10035</v>
      </c>
      <c r="B10036" s="7">
        <v>1973</v>
      </c>
      <c r="C10036" s="7" t="s">
        <v>192</v>
      </c>
      <c r="D10036" s="7">
        <v>30</v>
      </c>
      <c r="E10036" s="7" t="s">
        <v>17317</v>
      </c>
      <c r="F10036" s="7" t="s">
        <v>172</v>
      </c>
      <c r="G10036" s="7" t="s">
        <v>192</v>
      </c>
      <c r="H10036" s="7" t="s">
        <v>202</v>
      </c>
    </row>
    <row r="10037" spans="1:8" ht="15.75" customHeight="1" x14ac:dyDescent="0.3">
      <c r="A10037" s="8">
        <v>10036</v>
      </c>
      <c r="B10037" s="8">
        <v>1973</v>
      </c>
      <c r="C10037" s="8" t="s">
        <v>116</v>
      </c>
      <c r="D10037" s="8">
        <v>30</v>
      </c>
      <c r="E10037" s="8" t="s">
        <v>27666</v>
      </c>
      <c r="F10037" s="8" t="s">
        <v>192</v>
      </c>
      <c r="G10037" s="8" t="s">
        <v>116</v>
      </c>
      <c r="H10037" s="8" t="s">
        <v>210</v>
      </c>
    </row>
    <row r="10038" spans="1:8" ht="15.75" customHeight="1" x14ac:dyDescent="0.3">
      <c r="A10038" s="7">
        <v>10037</v>
      </c>
      <c r="B10038" s="7">
        <v>1974</v>
      </c>
      <c r="C10038" s="7" t="s">
        <v>148</v>
      </c>
      <c r="D10038" s="7">
        <v>32</v>
      </c>
      <c r="E10038" s="7" t="s">
        <v>17323</v>
      </c>
      <c r="F10038" s="7"/>
      <c r="G10038" s="7" t="s">
        <v>152</v>
      </c>
      <c r="H10038" s="7" t="s">
        <v>218</v>
      </c>
    </row>
    <row r="10039" spans="1:8" ht="15.75" customHeight="1" x14ac:dyDescent="0.3">
      <c r="A10039" s="8">
        <v>10038</v>
      </c>
      <c r="B10039" s="8">
        <v>1974</v>
      </c>
      <c r="C10039" s="8" t="s">
        <v>156</v>
      </c>
      <c r="D10039" s="8">
        <v>32</v>
      </c>
      <c r="E10039" s="8" t="s">
        <v>27672</v>
      </c>
      <c r="F10039" s="8" t="s">
        <v>161</v>
      </c>
      <c r="G10039" s="8" t="s">
        <v>230</v>
      </c>
      <c r="H10039" s="8" t="s">
        <v>163</v>
      </c>
    </row>
    <row r="10040" spans="1:8" ht="15.75" customHeight="1" x14ac:dyDescent="0.3">
      <c r="A10040" s="7">
        <v>10039</v>
      </c>
      <c r="B10040" s="7">
        <v>1974</v>
      </c>
      <c r="C10040" s="7" t="s">
        <v>167</v>
      </c>
      <c r="D10040" s="7">
        <v>32</v>
      </c>
      <c r="E10040" s="7" t="s">
        <v>17324</v>
      </c>
      <c r="F10040" s="7" t="s">
        <v>152</v>
      </c>
      <c r="G10040" s="7" t="s">
        <v>172</v>
      </c>
      <c r="H10040" s="7" t="s">
        <v>174</v>
      </c>
    </row>
    <row r="10041" spans="1:8" ht="15.75" customHeight="1" x14ac:dyDescent="0.3">
      <c r="A10041" s="8">
        <v>10040</v>
      </c>
      <c r="B10041" s="8">
        <v>1974</v>
      </c>
      <c r="C10041" s="8" t="s">
        <v>176</v>
      </c>
      <c r="D10041" s="8">
        <v>32</v>
      </c>
      <c r="E10041" s="8" t="s">
        <v>1760</v>
      </c>
      <c r="F10041" s="8" t="s">
        <v>172</v>
      </c>
      <c r="G10041" s="8" t="s">
        <v>172</v>
      </c>
      <c r="H10041" s="8" t="s">
        <v>184</v>
      </c>
    </row>
    <row r="10042" spans="1:8" ht="15.75" customHeight="1" x14ac:dyDescent="0.3">
      <c r="A10042" s="7">
        <v>10041</v>
      </c>
      <c r="B10042" s="7">
        <v>1975</v>
      </c>
      <c r="C10042" s="7" t="s">
        <v>148</v>
      </c>
      <c r="D10042" s="7">
        <v>5</v>
      </c>
      <c r="E10042" s="7" t="s">
        <v>17330</v>
      </c>
      <c r="F10042" s="7"/>
      <c r="G10042" s="7" t="s">
        <v>152</v>
      </c>
      <c r="H10042" s="7" t="s">
        <v>153</v>
      </c>
    </row>
    <row r="10043" spans="1:8" ht="15.75" customHeight="1" x14ac:dyDescent="0.3">
      <c r="A10043" s="8">
        <v>10042</v>
      </c>
      <c r="B10043" s="8">
        <v>1975</v>
      </c>
      <c r="C10043" s="8" t="s">
        <v>156</v>
      </c>
      <c r="D10043" s="8">
        <v>5</v>
      </c>
      <c r="E10043" s="8" t="s">
        <v>27682</v>
      </c>
      <c r="F10043" s="8" t="s">
        <v>161</v>
      </c>
      <c r="G10043" s="8" t="s">
        <v>3625</v>
      </c>
      <c r="H10043" s="8" t="s">
        <v>163</v>
      </c>
    </row>
    <row r="10044" spans="1:8" ht="15.75" customHeight="1" x14ac:dyDescent="0.3">
      <c r="A10044" s="7">
        <v>10043</v>
      </c>
      <c r="B10044" s="7">
        <v>1975</v>
      </c>
      <c r="C10044" s="7" t="s">
        <v>167</v>
      </c>
      <c r="D10044" s="7">
        <v>5</v>
      </c>
      <c r="E10044" s="7" t="s">
        <v>17331</v>
      </c>
      <c r="F10044" s="7" t="s">
        <v>152</v>
      </c>
      <c r="G10044" s="7" t="s">
        <v>172</v>
      </c>
      <c r="H10044" s="7" t="s">
        <v>174</v>
      </c>
    </row>
    <row r="10045" spans="1:8" ht="15.75" customHeight="1" x14ac:dyDescent="0.3">
      <c r="A10045" s="8">
        <v>10044</v>
      </c>
      <c r="B10045" s="8">
        <v>1975</v>
      </c>
      <c r="C10045" s="8" t="s">
        <v>176</v>
      </c>
      <c r="D10045" s="8">
        <v>5</v>
      </c>
      <c r="E10045" s="8" t="s">
        <v>27692</v>
      </c>
      <c r="F10045" s="8" t="s">
        <v>172</v>
      </c>
      <c r="G10045" s="8" t="s">
        <v>172</v>
      </c>
      <c r="H10045" s="8" t="s">
        <v>248</v>
      </c>
    </row>
    <row r="10046" spans="1:8" ht="15.75" customHeight="1" x14ac:dyDescent="0.3">
      <c r="A10046" s="7">
        <v>10045</v>
      </c>
      <c r="B10046" s="7">
        <v>1975</v>
      </c>
      <c r="C10046" s="7" t="s">
        <v>192</v>
      </c>
      <c r="D10046" s="7">
        <v>5</v>
      </c>
      <c r="E10046" s="7" t="s">
        <v>17332</v>
      </c>
      <c r="F10046" s="7" t="s">
        <v>172</v>
      </c>
      <c r="G10046" s="7" t="s">
        <v>192</v>
      </c>
      <c r="H10046" s="7" t="s">
        <v>202</v>
      </c>
    </row>
    <row r="10047" spans="1:8" ht="15.75" customHeight="1" x14ac:dyDescent="0.3">
      <c r="A10047" s="8">
        <v>10046</v>
      </c>
      <c r="B10047" s="8">
        <v>1975</v>
      </c>
      <c r="C10047" s="8" t="s">
        <v>116</v>
      </c>
      <c r="D10047" s="8">
        <v>5</v>
      </c>
      <c r="E10047" s="8" t="s">
        <v>27697</v>
      </c>
      <c r="F10047" s="8" t="s">
        <v>192</v>
      </c>
      <c r="G10047" s="8" t="s">
        <v>116</v>
      </c>
      <c r="H10047" s="8" t="s">
        <v>210</v>
      </c>
    </row>
    <row r="10048" spans="1:8" ht="15.75" customHeight="1" x14ac:dyDescent="0.3">
      <c r="A10048" s="7">
        <v>10047</v>
      </c>
      <c r="B10048" s="7">
        <v>1976</v>
      </c>
      <c r="C10048" s="7" t="s">
        <v>148</v>
      </c>
      <c r="D10048" s="7">
        <v>117</v>
      </c>
      <c r="E10048" s="7" t="s">
        <v>17338</v>
      </c>
      <c r="F10048" s="7"/>
      <c r="G10048" s="7" t="s">
        <v>152</v>
      </c>
      <c r="H10048" s="7" t="s">
        <v>314</v>
      </c>
    </row>
    <row r="10049" spans="1:8" ht="15.75" customHeight="1" x14ac:dyDescent="0.3">
      <c r="A10049" s="8">
        <v>10048</v>
      </c>
      <c r="B10049" s="8">
        <v>1976</v>
      </c>
      <c r="C10049" s="8" t="s">
        <v>156</v>
      </c>
      <c r="D10049" s="8">
        <v>117</v>
      </c>
      <c r="E10049" s="8" t="s">
        <v>27702</v>
      </c>
      <c r="F10049" s="8" t="s">
        <v>161</v>
      </c>
      <c r="G10049" s="8" t="s">
        <v>2164</v>
      </c>
      <c r="H10049" s="8" t="s">
        <v>163</v>
      </c>
    </row>
    <row r="10050" spans="1:8" ht="15.75" customHeight="1" x14ac:dyDescent="0.3">
      <c r="A10050" s="7">
        <v>10049</v>
      </c>
      <c r="B10050" s="7">
        <v>1976</v>
      </c>
      <c r="C10050" s="7" t="s">
        <v>167</v>
      </c>
      <c r="D10050" s="7">
        <v>117</v>
      </c>
      <c r="E10050" s="7" t="s">
        <v>17339</v>
      </c>
      <c r="F10050" s="7" t="s">
        <v>152</v>
      </c>
      <c r="G10050" s="7" t="s">
        <v>172</v>
      </c>
      <c r="H10050" s="7" t="s">
        <v>174</v>
      </c>
    </row>
    <row r="10051" spans="1:8" ht="15.75" customHeight="1" x14ac:dyDescent="0.3">
      <c r="A10051" s="8">
        <v>10050</v>
      </c>
      <c r="B10051" s="8">
        <v>1976</v>
      </c>
      <c r="C10051" s="8" t="s">
        <v>176</v>
      </c>
      <c r="D10051" s="8">
        <v>117</v>
      </c>
      <c r="E10051" s="8" t="s">
        <v>27706</v>
      </c>
      <c r="F10051" s="8" t="s">
        <v>172</v>
      </c>
      <c r="G10051" s="8" t="s">
        <v>388</v>
      </c>
      <c r="H10051" s="8" t="s">
        <v>288</v>
      </c>
    </row>
    <row r="10052" spans="1:8" ht="15.75" customHeight="1" x14ac:dyDescent="0.3">
      <c r="A10052" s="7">
        <v>10051</v>
      </c>
      <c r="B10052" s="7">
        <v>1976</v>
      </c>
      <c r="C10052" s="7" t="s">
        <v>192</v>
      </c>
      <c r="D10052" s="7">
        <v>117</v>
      </c>
      <c r="E10052" s="7" t="s">
        <v>17340</v>
      </c>
      <c r="F10052" s="7" t="s">
        <v>172</v>
      </c>
      <c r="G10052" s="7" t="s">
        <v>192</v>
      </c>
      <c r="H10052" s="7" t="s">
        <v>202</v>
      </c>
    </row>
    <row r="10053" spans="1:8" ht="15.75" customHeight="1" x14ac:dyDescent="0.3">
      <c r="A10053" s="8">
        <v>10052</v>
      </c>
      <c r="B10053" s="8">
        <v>1976</v>
      </c>
      <c r="C10053" s="8" t="s">
        <v>116</v>
      </c>
      <c r="D10053" s="8">
        <v>117</v>
      </c>
      <c r="E10053" s="8" t="s">
        <v>27710</v>
      </c>
      <c r="F10053" s="8" t="s">
        <v>192</v>
      </c>
      <c r="G10053" s="8" t="s">
        <v>116</v>
      </c>
      <c r="H10053" s="8" t="s">
        <v>210</v>
      </c>
    </row>
    <row r="10054" spans="1:8" ht="15.75" customHeight="1" x14ac:dyDescent="0.3">
      <c r="A10054" s="7">
        <v>10053</v>
      </c>
      <c r="B10054" s="7">
        <v>1977</v>
      </c>
      <c r="C10054" s="7" t="s">
        <v>148</v>
      </c>
      <c r="D10054" s="7">
        <v>73</v>
      </c>
      <c r="E10054" s="7" t="s">
        <v>17345</v>
      </c>
      <c r="F10054" s="7"/>
      <c r="G10054" s="7" t="s">
        <v>152</v>
      </c>
      <c r="H10054" s="7" t="s">
        <v>492</v>
      </c>
    </row>
    <row r="10055" spans="1:8" ht="15.75" customHeight="1" x14ac:dyDescent="0.3">
      <c r="A10055" s="8">
        <v>10054</v>
      </c>
      <c r="B10055" s="8">
        <v>1977</v>
      </c>
      <c r="C10055" s="8" t="s">
        <v>156</v>
      </c>
      <c r="D10055" s="8">
        <v>73</v>
      </c>
      <c r="E10055" s="8" t="s">
        <v>27713</v>
      </c>
      <c r="F10055" s="8" t="s">
        <v>161</v>
      </c>
      <c r="G10055" s="8" t="s">
        <v>4385</v>
      </c>
      <c r="H10055" s="8" t="s">
        <v>163</v>
      </c>
    </row>
    <row r="10056" spans="1:8" ht="15.75" customHeight="1" x14ac:dyDescent="0.3">
      <c r="A10056" s="7">
        <v>10055</v>
      </c>
      <c r="B10056" s="7">
        <v>1977</v>
      </c>
      <c r="C10056" s="7" t="s">
        <v>167</v>
      </c>
      <c r="D10056" s="7">
        <v>73</v>
      </c>
      <c r="E10056" s="7" t="s">
        <v>17346</v>
      </c>
      <c r="F10056" s="7" t="s">
        <v>152</v>
      </c>
      <c r="G10056" s="7" t="s">
        <v>172</v>
      </c>
      <c r="H10056" s="7" t="s">
        <v>174</v>
      </c>
    </row>
    <row r="10057" spans="1:8" ht="15.75" customHeight="1" x14ac:dyDescent="0.3">
      <c r="A10057" s="8">
        <v>10056</v>
      </c>
      <c r="B10057" s="8">
        <v>1977</v>
      </c>
      <c r="C10057" s="8" t="s">
        <v>176</v>
      </c>
      <c r="D10057" s="8">
        <v>73</v>
      </c>
      <c r="E10057" s="8" t="s">
        <v>27719</v>
      </c>
      <c r="F10057" s="8" t="s">
        <v>172</v>
      </c>
      <c r="G10057" s="8" t="s">
        <v>172</v>
      </c>
      <c r="H10057" s="8" t="s">
        <v>248</v>
      </c>
    </row>
    <row r="10058" spans="1:8" ht="15.75" customHeight="1" x14ac:dyDescent="0.3">
      <c r="A10058" s="7">
        <v>10057</v>
      </c>
      <c r="B10058" s="7">
        <v>1977</v>
      </c>
      <c r="C10058" s="7" t="s">
        <v>192</v>
      </c>
      <c r="D10058" s="7">
        <v>73</v>
      </c>
      <c r="E10058" s="7" t="s">
        <v>17348</v>
      </c>
      <c r="F10058" s="7" t="s">
        <v>172</v>
      </c>
      <c r="G10058" s="7" t="s">
        <v>192</v>
      </c>
      <c r="H10058" s="7" t="s">
        <v>202</v>
      </c>
    </row>
    <row r="10059" spans="1:8" ht="15.75" customHeight="1" x14ac:dyDescent="0.3">
      <c r="A10059" s="8">
        <v>10058</v>
      </c>
      <c r="B10059" s="8">
        <v>1977</v>
      </c>
      <c r="C10059" s="8" t="s">
        <v>116</v>
      </c>
      <c r="D10059" s="8">
        <v>73</v>
      </c>
      <c r="E10059" s="8" t="s">
        <v>27722</v>
      </c>
      <c r="F10059" s="8" t="s">
        <v>192</v>
      </c>
      <c r="G10059" s="8" t="s">
        <v>116</v>
      </c>
      <c r="H10059" s="8" t="s">
        <v>210</v>
      </c>
    </row>
    <row r="10060" spans="1:8" ht="15.75" customHeight="1" x14ac:dyDescent="0.3">
      <c r="A10060" s="7">
        <v>10059</v>
      </c>
      <c r="B10060" s="7">
        <v>1978</v>
      </c>
      <c r="C10060" s="7" t="s">
        <v>148</v>
      </c>
      <c r="D10060" s="7">
        <v>34</v>
      </c>
      <c r="E10060" s="7" t="s">
        <v>17353</v>
      </c>
      <c r="F10060" s="7"/>
      <c r="G10060" s="7" t="s">
        <v>152</v>
      </c>
      <c r="H10060" s="7" t="s">
        <v>492</v>
      </c>
    </row>
    <row r="10061" spans="1:8" ht="15.75" customHeight="1" x14ac:dyDescent="0.3">
      <c r="A10061" s="8">
        <v>10060</v>
      </c>
      <c r="B10061" s="8">
        <v>1978</v>
      </c>
      <c r="C10061" s="8" t="s">
        <v>156</v>
      </c>
      <c r="D10061" s="8">
        <v>34</v>
      </c>
      <c r="E10061" s="8" t="s">
        <v>27728</v>
      </c>
      <c r="F10061" s="8" t="s">
        <v>161</v>
      </c>
      <c r="G10061" s="8" t="s">
        <v>1511</v>
      </c>
      <c r="H10061" s="8" t="s">
        <v>163</v>
      </c>
    </row>
    <row r="10062" spans="1:8" ht="15.75" customHeight="1" x14ac:dyDescent="0.3">
      <c r="A10062" s="7">
        <v>10061</v>
      </c>
      <c r="B10062" s="7">
        <v>1978</v>
      </c>
      <c r="C10062" s="7" t="s">
        <v>167</v>
      </c>
      <c r="D10062" s="7">
        <v>34</v>
      </c>
      <c r="E10062" s="7" t="s">
        <v>17354</v>
      </c>
      <c r="F10062" s="7" t="s">
        <v>152</v>
      </c>
      <c r="G10062" s="7" t="s">
        <v>172</v>
      </c>
      <c r="H10062" s="7" t="s">
        <v>174</v>
      </c>
    </row>
    <row r="10063" spans="1:8" ht="15.75" customHeight="1" x14ac:dyDescent="0.3">
      <c r="A10063" s="8">
        <v>10062</v>
      </c>
      <c r="B10063" s="8">
        <v>1978</v>
      </c>
      <c r="C10063" s="8" t="s">
        <v>176</v>
      </c>
      <c r="D10063" s="8">
        <v>34</v>
      </c>
      <c r="E10063" s="8" t="s">
        <v>27731</v>
      </c>
      <c r="F10063" s="8" t="s">
        <v>172</v>
      </c>
      <c r="G10063" s="8" t="s">
        <v>388</v>
      </c>
      <c r="H10063" s="8" t="s">
        <v>812</v>
      </c>
    </row>
    <row r="10064" spans="1:8" ht="15.75" customHeight="1" x14ac:dyDescent="0.3">
      <c r="A10064" s="7">
        <v>10063</v>
      </c>
      <c r="B10064" s="7">
        <v>1978</v>
      </c>
      <c r="C10064" s="7" t="s">
        <v>192</v>
      </c>
      <c r="D10064" s="7">
        <v>34</v>
      </c>
      <c r="E10064" s="7" t="s">
        <v>17356</v>
      </c>
      <c r="F10064" s="7" t="s">
        <v>172</v>
      </c>
      <c r="G10064" s="7" t="s">
        <v>192</v>
      </c>
      <c r="H10064" s="7" t="s">
        <v>202</v>
      </c>
    </row>
    <row r="10065" spans="1:8" ht="15.75" customHeight="1" x14ac:dyDescent="0.3">
      <c r="A10065" s="8">
        <v>10064</v>
      </c>
      <c r="B10065" s="8">
        <v>1979</v>
      </c>
      <c r="C10065" s="8" t="s">
        <v>148</v>
      </c>
      <c r="D10065" s="8">
        <v>55</v>
      </c>
      <c r="E10065" s="8" t="s">
        <v>17362</v>
      </c>
      <c r="F10065" s="8"/>
      <c r="G10065" s="8" t="s">
        <v>152</v>
      </c>
      <c r="H10065" s="8" t="s">
        <v>153</v>
      </c>
    </row>
    <row r="10066" spans="1:8" ht="15.75" customHeight="1" x14ac:dyDescent="0.3">
      <c r="A10066" s="7">
        <v>10065</v>
      </c>
      <c r="B10066" s="7">
        <v>1979</v>
      </c>
      <c r="C10066" s="7" t="s">
        <v>156</v>
      </c>
      <c r="D10066" s="7">
        <v>55</v>
      </c>
      <c r="E10066" s="7" t="s">
        <v>27736</v>
      </c>
      <c r="F10066" s="7" t="s">
        <v>161</v>
      </c>
      <c r="G10066" s="7" t="s">
        <v>2417</v>
      </c>
      <c r="H10066" s="7" t="s">
        <v>163</v>
      </c>
    </row>
    <row r="10067" spans="1:8" ht="15.75" customHeight="1" x14ac:dyDescent="0.3">
      <c r="A10067" s="8">
        <v>10066</v>
      </c>
      <c r="B10067" s="8">
        <v>1979</v>
      </c>
      <c r="C10067" s="8" t="s">
        <v>167</v>
      </c>
      <c r="D10067" s="8">
        <v>55</v>
      </c>
      <c r="E10067" s="8" t="s">
        <v>17363</v>
      </c>
      <c r="F10067" s="8" t="s">
        <v>152</v>
      </c>
      <c r="G10067" s="8" t="s">
        <v>172</v>
      </c>
      <c r="H10067" s="8" t="s">
        <v>174</v>
      </c>
    </row>
    <row r="10068" spans="1:8" ht="15.75" customHeight="1" x14ac:dyDescent="0.3">
      <c r="A10068" s="7">
        <v>10067</v>
      </c>
      <c r="B10068" s="7">
        <v>1979</v>
      </c>
      <c r="C10068" s="7" t="s">
        <v>176</v>
      </c>
      <c r="D10068" s="7">
        <v>55</v>
      </c>
      <c r="E10068" s="7" t="s">
        <v>27741</v>
      </c>
      <c r="F10068" s="7" t="s">
        <v>172</v>
      </c>
      <c r="G10068" s="7" t="s">
        <v>388</v>
      </c>
      <c r="H10068" s="7" t="s">
        <v>248</v>
      </c>
    </row>
    <row r="10069" spans="1:8" ht="15.75" customHeight="1" x14ac:dyDescent="0.3">
      <c r="A10069" s="8">
        <v>10068</v>
      </c>
      <c r="B10069" s="8">
        <v>1979</v>
      </c>
      <c r="C10069" s="8" t="s">
        <v>192</v>
      </c>
      <c r="D10069" s="8">
        <v>55</v>
      </c>
      <c r="E10069" s="8" t="s">
        <v>17364</v>
      </c>
      <c r="F10069" s="8" t="s">
        <v>172</v>
      </c>
      <c r="G10069" s="8" t="s">
        <v>192</v>
      </c>
      <c r="H10069" s="8" t="s">
        <v>202</v>
      </c>
    </row>
    <row r="10070" spans="1:8" ht="15.75" customHeight="1" x14ac:dyDescent="0.3">
      <c r="A10070" s="7">
        <v>10069</v>
      </c>
      <c r="B10070" s="7">
        <v>1980</v>
      </c>
      <c r="C10070" s="7" t="s">
        <v>148</v>
      </c>
      <c r="D10070" s="7">
        <v>57</v>
      </c>
      <c r="E10070" s="7" t="s">
        <v>17370</v>
      </c>
      <c r="F10070" s="7"/>
      <c r="G10070" s="7" t="s">
        <v>152</v>
      </c>
      <c r="H10070" s="7" t="s">
        <v>218</v>
      </c>
    </row>
    <row r="10071" spans="1:8" ht="15.75" customHeight="1" x14ac:dyDescent="0.3">
      <c r="A10071" s="8">
        <v>10070</v>
      </c>
      <c r="B10071" s="8">
        <v>1980</v>
      </c>
      <c r="C10071" s="8" t="s">
        <v>156</v>
      </c>
      <c r="D10071" s="8">
        <v>57</v>
      </c>
      <c r="E10071" s="8" t="s">
        <v>27746</v>
      </c>
      <c r="F10071" s="8" t="s">
        <v>161</v>
      </c>
      <c r="G10071" s="8" t="s">
        <v>272</v>
      </c>
      <c r="H10071" s="8" t="s">
        <v>163</v>
      </c>
    </row>
    <row r="10072" spans="1:8" ht="15.75" customHeight="1" x14ac:dyDescent="0.3">
      <c r="A10072" s="7">
        <v>10071</v>
      </c>
      <c r="B10072" s="7">
        <v>1980</v>
      </c>
      <c r="C10072" s="7" t="s">
        <v>167</v>
      </c>
      <c r="D10072" s="7">
        <v>57</v>
      </c>
      <c r="E10072" s="7" t="s">
        <v>17372</v>
      </c>
      <c r="F10072" s="7" t="s">
        <v>152</v>
      </c>
      <c r="G10072" s="7" t="s">
        <v>172</v>
      </c>
      <c r="H10072" s="7" t="s">
        <v>174</v>
      </c>
    </row>
    <row r="10073" spans="1:8" ht="15.75" customHeight="1" x14ac:dyDescent="0.3">
      <c r="A10073" s="8">
        <v>10072</v>
      </c>
      <c r="B10073" s="8">
        <v>1980</v>
      </c>
      <c r="C10073" s="8" t="s">
        <v>192</v>
      </c>
      <c r="D10073" s="8">
        <v>57</v>
      </c>
      <c r="E10073" s="8" t="s">
        <v>17373</v>
      </c>
      <c r="F10073" s="8" t="s">
        <v>172</v>
      </c>
      <c r="G10073" s="8" t="s">
        <v>192</v>
      </c>
      <c r="H10073" s="8" t="s">
        <v>202</v>
      </c>
    </row>
    <row r="10074" spans="1:8" ht="15.75" customHeight="1" x14ac:dyDescent="0.3">
      <c r="A10074" s="7">
        <v>10073</v>
      </c>
      <c r="B10074" s="7">
        <v>1981</v>
      </c>
      <c r="C10074" s="7" t="s">
        <v>148</v>
      </c>
      <c r="D10074" s="7">
        <v>45</v>
      </c>
      <c r="E10074" s="7" t="s">
        <v>17378</v>
      </c>
      <c r="F10074" s="7"/>
      <c r="G10074" s="7" t="s">
        <v>152</v>
      </c>
      <c r="H10074" s="7" t="s">
        <v>218</v>
      </c>
    </row>
    <row r="10075" spans="1:8" ht="15.75" customHeight="1" x14ac:dyDescent="0.3">
      <c r="A10075" s="8">
        <v>10074</v>
      </c>
      <c r="B10075" s="8">
        <v>1981</v>
      </c>
      <c r="C10075" s="8" t="s">
        <v>156</v>
      </c>
      <c r="D10075" s="8">
        <v>45</v>
      </c>
      <c r="E10075" s="8" t="s">
        <v>27752</v>
      </c>
      <c r="F10075" s="8" t="s">
        <v>161</v>
      </c>
      <c r="G10075" s="8" t="s">
        <v>1242</v>
      </c>
      <c r="H10075" s="8" t="s">
        <v>163</v>
      </c>
    </row>
    <row r="10076" spans="1:8" ht="15.75" customHeight="1" x14ac:dyDescent="0.3">
      <c r="A10076" s="7">
        <v>10075</v>
      </c>
      <c r="B10076" s="7">
        <v>1981</v>
      </c>
      <c r="C10076" s="7" t="s">
        <v>167</v>
      </c>
      <c r="D10076" s="7">
        <v>45</v>
      </c>
      <c r="E10076" s="7" t="s">
        <v>17379</v>
      </c>
      <c r="F10076" s="7" t="s">
        <v>152</v>
      </c>
      <c r="G10076" s="7" t="s">
        <v>172</v>
      </c>
      <c r="H10076" s="7" t="s">
        <v>174</v>
      </c>
    </row>
    <row r="10077" spans="1:8" ht="15.75" customHeight="1" x14ac:dyDescent="0.3">
      <c r="A10077" s="8">
        <v>10076</v>
      </c>
      <c r="B10077" s="8">
        <v>1981</v>
      </c>
      <c r="C10077" s="8" t="s">
        <v>192</v>
      </c>
      <c r="D10077" s="8">
        <v>45</v>
      </c>
      <c r="E10077" s="8" t="s">
        <v>17380</v>
      </c>
      <c r="F10077" s="8" t="s">
        <v>172</v>
      </c>
      <c r="G10077" s="8" t="s">
        <v>192</v>
      </c>
      <c r="H10077" s="8" t="s">
        <v>202</v>
      </c>
    </row>
    <row r="10078" spans="1:8" ht="15.75" customHeight="1" x14ac:dyDescent="0.3">
      <c r="A10078" s="7">
        <v>10077</v>
      </c>
      <c r="B10078" s="7">
        <v>1981</v>
      </c>
      <c r="C10078" s="7" t="s">
        <v>116</v>
      </c>
      <c r="D10078" s="7">
        <v>45</v>
      </c>
      <c r="E10078" s="7" t="s">
        <v>27758</v>
      </c>
      <c r="F10078" s="7" t="s">
        <v>192</v>
      </c>
      <c r="G10078" s="7" t="s">
        <v>116</v>
      </c>
      <c r="H10078" s="7" t="s">
        <v>210</v>
      </c>
    </row>
    <row r="10079" spans="1:8" ht="15.75" customHeight="1" x14ac:dyDescent="0.3">
      <c r="A10079" s="8">
        <v>10078</v>
      </c>
      <c r="B10079" s="8">
        <v>1982</v>
      </c>
      <c r="C10079" s="8" t="s">
        <v>148</v>
      </c>
      <c r="D10079" s="8">
        <v>72</v>
      </c>
      <c r="E10079" s="8" t="s">
        <v>17385</v>
      </c>
      <c r="F10079" s="8"/>
      <c r="G10079" s="8" t="s">
        <v>152</v>
      </c>
      <c r="H10079" s="8" t="s">
        <v>492</v>
      </c>
    </row>
    <row r="10080" spans="1:8" ht="15.75" customHeight="1" x14ac:dyDescent="0.3">
      <c r="A10080" s="7">
        <v>10079</v>
      </c>
      <c r="B10080" s="7">
        <v>1982</v>
      </c>
      <c r="C10080" s="7" t="s">
        <v>156</v>
      </c>
      <c r="D10080" s="7">
        <v>72</v>
      </c>
      <c r="E10080" s="7" t="s">
        <v>27762</v>
      </c>
      <c r="F10080" s="7" t="s">
        <v>161</v>
      </c>
      <c r="G10080" s="7" t="s">
        <v>3221</v>
      </c>
      <c r="H10080" s="7" t="s">
        <v>163</v>
      </c>
    </row>
    <row r="10081" spans="1:8" ht="15.75" customHeight="1" x14ac:dyDescent="0.3">
      <c r="A10081" s="8">
        <v>10080</v>
      </c>
      <c r="B10081" s="8">
        <v>1983</v>
      </c>
      <c r="C10081" s="8" t="s">
        <v>148</v>
      </c>
      <c r="D10081" s="8">
        <v>63</v>
      </c>
      <c r="E10081" s="8" t="s">
        <v>17391</v>
      </c>
      <c r="F10081" s="8"/>
      <c r="G10081" s="8" t="s">
        <v>152</v>
      </c>
      <c r="H10081" s="8" t="s">
        <v>218</v>
      </c>
    </row>
    <row r="10082" spans="1:8" ht="15.75" customHeight="1" x14ac:dyDescent="0.3">
      <c r="A10082" s="7">
        <v>10081</v>
      </c>
      <c r="B10082" s="7">
        <v>1983</v>
      </c>
      <c r="C10082" s="7" t="s">
        <v>156</v>
      </c>
      <c r="D10082" s="7">
        <v>63</v>
      </c>
      <c r="E10082" s="7" t="s">
        <v>27767</v>
      </c>
      <c r="F10082" s="7" t="s">
        <v>161</v>
      </c>
      <c r="G10082" s="7" t="s">
        <v>1683</v>
      </c>
      <c r="H10082" s="7" t="s">
        <v>163</v>
      </c>
    </row>
    <row r="10083" spans="1:8" ht="15.75" customHeight="1" x14ac:dyDescent="0.3">
      <c r="A10083" s="8">
        <v>10082</v>
      </c>
      <c r="B10083" s="8">
        <v>1983</v>
      </c>
      <c r="C10083" s="8" t="s">
        <v>167</v>
      </c>
      <c r="D10083" s="8">
        <v>63</v>
      </c>
      <c r="E10083" s="8" t="s">
        <v>17392</v>
      </c>
      <c r="F10083" s="8" t="s">
        <v>152</v>
      </c>
      <c r="G10083" s="8" t="s">
        <v>172</v>
      </c>
      <c r="H10083" s="8" t="s">
        <v>174</v>
      </c>
    </row>
    <row r="10084" spans="1:8" ht="15.75" customHeight="1" x14ac:dyDescent="0.3">
      <c r="A10084" s="7">
        <v>10083</v>
      </c>
      <c r="B10084" s="7">
        <v>1983</v>
      </c>
      <c r="C10084" s="7" t="s">
        <v>176</v>
      </c>
      <c r="D10084" s="7">
        <v>63</v>
      </c>
      <c r="E10084" s="7" t="s">
        <v>27770</v>
      </c>
      <c r="F10084" s="7" t="s">
        <v>172</v>
      </c>
      <c r="G10084" s="7" t="s">
        <v>388</v>
      </c>
      <c r="H10084" s="7" t="s">
        <v>812</v>
      </c>
    </row>
    <row r="10085" spans="1:8" ht="15.75" customHeight="1" x14ac:dyDescent="0.3">
      <c r="A10085" s="8">
        <v>10084</v>
      </c>
      <c r="B10085" s="8">
        <v>1983</v>
      </c>
      <c r="C10085" s="8" t="s">
        <v>192</v>
      </c>
      <c r="D10085" s="8">
        <v>63</v>
      </c>
      <c r="E10085" s="8" t="s">
        <v>17393</v>
      </c>
      <c r="F10085" s="8" t="s">
        <v>172</v>
      </c>
      <c r="G10085" s="8" t="s">
        <v>192</v>
      </c>
      <c r="H10085" s="8" t="s">
        <v>202</v>
      </c>
    </row>
    <row r="10086" spans="1:8" ht="15.75" customHeight="1" x14ac:dyDescent="0.3">
      <c r="A10086" s="7">
        <v>10085</v>
      </c>
      <c r="B10086" s="7">
        <v>1983</v>
      </c>
      <c r="C10086" s="7" t="s">
        <v>116</v>
      </c>
      <c r="D10086" s="7">
        <v>63</v>
      </c>
      <c r="E10086" s="7" t="s">
        <v>27775</v>
      </c>
      <c r="F10086" s="7" t="s">
        <v>192</v>
      </c>
      <c r="G10086" s="7" t="s">
        <v>116</v>
      </c>
      <c r="H10086" s="7" t="s">
        <v>210</v>
      </c>
    </row>
    <row r="10087" spans="1:8" ht="15.75" customHeight="1" x14ac:dyDescent="0.3">
      <c r="A10087" s="8">
        <v>10086</v>
      </c>
      <c r="B10087" s="8">
        <v>1984</v>
      </c>
      <c r="C10087" s="8" t="s">
        <v>148</v>
      </c>
      <c r="D10087" s="8">
        <v>57</v>
      </c>
      <c r="E10087" s="8" t="s">
        <v>17399</v>
      </c>
      <c r="F10087" s="8"/>
      <c r="G10087" s="8" t="s">
        <v>152</v>
      </c>
      <c r="H10087" s="8" t="s">
        <v>218</v>
      </c>
    </row>
    <row r="10088" spans="1:8" ht="15.75" customHeight="1" x14ac:dyDescent="0.3">
      <c r="A10088" s="7">
        <v>10087</v>
      </c>
      <c r="B10088" s="7">
        <v>1984</v>
      </c>
      <c r="C10088" s="7" t="s">
        <v>156</v>
      </c>
      <c r="D10088" s="7">
        <v>57</v>
      </c>
      <c r="E10088" s="7" t="s">
        <v>27779</v>
      </c>
      <c r="F10088" s="7" t="s">
        <v>161</v>
      </c>
      <c r="G10088" s="7" t="s">
        <v>272</v>
      </c>
      <c r="H10088" s="7" t="s">
        <v>163</v>
      </c>
    </row>
    <row r="10089" spans="1:8" ht="15.75" customHeight="1" x14ac:dyDescent="0.3">
      <c r="A10089" s="8">
        <v>10088</v>
      </c>
      <c r="B10089" s="8">
        <v>1984</v>
      </c>
      <c r="C10089" s="8" t="s">
        <v>167</v>
      </c>
      <c r="D10089" s="8">
        <v>57</v>
      </c>
      <c r="E10089" s="8" t="s">
        <v>17400</v>
      </c>
      <c r="F10089" s="8" t="s">
        <v>152</v>
      </c>
      <c r="G10089" s="8" t="s">
        <v>172</v>
      </c>
      <c r="H10089" s="8" t="s">
        <v>174</v>
      </c>
    </row>
    <row r="10090" spans="1:8" ht="15.75" customHeight="1" x14ac:dyDescent="0.3">
      <c r="A10090" s="7">
        <v>10089</v>
      </c>
      <c r="B10090" s="7">
        <v>1984</v>
      </c>
      <c r="C10090" s="7" t="s">
        <v>192</v>
      </c>
      <c r="D10090" s="7">
        <v>57</v>
      </c>
      <c r="E10090" s="7" t="s">
        <v>17401</v>
      </c>
      <c r="F10090" s="7" t="s">
        <v>172</v>
      </c>
      <c r="G10090" s="7" t="s">
        <v>192</v>
      </c>
      <c r="H10090" s="7" t="s">
        <v>202</v>
      </c>
    </row>
    <row r="10091" spans="1:8" ht="15.75" customHeight="1" x14ac:dyDescent="0.3">
      <c r="A10091" s="8">
        <v>10090</v>
      </c>
      <c r="B10091" s="8">
        <v>1984</v>
      </c>
      <c r="C10091" s="8" t="s">
        <v>116</v>
      </c>
      <c r="D10091" s="8">
        <v>57</v>
      </c>
      <c r="E10091" s="8" t="s">
        <v>27785</v>
      </c>
      <c r="F10091" s="8" t="s">
        <v>192</v>
      </c>
      <c r="G10091" s="8" t="s">
        <v>116</v>
      </c>
      <c r="H10091" s="8" t="s">
        <v>210</v>
      </c>
    </row>
    <row r="10092" spans="1:8" ht="15.75" customHeight="1" x14ac:dyDescent="0.3">
      <c r="A10092" s="7">
        <v>10091</v>
      </c>
      <c r="B10092" s="7">
        <v>1985</v>
      </c>
      <c r="C10092" s="7" t="s">
        <v>148</v>
      </c>
      <c r="D10092" s="7">
        <v>31</v>
      </c>
      <c r="E10092" s="7" t="s">
        <v>17407</v>
      </c>
      <c r="F10092" s="7"/>
      <c r="G10092" s="7" t="s">
        <v>152</v>
      </c>
      <c r="H10092" s="7" t="s">
        <v>218</v>
      </c>
    </row>
    <row r="10093" spans="1:8" ht="15.75" customHeight="1" x14ac:dyDescent="0.3">
      <c r="A10093" s="8">
        <v>10092</v>
      </c>
      <c r="B10093" s="8">
        <v>1985</v>
      </c>
      <c r="C10093" s="8" t="s">
        <v>156</v>
      </c>
      <c r="D10093" s="8">
        <v>31</v>
      </c>
      <c r="E10093" s="8" t="s">
        <v>27788</v>
      </c>
      <c r="F10093" s="8" t="s">
        <v>161</v>
      </c>
      <c r="G10093" s="8" t="s">
        <v>2546</v>
      </c>
      <c r="H10093" s="8" t="s">
        <v>163</v>
      </c>
    </row>
    <row r="10094" spans="1:8" ht="15.75" customHeight="1" x14ac:dyDescent="0.3">
      <c r="A10094" s="7">
        <v>10093</v>
      </c>
      <c r="B10094" s="7">
        <v>1985</v>
      </c>
      <c r="C10094" s="7" t="s">
        <v>167</v>
      </c>
      <c r="D10094" s="7">
        <v>31</v>
      </c>
      <c r="E10094" s="7" t="s">
        <v>17408</v>
      </c>
      <c r="F10094" s="7" t="s">
        <v>152</v>
      </c>
      <c r="G10094" s="7" t="s">
        <v>172</v>
      </c>
      <c r="H10094" s="7" t="s">
        <v>174</v>
      </c>
    </row>
    <row r="10095" spans="1:8" ht="15.75" customHeight="1" x14ac:dyDescent="0.3">
      <c r="A10095" s="8">
        <v>10094</v>
      </c>
      <c r="B10095" s="8">
        <v>1985</v>
      </c>
      <c r="C10095" s="8" t="s">
        <v>192</v>
      </c>
      <c r="D10095" s="8">
        <v>31</v>
      </c>
      <c r="E10095" s="8" t="s">
        <v>17409</v>
      </c>
      <c r="F10095" s="8" t="s">
        <v>172</v>
      </c>
      <c r="G10095" s="8" t="s">
        <v>192</v>
      </c>
      <c r="H10095" s="8" t="s">
        <v>202</v>
      </c>
    </row>
    <row r="10096" spans="1:8" ht="15.75" customHeight="1" x14ac:dyDescent="0.3">
      <c r="A10096" s="7">
        <v>10095</v>
      </c>
      <c r="B10096" s="7">
        <v>1985</v>
      </c>
      <c r="C10096" s="7" t="s">
        <v>116</v>
      </c>
      <c r="D10096" s="7">
        <v>31</v>
      </c>
      <c r="E10096" s="7" t="s">
        <v>27794</v>
      </c>
      <c r="F10096" s="7" t="s">
        <v>192</v>
      </c>
      <c r="G10096" s="7" t="s">
        <v>116</v>
      </c>
      <c r="H10096" s="7" t="s">
        <v>210</v>
      </c>
    </row>
    <row r="10097" spans="1:8" ht="15.75" customHeight="1" x14ac:dyDescent="0.3">
      <c r="A10097" s="8">
        <v>10096</v>
      </c>
      <c r="B10097" s="8">
        <v>1986</v>
      </c>
      <c r="C10097" s="8" t="s">
        <v>148</v>
      </c>
      <c r="D10097" s="8">
        <v>26</v>
      </c>
      <c r="E10097" s="8" t="s">
        <v>17415</v>
      </c>
      <c r="F10097" s="8"/>
      <c r="G10097" s="8" t="s">
        <v>152</v>
      </c>
      <c r="H10097" s="8" t="s">
        <v>153</v>
      </c>
    </row>
    <row r="10098" spans="1:8" ht="15.75" customHeight="1" x14ac:dyDescent="0.3">
      <c r="A10098" s="7">
        <v>10097</v>
      </c>
      <c r="B10098" s="7">
        <v>1986</v>
      </c>
      <c r="C10098" s="7" t="s">
        <v>156</v>
      </c>
      <c r="D10098" s="7">
        <v>26</v>
      </c>
      <c r="E10098" s="7" t="s">
        <v>27798</v>
      </c>
      <c r="F10098" s="7" t="s">
        <v>161</v>
      </c>
      <c r="G10098" s="7" t="s">
        <v>2192</v>
      </c>
      <c r="H10098" s="7" t="s">
        <v>163</v>
      </c>
    </row>
    <row r="10099" spans="1:8" ht="15.75" customHeight="1" x14ac:dyDescent="0.3">
      <c r="A10099" s="8">
        <v>10098</v>
      </c>
      <c r="B10099" s="8">
        <v>1986</v>
      </c>
      <c r="C10099" s="8" t="s">
        <v>167</v>
      </c>
      <c r="D10099" s="8">
        <v>26</v>
      </c>
      <c r="E10099" s="8" t="s">
        <v>17416</v>
      </c>
      <c r="F10099" s="8" t="s">
        <v>152</v>
      </c>
      <c r="G10099" s="8" t="s">
        <v>172</v>
      </c>
      <c r="H10099" s="8" t="s">
        <v>174</v>
      </c>
    </row>
    <row r="10100" spans="1:8" ht="15.75" customHeight="1" x14ac:dyDescent="0.3">
      <c r="A10100" s="7">
        <v>10099</v>
      </c>
      <c r="B10100" s="7">
        <v>1986</v>
      </c>
      <c r="C10100" s="7" t="s">
        <v>176</v>
      </c>
      <c r="D10100" s="7">
        <v>26</v>
      </c>
      <c r="E10100" s="7" t="s">
        <v>27803</v>
      </c>
      <c r="F10100" s="7" t="s">
        <v>172</v>
      </c>
      <c r="G10100" s="7" t="s">
        <v>172</v>
      </c>
      <c r="H10100" s="7" t="s">
        <v>288</v>
      </c>
    </row>
    <row r="10101" spans="1:8" ht="15.75" customHeight="1" x14ac:dyDescent="0.3">
      <c r="A10101" s="8">
        <v>10100</v>
      </c>
      <c r="B10101" s="8">
        <v>1986</v>
      </c>
      <c r="C10101" s="8" t="s">
        <v>192</v>
      </c>
      <c r="D10101" s="8">
        <v>26</v>
      </c>
      <c r="E10101" s="8" t="s">
        <v>17417</v>
      </c>
      <c r="F10101" s="8" t="s">
        <v>172</v>
      </c>
      <c r="G10101" s="8" t="s">
        <v>192</v>
      </c>
      <c r="H10101" s="8" t="s">
        <v>202</v>
      </c>
    </row>
    <row r="10102" spans="1:8" ht="15.75" customHeight="1" x14ac:dyDescent="0.3">
      <c r="A10102" s="7">
        <v>10101</v>
      </c>
      <c r="B10102" s="7">
        <v>1986</v>
      </c>
      <c r="C10102" s="7" t="s">
        <v>116</v>
      </c>
      <c r="D10102" s="7">
        <v>26</v>
      </c>
      <c r="E10102" s="7" t="s">
        <v>27806</v>
      </c>
      <c r="F10102" s="7" t="s">
        <v>192</v>
      </c>
      <c r="G10102" s="7" t="s">
        <v>116</v>
      </c>
      <c r="H10102" s="7" t="s">
        <v>210</v>
      </c>
    </row>
    <row r="10103" spans="1:8" ht="15.75" customHeight="1" x14ac:dyDescent="0.3">
      <c r="A10103" s="8">
        <v>10102</v>
      </c>
      <c r="B10103" s="8">
        <v>1987</v>
      </c>
      <c r="C10103" s="8" t="s">
        <v>148</v>
      </c>
      <c r="D10103" s="8">
        <v>34</v>
      </c>
      <c r="E10103" s="8" t="s">
        <v>17423</v>
      </c>
      <c r="F10103" s="8"/>
      <c r="G10103" s="8" t="s">
        <v>152</v>
      </c>
      <c r="H10103" s="8" t="s">
        <v>314</v>
      </c>
    </row>
    <row r="10104" spans="1:8" ht="15.75" customHeight="1" x14ac:dyDescent="0.3">
      <c r="A10104" s="7">
        <v>10103</v>
      </c>
      <c r="B10104" s="7">
        <v>1987</v>
      </c>
      <c r="C10104" s="7" t="s">
        <v>156</v>
      </c>
      <c r="D10104" s="7">
        <v>34</v>
      </c>
      <c r="E10104" s="7" t="s">
        <v>27812</v>
      </c>
      <c r="F10104" s="7" t="s">
        <v>161</v>
      </c>
      <c r="G10104" s="7" t="s">
        <v>1511</v>
      </c>
      <c r="H10104" s="7" t="s">
        <v>163</v>
      </c>
    </row>
    <row r="10105" spans="1:8" ht="15.75" customHeight="1" x14ac:dyDescent="0.3">
      <c r="A10105" s="8">
        <v>10104</v>
      </c>
      <c r="B10105" s="8">
        <v>1987</v>
      </c>
      <c r="C10105" s="8" t="s">
        <v>167</v>
      </c>
      <c r="D10105" s="8">
        <v>34</v>
      </c>
      <c r="E10105" s="8" t="s">
        <v>17424</v>
      </c>
      <c r="F10105" s="8" t="s">
        <v>152</v>
      </c>
      <c r="G10105" s="8" t="s">
        <v>172</v>
      </c>
      <c r="H10105" s="8" t="s">
        <v>174</v>
      </c>
    </row>
    <row r="10106" spans="1:8" ht="15.75" customHeight="1" x14ac:dyDescent="0.3">
      <c r="A10106" s="7">
        <v>10105</v>
      </c>
      <c r="B10106" s="7">
        <v>1987</v>
      </c>
      <c r="C10106" s="7" t="s">
        <v>192</v>
      </c>
      <c r="D10106" s="7">
        <v>34</v>
      </c>
      <c r="E10106" s="7" t="s">
        <v>17425</v>
      </c>
      <c r="F10106" s="7" t="s">
        <v>172</v>
      </c>
      <c r="G10106" s="7" t="s">
        <v>192</v>
      </c>
      <c r="H10106" s="7" t="s">
        <v>202</v>
      </c>
    </row>
    <row r="10107" spans="1:8" ht="15.75" customHeight="1" x14ac:dyDescent="0.3">
      <c r="A10107" s="8">
        <v>10106</v>
      </c>
      <c r="B10107" s="8">
        <v>1988</v>
      </c>
      <c r="C10107" s="8" t="s">
        <v>148</v>
      </c>
      <c r="D10107" s="8">
        <v>90</v>
      </c>
      <c r="E10107" s="8" t="s">
        <v>17431</v>
      </c>
      <c r="F10107" s="8"/>
      <c r="G10107" s="8" t="s">
        <v>152</v>
      </c>
      <c r="H10107" s="8" t="s">
        <v>314</v>
      </c>
    </row>
    <row r="10108" spans="1:8" ht="15.75" customHeight="1" x14ac:dyDescent="0.3">
      <c r="A10108" s="7">
        <v>10107</v>
      </c>
      <c r="B10108" s="7">
        <v>1988</v>
      </c>
      <c r="C10108" s="7" t="s">
        <v>156</v>
      </c>
      <c r="D10108" s="7">
        <v>90</v>
      </c>
      <c r="E10108" s="7" t="s">
        <v>27820</v>
      </c>
      <c r="F10108" s="7" t="s">
        <v>161</v>
      </c>
      <c r="G10108" s="7" t="s">
        <v>1576</v>
      </c>
      <c r="H10108" s="7" t="s">
        <v>163</v>
      </c>
    </row>
    <row r="10109" spans="1:8" ht="15.75" customHeight="1" x14ac:dyDescent="0.3">
      <c r="A10109" s="8">
        <v>10108</v>
      </c>
      <c r="B10109" s="8">
        <v>1988</v>
      </c>
      <c r="C10109" s="8" t="s">
        <v>167</v>
      </c>
      <c r="D10109" s="8">
        <v>90</v>
      </c>
      <c r="E10109" s="8" t="s">
        <v>17432</v>
      </c>
      <c r="F10109" s="8" t="s">
        <v>152</v>
      </c>
      <c r="G10109" s="8" t="s">
        <v>172</v>
      </c>
      <c r="H10109" s="8" t="s">
        <v>174</v>
      </c>
    </row>
    <row r="10110" spans="1:8" ht="15.75" customHeight="1" x14ac:dyDescent="0.3">
      <c r="A10110" s="7">
        <v>10109</v>
      </c>
      <c r="B10110" s="7">
        <v>1988</v>
      </c>
      <c r="C10110" s="7" t="s">
        <v>192</v>
      </c>
      <c r="D10110" s="7">
        <v>90</v>
      </c>
      <c r="E10110" s="7" t="s">
        <v>17433</v>
      </c>
      <c r="F10110" s="7" t="s">
        <v>172</v>
      </c>
      <c r="G10110" s="7" t="s">
        <v>192</v>
      </c>
      <c r="H10110" s="7" t="s">
        <v>202</v>
      </c>
    </row>
    <row r="10111" spans="1:8" ht="15.75" customHeight="1" x14ac:dyDescent="0.3">
      <c r="A10111" s="8">
        <v>10110</v>
      </c>
      <c r="B10111" s="8">
        <v>1988</v>
      </c>
      <c r="C10111" s="8" t="s">
        <v>116</v>
      </c>
      <c r="D10111" s="8">
        <v>90</v>
      </c>
      <c r="E10111" s="8" t="s">
        <v>27826</v>
      </c>
      <c r="F10111" s="8" t="s">
        <v>192</v>
      </c>
      <c r="G10111" s="8" t="s">
        <v>116</v>
      </c>
      <c r="H10111" s="8" t="s">
        <v>210</v>
      </c>
    </row>
    <row r="10112" spans="1:8" ht="15.75" customHeight="1" x14ac:dyDescent="0.3">
      <c r="A10112" s="7">
        <v>10111</v>
      </c>
      <c r="B10112" s="7">
        <v>1989</v>
      </c>
      <c r="C10112" s="7" t="s">
        <v>148</v>
      </c>
      <c r="D10112" s="7">
        <v>23</v>
      </c>
      <c r="E10112" s="7" t="s">
        <v>17439</v>
      </c>
      <c r="F10112" s="7"/>
      <c r="G10112" s="7" t="s">
        <v>152</v>
      </c>
      <c r="H10112" s="7" t="s">
        <v>153</v>
      </c>
    </row>
    <row r="10113" spans="1:8" ht="15.75" customHeight="1" x14ac:dyDescent="0.3">
      <c r="A10113" s="8">
        <v>10112</v>
      </c>
      <c r="B10113" s="8">
        <v>1989</v>
      </c>
      <c r="C10113" s="8" t="s">
        <v>156</v>
      </c>
      <c r="D10113" s="8">
        <v>23</v>
      </c>
      <c r="E10113" s="8" t="s">
        <v>1080</v>
      </c>
      <c r="F10113" s="8" t="s">
        <v>161</v>
      </c>
      <c r="G10113" s="8" t="s">
        <v>2737</v>
      </c>
      <c r="H10113" s="8" t="s">
        <v>163</v>
      </c>
    </row>
    <row r="10114" spans="1:8" ht="15.75" customHeight="1" x14ac:dyDescent="0.3">
      <c r="A10114" s="7">
        <v>10113</v>
      </c>
      <c r="B10114" s="7">
        <v>1989</v>
      </c>
      <c r="C10114" s="7" t="s">
        <v>167</v>
      </c>
      <c r="D10114" s="7">
        <v>23</v>
      </c>
      <c r="E10114" s="7" t="s">
        <v>17440</v>
      </c>
      <c r="F10114" s="7" t="s">
        <v>152</v>
      </c>
      <c r="G10114" s="7" t="s">
        <v>172</v>
      </c>
      <c r="H10114" s="7" t="s">
        <v>174</v>
      </c>
    </row>
    <row r="10115" spans="1:8" ht="15.75" customHeight="1" x14ac:dyDescent="0.3">
      <c r="A10115" s="8">
        <v>10114</v>
      </c>
      <c r="B10115" s="8">
        <v>1989</v>
      </c>
      <c r="C10115" s="8" t="s">
        <v>176</v>
      </c>
      <c r="D10115" s="8">
        <v>23</v>
      </c>
      <c r="E10115" s="8" t="s">
        <v>27833</v>
      </c>
      <c r="F10115" s="8" t="s">
        <v>172</v>
      </c>
      <c r="G10115" s="8" t="s">
        <v>388</v>
      </c>
      <c r="H10115" s="8" t="s">
        <v>812</v>
      </c>
    </row>
    <row r="10116" spans="1:8" ht="15.75" customHeight="1" x14ac:dyDescent="0.3">
      <c r="A10116" s="7">
        <v>10115</v>
      </c>
      <c r="B10116" s="7">
        <v>1989</v>
      </c>
      <c r="C10116" s="7" t="s">
        <v>192</v>
      </c>
      <c r="D10116" s="7">
        <v>23</v>
      </c>
      <c r="E10116" s="7" t="s">
        <v>17441</v>
      </c>
      <c r="F10116" s="7" t="s">
        <v>172</v>
      </c>
      <c r="G10116" s="7" t="s">
        <v>192</v>
      </c>
      <c r="H10116" s="7" t="s">
        <v>202</v>
      </c>
    </row>
    <row r="10117" spans="1:8" ht="15.75" customHeight="1" x14ac:dyDescent="0.3">
      <c r="A10117" s="8">
        <v>10116</v>
      </c>
      <c r="B10117" s="8">
        <v>1989</v>
      </c>
      <c r="C10117" s="8" t="s">
        <v>116</v>
      </c>
      <c r="D10117" s="8">
        <v>23</v>
      </c>
      <c r="E10117" s="8" t="s">
        <v>27836</v>
      </c>
      <c r="F10117" s="8" t="s">
        <v>192</v>
      </c>
      <c r="G10117" s="8" t="s">
        <v>116</v>
      </c>
      <c r="H10117" s="8" t="s">
        <v>210</v>
      </c>
    </row>
    <row r="10118" spans="1:8" ht="15.75" customHeight="1" x14ac:dyDescent="0.3">
      <c r="A10118" s="7">
        <v>10117</v>
      </c>
      <c r="B10118" s="7">
        <v>1990</v>
      </c>
      <c r="C10118" s="7" t="s">
        <v>148</v>
      </c>
      <c r="D10118" s="7">
        <v>70</v>
      </c>
      <c r="E10118" s="7" t="s">
        <v>17446</v>
      </c>
      <c r="F10118" s="7"/>
      <c r="G10118" s="7" t="s">
        <v>152</v>
      </c>
      <c r="H10118" s="7" t="s">
        <v>492</v>
      </c>
    </row>
    <row r="10119" spans="1:8" ht="15.75" customHeight="1" x14ac:dyDescent="0.3">
      <c r="A10119" s="8">
        <v>10118</v>
      </c>
      <c r="B10119" s="8">
        <v>1990</v>
      </c>
      <c r="C10119" s="8" t="s">
        <v>156</v>
      </c>
      <c r="D10119" s="8">
        <v>70</v>
      </c>
      <c r="E10119" s="8" t="s">
        <v>27844</v>
      </c>
      <c r="F10119" s="8" t="s">
        <v>161</v>
      </c>
      <c r="G10119" s="8" t="s">
        <v>6236</v>
      </c>
      <c r="H10119" s="8" t="s">
        <v>163</v>
      </c>
    </row>
    <row r="10120" spans="1:8" ht="15.75" customHeight="1" x14ac:dyDescent="0.3">
      <c r="A10120" s="7">
        <v>10119</v>
      </c>
      <c r="B10120" s="7">
        <v>1990</v>
      </c>
      <c r="C10120" s="7" t="s">
        <v>167</v>
      </c>
      <c r="D10120" s="7">
        <v>70</v>
      </c>
      <c r="E10120" s="7" t="s">
        <v>17447</v>
      </c>
      <c r="F10120" s="7" t="s">
        <v>152</v>
      </c>
      <c r="G10120" s="7" t="s">
        <v>172</v>
      </c>
      <c r="H10120" s="7" t="s">
        <v>174</v>
      </c>
    </row>
    <row r="10121" spans="1:8" ht="15.75" customHeight="1" x14ac:dyDescent="0.3">
      <c r="A10121" s="8">
        <v>10120</v>
      </c>
      <c r="B10121" s="8">
        <v>1990</v>
      </c>
      <c r="C10121" s="8" t="s">
        <v>192</v>
      </c>
      <c r="D10121" s="8">
        <v>70</v>
      </c>
      <c r="E10121" s="8" t="s">
        <v>17448</v>
      </c>
      <c r="F10121" s="8" t="s">
        <v>172</v>
      </c>
      <c r="G10121" s="8" t="s">
        <v>192</v>
      </c>
      <c r="H10121" s="8" t="s">
        <v>202</v>
      </c>
    </row>
    <row r="10122" spans="1:8" ht="15.75" customHeight="1" x14ac:dyDescent="0.3">
      <c r="A10122" s="7">
        <v>10121</v>
      </c>
      <c r="B10122" s="7">
        <v>1990</v>
      </c>
      <c r="C10122" s="7" t="s">
        <v>116</v>
      </c>
      <c r="D10122" s="7">
        <v>70</v>
      </c>
      <c r="E10122" s="7" t="s">
        <v>27850</v>
      </c>
      <c r="F10122" s="7" t="s">
        <v>192</v>
      </c>
      <c r="G10122" s="7" t="s">
        <v>116</v>
      </c>
      <c r="H10122" s="7" t="s">
        <v>210</v>
      </c>
    </row>
    <row r="10123" spans="1:8" ht="15.75" customHeight="1" x14ac:dyDescent="0.3">
      <c r="A10123" s="8">
        <v>10122</v>
      </c>
      <c r="B10123" s="8">
        <v>1991</v>
      </c>
      <c r="C10123" s="8" t="s">
        <v>148</v>
      </c>
      <c r="D10123" s="8">
        <v>38</v>
      </c>
      <c r="E10123" s="8" t="s">
        <v>17454</v>
      </c>
      <c r="F10123" s="8"/>
      <c r="G10123" s="8" t="s">
        <v>152</v>
      </c>
      <c r="H10123" s="8" t="s">
        <v>218</v>
      </c>
    </row>
    <row r="10124" spans="1:8" ht="15.75" customHeight="1" x14ac:dyDescent="0.3">
      <c r="A10124" s="7">
        <v>10123</v>
      </c>
      <c r="B10124" s="7">
        <v>1991</v>
      </c>
      <c r="C10124" s="7" t="s">
        <v>156</v>
      </c>
      <c r="D10124" s="7">
        <v>38</v>
      </c>
      <c r="E10124" s="7" t="s">
        <v>27854</v>
      </c>
      <c r="F10124" s="7" t="s">
        <v>161</v>
      </c>
      <c r="G10124" s="7" t="s">
        <v>646</v>
      </c>
      <c r="H10124" s="7" t="s">
        <v>163</v>
      </c>
    </row>
    <row r="10125" spans="1:8" ht="15.75" customHeight="1" x14ac:dyDescent="0.3">
      <c r="A10125" s="8">
        <v>10124</v>
      </c>
      <c r="B10125" s="8">
        <v>1991</v>
      </c>
      <c r="C10125" s="8" t="s">
        <v>167</v>
      </c>
      <c r="D10125" s="8">
        <v>38</v>
      </c>
      <c r="E10125" s="8" t="s">
        <v>17455</v>
      </c>
      <c r="F10125" s="8" t="s">
        <v>152</v>
      </c>
      <c r="G10125" s="8" t="s">
        <v>172</v>
      </c>
      <c r="H10125" s="8" t="s">
        <v>174</v>
      </c>
    </row>
    <row r="10126" spans="1:8" ht="15.75" customHeight="1" x14ac:dyDescent="0.3">
      <c r="A10126" s="7">
        <v>10125</v>
      </c>
      <c r="B10126" s="7">
        <v>1991</v>
      </c>
      <c r="C10126" s="7" t="s">
        <v>176</v>
      </c>
      <c r="D10126" s="7">
        <v>38</v>
      </c>
      <c r="E10126" s="7" t="s">
        <v>27858</v>
      </c>
      <c r="F10126" s="7" t="s">
        <v>172</v>
      </c>
      <c r="G10126" s="7" t="s">
        <v>172</v>
      </c>
      <c r="H10126" s="7" t="s">
        <v>184</v>
      </c>
    </row>
    <row r="10127" spans="1:8" ht="15.75" customHeight="1" x14ac:dyDescent="0.3">
      <c r="A10127" s="8">
        <v>10126</v>
      </c>
      <c r="B10127" s="8">
        <v>1991</v>
      </c>
      <c r="C10127" s="8" t="s">
        <v>192</v>
      </c>
      <c r="D10127" s="8">
        <v>38</v>
      </c>
      <c r="E10127" s="8" t="s">
        <v>17456</v>
      </c>
      <c r="F10127" s="8" t="s">
        <v>172</v>
      </c>
      <c r="G10127" s="8" t="s">
        <v>192</v>
      </c>
      <c r="H10127" s="8" t="s">
        <v>202</v>
      </c>
    </row>
    <row r="10128" spans="1:8" ht="15.75" customHeight="1" x14ac:dyDescent="0.3">
      <c r="A10128" s="7">
        <v>10127</v>
      </c>
      <c r="B10128" s="7">
        <v>1991</v>
      </c>
      <c r="C10128" s="7" t="s">
        <v>116</v>
      </c>
      <c r="D10128" s="7">
        <v>38</v>
      </c>
      <c r="E10128" s="7" t="s">
        <v>27862</v>
      </c>
      <c r="F10128" s="7" t="s">
        <v>192</v>
      </c>
      <c r="G10128" s="7" t="s">
        <v>116</v>
      </c>
      <c r="H10128" s="7" t="s">
        <v>210</v>
      </c>
    </row>
    <row r="10129" spans="1:8" ht="15.75" customHeight="1" x14ac:dyDescent="0.3">
      <c r="A10129" s="8">
        <v>10128</v>
      </c>
      <c r="B10129" s="8">
        <v>1992</v>
      </c>
      <c r="C10129" s="8" t="s">
        <v>148</v>
      </c>
      <c r="D10129" s="8">
        <v>76</v>
      </c>
      <c r="E10129" s="8" t="s">
        <v>17462</v>
      </c>
      <c r="F10129" s="8"/>
      <c r="G10129" s="8" t="s">
        <v>152</v>
      </c>
      <c r="H10129" s="8" t="s">
        <v>153</v>
      </c>
    </row>
    <row r="10130" spans="1:8" ht="15.75" customHeight="1" x14ac:dyDescent="0.3">
      <c r="A10130" s="7">
        <v>10129</v>
      </c>
      <c r="B10130" s="7">
        <v>1992</v>
      </c>
      <c r="C10130" s="7" t="s">
        <v>156</v>
      </c>
      <c r="D10130" s="7">
        <v>76</v>
      </c>
      <c r="E10130" s="7" t="s">
        <v>27867</v>
      </c>
      <c r="F10130" s="7" t="s">
        <v>161</v>
      </c>
      <c r="G10130" s="7" t="s">
        <v>6138</v>
      </c>
      <c r="H10130" s="7" t="s">
        <v>163</v>
      </c>
    </row>
    <row r="10131" spans="1:8" ht="15.75" customHeight="1" x14ac:dyDescent="0.3">
      <c r="A10131" s="8">
        <v>10130</v>
      </c>
      <c r="B10131" s="8">
        <v>1992</v>
      </c>
      <c r="C10131" s="8" t="s">
        <v>167</v>
      </c>
      <c r="D10131" s="8">
        <v>76</v>
      </c>
      <c r="E10131" s="8" t="s">
        <v>17463</v>
      </c>
      <c r="F10131" s="8" t="s">
        <v>152</v>
      </c>
      <c r="G10131" s="8" t="s">
        <v>172</v>
      </c>
      <c r="H10131" s="8" t="s">
        <v>174</v>
      </c>
    </row>
    <row r="10132" spans="1:8" ht="15.75" customHeight="1" x14ac:dyDescent="0.3">
      <c r="A10132" s="7">
        <v>10131</v>
      </c>
      <c r="B10132" s="7">
        <v>1992</v>
      </c>
      <c r="C10132" s="7" t="s">
        <v>192</v>
      </c>
      <c r="D10132" s="7">
        <v>76</v>
      </c>
      <c r="E10132" s="7" t="s">
        <v>17464</v>
      </c>
      <c r="F10132" s="7" t="s">
        <v>172</v>
      </c>
      <c r="G10132" s="7" t="s">
        <v>192</v>
      </c>
      <c r="H10132" s="7" t="s">
        <v>202</v>
      </c>
    </row>
    <row r="10133" spans="1:8" ht="15.75" customHeight="1" x14ac:dyDescent="0.3">
      <c r="A10133" s="8">
        <v>10132</v>
      </c>
      <c r="B10133" s="8">
        <v>1992</v>
      </c>
      <c r="C10133" s="8" t="s">
        <v>116</v>
      </c>
      <c r="D10133" s="8">
        <v>76</v>
      </c>
      <c r="E10133" s="8" t="s">
        <v>27873</v>
      </c>
      <c r="F10133" s="8" t="s">
        <v>192</v>
      </c>
      <c r="G10133" s="8" t="s">
        <v>116</v>
      </c>
      <c r="H10133" s="8" t="s">
        <v>210</v>
      </c>
    </row>
    <row r="10134" spans="1:8" ht="15.75" customHeight="1" x14ac:dyDescent="0.3">
      <c r="A10134" s="7">
        <v>10133</v>
      </c>
      <c r="B10134" s="7">
        <v>1993</v>
      </c>
      <c r="C10134" s="7" t="s">
        <v>148</v>
      </c>
      <c r="D10134" s="7">
        <v>33</v>
      </c>
      <c r="E10134" s="7" t="s">
        <v>17469</v>
      </c>
      <c r="F10134" s="7"/>
      <c r="G10134" s="7" t="s">
        <v>152</v>
      </c>
      <c r="H10134" s="7" t="s">
        <v>492</v>
      </c>
    </row>
    <row r="10135" spans="1:8" ht="15.75" customHeight="1" x14ac:dyDescent="0.3">
      <c r="A10135" s="8">
        <v>10134</v>
      </c>
      <c r="B10135" s="8">
        <v>1993</v>
      </c>
      <c r="C10135" s="8" t="s">
        <v>156</v>
      </c>
      <c r="D10135" s="8">
        <v>33</v>
      </c>
      <c r="E10135" s="8" t="s">
        <v>27876</v>
      </c>
      <c r="F10135" s="8" t="s">
        <v>161</v>
      </c>
      <c r="G10135" s="8" t="s">
        <v>1879</v>
      </c>
      <c r="H10135" s="8" t="s">
        <v>163</v>
      </c>
    </row>
    <row r="10136" spans="1:8" ht="15.75" customHeight="1" x14ac:dyDescent="0.3">
      <c r="A10136" s="7">
        <v>10135</v>
      </c>
      <c r="B10136" s="7">
        <v>1993</v>
      </c>
      <c r="C10136" s="7" t="s">
        <v>167</v>
      </c>
      <c r="D10136" s="7">
        <v>33</v>
      </c>
      <c r="E10136" s="7" t="s">
        <v>17470</v>
      </c>
      <c r="F10136" s="7" t="s">
        <v>152</v>
      </c>
      <c r="G10136" s="7" t="s">
        <v>172</v>
      </c>
      <c r="H10136" s="7" t="s">
        <v>174</v>
      </c>
    </row>
    <row r="10137" spans="1:8" ht="15.75" customHeight="1" x14ac:dyDescent="0.3">
      <c r="A10137" s="8">
        <v>10136</v>
      </c>
      <c r="B10137" s="8">
        <v>1993</v>
      </c>
      <c r="C10137" s="8" t="s">
        <v>192</v>
      </c>
      <c r="D10137" s="8">
        <v>33</v>
      </c>
      <c r="E10137" s="8" t="s">
        <v>17471</v>
      </c>
      <c r="F10137" s="8" t="s">
        <v>172</v>
      </c>
      <c r="G10137" s="8" t="s">
        <v>192</v>
      </c>
      <c r="H10137" s="8" t="s">
        <v>202</v>
      </c>
    </row>
    <row r="10138" spans="1:8" ht="15.75" customHeight="1" x14ac:dyDescent="0.3">
      <c r="A10138" s="7">
        <v>10137</v>
      </c>
      <c r="B10138" s="7">
        <v>1994</v>
      </c>
      <c r="C10138" s="7" t="s">
        <v>148</v>
      </c>
      <c r="D10138" s="7">
        <v>105</v>
      </c>
      <c r="E10138" s="7" t="s">
        <v>17477</v>
      </c>
      <c r="F10138" s="7"/>
      <c r="G10138" s="7" t="s">
        <v>152</v>
      </c>
      <c r="H10138" s="7" t="s">
        <v>153</v>
      </c>
    </row>
    <row r="10139" spans="1:8" ht="15.75" customHeight="1" x14ac:dyDescent="0.3">
      <c r="A10139" s="8">
        <v>10138</v>
      </c>
      <c r="B10139" s="8">
        <v>1994</v>
      </c>
      <c r="C10139" s="8" t="s">
        <v>156</v>
      </c>
      <c r="D10139" s="8">
        <v>105</v>
      </c>
      <c r="E10139" s="8" t="s">
        <v>27885</v>
      </c>
      <c r="F10139" s="8" t="s">
        <v>161</v>
      </c>
      <c r="G10139" s="8" t="s">
        <v>1038</v>
      </c>
      <c r="H10139" s="8" t="s">
        <v>163</v>
      </c>
    </row>
    <row r="10140" spans="1:8" ht="15.75" customHeight="1" x14ac:dyDescent="0.3">
      <c r="A10140" s="7">
        <v>10139</v>
      </c>
      <c r="B10140" s="7">
        <v>1994</v>
      </c>
      <c r="C10140" s="7" t="s">
        <v>167</v>
      </c>
      <c r="D10140" s="7">
        <v>105</v>
      </c>
      <c r="E10140" s="7" t="s">
        <v>17478</v>
      </c>
      <c r="F10140" s="7" t="s">
        <v>152</v>
      </c>
      <c r="G10140" s="7" t="s">
        <v>172</v>
      </c>
      <c r="H10140" s="7" t="s">
        <v>174</v>
      </c>
    </row>
    <row r="10141" spans="1:8" ht="15.75" customHeight="1" x14ac:dyDescent="0.3">
      <c r="A10141" s="8">
        <v>10140</v>
      </c>
      <c r="B10141" s="8">
        <v>1994</v>
      </c>
      <c r="C10141" s="8" t="s">
        <v>176</v>
      </c>
      <c r="D10141" s="8">
        <v>105</v>
      </c>
      <c r="E10141" s="8" t="s">
        <v>27891</v>
      </c>
      <c r="F10141" s="8" t="s">
        <v>172</v>
      </c>
      <c r="G10141" s="8" t="s">
        <v>388</v>
      </c>
      <c r="H10141" s="8" t="s">
        <v>288</v>
      </c>
    </row>
    <row r="10142" spans="1:8" ht="15.75" customHeight="1" x14ac:dyDescent="0.3">
      <c r="A10142" s="7">
        <v>10141</v>
      </c>
      <c r="B10142" s="7">
        <v>1994</v>
      </c>
      <c r="C10142" s="7" t="s">
        <v>192</v>
      </c>
      <c r="D10142" s="7">
        <v>105</v>
      </c>
      <c r="E10142" s="7" t="s">
        <v>17479</v>
      </c>
      <c r="F10142" s="7" t="s">
        <v>172</v>
      </c>
      <c r="G10142" s="7" t="s">
        <v>192</v>
      </c>
      <c r="H10142" s="7" t="s">
        <v>202</v>
      </c>
    </row>
    <row r="10143" spans="1:8" ht="15.75" customHeight="1" x14ac:dyDescent="0.3">
      <c r="A10143" s="8">
        <v>10142</v>
      </c>
      <c r="B10143" s="8">
        <v>1995</v>
      </c>
      <c r="C10143" s="8" t="s">
        <v>148</v>
      </c>
      <c r="D10143" s="8">
        <v>83</v>
      </c>
      <c r="E10143" s="8" t="s">
        <v>17484</v>
      </c>
      <c r="F10143" s="8"/>
      <c r="G10143" s="8" t="s">
        <v>152</v>
      </c>
      <c r="H10143" s="8" t="s">
        <v>218</v>
      </c>
    </row>
    <row r="10144" spans="1:8" ht="15.75" customHeight="1" x14ac:dyDescent="0.3">
      <c r="A10144" s="7">
        <v>10143</v>
      </c>
      <c r="B10144" s="7">
        <v>1995</v>
      </c>
      <c r="C10144" s="7" t="s">
        <v>156</v>
      </c>
      <c r="D10144" s="7">
        <v>83</v>
      </c>
      <c r="E10144" s="7" t="s">
        <v>27900</v>
      </c>
      <c r="F10144" s="7" t="s">
        <v>161</v>
      </c>
      <c r="G10144" s="7" t="s">
        <v>2025</v>
      </c>
      <c r="H10144" s="7" t="s">
        <v>163</v>
      </c>
    </row>
    <row r="10145" spans="1:8" ht="15.75" customHeight="1" x14ac:dyDescent="0.3">
      <c r="A10145" s="8">
        <v>10144</v>
      </c>
      <c r="B10145" s="8">
        <v>1995</v>
      </c>
      <c r="C10145" s="8" t="s">
        <v>167</v>
      </c>
      <c r="D10145" s="8">
        <v>83</v>
      </c>
      <c r="E10145" s="8" t="s">
        <v>17486</v>
      </c>
      <c r="F10145" s="8" t="s">
        <v>152</v>
      </c>
      <c r="G10145" s="8" t="s">
        <v>172</v>
      </c>
      <c r="H10145" s="8" t="s">
        <v>174</v>
      </c>
    </row>
    <row r="10146" spans="1:8" ht="15.75" customHeight="1" x14ac:dyDescent="0.3">
      <c r="A10146" s="7">
        <v>10145</v>
      </c>
      <c r="B10146" s="7">
        <v>1995</v>
      </c>
      <c r="C10146" s="7" t="s">
        <v>192</v>
      </c>
      <c r="D10146" s="7">
        <v>83</v>
      </c>
      <c r="E10146" s="7" t="s">
        <v>17487</v>
      </c>
      <c r="F10146" s="7" t="s">
        <v>172</v>
      </c>
      <c r="G10146" s="7" t="s">
        <v>192</v>
      </c>
      <c r="H10146" s="7" t="s">
        <v>202</v>
      </c>
    </row>
    <row r="10147" spans="1:8" ht="15.75" customHeight="1" x14ac:dyDescent="0.3">
      <c r="A10147" s="8">
        <v>10146</v>
      </c>
      <c r="B10147" s="8">
        <v>1995</v>
      </c>
      <c r="C10147" s="8" t="s">
        <v>116</v>
      </c>
      <c r="D10147" s="8">
        <v>83</v>
      </c>
      <c r="E10147" s="8" t="s">
        <v>27907</v>
      </c>
      <c r="F10147" s="8" t="s">
        <v>192</v>
      </c>
      <c r="G10147" s="8" t="s">
        <v>116</v>
      </c>
      <c r="H10147" s="8" t="s">
        <v>210</v>
      </c>
    </row>
    <row r="10148" spans="1:8" ht="15.75" customHeight="1" x14ac:dyDescent="0.3">
      <c r="A10148" s="7">
        <v>10147</v>
      </c>
      <c r="B10148" s="7">
        <v>1996</v>
      </c>
      <c r="C10148" s="7" t="s">
        <v>148</v>
      </c>
      <c r="D10148" s="7">
        <v>79</v>
      </c>
      <c r="E10148" s="7" t="s">
        <v>17492</v>
      </c>
      <c r="F10148" s="7"/>
      <c r="G10148" s="7" t="s">
        <v>152</v>
      </c>
      <c r="H10148" s="7" t="s">
        <v>218</v>
      </c>
    </row>
    <row r="10149" spans="1:8" ht="15.75" customHeight="1" x14ac:dyDescent="0.3">
      <c r="A10149" s="8">
        <v>10148</v>
      </c>
      <c r="B10149" s="8">
        <v>1996</v>
      </c>
      <c r="C10149" s="8" t="s">
        <v>156</v>
      </c>
      <c r="D10149" s="8">
        <v>79</v>
      </c>
      <c r="E10149" s="8" t="s">
        <v>27913</v>
      </c>
      <c r="F10149" s="8" t="s">
        <v>161</v>
      </c>
      <c r="G10149" s="8" t="s">
        <v>1465</v>
      </c>
      <c r="H10149" s="8" t="s">
        <v>163</v>
      </c>
    </row>
    <row r="10150" spans="1:8" ht="15.75" customHeight="1" x14ac:dyDescent="0.3">
      <c r="A10150" s="7">
        <v>10149</v>
      </c>
      <c r="B10150" s="7">
        <v>1996</v>
      </c>
      <c r="C10150" s="7" t="s">
        <v>167</v>
      </c>
      <c r="D10150" s="7">
        <v>79</v>
      </c>
      <c r="E10150" s="7" t="s">
        <v>17493</v>
      </c>
      <c r="F10150" s="7" t="s">
        <v>152</v>
      </c>
      <c r="G10150" s="7" t="s">
        <v>172</v>
      </c>
      <c r="H10150" s="7" t="s">
        <v>174</v>
      </c>
    </row>
    <row r="10151" spans="1:8" ht="15.75" customHeight="1" x14ac:dyDescent="0.3">
      <c r="A10151" s="8">
        <v>10150</v>
      </c>
      <c r="B10151" s="8">
        <v>1996</v>
      </c>
      <c r="C10151" s="8" t="s">
        <v>176</v>
      </c>
      <c r="D10151" s="8">
        <v>79</v>
      </c>
      <c r="E10151" s="8" t="s">
        <v>27918</v>
      </c>
      <c r="F10151" s="8" t="s">
        <v>172</v>
      </c>
      <c r="G10151" s="8" t="s">
        <v>172</v>
      </c>
      <c r="H10151" s="8" t="s">
        <v>184</v>
      </c>
    </row>
    <row r="10152" spans="1:8" ht="15.75" customHeight="1" x14ac:dyDescent="0.3">
      <c r="A10152" s="7">
        <v>10151</v>
      </c>
      <c r="B10152" s="7">
        <v>1996</v>
      </c>
      <c r="C10152" s="7" t="s">
        <v>192</v>
      </c>
      <c r="D10152" s="7">
        <v>79</v>
      </c>
      <c r="E10152" s="7" t="s">
        <v>17495</v>
      </c>
      <c r="F10152" s="7" t="s">
        <v>172</v>
      </c>
      <c r="G10152" s="7" t="s">
        <v>192</v>
      </c>
      <c r="H10152" s="7" t="s">
        <v>202</v>
      </c>
    </row>
    <row r="10153" spans="1:8" ht="15.75" customHeight="1" x14ac:dyDescent="0.3">
      <c r="A10153" s="8">
        <v>10152</v>
      </c>
      <c r="B10153" s="8">
        <v>1997</v>
      </c>
      <c r="C10153" s="8" t="s">
        <v>148</v>
      </c>
      <c r="D10153" s="8">
        <v>102</v>
      </c>
      <c r="E10153" s="8" t="s">
        <v>17500</v>
      </c>
      <c r="F10153" s="8"/>
      <c r="G10153" s="8" t="s">
        <v>152</v>
      </c>
      <c r="H10153" s="8" t="s">
        <v>153</v>
      </c>
    </row>
    <row r="10154" spans="1:8" ht="15.75" customHeight="1" x14ac:dyDescent="0.3">
      <c r="A10154" s="7">
        <v>10153</v>
      </c>
      <c r="B10154" s="7">
        <v>1997</v>
      </c>
      <c r="C10154" s="7" t="s">
        <v>156</v>
      </c>
      <c r="D10154" s="7">
        <v>102</v>
      </c>
      <c r="E10154" s="7" t="s">
        <v>27924</v>
      </c>
      <c r="F10154" s="7" t="s">
        <v>161</v>
      </c>
      <c r="G10154" s="7" t="s">
        <v>2054</v>
      </c>
      <c r="H10154" s="7" t="s">
        <v>163</v>
      </c>
    </row>
    <row r="10155" spans="1:8" ht="15.75" customHeight="1" x14ac:dyDescent="0.3">
      <c r="A10155" s="8">
        <v>10154</v>
      </c>
      <c r="B10155" s="8">
        <v>1997</v>
      </c>
      <c r="C10155" s="8" t="s">
        <v>167</v>
      </c>
      <c r="D10155" s="8">
        <v>102</v>
      </c>
      <c r="E10155" s="8" t="s">
        <v>17501</v>
      </c>
      <c r="F10155" s="8" t="s">
        <v>152</v>
      </c>
      <c r="G10155" s="8" t="s">
        <v>172</v>
      </c>
      <c r="H10155" s="8" t="s">
        <v>174</v>
      </c>
    </row>
    <row r="10156" spans="1:8" ht="15.75" customHeight="1" x14ac:dyDescent="0.3">
      <c r="A10156" s="7">
        <v>10155</v>
      </c>
      <c r="B10156" s="7">
        <v>1997</v>
      </c>
      <c r="C10156" s="7" t="s">
        <v>192</v>
      </c>
      <c r="D10156" s="7">
        <v>102</v>
      </c>
      <c r="E10156" s="7" t="s">
        <v>17502</v>
      </c>
      <c r="F10156" s="7" t="s">
        <v>172</v>
      </c>
      <c r="G10156" s="7" t="s">
        <v>192</v>
      </c>
      <c r="H10156" s="7" t="s">
        <v>202</v>
      </c>
    </row>
    <row r="10157" spans="1:8" ht="15.75" customHeight="1" x14ac:dyDescent="0.3">
      <c r="A10157" s="8">
        <v>10156</v>
      </c>
      <c r="B10157" s="8">
        <v>1997</v>
      </c>
      <c r="C10157" s="8" t="s">
        <v>116</v>
      </c>
      <c r="D10157" s="8">
        <v>102</v>
      </c>
      <c r="E10157" s="8" t="s">
        <v>27931</v>
      </c>
      <c r="F10157" s="8" t="s">
        <v>192</v>
      </c>
      <c r="G10157" s="8" t="s">
        <v>116</v>
      </c>
      <c r="H10157" s="8" t="s">
        <v>210</v>
      </c>
    </row>
    <row r="10158" spans="1:8" ht="15.75" customHeight="1" x14ac:dyDescent="0.3">
      <c r="A10158" s="7">
        <v>10157</v>
      </c>
      <c r="B10158" s="7">
        <v>1998</v>
      </c>
      <c r="C10158" s="7" t="s">
        <v>148</v>
      </c>
      <c r="D10158" s="7">
        <v>77</v>
      </c>
      <c r="E10158" s="7" t="s">
        <v>17508</v>
      </c>
      <c r="F10158" s="7"/>
      <c r="G10158" s="7" t="s">
        <v>152</v>
      </c>
      <c r="H10158" s="7" t="s">
        <v>218</v>
      </c>
    </row>
    <row r="10159" spans="1:8" ht="15.75" customHeight="1" x14ac:dyDescent="0.3">
      <c r="A10159" s="8">
        <v>10158</v>
      </c>
      <c r="B10159" s="8">
        <v>1998</v>
      </c>
      <c r="C10159" s="8" t="s">
        <v>156</v>
      </c>
      <c r="D10159" s="8">
        <v>77</v>
      </c>
      <c r="E10159" s="8" t="s">
        <v>27935</v>
      </c>
      <c r="F10159" s="8" t="s">
        <v>161</v>
      </c>
      <c r="G10159" s="8" t="s">
        <v>8606</v>
      </c>
      <c r="H10159" s="8" t="s">
        <v>163</v>
      </c>
    </row>
    <row r="10160" spans="1:8" ht="15.75" customHeight="1" x14ac:dyDescent="0.3">
      <c r="A10160" s="7">
        <v>10159</v>
      </c>
      <c r="B10160" s="7">
        <v>1998</v>
      </c>
      <c r="C10160" s="7" t="s">
        <v>167</v>
      </c>
      <c r="D10160" s="7">
        <v>77</v>
      </c>
      <c r="E10160" s="7" t="s">
        <v>17509</v>
      </c>
      <c r="F10160" s="7" t="s">
        <v>152</v>
      </c>
      <c r="G10160" s="7" t="s">
        <v>172</v>
      </c>
      <c r="H10160" s="7" t="s">
        <v>174</v>
      </c>
    </row>
    <row r="10161" spans="1:8" ht="15.75" customHeight="1" x14ac:dyDescent="0.3">
      <c r="A10161" s="8">
        <v>10160</v>
      </c>
      <c r="B10161" s="8">
        <v>1998</v>
      </c>
      <c r="C10161" s="8" t="s">
        <v>192</v>
      </c>
      <c r="D10161" s="8">
        <v>77</v>
      </c>
      <c r="E10161" s="8" t="s">
        <v>17510</v>
      </c>
      <c r="F10161" s="8" t="s">
        <v>172</v>
      </c>
      <c r="G10161" s="8" t="s">
        <v>192</v>
      </c>
      <c r="H10161" s="8" t="s">
        <v>202</v>
      </c>
    </row>
    <row r="10162" spans="1:8" ht="15.75" customHeight="1" x14ac:dyDescent="0.3">
      <c r="A10162" s="7">
        <v>10161</v>
      </c>
      <c r="B10162" s="7">
        <v>1998</v>
      </c>
      <c r="C10162" s="7" t="s">
        <v>116</v>
      </c>
      <c r="D10162" s="7">
        <v>77</v>
      </c>
      <c r="E10162" s="7" t="s">
        <v>27941</v>
      </c>
      <c r="F10162" s="7" t="s">
        <v>192</v>
      </c>
      <c r="G10162" s="7" t="s">
        <v>116</v>
      </c>
      <c r="H10162" s="7" t="s">
        <v>210</v>
      </c>
    </row>
    <row r="10163" spans="1:8" ht="15.75" customHeight="1" x14ac:dyDescent="0.3">
      <c r="A10163" s="8">
        <v>10162</v>
      </c>
      <c r="B10163" s="8">
        <v>1999</v>
      </c>
      <c r="C10163" s="8" t="s">
        <v>148</v>
      </c>
      <c r="D10163" s="8">
        <v>96</v>
      </c>
      <c r="E10163" s="8" t="s">
        <v>17516</v>
      </c>
      <c r="F10163" s="8"/>
      <c r="G10163" s="8" t="s">
        <v>152</v>
      </c>
      <c r="H10163" s="8" t="s">
        <v>492</v>
      </c>
    </row>
    <row r="10164" spans="1:8" ht="15.75" customHeight="1" x14ac:dyDescent="0.3">
      <c r="A10164" s="7">
        <v>10163</v>
      </c>
      <c r="B10164" s="7">
        <v>1999</v>
      </c>
      <c r="C10164" s="7" t="s">
        <v>156</v>
      </c>
      <c r="D10164" s="7">
        <v>96</v>
      </c>
      <c r="E10164" s="7" t="s">
        <v>27947</v>
      </c>
      <c r="F10164" s="7" t="s">
        <v>161</v>
      </c>
      <c r="G10164" s="7" t="s">
        <v>1472</v>
      </c>
      <c r="H10164" s="7" t="s">
        <v>163</v>
      </c>
    </row>
    <row r="10165" spans="1:8" ht="15.75" customHeight="1" x14ac:dyDescent="0.3">
      <c r="A10165" s="8">
        <v>10164</v>
      </c>
      <c r="B10165" s="8">
        <v>1999</v>
      </c>
      <c r="C10165" s="8" t="s">
        <v>167</v>
      </c>
      <c r="D10165" s="8">
        <v>96</v>
      </c>
      <c r="E10165" s="8" t="s">
        <v>17517</v>
      </c>
      <c r="F10165" s="8" t="s">
        <v>152</v>
      </c>
      <c r="G10165" s="8" t="s">
        <v>172</v>
      </c>
      <c r="H10165" s="8" t="s">
        <v>174</v>
      </c>
    </row>
    <row r="10166" spans="1:8" ht="15.75" customHeight="1" x14ac:dyDescent="0.3">
      <c r="A10166" s="7">
        <v>10165</v>
      </c>
      <c r="B10166" s="7">
        <v>1999</v>
      </c>
      <c r="C10166" s="7" t="s">
        <v>192</v>
      </c>
      <c r="D10166" s="7">
        <v>96</v>
      </c>
      <c r="E10166" s="7" t="s">
        <v>17518</v>
      </c>
      <c r="F10166" s="7" t="s">
        <v>172</v>
      </c>
      <c r="G10166" s="7" t="s">
        <v>192</v>
      </c>
      <c r="H10166" s="7" t="s">
        <v>202</v>
      </c>
    </row>
    <row r="10167" spans="1:8" ht="15.75" customHeight="1" x14ac:dyDescent="0.3">
      <c r="A10167" s="8">
        <v>10166</v>
      </c>
      <c r="B10167" s="8">
        <v>2000</v>
      </c>
      <c r="C10167" s="8" t="s">
        <v>148</v>
      </c>
      <c r="D10167" s="8">
        <v>22</v>
      </c>
      <c r="E10167" s="8" t="s">
        <v>17524</v>
      </c>
      <c r="F10167" s="8"/>
      <c r="G10167" s="8" t="s">
        <v>152</v>
      </c>
      <c r="H10167" s="8" t="s">
        <v>492</v>
      </c>
    </row>
    <row r="10168" spans="1:8" ht="15.75" customHeight="1" x14ac:dyDescent="0.3">
      <c r="A10168" s="7">
        <v>10167</v>
      </c>
      <c r="B10168" s="7">
        <v>2000</v>
      </c>
      <c r="C10168" s="7" t="s">
        <v>156</v>
      </c>
      <c r="D10168" s="7">
        <v>22</v>
      </c>
      <c r="E10168" s="7" t="s">
        <v>27955</v>
      </c>
      <c r="F10168" s="7" t="s">
        <v>161</v>
      </c>
      <c r="G10168" s="7" t="s">
        <v>320</v>
      </c>
      <c r="H10168" s="7" t="s">
        <v>163</v>
      </c>
    </row>
    <row r="10169" spans="1:8" ht="15.75" customHeight="1" x14ac:dyDescent="0.3">
      <c r="A10169" s="8">
        <v>10168</v>
      </c>
      <c r="B10169" s="8">
        <v>2000</v>
      </c>
      <c r="C10169" s="8" t="s">
        <v>167</v>
      </c>
      <c r="D10169" s="8">
        <v>22</v>
      </c>
      <c r="E10169" s="8" t="s">
        <v>17525</v>
      </c>
      <c r="F10169" s="8" t="s">
        <v>152</v>
      </c>
      <c r="G10169" s="8" t="s">
        <v>172</v>
      </c>
      <c r="H10169" s="8" t="s">
        <v>174</v>
      </c>
    </row>
    <row r="10170" spans="1:8" ht="15.75" customHeight="1" x14ac:dyDescent="0.3">
      <c r="A10170" s="7">
        <v>10169</v>
      </c>
      <c r="B10170" s="7">
        <v>2000</v>
      </c>
      <c r="C10170" s="7" t="s">
        <v>192</v>
      </c>
      <c r="D10170" s="7">
        <v>22</v>
      </c>
      <c r="E10170" s="7" t="s">
        <v>17526</v>
      </c>
      <c r="F10170" s="7" t="s">
        <v>172</v>
      </c>
      <c r="G10170" s="7" t="s">
        <v>192</v>
      </c>
      <c r="H10170" s="7" t="s">
        <v>202</v>
      </c>
    </row>
    <row r="10171" spans="1:8" ht="15.75" customHeight="1" x14ac:dyDescent="0.3">
      <c r="A10171" s="8">
        <v>10170</v>
      </c>
      <c r="B10171" s="8">
        <v>2000</v>
      </c>
      <c r="C10171" s="8" t="s">
        <v>116</v>
      </c>
      <c r="D10171" s="8">
        <v>22</v>
      </c>
      <c r="E10171" s="8" t="s">
        <v>27960</v>
      </c>
      <c r="F10171" s="8" t="s">
        <v>192</v>
      </c>
      <c r="G10171" s="8" t="s">
        <v>116</v>
      </c>
      <c r="H10171" s="8" t="s">
        <v>210</v>
      </c>
    </row>
    <row r="10172" spans="1:8" ht="15.75" customHeight="1" x14ac:dyDescent="0.3">
      <c r="A10172" s="7">
        <v>10171</v>
      </c>
      <c r="B10172" s="7">
        <v>2001</v>
      </c>
      <c r="C10172" s="7" t="s">
        <v>148</v>
      </c>
      <c r="D10172" s="7">
        <v>40</v>
      </c>
      <c r="E10172" s="7" t="s">
        <v>17532</v>
      </c>
      <c r="F10172" s="7"/>
      <c r="G10172" s="7" t="s">
        <v>152</v>
      </c>
      <c r="H10172" s="7" t="s">
        <v>492</v>
      </c>
    </row>
    <row r="10173" spans="1:8" ht="15.75" customHeight="1" x14ac:dyDescent="0.3">
      <c r="A10173" s="8">
        <v>10172</v>
      </c>
      <c r="B10173" s="8">
        <v>2001</v>
      </c>
      <c r="C10173" s="8" t="s">
        <v>156</v>
      </c>
      <c r="D10173" s="8">
        <v>40</v>
      </c>
      <c r="E10173" s="8" t="s">
        <v>27966</v>
      </c>
      <c r="F10173" s="8" t="s">
        <v>161</v>
      </c>
      <c r="G10173" s="8" t="s">
        <v>2368</v>
      </c>
      <c r="H10173" s="8" t="s">
        <v>163</v>
      </c>
    </row>
    <row r="10174" spans="1:8" ht="15.75" customHeight="1" x14ac:dyDescent="0.3">
      <c r="A10174" s="7">
        <v>10173</v>
      </c>
      <c r="B10174" s="7">
        <v>2001</v>
      </c>
      <c r="C10174" s="7" t="s">
        <v>167</v>
      </c>
      <c r="D10174" s="7">
        <v>40</v>
      </c>
      <c r="E10174" s="7" t="s">
        <v>17533</v>
      </c>
      <c r="F10174" s="7" t="s">
        <v>152</v>
      </c>
      <c r="G10174" s="7" t="s">
        <v>172</v>
      </c>
      <c r="H10174" s="7" t="s">
        <v>174</v>
      </c>
    </row>
    <row r="10175" spans="1:8" ht="15.75" customHeight="1" x14ac:dyDescent="0.3">
      <c r="A10175" s="8">
        <v>10174</v>
      </c>
      <c r="B10175" s="8">
        <v>2001</v>
      </c>
      <c r="C10175" s="8" t="s">
        <v>192</v>
      </c>
      <c r="D10175" s="8">
        <v>40</v>
      </c>
      <c r="E10175" s="8" t="s">
        <v>17534</v>
      </c>
      <c r="F10175" s="8" t="s">
        <v>172</v>
      </c>
      <c r="G10175" s="8" t="s">
        <v>192</v>
      </c>
      <c r="H10175" s="8" t="s">
        <v>202</v>
      </c>
    </row>
    <row r="10176" spans="1:8" ht="15.75" customHeight="1" x14ac:dyDescent="0.3">
      <c r="A10176" s="7">
        <v>10175</v>
      </c>
      <c r="B10176" s="7">
        <v>2001</v>
      </c>
      <c r="C10176" s="7" t="s">
        <v>116</v>
      </c>
      <c r="D10176" s="7">
        <v>40</v>
      </c>
      <c r="E10176" s="7" t="s">
        <v>27973</v>
      </c>
      <c r="F10176" s="7" t="s">
        <v>192</v>
      </c>
      <c r="G10176" s="7" t="s">
        <v>116</v>
      </c>
      <c r="H10176" s="7" t="s">
        <v>210</v>
      </c>
    </row>
    <row r="10177" spans="1:8" ht="15.75" customHeight="1" x14ac:dyDescent="0.3">
      <c r="A10177" s="8">
        <v>10176</v>
      </c>
      <c r="B10177" s="8">
        <v>2002</v>
      </c>
      <c r="C10177" s="8" t="s">
        <v>148</v>
      </c>
      <c r="D10177" s="8">
        <v>32</v>
      </c>
      <c r="E10177" s="8" t="s">
        <v>17539</v>
      </c>
      <c r="F10177" s="8"/>
      <c r="G10177" s="8" t="s">
        <v>152</v>
      </c>
      <c r="H10177" s="8" t="s">
        <v>153</v>
      </c>
    </row>
    <row r="10178" spans="1:8" ht="15.75" customHeight="1" x14ac:dyDescent="0.3">
      <c r="A10178" s="7">
        <v>10177</v>
      </c>
      <c r="B10178" s="7">
        <v>2002</v>
      </c>
      <c r="C10178" s="7" t="s">
        <v>156</v>
      </c>
      <c r="D10178" s="7">
        <v>32</v>
      </c>
      <c r="E10178" s="7" t="s">
        <v>27977</v>
      </c>
      <c r="F10178" s="7" t="s">
        <v>161</v>
      </c>
      <c r="G10178" s="7" t="s">
        <v>230</v>
      </c>
      <c r="H10178" s="7" t="s">
        <v>163</v>
      </c>
    </row>
    <row r="10179" spans="1:8" ht="15.75" customHeight="1" x14ac:dyDescent="0.3">
      <c r="A10179" s="8">
        <v>10178</v>
      </c>
      <c r="B10179" s="8">
        <v>2002</v>
      </c>
      <c r="C10179" s="8" t="s">
        <v>167</v>
      </c>
      <c r="D10179" s="8">
        <v>32</v>
      </c>
      <c r="E10179" s="8" t="s">
        <v>17540</v>
      </c>
      <c r="F10179" s="8" t="s">
        <v>152</v>
      </c>
      <c r="G10179" s="8" t="s">
        <v>172</v>
      </c>
      <c r="H10179" s="8" t="s">
        <v>174</v>
      </c>
    </row>
    <row r="10180" spans="1:8" ht="15.75" customHeight="1" x14ac:dyDescent="0.3">
      <c r="A10180" s="7">
        <v>10179</v>
      </c>
      <c r="B10180" s="7">
        <v>2002</v>
      </c>
      <c r="C10180" s="7" t="s">
        <v>176</v>
      </c>
      <c r="D10180" s="7">
        <v>32</v>
      </c>
      <c r="E10180" s="7" t="s">
        <v>27982</v>
      </c>
      <c r="F10180" s="7" t="s">
        <v>172</v>
      </c>
      <c r="G10180" s="7" t="s">
        <v>388</v>
      </c>
      <c r="H10180" s="7" t="s">
        <v>184</v>
      </c>
    </row>
    <row r="10181" spans="1:8" ht="15.75" customHeight="1" x14ac:dyDescent="0.3">
      <c r="A10181" s="8">
        <v>10180</v>
      </c>
      <c r="B10181" s="8">
        <v>2002</v>
      </c>
      <c r="C10181" s="8" t="s">
        <v>192</v>
      </c>
      <c r="D10181" s="8">
        <v>32</v>
      </c>
      <c r="E10181" s="8" t="s">
        <v>17541</v>
      </c>
      <c r="F10181" s="8" t="s">
        <v>172</v>
      </c>
      <c r="G10181" s="8" t="s">
        <v>192</v>
      </c>
      <c r="H10181" s="8" t="s">
        <v>202</v>
      </c>
    </row>
    <row r="10182" spans="1:8" ht="15.75" customHeight="1" x14ac:dyDescent="0.3">
      <c r="A10182" s="7">
        <v>10181</v>
      </c>
      <c r="B10182" s="7">
        <v>2002</v>
      </c>
      <c r="C10182" s="7" t="s">
        <v>116</v>
      </c>
      <c r="D10182" s="7">
        <v>32</v>
      </c>
      <c r="E10182" s="7" t="s">
        <v>27987</v>
      </c>
      <c r="F10182" s="7" t="s">
        <v>192</v>
      </c>
      <c r="G10182" s="7" t="s">
        <v>116</v>
      </c>
      <c r="H10182" s="7" t="s">
        <v>210</v>
      </c>
    </row>
    <row r="10183" spans="1:8" ht="15.75" customHeight="1" x14ac:dyDescent="0.3">
      <c r="A10183" s="8">
        <v>10182</v>
      </c>
      <c r="B10183" s="8">
        <v>2003</v>
      </c>
      <c r="C10183" s="8" t="s">
        <v>148</v>
      </c>
      <c r="D10183" s="8">
        <v>83</v>
      </c>
      <c r="E10183" s="8" t="s">
        <v>17547</v>
      </c>
      <c r="F10183" s="8"/>
      <c r="G10183" s="8" t="s">
        <v>152</v>
      </c>
      <c r="H10183" s="8" t="s">
        <v>153</v>
      </c>
    </row>
    <row r="10184" spans="1:8" ht="15.75" customHeight="1" x14ac:dyDescent="0.3">
      <c r="A10184" s="7">
        <v>10183</v>
      </c>
      <c r="B10184" s="7">
        <v>2003</v>
      </c>
      <c r="C10184" s="7" t="s">
        <v>156</v>
      </c>
      <c r="D10184" s="7">
        <v>83</v>
      </c>
      <c r="E10184" s="7" t="s">
        <v>27992</v>
      </c>
      <c r="F10184" s="7" t="s">
        <v>161</v>
      </c>
      <c r="G10184" s="7" t="s">
        <v>2025</v>
      </c>
      <c r="H10184" s="7" t="s">
        <v>163</v>
      </c>
    </row>
    <row r="10185" spans="1:8" ht="15.75" customHeight="1" x14ac:dyDescent="0.3">
      <c r="A10185" s="8">
        <v>10184</v>
      </c>
      <c r="B10185" s="8">
        <v>2003</v>
      </c>
      <c r="C10185" s="8" t="s">
        <v>167</v>
      </c>
      <c r="D10185" s="8">
        <v>83</v>
      </c>
      <c r="E10185" s="8" t="s">
        <v>17548</v>
      </c>
      <c r="F10185" s="8" t="s">
        <v>152</v>
      </c>
      <c r="G10185" s="8" t="s">
        <v>172</v>
      </c>
      <c r="H10185" s="8" t="s">
        <v>174</v>
      </c>
    </row>
    <row r="10186" spans="1:8" ht="15.75" customHeight="1" x14ac:dyDescent="0.3">
      <c r="A10186" s="7">
        <v>10185</v>
      </c>
      <c r="B10186" s="7">
        <v>2003</v>
      </c>
      <c r="C10186" s="7" t="s">
        <v>192</v>
      </c>
      <c r="D10186" s="7">
        <v>83</v>
      </c>
      <c r="E10186" s="7" t="s">
        <v>17549</v>
      </c>
      <c r="F10186" s="7" t="s">
        <v>172</v>
      </c>
      <c r="G10186" s="7" t="s">
        <v>192</v>
      </c>
      <c r="H10186" s="7" t="s">
        <v>202</v>
      </c>
    </row>
    <row r="10187" spans="1:8" ht="15.75" customHeight="1" x14ac:dyDescent="0.3">
      <c r="A10187" s="8">
        <v>10186</v>
      </c>
      <c r="B10187" s="8">
        <v>2003</v>
      </c>
      <c r="C10187" s="8" t="s">
        <v>116</v>
      </c>
      <c r="D10187" s="8">
        <v>83</v>
      </c>
      <c r="E10187" s="8" t="s">
        <v>27998</v>
      </c>
      <c r="F10187" s="8" t="s">
        <v>192</v>
      </c>
      <c r="G10187" s="8" t="s">
        <v>116</v>
      </c>
      <c r="H10187" s="8" t="s">
        <v>210</v>
      </c>
    </row>
    <row r="10188" spans="1:8" ht="15.75" customHeight="1" x14ac:dyDescent="0.3">
      <c r="A10188" s="7">
        <v>10187</v>
      </c>
      <c r="B10188" s="7">
        <v>2004</v>
      </c>
      <c r="C10188" s="7" t="s">
        <v>148</v>
      </c>
      <c r="D10188" s="7">
        <v>68</v>
      </c>
      <c r="E10188" s="7" t="s">
        <v>17555</v>
      </c>
      <c r="F10188" s="7"/>
      <c r="G10188" s="7" t="s">
        <v>152</v>
      </c>
      <c r="H10188" s="7" t="s">
        <v>492</v>
      </c>
    </row>
    <row r="10189" spans="1:8" ht="15.75" customHeight="1" x14ac:dyDescent="0.3">
      <c r="A10189" s="8">
        <v>10188</v>
      </c>
      <c r="B10189" s="8">
        <v>2004</v>
      </c>
      <c r="C10189" s="8" t="s">
        <v>156</v>
      </c>
      <c r="D10189" s="8">
        <v>68</v>
      </c>
      <c r="E10189" s="8" t="s">
        <v>28004</v>
      </c>
      <c r="F10189" s="8" t="s">
        <v>161</v>
      </c>
      <c r="G10189" s="8" t="s">
        <v>3065</v>
      </c>
      <c r="H10189" s="8" t="s">
        <v>163</v>
      </c>
    </row>
    <row r="10190" spans="1:8" ht="15.75" customHeight="1" x14ac:dyDescent="0.3">
      <c r="A10190" s="7">
        <v>10189</v>
      </c>
      <c r="B10190" s="7">
        <v>2004</v>
      </c>
      <c r="C10190" s="7" t="s">
        <v>167</v>
      </c>
      <c r="D10190" s="7">
        <v>68</v>
      </c>
      <c r="E10190" s="7" t="s">
        <v>17556</v>
      </c>
      <c r="F10190" s="7" t="s">
        <v>152</v>
      </c>
      <c r="G10190" s="7" t="s">
        <v>172</v>
      </c>
      <c r="H10190" s="7" t="s">
        <v>174</v>
      </c>
    </row>
    <row r="10191" spans="1:8" ht="15.75" customHeight="1" x14ac:dyDescent="0.3">
      <c r="A10191" s="8">
        <v>10190</v>
      </c>
      <c r="B10191" s="8">
        <v>2004</v>
      </c>
      <c r="C10191" s="8" t="s">
        <v>192</v>
      </c>
      <c r="D10191" s="8">
        <v>68</v>
      </c>
      <c r="E10191" s="8" t="s">
        <v>17557</v>
      </c>
      <c r="F10191" s="8" t="s">
        <v>172</v>
      </c>
      <c r="G10191" s="8" t="s">
        <v>192</v>
      </c>
      <c r="H10191" s="8" t="s">
        <v>202</v>
      </c>
    </row>
    <row r="10192" spans="1:8" ht="15.75" customHeight="1" x14ac:dyDescent="0.3">
      <c r="A10192" s="7">
        <v>10191</v>
      </c>
      <c r="B10192" s="7">
        <v>2004</v>
      </c>
      <c r="C10192" s="7" t="s">
        <v>116</v>
      </c>
      <c r="D10192" s="7">
        <v>68</v>
      </c>
      <c r="E10192" s="7" t="s">
        <v>28010</v>
      </c>
      <c r="F10192" s="7" t="s">
        <v>192</v>
      </c>
      <c r="G10192" s="7" t="s">
        <v>116</v>
      </c>
      <c r="H10192" s="7" t="s">
        <v>210</v>
      </c>
    </row>
    <row r="10193" spans="1:8" ht="15.75" customHeight="1" x14ac:dyDescent="0.3">
      <c r="A10193" s="8">
        <v>10192</v>
      </c>
      <c r="B10193" s="8">
        <v>2005</v>
      </c>
      <c r="C10193" s="8" t="s">
        <v>148</v>
      </c>
      <c r="D10193" s="8">
        <v>3</v>
      </c>
      <c r="E10193" s="8" t="s">
        <v>17563</v>
      </c>
      <c r="F10193" s="8"/>
      <c r="G10193" s="8" t="s">
        <v>152</v>
      </c>
      <c r="H10193" s="8" t="s">
        <v>218</v>
      </c>
    </row>
    <row r="10194" spans="1:8" ht="15.75" customHeight="1" x14ac:dyDescent="0.3">
      <c r="A10194" s="7">
        <v>10193</v>
      </c>
      <c r="B10194" s="7">
        <v>2005</v>
      </c>
      <c r="C10194" s="7" t="s">
        <v>156</v>
      </c>
      <c r="D10194" s="7">
        <v>3</v>
      </c>
      <c r="E10194" s="7" t="s">
        <v>28013</v>
      </c>
      <c r="F10194" s="7" t="s">
        <v>161</v>
      </c>
      <c r="G10194" s="7" t="s">
        <v>1215</v>
      </c>
      <c r="H10194" s="7" t="s">
        <v>163</v>
      </c>
    </row>
    <row r="10195" spans="1:8" ht="15.75" customHeight="1" x14ac:dyDescent="0.3">
      <c r="A10195" s="8">
        <v>10194</v>
      </c>
      <c r="B10195" s="8">
        <v>2005</v>
      </c>
      <c r="C10195" s="8" t="s">
        <v>167</v>
      </c>
      <c r="D10195" s="8">
        <v>3</v>
      </c>
      <c r="E10195" s="8" t="s">
        <v>17564</v>
      </c>
      <c r="F10195" s="8" t="s">
        <v>152</v>
      </c>
      <c r="G10195" s="8" t="s">
        <v>172</v>
      </c>
      <c r="H10195" s="8" t="s">
        <v>174</v>
      </c>
    </row>
    <row r="10196" spans="1:8" ht="15.75" customHeight="1" x14ac:dyDescent="0.3">
      <c r="A10196" s="7">
        <v>10195</v>
      </c>
      <c r="B10196" s="7">
        <v>2005</v>
      </c>
      <c r="C10196" s="7" t="s">
        <v>192</v>
      </c>
      <c r="D10196" s="7">
        <v>3</v>
      </c>
      <c r="E10196" s="7" t="s">
        <v>17565</v>
      </c>
      <c r="F10196" s="7" t="s">
        <v>172</v>
      </c>
      <c r="G10196" s="7" t="s">
        <v>192</v>
      </c>
      <c r="H10196" s="7" t="s">
        <v>202</v>
      </c>
    </row>
    <row r="10197" spans="1:8" ht="15.75" customHeight="1" x14ac:dyDescent="0.3">
      <c r="A10197" s="8">
        <v>10196</v>
      </c>
      <c r="B10197" s="8">
        <v>2005</v>
      </c>
      <c r="C10197" s="8" t="s">
        <v>116</v>
      </c>
      <c r="D10197" s="8">
        <v>3</v>
      </c>
      <c r="E10197" s="8" t="s">
        <v>28019</v>
      </c>
      <c r="F10197" s="8" t="s">
        <v>192</v>
      </c>
      <c r="G10197" s="8" t="s">
        <v>116</v>
      </c>
      <c r="H10197" s="8" t="s">
        <v>210</v>
      </c>
    </row>
    <row r="10198" spans="1:8" ht="15.75" customHeight="1" x14ac:dyDescent="0.3">
      <c r="A10198" s="7">
        <v>10197</v>
      </c>
      <c r="B10198" s="7">
        <v>2006</v>
      </c>
      <c r="C10198" s="7" t="s">
        <v>148</v>
      </c>
      <c r="D10198" s="7">
        <v>59</v>
      </c>
      <c r="E10198" s="7" t="s">
        <v>17571</v>
      </c>
      <c r="F10198" s="7"/>
      <c r="G10198" s="7" t="s">
        <v>152</v>
      </c>
      <c r="H10198" s="7" t="s">
        <v>492</v>
      </c>
    </row>
    <row r="10199" spans="1:8" ht="15.75" customHeight="1" x14ac:dyDescent="0.3">
      <c r="A10199" s="8">
        <v>10198</v>
      </c>
      <c r="B10199" s="8">
        <v>2006</v>
      </c>
      <c r="C10199" s="8" t="s">
        <v>156</v>
      </c>
      <c r="D10199" s="8">
        <v>59</v>
      </c>
      <c r="E10199" s="8" t="s">
        <v>28023</v>
      </c>
      <c r="F10199" s="8" t="s">
        <v>161</v>
      </c>
      <c r="G10199" s="8" t="s">
        <v>1626</v>
      </c>
      <c r="H10199" s="8" t="s">
        <v>163</v>
      </c>
    </row>
    <row r="10200" spans="1:8" ht="15.75" customHeight="1" x14ac:dyDescent="0.3">
      <c r="A10200" s="7">
        <v>10199</v>
      </c>
      <c r="B10200" s="7">
        <v>2006</v>
      </c>
      <c r="C10200" s="7" t="s">
        <v>167</v>
      </c>
      <c r="D10200" s="7">
        <v>59</v>
      </c>
      <c r="E10200" s="7" t="s">
        <v>17572</v>
      </c>
      <c r="F10200" s="7" t="s">
        <v>152</v>
      </c>
      <c r="G10200" s="7" t="s">
        <v>172</v>
      </c>
      <c r="H10200" s="7" t="s">
        <v>174</v>
      </c>
    </row>
    <row r="10201" spans="1:8" ht="15.75" customHeight="1" x14ac:dyDescent="0.3">
      <c r="A10201" s="8">
        <v>10200</v>
      </c>
      <c r="B10201" s="8">
        <v>2006</v>
      </c>
      <c r="C10201" s="8" t="s">
        <v>192</v>
      </c>
      <c r="D10201" s="8">
        <v>59</v>
      </c>
      <c r="E10201" s="8" t="s">
        <v>17573</v>
      </c>
      <c r="F10201" s="8" t="s">
        <v>172</v>
      </c>
      <c r="G10201" s="8" t="s">
        <v>192</v>
      </c>
      <c r="H10201" s="8" t="s">
        <v>202</v>
      </c>
    </row>
    <row r="10202" spans="1:8" ht="15.75" customHeight="1" x14ac:dyDescent="0.3">
      <c r="A10202" s="7">
        <v>10201</v>
      </c>
      <c r="B10202" s="7">
        <v>2007</v>
      </c>
      <c r="C10202" s="7" t="s">
        <v>148</v>
      </c>
      <c r="D10202" s="7">
        <v>65</v>
      </c>
      <c r="E10202" s="7" t="s">
        <v>17578</v>
      </c>
      <c r="F10202" s="7"/>
      <c r="G10202" s="7" t="s">
        <v>152</v>
      </c>
      <c r="H10202" s="7" t="s">
        <v>153</v>
      </c>
    </row>
    <row r="10203" spans="1:8" ht="15.75" customHeight="1" x14ac:dyDescent="0.3">
      <c r="A10203" s="8">
        <v>10202</v>
      </c>
      <c r="B10203" s="8">
        <v>2007</v>
      </c>
      <c r="C10203" s="8" t="s">
        <v>156</v>
      </c>
      <c r="D10203" s="8">
        <v>65</v>
      </c>
      <c r="E10203" s="8" t="s">
        <v>28032</v>
      </c>
      <c r="F10203" s="8" t="s">
        <v>161</v>
      </c>
      <c r="G10203" s="8" t="s">
        <v>6222</v>
      </c>
      <c r="H10203" s="8" t="s">
        <v>163</v>
      </c>
    </row>
    <row r="10204" spans="1:8" ht="15.75" customHeight="1" x14ac:dyDescent="0.3">
      <c r="A10204" s="7">
        <v>10203</v>
      </c>
      <c r="B10204" s="7">
        <v>2007</v>
      </c>
      <c r="C10204" s="7" t="s">
        <v>167</v>
      </c>
      <c r="D10204" s="7">
        <v>65</v>
      </c>
      <c r="E10204" s="7" t="s">
        <v>17579</v>
      </c>
      <c r="F10204" s="7" t="s">
        <v>152</v>
      </c>
      <c r="G10204" s="7" t="s">
        <v>172</v>
      </c>
      <c r="H10204" s="7" t="s">
        <v>174</v>
      </c>
    </row>
    <row r="10205" spans="1:8" ht="15.75" customHeight="1" x14ac:dyDescent="0.3">
      <c r="A10205" s="8">
        <v>10204</v>
      </c>
      <c r="B10205" s="8">
        <v>2007</v>
      </c>
      <c r="C10205" s="8" t="s">
        <v>176</v>
      </c>
      <c r="D10205" s="8">
        <v>65</v>
      </c>
      <c r="E10205" s="8" t="s">
        <v>28035</v>
      </c>
      <c r="F10205" s="8" t="s">
        <v>172</v>
      </c>
      <c r="G10205" s="8" t="s">
        <v>388</v>
      </c>
      <c r="H10205" s="8" t="s">
        <v>248</v>
      </c>
    </row>
    <row r="10206" spans="1:8" ht="15.75" customHeight="1" x14ac:dyDescent="0.3">
      <c r="A10206" s="7">
        <v>10205</v>
      </c>
      <c r="B10206" s="7">
        <v>2007</v>
      </c>
      <c r="C10206" s="7" t="s">
        <v>192</v>
      </c>
      <c r="D10206" s="7">
        <v>65</v>
      </c>
      <c r="E10206" s="7" t="s">
        <v>17580</v>
      </c>
      <c r="F10206" s="7" t="s">
        <v>172</v>
      </c>
      <c r="G10206" s="7" t="s">
        <v>192</v>
      </c>
      <c r="H10206" s="7" t="s">
        <v>202</v>
      </c>
    </row>
    <row r="10207" spans="1:8" ht="15.75" customHeight="1" x14ac:dyDescent="0.3">
      <c r="A10207" s="8">
        <v>10206</v>
      </c>
      <c r="B10207" s="8">
        <v>2008</v>
      </c>
      <c r="C10207" s="8" t="s">
        <v>148</v>
      </c>
      <c r="D10207" s="8">
        <v>21</v>
      </c>
      <c r="E10207" s="8" t="s">
        <v>17585</v>
      </c>
      <c r="F10207" s="8"/>
      <c r="G10207" s="8" t="s">
        <v>152</v>
      </c>
      <c r="H10207" s="8" t="s">
        <v>218</v>
      </c>
    </row>
    <row r="10208" spans="1:8" ht="15.75" customHeight="1" x14ac:dyDescent="0.3">
      <c r="A10208" s="7">
        <v>10207</v>
      </c>
      <c r="B10208" s="7">
        <v>2008</v>
      </c>
      <c r="C10208" s="7" t="s">
        <v>156</v>
      </c>
      <c r="D10208" s="7">
        <v>21</v>
      </c>
      <c r="E10208" s="7" t="s">
        <v>28039</v>
      </c>
      <c r="F10208" s="7" t="s">
        <v>161</v>
      </c>
      <c r="G10208" s="7" t="s">
        <v>2638</v>
      </c>
      <c r="H10208" s="7" t="s">
        <v>163</v>
      </c>
    </row>
    <row r="10209" spans="1:8" ht="15.75" customHeight="1" x14ac:dyDescent="0.3">
      <c r="A10209" s="8">
        <v>10208</v>
      </c>
      <c r="B10209" s="8">
        <v>2008</v>
      </c>
      <c r="C10209" s="8" t="s">
        <v>167</v>
      </c>
      <c r="D10209" s="8">
        <v>21</v>
      </c>
      <c r="E10209" s="8" t="s">
        <v>17586</v>
      </c>
      <c r="F10209" s="8" t="s">
        <v>152</v>
      </c>
      <c r="G10209" s="8" t="s">
        <v>172</v>
      </c>
      <c r="H10209" s="8" t="s">
        <v>174</v>
      </c>
    </row>
    <row r="10210" spans="1:8" ht="15.75" customHeight="1" x14ac:dyDescent="0.3">
      <c r="A10210" s="7">
        <v>10209</v>
      </c>
      <c r="B10210" s="7">
        <v>2008</v>
      </c>
      <c r="C10210" s="7" t="s">
        <v>176</v>
      </c>
      <c r="D10210" s="7">
        <v>21</v>
      </c>
      <c r="E10210" s="7" t="s">
        <v>28042</v>
      </c>
      <c r="F10210" s="7" t="s">
        <v>172</v>
      </c>
      <c r="G10210" s="7" t="s">
        <v>388</v>
      </c>
      <c r="H10210" s="7" t="s">
        <v>812</v>
      </c>
    </row>
    <row r="10211" spans="1:8" ht="15.75" customHeight="1" x14ac:dyDescent="0.3">
      <c r="A10211" s="8">
        <v>10210</v>
      </c>
      <c r="B10211" s="8">
        <v>2008</v>
      </c>
      <c r="C10211" s="8" t="s">
        <v>192</v>
      </c>
      <c r="D10211" s="8">
        <v>21</v>
      </c>
      <c r="E10211" s="8" t="s">
        <v>17587</v>
      </c>
      <c r="F10211" s="8" t="s">
        <v>172</v>
      </c>
      <c r="G10211" s="8" t="s">
        <v>192</v>
      </c>
      <c r="H10211" s="8" t="s">
        <v>202</v>
      </c>
    </row>
    <row r="10212" spans="1:8" ht="15.75" customHeight="1" x14ac:dyDescent="0.3">
      <c r="A10212" s="7">
        <v>10211</v>
      </c>
      <c r="B10212" s="7">
        <v>2008</v>
      </c>
      <c r="C10212" s="7" t="s">
        <v>116</v>
      </c>
      <c r="D10212" s="7">
        <v>21</v>
      </c>
      <c r="E10212" s="7" t="s">
        <v>28048</v>
      </c>
      <c r="F10212" s="7" t="s">
        <v>192</v>
      </c>
      <c r="G10212" s="7" t="s">
        <v>116</v>
      </c>
      <c r="H10212" s="7" t="s">
        <v>210</v>
      </c>
    </row>
    <row r="10213" spans="1:8" ht="15.75" customHeight="1" x14ac:dyDescent="0.3">
      <c r="A10213" s="8">
        <v>10212</v>
      </c>
      <c r="B10213" s="8">
        <v>2009</v>
      </c>
      <c r="C10213" s="8" t="s">
        <v>148</v>
      </c>
      <c r="D10213" s="8">
        <v>79</v>
      </c>
      <c r="E10213" s="8" t="s">
        <v>17593</v>
      </c>
      <c r="F10213" s="8"/>
      <c r="G10213" s="8" t="s">
        <v>152</v>
      </c>
      <c r="H10213" s="8" t="s">
        <v>492</v>
      </c>
    </row>
    <row r="10214" spans="1:8" ht="15.75" customHeight="1" x14ac:dyDescent="0.3">
      <c r="A10214" s="7">
        <v>10213</v>
      </c>
      <c r="B10214" s="7">
        <v>2009</v>
      </c>
      <c r="C10214" s="7" t="s">
        <v>156</v>
      </c>
      <c r="D10214" s="7">
        <v>79</v>
      </c>
      <c r="E10214" s="7" t="s">
        <v>28053</v>
      </c>
      <c r="F10214" s="7" t="s">
        <v>161</v>
      </c>
      <c r="G10214" s="7" t="s">
        <v>1465</v>
      </c>
      <c r="H10214" s="7" t="s">
        <v>163</v>
      </c>
    </row>
    <row r="10215" spans="1:8" ht="15.75" customHeight="1" x14ac:dyDescent="0.3">
      <c r="A10215" s="8">
        <v>10214</v>
      </c>
      <c r="B10215" s="8">
        <v>2009</v>
      </c>
      <c r="C10215" s="8" t="s">
        <v>167</v>
      </c>
      <c r="D10215" s="8">
        <v>79</v>
      </c>
      <c r="E10215" s="8" t="s">
        <v>17594</v>
      </c>
      <c r="F10215" s="8" t="s">
        <v>152</v>
      </c>
      <c r="G10215" s="8" t="s">
        <v>172</v>
      </c>
      <c r="H10215" s="8" t="s">
        <v>174</v>
      </c>
    </row>
    <row r="10216" spans="1:8" ht="15.75" customHeight="1" x14ac:dyDescent="0.3">
      <c r="A10216" s="7">
        <v>10215</v>
      </c>
      <c r="B10216" s="7">
        <v>2009</v>
      </c>
      <c r="C10216" s="7" t="s">
        <v>176</v>
      </c>
      <c r="D10216" s="7">
        <v>79</v>
      </c>
      <c r="E10216" s="7" t="s">
        <v>28059</v>
      </c>
      <c r="F10216" s="7" t="s">
        <v>172</v>
      </c>
      <c r="G10216" s="7" t="s">
        <v>388</v>
      </c>
      <c r="H10216" s="7" t="s">
        <v>812</v>
      </c>
    </row>
    <row r="10217" spans="1:8" ht="15.75" customHeight="1" x14ac:dyDescent="0.3">
      <c r="A10217" s="8">
        <v>10216</v>
      </c>
      <c r="B10217" s="8">
        <v>2009</v>
      </c>
      <c r="C10217" s="8" t="s">
        <v>192</v>
      </c>
      <c r="D10217" s="8">
        <v>79</v>
      </c>
      <c r="E10217" s="8" t="s">
        <v>17595</v>
      </c>
      <c r="F10217" s="8" t="s">
        <v>172</v>
      </c>
      <c r="G10217" s="8" t="s">
        <v>192</v>
      </c>
      <c r="H10217" s="8" t="s">
        <v>202</v>
      </c>
    </row>
    <row r="10218" spans="1:8" ht="15.75" customHeight="1" x14ac:dyDescent="0.3">
      <c r="A10218" s="7">
        <v>10217</v>
      </c>
      <c r="B10218" s="7">
        <v>2010</v>
      </c>
      <c r="C10218" s="7" t="s">
        <v>148</v>
      </c>
      <c r="D10218" s="7">
        <v>90</v>
      </c>
      <c r="E10218" s="7" t="s">
        <v>17600</v>
      </c>
      <c r="F10218" s="7"/>
      <c r="G10218" s="7" t="s">
        <v>152</v>
      </c>
      <c r="H10218" s="7" t="s">
        <v>492</v>
      </c>
    </row>
    <row r="10219" spans="1:8" ht="15.75" customHeight="1" x14ac:dyDescent="0.3">
      <c r="A10219" s="8">
        <v>10218</v>
      </c>
      <c r="B10219" s="8">
        <v>2010</v>
      </c>
      <c r="C10219" s="8" t="s">
        <v>156</v>
      </c>
      <c r="D10219" s="8">
        <v>90</v>
      </c>
      <c r="E10219" s="8" t="s">
        <v>28063</v>
      </c>
      <c r="F10219" s="8" t="s">
        <v>161</v>
      </c>
      <c r="G10219" s="8" t="s">
        <v>1576</v>
      </c>
      <c r="H10219" s="8" t="s">
        <v>163</v>
      </c>
    </row>
    <row r="10220" spans="1:8" ht="15.75" customHeight="1" x14ac:dyDescent="0.3">
      <c r="A10220" s="7">
        <v>10219</v>
      </c>
      <c r="B10220" s="7">
        <v>2010</v>
      </c>
      <c r="C10220" s="7" t="s">
        <v>167</v>
      </c>
      <c r="D10220" s="7">
        <v>90</v>
      </c>
      <c r="E10220" s="7" t="s">
        <v>17602</v>
      </c>
      <c r="F10220" s="7" t="s">
        <v>152</v>
      </c>
      <c r="G10220" s="7" t="s">
        <v>172</v>
      </c>
      <c r="H10220" s="7" t="s">
        <v>174</v>
      </c>
    </row>
    <row r="10221" spans="1:8" ht="15.75" customHeight="1" x14ac:dyDescent="0.3">
      <c r="A10221" s="8">
        <v>10220</v>
      </c>
      <c r="B10221" s="8">
        <v>2010</v>
      </c>
      <c r="C10221" s="8" t="s">
        <v>192</v>
      </c>
      <c r="D10221" s="8">
        <v>90</v>
      </c>
      <c r="E10221" s="8" t="s">
        <v>17603</v>
      </c>
      <c r="F10221" s="8" t="s">
        <v>172</v>
      </c>
      <c r="G10221" s="8" t="s">
        <v>192</v>
      </c>
      <c r="H10221" s="8" t="s">
        <v>202</v>
      </c>
    </row>
    <row r="10222" spans="1:8" ht="15.75" customHeight="1" x14ac:dyDescent="0.3">
      <c r="A10222" s="7">
        <v>10221</v>
      </c>
      <c r="B10222" s="7">
        <v>2011</v>
      </c>
      <c r="C10222" s="7" t="s">
        <v>148</v>
      </c>
      <c r="D10222" s="7">
        <v>22</v>
      </c>
      <c r="E10222" s="7" t="s">
        <v>17609</v>
      </c>
      <c r="F10222" s="7"/>
      <c r="G10222" s="7" t="s">
        <v>152</v>
      </c>
      <c r="H10222" s="7" t="s">
        <v>492</v>
      </c>
    </row>
    <row r="10223" spans="1:8" ht="15.75" customHeight="1" x14ac:dyDescent="0.3">
      <c r="A10223" s="8">
        <v>10222</v>
      </c>
      <c r="B10223" s="8">
        <v>2011</v>
      </c>
      <c r="C10223" s="8" t="s">
        <v>156</v>
      </c>
      <c r="D10223" s="8">
        <v>22</v>
      </c>
      <c r="E10223" s="8" t="s">
        <v>28071</v>
      </c>
      <c r="F10223" s="8" t="s">
        <v>161</v>
      </c>
      <c r="G10223" s="8" t="s">
        <v>320</v>
      </c>
      <c r="H10223" s="8" t="s">
        <v>163</v>
      </c>
    </row>
    <row r="10224" spans="1:8" ht="15.75" customHeight="1" x14ac:dyDescent="0.3">
      <c r="A10224" s="7">
        <v>10223</v>
      </c>
      <c r="B10224" s="7">
        <v>2011</v>
      </c>
      <c r="C10224" s="7" t="s">
        <v>167</v>
      </c>
      <c r="D10224" s="7">
        <v>22</v>
      </c>
      <c r="E10224" s="7" t="s">
        <v>17610</v>
      </c>
      <c r="F10224" s="7" t="s">
        <v>152</v>
      </c>
      <c r="G10224" s="7" t="s">
        <v>172</v>
      </c>
      <c r="H10224" s="7" t="s">
        <v>174</v>
      </c>
    </row>
    <row r="10225" spans="1:8" ht="15.75" customHeight="1" x14ac:dyDescent="0.3">
      <c r="A10225" s="8">
        <v>10224</v>
      </c>
      <c r="B10225" s="8">
        <v>2011</v>
      </c>
      <c r="C10225" s="8" t="s">
        <v>192</v>
      </c>
      <c r="D10225" s="8">
        <v>22</v>
      </c>
      <c r="E10225" s="8" t="s">
        <v>17611</v>
      </c>
      <c r="F10225" s="8" t="s">
        <v>172</v>
      </c>
      <c r="G10225" s="8" t="s">
        <v>192</v>
      </c>
      <c r="H10225" s="8" t="s">
        <v>202</v>
      </c>
    </row>
    <row r="10226" spans="1:8" ht="15.75" customHeight="1" x14ac:dyDescent="0.3">
      <c r="A10226" s="7">
        <v>10225</v>
      </c>
      <c r="B10226" s="7">
        <v>2011</v>
      </c>
      <c r="C10226" s="7" t="s">
        <v>116</v>
      </c>
      <c r="D10226" s="7">
        <v>22</v>
      </c>
      <c r="E10226" s="7" t="s">
        <v>28079</v>
      </c>
      <c r="F10226" s="7" t="s">
        <v>192</v>
      </c>
      <c r="G10226" s="7" t="s">
        <v>116</v>
      </c>
      <c r="H10226" s="7" t="s">
        <v>210</v>
      </c>
    </row>
    <row r="10227" spans="1:8" ht="15.75" customHeight="1" x14ac:dyDescent="0.3">
      <c r="A10227" s="8">
        <v>10226</v>
      </c>
      <c r="B10227" s="8">
        <v>2012</v>
      </c>
      <c r="C10227" s="8" t="s">
        <v>148</v>
      </c>
      <c r="D10227" s="8">
        <v>37</v>
      </c>
      <c r="E10227" s="8" t="s">
        <v>17616</v>
      </c>
      <c r="F10227" s="8"/>
      <c r="G10227" s="8" t="s">
        <v>152</v>
      </c>
      <c r="H10227" s="8" t="s">
        <v>153</v>
      </c>
    </row>
    <row r="10228" spans="1:8" ht="15.75" customHeight="1" x14ac:dyDescent="0.3">
      <c r="A10228" s="7">
        <v>10227</v>
      </c>
      <c r="B10228" s="7">
        <v>2012</v>
      </c>
      <c r="C10228" s="7" t="s">
        <v>156</v>
      </c>
      <c r="D10228" s="7">
        <v>37</v>
      </c>
      <c r="E10228" s="7" t="s">
        <v>28083</v>
      </c>
      <c r="F10228" s="7" t="s">
        <v>161</v>
      </c>
      <c r="G10228" s="7" t="s">
        <v>8901</v>
      </c>
      <c r="H10228" s="7" t="s">
        <v>163</v>
      </c>
    </row>
    <row r="10229" spans="1:8" ht="15.75" customHeight="1" x14ac:dyDescent="0.3">
      <c r="A10229" s="8">
        <v>10228</v>
      </c>
      <c r="B10229" s="8">
        <v>2012</v>
      </c>
      <c r="C10229" s="8" t="s">
        <v>167</v>
      </c>
      <c r="D10229" s="8">
        <v>37</v>
      </c>
      <c r="E10229" s="8" t="s">
        <v>17617</v>
      </c>
      <c r="F10229" s="8" t="s">
        <v>152</v>
      </c>
      <c r="G10229" s="8" t="s">
        <v>172</v>
      </c>
      <c r="H10229" s="8" t="s">
        <v>174</v>
      </c>
    </row>
    <row r="10230" spans="1:8" ht="15.75" customHeight="1" x14ac:dyDescent="0.3">
      <c r="A10230" s="7">
        <v>10229</v>
      </c>
      <c r="B10230" s="7">
        <v>2012</v>
      </c>
      <c r="C10230" s="7" t="s">
        <v>192</v>
      </c>
      <c r="D10230" s="7">
        <v>37</v>
      </c>
      <c r="E10230" s="7" t="s">
        <v>17619</v>
      </c>
      <c r="F10230" s="7" t="s">
        <v>172</v>
      </c>
      <c r="G10230" s="7" t="s">
        <v>192</v>
      </c>
      <c r="H10230" s="7" t="s">
        <v>202</v>
      </c>
    </row>
    <row r="10231" spans="1:8" ht="15.75" customHeight="1" x14ac:dyDescent="0.3">
      <c r="A10231" s="8">
        <v>10230</v>
      </c>
      <c r="B10231" s="8">
        <v>2013</v>
      </c>
      <c r="C10231" s="8" t="s">
        <v>148</v>
      </c>
      <c r="D10231" s="8">
        <v>2</v>
      </c>
      <c r="E10231" s="8" t="s">
        <v>17623</v>
      </c>
      <c r="F10231" s="8"/>
      <c r="G10231" s="8" t="s">
        <v>152</v>
      </c>
      <c r="H10231" s="8" t="s">
        <v>153</v>
      </c>
    </row>
    <row r="10232" spans="1:8" ht="15.75" customHeight="1" x14ac:dyDescent="0.3">
      <c r="A10232" s="7">
        <v>10231</v>
      </c>
      <c r="B10232" s="7">
        <v>2013</v>
      </c>
      <c r="C10232" s="7" t="s">
        <v>156</v>
      </c>
      <c r="D10232" s="7">
        <v>2</v>
      </c>
      <c r="E10232" s="7" t="s">
        <v>28091</v>
      </c>
      <c r="F10232" s="7" t="s">
        <v>161</v>
      </c>
      <c r="G10232" s="7" t="s">
        <v>1801</v>
      </c>
      <c r="H10232" s="7" t="s">
        <v>163</v>
      </c>
    </row>
    <row r="10233" spans="1:8" ht="15.75" customHeight="1" x14ac:dyDescent="0.3">
      <c r="A10233" s="8">
        <v>10232</v>
      </c>
      <c r="B10233" s="8">
        <v>2013</v>
      </c>
      <c r="C10233" s="8" t="s">
        <v>167</v>
      </c>
      <c r="D10233" s="8">
        <v>2</v>
      </c>
      <c r="E10233" s="8" t="s">
        <v>17625</v>
      </c>
      <c r="F10233" s="8" t="s">
        <v>152</v>
      </c>
      <c r="G10233" s="8" t="s">
        <v>172</v>
      </c>
      <c r="H10233" s="8" t="s">
        <v>174</v>
      </c>
    </row>
    <row r="10234" spans="1:8" ht="15.75" customHeight="1" x14ac:dyDescent="0.3">
      <c r="A10234" s="7">
        <v>10233</v>
      </c>
      <c r="B10234" s="7">
        <v>2013</v>
      </c>
      <c r="C10234" s="7" t="s">
        <v>192</v>
      </c>
      <c r="D10234" s="7">
        <v>2</v>
      </c>
      <c r="E10234" s="7" t="s">
        <v>17626</v>
      </c>
      <c r="F10234" s="7" t="s">
        <v>172</v>
      </c>
      <c r="G10234" s="7" t="s">
        <v>192</v>
      </c>
      <c r="H10234" s="7" t="s">
        <v>202</v>
      </c>
    </row>
    <row r="10235" spans="1:8" ht="15.75" customHeight="1" x14ac:dyDescent="0.3">
      <c r="A10235" s="8">
        <v>10234</v>
      </c>
      <c r="B10235" s="8">
        <v>2014</v>
      </c>
      <c r="C10235" s="8" t="s">
        <v>148</v>
      </c>
      <c r="D10235" s="8">
        <v>36</v>
      </c>
      <c r="E10235" s="8" t="s">
        <v>17631</v>
      </c>
      <c r="F10235" s="8"/>
      <c r="G10235" s="8" t="s">
        <v>152</v>
      </c>
      <c r="H10235" s="8" t="s">
        <v>492</v>
      </c>
    </row>
    <row r="10236" spans="1:8" ht="15.75" customHeight="1" x14ac:dyDescent="0.3">
      <c r="A10236" s="7">
        <v>10235</v>
      </c>
      <c r="B10236" s="7">
        <v>2014</v>
      </c>
      <c r="C10236" s="7" t="s">
        <v>156</v>
      </c>
      <c r="D10236" s="7">
        <v>36</v>
      </c>
      <c r="E10236" s="7" t="s">
        <v>28099</v>
      </c>
      <c r="F10236" s="7" t="s">
        <v>161</v>
      </c>
      <c r="G10236" s="7" t="s">
        <v>7892</v>
      </c>
      <c r="H10236" s="7" t="s">
        <v>163</v>
      </c>
    </row>
    <row r="10237" spans="1:8" ht="15.75" customHeight="1" x14ac:dyDescent="0.3">
      <c r="A10237" s="8">
        <v>10236</v>
      </c>
      <c r="B10237" s="8">
        <v>2014</v>
      </c>
      <c r="C10237" s="8" t="s">
        <v>167</v>
      </c>
      <c r="D10237" s="8">
        <v>36</v>
      </c>
      <c r="E10237" s="8" t="s">
        <v>17632</v>
      </c>
      <c r="F10237" s="8" t="s">
        <v>152</v>
      </c>
      <c r="G10237" s="8" t="s">
        <v>172</v>
      </c>
      <c r="H10237" s="8" t="s">
        <v>174</v>
      </c>
    </row>
    <row r="10238" spans="1:8" ht="15.75" customHeight="1" x14ac:dyDescent="0.3">
      <c r="A10238" s="7">
        <v>10237</v>
      </c>
      <c r="B10238" s="7">
        <v>2014</v>
      </c>
      <c r="C10238" s="7" t="s">
        <v>192</v>
      </c>
      <c r="D10238" s="7">
        <v>36</v>
      </c>
      <c r="E10238" s="7" t="s">
        <v>17633</v>
      </c>
      <c r="F10238" s="7" t="s">
        <v>172</v>
      </c>
      <c r="G10238" s="7" t="s">
        <v>192</v>
      </c>
      <c r="H10238" s="7" t="s">
        <v>202</v>
      </c>
    </row>
    <row r="10239" spans="1:8" ht="15.75" customHeight="1" x14ac:dyDescent="0.3">
      <c r="A10239" s="8">
        <v>10238</v>
      </c>
      <c r="B10239" s="8">
        <v>2014</v>
      </c>
      <c r="C10239" s="8" t="s">
        <v>116</v>
      </c>
      <c r="D10239" s="8">
        <v>36</v>
      </c>
      <c r="E10239" s="8" t="s">
        <v>28106</v>
      </c>
      <c r="F10239" s="8" t="s">
        <v>192</v>
      </c>
      <c r="G10239" s="8" t="s">
        <v>116</v>
      </c>
      <c r="H10239" s="8" t="s">
        <v>210</v>
      </c>
    </row>
    <row r="10240" spans="1:8" ht="15.75" customHeight="1" x14ac:dyDescent="0.3">
      <c r="A10240" s="7">
        <v>10239</v>
      </c>
      <c r="B10240" s="7">
        <v>2015</v>
      </c>
      <c r="C10240" s="7" t="s">
        <v>148</v>
      </c>
      <c r="D10240" s="7">
        <v>100</v>
      </c>
      <c r="E10240" s="7" t="s">
        <v>17638</v>
      </c>
      <c r="F10240" s="7"/>
      <c r="G10240" s="7" t="s">
        <v>152</v>
      </c>
      <c r="H10240" s="7" t="s">
        <v>218</v>
      </c>
    </row>
    <row r="10241" spans="1:8" ht="15.75" customHeight="1" x14ac:dyDescent="0.3">
      <c r="A10241" s="8">
        <v>10240</v>
      </c>
      <c r="B10241" s="8">
        <v>2015</v>
      </c>
      <c r="C10241" s="8" t="s">
        <v>156</v>
      </c>
      <c r="D10241" s="8">
        <v>100</v>
      </c>
      <c r="E10241" s="8" t="s">
        <v>28109</v>
      </c>
      <c r="F10241" s="8" t="s">
        <v>161</v>
      </c>
      <c r="G10241" s="8" t="s">
        <v>2300</v>
      </c>
      <c r="H10241" s="8" t="s">
        <v>163</v>
      </c>
    </row>
    <row r="10242" spans="1:8" ht="15.75" customHeight="1" x14ac:dyDescent="0.3">
      <c r="A10242" s="7">
        <v>10241</v>
      </c>
      <c r="B10242" s="7">
        <v>2015</v>
      </c>
      <c r="C10242" s="7" t="s">
        <v>167</v>
      </c>
      <c r="D10242" s="7">
        <v>100</v>
      </c>
      <c r="E10242" s="7" t="s">
        <v>17639</v>
      </c>
      <c r="F10242" s="7" t="s">
        <v>152</v>
      </c>
      <c r="G10242" s="7" t="s">
        <v>172</v>
      </c>
      <c r="H10242" s="7" t="s">
        <v>174</v>
      </c>
    </row>
    <row r="10243" spans="1:8" ht="15.75" customHeight="1" x14ac:dyDescent="0.3">
      <c r="A10243" s="8">
        <v>10242</v>
      </c>
      <c r="B10243" s="8">
        <v>2015</v>
      </c>
      <c r="C10243" s="8" t="s">
        <v>192</v>
      </c>
      <c r="D10243" s="8">
        <v>100</v>
      </c>
      <c r="E10243" s="8" t="s">
        <v>17640</v>
      </c>
      <c r="F10243" s="8" t="s">
        <v>172</v>
      </c>
      <c r="G10243" s="8" t="s">
        <v>192</v>
      </c>
      <c r="H10243" s="8" t="s">
        <v>202</v>
      </c>
    </row>
    <row r="10244" spans="1:8" ht="15.75" customHeight="1" x14ac:dyDescent="0.3">
      <c r="A10244" s="7">
        <v>10243</v>
      </c>
      <c r="B10244" s="7">
        <v>2016</v>
      </c>
      <c r="C10244" s="7" t="s">
        <v>148</v>
      </c>
      <c r="D10244" s="7">
        <v>116</v>
      </c>
      <c r="E10244" s="7" t="s">
        <v>17646</v>
      </c>
      <c r="F10244" s="7"/>
      <c r="G10244" s="7" t="s">
        <v>152</v>
      </c>
      <c r="H10244" s="7" t="s">
        <v>153</v>
      </c>
    </row>
    <row r="10245" spans="1:8" ht="15.75" customHeight="1" x14ac:dyDescent="0.3">
      <c r="A10245" s="8">
        <v>10244</v>
      </c>
      <c r="B10245" s="8">
        <v>2016</v>
      </c>
      <c r="C10245" s="8" t="s">
        <v>156</v>
      </c>
      <c r="D10245" s="8">
        <v>116</v>
      </c>
      <c r="E10245" s="8" t="s">
        <v>28117</v>
      </c>
      <c r="F10245" s="8" t="s">
        <v>161</v>
      </c>
      <c r="G10245" s="8" t="s">
        <v>961</v>
      </c>
      <c r="H10245" s="8" t="s">
        <v>163</v>
      </c>
    </row>
    <row r="10246" spans="1:8" ht="15.75" customHeight="1" x14ac:dyDescent="0.3">
      <c r="A10246" s="7">
        <v>10245</v>
      </c>
      <c r="B10246" s="7">
        <v>2016</v>
      </c>
      <c r="C10246" s="7" t="s">
        <v>167</v>
      </c>
      <c r="D10246" s="7">
        <v>116</v>
      </c>
      <c r="E10246" s="7" t="s">
        <v>17648</v>
      </c>
      <c r="F10246" s="7" t="s">
        <v>152</v>
      </c>
      <c r="G10246" s="7" t="s">
        <v>172</v>
      </c>
      <c r="H10246" s="7" t="s">
        <v>174</v>
      </c>
    </row>
    <row r="10247" spans="1:8" ht="15.75" customHeight="1" x14ac:dyDescent="0.3">
      <c r="A10247" s="8">
        <v>10246</v>
      </c>
      <c r="B10247" s="8">
        <v>2016</v>
      </c>
      <c r="C10247" s="8" t="s">
        <v>192</v>
      </c>
      <c r="D10247" s="8">
        <v>116</v>
      </c>
      <c r="E10247" s="8" t="s">
        <v>17649</v>
      </c>
      <c r="F10247" s="8" t="s">
        <v>172</v>
      </c>
      <c r="G10247" s="8" t="s">
        <v>192</v>
      </c>
      <c r="H10247" s="8" t="s">
        <v>202</v>
      </c>
    </row>
    <row r="10248" spans="1:8" ht="15.75" customHeight="1" x14ac:dyDescent="0.3">
      <c r="A10248" s="7">
        <v>10247</v>
      </c>
      <c r="B10248" s="7">
        <v>2016</v>
      </c>
      <c r="C10248" s="7" t="s">
        <v>116</v>
      </c>
      <c r="D10248" s="7">
        <v>116</v>
      </c>
      <c r="E10248" s="7" t="s">
        <v>28124</v>
      </c>
      <c r="F10248" s="7" t="s">
        <v>192</v>
      </c>
      <c r="G10248" s="7" t="s">
        <v>116</v>
      </c>
      <c r="H10248" s="7" t="s">
        <v>210</v>
      </c>
    </row>
    <row r="10249" spans="1:8" ht="15.75" customHeight="1" x14ac:dyDescent="0.3">
      <c r="A10249" s="8">
        <v>10248</v>
      </c>
      <c r="B10249" s="8">
        <v>2017</v>
      </c>
      <c r="C10249" s="8" t="s">
        <v>148</v>
      </c>
      <c r="D10249" s="8">
        <v>40</v>
      </c>
      <c r="E10249" s="8" t="s">
        <v>17654</v>
      </c>
      <c r="F10249" s="8"/>
      <c r="G10249" s="8" t="s">
        <v>152</v>
      </c>
      <c r="H10249" s="8" t="s">
        <v>218</v>
      </c>
    </row>
    <row r="10250" spans="1:8" ht="15.75" customHeight="1" x14ac:dyDescent="0.3">
      <c r="A10250" s="7">
        <v>10249</v>
      </c>
      <c r="B10250" s="7">
        <v>2017</v>
      </c>
      <c r="C10250" s="7" t="s">
        <v>156</v>
      </c>
      <c r="D10250" s="7">
        <v>40</v>
      </c>
      <c r="E10250" s="7" t="s">
        <v>28125</v>
      </c>
      <c r="F10250" s="7" t="s">
        <v>161</v>
      </c>
      <c r="G10250" s="7" t="s">
        <v>2368</v>
      </c>
      <c r="H10250" s="7" t="s">
        <v>163</v>
      </c>
    </row>
    <row r="10251" spans="1:8" ht="15.75" customHeight="1" x14ac:dyDescent="0.3">
      <c r="A10251" s="8">
        <v>10250</v>
      </c>
      <c r="B10251" s="8">
        <v>2017</v>
      </c>
      <c r="C10251" s="8" t="s">
        <v>167</v>
      </c>
      <c r="D10251" s="8">
        <v>40</v>
      </c>
      <c r="E10251" s="8" t="s">
        <v>17655</v>
      </c>
      <c r="F10251" s="8" t="s">
        <v>152</v>
      </c>
      <c r="G10251" s="8" t="s">
        <v>172</v>
      </c>
      <c r="H10251" s="8" t="s">
        <v>174</v>
      </c>
    </row>
    <row r="10252" spans="1:8" ht="15.75" customHeight="1" x14ac:dyDescent="0.3">
      <c r="A10252" s="7">
        <v>10251</v>
      </c>
      <c r="B10252" s="7">
        <v>2017</v>
      </c>
      <c r="C10252" s="7" t="s">
        <v>176</v>
      </c>
      <c r="D10252" s="7">
        <v>40</v>
      </c>
      <c r="E10252" s="7" t="s">
        <v>28128</v>
      </c>
      <c r="F10252" s="7" t="s">
        <v>172</v>
      </c>
      <c r="G10252" s="7" t="s">
        <v>388</v>
      </c>
      <c r="H10252" s="7" t="s">
        <v>812</v>
      </c>
    </row>
    <row r="10253" spans="1:8" ht="15.75" customHeight="1" x14ac:dyDescent="0.3">
      <c r="A10253" s="8">
        <v>10252</v>
      </c>
      <c r="B10253" s="8">
        <v>2017</v>
      </c>
      <c r="C10253" s="8" t="s">
        <v>192</v>
      </c>
      <c r="D10253" s="8">
        <v>40</v>
      </c>
      <c r="E10253" s="8" t="s">
        <v>17656</v>
      </c>
      <c r="F10253" s="8" t="s">
        <v>172</v>
      </c>
      <c r="G10253" s="8" t="s">
        <v>192</v>
      </c>
      <c r="H10253" s="8" t="s">
        <v>202</v>
      </c>
    </row>
    <row r="10254" spans="1:8" ht="15.75" customHeight="1" x14ac:dyDescent="0.3">
      <c r="A10254" s="7">
        <v>10253</v>
      </c>
      <c r="B10254" s="7">
        <v>2017</v>
      </c>
      <c r="C10254" s="7" t="s">
        <v>116</v>
      </c>
      <c r="D10254" s="7">
        <v>40</v>
      </c>
      <c r="E10254" s="7" t="s">
        <v>28133</v>
      </c>
      <c r="F10254" s="7" t="s">
        <v>192</v>
      </c>
      <c r="G10254" s="7" t="s">
        <v>116</v>
      </c>
      <c r="H10254" s="7" t="s">
        <v>210</v>
      </c>
    </row>
    <row r="10255" spans="1:8" ht="15.75" customHeight="1" x14ac:dyDescent="0.3">
      <c r="A10255" s="8">
        <v>10254</v>
      </c>
      <c r="B10255" s="8">
        <v>2018</v>
      </c>
      <c r="C10255" s="8" t="s">
        <v>148</v>
      </c>
      <c r="D10255" s="8">
        <v>27</v>
      </c>
      <c r="E10255" s="8" t="s">
        <v>17662</v>
      </c>
      <c r="F10255" s="8"/>
      <c r="G10255" s="8" t="s">
        <v>152</v>
      </c>
      <c r="H10255" s="8" t="s">
        <v>218</v>
      </c>
    </row>
    <row r="10256" spans="1:8" ht="15.75" customHeight="1" x14ac:dyDescent="0.3">
      <c r="A10256" s="7">
        <v>10255</v>
      </c>
      <c r="B10256" s="7">
        <v>2018</v>
      </c>
      <c r="C10256" s="7" t="s">
        <v>156</v>
      </c>
      <c r="D10256" s="7">
        <v>27</v>
      </c>
      <c r="E10256" s="7" t="s">
        <v>28137</v>
      </c>
      <c r="F10256" s="7" t="s">
        <v>161</v>
      </c>
      <c r="G10256" s="7" t="s">
        <v>1105</v>
      </c>
      <c r="H10256" s="7" t="s">
        <v>163</v>
      </c>
    </row>
    <row r="10257" spans="1:8" ht="15.75" customHeight="1" x14ac:dyDescent="0.3">
      <c r="A10257" s="8">
        <v>10256</v>
      </c>
      <c r="B10257" s="8">
        <v>2018</v>
      </c>
      <c r="C10257" s="8" t="s">
        <v>167</v>
      </c>
      <c r="D10257" s="8">
        <v>27</v>
      </c>
      <c r="E10257" s="8" t="s">
        <v>17663</v>
      </c>
      <c r="F10257" s="8" t="s">
        <v>152</v>
      </c>
      <c r="G10257" s="8" t="s">
        <v>172</v>
      </c>
      <c r="H10257" s="8" t="s">
        <v>174</v>
      </c>
    </row>
    <row r="10258" spans="1:8" ht="15.75" customHeight="1" x14ac:dyDescent="0.3">
      <c r="A10258" s="7">
        <v>10257</v>
      </c>
      <c r="B10258" s="7">
        <v>2018</v>
      </c>
      <c r="C10258" s="7" t="s">
        <v>176</v>
      </c>
      <c r="D10258" s="7">
        <v>27</v>
      </c>
      <c r="E10258" s="7" t="s">
        <v>28141</v>
      </c>
      <c r="F10258" s="7" t="s">
        <v>172</v>
      </c>
      <c r="G10258" s="7" t="s">
        <v>172</v>
      </c>
      <c r="H10258" s="7" t="s">
        <v>184</v>
      </c>
    </row>
    <row r="10259" spans="1:8" ht="15.75" customHeight="1" x14ac:dyDescent="0.3">
      <c r="A10259" s="8">
        <v>10258</v>
      </c>
      <c r="B10259" s="8">
        <v>2018</v>
      </c>
      <c r="C10259" s="8" t="s">
        <v>192</v>
      </c>
      <c r="D10259" s="8">
        <v>27</v>
      </c>
      <c r="E10259" s="8" t="s">
        <v>17664</v>
      </c>
      <c r="F10259" s="8" t="s">
        <v>172</v>
      </c>
      <c r="G10259" s="8" t="s">
        <v>192</v>
      </c>
      <c r="H10259" s="8" t="s">
        <v>202</v>
      </c>
    </row>
    <row r="10260" spans="1:8" ht="15.75" customHeight="1" x14ac:dyDescent="0.3">
      <c r="A10260" s="7">
        <v>10259</v>
      </c>
      <c r="B10260" s="7">
        <v>2018</v>
      </c>
      <c r="C10260" s="7" t="s">
        <v>116</v>
      </c>
      <c r="D10260" s="7">
        <v>27</v>
      </c>
      <c r="E10260" s="7" t="s">
        <v>28145</v>
      </c>
      <c r="F10260" s="7" t="s">
        <v>192</v>
      </c>
      <c r="G10260" s="7" t="s">
        <v>116</v>
      </c>
      <c r="H10260" s="7" t="s">
        <v>210</v>
      </c>
    </row>
    <row r="10261" spans="1:8" ht="15.75" customHeight="1" x14ac:dyDescent="0.3">
      <c r="A10261" s="8">
        <v>10260</v>
      </c>
      <c r="B10261" s="8">
        <v>2019</v>
      </c>
      <c r="C10261" s="8" t="s">
        <v>148</v>
      </c>
      <c r="D10261" s="8">
        <v>33</v>
      </c>
      <c r="E10261" s="8" t="s">
        <v>17671</v>
      </c>
      <c r="F10261" s="8"/>
      <c r="G10261" s="8" t="s">
        <v>152</v>
      </c>
      <c r="H10261" s="8" t="s">
        <v>153</v>
      </c>
    </row>
    <row r="10262" spans="1:8" ht="15.75" customHeight="1" x14ac:dyDescent="0.3">
      <c r="A10262" s="7">
        <v>10261</v>
      </c>
      <c r="B10262" s="7">
        <v>2019</v>
      </c>
      <c r="C10262" s="7" t="s">
        <v>156</v>
      </c>
      <c r="D10262" s="7">
        <v>33</v>
      </c>
      <c r="E10262" s="7" t="s">
        <v>28149</v>
      </c>
      <c r="F10262" s="7" t="s">
        <v>161</v>
      </c>
      <c r="G10262" s="7" t="s">
        <v>1879</v>
      </c>
      <c r="H10262" s="7" t="s">
        <v>163</v>
      </c>
    </row>
    <row r="10263" spans="1:8" ht="15.75" customHeight="1" x14ac:dyDescent="0.3">
      <c r="A10263" s="8">
        <v>10262</v>
      </c>
      <c r="B10263" s="8">
        <v>2019</v>
      </c>
      <c r="C10263" s="8" t="s">
        <v>167</v>
      </c>
      <c r="D10263" s="8">
        <v>33</v>
      </c>
      <c r="E10263" s="8" t="s">
        <v>17672</v>
      </c>
      <c r="F10263" s="8" t="s">
        <v>152</v>
      </c>
      <c r="G10263" s="8" t="s">
        <v>172</v>
      </c>
      <c r="H10263" s="8" t="s">
        <v>174</v>
      </c>
    </row>
    <row r="10264" spans="1:8" ht="15.75" customHeight="1" x14ac:dyDescent="0.3">
      <c r="A10264" s="7">
        <v>10263</v>
      </c>
      <c r="B10264" s="7">
        <v>2019</v>
      </c>
      <c r="C10264" s="7" t="s">
        <v>192</v>
      </c>
      <c r="D10264" s="7">
        <v>33</v>
      </c>
      <c r="E10264" s="7" t="s">
        <v>17673</v>
      </c>
      <c r="F10264" s="7" t="s">
        <v>172</v>
      </c>
      <c r="G10264" s="7" t="s">
        <v>192</v>
      </c>
      <c r="H10264" s="7" t="s">
        <v>202</v>
      </c>
    </row>
    <row r="10265" spans="1:8" ht="15.75" customHeight="1" x14ac:dyDescent="0.3">
      <c r="A10265" s="8">
        <v>10264</v>
      </c>
      <c r="B10265" s="8">
        <v>2020</v>
      </c>
      <c r="C10265" s="8" t="s">
        <v>148</v>
      </c>
      <c r="D10265" s="8">
        <v>33</v>
      </c>
      <c r="E10265" s="8" t="s">
        <v>17678</v>
      </c>
      <c r="F10265" s="8"/>
      <c r="G10265" s="8" t="s">
        <v>152</v>
      </c>
      <c r="H10265" s="8" t="s">
        <v>492</v>
      </c>
    </row>
    <row r="10266" spans="1:8" ht="15.75" customHeight="1" x14ac:dyDescent="0.3">
      <c r="A10266" s="7">
        <v>10265</v>
      </c>
      <c r="B10266" s="7">
        <v>2020</v>
      </c>
      <c r="C10266" s="7" t="s">
        <v>156</v>
      </c>
      <c r="D10266" s="7">
        <v>33</v>
      </c>
      <c r="E10266" s="7" t="s">
        <v>28156</v>
      </c>
      <c r="F10266" s="7" t="s">
        <v>161</v>
      </c>
      <c r="G10266" s="7" t="s">
        <v>1879</v>
      </c>
      <c r="H10266" s="7" t="s">
        <v>163</v>
      </c>
    </row>
    <row r="10267" spans="1:8" ht="15.75" customHeight="1" x14ac:dyDescent="0.3">
      <c r="A10267" s="8">
        <v>10266</v>
      </c>
      <c r="B10267" s="8">
        <v>2020</v>
      </c>
      <c r="C10267" s="8" t="s">
        <v>167</v>
      </c>
      <c r="D10267" s="8">
        <v>33</v>
      </c>
      <c r="E10267" s="8" t="s">
        <v>17679</v>
      </c>
      <c r="F10267" s="8" t="s">
        <v>152</v>
      </c>
      <c r="G10267" s="8" t="s">
        <v>172</v>
      </c>
      <c r="H10267" s="8" t="s">
        <v>174</v>
      </c>
    </row>
    <row r="10268" spans="1:8" ht="15.75" customHeight="1" x14ac:dyDescent="0.3">
      <c r="A10268" s="7">
        <v>10267</v>
      </c>
      <c r="B10268" s="7">
        <v>2020</v>
      </c>
      <c r="C10268" s="7" t="s">
        <v>176</v>
      </c>
      <c r="D10268" s="7">
        <v>33</v>
      </c>
      <c r="E10268" s="7" t="s">
        <v>28160</v>
      </c>
      <c r="F10268" s="7" t="s">
        <v>172</v>
      </c>
      <c r="G10268" s="7" t="s">
        <v>172</v>
      </c>
      <c r="H10268" s="7" t="s">
        <v>184</v>
      </c>
    </row>
    <row r="10269" spans="1:8" ht="15.75" customHeight="1" x14ac:dyDescent="0.3">
      <c r="A10269" s="8">
        <v>10268</v>
      </c>
      <c r="B10269" s="8">
        <v>2020</v>
      </c>
      <c r="C10269" s="8" t="s">
        <v>192</v>
      </c>
      <c r="D10269" s="8">
        <v>33</v>
      </c>
      <c r="E10269" s="8" t="s">
        <v>17680</v>
      </c>
      <c r="F10269" s="8" t="s">
        <v>172</v>
      </c>
      <c r="G10269" s="8" t="s">
        <v>192</v>
      </c>
      <c r="H10269" s="8" t="s">
        <v>202</v>
      </c>
    </row>
    <row r="10270" spans="1:8" ht="15.75" customHeight="1" x14ac:dyDescent="0.3">
      <c r="A10270" s="7">
        <v>10269</v>
      </c>
      <c r="B10270" s="7">
        <v>2020</v>
      </c>
      <c r="C10270" s="7" t="s">
        <v>116</v>
      </c>
      <c r="D10270" s="7">
        <v>33</v>
      </c>
      <c r="E10270" s="7" t="s">
        <v>28161</v>
      </c>
      <c r="F10270" s="7" t="s">
        <v>192</v>
      </c>
      <c r="G10270" s="7" t="s">
        <v>116</v>
      </c>
      <c r="H10270" s="7" t="s">
        <v>210</v>
      </c>
    </row>
    <row r="10271" spans="1:8" ht="15.75" customHeight="1" x14ac:dyDescent="0.3">
      <c r="A10271" s="8">
        <v>10270</v>
      </c>
      <c r="B10271" s="8">
        <v>2021</v>
      </c>
      <c r="C10271" s="8" t="s">
        <v>148</v>
      </c>
      <c r="D10271" s="8">
        <v>12</v>
      </c>
      <c r="E10271" s="8" t="s">
        <v>17685</v>
      </c>
      <c r="F10271" s="8"/>
      <c r="G10271" s="8" t="s">
        <v>152</v>
      </c>
      <c r="H10271" s="8" t="s">
        <v>314</v>
      </c>
    </row>
    <row r="10272" spans="1:8" ht="15.75" customHeight="1" x14ac:dyDescent="0.3">
      <c r="A10272" s="7">
        <v>10271</v>
      </c>
      <c r="B10272" s="7">
        <v>2021</v>
      </c>
      <c r="C10272" s="7" t="s">
        <v>156</v>
      </c>
      <c r="D10272" s="7">
        <v>12</v>
      </c>
      <c r="E10272" s="7" t="s">
        <v>28166</v>
      </c>
      <c r="F10272" s="7" t="s">
        <v>161</v>
      </c>
      <c r="G10272" s="7" t="s">
        <v>2353</v>
      </c>
      <c r="H10272" s="7" t="s">
        <v>163</v>
      </c>
    </row>
    <row r="10273" spans="1:8" ht="15.75" customHeight="1" x14ac:dyDescent="0.3">
      <c r="A10273" s="8">
        <v>10272</v>
      </c>
      <c r="B10273" s="8">
        <v>2021</v>
      </c>
      <c r="C10273" s="8" t="s">
        <v>167</v>
      </c>
      <c r="D10273" s="8">
        <v>12</v>
      </c>
      <c r="E10273" s="8" t="s">
        <v>17686</v>
      </c>
      <c r="F10273" s="8" t="s">
        <v>152</v>
      </c>
      <c r="G10273" s="8" t="s">
        <v>172</v>
      </c>
      <c r="H10273" s="8" t="s">
        <v>174</v>
      </c>
    </row>
    <row r="10274" spans="1:8" ht="15.75" customHeight="1" x14ac:dyDescent="0.3">
      <c r="A10274" s="7">
        <v>10273</v>
      </c>
      <c r="B10274" s="7">
        <v>2021</v>
      </c>
      <c r="C10274" s="7" t="s">
        <v>176</v>
      </c>
      <c r="D10274" s="7">
        <v>12</v>
      </c>
      <c r="E10274" s="7" t="s">
        <v>28170</v>
      </c>
      <c r="F10274" s="7" t="s">
        <v>172</v>
      </c>
      <c r="G10274" s="7" t="s">
        <v>388</v>
      </c>
      <c r="H10274" s="7" t="s">
        <v>288</v>
      </c>
    </row>
    <row r="10275" spans="1:8" ht="15.75" customHeight="1" x14ac:dyDescent="0.3">
      <c r="A10275" s="8">
        <v>10274</v>
      </c>
      <c r="B10275" s="8">
        <v>2021</v>
      </c>
      <c r="C10275" s="8" t="s">
        <v>192</v>
      </c>
      <c r="D10275" s="8">
        <v>12</v>
      </c>
      <c r="E10275" s="8" t="s">
        <v>17688</v>
      </c>
      <c r="F10275" s="8" t="s">
        <v>172</v>
      </c>
      <c r="G10275" s="8" t="s">
        <v>192</v>
      </c>
      <c r="H10275" s="8" t="s">
        <v>202</v>
      </c>
    </row>
    <row r="10276" spans="1:8" ht="15.75" customHeight="1" x14ac:dyDescent="0.3">
      <c r="A10276" s="7">
        <v>10275</v>
      </c>
      <c r="B10276" s="7">
        <v>2022</v>
      </c>
      <c r="C10276" s="7" t="s">
        <v>148</v>
      </c>
      <c r="D10276" s="7">
        <v>9</v>
      </c>
      <c r="E10276" s="7" t="s">
        <v>17693</v>
      </c>
      <c r="F10276" s="7"/>
      <c r="G10276" s="7" t="s">
        <v>152</v>
      </c>
      <c r="H10276" s="7" t="s">
        <v>492</v>
      </c>
    </row>
    <row r="10277" spans="1:8" ht="15.75" customHeight="1" x14ac:dyDescent="0.3">
      <c r="A10277" s="8">
        <v>10276</v>
      </c>
      <c r="B10277" s="8">
        <v>2022</v>
      </c>
      <c r="C10277" s="8" t="s">
        <v>156</v>
      </c>
      <c r="D10277" s="8">
        <v>9</v>
      </c>
      <c r="E10277" s="8" t="s">
        <v>28175</v>
      </c>
      <c r="F10277" s="8" t="s">
        <v>161</v>
      </c>
      <c r="G10277" s="8" t="s">
        <v>984</v>
      </c>
      <c r="H10277" s="8" t="s">
        <v>163</v>
      </c>
    </row>
    <row r="10278" spans="1:8" ht="15.75" customHeight="1" x14ac:dyDescent="0.3">
      <c r="A10278" s="7">
        <v>10277</v>
      </c>
      <c r="B10278" s="7">
        <v>2022</v>
      </c>
      <c r="C10278" s="7" t="s">
        <v>167</v>
      </c>
      <c r="D10278" s="7">
        <v>9</v>
      </c>
      <c r="E10278" s="7" t="s">
        <v>17694</v>
      </c>
      <c r="F10278" s="7" t="s">
        <v>152</v>
      </c>
      <c r="G10278" s="7" t="s">
        <v>172</v>
      </c>
      <c r="H10278" s="7" t="s">
        <v>174</v>
      </c>
    </row>
    <row r="10279" spans="1:8" ht="15.75" customHeight="1" x14ac:dyDescent="0.3">
      <c r="A10279" s="8">
        <v>10278</v>
      </c>
      <c r="B10279" s="8">
        <v>2022</v>
      </c>
      <c r="C10279" s="8" t="s">
        <v>192</v>
      </c>
      <c r="D10279" s="8">
        <v>9</v>
      </c>
      <c r="E10279" s="8" t="s">
        <v>17695</v>
      </c>
      <c r="F10279" s="8" t="s">
        <v>172</v>
      </c>
      <c r="G10279" s="8" t="s">
        <v>192</v>
      </c>
      <c r="H10279" s="8" t="s">
        <v>202</v>
      </c>
    </row>
    <row r="10280" spans="1:8" ht="15.75" customHeight="1" x14ac:dyDescent="0.3">
      <c r="A10280" s="7">
        <v>10279</v>
      </c>
      <c r="B10280" s="7">
        <v>2022</v>
      </c>
      <c r="C10280" s="7" t="s">
        <v>116</v>
      </c>
      <c r="D10280" s="7">
        <v>9</v>
      </c>
      <c r="E10280" s="7" t="s">
        <v>28181</v>
      </c>
      <c r="F10280" s="7" t="s">
        <v>192</v>
      </c>
      <c r="G10280" s="7" t="s">
        <v>116</v>
      </c>
      <c r="H10280" s="7" t="s">
        <v>210</v>
      </c>
    </row>
    <row r="10281" spans="1:8" ht="15.75" customHeight="1" x14ac:dyDescent="0.3">
      <c r="A10281" s="8">
        <v>10280</v>
      </c>
      <c r="B10281" s="8">
        <v>2023</v>
      </c>
      <c r="C10281" s="8" t="s">
        <v>148</v>
      </c>
      <c r="D10281" s="8">
        <v>90</v>
      </c>
      <c r="E10281" s="8" t="s">
        <v>17701</v>
      </c>
      <c r="F10281" s="8"/>
      <c r="G10281" s="8" t="s">
        <v>152</v>
      </c>
      <c r="H10281" s="8" t="s">
        <v>492</v>
      </c>
    </row>
    <row r="10282" spans="1:8" ht="15.75" customHeight="1" x14ac:dyDescent="0.3">
      <c r="A10282" s="7">
        <v>10281</v>
      </c>
      <c r="B10282" s="7">
        <v>2023</v>
      </c>
      <c r="C10282" s="7" t="s">
        <v>156</v>
      </c>
      <c r="D10282" s="7">
        <v>90</v>
      </c>
      <c r="E10282" s="7" t="s">
        <v>28184</v>
      </c>
      <c r="F10282" s="7" t="s">
        <v>161</v>
      </c>
      <c r="G10282" s="7" t="s">
        <v>1576</v>
      </c>
      <c r="H10282" s="7" t="s">
        <v>163</v>
      </c>
    </row>
    <row r="10283" spans="1:8" ht="15.75" customHeight="1" x14ac:dyDescent="0.3">
      <c r="A10283" s="8">
        <v>10282</v>
      </c>
      <c r="B10283" s="8">
        <v>2023</v>
      </c>
      <c r="C10283" s="8" t="s">
        <v>167</v>
      </c>
      <c r="D10283" s="8">
        <v>90</v>
      </c>
      <c r="E10283" s="8" t="s">
        <v>17702</v>
      </c>
      <c r="F10283" s="8" t="s">
        <v>152</v>
      </c>
      <c r="G10283" s="8" t="s">
        <v>172</v>
      </c>
      <c r="H10283" s="8" t="s">
        <v>174</v>
      </c>
    </row>
    <row r="10284" spans="1:8" ht="15.75" customHeight="1" x14ac:dyDescent="0.3">
      <c r="A10284" s="7">
        <v>10283</v>
      </c>
      <c r="B10284" s="7">
        <v>2023</v>
      </c>
      <c r="C10284" s="7" t="s">
        <v>192</v>
      </c>
      <c r="D10284" s="7">
        <v>90</v>
      </c>
      <c r="E10284" s="7" t="s">
        <v>17703</v>
      </c>
      <c r="F10284" s="7" t="s">
        <v>172</v>
      </c>
      <c r="G10284" s="7" t="s">
        <v>192</v>
      </c>
      <c r="H10284" s="7" t="s">
        <v>202</v>
      </c>
    </row>
    <row r="10285" spans="1:8" ht="15.75" customHeight="1" x14ac:dyDescent="0.3">
      <c r="A10285" s="8">
        <v>10284</v>
      </c>
      <c r="B10285" s="8">
        <v>2023</v>
      </c>
      <c r="C10285" s="8" t="s">
        <v>116</v>
      </c>
      <c r="D10285" s="8">
        <v>90</v>
      </c>
      <c r="E10285" s="8" t="s">
        <v>28191</v>
      </c>
      <c r="F10285" s="8" t="s">
        <v>192</v>
      </c>
      <c r="G10285" s="8" t="s">
        <v>116</v>
      </c>
      <c r="H10285" s="8" t="s">
        <v>210</v>
      </c>
    </row>
    <row r="10286" spans="1:8" ht="15.75" customHeight="1" x14ac:dyDescent="0.3">
      <c r="A10286" s="7">
        <v>10285</v>
      </c>
      <c r="B10286" s="7">
        <v>2024</v>
      </c>
      <c r="C10286" s="7" t="s">
        <v>148</v>
      </c>
      <c r="D10286" s="7">
        <v>15</v>
      </c>
      <c r="E10286" s="7" t="s">
        <v>2621</v>
      </c>
      <c r="F10286" s="7"/>
      <c r="G10286" s="7" t="s">
        <v>152</v>
      </c>
      <c r="H10286" s="7" t="s">
        <v>492</v>
      </c>
    </row>
    <row r="10287" spans="1:8" ht="15.75" customHeight="1" x14ac:dyDescent="0.3">
      <c r="A10287" s="8">
        <v>10286</v>
      </c>
      <c r="B10287" s="8">
        <v>2024</v>
      </c>
      <c r="C10287" s="8" t="s">
        <v>156</v>
      </c>
      <c r="D10287" s="8">
        <v>15</v>
      </c>
      <c r="E10287" s="8" t="s">
        <v>28195</v>
      </c>
      <c r="F10287" s="8" t="s">
        <v>161</v>
      </c>
      <c r="G10287" s="8" t="s">
        <v>2493</v>
      </c>
      <c r="H10287" s="8" t="s">
        <v>163</v>
      </c>
    </row>
    <row r="10288" spans="1:8" ht="15.75" customHeight="1" x14ac:dyDescent="0.3">
      <c r="A10288" s="7">
        <v>10287</v>
      </c>
      <c r="B10288" s="7">
        <v>2024</v>
      </c>
      <c r="C10288" s="7" t="s">
        <v>167</v>
      </c>
      <c r="D10288" s="7">
        <v>15</v>
      </c>
      <c r="E10288" s="7" t="s">
        <v>17708</v>
      </c>
      <c r="F10288" s="7" t="s">
        <v>152</v>
      </c>
      <c r="G10288" s="7" t="s">
        <v>172</v>
      </c>
      <c r="H10288" s="7" t="s">
        <v>174</v>
      </c>
    </row>
    <row r="10289" spans="1:8" ht="15.75" customHeight="1" x14ac:dyDescent="0.3">
      <c r="A10289" s="8">
        <v>10288</v>
      </c>
      <c r="B10289" s="8">
        <v>2024</v>
      </c>
      <c r="C10289" s="8" t="s">
        <v>192</v>
      </c>
      <c r="D10289" s="8">
        <v>15</v>
      </c>
      <c r="E10289" s="8" t="s">
        <v>17710</v>
      </c>
      <c r="F10289" s="8" t="s">
        <v>172</v>
      </c>
      <c r="G10289" s="8" t="s">
        <v>192</v>
      </c>
      <c r="H10289" s="8" t="s">
        <v>202</v>
      </c>
    </row>
    <row r="10290" spans="1:8" ht="15.75" customHeight="1" x14ac:dyDescent="0.3">
      <c r="A10290" s="7">
        <v>10289</v>
      </c>
      <c r="B10290" s="7">
        <v>2024</v>
      </c>
      <c r="C10290" s="7" t="s">
        <v>116</v>
      </c>
      <c r="D10290" s="7">
        <v>15</v>
      </c>
      <c r="E10290" s="7" t="s">
        <v>28201</v>
      </c>
      <c r="F10290" s="7" t="s">
        <v>192</v>
      </c>
      <c r="G10290" s="7" t="s">
        <v>116</v>
      </c>
      <c r="H10290" s="7" t="s">
        <v>210</v>
      </c>
    </row>
    <row r="10291" spans="1:8" ht="15.75" customHeight="1" x14ac:dyDescent="0.3">
      <c r="A10291" s="8">
        <v>10290</v>
      </c>
      <c r="B10291" s="8">
        <v>2025</v>
      </c>
      <c r="C10291" s="8" t="s">
        <v>148</v>
      </c>
      <c r="D10291" s="8">
        <v>84</v>
      </c>
      <c r="E10291" s="8" t="s">
        <v>17716</v>
      </c>
      <c r="F10291" s="8"/>
      <c r="G10291" s="8" t="s">
        <v>152</v>
      </c>
      <c r="H10291" s="8" t="s">
        <v>153</v>
      </c>
    </row>
    <row r="10292" spans="1:8" ht="15.75" customHeight="1" x14ac:dyDescent="0.3">
      <c r="A10292" s="7">
        <v>10291</v>
      </c>
      <c r="B10292" s="7">
        <v>2025</v>
      </c>
      <c r="C10292" s="7" t="s">
        <v>156</v>
      </c>
      <c r="D10292" s="7">
        <v>84</v>
      </c>
      <c r="E10292" s="7" t="s">
        <v>28204</v>
      </c>
      <c r="F10292" s="7" t="s">
        <v>161</v>
      </c>
      <c r="G10292" s="7" t="s">
        <v>2203</v>
      </c>
      <c r="H10292" s="7" t="s">
        <v>163</v>
      </c>
    </row>
    <row r="10293" spans="1:8" ht="15.75" customHeight="1" x14ac:dyDescent="0.3">
      <c r="A10293" s="8">
        <v>10292</v>
      </c>
      <c r="B10293" s="8">
        <v>2025</v>
      </c>
      <c r="C10293" s="8" t="s">
        <v>167</v>
      </c>
      <c r="D10293" s="8">
        <v>84</v>
      </c>
      <c r="E10293" s="8" t="s">
        <v>17717</v>
      </c>
      <c r="F10293" s="8" t="s">
        <v>152</v>
      </c>
      <c r="G10293" s="8" t="s">
        <v>172</v>
      </c>
      <c r="H10293" s="8" t="s">
        <v>174</v>
      </c>
    </row>
    <row r="10294" spans="1:8" ht="15.75" customHeight="1" x14ac:dyDescent="0.3">
      <c r="A10294" s="7">
        <v>10293</v>
      </c>
      <c r="B10294" s="7">
        <v>2025</v>
      </c>
      <c r="C10294" s="7" t="s">
        <v>176</v>
      </c>
      <c r="D10294" s="7">
        <v>84</v>
      </c>
      <c r="E10294" s="7" t="s">
        <v>28210</v>
      </c>
      <c r="F10294" s="7" t="s">
        <v>172</v>
      </c>
      <c r="G10294" s="7" t="s">
        <v>172</v>
      </c>
      <c r="H10294" s="7" t="s">
        <v>184</v>
      </c>
    </row>
    <row r="10295" spans="1:8" ht="15.75" customHeight="1" x14ac:dyDescent="0.3">
      <c r="A10295" s="8">
        <v>10294</v>
      </c>
      <c r="B10295" s="8">
        <v>2025</v>
      </c>
      <c r="C10295" s="8" t="s">
        <v>192</v>
      </c>
      <c r="D10295" s="8">
        <v>84</v>
      </c>
      <c r="E10295" s="8" t="s">
        <v>17718</v>
      </c>
      <c r="F10295" s="8" t="s">
        <v>172</v>
      </c>
      <c r="G10295" s="8" t="s">
        <v>192</v>
      </c>
      <c r="H10295" s="8" t="s">
        <v>202</v>
      </c>
    </row>
    <row r="10296" spans="1:8" ht="15.75" customHeight="1" x14ac:dyDescent="0.3">
      <c r="A10296" s="7">
        <v>10295</v>
      </c>
      <c r="B10296" s="7">
        <v>2026</v>
      </c>
      <c r="C10296" s="7" t="s">
        <v>148</v>
      </c>
      <c r="D10296" s="7">
        <v>102</v>
      </c>
      <c r="E10296" s="7" t="s">
        <v>17723</v>
      </c>
      <c r="F10296" s="7"/>
      <c r="G10296" s="7" t="s">
        <v>152</v>
      </c>
      <c r="H10296" s="7" t="s">
        <v>492</v>
      </c>
    </row>
    <row r="10297" spans="1:8" ht="15.75" customHeight="1" x14ac:dyDescent="0.3">
      <c r="A10297" s="8">
        <v>10296</v>
      </c>
      <c r="B10297" s="8">
        <v>2026</v>
      </c>
      <c r="C10297" s="8" t="s">
        <v>156</v>
      </c>
      <c r="D10297" s="8">
        <v>102</v>
      </c>
      <c r="E10297" s="8" t="s">
        <v>28214</v>
      </c>
      <c r="F10297" s="8" t="s">
        <v>161</v>
      </c>
      <c r="G10297" s="8" t="s">
        <v>2054</v>
      </c>
      <c r="H10297" s="8" t="s">
        <v>163</v>
      </c>
    </row>
    <row r="10298" spans="1:8" ht="15.75" customHeight="1" x14ac:dyDescent="0.3">
      <c r="A10298" s="7">
        <v>10297</v>
      </c>
      <c r="B10298" s="7">
        <v>2026</v>
      </c>
      <c r="C10298" s="7" t="s">
        <v>167</v>
      </c>
      <c r="D10298" s="7">
        <v>102</v>
      </c>
      <c r="E10298" s="7" t="s">
        <v>17725</v>
      </c>
      <c r="F10298" s="7" t="s">
        <v>152</v>
      </c>
      <c r="G10298" s="7" t="s">
        <v>172</v>
      </c>
      <c r="H10298" s="7" t="s">
        <v>174</v>
      </c>
    </row>
    <row r="10299" spans="1:8" ht="15.75" customHeight="1" x14ac:dyDescent="0.3">
      <c r="A10299" s="8">
        <v>10298</v>
      </c>
      <c r="B10299" s="8">
        <v>2026</v>
      </c>
      <c r="C10299" s="8" t="s">
        <v>176</v>
      </c>
      <c r="D10299" s="8">
        <v>102</v>
      </c>
      <c r="E10299" s="8" t="s">
        <v>28219</v>
      </c>
      <c r="F10299" s="8" t="s">
        <v>172</v>
      </c>
      <c r="G10299" s="8" t="s">
        <v>172</v>
      </c>
      <c r="H10299" s="8" t="s">
        <v>288</v>
      </c>
    </row>
    <row r="10300" spans="1:8" ht="15.75" customHeight="1" x14ac:dyDescent="0.3">
      <c r="A10300" s="7">
        <v>10299</v>
      </c>
      <c r="B10300" s="7">
        <v>2026</v>
      </c>
      <c r="C10300" s="7" t="s">
        <v>192</v>
      </c>
      <c r="D10300" s="7">
        <v>102</v>
      </c>
      <c r="E10300" s="7" t="s">
        <v>17726</v>
      </c>
      <c r="F10300" s="7" t="s">
        <v>172</v>
      </c>
      <c r="G10300" s="7" t="s">
        <v>192</v>
      </c>
      <c r="H10300" s="7" t="s">
        <v>202</v>
      </c>
    </row>
    <row r="10301" spans="1:8" ht="15.75" customHeight="1" x14ac:dyDescent="0.3">
      <c r="A10301" s="8">
        <v>10300</v>
      </c>
      <c r="B10301" s="8">
        <v>2027</v>
      </c>
      <c r="C10301" s="8" t="s">
        <v>148</v>
      </c>
      <c r="D10301" s="8">
        <v>9</v>
      </c>
      <c r="E10301" s="8" t="s">
        <v>17732</v>
      </c>
      <c r="F10301" s="8"/>
      <c r="G10301" s="8" t="s">
        <v>152</v>
      </c>
      <c r="H10301" s="8" t="s">
        <v>492</v>
      </c>
    </row>
    <row r="10302" spans="1:8" ht="15.75" customHeight="1" x14ac:dyDescent="0.3">
      <c r="A10302" s="7">
        <v>10301</v>
      </c>
      <c r="B10302" s="7">
        <v>2027</v>
      </c>
      <c r="C10302" s="7" t="s">
        <v>156</v>
      </c>
      <c r="D10302" s="7">
        <v>9</v>
      </c>
      <c r="E10302" s="7" t="s">
        <v>28224</v>
      </c>
      <c r="F10302" s="7" t="s">
        <v>161</v>
      </c>
      <c r="G10302" s="7" t="s">
        <v>984</v>
      </c>
      <c r="H10302" s="7" t="s">
        <v>163</v>
      </c>
    </row>
    <row r="10303" spans="1:8" ht="15.75" customHeight="1" x14ac:dyDescent="0.3">
      <c r="A10303" s="8">
        <v>10302</v>
      </c>
      <c r="B10303" s="8">
        <v>2027</v>
      </c>
      <c r="C10303" s="8" t="s">
        <v>167</v>
      </c>
      <c r="D10303" s="8">
        <v>9</v>
      </c>
      <c r="E10303" s="8" t="s">
        <v>17733</v>
      </c>
      <c r="F10303" s="8" t="s">
        <v>152</v>
      </c>
      <c r="G10303" s="8" t="s">
        <v>172</v>
      </c>
      <c r="H10303" s="8" t="s">
        <v>174</v>
      </c>
    </row>
    <row r="10304" spans="1:8" ht="15.75" customHeight="1" x14ac:dyDescent="0.3">
      <c r="A10304" s="7">
        <v>10303</v>
      </c>
      <c r="B10304" s="7">
        <v>2027</v>
      </c>
      <c r="C10304" s="7" t="s">
        <v>192</v>
      </c>
      <c r="D10304" s="7">
        <v>9</v>
      </c>
      <c r="E10304" s="7" t="s">
        <v>17734</v>
      </c>
      <c r="F10304" s="7" t="s">
        <v>172</v>
      </c>
      <c r="G10304" s="7" t="s">
        <v>192</v>
      </c>
      <c r="H10304" s="7" t="s">
        <v>202</v>
      </c>
    </row>
    <row r="10305" spans="1:8" ht="15.75" customHeight="1" x14ac:dyDescent="0.3">
      <c r="A10305" s="8">
        <v>10304</v>
      </c>
      <c r="B10305" s="8">
        <v>2028</v>
      </c>
      <c r="C10305" s="8" t="s">
        <v>148</v>
      </c>
      <c r="D10305" s="8">
        <v>84</v>
      </c>
      <c r="E10305" s="8" t="s">
        <v>17740</v>
      </c>
      <c r="F10305" s="8"/>
      <c r="G10305" s="8" t="s">
        <v>152</v>
      </c>
      <c r="H10305" s="8" t="s">
        <v>314</v>
      </c>
    </row>
    <row r="10306" spans="1:8" ht="15.75" customHeight="1" x14ac:dyDescent="0.3">
      <c r="A10306" s="7">
        <v>10305</v>
      </c>
      <c r="B10306" s="7">
        <v>2028</v>
      </c>
      <c r="C10306" s="7" t="s">
        <v>156</v>
      </c>
      <c r="D10306" s="7">
        <v>84</v>
      </c>
      <c r="E10306" s="7" t="s">
        <v>28231</v>
      </c>
      <c r="F10306" s="7" t="s">
        <v>161</v>
      </c>
      <c r="G10306" s="7" t="s">
        <v>2203</v>
      </c>
      <c r="H10306" s="7" t="s">
        <v>163</v>
      </c>
    </row>
    <row r="10307" spans="1:8" ht="15.75" customHeight="1" x14ac:dyDescent="0.3">
      <c r="A10307" s="8">
        <v>10306</v>
      </c>
      <c r="B10307" s="8">
        <v>2028</v>
      </c>
      <c r="C10307" s="8" t="s">
        <v>167</v>
      </c>
      <c r="D10307" s="8">
        <v>84</v>
      </c>
      <c r="E10307" s="8" t="s">
        <v>17741</v>
      </c>
      <c r="F10307" s="8" t="s">
        <v>152</v>
      </c>
      <c r="G10307" s="8" t="s">
        <v>172</v>
      </c>
      <c r="H10307" s="8" t="s">
        <v>174</v>
      </c>
    </row>
    <row r="10308" spans="1:8" ht="15.75" customHeight="1" x14ac:dyDescent="0.3">
      <c r="A10308" s="7">
        <v>10307</v>
      </c>
      <c r="B10308" s="7">
        <v>2028</v>
      </c>
      <c r="C10308" s="7" t="s">
        <v>176</v>
      </c>
      <c r="D10308" s="7">
        <v>84</v>
      </c>
      <c r="E10308" s="7" t="s">
        <v>28235</v>
      </c>
      <c r="F10308" s="7" t="s">
        <v>172</v>
      </c>
      <c r="G10308" s="7" t="s">
        <v>388</v>
      </c>
      <c r="H10308" s="7" t="s">
        <v>184</v>
      </c>
    </row>
    <row r="10309" spans="1:8" ht="15.75" customHeight="1" x14ac:dyDescent="0.3">
      <c r="A10309" s="8">
        <v>10308</v>
      </c>
      <c r="B10309" s="8">
        <v>2028</v>
      </c>
      <c r="C10309" s="8" t="s">
        <v>192</v>
      </c>
      <c r="D10309" s="8">
        <v>84</v>
      </c>
      <c r="E10309" s="8" t="s">
        <v>17742</v>
      </c>
      <c r="F10309" s="8" t="s">
        <v>172</v>
      </c>
      <c r="G10309" s="8" t="s">
        <v>192</v>
      </c>
      <c r="H10309" s="8" t="s">
        <v>202</v>
      </c>
    </row>
    <row r="10310" spans="1:8" ht="15.75" customHeight="1" x14ac:dyDescent="0.3">
      <c r="A10310" s="7">
        <v>10309</v>
      </c>
      <c r="B10310" s="7">
        <v>2028</v>
      </c>
      <c r="C10310" s="7" t="s">
        <v>116</v>
      </c>
      <c r="D10310" s="7">
        <v>84</v>
      </c>
      <c r="E10310" s="7" t="s">
        <v>28240</v>
      </c>
      <c r="F10310" s="7" t="s">
        <v>192</v>
      </c>
      <c r="G10310" s="7" t="s">
        <v>116</v>
      </c>
      <c r="H10310" s="7" t="s">
        <v>210</v>
      </c>
    </row>
    <row r="10311" spans="1:8" ht="15.75" customHeight="1" x14ac:dyDescent="0.3">
      <c r="A10311" s="8">
        <v>10310</v>
      </c>
      <c r="B10311" s="8">
        <v>2029</v>
      </c>
      <c r="C10311" s="8" t="s">
        <v>148</v>
      </c>
      <c r="D10311" s="8">
        <v>27</v>
      </c>
      <c r="E10311" s="8" t="s">
        <v>17747</v>
      </c>
      <c r="F10311" s="8"/>
      <c r="G10311" s="8" t="s">
        <v>152</v>
      </c>
      <c r="H10311" s="8" t="s">
        <v>153</v>
      </c>
    </row>
    <row r="10312" spans="1:8" ht="15.75" customHeight="1" x14ac:dyDescent="0.3">
      <c r="A10312" s="7">
        <v>10311</v>
      </c>
      <c r="B10312" s="7">
        <v>2029</v>
      </c>
      <c r="C10312" s="7" t="s">
        <v>156</v>
      </c>
      <c r="D10312" s="7">
        <v>27</v>
      </c>
      <c r="E10312" s="7" t="s">
        <v>28243</v>
      </c>
      <c r="F10312" s="7" t="s">
        <v>161</v>
      </c>
      <c r="G10312" s="7" t="s">
        <v>1105</v>
      </c>
      <c r="H10312" s="7" t="s">
        <v>163</v>
      </c>
    </row>
    <row r="10313" spans="1:8" ht="15.75" customHeight="1" x14ac:dyDescent="0.3">
      <c r="A10313" s="8">
        <v>10312</v>
      </c>
      <c r="B10313" s="8">
        <v>2029</v>
      </c>
      <c r="C10313" s="8" t="s">
        <v>167</v>
      </c>
      <c r="D10313" s="8">
        <v>27</v>
      </c>
      <c r="E10313" s="8" t="s">
        <v>17748</v>
      </c>
      <c r="F10313" s="8" t="s">
        <v>152</v>
      </c>
      <c r="G10313" s="8" t="s">
        <v>172</v>
      </c>
      <c r="H10313" s="8" t="s">
        <v>174</v>
      </c>
    </row>
    <row r="10314" spans="1:8" ht="15.75" customHeight="1" x14ac:dyDescent="0.3">
      <c r="A10314" s="7">
        <v>10313</v>
      </c>
      <c r="B10314" s="7">
        <v>2029</v>
      </c>
      <c r="C10314" s="7" t="s">
        <v>176</v>
      </c>
      <c r="D10314" s="7">
        <v>27</v>
      </c>
      <c r="E10314" s="7" t="s">
        <v>28246</v>
      </c>
      <c r="F10314" s="7" t="s">
        <v>172</v>
      </c>
      <c r="G10314" s="7" t="s">
        <v>172</v>
      </c>
      <c r="H10314" s="7" t="s">
        <v>812</v>
      </c>
    </row>
    <row r="10315" spans="1:8" ht="15.75" customHeight="1" x14ac:dyDescent="0.3">
      <c r="A10315" s="8">
        <v>10314</v>
      </c>
      <c r="B10315" s="8">
        <v>2029</v>
      </c>
      <c r="C10315" s="8" t="s">
        <v>192</v>
      </c>
      <c r="D10315" s="8">
        <v>27</v>
      </c>
      <c r="E10315" s="8" t="s">
        <v>17749</v>
      </c>
      <c r="F10315" s="8" t="s">
        <v>172</v>
      </c>
      <c r="G10315" s="8" t="s">
        <v>192</v>
      </c>
      <c r="H10315" s="8" t="s">
        <v>202</v>
      </c>
    </row>
    <row r="10316" spans="1:8" ht="15.75" customHeight="1" x14ac:dyDescent="0.3">
      <c r="A10316" s="7">
        <v>10315</v>
      </c>
      <c r="B10316" s="7">
        <v>2029</v>
      </c>
      <c r="C10316" s="7" t="s">
        <v>116</v>
      </c>
      <c r="D10316" s="7">
        <v>27</v>
      </c>
      <c r="E10316" s="7" t="s">
        <v>28252</v>
      </c>
      <c r="F10316" s="7" t="s">
        <v>192</v>
      </c>
      <c r="G10316" s="7" t="s">
        <v>116</v>
      </c>
      <c r="H10316" s="7" t="s">
        <v>210</v>
      </c>
    </row>
    <row r="10317" spans="1:8" ht="15.75" customHeight="1" x14ac:dyDescent="0.3">
      <c r="A10317" s="8">
        <v>10316</v>
      </c>
      <c r="B10317" s="8">
        <v>2030</v>
      </c>
      <c r="C10317" s="8" t="s">
        <v>148</v>
      </c>
      <c r="D10317" s="8">
        <v>35</v>
      </c>
      <c r="E10317" s="8" t="s">
        <v>17755</v>
      </c>
      <c r="F10317" s="8"/>
      <c r="G10317" s="8" t="s">
        <v>152</v>
      </c>
      <c r="H10317" s="8" t="s">
        <v>218</v>
      </c>
    </row>
    <row r="10318" spans="1:8" ht="15.75" customHeight="1" x14ac:dyDescent="0.3">
      <c r="A10318" s="7">
        <v>10317</v>
      </c>
      <c r="B10318" s="7">
        <v>2030</v>
      </c>
      <c r="C10318" s="7" t="s">
        <v>156</v>
      </c>
      <c r="D10318" s="7">
        <v>35</v>
      </c>
      <c r="E10318" s="7" t="s">
        <v>28256</v>
      </c>
      <c r="F10318" s="7" t="s">
        <v>161</v>
      </c>
      <c r="G10318" s="7" t="s">
        <v>1012</v>
      </c>
      <c r="H10318" s="7" t="s">
        <v>163</v>
      </c>
    </row>
    <row r="10319" spans="1:8" ht="15.75" customHeight="1" x14ac:dyDescent="0.3">
      <c r="A10319" s="8">
        <v>10318</v>
      </c>
      <c r="B10319" s="8">
        <v>2030</v>
      </c>
      <c r="C10319" s="8" t="s">
        <v>167</v>
      </c>
      <c r="D10319" s="8">
        <v>35</v>
      </c>
      <c r="E10319" s="8" t="s">
        <v>17756</v>
      </c>
      <c r="F10319" s="8" t="s">
        <v>152</v>
      </c>
      <c r="G10319" s="8" t="s">
        <v>172</v>
      </c>
      <c r="H10319" s="8" t="s">
        <v>174</v>
      </c>
    </row>
    <row r="10320" spans="1:8" ht="15.75" customHeight="1" x14ac:dyDescent="0.3">
      <c r="A10320" s="7">
        <v>10319</v>
      </c>
      <c r="B10320" s="7">
        <v>2030</v>
      </c>
      <c r="C10320" s="7" t="s">
        <v>192</v>
      </c>
      <c r="D10320" s="7">
        <v>35</v>
      </c>
      <c r="E10320" s="7" t="s">
        <v>17757</v>
      </c>
      <c r="F10320" s="7" t="s">
        <v>172</v>
      </c>
      <c r="G10320" s="7" t="s">
        <v>192</v>
      </c>
      <c r="H10320" s="7" t="s">
        <v>202</v>
      </c>
    </row>
    <row r="10321" spans="1:8" ht="15.75" customHeight="1" x14ac:dyDescent="0.3">
      <c r="A10321" s="8">
        <v>10320</v>
      </c>
      <c r="B10321" s="8">
        <v>2030</v>
      </c>
      <c r="C10321" s="8" t="s">
        <v>116</v>
      </c>
      <c r="D10321" s="8">
        <v>35</v>
      </c>
      <c r="E10321" s="8" t="s">
        <v>28263</v>
      </c>
      <c r="F10321" s="8" t="s">
        <v>192</v>
      </c>
      <c r="G10321" s="8" t="s">
        <v>116</v>
      </c>
      <c r="H10321" s="8" t="s">
        <v>210</v>
      </c>
    </row>
    <row r="10322" spans="1:8" ht="15.75" customHeight="1" x14ac:dyDescent="0.3">
      <c r="A10322" s="7">
        <v>10321</v>
      </c>
      <c r="B10322" s="7">
        <v>2031</v>
      </c>
      <c r="C10322" s="7" t="s">
        <v>148</v>
      </c>
      <c r="D10322" s="7">
        <v>24</v>
      </c>
      <c r="E10322" s="7" t="s">
        <v>17763</v>
      </c>
      <c r="F10322" s="7"/>
      <c r="G10322" s="7" t="s">
        <v>152</v>
      </c>
      <c r="H10322" s="7" t="s">
        <v>153</v>
      </c>
    </row>
    <row r="10323" spans="1:8" ht="15.75" customHeight="1" x14ac:dyDescent="0.3">
      <c r="A10323" s="8">
        <v>10322</v>
      </c>
      <c r="B10323" s="8">
        <v>2031</v>
      </c>
      <c r="C10323" s="8" t="s">
        <v>156</v>
      </c>
      <c r="D10323" s="8">
        <v>24</v>
      </c>
      <c r="E10323" s="8" t="s">
        <v>28268</v>
      </c>
      <c r="F10323" s="8" t="s">
        <v>161</v>
      </c>
      <c r="G10323" s="8" t="s">
        <v>5381</v>
      </c>
      <c r="H10323" s="8" t="s">
        <v>163</v>
      </c>
    </row>
    <row r="10324" spans="1:8" ht="15.75" customHeight="1" x14ac:dyDescent="0.3">
      <c r="A10324" s="7">
        <v>10323</v>
      </c>
      <c r="B10324" s="7">
        <v>2031</v>
      </c>
      <c r="C10324" s="7" t="s">
        <v>167</v>
      </c>
      <c r="D10324" s="7">
        <v>24</v>
      </c>
      <c r="E10324" s="7" t="s">
        <v>17764</v>
      </c>
      <c r="F10324" s="7" t="s">
        <v>152</v>
      </c>
      <c r="G10324" s="7" t="s">
        <v>172</v>
      </c>
      <c r="H10324" s="7" t="s">
        <v>174</v>
      </c>
    </row>
    <row r="10325" spans="1:8" ht="15.75" customHeight="1" x14ac:dyDescent="0.3">
      <c r="A10325" s="8">
        <v>10324</v>
      </c>
      <c r="B10325" s="8">
        <v>2031</v>
      </c>
      <c r="C10325" s="8" t="s">
        <v>176</v>
      </c>
      <c r="D10325" s="8">
        <v>24</v>
      </c>
      <c r="E10325" s="8" t="s">
        <v>28272</v>
      </c>
      <c r="F10325" s="8" t="s">
        <v>172</v>
      </c>
      <c r="G10325" s="8" t="s">
        <v>172</v>
      </c>
      <c r="H10325" s="8" t="s">
        <v>184</v>
      </c>
    </row>
    <row r="10326" spans="1:8" ht="15.75" customHeight="1" x14ac:dyDescent="0.3">
      <c r="A10326" s="7">
        <v>10325</v>
      </c>
      <c r="B10326" s="7">
        <v>2031</v>
      </c>
      <c r="C10326" s="7" t="s">
        <v>192</v>
      </c>
      <c r="D10326" s="7">
        <v>24</v>
      </c>
      <c r="E10326" s="7" t="s">
        <v>17765</v>
      </c>
      <c r="F10326" s="7" t="s">
        <v>172</v>
      </c>
      <c r="G10326" s="7" t="s">
        <v>192</v>
      </c>
      <c r="H10326" s="7" t="s">
        <v>202</v>
      </c>
    </row>
    <row r="10327" spans="1:8" ht="15.75" customHeight="1" x14ac:dyDescent="0.3">
      <c r="A10327" s="8">
        <v>10326</v>
      </c>
      <c r="B10327" s="8">
        <v>2031</v>
      </c>
      <c r="C10327" s="8" t="s">
        <v>116</v>
      </c>
      <c r="D10327" s="8">
        <v>24</v>
      </c>
      <c r="E10327" s="8" t="s">
        <v>28278</v>
      </c>
      <c r="F10327" s="8" t="s">
        <v>192</v>
      </c>
      <c r="G10327" s="8" t="s">
        <v>116</v>
      </c>
      <c r="H10327" s="8" t="s">
        <v>210</v>
      </c>
    </row>
    <row r="10328" spans="1:8" ht="15.75" customHeight="1" x14ac:dyDescent="0.3">
      <c r="A10328" s="7">
        <v>10327</v>
      </c>
      <c r="B10328" s="7">
        <v>2032</v>
      </c>
      <c r="C10328" s="7" t="s">
        <v>148</v>
      </c>
      <c r="D10328" s="7">
        <v>112</v>
      </c>
      <c r="E10328" s="7" t="s">
        <v>17770</v>
      </c>
      <c r="F10328" s="7"/>
      <c r="G10328" s="7" t="s">
        <v>152</v>
      </c>
      <c r="H10328" s="7" t="s">
        <v>153</v>
      </c>
    </row>
    <row r="10329" spans="1:8" ht="15.75" customHeight="1" x14ac:dyDescent="0.3">
      <c r="A10329" s="8">
        <v>10328</v>
      </c>
      <c r="B10329" s="8">
        <v>2032</v>
      </c>
      <c r="C10329" s="8" t="s">
        <v>156</v>
      </c>
      <c r="D10329" s="8">
        <v>112</v>
      </c>
      <c r="E10329" s="8" t="s">
        <v>28281</v>
      </c>
      <c r="F10329" s="8" t="s">
        <v>161</v>
      </c>
      <c r="G10329" s="8" t="s">
        <v>2359</v>
      </c>
      <c r="H10329" s="8" t="s">
        <v>163</v>
      </c>
    </row>
    <row r="10330" spans="1:8" ht="15.75" customHeight="1" x14ac:dyDescent="0.3">
      <c r="A10330" s="7">
        <v>10329</v>
      </c>
      <c r="B10330" s="7">
        <v>2032</v>
      </c>
      <c r="C10330" s="7" t="s">
        <v>167</v>
      </c>
      <c r="D10330" s="7">
        <v>112</v>
      </c>
      <c r="E10330" s="7" t="s">
        <v>17771</v>
      </c>
      <c r="F10330" s="7" t="s">
        <v>152</v>
      </c>
      <c r="G10330" s="7" t="s">
        <v>172</v>
      </c>
      <c r="H10330" s="7" t="s">
        <v>174</v>
      </c>
    </row>
    <row r="10331" spans="1:8" ht="15.75" customHeight="1" x14ac:dyDescent="0.3">
      <c r="A10331" s="8">
        <v>10330</v>
      </c>
      <c r="B10331" s="8">
        <v>2032</v>
      </c>
      <c r="C10331" s="8" t="s">
        <v>192</v>
      </c>
      <c r="D10331" s="8">
        <v>112</v>
      </c>
      <c r="E10331" s="8" t="s">
        <v>17772</v>
      </c>
      <c r="F10331" s="8" t="s">
        <v>172</v>
      </c>
      <c r="G10331" s="8" t="s">
        <v>192</v>
      </c>
      <c r="H10331" s="8" t="s">
        <v>202</v>
      </c>
    </row>
    <row r="10332" spans="1:8" ht="15.75" customHeight="1" x14ac:dyDescent="0.3">
      <c r="A10332" s="7">
        <v>10331</v>
      </c>
      <c r="B10332" s="7">
        <v>2033</v>
      </c>
      <c r="C10332" s="7" t="s">
        <v>148</v>
      </c>
      <c r="D10332" s="7">
        <v>102</v>
      </c>
      <c r="E10332" s="7" t="s">
        <v>17778</v>
      </c>
      <c r="F10332" s="7"/>
      <c r="G10332" s="7" t="s">
        <v>152</v>
      </c>
      <c r="H10332" s="7" t="s">
        <v>492</v>
      </c>
    </row>
    <row r="10333" spans="1:8" ht="15.75" customHeight="1" x14ac:dyDescent="0.3">
      <c r="A10333" s="8">
        <v>10332</v>
      </c>
      <c r="B10333" s="8">
        <v>2033</v>
      </c>
      <c r="C10333" s="8" t="s">
        <v>156</v>
      </c>
      <c r="D10333" s="8">
        <v>102</v>
      </c>
      <c r="E10333" s="8" t="s">
        <v>28292</v>
      </c>
      <c r="F10333" s="8" t="s">
        <v>161</v>
      </c>
      <c r="G10333" s="8" t="s">
        <v>2054</v>
      </c>
      <c r="H10333" s="8" t="s">
        <v>163</v>
      </c>
    </row>
    <row r="10334" spans="1:8" ht="15.75" customHeight="1" x14ac:dyDescent="0.3">
      <c r="A10334" s="7">
        <v>10333</v>
      </c>
      <c r="B10334" s="7">
        <v>2033</v>
      </c>
      <c r="C10334" s="7" t="s">
        <v>167</v>
      </c>
      <c r="D10334" s="7">
        <v>102</v>
      </c>
      <c r="E10334" s="7" t="s">
        <v>17779</v>
      </c>
      <c r="F10334" s="7" t="s">
        <v>152</v>
      </c>
      <c r="G10334" s="7" t="s">
        <v>172</v>
      </c>
      <c r="H10334" s="7" t="s">
        <v>174</v>
      </c>
    </row>
    <row r="10335" spans="1:8" ht="15.75" customHeight="1" x14ac:dyDescent="0.3">
      <c r="A10335" s="8">
        <v>10334</v>
      </c>
      <c r="B10335" s="8">
        <v>2034</v>
      </c>
      <c r="C10335" s="8" t="s">
        <v>148</v>
      </c>
      <c r="D10335" s="8">
        <v>23</v>
      </c>
      <c r="E10335" s="8" t="s">
        <v>17785</v>
      </c>
      <c r="F10335" s="8"/>
      <c r="G10335" s="8" t="s">
        <v>152</v>
      </c>
      <c r="H10335" s="8" t="s">
        <v>218</v>
      </c>
    </row>
    <row r="10336" spans="1:8" ht="15.75" customHeight="1" x14ac:dyDescent="0.3">
      <c r="A10336" s="7">
        <v>10335</v>
      </c>
      <c r="B10336" s="7">
        <v>2034</v>
      </c>
      <c r="C10336" s="7" t="s">
        <v>156</v>
      </c>
      <c r="D10336" s="7">
        <v>23</v>
      </c>
      <c r="E10336" s="7" t="s">
        <v>28298</v>
      </c>
      <c r="F10336" s="7" t="s">
        <v>161</v>
      </c>
      <c r="G10336" s="7" t="s">
        <v>2737</v>
      </c>
      <c r="H10336" s="7" t="s">
        <v>163</v>
      </c>
    </row>
    <row r="10337" spans="1:8" ht="15.75" customHeight="1" x14ac:dyDescent="0.3">
      <c r="A10337" s="8">
        <v>10336</v>
      </c>
      <c r="B10337" s="8">
        <v>2034</v>
      </c>
      <c r="C10337" s="8" t="s">
        <v>167</v>
      </c>
      <c r="D10337" s="8">
        <v>23</v>
      </c>
      <c r="E10337" s="8" t="s">
        <v>17786</v>
      </c>
      <c r="F10337" s="8" t="s">
        <v>152</v>
      </c>
      <c r="G10337" s="8" t="s">
        <v>172</v>
      </c>
      <c r="H10337" s="8" t="s">
        <v>174</v>
      </c>
    </row>
    <row r="10338" spans="1:8" ht="15.75" customHeight="1" x14ac:dyDescent="0.3">
      <c r="A10338" s="7">
        <v>10337</v>
      </c>
      <c r="B10338" s="7">
        <v>2034</v>
      </c>
      <c r="C10338" s="7" t="s">
        <v>192</v>
      </c>
      <c r="D10338" s="7">
        <v>23</v>
      </c>
      <c r="E10338" s="7" t="s">
        <v>17787</v>
      </c>
      <c r="F10338" s="7" t="s">
        <v>172</v>
      </c>
      <c r="G10338" s="7" t="s">
        <v>192</v>
      </c>
      <c r="H10338" s="7" t="s">
        <v>202</v>
      </c>
    </row>
    <row r="10339" spans="1:8" ht="15.75" customHeight="1" x14ac:dyDescent="0.3">
      <c r="A10339" s="8">
        <v>10338</v>
      </c>
      <c r="B10339" s="8">
        <v>2035</v>
      </c>
      <c r="C10339" s="8" t="s">
        <v>148</v>
      </c>
      <c r="D10339" s="8">
        <v>24</v>
      </c>
      <c r="E10339" s="8" t="s">
        <v>17793</v>
      </c>
      <c r="F10339" s="8"/>
      <c r="G10339" s="8" t="s">
        <v>152</v>
      </c>
      <c r="H10339" s="8" t="s">
        <v>218</v>
      </c>
    </row>
    <row r="10340" spans="1:8" ht="15.75" customHeight="1" x14ac:dyDescent="0.3">
      <c r="A10340" s="7">
        <v>10339</v>
      </c>
      <c r="B10340" s="7">
        <v>2035</v>
      </c>
      <c r="C10340" s="7" t="s">
        <v>156</v>
      </c>
      <c r="D10340" s="7">
        <v>24</v>
      </c>
      <c r="E10340" s="7" t="s">
        <v>28305</v>
      </c>
      <c r="F10340" s="7" t="s">
        <v>161</v>
      </c>
      <c r="G10340" s="7" t="s">
        <v>5381</v>
      </c>
      <c r="H10340" s="7" t="s">
        <v>163</v>
      </c>
    </row>
    <row r="10341" spans="1:8" ht="15.75" customHeight="1" x14ac:dyDescent="0.3">
      <c r="A10341" s="8">
        <v>10340</v>
      </c>
      <c r="B10341" s="8">
        <v>2035</v>
      </c>
      <c r="C10341" s="8" t="s">
        <v>167</v>
      </c>
      <c r="D10341" s="8">
        <v>24</v>
      </c>
      <c r="E10341" s="8" t="s">
        <v>17794</v>
      </c>
      <c r="F10341" s="8" t="s">
        <v>152</v>
      </c>
      <c r="G10341" s="8" t="s">
        <v>172</v>
      </c>
      <c r="H10341" s="8" t="s">
        <v>174</v>
      </c>
    </row>
    <row r="10342" spans="1:8" ht="15.75" customHeight="1" x14ac:dyDescent="0.3">
      <c r="A10342" s="7">
        <v>10341</v>
      </c>
      <c r="B10342" s="7">
        <v>2035</v>
      </c>
      <c r="C10342" s="7" t="s">
        <v>192</v>
      </c>
      <c r="D10342" s="7">
        <v>24</v>
      </c>
      <c r="E10342" s="7" t="s">
        <v>17795</v>
      </c>
      <c r="F10342" s="7" t="s">
        <v>172</v>
      </c>
      <c r="G10342" s="7" t="s">
        <v>192</v>
      </c>
      <c r="H10342" s="7" t="s">
        <v>202</v>
      </c>
    </row>
    <row r="10343" spans="1:8" ht="15.75" customHeight="1" x14ac:dyDescent="0.3">
      <c r="A10343" s="8">
        <v>10342</v>
      </c>
      <c r="B10343" s="8">
        <v>2036</v>
      </c>
      <c r="C10343" s="8" t="s">
        <v>148</v>
      </c>
      <c r="D10343" s="8">
        <v>12</v>
      </c>
      <c r="E10343" s="8" t="s">
        <v>17801</v>
      </c>
      <c r="F10343" s="8"/>
      <c r="G10343" s="8" t="s">
        <v>152</v>
      </c>
      <c r="H10343" s="8" t="s">
        <v>218</v>
      </c>
    </row>
    <row r="10344" spans="1:8" ht="15.75" customHeight="1" x14ac:dyDescent="0.3">
      <c r="A10344" s="7">
        <v>10343</v>
      </c>
      <c r="B10344" s="7">
        <v>2036</v>
      </c>
      <c r="C10344" s="7" t="s">
        <v>156</v>
      </c>
      <c r="D10344" s="7">
        <v>12</v>
      </c>
      <c r="E10344" s="7" t="s">
        <v>28312</v>
      </c>
      <c r="F10344" s="7" t="s">
        <v>161</v>
      </c>
      <c r="G10344" s="7" t="s">
        <v>2353</v>
      </c>
      <c r="H10344" s="7" t="s">
        <v>163</v>
      </c>
    </row>
    <row r="10345" spans="1:8" ht="15.75" customHeight="1" x14ac:dyDescent="0.3">
      <c r="A10345" s="8">
        <v>10344</v>
      </c>
      <c r="B10345" s="8">
        <v>2036</v>
      </c>
      <c r="C10345" s="8" t="s">
        <v>167</v>
      </c>
      <c r="D10345" s="8">
        <v>12</v>
      </c>
      <c r="E10345" s="8" t="s">
        <v>17802</v>
      </c>
      <c r="F10345" s="8" t="s">
        <v>152</v>
      </c>
      <c r="G10345" s="8" t="s">
        <v>172</v>
      </c>
      <c r="H10345" s="8" t="s">
        <v>174</v>
      </c>
    </row>
    <row r="10346" spans="1:8" ht="15.75" customHeight="1" x14ac:dyDescent="0.3">
      <c r="A10346" s="7">
        <v>10345</v>
      </c>
      <c r="B10346" s="7">
        <v>2036</v>
      </c>
      <c r="C10346" s="7" t="s">
        <v>192</v>
      </c>
      <c r="D10346" s="7">
        <v>12</v>
      </c>
      <c r="E10346" s="7" t="s">
        <v>17803</v>
      </c>
      <c r="F10346" s="7" t="s">
        <v>172</v>
      </c>
      <c r="G10346" s="7" t="s">
        <v>192</v>
      </c>
      <c r="H10346" s="7" t="s">
        <v>202</v>
      </c>
    </row>
    <row r="10347" spans="1:8" ht="15.75" customHeight="1" x14ac:dyDescent="0.3">
      <c r="A10347" s="8">
        <v>10346</v>
      </c>
      <c r="B10347" s="8">
        <v>2037</v>
      </c>
      <c r="C10347" s="8" t="s">
        <v>148</v>
      </c>
      <c r="D10347" s="8">
        <v>9</v>
      </c>
      <c r="E10347" s="8" t="s">
        <v>17809</v>
      </c>
      <c r="F10347" s="8"/>
      <c r="G10347" s="8" t="s">
        <v>152</v>
      </c>
      <c r="H10347" s="8" t="s">
        <v>153</v>
      </c>
    </row>
    <row r="10348" spans="1:8" ht="15.75" customHeight="1" x14ac:dyDescent="0.3">
      <c r="A10348" s="7">
        <v>10347</v>
      </c>
      <c r="B10348" s="7">
        <v>2037</v>
      </c>
      <c r="C10348" s="7" t="s">
        <v>156</v>
      </c>
      <c r="D10348" s="7">
        <v>9</v>
      </c>
      <c r="E10348" s="7" t="s">
        <v>28320</v>
      </c>
      <c r="F10348" s="7" t="s">
        <v>161</v>
      </c>
      <c r="G10348" s="7" t="s">
        <v>984</v>
      </c>
      <c r="H10348" s="7" t="s">
        <v>163</v>
      </c>
    </row>
    <row r="10349" spans="1:8" ht="15.75" customHeight="1" x14ac:dyDescent="0.3">
      <c r="A10349" s="8">
        <v>10348</v>
      </c>
      <c r="B10349" s="8">
        <v>2037</v>
      </c>
      <c r="C10349" s="8" t="s">
        <v>167</v>
      </c>
      <c r="D10349" s="8">
        <v>9</v>
      </c>
      <c r="E10349" s="8" t="s">
        <v>17810</v>
      </c>
      <c r="F10349" s="8" t="s">
        <v>152</v>
      </c>
      <c r="G10349" s="8" t="s">
        <v>172</v>
      </c>
      <c r="H10349" s="8" t="s">
        <v>174</v>
      </c>
    </row>
    <row r="10350" spans="1:8" ht="15.75" customHeight="1" x14ac:dyDescent="0.3">
      <c r="A10350" s="7">
        <v>10349</v>
      </c>
      <c r="B10350" s="7">
        <v>2037</v>
      </c>
      <c r="C10350" s="7" t="s">
        <v>176</v>
      </c>
      <c r="D10350" s="7">
        <v>9</v>
      </c>
      <c r="E10350" s="7" t="s">
        <v>28326</v>
      </c>
      <c r="F10350" s="7" t="s">
        <v>172</v>
      </c>
      <c r="G10350" s="7" t="s">
        <v>172</v>
      </c>
      <c r="H10350" s="7" t="s">
        <v>288</v>
      </c>
    </row>
    <row r="10351" spans="1:8" ht="15.75" customHeight="1" x14ac:dyDescent="0.3">
      <c r="A10351" s="8">
        <v>10350</v>
      </c>
      <c r="B10351" s="8">
        <v>2037</v>
      </c>
      <c r="C10351" s="8" t="s">
        <v>192</v>
      </c>
      <c r="D10351" s="8">
        <v>9</v>
      </c>
      <c r="E10351" s="8" t="s">
        <v>17811</v>
      </c>
      <c r="F10351" s="8" t="s">
        <v>172</v>
      </c>
      <c r="G10351" s="8" t="s">
        <v>192</v>
      </c>
      <c r="H10351" s="8" t="s">
        <v>202</v>
      </c>
    </row>
    <row r="10352" spans="1:8" ht="15.75" customHeight="1" x14ac:dyDescent="0.3">
      <c r="A10352" s="7">
        <v>10351</v>
      </c>
      <c r="B10352" s="7">
        <v>2038</v>
      </c>
      <c r="C10352" s="7" t="s">
        <v>148</v>
      </c>
      <c r="D10352" s="7">
        <v>5</v>
      </c>
      <c r="E10352" s="7" t="s">
        <v>17817</v>
      </c>
      <c r="F10352" s="7"/>
      <c r="G10352" s="7" t="s">
        <v>152</v>
      </c>
      <c r="H10352" s="7" t="s">
        <v>153</v>
      </c>
    </row>
    <row r="10353" spans="1:8" ht="15.75" customHeight="1" x14ac:dyDescent="0.3">
      <c r="A10353" s="8">
        <v>10352</v>
      </c>
      <c r="B10353" s="8">
        <v>2038</v>
      </c>
      <c r="C10353" s="8" t="s">
        <v>156</v>
      </c>
      <c r="D10353" s="8">
        <v>5</v>
      </c>
      <c r="E10353" s="8" t="s">
        <v>28332</v>
      </c>
      <c r="F10353" s="8" t="s">
        <v>161</v>
      </c>
      <c r="G10353" s="8" t="s">
        <v>3625</v>
      </c>
      <c r="H10353" s="8" t="s">
        <v>163</v>
      </c>
    </row>
    <row r="10354" spans="1:8" ht="15.75" customHeight="1" x14ac:dyDescent="0.3">
      <c r="A10354" s="7">
        <v>10353</v>
      </c>
      <c r="B10354" s="7">
        <v>2038</v>
      </c>
      <c r="C10354" s="7" t="s">
        <v>167</v>
      </c>
      <c r="D10354" s="7">
        <v>5</v>
      </c>
      <c r="E10354" s="7" t="s">
        <v>17818</v>
      </c>
      <c r="F10354" s="7" t="s">
        <v>152</v>
      </c>
      <c r="G10354" s="7" t="s">
        <v>172</v>
      </c>
      <c r="H10354" s="7" t="s">
        <v>174</v>
      </c>
    </row>
    <row r="10355" spans="1:8" ht="15.75" customHeight="1" x14ac:dyDescent="0.3">
      <c r="A10355" s="8">
        <v>10354</v>
      </c>
      <c r="B10355" s="8">
        <v>2038</v>
      </c>
      <c r="C10355" s="8" t="s">
        <v>176</v>
      </c>
      <c r="D10355" s="8">
        <v>5</v>
      </c>
      <c r="E10355" s="8" t="s">
        <v>28336</v>
      </c>
      <c r="F10355" s="8" t="s">
        <v>172</v>
      </c>
      <c r="G10355" s="8" t="s">
        <v>172</v>
      </c>
      <c r="H10355" s="8" t="s">
        <v>248</v>
      </c>
    </row>
    <row r="10356" spans="1:8" ht="15.75" customHeight="1" x14ac:dyDescent="0.3">
      <c r="A10356" s="7">
        <v>10355</v>
      </c>
      <c r="B10356" s="7">
        <v>2038</v>
      </c>
      <c r="C10356" s="7" t="s">
        <v>192</v>
      </c>
      <c r="D10356" s="7">
        <v>5</v>
      </c>
      <c r="E10356" s="7" t="s">
        <v>17819</v>
      </c>
      <c r="F10356" s="7" t="s">
        <v>172</v>
      </c>
      <c r="G10356" s="7" t="s">
        <v>192</v>
      </c>
      <c r="H10356" s="7" t="s">
        <v>202</v>
      </c>
    </row>
    <row r="10357" spans="1:8" ht="15.75" customHeight="1" x14ac:dyDescent="0.3">
      <c r="A10357" s="8">
        <v>10356</v>
      </c>
      <c r="B10357" s="8">
        <v>2039</v>
      </c>
      <c r="C10357" s="8" t="s">
        <v>148</v>
      </c>
      <c r="D10357" s="8">
        <v>102</v>
      </c>
      <c r="E10357" s="8" t="s">
        <v>17825</v>
      </c>
      <c r="F10357" s="8"/>
      <c r="G10357" s="8" t="s">
        <v>152</v>
      </c>
      <c r="H10357" s="8" t="s">
        <v>218</v>
      </c>
    </row>
    <row r="10358" spans="1:8" ht="15.75" customHeight="1" x14ac:dyDescent="0.3">
      <c r="A10358" s="7">
        <v>10357</v>
      </c>
      <c r="B10358" s="7">
        <v>2039</v>
      </c>
      <c r="C10358" s="7" t="s">
        <v>156</v>
      </c>
      <c r="D10358" s="7">
        <v>102</v>
      </c>
      <c r="E10358" s="7" t="s">
        <v>28342</v>
      </c>
      <c r="F10358" s="7" t="s">
        <v>161</v>
      </c>
      <c r="G10358" s="7" t="s">
        <v>2054</v>
      </c>
      <c r="H10358" s="7" t="s">
        <v>163</v>
      </c>
    </row>
    <row r="10359" spans="1:8" ht="15.75" customHeight="1" x14ac:dyDescent="0.3">
      <c r="A10359" s="8">
        <v>10358</v>
      </c>
      <c r="B10359" s="8">
        <v>2039</v>
      </c>
      <c r="C10359" s="8" t="s">
        <v>167</v>
      </c>
      <c r="D10359" s="8">
        <v>102</v>
      </c>
      <c r="E10359" s="8" t="s">
        <v>17826</v>
      </c>
      <c r="F10359" s="8" t="s">
        <v>152</v>
      </c>
      <c r="G10359" s="8" t="s">
        <v>172</v>
      </c>
      <c r="H10359" s="8" t="s">
        <v>174</v>
      </c>
    </row>
    <row r="10360" spans="1:8" ht="15.75" customHeight="1" x14ac:dyDescent="0.3">
      <c r="A10360" s="7">
        <v>10359</v>
      </c>
      <c r="B10360" s="7">
        <v>2039</v>
      </c>
      <c r="C10360" s="7" t="s">
        <v>176</v>
      </c>
      <c r="D10360" s="7">
        <v>102</v>
      </c>
      <c r="E10360" s="7" t="s">
        <v>28345</v>
      </c>
      <c r="F10360" s="7" t="s">
        <v>172</v>
      </c>
      <c r="G10360" s="7" t="s">
        <v>388</v>
      </c>
      <c r="H10360" s="7" t="s">
        <v>248</v>
      </c>
    </row>
    <row r="10361" spans="1:8" ht="15.75" customHeight="1" x14ac:dyDescent="0.3">
      <c r="A10361" s="8">
        <v>10360</v>
      </c>
      <c r="B10361" s="8">
        <v>2039</v>
      </c>
      <c r="C10361" s="8" t="s">
        <v>192</v>
      </c>
      <c r="D10361" s="8">
        <v>102</v>
      </c>
      <c r="E10361" s="8" t="s">
        <v>17827</v>
      </c>
      <c r="F10361" s="8" t="s">
        <v>172</v>
      </c>
      <c r="G10361" s="8" t="s">
        <v>192</v>
      </c>
      <c r="H10361" s="8" t="s">
        <v>202</v>
      </c>
    </row>
    <row r="10362" spans="1:8" ht="15.75" customHeight="1" x14ac:dyDescent="0.3">
      <c r="A10362" s="7">
        <v>10361</v>
      </c>
      <c r="B10362" s="7">
        <v>2039</v>
      </c>
      <c r="C10362" s="7" t="s">
        <v>116</v>
      </c>
      <c r="D10362" s="7">
        <v>102</v>
      </c>
      <c r="E10362" s="7" t="s">
        <v>28350</v>
      </c>
      <c r="F10362" s="7" t="s">
        <v>192</v>
      </c>
      <c r="G10362" s="7" t="s">
        <v>116</v>
      </c>
      <c r="H10362" s="7" t="s">
        <v>210</v>
      </c>
    </row>
    <row r="10363" spans="1:8" ht="15.75" customHeight="1" x14ac:dyDescent="0.3">
      <c r="A10363" s="8">
        <v>10362</v>
      </c>
      <c r="B10363" s="8">
        <v>2040</v>
      </c>
      <c r="C10363" s="8" t="s">
        <v>148</v>
      </c>
      <c r="D10363" s="8">
        <v>19</v>
      </c>
      <c r="E10363" s="8" t="s">
        <v>17833</v>
      </c>
      <c r="F10363" s="8"/>
      <c r="G10363" s="8" t="s">
        <v>152</v>
      </c>
      <c r="H10363" s="8" t="s">
        <v>314</v>
      </c>
    </row>
    <row r="10364" spans="1:8" ht="15.75" customHeight="1" x14ac:dyDescent="0.3">
      <c r="A10364" s="7">
        <v>10363</v>
      </c>
      <c r="B10364" s="7">
        <v>2040</v>
      </c>
      <c r="C10364" s="7" t="s">
        <v>156</v>
      </c>
      <c r="D10364" s="7">
        <v>19</v>
      </c>
      <c r="E10364" s="7" t="s">
        <v>28354</v>
      </c>
      <c r="F10364" s="7" t="s">
        <v>161</v>
      </c>
      <c r="G10364" s="7" t="s">
        <v>1636</v>
      </c>
      <c r="H10364" s="7" t="s">
        <v>163</v>
      </c>
    </row>
    <row r="10365" spans="1:8" ht="15.75" customHeight="1" x14ac:dyDescent="0.3">
      <c r="A10365" s="8">
        <v>10364</v>
      </c>
      <c r="B10365" s="8">
        <v>2040</v>
      </c>
      <c r="C10365" s="8" t="s">
        <v>167</v>
      </c>
      <c r="D10365" s="8">
        <v>19</v>
      </c>
      <c r="E10365" s="8" t="s">
        <v>17834</v>
      </c>
      <c r="F10365" s="8" t="s">
        <v>152</v>
      </c>
      <c r="G10365" s="8" t="s">
        <v>172</v>
      </c>
      <c r="H10365" s="8" t="s">
        <v>174</v>
      </c>
    </row>
    <row r="10366" spans="1:8" ht="15.75" customHeight="1" x14ac:dyDescent="0.3">
      <c r="A10366" s="7">
        <v>10365</v>
      </c>
      <c r="B10366" s="7">
        <v>2041</v>
      </c>
      <c r="C10366" s="7" t="s">
        <v>148</v>
      </c>
      <c r="D10366" s="7">
        <v>13</v>
      </c>
      <c r="E10366" s="7" t="s">
        <v>17839</v>
      </c>
      <c r="F10366" s="7"/>
      <c r="G10366" s="7" t="s">
        <v>152</v>
      </c>
      <c r="H10366" s="7" t="s">
        <v>153</v>
      </c>
    </row>
    <row r="10367" spans="1:8" ht="15.75" customHeight="1" x14ac:dyDescent="0.3">
      <c r="A10367" s="8">
        <v>10366</v>
      </c>
      <c r="B10367" s="8">
        <v>2041</v>
      </c>
      <c r="C10367" s="8" t="s">
        <v>156</v>
      </c>
      <c r="D10367" s="8">
        <v>13</v>
      </c>
      <c r="E10367" s="8" t="s">
        <v>28360</v>
      </c>
      <c r="F10367" s="8" t="s">
        <v>161</v>
      </c>
      <c r="G10367" s="8" t="s">
        <v>1503</v>
      </c>
      <c r="H10367" s="8" t="s">
        <v>163</v>
      </c>
    </row>
    <row r="10368" spans="1:8" ht="15.75" customHeight="1" x14ac:dyDescent="0.3">
      <c r="A10368" s="7">
        <v>10367</v>
      </c>
      <c r="B10368" s="7">
        <v>2041</v>
      </c>
      <c r="C10368" s="7" t="s">
        <v>167</v>
      </c>
      <c r="D10368" s="7">
        <v>13</v>
      </c>
      <c r="E10368" s="7" t="s">
        <v>17840</v>
      </c>
      <c r="F10368" s="7" t="s">
        <v>152</v>
      </c>
      <c r="G10368" s="7" t="s">
        <v>172</v>
      </c>
      <c r="H10368" s="7" t="s">
        <v>174</v>
      </c>
    </row>
    <row r="10369" spans="1:8" ht="15.75" customHeight="1" x14ac:dyDescent="0.3">
      <c r="A10369" s="8">
        <v>10368</v>
      </c>
      <c r="B10369" s="8">
        <v>2041</v>
      </c>
      <c r="C10369" s="8" t="s">
        <v>176</v>
      </c>
      <c r="D10369" s="8">
        <v>13</v>
      </c>
      <c r="E10369" s="8" t="s">
        <v>28363</v>
      </c>
      <c r="F10369" s="8" t="s">
        <v>172</v>
      </c>
      <c r="G10369" s="8" t="s">
        <v>172</v>
      </c>
      <c r="H10369" s="8" t="s">
        <v>288</v>
      </c>
    </row>
    <row r="10370" spans="1:8" ht="15.75" customHeight="1" x14ac:dyDescent="0.3">
      <c r="A10370" s="7">
        <v>10369</v>
      </c>
      <c r="B10370" s="7">
        <v>2041</v>
      </c>
      <c r="C10370" s="7" t="s">
        <v>192</v>
      </c>
      <c r="D10370" s="7">
        <v>13</v>
      </c>
      <c r="E10370" s="7" t="s">
        <v>17841</v>
      </c>
      <c r="F10370" s="7" t="s">
        <v>172</v>
      </c>
      <c r="G10370" s="7" t="s">
        <v>192</v>
      </c>
      <c r="H10370" s="7" t="s">
        <v>202</v>
      </c>
    </row>
    <row r="10371" spans="1:8" ht="15.75" customHeight="1" x14ac:dyDescent="0.3">
      <c r="A10371" s="8">
        <v>10370</v>
      </c>
      <c r="B10371" s="8">
        <v>2041</v>
      </c>
      <c r="C10371" s="8" t="s">
        <v>116</v>
      </c>
      <c r="D10371" s="8">
        <v>13</v>
      </c>
      <c r="E10371" s="8" t="s">
        <v>28369</v>
      </c>
      <c r="F10371" s="8" t="s">
        <v>192</v>
      </c>
      <c r="G10371" s="8" t="s">
        <v>116</v>
      </c>
      <c r="H10371" s="8" t="s">
        <v>210</v>
      </c>
    </row>
    <row r="10372" spans="1:8" ht="15.75" customHeight="1" x14ac:dyDescent="0.3">
      <c r="A10372" s="7">
        <v>10371</v>
      </c>
      <c r="B10372" s="7">
        <v>2042</v>
      </c>
      <c r="C10372" s="7" t="s">
        <v>148</v>
      </c>
      <c r="D10372" s="7">
        <v>17</v>
      </c>
      <c r="E10372" s="7" t="s">
        <v>17846</v>
      </c>
      <c r="F10372" s="7"/>
      <c r="G10372" s="7" t="s">
        <v>152</v>
      </c>
      <c r="H10372" s="7" t="s">
        <v>492</v>
      </c>
    </row>
    <row r="10373" spans="1:8" ht="15.75" customHeight="1" x14ac:dyDescent="0.3">
      <c r="A10373" s="8">
        <v>10372</v>
      </c>
      <c r="B10373" s="8">
        <v>2042</v>
      </c>
      <c r="C10373" s="8" t="s">
        <v>156</v>
      </c>
      <c r="D10373" s="8">
        <v>17</v>
      </c>
      <c r="E10373" s="8" t="s">
        <v>28372</v>
      </c>
      <c r="F10373" s="8" t="s">
        <v>161</v>
      </c>
      <c r="G10373" s="8" t="s">
        <v>4015</v>
      </c>
      <c r="H10373" s="8" t="s">
        <v>163</v>
      </c>
    </row>
    <row r="10374" spans="1:8" ht="15.75" customHeight="1" x14ac:dyDescent="0.3">
      <c r="A10374" s="7">
        <v>10373</v>
      </c>
      <c r="B10374" s="7">
        <v>2042</v>
      </c>
      <c r="C10374" s="7" t="s">
        <v>167</v>
      </c>
      <c r="D10374" s="7">
        <v>17</v>
      </c>
      <c r="E10374" s="7" t="s">
        <v>17848</v>
      </c>
      <c r="F10374" s="7" t="s">
        <v>152</v>
      </c>
      <c r="G10374" s="7" t="s">
        <v>172</v>
      </c>
      <c r="H10374" s="7" t="s">
        <v>174</v>
      </c>
    </row>
    <row r="10375" spans="1:8" ht="15.75" customHeight="1" x14ac:dyDescent="0.3">
      <c r="A10375" s="8">
        <v>10374</v>
      </c>
      <c r="B10375" s="8">
        <v>2042</v>
      </c>
      <c r="C10375" s="8" t="s">
        <v>176</v>
      </c>
      <c r="D10375" s="8">
        <v>17</v>
      </c>
      <c r="E10375" s="8" t="s">
        <v>28377</v>
      </c>
      <c r="F10375" s="8" t="s">
        <v>172</v>
      </c>
      <c r="G10375" s="8" t="s">
        <v>172</v>
      </c>
      <c r="H10375" s="8" t="s">
        <v>184</v>
      </c>
    </row>
    <row r="10376" spans="1:8" ht="15.75" customHeight="1" x14ac:dyDescent="0.3">
      <c r="A10376" s="7">
        <v>10375</v>
      </c>
      <c r="B10376" s="7">
        <v>2042</v>
      </c>
      <c r="C10376" s="7" t="s">
        <v>192</v>
      </c>
      <c r="D10376" s="7">
        <v>17</v>
      </c>
      <c r="E10376" s="7" t="s">
        <v>17849</v>
      </c>
      <c r="F10376" s="7" t="s">
        <v>172</v>
      </c>
      <c r="G10376" s="7" t="s">
        <v>192</v>
      </c>
      <c r="H10376" s="7" t="s">
        <v>202</v>
      </c>
    </row>
    <row r="10377" spans="1:8" ht="15.75" customHeight="1" x14ac:dyDescent="0.3">
      <c r="A10377" s="8">
        <v>10376</v>
      </c>
      <c r="B10377" s="8">
        <v>2042</v>
      </c>
      <c r="C10377" s="8" t="s">
        <v>116</v>
      </c>
      <c r="D10377" s="8">
        <v>17</v>
      </c>
      <c r="E10377" s="8" t="s">
        <v>28381</v>
      </c>
      <c r="F10377" s="8" t="s">
        <v>192</v>
      </c>
      <c r="G10377" s="8" t="s">
        <v>116</v>
      </c>
      <c r="H10377" s="8" t="s">
        <v>210</v>
      </c>
    </row>
    <row r="10378" spans="1:8" ht="15.75" customHeight="1" x14ac:dyDescent="0.3">
      <c r="A10378" s="7">
        <v>10377</v>
      </c>
      <c r="B10378" s="7">
        <v>2043</v>
      </c>
      <c r="C10378" s="7" t="s">
        <v>148</v>
      </c>
      <c r="D10378" s="7">
        <v>102</v>
      </c>
      <c r="E10378" s="7" t="s">
        <v>17855</v>
      </c>
      <c r="F10378" s="7"/>
      <c r="G10378" s="7" t="s">
        <v>152</v>
      </c>
      <c r="H10378" s="7" t="s">
        <v>218</v>
      </c>
    </row>
    <row r="10379" spans="1:8" ht="15.75" customHeight="1" x14ac:dyDescent="0.3">
      <c r="A10379" s="8">
        <v>10378</v>
      </c>
      <c r="B10379" s="8">
        <v>2043</v>
      </c>
      <c r="C10379" s="8" t="s">
        <v>156</v>
      </c>
      <c r="D10379" s="8">
        <v>102</v>
      </c>
      <c r="E10379" s="8" t="s">
        <v>28386</v>
      </c>
      <c r="F10379" s="8" t="s">
        <v>161</v>
      </c>
      <c r="G10379" s="8" t="s">
        <v>2054</v>
      </c>
      <c r="H10379" s="8" t="s">
        <v>163</v>
      </c>
    </row>
    <row r="10380" spans="1:8" ht="15.75" customHeight="1" x14ac:dyDescent="0.3">
      <c r="A10380" s="7">
        <v>10379</v>
      </c>
      <c r="B10380" s="7">
        <v>2043</v>
      </c>
      <c r="C10380" s="7" t="s">
        <v>167</v>
      </c>
      <c r="D10380" s="7">
        <v>102</v>
      </c>
      <c r="E10380" s="7" t="s">
        <v>17856</v>
      </c>
      <c r="F10380" s="7" t="s">
        <v>152</v>
      </c>
      <c r="G10380" s="7" t="s">
        <v>172</v>
      </c>
      <c r="H10380" s="7" t="s">
        <v>174</v>
      </c>
    </row>
    <row r="10381" spans="1:8" ht="15.75" customHeight="1" x14ac:dyDescent="0.3">
      <c r="A10381" s="8">
        <v>10380</v>
      </c>
      <c r="B10381" s="8">
        <v>2043</v>
      </c>
      <c r="C10381" s="8" t="s">
        <v>192</v>
      </c>
      <c r="D10381" s="8">
        <v>102</v>
      </c>
      <c r="E10381" s="8" t="s">
        <v>17857</v>
      </c>
      <c r="F10381" s="8" t="s">
        <v>172</v>
      </c>
      <c r="G10381" s="8" t="s">
        <v>192</v>
      </c>
      <c r="H10381" s="8" t="s">
        <v>202</v>
      </c>
    </row>
    <row r="10382" spans="1:8" ht="15.75" customHeight="1" x14ac:dyDescent="0.3">
      <c r="A10382" s="7">
        <v>10381</v>
      </c>
      <c r="B10382" s="7">
        <v>2044</v>
      </c>
      <c r="C10382" s="7" t="s">
        <v>148</v>
      </c>
      <c r="D10382" s="7">
        <v>88</v>
      </c>
      <c r="E10382" s="7" t="s">
        <v>17864</v>
      </c>
      <c r="F10382" s="7"/>
      <c r="G10382" s="7" t="s">
        <v>152</v>
      </c>
      <c r="H10382" s="7" t="s">
        <v>492</v>
      </c>
    </row>
    <row r="10383" spans="1:8" ht="15.75" customHeight="1" x14ac:dyDescent="0.3">
      <c r="A10383" s="8">
        <v>10382</v>
      </c>
      <c r="B10383" s="8">
        <v>2044</v>
      </c>
      <c r="C10383" s="8" t="s">
        <v>156</v>
      </c>
      <c r="D10383" s="8">
        <v>88</v>
      </c>
      <c r="E10383" s="8" t="s">
        <v>28394</v>
      </c>
      <c r="F10383" s="8" t="s">
        <v>161</v>
      </c>
      <c r="G10383" s="8" t="s">
        <v>4781</v>
      </c>
      <c r="H10383" s="8" t="s">
        <v>163</v>
      </c>
    </row>
    <row r="10384" spans="1:8" ht="15.75" customHeight="1" x14ac:dyDescent="0.3">
      <c r="A10384" s="7">
        <v>10383</v>
      </c>
      <c r="B10384" s="7">
        <v>2044</v>
      </c>
      <c r="C10384" s="7" t="s">
        <v>167</v>
      </c>
      <c r="D10384" s="7">
        <v>88</v>
      </c>
      <c r="E10384" s="7" t="s">
        <v>17865</v>
      </c>
      <c r="F10384" s="7" t="s">
        <v>152</v>
      </c>
      <c r="G10384" s="7" t="s">
        <v>172</v>
      </c>
      <c r="H10384" s="7" t="s">
        <v>174</v>
      </c>
    </row>
    <row r="10385" spans="1:8" ht="15.75" customHeight="1" x14ac:dyDescent="0.3">
      <c r="A10385" s="8">
        <v>10384</v>
      </c>
      <c r="B10385" s="8">
        <v>2044</v>
      </c>
      <c r="C10385" s="8" t="s">
        <v>176</v>
      </c>
      <c r="D10385" s="8">
        <v>88</v>
      </c>
      <c r="E10385" s="8" t="s">
        <v>28397</v>
      </c>
      <c r="F10385" s="8" t="s">
        <v>172</v>
      </c>
      <c r="G10385" s="8" t="s">
        <v>172</v>
      </c>
      <c r="H10385" s="8" t="s">
        <v>288</v>
      </c>
    </row>
    <row r="10386" spans="1:8" ht="15.75" customHeight="1" x14ac:dyDescent="0.3">
      <c r="A10386" s="7">
        <v>10385</v>
      </c>
      <c r="B10386" s="7">
        <v>2044</v>
      </c>
      <c r="C10386" s="7" t="s">
        <v>192</v>
      </c>
      <c r="D10386" s="7">
        <v>88</v>
      </c>
      <c r="E10386" s="7" t="s">
        <v>17866</v>
      </c>
      <c r="F10386" s="7" t="s">
        <v>172</v>
      </c>
      <c r="G10386" s="7" t="s">
        <v>192</v>
      </c>
      <c r="H10386" s="7" t="s">
        <v>202</v>
      </c>
    </row>
    <row r="10387" spans="1:8" ht="15.75" customHeight="1" x14ac:dyDescent="0.3">
      <c r="A10387" s="8">
        <v>10386</v>
      </c>
      <c r="B10387" s="8">
        <v>2045</v>
      </c>
      <c r="C10387" s="8" t="s">
        <v>148</v>
      </c>
      <c r="D10387" s="8">
        <v>13</v>
      </c>
      <c r="E10387" s="8" t="s">
        <v>17872</v>
      </c>
      <c r="F10387" s="8"/>
      <c r="G10387" s="8" t="s">
        <v>152</v>
      </c>
      <c r="H10387" s="8" t="s">
        <v>314</v>
      </c>
    </row>
    <row r="10388" spans="1:8" ht="15.75" customHeight="1" x14ac:dyDescent="0.3">
      <c r="A10388" s="7">
        <v>10387</v>
      </c>
      <c r="B10388" s="7">
        <v>2045</v>
      </c>
      <c r="C10388" s="7" t="s">
        <v>156</v>
      </c>
      <c r="D10388" s="7">
        <v>13</v>
      </c>
      <c r="E10388" s="7" t="s">
        <v>28405</v>
      </c>
      <c r="F10388" s="7" t="s">
        <v>161</v>
      </c>
      <c r="G10388" s="7" t="s">
        <v>1503</v>
      </c>
      <c r="H10388" s="7" t="s">
        <v>163</v>
      </c>
    </row>
    <row r="10389" spans="1:8" ht="15.75" customHeight="1" x14ac:dyDescent="0.3">
      <c r="A10389" s="8">
        <v>10388</v>
      </c>
      <c r="B10389" s="8">
        <v>2045</v>
      </c>
      <c r="C10389" s="8" t="s">
        <v>167</v>
      </c>
      <c r="D10389" s="8">
        <v>13</v>
      </c>
      <c r="E10389" s="8" t="s">
        <v>17873</v>
      </c>
      <c r="F10389" s="8" t="s">
        <v>152</v>
      </c>
      <c r="G10389" s="8" t="s">
        <v>172</v>
      </c>
      <c r="H10389" s="8" t="s">
        <v>174</v>
      </c>
    </row>
    <row r="10390" spans="1:8" ht="15.75" customHeight="1" x14ac:dyDescent="0.3">
      <c r="A10390" s="7">
        <v>10389</v>
      </c>
      <c r="B10390" s="7">
        <v>2045</v>
      </c>
      <c r="C10390" s="7" t="s">
        <v>176</v>
      </c>
      <c r="D10390" s="7">
        <v>13</v>
      </c>
      <c r="E10390" s="7" t="s">
        <v>28412</v>
      </c>
      <c r="F10390" s="7" t="s">
        <v>172</v>
      </c>
      <c r="G10390" s="7" t="s">
        <v>172</v>
      </c>
      <c r="H10390" s="7" t="s">
        <v>812</v>
      </c>
    </row>
    <row r="10391" spans="1:8" ht="15.75" customHeight="1" x14ac:dyDescent="0.3">
      <c r="A10391" s="8">
        <v>10390</v>
      </c>
      <c r="B10391" s="8">
        <v>2045</v>
      </c>
      <c r="C10391" s="8" t="s">
        <v>192</v>
      </c>
      <c r="D10391" s="8">
        <v>13</v>
      </c>
      <c r="E10391" s="8" t="s">
        <v>17874</v>
      </c>
      <c r="F10391" s="8" t="s">
        <v>172</v>
      </c>
      <c r="G10391" s="8" t="s">
        <v>192</v>
      </c>
      <c r="H10391" s="8" t="s">
        <v>202</v>
      </c>
    </row>
    <row r="10392" spans="1:8" ht="15.75" customHeight="1" x14ac:dyDescent="0.3">
      <c r="A10392" s="7">
        <v>10391</v>
      </c>
      <c r="B10392" s="7">
        <v>2046</v>
      </c>
      <c r="C10392" s="7" t="s">
        <v>148</v>
      </c>
      <c r="D10392" s="7">
        <v>4</v>
      </c>
      <c r="E10392" s="7" t="s">
        <v>17879</v>
      </c>
      <c r="F10392" s="7"/>
      <c r="G10392" s="7" t="s">
        <v>152</v>
      </c>
      <c r="H10392" s="7" t="s">
        <v>492</v>
      </c>
    </row>
    <row r="10393" spans="1:8" ht="15.75" customHeight="1" x14ac:dyDescent="0.3">
      <c r="A10393" s="8">
        <v>10392</v>
      </c>
      <c r="B10393" s="8">
        <v>2046</v>
      </c>
      <c r="C10393" s="8" t="s">
        <v>156</v>
      </c>
      <c r="D10393" s="8">
        <v>4</v>
      </c>
      <c r="E10393" s="8" t="s">
        <v>28419</v>
      </c>
      <c r="F10393" s="8" t="s">
        <v>161</v>
      </c>
      <c r="G10393" s="8" t="s">
        <v>6265</v>
      </c>
      <c r="H10393" s="8" t="s">
        <v>163</v>
      </c>
    </row>
    <row r="10394" spans="1:8" ht="15.75" customHeight="1" x14ac:dyDescent="0.3">
      <c r="A10394" s="7">
        <v>10393</v>
      </c>
      <c r="B10394" s="7">
        <v>2046</v>
      </c>
      <c r="C10394" s="7" t="s">
        <v>167</v>
      </c>
      <c r="D10394" s="7">
        <v>4</v>
      </c>
      <c r="E10394" s="7" t="s">
        <v>17881</v>
      </c>
      <c r="F10394" s="7" t="s">
        <v>152</v>
      </c>
      <c r="G10394" s="7" t="s">
        <v>172</v>
      </c>
      <c r="H10394" s="7" t="s">
        <v>174</v>
      </c>
    </row>
    <row r="10395" spans="1:8" ht="15.75" customHeight="1" x14ac:dyDescent="0.3">
      <c r="A10395" s="8">
        <v>10394</v>
      </c>
      <c r="B10395" s="8">
        <v>2046</v>
      </c>
      <c r="C10395" s="8" t="s">
        <v>176</v>
      </c>
      <c r="D10395" s="8">
        <v>4</v>
      </c>
      <c r="E10395" s="8" t="s">
        <v>28423</v>
      </c>
      <c r="F10395" s="8" t="s">
        <v>172</v>
      </c>
      <c r="G10395" s="8" t="s">
        <v>388</v>
      </c>
      <c r="H10395" s="8" t="s">
        <v>184</v>
      </c>
    </row>
    <row r="10396" spans="1:8" ht="15.75" customHeight="1" x14ac:dyDescent="0.3">
      <c r="A10396" s="7">
        <v>10395</v>
      </c>
      <c r="B10396" s="7">
        <v>2046</v>
      </c>
      <c r="C10396" s="7" t="s">
        <v>192</v>
      </c>
      <c r="D10396" s="7">
        <v>4</v>
      </c>
      <c r="E10396" s="7" t="s">
        <v>17882</v>
      </c>
      <c r="F10396" s="7" t="s">
        <v>172</v>
      </c>
      <c r="G10396" s="7" t="s">
        <v>192</v>
      </c>
      <c r="H10396" s="7" t="s">
        <v>202</v>
      </c>
    </row>
    <row r="10397" spans="1:8" ht="15.75" customHeight="1" x14ac:dyDescent="0.3">
      <c r="A10397" s="8">
        <v>10396</v>
      </c>
      <c r="B10397" s="8">
        <v>2046</v>
      </c>
      <c r="C10397" s="8" t="s">
        <v>116</v>
      </c>
      <c r="D10397" s="8">
        <v>4</v>
      </c>
      <c r="E10397" s="8" t="s">
        <v>28428</v>
      </c>
      <c r="F10397" s="8" t="s">
        <v>192</v>
      </c>
      <c r="G10397" s="8" t="s">
        <v>116</v>
      </c>
      <c r="H10397" s="8" t="s">
        <v>210</v>
      </c>
    </row>
    <row r="10398" spans="1:8" ht="15.75" customHeight="1" x14ac:dyDescent="0.3">
      <c r="A10398" s="7">
        <v>10397</v>
      </c>
      <c r="B10398" s="7">
        <v>2047</v>
      </c>
      <c r="C10398" s="7" t="s">
        <v>148</v>
      </c>
      <c r="D10398" s="7">
        <v>79</v>
      </c>
      <c r="E10398" s="7" t="s">
        <v>17887</v>
      </c>
      <c r="F10398" s="7"/>
      <c r="G10398" s="7" t="s">
        <v>152</v>
      </c>
      <c r="H10398" s="7" t="s">
        <v>153</v>
      </c>
    </row>
    <row r="10399" spans="1:8" ht="15.75" customHeight="1" x14ac:dyDescent="0.3">
      <c r="A10399" s="8">
        <v>10398</v>
      </c>
      <c r="B10399" s="8">
        <v>2047</v>
      </c>
      <c r="C10399" s="8" t="s">
        <v>156</v>
      </c>
      <c r="D10399" s="8">
        <v>79</v>
      </c>
      <c r="E10399" s="8" t="s">
        <v>28431</v>
      </c>
      <c r="F10399" s="8" t="s">
        <v>161</v>
      </c>
      <c r="G10399" s="8" t="s">
        <v>1465</v>
      </c>
      <c r="H10399" s="8" t="s">
        <v>163</v>
      </c>
    </row>
    <row r="10400" spans="1:8" ht="15.75" customHeight="1" x14ac:dyDescent="0.3">
      <c r="A10400" s="7">
        <v>10399</v>
      </c>
      <c r="B10400" s="7">
        <v>2047</v>
      </c>
      <c r="C10400" s="7" t="s">
        <v>167</v>
      </c>
      <c r="D10400" s="7">
        <v>79</v>
      </c>
      <c r="E10400" s="7" t="s">
        <v>17888</v>
      </c>
      <c r="F10400" s="7" t="s">
        <v>152</v>
      </c>
      <c r="G10400" s="7" t="s">
        <v>172</v>
      </c>
      <c r="H10400" s="7" t="s">
        <v>174</v>
      </c>
    </row>
    <row r="10401" spans="1:8" ht="15.75" customHeight="1" x14ac:dyDescent="0.3">
      <c r="A10401" s="8">
        <v>10400</v>
      </c>
      <c r="B10401" s="8">
        <v>2047</v>
      </c>
      <c r="C10401" s="8" t="s">
        <v>176</v>
      </c>
      <c r="D10401" s="8">
        <v>79</v>
      </c>
      <c r="E10401" s="8" t="s">
        <v>28436</v>
      </c>
      <c r="F10401" s="8" t="s">
        <v>172</v>
      </c>
      <c r="G10401" s="8" t="s">
        <v>388</v>
      </c>
      <c r="H10401" s="8" t="s">
        <v>288</v>
      </c>
    </row>
    <row r="10402" spans="1:8" ht="15.75" customHeight="1" x14ac:dyDescent="0.3">
      <c r="A10402" s="7">
        <v>10401</v>
      </c>
      <c r="B10402" s="7">
        <v>2047</v>
      </c>
      <c r="C10402" s="7" t="s">
        <v>192</v>
      </c>
      <c r="D10402" s="7">
        <v>79</v>
      </c>
      <c r="E10402" s="7" t="s">
        <v>17889</v>
      </c>
      <c r="F10402" s="7" t="s">
        <v>172</v>
      </c>
      <c r="G10402" s="7" t="s">
        <v>192</v>
      </c>
      <c r="H10402" s="7" t="s">
        <v>202</v>
      </c>
    </row>
    <row r="10403" spans="1:8" ht="15.75" customHeight="1" x14ac:dyDescent="0.3">
      <c r="A10403" s="8">
        <v>10402</v>
      </c>
      <c r="B10403" s="8">
        <v>2047</v>
      </c>
      <c r="C10403" s="8" t="s">
        <v>116</v>
      </c>
      <c r="D10403" s="8">
        <v>79</v>
      </c>
      <c r="E10403" s="8" t="s">
        <v>28441</v>
      </c>
      <c r="F10403" s="8" t="s">
        <v>192</v>
      </c>
      <c r="G10403" s="8" t="s">
        <v>116</v>
      </c>
      <c r="H10403" s="8" t="s">
        <v>210</v>
      </c>
    </row>
    <row r="10404" spans="1:8" ht="15.75" customHeight="1" x14ac:dyDescent="0.3">
      <c r="A10404" s="7">
        <v>10403</v>
      </c>
      <c r="B10404" s="7">
        <v>2048</v>
      </c>
      <c r="C10404" s="7" t="s">
        <v>148</v>
      </c>
      <c r="D10404" s="7">
        <v>82</v>
      </c>
      <c r="E10404" s="7" t="s">
        <v>17895</v>
      </c>
      <c r="F10404" s="7"/>
      <c r="G10404" s="7" t="s">
        <v>152</v>
      </c>
      <c r="H10404" s="7" t="s">
        <v>492</v>
      </c>
    </row>
    <row r="10405" spans="1:8" ht="15.75" customHeight="1" x14ac:dyDescent="0.3">
      <c r="A10405" s="8">
        <v>10404</v>
      </c>
      <c r="B10405" s="8">
        <v>2048</v>
      </c>
      <c r="C10405" s="8" t="s">
        <v>156</v>
      </c>
      <c r="D10405" s="8">
        <v>82</v>
      </c>
      <c r="E10405" s="8" t="s">
        <v>28446</v>
      </c>
      <c r="F10405" s="8" t="s">
        <v>161</v>
      </c>
      <c r="G10405" s="8" t="s">
        <v>4920</v>
      </c>
      <c r="H10405" s="8" t="s">
        <v>163</v>
      </c>
    </row>
    <row r="10406" spans="1:8" ht="15.75" customHeight="1" x14ac:dyDescent="0.3">
      <c r="A10406" s="7">
        <v>10405</v>
      </c>
      <c r="B10406" s="7">
        <v>2048</v>
      </c>
      <c r="C10406" s="7" t="s">
        <v>167</v>
      </c>
      <c r="D10406" s="7">
        <v>82</v>
      </c>
      <c r="E10406" s="7" t="s">
        <v>17896</v>
      </c>
      <c r="F10406" s="7" t="s">
        <v>152</v>
      </c>
      <c r="G10406" s="7" t="s">
        <v>172</v>
      </c>
      <c r="H10406" s="7" t="s">
        <v>174</v>
      </c>
    </row>
    <row r="10407" spans="1:8" ht="15.75" customHeight="1" x14ac:dyDescent="0.3">
      <c r="A10407" s="8">
        <v>10406</v>
      </c>
      <c r="B10407" s="8">
        <v>2048</v>
      </c>
      <c r="C10407" s="8" t="s">
        <v>176</v>
      </c>
      <c r="D10407" s="8">
        <v>82</v>
      </c>
      <c r="E10407" s="8" t="s">
        <v>28449</v>
      </c>
      <c r="F10407" s="8" t="s">
        <v>172</v>
      </c>
      <c r="G10407" s="8" t="s">
        <v>388</v>
      </c>
      <c r="H10407" s="8" t="s">
        <v>248</v>
      </c>
    </row>
    <row r="10408" spans="1:8" ht="15.75" customHeight="1" x14ac:dyDescent="0.3">
      <c r="A10408" s="7">
        <v>10407</v>
      </c>
      <c r="B10408" s="7">
        <v>2048</v>
      </c>
      <c r="C10408" s="7" t="s">
        <v>192</v>
      </c>
      <c r="D10408" s="7">
        <v>82</v>
      </c>
      <c r="E10408" s="7" t="s">
        <v>17897</v>
      </c>
      <c r="F10408" s="7" t="s">
        <v>172</v>
      </c>
      <c r="G10408" s="7" t="s">
        <v>192</v>
      </c>
      <c r="H10408" s="7" t="s">
        <v>202</v>
      </c>
    </row>
    <row r="10409" spans="1:8" ht="15.75" customHeight="1" x14ac:dyDescent="0.3">
      <c r="A10409" s="8">
        <v>10408</v>
      </c>
      <c r="B10409" s="8">
        <v>2049</v>
      </c>
      <c r="C10409" s="8" t="s">
        <v>148</v>
      </c>
      <c r="D10409" s="8">
        <v>92</v>
      </c>
      <c r="E10409" s="8" t="s">
        <v>17904</v>
      </c>
      <c r="F10409" s="8"/>
      <c r="G10409" s="8" t="s">
        <v>152</v>
      </c>
      <c r="H10409" s="8" t="s">
        <v>314</v>
      </c>
    </row>
    <row r="10410" spans="1:8" ht="15.75" customHeight="1" x14ac:dyDescent="0.3">
      <c r="A10410" s="7">
        <v>10409</v>
      </c>
      <c r="B10410" s="7">
        <v>2049</v>
      </c>
      <c r="C10410" s="7" t="s">
        <v>156</v>
      </c>
      <c r="D10410" s="7">
        <v>92</v>
      </c>
      <c r="E10410" s="7" t="s">
        <v>28457</v>
      </c>
      <c r="F10410" s="7" t="s">
        <v>161</v>
      </c>
      <c r="G10410" s="7" t="s">
        <v>2752</v>
      </c>
      <c r="H10410" s="7" t="s">
        <v>163</v>
      </c>
    </row>
    <row r="10411" spans="1:8" ht="15.75" customHeight="1" x14ac:dyDescent="0.3">
      <c r="A10411" s="8">
        <v>10410</v>
      </c>
      <c r="B10411" s="8">
        <v>2049</v>
      </c>
      <c r="C10411" s="8" t="s">
        <v>167</v>
      </c>
      <c r="D10411" s="8">
        <v>92</v>
      </c>
      <c r="E10411" s="8" t="s">
        <v>17905</v>
      </c>
      <c r="F10411" s="8" t="s">
        <v>152</v>
      </c>
      <c r="G10411" s="8" t="s">
        <v>172</v>
      </c>
      <c r="H10411" s="8" t="s">
        <v>174</v>
      </c>
    </row>
    <row r="10412" spans="1:8" ht="15.75" customHeight="1" x14ac:dyDescent="0.3">
      <c r="A10412" s="7">
        <v>10411</v>
      </c>
      <c r="B10412" s="7">
        <v>2049</v>
      </c>
      <c r="C10412" s="7" t="s">
        <v>192</v>
      </c>
      <c r="D10412" s="7">
        <v>92</v>
      </c>
      <c r="E10412" s="7" t="s">
        <v>17906</v>
      </c>
      <c r="F10412" s="7" t="s">
        <v>172</v>
      </c>
      <c r="G10412" s="7" t="s">
        <v>192</v>
      </c>
      <c r="H10412" s="7" t="s">
        <v>202</v>
      </c>
    </row>
    <row r="10413" spans="1:8" ht="15.75" customHeight="1" x14ac:dyDescent="0.3">
      <c r="A10413" s="8">
        <v>10412</v>
      </c>
      <c r="B10413" s="8">
        <v>2049</v>
      </c>
      <c r="C10413" s="8" t="s">
        <v>116</v>
      </c>
      <c r="D10413" s="8">
        <v>92</v>
      </c>
      <c r="E10413" s="8" t="s">
        <v>28458</v>
      </c>
      <c r="F10413" s="8" t="s">
        <v>192</v>
      </c>
      <c r="G10413" s="8" t="s">
        <v>116</v>
      </c>
      <c r="H10413" s="8" t="s">
        <v>210</v>
      </c>
    </row>
    <row r="10414" spans="1:8" ht="15.75" customHeight="1" x14ac:dyDescent="0.3">
      <c r="A10414" s="7">
        <v>10413</v>
      </c>
      <c r="B10414" s="7">
        <v>2050</v>
      </c>
      <c r="C10414" s="7" t="s">
        <v>148</v>
      </c>
      <c r="D10414" s="7">
        <v>71</v>
      </c>
      <c r="E10414" s="7" t="s">
        <v>17912</v>
      </c>
      <c r="F10414" s="7"/>
      <c r="G10414" s="7" t="s">
        <v>152</v>
      </c>
      <c r="H10414" s="7" t="s">
        <v>314</v>
      </c>
    </row>
    <row r="10415" spans="1:8" ht="15.75" customHeight="1" x14ac:dyDescent="0.3">
      <c r="A10415" s="8">
        <v>10414</v>
      </c>
      <c r="B10415" s="8">
        <v>2050</v>
      </c>
      <c r="C10415" s="8" t="s">
        <v>156</v>
      </c>
      <c r="D10415" s="8">
        <v>71</v>
      </c>
      <c r="E10415" s="8" t="s">
        <v>28463</v>
      </c>
      <c r="F10415" s="8" t="s">
        <v>161</v>
      </c>
      <c r="G10415" s="8" t="s">
        <v>703</v>
      </c>
      <c r="H10415" s="8" t="s">
        <v>163</v>
      </c>
    </row>
    <row r="10416" spans="1:8" ht="15.75" customHeight="1" x14ac:dyDescent="0.3">
      <c r="A10416" s="7">
        <v>10415</v>
      </c>
      <c r="B10416" s="7">
        <v>2050</v>
      </c>
      <c r="C10416" s="7" t="s">
        <v>167</v>
      </c>
      <c r="D10416" s="7">
        <v>71</v>
      </c>
      <c r="E10416" s="7" t="s">
        <v>17913</v>
      </c>
      <c r="F10416" s="7" t="s">
        <v>152</v>
      </c>
      <c r="G10416" s="7" t="s">
        <v>172</v>
      </c>
      <c r="H10416" s="7" t="s">
        <v>174</v>
      </c>
    </row>
    <row r="10417" spans="1:8" ht="15.75" customHeight="1" x14ac:dyDescent="0.3">
      <c r="A10417" s="8">
        <v>10416</v>
      </c>
      <c r="B10417" s="8">
        <v>2050</v>
      </c>
      <c r="C10417" s="8" t="s">
        <v>176</v>
      </c>
      <c r="D10417" s="8">
        <v>71</v>
      </c>
      <c r="E10417" s="8" t="s">
        <v>28467</v>
      </c>
      <c r="F10417" s="8" t="s">
        <v>172</v>
      </c>
      <c r="G10417" s="8" t="s">
        <v>388</v>
      </c>
      <c r="H10417" s="8" t="s">
        <v>248</v>
      </c>
    </row>
    <row r="10418" spans="1:8" ht="15.75" customHeight="1" x14ac:dyDescent="0.3">
      <c r="A10418" s="7">
        <v>10417</v>
      </c>
      <c r="B10418" s="7">
        <v>2050</v>
      </c>
      <c r="C10418" s="7" t="s">
        <v>192</v>
      </c>
      <c r="D10418" s="7">
        <v>71</v>
      </c>
      <c r="E10418" s="7" t="s">
        <v>17914</v>
      </c>
      <c r="F10418" s="7" t="s">
        <v>172</v>
      </c>
      <c r="G10418" s="7" t="s">
        <v>192</v>
      </c>
      <c r="H10418" s="7" t="s">
        <v>202</v>
      </c>
    </row>
    <row r="10419" spans="1:8" ht="15.75" customHeight="1" x14ac:dyDescent="0.3">
      <c r="A10419" s="8">
        <v>10418</v>
      </c>
      <c r="B10419" s="8">
        <v>2050</v>
      </c>
      <c r="C10419" s="8" t="s">
        <v>116</v>
      </c>
      <c r="D10419" s="8">
        <v>71</v>
      </c>
      <c r="E10419" s="8" t="s">
        <v>28470</v>
      </c>
      <c r="F10419" s="8" t="s">
        <v>192</v>
      </c>
      <c r="G10419" s="8" t="s">
        <v>116</v>
      </c>
      <c r="H10419" s="8" t="s">
        <v>210</v>
      </c>
    </row>
    <row r="10420" spans="1:8" ht="15.75" customHeight="1" x14ac:dyDescent="0.3">
      <c r="A10420" s="7">
        <v>10419</v>
      </c>
      <c r="B10420" s="7">
        <v>2051</v>
      </c>
      <c r="C10420" s="7" t="s">
        <v>148</v>
      </c>
      <c r="D10420" s="7">
        <v>114</v>
      </c>
      <c r="E10420" s="7" t="s">
        <v>17921</v>
      </c>
      <c r="F10420" s="7"/>
      <c r="G10420" s="7" t="s">
        <v>152</v>
      </c>
      <c r="H10420" s="7" t="s">
        <v>492</v>
      </c>
    </row>
    <row r="10421" spans="1:8" ht="15.75" customHeight="1" x14ac:dyDescent="0.3">
      <c r="A10421" s="8">
        <v>10420</v>
      </c>
      <c r="B10421" s="8">
        <v>2051</v>
      </c>
      <c r="C10421" s="8" t="s">
        <v>156</v>
      </c>
      <c r="D10421" s="8">
        <v>114</v>
      </c>
      <c r="E10421" s="8" t="s">
        <v>28475</v>
      </c>
      <c r="F10421" s="8" t="s">
        <v>161</v>
      </c>
      <c r="G10421" s="8" t="s">
        <v>2241</v>
      </c>
      <c r="H10421" s="8" t="s">
        <v>163</v>
      </c>
    </row>
    <row r="10422" spans="1:8" ht="15.75" customHeight="1" x14ac:dyDescent="0.3">
      <c r="A10422" s="7">
        <v>10421</v>
      </c>
      <c r="B10422" s="7">
        <v>2051</v>
      </c>
      <c r="C10422" s="7" t="s">
        <v>167</v>
      </c>
      <c r="D10422" s="7">
        <v>114</v>
      </c>
      <c r="E10422" s="7" t="s">
        <v>17922</v>
      </c>
      <c r="F10422" s="7" t="s">
        <v>152</v>
      </c>
      <c r="G10422" s="7" t="s">
        <v>172</v>
      </c>
      <c r="H10422" s="7" t="s">
        <v>174</v>
      </c>
    </row>
    <row r="10423" spans="1:8" ht="15.75" customHeight="1" x14ac:dyDescent="0.3">
      <c r="A10423" s="8">
        <v>10422</v>
      </c>
      <c r="B10423" s="8">
        <v>2051</v>
      </c>
      <c r="C10423" s="8" t="s">
        <v>176</v>
      </c>
      <c r="D10423" s="8">
        <v>114</v>
      </c>
      <c r="E10423" s="8" t="s">
        <v>28477</v>
      </c>
      <c r="F10423" s="8" t="s">
        <v>172</v>
      </c>
      <c r="G10423" s="8" t="s">
        <v>172</v>
      </c>
      <c r="H10423" s="8" t="s">
        <v>184</v>
      </c>
    </row>
    <row r="10424" spans="1:8" ht="15.75" customHeight="1" x14ac:dyDescent="0.3">
      <c r="A10424" s="7">
        <v>10423</v>
      </c>
      <c r="B10424" s="7">
        <v>2051</v>
      </c>
      <c r="C10424" s="7" t="s">
        <v>192</v>
      </c>
      <c r="D10424" s="7">
        <v>114</v>
      </c>
      <c r="E10424" s="7" t="s">
        <v>17923</v>
      </c>
      <c r="F10424" s="7" t="s">
        <v>172</v>
      </c>
      <c r="G10424" s="7" t="s">
        <v>192</v>
      </c>
      <c r="H10424" s="7" t="s">
        <v>202</v>
      </c>
    </row>
    <row r="10425" spans="1:8" ht="15.75" customHeight="1" x14ac:dyDescent="0.3">
      <c r="A10425" s="8">
        <v>10424</v>
      </c>
      <c r="B10425" s="8">
        <v>2052</v>
      </c>
      <c r="C10425" s="8" t="s">
        <v>148</v>
      </c>
      <c r="D10425" s="8">
        <v>103</v>
      </c>
      <c r="E10425" s="8" t="s">
        <v>17929</v>
      </c>
      <c r="F10425" s="8"/>
      <c r="G10425" s="8" t="s">
        <v>152</v>
      </c>
      <c r="H10425" s="8" t="s">
        <v>218</v>
      </c>
    </row>
    <row r="10426" spans="1:8" ht="15.75" customHeight="1" x14ac:dyDescent="0.3">
      <c r="A10426" s="7">
        <v>10425</v>
      </c>
      <c r="B10426" s="7">
        <v>2052</v>
      </c>
      <c r="C10426" s="7" t="s">
        <v>156</v>
      </c>
      <c r="D10426" s="7">
        <v>103</v>
      </c>
      <c r="E10426" s="7" t="s">
        <v>28482</v>
      </c>
      <c r="F10426" s="7" t="s">
        <v>161</v>
      </c>
      <c r="G10426" s="7" t="s">
        <v>8748</v>
      </c>
      <c r="H10426" s="7" t="s">
        <v>163</v>
      </c>
    </row>
    <row r="10427" spans="1:8" ht="15.75" customHeight="1" x14ac:dyDescent="0.3">
      <c r="A10427" s="8">
        <v>10426</v>
      </c>
      <c r="B10427" s="8">
        <v>2052</v>
      </c>
      <c r="C10427" s="8" t="s">
        <v>167</v>
      </c>
      <c r="D10427" s="8">
        <v>103</v>
      </c>
      <c r="E10427" s="8" t="s">
        <v>17930</v>
      </c>
      <c r="F10427" s="8" t="s">
        <v>152</v>
      </c>
      <c r="G10427" s="8" t="s">
        <v>172</v>
      </c>
      <c r="H10427" s="8" t="s">
        <v>174</v>
      </c>
    </row>
    <row r="10428" spans="1:8" ht="15.75" customHeight="1" x14ac:dyDescent="0.3">
      <c r="A10428" s="7">
        <v>10427</v>
      </c>
      <c r="B10428" s="7">
        <v>2052</v>
      </c>
      <c r="C10428" s="7" t="s">
        <v>176</v>
      </c>
      <c r="D10428" s="7">
        <v>103</v>
      </c>
      <c r="E10428" s="7" t="s">
        <v>28486</v>
      </c>
      <c r="F10428" s="7" t="s">
        <v>172</v>
      </c>
      <c r="G10428" s="7" t="s">
        <v>388</v>
      </c>
      <c r="H10428" s="7" t="s">
        <v>248</v>
      </c>
    </row>
    <row r="10429" spans="1:8" ht="15.75" customHeight="1" x14ac:dyDescent="0.3">
      <c r="A10429" s="8">
        <v>10428</v>
      </c>
      <c r="B10429" s="8">
        <v>2052</v>
      </c>
      <c r="C10429" s="8" t="s">
        <v>192</v>
      </c>
      <c r="D10429" s="8">
        <v>103</v>
      </c>
      <c r="E10429" s="8" t="s">
        <v>17931</v>
      </c>
      <c r="F10429" s="8" t="s">
        <v>172</v>
      </c>
      <c r="G10429" s="8" t="s">
        <v>192</v>
      </c>
      <c r="H10429" s="8" t="s">
        <v>202</v>
      </c>
    </row>
    <row r="10430" spans="1:8" ht="15.75" customHeight="1" x14ac:dyDescent="0.3">
      <c r="A10430" s="7">
        <v>10429</v>
      </c>
      <c r="B10430" s="7">
        <v>2053</v>
      </c>
      <c r="C10430" s="7" t="s">
        <v>148</v>
      </c>
      <c r="D10430" s="7">
        <v>38</v>
      </c>
      <c r="E10430" s="7" t="s">
        <v>17936</v>
      </c>
      <c r="F10430" s="7"/>
      <c r="G10430" s="7" t="s">
        <v>152</v>
      </c>
      <c r="H10430" s="7" t="s">
        <v>492</v>
      </c>
    </row>
    <row r="10431" spans="1:8" ht="15.75" customHeight="1" x14ac:dyDescent="0.3">
      <c r="A10431" s="8">
        <v>10430</v>
      </c>
      <c r="B10431" s="8">
        <v>2053</v>
      </c>
      <c r="C10431" s="8" t="s">
        <v>156</v>
      </c>
      <c r="D10431" s="8">
        <v>38</v>
      </c>
      <c r="E10431" s="8" t="s">
        <v>28493</v>
      </c>
      <c r="F10431" s="8" t="s">
        <v>161</v>
      </c>
      <c r="G10431" s="8" t="s">
        <v>646</v>
      </c>
      <c r="H10431" s="8" t="s">
        <v>163</v>
      </c>
    </row>
    <row r="10432" spans="1:8" ht="15.75" customHeight="1" x14ac:dyDescent="0.3">
      <c r="A10432" s="7">
        <v>10431</v>
      </c>
      <c r="B10432" s="7">
        <v>2053</v>
      </c>
      <c r="C10432" s="7" t="s">
        <v>167</v>
      </c>
      <c r="D10432" s="7">
        <v>38</v>
      </c>
      <c r="E10432" s="7" t="s">
        <v>17937</v>
      </c>
      <c r="F10432" s="7" t="s">
        <v>152</v>
      </c>
      <c r="G10432" s="7" t="s">
        <v>172</v>
      </c>
      <c r="H10432" s="7" t="s">
        <v>174</v>
      </c>
    </row>
    <row r="10433" spans="1:8" ht="15.75" customHeight="1" x14ac:dyDescent="0.3">
      <c r="A10433" s="8">
        <v>10432</v>
      </c>
      <c r="B10433" s="8">
        <v>2053</v>
      </c>
      <c r="C10433" s="8" t="s">
        <v>176</v>
      </c>
      <c r="D10433" s="8">
        <v>38</v>
      </c>
      <c r="E10433" s="8" t="s">
        <v>28497</v>
      </c>
      <c r="F10433" s="8" t="s">
        <v>172</v>
      </c>
      <c r="G10433" s="8" t="s">
        <v>172</v>
      </c>
      <c r="H10433" s="8" t="s">
        <v>184</v>
      </c>
    </row>
    <row r="10434" spans="1:8" ht="15.75" customHeight="1" x14ac:dyDescent="0.3">
      <c r="A10434" s="7">
        <v>10433</v>
      </c>
      <c r="B10434" s="7">
        <v>2053</v>
      </c>
      <c r="C10434" s="7" t="s">
        <v>192</v>
      </c>
      <c r="D10434" s="7">
        <v>38</v>
      </c>
      <c r="E10434" s="7" t="s">
        <v>17938</v>
      </c>
      <c r="F10434" s="7" t="s">
        <v>172</v>
      </c>
      <c r="G10434" s="7" t="s">
        <v>192</v>
      </c>
      <c r="H10434" s="7" t="s">
        <v>202</v>
      </c>
    </row>
    <row r="10435" spans="1:8" ht="15.75" customHeight="1" x14ac:dyDescent="0.3">
      <c r="A10435" s="8">
        <v>10434</v>
      </c>
      <c r="B10435" s="8">
        <v>2054</v>
      </c>
      <c r="C10435" s="8" t="s">
        <v>148</v>
      </c>
      <c r="D10435" s="8">
        <v>45</v>
      </c>
      <c r="E10435" s="8" t="s">
        <v>17943</v>
      </c>
      <c r="F10435" s="8"/>
      <c r="G10435" s="8" t="s">
        <v>152</v>
      </c>
      <c r="H10435" s="8" t="s">
        <v>492</v>
      </c>
    </row>
    <row r="10436" spans="1:8" ht="15.75" customHeight="1" x14ac:dyDescent="0.3">
      <c r="A10436" s="7">
        <v>10435</v>
      </c>
      <c r="B10436" s="7">
        <v>2054</v>
      </c>
      <c r="C10436" s="7" t="s">
        <v>156</v>
      </c>
      <c r="D10436" s="7">
        <v>45</v>
      </c>
      <c r="E10436" s="7" t="s">
        <v>28504</v>
      </c>
      <c r="F10436" s="7" t="s">
        <v>161</v>
      </c>
      <c r="G10436" s="7" t="s">
        <v>1242</v>
      </c>
      <c r="H10436" s="7" t="s">
        <v>163</v>
      </c>
    </row>
    <row r="10437" spans="1:8" ht="15.75" customHeight="1" x14ac:dyDescent="0.3">
      <c r="A10437" s="8">
        <v>10436</v>
      </c>
      <c r="B10437" s="8">
        <v>2054</v>
      </c>
      <c r="C10437" s="8" t="s">
        <v>167</v>
      </c>
      <c r="D10437" s="8">
        <v>45</v>
      </c>
      <c r="E10437" s="8" t="s">
        <v>17944</v>
      </c>
      <c r="F10437" s="8" t="s">
        <v>152</v>
      </c>
      <c r="G10437" s="8" t="s">
        <v>172</v>
      </c>
      <c r="H10437" s="8" t="s">
        <v>174</v>
      </c>
    </row>
    <row r="10438" spans="1:8" ht="15.75" customHeight="1" x14ac:dyDescent="0.3">
      <c r="A10438" s="7">
        <v>10437</v>
      </c>
      <c r="B10438" s="7">
        <v>2054</v>
      </c>
      <c r="C10438" s="7" t="s">
        <v>176</v>
      </c>
      <c r="D10438" s="7">
        <v>45</v>
      </c>
      <c r="E10438" s="7" t="s">
        <v>28509</v>
      </c>
      <c r="F10438" s="7" t="s">
        <v>172</v>
      </c>
      <c r="G10438" s="7" t="s">
        <v>388</v>
      </c>
      <c r="H10438" s="7" t="s">
        <v>288</v>
      </c>
    </row>
    <row r="10439" spans="1:8" ht="15.75" customHeight="1" x14ac:dyDescent="0.3">
      <c r="A10439" s="8">
        <v>10438</v>
      </c>
      <c r="B10439" s="8">
        <v>2054</v>
      </c>
      <c r="C10439" s="8" t="s">
        <v>192</v>
      </c>
      <c r="D10439" s="8">
        <v>45</v>
      </c>
      <c r="E10439" s="8" t="s">
        <v>17945</v>
      </c>
      <c r="F10439" s="8" t="s">
        <v>172</v>
      </c>
      <c r="G10439" s="8" t="s">
        <v>192</v>
      </c>
      <c r="H10439" s="8" t="s">
        <v>202</v>
      </c>
    </row>
    <row r="10440" spans="1:8" ht="15.75" customHeight="1" x14ac:dyDescent="0.3">
      <c r="A10440" s="7">
        <v>10439</v>
      </c>
      <c r="B10440" s="7">
        <v>2055</v>
      </c>
      <c r="C10440" s="7" t="s">
        <v>148</v>
      </c>
      <c r="D10440" s="7">
        <v>32</v>
      </c>
      <c r="E10440" s="7" t="s">
        <v>17950</v>
      </c>
      <c r="F10440" s="7"/>
      <c r="G10440" s="7" t="s">
        <v>152</v>
      </c>
      <c r="H10440" s="7" t="s">
        <v>492</v>
      </c>
    </row>
    <row r="10441" spans="1:8" ht="15.75" customHeight="1" x14ac:dyDescent="0.3">
      <c r="A10441" s="8">
        <v>10440</v>
      </c>
      <c r="B10441" s="8">
        <v>2055</v>
      </c>
      <c r="C10441" s="8" t="s">
        <v>156</v>
      </c>
      <c r="D10441" s="8">
        <v>32</v>
      </c>
      <c r="E10441" s="8" t="s">
        <v>28513</v>
      </c>
      <c r="F10441" s="8" t="s">
        <v>161</v>
      </c>
      <c r="G10441" s="8" t="s">
        <v>230</v>
      </c>
      <c r="H10441" s="8" t="s">
        <v>163</v>
      </c>
    </row>
    <row r="10442" spans="1:8" ht="15.75" customHeight="1" x14ac:dyDescent="0.3">
      <c r="A10442" s="7">
        <v>10441</v>
      </c>
      <c r="B10442" s="7">
        <v>2055</v>
      </c>
      <c r="C10442" s="7" t="s">
        <v>167</v>
      </c>
      <c r="D10442" s="7">
        <v>32</v>
      </c>
      <c r="E10442" s="7" t="s">
        <v>17951</v>
      </c>
      <c r="F10442" s="7" t="s">
        <v>152</v>
      </c>
      <c r="G10442" s="7" t="s">
        <v>172</v>
      </c>
      <c r="H10442" s="7" t="s">
        <v>174</v>
      </c>
    </row>
    <row r="10443" spans="1:8" ht="15.75" customHeight="1" x14ac:dyDescent="0.3">
      <c r="A10443" s="8">
        <v>10442</v>
      </c>
      <c r="B10443" s="8">
        <v>2055</v>
      </c>
      <c r="C10443" s="8" t="s">
        <v>176</v>
      </c>
      <c r="D10443" s="8">
        <v>32</v>
      </c>
      <c r="E10443" s="8" t="s">
        <v>28520</v>
      </c>
      <c r="F10443" s="8" t="s">
        <v>172</v>
      </c>
      <c r="G10443" s="8" t="s">
        <v>172</v>
      </c>
      <c r="H10443" s="8" t="s">
        <v>248</v>
      </c>
    </row>
    <row r="10444" spans="1:8" ht="15.75" customHeight="1" x14ac:dyDescent="0.3">
      <c r="A10444" s="7">
        <v>10443</v>
      </c>
      <c r="B10444" s="7">
        <v>2055</v>
      </c>
      <c r="C10444" s="7" t="s">
        <v>192</v>
      </c>
      <c r="D10444" s="7">
        <v>32</v>
      </c>
      <c r="E10444" s="7" t="s">
        <v>17952</v>
      </c>
      <c r="F10444" s="7" t="s">
        <v>172</v>
      </c>
      <c r="G10444" s="7" t="s">
        <v>192</v>
      </c>
      <c r="H10444" s="7" t="s">
        <v>202</v>
      </c>
    </row>
    <row r="10445" spans="1:8" ht="15.75" customHeight="1" x14ac:dyDescent="0.3">
      <c r="A10445" s="8">
        <v>10444</v>
      </c>
      <c r="B10445" s="8">
        <v>2055</v>
      </c>
      <c r="C10445" s="8" t="s">
        <v>116</v>
      </c>
      <c r="D10445" s="8">
        <v>32</v>
      </c>
      <c r="E10445" s="8" t="s">
        <v>28525</v>
      </c>
      <c r="F10445" s="8" t="s">
        <v>192</v>
      </c>
      <c r="G10445" s="8" t="s">
        <v>116</v>
      </c>
      <c r="H10445" s="8" t="s">
        <v>210</v>
      </c>
    </row>
    <row r="10446" spans="1:8" ht="15.75" customHeight="1" x14ac:dyDescent="0.3">
      <c r="A10446" s="7">
        <v>10445</v>
      </c>
      <c r="B10446" s="7">
        <v>2056</v>
      </c>
      <c r="C10446" s="7" t="s">
        <v>148</v>
      </c>
      <c r="D10446" s="7">
        <v>79</v>
      </c>
      <c r="E10446" s="7" t="s">
        <v>17959</v>
      </c>
      <c r="F10446" s="7"/>
      <c r="G10446" s="7" t="s">
        <v>152</v>
      </c>
      <c r="H10446" s="7" t="s">
        <v>218</v>
      </c>
    </row>
    <row r="10447" spans="1:8" ht="15.75" customHeight="1" x14ac:dyDescent="0.3">
      <c r="A10447" s="8">
        <v>10446</v>
      </c>
      <c r="B10447" s="8">
        <v>2056</v>
      </c>
      <c r="C10447" s="8" t="s">
        <v>156</v>
      </c>
      <c r="D10447" s="8">
        <v>79</v>
      </c>
      <c r="E10447" s="8" t="s">
        <v>28528</v>
      </c>
      <c r="F10447" s="8" t="s">
        <v>161</v>
      </c>
      <c r="G10447" s="8" t="s">
        <v>1465</v>
      </c>
      <c r="H10447" s="8" t="s">
        <v>163</v>
      </c>
    </row>
    <row r="10448" spans="1:8" ht="15.75" customHeight="1" x14ac:dyDescent="0.3">
      <c r="A10448" s="7">
        <v>10447</v>
      </c>
      <c r="B10448" s="7">
        <v>2056</v>
      </c>
      <c r="C10448" s="7" t="s">
        <v>167</v>
      </c>
      <c r="D10448" s="7">
        <v>79</v>
      </c>
      <c r="E10448" s="7" t="s">
        <v>17960</v>
      </c>
      <c r="F10448" s="7" t="s">
        <v>152</v>
      </c>
      <c r="G10448" s="7" t="s">
        <v>172</v>
      </c>
      <c r="H10448" s="7" t="s">
        <v>174</v>
      </c>
    </row>
    <row r="10449" spans="1:8" ht="15.75" customHeight="1" x14ac:dyDescent="0.3">
      <c r="A10449" s="8">
        <v>10448</v>
      </c>
      <c r="B10449" s="8">
        <v>2056</v>
      </c>
      <c r="C10449" s="8" t="s">
        <v>176</v>
      </c>
      <c r="D10449" s="8">
        <v>79</v>
      </c>
      <c r="E10449" s="8" t="s">
        <v>28534</v>
      </c>
      <c r="F10449" s="8" t="s">
        <v>172</v>
      </c>
      <c r="G10449" s="8" t="s">
        <v>388</v>
      </c>
      <c r="H10449" s="8" t="s">
        <v>812</v>
      </c>
    </row>
    <row r="10450" spans="1:8" ht="15.75" customHeight="1" x14ac:dyDescent="0.3">
      <c r="A10450" s="7">
        <v>10449</v>
      </c>
      <c r="B10450" s="7">
        <v>2056</v>
      </c>
      <c r="C10450" s="7" t="s">
        <v>192</v>
      </c>
      <c r="D10450" s="7">
        <v>79</v>
      </c>
      <c r="E10450" s="7" t="s">
        <v>17961</v>
      </c>
      <c r="F10450" s="7" t="s">
        <v>172</v>
      </c>
      <c r="G10450" s="7" t="s">
        <v>192</v>
      </c>
      <c r="H10450" s="7" t="s">
        <v>202</v>
      </c>
    </row>
    <row r="10451" spans="1:8" ht="15.75" customHeight="1" x14ac:dyDescent="0.3">
      <c r="A10451" s="8">
        <v>10450</v>
      </c>
      <c r="B10451" s="8">
        <v>2056</v>
      </c>
      <c r="C10451" s="8" t="s">
        <v>116</v>
      </c>
      <c r="D10451" s="8">
        <v>79</v>
      </c>
      <c r="E10451" s="8" t="s">
        <v>28540</v>
      </c>
      <c r="F10451" s="8" t="s">
        <v>192</v>
      </c>
      <c r="G10451" s="8" t="s">
        <v>116</v>
      </c>
      <c r="H10451" s="8" t="s">
        <v>210</v>
      </c>
    </row>
    <row r="10452" spans="1:8" ht="15.75" customHeight="1" x14ac:dyDescent="0.3">
      <c r="A10452" s="7">
        <v>10451</v>
      </c>
      <c r="B10452" s="7">
        <v>2057</v>
      </c>
      <c r="C10452" s="7" t="s">
        <v>148</v>
      </c>
      <c r="D10452" s="7">
        <v>63</v>
      </c>
      <c r="E10452" s="7" t="s">
        <v>17967</v>
      </c>
      <c r="F10452" s="7"/>
      <c r="G10452" s="7" t="s">
        <v>152</v>
      </c>
      <c r="H10452" s="7" t="s">
        <v>492</v>
      </c>
    </row>
    <row r="10453" spans="1:8" ht="15.75" customHeight="1" x14ac:dyDescent="0.3">
      <c r="A10453" s="8">
        <v>10452</v>
      </c>
      <c r="B10453" s="8">
        <v>2057</v>
      </c>
      <c r="C10453" s="8" t="s">
        <v>156</v>
      </c>
      <c r="D10453" s="8">
        <v>63</v>
      </c>
      <c r="E10453" s="8" t="s">
        <v>28543</v>
      </c>
      <c r="F10453" s="8" t="s">
        <v>161</v>
      </c>
      <c r="G10453" s="8" t="s">
        <v>1683</v>
      </c>
      <c r="H10453" s="8" t="s">
        <v>163</v>
      </c>
    </row>
    <row r="10454" spans="1:8" ht="15.75" customHeight="1" x14ac:dyDescent="0.3">
      <c r="A10454" s="7">
        <v>10453</v>
      </c>
      <c r="B10454" s="7">
        <v>2057</v>
      </c>
      <c r="C10454" s="7" t="s">
        <v>167</v>
      </c>
      <c r="D10454" s="7">
        <v>63</v>
      </c>
      <c r="E10454" s="7" t="s">
        <v>17968</v>
      </c>
      <c r="F10454" s="7" t="s">
        <v>152</v>
      </c>
      <c r="G10454" s="7" t="s">
        <v>172</v>
      </c>
      <c r="H10454" s="7" t="s">
        <v>174</v>
      </c>
    </row>
    <row r="10455" spans="1:8" ht="15.75" customHeight="1" x14ac:dyDescent="0.3">
      <c r="A10455" s="8">
        <v>10454</v>
      </c>
      <c r="B10455" s="8">
        <v>2057</v>
      </c>
      <c r="C10455" s="8" t="s">
        <v>192</v>
      </c>
      <c r="D10455" s="8">
        <v>63</v>
      </c>
      <c r="E10455" s="8" t="s">
        <v>17970</v>
      </c>
      <c r="F10455" s="8" t="s">
        <v>172</v>
      </c>
      <c r="G10455" s="8" t="s">
        <v>192</v>
      </c>
      <c r="H10455" s="8" t="s">
        <v>202</v>
      </c>
    </row>
    <row r="10456" spans="1:8" ht="15.75" customHeight="1" x14ac:dyDescent="0.3">
      <c r="A10456" s="7">
        <v>10455</v>
      </c>
      <c r="B10456" s="7">
        <v>2058</v>
      </c>
      <c r="C10456" s="7" t="s">
        <v>148</v>
      </c>
      <c r="D10456" s="7">
        <v>25</v>
      </c>
      <c r="E10456" s="7" t="s">
        <v>17975</v>
      </c>
      <c r="F10456" s="7"/>
      <c r="G10456" s="7" t="s">
        <v>152</v>
      </c>
      <c r="H10456" s="7" t="s">
        <v>492</v>
      </c>
    </row>
    <row r="10457" spans="1:8" ht="15.75" customHeight="1" x14ac:dyDescent="0.3">
      <c r="A10457" s="8">
        <v>10456</v>
      </c>
      <c r="B10457" s="8">
        <v>2058</v>
      </c>
      <c r="C10457" s="8" t="s">
        <v>156</v>
      </c>
      <c r="D10457" s="8">
        <v>25</v>
      </c>
      <c r="E10457" s="8" t="s">
        <v>28550</v>
      </c>
      <c r="F10457" s="8" t="s">
        <v>161</v>
      </c>
      <c r="G10457" s="8" t="s">
        <v>1351</v>
      </c>
      <c r="H10457" s="8" t="s">
        <v>163</v>
      </c>
    </row>
    <row r="10458" spans="1:8" ht="15.75" customHeight="1" x14ac:dyDescent="0.3">
      <c r="A10458" s="7">
        <v>10457</v>
      </c>
      <c r="B10458" s="7">
        <v>2058</v>
      </c>
      <c r="C10458" s="7" t="s">
        <v>167</v>
      </c>
      <c r="D10458" s="7">
        <v>25</v>
      </c>
      <c r="E10458" s="7" t="s">
        <v>17976</v>
      </c>
      <c r="F10458" s="7" t="s">
        <v>152</v>
      </c>
      <c r="G10458" s="7" t="s">
        <v>172</v>
      </c>
      <c r="H10458" s="7" t="s">
        <v>174</v>
      </c>
    </row>
    <row r="10459" spans="1:8" ht="15.75" customHeight="1" x14ac:dyDescent="0.3">
      <c r="A10459" s="8">
        <v>10458</v>
      </c>
      <c r="B10459" s="8">
        <v>2058</v>
      </c>
      <c r="C10459" s="8" t="s">
        <v>176</v>
      </c>
      <c r="D10459" s="8">
        <v>25</v>
      </c>
      <c r="E10459" s="8" t="s">
        <v>28554</v>
      </c>
      <c r="F10459" s="8" t="s">
        <v>172</v>
      </c>
      <c r="G10459" s="8" t="s">
        <v>172</v>
      </c>
      <c r="H10459" s="8" t="s">
        <v>812</v>
      </c>
    </row>
    <row r="10460" spans="1:8" ht="15.75" customHeight="1" x14ac:dyDescent="0.3">
      <c r="A10460" s="7">
        <v>10459</v>
      </c>
      <c r="B10460" s="7">
        <v>2058</v>
      </c>
      <c r="C10460" s="7" t="s">
        <v>192</v>
      </c>
      <c r="D10460" s="7">
        <v>25</v>
      </c>
      <c r="E10460" s="7" t="s">
        <v>17977</v>
      </c>
      <c r="F10460" s="7" t="s">
        <v>172</v>
      </c>
      <c r="G10460" s="7" t="s">
        <v>192</v>
      </c>
      <c r="H10460" s="7" t="s">
        <v>202</v>
      </c>
    </row>
    <row r="10461" spans="1:8" ht="15.75" customHeight="1" x14ac:dyDescent="0.3">
      <c r="A10461" s="8">
        <v>10460</v>
      </c>
      <c r="B10461" s="8">
        <v>2058</v>
      </c>
      <c r="C10461" s="8" t="s">
        <v>116</v>
      </c>
      <c r="D10461" s="8">
        <v>25</v>
      </c>
      <c r="E10461" s="8" t="s">
        <v>28559</v>
      </c>
      <c r="F10461" s="8" t="s">
        <v>192</v>
      </c>
      <c r="G10461" s="8" t="s">
        <v>116</v>
      </c>
      <c r="H10461" s="8" t="s">
        <v>210</v>
      </c>
    </row>
    <row r="10462" spans="1:8" ht="15.75" customHeight="1" x14ac:dyDescent="0.3">
      <c r="A10462" s="7">
        <v>10461</v>
      </c>
      <c r="B10462" s="7">
        <v>2059</v>
      </c>
      <c r="C10462" s="7" t="s">
        <v>148</v>
      </c>
      <c r="D10462" s="7">
        <v>12</v>
      </c>
      <c r="E10462" s="7" t="s">
        <v>17983</v>
      </c>
      <c r="F10462" s="7"/>
      <c r="G10462" s="7" t="s">
        <v>152</v>
      </c>
      <c r="H10462" s="7" t="s">
        <v>492</v>
      </c>
    </row>
    <row r="10463" spans="1:8" ht="15.75" customHeight="1" x14ac:dyDescent="0.3">
      <c r="A10463" s="8">
        <v>10462</v>
      </c>
      <c r="B10463" s="8">
        <v>2059</v>
      </c>
      <c r="C10463" s="8" t="s">
        <v>156</v>
      </c>
      <c r="D10463" s="8">
        <v>12</v>
      </c>
      <c r="E10463" s="8" t="s">
        <v>28563</v>
      </c>
      <c r="F10463" s="8" t="s">
        <v>161</v>
      </c>
      <c r="G10463" s="8" t="s">
        <v>2353</v>
      </c>
      <c r="H10463" s="8" t="s">
        <v>163</v>
      </c>
    </row>
    <row r="10464" spans="1:8" ht="15.75" customHeight="1" x14ac:dyDescent="0.3">
      <c r="A10464" s="7">
        <v>10463</v>
      </c>
      <c r="B10464" s="7">
        <v>2059</v>
      </c>
      <c r="C10464" s="7" t="s">
        <v>167</v>
      </c>
      <c r="D10464" s="7">
        <v>12</v>
      </c>
      <c r="E10464" s="7" t="s">
        <v>17984</v>
      </c>
      <c r="F10464" s="7" t="s">
        <v>152</v>
      </c>
      <c r="G10464" s="7" t="s">
        <v>172</v>
      </c>
      <c r="H10464" s="7" t="s">
        <v>174</v>
      </c>
    </row>
    <row r="10465" spans="1:8" ht="15.75" customHeight="1" x14ac:dyDescent="0.3">
      <c r="A10465" s="8">
        <v>10464</v>
      </c>
      <c r="B10465" s="8">
        <v>2059</v>
      </c>
      <c r="C10465" s="8" t="s">
        <v>192</v>
      </c>
      <c r="D10465" s="8">
        <v>12</v>
      </c>
      <c r="E10465" s="8" t="s">
        <v>17985</v>
      </c>
      <c r="F10465" s="8" t="s">
        <v>172</v>
      </c>
      <c r="G10465" s="8" t="s">
        <v>192</v>
      </c>
      <c r="H10465" s="8" t="s">
        <v>202</v>
      </c>
    </row>
    <row r="10466" spans="1:8" ht="15.75" customHeight="1" x14ac:dyDescent="0.3">
      <c r="A10466" s="7">
        <v>10465</v>
      </c>
      <c r="B10466" s="7">
        <v>2060</v>
      </c>
      <c r="C10466" s="7" t="s">
        <v>148</v>
      </c>
      <c r="D10466" s="7">
        <v>26</v>
      </c>
      <c r="E10466" s="7" t="s">
        <v>17991</v>
      </c>
      <c r="F10466" s="7"/>
      <c r="G10466" s="7" t="s">
        <v>152</v>
      </c>
      <c r="H10466" s="7" t="s">
        <v>492</v>
      </c>
    </row>
    <row r="10467" spans="1:8" ht="15.75" customHeight="1" x14ac:dyDescent="0.3">
      <c r="A10467" s="8">
        <v>10466</v>
      </c>
      <c r="B10467" s="8">
        <v>2060</v>
      </c>
      <c r="C10467" s="8" t="s">
        <v>156</v>
      </c>
      <c r="D10467" s="8">
        <v>26</v>
      </c>
      <c r="E10467" s="8" t="s">
        <v>28575</v>
      </c>
      <c r="F10467" s="8" t="s">
        <v>161</v>
      </c>
      <c r="G10467" s="8" t="s">
        <v>2192</v>
      </c>
      <c r="H10467" s="8" t="s">
        <v>163</v>
      </c>
    </row>
    <row r="10468" spans="1:8" ht="15.75" customHeight="1" x14ac:dyDescent="0.3">
      <c r="A10468" s="7">
        <v>10467</v>
      </c>
      <c r="B10468" s="7">
        <v>2060</v>
      </c>
      <c r="C10468" s="7" t="s">
        <v>167</v>
      </c>
      <c r="D10468" s="7">
        <v>26</v>
      </c>
      <c r="E10468" s="7" t="s">
        <v>17992</v>
      </c>
      <c r="F10468" s="7" t="s">
        <v>152</v>
      </c>
      <c r="G10468" s="7" t="s">
        <v>172</v>
      </c>
      <c r="H10468" s="7" t="s">
        <v>174</v>
      </c>
    </row>
    <row r="10469" spans="1:8" ht="15.75" customHeight="1" x14ac:dyDescent="0.3">
      <c r="A10469" s="8">
        <v>10468</v>
      </c>
      <c r="B10469" s="8">
        <v>2060</v>
      </c>
      <c r="C10469" s="8" t="s">
        <v>192</v>
      </c>
      <c r="D10469" s="8">
        <v>26</v>
      </c>
      <c r="E10469" s="8" t="s">
        <v>17993</v>
      </c>
      <c r="F10469" s="8" t="s">
        <v>172</v>
      </c>
      <c r="G10469" s="8" t="s">
        <v>192</v>
      </c>
      <c r="H10469" s="8" t="s">
        <v>202</v>
      </c>
    </row>
    <row r="10470" spans="1:8" ht="15.75" customHeight="1" x14ac:dyDescent="0.3">
      <c r="A10470" s="7">
        <v>10469</v>
      </c>
      <c r="B10470" s="7">
        <v>2060</v>
      </c>
      <c r="C10470" s="7" t="s">
        <v>116</v>
      </c>
      <c r="D10470" s="7">
        <v>26</v>
      </c>
      <c r="E10470" s="7" t="s">
        <v>28586</v>
      </c>
      <c r="F10470" s="7" t="s">
        <v>192</v>
      </c>
      <c r="G10470" s="7" t="s">
        <v>116</v>
      </c>
      <c r="H10470" s="7" t="s">
        <v>210</v>
      </c>
    </row>
    <row r="10471" spans="1:8" ht="15.75" customHeight="1" x14ac:dyDescent="0.3">
      <c r="A10471" s="8">
        <v>10470</v>
      </c>
      <c r="B10471" s="8">
        <v>2061</v>
      </c>
      <c r="C10471" s="8" t="s">
        <v>148</v>
      </c>
      <c r="D10471" s="8">
        <v>75</v>
      </c>
      <c r="E10471" s="8" t="s">
        <v>17999</v>
      </c>
      <c r="F10471" s="8"/>
      <c r="G10471" s="8" t="s">
        <v>152</v>
      </c>
      <c r="H10471" s="8" t="s">
        <v>218</v>
      </c>
    </row>
    <row r="10472" spans="1:8" ht="15.75" customHeight="1" x14ac:dyDescent="0.3">
      <c r="A10472" s="7">
        <v>10471</v>
      </c>
      <c r="B10472" s="7">
        <v>2061</v>
      </c>
      <c r="C10472" s="7" t="s">
        <v>156</v>
      </c>
      <c r="D10472" s="7">
        <v>75</v>
      </c>
      <c r="E10472" s="7" t="s">
        <v>28587</v>
      </c>
      <c r="F10472" s="7" t="s">
        <v>161</v>
      </c>
      <c r="G10472" s="7" t="s">
        <v>846</v>
      </c>
      <c r="H10472" s="7" t="s">
        <v>163</v>
      </c>
    </row>
    <row r="10473" spans="1:8" ht="15.75" customHeight="1" x14ac:dyDescent="0.3">
      <c r="A10473" s="8">
        <v>10472</v>
      </c>
      <c r="B10473" s="8">
        <v>2061</v>
      </c>
      <c r="C10473" s="8" t="s">
        <v>167</v>
      </c>
      <c r="D10473" s="8">
        <v>75</v>
      </c>
      <c r="E10473" s="8" t="s">
        <v>18000</v>
      </c>
      <c r="F10473" s="8" t="s">
        <v>152</v>
      </c>
      <c r="G10473" s="8" t="s">
        <v>172</v>
      </c>
      <c r="H10473" s="8" t="s">
        <v>174</v>
      </c>
    </row>
    <row r="10474" spans="1:8" ht="15.75" customHeight="1" x14ac:dyDescent="0.3">
      <c r="A10474" s="7">
        <v>10473</v>
      </c>
      <c r="B10474" s="7">
        <v>2061</v>
      </c>
      <c r="C10474" s="7" t="s">
        <v>176</v>
      </c>
      <c r="D10474" s="7">
        <v>75</v>
      </c>
      <c r="E10474" s="7" t="s">
        <v>28592</v>
      </c>
      <c r="F10474" s="7" t="s">
        <v>172</v>
      </c>
      <c r="G10474" s="7" t="s">
        <v>172</v>
      </c>
      <c r="H10474" s="7" t="s">
        <v>248</v>
      </c>
    </row>
    <row r="10475" spans="1:8" ht="15.75" customHeight="1" x14ac:dyDescent="0.3">
      <c r="A10475" s="8">
        <v>10474</v>
      </c>
      <c r="B10475" s="8">
        <v>2061</v>
      </c>
      <c r="C10475" s="8" t="s">
        <v>192</v>
      </c>
      <c r="D10475" s="8">
        <v>75</v>
      </c>
      <c r="E10475" s="8" t="s">
        <v>18001</v>
      </c>
      <c r="F10475" s="8" t="s">
        <v>172</v>
      </c>
      <c r="G10475" s="8" t="s">
        <v>192</v>
      </c>
      <c r="H10475" s="8" t="s">
        <v>202</v>
      </c>
    </row>
    <row r="10476" spans="1:8" ht="15.75" customHeight="1" x14ac:dyDescent="0.3">
      <c r="A10476" s="7">
        <v>10475</v>
      </c>
      <c r="B10476" s="7">
        <v>2061</v>
      </c>
      <c r="C10476" s="7" t="s">
        <v>116</v>
      </c>
      <c r="D10476" s="7">
        <v>75</v>
      </c>
      <c r="E10476" s="7" t="s">
        <v>28596</v>
      </c>
      <c r="F10476" s="7" t="s">
        <v>192</v>
      </c>
      <c r="G10476" s="7" t="s">
        <v>116</v>
      </c>
      <c r="H10476" s="7" t="s">
        <v>210</v>
      </c>
    </row>
    <row r="10477" spans="1:8" ht="15.75" customHeight="1" x14ac:dyDescent="0.3">
      <c r="A10477" s="8">
        <v>10476</v>
      </c>
      <c r="B10477" s="8">
        <v>2062</v>
      </c>
      <c r="C10477" s="8" t="s">
        <v>148</v>
      </c>
      <c r="D10477" s="8">
        <v>11</v>
      </c>
      <c r="E10477" s="8" t="s">
        <v>18007</v>
      </c>
      <c r="F10477" s="8"/>
      <c r="G10477" s="8" t="s">
        <v>152</v>
      </c>
      <c r="H10477" s="8" t="s">
        <v>153</v>
      </c>
    </row>
    <row r="10478" spans="1:8" ht="15.75" customHeight="1" x14ac:dyDescent="0.3">
      <c r="A10478" s="7">
        <v>10477</v>
      </c>
      <c r="B10478" s="7">
        <v>2062</v>
      </c>
      <c r="C10478" s="7" t="s">
        <v>156</v>
      </c>
      <c r="D10478" s="7">
        <v>11</v>
      </c>
      <c r="E10478" s="7" t="s">
        <v>28601</v>
      </c>
      <c r="F10478" s="7" t="s">
        <v>161</v>
      </c>
      <c r="G10478" s="7" t="s">
        <v>2401</v>
      </c>
      <c r="H10478" s="7" t="s">
        <v>163</v>
      </c>
    </row>
    <row r="10479" spans="1:8" ht="15.75" customHeight="1" x14ac:dyDescent="0.3">
      <c r="A10479" s="8">
        <v>10478</v>
      </c>
      <c r="B10479" s="8">
        <v>2063</v>
      </c>
      <c r="C10479" s="8" t="s">
        <v>148</v>
      </c>
      <c r="D10479" s="8">
        <v>119</v>
      </c>
      <c r="E10479" s="8" t="s">
        <v>18013</v>
      </c>
      <c r="F10479" s="8"/>
      <c r="G10479" s="8" t="s">
        <v>152</v>
      </c>
      <c r="H10479" s="8" t="s">
        <v>492</v>
      </c>
    </row>
    <row r="10480" spans="1:8" ht="15.75" customHeight="1" x14ac:dyDescent="0.3">
      <c r="A10480" s="7">
        <v>10479</v>
      </c>
      <c r="B10480" s="7">
        <v>2063</v>
      </c>
      <c r="C10480" s="7" t="s">
        <v>156</v>
      </c>
      <c r="D10480" s="7">
        <v>119</v>
      </c>
      <c r="E10480" s="7" t="s">
        <v>28605</v>
      </c>
      <c r="F10480" s="7" t="s">
        <v>161</v>
      </c>
      <c r="G10480" s="7" t="s">
        <v>2601</v>
      </c>
      <c r="H10480" s="7" t="s">
        <v>163</v>
      </c>
    </row>
    <row r="10481" spans="1:8" ht="15.75" customHeight="1" x14ac:dyDescent="0.3">
      <c r="A10481" s="8">
        <v>10480</v>
      </c>
      <c r="B10481" s="8">
        <v>2063</v>
      </c>
      <c r="C10481" s="8" t="s">
        <v>167</v>
      </c>
      <c r="D10481" s="8">
        <v>119</v>
      </c>
      <c r="E10481" s="8" t="s">
        <v>18014</v>
      </c>
      <c r="F10481" s="8" t="s">
        <v>152</v>
      </c>
      <c r="G10481" s="8" t="s">
        <v>172</v>
      </c>
      <c r="H10481" s="8" t="s">
        <v>174</v>
      </c>
    </row>
    <row r="10482" spans="1:8" ht="15.75" customHeight="1" x14ac:dyDescent="0.3">
      <c r="A10482" s="7">
        <v>10481</v>
      </c>
      <c r="B10482" s="7">
        <v>2063</v>
      </c>
      <c r="C10482" s="7" t="s">
        <v>176</v>
      </c>
      <c r="D10482" s="7">
        <v>119</v>
      </c>
      <c r="E10482" s="7" t="s">
        <v>28611</v>
      </c>
      <c r="F10482" s="7" t="s">
        <v>172</v>
      </c>
      <c r="G10482" s="7" t="s">
        <v>172</v>
      </c>
      <c r="H10482" s="7" t="s">
        <v>288</v>
      </c>
    </row>
    <row r="10483" spans="1:8" ht="15.75" customHeight="1" x14ac:dyDescent="0.3">
      <c r="A10483" s="8">
        <v>10482</v>
      </c>
      <c r="B10483" s="8">
        <v>2063</v>
      </c>
      <c r="C10483" s="8" t="s">
        <v>192</v>
      </c>
      <c r="D10483" s="8">
        <v>119</v>
      </c>
      <c r="E10483" s="8" t="s">
        <v>18015</v>
      </c>
      <c r="F10483" s="8" t="s">
        <v>172</v>
      </c>
      <c r="G10483" s="8" t="s">
        <v>192</v>
      </c>
      <c r="H10483" s="8" t="s">
        <v>202</v>
      </c>
    </row>
    <row r="10484" spans="1:8" ht="15.75" customHeight="1" x14ac:dyDescent="0.3">
      <c r="A10484" s="7">
        <v>10483</v>
      </c>
      <c r="B10484" s="7">
        <v>2063</v>
      </c>
      <c r="C10484" s="7" t="s">
        <v>116</v>
      </c>
      <c r="D10484" s="7">
        <v>119</v>
      </c>
      <c r="E10484" s="7" t="s">
        <v>28614</v>
      </c>
      <c r="F10484" s="7" t="s">
        <v>192</v>
      </c>
      <c r="G10484" s="7" t="s">
        <v>116</v>
      </c>
      <c r="H10484" s="7" t="s">
        <v>210</v>
      </c>
    </row>
    <row r="10485" spans="1:8" ht="15.75" customHeight="1" x14ac:dyDescent="0.3">
      <c r="A10485" s="8">
        <v>10484</v>
      </c>
      <c r="B10485" s="8">
        <v>2064</v>
      </c>
      <c r="C10485" s="8" t="s">
        <v>148</v>
      </c>
      <c r="D10485" s="8">
        <v>35</v>
      </c>
      <c r="E10485" s="8" t="s">
        <v>18021</v>
      </c>
      <c r="F10485" s="8"/>
      <c r="G10485" s="8" t="s">
        <v>152</v>
      </c>
      <c r="H10485" s="8" t="s">
        <v>218</v>
      </c>
    </row>
    <row r="10486" spans="1:8" ht="15.75" customHeight="1" x14ac:dyDescent="0.3">
      <c r="A10486" s="7">
        <v>10485</v>
      </c>
      <c r="B10486" s="7">
        <v>2064</v>
      </c>
      <c r="C10486" s="7" t="s">
        <v>156</v>
      </c>
      <c r="D10486" s="7">
        <v>35</v>
      </c>
      <c r="E10486" s="7" t="s">
        <v>28619</v>
      </c>
      <c r="F10486" s="7" t="s">
        <v>161</v>
      </c>
      <c r="G10486" s="7" t="s">
        <v>1012</v>
      </c>
      <c r="H10486" s="7" t="s">
        <v>163</v>
      </c>
    </row>
    <row r="10487" spans="1:8" ht="15.75" customHeight="1" x14ac:dyDescent="0.3">
      <c r="A10487" s="8">
        <v>10486</v>
      </c>
      <c r="B10487" s="8">
        <v>2064</v>
      </c>
      <c r="C10487" s="8" t="s">
        <v>167</v>
      </c>
      <c r="D10487" s="8">
        <v>35</v>
      </c>
      <c r="E10487" s="8" t="s">
        <v>18022</v>
      </c>
      <c r="F10487" s="8" t="s">
        <v>152</v>
      </c>
      <c r="G10487" s="8" t="s">
        <v>172</v>
      </c>
      <c r="H10487" s="8" t="s">
        <v>174</v>
      </c>
    </row>
    <row r="10488" spans="1:8" ht="15.75" customHeight="1" x14ac:dyDescent="0.3">
      <c r="A10488" s="7">
        <v>10487</v>
      </c>
      <c r="B10488" s="7">
        <v>2064</v>
      </c>
      <c r="C10488" s="7" t="s">
        <v>176</v>
      </c>
      <c r="D10488" s="7">
        <v>35</v>
      </c>
      <c r="E10488" s="7" t="s">
        <v>28624</v>
      </c>
      <c r="F10488" s="7" t="s">
        <v>172</v>
      </c>
      <c r="G10488" s="7" t="s">
        <v>388</v>
      </c>
      <c r="H10488" s="7" t="s">
        <v>812</v>
      </c>
    </row>
    <row r="10489" spans="1:8" ht="15.75" customHeight="1" x14ac:dyDescent="0.3">
      <c r="A10489" s="8">
        <v>10488</v>
      </c>
      <c r="B10489" s="8">
        <v>2064</v>
      </c>
      <c r="C10489" s="8" t="s">
        <v>192</v>
      </c>
      <c r="D10489" s="8">
        <v>35</v>
      </c>
      <c r="E10489" s="8" t="s">
        <v>18023</v>
      </c>
      <c r="F10489" s="8" t="s">
        <v>172</v>
      </c>
      <c r="G10489" s="8" t="s">
        <v>192</v>
      </c>
      <c r="H10489" s="8" t="s">
        <v>202</v>
      </c>
    </row>
    <row r="10490" spans="1:8" ht="15.75" customHeight="1" x14ac:dyDescent="0.3">
      <c r="A10490" s="7">
        <v>10489</v>
      </c>
      <c r="B10490" s="7">
        <v>2065</v>
      </c>
      <c r="C10490" s="7" t="s">
        <v>148</v>
      </c>
      <c r="D10490" s="7">
        <v>76</v>
      </c>
      <c r="E10490" s="7" t="s">
        <v>18028</v>
      </c>
      <c r="F10490" s="7"/>
      <c r="G10490" s="7" t="s">
        <v>152</v>
      </c>
      <c r="H10490" s="7" t="s">
        <v>153</v>
      </c>
    </row>
    <row r="10491" spans="1:8" ht="15.75" customHeight="1" x14ac:dyDescent="0.3">
      <c r="A10491" s="8">
        <v>10490</v>
      </c>
      <c r="B10491" s="8">
        <v>2065</v>
      </c>
      <c r="C10491" s="8" t="s">
        <v>156</v>
      </c>
      <c r="D10491" s="8">
        <v>76</v>
      </c>
      <c r="E10491" s="8" t="s">
        <v>28634</v>
      </c>
      <c r="F10491" s="8" t="s">
        <v>161</v>
      </c>
      <c r="G10491" s="8" t="s">
        <v>6138</v>
      </c>
      <c r="H10491" s="8" t="s">
        <v>163</v>
      </c>
    </row>
    <row r="10492" spans="1:8" ht="15.75" customHeight="1" x14ac:dyDescent="0.3">
      <c r="A10492" s="7">
        <v>10491</v>
      </c>
      <c r="B10492" s="7">
        <v>2065</v>
      </c>
      <c r="C10492" s="7" t="s">
        <v>167</v>
      </c>
      <c r="D10492" s="7">
        <v>76</v>
      </c>
      <c r="E10492" s="7" t="s">
        <v>18029</v>
      </c>
      <c r="F10492" s="7" t="s">
        <v>152</v>
      </c>
      <c r="G10492" s="7" t="s">
        <v>172</v>
      </c>
      <c r="H10492" s="7" t="s">
        <v>174</v>
      </c>
    </row>
    <row r="10493" spans="1:8" ht="15.75" customHeight="1" x14ac:dyDescent="0.3">
      <c r="A10493" s="8">
        <v>10492</v>
      </c>
      <c r="B10493" s="8">
        <v>2065</v>
      </c>
      <c r="C10493" s="8" t="s">
        <v>176</v>
      </c>
      <c r="D10493" s="8">
        <v>76</v>
      </c>
      <c r="E10493" s="8" t="s">
        <v>28637</v>
      </c>
      <c r="F10493" s="8" t="s">
        <v>172</v>
      </c>
      <c r="G10493" s="8" t="s">
        <v>388</v>
      </c>
      <c r="H10493" s="8" t="s">
        <v>248</v>
      </c>
    </row>
    <row r="10494" spans="1:8" ht="15.75" customHeight="1" x14ac:dyDescent="0.3">
      <c r="A10494" s="7">
        <v>10493</v>
      </c>
      <c r="B10494" s="7">
        <v>2065</v>
      </c>
      <c r="C10494" s="7" t="s">
        <v>192</v>
      </c>
      <c r="D10494" s="7">
        <v>76</v>
      </c>
      <c r="E10494" s="7" t="s">
        <v>18030</v>
      </c>
      <c r="F10494" s="7" t="s">
        <v>172</v>
      </c>
      <c r="G10494" s="7" t="s">
        <v>192</v>
      </c>
      <c r="H10494" s="7" t="s">
        <v>202</v>
      </c>
    </row>
    <row r="10495" spans="1:8" ht="15.75" customHeight="1" x14ac:dyDescent="0.3">
      <c r="A10495" s="8">
        <v>10494</v>
      </c>
      <c r="B10495" s="8">
        <v>2065</v>
      </c>
      <c r="C10495" s="8" t="s">
        <v>116</v>
      </c>
      <c r="D10495" s="8">
        <v>76</v>
      </c>
      <c r="E10495" s="8" t="s">
        <v>28639</v>
      </c>
      <c r="F10495" s="8" t="s">
        <v>192</v>
      </c>
      <c r="G10495" s="8" t="s">
        <v>116</v>
      </c>
      <c r="H10495" s="8" t="s">
        <v>210</v>
      </c>
    </row>
    <row r="10496" spans="1:8" ht="15.75" customHeight="1" x14ac:dyDescent="0.3">
      <c r="A10496" s="7">
        <v>10495</v>
      </c>
      <c r="B10496" s="7">
        <v>2066</v>
      </c>
      <c r="C10496" s="7" t="s">
        <v>148</v>
      </c>
      <c r="D10496" s="7">
        <v>73</v>
      </c>
      <c r="E10496" s="7" t="s">
        <v>18035</v>
      </c>
      <c r="F10496" s="7"/>
      <c r="G10496" s="7" t="s">
        <v>152</v>
      </c>
      <c r="H10496" s="7" t="s">
        <v>492</v>
      </c>
    </row>
    <row r="10497" spans="1:8" ht="15.75" customHeight="1" x14ac:dyDescent="0.3">
      <c r="A10497" s="8">
        <v>10496</v>
      </c>
      <c r="B10497" s="8">
        <v>2066</v>
      </c>
      <c r="C10497" s="8" t="s">
        <v>156</v>
      </c>
      <c r="D10497" s="8">
        <v>73</v>
      </c>
      <c r="E10497" s="8" t="s">
        <v>28644</v>
      </c>
      <c r="F10497" s="8" t="s">
        <v>161</v>
      </c>
      <c r="G10497" s="8" t="s">
        <v>4385</v>
      </c>
      <c r="H10497" s="8" t="s">
        <v>163</v>
      </c>
    </row>
    <row r="10498" spans="1:8" ht="15.75" customHeight="1" x14ac:dyDescent="0.3">
      <c r="A10498" s="7">
        <v>10497</v>
      </c>
      <c r="B10498" s="7">
        <v>2066</v>
      </c>
      <c r="C10498" s="7" t="s">
        <v>167</v>
      </c>
      <c r="D10498" s="7">
        <v>73</v>
      </c>
      <c r="E10498" s="7" t="s">
        <v>18036</v>
      </c>
      <c r="F10498" s="7" t="s">
        <v>152</v>
      </c>
      <c r="G10498" s="7" t="s">
        <v>172</v>
      </c>
      <c r="H10498" s="7" t="s">
        <v>174</v>
      </c>
    </row>
    <row r="10499" spans="1:8" ht="15.75" customHeight="1" x14ac:dyDescent="0.3">
      <c r="A10499" s="8">
        <v>10498</v>
      </c>
      <c r="B10499" s="8">
        <v>2066</v>
      </c>
      <c r="C10499" s="8" t="s">
        <v>192</v>
      </c>
      <c r="D10499" s="8">
        <v>73</v>
      </c>
      <c r="E10499" s="8" t="s">
        <v>18037</v>
      </c>
      <c r="F10499" s="8" t="s">
        <v>172</v>
      </c>
      <c r="G10499" s="8" t="s">
        <v>192</v>
      </c>
      <c r="H10499" s="8" t="s">
        <v>202</v>
      </c>
    </row>
    <row r="10500" spans="1:8" ht="15.75" customHeight="1" x14ac:dyDescent="0.3">
      <c r="A10500" s="7">
        <v>10499</v>
      </c>
      <c r="B10500" s="7">
        <v>2066</v>
      </c>
      <c r="C10500" s="7" t="s">
        <v>116</v>
      </c>
      <c r="D10500" s="7">
        <v>73</v>
      </c>
      <c r="E10500" s="7" t="s">
        <v>28652</v>
      </c>
      <c r="F10500" s="7" t="s">
        <v>192</v>
      </c>
      <c r="G10500" s="7" t="s">
        <v>116</v>
      </c>
      <c r="H10500" s="7" t="s">
        <v>210</v>
      </c>
    </row>
    <row r="10501" spans="1:8" ht="15.75" customHeight="1" x14ac:dyDescent="0.3">
      <c r="A10501" s="8">
        <v>10500</v>
      </c>
      <c r="B10501" s="8">
        <v>2067</v>
      </c>
      <c r="C10501" s="8" t="s">
        <v>148</v>
      </c>
      <c r="D10501" s="8">
        <v>59</v>
      </c>
      <c r="E10501" s="8" t="s">
        <v>18043</v>
      </c>
      <c r="F10501" s="8"/>
      <c r="G10501" s="8" t="s">
        <v>152</v>
      </c>
      <c r="H10501" s="8" t="s">
        <v>492</v>
      </c>
    </row>
    <row r="10502" spans="1:8" ht="15.75" customHeight="1" x14ac:dyDescent="0.3">
      <c r="A10502" s="7">
        <v>10501</v>
      </c>
      <c r="B10502" s="7">
        <v>2067</v>
      </c>
      <c r="C10502" s="7" t="s">
        <v>156</v>
      </c>
      <c r="D10502" s="7">
        <v>59</v>
      </c>
      <c r="E10502" s="7" t="s">
        <v>28658</v>
      </c>
      <c r="F10502" s="7" t="s">
        <v>161</v>
      </c>
      <c r="G10502" s="7" t="s">
        <v>1626</v>
      </c>
      <c r="H10502" s="7" t="s">
        <v>163</v>
      </c>
    </row>
    <row r="10503" spans="1:8" ht="15.75" customHeight="1" x14ac:dyDescent="0.3">
      <c r="A10503" s="8">
        <v>10502</v>
      </c>
      <c r="B10503" s="8">
        <v>2067</v>
      </c>
      <c r="C10503" s="8" t="s">
        <v>167</v>
      </c>
      <c r="D10503" s="8">
        <v>59</v>
      </c>
      <c r="E10503" s="8" t="s">
        <v>18044</v>
      </c>
      <c r="F10503" s="8" t="s">
        <v>152</v>
      </c>
      <c r="G10503" s="8" t="s">
        <v>172</v>
      </c>
      <c r="H10503" s="8" t="s">
        <v>174</v>
      </c>
    </row>
    <row r="10504" spans="1:8" ht="15.75" customHeight="1" x14ac:dyDescent="0.3">
      <c r="A10504" s="7">
        <v>10503</v>
      </c>
      <c r="B10504" s="7">
        <v>2067</v>
      </c>
      <c r="C10504" s="7" t="s">
        <v>176</v>
      </c>
      <c r="D10504" s="7">
        <v>59</v>
      </c>
      <c r="E10504" s="7" t="s">
        <v>28665</v>
      </c>
      <c r="F10504" s="7" t="s">
        <v>172</v>
      </c>
      <c r="G10504" s="7" t="s">
        <v>172</v>
      </c>
      <c r="H10504" s="7" t="s">
        <v>288</v>
      </c>
    </row>
    <row r="10505" spans="1:8" ht="15.75" customHeight="1" x14ac:dyDescent="0.3">
      <c r="A10505" s="8">
        <v>10504</v>
      </c>
      <c r="B10505" s="8">
        <v>2067</v>
      </c>
      <c r="C10505" s="8" t="s">
        <v>192</v>
      </c>
      <c r="D10505" s="8">
        <v>59</v>
      </c>
      <c r="E10505" s="8" t="s">
        <v>18045</v>
      </c>
      <c r="F10505" s="8" t="s">
        <v>172</v>
      </c>
      <c r="G10505" s="8" t="s">
        <v>192</v>
      </c>
      <c r="H10505" s="8" t="s">
        <v>202</v>
      </c>
    </row>
    <row r="10506" spans="1:8" ht="15.75" customHeight="1" x14ac:dyDescent="0.3">
      <c r="A10506" s="7">
        <v>10505</v>
      </c>
      <c r="B10506" s="7">
        <v>2067</v>
      </c>
      <c r="C10506" s="7" t="s">
        <v>116</v>
      </c>
      <c r="D10506" s="7">
        <v>59</v>
      </c>
      <c r="E10506" s="7" t="s">
        <v>28672</v>
      </c>
      <c r="F10506" s="7" t="s">
        <v>192</v>
      </c>
      <c r="G10506" s="7" t="s">
        <v>116</v>
      </c>
      <c r="H10506" s="7" t="s">
        <v>210</v>
      </c>
    </row>
    <row r="10507" spans="1:8" ht="15.75" customHeight="1" x14ac:dyDescent="0.3">
      <c r="A10507" s="8">
        <v>10506</v>
      </c>
      <c r="B10507" s="8">
        <v>2068</v>
      </c>
      <c r="C10507" s="8" t="s">
        <v>148</v>
      </c>
      <c r="D10507" s="8">
        <v>119</v>
      </c>
      <c r="E10507" s="8" t="s">
        <v>18051</v>
      </c>
      <c r="F10507" s="8"/>
      <c r="G10507" s="8" t="s">
        <v>152</v>
      </c>
      <c r="H10507" s="8" t="s">
        <v>153</v>
      </c>
    </row>
    <row r="10508" spans="1:8" ht="15.75" customHeight="1" x14ac:dyDescent="0.3">
      <c r="A10508" s="7">
        <v>10507</v>
      </c>
      <c r="B10508" s="7">
        <v>2068</v>
      </c>
      <c r="C10508" s="7" t="s">
        <v>156</v>
      </c>
      <c r="D10508" s="7">
        <v>119</v>
      </c>
      <c r="E10508" s="7" t="s">
        <v>5893</v>
      </c>
      <c r="F10508" s="7" t="s">
        <v>161</v>
      </c>
      <c r="G10508" s="7" t="s">
        <v>2601</v>
      </c>
      <c r="H10508" s="7" t="s">
        <v>163</v>
      </c>
    </row>
    <row r="10509" spans="1:8" ht="15.75" customHeight="1" x14ac:dyDescent="0.3">
      <c r="A10509" s="8">
        <v>10508</v>
      </c>
      <c r="B10509" s="8">
        <v>2068</v>
      </c>
      <c r="C10509" s="8" t="s">
        <v>167</v>
      </c>
      <c r="D10509" s="8">
        <v>119</v>
      </c>
      <c r="E10509" s="8" t="s">
        <v>18052</v>
      </c>
      <c r="F10509" s="8" t="s">
        <v>152</v>
      </c>
      <c r="G10509" s="8" t="s">
        <v>172</v>
      </c>
      <c r="H10509" s="8" t="s">
        <v>174</v>
      </c>
    </row>
    <row r="10510" spans="1:8" ht="15.75" customHeight="1" x14ac:dyDescent="0.3">
      <c r="A10510" s="7">
        <v>10509</v>
      </c>
      <c r="B10510" s="7">
        <v>2068</v>
      </c>
      <c r="C10510" s="7" t="s">
        <v>176</v>
      </c>
      <c r="D10510" s="7">
        <v>119</v>
      </c>
      <c r="E10510" s="7" t="s">
        <v>28681</v>
      </c>
      <c r="F10510" s="7" t="s">
        <v>172</v>
      </c>
      <c r="G10510" s="7" t="s">
        <v>388</v>
      </c>
      <c r="H10510" s="7" t="s">
        <v>248</v>
      </c>
    </row>
    <row r="10511" spans="1:8" ht="15.75" customHeight="1" x14ac:dyDescent="0.3">
      <c r="A10511" s="8">
        <v>10510</v>
      </c>
      <c r="B10511" s="8">
        <v>2068</v>
      </c>
      <c r="C10511" s="8" t="s">
        <v>192</v>
      </c>
      <c r="D10511" s="8">
        <v>119</v>
      </c>
      <c r="E10511" s="8" t="s">
        <v>18053</v>
      </c>
      <c r="F10511" s="8" t="s">
        <v>172</v>
      </c>
      <c r="G10511" s="8" t="s">
        <v>192</v>
      </c>
      <c r="H10511" s="8" t="s">
        <v>202</v>
      </c>
    </row>
    <row r="10512" spans="1:8" ht="15.75" customHeight="1" x14ac:dyDescent="0.3">
      <c r="A10512" s="7">
        <v>10511</v>
      </c>
      <c r="B10512" s="7">
        <v>2068</v>
      </c>
      <c r="C10512" s="7" t="s">
        <v>116</v>
      </c>
      <c r="D10512" s="7">
        <v>119</v>
      </c>
      <c r="E10512" s="7" t="s">
        <v>28686</v>
      </c>
      <c r="F10512" s="7" t="s">
        <v>192</v>
      </c>
      <c r="G10512" s="7" t="s">
        <v>116</v>
      </c>
      <c r="H10512" s="7" t="s">
        <v>210</v>
      </c>
    </row>
    <row r="10513" spans="1:8" ht="15.75" customHeight="1" x14ac:dyDescent="0.3">
      <c r="A10513" s="8">
        <v>10512</v>
      </c>
      <c r="B10513" s="8">
        <v>2069</v>
      </c>
      <c r="C10513" s="8" t="s">
        <v>148</v>
      </c>
      <c r="D10513" s="8">
        <v>45</v>
      </c>
      <c r="E10513" s="8" t="s">
        <v>18058</v>
      </c>
      <c r="F10513" s="8"/>
      <c r="G10513" s="8" t="s">
        <v>152</v>
      </c>
      <c r="H10513" s="8" t="s">
        <v>218</v>
      </c>
    </row>
    <row r="10514" spans="1:8" ht="15.75" customHeight="1" x14ac:dyDescent="0.3">
      <c r="A10514" s="7">
        <v>10513</v>
      </c>
      <c r="B10514" s="7">
        <v>2069</v>
      </c>
      <c r="C10514" s="7" t="s">
        <v>156</v>
      </c>
      <c r="D10514" s="7">
        <v>45</v>
      </c>
      <c r="E10514" s="7" t="s">
        <v>28690</v>
      </c>
      <c r="F10514" s="7" t="s">
        <v>161</v>
      </c>
      <c r="G10514" s="7" t="s">
        <v>1242</v>
      </c>
      <c r="H10514" s="7" t="s">
        <v>163</v>
      </c>
    </row>
    <row r="10515" spans="1:8" ht="15.75" customHeight="1" x14ac:dyDescent="0.3">
      <c r="A10515" s="8">
        <v>10514</v>
      </c>
      <c r="B10515" s="8">
        <v>2069</v>
      </c>
      <c r="C10515" s="8" t="s">
        <v>167</v>
      </c>
      <c r="D10515" s="8">
        <v>45</v>
      </c>
      <c r="E10515" s="8" t="s">
        <v>18059</v>
      </c>
      <c r="F10515" s="8" t="s">
        <v>152</v>
      </c>
      <c r="G10515" s="8" t="s">
        <v>172</v>
      </c>
      <c r="H10515" s="8" t="s">
        <v>174</v>
      </c>
    </row>
    <row r="10516" spans="1:8" ht="15.75" customHeight="1" x14ac:dyDescent="0.3">
      <c r="A10516" s="7">
        <v>10515</v>
      </c>
      <c r="B10516" s="7">
        <v>2069</v>
      </c>
      <c r="C10516" s="7" t="s">
        <v>176</v>
      </c>
      <c r="D10516" s="7">
        <v>45</v>
      </c>
      <c r="E10516" s="7" t="s">
        <v>28695</v>
      </c>
      <c r="F10516" s="7" t="s">
        <v>172</v>
      </c>
      <c r="G10516" s="7" t="s">
        <v>172</v>
      </c>
      <c r="H10516" s="7" t="s">
        <v>812</v>
      </c>
    </row>
    <row r="10517" spans="1:8" ht="15.75" customHeight="1" x14ac:dyDescent="0.3">
      <c r="A10517" s="8">
        <v>10516</v>
      </c>
      <c r="B10517" s="8">
        <v>2069</v>
      </c>
      <c r="C10517" s="8" t="s">
        <v>192</v>
      </c>
      <c r="D10517" s="8">
        <v>45</v>
      </c>
      <c r="E10517" s="8" t="s">
        <v>18060</v>
      </c>
      <c r="F10517" s="8" t="s">
        <v>172</v>
      </c>
      <c r="G10517" s="8" t="s">
        <v>192</v>
      </c>
      <c r="H10517" s="8" t="s">
        <v>202</v>
      </c>
    </row>
    <row r="10518" spans="1:8" ht="15.75" customHeight="1" x14ac:dyDescent="0.3">
      <c r="A10518" s="7">
        <v>10517</v>
      </c>
      <c r="B10518" s="7">
        <v>2069</v>
      </c>
      <c r="C10518" s="7" t="s">
        <v>116</v>
      </c>
      <c r="D10518" s="7">
        <v>45</v>
      </c>
      <c r="E10518" s="7" t="s">
        <v>28698</v>
      </c>
      <c r="F10518" s="7" t="s">
        <v>192</v>
      </c>
      <c r="G10518" s="7" t="s">
        <v>116</v>
      </c>
      <c r="H10518" s="7" t="s">
        <v>210</v>
      </c>
    </row>
    <row r="10519" spans="1:8" ht="15.75" customHeight="1" x14ac:dyDescent="0.3">
      <c r="A10519" s="8">
        <v>10518</v>
      </c>
      <c r="B10519" s="8">
        <v>2070</v>
      </c>
      <c r="C10519" s="8" t="s">
        <v>148</v>
      </c>
      <c r="D10519" s="8">
        <v>13</v>
      </c>
      <c r="E10519" s="8" t="s">
        <v>18065</v>
      </c>
      <c r="F10519" s="8"/>
      <c r="G10519" s="8" t="s">
        <v>152</v>
      </c>
      <c r="H10519" s="8" t="s">
        <v>153</v>
      </c>
    </row>
    <row r="10520" spans="1:8" ht="15.75" customHeight="1" x14ac:dyDescent="0.3">
      <c r="A10520" s="7">
        <v>10519</v>
      </c>
      <c r="B10520" s="7">
        <v>2070</v>
      </c>
      <c r="C10520" s="7" t="s">
        <v>156</v>
      </c>
      <c r="D10520" s="7">
        <v>13</v>
      </c>
      <c r="E10520" s="7" t="s">
        <v>28704</v>
      </c>
      <c r="F10520" s="7" t="s">
        <v>161</v>
      </c>
      <c r="G10520" s="7" t="s">
        <v>1503</v>
      </c>
      <c r="H10520" s="7" t="s">
        <v>163</v>
      </c>
    </row>
    <row r="10521" spans="1:8" ht="15.75" customHeight="1" x14ac:dyDescent="0.3">
      <c r="A10521" s="8">
        <v>10520</v>
      </c>
      <c r="B10521" s="8">
        <v>2070</v>
      </c>
      <c r="C10521" s="8" t="s">
        <v>167</v>
      </c>
      <c r="D10521" s="8">
        <v>13</v>
      </c>
      <c r="E10521" s="8" t="s">
        <v>18066</v>
      </c>
      <c r="F10521" s="8" t="s">
        <v>152</v>
      </c>
      <c r="G10521" s="8" t="s">
        <v>172</v>
      </c>
      <c r="H10521" s="8" t="s">
        <v>174</v>
      </c>
    </row>
    <row r="10522" spans="1:8" ht="15.75" customHeight="1" x14ac:dyDescent="0.3">
      <c r="A10522" s="7">
        <v>10521</v>
      </c>
      <c r="B10522" s="7">
        <v>2070</v>
      </c>
      <c r="C10522" s="7" t="s">
        <v>192</v>
      </c>
      <c r="D10522" s="7">
        <v>13</v>
      </c>
      <c r="E10522" s="7" t="s">
        <v>18067</v>
      </c>
      <c r="F10522" s="7" t="s">
        <v>172</v>
      </c>
      <c r="G10522" s="7" t="s">
        <v>192</v>
      </c>
      <c r="H10522" s="7" t="s">
        <v>202</v>
      </c>
    </row>
    <row r="10523" spans="1:8" ht="15.75" customHeight="1" x14ac:dyDescent="0.3">
      <c r="A10523" s="8">
        <v>10522</v>
      </c>
      <c r="B10523" s="8">
        <v>2071</v>
      </c>
      <c r="C10523" s="8" t="s">
        <v>148</v>
      </c>
      <c r="D10523" s="8">
        <v>32</v>
      </c>
      <c r="E10523" s="8" t="s">
        <v>18073</v>
      </c>
      <c r="F10523" s="8"/>
      <c r="G10523" s="8" t="s">
        <v>152</v>
      </c>
      <c r="H10523" s="8" t="s">
        <v>492</v>
      </c>
    </row>
    <row r="10524" spans="1:8" ht="15.75" customHeight="1" x14ac:dyDescent="0.3">
      <c r="A10524" s="7">
        <v>10523</v>
      </c>
      <c r="B10524" s="7">
        <v>2071</v>
      </c>
      <c r="C10524" s="7" t="s">
        <v>156</v>
      </c>
      <c r="D10524" s="7">
        <v>32</v>
      </c>
      <c r="E10524" s="7" t="s">
        <v>28712</v>
      </c>
      <c r="F10524" s="7" t="s">
        <v>161</v>
      </c>
      <c r="G10524" s="7" t="s">
        <v>230</v>
      </c>
      <c r="H10524" s="7" t="s">
        <v>163</v>
      </c>
    </row>
    <row r="10525" spans="1:8" ht="15.75" customHeight="1" x14ac:dyDescent="0.3">
      <c r="A10525" s="8">
        <v>10524</v>
      </c>
      <c r="B10525" s="8">
        <v>2071</v>
      </c>
      <c r="C10525" s="8" t="s">
        <v>167</v>
      </c>
      <c r="D10525" s="8">
        <v>32</v>
      </c>
      <c r="E10525" s="8" t="s">
        <v>18074</v>
      </c>
      <c r="F10525" s="8" t="s">
        <v>152</v>
      </c>
      <c r="G10525" s="8" t="s">
        <v>172</v>
      </c>
      <c r="H10525" s="8" t="s">
        <v>174</v>
      </c>
    </row>
    <row r="10526" spans="1:8" ht="15.75" customHeight="1" x14ac:dyDescent="0.3">
      <c r="A10526" s="7">
        <v>10525</v>
      </c>
      <c r="B10526" s="7">
        <v>2072</v>
      </c>
      <c r="C10526" s="7" t="s">
        <v>148</v>
      </c>
      <c r="D10526" s="7">
        <v>68</v>
      </c>
      <c r="E10526" s="7" t="s">
        <v>18080</v>
      </c>
      <c r="F10526" s="7"/>
      <c r="G10526" s="7" t="s">
        <v>152</v>
      </c>
      <c r="H10526" s="7" t="s">
        <v>218</v>
      </c>
    </row>
    <row r="10527" spans="1:8" ht="15.75" customHeight="1" x14ac:dyDescent="0.3">
      <c r="A10527" s="8">
        <v>10526</v>
      </c>
      <c r="B10527" s="8">
        <v>2072</v>
      </c>
      <c r="C10527" s="8" t="s">
        <v>156</v>
      </c>
      <c r="D10527" s="8">
        <v>68</v>
      </c>
      <c r="E10527" s="8" t="s">
        <v>28715</v>
      </c>
      <c r="F10527" s="8" t="s">
        <v>161</v>
      </c>
      <c r="G10527" s="8" t="s">
        <v>3065</v>
      </c>
      <c r="H10527" s="8" t="s">
        <v>163</v>
      </c>
    </row>
    <row r="10528" spans="1:8" ht="15.75" customHeight="1" x14ac:dyDescent="0.3">
      <c r="A10528" s="7">
        <v>10527</v>
      </c>
      <c r="B10528" s="7">
        <v>2072</v>
      </c>
      <c r="C10528" s="7" t="s">
        <v>167</v>
      </c>
      <c r="D10528" s="7">
        <v>68</v>
      </c>
      <c r="E10528" s="7" t="s">
        <v>18081</v>
      </c>
      <c r="F10528" s="7" t="s">
        <v>152</v>
      </c>
      <c r="G10528" s="7" t="s">
        <v>172</v>
      </c>
      <c r="H10528" s="7" t="s">
        <v>174</v>
      </c>
    </row>
    <row r="10529" spans="1:8" ht="15.75" customHeight="1" x14ac:dyDescent="0.3">
      <c r="A10529" s="8">
        <v>10528</v>
      </c>
      <c r="B10529" s="8">
        <v>2072</v>
      </c>
      <c r="C10529" s="8" t="s">
        <v>192</v>
      </c>
      <c r="D10529" s="8">
        <v>68</v>
      </c>
      <c r="E10529" s="8" t="s">
        <v>18082</v>
      </c>
      <c r="F10529" s="8" t="s">
        <v>172</v>
      </c>
      <c r="G10529" s="8" t="s">
        <v>192</v>
      </c>
      <c r="H10529" s="8" t="s">
        <v>202</v>
      </c>
    </row>
    <row r="10530" spans="1:8" ht="15.75" customHeight="1" x14ac:dyDescent="0.3">
      <c r="A10530" s="7">
        <v>10529</v>
      </c>
      <c r="B10530" s="7">
        <v>2072</v>
      </c>
      <c r="C10530" s="7" t="s">
        <v>116</v>
      </c>
      <c r="D10530" s="7">
        <v>68</v>
      </c>
      <c r="E10530" s="7" t="s">
        <v>28722</v>
      </c>
      <c r="F10530" s="7" t="s">
        <v>192</v>
      </c>
      <c r="G10530" s="7" t="s">
        <v>116</v>
      </c>
      <c r="H10530" s="7" t="s">
        <v>210</v>
      </c>
    </row>
    <row r="10531" spans="1:8" ht="15.75" customHeight="1" x14ac:dyDescent="0.3">
      <c r="A10531" s="8">
        <v>10530</v>
      </c>
      <c r="B10531" s="8">
        <v>2073</v>
      </c>
      <c r="C10531" s="8" t="s">
        <v>148</v>
      </c>
      <c r="D10531" s="8">
        <v>34</v>
      </c>
      <c r="E10531" s="8" t="s">
        <v>18088</v>
      </c>
      <c r="F10531" s="8"/>
      <c r="G10531" s="8" t="s">
        <v>152</v>
      </c>
      <c r="H10531" s="8" t="s">
        <v>492</v>
      </c>
    </row>
    <row r="10532" spans="1:8" ht="15.75" customHeight="1" x14ac:dyDescent="0.3">
      <c r="A10532" s="7">
        <v>10531</v>
      </c>
      <c r="B10532" s="7">
        <v>2073</v>
      </c>
      <c r="C10532" s="7" t="s">
        <v>156</v>
      </c>
      <c r="D10532" s="7">
        <v>34</v>
      </c>
      <c r="E10532" s="7" t="s">
        <v>28727</v>
      </c>
      <c r="F10532" s="7" t="s">
        <v>161</v>
      </c>
      <c r="G10532" s="7" t="s">
        <v>1511</v>
      </c>
      <c r="H10532" s="7" t="s">
        <v>163</v>
      </c>
    </row>
    <row r="10533" spans="1:8" ht="15.75" customHeight="1" x14ac:dyDescent="0.3">
      <c r="A10533" s="8">
        <v>10532</v>
      </c>
      <c r="B10533" s="8">
        <v>2073</v>
      </c>
      <c r="C10533" s="8" t="s">
        <v>167</v>
      </c>
      <c r="D10533" s="8">
        <v>34</v>
      </c>
      <c r="E10533" s="8" t="s">
        <v>18089</v>
      </c>
      <c r="F10533" s="8" t="s">
        <v>152</v>
      </c>
      <c r="G10533" s="8" t="s">
        <v>172</v>
      </c>
      <c r="H10533" s="8" t="s">
        <v>174</v>
      </c>
    </row>
    <row r="10534" spans="1:8" ht="15.75" customHeight="1" x14ac:dyDescent="0.3">
      <c r="A10534" s="7">
        <v>10533</v>
      </c>
      <c r="B10534" s="7">
        <v>2073</v>
      </c>
      <c r="C10534" s="7" t="s">
        <v>192</v>
      </c>
      <c r="D10534" s="7">
        <v>34</v>
      </c>
      <c r="E10534" s="7" t="s">
        <v>18090</v>
      </c>
      <c r="F10534" s="7" t="s">
        <v>172</v>
      </c>
      <c r="G10534" s="7" t="s">
        <v>192</v>
      </c>
      <c r="H10534" s="7" t="s">
        <v>202</v>
      </c>
    </row>
    <row r="10535" spans="1:8" ht="15.75" customHeight="1" x14ac:dyDescent="0.3">
      <c r="A10535" s="8">
        <v>10534</v>
      </c>
      <c r="B10535" s="8">
        <v>2073</v>
      </c>
      <c r="C10535" s="8" t="s">
        <v>116</v>
      </c>
      <c r="D10535" s="8">
        <v>34</v>
      </c>
      <c r="E10535" s="8" t="s">
        <v>28732</v>
      </c>
      <c r="F10535" s="8" t="s">
        <v>192</v>
      </c>
      <c r="G10535" s="8" t="s">
        <v>116</v>
      </c>
      <c r="H10535" s="8" t="s">
        <v>210</v>
      </c>
    </row>
    <row r="10536" spans="1:8" ht="15.75" customHeight="1" x14ac:dyDescent="0.3">
      <c r="A10536" s="7">
        <v>10535</v>
      </c>
      <c r="B10536" s="7">
        <v>2074</v>
      </c>
      <c r="C10536" s="7" t="s">
        <v>148</v>
      </c>
      <c r="D10536" s="7">
        <v>91</v>
      </c>
      <c r="E10536" s="7" t="s">
        <v>18095</v>
      </c>
      <c r="F10536" s="7"/>
      <c r="G10536" s="7" t="s">
        <v>152</v>
      </c>
      <c r="H10536" s="7" t="s">
        <v>218</v>
      </c>
    </row>
    <row r="10537" spans="1:8" ht="15.75" customHeight="1" x14ac:dyDescent="0.3">
      <c r="A10537" s="8">
        <v>10536</v>
      </c>
      <c r="B10537" s="8">
        <v>2074</v>
      </c>
      <c r="C10537" s="8" t="s">
        <v>156</v>
      </c>
      <c r="D10537" s="8">
        <v>91</v>
      </c>
      <c r="E10537" s="8" t="s">
        <v>18096</v>
      </c>
      <c r="F10537" s="8" t="s">
        <v>161</v>
      </c>
      <c r="G10537" s="8" t="s">
        <v>2787</v>
      </c>
      <c r="H10537" s="8" t="s">
        <v>163</v>
      </c>
    </row>
    <row r="10538" spans="1:8" ht="15.75" customHeight="1" x14ac:dyDescent="0.3">
      <c r="A10538" s="7">
        <v>10537</v>
      </c>
      <c r="B10538" s="7">
        <v>2074</v>
      </c>
      <c r="C10538" s="7" t="s">
        <v>167</v>
      </c>
      <c r="D10538" s="7">
        <v>91</v>
      </c>
      <c r="E10538" s="7" t="s">
        <v>18096</v>
      </c>
      <c r="F10538" s="7" t="s">
        <v>152</v>
      </c>
      <c r="G10538" s="7" t="s">
        <v>172</v>
      </c>
      <c r="H10538" s="7" t="s">
        <v>174</v>
      </c>
    </row>
    <row r="10539" spans="1:8" ht="15.75" customHeight="1" x14ac:dyDescent="0.3">
      <c r="A10539" s="8">
        <v>10538</v>
      </c>
      <c r="B10539" s="8">
        <v>2074</v>
      </c>
      <c r="C10539" s="8" t="s">
        <v>192</v>
      </c>
      <c r="D10539" s="8">
        <v>91</v>
      </c>
      <c r="E10539" s="8" t="s">
        <v>18097</v>
      </c>
      <c r="F10539" s="8" t="s">
        <v>172</v>
      </c>
      <c r="G10539" s="8" t="s">
        <v>192</v>
      </c>
      <c r="H10539" s="8" t="s">
        <v>202</v>
      </c>
    </row>
    <row r="10540" spans="1:8" ht="15.75" customHeight="1" x14ac:dyDescent="0.3">
      <c r="A10540" s="7">
        <v>10539</v>
      </c>
      <c r="B10540" s="7">
        <v>2074</v>
      </c>
      <c r="C10540" s="7" t="s">
        <v>116</v>
      </c>
      <c r="D10540" s="7">
        <v>91</v>
      </c>
      <c r="E10540" s="7" t="s">
        <v>28744</v>
      </c>
      <c r="F10540" s="7" t="s">
        <v>192</v>
      </c>
      <c r="G10540" s="7" t="s">
        <v>116</v>
      </c>
      <c r="H10540" s="7" t="s">
        <v>210</v>
      </c>
    </row>
    <row r="10541" spans="1:8" ht="15.75" customHeight="1" x14ac:dyDescent="0.3">
      <c r="A10541" s="8">
        <v>10540</v>
      </c>
      <c r="B10541" s="8">
        <v>2075</v>
      </c>
      <c r="C10541" s="8" t="s">
        <v>148</v>
      </c>
      <c r="D10541" s="8">
        <v>28</v>
      </c>
      <c r="E10541" s="8" t="s">
        <v>18103</v>
      </c>
      <c r="F10541" s="8"/>
      <c r="G10541" s="8" t="s">
        <v>152</v>
      </c>
      <c r="H10541" s="8" t="s">
        <v>492</v>
      </c>
    </row>
    <row r="10542" spans="1:8" ht="15.75" customHeight="1" x14ac:dyDescent="0.3">
      <c r="A10542" s="7">
        <v>10541</v>
      </c>
      <c r="B10542" s="7">
        <v>2075</v>
      </c>
      <c r="C10542" s="7" t="s">
        <v>156</v>
      </c>
      <c r="D10542" s="7">
        <v>28</v>
      </c>
      <c r="E10542" s="7" t="s">
        <v>28748</v>
      </c>
      <c r="F10542" s="7" t="s">
        <v>161</v>
      </c>
      <c r="G10542" s="7" t="s">
        <v>1121</v>
      </c>
      <c r="H10542" s="7" t="s">
        <v>163</v>
      </c>
    </row>
    <row r="10543" spans="1:8" ht="15.75" customHeight="1" x14ac:dyDescent="0.3">
      <c r="A10543" s="8">
        <v>10542</v>
      </c>
      <c r="B10543" s="8">
        <v>2075</v>
      </c>
      <c r="C10543" s="8" t="s">
        <v>167</v>
      </c>
      <c r="D10543" s="8">
        <v>28</v>
      </c>
      <c r="E10543" s="8" t="s">
        <v>18104</v>
      </c>
      <c r="F10543" s="8" t="s">
        <v>152</v>
      </c>
      <c r="G10543" s="8" t="s">
        <v>172</v>
      </c>
      <c r="H10543" s="8" t="s">
        <v>174</v>
      </c>
    </row>
    <row r="10544" spans="1:8" ht="15.75" customHeight="1" x14ac:dyDescent="0.3">
      <c r="A10544" s="7">
        <v>10543</v>
      </c>
      <c r="B10544" s="7">
        <v>2075</v>
      </c>
      <c r="C10544" s="7" t="s">
        <v>176</v>
      </c>
      <c r="D10544" s="7">
        <v>28</v>
      </c>
      <c r="E10544" s="7" t="s">
        <v>28755</v>
      </c>
      <c r="F10544" s="7" t="s">
        <v>172</v>
      </c>
      <c r="G10544" s="7" t="s">
        <v>388</v>
      </c>
      <c r="H10544" s="7" t="s">
        <v>288</v>
      </c>
    </row>
    <row r="10545" spans="1:8" ht="15.75" customHeight="1" x14ac:dyDescent="0.3">
      <c r="A10545" s="8">
        <v>10544</v>
      </c>
      <c r="B10545" s="8">
        <v>2075</v>
      </c>
      <c r="C10545" s="8" t="s">
        <v>192</v>
      </c>
      <c r="D10545" s="8">
        <v>28</v>
      </c>
      <c r="E10545" s="8" t="s">
        <v>18105</v>
      </c>
      <c r="F10545" s="8" t="s">
        <v>172</v>
      </c>
      <c r="G10545" s="8" t="s">
        <v>192</v>
      </c>
      <c r="H10545" s="8" t="s">
        <v>202</v>
      </c>
    </row>
    <row r="10546" spans="1:8" ht="15.75" customHeight="1" x14ac:dyDescent="0.3">
      <c r="A10546" s="7">
        <v>10545</v>
      </c>
      <c r="B10546" s="7">
        <v>2075</v>
      </c>
      <c r="C10546" s="7" t="s">
        <v>116</v>
      </c>
      <c r="D10546" s="7">
        <v>28</v>
      </c>
      <c r="E10546" s="7" t="s">
        <v>28762</v>
      </c>
      <c r="F10546" s="7" t="s">
        <v>192</v>
      </c>
      <c r="G10546" s="7" t="s">
        <v>116</v>
      </c>
      <c r="H10546" s="7" t="s">
        <v>210</v>
      </c>
    </row>
    <row r="10547" spans="1:8" ht="15.75" customHeight="1" x14ac:dyDescent="0.3">
      <c r="A10547" s="8">
        <v>10546</v>
      </c>
      <c r="B10547" s="8">
        <v>2076</v>
      </c>
      <c r="C10547" s="8" t="s">
        <v>148</v>
      </c>
      <c r="D10547" s="8">
        <v>119</v>
      </c>
      <c r="E10547" s="8" t="s">
        <v>18111</v>
      </c>
      <c r="F10547" s="8"/>
      <c r="G10547" s="8" t="s">
        <v>152</v>
      </c>
      <c r="H10547" s="8" t="s">
        <v>492</v>
      </c>
    </row>
    <row r="10548" spans="1:8" ht="15.75" customHeight="1" x14ac:dyDescent="0.3">
      <c r="A10548" s="7">
        <v>10547</v>
      </c>
      <c r="B10548" s="7">
        <v>2076</v>
      </c>
      <c r="C10548" s="7" t="s">
        <v>156</v>
      </c>
      <c r="D10548" s="7">
        <v>119</v>
      </c>
      <c r="E10548" s="7" t="s">
        <v>28766</v>
      </c>
      <c r="F10548" s="7" t="s">
        <v>161</v>
      </c>
      <c r="G10548" s="7" t="s">
        <v>2601</v>
      </c>
      <c r="H10548" s="7" t="s">
        <v>163</v>
      </c>
    </row>
    <row r="10549" spans="1:8" ht="15.75" customHeight="1" x14ac:dyDescent="0.3">
      <c r="A10549" s="8">
        <v>10548</v>
      </c>
      <c r="B10549" s="8">
        <v>2076</v>
      </c>
      <c r="C10549" s="8" t="s">
        <v>167</v>
      </c>
      <c r="D10549" s="8">
        <v>119</v>
      </c>
      <c r="E10549" s="8" t="s">
        <v>18112</v>
      </c>
      <c r="F10549" s="8" t="s">
        <v>152</v>
      </c>
      <c r="G10549" s="8" t="s">
        <v>172</v>
      </c>
      <c r="H10549" s="8" t="s">
        <v>174</v>
      </c>
    </row>
    <row r="10550" spans="1:8" ht="15.75" customHeight="1" x14ac:dyDescent="0.3">
      <c r="A10550" s="7">
        <v>10549</v>
      </c>
      <c r="B10550" s="7">
        <v>2076</v>
      </c>
      <c r="C10550" s="7" t="s">
        <v>176</v>
      </c>
      <c r="D10550" s="7">
        <v>119</v>
      </c>
      <c r="E10550" s="7" t="s">
        <v>28772</v>
      </c>
      <c r="F10550" s="7" t="s">
        <v>172</v>
      </c>
      <c r="G10550" s="7" t="s">
        <v>388</v>
      </c>
      <c r="H10550" s="7" t="s">
        <v>248</v>
      </c>
    </row>
    <row r="10551" spans="1:8" ht="15.75" customHeight="1" x14ac:dyDescent="0.3">
      <c r="A10551" s="8">
        <v>10550</v>
      </c>
      <c r="B10551" s="8">
        <v>2076</v>
      </c>
      <c r="C10551" s="8" t="s">
        <v>192</v>
      </c>
      <c r="D10551" s="8">
        <v>119</v>
      </c>
      <c r="E10551" s="8" t="s">
        <v>18113</v>
      </c>
      <c r="F10551" s="8" t="s">
        <v>172</v>
      </c>
      <c r="G10551" s="8" t="s">
        <v>192</v>
      </c>
      <c r="H10551" s="8" t="s">
        <v>202</v>
      </c>
    </row>
    <row r="10552" spans="1:8" ht="15.75" customHeight="1" x14ac:dyDescent="0.3">
      <c r="A10552" s="7">
        <v>10551</v>
      </c>
      <c r="B10552" s="7">
        <v>2076</v>
      </c>
      <c r="C10552" s="7" t="s">
        <v>116</v>
      </c>
      <c r="D10552" s="7">
        <v>119</v>
      </c>
      <c r="E10552" s="7" t="s">
        <v>28778</v>
      </c>
      <c r="F10552" s="7" t="s">
        <v>192</v>
      </c>
      <c r="G10552" s="7" t="s">
        <v>116</v>
      </c>
      <c r="H10552" s="7" t="s">
        <v>210</v>
      </c>
    </row>
    <row r="10553" spans="1:8" ht="15.75" customHeight="1" x14ac:dyDescent="0.3">
      <c r="A10553" s="8">
        <v>10552</v>
      </c>
      <c r="B10553" s="8">
        <v>2077</v>
      </c>
      <c r="C10553" s="8" t="s">
        <v>148</v>
      </c>
      <c r="D10553" s="8">
        <v>13</v>
      </c>
      <c r="E10553" s="8" t="s">
        <v>18119</v>
      </c>
      <c r="F10553" s="8"/>
      <c r="G10553" s="8" t="s">
        <v>152</v>
      </c>
      <c r="H10553" s="8" t="s">
        <v>153</v>
      </c>
    </row>
    <row r="10554" spans="1:8" ht="15.75" customHeight="1" x14ac:dyDescent="0.3">
      <c r="A10554" s="7">
        <v>10553</v>
      </c>
      <c r="B10554" s="7">
        <v>2077</v>
      </c>
      <c r="C10554" s="7" t="s">
        <v>156</v>
      </c>
      <c r="D10554" s="7">
        <v>13</v>
      </c>
      <c r="E10554" s="7" t="s">
        <v>28781</v>
      </c>
      <c r="F10554" s="7" t="s">
        <v>161</v>
      </c>
      <c r="G10554" s="7" t="s">
        <v>1503</v>
      </c>
      <c r="H10554" s="7" t="s">
        <v>163</v>
      </c>
    </row>
    <row r="10555" spans="1:8" ht="15.75" customHeight="1" x14ac:dyDescent="0.3">
      <c r="A10555" s="8">
        <v>10554</v>
      </c>
      <c r="B10555" s="8">
        <v>2077</v>
      </c>
      <c r="C10555" s="8" t="s">
        <v>167</v>
      </c>
      <c r="D10555" s="8">
        <v>13</v>
      </c>
      <c r="E10555" s="8" t="s">
        <v>18120</v>
      </c>
      <c r="F10555" s="8" t="s">
        <v>152</v>
      </c>
      <c r="G10555" s="8" t="s">
        <v>172</v>
      </c>
      <c r="H10555" s="8" t="s">
        <v>174</v>
      </c>
    </row>
    <row r="10556" spans="1:8" ht="15.75" customHeight="1" x14ac:dyDescent="0.3">
      <c r="A10556" s="7">
        <v>10555</v>
      </c>
      <c r="B10556" s="7">
        <v>2077</v>
      </c>
      <c r="C10556" s="7" t="s">
        <v>192</v>
      </c>
      <c r="D10556" s="7">
        <v>13</v>
      </c>
      <c r="E10556" s="7" t="s">
        <v>18121</v>
      </c>
      <c r="F10556" s="7" t="s">
        <v>172</v>
      </c>
      <c r="G10556" s="7" t="s">
        <v>192</v>
      </c>
      <c r="H10556" s="7" t="s">
        <v>202</v>
      </c>
    </row>
    <row r="10557" spans="1:8" ht="15.75" customHeight="1" x14ac:dyDescent="0.3">
      <c r="A10557" s="8">
        <v>10556</v>
      </c>
      <c r="B10557" s="8">
        <v>2077</v>
      </c>
      <c r="C10557" s="8" t="s">
        <v>116</v>
      </c>
      <c r="D10557" s="8">
        <v>13</v>
      </c>
      <c r="E10557" s="8" t="s">
        <v>28787</v>
      </c>
      <c r="F10557" s="8" t="s">
        <v>192</v>
      </c>
      <c r="G10557" s="8" t="s">
        <v>116</v>
      </c>
      <c r="H10557" s="8" t="s">
        <v>210</v>
      </c>
    </row>
    <row r="10558" spans="1:8" ht="15.75" customHeight="1" x14ac:dyDescent="0.3">
      <c r="A10558" s="7">
        <v>10557</v>
      </c>
      <c r="B10558" s="7">
        <v>2078</v>
      </c>
      <c r="C10558" s="7" t="s">
        <v>148</v>
      </c>
      <c r="D10558" s="7">
        <v>15</v>
      </c>
      <c r="E10558" s="7" t="s">
        <v>18127</v>
      </c>
      <c r="F10558" s="7"/>
      <c r="G10558" s="7" t="s">
        <v>152</v>
      </c>
      <c r="H10558" s="7" t="s">
        <v>314</v>
      </c>
    </row>
    <row r="10559" spans="1:8" ht="15.75" customHeight="1" x14ac:dyDescent="0.3">
      <c r="A10559" s="8">
        <v>10558</v>
      </c>
      <c r="B10559" s="8">
        <v>2078</v>
      </c>
      <c r="C10559" s="8" t="s">
        <v>156</v>
      </c>
      <c r="D10559" s="8">
        <v>15</v>
      </c>
      <c r="E10559" s="8" t="s">
        <v>28792</v>
      </c>
      <c r="F10559" s="8" t="s">
        <v>161</v>
      </c>
      <c r="G10559" s="8" t="s">
        <v>2493</v>
      </c>
      <c r="H10559" s="8" t="s">
        <v>163</v>
      </c>
    </row>
    <row r="10560" spans="1:8" ht="15.75" customHeight="1" x14ac:dyDescent="0.3">
      <c r="A10560" s="7">
        <v>10559</v>
      </c>
      <c r="B10560" s="7">
        <v>2078</v>
      </c>
      <c r="C10560" s="7" t="s">
        <v>167</v>
      </c>
      <c r="D10560" s="7">
        <v>15</v>
      </c>
      <c r="E10560" s="7" t="s">
        <v>18128</v>
      </c>
      <c r="F10560" s="7" t="s">
        <v>152</v>
      </c>
      <c r="G10560" s="7" t="s">
        <v>172</v>
      </c>
      <c r="H10560" s="7" t="s">
        <v>174</v>
      </c>
    </row>
    <row r="10561" spans="1:8" ht="15.75" customHeight="1" x14ac:dyDescent="0.3">
      <c r="A10561" s="8">
        <v>10560</v>
      </c>
      <c r="B10561" s="8">
        <v>2078</v>
      </c>
      <c r="C10561" s="8" t="s">
        <v>176</v>
      </c>
      <c r="D10561" s="8">
        <v>15</v>
      </c>
      <c r="E10561" s="8" t="s">
        <v>28796</v>
      </c>
      <c r="F10561" s="8" t="s">
        <v>172</v>
      </c>
      <c r="G10561" s="8" t="s">
        <v>172</v>
      </c>
      <c r="H10561" s="8" t="s">
        <v>288</v>
      </c>
    </row>
    <row r="10562" spans="1:8" ht="15.75" customHeight="1" x14ac:dyDescent="0.3">
      <c r="A10562" s="7">
        <v>10561</v>
      </c>
      <c r="B10562" s="7">
        <v>2078</v>
      </c>
      <c r="C10562" s="7" t="s">
        <v>192</v>
      </c>
      <c r="D10562" s="7">
        <v>15</v>
      </c>
      <c r="E10562" s="7" t="s">
        <v>18129</v>
      </c>
      <c r="F10562" s="7" t="s">
        <v>172</v>
      </c>
      <c r="G10562" s="7" t="s">
        <v>192</v>
      </c>
      <c r="H10562" s="7" t="s">
        <v>202</v>
      </c>
    </row>
    <row r="10563" spans="1:8" ht="15.75" customHeight="1" x14ac:dyDescent="0.3">
      <c r="A10563" s="8">
        <v>10562</v>
      </c>
      <c r="B10563" s="8">
        <v>2079</v>
      </c>
      <c r="C10563" s="8" t="s">
        <v>148</v>
      </c>
      <c r="D10563" s="8">
        <v>40</v>
      </c>
      <c r="E10563" s="8" t="s">
        <v>18135</v>
      </c>
      <c r="F10563" s="8"/>
      <c r="G10563" s="8" t="s">
        <v>152</v>
      </c>
      <c r="H10563" s="8" t="s">
        <v>314</v>
      </c>
    </row>
    <row r="10564" spans="1:8" ht="15.75" customHeight="1" x14ac:dyDescent="0.3">
      <c r="A10564" s="7">
        <v>10563</v>
      </c>
      <c r="B10564" s="7">
        <v>2079</v>
      </c>
      <c r="C10564" s="7" t="s">
        <v>156</v>
      </c>
      <c r="D10564" s="7">
        <v>40</v>
      </c>
      <c r="E10564" s="7" t="s">
        <v>28803</v>
      </c>
      <c r="F10564" s="7" t="s">
        <v>161</v>
      </c>
      <c r="G10564" s="7" t="s">
        <v>2368</v>
      </c>
      <c r="H10564" s="7" t="s">
        <v>163</v>
      </c>
    </row>
    <row r="10565" spans="1:8" ht="15.75" customHeight="1" x14ac:dyDescent="0.3">
      <c r="A10565" s="8">
        <v>10564</v>
      </c>
      <c r="B10565" s="8">
        <v>2079</v>
      </c>
      <c r="C10565" s="8" t="s">
        <v>167</v>
      </c>
      <c r="D10565" s="8">
        <v>40</v>
      </c>
      <c r="E10565" s="8" t="s">
        <v>18136</v>
      </c>
      <c r="F10565" s="8" t="s">
        <v>152</v>
      </c>
      <c r="G10565" s="8" t="s">
        <v>172</v>
      </c>
      <c r="H10565" s="8" t="s">
        <v>174</v>
      </c>
    </row>
    <row r="10566" spans="1:8" ht="15.75" customHeight="1" x14ac:dyDescent="0.3">
      <c r="A10566" s="7">
        <v>10565</v>
      </c>
      <c r="B10566" s="7">
        <v>2079</v>
      </c>
      <c r="C10566" s="7" t="s">
        <v>176</v>
      </c>
      <c r="D10566" s="7">
        <v>40</v>
      </c>
      <c r="E10566" s="7" t="s">
        <v>28806</v>
      </c>
      <c r="F10566" s="7" t="s">
        <v>172</v>
      </c>
      <c r="G10566" s="7" t="s">
        <v>172</v>
      </c>
      <c r="H10566" s="7" t="s">
        <v>812</v>
      </c>
    </row>
    <row r="10567" spans="1:8" ht="15.75" customHeight="1" x14ac:dyDescent="0.3">
      <c r="A10567" s="8">
        <v>10566</v>
      </c>
      <c r="B10567" s="8">
        <v>2079</v>
      </c>
      <c r="C10567" s="8" t="s">
        <v>192</v>
      </c>
      <c r="D10567" s="8">
        <v>40</v>
      </c>
      <c r="E10567" s="8" t="s">
        <v>18137</v>
      </c>
      <c r="F10567" s="8" t="s">
        <v>172</v>
      </c>
      <c r="G10567" s="8" t="s">
        <v>192</v>
      </c>
      <c r="H10567" s="8" t="s">
        <v>202</v>
      </c>
    </row>
    <row r="10568" spans="1:8" ht="15.75" customHeight="1" x14ac:dyDescent="0.3">
      <c r="A10568" s="7">
        <v>10567</v>
      </c>
      <c r="B10568" s="7">
        <v>2079</v>
      </c>
      <c r="C10568" s="7" t="s">
        <v>116</v>
      </c>
      <c r="D10568" s="7">
        <v>40</v>
      </c>
      <c r="E10568" s="7" t="s">
        <v>28812</v>
      </c>
      <c r="F10568" s="7" t="s">
        <v>192</v>
      </c>
      <c r="G10568" s="7" t="s">
        <v>116</v>
      </c>
      <c r="H10568" s="7" t="s">
        <v>210</v>
      </c>
    </row>
    <row r="10569" spans="1:8" ht="15.75" customHeight="1" x14ac:dyDescent="0.3">
      <c r="A10569" s="8">
        <v>10568</v>
      </c>
      <c r="B10569" s="8">
        <v>2080</v>
      </c>
      <c r="C10569" s="8" t="s">
        <v>148</v>
      </c>
      <c r="D10569" s="8">
        <v>38</v>
      </c>
      <c r="E10569" s="8" t="s">
        <v>18143</v>
      </c>
      <c r="F10569" s="8"/>
      <c r="G10569" s="8" t="s">
        <v>152</v>
      </c>
      <c r="H10569" s="8" t="s">
        <v>492</v>
      </c>
    </row>
    <row r="10570" spans="1:8" ht="15.75" customHeight="1" x14ac:dyDescent="0.3">
      <c r="A10570" s="7">
        <v>10569</v>
      </c>
      <c r="B10570" s="7">
        <v>2080</v>
      </c>
      <c r="C10570" s="7" t="s">
        <v>156</v>
      </c>
      <c r="D10570" s="7">
        <v>38</v>
      </c>
      <c r="E10570" s="7" t="s">
        <v>28815</v>
      </c>
      <c r="F10570" s="7" t="s">
        <v>161</v>
      </c>
      <c r="G10570" s="7" t="s">
        <v>646</v>
      </c>
      <c r="H10570" s="7" t="s">
        <v>163</v>
      </c>
    </row>
    <row r="10571" spans="1:8" ht="15.75" customHeight="1" x14ac:dyDescent="0.3">
      <c r="A10571" s="8">
        <v>10570</v>
      </c>
      <c r="B10571" s="8">
        <v>2080</v>
      </c>
      <c r="C10571" s="8" t="s">
        <v>167</v>
      </c>
      <c r="D10571" s="8">
        <v>38</v>
      </c>
      <c r="E10571" s="8" t="s">
        <v>18144</v>
      </c>
      <c r="F10571" s="8" t="s">
        <v>152</v>
      </c>
      <c r="G10571" s="8" t="s">
        <v>172</v>
      </c>
      <c r="H10571" s="8" t="s">
        <v>174</v>
      </c>
    </row>
    <row r="10572" spans="1:8" ht="15.75" customHeight="1" x14ac:dyDescent="0.3">
      <c r="A10572" s="7">
        <v>10571</v>
      </c>
      <c r="B10572" s="7">
        <v>2080</v>
      </c>
      <c r="C10572" s="7" t="s">
        <v>192</v>
      </c>
      <c r="D10572" s="7">
        <v>38</v>
      </c>
      <c r="E10572" s="7" t="s">
        <v>18145</v>
      </c>
      <c r="F10572" s="7" t="s">
        <v>172</v>
      </c>
      <c r="G10572" s="7" t="s">
        <v>192</v>
      </c>
      <c r="H10572" s="7" t="s">
        <v>202</v>
      </c>
    </row>
    <row r="10573" spans="1:8" ht="15.75" customHeight="1" x14ac:dyDescent="0.3">
      <c r="A10573" s="8">
        <v>10572</v>
      </c>
      <c r="B10573" s="8">
        <v>2081</v>
      </c>
      <c r="C10573" s="8" t="s">
        <v>148</v>
      </c>
      <c r="D10573" s="8">
        <v>40</v>
      </c>
      <c r="E10573" s="8" t="s">
        <v>18151</v>
      </c>
      <c r="F10573" s="8"/>
      <c r="G10573" s="8" t="s">
        <v>152</v>
      </c>
      <c r="H10573" s="8" t="s">
        <v>218</v>
      </c>
    </row>
    <row r="10574" spans="1:8" ht="15.75" customHeight="1" x14ac:dyDescent="0.3">
      <c r="A10574" s="7">
        <v>10573</v>
      </c>
      <c r="B10574" s="7">
        <v>2081</v>
      </c>
      <c r="C10574" s="7" t="s">
        <v>156</v>
      </c>
      <c r="D10574" s="7">
        <v>40</v>
      </c>
      <c r="E10574" s="7" t="s">
        <v>28826</v>
      </c>
      <c r="F10574" s="7" t="s">
        <v>161</v>
      </c>
      <c r="G10574" s="7" t="s">
        <v>2368</v>
      </c>
      <c r="H10574" s="7" t="s">
        <v>163</v>
      </c>
    </row>
    <row r="10575" spans="1:8" ht="15.75" customHeight="1" x14ac:dyDescent="0.3">
      <c r="A10575" s="8">
        <v>10574</v>
      </c>
      <c r="B10575" s="8">
        <v>2081</v>
      </c>
      <c r="C10575" s="8" t="s">
        <v>167</v>
      </c>
      <c r="D10575" s="8">
        <v>40</v>
      </c>
      <c r="E10575" s="8" t="s">
        <v>18152</v>
      </c>
      <c r="F10575" s="8" t="s">
        <v>152</v>
      </c>
      <c r="G10575" s="8" t="s">
        <v>172</v>
      </c>
      <c r="H10575" s="8" t="s">
        <v>174</v>
      </c>
    </row>
    <row r="10576" spans="1:8" ht="15.75" customHeight="1" x14ac:dyDescent="0.3">
      <c r="A10576" s="7">
        <v>10575</v>
      </c>
      <c r="B10576" s="7">
        <v>2081</v>
      </c>
      <c r="C10576" s="7" t="s">
        <v>192</v>
      </c>
      <c r="D10576" s="7">
        <v>40</v>
      </c>
      <c r="E10576" s="7" t="s">
        <v>18153</v>
      </c>
      <c r="F10576" s="7" t="s">
        <v>172</v>
      </c>
      <c r="G10576" s="7" t="s">
        <v>192</v>
      </c>
      <c r="H10576" s="7" t="s">
        <v>202</v>
      </c>
    </row>
    <row r="10577" spans="1:8" ht="15.75" customHeight="1" x14ac:dyDescent="0.3">
      <c r="A10577" s="8">
        <v>10576</v>
      </c>
      <c r="B10577" s="8">
        <v>2081</v>
      </c>
      <c r="C10577" s="8" t="s">
        <v>116</v>
      </c>
      <c r="D10577" s="8">
        <v>40</v>
      </c>
      <c r="E10577" s="8" t="s">
        <v>28831</v>
      </c>
      <c r="F10577" s="8" t="s">
        <v>192</v>
      </c>
      <c r="G10577" s="8" t="s">
        <v>116</v>
      </c>
      <c r="H10577" s="8" t="s">
        <v>210</v>
      </c>
    </row>
    <row r="10578" spans="1:8" ht="15.75" customHeight="1" x14ac:dyDescent="0.3">
      <c r="A10578" s="7">
        <v>10577</v>
      </c>
      <c r="B10578" s="7">
        <v>2082</v>
      </c>
      <c r="C10578" s="7" t="s">
        <v>148</v>
      </c>
      <c r="D10578" s="7">
        <v>35</v>
      </c>
      <c r="E10578" s="7" t="s">
        <v>18159</v>
      </c>
      <c r="F10578" s="7"/>
      <c r="G10578" s="7" t="s">
        <v>152</v>
      </c>
      <c r="H10578" s="7" t="s">
        <v>218</v>
      </c>
    </row>
    <row r="10579" spans="1:8" ht="15.75" customHeight="1" x14ac:dyDescent="0.3">
      <c r="A10579" s="8">
        <v>10578</v>
      </c>
      <c r="B10579" s="8">
        <v>2082</v>
      </c>
      <c r="C10579" s="8" t="s">
        <v>156</v>
      </c>
      <c r="D10579" s="8">
        <v>35</v>
      </c>
      <c r="E10579" s="8" t="s">
        <v>28836</v>
      </c>
      <c r="F10579" s="8" t="s">
        <v>161</v>
      </c>
      <c r="G10579" s="8" t="s">
        <v>1012</v>
      </c>
      <c r="H10579" s="8" t="s">
        <v>163</v>
      </c>
    </row>
    <row r="10580" spans="1:8" ht="15.75" customHeight="1" x14ac:dyDescent="0.3">
      <c r="A10580" s="7">
        <v>10579</v>
      </c>
      <c r="B10580" s="7">
        <v>2082</v>
      </c>
      <c r="C10580" s="7" t="s">
        <v>167</v>
      </c>
      <c r="D10580" s="7">
        <v>35</v>
      </c>
      <c r="E10580" s="7" t="s">
        <v>18160</v>
      </c>
      <c r="F10580" s="7" t="s">
        <v>152</v>
      </c>
      <c r="G10580" s="7" t="s">
        <v>172</v>
      </c>
      <c r="H10580" s="7" t="s">
        <v>174</v>
      </c>
    </row>
    <row r="10581" spans="1:8" ht="15.75" customHeight="1" x14ac:dyDescent="0.3">
      <c r="A10581" s="8">
        <v>10580</v>
      </c>
      <c r="B10581" s="8">
        <v>2082</v>
      </c>
      <c r="C10581" s="8" t="s">
        <v>192</v>
      </c>
      <c r="D10581" s="8">
        <v>35</v>
      </c>
      <c r="E10581" s="8" t="s">
        <v>18161</v>
      </c>
      <c r="F10581" s="8" t="s">
        <v>172</v>
      </c>
      <c r="G10581" s="8" t="s">
        <v>192</v>
      </c>
      <c r="H10581" s="8" t="s">
        <v>202</v>
      </c>
    </row>
    <row r="10582" spans="1:8" ht="15.75" customHeight="1" x14ac:dyDescent="0.3">
      <c r="A10582" s="7">
        <v>10581</v>
      </c>
      <c r="B10582" s="7">
        <v>2082</v>
      </c>
      <c r="C10582" s="7" t="s">
        <v>116</v>
      </c>
      <c r="D10582" s="7">
        <v>35</v>
      </c>
      <c r="E10582" s="7" t="s">
        <v>28841</v>
      </c>
      <c r="F10582" s="7" t="s">
        <v>192</v>
      </c>
      <c r="G10582" s="7" t="s">
        <v>116</v>
      </c>
      <c r="H10582" s="7" t="s">
        <v>210</v>
      </c>
    </row>
    <row r="10583" spans="1:8" ht="15.75" customHeight="1" x14ac:dyDescent="0.3">
      <c r="A10583" s="8">
        <v>10582</v>
      </c>
      <c r="B10583" s="8">
        <v>2083</v>
      </c>
      <c r="C10583" s="8" t="s">
        <v>148</v>
      </c>
      <c r="D10583" s="8">
        <v>99</v>
      </c>
      <c r="E10583" s="8" t="s">
        <v>18166</v>
      </c>
      <c r="F10583" s="8"/>
      <c r="G10583" s="8" t="s">
        <v>152</v>
      </c>
      <c r="H10583" s="8" t="s">
        <v>314</v>
      </c>
    </row>
    <row r="10584" spans="1:8" ht="15.75" customHeight="1" x14ac:dyDescent="0.3">
      <c r="A10584" s="7">
        <v>10583</v>
      </c>
      <c r="B10584" s="7">
        <v>2083</v>
      </c>
      <c r="C10584" s="7" t="s">
        <v>156</v>
      </c>
      <c r="D10584" s="7">
        <v>99</v>
      </c>
      <c r="E10584" s="7" t="s">
        <v>28847</v>
      </c>
      <c r="F10584" s="7" t="s">
        <v>161</v>
      </c>
      <c r="G10584" s="7" t="s">
        <v>2825</v>
      </c>
      <c r="H10584" s="7" t="s">
        <v>163</v>
      </c>
    </row>
    <row r="10585" spans="1:8" ht="15.75" customHeight="1" x14ac:dyDescent="0.3">
      <c r="A10585" s="8">
        <v>10584</v>
      </c>
      <c r="B10585" s="8">
        <v>2083</v>
      </c>
      <c r="C10585" s="8" t="s">
        <v>167</v>
      </c>
      <c r="D10585" s="8">
        <v>99</v>
      </c>
      <c r="E10585" s="8" t="s">
        <v>18167</v>
      </c>
      <c r="F10585" s="8" t="s">
        <v>152</v>
      </c>
      <c r="G10585" s="8" t="s">
        <v>172</v>
      </c>
      <c r="H10585" s="8" t="s">
        <v>174</v>
      </c>
    </row>
    <row r="10586" spans="1:8" ht="15.75" customHeight="1" x14ac:dyDescent="0.3">
      <c r="A10586" s="7">
        <v>10585</v>
      </c>
      <c r="B10586" s="7">
        <v>2083</v>
      </c>
      <c r="C10586" s="7" t="s">
        <v>176</v>
      </c>
      <c r="D10586" s="7">
        <v>99</v>
      </c>
      <c r="E10586" s="7" t="s">
        <v>28852</v>
      </c>
      <c r="F10586" s="7" t="s">
        <v>172</v>
      </c>
      <c r="G10586" s="7" t="s">
        <v>172</v>
      </c>
      <c r="H10586" s="7" t="s">
        <v>248</v>
      </c>
    </row>
    <row r="10587" spans="1:8" ht="15.75" customHeight="1" x14ac:dyDescent="0.3">
      <c r="A10587" s="8">
        <v>10586</v>
      </c>
      <c r="B10587" s="8">
        <v>2083</v>
      </c>
      <c r="C10587" s="8" t="s">
        <v>192</v>
      </c>
      <c r="D10587" s="8">
        <v>99</v>
      </c>
      <c r="E10587" s="8" t="s">
        <v>18169</v>
      </c>
      <c r="F10587" s="8" t="s">
        <v>172</v>
      </c>
      <c r="G10587" s="8" t="s">
        <v>192</v>
      </c>
      <c r="H10587" s="8" t="s">
        <v>202</v>
      </c>
    </row>
    <row r="10588" spans="1:8" ht="15.75" customHeight="1" x14ac:dyDescent="0.3">
      <c r="A10588" s="7">
        <v>10587</v>
      </c>
      <c r="B10588" s="7">
        <v>2083</v>
      </c>
      <c r="C10588" s="7" t="s">
        <v>116</v>
      </c>
      <c r="D10588" s="7">
        <v>99</v>
      </c>
      <c r="E10588" s="7" t="s">
        <v>28857</v>
      </c>
      <c r="F10588" s="7" t="s">
        <v>192</v>
      </c>
      <c r="G10588" s="7" t="s">
        <v>116</v>
      </c>
      <c r="H10588" s="7" t="s">
        <v>210</v>
      </c>
    </row>
    <row r="10589" spans="1:8" ht="15.75" customHeight="1" x14ac:dyDescent="0.3">
      <c r="A10589" s="8">
        <v>10588</v>
      </c>
      <c r="B10589" s="8">
        <v>2084</v>
      </c>
      <c r="C10589" s="8" t="s">
        <v>148</v>
      </c>
      <c r="D10589" s="8">
        <v>41</v>
      </c>
      <c r="E10589" s="8" t="s">
        <v>18174</v>
      </c>
      <c r="F10589" s="8"/>
      <c r="G10589" s="8" t="s">
        <v>152</v>
      </c>
      <c r="H10589" s="8" t="s">
        <v>314</v>
      </c>
    </row>
    <row r="10590" spans="1:8" ht="15.75" customHeight="1" x14ac:dyDescent="0.3">
      <c r="A10590" s="7">
        <v>10589</v>
      </c>
      <c r="B10590" s="7">
        <v>2084</v>
      </c>
      <c r="C10590" s="7" t="s">
        <v>156</v>
      </c>
      <c r="D10590" s="7">
        <v>41</v>
      </c>
      <c r="E10590" s="7" t="s">
        <v>28862</v>
      </c>
      <c r="F10590" s="7" t="s">
        <v>161</v>
      </c>
      <c r="G10590" s="7" t="s">
        <v>2840</v>
      </c>
      <c r="H10590" s="7" t="s">
        <v>163</v>
      </c>
    </row>
    <row r="10591" spans="1:8" ht="15.75" customHeight="1" x14ac:dyDescent="0.3">
      <c r="A10591" s="8">
        <v>10590</v>
      </c>
      <c r="B10591" s="8">
        <v>2084</v>
      </c>
      <c r="C10591" s="8" t="s">
        <v>167</v>
      </c>
      <c r="D10591" s="8">
        <v>41</v>
      </c>
      <c r="E10591" s="8" t="s">
        <v>18175</v>
      </c>
      <c r="F10591" s="8" t="s">
        <v>152</v>
      </c>
      <c r="G10591" s="8" t="s">
        <v>172</v>
      </c>
      <c r="H10591" s="8" t="s">
        <v>174</v>
      </c>
    </row>
    <row r="10592" spans="1:8" ht="15.75" customHeight="1" x14ac:dyDescent="0.3">
      <c r="A10592" s="7">
        <v>10591</v>
      </c>
      <c r="B10592" s="7">
        <v>2084</v>
      </c>
      <c r="C10592" s="7" t="s">
        <v>192</v>
      </c>
      <c r="D10592" s="7">
        <v>41</v>
      </c>
      <c r="E10592" s="7" t="s">
        <v>18177</v>
      </c>
      <c r="F10592" s="7" t="s">
        <v>172</v>
      </c>
      <c r="G10592" s="7" t="s">
        <v>192</v>
      </c>
      <c r="H10592" s="7" t="s">
        <v>202</v>
      </c>
    </row>
    <row r="10593" spans="1:8" ht="15.75" customHeight="1" x14ac:dyDescent="0.3">
      <c r="A10593" s="8">
        <v>10592</v>
      </c>
      <c r="B10593" s="8">
        <v>2085</v>
      </c>
      <c r="C10593" s="8" t="s">
        <v>148</v>
      </c>
      <c r="D10593" s="8">
        <v>23</v>
      </c>
      <c r="E10593" s="8" t="s">
        <v>18182</v>
      </c>
      <c r="F10593" s="8"/>
      <c r="G10593" s="8" t="s">
        <v>152</v>
      </c>
      <c r="H10593" s="8" t="s">
        <v>153</v>
      </c>
    </row>
    <row r="10594" spans="1:8" ht="15.75" customHeight="1" x14ac:dyDescent="0.3">
      <c r="A10594" s="7">
        <v>10593</v>
      </c>
      <c r="B10594" s="7">
        <v>2085</v>
      </c>
      <c r="C10594" s="7" t="s">
        <v>156</v>
      </c>
      <c r="D10594" s="7">
        <v>23</v>
      </c>
      <c r="E10594" s="7" t="s">
        <v>28871</v>
      </c>
      <c r="F10594" s="7" t="s">
        <v>161</v>
      </c>
      <c r="G10594" s="7" t="s">
        <v>2737</v>
      </c>
      <c r="H10594" s="7" t="s">
        <v>163</v>
      </c>
    </row>
    <row r="10595" spans="1:8" ht="15.75" customHeight="1" x14ac:dyDescent="0.3">
      <c r="A10595" s="8">
        <v>10594</v>
      </c>
      <c r="B10595" s="8">
        <v>2085</v>
      </c>
      <c r="C10595" s="8" t="s">
        <v>167</v>
      </c>
      <c r="D10595" s="8">
        <v>23</v>
      </c>
      <c r="E10595" s="8" t="s">
        <v>18183</v>
      </c>
      <c r="F10595" s="8" t="s">
        <v>152</v>
      </c>
      <c r="G10595" s="8" t="s">
        <v>172</v>
      </c>
      <c r="H10595" s="8" t="s">
        <v>174</v>
      </c>
    </row>
    <row r="10596" spans="1:8" ht="15.75" customHeight="1" x14ac:dyDescent="0.3">
      <c r="A10596" s="7">
        <v>10595</v>
      </c>
      <c r="B10596" s="7">
        <v>2085</v>
      </c>
      <c r="C10596" s="7" t="s">
        <v>176</v>
      </c>
      <c r="D10596" s="7">
        <v>23</v>
      </c>
      <c r="E10596" s="7" t="s">
        <v>28874</v>
      </c>
      <c r="F10596" s="7" t="s">
        <v>172</v>
      </c>
      <c r="G10596" s="7" t="s">
        <v>388</v>
      </c>
      <c r="H10596" s="7" t="s">
        <v>248</v>
      </c>
    </row>
    <row r="10597" spans="1:8" ht="15.75" customHeight="1" x14ac:dyDescent="0.3">
      <c r="A10597" s="8">
        <v>10596</v>
      </c>
      <c r="B10597" s="8">
        <v>2085</v>
      </c>
      <c r="C10597" s="8" t="s">
        <v>192</v>
      </c>
      <c r="D10597" s="8">
        <v>23</v>
      </c>
      <c r="E10597" s="8" t="s">
        <v>18184</v>
      </c>
      <c r="F10597" s="8" t="s">
        <v>172</v>
      </c>
      <c r="G10597" s="8" t="s">
        <v>192</v>
      </c>
      <c r="H10597" s="8" t="s">
        <v>202</v>
      </c>
    </row>
    <row r="10598" spans="1:8" ht="15.75" customHeight="1" x14ac:dyDescent="0.3">
      <c r="A10598" s="7">
        <v>10597</v>
      </c>
      <c r="B10598" s="7">
        <v>2085</v>
      </c>
      <c r="C10598" s="7" t="s">
        <v>116</v>
      </c>
      <c r="D10598" s="7">
        <v>23</v>
      </c>
      <c r="E10598" s="7" t="s">
        <v>28879</v>
      </c>
      <c r="F10598" s="7" t="s">
        <v>192</v>
      </c>
      <c r="G10598" s="7" t="s">
        <v>116</v>
      </c>
      <c r="H10598" s="7" t="s">
        <v>210</v>
      </c>
    </row>
    <row r="10599" spans="1:8" ht="15.75" customHeight="1" x14ac:dyDescent="0.3">
      <c r="A10599" s="8">
        <v>10598</v>
      </c>
      <c r="B10599" s="8">
        <v>2086</v>
      </c>
      <c r="C10599" s="8" t="s">
        <v>148</v>
      </c>
      <c r="D10599" s="8">
        <v>11</v>
      </c>
      <c r="E10599" s="8" t="s">
        <v>18189</v>
      </c>
      <c r="F10599" s="8"/>
      <c r="G10599" s="8" t="s">
        <v>152</v>
      </c>
      <c r="H10599" s="8" t="s">
        <v>218</v>
      </c>
    </row>
    <row r="10600" spans="1:8" ht="15.75" customHeight="1" x14ac:dyDescent="0.3">
      <c r="A10600" s="7">
        <v>10599</v>
      </c>
      <c r="B10600" s="7">
        <v>2086</v>
      </c>
      <c r="C10600" s="7" t="s">
        <v>156</v>
      </c>
      <c r="D10600" s="7">
        <v>11</v>
      </c>
      <c r="E10600" s="7" t="s">
        <v>28883</v>
      </c>
      <c r="F10600" s="7" t="s">
        <v>161</v>
      </c>
      <c r="G10600" s="7" t="s">
        <v>2401</v>
      </c>
      <c r="H10600" s="7" t="s">
        <v>163</v>
      </c>
    </row>
    <row r="10601" spans="1:8" ht="15.75" customHeight="1" x14ac:dyDescent="0.3">
      <c r="A10601" s="8">
        <v>10600</v>
      </c>
      <c r="B10601" s="8">
        <v>2086</v>
      </c>
      <c r="C10601" s="8" t="s">
        <v>167</v>
      </c>
      <c r="D10601" s="8">
        <v>11</v>
      </c>
      <c r="E10601" s="8" t="s">
        <v>18190</v>
      </c>
      <c r="F10601" s="8" t="s">
        <v>152</v>
      </c>
      <c r="G10601" s="8" t="s">
        <v>172</v>
      </c>
      <c r="H10601" s="8" t="s">
        <v>174</v>
      </c>
    </row>
    <row r="10602" spans="1:8" ht="15.75" customHeight="1" x14ac:dyDescent="0.3">
      <c r="A10602" s="7">
        <v>10601</v>
      </c>
      <c r="B10602" s="7">
        <v>2086</v>
      </c>
      <c r="C10602" s="7" t="s">
        <v>192</v>
      </c>
      <c r="D10602" s="7">
        <v>11</v>
      </c>
      <c r="E10602" s="7" t="s">
        <v>18192</v>
      </c>
      <c r="F10602" s="7" t="s">
        <v>172</v>
      </c>
      <c r="G10602" s="7" t="s">
        <v>192</v>
      </c>
      <c r="H10602" s="7" t="s">
        <v>202</v>
      </c>
    </row>
    <row r="10603" spans="1:8" ht="15.75" customHeight="1" x14ac:dyDescent="0.3">
      <c r="A10603" s="8">
        <v>10602</v>
      </c>
      <c r="B10603" s="8">
        <v>2086</v>
      </c>
      <c r="C10603" s="8" t="s">
        <v>116</v>
      </c>
      <c r="D10603" s="8">
        <v>11</v>
      </c>
      <c r="E10603" s="8" t="s">
        <v>28888</v>
      </c>
      <c r="F10603" s="8" t="s">
        <v>192</v>
      </c>
      <c r="G10603" s="8" t="s">
        <v>116</v>
      </c>
      <c r="H10603" s="8" t="s">
        <v>210</v>
      </c>
    </row>
    <row r="10604" spans="1:8" ht="15.75" customHeight="1" x14ac:dyDescent="0.3">
      <c r="A10604" s="7">
        <v>10603</v>
      </c>
      <c r="B10604" s="7">
        <v>2087</v>
      </c>
      <c r="C10604" s="7" t="s">
        <v>148</v>
      </c>
      <c r="D10604" s="7">
        <v>102</v>
      </c>
      <c r="E10604" s="7" t="s">
        <v>18196</v>
      </c>
      <c r="F10604" s="7"/>
      <c r="G10604" s="7" t="s">
        <v>152</v>
      </c>
      <c r="H10604" s="7" t="s">
        <v>492</v>
      </c>
    </row>
    <row r="10605" spans="1:8" ht="15.75" customHeight="1" x14ac:dyDescent="0.3">
      <c r="A10605" s="8">
        <v>10604</v>
      </c>
      <c r="B10605" s="8">
        <v>2087</v>
      </c>
      <c r="C10605" s="8" t="s">
        <v>156</v>
      </c>
      <c r="D10605" s="8">
        <v>102</v>
      </c>
      <c r="E10605" s="8" t="s">
        <v>28891</v>
      </c>
      <c r="F10605" s="8" t="s">
        <v>161</v>
      </c>
      <c r="G10605" s="8" t="s">
        <v>2054</v>
      </c>
      <c r="H10605" s="8" t="s">
        <v>163</v>
      </c>
    </row>
    <row r="10606" spans="1:8" ht="15.75" customHeight="1" x14ac:dyDescent="0.3">
      <c r="A10606" s="7">
        <v>10605</v>
      </c>
      <c r="B10606" s="7">
        <v>2087</v>
      </c>
      <c r="C10606" s="7" t="s">
        <v>167</v>
      </c>
      <c r="D10606" s="7">
        <v>102</v>
      </c>
      <c r="E10606" s="7" t="s">
        <v>18197</v>
      </c>
      <c r="F10606" s="7" t="s">
        <v>152</v>
      </c>
      <c r="G10606" s="7" t="s">
        <v>172</v>
      </c>
      <c r="H10606" s="7" t="s">
        <v>174</v>
      </c>
    </row>
    <row r="10607" spans="1:8" ht="15.75" customHeight="1" x14ac:dyDescent="0.3">
      <c r="A10607" s="8">
        <v>10606</v>
      </c>
      <c r="B10607" s="8">
        <v>2087</v>
      </c>
      <c r="C10607" s="8" t="s">
        <v>192</v>
      </c>
      <c r="D10607" s="8">
        <v>102</v>
      </c>
      <c r="E10607" s="8" t="s">
        <v>18198</v>
      </c>
      <c r="F10607" s="8" t="s">
        <v>172</v>
      </c>
      <c r="G10607" s="8" t="s">
        <v>192</v>
      </c>
      <c r="H10607" s="8" t="s">
        <v>202</v>
      </c>
    </row>
    <row r="10608" spans="1:8" ht="15.75" customHeight="1" x14ac:dyDescent="0.3">
      <c r="A10608" s="7">
        <v>10607</v>
      </c>
      <c r="B10608" s="7">
        <v>2088</v>
      </c>
      <c r="C10608" s="7" t="s">
        <v>148</v>
      </c>
      <c r="D10608" s="7">
        <v>68</v>
      </c>
      <c r="E10608" s="7" t="s">
        <v>18203</v>
      </c>
      <c r="F10608" s="7"/>
      <c r="G10608" s="7" t="s">
        <v>152</v>
      </c>
      <c r="H10608" s="7" t="s">
        <v>492</v>
      </c>
    </row>
    <row r="10609" spans="1:8" ht="15.75" customHeight="1" x14ac:dyDescent="0.3">
      <c r="A10609" s="8">
        <v>10608</v>
      </c>
      <c r="B10609" s="8">
        <v>2088</v>
      </c>
      <c r="C10609" s="8" t="s">
        <v>156</v>
      </c>
      <c r="D10609" s="8">
        <v>68</v>
      </c>
      <c r="E10609" s="8" t="s">
        <v>28899</v>
      </c>
      <c r="F10609" s="8" t="s">
        <v>161</v>
      </c>
      <c r="G10609" s="8" t="s">
        <v>3065</v>
      </c>
      <c r="H10609" s="8" t="s">
        <v>163</v>
      </c>
    </row>
    <row r="10610" spans="1:8" ht="15.75" customHeight="1" x14ac:dyDescent="0.3">
      <c r="A10610" s="7">
        <v>10609</v>
      </c>
      <c r="B10610" s="7">
        <v>2088</v>
      </c>
      <c r="C10610" s="7" t="s">
        <v>167</v>
      </c>
      <c r="D10610" s="7">
        <v>68</v>
      </c>
      <c r="E10610" s="7" t="s">
        <v>18205</v>
      </c>
      <c r="F10610" s="7" t="s">
        <v>152</v>
      </c>
      <c r="G10610" s="7" t="s">
        <v>172</v>
      </c>
      <c r="H10610" s="7" t="s">
        <v>174</v>
      </c>
    </row>
    <row r="10611" spans="1:8" ht="15.75" customHeight="1" x14ac:dyDescent="0.3">
      <c r="A10611" s="8">
        <v>10610</v>
      </c>
      <c r="B10611" s="8">
        <v>2088</v>
      </c>
      <c r="C10611" s="8" t="s">
        <v>176</v>
      </c>
      <c r="D10611" s="8">
        <v>68</v>
      </c>
      <c r="E10611" s="8" t="s">
        <v>28905</v>
      </c>
      <c r="F10611" s="8" t="s">
        <v>172</v>
      </c>
      <c r="G10611" s="8" t="s">
        <v>172</v>
      </c>
      <c r="H10611" s="8" t="s">
        <v>812</v>
      </c>
    </row>
    <row r="10612" spans="1:8" ht="15.75" customHeight="1" x14ac:dyDescent="0.3">
      <c r="A10612" s="7">
        <v>10611</v>
      </c>
      <c r="B10612" s="7">
        <v>2088</v>
      </c>
      <c r="C10612" s="7" t="s">
        <v>192</v>
      </c>
      <c r="D10612" s="7">
        <v>68</v>
      </c>
      <c r="E10612" s="7" t="s">
        <v>18206</v>
      </c>
      <c r="F10612" s="7" t="s">
        <v>172</v>
      </c>
      <c r="G10612" s="7" t="s">
        <v>192</v>
      </c>
      <c r="H10612" s="7" t="s">
        <v>202</v>
      </c>
    </row>
    <row r="10613" spans="1:8" ht="15.75" customHeight="1" x14ac:dyDescent="0.3">
      <c r="A10613" s="8">
        <v>10612</v>
      </c>
      <c r="B10613" s="8">
        <v>2088</v>
      </c>
      <c r="C10613" s="8" t="s">
        <v>116</v>
      </c>
      <c r="D10613" s="8">
        <v>68</v>
      </c>
      <c r="E10613" s="8" t="s">
        <v>28910</v>
      </c>
      <c r="F10613" s="8" t="s">
        <v>192</v>
      </c>
      <c r="G10613" s="8" t="s">
        <v>116</v>
      </c>
      <c r="H10613" s="8" t="s">
        <v>210</v>
      </c>
    </row>
    <row r="10614" spans="1:8" ht="15.75" customHeight="1" x14ac:dyDescent="0.3">
      <c r="A10614" s="7">
        <v>10613</v>
      </c>
      <c r="B10614" s="7">
        <v>2089</v>
      </c>
      <c r="C10614" s="7" t="s">
        <v>148</v>
      </c>
      <c r="D10614" s="7">
        <v>52</v>
      </c>
      <c r="E10614" s="7" t="s">
        <v>18211</v>
      </c>
      <c r="F10614" s="7"/>
      <c r="G10614" s="7" t="s">
        <v>152</v>
      </c>
      <c r="H10614" s="7" t="s">
        <v>492</v>
      </c>
    </row>
    <row r="10615" spans="1:8" ht="15.75" customHeight="1" x14ac:dyDescent="0.3">
      <c r="A10615" s="8">
        <v>10614</v>
      </c>
      <c r="B10615" s="8">
        <v>2089</v>
      </c>
      <c r="C10615" s="8" t="s">
        <v>156</v>
      </c>
      <c r="D10615" s="8">
        <v>52</v>
      </c>
      <c r="E10615" s="8" t="s">
        <v>28916</v>
      </c>
      <c r="F10615" s="8" t="s">
        <v>161</v>
      </c>
      <c r="G10615" s="8" t="s">
        <v>369</v>
      </c>
      <c r="H10615" s="8" t="s">
        <v>163</v>
      </c>
    </row>
    <row r="10616" spans="1:8" ht="15.75" customHeight="1" x14ac:dyDescent="0.3">
      <c r="A10616" s="7">
        <v>10615</v>
      </c>
      <c r="B10616" s="7">
        <v>2089</v>
      </c>
      <c r="C10616" s="7" t="s">
        <v>167</v>
      </c>
      <c r="D10616" s="7">
        <v>52</v>
      </c>
      <c r="E10616" s="7" t="s">
        <v>18212</v>
      </c>
      <c r="F10616" s="7" t="s">
        <v>152</v>
      </c>
      <c r="G10616" s="7" t="s">
        <v>172</v>
      </c>
      <c r="H10616" s="7" t="s">
        <v>174</v>
      </c>
    </row>
    <row r="10617" spans="1:8" ht="15.75" customHeight="1" x14ac:dyDescent="0.3">
      <c r="A10617" s="8">
        <v>10616</v>
      </c>
      <c r="B10617" s="8">
        <v>2089</v>
      </c>
      <c r="C10617" s="8" t="s">
        <v>192</v>
      </c>
      <c r="D10617" s="8">
        <v>52</v>
      </c>
      <c r="E10617" s="8" t="s">
        <v>18213</v>
      </c>
      <c r="F10617" s="8" t="s">
        <v>172</v>
      </c>
      <c r="G10617" s="8" t="s">
        <v>192</v>
      </c>
      <c r="H10617" s="8" t="s">
        <v>202</v>
      </c>
    </row>
    <row r="10618" spans="1:8" ht="15.75" customHeight="1" x14ac:dyDescent="0.3">
      <c r="A10618" s="7">
        <v>10617</v>
      </c>
      <c r="B10618" s="7">
        <v>2089</v>
      </c>
      <c r="C10618" s="7" t="s">
        <v>116</v>
      </c>
      <c r="D10618" s="7">
        <v>52</v>
      </c>
      <c r="E10618" s="7" t="s">
        <v>28923</v>
      </c>
      <c r="F10618" s="7" t="s">
        <v>192</v>
      </c>
      <c r="G10618" s="7" t="s">
        <v>116</v>
      </c>
      <c r="H10618" s="7" t="s">
        <v>210</v>
      </c>
    </row>
    <row r="10619" spans="1:8" ht="15.75" customHeight="1" x14ac:dyDescent="0.3">
      <c r="A10619" s="8">
        <v>10618</v>
      </c>
      <c r="B10619" s="8">
        <v>2090</v>
      </c>
      <c r="C10619" s="8" t="s">
        <v>148</v>
      </c>
      <c r="D10619" s="8">
        <v>60</v>
      </c>
      <c r="E10619" s="8" t="s">
        <v>18219</v>
      </c>
      <c r="F10619" s="8"/>
      <c r="G10619" s="8" t="s">
        <v>152</v>
      </c>
      <c r="H10619" s="8" t="s">
        <v>492</v>
      </c>
    </row>
    <row r="10620" spans="1:8" ht="15.75" customHeight="1" x14ac:dyDescent="0.3">
      <c r="A10620" s="7">
        <v>10619</v>
      </c>
      <c r="B10620" s="7">
        <v>2090</v>
      </c>
      <c r="C10620" s="7" t="s">
        <v>156</v>
      </c>
      <c r="D10620" s="7">
        <v>60</v>
      </c>
      <c r="E10620" s="7" t="s">
        <v>28926</v>
      </c>
      <c r="F10620" s="7" t="s">
        <v>161</v>
      </c>
      <c r="G10620" s="7" t="s">
        <v>734</v>
      </c>
      <c r="H10620" s="7" t="s">
        <v>163</v>
      </c>
    </row>
    <row r="10621" spans="1:8" ht="15.75" customHeight="1" x14ac:dyDescent="0.3">
      <c r="A10621" s="8">
        <v>10620</v>
      </c>
      <c r="B10621" s="8">
        <v>2090</v>
      </c>
      <c r="C10621" s="8" t="s">
        <v>167</v>
      </c>
      <c r="D10621" s="8">
        <v>60</v>
      </c>
      <c r="E10621" s="8" t="s">
        <v>18220</v>
      </c>
      <c r="F10621" s="8" t="s">
        <v>152</v>
      </c>
      <c r="G10621" s="8" t="s">
        <v>172</v>
      </c>
      <c r="H10621" s="8" t="s">
        <v>174</v>
      </c>
    </row>
    <row r="10622" spans="1:8" ht="15.75" customHeight="1" x14ac:dyDescent="0.3">
      <c r="A10622" s="7">
        <v>10621</v>
      </c>
      <c r="B10622" s="7">
        <v>2090</v>
      </c>
      <c r="C10622" s="7" t="s">
        <v>176</v>
      </c>
      <c r="D10622" s="7">
        <v>60</v>
      </c>
      <c r="E10622" s="7" t="s">
        <v>28931</v>
      </c>
      <c r="F10622" s="7" t="s">
        <v>172</v>
      </c>
      <c r="G10622" s="7" t="s">
        <v>388</v>
      </c>
      <c r="H10622" s="7" t="s">
        <v>184</v>
      </c>
    </row>
    <row r="10623" spans="1:8" ht="15.75" customHeight="1" x14ac:dyDescent="0.3">
      <c r="A10623" s="8">
        <v>10622</v>
      </c>
      <c r="B10623" s="8">
        <v>2090</v>
      </c>
      <c r="C10623" s="8" t="s">
        <v>192</v>
      </c>
      <c r="D10623" s="8">
        <v>60</v>
      </c>
      <c r="E10623" s="8" t="s">
        <v>18221</v>
      </c>
      <c r="F10623" s="8" t="s">
        <v>172</v>
      </c>
      <c r="G10623" s="8" t="s">
        <v>192</v>
      </c>
      <c r="H10623" s="8" t="s">
        <v>202</v>
      </c>
    </row>
    <row r="10624" spans="1:8" ht="15.75" customHeight="1" x14ac:dyDescent="0.3">
      <c r="A10624" s="7">
        <v>10623</v>
      </c>
      <c r="B10624" s="7">
        <v>2090</v>
      </c>
      <c r="C10624" s="7" t="s">
        <v>116</v>
      </c>
      <c r="D10624" s="7">
        <v>60</v>
      </c>
      <c r="E10624" s="7" t="s">
        <v>28935</v>
      </c>
      <c r="F10624" s="7" t="s">
        <v>192</v>
      </c>
      <c r="G10624" s="7" t="s">
        <v>116</v>
      </c>
      <c r="H10624" s="7" t="s">
        <v>210</v>
      </c>
    </row>
    <row r="10625" spans="1:8" ht="15.75" customHeight="1" x14ac:dyDescent="0.3">
      <c r="A10625" s="8">
        <v>10624</v>
      </c>
      <c r="B10625" s="8">
        <v>2091</v>
      </c>
      <c r="C10625" s="8" t="s">
        <v>148</v>
      </c>
      <c r="D10625" s="8">
        <v>90</v>
      </c>
      <c r="E10625" s="8" t="s">
        <v>18227</v>
      </c>
      <c r="F10625" s="8"/>
      <c r="G10625" s="8" t="s">
        <v>152</v>
      </c>
      <c r="H10625" s="8" t="s">
        <v>218</v>
      </c>
    </row>
    <row r="10626" spans="1:8" ht="15.75" customHeight="1" x14ac:dyDescent="0.3">
      <c r="A10626" s="7">
        <v>10625</v>
      </c>
      <c r="B10626" s="7">
        <v>2091</v>
      </c>
      <c r="C10626" s="7" t="s">
        <v>156</v>
      </c>
      <c r="D10626" s="7">
        <v>90</v>
      </c>
      <c r="E10626" s="7" t="s">
        <v>28941</v>
      </c>
      <c r="F10626" s="7" t="s">
        <v>161</v>
      </c>
      <c r="G10626" s="7" t="s">
        <v>1576</v>
      </c>
      <c r="H10626" s="7" t="s">
        <v>163</v>
      </c>
    </row>
    <row r="10627" spans="1:8" ht="15.75" customHeight="1" x14ac:dyDescent="0.3">
      <c r="A10627" s="8">
        <v>10626</v>
      </c>
      <c r="B10627" s="8">
        <v>2091</v>
      </c>
      <c r="C10627" s="8" t="s">
        <v>167</v>
      </c>
      <c r="D10627" s="8">
        <v>90</v>
      </c>
      <c r="E10627" s="8" t="s">
        <v>18228</v>
      </c>
      <c r="F10627" s="8" t="s">
        <v>152</v>
      </c>
      <c r="G10627" s="8" t="s">
        <v>172</v>
      </c>
      <c r="H10627" s="8" t="s">
        <v>174</v>
      </c>
    </row>
    <row r="10628" spans="1:8" ht="15.75" customHeight="1" x14ac:dyDescent="0.3">
      <c r="A10628" s="7">
        <v>10627</v>
      </c>
      <c r="B10628" s="7">
        <v>2091</v>
      </c>
      <c r="C10628" s="7" t="s">
        <v>176</v>
      </c>
      <c r="D10628" s="7">
        <v>90</v>
      </c>
      <c r="E10628" s="7" t="s">
        <v>28943</v>
      </c>
      <c r="F10628" s="7" t="s">
        <v>172</v>
      </c>
      <c r="G10628" s="7" t="s">
        <v>172</v>
      </c>
      <c r="H10628" s="7" t="s">
        <v>248</v>
      </c>
    </row>
    <row r="10629" spans="1:8" ht="15.75" customHeight="1" x14ac:dyDescent="0.3">
      <c r="A10629" s="8">
        <v>10628</v>
      </c>
      <c r="B10629" s="8">
        <v>2091</v>
      </c>
      <c r="C10629" s="8" t="s">
        <v>192</v>
      </c>
      <c r="D10629" s="8">
        <v>90</v>
      </c>
      <c r="E10629" s="8" t="s">
        <v>18229</v>
      </c>
      <c r="F10629" s="8" t="s">
        <v>172</v>
      </c>
      <c r="G10629" s="8" t="s">
        <v>192</v>
      </c>
      <c r="H10629" s="8" t="s">
        <v>202</v>
      </c>
    </row>
    <row r="10630" spans="1:8" ht="15.75" customHeight="1" x14ac:dyDescent="0.3">
      <c r="A10630" s="7">
        <v>10629</v>
      </c>
      <c r="B10630" s="7">
        <v>2092</v>
      </c>
      <c r="C10630" s="7" t="s">
        <v>148</v>
      </c>
      <c r="D10630" s="7">
        <v>78</v>
      </c>
      <c r="E10630" s="7" t="s">
        <v>18233</v>
      </c>
      <c r="F10630" s="7"/>
      <c r="G10630" s="7" t="s">
        <v>152</v>
      </c>
      <c r="H10630" s="7" t="s">
        <v>218</v>
      </c>
    </row>
    <row r="10631" spans="1:8" ht="15.75" customHeight="1" x14ac:dyDescent="0.3">
      <c r="A10631" s="8">
        <v>10630</v>
      </c>
      <c r="B10631" s="8">
        <v>2092</v>
      </c>
      <c r="C10631" s="8" t="s">
        <v>156</v>
      </c>
      <c r="D10631" s="8">
        <v>78</v>
      </c>
      <c r="E10631" s="8" t="s">
        <v>28950</v>
      </c>
      <c r="F10631" s="8" t="s">
        <v>161</v>
      </c>
      <c r="G10631" s="8" t="s">
        <v>670</v>
      </c>
      <c r="H10631" s="8" t="s">
        <v>163</v>
      </c>
    </row>
    <row r="10632" spans="1:8" ht="15.75" customHeight="1" x14ac:dyDescent="0.3">
      <c r="A10632" s="7">
        <v>10631</v>
      </c>
      <c r="B10632" s="7">
        <v>2092</v>
      </c>
      <c r="C10632" s="7" t="s">
        <v>167</v>
      </c>
      <c r="D10632" s="7">
        <v>78</v>
      </c>
      <c r="E10632" s="7" t="s">
        <v>18234</v>
      </c>
      <c r="F10632" s="7" t="s">
        <v>152</v>
      </c>
      <c r="G10632" s="7" t="s">
        <v>172</v>
      </c>
      <c r="H10632" s="7" t="s">
        <v>174</v>
      </c>
    </row>
    <row r="10633" spans="1:8" ht="15.75" customHeight="1" x14ac:dyDescent="0.3">
      <c r="A10633" s="8">
        <v>10632</v>
      </c>
      <c r="B10633" s="8">
        <v>2092</v>
      </c>
      <c r="C10633" s="8" t="s">
        <v>192</v>
      </c>
      <c r="D10633" s="8">
        <v>78</v>
      </c>
      <c r="E10633" s="8" t="s">
        <v>18236</v>
      </c>
      <c r="F10633" s="8" t="s">
        <v>172</v>
      </c>
      <c r="G10633" s="8" t="s">
        <v>192</v>
      </c>
      <c r="H10633" s="8" t="s">
        <v>202</v>
      </c>
    </row>
    <row r="10634" spans="1:8" ht="15.75" customHeight="1" x14ac:dyDescent="0.3">
      <c r="A10634" s="7">
        <v>10633</v>
      </c>
      <c r="B10634" s="7">
        <v>2093</v>
      </c>
      <c r="C10634" s="7" t="s">
        <v>148</v>
      </c>
      <c r="D10634" s="7">
        <v>94</v>
      </c>
      <c r="E10634" s="7" t="s">
        <v>18241</v>
      </c>
      <c r="F10634" s="7"/>
      <c r="G10634" s="7" t="s">
        <v>152</v>
      </c>
      <c r="H10634" s="7" t="s">
        <v>314</v>
      </c>
    </row>
    <row r="10635" spans="1:8" ht="15.75" customHeight="1" x14ac:dyDescent="0.3">
      <c r="A10635" s="8">
        <v>10634</v>
      </c>
      <c r="B10635" s="8">
        <v>2093</v>
      </c>
      <c r="C10635" s="8" t="s">
        <v>156</v>
      </c>
      <c r="D10635" s="8">
        <v>94</v>
      </c>
      <c r="E10635" s="8" t="s">
        <v>28958</v>
      </c>
      <c r="F10635" s="8" t="s">
        <v>161</v>
      </c>
      <c r="G10635" s="8" t="s">
        <v>2271</v>
      </c>
      <c r="H10635" s="8" t="s">
        <v>163</v>
      </c>
    </row>
    <row r="10636" spans="1:8" ht="15.75" customHeight="1" x14ac:dyDescent="0.3">
      <c r="A10636" s="7">
        <v>10635</v>
      </c>
      <c r="B10636" s="7">
        <v>2093</v>
      </c>
      <c r="C10636" s="7" t="s">
        <v>167</v>
      </c>
      <c r="D10636" s="7">
        <v>94</v>
      </c>
      <c r="E10636" s="7" t="s">
        <v>18243</v>
      </c>
      <c r="F10636" s="7" t="s">
        <v>152</v>
      </c>
      <c r="G10636" s="7" t="s">
        <v>172</v>
      </c>
      <c r="H10636" s="7" t="s">
        <v>174</v>
      </c>
    </row>
    <row r="10637" spans="1:8" ht="15.75" customHeight="1" x14ac:dyDescent="0.3">
      <c r="A10637" s="8">
        <v>10636</v>
      </c>
      <c r="B10637" s="8">
        <v>2093</v>
      </c>
      <c r="C10637" s="8" t="s">
        <v>176</v>
      </c>
      <c r="D10637" s="8">
        <v>94</v>
      </c>
      <c r="E10637" s="8" t="s">
        <v>28964</v>
      </c>
      <c r="F10637" s="8" t="s">
        <v>172</v>
      </c>
      <c r="G10637" s="8" t="s">
        <v>388</v>
      </c>
      <c r="H10637" s="8" t="s">
        <v>812</v>
      </c>
    </row>
    <row r="10638" spans="1:8" ht="15.75" customHeight="1" x14ac:dyDescent="0.3">
      <c r="A10638" s="7">
        <v>10637</v>
      </c>
      <c r="B10638" s="7">
        <v>2093</v>
      </c>
      <c r="C10638" s="7" t="s">
        <v>192</v>
      </c>
      <c r="D10638" s="7">
        <v>94</v>
      </c>
      <c r="E10638" s="7" t="s">
        <v>18244</v>
      </c>
      <c r="F10638" s="7" t="s">
        <v>172</v>
      </c>
      <c r="G10638" s="7" t="s">
        <v>192</v>
      </c>
      <c r="H10638" s="7" t="s">
        <v>202</v>
      </c>
    </row>
    <row r="10639" spans="1:8" ht="15.75" customHeight="1" x14ac:dyDescent="0.3">
      <c r="A10639" s="8">
        <v>10638</v>
      </c>
      <c r="B10639" s="8">
        <v>2094</v>
      </c>
      <c r="C10639" s="8" t="s">
        <v>148</v>
      </c>
      <c r="D10639" s="8">
        <v>3</v>
      </c>
      <c r="E10639" s="8" t="s">
        <v>18250</v>
      </c>
      <c r="F10639" s="8"/>
      <c r="G10639" s="8" t="s">
        <v>152</v>
      </c>
      <c r="H10639" s="8" t="s">
        <v>218</v>
      </c>
    </row>
    <row r="10640" spans="1:8" ht="15.75" customHeight="1" x14ac:dyDescent="0.3">
      <c r="A10640" s="7">
        <v>10639</v>
      </c>
      <c r="B10640" s="7">
        <v>2094</v>
      </c>
      <c r="C10640" s="7" t="s">
        <v>156</v>
      </c>
      <c r="D10640" s="7">
        <v>3</v>
      </c>
      <c r="E10640" s="7" t="s">
        <v>28969</v>
      </c>
      <c r="F10640" s="7" t="s">
        <v>161</v>
      </c>
      <c r="G10640" s="7" t="s">
        <v>1215</v>
      </c>
      <c r="H10640" s="7" t="s">
        <v>163</v>
      </c>
    </row>
    <row r="10641" spans="1:8" ht="15.75" customHeight="1" x14ac:dyDescent="0.3">
      <c r="A10641" s="8">
        <v>10640</v>
      </c>
      <c r="B10641" s="8">
        <v>2094</v>
      </c>
      <c r="C10641" s="8" t="s">
        <v>167</v>
      </c>
      <c r="D10641" s="8">
        <v>3</v>
      </c>
      <c r="E10641" s="8" t="s">
        <v>18251</v>
      </c>
      <c r="F10641" s="8" t="s">
        <v>152</v>
      </c>
      <c r="G10641" s="8" t="s">
        <v>172</v>
      </c>
      <c r="H10641" s="8" t="s">
        <v>174</v>
      </c>
    </row>
    <row r="10642" spans="1:8" ht="15.75" customHeight="1" x14ac:dyDescent="0.3">
      <c r="A10642" s="7">
        <v>10641</v>
      </c>
      <c r="B10642" s="7">
        <v>2094</v>
      </c>
      <c r="C10642" s="7" t="s">
        <v>176</v>
      </c>
      <c r="D10642" s="7">
        <v>3</v>
      </c>
      <c r="E10642" s="7" t="s">
        <v>28974</v>
      </c>
      <c r="F10642" s="7" t="s">
        <v>172</v>
      </c>
      <c r="G10642" s="7" t="s">
        <v>388</v>
      </c>
      <c r="H10642" s="7" t="s">
        <v>288</v>
      </c>
    </row>
    <row r="10643" spans="1:8" ht="15.75" customHeight="1" x14ac:dyDescent="0.3">
      <c r="A10643" s="8">
        <v>10642</v>
      </c>
      <c r="B10643" s="8">
        <v>2094</v>
      </c>
      <c r="C10643" s="8" t="s">
        <v>192</v>
      </c>
      <c r="D10643" s="8">
        <v>3</v>
      </c>
      <c r="E10643" s="8" t="s">
        <v>18252</v>
      </c>
      <c r="F10643" s="8" t="s">
        <v>172</v>
      </c>
      <c r="G10643" s="8" t="s">
        <v>192</v>
      </c>
      <c r="H10643" s="8" t="s">
        <v>202</v>
      </c>
    </row>
    <row r="10644" spans="1:8" ht="15.75" customHeight="1" x14ac:dyDescent="0.3">
      <c r="A10644" s="7">
        <v>10643</v>
      </c>
      <c r="B10644" s="7">
        <v>2094</v>
      </c>
      <c r="C10644" s="7" t="s">
        <v>116</v>
      </c>
      <c r="D10644" s="7">
        <v>3</v>
      </c>
      <c r="E10644" s="7" t="s">
        <v>28978</v>
      </c>
      <c r="F10644" s="7" t="s">
        <v>192</v>
      </c>
      <c r="G10644" s="7" t="s">
        <v>116</v>
      </c>
      <c r="H10644" s="7" t="s">
        <v>210</v>
      </c>
    </row>
    <row r="10645" spans="1:8" ht="15.75" customHeight="1" x14ac:dyDescent="0.3">
      <c r="A10645" s="8">
        <v>10644</v>
      </c>
      <c r="B10645" s="8">
        <v>2095</v>
      </c>
      <c r="C10645" s="8" t="s">
        <v>148</v>
      </c>
      <c r="D10645" s="8">
        <v>78</v>
      </c>
      <c r="E10645" s="8" t="s">
        <v>18257</v>
      </c>
      <c r="F10645" s="8"/>
      <c r="G10645" s="8" t="s">
        <v>152</v>
      </c>
      <c r="H10645" s="8" t="s">
        <v>153</v>
      </c>
    </row>
    <row r="10646" spans="1:8" ht="15.75" customHeight="1" x14ac:dyDescent="0.3">
      <c r="A10646" s="7">
        <v>10645</v>
      </c>
      <c r="B10646" s="7">
        <v>2095</v>
      </c>
      <c r="C10646" s="7" t="s">
        <v>156</v>
      </c>
      <c r="D10646" s="7">
        <v>78</v>
      </c>
      <c r="E10646" s="7" t="s">
        <v>28983</v>
      </c>
      <c r="F10646" s="7" t="s">
        <v>161</v>
      </c>
      <c r="G10646" s="7" t="s">
        <v>670</v>
      </c>
      <c r="H10646" s="7" t="s">
        <v>163</v>
      </c>
    </row>
    <row r="10647" spans="1:8" ht="15.75" customHeight="1" x14ac:dyDescent="0.3">
      <c r="A10647" s="8">
        <v>10646</v>
      </c>
      <c r="B10647" s="8">
        <v>2095</v>
      </c>
      <c r="C10647" s="8" t="s">
        <v>167</v>
      </c>
      <c r="D10647" s="8">
        <v>78</v>
      </c>
      <c r="E10647" s="8" t="s">
        <v>18258</v>
      </c>
      <c r="F10647" s="8" t="s">
        <v>152</v>
      </c>
      <c r="G10647" s="8" t="s">
        <v>172</v>
      </c>
      <c r="H10647" s="8" t="s">
        <v>174</v>
      </c>
    </row>
    <row r="10648" spans="1:8" ht="15.75" customHeight="1" x14ac:dyDescent="0.3">
      <c r="A10648" s="7">
        <v>10647</v>
      </c>
      <c r="B10648" s="7">
        <v>2095</v>
      </c>
      <c r="C10648" s="7" t="s">
        <v>176</v>
      </c>
      <c r="D10648" s="7">
        <v>78</v>
      </c>
      <c r="E10648" s="7" t="s">
        <v>28986</v>
      </c>
      <c r="F10648" s="7" t="s">
        <v>172</v>
      </c>
      <c r="G10648" s="7" t="s">
        <v>172</v>
      </c>
      <c r="H10648" s="7" t="s">
        <v>812</v>
      </c>
    </row>
    <row r="10649" spans="1:8" ht="15.75" customHeight="1" x14ac:dyDescent="0.3">
      <c r="A10649" s="8">
        <v>10648</v>
      </c>
      <c r="B10649" s="8">
        <v>2095</v>
      </c>
      <c r="C10649" s="8" t="s">
        <v>192</v>
      </c>
      <c r="D10649" s="8">
        <v>78</v>
      </c>
      <c r="E10649" s="8" t="s">
        <v>18259</v>
      </c>
      <c r="F10649" s="8" t="s">
        <v>172</v>
      </c>
      <c r="G10649" s="8" t="s">
        <v>192</v>
      </c>
      <c r="H10649" s="8" t="s">
        <v>202</v>
      </c>
    </row>
    <row r="10650" spans="1:8" ht="15.75" customHeight="1" x14ac:dyDescent="0.3">
      <c r="A10650" s="7">
        <v>10649</v>
      </c>
      <c r="B10650" s="7">
        <v>2095</v>
      </c>
      <c r="C10650" s="7" t="s">
        <v>116</v>
      </c>
      <c r="D10650" s="7">
        <v>78</v>
      </c>
      <c r="E10650" s="7" t="s">
        <v>28990</v>
      </c>
      <c r="F10650" s="7" t="s">
        <v>192</v>
      </c>
      <c r="G10650" s="7" t="s">
        <v>116</v>
      </c>
      <c r="H10650" s="7" t="s">
        <v>210</v>
      </c>
    </row>
    <row r="10651" spans="1:8" ht="15.75" customHeight="1" x14ac:dyDescent="0.3">
      <c r="A10651" s="8">
        <v>10650</v>
      </c>
      <c r="B10651" s="8">
        <v>2096</v>
      </c>
      <c r="C10651" s="8" t="s">
        <v>148</v>
      </c>
      <c r="D10651" s="8">
        <v>62</v>
      </c>
      <c r="E10651" s="8" t="s">
        <v>18265</v>
      </c>
      <c r="F10651" s="8"/>
      <c r="G10651" s="8" t="s">
        <v>152</v>
      </c>
      <c r="H10651" s="8" t="s">
        <v>218</v>
      </c>
    </row>
    <row r="10652" spans="1:8" ht="15.75" customHeight="1" x14ac:dyDescent="0.3">
      <c r="A10652" s="7">
        <v>10651</v>
      </c>
      <c r="B10652" s="7">
        <v>2096</v>
      </c>
      <c r="C10652" s="7" t="s">
        <v>156</v>
      </c>
      <c r="D10652" s="7">
        <v>62</v>
      </c>
      <c r="E10652" s="7" t="s">
        <v>20213</v>
      </c>
      <c r="F10652" s="7" t="s">
        <v>161</v>
      </c>
      <c r="G10652" s="7" t="s">
        <v>11366</v>
      </c>
      <c r="H10652" s="7" t="s">
        <v>163</v>
      </c>
    </row>
    <row r="10653" spans="1:8" ht="15.75" customHeight="1" x14ac:dyDescent="0.3">
      <c r="A10653" s="8">
        <v>10652</v>
      </c>
      <c r="B10653" s="8">
        <v>2096</v>
      </c>
      <c r="C10653" s="8" t="s">
        <v>167</v>
      </c>
      <c r="D10653" s="8">
        <v>62</v>
      </c>
      <c r="E10653" s="8" t="s">
        <v>18266</v>
      </c>
      <c r="F10653" s="8" t="s">
        <v>152</v>
      </c>
      <c r="G10653" s="8" t="s">
        <v>172</v>
      </c>
      <c r="H10653" s="8" t="s">
        <v>174</v>
      </c>
    </row>
    <row r="10654" spans="1:8" ht="15.75" customHeight="1" x14ac:dyDescent="0.3">
      <c r="A10654" s="7">
        <v>10653</v>
      </c>
      <c r="B10654" s="7">
        <v>2096</v>
      </c>
      <c r="C10654" s="7" t="s">
        <v>176</v>
      </c>
      <c r="D10654" s="7">
        <v>62</v>
      </c>
      <c r="E10654" s="7" t="s">
        <v>28997</v>
      </c>
      <c r="F10654" s="7" t="s">
        <v>172</v>
      </c>
      <c r="G10654" s="7" t="s">
        <v>172</v>
      </c>
      <c r="H10654" s="7" t="s">
        <v>248</v>
      </c>
    </row>
    <row r="10655" spans="1:8" ht="15.75" customHeight="1" x14ac:dyDescent="0.3">
      <c r="A10655" s="8">
        <v>10654</v>
      </c>
      <c r="B10655" s="8">
        <v>2096</v>
      </c>
      <c r="C10655" s="8" t="s">
        <v>192</v>
      </c>
      <c r="D10655" s="8">
        <v>62</v>
      </c>
      <c r="E10655" s="8" t="s">
        <v>18267</v>
      </c>
      <c r="F10655" s="8" t="s">
        <v>172</v>
      </c>
      <c r="G10655" s="8" t="s">
        <v>192</v>
      </c>
      <c r="H10655" s="8" t="s">
        <v>202</v>
      </c>
    </row>
    <row r="10656" spans="1:8" ht="15.75" customHeight="1" x14ac:dyDescent="0.3">
      <c r="A10656" s="7">
        <v>10655</v>
      </c>
      <c r="B10656" s="7">
        <v>2097</v>
      </c>
      <c r="C10656" s="7" t="s">
        <v>148</v>
      </c>
      <c r="D10656" s="7">
        <v>54</v>
      </c>
      <c r="E10656" s="7" t="s">
        <v>18272</v>
      </c>
      <c r="F10656" s="7"/>
      <c r="G10656" s="7" t="s">
        <v>152</v>
      </c>
      <c r="H10656" s="7" t="s">
        <v>314</v>
      </c>
    </row>
    <row r="10657" spans="1:8" ht="15.75" customHeight="1" x14ac:dyDescent="0.3">
      <c r="A10657" s="8">
        <v>10656</v>
      </c>
      <c r="B10657" s="8">
        <v>2097</v>
      </c>
      <c r="C10657" s="8" t="s">
        <v>156</v>
      </c>
      <c r="D10657" s="8">
        <v>54</v>
      </c>
      <c r="E10657" s="8" t="s">
        <v>29003</v>
      </c>
      <c r="F10657" s="8" t="s">
        <v>161</v>
      </c>
      <c r="G10657" s="8" t="s">
        <v>1599</v>
      </c>
      <c r="H10657" s="8" t="s">
        <v>163</v>
      </c>
    </row>
    <row r="10658" spans="1:8" ht="15.75" customHeight="1" x14ac:dyDescent="0.3">
      <c r="A10658" s="7">
        <v>10657</v>
      </c>
      <c r="B10658" s="7">
        <v>2097</v>
      </c>
      <c r="C10658" s="7" t="s">
        <v>167</v>
      </c>
      <c r="D10658" s="7">
        <v>54</v>
      </c>
      <c r="E10658" s="7" t="s">
        <v>18273</v>
      </c>
      <c r="F10658" s="7" t="s">
        <v>152</v>
      </c>
      <c r="G10658" s="7" t="s">
        <v>172</v>
      </c>
      <c r="H10658" s="7" t="s">
        <v>174</v>
      </c>
    </row>
    <row r="10659" spans="1:8" ht="15.75" customHeight="1" x14ac:dyDescent="0.3">
      <c r="A10659" s="8">
        <v>10658</v>
      </c>
      <c r="B10659" s="8">
        <v>2097</v>
      </c>
      <c r="C10659" s="8" t="s">
        <v>176</v>
      </c>
      <c r="D10659" s="8">
        <v>54</v>
      </c>
      <c r="E10659" s="8" t="s">
        <v>29008</v>
      </c>
      <c r="F10659" s="8" t="s">
        <v>172</v>
      </c>
      <c r="G10659" s="8" t="s">
        <v>172</v>
      </c>
      <c r="H10659" s="8" t="s">
        <v>184</v>
      </c>
    </row>
    <row r="10660" spans="1:8" ht="15.75" customHeight="1" x14ac:dyDescent="0.3">
      <c r="A10660" s="7">
        <v>10659</v>
      </c>
      <c r="B10660" s="7">
        <v>2097</v>
      </c>
      <c r="C10660" s="7" t="s">
        <v>192</v>
      </c>
      <c r="D10660" s="7">
        <v>54</v>
      </c>
      <c r="E10660" s="7" t="s">
        <v>18274</v>
      </c>
      <c r="F10660" s="7" t="s">
        <v>172</v>
      </c>
      <c r="G10660" s="7" t="s">
        <v>192</v>
      </c>
      <c r="H10660" s="7" t="s">
        <v>202</v>
      </c>
    </row>
    <row r="10661" spans="1:8" ht="15.75" customHeight="1" x14ac:dyDescent="0.3">
      <c r="A10661" s="8">
        <v>10660</v>
      </c>
      <c r="B10661" s="8">
        <v>2097</v>
      </c>
      <c r="C10661" s="8" t="s">
        <v>116</v>
      </c>
      <c r="D10661" s="8">
        <v>54</v>
      </c>
      <c r="E10661" s="8" t="s">
        <v>29012</v>
      </c>
      <c r="F10661" s="8" t="s">
        <v>192</v>
      </c>
      <c r="G10661" s="8" t="s">
        <v>116</v>
      </c>
      <c r="H10661" s="8" t="s">
        <v>210</v>
      </c>
    </row>
    <row r="10662" spans="1:8" ht="15.75" customHeight="1" x14ac:dyDescent="0.3">
      <c r="A10662" s="7">
        <v>10661</v>
      </c>
      <c r="B10662" s="7">
        <v>2098</v>
      </c>
      <c r="C10662" s="7" t="s">
        <v>148</v>
      </c>
      <c r="D10662" s="7">
        <v>102</v>
      </c>
      <c r="E10662" s="7" t="s">
        <v>18280</v>
      </c>
      <c r="F10662" s="7"/>
      <c r="G10662" s="7" t="s">
        <v>152</v>
      </c>
      <c r="H10662" s="7" t="s">
        <v>492</v>
      </c>
    </row>
    <row r="10663" spans="1:8" ht="15.75" customHeight="1" x14ac:dyDescent="0.3">
      <c r="A10663" s="8">
        <v>10662</v>
      </c>
      <c r="B10663" s="8">
        <v>2098</v>
      </c>
      <c r="C10663" s="8" t="s">
        <v>156</v>
      </c>
      <c r="D10663" s="8">
        <v>102</v>
      </c>
      <c r="E10663" s="8" t="s">
        <v>29017</v>
      </c>
      <c r="F10663" s="8" t="s">
        <v>161</v>
      </c>
      <c r="G10663" s="8" t="s">
        <v>2054</v>
      </c>
      <c r="H10663" s="8" t="s">
        <v>163</v>
      </c>
    </row>
    <row r="10664" spans="1:8" ht="15.75" customHeight="1" x14ac:dyDescent="0.3">
      <c r="A10664" s="7">
        <v>10663</v>
      </c>
      <c r="B10664" s="7">
        <v>2098</v>
      </c>
      <c r="C10664" s="7" t="s">
        <v>167</v>
      </c>
      <c r="D10664" s="7">
        <v>102</v>
      </c>
      <c r="E10664" s="7" t="s">
        <v>18281</v>
      </c>
      <c r="F10664" s="7" t="s">
        <v>152</v>
      </c>
      <c r="G10664" s="7" t="s">
        <v>172</v>
      </c>
      <c r="H10664" s="7" t="s">
        <v>174</v>
      </c>
    </row>
    <row r="10665" spans="1:8" ht="15.75" customHeight="1" x14ac:dyDescent="0.3">
      <c r="A10665" s="8">
        <v>10664</v>
      </c>
      <c r="B10665" s="8">
        <v>2098</v>
      </c>
      <c r="C10665" s="8" t="s">
        <v>192</v>
      </c>
      <c r="D10665" s="8">
        <v>102</v>
      </c>
      <c r="E10665" s="8" t="s">
        <v>18282</v>
      </c>
      <c r="F10665" s="8" t="s">
        <v>172</v>
      </c>
      <c r="G10665" s="8" t="s">
        <v>192</v>
      </c>
      <c r="H10665" s="8" t="s">
        <v>202</v>
      </c>
    </row>
    <row r="10666" spans="1:8" ht="15.75" customHeight="1" x14ac:dyDescent="0.3">
      <c r="A10666" s="7">
        <v>10665</v>
      </c>
      <c r="B10666" s="7">
        <v>2099</v>
      </c>
      <c r="C10666" s="7" t="s">
        <v>148</v>
      </c>
      <c r="D10666" s="7">
        <v>111</v>
      </c>
      <c r="E10666" s="7" t="s">
        <v>18287</v>
      </c>
      <c r="F10666" s="7"/>
      <c r="G10666" s="7" t="s">
        <v>152</v>
      </c>
      <c r="H10666" s="7" t="s">
        <v>492</v>
      </c>
    </row>
    <row r="10667" spans="1:8" ht="15.75" customHeight="1" x14ac:dyDescent="0.3">
      <c r="A10667" s="8">
        <v>10666</v>
      </c>
      <c r="B10667" s="8">
        <v>2099</v>
      </c>
      <c r="C10667" s="8" t="s">
        <v>156</v>
      </c>
      <c r="D10667" s="8">
        <v>111</v>
      </c>
      <c r="E10667" s="8" t="s">
        <v>29025</v>
      </c>
      <c r="F10667" s="8" t="s">
        <v>161</v>
      </c>
      <c r="G10667" s="8" t="s">
        <v>162</v>
      </c>
      <c r="H10667" s="8" t="s">
        <v>163</v>
      </c>
    </row>
    <row r="10668" spans="1:8" ht="15.75" customHeight="1" x14ac:dyDescent="0.3">
      <c r="A10668" s="7">
        <v>10667</v>
      </c>
      <c r="B10668" s="7">
        <v>2099</v>
      </c>
      <c r="C10668" s="7" t="s">
        <v>167</v>
      </c>
      <c r="D10668" s="7">
        <v>111</v>
      </c>
      <c r="E10668" s="7" t="s">
        <v>18288</v>
      </c>
      <c r="F10668" s="7" t="s">
        <v>152</v>
      </c>
      <c r="G10668" s="7" t="s">
        <v>172</v>
      </c>
      <c r="H10668" s="7" t="s">
        <v>174</v>
      </c>
    </row>
    <row r="10669" spans="1:8" ht="15.75" customHeight="1" x14ac:dyDescent="0.3">
      <c r="A10669" s="8">
        <v>10668</v>
      </c>
      <c r="B10669" s="8">
        <v>2099</v>
      </c>
      <c r="C10669" s="8" t="s">
        <v>176</v>
      </c>
      <c r="D10669" s="8">
        <v>111</v>
      </c>
      <c r="E10669" s="8" t="s">
        <v>29028</v>
      </c>
      <c r="F10669" s="8" t="s">
        <v>172</v>
      </c>
      <c r="G10669" s="8" t="s">
        <v>172</v>
      </c>
      <c r="H10669" s="8" t="s">
        <v>288</v>
      </c>
    </row>
    <row r="10670" spans="1:8" ht="15.75" customHeight="1" x14ac:dyDescent="0.3">
      <c r="A10670" s="7">
        <v>10669</v>
      </c>
      <c r="B10670" s="7">
        <v>2099</v>
      </c>
      <c r="C10670" s="7" t="s">
        <v>192</v>
      </c>
      <c r="D10670" s="7">
        <v>111</v>
      </c>
      <c r="E10670" s="7" t="s">
        <v>18289</v>
      </c>
      <c r="F10670" s="7" t="s">
        <v>172</v>
      </c>
      <c r="G10670" s="7" t="s">
        <v>192</v>
      </c>
      <c r="H10670" s="7" t="s">
        <v>202</v>
      </c>
    </row>
    <row r="10671" spans="1:8" ht="15.75" customHeight="1" x14ac:dyDescent="0.3">
      <c r="A10671" s="8">
        <v>10670</v>
      </c>
      <c r="B10671" s="8">
        <v>2099</v>
      </c>
      <c r="C10671" s="8" t="s">
        <v>116</v>
      </c>
      <c r="D10671" s="8">
        <v>111</v>
      </c>
      <c r="E10671" s="8" t="s">
        <v>29032</v>
      </c>
      <c r="F10671" s="8" t="s">
        <v>192</v>
      </c>
      <c r="G10671" s="8" t="s">
        <v>116</v>
      </c>
      <c r="H10671" s="8" t="s">
        <v>210</v>
      </c>
    </row>
    <row r="10672" spans="1:8" ht="15.75" customHeight="1" x14ac:dyDescent="0.3">
      <c r="A10672" s="7">
        <v>10671</v>
      </c>
      <c r="B10672" s="7">
        <v>2100</v>
      </c>
      <c r="C10672" s="7" t="s">
        <v>148</v>
      </c>
      <c r="D10672" s="7">
        <v>63</v>
      </c>
      <c r="E10672" s="7" t="s">
        <v>18295</v>
      </c>
      <c r="F10672" s="7"/>
      <c r="G10672" s="7" t="s">
        <v>152</v>
      </c>
      <c r="H10672" s="7" t="s">
        <v>218</v>
      </c>
    </row>
    <row r="10673" spans="1:8" ht="15.75" customHeight="1" x14ac:dyDescent="0.3">
      <c r="A10673" s="8">
        <v>10672</v>
      </c>
      <c r="B10673" s="8">
        <v>2100</v>
      </c>
      <c r="C10673" s="8" t="s">
        <v>156</v>
      </c>
      <c r="D10673" s="8">
        <v>63</v>
      </c>
      <c r="E10673" s="8" t="s">
        <v>15494</v>
      </c>
      <c r="F10673" s="8" t="s">
        <v>161</v>
      </c>
      <c r="G10673" s="8" t="s">
        <v>1683</v>
      </c>
      <c r="H10673" s="8" t="s">
        <v>163</v>
      </c>
    </row>
    <row r="10674" spans="1:8" ht="15.75" customHeight="1" x14ac:dyDescent="0.3">
      <c r="A10674" s="7">
        <v>10673</v>
      </c>
      <c r="B10674" s="7">
        <v>2100</v>
      </c>
      <c r="C10674" s="7" t="s">
        <v>167</v>
      </c>
      <c r="D10674" s="7">
        <v>63</v>
      </c>
      <c r="E10674" s="7" t="s">
        <v>18296</v>
      </c>
      <c r="F10674" s="7" t="s">
        <v>152</v>
      </c>
      <c r="G10674" s="7" t="s">
        <v>172</v>
      </c>
      <c r="H10674" s="7" t="s">
        <v>174</v>
      </c>
    </row>
    <row r="10675" spans="1:8" ht="15.75" customHeight="1" x14ac:dyDescent="0.3">
      <c r="A10675" s="8">
        <v>10674</v>
      </c>
      <c r="B10675" s="8">
        <v>2100</v>
      </c>
      <c r="C10675" s="8" t="s">
        <v>192</v>
      </c>
      <c r="D10675" s="8">
        <v>63</v>
      </c>
      <c r="E10675" s="8" t="s">
        <v>18297</v>
      </c>
      <c r="F10675" s="8" t="s">
        <v>172</v>
      </c>
      <c r="G10675" s="8" t="s">
        <v>192</v>
      </c>
      <c r="H10675" s="8" t="s">
        <v>202</v>
      </c>
    </row>
    <row r="10676" spans="1:8" ht="15.75" customHeight="1" x14ac:dyDescent="0.3">
      <c r="A10676" s="7">
        <v>10675</v>
      </c>
      <c r="B10676" s="7">
        <v>2101</v>
      </c>
      <c r="C10676" s="7" t="s">
        <v>148</v>
      </c>
      <c r="D10676" s="7">
        <v>55</v>
      </c>
      <c r="E10676" s="7" t="s">
        <v>18303</v>
      </c>
      <c r="F10676" s="7"/>
      <c r="G10676" s="7" t="s">
        <v>152</v>
      </c>
      <c r="H10676" s="7" t="s">
        <v>314</v>
      </c>
    </row>
    <row r="10677" spans="1:8" ht="15.75" customHeight="1" x14ac:dyDescent="0.3">
      <c r="A10677" s="8">
        <v>10676</v>
      </c>
      <c r="B10677" s="8">
        <v>2101</v>
      </c>
      <c r="C10677" s="8" t="s">
        <v>156</v>
      </c>
      <c r="D10677" s="8">
        <v>55</v>
      </c>
      <c r="E10677" s="8" t="s">
        <v>29042</v>
      </c>
      <c r="F10677" s="8" t="s">
        <v>161</v>
      </c>
      <c r="G10677" s="8" t="s">
        <v>2417</v>
      </c>
      <c r="H10677" s="8" t="s">
        <v>163</v>
      </c>
    </row>
    <row r="10678" spans="1:8" ht="15.75" customHeight="1" x14ac:dyDescent="0.3">
      <c r="A10678" s="7">
        <v>10677</v>
      </c>
      <c r="B10678" s="7">
        <v>2101</v>
      </c>
      <c r="C10678" s="7" t="s">
        <v>167</v>
      </c>
      <c r="D10678" s="7">
        <v>55</v>
      </c>
      <c r="E10678" s="7" t="s">
        <v>18304</v>
      </c>
      <c r="F10678" s="7" t="s">
        <v>152</v>
      </c>
      <c r="G10678" s="7" t="s">
        <v>172</v>
      </c>
      <c r="H10678" s="7" t="s">
        <v>174</v>
      </c>
    </row>
    <row r="10679" spans="1:8" ht="15.75" customHeight="1" x14ac:dyDescent="0.3">
      <c r="A10679" s="8">
        <v>10678</v>
      </c>
      <c r="B10679" s="8">
        <v>2101</v>
      </c>
      <c r="C10679" s="8" t="s">
        <v>176</v>
      </c>
      <c r="D10679" s="8">
        <v>55</v>
      </c>
      <c r="E10679" s="8" t="s">
        <v>29045</v>
      </c>
      <c r="F10679" s="8" t="s">
        <v>172</v>
      </c>
      <c r="G10679" s="8" t="s">
        <v>172</v>
      </c>
      <c r="H10679" s="8" t="s">
        <v>812</v>
      </c>
    </row>
    <row r="10680" spans="1:8" ht="15.75" customHeight="1" x14ac:dyDescent="0.3">
      <c r="A10680" s="7">
        <v>10679</v>
      </c>
      <c r="B10680" s="7">
        <v>2101</v>
      </c>
      <c r="C10680" s="7" t="s">
        <v>192</v>
      </c>
      <c r="D10680" s="7">
        <v>55</v>
      </c>
      <c r="E10680" s="7" t="s">
        <v>18305</v>
      </c>
      <c r="F10680" s="7" t="s">
        <v>172</v>
      </c>
      <c r="G10680" s="7" t="s">
        <v>192</v>
      </c>
      <c r="H10680" s="7" t="s">
        <v>202</v>
      </c>
    </row>
    <row r="10681" spans="1:8" ht="15.75" customHeight="1" x14ac:dyDescent="0.3">
      <c r="A10681" s="8">
        <v>10680</v>
      </c>
      <c r="B10681" s="8">
        <v>2101</v>
      </c>
      <c r="C10681" s="8" t="s">
        <v>116</v>
      </c>
      <c r="D10681" s="8">
        <v>55</v>
      </c>
      <c r="E10681" s="8" t="s">
        <v>29049</v>
      </c>
      <c r="F10681" s="8" t="s">
        <v>192</v>
      </c>
      <c r="G10681" s="8" t="s">
        <v>116</v>
      </c>
      <c r="H10681" s="8" t="s">
        <v>210</v>
      </c>
    </row>
    <row r="10682" spans="1:8" ht="15.75" customHeight="1" x14ac:dyDescent="0.3">
      <c r="A10682" s="7">
        <v>10681</v>
      </c>
      <c r="B10682" s="7">
        <v>2102</v>
      </c>
      <c r="C10682" s="7" t="s">
        <v>148</v>
      </c>
      <c r="D10682" s="7">
        <v>28</v>
      </c>
      <c r="E10682" s="7" t="s">
        <v>18311</v>
      </c>
      <c r="F10682" s="7"/>
      <c r="G10682" s="7" t="s">
        <v>152</v>
      </c>
      <c r="H10682" s="7" t="s">
        <v>153</v>
      </c>
    </row>
    <row r="10683" spans="1:8" ht="15.75" customHeight="1" x14ac:dyDescent="0.3">
      <c r="A10683" s="8">
        <v>10682</v>
      </c>
      <c r="B10683" s="8">
        <v>2102</v>
      </c>
      <c r="C10683" s="8" t="s">
        <v>156</v>
      </c>
      <c r="D10683" s="8">
        <v>28</v>
      </c>
      <c r="E10683" s="8" t="s">
        <v>29053</v>
      </c>
      <c r="F10683" s="8" t="s">
        <v>161</v>
      </c>
      <c r="G10683" s="8" t="s">
        <v>1121</v>
      </c>
      <c r="H10683" s="8" t="s">
        <v>163</v>
      </c>
    </row>
    <row r="10684" spans="1:8" ht="15.75" customHeight="1" x14ac:dyDescent="0.3">
      <c r="A10684" s="7">
        <v>10683</v>
      </c>
      <c r="B10684" s="7">
        <v>2102</v>
      </c>
      <c r="C10684" s="7" t="s">
        <v>167</v>
      </c>
      <c r="D10684" s="7">
        <v>28</v>
      </c>
      <c r="E10684" s="7" t="s">
        <v>18312</v>
      </c>
      <c r="F10684" s="7" t="s">
        <v>152</v>
      </c>
      <c r="G10684" s="7" t="s">
        <v>172</v>
      </c>
      <c r="H10684" s="7" t="s">
        <v>174</v>
      </c>
    </row>
    <row r="10685" spans="1:8" ht="15.75" customHeight="1" x14ac:dyDescent="0.3">
      <c r="A10685" s="8">
        <v>10684</v>
      </c>
      <c r="B10685" s="8">
        <v>2102</v>
      </c>
      <c r="C10685" s="8" t="s">
        <v>192</v>
      </c>
      <c r="D10685" s="8">
        <v>28</v>
      </c>
      <c r="E10685" s="8" t="s">
        <v>18313</v>
      </c>
      <c r="F10685" s="8" t="s">
        <v>172</v>
      </c>
      <c r="G10685" s="8" t="s">
        <v>192</v>
      </c>
      <c r="H10685" s="8" t="s">
        <v>202</v>
      </c>
    </row>
    <row r="10686" spans="1:8" ht="15.75" customHeight="1" x14ac:dyDescent="0.3">
      <c r="A10686" s="7">
        <v>10685</v>
      </c>
      <c r="B10686" s="7">
        <v>2102</v>
      </c>
      <c r="C10686" s="7" t="s">
        <v>116</v>
      </c>
      <c r="D10686" s="7">
        <v>28</v>
      </c>
      <c r="E10686" s="7" t="s">
        <v>29060</v>
      </c>
      <c r="F10686" s="7" t="s">
        <v>192</v>
      </c>
      <c r="G10686" s="7" t="s">
        <v>116</v>
      </c>
      <c r="H10686" s="7" t="s">
        <v>210</v>
      </c>
    </row>
    <row r="10687" spans="1:8" ht="15.75" customHeight="1" x14ac:dyDescent="0.3">
      <c r="A10687" s="8">
        <v>10686</v>
      </c>
      <c r="B10687" s="8">
        <v>2103</v>
      </c>
      <c r="C10687" s="8" t="s">
        <v>148</v>
      </c>
      <c r="D10687" s="8">
        <v>11</v>
      </c>
      <c r="E10687" s="8" t="s">
        <v>18319</v>
      </c>
      <c r="F10687" s="8"/>
      <c r="G10687" s="8" t="s">
        <v>152</v>
      </c>
      <c r="H10687" s="8" t="s">
        <v>153</v>
      </c>
    </row>
    <row r="10688" spans="1:8" ht="15.75" customHeight="1" x14ac:dyDescent="0.3">
      <c r="A10688" s="7">
        <v>10687</v>
      </c>
      <c r="B10688" s="7">
        <v>2103</v>
      </c>
      <c r="C10688" s="7" t="s">
        <v>156</v>
      </c>
      <c r="D10688" s="7">
        <v>11</v>
      </c>
      <c r="E10688" s="7" t="s">
        <v>29066</v>
      </c>
      <c r="F10688" s="7" t="s">
        <v>161</v>
      </c>
      <c r="G10688" s="7" t="s">
        <v>2401</v>
      </c>
      <c r="H10688" s="7" t="s">
        <v>163</v>
      </c>
    </row>
    <row r="10689" spans="1:8" ht="15.75" customHeight="1" x14ac:dyDescent="0.3">
      <c r="A10689" s="8">
        <v>10688</v>
      </c>
      <c r="B10689" s="8">
        <v>2103</v>
      </c>
      <c r="C10689" s="8" t="s">
        <v>167</v>
      </c>
      <c r="D10689" s="8">
        <v>11</v>
      </c>
      <c r="E10689" s="8" t="s">
        <v>18320</v>
      </c>
      <c r="F10689" s="8" t="s">
        <v>152</v>
      </c>
      <c r="G10689" s="8" t="s">
        <v>172</v>
      </c>
      <c r="H10689" s="8" t="s">
        <v>174</v>
      </c>
    </row>
    <row r="10690" spans="1:8" ht="15.75" customHeight="1" x14ac:dyDescent="0.3">
      <c r="A10690" s="7">
        <v>10689</v>
      </c>
      <c r="B10690" s="7">
        <v>2103</v>
      </c>
      <c r="C10690" s="7" t="s">
        <v>176</v>
      </c>
      <c r="D10690" s="7">
        <v>11</v>
      </c>
      <c r="E10690" s="7" t="s">
        <v>29070</v>
      </c>
      <c r="F10690" s="7" t="s">
        <v>172</v>
      </c>
      <c r="G10690" s="7" t="s">
        <v>388</v>
      </c>
      <c r="H10690" s="7" t="s">
        <v>248</v>
      </c>
    </row>
    <row r="10691" spans="1:8" ht="15.75" customHeight="1" x14ac:dyDescent="0.3">
      <c r="A10691" s="8">
        <v>10690</v>
      </c>
      <c r="B10691" s="8">
        <v>2103</v>
      </c>
      <c r="C10691" s="8" t="s">
        <v>192</v>
      </c>
      <c r="D10691" s="8">
        <v>11</v>
      </c>
      <c r="E10691" s="8" t="s">
        <v>18321</v>
      </c>
      <c r="F10691" s="8" t="s">
        <v>172</v>
      </c>
      <c r="G10691" s="8" t="s">
        <v>192</v>
      </c>
      <c r="H10691" s="8" t="s">
        <v>202</v>
      </c>
    </row>
    <row r="10692" spans="1:8" ht="15.75" customHeight="1" x14ac:dyDescent="0.3">
      <c r="A10692" s="7">
        <v>10691</v>
      </c>
      <c r="B10692" s="7">
        <v>2104</v>
      </c>
      <c r="C10692" s="7" t="s">
        <v>148</v>
      </c>
      <c r="D10692" s="7">
        <v>1</v>
      </c>
      <c r="E10692" s="7" t="s">
        <v>18327</v>
      </c>
      <c r="F10692" s="7"/>
      <c r="G10692" s="7" t="s">
        <v>152</v>
      </c>
      <c r="H10692" s="7" t="s">
        <v>153</v>
      </c>
    </row>
    <row r="10693" spans="1:8" ht="15.75" customHeight="1" x14ac:dyDescent="0.3">
      <c r="A10693" s="8">
        <v>10692</v>
      </c>
      <c r="B10693" s="8">
        <v>2104</v>
      </c>
      <c r="C10693" s="8" t="s">
        <v>156</v>
      </c>
      <c r="D10693" s="8">
        <v>1</v>
      </c>
      <c r="E10693" s="8" t="s">
        <v>29077</v>
      </c>
      <c r="F10693" s="8" t="s">
        <v>161</v>
      </c>
      <c r="G10693" s="8" t="s">
        <v>1455</v>
      </c>
      <c r="H10693" s="8" t="s">
        <v>163</v>
      </c>
    </row>
    <row r="10694" spans="1:8" ht="15.75" customHeight="1" x14ac:dyDescent="0.3">
      <c r="A10694" s="7">
        <v>10693</v>
      </c>
      <c r="B10694" s="7">
        <v>2104</v>
      </c>
      <c r="C10694" s="7" t="s">
        <v>167</v>
      </c>
      <c r="D10694" s="7">
        <v>1</v>
      </c>
      <c r="E10694" s="7" t="s">
        <v>18328</v>
      </c>
      <c r="F10694" s="7" t="s">
        <v>152</v>
      </c>
      <c r="G10694" s="7" t="s">
        <v>172</v>
      </c>
      <c r="H10694" s="7" t="s">
        <v>174</v>
      </c>
    </row>
    <row r="10695" spans="1:8" ht="15.75" customHeight="1" x14ac:dyDescent="0.3">
      <c r="A10695" s="8">
        <v>10694</v>
      </c>
      <c r="B10695" s="8">
        <v>2104</v>
      </c>
      <c r="C10695" s="8" t="s">
        <v>176</v>
      </c>
      <c r="D10695" s="8">
        <v>1</v>
      </c>
      <c r="E10695" s="8" t="s">
        <v>29081</v>
      </c>
      <c r="F10695" s="8" t="s">
        <v>172</v>
      </c>
      <c r="G10695" s="8" t="s">
        <v>388</v>
      </c>
      <c r="H10695" s="8" t="s">
        <v>248</v>
      </c>
    </row>
    <row r="10696" spans="1:8" ht="15.75" customHeight="1" x14ac:dyDescent="0.3">
      <c r="A10696" s="7">
        <v>10695</v>
      </c>
      <c r="B10696" s="7">
        <v>2104</v>
      </c>
      <c r="C10696" s="7" t="s">
        <v>192</v>
      </c>
      <c r="D10696" s="7">
        <v>1</v>
      </c>
      <c r="E10696" s="7" t="s">
        <v>18329</v>
      </c>
      <c r="F10696" s="7" t="s">
        <v>172</v>
      </c>
      <c r="G10696" s="7" t="s">
        <v>192</v>
      </c>
      <c r="H10696" s="7" t="s">
        <v>202</v>
      </c>
    </row>
    <row r="10697" spans="1:8" ht="15.75" customHeight="1" x14ac:dyDescent="0.3">
      <c r="A10697" s="8">
        <v>10696</v>
      </c>
      <c r="B10697" s="8">
        <v>2104</v>
      </c>
      <c r="C10697" s="8" t="s">
        <v>116</v>
      </c>
      <c r="D10697" s="8">
        <v>1</v>
      </c>
      <c r="E10697" s="8" t="s">
        <v>29085</v>
      </c>
      <c r="F10697" s="8" t="s">
        <v>192</v>
      </c>
      <c r="G10697" s="8" t="s">
        <v>116</v>
      </c>
      <c r="H10697" s="8" t="s">
        <v>210</v>
      </c>
    </row>
    <row r="10698" spans="1:8" ht="15.75" customHeight="1" x14ac:dyDescent="0.3">
      <c r="A10698" s="7">
        <v>10697</v>
      </c>
      <c r="B10698" s="7">
        <v>2105</v>
      </c>
      <c r="C10698" s="7" t="s">
        <v>148</v>
      </c>
      <c r="D10698" s="7">
        <v>3</v>
      </c>
      <c r="E10698" s="7" t="s">
        <v>18335</v>
      </c>
      <c r="F10698" s="7"/>
      <c r="G10698" s="7" t="s">
        <v>152</v>
      </c>
      <c r="H10698" s="7" t="s">
        <v>153</v>
      </c>
    </row>
    <row r="10699" spans="1:8" ht="15.75" customHeight="1" x14ac:dyDescent="0.3">
      <c r="A10699" s="8">
        <v>10698</v>
      </c>
      <c r="B10699" s="8">
        <v>2105</v>
      </c>
      <c r="C10699" s="8" t="s">
        <v>156</v>
      </c>
      <c r="D10699" s="8">
        <v>3</v>
      </c>
      <c r="E10699" s="8" t="s">
        <v>29089</v>
      </c>
      <c r="F10699" s="8" t="s">
        <v>161</v>
      </c>
      <c r="G10699" s="8" t="s">
        <v>1215</v>
      </c>
      <c r="H10699" s="8" t="s">
        <v>163</v>
      </c>
    </row>
    <row r="10700" spans="1:8" ht="15.75" customHeight="1" x14ac:dyDescent="0.3">
      <c r="A10700" s="7">
        <v>10699</v>
      </c>
      <c r="B10700" s="7">
        <v>2105</v>
      </c>
      <c r="C10700" s="7" t="s">
        <v>167</v>
      </c>
      <c r="D10700" s="7">
        <v>3</v>
      </c>
      <c r="E10700" s="7" t="s">
        <v>18336</v>
      </c>
      <c r="F10700" s="7" t="s">
        <v>152</v>
      </c>
      <c r="G10700" s="7" t="s">
        <v>172</v>
      </c>
      <c r="H10700" s="7" t="s">
        <v>174</v>
      </c>
    </row>
    <row r="10701" spans="1:8" ht="15.75" customHeight="1" x14ac:dyDescent="0.3">
      <c r="A10701" s="8">
        <v>10700</v>
      </c>
      <c r="B10701" s="8">
        <v>2105</v>
      </c>
      <c r="C10701" s="8" t="s">
        <v>176</v>
      </c>
      <c r="D10701" s="8">
        <v>3</v>
      </c>
      <c r="E10701" s="8" t="s">
        <v>29094</v>
      </c>
      <c r="F10701" s="8" t="s">
        <v>172</v>
      </c>
      <c r="G10701" s="8" t="s">
        <v>388</v>
      </c>
      <c r="H10701" s="8" t="s">
        <v>248</v>
      </c>
    </row>
    <row r="10702" spans="1:8" ht="15.75" customHeight="1" x14ac:dyDescent="0.3">
      <c r="A10702" s="7">
        <v>10701</v>
      </c>
      <c r="B10702" s="7">
        <v>2105</v>
      </c>
      <c r="C10702" s="7" t="s">
        <v>192</v>
      </c>
      <c r="D10702" s="7">
        <v>3</v>
      </c>
      <c r="E10702" s="7" t="s">
        <v>2220</v>
      </c>
      <c r="F10702" s="7" t="s">
        <v>172</v>
      </c>
      <c r="G10702" s="7" t="s">
        <v>192</v>
      </c>
      <c r="H10702" s="7" t="s">
        <v>202</v>
      </c>
    </row>
    <row r="10703" spans="1:8" ht="15.75" customHeight="1" x14ac:dyDescent="0.3">
      <c r="A10703" s="8">
        <v>10702</v>
      </c>
      <c r="B10703" s="8">
        <v>2105</v>
      </c>
      <c r="C10703" s="8" t="s">
        <v>116</v>
      </c>
      <c r="D10703" s="8">
        <v>3</v>
      </c>
      <c r="E10703" s="8" t="s">
        <v>29101</v>
      </c>
      <c r="F10703" s="8" t="s">
        <v>192</v>
      </c>
      <c r="G10703" s="8" t="s">
        <v>116</v>
      </c>
      <c r="H10703" s="8" t="s">
        <v>210</v>
      </c>
    </row>
    <row r="10704" spans="1:8" ht="15.75" customHeight="1" x14ac:dyDescent="0.3">
      <c r="A10704" s="7">
        <v>10703</v>
      </c>
      <c r="B10704" s="7">
        <v>2106</v>
      </c>
      <c r="C10704" s="7" t="s">
        <v>148</v>
      </c>
      <c r="D10704" s="7">
        <v>108</v>
      </c>
      <c r="E10704" s="7" t="s">
        <v>18341</v>
      </c>
      <c r="F10704" s="7"/>
      <c r="G10704" s="7" t="s">
        <v>152</v>
      </c>
      <c r="H10704" s="7" t="s">
        <v>492</v>
      </c>
    </row>
    <row r="10705" spans="1:8" ht="15.75" customHeight="1" x14ac:dyDescent="0.3">
      <c r="A10705" s="8">
        <v>10704</v>
      </c>
      <c r="B10705" s="8">
        <v>2106</v>
      </c>
      <c r="C10705" s="8" t="s">
        <v>156</v>
      </c>
      <c r="D10705" s="8">
        <v>108</v>
      </c>
      <c r="E10705" s="8" t="s">
        <v>29104</v>
      </c>
      <c r="F10705" s="8" t="s">
        <v>161</v>
      </c>
      <c r="G10705" s="8" t="s">
        <v>1428</v>
      </c>
      <c r="H10705" s="8" t="s">
        <v>163</v>
      </c>
    </row>
    <row r="10706" spans="1:8" ht="15.75" customHeight="1" x14ac:dyDescent="0.3">
      <c r="A10706" s="7">
        <v>10705</v>
      </c>
      <c r="B10706" s="7">
        <v>2106</v>
      </c>
      <c r="C10706" s="7" t="s">
        <v>167</v>
      </c>
      <c r="D10706" s="7">
        <v>108</v>
      </c>
      <c r="E10706" s="7" t="s">
        <v>18342</v>
      </c>
      <c r="F10706" s="7" t="s">
        <v>152</v>
      </c>
      <c r="G10706" s="7" t="s">
        <v>172</v>
      </c>
      <c r="H10706" s="7" t="s">
        <v>174</v>
      </c>
    </row>
    <row r="10707" spans="1:8" ht="15.75" customHeight="1" x14ac:dyDescent="0.3">
      <c r="A10707" s="8">
        <v>10706</v>
      </c>
      <c r="B10707" s="8">
        <v>2106</v>
      </c>
      <c r="C10707" s="8" t="s">
        <v>192</v>
      </c>
      <c r="D10707" s="8">
        <v>108</v>
      </c>
      <c r="E10707" s="8" t="s">
        <v>18344</v>
      </c>
      <c r="F10707" s="8" t="s">
        <v>172</v>
      </c>
      <c r="G10707" s="8" t="s">
        <v>192</v>
      </c>
      <c r="H10707" s="8" t="s">
        <v>202</v>
      </c>
    </row>
    <row r="10708" spans="1:8" ht="15.75" customHeight="1" x14ac:dyDescent="0.3">
      <c r="A10708" s="7">
        <v>10707</v>
      </c>
      <c r="B10708" s="7">
        <v>2106</v>
      </c>
      <c r="C10708" s="7" t="s">
        <v>116</v>
      </c>
      <c r="D10708" s="7">
        <v>108</v>
      </c>
      <c r="E10708" s="7" t="s">
        <v>29110</v>
      </c>
      <c r="F10708" s="7" t="s">
        <v>192</v>
      </c>
      <c r="G10708" s="7" t="s">
        <v>116</v>
      </c>
      <c r="H10708" s="7" t="s">
        <v>210</v>
      </c>
    </row>
    <row r="10709" spans="1:8" ht="15.75" customHeight="1" x14ac:dyDescent="0.3">
      <c r="A10709" s="8">
        <v>10708</v>
      </c>
      <c r="B10709" s="8">
        <v>2107</v>
      </c>
      <c r="C10709" s="8" t="s">
        <v>148</v>
      </c>
      <c r="D10709" s="8">
        <v>102</v>
      </c>
      <c r="E10709" s="8" t="s">
        <v>18349</v>
      </c>
      <c r="F10709" s="8"/>
      <c r="G10709" s="8" t="s">
        <v>152</v>
      </c>
      <c r="H10709" s="8" t="s">
        <v>153</v>
      </c>
    </row>
    <row r="10710" spans="1:8" ht="15.75" customHeight="1" x14ac:dyDescent="0.3">
      <c r="A10710" s="7">
        <v>10709</v>
      </c>
      <c r="B10710" s="7">
        <v>2107</v>
      </c>
      <c r="C10710" s="7" t="s">
        <v>156</v>
      </c>
      <c r="D10710" s="7">
        <v>102</v>
      </c>
      <c r="E10710" s="7" t="s">
        <v>29114</v>
      </c>
      <c r="F10710" s="7" t="s">
        <v>161</v>
      </c>
      <c r="G10710" s="7" t="s">
        <v>2054</v>
      </c>
      <c r="H10710" s="7" t="s">
        <v>163</v>
      </c>
    </row>
    <row r="10711" spans="1:8" ht="15.75" customHeight="1" x14ac:dyDescent="0.3">
      <c r="A10711" s="8">
        <v>10710</v>
      </c>
      <c r="B10711" s="8">
        <v>2107</v>
      </c>
      <c r="C10711" s="8" t="s">
        <v>167</v>
      </c>
      <c r="D10711" s="8">
        <v>102</v>
      </c>
      <c r="E10711" s="8" t="s">
        <v>18351</v>
      </c>
      <c r="F10711" s="8" t="s">
        <v>152</v>
      </c>
      <c r="G10711" s="8" t="s">
        <v>172</v>
      </c>
      <c r="H10711" s="8" t="s">
        <v>174</v>
      </c>
    </row>
    <row r="10712" spans="1:8" ht="15.75" customHeight="1" x14ac:dyDescent="0.3">
      <c r="A10712" s="7">
        <v>10711</v>
      </c>
      <c r="B10712" s="7">
        <v>2107</v>
      </c>
      <c r="C10712" s="7" t="s">
        <v>176</v>
      </c>
      <c r="D10712" s="7">
        <v>102</v>
      </c>
      <c r="E10712" s="7" t="s">
        <v>29119</v>
      </c>
      <c r="F10712" s="7" t="s">
        <v>172</v>
      </c>
      <c r="G10712" s="7" t="s">
        <v>172</v>
      </c>
      <c r="H10712" s="7" t="s">
        <v>184</v>
      </c>
    </row>
    <row r="10713" spans="1:8" ht="15.75" customHeight="1" x14ac:dyDescent="0.3">
      <c r="A10713" s="8">
        <v>10712</v>
      </c>
      <c r="B10713" s="8">
        <v>2107</v>
      </c>
      <c r="C10713" s="8" t="s">
        <v>192</v>
      </c>
      <c r="D10713" s="8">
        <v>102</v>
      </c>
      <c r="E10713" s="8" t="s">
        <v>18352</v>
      </c>
      <c r="F10713" s="8" t="s">
        <v>172</v>
      </c>
      <c r="G10713" s="8" t="s">
        <v>192</v>
      </c>
      <c r="H10713" s="8" t="s">
        <v>202</v>
      </c>
    </row>
    <row r="10714" spans="1:8" ht="15.75" customHeight="1" x14ac:dyDescent="0.3">
      <c r="A10714" s="7">
        <v>10713</v>
      </c>
      <c r="B10714" s="7">
        <v>2108</v>
      </c>
      <c r="C10714" s="7" t="s">
        <v>148</v>
      </c>
      <c r="D10714" s="7">
        <v>36</v>
      </c>
      <c r="E10714" s="7" t="s">
        <v>18357</v>
      </c>
      <c r="F10714" s="7"/>
      <c r="G10714" s="7" t="s">
        <v>152</v>
      </c>
      <c r="H10714" s="7" t="s">
        <v>153</v>
      </c>
    </row>
    <row r="10715" spans="1:8" ht="15.75" customHeight="1" x14ac:dyDescent="0.3">
      <c r="A10715" s="8">
        <v>10714</v>
      </c>
      <c r="B10715" s="8">
        <v>2108</v>
      </c>
      <c r="C10715" s="8" t="s">
        <v>156</v>
      </c>
      <c r="D10715" s="8">
        <v>36</v>
      </c>
      <c r="E10715" s="8" t="s">
        <v>29122</v>
      </c>
      <c r="F10715" s="8" t="s">
        <v>161</v>
      </c>
      <c r="G10715" s="8" t="s">
        <v>7892</v>
      </c>
      <c r="H10715" s="8" t="s">
        <v>163</v>
      </c>
    </row>
    <row r="10716" spans="1:8" ht="15.75" customHeight="1" x14ac:dyDescent="0.3">
      <c r="A10716" s="7">
        <v>10715</v>
      </c>
      <c r="B10716" s="7">
        <v>2108</v>
      </c>
      <c r="C10716" s="7" t="s">
        <v>167</v>
      </c>
      <c r="D10716" s="7">
        <v>36</v>
      </c>
      <c r="E10716" s="7" t="s">
        <v>18358</v>
      </c>
      <c r="F10716" s="7" t="s">
        <v>152</v>
      </c>
      <c r="G10716" s="7" t="s">
        <v>172</v>
      </c>
      <c r="H10716" s="7" t="s">
        <v>174</v>
      </c>
    </row>
    <row r="10717" spans="1:8" ht="15.75" customHeight="1" x14ac:dyDescent="0.3">
      <c r="A10717" s="8">
        <v>10716</v>
      </c>
      <c r="B10717" s="8">
        <v>2108</v>
      </c>
      <c r="C10717" s="8" t="s">
        <v>192</v>
      </c>
      <c r="D10717" s="8">
        <v>36</v>
      </c>
      <c r="E10717" s="8" t="s">
        <v>18359</v>
      </c>
      <c r="F10717" s="8" t="s">
        <v>172</v>
      </c>
      <c r="G10717" s="8" t="s">
        <v>192</v>
      </c>
      <c r="H10717" s="8" t="s">
        <v>202</v>
      </c>
    </row>
    <row r="10718" spans="1:8" ht="15.75" customHeight="1" x14ac:dyDescent="0.3">
      <c r="A10718" s="7">
        <v>10717</v>
      </c>
      <c r="B10718" s="7">
        <v>2108</v>
      </c>
      <c r="C10718" s="7" t="s">
        <v>116</v>
      </c>
      <c r="D10718" s="7">
        <v>36</v>
      </c>
      <c r="E10718" s="7" t="s">
        <v>29128</v>
      </c>
      <c r="F10718" s="7" t="s">
        <v>192</v>
      </c>
      <c r="G10718" s="7" t="s">
        <v>116</v>
      </c>
      <c r="H10718" s="7" t="s">
        <v>210</v>
      </c>
    </row>
    <row r="10719" spans="1:8" ht="15.75" customHeight="1" x14ac:dyDescent="0.3">
      <c r="A10719" s="8">
        <v>10718</v>
      </c>
      <c r="B10719" s="8">
        <v>2109</v>
      </c>
      <c r="C10719" s="8" t="s">
        <v>148</v>
      </c>
      <c r="D10719" s="8">
        <v>14</v>
      </c>
      <c r="E10719" s="8" t="s">
        <v>18365</v>
      </c>
      <c r="F10719" s="8"/>
      <c r="G10719" s="8" t="s">
        <v>152</v>
      </c>
      <c r="H10719" s="8" t="s">
        <v>492</v>
      </c>
    </row>
    <row r="10720" spans="1:8" ht="15.75" customHeight="1" x14ac:dyDescent="0.3">
      <c r="A10720" s="7">
        <v>10719</v>
      </c>
      <c r="B10720" s="7">
        <v>2109</v>
      </c>
      <c r="C10720" s="7" t="s">
        <v>156</v>
      </c>
      <c r="D10720" s="7">
        <v>14</v>
      </c>
      <c r="E10720" s="7" t="s">
        <v>29133</v>
      </c>
      <c r="F10720" s="7" t="s">
        <v>161</v>
      </c>
      <c r="G10720" s="7" t="s">
        <v>766</v>
      </c>
      <c r="H10720" s="7" t="s">
        <v>163</v>
      </c>
    </row>
    <row r="10721" spans="1:8" ht="15.75" customHeight="1" x14ac:dyDescent="0.3">
      <c r="A10721" s="8">
        <v>10720</v>
      </c>
      <c r="B10721" s="8">
        <v>2109</v>
      </c>
      <c r="C10721" s="8" t="s">
        <v>167</v>
      </c>
      <c r="D10721" s="8">
        <v>14</v>
      </c>
      <c r="E10721" s="8" t="s">
        <v>18366</v>
      </c>
      <c r="F10721" s="8" t="s">
        <v>152</v>
      </c>
      <c r="G10721" s="8" t="s">
        <v>172</v>
      </c>
      <c r="H10721" s="8" t="s">
        <v>174</v>
      </c>
    </row>
    <row r="10722" spans="1:8" ht="15.75" customHeight="1" x14ac:dyDescent="0.3">
      <c r="A10722" s="7">
        <v>10721</v>
      </c>
      <c r="B10722" s="7">
        <v>2109</v>
      </c>
      <c r="C10722" s="7" t="s">
        <v>176</v>
      </c>
      <c r="D10722" s="7">
        <v>14</v>
      </c>
      <c r="E10722" s="7" t="s">
        <v>29139</v>
      </c>
      <c r="F10722" s="7" t="s">
        <v>172</v>
      </c>
      <c r="G10722" s="7" t="s">
        <v>388</v>
      </c>
      <c r="H10722" s="7" t="s">
        <v>248</v>
      </c>
    </row>
    <row r="10723" spans="1:8" ht="15.75" customHeight="1" x14ac:dyDescent="0.3">
      <c r="A10723" s="8">
        <v>10722</v>
      </c>
      <c r="B10723" s="8">
        <v>2109</v>
      </c>
      <c r="C10723" s="8" t="s">
        <v>192</v>
      </c>
      <c r="D10723" s="8">
        <v>14</v>
      </c>
      <c r="E10723" s="8" t="s">
        <v>18367</v>
      </c>
      <c r="F10723" s="8" t="s">
        <v>172</v>
      </c>
      <c r="G10723" s="8" t="s">
        <v>192</v>
      </c>
      <c r="H10723" s="8" t="s">
        <v>202</v>
      </c>
    </row>
    <row r="10724" spans="1:8" ht="15.75" customHeight="1" x14ac:dyDescent="0.3">
      <c r="A10724" s="7">
        <v>10723</v>
      </c>
      <c r="B10724" s="7">
        <v>2109</v>
      </c>
      <c r="C10724" s="7" t="s">
        <v>116</v>
      </c>
      <c r="D10724" s="7">
        <v>14</v>
      </c>
      <c r="E10724" s="7" t="s">
        <v>29145</v>
      </c>
      <c r="F10724" s="7" t="s">
        <v>192</v>
      </c>
      <c r="G10724" s="7" t="s">
        <v>116</v>
      </c>
      <c r="H10724" s="7" t="s">
        <v>210</v>
      </c>
    </row>
    <row r="10725" spans="1:8" ht="15.75" customHeight="1" x14ac:dyDescent="0.3">
      <c r="A10725" s="8">
        <v>10724</v>
      </c>
      <c r="B10725" s="8">
        <v>2110</v>
      </c>
      <c r="C10725" s="8" t="s">
        <v>148</v>
      </c>
      <c r="D10725" s="8">
        <v>12</v>
      </c>
      <c r="E10725" s="8" t="s">
        <v>18372</v>
      </c>
      <c r="F10725" s="8"/>
      <c r="G10725" s="8" t="s">
        <v>152</v>
      </c>
      <c r="H10725" s="8" t="s">
        <v>314</v>
      </c>
    </row>
    <row r="10726" spans="1:8" ht="15.75" customHeight="1" x14ac:dyDescent="0.3">
      <c r="A10726" s="7">
        <v>10725</v>
      </c>
      <c r="B10726" s="7">
        <v>2110</v>
      </c>
      <c r="C10726" s="7" t="s">
        <v>156</v>
      </c>
      <c r="D10726" s="7">
        <v>12</v>
      </c>
      <c r="E10726" s="7" t="s">
        <v>29148</v>
      </c>
      <c r="F10726" s="7" t="s">
        <v>161</v>
      </c>
      <c r="G10726" s="7" t="s">
        <v>2353</v>
      </c>
      <c r="H10726" s="7" t="s">
        <v>163</v>
      </c>
    </row>
    <row r="10727" spans="1:8" ht="15.75" customHeight="1" x14ac:dyDescent="0.3">
      <c r="A10727" s="8">
        <v>10726</v>
      </c>
      <c r="B10727" s="8">
        <v>2110</v>
      </c>
      <c r="C10727" s="8" t="s">
        <v>167</v>
      </c>
      <c r="D10727" s="8">
        <v>12</v>
      </c>
      <c r="E10727" s="8" t="s">
        <v>18374</v>
      </c>
      <c r="F10727" s="8" t="s">
        <v>152</v>
      </c>
      <c r="G10727" s="8" t="s">
        <v>172</v>
      </c>
      <c r="H10727" s="8" t="s">
        <v>174</v>
      </c>
    </row>
    <row r="10728" spans="1:8" ht="15.75" customHeight="1" x14ac:dyDescent="0.3">
      <c r="A10728" s="7">
        <v>10727</v>
      </c>
      <c r="B10728" s="7">
        <v>2110</v>
      </c>
      <c r="C10728" s="7" t="s">
        <v>192</v>
      </c>
      <c r="D10728" s="7">
        <v>12</v>
      </c>
      <c r="E10728" s="7" t="s">
        <v>18375</v>
      </c>
      <c r="F10728" s="7" t="s">
        <v>172</v>
      </c>
      <c r="G10728" s="7" t="s">
        <v>192</v>
      </c>
      <c r="H10728" s="7" t="s">
        <v>202</v>
      </c>
    </row>
    <row r="10729" spans="1:8" ht="15.75" customHeight="1" x14ac:dyDescent="0.3">
      <c r="A10729" s="8">
        <v>10728</v>
      </c>
      <c r="B10729" s="8">
        <v>2110</v>
      </c>
      <c r="C10729" s="8" t="s">
        <v>116</v>
      </c>
      <c r="D10729" s="8">
        <v>12</v>
      </c>
      <c r="E10729" s="8" t="s">
        <v>29155</v>
      </c>
      <c r="F10729" s="8" t="s">
        <v>192</v>
      </c>
      <c r="G10729" s="8" t="s">
        <v>116</v>
      </c>
      <c r="H10729" s="8" t="s">
        <v>210</v>
      </c>
    </row>
    <row r="10730" spans="1:8" ht="15.75" customHeight="1" x14ac:dyDescent="0.3">
      <c r="A10730" s="7">
        <v>10729</v>
      </c>
      <c r="B10730" s="7">
        <v>2111</v>
      </c>
      <c r="C10730" s="7" t="s">
        <v>148</v>
      </c>
      <c r="D10730" s="7">
        <v>92</v>
      </c>
      <c r="E10730" s="7" t="s">
        <v>18381</v>
      </c>
      <c r="F10730" s="7"/>
      <c r="G10730" s="7" t="s">
        <v>152</v>
      </c>
      <c r="H10730" s="7" t="s">
        <v>492</v>
      </c>
    </row>
    <row r="10731" spans="1:8" ht="15.75" customHeight="1" x14ac:dyDescent="0.3">
      <c r="A10731" s="8">
        <v>10730</v>
      </c>
      <c r="B10731" s="8">
        <v>2111</v>
      </c>
      <c r="C10731" s="8" t="s">
        <v>156</v>
      </c>
      <c r="D10731" s="8">
        <v>92</v>
      </c>
      <c r="E10731" s="8" t="s">
        <v>29161</v>
      </c>
      <c r="F10731" s="8" t="s">
        <v>161</v>
      </c>
      <c r="G10731" s="8" t="s">
        <v>2752</v>
      </c>
      <c r="H10731" s="8" t="s">
        <v>163</v>
      </c>
    </row>
    <row r="10732" spans="1:8" ht="15.75" customHeight="1" x14ac:dyDescent="0.3">
      <c r="A10732" s="7">
        <v>10731</v>
      </c>
      <c r="B10732" s="7">
        <v>2111</v>
      </c>
      <c r="C10732" s="7" t="s">
        <v>167</v>
      </c>
      <c r="D10732" s="7">
        <v>92</v>
      </c>
      <c r="E10732" s="7" t="s">
        <v>18382</v>
      </c>
      <c r="F10732" s="7" t="s">
        <v>152</v>
      </c>
      <c r="G10732" s="7" t="s">
        <v>172</v>
      </c>
      <c r="H10732" s="7" t="s">
        <v>174</v>
      </c>
    </row>
    <row r="10733" spans="1:8" ht="15.75" customHeight="1" x14ac:dyDescent="0.3">
      <c r="A10733" s="8">
        <v>10732</v>
      </c>
      <c r="B10733" s="8">
        <v>2111</v>
      </c>
      <c r="C10733" s="8" t="s">
        <v>176</v>
      </c>
      <c r="D10733" s="8">
        <v>92</v>
      </c>
      <c r="E10733" s="8" t="s">
        <v>29165</v>
      </c>
      <c r="F10733" s="8" t="s">
        <v>172</v>
      </c>
      <c r="G10733" s="8" t="s">
        <v>172</v>
      </c>
      <c r="H10733" s="8" t="s">
        <v>812</v>
      </c>
    </row>
    <row r="10734" spans="1:8" ht="15.75" customHeight="1" x14ac:dyDescent="0.3">
      <c r="A10734" s="7">
        <v>10733</v>
      </c>
      <c r="B10734" s="7">
        <v>2111</v>
      </c>
      <c r="C10734" s="7" t="s">
        <v>192</v>
      </c>
      <c r="D10734" s="7">
        <v>92</v>
      </c>
      <c r="E10734" s="7" t="s">
        <v>18383</v>
      </c>
      <c r="F10734" s="7" t="s">
        <v>172</v>
      </c>
      <c r="G10734" s="7" t="s">
        <v>192</v>
      </c>
      <c r="H10734" s="7" t="s">
        <v>202</v>
      </c>
    </row>
    <row r="10735" spans="1:8" ht="15.75" customHeight="1" x14ac:dyDescent="0.3">
      <c r="A10735" s="8">
        <v>10734</v>
      </c>
      <c r="B10735" s="8">
        <v>2112</v>
      </c>
      <c r="C10735" s="8" t="s">
        <v>148</v>
      </c>
      <c r="D10735" s="8">
        <v>100</v>
      </c>
      <c r="E10735" s="8" t="s">
        <v>18389</v>
      </c>
      <c r="F10735" s="8"/>
      <c r="G10735" s="8" t="s">
        <v>152</v>
      </c>
      <c r="H10735" s="8" t="s">
        <v>492</v>
      </c>
    </row>
    <row r="10736" spans="1:8" ht="15.75" customHeight="1" x14ac:dyDescent="0.3">
      <c r="A10736" s="7">
        <v>10735</v>
      </c>
      <c r="B10736" s="7">
        <v>2112</v>
      </c>
      <c r="C10736" s="7" t="s">
        <v>156</v>
      </c>
      <c r="D10736" s="7">
        <v>100</v>
      </c>
      <c r="E10736" s="7" t="s">
        <v>18390</v>
      </c>
      <c r="F10736" s="7" t="s">
        <v>161</v>
      </c>
      <c r="G10736" s="7" t="s">
        <v>2300</v>
      </c>
      <c r="H10736" s="7" t="s">
        <v>163</v>
      </c>
    </row>
    <row r="10737" spans="1:8" ht="15.75" customHeight="1" x14ac:dyDescent="0.3">
      <c r="A10737" s="8">
        <v>10736</v>
      </c>
      <c r="B10737" s="8">
        <v>2112</v>
      </c>
      <c r="C10737" s="8" t="s">
        <v>167</v>
      </c>
      <c r="D10737" s="8">
        <v>100</v>
      </c>
      <c r="E10737" s="8" t="s">
        <v>18390</v>
      </c>
      <c r="F10737" s="8" t="s">
        <v>152</v>
      </c>
      <c r="G10737" s="8" t="s">
        <v>172</v>
      </c>
      <c r="H10737" s="8" t="s">
        <v>174</v>
      </c>
    </row>
    <row r="10738" spans="1:8" ht="15.75" customHeight="1" x14ac:dyDescent="0.3">
      <c r="A10738" s="7">
        <v>10737</v>
      </c>
      <c r="B10738" s="7">
        <v>2112</v>
      </c>
      <c r="C10738" s="7" t="s">
        <v>176</v>
      </c>
      <c r="D10738" s="7">
        <v>100</v>
      </c>
      <c r="E10738" s="7" t="s">
        <v>29176</v>
      </c>
      <c r="F10738" s="7" t="s">
        <v>172</v>
      </c>
      <c r="G10738" s="7" t="s">
        <v>172</v>
      </c>
      <c r="H10738" s="7" t="s">
        <v>812</v>
      </c>
    </row>
    <row r="10739" spans="1:8" ht="15.75" customHeight="1" x14ac:dyDescent="0.3">
      <c r="A10739" s="8">
        <v>10738</v>
      </c>
      <c r="B10739" s="8">
        <v>2112</v>
      </c>
      <c r="C10739" s="8" t="s">
        <v>192</v>
      </c>
      <c r="D10739" s="8">
        <v>100</v>
      </c>
      <c r="E10739" s="8" t="s">
        <v>18391</v>
      </c>
      <c r="F10739" s="8" t="s">
        <v>172</v>
      </c>
      <c r="G10739" s="8" t="s">
        <v>192</v>
      </c>
      <c r="H10739" s="8" t="s">
        <v>202</v>
      </c>
    </row>
    <row r="10740" spans="1:8" ht="15.75" customHeight="1" x14ac:dyDescent="0.3">
      <c r="A10740" s="7">
        <v>10739</v>
      </c>
      <c r="B10740" s="7">
        <v>2112</v>
      </c>
      <c r="C10740" s="7" t="s">
        <v>116</v>
      </c>
      <c r="D10740" s="7">
        <v>100</v>
      </c>
      <c r="E10740" s="7" t="s">
        <v>29180</v>
      </c>
      <c r="F10740" s="7" t="s">
        <v>192</v>
      </c>
      <c r="G10740" s="7" t="s">
        <v>116</v>
      </c>
      <c r="H10740" s="7" t="s">
        <v>210</v>
      </c>
    </row>
    <row r="10741" spans="1:8" ht="15.75" customHeight="1" x14ac:dyDescent="0.3">
      <c r="A10741" s="8">
        <v>10740</v>
      </c>
      <c r="B10741" s="8">
        <v>2113</v>
      </c>
      <c r="C10741" s="8" t="s">
        <v>148</v>
      </c>
      <c r="D10741" s="8">
        <v>34</v>
      </c>
      <c r="E10741" s="8" t="s">
        <v>18397</v>
      </c>
      <c r="F10741" s="8"/>
      <c r="G10741" s="8" t="s">
        <v>152</v>
      </c>
      <c r="H10741" s="8" t="s">
        <v>218</v>
      </c>
    </row>
    <row r="10742" spans="1:8" ht="15.75" customHeight="1" x14ac:dyDescent="0.3">
      <c r="A10742" s="7">
        <v>10741</v>
      </c>
      <c r="B10742" s="7">
        <v>2113</v>
      </c>
      <c r="C10742" s="7" t="s">
        <v>156</v>
      </c>
      <c r="D10742" s="7">
        <v>34</v>
      </c>
      <c r="E10742" s="7" t="s">
        <v>29186</v>
      </c>
      <c r="F10742" s="7" t="s">
        <v>161</v>
      </c>
      <c r="G10742" s="7" t="s">
        <v>1511</v>
      </c>
      <c r="H10742" s="7" t="s">
        <v>163</v>
      </c>
    </row>
    <row r="10743" spans="1:8" ht="15.75" customHeight="1" x14ac:dyDescent="0.3">
      <c r="A10743" s="8">
        <v>10742</v>
      </c>
      <c r="B10743" s="8">
        <v>2114</v>
      </c>
      <c r="C10743" s="8" t="s">
        <v>148</v>
      </c>
      <c r="D10743" s="8">
        <v>75</v>
      </c>
      <c r="E10743" s="8" t="s">
        <v>18403</v>
      </c>
      <c r="F10743" s="8"/>
      <c r="G10743" s="8" t="s">
        <v>152</v>
      </c>
      <c r="H10743" s="8" t="s">
        <v>153</v>
      </c>
    </row>
    <row r="10744" spans="1:8" ht="15.75" customHeight="1" x14ac:dyDescent="0.3">
      <c r="A10744" s="7">
        <v>10743</v>
      </c>
      <c r="B10744" s="7">
        <v>2114</v>
      </c>
      <c r="C10744" s="7" t="s">
        <v>156</v>
      </c>
      <c r="D10744" s="7">
        <v>75</v>
      </c>
      <c r="E10744" s="7" t="s">
        <v>29190</v>
      </c>
      <c r="F10744" s="7" t="s">
        <v>161</v>
      </c>
      <c r="G10744" s="7" t="s">
        <v>846</v>
      </c>
      <c r="H10744" s="7" t="s">
        <v>163</v>
      </c>
    </row>
    <row r="10745" spans="1:8" ht="15.75" customHeight="1" x14ac:dyDescent="0.3">
      <c r="A10745" s="8">
        <v>10744</v>
      </c>
      <c r="B10745" s="8">
        <v>2114</v>
      </c>
      <c r="C10745" s="8" t="s">
        <v>167</v>
      </c>
      <c r="D10745" s="8">
        <v>75</v>
      </c>
      <c r="E10745" s="8" t="s">
        <v>18404</v>
      </c>
      <c r="F10745" s="8" t="s">
        <v>152</v>
      </c>
      <c r="G10745" s="8" t="s">
        <v>172</v>
      </c>
      <c r="H10745" s="8" t="s">
        <v>174</v>
      </c>
    </row>
    <row r="10746" spans="1:8" ht="15.75" customHeight="1" x14ac:dyDescent="0.3">
      <c r="A10746" s="7">
        <v>10745</v>
      </c>
      <c r="B10746" s="7">
        <v>2114</v>
      </c>
      <c r="C10746" s="7" t="s">
        <v>176</v>
      </c>
      <c r="D10746" s="7">
        <v>75</v>
      </c>
      <c r="E10746" s="7" t="s">
        <v>29196</v>
      </c>
      <c r="F10746" s="7" t="s">
        <v>172</v>
      </c>
      <c r="G10746" s="7" t="s">
        <v>172</v>
      </c>
      <c r="H10746" s="7" t="s">
        <v>248</v>
      </c>
    </row>
    <row r="10747" spans="1:8" ht="15.75" customHeight="1" x14ac:dyDescent="0.3">
      <c r="A10747" s="8">
        <v>10746</v>
      </c>
      <c r="B10747" s="8">
        <v>2114</v>
      </c>
      <c r="C10747" s="8" t="s">
        <v>192</v>
      </c>
      <c r="D10747" s="8">
        <v>75</v>
      </c>
      <c r="E10747" s="8" t="s">
        <v>18406</v>
      </c>
      <c r="F10747" s="8" t="s">
        <v>172</v>
      </c>
      <c r="G10747" s="8" t="s">
        <v>192</v>
      </c>
      <c r="H10747" s="8" t="s">
        <v>202</v>
      </c>
    </row>
    <row r="10748" spans="1:8" ht="15.75" customHeight="1" x14ac:dyDescent="0.3">
      <c r="A10748" s="7">
        <v>10747</v>
      </c>
      <c r="B10748" s="7">
        <v>2114</v>
      </c>
      <c r="C10748" s="7" t="s">
        <v>116</v>
      </c>
      <c r="D10748" s="7">
        <v>75</v>
      </c>
      <c r="E10748" s="7" t="s">
        <v>29199</v>
      </c>
      <c r="F10748" s="7" t="s">
        <v>192</v>
      </c>
      <c r="G10748" s="7" t="s">
        <v>116</v>
      </c>
      <c r="H10748" s="7" t="s">
        <v>210</v>
      </c>
    </row>
    <row r="10749" spans="1:8" ht="15.75" customHeight="1" x14ac:dyDescent="0.3">
      <c r="A10749" s="8">
        <v>10748</v>
      </c>
      <c r="B10749" s="8">
        <v>2115</v>
      </c>
      <c r="C10749" s="8" t="s">
        <v>148</v>
      </c>
      <c r="D10749" s="8">
        <v>22</v>
      </c>
      <c r="E10749" s="8" t="s">
        <v>18411</v>
      </c>
      <c r="F10749" s="8"/>
      <c r="G10749" s="8" t="s">
        <v>152</v>
      </c>
      <c r="H10749" s="8" t="s">
        <v>218</v>
      </c>
    </row>
    <row r="10750" spans="1:8" ht="15.75" customHeight="1" x14ac:dyDescent="0.3">
      <c r="A10750" s="7">
        <v>10749</v>
      </c>
      <c r="B10750" s="7">
        <v>2115</v>
      </c>
      <c r="C10750" s="7" t="s">
        <v>156</v>
      </c>
      <c r="D10750" s="7">
        <v>22</v>
      </c>
      <c r="E10750" s="7" t="s">
        <v>29204</v>
      </c>
      <c r="F10750" s="7" t="s">
        <v>161</v>
      </c>
      <c r="G10750" s="7" t="s">
        <v>320</v>
      </c>
      <c r="H10750" s="7" t="s">
        <v>163</v>
      </c>
    </row>
    <row r="10751" spans="1:8" ht="15.75" customHeight="1" x14ac:dyDescent="0.3">
      <c r="A10751" s="8">
        <v>10750</v>
      </c>
      <c r="B10751" s="8">
        <v>2115</v>
      </c>
      <c r="C10751" s="8" t="s">
        <v>167</v>
      </c>
      <c r="D10751" s="8">
        <v>22</v>
      </c>
      <c r="E10751" s="8" t="s">
        <v>18413</v>
      </c>
      <c r="F10751" s="8" t="s">
        <v>152</v>
      </c>
      <c r="G10751" s="8" t="s">
        <v>172</v>
      </c>
      <c r="H10751" s="8" t="s">
        <v>174</v>
      </c>
    </row>
    <row r="10752" spans="1:8" ht="15.75" customHeight="1" x14ac:dyDescent="0.3">
      <c r="A10752" s="7">
        <v>10751</v>
      </c>
      <c r="B10752" s="7">
        <v>2115</v>
      </c>
      <c r="C10752" s="7" t="s">
        <v>192</v>
      </c>
      <c r="D10752" s="7">
        <v>22</v>
      </c>
      <c r="E10752" s="7" t="s">
        <v>18414</v>
      </c>
      <c r="F10752" s="7" t="s">
        <v>172</v>
      </c>
      <c r="G10752" s="7" t="s">
        <v>192</v>
      </c>
      <c r="H10752" s="7" t="s">
        <v>202</v>
      </c>
    </row>
    <row r="10753" spans="1:8" ht="15.75" customHeight="1" x14ac:dyDescent="0.3">
      <c r="A10753" s="8">
        <v>10752</v>
      </c>
      <c r="B10753" s="8">
        <v>2115</v>
      </c>
      <c r="C10753" s="8" t="s">
        <v>116</v>
      </c>
      <c r="D10753" s="8">
        <v>22</v>
      </c>
      <c r="E10753" s="8" t="s">
        <v>29208</v>
      </c>
      <c r="F10753" s="8" t="s">
        <v>192</v>
      </c>
      <c r="G10753" s="8" t="s">
        <v>116</v>
      </c>
      <c r="H10753" s="8" t="s">
        <v>210</v>
      </c>
    </row>
    <row r="10754" spans="1:8" ht="15.75" customHeight="1" x14ac:dyDescent="0.3">
      <c r="A10754" s="7">
        <v>10753</v>
      </c>
      <c r="B10754" s="7">
        <v>2116</v>
      </c>
      <c r="C10754" s="7" t="s">
        <v>148</v>
      </c>
      <c r="D10754" s="7">
        <v>13</v>
      </c>
      <c r="E10754" s="7" t="s">
        <v>18420</v>
      </c>
      <c r="F10754" s="7"/>
      <c r="G10754" s="7" t="s">
        <v>152</v>
      </c>
      <c r="H10754" s="7" t="s">
        <v>218</v>
      </c>
    </row>
    <row r="10755" spans="1:8" ht="15.75" customHeight="1" x14ac:dyDescent="0.3">
      <c r="A10755" s="8">
        <v>10754</v>
      </c>
      <c r="B10755" s="8">
        <v>2116</v>
      </c>
      <c r="C10755" s="8" t="s">
        <v>156</v>
      </c>
      <c r="D10755" s="8">
        <v>13</v>
      </c>
      <c r="E10755" s="8" t="s">
        <v>29214</v>
      </c>
      <c r="F10755" s="8" t="s">
        <v>161</v>
      </c>
      <c r="G10755" s="8" t="s">
        <v>1503</v>
      </c>
      <c r="H10755" s="8" t="s">
        <v>163</v>
      </c>
    </row>
    <row r="10756" spans="1:8" ht="15.75" customHeight="1" x14ac:dyDescent="0.3">
      <c r="A10756" s="7">
        <v>10755</v>
      </c>
      <c r="B10756" s="7">
        <v>2116</v>
      </c>
      <c r="C10756" s="7" t="s">
        <v>167</v>
      </c>
      <c r="D10756" s="7">
        <v>13</v>
      </c>
      <c r="E10756" s="7" t="s">
        <v>18421</v>
      </c>
      <c r="F10756" s="7" t="s">
        <v>152</v>
      </c>
      <c r="G10756" s="7" t="s">
        <v>172</v>
      </c>
      <c r="H10756" s="7" t="s">
        <v>174</v>
      </c>
    </row>
    <row r="10757" spans="1:8" ht="15.75" customHeight="1" x14ac:dyDescent="0.3">
      <c r="A10757" s="8">
        <v>10756</v>
      </c>
      <c r="B10757" s="8">
        <v>2116</v>
      </c>
      <c r="C10757" s="8" t="s">
        <v>176</v>
      </c>
      <c r="D10757" s="8">
        <v>13</v>
      </c>
      <c r="E10757" s="8" t="s">
        <v>29217</v>
      </c>
      <c r="F10757" s="8" t="s">
        <v>172</v>
      </c>
      <c r="G10757" s="8" t="s">
        <v>388</v>
      </c>
      <c r="H10757" s="8" t="s">
        <v>812</v>
      </c>
    </row>
    <row r="10758" spans="1:8" ht="15.75" customHeight="1" x14ac:dyDescent="0.3">
      <c r="A10758" s="7">
        <v>10757</v>
      </c>
      <c r="B10758" s="7">
        <v>2116</v>
      </c>
      <c r="C10758" s="7" t="s">
        <v>192</v>
      </c>
      <c r="D10758" s="7">
        <v>13</v>
      </c>
      <c r="E10758" s="7" t="s">
        <v>18422</v>
      </c>
      <c r="F10758" s="7" t="s">
        <v>172</v>
      </c>
      <c r="G10758" s="7" t="s">
        <v>192</v>
      </c>
      <c r="H10758" s="7" t="s">
        <v>202</v>
      </c>
    </row>
    <row r="10759" spans="1:8" ht="15.75" customHeight="1" x14ac:dyDescent="0.3">
      <c r="A10759" s="8">
        <v>10758</v>
      </c>
      <c r="B10759" s="8">
        <v>2117</v>
      </c>
      <c r="C10759" s="8" t="s">
        <v>148</v>
      </c>
      <c r="D10759" s="8">
        <v>105</v>
      </c>
      <c r="E10759" s="8" t="s">
        <v>18428</v>
      </c>
      <c r="F10759" s="8"/>
      <c r="G10759" s="8" t="s">
        <v>152</v>
      </c>
      <c r="H10759" s="8" t="s">
        <v>218</v>
      </c>
    </row>
    <row r="10760" spans="1:8" ht="15.75" customHeight="1" x14ac:dyDescent="0.3">
      <c r="A10760" s="7">
        <v>10759</v>
      </c>
      <c r="B10760" s="7">
        <v>2117</v>
      </c>
      <c r="C10760" s="7" t="s">
        <v>156</v>
      </c>
      <c r="D10760" s="7">
        <v>105</v>
      </c>
      <c r="E10760" s="7" t="s">
        <v>29224</v>
      </c>
      <c r="F10760" s="7" t="s">
        <v>161</v>
      </c>
      <c r="G10760" s="7" t="s">
        <v>1038</v>
      </c>
      <c r="H10760" s="7" t="s">
        <v>163</v>
      </c>
    </row>
    <row r="10761" spans="1:8" ht="15.75" customHeight="1" x14ac:dyDescent="0.3">
      <c r="A10761" s="8">
        <v>10760</v>
      </c>
      <c r="B10761" s="8">
        <v>2117</v>
      </c>
      <c r="C10761" s="8" t="s">
        <v>167</v>
      </c>
      <c r="D10761" s="8">
        <v>105</v>
      </c>
      <c r="E10761" s="8" t="s">
        <v>18429</v>
      </c>
      <c r="F10761" s="8" t="s">
        <v>152</v>
      </c>
      <c r="G10761" s="8" t="s">
        <v>172</v>
      </c>
      <c r="H10761" s="8" t="s">
        <v>174</v>
      </c>
    </row>
    <row r="10762" spans="1:8" ht="15.75" customHeight="1" x14ac:dyDescent="0.3">
      <c r="A10762" s="7">
        <v>10761</v>
      </c>
      <c r="B10762" s="7">
        <v>2117</v>
      </c>
      <c r="C10762" s="7" t="s">
        <v>176</v>
      </c>
      <c r="D10762" s="7">
        <v>105</v>
      </c>
      <c r="E10762" s="7" t="s">
        <v>29229</v>
      </c>
      <c r="F10762" s="7" t="s">
        <v>172</v>
      </c>
      <c r="G10762" s="7" t="s">
        <v>172</v>
      </c>
      <c r="H10762" s="7" t="s">
        <v>184</v>
      </c>
    </row>
    <row r="10763" spans="1:8" ht="15.75" customHeight="1" x14ac:dyDescent="0.3">
      <c r="A10763" s="8">
        <v>10762</v>
      </c>
      <c r="B10763" s="8">
        <v>2117</v>
      </c>
      <c r="C10763" s="8" t="s">
        <v>192</v>
      </c>
      <c r="D10763" s="8">
        <v>105</v>
      </c>
      <c r="E10763" s="8" t="s">
        <v>18430</v>
      </c>
      <c r="F10763" s="8" t="s">
        <v>172</v>
      </c>
      <c r="G10763" s="8" t="s">
        <v>192</v>
      </c>
      <c r="H10763" s="8" t="s">
        <v>202</v>
      </c>
    </row>
    <row r="10764" spans="1:8" ht="15.75" customHeight="1" x14ac:dyDescent="0.3">
      <c r="A10764" s="7">
        <v>10763</v>
      </c>
      <c r="B10764" s="7">
        <v>2118</v>
      </c>
      <c r="C10764" s="7" t="s">
        <v>148</v>
      </c>
      <c r="D10764" s="7">
        <v>112</v>
      </c>
      <c r="E10764" s="7" t="s">
        <v>18436</v>
      </c>
      <c r="F10764" s="7"/>
      <c r="G10764" s="7" t="s">
        <v>152</v>
      </c>
      <c r="H10764" s="7" t="s">
        <v>218</v>
      </c>
    </row>
    <row r="10765" spans="1:8" ht="15.75" customHeight="1" x14ac:dyDescent="0.3">
      <c r="A10765" s="8">
        <v>10764</v>
      </c>
      <c r="B10765" s="8">
        <v>2118</v>
      </c>
      <c r="C10765" s="8" t="s">
        <v>156</v>
      </c>
      <c r="D10765" s="8">
        <v>112</v>
      </c>
      <c r="E10765" s="8" t="s">
        <v>29234</v>
      </c>
      <c r="F10765" s="8" t="s">
        <v>161</v>
      </c>
      <c r="G10765" s="8" t="s">
        <v>2359</v>
      </c>
      <c r="H10765" s="8" t="s">
        <v>163</v>
      </c>
    </row>
    <row r="10766" spans="1:8" ht="15.75" customHeight="1" x14ac:dyDescent="0.3">
      <c r="A10766" s="7">
        <v>10765</v>
      </c>
      <c r="B10766" s="7">
        <v>2118</v>
      </c>
      <c r="C10766" s="7" t="s">
        <v>167</v>
      </c>
      <c r="D10766" s="7">
        <v>112</v>
      </c>
      <c r="E10766" s="7" t="s">
        <v>18437</v>
      </c>
      <c r="F10766" s="7" t="s">
        <v>152</v>
      </c>
      <c r="G10766" s="7" t="s">
        <v>172</v>
      </c>
      <c r="H10766" s="7" t="s">
        <v>174</v>
      </c>
    </row>
    <row r="10767" spans="1:8" ht="15.75" customHeight="1" x14ac:dyDescent="0.3">
      <c r="A10767" s="8">
        <v>10766</v>
      </c>
      <c r="B10767" s="8">
        <v>2118</v>
      </c>
      <c r="C10767" s="8" t="s">
        <v>176</v>
      </c>
      <c r="D10767" s="8">
        <v>112</v>
      </c>
      <c r="E10767" s="8" t="s">
        <v>29241</v>
      </c>
      <c r="F10767" s="8" t="s">
        <v>172</v>
      </c>
      <c r="G10767" s="8" t="s">
        <v>388</v>
      </c>
      <c r="H10767" s="8" t="s">
        <v>812</v>
      </c>
    </row>
    <row r="10768" spans="1:8" ht="15.75" customHeight="1" x14ac:dyDescent="0.3">
      <c r="A10768" s="7">
        <v>10767</v>
      </c>
      <c r="B10768" s="7">
        <v>2118</v>
      </c>
      <c r="C10768" s="7" t="s">
        <v>192</v>
      </c>
      <c r="D10768" s="7">
        <v>112</v>
      </c>
      <c r="E10768" s="7" t="s">
        <v>18438</v>
      </c>
      <c r="F10768" s="7" t="s">
        <v>172</v>
      </c>
      <c r="G10768" s="7" t="s">
        <v>192</v>
      </c>
      <c r="H10768" s="7" t="s">
        <v>202</v>
      </c>
    </row>
    <row r="10769" spans="1:8" ht="15.75" customHeight="1" x14ac:dyDescent="0.3">
      <c r="A10769" s="8">
        <v>10768</v>
      </c>
      <c r="B10769" s="8">
        <v>2118</v>
      </c>
      <c r="C10769" s="8" t="s">
        <v>116</v>
      </c>
      <c r="D10769" s="8">
        <v>112</v>
      </c>
      <c r="E10769" s="8" t="s">
        <v>29247</v>
      </c>
      <c r="F10769" s="8" t="s">
        <v>192</v>
      </c>
      <c r="G10769" s="8" t="s">
        <v>116</v>
      </c>
      <c r="H10769" s="8" t="s">
        <v>210</v>
      </c>
    </row>
    <row r="10770" spans="1:8" ht="15.75" customHeight="1" x14ac:dyDescent="0.3">
      <c r="A10770" s="7">
        <v>10769</v>
      </c>
      <c r="B10770" s="7">
        <v>2119</v>
      </c>
      <c r="C10770" s="7" t="s">
        <v>148</v>
      </c>
      <c r="D10770" s="7">
        <v>115</v>
      </c>
      <c r="E10770" s="7" t="s">
        <v>18444</v>
      </c>
      <c r="F10770" s="7"/>
      <c r="G10770" s="7" t="s">
        <v>152</v>
      </c>
      <c r="H10770" s="7" t="s">
        <v>218</v>
      </c>
    </row>
    <row r="10771" spans="1:8" ht="15.75" customHeight="1" x14ac:dyDescent="0.3">
      <c r="A10771" s="8">
        <v>10770</v>
      </c>
      <c r="B10771" s="8">
        <v>2119</v>
      </c>
      <c r="C10771" s="8" t="s">
        <v>156</v>
      </c>
      <c r="D10771" s="8">
        <v>115</v>
      </c>
      <c r="E10771" s="8" t="s">
        <v>29251</v>
      </c>
      <c r="F10771" s="8" t="s">
        <v>161</v>
      </c>
      <c r="G10771" s="8" t="s">
        <v>2653</v>
      </c>
      <c r="H10771" s="8" t="s">
        <v>163</v>
      </c>
    </row>
    <row r="10772" spans="1:8" ht="15.75" customHeight="1" x14ac:dyDescent="0.3">
      <c r="A10772" s="7">
        <v>10771</v>
      </c>
      <c r="B10772" s="7">
        <v>2119</v>
      </c>
      <c r="C10772" s="7" t="s">
        <v>167</v>
      </c>
      <c r="D10772" s="7">
        <v>115</v>
      </c>
      <c r="E10772" s="7" t="s">
        <v>18445</v>
      </c>
      <c r="F10772" s="7" t="s">
        <v>152</v>
      </c>
      <c r="G10772" s="7" t="s">
        <v>172</v>
      </c>
      <c r="H10772" s="7" t="s">
        <v>174</v>
      </c>
    </row>
    <row r="10773" spans="1:8" ht="15.75" customHeight="1" x14ac:dyDescent="0.3">
      <c r="A10773" s="8">
        <v>10772</v>
      </c>
      <c r="B10773" s="8">
        <v>2119</v>
      </c>
      <c r="C10773" s="8" t="s">
        <v>176</v>
      </c>
      <c r="D10773" s="8">
        <v>115</v>
      </c>
      <c r="E10773" s="8" t="s">
        <v>29256</v>
      </c>
      <c r="F10773" s="8" t="s">
        <v>172</v>
      </c>
      <c r="G10773" s="8" t="s">
        <v>388</v>
      </c>
      <c r="H10773" s="8" t="s">
        <v>248</v>
      </c>
    </row>
    <row r="10774" spans="1:8" ht="15.75" customHeight="1" x14ac:dyDescent="0.3">
      <c r="A10774" s="7">
        <v>10773</v>
      </c>
      <c r="B10774" s="7">
        <v>2119</v>
      </c>
      <c r="C10774" s="7" t="s">
        <v>192</v>
      </c>
      <c r="D10774" s="7">
        <v>115</v>
      </c>
      <c r="E10774" s="7" t="s">
        <v>18446</v>
      </c>
      <c r="F10774" s="7" t="s">
        <v>172</v>
      </c>
      <c r="G10774" s="7" t="s">
        <v>192</v>
      </c>
      <c r="H10774" s="7" t="s">
        <v>202</v>
      </c>
    </row>
    <row r="10775" spans="1:8" ht="15.75" customHeight="1" x14ac:dyDescent="0.3">
      <c r="A10775" s="8">
        <v>10774</v>
      </c>
      <c r="B10775" s="8">
        <v>2120</v>
      </c>
      <c r="C10775" s="8" t="s">
        <v>148</v>
      </c>
      <c r="D10775" s="8">
        <v>23</v>
      </c>
      <c r="E10775" s="8" t="s">
        <v>18452</v>
      </c>
      <c r="F10775" s="8"/>
      <c r="G10775" s="8" t="s">
        <v>152</v>
      </c>
      <c r="H10775" s="8" t="s">
        <v>153</v>
      </c>
    </row>
    <row r="10776" spans="1:8" ht="15.75" customHeight="1" x14ac:dyDescent="0.3">
      <c r="A10776" s="7">
        <v>10775</v>
      </c>
      <c r="B10776" s="7">
        <v>2120</v>
      </c>
      <c r="C10776" s="7" t="s">
        <v>156</v>
      </c>
      <c r="D10776" s="7">
        <v>23</v>
      </c>
      <c r="E10776" s="7" t="s">
        <v>29262</v>
      </c>
      <c r="F10776" s="7" t="s">
        <v>161</v>
      </c>
      <c r="G10776" s="7" t="s">
        <v>2737</v>
      </c>
      <c r="H10776" s="7" t="s">
        <v>163</v>
      </c>
    </row>
    <row r="10777" spans="1:8" ht="15.75" customHeight="1" x14ac:dyDescent="0.3">
      <c r="A10777" s="8">
        <v>10776</v>
      </c>
      <c r="B10777" s="8">
        <v>2120</v>
      </c>
      <c r="C10777" s="8" t="s">
        <v>167</v>
      </c>
      <c r="D10777" s="8">
        <v>23</v>
      </c>
      <c r="E10777" s="8" t="s">
        <v>18453</v>
      </c>
      <c r="F10777" s="8" t="s">
        <v>152</v>
      </c>
      <c r="G10777" s="8" t="s">
        <v>172</v>
      </c>
      <c r="H10777" s="8" t="s">
        <v>174</v>
      </c>
    </row>
    <row r="10778" spans="1:8" ht="15.75" customHeight="1" x14ac:dyDescent="0.3">
      <c r="A10778" s="7">
        <v>10777</v>
      </c>
      <c r="B10778" s="7">
        <v>2120</v>
      </c>
      <c r="C10778" s="7" t="s">
        <v>192</v>
      </c>
      <c r="D10778" s="7">
        <v>23</v>
      </c>
      <c r="E10778" s="7" t="s">
        <v>18454</v>
      </c>
      <c r="F10778" s="7" t="s">
        <v>172</v>
      </c>
      <c r="G10778" s="7" t="s">
        <v>192</v>
      </c>
      <c r="H10778" s="7" t="s">
        <v>202</v>
      </c>
    </row>
    <row r="10779" spans="1:8" ht="15.75" customHeight="1" x14ac:dyDescent="0.3">
      <c r="A10779" s="8">
        <v>10778</v>
      </c>
      <c r="B10779" s="8">
        <v>2120</v>
      </c>
      <c r="C10779" s="8" t="s">
        <v>116</v>
      </c>
      <c r="D10779" s="8">
        <v>23</v>
      </c>
      <c r="E10779" s="8" t="s">
        <v>29267</v>
      </c>
      <c r="F10779" s="8" t="s">
        <v>192</v>
      </c>
      <c r="G10779" s="8" t="s">
        <v>116</v>
      </c>
      <c r="H10779" s="8" t="s">
        <v>210</v>
      </c>
    </row>
    <row r="10780" spans="1:8" ht="15.75" customHeight="1" x14ac:dyDescent="0.3">
      <c r="A10780" s="7">
        <v>10779</v>
      </c>
      <c r="B10780" s="7">
        <v>2121</v>
      </c>
      <c r="C10780" s="7" t="s">
        <v>148</v>
      </c>
      <c r="D10780" s="7">
        <v>46</v>
      </c>
      <c r="E10780" s="7" t="s">
        <v>18460</v>
      </c>
      <c r="F10780" s="7"/>
      <c r="G10780" s="7" t="s">
        <v>152</v>
      </c>
      <c r="H10780" s="7" t="s">
        <v>492</v>
      </c>
    </row>
    <row r="10781" spans="1:8" ht="15.75" customHeight="1" x14ac:dyDescent="0.3">
      <c r="A10781" s="8">
        <v>10780</v>
      </c>
      <c r="B10781" s="8">
        <v>2121</v>
      </c>
      <c r="C10781" s="8" t="s">
        <v>156</v>
      </c>
      <c r="D10781" s="8">
        <v>46</v>
      </c>
      <c r="E10781" s="8" t="s">
        <v>29273</v>
      </c>
      <c r="F10781" s="8" t="s">
        <v>161</v>
      </c>
      <c r="G10781" s="8" t="s">
        <v>535</v>
      </c>
      <c r="H10781" s="8" t="s">
        <v>163</v>
      </c>
    </row>
    <row r="10782" spans="1:8" ht="15.75" customHeight="1" x14ac:dyDescent="0.3">
      <c r="A10782" s="7">
        <v>10781</v>
      </c>
      <c r="B10782" s="7">
        <v>2121</v>
      </c>
      <c r="C10782" s="7" t="s">
        <v>167</v>
      </c>
      <c r="D10782" s="7">
        <v>46</v>
      </c>
      <c r="E10782" s="7" t="s">
        <v>18461</v>
      </c>
      <c r="F10782" s="7" t="s">
        <v>152</v>
      </c>
      <c r="G10782" s="7" t="s">
        <v>172</v>
      </c>
      <c r="H10782" s="7" t="s">
        <v>174</v>
      </c>
    </row>
    <row r="10783" spans="1:8" ht="15.75" customHeight="1" x14ac:dyDescent="0.3">
      <c r="A10783" s="8">
        <v>10782</v>
      </c>
      <c r="B10783" s="8">
        <v>2121</v>
      </c>
      <c r="C10783" s="8" t="s">
        <v>192</v>
      </c>
      <c r="D10783" s="8">
        <v>46</v>
      </c>
      <c r="E10783" s="8" t="s">
        <v>18462</v>
      </c>
      <c r="F10783" s="8" t="s">
        <v>172</v>
      </c>
      <c r="G10783" s="8" t="s">
        <v>192</v>
      </c>
      <c r="H10783" s="8" t="s">
        <v>202</v>
      </c>
    </row>
    <row r="10784" spans="1:8" ht="15.75" customHeight="1" x14ac:dyDescent="0.3">
      <c r="A10784" s="7">
        <v>10783</v>
      </c>
      <c r="B10784" s="7">
        <v>2121</v>
      </c>
      <c r="C10784" s="7" t="s">
        <v>116</v>
      </c>
      <c r="D10784" s="7">
        <v>46</v>
      </c>
      <c r="E10784" s="7" t="s">
        <v>29278</v>
      </c>
      <c r="F10784" s="7" t="s">
        <v>192</v>
      </c>
      <c r="G10784" s="7" t="s">
        <v>116</v>
      </c>
      <c r="H10784" s="7" t="s">
        <v>210</v>
      </c>
    </row>
    <row r="10785" spans="1:8" ht="15.75" customHeight="1" x14ac:dyDescent="0.3">
      <c r="A10785" s="8">
        <v>10784</v>
      </c>
      <c r="B10785" s="8">
        <v>2122</v>
      </c>
      <c r="C10785" s="8" t="s">
        <v>148</v>
      </c>
      <c r="D10785" s="8">
        <v>11</v>
      </c>
      <c r="E10785" s="8" t="s">
        <v>18468</v>
      </c>
      <c r="F10785" s="8"/>
      <c r="G10785" s="8" t="s">
        <v>152</v>
      </c>
      <c r="H10785" s="8" t="s">
        <v>492</v>
      </c>
    </row>
    <row r="10786" spans="1:8" ht="15.75" customHeight="1" x14ac:dyDescent="0.3">
      <c r="A10786" s="7">
        <v>10785</v>
      </c>
      <c r="B10786" s="7">
        <v>2122</v>
      </c>
      <c r="C10786" s="7" t="s">
        <v>156</v>
      </c>
      <c r="D10786" s="7">
        <v>11</v>
      </c>
      <c r="E10786" s="7" t="s">
        <v>29283</v>
      </c>
      <c r="F10786" s="7" t="s">
        <v>161</v>
      </c>
      <c r="G10786" s="7" t="s">
        <v>2401</v>
      </c>
      <c r="H10786" s="7" t="s">
        <v>163</v>
      </c>
    </row>
    <row r="10787" spans="1:8" ht="15.75" customHeight="1" x14ac:dyDescent="0.3">
      <c r="A10787" s="8">
        <v>10786</v>
      </c>
      <c r="B10787" s="8">
        <v>2122</v>
      </c>
      <c r="C10787" s="8" t="s">
        <v>167</v>
      </c>
      <c r="D10787" s="8">
        <v>11</v>
      </c>
      <c r="E10787" s="8" t="s">
        <v>18469</v>
      </c>
      <c r="F10787" s="8" t="s">
        <v>152</v>
      </c>
      <c r="G10787" s="8" t="s">
        <v>172</v>
      </c>
      <c r="H10787" s="8" t="s">
        <v>174</v>
      </c>
    </row>
    <row r="10788" spans="1:8" ht="15.75" customHeight="1" x14ac:dyDescent="0.3">
      <c r="A10788" s="7">
        <v>10787</v>
      </c>
      <c r="B10788" s="7">
        <v>2122</v>
      </c>
      <c r="C10788" s="7" t="s">
        <v>192</v>
      </c>
      <c r="D10788" s="7">
        <v>11</v>
      </c>
      <c r="E10788" s="7" t="s">
        <v>18470</v>
      </c>
      <c r="F10788" s="7" t="s">
        <v>172</v>
      </c>
      <c r="G10788" s="7" t="s">
        <v>192</v>
      </c>
      <c r="H10788" s="7" t="s">
        <v>202</v>
      </c>
    </row>
    <row r="10789" spans="1:8" ht="15.75" customHeight="1" x14ac:dyDescent="0.3">
      <c r="A10789" s="8">
        <v>10788</v>
      </c>
      <c r="B10789" s="8">
        <v>2122</v>
      </c>
      <c r="C10789" s="8" t="s">
        <v>116</v>
      </c>
      <c r="D10789" s="8">
        <v>11</v>
      </c>
      <c r="E10789" s="8" t="s">
        <v>29289</v>
      </c>
      <c r="F10789" s="8" t="s">
        <v>192</v>
      </c>
      <c r="G10789" s="8" t="s">
        <v>116</v>
      </c>
      <c r="H10789" s="8" t="s">
        <v>210</v>
      </c>
    </row>
    <row r="10790" spans="1:8" ht="15.75" customHeight="1" x14ac:dyDescent="0.3">
      <c r="A10790" s="7">
        <v>10789</v>
      </c>
      <c r="B10790" s="7">
        <v>2123</v>
      </c>
      <c r="C10790" s="7" t="s">
        <v>148</v>
      </c>
      <c r="D10790" s="7">
        <v>114</v>
      </c>
      <c r="E10790" s="7" t="s">
        <v>18476</v>
      </c>
      <c r="F10790" s="7"/>
      <c r="G10790" s="7" t="s">
        <v>152</v>
      </c>
      <c r="H10790" s="7" t="s">
        <v>153</v>
      </c>
    </row>
    <row r="10791" spans="1:8" ht="15.75" customHeight="1" x14ac:dyDescent="0.3">
      <c r="A10791" s="8">
        <v>10790</v>
      </c>
      <c r="B10791" s="8">
        <v>2123</v>
      </c>
      <c r="C10791" s="8" t="s">
        <v>156</v>
      </c>
      <c r="D10791" s="8">
        <v>114</v>
      </c>
      <c r="E10791" s="8" t="s">
        <v>29293</v>
      </c>
      <c r="F10791" s="8" t="s">
        <v>161</v>
      </c>
      <c r="G10791" s="8" t="s">
        <v>2241</v>
      </c>
      <c r="H10791" s="8" t="s">
        <v>163</v>
      </c>
    </row>
    <row r="10792" spans="1:8" ht="15.75" customHeight="1" x14ac:dyDescent="0.3">
      <c r="A10792" s="7">
        <v>10791</v>
      </c>
      <c r="B10792" s="7">
        <v>2123</v>
      </c>
      <c r="C10792" s="7" t="s">
        <v>167</v>
      </c>
      <c r="D10792" s="7">
        <v>114</v>
      </c>
      <c r="E10792" s="7" t="s">
        <v>18477</v>
      </c>
      <c r="F10792" s="7" t="s">
        <v>152</v>
      </c>
      <c r="G10792" s="7" t="s">
        <v>172</v>
      </c>
      <c r="H10792" s="7" t="s">
        <v>174</v>
      </c>
    </row>
    <row r="10793" spans="1:8" ht="15.75" customHeight="1" x14ac:dyDescent="0.3">
      <c r="A10793" s="8">
        <v>10792</v>
      </c>
      <c r="B10793" s="8">
        <v>2123</v>
      </c>
      <c r="C10793" s="8" t="s">
        <v>192</v>
      </c>
      <c r="D10793" s="8">
        <v>114</v>
      </c>
      <c r="E10793" s="8" t="s">
        <v>18478</v>
      </c>
      <c r="F10793" s="8" t="s">
        <v>172</v>
      </c>
      <c r="G10793" s="8" t="s">
        <v>192</v>
      </c>
      <c r="H10793" s="8" t="s">
        <v>202</v>
      </c>
    </row>
    <row r="10794" spans="1:8" ht="15.75" customHeight="1" x14ac:dyDescent="0.3">
      <c r="A10794" s="7">
        <v>10793</v>
      </c>
      <c r="B10794" s="7">
        <v>2123</v>
      </c>
      <c r="C10794" s="7" t="s">
        <v>116</v>
      </c>
      <c r="D10794" s="7">
        <v>114</v>
      </c>
      <c r="E10794" s="7" t="s">
        <v>29301</v>
      </c>
      <c r="F10794" s="7" t="s">
        <v>192</v>
      </c>
      <c r="G10794" s="7" t="s">
        <v>116</v>
      </c>
      <c r="H10794" s="7" t="s">
        <v>210</v>
      </c>
    </row>
    <row r="10795" spans="1:8" ht="15.75" customHeight="1" x14ac:dyDescent="0.3">
      <c r="A10795" s="8">
        <v>10794</v>
      </c>
      <c r="B10795" s="8">
        <v>2124</v>
      </c>
      <c r="C10795" s="8" t="s">
        <v>148</v>
      </c>
      <c r="D10795" s="8">
        <v>71</v>
      </c>
      <c r="E10795" s="8" t="s">
        <v>18483</v>
      </c>
      <c r="F10795" s="8"/>
      <c r="G10795" s="8" t="s">
        <v>152</v>
      </c>
      <c r="H10795" s="8" t="s">
        <v>492</v>
      </c>
    </row>
    <row r="10796" spans="1:8" ht="15.75" customHeight="1" x14ac:dyDescent="0.3">
      <c r="A10796" s="7">
        <v>10795</v>
      </c>
      <c r="B10796" s="7">
        <v>2124</v>
      </c>
      <c r="C10796" s="7" t="s">
        <v>156</v>
      </c>
      <c r="D10796" s="7">
        <v>71</v>
      </c>
      <c r="E10796" s="7" t="s">
        <v>29306</v>
      </c>
      <c r="F10796" s="7" t="s">
        <v>161</v>
      </c>
      <c r="G10796" s="7" t="s">
        <v>703</v>
      </c>
      <c r="H10796" s="7" t="s">
        <v>163</v>
      </c>
    </row>
    <row r="10797" spans="1:8" ht="15.75" customHeight="1" x14ac:dyDescent="0.3">
      <c r="A10797" s="8">
        <v>10796</v>
      </c>
      <c r="B10797" s="8">
        <v>2124</v>
      </c>
      <c r="C10797" s="8" t="s">
        <v>167</v>
      </c>
      <c r="D10797" s="8">
        <v>71</v>
      </c>
      <c r="E10797" s="8" t="s">
        <v>18484</v>
      </c>
      <c r="F10797" s="8" t="s">
        <v>152</v>
      </c>
      <c r="G10797" s="8" t="s">
        <v>172</v>
      </c>
      <c r="H10797" s="8" t="s">
        <v>174</v>
      </c>
    </row>
    <row r="10798" spans="1:8" ht="15.75" customHeight="1" x14ac:dyDescent="0.3">
      <c r="A10798" s="7">
        <v>10797</v>
      </c>
      <c r="B10798" s="7">
        <v>2124</v>
      </c>
      <c r="C10798" s="7" t="s">
        <v>176</v>
      </c>
      <c r="D10798" s="7">
        <v>71</v>
      </c>
      <c r="E10798" s="7" t="s">
        <v>29309</v>
      </c>
      <c r="F10798" s="7" t="s">
        <v>172</v>
      </c>
      <c r="G10798" s="7" t="s">
        <v>388</v>
      </c>
      <c r="H10798" s="7" t="s">
        <v>288</v>
      </c>
    </row>
    <row r="10799" spans="1:8" ht="15.75" customHeight="1" x14ac:dyDescent="0.3">
      <c r="A10799" s="8">
        <v>10798</v>
      </c>
      <c r="B10799" s="8">
        <v>2124</v>
      </c>
      <c r="C10799" s="8" t="s">
        <v>192</v>
      </c>
      <c r="D10799" s="8">
        <v>71</v>
      </c>
      <c r="E10799" s="8" t="s">
        <v>18485</v>
      </c>
      <c r="F10799" s="8" t="s">
        <v>172</v>
      </c>
      <c r="G10799" s="8" t="s">
        <v>192</v>
      </c>
      <c r="H10799" s="8" t="s">
        <v>202</v>
      </c>
    </row>
    <row r="10800" spans="1:8" ht="15.75" customHeight="1" x14ac:dyDescent="0.3">
      <c r="A10800" s="7">
        <v>10799</v>
      </c>
      <c r="B10800" s="7">
        <v>2124</v>
      </c>
      <c r="C10800" s="7" t="s">
        <v>116</v>
      </c>
      <c r="D10800" s="7">
        <v>71</v>
      </c>
      <c r="E10800" s="7" t="s">
        <v>29314</v>
      </c>
      <c r="F10800" s="7" t="s">
        <v>192</v>
      </c>
      <c r="G10800" s="7" t="s">
        <v>116</v>
      </c>
      <c r="H10800" s="7" t="s">
        <v>210</v>
      </c>
    </row>
    <row r="10801" spans="1:8" ht="15.75" customHeight="1" x14ac:dyDescent="0.3">
      <c r="A10801" s="8">
        <v>10800</v>
      </c>
      <c r="B10801" s="8">
        <v>2125</v>
      </c>
      <c r="C10801" s="8" t="s">
        <v>148</v>
      </c>
      <c r="D10801" s="8">
        <v>66</v>
      </c>
      <c r="E10801" s="8" t="s">
        <v>18491</v>
      </c>
      <c r="F10801" s="8"/>
      <c r="G10801" s="8" t="s">
        <v>152</v>
      </c>
      <c r="H10801" s="8" t="s">
        <v>218</v>
      </c>
    </row>
    <row r="10802" spans="1:8" ht="15.75" customHeight="1" x14ac:dyDescent="0.3">
      <c r="A10802" s="7">
        <v>10801</v>
      </c>
      <c r="B10802" s="7">
        <v>2125</v>
      </c>
      <c r="C10802" s="7" t="s">
        <v>156</v>
      </c>
      <c r="D10802" s="7">
        <v>66</v>
      </c>
      <c r="E10802" s="7" t="s">
        <v>29319</v>
      </c>
      <c r="F10802" s="7" t="s">
        <v>161</v>
      </c>
      <c r="G10802" s="7" t="s">
        <v>2964</v>
      </c>
      <c r="H10802" s="7" t="s">
        <v>163</v>
      </c>
    </row>
    <row r="10803" spans="1:8" ht="15.75" customHeight="1" x14ac:dyDescent="0.3">
      <c r="A10803" s="8">
        <v>10802</v>
      </c>
      <c r="B10803" s="8">
        <v>2125</v>
      </c>
      <c r="C10803" s="8" t="s">
        <v>167</v>
      </c>
      <c r="D10803" s="8">
        <v>66</v>
      </c>
      <c r="E10803" s="8" t="s">
        <v>18492</v>
      </c>
      <c r="F10803" s="8" t="s">
        <v>152</v>
      </c>
      <c r="G10803" s="8" t="s">
        <v>172</v>
      </c>
      <c r="H10803" s="8" t="s">
        <v>174</v>
      </c>
    </row>
    <row r="10804" spans="1:8" ht="15.75" customHeight="1" x14ac:dyDescent="0.3">
      <c r="A10804" s="7">
        <v>10803</v>
      </c>
      <c r="B10804" s="7">
        <v>2125</v>
      </c>
      <c r="C10804" s="7" t="s">
        <v>176</v>
      </c>
      <c r="D10804" s="7">
        <v>66</v>
      </c>
      <c r="E10804" s="7" t="s">
        <v>29325</v>
      </c>
      <c r="F10804" s="7" t="s">
        <v>172</v>
      </c>
      <c r="G10804" s="7" t="s">
        <v>172</v>
      </c>
      <c r="H10804" s="7" t="s">
        <v>184</v>
      </c>
    </row>
    <row r="10805" spans="1:8" ht="15.75" customHeight="1" x14ac:dyDescent="0.3">
      <c r="A10805" s="8">
        <v>10804</v>
      </c>
      <c r="B10805" s="8">
        <v>2125</v>
      </c>
      <c r="C10805" s="8" t="s">
        <v>192</v>
      </c>
      <c r="D10805" s="8">
        <v>66</v>
      </c>
      <c r="E10805" s="8" t="s">
        <v>18493</v>
      </c>
      <c r="F10805" s="8" t="s">
        <v>172</v>
      </c>
      <c r="G10805" s="8" t="s">
        <v>192</v>
      </c>
      <c r="H10805" s="8" t="s">
        <v>202</v>
      </c>
    </row>
    <row r="10806" spans="1:8" ht="15.75" customHeight="1" x14ac:dyDescent="0.3">
      <c r="A10806" s="7">
        <v>10805</v>
      </c>
      <c r="B10806" s="7">
        <v>2125</v>
      </c>
      <c r="C10806" s="7" t="s">
        <v>116</v>
      </c>
      <c r="D10806" s="7">
        <v>66</v>
      </c>
      <c r="E10806" s="7" t="s">
        <v>29330</v>
      </c>
      <c r="F10806" s="7" t="s">
        <v>192</v>
      </c>
      <c r="G10806" s="7" t="s">
        <v>116</v>
      </c>
      <c r="H10806" s="7" t="s">
        <v>210</v>
      </c>
    </row>
    <row r="10807" spans="1:8" ht="15.75" customHeight="1" x14ac:dyDescent="0.3">
      <c r="A10807" s="8">
        <v>10806</v>
      </c>
      <c r="B10807" s="8">
        <v>2126</v>
      </c>
      <c r="C10807" s="8" t="s">
        <v>148</v>
      </c>
      <c r="D10807" s="8">
        <v>102</v>
      </c>
      <c r="E10807" s="8" t="s">
        <v>18498</v>
      </c>
      <c r="F10807" s="8"/>
      <c r="G10807" s="8" t="s">
        <v>152</v>
      </c>
      <c r="H10807" s="8" t="s">
        <v>218</v>
      </c>
    </row>
    <row r="10808" spans="1:8" ht="15.75" customHeight="1" x14ac:dyDescent="0.3">
      <c r="A10808" s="7">
        <v>10807</v>
      </c>
      <c r="B10808" s="7">
        <v>2126</v>
      </c>
      <c r="C10808" s="7" t="s">
        <v>156</v>
      </c>
      <c r="D10808" s="7">
        <v>102</v>
      </c>
      <c r="E10808" s="7" t="s">
        <v>643</v>
      </c>
      <c r="F10808" s="7" t="s">
        <v>161</v>
      </c>
      <c r="G10808" s="7" t="s">
        <v>2054</v>
      </c>
      <c r="H10808" s="7" t="s">
        <v>163</v>
      </c>
    </row>
    <row r="10809" spans="1:8" ht="15.75" customHeight="1" x14ac:dyDescent="0.3">
      <c r="A10809" s="8">
        <v>10808</v>
      </c>
      <c r="B10809" s="8">
        <v>2126</v>
      </c>
      <c r="C10809" s="8" t="s">
        <v>167</v>
      </c>
      <c r="D10809" s="8">
        <v>102</v>
      </c>
      <c r="E10809" s="8" t="s">
        <v>18499</v>
      </c>
      <c r="F10809" s="8" t="s">
        <v>152</v>
      </c>
      <c r="G10809" s="8" t="s">
        <v>172</v>
      </c>
      <c r="H10809" s="8" t="s">
        <v>174</v>
      </c>
    </row>
    <row r="10810" spans="1:8" ht="15.75" customHeight="1" x14ac:dyDescent="0.3">
      <c r="A10810" s="7">
        <v>10809</v>
      </c>
      <c r="B10810" s="7">
        <v>2126</v>
      </c>
      <c r="C10810" s="7" t="s">
        <v>176</v>
      </c>
      <c r="D10810" s="7">
        <v>102</v>
      </c>
      <c r="E10810" s="7" t="s">
        <v>29337</v>
      </c>
      <c r="F10810" s="7" t="s">
        <v>172</v>
      </c>
      <c r="G10810" s="7" t="s">
        <v>172</v>
      </c>
      <c r="H10810" s="7" t="s">
        <v>812</v>
      </c>
    </row>
    <row r="10811" spans="1:8" ht="15.75" customHeight="1" x14ac:dyDescent="0.3">
      <c r="A10811" s="8">
        <v>10810</v>
      </c>
      <c r="B10811" s="8">
        <v>2126</v>
      </c>
      <c r="C10811" s="8" t="s">
        <v>192</v>
      </c>
      <c r="D10811" s="8">
        <v>102</v>
      </c>
      <c r="E10811" s="8" t="s">
        <v>18500</v>
      </c>
      <c r="F10811" s="8" t="s">
        <v>172</v>
      </c>
      <c r="G10811" s="8" t="s">
        <v>192</v>
      </c>
      <c r="H10811" s="8" t="s">
        <v>202</v>
      </c>
    </row>
    <row r="10812" spans="1:8" ht="15.75" customHeight="1" x14ac:dyDescent="0.3">
      <c r="A10812" s="7">
        <v>10811</v>
      </c>
      <c r="B10812" s="7">
        <v>2126</v>
      </c>
      <c r="C10812" s="7" t="s">
        <v>116</v>
      </c>
      <c r="D10812" s="7">
        <v>102</v>
      </c>
      <c r="E10812" s="7" t="s">
        <v>29341</v>
      </c>
      <c r="F10812" s="7" t="s">
        <v>192</v>
      </c>
      <c r="G10812" s="7" t="s">
        <v>116</v>
      </c>
      <c r="H10812" s="7" t="s">
        <v>210</v>
      </c>
    </row>
    <row r="10813" spans="1:8" ht="15.75" customHeight="1" x14ac:dyDescent="0.3">
      <c r="A10813" s="8">
        <v>10812</v>
      </c>
      <c r="B10813" s="8">
        <v>2127</v>
      </c>
      <c r="C10813" s="8" t="s">
        <v>148</v>
      </c>
      <c r="D10813" s="8">
        <v>119</v>
      </c>
      <c r="E10813" s="8" t="s">
        <v>18506</v>
      </c>
      <c r="F10813" s="8"/>
      <c r="G10813" s="8" t="s">
        <v>152</v>
      </c>
      <c r="H10813" s="8" t="s">
        <v>314</v>
      </c>
    </row>
    <row r="10814" spans="1:8" ht="15.75" customHeight="1" x14ac:dyDescent="0.3">
      <c r="A10814" s="7">
        <v>10813</v>
      </c>
      <c r="B10814" s="7">
        <v>2127</v>
      </c>
      <c r="C10814" s="7" t="s">
        <v>156</v>
      </c>
      <c r="D10814" s="7">
        <v>119</v>
      </c>
      <c r="E10814" s="7" t="s">
        <v>29347</v>
      </c>
      <c r="F10814" s="7" t="s">
        <v>161</v>
      </c>
      <c r="G10814" s="7" t="s">
        <v>2601</v>
      </c>
      <c r="H10814" s="7" t="s">
        <v>163</v>
      </c>
    </row>
    <row r="10815" spans="1:8" ht="15.75" customHeight="1" x14ac:dyDescent="0.3">
      <c r="A10815" s="8">
        <v>10814</v>
      </c>
      <c r="B10815" s="8">
        <v>2127</v>
      </c>
      <c r="C10815" s="8" t="s">
        <v>167</v>
      </c>
      <c r="D10815" s="8">
        <v>119</v>
      </c>
      <c r="E10815" s="8" t="s">
        <v>18507</v>
      </c>
      <c r="F10815" s="8" t="s">
        <v>152</v>
      </c>
      <c r="G10815" s="8" t="s">
        <v>172</v>
      </c>
      <c r="H10815" s="8" t="s">
        <v>174</v>
      </c>
    </row>
    <row r="10816" spans="1:8" ht="15.75" customHeight="1" x14ac:dyDescent="0.3">
      <c r="A10816" s="7">
        <v>10815</v>
      </c>
      <c r="B10816" s="7">
        <v>2127</v>
      </c>
      <c r="C10816" s="7" t="s">
        <v>176</v>
      </c>
      <c r="D10816" s="7">
        <v>119</v>
      </c>
      <c r="E10816" s="7" t="s">
        <v>29350</v>
      </c>
      <c r="F10816" s="7" t="s">
        <v>172</v>
      </c>
      <c r="G10816" s="7" t="s">
        <v>172</v>
      </c>
      <c r="H10816" s="7" t="s">
        <v>248</v>
      </c>
    </row>
    <row r="10817" spans="1:8" ht="15.75" customHeight="1" x14ac:dyDescent="0.3">
      <c r="A10817" s="8">
        <v>10816</v>
      </c>
      <c r="B10817" s="8">
        <v>2127</v>
      </c>
      <c r="C10817" s="8" t="s">
        <v>192</v>
      </c>
      <c r="D10817" s="8">
        <v>119</v>
      </c>
      <c r="E10817" s="8" t="s">
        <v>18508</v>
      </c>
      <c r="F10817" s="8" t="s">
        <v>172</v>
      </c>
      <c r="G10817" s="8" t="s">
        <v>192</v>
      </c>
      <c r="H10817" s="8" t="s">
        <v>202</v>
      </c>
    </row>
    <row r="10818" spans="1:8" ht="15.75" customHeight="1" x14ac:dyDescent="0.3">
      <c r="A10818" s="7">
        <v>10817</v>
      </c>
      <c r="B10818" s="7">
        <v>2127</v>
      </c>
      <c r="C10818" s="7" t="s">
        <v>116</v>
      </c>
      <c r="D10818" s="7">
        <v>119</v>
      </c>
      <c r="E10818" s="7" t="s">
        <v>29355</v>
      </c>
      <c r="F10818" s="7" t="s">
        <v>192</v>
      </c>
      <c r="G10818" s="7" t="s">
        <v>116</v>
      </c>
      <c r="H10818" s="7" t="s">
        <v>210</v>
      </c>
    </row>
    <row r="10819" spans="1:8" ht="15.75" customHeight="1" x14ac:dyDescent="0.3">
      <c r="A10819" s="8">
        <v>10818</v>
      </c>
      <c r="B10819" s="8">
        <v>2128</v>
      </c>
      <c r="C10819" s="8" t="s">
        <v>148</v>
      </c>
      <c r="D10819" s="8">
        <v>70</v>
      </c>
      <c r="E10819" s="8" t="s">
        <v>10159</v>
      </c>
      <c r="F10819" s="8"/>
      <c r="G10819" s="8" t="s">
        <v>152</v>
      </c>
      <c r="H10819" s="8" t="s">
        <v>492</v>
      </c>
    </row>
    <row r="10820" spans="1:8" ht="15.75" customHeight="1" x14ac:dyDescent="0.3">
      <c r="A10820" s="7">
        <v>10819</v>
      </c>
      <c r="B10820" s="7">
        <v>2128</v>
      </c>
      <c r="C10820" s="7" t="s">
        <v>156</v>
      </c>
      <c r="D10820" s="7">
        <v>70</v>
      </c>
      <c r="E10820" s="7" t="s">
        <v>29359</v>
      </c>
      <c r="F10820" s="7" t="s">
        <v>161</v>
      </c>
      <c r="G10820" s="7" t="s">
        <v>6236</v>
      </c>
      <c r="H10820" s="7" t="s">
        <v>163</v>
      </c>
    </row>
    <row r="10821" spans="1:8" ht="15.75" customHeight="1" x14ac:dyDescent="0.3">
      <c r="A10821" s="8">
        <v>10820</v>
      </c>
      <c r="B10821" s="8">
        <v>2128</v>
      </c>
      <c r="C10821" s="8" t="s">
        <v>167</v>
      </c>
      <c r="D10821" s="8">
        <v>70</v>
      </c>
      <c r="E10821" s="8" t="s">
        <v>18514</v>
      </c>
      <c r="F10821" s="8" t="s">
        <v>152</v>
      </c>
      <c r="G10821" s="8" t="s">
        <v>172</v>
      </c>
      <c r="H10821" s="8" t="s">
        <v>174</v>
      </c>
    </row>
    <row r="10822" spans="1:8" ht="15.75" customHeight="1" x14ac:dyDescent="0.3">
      <c r="A10822" s="7">
        <v>10821</v>
      </c>
      <c r="B10822" s="7">
        <v>2128</v>
      </c>
      <c r="C10822" s="7" t="s">
        <v>176</v>
      </c>
      <c r="D10822" s="7">
        <v>70</v>
      </c>
      <c r="E10822" s="7" t="s">
        <v>29366</v>
      </c>
      <c r="F10822" s="7" t="s">
        <v>172</v>
      </c>
      <c r="G10822" s="7" t="s">
        <v>388</v>
      </c>
      <c r="H10822" s="7" t="s">
        <v>812</v>
      </c>
    </row>
    <row r="10823" spans="1:8" ht="15.75" customHeight="1" x14ac:dyDescent="0.3">
      <c r="A10823" s="8">
        <v>10822</v>
      </c>
      <c r="B10823" s="8">
        <v>2128</v>
      </c>
      <c r="C10823" s="8" t="s">
        <v>192</v>
      </c>
      <c r="D10823" s="8">
        <v>70</v>
      </c>
      <c r="E10823" s="8" t="s">
        <v>18515</v>
      </c>
      <c r="F10823" s="8" t="s">
        <v>172</v>
      </c>
      <c r="G10823" s="8" t="s">
        <v>192</v>
      </c>
      <c r="H10823" s="8" t="s">
        <v>202</v>
      </c>
    </row>
    <row r="10824" spans="1:8" ht="15.75" customHeight="1" x14ac:dyDescent="0.3">
      <c r="A10824" s="7">
        <v>10823</v>
      </c>
      <c r="B10824" s="7">
        <v>2129</v>
      </c>
      <c r="C10824" s="7" t="s">
        <v>148</v>
      </c>
      <c r="D10824" s="7">
        <v>68</v>
      </c>
      <c r="E10824" s="7" t="s">
        <v>18521</v>
      </c>
      <c r="F10824" s="7"/>
      <c r="G10824" s="7" t="s">
        <v>152</v>
      </c>
      <c r="H10824" s="7" t="s">
        <v>492</v>
      </c>
    </row>
    <row r="10825" spans="1:8" ht="15.75" customHeight="1" x14ac:dyDescent="0.3">
      <c r="A10825" s="8">
        <v>10824</v>
      </c>
      <c r="B10825" s="8">
        <v>2129</v>
      </c>
      <c r="C10825" s="8" t="s">
        <v>156</v>
      </c>
      <c r="D10825" s="8">
        <v>68</v>
      </c>
      <c r="E10825" s="8" t="s">
        <v>29373</v>
      </c>
      <c r="F10825" s="8" t="s">
        <v>161</v>
      </c>
      <c r="G10825" s="8" t="s">
        <v>3065</v>
      </c>
      <c r="H10825" s="8" t="s">
        <v>163</v>
      </c>
    </row>
    <row r="10826" spans="1:8" ht="15.75" customHeight="1" x14ac:dyDescent="0.3">
      <c r="A10826" s="7">
        <v>10825</v>
      </c>
      <c r="B10826" s="7">
        <v>2129</v>
      </c>
      <c r="C10826" s="7" t="s">
        <v>167</v>
      </c>
      <c r="D10826" s="7">
        <v>68</v>
      </c>
      <c r="E10826" s="7" t="s">
        <v>18522</v>
      </c>
      <c r="F10826" s="7" t="s">
        <v>152</v>
      </c>
      <c r="G10826" s="7" t="s">
        <v>172</v>
      </c>
      <c r="H10826" s="7" t="s">
        <v>174</v>
      </c>
    </row>
    <row r="10827" spans="1:8" ht="15.75" customHeight="1" x14ac:dyDescent="0.3">
      <c r="A10827" s="8">
        <v>10826</v>
      </c>
      <c r="B10827" s="8">
        <v>2129</v>
      </c>
      <c r="C10827" s="8" t="s">
        <v>176</v>
      </c>
      <c r="D10827" s="8">
        <v>68</v>
      </c>
      <c r="E10827" s="8" t="s">
        <v>29380</v>
      </c>
      <c r="F10827" s="8" t="s">
        <v>172</v>
      </c>
      <c r="G10827" s="8" t="s">
        <v>172</v>
      </c>
      <c r="H10827" s="8" t="s">
        <v>288</v>
      </c>
    </row>
    <row r="10828" spans="1:8" ht="15.75" customHeight="1" x14ac:dyDescent="0.3">
      <c r="A10828" s="7">
        <v>10827</v>
      </c>
      <c r="B10828" s="7">
        <v>2129</v>
      </c>
      <c r="C10828" s="7" t="s">
        <v>192</v>
      </c>
      <c r="D10828" s="7">
        <v>68</v>
      </c>
      <c r="E10828" s="7" t="s">
        <v>18523</v>
      </c>
      <c r="F10828" s="7" t="s">
        <v>172</v>
      </c>
      <c r="G10828" s="7" t="s">
        <v>192</v>
      </c>
      <c r="H10828" s="7" t="s">
        <v>202</v>
      </c>
    </row>
    <row r="10829" spans="1:8" ht="15.75" customHeight="1" x14ac:dyDescent="0.3">
      <c r="A10829" s="8">
        <v>10828</v>
      </c>
      <c r="B10829" s="8">
        <v>2130</v>
      </c>
      <c r="C10829" s="8" t="s">
        <v>148</v>
      </c>
      <c r="D10829" s="8">
        <v>105</v>
      </c>
      <c r="E10829" s="8" t="s">
        <v>18529</v>
      </c>
      <c r="F10829" s="8"/>
      <c r="G10829" s="8" t="s">
        <v>152</v>
      </c>
      <c r="H10829" s="8" t="s">
        <v>218</v>
      </c>
    </row>
    <row r="10830" spans="1:8" ht="15.75" customHeight="1" x14ac:dyDescent="0.3">
      <c r="A10830" s="7">
        <v>10829</v>
      </c>
      <c r="B10830" s="7">
        <v>2130</v>
      </c>
      <c r="C10830" s="7" t="s">
        <v>156</v>
      </c>
      <c r="D10830" s="7">
        <v>105</v>
      </c>
      <c r="E10830" s="7" t="s">
        <v>29386</v>
      </c>
      <c r="F10830" s="7" t="s">
        <v>161</v>
      </c>
      <c r="G10830" s="7" t="s">
        <v>1038</v>
      </c>
      <c r="H10830" s="7" t="s">
        <v>163</v>
      </c>
    </row>
    <row r="10831" spans="1:8" ht="15.75" customHeight="1" x14ac:dyDescent="0.3">
      <c r="A10831" s="8">
        <v>10830</v>
      </c>
      <c r="B10831" s="8">
        <v>2130</v>
      </c>
      <c r="C10831" s="8" t="s">
        <v>167</v>
      </c>
      <c r="D10831" s="8">
        <v>105</v>
      </c>
      <c r="E10831" s="8" t="s">
        <v>18530</v>
      </c>
      <c r="F10831" s="8" t="s">
        <v>152</v>
      </c>
      <c r="G10831" s="8" t="s">
        <v>172</v>
      </c>
      <c r="H10831" s="8" t="s">
        <v>174</v>
      </c>
    </row>
    <row r="10832" spans="1:8" ht="15.75" customHeight="1" x14ac:dyDescent="0.3">
      <c r="A10832" s="7">
        <v>10831</v>
      </c>
      <c r="B10832" s="7">
        <v>2130</v>
      </c>
      <c r="C10832" s="7" t="s">
        <v>192</v>
      </c>
      <c r="D10832" s="7">
        <v>105</v>
      </c>
      <c r="E10832" s="7" t="s">
        <v>18531</v>
      </c>
      <c r="F10832" s="7" t="s">
        <v>172</v>
      </c>
      <c r="G10832" s="7" t="s">
        <v>192</v>
      </c>
      <c r="H10832" s="7" t="s">
        <v>202</v>
      </c>
    </row>
    <row r="10833" spans="1:8" ht="15.75" customHeight="1" x14ac:dyDescent="0.3">
      <c r="A10833" s="8">
        <v>10832</v>
      </c>
      <c r="B10833" s="8">
        <v>2130</v>
      </c>
      <c r="C10833" s="8" t="s">
        <v>116</v>
      </c>
      <c r="D10833" s="8">
        <v>105</v>
      </c>
      <c r="E10833" s="8" t="s">
        <v>29391</v>
      </c>
      <c r="F10833" s="8" t="s">
        <v>192</v>
      </c>
      <c r="G10833" s="8" t="s">
        <v>116</v>
      </c>
      <c r="H10833" s="8" t="s">
        <v>210</v>
      </c>
    </row>
    <row r="10834" spans="1:8" ht="15.75" customHeight="1" x14ac:dyDescent="0.3">
      <c r="A10834" s="7">
        <v>10833</v>
      </c>
      <c r="B10834" s="7">
        <v>2131</v>
      </c>
      <c r="C10834" s="7" t="s">
        <v>148</v>
      </c>
      <c r="D10834" s="7">
        <v>19</v>
      </c>
      <c r="E10834" s="7" t="s">
        <v>18538</v>
      </c>
      <c r="F10834" s="7"/>
      <c r="G10834" s="7" t="s">
        <v>152</v>
      </c>
      <c r="H10834" s="7" t="s">
        <v>218</v>
      </c>
    </row>
    <row r="10835" spans="1:8" ht="15.75" customHeight="1" x14ac:dyDescent="0.3">
      <c r="A10835" s="8">
        <v>10834</v>
      </c>
      <c r="B10835" s="8">
        <v>2131</v>
      </c>
      <c r="C10835" s="8" t="s">
        <v>156</v>
      </c>
      <c r="D10835" s="8">
        <v>19</v>
      </c>
      <c r="E10835" s="8" t="s">
        <v>29397</v>
      </c>
      <c r="F10835" s="8" t="s">
        <v>161</v>
      </c>
      <c r="G10835" s="8" t="s">
        <v>1636</v>
      </c>
      <c r="H10835" s="8" t="s">
        <v>163</v>
      </c>
    </row>
    <row r="10836" spans="1:8" ht="15.75" customHeight="1" x14ac:dyDescent="0.3">
      <c r="A10836" s="7">
        <v>10835</v>
      </c>
      <c r="B10836" s="7">
        <v>2131</v>
      </c>
      <c r="C10836" s="7" t="s">
        <v>167</v>
      </c>
      <c r="D10836" s="7">
        <v>19</v>
      </c>
      <c r="E10836" s="7" t="s">
        <v>18539</v>
      </c>
      <c r="F10836" s="7" t="s">
        <v>152</v>
      </c>
      <c r="G10836" s="7" t="s">
        <v>172</v>
      </c>
      <c r="H10836" s="7" t="s">
        <v>174</v>
      </c>
    </row>
    <row r="10837" spans="1:8" ht="15.75" customHeight="1" x14ac:dyDescent="0.3">
      <c r="A10837" s="8">
        <v>10836</v>
      </c>
      <c r="B10837" s="8">
        <v>2131</v>
      </c>
      <c r="C10837" s="8" t="s">
        <v>176</v>
      </c>
      <c r="D10837" s="8">
        <v>19</v>
      </c>
      <c r="E10837" s="8" t="s">
        <v>29401</v>
      </c>
      <c r="F10837" s="8" t="s">
        <v>172</v>
      </c>
      <c r="G10837" s="8" t="s">
        <v>388</v>
      </c>
      <c r="H10837" s="8" t="s">
        <v>248</v>
      </c>
    </row>
    <row r="10838" spans="1:8" ht="15.75" customHeight="1" x14ac:dyDescent="0.3">
      <c r="A10838" s="7">
        <v>10837</v>
      </c>
      <c r="B10838" s="7">
        <v>2131</v>
      </c>
      <c r="C10838" s="7" t="s">
        <v>192</v>
      </c>
      <c r="D10838" s="7">
        <v>19</v>
      </c>
      <c r="E10838" s="7" t="s">
        <v>18540</v>
      </c>
      <c r="F10838" s="7" t="s">
        <v>172</v>
      </c>
      <c r="G10838" s="7" t="s">
        <v>192</v>
      </c>
      <c r="H10838" s="7" t="s">
        <v>202</v>
      </c>
    </row>
    <row r="10839" spans="1:8" ht="15.75" customHeight="1" x14ac:dyDescent="0.3">
      <c r="A10839" s="8">
        <v>10838</v>
      </c>
      <c r="B10839" s="8">
        <v>2132</v>
      </c>
      <c r="C10839" s="8" t="s">
        <v>148</v>
      </c>
      <c r="D10839" s="8">
        <v>40</v>
      </c>
      <c r="E10839" s="8" t="s">
        <v>18545</v>
      </c>
      <c r="F10839" s="8"/>
      <c r="G10839" s="8" t="s">
        <v>152</v>
      </c>
      <c r="H10839" s="8" t="s">
        <v>153</v>
      </c>
    </row>
    <row r="10840" spans="1:8" ht="15.75" customHeight="1" x14ac:dyDescent="0.3">
      <c r="A10840" s="7">
        <v>10839</v>
      </c>
      <c r="B10840" s="7">
        <v>2132</v>
      </c>
      <c r="C10840" s="7" t="s">
        <v>156</v>
      </c>
      <c r="D10840" s="7">
        <v>40</v>
      </c>
      <c r="E10840" s="7" t="s">
        <v>29406</v>
      </c>
      <c r="F10840" s="7" t="s">
        <v>161</v>
      </c>
      <c r="G10840" s="7" t="s">
        <v>2368</v>
      </c>
      <c r="H10840" s="7" t="s">
        <v>163</v>
      </c>
    </row>
    <row r="10841" spans="1:8" ht="15.75" customHeight="1" x14ac:dyDescent="0.3">
      <c r="A10841" s="8">
        <v>10840</v>
      </c>
      <c r="B10841" s="8">
        <v>2132</v>
      </c>
      <c r="C10841" s="8" t="s">
        <v>167</v>
      </c>
      <c r="D10841" s="8">
        <v>40</v>
      </c>
      <c r="E10841" s="8" t="s">
        <v>18546</v>
      </c>
      <c r="F10841" s="8" t="s">
        <v>152</v>
      </c>
      <c r="G10841" s="8" t="s">
        <v>172</v>
      </c>
      <c r="H10841" s="8" t="s">
        <v>174</v>
      </c>
    </row>
    <row r="10842" spans="1:8" ht="15.75" customHeight="1" x14ac:dyDescent="0.3">
      <c r="A10842" s="7">
        <v>10841</v>
      </c>
      <c r="B10842" s="7">
        <v>2132</v>
      </c>
      <c r="C10842" s="7" t="s">
        <v>176</v>
      </c>
      <c r="D10842" s="7">
        <v>40</v>
      </c>
      <c r="E10842" s="7" t="s">
        <v>29411</v>
      </c>
      <c r="F10842" s="7" t="s">
        <v>172</v>
      </c>
      <c r="G10842" s="7" t="s">
        <v>172</v>
      </c>
      <c r="H10842" s="7" t="s">
        <v>184</v>
      </c>
    </row>
    <row r="10843" spans="1:8" ht="15.75" customHeight="1" x14ac:dyDescent="0.3">
      <c r="A10843" s="8">
        <v>10842</v>
      </c>
      <c r="B10843" s="8">
        <v>2132</v>
      </c>
      <c r="C10843" s="8" t="s">
        <v>192</v>
      </c>
      <c r="D10843" s="8">
        <v>40</v>
      </c>
      <c r="E10843" s="8" t="s">
        <v>18547</v>
      </c>
      <c r="F10843" s="8" t="s">
        <v>172</v>
      </c>
      <c r="G10843" s="8" t="s">
        <v>192</v>
      </c>
      <c r="H10843" s="8" t="s">
        <v>202</v>
      </c>
    </row>
    <row r="10844" spans="1:8" ht="15.75" customHeight="1" x14ac:dyDescent="0.3">
      <c r="A10844" s="7">
        <v>10843</v>
      </c>
      <c r="B10844" s="7">
        <v>2133</v>
      </c>
      <c r="C10844" s="7" t="s">
        <v>148</v>
      </c>
      <c r="D10844" s="7">
        <v>87</v>
      </c>
      <c r="E10844" s="7" t="s">
        <v>18553</v>
      </c>
      <c r="F10844" s="7"/>
      <c r="G10844" s="7" t="s">
        <v>152</v>
      </c>
      <c r="H10844" s="7" t="s">
        <v>492</v>
      </c>
    </row>
    <row r="10845" spans="1:8" ht="15.75" customHeight="1" x14ac:dyDescent="0.3">
      <c r="A10845" s="8">
        <v>10844</v>
      </c>
      <c r="B10845" s="8">
        <v>2133</v>
      </c>
      <c r="C10845" s="8" t="s">
        <v>156</v>
      </c>
      <c r="D10845" s="8">
        <v>87</v>
      </c>
      <c r="E10845" s="8" t="s">
        <v>29416</v>
      </c>
      <c r="F10845" s="8" t="s">
        <v>161</v>
      </c>
      <c r="G10845" s="8" t="s">
        <v>572</v>
      </c>
      <c r="H10845" s="8" t="s">
        <v>163</v>
      </c>
    </row>
    <row r="10846" spans="1:8" ht="15.75" customHeight="1" x14ac:dyDescent="0.3">
      <c r="A10846" s="7">
        <v>10845</v>
      </c>
      <c r="B10846" s="7">
        <v>2133</v>
      </c>
      <c r="C10846" s="7" t="s">
        <v>167</v>
      </c>
      <c r="D10846" s="7">
        <v>87</v>
      </c>
      <c r="E10846" s="7" t="s">
        <v>18554</v>
      </c>
      <c r="F10846" s="7" t="s">
        <v>152</v>
      </c>
      <c r="G10846" s="7" t="s">
        <v>172</v>
      </c>
      <c r="H10846" s="7" t="s">
        <v>174</v>
      </c>
    </row>
    <row r="10847" spans="1:8" ht="15.75" customHeight="1" x14ac:dyDescent="0.3">
      <c r="A10847" s="8">
        <v>10846</v>
      </c>
      <c r="B10847" s="8">
        <v>2133</v>
      </c>
      <c r="C10847" s="8" t="s">
        <v>176</v>
      </c>
      <c r="D10847" s="8">
        <v>87</v>
      </c>
      <c r="E10847" s="8" t="s">
        <v>29421</v>
      </c>
      <c r="F10847" s="8" t="s">
        <v>172</v>
      </c>
      <c r="G10847" s="8" t="s">
        <v>172</v>
      </c>
      <c r="H10847" s="8" t="s">
        <v>288</v>
      </c>
    </row>
    <row r="10848" spans="1:8" ht="15.75" customHeight="1" x14ac:dyDescent="0.3">
      <c r="A10848" s="7">
        <v>10847</v>
      </c>
      <c r="B10848" s="7">
        <v>2133</v>
      </c>
      <c r="C10848" s="7" t="s">
        <v>192</v>
      </c>
      <c r="D10848" s="7">
        <v>87</v>
      </c>
      <c r="E10848" s="7" t="s">
        <v>18555</v>
      </c>
      <c r="F10848" s="7" t="s">
        <v>172</v>
      </c>
      <c r="G10848" s="7" t="s">
        <v>192</v>
      </c>
      <c r="H10848" s="7" t="s">
        <v>202</v>
      </c>
    </row>
    <row r="10849" spans="1:8" ht="15.75" customHeight="1" x14ac:dyDescent="0.3">
      <c r="A10849" s="8">
        <v>10848</v>
      </c>
      <c r="B10849" s="8">
        <v>2133</v>
      </c>
      <c r="C10849" s="8" t="s">
        <v>116</v>
      </c>
      <c r="D10849" s="8">
        <v>87</v>
      </c>
      <c r="E10849" s="8" t="s">
        <v>29425</v>
      </c>
      <c r="F10849" s="8" t="s">
        <v>192</v>
      </c>
      <c r="G10849" s="8" t="s">
        <v>116</v>
      </c>
      <c r="H10849" s="8" t="s">
        <v>210</v>
      </c>
    </row>
    <row r="10850" spans="1:8" ht="15.75" customHeight="1" x14ac:dyDescent="0.3">
      <c r="A10850" s="7">
        <v>10849</v>
      </c>
      <c r="B10850" s="7">
        <v>2134</v>
      </c>
      <c r="C10850" s="7" t="s">
        <v>148</v>
      </c>
      <c r="D10850" s="7">
        <v>85</v>
      </c>
      <c r="E10850" s="7" t="s">
        <v>18560</v>
      </c>
      <c r="F10850" s="7"/>
      <c r="G10850" s="7" t="s">
        <v>152</v>
      </c>
      <c r="H10850" s="7" t="s">
        <v>218</v>
      </c>
    </row>
    <row r="10851" spans="1:8" ht="15.75" customHeight="1" x14ac:dyDescent="0.3">
      <c r="A10851" s="8">
        <v>10850</v>
      </c>
      <c r="B10851" s="8">
        <v>2134</v>
      </c>
      <c r="C10851" s="8" t="s">
        <v>156</v>
      </c>
      <c r="D10851" s="8">
        <v>85</v>
      </c>
      <c r="E10851" s="8" t="s">
        <v>29429</v>
      </c>
      <c r="F10851" s="8" t="s">
        <v>161</v>
      </c>
      <c r="G10851" s="8" t="s">
        <v>2503</v>
      </c>
      <c r="H10851" s="8" t="s">
        <v>163</v>
      </c>
    </row>
    <row r="10852" spans="1:8" ht="15.75" customHeight="1" x14ac:dyDescent="0.3">
      <c r="A10852" s="7">
        <v>10851</v>
      </c>
      <c r="B10852" s="7">
        <v>2134</v>
      </c>
      <c r="C10852" s="7" t="s">
        <v>167</v>
      </c>
      <c r="D10852" s="7">
        <v>85</v>
      </c>
      <c r="E10852" s="7" t="s">
        <v>18561</v>
      </c>
      <c r="F10852" s="7" t="s">
        <v>152</v>
      </c>
      <c r="G10852" s="7" t="s">
        <v>172</v>
      </c>
      <c r="H10852" s="7" t="s">
        <v>174</v>
      </c>
    </row>
    <row r="10853" spans="1:8" ht="15.75" customHeight="1" x14ac:dyDescent="0.3">
      <c r="A10853" s="8">
        <v>10852</v>
      </c>
      <c r="B10853" s="8">
        <v>2134</v>
      </c>
      <c r="C10853" s="8" t="s">
        <v>176</v>
      </c>
      <c r="D10853" s="8">
        <v>85</v>
      </c>
      <c r="E10853" s="8" t="s">
        <v>29432</v>
      </c>
      <c r="F10853" s="8" t="s">
        <v>172</v>
      </c>
      <c r="G10853" s="8" t="s">
        <v>172</v>
      </c>
      <c r="H10853" s="8" t="s">
        <v>812</v>
      </c>
    </row>
    <row r="10854" spans="1:8" ht="15.75" customHeight="1" x14ac:dyDescent="0.3">
      <c r="A10854" s="7">
        <v>10853</v>
      </c>
      <c r="B10854" s="7">
        <v>2134</v>
      </c>
      <c r="C10854" s="7" t="s">
        <v>192</v>
      </c>
      <c r="D10854" s="7">
        <v>85</v>
      </c>
      <c r="E10854" s="7" t="s">
        <v>18562</v>
      </c>
      <c r="F10854" s="7" t="s">
        <v>172</v>
      </c>
      <c r="G10854" s="7" t="s">
        <v>192</v>
      </c>
      <c r="H10854" s="7" t="s">
        <v>202</v>
      </c>
    </row>
    <row r="10855" spans="1:8" ht="15.75" customHeight="1" x14ac:dyDescent="0.3">
      <c r="A10855" s="8">
        <v>10854</v>
      </c>
      <c r="B10855" s="8">
        <v>2135</v>
      </c>
      <c r="C10855" s="8" t="s">
        <v>148</v>
      </c>
      <c r="D10855" s="8">
        <v>1</v>
      </c>
      <c r="E10855" s="8" t="s">
        <v>18568</v>
      </c>
      <c r="F10855" s="8"/>
      <c r="G10855" s="8" t="s">
        <v>152</v>
      </c>
      <c r="H10855" s="8" t="s">
        <v>492</v>
      </c>
    </row>
    <row r="10856" spans="1:8" ht="15.75" customHeight="1" x14ac:dyDescent="0.3">
      <c r="A10856" s="7">
        <v>10855</v>
      </c>
      <c r="B10856" s="7">
        <v>2135</v>
      </c>
      <c r="C10856" s="7" t="s">
        <v>156</v>
      </c>
      <c r="D10856" s="7">
        <v>1</v>
      </c>
      <c r="E10856" s="7" t="s">
        <v>29439</v>
      </c>
      <c r="F10856" s="7" t="s">
        <v>161</v>
      </c>
      <c r="G10856" s="7" t="s">
        <v>1455</v>
      </c>
      <c r="H10856" s="7" t="s">
        <v>163</v>
      </c>
    </row>
    <row r="10857" spans="1:8" ht="15.75" customHeight="1" x14ac:dyDescent="0.3">
      <c r="A10857" s="8">
        <v>10856</v>
      </c>
      <c r="B10857" s="8">
        <v>2135</v>
      </c>
      <c r="C10857" s="8" t="s">
        <v>167</v>
      </c>
      <c r="D10857" s="8">
        <v>1</v>
      </c>
      <c r="E10857" s="8" t="s">
        <v>18569</v>
      </c>
      <c r="F10857" s="8" t="s">
        <v>152</v>
      </c>
      <c r="G10857" s="8" t="s">
        <v>172</v>
      </c>
      <c r="H10857" s="8" t="s">
        <v>174</v>
      </c>
    </row>
    <row r="10858" spans="1:8" ht="15.75" customHeight="1" x14ac:dyDescent="0.3">
      <c r="A10858" s="7">
        <v>10857</v>
      </c>
      <c r="B10858" s="7">
        <v>2135</v>
      </c>
      <c r="C10858" s="7" t="s">
        <v>176</v>
      </c>
      <c r="D10858" s="7">
        <v>1</v>
      </c>
      <c r="E10858" s="7" t="s">
        <v>29444</v>
      </c>
      <c r="F10858" s="7" t="s">
        <v>172</v>
      </c>
      <c r="G10858" s="7" t="s">
        <v>172</v>
      </c>
      <c r="H10858" s="7" t="s">
        <v>812</v>
      </c>
    </row>
    <row r="10859" spans="1:8" ht="15.75" customHeight="1" x14ac:dyDescent="0.3">
      <c r="A10859" s="8">
        <v>10858</v>
      </c>
      <c r="B10859" s="8">
        <v>2135</v>
      </c>
      <c r="C10859" s="8" t="s">
        <v>192</v>
      </c>
      <c r="D10859" s="8">
        <v>1</v>
      </c>
      <c r="E10859" s="8" t="s">
        <v>18570</v>
      </c>
      <c r="F10859" s="8" t="s">
        <v>172</v>
      </c>
      <c r="G10859" s="8" t="s">
        <v>192</v>
      </c>
      <c r="H10859" s="8" t="s">
        <v>202</v>
      </c>
    </row>
    <row r="10860" spans="1:8" ht="15.75" customHeight="1" x14ac:dyDescent="0.3">
      <c r="A10860" s="7">
        <v>10859</v>
      </c>
      <c r="B10860" s="7">
        <v>2136</v>
      </c>
      <c r="C10860" s="7" t="s">
        <v>148</v>
      </c>
      <c r="D10860" s="7">
        <v>117</v>
      </c>
      <c r="E10860" s="7" t="s">
        <v>18576</v>
      </c>
      <c r="F10860" s="7"/>
      <c r="G10860" s="7" t="s">
        <v>152</v>
      </c>
      <c r="H10860" s="7" t="s">
        <v>314</v>
      </c>
    </row>
    <row r="10861" spans="1:8" ht="15.75" customHeight="1" x14ac:dyDescent="0.3">
      <c r="A10861" s="8">
        <v>10860</v>
      </c>
      <c r="B10861" s="8">
        <v>2136</v>
      </c>
      <c r="C10861" s="8" t="s">
        <v>156</v>
      </c>
      <c r="D10861" s="8">
        <v>117</v>
      </c>
      <c r="E10861" s="8" t="s">
        <v>29449</v>
      </c>
      <c r="F10861" s="8" t="s">
        <v>161</v>
      </c>
      <c r="G10861" s="8" t="s">
        <v>2164</v>
      </c>
      <c r="H10861" s="8" t="s">
        <v>163</v>
      </c>
    </row>
    <row r="10862" spans="1:8" ht="15.75" customHeight="1" x14ac:dyDescent="0.3">
      <c r="A10862" s="7">
        <v>10861</v>
      </c>
      <c r="B10862" s="7">
        <v>2136</v>
      </c>
      <c r="C10862" s="7" t="s">
        <v>167</v>
      </c>
      <c r="D10862" s="7">
        <v>117</v>
      </c>
      <c r="E10862" s="7" t="s">
        <v>18577</v>
      </c>
      <c r="F10862" s="7" t="s">
        <v>152</v>
      </c>
      <c r="G10862" s="7" t="s">
        <v>172</v>
      </c>
      <c r="H10862" s="7" t="s">
        <v>174</v>
      </c>
    </row>
    <row r="10863" spans="1:8" ht="15.75" customHeight="1" x14ac:dyDescent="0.3">
      <c r="A10863" s="8">
        <v>10862</v>
      </c>
      <c r="B10863" s="8">
        <v>2136</v>
      </c>
      <c r="C10863" s="8" t="s">
        <v>192</v>
      </c>
      <c r="D10863" s="8">
        <v>117</v>
      </c>
      <c r="E10863" s="8" t="s">
        <v>18578</v>
      </c>
      <c r="F10863" s="8" t="s">
        <v>172</v>
      </c>
      <c r="G10863" s="8" t="s">
        <v>192</v>
      </c>
      <c r="H10863" s="8" t="s">
        <v>202</v>
      </c>
    </row>
    <row r="10864" spans="1:8" ht="15.75" customHeight="1" x14ac:dyDescent="0.3">
      <c r="A10864" s="7">
        <v>10863</v>
      </c>
      <c r="B10864" s="7">
        <v>2136</v>
      </c>
      <c r="C10864" s="7" t="s">
        <v>116</v>
      </c>
      <c r="D10864" s="7">
        <v>117</v>
      </c>
      <c r="E10864" s="7" t="s">
        <v>29455</v>
      </c>
      <c r="F10864" s="7" t="s">
        <v>192</v>
      </c>
      <c r="G10864" s="7" t="s">
        <v>116</v>
      </c>
      <c r="H10864" s="7" t="s">
        <v>210</v>
      </c>
    </row>
    <row r="10865" spans="1:8" ht="15.75" customHeight="1" x14ac:dyDescent="0.3">
      <c r="A10865" s="8">
        <v>10864</v>
      </c>
      <c r="B10865" s="8">
        <v>2137</v>
      </c>
      <c r="C10865" s="8" t="s">
        <v>148</v>
      </c>
      <c r="D10865" s="8">
        <v>35</v>
      </c>
      <c r="E10865" s="8" t="s">
        <v>18583</v>
      </c>
      <c r="F10865" s="8"/>
      <c r="G10865" s="8" t="s">
        <v>152</v>
      </c>
      <c r="H10865" s="8" t="s">
        <v>218</v>
      </c>
    </row>
    <row r="10866" spans="1:8" ht="15.75" customHeight="1" x14ac:dyDescent="0.3">
      <c r="A10866" s="7">
        <v>10865</v>
      </c>
      <c r="B10866" s="7">
        <v>2137</v>
      </c>
      <c r="C10866" s="7" t="s">
        <v>156</v>
      </c>
      <c r="D10866" s="7">
        <v>35</v>
      </c>
      <c r="E10866" s="7" t="s">
        <v>29459</v>
      </c>
      <c r="F10866" s="7" t="s">
        <v>161</v>
      </c>
      <c r="G10866" s="7" t="s">
        <v>1012</v>
      </c>
      <c r="H10866" s="7" t="s">
        <v>163</v>
      </c>
    </row>
    <row r="10867" spans="1:8" ht="15.75" customHeight="1" x14ac:dyDescent="0.3">
      <c r="A10867" s="8">
        <v>10866</v>
      </c>
      <c r="B10867" s="8">
        <v>2137</v>
      </c>
      <c r="C10867" s="8" t="s">
        <v>167</v>
      </c>
      <c r="D10867" s="8">
        <v>35</v>
      </c>
      <c r="E10867" s="8" t="s">
        <v>18584</v>
      </c>
      <c r="F10867" s="8" t="s">
        <v>152</v>
      </c>
      <c r="G10867" s="8" t="s">
        <v>172</v>
      </c>
      <c r="H10867" s="8" t="s">
        <v>174</v>
      </c>
    </row>
    <row r="10868" spans="1:8" ht="15.75" customHeight="1" x14ac:dyDescent="0.3">
      <c r="A10868" s="7">
        <v>10867</v>
      </c>
      <c r="B10868" s="7">
        <v>2137</v>
      </c>
      <c r="C10868" s="7" t="s">
        <v>192</v>
      </c>
      <c r="D10868" s="7">
        <v>35</v>
      </c>
      <c r="E10868" s="7" t="s">
        <v>18585</v>
      </c>
      <c r="F10868" s="7" t="s">
        <v>172</v>
      </c>
      <c r="G10868" s="7" t="s">
        <v>192</v>
      </c>
      <c r="H10868" s="7" t="s">
        <v>202</v>
      </c>
    </row>
    <row r="10869" spans="1:8" ht="15.75" customHeight="1" x14ac:dyDescent="0.3">
      <c r="A10869" s="8">
        <v>10868</v>
      </c>
      <c r="B10869" s="8">
        <v>2137</v>
      </c>
      <c r="C10869" s="8" t="s">
        <v>116</v>
      </c>
      <c r="D10869" s="8">
        <v>35</v>
      </c>
      <c r="E10869" s="8" t="s">
        <v>29467</v>
      </c>
      <c r="F10869" s="8" t="s">
        <v>192</v>
      </c>
      <c r="G10869" s="8" t="s">
        <v>116</v>
      </c>
      <c r="H10869" s="8" t="s">
        <v>210</v>
      </c>
    </row>
    <row r="10870" spans="1:8" ht="15.75" customHeight="1" x14ac:dyDescent="0.3">
      <c r="A10870" s="7">
        <v>10869</v>
      </c>
      <c r="B10870" s="7">
        <v>2138</v>
      </c>
      <c r="C10870" s="7" t="s">
        <v>148</v>
      </c>
      <c r="D10870" s="7">
        <v>66</v>
      </c>
      <c r="E10870" s="7" t="s">
        <v>18591</v>
      </c>
      <c r="F10870" s="7"/>
      <c r="G10870" s="7" t="s">
        <v>152</v>
      </c>
      <c r="H10870" s="7" t="s">
        <v>314</v>
      </c>
    </row>
    <row r="10871" spans="1:8" ht="15.75" customHeight="1" x14ac:dyDescent="0.3">
      <c r="A10871" s="8">
        <v>10870</v>
      </c>
      <c r="B10871" s="8">
        <v>2138</v>
      </c>
      <c r="C10871" s="8" t="s">
        <v>156</v>
      </c>
      <c r="D10871" s="8">
        <v>66</v>
      </c>
      <c r="E10871" s="8" t="s">
        <v>29472</v>
      </c>
      <c r="F10871" s="8" t="s">
        <v>161</v>
      </c>
      <c r="G10871" s="8" t="s">
        <v>2964</v>
      </c>
      <c r="H10871" s="8" t="s">
        <v>163</v>
      </c>
    </row>
    <row r="10872" spans="1:8" ht="15.75" customHeight="1" x14ac:dyDescent="0.3">
      <c r="A10872" s="7">
        <v>10871</v>
      </c>
      <c r="B10872" s="7">
        <v>2138</v>
      </c>
      <c r="C10872" s="7" t="s">
        <v>167</v>
      </c>
      <c r="D10872" s="7">
        <v>66</v>
      </c>
      <c r="E10872" s="7" t="s">
        <v>18592</v>
      </c>
      <c r="F10872" s="7" t="s">
        <v>152</v>
      </c>
      <c r="G10872" s="7" t="s">
        <v>172</v>
      </c>
      <c r="H10872" s="7" t="s">
        <v>174</v>
      </c>
    </row>
    <row r="10873" spans="1:8" ht="15.75" customHeight="1" x14ac:dyDescent="0.3">
      <c r="A10873" s="8">
        <v>10872</v>
      </c>
      <c r="B10873" s="8">
        <v>2138</v>
      </c>
      <c r="C10873" s="8" t="s">
        <v>192</v>
      </c>
      <c r="D10873" s="8">
        <v>66</v>
      </c>
      <c r="E10873" s="8" t="s">
        <v>18593</v>
      </c>
      <c r="F10873" s="8" t="s">
        <v>172</v>
      </c>
      <c r="G10873" s="8" t="s">
        <v>192</v>
      </c>
      <c r="H10873" s="8" t="s">
        <v>202</v>
      </c>
    </row>
    <row r="10874" spans="1:8" ht="15.75" customHeight="1" x14ac:dyDescent="0.3">
      <c r="A10874" s="7">
        <v>10873</v>
      </c>
      <c r="B10874" s="7">
        <v>2138</v>
      </c>
      <c r="C10874" s="7" t="s">
        <v>116</v>
      </c>
      <c r="D10874" s="7">
        <v>66</v>
      </c>
      <c r="E10874" s="7" t="s">
        <v>29478</v>
      </c>
      <c r="F10874" s="7" t="s">
        <v>192</v>
      </c>
      <c r="G10874" s="7" t="s">
        <v>116</v>
      </c>
      <c r="H10874" s="7" t="s">
        <v>210</v>
      </c>
    </row>
    <row r="10875" spans="1:8" ht="15.75" customHeight="1" x14ac:dyDescent="0.3">
      <c r="A10875" s="8">
        <v>10874</v>
      </c>
      <c r="B10875" s="8">
        <v>2139</v>
      </c>
      <c r="C10875" s="8" t="s">
        <v>148</v>
      </c>
      <c r="D10875" s="8">
        <v>15</v>
      </c>
      <c r="E10875" s="8" t="s">
        <v>18599</v>
      </c>
      <c r="F10875" s="8"/>
      <c r="G10875" s="8" t="s">
        <v>152</v>
      </c>
      <c r="H10875" s="8" t="s">
        <v>218</v>
      </c>
    </row>
    <row r="10876" spans="1:8" ht="15.75" customHeight="1" x14ac:dyDescent="0.3">
      <c r="A10876" s="7">
        <v>10875</v>
      </c>
      <c r="B10876" s="7">
        <v>2139</v>
      </c>
      <c r="C10876" s="7" t="s">
        <v>156</v>
      </c>
      <c r="D10876" s="7">
        <v>15</v>
      </c>
      <c r="E10876" s="7" t="s">
        <v>29484</v>
      </c>
      <c r="F10876" s="7" t="s">
        <v>161</v>
      </c>
      <c r="G10876" s="7" t="s">
        <v>2493</v>
      </c>
      <c r="H10876" s="7" t="s">
        <v>163</v>
      </c>
    </row>
    <row r="10877" spans="1:8" ht="15.75" customHeight="1" x14ac:dyDescent="0.3">
      <c r="A10877" s="8">
        <v>10876</v>
      </c>
      <c r="B10877" s="8">
        <v>2139</v>
      </c>
      <c r="C10877" s="8" t="s">
        <v>167</v>
      </c>
      <c r="D10877" s="8">
        <v>15</v>
      </c>
      <c r="E10877" s="8" t="s">
        <v>18600</v>
      </c>
      <c r="F10877" s="8" t="s">
        <v>152</v>
      </c>
      <c r="G10877" s="8" t="s">
        <v>172</v>
      </c>
      <c r="H10877" s="8" t="s">
        <v>174</v>
      </c>
    </row>
    <row r="10878" spans="1:8" ht="15.75" customHeight="1" x14ac:dyDescent="0.3">
      <c r="A10878" s="7">
        <v>10877</v>
      </c>
      <c r="B10878" s="7">
        <v>2139</v>
      </c>
      <c r="C10878" s="7" t="s">
        <v>192</v>
      </c>
      <c r="D10878" s="7">
        <v>15</v>
      </c>
      <c r="E10878" s="7" t="s">
        <v>7824</v>
      </c>
      <c r="F10878" s="7" t="s">
        <v>172</v>
      </c>
      <c r="G10878" s="7" t="s">
        <v>192</v>
      </c>
      <c r="H10878" s="7" t="s">
        <v>202</v>
      </c>
    </row>
    <row r="10879" spans="1:8" ht="15.75" customHeight="1" x14ac:dyDescent="0.3">
      <c r="A10879" s="8">
        <v>10878</v>
      </c>
      <c r="B10879" s="8">
        <v>2139</v>
      </c>
      <c r="C10879" s="8" t="s">
        <v>116</v>
      </c>
      <c r="D10879" s="8">
        <v>15</v>
      </c>
      <c r="E10879" s="8" t="s">
        <v>29492</v>
      </c>
      <c r="F10879" s="8" t="s">
        <v>192</v>
      </c>
      <c r="G10879" s="8" t="s">
        <v>116</v>
      </c>
      <c r="H10879" s="8" t="s">
        <v>210</v>
      </c>
    </row>
    <row r="10880" spans="1:8" ht="15.75" customHeight="1" x14ac:dyDescent="0.3">
      <c r="A10880" s="7">
        <v>10879</v>
      </c>
      <c r="B10880" s="7">
        <v>2140</v>
      </c>
      <c r="C10880" s="7" t="s">
        <v>148</v>
      </c>
      <c r="D10880" s="7">
        <v>109</v>
      </c>
      <c r="E10880" s="7" t="s">
        <v>18605</v>
      </c>
      <c r="F10880" s="7"/>
      <c r="G10880" s="7" t="s">
        <v>152</v>
      </c>
      <c r="H10880" s="7" t="s">
        <v>218</v>
      </c>
    </row>
    <row r="10881" spans="1:8" ht="15.75" customHeight="1" x14ac:dyDescent="0.3">
      <c r="A10881" s="8">
        <v>10880</v>
      </c>
      <c r="B10881" s="8">
        <v>2140</v>
      </c>
      <c r="C10881" s="8" t="s">
        <v>156</v>
      </c>
      <c r="D10881" s="8">
        <v>109</v>
      </c>
      <c r="E10881" s="8" t="s">
        <v>29498</v>
      </c>
      <c r="F10881" s="8" t="s">
        <v>161</v>
      </c>
      <c r="G10881" s="8" t="s">
        <v>1395</v>
      </c>
      <c r="H10881" s="8" t="s">
        <v>163</v>
      </c>
    </row>
    <row r="10882" spans="1:8" ht="15.75" customHeight="1" x14ac:dyDescent="0.3">
      <c r="A10882" s="7">
        <v>10881</v>
      </c>
      <c r="B10882" s="7">
        <v>2140</v>
      </c>
      <c r="C10882" s="7" t="s">
        <v>167</v>
      </c>
      <c r="D10882" s="7">
        <v>109</v>
      </c>
      <c r="E10882" s="7" t="s">
        <v>18606</v>
      </c>
      <c r="F10882" s="7" t="s">
        <v>152</v>
      </c>
      <c r="G10882" s="7" t="s">
        <v>172</v>
      </c>
      <c r="H10882" s="7" t="s">
        <v>174</v>
      </c>
    </row>
    <row r="10883" spans="1:8" ht="15.75" customHeight="1" x14ac:dyDescent="0.3">
      <c r="A10883" s="8">
        <v>10882</v>
      </c>
      <c r="B10883" s="8">
        <v>2140</v>
      </c>
      <c r="C10883" s="8" t="s">
        <v>192</v>
      </c>
      <c r="D10883" s="8">
        <v>109</v>
      </c>
      <c r="E10883" s="8" t="s">
        <v>18607</v>
      </c>
      <c r="F10883" s="8" t="s">
        <v>172</v>
      </c>
      <c r="G10883" s="8" t="s">
        <v>192</v>
      </c>
      <c r="H10883" s="8" t="s">
        <v>202</v>
      </c>
    </row>
    <row r="10884" spans="1:8" ht="15.75" customHeight="1" x14ac:dyDescent="0.3">
      <c r="A10884" s="7">
        <v>10883</v>
      </c>
      <c r="B10884" s="7">
        <v>2140</v>
      </c>
      <c r="C10884" s="7" t="s">
        <v>116</v>
      </c>
      <c r="D10884" s="7">
        <v>109</v>
      </c>
      <c r="E10884" s="7" t="s">
        <v>29505</v>
      </c>
      <c r="F10884" s="7" t="s">
        <v>192</v>
      </c>
      <c r="G10884" s="7" t="s">
        <v>116</v>
      </c>
      <c r="H10884" s="7" t="s">
        <v>210</v>
      </c>
    </row>
    <row r="10885" spans="1:8" ht="15.75" customHeight="1" x14ac:dyDescent="0.3">
      <c r="A10885" s="8">
        <v>10884</v>
      </c>
      <c r="B10885" s="8">
        <v>2141</v>
      </c>
      <c r="C10885" s="8" t="s">
        <v>148</v>
      </c>
      <c r="D10885" s="8">
        <v>91</v>
      </c>
      <c r="E10885" s="8" t="s">
        <v>18614</v>
      </c>
      <c r="F10885" s="8"/>
      <c r="G10885" s="8" t="s">
        <v>152</v>
      </c>
      <c r="H10885" s="8" t="s">
        <v>153</v>
      </c>
    </row>
    <row r="10886" spans="1:8" ht="15.75" customHeight="1" x14ac:dyDescent="0.3">
      <c r="A10886" s="7">
        <v>10885</v>
      </c>
      <c r="B10886" s="7">
        <v>2141</v>
      </c>
      <c r="C10886" s="7" t="s">
        <v>156</v>
      </c>
      <c r="D10886" s="7">
        <v>91</v>
      </c>
      <c r="E10886" s="7" t="s">
        <v>29509</v>
      </c>
      <c r="F10886" s="7" t="s">
        <v>161</v>
      </c>
      <c r="G10886" s="7" t="s">
        <v>2787</v>
      </c>
      <c r="H10886" s="7" t="s">
        <v>163</v>
      </c>
    </row>
    <row r="10887" spans="1:8" ht="15.75" customHeight="1" x14ac:dyDescent="0.3">
      <c r="A10887" s="8">
        <v>10886</v>
      </c>
      <c r="B10887" s="8">
        <v>2141</v>
      </c>
      <c r="C10887" s="8" t="s">
        <v>167</v>
      </c>
      <c r="D10887" s="8">
        <v>91</v>
      </c>
      <c r="E10887" s="8" t="s">
        <v>18615</v>
      </c>
      <c r="F10887" s="8" t="s">
        <v>152</v>
      </c>
      <c r="G10887" s="8" t="s">
        <v>172</v>
      </c>
      <c r="H10887" s="8" t="s">
        <v>174</v>
      </c>
    </row>
    <row r="10888" spans="1:8" ht="15.75" customHeight="1" x14ac:dyDescent="0.3">
      <c r="A10888" s="7">
        <v>10887</v>
      </c>
      <c r="B10888" s="7">
        <v>2141</v>
      </c>
      <c r="C10888" s="7" t="s">
        <v>176</v>
      </c>
      <c r="D10888" s="7">
        <v>91</v>
      </c>
      <c r="E10888" s="7" t="s">
        <v>14668</v>
      </c>
      <c r="F10888" s="7" t="s">
        <v>172</v>
      </c>
      <c r="G10888" s="7" t="s">
        <v>388</v>
      </c>
      <c r="H10888" s="7" t="s">
        <v>248</v>
      </c>
    </row>
    <row r="10889" spans="1:8" ht="15.75" customHeight="1" x14ac:dyDescent="0.3">
      <c r="A10889" s="8">
        <v>10888</v>
      </c>
      <c r="B10889" s="8">
        <v>2141</v>
      </c>
      <c r="C10889" s="8" t="s">
        <v>192</v>
      </c>
      <c r="D10889" s="8">
        <v>91</v>
      </c>
      <c r="E10889" s="8" t="s">
        <v>18616</v>
      </c>
      <c r="F10889" s="8" t="s">
        <v>172</v>
      </c>
      <c r="G10889" s="8" t="s">
        <v>192</v>
      </c>
      <c r="H10889" s="8" t="s">
        <v>202</v>
      </c>
    </row>
    <row r="10890" spans="1:8" ht="15.75" customHeight="1" x14ac:dyDescent="0.3">
      <c r="A10890" s="7">
        <v>10889</v>
      </c>
      <c r="B10890" s="7">
        <v>2141</v>
      </c>
      <c r="C10890" s="7" t="s">
        <v>116</v>
      </c>
      <c r="D10890" s="7">
        <v>91</v>
      </c>
      <c r="E10890" s="7" t="s">
        <v>29516</v>
      </c>
      <c r="F10890" s="7" t="s">
        <v>192</v>
      </c>
      <c r="G10890" s="7" t="s">
        <v>116</v>
      </c>
      <c r="H10890" s="7" t="s">
        <v>210</v>
      </c>
    </row>
    <row r="10891" spans="1:8" ht="15.75" customHeight="1" x14ac:dyDescent="0.3">
      <c r="A10891" s="8">
        <v>10890</v>
      </c>
      <c r="B10891" s="8">
        <v>2142</v>
      </c>
      <c r="C10891" s="8" t="s">
        <v>148</v>
      </c>
      <c r="D10891" s="8">
        <v>103</v>
      </c>
      <c r="E10891" s="8" t="s">
        <v>18621</v>
      </c>
      <c r="F10891" s="8"/>
      <c r="G10891" s="8" t="s">
        <v>152</v>
      </c>
      <c r="H10891" s="8" t="s">
        <v>314</v>
      </c>
    </row>
    <row r="10892" spans="1:8" ht="15.75" customHeight="1" x14ac:dyDescent="0.3">
      <c r="A10892" s="7">
        <v>10891</v>
      </c>
      <c r="B10892" s="7">
        <v>2142</v>
      </c>
      <c r="C10892" s="7" t="s">
        <v>156</v>
      </c>
      <c r="D10892" s="7">
        <v>103</v>
      </c>
      <c r="E10892" s="7" t="s">
        <v>29521</v>
      </c>
      <c r="F10892" s="7" t="s">
        <v>161</v>
      </c>
      <c r="G10892" s="7" t="s">
        <v>8748</v>
      </c>
      <c r="H10892" s="7" t="s">
        <v>163</v>
      </c>
    </row>
    <row r="10893" spans="1:8" ht="15.75" customHeight="1" x14ac:dyDescent="0.3">
      <c r="A10893" s="8">
        <v>10892</v>
      </c>
      <c r="B10893" s="8">
        <v>2142</v>
      </c>
      <c r="C10893" s="8" t="s">
        <v>167</v>
      </c>
      <c r="D10893" s="8">
        <v>103</v>
      </c>
      <c r="E10893" s="8" t="s">
        <v>18622</v>
      </c>
      <c r="F10893" s="8" t="s">
        <v>152</v>
      </c>
      <c r="G10893" s="8" t="s">
        <v>172</v>
      </c>
      <c r="H10893" s="8" t="s">
        <v>174</v>
      </c>
    </row>
    <row r="10894" spans="1:8" ht="15.75" customHeight="1" x14ac:dyDescent="0.3">
      <c r="A10894" s="7">
        <v>10893</v>
      </c>
      <c r="B10894" s="7">
        <v>2142</v>
      </c>
      <c r="C10894" s="7" t="s">
        <v>192</v>
      </c>
      <c r="D10894" s="7">
        <v>103</v>
      </c>
      <c r="E10894" s="7" t="s">
        <v>18623</v>
      </c>
      <c r="F10894" s="7" t="s">
        <v>172</v>
      </c>
      <c r="G10894" s="7" t="s">
        <v>192</v>
      </c>
      <c r="H10894" s="7" t="s">
        <v>202</v>
      </c>
    </row>
    <row r="10895" spans="1:8" ht="15.75" customHeight="1" x14ac:dyDescent="0.3">
      <c r="A10895" s="8">
        <v>10894</v>
      </c>
      <c r="B10895" s="8">
        <v>2143</v>
      </c>
      <c r="C10895" s="8" t="s">
        <v>148</v>
      </c>
      <c r="D10895" s="8">
        <v>26</v>
      </c>
      <c r="E10895" s="8" t="s">
        <v>18630</v>
      </c>
      <c r="F10895" s="8"/>
      <c r="G10895" s="8" t="s">
        <v>152</v>
      </c>
      <c r="H10895" s="8" t="s">
        <v>492</v>
      </c>
    </row>
    <row r="10896" spans="1:8" ht="15.75" customHeight="1" x14ac:dyDescent="0.3">
      <c r="A10896" s="7">
        <v>10895</v>
      </c>
      <c r="B10896" s="7">
        <v>2143</v>
      </c>
      <c r="C10896" s="7" t="s">
        <v>156</v>
      </c>
      <c r="D10896" s="7">
        <v>26</v>
      </c>
      <c r="E10896" s="7" t="s">
        <v>29525</v>
      </c>
      <c r="F10896" s="7" t="s">
        <v>161</v>
      </c>
      <c r="G10896" s="7" t="s">
        <v>2192</v>
      </c>
      <c r="H10896" s="7" t="s">
        <v>163</v>
      </c>
    </row>
    <row r="10897" spans="1:8" ht="15.75" customHeight="1" x14ac:dyDescent="0.3">
      <c r="A10897" s="8">
        <v>10896</v>
      </c>
      <c r="B10897" s="8">
        <v>2143</v>
      </c>
      <c r="C10897" s="8" t="s">
        <v>167</v>
      </c>
      <c r="D10897" s="8">
        <v>26</v>
      </c>
      <c r="E10897" s="8" t="s">
        <v>18631</v>
      </c>
      <c r="F10897" s="8" t="s">
        <v>152</v>
      </c>
      <c r="G10897" s="8" t="s">
        <v>172</v>
      </c>
      <c r="H10897" s="8" t="s">
        <v>174</v>
      </c>
    </row>
    <row r="10898" spans="1:8" ht="15.75" customHeight="1" x14ac:dyDescent="0.3">
      <c r="A10898" s="7">
        <v>10897</v>
      </c>
      <c r="B10898" s="7">
        <v>2143</v>
      </c>
      <c r="C10898" s="7" t="s">
        <v>192</v>
      </c>
      <c r="D10898" s="7">
        <v>26</v>
      </c>
      <c r="E10898" s="7" t="s">
        <v>18632</v>
      </c>
      <c r="F10898" s="7" t="s">
        <v>172</v>
      </c>
      <c r="G10898" s="7" t="s">
        <v>192</v>
      </c>
      <c r="H10898" s="7" t="s">
        <v>202</v>
      </c>
    </row>
    <row r="10899" spans="1:8" ht="15.75" customHeight="1" x14ac:dyDescent="0.3">
      <c r="A10899" s="8">
        <v>10898</v>
      </c>
      <c r="B10899" s="8">
        <v>2144</v>
      </c>
      <c r="C10899" s="8" t="s">
        <v>148</v>
      </c>
      <c r="D10899" s="8">
        <v>99</v>
      </c>
      <c r="E10899" s="8" t="s">
        <v>18638</v>
      </c>
      <c r="F10899" s="8"/>
      <c r="G10899" s="8" t="s">
        <v>152</v>
      </c>
      <c r="H10899" s="8" t="s">
        <v>218</v>
      </c>
    </row>
    <row r="10900" spans="1:8" ht="15.75" customHeight="1" x14ac:dyDescent="0.3">
      <c r="A10900" s="7">
        <v>10899</v>
      </c>
      <c r="B10900" s="7">
        <v>2144</v>
      </c>
      <c r="C10900" s="7" t="s">
        <v>156</v>
      </c>
      <c r="D10900" s="7">
        <v>99</v>
      </c>
      <c r="E10900" s="7" t="s">
        <v>29532</v>
      </c>
      <c r="F10900" s="7" t="s">
        <v>161</v>
      </c>
      <c r="G10900" s="7" t="s">
        <v>2825</v>
      </c>
      <c r="H10900" s="7" t="s">
        <v>163</v>
      </c>
    </row>
    <row r="10901" spans="1:8" ht="15.75" customHeight="1" x14ac:dyDescent="0.3">
      <c r="A10901" s="8">
        <v>10900</v>
      </c>
      <c r="B10901" s="8">
        <v>2144</v>
      </c>
      <c r="C10901" s="8" t="s">
        <v>167</v>
      </c>
      <c r="D10901" s="8">
        <v>99</v>
      </c>
      <c r="E10901" s="8" t="s">
        <v>18639</v>
      </c>
      <c r="F10901" s="8" t="s">
        <v>152</v>
      </c>
      <c r="G10901" s="8" t="s">
        <v>172</v>
      </c>
      <c r="H10901" s="8" t="s">
        <v>174</v>
      </c>
    </row>
    <row r="10902" spans="1:8" ht="15.75" customHeight="1" x14ac:dyDescent="0.3">
      <c r="A10902" s="7">
        <v>10901</v>
      </c>
      <c r="B10902" s="7">
        <v>2144</v>
      </c>
      <c r="C10902" s="7" t="s">
        <v>176</v>
      </c>
      <c r="D10902" s="7">
        <v>99</v>
      </c>
      <c r="E10902" s="7" t="s">
        <v>29539</v>
      </c>
      <c r="F10902" s="7" t="s">
        <v>172</v>
      </c>
      <c r="G10902" s="7" t="s">
        <v>172</v>
      </c>
      <c r="H10902" s="7" t="s">
        <v>812</v>
      </c>
    </row>
    <row r="10903" spans="1:8" ht="15.75" customHeight="1" x14ac:dyDescent="0.3">
      <c r="A10903" s="8">
        <v>10902</v>
      </c>
      <c r="B10903" s="8">
        <v>2144</v>
      </c>
      <c r="C10903" s="8" t="s">
        <v>192</v>
      </c>
      <c r="D10903" s="8">
        <v>99</v>
      </c>
      <c r="E10903" s="8" t="s">
        <v>18640</v>
      </c>
      <c r="F10903" s="8" t="s">
        <v>172</v>
      </c>
      <c r="G10903" s="8" t="s">
        <v>192</v>
      </c>
      <c r="H10903" s="8" t="s">
        <v>202</v>
      </c>
    </row>
    <row r="10904" spans="1:8" ht="15.75" customHeight="1" x14ac:dyDescent="0.3">
      <c r="A10904" s="7">
        <v>10903</v>
      </c>
      <c r="B10904" s="7">
        <v>2145</v>
      </c>
      <c r="C10904" s="7" t="s">
        <v>148</v>
      </c>
      <c r="D10904" s="7">
        <v>13</v>
      </c>
      <c r="E10904" s="7" t="s">
        <v>18645</v>
      </c>
      <c r="F10904" s="7"/>
      <c r="G10904" s="7" t="s">
        <v>152</v>
      </c>
      <c r="H10904" s="7" t="s">
        <v>492</v>
      </c>
    </row>
    <row r="10905" spans="1:8" ht="15.75" customHeight="1" x14ac:dyDescent="0.3">
      <c r="A10905" s="8">
        <v>10904</v>
      </c>
      <c r="B10905" s="8">
        <v>2145</v>
      </c>
      <c r="C10905" s="8" t="s">
        <v>156</v>
      </c>
      <c r="D10905" s="8">
        <v>13</v>
      </c>
      <c r="E10905" s="8" t="s">
        <v>29545</v>
      </c>
      <c r="F10905" s="8" t="s">
        <v>161</v>
      </c>
      <c r="G10905" s="8" t="s">
        <v>1503</v>
      </c>
      <c r="H10905" s="8" t="s">
        <v>163</v>
      </c>
    </row>
    <row r="10906" spans="1:8" ht="15.75" customHeight="1" x14ac:dyDescent="0.3">
      <c r="A10906" s="7">
        <v>10905</v>
      </c>
      <c r="B10906" s="7">
        <v>2145</v>
      </c>
      <c r="C10906" s="7" t="s">
        <v>167</v>
      </c>
      <c r="D10906" s="7">
        <v>13</v>
      </c>
      <c r="E10906" s="7" t="s">
        <v>18646</v>
      </c>
      <c r="F10906" s="7" t="s">
        <v>152</v>
      </c>
      <c r="G10906" s="7" t="s">
        <v>172</v>
      </c>
      <c r="H10906" s="7" t="s">
        <v>174</v>
      </c>
    </row>
    <row r="10907" spans="1:8" ht="15.75" customHeight="1" x14ac:dyDescent="0.3">
      <c r="A10907" s="8">
        <v>10906</v>
      </c>
      <c r="B10907" s="8">
        <v>2145</v>
      </c>
      <c r="C10907" s="8" t="s">
        <v>176</v>
      </c>
      <c r="D10907" s="8">
        <v>13</v>
      </c>
      <c r="E10907" s="8" t="s">
        <v>29550</v>
      </c>
      <c r="F10907" s="8" t="s">
        <v>172</v>
      </c>
      <c r="G10907" s="8" t="s">
        <v>172</v>
      </c>
      <c r="H10907" s="8" t="s">
        <v>248</v>
      </c>
    </row>
    <row r="10908" spans="1:8" ht="15.75" customHeight="1" x14ac:dyDescent="0.3">
      <c r="A10908" s="7">
        <v>10907</v>
      </c>
      <c r="B10908" s="7">
        <v>2145</v>
      </c>
      <c r="C10908" s="7" t="s">
        <v>192</v>
      </c>
      <c r="D10908" s="7">
        <v>13</v>
      </c>
      <c r="E10908" s="7" t="s">
        <v>18647</v>
      </c>
      <c r="F10908" s="7" t="s">
        <v>172</v>
      </c>
      <c r="G10908" s="7" t="s">
        <v>192</v>
      </c>
      <c r="H10908" s="7" t="s">
        <v>202</v>
      </c>
    </row>
    <row r="10909" spans="1:8" ht="15.75" customHeight="1" x14ac:dyDescent="0.3">
      <c r="A10909" s="8">
        <v>10908</v>
      </c>
      <c r="B10909" s="8">
        <v>2146</v>
      </c>
      <c r="C10909" s="8" t="s">
        <v>148</v>
      </c>
      <c r="D10909" s="8">
        <v>63</v>
      </c>
      <c r="E10909" s="8" t="s">
        <v>18653</v>
      </c>
      <c r="F10909" s="8"/>
      <c r="G10909" s="8" t="s">
        <v>152</v>
      </c>
      <c r="H10909" s="8" t="s">
        <v>218</v>
      </c>
    </row>
    <row r="10910" spans="1:8" ht="15.75" customHeight="1" x14ac:dyDescent="0.3">
      <c r="A10910" s="7">
        <v>10909</v>
      </c>
      <c r="B10910" s="7">
        <v>2146</v>
      </c>
      <c r="C10910" s="7" t="s">
        <v>156</v>
      </c>
      <c r="D10910" s="7">
        <v>63</v>
      </c>
      <c r="E10910" s="7" t="s">
        <v>29557</v>
      </c>
      <c r="F10910" s="7" t="s">
        <v>161</v>
      </c>
      <c r="G10910" s="7" t="s">
        <v>1683</v>
      </c>
      <c r="H10910" s="7" t="s">
        <v>163</v>
      </c>
    </row>
    <row r="10911" spans="1:8" ht="15.75" customHeight="1" x14ac:dyDescent="0.3">
      <c r="A10911" s="8">
        <v>10910</v>
      </c>
      <c r="B10911" s="8">
        <v>2146</v>
      </c>
      <c r="C10911" s="8" t="s">
        <v>167</v>
      </c>
      <c r="D10911" s="8">
        <v>63</v>
      </c>
      <c r="E10911" s="8" t="s">
        <v>18654</v>
      </c>
      <c r="F10911" s="8" t="s">
        <v>152</v>
      </c>
      <c r="G10911" s="8" t="s">
        <v>172</v>
      </c>
      <c r="H10911" s="8" t="s">
        <v>174</v>
      </c>
    </row>
    <row r="10912" spans="1:8" ht="15.75" customHeight="1" x14ac:dyDescent="0.3">
      <c r="A10912" s="7">
        <v>10911</v>
      </c>
      <c r="B10912" s="7">
        <v>2146</v>
      </c>
      <c r="C10912" s="7" t="s">
        <v>176</v>
      </c>
      <c r="D10912" s="7">
        <v>63</v>
      </c>
      <c r="E10912" s="7" t="s">
        <v>29562</v>
      </c>
      <c r="F10912" s="7" t="s">
        <v>172</v>
      </c>
      <c r="G10912" s="7" t="s">
        <v>172</v>
      </c>
      <c r="H10912" s="7" t="s">
        <v>812</v>
      </c>
    </row>
    <row r="10913" spans="1:8" ht="15.75" customHeight="1" x14ac:dyDescent="0.3">
      <c r="A10913" s="8">
        <v>10912</v>
      </c>
      <c r="B10913" s="8">
        <v>2146</v>
      </c>
      <c r="C10913" s="8" t="s">
        <v>192</v>
      </c>
      <c r="D10913" s="8">
        <v>63</v>
      </c>
      <c r="E10913" s="8" t="s">
        <v>18655</v>
      </c>
      <c r="F10913" s="8" t="s">
        <v>172</v>
      </c>
      <c r="G10913" s="8" t="s">
        <v>192</v>
      </c>
      <c r="H10913" s="8" t="s">
        <v>202</v>
      </c>
    </row>
    <row r="10914" spans="1:8" ht="15.75" customHeight="1" x14ac:dyDescent="0.3">
      <c r="A10914" s="7">
        <v>10913</v>
      </c>
      <c r="B10914" s="7">
        <v>2147</v>
      </c>
      <c r="C10914" s="7" t="s">
        <v>148</v>
      </c>
      <c r="D10914" s="7">
        <v>13</v>
      </c>
      <c r="E10914" s="7" t="s">
        <v>18661</v>
      </c>
      <c r="F10914" s="7"/>
      <c r="G10914" s="7" t="s">
        <v>152</v>
      </c>
      <c r="H10914" s="7" t="s">
        <v>218</v>
      </c>
    </row>
    <row r="10915" spans="1:8" ht="15.75" customHeight="1" x14ac:dyDescent="0.3">
      <c r="A10915" s="8">
        <v>10914</v>
      </c>
      <c r="B10915" s="8">
        <v>2147</v>
      </c>
      <c r="C10915" s="8" t="s">
        <v>156</v>
      </c>
      <c r="D10915" s="8">
        <v>13</v>
      </c>
      <c r="E10915" s="8" t="s">
        <v>29568</v>
      </c>
      <c r="F10915" s="8" t="s">
        <v>161</v>
      </c>
      <c r="G10915" s="8" t="s">
        <v>1503</v>
      </c>
      <c r="H10915" s="8" t="s">
        <v>163</v>
      </c>
    </row>
    <row r="10916" spans="1:8" ht="15.75" customHeight="1" x14ac:dyDescent="0.3">
      <c r="A10916" s="7">
        <v>10915</v>
      </c>
      <c r="B10916" s="7">
        <v>2147</v>
      </c>
      <c r="C10916" s="7" t="s">
        <v>167</v>
      </c>
      <c r="D10916" s="7">
        <v>13</v>
      </c>
      <c r="E10916" s="7" t="s">
        <v>18662</v>
      </c>
      <c r="F10916" s="7" t="s">
        <v>152</v>
      </c>
      <c r="G10916" s="7" t="s">
        <v>172</v>
      </c>
      <c r="H10916" s="7" t="s">
        <v>174</v>
      </c>
    </row>
    <row r="10917" spans="1:8" ht="15.75" customHeight="1" x14ac:dyDescent="0.3">
      <c r="A10917" s="8">
        <v>10916</v>
      </c>
      <c r="B10917" s="8">
        <v>2147</v>
      </c>
      <c r="C10917" s="8" t="s">
        <v>176</v>
      </c>
      <c r="D10917" s="8">
        <v>13</v>
      </c>
      <c r="E10917" s="8" t="s">
        <v>29574</v>
      </c>
      <c r="F10917" s="8" t="s">
        <v>172</v>
      </c>
      <c r="G10917" s="8" t="s">
        <v>172</v>
      </c>
      <c r="H10917" s="8" t="s">
        <v>288</v>
      </c>
    </row>
    <row r="10918" spans="1:8" ht="15.75" customHeight="1" x14ac:dyDescent="0.3">
      <c r="A10918" s="7">
        <v>10917</v>
      </c>
      <c r="B10918" s="7">
        <v>2147</v>
      </c>
      <c r="C10918" s="7" t="s">
        <v>192</v>
      </c>
      <c r="D10918" s="7">
        <v>13</v>
      </c>
      <c r="E10918" s="7" t="s">
        <v>18663</v>
      </c>
      <c r="F10918" s="7" t="s">
        <v>172</v>
      </c>
      <c r="G10918" s="7" t="s">
        <v>192</v>
      </c>
      <c r="H10918" s="7" t="s">
        <v>202</v>
      </c>
    </row>
    <row r="10919" spans="1:8" ht="15.75" customHeight="1" x14ac:dyDescent="0.3">
      <c r="A10919" s="8">
        <v>10918</v>
      </c>
      <c r="B10919" s="8">
        <v>2147</v>
      </c>
      <c r="C10919" s="8" t="s">
        <v>116</v>
      </c>
      <c r="D10919" s="8">
        <v>13</v>
      </c>
      <c r="E10919" s="8" t="s">
        <v>29578</v>
      </c>
      <c r="F10919" s="8" t="s">
        <v>192</v>
      </c>
      <c r="G10919" s="8" t="s">
        <v>116</v>
      </c>
      <c r="H10919" s="8" t="s">
        <v>210</v>
      </c>
    </row>
    <row r="10920" spans="1:8" ht="15.75" customHeight="1" x14ac:dyDescent="0.3">
      <c r="A10920" s="7">
        <v>10919</v>
      </c>
      <c r="B10920" s="7">
        <v>2148</v>
      </c>
      <c r="C10920" s="7" t="s">
        <v>148</v>
      </c>
      <c r="D10920" s="7">
        <v>104</v>
      </c>
      <c r="E10920" s="7" t="s">
        <v>18669</v>
      </c>
      <c r="F10920" s="7"/>
      <c r="G10920" s="7" t="s">
        <v>152</v>
      </c>
      <c r="H10920" s="7" t="s">
        <v>218</v>
      </c>
    </row>
    <row r="10921" spans="1:8" ht="15.75" customHeight="1" x14ac:dyDescent="0.3">
      <c r="A10921" s="8">
        <v>10920</v>
      </c>
      <c r="B10921" s="8">
        <v>2148</v>
      </c>
      <c r="C10921" s="8" t="s">
        <v>156</v>
      </c>
      <c r="D10921" s="8">
        <v>104</v>
      </c>
      <c r="E10921" s="8" t="s">
        <v>29584</v>
      </c>
      <c r="F10921" s="8" t="s">
        <v>161</v>
      </c>
      <c r="G10921" s="8" t="s">
        <v>412</v>
      </c>
      <c r="H10921" s="8" t="s">
        <v>163</v>
      </c>
    </row>
    <row r="10922" spans="1:8" ht="15.75" customHeight="1" x14ac:dyDescent="0.3">
      <c r="A10922" s="7">
        <v>10921</v>
      </c>
      <c r="B10922" s="7">
        <v>2148</v>
      </c>
      <c r="C10922" s="7" t="s">
        <v>167</v>
      </c>
      <c r="D10922" s="7">
        <v>104</v>
      </c>
      <c r="E10922" s="7" t="s">
        <v>18670</v>
      </c>
      <c r="F10922" s="7" t="s">
        <v>152</v>
      </c>
      <c r="G10922" s="7" t="s">
        <v>172</v>
      </c>
      <c r="H10922" s="7" t="s">
        <v>174</v>
      </c>
    </row>
    <row r="10923" spans="1:8" ht="15.75" customHeight="1" x14ac:dyDescent="0.3">
      <c r="A10923" s="8">
        <v>10922</v>
      </c>
      <c r="B10923" s="8">
        <v>2148</v>
      </c>
      <c r="C10923" s="8" t="s">
        <v>176</v>
      </c>
      <c r="D10923" s="8">
        <v>104</v>
      </c>
      <c r="E10923" s="8" t="s">
        <v>29590</v>
      </c>
      <c r="F10923" s="8" t="s">
        <v>172</v>
      </c>
      <c r="G10923" s="8" t="s">
        <v>172</v>
      </c>
      <c r="H10923" s="8" t="s">
        <v>248</v>
      </c>
    </row>
    <row r="10924" spans="1:8" ht="15.75" customHeight="1" x14ac:dyDescent="0.3">
      <c r="A10924" s="7">
        <v>10923</v>
      </c>
      <c r="B10924" s="7">
        <v>2148</v>
      </c>
      <c r="C10924" s="7" t="s">
        <v>192</v>
      </c>
      <c r="D10924" s="7">
        <v>104</v>
      </c>
      <c r="E10924" s="7" t="s">
        <v>18671</v>
      </c>
      <c r="F10924" s="7" t="s">
        <v>172</v>
      </c>
      <c r="G10924" s="7" t="s">
        <v>192</v>
      </c>
      <c r="H10924" s="7" t="s">
        <v>202</v>
      </c>
    </row>
    <row r="10925" spans="1:8" ht="15.75" customHeight="1" x14ac:dyDescent="0.3">
      <c r="A10925" s="8">
        <v>10924</v>
      </c>
      <c r="B10925" s="8">
        <v>2148</v>
      </c>
      <c r="C10925" s="8" t="s">
        <v>116</v>
      </c>
      <c r="D10925" s="8">
        <v>104</v>
      </c>
      <c r="E10925" s="8" t="s">
        <v>29594</v>
      </c>
      <c r="F10925" s="8" t="s">
        <v>192</v>
      </c>
      <c r="G10925" s="8" t="s">
        <v>116</v>
      </c>
      <c r="H10925" s="8" t="s">
        <v>210</v>
      </c>
    </row>
    <row r="10926" spans="1:8" ht="15.75" customHeight="1" x14ac:dyDescent="0.3">
      <c r="A10926" s="7">
        <v>10925</v>
      </c>
      <c r="B10926" s="7">
        <v>2149</v>
      </c>
      <c r="C10926" s="7" t="s">
        <v>148</v>
      </c>
      <c r="D10926" s="7">
        <v>13</v>
      </c>
      <c r="E10926" s="7" t="s">
        <v>18676</v>
      </c>
      <c r="F10926" s="7"/>
      <c r="G10926" s="7" t="s">
        <v>152</v>
      </c>
      <c r="H10926" s="7" t="s">
        <v>492</v>
      </c>
    </row>
    <row r="10927" spans="1:8" ht="15.75" customHeight="1" x14ac:dyDescent="0.3">
      <c r="A10927" s="8">
        <v>10926</v>
      </c>
      <c r="B10927" s="8">
        <v>2149</v>
      </c>
      <c r="C10927" s="8" t="s">
        <v>156</v>
      </c>
      <c r="D10927" s="8">
        <v>13</v>
      </c>
      <c r="E10927" s="8" t="s">
        <v>29599</v>
      </c>
      <c r="F10927" s="8" t="s">
        <v>161</v>
      </c>
      <c r="G10927" s="8" t="s">
        <v>1503</v>
      </c>
      <c r="H10927" s="8" t="s">
        <v>163</v>
      </c>
    </row>
    <row r="10928" spans="1:8" ht="15.75" customHeight="1" x14ac:dyDescent="0.3">
      <c r="A10928" s="7">
        <v>10927</v>
      </c>
      <c r="B10928" s="7">
        <v>2149</v>
      </c>
      <c r="C10928" s="7" t="s">
        <v>167</v>
      </c>
      <c r="D10928" s="7">
        <v>13</v>
      </c>
      <c r="E10928" s="7" t="s">
        <v>18677</v>
      </c>
      <c r="F10928" s="7" t="s">
        <v>152</v>
      </c>
      <c r="G10928" s="7" t="s">
        <v>172</v>
      </c>
      <c r="H10928" s="7" t="s">
        <v>174</v>
      </c>
    </row>
    <row r="10929" spans="1:8" ht="15.75" customHeight="1" x14ac:dyDescent="0.3">
      <c r="A10929" s="8">
        <v>10928</v>
      </c>
      <c r="B10929" s="8">
        <v>2149</v>
      </c>
      <c r="C10929" s="8" t="s">
        <v>176</v>
      </c>
      <c r="D10929" s="8">
        <v>13</v>
      </c>
      <c r="E10929" s="8" t="s">
        <v>29603</v>
      </c>
      <c r="F10929" s="8" t="s">
        <v>172</v>
      </c>
      <c r="G10929" s="8" t="s">
        <v>172</v>
      </c>
      <c r="H10929" s="8" t="s">
        <v>288</v>
      </c>
    </row>
    <row r="10930" spans="1:8" ht="15.75" customHeight="1" x14ac:dyDescent="0.3">
      <c r="A10930" s="7">
        <v>10929</v>
      </c>
      <c r="B10930" s="7">
        <v>2149</v>
      </c>
      <c r="C10930" s="7" t="s">
        <v>192</v>
      </c>
      <c r="D10930" s="7">
        <v>13</v>
      </c>
      <c r="E10930" s="7" t="s">
        <v>18678</v>
      </c>
      <c r="F10930" s="7" t="s">
        <v>172</v>
      </c>
      <c r="G10930" s="7" t="s">
        <v>192</v>
      </c>
      <c r="H10930" s="7" t="s">
        <v>202</v>
      </c>
    </row>
    <row r="10931" spans="1:8" ht="15.75" customHeight="1" x14ac:dyDescent="0.3">
      <c r="A10931" s="8">
        <v>10930</v>
      </c>
      <c r="B10931" s="8">
        <v>2150</v>
      </c>
      <c r="C10931" s="8" t="s">
        <v>148</v>
      </c>
      <c r="D10931" s="8">
        <v>73</v>
      </c>
      <c r="E10931" s="8" t="s">
        <v>18684</v>
      </c>
      <c r="F10931" s="8"/>
      <c r="G10931" s="8" t="s">
        <v>152</v>
      </c>
      <c r="H10931" s="8" t="s">
        <v>153</v>
      </c>
    </row>
    <row r="10932" spans="1:8" ht="15.75" customHeight="1" x14ac:dyDescent="0.3">
      <c r="A10932" s="7">
        <v>10931</v>
      </c>
      <c r="B10932" s="7">
        <v>2150</v>
      </c>
      <c r="C10932" s="7" t="s">
        <v>156</v>
      </c>
      <c r="D10932" s="7">
        <v>73</v>
      </c>
      <c r="E10932" s="7" t="s">
        <v>29611</v>
      </c>
      <c r="F10932" s="7" t="s">
        <v>161</v>
      </c>
      <c r="G10932" s="7" t="s">
        <v>4385</v>
      </c>
      <c r="H10932" s="7" t="s">
        <v>163</v>
      </c>
    </row>
    <row r="10933" spans="1:8" ht="15.75" customHeight="1" x14ac:dyDescent="0.3">
      <c r="A10933" s="8">
        <v>10932</v>
      </c>
      <c r="B10933" s="8">
        <v>2150</v>
      </c>
      <c r="C10933" s="8" t="s">
        <v>167</v>
      </c>
      <c r="D10933" s="8">
        <v>73</v>
      </c>
      <c r="E10933" s="8" t="s">
        <v>18685</v>
      </c>
      <c r="F10933" s="8" t="s">
        <v>152</v>
      </c>
      <c r="G10933" s="8" t="s">
        <v>172</v>
      </c>
      <c r="H10933" s="8" t="s">
        <v>174</v>
      </c>
    </row>
    <row r="10934" spans="1:8" ht="15.75" customHeight="1" x14ac:dyDescent="0.3">
      <c r="A10934" s="7">
        <v>10933</v>
      </c>
      <c r="B10934" s="7">
        <v>2150</v>
      </c>
      <c r="C10934" s="7" t="s">
        <v>192</v>
      </c>
      <c r="D10934" s="7">
        <v>73</v>
      </c>
      <c r="E10934" s="7" t="s">
        <v>18686</v>
      </c>
      <c r="F10934" s="7" t="s">
        <v>172</v>
      </c>
      <c r="G10934" s="7" t="s">
        <v>192</v>
      </c>
      <c r="H10934" s="7" t="s">
        <v>202</v>
      </c>
    </row>
    <row r="10935" spans="1:8" ht="15.75" customHeight="1" x14ac:dyDescent="0.3">
      <c r="A10935" s="8">
        <v>10934</v>
      </c>
      <c r="B10935" s="8">
        <v>2150</v>
      </c>
      <c r="C10935" s="8" t="s">
        <v>116</v>
      </c>
      <c r="D10935" s="8">
        <v>73</v>
      </c>
      <c r="E10935" s="8" t="s">
        <v>29618</v>
      </c>
      <c r="F10935" s="8" t="s">
        <v>192</v>
      </c>
      <c r="G10935" s="8" t="s">
        <v>116</v>
      </c>
      <c r="H10935" s="8" t="s">
        <v>210</v>
      </c>
    </row>
    <row r="10936" spans="1:8" ht="15.75" customHeight="1" x14ac:dyDescent="0.3">
      <c r="A10936" s="7">
        <v>10935</v>
      </c>
      <c r="B10936" s="7">
        <v>2151</v>
      </c>
      <c r="C10936" s="7" t="s">
        <v>148</v>
      </c>
      <c r="D10936" s="7">
        <v>108</v>
      </c>
      <c r="E10936" s="7" t="s">
        <v>18692</v>
      </c>
      <c r="F10936" s="7"/>
      <c r="G10936" s="7" t="s">
        <v>152</v>
      </c>
      <c r="H10936" s="7" t="s">
        <v>218</v>
      </c>
    </row>
    <row r="10937" spans="1:8" ht="15.75" customHeight="1" x14ac:dyDescent="0.3">
      <c r="A10937" s="8">
        <v>10936</v>
      </c>
      <c r="B10937" s="8">
        <v>2151</v>
      </c>
      <c r="C10937" s="8" t="s">
        <v>156</v>
      </c>
      <c r="D10937" s="8">
        <v>108</v>
      </c>
      <c r="E10937" s="8" t="s">
        <v>29623</v>
      </c>
      <c r="F10937" s="8" t="s">
        <v>161</v>
      </c>
      <c r="G10937" s="8" t="s">
        <v>1428</v>
      </c>
      <c r="H10937" s="8" t="s">
        <v>163</v>
      </c>
    </row>
    <row r="10938" spans="1:8" ht="15.75" customHeight="1" x14ac:dyDescent="0.3">
      <c r="A10938" s="7">
        <v>10937</v>
      </c>
      <c r="B10938" s="7">
        <v>2151</v>
      </c>
      <c r="C10938" s="7" t="s">
        <v>167</v>
      </c>
      <c r="D10938" s="7">
        <v>108</v>
      </c>
      <c r="E10938" s="7" t="s">
        <v>18693</v>
      </c>
      <c r="F10938" s="7" t="s">
        <v>152</v>
      </c>
      <c r="G10938" s="7" t="s">
        <v>172</v>
      </c>
      <c r="H10938" s="7" t="s">
        <v>174</v>
      </c>
    </row>
    <row r="10939" spans="1:8" ht="15.75" customHeight="1" x14ac:dyDescent="0.3">
      <c r="A10939" s="8">
        <v>10938</v>
      </c>
      <c r="B10939" s="8">
        <v>2151</v>
      </c>
      <c r="C10939" s="8" t="s">
        <v>192</v>
      </c>
      <c r="D10939" s="8">
        <v>108</v>
      </c>
      <c r="E10939" s="8" t="s">
        <v>18694</v>
      </c>
      <c r="F10939" s="8" t="s">
        <v>172</v>
      </c>
      <c r="G10939" s="8" t="s">
        <v>192</v>
      </c>
      <c r="H10939" s="8" t="s">
        <v>202</v>
      </c>
    </row>
    <row r="10940" spans="1:8" ht="15.75" customHeight="1" x14ac:dyDescent="0.3">
      <c r="A10940" s="7">
        <v>10939</v>
      </c>
      <c r="B10940" s="7">
        <v>2151</v>
      </c>
      <c r="C10940" s="7" t="s">
        <v>116</v>
      </c>
      <c r="D10940" s="7">
        <v>108</v>
      </c>
      <c r="E10940" s="7" t="s">
        <v>29629</v>
      </c>
      <c r="F10940" s="7" t="s">
        <v>192</v>
      </c>
      <c r="G10940" s="7" t="s">
        <v>116</v>
      </c>
      <c r="H10940" s="7" t="s">
        <v>210</v>
      </c>
    </row>
    <row r="10941" spans="1:8" ht="15.75" customHeight="1" x14ac:dyDescent="0.3">
      <c r="A10941" s="8">
        <v>10940</v>
      </c>
      <c r="B10941" s="8">
        <v>2152</v>
      </c>
      <c r="C10941" s="8" t="s">
        <v>148</v>
      </c>
      <c r="D10941" s="8">
        <v>100</v>
      </c>
      <c r="E10941" s="8" t="s">
        <v>18700</v>
      </c>
      <c r="F10941" s="8"/>
      <c r="G10941" s="8" t="s">
        <v>152</v>
      </c>
      <c r="H10941" s="8" t="s">
        <v>153</v>
      </c>
    </row>
    <row r="10942" spans="1:8" ht="15.75" customHeight="1" x14ac:dyDescent="0.3">
      <c r="A10942" s="7">
        <v>10941</v>
      </c>
      <c r="B10942" s="7">
        <v>2152</v>
      </c>
      <c r="C10942" s="7" t="s">
        <v>156</v>
      </c>
      <c r="D10942" s="7">
        <v>100</v>
      </c>
      <c r="E10942" s="7" t="s">
        <v>29634</v>
      </c>
      <c r="F10942" s="7" t="s">
        <v>161</v>
      </c>
      <c r="G10942" s="7" t="s">
        <v>2300</v>
      </c>
      <c r="H10942" s="7" t="s">
        <v>163</v>
      </c>
    </row>
    <row r="10943" spans="1:8" ht="15.75" customHeight="1" x14ac:dyDescent="0.3">
      <c r="A10943" s="8">
        <v>10942</v>
      </c>
      <c r="B10943" s="8">
        <v>2152</v>
      </c>
      <c r="C10943" s="8" t="s">
        <v>167</v>
      </c>
      <c r="D10943" s="8">
        <v>100</v>
      </c>
      <c r="E10943" s="8" t="s">
        <v>18701</v>
      </c>
      <c r="F10943" s="8" t="s">
        <v>152</v>
      </c>
      <c r="G10943" s="8" t="s">
        <v>172</v>
      </c>
      <c r="H10943" s="8" t="s">
        <v>174</v>
      </c>
    </row>
    <row r="10944" spans="1:8" ht="15.75" customHeight="1" x14ac:dyDescent="0.3">
      <c r="A10944" s="7">
        <v>10943</v>
      </c>
      <c r="B10944" s="7">
        <v>2152</v>
      </c>
      <c r="C10944" s="7" t="s">
        <v>176</v>
      </c>
      <c r="D10944" s="7">
        <v>100</v>
      </c>
      <c r="E10944" s="7" t="s">
        <v>29641</v>
      </c>
      <c r="F10944" s="7" t="s">
        <v>172</v>
      </c>
      <c r="G10944" s="7" t="s">
        <v>172</v>
      </c>
      <c r="H10944" s="7" t="s">
        <v>248</v>
      </c>
    </row>
    <row r="10945" spans="1:8" ht="15.75" customHeight="1" x14ac:dyDescent="0.3">
      <c r="A10945" s="8">
        <v>10944</v>
      </c>
      <c r="B10945" s="8">
        <v>2152</v>
      </c>
      <c r="C10945" s="8" t="s">
        <v>192</v>
      </c>
      <c r="D10945" s="8">
        <v>100</v>
      </c>
      <c r="E10945" s="8" t="s">
        <v>18702</v>
      </c>
      <c r="F10945" s="8" t="s">
        <v>172</v>
      </c>
      <c r="G10945" s="8" t="s">
        <v>192</v>
      </c>
      <c r="H10945" s="8" t="s">
        <v>202</v>
      </c>
    </row>
    <row r="10946" spans="1:8" ht="15.75" customHeight="1" x14ac:dyDescent="0.3">
      <c r="A10946" s="7">
        <v>10945</v>
      </c>
      <c r="B10946" s="7">
        <v>2152</v>
      </c>
      <c r="C10946" s="7" t="s">
        <v>116</v>
      </c>
      <c r="D10946" s="7">
        <v>100</v>
      </c>
      <c r="E10946" s="7" t="s">
        <v>29648</v>
      </c>
      <c r="F10946" s="7" t="s">
        <v>192</v>
      </c>
      <c r="G10946" s="7" t="s">
        <v>116</v>
      </c>
      <c r="H10946" s="7" t="s">
        <v>210</v>
      </c>
    </row>
    <row r="10947" spans="1:8" ht="15.75" customHeight="1" x14ac:dyDescent="0.3">
      <c r="A10947" s="8">
        <v>10946</v>
      </c>
      <c r="B10947" s="8">
        <v>2153</v>
      </c>
      <c r="C10947" s="8" t="s">
        <v>148</v>
      </c>
      <c r="D10947" s="8">
        <v>116</v>
      </c>
      <c r="E10947" s="8" t="s">
        <v>18708</v>
      </c>
      <c r="F10947" s="8"/>
      <c r="G10947" s="8" t="s">
        <v>152</v>
      </c>
      <c r="H10947" s="8" t="s">
        <v>314</v>
      </c>
    </row>
    <row r="10948" spans="1:8" ht="15.75" customHeight="1" x14ac:dyDescent="0.3">
      <c r="A10948" s="7">
        <v>10947</v>
      </c>
      <c r="B10948" s="7">
        <v>2153</v>
      </c>
      <c r="C10948" s="7" t="s">
        <v>156</v>
      </c>
      <c r="D10948" s="7">
        <v>116</v>
      </c>
      <c r="E10948" s="7" t="s">
        <v>29652</v>
      </c>
      <c r="F10948" s="7" t="s">
        <v>161</v>
      </c>
      <c r="G10948" s="7" t="s">
        <v>961</v>
      </c>
      <c r="H10948" s="7" t="s">
        <v>163</v>
      </c>
    </row>
    <row r="10949" spans="1:8" ht="15.75" customHeight="1" x14ac:dyDescent="0.3">
      <c r="A10949" s="8">
        <v>10948</v>
      </c>
      <c r="B10949" s="8">
        <v>2153</v>
      </c>
      <c r="C10949" s="8" t="s">
        <v>167</v>
      </c>
      <c r="D10949" s="8">
        <v>116</v>
      </c>
      <c r="E10949" s="8" t="s">
        <v>18709</v>
      </c>
      <c r="F10949" s="8" t="s">
        <v>152</v>
      </c>
      <c r="G10949" s="8" t="s">
        <v>172</v>
      </c>
      <c r="H10949" s="8" t="s">
        <v>174</v>
      </c>
    </row>
    <row r="10950" spans="1:8" ht="15.75" customHeight="1" x14ac:dyDescent="0.3">
      <c r="A10950" s="7">
        <v>10949</v>
      </c>
      <c r="B10950" s="7">
        <v>2153</v>
      </c>
      <c r="C10950" s="7" t="s">
        <v>176</v>
      </c>
      <c r="D10950" s="7">
        <v>116</v>
      </c>
      <c r="E10950" s="7" t="s">
        <v>29657</v>
      </c>
      <c r="F10950" s="7" t="s">
        <v>172</v>
      </c>
      <c r="G10950" s="7" t="s">
        <v>388</v>
      </c>
      <c r="H10950" s="7" t="s">
        <v>812</v>
      </c>
    </row>
    <row r="10951" spans="1:8" ht="15.75" customHeight="1" x14ac:dyDescent="0.3">
      <c r="A10951" s="8">
        <v>10950</v>
      </c>
      <c r="B10951" s="8">
        <v>2153</v>
      </c>
      <c r="C10951" s="8" t="s">
        <v>192</v>
      </c>
      <c r="D10951" s="8">
        <v>116</v>
      </c>
      <c r="E10951" s="8" t="s">
        <v>18710</v>
      </c>
      <c r="F10951" s="8" t="s">
        <v>172</v>
      </c>
      <c r="G10951" s="8" t="s">
        <v>192</v>
      </c>
      <c r="H10951" s="8" t="s">
        <v>202</v>
      </c>
    </row>
    <row r="10952" spans="1:8" ht="15.75" customHeight="1" x14ac:dyDescent="0.3">
      <c r="A10952" s="7">
        <v>10951</v>
      </c>
      <c r="B10952" s="7">
        <v>2154</v>
      </c>
      <c r="C10952" s="7" t="s">
        <v>148</v>
      </c>
      <c r="D10952" s="7">
        <v>82</v>
      </c>
      <c r="E10952" s="7" t="s">
        <v>18716</v>
      </c>
      <c r="F10952" s="7"/>
      <c r="G10952" s="7" t="s">
        <v>152</v>
      </c>
      <c r="H10952" s="7" t="s">
        <v>218</v>
      </c>
    </row>
    <row r="10953" spans="1:8" ht="15.75" customHeight="1" x14ac:dyDescent="0.3">
      <c r="A10953" s="8">
        <v>10952</v>
      </c>
      <c r="B10953" s="8">
        <v>2154</v>
      </c>
      <c r="C10953" s="8" t="s">
        <v>156</v>
      </c>
      <c r="D10953" s="8">
        <v>82</v>
      </c>
      <c r="E10953" s="8" t="s">
        <v>29663</v>
      </c>
      <c r="F10953" s="8" t="s">
        <v>161</v>
      </c>
      <c r="G10953" s="8" t="s">
        <v>4920</v>
      </c>
      <c r="H10953" s="8" t="s">
        <v>163</v>
      </c>
    </row>
    <row r="10954" spans="1:8" ht="15.75" customHeight="1" x14ac:dyDescent="0.3">
      <c r="A10954" s="7">
        <v>10953</v>
      </c>
      <c r="B10954" s="7">
        <v>2154</v>
      </c>
      <c r="C10954" s="7" t="s">
        <v>167</v>
      </c>
      <c r="D10954" s="7">
        <v>82</v>
      </c>
      <c r="E10954" s="7" t="s">
        <v>18717</v>
      </c>
      <c r="F10954" s="7" t="s">
        <v>152</v>
      </c>
      <c r="G10954" s="7" t="s">
        <v>172</v>
      </c>
      <c r="H10954" s="7" t="s">
        <v>174</v>
      </c>
    </row>
    <row r="10955" spans="1:8" ht="15.75" customHeight="1" x14ac:dyDescent="0.3">
      <c r="A10955" s="8">
        <v>10954</v>
      </c>
      <c r="B10955" s="8">
        <v>2154</v>
      </c>
      <c r="C10955" s="8" t="s">
        <v>192</v>
      </c>
      <c r="D10955" s="8">
        <v>82</v>
      </c>
      <c r="E10955" s="8" t="s">
        <v>18718</v>
      </c>
      <c r="F10955" s="8" t="s">
        <v>172</v>
      </c>
      <c r="G10955" s="8" t="s">
        <v>192</v>
      </c>
      <c r="H10955" s="8" t="s">
        <v>202</v>
      </c>
    </row>
    <row r="10956" spans="1:8" ht="15.75" customHeight="1" x14ac:dyDescent="0.3">
      <c r="A10956" s="7">
        <v>10955</v>
      </c>
      <c r="B10956" s="7">
        <v>2154</v>
      </c>
      <c r="C10956" s="7" t="s">
        <v>116</v>
      </c>
      <c r="D10956" s="7">
        <v>82</v>
      </c>
      <c r="E10956" s="7" t="s">
        <v>29668</v>
      </c>
      <c r="F10956" s="7" t="s">
        <v>192</v>
      </c>
      <c r="G10956" s="7" t="s">
        <v>116</v>
      </c>
      <c r="H10956" s="7" t="s">
        <v>210</v>
      </c>
    </row>
    <row r="10957" spans="1:8" ht="15.75" customHeight="1" x14ac:dyDescent="0.3">
      <c r="A10957" s="8">
        <v>10956</v>
      </c>
      <c r="B10957" s="8">
        <v>2155</v>
      </c>
      <c r="C10957" s="8" t="s">
        <v>148</v>
      </c>
      <c r="D10957" s="8">
        <v>112</v>
      </c>
      <c r="E10957" s="8" t="s">
        <v>18724</v>
      </c>
      <c r="F10957" s="8"/>
      <c r="G10957" s="8" t="s">
        <v>152</v>
      </c>
      <c r="H10957" s="8" t="s">
        <v>153</v>
      </c>
    </row>
    <row r="10958" spans="1:8" ht="15.75" customHeight="1" x14ac:dyDescent="0.3">
      <c r="A10958" s="7">
        <v>10957</v>
      </c>
      <c r="B10958" s="7">
        <v>2155</v>
      </c>
      <c r="C10958" s="7" t="s">
        <v>156</v>
      </c>
      <c r="D10958" s="7">
        <v>112</v>
      </c>
      <c r="E10958" s="7" t="s">
        <v>29673</v>
      </c>
      <c r="F10958" s="7" t="s">
        <v>161</v>
      </c>
      <c r="G10958" s="7" t="s">
        <v>2359</v>
      </c>
      <c r="H10958" s="7" t="s">
        <v>163</v>
      </c>
    </row>
    <row r="10959" spans="1:8" ht="15.75" customHeight="1" x14ac:dyDescent="0.3">
      <c r="A10959" s="8">
        <v>10958</v>
      </c>
      <c r="B10959" s="8">
        <v>2155</v>
      </c>
      <c r="C10959" s="8" t="s">
        <v>167</v>
      </c>
      <c r="D10959" s="8">
        <v>112</v>
      </c>
      <c r="E10959" s="8" t="s">
        <v>18725</v>
      </c>
      <c r="F10959" s="8" t="s">
        <v>152</v>
      </c>
      <c r="G10959" s="8" t="s">
        <v>172</v>
      </c>
      <c r="H10959" s="8" t="s">
        <v>174</v>
      </c>
    </row>
    <row r="10960" spans="1:8" ht="15.75" customHeight="1" x14ac:dyDescent="0.3">
      <c r="A10960" s="7">
        <v>10959</v>
      </c>
      <c r="B10960" s="7">
        <v>2155</v>
      </c>
      <c r="C10960" s="7" t="s">
        <v>176</v>
      </c>
      <c r="D10960" s="7">
        <v>112</v>
      </c>
      <c r="E10960" s="7" t="s">
        <v>29678</v>
      </c>
      <c r="F10960" s="7" t="s">
        <v>172</v>
      </c>
      <c r="G10960" s="7" t="s">
        <v>172</v>
      </c>
      <c r="H10960" s="7" t="s">
        <v>248</v>
      </c>
    </row>
    <row r="10961" spans="1:8" ht="15.75" customHeight="1" x14ac:dyDescent="0.3">
      <c r="A10961" s="8">
        <v>10960</v>
      </c>
      <c r="B10961" s="8">
        <v>2155</v>
      </c>
      <c r="C10961" s="8" t="s">
        <v>192</v>
      </c>
      <c r="D10961" s="8">
        <v>112</v>
      </c>
      <c r="E10961" s="8" t="s">
        <v>18726</v>
      </c>
      <c r="F10961" s="8" t="s">
        <v>172</v>
      </c>
      <c r="G10961" s="8" t="s">
        <v>192</v>
      </c>
      <c r="H10961" s="8" t="s">
        <v>202</v>
      </c>
    </row>
    <row r="10962" spans="1:8" ht="15.75" customHeight="1" x14ac:dyDescent="0.3">
      <c r="A10962" s="7">
        <v>10961</v>
      </c>
      <c r="B10962" s="7">
        <v>2155</v>
      </c>
      <c r="C10962" s="7" t="s">
        <v>116</v>
      </c>
      <c r="D10962" s="7">
        <v>112</v>
      </c>
      <c r="E10962" s="7" t="s">
        <v>29683</v>
      </c>
      <c r="F10962" s="7" t="s">
        <v>192</v>
      </c>
      <c r="G10962" s="7" t="s">
        <v>116</v>
      </c>
      <c r="H10962" s="7" t="s">
        <v>210</v>
      </c>
    </row>
    <row r="10963" spans="1:8" ht="15.75" customHeight="1" x14ac:dyDescent="0.3">
      <c r="A10963" s="8">
        <v>10962</v>
      </c>
      <c r="B10963" s="8">
        <v>2156</v>
      </c>
      <c r="C10963" s="8" t="s">
        <v>148</v>
      </c>
      <c r="D10963" s="8">
        <v>58</v>
      </c>
      <c r="E10963" s="8" t="s">
        <v>18732</v>
      </c>
      <c r="F10963" s="8"/>
      <c r="G10963" s="8" t="s">
        <v>152</v>
      </c>
      <c r="H10963" s="8" t="s">
        <v>153</v>
      </c>
    </row>
    <row r="10964" spans="1:8" ht="15.75" customHeight="1" x14ac:dyDescent="0.3">
      <c r="A10964" s="7">
        <v>10963</v>
      </c>
      <c r="B10964" s="7">
        <v>2156</v>
      </c>
      <c r="C10964" s="7" t="s">
        <v>156</v>
      </c>
      <c r="D10964" s="7">
        <v>58</v>
      </c>
      <c r="E10964" s="7" t="s">
        <v>29687</v>
      </c>
      <c r="F10964" s="7" t="s">
        <v>161</v>
      </c>
      <c r="G10964" s="7" t="s">
        <v>2446</v>
      </c>
      <c r="H10964" s="7" t="s">
        <v>163</v>
      </c>
    </row>
    <row r="10965" spans="1:8" ht="15.75" customHeight="1" x14ac:dyDescent="0.3">
      <c r="A10965" s="8">
        <v>10964</v>
      </c>
      <c r="B10965" s="8">
        <v>2156</v>
      </c>
      <c r="C10965" s="8" t="s">
        <v>167</v>
      </c>
      <c r="D10965" s="8">
        <v>58</v>
      </c>
      <c r="E10965" s="8" t="s">
        <v>18733</v>
      </c>
      <c r="F10965" s="8" t="s">
        <v>152</v>
      </c>
      <c r="G10965" s="8" t="s">
        <v>172</v>
      </c>
      <c r="H10965" s="8" t="s">
        <v>174</v>
      </c>
    </row>
    <row r="10966" spans="1:8" ht="15.75" customHeight="1" x14ac:dyDescent="0.3">
      <c r="A10966" s="7">
        <v>10965</v>
      </c>
      <c r="B10966" s="7">
        <v>2156</v>
      </c>
      <c r="C10966" s="7" t="s">
        <v>176</v>
      </c>
      <c r="D10966" s="7">
        <v>58</v>
      </c>
      <c r="E10966" s="7" t="s">
        <v>29692</v>
      </c>
      <c r="F10966" s="7" t="s">
        <v>172</v>
      </c>
      <c r="G10966" s="7" t="s">
        <v>388</v>
      </c>
      <c r="H10966" s="7" t="s">
        <v>248</v>
      </c>
    </row>
    <row r="10967" spans="1:8" ht="15.75" customHeight="1" x14ac:dyDescent="0.3">
      <c r="A10967" s="8">
        <v>10966</v>
      </c>
      <c r="B10967" s="8">
        <v>2156</v>
      </c>
      <c r="C10967" s="8" t="s">
        <v>192</v>
      </c>
      <c r="D10967" s="8">
        <v>58</v>
      </c>
      <c r="E10967" s="8" t="s">
        <v>18734</v>
      </c>
      <c r="F10967" s="8" t="s">
        <v>172</v>
      </c>
      <c r="G10967" s="8" t="s">
        <v>192</v>
      </c>
      <c r="H10967" s="8" t="s">
        <v>202</v>
      </c>
    </row>
    <row r="10968" spans="1:8" ht="15.75" customHeight="1" x14ac:dyDescent="0.3">
      <c r="A10968" s="7">
        <v>10967</v>
      </c>
      <c r="B10968" s="7">
        <v>2157</v>
      </c>
      <c r="C10968" s="7" t="s">
        <v>148</v>
      </c>
      <c r="D10968" s="7">
        <v>84</v>
      </c>
      <c r="E10968" s="7" t="s">
        <v>18740</v>
      </c>
      <c r="F10968" s="7"/>
      <c r="G10968" s="7" t="s">
        <v>152</v>
      </c>
      <c r="H10968" s="7" t="s">
        <v>153</v>
      </c>
    </row>
    <row r="10969" spans="1:8" ht="15.75" customHeight="1" x14ac:dyDescent="0.3">
      <c r="A10969" s="8">
        <v>10968</v>
      </c>
      <c r="B10969" s="8">
        <v>2157</v>
      </c>
      <c r="C10969" s="8" t="s">
        <v>156</v>
      </c>
      <c r="D10969" s="8">
        <v>84</v>
      </c>
      <c r="E10969" s="8" t="s">
        <v>29696</v>
      </c>
      <c r="F10969" s="8" t="s">
        <v>161</v>
      </c>
      <c r="G10969" s="8" t="s">
        <v>2203</v>
      </c>
      <c r="H10969" s="8" t="s">
        <v>163</v>
      </c>
    </row>
    <row r="10970" spans="1:8" ht="15.75" customHeight="1" x14ac:dyDescent="0.3">
      <c r="A10970" s="7">
        <v>10969</v>
      </c>
      <c r="B10970" s="7">
        <v>2157</v>
      </c>
      <c r="C10970" s="7" t="s">
        <v>167</v>
      </c>
      <c r="D10970" s="7">
        <v>84</v>
      </c>
      <c r="E10970" s="7" t="s">
        <v>18741</v>
      </c>
      <c r="F10970" s="7" t="s">
        <v>152</v>
      </c>
      <c r="G10970" s="7" t="s">
        <v>172</v>
      </c>
      <c r="H10970" s="7" t="s">
        <v>174</v>
      </c>
    </row>
    <row r="10971" spans="1:8" ht="15.75" customHeight="1" x14ac:dyDescent="0.3">
      <c r="A10971" s="8">
        <v>10970</v>
      </c>
      <c r="B10971" s="8">
        <v>2158</v>
      </c>
      <c r="C10971" s="8" t="s">
        <v>148</v>
      </c>
      <c r="D10971" s="8">
        <v>40</v>
      </c>
      <c r="E10971" s="8" t="s">
        <v>18747</v>
      </c>
      <c r="F10971" s="8"/>
      <c r="G10971" s="8" t="s">
        <v>152</v>
      </c>
      <c r="H10971" s="8" t="s">
        <v>153</v>
      </c>
    </row>
    <row r="10972" spans="1:8" ht="15.75" customHeight="1" x14ac:dyDescent="0.3">
      <c r="A10972" s="7">
        <v>10971</v>
      </c>
      <c r="B10972" s="7">
        <v>2158</v>
      </c>
      <c r="C10972" s="7" t="s">
        <v>156</v>
      </c>
      <c r="D10972" s="7">
        <v>40</v>
      </c>
      <c r="E10972" s="7" t="s">
        <v>29704</v>
      </c>
      <c r="F10972" s="7" t="s">
        <v>161</v>
      </c>
      <c r="G10972" s="7" t="s">
        <v>2368</v>
      </c>
      <c r="H10972" s="7" t="s">
        <v>163</v>
      </c>
    </row>
    <row r="10973" spans="1:8" ht="15.75" customHeight="1" x14ac:dyDescent="0.3">
      <c r="A10973" s="8">
        <v>10972</v>
      </c>
      <c r="B10973" s="8">
        <v>2158</v>
      </c>
      <c r="C10973" s="8" t="s">
        <v>167</v>
      </c>
      <c r="D10973" s="8">
        <v>40</v>
      </c>
      <c r="E10973" s="8" t="s">
        <v>18748</v>
      </c>
      <c r="F10973" s="8" t="s">
        <v>152</v>
      </c>
      <c r="G10973" s="8" t="s">
        <v>172</v>
      </c>
      <c r="H10973" s="8" t="s">
        <v>174</v>
      </c>
    </row>
    <row r="10974" spans="1:8" ht="15.75" customHeight="1" x14ac:dyDescent="0.3">
      <c r="A10974" s="7">
        <v>10973</v>
      </c>
      <c r="B10974" s="7">
        <v>2159</v>
      </c>
      <c r="C10974" s="7" t="s">
        <v>148</v>
      </c>
      <c r="D10974" s="7">
        <v>110</v>
      </c>
      <c r="E10974" s="7" t="s">
        <v>18754</v>
      </c>
      <c r="F10974" s="7"/>
      <c r="G10974" s="7" t="s">
        <v>152</v>
      </c>
      <c r="H10974" s="7" t="s">
        <v>218</v>
      </c>
    </row>
    <row r="10975" spans="1:8" ht="15.75" customHeight="1" x14ac:dyDescent="0.3">
      <c r="A10975" s="8">
        <v>10974</v>
      </c>
      <c r="B10975" s="8">
        <v>2159</v>
      </c>
      <c r="C10975" s="8" t="s">
        <v>156</v>
      </c>
      <c r="D10975" s="8">
        <v>110</v>
      </c>
      <c r="E10975" s="8" t="s">
        <v>29709</v>
      </c>
      <c r="F10975" s="8" t="s">
        <v>161</v>
      </c>
      <c r="G10975" s="8" t="s">
        <v>1857</v>
      </c>
      <c r="H10975" s="8" t="s">
        <v>163</v>
      </c>
    </row>
    <row r="10976" spans="1:8" ht="15.75" customHeight="1" x14ac:dyDescent="0.3">
      <c r="A10976" s="7">
        <v>10975</v>
      </c>
      <c r="B10976" s="7">
        <v>2159</v>
      </c>
      <c r="C10976" s="7" t="s">
        <v>167</v>
      </c>
      <c r="D10976" s="7">
        <v>110</v>
      </c>
      <c r="E10976" s="7" t="s">
        <v>18755</v>
      </c>
      <c r="F10976" s="7" t="s">
        <v>152</v>
      </c>
      <c r="G10976" s="7" t="s">
        <v>172</v>
      </c>
      <c r="H10976" s="7" t="s">
        <v>174</v>
      </c>
    </row>
    <row r="10977" spans="1:8" ht="15.75" customHeight="1" x14ac:dyDescent="0.3">
      <c r="A10977" s="8">
        <v>10976</v>
      </c>
      <c r="B10977" s="8">
        <v>2159</v>
      </c>
      <c r="C10977" s="8" t="s">
        <v>176</v>
      </c>
      <c r="D10977" s="8">
        <v>110</v>
      </c>
      <c r="E10977" s="8" t="s">
        <v>29713</v>
      </c>
      <c r="F10977" s="8" t="s">
        <v>172</v>
      </c>
      <c r="G10977" s="8" t="s">
        <v>172</v>
      </c>
      <c r="H10977" s="8" t="s">
        <v>812</v>
      </c>
    </row>
    <row r="10978" spans="1:8" ht="15.75" customHeight="1" x14ac:dyDescent="0.3">
      <c r="A10978" s="7">
        <v>10977</v>
      </c>
      <c r="B10978" s="7">
        <v>2159</v>
      </c>
      <c r="C10978" s="7" t="s">
        <v>192</v>
      </c>
      <c r="D10978" s="7">
        <v>110</v>
      </c>
      <c r="E10978" s="7" t="s">
        <v>18756</v>
      </c>
      <c r="F10978" s="7" t="s">
        <v>172</v>
      </c>
      <c r="G10978" s="7" t="s">
        <v>192</v>
      </c>
      <c r="H10978" s="7" t="s">
        <v>202</v>
      </c>
    </row>
    <row r="10979" spans="1:8" ht="15.75" customHeight="1" x14ac:dyDescent="0.3">
      <c r="A10979" s="8">
        <v>10978</v>
      </c>
      <c r="B10979" s="8">
        <v>2159</v>
      </c>
      <c r="C10979" s="8" t="s">
        <v>116</v>
      </c>
      <c r="D10979" s="8">
        <v>110</v>
      </c>
      <c r="E10979" s="8" t="s">
        <v>29718</v>
      </c>
      <c r="F10979" s="8" t="s">
        <v>192</v>
      </c>
      <c r="G10979" s="8" t="s">
        <v>116</v>
      </c>
      <c r="H10979" s="8" t="s">
        <v>210</v>
      </c>
    </row>
    <row r="10980" spans="1:8" ht="15.75" customHeight="1" x14ac:dyDescent="0.3">
      <c r="A10980" s="7">
        <v>10979</v>
      </c>
      <c r="B10980" s="7">
        <v>2160</v>
      </c>
      <c r="C10980" s="7" t="s">
        <v>148</v>
      </c>
      <c r="D10980" s="7">
        <v>19</v>
      </c>
      <c r="E10980" s="7" t="s">
        <v>18761</v>
      </c>
      <c r="F10980" s="7"/>
      <c r="G10980" s="7" t="s">
        <v>152</v>
      </c>
      <c r="H10980" s="7" t="s">
        <v>153</v>
      </c>
    </row>
    <row r="10981" spans="1:8" ht="15.75" customHeight="1" x14ac:dyDescent="0.3">
      <c r="A10981" s="8">
        <v>10980</v>
      </c>
      <c r="B10981" s="8">
        <v>2160</v>
      </c>
      <c r="C10981" s="8" t="s">
        <v>156</v>
      </c>
      <c r="D10981" s="8">
        <v>19</v>
      </c>
      <c r="E10981" s="8" t="s">
        <v>29721</v>
      </c>
      <c r="F10981" s="8" t="s">
        <v>161</v>
      </c>
      <c r="G10981" s="8" t="s">
        <v>1636</v>
      </c>
      <c r="H10981" s="8" t="s">
        <v>163</v>
      </c>
    </row>
    <row r="10982" spans="1:8" ht="15.75" customHeight="1" x14ac:dyDescent="0.3">
      <c r="A10982" s="7">
        <v>10981</v>
      </c>
      <c r="B10982" s="7">
        <v>2160</v>
      </c>
      <c r="C10982" s="7" t="s">
        <v>167</v>
      </c>
      <c r="D10982" s="7">
        <v>19</v>
      </c>
      <c r="E10982" s="7" t="s">
        <v>18762</v>
      </c>
      <c r="F10982" s="7" t="s">
        <v>152</v>
      </c>
      <c r="G10982" s="7" t="s">
        <v>172</v>
      </c>
      <c r="H10982" s="7" t="s">
        <v>174</v>
      </c>
    </row>
    <row r="10983" spans="1:8" ht="15.75" customHeight="1" x14ac:dyDescent="0.3">
      <c r="A10983" s="8">
        <v>10982</v>
      </c>
      <c r="B10983" s="8">
        <v>2160</v>
      </c>
      <c r="C10983" s="8" t="s">
        <v>176</v>
      </c>
      <c r="D10983" s="8">
        <v>19</v>
      </c>
      <c r="E10983" s="8" t="s">
        <v>29727</v>
      </c>
      <c r="F10983" s="8" t="s">
        <v>172</v>
      </c>
      <c r="G10983" s="8" t="s">
        <v>388</v>
      </c>
      <c r="H10983" s="8" t="s">
        <v>812</v>
      </c>
    </row>
    <row r="10984" spans="1:8" ht="15.75" customHeight="1" x14ac:dyDescent="0.3">
      <c r="A10984" s="7">
        <v>10983</v>
      </c>
      <c r="B10984" s="7">
        <v>2160</v>
      </c>
      <c r="C10984" s="7" t="s">
        <v>192</v>
      </c>
      <c r="D10984" s="7">
        <v>19</v>
      </c>
      <c r="E10984" s="7" t="s">
        <v>18763</v>
      </c>
      <c r="F10984" s="7" t="s">
        <v>172</v>
      </c>
      <c r="G10984" s="7" t="s">
        <v>192</v>
      </c>
      <c r="H10984" s="7" t="s">
        <v>202</v>
      </c>
    </row>
    <row r="10985" spans="1:8" ht="15.75" customHeight="1" x14ac:dyDescent="0.3">
      <c r="A10985" s="8">
        <v>10984</v>
      </c>
      <c r="B10985" s="8">
        <v>2160</v>
      </c>
      <c r="C10985" s="8" t="s">
        <v>116</v>
      </c>
      <c r="D10985" s="8">
        <v>19</v>
      </c>
      <c r="E10985" s="8" t="s">
        <v>29730</v>
      </c>
      <c r="F10985" s="8" t="s">
        <v>192</v>
      </c>
      <c r="G10985" s="8" t="s">
        <v>116</v>
      </c>
      <c r="H10985" s="8" t="s">
        <v>210</v>
      </c>
    </row>
    <row r="10986" spans="1:8" ht="15.75" customHeight="1" x14ac:dyDescent="0.3">
      <c r="A10986" s="7">
        <v>10985</v>
      </c>
      <c r="B10986" s="7">
        <v>2161</v>
      </c>
      <c r="C10986" s="7" t="s">
        <v>148</v>
      </c>
      <c r="D10986" s="7">
        <v>23</v>
      </c>
      <c r="E10986" s="7" t="s">
        <v>18770</v>
      </c>
      <c r="F10986" s="7"/>
      <c r="G10986" s="7" t="s">
        <v>152</v>
      </c>
      <c r="H10986" s="7" t="s">
        <v>492</v>
      </c>
    </row>
    <row r="10987" spans="1:8" ht="15.75" customHeight="1" x14ac:dyDescent="0.3">
      <c r="A10987" s="8">
        <v>10986</v>
      </c>
      <c r="B10987" s="8">
        <v>2161</v>
      </c>
      <c r="C10987" s="8" t="s">
        <v>156</v>
      </c>
      <c r="D10987" s="8">
        <v>23</v>
      </c>
      <c r="E10987" s="8" t="s">
        <v>29734</v>
      </c>
      <c r="F10987" s="8" t="s">
        <v>161</v>
      </c>
      <c r="G10987" s="8" t="s">
        <v>2737</v>
      </c>
      <c r="H10987" s="8" t="s">
        <v>163</v>
      </c>
    </row>
    <row r="10988" spans="1:8" ht="15.75" customHeight="1" x14ac:dyDescent="0.3">
      <c r="A10988" s="7">
        <v>10987</v>
      </c>
      <c r="B10988" s="7">
        <v>2161</v>
      </c>
      <c r="C10988" s="7" t="s">
        <v>167</v>
      </c>
      <c r="D10988" s="7">
        <v>23</v>
      </c>
      <c r="E10988" s="7" t="s">
        <v>18771</v>
      </c>
      <c r="F10988" s="7" t="s">
        <v>152</v>
      </c>
      <c r="G10988" s="7" t="s">
        <v>172</v>
      </c>
      <c r="H10988" s="7" t="s">
        <v>174</v>
      </c>
    </row>
    <row r="10989" spans="1:8" ht="15.75" customHeight="1" x14ac:dyDescent="0.3">
      <c r="A10989" s="8">
        <v>10988</v>
      </c>
      <c r="B10989" s="8">
        <v>2161</v>
      </c>
      <c r="C10989" s="8" t="s">
        <v>192</v>
      </c>
      <c r="D10989" s="8">
        <v>23</v>
      </c>
      <c r="E10989" s="8" t="s">
        <v>18772</v>
      </c>
      <c r="F10989" s="8" t="s">
        <v>172</v>
      </c>
      <c r="G10989" s="8" t="s">
        <v>192</v>
      </c>
      <c r="H10989" s="8" t="s">
        <v>202</v>
      </c>
    </row>
    <row r="10990" spans="1:8" ht="15.75" customHeight="1" x14ac:dyDescent="0.3">
      <c r="A10990" s="7">
        <v>10989</v>
      </c>
      <c r="B10990" s="7">
        <v>2162</v>
      </c>
      <c r="C10990" s="7" t="s">
        <v>148</v>
      </c>
      <c r="D10990" s="7">
        <v>48</v>
      </c>
      <c r="E10990" s="7" t="s">
        <v>18778</v>
      </c>
      <c r="F10990" s="7"/>
      <c r="G10990" s="7" t="s">
        <v>152</v>
      </c>
      <c r="H10990" s="7" t="s">
        <v>153</v>
      </c>
    </row>
    <row r="10991" spans="1:8" ht="15.75" customHeight="1" x14ac:dyDescent="0.3">
      <c r="A10991" s="8">
        <v>10990</v>
      </c>
      <c r="B10991" s="8">
        <v>2162</v>
      </c>
      <c r="C10991" s="8" t="s">
        <v>156</v>
      </c>
      <c r="D10991" s="8">
        <v>48</v>
      </c>
      <c r="E10991" s="8" t="s">
        <v>29742</v>
      </c>
      <c r="F10991" s="8" t="s">
        <v>161</v>
      </c>
      <c r="G10991" s="8" t="s">
        <v>2807</v>
      </c>
      <c r="H10991" s="8" t="s">
        <v>163</v>
      </c>
    </row>
    <row r="10992" spans="1:8" ht="15.75" customHeight="1" x14ac:dyDescent="0.3">
      <c r="A10992" s="7">
        <v>10991</v>
      </c>
      <c r="B10992" s="7">
        <v>2162</v>
      </c>
      <c r="C10992" s="7" t="s">
        <v>167</v>
      </c>
      <c r="D10992" s="7">
        <v>48</v>
      </c>
      <c r="E10992" s="7" t="s">
        <v>18779</v>
      </c>
      <c r="F10992" s="7" t="s">
        <v>152</v>
      </c>
      <c r="G10992" s="7" t="s">
        <v>172</v>
      </c>
      <c r="H10992" s="7" t="s">
        <v>174</v>
      </c>
    </row>
    <row r="10993" spans="1:8" ht="15.75" customHeight="1" x14ac:dyDescent="0.3">
      <c r="A10993" s="8">
        <v>10992</v>
      </c>
      <c r="B10993" s="8">
        <v>2162</v>
      </c>
      <c r="C10993" s="8" t="s">
        <v>192</v>
      </c>
      <c r="D10993" s="8">
        <v>48</v>
      </c>
      <c r="E10993" s="8" t="s">
        <v>18780</v>
      </c>
      <c r="F10993" s="8" t="s">
        <v>172</v>
      </c>
      <c r="G10993" s="8" t="s">
        <v>192</v>
      </c>
      <c r="H10993" s="8" t="s">
        <v>202</v>
      </c>
    </row>
    <row r="10994" spans="1:8" ht="15.75" customHeight="1" x14ac:dyDescent="0.3">
      <c r="A10994" s="7">
        <v>10993</v>
      </c>
      <c r="B10994" s="7">
        <v>2162</v>
      </c>
      <c r="C10994" s="7" t="s">
        <v>116</v>
      </c>
      <c r="D10994" s="7">
        <v>48</v>
      </c>
      <c r="E10994" s="7" t="s">
        <v>29747</v>
      </c>
      <c r="F10994" s="7" t="s">
        <v>192</v>
      </c>
      <c r="G10994" s="7" t="s">
        <v>116</v>
      </c>
      <c r="H10994" s="7" t="s">
        <v>210</v>
      </c>
    </row>
    <row r="10995" spans="1:8" ht="15.75" customHeight="1" x14ac:dyDescent="0.3">
      <c r="A10995" s="8">
        <v>10994</v>
      </c>
      <c r="B10995" s="8">
        <v>2163</v>
      </c>
      <c r="C10995" s="8" t="s">
        <v>148</v>
      </c>
      <c r="D10995" s="8">
        <v>23</v>
      </c>
      <c r="E10995" s="8" t="s">
        <v>18786</v>
      </c>
      <c r="F10995" s="8"/>
      <c r="G10995" s="8" t="s">
        <v>152</v>
      </c>
      <c r="H10995" s="8" t="s">
        <v>492</v>
      </c>
    </row>
    <row r="10996" spans="1:8" ht="15.75" customHeight="1" x14ac:dyDescent="0.3">
      <c r="A10996" s="7">
        <v>10995</v>
      </c>
      <c r="B10996" s="7">
        <v>2163</v>
      </c>
      <c r="C10996" s="7" t="s">
        <v>156</v>
      </c>
      <c r="D10996" s="7">
        <v>23</v>
      </c>
      <c r="E10996" s="7" t="s">
        <v>29753</v>
      </c>
      <c r="F10996" s="7" t="s">
        <v>161</v>
      </c>
      <c r="G10996" s="7" t="s">
        <v>2737</v>
      </c>
      <c r="H10996" s="7" t="s">
        <v>163</v>
      </c>
    </row>
    <row r="10997" spans="1:8" ht="15.75" customHeight="1" x14ac:dyDescent="0.3">
      <c r="A10997" s="8">
        <v>10996</v>
      </c>
      <c r="B10997" s="8">
        <v>2163</v>
      </c>
      <c r="C10997" s="8" t="s">
        <v>167</v>
      </c>
      <c r="D10997" s="8">
        <v>23</v>
      </c>
      <c r="E10997" s="8" t="s">
        <v>18787</v>
      </c>
      <c r="F10997" s="8" t="s">
        <v>152</v>
      </c>
      <c r="G10997" s="8" t="s">
        <v>172</v>
      </c>
      <c r="H10997" s="8" t="s">
        <v>174</v>
      </c>
    </row>
    <row r="10998" spans="1:8" ht="15.75" customHeight="1" x14ac:dyDescent="0.3">
      <c r="A10998" s="7">
        <v>10997</v>
      </c>
      <c r="B10998" s="7">
        <v>2163</v>
      </c>
      <c r="C10998" s="7" t="s">
        <v>176</v>
      </c>
      <c r="D10998" s="7">
        <v>23</v>
      </c>
      <c r="E10998" s="7" t="s">
        <v>29758</v>
      </c>
      <c r="F10998" s="7" t="s">
        <v>172</v>
      </c>
      <c r="G10998" s="7" t="s">
        <v>388</v>
      </c>
      <c r="H10998" s="7" t="s">
        <v>288</v>
      </c>
    </row>
    <row r="10999" spans="1:8" ht="15.75" customHeight="1" x14ac:dyDescent="0.3">
      <c r="A10999" s="8">
        <v>10998</v>
      </c>
      <c r="B10999" s="8">
        <v>2163</v>
      </c>
      <c r="C10999" s="8" t="s">
        <v>192</v>
      </c>
      <c r="D10999" s="8">
        <v>23</v>
      </c>
      <c r="E10999" s="8" t="s">
        <v>18788</v>
      </c>
      <c r="F10999" s="8" t="s">
        <v>172</v>
      </c>
      <c r="G10999" s="8" t="s">
        <v>192</v>
      </c>
      <c r="H10999" s="8" t="s">
        <v>202</v>
      </c>
    </row>
    <row r="11000" spans="1:8" ht="15.75" customHeight="1" x14ac:dyDescent="0.3">
      <c r="A11000" s="7">
        <v>10999</v>
      </c>
      <c r="B11000" s="7">
        <v>2164</v>
      </c>
      <c r="C11000" s="7" t="s">
        <v>148</v>
      </c>
      <c r="D11000" s="7">
        <v>115</v>
      </c>
      <c r="E11000" s="7" t="s">
        <v>18793</v>
      </c>
      <c r="F11000" s="7"/>
      <c r="G11000" s="7" t="s">
        <v>152</v>
      </c>
      <c r="H11000" s="7" t="s">
        <v>492</v>
      </c>
    </row>
    <row r="11001" spans="1:8" ht="15.75" customHeight="1" x14ac:dyDescent="0.3">
      <c r="A11001" s="8">
        <v>11000</v>
      </c>
      <c r="B11001" s="8">
        <v>2164</v>
      </c>
      <c r="C11001" s="8" t="s">
        <v>156</v>
      </c>
      <c r="D11001" s="8">
        <v>115</v>
      </c>
      <c r="E11001" s="8" t="s">
        <v>20167</v>
      </c>
      <c r="F11001" s="8" t="s">
        <v>161</v>
      </c>
      <c r="G11001" s="8" t="s">
        <v>2653</v>
      </c>
      <c r="H11001" s="8" t="s">
        <v>163</v>
      </c>
    </row>
    <row r="11002" spans="1:8" ht="15.75" customHeight="1" x14ac:dyDescent="0.3">
      <c r="A11002" s="7">
        <v>11001</v>
      </c>
      <c r="B11002" s="7">
        <v>2164</v>
      </c>
      <c r="C11002" s="7" t="s">
        <v>167</v>
      </c>
      <c r="D11002" s="7">
        <v>115</v>
      </c>
      <c r="E11002" s="7" t="s">
        <v>18794</v>
      </c>
      <c r="F11002" s="7" t="s">
        <v>152</v>
      </c>
      <c r="G11002" s="7" t="s">
        <v>172</v>
      </c>
      <c r="H11002" s="7" t="s">
        <v>174</v>
      </c>
    </row>
    <row r="11003" spans="1:8" ht="15.75" customHeight="1" x14ac:dyDescent="0.3">
      <c r="A11003" s="8">
        <v>11002</v>
      </c>
      <c r="B11003" s="8">
        <v>2164</v>
      </c>
      <c r="C11003" s="8" t="s">
        <v>176</v>
      </c>
      <c r="D11003" s="8">
        <v>115</v>
      </c>
      <c r="E11003" s="8" t="s">
        <v>29769</v>
      </c>
      <c r="F11003" s="8" t="s">
        <v>172</v>
      </c>
      <c r="G11003" s="8" t="s">
        <v>388</v>
      </c>
      <c r="H11003" s="8" t="s">
        <v>288</v>
      </c>
    </row>
    <row r="11004" spans="1:8" ht="15.75" customHeight="1" x14ac:dyDescent="0.3">
      <c r="A11004" s="7">
        <v>11003</v>
      </c>
      <c r="B11004" s="7">
        <v>2164</v>
      </c>
      <c r="C11004" s="7" t="s">
        <v>192</v>
      </c>
      <c r="D11004" s="7">
        <v>115</v>
      </c>
      <c r="E11004" s="7" t="s">
        <v>18795</v>
      </c>
      <c r="F11004" s="7" t="s">
        <v>172</v>
      </c>
      <c r="G11004" s="7" t="s">
        <v>192</v>
      </c>
      <c r="H11004" s="7" t="s">
        <v>202</v>
      </c>
    </row>
    <row r="11005" spans="1:8" ht="15.75" customHeight="1" x14ac:dyDescent="0.3">
      <c r="A11005" s="8">
        <v>11004</v>
      </c>
      <c r="B11005" s="8">
        <v>2165</v>
      </c>
      <c r="C11005" s="8" t="s">
        <v>148</v>
      </c>
      <c r="D11005" s="8">
        <v>95</v>
      </c>
      <c r="E11005" s="8" t="s">
        <v>18801</v>
      </c>
      <c r="F11005" s="8"/>
      <c r="G11005" s="8" t="s">
        <v>152</v>
      </c>
      <c r="H11005" s="8" t="s">
        <v>153</v>
      </c>
    </row>
    <row r="11006" spans="1:8" ht="15.75" customHeight="1" x14ac:dyDescent="0.3">
      <c r="A11006" s="7">
        <v>11005</v>
      </c>
      <c r="B11006" s="7">
        <v>2165</v>
      </c>
      <c r="C11006" s="7" t="s">
        <v>156</v>
      </c>
      <c r="D11006" s="7">
        <v>95</v>
      </c>
      <c r="E11006" s="7" t="s">
        <v>29777</v>
      </c>
      <c r="F11006" s="7" t="s">
        <v>161</v>
      </c>
      <c r="G11006" s="7" t="s">
        <v>5967</v>
      </c>
      <c r="H11006" s="7" t="s">
        <v>163</v>
      </c>
    </row>
    <row r="11007" spans="1:8" ht="15.75" customHeight="1" x14ac:dyDescent="0.3">
      <c r="A11007" s="8">
        <v>11006</v>
      </c>
      <c r="B11007" s="8">
        <v>2165</v>
      </c>
      <c r="C11007" s="8" t="s">
        <v>167</v>
      </c>
      <c r="D11007" s="8">
        <v>95</v>
      </c>
      <c r="E11007" s="8" t="s">
        <v>18802</v>
      </c>
      <c r="F11007" s="8" t="s">
        <v>152</v>
      </c>
      <c r="G11007" s="8" t="s">
        <v>172</v>
      </c>
      <c r="H11007" s="8" t="s">
        <v>174</v>
      </c>
    </row>
    <row r="11008" spans="1:8" ht="15.75" customHeight="1" x14ac:dyDescent="0.3">
      <c r="A11008" s="7">
        <v>11007</v>
      </c>
      <c r="B11008" s="7">
        <v>2165</v>
      </c>
      <c r="C11008" s="7" t="s">
        <v>176</v>
      </c>
      <c r="D11008" s="7">
        <v>95</v>
      </c>
      <c r="E11008" s="7" t="s">
        <v>29783</v>
      </c>
      <c r="F11008" s="7" t="s">
        <v>172</v>
      </c>
      <c r="G11008" s="7" t="s">
        <v>388</v>
      </c>
      <c r="H11008" s="7" t="s">
        <v>812</v>
      </c>
    </row>
    <row r="11009" spans="1:8" ht="15.75" customHeight="1" x14ac:dyDescent="0.3">
      <c r="A11009" s="8">
        <v>11008</v>
      </c>
      <c r="B11009" s="8">
        <v>2165</v>
      </c>
      <c r="C11009" s="8" t="s">
        <v>192</v>
      </c>
      <c r="D11009" s="8">
        <v>95</v>
      </c>
      <c r="E11009" s="8" t="s">
        <v>18803</v>
      </c>
      <c r="F11009" s="8" t="s">
        <v>172</v>
      </c>
      <c r="G11009" s="8" t="s">
        <v>192</v>
      </c>
      <c r="H11009" s="8" t="s">
        <v>202</v>
      </c>
    </row>
    <row r="11010" spans="1:8" ht="15.75" customHeight="1" x14ac:dyDescent="0.3">
      <c r="A11010" s="7">
        <v>11009</v>
      </c>
      <c r="B11010" s="7">
        <v>2166</v>
      </c>
      <c r="C11010" s="7" t="s">
        <v>148</v>
      </c>
      <c r="D11010" s="7">
        <v>102</v>
      </c>
      <c r="E11010" s="7" t="s">
        <v>18809</v>
      </c>
      <c r="F11010" s="7"/>
      <c r="G11010" s="7" t="s">
        <v>152</v>
      </c>
      <c r="H11010" s="7" t="s">
        <v>218</v>
      </c>
    </row>
    <row r="11011" spans="1:8" ht="15.75" customHeight="1" x14ac:dyDescent="0.3">
      <c r="A11011" s="8">
        <v>11010</v>
      </c>
      <c r="B11011" s="8">
        <v>2166</v>
      </c>
      <c r="C11011" s="8" t="s">
        <v>156</v>
      </c>
      <c r="D11011" s="8">
        <v>102</v>
      </c>
      <c r="E11011" s="8" t="s">
        <v>29789</v>
      </c>
      <c r="F11011" s="8" t="s">
        <v>161</v>
      </c>
      <c r="G11011" s="8" t="s">
        <v>2054</v>
      </c>
      <c r="H11011" s="8" t="s">
        <v>163</v>
      </c>
    </row>
    <row r="11012" spans="1:8" ht="15.75" customHeight="1" x14ac:dyDescent="0.3">
      <c r="A11012" s="7">
        <v>11011</v>
      </c>
      <c r="B11012" s="7">
        <v>2166</v>
      </c>
      <c r="C11012" s="7" t="s">
        <v>167</v>
      </c>
      <c r="D11012" s="7">
        <v>102</v>
      </c>
      <c r="E11012" s="7" t="s">
        <v>18810</v>
      </c>
      <c r="F11012" s="7" t="s">
        <v>152</v>
      </c>
      <c r="G11012" s="7" t="s">
        <v>172</v>
      </c>
      <c r="H11012" s="7" t="s">
        <v>174</v>
      </c>
    </row>
    <row r="11013" spans="1:8" ht="15.75" customHeight="1" x14ac:dyDescent="0.3">
      <c r="A11013" s="8">
        <v>11012</v>
      </c>
      <c r="B11013" s="8">
        <v>2166</v>
      </c>
      <c r="C11013" s="8" t="s">
        <v>176</v>
      </c>
      <c r="D11013" s="8">
        <v>102</v>
      </c>
      <c r="E11013" s="8" t="s">
        <v>29792</v>
      </c>
      <c r="F11013" s="8" t="s">
        <v>172</v>
      </c>
      <c r="G11013" s="8" t="s">
        <v>172</v>
      </c>
      <c r="H11013" s="8" t="s">
        <v>288</v>
      </c>
    </row>
    <row r="11014" spans="1:8" ht="15.75" customHeight="1" x14ac:dyDescent="0.3">
      <c r="A11014" s="7">
        <v>11013</v>
      </c>
      <c r="B11014" s="7">
        <v>2166</v>
      </c>
      <c r="C11014" s="7" t="s">
        <v>192</v>
      </c>
      <c r="D11014" s="7">
        <v>102</v>
      </c>
      <c r="E11014" s="7" t="s">
        <v>18812</v>
      </c>
      <c r="F11014" s="7" t="s">
        <v>172</v>
      </c>
      <c r="G11014" s="7" t="s">
        <v>192</v>
      </c>
      <c r="H11014" s="7" t="s">
        <v>202</v>
      </c>
    </row>
    <row r="11015" spans="1:8" ht="15.75" customHeight="1" x14ac:dyDescent="0.3">
      <c r="A11015" s="8">
        <v>11014</v>
      </c>
      <c r="B11015" s="8">
        <v>2166</v>
      </c>
      <c r="C11015" s="8" t="s">
        <v>116</v>
      </c>
      <c r="D11015" s="8">
        <v>102</v>
      </c>
      <c r="E11015" s="8" t="s">
        <v>29793</v>
      </c>
      <c r="F11015" s="8" t="s">
        <v>192</v>
      </c>
      <c r="G11015" s="8" t="s">
        <v>116</v>
      </c>
      <c r="H11015" s="8" t="s">
        <v>210</v>
      </c>
    </row>
    <row r="11016" spans="1:8" ht="15.75" customHeight="1" x14ac:dyDescent="0.3">
      <c r="A11016" s="7">
        <v>11015</v>
      </c>
      <c r="B11016" s="7">
        <v>2167</v>
      </c>
      <c r="C11016" s="7" t="s">
        <v>148</v>
      </c>
      <c r="D11016" s="7">
        <v>25</v>
      </c>
      <c r="E11016" s="7" t="s">
        <v>18818</v>
      </c>
      <c r="F11016" s="7"/>
      <c r="G11016" s="7" t="s">
        <v>152</v>
      </c>
      <c r="H11016" s="7" t="s">
        <v>314</v>
      </c>
    </row>
    <row r="11017" spans="1:8" ht="15.75" customHeight="1" x14ac:dyDescent="0.3">
      <c r="A11017" s="8">
        <v>11016</v>
      </c>
      <c r="B11017" s="8">
        <v>2167</v>
      </c>
      <c r="C11017" s="8" t="s">
        <v>156</v>
      </c>
      <c r="D11017" s="8">
        <v>25</v>
      </c>
      <c r="E11017" s="8" t="s">
        <v>29794</v>
      </c>
      <c r="F11017" s="8" t="s">
        <v>161</v>
      </c>
      <c r="G11017" s="8" t="s">
        <v>1351</v>
      </c>
      <c r="H11017" s="8" t="s">
        <v>163</v>
      </c>
    </row>
    <row r="11018" spans="1:8" ht="15.75" customHeight="1" x14ac:dyDescent="0.3">
      <c r="A11018" s="7">
        <v>11017</v>
      </c>
      <c r="B11018" s="7">
        <v>2168</v>
      </c>
      <c r="C11018" s="7" t="s">
        <v>148</v>
      </c>
      <c r="D11018" s="7">
        <v>24</v>
      </c>
      <c r="E11018" s="7" t="s">
        <v>18823</v>
      </c>
      <c r="F11018" s="7"/>
      <c r="G11018" s="7" t="s">
        <v>152</v>
      </c>
      <c r="H11018" s="7" t="s">
        <v>492</v>
      </c>
    </row>
    <row r="11019" spans="1:8" ht="15.75" customHeight="1" x14ac:dyDescent="0.3">
      <c r="A11019" s="8">
        <v>11018</v>
      </c>
      <c r="B11019" s="8">
        <v>2168</v>
      </c>
      <c r="C11019" s="8" t="s">
        <v>156</v>
      </c>
      <c r="D11019" s="8">
        <v>24</v>
      </c>
      <c r="E11019" s="8" t="s">
        <v>29795</v>
      </c>
      <c r="F11019" s="8" t="s">
        <v>161</v>
      </c>
      <c r="G11019" s="8" t="s">
        <v>5381</v>
      </c>
      <c r="H11019" s="8" t="s">
        <v>163</v>
      </c>
    </row>
    <row r="11020" spans="1:8" ht="15.75" customHeight="1" x14ac:dyDescent="0.3">
      <c r="A11020" s="7">
        <v>11019</v>
      </c>
      <c r="B11020" s="7">
        <v>2168</v>
      </c>
      <c r="C11020" s="7" t="s">
        <v>167</v>
      </c>
      <c r="D11020" s="7">
        <v>24</v>
      </c>
      <c r="E11020" s="7" t="s">
        <v>18824</v>
      </c>
      <c r="F11020" s="7" t="s">
        <v>152</v>
      </c>
      <c r="G11020" s="7" t="s">
        <v>172</v>
      </c>
      <c r="H11020" s="7" t="s">
        <v>174</v>
      </c>
    </row>
    <row r="11021" spans="1:8" ht="15.75" customHeight="1" x14ac:dyDescent="0.3">
      <c r="A11021" s="8">
        <v>11020</v>
      </c>
      <c r="B11021" s="8">
        <v>2168</v>
      </c>
      <c r="C11021" s="8" t="s">
        <v>176</v>
      </c>
      <c r="D11021" s="8">
        <v>24</v>
      </c>
      <c r="E11021" s="8" t="s">
        <v>29796</v>
      </c>
      <c r="F11021" s="8" t="s">
        <v>172</v>
      </c>
      <c r="G11021" s="8" t="s">
        <v>388</v>
      </c>
      <c r="H11021" s="8" t="s">
        <v>812</v>
      </c>
    </row>
    <row r="11022" spans="1:8" ht="15.75" customHeight="1" x14ac:dyDescent="0.3">
      <c r="A11022" s="7">
        <v>11021</v>
      </c>
      <c r="B11022" s="7">
        <v>2169</v>
      </c>
      <c r="C11022" s="7" t="s">
        <v>148</v>
      </c>
      <c r="D11022" s="7">
        <v>118</v>
      </c>
      <c r="E11022" s="7" t="s">
        <v>18830</v>
      </c>
      <c r="F11022" s="7"/>
      <c r="G11022" s="7" t="s">
        <v>152</v>
      </c>
      <c r="H11022" s="7" t="s">
        <v>153</v>
      </c>
    </row>
    <row r="11023" spans="1:8" ht="15.75" customHeight="1" x14ac:dyDescent="0.3">
      <c r="A11023" s="8">
        <v>11022</v>
      </c>
      <c r="B11023" s="8">
        <v>2169</v>
      </c>
      <c r="C11023" s="8" t="s">
        <v>156</v>
      </c>
      <c r="D11023" s="8">
        <v>118</v>
      </c>
      <c r="E11023" s="8" t="s">
        <v>29797</v>
      </c>
      <c r="F11023" s="8" t="s">
        <v>161</v>
      </c>
      <c r="G11023" s="8" t="s">
        <v>1270</v>
      </c>
      <c r="H11023" s="8" t="s">
        <v>163</v>
      </c>
    </row>
    <row r="11024" spans="1:8" ht="15.75" customHeight="1" x14ac:dyDescent="0.3">
      <c r="A11024" s="7">
        <v>11023</v>
      </c>
      <c r="B11024" s="7">
        <v>2169</v>
      </c>
      <c r="C11024" s="7" t="s">
        <v>167</v>
      </c>
      <c r="D11024" s="7">
        <v>118</v>
      </c>
      <c r="E11024" s="7" t="s">
        <v>18831</v>
      </c>
      <c r="F11024" s="7" t="s">
        <v>152</v>
      </c>
      <c r="G11024" s="7" t="s">
        <v>172</v>
      </c>
      <c r="H11024" s="7" t="s">
        <v>174</v>
      </c>
    </row>
    <row r="11025" spans="1:8" ht="15.75" customHeight="1" x14ac:dyDescent="0.3">
      <c r="A11025" s="8">
        <v>11024</v>
      </c>
      <c r="B11025" s="8">
        <v>2169</v>
      </c>
      <c r="C11025" s="8" t="s">
        <v>176</v>
      </c>
      <c r="D11025" s="8">
        <v>118</v>
      </c>
      <c r="E11025" s="8" t="s">
        <v>29798</v>
      </c>
      <c r="F11025" s="8" t="s">
        <v>172</v>
      </c>
      <c r="G11025" s="8" t="s">
        <v>388</v>
      </c>
      <c r="H11025" s="8" t="s">
        <v>288</v>
      </c>
    </row>
    <row r="11026" spans="1:8" ht="15.75" customHeight="1" x14ac:dyDescent="0.3">
      <c r="A11026" s="7">
        <v>11025</v>
      </c>
      <c r="B11026" s="7">
        <v>2169</v>
      </c>
      <c r="C11026" s="7" t="s">
        <v>192</v>
      </c>
      <c r="D11026" s="7">
        <v>118</v>
      </c>
      <c r="E11026" s="7" t="s">
        <v>11233</v>
      </c>
      <c r="F11026" s="7" t="s">
        <v>172</v>
      </c>
      <c r="G11026" s="7" t="s">
        <v>192</v>
      </c>
      <c r="H11026" s="7" t="s">
        <v>202</v>
      </c>
    </row>
    <row r="11027" spans="1:8" ht="15.75" customHeight="1" x14ac:dyDescent="0.3">
      <c r="A11027" s="8">
        <v>11026</v>
      </c>
      <c r="B11027" s="8">
        <v>2169</v>
      </c>
      <c r="C11027" s="8" t="s">
        <v>116</v>
      </c>
      <c r="D11027" s="8">
        <v>118</v>
      </c>
      <c r="E11027" s="8" t="s">
        <v>29799</v>
      </c>
      <c r="F11027" s="8" t="s">
        <v>192</v>
      </c>
      <c r="G11027" s="8" t="s">
        <v>116</v>
      </c>
      <c r="H11027" s="8" t="s">
        <v>210</v>
      </c>
    </row>
    <row r="11028" spans="1:8" ht="15.75" customHeight="1" x14ac:dyDescent="0.3">
      <c r="A11028" s="7">
        <v>11027</v>
      </c>
      <c r="B11028" s="7">
        <v>2170</v>
      </c>
      <c r="C11028" s="7" t="s">
        <v>148</v>
      </c>
      <c r="D11028" s="7">
        <v>86</v>
      </c>
      <c r="E11028" s="7" t="s">
        <v>18837</v>
      </c>
      <c r="F11028" s="7"/>
      <c r="G11028" s="7" t="s">
        <v>152</v>
      </c>
      <c r="H11028" s="7" t="s">
        <v>218</v>
      </c>
    </row>
    <row r="11029" spans="1:8" ht="15.75" customHeight="1" x14ac:dyDescent="0.3">
      <c r="A11029" s="8">
        <v>11028</v>
      </c>
      <c r="B11029" s="8">
        <v>2170</v>
      </c>
      <c r="C11029" s="8" t="s">
        <v>156</v>
      </c>
      <c r="D11029" s="8">
        <v>86</v>
      </c>
      <c r="E11029" s="8" t="s">
        <v>29800</v>
      </c>
      <c r="F11029" s="8" t="s">
        <v>161</v>
      </c>
      <c r="G11029" s="8" t="s">
        <v>3977</v>
      </c>
      <c r="H11029" s="8" t="s">
        <v>163</v>
      </c>
    </row>
    <row r="11030" spans="1:8" ht="15.75" customHeight="1" x14ac:dyDescent="0.3">
      <c r="A11030" s="7">
        <v>11029</v>
      </c>
      <c r="B11030" s="7">
        <v>2170</v>
      </c>
      <c r="C11030" s="7" t="s">
        <v>167</v>
      </c>
      <c r="D11030" s="7">
        <v>86</v>
      </c>
      <c r="E11030" s="7" t="s">
        <v>18838</v>
      </c>
      <c r="F11030" s="7" t="s">
        <v>152</v>
      </c>
      <c r="G11030" s="7" t="s">
        <v>172</v>
      </c>
      <c r="H11030" s="7" t="s">
        <v>174</v>
      </c>
    </row>
    <row r="11031" spans="1:8" ht="15.75" customHeight="1" x14ac:dyDescent="0.3">
      <c r="A11031" s="8">
        <v>11030</v>
      </c>
      <c r="B11031" s="8">
        <v>2170</v>
      </c>
      <c r="C11031" s="8" t="s">
        <v>176</v>
      </c>
      <c r="D11031" s="8">
        <v>86</v>
      </c>
      <c r="E11031" s="8" t="s">
        <v>29801</v>
      </c>
      <c r="F11031" s="8" t="s">
        <v>172</v>
      </c>
      <c r="G11031" s="8" t="s">
        <v>388</v>
      </c>
      <c r="H11031" s="8" t="s">
        <v>288</v>
      </c>
    </row>
    <row r="11032" spans="1:8" ht="15.75" customHeight="1" x14ac:dyDescent="0.3">
      <c r="A11032" s="7">
        <v>11031</v>
      </c>
      <c r="B11032" s="7">
        <v>2170</v>
      </c>
      <c r="C11032" s="7" t="s">
        <v>192</v>
      </c>
      <c r="D11032" s="7">
        <v>86</v>
      </c>
      <c r="E11032" s="7" t="s">
        <v>18839</v>
      </c>
      <c r="F11032" s="7" t="s">
        <v>172</v>
      </c>
      <c r="G11032" s="7" t="s">
        <v>192</v>
      </c>
      <c r="H11032" s="7" t="s">
        <v>202</v>
      </c>
    </row>
    <row r="11033" spans="1:8" ht="15.75" customHeight="1" x14ac:dyDescent="0.3">
      <c r="A11033" s="8">
        <v>11032</v>
      </c>
      <c r="B11033" s="8">
        <v>2170</v>
      </c>
      <c r="C11033" s="8" t="s">
        <v>116</v>
      </c>
      <c r="D11033" s="8">
        <v>86</v>
      </c>
      <c r="E11033" s="8" t="s">
        <v>29802</v>
      </c>
      <c r="F11033" s="8" t="s">
        <v>192</v>
      </c>
      <c r="G11033" s="8" t="s">
        <v>116</v>
      </c>
      <c r="H11033" s="8" t="s">
        <v>210</v>
      </c>
    </row>
    <row r="11034" spans="1:8" ht="15.75" customHeight="1" x14ac:dyDescent="0.3">
      <c r="A11034" s="7">
        <v>11033</v>
      </c>
      <c r="B11034" s="7">
        <v>2171</v>
      </c>
      <c r="C11034" s="7" t="s">
        <v>148</v>
      </c>
      <c r="D11034" s="7">
        <v>92</v>
      </c>
      <c r="E11034" s="7" t="s">
        <v>18846</v>
      </c>
      <c r="F11034" s="7"/>
      <c r="G11034" s="7" t="s">
        <v>152</v>
      </c>
      <c r="H11034" s="7" t="s">
        <v>492</v>
      </c>
    </row>
    <row r="11035" spans="1:8" ht="15.75" customHeight="1" x14ac:dyDescent="0.3">
      <c r="A11035" s="8">
        <v>11034</v>
      </c>
      <c r="B11035" s="8">
        <v>2171</v>
      </c>
      <c r="C11035" s="8" t="s">
        <v>156</v>
      </c>
      <c r="D11035" s="8">
        <v>92</v>
      </c>
      <c r="E11035" s="8" t="s">
        <v>29803</v>
      </c>
      <c r="F11035" s="8" t="s">
        <v>161</v>
      </c>
      <c r="G11035" s="8" t="s">
        <v>2752</v>
      </c>
      <c r="H11035" s="8" t="s">
        <v>163</v>
      </c>
    </row>
    <row r="11036" spans="1:8" ht="15.75" customHeight="1" x14ac:dyDescent="0.3">
      <c r="A11036" s="7">
        <v>11035</v>
      </c>
      <c r="B11036" s="7">
        <v>2171</v>
      </c>
      <c r="C11036" s="7" t="s">
        <v>167</v>
      </c>
      <c r="D11036" s="7">
        <v>92</v>
      </c>
      <c r="E11036" s="7" t="s">
        <v>18847</v>
      </c>
      <c r="F11036" s="7" t="s">
        <v>152</v>
      </c>
      <c r="G11036" s="7" t="s">
        <v>172</v>
      </c>
      <c r="H11036" s="7" t="s">
        <v>174</v>
      </c>
    </row>
    <row r="11037" spans="1:8" ht="15.75" customHeight="1" x14ac:dyDescent="0.3">
      <c r="A11037" s="8">
        <v>11036</v>
      </c>
      <c r="B11037" s="8">
        <v>2171</v>
      </c>
      <c r="C11037" s="8" t="s">
        <v>192</v>
      </c>
      <c r="D11037" s="8">
        <v>92</v>
      </c>
      <c r="E11037" s="8" t="s">
        <v>18848</v>
      </c>
      <c r="F11037" s="8" t="s">
        <v>172</v>
      </c>
      <c r="G11037" s="8" t="s">
        <v>192</v>
      </c>
      <c r="H11037" s="8" t="s">
        <v>202</v>
      </c>
    </row>
    <row r="11038" spans="1:8" ht="15.75" customHeight="1" x14ac:dyDescent="0.3">
      <c r="A11038" s="7">
        <v>11037</v>
      </c>
      <c r="B11038" s="7">
        <v>2172</v>
      </c>
      <c r="C11038" s="7" t="s">
        <v>148</v>
      </c>
      <c r="D11038" s="7">
        <v>8</v>
      </c>
      <c r="E11038" s="7" t="s">
        <v>18854</v>
      </c>
      <c r="F11038" s="7"/>
      <c r="G11038" s="7" t="s">
        <v>152</v>
      </c>
      <c r="H11038" s="7" t="s">
        <v>153</v>
      </c>
    </row>
    <row r="11039" spans="1:8" ht="15.75" customHeight="1" x14ac:dyDescent="0.3">
      <c r="A11039" s="8">
        <v>11038</v>
      </c>
      <c r="B11039" s="8">
        <v>2172</v>
      </c>
      <c r="C11039" s="8" t="s">
        <v>156</v>
      </c>
      <c r="D11039" s="8">
        <v>8</v>
      </c>
      <c r="E11039" s="8" t="s">
        <v>29804</v>
      </c>
      <c r="F11039" s="8" t="s">
        <v>161</v>
      </c>
      <c r="G11039" s="8" t="s">
        <v>1154</v>
      </c>
      <c r="H11039" s="8" t="s">
        <v>163</v>
      </c>
    </row>
    <row r="11040" spans="1:8" ht="15.75" customHeight="1" x14ac:dyDescent="0.3">
      <c r="A11040" s="7">
        <v>11039</v>
      </c>
      <c r="B11040" s="7">
        <v>2172</v>
      </c>
      <c r="C11040" s="7" t="s">
        <v>167</v>
      </c>
      <c r="D11040" s="7">
        <v>8</v>
      </c>
      <c r="E11040" s="7" t="s">
        <v>18855</v>
      </c>
      <c r="F11040" s="7" t="s">
        <v>152</v>
      </c>
      <c r="G11040" s="7" t="s">
        <v>172</v>
      </c>
      <c r="H11040" s="7" t="s">
        <v>174</v>
      </c>
    </row>
    <row r="11041" spans="1:8" ht="15.75" customHeight="1" x14ac:dyDescent="0.3">
      <c r="A11041" s="8">
        <v>11040</v>
      </c>
      <c r="B11041" s="8">
        <v>2172</v>
      </c>
      <c r="C11041" s="8" t="s">
        <v>192</v>
      </c>
      <c r="D11041" s="8">
        <v>8</v>
      </c>
      <c r="E11041" s="8" t="s">
        <v>18856</v>
      </c>
      <c r="F11041" s="8" t="s">
        <v>172</v>
      </c>
      <c r="G11041" s="8" t="s">
        <v>192</v>
      </c>
      <c r="H11041" s="8" t="s">
        <v>202</v>
      </c>
    </row>
    <row r="11042" spans="1:8" ht="15.75" customHeight="1" x14ac:dyDescent="0.3">
      <c r="A11042" s="7">
        <v>11041</v>
      </c>
      <c r="B11042" s="7">
        <v>2172</v>
      </c>
      <c r="C11042" s="7" t="s">
        <v>116</v>
      </c>
      <c r="D11042" s="7">
        <v>8</v>
      </c>
      <c r="E11042" s="7" t="s">
        <v>29805</v>
      </c>
      <c r="F11042" s="7" t="s">
        <v>192</v>
      </c>
      <c r="G11042" s="7" t="s">
        <v>116</v>
      </c>
      <c r="H11042" s="7" t="s">
        <v>210</v>
      </c>
    </row>
    <row r="11043" spans="1:8" ht="15.75" customHeight="1" x14ac:dyDescent="0.3">
      <c r="A11043" s="8">
        <v>11042</v>
      </c>
      <c r="B11043" s="8">
        <v>2173</v>
      </c>
      <c r="C11043" s="8" t="s">
        <v>148</v>
      </c>
      <c r="D11043" s="8">
        <v>35</v>
      </c>
      <c r="E11043" s="8" t="s">
        <v>18862</v>
      </c>
      <c r="F11043" s="8"/>
      <c r="G11043" s="8" t="s">
        <v>152</v>
      </c>
      <c r="H11043" s="8" t="s">
        <v>218</v>
      </c>
    </row>
    <row r="11044" spans="1:8" ht="15.75" customHeight="1" x14ac:dyDescent="0.3">
      <c r="A11044" s="7">
        <v>11043</v>
      </c>
      <c r="B11044" s="7">
        <v>2173</v>
      </c>
      <c r="C11044" s="7" t="s">
        <v>156</v>
      </c>
      <c r="D11044" s="7">
        <v>35</v>
      </c>
      <c r="E11044" s="7" t="s">
        <v>29806</v>
      </c>
      <c r="F11044" s="7" t="s">
        <v>161</v>
      </c>
      <c r="G11044" s="7" t="s">
        <v>1012</v>
      </c>
      <c r="H11044" s="7" t="s">
        <v>163</v>
      </c>
    </row>
    <row r="11045" spans="1:8" ht="15.75" customHeight="1" x14ac:dyDescent="0.3">
      <c r="A11045" s="8">
        <v>11044</v>
      </c>
      <c r="B11045" s="8">
        <v>2173</v>
      </c>
      <c r="C11045" s="8" t="s">
        <v>167</v>
      </c>
      <c r="D11045" s="8">
        <v>35</v>
      </c>
      <c r="E11045" s="8" t="s">
        <v>18863</v>
      </c>
      <c r="F11045" s="8" t="s">
        <v>152</v>
      </c>
      <c r="G11045" s="8" t="s">
        <v>172</v>
      </c>
      <c r="H11045" s="8" t="s">
        <v>174</v>
      </c>
    </row>
    <row r="11046" spans="1:8" ht="15.75" customHeight="1" x14ac:dyDescent="0.3">
      <c r="A11046" s="7">
        <v>11045</v>
      </c>
      <c r="B11046" s="7">
        <v>2173</v>
      </c>
      <c r="C11046" s="7" t="s">
        <v>192</v>
      </c>
      <c r="D11046" s="7">
        <v>35</v>
      </c>
      <c r="E11046" s="7" t="s">
        <v>18864</v>
      </c>
      <c r="F11046" s="7" t="s">
        <v>172</v>
      </c>
      <c r="G11046" s="7" t="s">
        <v>192</v>
      </c>
      <c r="H11046" s="7" t="s">
        <v>202</v>
      </c>
    </row>
    <row r="11047" spans="1:8" ht="15.75" customHeight="1" x14ac:dyDescent="0.3">
      <c r="A11047" s="8">
        <v>11046</v>
      </c>
      <c r="B11047" s="8">
        <v>2174</v>
      </c>
      <c r="C11047" s="8" t="s">
        <v>148</v>
      </c>
      <c r="D11047" s="8">
        <v>15</v>
      </c>
      <c r="E11047" s="8" t="s">
        <v>18870</v>
      </c>
      <c r="F11047" s="8"/>
      <c r="G11047" s="8" t="s">
        <v>152</v>
      </c>
      <c r="H11047" s="8" t="s">
        <v>314</v>
      </c>
    </row>
    <row r="11048" spans="1:8" ht="15.75" customHeight="1" x14ac:dyDescent="0.3">
      <c r="A11048" s="7">
        <v>11047</v>
      </c>
      <c r="B11048" s="7">
        <v>2174</v>
      </c>
      <c r="C11048" s="7" t="s">
        <v>156</v>
      </c>
      <c r="D11048" s="7">
        <v>15</v>
      </c>
      <c r="E11048" s="7" t="s">
        <v>29807</v>
      </c>
      <c r="F11048" s="7" t="s">
        <v>161</v>
      </c>
      <c r="G11048" s="7" t="s">
        <v>2493</v>
      </c>
      <c r="H11048" s="7" t="s">
        <v>163</v>
      </c>
    </row>
    <row r="11049" spans="1:8" ht="15.75" customHeight="1" x14ac:dyDescent="0.3">
      <c r="A11049" s="8">
        <v>11048</v>
      </c>
      <c r="B11049" s="8">
        <v>2174</v>
      </c>
      <c r="C11049" s="8" t="s">
        <v>167</v>
      </c>
      <c r="D11049" s="8">
        <v>15</v>
      </c>
      <c r="E11049" s="8" t="s">
        <v>18871</v>
      </c>
      <c r="F11049" s="8" t="s">
        <v>152</v>
      </c>
      <c r="G11049" s="8" t="s">
        <v>172</v>
      </c>
      <c r="H11049" s="8" t="s">
        <v>174</v>
      </c>
    </row>
    <row r="11050" spans="1:8" ht="15.75" customHeight="1" x14ac:dyDescent="0.3">
      <c r="A11050" s="7">
        <v>11049</v>
      </c>
      <c r="B11050" s="7">
        <v>2174</v>
      </c>
      <c r="C11050" s="7" t="s">
        <v>176</v>
      </c>
      <c r="D11050" s="7">
        <v>15</v>
      </c>
      <c r="E11050" s="7" t="s">
        <v>29808</v>
      </c>
      <c r="F11050" s="7" t="s">
        <v>172</v>
      </c>
      <c r="G11050" s="7" t="s">
        <v>388</v>
      </c>
      <c r="H11050" s="7" t="s">
        <v>812</v>
      </c>
    </row>
    <row r="11051" spans="1:8" ht="15.75" customHeight="1" x14ac:dyDescent="0.3">
      <c r="A11051" s="8">
        <v>11050</v>
      </c>
      <c r="B11051" s="8">
        <v>2175</v>
      </c>
      <c r="C11051" s="8" t="s">
        <v>148</v>
      </c>
      <c r="D11051" s="8">
        <v>9</v>
      </c>
      <c r="E11051" s="8" t="s">
        <v>18877</v>
      </c>
      <c r="F11051" s="8"/>
      <c r="G11051" s="8" t="s">
        <v>152</v>
      </c>
      <c r="H11051" s="8" t="s">
        <v>492</v>
      </c>
    </row>
    <row r="11052" spans="1:8" ht="15.75" customHeight="1" x14ac:dyDescent="0.3">
      <c r="A11052" s="7">
        <v>11051</v>
      </c>
      <c r="B11052" s="7">
        <v>2175</v>
      </c>
      <c r="C11052" s="7" t="s">
        <v>156</v>
      </c>
      <c r="D11052" s="7">
        <v>9</v>
      </c>
      <c r="E11052" s="7" t="s">
        <v>29809</v>
      </c>
      <c r="F11052" s="7" t="s">
        <v>161</v>
      </c>
      <c r="G11052" s="7" t="s">
        <v>984</v>
      </c>
      <c r="H11052" s="7" t="s">
        <v>163</v>
      </c>
    </row>
    <row r="11053" spans="1:8" ht="15.75" customHeight="1" x14ac:dyDescent="0.3">
      <c r="A11053" s="8">
        <v>11052</v>
      </c>
      <c r="B11053" s="8">
        <v>2175</v>
      </c>
      <c r="C11053" s="8" t="s">
        <v>167</v>
      </c>
      <c r="D11053" s="8">
        <v>9</v>
      </c>
      <c r="E11053" s="8" t="s">
        <v>18878</v>
      </c>
      <c r="F11053" s="8" t="s">
        <v>152</v>
      </c>
      <c r="G11053" s="8" t="s">
        <v>172</v>
      </c>
      <c r="H11053" s="8" t="s">
        <v>174</v>
      </c>
    </row>
    <row r="11054" spans="1:8" ht="15.75" customHeight="1" x14ac:dyDescent="0.3">
      <c r="A11054" s="7">
        <v>11053</v>
      </c>
      <c r="B11054" s="7">
        <v>2175</v>
      </c>
      <c r="C11054" s="7" t="s">
        <v>192</v>
      </c>
      <c r="D11054" s="7">
        <v>9</v>
      </c>
      <c r="E11054" s="7" t="s">
        <v>18879</v>
      </c>
      <c r="F11054" s="7" t="s">
        <v>172</v>
      </c>
      <c r="G11054" s="7" t="s">
        <v>192</v>
      </c>
      <c r="H11054" s="7" t="s">
        <v>202</v>
      </c>
    </row>
    <row r="11055" spans="1:8" ht="15.75" customHeight="1" x14ac:dyDescent="0.3">
      <c r="A11055" s="8">
        <v>11054</v>
      </c>
      <c r="B11055" s="8">
        <v>2175</v>
      </c>
      <c r="C11055" s="8" t="s">
        <v>116</v>
      </c>
      <c r="D11055" s="8">
        <v>9</v>
      </c>
      <c r="E11055" s="8" t="s">
        <v>29810</v>
      </c>
      <c r="F11055" s="8" t="s">
        <v>192</v>
      </c>
      <c r="G11055" s="8" t="s">
        <v>116</v>
      </c>
      <c r="H11055" s="8" t="s">
        <v>210</v>
      </c>
    </row>
    <row r="11056" spans="1:8" ht="15.75" customHeight="1" x14ac:dyDescent="0.3">
      <c r="A11056" s="7">
        <v>11055</v>
      </c>
      <c r="B11056" s="7">
        <v>2176</v>
      </c>
      <c r="C11056" s="7" t="s">
        <v>148</v>
      </c>
      <c r="D11056" s="7">
        <v>33</v>
      </c>
      <c r="E11056" s="7" t="s">
        <v>18885</v>
      </c>
      <c r="F11056" s="7"/>
      <c r="G11056" s="7" t="s">
        <v>152</v>
      </c>
      <c r="H11056" s="7" t="s">
        <v>153</v>
      </c>
    </row>
    <row r="11057" spans="1:8" ht="15.75" customHeight="1" x14ac:dyDescent="0.3">
      <c r="A11057" s="8">
        <v>11056</v>
      </c>
      <c r="B11057" s="8">
        <v>2176</v>
      </c>
      <c r="C11057" s="8" t="s">
        <v>156</v>
      </c>
      <c r="D11057" s="8">
        <v>33</v>
      </c>
      <c r="E11057" s="8" t="s">
        <v>29811</v>
      </c>
      <c r="F11057" s="8" t="s">
        <v>161</v>
      </c>
      <c r="G11057" s="8" t="s">
        <v>1879</v>
      </c>
      <c r="H11057" s="8" t="s">
        <v>163</v>
      </c>
    </row>
    <row r="11058" spans="1:8" ht="15.75" customHeight="1" x14ac:dyDescent="0.3">
      <c r="A11058" s="7">
        <v>11057</v>
      </c>
      <c r="B11058" s="7">
        <v>2176</v>
      </c>
      <c r="C11058" s="7" t="s">
        <v>167</v>
      </c>
      <c r="D11058" s="7">
        <v>33</v>
      </c>
      <c r="E11058" s="7" t="s">
        <v>18886</v>
      </c>
      <c r="F11058" s="7" t="s">
        <v>152</v>
      </c>
      <c r="G11058" s="7" t="s">
        <v>172</v>
      </c>
      <c r="H11058" s="7" t="s">
        <v>174</v>
      </c>
    </row>
    <row r="11059" spans="1:8" ht="15.75" customHeight="1" x14ac:dyDescent="0.3">
      <c r="A11059" s="8">
        <v>11058</v>
      </c>
      <c r="B11059" s="8">
        <v>2176</v>
      </c>
      <c r="C11059" s="8" t="s">
        <v>192</v>
      </c>
      <c r="D11059" s="8">
        <v>33</v>
      </c>
      <c r="E11059" s="8" t="s">
        <v>18887</v>
      </c>
      <c r="F11059" s="8" t="s">
        <v>172</v>
      </c>
      <c r="G11059" s="8" t="s">
        <v>192</v>
      </c>
      <c r="H11059" s="8" t="s">
        <v>202</v>
      </c>
    </row>
    <row r="11060" spans="1:8" ht="15.75" customHeight="1" x14ac:dyDescent="0.3">
      <c r="A11060" s="7">
        <v>11059</v>
      </c>
      <c r="B11060" s="7">
        <v>2177</v>
      </c>
      <c r="C11060" s="7" t="s">
        <v>148</v>
      </c>
      <c r="D11060" s="7">
        <v>17</v>
      </c>
      <c r="E11060" s="7" t="s">
        <v>18893</v>
      </c>
      <c r="F11060" s="7"/>
      <c r="G11060" s="7" t="s">
        <v>152</v>
      </c>
      <c r="H11060" s="7" t="s">
        <v>153</v>
      </c>
    </row>
    <row r="11061" spans="1:8" ht="15.75" customHeight="1" x14ac:dyDescent="0.3">
      <c r="A11061" s="8">
        <v>11060</v>
      </c>
      <c r="B11061" s="8">
        <v>2177</v>
      </c>
      <c r="C11061" s="8" t="s">
        <v>156</v>
      </c>
      <c r="D11061" s="8">
        <v>17</v>
      </c>
      <c r="E11061" s="8" t="s">
        <v>29812</v>
      </c>
      <c r="F11061" s="8" t="s">
        <v>161</v>
      </c>
      <c r="G11061" s="8" t="s">
        <v>4015</v>
      </c>
      <c r="H11061" s="8" t="s">
        <v>163</v>
      </c>
    </row>
    <row r="11062" spans="1:8" ht="15.75" customHeight="1" x14ac:dyDescent="0.3">
      <c r="A11062" s="7">
        <v>11061</v>
      </c>
      <c r="B11062" s="7">
        <v>2177</v>
      </c>
      <c r="C11062" s="7" t="s">
        <v>167</v>
      </c>
      <c r="D11062" s="7">
        <v>17</v>
      </c>
      <c r="E11062" s="7" t="s">
        <v>18894</v>
      </c>
      <c r="F11062" s="7" t="s">
        <v>152</v>
      </c>
      <c r="G11062" s="7" t="s">
        <v>172</v>
      </c>
      <c r="H11062" s="7" t="s">
        <v>174</v>
      </c>
    </row>
    <row r="11063" spans="1:8" ht="15.75" customHeight="1" x14ac:dyDescent="0.3">
      <c r="A11063" s="8">
        <v>11062</v>
      </c>
      <c r="B11063" s="8">
        <v>2177</v>
      </c>
      <c r="C11063" s="8" t="s">
        <v>192</v>
      </c>
      <c r="D11063" s="8">
        <v>17</v>
      </c>
      <c r="E11063" s="8" t="s">
        <v>18895</v>
      </c>
      <c r="F11063" s="8" t="s">
        <v>172</v>
      </c>
      <c r="G11063" s="8" t="s">
        <v>192</v>
      </c>
      <c r="H11063" s="8" t="s">
        <v>202</v>
      </c>
    </row>
    <row r="11064" spans="1:8" ht="15.75" customHeight="1" x14ac:dyDescent="0.3">
      <c r="A11064" s="7">
        <v>11063</v>
      </c>
      <c r="B11064" s="7">
        <v>2178</v>
      </c>
      <c r="C11064" s="7" t="s">
        <v>148</v>
      </c>
      <c r="D11064" s="7">
        <v>87</v>
      </c>
      <c r="E11064" s="7" t="s">
        <v>18902</v>
      </c>
      <c r="F11064" s="7"/>
      <c r="G11064" s="7" t="s">
        <v>152</v>
      </c>
      <c r="H11064" s="7" t="s">
        <v>153</v>
      </c>
    </row>
    <row r="11065" spans="1:8" ht="15.75" customHeight="1" x14ac:dyDescent="0.3">
      <c r="A11065" s="8">
        <v>11064</v>
      </c>
      <c r="B11065" s="8">
        <v>2178</v>
      </c>
      <c r="C11065" s="8" t="s">
        <v>156</v>
      </c>
      <c r="D11065" s="8">
        <v>87</v>
      </c>
      <c r="E11065" s="8" t="s">
        <v>29813</v>
      </c>
      <c r="F11065" s="8" t="s">
        <v>161</v>
      </c>
      <c r="G11065" s="8" t="s">
        <v>572</v>
      </c>
      <c r="H11065" s="8" t="s">
        <v>163</v>
      </c>
    </row>
    <row r="11066" spans="1:8" ht="15.75" customHeight="1" x14ac:dyDescent="0.3">
      <c r="A11066" s="7">
        <v>11065</v>
      </c>
      <c r="B11066" s="7">
        <v>2178</v>
      </c>
      <c r="C11066" s="7" t="s">
        <v>167</v>
      </c>
      <c r="D11066" s="7">
        <v>87</v>
      </c>
      <c r="E11066" s="7" t="s">
        <v>18903</v>
      </c>
      <c r="F11066" s="7" t="s">
        <v>152</v>
      </c>
      <c r="G11066" s="7" t="s">
        <v>172</v>
      </c>
      <c r="H11066" s="7" t="s">
        <v>174</v>
      </c>
    </row>
    <row r="11067" spans="1:8" ht="15.75" customHeight="1" x14ac:dyDescent="0.3">
      <c r="A11067" s="8">
        <v>11066</v>
      </c>
      <c r="B11067" s="8">
        <v>2178</v>
      </c>
      <c r="C11067" s="8" t="s">
        <v>192</v>
      </c>
      <c r="D11067" s="8">
        <v>87</v>
      </c>
      <c r="E11067" s="8" t="s">
        <v>18904</v>
      </c>
      <c r="F11067" s="8" t="s">
        <v>172</v>
      </c>
      <c r="G11067" s="8" t="s">
        <v>192</v>
      </c>
      <c r="H11067" s="8" t="s">
        <v>202</v>
      </c>
    </row>
    <row r="11068" spans="1:8" ht="15.75" customHeight="1" x14ac:dyDescent="0.3">
      <c r="A11068" s="7">
        <v>11067</v>
      </c>
      <c r="B11068" s="7">
        <v>2178</v>
      </c>
      <c r="C11068" s="7" t="s">
        <v>116</v>
      </c>
      <c r="D11068" s="7">
        <v>87</v>
      </c>
      <c r="E11068" s="7" t="s">
        <v>29814</v>
      </c>
      <c r="F11068" s="7" t="s">
        <v>192</v>
      </c>
      <c r="G11068" s="7" t="s">
        <v>116</v>
      </c>
      <c r="H11068" s="7" t="s">
        <v>210</v>
      </c>
    </row>
    <row r="11069" spans="1:8" ht="15.75" customHeight="1" x14ac:dyDescent="0.3">
      <c r="A11069" s="8">
        <v>11068</v>
      </c>
      <c r="B11069" s="8">
        <v>2179</v>
      </c>
      <c r="C11069" s="8" t="s">
        <v>148</v>
      </c>
      <c r="D11069" s="8">
        <v>96</v>
      </c>
      <c r="E11069" s="8" t="s">
        <v>18910</v>
      </c>
      <c r="F11069" s="8"/>
      <c r="G11069" s="8" t="s">
        <v>152</v>
      </c>
      <c r="H11069" s="8" t="s">
        <v>314</v>
      </c>
    </row>
    <row r="11070" spans="1:8" ht="15.75" customHeight="1" x14ac:dyDescent="0.3">
      <c r="A11070" s="7">
        <v>11069</v>
      </c>
      <c r="B11070" s="7">
        <v>2179</v>
      </c>
      <c r="C11070" s="7" t="s">
        <v>156</v>
      </c>
      <c r="D11070" s="7">
        <v>96</v>
      </c>
      <c r="E11070" s="7" t="s">
        <v>29815</v>
      </c>
      <c r="F11070" s="7" t="s">
        <v>161</v>
      </c>
      <c r="G11070" s="7" t="s">
        <v>1472</v>
      </c>
      <c r="H11070" s="7" t="s">
        <v>163</v>
      </c>
    </row>
    <row r="11071" spans="1:8" ht="15.75" customHeight="1" x14ac:dyDescent="0.3">
      <c r="A11071" s="8">
        <v>11070</v>
      </c>
      <c r="B11071" s="8">
        <v>2179</v>
      </c>
      <c r="C11071" s="8" t="s">
        <v>167</v>
      </c>
      <c r="D11071" s="8">
        <v>96</v>
      </c>
      <c r="E11071" s="8" t="s">
        <v>18912</v>
      </c>
      <c r="F11071" s="8" t="s">
        <v>152</v>
      </c>
      <c r="G11071" s="8" t="s">
        <v>172</v>
      </c>
      <c r="H11071" s="8" t="s">
        <v>174</v>
      </c>
    </row>
    <row r="11072" spans="1:8" ht="15.75" customHeight="1" x14ac:dyDescent="0.3">
      <c r="A11072" s="7">
        <v>11071</v>
      </c>
      <c r="B11072" s="7">
        <v>2179</v>
      </c>
      <c r="C11072" s="7" t="s">
        <v>176</v>
      </c>
      <c r="D11072" s="7">
        <v>96</v>
      </c>
      <c r="E11072" s="7" t="s">
        <v>29816</v>
      </c>
      <c r="F11072" s="7" t="s">
        <v>172</v>
      </c>
      <c r="G11072" s="7" t="s">
        <v>172</v>
      </c>
      <c r="H11072" s="7" t="s">
        <v>248</v>
      </c>
    </row>
    <row r="11073" spans="1:8" ht="15.75" customHeight="1" x14ac:dyDescent="0.3">
      <c r="A11073" s="8">
        <v>11072</v>
      </c>
      <c r="B11073" s="8">
        <v>2179</v>
      </c>
      <c r="C11073" s="8" t="s">
        <v>192</v>
      </c>
      <c r="D11073" s="8">
        <v>96</v>
      </c>
      <c r="E11073" s="8" t="s">
        <v>18913</v>
      </c>
      <c r="F11073" s="8" t="s">
        <v>172</v>
      </c>
      <c r="G11073" s="8" t="s">
        <v>192</v>
      </c>
      <c r="H11073" s="8" t="s">
        <v>202</v>
      </c>
    </row>
    <row r="11074" spans="1:8" ht="15.75" customHeight="1" x14ac:dyDescent="0.3">
      <c r="A11074" s="7">
        <v>11073</v>
      </c>
      <c r="B11074" s="7">
        <v>2180</v>
      </c>
      <c r="C11074" s="7" t="s">
        <v>148</v>
      </c>
      <c r="D11074" s="7">
        <v>31</v>
      </c>
      <c r="E11074" s="7" t="s">
        <v>18919</v>
      </c>
      <c r="F11074" s="7"/>
      <c r="G11074" s="7" t="s">
        <v>152</v>
      </c>
      <c r="H11074" s="7" t="s">
        <v>218</v>
      </c>
    </row>
    <row r="11075" spans="1:8" ht="15.75" customHeight="1" x14ac:dyDescent="0.3">
      <c r="A11075" s="8">
        <v>11074</v>
      </c>
      <c r="B11075" s="8">
        <v>2180</v>
      </c>
      <c r="C11075" s="8" t="s">
        <v>156</v>
      </c>
      <c r="D11075" s="8">
        <v>31</v>
      </c>
      <c r="E11075" s="8" t="s">
        <v>29817</v>
      </c>
      <c r="F11075" s="8" t="s">
        <v>161</v>
      </c>
      <c r="G11075" s="8" t="s">
        <v>2546</v>
      </c>
      <c r="H11075" s="8" t="s">
        <v>163</v>
      </c>
    </row>
    <row r="11076" spans="1:8" ht="15.75" customHeight="1" x14ac:dyDescent="0.3">
      <c r="A11076" s="7">
        <v>11075</v>
      </c>
      <c r="B11076" s="7">
        <v>2180</v>
      </c>
      <c r="C11076" s="7" t="s">
        <v>167</v>
      </c>
      <c r="D11076" s="7">
        <v>31</v>
      </c>
      <c r="E11076" s="7" t="s">
        <v>18920</v>
      </c>
      <c r="F11076" s="7" t="s">
        <v>152</v>
      </c>
      <c r="G11076" s="7" t="s">
        <v>172</v>
      </c>
      <c r="H11076" s="7" t="s">
        <v>174</v>
      </c>
    </row>
    <row r="11077" spans="1:8" ht="15.75" customHeight="1" x14ac:dyDescent="0.3">
      <c r="A11077" s="8">
        <v>11076</v>
      </c>
      <c r="B11077" s="8">
        <v>2180</v>
      </c>
      <c r="C11077" s="8" t="s">
        <v>176</v>
      </c>
      <c r="D11077" s="8">
        <v>31</v>
      </c>
      <c r="E11077" s="8" t="s">
        <v>29818</v>
      </c>
      <c r="F11077" s="8" t="s">
        <v>172</v>
      </c>
      <c r="G11077" s="8" t="s">
        <v>388</v>
      </c>
      <c r="H11077" s="8" t="s">
        <v>184</v>
      </c>
    </row>
    <row r="11078" spans="1:8" ht="15.75" customHeight="1" x14ac:dyDescent="0.3">
      <c r="A11078" s="7">
        <v>11077</v>
      </c>
      <c r="B11078" s="7">
        <v>2180</v>
      </c>
      <c r="C11078" s="7" t="s">
        <v>192</v>
      </c>
      <c r="D11078" s="7">
        <v>31</v>
      </c>
      <c r="E11078" s="7" t="s">
        <v>18921</v>
      </c>
      <c r="F11078" s="7" t="s">
        <v>172</v>
      </c>
      <c r="G11078" s="7" t="s">
        <v>192</v>
      </c>
      <c r="H11078" s="7" t="s">
        <v>202</v>
      </c>
    </row>
    <row r="11079" spans="1:8" ht="15.75" customHeight="1" x14ac:dyDescent="0.3">
      <c r="A11079" s="8">
        <v>11078</v>
      </c>
      <c r="B11079" s="8">
        <v>2181</v>
      </c>
      <c r="C11079" s="8" t="s">
        <v>148</v>
      </c>
      <c r="D11079" s="8">
        <v>103</v>
      </c>
      <c r="E11079" s="8" t="s">
        <v>18926</v>
      </c>
      <c r="F11079" s="8"/>
      <c r="G11079" s="8" t="s">
        <v>152</v>
      </c>
      <c r="H11079" s="8" t="s">
        <v>314</v>
      </c>
    </row>
    <row r="11080" spans="1:8" ht="15.75" customHeight="1" x14ac:dyDescent="0.3">
      <c r="A11080" s="7">
        <v>11079</v>
      </c>
      <c r="B11080" s="7">
        <v>2181</v>
      </c>
      <c r="C11080" s="7" t="s">
        <v>156</v>
      </c>
      <c r="D11080" s="7">
        <v>103</v>
      </c>
      <c r="E11080" s="7" t="s">
        <v>29819</v>
      </c>
      <c r="F11080" s="7" t="s">
        <v>161</v>
      </c>
      <c r="G11080" s="7" t="s">
        <v>8748</v>
      </c>
      <c r="H11080" s="7" t="s">
        <v>163</v>
      </c>
    </row>
    <row r="11081" spans="1:8" ht="15.75" customHeight="1" x14ac:dyDescent="0.3">
      <c r="A11081" s="8">
        <v>11080</v>
      </c>
      <c r="B11081" s="8">
        <v>2181</v>
      </c>
      <c r="C11081" s="8" t="s">
        <v>167</v>
      </c>
      <c r="D11081" s="8">
        <v>103</v>
      </c>
      <c r="E11081" s="8" t="s">
        <v>18927</v>
      </c>
      <c r="F11081" s="8" t="s">
        <v>152</v>
      </c>
      <c r="G11081" s="8" t="s">
        <v>172</v>
      </c>
      <c r="H11081" s="8" t="s">
        <v>174</v>
      </c>
    </row>
    <row r="11082" spans="1:8" ht="15.75" customHeight="1" x14ac:dyDescent="0.3">
      <c r="A11082" s="7">
        <v>11081</v>
      </c>
      <c r="B11082" s="7">
        <v>2181</v>
      </c>
      <c r="C11082" s="7" t="s">
        <v>192</v>
      </c>
      <c r="D11082" s="7">
        <v>103</v>
      </c>
      <c r="E11082" s="7" t="s">
        <v>18928</v>
      </c>
      <c r="F11082" s="7" t="s">
        <v>172</v>
      </c>
      <c r="G11082" s="7" t="s">
        <v>192</v>
      </c>
      <c r="H11082" s="7" t="s">
        <v>202</v>
      </c>
    </row>
    <row r="11083" spans="1:8" ht="15.75" customHeight="1" x14ac:dyDescent="0.3">
      <c r="A11083" s="8">
        <v>11082</v>
      </c>
      <c r="B11083" s="8">
        <v>2182</v>
      </c>
      <c r="C11083" s="8" t="s">
        <v>148</v>
      </c>
      <c r="D11083" s="8">
        <v>105</v>
      </c>
      <c r="E11083" s="8" t="s">
        <v>18934</v>
      </c>
      <c r="F11083" s="8"/>
      <c r="G11083" s="8" t="s">
        <v>152</v>
      </c>
      <c r="H11083" s="8" t="s">
        <v>218</v>
      </c>
    </row>
    <row r="11084" spans="1:8" ht="15.75" customHeight="1" x14ac:dyDescent="0.3">
      <c r="A11084" s="7">
        <v>11083</v>
      </c>
      <c r="B11084" s="7">
        <v>2182</v>
      </c>
      <c r="C11084" s="7" t="s">
        <v>156</v>
      </c>
      <c r="D11084" s="7">
        <v>105</v>
      </c>
      <c r="E11084" s="7" t="s">
        <v>29820</v>
      </c>
      <c r="F11084" s="7" t="s">
        <v>161</v>
      </c>
      <c r="G11084" s="7" t="s">
        <v>1038</v>
      </c>
      <c r="H11084" s="7" t="s">
        <v>163</v>
      </c>
    </row>
    <row r="11085" spans="1:8" ht="15.75" customHeight="1" x14ac:dyDescent="0.3">
      <c r="A11085" s="8">
        <v>11084</v>
      </c>
      <c r="B11085" s="8">
        <v>2182</v>
      </c>
      <c r="C11085" s="8" t="s">
        <v>167</v>
      </c>
      <c r="D11085" s="8">
        <v>105</v>
      </c>
      <c r="E11085" s="8" t="s">
        <v>18935</v>
      </c>
      <c r="F11085" s="8" t="s">
        <v>152</v>
      </c>
      <c r="G11085" s="8" t="s">
        <v>172</v>
      </c>
      <c r="H11085" s="8" t="s">
        <v>174</v>
      </c>
    </row>
    <row r="11086" spans="1:8" ht="15.75" customHeight="1" x14ac:dyDescent="0.3">
      <c r="A11086" s="7">
        <v>11085</v>
      </c>
      <c r="B11086" s="7">
        <v>2182</v>
      </c>
      <c r="C11086" s="7" t="s">
        <v>176</v>
      </c>
      <c r="D11086" s="7">
        <v>105</v>
      </c>
      <c r="E11086" s="7" t="s">
        <v>29821</v>
      </c>
      <c r="F11086" s="7" t="s">
        <v>172</v>
      </c>
      <c r="G11086" s="7" t="s">
        <v>172</v>
      </c>
      <c r="H11086" s="7" t="s">
        <v>248</v>
      </c>
    </row>
    <row r="11087" spans="1:8" ht="15.75" customHeight="1" x14ac:dyDescent="0.3">
      <c r="A11087" s="8">
        <v>11086</v>
      </c>
      <c r="B11087" s="8">
        <v>2182</v>
      </c>
      <c r="C11087" s="8" t="s">
        <v>192</v>
      </c>
      <c r="D11087" s="8">
        <v>105</v>
      </c>
      <c r="E11087" s="8" t="s">
        <v>18936</v>
      </c>
      <c r="F11087" s="8" t="s">
        <v>172</v>
      </c>
      <c r="G11087" s="8" t="s">
        <v>192</v>
      </c>
      <c r="H11087" s="8" t="s">
        <v>202</v>
      </c>
    </row>
    <row r="11088" spans="1:8" ht="15.75" customHeight="1" x14ac:dyDescent="0.3">
      <c r="A11088" s="7">
        <v>11087</v>
      </c>
      <c r="B11088" s="7">
        <v>2182</v>
      </c>
      <c r="C11088" s="7" t="s">
        <v>116</v>
      </c>
      <c r="D11088" s="7">
        <v>105</v>
      </c>
      <c r="E11088" s="7" t="s">
        <v>29822</v>
      </c>
      <c r="F11088" s="7" t="s">
        <v>192</v>
      </c>
      <c r="G11088" s="7" t="s">
        <v>116</v>
      </c>
      <c r="H11088" s="7" t="s">
        <v>210</v>
      </c>
    </row>
    <row r="11089" spans="1:8" ht="15.75" customHeight="1" x14ac:dyDescent="0.3">
      <c r="A11089" s="8">
        <v>11088</v>
      </c>
      <c r="B11089" s="8">
        <v>2183</v>
      </c>
      <c r="C11089" s="8" t="s">
        <v>148</v>
      </c>
      <c r="D11089" s="8">
        <v>50</v>
      </c>
      <c r="E11089" s="8" t="s">
        <v>18942</v>
      </c>
      <c r="F11089" s="8"/>
      <c r="G11089" s="8" t="s">
        <v>152</v>
      </c>
      <c r="H11089" s="8" t="s">
        <v>153</v>
      </c>
    </row>
    <row r="11090" spans="1:8" ht="15.75" customHeight="1" x14ac:dyDescent="0.3">
      <c r="A11090" s="7">
        <v>11089</v>
      </c>
      <c r="B11090" s="7">
        <v>2183</v>
      </c>
      <c r="C11090" s="7" t="s">
        <v>156</v>
      </c>
      <c r="D11090" s="7">
        <v>50</v>
      </c>
      <c r="E11090" s="7" t="s">
        <v>29823</v>
      </c>
      <c r="F11090" s="7" t="s">
        <v>161</v>
      </c>
      <c r="G11090" s="7" t="s">
        <v>1075</v>
      </c>
      <c r="H11090" s="7" t="s">
        <v>163</v>
      </c>
    </row>
    <row r="11091" spans="1:8" ht="15.75" customHeight="1" x14ac:dyDescent="0.3">
      <c r="A11091" s="8">
        <v>11090</v>
      </c>
      <c r="B11091" s="8">
        <v>2183</v>
      </c>
      <c r="C11091" s="8" t="s">
        <v>167</v>
      </c>
      <c r="D11091" s="8">
        <v>50</v>
      </c>
      <c r="E11091" s="8" t="s">
        <v>18943</v>
      </c>
      <c r="F11091" s="8" t="s">
        <v>152</v>
      </c>
      <c r="G11091" s="8" t="s">
        <v>172</v>
      </c>
      <c r="H11091" s="8" t="s">
        <v>174</v>
      </c>
    </row>
    <row r="11092" spans="1:8" ht="15.75" customHeight="1" x14ac:dyDescent="0.3">
      <c r="A11092" s="7">
        <v>11091</v>
      </c>
      <c r="B11092" s="7">
        <v>2183</v>
      </c>
      <c r="C11092" s="7" t="s">
        <v>192</v>
      </c>
      <c r="D11092" s="7">
        <v>50</v>
      </c>
      <c r="E11092" s="7" t="s">
        <v>18944</v>
      </c>
      <c r="F11092" s="7" t="s">
        <v>172</v>
      </c>
      <c r="G11092" s="7" t="s">
        <v>192</v>
      </c>
      <c r="H11092" s="7" t="s">
        <v>202</v>
      </c>
    </row>
    <row r="11093" spans="1:8" ht="15.75" customHeight="1" x14ac:dyDescent="0.3">
      <c r="A11093" s="8">
        <v>11092</v>
      </c>
      <c r="B11093" s="8">
        <v>2183</v>
      </c>
      <c r="C11093" s="8" t="s">
        <v>116</v>
      </c>
      <c r="D11093" s="8">
        <v>50</v>
      </c>
      <c r="E11093" s="8" t="s">
        <v>29824</v>
      </c>
      <c r="F11093" s="8" t="s">
        <v>192</v>
      </c>
      <c r="G11093" s="8" t="s">
        <v>116</v>
      </c>
      <c r="H11093" s="8" t="s">
        <v>210</v>
      </c>
    </row>
    <row r="11094" spans="1:8" ht="15.75" customHeight="1" x14ac:dyDescent="0.3">
      <c r="A11094" s="7">
        <v>11093</v>
      </c>
      <c r="B11094" s="7">
        <v>2184</v>
      </c>
      <c r="C11094" s="7" t="s">
        <v>148</v>
      </c>
      <c r="D11094" s="7">
        <v>96</v>
      </c>
      <c r="E11094" s="7" t="s">
        <v>18949</v>
      </c>
      <c r="F11094" s="7"/>
      <c r="G11094" s="7" t="s">
        <v>152</v>
      </c>
      <c r="H11094" s="7" t="s">
        <v>153</v>
      </c>
    </row>
    <row r="11095" spans="1:8" ht="15.75" customHeight="1" x14ac:dyDescent="0.3">
      <c r="A11095" s="8">
        <v>11094</v>
      </c>
      <c r="B11095" s="8">
        <v>2184</v>
      </c>
      <c r="C11095" s="8" t="s">
        <v>156</v>
      </c>
      <c r="D11095" s="8">
        <v>96</v>
      </c>
      <c r="E11095" s="8" t="s">
        <v>29825</v>
      </c>
      <c r="F11095" s="8" t="s">
        <v>161</v>
      </c>
      <c r="G11095" s="8" t="s">
        <v>1472</v>
      </c>
      <c r="H11095" s="8" t="s">
        <v>163</v>
      </c>
    </row>
    <row r="11096" spans="1:8" ht="15.75" customHeight="1" x14ac:dyDescent="0.3">
      <c r="A11096" s="7">
        <v>11095</v>
      </c>
      <c r="B11096" s="7">
        <v>2184</v>
      </c>
      <c r="C11096" s="7" t="s">
        <v>167</v>
      </c>
      <c r="D11096" s="7">
        <v>96</v>
      </c>
      <c r="E11096" s="7" t="s">
        <v>18950</v>
      </c>
      <c r="F11096" s="7" t="s">
        <v>152</v>
      </c>
      <c r="G11096" s="7" t="s">
        <v>172</v>
      </c>
      <c r="H11096" s="7" t="s">
        <v>174</v>
      </c>
    </row>
    <row r="11097" spans="1:8" ht="15.75" customHeight="1" x14ac:dyDescent="0.3">
      <c r="A11097" s="8">
        <v>11096</v>
      </c>
      <c r="B11097" s="8">
        <v>2184</v>
      </c>
      <c r="C11097" s="8" t="s">
        <v>192</v>
      </c>
      <c r="D11097" s="8">
        <v>96</v>
      </c>
      <c r="E11097" s="8" t="s">
        <v>18951</v>
      </c>
      <c r="F11097" s="8" t="s">
        <v>172</v>
      </c>
      <c r="G11097" s="8" t="s">
        <v>192</v>
      </c>
      <c r="H11097" s="8" t="s">
        <v>202</v>
      </c>
    </row>
    <row r="11098" spans="1:8" ht="15.75" customHeight="1" x14ac:dyDescent="0.3">
      <c r="A11098" s="7">
        <v>11097</v>
      </c>
      <c r="B11098" s="7">
        <v>2184</v>
      </c>
      <c r="C11098" s="7" t="s">
        <v>116</v>
      </c>
      <c r="D11098" s="7">
        <v>96</v>
      </c>
      <c r="E11098" s="7" t="s">
        <v>29826</v>
      </c>
      <c r="F11098" s="7" t="s">
        <v>192</v>
      </c>
      <c r="G11098" s="7" t="s">
        <v>116</v>
      </c>
      <c r="H11098" s="7" t="s">
        <v>210</v>
      </c>
    </row>
    <row r="11099" spans="1:8" ht="15.75" customHeight="1" x14ac:dyDescent="0.3">
      <c r="A11099" s="8">
        <v>11098</v>
      </c>
      <c r="B11099" s="8">
        <v>2185</v>
      </c>
      <c r="C11099" s="8" t="s">
        <v>148</v>
      </c>
      <c r="D11099" s="8">
        <v>95</v>
      </c>
      <c r="E11099" s="8" t="s">
        <v>18957</v>
      </c>
      <c r="F11099" s="8"/>
      <c r="G11099" s="8" t="s">
        <v>152</v>
      </c>
      <c r="H11099" s="8" t="s">
        <v>314</v>
      </c>
    </row>
    <row r="11100" spans="1:8" ht="15.75" customHeight="1" x14ac:dyDescent="0.3">
      <c r="A11100" s="7">
        <v>11099</v>
      </c>
      <c r="B11100" s="7">
        <v>2185</v>
      </c>
      <c r="C11100" s="7" t="s">
        <v>156</v>
      </c>
      <c r="D11100" s="7">
        <v>95</v>
      </c>
      <c r="E11100" s="7" t="s">
        <v>29827</v>
      </c>
      <c r="F11100" s="7" t="s">
        <v>161</v>
      </c>
      <c r="G11100" s="7" t="s">
        <v>5967</v>
      </c>
      <c r="H11100" s="7" t="s">
        <v>163</v>
      </c>
    </row>
    <row r="11101" spans="1:8" ht="15.75" customHeight="1" x14ac:dyDescent="0.3">
      <c r="A11101" s="8">
        <v>11100</v>
      </c>
      <c r="B11101" s="8">
        <v>2185</v>
      </c>
      <c r="C11101" s="8" t="s">
        <v>167</v>
      </c>
      <c r="D11101" s="8">
        <v>95</v>
      </c>
      <c r="E11101" s="8" t="s">
        <v>18958</v>
      </c>
      <c r="F11101" s="8" t="s">
        <v>152</v>
      </c>
      <c r="G11101" s="8" t="s">
        <v>172</v>
      </c>
      <c r="H11101" s="8" t="s">
        <v>174</v>
      </c>
    </row>
    <row r="11102" spans="1:8" ht="15.75" customHeight="1" x14ac:dyDescent="0.3">
      <c r="A11102" s="7">
        <v>11101</v>
      </c>
      <c r="B11102" s="7">
        <v>2185</v>
      </c>
      <c r="C11102" s="7" t="s">
        <v>192</v>
      </c>
      <c r="D11102" s="7">
        <v>95</v>
      </c>
      <c r="E11102" s="7" t="s">
        <v>18959</v>
      </c>
      <c r="F11102" s="7" t="s">
        <v>172</v>
      </c>
      <c r="G11102" s="7" t="s">
        <v>192</v>
      </c>
      <c r="H11102" s="7" t="s">
        <v>202</v>
      </c>
    </row>
    <row r="11103" spans="1:8" ht="15.75" customHeight="1" x14ac:dyDescent="0.3">
      <c r="A11103" s="8">
        <v>11102</v>
      </c>
      <c r="B11103" s="8">
        <v>2186</v>
      </c>
      <c r="C11103" s="8" t="s">
        <v>148</v>
      </c>
      <c r="D11103" s="8">
        <v>72</v>
      </c>
      <c r="E11103" s="8" t="s">
        <v>18965</v>
      </c>
      <c r="F11103" s="8"/>
      <c r="G11103" s="8" t="s">
        <v>152</v>
      </c>
      <c r="H11103" s="8" t="s">
        <v>218</v>
      </c>
    </row>
    <row r="11104" spans="1:8" ht="15.75" customHeight="1" x14ac:dyDescent="0.3">
      <c r="A11104" s="7">
        <v>11103</v>
      </c>
      <c r="B11104" s="7">
        <v>2186</v>
      </c>
      <c r="C11104" s="7" t="s">
        <v>156</v>
      </c>
      <c r="D11104" s="7">
        <v>72</v>
      </c>
      <c r="E11104" s="7" t="s">
        <v>29828</v>
      </c>
      <c r="F11104" s="7" t="s">
        <v>161</v>
      </c>
      <c r="G11104" s="7" t="s">
        <v>3221</v>
      </c>
      <c r="H11104" s="7" t="s">
        <v>163</v>
      </c>
    </row>
    <row r="11105" spans="1:8" ht="15.75" customHeight="1" x14ac:dyDescent="0.3">
      <c r="A11105" s="8">
        <v>11104</v>
      </c>
      <c r="B11105" s="8">
        <v>2186</v>
      </c>
      <c r="C11105" s="8" t="s">
        <v>167</v>
      </c>
      <c r="D11105" s="8">
        <v>72</v>
      </c>
      <c r="E11105" s="8" t="s">
        <v>18966</v>
      </c>
      <c r="F11105" s="8" t="s">
        <v>152</v>
      </c>
      <c r="G11105" s="8" t="s">
        <v>172</v>
      </c>
      <c r="H11105" s="8" t="s">
        <v>174</v>
      </c>
    </row>
    <row r="11106" spans="1:8" ht="15.75" customHeight="1" x14ac:dyDescent="0.3">
      <c r="A11106" s="7">
        <v>11105</v>
      </c>
      <c r="B11106" s="7">
        <v>2186</v>
      </c>
      <c r="C11106" s="7" t="s">
        <v>176</v>
      </c>
      <c r="D11106" s="7">
        <v>72</v>
      </c>
      <c r="E11106" s="7" t="s">
        <v>29829</v>
      </c>
      <c r="F11106" s="7" t="s">
        <v>172</v>
      </c>
      <c r="G11106" s="7" t="s">
        <v>388</v>
      </c>
      <c r="H11106" s="7" t="s">
        <v>812</v>
      </c>
    </row>
    <row r="11107" spans="1:8" ht="15.75" customHeight="1" x14ac:dyDescent="0.3">
      <c r="A11107" s="8">
        <v>11106</v>
      </c>
      <c r="B11107" s="8">
        <v>2186</v>
      </c>
      <c r="C11107" s="8" t="s">
        <v>192</v>
      </c>
      <c r="D11107" s="8">
        <v>72</v>
      </c>
      <c r="E11107" s="8" t="s">
        <v>18967</v>
      </c>
      <c r="F11107" s="8" t="s">
        <v>172</v>
      </c>
      <c r="G11107" s="8" t="s">
        <v>192</v>
      </c>
      <c r="H11107" s="8" t="s">
        <v>202</v>
      </c>
    </row>
    <row r="11108" spans="1:8" ht="15.75" customHeight="1" x14ac:dyDescent="0.3">
      <c r="A11108" s="7">
        <v>11107</v>
      </c>
      <c r="B11108" s="7">
        <v>2186</v>
      </c>
      <c r="C11108" s="7" t="s">
        <v>116</v>
      </c>
      <c r="D11108" s="7">
        <v>72</v>
      </c>
      <c r="E11108" s="7" t="s">
        <v>29830</v>
      </c>
      <c r="F11108" s="7" t="s">
        <v>192</v>
      </c>
      <c r="G11108" s="7" t="s">
        <v>116</v>
      </c>
      <c r="H11108" s="7" t="s">
        <v>210</v>
      </c>
    </row>
    <row r="11109" spans="1:8" ht="15.75" customHeight="1" x14ac:dyDescent="0.3">
      <c r="A11109" s="8">
        <v>11108</v>
      </c>
      <c r="B11109" s="8">
        <v>2187</v>
      </c>
      <c r="C11109" s="8" t="s">
        <v>148</v>
      </c>
      <c r="D11109" s="8">
        <v>113</v>
      </c>
      <c r="E11109" s="8" t="s">
        <v>18972</v>
      </c>
      <c r="F11109" s="8"/>
      <c r="G11109" s="8" t="s">
        <v>152</v>
      </c>
      <c r="H11109" s="8" t="s">
        <v>153</v>
      </c>
    </row>
    <row r="11110" spans="1:8" ht="15.75" customHeight="1" x14ac:dyDescent="0.3">
      <c r="A11110" s="7">
        <v>11109</v>
      </c>
      <c r="B11110" s="7">
        <v>2187</v>
      </c>
      <c r="C11110" s="7" t="s">
        <v>156</v>
      </c>
      <c r="D11110" s="7">
        <v>113</v>
      </c>
      <c r="E11110" s="7" t="s">
        <v>29831</v>
      </c>
      <c r="F11110" s="7" t="s">
        <v>161</v>
      </c>
      <c r="G11110" s="7" t="s">
        <v>5135</v>
      </c>
      <c r="H11110" s="7" t="s">
        <v>163</v>
      </c>
    </row>
    <row r="11111" spans="1:8" ht="15.75" customHeight="1" x14ac:dyDescent="0.3">
      <c r="A11111" s="8">
        <v>11110</v>
      </c>
      <c r="B11111" s="8">
        <v>2187</v>
      </c>
      <c r="C11111" s="8" t="s">
        <v>167</v>
      </c>
      <c r="D11111" s="8">
        <v>113</v>
      </c>
      <c r="E11111" s="8" t="s">
        <v>18973</v>
      </c>
      <c r="F11111" s="8" t="s">
        <v>152</v>
      </c>
      <c r="G11111" s="8" t="s">
        <v>172</v>
      </c>
      <c r="H11111" s="8" t="s">
        <v>174</v>
      </c>
    </row>
    <row r="11112" spans="1:8" ht="15.75" customHeight="1" x14ac:dyDescent="0.3">
      <c r="A11112" s="7">
        <v>11111</v>
      </c>
      <c r="B11112" s="7">
        <v>2187</v>
      </c>
      <c r="C11112" s="7" t="s">
        <v>192</v>
      </c>
      <c r="D11112" s="7">
        <v>113</v>
      </c>
      <c r="E11112" s="7" t="s">
        <v>18974</v>
      </c>
      <c r="F11112" s="7" t="s">
        <v>172</v>
      </c>
      <c r="G11112" s="7" t="s">
        <v>192</v>
      </c>
      <c r="H11112" s="7" t="s">
        <v>202</v>
      </c>
    </row>
    <row r="11113" spans="1:8" ht="15.75" customHeight="1" x14ac:dyDescent="0.3">
      <c r="A11113" s="8">
        <v>11112</v>
      </c>
      <c r="B11113" s="8">
        <v>2187</v>
      </c>
      <c r="C11113" s="8" t="s">
        <v>116</v>
      </c>
      <c r="D11113" s="8">
        <v>113</v>
      </c>
      <c r="E11113" s="8" t="s">
        <v>29832</v>
      </c>
      <c r="F11113" s="8" t="s">
        <v>192</v>
      </c>
      <c r="G11113" s="8" t="s">
        <v>116</v>
      </c>
      <c r="H11113" s="8" t="s">
        <v>210</v>
      </c>
    </row>
    <row r="11114" spans="1:8" ht="15.75" customHeight="1" x14ac:dyDescent="0.3">
      <c r="A11114" s="7">
        <v>11113</v>
      </c>
      <c r="B11114" s="7">
        <v>2188</v>
      </c>
      <c r="C11114" s="7" t="s">
        <v>148</v>
      </c>
      <c r="D11114" s="7">
        <v>109</v>
      </c>
      <c r="E11114" s="7" t="s">
        <v>18980</v>
      </c>
      <c r="F11114" s="7"/>
      <c r="G11114" s="7" t="s">
        <v>152</v>
      </c>
      <c r="H11114" s="7" t="s">
        <v>153</v>
      </c>
    </row>
    <row r="11115" spans="1:8" ht="15.75" customHeight="1" x14ac:dyDescent="0.3">
      <c r="A11115" s="8">
        <v>11114</v>
      </c>
      <c r="B11115" s="8">
        <v>2188</v>
      </c>
      <c r="C11115" s="8" t="s">
        <v>156</v>
      </c>
      <c r="D11115" s="8">
        <v>109</v>
      </c>
      <c r="E11115" s="8" t="s">
        <v>29833</v>
      </c>
      <c r="F11115" s="8" t="s">
        <v>161</v>
      </c>
      <c r="G11115" s="8" t="s">
        <v>1395</v>
      </c>
      <c r="H11115" s="8" t="s">
        <v>163</v>
      </c>
    </row>
    <row r="11116" spans="1:8" ht="15.75" customHeight="1" x14ac:dyDescent="0.3">
      <c r="A11116" s="7">
        <v>11115</v>
      </c>
      <c r="B11116" s="7">
        <v>2188</v>
      </c>
      <c r="C11116" s="7" t="s">
        <v>167</v>
      </c>
      <c r="D11116" s="7">
        <v>109</v>
      </c>
      <c r="E11116" s="7" t="s">
        <v>18981</v>
      </c>
      <c r="F11116" s="7" t="s">
        <v>152</v>
      </c>
      <c r="G11116" s="7" t="s">
        <v>172</v>
      </c>
      <c r="H11116" s="7" t="s">
        <v>174</v>
      </c>
    </row>
    <row r="11117" spans="1:8" ht="15.75" customHeight="1" x14ac:dyDescent="0.3">
      <c r="A11117" s="8">
        <v>11116</v>
      </c>
      <c r="B11117" s="8">
        <v>2188</v>
      </c>
      <c r="C11117" s="8" t="s">
        <v>192</v>
      </c>
      <c r="D11117" s="8">
        <v>109</v>
      </c>
      <c r="E11117" s="8" t="s">
        <v>18982</v>
      </c>
      <c r="F11117" s="8" t="s">
        <v>172</v>
      </c>
      <c r="G11117" s="8" t="s">
        <v>192</v>
      </c>
      <c r="H11117" s="8" t="s">
        <v>202</v>
      </c>
    </row>
    <row r="11118" spans="1:8" ht="15.75" customHeight="1" x14ac:dyDescent="0.3">
      <c r="A11118" s="7">
        <v>11117</v>
      </c>
      <c r="B11118" s="7">
        <v>2188</v>
      </c>
      <c r="C11118" s="7" t="s">
        <v>116</v>
      </c>
      <c r="D11118" s="7">
        <v>109</v>
      </c>
      <c r="E11118" s="7" t="s">
        <v>17588</v>
      </c>
      <c r="F11118" s="7" t="s">
        <v>192</v>
      </c>
      <c r="G11118" s="7" t="s">
        <v>116</v>
      </c>
      <c r="H11118" s="7" t="s">
        <v>210</v>
      </c>
    </row>
    <row r="11119" spans="1:8" ht="15.75" customHeight="1" x14ac:dyDescent="0.3">
      <c r="A11119" s="8">
        <v>11118</v>
      </c>
      <c r="B11119" s="8">
        <v>2189</v>
      </c>
      <c r="C11119" s="8" t="s">
        <v>148</v>
      </c>
      <c r="D11119" s="8">
        <v>4</v>
      </c>
      <c r="E11119" s="8" t="s">
        <v>18988</v>
      </c>
      <c r="F11119" s="8"/>
      <c r="G11119" s="8" t="s">
        <v>152</v>
      </c>
      <c r="H11119" s="8" t="s">
        <v>492</v>
      </c>
    </row>
    <row r="11120" spans="1:8" ht="15.75" customHeight="1" x14ac:dyDescent="0.3">
      <c r="A11120" s="7">
        <v>11119</v>
      </c>
      <c r="B11120" s="7">
        <v>2189</v>
      </c>
      <c r="C11120" s="7" t="s">
        <v>156</v>
      </c>
      <c r="D11120" s="7">
        <v>4</v>
      </c>
      <c r="E11120" s="7" t="s">
        <v>29834</v>
      </c>
      <c r="F11120" s="7" t="s">
        <v>161</v>
      </c>
      <c r="G11120" s="7" t="s">
        <v>6265</v>
      </c>
      <c r="H11120" s="7" t="s">
        <v>163</v>
      </c>
    </row>
    <row r="11121" spans="1:8" ht="15.75" customHeight="1" x14ac:dyDescent="0.3">
      <c r="A11121" s="8">
        <v>11120</v>
      </c>
      <c r="B11121" s="8">
        <v>2189</v>
      </c>
      <c r="C11121" s="8" t="s">
        <v>167</v>
      </c>
      <c r="D11121" s="8">
        <v>4</v>
      </c>
      <c r="E11121" s="8" t="s">
        <v>18989</v>
      </c>
      <c r="F11121" s="8" t="s">
        <v>152</v>
      </c>
      <c r="G11121" s="8" t="s">
        <v>172</v>
      </c>
      <c r="H11121" s="8" t="s">
        <v>174</v>
      </c>
    </row>
    <row r="11122" spans="1:8" ht="15.75" customHeight="1" x14ac:dyDescent="0.3">
      <c r="A11122" s="7">
        <v>11121</v>
      </c>
      <c r="B11122" s="7">
        <v>2189</v>
      </c>
      <c r="C11122" s="7" t="s">
        <v>192</v>
      </c>
      <c r="D11122" s="7">
        <v>4</v>
      </c>
      <c r="E11122" s="7" t="s">
        <v>18990</v>
      </c>
      <c r="F11122" s="7" t="s">
        <v>172</v>
      </c>
      <c r="G11122" s="7" t="s">
        <v>192</v>
      </c>
      <c r="H11122" s="7" t="s">
        <v>202</v>
      </c>
    </row>
    <row r="11123" spans="1:8" ht="15.75" customHeight="1" x14ac:dyDescent="0.3">
      <c r="A11123" s="8">
        <v>11122</v>
      </c>
      <c r="B11123" s="8">
        <v>2190</v>
      </c>
      <c r="C11123" s="8" t="s">
        <v>148</v>
      </c>
      <c r="D11123" s="8">
        <v>105</v>
      </c>
      <c r="E11123" s="8" t="s">
        <v>18996</v>
      </c>
      <c r="F11123" s="8"/>
      <c r="G11123" s="8" t="s">
        <v>152</v>
      </c>
      <c r="H11123" s="8" t="s">
        <v>153</v>
      </c>
    </row>
    <row r="11124" spans="1:8" ht="15.75" customHeight="1" x14ac:dyDescent="0.3">
      <c r="A11124" s="7">
        <v>11123</v>
      </c>
      <c r="B11124" s="7">
        <v>2190</v>
      </c>
      <c r="C11124" s="7" t="s">
        <v>156</v>
      </c>
      <c r="D11124" s="7">
        <v>105</v>
      </c>
      <c r="E11124" s="7" t="s">
        <v>29835</v>
      </c>
      <c r="F11124" s="7" t="s">
        <v>161</v>
      </c>
      <c r="G11124" s="7" t="s">
        <v>1038</v>
      </c>
      <c r="H11124" s="7" t="s">
        <v>163</v>
      </c>
    </row>
    <row r="11125" spans="1:8" ht="15.75" customHeight="1" x14ac:dyDescent="0.3">
      <c r="A11125" s="8">
        <v>11124</v>
      </c>
      <c r="B11125" s="8">
        <v>2190</v>
      </c>
      <c r="C11125" s="8" t="s">
        <v>167</v>
      </c>
      <c r="D11125" s="8">
        <v>105</v>
      </c>
      <c r="E11125" s="8" t="s">
        <v>18997</v>
      </c>
      <c r="F11125" s="8" t="s">
        <v>152</v>
      </c>
      <c r="G11125" s="8" t="s">
        <v>172</v>
      </c>
      <c r="H11125" s="8" t="s">
        <v>174</v>
      </c>
    </row>
    <row r="11126" spans="1:8" ht="15.75" customHeight="1" x14ac:dyDescent="0.3">
      <c r="A11126" s="7">
        <v>11125</v>
      </c>
      <c r="B11126" s="7">
        <v>2190</v>
      </c>
      <c r="C11126" s="7" t="s">
        <v>192</v>
      </c>
      <c r="D11126" s="7">
        <v>105</v>
      </c>
      <c r="E11126" s="7" t="s">
        <v>18998</v>
      </c>
      <c r="F11126" s="7" t="s">
        <v>172</v>
      </c>
      <c r="G11126" s="7" t="s">
        <v>192</v>
      </c>
      <c r="H11126" s="7" t="s">
        <v>202</v>
      </c>
    </row>
    <row r="11127" spans="1:8" ht="15.75" customHeight="1" x14ac:dyDescent="0.3">
      <c r="A11127" s="8">
        <v>11126</v>
      </c>
      <c r="B11127" s="8">
        <v>2191</v>
      </c>
      <c r="C11127" s="8" t="s">
        <v>148</v>
      </c>
      <c r="D11127" s="8">
        <v>58</v>
      </c>
      <c r="E11127" s="8" t="s">
        <v>19003</v>
      </c>
      <c r="F11127" s="8"/>
      <c r="G11127" s="8" t="s">
        <v>152</v>
      </c>
      <c r="H11127" s="8" t="s">
        <v>218</v>
      </c>
    </row>
    <row r="11128" spans="1:8" ht="15.75" customHeight="1" x14ac:dyDescent="0.3">
      <c r="A11128" s="7">
        <v>11127</v>
      </c>
      <c r="B11128" s="7">
        <v>2191</v>
      </c>
      <c r="C11128" s="7" t="s">
        <v>156</v>
      </c>
      <c r="D11128" s="7">
        <v>58</v>
      </c>
      <c r="E11128" s="7" t="s">
        <v>29836</v>
      </c>
      <c r="F11128" s="7" t="s">
        <v>161</v>
      </c>
      <c r="G11128" s="7" t="s">
        <v>2446</v>
      </c>
      <c r="H11128" s="7" t="s">
        <v>163</v>
      </c>
    </row>
    <row r="11129" spans="1:8" ht="15.75" customHeight="1" x14ac:dyDescent="0.3">
      <c r="A11129" s="8">
        <v>11128</v>
      </c>
      <c r="B11129" s="8">
        <v>2191</v>
      </c>
      <c r="C11129" s="8" t="s">
        <v>167</v>
      </c>
      <c r="D11129" s="8">
        <v>58</v>
      </c>
      <c r="E11129" s="8" t="s">
        <v>19004</v>
      </c>
      <c r="F11129" s="8" t="s">
        <v>152</v>
      </c>
      <c r="G11129" s="8" t="s">
        <v>172</v>
      </c>
      <c r="H11129" s="8" t="s">
        <v>174</v>
      </c>
    </row>
    <row r="11130" spans="1:8" ht="15.75" customHeight="1" x14ac:dyDescent="0.3">
      <c r="A11130" s="7">
        <v>11129</v>
      </c>
      <c r="B11130" s="7">
        <v>2191</v>
      </c>
      <c r="C11130" s="7" t="s">
        <v>176</v>
      </c>
      <c r="D11130" s="7">
        <v>58</v>
      </c>
      <c r="E11130" s="7" t="s">
        <v>29837</v>
      </c>
      <c r="F11130" s="7" t="s">
        <v>172</v>
      </c>
      <c r="G11130" s="7" t="s">
        <v>388</v>
      </c>
      <c r="H11130" s="7" t="s">
        <v>248</v>
      </c>
    </row>
    <row r="11131" spans="1:8" ht="15.75" customHeight="1" x14ac:dyDescent="0.3">
      <c r="A11131" s="8">
        <v>11130</v>
      </c>
      <c r="B11131" s="8">
        <v>2191</v>
      </c>
      <c r="C11131" s="8" t="s">
        <v>192</v>
      </c>
      <c r="D11131" s="8">
        <v>58</v>
      </c>
      <c r="E11131" s="8" t="s">
        <v>19005</v>
      </c>
      <c r="F11131" s="8" t="s">
        <v>172</v>
      </c>
      <c r="G11131" s="8" t="s">
        <v>192</v>
      </c>
      <c r="H11131" s="8" t="s">
        <v>202</v>
      </c>
    </row>
    <row r="11132" spans="1:8" ht="15.75" customHeight="1" x14ac:dyDescent="0.3">
      <c r="A11132" s="7">
        <v>11131</v>
      </c>
      <c r="B11132" s="7">
        <v>2192</v>
      </c>
      <c r="C11132" s="7" t="s">
        <v>148</v>
      </c>
      <c r="D11132" s="7">
        <v>50</v>
      </c>
      <c r="E11132" s="7" t="s">
        <v>19011</v>
      </c>
      <c r="F11132" s="7"/>
      <c r="G11132" s="7" t="s">
        <v>152</v>
      </c>
      <c r="H11132" s="7" t="s">
        <v>492</v>
      </c>
    </row>
    <row r="11133" spans="1:8" ht="15.75" customHeight="1" x14ac:dyDescent="0.3">
      <c r="A11133" s="8">
        <v>11132</v>
      </c>
      <c r="B11133" s="8">
        <v>2192</v>
      </c>
      <c r="C11133" s="8" t="s">
        <v>156</v>
      </c>
      <c r="D11133" s="8">
        <v>50</v>
      </c>
      <c r="E11133" s="8" t="s">
        <v>29838</v>
      </c>
      <c r="F11133" s="8" t="s">
        <v>161</v>
      </c>
      <c r="G11133" s="8" t="s">
        <v>1075</v>
      </c>
      <c r="H11133" s="8" t="s">
        <v>163</v>
      </c>
    </row>
    <row r="11134" spans="1:8" ht="15.75" customHeight="1" x14ac:dyDescent="0.3">
      <c r="A11134" s="7">
        <v>11133</v>
      </c>
      <c r="B11134" s="7">
        <v>2192</v>
      </c>
      <c r="C11134" s="7" t="s">
        <v>167</v>
      </c>
      <c r="D11134" s="7">
        <v>50</v>
      </c>
      <c r="E11134" s="7" t="s">
        <v>19012</v>
      </c>
      <c r="F11134" s="7" t="s">
        <v>152</v>
      </c>
      <c r="G11134" s="7" t="s">
        <v>172</v>
      </c>
      <c r="H11134" s="7" t="s">
        <v>174</v>
      </c>
    </row>
    <row r="11135" spans="1:8" ht="15.75" customHeight="1" x14ac:dyDescent="0.3">
      <c r="A11135" s="8">
        <v>11134</v>
      </c>
      <c r="B11135" s="8">
        <v>2192</v>
      </c>
      <c r="C11135" s="8" t="s">
        <v>176</v>
      </c>
      <c r="D11135" s="8">
        <v>50</v>
      </c>
      <c r="E11135" s="8" t="s">
        <v>29839</v>
      </c>
      <c r="F11135" s="8" t="s">
        <v>172</v>
      </c>
      <c r="G11135" s="8" t="s">
        <v>388</v>
      </c>
      <c r="H11135" s="8" t="s">
        <v>812</v>
      </c>
    </row>
    <row r="11136" spans="1:8" ht="15.75" customHeight="1" x14ac:dyDescent="0.3">
      <c r="A11136" s="7">
        <v>11135</v>
      </c>
      <c r="B11136" s="7">
        <v>2192</v>
      </c>
      <c r="C11136" s="7" t="s">
        <v>192</v>
      </c>
      <c r="D11136" s="7">
        <v>50</v>
      </c>
      <c r="E11136" s="7" t="s">
        <v>19013</v>
      </c>
      <c r="F11136" s="7" t="s">
        <v>172</v>
      </c>
      <c r="G11136" s="7" t="s">
        <v>192</v>
      </c>
      <c r="H11136" s="7" t="s">
        <v>202</v>
      </c>
    </row>
    <row r="11137" spans="1:8" ht="15.75" customHeight="1" x14ac:dyDescent="0.3">
      <c r="A11137" s="8">
        <v>11136</v>
      </c>
      <c r="B11137" s="8">
        <v>2192</v>
      </c>
      <c r="C11137" s="8" t="s">
        <v>116</v>
      </c>
      <c r="D11137" s="8">
        <v>50</v>
      </c>
      <c r="E11137" s="8" t="s">
        <v>29840</v>
      </c>
      <c r="F11137" s="8" t="s">
        <v>192</v>
      </c>
      <c r="G11137" s="8" t="s">
        <v>116</v>
      </c>
      <c r="H11137" s="8" t="s">
        <v>210</v>
      </c>
    </row>
    <row r="11138" spans="1:8" ht="15.75" customHeight="1" x14ac:dyDescent="0.3">
      <c r="A11138" s="7">
        <v>11137</v>
      </c>
      <c r="B11138" s="7">
        <v>2193</v>
      </c>
      <c r="C11138" s="7" t="s">
        <v>148</v>
      </c>
      <c r="D11138" s="7">
        <v>119</v>
      </c>
      <c r="E11138" s="7" t="s">
        <v>19018</v>
      </c>
      <c r="F11138" s="7"/>
      <c r="G11138" s="7" t="s">
        <v>152</v>
      </c>
      <c r="H11138" s="7" t="s">
        <v>492</v>
      </c>
    </row>
    <row r="11139" spans="1:8" ht="15.75" customHeight="1" x14ac:dyDescent="0.3">
      <c r="A11139" s="8">
        <v>11138</v>
      </c>
      <c r="B11139" s="8">
        <v>2193</v>
      </c>
      <c r="C11139" s="8" t="s">
        <v>156</v>
      </c>
      <c r="D11139" s="8">
        <v>119</v>
      </c>
      <c r="E11139" s="8" t="s">
        <v>29841</v>
      </c>
      <c r="F11139" s="8" t="s">
        <v>161</v>
      </c>
      <c r="G11139" s="8" t="s">
        <v>2601</v>
      </c>
      <c r="H11139" s="8" t="s">
        <v>163</v>
      </c>
    </row>
    <row r="11140" spans="1:8" ht="15.75" customHeight="1" x14ac:dyDescent="0.3">
      <c r="A11140" s="7">
        <v>11139</v>
      </c>
      <c r="B11140" s="7">
        <v>2193</v>
      </c>
      <c r="C11140" s="7" t="s">
        <v>167</v>
      </c>
      <c r="D11140" s="7">
        <v>119</v>
      </c>
      <c r="E11140" s="7" t="s">
        <v>19019</v>
      </c>
      <c r="F11140" s="7" t="s">
        <v>152</v>
      </c>
      <c r="G11140" s="7" t="s">
        <v>172</v>
      </c>
      <c r="H11140" s="7" t="s">
        <v>174</v>
      </c>
    </row>
    <row r="11141" spans="1:8" ht="15.75" customHeight="1" x14ac:dyDescent="0.3">
      <c r="A11141" s="8">
        <v>11140</v>
      </c>
      <c r="B11141" s="8">
        <v>2193</v>
      </c>
      <c r="C11141" s="8" t="s">
        <v>192</v>
      </c>
      <c r="D11141" s="8">
        <v>119</v>
      </c>
      <c r="E11141" s="8" t="s">
        <v>19020</v>
      </c>
      <c r="F11141" s="8" t="s">
        <v>172</v>
      </c>
      <c r="G11141" s="8" t="s">
        <v>192</v>
      </c>
      <c r="H11141" s="8" t="s">
        <v>202</v>
      </c>
    </row>
    <row r="11142" spans="1:8" ht="15.75" customHeight="1" x14ac:dyDescent="0.3">
      <c r="A11142" s="7">
        <v>11141</v>
      </c>
      <c r="B11142" s="7">
        <v>2194</v>
      </c>
      <c r="C11142" s="7" t="s">
        <v>148</v>
      </c>
      <c r="D11142" s="7">
        <v>40</v>
      </c>
      <c r="E11142" s="7" t="s">
        <v>19026</v>
      </c>
      <c r="F11142" s="7"/>
      <c r="G11142" s="7" t="s">
        <v>152</v>
      </c>
      <c r="H11142" s="7" t="s">
        <v>153</v>
      </c>
    </row>
    <row r="11143" spans="1:8" ht="15.75" customHeight="1" x14ac:dyDescent="0.3">
      <c r="A11143" s="8">
        <v>11142</v>
      </c>
      <c r="B11143" s="8">
        <v>2194</v>
      </c>
      <c r="C11143" s="8" t="s">
        <v>156</v>
      </c>
      <c r="D11143" s="8">
        <v>40</v>
      </c>
      <c r="E11143" s="8" t="s">
        <v>29842</v>
      </c>
      <c r="F11143" s="8" t="s">
        <v>161</v>
      </c>
      <c r="G11143" s="8" t="s">
        <v>2368</v>
      </c>
      <c r="H11143" s="8" t="s">
        <v>163</v>
      </c>
    </row>
    <row r="11144" spans="1:8" ht="15.75" customHeight="1" x14ac:dyDescent="0.3">
      <c r="A11144" s="7">
        <v>11143</v>
      </c>
      <c r="B11144" s="7">
        <v>2194</v>
      </c>
      <c r="C11144" s="7" t="s">
        <v>167</v>
      </c>
      <c r="D11144" s="7">
        <v>40</v>
      </c>
      <c r="E11144" s="7" t="s">
        <v>19027</v>
      </c>
      <c r="F11144" s="7" t="s">
        <v>152</v>
      </c>
      <c r="G11144" s="7" t="s">
        <v>172</v>
      </c>
      <c r="H11144" s="7" t="s">
        <v>174</v>
      </c>
    </row>
    <row r="11145" spans="1:8" ht="15.75" customHeight="1" x14ac:dyDescent="0.3">
      <c r="A11145" s="8">
        <v>11144</v>
      </c>
      <c r="B11145" s="8">
        <v>2194</v>
      </c>
      <c r="C11145" s="8" t="s">
        <v>192</v>
      </c>
      <c r="D11145" s="8">
        <v>40</v>
      </c>
      <c r="E11145" s="8" t="s">
        <v>19028</v>
      </c>
      <c r="F11145" s="8" t="s">
        <v>172</v>
      </c>
      <c r="G11145" s="8" t="s">
        <v>192</v>
      </c>
      <c r="H11145" s="8" t="s">
        <v>202</v>
      </c>
    </row>
    <row r="11146" spans="1:8" ht="15.75" customHeight="1" x14ac:dyDescent="0.3">
      <c r="A11146" s="7">
        <v>11145</v>
      </c>
      <c r="B11146" s="7">
        <v>2195</v>
      </c>
      <c r="C11146" s="7" t="s">
        <v>148</v>
      </c>
      <c r="D11146" s="7">
        <v>78</v>
      </c>
      <c r="E11146" s="7" t="s">
        <v>19034</v>
      </c>
      <c r="F11146" s="7"/>
      <c r="G11146" s="7" t="s">
        <v>152</v>
      </c>
      <c r="H11146" s="7" t="s">
        <v>218</v>
      </c>
    </row>
    <row r="11147" spans="1:8" ht="15.75" customHeight="1" x14ac:dyDescent="0.3">
      <c r="A11147" s="8">
        <v>11146</v>
      </c>
      <c r="B11147" s="8">
        <v>2195</v>
      </c>
      <c r="C11147" s="8" t="s">
        <v>156</v>
      </c>
      <c r="D11147" s="8">
        <v>78</v>
      </c>
      <c r="E11147" s="8" t="s">
        <v>29843</v>
      </c>
      <c r="F11147" s="8" t="s">
        <v>161</v>
      </c>
      <c r="G11147" s="8" t="s">
        <v>670</v>
      </c>
      <c r="H11147" s="8" t="s">
        <v>163</v>
      </c>
    </row>
    <row r="11148" spans="1:8" ht="15.75" customHeight="1" x14ac:dyDescent="0.3">
      <c r="A11148" s="7">
        <v>11147</v>
      </c>
      <c r="B11148" s="7">
        <v>2195</v>
      </c>
      <c r="C11148" s="7" t="s">
        <v>167</v>
      </c>
      <c r="D11148" s="7">
        <v>78</v>
      </c>
      <c r="E11148" s="7" t="s">
        <v>19035</v>
      </c>
      <c r="F11148" s="7" t="s">
        <v>152</v>
      </c>
      <c r="G11148" s="7" t="s">
        <v>172</v>
      </c>
      <c r="H11148" s="7" t="s">
        <v>174</v>
      </c>
    </row>
    <row r="11149" spans="1:8" ht="15.75" customHeight="1" x14ac:dyDescent="0.3">
      <c r="A11149" s="8">
        <v>11148</v>
      </c>
      <c r="B11149" s="8">
        <v>2195</v>
      </c>
      <c r="C11149" s="8" t="s">
        <v>176</v>
      </c>
      <c r="D11149" s="8">
        <v>78</v>
      </c>
      <c r="E11149" s="8" t="s">
        <v>29844</v>
      </c>
      <c r="F11149" s="8" t="s">
        <v>172</v>
      </c>
      <c r="G11149" s="8" t="s">
        <v>388</v>
      </c>
      <c r="H11149" s="8" t="s">
        <v>812</v>
      </c>
    </row>
    <row r="11150" spans="1:8" ht="15.75" customHeight="1" x14ac:dyDescent="0.3">
      <c r="A11150" s="7">
        <v>11149</v>
      </c>
      <c r="B11150" s="7">
        <v>2195</v>
      </c>
      <c r="C11150" s="7" t="s">
        <v>192</v>
      </c>
      <c r="D11150" s="7">
        <v>78</v>
      </c>
      <c r="E11150" s="7" t="s">
        <v>19036</v>
      </c>
      <c r="F11150" s="7" t="s">
        <v>172</v>
      </c>
      <c r="G11150" s="7" t="s">
        <v>192</v>
      </c>
      <c r="H11150" s="7" t="s">
        <v>202</v>
      </c>
    </row>
    <row r="11151" spans="1:8" ht="15.75" customHeight="1" x14ac:dyDescent="0.3">
      <c r="A11151" s="8">
        <v>11150</v>
      </c>
      <c r="B11151" s="8">
        <v>2195</v>
      </c>
      <c r="C11151" s="8" t="s">
        <v>116</v>
      </c>
      <c r="D11151" s="8">
        <v>78</v>
      </c>
      <c r="E11151" s="8" t="s">
        <v>29845</v>
      </c>
      <c r="F11151" s="8" t="s">
        <v>192</v>
      </c>
      <c r="G11151" s="8" t="s">
        <v>116</v>
      </c>
      <c r="H11151" s="8" t="s">
        <v>210</v>
      </c>
    </row>
    <row r="11152" spans="1:8" ht="15.75" customHeight="1" x14ac:dyDescent="0.3">
      <c r="A11152" s="7">
        <v>11151</v>
      </c>
      <c r="B11152" s="7">
        <v>2196</v>
      </c>
      <c r="C11152" s="7" t="s">
        <v>148</v>
      </c>
      <c r="D11152" s="7">
        <v>52</v>
      </c>
      <c r="E11152" s="7" t="s">
        <v>19042</v>
      </c>
      <c r="F11152" s="7"/>
      <c r="G11152" s="7" t="s">
        <v>152</v>
      </c>
      <c r="H11152" s="7" t="s">
        <v>492</v>
      </c>
    </row>
    <row r="11153" spans="1:8" ht="15.75" customHeight="1" x14ac:dyDescent="0.3">
      <c r="A11153" s="8">
        <v>11152</v>
      </c>
      <c r="B11153" s="8">
        <v>2196</v>
      </c>
      <c r="C11153" s="8" t="s">
        <v>156</v>
      </c>
      <c r="D11153" s="8">
        <v>52</v>
      </c>
      <c r="E11153" s="8" t="s">
        <v>29846</v>
      </c>
      <c r="F11153" s="8" t="s">
        <v>161</v>
      </c>
      <c r="G11153" s="8" t="s">
        <v>369</v>
      </c>
      <c r="H11153" s="8" t="s">
        <v>163</v>
      </c>
    </row>
    <row r="11154" spans="1:8" ht="15.75" customHeight="1" x14ac:dyDescent="0.3">
      <c r="A11154" s="7">
        <v>11153</v>
      </c>
      <c r="B11154" s="7">
        <v>2196</v>
      </c>
      <c r="C11154" s="7" t="s">
        <v>167</v>
      </c>
      <c r="D11154" s="7">
        <v>52</v>
      </c>
      <c r="E11154" s="7" t="s">
        <v>19043</v>
      </c>
      <c r="F11154" s="7" t="s">
        <v>152</v>
      </c>
      <c r="G11154" s="7" t="s">
        <v>172</v>
      </c>
      <c r="H11154" s="7" t="s">
        <v>174</v>
      </c>
    </row>
    <row r="11155" spans="1:8" ht="15.75" customHeight="1" x14ac:dyDescent="0.3">
      <c r="A11155" s="8">
        <v>11154</v>
      </c>
      <c r="B11155" s="8">
        <v>2196</v>
      </c>
      <c r="C11155" s="8" t="s">
        <v>192</v>
      </c>
      <c r="D11155" s="8">
        <v>52</v>
      </c>
      <c r="E11155" s="8" t="s">
        <v>19044</v>
      </c>
      <c r="F11155" s="8" t="s">
        <v>172</v>
      </c>
      <c r="G11155" s="8" t="s">
        <v>192</v>
      </c>
      <c r="H11155" s="8" t="s">
        <v>202</v>
      </c>
    </row>
    <row r="11156" spans="1:8" ht="15.75" customHeight="1" x14ac:dyDescent="0.3">
      <c r="A11156" s="7">
        <v>11155</v>
      </c>
      <c r="B11156" s="7">
        <v>2196</v>
      </c>
      <c r="C11156" s="7" t="s">
        <v>116</v>
      </c>
      <c r="D11156" s="7">
        <v>52</v>
      </c>
      <c r="E11156" s="7" t="s">
        <v>29847</v>
      </c>
      <c r="F11156" s="7" t="s">
        <v>192</v>
      </c>
      <c r="G11156" s="7" t="s">
        <v>116</v>
      </c>
      <c r="H11156" s="7" t="s">
        <v>210</v>
      </c>
    </row>
    <row r="11157" spans="1:8" ht="15.75" customHeight="1" x14ac:dyDescent="0.3">
      <c r="A11157" s="8">
        <v>11156</v>
      </c>
      <c r="B11157" s="8">
        <v>2197</v>
      </c>
      <c r="C11157" s="8" t="s">
        <v>148</v>
      </c>
      <c r="D11157" s="8">
        <v>38</v>
      </c>
      <c r="E11157" s="8" t="s">
        <v>19050</v>
      </c>
      <c r="F11157" s="8"/>
      <c r="G11157" s="8" t="s">
        <v>152</v>
      </c>
      <c r="H11157" s="8" t="s">
        <v>314</v>
      </c>
    </row>
    <row r="11158" spans="1:8" ht="15.75" customHeight="1" x14ac:dyDescent="0.3">
      <c r="A11158" s="7">
        <v>11157</v>
      </c>
      <c r="B11158" s="7">
        <v>2197</v>
      </c>
      <c r="C11158" s="7" t="s">
        <v>156</v>
      </c>
      <c r="D11158" s="7">
        <v>38</v>
      </c>
      <c r="E11158" s="7" t="s">
        <v>29848</v>
      </c>
      <c r="F11158" s="7" t="s">
        <v>161</v>
      </c>
      <c r="G11158" s="7" t="s">
        <v>646</v>
      </c>
      <c r="H11158" s="7" t="s">
        <v>163</v>
      </c>
    </row>
    <row r="11159" spans="1:8" ht="15.75" customHeight="1" x14ac:dyDescent="0.3">
      <c r="A11159" s="8">
        <v>11158</v>
      </c>
      <c r="B11159" s="8">
        <v>2197</v>
      </c>
      <c r="C11159" s="8" t="s">
        <v>167</v>
      </c>
      <c r="D11159" s="8">
        <v>38</v>
      </c>
      <c r="E11159" s="8" t="s">
        <v>19051</v>
      </c>
      <c r="F11159" s="8" t="s">
        <v>152</v>
      </c>
      <c r="G11159" s="8" t="s">
        <v>172</v>
      </c>
      <c r="H11159" s="8" t="s">
        <v>174</v>
      </c>
    </row>
    <row r="11160" spans="1:8" ht="15.75" customHeight="1" x14ac:dyDescent="0.3">
      <c r="A11160" s="7">
        <v>11159</v>
      </c>
      <c r="B11160" s="7">
        <v>2197</v>
      </c>
      <c r="C11160" s="7" t="s">
        <v>176</v>
      </c>
      <c r="D11160" s="7">
        <v>38</v>
      </c>
      <c r="E11160" s="7" t="s">
        <v>29849</v>
      </c>
      <c r="F11160" s="7" t="s">
        <v>172</v>
      </c>
      <c r="G11160" s="7" t="s">
        <v>388</v>
      </c>
      <c r="H11160" s="7" t="s">
        <v>248</v>
      </c>
    </row>
    <row r="11161" spans="1:8" ht="15.75" customHeight="1" x14ac:dyDescent="0.3">
      <c r="A11161" s="8">
        <v>11160</v>
      </c>
      <c r="B11161" s="8">
        <v>2197</v>
      </c>
      <c r="C11161" s="8" t="s">
        <v>192</v>
      </c>
      <c r="D11161" s="8">
        <v>38</v>
      </c>
      <c r="E11161" s="8" t="s">
        <v>19052</v>
      </c>
      <c r="F11161" s="8" t="s">
        <v>172</v>
      </c>
      <c r="G11161" s="8" t="s">
        <v>192</v>
      </c>
      <c r="H11161" s="8" t="s">
        <v>202</v>
      </c>
    </row>
    <row r="11162" spans="1:8" ht="15.75" customHeight="1" x14ac:dyDescent="0.3">
      <c r="A11162" s="7">
        <v>11161</v>
      </c>
      <c r="B11162" s="7">
        <v>2197</v>
      </c>
      <c r="C11162" s="7" t="s">
        <v>116</v>
      </c>
      <c r="D11162" s="7">
        <v>38</v>
      </c>
      <c r="E11162" s="7" t="s">
        <v>29850</v>
      </c>
      <c r="F11162" s="7" t="s">
        <v>192</v>
      </c>
      <c r="G11162" s="7" t="s">
        <v>116</v>
      </c>
      <c r="H11162" s="7" t="s">
        <v>210</v>
      </c>
    </row>
    <row r="11163" spans="1:8" ht="15.75" customHeight="1" x14ac:dyDescent="0.3">
      <c r="A11163" s="8">
        <v>11162</v>
      </c>
      <c r="B11163" s="8">
        <v>2198</v>
      </c>
      <c r="C11163" s="8" t="s">
        <v>148</v>
      </c>
      <c r="D11163" s="8">
        <v>29</v>
      </c>
      <c r="E11163" s="8" t="s">
        <v>19058</v>
      </c>
      <c r="F11163" s="8"/>
      <c r="G11163" s="8" t="s">
        <v>152</v>
      </c>
      <c r="H11163" s="8" t="s">
        <v>492</v>
      </c>
    </row>
    <row r="11164" spans="1:8" ht="15.75" customHeight="1" x14ac:dyDescent="0.3">
      <c r="A11164" s="7">
        <v>11163</v>
      </c>
      <c r="B11164" s="7">
        <v>2198</v>
      </c>
      <c r="C11164" s="7" t="s">
        <v>156</v>
      </c>
      <c r="D11164" s="7">
        <v>29</v>
      </c>
      <c r="E11164" s="7" t="s">
        <v>29851</v>
      </c>
      <c r="F11164" s="7" t="s">
        <v>161</v>
      </c>
      <c r="G11164" s="7" t="s">
        <v>4469</v>
      </c>
      <c r="H11164" s="7" t="s">
        <v>163</v>
      </c>
    </row>
    <row r="11165" spans="1:8" ht="15.75" customHeight="1" x14ac:dyDescent="0.3">
      <c r="A11165" s="8">
        <v>11164</v>
      </c>
      <c r="B11165" s="8">
        <v>2198</v>
      </c>
      <c r="C11165" s="8" t="s">
        <v>167</v>
      </c>
      <c r="D11165" s="8">
        <v>29</v>
      </c>
      <c r="E11165" s="8" t="s">
        <v>19059</v>
      </c>
      <c r="F11165" s="8" t="s">
        <v>152</v>
      </c>
      <c r="G11165" s="8" t="s">
        <v>172</v>
      </c>
      <c r="H11165" s="8" t="s">
        <v>174</v>
      </c>
    </row>
    <row r="11166" spans="1:8" ht="15.75" customHeight="1" x14ac:dyDescent="0.3">
      <c r="A11166" s="7">
        <v>11165</v>
      </c>
      <c r="B11166" s="7">
        <v>2198</v>
      </c>
      <c r="C11166" s="7" t="s">
        <v>192</v>
      </c>
      <c r="D11166" s="7">
        <v>29</v>
      </c>
      <c r="E11166" s="7" t="s">
        <v>19060</v>
      </c>
      <c r="F11166" s="7" t="s">
        <v>172</v>
      </c>
      <c r="G11166" s="7" t="s">
        <v>192</v>
      </c>
      <c r="H11166" s="7" t="s">
        <v>202</v>
      </c>
    </row>
    <row r="11167" spans="1:8" ht="15.75" customHeight="1" x14ac:dyDescent="0.3">
      <c r="A11167" s="8">
        <v>11166</v>
      </c>
      <c r="B11167" s="8">
        <v>2198</v>
      </c>
      <c r="C11167" s="8" t="s">
        <v>116</v>
      </c>
      <c r="D11167" s="8">
        <v>29</v>
      </c>
      <c r="E11167" s="8" t="s">
        <v>29852</v>
      </c>
      <c r="F11167" s="8" t="s">
        <v>192</v>
      </c>
      <c r="G11167" s="8" t="s">
        <v>116</v>
      </c>
      <c r="H11167" s="8" t="s">
        <v>210</v>
      </c>
    </row>
    <row r="11168" spans="1:8" ht="15.75" customHeight="1" x14ac:dyDescent="0.3">
      <c r="A11168" s="7">
        <v>11167</v>
      </c>
      <c r="B11168" s="7">
        <v>2199</v>
      </c>
      <c r="C11168" s="7" t="s">
        <v>148</v>
      </c>
      <c r="D11168" s="7">
        <v>52</v>
      </c>
      <c r="E11168" s="7" t="s">
        <v>19067</v>
      </c>
      <c r="F11168" s="7"/>
      <c r="G11168" s="7" t="s">
        <v>152</v>
      </c>
      <c r="H11168" s="7" t="s">
        <v>492</v>
      </c>
    </row>
    <row r="11169" spans="1:8" ht="15.75" customHeight="1" x14ac:dyDescent="0.3">
      <c r="A11169" s="8">
        <v>11168</v>
      </c>
      <c r="B11169" s="8">
        <v>2199</v>
      </c>
      <c r="C11169" s="8" t="s">
        <v>156</v>
      </c>
      <c r="D11169" s="8">
        <v>52</v>
      </c>
      <c r="E11169" s="8" t="s">
        <v>29853</v>
      </c>
      <c r="F11169" s="8" t="s">
        <v>161</v>
      </c>
      <c r="G11169" s="8" t="s">
        <v>369</v>
      </c>
      <c r="H11169" s="8" t="s">
        <v>163</v>
      </c>
    </row>
    <row r="11170" spans="1:8" ht="15.75" customHeight="1" x14ac:dyDescent="0.3">
      <c r="A11170" s="7">
        <v>11169</v>
      </c>
      <c r="B11170" s="7">
        <v>2199</v>
      </c>
      <c r="C11170" s="7" t="s">
        <v>167</v>
      </c>
      <c r="D11170" s="7">
        <v>52</v>
      </c>
      <c r="E11170" s="7" t="s">
        <v>19068</v>
      </c>
      <c r="F11170" s="7" t="s">
        <v>152</v>
      </c>
      <c r="G11170" s="7" t="s">
        <v>172</v>
      </c>
      <c r="H11170" s="7" t="s">
        <v>174</v>
      </c>
    </row>
    <row r="11171" spans="1:8" ht="15.75" customHeight="1" x14ac:dyDescent="0.3">
      <c r="A11171" s="8">
        <v>11170</v>
      </c>
      <c r="B11171" s="8">
        <v>2199</v>
      </c>
      <c r="C11171" s="8" t="s">
        <v>176</v>
      </c>
      <c r="D11171" s="8">
        <v>52</v>
      </c>
      <c r="E11171" s="8" t="s">
        <v>29854</v>
      </c>
      <c r="F11171" s="8" t="s">
        <v>172</v>
      </c>
      <c r="G11171" s="8" t="s">
        <v>172</v>
      </c>
      <c r="H11171" s="8" t="s">
        <v>248</v>
      </c>
    </row>
    <row r="11172" spans="1:8" ht="15.75" customHeight="1" x14ac:dyDescent="0.3">
      <c r="A11172" s="7">
        <v>11171</v>
      </c>
      <c r="B11172" s="7">
        <v>2199</v>
      </c>
      <c r="C11172" s="7" t="s">
        <v>192</v>
      </c>
      <c r="D11172" s="7">
        <v>52</v>
      </c>
      <c r="E11172" s="7" t="s">
        <v>19069</v>
      </c>
      <c r="F11172" s="7" t="s">
        <v>172</v>
      </c>
      <c r="G11172" s="7" t="s">
        <v>192</v>
      </c>
      <c r="H11172" s="7" t="s">
        <v>202</v>
      </c>
    </row>
    <row r="11173" spans="1:8" ht="15.75" customHeight="1" x14ac:dyDescent="0.3">
      <c r="A11173" s="8">
        <v>11172</v>
      </c>
      <c r="B11173" s="8">
        <v>2200</v>
      </c>
      <c r="C11173" s="8" t="s">
        <v>148</v>
      </c>
      <c r="D11173" s="8">
        <v>40</v>
      </c>
      <c r="E11173" s="8" t="s">
        <v>19075</v>
      </c>
      <c r="F11173" s="8"/>
      <c r="G11173" s="8" t="s">
        <v>152</v>
      </c>
      <c r="H11173" s="8" t="s">
        <v>218</v>
      </c>
    </row>
    <row r="11174" spans="1:8" ht="15.75" customHeight="1" x14ac:dyDescent="0.3">
      <c r="A11174" s="7">
        <v>11173</v>
      </c>
      <c r="B11174" s="7">
        <v>2200</v>
      </c>
      <c r="C11174" s="7" t="s">
        <v>156</v>
      </c>
      <c r="D11174" s="7">
        <v>40</v>
      </c>
      <c r="E11174" s="7" t="s">
        <v>29855</v>
      </c>
      <c r="F11174" s="7" t="s">
        <v>161</v>
      </c>
      <c r="G11174" s="7" t="s">
        <v>2368</v>
      </c>
      <c r="H11174" s="7" t="s">
        <v>163</v>
      </c>
    </row>
    <row r="11175" spans="1:8" ht="15.75" customHeight="1" x14ac:dyDescent="0.3">
      <c r="A11175" s="8">
        <v>11174</v>
      </c>
      <c r="B11175" s="8">
        <v>2200</v>
      </c>
      <c r="C11175" s="8" t="s">
        <v>167</v>
      </c>
      <c r="D11175" s="8">
        <v>40</v>
      </c>
      <c r="E11175" s="8" t="s">
        <v>19076</v>
      </c>
      <c r="F11175" s="8" t="s">
        <v>152</v>
      </c>
      <c r="G11175" s="8" t="s">
        <v>172</v>
      </c>
      <c r="H11175" s="8" t="s">
        <v>174</v>
      </c>
    </row>
    <row r="11176" spans="1:8" ht="15.75" customHeight="1" x14ac:dyDescent="0.3">
      <c r="A11176" s="7">
        <v>11175</v>
      </c>
      <c r="B11176" s="7">
        <v>2200</v>
      </c>
      <c r="C11176" s="7" t="s">
        <v>176</v>
      </c>
      <c r="D11176" s="7">
        <v>40</v>
      </c>
      <c r="E11176" s="7" t="s">
        <v>29856</v>
      </c>
      <c r="F11176" s="7" t="s">
        <v>172</v>
      </c>
      <c r="G11176" s="7" t="s">
        <v>388</v>
      </c>
      <c r="H11176" s="7" t="s">
        <v>184</v>
      </c>
    </row>
    <row r="11177" spans="1:8" ht="15.75" customHeight="1" x14ac:dyDescent="0.3">
      <c r="A11177" s="8">
        <v>11176</v>
      </c>
      <c r="B11177" s="8">
        <v>2200</v>
      </c>
      <c r="C11177" s="8" t="s">
        <v>192</v>
      </c>
      <c r="D11177" s="8">
        <v>40</v>
      </c>
      <c r="E11177" s="8" t="s">
        <v>19077</v>
      </c>
      <c r="F11177" s="8" t="s">
        <v>172</v>
      </c>
      <c r="G11177" s="8" t="s">
        <v>192</v>
      </c>
      <c r="H11177" s="8" t="s">
        <v>202</v>
      </c>
    </row>
    <row r="11178" spans="1:8" ht="15.75" customHeight="1" x14ac:dyDescent="0.3">
      <c r="A11178" s="7">
        <v>11177</v>
      </c>
      <c r="B11178" s="7">
        <v>2201</v>
      </c>
      <c r="C11178" s="7" t="s">
        <v>148</v>
      </c>
      <c r="D11178" s="7">
        <v>73</v>
      </c>
      <c r="E11178" s="7" t="s">
        <v>19083</v>
      </c>
      <c r="F11178" s="7"/>
      <c r="G11178" s="7" t="s">
        <v>152</v>
      </c>
      <c r="H11178" s="7" t="s">
        <v>218</v>
      </c>
    </row>
    <row r="11179" spans="1:8" ht="15.75" customHeight="1" x14ac:dyDescent="0.3">
      <c r="A11179" s="8">
        <v>11178</v>
      </c>
      <c r="B11179" s="8">
        <v>2201</v>
      </c>
      <c r="C11179" s="8" t="s">
        <v>156</v>
      </c>
      <c r="D11179" s="8">
        <v>73</v>
      </c>
      <c r="E11179" s="8" t="s">
        <v>29857</v>
      </c>
      <c r="F11179" s="8" t="s">
        <v>161</v>
      </c>
      <c r="G11179" s="8" t="s">
        <v>4385</v>
      </c>
      <c r="H11179" s="8" t="s">
        <v>163</v>
      </c>
    </row>
    <row r="11180" spans="1:8" ht="15.75" customHeight="1" x14ac:dyDescent="0.3">
      <c r="A11180" s="7">
        <v>11179</v>
      </c>
      <c r="B11180" s="7">
        <v>2201</v>
      </c>
      <c r="C11180" s="7" t="s">
        <v>167</v>
      </c>
      <c r="D11180" s="7">
        <v>73</v>
      </c>
      <c r="E11180" s="7" t="s">
        <v>19084</v>
      </c>
      <c r="F11180" s="7" t="s">
        <v>152</v>
      </c>
      <c r="G11180" s="7" t="s">
        <v>172</v>
      </c>
      <c r="H11180" s="7" t="s">
        <v>174</v>
      </c>
    </row>
    <row r="11181" spans="1:8" ht="15.75" customHeight="1" x14ac:dyDescent="0.3">
      <c r="A11181" s="8">
        <v>11180</v>
      </c>
      <c r="B11181" s="8">
        <v>2201</v>
      </c>
      <c r="C11181" s="8" t="s">
        <v>176</v>
      </c>
      <c r="D11181" s="8">
        <v>73</v>
      </c>
      <c r="E11181" s="8" t="s">
        <v>29858</v>
      </c>
      <c r="F11181" s="8" t="s">
        <v>172</v>
      </c>
      <c r="G11181" s="8" t="s">
        <v>172</v>
      </c>
      <c r="H11181" s="8" t="s">
        <v>184</v>
      </c>
    </row>
    <row r="11182" spans="1:8" ht="15.75" customHeight="1" x14ac:dyDescent="0.3">
      <c r="A11182" s="7">
        <v>11181</v>
      </c>
      <c r="B11182" s="7">
        <v>2201</v>
      </c>
      <c r="C11182" s="7" t="s">
        <v>192</v>
      </c>
      <c r="D11182" s="7">
        <v>73</v>
      </c>
      <c r="E11182" s="7" t="s">
        <v>19085</v>
      </c>
      <c r="F11182" s="7" t="s">
        <v>172</v>
      </c>
      <c r="G11182" s="7" t="s">
        <v>192</v>
      </c>
      <c r="H11182" s="7" t="s">
        <v>202</v>
      </c>
    </row>
    <row r="11183" spans="1:8" ht="15.75" customHeight="1" x14ac:dyDescent="0.3">
      <c r="A11183" s="8">
        <v>11182</v>
      </c>
      <c r="B11183" s="8">
        <v>2201</v>
      </c>
      <c r="C11183" s="8" t="s">
        <v>116</v>
      </c>
      <c r="D11183" s="8">
        <v>73</v>
      </c>
      <c r="E11183" s="8" t="s">
        <v>29859</v>
      </c>
      <c r="F11183" s="8" t="s">
        <v>192</v>
      </c>
      <c r="G11183" s="8" t="s">
        <v>116</v>
      </c>
      <c r="H11183" s="8" t="s">
        <v>210</v>
      </c>
    </row>
    <row r="11184" spans="1:8" ht="15.75" customHeight="1" x14ac:dyDescent="0.3">
      <c r="A11184" s="7">
        <v>11183</v>
      </c>
      <c r="B11184" s="7">
        <v>2202</v>
      </c>
      <c r="C11184" s="7" t="s">
        <v>148</v>
      </c>
      <c r="D11184" s="7">
        <v>35</v>
      </c>
      <c r="E11184" s="7" t="s">
        <v>19091</v>
      </c>
      <c r="F11184" s="7"/>
      <c r="G11184" s="7" t="s">
        <v>152</v>
      </c>
      <c r="H11184" s="7" t="s">
        <v>153</v>
      </c>
    </row>
    <row r="11185" spans="1:8" ht="15.75" customHeight="1" x14ac:dyDescent="0.3">
      <c r="A11185" s="8">
        <v>11184</v>
      </c>
      <c r="B11185" s="8">
        <v>2202</v>
      </c>
      <c r="C11185" s="8" t="s">
        <v>156</v>
      </c>
      <c r="D11185" s="8">
        <v>35</v>
      </c>
      <c r="E11185" s="8" t="s">
        <v>26539</v>
      </c>
      <c r="F11185" s="8" t="s">
        <v>161</v>
      </c>
      <c r="G11185" s="8" t="s">
        <v>1012</v>
      </c>
      <c r="H11185" s="8" t="s">
        <v>163</v>
      </c>
    </row>
    <row r="11186" spans="1:8" ht="15.75" customHeight="1" x14ac:dyDescent="0.3">
      <c r="A11186" s="7">
        <v>11185</v>
      </c>
      <c r="B11186" s="7">
        <v>2202</v>
      </c>
      <c r="C11186" s="7" t="s">
        <v>167</v>
      </c>
      <c r="D11186" s="7">
        <v>35</v>
      </c>
      <c r="E11186" s="7" t="s">
        <v>19092</v>
      </c>
      <c r="F11186" s="7" t="s">
        <v>152</v>
      </c>
      <c r="G11186" s="7" t="s">
        <v>172</v>
      </c>
      <c r="H11186" s="7" t="s">
        <v>174</v>
      </c>
    </row>
    <row r="11187" spans="1:8" ht="15.75" customHeight="1" x14ac:dyDescent="0.3">
      <c r="A11187" s="8">
        <v>11186</v>
      </c>
      <c r="B11187" s="8">
        <v>2202</v>
      </c>
      <c r="C11187" s="8" t="s">
        <v>192</v>
      </c>
      <c r="D11187" s="8">
        <v>35</v>
      </c>
      <c r="E11187" s="8" t="s">
        <v>19093</v>
      </c>
      <c r="F11187" s="8" t="s">
        <v>172</v>
      </c>
      <c r="G11187" s="8" t="s">
        <v>192</v>
      </c>
      <c r="H11187" s="8" t="s">
        <v>202</v>
      </c>
    </row>
    <row r="11188" spans="1:8" ht="15.75" customHeight="1" x14ac:dyDescent="0.3">
      <c r="A11188" s="7">
        <v>11187</v>
      </c>
      <c r="B11188" s="7">
        <v>2202</v>
      </c>
      <c r="C11188" s="7" t="s">
        <v>116</v>
      </c>
      <c r="D11188" s="7">
        <v>35</v>
      </c>
      <c r="E11188" s="7" t="s">
        <v>29860</v>
      </c>
      <c r="F11188" s="7" t="s">
        <v>192</v>
      </c>
      <c r="G11188" s="7" t="s">
        <v>116</v>
      </c>
      <c r="H11188" s="7" t="s">
        <v>210</v>
      </c>
    </row>
    <row r="11189" spans="1:8" ht="15.75" customHeight="1" x14ac:dyDescent="0.3">
      <c r="A11189" s="8">
        <v>11188</v>
      </c>
      <c r="B11189" s="8">
        <v>2203</v>
      </c>
      <c r="C11189" s="8" t="s">
        <v>148</v>
      </c>
      <c r="D11189" s="8">
        <v>79</v>
      </c>
      <c r="E11189" s="8" t="s">
        <v>19100</v>
      </c>
      <c r="F11189" s="8"/>
      <c r="G11189" s="8" t="s">
        <v>152</v>
      </c>
      <c r="H11189" s="8" t="s">
        <v>492</v>
      </c>
    </row>
    <row r="11190" spans="1:8" ht="15.75" customHeight="1" x14ac:dyDescent="0.3">
      <c r="A11190" s="7">
        <v>11189</v>
      </c>
      <c r="B11190" s="7">
        <v>2203</v>
      </c>
      <c r="C11190" s="7" t="s">
        <v>156</v>
      </c>
      <c r="D11190" s="7">
        <v>79</v>
      </c>
      <c r="E11190" s="7" t="s">
        <v>29861</v>
      </c>
      <c r="F11190" s="7" t="s">
        <v>161</v>
      </c>
      <c r="G11190" s="7" t="s">
        <v>1465</v>
      </c>
      <c r="H11190" s="7" t="s">
        <v>163</v>
      </c>
    </row>
    <row r="11191" spans="1:8" ht="15.75" customHeight="1" x14ac:dyDescent="0.3">
      <c r="A11191" s="8">
        <v>11190</v>
      </c>
      <c r="B11191" s="8">
        <v>2203</v>
      </c>
      <c r="C11191" s="8" t="s">
        <v>167</v>
      </c>
      <c r="D11191" s="8">
        <v>79</v>
      </c>
      <c r="E11191" s="8" t="s">
        <v>19101</v>
      </c>
      <c r="F11191" s="8" t="s">
        <v>152</v>
      </c>
      <c r="G11191" s="8" t="s">
        <v>172</v>
      </c>
      <c r="H11191" s="8" t="s">
        <v>174</v>
      </c>
    </row>
    <row r="11192" spans="1:8" ht="15.75" customHeight="1" x14ac:dyDescent="0.3">
      <c r="A11192" s="7">
        <v>11191</v>
      </c>
      <c r="B11192" s="7">
        <v>2203</v>
      </c>
      <c r="C11192" s="7" t="s">
        <v>176</v>
      </c>
      <c r="D11192" s="7">
        <v>79</v>
      </c>
      <c r="E11192" s="7" t="s">
        <v>29862</v>
      </c>
      <c r="F11192" s="7" t="s">
        <v>172</v>
      </c>
      <c r="G11192" s="7" t="s">
        <v>172</v>
      </c>
      <c r="H11192" s="7" t="s">
        <v>288</v>
      </c>
    </row>
    <row r="11193" spans="1:8" ht="15.75" customHeight="1" x14ac:dyDescent="0.3">
      <c r="A11193" s="8">
        <v>11192</v>
      </c>
      <c r="B11193" s="8">
        <v>2203</v>
      </c>
      <c r="C11193" s="8" t="s">
        <v>192</v>
      </c>
      <c r="D11193" s="8">
        <v>79</v>
      </c>
      <c r="E11193" s="8" t="s">
        <v>19102</v>
      </c>
      <c r="F11193" s="8" t="s">
        <v>172</v>
      </c>
      <c r="G11193" s="8" t="s">
        <v>192</v>
      </c>
      <c r="H11193" s="8" t="s">
        <v>202</v>
      </c>
    </row>
    <row r="11194" spans="1:8" ht="15.75" customHeight="1" x14ac:dyDescent="0.3">
      <c r="A11194" s="7">
        <v>11193</v>
      </c>
      <c r="B11194" s="7">
        <v>2203</v>
      </c>
      <c r="C11194" s="7" t="s">
        <v>116</v>
      </c>
      <c r="D11194" s="7">
        <v>79</v>
      </c>
      <c r="E11194" s="7" t="s">
        <v>29863</v>
      </c>
      <c r="F11194" s="7" t="s">
        <v>192</v>
      </c>
      <c r="G11194" s="7" t="s">
        <v>116</v>
      </c>
      <c r="H11194" s="7" t="s">
        <v>210</v>
      </c>
    </row>
    <row r="11195" spans="1:8" ht="15.75" customHeight="1" x14ac:dyDescent="0.3">
      <c r="A11195" s="8">
        <v>11194</v>
      </c>
      <c r="B11195" s="8">
        <v>2204</v>
      </c>
      <c r="C11195" s="8" t="s">
        <v>148</v>
      </c>
      <c r="D11195" s="8">
        <v>71</v>
      </c>
      <c r="E11195" s="8" t="s">
        <v>19107</v>
      </c>
      <c r="F11195" s="8"/>
      <c r="G11195" s="8" t="s">
        <v>152</v>
      </c>
      <c r="H11195" s="8" t="s">
        <v>314</v>
      </c>
    </row>
    <row r="11196" spans="1:8" ht="15.75" customHeight="1" x14ac:dyDescent="0.3">
      <c r="A11196" s="7">
        <v>11195</v>
      </c>
      <c r="B11196" s="7">
        <v>2204</v>
      </c>
      <c r="C11196" s="7" t="s">
        <v>156</v>
      </c>
      <c r="D11196" s="7">
        <v>71</v>
      </c>
      <c r="E11196" s="7" t="s">
        <v>29864</v>
      </c>
      <c r="F11196" s="7" t="s">
        <v>161</v>
      </c>
      <c r="G11196" s="7" t="s">
        <v>703</v>
      </c>
      <c r="H11196" s="7" t="s">
        <v>163</v>
      </c>
    </row>
    <row r="11197" spans="1:8" ht="15.75" customHeight="1" x14ac:dyDescent="0.3">
      <c r="A11197" s="8">
        <v>11196</v>
      </c>
      <c r="B11197" s="8">
        <v>2204</v>
      </c>
      <c r="C11197" s="8" t="s">
        <v>167</v>
      </c>
      <c r="D11197" s="8">
        <v>71</v>
      </c>
      <c r="E11197" s="8" t="s">
        <v>19108</v>
      </c>
      <c r="F11197" s="8" t="s">
        <v>152</v>
      </c>
      <c r="G11197" s="8" t="s">
        <v>172</v>
      </c>
      <c r="H11197" s="8" t="s">
        <v>174</v>
      </c>
    </row>
    <row r="11198" spans="1:8" ht="15.75" customHeight="1" x14ac:dyDescent="0.3">
      <c r="A11198" s="7">
        <v>11197</v>
      </c>
      <c r="B11198" s="7">
        <v>2204</v>
      </c>
      <c r="C11198" s="7" t="s">
        <v>176</v>
      </c>
      <c r="D11198" s="7">
        <v>71</v>
      </c>
      <c r="E11198" s="7" t="s">
        <v>29865</v>
      </c>
      <c r="F11198" s="7" t="s">
        <v>172</v>
      </c>
      <c r="G11198" s="7" t="s">
        <v>388</v>
      </c>
      <c r="H11198" s="7" t="s">
        <v>248</v>
      </c>
    </row>
    <row r="11199" spans="1:8" ht="15.75" customHeight="1" x14ac:dyDescent="0.3">
      <c r="A11199" s="8">
        <v>11198</v>
      </c>
      <c r="B11199" s="8">
        <v>2204</v>
      </c>
      <c r="C11199" s="8" t="s">
        <v>192</v>
      </c>
      <c r="D11199" s="8">
        <v>71</v>
      </c>
      <c r="E11199" s="8" t="s">
        <v>19109</v>
      </c>
      <c r="F11199" s="8" t="s">
        <v>172</v>
      </c>
      <c r="G11199" s="8" t="s">
        <v>192</v>
      </c>
      <c r="H11199" s="8" t="s">
        <v>202</v>
      </c>
    </row>
    <row r="11200" spans="1:8" ht="15.75" customHeight="1" x14ac:dyDescent="0.3">
      <c r="A11200" s="7">
        <v>11199</v>
      </c>
      <c r="B11200" s="7">
        <v>2204</v>
      </c>
      <c r="C11200" s="7" t="s">
        <v>116</v>
      </c>
      <c r="D11200" s="7">
        <v>71</v>
      </c>
      <c r="E11200" s="7" t="s">
        <v>29866</v>
      </c>
      <c r="F11200" s="7" t="s">
        <v>192</v>
      </c>
      <c r="G11200" s="7" t="s">
        <v>116</v>
      </c>
      <c r="H11200" s="7" t="s">
        <v>210</v>
      </c>
    </row>
    <row r="11201" spans="1:8" ht="15.75" customHeight="1" x14ac:dyDescent="0.3">
      <c r="A11201" s="8">
        <v>11200</v>
      </c>
      <c r="B11201" s="8">
        <v>2205</v>
      </c>
      <c r="C11201" s="8" t="s">
        <v>148</v>
      </c>
      <c r="D11201" s="8">
        <v>110</v>
      </c>
      <c r="E11201" s="8" t="s">
        <v>19115</v>
      </c>
      <c r="F11201" s="8"/>
      <c r="G11201" s="8" t="s">
        <v>152</v>
      </c>
      <c r="H11201" s="8" t="s">
        <v>492</v>
      </c>
    </row>
    <row r="11202" spans="1:8" ht="15.75" customHeight="1" x14ac:dyDescent="0.3">
      <c r="A11202" s="7">
        <v>11201</v>
      </c>
      <c r="B11202" s="7">
        <v>2205</v>
      </c>
      <c r="C11202" s="7" t="s">
        <v>156</v>
      </c>
      <c r="D11202" s="7">
        <v>110</v>
      </c>
      <c r="E11202" s="7" t="s">
        <v>29867</v>
      </c>
      <c r="F11202" s="7" t="s">
        <v>161</v>
      </c>
      <c r="G11202" s="7" t="s">
        <v>1857</v>
      </c>
      <c r="H11202" s="7" t="s">
        <v>163</v>
      </c>
    </row>
    <row r="11203" spans="1:8" ht="15.75" customHeight="1" x14ac:dyDescent="0.3">
      <c r="A11203" s="8">
        <v>11202</v>
      </c>
      <c r="B11203" s="8">
        <v>2205</v>
      </c>
      <c r="C11203" s="8" t="s">
        <v>167</v>
      </c>
      <c r="D11203" s="8">
        <v>110</v>
      </c>
      <c r="E11203" s="8" t="s">
        <v>19116</v>
      </c>
      <c r="F11203" s="8" t="s">
        <v>152</v>
      </c>
      <c r="G11203" s="8" t="s">
        <v>172</v>
      </c>
      <c r="H11203" s="8" t="s">
        <v>174</v>
      </c>
    </row>
    <row r="11204" spans="1:8" ht="15.75" customHeight="1" x14ac:dyDescent="0.3">
      <c r="A11204" s="7">
        <v>11203</v>
      </c>
      <c r="B11204" s="7">
        <v>2205</v>
      </c>
      <c r="C11204" s="7" t="s">
        <v>176</v>
      </c>
      <c r="D11204" s="7">
        <v>110</v>
      </c>
      <c r="E11204" s="7" t="s">
        <v>29868</v>
      </c>
      <c r="F11204" s="7" t="s">
        <v>172</v>
      </c>
      <c r="G11204" s="7" t="s">
        <v>388</v>
      </c>
      <c r="H11204" s="7" t="s">
        <v>288</v>
      </c>
    </row>
    <row r="11205" spans="1:8" ht="15.75" customHeight="1" x14ac:dyDescent="0.3">
      <c r="A11205" s="8">
        <v>11204</v>
      </c>
      <c r="B11205" s="8">
        <v>2205</v>
      </c>
      <c r="C11205" s="8" t="s">
        <v>192</v>
      </c>
      <c r="D11205" s="8">
        <v>110</v>
      </c>
      <c r="E11205" s="8" t="s">
        <v>19117</v>
      </c>
      <c r="F11205" s="8" t="s">
        <v>172</v>
      </c>
      <c r="G11205" s="8" t="s">
        <v>192</v>
      </c>
      <c r="H11205" s="8" t="s">
        <v>202</v>
      </c>
    </row>
    <row r="11206" spans="1:8" ht="15.75" customHeight="1" x14ac:dyDescent="0.3">
      <c r="A11206" s="7">
        <v>11205</v>
      </c>
      <c r="B11206" s="7">
        <v>2206</v>
      </c>
      <c r="C11206" s="7" t="s">
        <v>148</v>
      </c>
      <c r="D11206" s="7">
        <v>40</v>
      </c>
      <c r="E11206" s="7" t="s">
        <v>19122</v>
      </c>
      <c r="F11206" s="7"/>
      <c r="G11206" s="7" t="s">
        <v>152</v>
      </c>
      <c r="H11206" s="7" t="s">
        <v>314</v>
      </c>
    </row>
    <row r="11207" spans="1:8" ht="15.75" customHeight="1" x14ac:dyDescent="0.3">
      <c r="A11207" s="8">
        <v>11206</v>
      </c>
      <c r="B11207" s="8">
        <v>2206</v>
      </c>
      <c r="C11207" s="8" t="s">
        <v>156</v>
      </c>
      <c r="D11207" s="8">
        <v>40</v>
      </c>
      <c r="E11207" s="8" t="s">
        <v>29869</v>
      </c>
      <c r="F11207" s="8" t="s">
        <v>161</v>
      </c>
      <c r="G11207" s="8" t="s">
        <v>2368</v>
      </c>
      <c r="H11207" s="8" t="s">
        <v>163</v>
      </c>
    </row>
    <row r="11208" spans="1:8" ht="15.75" customHeight="1" x14ac:dyDescent="0.3">
      <c r="A11208" s="7">
        <v>11207</v>
      </c>
      <c r="B11208" s="7">
        <v>2206</v>
      </c>
      <c r="C11208" s="7" t="s">
        <v>167</v>
      </c>
      <c r="D11208" s="7">
        <v>40</v>
      </c>
      <c r="E11208" s="7" t="s">
        <v>19123</v>
      </c>
      <c r="F11208" s="7" t="s">
        <v>152</v>
      </c>
      <c r="G11208" s="7" t="s">
        <v>172</v>
      </c>
      <c r="H11208" s="7" t="s">
        <v>174</v>
      </c>
    </row>
    <row r="11209" spans="1:8" ht="15.75" customHeight="1" x14ac:dyDescent="0.3">
      <c r="A11209" s="8">
        <v>11208</v>
      </c>
      <c r="B11209" s="8">
        <v>2206</v>
      </c>
      <c r="C11209" s="8" t="s">
        <v>192</v>
      </c>
      <c r="D11209" s="8">
        <v>40</v>
      </c>
      <c r="E11209" s="8" t="s">
        <v>19124</v>
      </c>
      <c r="F11209" s="8" t="s">
        <v>172</v>
      </c>
      <c r="G11209" s="8" t="s">
        <v>192</v>
      </c>
      <c r="H11209" s="8" t="s">
        <v>202</v>
      </c>
    </row>
    <row r="11210" spans="1:8" ht="15.75" customHeight="1" x14ac:dyDescent="0.3">
      <c r="A11210" s="7">
        <v>11209</v>
      </c>
      <c r="B11210" s="7">
        <v>2206</v>
      </c>
      <c r="C11210" s="7" t="s">
        <v>116</v>
      </c>
      <c r="D11210" s="7">
        <v>40</v>
      </c>
      <c r="E11210" s="7" t="s">
        <v>29870</v>
      </c>
      <c r="F11210" s="7" t="s">
        <v>192</v>
      </c>
      <c r="G11210" s="7" t="s">
        <v>116</v>
      </c>
      <c r="H11210" s="7" t="s">
        <v>210</v>
      </c>
    </row>
    <row r="11211" spans="1:8" ht="15.75" customHeight="1" x14ac:dyDescent="0.3">
      <c r="A11211" s="8">
        <v>11210</v>
      </c>
      <c r="B11211" s="8">
        <v>2207</v>
      </c>
      <c r="C11211" s="8" t="s">
        <v>148</v>
      </c>
      <c r="D11211" s="8">
        <v>93</v>
      </c>
      <c r="E11211" s="8" t="s">
        <v>19129</v>
      </c>
      <c r="F11211" s="8"/>
      <c r="G11211" s="8" t="s">
        <v>152</v>
      </c>
      <c r="H11211" s="8" t="s">
        <v>153</v>
      </c>
    </row>
    <row r="11212" spans="1:8" ht="15.75" customHeight="1" x14ac:dyDescent="0.3">
      <c r="A11212" s="7">
        <v>11211</v>
      </c>
      <c r="B11212" s="7">
        <v>2207</v>
      </c>
      <c r="C11212" s="7" t="s">
        <v>156</v>
      </c>
      <c r="D11212" s="7">
        <v>93</v>
      </c>
      <c r="E11212" s="7" t="s">
        <v>29871</v>
      </c>
      <c r="F11212" s="7" t="s">
        <v>161</v>
      </c>
      <c r="G11212" s="7" t="s">
        <v>2864</v>
      </c>
      <c r="H11212" s="7" t="s">
        <v>163</v>
      </c>
    </row>
    <row r="11213" spans="1:8" ht="15.75" customHeight="1" x14ac:dyDescent="0.3">
      <c r="A11213" s="8">
        <v>11212</v>
      </c>
      <c r="B11213" s="8">
        <v>2207</v>
      </c>
      <c r="C11213" s="8" t="s">
        <v>167</v>
      </c>
      <c r="D11213" s="8">
        <v>93</v>
      </c>
      <c r="E11213" s="8" t="s">
        <v>19130</v>
      </c>
      <c r="F11213" s="8" t="s">
        <v>152</v>
      </c>
      <c r="G11213" s="8" t="s">
        <v>172</v>
      </c>
      <c r="H11213" s="8" t="s">
        <v>174</v>
      </c>
    </row>
    <row r="11214" spans="1:8" ht="15.75" customHeight="1" x14ac:dyDescent="0.3">
      <c r="A11214" s="7">
        <v>11213</v>
      </c>
      <c r="B11214" s="7">
        <v>2207</v>
      </c>
      <c r="C11214" s="7" t="s">
        <v>192</v>
      </c>
      <c r="D11214" s="7">
        <v>93</v>
      </c>
      <c r="E11214" s="7" t="s">
        <v>19131</v>
      </c>
      <c r="F11214" s="7" t="s">
        <v>172</v>
      </c>
      <c r="G11214" s="7" t="s">
        <v>192</v>
      </c>
      <c r="H11214" s="7" t="s">
        <v>202</v>
      </c>
    </row>
    <row r="11215" spans="1:8" ht="15.75" customHeight="1" x14ac:dyDescent="0.3">
      <c r="A11215" s="8">
        <v>11214</v>
      </c>
      <c r="B11215" s="8">
        <v>2208</v>
      </c>
      <c r="C11215" s="8" t="s">
        <v>148</v>
      </c>
      <c r="D11215" s="8">
        <v>16</v>
      </c>
      <c r="E11215" s="8" t="s">
        <v>19137</v>
      </c>
      <c r="F11215" s="8"/>
      <c r="G11215" s="8" t="s">
        <v>152</v>
      </c>
      <c r="H11215" s="8" t="s">
        <v>218</v>
      </c>
    </row>
    <row r="11216" spans="1:8" ht="15.75" customHeight="1" x14ac:dyDescent="0.3">
      <c r="A11216" s="7">
        <v>11215</v>
      </c>
      <c r="B11216" s="7">
        <v>2208</v>
      </c>
      <c r="C11216" s="7" t="s">
        <v>156</v>
      </c>
      <c r="D11216" s="7">
        <v>16</v>
      </c>
      <c r="E11216" s="7" t="s">
        <v>29872</v>
      </c>
      <c r="F11216" s="7" t="s">
        <v>161</v>
      </c>
      <c r="G11216" s="7" t="s">
        <v>3258</v>
      </c>
      <c r="H11216" s="7" t="s">
        <v>163</v>
      </c>
    </row>
    <row r="11217" spans="1:8" ht="15.75" customHeight="1" x14ac:dyDescent="0.3">
      <c r="A11217" s="8">
        <v>11216</v>
      </c>
      <c r="B11217" s="8">
        <v>2208</v>
      </c>
      <c r="C11217" s="8" t="s">
        <v>167</v>
      </c>
      <c r="D11217" s="8">
        <v>16</v>
      </c>
      <c r="E11217" s="8" t="s">
        <v>19138</v>
      </c>
      <c r="F11217" s="8" t="s">
        <v>152</v>
      </c>
      <c r="G11217" s="8" t="s">
        <v>172</v>
      </c>
      <c r="H11217" s="8" t="s">
        <v>174</v>
      </c>
    </row>
    <row r="11218" spans="1:8" ht="15.75" customHeight="1" x14ac:dyDescent="0.3">
      <c r="A11218" s="7">
        <v>11217</v>
      </c>
      <c r="B11218" s="7">
        <v>2208</v>
      </c>
      <c r="C11218" s="7" t="s">
        <v>192</v>
      </c>
      <c r="D11218" s="7">
        <v>16</v>
      </c>
      <c r="E11218" s="7" t="s">
        <v>19139</v>
      </c>
      <c r="F11218" s="7" t="s">
        <v>172</v>
      </c>
      <c r="G11218" s="7" t="s">
        <v>192</v>
      </c>
      <c r="H11218" s="7" t="s">
        <v>202</v>
      </c>
    </row>
    <row r="11219" spans="1:8" ht="15.75" customHeight="1" x14ac:dyDescent="0.3">
      <c r="A11219" s="8">
        <v>11218</v>
      </c>
      <c r="B11219" s="8">
        <v>2209</v>
      </c>
      <c r="C11219" s="8" t="s">
        <v>148</v>
      </c>
      <c r="D11219" s="8">
        <v>1</v>
      </c>
      <c r="E11219" s="8" t="s">
        <v>19144</v>
      </c>
      <c r="F11219" s="8"/>
      <c r="G11219" s="8" t="s">
        <v>152</v>
      </c>
      <c r="H11219" s="8" t="s">
        <v>153</v>
      </c>
    </row>
    <row r="11220" spans="1:8" ht="15.75" customHeight="1" x14ac:dyDescent="0.3">
      <c r="A11220" s="7">
        <v>11219</v>
      </c>
      <c r="B11220" s="7">
        <v>2209</v>
      </c>
      <c r="C11220" s="7" t="s">
        <v>156</v>
      </c>
      <c r="D11220" s="7">
        <v>1</v>
      </c>
      <c r="E11220" s="7" t="s">
        <v>29873</v>
      </c>
      <c r="F11220" s="7" t="s">
        <v>161</v>
      </c>
      <c r="G11220" s="7" t="s">
        <v>1455</v>
      </c>
      <c r="H11220" s="7" t="s">
        <v>163</v>
      </c>
    </row>
    <row r="11221" spans="1:8" ht="15.75" customHeight="1" x14ac:dyDescent="0.3">
      <c r="A11221" s="8">
        <v>11220</v>
      </c>
      <c r="B11221" s="8">
        <v>2209</v>
      </c>
      <c r="C11221" s="8" t="s">
        <v>167</v>
      </c>
      <c r="D11221" s="8">
        <v>1</v>
      </c>
      <c r="E11221" s="8" t="s">
        <v>19145</v>
      </c>
      <c r="F11221" s="8" t="s">
        <v>152</v>
      </c>
      <c r="G11221" s="8" t="s">
        <v>172</v>
      </c>
      <c r="H11221" s="8" t="s">
        <v>174</v>
      </c>
    </row>
    <row r="11222" spans="1:8" ht="15.75" customHeight="1" x14ac:dyDescent="0.3">
      <c r="A11222" s="7">
        <v>11221</v>
      </c>
      <c r="B11222" s="7">
        <v>2209</v>
      </c>
      <c r="C11222" s="7" t="s">
        <v>176</v>
      </c>
      <c r="D11222" s="7">
        <v>1</v>
      </c>
      <c r="E11222" s="7" t="s">
        <v>29874</v>
      </c>
      <c r="F11222" s="7" t="s">
        <v>172</v>
      </c>
      <c r="G11222" s="7" t="s">
        <v>388</v>
      </c>
      <c r="H11222" s="7" t="s">
        <v>248</v>
      </c>
    </row>
    <row r="11223" spans="1:8" ht="15.75" customHeight="1" x14ac:dyDescent="0.3">
      <c r="A11223" s="8">
        <v>11222</v>
      </c>
      <c r="B11223" s="8">
        <v>2209</v>
      </c>
      <c r="C11223" s="8" t="s">
        <v>192</v>
      </c>
      <c r="D11223" s="8">
        <v>1</v>
      </c>
      <c r="E11223" s="8" t="s">
        <v>19146</v>
      </c>
      <c r="F11223" s="8" t="s">
        <v>172</v>
      </c>
      <c r="G11223" s="8" t="s">
        <v>192</v>
      </c>
      <c r="H11223" s="8" t="s">
        <v>202</v>
      </c>
    </row>
    <row r="11224" spans="1:8" ht="15.75" customHeight="1" x14ac:dyDescent="0.3">
      <c r="A11224" s="7">
        <v>11223</v>
      </c>
      <c r="B11224" s="7">
        <v>2210</v>
      </c>
      <c r="C11224" s="7" t="s">
        <v>148</v>
      </c>
      <c r="D11224" s="7">
        <v>15</v>
      </c>
      <c r="E11224" s="7" t="s">
        <v>19152</v>
      </c>
      <c r="F11224" s="7"/>
      <c r="G11224" s="7" t="s">
        <v>152</v>
      </c>
      <c r="H11224" s="7" t="s">
        <v>492</v>
      </c>
    </row>
    <row r="11225" spans="1:8" ht="15.75" customHeight="1" x14ac:dyDescent="0.3">
      <c r="A11225" s="8">
        <v>11224</v>
      </c>
      <c r="B11225" s="8">
        <v>2210</v>
      </c>
      <c r="C11225" s="8" t="s">
        <v>156</v>
      </c>
      <c r="D11225" s="8">
        <v>15</v>
      </c>
      <c r="E11225" s="8" t="s">
        <v>29875</v>
      </c>
      <c r="F11225" s="8" t="s">
        <v>161</v>
      </c>
      <c r="G11225" s="8" t="s">
        <v>2493</v>
      </c>
      <c r="H11225" s="8" t="s">
        <v>163</v>
      </c>
    </row>
    <row r="11226" spans="1:8" ht="15.75" customHeight="1" x14ac:dyDescent="0.3">
      <c r="A11226" s="7">
        <v>11225</v>
      </c>
      <c r="B11226" s="7">
        <v>2210</v>
      </c>
      <c r="C11226" s="7" t="s">
        <v>167</v>
      </c>
      <c r="D11226" s="7">
        <v>15</v>
      </c>
      <c r="E11226" s="7" t="s">
        <v>19153</v>
      </c>
      <c r="F11226" s="7" t="s">
        <v>152</v>
      </c>
      <c r="G11226" s="7" t="s">
        <v>172</v>
      </c>
      <c r="H11226" s="7" t="s">
        <v>174</v>
      </c>
    </row>
    <row r="11227" spans="1:8" ht="15.75" customHeight="1" x14ac:dyDescent="0.3">
      <c r="A11227" s="8">
        <v>11226</v>
      </c>
      <c r="B11227" s="8">
        <v>2210</v>
      </c>
      <c r="C11227" s="8" t="s">
        <v>176</v>
      </c>
      <c r="D11227" s="8">
        <v>15</v>
      </c>
      <c r="E11227" s="8" t="s">
        <v>29876</v>
      </c>
      <c r="F11227" s="8" t="s">
        <v>172</v>
      </c>
      <c r="G11227" s="8" t="s">
        <v>172</v>
      </c>
      <c r="H11227" s="8" t="s">
        <v>288</v>
      </c>
    </row>
    <row r="11228" spans="1:8" ht="15.75" customHeight="1" x14ac:dyDescent="0.3">
      <c r="A11228" s="7">
        <v>11227</v>
      </c>
      <c r="B11228" s="7">
        <v>2210</v>
      </c>
      <c r="C11228" s="7" t="s">
        <v>192</v>
      </c>
      <c r="D11228" s="7">
        <v>15</v>
      </c>
      <c r="E11228" s="7" t="s">
        <v>19154</v>
      </c>
      <c r="F11228" s="7" t="s">
        <v>172</v>
      </c>
      <c r="G11228" s="7" t="s">
        <v>192</v>
      </c>
      <c r="H11228" s="7" t="s">
        <v>202</v>
      </c>
    </row>
    <row r="11229" spans="1:8" ht="15.75" customHeight="1" x14ac:dyDescent="0.3">
      <c r="A11229" s="8">
        <v>11228</v>
      </c>
      <c r="B11229" s="8">
        <v>2211</v>
      </c>
      <c r="C11229" s="8" t="s">
        <v>148</v>
      </c>
      <c r="D11229" s="8">
        <v>114</v>
      </c>
      <c r="E11229" s="8" t="s">
        <v>19160</v>
      </c>
      <c r="F11229" s="8"/>
      <c r="G11229" s="8" t="s">
        <v>152</v>
      </c>
      <c r="H11229" s="8" t="s">
        <v>218</v>
      </c>
    </row>
    <row r="11230" spans="1:8" ht="15.75" customHeight="1" x14ac:dyDescent="0.3">
      <c r="A11230" s="7">
        <v>11229</v>
      </c>
      <c r="B11230" s="7">
        <v>2211</v>
      </c>
      <c r="C11230" s="7" t="s">
        <v>156</v>
      </c>
      <c r="D11230" s="7">
        <v>114</v>
      </c>
      <c r="E11230" s="7" t="s">
        <v>29877</v>
      </c>
      <c r="F11230" s="7" t="s">
        <v>161</v>
      </c>
      <c r="G11230" s="7" t="s">
        <v>2241</v>
      </c>
      <c r="H11230" s="7" t="s">
        <v>163</v>
      </c>
    </row>
    <row r="11231" spans="1:8" ht="15.75" customHeight="1" x14ac:dyDescent="0.3">
      <c r="A11231" s="8">
        <v>11230</v>
      </c>
      <c r="B11231" s="8">
        <v>2211</v>
      </c>
      <c r="C11231" s="8" t="s">
        <v>167</v>
      </c>
      <c r="D11231" s="8">
        <v>114</v>
      </c>
      <c r="E11231" s="8" t="s">
        <v>19161</v>
      </c>
      <c r="F11231" s="8" t="s">
        <v>152</v>
      </c>
      <c r="G11231" s="8" t="s">
        <v>172</v>
      </c>
      <c r="H11231" s="8" t="s">
        <v>174</v>
      </c>
    </row>
    <row r="11232" spans="1:8" ht="15.75" customHeight="1" x14ac:dyDescent="0.3">
      <c r="A11232" s="7">
        <v>11231</v>
      </c>
      <c r="B11232" s="7">
        <v>2211</v>
      </c>
      <c r="C11232" s="7" t="s">
        <v>176</v>
      </c>
      <c r="D11232" s="7">
        <v>114</v>
      </c>
      <c r="E11232" s="7" t="s">
        <v>29878</v>
      </c>
      <c r="F11232" s="7" t="s">
        <v>172</v>
      </c>
      <c r="G11232" s="7" t="s">
        <v>388</v>
      </c>
      <c r="H11232" s="7" t="s">
        <v>184</v>
      </c>
    </row>
    <row r="11233" spans="1:8" ht="15.75" customHeight="1" x14ac:dyDescent="0.3">
      <c r="A11233" s="8">
        <v>11232</v>
      </c>
      <c r="B11233" s="8">
        <v>2211</v>
      </c>
      <c r="C11233" s="8" t="s">
        <v>192</v>
      </c>
      <c r="D11233" s="8">
        <v>114</v>
      </c>
      <c r="E11233" s="8" t="s">
        <v>19162</v>
      </c>
      <c r="F11233" s="8" t="s">
        <v>172</v>
      </c>
      <c r="G11233" s="8" t="s">
        <v>192</v>
      </c>
      <c r="H11233" s="8" t="s">
        <v>202</v>
      </c>
    </row>
    <row r="11234" spans="1:8" ht="15.75" customHeight="1" x14ac:dyDescent="0.3">
      <c r="A11234" s="7">
        <v>11233</v>
      </c>
      <c r="B11234" s="7">
        <v>2211</v>
      </c>
      <c r="C11234" s="7" t="s">
        <v>116</v>
      </c>
      <c r="D11234" s="7">
        <v>114</v>
      </c>
      <c r="E11234" s="7" t="s">
        <v>29879</v>
      </c>
      <c r="F11234" s="7" t="s">
        <v>192</v>
      </c>
      <c r="G11234" s="7" t="s">
        <v>116</v>
      </c>
      <c r="H11234" s="7" t="s">
        <v>210</v>
      </c>
    </row>
    <row r="11235" spans="1:8" ht="15.75" customHeight="1" x14ac:dyDescent="0.3">
      <c r="A11235" s="8">
        <v>11234</v>
      </c>
      <c r="B11235" s="8">
        <v>2212</v>
      </c>
      <c r="C11235" s="8" t="s">
        <v>148</v>
      </c>
      <c r="D11235" s="8">
        <v>59</v>
      </c>
      <c r="E11235" s="8" t="s">
        <v>19168</v>
      </c>
      <c r="F11235" s="8"/>
      <c r="G11235" s="8" t="s">
        <v>152</v>
      </c>
      <c r="H11235" s="8" t="s">
        <v>492</v>
      </c>
    </row>
    <row r="11236" spans="1:8" ht="15.75" customHeight="1" x14ac:dyDescent="0.3">
      <c r="A11236" s="7">
        <v>11235</v>
      </c>
      <c r="B11236" s="7">
        <v>2212</v>
      </c>
      <c r="C11236" s="7" t="s">
        <v>156</v>
      </c>
      <c r="D11236" s="7">
        <v>59</v>
      </c>
      <c r="E11236" s="7" t="s">
        <v>29880</v>
      </c>
      <c r="F11236" s="7" t="s">
        <v>161</v>
      </c>
      <c r="G11236" s="7" t="s">
        <v>1626</v>
      </c>
      <c r="H11236" s="7" t="s">
        <v>163</v>
      </c>
    </row>
    <row r="11237" spans="1:8" ht="15.75" customHeight="1" x14ac:dyDescent="0.3">
      <c r="A11237" s="8">
        <v>11236</v>
      </c>
      <c r="B11237" s="8">
        <v>2212</v>
      </c>
      <c r="C11237" s="8" t="s">
        <v>167</v>
      </c>
      <c r="D11237" s="8">
        <v>59</v>
      </c>
      <c r="E11237" s="8" t="s">
        <v>19169</v>
      </c>
      <c r="F11237" s="8" t="s">
        <v>152</v>
      </c>
      <c r="G11237" s="8" t="s">
        <v>172</v>
      </c>
      <c r="H11237" s="8" t="s">
        <v>174</v>
      </c>
    </row>
    <row r="11238" spans="1:8" ht="15.75" customHeight="1" x14ac:dyDescent="0.3">
      <c r="A11238" s="7">
        <v>11237</v>
      </c>
      <c r="B11238" s="7">
        <v>2212</v>
      </c>
      <c r="C11238" s="7" t="s">
        <v>192</v>
      </c>
      <c r="D11238" s="7">
        <v>59</v>
      </c>
      <c r="E11238" s="7" t="s">
        <v>19170</v>
      </c>
      <c r="F11238" s="7" t="s">
        <v>172</v>
      </c>
      <c r="G11238" s="7" t="s">
        <v>192</v>
      </c>
      <c r="H11238" s="7" t="s">
        <v>202</v>
      </c>
    </row>
    <row r="11239" spans="1:8" ht="15.75" customHeight="1" x14ac:dyDescent="0.3">
      <c r="A11239" s="8">
        <v>11238</v>
      </c>
      <c r="B11239" s="8">
        <v>2212</v>
      </c>
      <c r="C11239" s="8" t="s">
        <v>116</v>
      </c>
      <c r="D11239" s="8">
        <v>59</v>
      </c>
      <c r="E11239" s="8" t="s">
        <v>29881</v>
      </c>
      <c r="F11239" s="8" t="s">
        <v>192</v>
      </c>
      <c r="G11239" s="8" t="s">
        <v>116</v>
      </c>
      <c r="H11239" s="8" t="s">
        <v>210</v>
      </c>
    </row>
    <row r="11240" spans="1:8" ht="15.75" customHeight="1" x14ac:dyDescent="0.3">
      <c r="A11240" s="7">
        <v>11239</v>
      </c>
      <c r="B11240" s="7">
        <v>2213</v>
      </c>
      <c r="C11240" s="7" t="s">
        <v>148</v>
      </c>
      <c r="D11240" s="7">
        <v>41</v>
      </c>
      <c r="E11240" s="7" t="s">
        <v>19175</v>
      </c>
      <c r="F11240" s="7"/>
      <c r="G11240" s="7" t="s">
        <v>152</v>
      </c>
      <c r="H11240" s="7" t="s">
        <v>153</v>
      </c>
    </row>
    <row r="11241" spans="1:8" ht="15.75" customHeight="1" x14ac:dyDescent="0.3">
      <c r="A11241" s="8">
        <v>11240</v>
      </c>
      <c r="B11241" s="8">
        <v>2213</v>
      </c>
      <c r="C11241" s="8" t="s">
        <v>156</v>
      </c>
      <c r="D11241" s="8">
        <v>41</v>
      </c>
      <c r="E11241" s="8" t="s">
        <v>29882</v>
      </c>
      <c r="F11241" s="8" t="s">
        <v>161</v>
      </c>
      <c r="G11241" s="8" t="s">
        <v>2840</v>
      </c>
      <c r="H11241" s="8" t="s">
        <v>163</v>
      </c>
    </row>
    <row r="11242" spans="1:8" ht="15.75" customHeight="1" x14ac:dyDescent="0.3">
      <c r="A11242" s="7">
        <v>11241</v>
      </c>
      <c r="B11242" s="7">
        <v>2213</v>
      </c>
      <c r="C11242" s="7" t="s">
        <v>167</v>
      </c>
      <c r="D11242" s="7">
        <v>41</v>
      </c>
      <c r="E11242" s="7" t="s">
        <v>19176</v>
      </c>
      <c r="F11242" s="7" t="s">
        <v>152</v>
      </c>
      <c r="G11242" s="7" t="s">
        <v>172</v>
      </c>
      <c r="H11242" s="7" t="s">
        <v>174</v>
      </c>
    </row>
    <row r="11243" spans="1:8" ht="15.75" customHeight="1" x14ac:dyDescent="0.3">
      <c r="A11243" s="8">
        <v>11242</v>
      </c>
      <c r="B11243" s="8">
        <v>2213</v>
      </c>
      <c r="C11243" s="8" t="s">
        <v>192</v>
      </c>
      <c r="D11243" s="8">
        <v>41</v>
      </c>
      <c r="E11243" s="8" t="s">
        <v>19177</v>
      </c>
      <c r="F11243" s="8" t="s">
        <v>172</v>
      </c>
      <c r="G11243" s="8" t="s">
        <v>192</v>
      </c>
      <c r="H11243" s="8" t="s">
        <v>202</v>
      </c>
    </row>
    <row r="11244" spans="1:8" ht="15.75" customHeight="1" x14ac:dyDescent="0.3">
      <c r="A11244" s="7">
        <v>11243</v>
      </c>
      <c r="B11244" s="7">
        <v>2214</v>
      </c>
      <c r="C11244" s="7" t="s">
        <v>148</v>
      </c>
      <c r="D11244" s="7">
        <v>16</v>
      </c>
      <c r="E11244" s="7" t="s">
        <v>19183</v>
      </c>
      <c r="F11244" s="7"/>
      <c r="G11244" s="7" t="s">
        <v>152</v>
      </c>
      <c r="H11244" s="7" t="s">
        <v>153</v>
      </c>
    </row>
    <row r="11245" spans="1:8" ht="15.75" customHeight="1" x14ac:dyDescent="0.3">
      <c r="A11245" s="8">
        <v>11244</v>
      </c>
      <c r="B11245" s="8">
        <v>2214</v>
      </c>
      <c r="C11245" s="8" t="s">
        <v>156</v>
      </c>
      <c r="D11245" s="8">
        <v>16</v>
      </c>
      <c r="E11245" s="8" t="s">
        <v>17325</v>
      </c>
      <c r="F11245" s="8" t="s">
        <v>161</v>
      </c>
      <c r="G11245" s="8" t="s">
        <v>3258</v>
      </c>
      <c r="H11245" s="8" t="s">
        <v>163</v>
      </c>
    </row>
    <row r="11246" spans="1:8" ht="15.75" customHeight="1" x14ac:dyDescent="0.3">
      <c r="A11246" s="7">
        <v>11245</v>
      </c>
      <c r="B11246" s="7">
        <v>2214</v>
      </c>
      <c r="C11246" s="7" t="s">
        <v>167</v>
      </c>
      <c r="D11246" s="7">
        <v>16</v>
      </c>
      <c r="E11246" s="7" t="s">
        <v>19184</v>
      </c>
      <c r="F11246" s="7" t="s">
        <v>152</v>
      </c>
      <c r="G11246" s="7" t="s">
        <v>172</v>
      </c>
      <c r="H11246" s="7" t="s">
        <v>174</v>
      </c>
    </row>
    <row r="11247" spans="1:8" ht="15.75" customHeight="1" x14ac:dyDescent="0.3">
      <c r="A11247" s="8">
        <v>11246</v>
      </c>
      <c r="B11247" s="8">
        <v>2214</v>
      </c>
      <c r="C11247" s="8" t="s">
        <v>176</v>
      </c>
      <c r="D11247" s="8">
        <v>16</v>
      </c>
      <c r="E11247" s="8" t="s">
        <v>29883</v>
      </c>
      <c r="F11247" s="8" t="s">
        <v>172</v>
      </c>
      <c r="G11247" s="8" t="s">
        <v>172</v>
      </c>
      <c r="H11247" s="8" t="s">
        <v>288</v>
      </c>
    </row>
    <row r="11248" spans="1:8" ht="15.75" customHeight="1" x14ac:dyDescent="0.3">
      <c r="A11248" s="7">
        <v>11247</v>
      </c>
      <c r="B11248" s="7">
        <v>2215</v>
      </c>
      <c r="C11248" s="7" t="s">
        <v>148</v>
      </c>
      <c r="D11248" s="7">
        <v>107</v>
      </c>
      <c r="E11248" s="7" t="s">
        <v>19190</v>
      </c>
      <c r="F11248" s="7"/>
      <c r="G11248" s="7" t="s">
        <v>152</v>
      </c>
      <c r="H11248" s="7" t="s">
        <v>492</v>
      </c>
    </row>
    <row r="11249" spans="1:8" ht="15.75" customHeight="1" x14ac:dyDescent="0.3">
      <c r="A11249" s="8">
        <v>11248</v>
      </c>
      <c r="B11249" s="8">
        <v>2215</v>
      </c>
      <c r="C11249" s="8" t="s">
        <v>156</v>
      </c>
      <c r="D11249" s="8">
        <v>107</v>
      </c>
      <c r="E11249" s="8" t="s">
        <v>29884</v>
      </c>
      <c r="F11249" s="8" t="s">
        <v>161</v>
      </c>
      <c r="G11249" s="8" t="s">
        <v>452</v>
      </c>
      <c r="H11249" s="8" t="s">
        <v>163</v>
      </c>
    </row>
    <row r="11250" spans="1:8" ht="15.75" customHeight="1" x14ac:dyDescent="0.3">
      <c r="A11250" s="7">
        <v>11249</v>
      </c>
      <c r="B11250" s="7">
        <v>2215</v>
      </c>
      <c r="C11250" s="7" t="s">
        <v>167</v>
      </c>
      <c r="D11250" s="7">
        <v>107</v>
      </c>
      <c r="E11250" s="7" t="s">
        <v>19191</v>
      </c>
      <c r="F11250" s="7" t="s">
        <v>152</v>
      </c>
      <c r="G11250" s="7" t="s">
        <v>172</v>
      </c>
      <c r="H11250" s="7" t="s">
        <v>174</v>
      </c>
    </row>
    <row r="11251" spans="1:8" ht="15.75" customHeight="1" x14ac:dyDescent="0.3">
      <c r="A11251" s="8">
        <v>11250</v>
      </c>
      <c r="B11251" s="8">
        <v>2215</v>
      </c>
      <c r="C11251" s="8" t="s">
        <v>192</v>
      </c>
      <c r="D11251" s="8">
        <v>107</v>
      </c>
      <c r="E11251" s="8" t="s">
        <v>16940</v>
      </c>
      <c r="F11251" s="8" t="s">
        <v>172</v>
      </c>
      <c r="G11251" s="8" t="s">
        <v>192</v>
      </c>
      <c r="H11251" s="8" t="s">
        <v>202</v>
      </c>
    </row>
    <row r="11252" spans="1:8" ht="15.75" customHeight="1" x14ac:dyDescent="0.3">
      <c r="A11252" s="7">
        <v>11251</v>
      </c>
      <c r="B11252" s="7">
        <v>2216</v>
      </c>
      <c r="C11252" s="7" t="s">
        <v>148</v>
      </c>
      <c r="D11252" s="7">
        <v>104</v>
      </c>
      <c r="E11252" s="7" t="s">
        <v>19197</v>
      </c>
      <c r="F11252" s="7"/>
      <c r="G11252" s="7" t="s">
        <v>152</v>
      </c>
      <c r="H11252" s="7" t="s">
        <v>218</v>
      </c>
    </row>
    <row r="11253" spans="1:8" ht="15.75" customHeight="1" x14ac:dyDescent="0.3">
      <c r="A11253" s="8">
        <v>11252</v>
      </c>
      <c r="B11253" s="8">
        <v>2216</v>
      </c>
      <c r="C11253" s="8" t="s">
        <v>156</v>
      </c>
      <c r="D11253" s="8">
        <v>104</v>
      </c>
      <c r="E11253" s="8" t="s">
        <v>29885</v>
      </c>
      <c r="F11253" s="8" t="s">
        <v>161</v>
      </c>
      <c r="G11253" s="8" t="s">
        <v>412</v>
      </c>
      <c r="H11253" s="8" t="s">
        <v>163</v>
      </c>
    </row>
    <row r="11254" spans="1:8" ht="15.75" customHeight="1" x14ac:dyDescent="0.3">
      <c r="A11254" s="7">
        <v>11253</v>
      </c>
      <c r="B11254" s="7">
        <v>2216</v>
      </c>
      <c r="C11254" s="7" t="s">
        <v>167</v>
      </c>
      <c r="D11254" s="7">
        <v>104</v>
      </c>
      <c r="E11254" s="7" t="s">
        <v>19198</v>
      </c>
      <c r="F11254" s="7" t="s">
        <v>152</v>
      </c>
      <c r="G11254" s="7" t="s">
        <v>172</v>
      </c>
      <c r="H11254" s="7" t="s">
        <v>174</v>
      </c>
    </row>
    <row r="11255" spans="1:8" ht="15.75" customHeight="1" x14ac:dyDescent="0.3">
      <c r="A11255" s="8">
        <v>11254</v>
      </c>
      <c r="B11255" s="8">
        <v>2216</v>
      </c>
      <c r="C11255" s="8" t="s">
        <v>176</v>
      </c>
      <c r="D11255" s="8">
        <v>104</v>
      </c>
      <c r="E11255" s="8" t="s">
        <v>29886</v>
      </c>
      <c r="F11255" s="8" t="s">
        <v>172</v>
      </c>
      <c r="G11255" s="8" t="s">
        <v>388</v>
      </c>
      <c r="H11255" s="8" t="s">
        <v>248</v>
      </c>
    </row>
    <row r="11256" spans="1:8" ht="15.75" customHeight="1" x14ac:dyDescent="0.3">
      <c r="A11256" s="7">
        <v>11255</v>
      </c>
      <c r="B11256" s="7">
        <v>2216</v>
      </c>
      <c r="C11256" s="7" t="s">
        <v>192</v>
      </c>
      <c r="D11256" s="7">
        <v>104</v>
      </c>
      <c r="E11256" s="7" t="s">
        <v>19199</v>
      </c>
      <c r="F11256" s="7" t="s">
        <v>172</v>
      </c>
      <c r="G11256" s="7" t="s">
        <v>192</v>
      </c>
      <c r="H11256" s="7" t="s">
        <v>202</v>
      </c>
    </row>
    <row r="11257" spans="1:8" ht="15.75" customHeight="1" x14ac:dyDescent="0.3">
      <c r="A11257" s="8">
        <v>11256</v>
      </c>
      <c r="B11257" s="8">
        <v>2217</v>
      </c>
      <c r="C11257" s="8" t="s">
        <v>148</v>
      </c>
      <c r="D11257" s="8">
        <v>100</v>
      </c>
      <c r="E11257" s="8" t="s">
        <v>19205</v>
      </c>
      <c r="F11257" s="8"/>
      <c r="G11257" s="8" t="s">
        <v>152</v>
      </c>
      <c r="H11257" s="8" t="s">
        <v>153</v>
      </c>
    </row>
    <row r="11258" spans="1:8" ht="15.75" customHeight="1" x14ac:dyDescent="0.3">
      <c r="A11258" s="7">
        <v>11257</v>
      </c>
      <c r="B11258" s="7">
        <v>2217</v>
      </c>
      <c r="C11258" s="7" t="s">
        <v>156</v>
      </c>
      <c r="D11258" s="7">
        <v>100</v>
      </c>
      <c r="E11258" s="7" t="s">
        <v>29887</v>
      </c>
      <c r="F11258" s="7" t="s">
        <v>161</v>
      </c>
      <c r="G11258" s="7" t="s">
        <v>2300</v>
      </c>
      <c r="H11258" s="7" t="s">
        <v>163</v>
      </c>
    </row>
    <row r="11259" spans="1:8" ht="15.75" customHeight="1" x14ac:dyDescent="0.3">
      <c r="A11259" s="8">
        <v>11258</v>
      </c>
      <c r="B11259" s="8">
        <v>2217</v>
      </c>
      <c r="C11259" s="8" t="s">
        <v>167</v>
      </c>
      <c r="D11259" s="8">
        <v>100</v>
      </c>
      <c r="E11259" s="8" t="s">
        <v>19206</v>
      </c>
      <c r="F11259" s="8" t="s">
        <v>152</v>
      </c>
      <c r="G11259" s="8" t="s">
        <v>172</v>
      </c>
      <c r="H11259" s="8" t="s">
        <v>174</v>
      </c>
    </row>
    <row r="11260" spans="1:8" ht="15.75" customHeight="1" x14ac:dyDescent="0.3">
      <c r="A11260" s="7">
        <v>11259</v>
      </c>
      <c r="B11260" s="7">
        <v>2217</v>
      </c>
      <c r="C11260" s="7" t="s">
        <v>192</v>
      </c>
      <c r="D11260" s="7">
        <v>100</v>
      </c>
      <c r="E11260" s="7" t="s">
        <v>19207</v>
      </c>
      <c r="F11260" s="7" t="s">
        <v>172</v>
      </c>
      <c r="G11260" s="7" t="s">
        <v>192</v>
      </c>
      <c r="H11260" s="7" t="s">
        <v>202</v>
      </c>
    </row>
    <row r="11261" spans="1:8" ht="15.75" customHeight="1" x14ac:dyDescent="0.3">
      <c r="A11261" s="8">
        <v>11260</v>
      </c>
      <c r="B11261" s="8">
        <v>2218</v>
      </c>
      <c r="C11261" s="8" t="s">
        <v>148</v>
      </c>
      <c r="D11261" s="8">
        <v>11</v>
      </c>
      <c r="E11261" s="8" t="s">
        <v>19213</v>
      </c>
      <c r="F11261" s="8"/>
      <c r="G11261" s="8" t="s">
        <v>152</v>
      </c>
      <c r="H11261" s="8" t="s">
        <v>492</v>
      </c>
    </row>
    <row r="11262" spans="1:8" ht="15.75" customHeight="1" x14ac:dyDescent="0.3">
      <c r="A11262" s="7">
        <v>11261</v>
      </c>
      <c r="B11262" s="7">
        <v>2218</v>
      </c>
      <c r="C11262" s="7" t="s">
        <v>156</v>
      </c>
      <c r="D11262" s="7">
        <v>11</v>
      </c>
      <c r="E11262" s="7" t="s">
        <v>29888</v>
      </c>
      <c r="F11262" s="7" t="s">
        <v>161</v>
      </c>
      <c r="G11262" s="7" t="s">
        <v>2401</v>
      </c>
      <c r="H11262" s="7" t="s">
        <v>163</v>
      </c>
    </row>
    <row r="11263" spans="1:8" ht="15.75" customHeight="1" x14ac:dyDescent="0.3">
      <c r="A11263" s="8">
        <v>11262</v>
      </c>
      <c r="B11263" s="8">
        <v>2218</v>
      </c>
      <c r="C11263" s="8" t="s">
        <v>167</v>
      </c>
      <c r="D11263" s="8">
        <v>11</v>
      </c>
      <c r="E11263" s="8" t="s">
        <v>18879</v>
      </c>
      <c r="F11263" s="8" t="s">
        <v>152</v>
      </c>
      <c r="G11263" s="8" t="s">
        <v>172</v>
      </c>
      <c r="H11263" s="8" t="s">
        <v>174</v>
      </c>
    </row>
    <row r="11264" spans="1:8" ht="15.75" customHeight="1" x14ac:dyDescent="0.3">
      <c r="A11264" s="7">
        <v>11263</v>
      </c>
      <c r="B11264" s="7">
        <v>2218</v>
      </c>
      <c r="C11264" s="7" t="s">
        <v>192</v>
      </c>
      <c r="D11264" s="7">
        <v>11</v>
      </c>
      <c r="E11264" s="7" t="s">
        <v>19214</v>
      </c>
      <c r="F11264" s="7" t="s">
        <v>172</v>
      </c>
      <c r="G11264" s="7" t="s">
        <v>192</v>
      </c>
      <c r="H11264" s="7" t="s">
        <v>202</v>
      </c>
    </row>
    <row r="11265" spans="1:8" ht="15.75" customHeight="1" x14ac:dyDescent="0.3">
      <c r="A11265" s="8">
        <v>11264</v>
      </c>
      <c r="B11265" s="8">
        <v>2218</v>
      </c>
      <c r="C11265" s="8" t="s">
        <v>116</v>
      </c>
      <c r="D11265" s="8">
        <v>11</v>
      </c>
      <c r="E11265" s="8" t="s">
        <v>29889</v>
      </c>
      <c r="F11265" s="8" t="s">
        <v>192</v>
      </c>
      <c r="G11265" s="8" t="s">
        <v>116</v>
      </c>
      <c r="H11265" s="8" t="s">
        <v>210</v>
      </c>
    </row>
    <row r="11266" spans="1:8" ht="15.75" customHeight="1" x14ac:dyDescent="0.3">
      <c r="A11266" s="7">
        <v>11265</v>
      </c>
      <c r="B11266" s="7">
        <v>2219</v>
      </c>
      <c r="C11266" s="7" t="s">
        <v>148</v>
      </c>
      <c r="D11266" s="7">
        <v>5</v>
      </c>
      <c r="E11266" s="7" t="s">
        <v>19220</v>
      </c>
      <c r="F11266" s="7"/>
      <c r="G11266" s="7" t="s">
        <v>152</v>
      </c>
      <c r="H11266" s="7" t="s">
        <v>492</v>
      </c>
    </row>
    <row r="11267" spans="1:8" ht="15.75" customHeight="1" x14ac:dyDescent="0.3">
      <c r="A11267" s="8">
        <v>11266</v>
      </c>
      <c r="B11267" s="8">
        <v>2219</v>
      </c>
      <c r="C11267" s="8" t="s">
        <v>156</v>
      </c>
      <c r="D11267" s="8">
        <v>5</v>
      </c>
      <c r="E11267" s="8" t="s">
        <v>29890</v>
      </c>
      <c r="F11267" s="8" t="s">
        <v>161</v>
      </c>
      <c r="G11267" s="8" t="s">
        <v>3625</v>
      </c>
      <c r="H11267" s="8" t="s">
        <v>163</v>
      </c>
    </row>
    <row r="11268" spans="1:8" ht="15.75" customHeight="1" x14ac:dyDescent="0.3">
      <c r="A11268" s="7">
        <v>11267</v>
      </c>
      <c r="B11268" s="7">
        <v>2219</v>
      </c>
      <c r="C11268" s="7" t="s">
        <v>167</v>
      </c>
      <c r="D11268" s="7">
        <v>5</v>
      </c>
      <c r="E11268" s="7" t="s">
        <v>19221</v>
      </c>
      <c r="F11268" s="7" t="s">
        <v>152</v>
      </c>
      <c r="G11268" s="7" t="s">
        <v>172</v>
      </c>
      <c r="H11268" s="7" t="s">
        <v>174</v>
      </c>
    </row>
    <row r="11269" spans="1:8" ht="15.75" customHeight="1" x14ac:dyDescent="0.3">
      <c r="A11269" s="8">
        <v>11268</v>
      </c>
      <c r="B11269" s="8">
        <v>2219</v>
      </c>
      <c r="C11269" s="8" t="s">
        <v>176</v>
      </c>
      <c r="D11269" s="8">
        <v>5</v>
      </c>
      <c r="E11269" s="8" t="s">
        <v>29891</v>
      </c>
      <c r="F11269" s="8" t="s">
        <v>172</v>
      </c>
      <c r="G11269" s="8" t="s">
        <v>172</v>
      </c>
      <c r="H11269" s="8" t="s">
        <v>812</v>
      </c>
    </row>
    <row r="11270" spans="1:8" ht="15.75" customHeight="1" x14ac:dyDescent="0.3">
      <c r="A11270" s="7">
        <v>11269</v>
      </c>
      <c r="B11270" s="7">
        <v>2219</v>
      </c>
      <c r="C11270" s="7" t="s">
        <v>192</v>
      </c>
      <c r="D11270" s="7">
        <v>5</v>
      </c>
      <c r="E11270" s="7" t="s">
        <v>19222</v>
      </c>
      <c r="F11270" s="7" t="s">
        <v>172</v>
      </c>
      <c r="G11270" s="7" t="s">
        <v>192</v>
      </c>
      <c r="H11270" s="7" t="s">
        <v>202</v>
      </c>
    </row>
    <row r="11271" spans="1:8" ht="15.75" customHeight="1" x14ac:dyDescent="0.3">
      <c r="A11271" s="8">
        <v>11270</v>
      </c>
      <c r="B11271" s="8">
        <v>2220</v>
      </c>
      <c r="C11271" s="8" t="s">
        <v>148</v>
      </c>
      <c r="D11271" s="8">
        <v>40</v>
      </c>
      <c r="E11271" s="8" t="s">
        <v>19227</v>
      </c>
      <c r="F11271" s="8"/>
      <c r="G11271" s="8" t="s">
        <v>152</v>
      </c>
      <c r="H11271" s="8" t="s">
        <v>492</v>
      </c>
    </row>
    <row r="11272" spans="1:8" ht="15.75" customHeight="1" x14ac:dyDescent="0.3">
      <c r="A11272" s="7">
        <v>11271</v>
      </c>
      <c r="B11272" s="7">
        <v>2220</v>
      </c>
      <c r="C11272" s="7" t="s">
        <v>156</v>
      </c>
      <c r="D11272" s="7">
        <v>40</v>
      </c>
      <c r="E11272" s="7" t="s">
        <v>29892</v>
      </c>
      <c r="F11272" s="7" t="s">
        <v>161</v>
      </c>
      <c r="G11272" s="7" t="s">
        <v>2368</v>
      </c>
      <c r="H11272" s="7" t="s">
        <v>163</v>
      </c>
    </row>
    <row r="11273" spans="1:8" ht="15.75" customHeight="1" x14ac:dyDescent="0.3">
      <c r="A11273" s="8">
        <v>11272</v>
      </c>
      <c r="B11273" s="8">
        <v>2220</v>
      </c>
      <c r="C11273" s="8" t="s">
        <v>167</v>
      </c>
      <c r="D11273" s="8">
        <v>40</v>
      </c>
      <c r="E11273" s="8" t="s">
        <v>19228</v>
      </c>
      <c r="F11273" s="8" t="s">
        <v>152</v>
      </c>
      <c r="G11273" s="8" t="s">
        <v>172</v>
      </c>
      <c r="H11273" s="8" t="s">
        <v>174</v>
      </c>
    </row>
    <row r="11274" spans="1:8" ht="15.75" customHeight="1" x14ac:dyDescent="0.3">
      <c r="A11274" s="7">
        <v>11273</v>
      </c>
      <c r="B11274" s="7">
        <v>2220</v>
      </c>
      <c r="C11274" s="7" t="s">
        <v>192</v>
      </c>
      <c r="D11274" s="7">
        <v>40</v>
      </c>
      <c r="E11274" s="7" t="s">
        <v>19229</v>
      </c>
      <c r="F11274" s="7" t="s">
        <v>172</v>
      </c>
      <c r="G11274" s="7" t="s">
        <v>192</v>
      </c>
      <c r="H11274" s="7" t="s">
        <v>202</v>
      </c>
    </row>
    <row r="11275" spans="1:8" ht="15.75" customHeight="1" x14ac:dyDescent="0.3">
      <c r="A11275" s="8">
        <v>11274</v>
      </c>
      <c r="B11275" s="8">
        <v>2221</v>
      </c>
      <c r="C11275" s="8" t="s">
        <v>148</v>
      </c>
      <c r="D11275" s="8">
        <v>8</v>
      </c>
      <c r="E11275" s="8" t="s">
        <v>19235</v>
      </c>
      <c r="F11275" s="8"/>
      <c r="G11275" s="8" t="s">
        <v>152</v>
      </c>
      <c r="H11275" s="8" t="s">
        <v>492</v>
      </c>
    </row>
    <row r="11276" spans="1:8" ht="15.75" customHeight="1" x14ac:dyDescent="0.3">
      <c r="A11276" s="7">
        <v>11275</v>
      </c>
      <c r="B11276" s="7">
        <v>2221</v>
      </c>
      <c r="C11276" s="7" t="s">
        <v>156</v>
      </c>
      <c r="D11276" s="7">
        <v>8</v>
      </c>
      <c r="E11276" s="7" t="s">
        <v>29893</v>
      </c>
      <c r="F11276" s="7" t="s">
        <v>161</v>
      </c>
      <c r="G11276" s="7" t="s">
        <v>1154</v>
      </c>
      <c r="H11276" s="7" t="s">
        <v>163</v>
      </c>
    </row>
    <row r="11277" spans="1:8" ht="15.75" customHeight="1" x14ac:dyDescent="0.3">
      <c r="A11277" s="8">
        <v>11276</v>
      </c>
      <c r="B11277" s="8">
        <v>2221</v>
      </c>
      <c r="C11277" s="8" t="s">
        <v>167</v>
      </c>
      <c r="D11277" s="8">
        <v>8</v>
      </c>
      <c r="E11277" s="8" t="s">
        <v>19236</v>
      </c>
      <c r="F11277" s="8" t="s">
        <v>152</v>
      </c>
      <c r="G11277" s="8" t="s">
        <v>172</v>
      </c>
      <c r="H11277" s="8" t="s">
        <v>174</v>
      </c>
    </row>
    <row r="11278" spans="1:8" ht="15.75" customHeight="1" x14ac:dyDescent="0.3">
      <c r="A11278" s="7">
        <v>11277</v>
      </c>
      <c r="B11278" s="7">
        <v>2221</v>
      </c>
      <c r="C11278" s="7" t="s">
        <v>192</v>
      </c>
      <c r="D11278" s="7">
        <v>8</v>
      </c>
      <c r="E11278" s="7" t="s">
        <v>19237</v>
      </c>
      <c r="F11278" s="7" t="s">
        <v>172</v>
      </c>
      <c r="G11278" s="7" t="s">
        <v>192</v>
      </c>
      <c r="H11278" s="7" t="s">
        <v>202</v>
      </c>
    </row>
    <row r="11279" spans="1:8" ht="15.75" customHeight="1" x14ac:dyDescent="0.3">
      <c r="A11279" s="8">
        <v>11278</v>
      </c>
      <c r="B11279" s="8">
        <v>2221</v>
      </c>
      <c r="C11279" s="8" t="s">
        <v>116</v>
      </c>
      <c r="D11279" s="8">
        <v>8</v>
      </c>
      <c r="E11279" s="8" t="s">
        <v>29894</v>
      </c>
      <c r="F11279" s="8" t="s">
        <v>192</v>
      </c>
      <c r="G11279" s="8" t="s">
        <v>116</v>
      </c>
      <c r="H11279" s="8" t="s">
        <v>210</v>
      </c>
    </row>
    <row r="11280" spans="1:8" ht="15.75" customHeight="1" x14ac:dyDescent="0.3">
      <c r="A11280" s="7">
        <v>11279</v>
      </c>
      <c r="B11280" s="7">
        <v>2222</v>
      </c>
      <c r="C11280" s="7" t="s">
        <v>148</v>
      </c>
      <c r="D11280" s="7">
        <v>93</v>
      </c>
      <c r="E11280" s="7" t="s">
        <v>19243</v>
      </c>
      <c r="F11280" s="7"/>
      <c r="G11280" s="7" t="s">
        <v>152</v>
      </c>
      <c r="H11280" s="7" t="s">
        <v>153</v>
      </c>
    </row>
    <row r="11281" spans="1:8" ht="15.75" customHeight="1" x14ac:dyDescent="0.3">
      <c r="A11281" s="8">
        <v>11280</v>
      </c>
      <c r="B11281" s="8">
        <v>2222</v>
      </c>
      <c r="C11281" s="8" t="s">
        <v>156</v>
      </c>
      <c r="D11281" s="8">
        <v>93</v>
      </c>
      <c r="E11281" s="8" t="s">
        <v>29895</v>
      </c>
      <c r="F11281" s="8" t="s">
        <v>161</v>
      </c>
      <c r="G11281" s="8" t="s">
        <v>2864</v>
      </c>
      <c r="H11281" s="8" t="s">
        <v>163</v>
      </c>
    </row>
    <row r="11282" spans="1:8" ht="15.75" customHeight="1" x14ac:dyDescent="0.3">
      <c r="A11282" s="7">
        <v>11281</v>
      </c>
      <c r="B11282" s="7">
        <v>2222</v>
      </c>
      <c r="C11282" s="7" t="s">
        <v>167</v>
      </c>
      <c r="D11282" s="7">
        <v>93</v>
      </c>
      <c r="E11282" s="7" t="s">
        <v>19244</v>
      </c>
      <c r="F11282" s="7" t="s">
        <v>152</v>
      </c>
      <c r="G11282" s="7" t="s">
        <v>172</v>
      </c>
      <c r="H11282" s="7" t="s">
        <v>174</v>
      </c>
    </row>
    <row r="11283" spans="1:8" ht="15.75" customHeight="1" x14ac:dyDescent="0.3">
      <c r="A11283" s="8">
        <v>11282</v>
      </c>
      <c r="B11283" s="8">
        <v>2222</v>
      </c>
      <c r="C11283" s="8" t="s">
        <v>192</v>
      </c>
      <c r="D11283" s="8">
        <v>93</v>
      </c>
      <c r="E11283" s="8" t="s">
        <v>19245</v>
      </c>
      <c r="F11283" s="8" t="s">
        <v>172</v>
      </c>
      <c r="G11283" s="8" t="s">
        <v>192</v>
      </c>
      <c r="H11283" s="8" t="s">
        <v>202</v>
      </c>
    </row>
    <row r="11284" spans="1:8" ht="15.75" customHeight="1" x14ac:dyDescent="0.3">
      <c r="A11284" s="7">
        <v>11283</v>
      </c>
      <c r="B11284" s="7">
        <v>2223</v>
      </c>
      <c r="C11284" s="7" t="s">
        <v>148</v>
      </c>
      <c r="D11284" s="7">
        <v>52</v>
      </c>
      <c r="E11284" s="7" t="s">
        <v>19250</v>
      </c>
      <c r="F11284" s="7"/>
      <c r="G11284" s="7" t="s">
        <v>152</v>
      </c>
      <c r="H11284" s="7" t="s">
        <v>314</v>
      </c>
    </row>
    <row r="11285" spans="1:8" ht="15.75" customHeight="1" x14ac:dyDescent="0.3">
      <c r="A11285" s="8">
        <v>11284</v>
      </c>
      <c r="B11285" s="8">
        <v>2223</v>
      </c>
      <c r="C11285" s="8" t="s">
        <v>156</v>
      </c>
      <c r="D11285" s="8">
        <v>52</v>
      </c>
      <c r="E11285" s="8" t="s">
        <v>29896</v>
      </c>
      <c r="F11285" s="8" t="s">
        <v>161</v>
      </c>
      <c r="G11285" s="8" t="s">
        <v>369</v>
      </c>
      <c r="H11285" s="8" t="s">
        <v>163</v>
      </c>
    </row>
    <row r="11286" spans="1:8" ht="15.75" customHeight="1" x14ac:dyDescent="0.3">
      <c r="A11286" s="7">
        <v>11285</v>
      </c>
      <c r="B11286" s="7">
        <v>2223</v>
      </c>
      <c r="C11286" s="7" t="s">
        <v>167</v>
      </c>
      <c r="D11286" s="7">
        <v>52</v>
      </c>
      <c r="E11286" s="7" t="s">
        <v>19251</v>
      </c>
      <c r="F11286" s="7" t="s">
        <v>152</v>
      </c>
      <c r="G11286" s="7" t="s">
        <v>172</v>
      </c>
      <c r="H11286" s="7" t="s">
        <v>174</v>
      </c>
    </row>
    <row r="11287" spans="1:8" ht="15.75" customHeight="1" x14ac:dyDescent="0.3">
      <c r="A11287" s="8">
        <v>11286</v>
      </c>
      <c r="B11287" s="8">
        <v>2223</v>
      </c>
      <c r="C11287" s="8" t="s">
        <v>176</v>
      </c>
      <c r="D11287" s="8">
        <v>52</v>
      </c>
      <c r="E11287" s="8" t="s">
        <v>29897</v>
      </c>
      <c r="F11287" s="8" t="s">
        <v>172</v>
      </c>
      <c r="G11287" s="8" t="s">
        <v>388</v>
      </c>
      <c r="H11287" s="8" t="s">
        <v>184</v>
      </c>
    </row>
    <row r="11288" spans="1:8" ht="15.75" customHeight="1" x14ac:dyDescent="0.3">
      <c r="A11288" s="7">
        <v>11287</v>
      </c>
      <c r="B11288" s="7">
        <v>2224</v>
      </c>
      <c r="C11288" s="7" t="s">
        <v>148</v>
      </c>
      <c r="D11288" s="7">
        <v>5</v>
      </c>
      <c r="E11288" s="7" t="s">
        <v>19257</v>
      </c>
      <c r="F11288" s="7"/>
      <c r="G11288" s="7" t="s">
        <v>152</v>
      </c>
      <c r="H11288" s="7" t="s">
        <v>218</v>
      </c>
    </row>
    <row r="11289" spans="1:8" ht="15.75" customHeight="1" x14ac:dyDescent="0.3">
      <c r="A11289" s="8">
        <v>11288</v>
      </c>
      <c r="B11289" s="8">
        <v>2224</v>
      </c>
      <c r="C11289" s="8" t="s">
        <v>156</v>
      </c>
      <c r="D11289" s="8">
        <v>5</v>
      </c>
      <c r="E11289" s="8" t="s">
        <v>29898</v>
      </c>
      <c r="F11289" s="8" t="s">
        <v>161</v>
      </c>
      <c r="G11289" s="8" t="s">
        <v>3625</v>
      </c>
      <c r="H11289" s="8" t="s">
        <v>163</v>
      </c>
    </row>
    <row r="11290" spans="1:8" ht="15.75" customHeight="1" x14ac:dyDescent="0.3">
      <c r="A11290" s="7">
        <v>11289</v>
      </c>
      <c r="B11290" s="7">
        <v>2224</v>
      </c>
      <c r="C11290" s="7" t="s">
        <v>167</v>
      </c>
      <c r="D11290" s="7">
        <v>5</v>
      </c>
      <c r="E11290" s="7" t="s">
        <v>19258</v>
      </c>
      <c r="F11290" s="7" t="s">
        <v>152</v>
      </c>
      <c r="G11290" s="7" t="s">
        <v>172</v>
      </c>
      <c r="H11290" s="7" t="s">
        <v>174</v>
      </c>
    </row>
    <row r="11291" spans="1:8" ht="15.75" customHeight="1" x14ac:dyDescent="0.3">
      <c r="A11291" s="8">
        <v>11290</v>
      </c>
      <c r="B11291" s="8">
        <v>2224</v>
      </c>
      <c r="C11291" s="8" t="s">
        <v>192</v>
      </c>
      <c r="D11291" s="8">
        <v>5</v>
      </c>
      <c r="E11291" s="8" t="s">
        <v>19259</v>
      </c>
      <c r="F11291" s="8" t="s">
        <v>172</v>
      </c>
      <c r="G11291" s="8" t="s">
        <v>192</v>
      </c>
      <c r="H11291" s="8" t="s">
        <v>202</v>
      </c>
    </row>
    <row r="11292" spans="1:8" ht="15.75" customHeight="1" x14ac:dyDescent="0.3">
      <c r="A11292" s="7">
        <v>11291</v>
      </c>
      <c r="B11292" s="7">
        <v>2224</v>
      </c>
      <c r="C11292" s="7" t="s">
        <v>116</v>
      </c>
      <c r="D11292" s="7">
        <v>5</v>
      </c>
      <c r="E11292" s="7" t="s">
        <v>29899</v>
      </c>
      <c r="F11292" s="7" t="s">
        <v>192</v>
      </c>
      <c r="G11292" s="7" t="s">
        <v>116</v>
      </c>
      <c r="H11292" s="7" t="s">
        <v>210</v>
      </c>
    </row>
    <row r="11293" spans="1:8" ht="15.75" customHeight="1" x14ac:dyDescent="0.3">
      <c r="A11293" s="8">
        <v>11292</v>
      </c>
      <c r="B11293" s="8">
        <v>2225</v>
      </c>
      <c r="C11293" s="8" t="s">
        <v>148</v>
      </c>
      <c r="D11293" s="8">
        <v>26</v>
      </c>
      <c r="E11293" s="8" t="s">
        <v>19265</v>
      </c>
      <c r="F11293" s="8"/>
      <c r="G11293" s="8" t="s">
        <v>152</v>
      </c>
      <c r="H11293" s="8" t="s">
        <v>153</v>
      </c>
    </row>
    <row r="11294" spans="1:8" ht="15.75" customHeight="1" x14ac:dyDescent="0.3">
      <c r="A11294" s="7">
        <v>11293</v>
      </c>
      <c r="B11294" s="7">
        <v>2225</v>
      </c>
      <c r="C11294" s="7" t="s">
        <v>156</v>
      </c>
      <c r="D11294" s="7">
        <v>26</v>
      </c>
      <c r="E11294" s="7" t="s">
        <v>29900</v>
      </c>
      <c r="F11294" s="7" t="s">
        <v>161</v>
      </c>
      <c r="G11294" s="7" t="s">
        <v>2192</v>
      </c>
      <c r="H11294" s="7" t="s">
        <v>163</v>
      </c>
    </row>
    <row r="11295" spans="1:8" ht="15.75" customHeight="1" x14ac:dyDescent="0.3">
      <c r="A11295" s="8">
        <v>11294</v>
      </c>
      <c r="B11295" s="8">
        <v>2225</v>
      </c>
      <c r="C11295" s="8" t="s">
        <v>167</v>
      </c>
      <c r="D11295" s="8">
        <v>26</v>
      </c>
      <c r="E11295" s="8" t="s">
        <v>19266</v>
      </c>
      <c r="F11295" s="8" t="s">
        <v>152</v>
      </c>
      <c r="G11295" s="8" t="s">
        <v>172</v>
      </c>
      <c r="H11295" s="8" t="s">
        <v>174</v>
      </c>
    </row>
    <row r="11296" spans="1:8" ht="15.75" customHeight="1" x14ac:dyDescent="0.3">
      <c r="A11296" s="7">
        <v>11295</v>
      </c>
      <c r="B11296" s="7">
        <v>2225</v>
      </c>
      <c r="C11296" s="7" t="s">
        <v>176</v>
      </c>
      <c r="D11296" s="7">
        <v>26</v>
      </c>
      <c r="E11296" s="7" t="s">
        <v>29901</v>
      </c>
      <c r="F11296" s="7" t="s">
        <v>172</v>
      </c>
      <c r="G11296" s="7" t="s">
        <v>172</v>
      </c>
      <c r="H11296" s="7" t="s">
        <v>812</v>
      </c>
    </row>
    <row r="11297" spans="1:8" ht="15.75" customHeight="1" x14ac:dyDescent="0.3">
      <c r="A11297" s="8">
        <v>11296</v>
      </c>
      <c r="B11297" s="8">
        <v>2225</v>
      </c>
      <c r="C11297" s="8" t="s">
        <v>192</v>
      </c>
      <c r="D11297" s="8">
        <v>26</v>
      </c>
      <c r="E11297" s="8" t="s">
        <v>19267</v>
      </c>
      <c r="F11297" s="8" t="s">
        <v>172</v>
      </c>
      <c r="G11297" s="8" t="s">
        <v>192</v>
      </c>
      <c r="H11297" s="8" t="s">
        <v>202</v>
      </c>
    </row>
    <row r="11298" spans="1:8" ht="15.75" customHeight="1" x14ac:dyDescent="0.3">
      <c r="A11298" s="7">
        <v>11297</v>
      </c>
      <c r="B11298" s="7">
        <v>2225</v>
      </c>
      <c r="C11298" s="7" t="s">
        <v>116</v>
      </c>
      <c r="D11298" s="7">
        <v>26</v>
      </c>
      <c r="E11298" s="7" t="s">
        <v>29902</v>
      </c>
      <c r="F11298" s="7" t="s">
        <v>192</v>
      </c>
      <c r="G11298" s="7" t="s">
        <v>116</v>
      </c>
      <c r="H11298" s="7" t="s">
        <v>210</v>
      </c>
    </row>
    <row r="11299" spans="1:8" ht="15.75" customHeight="1" x14ac:dyDescent="0.3">
      <c r="A11299" s="8">
        <v>11298</v>
      </c>
      <c r="B11299" s="8">
        <v>2226</v>
      </c>
      <c r="C11299" s="8" t="s">
        <v>148</v>
      </c>
      <c r="D11299" s="8">
        <v>89</v>
      </c>
      <c r="E11299" s="8" t="s">
        <v>19272</v>
      </c>
      <c r="F11299" s="8"/>
      <c r="G11299" s="8" t="s">
        <v>152</v>
      </c>
      <c r="H11299" s="8" t="s">
        <v>153</v>
      </c>
    </row>
    <row r="11300" spans="1:8" ht="15.75" customHeight="1" x14ac:dyDescent="0.3">
      <c r="A11300" s="7">
        <v>11299</v>
      </c>
      <c r="B11300" s="7">
        <v>2226</v>
      </c>
      <c r="C11300" s="7" t="s">
        <v>156</v>
      </c>
      <c r="D11300" s="7">
        <v>89</v>
      </c>
      <c r="E11300" s="7" t="s">
        <v>29903</v>
      </c>
      <c r="F11300" s="7" t="s">
        <v>161</v>
      </c>
      <c r="G11300" s="7" t="s">
        <v>4122</v>
      </c>
      <c r="H11300" s="7" t="s">
        <v>163</v>
      </c>
    </row>
    <row r="11301" spans="1:8" ht="15.75" customHeight="1" x14ac:dyDescent="0.3">
      <c r="A11301" s="8">
        <v>11300</v>
      </c>
      <c r="B11301" s="8">
        <v>2226</v>
      </c>
      <c r="C11301" s="8" t="s">
        <v>167</v>
      </c>
      <c r="D11301" s="8">
        <v>89</v>
      </c>
      <c r="E11301" s="8" t="s">
        <v>19273</v>
      </c>
      <c r="F11301" s="8" t="s">
        <v>152</v>
      </c>
      <c r="G11301" s="8" t="s">
        <v>172</v>
      </c>
      <c r="H11301" s="8" t="s">
        <v>174</v>
      </c>
    </row>
    <row r="11302" spans="1:8" ht="15.75" customHeight="1" x14ac:dyDescent="0.3">
      <c r="A11302" s="7">
        <v>11301</v>
      </c>
      <c r="B11302" s="7">
        <v>2226</v>
      </c>
      <c r="C11302" s="7" t="s">
        <v>176</v>
      </c>
      <c r="D11302" s="7">
        <v>89</v>
      </c>
      <c r="E11302" s="7" t="s">
        <v>29904</v>
      </c>
      <c r="F11302" s="7" t="s">
        <v>172</v>
      </c>
      <c r="G11302" s="7" t="s">
        <v>172</v>
      </c>
      <c r="H11302" s="7" t="s">
        <v>288</v>
      </c>
    </row>
    <row r="11303" spans="1:8" ht="15.75" customHeight="1" x14ac:dyDescent="0.3">
      <c r="A11303" s="8">
        <v>11302</v>
      </c>
      <c r="B11303" s="8">
        <v>2226</v>
      </c>
      <c r="C11303" s="8" t="s">
        <v>192</v>
      </c>
      <c r="D11303" s="8">
        <v>89</v>
      </c>
      <c r="E11303" s="8" t="s">
        <v>19274</v>
      </c>
      <c r="F11303" s="8" t="s">
        <v>172</v>
      </c>
      <c r="G11303" s="8" t="s">
        <v>192</v>
      </c>
      <c r="H11303" s="8" t="s">
        <v>202</v>
      </c>
    </row>
    <row r="11304" spans="1:8" ht="15.75" customHeight="1" x14ac:dyDescent="0.3">
      <c r="A11304" s="7">
        <v>11303</v>
      </c>
      <c r="B11304" s="7">
        <v>2226</v>
      </c>
      <c r="C11304" s="7" t="s">
        <v>116</v>
      </c>
      <c r="D11304" s="7">
        <v>89</v>
      </c>
      <c r="E11304" s="7" t="s">
        <v>29905</v>
      </c>
      <c r="F11304" s="7" t="s">
        <v>192</v>
      </c>
      <c r="G11304" s="7" t="s">
        <v>116</v>
      </c>
      <c r="H11304" s="7" t="s">
        <v>210</v>
      </c>
    </row>
    <row r="11305" spans="1:8" ht="15.75" customHeight="1" x14ac:dyDescent="0.3">
      <c r="A11305" s="8">
        <v>11304</v>
      </c>
      <c r="B11305" s="8">
        <v>2227</v>
      </c>
      <c r="C11305" s="8" t="s">
        <v>148</v>
      </c>
      <c r="D11305" s="8">
        <v>11</v>
      </c>
      <c r="E11305" s="8" t="s">
        <v>19279</v>
      </c>
      <c r="F11305" s="8"/>
      <c r="G11305" s="8" t="s">
        <v>152</v>
      </c>
      <c r="H11305" s="8" t="s">
        <v>153</v>
      </c>
    </row>
    <row r="11306" spans="1:8" ht="15.75" customHeight="1" x14ac:dyDescent="0.3">
      <c r="A11306" s="7">
        <v>11305</v>
      </c>
      <c r="B11306" s="7">
        <v>2227</v>
      </c>
      <c r="C11306" s="7" t="s">
        <v>156</v>
      </c>
      <c r="D11306" s="7">
        <v>11</v>
      </c>
      <c r="E11306" s="7" t="s">
        <v>29906</v>
      </c>
      <c r="F11306" s="7" t="s">
        <v>161</v>
      </c>
      <c r="G11306" s="7" t="s">
        <v>2401</v>
      </c>
      <c r="H11306" s="7" t="s">
        <v>163</v>
      </c>
    </row>
    <row r="11307" spans="1:8" ht="15.75" customHeight="1" x14ac:dyDescent="0.3">
      <c r="A11307" s="8">
        <v>11306</v>
      </c>
      <c r="B11307" s="8">
        <v>2227</v>
      </c>
      <c r="C11307" s="8" t="s">
        <v>167</v>
      </c>
      <c r="D11307" s="8">
        <v>11</v>
      </c>
      <c r="E11307" s="8" t="s">
        <v>19280</v>
      </c>
      <c r="F11307" s="8" t="s">
        <v>152</v>
      </c>
      <c r="G11307" s="8" t="s">
        <v>172</v>
      </c>
      <c r="H11307" s="8" t="s">
        <v>174</v>
      </c>
    </row>
    <row r="11308" spans="1:8" ht="15.75" customHeight="1" x14ac:dyDescent="0.3">
      <c r="A11308" s="7">
        <v>11307</v>
      </c>
      <c r="B11308" s="7">
        <v>2227</v>
      </c>
      <c r="C11308" s="7" t="s">
        <v>176</v>
      </c>
      <c r="D11308" s="7">
        <v>11</v>
      </c>
      <c r="E11308" s="7" t="s">
        <v>29907</v>
      </c>
      <c r="F11308" s="7" t="s">
        <v>172</v>
      </c>
      <c r="G11308" s="7" t="s">
        <v>172</v>
      </c>
      <c r="H11308" s="7" t="s">
        <v>184</v>
      </c>
    </row>
    <row r="11309" spans="1:8" ht="15.75" customHeight="1" x14ac:dyDescent="0.3">
      <c r="A11309" s="8">
        <v>11308</v>
      </c>
      <c r="B11309" s="8">
        <v>2227</v>
      </c>
      <c r="C11309" s="8" t="s">
        <v>192</v>
      </c>
      <c r="D11309" s="8">
        <v>11</v>
      </c>
      <c r="E11309" s="8" t="s">
        <v>19281</v>
      </c>
      <c r="F11309" s="8" t="s">
        <v>172</v>
      </c>
      <c r="G11309" s="8" t="s">
        <v>192</v>
      </c>
      <c r="H11309" s="8" t="s">
        <v>202</v>
      </c>
    </row>
    <row r="11310" spans="1:8" ht="15.75" customHeight="1" x14ac:dyDescent="0.3">
      <c r="A11310" s="7">
        <v>11309</v>
      </c>
      <c r="B11310" s="7">
        <v>2228</v>
      </c>
      <c r="C11310" s="7" t="s">
        <v>148</v>
      </c>
      <c r="D11310" s="7">
        <v>77</v>
      </c>
      <c r="E11310" s="7" t="s">
        <v>19287</v>
      </c>
      <c r="F11310" s="7"/>
      <c r="G11310" s="7" t="s">
        <v>152</v>
      </c>
      <c r="H11310" s="7" t="s">
        <v>153</v>
      </c>
    </row>
    <row r="11311" spans="1:8" ht="15.75" customHeight="1" x14ac:dyDescent="0.3">
      <c r="A11311" s="8">
        <v>11310</v>
      </c>
      <c r="B11311" s="8">
        <v>2228</v>
      </c>
      <c r="C11311" s="8" t="s">
        <v>156</v>
      </c>
      <c r="D11311" s="8">
        <v>77</v>
      </c>
      <c r="E11311" s="8" t="s">
        <v>29908</v>
      </c>
      <c r="F11311" s="8" t="s">
        <v>161</v>
      </c>
      <c r="G11311" s="8" t="s">
        <v>8606</v>
      </c>
      <c r="H11311" s="8" t="s">
        <v>163</v>
      </c>
    </row>
    <row r="11312" spans="1:8" ht="15.75" customHeight="1" x14ac:dyDescent="0.3">
      <c r="A11312" s="7">
        <v>11311</v>
      </c>
      <c r="B11312" s="7">
        <v>2228</v>
      </c>
      <c r="C11312" s="7" t="s">
        <v>167</v>
      </c>
      <c r="D11312" s="7">
        <v>77</v>
      </c>
      <c r="E11312" s="7" t="s">
        <v>19288</v>
      </c>
      <c r="F11312" s="7" t="s">
        <v>152</v>
      </c>
      <c r="G11312" s="7" t="s">
        <v>172</v>
      </c>
      <c r="H11312" s="7" t="s">
        <v>174</v>
      </c>
    </row>
    <row r="11313" spans="1:8" ht="15.75" customHeight="1" x14ac:dyDescent="0.3">
      <c r="A11313" s="8">
        <v>11312</v>
      </c>
      <c r="B11313" s="8">
        <v>2228</v>
      </c>
      <c r="C11313" s="8" t="s">
        <v>176</v>
      </c>
      <c r="D11313" s="8">
        <v>77</v>
      </c>
      <c r="E11313" s="8" t="s">
        <v>29909</v>
      </c>
      <c r="F11313" s="8" t="s">
        <v>172</v>
      </c>
      <c r="G11313" s="8" t="s">
        <v>388</v>
      </c>
      <c r="H11313" s="8" t="s">
        <v>812</v>
      </c>
    </row>
    <row r="11314" spans="1:8" ht="15.75" customHeight="1" x14ac:dyDescent="0.3">
      <c r="A11314" s="7">
        <v>11313</v>
      </c>
      <c r="B11314" s="7">
        <v>2228</v>
      </c>
      <c r="C11314" s="7" t="s">
        <v>192</v>
      </c>
      <c r="D11314" s="7">
        <v>77</v>
      </c>
      <c r="E11314" s="7" t="s">
        <v>19289</v>
      </c>
      <c r="F11314" s="7" t="s">
        <v>172</v>
      </c>
      <c r="G11314" s="7" t="s">
        <v>192</v>
      </c>
      <c r="H11314" s="7" t="s">
        <v>202</v>
      </c>
    </row>
    <row r="11315" spans="1:8" ht="15.75" customHeight="1" x14ac:dyDescent="0.3">
      <c r="A11315" s="8">
        <v>11314</v>
      </c>
      <c r="B11315" s="8">
        <v>2229</v>
      </c>
      <c r="C11315" s="8" t="s">
        <v>148</v>
      </c>
      <c r="D11315" s="8">
        <v>102</v>
      </c>
      <c r="E11315" s="8" t="s">
        <v>19295</v>
      </c>
      <c r="F11315" s="8"/>
      <c r="G11315" s="8" t="s">
        <v>152</v>
      </c>
      <c r="H11315" s="8" t="s">
        <v>218</v>
      </c>
    </row>
    <row r="11316" spans="1:8" ht="15.75" customHeight="1" x14ac:dyDescent="0.3">
      <c r="A11316" s="7">
        <v>11315</v>
      </c>
      <c r="B11316" s="7">
        <v>2229</v>
      </c>
      <c r="C11316" s="7" t="s">
        <v>156</v>
      </c>
      <c r="D11316" s="7">
        <v>102</v>
      </c>
      <c r="E11316" s="7" t="s">
        <v>29910</v>
      </c>
      <c r="F11316" s="7" t="s">
        <v>161</v>
      </c>
      <c r="G11316" s="7" t="s">
        <v>2054</v>
      </c>
      <c r="H11316" s="7" t="s">
        <v>163</v>
      </c>
    </row>
    <row r="11317" spans="1:8" ht="15.75" customHeight="1" x14ac:dyDescent="0.3">
      <c r="A11317" s="8">
        <v>11316</v>
      </c>
      <c r="B11317" s="8">
        <v>2229</v>
      </c>
      <c r="C11317" s="8" t="s">
        <v>167</v>
      </c>
      <c r="D11317" s="8">
        <v>102</v>
      </c>
      <c r="E11317" s="8" t="s">
        <v>19296</v>
      </c>
      <c r="F11317" s="8" t="s">
        <v>152</v>
      </c>
      <c r="G11317" s="8" t="s">
        <v>172</v>
      </c>
      <c r="H11317" s="8" t="s">
        <v>174</v>
      </c>
    </row>
    <row r="11318" spans="1:8" ht="15.75" customHeight="1" x14ac:dyDescent="0.3">
      <c r="A11318" s="7">
        <v>11317</v>
      </c>
      <c r="B11318" s="7">
        <v>2230</v>
      </c>
      <c r="C11318" s="7" t="s">
        <v>148</v>
      </c>
      <c r="D11318" s="7">
        <v>64</v>
      </c>
      <c r="E11318" s="7" t="s">
        <v>19302</v>
      </c>
      <c r="F11318" s="7"/>
      <c r="G11318" s="7" t="s">
        <v>152</v>
      </c>
      <c r="H11318" s="7" t="s">
        <v>314</v>
      </c>
    </row>
    <row r="11319" spans="1:8" ht="15.75" customHeight="1" x14ac:dyDescent="0.3">
      <c r="A11319" s="8">
        <v>11318</v>
      </c>
      <c r="B11319" s="8">
        <v>2230</v>
      </c>
      <c r="C11319" s="8" t="s">
        <v>156</v>
      </c>
      <c r="D11319" s="8">
        <v>64</v>
      </c>
      <c r="E11319" s="8" t="s">
        <v>29911</v>
      </c>
      <c r="F11319" s="8" t="s">
        <v>161</v>
      </c>
      <c r="G11319" s="8" t="s">
        <v>2844</v>
      </c>
      <c r="H11319" s="8" t="s">
        <v>163</v>
      </c>
    </row>
    <row r="11320" spans="1:8" ht="15.75" customHeight="1" x14ac:dyDescent="0.3">
      <c r="A11320" s="7">
        <v>11319</v>
      </c>
      <c r="B11320" s="7">
        <v>2230</v>
      </c>
      <c r="C11320" s="7" t="s">
        <v>167</v>
      </c>
      <c r="D11320" s="7">
        <v>64</v>
      </c>
      <c r="E11320" s="7" t="s">
        <v>19303</v>
      </c>
      <c r="F11320" s="7" t="s">
        <v>152</v>
      </c>
      <c r="G11320" s="7" t="s">
        <v>172</v>
      </c>
      <c r="H11320" s="7" t="s">
        <v>174</v>
      </c>
    </row>
    <row r="11321" spans="1:8" ht="15.75" customHeight="1" x14ac:dyDescent="0.3">
      <c r="A11321" s="8">
        <v>11320</v>
      </c>
      <c r="B11321" s="8">
        <v>2230</v>
      </c>
      <c r="C11321" s="8" t="s">
        <v>192</v>
      </c>
      <c r="D11321" s="8">
        <v>64</v>
      </c>
      <c r="E11321" s="8" t="s">
        <v>19304</v>
      </c>
      <c r="F11321" s="8" t="s">
        <v>172</v>
      </c>
      <c r="G11321" s="8" t="s">
        <v>192</v>
      </c>
      <c r="H11321" s="8" t="s">
        <v>202</v>
      </c>
    </row>
    <row r="11322" spans="1:8" ht="15.75" customHeight="1" x14ac:dyDescent="0.3">
      <c r="A11322" s="7">
        <v>11321</v>
      </c>
      <c r="B11322" s="7">
        <v>2230</v>
      </c>
      <c r="C11322" s="7" t="s">
        <v>116</v>
      </c>
      <c r="D11322" s="7">
        <v>64</v>
      </c>
      <c r="E11322" s="7" t="s">
        <v>29912</v>
      </c>
      <c r="F11322" s="7" t="s">
        <v>192</v>
      </c>
      <c r="G11322" s="7" t="s">
        <v>116</v>
      </c>
      <c r="H11322" s="7" t="s">
        <v>210</v>
      </c>
    </row>
    <row r="11323" spans="1:8" ht="15.75" customHeight="1" x14ac:dyDescent="0.3">
      <c r="A11323" s="8">
        <v>11322</v>
      </c>
      <c r="B11323" s="8">
        <v>2231</v>
      </c>
      <c r="C11323" s="8" t="s">
        <v>148</v>
      </c>
      <c r="D11323" s="8">
        <v>98</v>
      </c>
      <c r="E11323" s="8" t="s">
        <v>19310</v>
      </c>
      <c r="F11323" s="8"/>
      <c r="G11323" s="8" t="s">
        <v>152</v>
      </c>
      <c r="H11323" s="8" t="s">
        <v>218</v>
      </c>
    </row>
    <row r="11324" spans="1:8" ht="15.75" customHeight="1" x14ac:dyDescent="0.3">
      <c r="A11324" s="7">
        <v>11323</v>
      </c>
      <c r="B11324" s="7">
        <v>2231</v>
      </c>
      <c r="C11324" s="7" t="s">
        <v>156</v>
      </c>
      <c r="D11324" s="7">
        <v>98</v>
      </c>
      <c r="E11324" s="7" t="s">
        <v>29913</v>
      </c>
      <c r="F11324" s="7" t="s">
        <v>161</v>
      </c>
      <c r="G11324" s="7" t="s">
        <v>10579</v>
      </c>
      <c r="H11324" s="7" t="s">
        <v>163</v>
      </c>
    </row>
    <row r="11325" spans="1:8" ht="15.75" customHeight="1" x14ac:dyDescent="0.3">
      <c r="A11325" s="8">
        <v>11324</v>
      </c>
      <c r="B11325" s="8">
        <v>2231</v>
      </c>
      <c r="C11325" s="8" t="s">
        <v>167</v>
      </c>
      <c r="D11325" s="8">
        <v>98</v>
      </c>
      <c r="E11325" s="8" t="s">
        <v>19311</v>
      </c>
      <c r="F11325" s="8" t="s">
        <v>152</v>
      </c>
      <c r="G11325" s="8" t="s">
        <v>172</v>
      </c>
      <c r="H11325" s="8" t="s">
        <v>174</v>
      </c>
    </row>
    <row r="11326" spans="1:8" ht="15.75" customHeight="1" x14ac:dyDescent="0.3">
      <c r="A11326" s="7">
        <v>11325</v>
      </c>
      <c r="B11326" s="7">
        <v>2231</v>
      </c>
      <c r="C11326" s="7" t="s">
        <v>176</v>
      </c>
      <c r="D11326" s="7">
        <v>98</v>
      </c>
      <c r="E11326" s="7" t="s">
        <v>29914</v>
      </c>
      <c r="F11326" s="7" t="s">
        <v>172</v>
      </c>
      <c r="G11326" s="7" t="s">
        <v>388</v>
      </c>
      <c r="H11326" s="7" t="s">
        <v>248</v>
      </c>
    </row>
    <row r="11327" spans="1:8" ht="15.75" customHeight="1" x14ac:dyDescent="0.3">
      <c r="A11327" s="8">
        <v>11326</v>
      </c>
      <c r="B11327" s="8">
        <v>2231</v>
      </c>
      <c r="C11327" s="8" t="s">
        <v>192</v>
      </c>
      <c r="D11327" s="8">
        <v>98</v>
      </c>
      <c r="E11327" s="8" t="s">
        <v>19312</v>
      </c>
      <c r="F11327" s="8" t="s">
        <v>172</v>
      </c>
      <c r="G11327" s="8" t="s">
        <v>192</v>
      </c>
      <c r="H11327" s="8" t="s">
        <v>202</v>
      </c>
    </row>
    <row r="11328" spans="1:8" ht="15.75" customHeight="1" x14ac:dyDescent="0.3">
      <c r="A11328" s="7">
        <v>11327</v>
      </c>
      <c r="B11328" s="7">
        <v>2231</v>
      </c>
      <c r="C11328" s="7" t="s">
        <v>116</v>
      </c>
      <c r="D11328" s="7">
        <v>98</v>
      </c>
      <c r="E11328" s="7" t="s">
        <v>29915</v>
      </c>
      <c r="F11328" s="7" t="s">
        <v>192</v>
      </c>
      <c r="G11328" s="7" t="s">
        <v>116</v>
      </c>
      <c r="H11328" s="7" t="s">
        <v>210</v>
      </c>
    </row>
    <row r="11329" spans="1:8" ht="15.75" customHeight="1" x14ac:dyDescent="0.3">
      <c r="A11329" s="8">
        <v>11328</v>
      </c>
      <c r="B11329" s="8">
        <v>2232</v>
      </c>
      <c r="C11329" s="8" t="s">
        <v>148</v>
      </c>
      <c r="D11329" s="8">
        <v>119</v>
      </c>
      <c r="E11329" s="8" t="s">
        <v>19317</v>
      </c>
      <c r="F11329" s="8"/>
      <c r="G11329" s="8" t="s">
        <v>152</v>
      </c>
      <c r="H11329" s="8" t="s">
        <v>153</v>
      </c>
    </row>
    <row r="11330" spans="1:8" ht="15.75" customHeight="1" x14ac:dyDescent="0.3">
      <c r="A11330" s="7">
        <v>11329</v>
      </c>
      <c r="B11330" s="7">
        <v>2232</v>
      </c>
      <c r="C11330" s="7" t="s">
        <v>156</v>
      </c>
      <c r="D11330" s="7">
        <v>119</v>
      </c>
      <c r="E11330" s="7" t="s">
        <v>29916</v>
      </c>
      <c r="F11330" s="7" t="s">
        <v>161</v>
      </c>
      <c r="G11330" s="7" t="s">
        <v>2601</v>
      </c>
      <c r="H11330" s="7" t="s">
        <v>163</v>
      </c>
    </row>
    <row r="11331" spans="1:8" ht="15.75" customHeight="1" x14ac:dyDescent="0.3">
      <c r="A11331" s="8">
        <v>11330</v>
      </c>
      <c r="B11331" s="8">
        <v>2232</v>
      </c>
      <c r="C11331" s="8" t="s">
        <v>167</v>
      </c>
      <c r="D11331" s="8">
        <v>119</v>
      </c>
      <c r="E11331" s="8" t="s">
        <v>19318</v>
      </c>
      <c r="F11331" s="8" t="s">
        <v>152</v>
      </c>
      <c r="G11331" s="8" t="s">
        <v>172</v>
      </c>
      <c r="H11331" s="8" t="s">
        <v>174</v>
      </c>
    </row>
    <row r="11332" spans="1:8" ht="15.75" customHeight="1" x14ac:dyDescent="0.3">
      <c r="A11332" s="7">
        <v>11331</v>
      </c>
      <c r="B11332" s="7">
        <v>2232</v>
      </c>
      <c r="C11332" s="7" t="s">
        <v>176</v>
      </c>
      <c r="D11332" s="7">
        <v>119</v>
      </c>
      <c r="E11332" s="7" t="s">
        <v>29917</v>
      </c>
      <c r="F11332" s="7" t="s">
        <v>172</v>
      </c>
      <c r="G11332" s="7" t="s">
        <v>172</v>
      </c>
      <c r="H11332" s="7" t="s">
        <v>184</v>
      </c>
    </row>
    <row r="11333" spans="1:8" ht="15.75" customHeight="1" x14ac:dyDescent="0.3">
      <c r="A11333" s="8">
        <v>11332</v>
      </c>
      <c r="B11333" s="8">
        <v>2232</v>
      </c>
      <c r="C11333" s="8" t="s">
        <v>192</v>
      </c>
      <c r="D11333" s="8">
        <v>119</v>
      </c>
      <c r="E11333" s="8" t="s">
        <v>19319</v>
      </c>
      <c r="F11333" s="8" t="s">
        <v>172</v>
      </c>
      <c r="G11333" s="8" t="s">
        <v>192</v>
      </c>
      <c r="H11333" s="8" t="s">
        <v>202</v>
      </c>
    </row>
    <row r="11334" spans="1:8" ht="15.75" customHeight="1" x14ac:dyDescent="0.3">
      <c r="A11334" s="7">
        <v>11333</v>
      </c>
      <c r="B11334" s="7">
        <v>2233</v>
      </c>
      <c r="C11334" s="7" t="s">
        <v>148</v>
      </c>
      <c r="D11334" s="7">
        <v>106</v>
      </c>
      <c r="E11334" s="7" t="s">
        <v>19325</v>
      </c>
      <c r="F11334" s="7"/>
      <c r="G11334" s="7" t="s">
        <v>152</v>
      </c>
      <c r="H11334" s="7" t="s">
        <v>153</v>
      </c>
    </row>
    <row r="11335" spans="1:8" ht="15.75" customHeight="1" x14ac:dyDescent="0.3">
      <c r="A11335" s="8">
        <v>11334</v>
      </c>
      <c r="B11335" s="8">
        <v>2233</v>
      </c>
      <c r="C11335" s="8" t="s">
        <v>156</v>
      </c>
      <c r="D11335" s="8">
        <v>106</v>
      </c>
      <c r="E11335" s="8" t="s">
        <v>29918</v>
      </c>
      <c r="F11335" s="8" t="s">
        <v>161</v>
      </c>
      <c r="G11335" s="8" t="s">
        <v>1939</v>
      </c>
      <c r="H11335" s="8" t="s">
        <v>163</v>
      </c>
    </row>
    <row r="11336" spans="1:8" ht="15.75" customHeight="1" x14ac:dyDescent="0.3">
      <c r="A11336" s="7">
        <v>11335</v>
      </c>
      <c r="B11336" s="7">
        <v>2233</v>
      </c>
      <c r="C11336" s="7" t="s">
        <v>167</v>
      </c>
      <c r="D11336" s="7">
        <v>106</v>
      </c>
      <c r="E11336" s="7" t="s">
        <v>19326</v>
      </c>
      <c r="F11336" s="7" t="s">
        <v>152</v>
      </c>
      <c r="G11336" s="7" t="s">
        <v>172</v>
      </c>
      <c r="H11336" s="7" t="s">
        <v>174</v>
      </c>
    </row>
    <row r="11337" spans="1:8" ht="15.75" customHeight="1" x14ac:dyDescent="0.3">
      <c r="A11337" s="8">
        <v>11336</v>
      </c>
      <c r="B11337" s="8">
        <v>2233</v>
      </c>
      <c r="C11337" s="8" t="s">
        <v>176</v>
      </c>
      <c r="D11337" s="8">
        <v>106</v>
      </c>
      <c r="E11337" s="8" t="s">
        <v>29919</v>
      </c>
      <c r="F11337" s="8" t="s">
        <v>172</v>
      </c>
      <c r="G11337" s="8" t="s">
        <v>388</v>
      </c>
      <c r="H11337" s="8" t="s">
        <v>184</v>
      </c>
    </row>
    <row r="11338" spans="1:8" ht="15.75" customHeight="1" x14ac:dyDescent="0.3">
      <c r="A11338" s="7">
        <v>11337</v>
      </c>
      <c r="B11338" s="7">
        <v>2233</v>
      </c>
      <c r="C11338" s="7" t="s">
        <v>192</v>
      </c>
      <c r="D11338" s="7">
        <v>106</v>
      </c>
      <c r="E11338" s="7" t="s">
        <v>19327</v>
      </c>
      <c r="F11338" s="7" t="s">
        <v>172</v>
      </c>
      <c r="G11338" s="7" t="s">
        <v>192</v>
      </c>
      <c r="H11338" s="7" t="s">
        <v>202</v>
      </c>
    </row>
    <row r="11339" spans="1:8" ht="15.75" customHeight="1" x14ac:dyDescent="0.3">
      <c r="A11339" s="8">
        <v>11338</v>
      </c>
      <c r="B11339" s="8">
        <v>2233</v>
      </c>
      <c r="C11339" s="8" t="s">
        <v>116</v>
      </c>
      <c r="D11339" s="8">
        <v>106</v>
      </c>
      <c r="E11339" s="8" t="s">
        <v>29920</v>
      </c>
      <c r="F11339" s="8" t="s">
        <v>192</v>
      </c>
      <c r="G11339" s="8" t="s">
        <v>116</v>
      </c>
      <c r="H11339" s="8" t="s">
        <v>210</v>
      </c>
    </row>
    <row r="11340" spans="1:8" ht="15.75" customHeight="1" x14ac:dyDescent="0.3">
      <c r="A11340" s="7">
        <v>11339</v>
      </c>
      <c r="B11340" s="7">
        <v>2234</v>
      </c>
      <c r="C11340" s="7" t="s">
        <v>148</v>
      </c>
      <c r="D11340" s="7">
        <v>82</v>
      </c>
      <c r="E11340" s="7" t="s">
        <v>19332</v>
      </c>
      <c r="F11340" s="7"/>
      <c r="G11340" s="7" t="s">
        <v>152</v>
      </c>
      <c r="H11340" s="7" t="s">
        <v>218</v>
      </c>
    </row>
    <row r="11341" spans="1:8" ht="15.75" customHeight="1" x14ac:dyDescent="0.3">
      <c r="A11341" s="8">
        <v>11340</v>
      </c>
      <c r="B11341" s="8">
        <v>2234</v>
      </c>
      <c r="C11341" s="8" t="s">
        <v>156</v>
      </c>
      <c r="D11341" s="8">
        <v>82</v>
      </c>
      <c r="E11341" s="8" t="s">
        <v>29921</v>
      </c>
      <c r="F11341" s="8" t="s">
        <v>161</v>
      </c>
      <c r="G11341" s="8" t="s">
        <v>4920</v>
      </c>
      <c r="H11341" s="8" t="s">
        <v>163</v>
      </c>
    </row>
    <row r="11342" spans="1:8" ht="15.75" customHeight="1" x14ac:dyDescent="0.3">
      <c r="A11342" s="7">
        <v>11341</v>
      </c>
      <c r="B11342" s="7">
        <v>2234</v>
      </c>
      <c r="C11342" s="7" t="s">
        <v>167</v>
      </c>
      <c r="D11342" s="7">
        <v>82</v>
      </c>
      <c r="E11342" s="7" t="s">
        <v>19333</v>
      </c>
      <c r="F11342" s="7" t="s">
        <v>152</v>
      </c>
      <c r="G11342" s="7" t="s">
        <v>172</v>
      </c>
      <c r="H11342" s="7" t="s">
        <v>174</v>
      </c>
    </row>
    <row r="11343" spans="1:8" ht="15.75" customHeight="1" x14ac:dyDescent="0.3">
      <c r="A11343" s="8">
        <v>11342</v>
      </c>
      <c r="B11343" s="8">
        <v>2234</v>
      </c>
      <c r="C11343" s="8" t="s">
        <v>176</v>
      </c>
      <c r="D11343" s="8">
        <v>82</v>
      </c>
      <c r="E11343" s="8" t="s">
        <v>29922</v>
      </c>
      <c r="F11343" s="8" t="s">
        <v>172</v>
      </c>
      <c r="G11343" s="8" t="s">
        <v>172</v>
      </c>
      <c r="H11343" s="8" t="s">
        <v>288</v>
      </c>
    </row>
    <row r="11344" spans="1:8" ht="15.75" customHeight="1" x14ac:dyDescent="0.3">
      <c r="A11344" s="7">
        <v>11343</v>
      </c>
      <c r="B11344" s="7">
        <v>2234</v>
      </c>
      <c r="C11344" s="7" t="s">
        <v>192</v>
      </c>
      <c r="D11344" s="7">
        <v>82</v>
      </c>
      <c r="E11344" s="7" t="s">
        <v>19334</v>
      </c>
      <c r="F11344" s="7" t="s">
        <v>172</v>
      </c>
      <c r="G11344" s="7" t="s">
        <v>192</v>
      </c>
      <c r="H11344" s="7" t="s">
        <v>202</v>
      </c>
    </row>
    <row r="11345" spans="1:8" ht="15.75" customHeight="1" x14ac:dyDescent="0.3">
      <c r="A11345" s="8">
        <v>11344</v>
      </c>
      <c r="B11345" s="8">
        <v>2234</v>
      </c>
      <c r="C11345" s="8" t="s">
        <v>116</v>
      </c>
      <c r="D11345" s="8">
        <v>82</v>
      </c>
      <c r="E11345" s="8" t="s">
        <v>29923</v>
      </c>
      <c r="F11345" s="8" t="s">
        <v>192</v>
      </c>
      <c r="G11345" s="8" t="s">
        <v>116</v>
      </c>
      <c r="H11345" s="8" t="s">
        <v>210</v>
      </c>
    </row>
    <row r="11346" spans="1:8" ht="15.75" customHeight="1" x14ac:dyDescent="0.3">
      <c r="A11346" s="7">
        <v>11345</v>
      </c>
      <c r="B11346" s="7">
        <v>2235</v>
      </c>
      <c r="C11346" s="7" t="s">
        <v>148</v>
      </c>
      <c r="D11346" s="7">
        <v>95</v>
      </c>
      <c r="E11346" s="7" t="s">
        <v>19340</v>
      </c>
      <c r="F11346" s="7"/>
      <c r="G11346" s="7" t="s">
        <v>152</v>
      </c>
      <c r="H11346" s="7" t="s">
        <v>314</v>
      </c>
    </row>
    <row r="11347" spans="1:8" ht="15.75" customHeight="1" x14ac:dyDescent="0.3">
      <c r="A11347" s="8">
        <v>11346</v>
      </c>
      <c r="B11347" s="8">
        <v>2235</v>
      </c>
      <c r="C11347" s="8" t="s">
        <v>156</v>
      </c>
      <c r="D11347" s="8">
        <v>95</v>
      </c>
      <c r="E11347" s="8" t="s">
        <v>29924</v>
      </c>
      <c r="F11347" s="8" t="s">
        <v>161</v>
      </c>
      <c r="G11347" s="8" t="s">
        <v>5967</v>
      </c>
      <c r="H11347" s="8" t="s">
        <v>163</v>
      </c>
    </row>
    <row r="11348" spans="1:8" ht="15.75" customHeight="1" x14ac:dyDescent="0.3">
      <c r="A11348" s="7">
        <v>11347</v>
      </c>
      <c r="B11348" s="7">
        <v>2235</v>
      </c>
      <c r="C11348" s="7" t="s">
        <v>167</v>
      </c>
      <c r="D11348" s="7">
        <v>95</v>
      </c>
      <c r="E11348" s="7" t="s">
        <v>19341</v>
      </c>
      <c r="F11348" s="7" t="s">
        <v>152</v>
      </c>
      <c r="G11348" s="7" t="s">
        <v>172</v>
      </c>
      <c r="H11348" s="7" t="s">
        <v>174</v>
      </c>
    </row>
    <row r="11349" spans="1:8" ht="15.75" customHeight="1" x14ac:dyDescent="0.3">
      <c r="A11349" s="8">
        <v>11348</v>
      </c>
      <c r="B11349" s="8">
        <v>2235</v>
      </c>
      <c r="C11349" s="8" t="s">
        <v>176</v>
      </c>
      <c r="D11349" s="8">
        <v>95</v>
      </c>
      <c r="E11349" s="8" t="s">
        <v>29925</v>
      </c>
      <c r="F11349" s="8" t="s">
        <v>172</v>
      </c>
      <c r="G11349" s="8" t="s">
        <v>388</v>
      </c>
      <c r="H11349" s="8" t="s">
        <v>248</v>
      </c>
    </row>
    <row r="11350" spans="1:8" ht="15.75" customHeight="1" x14ac:dyDescent="0.3">
      <c r="A11350" s="7">
        <v>11349</v>
      </c>
      <c r="B11350" s="7">
        <v>2235</v>
      </c>
      <c r="C11350" s="7" t="s">
        <v>192</v>
      </c>
      <c r="D11350" s="7">
        <v>95</v>
      </c>
      <c r="E11350" s="7" t="s">
        <v>19342</v>
      </c>
      <c r="F11350" s="7" t="s">
        <v>172</v>
      </c>
      <c r="G11350" s="7" t="s">
        <v>192</v>
      </c>
      <c r="H11350" s="7" t="s">
        <v>202</v>
      </c>
    </row>
    <row r="11351" spans="1:8" ht="15.75" customHeight="1" x14ac:dyDescent="0.3">
      <c r="A11351" s="8">
        <v>11350</v>
      </c>
      <c r="B11351" s="8">
        <v>2235</v>
      </c>
      <c r="C11351" s="8" t="s">
        <v>116</v>
      </c>
      <c r="D11351" s="8">
        <v>95</v>
      </c>
      <c r="E11351" s="8" t="s">
        <v>29926</v>
      </c>
      <c r="F11351" s="8" t="s">
        <v>192</v>
      </c>
      <c r="G11351" s="8" t="s">
        <v>116</v>
      </c>
      <c r="H11351" s="8" t="s">
        <v>210</v>
      </c>
    </row>
    <row r="11352" spans="1:8" ht="15.75" customHeight="1" x14ac:dyDescent="0.3">
      <c r="A11352" s="7">
        <v>11351</v>
      </c>
      <c r="B11352" s="7">
        <v>2236</v>
      </c>
      <c r="C11352" s="7" t="s">
        <v>148</v>
      </c>
      <c r="D11352" s="7">
        <v>35</v>
      </c>
      <c r="E11352" s="7" t="s">
        <v>19348</v>
      </c>
      <c r="F11352" s="7"/>
      <c r="G11352" s="7" t="s">
        <v>152</v>
      </c>
      <c r="H11352" s="7" t="s">
        <v>218</v>
      </c>
    </row>
    <row r="11353" spans="1:8" ht="15.75" customHeight="1" x14ac:dyDescent="0.3">
      <c r="A11353" s="8">
        <v>11352</v>
      </c>
      <c r="B11353" s="8">
        <v>2236</v>
      </c>
      <c r="C11353" s="8" t="s">
        <v>156</v>
      </c>
      <c r="D11353" s="8">
        <v>35</v>
      </c>
      <c r="E11353" s="8" t="s">
        <v>29927</v>
      </c>
      <c r="F11353" s="8" t="s">
        <v>161</v>
      </c>
      <c r="G11353" s="8" t="s">
        <v>1012</v>
      </c>
      <c r="H11353" s="8" t="s">
        <v>163</v>
      </c>
    </row>
    <row r="11354" spans="1:8" ht="15.75" customHeight="1" x14ac:dyDescent="0.3">
      <c r="A11354" s="7">
        <v>11353</v>
      </c>
      <c r="B11354" s="7">
        <v>2236</v>
      </c>
      <c r="C11354" s="7" t="s">
        <v>167</v>
      </c>
      <c r="D11354" s="7">
        <v>35</v>
      </c>
      <c r="E11354" s="7" t="s">
        <v>19349</v>
      </c>
      <c r="F11354" s="7" t="s">
        <v>152</v>
      </c>
      <c r="G11354" s="7" t="s">
        <v>172</v>
      </c>
      <c r="H11354" s="7" t="s">
        <v>174</v>
      </c>
    </row>
    <row r="11355" spans="1:8" ht="15.75" customHeight="1" x14ac:dyDescent="0.3">
      <c r="A11355" s="8">
        <v>11354</v>
      </c>
      <c r="B11355" s="8">
        <v>2236</v>
      </c>
      <c r="C11355" s="8" t="s">
        <v>176</v>
      </c>
      <c r="D11355" s="8">
        <v>35</v>
      </c>
      <c r="E11355" s="8" t="s">
        <v>29928</v>
      </c>
      <c r="F11355" s="8" t="s">
        <v>172</v>
      </c>
      <c r="G11355" s="8" t="s">
        <v>388</v>
      </c>
      <c r="H11355" s="8" t="s">
        <v>812</v>
      </c>
    </row>
    <row r="11356" spans="1:8" ht="15.75" customHeight="1" x14ac:dyDescent="0.3">
      <c r="A11356" s="7">
        <v>11355</v>
      </c>
      <c r="B11356" s="7">
        <v>2236</v>
      </c>
      <c r="C11356" s="7" t="s">
        <v>192</v>
      </c>
      <c r="D11356" s="7">
        <v>35</v>
      </c>
      <c r="E11356" s="7" t="s">
        <v>19351</v>
      </c>
      <c r="F11356" s="7" t="s">
        <v>172</v>
      </c>
      <c r="G11356" s="7" t="s">
        <v>192</v>
      </c>
      <c r="H11356" s="7" t="s">
        <v>202</v>
      </c>
    </row>
    <row r="11357" spans="1:8" ht="15.75" customHeight="1" x14ac:dyDescent="0.3">
      <c r="A11357" s="8">
        <v>11356</v>
      </c>
      <c r="B11357" s="8">
        <v>2236</v>
      </c>
      <c r="C11357" s="8" t="s">
        <v>116</v>
      </c>
      <c r="D11357" s="8">
        <v>35</v>
      </c>
      <c r="E11357" s="8" t="s">
        <v>29929</v>
      </c>
      <c r="F11357" s="8" t="s">
        <v>192</v>
      </c>
      <c r="G11357" s="8" t="s">
        <v>116</v>
      </c>
      <c r="H11357" s="8" t="s">
        <v>210</v>
      </c>
    </row>
    <row r="11358" spans="1:8" ht="15.75" customHeight="1" x14ac:dyDescent="0.3">
      <c r="A11358" s="7">
        <v>11357</v>
      </c>
      <c r="B11358" s="7">
        <v>2237</v>
      </c>
      <c r="C11358" s="7" t="s">
        <v>148</v>
      </c>
      <c r="D11358" s="7">
        <v>70</v>
      </c>
      <c r="E11358" s="7" t="s">
        <v>19356</v>
      </c>
      <c r="F11358" s="7"/>
      <c r="G11358" s="7" t="s">
        <v>152</v>
      </c>
      <c r="H11358" s="7" t="s">
        <v>492</v>
      </c>
    </row>
    <row r="11359" spans="1:8" ht="15.75" customHeight="1" x14ac:dyDescent="0.3">
      <c r="A11359" s="8">
        <v>11358</v>
      </c>
      <c r="B11359" s="8">
        <v>2237</v>
      </c>
      <c r="C11359" s="8" t="s">
        <v>156</v>
      </c>
      <c r="D11359" s="8">
        <v>70</v>
      </c>
      <c r="E11359" s="8" t="s">
        <v>29930</v>
      </c>
      <c r="F11359" s="8" t="s">
        <v>161</v>
      </c>
      <c r="G11359" s="8" t="s">
        <v>6236</v>
      </c>
      <c r="H11359" s="8" t="s">
        <v>163</v>
      </c>
    </row>
    <row r="11360" spans="1:8" ht="15.75" customHeight="1" x14ac:dyDescent="0.3">
      <c r="A11360" s="7">
        <v>11359</v>
      </c>
      <c r="B11360" s="7">
        <v>2237</v>
      </c>
      <c r="C11360" s="7" t="s">
        <v>167</v>
      </c>
      <c r="D11360" s="7">
        <v>70</v>
      </c>
      <c r="E11360" s="7" t="s">
        <v>19357</v>
      </c>
      <c r="F11360" s="7" t="s">
        <v>152</v>
      </c>
      <c r="G11360" s="7" t="s">
        <v>172</v>
      </c>
      <c r="H11360" s="7" t="s">
        <v>174</v>
      </c>
    </row>
    <row r="11361" spans="1:8" ht="15.75" customHeight="1" x14ac:dyDescent="0.3">
      <c r="A11361" s="8">
        <v>11360</v>
      </c>
      <c r="B11361" s="8">
        <v>2237</v>
      </c>
      <c r="C11361" s="8" t="s">
        <v>192</v>
      </c>
      <c r="D11361" s="8">
        <v>70</v>
      </c>
      <c r="E11361" s="8" t="s">
        <v>13346</v>
      </c>
      <c r="F11361" s="8" t="s">
        <v>172</v>
      </c>
      <c r="G11361" s="8" t="s">
        <v>192</v>
      </c>
      <c r="H11361" s="8" t="s">
        <v>202</v>
      </c>
    </row>
    <row r="11362" spans="1:8" ht="15.75" customHeight="1" x14ac:dyDescent="0.3">
      <c r="A11362" s="7">
        <v>11361</v>
      </c>
      <c r="B11362" s="7">
        <v>2238</v>
      </c>
      <c r="C11362" s="7" t="s">
        <v>148</v>
      </c>
      <c r="D11362" s="7">
        <v>87</v>
      </c>
      <c r="E11362" s="7" t="s">
        <v>19362</v>
      </c>
      <c r="F11362" s="7"/>
      <c r="G11362" s="7" t="s">
        <v>152</v>
      </c>
      <c r="H11362" s="7" t="s">
        <v>492</v>
      </c>
    </row>
    <row r="11363" spans="1:8" ht="15.75" customHeight="1" x14ac:dyDescent="0.3">
      <c r="A11363" s="8">
        <v>11362</v>
      </c>
      <c r="B11363" s="8">
        <v>2238</v>
      </c>
      <c r="C11363" s="8" t="s">
        <v>156</v>
      </c>
      <c r="D11363" s="8">
        <v>87</v>
      </c>
      <c r="E11363" s="8" t="s">
        <v>29931</v>
      </c>
      <c r="F11363" s="8" t="s">
        <v>161</v>
      </c>
      <c r="G11363" s="8" t="s">
        <v>572</v>
      </c>
      <c r="H11363" s="8" t="s">
        <v>163</v>
      </c>
    </row>
    <row r="11364" spans="1:8" ht="15.75" customHeight="1" x14ac:dyDescent="0.3">
      <c r="A11364" s="7">
        <v>11363</v>
      </c>
      <c r="B11364" s="7">
        <v>2238</v>
      </c>
      <c r="C11364" s="7" t="s">
        <v>167</v>
      </c>
      <c r="D11364" s="7">
        <v>87</v>
      </c>
      <c r="E11364" s="7" t="s">
        <v>19363</v>
      </c>
      <c r="F11364" s="7" t="s">
        <v>152</v>
      </c>
      <c r="G11364" s="7" t="s">
        <v>172</v>
      </c>
      <c r="H11364" s="7" t="s">
        <v>174</v>
      </c>
    </row>
    <row r="11365" spans="1:8" ht="15.75" customHeight="1" x14ac:dyDescent="0.3">
      <c r="A11365" s="8">
        <v>11364</v>
      </c>
      <c r="B11365" s="8">
        <v>2238</v>
      </c>
      <c r="C11365" s="8" t="s">
        <v>192</v>
      </c>
      <c r="D11365" s="8">
        <v>87</v>
      </c>
      <c r="E11365" s="8" t="s">
        <v>19364</v>
      </c>
      <c r="F11365" s="8" t="s">
        <v>172</v>
      </c>
      <c r="G11365" s="8" t="s">
        <v>192</v>
      </c>
      <c r="H11365" s="8" t="s">
        <v>202</v>
      </c>
    </row>
    <row r="11366" spans="1:8" ht="15.75" customHeight="1" x14ac:dyDescent="0.3">
      <c r="A11366" s="7">
        <v>11365</v>
      </c>
      <c r="B11366" s="7">
        <v>2238</v>
      </c>
      <c r="C11366" s="7" t="s">
        <v>116</v>
      </c>
      <c r="D11366" s="7">
        <v>87</v>
      </c>
      <c r="E11366" s="7" t="s">
        <v>29932</v>
      </c>
      <c r="F11366" s="7" t="s">
        <v>192</v>
      </c>
      <c r="G11366" s="7" t="s">
        <v>116</v>
      </c>
      <c r="H11366" s="7" t="s">
        <v>210</v>
      </c>
    </row>
    <row r="11367" spans="1:8" ht="15.75" customHeight="1" x14ac:dyDescent="0.3">
      <c r="A11367" s="8">
        <v>11366</v>
      </c>
      <c r="B11367" s="8">
        <v>2239</v>
      </c>
      <c r="C11367" s="8" t="s">
        <v>148</v>
      </c>
      <c r="D11367" s="8">
        <v>95</v>
      </c>
      <c r="E11367" s="8" t="s">
        <v>19370</v>
      </c>
      <c r="F11367" s="8"/>
      <c r="G11367" s="8" t="s">
        <v>152</v>
      </c>
      <c r="H11367" s="8" t="s">
        <v>218</v>
      </c>
    </row>
    <row r="11368" spans="1:8" ht="15.75" customHeight="1" x14ac:dyDescent="0.3">
      <c r="A11368" s="7">
        <v>11367</v>
      </c>
      <c r="B11368" s="7">
        <v>2239</v>
      </c>
      <c r="C11368" s="7" t="s">
        <v>156</v>
      </c>
      <c r="D11368" s="7">
        <v>95</v>
      </c>
      <c r="E11368" s="7" t="s">
        <v>29933</v>
      </c>
      <c r="F11368" s="7" t="s">
        <v>161</v>
      </c>
      <c r="G11368" s="7" t="s">
        <v>5967</v>
      </c>
      <c r="H11368" s="7" t="s">
        <v>163</v>
      </c>
    </row>
    <row r="11369" spans="1:8" ht="15.75" customHeight="1" x14ac:dyDescent="0.3">
      <c r="A11369" s="8">
        <v>11368</v>
      </c>
      <c r="B11369" s="8">
        <v>2239</v>
      </c>
      <c r="C11369" s="8" t="s">
        <v>167</v>
      </c>
      <c r="D11369" s="8">
        <v>95</v>
      </c>
      <c r="E11369" s="8" t="s">
        <v>19371</v>
      </c>
      <c r="F11369" s="8" t="s">
        <v>152</v>
      </c>
      <c r="G11369" s="8" t="s">
        <v>172</v>
      </c>
      <c r="H11369" s="8" t="s">
        <v>174</v>
      </c>
    </row>
    <row r="11370" spans="1:8" ht="15.75" customHeight="1" x14ac:dyDescent="0.3">
      <c r="A11370" s="7">
        <v>11369</v>
      </c>
      <c r="B11370" s="7">
        <v>2239</v>
      </c>
      <c r="C11370" s="7" t="s">
        <v>176</v>
      </c>
      <c r="D11370" s="7">
        <v>95</v>
      </c>
      <c r="E11370" s="7" t="s">
        <v>29934</v>
      </c>
      <c r="F11370" s="7" t="s">
        <v>172</v>
      </c>
      <c r="G11370" s="7" t="s">
        <v>172</v>
      </c>
      <c r="H11370" s="7" t="s">
        <v>248</v>
      </c>
    </row>
    <row r="11371" spans="1:8" ht="15.75" customHeight="1" x14ac:dyDescent="0.3">
      <c r="A11371" s="8">
        <v>11370</v>
      </c>
      <c r="B11371" s="8">
        <v>2239</v>
      </c>
      <c r="C11371" s="8" t="s">
        <v>192</v>
      </c>
      <c r="D11371" s="8">
        <v>95</v>
      </c>
      <c r="E11371" s="8" t="s">
        <v>19372</v>
      </c>
      <c r="F11371" s="8" t="s">
        <v>172</v>
      </c>
      <c r="G11371" s="8" t="s">
        <v>192</v>
      </c>
      <c r="H11371" s="8" t="s">
        <v>202</v>
      </c>
    </row>
    <row r="11372" spans="1:8" ht="15.75" customHeight="1" x14ac:dyDescent="0.3">
      <c r="A11372" s="7">
        <v>11371</v>
      </c>
      <c r="B11372" s="7">
        <v>2239</v>
      </c>
      <c r="C11372" s="7" t="s">
        <v>116</v>
      </c>
      <c r="D11372" s="7">
        <v>95</v>
      </c>
      <c r="E11372" s="7" t="s">
        <v>29935</v>
      </c>
      <c r="F11372" s="7" t="s">
        <v>192</v>
      </c>
      <c r="G11372" s="7" t="s">
        <v>116</v>
      </c>
      <c r="H11372" s="7" t="s">
        <v>210</v>
      </c>
    </row>
    <row r="11373" spans="1:8" ht="15.75" customHeight="1" x14ac:dyDescent="0.3">
      <c r="A11373" s="8">
        <v>11372</v>
      </c>
      <c r="B11373" s="8">
        <v>2240</v>
      </c>
      <c r="C11373" s="8" t="s">
        <v>148</v>
      </c>
      <c r="D11373" s="8">
        <v>87</v>
      </c>
      <c r="E11373" s="8" t="s">
        <v>19377</v>
      </c>
      <c r="F11373" s="8"/>
      <c r="G11373" s="8" t="s">
        <v>152</v>
      </c>
      <c r="H11373" s="8" t="s">
        <v>492</v>
      </c>
    </row>
    <row r="11374" spans="1:8" ht="15.75" customHeight="1" x14ac:dyDescent="0.3">
      <c r="A11374" s="7">
        <v>11373</v>
      </c>
      <c r="B11374" s="7">
        <v>2240</v>
      </c>
      <c r="C11374" s="7" t="s">
        <v>156</v>
      </c>
      <c r="D11374" s="7">
        <v>87</v>
      </c>
      <c r="E11374" s="7" t="s">
        <v>29936</v>
      </c>
      <c r="F11374" s="7" t="s">
        <v>161</v>
      </c>
      <c r="G11374" s="7" t="s">
        <v>572</v>
      </c>
      <c r="H11374" s="7" t="s">
        <v>163</v>
      </c>
    </row>
    <row r="11375" spans="1:8" ht="15.75" customHeight="1" x14ac:dyDescent="0.3">
      <c r="A11375" s="8">
        <v>11374</v>
      </c>
      <c r="B11375" s="8">
        <v>2240</v>
      </c>
      <c r="C11375" s="8" t="s">
        <v>167</v>
      </c>
      <c r="D11375" s="8">
        <v>87</v>
      </c>
      <c r="E11375" s="8" t="s">
        <v>19378</v>
      </c>
      <c r="F11375" s="8" t="s">
        <v>152</v>
      </c>
      <c r="G11375" s="8" t="s">
        <v>172</v>
      </c>
      <c r="H11375" s="8" t="s">
        <v>174</v>
      </c>
    </row>
    <row r="11376" spans="1:8" ht="15.75" customHeight="1" x14ac:dyDescent="0.3">
      <c r="A11376" s="7">
        <v>11375</v>
      </c>
      <c r="B11376" s="7">
        <v>2240</v>
      </c>
      <c r="C11376" s="7" t="s">
        <v>176</v>
      </c>
      <c r="D11376" s="7">
        <v>87</v>
      </c>
      <c r="E11376" s="7" t="s">
        <v>29937</v>
      </c>
      <c r="F11376" s="7" t="s">
        <v>172</v>
      </c>
      <c r="G11376" s="7" t="s">
        <v>388</v>
      </c>
      <c r="H11376" s="7" t="s">
        <v>248</v>
      </c>
    </row>
    <row r="11377" spans="1:8" ht="15.75" customHeight="1" x14ac:dyDescent="0.3">
      <c r="A11377" s="8">
        <v>11376</v>
      </c>
      <c r="B11377" s="8">
        <v>2240</v>
      </c>
      <c r="C11377" s="8" t="s">
        <v>192</v>
      </c>
      <c r="D11377" s="8">
        <v>87</v>
      </c>
      <c r="E11377" s="8" t="s">
        <v>19379</v>
      </c>
      <c r="F11377" s="8" t="s">
        <v>172</v>
      </c>
      <c r="G11377" s="8" t="s">
        <v>192</v>
      </c>
      <c r="H11377" s="8" t="s">
        <v>202</v>
      </c>
    </row>
    <row r="11378" spans="1:8" ht="15.75" customHeight="1" x14ac:dyDescent="0.3">
      <c r="A11378" s="7">
        <v>11377</v>
      </c>
      <c r="B11378" s="7">
        <v>2241</v>
      </c>
      <c r="C11378" s="7" t="s">
        <v>148</v>
      </c>
      <c r="D11378" s="7">
        <v>86</v>
      </c>
      <c r="E11378" s="7" t="s">
        <v>19385</v>
      </c>
      <c r="F11378" s="7"/>
      <c r="G11378" s="7" t="s">
        <v>152</v>
      </c>
      <c r="H11378" s="7" t="s">
        <v>218</v>
      </c>
    </row>
    <row r="11379" spans="1:8" ht="15.75" customHeight="1" x14ac:dyDescent="0.3">
      <c r="A11379" s="8">
        <v>11378</v>
      </c>
      <c r="B11379" s="8">
        <v>2241</v>
      </c>
      <c r="C11379" s="8" t="s">
        <v>156</v>
      </c>
      <c r="D11379" s="8">
        <v>86</v>
      </c>
      <c r="E11379" s="8" t="s">
        <v>29938</v>
      </c>
      <c r="F11379" s="8" t="s">
        <v>161</v>
      </c>
      <c r="G11379" s="8" t="s">
        <v>3977</v>
      </c>
      <c r="H11379" s="8" t="s">
        <v>163</v>
      </c>
    </row>
    <row r="11380" spans="1:8" ht="15.75" customHeight="1" x14ac:dyDescent="0.3">
      <c r="A11380" s="7">
        <v>11379</v>
      </c>
      <c r="B11380" s="7">
        <v>2241</v>
      </c>
      <c r="C11380" s="7" t="s">
        <v>167</v>
      </c>
      <c r="D11380" s="7">
        <v>86</v>
      </c>
      <c r="E11380" s="7" t="s">
        <v>19386</v>
      </c>
      <c r="F11380" s="7" t="s">
        <v>152</v>
      </c>
      <c r="G11380" s="7" t="s">
        <v>172</v>
      </c>
      <c r="H11380" s="7" t="s">
        <v>174</v>
      </c>
    </row>
    <row r="11381" spans="1:8" ht="15.75" customHeight="1" x14ac:dyDescent="0.3">
      <c r="A11381" s="8">
        <v>11380</v>
      </c>
      <c r="B11381" s="8">
        <v>2241</v>
      </c>
      <c r="C11381" s="8" t="s">
        <v>176</v>
      </c>
      <c r="D11381" s="8">
        <v>86</v>
      </c>
      <c r="E11381" s="8" t="s">
        <v>29939</v>
      </c>
      <c r="F11381" s="8" t="s">
        <v>172</v>
      </c>
      <c r="G11381" s="8" t="s">
        <v>172</v>
      </c>
      <c r="H11381" s="8" t="s">
        <v>248</v>
      </c>
    </row>
    <row r="11382" spans="1:8" ht="15.75" customHeight="1" x14ac:dyDescent="0.3">
      <c r="A11382" s="7">
        <v>11381</v>
      </c>
      <c r="B11382" s="7">
        <v>2241</v>
      </c>
      <c r="C11382" s="7" t="s">
        <v>192</v>
      </c>
      <c r="D11382" s="7">
        <v>86</v>
      </c>
      <c r="E11382" s="7" t="s">
        <v>19387</v>
      </c>
      <c r="F11382" s="7" t="s">
        <v>172</v>
      </c>
      <c r="G11382" s="7" t="s">
        <v>192</v>
      </c>
      <c r="H11382" s="7" t="s">
        <v>202</v>
      </c>
    </row>
    <row r="11383" spans="1:8" ht="15.75" customHeight="1" x14ac:dyDescent="0.3">
      <c r="A11383" s="8">
        <v>11382</v>
      </c>
      <c r="B11383" s="8">
        <v>2242</v>
      </c>
      <c r="C11383" s="8" t="s">
        <v>148</v>
      </c>
      <c r="D11383" s="8">
        <v>34</v>
      </c>
      <c r="E11383" s="8" t="s">
        <v>19393</v>
      </c>
      <c r="F11383" s="8"/>
      <c r="G11383" s="8" t="s">
        <v>152</v>
      </c>
      <c r="H11383" s="8" t="s">
        <v>492</v>
      </c>
    </row>
    <row r="11384" spans="1:8" ht="15.75" customHeight="1" x14ac:dyDescent="0.3">
      <c r="A11384" s="7">
        <v>11383</v>
      </c>
      <c r="B11384" s="7">
        <v>2242</v>
      </c>
      <c r="C11384" s="7" t="s">
        <v>156</v>
      </c>
      <c r="D11384" s="7">
        <v>34</v>
      </c>
      <c r="E11384" s="7" t="s">
        <v>29940</v>
      </c>
      <c r="F11384" s="7" t="s">
        <v>161</v>
      </c>
      <c r="G11384" s="7" t="s">
        <v>1511</v>
      </c>
      <c r="H11384" s="7" t="s">
        <v>163</v>
      </c>
    </row>
    <row r="11385" spans="1:8" ht="15.75" customHeight="1" x14ac:dyDescent="0.3">
      <c r="A11385" s="8">
        <v>11384</v>
      </c>
      <c r="B11385" s="8">
        <v>2242</v>
      </c>
      <c r="C11385" s="8" t="s">
        <v>167</v>
      </c>
      <c r="D11385" s="8">
        <v>34</v>
      </c>
      <c r="E11385" s="8" t="s">
        <v>19394</v>
      </c>
      <c r="F11385" s="8" t="s">
        <v>152</v>
      </c>
      <c r="G11385" s="8" t="s">
        <v>172</v>
      </c>
      <c r="H11385" s="8" t="s">
        <v>174</v>
      </c>
    </row>
    <row r="11386" spans="1:8" ht="15.75" customHeight="1" x14ac:dyDescent="0.3">
      <c r="A11386" s="7">
        <v>11385</v>
      </c>
      <c r="B11386" s="7">
        <v>2242</v>
      </c>
      <c r="C11386" s="7" t="s">
        <v>192</v>
      </c>
      <c r="D11386" s="7">
        <v>34</v>
      </c>
      <c r="E11386" s="7" t="s">
        <v>19395</v>
      </c>
      <c r="F11386" s="7" t="s">
        <v>172</v>
      </c>
      <c r="G11386" s="7" t="s">
        <v>192</v>
      </c>
      <c r="H11386" s="7" t="s">
        <v>202</v>
      </c>
    </row>
    <row r="11387" spans="1:8" ht="15.75" customHeight="1" x14ac:dyDescent="0.3">
      <c r="A11387" s="8">
        <v>11386</v>
      </c>
      <c r="B11387" s="8">
        <v>2243</v>
      </c>
      <c r="C11387" s="8" t="s">
        <v>148</v>
      </c>
      <c r="D11387" s="8">
        <v>117</v>
      </c>
      <c r="E11387" s="8" t="s">
        <v>19400</v>
      </c>
      <c r="F11387" s="8"/>
      <c r="G11387" s="8" t="s">
        <v>152</v>
      </c>
      <c r="H11387" s="8" t="s">
        <v>314</v>
      </c>
    </row>
    <row r="11388" spans="1:8" ht="15.75" customHeight="1" x14ac:dyDescent="0.3">
      <c r="A11388" s="7">
        <v>11387</v>
      </c>
      <c r="B11388" s="7">
        <v>2243</v>
      </c>
      <c r="C11388" s="7" t="s">
        <v>156</v>
      </c>
      <c r="D11388" s="7">
        <v>117</v>
      </c>
      <c r="E11388" s="7" t="s">
        <v>29941</v>
      </c>
      <c r="F11388" s="7" t="s">
        <v>161</v>
      </c>
      <c r="G11388" s="7" t="s">
        <v>2164</v>
      </c>
      <c r="H11388" s="7" t="s">
        <v>163</v>
      </c>
    </row>
    <row r="11389" spans="1:8" ht="15.75" customHeight="1" x14ac:dyDescent="0.3">
      <c r="A11389" s="8">
        <v>11388</v>
      </c>
      <c r="B11389" s="8">
        <v>2243</v>
      </c>
      <c r="C11389" s="8" t="s">
        <v>167</v>
      </c>
      <c r="D11389" s="8">
        <v>117</v>
      </c>
      <c r="E11389" s="8" t="s">
        <v>19401</v>
      </c>
      <c r="F11389" s="8" t="s">
        <v>152</v>
      </c>
      <c r="G11389" s="8" t="s">
        <v>172</v>
      </c>
      <c r="H11389" s="8" t="s">
        <v>174</v>
      </c>
    </row>
    <row r="11390" spans="1:8" ht="15.75" customHeight="1" x14ac:dyDescent="0.3">
      <c r="A11390" s="7">
        <v>11389</v>
      </c>
      <c r="B11390" s="7">
        <v>2243</v>
      </c>
      <c r="C11390" s="7" t="s">
        <v>192</v>
      </c>
      <c r="D11390" s="7">
        <v>117</v>
      </c>
      <c r="E11390" s="7" t="s">
        <v>19402</v>
      </c>
      <c r="F11390" s="7" t="s">
        <v>172</v>
      </c>
      <c r="G11390" s="7" t="s">
        <v>192</v>
      </c>
      <c r="H11390" s="7" t="s">
        <v>202</v>
      </c>
    </row>
    <row r="11391" spans="1:8" ht="15.75" customHeight="1" x14ac:dyDescent="0.3">
      <c r="A11391" s="8">
        <v>11390</v>
      </c>
      <c r="B11391" s="8">
        <v>2243</v>
      </c>
      <c r="C11391" s="8" t="s">
        <v>116</v>
      </c>
      <c r="D11391" s="8">
        <v>117</v>
      </c>
      <c r="E11391" s="8" t="s">
        <v>29942</v>
      </c>
      <c r="F11391" s="8" t="s">
        <v>192</v>
      </c>
      <c r="G11391" s="8" t="s">
        <v>116</v>
      </c>
      <c r="H11391" s="8" t="s">
        <v>210</v>
      </c>
    </row>
    <row r="11392" spans="1:8" ht="15.75" customHeight="1" x14ac:dyDescent="0.3">
      <c r="A11392" s="7">
        <v>11391</v>
      </c>
      <c r="B11392" s="7">
        <v>2244</v>
      </c>
      <c r="C11392" s="7" t="s">
        <v>148</v>
      </c>
      <c r="D11392" s="7">
        <v>83</v>
      </c>
      <c r="E11392" s="7" t="s">
        <v>19407</v>
      </c>
      <c r="F11392" s="7"/>
      <c r="G11392" s="7" t="s">
        <v>152</v>
      </c>
      <c r="H11392" s="7" t="s">
        <v>153</v>
      </c>
    </row>
    <row r="11393" spans="1:8" ht="15.75" customHeight="1" x14ac:dyDescent="0.3">
      <c r="A11393" s="8">
        <v>11392</v>
      </c>
      <c r="B11393" s="8">
        <v>2244</v>
      </c>
      <c r="C11393" s="8" t="s">
        <v>156</v>
      </c>
      <c r="D11393" s="8">
        <v>83</v>
      </c>
      <c r="E11393" s="8" t="s">
        <v>29943</v>
      </c>
      <c r="F11393" s="8" t="s">
        <v>161</v>
      </c>
      <c r="G11393" s="8" t="s">
        <v>2025</v>
      </c>
      <c r="H11393" s="8" t="s">
        <v>163</v>
      </c>
    </row>
    <row r="11394" spans="1:8" ht="15.75" customHeight="1" x14ac:dyDescent="0.3">
      <c r="A11394" s="7">
        <v>11393</v>
      </c>
      <c r="B11394" s="7">
        <v>2244</v>
      </c>
      <c r="C11394" s="7" t="s">
        <v>167</v>
      </c>
      <c r="D11394" s="7">
        <v>83</v>
      </c>
      <c r="E11394" s="7" t="s">
        <v>19408</v>
      </c>
      <c r="F11394" s="7" t="s">
        <v>152</v>
      </c>
      <c r="G11394" s="7" t="s">
        <v>172</v>
      </c>
      <c r="H11394" s="7" t="s">
        <v>174</v>
      </c>
    </row>
    <row r="11395" spans="1:8" ht="15.75" customHeight="1" x14ac:dyDescent="0.3">
      <c r="A11395" s="8">
        <v>11394</v>
      </c>
      <c r="B11395" s="8">
        <v>2244</v>
      </c>
      <c r="C11395" s="8" t="s">
        <v>176</v>
      </c>
      <c r="D11395" s="8">
        <v>83</v>
      </c>
      <c r="E11395" s="8" t="s">
        <v>29944</v>
      </c>
      <c r="F11395" s="8" t="s">
        <v>172</v>
      </c>
      <c r="G11395" s="8" t="s">
        <v>388</v>
      </c>
      <c r="H11395" s="8" t="s">
        <v>184</v>
      </c>
    </row>
    <row r="11396" spans="1:8" ht="15.75" customHeight="1" x14ac:dyDescent="0.3">
      <c r="A11396" s="7">
        <v>11395</v>
      </c>
      <c r="B11396" s="7">
        <v>2244</v>
      </c>
      <c r="C11396" s="7" t="s">
        <v>192</v>
      </c>
      <c r="D11396" s="7">
        <v>83</v>
      </c>
      <c r="E11396" s="7" t="s">
        <v>19409</v>
      </c>
      <c r="F11396" s="7" t="s">
        <v>172</v>
      </c>
      <c r="G11396" s="7" t="s">
        <v>192</v>
      </c>
      <c r="H11396" s="7" t="s">
        <v>202</v>
      </c>
    </row>
    <row r="11397" spans="1:8" ht="15.75" customHeight="1" x14ac:dyDescent="0.3">
      <c r="A11397" s="8">
        <v>11396</v>
      </c>
      <c r="B11397" s="8">
        <v>2244</v>
      </c>
      <c r="C11397" s="8" t="s">
        <v>116</v>
      </c>
      <c r="D11397" s="8">
        <v>83</v>
      </c>
      <c r="E11397" s="8" t="s">
        <v>29945</v>
      </c>
      <c r="F11397" s="8" t="s">
        <v>192</v>
      </c>
      <c r="G11397" s="8" t="s">
        <v>116</v>
      </c>
      <c r="H11397" s="8" t="s">
        <v>210</v>
      </c>
    </row>
    <row r="11398" spans="1:8" ht="15.75" customHeight="1" x14ac:dyDescent="0.3">
      <c r="A11398" s="7">
        <v>11397</v>
      </c>
      <c r="B11398" s="7">
        <v>2245</v>
      </c>
      <c r="C11398" s="7" t="s">
        <v>148</v>
      </c>
      <c r="D11398" s="7">
        <v>102</v>
      </c>
      <c r="E11398" s="7" t="s">
        <v>19415</v>
      </c>
      <c r="F11398" s="7"/>
      <c r="G11398" s="7" t="s">
        <v>152</v>
      </c>
      <c r="H11398" s="7" t="s">
        <v>492</v>
      </c>
    </row>
    <row r="11399" spans="1:8" ht="15.75" customHeight="1" x14ac:dyDescent="0.3">
      <c r="A11399" s="8">
        <v>11398</v>
      </c>
      <c r="B11399" s="8">
        <v>2245</v>
      </c>
      <c r="C11399" s="8" t="s">
        <v>156</v>
      </c>
      <c r="D11399" s="8">
        <v>102</v>
      </c>
      <c r="E11399" s="8" t="s">
        <v>29946</v>
      </c>
      <c r="F11399" s="8" t="s">
        <v>161</v>
      </c>
      <c r="G11399" s="8" t="s">
        <v>2054</v>
      </c>
      <c r="H11399" s="8" t="s">
        <v>163</v>
      </c>
    </row>
    <row r="11400" spans="1:8" ht="15.75" customHeight="1" x14ac:dyDescent="0.3">
      <c r="A11400" s="7">
        <v>11399</v>
      </c>
      <c r="B11400" s="7">
        <v>2245</v>
      </c>
      <c r="C11400" s="7" t="s">
        <v>167</v>
      </c>
      <c r="D11400" s="7">
        <v>102</v>
      </c>
      <c r="E11400" s="7" t="s">
        <v>19416</v>
      </c>
      <c r="F11400" s="7" t="s">
        <v>152</v>
      </c>
      <c r="G11400" s="7" t="s">
        <v>172</v>
      </c>
      <c r="H11400" s="7" t="s">
        <v>174</v>
      </c>
    </row>
    <row r="11401" spans="1:8" ht="15.75" customHeight="1" x14ac:dyDescent="0.3">
      <c r="A11401" s="8">
        <v>11400</v>
      </c>
      <c r="B11401" s="8">
        <v>2245</v>
      </c>
      <c r="C11401" s="8" t="s">
        <v>176</v>
      </c>
      <c r="D11401" s="8">
        <v>102</v>
      </c>
      <c r="E11401" s="8" t="s">
        <v>29947</v>
      </c>
      <c r="F11401" s="8" t="s">
        <v>172</v>
      </c>
      <c r="G11401" s="8" t="s">
        <v>172</v>
      </c>
      <c r="H11401" s="8" t="s">
        <v>812</v>
      </c>
    </row>
    <row r="11402" spans="1:8" ht="15.75" customHeight="1" x14ac:dyDescent="0.3">
      <c r="A11402" s="7">
        <v>11401</v>
      </c>
      <c r="B11402" s="7">
        <v>2245</v>
      </c>
      <c r="C11402" s="7" t="s">
        <v>192</v>
      </c>
      <c r="D11402" s="7">
        <v>102</v>
      </c>
      <c r="E11402" s="7" t="s">
        <v>19417</v>
      </c>
      <c r="F11402" s="7" t="s">
        <v>172</v>
      </c>
      <c r="G11402" s="7" t="s">
        <v>192</v>
      </c>
      <c r="H11402" s="7" t="s">
        <v>202</v>
      </c>
    </row>
    <row r="11403" spans="1:8" ht="15.75" customHeight="1" x14ac:dyDescent="0.3">
      <c r="A11403" s="8">
        <v>11402</v>
      </c>
      <c r="B11403" s="8">
        <v>2246</v>
      </c>
      <c r="C11403" s="8" t="s">
        <v>148</v>
      </c>
      <c r="D11403" s="8">
        <v>82</v>
      </c>
      <c r="E11403" s="8" t="s">
        <v>19423</v>
      </c>
      <c r="F11403" s="8"/>
      <c r="G11403" s="8" t="s">
        <v>152</v>
      </c>
      <c r="H11403" s="8" t="s">
        <v>492</v>
      </c>
    </row>
    <row r="11404" spans="1:8" ht="15.75" customHeight="1" x14ac:dyDescent="0.3">
      <c r="A11404" s="7">
        <v>11403</v>
      </c>
      <c r="B11404" s="7">
        <v>2246</v>
      </c>
      <c r="C11404" s="7" t="s">
        <v>156</v>
      </c>
      <c r="D11404" s="7">
        <v>82</v>
      </c>
      <c r="E11404" s="7" t="s">
        <v>29948</v>
      </c>
      <c r="F11404" s="7" t="s">
        <v>161</v>
      </c>
      <c r="G11404" s="7" t="s">
        <v>4920</v>
      </c>
      <c r="H11404" s="7" t="s">
        <v>163</v>
      </c>
    </row>
    <row r="11405" spans="1:8" ht="15.75" customHeight="1" x14ac:dyDescent="0.3">
      <c r="A11405" s="8">
        <v>11404</v>
      </c>
      <c r="B11405" s="8">
        <v>2246</v>
      </c>
      <c r="C11405" s="8" t="s">
        <v>167</v>
      </c>
      <c r="D11405" s="8">
        <v>82</v>
      </c>
      <c r="E11405" s="8" t="s">
        <v>19424</v>
      </c>
      <c r="F11405" s="8" t="s">
        <v>152</v>
      </c>
      <c r="G11405" s="8" t="s">
        <v>172</v>
      </c>
      <c r="H11405" s="8" t="s">
        <v>174</v>
      </c>
    </row>
    <row r="11406" spans="1:8" ht="15.75" customHeight="1" x14ac:dyDescent="0.3">
      <c r="A11406" s="7">
        <v>11405</v>
      </c>
      <c r="B11406" s="7">
        <v>2246</v>
      </c>
      <c r="C11406" s="7" t="s">
        <v>176</v>
      </c>
      <c r="D11406" s="7">
        <v>82</v>
      </c>
      <c r="E11406" s="7" t="s">
        <v>29949</v>
      </c>
      <c r="F11406" s="7" t="s">
        <v>172</v>
      </c>
      <c r="G11406" s="7" t="s">
        <v>388</v>
      </c>
      <c r="H11406" s="7" t="s">
        <v>812</v>
      </c>
    </row>
    <row r="11407" spans="1:8" ht="15.75" customHeight="1" x14ac:dyDescent="0.3">
      <c r="A11407" s="8">
        <v>11406</v>
      </c>
      <c r="B11407" s="8">
        <v>2246</v>
      </c>
      <c r="C11407" s="8" t="s">
        <v>192</v>
      </c>
      <c r="D11407" s="8">
        <v>82</v>
      </c>
      <c r="E11407" s="8" t="s">
        <v>19425</v>
      </c>
      <c r="F11407" s="8" t="s">
        <v>172</v>
      </c>
      <c r="G11407" s="8" t="s">
        <v>192</v>
      </c>
      <c r="H11407" s="8" t="s">
        <v>202</v>
      </c>
    </row>
    <row r="11408" spans="1:8" ht="15.75" customHeight="1" x14ac:dyDescent="0.3">
      <c r="A11408" s="7">
        <v>11407</v>
      </c>
      <c r="B11408" s="7">
        <v>2247</v>
      </c>
      <c r="C11408" s="7" t="s">
        <v>148</v>
      </c>
      <c r="D11408" s="7">
        <v>76</v>
      </c>
      <c r="E11408" s="7" t="s">
        <v>19430</v>
      </c>
      <c r="F11408" s="7"/>
      <c r="G11408" s="7" t="s">
        <v>152</v>
      </c>
      <c r="H11408" s="7" t="s">
        <v>492</v>
      </c>
    </row>
    <row r="11409" spans="1:8" ht="15.75" customHeight="1" x14ac:dyDescent="0.3">
      <c r="A11409" s="8">
        <v>11408</v>
      </c>
      <c r="B11409" s="8">
        <v>2247</v>
      </c>
      <c r="C11409" s="8" t="s">
        <v>156</v>
      </c>
      <c r="D11409" s="8">
        <v>76</v>
      </c>
      <c r="E11409" s="8" t="s">
        <v>29950</v>
      </c>
      <c r="F11409" s="8" t="s">
        <v>161</v>
      </c>
      <c r="G11409" s="8" t="s">
        <v>6138</v>
      </c>
      <c r="H11409" s="8" t="s">
        <v>163</v>
      </c>
    </row>
    <row r="11410" spans="1:8" ht="15.75" customHeight="1" x14ac:dyDescent="0.3">
      <c r="A11410" s="7">
        <v>11409</v>
      </c>
      <c r="B11410" s="7">
        <v>2247</v>
      </c>
      <c r="C11410" s="7" t="s">
        <v>167</v>
      </c>
      <c r="D11410" s="7">
        <v>76</v>
      </c>
      <c r="E11410" s="7" t="s">
        <v>19431</v>
      </c>
      <c r="F11410" s="7" t="s">
        <v>152</v>
      </c>
      <c r="G11410" s="7" t="s">
        <v>172</v>
      </c>
      <c r="H11410" s="7" t="s">
        <v>174</v>
      </c>
    </row>
    <row r="11411" spans="1:8" ht="15.75" customHeight="1" x14ac:dyDescent="0.3">
      <c r="A11411" s="8">
        <v>11410</v>
      </c>
      <c r="B11411" s="8">
        <v>2247</v>
      </c>
      <c r="C11411" s="8" t="s">
        <v>176</v>
      </c>
      <c r="D11411" s="8">
        <v>76</v>
      </c>
      <c r="E11411" s="8" t="s">
        <v>29951</v>
      </c>
      <c r="F11411" s="8" t="s">
        <v>172</v>
      </c>
      <c r="G11411" s="8" t="s">
        <v>388</v>
      </c>
      <c r="H11411" s="8" t="s">
        <v>288</v>
      </c>
    </row>
    <row r="11412" spans="1:8" ht="15.75" customHeight="1" x14ac:dyDescent="0.3">
      <c r="A11412" s="7">
        <v>11411</v>
      </c>
      <c r="B11412" s="7">
        <v>2247</v>
      </c>
      <c r="C11412" s="7" t="s">
        <v>192</v>
      </c>
      <c r="D11412" s="7">
        <v>76</v>
      </c>
      <c r="E11412" s="7" t="s">
        <v>19432</v>
      </c>
      <c r="F11412" s="7" t="s">
        <v>172</v>
      </c>
      <c r="G11412" s="7" t="s">
        <v>192</v>
      </c>
      <c r="H11412" s="7" t="s">
        <v>202</v>
      </c>
    </row>
    <row r="11413" spans="1:8" ht="15.75" customHeight="1" x14ac:dyDescent="0.3">
      <c r="A11413" s="8">
        <v>11412</v>
      </c>
      <c r="B11413" s="8">
        <v>2248</v>
      </c>
      <c r="C11413" s="8" t="s">
        <v>148</v>
      </c>
      <c r="D11413" s="8">
        <v>92</v>
      </c>
      <c r="E11413" s="8" t="s">
        <v>19438</v>
      </c>
      <c r="F11413" s="8"/>
      <c r="G11413" s="8" t="s">
        <v>152</v>
      </c>
      <c r="H11413" s="8" t="s">
        <v>218</v>
      </c>
    </row>
    <row r="11414" spans="1:8" ht="15.75" customHeight="1" x14ac:dyDescent="0.3">
      <c r="A11414" s="7">
        <v>11413</v>
      </c>
      <c r="B11414" s="7">
        <v>2248</v>
      </c>
      <c r="C11414" s="7" t="s">
        <v>156</v>
      </c>
      <c r="D11414" s="7">
        <v>92</v>
      </c>
      <c r="E11414" s="7" t="s">
        <v>29952</v>
      </c>
      <c r="F11414" s="7" t="s">
        <v>161</v>
      </c>
      <c r="G11414" s="7" t="s">
        <v>2752</v>
      </c>
      <c r="H11414" s="7" t="s">
        <v>163</v>
      </c>
    </row>
    <row r="11415" spans="1:8" ht="15.75" customHeight="1" x14ac:dyDescent="0.3">
      <c r="A11415" s="8">
        <v>11414</v>
      </c>
      <c r="B11415" s="8">
        <v>2248</v>
      </c>
      <c r="C11415" s="8" t="s">
        <v>167</v>
      </c>
      <c r="D11415" s="8">
        <v>92</v>
      </c>
      <c r="E11415" s="8" t="s">
        <v>19439</v>
      </c>
      <c r="F11415" s="8" t="s">
        <v>152</v>
      </c>
      <c r="G11415" s="8" t="s">
        <v>172</v>
      </c>
      <c r="H11415" s="8" t="s">
        <v>174</v>
      </c>
    </row>
    <row r="11416" spans="1:8" ht="15.75" customHeight="1" x14ac:dyDescent="0.3">
      <c r="A11416" s="7">
        <v>11415</v>
      </c>
      <c r="B11416" s="7">
        <v>2248</v>
      </c>
      <c r="C11416" s="7" t="s">
        <v>176</v>
      </c>
      <c r="D11416" s="7">
        <v>92</v>
      </c>
      <c r="E11416" s="7" t="s">
        <v>29953</v>
      </c>
      <c r="F11416" s="7" t="s">
        <v>172</v>
      </c>
      <c r="G11416" s="7" t="s">
        <v>172</v>
      </c>
      <c r="H11416" s="7" t="s">
        <v>184</v>
      </c>
    </row>
    <row r="11417" spans="1:8" ht="15.75" customHeight="1" x14ac:dyDescent="0.3">
      <c r="A11417" s="8">
        <v>11416</v>
      </c>
      <c r="B11417" s="8">
        <v>2248</v>
      </c>
      <c r="C11417" s="8" t="s">
        <v>192</v>
      </c>
      <c r="D11417" s="8">
        <v>92</v>
      </c>
      <c r="E11417" s="8" t="s">
        <v>19440</v>
      </c>
      <c r="F11417" s="8" t="s">
        <v>172</v>
      </c>
      <c r="G11417" s="8" t="s">
        <v>192</v>
      </c>
      <c r="H11417" s="8" t="s">
        <v>202</v>
      </c>
    </row>
    <row r="11418" spans="1:8" ht="15.75" customHeight="1" x14ac:dyDescent="0.3">
      <c r="A11418" s="7">
        <v>11417</v>
      </c>
      <c r="B11418" s="7">
        <v>2248</v>
      </c>
      <c r="C11418" s="7" t="s">
        <v>116</v>
      </c>
      <c r="D11418" s="7">
        <v>92</v>
      </c>
      <c r="E11418" s="7" t="s">
        <v>29954</v>
      </c>
      <c r="F11418" s="7" t="s">
        <v>192</v>
      </c>
      <c r="G11418" s="7" t="s">
        <v>116</v>
      </c>
      <c r="H11418" s="7" t="s">
        <v>210</v>
      </c>
    </row>
    <row r="11419" spans="1:8" ht="15.75" customHeight="1" x14ac:dyDescent="0.3">
      <c r="A11419" s="8">
        <v>11418</v>
      </c>
      <c r="B11419" s="8">
        <v>2249</v>
      </c>
      <c r="C11419" s="8" t="s">
        <v>148</v>
      </c>
      <c r="D11419" s="8">
        <v>82</v>
      </c>
      <c r="E11419" s="8" t="s">
        <v>19446</v>
      </c>
      <c r="F11419" s="8"/>
      <c r="G11419" s="8" t="s">
        <v>152</v>
      </c>
      <c r="H11419" s="8" t="s">
        <v>492</v>
      </c>
    </row>
    <row r="11420" spans="1:8" ht="15.75" customHeight="1" x14ac:dyDescent="0.3">
      <c r="A11420" s="7">
        <v>11419</v>
      </c>
      <c r="B11420" s="7">
        <v>2249</v>
      </c>
      <c r="C11420" s="7" t="s">
        <v>156</v>
      </c>
      <c r="D11420" s="7">
        <v>82</v>
      </c>
      <c r="E11420" s="7" t="s">
        <v>29955</v>
      </c>
      <c r="F11420" s="7" t="s">
        <v>161</v>
      </c>
      <c r="G11420" s="7" t="s">
        <v>4920</v>
      </c>
      <c r="H11420" s="7" t="s">
        <v>163</v>
      </c>
    </row>
    <row r="11421" spans="1:8" ht="15.75" customHeight="1" x14ac:dyDescent="0.3">
      <c r="A11421" s="8">
        <v>11420</v>
      </c>
      <c r="B11421" s="8">
        <v>2249</v>
      </c>
      <c r="C11421" s="8" t="s">
        <v>167</v>
      </c>
      <c r="D11421" s="8">
        <v>82</v>
      </c>
      <c r="E11421" s="8" t="s">
        <v>19447</v>
      </c>
      <c r="F11421" s="8" t="s">
        <v>152</v>
      </c>
      <c r="G11421" s="8" t="s">
        <v>172</v>
      </c>
      <c r="H11421" s="8" t="s">
        <v>174</v>
      </c>
    </row>
    <row r="11422" spans="1:8" ht="15.75" customHeight="1" x14ac:dyDescent="0.3">
      <c r="A11422" s="7">
        <v>11421</v>
      </c>
      <c r="B11422" s="7">
        <v>2249</v>
      </c>
      <c r="C11422" s="7" t="s">
        <v>192</v>
      </c>
      <c r="D11422" s="7">
        <v>82</v>
      </c>
      <c r="E11422" s="7" t="s">
        <v>19448</v>
      </c>
      <c r="F11422" s="7" t="s">
        <v>172</v>
      </c>
      <c r="G11422" s="7" t="s">
        <v>192</v>
      </c>
      <c r="H11422" s="7" t="s">
        <v>202</v>
      </c>
    </row>
    <row r="11423" spans="1:8" ht="15.75" customHeight="1" x14ac:dyDescent="0.3">
      <c r="A11423" s="8">
        <v>11422</v>
      </c>
      <c r="B11423" s="8">
        <v>2249</v>
      </c>
      <c r="C11423" s="8" t="s">
        <v>116</v>
      </c>
      <c r="D11423" s="8">
        <v>82</v>
      </c>
      <c r="E11423" s="8" t="s">
        <v>29956</v>
      </c>
      <c r="F11423" s="8" t="s">
        <v>192</v>
      </c>
      <c r="G11423" s="8" t="s">
        <v>116</v>
      </c>
      <c r="H11423" s="8" t="s">
        <v>210</v>
      </c>
    </row>
    <row r="11424" spans="1:8" ht="15.75" customHeight="1" x14ac:dyDescent="0.3">
      <c r="A11424" s="7">
        <v>11423</v>
      </c>
      <c r="B11424" s="7">
        <v>2250</v>
      </c>
      <c r="C11424" s="7" t="s">
        <v>148</v>
      </c>
      <c r="D11424" s="7">
        <v>58</v>
      </c>
      <c r="E11424" s="7" t="s">
        <v>19454</v>
      </c>
      <c r="F11424" s="7"/>
      <c r="G11424" s="7" t="s">
        <v>152</v>
      </c>
      <c r="H11424" s="7" t="s">
        <v>492</v>
      </c>
    </row>
    <row r="11425" spans="1:8" ht="15.75" customHeight="1" x14ac:dyDescent="0.3">
      <c r="A11425" s="8">
        <v>11424</v>
      </c>
      <c r="B11425" s="8">
        <v>2250</v>
      </c>
      <c r="C11425" s="8" t="s">
        <v>156</v>
      </c>
      <c r="D11425" s="8">
        <v>58</v>
      </c>
      <c r="E11425" s="8" t="s">
        <v>29957</v>
      </c>
      <c r="F11425" s="8" t="s">
        <v>161</v>
      </c>
      <c r="G11425" s="8" t="s">
        <v>2446</v>
      </c>
      <c r="H11425" s="8" t="s">
        <v>163</v>
      </c>
    </row>
    <row r="11426" spans="1:8" ht="15.75" customHeight="1" x14ac:dyDescent="0.3">
      <c r="A11426" s="7">
        <v>11425</v>
      </c>
      <c r="B11426" s="7">
        <v>2250</v>
      </c>
      <c r="C11426" s="7" t="s">
        <v>167</v>
      </c>
      <c r="D11426" s="7">
        <v>58</v>
      </c>
      <c r="E11426" s="7" t="s">
        <v>19455</v>
      </c>
      <c r="F11426" s="7" t="s">
        <v>152</v>
      </c>
      <c r="G11426" s="7" t="s">
        <v>172</v>
      </c>
      <c r="H11426" s="7" t="s">
        <v>174</v>
      </c>
    </row>
    <row r="11427" spans="1:8" ht="15.75" customHeight="1" x14ac:dyDescent="0.3">
      <c r="A11427" s="8">
        <v>11426</v>
      </c>
      <c r="B11427" s="8">
        <v>2251</v>
      </c>
      <c r="C11427" s="8" t="s">
        <v>148</v>
      </c>
      <c r="D11427" s="8">
        <v>8</v>
      </c>
      <c r="E11427" s="8" t="s">
        <v>19461</v>
      </c>
      <c r="F11427" s="8"/>
      <c r="G11427" s="8" t="s">
        <v>152</v>
      </c>
      <c r="H11427" s="8" t="s">
        <v>492</v>
      </c>
    </row>
    <row r="11428" spans="1:8" ht="15.75" customHeight="1" x14ac:dyDescent="0.3">
      <c r="A11428" s="7">
        <v>11427</v>
      </c>
      <c r="B11428" s="7">
        <v>2251</v>
      </c>
      <c r="C11428" s="7" t="s">
        <v>156</v>
      </c>
      <c r="D11428" s="7">
        <v>8</v>
      </c>
      <c r="E11428" s="7" t="s">
        <v>29958</v>
      </c>
      <c r="F11428" s="7" t="s">
        <v>161</v>
      </c>
      <c r="G11428" s="7" t="s">
        <v>1154</v>
      </c>
      <c r="H11428" s="7" t="s">
        <v>163</v>
      </c>
    </row>
    <row r="11429" spans="1:8" ht="15.75" customHeight="1" x14ac:dyDescent="0.3">
      <c r="A11429" s="8">
        <v>11428</v>
      </c>
      <c r="B11429" s="8">
        <v>2252</v>
      </c>
      <c r="C11429" s="8" t="s">
        <v>148</v>
      </c>
      <c r="D11429" s="8">
        <v>26</v>
      </c>
      <c r="E11429" s="8" t="s">
        <v>19467</v>
      </c>
      <c r="F11429" s="8"/>
      <c r="G11429" s="8" t="s">
        <v>152</v>
      </c>
      <c r="H11429" s="8" t="s">
        <v>492</v>
      </c>
    </row>
    <row r="11430" spans="1:8" ht="15.75" customHeight="1" x14ac:dyDescent="0.3">
      <c r="A11430" s="7">
        <v>11429</v>
      </c>
      <c r="B11430" s="7">
        <v>2252</v>
      </c>
      <c r="C11430" s="7" t="s">
        <v>156</v>
      </c>
      <c r="D11430" s="7">
        <v>26</v>
      </c>
      <c r="E11430" s="7" t="s">
        <v>29959</v>
      </c>
      <c r="F11430" s="7" t="s">
        <v>161</v>
      </c>
      <c r="G11430" s="7" t="s">
        <v>2192</v>
      </c>
      <c r="H11430" s="7" t="s">
        <v>163</v>
      </c>
    </row>
    <row r="11431" spans="1:8" ht="15.75" customHeight="1" x14ac:dyDescent="0.3">
      <c r="A11431" s="8">
        <v>11430</v>
      </c>
      <c r="B11431" s="8">
        <v>2252</v>
      </c>
      <c r="C11431" s="8" t="s">
        <v>167</v>
      </c>
      <c r="D11431" s="8">
        <v>26</v>
      </c>
      <c r="E11431" s="8" t="s">
        <v>19468</v>
      </c>
      <c r="F11431" s="8" t="s">
        <v>152</v>
      </c>
      <c r="G11431" s="8" t="s">
        <v>172</v>
      </c>
      <c r="H11431" s="8" t="s">
        <v>174</v>
      </c>
    </row>
    <row r="11432" spans="1:8" ht="15.75" customHeight="1" x14ac:dyDescent="0.3">
      <c r="A11432" s="7">
        <v>11431</v>
      </c>
      <c r="B11432" s="7">
        <v>2252</v>
      </c>
      <c r="C11432" s="7" t="s">
        <v>176</v>
      </c>
      <c r="D11432" s="7">
        <v>26</v>
      </c>
      <c r="E11432" s="7" t="s">
        <v>29960</v>
      </c>
      <c r="F11432" s="7" t="s">
        <v>172</v>
      </c>
      <c r="G11432" s="7" t="s">
        <v>172</v>
      </c>
      <c r="H11432" s="7" t="s">
        <v>184</v>
      </c>
    </row>
    <row r="11433" spans="1:8" ht="15.75" customHeight="1" x14ac:dyDescent="0.3">
      <c r="A11433" s="8">
        <v>11432</v>
      </c>
      <c r="B11433" s="8">
        <v>2252</v>
      </c>
      <c r="C11433" s="8" t="s">
        <v>192</v>
      </c>
      <c r="D11433" s="8">
        <v>26</v>
      </c>
      <c r="E11433" s="8" t="s">
        <v>19469</v>
      </c>
      <c r="F11433" s="8" t="s">
        <v>172</v>
      </c>
      <c r="G11433" s="8" t="s">
        <v>192</v>
      </c>
      <c r="H11433" s="8" t="s">
        <v>202</v>
      </c>
    </row>
    <row r="11434" spans="1:8" ht="15.75" customHeight="1" x14ac:dyDescent="0.3">
      <c r="A11434" s="7">
        <v>11433</v>
      </c>
      <c r="B11434" s="7">
        <v>2253</v>
      </c>
      <c r="C11434" s="7" t="s">
        <v>148</v>
      </c>
      <c r="D11434" s="7">
        <v>119</v>
      </c>
      <c r="E11434" s="7" t="s">
        <v>19475</v>
      </c>
      <c r="F11434" s="7"/>
      <c r="G11434" s="7" t="s">
        <v>152</v>
      </c>
      <c r="H11434" s="7" t="s">
        <v>218</v>
      </c>
    </row>
    <row r="11435" spans="1:8" ht="15.75" customHeight="1" x14ac:dyDescent="0.3">
      <c r="A11435" s="8">
        <v>11434</v>
      </c>
      <c r="B11435" s="8">
        <v>2253</v>
      </c>
      <c r="C11435" s="8" t="s">
        <v>156</v>
      </c>
      <c r="D11435" s="8">
        <v>119</v>
      </c>
      <c r="E11435" s="8" t="s">
        <v>29961</v>
      </c>
      <c r="F11435" s="8" t="s">
        <v>161</v>
      </c>
      <c r="G11435" s="8" t="s">
        <v>2601</v>
      </c>
      <c r="H11435" s="8" t="s">
        <v>163</v>
      </c>
    </row>
    <row r="11436" spans="1:8" ht="15.75" customHeight="1" x14ac:dyDescent="0.3">
      <c r="A11436" s="7">
        <v>11435</v>
      </c>
      <c r="B11436" s="7">
        <v>2253</v>
      </c>
      <c r="C11436" s="7" t="s">
        <v>167</v>
      </c>
      <c r="D11436" s="7">
        <v>119</v>
      </c>
      <c r="E11436" s="7" t="s">
        <v>19476</v>
      </c>
      <c r="F11436" s="7" t="s">
        <v>152</v>
      </c>
      <c r="G11436" s="7" t="s">
        <v>172</v>
      </c>
      <c r="H11436" s="7" t="s">
        <v>174</v>
      </c>
    </row>
    <row r="11437" spans="1:8" ht="15.75" customHeight="1" x14ac:dyDescent="0.3">
      <c r="A11437" s="8">
        <v>11436</v>
      </c>
      <c r="B11437" s="8">
        <v>2253</v>
      </c>
      <c r="C11437" s="8" t="s">
        <v>176</v>
      </c>
      <c r="D11437" s="8">
        <v>119</v>
      </c>
      <c r="E11437" s="8" t="s">
        <v>29962</v>
      </c>
      <c r="F11437" s="8" t="s">
        <v>172</v>
      </c>
      <c r="G11437" s="8" t="s">
        <v>172</v>
      </c>
      <c r="H11437" s="8" t="s">
        <v>248</v>
      </c>
    </row>
    <row r="11438" spans="1:8" ht="15.75" customHeight="1" x14ac:dyDescent="0.3">
      <c r="A11438" s="7">
        <v>11437</v>
      </c>
      <c r="B11438" s="7">
        <v>2253</v>
      </c>
      <c r="C11438" s="7" t="s">
        <v>192</v>
      </c>
      <c r="D11438" s="7">
        <v>119</v>
      </c>
      <c r="E11438" s="7" t="s">
        <v>19477</v>
      </c>
      <c r="F11438" s="7" t="s">
        <v>172</v>
      </c>
      <c r="G11438" s="7" t="s">
        <v>192</v>
      </c>
      <c r="H11438" s="7" t="s">
        <v>202</v>
      </c>
    </row>
    <row r="11439" spans="1:8" ht="15.75" customHeight="1" x14ac:dyDescent="0.3">
      <c r="A11439" s="8">
        <v>11438</v>
      </c>
      <c r="B11439" s="8">
        <v>2254</v>
      </c>
      <c r="C11439" s="8" t="s">
        <v>148</v>
      </c>
      <c r="D11439" s="8">
        <v>110</v>
      </c>
      <c r="E11439" s="8" t="s">
        <v>19483</v>
      </c>
      <c r="F11439" s="8"/>
      <c r="G11439" s="8" t="s">
        <v>152</v>
      </c>
      <c r="H11439" s="8" t="s">
        <v>218</v>
      </c>
    </row>
    <row r="11440" spans="1:8" ht="15.75" customHeight="1" x14ac:dyDescent="0.3">
      <c r="A11440" s="7">
        <v>11439</v>
      </c>
      <c r="B11440" s="7">
        <v>2254</v>
      </c>
      <c r="C11440" s="7" t="s">
        <v>156</v>
      </c>
      <c r="D11440" s="7">
        <v>110</v>
      </c>
      <c r="E11440" s="7" t="s">
        <v>29963</v>
      </c>
      <c r="F11440" s="7" t="s">
        <v>161</v>
      </c>
      <c r="G11440" s="7" t="s">
        <v>1857</v>
      </c>
      <c r="H11440" s="7" t="s">
        <v>163</v>
      </c>
    </row>
    <row r="11441" spans="1:8" ht="15.75" customHeight="1" x14ac:dyDescent="0.3">
      <c r="A11441" s="8">
        <v>11440</v>
      </c>
      <c r="B11441" s="8">
        <v>2254</v>
      </c>
      <c r="C11441" s="8" t="s">
        <v>167</v>
      </c>
      <c r="D11441" s="8">
        <v>110</v>
      </c>
      <c r="E11441" s="8" t="s">
        <v>19484</v>
      </c>
      <c r="F11441" s="8" t="s">
        <v>152</v>
      </c>
      <c r="G11441" s="8" t="s">
        <v>172</v>
      </c>
      <c r="H11441" s="8" t="s">
        <v>174</v>
      </c>
    </row>
    <row r="11442" spans="1:8" ht="15.75" customHeight="1" x14ac:dyDescent="0.3">
      <c r="A11442" s="7">
        <v>11441</v>
      </c>
      <c r="B11442" s="7">
        <v>2254</v>
      </c>
      <c r="C11442" s="7" t="s">
        <v>176</v>
      </c>
      <c r="D11442" s="7">
        <v>110</v>
      </c>
      <c r="E11442" s="7" t="s">
        <v>29964</v>
      </c>
      <c r="F11442" s="7" t="s">
        <v>172</v>
      </c>
      <c r="G11442" s="7" t="s">
        <v>172</v>
      </c>
      <c r="H11442" s="7" t="s">
        <v>288</v>
      </c>
    </row>
    <row r="11443" spans="1:8" ht="15.75" customHeight="1" x14ac:dyDescent="0.3">
      <c r="A11443" s="8">
        <v>11442</v>
      </c>
      <c r="B11443" s="8">
        <v>2254</v>
      </c>
      <c r="C11443" s="8" t="s">
        <v>192</v>
      </c>
      <c r="D11443" s="8">
        <v>110</v>
      </c>
      <c r="E11443" s="8" t="s">
        <v>19485</v>
      </c>
      <c r="F11443" s="8" t="s">
        <v>172</v>
      </c>
      <c r="G11443" s="8" t="s">
        <v>192</v>
      </c>
      <c r="H11443" s="8" t="s">
        <v>202</v>
      </c>
    </row>
    <row r="11444" spans="1:8" ht="15.75" customHeight="1" x14ac:dyDescent="0.3">
      <c r="A11444" s="7">
        <v>11443</v>
      </c>
      <c r="B11444" s="7">
        <v>2255</v>
      </c>
      <c r="C11444" s="7" t="s">
        <v>148</v>
      </c>
      <c r="D11444" s="7">
        <v>34</v>
      </c>
      <c r="E11444" s="7" t="s">
        <v>19491</v>
      </c>
      <c r="F11444" s="7"/>
      <c r="G11444" s="7" t="s">
        <v>152</v>
      </c>
      <c r="H11444" s="7" t="s">
        <v>218</v>
      </c>
    </row>
    <row r="11445" spans="1:8" ht="15.75" customHeight="1" x14ac:dyDescent="0.3">
      <c r="A11445" s="8">
        <v>11444</v>
      </c>
      <c r="B11445" s="8">
        <v>2255</v>
      </c>
      <c r="C11445" s="8" t="s">
        <v>156</v>
      </c>
      <c r="D11445" s="8">
        <v>34</v>
      </c>
      <c r="E11445" s="8" t="s">
        <v>29965</v>
      </c>
      <c r="F11445" s="8" t="s">
        <v>161</v>
      </c>
      <c r="G11445" s="8" t="s">
        <v>1511</v>
      </c>
      <c r="H11445" s="8" t="s">
        <v>163</v>
      </c>
    </row>
    <row r="11446" spans="1:8" ht="15.75" customHeight="1" x14ac:dyDescent="0.3">
      <c r="A11446" s="7">
        <v>11445</v>
      </c>
      <c r="B11446" s="7">
        <v>2255</v>
      </c>
      <c r="C11446" s="7" t="s">
        <v>167</v>
      </c>
      <c r="D11446" s="7">
        <v>34</v>
      </c>
      <c r="E11446" s="7" t="s">
        <v>19492</v>
      </c>
      <c r="F11446" s="7" t="s">
        <v>152</v>
      </c>
      <c r="G11446" s="7" t="s">
        <v>172</v>
      </c>
      <c r="H11446" s="7" t="s">
        <v>174</v>
      </c>
    </row>
    <row r="11447" spans="1:8" ht="15.75" customHeight="1" x14ac:dyDescent="0.3">
      <c r="A11447" s="8">
        <v>11446</v>
      </c>
      <c r="B11447" s="8">
        <v>2255</v>
      </c>
      <c r="C11447" s="8" t="s">
        <v>176</v>
      </c>
      <c r="D11447" s="8">
        <v>34</v>
      </c>
      <c r="E11447" s="8" t="s">
        <v>29966</v>
      </c>
      <c r="F11447" s="8" t="s">
        <v>172</v>
      </c>
      <c r="G11447" s="8" t="s">
        <v>172</v>
      </c>
      <c r="H11447" s="8" t="s">
        <v>248</v>
      </c>
    </row>
    <row r="11448" spans="1:8" ht="15.75" customHeight="1" x14ac:dyDescent="0.3">
      <c r="A11448" s="7">
        <v>11447</v>
      </c>
      <c r="B11448" s="7">
        <v>2255</v>
      </c>
      <c r="C11448" s="7" t="s">
        <v>192</v>
      </c>
      <c r="D11448" s="7">
        <v>34</v>
      </c>
      <c r="E11448" s="7" t="s">
        <v>19493</v>
      </c>
      <c r="F11448" s="7" t="s">
        <v>172</v>
      </c>
      <c r="G11448" s="7" t="s">
        <v>192</v>
      </c>
      <c r="H11448" s="7" t="s">
        <v>202</v>
      </c>
    </row>
    <row r="11449" spans="1:8" ht="15.75" customHeight="1" x14ac:dyDescent="0.3">
      <c r="A11449" s="8">
        <v>11448</v>
      </c>
      <c r="B11449" s="8">
        <v>2256</v>
      </c>
      <c r="C11449" s="8" t="s">
        <v>148</v>
      </c>
      <c r="D11449" s="8">
        <v>117</v>
      </c>
      <c r="E11449" s="8" t="s">
        <v>19499</v>
      </c>
      <c r="F11449" s="8"/>
      <c r="G11449" s="8" t="s">
        <v>152</v>
      </c>
      <c r="H11449" s="8" t="s">
        <v>492</v>
      </c>
    </row>
    <row r="11450" spans="1:8" ht="15.75" customHeight="1" x14ac:dyDescent="0.3">
      <c r="A11450" s="7">
        <v>11449</v>
      </c>
      <c r="B11450" s="7">
        <v>2256</v>
      </c>
      <c r="C11450" s="7" t="s">
        <v>156</v>
      </c>
      <c r="D11450" s="7">
        <v>117</v>
      </c>
      <c r="E11450" s="7" t="s">
        <v>29967</v>
      </c>
      <c r="F11450" s="7" t="s">
        <v>161</v>
      </c>
      <c r="G11450" s="7" t="s">
        <v>2164</v>
      </c>
      <c r="H11450" s="7" t="s">
        <v>163</v>
      </c>
    </row>
    <row r="11451" spans="1:8" ht="15.75" customHeight="1" x14ac:dyDescent="0.3">
      <c r="A11451" s="8">
        <v>11450</v>
      </c>
      <c r="B11451" s="8">
        <v>2256</v>
      </c>
      <c r="C11451" s="8" t="s">
        <v>167</v>
      </c>
      <c r="D11451" s="8">
        <v>117</v>
      </c>
      <c r="E11451" s="8" t="s">
        <v>19500</v>
      </c>
      <c r="F11451" s="8" t="s">
        <v>152</v>
      </c>
      <c r="G11451" s="8" t="s">
        <v>172</v>
      </c>
      <c r="H11451" s="8" t="s">
        <v>174</v>
      </c>
    </row>
    <row r="11452" spans="1:8" ht="15.75" customHeight="1" x14ac:dyDescent="0.3">
      <c r="A11452" s="7">
        <v>11451</v>
      </c>
      <c r="B11452" s="7">
        <v>2256</v>
      </c>
      <c r="C11452" s="7" t="s">
        <v>176</v>
      </c>
      <c r="D11452" s="7">
        <v>117</v>
      </c>
      <c r="E11452" s="7" t="s">
        <v>29968</v>
      </c>
      <c r="F11452" s="7" t="s">
        <v>172</v>
      </c>
      <c r="G11452" s="7" t="s">
        <v>172</v>
      </c>
      <c r="H11452" s="7" t="s">
        <v>184</v>
      </c>
    </row>
    <row r="11453" spans="1:8" ht="15.75" customHeight="1" x14ac:dyDescent="0.3">
      <c r="A11453" s="8">
        <v>11452</v>
      </c>
      <c r="B11453" s="8">
        <v>2256</v>
      </c>
      <c r="C11453" s="8" t="s">
        <v>192</v>
      </c>
      <c r="D11453" s="8">
        <v>117</v>
      </c>
      <c r="E11453" s="8" t="s">
        <v>19501</v>
      </c>
      <c r="F11453" s="8" t="s">
        <v>172</v>
      </c>
      <c r="G11453" s="8" t="s">
        <v>192</v>
      </c>
      <c r="H11453" s="8" t="s">
        <v>202</v>
      </c>
    </row>
    <row r="11454" spans="1:8" ht="15.75" customHeight="1" x14ac:dyDescent="0.3">
      <c r="A11454" s="7">
        <v>11453</v>
      </c>
      <c r="B11454" s="7">
        <v>2256</v>
      </c>
      <c r="C11454" s="7" t="s">
        <v>116</v>
      </c>
      <c r="D11454" s="7">
        <v>117</v>
      </c>
      <c r="E11454" s="7" t="s">
        <v>29969</v>
      </c>
      <c r="F11454" s="7" t="s">
        <v>192</v>
      </c>
      <c r="G11454" s="7" t="s">
        <v>116</v>
      </c>
      <c r="H11454" s="7" t="s">
        <v>210</v>
      </c>
    </row>
    <row r="11455" spans="1:8" ht="15.75" customHeight="1" x14ac:dyDescent="0.3">
      <c r="A11455" s="8">
        <v>11454</v>
      </c>
      <c r="B11455" s="8">
        <v>2257</v>
      </c>
      <c r="C11455" s="8" t="s">
        <v>148</v>
      </c>
      <c r="D11455" s="8">
        <v>36</v>
      </c>
      <c r="E11455" s="8" t="s">
        <v>19507</v>
      </c>
      <c r="F11455" s="8"/>
      <c r="G11455" s="8" t="s">
        <v>152</v>
      </c>
      <c r="H11455" s="8" t="s">
        <v>218</v>
      </c>
    </row>
    <row r="11456" spans="1:8" ht="15.75" customHeight="1" x14ac:dyDescent="0.3">
      <c r="A11456" s="7">
        <v>11455</v>
      </c>
      <c r="B11456" s="7">
        <v>2257</v>
      </c>
      <c r="C11456" s="7" t="s">
        <v>156</v>
      </c>
      <c r="D11456" s="7">
        <v>36</v>
      </c>
      <c r="E11456" s="7" t="s">
        <v>29970</v>
      </c>
      <c r="F11456" s="7" t="s">
        <v>161</v>
      </c>
      <c r="G11456" s="7" t="s">
        <v>7892</v>
      </c>
      <c r="H11456" s="7" t="s">
        <v>163</v>
      </c>
    </row>
    <row r="11457" spans="1:8" ht="15.75" customHeight="1" x14ac:dyDescent="0.3">
      <c r="A11457" s="8">
        <v>11456</v>
      </c>
      <c r="B11457" s="8">
        <v>2257</v>
      </c>
      <c r="C11457" s="8" t="s">
        <v>167</v>
      </c>
      <c r="D11457" s="8">
        <v>36</v>
      </c>
      <c r="E11457" s="8" t="s">
        <v>19508</v>
      </c>
      <c r="F11457" s="8" t="s">
        <v>152</v>
      </c>
      <c r="G11457" s="8" t="s">
        <v>172</v>
      </c>
      <c r="H11457" s="8" t="s">
        <v>174</v>
      </c>
    </row>
    <row r="11458" spans="1:8" ht="15.75" customHeight="1" x14ac:dyDescent="0.3">
      <c r="A11458" s="7">
        <v>11457</v>
      </c>
      <c r="B11458" s="7">
        <v>2257</v>
      </c>
      <c r="C11458" s="7" t="s">
        <v>176</v>
      </c>
      <c r="D11458" s="7">
        <v>36</v>
      </c>
      <c r="E11458" s="7" t="s">
        <v>29971</v>
      </c>
      <c r="F11458" s="7" t="s">
        <v>172</v>
      </c>
      <c r="G11458" s="7" t="s">
        <v>172</v>
      </c>
      <c r="H11458" s="7" t="s">
        <v>812</v>
      </c>
    </row>
    <row r="11459" spans="1:8" ht="15.75" customHeight="1" x14ac:dyDescent="0.3">
      <c r="A11459" s="8">
        <v>11458</v>
      </c>
      <c r="B11459" s="8">
        <v>2257</v>
      </c>
      <c r="C11459" s="8" t="s">
        <v>192</v>
      </c>
      <c r="D11459" s="8">
        <v>36</v>
      </c>
      <c r="E11459" s="8" t="s">
        <v>19509</v>
      </c>
      <c r="F11459" s="8" t="s">
        <v>172</v>
      </c>
      <c r="G11459" s="8" t="s">
        <v>192</v>
      </c>
      <c r="H11459" s="8" t="s">
        <v>202</v>
      </c>
    </row>
    <row r="11460" spans="1:8" ht="15.75" customHeight="1" x14ac:dyDescent="0.3">
      <c r="A11460" s="7">
        <v>11459</v>
      </c>
      <c r="B11460" s="7">
        <v>2258</v>
      </c>
      <c r="C11460" s="7" t="s">
        <v>148</v>
      </c>
      <c r="D11460" s="7">
        <v>95</v>
      </c>
      <c r="E11460" s="7" t="s">
        <v>19514</v>
      </c>
      <c r="F11460" s="7"/>
      <c r="G11460" s="7" t="s">
        <v>152</v>
      </c>
      <c r="H11460" s="7" t="s">
        <v>314</v>
      </c>
    </row>
    <row r="11461" spans="1:8" ht="15.75" customHeight="1" x14ac:dyDescent="0.3">
      <c r="A11461" s="8">
        <v>11460</v>
      </c>
      <c r="B11461" s="8">
        <v>2258</v>
      </c>
      <c r="C11461" s="8" t="s">
        <v>156</v>
      </c>
      <c r="D11461" s="8">
        <v>95</v>
      </c>
      <c r="E11461" s="8" t="s">
        <v>29972</v>
      </c>
      <c r="F11461" s="8" t="s">
        <v>161</v>
      </c>
      <c r="G11461" s="8" t="s">
        <v>5967</v>
      </c>
      <c r="H11461" s="8" t="s">
        <v>163</v>
      </c>
    </row>
    <row r="11462" spans="1:8" ht="15.75" customHeight="1" x14ac:dyDescent="0.3">
      <c r="A11462" s="7">
        <v>11461</v>
      </c>
      <c r="B11462" s="7">
        <v>2258</v>
      </c>
      <c r="C11462" s="7" t="s">
        <v>167</v>
      </c>
      <c r="D11462" s="7">
        <v>95</v>
      </c>
      <c r="E11462" s="7" t="s">
        <v>19516</v>
      </c>
      <c r="F11462" s="7" t="s">
        <v>152</v>
      </c>
      <c r="G11462" s="7" t="s">
        <v>172</v>
      </c>
      <c r="H11462" s="7" t="s">
        <v>174</v>
      </c>
    </row>
    <row r="11463" spans="1:8" ht="15.75" customHeight="1" x14ac:dyDescent="0.3">
      <c r="A11463" s="8">
        <v>11462</v>
      </c>
      <c r="B11463" s="8">
        <v>2258</v>
      </c>
      <c r="C11463" s="8" t="s">
        <v>192</v>
      </c>
      <c r="D11463" s="8">
        <v>95</v>
      </c>
      <c r="E11463" s="8" t="s">
        <v>19517</v>
      </c>
      <c r="F11463" s="8" t="s">
        <v>172</v>
      </c>
      <c r="G11463" s="8" t="s">
        <v>192</v>
      </c>
      <c r="H11463" s="8" t="s">
        <v>202</v>
      </c>
    </row>
    <row r="11464" spans="1:8" ht="15.75" customHeight="1" x14ac:dyDescent="0.3">
      <c r="A11464" s="7">
        <v>11463</v>
      </c>
      <c r="B11464" s="7">
        <v>2258</v>
      </c>
      <c r="C11464" s="7" t="s">
        <v>116</v>
      </c>
      <c r="D11464" s="7">
        <v>95</v>
      </c>
      <c r="E11464" s="7" t="s">
        <v>29973</v>
      </c>
      <c r="F11464" s="7" t="s">
        <v>192</v>
      </c>
      <c r="G11464" s="7" t="s">
        <v>116</v>
      </c>
      <c r="H11464" s="7" t="s">
        <v>210</v>
      </c>
    </row>
    <row r="11465" spans="1:8" ht="15.75" customHeight="1" x14ac:dyDescent="0.3">
      <c r="A11465" s="8">
        <v>11464</v>
      </c>
      <c r="B11465" s="8">
        <v>2259</v>
      </c>
      <c r="C11465" s="8" t="s">
        <v>148</v>
      </c>
      <c r="D11465" s="8">
        <v>104</v>
      </c>
      <c r="E11465" s="8" t="s">
        <v>19521</v>
      </c>
      <c r="F11465" s="8"/>
      <c r="G11465" s="8" t="s">
        <v>152</v>
      </c>
      <c r="H11465" s="8" t="s">
        <v>492</v>
      </c>
    </row>
    <row r="11466" spans="1:8" ht="15.75" customHeight="1" x14ac:dyDescent="0.3">
      <c r="A11466" s="7">
        <v>11465</v>
      </c>
      <c r="B11466" s="7">
        <v>2259</v>
      </c>
      <c r="C11466" s="7" t="s">
        <v>156</v>
      </c>
      <c r="D11466" s="7">
        <v>104</v>
      </c>
      <c r="E11466" s="7" t="s">
        <v>29974</v>
      </c>
      <c r="F11466" s="7" t="s">
        <v>161</v>
      </c>
      <c r="G11466" s="7" t="s">
        <v>412</v>
      </c>
      <c r="H11466" s="7" t="s">
        <v>163</v>
      </c>
    </row>
    <row r="11467" spans="1:8" ht="15.75" customHeight="1" x14ac:dyDescent="0.3">
      <c r="A11467" s="8">
        <v>11466</v>
      </c>
      <c r="B11467" s="8">
        <v>2259</v>
      </c>
      <c r="C11467" s="8" t="s">
        <v>167</v>
      </c>
      <c r="D11467" s="8">
        <v>104</v>
      </c>
      <c r="E11467" s="8" t="s">
        <v>19522</v>
      </c>
      <c r="F11467" s="8" t="s">
        <v>152</v>
      </c>
      <c r="G11467" s="8" t="s">
        <v>172</v>
      </c>
      <c r="H11467" s="8" t="s">
        <v>174</v>
      </c>
    </row>
    <row r="11468" spans="1:8" ht="15.75" customHeight="1" x14ac:dyDescent="0.3">
      <c r="A11468" s="7">
        <v>11467</v>
      </c>
      <c r="B11468" s="7">
        <v>2259</v>
      </c>
      <c r="C11468" s="7" t="s">
        <v>176</v>
      </c>
      <c r="D11468" s="7">
        <v>104</v>
      </c>
      <c r="E11468" s="7" t="s">
        <v>29975</v>
      </c>
      <c r="F11468" s="7" t="s">
        <v>172</v>
      </c>
      <c r="G11468" s="7" t="s">
        <v>388</v>
      </c>
      <c r="H11468" s="7" t="s">
        <v>184</v>
      </c>
    </row>
    <row r="11469" spans="1:8" ht="15.75" customHeight="1" x14ac:dyDescent="0.3">
      <c r="A11469" s="8">
        <v>11468</v>
      </c>
      <c r="B11469" s="8">
        <v>2259</v>
      </c>
      <c r="C11469" s="8" t="s">
        <v>192</v>
      </c>
      <c r="D11469" s="8">
        <v>104</v>
      </c>
      <c r="E11469" s="8" t="s">
        <v>19524</v>
      </c>
      <c r="F11469" s="8" t="s">
        <v>172</v>
      </c>
      <c r="G11469" s="8" t="s">
        <v>192</v>
      </c>
      <c r="H11469" s="8" t="s">
        <v>202</v>
      </c>
    </row>
    <row r="11470" spans="1:8" ht="15.75" customHeight="1" x14ac:dyDescent="0.3">
      <c r="A11470" s="7">
        <v>11469</v>
      </c>
      <c r="B11470" s="7">
        <v>2260</v>
      </c>
      <c r="C11470" s="7" t="s">
        <v>148</v>
      </c>
      <c r="D11470" s="7">
        <v>32</v>
      </c>
      <c r="E11470" s="7" t="s">
        <v>19529</v>
      </c>
      <c r="F11470" s="7"/>
      <c r="G11470" s="7" t="s">
        <v>152</v>
      </c>
      <c r="H11470" s="7" t="s">
        <v>153</v>
      </c>
    </row>
    <row r="11471" spans="1:8" ht="15.75" customHeight="1" x14ac:dyDescent="0.3">
      <c r="A11471" s="8">
        <v>11470</v>
      </c>
      <c r="B11471" s="8">
        <v>2260</v>
      </c>
      <c r="C11471" s="8" t="s">
        <v>156</v>
      </c>
      <c r="D11471" s="8">
        <v>32</v>
      </c>
      <c r="E11471" s="8" t="s">
        <v>29976</v>
      </c>
      <c r="F11471" s="8" t="s">
        <v>161</v>
      </c>
      <c r="G11471" s="8" t="s">
        <v>230</v>
      </c>
      <c r="H11471" s="8" t="s">
        <v>163</v>
      </c>
    </row>
    <row r="11472" spans="1:8" ht="15.75" customHeight="1" x14ac:dyDescent="0.3">
      <c r="A11472" s="7">
        <v>11471</v>
      </c>
      <c r="B11472" s="7">
        <v>2260</v>
      </c>
      <c r="C11472" s="7" t="s">
        <v>167</v>
      </c>
      <c r="D11472" s="7">
        <v>32</v>
      </c>
      <c r="E11472" s="7" t="s">
        <v>19530</v>
      </c>
      <c r="F11472" s="7" t="s">
        <v>152</v>
      </c>
      <c r="G11472" s="7" t="s">
        <v>172</v>
      </c>
      <c r="H11472" s="7" t="s">
        <v>174</v>
      </c>
    </row>
    <row r="11473" spans="1:8" ht="15.75" customHeight="1" x14ac:dyDescent="0.3">
      <c r="A11473" s="8">
        <v>11472</v>
      </c>
      <c r="B11473" s="8">
        <v>2260</v>
      </c>
      <c r="C11473" s="8" t="s">
        <v>176</v>
      </c>
      <c r="D11473" s="8">
        <v>32</v>
      </c>
      <c r="E11473" s="8" t="s">
        <v>29977</v>
      </c>
      <c r="F11473" s="8" t="s">
        <v>172</v>
      </c>
      <c r="G11473" s="8" t="s">
        <v>388</v>
      </c>
      <c r="H11473" s="8" t="s">
        <v>812</v>
      </c>
    </row>
    <row r="11474" spans="1:8" ht="15.75" customHeight="1" x14ac:dyDescent="0.3">
      <c r="A11474" s="7">
        <v>11473</v>
      </c>
      <c r="B11474" s="7">
        <v>2260</v>
      </c>
      <c r="C11474" s="7" t="s">
        <v>192</v>
      </c>
      <c r="D11474" s="7">
        <v>32</v>
      </c>
      <c r="E11474" s="7" t="s">
        <v>19531</v>
      </c>
      <c r="F11474" s="7" t="s">
        <v>172</v>
      </c>
      <c r="G11474" s="7" t="s">
        <v>192</v>
      </c>
      <c r="H11474" s="7" t="s">
        <v>202</v>
      </c>
    </row>
    <row r="11475" spans="1:8" ht="15.75" customHeight="1" x14ac:dyDescent="0.3">
      <c r="A11475" s="8">
        <v>11474</v>
      </c>
      <c r="B11475" s="8">
        <v>2261</v>
      </c>
      <c r="C11475" s="8" t="s">
        <v>148</v>
      </c>
      <c r="D11475" s="8">
        <v>113</v>
      </c>
      <c r="E11475" s="8" t="s">
        <v>19538</v>
      </c>
      <c r="F11475" s="8"/>
      <c r="G11475" s="8" t="s">
        <v>152</v>
      </c>
      <c r="H11475" s="8" t="s">
        <v>218</v>
      </c>
    </row>
    <row r="11476" spans="1:8" ht="15.75" customHeight="1" x14ac:dyDescent="0.3">
      <c r="A11476" s="7">
        <v>11475</v>
      </c>
      <c r="B11476" s="7">
        <v>2261</v>
      </c>
      <c r="C11476" s="7" t="s">
        <v>156</v>
      </c>
      <c r="D11476" s="7">
        <v>113</v>
      </c>
      <c r="E11476" s="7" t="s">
        <v>29978</v>
      </c>
      <c r="F11476" s="7" t="s">
        <v>161</v>
      </c>
      <c r="G11476" s="7" t="s">
        <v>5135</v>
      </c>
      <c r="H11476" s="7" t="s">
        <v>163</v>
      </c>
    </row>
    <row r="11477" spans="1:8" ht="15.75" customHeight="1" x14ac:dyDescent="0.3">
      <c r="A11477" s="8">
        <v>11476</v>
      </c>
      <c r="B11477" s="8">
        <v>2261</v>
      </c>
      <c r="C11477" s="8" t="s">
        <v>167</v>
      </c>
      <c r="D11477" s="8">
        <v>113</v>
      </c>
      <c r="E11477" s="8" t="s">
        <v>19539</v>
      </c>
      <c r="F11477" s="8" t="s">
        <v>152</v>
      </c>
      <c r="G11477" s="8" t="s">
        <v>172</v>
      </c>
      <c r="H11477" s="8" t="s">
        <v>174</v>
      </c>
    </row>
    <row r="11478" spans="1:8" ht="15.75" customHeight="1" x14ac:dyDescent="0.3">
      <c r="A11478" s="7">
        <v>11477</v>
      </c>
      <c r="B11478" s="7">
        <v>2261</v>
      </c>
      <c r="C11478" s="7" t="s">
        <v>192</v>
      </c>
      <c r="D11478" s="7">
        <v>113</v>
      </c>
      <c r="E11478" s="7" t="s">
        <v>19540</v>
      </c>
      <c r="F11478" s="7" t="s">
        <v>172</v>
      </c>
      <c r="G11478" s="7" t="s">
        <v>192</v>
      </c>
      <c r="H11478" s="7" t="s">
        <v>202</v>
      </c>
    </row>
    <row r="11479" spans="1:8" ht="15.75" customHeight="1" x14ac:dyDescent="0.3">
      <c r="A11479" s="8">
        <v>11478</v>
      </c>
      <c r="B11479" s="8">
        <v>2261</v>
      </c>
      <c r="C11479" s="8" t="s">
        <v>116</v>
      </c>
      <c r="D11479" s="8">
        <v>113</v>
      </c>
      <c r="E11479" s="8" t="s">
        <v>29979</v>
      </c>
      <c r="F11479" s="8" t="s">
        <v>192</v>
      </c>
      <c r="G11479" s="8" t="s">
        <v>116</v>
      </c>
      <c r="H11479" s="8" t="s">
        <v>210</v>
      </c>
    </row>
    <row r="11480" spans="1:8" ht="15.75" customHeight="1" x14ac:dyDescent="0.3">
      <c r="A11480" s="7">
        <v>11479</v>
      </c>
      <c r="B11480" s="7">
        <v>2262</v>
      </c>
      <c r="C11480" s="7" t="s">
        <v>148</v>
      </c>
      <c r="D11480" s="7">
        <v>48</v>
      </c>
      <c r="E11480" s="7" t="s">
        <v>19545</v>
      </c>
      <c r="F11480" s="7"/>
      <c r="G11480" s="7" t="s">
        <v>152</v>
      </c>
      <c r="H11480" s="7" t="s">
        <v>153</v>
      </c>
    </row>
    <row r="11481" spans="1:8" ht="15.75" customHeight="1" x14ac:dyDescent="0.3">
      <c r="A11481" s="8">
        <v>11480</v>
      </c>
      <c r="B11481" s="8">
        <v>2262</v>
      </c>
      <c r="C11481" s="8" t="s">
        <v>156</v>
      </c>
      <c r="D11481" s="8">
        <v>48</v>
      </c>
      <c r="E11481" s="8" t="s">
        <v>29980</v>
      </c>
      <c r="F11481" s="8" t="s">
        <v>161</v>
      </c>
      <c r="G11481" s="8" t="s">
        <v>2807</v>
      </c>
      <c r="H11481" s="8" t="s">
        <v>163</v>
      </c>
    </row>
    <row r="11482" spans="1:8" ht="15.75" customHeight="1" x14ac:dyDescent="0.3">
      <c r="A11482" s="7">
        <v>11481</v>
      </c>
      <c r="B11482" s="7">
        <v>2262</v>
      </c>
      <c r="C11482" s="7" t="s">
        <v>167</v>
      </c>
      <c r="D11482" s="7">
        <v>48</v>
      </c>
      <c r="E11482" s="7" t="s">
        <v>19546</v>
      </c>
      <c r="F11482" s="7" t="s">
        <v>152</v>
      </c>
      <c r="G11482" s="7" t="s">
        <v>172</v>
      </c>
      <c r="H11482" s="7" t="s">
        <v>174</v>
      </c>
    </row>
    <row r="11483" spans="1:8" ht="15.75" customHeight="1" x14ac:dyDescent="0.3">
      <c r="A11483" s="8">
        <v>11482</v>
      </c>
      <c r="B11483" s="8">
        <v>2262</v>
      </c>
      <c r="C11483" s="8" t="s">
        <v>176</v>
      </c>
      <c r="D11483" s="8">
        <v>48</v>
      </c>
      <c r="E11483" s="8" t="s">
        <v>29981</v>
      </c>
      <c r="F11483" s="8" t="s">
        <v>172</v>
      </c>
      <c r="G11483" s="8" t="s">
        <v>172</v>
      </c>
      <c r="H11483" s="8" t="s">
        <v>248</v>
      </c>
    </row>
    <row r="11484" spans="1:8" ht="15.75" customHeight="1" x14ac:dyDescent="0.3">
      <c r="A11484" s="7">
        <v>11483</v>
      </c>
      <c r="B11484" s="7">
        <v>2262</v>
      </c>
      <c r="C11484" s="7" t="s">
        <v>192</v>
      </c>
      <c r="D11484" s="7">
        <v>48</v>
      </c>
      <c r="E11484" s="7" t="s">
        <v>19547</v>
      </c>
      <c r="F11484" s="7" t="s">
        <v>172</v>
      </c>
      <c r="G11484" s="7" t="s">
        <v>192</v>
      </c>
      <c r="H11484" s="7" t="s">
        <v>202</v>
      </c>
    </row>
    <row r="11485" spans="1:8" ht="15.75" customHeight="1" x14ac:dyDescent="0.3">
      <c r="A11485" s="8">
        <v>11484</v>
      </c>
      <c r="B11485" s="8">
        <v>2263</v>
      </c>
      <c r="C11485" s="8" t="s">
        <v>148</v>
      </c>
      <c r="D11485" s="8">
        <v>10</v>
      </c>
      <c r="E11485" s="8" t="s">
        <v>19553</v>
      </c>
      <c r="F11485" s="8"/>
      <c r="G11485" s="8" t="s">
        <v>152</v>
      </c>
      <c r="H11485" s="8" t="s">
        <v>314</v>
      </c>
    </row>
    <row r="11486" spans="1:8" ht="15.75" customHeight="1" x14ac:dyDescent="0.3">
      <c r="A11486" s="7">
        <v>11485</v>
      </c>
      <c r="B11486" s="7">
        <v>2263</v>
      </c>
      <c r="C11486" s="7" t="s">
        <v>156</v>
      </c>
      <c r="D11486" s="7">
        <v>10</v>
      </c>
      <c r="E11486" s="7" t="s">
        <v>29982</v>
      </c>
      <c r="F11486" s="7" t="s">
        <v>161</v>
      </c>
      <c r="G11486" s="7" t="s">
        <v>7559</v>
      </c>
      <c r="H11486" s="7" t="s">
        <v>163</v>
      </c>
    </row>
    <row r="11487" spans="1:8" ht="15.75" customHeight="1" x14ac:dyDescent="0.3">
      <c r="A11487" s="8">
        <v>11486</v>
      </c>
      <c r="B11487" s="8">
        <v>2263</v>
      </c>
      <c r="C11487" s="8" t="s">
        <v>167</v>
      </c>
      <c r="D11487" s="8">
        <v>10</v>
      </c>
      <c r="E11487" s="8" t="s">
        <v>12125</v>
      </c>
      <c r="F11487" s="8" t="s">
        <v>152</v>
      </c>
      <c r="G11487" s="8" t="s">
        <v>172</v>
      </c>
      <c r="H11487" s="8" t="s">
        <v>174</v>
      </c>
    </row>
    <row r="11488" spans="1:8" ht="15.75" customHeight="1" x14ac:dyDescent="0.3">
      <c r="A11488" s="7">
        <v>11487</v>
      </c>
      <c r="B11488" s="7">
        <v>2264</v>
      </c>
      <c r="C11488" s="7" t="s">
        <v>148</v>
      </c>
      <c r="D11488" s="7">
        <v>74</v>
      </c>
      <c r="E11488" s="7" t="s">
        <v>19558</v>
      </c>
      <c r="F11488" s="7"/>
      <c r="G11488" s="7" t="s">
        <v>152</v>
      </c>
      <c r="H11488" s="7" t="s">
        <v>492</v>
      </c>
    </row>
    <row r="11489" spans="1:8" ht="15.75" customHeight="1" x14ac:dyDescent="0.3">
      <c r="A11489" s="8">
        <v>11488</v>
      </c>
      <c r="B11489" s="8">
        <v>2264</v>
      </c>
      <c r="C11489" s="8" t="s">
        <v>156</v>
      </c>
      <c r="D11489" s="8">
        <v>74</v>
      </c>
      <c r="E11489" s="8" t="s">
        <v>29983</v>
      </c>
      <c r="F11489" s="8" t="s">
        <v>161</v>
      </c>
      <c r="G11489" s="8" t="s">
        <v>5550</v>
      </c>
      <c r="H11489" s="8" t="s">
        <v>163</v>
      </c>
    </row>
    <row r="11490" spans="1:8" ht="15.75" customHeight="1" x14ac:dyDescent="0.3">
      <c r="A11490" s="7">
        <v>11489</v>
      </c>
      <c r="B11490" s="7">
        <v>2264</v>
      </c>
      <c r="C11490" s="7" t="s">
        <v>167</v>
      </c>
      <c r="D11490" s="7">
        <v>74</v>
      </c>
      <c r="E11490" s="7" t="s">
        <v>19559</v>
      </c>
      <c r="F11490" s="7" t="s">
        <v>152</v>
      </c>
      <c r="G11490" s="7" t="s">
        <v>172</v>
      </c>
      <c r="H11490" s="7" t="s">
        <v>174</v>
      </c>
    </row>
    <row r="11491" spans="1:8" ht="15.75" customHeight="1" x14ac:dyDescent="0.3">
      <c r="A11491" s="8">
        <v>11490</v>
      </c>
      <c r="B11491" s="8">
        <v>2264</v>
      </c>
      <c r="C11491" s="8" t="s">
        <v>176</v>
      </c>
      <c r="D11491" s="8">
        <v>74</v>
      </c>
      <c r="E11491" s="8" t="s">
        <v>29984</v>
      </c>
      <c r="F11491" s="8" t="s">
        <v>172</v>
      </c>
      <c r="G11491" s="8" t="s">
        <v>172</v>
      </c>
      <c r="H11491" s="8" t="s">
        <v>184</v>
      </c>
    </row>
    <row r="11492" spans="1:8" ht="15.75" customHeight="1" x14ac:dyDescent="0.3">
      <c r="A11492" s="7">
        <v>11491</v>
      </c>
      <c r="B11492" s="7">
        <v>2264</v>
      </c>
      <c r="C11492" s="7" t="s">
        <v>192</v>
      </c>
      <c r="D11492" s="7">
        <v>74</v>
      </c>
      <c r="E11492" s="7" t="s">
        <v>19560</v>
      </c>
      <c r="F11492" s="7" t="s">
        <v>172</v>
      </c>
      <c r="G11492" s="7" t="s">
        <v>192</v>
      </c>
      <c r="H11492" s="7" t="s">
        <v>202</v>
      </c>
    </row>
    <row r="11493" spans="1:8" ht="15.75" customHeight="1" x14ac:dyDescent="0.3">
      <c r="A11493" s="8">
        <v>11492</v>
      </c>
      <c r="B11493" s="8">
        <v>2264</v>
      </c>
      <c r="C11493" s="8" t="s">
        <v>116</v>
      </c>
      <c r="D11493" s="8">
        <v>74</v>
      </c>
      <c r="E11493" s="8" t="s">
        <v>29985</v>
      </c>
      <c r="F11493" s="8" t="s">
        <v>192</v>
      </c>
      <c r="G11493" s="8" t="s">
        <v>116</v>
      </c>
      <c r="H11493" s="8" t="s">
        <v>210</v>
      </c>
    </row>
    <row r="11494" spans="1:8" ht="15.75" customHeight="1" x14ac:dyDescent="0.3">
      <c r="A11494" s="7">
        <v>11493</v>
      </c>
      <c r="B11494" s="7">
        <v>2265</v>
      </c>
      <c r="C11494" s="7" t="s">
        <v>148</v>
      </c>
      <c r="D11494" s="7">
        <v>115</v>
      </c>
      <c r="E11494" s="7" t="s">
        <v>19566</v>
      </c>
      <c r="F11494" s="7"/>
      <c r="G11494" s="7" t="s">
        <v>152</v>
      </c>
      <c r="H11494" s="7" t="s">
        <v>492</v>
      </c>
    </row>
    <row r="11495" spans="1:8" ht="15.75" customHeight="1" x14ac:dyDescent="0.3">
      <c r="A11495" s="8">
        <v>11494</v>
      </c>
      <c r="B11495" s="8">
        <v>2265</v>
      </c>
      <c r="C11495" s="8" t="s">
        <v>156</v>
      </c>
      <c r="D11495" s="8">
        <v>115</v>
      </c>
      <c r="E11495" s="8" t="s">
        <v>29986</v>
      </c>
      <c r="F11495" s="8" t="s">
        <v>161</v>
      </c>
      <c r="G11495" s="8" t="s">
        <v>2653</v>
      </c>
      <c r="H11495" s="8" t="s">
        <v>163</v>
      </c>
    </row>
    <row r="11496" spans="1:8" ht="15.75" customHeight="1" x14ac:dyDescent="0.3">
      <c r="A11496" s="7">
        <v>11495</v>
      </c>
      <c r="B11496" s="7">
        <v>2265</v>
      </c>
      <c r="C11496" s="7" t="s">
        <v>167</v>
      </c>
      <c r="D11496" s="7">
        <v>115</v>
      </c>
      <c r="E11496" s="7" t="s">
        <v>19567</v>
      </c>
      <c r="F11496" s="7" t="s">
        <v>152</v>
      </c>
      <c r="G11496" s="7" t="s">
        <v>172</v>
      </c>
      <c r="H11496" s="7" t="s">
        <v>174</v>
      </c>
    </row>
    <row r="11497" spans="1:8" ht="15.75" customHeight="1" x14ac:dyDescent="0.3">
      <c r="A11497" s="8">
        <v>11496</v>
      </c>
      <c r="B11497" s="8">
        <v>2265</v>
      </c>
      <c r="C11497" s="8" t="s">
        <v>176</v>
      </c>
      <c r="D11497" s="8">
        <v>115</v>
      </c>
      <c r="E11497" s="8" t="s">
        <v>29987</v>
      </c>
      <c r="F11497" s="8" t="s">
        <v>172</v>
      </c>
      <c r="G11497" s="8" t="s">
        <v>172</v>
      </c>
      <c r="H11497" s="8" t="s">
        <v>184</v>
      </c>
    </row>
    <row r="11498" spans="1:8" ht="15.75" customHeight="1" x14ac:dyDescent="0.3">
      <c r="A11498" s="7">
        <v>11497</v>
      </c>
      <c r="B11498" s="7">
        <v>2265</v>
      </c>
      <c r="C11498" s="7" t="s">
        <v>192</v>
      </c>
      <c r="D11498" s="7">
        <v>115</v>
      </c>
      <c r="E11498" s="7" t="s">
        <v>19569</v>
      </c>
      <c r="F11498" s="7" t="s">
        <v>172</v>
      </c>
      <c r="G11498" s="7" t="s">
        <v>192</v>
      </c>
      <c r="H11498" s="7" t="s">
        <v>202</v>
      </c>
    </row>
    <row r="11499" spans="1:8" ht="15.75" customHeight="1" x14ac:dyDescent="0.3">
      <c r="A11499" s="8">
        <v>11498</v>
      </c>
      <c r="B11499" s="8">
        <v>2266</v>
      </c>
      <c r="C11499" s="8" t="s">
        <v>148</v>
      </c>
      <c r="D11499" s="8">
        <v>3</v>
      </c>
      <c r="E11499" s="8" t="s">
        <v>19574</v>
      </c>
      <c r="F11499" s="8"/>
      <c r="G11499" s="8" t="s">
        <v>152</v>
      </c>
      <c r="H11499" s="8" t="s">
        <v>218</v>
      </c>
    </row>
    <row r="11500" spans="1:8" ht="15.75" customHeight="1" x14ac:dyDescent="0.3">
      <c r="A11500" s="7">
        <v>11499</v>
      </c>
      <c r="B11500" s="7">
        <v>2266</v>
      </c>
      <c r="C11500" s="7" t="s">
        <v>156</v>
      </c>
      <c r="D11500" s="7">
        <v>3</v>
      </c>
      <c r="E11500" s="7" t="s">
        <v>29988</v>
      </c>
      <c r="F11500" s="7" t="s">
        <v>161</v>
      </c>
      <c r="G11500" s="7" t="s">
        <v>1215</v>
      </c>
      <c r="H11500" s="7" t="s">
        <v>163</v>
      </c>
    </row>
    <row r="11501" spans="1:8" ht="15.75" customHeight="1" x14ac:dyDescent="0.3">
      <c r="A11501" s="8">
        <v>11500</v>
      </c>
      <c r="B11501" s="8">
        <v>2266</v>
      </c>
      <c r="C11501" s="8" t="s">
        <v>167</v>
      </c>
      <c r="D11501" s="8">
        <v>3</v>
      </c>
      <c r="E11501" s="8" t="s">
        <v>19575</v>
      </c>
      <c r="F11501" s="8" t="s">
        <v>152</v>
      </c>
      <c r="G11501" s="8" t="s">
        <v>172</v>
      </c>
      <c r="H11501" s="8" t="s">
        <v>174</v>
      </c>
    </row>
    <row r="11502" spans="1:8" ht="15.75" customHeight="1" x14ac:dyDescent="0.3">
      <c r="A11502" s="7">
        <v>11501</v>
      </c>
      <c r="B11502" s="7">
        <v>2266</v>
      </c>
      <c r="C11502" s="7" t="s">
        <v>176</v>
      </c>
      <c r="D11502" s="7">
        <v>3</v>
      </c>
      <c r="E11502" s="7" t="s">
        <v>29989</v>
      </c>
      <c r="F11502" s="7" t="s">
        <v>172</v>
      </c>
      <c r="G11502" s="7" t="s">
        <v>388</v>
      </c>
      <c r="H11502" s="7" t="s">
        <v>812</v>
      </c>
    </row>
    <row r="11503" spans="1:8" ht="15.75" customHeight="1" x14ac:dyDescent="0.3">
      <c r="A11503" s="8">
        <v>11502</v>
      </c>
      <c r="B11503" s="8">
        <v>2266</v>
      </c>
      <c r="C11503" s="8" t="s">
        <v>192</v>
      </c>
      <c r="D11503" s="8">
        <v>3</v>
      </c>
      <c r="E11503" s="8" t="s">
        <v>19576</v>
      </c>
      <c r="F11503" s="8" t="s">
        <v>172</v>
      </c>
      <c r="G11503" s="8" t="s">
        <v>192</v>
      </c>
      <c r="H11503" s="8" t="s">
        <v>202</v>
      </c>
    </row>
    <row r="11504" spans="1:8" ht="15.75" customHeight="1" x14ac:dyDescent="0.3">
      <c r="A11504" s="7">
        <v>11503</v>
      </c>
      <c r="B11504" s="7">
        <v>2266</v>
      </c>
      <c r="C11504" s="7" t="s">
        <v>116</v>
      </c>
      <c r="D11504" s="7">
        <v>3</v>
      </c>
      <c r="E11504" s="7" t="s">
        <v>29990</v>
      </c>
      <c r="F11504" s="7" t="s">
        <v>192</v>
      </c>
      <c r="G11504" s="7" t="s">
        <v>116</v>
      </c>
      <c r="H11504" s="7" t="s">
        <v>210</v>
      </c>
    </row>
    <row r="11505" spans="1:8" ht="15.75" customHeight="1" x14ac:dyDescent="0.3">
      <c r="A11505" s="8">
        <v>11504</v>
      </c>
      <c r="B11505" s="8">
        <v>2267</v>
      </c>
      <c r="C11505" s="8" t="s">
        <v>148</v>
      </c>
      <c r="D11505" s="8">
        <v>84</v>
      </c>
      <c r="E11505" s="8" t="s">
        <v>19582</v>
      </c>
      <c r="F11505" s="8"/>
      <c r="G11505" s="8" t="s">
        <v>152</v>
      </c>
      <c r="H11505" s="8" t="s">
        <v>153</v>
      </c>
    </row>
    <row r="11506" spans="1:8" ht="15.75" customHeight="1" x14ac:dyDescent="0.3">
      <c r="A11506" s="7">
        <v>11505</v>
      </c>
      <c r="B11506" s="7">
        <v>2267</v>
      </c>
      <c r="C11506" s="7" t="s">
        <v>156</v>
      </c>
      <c r="D11506" s="7">
        <v>84</v>
      </c>
      <c r="E11506" s="7" t="s">
        <v>29991</v>
      </c>
      <c r="F11506" s="7" t="s">
        <v>161</v>
      </c>
      <c r="G11506" s="7" t="s">
        <v>2203</v>
      </c>
      <c r="H11506" s="7" t="s">
        <v>163</v>
      </c>
    </row>
    <row r="11507" spans="1:8" ht="15.75" customHeight="1" x14ac:dyDescent="0.3">
      <c r="A11507" s="8">
        <v>11506</v>
      </c>
      <c r="B11507" s="8">
        <v>2267</v>
      </c>
      <c r="C11507" s="8" t="s">
        <v>167</v>
      </c>
      <c r="D11507" s="8">
        <v>84</v>
      </c>
      <c r="E11507" s="8" t="s">
        <v>19583</v>
      </c>
      <c r="F11507" s="8" t="s">
        <v>152</v>
      </c>
      <c r="G11507" s="8" t="s">
        <v>172</v>
      </c>
      <c r="H11507" s="8" t="s">
        <v>174</v>
      </c>
    </row>
    <row r="11508" spans="1:8" ht="15.75" customHeight="1" x14ac:dyDescent="0.3">
      <c r="A11508" s="7">
        <v>11507</v>
      </c>
      <c r="B11508" s="7">
        <v>2267</v>
      </c>
      <c r="C11508" s="7" t="s">
        <v>176</v>
      </c>
      <c r="D11508" s="7">
        <v>84</v>
      </c>
      <c r="E11508" s="7" t="s">
        <v>29992</v>
      </c>
      <c r="F11508" s="7" t="s">
        <v>172</v>
      </c>
      <c r="G11508" s="7" t="s">
        <v>388</v>
      </c>
      <c r="H11508" s="7" t="s">
        <v>812</v>
      </c>
    </row>
    <row r="11509" spans="1:8" ht="15.75" customHeight="1" x14ac:dyDescent="0.3">
      <c r="A11509" s="8">
        <v>11508</v>
      </c>
      <c r="B11509" s="8">
        <v>2267</v>
      </c>
      <c r="C11509" s="8" t="s">
        <v>192</v>
      </c>
      <c r="D11509" s="8">
        <v>84</v>
      </c>
      <c r="E11509" s="8" t="s">
        <v>19585</v>
      </c>
      <c r="F11509" s="8" t="s">
        <v>172</v>
      </c>
      <c r="G11509" s="8" t="s">
        <v>192</v>
      </c>
      <c r="H11509" s="8" t="s">
        <v>202</v>
      </c>
    </row>
    <row r="11510" spans="1:8" ht="15.75" customHeight="1" x14ac:dyDescent="0.3">
      <c r="A11510" s="7">
        <v>11509</v>
      </c>
      <c r="B11510" s="7">
        <v>2267</v>
      </c>
      <c r="C11510" s="7" t="s">
        <v>116</v>
      </c>
      <c r="D11510" s="7">
        <v>84</v>
      </c>
      <c r="E11510" s="7" t="s">
        <v>29993</v>
      </c>
      <c r="F11510" s="7" t="s">
        <v>192</v>
      </c>
      <c r="G11510" s="7" t="s">
        <v>116</v>
      </c>
      <c r="H11510" s="7" t="s">
        <v>210</v>
      </c>
    </row>
    <row r="11511" spans="1:8" ht="15.75" customHeight="1" x14ac:dyDescent="0.3">
      <c r="A11511" s="8">
        <v>11510</v>
      </c>
      <c r="B11511" s="8">
        <v>2268</v>
      </c>
      <c r="C11511" s="8" t="s">
        <v>148</v>
      </c>
      <c r="D11511" s="8">
        <v>35</v>
      </c>
      <c r="E11511" s="8" t="s">
        <v>19589</v>
      </c>
      <c r="F11511" s="8"/>
      <c r="G11511" s="8" t="s">
        <v>152</v>
      </c>
      <c r="H11511" s="8" t="s">
        <v>492</v>
      </c>
    </row>
    <row r="11512" spans="1:8" ht="15.75" customHeight="1" x14ac:dyDescent="0.3">
      <c r="A11512" s="7">
        <v>11511</v>
      </c>
      <c r="B11512" s="7">
        <v>2268</v>
      </c>
      <c r="C11512" s="7" t="s">
        <v>156</v>
      </c>
      <c r="D11512" s="7">
        <v>35</v>
      </c>
      <c r="E11512" s="7" t="s">
        <v>29994</v>
      </c>
      <c r="F11512" s="7" t="s">
        <v>161</v>
      </c>
      <c r="G11512" s="7" t="s">
        <v>1012</v>
      </c>
      <c r="H11512" s="7" t="s">
        <v>163</v>
      </c>
    </row>
    <row r="11513" spans="1:8" ht="15.75" customHeight="1" x14ac:dyDescent="0.3">
      <c r="A11513" s="8">
        <v>11512</v>
      </c>
      <c r="B11513" s="8">
        <v>2268</v>
      </c>
      <c r="C11513" s="8" t="s">
        <v>167</v>
      </c>
      <c r="D11513" s="8">
        <v>35</v>
      </c>
      <c r="E11513" s="8" t="s">
        <v>19590</v>
      </c>
      <c r="F11513" s="8" t="s">
        <v>152</v>
      </c>
      <c r="G11513" s="8" t="s">
        <v>172</v>
      </c>
      <c r="H11513" s="8" t="s">
        <v>174</v>
      </c>
    </row>
    <row r="11514" spans="1:8" ht="15.75" customHeight="1" x14ac:dyDescent="0.3">
      <c r="A11514" s="7">
        <v>11513</v>
      </c>
      <c r="B11514" s="7">
        <v>2268</v>
      </c>
      <c r="C11514" s="7" t="s">
        <v>192</v>
      </c>
      <c r="D11514" s="7">
        <v>35</v>
      </c>
      <c r="E11514" s="7" t="s">
        <v>19591</v>
      </c>
      <c r="F11514" s="7" t="s">
        <v>172</v>
      </c>
      <c r="G11514" s="7" t="s">
        <v>192</v>
      </c>
      <c r="H11514" s="7" t="s">
        <v>202</v>
      </c>
    </row>
    <row r="11515" spans="1:8" ht="15.75" customHeight="1" x14ac:dyDescent="0.3">
      <c r="A11515" s="8">
        <v>11514</v>
      </c>
      <c r="B11515" s="8">
        <v>2269</v>
      </c>
      <c r="C11515" s="8" t="s">
        <v>148</v>
      </c>
      <c r="D11515" s="8">
        <v>92</v>
      </c>
      <c r="E11515" s="8" t="s">
        <v>19597</v>
      </c>
      <c r="F11515" s="8"/>
      <c r="G11515" s="8" t="s">
        <v>152</v>
      </c>
      <c r="H11515" s="8" t="s">
        <v>218</v>
      </c>
    </row>
    <row r="11516" spans="1:8" ht="15.75" customHeight="1" x14ac:dyDescent="0.3">
      <c r="A11516" s="7">
        <v>11515</v>
      </c>
      <c r="B11516" s="7">
        <v>2269</v>
      </c>
      <c r="C11516" s="7" t="s">
        <v>156</v>
      </c>
      <c r="D11516" s="7">
        <v>92</v>
      </c>
      <c r="E11516" s="7" t="s">
        <v>29995</v>
      </c>
      <c r="F11516" s="7" t="s">
        <v>161</v>
      </c>
      <c r="G11516" s="7" t="s">
        <v>2752</v>
      </c>
      <c r="H11516" s="7" t="s">
        <v>163</v>
      </c>
    </row>
    <row r="11517" spans="1:8" ht="15.75" customHeight="1" x14ac:dyDescent="0.3">
      <c r="A11517" s="8">
        <v>11516</v>
      </c>
      <c r="B11517" s="8">
        <v>2269</v>
      </c>
      <c r="C11517" s="8" t="s">
        <v>167</v>
      </c>
      <c r="D11517" s="8">
        <v>92</v>
      </c>
      <c r="E11517" s="8" t="s">
        <v>19598</v>
      </c>
      <c r="F11517" s="8" t="s">
        <v>152</v>
      </c>
      <c r="G11517" s="8" t="s">
        <v>172</v>
      </c>
      <c r="H11517" s="8" t="s">
        <v>174</v>
      </c>
    </row>
    <row r="11518" spans="1:8" ht="15.75" customHeight="1" x14ac:dyDescent="0.3">
      <c r="A11518" s="7">
        <v>11517</v>
      </c>
      <c r="B11518" s="7">
        <v>2269</v>
      </c>
      <c r="C11518" s="7" t="s">
        <v>176</v>
      </c>
      <c r="D11518" s="7">
        <v>92</v>
      </c>
      <c r="E11518" s="7" t="s">
        <v>29996</v>
      </c>
      <c r="F11518" s="7" t="s">
        <v>172</v>
      </c>
      <c r="G11518" s="7" t="s">
        <v>388</v>
      </c>
      <c r="H11518" s="7" t="s">
        <v>288</v>
      </c>
    </row>
    <row r="11519" spans="1:8" ht="15.75" customHeight="1" x14ac:dyDescent="0.3">
      <c r="A11519" s="8">
        <v>11518</v>
      </c>
      <c r="B11519" s="8">
        <v>2269</v>
      </c>
      <c r="C11519" s="8" t="s">
        <v>192</v>
      </c>
      <c r="D11519" s="8">
        <v>92</v>
      </c>
      <c r="E11519" s="8" t="s">
        <v>19599</v>
      </c>
      <c r="F11519" s="8" t="s">
        <v>172</v>
      </c>
      <c r="G11519" s="8" t="s">
        <v>192</v>
      </c>
      <c r="H11519" s="8" t="s">
        <v>202</v>
      </c>
    </row>
    <row r="11520" spans="1:8" ht="15.75" customHeight="1" x14ac:dyDescent="0.3">
      <c r="A11520" s="7">
        <v>11519</v>
      </c>
      <c r="B11520" s="7">
        <v>2269</v>
      </c>
      <c r="C11520" s="7" t="s">
        <v>116</v>
      </c>
      <c r="D11520" s="7">
        <v>92</v>
      </c>
      <c r="E11520" s="7" t="s">
        <v>29997</v>
      </c>
      <c r="F11520" s="7" t="s">
        <v>192</v>
      </c>
      <c r="G11520" s="7" t="s">
        <v>116</v>
      </c>
      <c r="H11520" s="7" t="s">
        <v>210</v>
      </c>
    </row>
    <row r="11521" spans="1:8" ht="15.75" customHeight="1" x14ac:dyDescent="0.3">
      <c r="A11521" s="8">
        <v>11520</v>
      </c>
      <c r="B11521" s="8">
        <v>2270</v>
      </c>
      <c r="C11521" s="8" t="s">
        <v>148</v>
      </c>
      <c r="D11521" s="8">
        <v>109</v>
      </c>
      <c r="E11521" s="8" t="s">
        <v>19605</v>
      </c>
      <c r="F11521" s="8"/>
      <c r="G11521" s="8" t="s">
        <v>152</v>
      </c>
      <c r="H11521" s="8" t="s">
        <v>153</v>
      </c>
    </row>
    <row r="11522" spans="1:8" ht="15.75" customHeight="1" x14ac:dyDescent="0.3">
      <c r="A11522" s="7">
        <v>11521</v>
      </c>
      <c r="B11522" s="7">
        <v>2270</v>
      </c>
      <c r="C11522" s="7" t="s">
        <v>156</v>
      </c>
      <c r="D11522" s="7">
        <v>109</v>
      </c>
      <c r="E11522" s="7" t="s">
        <v>29998</v>
      </c>
      <c r="F11522" s="7" t="s">
        <v>161</v>
      </c>
      <c r="G11522" s="7" t="s">
        <v>1395</v>
      </c>
      <c r="H11522" s="7" t="s">
        <v>163</v>
      </c>
    </row>
    <row r="11523" spans="1:8" ht="15.75" customHeight="1" x14ac:dyDescent="0.3">
      <c r="A11523" s="8">
        <v>11522</v>
      </c>
      <c r="B11523" s="8">
        <v>2270</v>
      </c>
      <c r="C11523" s="8" t="s">
        <v>167</v>
      </c>
      <c r="D11523" s="8">
        <v>109</v>
      </c>
      <c r="E11523" s="8" t="s">
        <v>19606</v>
      </c>
      <c r="F11523" s="8" t="s">
        <v>152</v>
      </c>
      <c r="G11523" s="8" t="s">
        <v>172</v>
      </c>
      <c r="H11523" s="8" t="s">
        <v>174</v>
      </c>
    </row>
    <row r="11524" spans="1:8" ht="15.75" customHeight="1" x14ac:dyDescent="0.3">
      <c r="A11524" s="7">
        <v>11523</v>
      </c>
      <c r="B11524" s="7">
        <v>2270</v>
      </c>
      <c r="C11524" s="7" t="s">
        <v>192</v>
      </c>
      <c r="D11524" s="7">
        <v>109</v>
      </c>
      <c r="E11524" s="7" t="s">
        <v>19607</v>
      </c>
      <c r="F11524" s="7" t="s">
        <v>172</v>
      </c>
      <c r="G11524" s="7" t="s">
        <v>192</v>
      </c>
      <c r="H11524" s="7" t="s">
        <v>202</v>
      </c>
    </row>
    <row r="11525" spans="1:8" ht="15.75" customHeight="1" x14ac:dyDescent="0.3">
      <c r="A11525" s="8">
        <v>11524</v>
      </c>
      <c r="B11525" s="8">
        <v>2271</v>
      </c>
      <c r="C11525" s="8" t="s">
        <v>148</v>
      </c>
      <c r="D11525" s="8">
        <v>43</v>
      </c>
      <c r="E11525" s="8" t="s">
        <v>19613</v>
      </c>
      <c r="F11525" s="8"/>
      <c r="G11525" s="8" t="s">
        <v>152</v>
      </c>
      <c r="H11525" s="8" t="s">
        <v>492</v>
      </c>
    </row>
    <row r="11526" spans="1:8" ht="15.75" customHeight="1" x14ac:dyDescent="0.3">
      <c r="A11526" s="7">
        <v>11525</v>
      </c>
      <c r="B11526" s="7">
        <v>2271</v>
      </c>
      <c r="C11526" s="7" t="s">
        <v>156</v>
      </c>
      <c r="D11526" s="7">
        <v>43</v>
      </c>
      <c r="E11526" s="7" t="s">
        <v>29999</v>
      </c>
      <c r="F11526" s="7" t="s">
        <v>161</v>
      </c>
      <c r="G11526" s="7" t="s">
        <v>2226</v>
      </c>
      <c r="H11526" s="7" t="s">
        <v>163</v>
      </c>
    </row>
    <row r="11527" spans="1:8" ht="15.75" customHeight="1" x14ac:dyDescent="0.3">
      <c r="A11527" s="8">
        <v>11526</v>
      </c>
      <c r="B11527" s="8">
        <v>2271</v>
      </c>
      <c r="C11527" s="8" t="s">
        <v>167</v>
      </c>
      <c r="D11527" s="8">
        <v>43</v>
      </c>
      <c r="E11527" s="8" t="s">
        <v>19614</v>
      </c>
      <c r="F11527" s="8" t="s">
        <v>152</v>
      </c>
      <c r="G11527" s="8" t="s">
        <v>172</v>
      </c>
      <c r="H11527" s="8" t="s">
        <v>174</v>
      </c>
    </row>
    <row r="11528" spans="1:8" ht="15.75" customHeight="1" x14ac:dyDescent="0.3">
      <c r="A11528" s="7">
        <v>11527</v>
      </c>
      <c r="B11528" s="7">
        <v>2271</v>
      </c>
      <c r="C11528" s="7" t="s">
        <v>192</v>
      </c>
      <c r="D11528" s="7">
        <v>43</v>
      </c>
      <c r="E11528" s="7" t="s">
        <v>19615</v>
      </c>
      <c r="F11528" s="7" t="s">
        <v>172</v>
      </c>
      <c r="G11528" s="7" t="s">
        <v>192</v>
      </c>
      <c r="H11528" s="7" t="s">
        <v>202</v>
      </c>
    </row>
    <row r="11529" spans="1:8" ht="15.75" customHeight="1" x14ac:dyDescent="0.3">
      <c r="A11529" s="8">
        <v>11528</v>
      </c>
      <c r="B11529" s="8">
        <v>2271</v>
      </c>
      <c r="C11529" s="8" t="s">
        <v>116</v>
      </c>
      <c r="D11529" s="8">
        <v>43</v>
      </c>
      <c r="E11529" s="8" t="s">
        <v>30000</v>
      </c>
      <c r="F11529" s="8" t="s">
        <v>192</v>
      </c>
      <c r="G11529" s="8" t="s">
        <v>116</v>
      </c>
      <c r="H11529" s="8" t="s">
        <v>210</v>
      </c>
    </row>
    <row r="11530" spans="1:8" ht="15.75" customHeight="1" x14ac:dyDescent="0.3">
      <c r="A11530" s="7">
        <v>11529</v>
      </c>
      <c r="B11530" s="7">
        <v>2272</v>
      </c>
      <c r="C11530" s="7" t="s">
        <v>148</v>
      </c>
      <c r="D11530" s="7">
        <v>23</v>
      </c>
      <c r="E11530" s="7" t="s">
        <v>19620</v>
      </c>
      <c r="F11530" s="7"/>
      <c r="G11530" s="7" t="s">
        <v>152</v>
      </c>
      <c r="H11530" s="7" t="s">
        <v>492</v>
      </c>
    </row>
    <row r="11531" spans="1:8" ht="15.75" customHeight="1" x14ac:dyDescent="0.3">
      <c r="A11531" s="8">
        <v>11530</v>
      </c>
      <c r="B11531" s="8">
        <v>2272</v>
      </c>
      <c r="C11531" s="8" t="s">
        <v>156</v>
      </c>
      <c r="D11531" s="8">
        <v>23</v>
      </c>
      <c r="E11531" s="8" t="s">
        <v>30001</v>
      </c>
      <c r="F11531" s="8" t="s">
        <v>161</v>
      </c>
      <c r="G11531" s="8" t="s">
        <v>2737</v>
      </c>
      <c r="H11531" s="8" t="s">
        <v>163</v>
      </c>
    </row>
    <row r="11532" spans="1:8" ht="15.75" customHeight="1" x14ac:dyDescent="0.3">
      <c r="A11532" s="7">
        <v>11531</v>
      </c>
      <c r="B11532" s="7">
        <v>2272</v>
      </c>
      <c r="C11532" s="7" t="s">
        <v>167</v>
      </c>
      <c r="D11532" s="7">
        <v>23</v>
      </c>
      <c r="E11532" s="7" t="s">
        <v>19621</v>
      </c>
      <c r="F11532" s="7" t="s">
        <v>152</v>
      </c>
      <c r="G11532" s="7" t="s">
        <v>172</v>
      </c>
      <c r="H11532" s="7" t="s">
        <v>174</v>
      </c>
    </row>
    <row r="11533" spans="1:8" ht="15.75" customHeight="1" x14ac:dyDescent="0.3">
      <c r="A11533" s="8">
        <v>11532</v>
      </c>
      <c r="B11533" s="8">
        <v>2272</v>
      </c>
      <c r="C11533" s="8" t="s">
        <v>192</v>
      </c>
      <c r="D11533" s="8">
        <v>23</v>
      </c>
      <c r="E11533" s="8" t="s">
        <v>13973</v>
      </c>
      <c r="F11533" s="8" t="s">
        <v>172</v>
      </c>
      <c r="G11533" s="8" t="s">
        <v>192</v>
      </c>
      <c r="H11533" s="8" t="s">
        <v>202</v>
      </c>
    </row>
    <row r="11534" spans="1:8" ht="15.75" customHeight="1" x14ac:dyDescent="0.3">
      <c r="A11534" s="7">
        <v>11533</v>
      </c>
      <c r="B11534" s="7">
        <v>2273</v>
      </c>
      <c r="C11534" s="7" t="s">
        <v>148</v>
      </c>
      <c r="D11534" s="7">
        <v>102</v>
      </c>
      <c r="E11534" s="7" t="s">
        <v>19626</v>
      </c>
      <c r="F11534" s="7"/>
      <c r="G11534" s="7" t="s">
        <v>152</v>
      </c>
      <c r="H11534" s="7" t="s">
        <v>492</v>
      </c>
    </row>
    <row r="11535" spans="1:8" ht="15.75" customHeight="1" x14ac:dyDescent="0.3">
      <c r="A11535" s="8">
        <v>11534</v>
      </c>
      <c r="B11535" s="8">
        <v>2273</v>
      </c>
      <c r="C11535" s="8" t="s">
        <v>156</v>
      </c>
      <c r="D11535" s="8">
        <v>102</v>
      </c>
      <c r="E11535" s="8" t="s">
        <v>30002</v>
      </c>
      <c r="F11535" s="8" t="s">
        <v>161</v>
      </c>
      <c r="G11535" s="8" t="s">
        <v>2054</v>
      </c>
      <c r="H11535" s="8" t="s">
        <v>163</v>
      </c>
    </row>
    <row r="11536" spans="1:8" ht="15.75" customHeight="1" x14ac:dyDescent="0.3">
      <c r="A11536" s="7">
        <v>11535</v>
      </c>
      <c r="B11536" s="7">
        <v>2273</v>
      </c>
      <c r="C11536" s="7" t="s">
        <v>167</v>
      </c>
      <c r="D11536" s="7">
        <v>102</v>
      </c>
      <c r="E11536" s="7" t="s">
        <v>19628</v>
      </c>
      <c r="F11536" s="7" t="s">
        <v>152</v>
      </c>
      <c r="G11536" s="7" t="s">
        <v>172</v>
      </c>
      <c r="H11536" s="7" t="s">
        <v>174</v>
      </c>
    </row>
    <row r="11537" spans="1:8" ht="15.75" customHeight="1" x14ac:dyDescent="0.3">
      <c r="A11537" s="8">
        <v>11536</v>
      </c>
      <c r="B11537" s="8">
        <v>2273</v>
      </c>
      <c r="C11537" s="8" t="s">
        <v>192</v>
      </c>
      <c r="D11537" s="8">
        <v>102</v>
      </c>
      <c r="E11537" s="8" t="s">
        <v>19629</v>
      </c>
      <c r="F11537" s="8" t="s">
        <v>172</v>
      </c>
      <c r="G11537" s="8" t="s">
        <v>192</v>
      </c>
      <c r="H11537" s="8" t="s">
        <v>202</v>
      </c>
    </row>
    <row r="11538" spans="1:8" ht="15.75" customHeight="1" x14ac:dyDescent="0.3">
      <c r="A11538" s="7">
        <v>11537</v>
      </c>
      <c r="B11538" s="7">
        <v>2273</v>
      </c>
      <c r="C11538" s="7" t="s">
        <v>116</v>
      </c>
      <c r="D11538" s="7">
        <v>102</v>
      </c>
      <c r="E11538" s="7" t="s">
        <v>30003</v>
      </c>
      <c r="F11538" s="7" t="s">
        <v>192</v>
      </c>
      <c r="G11538" s="7" t="s">
        <v>116</v>
      </c>
      <c r="H11538" s="7" t="s">
        <v>210</v>
      </c>
    </row>
    <row r="11539" spans="1:8" ht="15.75" customHeight="1" x14ac:dyDescent="0.3">
      <c r="A11539" s="8">
        <v>11538</v>
      </c>
      <c r="B11539" s="8">
        <v>2274</v>
      </c>
      <c r="C11539" s="8" t="s">
        <v>148</v>
      </c>
      <c r="D11539" s="8">
        <v>12</v>
      </c>
      <c r="E11539" s="8" t="s">
        <v>19634</v>
      </c>
      <c r="F11539" s="8"/>
      <c r="G11539" s="8" t="s">
        <v>152</v>
      </c>
      <c r="H11539" s="8" t="s">
        <v>153</v>
      </c>
    </row>
    <row r="11540" spans="1:8" ht="15.75" customHeight="1" x14ac:dyDescent="0.3">
      <c r="A11540" s="7">
        <v>11539</v>
      </c>
      <c r="B11540" s="7">
        <v>2274</v>
      </c>
      <c r="C11540" s="7" t="s">
        <v>156</v>
      </c>
      <c r="D11540" s="7">
        <v>12</v>
      </c>
      <c r="E11540" s="7" t="s">
        <v>30004</v>
      </c>
      <c r="F11540" s="7" t="s">
        <v>161</v>
      </c>
      <c r="G11540" s="7" t="s">
        <v>2353</v>
      </c>
      <c r="H11540" s="7" t="s">
        <v>163</v>
      </c>
    </row>
    <row r="11541" spans="1:8" ht="15.75" customHeight="1" x14ac:dyDescent="0.3">
      <c r="A11541" s="8">
        <v>11540</v>
      </c>
      <c r="B11541" s="8">
        <v>2274</v>
      </c>
      <c r="C11541" s="8" t="s">
        <v>167</v>
      </c>
      <c r="D11541" s="8">
        <v>12</v>
      </c>
      <c r="E11541" s="8" t="s">
        <v>19635</v>
      </c>
      <c r="F11541" s="8" t="s">
        <v>152</v>
      </c>
      <c r="G11541" s="8" t="s">
        <v>172</v>
      </c>
      <c r="H11541" s="8" t="s">
        <v>174</v>
      </c>
    </row>
    <row r="11542" spans="1:8" ht="15.75" customHeight="1" x14ac:dyDescent="0.3">
      <c r="A11542" s="7">
        <v>11541</v>
      </c>
      <c r="B11542" s="7">
        <v>2274</v>
      </c>
      <c r="C11542" s="7" t="s">
        <v>176</v>
      </c>
      <c r="D11542" s="7">
        <v>12</v>
      </c>
      <c r="E11542" s="7" t="s">
        <v>30005</v>
      </c>
      <c r="F11542" s="7" t="s">
        <v>172</v>
      </c>
      <c r="G11542" s="7" t="s">
        <v>172</v>
      </c>
      <c r="H11542" s="7" t="s">
        <v>248</v>
      </c>
    </row>
    <row r="11543" spans="1:8" ht="15.75" customHeight="1" x14ac:dyDescent="0.3">
      <c r="A11543" s="8">
        <v>11542</v>
      </c>
      <c r="B11543" s="8">
        <v>2274</v>
      </c>
      <c r="C11543" s="8" t="s">
        <v>192</v>
      </c>
      <c r="D11543" s="8">
        <v>12</v>
      </c>
      <c r="E11543" s="8" t="s">
        <v>19636</v>
      </c>
      <c r="F11543" s="8" t="s">
        <v>172</v>
      </c>
      <c r="G11543" s="8" t="s">
        <v>192</v>
      </c>
      <c r="H11543" s="8" t="s">
        <v>202</v>
      </c>
    </row>
    <row r="11544" spans="1:8" ht="15.75" customHeight="1" x14ac:dyDescent="0.3">
      <c r="A11544" s="7">
        <v>11543</v>
      </c>
      <c r="B11544" s="7">
        <v>2274</v>
      </c>
      <c r="C11544" s="7" t="s">
        <v>116</v>
      </c>
      <c r="D11544" s="7">
        <v>12</v>
      </c>
      <c r="E11544" s="7" t="s">
        <v>30006</v>
      </c>
      <c r="F11544" s="7" t="s">
        <v>192</v>
      </c>
      <c r="G11544" s="7" t="s">
        <v>116</v>
      </c>
      <c r="H11544" s="7" t="s">
        <v>210</v>
      </c>
    </row>
    <row r="11545" spans="1:8" ht="15.75" customHeight="1" x14ac:dyDescent="0.3">
      <c r="A11545" s="8">
        <v>11544</v>
      </c>
      <c r="B11545" s="8">
        <v>2275</v>
      </c>
      <c r="C11545" s="8" t="s">
        <v>148</v>
      </c>
      <c r="D11545" s="8">
        <v>59</v>
      </c>
      <c r="E11545" s="8" t="s">
        <v>19642</v>
      </c>
      <c r="F11545" s="8"/>
      <c r="G11545" s="8" t="s">
        <v>152</v>
      </c>
      <c r="H11545" s="8" t="s">
        <v>218</v>
      </c>
    </row>
    <row r="11546" spans="1:8" ht="15.75" customHeight="1" x14ac:dyDescent="0.3">
      <c r="A11546" s="7">
        <v>11545</v>
      </c>
      <c r="B11546" s="7">
        <v>2275</v>
      </c>
      <c r="C11546" s="7" t="s">
        <v>156</v>
      </c>
      <c r="D11546" s="7">
        <v>59</v>
      </c>
      <c r="E11546" s="7" t="s">
        <v>30007</v>
      </c>
      <c r="F11546" s="7" t="s">
        <v>161</v>
      </c>
      <c r="G11546" s="7" t="s">
        <v>1626</v>
      </c>
      <c r="H11546" s="7" t="s">
        <v>163</v>
      </c>
    </row>
    <row r="11547" spans="1:8" ht="15.75" customHeight="1" x14ac:dyDescent="0.3">
      <c r="A11547" s="8">
        <v>11546</v>
      </c>
      <c r="B11547" s="8">
        <v>2275</v>
      </c>
      <c r="C11547" s="8" t="s">
        <v>167</v>
      </c>
      <c r="D11547" s="8">
        <v>59</v>
      </c>
      <c r="E11547" s="8" t="s">
        <v>19643</v>
      </c>
      <c r="F11547" s="8" t="s">
        <v>152</v>
      </c>
      <c r="G11547" s="8" t="s">
        <v>172</v>
      </c>
      <c r="H11547" s="8" t="s">
        <v>174</v>
      </c>
    </row>
    <row r="11548" spans="1:8" ht="15.75" customHeight="1" x14ac:dyDescent="0.3">
      <c r="A11548" s="7">
        <v>11547</v>
      </c>
      <c r="B11548" s="7">
        <v>2275</v>
      </c>
      <c r="C11548" s="7" t="s">
        <v>176</v>
      </c>
      <c r="D11548" s="7">
        <v>59</v>
      </c>
      <c r="E11548" s="7" t="s">
        <v>30008</v>
      </c>
      <c r="F11548" s="7" t="s">
        <v>172</v>
      </c>
      <c r="G11548" s="7" t="s">
        <v>172</v>
      </c>
      <c r="H11548" s="7" t="s">
        <v>812</v>
      </c>
    </row>
    <row r="11549" spans="1:8" ht="15.75" customHeight="1" x14ac:dyDescent="0.3">
      <c r="A11549" s="8">
        <v>11548</v>
      </c>
      <c r="B11549" s="8">
        <v>2275</v>
      </c>
      <c r="C11549" s="8" t="s">
        <v>192</v>
      </c>
      <c r="D11549" s="8">
        <v>59</v>
      </c>
      <c r="E11549" s="8" t="s">
        <v>19644</v>
      </c>
      <c r="F11549" s="8" t="s">
        <v>172</v>
      </c>
      <c r="G11549" s="8" t="s">
        <v>192</v>
      </c>
      <c r="H11549" s="8" t="s">
        <v>202</v>
      </c>
    </row>
    <row r="11550" spans="1:8" ht="15.75" customHeight="1" x14ac:dyDescent="0.3">
      <c r="A11550" s="7">
        <v>11549</v>
      </c>
      <c r="B11550" s="7">
        <v>2276</v>
      </c>
      <c r="C11550" s="7" t="s">
        <v>148</v>
      </c>
      <c r="D11550" s="7">
        <v>108</v>
      </c>
      <c r="E11550" s="7" t="s">
        <v>19649</v>
      </c>
      <c r="F11550" s="7"/>
      <c r="G11550" s="7" t="s">
        <v>152</v>
      </c>
      <c r="H11550" s="7" t="s">
        <v>492</v>
      </c>
    </row>
    <row r="11551" spans="1:8" ht="15.75" customHeight="1" x14ac:dyDescent="0.3">
      <c r="A11551" s="8">
        <v>11550</v>
      </c>
      <c r="B11551" s="8">
        <v>2276</v>
      </c>
      <c r="C11551" s="8" t="s">
        <v>156</v>
      </c>
      <c r="D11551" s="8">
        <v>108</v>
      </c>
      <c r="E11551" s="8" t="s">
        <v>30009</v>
      </c>
      <c r="F11551" s="8" t="s">
        <v>161</v>
      </c>
      <c r="G11551" s="8" t="s">
        <v>1428</v>
      </c>
      <c r="H11551" s="8" t="s">
        <v>163</v>
      </c>
    </row>
    <row r="11552" spans="1:8" ht="15.75" customHeight="1" x14ac:dyDescent="0.3">
      <c r="A11552" s="7">
        <v>11551</v>
      </c>
      <c r="B11552" s="7">
        <v>2276</v>
      </c>
      <c r="C11552" s="7" t="s">
        <v>167</v>
      </c>
      <c r="D11552" s="7">
        <v>108</v>
      </c>
      <c r="E11552" s="7" t="s">
        <v>19650</v>
      </c>
      <c r="F11552" s="7" t="s">
        <v>152</v>
      </c>
      <c r="G11552" s="7" t="s">
        <v>172</v>
      </c>
      <c r="H11552" s="7" t="s">
        <v>174</v>
      </c>
    </row>
    <row r="11553" spans="1:8" ht="15.75" customHeight="1" x14ac:dyDescent="0.3">
      <c r="A11553" s="8">
        <v>11552</v>
      </c>
      <c r="B11553" s="8">
        <v>2276</v>
      </c>
      <c r="C11553" s="8" t="s">
        <v>176</v>
      </c>
      <c r="D11553" s="8">
        <v>108</v>
      </c>
      <c r="E11553" s="8" t="s">
        <v>30010</v>
      </c>
      <c r="F11553" s="8" t="s">
        <v>172</v>
      </c>
      <c r="G11553" s="8" t="s">
        <v>172</v>
      </c>
      <c r="H11553" s="8" t="s">
        <v>248</v>
      </c>
    </row>
    <row r="11554" spans="1:8" ht="15.75" customHeight="1" x14ac:dyDescent="0.3">
      <c r="A11554" s="7">
        <v>11553</v>
      </c>
      <c r="B11554" s="7">
        <v>2276</v>
      </c>
      <c r="C11554" s="7" t="s">
        <v>192</v>
      </c>
      <c r="D11554" s="7">
        <v>108</v>
      </c>
      <c r="E11554" s="7" t="s">
        <v>19651</v>
      </c>
      <c r="F11554" s="7" t="s">
        <v>172</v>
      </c>
      <c r="G11554" s="7" t="s">
        <v>192</v>
      </c>
      <c r="H11554" s="7" t="s">
        <v>202</v>
      </c>
    </row>
    <row r="11555" spans="1:8" ht="15.75" customHeight="1" x14ac:dyDescent="0.3">
      <c r="A11555" s="8">
        <v>11554</v>
      </c>
      <c r="B11555" s="8">
        <v>2276</v>
      </c>
      <c r="C11555" s="8" t="s">
        <v>116</v>
      </c>
      <c r="D11555" s="8">
        <v>108</v>
      </c>
      <c r="E11555" s="8" t="s">
        <v>30011</v>
      </c>
      <c r="F11555" s="8" t="s">
        <v>192</v>
      </c>
      <c r="G11555" s="8" t="s">
        <v>116</v>
      </c>
      <c r="H11555" s="8" t="s">
        <v>210</v>
      </c>
    </row>
    <row r="11556" spans="1:8" ht="15.75" customHeight="1" x14ac:dyDescent="0.3">
      <c r="A11556" s="7">
        <v>11555</v>
      </c>
      <c r="B11556" s="7">
        <v>2277</v>
      </c>
      <c r="C11556" s="7" t="s">
        <v>148</v>
      </c>
      <c r="D11556" s="7">
        <v>106</v>
      </c>
      <c r="E11556" s="7" t="s">
        <v>19657</v>
      </c>
      <c r="F11556" s="7"/>
      <c r="G11556" s="7" t="s">
        <v>152</v>
      </c>
      <c r="H11556" s="7" t="s">
        <v>153</v>
      </c>
    </row>
    <row r="11557" spans="1:8" ht="15.75" customHeight="1" x14ac:dyDescent="0.3">
      <c r="A11557" s="8">
        <v>11556</v>
      </c>
      <c r="B11557" s="8">
        <v>2277</v>
      </c>
      <c r="C11557" s="8" t="s">
        <v>156</v>
      </c>
      <c r="D11557" s="8">
        <v>106</v>
      </c>
      <c r="E11557" s="8" t="s">
        <v>30012</v>
      </c>
      <c r="F11557" s="8" t="s">
        <v>161</v>
      </c>
      <c r="G11557" s="8" t="s">
        <v>1939</v>
      </c>
      <c r="H11557" s="8" t="s">
        <v>163</v>
      </c>
    </row>
    <row r="11558" spans="1:8" ht="15.75" customHeight="1" x14ac:dyDescent="0.3">
      <c r="A11558" s="7">
        <v>11557</v>
      </c>
      <c r="B11558" s="7">
        <v>2277</v>
      </c>
      <c r="C11558" s="7" t="s">
        <v>167</v>
      </c>
      <c r="D11558" s="7">
        <v>106</v>
      </c>
      <c r="E11558" s="7" t="s">
        <v>19658</v>
      </c>
      <c r="F11558" s="7" t="s">
        <v>152</v>
      </c>
      <c r="G11558" s="7" t="s">
        <v>172</v>
      </c>
      <c r="H11558" s="7" t="s">
        <v>174</v>
      </c>
    </row>
    <row r="11559" spans="1:8" ht="15.75" customHeight="1" x14ac:dyDescent="0.3">
      <c r="A11559" s="8">
        <v>11558</v>
      </c>
      <c r="B11559" s="8">
        <v>2277</v>
      </c>
      <c r="C11559" s="8" t="s">
        <v>176</v>
      </c>
      <c r="D11559" s="8">
        <v>106</v>
      </c>
      <c r="E11559" s="8" t="s">
        <v>30013</v>
      </c>
      <c r="F11559" s="8" t="s">
        <v>172</v>
      </c>
      <c r="G11559" s="8" t="s">
        <v>172</v>
      </c>
      <c r="H11559" s="8" t="s">
        <v>288</v>
      </c>
    </row>
    <row r="11560" spans="1:8" ht="15.75" customHeight="1" x14ac:dyDescent="0.3">
      <c r="A11560" s="7">
        <v>11559</v>
      </c>
      <c r="B11560" s="7">
        <v>2277</v>
      </c>
      <c r="C11560" s="7" t="s">
        <v>192</v>
      </c>
      <c r="D11560" s="7">
        <v>106</v>
      </c>
      <c r="E11560" s="7" t="s">
        <v>19659</v>
      </c>
      <c r="F11560" s="7" t="s">
        <v>172</v>
      </c>
      <c r="G11560" s="7" t="s">
        <v>192</v>
      </c>
      <c r="H11560" s="7" t="s">
        <v>202</v>
      </c>
    </row>
    <row r="11561" spans="1:8" ht="15.75" customHeight="1" x14ac:dyDescent="0.3">
      <c r="A11561" s="8">
        <v>11560</v>
      </c>
      <c r="B11561" s="8">
        <v>2278</v>
      </c>
      <c r="C11561" s="8" t="s">
        <v>148</v>
      </c>
      <c r="D11561" s="8">
        <v>72</v>
      </c>
      <c r="E11561" s="8" t="s">
        <v>19665</v>
      </c>
      <c r="F11561" s="8"/>
      <c r="G11561" s="8" t="s">
        <v>152</v>
      </c>
      <c r="H11561" s="8" t="s">
        <v>492</v>
      </c>
    </row>
    <row r="11562" spans="1:8" ht="15.75" customHeight="1" x14ac:dyDescent="0.3">
      <c r="A11562" s="7">
        <v>11561</v>
      </c>
      <c r="B11562" s="7">
        <v>2278</v>
      </c>
      <c r="C11562" s="7" t="s">
        <v>156</v>
      </c>
      <c r="D11562" s="7">
        <v>72</v>
      </c>
      <c r="E11562" s="7" t="s">
        <v>30014</v>
      </c>
      <c r="F11562" s="7" t="s">
        <v>161</v>
      </c>
      <c r="G11562" s="7" t="s">
        <v>3221</v>
      </c>
      <c r="H11562" s="7" t="s">
        <v>163</v>
      </c>
    </row>
    <row r="11563" spans="1:8" ht="15.75" customHeight="1" x14ac:dyDescent="0.3">
      <c r="A11563" s="8">
        <v>11562</v>
      </c>
      <c r="B11563" s="8">
        <v>2278</v>
      </c>
      <c r="C11563" s="8" t="s">
        <v>167</v>
      </c>
      <c r="D11563" s="8">
        <v>72</v>
      </c>
      <c r="E11563" s="8" t="s">
        <v>19666</v>
      </c>
      <c r="F11563" s="8" t="s">
        <v>152</v>
      </c>
      <c r="G11563" s="8" t="s">
        <v>172</v>
      </c>
      <c r="H11563" s="8" t="s">
        <v>174</v>
      </c>
    </row>
    <row r="11564" spans="1:8" ht="15.75" customHeight="1" x14ac:dyDescent="0.3">
      <c r="A11564" s="7">
        <v>11563</v>
      </c>
      <c r="B11564" s="7">
        <v>2278</v>
      </c>
      <c r="C11564" s="7" t="s">
        <v>176</v>
      </c>
      <c r="D11564" s="7">
        <v>72</v>
      </c>
      <c r="E11564" s="7" t="s">
        <v>30015</v>
      </c>
      <c r="F11564" s="7" t="s">
        <v>172</v>
      </c>
      <c r="G11564" s="7" t="s">
        <v>388</v>
      </c>
      <c r="H11564" s="7" t="s">
        <v>248</v>
      </c>
    </row>
    <row r="11565" spans="1:8" ht="15.75" customHeight="1" x14ac:dyDescent="0.3">
      <c r="A11565" s="8">
        <v>11564</v>
      </c>
      <c r="B11565" s="8">
        <v>2278</v>
      </c>
      <c r="C11565" s="8" t="s">
        <v>192</v>
      </c>
      <c r="D11565" s="8">
        <v>72</v>
      </c>
      <c r="E11565" s="8" t="s">
        <v>19667</v>
      </c>
      <c r="F11565" s="8" t="s">
        <v>172</v>
      </c>
      <c r="G11565" s="8" t="s">
        <v>192</v>
      </c>
      <c r="H11565" s="8" t="s">
        <v>202</v>
      </c>
    </row>
    <row r="11566" spans="1:8" ht="15.75" customHeight="1" x14ac:dyDescent="0.3">
      <c r="A11566" s="7">
        <v>11565</v>
      </c>
      <c r="B11566" s="7">
        <v>2278</v>
      </c>
      <c r="C11566" s="7" t="s">
        <v>116</v>
      </c>
      <c r="D11566" s="7">
        <v>72</v>
      </c>
      <c r="E11566" s="7" t="s">
        <v>30016</v>
      </c>
      <c r="F11566" s="7" t="s">
        <v>192</v>
      </c>
      <c r="G11566" s="7" t="s">
        <v>116</v>
      </c>
      <c r="H11566" s="7" t="s">
        <v>210</v>
      </c>
    </row>
    <row r="11567" spans="1:8" ht="15.75" customHeight="1" x14ac:dyDescent="0.3">
      <c r="A11567" s="8">
        <v>11566</v>
      </c>
      <c r="B11567" s="8">
        <v>2279</v>
      </c>
      <c r="C11567" s="8" t="s">
        <v>148</v>
      </c>
      <c r="D11567" s="8">
        <v>117</v>
      </c>
      <c r="E11567" s="8" t="s">
        <v>19673</v>
      </c>
      <c r="F11567" s="8"/>
      <c r="G11567" s="8" t="s">
        <v>152</v>
      </c>
      <c r="H11567" s="8" t="s">
        <v>492</v>
      </c>
    </row>
    <row r="11568" spans="1:8" ht="15.75" customHeight="1" x14ac:dyDescent="0.3">
      <c r="A11568" s="7">
        <v>11567</v>
      </c>
      <c r="B11568" s="7">
        <v>2279</v>
      </c>
      <c r="C11568" s="7" t="s">
        <v>156</v>
      </c>
      <c r="D11568" s="7">
        <v>117</v>
      </c>
      <c r="E11568" s="7" t="s">
        <v>30017</v>
      </c>
      <c r="F11568" s="7" t="s">
        <v>161</v>
      </c>
      <c r="G11568" s="7" t="s">
        <v>2164</v>
      </c>
      <c r="H11568" s="7" t="s">
        <v>163</v>
      </c>
    </row>
    <row r="11569" spans="1:8" ht="15.75" customHeight="1" x14ac:dyDescent="0.3">
      <c r="A11569" s="8">
        <v>11568</v>
      </c>
      <c r="B11569" s="8">
        <v>2279</v>
      </c>
      <c r="C11569" s="8" t="s">
        <v>167</v>
      </c>
      <c r="D11569" s="8">
        <v>117</v>
      </c>
      <c r="E11569" s="8" t="s">
        <v>19674</v>
      </c>
      <c r="F11569" s="8" t="s">
        <v>152</v>
      </c>
      <c r="G11569" s="8" t="s">
        <v>172</v>
      </c>
      <c r="H11569" s="8" t="s">
        <v>174</v>
      </c>
    </row>
    <row r="11570" spans="1:8" ht="15.75" customHeight="1" x14ac:dyDescent="0.3">
      <c r="A11570" s="7">
        <v>11569</v>
      </c>
      <c r="B11570" s="7">
        <v>2279</v>
      </c>
      <c r="C11570" s="7" t="s">
        <v>176</v>
      </c>
      <c r="D11570" s="7">
        <v>117</v>
      </c>
      <c r="E11570" s="7" t="s">
        <v>30018</v>
      </c>
      <c r="F11570" s="7" t="s">
        <v>172</v>
      </c>
      <c r="G11570" s="7" t="s">
        <v>388</v>
      </c>
      <c r="H11570" s="7" t="s">
        <v>184</v>
      </c>
    </row>
    <row r="11571" spans="1:8" ht="15.75" customHeight="1" x14ac:dyDescent="0.3">
      <c r="A11571" s="8">
        <v>11570</v>
      </c>
      <c r="B11571" s="8">
        <v>2279</v>
      </c>
      <c r="C11571" s="8" t="s">
        <v>192</v>
      </c>
      <c r="D11571" s="8">
        <v>117</v>
      </c>
      <c r="E11571" s="8" t="s">
        <v>19675</v>
      </c>
      <c r="F11571" s="8" t="s">
        <v>172</v>
      </c>
      <c r="G11571" s="8" t="s">
        <v>192</v>
      </c>
      <c r="H11571" s="8" t="s">
        <v>202</v>
      </c>
    </row>
    <row r="11572" spans="1:8" ht="15.75" customHeight="1" x14ac:dyDescent="0.3">
      <c r="A11572" s="7">
        <v>11571</v>
      </c>
      <c r="B11572" s="7">
        <v>2280</v>
      </c>
      <c r="C11572" s="7" t="s">
        <v>148</v>
      </c>
      <c r="D11572" s="7">
        <v>92</v>
      </c>
      <c r="E11572" s="7" t="s">
        <v>19681</v>
      </c>
      <c r="F11572" s="7"/>
      <c r="G11572" s="7" t="s">
        <v>152</v>
      </c>
      <c r="H11572" s="7" t="s">
        <v>153</v>
      </c>
    </row>
    <row r="11573" spans="1:8" ht="15.75" customHeight="1" x14ac:dyDescent="0.3">
      <c r="A11573" s="8">
        <v>11572</v>
      </c>
      <c r="B11573" s="8">
        <v>2280</v>
      </c>
      <c r="C11573" s="8" t="s">
        <v>156</v>
      </c>
      <c r="D11573" s="8">
        <v>92</v>
      </c>
      <c r="E11573" s="8" t="s">
        <v>30019</v>
      </c>
      <c r="F11573" s="8" t="s">
        <v>161</v>
      </c>
      <c r="G11573" s="8" t="s">
        <v>2752</v>
      </c>
      <c r="H11573" s="8" t="s">
        <v>163</v>
      </c>
    </row>
    <row r="11574" spans="1:8" ht="15.75" customHeight="1" x14ac:dyDescent="0.3">
      <c r="A11574" s="7">
        <v>11573</v>
      </c>
      <c r="B11574" s="7">
        <v>2280</v>
      </c>
      <c r="C11574" s="7" t="s">
        <v>167</v>
      </c>
      <c r="D11574" s="7">
        <v>92</v>
      </c>
      <c r="E11574" s="7" t="s">
        <v>19682</v>
      </c>
      <c r="F11574" s="7" t="s">
        <v>152</v>
      </c>
      <c r="G11574" s="7" t="s">
        <v>172</v>
      </c>
      <c r="H11574" s="7" t="s">
        <v>174</v>
      </c>
    </row>
    <row r="11575" spans="1:8" ht="15.75" customHeight="1" x14ac:dyDescent="0.3">
      <c r="A11575" s="8">
        <v>11574</v>
      </c>
      <c r="B11575" s="8">
        <v>2280</v>
      </c>
      <c r="C11575" s="8" t="s">
        <v>176</v>
      </c>
      <c r="D11575" s="8">
        <v>92</v>
      </c>
      <c r="E11575" s="8" t="s">
        <v>30020</v>
      </c>
      <c r="F11575" s="8" t="s">
        <v>172</v>
      </c>
      <c r="G11575" s="8" t="s">
        <v>388</v>
      </c>
      <c r="H11575" s="8" t="s">
        <v>288</v>
      </c>
    </row>
    <row r="11576" spans="1:8" ht="15.75" customHeight="1" x14ac:dyDescent="0.3">
      <c r="A11576" s="7">
        <v>11575</v>
      </c>
      <c r="B11576" s="7">
        <v>2280</v>
      </c>
      <c r="C11576" s="7" t="s">
        <v>192</v>
      </c>
      <c r="D11576" s="7">
        <v>92</v>
      </c>
      <c r="E11576" s="7" t="s">
        <v>19683</v>
      </c>
      <c r="F11576" s="7" t="s">
        <v>172</v>
      </c>
      <c r="G11576" s="7" t="s">
        <v>192</v>
      </c>
      <c r="H11576" s="7" t="s">
        <v>202</v>
      </c>
    </row>
    <row r="11577" spans="1:8" ht="15.75" customHeight="1" x14ac:dyDescent="0.3">
      <c r="A11577" s="8">
        <v>11576</v>
      </c>
      <c r="B11577" s="8">
        <v>2281</v>
      </c>
      <c r="C11577" s="8" t="s">
        <v>148</v>
      </c>
      <c r="D11577" s="8">
        <v>60</v>
      </c>
      <c r="E11577" s="8" t="s">
        <v>19689</v>
      </c>
      <c r="F11577" s="8"/>
      <c r="G11577" s="8" t="s">
        <v>152</v>
      </c>
      <c r="H11577" s="8" t="s">
        <v>218</v>
      </c>
    </row>
    <row r="11578" spans="1:8" ht="15.75" customHeight="1" x14ac:dyDescent="0.3">
      <c r="A11578" s="7">
        <v>11577</v>
      </c>
      <c r="B11578" s="7">
        <v>2281</v>
      </c>
      <c r="C11578" s="7" t="s">
        <v>156</v>
      </c>
      <c r="D11578" s="7">
        <v>60</v>
      </c>
      <c r="E11578" s="7" t="s">
        <v>30021</v>
      </c>
      <c r="F11578" s="7" t="s">
        <v>161</v>
      </c>
      <c r="G11578" s="7" t="s">
        <v>734</v>
      </c>
      <c r="H11578" s="7" t="s">
        <v>163</v>
      </c>
    </row>
    <row r="11579" spans="1:8" ht="15.75" customHeight="1" x14ac:dyDescent="0.3">
      <c r="A11579" s="8">
        <v>11578</v>
      </c>
      <c r="B11579" s="8">
        <v>2281</v>
      </c>
      <c r="C11579" s="8" t="s">
        <v>167</v>
      </c>
      <c r="D11579" s="8">
        <v>60</v>
      </c>
      <c r="E11579" s="8" t="s">
        <v>19690</v>
      </c>
      <c r="F11579" s="8" t="s">
        <v>152</v>
      </c>
      <c r="G11579" s="8" t="s">
        <v>172</v>
      </c>
      <c r="H11579" s="8" t="s">
        <v>174</v>
      </c>
    </row>
    <row r="11580" spans="1:8" ht="15.75" customHeight="1" x14ac:dyDescent="0.3">
      <c r="A11580" s="7">
        <v>11579</v>
      </c>
      <c r="B11580" s="7">
        <v>2281</v>
      </c>
      <c r="C11580" s="7" t="s">
        <v>176</v>
      </c>
      <c r="D11580" s="7">
        <v>60</v>
      </c>
      <c r="E11580" s="7" t="s">
        <v>30022</v>
      </c>
      <c r="F11580" s="7" t="s">
        <v>172</v>
      </c>
      <c r="G11580" s="7" t="s">
        <v>172</v>
      </c>
      <c r="H11580" s="7" t="s">
        <v>184</v>
      </c>
    </row>
    <row r="11581" spans="1:8" ht="15.75" customHeight="1" x14ac:dyDescent="0.3">
      <c r="A11581" s="8">
        <v>11580</v>
      </c>
      <c r="B11581" s="8">
        <v>2281</v>
      </c>
      <c r="C11581" s="8" t="s">
        <v>192</v>
      </c>
      <c r="D11581" s="8">
        <v>60</v>
      </c>
      <c r="E11581" s="8" t="s">
        <v>19691</v>
      </c>
      <c r="F11581" s="8" t="s">
        <v>172</v>
      </c>
      <c r="G11581" s="8" t="s">
        <v>192</v>
      </c>
      <c r="H11581" s="8" t="s">
        <v>202</v>
      </c>
    </row>
    <row r="11582" spans="1:8" ht="15.75" customHeight="1" x14ac:dyDescent="0.3">
      <c r="A11582" s="7">
        <v>11581</v>
      </c>
      <c r="B11582" s="7">
        <v>2281</v>
      </c>
      <c r="C11582" s="7" t="s">
        <v>116</v>
      </c>
      <c r="D11582" s="7">
        <v>60</v>
      </c>
      <c r="E11582" s="7" t="s">
        <v>30023</v>
      </c>
      <c r="F11582" s="7" t="s">
        <v>192</v>
      </c>
      <c r="G11582" s="7" t="s">
        <v>116</v>
      </c>
      <c r="H11582" s="7" t="s">
        <v>210</v>
      </c>
    </row>
    <row r="11583" spans="1:8" ht="15.75" customHeight="1" x14ac:dyDescent="0.3">
      <c r="A11583" s="8">
        <v>11582</v>
      </c>
      <c r="B11583" s="8">
        <v>2282</v>
      </c>
      <c r="C11583" s="8" t="s">
        <v>148</v>
      </c>
      <c r="D11583" s="8">
        <v>63</v>
      </c>
      <c r="E11583" s="8" t="s">
        <v>19697</v>
      </c>
      <c r="F11583" s="8"/>
      <c r="G11583" s="8" t="s">
        <v>152</v>
      </c>
      <c r="H11583" s="8" t="s">
        <v>492</v>
      </c>
    </row>
    <row r="11584" spans="1:8" ht="15.75" customHeight="1" x14ac:dyDescent="0.3">
      <c r="A11584" s="7">
        <v>11583</v>
      </c>
      <c r="B11584" s="7">
        <v>2282</v>
      </c>
      <c r="C11584" s="7" t="s">
        <v>156</v>
      </c>
      <c r="D11584" s="7">
        <v>63</v>
      </c>
      <c r="E11584" s="7" t="s">
        <v>30024</v>
      </c>
      <c r="F11584" s="7" t="s">
        <v>161</v>
      </c>
      <c r="G11584" s="7" t="s">
        <v>1683</v>
      </c>
      <c r="H11584" s="7" t="s">
        <v>163</v>
      </c>
    </row>
    <row r="11585" spans="1:8" ht="15.75" customHeight="1" x14ac:dyDescent="0.3">
      <c r="A11585" s="8">
        <v>11584</v>
      </c>
      <c r="B11585" s="8">
        <v>2282</v>
      </c>
      <c r="C11585" s="8" t="s">
        <v>167</v>
      </c>
      <c r="D11585" s="8">
        <v>63</v>
      </c>
      <c r="E11585" s="8" t="s">
        <v>19698</v>
      </c>
      <c r="F11585" s="8" t="s">
        <v>152</v>
      </c>
      <c r="G11585" s="8" t="s">
        <v>172</v>
      </c>
      <c r="H11585" s="8" t="s">
        <v>174</v>
      </c>
    </row>
    <row r="11586" spans="1:8" ht="15.75" customHeight="1" x14ac:dyDescent="0.3">
      <c r="A11586" s="7">
        <v>11585</v>
      </c>
      <c r="B11586" s="7">
        <v>2282</v>
      </c>
      <c r="C11586" s="7" t="s">
        <v>192</v>
      </c>
      <c r="D11586" s="7">
        <v>63</v>
      </c>
      <c r="E11586" s="7" t="s">
        <v>19699</v>
      </c>
      <c r="F11586" s="7" t="s">
        <v>172</v>
      </c>
      <c r="G11586" s="7" t="s">
        <v>192</v>
      </c>
      <c r="H11586" s="7" t="s">
        <v>202</v>
      </c>
    </row>
    <row r="11587" spans="1:8" ht="15.75" customHeight="1" x14ac:dyDescent="0.3">
      <c r="A11587" s="8">
        <v>11586</v>
      </c>
      <c r="B11587" s="8">
        <v>2282</v>
      </c>
      <c r="C11587" s="8" t="s">
        <v>116</v>
      </c>
      <c r="D11587" s="8">
        <v>63</v>
      </c>
      <c r="E11587" s="8" t="s">
        <v>30025</v>
      </c>
      <c r="F11587" s="8" t="s">
        <v>192</v>
      </c>
      <c r="G11587" s="8" t="s">
        <v>116</v>
      </c>
      <c r="H11587" s="8" t="s">
        <v>210</v>
      </c>
    </row>
    <row r="11588" spans="1:8" ht="15.75" customHeight="1" x14ac:dyDescent="0.3">
      <c r="A11588" s="7">
        <v>11587</v>
      </c>
      <c r="B11588" s="7">
        <v>2283</v>
      </c>
      <c r="C11588" s="7" t="s">
        <v>148</v>
      </c>
      <c r="D11588" s="7">
        <v>56</v>
      </c>
      <c r="E11588" s="7" t="s">
        <v>19705</v>
      </c>
      <c r="F11588" s="7"/>
      <c r="G11588" s="7" t="s">
        <v>152</v>
      </c>
      <c r="H11588" s="7" t="s">
        <v>492</v>
      </c>
    </row>
    <row r="11589" spans="1:8" ht="15.75" customHeight="1" x14ac:dyDescent="0.3">
      <c r="A11589" s="8">
        <v>11588</v>
      </c>
      <c r="B11589" s="8">
        <v>2283</v>
      </c>
      <c r="C11589" s="8" t="s">
        <v>156</v>
      </c>
      <c r="D11589" s="8">
        <v>56</v>
      </c>
      <c r="E11589" s="8" t="s">
        <v>30026</v>
      </c>
      <c r="F11589" s="8" t="s">
        <v>161</v>
      </c>
      <c r="G11589" s="8" t="s">
        <v>23716</v>
      </c>
      <c r="H11589" s="8" t="s">
        <v>163</v>
      </c>
    </row>
    <row r="11590" spans="1:8" ht="15.75" customHeight="1" x14ac:dyDescent="0.3">
      <c r="A11590" s="7">
        <v>11589</v>
      </c>
      <c r="B11590" s="7">
        <v>2284</v>
      </c>
      <c r="C11590" s="7" t="s">
        <v>148</v>
      </c>
      <c r="D11590" s="7">
        <v>52</v>
      </c>
      <c r="E11590" s="7" t="s">
        <v>19710</v>
      </c>
      <c r="F11590" s="7"/>
      <c r="G11590" s="7" t="s">
        <v>152</v>
      </c>
      <c r="H11590" s="7" t="s">
        <v>218</v>
      </c>
    </row>
    <row r="11591" spans="1:8" ht="15.75" customHeight="1" x14ac:dyDescent="0.3">
      <c r="A11591" s="8">
        <v>11590</v>
      </c>
      <c r="B11591" s="8">
        <v>2284</v>
      </c>
      <c r="C11591" s="8" t="s">
        <v>156</v>
      </c>
      <c r="D11591" s="8">
        <v>52</v>
      </c>
      <c r="E11591" s="8" t="s">
        <v>30027</v>
      </c>
      <c r="F11591" s="8" t="s">
        <v>161</v>
      </c>
      <c r="G11591" s="8" t="s">
        <v>369</v>
      </c>
      <c r="H11591" s="8" t="s">
        <v>163</v>
      </c>
    </row>
    <row r="11592" spans="1:8" ht="15.75" customHeight="1" x14ac:dyDescent="0.3">
      <c r="A11592" s="7">
        <v>11591</v>
      </c>
      <c r="B11592" s="7">
        <v>2284</v>
      </c>
      <c r="C11592" s="7" t="s">
        <v>167</v>
      </c>
      <c r="D11592" s="7">
        <v>52</v>
      </c>
      <c r="E11592" s="7" t="s">
        <v>19711</v>
      </c>
      <c r="F11592" s="7" t="s">
        <v>152</v>
      </c>
      <c r="G11592" s="7" t="s">
        <v>172</v>
      </c>
      <c r="H11592" s="7" t="s">
        <v>174</v>
      </c>
    </row>
    <row r="11593" spans="1:8" ht="15.75" customHeight="1" x14ac:dyDescent="0.3">
      <c r="A11593" s="8">
        <v>11592</v>
      </c>
      <c r="B11593" s="8">
        <v>2284</v>
      </c>
      <c r="C11593" s="8" t="s">
        <v>192</v>
      </c>
      <c r="D11593" s="8">
        <v>52</v>
      </c>
      <c r="E11593" s="8" t="s">
        <v>19712</v>
      </c>
      <c r="F11593" s="8" t="s">
        <v>172</v>
      </c>
      <c r="G11593" s="8" t="s">
        <v>192</v>
      </c>
      <c r="H11593" s="8" t="s">
        <v>202</v>
      </c>
    </row>
    <row r="11594" spans="1:8" ht="15.75" customHeight="1" x14ac:dyDescent="0.3">
      <c r="A11594" s="7">
        <v>11593</v>
      </c>
      <c r="B11594" s="7">
        <v>2285</v>
      </c>
      <c r="C11594" s="7" t="s">
        <v>148</v>
      </c>
      <c r="D11594" s="7">
        <v>78</v>
      </c>
      <c r="E11594" s="7" t="s">
        <v>19717</v>
      </c>
      <c r="F11594" s="7"/>
      <c r="G11594" s="7" t="s">
        <v>152</v>
      </c>
      <c r="H11594" s="7" t="s">
        <v>218</v>
      </c>
    </row>
    <row r="11595" spans="1:8" ht="15.75" customHeight="1" x14ac:dyDescent="0.3">
      <c r="A11595" s="8">
        <v>11594</v>
      </c>
      <c r="B11595" s="8">
        <v>2285</v>
      </c>
      <c r="C11595" s="8" t="s">
        <v>156</v>
      </c>
      <c r="D11595" s="8">
        <v>78</v>
      </c>
      <c r="E11595" s="8" t="s">
        <v>30028</v>
      </c>
      <c r="F11595" s="8" t="s">
        <v>161</v>
      </c>
      <c r="G11595" s="8" t="s">
        <v>670</v>
      </c>
      <c r="H11595" s="8" t="s">
        <v>163</v>
      </c>
    </row>
    <row r="11596" spans="1:8" ht="15.75" customHeight="1" x14ac:dyDescent="0.3">
      <c r="A11596" s="7">
        <v>11595</v>
      </c>
      <c r="B11596" s="7">
        <v>2285</v>
      </c>
      <c r="C11596" s="7" t="s">
        <v>167</v>
      </c>
      <c r="D11596" s="7">
        <v>78</v>
      </c>
      <c r="E11596" s="7" t="s">
        <v>19718</v>
      </c>
      <c r="F11596" s="7" t="s">
        <v>152</v>
      </c>
      <c r="G11596" s="7" t="s">
        <v>172</v>
      </c>
      <c r="H11596" s="7" t="s">
        <v>174</v>
      </c>
    </row>
    <row r="11597" spans="1:8" ht="15.75" customHeight="1" x14ac:dyDescent="0.3">
      <c r="A11597" s="8">
        <v>11596</v>
      </c>
      <c r="B11597" s="8">
        <v>2285</v>
      </c>
      <c r="C11597" s="8" t="s">
        <v>176</v>
      </c>
      <c r="D11597" s="8">
        <v>78</v>
      </c>
      <c r="E11597" s="8" t="s">
        <v>30029</v>
      </c>
      <c r="F11597" s="8" t="s">
        <v>172</v>
      </c>
      <c r="G11597" s="8" t="s">
        <v>172</v>
      </c>
      <c r="H11597" s="8" t="s">
        <v>248</v>
      </c>
    </row>
    <row r="11598" spans="1:8" ht="15.75" customHeight="1" x14ac:dyDescent="0.3">
      <c r="A11598" s="7">
        <v>11597</v>
      </c>
      <c r="B11598" s="7">
        <v>2285</v>
      </c>
      <c r="C11598" s="7" t="s">
        <v>192</v>
      </c>
      <c r="D11598" s="7">
        <v>78</v>
      </c>
      <c r="E11598" s="7" t="s">
        <v>19719</v>
      </c>
      <c r="F11598" s="7" t="s">
        <v>172</v>
      </c>
      <c r="G11598" s="7" t="s">
        <v>192</v>
      </c>
      <c r="H11598" s="7" t="s">
        <v>202</v>
      </c>
    </row>
    <row r="11599" spans="1:8" ht="15.75" customHeight="1" x14ac:dyDescent="0.3">
      <c r="A11599" s="8">
        <v>11598</v>
      </c>
      <c r="B11599" s="8">
        <v>2286</v>
      </c>
      <c r="C11599" s="8" t="s">
        <v>148</v>
      </c>
      <c r="D11599" s="8">
        <v>32</v>
      </c>
      <c r="E11599" s="8" t="s">
        <v>19725</v>
      </c>
      <c r="F11599" s="8"/>
      <c r="G11599" s="8" t="s">
        <v>152</v>
      </c>
      <c r="H11599" s="8" t="s">
        <v>314</v>
      </c>
    </row>
    <row r="11600" spans="1:8" ht="15.75" customHeight="1" x14ac:dyDescent="0.3">
      <c r="A11600" s="7">
        <v>11599</v>
      </c>
      <c r="B11600" s="7">
        <v>2286</v>
      </c>
      <c r="C11600" s="7" t="s">
        <v>156</v>
      </c>
      <c r="D11600" s="7">
        <v>32</v>
      </c>
      <c r="E11600" s="7" t="s">
        <v>30030</v>
      </c>
      <c r="F11600" s="7" t="s">
        <v>161</v>
      </c>
      <c r="G11600" s="7" t="s">
        <v>230</v>
      </c>
      <c r="H11600" s="7" t="s">
        <v>163</v>
      </c>
    </row>
    <row r="11601" spans="1:8" ht="15.75" customHeight="1" x14ac:dyDescent="0.3">
      <c r="A11601" s="8">
        <v>11600</v>
      </c>
      <c r="B11601" s="8">
        <v>2286</v>
      </c>
      <c r="C11601" s="8" t="s">
        <v>167</v>
      </c>
      <c r="D11601" s="8">
        <v>32</v>
      </c>
      <c r="E11601" s="8" t="s">
        <v>19726</v>
      </c>
      <c r="F11601" s="8" t="s">
        <v>152</v>
      </c>
      <c r="G11601" s="8" t="s">
        <v>172</v>
      </c>
      <c r="H11601" s="8" t="s">
        <v>174</v>
      </c>
    </row>
    <row r="11602" spans="1:8" ht="15.75" customHeight="1" x14ac:dyDescent="0.3">
      <c r="A11602" s="7">
        <v>11601</v>
      </c>
      <c r="B11602" s="7">
        <v>2286</v>
      </c>
      <c r="C11602" s="7" t="s">
        <v>176</v>
      </c>
      <c r="D11602" s="7">
        <v>32</v>
      </c>
      <c r="E11602" s="7" t="s">
        <v>30031</v>
      </c>
      <c r="F11602" s="7" t="s">
        <v>172</v>
      </c>
      <c r="G11602" s="7" t="s">
        <v>388</v>
      </c>
      <c r="H11602" s="7" t="s">
        <v>248</v>
      </c>
    </row>
    <row r="11603" spans="1:8" ht="15.75" customHeight="1" x14ac:dyDescent="0.3">
      <c r="A11603" s="8">
        <v>11602</v>
      </c>
      <c r="B11603" s="8">
        <v>2286</v>
      </c>
      <c r="C11603" s="8" t="s">
        <v>192</v>
      </c>
      <c r="D11603" s="8">
        <v>32</v>
      </c>
      <c r="E11603" s="8" t="s">
        <v>19727</v>
      </c>
      <c r="F11603" s="8" t="s">
        <v>172</v>
      </c>
      <c r="G11603" s="8" t="s">
        <v>192</v>
      </c>
      <c r="H11603" s="8" t="s">
        <v>202</v>
      </c>
    </row>
    <row r="11604" spans="1:8" ht="15.75" customHeight="1" x14ac:dyDescent="0.3">
      <c r="A11604" s="7">
        <v>11603</v>
      </c>
      <c r="B11604" s="7">
        <v>2287</v>
      </c>
      <c r="C11604" s="7" t="s">
        <v>148</v>
      </c>
      <c r="D11604" s="7">
        <v>21</v>
      </c>
      <c r="E11604" s="7" t="s">
        <v>19733</v>
      </c>
      <c r="F11604" s="7"/>
      <c r="G11604" s="7" t="s">
        <v>152</v>
      </c>
      <c r="H11604" s="7" t="s">
        <v>153</v>
      </c>
    </row>
    <row r="11605" spans="1:8" ht="15.75" customHeight="1" x14ac:dyDescent="0.3">
      <c r="A11605" s="8">
        <v>11604</v>
      </c>
      <c r="B11605" s="8">
        <v>2287</v>
      </c>
      <c r="C11605" s="8" t="s">
        <v>156</v>
      </c>
      <c r="D11605" s="8">
        <v>21</v>
      </c>
      <c r="E11605" s="8" t="s">
        <v>30032</v>
      </c>
      <c r="F11605" s="8" t="s">
        <v>161</v>
      </c>
      <c r="G11605" s="8" t="s">
        <v>2638</v>
      </c>
      <c r="H11605" s="8" t="s">
        <v>163</v>
      </c>
    </row>
    <row r="11606" spans="1:8" ht="15.75" customHeight="1" x14ac:dyDescent="0.3">
      <c r="A11606" s="7">
        <v>11605</v>
      </c>
      <c r="B11606" s="7">
        <v>2287</v>
      </c>
      <c r="C11606" s="7" t="s">
        <v>167</v>
      </c>
      <c r="D11606" s="7">
        <v>21</v>
      </c>
      <c r="E11606" s="7" t="s">
        <v>19734</v>
      </c>
      <c r="F11606" s="7" t="s">
        <v>152</v>
      </c>
      <c r="G11606" s="7" t="s">
        <v>172</v>
      </c>
      <c r="H11606" s="7" t="s">
        <v>174</v>
      </c>
    </row>
    <row r="11607" spans="1:8" ht="15.75" customHeight="1" x14ac:dyDescent="0.3">
      <c r="A11607" s="8">
        <v>11606</v>
      </c>
      <c r="B11607" s="8">
        <v>2287</v>
      </c>
      <c r="C11607" s="8" t="s">
        <v>192</v>
      </c>
      <c r="D11607" s="8">
        <v>21</v>
      </c>
      <c r="E11607" s="8" t="s">
        <v>19735</v>
      </c>
      <c r="F11607" s="8" t="s">
        <v>172</v>
      </c>
      <c r="G11607" s="8" t="s">
        <v>192</v>
      </c>
      <c r="H11607" s="8" t="s">
        <v>202</v>
      </c>
    </row>
    <row r="11608" spans="1:8" ht="15.75" customHeight="1" x14ac:dyDescent="0.3">
      <c r="A11608" s="7">
        <v>11607</v>
      </c>
      <c r="B11608" s="7">
        <v>2287</v>
      </c>
      <c r="C11608" s="7" t="s">
        <v>116</v>
      </c>
      <c r="D11608" s="7">
        <v>21</v>
      </c>
      <c r="E11608" s="7" t="s">
        <v>30033</v>
      </c>
      <c r="F11608" s="7" t="s">
        <v>192</v>
      </c>
      <c r="G11608" s="7" t="s">
        <v>116</v>
      </c>
      <c r="H11608" s="7" t="s">
        <v>210</v>
      </c>
    </row>
    <row r="11609" spans="1:8" ht="15.75" customHeight="1" x14ac:dyDescent="0.3">
      <c r="A11609" s="8">
        <v>11608</v>
      </c>
      <c r="B11609" s="8">
        <v>2288</v>
      </c>
      <c r="C11609" s="8" t="s">
        <v>148</v>
      </c>
      <c r="D11609" s="8">
        <v>46</v>
      </c>
      <c r="E11609" s="8" t="s">
        <v>19740</v>
      </c>
      <c r="F11609" s="8"/>
      <c r="G11609" s="8" t="s">
        <v>152</v>
      </c>
      <c r="H11609" s="8" t="s">
        <v>153</v>
      </c>
    </row>
    <row r="11610" spans="1:8" ht="15.75" customHeight="1" x14ac:dyDescent="0.3">
      <c r="A11610" s="7">
        <v>11609</v>
      </c>
      <c r="B11610" s="7">
        <v>2288</v>
      </c>
      <c r="C11610" s="7" t="s">
        <v>156</v>
      </c>
      <c r="D11610" s="7">
        <v>46</v>
      </c>
      <c r="E11610" s="7" t="s">
        <v>30034</v>
      </c>
      <c r="F11610" s="7" t="s">
        <v>161</v>
      </c>
      <c r="G11610" s="7" t="s">
        <v>535</v>
      </c>
      <c r="H11610" s="7" t="s">
        <v>163</v>
      </c>
    </row>
    <row r="11611" spans="1:8" ht="15.75" customHeight="1" x14ac:dyDescent="0.3">
      <c r="A11611" s="8">
        <v>11610</v>
      </c>
      <c r="B11611" s="8">
        <v>2288</v>
      </c>
      <c r="C11611" s="8" t="s">
        <v>167</v>
      </c>
      <c r="D11611" s="8">
        <v>46</v>
      </c>
      <c r="E11611" s="8" t="s">
        <v>19742</v>
      </c>
      <c r="F11611" s="8" t="s">
        <v>152</v>
      </c>
      <c r="G11611" s="8" t="s">
        <v>172</v>
      </c>
      <c r="H11611" s="8" t="s">
        <v>174</v>
      </c>
    </row>
    <row r="11612" spans="1:8" ht="15.75" customHeight="1" x14ac:dyDescent="0.3">
      <c r="A11612" s="7">
        <v>11611</v>
      </c>
      <c r="B11612" s="7">
        <v>2288</v>
      </c>
      <c r="C11612" s="7" t="s">
        <v>192</v>
      </c>
      <c r="D11612" s="7">
        <v>46</v>
      </c>
      <c r="E11612" s="7" t="s">
        <v>19743</v>
      </c>
      <c r="F11612" s="7" t="s">
        <v>172</v>
      </c>
      <c r="G11612" s="7" t="s">
        <v>192</v>
      </c>
      <c r="H11612" s="7" t="s">
        <v>202</v>
      </c>
    </row>
    <row r="11613" spans="1:8" ht="15.75" customHeight="1" x14ac:dyDescent="0.3">
      <c r="A11613" s="8">
        <v>11612</v>
      </c>
      <c r="B11613" s="8">
        <v>2288</v>
      </c>
      <c r="C11613" s="8" t="s">
        <v>116</v>
      </c>
      <c r="D11613" s="8">
        <v>46</v>
      </c>
      <c r="E11613" s="8" t="s">
        <v>30035</v>
      </c>
      <c r="F11613" s="8" t="s">
        <v>192</v>
      </c>
      <c r="G11613" s="8" t="s">
        <v>116</v>
      </c>
      <c r="H11613" s="8" t="s">
        <v>210</v>
      </c>
    </row>
    <row r="11614" spans="1:8" ht="15.75" customHeight="1" x14ac:dyDescent="0.3">
      <c r="A11614" s="7">
        <v>11613</v>
      </c>
      <c r="B11614" s="7">
        <v>2289</v>
      </c>
      <c r="C11614" s="7" t="s">
        <v>148</v>
      </c>
      <c r="D11614" s="7">
        <v>102</v>
      </c>
      <c r="E11614" s="7" t="s">
        <v>19748</v>
      </c>
      <c r="F11614" s="7"/>
      <c r="G11614" s="7" t="s">
        <v>152</v>
      </c>
      <c r="H11614" s="7" t="s">
        <v>153</v>
      </c>
    </row>
    <row r="11615" spans="1:8" ht="15.75" customHeight="1" x14ac:dyDescent="0.3">
      <c r="A11615" s="8">
        <v>11614</v>
      </c>
      <c r="B11615" s="8">
        <v>2289</v>
      </c>
      <c r="C11615" s="8" t="s">
        <v>156</v>
      </c>
      <c r="D11615" s="8">
        <v>102</v>
      </c>
      <c r="E11615" s="8" t="s">
        <v>30036</v>
      </c>
      <c r="F11615" s="8" t="s">
        <v>161</v>
      </c>
      <c r="G11615" s="8" t="s">
        <v>2054</v>
      </c>
      <c r="H11615" s="8" t="s">
        <v>163</v>
      </c>
    </row>
    <row r="11616" spans="1:8" ht="15.75" customHeight="1" x14ac:dyDescent="0.3">
      <c r="A11616" s="7">
        <v>11615</v>
      </c>
      <c r="B11616" s="7">
        <v>2289</v>
      </c>
      <c r="C11616" s="7" t="s">
        <v>167</v>
      </c>
      <c r="D11616" s="7">
        <v>102</v>
      </c>
      <c r="E11616" s="7" t="s">
        <v>19749</v>
      </c>
      <c r="F11616" s="7" t="s">
        <v>152</v>
      </c>
      <c r="G11616" s="7" t="s">
        <v>172</v>
      </c>
      <c r="H11616" s="7" t="s">
        <v>174</v>
      </c>
    </row>
    <row r="11617" spans="1:8" ht="15.75" customHeight="1" x14ac:dyDescent="0.3">
      <c r="A11617" s="8">
        <v>11616</v>
      </c>
      <c r="B11617" s="8">
        <v>2289</v>
      </c>
      <c r="C11617" s="8" t="s">
        <v>192</v>
      </c>
      <c r="D11617" s="8">
        <v>102</v>
      </c>
      <c r="E11617" s="8" t="s">
        <v>19750</v>
      </c>
      <c r="F11617" s="8" t="s">
        <v>172</v>
      </c>
      <c r="G11617" s="8" t="s">
        <v>192</v>
      </c>
      <c r="H11617" s="8" t="s">
        <v>202</v>
      </c>
    </row>
    <row r="11618" spans="1:8" ht="15.75" customHeight="1" x14ac:dyDescent="0.3">
      <c r="A11618" s="7">
        <v>11617</v>
      </c>
      <c r="B11618" s="7">
        <v>2290</v>
      </c>
      <c r="C11618" s="7" t="s">
        <v>148</v>
      </c>
      <c r="D11618" s="7">
        <v>45</v>
      </c>
      <c r="E11618" s="7" t="s">
        <v>19756</v>
      </c>
      <c r="F11618" s="7"/>
      <c r="G11618" s="7" t="s">
        <v>152</v>
      </c>
      <c r="H11618" s="7" t="s">
        <v>492</v>
      </c>
    </row>
    <row r="11619" spans="1:8" ht="15.75" customHeight="1" x14ac:dyDescent="0.3">
      <c r="A11619" s="8">
        <v>11618</v>
      </c>
      <c r="B11619" s="8">
        <v>2290</v>
      </c>
      <c r="C11619" s="8" t="s">
        <v>156</v>
      </c>
      <c r="D11619" s="8">
        <v>45</v>
      </c>
      <c r="E11619" s="8" t="s">
        <v>30037</v>
      </c>
      <c r="F11619" s="8" t="s">
        <v>161</v>
      </c>
      <c r="G11619" s="8" t="s">
        <v>1242</v>
      </c>
      <c r="H11619" s="8" t="s">
        <v>163</v>
      </c>
    </row>
    <row r="11620" spans="1:8" ht="15.75" customHeight="1" x14ac:dyDescent="0.3">
      <c r="A11620" s="7">
        <v>11619</v>
      </c>
      <c r="B11620" s="7">
        <v>2290</v>
      </c>
      <c r="C11620" s="7" t="s">
        <v>167</v>
      </c>
      <c r="D11620" s="7">
        <v>45</v>
      </c>
      <c r="E11620" s="7" t="s">
        <v>19757</v>
      </c>
      <c r="F11620" s="7" t="s">
        <v>152</v>
      </c>
      <c r="G11620" s="7" t="s">
        <v>172</v>
      </c>
      <c r="H11620" s="7" t="s">
        <v>174</v>
      </c>
    </row>
    <row r="11621" spans="1:8" ht="15.75" customHeight="1" x14ac:dyDescent="0.3">
      <c r="A11621" s="8">
        <v>11620</v>
      </c>
      <c r="B11621" s="8">
        <v>2291</v>
      </c>
      <c r="C11621" s="8" t="s">
        <v>148</v>
      </c>
      <c r="D11621" s="8">
        <v>25</v>
      </c>
      <c r="E11621" s="8" t="s">
        <v>19763</v>
      </c>
      <c r="F11621" s="8"/>
      <c r="G11621" s="8" t="s">
        <v>152</v>
      </c>
      <c r="H11621" s="8" t="s">
        <v>492</v>
      </c>
    </row>
    <row r="11622" spans="1:8" ht="15.75" customHeight="1" x14ac:dyDescent="0.3">
      <c r="A11622" s="7">
        <v>11621</v>
      </c>
      <c r="B11622" s="7">
        <v>2291</v>
      </c>
      <c r="C11622" s="7" t="s">
        <v>156</v>
      </c>
      <c r="D11622" s="7">
        <v>25</v>
      </c>
      <c r="E11622" s="7" t="s">
        <v>30038</v>
      </c>
      <c r="F11622" s="7" t="s">
        <v>161</v>
      </c>
      <c r="G11622" s="7" t="s">
        <v>1351</v>
      </c>
      <c r="H11622" s="7" t="s">
        <v>163</v>
      </c>
    </row>
    <row r="11623" spans="1:8" ht="15.75" customHeight="1" x14ac:dyDescent="0.3">
      <c r="A11623" s="8">
        <v>11622</v>
      </c>
      <c r="B11623" s="8">
        <v>2291</v>
      </c>
      <c r="C11623" s="8" t="s">
        <v>167</v>
      </c>
      <c r="D11623" s="8">
        <v>25</v>
      </c>
      <c r="E11623" s="8" t="s">
        <v>19764</v>
      </c>
      <c r="F11623" s="8" t="s">
        <v>152</v>
      </c>
      <c r="G11623" s="8" t="s">
        <v>172</v>
      </c>
      <c r="H11623" s="8" t="s">
        <v>174</v>
      </c>
    </row>
    <row r="11624" spans="1:8" ht="15.75" customHeight="1" x14ac:dyDescent="0.3">
      <c r="A11624" s="7">
        <v>11623</v>
      </c>
      <c r="B11624" s="7">
        <v>2291</v>
      </c>
      <c r="C11624" s="7" t="s">
        <v>176</v>
      </c>
      <c r="D11624" s="7">
        <v>25</v>
      </c>
      <c r="E11624" s="7" t="s">
        <v>30039</v>
      </c>
      <c r="F11624" s="7" t="s">
        <v>172</v>
      </c>
      <c r="G11624" s="7" t="s">
        <v>388</v>
      </c>
      <c r="H11624" s="7" t="s">
        <v>288</v>
      </c>
    </row>
    <row r="11625" spans="1:8" ht="15.75" customHeight="1" x14ac:dyDescent="0.3">
      <c r="A11625" s="8">
        <v>11624</v>
      </c>
      <c r="B11625" s="8">
        <v>2291</v>
      </c>
      <c r="C11625" s="8" t="s">
        <v>192</v>
      </c>
      <c r="D11625" s="8">
        <v>25</v>
      </c>
      <c r="E11625" s="8" t="s">
        <v>19765</v>
      </c>
      <c r="F11625" s="8" t="s">
        <v>172</v>
      </c>
      <c r="G11625" s="8" t="s">
        <v>192</v>
      </c>
      <c r="H11625" s="8" t="s">
        <v>202</v>
      </c>
    </row>
    <row r="11626" spans="1:8" ht="15.75" customHeight="1" x14ac:dyDescent="0.3">
      <c r="A11626" s="7">
        <v>11625</v>
      </c>
      <c r="B11626" s="7">
        <v>2291</v>
      </c>
      <c r="C11626" s="7" t="s">
        <v>116</v>
      </c>
      <c r="D11626" s="7">
        <v>25</v>
      </c>
      <c r="E11626" s="7" t="s">
        <v>30040</v>
      </c>
      <c r="F11626" s="7" t="s">
        <v>192</v>
      </c>
      <c r="G11626" s="7" t="s">
        <v>116</v>
      </c>
      <c r="H11626" s="7" t="s">
        <v>210</v>
      </c>
    </row>
    <row r="11627" spans="1:8" ht="15.75" customHeight="1" x14ac:dyDescent="0.3">
      <c r="A11627" s="8">
        <v>11626</v>
      </c>
      <c r="B11627" s="8">
        <v>2292</v>
      </c>
      <c r="C11627" s="8" t="s">
        <v>148</v>
      </c>
      <c r="D11627" s="8">
        <v>28</v>
      </c>
      <c r="E11627" s="8" t="s">
        <v>19772</v>
      </c>
      <c r="F11627" s="8"/>
      <c r="G11627" s="8" t="s">
        <v>152</v>
      </c>
      <c r="H11627" s="8" t="s">
        <v>153</v>
      </c>
    </row>
    <row r="11628" spans="1:8" ht="15.75" customHeight="1" x14ac:dyDescent="0.3">
      <c r="A11628" s="7">
        <v>11627</v>
      </c>
      <c r="B11628" s="7">
        <v>2292</v>
      </c>
      <c r="C11628" s="7" t="s">
        <v>156</v>
      </c>
      <c r="D11628" s="7">
        <v>28</v>
      </c>
      <c r="E11628" s="7" t="s">
        <v>30041</v>
      </c>
      <c r="F11628" s="7" t="s">
        <v>161</v>
      </c>
      <c r="G11628" s="7" t="s">
        <v>1121</v>
      </c>
      <c r="H11628" s="7" t="s">
        <v>163</v>
      </c>
    </row>
    <row r="11629" spans="1:8" ht="15.75" customHeight="1" x14ac:dyDescent="0.3">
      <c r="A11629" s="8">
        <v>11628</v>
      </c>
      <c r="B11629" s="8">
        <v>2292</v>
      </c>
      <c r="C11629" s="8" t="s">
        <v>167</v>
      </c>
      <c r="D11629" s="8">
        <v>28</v>
      </c>
      <c r="E11629" s="8" t="s">
        <v>19773</v>
      </c>
      <c r="F11629" s="8" t="s">
        <v>152</v>
      </c>
      <c r="G11629" s="8" t="s">
        <v>172</v>
      </c>
      <c r="H11629" s="8" t="s">
        <v>174</v>
      </c>
    </row>
    <row r="11630" spans="1:8" ht="15.75" customHeight="1" x14ac:dyDescent="0.3">
      <c r="A11630" s="7">
        <v>11629</v>
      </c>
      <c r="B11630" s="7">
        <v>2292</v>
      </c>
      <c r="C11630" s="7" t="s">
        <v>176</v>
      </c>
      <c r="D11630" s="7">
        <v>28</v>
      </c>
      <c r="E11630" s="7" t="s">
        <v>30042</v>
      </c>
      <c r="F11630" s="7" t="s">
        <v>172</v>
      </c>
      <c r="G11630" s="7" t="s">
        <v>172</v>
      </c>
      <c r="H11630" s="7" t="s">
        <v>184</v>
      </c>
    </row>
    <row r="11631" spans="1:8" ht="15.75" customHeight="1" x14ac:dyDescent="0.3">
      <c r="A11631" s="8">
        <v>11630</v>
      </c>
      <c r="B11631" s="8">
        <v>2292</v>
      </c>
      <c r="C11631" s="8" t="s">
        <v>192</v>
      </c>
      <c r="D11631" s="8">
        <v>28</v>
      </c>
      <c r="E11631" s="8" t="s">
        <v>19774</v>
      </c>
      <c r="F11631" s="8" t="s">
        <v>172</v>
      </c>
      <c r="G11631" s="8" t="s">
        <v>192</v>
      </c>
      <c r="H11631" s="8" t="s">
        <v>202</v>
      </c>
    </row>
    <row r="11632" spans="1:8" ht="15.75" customHeight="1" x14ac:dyDescent="0.3">
      <c r="A11632" s="7">
        <v>11631</v>
      </c>
      <c r="B11632" s="7">
        <v>2292</v>
      </c>
      <c r="C11632" s="7" t="s">
        <v>116</v>
      </c>
      <c r="D11632" s="7">
        <v>28</v>
      </c>
      <c r="E11632" s="7" t="s">
        <v>30043</v>
      </c>
      <c r="F11632" s="7" t="s">
        <v>192</v>
      </c>
      <c r="G11632" s="7" t="s">
        <v>116</v>
      </c>
      <c r="H11632" s="7" t="s">
        <v>210</v>
      </c>
    </row>
    <row r="11633" spans="1:8" ht="15.75" customHeight="1" x14ac:dyDescent="0.3">
      <c r="A11633" s="8">
        <v>11632</v>
      </c>
      <c r="B11633" s="8">
        <v>2293</v>
      </c>
      <c r="C11633" s="8" t="s">
        <v>148</v>
      </c>
      <c r="D11633" s="8">
        <v>45</v>
      </c>
      <c r="E11633" s="8" t="s">
        <v>19779</v>
      </c>
      <c r="F11633" s="8"/>
      <c r="G11633" s="8" t="s">
        <v>152</v>
      </c>
      <c r="H11633" s="8" t="s">
        <v>314</v>
      </c>
    </row>
    <row r="11634" spans="1:8" ht="15.75" customHeight="1" x14ac:dyDescent="0.3">
      <c r="A11634" s="7">
        <v>11633</v>
      </c>
      <c r="B11634" s="7">
        <v>2293</v>
      </c>
      <c r="C11634" s="7" t="s">
        <v>156</v>
      </c>
      <c r="D11634" s="7">
        <v>45</v>
      </c>
      <c r="E11634" s="7" t="s">
        <v>30044</v>
      </c>
      <c r="F11634" s="7" t="s">
        <v>161</v>
      </c>
      <c r="G11634" s="7" t="s">
        <v>1242</v>
      </c>
      <c r="H11634" s="7" t="s">
        <v>163</v>
      </c>
    </row>
    <row r="11635" spans="1:8" ht="15.75" customHeight="1" x14ac:dyDescent="0.3">
      <c r="A11635" s="8">
        <v>11634</v>
      </c>
      <c r="B11635" s="8">
        <v>2293</v>
      </c>
      <c r="C11635" s="8" t="s">
        <v>167</v>
      </c>
      <c r="D11635" s="8">
        <v>45</v>
      </c>
      <c r="E11635" s="8" t="s">
        <v>19780</v>
      </c>
      <c r="F11635" s="8" t="s">
        <v>152</v>
      </c>
      <c r="G11635" s="8" t="s">
        <v>172</v>
      </c>
      <c r="H11635" s="8" t="s">
        <v>174</v>
      </c>
    </row>
    <row r="11636" spans="1:8" ht="15.75" customHeight="1" x14ac:dyDescent="0.3">
      <c r="A11636" s="7">
        <v>11635</v>
      </c>
      <c r="B11636" s="7">
        <v>2293</v>
      </c>
      <c r="C11636" s="7" t="s">
        <v>176</v>
      </c>
      <c r="D11636" s="7">
        <v>45</v>
      </c>
      <c r="E11636" s="7" t="s">
        <v>30045</v>
      </c>
      <c r="F11636" s="7" t="s">
        <v>172</v>
      </c>
      <c r="G11636" s="7" t="s">
        <v>388</v>
      </c>
      <c r="H11636" s="7" t="s">
        <v>288</v>
      </c>
    </row>
    <row r="11637" spans="1:8" ht="15.75" customHeight="1" x14ac:dyDescent="0.3">
      <c r="A11637" s="8">
        <v>11636</v>
      </c>
      <c r="B11637" s="8">
        <v>2293</v>
      </c>
      <c r="C11637" s="8" t="s">
        <v>192</v>
      </c>
      <c r="D11637" s="8">
        <v>45</v>
      </c>
      <c r="E11637" s="8" t="s">
        <v>19781</v>
      </c>
      <c r="F11637" s="8" t="s">
        <v>172</v>
      </c>
      <c r="G11637" s="8" t="s">
        <v>192</v>
      </c>
      <c r="H11637" s="8" t="s">
        <v>202</v>
      </c>
    </row>
    <row r="11638" spans="1:8" ht="15.75" customHeight="1" x14ac:dyDescent="0.3">
      <c r="A11638" s="7">
        <v>11637</v>
      </c>
      <c r="B11638" s="7">
        <v>2294</v>
      </c>
      <c r="C11638" s="7" t="s">
        <v>148</v>
      </c>
      <c r="D11638" s="7">
        <v>31</v>
      </c>
      <c r="E11638" s="7" t="s">
        <v>19787</v>
      </c>
      <c r="F11638" s="7"/>
      <c r="G11638" s="7" t="s">
        <v>152</v>
      </c>
      <c r="H11638" s="7" t="s">
        <v>314</v>
      </c>
    </row>
    <row r="11639" spans="1:8" ht="15.75" customHeight="1" x14ac:dyDescent="0.3">
      <c r="A11639" s="8">
        <v>11638</v>
      </c>
      <c r="B11639" s="8">
        <v>2294</v>
      </c>
      <c r="C11639" s="8" t="s">
        <v>156</v>
      </c>
      <c r="D11639" s="8">
        <v>31</v>
      </c>
      <c r="E11639" s="8" t="s">
        <v>30046</v>
      </c>
      <c r="F11639" s="8" t="s">
        <v>161</v>
      </c>
      <c r="G11639" s="8" t="s">
        <v>2546</v>
      </c>
      <c r="H11639" s="8" t="s">
        <v>163</v>
      </c>
    </row>
    <row r="11640" spans="1:8" ht="15.75" customHeight="1" x14ac:dyDescent="0.3">
      <c r="A11640" s="7">
        <v>11639</v>
      </c>
      <c r="B11640" s="7">
        <v>2294</v>
      </c>
      <c r="C11640" s="7" t="s">
        <v>167</v>
      </c>
      <c r="D11640" s="7">
        <v>31</v>
      </c>
      <c r="E11640" s="7" t="s">
        <v>19788</v>
      </c>
      <c r="F11640" s="7" t="s">
        <v>152</v>
      </c>
      <c r="G11640" s="7" t="s">
        <v>172</v>
      </c>
      <c r="H11640" s="7" t="s">
        <v>174</v>
      </c>
    </row>
    <row r="11641" spans="1:8" ht="15.75" customHeight="1" x14ac:dyDescent="0.3">
      <c r="A11641" s="8">
        <v>11640</v>
      </c>
      <c r="B11641" s="8">
        <v>2294</v>
      </c>
      <c r="C11641" s="8" t="s">
        <v>192</v>
      </c>
      <c r="D11641" s="8">
        <v>31</v>
      </c>
      <c r="E11641" s="8" t="s">
        <v>19789</v>
      </c>
      <c r="F11641" s="8" t="s">
        <v>172</v>
      </c>
      <c r="G11641" s="8" t="s">
        <v>192</v>
      </c>
      <c r="H11641" s="8" t="s">
        <v>202</v>
      </c>
    </row>
    <row r="11642" spans="1:8" ht="15.75" customHeight="1" x14ac:dyDescent="0.3">
      <c r="A11642" s="7">
        <v>11641</v>
      </c>
      <c r="B11642" s="7">
        <v>2294</v>
      </c>
      <c r="C11642" s="7" t="s">
        <v>116</v>
      </c>
      <c r="D11642" s="7">
        <v>31</v>
      </c>
      <c r="E11642" s="7" t="s">
        <v>30047</v>
      </c>
      <c r="F11642" s="7" t="s">
        <v>192</v>
      </c>
      <c r="G11642" s="7" t="s">
        <v>116</v>
      </c>
      <c r="H11642" s="7" t="s">
        <v>210</v>
      </c>
    </row>
    <row r="11643" spans="1:8" ht="15.75" customHeight="1" x14ac:dyDescent="0.3">
      <c r="A11643" s="8">
        <v>11642</v>
      </c>
      <c r="B11643" s="8">
        <v>2295</v>
      </c>
      <c r="C11643" s="8" t="s">
        <v>148</v>
      </c>
      <c r="D11643" s="8">
        <v>26</v>
      </c>
      <c r="E11643" s="8" t="s">
        <v>19796</v>
      </c>
      <c r="F11643" s="8"/>
      <c r="G11643" s="8" t="s">
        <v>152</v>
      </c>
      <c r="H11643" s="8" t="s">
        <v>153</v>
      </c>
    </row>
    <row r="11644" spans="1:8" ht="15.75" customHeight="1" x14ac:dyDescent="0.3">
      <c r="A11644" s="7">
        <v>11643</v>
      </c>
      <c r="B11644" s="7">
        <v>2295</v>
      </c>
      <c r="C11644" s="7" t="s">
        <v>156</v>
      </c>
      <c r="D11644" s="7">
        <v>26</v>
      </c>
      <c r="E11644" s="7" t="s">
        <v>30048</v>
      </c>
      <c r="F11644" s="7" t="s">
        <v>161</v>
      </c>
      <c r="G11644" s="7" t="s">
        <v>2192</v>
      </c>
      <c r="H11644" s="7" t="s">
        <v>163</v>
      </c>
    </row>
    <row r="11645" spans="1:8" ht="15.75" customHeight="1" x14ac:dyDescent="0.3">
      <c r="A11645" s="8">
        <v>11644</v>
      </c>
      <c r="B11645" s="8">
        <v>2295</v>
      </c>
      <c r="C11645" s="8" t="s">
        <v>167</v>
      </c>
      <c r="D11645" s="8">
        <v>26</v>
      </c>
      <c r="E11645" s="8" t="s">
        <v>19797</v>
      </c>
      <c r="F11645" s="8" t="s">
        <v>152</v>
      </c>
      <c r="G11645" s="8" t="s">
        <v>172</v>
      </c>
      <c r="H11645" s="8" t="s">
        <v>174</v>
      </c>
    </row>
    <row r="11646" spans="1:8" ht="15.75" customHeight="1" x14ac:dyDescent="0.3">
      <c r="A11646" s="7">
        <v>11645</v>
      </c>
      <c r="B11646" s="7">
        <v>2295</v>
      </c>
      <c r="C11646" s="7" t="s">
        <v>176</v>
      </c>
      <c r="D11646" s="7">
        <v>26</v>
      </c>
      <c r="E11646" s="7" t="s">
        <v>30049</v>
      </c>
      <c r="F11646" s="7" t="s">
        <v>172</v>
      </c>
      <c r="G11646" s="7" t="s">
        <v>388</v>
      </c>
      <c r="H11646" s="7" t="s">
        <v>812</v>
      </c>
    </row>
    <row r="11647" spans="1:8" ht="15.75" customHeight="1" x14ac:dyDescent="0.3">
      <c r="A11647" s="8">
        <v>11646</v>
      </c>
      <c r="B11647" s="8">
        <v>2295</v>
      </c>
      <c r="C11647" s="8" t="s">
        <v>192</v>
      </c>
      <c r="D11647" s="8">
        <v>26</v>
      </c>
      <c r="E11647" s="8" t="s">
        <v>19798</v>
      </c>
      <c r="F11647" s="8" t="s">
        <v>172</v>
      </c>
      <c r="G11647" s="8" t="s">
        <v>192</v>
      </c>
      <c r="H11647" s="8" t="s">
        <v>202</v>
      </c>
    </row>
    <row r="11648" spans="1:8" ht="15.75" customHeight="1" x14ac:dyDescent="0.3">
      <c r="A11648" s="7">
        <v>11647</v>
      </c>
      <c r="B11648" s="7">
        <v>2296</v>
      </c>
      <c r="C11648" s="7" t="s">
        <v>148</v>
      </c>
      <c r="D11648" s="7">
        <v>63</v>
      </c>
      <c r="E11648" s="7" t="s">
        <v>19803</v>
      </c>
      <c r="F11648" s="7"/>
      <c r="G11648" s="7" t="s">
        <v>152</v>
      </c>
      <c r="H11648" s="7" t="s">
        <v>218</v>
      </c>
    </row>
    <row r="11649" spans="1:8" ht="15.75" customHeight="1" x14ac:dyDescent="0.3">
      <c r="A11649" s="8">
        <v>11648</v>
      </c>
      <c r="B11649" s="8">
        <v>2296</v>
      </c>
      <c r="C11649" s="8" t="s">
        <v>156</v>
      </c>
      <c r="D11649" s="8">
        <v>63</v>
      </c>
      <c r="E11649" s="8" t="s">
        <v>30050</v>
      </c>
      <c r="F11649" s="8" t="s">
        <v>161</v>
      </c>
      <c r="G11649" s="8" t="s">
        <v>1683</v>
      </c>
      <c r="H11649" s="8" t="s">
        <v>163</v>
      </c>
    </row>
    <row r="11650" spans="1:8" ht="15.75" customHeight="1" x14ac:dyDescent="0.3">
      <c r="A11650" s="7">
        <v>11649</v>
      </c>
      <c r="B11650" s="7">
        <v>2296</v>
      </c>
      <c r="C11650" s="7" t="s">
        <v>167</v>
      </c>
      <c r="D11650" s="7">
        <v>63</v>
      </c>
      <c r="E11650" s="7" t="s">
        <v>19804</v>
      </c>
      <c r="F11650" s="7" t="s">
        <v>152</v>
      </c>
      <c r="G11650" s="7" t="s">
        <v>172</v>
      </c>
      <c r="H11650" s="7" t="s">
        <v>174</v>
      </c>
    </row>
    <row r="11651" spans="1:8" ht="15.75" customHeight="1" x14ac:dyDescent="0.3">
      <c r="A11651" s="8">
        <v>11650</v>
      </c>
      <c r="B11651" s="8">
        <v>2296</v>
      </c>
      <c r="C11651" s="8" t="s">
        <v>192</v>
      </c>
      <c r="D11651" s="8">
        <v>63</v>
      </c>
      <c r="E11651" s="8" t="s">
        <v>19806</v>
      </c>
      <c r="F11651" s="8" t="s">
        <v>172</v>
      </c>
      <c r="G11651" s="8" t="s">
        <v>192</v>
      </c>
      <c r="H11651" s="8" t="s">
        <v>202</v>
      </c>
    </row>
    <row r="11652" spans="1:8" ht="15.75" customHeight="1" x14ac:dyDescent="0.3">
      <c r="A11652" s="7">
        <v>11651</v>
      </c>
      <c r="B11652" s="7">
        <v>2296</v>
      </c>
      <c r="C11652" s="7" t="s">
        <v>116</v>
      </c>
      <c r="D11652" s="7">
        <v>63</v>
      </c>
      <c r="E11652" s="7" t="s">
        <v>30051</v>
      </c>
      <c r="F11652" s="7" t="s">
        <v>192</v>
      </c>
      <c r="G11652" s="7" t="s">
        <v>116</v>
      </c>
      <c r="H11652" s="7" t="s">
        <v>210</v>
      </c>
    </row>
    <row r="11653" spans="1:8" ht="15.75" customHeight="1" x14ac:dyDescent="0.3">
      <c r="A11653" s="8">
        <v>11652</v>
      </c>
      <c r="B11653" s="8">
        <v>2297</v>
      </c>
      <c r="C11653" s="8" t="s">
        <v>148</v>
      </c>
      <c r="D11653" s="8">
        <v>78</v>
      </c>
      <c r="E11653" s="8" t="s">
        <v>19811</v>
      </c>
      <c r="F11653" s="8"/>
      <c r="G11653" s="8" t="s">
        <v>152</v>
      </c>
      <c r="H11653" s="8" t="s">
        <v>218</v>
      </c>
    </row>
    <row r="11654" spans="1:8" ht="15.75" customHeight="1" x14ac:dyDescent="0.3">
      <c r="A11654" s="7">
        <v>11653</v>
      </c>
      <c r="B11654" s="7">
        <v>2297</v>
      </c>
      <c r="C11654" s="7" t="s">
        <v>156</v>
      </c>
      <c r="D11654" s="7">
        <v>78</v>
      </c>
      <c r="E11654" s="7" t="s">
        <v>30052</v>
      </c>
      <c r="F11654" s="7" t="s">
        <v>161</v>
      </c>
      <c r="G11654" s="7" t="s">
        <v>670</v>
      </c>
      <c r="H11654" s="7" t="s">
        <v>163</v>
      </c>
    </row>
    <row r="11655" spans="1:8" ht="15.75" customHeight="1" x14ac:dyDescent="0.3">
      <c r="A11655" s="8">
        <v>11654</v>
      </c>
      <c r="B11655" s="8">
        <v>2297</v>
      </c>
      <c r="C11655" s="8" t="s">
        <v>167</v>
      </c>
      <c r="D11655" s="8">
        <v>78</v>
      </c>
      <c r="E11655" s="8" t="s">
        <v>19813</v>
      </c>
      <c r="F11655" s="8" t="s">
        <v>152</v>
      </c>
      <c r="G11655" s="8" t="s">
        <v>172</v>
      </c>
      <c r="H11655" s="8" t="s">
        <v>174</v>
      </c>
    </row>
    <row r="11656" spans="1:8" ht="15.75" customHeight="1" x14ac:dyDescent="0.3">
      <c r="A11656" s="7">
        <v>11655</v>
      </c>
      <c r="B11656" s="7">
        <v>2297</v>
      </c>
      <c r="C11656" s="7" t="s">
        <v>176</v>
      </c>
      <c r="D11656" s="7">
        <v>78</v>
      </c>
      <c r="E11656" s="7" t="s">
        <v>30053</v>
      </c>
      <c r="F11656" s="7" t="s">
        <v>172</v>
      </c>
      <c r="G11656" s="7" t="s">
        <v>388</v>
      </c>
      <c r="H11656" s="7" t="s">
        <v>248</v>
      </c>
    </row>
    <row r="11657" spans="1:8" ht="15.75" customHeight="1" x14ac:dyDescent="0.3">
      <c r="A11657" s="8">
        <v>11656</v>
      </c>
      <c r="B11657" s="8">
        <v>2297</v>
      </c>
      <c r="C11657" s="8" t="s">
        <v>192</v>
      </c>
      <c r="D11657" s="8">
        <v>78</v>
      </c>
      <c r="E11657" s="8" t="s">
        <v>19814</v>
      </c>
      <c r="F11657" s="8" t="s">
        <v>172</v>
      </c>
      <c r="G11657" s="8" t="s">
        <v>192</v>
      </c>
      <c r="H11657" s="8" t="s">
        <v>202</v>
      </c>
    </row>
    <row r="11658" spans="1:8" ht="15.75" customHeight="1" x14ac:dyDescent="0.3">
      <c r="A11658" s="7">
        <v>11657</v>
      </c>
      <c r="B11658" s="7">
        <v>2297</v>
      </c>
      <c r="C11658" s="7" t="s">
        <v>116</v>
      </c>
      <c r="D11658" s="7">
        <v>78</v>
      </c>
      <c r="E11658" s="7" t="s">
        <v>30054</v>
      </c>
      <c r="F11658" s="7" t="s">
        <v>192</v>
      </c>
      <c r="G11658" s="7" t="s">
        <v>116</v>
      </c>
      <c r="H11658" s="7" t="s">
        <v>210</v>
      </c>
    </row>
    <row r="11659" spans="1:8" ht="15.75" customHeight="1" x14ac:dyDescent="0.3">
      <c r="A11659" s="8">
        <v>11658</v>
      </c>
      <c r="B11659" s="8">
        <v>2298</v>
      </c>
      <c r="C11659" s="8" t="s">
        <v>148</v>
      </c>
      <c r="D11659" s="8">
        <v>20</v>
      </c>
      <c r="E11659" s="8" t="s">
        <v>19820</v>
      </c>
      <c r="F11659" s="8"/>
      <c r="G11659" s="8" t="s">
        <v>152</v>
      </c>
      <c r="H11659" s="8" t="s">
        <v>492</v>
      </c>
    </row>
    <row r="11660" spans="1:8" ht="15.75" customHeight="1" x14ac:dyDescent="0.3">
      <c r="A11660" s="7">
        <v>11659</v>
      </c>
      <c r="B11660" s="7">
        <v>2298</v>
      </c>
      <c r="C11660" s="7" t="s">
        <v>156</v>
      </c>
      <c r="D11660" s="7">
        <v>20</v>
      </c>
      <c r="E11660" s="7" t="s">
        <v>30055</v>
      </c>
      <c r="F11660" s="7" t="s">
        <v>161</v>
      </c>
      <c r="G11660" s="7" t="s">
        <v>2150</v>
      </c>
      <c r="H11660" s="7" t="s">
        <v>163</v>
      </c>
    </row>
    <row r="11661" spans="1:8" ht="15.75" customHeight="1" x14ac:dyDescent="0.3">
      <c r="A11661" s="8">
        <v>11660</v>
      </c>
      <c r="B11661" s="8">
        <v>2298</v>
      </c>
      <c r="C11661" s="8" t="s">
        <v>167</v>
      </c>
      <c r="D11661" s="8">
        <v>20</v>
      </c>
      <c r="E11661" s="8" t="s">
        <v>19821</v>
      </c>
      <c r="F11661" s="8" t="s">
        <v>152</v>
      </c>
      <c r="G11661" s="8" t="s">
        <v>172</v>
      </c>
      <c r="H11661" s="8" t="s">
        <v>174</v>
      </c>
    </row>
    <row r="11662" spans="1:8" ht="15.75" customHeight="1" x14ac:dyDescent="0.3">
      <c r="A11662" s="7">
        <v>11661</v>
      </c>
      <c r="B11662" s="7">
        <v>2298</v>
      </c>
      <c r="C11662" s="7" t="s">
        <v>176</v>
      </c>
      <c r="D11662" s="7">
        <v>20</v>
      </c>
      <c r="E11662" s="7" t="s">
        <v>30056</v>
      </c>
      <c r="F11662" s="7" t="s">
        <v>172</v>
      </c>
      <c r="G11662" s="7" t="s">
        <v>388</v>
      </c>
      <c r="H11662" s="7" t="s">
        <v>184</v>
      </c>
    </row>
    <row r="11663" spans="1:8" ht="15.75" customHeight="1" x14ac:dyDescent="0.3">
      <c r="A11663" s="8">
        <v>11662</v>
      </c>
      <c r="B11663" s="8">
        <v>2298</v>
      </c>
      <c r="C11663" s="8" t="s">
        <v>192</v>
      </c>
      <c r="D11663" s="8">
        <v>20</v>
      </c>
      <c r="E11663" s="8" t="s">
        <v>19822</v>
      </c>
      <c r="F11663" s="8" t="s">
        <v>172</v>
      </c>
      <c r="G11663" s="8" t="s">
        <v>192</v>
      </c>
      <c r="H11663" s="8" t="s">
        <v>202</v>
      </c>
    </row>
    <row r="11664" spans="1:8" ht="15.75" customHeight="1" x14ac:dyDescent="0.3">
      <c r="A11664" s="7">
        <v>11663</v>
      </c>
      <c r="B11664" s="7">
        <v>2299</v>
      </c>
      <c r="C11664" s="7" t="s">
        <v>148</v>
      </c>
      <c r="D11664" s="7">
        <v>79</v>
      </c>
      <c r="E11664" s="7" t="s">
        <v>19828</v>
      </c>
      <c r="F11664" s="7"/>
      <c r="G11664" s="7" t="s">
        <v>152</v>
      </c>
      <c r="H11664" s="7" t="s">
        <v>218</v>
      </c>
    </row>
    <row r="11665" spans="1:8" ht="15.75" customHeight="1" x14ac:dyDescent="0.3">
      <c r="A11665" s="8">
        <v>11664</v>
      </c>
      <c r="B11665" s="8">
        <v>2299</v>
      </c>
      <c r="C11665" s="8" t="s">
        <v>156</v>
      </c>
      <c r="D11665" s="8">
        <v>79</v>
      </c>
      <c r="E11665" s="8" t="s">
        <v>30057</v>
      </c>
      <c r="F11665" s="8" t="s">
        <v>161</v>
      </c>
      <c r="G11665" s="8" t="s">
        <v>1465</v>
      </c>
      <c r="H11665" s="8" t="s">
        <v>163</v>
      </c>
    </row>
    <row r="11666" spans="1:8" ht="15.75" customHeight="1" x14ac:dyDescent="0.3">
      <c r="A11666" s="7">
        <v>11665</v>
      </c>
      <c r="B11666" s="7">
        <v>2299</v>
      </c>
      <c r="C11666" s="7" t="s">
        <v>167</v>
      </c>
      <c r="D11666" s="7">
        <v>79</v>
      </c>
      <c r="E11666" s="7" t="s">
        <v>19829</v>
      </c>
      <c r="F11666" s="7" t="s">
        <v>152</v>
      </c>
      <c r="G11666" s="7" t="s">
        <v>172</v>
      </c>
      <c r="H11666" s="7" t="s">
        <v>174</v>
      </c>
    </row>
    <row r="11667" spans="1:8" ht="15.75" customHeight="1" x14ac:dyDescent="0.3">
      <c r="A11667" s="8">
        <v>11666</v>
      </c>
      <c r="B11667" s="8">
        <v>2299</v>
      </c>
      <c r="C11667" s="8" t="s">
        <v>192</v>
      </c>
      <c r="D11667" s="8">
        <v>79</v>
      </c>
      <c r="E11667" s="8" t="s">
        <v>19830</v>
      </c>
      <c r="F11667" s="8" t="s">
        <v>172</v>
      </c>
      <c r="G11667" s="8" t="s">
        <v>192</v>
      </c>
      <c r="H11667" s="8" t="s">
        <v>202</v>
      </c>
    </row>
    <row r="11668" spans="1:8" ht="15.75" customHeight="1" x14ac:dyDescent="0.3">
      <c r="A11668" s="7">
        <v>11667</v>
      </c>
      <c r="B11668" s="7">
        <v>2300</v>
      </c>
      <c r="C11668" s="7" t="s">
        <v>148</v>
      </c>
      <c r="D11668" s="7">
        <v>104</v>
      </c>
      <c r="E11668" s="7" t="s">
        <v>19836</v>
      </c>
      <c r="F11668" s="7"/>
      <c r="G11668" s="7" t="s">
        <v>152</v>
      </c>
      <c r="H11668" s="7" t="s">
        <v>492</v>
      </c>
    </row>
    <row r="11669" spans="1:8" ht="15.75" customHeight="1" x14ac:dyDescent="0.3">
      <c r="A11669" s="8">
        <v>11668</v>
      </c>
      <c r="B11669" s="8">
        <v>2300</v>
      </c>
      <c r="C11669" s="8" t="s">
        <v>156</v>
      </c>
      <c r="D11669" s="8">
        <v>104</v>
      </c>
      <c r="E11669" s="8" t="s">
        <v>22996</v>
      </c>
      <c r="F11669" s="8" t="s">
        <v>161</v>
      </c>
      <c r="G11669" s="8" t="s">
        <v>412</v>
      </c>
      <c r="H11669" s="8" t="s">
        <v>163</v>
      </c>
    </row>
    <row r="11670" spans="1:8" ht="15.75" customHeight="1" x14ac:dyDescent="0.3">
      <c r="A11670" s="7">
        <v>11669</v>
      </c>
      <c r="B11670" s="7">
        <v>2300</v>
      </c>
      <c r="C11670" s="7" t="s">
        <v>167</v>
      </c>
      <c r="D11670" s="7">
        <v>104</v>
      </c>
      <c r="E11670" s="7" t="s">
        <v>19837</v>
      </c>
      <c r="F11670" s="7" t="s">
        <v>152</v>
      </c>
      <c r="G11670" s="7" t="s">
        <v>172</v>
      </c>
      <c r="H11670" s="7" t="s">
        <v>174</v>
      </c>
    </row>
    <row r="11671" spans="1:8" ht="15.75" customHeight="1" x14ac:dyDescent="0.3">
      <c r="A11671" s="8">
        <v>11670</v>
      </c>
      <c r="B11671" s="8">
        <v>2300</v>
      </c>
      <c r="C11671" s="8" t="s">
        <v>192</v>
      </c>
      <c r="D11671" s="8">
        <v>104</v>
      </c>
      <c r="E11671" s="8" t="s">
        <v>19838</v>
      </c>
      <c r="F11671" s="8" t="s">
        <v>172</v>
      </c>
      <c r="G11671" s="8" t="s">
        <v>192</v>
      </c>
      <c r="H11671" s="8" t="s">
        <v>202</v>
      </c>
    </row>
    <row r="11672" spans="1:8" ht="15.75" customHeight="1" x14ac:dyDescent="0.3">
      <c r="A11672" s="7">
        <v>11671</v>
      </c>
      <c r="B11672" s="7">
        <v>2300</v>
      </c>
      <c r="C11672" s="7" t="s">
        <v>116</v>
      </c>
      <c r="D11672" s="7">
        <v>104</v>
      </c>
      <c r="E11672" s="7" t="s">
        <v>30058</v>
      </c>
      <c r="F11672" s="7" t="s">
        <v>192</v>
      </c>
      <c r="G11672" s="7" t="s">
        <v>116</v>
      </c>
      <c r="H11672" s="7" t="s">
        <v>210</v>
      </c>
    </row>
    <row r="11673" spans="1:8" ht="15.75" customHeight="1" x14ac:dyDescent="0.3">
      <c r="A11673" s="8">
        <v>11672</v>
      </c>
      <c r="B11673" s="8">
        <v>2301</v>
      </c>
      <c r="C11673" s="8" t="s">
        <v>148</v>
      </c>
      <c r="D11673" s="8">
        <v>106</v>
      </c>
      <c r="E11673" s="8" t="s">
        <v>19844</v>
      </c>
      <c r="F11673" s="8"/>
      <c r="G11673" s="8" t="s">
        <v>152</v>
      </c>
      <c r="H11673" s="8" t="s">
        <v>218</v>
      </c>
    </row>
    <row r="11674" spans="1:8" ht="15.75" customHeight="1" x14ac:dyDescent="0.3">
      <c r="A11674" s="7">
        <v>11673</v>
      </c>
      <c r="B11674" s="7">
        <v>2301</v>
      </c>
      <c r="C11674" s="7" t="s">
        <v>156</v>
      </c>
      <c r="D11674" s="7">
        <v>106</v>
      </c>
      <c r="E11674" s="7" t="s">
        <v>30059</v>
      </c>
      <c r="F11674" s="7" t="s">
        <v>161</v>
      </c>
      <c r="G11674" s="7" t="s">
        <v>1939</v>
      </c>
      <c r="H11674" s="7" t="s">
        <v>163</v>
      </c>
    </row>
    <row r="11675" spans="1:8" ht="15.75" customHeight="1" x14ac:dyDescent="0.3">
      <c r="A11675" s="8">
        <v>11674</v>
      </c>
      <c r="B11675" s="8">
        <v>2301</v>
      </c>
      <c r="C11675" s="8" t="s">
        <v>167</v>
      </c>
      <c r="D11675" s="8">
        <v>106</v>
      </c>
      <c r="E11675" s="8" t="s">
        <v>19845</v>
      </c>
      <c r="F11675" s="8" t="s">
        <v>152</v>
      </c>
      <c r="G11675" s="8" t="s">
        <v>172</v>
      </c>
      <c r="H11675" s="8" t="s">
        <v>174</v>
      </c>
    </row>
    <row r="11676" spans="1:8" ht="15.75" customHeight="1" x14ac:dyDescent="0.3">
      <c r="A11676" s="7">
        <v>11675</v>
      </c>
      <c r="B11676" s="7">
        <v>2301</v>
      </c>
      <c r="C11676" s="7" t="s">
        <v>176</v>
      </c>
      <c r="D11676" s="7">
        <v>106</v>
      </c>
      <c r="E11676" s="7" t="s">
        <v>30060</v>
      </c>
      <c r="F11676" s="7" t="s">
        <v>172</v>
      </c>
      <c r="G11676" s="7" t="s">
        <v>388</v>
      </c>
      <c r="H11676" s="7" t="s">
        <v>248</v>
      </c>
    </row>
    <row r="11677" spans="1:8" ht="15.75" customHeight="1" x14ac:dyDescent="0.3">
      <c r="A11677" s="8">
        <v>11676</v>
      </c>
      <c r="B11677" s="8">
        <v>2301</v>
      </c>
      <c r="C11677" s="8" t="s">
        <v>192</v>
      </c>
      <c r="D11677" s="8">
        <v>106</v>
      </c>
      <c r="E11677" s="8" t="s">
        <v>19846</v>
      </c>
      <c r="F11677" s="8" t="s">
        <v>172</v>
      </c>
      <c r="G11677" s="8" t="s">
        <v>192</v>
      </c>
      <c r="H11677" s="8" t="s">
        <v>202</v>
      </c>
    </row>
    <row r="11678" spans="1:8" ht="15.75" customHeight="1" x14ac:dyDescent="0.3">
      <c r="A11678" s="7">
        <v>11677</v>
      </c>
      <c r="B11678" s="7">
        <v>2301</v>
      </c>
      <c r="C11678" s="7" t="s">
        <v>116</v>
      </c>
      <c r="D11678" s="7">
        <v>106</v>
      </c>
      <c r="E11678" s="7" t="s">
        <v>30061</v>
      </c>
      <c r="F11678" s="7" t="s">
        <v>192</v>
      </c>
      <c r="G11678" s="7" t="s">
        <v>116</v>
      </c>
      <c r="H11678" s="7" t="s">
        <v>210</v>
      </c>
    </row>
    <row r="11679" spans="1:8" ht="15.75" customHeight="1" x14ac:dyDescent="0.3">
      <c r="A11679" s="8">
        <v>11678</v>
      </c>
      <c r="B11679" s="8">
        <v>2302</v>
      </c>
      <c r="C11679" s="8" t="s">
        <v>148</v>
      </c>
      <c r="D11679" s="8">
        <v>23</v>
      </c>
      <c r="E11679" s="8" t="s">
        <v>19852</v>
      </c>
      <c r="F11679" s="8"/>
      <c r="G11679" s="8" t="s">
        <v>152</v>
      </c>
      <c r="H11679" s="8" t="s">
        <v>153</v>
      </c>
    </row>
    <row r="11680" spans="1:8" ht="15.75" customHeight="1" x14ac:dyDescent="0.3">
      <c r="A11680" s="7">
        <v>11679</v>
      </c>
      <c r="B11680" s="7">
        <v>2302</v>
      </c>
      <c r="C11680" s="7" t="s">
        <v>156</v>
      </c>
      <c r="D11680" s="7">
        <v>23</v>
      </c>
      <c r="E11680" s="7" t="s">
        <v>30062</v>
      </c>
      <c r="F11680" s="7" t="s">
        <v>161</v>
      </c>
      <c r="G11680" s="7" t="s">
        <v>2737</v>
      </c>
      <c r="H11680" s="7" t="s">
        <v>163</v>
      </c>
    </row>
    <row r="11681" spans="1:8" ht="15.75" customHeight="1" x14ac:dyDescent="0.3">
      <c r="A11681" s="8">
        <v>11680</v>
      </c>
      <c r="B11681" s="8">
        <v>2302</v>
      </c>
      <c r="C11681" s="8" t="s">
        <v>167</v>
      </c>
      <c r="D11681" s="8">
        <v>23</v>
      </c>
      <c r="E11681" s="8" t="s">
        <v>19853</v>
      </c>
      <c r="F11681" s="8" t="s">
        <v>152</v>
      </c>
      <c r="G11681" s="8" t="s">
        <v>172</v>
      </c>
      <c r="H11681" s="8" t="s">
        <v>174</v>
      </c>
    </row>
    <row r="11682" spans="1:8" ht="15.75" customHeight="1" x14ac:dyDescent="0.3">
      <c r="A11682" s="7">
        <v>11681</v>
      </c>
      <c r="B11682" s="7">
        <v>2302</v>
      </c>
      <c r="C11682" s="7" t="s">
        <v>176</v>
      </c>
      <c r="D11682" s="7">
        <v>23</v>
      </c>
      <c r="E11682" s="7" t="s">
        <v>30063</v>
      </c>
      <c r="F11682" s="7" t="s">
        <v>172</v>
      </c>
      <c r="G11682" s="7" t="s">
        <v>172</v>
      </c>
      <c r="H11682" s="7" t="s">
        <v>248</v>
      </c>
    </row>
    <row r="11683" spans="1:8" ht="15.75" customHeight="1" x14ac:dyDescent="0.3">
      <c r="A11683" s="8">
        <v>11682</v>
      </c>
      <c r="B11683" s="8">
        <v>2302</v>
      </c>
      <c r="C11683" s="8" t="s">
        <v>192</v>
      </c>
      <c r="D11683" s="8">
        <v>23</v>
      </c>
      <c r="E11683" s="8" t="s">
        <v>19854</v>
      </c>
      <c r="F11683" s="8" t="s">
        <v>172</v>
      </c>
      <c r="G11683" s="8" t="s">
        <v>192</v>
      </c>
      <c r="H11683" s="8" t="s">
        <v>202</v>
      </c>
    </row>
    <row r="11684" spans="1:8" ht="15.75" customHeight="1" x14ac:dyDescent="0.3">
      <c r="A11684" s="7">
        <v>11683</v>
      </c>
      <c r="B11684" s="7">
        <v>2303</v>
      </c>
      <c r="C11684" s="7" t="s">
        <v>148</v>
      </c>
      <c r="D11684" s="7">
        <v>87</v>
      </c>
      <c r="E11684" s="7" t="s">
        <v>19860</v>
      </c>
      <c r="F11684" s="7"/>
      <c r="G11684" s="7" t="s">
        <v>152</v>
      </c>
      <c r="H11684" s="7" t="s">
        <v>153</v>
      </c>
    </row>
    <row r="11685" spans="1:8" ht="15.75" customHeight="1" x14ac:dyDescent="0.3">
      <c r="A11685" s="8">
        <v>11684</v>
      </c>
      <c r="B11685" s="8">
        <v>2303</v>
      </c>
      <c r="C11685" s="8" t="s">
        <v>156</v>
      </c>
      <c r="D11685" s="8">
        <v>87</v>
      </c>
      <c r="E11685" s="8" t="s">
        <v>30064</v>
      </c>
      <c r="F11685" s="8" t="s">
        <v>161</v>
      </c>
      <c r="G11685" s="8" t="s">
        <v>572</v>
      </c>
      <c r="H11685" s="8" t="s">
        <v>163</v>
      </c>
    </row>
    <row r="11686" spans="1:8" ht="15.75" customHeight="1" x14ac:dyDescent="0.3">
      <c r="A11686" s="7">
        <v>11685</v>
      </c>
      <c r="B11686" s="7">
        <v>2303</v>
      </c>
      <c r="C11686" s="7" t="s">
        <v>167</v>
      </c>
      <c r="D11686" s="7">
        <v>87</v>
      </c>
      <c r="E11686" s="7" t="s">
        <v>19861</v>
      </c>
      <c r="F11686" s="7" t="s">
        <v>152</v>
      </c>
      <c r="G11686" s="7" t="s">
        <v>172</v>
      </c>
      <c r="H11686" s="7" t="s">
        <v>174</v>
      </c>
    </row>
    <row r="11687" spans="1:8" ht="15.75" customHeight="1" x14ac:dyDescent="0.3">
      <c r="A11687" s="8">
        <v>11686</v>
      </c>
      <c r="B11687" s="8">
        <v>2303</v>
      </c>
      <c r="C11687" s="8" t="s">
        <v>192</v>
      </c>
      <c r="D11687" s="8">
        <v>87</v>
      </c>
      <c r="E11687" s="8" t="s">
        <v>19862</v>
      </c>
      <c r="F11687" s="8" t="s">
        <v>172</v>
      </c>
      <c r="G11687" s="8" t="s">
        <v>192</v>
      </c>
      <c r="H11687" s="8" t="s">
        <v>202</v>
      </c>
    </row>
    <row r="11688" spans="1:8" ht="15.75" customHeight="1" x14ac:dyDescent="0.3">
      <c r="A11688" s="7">
        <v>11687</v>
      </c>
      <c r="B11688" s="7">
        <v>2303</v>
      </c>
      <c r="C11688" s="7" t="s">
        <v>116</v>
      </c>
      <c r="D11688" s="7">
        <v>87</v>
      </c>
      <c r="E11688" s="7" t="s">
        <v>30065</v>
      </c>
      <c r="F11688" s="7" t="s">
        <v>192</v>
      </c>
      <c r="G11688" s="7" t="s">
        <v>116</v>
      </c>
      <c r="H11688" s="7" t="s">
        <v>210</v>
      </c>
    </row>
    <row r="11689" spans="1:8" ht="15.75" customHeight="1" x14ac:dyDescent="0.3">
      <c r="A11689" s="8">
        <v>11688</v>
      </c>
      <c r="B11689" s="8">
        <v>2304</v>
      </c>
      <c r="C11689" s="8" t="s">
        <v>148</v>
      </c>
      <c r="D11689" s="8">
        <v>66</v>
      </c>
      <c r="E11689" s="8" t="s">
        <v>19868</v>
      </c>
      <c r="F11689" s="8"/>
      <c r="G11689" s="8" t="s">
        <v>152</v>
      </c>
      <c r="H11689" s="8" t="s">
        <v>218</v>
      </c>
    </row>
    <row r="11690" spans="1:8" ht="15.75" customHeight="1" x14ac:dyDescent="0.3">
      <c r="A11690" s="7">
        <v>11689</v>
      </c>
      <c r="B11690" s="7">
        <v>2304</v>
      </c>
      <c r="C11690" s="7" t="s">
        <v>156</v>
      </c>
      <c r="D11690" s="7">
        <v>66</v>
      </c>
      <c r="E11690" s="7" t="s">
        <v>30066</v>
      </c>
      <c r="F11690" s="7" t="s">
        <v>161</v>
      </c>
      <c r="G11690" s="7" t="s">
        <v>2964</v>
      </c>
      <c r="H11690" s="7" t="s">
        <v>163</v>
      </c>
    </row>
    <row r="11691" spans="1:8" ht="15.75" customHeight="1" x14ac:dyDescent="0.3">
      <c r="A11691" s="8">
        <v>11690</v>
      </c>
      <c r="B11691" s="8">
        <v>2304</v>
      </c>
      <c r="C11691" s="8" t="s">
        <v>167</v>
      </c>
      <c r="D11691" s="8">
        <v>66</v>
      </c>
      <c r="E11691" s="8" t="s">
        <v>19869</v>
      </c>
      <c r="F11691" s="8" t="s">
        <v>152</v>
      </c>
      <c r="G11691" s="8" t="s">
        <v>172</v>
      </c>
      <c r="H11691" s="8" t="s">
        <v>174</v>
      </c>
    </row>
    <row r="11692" spans="1:8" ht="15.75" customHeight="1" x14ac:dyDescent="0.3">
      <c r="A11692" s="7">
        <v>11691</v>
      </c>
      <c r="B11692" s="7">
        <v>2304</v>
      </c>
      <c r="C11692" s="7" t="s">
        <v>192</v>
      </c>
      <c r="D11692" s="7">
        <v>66</v>
      </c>
      <c r="E11692" s="7" t="s">
        <v>19870</v>
      </c>
      <c r="F11692" s="7" t="s">
        <v>172</v>
      </c>
      <c r="G11692" s="7" t="s">
        <v>192</v>
      </c>
      <c r="H11692" s="7" t="s">
        <v>202</v>
      </c>
    </row>
    <row r="11693" spans="1:8" ht="15.75" customHeight="1" x14ac:dyDescent="0.3">
      <c r="A11693" s="8">
        <v>11692</v>
      </c>
      <c r="B11693" s="8">
        <v>2305</v>
      </c>
      <c r="C11693" s="8" t="s">
        <v>148</v>
      </c>
      <c r="D11693" s="8">
        <v>64</v>
      </c>
      <c r="E11693" s="8" t="s">
        <v>19876</v>
      </c>
      <c r="F11693" s="8"/>
      <c r="G11693" s="8" t="s">
        <v>152</v>
      </c>
      <c r="H11693" s="8" t="s">
        <v>314</v>
      </c>
    </row>
    <row r="11694" spans="1:8" ht="15.75" customHeight="1" x14ac:dyDescent="0.3">
      <c r="A11694" s="7">
        <v>11693</v>
      </c>
      <c r="B11694" s="7">
        <v>2305</v>
      </c>
      <c r="C11694" s="7" t="s">
        <v>156</v>
      </c>
      <c r="D11694" s="7">
        <v>64</v>
      </c>
      <c r="E11694" s="7" t="s">
        <v>30067</v>
      </c>
      <c r="F11694" s="7" t="s">
        <v>161</v>
      </c>
      <c r="G11694" s="7" t="s">
        <v>2844</v>
      </c>
      <c r="H11694" s="7" t="s">
        <v>163</v>
      </c>
    </row>
    <row r="11695" spans="1:8" ht="15.75" customHeight="1" x14ac:dyDescent="0.3">
      <c r="A11695" s="8">
        <v>11694</v>
      </c>
      <c r="B11695" s="8">
        <v>2305</v>
      </c>
      <c r="C11695" s="8" t="s">
        <v>167</v>
      </c>
      <c r="D11695" s="8">
        <v>64</v>
      </c>
      <c r="E11695" s="8" t="s">
        <v>19877</v>
      </c>
      <c r="F11695" s="8" t="s">
        <v>152</v>
      </c>
      <c r="G11695" s="8" t="s">
        <v>172</v>
      </c>
      <c r="H11695" s="8" t="s">
        <v>174</v>
      </c>
    </row>
    <row r="11696" spans="1:8" ht="15.75" customHeight="1" x14ac:dyDescent="0.3">
      <c r="A11696" s="7">
        <v>11695</v>
      </c>
      <c r="B11696" s="7">
        <v>2305</v>
      </c>
      <c r="C11696" s="7" t="s">
        <v>176</v>
      </c>
      <c r="D11696" s="7">
        <v>64</v>
      </c>
      <c r="E11696" s="7" t="s">
        <v>30068</v>
      </c>
      <c r="F11696" s="7" t="s">
        <v>172</v>
      </c>
      <c r="G11696" s="7" t="s">
        <v>388</v>
      </c>
      <c r="H11696" s="7" t="s">
        <v>248</v>
      </c>
    </row>
    <row r="11697" spans="1:8" ht="15.75" customHeight="1" x14ac:dyDescent="0.3">
      <c r="A11697" s="8">
        <v>11696</v>
      </c>
      <c r="B11697" s="8">
        <v>2305</v>
      </c>
      <c r="C11697" s="8" t="s">
        <v>192</v>
      </c>
      <c r="D11697" s="8">
        <v>64</v>
      </c>
      <c r="E11697" s="8" t="s">
        <v>19878</v>
      </c>
      <c r="F11697" s="8" t="s">
        <v>172</v>
      </c>
      <c r="G11697" s="8" t="s">
        <v>192</v>
      </c>
      <c r="H11697" s="8" t="s">
        <v>202</v>
      </c>
    </row>
    <row r="11698" spans="1:8" ht="15.75" customHeight="1" x14ac:dyDescent="0.3">
      <c r="A11698" s="7">
        <v>11697</v>
      </c>
      <c r="B11698" s="7">
        <v>2306</v>
      </c>
      <c r="C11698" s="7" t="s">
        <v>148</v>
      </c>
      <c r="D11698" s="7">
        <v>77</v>
      </c>
      <c r="E11698" s="7" t="s">
        <v>19884</v>
      </c>
      <c r="F11698" s="7"/>
      <c r="G11698" s="7" t="s">
        <v>152</v>
      </c>
      <c r="H11698" s="7" t="s">
        <v>314</v>
      </c>
    </row>
    <row r="11699" spans="1:8" ht="15.75" customHeight="1" x14ac:dyDescent="0.3">
      <c r="A11699" s="8">
        <v>11698</v>
      </c>
      <c r="B11699" s="8">
        <v>2306</v>
      </c>
      <c r="C11699" s="8" t="s">
        <v>156</v>
      </c>
      <c r="D11699" s="8">
        <v>77</v>
      </c>
      <c r="E11699" s="8" t="s">
        <v>30069</v>
      </c>
      <c r="F11699" s="8" t="s">
        <v>161</v>
      </c>
      <c r="G11699" s="8" t="s">
        <v>8606</v>
      </c>
      <c r="H11699" s="8" t="s">
        <v>163</v>
      </c>
    </row>
    <row r="11700" spans="1:8" ht="15.75" customHeight="1" x14ac:dyDescent="0.3">
      <c r="A11700" s="7">
        <v>11699</v>
      </c>
      <c r="B11700" s="7">
        <v>2306</v>
      </c>
      <c r="C11700" s="7" t="s">
        <v>167</v>
      </c>
      <c r="D11700" s="7">
        <v>77</v>
      </c>
      <c r="E11700" s="7" t="s">
        <v>19885</v>
      </c>
      <c r="F11700" s="7" t="s">
        <v>152</v>
      </c>
      <c r="G11700" s="7" t="s">
        <v>172</v>
      </c>
      <c r="H11700" s="7" t="s">
        <v>174</v>
      </c>
    </row>
    <row r="11701" spans="1:8" ht="15.75" customHeight="1" x14ac:dyDescent="0.3">
      <c r="A11701" s="8">
        <v>11700</v>
      </c>
      <c r="B11701" s="8">
        <v>2306</v>
      </c>
      <c r="C11701" s="8" t="s">
        <v>176</v>
      </c>
      <c r="D11701" s="8">
        <v>77</v>
      </c>
      <c r="E11701" s="8" t="s">
        <v>30070</v>
      </c>
      <c r="F11701" s="8" t="s">
        <v>172</v>
      </c>
      <c r="G11701" s="8" t="s">
        <v>172</v>
      </c>
      <c r="H11701" s="8" t="s">
        <v>288</v>
      </c>
    </row>
    <row r="11702" spans="1:8" ht="15.75" customHeight="1" x14ac:dyDescent="0.3">
      <c r="A11702" s="7">
        <v>11701</v>
      </c>
      <c r="B11702" s="7">
        <v>2306</v>
      </c>
      <c r="C11702" s="7" t="s">
        <v>192</v>
      </c>
      <c r="D11702" s="7">
        <v>77</v>
      </c>
      <c r="E11702" s="7" t="s">
        <v>19886</v>
      </c>
      <c r="F11702" s="7" t="s">
        <v>172</v>
      </c>
      <c r="G11702" s="7" t="s">
        <v>192</v>
      </c>
      <c r="H11702" s="7" t="s">
        <v>202</v>
      </c>
    </row>
    <row r="11703" spans="1:8" ht="15.75" customHeight="1" x14ac:dyDescent="0.3">
      <c r="A11703" s="8">
        <v>11702</v>
      </c>
      <c r="B11703" s="8">
        <v>2307</v>
      </c>
      <c r="C11703" s="8" t="s">
        <v>148</v>
      </c>
      <c r="D11703" s="8">
        <v>25</v>
      </c>
      <c r="E11703" s="8" t="s">
        <v>19892</v>
      </c>
      <c r="F11703" s="8"/>
      <c r="G11703" s="8" t="s">
        <v>152</v>
      </c>
      <c r="H11703" s="8" t="s">
        <v>153</v>
      </c>
    </row>
    <row r="11704" spans="1:8" ht="15.75" customHeight="1" x14ac:dyDescent="0.3">
      <c r="A11704" s="7">
        <v>11703</v>
      </c>
      <c r="B11704" s="7">
        <v>2307</v>
      </c>
      <c r="C11704" s="7" t="s">
        <v>156</v>
      </c>
      <c r="D11704" s="7">
        <v>25</v>
      </c>
      <c r="E11704" s="7" t="s">
        <v>30071</v>
      </c>
      <c r="F11704" s="7" t="s">
        <v>161</v>
      </c>
      <c r="G11704" s="7" t="s">
        <v>1351</v>
      </c>
      <c r="H11704" s="7" t="s">
        <v>163</v>
      </c>
    </row>
    <row r="11705" spans="1:8" ht="15.75" customHeight="1" x14ac:dyDescent="0.3">
      <c r="A11705" s="8">
        <v>11704</v>
      </c>
      <c r="B11705" s="8">
        <v>2307</v>
      </c>
      <c r="C11705" s="8" t="s">
        <v>167</v>
      </c>
      <c r="D11705" s="8">
        <v>25</v>
      </c>
      <c r="E11705" s="8" t="s">
        <v>19893</v>
      </c>
      <c r="F11705" s="8" t="s">
        <v>152</v>
      </c>
      <c r="G11705" s="8" t="s">
        <v>172</v>
      </c>
      <c r="H11705" s="8" t="s">
        <v>174</v>
      </c>
    </row>
    <row r="11706" spans="1:8" ht="15.75" customHeight="1" x14ac:dyDescent="0.3">
      <c r="A11706" s="7">
        <v>11705</v>
      </c>
      <c r="B11706" s="7">
        <v>2307</v>
      </c>
      <c r="C11706" s="7" t="s">
        <v>192</v>
      </c>
      <c r="D11706" s="7">
        <v>25</v>
      </c>
      <c r="E11706" s="7" t="s">
        <v>19894</v>
      </c>
      <c r="F11706" s="7" t="s">
        <v>172</v>
      </c>
      <c r="G11706" s="7" t="s">
        <v>192</v>
      </c>
      <c r="H11706" s="7" t="s">
        <v>202</v>
      </c>
    </row>
    <row r="11707" spans="1:8" ht="15.75" customHeight="1" x14ac:dyDescent="0.3">
      <c r="A11707" s="8">
        <v>11706</v>
      </c>
      <c r="B11707" s="8">
        <v>2308</v>
      </c>
      <c r="C11707" s="8" t="s">
        <v>148</v>
      </c>
      <c r="D11707" s="8">
        <v>8</v>
      </c>
      <c r="E11707" s="8" t="s">
        <v>19899</v>
      </c>
      <c r="F11707" s="8"/>
      <c r="G11707" s="8" t="s">
        <v>152</v>
      </c>
      <c r="H11707" s="8" t="s">
        <v>218</v>
      </c>
    </row>
    <row r="11708" spans="1:8" ht="15.75" customHeight="1" x14ac:dyDescent="0.3">
      <c r="A11708" s="7">
        <v>11707</v>
      </c>
      <c r="B11708" s="7">
        <v>2308</v>
      </c>
      <c r="C11708" s="7" t="s">
        <v>156</v>
      </c>
      <c r="D11708" s="7">
        <v>8</v>
      </c>
      <c r="E11708" s="7" t="s">
        <v>30072</v>
      </c>
      <c r="F11708" s="7" t="s">
        <v>161</v>
      </c>
      <c r="G11708" s="7" t="s">
        <v>1154</v>
      </c>
      <c r="H11708" s="7" t="s">
        <v>163</v>
      </c>
    </row>
    <row r="11709" spans="1:8" ht="15.75" customHeight="1" x14ac:dyDescent="0.3">
      <c r="A11709" s="8">
        <v>11708</v>
      </c>
      <c r="B11709" s="8">
        <v>2308</v>
      </c>
      <c r="C11709" s="8" t="s">
        <v>167</v>
      </c>
      <c r="D11709" s="8">
        <v>8</v>
      </c>
      <c r="E11709" s="8" t="s">
        <v>19900</v>
      </c>
      <c r="F11709" s="8" t="s">
        <v>152</v>
      </c>
      <c r="G11709" s="8" t="s">
        <v>172</v>
      </c>
      <c r="H11709" s="8" t="s">
        <v>174</v>
      </c>
    </row>
    <row r="11710" spans="1:8" ht="15.75" customHeight="1" x14ac:dyDescent="0.3">
      <c r="A11710" s="7">
        <v>11709</v>
      </c>
      <c r="B11710" s="7">
        <v>2308</v>
      </c>
      <c r="C11710" s="7" t="s">
        <v>192</v>
      </c>
      <c r="D11710" s="7">
        <v>8</v>
      </c>
      <c r="E11710" s="7" t="s">
        <v>19901</v>
      </c>
      <c r="F11710" s="7" t="s">
        <v>172</v>
      </c>
      <c r="G11710" s="7" t="s">
        <v>192</v>
      </c>
      <c r="H11710" s="7" t="s">
        <v>202</v>
      </c>
    </row>
    <row r="11711" spans="1:8" ht="15.75" customHeight="1" x14ac:dyDescent="0.3">
      <c r="A11711" s="8">
        <v>11710</v>
      </c>
      <c r="B11711" s="8">
        <v>2308</v>
      </c>
      <c r="C11711" s="8" t="s">
        <v>116</v>
      </c>
      <c r="D11711" s="8">
        <v>8</v>
      </c>
      <c r="E11711" s="8" t="s">
        <v>30073</v>
      </c>
      <c r="F11711" s="8" t="s">
        <v>192</v>
      </c>
      <c r="G11711" s="8" t="s">
        <v>116</v>
      </c>
      <c r="H11711" s="8" t="s">
        <v>210</v>
      </c>
    </row>
    <row r="11712" spans="1:8" ht="15.75" customHeight="1" x14ac:dyDescent="0.3">
      <c r="A11712" s="7">
        <v>11711</v>
      </c>
      <c r="B11712" s="7">
        <v>2309</v>
      </c>
      <c r="C11712" s="7" t="s">
        <v>148</v>
      </c>
      <c r="D11712" s="7">
        <v>66</v>
      </c>
      <c r="E11712" s="7" t="s">
        <v>19907</v>
      </c>
      <c r="F11712" s="7"/>
      <c r="G11712" s="7" t="s">
        <v>152</v>
      </c>
      <c r="H11712" s="7" t="s">
        <v>153</v>
      </c>
    </row>
    <row r="11713" spans="1:8" ht="15.75" customHeight="1" x14ac:dyDescent="0.3">
      <c r="A11713" s="8">
        <v>11712</v>
      </c>
      <c r="B11713" s="8">
        <v>2309</v>
      </c>
      <c r="C11713" s="8" t="s">
        <v>156</v>
      </c>
      <c r="D11713" s="8">
        <v>66</v>
      </c>
      <c r="E11713" s="8" t="s">
        <v>30074</v>
      </c>
      <c r="F11713" s="8" t="s">
        <v>161</v>
      </c>
      <c r="G11713" s="8" t="s">
        <v>2964</v>
      </c>
      <c r="H11713" s="8" t="s">
        <v>163</v>
      </c>
    </row>
    <row r="11714" spans="1:8" ht="15.75" customHeight="1" x14ac:dyDescent="0.3">
      <c r="A11714" s="7">
        <v>11713</v>
      </c>
      <c r="B11714" s="7">
        <v>2309</v>
      </c>
      <c r="C11714" s="7" t="s">
        <v>167</v>
      </c>
      <c r="D11714" s="7">
        <v>66</v>
      </c>
      <c r="E11714" s="7" t="s">
        <v>19908</v>
      </c>
      <c r="F11714" s="7" t="s">
        <v>152</v>
      </c>
      <c r="G11714" s="7" t="s">
        <v>172</v>
      </c>
      <c r="H11714" s="7" t="s">
        <v>174</v>
      </c>
    </row>
    <row r="11715" spans="1:8" ht="15.75" customHeight="1" x14ac:dyDescent="0.3">
      <c r="A11715" s="8">
        <v>11714</v>
      </c>
      <c r="B11715" s="8">
        <v>2309</v>
      </c>
      <c r="C11715" s="8" t="s">
        <v>176</v>
      </c>
      <c r="D11715" s="8">
        <v>66</v>
      </c>
      <c r="E11715" s="8" t="s">
        <v>30075</v>
      </c>
      <c r="F11715" s="8" t="s">
        <v>172</v>
      </c>
      <c r="G11715" s="8" t="s">
        <v>172</v>
      </c>
      <c r="H11715" s="8" t="s">
        <v>812</v>
      </c>
    </row>
    <row r="11716" spans="1:8" ht="15.75" customHeight="1" x14ac:dyDescent="0.3">
      <c r="A11716" s="7">
        <v>11715</v>
      </c>
      <c r="B11716" s="7">
        <v>2309</v>
      </c>
      <c r="C11716" s="7" t="s">
        <v>192</v>
      </c>
      <c r="D11716" s="7">
        <v>66</v>
      </c>
      <c r="E11716" s="7" t="s">
        <v>19909</v>
      </c>
      <c r="F11716" s="7" t="s">
        <v>172</v>
      </c>
      <c r="G11716" s="7" t="s">
        <v>192</v>
      </c>
      <c r="H11716" s="7" t="s">
        <v>202</v>
      </c>
    </row>
    <row r="11717" spans="1:8" ht="15.75" customHeight="1" x14ac:dyDescent="0.3">
      <c r="A11717" s="8">
        <v>11716</v>
      </c>
      <c r="B11717" s="8">
        <v>2310</v>
      </c>
      <c r="C11717" s="8" t="s">
        <v>148</v>
      </c>
      <c r="D11717" s="8">
        <v>116</v>
      </c>
      <c r="E11717" s="8" t="s">
        <v>19915</v>
      </c>
      <c r="F11717" s="8"/>
      <c r="G11717" s="8" t="s">
        <v>152</v>
      </c>
      <c r="H11717" s="8" t="s">
        <v>492</v>
      </c>
    </row>
    <row r="11718" spans="1:8" ht="15.75" customHeight="1" x14ac:dyDescent="0.3">
      <c r="A11718" s="7">
        <v>11717</v>
      </c>
      <c r="B11718" s="7">
        <v>2310</v>
      </c>
      <c r="C11718" s="7" t="s">
        <v>156</v>
      </c>
      <c r="D11718" s="7">
        <v>116</v>
      </c>
      <c r="E11718" s="7" t="s">
        <v>30076</v>
      </c>
      <c r="F11718" s="7" t="s">
        <v>161</v>
      </c>
      <c r="G11718" s="7" t="s">
        <v>961</v>
      </c>
      <c r="H11718" s="7" t="s">
        <v>163</v>
      </c>
    </row>
    <row r="11719" spans="1:8" ht="15.75" customHeight="1" x14ac:dyDescent="0.3">
      <c r="A11719" s="8">
        <v>11718</v>
      </c>
      <c r="B11719" s="8">
        <v>2310</v>
      </c>
      <c r="C11719" s="8" t="s">
        <v>167</v>
      </c>
      <c r="D11719" s="8">
        <v>116</v>
      </c>
      <c r="E11719" s="8" t="s">
        <v>19916</v>
      </c>
      <c r="F11719" s="8" t="s">
        <v>152</v>
      </c>
      <c r="G11719" s="8" t="s">
        <v>172</v>
      </c>
      <c r="H11719" s="8" t="s">
        <v>174</v>
      </c>
    </row>
    <row r="11720" spans="1:8" ht="15.75" customHeight="1" x14ac:dyDescent="0.3">
      <c r="A11720" s="7">
        <v>11719</v>
      </c>
      <c r="B11720" s="7">
        <v>2310</v>
      </c>
      <c r="C11720" s="7" t="s">
        <v>176</v>
      </c>
      <c r="D11720" s="7">
        <v>116</v>
      </c>
      <c r="E11720" s="7" t="s">
        <v>30077</v>
      </c>
      <c r="F11720" s="7" t="s">
        <v>172</v>
      </c>
      <c r="G11720" s="7" t="s">
        <v>388</v>
      </c>
      <c r="H11720" s="7" t="s">
        <v>248</v>
      </c>
    </row>
    <row r="11721" spans="1:8" ht="15.75" customHeight="1" x14ac:dyDescent="0.3">
      <c r="A11721" s="8">
        <v>11720</v>
      </c>
      <c r="B11721" s="8">
        <v>2310</v>
      </c>
      <c r="C11721" s="8" t="s">
        <v>192</v>
      </c>
      <c r="D11721" s="8">
        <v>116</v>
      </c>
      <c r="E11721" s="8" t="s">
        <v>19917</v>
      </c>
      <c r="F11721" s="8" t="s">
        <v>172</v>
      </c>
      <c r="G11721" s="8" t="s">
        <v>192</v>
      </c>
      <c r="H11721" s="8" t="s">
        <v>202</v>
      </c>
    </row>
    <row r="11722" spans="1:8" ht="15.75" customHeight="1" x14ac:dyDescent="0.3">
      <c r="A11722" s="7">
        <v>11721</v>
      </c>
      <c r="B11722" s="7">
        <v>2310</v>
      </c>
      <c r="C11722" s="7" t="s">
        <v>116</v>
      </c>
      <c r="D11722" s="7">
        <v>116</v>
      </c>
      <c r="E11722" s="7" t="s">
        <v>30078</v>
      </c>
      <c r="F11722" s="7" t="s">
        <v>192</v>
      </c>
      <c r="G11722" s="7" t="s">
        <v>116</v>
      </c>
      <c r="H11722" s="7" t="s">
        <v>210</v>
      </c>
    </row>
    <row r="11723" spans="1:8" ht="15.75" customHeight="1" x14ac:dyDescent="0.3">
      <c r="A11723" s="8">
        <v>11722</v>
      </c>
      <c r="B11723" s="8">
        <v>2311</v>
      </c>
      <c r="C11723" s="8" t="s">
        <v>148</v>
      </c>
      <c r="D11723" s="8">
        <v>50</v>
      </c>
      <c r="E11723" s="8" t="s">
        <v>19923</v>
      </c>
      <c r="F11723" s="8"/>
      <c r="G11723" s="8" t="s">
        <v>152</v>
      </c>
      <c r="H11723" s="8" t="s">
        <v>218</v>
      </c>
    </row>
    <row r="11724" spans="1:8" ht="15.75" customHeight="1" x14ac:dyDescent="0.3">
      <c r="A11724" s="7">
        <v>11723</v>
      </c>
      <c r="B11724" s="7">
        <v>2311</v>
      </c>
      <c r="C11724" s="7" t="s">
        <v>156</v>
      </c>
      <c r="D11724" s="7">
        <v>50</v>
      </c>
      <c r="E11724" s="7" t="s">
        <v>30079</v>
      </c>
      <c r="F11724" s="7" t="s">
        <v>161</v>
      </c>
      <c r="G11724" s="7" t="s">
        <v>1075</v>
      </c>
      <c r="H11724" s="7" t="s">
        <v>163</v>
      </c>
    </row>
    <row r="11725" spans="1:8" ht="15.75" customHeight="1" x14ac:dyDescent="0.3">
      <c r="A11725" s="8">
        <v>11724</v>
      </c>
      <c r="B11725" s="8">
        <v>2311</v>
      </c>
      <c r="C11725" s="8" t="s">
        <v>167</v>
      </c>
      <c r="D11725" s="8">
        <v>50</v>
      </c>
      <c r="E11725" s="8" t="s">
        <v>19924</v>
      </c>
      <c r="F11725" s="8" t="s">
        <v>152</v>
      </c>
      <c r="G11725" s="8" t="s">
        <v>172</v>
      </c>
      <c r="H11725" s="8" t="s">
        <v>174</v>
      </c>
    </row>
    <row r="11726" spans="1:8" ht="15.75" customHeight="1" x14ac:dyDescent="0.3">
      <c r="A11726" s="7">
        <v>11725</v>
      </c>
      <c r="B11726" s="7">
        <v>2312</v>
      </c>
      <c r="C11726" s="7" t="s">
        <v>148</v>
      </c>
      <c r="D11726" s="7">
        <v>64</v>
      </c>
      <c r="E11726" s="7" t="s">
        <v>19931</v>
      </c>
      <c r="F11726" s="7"/>
      <c r="G11726" s="7" t="s">
        <v>152</v>
      </c>
      <c r="H11726" s="7" t="s">
        <v>492</v>
      </c>
    </row>
    <row r="11727" spans="1:8" ht="15.75" customHeight="1" x14ac:dyDescent="0.3">
      <c r="A11727" s="8">
        <v>11726</v>
      </c>
      <c r="B11727" s="8">
        <v>2312</v>
      </c>
      <c r="C11727" s="8" t="s">
        <v>156</v>
      </c>
      <c r="D11727" s="8">
        <v>64</v>
      </c>
      <c r="E11727" s="8" t="s">
        <v>30080</v>
      </c>
      <c r="F11727" s="8" t="s">
        <v>161</v>
      </c>
      <c r="G11727" s="8" t="s">
        <v>2844</v>
      </c>
      <c r="H11727" s="8" t="s">
        <v>163</v>
      </c>
    </row>
    <row r="11728" spans="1:8" ht="15.75" customHeight="1" x14ac:dyDescent="0.3">
      <c r="A11728" s="7">
        <v>11727</v>
      </c>
      <c r="B11728" s="7">
        <v>2312</v>
      </c>
      <c r="C11728" s="7" t="s">
        <v>167</v>
      </c>
      <c r="D11728" s="7">
        <v>64</v>
      </c>
      <c r="E11728" s="7" t="s">
        <v>19932</v>
      </c>
      <c r="F11728" s="7" t="s">
        <v>152</v>
      </c>
      <c r="G11728" s="7" t="s">
        <v>172</v>
      </c>
      <c r="H11728" s="7" t="s">
        <v>174</v>
      </c>
    </row>
    <row r="11729" spans="1:8" ht="15.75" customHeight="1" x14ac:dyDescent="0.3">
      <c r="A11729" s="8">
        <v>11728</v>
      </c>
      <c r="B11729" s="8">
        <v>2312</v>
      </c>
      <c r="C11729" s="8" t="s">
        <v>176</v>
      </c>
      <c r="D11729" s="8">
        <v>64</v>
      </c>
      <c r="E11729" s="8" t="s">
        <v>30081</v>
      </c>
      <c r="F11729" s="8" t="s">
        <v>172</v>
      </c>
      <c r="G11729" s="8" t="s">
        <v>388</v>
      </c>
      <c r="H11729" s="8" t="s">
        <v>288</v>
      </c>
    </row>
    <row r="11730" spans="1:8" ht="15.75" customHeight="1" x14ac:dyDescent="0.3">
      <c r="A11730" s="7">
        <v>11729</v>
      </c>
      <c r="B11730" s="7">
        <v>2312</v>
      </c>
      <c r="C11730" s="7" t="s">
        <v>192</v>
      </c>
      <c r="D11730" s="7">
        <v>64</v>
      </c>
      <c r="E11730" s="7" t="s">
        <v>19933</v>
      </c>
      <c r="F11730" s="7" t="s">
        <v>172</v>
      </c>
      <c r="G11730" s="7" t="s">
        <v>192</v>
      </c>
      <c r="H11730" s="7" t="s">
        <v>202</v>
      </c>
    </row>
    <row r="11731" spans="1:8" ht="15.75" customHeight="1" x14ac:dyDescent="0.3">
      <c r="A11731" s="8">
        <v>11730</v>
      </c>
      <c r="B11731" s="8">
        <v>2312</v>
      </c>
      <c r="C11731" s="8" t="s">
        <v>116</v>
      </c>
      <c r="D11731" s="8">
        <v>64</v>
      </c>
      <c r="E11731" s="8" t="s">
        <v>30082</v>
      </c>
      <c r="F11731" s="8" t="s">
        <v>192</v>
      </c>
      <c r="G11731" s="8" t="s">
        <v>116</v>
      </c>
      <c r="H11731" s="8" t="s">
        <v>210</v>
      </c>
    </row>
    <row r="11732" spans="1:8" ht="15.75" customHeight="1" x14ac:dyDescent="0.3">
      <c r="A11732" s="7">
        <v>11731</v>
      </c>
      <c r="B11732" s="7">
        <v>2313</v>
      </c>
      <c r="C11732" s="7" t="s">
        <v>148</v>
      </c>
      <c r="D11732" s="7">
        <v>79</v>
      </c>
      <c r="E11732" s="7" t="s">
        <v>19940</v>
      </c>
      <c r="F11732" s="7"/>
      <c r="G11732" s="7" t="s">
        <v>152</v>
      </c>
      <c r="H11732" s="7" t="s">
        <v>153</v>
      </c>
    </row>
    <row r="11733" spans="1:8" ht="15.75" customHeight="1" x14ac:dyDescent="0.3">
      <c r="A11733" s="8">
        <v>11732</v>
      </c>
      <c r="B11733" s="8">
        <v>2313</v>
      </c>
      <c r="C11733" s="8" t="s">
        <v>156</v>
      </c>
      <c r="D11733" s="8">
        <v>79</v>
      </c>
      <c r="E11733" s="8" t="s">
        <v>30083</v>
      </c>
      <c r="F11733" s="8" t="s">
        <v>161</v>
      </c>
      <c r="G11733" s="8" t="s">
        <v>1465</v>
      </c>
      <c r="H11733" s="8" t="s">
        <v>163</v>
      </c>
    </row>
    <row r="11734" spans="1:8" ht="15.75" customHeight="1" x14ac:dyDescent="0.3">
      <c r="A11734" s="7">
        <v>11733</v>
      </c>
      <c r="B11734" s="7">
        <v>2313</v>
      </c>
      <c r="C11734" s="7" t="s">
        <v>167</v>
      </c>
      <c r="D11734" s="7">
        <v>79</v>
      </c>
      <c r="E11734" s="7" t="s">
        <v>19941</v>
      </c>
      <c r="F11734" s="7" t="s">
        <v>152</v>
      </c>
      <c r="G11734" s="7" t="s">
        <v>172</v>
      </c>
      <c r="H11734" s="7" t="s">
        <v>174</v>
      </c>
    </row>
    <row r="11735" spans="1:8" ht="15.75" customHeight="1" x14ac:dyDescent="0.3">
      <c r="A11735" s="8">
        <v>11734</v>
      </c>
      <c r="B11735" s="8">
        <v>2313</v>
      </c>
      <c r="C11735" s="8" t="s">
        <v>176</v>
      </c>
      <c r="D11735" s="8">
        <v>79</v>
      </c>
      <c r="E11735" s="8" t="s">
        <v>30084</v>
      </c>
      <c r="F11735" s="8" t="s">
        <v>172</v>
      </c>
      <c r="G11735" s="8" t="s">
        <v>172</v>
      </c>
      <c r="H11735" s="8" t="s">
        <v>288</v>
      </c>
    </row>
    <row r="11736" spans="1:8" ht="15.75" customHeight="1" x14ac:dyDescent="0.3">
      <c r="A11736" s="7">
        <v>11735</v>
      </c>
      <c r="B11736" s="7">
        <v>2313</v>
      </c>
      <c r="C11736" s="7" t="s">
        <v>192</v>
      </c>
      <c r="D11736" s="7">
        <v>79</v>
      </c>
      <c r="E11736" s="7" t="s">
        <v>19942</v>
      </c>
      <c r="F11736" s="7" t="s">
        <v>172</v>
      </c>
      <c r="G11736" s="7" t="s">
        <v>192</v>
      </c>
      <c r="H11736" s="7" t="s">
        <v>202</v>
      </c>
    </row>
    <row r="11737" spans="1:8" ht="15.75" customHeight="1" x14ac:dyDescent="0.3">
      <c r="A11737" s="8">
        <v>11736</v>
      </c>
      <c r="B11737" s="8">
        <v>2314</v>
      </c>
      <c r="C11737" s="8" t="s">
        <v>148</v>
      </c>
      <c r="D11737" s="8">
        <v>58</v>
      </c>
      <c r="E11737" s="8" t="s">
        <v>19948</v>
      </c>
      <c r="F11737" s="8"/>
      <c r="G11737" s="8" t="s">
        <v>152</v>
      </c>
      <c r="H11737" s="8" t="s">
        <v>218</v>
      </c>
    </row>
    <row r="11738" spans="1:8" ht="15.75" customHeight="1" x14ac:dyDescent="0.3">
      <c r="A11738" s="7">
        <v>11737</v>
      </c>
      <c r="B11738" s="7">
        <v>2314</v>
      </c>
      <c r="C11738" s="7" t="s">
        <v>156</v>
      </c>
      <c r="D11738" s="7">
        <v>58</v>
      </c>
      <c r="E11738" s="7" t="s">
        <v>30085</v>
      </c>
      <c r="F11738" s="7" t="s">
        <v>161</v>
      </c>
      <c r="G11738" s="7" t="s">
        <v>2446</v>
      </c>
      <c r="H11738" s="7" t="s">
        <v>163</v>
      </c>
    </row>
    <row r="11739" spans="1:8" ht="15.75" customHeight="1" x14ac:dyDescent="0.3">
      <c r="A11739" s="8">
        <v>11738</v>
      </c>
      <c r="B11739" s="8">
        <v>2314</v>
      </c>
      <c r="C11739" s="8" t="s">
        <v>167</v>
      </c>
      <c r="D11739" s="8">
        <v>58</v>
      </c>
      <c r="E11739" s="8" t="s">
        <v>19949</v>
      </c>
      <c r="F11739" s="8" t="s">
        <v>152</v>
      </c>
      <c r="G11739" s="8" t="s">
        <v>172</v>
      </c>
      <c r="H11739" s="8" t="s">
        <v>174</v>
      </c>
    </row>
    <row r="11740" spans="1:8" ht="15.75" customHeight="1" x14ac:dyDescent="0.3">
      <c r="A11740" s="7">
        <v>11739</v>
      </c>
      <c r="B11740" s="7">
        <v>2314</v>
      </c>
      <c r="C11740" s="7" t="s">
        <v>176</v>
      </c>
      <c r="D11740" s="7">
        <v>58</v>
      </c>
      <c r="E11740" s="7" t="s">
        <v>30086</v>
      </c>
      <c r="F11740" s="7" t="s">
        <v>172</v>
      </c>
      <c r="G11740" s="7" t="s">
        <v>172</v>
      </c>
      <c r="H11740" s="7" t="s">
        <v>248</v>
      </c>
    </row>
    <row r="11741" spans="1:8" ht="15.75" customHeight="1" x14ac:dyDescent="0.3">
      <c r="A11741" s="8">
        <v>11740</v>
      </c>
      <c r="B11741" s="8">
        <v>2314</v>
      </c>
      <c r="C11741" s="8" t="s">
        <v>192</v>
      </c>
      <c r="D11741" s="8">
        <v>58</v>
      </c>
      <c r="E11741" s="8" t="s">
        <v>19950</v>
      </c>
      <c r="F11741" s="8" t="s">
        <v>172</v>
      </c>
      <c r="G11741" s="8" t="s">
        <v>192</v>
      </c>
      <c r="H11741" s="8" t="s">
        <v>202</v>
      </c>
    </row>
    <row r="11742" spans="1:8" ht="15.75" customHeight="1" x14ac:dyDescent="0.3">
      <c r="A11742" s="7">
        <v>11741</v>
      </c>
      <c r="B11742" s="7">
        <v>2314</v>
      </c>
      <c r="C11742" s="7" t="s">
        <v>116</v>
      </c>
      <c r="D11742" s="7">
        <v>58</v>
      </c>
      <c r="E11742" s="7" t="s">
        <v>30087</v>
      </c>
      <c r="F11742" s="7" t="s">
        <v>192</v>
      </c>
      <c r="G11742" s="7" t="s">
        <v>116</v>
      </c>
      <c r="H11742" s="7" t="s">
        <v>210</v>
      </c>
    </row>
    <row r="11743" spans="1:8" ht="15.75" customHeight="1" x14ac:dyDescent="0.3">
      <c r="A11743" s="8">
        <v>11742</v>
      </c>
      <c r="B11743" s="8">
        <v>2315</v>
      </c>
      <c r="C11743" s="8" t="s">
        <v>148</v>
      </c>
      <c r="D11743" s="8">
        <v>100</v>
      </c>
      <c r="E11743" s="8" t="s">
        <v>19955</v>
      </c>
      <c r="F11743" s="8"/>
      <c r="G11743" s="8" t="s">
        <v>152</v>
      </c>
      <c r="H11743" s="8" t="s">
        <v>218</v>
      </c>
    </row>
    <row r="11744" spans="1:8" ht="15.75" customHeight="1" x14ac:dyDescent="0.3">
      <c r="A11744" s="7">
        <v>11743</v>
      </c>
      <c r="B11744" s="7">
        <v>2315</v>
      </c>
      <c r="C11744" s="7" t="s">
        <v>156</v>
      </c>
      <c r="D11744" s="7">
        <v>100</v>
      </c>
      <c r="E11744" s="7" t="s">
        <v>30088</v>
      </c>
      <c r="F11744" s="7" t="s">
        <v>161</v>
      </c>
      <c r="G11744" s="7" t="s">
        <v>2300</v>
      </c>
      <c r="H11744" s="7" t="s">
        <v>163</v>
      </c>
    </row>
    <row r="11745" spans="1:8" ht="15.75" customHeight="1" x14ac:dyDescent="0.3">
      <c r="A11745" s="8">
        <v>11744</v>
      </c>
      <c r="B11745" s="8">
        <v>2315</v>
      </c>
      <c r="C11745" s="8" t="s">
        <v>167</v>
      </c>
      <c r="D11745" s="8">
        <v>100</v>
      </c>
      <c r="E11745" s="8" t="s">
        <v>19956</v>
      </c>
      <c r="F11745" s="8" t="s">
        <v>152</v>
      </c>
      <c r="G11745" s="8" t="s">
        <v>172</v>
      </c>
      <c r="H11745" s="8" t="s">
        <v>174</v>
      </c>
    </row>
    <row r="11746" spans="1:8" ht="15.75" customHeight="1" x14ac:dyDescent="0.3">
      <c r="A11746" s="7">
        <v>11745</v>
      </c>
      <c r="B11746" s="7">
        <v>2315</v>
      </c>
      <c r="C11746" s="7" t="s">
        <v>176</v>
      </c>
      <c r="D11746" s="7">
        <v>100</v>
      </c>
      <c r="E11746" s="7" t="s">
        <v>30089</v>
      </c>
      <c r="F11746" s="7" t="s">
        <v>172</v>
      </c>
      <c r="G11746" s="7" t="s">
        <v>172</v>
      </c>
      <c r="H11746" s="7" t="s">
        <v>184</v>
      </c>
    </row>
    <row r="11747" spans="1:8" ht="15.75" customHeight="1" x14ac:dyDescent="0.3">
      <c r="A11747" s="8">
        <v>11746</v>
      </c>
      <c r="B11747" s="8">
        <v>2315</v>
      </c>
      <c r="C11747" s="8" t="s">
        <v>192</v>
      </c>
      <c r="D11747" s="8">
        <v>100</v>
      </c>
      <c r="E11747" s="8" t="s">
        <v>19957</v>
      </c>
      <c r="F11747" s="8" t="s">
        <v>172</v>
      </c>
      <c r="G11747" s="8" t="s">
        <v>192</v>
      </c>
      <c r="H11747" s="8" t="s">
        <v>202</v>
      </c>
    </row>
    <row r="11748" spans="1:8" ht="15.75" customHeight="1" x14ac:dyDescent="0.3">
      <c r="A11748" s="7">
        <v>11747</v>
      </c>
      <c r="B11748" s="7">
        <v>2315</v>
      </c>
      <c r="C11748" s="7" t="s">
        <v>116</v>
      </c>
      <c r="D11748" s="7">
        <v>100</v>
      </c>
      <c r="E11748" s="7" t="s">
        <v>30090</v>
      </c>
      <c r="F11748" s="7" t="s">
        <v>192</v>
      </c>
      <c r="G11748" s="7" t="s">
        <v>116</v>
      </c>
      <c r="H11748" s="7" t="s">
        <v>210</v>
      </c>
    </row>
    <row r="11749" spans="1:8" ht="15.75" customHeight="1" x14ac:dyDescent="0.3">
      <c r="A11749" s="8">
        <v>11748</v>
      </c>
      <c r="B11749" s="8">
        <v>2316</v>
      </c>
      <c r="C11749" s="8" t="s">
        <v>148</v>
      </c>
      <c r="D11749" s="8">
        <v>99</v>
      </c>
      <c r="E11749" s="8" t="s">
        <v>19963</v>
      </c>
      <c r="F11749" s="8"/>
      <c r="G11749" s="8" t="s">
        <v>152</v>
      </c>
      <c r="H11749" s="8" t="s">
        <v>153</v>
      </c>
    </row>
    <row r="11750" spans="1:8" ht="15.75" customHeight="1" x14ac:dyDescent="0.3">
      <c r="A11750" s="7">
        <v>11749</v>
      </c>
      <c r="B11750" s="7">
        <v>2316</v>
      </c>
      <c r="C11750" s="7" t="s">
        <v>156</v>
      </c>
      <c r="D11750" s="7">
        <v>99</v>
      </c>
      <c r="E11750" s="7" t="s">
        <v>30091</v>
      </c>
      <c r="F11750" s="7" t="s">
        <v>161</v>
      </c>
      <c r="G11750" s="7" t="s">
        <v>2825</v>
      </c>
      <c r="H11750" s="7" t="s">
        <v>163</v>
      </c>
    </row>
    <row r="11751" spans="1:8" ht="15.75" customHeight="1" x14ac:dyDescent="0.3">
      <c r="A11751" s="8">
        <v>11750</v>
      </c>
      <c r="B11751" s="8">
        <v>2316</v>
      </c>
      <c r="C11751" s="8" t="s">
        <v>167</v>
      </c>
      <c r="D11751" s="8">
        <v>99</v>
      </c>
      <c r="E11751" s="8" t="s">
        <v>19964</v>
      </c>
      <c r="F11751" s="8" t="s">
        <v>152</v>
      </c>
      <c r="G11751" s="8" t="s">
        <v>172</v>
      </c>
      <c r="H11751" s="8" t="s">
        <v>174</v>
      </c>
    </row>
    <row r="11752" spans="1:8" ht="15.75" customHeight="1" x14ac:dyDescent="0.3">
      <c r="A11752" s="7">
        <v>11751</v>
      </c>
      <c r="B11752" s="7">
        <v>2316</v>
      </c>
      <c r="C11752" s="7" t="s">
        <v>192</v>
      </c>
      <c r="D11752" s="7">
        <v>99</v>
      </c>
      <c r="E11752" s="7" t="s">
        <v>19965</v>
      </c>
      <c r="F11752" s="7" t="s">
        <v>172</v>
      </c>
      <c r="G11752" s="7" t="s">
        <v>192</v>
      </c>
      <c r="H11752" s="7" t="s">
        <v>202</v>
      </c>
    </row>
    <row r="11753" spans="1:8" ht="15.75" customHeight="1" x14ac:dyDescent="0.3">
      <c r="A11753" s="8">
        <v>11752</v>
      </c>
      <c r="B11753" s="8">
        <v>2316</v>
      </c>
      <c r="C11753" s="8" t="s">
        <v>116</v>
      </c>
      <c r="D11753" s="8">
        <v>99</v>
      </c>
      <c r="E11753" s="8" t="s">
        <v>30092</v>
      </c>
      <c r="F11753" s="8" t="s">
        <v>192</v>
      </c>
      <c r="G11753" s="8" t="s">
        <v>116</v>
      </c>
      <c r="H11753" s="8" t="s">
        <v>210</v>
      </c>
    </row>
    <row r="11754" spans="1:8" ht="15.75" customHeight="1" x14ac:dyDescent="0.3">
      <c r="A11754" s="7">
        <v>11753</v>
      </c>
      <c r="B11754" s="7">
        <v>2317</v>
      </c>
      <c r="C11754" s="7" t="s">
        <v>148</v>
      </c>
      <c r="D11754" s="7">
        <v>91</v>
      </c>
      <c r="E11754" s="7" t="s">
        <v>19971</v>
      </c>
      <c r="F11754" s="7"/>
      <c r="G11754" s="7" t="s">
        <v>152</v>
      </c>
      <c r="H11754" s="7" t="s">
        <v>218</v>
      </c>
    </row>
    <row r="11755" spans="1:8" ht="15.75" customHeight="1" x14ac:dyDescent="0.3">
      <c r="A11755" s="8">
        <v>11754</v>
      </c>
      <c r="B11755" s="8">
        <v>2317</v>
      </c>
      <c r="C11755" s="8" t="s">
        <v>156</v>
      </c>
      <c r="D11755" s="8">
        <v>91</v>
      </c>
      <c r="E11755" s="8" t="s">
        <v>30093</v>
      </c>
      <c r="F11755" s="8" t="s">
        <v>161</v>
      </c>
      <c r="G11755" s="8" t="s">
        <v>2787</v>
      </c>
      <c r="H11755" s="8" t="s">
        <v>163</v>
      </c>
    </row>
    <row r="11756" spans="1:8" ht="15.75" customHeight="1" x14ac:dyDescent="0.3">
      <c r="A11756" s="7">
        <v>11755</v>
      </c>
      <c r="B11756" s="7">
        <v>2317</v>
      </c>
      <c r="C11756" s="7" t="s">
        <v>167</v>
      </c>
      <c r="D11756" s="7">
        <v>91</v>
      </c>
      <c r="E11756" s="7" t="s">
        <v>19972</v>
      </c>
      <c r="F11756" s="7" t="s">
        <v>152</v>
      </c>
      <c r="G11756" s="7" t="s">
        <v>172</v>
      </c>
      <c r="H11756" s="7" t="s">
        <v>174</v>
      </c>
    </row>
    <row r="11757" spans="1:8" ht="15.75" customHeight="1" x14ac:dyDescent="0.3">
      <c r="A11757" s="8">
        <v>11756</v>
      </c>
      <c r="B11757" s="8">
        <v>2317</v>
      </c>
      <c r="C11757" s="8" t="s">
        <v>176</v>
      </c>
      <c r="D11757" s="8">
        <v>91</v>
      </c>
      <c r="E11757" s="8" t="s">
        <v>30094</v>
      </c>
      <c r="F11757" s="8" t="s">
        <v>172</v>
      </c>
      <c r="G11757" s="8" t="s">
        <v>388</v>
      </c>
      <c r="H11757" s="8" t="s">
        <v>812</v>
      </c>
    </row>
    <row r="11758" spans="1:8" ht="15.75" customHeight="1" x14ac:dyDescent="0.3">
      <c r="A11758" s="7">
        <v>11757</v>
      </c>
      <c r="B11758" s="7">
        <v>2317</v>
      </c>
      <c r="C11758" s="7" t="s">
        <v>192</v>
      </c>
      <c r="D11758" s="7">
        <v>91</v>
      </c>
      <c r="E11758" s="7" t="s">
        <v>19973</v>
      </c>
      <c r="F11758" s="7" t="s">
        <v>172</v>
      </c>
      <c r="G11758" s="7" t="s">
        <v>192</v>
      </c>
      <c r="H11758" s="7" t="s">
        <v>202</v>
      </c>
    </row>
    <row r="11759" spans="1:8" ht="15.75" customHeight="1" x14ac:dyDescent="0.3">
      <c r="A11759" s="8">
        <v>11758</v>
      </c>
      <c r="B11759" s="8">
        <v>2317</v>
      </c>
      <c r="C11759" s="8" t="s">
        <v>116</v>
      </c>
      <c r="D11759" s="8">
        <v>91</v>
      </c>
      <c r="E11759" s="8" t="s">
        <v>30095</v>
      </c>
      <c r="F11759" s="8" t="s">
        <v>192</v>
      </c>
      <c r="G11759" s="8" t="s">
        <v>116</v>
      </c>
      <c r="H11759" s="8" t="s">
        <v>210</v>
      </c>
    </row>
    <row r="11760" spans="1:8" ht="15.75" customHeight="1" x14ac:dyDescent="0.3">
      <c r="A11760" s="7">
        <v>11759</v>
      </c>
      <c r="B11760" s="7">
        <v>2318</v>
      </c>
      <c r="C11760" s="7" t="s">
        <v>148</v>
      </c>
      <c r="D11760" s="7">
        <v>111</v>
      </c>
      <c r="E11760" s="7" t="s">
        <v>19978</v>
      </c>
      <c r="F11760" s="7"/>
      <c r="G11760" s="7" t="s">
        <v>152</v>
      </c>
      <c r="H11760" s="7" t="s">
        <v>218</v>
      </c>
    </row>
    <row r="11761" spans="1:8" ht="15.75" customHeight="1" x14ac:dyDescent="0.3">
      <c r="A11761" s="8">
        <v>11760</v>
      </c>
      <c r="B11761" s="8">
        <v>2318</v>
      </c>
      <c r="C11761" s="8" t="s">
        <v>156</v>
      </c>
      <c r="D11761" s="8">
        <v>111</v>
      </c>
      <c r="E11761" s="8" t="s">
        <v>30096</v>
      </c>
      <c r="F11761" s="8" t="s">
        <v>161</v>
      </c>
      <c r="G11761" s="8" t="s">
        <v>162</v>
      </c>
      <c r="H11761" s="8" t="s">
        <v>163</v>
      </c>
    </row>
    <row r="11762" spans="1:8" ht="15.75" customHeight="1" x14ac:dyDescent="0.3">
      <c r="A11762" s="7">
        <v>11761</v>
      </c>
      <c r="B11762" s="7">
        <v>2318</v>
      </c>
      <c r="C11762" s="7" t="s">
        <v>167</v>
      </c>
      <c r="D11762" s="7">
        <v>111</v>
      </c>
      <c r="E11762" s="7" t="s">
        <v>19979</v>
      </c>
      <c r="F11762" s="7" t="s">
        <v>152</v>
      </c>
      <c r="G11762" s="7" t="s">
        <v>172</v>
      </c>
      <c r="H11762" s="7" t="s">
        <v>174</v>
      </c>
    </row>
    <row r="11763" spans="1:8" ht="15.75" customHeight="1" x14ac:dyDescent="0.3">
      <c r="A11763" s="8">
        <v>11762</v>
      </c>
      <c r="B11763" s="8">
        <v>2318</v>
      </c>
      <c r="C11763" s="8" t="s">
        <v>192</v>
      </c>
      <c r="D11763" s="8">
        <v>111</v>
      </c>
      <c r="E11763" s="8" t="s">
        <v>19980</v>
      </c>
      <c r="F11763" s="8" t="s">
        <v>172</v>
      </c>
      <c r="G11763" s="8" t="s">
        <v>192</v>
      </c>
      <c r="H11763" s="8" t="s">
        <v>202</v>
      </c>
    </row>
    <row r="11764" spans="1:8" ht="15.75" customHeight="1" x14ac:dyDescent="0.3">
      <c r="A11764" s="7">
        <v>11763</v>
      </c>
      <c r="B11764" s="7">
        <v>2318</v>
      </c>
      <c r="C11764" s="7" t="s">
        <v>116</v>
      </c>
      <c r="D11764" s="7">
        <v>111</v>
      </c>
      <c r="E11764" s="7" t="s">
        <v>30097</v>
      </c>
      <c r="F11764" s="7" t="s">
        <v>192</v>
      </c>
      <c r="G11764" s="7" t="s">
        <v>116</v>
      </c>
      <c r="H11764" s="7" t="s">
        <v>210</v>
      </c>
    </row>
    <row r="11765" spans="1:8" ht="15.75" customHeight="1" x14ac:dyDescent="0.3">
      <c r="A11765" s="8">
        <v>11764</v>
      </c>
      <c r="B11765" s="8">
        <v>2319</v>
      </c>
      <c r="C11765" s="8" t="s">
        <v>148</v>
      </c>
      <c r="D11765" s="8">
        <v>94</v>
      </c>
      <c r="E11765" s="8" t="s">
        <v>19986</v>
      </c>
      <c r="F11765" s="8"/>
      <c r="G11765" s="8" t="s">
        <v>152</v>
      </c>
      <c r="H11765" s="8" t="s">
        <v>218</v>
      </c>
    </row>
    <row r="11766" spans="1:8" ht="15.75" customHeight="1" x14ac:dyDescent="0.3">
      <c r="A11766" s="7">
        <v>11765</v>
      </c>
      <c r="B11766" s="7">
        <v>2319</v>
      </c>
      <c r="C11766" s="7" t="s">
        <v>156</v>
      </c>
      <c r="D11766" s="7">
        <v>94</v>
      </c>
      <c r="E11766" s="7" t="s">
        <v>30098</v>
      </c>
      <c r="F11766" s="7" t="s">
        <v>161</v>
      </c>
      <c r="G11766" s="7" t="s">
        <v>2271</v>
      </c>
      <c r="H11766" s="7" t="s">
        <v>163</v>
      </c>
    </row>
    <row r="11767" spans="1:8" ht="15.75" customHeight="1" x14ac:dyDescent="0.3">
      <c r="A11767" s="8">
        <v>11766</v>
      </c>
      <c r="B11767" s="8">
        <v>2319</v>
      </c>
      <c r="C11767" s="8" t="s">
        <v>167</v>
      </c>
      <c r="D11767" s="8">
        <v>94</v>
      </c>
      <c r="E11767" s="8" t="s">
        <v>19987</v>
      </c>
      <c r="F11767" s="8" t="s">
        <v>152</v>
      </c>
      <c r="G11767" s="8" t="s">
        <v>172</v>
      </c>
      <c r="H11767" s="8" t="s">
        <v>174</v>
      </c>
    </row>
    <row r="11768" spans="1:8" ht="15.75" customHeight="1" x14ac:dyDescent="0.3">
      <c r="A11768" s="7">
        <v>11767</v>
      </c>
      <c r="B11768" s="7">
        <v>2319</v>
      </c>
      <c r="C11768" s="7" t="s">
        <v>176</v>
      </c>
      <c r="D11768" s="7">
        <v>94</v>
      </c>
      <c r="E11768" s="7" t="s">
        <v>30099</v>
      </c>
      <c r="F11768" s="7" t="s">
        <v>172</v>
      </c>
      <c r="G11768" s="7" t="s">
        <v>172</v>
      </c>
      <c r="H11768" s="7" t="s">
        <v>184</v>
      </c>
    </row>
    <row r="11769" spans="1:8" ht="15.75" customHeight="1" x14ac:dyDescent="0.3">
      <c r="A11769" s="8">
        <v>11768</v>
      </c>
      <c r="B11769" s="8">
        <v>2319</v>
      </c>
      <c r="C11769" s="8" t="s">
        <v>192</v>
      </c>
      <c r="D11769" s="8">
        <v>94</v>
      </c>
      <c r="E11769" s="8" t="s">
        <v>19988</v>
      </c>
      <c r="F11769" s="8" t="s">
        <v>172</v>
      </c>
      <c r="G11769" s="8" t="s">
        <v>192</v>
      </c>
      <c r="H11769" s="8" t="s">
        <v>202</v>
      </c>
    </row>
    <row r="11770" spans="1:8" ht="15.75" customHeight="1" x14ac:dyDescent="0.3">
      <c r="A11770" s="7">
        <v>11769</v>
      </c>
      <c r="B11770" s="7">
        <v>2319</v>
      </c>
      <c r="C11770" s="7" t="s">
        <v>116</v>
      </c>
      <c r="D11770" s="7">
        <v>94</v>
      </c>
      <c r="E11770" s="7" t="s">
        <v>30100</v>
      </c>
      <c r="F11770" s="7" t="s">
        <v>192</v>
      </c>
      <c r="G11770" s="7" t="s">
        <v>116</v>
      </c>
      <c r="H11770" s="7" t="s">
        <v>210</v>
      </c>
    </row>
    <row r="11771" spans="1:8" ht="15.75" customHeight="1" x14ac:dyDescent="0.3">
      <c r="A11771" s="8">
        <v>11770</v>
      </c>
      <c r="B11771" s="8">
        <v>2320</v>
      </c>
      <c r="C11771" s="8" t="s">
        <v>148</v>
      </c>
      <c r="D11771" s="8">
        <v>1</v>
      </c>
      <c r="E11771" s="8" t="s">
        <v>19993</v>
      </c>
      <c r="F11771" s="8"/>
      <c r="G11771" s="8" t="s">
        <v>152</v>
      </c>
      <c r="H11771" s="8" t="s">
        <v>314</v>
      </c>
    </row>
    <row r="11772" spans="1:8" ht="15.75" customHeight="1" x14ac:dyDescent="0.3">
      <c r="A11772" s="7">
        <v>11771</v>
      </c>
      <c r="B11772" s="7">
        <v>2320</v>
      </c>
      <c r="C11772" s="7" t="s">
        <v>156</v>
      </c>
      <c r="D11772" s="7">
        <v>1</v>
      </c>
      <c r="E11772" s="7" t="s">
        <v>30101</v>
      </c>
      <c r="F11772" s="7" t="s">
        <v>161</v>
      </c>
      <c r="G11772" s="7" t="s">
        <v>1455</v>
      </c>
      <c r="H11772" s="7" t="s">
        <v>163</v>
      </c>
    </row>
    <row r="11773" spans="1:8" ht="15.75" customHeight="1" x14ac:dyDescent="0.3">
      <c r="A11773" s="8">
        <v>11772</v>
      </c>
      <c r="B11773" s="8">
        <v>2320</v>
      </c>
      <c r="C11773" s="8" t="s">
        <v>167</v>
      </c>
      <c r="D11773" s="8">
        <v>1</v>
      </c>
      <c r="E11773" s="8" t="s">
        <v>19994</v>
      </c>
      <c r="F11773" s="8" t="s">
        <v>152</v>
      </c>
      <c r="G11773" s="8" t="s">
        <v>172</v>
      </c>
      <c r="H11773" s="8" t="s">
        <v>174</v>
      </c>
    </row>
    <row r="11774" spans="1:8" ht="15.75" customHeight="1" x14ac:dyDescent="0.3">
      <c r="A11774" s="7">
        <v>11773</v>
      </c>
      <c r="B11774" s="7">
        <v>2320</v>
      </c>
      <c r="C11774" s="7" t="s">
        <v>176</v>
      </c>
      <c r="D11774" s="7">
        <v>1</v>
      </c>
      <c r="E11774" s="7" t="s">
        <v>30102</v>
      </c>
      <c r="F11774" s="7" t="s">
        <v>172</v>
      </c>
      <c r="G11774" s="7" t="s">
        <v>172</v>
      </c>
      <c r="H11774" s="7" t="s">
        <v>288</v>
      </c>
    </row>
    <row r="11775" spans="1:8" ht="15.75" customHeight="1" x14ac:dyDescent="0.3">
      <c r="A11775" s="8">
        <v>11774</v>
      </c>
      <c r="B11775" s="8">
        <v>2320</v>
      </c>
      <c r="C11775" s="8" t="s">
        <v>192</v>
      </c>
      <c r="D11775" s="8">
        <v>1</v>
      </c>
      <c r="E11775" s="8" t="s">
        <v>19995</v>
      </c>
      <c r="F11775" s="8" t="s">
        <v>172</v>
      </c>
      <c r="G11775" s="8" t="s">
        <v>192</v>
      </c>
      <c r="H11775" s="8" t="s">
        <v>202</v>
      </c>
    </row>
    <row r="11776" spans="1:8" ht="15.75" customHeight="1" x14ac:dyDescent="0.3">
      <c r="A11776" s="7">
        <v>11775</v>
      </c>
      <c r="B11776" s="7">
        <v>2320</v>
      </c>
      <c r="C11776" s="7" t="s">
        <v>116</v>
      </c>
      <c r="D11776" s="7">
        <v>1</v>
      </c>
      <c r="E11776" s="7" t="s">
        <v>30103</v>
      </c>
      <c r="F11776" s="7" t="s">
        <v>192</v>
      </c>
      <c r="G11776" s="7" t="s">
        <v>116</v>
      </c>
      <c r="H11776" s="7" t="s">
        <v>210</v>
      </c>
    </row>
    <row r="11777" spans="1:8" ht="15.75" customHeight="1" x14ac:dyDescent="0.3">
      <c r="A11777" s="8">
        <v>11776</v>
      </c>
      <c r="B11777" s="8">
        <v>2321</v>
      </c>
      <c r="C11777" s="8" t="s">
        <v>148</v>
      </c>
      <c r="D11777" s="8">
        <v>25</v>
      </c>
      <c r="E11777" s="8" t="s">
        <v>20001</v>
      </c>
      <c r="F11777" s="8"/>
      <c r="G11777" s="8" t="s">
        <v>152</v>
      </c>
      <c r="H11777" s="8" t="s">
        <v>492</v>
      </c>
    </row>
    <row r="11778" spans="1:8" ht="15.75" customHeight="1" x14ac:dyDescent="0.3">
      <c r="A11778" s="7">
        <v>11777</v>
      </c>
      <c r="B11778" s="7">
        <v>2321</v>
      </c>
      <c r="C11778" s="7" t="s">
        <v>156</v>
      </c>
      <c r="D11778" s="7">
        <v>25</v>
      </c>
      <c r="E11778" s="7" t="s">
        <v>30104</v>
      </c>
      <c r="F11778" s="7" t="s">
        <v>161</v>
      </c>
      <c r="G11778" s="7" t="s">
        <v>1351</v>
      </c>
      <c r="H11778" s="7" t="s">
        <v>163</v>
      </c>
    </row>
    <row r="11779" spans="1:8" ht="15.75" customHeight="1" x14ac:dyDescent="0.3">
      <c r="A11779" s="8">
        <v>11778</v>
      </c>
      <c r="B11779" s="8">
        <v>2321</v>
      </c>
      <c r="C11779" s="8" t="s">
        <v>167</v>
      </c>
      <c r="D11779" s="8">
        <v>25</v>
      </c>
      <c r="E11779" s="8" t="s">
        <v>20002</v>
      </c>
      <c r="F11779" s="8" t="s">
        <v>152</v>
      </c>
      <c r="G11779" s="8" t="s">
        <v>172</v>
      </c>
      <c r="H11779" s="8" t="s">
        <v>174</v>
      </c>
    </row>
    <row r="11780" spans="1:8" ht="15.75" customHeight="1" x14ac:dyDescent="0.3">
      <c r="A11780" s="7">
        <v>11779</v>
      </c>
      <c r="B11780" s="7">
        <v>2321</v>
      </c>
      <c r="C11780" s="7" t="s">
        <v>192</v>
      </c>
      <c r="D11780" s="7">
        <v>25</v>
      </c>
      <c r="E11780" s="7" t="s">
        <v>20003</v>
      </c>
      <c r="F11780" s="7" t="s">
        <v>172</v>
      </c>
      <c r="G11780" s="7" t="s">
        <v>192</v>
      </c>
      <c r="H11780" s="7" t="s">
        <v>202</v>
      </c>
    </row>
    <row r="11781" spans="1:8" ht="15.75" customHeight="1" x14ac:dyDescent="0.3">
      <c r="A11781" s="8">
        <v>11780</v>
      </c>
      <c r="B11781" s="8">
        <v>2321</v>
      </c>
      <c r="C11781" s="8" t="s">
        <v>116</v>
      </c>
      <c r="D11781" s="8">
        <v>25</v>
      </c>
      <c r="E11781" s="8" t="s">
        <v>30105</v>
      </c>
      <c r="F11781" s="8" t="s">
        <v>192</v>
      </c>
      <c r="G11781" s="8" t="s">
        <v>116</v>
      </c>
      <c r="H11781" s="8" t="s">
        <v>210</v>
      </c>
    </row>
    <row r="11782" spans="1:8" ht="15.75" customHeight="1" x14ac:dyDescent="0.3">
      <c r="A11782" s="7">
        <v>11781</v>
      </c>
      <c r="B11782" s="7">
        <v>2322</v>
      </c>
      <c r="C11782" s="7" t="s">
        <v>148</v>
      </c>
      <c r="D11782" s="7">
        <v>79</v>
      </c>
      <c r="E11782" s="7" t="s">
        <v>20008</v>
      </c>
      <c r="F11782" s="7"/>
      <c r="G11782" s="7" t="s">
        <v>152</v>
      </c>
      <c r="H11782" s="7" t="s">
        <v>153</v>
      </c>
    </row>
    <row r="11783" spans="1:8" ht="15.75" customHeight="1" x14ac:dyDescent="0.3">
      <c r="A11783" s="8">
        <v>11782</v>
      </c>
      <c r="B11783" s="8">
        <v>2322</v>
      </c>
      <c r="C11783" s="8" t="s">
        <v>156</v>
      </c>
      <c r="D11783" s="8">
        <v>79</v>
      </c>
      <c r="E11783" s="8" t="s">
        <v>30106</v>
      </c>
      <c r="F11783" s="8" t="s">
        <v>161</v>
      </c>
      <c r="G11783" s="8" t="s">
        <v>1465</v>
      </c>
      <c r="H11783" s="8" t="s">
        <v>163</v>
      </c>
    </row>
    <row r="11784" spans="1:8" ht="15.75" customHeight="1" x14ac:dyDescent="0.3">
      <c r="A11784" s="7">
        <v>11783</v>
      </c>
      <c r="B11784" s="7">
        <v>2322</v>
      </c>
      <c r="C11784" s="7" t="s">
        <v>167</v>
      </c>
      <c r="D11784" s="7">
        <v>79</v>
      </c>
      <c r="E11784" s="7" t="s">
        <v>20009</v>
      </c>
      <c r="F11784" s="7" t="s">
        <v>152</v>
      </c>
      <c r="G11784" s="7" t="s">
        <v>172</v>
      </c>
      <c r="H11784" s="7" t="s">
        <v>174</v>
      </c>
    </row>
    <row r="11785" spans="1:8" ht="15.75" customHeight="1" x14ac:dyDescent="0.3">
      <c r="A11785" s="8">
        <v>11784</v>
      </c>
      <c r="B11785" s="8">
        <v>2322</v>
      </c>
      <c r="C11785" s="8" t="s">
        <v>192</v>
      </c>
      <c r="D11785" s="8">
        <v>79</v>
      </c>
      <c r="E11785" s="8" t="s">
        <v>20010</v>
      </c>
      <c r="F11785" s="8" t="s">
        <v>172</v>
      </c>
      <c r="G11785" s="8" t="s">
        <v>192</v>
      </c>
      <c r="H11785" s="8" t="s">
        <v>202</v>
      </c>
    </row>
    <row r="11786" spans="1:8" ht="15.75" customHeight="1" x14ac:dyDescent="0.3">
      <c r="A11786" s="7">
        <v>11785</v>
      </c>
      <c r="B11786" s="7">
        <v>2323</v>
      </c>
      <c r="C11786" s="7" t="s">
        <v>148</v>
      </c>
      <c r="D11786" s="7">
        <v>110</v>
      </c>
      <c r="E11786" s="7" t="s">
        <v>20016</v>
      </c>
      <c r="F11786" s="7"/>
      <c r="G11786" s="7" t="s">
        <v>152</v>
      </c>
      <c r="H11786" s="7" t="s">
        <v>492</v>
      </c>
    </row>
    <row r="11787" spans="1:8" ht="15.75" customHeight="1" x14ac:dyDescent="0.3">
      <c r="A11787" s="8">
        <v>11786</v>
      </c>
      <c r="B11787" s="8">
        <v>2323</v>
      </c>
      <c r="C11787" s="8" t="s">
        <v>156</v>
      </c>
      <c r="D11787" s="8">
        <v>110</v>
      </c>
      <c r="E11787" s="8" t="s">
        <v>30107</v>
      </c>
      <c r="F11787" s="8" t="s">
        <v>161</v>
      </c>
      <c r="G11787" s="8" t="s">
        <v>1857</v>
      </c>
      <c r="H11787" s="8" t="s">
        <v>163</v>
      </c>
    </row>
    <row r="11788" spans="1:8" ht="15.75" customHeight="1" x14ac:dyDescent="0.3">
      <c r="A11788" s="7">
        <v>11787</v>
      </c>
      <c r="B11788" s="7">
        <v>2323</v>
      </c>
      <c r="C11788" s="7" t="s">
        <v>167</v>
      </c>
      <c r="D11788" s="7">
        <v>110</v>
      </c>
      <c r="E11788" s="7" t="s">
        <v>20017</v>
      </c>
      <c r="F11788" s="7" t="s">
        <v>152</v>
      </c>
      <c r="G11788" s="7" t="s">
        <v>172</v>
      </c>
      <c r="H11788" s="7" t="s">
        <v>174</v>
      </c>
    </row>
    <row r="11789" spans="1:8" ht="15.75" customHeight="1" x14ac:dyDescent="0.3">
      <c r="A11789" s="8">
        <v>11788</v>
      </c>
      <c r="B11789" s="8">
        <v>2323</v>
      </c>
      <c r="C11789" s="8" t="s">
        <v>176</v>
      </c>
      <c r="D11789" s="8">
        <v>110</v>
      </c>
      <c r="E11789" s="8" t="s">
        <v>30108</v>
      </c>
      <c r="F11789" s="8" t="s">
        <v>172</v>
      </c>
      <c r="G11789" s="8" t="s">
        <v>172</v>
      </c>
      <c r="H11789" s="8" t="s">
        <v>288</v>
      </c>
    </row>
    <row r="11790" spans="1:8" ht="15.75" customHeight="1" x14ac:dyDescent="0.3">
      <c r="A11790" s="7">
        <v>11789</v>
      </c>
      <c r="B11790" s="7">
        <v>2323</v>
      </c>
      <c r="C11790" s="7" t="s">
        <v>192</v>
      </c>
      <c r="D11790" s="7">
        <v>110</v>
      </c>
      <c r="E11790" s="7" t="s">
        <v>20018</v>
      </c>
      <c r="F11790" s="7" t="s">
        <v>172</v>
      </c>
      <c r="G11790" s="7" t="s">
        <v>192</v>
      </c>
      <c r="H11790" s="7" t="s">
        <v>202</v>
      </c>
    </row>
    <row r="11791" spans="1:8" ht="15.75" customHeight="1" x14ac:dyDescent="0.3">
      <c r="A11791" s="8">
        <v>11790</v>
      </c>
      <c r="B11791" s="8">
        <v>2323</v>
      </c>
      <c r="C11791" s="8" t="s">
        <v>116</v>
      </c>
      <c r="D11791" s="8">
        <v>110</v>
      </c>
      <c r="E11791" s="8" t="s">
        <v>30109</v>
      </c>
      <c r="F11791" s="8" t="s">
        <v>192</v>
      </c>
      <c r="G11791" s="8" t="s">
        <v>116</v>
      </c>
      <c r="H11791" s="8" t="s">
        <v>210</v>
      </c>
    </row>
    <row r="11792" spans="1:8" ht="15.75" customHeight="1" x14ac:dyDescent="0.3">
      <c r="A11792" s="7">
        <v>11791</v>
      </c>
      <c r="B11792" s="7">
        <v>2324</v>
      </c>
      <c r="C11792" s="7" t="s">
        <v>148</v>
      </c>
      <c r="D11792" s="7">
        <v>82</v>
      </c>
      <c r="E11792" s="7" t="s">
        <v>20023</v>
      </c>
      <c r="F11792" s="7"/>
      <c r="G11792" s="7" t="s">
        <v>152</v>
      </c>
      <c r="H11792" s="7" t="s">
        <v>153</v>
      </c>
    </row>
    <row r="11793" spans="1:8" ht="15.75" customHeight="1" x14ac:dyDescent="0.3">
      <c r="A11793" s="8">
        <v>11792</v>
      </c>
      <c r="B11793" s="8">
        <v>2324</v>
      </c>
      <c r="C11793" s="8" t="s">
        <v>156</v>
      </c>
      <c r="D11793" s="8">
        <v>82</v>
      </c>
      <c r="E11793" s="8" t="s">
        <v>30110</v>
      </c>
      <c r="F11793" s="8" t="s">
        <v>161</v>
      </c>
      <c r="G11793" s="8" t="s">
        <v>4920</v>
      </c>
      <c r="H11793" s="8" t="s">
        <v>163</v>
      </c>
    </row>
    <row r="11794" spans="1:8" ht="15.75" customHeight="1" x14ac:dyDescent="0.3">
      <c r="A11794" s="7">
        <v>11793</v>
      </c>
      <c r="B11794" s="7">
        <v>2324</v>
      </c>
      <c r="C11794" s="7" t="s">
        <v>167</v>
      </c>
      <c r="D11794" s="7">
        <v>82</v>
      </c>
      <c r="E11794" s="7" t="s">
        <v>20024</v>
      </c>
      <c r="F11794" s="7" t="s">
        <v>152</v>
      </c>
      <c r="G11794" s="7" t="s">
        <v>172</v>
      </c>
      <c r="H11794" s="7" t="s">
        <v>174</v>
      </c>
    </row>
    <row r="11795" spans="1:8" ht="15.75" customHeight="1" x14ac:dyDescent="0.3">
      <c r="A11795" s="8">
        <v>11794</v>
      </c>
      <c r="B11795" s="8">
        <v>2324</v>
      </c>
      <c r="C11795" s="8" t="s">
        <v>192</v>
      </c>
      <c r="D11795" s="8">
        <v>82</v>
      </c>
      <c r="E11795" s="8" t="s">
        <v>20025</v>
      </c>
      <c r="F11795" s="8" t="s">
        <v>172</v>
      </c>
      <c r="G11795" s="8" t="s">
        <v>192</v>
      </c>
      <c r="H11795" s="8" t="s">
        <v>202</v>
      </c>
    </row>
    <row r="11796" spans="1:8" ht="15.75" customHeight="1" x14ac:dyDescent="0.3">
      <c r="A11796" s="7">
        <v>11795</v>
      </c>
      <c r="B11796" s="7">
        <v>2325</v>
      </c>
      <c r="C11796" s="7" t="s">
        <v>148</v>
      </c>
      <c r="D11796" s="7">
        <v>34</v>
      </c>
      <c r="E11796" s="7" t="s">
        <v>20031</v>
      </c>
      <c r="F11796" s="7"/>
      <c r="G11796" s="7" t="s">
        <v>152</v>
      </c>
      <c r="H11796" s="7" t="s">
        <v>153</v>
      </c>
    </row>
    <row r="11797" spans="1:8" ht="15.75" customHeight="1" x14ac:dyDescent="0.3">
      <c r="A11797" s="8">
        <v>11796</v>
      </c>
      <c r="B11797" s="8">
        <v>2325</v>
      </c>
      <c r="C11797" s="8" t="s">
        <v>156</v>
      </c>
      <c r="D11797" s="8">
        <v>34</v>
      </c>
      <c r="E11797" s="8" t="s">
        <v>30111</v>
      </c>
      <c r="F11797" s="8" t="s">
        <v>161</v>
      </c>
      <c r="G11797" s="8" t="s">
        <v>1511</v>
      </c>
      <c r="H11797" s="8" t="s">
        <v>163</v>
      </c>
    </row>
    <row r="11798" spans="1:8" ht="15.75" customHeight="1" x14ac:dyDescent="0.3">
      <c r="A11798" s="7">
        <v>11797</v>
      </c>
      <c r="B11798" s="7">
        <v>2325</v>
      </c>
      <c r="C11798" s="7" t="s">
        <v>167</v>
      </c>
      <c r="D11798" s="7">
        <v>34</v>
      </c>
      <c r="E11798" s="7" t="s">
        <v>20032</v>
      </c>
      <c r="F11798" s="7" t="s">
        <v>152</v>
      </c>
      <c r="G11798" s="7" t="s">
        <v>172</v>
      </c>
      <c r="H11798" s="7" t="s">
        <v>174</v>
      </c>
    </row>
    <row r="11799" spans="1:8" ht="15.75" customHeight="1" x14ac:dyDescent="0.3">
      <c r="A11799" s="8">
        <v>11798</v>
      </c>
      <c r="B11799" s="8">
        <v>2325</v>
      </c>
      <c r="C11799" s="8" t="s">
        <v>192</v>
      </c>
      <c r="D11799" s="8">
        <v>34</v>
      </c>
      <c r="E11799" s="8" t="s">
        <v>20033</v>
      </c>
      <c r="F11799" s="8" t="s">
        <v>172</v>
      </c>
      <c r="G11799" s="8" t="s">
        <v>192</v>
      </c>
      <c r="H11799" s="8" t="s">
        <v>202</v>
      </c>
    </row>
    <row r="11800" spans="1:8" ht="15.75" customHeight="1" x14ac:dyDescent="0.3">
      <c r="A11800" s="7">
        <v>11799</v>
      </c>
      <c r="B11800" s="7">
        <v>2325</v>
      </c>
      <c r="C11800" s="7" t="s">
        <v>116</v>
      </c>
      <c r="D11800" s="7">
        <v>34</v>
      </c>
      <c r="E11800" s="7" t="s">
        <v>30112</v>
      </c>
      <c r="F11800" s="7" t="s">
        <v>192</v>
      </c>
      <c r="G11800" s="7" t="s">
        <v>116</v>
      </c>
      <c r="H11800" s="7" t="s">
        <v>210</v>
      </c>
    </row>
    <row r="11801" spans="1:8" ht="15.75" customHeight="1" x14ac:dyDescent="0.3">
      <c r="A11801" s="8">
        <v>11800</v>
      </c>
      <c r="B11801" s="8">
        <v>2326</v>
      </c>
      <c r="C11801" s="8" t="s">
        <v>148</v>
      </c>
      <c r="D11801" s="8">
        <v>90</v>
      </c>
      <c r="E11801" s="8" t="s">
        <v>20038</v>
      </c>
      <c r="F11801" s="8"/>
      <c r="G11801" s="8" t="s">
        <v>152</v>
      </c>
      <c r="H11801" s="8" t="s">
        <v>153</v>
      </c>
    </row>
    <row r="11802" spans="1:8" ht="15.75" customHeight="1" x14ac:dyDescent="0.3">
      <c r="A11802" s="7">
        <v>11801</v>
      </c>
      <c r="B11802" s="7">
        <v>2326</v>
      </c>
      <c r="C11802" s="7" t="s">
        <v>156</v>
      </c>
      <c r="D11802" s="7">
        <v>90</v>
      </c>
      <c r="E11802" s="7" t="s">
        <v>30113</v>
      </c>
      <c r="F11802" s="7" t="s">
        <v>161</v>
      </c>
      <c r="G11802" s="7" t="s">
        <v>1576</v>
      </c>
      <c r="H11802" s="7" t="s">
        <v>163</v>
      </c>
    </row>
    <row r="11803" spans="1:8" ht="15.75" customHeight="1" x14ac:dyDescent="0.3">
      <c r="A11803" s="8">
        <v>11802</v>
      </c>
      <c r="B11803" s="8">
        <v>2326</v>
      </c>
      <c r="C11803" s="8" t="s">
        <v>167</v>
      </c>
      <c r="D11803" s="8">
        <v>90</v>
      </c>
      <c r="E11803" s="8" t="s">
        <v>20039</v>
      </c>
      <c r="F11803" s="8" t="s">
        <v>152</v>
      </c>
      <c r="G11803" s="8" t="s">
        <v>172</v>
      </c>
      <c r="H11803" s="8" t="s">
        <v>174</v>
      </c>
    </row>
    <row r="11804" spans="1:8" ht="15.75" customHeight="1" x14ac:dyDescent="0.3">
      <c r="A11804" s="7">
        <v>11803</v>
      </c>
      <c r="B11804" s="7">
        <v>2326</v>
      </c>
      <c r="C11804" s="7" t="s">
        <v>176</v>
      </c>
      <c r="D11804" s="7">
        <v>90</v>
      </c>
      <c r="E11804" s="7" t="s">
        <v>30114</v>
      </c>
      <c r="F11804" s="7" t="s">
        <v>172</v>
      </c>
      <c r="G11804" s="7" t="s">
        <v>388</v>
      </c>
      <c r="H11804" s="7" t="s">
        <v>812</v>
      </c>
    </row>
    <row r="11805" spans="1:8" ht="15.75" customHeight="1" x14ac:dyDescent="0.3">
      <c r="A11805" s="8">
        <v>11804</v>
      </c>
      <c r="B11805" s="8">
        <v>2326</v>
      </c>
      <c r="C11805" s="8" t="s">
        <v>192</v>
      </c>
      <c r="D11805" s="8">
        <v>90</v>
      </c>
      <c r="E11805" s="8" t="s">
        <v>20040</v>
      </c>
      <c r="F11805" s="8" t="s">
        <v>172</v>
      </c>
      <c r="G11805" s="8" t="s">
        <v>192</v>
      </c>
      <c r="H11805" s="8" t="s">
        <v>202</v>
      </c>
    </row>
    <row r="11806" spans="1:8" ht="15.75" customHeight="1" x14ac:dyDescent="0.3">
      <c r="A11806" s="7">
        <v>11805</v>
      </c>
      <c r="B11806" s="7">
        <v>2327</v>
      </c>
      <c r="C11806" s="7" t="s">
        <v>148</v>
      </c>
      <c r="D11806" s="7">
        <v>105</v>
      </c>
      <c r="E11806" s="7" t="s">
        <v>20045</v>
      </c>
      <c r="F11806" s="7"/>
      <c r="G11806" s="7" t="s">
        <v>152</v>
      </c>
      <c r="H11806" s="7" t="s">
        <v>218</v>
      </c>
    </row>
    <row r="11807" spans="1:8" ht="15.75" customHeight="1" x14ac:dyDescent="0.3">
      <c r="A11807" s="8">
        <v>11806</v>
      </c>
      <c r="B11807" s="8">
        <v>2327</v>
      </c>
      <c r="C11807" s="8" t="s">
        <v>156</v>
      </c>
      <c r="D11807" s="8">
        <v>105</v>
      </c>
      <c r="E11807" s="8" t="s">
        <v>30115</v>
      </c>
      <c r="F11807" s="8" t="s">
        <v>161</v>
      </c>
      <c r="G11807" s="8" t="s">
        <v>1038</v>
      </c>
      <c r="H11807" s="8" t="s">
        <v>163</v>
      </c>
    </row>
    <row r="11808" spans="1:8" ht="15.75" customHeight="1" x14ac:dyDescent="0.3">
      <c r="A11808" s="7">
        <v>11807</v>
      </c>
      <c r="B11808" s="7">
        <v>2327</v>
      </c>
      <c r="C11808" s="7" t="s">
        <v>167</v>
      </c>
      <c r="D11808" s="7">
        <v>105</v>
      </c>
      <c r="E11808" s="7" t="s">
        <v>20046</v>
      </c>
      <c r="F11808" s="7" t="s">
        <v>152</v>
      </c>
      <c r="G11808" s="7" t="s">
        <v>172</v>
      </c>
      <c r="H11808" s="7" t="s">
        <v>174</v>
      </c>
    </row>
    <row r="11809" spans="1:8" ht="15.75" customHeight="1" x14ac:dyDescent="0.3">
      <c r="A11809" s="8">
        <v>11808</v>
      </c>
      <c r="B11809" s="8">
        <v>2327</v>
      </c>
      <c r="C11809" s="8" t="s">
        <v>192</v>
      </c>
      <c r="D11809" s="8">
        <v>105</v>
      </c>
      <c r="E11809" s="8" t="s">
        <v>20047</v>
      </c>
      <c r="F11809" s="8" t="s">
        <v>172</v>
      </c>
      <c r="G11809" s="8" t="s">
        <v>192</v>
      </c>
      <c r="H11809" s="8" t="s">
        <v>202</v>
      </c>
    </row>
    <row r="11810" spans="1:8" ht="15.75" customHeight="1" x14ac:dyDescent="0.3">
      <c r="A11810" s="7">
        <v>11809</v>
      </c>
      <c r="B11810" s="7">
        <v>2327</v>
      </c>
      <c r="C11810" s="7" t="s">
        <v>116</v>
      </c>
      <c r="D11810" s="7">
        <v>105</v>
      </c>
      <c r="E11810" s="7" t="s">
        <v>30116</v>
      </c>
      <c r="F11810" s="7" t="s">
        <v>192</v>
      </c>
      <c r="G11810" s="7" t="s">
        <v>116</v>
      </c>
      <c r="H11810" s="7" t="s">
        <v>210</v>
      </c>
    </row>
    <row r="11811" spans="1:8" ht="15.75" customHeight="1" x14ac:dyDescent="0.3">
      <c r="A11811" s="8">
        <v>11810</v>
      </c>
      <c r="B11811" s="8">
        <v>2328</v>
      </c>
      <c r="C11811" s="8" t="s">
        <v>148</v>
      </c>
      <c r="D11811" s="8">
        <v>71</v>
      </c>
      <c r="E11811" s="8" t="s">
        <v>20053</v>
      </c>
      <c r="F11811" s="8"/>
      <c r="G11811" s="8" t="s">
        <v>152</v>
      </c>
      <c r="H11811" s="8" t="s">
        <v>492</v>
      </c>
    </row>
    <row r="11812" spans="1:8" ht="15.75" customHeight="1" x14ac:dyDescent="0.3">
      <c r="A11812" s="7">
        <v>11811</v>
      </c>
      <c r="B11812" s="7">
        <v>2328</v>
      </c>
      <c r="C11812" s="7" t="s">
        <v>156</v>
      </c>
      <c r="D11812" s="7">
        <v>71</v>
      </c>
      <c r="E11812" s="7" t="s">
        <v>30117</v>
      </c>
      <c r="F11812" s="7" t="s">
        <v>161</v>
      </c>
      <c r="G11812" s="7" t="s">
        <v>703</v>
      </c>
      <c r="H11812" s="7" t="s">
        <v>163</v>
      </c>
    </row>
    <row r="11813" spans="1:8" ht="15.75" customHeight="1" x14ac:dyDescent="0.3">
      <c r="A11813" s="8">
        <v>11812</v>
      </c>
      <c r="B11813" s="8">
        <v>2328</v>
      </c>
      <c r="C11813" s="8" t="s">
        <v>167</v>
      </c>
      <c r="D11813" s="8">
        <v>71</v>
      </c>
      <c r="E11813" s="8" t="s">
        <v>20054</v>
      </c>
      <c r="F11813" s="8" t="s">
        <v>152</v>
      </c>
      <c r="G11813" s="8" t="s">
        <v>172</v>
      </c>
      <c r="H11813" s="8" t="s">
        <v>174</v>
      </c>
    </row>
    <row r="11814" spans="1:8" ht="15.75" customHeight="1" x14ac:dyDescent="0.3">
      <c r="A11814" s="7">
        <v>11813</v>
      </c>
      <c r="B11814" s="7">
        <v>2328</v>
      </c>
      <c r="C11814" s="7" t="s">
        <v>192</v>
      </c>
      <c r="D11814" s="7">
        <v>71</v>
      </c>
      <c r="E11814" s="7" t="s">
        <v>20055</v>
      </c>
      <c r="F11814" s="7" t="s">
        <v>172</v>
      </c>
      <c r="G11814" s="7" t="s">
        <v>192</v>
      </c>
      <c r="H11814" s="7" t="s">
        <v>202</v>
      </c>
    </row>
    <row r="11815" spans="1:8" ht="15.75" customHeight="1" x14ac:dyDescent="0.3">
      <c r="A11815" s="8">
        <v>11814</v>
      </c>
      <c r="B11815" s="8">
        <v>2328</v>
      </c>
      <c r="C11815" s="8" t="s">
        <v>116</v>
      </c>
      <c r="D11815" s="8">
        <v>71</v>
      </c>
      <c r="E11815" s="8" t="s">
        <v>30118</v>
      </c>
      <c r="F11815" s="8" t="s">
        <v>192</v>
      </c>
      <c r="G11815" s="8" t="s">
        <v>116</v>
      </c>
      <c r="H11815" s="8" t="s">
        <v>210</v>
      </c>
    </row>
    <row r="11816" spans="1:8" ht="15.75" customHeight="1" x14ac:dyDescent="0.3">
      <c r="A11816" s="7">
        <v>11815</v>
      </c>
      <c r="B11816" s="7">
        <v>2329</v>
      </c>
      <c r="C11816" s="7" t="s">
        <v>148</v>
      </c>
      <c r="D11816" s="7">
        <v>120</v>
      </c>
      <c r="E11816" s="7" t="s">
        <v>20061</v>
      </c>
      <c r="F11816" s="7"/>
      <c r="G11816" s="7" t="s">
        <v>152</v>
      </c>
      <c r="H11816" s="7" t="s">
        <v>153</v>
      </c>
    </row>
    <row r="11817" spans="1:8" ht="15.75" customHeight="1" x14ac:dyDescent="0.3">
      <c r="A11817" s="8">
        <v>11816</v>
      </c>
      <c r="B11817" s="8">
        <v>2329</v>
      </c>
      <c r="C11817" s="8" t="s">
        <v>156</v>
      </c>
      <c r="D11817" s="8">
        <v>120</v>
      </c>
      <c r="E11817" s="8" t="s">
        <v>30119</v>
      </c>
      <c r="F11817" s="8" t="s">
        <v>161</v>
      </c>
      <c r="G11817" s="8" t="s">
        <v>7081</v>
      </c>
      <c r="H11817" s="8" t="s">
        <v>163</v>
      </c>
    </row>
    <row r="11818" spans="1:8" ht="15.75" customHeight="1" x14ac:dyDescent="0.3">
      <c r="A11818" s="7">
        <v>11817</v>
      </c>
      <c r="B11818" s="7">
        <v>2329</v>
      </c>
      <c r="C11818" s="7" t="s">
        <v>167</v>
      </c>
      <c r="D11818" s="7">
        <v>120</v>
      </c>
      <c r="E11818" s="7" t="s">
        <v>20062</v>
      </c>
      <c r="F11818" s="7" t="s">
        <v>152</v>
      </c>
      <c r="G11818" s="7" t="s">
        <v>172</v>
      </c>
      <c r="H11818" s="7" t="s">
        <v>174</v>
      </c>
    </row>
    <row r="11819" spans="1:8" ht="15.75" customHeight="1" x14ac:dyDescent="0.3">
      <c r="A11819" s="8">
        <v>11818</v>
      </c>
      <c r="B11819" s="8">
        <v>2329</v>
      </c>
      <c r="C11819" s="8" t="s">
        <v>176</v>
      </c>
      <c r="D11819" s="8">
        <v>120</v>
      </c>
      <c r="E11819" s="8" t="s">
        <v>30120</v>
      </c>
      <c r="F11819" s="8" t="s">
        <v>172</v>
      </c>
      <c r="G11819" s="8" t="s">
        <v>172</v>
      </c>
      <c r="H11819" s="8" t="s">
        <v>288</v>
      </c>
    </row>
    <row r="11820" spans="1:8" ht="15.75" customHeight="1" x14ac:dyDescent="0.3">
      <c r="A11820" s="7">
        <v>11819</v>
      </c>
      <c r="B11820" s="7">
        <v>2329</v>
      </c>
      <c r="C11820" s="7" t="s">
        <v>192</v>
      </c>
      <c r="D11820" s="7">
        <v>120</v>
      </c>
      <c r="E11820" s="7" t="s">
        <v>20063</v>
      </c>
      <c r="F11820" s="7" t="s">
        <v>172</v>
      </c>
      <c r="G11820" s="7" t="s">
        <v>192</v>
      </c>
      <c r="H11820" s="7" t="s">
        <v>202</v>
      </c>
    </row>
    <row r="11821" spans="1:8" ht="15.75" customHeight="1" x14ac:dyDescent="0.3">
      <c r="A11821" s="8">
        <v>11820</v>
      </c>
      <c r="B11821" s="8">
        <v>2329</v>
      </c>
      <c r="C11821" s="8" t="s">
        <v>116</v>
      </c>
      <c r="D11821" s="8">
        <v>120</v>
      </c>
      <c r="E11821" s="8" t="s">
        <v>30121</v>
      </c>
      <c r="F11821" s="8" t="s">
        <v>192</v>
      </c>
      <c r="G11821" s="8" t="s">
        <v>116</v>
      </c>
      <c r="H11821" s="8" t="s">
        <v>210</v>
      </c>
    </row>
    <row r="11822" spans="1:8" ht="15.75" customHeight="1" x14ac:dyDescent="0.3">
      <c r="A11822" s="7">
        <v>11821</v>
      </c>
      <c r="B11822" s="7">
        <v>2330</v>
      </c>
      <c r="C11822" s="7" t="s">
        <v>148</v>
      </c>
      <c r="D11822" s="7">
        <v>112</v>
      </c>
      <c r="E11822" s="7" t="s">
        <v>20068</v>
      </c>
      <c r="F11822" s="7"/>
      <c r="G11822" s="7" t="s">
        <v>152</v>
      </c>
      <c r="H11822" s="7" t="s">
        <v>218</v>
      </c>
    </row>
    <row r="11823" spans="1:8" ht="15.75" customHeight="1" x14ac:dyDescent="0.3">
      <c r="A11823" s="8">
        <v>11822</v>
      </c>
      <c r="B11823" s="8">
        <v>2330</v>
      </c>
      <c r="C11823" s="8" t="s">
        <v>156</v>
      </c>
      <c r="D11823" s="8">
        <v>112</v>
      </c>
      <c r="E11823" s="8" t="s">
        <v>30122</v>
      </c>
      <c r="F11823" s="8" t="s">
        <v>161</v>
      </c>
      <c r="G11823" s="8" t="s">
        <v>2359</v>
      </c>
      <c r="H11823" s="8" t="s">
        <v>163</v>
      </c>
    </row>
    <row r="11824" spans="1:8" ht="15.75" customHeight="1" x14ac:dyDescent="0.3">
      <c r="A11824" s="7">
        <v>11823</v>
      </c>
      <c r="B11824" s="7">
        <v>2330</v>
      </c>
      <c r="C11824" s="7" t="s">
        <v>167</v>
      </c>
      <c r="D11824" s="7">
        <v>112</v>
      </c>
      <c r="E11824" s="7" t="s">
        <v>20069</v>
      </c>
      <c r="F11824" s="7" t="s">
        <v>152</v>
      </c>
      <c r="G11824" s="7" t="s">
        <v>172</v>
      </c>
      <c r="H11824" s="7" t="s">
        <v>174</v>
      </c>
    </row>
    <row r="11825" spans="1:8" ht="15.75" customHeight="1" x14ac:dyDescent="0.3">
      <c r="A11825" s="8">
        <v>11824</v>
      </c>
      <c r="B11825" s="8">
        <v>2330</v>
      </c>
      <c r="C11825" s="8" t="s">
        <v>176</v>
      </c>
      <c r="D11825" s="8">
        <v>112</v>
      </c>
      <c r="E11825" s="8" t="s">
        <v>30123</v>
      </c>
      <c r="F11825" s="8" t="s">
        <v>172</v>
      </c>
      <c r="G11825" s="8" t="s">
        <v>172</v>
      </c>
      <c r="H11825" s="8" t="s">
        <v>184</v>
      </c>
    </row>
    <row r="11826" spans="1:8" ht="15.75" customHeight="1" x14ac:dyDescent="0.3">
      <c r="A11826" s="7">
        <v>11825</v>
      </c>
      <c r="B11826" s="7">
        <v>2330</v>
      </c>
      <c r="C11826" s="7" t="s">
        <v>192</v>
      </c>
      <c r="D11826" s="7">
        <v>112</v>
      </c>
      <c r="E11826" s="7" t="s">
        <v>20070</v>
      </c>
      <c r="F11826" s="7" t="s">
        <v>172</v>
      </c>
      <c r="G11826" s="7" t="s">
        <v>192</v>
      </c>
      <c r="H11826" s="7" t="s">
        <v>202</v>
      </c>
    </row>
    <row r="11827" spans="1:8" ht="15.75" customHeight="1" x14ac:dyDescent="0.3">
      <c r="A11827" s="8">
        <v>11826</v>
      </c>
      <c r="B11827" s="8">
        <v>2331</v>
      </c>
      <c r="C11827" s="8" t="s">
        <v>148</v>
      </c>
      <c r="D11827" s="8">
        <v>56</v>
      </c>
      <c r="E11827" s="8" t="s">
        <v>20076</v>
      </c>
      <c r="F11827" s="8"/>
      <c r="G11827" s="8" t="s">
        <v>152</v>
      </c>
      <c r="H11827" s="8" t="s">
        <v>492</v>
      </c>
    </row>
    <row r="11828" spans="1:8" ht="15.75" customHeight="1" x14ac:dyDescent="0.3">
      <c r="A11828" s="7">
        <v>11827</v>
      </c>
      <c r="B11828" s="7">
        <v>2331</v>
      </c>
      <c r="C11828" s="7" t="s">
        <v>156</v>
      </c>
      <c r="D11828" s="7">
        <v>56</v>
      </c>
      <c r="E11828" s="7" t="s">
        <v>30124</v>
      </c>
      <c r="F11828" s="7" t="s">
        <v>161</v>
      </c>
      <c r="G11828" s="7" t="s">
        <v>23716</v>
      </c>
      <c r="H11828" s="7" t="s">
        <v>163</v>
      </c>
    </row>
    <row r="11829" spans="1:8" ht="15.75" customHeight="1" x14ac:dyDescent="0.3">
      <c r="A11829" s="8">
        <v>11828</v>
      </c>
      <c r="B11829" s="8">
        <v>2331</v>
      </c>
      <c r="C11829" s="8" t="s">
        <v>167</v>
      </c>
      <c r="D11829" s="8">
        <v>56</v>
      </c>
      <c r="E11829" s="8" t="s">
        <v>20077</v>
      </c>
      <c r="F11829" s="8" t="s">
        <v>152</v>
      </c>
      <c r="G11829" s="8" t="s">
        <v>172</v>
      </c>
      <c r="H11829" s="8" t="s">
        <v>174</v>
      </c>
    </row>
    <row r="11830" spans="1:8" ht="15.75" customHeight="1" x14ac:dyDescent="0.3">
      <c r="A11830" s="7">
        <v>11829</v>
      </c>
      <c r="B11830" s="7">
        <v>2331</v>
      </c>
      <c r="C11830" s="7" t="s">
        <v>176</v>
      </c>
      <c r="D11830" s="7">
        <v>56</v>
      </c>
      <c r="E11830" s="7" t="s">
        <v>30125</v>
      </c>
      <c r="F11830" s="7" t="s">
        <v>172</v>
      </c>
      <c r="G11830" s="7" t="s">
        <v>172</v>
      </c>
      <c r="H11830" s="7" t="s">
        <v>812</v>
      </c>
    </row>
    <row r="11831" spans="1:8" ht="15.75" customHeight="1" x14ac:dyDescent="0.3">
      <c r="A11831" s="8">
        <v>11830</v>
      </c>
      <c r="B11831" s="8">
        <v>2331</v>
      </c>
      <c r="C11831" s="8" t="s">
        <v>192</v>
      </c>
      <c r="D11831" s="8">
        <v>56</v>
      </c>
      <c r="E11831" s="8" t="s">
        <v>20078</v>
      </c>
      <c r="F11831" s="8" t="s">
        <v>172</v>
      </c>
      <c r="G11831" s="8" t="s">
        <v>192</v>
      </c>
      <c r="H11831" s="8" t="s">
        <v>202</v>
      </c>
    </row>
    <row r="11832" spans="1:8" ht="15.75" customHeight="1" x14ac:dyDescent="0.3">
      <c r="A11832" s="7">
        <v>11831</v>
      </c>
      <c r="B11832" s="7">
        <v>2331</v>
      </c>
      <c r="C11832" s="7" t="s">
        <v>116</v>
      </c>
      <c r="D11832" s="7">
        <v>56</v>
      </c>
      <c r="E11832" s="7" t="s">
        <v>30126</v>
      </c>
      <c r="F11832" s="7" t="s">
        <v>192</v>
      </c>
      <c r="G11832" s="7" t="s">
        <v>116</v>
      </c>
      <c r="H11832" s="7" t="s">
        <v>210</v>
      </c>
    </row>
    <row r="11833" spans="1:8" ht="15.75" customHeight="1" x14ac:dyDescent="0.3">
      <c r="A11833" s="8">
        <v>11832</v>
      </c>
      <c r="B11833" s="8">
        <v>2332</v>
      </c>
      <c r="C11833" s="8" t="s">
        <v>148</v>
      </c>
      <c r="D11833" s="8">
        <v>47</v>
      </c>
      <c r="E11833" s="8" t="s">
        <v>20083</v>
      </c>
      <c r="F11833" s="8"/>
      <c r="G11833" s="8" t="s">
        <v>152</v>
      </c>
      <c r="H11833" s="8" t="s">
        <v>492</v>
      </c>
    </row>
    <row r="11834" spans="1:8" ht="15.75" customHeight="1" x14ac:dyDescent="0.3">
      <c r="A11834" s="7">
        <v>11833</v>
      </c>
      <c r="B11834" s="7">
        <v>2332</v>
      </c>
      <c r="C11834" s="7" t="s">
        <v>156</v>
      </c>
      <c r="D11834" s="7">
        <v>47</v>
      </c>
      <c r="E11834" s="7" t="s">
        <v>30127</v>
      </c>
      <c r="F11834" s="7" t="s">
        <v>161</v>
      </c>
      <c r="G11834" s="7" t="s">
        <v>2236</v>
      </c>
      <c r="H11834" s="7" t="s">
        <v>163</v>
      </c>
    </row>
    <row r="11835" spans="1:8" ht="15.75" customHeight="1" x14ac:dyDescent="0.3">
      <c r="A11835" s="8">
        <v>11834</v>
      </c>
      <c r="B11835" s="8">
        <v>2332</v>
      </c>
      <c r="C11835" s="8" t="s">
        <v>167</v>
      </c>
      <c r="D11835" s="8">
        <v>47</v>
      </c>
      <c r="E11835" s="8" t="s">
        <v>20084</v>
      </c>
      <c r="F11835" s="8" t="s">
        <v>152</v>
      </c>
      <c r="G11835" s="8" t="s">
        <v>172</v>
      </c>
      <c r="H11835" s="8" t="s">
        <v>174</v>
      </c>
    </row>
    <row r="11836" spans="1:8" ht="15.75" customHeight="1" x14ac:dyDescent="0.3">
      <c r="A11836" s="7">
        <v>11835</v>
      </c>
      <c r="B11836" s="7">
        <v>2332</v>
      </c>
      <c r="C11836" s="7" t="s">
        <v>176</v>
      </c>
      <c r="D11836" s="7">
        <v>47</v>
      </c>
      <c r="E11836" s="7" t="s">
        <v>30128</v>
      </c>
      <c r="F11836" s="7" t="s">
        <v>172</v>
      </c>
      <c r="G11836" s="7" t="s">
        <v>172</v>
      </c>
      <c r="H11836" s="7" t="s">
        <v>288</v>
      </c>
    </row>
    <row r="11837" spans="1:8" ht="15.75" customHeight="1" x14ac:dyDescent="0.3">
      <c r="A11837" s="8">
        <v>11836</v>
      </c>
      <c r="B11837" s="8">
        <v>2332</v>
      </c>
      <c r="C11837" s="8" t="s">
        <v>192</v>
      </c>
      <c r="D11837" s="8">
        <v>47</v>
      </c>
      <c r="E11837" s="8" t="s">
        <v>20085</v>
      </c>
      <c r="F11837" s="8" t="s">
        <v>172</v>
      </c>
      <c r="G11837" s="8" t="s">
        <v>192</v>
      </c>
      <c r="H11837" s="8" t="s">
        <v>202</v>
      </c>
    </row>
    <row r="11838" spans="1:8" ht="15.75" customHeight="1" x14ac:dyDescent="0.3">
      <c r="A11838" s="7">
        <v>11837</v>
      </c>
      <c r="B11838" s="7">
        <v>2332</v>
      </c>
      <c r="C11838" s="7" t="s">
        <v>116</v>
      </c>
      <c r="D11838" s="7">
        <v>47</v>
      </c>
      <c r="E11838" s="7" t="s">
        <v>30129</v>
      </c>
      <c r="F11838" s="7" t="s">
        <v>192</v>
      </c>
      <c r="G11838" s="7" t="s">
        <v>116</v>
      </c>
      <c r="H11838" s="7" t="s">
        <v>210</v>
      </c>
    </row>
    <row r="11839" spans="1:8" ht="15.75" customHeight="1" x14ac:dyDescent="0.3">
      <c r="A11839" s="8">
        <v>11838</v>
      </c>
      <c r="B11839" s="8">
        <v>2333</v>
      </c>
      <c r="C11839" s="8" t="s">
        <v>148</v>
      </c>
      <c r="D11839" s="8">
        <v>95</v>
      </c>
      <c r="E11839" s="8" t="s">
        <v>20090</v>
      </c>
      <c r="F11839" s="8"/>
      <c r="G11839" s="8" t="s">
        <v>152</v>
      </c>
      <c r="H11839" s="8" t="s">
        <v>218</v>
      </c>
    </row>
    <row r="11840" spans="1:8" ht="15.75" customHeight="1" x14ac:dyDescent="0.3">
      <c r="A11840" s="7">
        <v>11839</v>
      </c>
      <c r="B11840" s="7">
        <v>2333</v>
      </c>
      <c r="C11840" s="7" t="s">
        <v>156</v>
      </c>
      <c r="D11840" s="7">
        <v>95</v>
      </c>
      <c r="E11840" s="7" t="s">
        <v>30130</v>
      </c>
      <c r="F11840" s="7" t="s">
        <v>161</v>
      </c>
      <c r="G11840" s="7" t="s">
        <v>5967</v>
      </c>
      <c r="H11840" s="7" t="s">
        <v>163</v>
      </c>
    </row>
    <row r="11841" spans="1:8" ht="15.75" customHeight="1" x14ac:dyDescent="0.3">
      <c r="A11841" s="8">
        <v>11840</v>
      </c>
      <c r="B11841" s="8">
        <v>2333</v>
      </c>
      <c r="C11841" s="8" t="s">
        <v>167</v>
      </c>
      <c r="D11841" s="8">
        <v>95</v>
      </c>
      <c r="E11841" s="8" t="s">
        <v>20091</v>
      </c>
      <c r="F11841" s="8" t="s">
        <v>152</v>
      </c>
      <c r="G11841" s="8" t="s">
        <v>172</v>
      </c>
      <c r="H11841" s="8" t="s">
        <v>174</v>
      </c>
    </row>
    <row r="11842" spans="1:8" ht="15.75" customHeight="1" x14ac:dyDescent="0.3">
      <c r="A11842" s="7">
        <v>11841</v>
      </c>
      <c r="B11842" s="7">
        <v>2333</v>
      </c>
      <c r="C11842" s="7" t="s">
        <v>176</v>
      </c>
      <c r="D11842" s="7">
        <v>95</v>
      </c>
      <c r="E11842" s="7" t="s">
        <v>30131</v>
      </c>
      <c r="F11842" s="7" t="s">
        <v>172</v>
      </c>
      <c r="G11842" s="7" t="s">
        <v>172</v>
      </c>
      <c r="H11842" s="7" t="s">
        <v>288</v>
      </c>
    </row>
    <row r="11843" spans="1:8" ht="15.75" customHeight="1" x14ac:dyDescent="0.3">
      <c r="A11843" s="8">
        <v>11842</v>
      </c>
      <c r="B11843" s="8">
        <v>2333</v>
      </c>
      <c r="C11843" s="8" t="s">
        <v>192</v>
      </c>
      <c r="D11843" s="8">
        <v>95</v>
      </c>
      <c r="E11843" s="8" t="s">
        <v>20092</v>
      </c>
      <c r="F11843" s="8" t="s">
        <v>172</v>
      </c>
      <c r="G11843" s="8" t="s">
        <v>192</v>
      </c>
      <c r="H11843" s="8" t="s">
        <v>202</v>
      </c>
    </row>
    <row r="11844" spans="1:8" ht="15.75" customHeight="1" x14ac:dyDescent="0.3">
      <c r="A11844" s="7">
        <v>11843</v>
      </c>
      <c r="B11844" s="7">
        <v>2333</v>
      </c>
      <c r="C11844" s="7" t="s">
        <v>116</v>
      </c>
      <c r="D11844" s="7">
        <v>95</v>
      </c>
      <c r="E11844" s="7" t="s">
        <v>30132</v>
      </c>
      <c r="F11844" s="7" t="s">
        <v>192</v>
      </c>
      <c r="G11844" s="7" t="s">
        <v>116</v>
      </c>
      <c r="H11844" s="7" t="s">
        <v>210</v>
      </c>
    </row>
    <row r="11845" spans="1:8" ht="15.75" customHeight="1" x14ac:dyDescent="0.3">
      <c r="A11845" s="8">
        <v>11844</v>
      </c>
      <c r="B11845" s="8">
        <v>2334</v>
      </c>
      <c r="C11845" s="8" t="s">
        <v>148</v>
      </c>
      <c r="D11845" s="8">
        <v>114</v>
      </c>
      <c r="E11845" s="8" t="s">
        <v>20098</v>
      </c>
      <c r="F11845" s="8"/>
      <c r="G11845" s="8" t="s">
        <v>152</v>
      </c>
      <c r="H11845" s="8" t="s">
        <v>492</v>
      </c>
    </row>
    <row r="11846" spans="1:8" ht="15.75" customHeight="1" x14ac:dyDescent="0.3">
      <c r="A11846" s="7">
        <v>11845</v>
      </c>
      <c r="B11846" s="7">
        <v>2334</v>
      </c>
      <c r="C11846" s="7" t="s">
        <v>156</v>
      </c>
      <c r="D11846" s="7">
        <v>114</v>
      </c>
      <c r="E11846" s="7" t="s">
        <v>30133</v>
      </c>
      <c r="F11846" s="7" t="s">
        <v>161</v>
      </c>
      <c r="G11846" s="7" t="s">
        <v>2241</v>
      </c>
      <c r="H11846" s="7" t="s">
        <v>163</v>
      </c>
    </row>
    <row r="11847" spans="1:8" ht="15.75" customHeight="1" x14ac:dyDescent="0.3">
      <c r="A11847" s="8">
        <v>11846</v>
      </c>
      <c r="B11847" s="8">
        <v>2334</v>
      </c>
      <c r="C11847" s="8" t="s">
        <v>167</v>
      </c>
      <c r="D11847" s="8">
        <v>114</v>
      </c>
      <c r="E11847" s="8" t="s">
        <v>20099</v>
      </c>
      <c r="F11847" s="8" t="s">
        <v>152</v>
      </c>
      <c r="G11847" s="8" t="s">
        <v>172</v>
      </c>
      <c r="H11847" s="8" t="s">
        <v>174</v>
      </c>
    </row>
    <row r="11848" spans="1:8" ht="15.75" customHeight="1" x14ac:dyDescent="0.3">
      <c r="A11848" s="7">
        <v>11847</v>
      </c>
      <c r="B11848" s="7">
        <v>2334</v>
      </c>
      <c r="C11848" s="7" t="s">
        <v>192</v>
      </c>
      <c r="D11848" s="7">
        <v>114</v>
      </c>
      <c r="E11848" s="7" t="s">
        <v>20100</v>
      </c>
      <c r="F11848" s="7" t="s">
        <v>172</v>
      </c>
      <c r="G11848" s="7" t="s">
        <v>192</v>
      </c>
      <c r="H11848" s="7" t="s">
        <v>202</v>
      </c>
    </row>
    <row r="11849" spans="1:8" ht="15.75" customHeight="1" x14ac:dyDescent="0.3">
      <c r="A11849" s="8">
        <v>11848</v>
      </c>
      <c r="B11849" s="8">
        <v>2335</v>
      </c>
      <c r="C11849" s="8" t="s">
        <v>148</v>
      </c>
      <c r="D11849" s="8">
        <v>57</v>
      </c>
      <c r="E11849" s="8" t="s">
        <v>20104</v>
      </c>
      <c r="F11849" s="8"/>
      <c r="G11849" s="8" t="s">
        <v>152</v>
      </c>
      <c r="H11849" s="8" t="s">
        <v>492</v>
      </c>
    </row>
    <row r="11850" spans="1:8" ht="15.75" customHeight="1" x14ac:dyDescent="0.3">
      <c r="A11850" s="7">
        <v>11849</v>
      </c>
      <c r="B11850" s="7">
        <v>2335</v>
      </c>
      <c r="C11850" s="7" t="s">
        <v>156</v>
      </c>
      <c r="D11850" s="7">
        <v>57</v>
      </c>
      <c r="E11850" s="7" t="s">
        <v>30134</v>
      </c>
      <c r="F11850" s="7" t="s">
        <v>161</v>
      </c>
      <c r="G11850" s="7" t="s">
        <v>272</v>
      </c>
      <c r="H11850" s="7" t="s">
        <v>163</v>
      </c>
    </row>
    <row r="11851" spans="1:8" ht="15.75" customHeight="1" x14ac:dyDescent="0.3">
      <c r="A11851" s="8">
        <v>11850</v>
      </c>
      <c r="B11851" s="8">
        <v>2335</v>
      </c>
      <c r="C11851" s="8" t="s">
        <v>167</v>
      </c>
      <c r="D11851" s="8">
        <v>57</v>
      </c>
      <c r="E11851" s="8" t="s">
        <v>20105</v>
      </c>
      <c r="F11851" s="8" t="s">
        <v>152</v>
      </c>
      <c r="G11851" s="8" t="s">
        <v>172</v>
      </c>
      <c r="H11851" s="8" t="s">
        <v>174</v>
      </c>
    </row>
    <row r="11852" spans="1:8" ht="15.75" customHeight="1" x14ac:dyDescent="0.3">
      <c r="A11852" s="7">
        <v>11851</v>
      </c>
      <c r="B11852" s="7">
        <v>2335</v>
      </c>
      <c r="C11852" s="7" t="s">
        <v>192</v>
      </c>
      <c r="D11852" s="7">
        <v>57</v>
      </c>
      <c r="E11852" s="7" t="s">
        <v>20106</v>
      </c>
      <c r="F11852" s="7" t="s">
        <v>172</v>
      </c>
      <c r="G11852" s="7" t="s">
        <v>192</v>
      </c>
      <c r="H11852" s="7" t="s">
        <v>202</v>
      </c>
    </row>
    <row r="11853" spans="1:8" ht="15.75" customHeight="1" x14ac:dyDescent="0.3">
      <c r="A11853" s="8">
        <v>11852</v>
      </c>
      <c r="B11853" s="8">
        <v>2336</v>
      </c>
      <c r="C11853" s="8" t="s">
        <v>148</v>
      </c>
      <c r="D11853" s="8">
        <v>33</v>
      </c>
      <c r="E11853" s="8" t="s">
        <v>20111</v>
      </c>
      <c r="F11853" s="8"/>
      <c r="G11853" s="8" t="s">
        <v>152</v>
      </c>
      <c r="H11853" s="8" t="s">
        <v>218</v>
      </c>
    </row>
    <row r="11854" spans="1:8" ht="15.75" customHeight="1" x14ac:dyDescent="0.3">
      <c r="A11854" s="7">
        <v>11853</v>
      </c>
      <c r="B11854" s="7">
        <v>2336</v>
      </c>
      <c r="C11854" s="7" t="s">
        <v>156</v>
      </c>
      <c r="D11854" s="7">
        <v>33</v>
      </c>
      <c r="E11854" s="7" t="s">
        <v>30135</v>
      </c>
      <c r="F11854" s="7" t="s">
        <v>161</v>
      </c>
      <c r="G11854" s="7" t="s">
        <v>1879</v>
      </c>
      <c r="H11854" s="7" t="s">
        <v>163</v>
      </c>
    </row>
    <row r="11855" spans="1:8" ht="15.75" customHeight="1" x14ac:dyDescent="0.3">
      <c r="A11855" s="8">
        <v>11854</v>
      </c>
      <c r="B11855" s="8">
        <v>2336</v>
      </c>
      <c r="C11855" s="8" t="s">
        <v>167</v>
      </c>
      <c r="D11855" s="8">
        <v>33</v>
      </c>
      <c r="E11855" s="8" t="s">
        <v>20112</v>
      </c>
      <c r="F11855" s="8" t="s">
        <v>152</v>
      </c>
      <c r="G11855" s="8" t="s">
        <v>172</v>
      </c>
      <c r="H11855" s="8" t="s">
        <v>174</v>
      </c>
    </row>
    <row r="11856" spans="1:8" ht="15.75" customHeight="1" x14ac:dyDescent="0.3">
      <c r="A11856" s="7">
        <v>11855</v>
      </c>
      <c r="B11856" s="7">
        <v>2336</v>
      </c>
      <c r="C11856" s="7" t="s">
        <v>176</v>
      </c>
      <c r="D11856" s="7">
        <v>33</v>
      </c>
      <c r="E11856" s="7" t="s">
        <v>30136</v>
      </c>
      <c r="F11856" s="7" t="s">
        <v>172</v>
      </c>
      <c r="G11856" s="7" t="s">
        <v>172</v>
      </c>
      <c r="H11856" s="7" t="s">
        <v>248</v>
      </c>
    </row>
    <row r="11857" spans="1:8" ht="15.75" customHeight="1" x14ac:dyDescent="0.3">
      <c r="A11857" s="8">
        <v>11856</v>
      </c>
      <c r="B11857" s="8">
        <v>2336</v>
      </c>
      <c r="C11857" s="8" t="s">
        <v>192</v>
      </c>
      <c r="D11857" s="8">
        <v>33</v>
      </c>
      <c r="E11857" s="8" t="s">
        <v>20113</v>
      </c>
      <c r="F11857" s="8" t="s">
        <v>172</v>
      </c>
      <c r="G11857" s="8" t="s">
        <v>192</v>
      </c>
      <c r="H11857" s="8" t="s">
        <v>202</v>
      </c>
    </row>
    <row r="11858" spans="1:8" ht="15.75" customHeight="1" x14ac:dyDescent="0.3">
      <c r="A11858" s="7">
        <v>11857</v>
      </c>
      <c r="B11858" s="7">
        <v>2337</v>
      </c>
      <c r="C11858" s="7" t="s">
        <v>148</v>
      </c>
      <c r="D11858" s="7">
        <v>119</v>
      </c>
      <c r="E11858" s="7" t="s">
        <v>20119</v>
      </c>
      <c r="F11858" s="7"/>
      <c r="G11858" s="7" t="s">
        <v>152</v>
      </c>
      <c r="H11858" s="7" t="s">
        <v>218</v>
      </c>
    </row>
    <row r="11859" spans="1:8" ht="15.75" customHeight="1" x14ac:dyDescent="0.3">
      <c r="A11859" s="8">
        <v>11858</v>
      </c>
      <c r="B11859" s="8">
        <v>2337</v>
      </c>
      <c r="C11859" s="8" t="s">
        <v>156</v>
      </c>
      <c r="D11859" s="8">
        <v>119</v>
      </c>
      <c r="E11859" s="8" t="s">
        <v>30137</v>
      </c>
      <c r="F11859" s="8" t="s">
        <v>161</v>
      </c>
      <c r="G11859" s="8" t="s">
        <v>2601</v>
      </c>
      <c r="H11859" s="8" t="s">
        <v>163</v>
      </c>
    </row>
    <row r="11860" spans="1:8" ht="15.75" customHeight="1" x14ac:dyDescent="0.3">
      <c r="A11860" s="7">
        <v>11859</v>
      </c>
      <c r="B11860" s="7">
        <v>2337</v>
      </c>
      <c r="C11860" s="7" t="s">
        <v>167</v>
      </c>
      <c r="D11860" s="7">
        <v>119</v>
      </c>
      <c r="E11860" s="7" t="s">
        <v>20120</v>
      </c>
      <c r="F11860" s="7" t="s">
        <v>152</v>
      </c>
      <c r="G11860" s="7" t="s">
        <v>172</v>
      </c>
      <c r="H11860" s="7" t="s">
        <v>174</v>
      </c>
    </row>
    <row r="11861" spans="1:8" ht="15.75" customHeight="1" x14ac:dyDescent="0.3">
      <c r="A11861" s="8">
        <v>11860</v>
      </c>
      <c r="B11861" s="8">
        <v>2337</v>
      </c>
      <c r="C11861" s="8" t="s">
        <v>192</v>
      </c>
      <c r="D11861" s="8">
        <v>119</v>
      </c>
      <c r="E11861" s="8" t="s">
        <v>20121</v>
      </c>
      <c r="F11861" s="8" t="s">
        <v>172</v>
      </c>
      <c r="G11861" s="8" t="s">
        <v>192</v>
      </c>
      <c r="H11861" s="8" t="s">
        <v>202</v>
      </c>
    </row>
    <row r="11862" spans="1:8" ht="15.75" customHeight="1" x14ac:dyDescent="0.3">
      <c r="A11862" s="7">
        <v>11861</v>
      </c>
      <c r="B11862" s="7">
        <v>2338</v>
      </c>
      <c r="C11862" s="7" t="s">
        <v>148</v>
      </c>
      <c r="D11862" s="7">
        <v>1</v>
      </c>
      <c r="E11862" s="7" t="s">
        <v>20127</v>
      </c>
      <c r="F11862" s="7"/>
      <c r="G11862" s="7" t="s">
        <v>152</v>
      </c>
      <c r="H11862" s="7" t="s">
        <v>492</v>
      </c>
    </row>
    <row r="11863" spans="1:8" ht="15.75" customHeight="1" x14ac:dyDescent="0.3">
      <c r="A11863" s="8">
        <v>11862</v>
      </c>
      <c r="B11863" s="8">
        <v>2338</v>
      </c>
      <c r="C11863" s="8" t="s">
        <v>156</v>
      </c>
      <c r="D11863" s="8">
        <v>1</v>
      </c>
      <c r="E11863" s="8" t="s">
        <v>30138</v>
      </c>
      <c r="F11863" s="8" t="s">
        <v>161</v>
      </c>
      <c r="G11863" s="8" t="s">
        <v>1455</v>
      </c>
      <c r="H11863" s="8" t="s">
        <v>163</v>
      </c>
    </row>
    <row r="11864" spans="1:8" ht="15.75" customHeight="1" x14ac:dyDescent="0.3">
      <c r="A11864" s="7">
        <v>11863</v>
      </c>
      <c r="B11864" s="7">
        <v>2338</v>
      </c>
      <c r="C11864" s="7" t="s">
        <v>167</v>
      </c>
      <c r="D11864" s="7">
        <v>1</v>
      </c>
      <c r="E11864" s="7" t="s">
        <v>20128</v>
      </c>
      <c r="F11864" s="7" t="s">
        <v>152</v>
      </c>
      <c r="G11864" s="7" t="s">
        <v>172</v>
      </c>
      <c r="H11864" s="7" t="s">
        <v>174</v>
      </c>
    </row>
    <row r="11865" spans="1:8" ht="15.75" customHeight="1" x14ac:dyDescent="0.3">
      <c r="A11865" s="8">
        <v>11864</v>
      </c>
      <c r="B11865" s="8">
        <v>2338</v>
      </c>
      <c r="C11865" s="8" t="s">
        <v>192</v>
      </c>
      <c r="D11865" s="8">
        <v>1</v>
      </c>
      <c r="E11865" s="8" t="s">
        <v>20129</v>
      </c>
      <c r="F11865" s="8" t="s">
        <v>172</v>
      </c>
      <c r="G11865" s="8" t="s">
        <v>192</v>
      </c>
      <c r="H11865" s="8" t="s">
        <v>202</v>
      </c>
    </row>
    <row r="11866" spans="1:8" ht="15.75" customHeight="1" x14ac:dyDescent="0.3">
      <c r="A11866" s="7">
        <v>11865</v>
      </c>
      <c r="B11866" s="7">
        <v>2338</v>
      </c>
      <c r="C11866" s="7" t="s">
        <v>116</v>
      </c>
      <c r="D11866" s="7">
        <v>1</v>
      </c>
      <c r="E11866" s="7" t="s">
        <v>30139</v>
      </c>
      <c r="F11866" s="7" t="s">
        <v>192</v>
      </c>
      <c r="G11866" s="7" t="s">
        <v>116</v>
      </c>
      <c r="H11866" s="7" t="s">
        <v>210</v>
      </c>
    </row>
    <row r="11867" spans="1:8" ht="15.75" customHeight="1" x14ac:dyDescent="0.3">
      <c r="A11867" s="8">
        <v>11866</v>
      </c>
      <c r="B11867" s="8">
        <v>2339</v>
      </c>
      <c r="C11867" s="8" t="s">
        <v>148</v>
      </c>
      <c r="D11867" s="8">
        <v>23</v>
      </c>
      <c r="E11867" s="8" t="s">
        <v>20135</v>
      </c>
      <c r="F11867" s="8"/>
      <c r="G11867" s="8" t="s">
        <v>152</v>
      </c>
      <c r="H11867" s="8" t="s">
        <v>218</v>
      </c>
    </row>
    <row r="11868" spans="1:8" ht="15.75" customHeight="1" x14ac:dyDescent="0.3">
      <c r="A11868" s="7">
        <v>11867</v>
      </c>
      <c r="B11868" s="7">
        <v>2339</v>
      </c>
      <c r="C11868" s="7" t="s">
        <v>156</v>
      </c>
      <c r="D11868" s="7">
        <v>23</v>
      </c>
      <c r="E11868" s="7" t="s">
        <v>30140</v>
      </c>
      <c r="F11868" s="7" t="s">
        <v>161</v>
      </c>
      <c r="G11868" s="7" t="s">
        <v>2737</v>
      </c>
      <c r="H11868" s="7" t="s">
        <v>163</v>
      </c>
    </row>
    <row r="11869" spans="1:8" ht="15.75" customHeight="1" x14ac:dyDescent="0.3">
      <c r="A11869" s="8">
        <v>11868</v>
      </c>
      <c r="B11869" s="8">
        <v>2339</v>
      </c>
      <c r="C11869" s="8" t="s">
        <v>167</v>
      </c>
      <c r="D11869" s="8">
        <v>23</v>
      </c>
      <c r="E11869" s="8" t="s">
        <v>20136</v>
      </c>
      <c r="F11869" s="8" t="s">
        <v>152</v>
      </c>
      <c r="G11869" s="8" t="s">
        <v>172</v>
      </c>
      <c r="H11869" s="8" t="s">
        <v>174</v>
      </c>
    </row>
    <row r="11870" spans="1:8" ht="15.75" customHeight="1" x14ac:dyDescent="0.3">
      <c r="A11870" s="7">
        <v>11869</v>
      </c>
      <c r="B11870" s="7">
        <v>2339</v>
      </c>
      <c r="C11870" s="7" t="s">
        <v>192</v>
      </c>
      <c r="D11870" s="7">
        <v>23</v>
      </c>
      <c r="E11870" s="7" t="s">
        <v>20137</v>
      </c>
      <c r="F11870" s="7" t="s">
        <v>172</v>
      </c>
      <c r="G11870" s="7" t="s">
        <v>192</v>
      </c>
      <c r="H11870" s="7" t="s">
        <v>202</v>
      </c>
    </row>
    <row r="11871" spans="1:8" ht="15.75" customHeight="1" x14ac:dyDescent="0.3">
      <c r="A11871" s="8">
        <v>11870</v>
      </c>
      <c r="B11871" s="8">
        <v>2339</v>
      </c>
      <c r="C11871" s="8" t="s">
        <v>116</v>
      </c>
      <c r="D11871" s="8">
        <v>23</v>
      </c>
      <c r="E11871" s="8" t="s">
        <v>22027</v>
      </c>
      <c r="F11871" s="8" t="s">
        <v>192</v>
      </c>
      <c r="G11871" s="8" t="s">
        <v>116</v>
      </c>
      <c r="H11871" s="8" t="s">
        <v>210</v>
      </c>
    </row>
    <row r="11872" spans="1:8" ht="15.75" customHeight="1" x14ac:dyDescent="0.3">
      <c r="A11872" s="7">
        <v>11871</v>
      </c>
      <c r="B11872" s="7">
        <v>2340</v>
      </c>
      <c r="C11872" s="7" t="s">
        <v>148</v>
      </c>
      <c r="D11872" s="7">
        <v>37</v>
      </c>
      <c r="E11872" s="7" t="s">
        <v>20143</v>
      </c>
      <c r="F11872" s="7"/>
      <c r="G11872" s="7" t="s">
        <v>152</v>
      </c>
      <c r="H11872" s="7" t="s">
        <v>492</v>
      </c>
    </row>
    <row r="11873" spans="1:8" ht="15.75" customHeight="1" x14ac:dyDescent="0.3">
      <c r="A11873" s="8">
        <v>11872</v>
      </c>
      <c r="B11873" s="8">
        <v>2340</v>
      </c>
      <c r="C11873" s="8" t="s">
        <v>156</v>
      </c>
      <c r="D11873" s="8">
        <v>37</v>
      </c>
      <c r="E11873" s="8" t="s">
        <v>30141</v>
      </c>
      <c r="F11873" s="8" t="s">
        <v>161</v>
      </c>
      <c r="G11873" s="8" t="s">
        <v>8901</v>
      </c>
      <c r="H11873" s="8" t="s">
        <v>163</v>
      </c>
    </row>
    <row r="11874" spans="1:8" ht="15.75" customHeight="1" x14ac:dyDescent="0.3">
      <c r="A11874" s="7">
        <v>11873</v>
      </c>
      <c r="B11874" s="7">
        <v>2340</v>
      </c>
      <c r="C11874" s="7" t="s">
        <v>167</v>
      </c>
      <c r="D11874" s="7">
        <v>37</v>
      </c>
      <c r="E11874" s="7" t="s">
        <v>20144</v>
      </c>
      <c r="F11874" s="7" t="s">
        <v>152</v>
      </c>
      <c r="G11874" s="7" t="s">
        <v>172</v>
      </c>
      <c r="H11874" s="7" t="s">
        <v>174</v>
      </c>
    </row>
    <row r="11875" spans="1:8" ht="15.75" customHeight="1" x14ac:dyDescent="0.3">
      <c r="A11875" s="8">
        <v>11874</v>
      </c>
      <c r="B11875" s="8">
        <v>2340</v>
      </c>
      <c r="C11875" s="8" t="s">
        <v>192</v>
      </c>
      <c r="D11875" s="8">
        <v>37</v>
      </c>
      <c r="E11875" s="8" t="s">
        <v>20145</v>
      </c>
      <c r="F11875" s="8" t="s">
        <v>172</v>
      </c>
      <c r="G11875" s="8" t="s">
        <v>192</v>
      </c>
      <c r="H11875" s="8" t="s">
        <v>202</v>
      </c>
    </row>
    <row r="11876" spans="1:8" ht="15.75" customHeight="1" x14ac:dyDescent="0.3">
      <c r="A11876" s="7">
        <v>11875</v>
      </c>
      <c r="B11876" s="7">
        <v>2341</v>
      </c>
      <c r="C11876" s="7" t="s">
        <v>148</v>
      </c>
      <c r="D11876" s="7">
        <v>113</v>
      </c>
      <c r="E11876" s="7" t="s">
        <v>20150</v>
      </c>
      <c r="F11876" s="7"/>
      <c r="G11876" s="7" t="s">
        <v>152</v>
      </c>
      <c r="H11876" s="7" t="s">
        <v>492</v>
      </c>
    </row>
    <row r="11877" spans="1:8" ht="15.75" customHeight="1" x14ac:dyDescent="0.3">
      <c r="A11877" s="8">
        <v>11876</v>
      </c>
      <c r="B11877" s="8">
        <v>2341</v>
      </c>
      <c r="C11877" s="8" t="s">
        <v>156</v>
      </c>
      <c r="D11877" s="8">
        <v>113</v>
      </c>
      <c r="E11877" s="8" t="s">
        <v>30142</v>
      </c>
      <c r="F11877" s="8" t="s">
        <v>161</v>
      </c>
      <c r="G11877" s="8" t="s">
        <v>5135</v>
      </c>
      <c r="H11877" s="8" t="s">
        <v>163</v>
      </c>
    </row>
    <row r="11878" spans="1:8" ht="15.75" customHeight="1" x14ac:dyDescent="0.3">
      <c r="A11878" s="7">
        <v>11877</v>
      </c>
      <c r="B11878" s="7">
        <v>2341</v>
      </c>
      <c r="C11878" s="7" t="s">
        <v>167</v>
      </c>
      <c r="D11878" s="7">
        <v>113</v>
      </c>
      <c r="E11878" s="7" t="s">
        <v>20151</v>
      </c>
      <c r="F11878" s="7" t="s">
        <v>152</v>
      </c>
      <c r="G11878" s="7" t="s">
        <v>172</v>
      </c>
      <c r="H11878" s="7" t="s">
        <v>174</v>
      </c>
    </row>
    <row r="11879" spans="1:8" ht="15.75" customHeight="1" x14ac:dyDescent="0.3">
      <c r="A11879" s="8">
        <v>11878</v>
      </c>
      <c r="B11879" s="8">
        <v>2341</v>
      </c>
      <c r="C11879" s="8" t="s">
        <v>176</v>
      </c>
      <c r="D11879" s="8">
        <v>113</v>
      </c>
      <c r="E11879" s="8" t="s">
        <v>30143</v>
      </c>
      <c r="F11879" s="8" t="s">
        <v>172</v>
      </c>
      <c r="G11879" s="8" t="s">
        <v>172</v>
      </c>
      <c r="H11879" s="8" t="s">
        <v>184</v>
      </c>
    </row>
    <row r="11880" spans="1:8" ht="15.75" customHeight="1" x14ac:dyDescent="0.3">
      <c r="A11880" s="7">
        <v>11879</v>
      </c>
      <c r="B11880" s="7">
        <v>2341</v>
      </c>
      <c r="C11880" s="7" t="s">
        <v>192</v>
      </c>
      <c r="D11880" s="7">
        <v>113</v>
      </c>
      <c r="E11880" s="7" t="s">
        <v>20152</v>
      </c>
      <c r="F11880" s="7" t="s">
        <v>172</v>
      </c>
      <c r="G11880" s="7" t="s">
        <v>192</v>
      </c>
      <c r="H11880" s="7" t="s">
        <v>202</v>
      </c>
    </row>
    <row r="11881" spans="1:8" ht="15.75" customHeight="1" x14ac:dyDescent="0.3">
      <c r="A11881" s="8">
        <v>11880</v>
      </c>
      <c r="B11881" s="8">
        <v>2341</v>
      </c>
      <c r="C11881" s="8" t="s">
        <v>116</v>
      </c>
      <c r="D11881" s="8">
        <v>113</v>
      </c>
      <c r="E11881" s="8" t="s">
        <v>30144</v>
      </c>
      <c r="F11881" s="8" t="s">
        <v>192</v>
      </c>
      <c r="G11881" s="8" t="s">
        <v>116</v>
      </c>
      <c r="H11881" s="8" t="s">
        <v>210</v>
      </c>
    </row>
    <row r="11882" spans="1:8" ht="15.75" customHeight="1" x14ac:dyDescent="0.3">
      <c r="A11882" s="7">
        <v>11881</v>
      </c>
      <c r="B11882" s="7">
        <v>2342</v>
      </c>
      <c r="C11882" s="7" t="s">
        <v>148</v>
      </c>
      <c r="D11882" s="7">
        <v>76</v>
      </c>
      <c r="E11882" s="7" t="s">
        <v>20158</v>
      </c>
      <c r="F11882" s="7"/>
      <c r="G11882" s="7" t="s">
        <v>152</v>
      </c>
      <c r="H11882" s="7" t="s">
        <v>153</v>
      </c>
    </row>
    <row r="11883" spans="1:8" ht="15.75" customHeight="1" x14ac:dyDescent="0.3">
      <c r="A11883" s="8">
        <v>11882</v>
      </c>
      <c r="B11883" s="8">
        <v>2342</v>
      </c>
      <c r="C11883" s="8" t="s">
        <v>156</v>
      </c>
      <c r="D11883" s="8">
        <v>76</v>
      </c>
      <c r="E11883" s="8" t="s">
        <v>30145</v>
      </c>
      <c r="F11883" s="8" t="s">
        <v>161</v>
      </c>
      <c r="G11883" s="8" t="s">
        <v>6138</v>
      </c>
      <c r="H11883" s="8" t="s">
        <v>163</v>
      </c>
    </row>
    <row r="11884" spans="1:8" ht="15.75" customHeight="1" x14ac:dyDescent="0.3">
      <c r="A11884" s="7">
        <v>11883</v>
      </c>
      <c r="B11884" s="7">
        <v>2342</v>
      </c>
      <c r="C11884" s="7" t="s">
        <v>167</v>
      </c>
      <c r="D11884" s="7">
        <v>76</v>
      </c>
      <c r="E11884" s="7" t="s">
        <v>20159</v>
      </c>
      <c r="F11884" s="7" t="s">
        <v>152</v>
      </c>
      <c r="G11884" s="7" t="s">
        <v>172</v>
      </c>
      <c r="H11884" s="7" t="s">
        <v>174</v>
      </c>
    </row>
    <row r="11885" spans="1:8" ht="15.75" customHeight="1" x14ac:dyDescent="0.3">
      <c r="A11885" s="8">
        <v>11884</v>
      </c>
      <c r="B11885" s="8">
        <v>2342</v>
      </c>
      <c r="C11885" s="8" t="s">
        <v>176</v>
      </c>
      <c r="D11885" s="8">
        <v>76</v>
      </c>
      <c r="E11885" s="8" t="s">
        <v>30146</v>
      </c>
      <c r="F11885" s="8" t="s">
        <v>172</v>
      </c>
      <c r="G11885" s="8" t="s">
        <v>388</v>
      </c>
      <c r="H11885" s="8" t="s">
        <v>812</v>
      </c>
    </row>
    <row r="11886" spans="1:8" ht="15.75" customHeight="1" x14ac:dyDescent="0.3">
      <c r="A11886" s="7">
        <v>11885</v>
      </c>
      <c r="B11886" s="7">
        <v>2342</v>
      </c>
      <c r="C11886" s="7" t="s">
        <v>192</v>
      </c>
      <c r="D11886" s="7">
        <v>76</v>
      </c>
      <c r="E11886" s="7" t="s">
        <v>20160</v>
      </c>
      <c r="F11886" s="7" t="s">
        <v>172</v>
      </c>
      <c r="G11886" s="7" t="s">
        <v>192</v>
      </c>
      <c r="H11886" s="7" t="s">
        <v>202</v>
      </c>
    </row>
    <row r="11887" spans="1:8" ht="15.75" customHeight="1" x14ac:dyDescent="0.3">
      <c r="A11887" s="8">
        <v>11886</v>
      </c>
      <c r="B11887" s="8">
        <v>2342</v>
      </c>
      <c r="C11887" s="8" t="s">
        <v>116</v>
      </c>
      <c r="D11887" s="8">
        <v>76</v>
      </c>
      <c r="E11887" s="8" t="s">
        <v>30147</v>
      </c>
      <c r="F11887" s="8" t="s">
        <v>192</v>
      </c>
      <c r="G11887" s="8" t="s">
        <v>116</v>
      </c>
      <c r="H11887" s="8" t="s">
        <v>210</v>
      </c>
    </row>
    <row r="11888" spans="1:8" ht="15.75" customHeight="1" x14ac:dyDescent="0.3">
      <c r="A11888" s="7">
        <v>11887</v>
      </c>
      <c r="B11888" s="7">
        <v>2343</v>
      </c>
      <c r="C11888" s="7" t="s">
        <v>148</v>
      </c>
      <c r="D11888" s="7">
        <v>15</v>
      </c>
      <c r="E11888" s="7" t="s">
        <v>20166</v>
      </c>
      <c r="F11888" s="7"/>
      <c r="G11888" s="7" t="s">
        <v>152</v>
      </c>
      <c r="H11888" s="7" t="s">
        <v>492</v>
      </c>
    </row>
    <row r="11889" spans="1:8" ht="15.75" customHeight="1" x14ac:dyDescent="0.3">
      <c r="A11889" s="8">
        <v>11888</v>
      </c>
      <c r="B11889" s="8">
        <v>2343</v>
      </c>
      <c r="C11889" s="8" t="s">
        <v>156</v>
      </c>
      <c r="D11889" s="8">
        <v>15</v>
      </c>
      <c r="E11889" s="8" t="s">
        <v>30148</v>
      </c>
      <c r="F11889" s="8" t="s">
        <v>161</v>
      </c>
      <c r="G11889" s="8" t="s">
        <v>2493</v>
      </c>
      <c r="H11889" s="8" t="s">
        <v>163</v>
      </c>
    </row>
    <row r="11890" spans="1:8" ht="15.75" customHeight="1" x14ac:dyDescent="0.3">
      <c r="A11890" s="7">
        <v>11889</v>
      </c>
      <c r="B11890" s="7">
        <v>2343</v>
      </c>
      <c r="C11890" s="7" t="s">
        <v>167</v>
      </c>
      <c r="D11890" s="7">
        <v>15</v>
      </c>
      <c r="E11890" s="7" t="s">
        <v>20167</v>
      </c>
      <c r="F11890" s="7" t="s">
        <v>152</v>
      </c>
      <c r="G11890" s="7" t="s">
        <v>172</v>
      </c>
      <c r="H11890" s="7" t="s">
        <v>174</v>
      </c>
    </row>
    <row r="11891" spans="1:8" ht="15.75" customHeight="1" x14ac:dyDescent="0.3">
      <c r="A11891" s="8">
        <v>11890</v>
      </c>
      <c r="B11891" s="8">
        <v>2343</v>
      </c>
      <c r="C11891" s="8" t="s">
        <v>176</v>
      </c>
      <c r="D11891" s="8">
        <v>15</v>
      </c>
      <c r="E11891" s="8" t="s">
        <v>30149</v>
      </c>
      <c r="F11891" s="8" t="s">
        <v>172</v>
      </c>
      <c r="G11891" s="8" t="s">
        <v>388</v>
      </c>
      <c r="H11891" s="8" t="s">
        <v>288</v>
      </c>
    </row>
    <row r="11892" spans="1:8" ht="15.75" customHeight="1" x14ac:dyDescent="0.3">
      <c r="A11892" s="7">
        <v>11891</v>
      </c>
      <c r="B11892" s="7">
        <v>2343</v>
      </c>
      <c r="C11892" s="7" t="s">
        <v>192</v>
      </c>
      <c r="D11892" s="7">
        <v>15</v>
      </c>
      <c r="E11892" s="7" t="s">
        <v>20168</v>
      </c>
      <c r="F11892" s="7" t="s">
        <v>172</v>
      </c>
      <c r="G11892" s="7" t="s">
        <v>192</v>
      </c>
      <c r="H11892" s="7" t="s">
        <v>202</v>
      </c>
    </row>
    <row r="11893" spans="1:8" ht="15.75" customHeight="1" x14ac:dyDescent="0.3">
      <c r="A11893" s="8">
        <v>11892</v>
      </c>
      <c r="B11893" s="8">
        <v>2343</v>
      </c>
      <c r="C11893" s="8" t="s">
        <v>116</v>
      </c>
      <c r="D11893" s="8">
        <v>15</v>
      </c>
      <c r="E11893" s="8" t="s">
        <v>30150</v>
      </c>
      <c r="F11893" s="8" t="s">
        <v>192</v>
      </c>
      <c r="G11893" s="8" t="s">
        <v>116</v>
      </c>
      <c r="H11893" s="8" t="s">
        <v>210</v>
      </c>
    </row>
    <row r="11894" spans="1:8" ht="15.75" customHeight="1" x14ac:dyDescent="0.3">
      <c r="A11894" s="7">
        <v>11893</v>
      </c>
      <c r="B11894" s="7">
        <v>2344</v>
      </c>
      <c r="C11894" s="7" t="s">
        <v>148</v>
      </c>
      <c r="D11894" s="7">
        <v>8</v>
      </c>
      <c r="E11894" s="7" t="s">
        <v>20173</v>
      </c>
      <c r="F11894" s="7"/>
      <c r="G11894" s="7" t="s">
        <v>152</v>
      </c>
      <c r="H11894" s="7" t="s">
        <v>218</v>
      </c>
    </row>
    <row r="11895" spans="1:8" ht="15.75" customHeight="1" x14ac:dyDescent="0.3">
      <c r="A11895" s="8">
        <v>11894</v>
      </c>
      <c r="B11895" s="8">
        <v>2344</v>
      </c>
      <c r="C11895" s="8" t="s">
        <v>156</v>
      </c>
      <c r="D11895" s="8">
        <v>8</v>
      </c>
      <c r="E11895" s="8" t="s">
        <v>30151</v>
      </c>
      <c r="F11895" s="8" t="s">
        <v>161</v>
      </c>
      <c r="G11895" s="8" t="s">
        <v>1154</v>
      </c>
      <c r="H11895" s="8" t="s">
        <v>163</v>
      </c>
    </row>
    <row r="11896" spans="1:8" ht="15.75" customHeight="1" x14ac:dyDescent="0.3">
      <c r="A11896" s="7">
        <v>11895</v>
      </c>
      <c r="B11896" s="7">
        <v>2344</v>
      </c>
      <c r="C11896" s="7" t="s">
        <v>167</v>
      </c>
      <c r="D11896" s="7">
        <v>8</v>
      </c>
      <c r="E11896" s="7" t="s">
        <v>20174</v>
      </c>
      <c r="F11896" s="7" t="s">
        <v>152</v>
      </c>
      <c r="G11896" s="7" t="s">
        <v>172</v>
      </c>
      <c r="H11896" s="7" t="s">
        <v>174</v>
      </c>
    </row>
    <row r="11897" spans="1:8" ht="15.75" customHeight="1" x14ac:dyDescent="0.3">
      <c r="A11897" s="8">
        <v>11896</v>
      </c>
      <c r="B11897" s="8">
        <v>2344</v>
      </c>
      <c r="C11897" s="8" t="s">
        <v>192</v>
      </c>
      <c r="D11897" s="8">
        <v>8</v>
      </c>
      <c r="E11897" s="8" t="s">
        <v>20175</v>
      </c>
      <c r="F11897" s="8" t="s">
        <v>172</v>
      </c>
      <c r="G11897" s="8" t="s">
        <v>192</v>
      </c>
      <c r="H11897" s="8" t="s">
        <v>202</v>
      </c>
    </row>
    <row r="11898" spans="1:8" ht="15.75" customHeight="1" x14ac:dyDescent="0.3">
      <c r="A11898" s="7">
        <v>11897</v>
      </c>
      <c r="B11898" s="7">
        <v>2345</v>
      </c>
      <c r="C11898" s="7" t="s">
        <v>148</v>
      </c>
      <c r="D11898" s="7">
        <v>33</v>
      </c>
      <c r="E11898" s="7" t="s">
        <v>20180</v>
      </c>
      <c r="F11898" s="7"/>
      <c r="G11898" s="7" t="s">
        <v>152</v>
      </c>
      <c r="H11898" s="7" t="s">
        <v>492</v>
      </c>
    </row>
    <row r="11899" spans="1:8" ht="15.75" customHeight="1" x14ac:dyDescent="0.3">
      <c r="A11899" s="8">
        <v>11898</v>
      </c>
      <c r="B11899" s="8">
        <v>2345</v>
      </c>
      <c r="C11899" s="8" t="s">
        <v>156</v>
      </c>
      <c r="D11899" s="8">
        <v>33</v>
      </c>
      <c r="E11899" s="8" t="s">
        <v>30152</v>
      </c>
      <c r="F11899" s="8" t="s">
        <v>161</v>
      </c>
      <c r="G11899" s="8" t="s">
        <v>1879</v>
      </c>
      <c r="H11899" s="8" t="s">
        <v>163</v>
      </c>
    </row>
    <row r="11900" spans="1:8" ht="15.75" customHeight="1" x14ac:dyDescent="0.3">
      <c r="A11900" s="7">
        <v>11899</v>
      </c>
      <c r="B11900" s="7">
        <v>2345</v>
      </c>
      <c r="C11900" s="7" t="s">
        <v>167</v>
      </c>
      <c r="D11900" s="7">
        <v>33</v>
      </c>
      <c r="E11900" s="7" t="s">
        <v>20181</v>
      </c>
      <c r="F11900" s="7" t="s">
        <v>152</v>
      </c>
      <c r="G11900" s="7" t="s">
        <v>172</v>
      </c>
      <c r="H11900" s="7" t="s">
        <v>174</v>
      </c>
    </row>
    <row r="11901" spans="1:8" ht="15.75" customHeight="1" x14ac:dyDescent="0.3">
      <c r="A11901" s="8">
        <v>11900</v>
      </c>
      <c r="B11901" s="8">
        <v>2345</v>
      </c>
      <c r="C11901" s="8" t="s">
        <v>192</v>
      </c>
      <c r="D11901" s="8">
        <v>33</v>
      </c>
      <c r="E11901" s="8" t="s">
        <v>20182</v>
      </c>
      <c r="F11901" s="8" t="s">
        <v>172</v>
      </c>
      <c r="G11901" s="8" t="s">
        <v>192</v>
      </c>
      <c r="H11901" s="8" t="s">
        <v>202</v>
      </c>
    </row>
    <row r="11902" spans="1:8" ht="15.75" customHeight="1" x14ac:dyDescent="0.3">
      <c r="A11902" s="7">
        <v>11901</v>
      </c>
      <c r="B11902" s="7">
        <v>2346</v>
      </c>
      <c r="C11902" s="7" t="s">
        <v>148</v>
      </c>
      <c r="D11902" s="7">
        <v>109</v>
      </c>
      <c r="E11902" s="7" t="s">
        <v>20188</v>
      </c>
      <c r="F11902" s="7"/>
      <c r="G11902" s="7" t="s">
        <v>152</v>
      </c>
      <c r="H11902" s="7" t="s">
        <v>153</v>
      </c>
    </row>
    <row r="11903" spans="1:8" ht="15.75" customHeight="1" x14ac:dyDescent="0.3">
      <c r="A11903" s="8">
        <v>11902</v>
      </c>
      <c r="B11903" s="8">
        <v>2346</v>
      </c>
      <c r="C11903" s="8" t="s">
        <v>156</v>
      </c>
      <c r="D11903" s="8">
        <v>109</v>
      </c>
      <c r="E11903" s="8" t="s">
        <v>30153</v>
      </c>
      <c r="F11903" s="8" t="s">
        <v>161</v>
      </c>
      <c r="G11903" s="8" t="s">
        <v>1395</v>
      </c>
      <c r="H11903" s="8" t="s">
        <v>163</v>
      </c>
    </row>
    <row r="11904" spans="1:8" ht="15.75" customHeight="1" x14ac:dyDescent="0.3">
      <c r="A11904" s="7">
        <v>11903</v>
      </c>
      <c r="B11904" s="7">
        <v>2346</v>
      </c>
      <c r="C11904" s="7" t="s">
        <v>167</v>
      </c>
      <c r="D11904" s="7">
        <v>109</v>
      </c>
      <c r="E11904" s="7" t="s">
        <v>20189</v>
      </c>
      <c r="F11904" s="7" t="s">
        <v>152</v>
      </c>
      <c r="G11904" s="7" t="s">
        <v>172</v>
      </c>
      <c r="H11904" s="7" t="s">
        <v>174</v>
      </c>
    </row>
    <row r="11905" spans="1:8" ht="15.75" customHeight="1" x14ac:dyDescent="0.3">
      <c r="A11905" s="8">
        <v>11904</v>
      </c>
      <c r="B11905" s="8">
        <v>2346</v>
      </c>
      <c r="C11905" s="8" t="s">
        <v>192</v>
      </c>
      <c r="D11905" s="8">
        <v>109</v>
      </c>
      <c r="E11905" s="8" t="s">
        <v>20190</v>
      </c>
      <c r="F11905" s="8" t="s">
        <v>172</v>
      </c>
      <c r="G11905" s="8" t="s">
        <v>192</v>
      </c>
      <c r="H11905" s="8" t="s">
        <v>202</v>
      </c>
    </row>
    <row r="11906" spans="1:8" ht="15.75" customHeight="1" x14ac:dyDescent="0.3">
      <c r="A11906" s="7">
        <v>11905</v>
      </c>
      <c r="B11906" s="7">
        <v>2346</v>
      </c>
      <c r="C11906" s="7" t="s">
        <v>116</v>
      </c>
      <c r="D11906" s="7">
        <v>109</v>
      </c>
      <c r="E11906" s="7" t="s">
        <v>30154</v>
      </c>
      <c r="F11906" s="7" t="s">
        <v>192</v>
      </c>
      <c r="G11906" s="7" t="s">
        <v>116</v>
      </c>
      <c r="H11906" s="7" t="s">
        <v>210</v>
      </c>
    </row>
    <row r="11907" spans="1:8" ht="15.75" customHeight="1" x14ac:dyDescent="0.3">
      <c r="A11907" s="8">
        <v>11906</v>
      </c>
      <c r="B11907" s="8">
        <v>2347</v>
      </c>
      <c r="C11907" s="8" t="s">
        <v>148</v>
      </c>
      <c r="D11907" s="8">
        <v>113</v>
      </c>
      <c r="E11907" s="8" t="s">
        <v>20196</v>
      </c>
      <c r="F11907" s="8"/>
      <c r="G11907" s="8" t="s">
        <v>152</v>
      </c>
      <c r="H11907" s="8" t="s">
        <v>153</v>
      </c>
    </row>
    <row r="11908" spans="1:8" ht="15.75" customHeight="1" x14ac:dyDescent="0.3">
      <c r="A11908" s="7">
        <v>11907</v>
      </c>
      <c r="B11908" s="7">
        <v>2347</v>
      </c>
      <c r="C11908" s="7" t="s">
        <v>156</v>
      </c>
      <c r="D11908" s="7">
        <v>113</v>
      </c>
      <c r="E11908" s="7" t="s">
        <v>30155</v>
      </c>
      <c r="F11908" s="7" t="s">
        <v>161</v>
      </c>
      <c r="G11908" s="7" t="s">
        <v>5135</v>
      </c>
      <c r="H11908" s="7" t="s">
        <v>163</v>
      </c>
    </row>
    <row r="11909" spans="1:8" ht="15.75" customHeight="1" x14ac:dyDescent="0.3">
      <c r="A11909" s="8">
        <v>11908</v>
      </c>
      <c r="B11909" s="8">
        <v>2347</v>
      </c>
      <c r="C11909" s="8" t="s">
        <v>167</v>
      </c>
      <c r="D11909" s="8">
        <v>113</v>
      </c>
      <c r="E11909" s="8" t="s">
        <v>20197</v>
      </c>
      <c r="F11909" s="8" t="s">
        <v>152</v>
      </c>
      <c r="G11909" s="8" t="s">
        <v>172</v>
      </c>
      <c r="H11909" s="8" t="s">
        <v>174</v>
      </c>
    </row>
    <row r="11910" spans="1:8" ht="15.75" customHeight="1" x14ac:dyDescent="0.3">
      <c r="A11910" s="7">
        <v>11909</v>
      </c>
      <c r="B11910" s="7">
        <v>2347</v>
      </c>
      <c r="C11910" s="7" t="s">
        <v>192</v>
      </c>
      <c r="D11910" s="7">
        <v>113</v>
      </c>
      <c r="E11910" s="7" t="s">
        <v>20198</v>
      </c>
      <c r="F11910" s="7" t="s">
        <v>172</v>
      </c>
      <c r="G11910" s="7" t="s">
        <v>192</v>
      </c>
      <c r="H11910" s="7" t="s">
        <v>202</v>
      </c>
    </row>
    <row r="11911" spans="1:8" ht="15.75" customHeight="1" x14ac:dyDescent="0.3">
      <c r="A11911" s="8">
        <v>11910</v>
      </c>
      <c r="B11911" s="8">
        <v>2348</v>
      </c>
      <c r="C11911" s="8" t="s">
        <v>148</v>
      </c>
      <c r="D11911" s="8">
        <v>107</v>
      </c>
      <c r="E11911" s="8" t="s">
        <v>20204</v>
      </c>
      <c r="F11911" s="8"/>
      <c r="G11911" s="8" t="s">
        <v>152</v>
      </c>
      <c r="H11911" s="8" t="s">
        <v>153</v>
      </c>
    </row>
    <row r="11912" spans="1:8" ht="15.75" customHeight="1" x14ac:dyDescent="0.3">
      <c r="A11912" s="7">
        <v>11911</v>
      </c>
      <c r="B11912" s="7">
        <v>2348</v>
      </c>
      <c r="C11912" s="7" t="s">
        <v>156</v>
      </c>
      <c r="D11912" s="7">
        <v>107</v>
      </c>
      <c r="E11912" s="7" t="s">
        <v>30156</v>
      </c>
      <c r="F11912" s="7" t="s">
        <v>161</v>
      </c>
      <c r="G11912" s="7" t="s">
        <v>452</v>
      </c>
      <c r="H11912" s="7" t="s">
        <v>163</v>
      </c>
    </row>
    <row r="11913" spans="1:8" ht="15.75" customHeight="1" x14ac:dyDescent="0.3">
      <c r="A11913" s="8">
        <v>11912</v>
      </c>
      <c r="B11913" s="8">
        <v>2348</v>
      </c>
      <c r="C11913" s="8" t="s">
        <v>167</v>
      </c>
      <c r="D11913" s="8">
        <v>107</v>
      </c>
      <c r="E11913" s="8" t="s">
        <v>20205</v>
      </c>
      <c r="F11913" s="8" t="s">
        <v>152</v>
      </c>
      <c r="G11913" s="8" t="s">
        <v>172</v>
      </c>
      <c r="H11913" s="8" t="s">
        <v>174</v>
      </c>
    </row>
    <row r="11914" spans="1:8" ht="15.75" customHeight="1" x14ac:dyDescent="0.3">
      <c r="A11914" s="7">
        <v>11913</v>
      </c>
      <c r="B11914" s="7">
        <v>2348</v>
      </c>
      <c r="C11914" s="7" t="s">
        <v>192</v>
      </c>
      <c r="D11914" s="7">
        <v>107</v>
      </c>
      <c r="E11914" s="7" t="s">
        <v>20206</v>
      </c>
      <c r="F11914" s="7" t="s">
        <v>172</v>
      </c>
      <c r="G11914" s="7" t="s">
        <v>192</v>
      </c>
      <c r="H11914" s="7" t="s">
        <v>202</v>
      </c>
    </row>
    <row r="11915" spans="1:8" ht="15.75" customHeight="1" x14ac:dyDescent="0.3">
      <c r="A11915" s="8">
        <v>11914</v>
      </c>
      <c r="B11915" s="8">
        <v>2348</v>
      </c>
      <c r="C11915" s="8" t="s">
        <v>116</v>
      </c>
      <c r="D11915" s="8">
        <v>107</v>
      </c>
      <c r="E11915" s="8" t="s">
        <v>30157</v>
      </c>
      <c r="F11915" s="8" t="s">
        <v>192</v>
      </c>
      <c r="G11915" s="8" t="s">
        <v>116</v>
      </c>
      <c r="H11915" s="8" t="s">
        <v>210</v>
      </c>
    </row>
    <row r="11916" spans="1:8" ht="15.75" customHeight="1" x14ac:dyDescent="0.3">
      <c r="A11916" s="7">
        <v>11915</v>
      </c>
      <c r="B11916" s="7">
        <v>2349</v>
      </c>
      <c r="C11916" s="7" t="s">
        <v>148</v>
      </c>
      <c r="D11916" s="7">
        <v>3</v>
      </c>
      <c r="E11916" s="7" t="s">
        <v>20212</v>
      </c>
      <c r="F11916" s="7"/>
      <c r="G11916" s="7" t="s">
        <v>152</v>
      </c>
      <c r="H11916" s="7" t="s">
        <v>314</v>
      </c>
    </row>
    <row r="11917" spans="1:8" ht="15.75" customHeight="1" x14ac:dyDescent="0.3">
      <c r="A11917" s="8">
        <v>11916</v>
      </c>
      <c r="B11917" s="8">
        <v>2349</v>
      </c>
      <c r="C11917" s="8" t="s">
        <v>156</v>
      </c>
      <c r="D11917" s="8">
        <v>3</v>
      </c>
      <c r="E11917" s="8" t="s">
        <v>30158</v>
      </c>
      <c r="F11917" s="8" t="s">
        <v>161</v>
      </c>
      <c r="G11917" s="8" t="s">
        <v>1215</v>
      </c>
      <c r="H11917" s="8" t="s">
        <v>163</v>
      </c>
    </row>
    <row r="11918" spans="1:8" ht="15.75" customHeight="1" x14ac:dyDescent="0.3">
      <c r="A11918" s="7">
        <v>11917</v>
      </c>
      <c r="B11918" s="7">
        <v>2349</v>
      </c>
      <c r="C11918" s="7" t="s">
        <v>167</v>
      </c>
      <c r="D11918" s="7">
        <v>3</v>
      </c>
      <c r="E11918" s="7" t="s">
        <v>20213</v>
      </c>
      <c r="F11918" s="7" t="s">
        <v>152</v>
      </c>
      <c r="G11918" s="7" t="s">
        <v>172</v>
      </c>
      <c r="H11918" s="7" t="s">
        <v>174</v>
      </c>
    </row>
    <row r="11919" spans="1:8" ht="15.75" customHeight="1" x14ac:dyDescent="0.3">
      <c r="A11919" s="8">
        <v>11918</v>
      </c>
      <c r="B11919" s="8">
        <v>2349</v>
      </c>
      <c r="C11919" s="8" t="s">
        <v>176</v>
      </c>
      <c r="D11919" s="8">
        <v>3</v>
      </c>
      <c r="E11919" s="8" t="s">
        <v>30159</v>
      </c>
      <c r="F11919" s="8" t="s">
        <v>172</v>
      </c>
      <c r="G11919" s="8" t="s">
        <v>172</v>
      </c>
      <c r="H11919" s="8" t="s">
        <v>288</v>
      </c>
    </row>
    <row r="11920" spans="1:8" ht="15.75" customHeight="1" x14ac:dyDescent="0.3">
      <c r="A11920" s="7">
        <v>11919</v>
      </c>
      <c r="B11920" s="7">
        <v>2349</v>
      </c>
      <c r="C11920" s="7" t="s">
        <v>192</v>
      </c>
      <c r="D11920" s="7">
        <v>3</v>
      </c>
      <c r="E11920" s="7" t="s">
        <v>20214</v>
      </c>
      <c r="F11920" s="7" t="s">
        <v>172</v>
      </c>
      <c r="G11920" s="7" t="s">
        <v>192</v>
      </c>
      <c r="H11920" s="7" t="s">
        <v>202</v>
      </c>
    </row>
    <row r="11921" spans="1:8" ht="15.75" customHeight="1" x14ac:dyDescent="0.3">
      <c r="A11921" s="8">
        <v>11920</v>
      </c>
      <c r="B11921" s="8">
        <v>2350</v>
      </c>
      <c r="C11921" s="8" t="s">
        <v>148</v>
      </c>
      <c r="D11921" s="8">
        <v>34</v>
      </c>
      <c r="E11921" s="8" t="s">
        <v>20220</v>
      </c>
      <c r="F11921" s="8"/>
      <c r="G11921" s="8" t="s">
        <v>152</v>
      </c>
      <c r="H11921" s="8" t="s">
        <v>492</v>
      </c>
    </row>
    <row r="11922" spans="1:8" ht="15.75" customHeight="1" x14ac:dyDescent="0.3">
      <c r="A11922" s="7">
        <v>11921</v>
      </c>
      <c r="B11922" s="7">
        <v>2350</v>
      </c>
      <c r="C11922" s="7" t="s">
        <v>156</v>
      </c>
      <c r="D11922" s="7">
        <v>34</v>
      </c>
      <c r="E11922" s="7" t="s">
        <v>30160</v>
      </c>
      <c r="F11922" s="7" t="s">
        <v>161</v>
      </c>
      <c r="G11922" s="7" t="s">
        <v>1511</v>
      </c>
      <c r="H11922" s="7" t="s">
        <v>163</v>
      </c>
    </row>
    <row r="11923" spans="1:8" ht="15.75" customHeight="1" x14ac:dyDescent="0.3">
      <c r="A11923" s="8">
        <v>11922</v>
      </c>
      <c r="B11923" s="8">
        <v>2350</v>
      </c>
      <c r="C11923" s="8" t="s">
        <v>167</v>
      </c>
      <c r="D11923" s="8">
        <v>34</v>
      </c>
      <c r="E11923" s="8" t="s">
        <v>6567</v>
      </c>
      <c r="F11923" s="8" t="s">
        <v>152</v>
      </c>
      <c r="G11923" s="8" t="s">
        <v>172</v>
      </c>
      <c r="H11923" s="8" t="s">
        <v>174</v>
      </c>
    </row>
    <row r="11924" spans="1:8" ht="15.75" customHeight="1" x14ac:dyDescent="0.3">
      <c r="A11924" s="7">
        <v>11923</v>
      </c>
      <c r="B11924" s="7">
        <v>2350</v>
      </c>
      <c r="C11924" s="7" t="s">
        <v>176</v>
      </c>
      <c r="D11924" s="7">
        <v>34</v>
      </c>
      <c r="E11924" s="7" t="s">
        <v>30161</v>
      </c>
      <c r="F11924" s="7" t="s">
        <v>172</v>
      </c>
      <c r="G11924" s="7" t="s">
        <v>388</v>
      </c>
      <c r="H11924" s="7" t="s">
        <v>248</v>
      </c>
    </row>
    <row r="11925" spans="1:8" ht="15.75" customHeight="1" x14ac:dyDescent="0.3">
      <c r="A11925" s="8">
        <v>11924</v>
      </c>
      <c r="B11925" s="8">
        <v>2350</v>
      </c>
      <c r="C11925" s="8" t="s">
        <v>192</v>
      </c>
      <c r="D11925" s="8">
        <v>34</v>
      </c>
      <c r="E11925" s="8" t="s">
        <v>20221</v>
      </c>
      <c r="F11925" s="8" t="s">
        <v>172</v>
      </c>
      <c r="G11925" s="8" t="s">
        <v>192</v>
      </c>
      <c r="H11925" s="8" t="s">
        <v>202</v>
      </c>
    </row>
    <row r="11926" spans="1:8" ht="15.75" customHeight="1" x14ac:dyDescent="0.3">
      <c r="A11926" s="7">
        <v>11925</v>
      </c>
      <c r="B11926" s="7">
        <v>2350</v>
      </c>
      <c r="C11926" s="7" t="s">
        <v>116</v>
      </c>
      <c r="D11926" s="7">
        <v>34</v>
      </c>
      <c r="E11926" s="7" t="s">
        <v>30162</v>
      </c>
      <c r="F11926" s="7" t="s">
        <v>192</v>
      </c>
      <c r="G11926" s="7" t="s">
        <v>116</v>
      </c>
      <c r="H11926" s="7" t="s">
        <v>210</v>
      </c>
    </row>
    <row r="11927" spans="1:8" ht="15.75" customHeight="1" x14ac:dyDescent="0.3">
      <c r="A11927" s="8">
        <v>11926</v>
      </c>
      <c r="B11927" s="8">
        <v>2351</v>
      </c>
      <c r="C11927" s="8" t="s">
        <v>148</v>
      </c>
      <c r="D11927" s="8">
        <v>19</v>
      </c>
      <c r="E11927" s="8" t="s">
        <v>20227</v>
      </c>
      <c r="F11927" s="8"/>
      <c r="G11927" s="8" t="s">
        <v>152</v>
      </c>
      <c r="H11927" s="8" t="s">
        <v>492</v>
      </c>
    </row>
    <row r="11928" spans="1:8" ht="15.75" customHeight="1" x14ac:dyDescent="0.3">
      <c r="A11928" s="7">
        <v>11927</v>
      </c>
      <c r="B11928" s="7">
        <v>2351</v>
      </c>
      <c r="C11928" s="7" t="s">
        <v>156</v>
      </c>
      <c r="D11928" s="7">
        <v>19</v>
      </c>
      <c r="E11928" s="7" t="s">
        <v>30163</v>
      </c>
      <c r="F11928" s="7" t="s">
        <v>161</v>
      </c>
      <c r="G11928" s="7" t="s">
        <v>1636</v>
      </c>
      <c r="H11928" s="7" t="s">
        <v>163</v>
      </c>
    </row>
    <row r="11929" spans="1:8" ht="15.75" customHeight="1" x14ac:dyDescent="0.3">
      <c r="A11929" s="8">
        <v>11928</v>
      </c>
      <c r="B11929" s="8">
        <v>2351</v>
      </c>
      <c r="C11929" s="8" t="s">
        <v>167</v>
      </c>
      <c r="D11929" s="8">
        <v>19</v>
      </c>
      <c r="E11929" s="8" t="s">
        <v>20228</v>
      </c>
      <c r="F11929" s="8" t="s">
        <v>152</v>
      </c>
      <c r="G11929" s="8" t="s">
        <v>172</v>
      </c>
      <c r="H11929" s="8" t="s">
        <v>174</v>
      </c>
    </row>
    <row r="11930" spans="1:8" ht="15.75" customHeight="1" x14ac:dyDescent="0.3">
      <c r="A11930" s="7">
        <v>11929</v>
      </c>
      <c r="B11930" s="7">
        <v>2351</v>
      </c>
      <c r="C11930" s="7" t="s">
        <v>192</v>
      </c>
      <c r="D11930" s="7">
        <v>19</v>
      </c>
      <c r="E11930" s="7" t="s">
        <v>20229</v>
      </c>
      <c r="F11930" s="7" t="s">
        <v>172</v>
      </c>
      <c r="G11930" s="7" t="s">
        <v>192</v>
      </c>
      <c r="H11930" s="7" t="s">
        <v>202</v>
      </c>
    </row>
    <row r="11931" spans="1:8" ht="15.75" customHeight="1" x14ac:dyDescent="0.3">
      <c r="A11931" s="8">
        <v>11930</v>
      </c>
      <c r="B11931" s="8">
        <v>2351</v>
      </c>
      <c r="C11931" s="8" t="s">
        <v>116</v>
      </c>
      <c r="D11931" s="8">
        <v>19</v>
      </c>
      <c r="E11931" s="8" t="s">
        <v>30164</v>
      </c>
      <c r="F11931" s="8" t="s">
        <v>192</v>
      </c>
      <c r="G11931" s="8" t="s">
        <v>116</v>
      </c>
      <c r="H11931" s="8" t="s">
        <v>210</v>
      </c>
    </row>
    <row r="11932" spans="1:8" ht="15.75" customHeight="1" x14ac:dyDescent="0.3">
      <c r="A11932" s="7">
        <v>11931</v>
      </c>
      <c r="B11932" s="7">
        <v>2352</v>
      </c>
      <c r="C11932" s="7" t="s">
        <v>148</v>
      </c>
      <c r="D11932" s="7">
        <v>38</v>
      </c>
      <c r="E11932" s="7" t="s">
        <v>20236</v>
      </c>
      <c r="F11932" s="7"/>
      <c r="G11932" s="7" t="s">
        <v>152</v>
      </c>
      <c r="H11932" s="7" t="s">
        <v>314</v>
      </c>
    </row>
    <row r="11933" spans="1:8" ht="15.75" customHeight="1" x14ac:dyDescent="0.3">
      <c r="A11933" s="8">
        <v>11932</v>
      </c>
      <c r="B11933" s="8">
        <v>2352</v>
      </c>
      <c r="C11933" s="8" t="s">
        <v>156</v>
      </c>
      <c r="D11933" s="8">
        <v>38</v>
      </c>
      <c r="E11933" s="8" t="s">
        <v>30165</v>
      </c>
      <c r="F11933" s="8" t="s">
        <v>161</v>
      </c>
      <c r="G11933" s="8" t="s">
        <v>646</v>
      </c>
      <c r="H11933" s="8" t="s">
        <v>163</v>
      </c>
    </row>
    <row r="11934" spans="1:8" ht="15.75" customHeight="1" x14ac:dyDescent="0.3">
      <c r="A11934" s="7">
        <v>11933</v>
      </c>
      <c r="B11934" s="7">
        <v>2352</v>
      </c>
      <c r="C11934" s="7" t="s">
        <v>167</v>
      </c>
      <c r="D11934" s="7">
        <v>38</v>
      </c>
      <c r="E11934" s="7" t="s">
        <v>20237</v>
      </c>
      <c r="F11934" s="7" t="s">
        <v>152</v>
      </c>
      <c r="G11934" s="7" t="s">
        <v>172</v>
      </c>
      <c r="H11934" s="7" t="s">
        <v>174</v>
      </c>
    </row>
    <row r="11935" spans="1:8" ht="15.75" customHeight="1" x14ac:dyDescent="0.3">
      <c r="A11935" s="8">
        <v>11934</v>
      </c>
      <c r="B11935" s="8">
        <v>2352</v>
      </c>
      <c r="C11935" s="8" t="s">
        <v>176</v>
      </c>
      <c r="D11935" s="8">
        <v>38</v>
      </c>
      <c r="E11935" s="8" t="s">
        <v>30166</v>
      </c>
      <c r="F11935" s="8" t="s">
        <v>172</v>
      </c>
      <c r="G11935" s="8" t="s">
        <v>388</v>
      </c>
      <c r="H11935" s="8" t="s">
        <v>248</v>
      </c>
    </row>
    <row r="11936" spans="1:8" ht="15.75" customHeight="1" x14ac:dyDescent="0.3">
      <c r="A11936" s="7">
        <v>11935</v>
      </c>
      <c r="B11936" s="7">
        <v>2352</v>
      </c>
      <c r="C11936" s="7" t="s">
        <v>192</v>
      </c>
      <c r="D11936" s="7">
        <v>38</v>
      </c>
      <c r="E11936" s="7" t="s">
        <v>20238</v>
      </c>
      <c r="F11936" s="7" t="s">
        <v>172</v>
      </c>
      <c r="G11936" s="7" t="s">
        <v>192</v>
      </c>
      <c r="H11936" s="7" t="s">
        <v>202</v>
      </c>
    </row>
    <row r="11937" spans="1:8" ht="15.75" customHeight="1" x14ac:dyDescent="0.3">
      <c r="A11937" s="8">
        <v>11936</v>
      </c>
      <c r="B11937" s="8">
        <v>2352</v>
      </c>
      <c r="C11937" s="8" t="s">
        <v>116</v>
      </c>
      <c r="D11937" s="8">
        <v>38</v>
      </c>
      <c r="E11937" s="8" t="s">
        <v>30167</v>
      </c>
      <c r="F11937" s="8" t="s">
        <v>192</v>
      </c>
      <c r="G11937" s="8" t="s">
        <v>116</v>
      </c>
      <c r="H11937" s="8" t="s">
        <v>210</v>
      </c>
    </row>
    <row r="11938" spans="1:8" ht="15.75" customHeight="1" x14ac:dyDescent="0.3">
      <c r="A11938" s="7">
        <v>11937</v>
      </c>
      <c r="B11938" s="7">
        <v>2353</v>
      </c>
      <c r="C11938" s="7" t="s">
        <v>148</v>
      </c>
      <c r="D11938" s="7">
        <v>105</v>
      </c>
      <c r="E11938" s="7" t="s">
        <v>20244</v>
      </c>
      <c r="F11938" s="7"/>
      <c r="G11938" s="7" t="s">
        <v>152</v>
      </c>
      <c r="H11938" s="7" t="s">
        <v>218</v>
      </c>
    </row>
    <row r="11939" spans="1:8" ht="15.75" customHeight="1" x14ac:dyDescent="0.3">
      <c r="A11939" s="8">
        <v>11938</v>
      </c>
      <c r="B11939" s="8">
        <v>2353</v>
      </c>
      <c r="C11939" s="8" t="s">
        <v>156</v>
      </c>
      <c r="D11939" s="8">
        <v>105</v>
      </c>
      <c r="E11939" s="8" t="s">
        <v>30168</v>
      </c>
      <c r="F11939" s="8" t="s">
        <v>161</v>
      </c>
      <c r="G11939" s="8" t="s">
        <v>1038</v>
      </c>
      <c r="H11939" s="8" t="s">
        <v>163</v>
      </c>
    </row>
    <row r="11940" spans="1:8" ht="15.75" customHeight="1" x14ac:dyDescent="0.3">
      <c r="A11940" s="7">
        <v>11939</v>
      </c>
      <c r="B11940" s="7">
        <v>2353</v>
      </c>
      <c r="C11940" s="7" t="s">
        <v>167</v>
      </c>
      <c r="D11940" s="7">
        <v>105</v>
      </c>
      <c r="E11940" s="7" t="s">
        <v>20245</v>
      </c>
      <c r="F11940" s="7" t="s">
        <v>152</v>
      </c>
      <c r="G11940" s="7" t="s">
        <v>172</v>
      </c>
      <c r="H11940" s="7" t="s">
        <v>174</v>
      </c>
    </row>
    <row r="11941" spans="1:8" ht="15.75" customHeight="1" x14ac:dyDescent="0.3">
      <c r="A11941" s="8">
        <v>11940</v>
      </c>
      <c r="B11941" s="8">
        <v>2353</v>
      </c>
      <c r="C11941" s="8" t="s">
        <v>176</v>
      </c>
      <c r="D11941" s="8">
        <v>105</v>
      </c>
      <c r="E11941" s="8" t="s">
        <v>30169</v>
      </c>
      <c r="F11941" s="8" t="s">
        <v>172</v>
      </c>
      <c r="G11941" s="8" t="s">
        <v>172</v>
      </c>
      <c r="H11941" s="8" t="s">
        <v>248</v>
      </c>
    </row>
    <row r="11942" spans="1:8" ht="15.75" customHeight="1" x14ac:dyDescent="0.3">
      <c r="A11942" s="7">
        <v>11941</v>
      </c>
      <c r="B11942" s="7">
        <v>2353</v>
      </c>
      <c r="C11942" s="7" t="s">
        <v>192</v>
      </c>
      <c r="D11942" s="7">
        <v>105</v>
      </c>
      <c r="E11942" s="7" t="s">
        <v>20246</v>
      </c>
      <c r="F11942" s="7" t="s">
        <v>172</v>
      </c>
      <c r="G11942" s="7" t="s">
        <v>192</v>
      </c>
      <c r="H11942" s="7" t="s">
        <v>202</v>
      </c>
    </row>
    <row r="11943" spans="1:8" ht="15.75" customHeight="1" x14ac:dyDescent="0.3">
      <c r="A11943" s="8">
        <v>11942</v>
      </c>
      <c r="B11943" s="8">
        <v>2354</v>
      </c>
      <c r="C11943" s="8" t="s">
        <v>148</v>
      </c>
      <c r="D11943" s="8">
        <v>21</v>
      </c>
      <c r="E11943" s="8" t="s">
        <v>20252</v>
      </c>
      <c r="F11943" s="8"/>
      <c r="G11943" s="8" t="s">
        <v>152</v>
      </c>
      <c r="H11943" s="8" t="s">
        <v>492</v>
      </c>
    </row>
    <row r="11944" spans="1:8" ht="15.75" customHeight="1" x14ac:dyDescent="0.3">
      <c r="A11944" s="7">
        <v>11943</v>
      </c>
      <c r="B11944" s="7">
        <v>2354</v>
      </c>
      <c r="C11944" s="7" t="s">
        <v>156</v>
      </c>
      <c r="D11944" s="7">
        <v>21</v>
      </c>
      <c r="E11944" s="7" t="s">
        <v>30170</v>
      </c>
      <c r="F11944" s="7" t="s">
        <v>161</v>
      </c>
      <c r="G11944" s="7" t="s">
        <v>2638</v>
      </c>
      <c r="H11944" s="7" t="s">
        <v>163</v>
      </c>
    </row>
    <row r="11945" spans="1:8" ht="15.75" customHeight="1" x14ac:dyDescent="0.3">
      <c r="A11945" s="8">
        <v>11944</v>
      </c>
      <c r="B11945" s="8">
        <v>2354</v>
      </c>
      <c r="C11945" s="8" t="s">
        <v>167</v>
      </c>
      <c r="D11945" s="8">
        <v>21</v>
      </c>
      <c r="E11945" s="8" t="s">
        <v>20253</v>
      </c>
      <c r="F11945" s="8" t="s">
        <v>152</v>
      </c>
      <c r="G11945" s="8" t="s">
        <v>172</v>
      </c>
      <c r="H11945" s="8" t="s">
        <v>174</v>
      </c>
    </row>
    <row r="11946" spans="1:8" ht="15.75" customHeight="1" x14ac:dyDescent="0.3">
      <c r="A11946" s="7">
        <v>11945</v>
      </c>
      <c r="B11946" s="7">
        <v>2354</v>
      </c>
      <c r="C11946" s="7" t="s">
        <v>176</v>
      </c>
      <c r="D11946" s="7">
        <v>21</v>
      </c>
      <c r="E11946" s="7" t="s">
        <v>30171</v>
      </c>
      <c r="F11946" s="7" t="s">
        <v>172</v>
      </c>
      <c r="G11946" s="7" t="s">
        <v>172</v>
      </c>
      <c r="H11946" s="7" t="s">
        <v>812</v>
      </c>
    </row>
    <row r="11947" spans="1:8" ht="15.75" customHeight="1" x14ac:dyDescent="0.3">
      <c r="A11947" s="8">
        <v>11946</v>
      </c>
      <c r="B11947" s="8">
        <v>2354</v>
      </c>
      <c r="C11947" s="8" t="s">
        <v>192</v>
      </c>
      <c r="D11947" s="8">
        <v>21</v>
      </c>
      <c r="E11947" s="8" t="s">
        <v>20254</v>
      </c>
      <c r="F11947" s="8" t="s">
        <v>172</v>
      </c>
      <c r="G11947" s="8" t="s">
        <v>192</v>
      </c>
      <c r="H11947" s="8" t="s">
        <v>202</v>
      </c>
    </row>
    <row r="11948" spans="1:8" ht="15.75" customHeight="1" x14ac:dyDescent="0.3">
      <c r="A11948" s="7">
        <v>11947</v>
      </c>
      <c r="B11948" s="7">
        <v>2354</v>
      </c>
      <c r="C11948" s="7" t="s">
        <v>116</v>
      </c>
      <c r="D11948" s="7">
        <v>21</v>
      </c>
      <c r="E11948" s="7" t="s">
        <v>30172</v>
      </c>
      <c r="F11948" s="7" t="s">
        <v>192</v>
      </c>
      <c r="G11948" s="7" t="s">
        <v>116</v>
      </c>
      <c r="H11948" s="7" t="s">
        <v>210</v>
      </c>
    </row>
    <row r="11949" spans="1:8" ht="15.75" customHeight="1" x14ac:dyDescent="0.3">
      <c r="A11949" s="8">
        <v>11948</v>
      </c>
      <c r="B11949" s="8">
        <v>2355</v>
      </c>
      <c r="C11949" s="8" t="s">
        <v>148</v>
      </c>
      <c r="D11949" s="8">
        <v>17</v>
      </c>
      <c r="E11949" s="8" t="s">
        <v>20260</v>
      </c>
      <c r="F11949" s="8"/>
      <c r="G11949" s="8" t="s">
        <v>152</v>
      </c>
      <c r="H11949" s="8" t="s">
        <v>153</v>
      </c>
    </row>
    <row r="11950" spans="1:8" ht="15.75" customHeight="1" x14ac:dyDescent="0.3">
      <c r="A11950" s="7">
        <v>11949</v>
      </c>
      <c r="B11950" s="7">
        <v>2355</v>
      </c>
      <c r="C11950" s="7" t="s">
        <v>156</v>
      </c>
      <c r="D11950" s="7">
        <v>17</v>
      </c>
      <c r="E11950" s="7" t="s">
        <v>30173</v>
      </c>
      <c r="F11950" s="7" t="s">
        <v>161</v>
      </c>
      <c r="G11950" s="7" t="s">
        <v>4015</v>
      </c>
      <c r="H11950" s="7" t="s">
        <v>163</v>
      </c>
    </row>
    <row r="11951" spans="1:8" ht="15.75" customHeight="1" x14ac:dyDescent="0.3">
      <c r="A11951" s="8">
        <v>11950</v>
      </c>
      <c r="B11951" s="8">
        <v>2355</v>
      </c>
      <c r="C11951" s="8" t="s">
        <v>167</v>
      </c>
      <c r="D11951" s="8">
        <v>17</v>
      </c>
      <c r="E11951" s="8" t="s">
        <v>20261</v>
      </c>
      <c r="F11951" s="8" t="s">
        <v>152</v>
      </c>
      <c r="G11951" s="8" t="s">
        <v>172</v>
      </c>
      <c r="H11951" s="8" t="s">
        <v>174</v>
      </c>
    </row>
    <row r="11952" spans="1:8" ht="15.75" customHeight="1" x14ac:dyDescent="0.3">
      <c r="A11952" s="7">
        <v>11951</v>
      </c>
      <c r="B11952" s="7">
        <v>2355</v>
      </c>
      <c r="C11952" s="7" t="s">
        <v>176</v>
      </c>
      <c r="D11952" s="7">
        <v>17</v>
      </c>
      <c r="E11952" s="7" t="s">
        <v>30174</v>
      </c>
      <c r="F11952" s="7" t="s">
        <v>172</v>
      </c>
      <c r="G11952" s="7" t="s">
        <v>172</v>
      </c>
      <c r="H11952" s="7" t="s">
        <v>248</v>
      </c>
    </row>
    <row r="11953" spans="1:8" ht="15.75" customHeight="1" x14ac:dyDescent="0.3">
      <c r="A11953" s="8">
        <v>11952</v>
      </c>
      <c r="B11953" s="8">
        <v>2355</v>
      </c>
      <c r="C11953" s="8" t="s">
        <v>192</v>
      </c>
      <c r="D11953" s="8">
        <v>17</v>
      </c>
      <c r="E11953" s="8" t="s">
        <v>20262</v>
      </c>
      <c r="F11953" s="8" t="s">
        <v>172</v>
      </c>
      <c r="G11953" s="8" t="s">
        <v>192</v>
      </c>
      <c r="H11953" s="8" t="s">
        <v>202</v>
      </c>
    </row>
    <row r="11954" spans="1:8" ht="15.75" customHeight="1" x14ac:dyDescent="0.3">
      <c r="A11954" s="7">
        <v>11953</v>
      </c>
      <c r="B11954" s="7">
        <v>2356</v>
      </c>
      <c r="C11954" s="7" t="s">
        <v>148</v>
      </c>
      <c r="D11954" s="7">
        <v>96</v>
      </c>
      <c r="E11954" s="7" t="s">
        <v>20268</v>
      </c>
      <c r="F11954" s="7"/>
      <c r="G11954" s="7" t="s">
        <v>152</v>
      </c>
      <c r="H11954" s="7" t="s">
        <v>314</v>
      </c>
    </row>
    <row r="11955" spans="1:8" ht="15.75" customHeight="1" x14ac:dyDescent="0.3">
      <c r="A11955" s="8">
        <v>11954</v>
      </c>
      <c r="B11955" s="8">
        <v>2356</v>
      </c>
      <c r="C11955" s="8" t="s">
        <v>156</v>
      </c>
      <c r="D11955" s="8">
        <v>96</v>
      </c>
      <c r="E11955" s="8" t="s">
        <v>30175</v>
      </c>
      <c r="F11955" s="8" t="s">
        <v>161</v>
      </c>
      <c r="G11955" s="8" t="s">
        <v>1472</v>
      </c>
      <c r="H11955" s="8" t="s">
        <v>163</v>
      </c>
    </row>
    <row r="11956" spans="1:8" ht="15.75" customHeight="1" x14ac:dyDescent="0.3">
      <c r="A11956" s="7">
        <v>11955</v>
      </c>
      <c r="B11956" s="7">
        <v>2356</v>
      </c>
      <c r="C11956" s="7" t="s">
        <v>167</v>
      </c>
      <c r="D11956" s="7">
        <v>96</v>
      </c>
      <c r="E11956" s="7" t="s">
        <v>20269</v>
      </c>
      <c r="F11956" s="7" t="s">
        <v>152</v>
      </c>
      <c r="G11956" s="7" t="s">
        <v>172</v>
      </c>
      <c r="H11956" s="7" t="s">
        <v>174</v>
      </c>
    </row>
    <row r="11957" spans="1:8" ht="15.75" customHeight="1" x14ac:dyDescent="0.3">
      <c r="A11957" s="8">
        <v>11956</v>
      </c>
      <c r="B11957" s="8">
        <v>2356</v>
      </c>
      <c r="C11957" s="8" t="s">
        <v>176</v>
      </c>
      <c r="D11957" s="8">
        <v>96</v>
      </c>
      <c r="E11957" s="8" t="s">
        <v>30176</v>
      </c>
      <c r="F11957" s="8" t="s">
        <v>172</v>
      </c>
      <c r="G11957" s="8" t="s">
        <v>388</v>
      </c>
      <c r="H11957" s="8" t="s">
        <v>248</v>
      </c>
    </row>
    <row r="11958" spans="1:8" ht="15.75" customHeight="1" x14ac:dyDescent="0.3">
      <c r="A11958" s="7">
        <v>11957</v>
      </c>
      <c r="B11958" s="7">
        <v>2356</v>
      </c>
      <c r="C11958" s="7" t="s">
        <v>192</v>
      </c>
      <c r="D11958" s="7">
        <v>96</v>
      </c>
      <c r="E11958" s="7" t="s">
        <v>20270</v>
      </c>
      <c r="F11958" s="7" t="s">
        <v>172</v>
      </c>
      <c r="G11958" s="7" t="s">
        <v>192</v>
      </c>
      <c r="H11958" s="7" t="s">
        <v>202</v>
      </c>
    </row>
    <row r="11959" spans="1:8" ht="15.75" customHeight="1" x14ac:dyDescent="0.3">
      <c r="A11959" s="8">
        <v>11958</v>
      </c>
      <c r="B11959" s="8">
        <v>2356</v>
      </c>
      <c r="C11959" s="8" t="s">
        <v>116</v>
      </c>
      <c r="D11959" s="8">
        <v>96</v>
      </c>
      <c r="E11959" s="8" t="s">
        <v>30177</v>
      </c>
      <c r="F11959" s="8" t="s">
        <v>192</v>
      </c>
      <c r="G11959" s="8" t="s">
        <v>116</v>
      </c>
      <c r="H11959" s="8" t="s">
        <v>210</v>
      </c>
    </row>
    <row r="11960" spans="1:8" ht="15.75" customHeight="1" x14ac:dyDescent="0.3">
      <c r="A11960" s="7">
        <v>11959</v>
      </c>
      <c r="B11960" s="7">
        <v>2357</v>
      </c>
      <c r="C11960" s="7" t="s">
        <v>148</v>
      </c>
      <c r="D11960" s="7">
        <v>85</v>
      </c>
      <c r="E11960" s="7" t="s">
        <v>20276</v>
      </c>
      <c r="F11960" s="7"/>
      <c r="G11960" s="7" t="s">
        <v>152</v>
      </c>
      <c r="H11960" s="7" t="s">
        <v>153</v>
      </c>
    </row>
    <row r="11961" spans="1:8" ht="15.75" customHeight="1" x14ac:dyDescent="0.3">
      <c r="A11961" s="8">
        <v>11960</v>
      </c>
      <c r="B11961" s="8">
        <v>2357</v>
      </c>
      <c r="C11961" s="8" t="s">
        <v>156</v>
      </c>
      <c r="D11961" s="8">
        <v>85</v>
      </c>
      <c r="E11961" s="8" t="s">
        <v>30178</v>
      </c>
      <c r="F11961" s="8" t="s">
        <v>161</v>
      </c>
      <c r="G11961" s="8" t="s">
        <v>2503</v>
      </c>
      <c r="H11961" s="8" t="s">
        <v>163</v>
      </c>
    </row>
    <row r="11962" spans="1:8" ht="15.75" customHeight="1" x14ac:dyDescent="0.3">
      <c r="A11962" s="7">
        <v>11961</v>
      </c>
      <c r="B11962" s="7">
        <v>2357</v>
      </c>
      <c r="C11962" s="7" t="s">
        <v>167</v>
      </c>
      <c r="D11962" s="7">
        <v>85</v>
      </c>
      <c r="E11962" s="7" t="s">
        <v>20277</v>
      </c>
      <c r="F11962" s="7" t="s">
        <v>152</v>
      </c>
      <c r="G11962" s="7" t="s">
        <v>172</v>
      </c>
      <c r="H11962" s="7" t="s">
        <v>174</v>
      </c>
    </row>
    <row r="11963" spans="1:8" ht="15.75" customHeight="1" x14ac:dyDescent="0.3">
      <c r="A11963" s="8">
        <v>11962</v>
      </c>
      <c r="B11963" s="8">
        <v>2358</v>
      </c>
      <c r="C11963" s="8" t="s">
        <v>148</v>
      </c>
      <c r="D11963" s="8">
        <v>7</v>
      </c>
      <c r="E11963" s="8" t="s">
        <v>20282</v>
      </c>
      <c r="F11963" s="8"/>
      <c r="G11963" s="8" t="s">
        <v>152</v>
      </c>
      <c r="H11963" s="8" t="s">
        <v>218</v>
      </c>
    </row>
    <row r="11964" spans="1:8" ht="15.75" customHeight="1" x14ac:dyDescent="0.3">
      <c r="A11964" s="7">
        <v>11963</v>
      </c>
      <c r="B11964" s="7">
        <v>2358</v>
      </c>
      <c r="C11964" s="7" t="s">
        <v>156</v>
      </c>
      <c r="D11964" s="7">
        <v>7</v>
      </c>
      <c r="E11964" s="7" t="s">
        <v>30179</v>
      </c>
      <c r="F11964" s="7" t="s">
        <v>161</v>
      </c>
      <c r="G11964" s="7" t="s">
        <v>1987</v>
      </c>
      <c r="H11964" s="7" t="s">
        <v>163</v>
      </c>
    </row>
    <row r="11965" spans="1:8" ht="15.75" customHeight="1" x14ac:dyDescent="0.3">
      <c r="A11965" s="8">
        <v>11964</v>
      </c>
      <c r="B11965" s="8">
        <v>2358</v>
      </c>
      <c r="C11965" s="8" t="s">
        <v>167</v>
      </c>
      <c r="D11965" s="8">
        <v>7</v>
      </c>
      <c r="E11965" s="8" t="s">
        <v>20283</v>
      </c>
      <c r="F11965" s="8" t="s">
        <v>152</v>
      </c>
      <c r="G11965" s="8" t="s">
        <v>172</v>
      </c>
      <c r="H11965" s="8" t="s">
        <v>174</v>
      </c>
    </row>
    <row r="11966" spans="1:8" ht="15.75" customHeight="1" x14ac:dyDescent="0.3">
      <c r="A11966" s="7">
        <v>11965</v>
      </c>
      <c r="B11966" s="7">
        <v>2358</v>
      </c>
      <c r="C11966" s="7" t="s">
        <v>176</v>
      </c>
      <c r="D11966" s="7">
        <v>7</v>
      </c>
      <c r="E11966" s="7" t="s">
        <v>30180</v>
      </c>
      <c r="F11966" s="7" t="s">
        <v>172</v>
      </c>
      <c r="G11966" s="7" t="s">
        <v>388</v>
      </c>
      <c r="H11966" s="7" t="s">
        <v>248</v>
      </c>
    </row>
    <row r="11967" spans="1:8" ht="15.75" customHeight="1" x14ac:dyDescent="0.3">
      <c r="A11967" s="8">
        <v>11966</v>
      </c>
      <c r="B11967" s="8">
        <v>2359</v>
      </c>
      <c r="C11967" s="8" t="s">
        <v>148</v>
      </c>
      <c r="D11967" s="8">
        <v>52</v>
      </c>
      <c r="E11967" s="8" t="s">
        <v>20289</v>
      </c>
      <c r="F11967" s="8"/>
      <c r="G11967" s="8" t="s">
        <v>152</v>
      </c>
      <c r="H11967" s="8" t="s">
        <v>492</v>
      </c>
    </row>
    <row r="11968" spans="1:8" ht="15.75" customHeight="1" x14ac:dyDescent="0.3">
      <c r="A11968" s="7">
        <v>11967</v>
      </c>
      <c r="B11968" s="7">
        <v>2359</v>
      </c>
      <c r="C11968" s="7" t="s">
        <v>156</v>
      </c>
      <c r="D11968" s="7">
        <v>52</v>
      </c>
      <c r="E11968" s="7" t="s">
        <v>30181</v>
      </c>
      <c r="F11968" s="7" t="s">
        <v>161</v>
      </c>
      <c r="G11968" s="7" t="s">
        <v>369</v>
      </c>
      <c r="H11968" s="7" t="s">
        <v>163</v>
      </c>
    </row>
    <row r="11969" spans="1:8" ht="15.75" customHeight="1" x14ac:dyDescent="0.3">
      <c r="A11969" s="8">
        <v>11968</v>
      </c>
      <c r="B11969" s="8">
        <v>2359</v>
      </c>
      <c r="C11969" s="8" t="s">
        <v>167</v>
      </c>
      <c r="D11969" s="8">
        <v>52</v>
      </c>
      <c r="E11969" s="8" t="s">
        <v>20290</v>
      </c>
      <c r="F11969" s="8" t="s">
        <v>152</v>
      </c>
      <c r="G11969" s="8" t="s">
        <v>172</v>
      </c>
      <c r="H11969" s="8" t="s">
        <v>174</v>
      </c>
    </row>
    <row r="11970" spans="1:8" ht="15.75" customHeight="1" x14ac:dyDescent="0.3">
      <c r="A11970" s="7">
        <v>11969</v>
      </c>
      <c r="B11970" s="7">
        <v>2359</v>
      </c>
      <c r="C11970" s="7" t="s">
        <v>176</v>
      </c>
      <c r="D11970" s="7">
        <v>52</v>
      </c>
      <c r="E11970" s="7" t="s">
        <v>30182</v>
      </c>
      <c r="F11970" s="7" t="s">
        <v>172</v>
      </c>
      <c r="G11970" s="7" t="s">
        <v>172</v>
      </c>
      <c r="H11970" s="7" t="s">
        <v>184</v>
      </c>
    </row>
    <row r="11971" spans="1:8" ht="15.75" customHeight="1" x14ac:dyDescent="0.3">
      <c r="A11971" s="8">
        <v>11970</v>
      </c>
      <c r="B11971" s="8">
        <v>2359</v>
      </c>
      <c r="C11971" s="8" t="s">
        <v>192</v>
      </c>
      <c r="D11971" s="8">
        <v>52</v>
      </c>
      <c r="E11971" s="8" t="s">
        <v>1353</v>
      </c>
      <c r="F11971" s="8" t="s">
        <v>172</v>
      </c>
      <c r="G11971" s="8" t="s">
        <v>192</v>
      </c>
      <c r="H11971" s="8" t="s">
        <v>202</v>
      </c>
    </row>
    <row r="11972" spans="1:8" ht="15.75" customHeight="1" x14ac:dyDescent="0.3">
      <c r="A11972" s="7">
        <v>11971</v>
      </c>
      <c r="B11972" s="7">
        <v>2360</v>
      </c>
      <c r="C11972" s="7" t="s">
        <v>148</v>
      </c>
      <c r="D11972" s="7">
        <v>33</v>
      </c>
      <c r="E11972" s="7" t="s">
        <v>20296</v>
      </c>
      <c r="F11972" s="7"/>
      <c r="G11972" s="7" t="s">
        <v>152</v>
      </c>
      <c r="H11972" s="7" t="s">
        <v>218</v>
      </c>
    </row>
    <row r="11973" spans="1:8" ht="15.75" customHeight="1" x14ac:dyDescent="0.3">
      <c r="A11973" s="8">
        <v>11972</v>
      </c>
      <c r="B11973" s="8">
        <v>2360</v>
      </c>
      <c r="C11973" s="8" t="s">
        <v>156</v>
      </c>
      <c r="D11973" s="8">
        <v>33</v>
      </c>
      <c r="E11973" s="8" t="s">
        <v>30183</v>
      </c>
      <c r="F11973" s="8" t="s">
        <v>161</v>
      </c>
      <c r="G11973" s="8" t="s">
        <v>1879</v>
      </c>
      <c r="H11973" s="8" t="s">
        <v>163</v>
      </c>
    </row>
    <row r="11974" spans="1:8" ht="15.75" customHeight="1" x14ac:dyDescent="0.3">
      <c r="A11974" s="7">
        <v>11973</v>
      </c>
      <c r="B11974" s="7">
        <v>2360</v>
      </c>
      <c r="C11974" s="7" t="s">
        <v>167</v>
      </c>
      <c r="D11974" s="7">
        <v>33</v>
      </c>
      <c r="E11974" s="7" t="s">
        <v>20297</v>
      </c>
      <c r="F11974" s="7" t="s">
        <v>152</v>
      </c>
      <c r="G11974" s="7" t="s">
        <v>172</v>
      </c>
      <c r="H11974" s="7" t="s">
        <v>174</v>
      </c>
    </row>
    <row r="11975" spans="1:8" ht="15.75" customHeight="1" x14ac:dyDescent="0.3">
      <c r="A11975" s="8">
        <v>11974</v>
      </c>
      <c r="B11975" s="8">
        <v>2360</v>
      </c>
      <c r="C11975" s="8" t="s">
        <v>192</v>
      </c>
      <c r="D11975" s="8">
        <v>33</v>
      </c>
      <c r="E11975" s="8" t="s">
        <v>20298</v>
      </c>
      <c r="F11975" s="8" t="s">
        <v>172</v>
      </c>
      <c r="G11975" s="8" t="s">
        <v>192</v>
      </c>
      <c r="H11975" s="8" t="s">
        <v>202</v>
      </c>
    </row>
    <row r="11976" spans="1:8" ht="15.75" customHeight="1" x14ac:dyDescent="0.3">
      <c r="A11976" s="7">
        <v>11975</v>
      </c>
      <c r="B11976" s="7">
        <v>2360</v>
      </c>
      <c r="C11976" s="7" t="s">
        <v>116</v>
      </c>
      <c r="D11976" s="7">
        <v>33</v>
      </c>
      <c r="E11976" s="7" t="s">
        <v>30184</v>
      </c>
      <c r="F11976" s="7" t="s">
        <v>192</v>
      </c>
      <c r="G11976" s="7" t="s">
        <v>116</v>
      </c>
      <c r="H11976" s="7" t="s">
        <v>210</v>
      </c>
    </row>
    <row r="11977" spans="1:8" ht="15.75" customHeight="1" x14ac:dyDescent="0.3">
      <c r="A11977" s="8">
        <v>11976</v>
      </c>
      <c r="B11977" s="8">
        <v>2361</v>
      </c>
      <c r="C11977" s="8" t="s">
        <v>148</v>
      </c>
      <c r="D11977" s="8">
        <v>57</v>
      </c>
      <c r="E11977" s="8" t="s">
        <v>20304</v>
      </c>
      <c r="F11977" s="8"/>
      <c r="G11977" s="8" t="s">
        <v>152</v>
      </c>
      <c r="H11977" s="8" t="s">
        <v>492</v>
      </c>
    </row>
    <row r="11978" spans="1:8" ht="15.75" customHeight="1" x14ac:dyDescent="0.3">
      <c r="A11978" s="7">
        <v>11977</v>
      </c>
      <c r="B11978" s="7">
        <v>2361</v>
      </c>
      <c r="C11978" s="7" t="s">
        <v>156</v>
      </c>
      <c r="D11978" s="7">
        <v>57</v>
      </c>
      <c r="E11978" s="7" t="s">
        <v>30185</v>
      </c>
      <c r="F11978" s="7" t="s">
        <v>161</v>
      </c>
      <c r="G11978" s="7" t="s">
        <v>272</v>
      </c>
      <c r="H11978" s="7" t="s">
        <v>163</v>
      </c>
    </row>
    <row r="11979" spans="1:8" ht="15.75" customHeight="1" x14ac:dyDescent="0.3">
      <c r="A11979" s="8">
        <v>11978</v>
      </c>
      <c r="B11979" s="8">
        <v>2361</v>
      </c>
      <c r="C11979" s="8" t="s">
        <v>167</v>
      </c>
      <c r="D11979" s="8">
        <v>57</v>
      </c>
      <c r="E11979" s="8" t="s">
        <v>20305</v>
      </c>
      <c r="F11979" s="8" t="s">
        <v>152</v>
      </c>
      <c r="G11979" s="8" t="s">
        <v>172</v>
      </c>
      <c r="H11979" s="8" t="s">
        <v>174</v>
      </c>
    </row>
    <row r="11980" spans="1:8" ht="15.75" customHeight="1" x14ac:dyDescent="0.3">
      <c r="A11980" s="7">
        <v>11979</v>
      </c>
      <c r="B11980" s="7">
        <v>2361</v>
      </c>
      <c r="C11980" s="7" t="s">
        <v>192</v>
      </c>
      <c r="D11980" s="7">
        <v>57</v>
      </c>
      <c r="E11980" s="7" t="s">
        <v>20306</v>
      </c>
      <c r="F11980" s="7" t="s">
        <v>172</v>
      </c>
      <c r="G11980" s="7" t="s">
        <v>192</v>
      </c>
      <c r="H11980" s="7" t="s">
        <v>202</v>
      </c>
    </row>
    <row r="11981" spans="1:8" ht="15.75" customHeight="1" x14ac:dyDescent="0.3">
      <c r="A11981" s="8">
        <v>11980</v>
      </c>
      <c r="B11981" s="8">
        <v>2362</v>
      </c>
      <c r="C11981" s="8" t="s">
        <v>148</v>
      </c>
      <c r="D11981" s="8">
        <v>27</v>
      </c>
      <c r="E11981" s="8" t="s">
        <v>20311</v>
      </c>
      <c r="F11981" s="8"/>
      <c r="G11981" s="8" t="s">
        <v>152</v>
      </c>
      <c r="H11981" s="8" t="s">
        <v>314</v>
      </c>
    </row>
    <row r="11982" spans="1:8" ht="15.75" customHeight="1" x14ac:dyDescent="0.3">
      <c r="A11982" s="7">
        <v>11981</v>
      </c>
      <c r="B11982" s="7">
        <v>2362</v>
      </c>
      <c r="C11982" s="7" t="s">
        <v>156</v>
      </c>
      <c r="D11982" s="7">
        <v>27</v>
      </c>
      <c r="E11982" s="7" t="s">
        <v>30186</v>
      </c>
      <c r="F11982" s="7" t="s">
        <v>161</v>
      </c>
      <c r="G11982" s="7" t="s">
        <v>1105</v>
      </c>
      <c r="H11982" s="7" t="s">
        <v>163</v>
      </c>
    </row>
    <row r="11983" spans="1:8" ht="15.75" customHeight="1" x14ac:dyDescent="0.3">
      <c r="A11983" s="8">
        <v>11982</v>
      </c>
      <c r="B11983" s="8">
        <v>2362</v>
      </c>
      <c r="C11983" s="8" t="s">
        <v>167</v>
      </c>
      <c r="D11983" s="8">
        <v>27</v>
      </c>
      <c r="E11983" s="8" t="s">
        <v>20312</v>
      </c>
      <c r="F11983" s="8" t="s">
        <v>152</v>
      </c>
      <c r="G11983" s="8" t="s">
        <v>172</v>
      </c>
      <c r="H11983" s="8" t="s">
        <v>174</v>
      </c>
    </row>
    <row r="11984" spans="1:8" ht="15.75" customHeight="1" x14ac:dyDescent="0.3">
      <c r="A11984" s="7">
        <v>11983</v>
      </c>
      <c r="B11984" s="7">
        <v>2362</v>
      </c>
      <c r="C11984" s="7" t="s">
        <v>192</v>
      </c>
      <c r="D11984" s="7">
        <v>27</v>
      </c>
      <c r="E11984" s="7" t="s">
        <v>20313</v>
      </c>
      <c r="F11984" s="7" t="s">
        <v>172</v>
      </c>
      <c r="G11984" s="7" t="s">
        <v>192</v>
      </c>
      <c r="H11984" s="7" t="s">
        <v>202</v>
      </c>
    </row>
    <row r="11985" spans="1:8" ht="15.75" customHeight="1" x14ac:dyDescent="0.3">
      <c r="A11985" s="8">
        <v>11984</v>
      </c>
      <c r="B11985" s="8">
        <v>2363</v>
      </c>
      <c r="C11985" s="8" t="s">
        <v>148</v>
      </c>
      <c r="D11985" s="8">
        <v>109</v>
      </c>
      <c r="E11985" s="8" t="s">
        <v>20320</v>
      </c>
      <c r="F11985" s="8"/>
      <c r="G11985" s="8" t="s">
        <v>152</v>
      </c>
      <c r="H11985" s="8" t="s">
        <v>492</v>
      </c>
    </row>
    <row r="11986" spans="1:8" ht="15.75" customHeight="1" x14ac:dyDescent="0.3">
      <c r="A11986" s="7">
        <v>11985</v>
      </c>
      <c r="B11986" s="7">
        <v>2363</v>
      </c>
      <c r="C11986" s="7" t="s">
        <v>156</v>
      </c>
      <c r="D11986" s="7">
        <v>109</v>
      </c>
      <c r="E11986" s="7" t="s">
        <v>30187</v>
      </c>
      <c r="F11986" s="7" t="s">
        <v>161</v>
      </c>
      <c r="G11986" s="7" t="s">
        <v>1395</v>
      </c>
      <c r="H11986" s="7" t="s">
        <v>163</v>
      </c>
    </row>
    <row r="11987" spans="1:8" ht="15.75" customHeight="1" x14ac:dyDescent="0.3">
      <c r="A11987" s="8">
        <v>11986</v>
      </c>
      <c r="B11987" s="8">
        <v>2363</v>
      </c>
      <c r="C11987" s="8" t="s">
        <v>167</v>
      </c>
      <c r="D11987" s="8">
        <v>109</v>
      </c>
      <c r="E11987" s="8" t="s">
        <v>20321</v>
      </c>
      <c r="F11987" s="8" t="s">
        <v>152</v>
      </c>
      <c r="G11987" s="8" t="s">
        <v>172</v>
      </c>
      <c r="H11987" s="8" t="s">
        <v>174</v>
      </c>
    </row>
    <row r="11988" spans="1:8" ht="15.75" customHeight="1" x14ac:dyDescent="0.3">
      <c r="A11988" s="7">
        <v>11987</v>
      </c>
      <c r="B11988" s="7">
        <v>2363</v>
      </c>
      <c r="C11988" s="7" t="s">
        <v>176</v>
      </c>
      <c r="D11988" s="7">
        <v>109</v>
      </c>
      <c r="E11988" s="7" t="s">
        <v>30188</v>
      </c>
      <c r="F11988" s="7" t="s">
        <v>172</v>
      </c>
      <c r="G11988" s="7" t="s">
        <v>172</v>
      </c>
      <c r="H11988" s="7" t="s">
        <v>812</v>
      </c>
    </row>
    <row r="11989" spans="1:8" ht="15.75" customHeight="1" x14ac:dyDescent="0.3">
      <c r="A11989" s="8">
        <v>11988</v>
      </c>
      <c r="B11989" s="8">
        <v>2364</v>
      </c>
      <c r="C11989" s="8" t="s">
        <v>148</v>
      </c>
      <c r="D11989" s="8">
        <v>117</v>
      </c>
      <c r="E11989" s="8" t="s">
        <v>20326</v>
      </c>
      <c r="F11989" s="8"/>
      <c r="G11989" s="8" t="s">
        <v>152</v>
      </c>
      <c r="H11989" s="8" t="s">
        <v>492</v>
      </c>
    </row>
    <row r="11990" spans="1:8" ht="15.75" customHeight="1" x14ac:dyDescent="0.3">
      <c r="A11990" s="7">
        <v>11989</v>
      </c>
      <c r="B11990" s="7">
        <v>2364</v>
      </c>
      <c r="C11990" s="7" t="s">
        <v>156</v>
      </c>
      <c r="D11990" s="7">
        <v>117</v>
      </c>
      <c r="E11990" s="7" t="s">
        <v>30189</v>
      </c>
      <c r="F11990" s="7" t="s">
        <v>161</v>
      </c>
      <c r="G11990" s="7" t="s">
        <v>2164</v>
      </c>
      <c r="H11990" s="7" t="s">
        <v>163</v>
      </c>
    </row>
    <row r="11991" spans="1:8" ht="15.75" customHeight="1" x14ac:dyDescent="0.3">
      <c r="A11991" s="8">
        <v>11990</v>
      </c>
      <c r="B11991" s="8">
        <v>2364</v>
      </c>
      <c r="C11991" s="8" t="s">
        <v>167</v>
      </c>
      <c r="D11991" s="8">
        <v>117</v>
      </c>
      <c r="E11991" s="8" t="s">
        <v>20328</v>
      </c>
      <c r="F11991" s="8" t="s">
        <v>152</v>
      </c>
      <c r="G11991" s="8" t="s">
        <v>172</v>
      </c>
      <c r="H11991" s="8" t="s">
        <v>174</v>
      </c>
    </row>
    <row r="11992" spans="1:8" ht="15.75" customHeight="1" x14ac:dyDescent="0.3">
      <c r="A11992" s="7">
        <v>11991</v>
      </c>
      <c r="B11992" s="7">
        <v>2364</v>
      </c>
      <c r="C11992" s="7" t="s">
        <v>176</v>
      </c>
      <c r="D11992" s="7">
        <v>117</v>
      </c>
      <c r="E11992" s="7" t="s">
        <v>30190</v>
      </c>
      <c r="F11992" s="7" t="s">
        <v>172</v>
      </c>
      <c r="G11992" s="7" t="s">
        <v>172</v>
      </c>
      <c r="H11992" s="7" t="s">
        <v>248</v>
      </c>
    </row>
    <row r="11993" spans="1:8" ht="15.75" customHeight="1" x14ac:dyDescent="0.3">
      <c r="A11993" s="8">
        <v>11992</v>
      </c>
      <c r="B11993" s="8">
        <v>2364</v>
      </c>
      <c r="C11993" s="8" t="s">
        <v>192</v>
      </c>
      <c r="D11993" s="8">
        <v>117</v>
      </c>
      <c r="E11993" s="8" t="s">
        <v>20329</v>
      </c>
      <c r="F11993" s="8" t="s">
        <v>172</v>
      </c>
      <c r="G11993" s="8" t="s">
        <v>192</v>
      </c>
      <c r="H11993" s="8" t="s">
        <v>202</v>
      </c>
    </row>
    <row r="11994" spans="1:8" ht="15.75" customHeight="1" x14ac:dyDescent="0.3">
      <c r="A11994" s="7">
        <v>11993</v>
      </c>
      <c r="B11994" s="7">
        <v>2364</v>
      </c>
      <c r="C11994" s="7" t="s">
        <v>116</v>
      </c>
      <c r="D11994" s="7">
        <v>117</v>
      </c>
      <c r="E11994" s="7" t="s">
        <v>30191</v>
      </c>
      <c r="F11994" s="7" t="s">
        <v>192</v>
      </c>
      <c r="G11994" s="7" t="s">
        <v>116</v>
      </c>
      <c r="H11994" s="7" t="s">
        <v>210</v>
      </c>
    </row>
    <row r="11995" spans="1:8" ht="15.75" customHeight="1" x14ac:dyDescent="0.3">
      <c r="A11995" s="8">
        <v>11994</v>
      </c>
      <c r="B11995" s="8">
        <v>2365</v>
      </c>
      <c r="C11995" s="8" t="s">
        <v>148</v>
      </c>
      <c r="D11995" s="8">
        <v>11</v>
      </c>
      <c r="E11995" s="8" t="s">
        <v>20334</v>
      </c>
      <c r="F11995" s="8"/>
      <c r="G11995" s="8" t="s">
        <v>152</v>
      </c>
      <c r="H11995" s="8" t="s">
        <v>153</v>
      </c>
    </row>
    <row r="11996" spans="1:8" ht="15.75" customHeight="1" x14ac:dyDescent="0.3">
      <c r="A11996" s="7">
        <v>11995</v>
      </c>
      <c r="B11996" s="7">
        <v>2365</v>
      </c>
      <c r="C11996" s="7" t="s">
        <v>156</v>
      </c>
      <c r="D11996" s="7">
        <v>11</v>
      </c>
      <c r="E11996" s="7" t="s">
        <v>30192</v>
      </c>
      <c r="F11996" s="7" t="s">
        <v>161</v>
      </c>
      <c r="G11996" s="7" t="s">
        <v>2401</v>
      </c>
      <c r="H11996" s="7" t="s">
        <v>163</v>
      </c>
    </row>
    <row r="11997" spans="1:8" ht="15.75" customHeight="1" x14ac:dyDescent="0.3">
      <c r="A11997" s="8">
        <v>11996</v>
      </c>
      <c r="B11997" s="8">
        <v>2365</v>
      </c>
      <c r="C11997" s="8" t="s">
        <v>167</v>
      </c>
      <c r="D11997" s="8">
        <v>11</v>
      </c>
      <c r="E11997" s="8" t="s">
        <v>20335</v>
      </c>
      <c r="F11997" s="8" t="s">
        <v>152</v>
      </c>
      <c r="G11997" s="8" t="s">
        <v>172</v>
      </c>
      <c r="H11997" s="8" t="s">
        <v>174</v>
      </c>
    </row>
    <row r="11998" spans="1:8" ht="15.75" customHeight="1" x14ac:dyDescent="0.3">
      <c r="A11998" s="7">
        <v>11997</v>
      </c>
      <c r="B11998" s="7">
        <v>2365</v>
      </c>
      <c r="C11998" s="7" t="s">
        <v>176</v>
      </c>
      <c r="D11998" s="7">
        <v>11</v>
      </c>
      <c r="E11998" s="7" t="s">
        <v>30193</v>
      </c>
      <c r="F11998" s="7" t="s">
        <v>172</v>
      </c>
      <c r="G11998" s="7" t="s">
        <v>172</v>
      </c>
      <c r="H11998" s="7" t="s">
        <v>812</v>
      </c>
    </row>
    <row r="11999" spans="1:8" ht="15.75" customHeight="1" x14ac:dyDescent="0.3">
      <c r="A11999" s="8">
        <v>11998</v>
      </c>
      <c r="B11999" s="8">
        <v>2365</v>
      </c>
      <c r="C11999" s="8" t="s">
        <v>192</v>
      </c>
      <c r="D11999" s="8">
        <v>11</v>
      </c>
      <c r="E11999" s="8" t="s">
        <v>20337</v>
      </c>
      <c r="F11999" s="8" t="s">
        <v>172</v>
      </c>
      <c r="G11999" s="8" t="s">
        <v>192</v>
      </c>
      <c r="H11999" s="8" t="s">
        <v>202</v>
      </c>
    </row>
    <row r="12000" spans="1:8" ht="15.75" customHeight="1" x14ac:dyDescent="0.3">
      <c r="A12000" s="7">
        <v>11999</v>
      </c>
      <c r="B12000" s="7">
        <v>2366</v>
      </c>
      <c r="C12000" s="7" t="s">
        <v>148</v>
      </c>
      <c r="D12000" s="7">
        <v>52</v>
      </c>
      <c r="E12000" s="7" t="s">
        <v>20342</v>
      </c>
      <c r="F12000" s="7"/>
      <c r="G12000" s="7" t="s">
        <v>152</v>
      </c>
      <c r="H12000" s="7" t="s">
        <v>218</v>
      </c>
    </row>
    <row r="12001" spans="1:8" ht="15.75" customHeight="1" x14ac:dyDescent="0.3">
      <c r="A12001" s="8">
        <v>12000</v>
      </c>
      <c r="B12001" s="8">
        <v>2366</v>
      </c>
      <c r="C12001" s="8" t="s">
        <v>156</v>
      </c>
      <c r="D12001" s="8">
        <v>52</v>
      </c>
      <c r="E12001" s="8" t="s">
        <v>11026</v>
      </c>
      <c r="F12001" s="8" t="s">
        <v>161</v>
      </c>
      <c r="G12001" s="8" t="s">
        <v>369</v>
      </c>
      <c r="H12001" s="8" t="s">
        <v>163</v>
      </c>
    </row>
    <row r="12002" spans="1:8" ht="15.75" customHeight="1" x14ac:dyDescent="0.3">
      <c r="A12002" s="7">
        <v>12001</v>
      </c>
      <c r="B12002" s="7">
        <v>2366</v>
      </c>
      <c r="C12002" s="7" t="s">
        <v>167</v>
      </c>
      <c r="D12002" s="7">
        <v>52</v>
      </c>
      <c r="E12002" s="7" t="s">
        <v>20344</v>
      </c>
      <c r="F12002" s="7" t="s">
        <v>152</v>
      </c>
      <c r="G12002" s="7" t="s">
        <v>172</v>
      </c>
      <c r="H12002" s="7" t="s">
        <v>174</v>
      </c>
    </row>
    <row r="12003" spans="1:8" ht="15.75" customHeight="1" x14ac:dyDescent="0.3">
      <c r="A12003" s="8">
        <v>12002</v>
      </c>
      <c r="B12003" s="8">
        <v>2366</v>
      </c>
      <c r="C12003" s="8" t="s">
        <v>176</v>
      </c>
      <c r="D12003" s="8">
        <v>52</v>
      </c>
      <c r="E12003" s="8" t="s">
        <v>30194</v>
      </c>
      <c r="F12003" s="8" t="s">
        <v>172</v>
      </c>
      <c r="G12003" s="8" t="s">
        <v>388</v>
      </c>
      <c r="H12003" s="8" t="s">
        <v>288</v>
      </c>
    </row>
    <row r="12004" spans="1:8" ht="15.75" customHeight="1" x14ac:dyDescent="0.3">
      <c r="A12004" s="7">
        <v>12003</v>
      </c>
      <c r="B12004" s="7">
        <v>2366</v>
      </c>
      <c r="C12004" s="7" t="s">
        <v>192</v>
      </c>
      <c r="D12004" s="7">
        <v>52</v>
      </c>
      <c r="E12004" s="7" t="s">
        <v>20345</v>
      </c>
      <c r="F12004" s="7" t="s">
        <v>172</v>
      </c>
      <c r="G12004" s="7" t="s">
        <v>192</v>
      </c>
      <c r="H12004" s="7" t="s">
        <v>202</v>
      </c>
    </row>
    <row r="12005" spans="1:8" ht="15.75" customHeight="1" x14ac:dyDescent="0.3">
      <c r="A12005" s="8">
        <v>12004</v>
      </c>
      <c r="B12005" s="8">
        <v>2366</v>
      </c>
      <c r="C12005" s="8" t="s">
        <v>116</v>
      </c>
      <c r="D12005" s="8">
        <v>52</v>
      </c>
      <c r="E12005" s="8" t="s">
        <v>30195</v>
      </c>
      <c r="F12005" s="8" t="s">
        <v>192</v>
      </c>
      <c r="G12005" s="8" t="s">
        <v>116</v>
      </c>
      <c r="H12005" s="8" t="s">
        <v>210</v>
      </c>
    </row>
    <row r="12006" spans="1:8" ht="15.75" customHeight="1" x14ac:dyDescent="0.3">
      <c r="A12006" s="7">
        <v>12005</v>
      </c>
      <c r="B12006" s="7">
        <v>2367</v>
      </c>
      <c r="C12006" s="7" t="s">
        <v>148</v>
      </c>
      <c r="D12006" s="7">
        <v>90</v>
      </c>
      <c r="E12006" s="7" t="s">
        <v>20351</v>
      </c>
      <c r="F12006" s="7"/>
      <c r="G12006" s="7" t="s">
        <v>152</v>
      </c>
      <c r="H12006" s="7" t="s">
        <v>314</v>
      </c>
    </row>
    <row r="12007" spans="1:8" ht="15.75" customHeight="1" x14ac:dyDescent="0.3">
      <c r="A12007" s="8">
        <v>12006</v>
      </c>
      <c r="B12007" s="8">
        <v>2367</v>
      </c>
      <c r="C12007" s="8" t="s">
        <v>156</v>
      </c>
      <c r="D12007" s="8">
        <v>90</v>
      </c>
      <c r="E12007" s="8" t="s">
        <v>30196</v>
      </c>
      <c r="F12007" s="8" t="s">
        <v>161</v>
      </c>
      <c r="G12007" s="8" t="s">
        <v>1576</v>
      </c>
      <c r="H12007" s="8" t="s">
        <v>163</v>
      </c>
    </row>
    <row r="12008" spans="1:8" ht="15.75" customHeight="1" x14ac:dyDescent="0.3">
      <c r="A12008" s="7">
        <v>12007</v>
      </c>
      <c r="B12008" s="7">
        <v>2367</v>
      </c>
      <c r="C12008" s="7" t="s">
        <v>167</v>
      </c>
      <c r="D12008" s="7">
        <v>90</v>
      </c>
      <c r="E12008" s="7" t="s">
        <v>20353</v>
      </c>
      <c r="F12008" s="7" t="s">
        <v>152</v>
      </c>
      <c r="G12008" s="7" t="s">
        <v>172</v>
      </c>
      <c r="H12008" s="7" t="s">
        <v>174</v>
      </c>
    </row>
    <row r="12009" spans="1:8" ht="15.75" customHeight="1" x14ac:dyDescent="0.3">
      <c r="A12009" s="8">
        <v>12008</v>
      </c>
      <c r="B12009" s="8">
        <v>2367</v>
      </c>
      <c r="C12009" s="8" t="s">
        <v>176</v>
      </c>
      <c r="D12009" s="8">
        <v>90</v>
      </c>
      <c r="E12009" s="8" t="s">
        <v>30197</v>
      </c>
      <c r="F12009" s="8" t="s">
        <v>172</v>
      </c>
      <c r="G12009" s="8" t="s">
        <v>172</v>
      </c>
      <c r="H12009" s="8" t="s">
        <v>184</v>
      </c>
    </row>
    <row r="12010" spans="1:8" ht="15.75" customHeight="1" x14ac:dyDescent="0.3">
      <c r="A12010" s="7">
        <v>12009</v>
      </c>
      <c r="B12010" s="7">
        <v>2367</v>
      </c>
      <c r="C12010" s="7" t="s">
        <v>192</v>
      </c>
      <c r="D12010" s="7">
        <v>90</v>
      </c>
      <c r="E12010" s="7" t="s">
        <v>20354</v>
      </c>
      <c r="F12010" s="7" t="s">
        <v>172</v>
      </c>
      <c r="G12010" s="7" t="s">
        <v>192</v>
      </c>
      <c r="H12010" s="7" t="s">
        <v>202</v>
      </c>
    </row>
    <row r="12011" spans="1:8" ht="15.75" customHeight="1" x14ac:dyDescent="0.3">
      <c r="A12011" s="8">
        <v>12010</v>
      </c>
      <c r="B12011" s="8">
        <v>2368</v>
      </c>
      <c r="C12011" s="8" t="s">
        <v>148</v>
      </c>
      <c r="D12011" s="8">
        <v>20</v>
      </c>
      <c r="E12011" s="8" t="s">
        <v>20359</v>
      </c>
      <c r="F12011" s="8"/>
      <c r="G12011" s="8" t="s">
        <v>152</v>
      </c>
      <c r="H12011" s="8" t="s">
        <v>492</v>
      </c>
    </row>
    <row r="12012" spans="1:8" ht="15.75" customHeight="1" x14ac:dyDescent="0.3">
      <c r="A12012" s="7">
        <v>12011</v>
      </c>
      <c r="B12012" s="7">
        <v>2368</v>
      </c>
      <c r="C12012" s="7" t="s">
        <v>156</v>
      </c>
      <c r="D12012" s="7">
        <v>20</v>
      </c>
      <c r="E12012" s="7" t="s">
        <v>30198</v>
      </c>
      <c r="F12012" s="7" t="s">
        <v>161</v>
      </c>
      <c r="G12012" s="7" t="s">
        <v>2150</v>
      </c>
      <c r="H12012" s="7" t="s">
        <v>163</v>
      </c>
    </row>
    <row r="12013" spans="1:8" ht="15.75" customHeight="1" x14ac:dyDescent="0.3">
      <c r="A12013" s="8">
        <v>12012</v>
      </c>
      <c r="B12013" s="8">
        <v>2368</v>
      </c>
      <c r="C12013" s="8" t="s">
        <v>167</v>
      </c>
      <c r="D12013" s="8">
        <v>20</v>
      </c>
      <c r="E12013" s="8" t="s">
        <v>20360</v>
      </c>
      <c r="F12013" s="8" t="s">
        <v>152</v>
      </c>
      <c r="G12013" s="8" t="s">
        <v>172</v>
      </c>
      <c r="H12013" s="8" t="s">
        <v>174</v>
      </c>
    </row>
    <row r="12014" spans="1:8" ht="15.75" customHeight="1" x14ac:dyDescent="0.3">
      <c r="A12014" s="7">
        <v>12013</v>
      </c>
      <c r="B12014" s="7">
        <v>2368</v>
      </c>
      <c r="C12014" s="7" t="s">
        <v>176</v>
      </c>
      <c r="D12014" s="7">
        <v>20</v>
      </c>
      <c r="E12014" s="7" t="s">
        <v>30199</v>
      </c>
      <c r="F12014" s="7" t="s">
        <v>172</v>
      </c>
      <c r="G12014" s="7" t="s">
        <v>172</v>
      </c>
      <c r="H12014" s="7" t="s">
        <v>248</v>
      </c>
    </row>
    <row r="12015" spans="1:8" ht="15.75" customHeight="1" x14ac:dyDescent="0.3">
      <c r="A12015" s="8">
        <v>12014</v>
      </c>
      <c r="B12015" s="8">
        <v>2368</v>
      </c>
      <c r="C12015" s="8" t="s">
        <v>192</v>
      </c>
      <c r="D12015" s="8">
        <v>20</v>
      </c>
      <c r="E12015" s="8" t="s">
        <v>20361</v>
      </c>
      <c r="F12015" s="8" t="s">
        <v>172</v>
      </c>
      <c r="G12015" s="8" t="s">
        <v>192</v>
      </c>
      <c r="H12015" s="8" t="s">
        <v>202</v>
      </c>
    </row>
    <row r="12016" spans="1:8" ht="15.75" customHeight="1" x14ac:dyDescent="0.3">
      <c r="A12016" s="7">
        <v>12015</v>
      </c>
      <c r="B12016" s="7">
        <v>2368</v>
      </c>
      <c r="C12016" s="7" t="s">
        <v>116</v>
      </c>
      <c r="D12016" s="7">
        <v>20</v>
      </c>
      <c r="E12016" s="7" t="s">
        <v>30200</v>
      </c>
      <c r="F12016" s="7" t="s">
        <v>192</v>
      </c>
      <c r="G12016" s="7" t="s">
        <v>116</v>
      </c>
      <c r="H12016" s="7" t="s">
        <v>210</v>
      </c>
    </row>
    <row r="12017" spans="1:8" ht="15.75" customHeight="1" x14ac:dyDescent="0.3">
      <c r="A12017" s="8">
        <v>12016</v>
      </c>
      <c r="B12017" s="8">
        <v>2369</v>
      </c>
      <c r="C12017" s="8" t="s">
        <v>148</v>
      </c>
      <c r="D12017" s="8">
        <v>107</v>
      </c>
      <c r="E12017" s="8" t="s">
        <v>20367</v>
      </c>
      <c r="F12017" s="8"/>
      <c r="G12017" s="8" t="s">
        <v>152</v>
      </c>
      <c r="H12017" s="8" t="s">
        <v>492</v>
      </c>
    </row>
    <row r="12018" spans="1:8" ht="15.75" customHeight="1" x14ac:dyDescent="0.3">
      <c r="A12018" s="7">
        <v>12017</v>
      </c>
      <c r="B12018" s="7">
        <v>2369</v>
      </c>
      <c r="C12018" s="7" t="s">
        <v>156</v>
      </c>
      <c r="D12018" s="7">
        <v>107</v>
      </c>
      <c r="E12018" s="7" t="s">
        <v>30201</v>
      </c>
      <c r="F12018" s="7" t="s">
        <v>161</v>
      </c>
      <c r="G12018" s="7" t="s">
        <v>452</v>
      </c>
      <c r="H12018" s="7" t="s">
        <v>163</v>
      </c>
    </row>
    <row r="12019" spans="1:8" ht="15.75" customHeight="1" x14ac:dyDescent="0.3">
      <c r="A12019" s="8">
        <v>12018</v>
      </c>
      <c r="B12019" s="8">
        <v>2369</v>
      </c>
      <c r="C12019" s="8" t="s">
        <v>167</v>
      </c>
      <c r="D12019" s="8">
        <v>107</v>
      </c>
      <c r="E12019" s="8" t="s">
        <v>20368</v>
      </c>
      <c r="F12019" s="8" t="s">
        <v>152</v>
      </c>
      <c r="G12019" s="8" t="s">
        <v>172</v>
      </c>
      <c r="H12019" s="8" t="s">
        <v>174</v>
      </c>
    </row>
    <row r="12020" spans="1:8" ht="15.75" customHeight="1" x14ac:dyDescent="0.3">
      <c r="A12020" s="7">
        <v>12019</v>
      </c>
      <c r="B12020" s="7">
        <v>2369</v>
      </c>
      <c r="C12020" s="7" t="s">
        <v>192</v>
      </c>
      <c r="D12020" s="7">
        <v>107</v>
      </c>
      <c r="E12020" s="7" t="s">
        <v>20369</v>
      </c>
      <c r="F12020" s="7" t="s">
        <v>172</v>
      </c>
      <c r="G12020" s="7" t="s">
        <v>192</v>
      </c>
      <c r="H12020" s="7" t="s">
        <v>202</v>
      </c>
    </row>
    <row r="12021" spans="1:8" ht="15.75" customHeight="1" x14ac:dyDescent="0.3">
      <c r="A12021" s="8">
        <v>12020</v>
      </c>
      <c r="B12021" s="8">
        <v>2369</v>
      </c>
      <c r="C12021" s="8" t="s">
        <v>116</v>
      </c>
      <c r="D12021" s="8">
        <v>107</v>
      </c>
      <c r="E12021" s="8" t="s">
        <v>30202</v>
      </c>
      <c r="F12021" s="8" t="s">
        <v>192</v>
      </c>
      <c r="G12021" s="8" t="s">
        <v>116</v>
      </c>
      <c r="H12021" s="8" t="s">
        <v>210</v>
      </c>
    </row>
    <row r="12022" spans="1:8" ht="15.75" customHeight="1" x14ac:dyDescent="0.3">
      <c r="A12022" s="7">
        <v>12021</v>
      </c>
      <c r="B12022" s="7">
        <v>2370</v>
      </c>
      <c r="C12022" s="7" t="s">
        <v>148</v>
      </c>
      <c r="D12022" s="7">
        <v>105</v>
      </c>
      <c r="E12022" s="7" t="s">
        <v>20376</v>
      </c>
      <c r="F12022" s="7"/>
      <c r="G12022" s="7" t="s">
        <v>152</v>
      </c>
      <c r="H12022" s="7" t="s">
        <v>153</v>
      </c>
    </row>
    <row r="12023" spans="1:8" ht="15.75" customHeight="1" x14ac:dyDescent="0.3">
      <c r="A12023" s="8">
        <v>12022</v>
      </c>
      <c r="B12023" s="8">
        <v>2370</v>
      </c>
      <c r="C12023" s="8" t="s">
        <v>156</v>
      </c>
      <c r="D12023" s="8">
        <v>105</v>
      </c>
      <c r="E12023" s="8" t="s">
        <v>30203</v>
      </c>
      <c r="F12023" s="8" t="s">
        <v>161</v>
      </c>
      <c r="G12023" s="8" t="s">
        <v>1038</v>
      </c>
      <c r="H12023" s="8" t="s">
        <v>163</v>
      </c>
    </row>
    <row r="12024" spans="1:8" ht="15.75" customHeight="1" x14ac:dyDescent="0.3">
      <c r="A12024" s="7">
        <v>12023</v>
      </c>
      <c r="B12024" s="7">
        <v>2370</v>
      </c>
      <c r="C12024" s="7" t="s">
        <v>167</v>
      </c>
      <c r="D12024" s="7">
        <v>105</v>
      </c>
      <c r="E12024" s="7" t="s">
        <v>20377</v>
      </c>
      <c r="F12024" s="7" t="s">
        <v>152</v>
      </c>
      <c r="G12024" s="7" t="s">
        <v>172</v>
      </c>
      <c r="H12024" s="7" t="s">
        <v>174</v>
      </c>
    </row>
    <row r="12025" spans="1:8" ht="15.75" customHeight="1" x14ac:dyDescent="0.3">
      <c r="A12025" s="8">
        <v>12024</v>
      </c>
      <c r="B12025" s="8">
        <v>2370</v>
      </c>
      <c r="C12025" s="8" t="s">
        <v>176</v>
      </c>
      <c r="D12025" s="8">
        <v>105</v>
      </c>
      <c r="E12025" s="8" t="s">
        <v>30204</v>
      </c>
      <c r="F12025" s="8" t="s">
        <v>172</v>
      </c>
      <c r="G12025" s="8" t="s">
        <v>388</v>
      </c>
      <c r="H12025" s="8" t="s">
        <v>184</v>
      </c>
    </row>
    <row r="12026" spans="1:8" ht="15.75" customHeight="1" x14ac:dyDescent="0.3">
      <c r="A12026" s="7">
        <v>12025</v>
      </c>
      <c r="B12026" s="7">
        <v>2370</v>
      </c>
      <c r="C12026" s="7" t="s">
        <v>192</v>
      </c>
      <c r="D12026" s="7">
        <v>105</v>
      </c>
      <c r="E12026" s="7" t="s">
        <v>20378</v>
      </c>
      <c r="F12026" s="7" t="s">
        <v>172</v>
      </c>
      <c r="G12026" s="7" t="s">
        <v>192</v>
      </c>
      <c r="H12026" s="7" t="s">
        <v>202</v>
      </c>
    </row>
    <row r="12027" spans="1:8" ht="15.75" customHeight="1" x14ac:dyDescent="0.3">
      <c r="A12027" s="8">
        <v>12026</v>
      </c>
      <c r="B12027" s="8">
        <v>2371</v>
      </c>
      <c r="C12027" s="8" t="s">
        <v>148</v>
      </c>
      <c r="D12027" s="8">
        <v>53</v>
      </c>
      <c r="E12027" s="8" t="s">
        <v>20384</v>
      </c>
      <c r="F12027" s="8"/>
      <c r="G12027" s="8" t="s">
        <v>152</v>
      </c>
      <c r="H12027" s="8" t="s">
        <v>218</v>
      </c>
    </row>
    <row r="12028" spans="1:8" ht="15.75" customHeight="1" x14ac:dyDescent="0.3">
      <c r="A12028" s="7">
        <v>12027</v>
      </c>
      <c r="B12028" s="7">
        <v>2371</v>
      </c>
      <c r="C12028" s="7" t="s">
        <v>156</v>
      </c>
      <c r="D12028" s="7">
        <v>53</v>
      </c>
      <c r="E12028" s="7" t="s">
        <v>30205</v>
      </c>
      <c r="F12028" s="7" t="s">
        <v>161</v>
      </c>
      <c r="G12028" s="7" t="s">
        <v>3170</v>
      </c>
      <c r="H12028" s="7" t="s">
        <v>163</v>
      </c>
    </row>
    <row r="12029" spans="1:8" ht="15.75" customHeight="1" x14ac:dyDescent="0.3">
      <c r="A12029" s="8">
        <v>12028</v>
      </c>
      <c r="B12029" s="8">
        <v>2371</v>
      </c>
      <c r="C12029" s="8" t="s">
        <v>167</v>
      </c>
      <c r="D12029" s="8">
        <v>53</v>
      </c>
      <c r="E12029" s="8" t="s">
        <v>20385</v>
      </c>
      <c r="F12029" s="8" t="s">
        <v>152</v>
      </c>
      <c r="G12029" s="8" t="s">
        <v>172</v>
      </c>
      <c r="H12029" s="8" t="s">
        <v>174</v>
      </c>
    </row>
    <row r="12030" spans="1:8" ht="15.75" customHeight="1" x14ac:dyDescent="0.3">
      <c r="A12030" s="7">
        <v>12029</v>
      </c>
      <c r="B12030" s="7">
        <v>2371</v>
      </c>
      <c r="C12030" s="7" t="s">
        <v>192</v>
      </c>
      <c r="D12030" s="7">
        <v>53</v>
      </c>
      <c r="E12030" s="7" t="s">
        <v>20386</v>
      </c>
      <c r="F12030" s="7" t="s">
        <v>172</v>
      </c>
      <c r="G12030" s="7" t="s">
        <v>192</v>
      </c>
      <c r="H12030" s="7" t="s">
        <v>202</v>
      </c>
    </row>
    <row r="12031" spans="1:8" ht="15.75" customHeight="1" x14ac:dyDescent="0.3">
      <c r="A12031" s="8">
        <v>12030</v>
      </c>
      <c r="B12031" s="8">
        <v>2371</v>
      </c>
      <c r="C12031" s="8" t="s">
        <v>116</v>
      </c>
      <c r="D12031" s="8">
        <v>53</v>
      </c>
      <c r="E12031" s="8" t="s">
        <v>30206</v>
      </c>
      <c r="F12031" s="8" t="s">
        <v>192</v>
      </c>
      <c r="G12031" s="8" t="s">
        <v>116</v>
      </c>
      <c r="H12031" s="8" t="s">
        <v>210</v>
      </c>
    </row>
    <row r="12032" spans="1:8" ht="15.75" customHeight="1" x14ac:dyDescent="0.3">
      <c r="A12032" s="7">
        <v>12031</v>
      </c>
      <c r="B12032" s="7">
        <v>2372</v>
      </c>
      <c r="C12032" s="7" t="s">
        <v>148</v>
      </c>
      <c r="D12032" s="7">
        <v>111</v>
      </c>
      <c r="E12032" s="7" t="s">
        <v>20391</v>
      </c>
      <c r="F12032" s="7"/>
      <c r="G12032" s="7" t="s">
        <v>152</v>
      </c>
      <c r="H12032" s="7" t="s">
        <v>153</v>
      </c>
    </row>
    <row r="12033" spans="1:8" ht="15.75" customHeight="1" x14ac:dyDescent="0.3">
      <c r="A12033" s="8">
        <v>12032</v>
      </c>
      <c r="B12033" s="8">
        <v>2372</v>
      </c>
      <c r="C12033" s="8" t="s">
        <v>156</v>
      </c>
      <c r="D12033" s="8">
        <v>111</v>
      </c>
      <c r="E12033" s="8" t="s">
        <v>30207</v>
      </c>
      <c r="F12033" s="8" t="s">
        <v>161</v>
      </c>
      <c r="G12033" s="8" t="s">
        <v>162</v>
      </c>
      <c r="H12033" s="8" t="s">
        <v>163</v>
      </c>
    </row>
    <row r="12034" spans="1:8" ht="15.75" customHeight="1" x14ac:dyDescent="0.3">
      <c r="A12034" s="7">
        <v>12033</v>
      </c>
      <c r="B12034" s="7">
        <v>2372</v>
      </c>
      <c r="C12034" s="7" t="s">
        <v>167</v>
      </c>
      <c r="D12034" s="7">
        <v>111</v>
      </c>
      <c r="E12034" s="7" t="s">
        <v>20392</v>
      </c>
      <c r="F12034" s="7" t="s">
        <v>152</v>
      </c>
      <c r="G12034" s="7" t="s">
        <v>172</v>
      </c>
      <c r="H12034" s="7" t="s">
        <v>174</v>
      </c>
    </row>
    <row r="12035" spans="1:8" ht="15.75" customHeight="1" x14ac:dyDescent="0.3">
      <c r="A12035" s="8">
        <v>12034</v>
      </c>
      <c r="B12035" s="8">
        <v>2372</v>
      </c>
      <c r="C12035" s="8" t="s">
        <v>176</v>
      </c>
      <c r="D12035" s="8">
        <v>111</v>
      </c>
      <c r="E12035" s="8" t="s">
        <v>30208</v>
      </c>
      <c r="F12035" s="8" t="s">
        <v>172</v>
      </c>
      <c r="G12035" s="8" t="s">
        <v>388</v>
      </c>
      <c r="H12035" s="8" t="s">
        <v>812</v>
      </c>
    </row>
    <row r="12036" spans="1:8" ht="15.75" customHeight="1" x14ac:dyDescent="0.3">
      <c r="A12036" s="7">
        <v>12035</v>
      </c>
      <c r="B12036" s="7">
        <v>2372</v>
      </c>
      <c r="C12036" s="7" t="s">
        <v>192</v>
      </c>
      <c r="D12036" s="7">
        <v>111</v>
      </c>
      <c r="E12036" s="7" t="s">
        <v>20393</v>
      </c>
      <c r="F12036" s="7" t="s">
        <v>172</v>
      </c>
      <c r="G12036" s="7" t="s">
        <v>192</v>
      </c>
      <c r="H12036" s="7" t="s">
        <v>202</v>
      </c>
    </row>
    <row r="12037" spans="1:8" ht="15.75" customHeight="1" x14ac:dyDescent="0.3">
      <c r="A12037" s="8">
        <v>12036</v>
      </c>
      <c r="B12037" s="8">
        <v>2373</v>
      </c>
      <c r="C12037" s="8" t="s">
        <v>148</v>
      </c>
      <c r="D12037" s="8">
        <v>110</v>
      </c>
      <c r="E12037" s="8" t="s">
        <v>20399</v>
      </c>
      <c r="F12037" s="8"/>
      <c r="G12037" s="8" t="s">
        <v>152</v>
      </c>
      <c r="H12037" s="8" t="s">
        <v>153</v>
      </c>
    </row>
    <row r="12038" spans="1:8" ht="15.75" customHeight="1" x14ac:dyDescent="0.3">
      <c r="A12038" s="7">
        <v>12037</v>
      </c>
      <c r="B12038" s="7">
        <v>2373</v>
      </c>
      <c r="C12038" s="7" t="s">
        <v>156</v>
      </c>
      <c r="D12038" s="7">
        <v>110</v>
      </c>
      <c r="E12038" s="7" t="s">
        <v>30209</v>
      </c>
      <c r="F12038" s="7" t="s">
        <v>161</v>
      </c>
      <c r="G12038" s="7" t="s">
        <v>1857</v>
      </c>
      <c r="H12038" s="7" t="s">
        <v>163</v>
      </c>
    </row>
    <row r="12039" spans="1:8" ht="15.75" customHeight="1" x14ac:dyDescent="0.3">
      <c r="A12039" s="8">
        <v>12038</v>
      </c>
      <c r="B12039" s="8">
        <v>2373</v>
      </c>
      <c r="C12039" s="8" t="s">
        <v>167</v>
      </c>
      <c r="D12039" s="8">
        <v>110</v>
      </c>
      <c r="E12039" s="8" t="s">
        <v>20400</v>
      </c>
      <c r="F12039" s="8" t="s">
        <v>152</v>
      </c>
      <c r="G12039" s="8" t="s">
        <v>172</v>
      </c>
      <c r="H12039" s="8" t="s">
        <v>174</v>
      </c>
    </row>
    <row r="12040" spans="1:8" ht="15.75" customHeight="1" x14ac:dyDescent="0.3">
      <c r="A12040" s="7">
        <v>12039</v>
      </c>
      <c r="B12040" s="7">
        <v>2373</v>
      </c>
      <c r="C12040" s="7" t="s">
        <v>176</v>
      </c>
      <c r="D12040" s="7">
        <v>110</v>
      </c>
      <c r="E12040" s="7" t="s">
        <v>30210</v>
      </c>
      <c r="F12040" s="7" t="s">
        <v>172</v>
      </c>
      <c r="G12040" s="7" t="s">
        <v>172</v>
      </c>
      <c r="H12040" s="7" t="s">
        <v>812</v>
      </c>
    </row>
    <row r="12041" spans="1:8" ht="15.75" customHeight="1" x14ac:dyDescent="0.3">
      <c r="A12041" s="8">
        <v>12040</v>
      </c>
      <c r="B12041" s="8">
        <v>2373</v>
      </c>
      <c r="C12041" s="8" t="s">
        <v>192</v>
      </c>
      <c r="D12041" s="8">
        <v>110</v>
      </c>
      <c r="E12041" s="8" t="s">
        <v>20401</v>
      </c>
      <c r="F12041" s="8" t="s">
        <v>172</v>
      </c>
      <c r="G12041" s="8" t="s">
        <v>192</v>
      </c>
      <c r="H12041" s="8" t="s">
        <v>202</v>
      </c>
    </row>
    <row r="12042" spans="1:8" ht="15.75" customHeight="1" x14ac:dyDescent="0.3">
      <c r="A12042" s="7">
        <v>12041</v>
      </c>
      <c r="B12042" s="7">
        <v>2373</v>
      </c>
      <c r="C12042" s="7" t="s">
        <v>116</v>
      </c>
      <c r="D12042" s="7">
        <v>110</v>
      </c>
      <c r="E12042" s="7" t="s">
        <v>30211</v>
      </c>
      <c r="F12042" s="7" t="s">
        <v>192</v>
      </c>
      <c r="G12042" s="7" t="s">
        <v>116</v>
      </c>
      <c r="H12042" s="7" t="s">
        <v>210</v>
      </c>
    </row>
    <row r="12043" spans="1:8" ht="15.75" customHeight="1" x14ac:dyDescent="0.3">
      <c r="A12043" s="8">
        <v>12042</v>
      </c>
      <c r="B12043" s="8">
        <v>2374</v>
      </c>
      <c r="C12043" s="8" t="s">
        <v>148</v>
      </c>
      <c r="D12043" s="8">
        <v>1</v>
      </c>
      <c r="E12043" s="8" t="s">
        <v>20407</v>
      </c>
      <c r="F12043" s="8"/>
      <c r="G12043" s="8" t="s">
        <v>152</v>
      </c>
      <c r="H12043" s="8" t="s">
        <v>153</v>
      </c>
    </row>
    <row r="12044" spans="1:8" ht="15.75" customHeight="1" x14ac:dyDescent="0.3">
      <c r="A12044" s="7">
        <v>12043</v>
      </c>
      <c r="B12044" s="7">
        <v>2374</v>
      </c>
      <c r="C12044" s="7" t="s">
        <v>156</v>
      </c>
      <c r="D12044" s="7">
        <v>1</v>
      </c>
      <c r="E12044" s="7" t="s">
        <v>30212</v>
      </c>
      <c r="F12044" s="7" t="s">
        <v>161</v>
      </c>
      <c r="G12044" s="7" t="s">
        <v>1455</v>
      </c>
      <c r="H12044" s="7" t="s">
        <v>163</v>
      </c>
    </row>
    <row r="12045" spans="1:8" ht="15.75" customHeight="1" x14ac:dyDescent="0.3">
      <c r="A12045" s="8">
        <v>12044</v>
      </c>
      <c r="B12045" s="8">
        <v>2374</v>
      </c>
      <c r="C12045" s="8" t="s">
        <v>167</v>
      </c>
      <c r="D12045" s="8">
        <v>1</v>
      </c>
      <c r="E12045" s="8" t="s">
        <v>20408</v>
      </c>
      <c r="F12045" s="8" t="s">
        <v>152</v>
      </c>
      <c r="G12045" s="8" t="s">
        <v>172</v>
      </c>
      <c r="H12045" s="8" t="s">
        <v>174</v>
      </c>
    </row>
    <row r="12046" spans="1:8" ht="15.75" customHeight="1" x14ac:dyDescent="0.3">
      <c r="A12046" s="7">
        <v>12045</v>
      </c>
      <c r="B12046" s="7">
        <v>2374</v>
      </c>
      <c r="C12046" s="7" t="s">
        <v>192</v>
      </c>
      <c r="D12046" s="7">
        <v>1</v>
      </c>
      <c r="E12046" s="7" t="s">
        <v>20409</v>
      </c>
      <c r="F12046" s="7" t="s">
        <v>172</v>
      </c>
      <c r="G12046" s="7" t="s">
        <v>192</v>
      </c>
      <c r="H12046" s="7" t="s">
        <v>202</v>
      </c>
    </row>
    <row r="12047" spans="1:8" ht="15.75" customHeight="1" x14ac:dyDescent="0.3">
      <c r="A12047" s="8">
        <v>12046</v>
      </c>
      <c r="B12047" s="8">
        <v>2375</v>
      </c>
      <c r="C12047" s="8" t="s">
        <v>148</v>
      </c>
      <c r="D12047" s="8">
        <v>33</v>
      </c>
      <c r="E12047" s="8" t="s">
        <v>20415</v>
      </c>
      <c r="F12047" s="8"/>
      <c r="G12047" s="8" t="s">
        <v>152</v>
      </c>
      <c r="H12047" s="8" t="s">
        <v>218</v>
      </c>
    </row>
    <row r="12048" spans="1:8" ht="15.75" customHeight="1" x14ac:dyDescent="0.3">
      <c r="A12048" s="7">
        <v>12047</v>
      </c>
      <c r="B12048" s="7">
        <v>2375</v>
      </c>
      <c r="C12048" s="7" t="s">
        <v>156</v>
      </c>
      <c r="D12048" s="7">
        <v>33</v>
      </c>
      <c r="E12048" s="7" t="s">
        <v>30213</v>
      </c>
      <c r="F12048" s="7" t="s">
        <v>161</v>
      </c>
      <c r="G12048" s="7" t="s">
        <v>1879</v>
      </c>
      <c r="H12048" s="7" t="s">
        <v>163</v>
      </c>
    </row>
    <row r="12049" spans="1:8" ht="15.75" customHeight="1" x14ac:dyDescent="0.3">
      <c r="A12049" s="8">
        <v>12048</v>
      </c>
      <c r="B12049" s="8">
        <v>2375</v>
      </c>
      <c r="C12049" s="8" t="s">
        <v>167</v>
      </c>
      <c r="D12049" s="8">
        <v>33</v>
      </c>
      <c r="E12049" s="8" t="s">
        <v>20416</v>
      </c>
      <c r="F12049" s="8" t="s">
        <v>152</v>
      </c>
      <c r="G12049" s="8" t="s">
        <v>172</v>
      </c>
      <c r="H12049" s="8" t="s">
        <v>174</v>
      </c>
    </row>
    <row r="12050" spans="1:8" ht="15.75" customHeight="1" x14ac:dyDescent="0.3">
      <c r="A12050" s="7">
        <v>12049</v>
      </c>
      <c r="B12050" s="7">
        <v>2375</v>
      </c>
      <c r="C12050" s="7" t="s">
        <v>176</v>
      </c>
      <c r="D12050" s="7">
        <v>33</v>
      </c>
      <c r="E12050" s="7" t="s">
        <v>30214</v>
      </c>
      <c r="F12050" s="7" t="s">
        <v>172</v>
      </c>
      <c r="G12050" s="7" t="s">
        <v>388</v>
      </c>
      <c r="H12050" s="7" t="s">
        <v>248</v>
      </c>
    </row>
    <row r="12051" spans="1:8" ht="15.75" customHeight="1" x14ac:dyDescent="0.3">
      <c r="A12051" s="8">
        <v>12050</v>
      </c>
      <c r="B12051" s="8">
        <v>2375</v>
      </c>
      <c r="C12051" s="8" t="s">
        <v>192</v>
      </c>
      <c r="D12051" s="8">
        <v>33</v>
      </c>
      <c r="E12051" s="8" t="s">
        <v>20417</v>
      </c>
      <c r="F12051" s="8" t="s">
        <v>172</v>
      </c>
      <c r="G12051" s="8" t="s">
        <v>192</v>
      </c>
      <c r="H12051" s="8" t="s">
        <v>202</v>
      </c>
    </row>
    <row r="12052" spans="1:8" ht="15.75" customHeight="1" x14ac:dyDescent="0.3">
      <c r="A12052" s="7">
        <v>12051</v>
      </c>
      <c r="B12052" s="7">
        <v>2376</v>
      </c>
      <c r="C12052" s="7" t="s">
        <v>148</v>
      </c>
      <c r="D12052" s="7">
        <v>14</v>
      </c>
      <c r="E12052" s="7" t="s">
        <v>20422</v>
      </c>
      <c r="F12052" s="7"/>
      <c r="G12052" s="7" t="s">
        <v>152</v>
      </c>
      <c r="H12052" s="7" t="s">
        <v>218</v>
      </c>
    </row>
    <row r="12053" spans="1:8" ht="15.75" customHeight="1" x14ac:dyDescent="0.3">
      <c r="A12053" s="8">
        <v>12052</v>
      </c>
      <c r="B12053" s="8">
        <v>2376</v>
      </c>
      <c r="C12053" s="8" t="s">
        <v>156</v>
      </c>
      <c r="D12053" s="8">
        <v>14</v>
      </c>
      <c r="E12053" s="8" t="s">
        <v>28306</v>
      </c>
      <c r="F12053" s="8" t="s">
        <v>161</v>
      </c>
      <c r="G12053" s="8" t="s">
        <v>766</v>
      </c>
      <c r="H12053" s="8" t="s">
        <v>163</v>
      </c>
    </row>
    <row r="12054" spans="1:8" ht="15.75" customHeight="1" x14ac:dyDescent="0.3">
      <c r="A12054" s="7">
        <v>12053</v>
      </c>
      <c r="B12054" s="7">
        <v>2376</v>
      </c>
      <c r="C12054" s="7" t="s">
        <v>167</v>
      </c>
      <c r="D12054" s="7">
        <v>14</v>
      </c>
      <c r="E12054" s="7" t="s">
        <v>20423</v>
      </c>
      <c r="F12054" s="7" t="s">
        <v>152</v>
      </c>
      <c r="G12054" s="7" t="s">
        <v>172</v>
      </c>
      <c r="H12054" s="7" t="s">
        <v>174</v>
      </c>
    </row>
    <row r="12055" spans="1:8" ht="15.75" customHeight="1" x14ac:dyDescent="0.3">
      <c r="A12055" s="8">
        <v>12054</v>
      </c>
      <c r="B12055" s="8">
        <v>2376</v>
      </c>
      <c r="C12055" s="8" t="s">
        <v>176</v>
      </c>
      <c r="D12055" s="8">
        <v>14</v>
      </c>
      <c r="E12055" s="8" t="s">
        <v>30215</v>
      </c>
      <c r="F12055" s="8" t="s">
        <v>172</v>
      </c>
      <c r="G12055" s="8" t="s">
        <v>388</v>
      </c>
      <c r="H12055" s="8" t="s">
        <v>184</v>
      </c>
    </row>
    <row r="12056" spans="1:8" ht="15.75" customHeight="1" x14ac:dyDescent="0.3">
      <c r="A12056" s="7">
        <v>12055</v>
      </c>
      <c r="B12056" s="7">
        <v>2376</v>
      </c>
      <c r="C12056" s="7" t="s">
        <v>192</v>
      </c>
      <c r="D12056" s="7">
        <v>14</v>
      </c>
      <c r="E12056" s="7" t="s">
        <v>20424</v>
      </c>
      <c r="F12056" s="7" t="s">
        <v>172</v>
      </c>
      <c r="G12056" s="7" t="s">
        <v>192</v>
      </c>
      <c r="H12056" s="7" t="s">
        <v>202</v>
      </c>
    </row>
    <row r="12057" spans="1:8" ht="15.75" customHeight="1" x14ac:dyDescent="0.3">
      <c r="A12057" s="8">
        <v>12056</v>
      </c>
      <c r="B12057" s="8">
        <v>2377</v>
      </c>
      <c r="C12057" s="8" t="s">
        <v>148</v>
      </c>
      <c r="D12057" s="8">
        <v>15</v>
      </c>
      <c r="E12057" s="8" t="s">
        <v>20430</v>
      </c>
      <c r="F12057" s="8"/>
      <c r="G12057" s="8" t="s">
        <v>152</v>
      </c>
      <c r="H12057" s="8" t="s">
        <v>218</v>
      </c>
    </row>
    <row r="12058" spans="1:8" ht="15.75" customHeight="1" x14ac:dyDescent="0.3">
      <c r="A12058" s="7">
        <v>12057</v>
      </c>
      <c r="B12058" s="7">
        <v>2377</v>
      </c>
      <c r="C12058" s="7" t="s">
        <v>156</v>
      </c>
      <c r="D12058" s="7">
        <v>15</v>
      </c>
      <c r="E12058" s="7" t="s">
        <v>30216</v>
      </c>
      <c r="F12058" s="7" t="s">
        <v>161</v>
      </c>
      <c r="G12058" s="7" t="s">
        <v>2493</v>
      </c>
      <c r="H12058" s="7" t="s">
        <v>163</v>
      </c>
    </row>
    <row r="12059" spans="1:8" ht="15.75" customHeight="1" x14ac:dyDescent="0.3">
      <c r="A12059" s="8">
        <v>12058</v>
      </c>
      <c r="B12059" s="8">
        <v>2377</v>
      </c>
      <c r="C12059" s="8" t="s">
        <v>167</v>
      </c>
      <c r="D12059" s="8">
        <v>15</v>
      </c>
      <c r="E12059" s="8" t="s">
        <v>20431</v>
      </c>
      <c r="F12059" s="8" t="s">
        <v>152</v>
      </c>
      <c r="G12059" s="8" t="s">
        <v>172</v>
      </c>
      <c r="H12059" s="8" t="s">
        <v>174</v>
      </c>
    </row>
    <row r="12060" spans="1:8" ht="15.75" customHeight="1" x14ac:dyDescent="0.3">
      <c r="A12060" s="7">
        <v>12059</v>
      </c>
      <c r="B12060" s="7">
        <v>2377</v>
      </c>
      <c r="C12060" s="7" t="s">
        <v>192</v>
      </c>
      <c r="D12060" s="7">
        <v>15</v>
      </c>
      <c r="E12060" s="7" t="s">
        <v>20432</v>
      </c>
      <c r="F12060" s="7" t="s">
        <v>172</v>
      </c>
      <c r="G12060" s="7" t="s">
        <v>192</v>
      </c>
      <c r="H12060" s="7" t="s">
        <v>202</v>
      </c>
    </row>
    <row r="12061" spans="1:8" ht="15.75" customHeight="1" x14ac:dyDescent="0.3">
      <c r="A12061" s="8">
        <v>12060</v>
      </c>
      <c r="B12061" s="8">
        <v>2378</v>
      </c>
      <c r="C12061" s="8" t="s">
        <v>148</v>
      </c>
      <c r="D12061" s="8">
        <v>83</v>
      </c>
      <c r="E12061" s="8" t="s">
        <v>20438</v>
      </c>
      <c r="F12061" s="8"/>
      <c r="G12061" s="8" t="s">
        <v>152</v>
      </c>
      <c r="H12061" s="8" t="s">
        <v>314</v>
      </c>
    </row>
    <row r="12062" spans="1:8" ht="15.75" customHeight="1" x14ac:dyDescent="0.3">
      <c r="A12062" s="7">
        <v>12061</v>
      </c>
      <c r="B12062" s="7">
        <v>2378</v>
      </c>
      <c r="C12062" s="7" t="s">
        <v>156</v>
      </c>
      <c r="D12062" s="7">
        <v>83</v>
      </c>
      <c r="E12062" s="7" t="s">
        <v>30217</v>
      </c>
      <c r="F12062" s="7" t="s">
        <v>161</v>
      </c>
      <c r="G12062" s="7" t="s">
        <v>2025</v>
      </c>
      <c r="H12062" s="7" t="s">
        <v>163</v>
      </c>
    </row>
    <row r="12063" spans="1:8" ht="15.75" customHeight="1" x14ac:dyDescent="0.3">
      <c r="A12063" s="8">
        <v>12062</v>
      </c>
      <c r="B12063" s="8">
        <v>2378</v>
      </c>
      <c r="C12063" s="8" t="s">
        <v>167</v>
      </c>
      <c r="D12063" s="8">
        <v>83</v>
      </c>
      <c r="E12063" s="8" t="s">
        <v>20439</v>
      </c>
      <c r="F12063" s="8" t="s">
        <v>152</v>
      </c>
      <c r="G12063" s="8" t="s">
        <v>172</v>
      </c>
      <c r="H12063" s="8" t="s">
        <v>174</v>
      </c>
    </row>
    <row r="12064" spans="1:8" ht="15.75" customHeight="1" x14ac:dyDescent="0.3">
      <c r="A12064" s="7">
        <v>12063</v>
      </c>
      <c r="B12064" s="7">
        <v>2378</v>
      </c>
      <c r="C12064" s="7" t="s">
        <v>192</v>
      </c>
      <c r="D12064" s="7">
        <v>83</v>
      </c>
      <c r="E12064" s="7" t="s">
        <v>20440</v>
      </c>
      <c r="F12064" s="7" t="s">
        <v>172</v>
      </c>
      <c r="G12064" s="7" t="s">
        <v>192</v>
      </c>
      <c r="H12064" s="7" t="s">
        <v>202</v>
      </c>
    </row>
    <row r="12065" spans="1:8" ht="15.75" customHeight="1" x14ac:dyDescent="0.3">
      <c r="A12065" s="8">
        <v>12064</v>
      </c>
      <c r="B12065" s="8">
        <v>2378</v>
      </c>
      <c r="C12065" s="8" t="s">
        <v>116</v>
      </c>
      <c r="D12065" s="8">
        <v>83</v>
      </c>
      <c r="E12065" s="8" t="s">
        <v>30218</v>
      </c>
      <c r="F12065" s="8" t="s">
        <v>192</v>
      </c>
      <c r="G12065" s="8" t="s">
        <v>116</v>
      </c>
      <c r="H12065" s="8" t="s">
        <v>210</v>
      </c>
    </row>
    <row r="12066" spans="1:8" ht="15.75" customHeight="1" x14ac:dyDescent="0.3">
      <c r="A12066" s="7">
        <v>12065</v>
      </c>
      <c r="B12066" s="7">
        <v>2379</v>
      </c>
      <c r="C12066" s="7" t="s">
        <v>148</v>
      </c>
      <c r="D12066" s="7">
        <v>28</v>
      </c>
      <c r="E12066" s="7" t="s">
        <v>20445</v>
      </c>
      <c r="F12066" s="7"/>
      <c r="G12066" s="7" t="s">
        <v>152</v>
      </c>
      <c r="H12066" s="7" t="s">
        <v>492</v>
      </c>
    </row>
    <row r="12067" spans="1:8" ht="15.75" customHeight="1" x14ac:dyDescent="0.3">
      <c r="A12067" s="8">
        <v>12066</v>
      </c>
      <c r="B12067" s="8">
        <v>2379</v>
      </c>
      <c r="C12067" s="8" t="s">
        <v>156</v>
      </c>
      <c r="D12067" s="8">
        <v>28</v>
      </c>
      <c r="E12067" s="8" t="s">
        <v>30219</v>
      </c>
      <c r="F12067" s="8" t="s">
        <v>161</v>
      </c>
      <c r="G12067" s="8" t="s">
        <v>1121</v>
      </c>
      <c r="H12067" s="8" t="s">
        <v>163</v>
      </c>
    </row>
    <row r="12068" spans="1:8" ht="15.75" customHeight="1" x14ac:dyDescent="0.3">
      <c r="A12068" s="7">
        <v>12067</v>
      </c>
      <c r="B12068" s="7">
        <v>2379</v>
      </c>
      <c r="C12068" s="7" t="s">
        <v>167</v>
      </c>
      <c r="D12068" s="7">
        <v>28</v>
      </c>
      <c r="E12068" s="7" t="s">
        <v>20446</v>
      </c>
      <c r="F12068" s="7" t="s">
        <v>152</v>
      </c>
      <c r="G12068" s="7" t="s">
        <v>172</v>
      </c>
      <c r="H12068" s="7" t="s">
        <v>174</v>
      </c>
    </row>
    <row r="12069" spans="1:8" ht="15.75" customHeight="1" x14ac:dyDescent="0.3">
      <c r="A12069" s="8">
        <v>12068</v>
      </c>
      <c r="B12069" s="8">
        <v>2379</v>
      </c>
      <c r="C12069" s="8" t="s">
        <v>176</v>
      </c>
      <c r="D12069" s="8">
        <v>28</v>
      </c>
      <c r="E12069" s="8" t="s">
        <v>30220</v>
      </c>
      <c r="F12069" s="8" t="s">
        <v>172</v>
      </c>
      <c r="G12069" s="8" t="s">
        <v>388</v>
      </c>
      <c r="H12069" s="8" t="s">
        <v>184</v>
      </c>
    </row>
    <row r="12070" spans="1:8" ht="15.75" customHeight="1" x14ac:dyDescent="0.3">
      <c r="A12070" s="7">
        <v>12069</v>
      </c>
      <c r="B12070" s="7">
        <v>2379</v>
      </c>
      <c r="C12070" s="7" t="s">
        <v>192</v>
      </c>
      <c r="D12070" s="7">
        <v>28</v>
      </c>
      <c r="E12070" s="7" t="s">
        <v>20447</v>
      </c>
      <c r="F12070" s="7" t="s">
        <v>172</v>
      </c>
      <c r="G12070" s="7" t="s">
        <v>192</v>
      </c>
      <c r="H12070" s="7" t="s">
        <v>202</v>
      </c>
    </row>
    <row r="12071" spans="1:8" ht="15.75" customHeight="1" x14ac:dyDescent="0.3">
      <c r="A12071" s="8">
        <v>12070</v>
      </c>
      <c r="B12071" s="8">
        <v>2379</v>
      </c>
      <c r="C12071" s="8" t="s">
        <v>116</v>
      </c>
      <c r="D12071" s="8">
        <v>28</v>
      </c>
      <c r="E12071" s="8" t="s">
        <v>30221</v>
      </c>
      <c r="F12071" s="8" t="s">
        <v>192</v>
      </c>
      <c r="G12071" s="8" t="s">
        <v>116</v>
      </c>
      <c r="H12071" s="8" t="s">
        <v>210</v>
      </c>
    </row>
    <row r="12072" spans="1:8" ht="15.75" customHeight="1" x14ac:dyDescent="0.3">
      <c r="A12072" s="7">
        <v>12071</v>
      </c>
      <c r="B12072" s="7">
        <v>2380</v>
      </c>
      <c r="C12072" s="7" t="s">
        <v>148</v>
      </c>
      <c r="D12072" s="7">
        <v>115</v>
      </c>
      <c r="E12072" s="7" t="s">
        <v>20453</v>
      </c>
      <c r="F12072" s="7"/>
      <c r="G12072" s="7" t="s">
        <v>152</v>
      </c>
      <c r="H12072" s="7" t="s">
        <v>218</v>
      </c>
    </row>
    <row r="12073" spans="1:8" ht="15.75" customHeight="1" x14ac:dyDescent="0.3">
      <c r="A12073" s="8">
        <v>12072</v>
      </c>
      <c r="B12073" s="8">
        <v>2380</v>
      </c>
      <c r="C12073" s="8" t="s">
        <v>156</v>
      </c>
      <c r="D12073" s="8">
        <v>115</v>
      </c>
      <c r="E12073" s="8" t="s">
        <v>30222</v>
      </c>
      <c r="F12073" s="8" t="s">
        <v>161</v>
      </c>
      <c r="G12073" s="8" t="s">
        <v>2653</v>
      </c>
      <c r="H12073" s="8" t="s">
        <v>163</v>
      </c>
    </row>
    <row r="12074" spans="1:8" ht="15.75" customHeight="1" x14ac:dyDescent="0.3">
      <c r="A12074" s="7">
        <v>12073</v>
      </c>
      <c r="B12074" s="7">
        <v>2380</v>
      </c>
      <c r="C12074" s="7" t="s">
        <v>167</v>
      </c>
      <c r="D12074" s="7">
        <v>115</v>
      </c>
      <c r="E12074" s="7" t="s">
        <v>20454</v>
      </c>
      <c r="F12074" s="7" t="s">
        <v>152</v>
      </c>
      <c r="G12074" s="7" t="s">
        <v>172</v>
      </c>
      <c r="H12074" s="7" t="s">
        <v>174</v>
      </c>
    </row>
    <row r="12075" spans="1:8" ht="15.75" customHeight="1" x14ac:dyDescent="0.3">
      <c r="A12075" s="8">
        <v>12074</v>
      </c>
      <c r="B12075" s="8">
        <v>2380</v>
      </c>
      <c r="C12075" s="8" t="s">
        <v>176</v>
      </c>
      <c r="D12075" s="8">
        <v>115</v>
      </c>
      <c r="E12075" s="8" t="s">
        <v>30223</v>
      </c>
      <c r="F12075" s="8" t="s">
        <v>172</v>
      </c>
      <c r="G12075" s="8" t="s">
        <v>388</v>
      </c>
      <c r="H12075" s="8" t="s">
        <v>288</v>
      </c>
    </row>
    <row r="12076" spans="1:8" ht="15.75" customHeight="1" x14ac:dyDescent="0.3">
      <c r="A12076" s="7">
        <v>12075</v>
      </c>
      <c r="B12076" s="7">
        <v>2380</v>
      </c>
      <c r="C12076" s="7" t="s">
        <v>192</v>
      </c>
      <c r="D12076" s="7">
        <v>115</v>
      </c>
      <c r="E12076" s="7" t="s">
        <v>20455</v>
      </c>
      <c r="F12076" s="7" t="s">
        <v>172</v>
      </c>
      <c r="G12076" s="7" t="s">
        <v>192</v>
      </c>
      <c r="H12076" s="7" t="s">
        <v>202</v>
      </c>
    </row>
    <row r="12077" spans="1:8" ht="15.75" customHeight="1" x14ac:dyDescent="0.3">
      <c r="A12077" s="8">
        <v>12076</v>
      </c>
      <c r="B12077" s="8">
        <v>2381</v>
      </c>
      <c r="C12077" s="8" t="s">
        <v>148</v>
      </c>
      <c r="D12077" s="8">
        <v>7</v>
      </c>
      <c r="E12077" s="8" t="s">
        <v>20461</v>
      </c>
      <c r="F12077" s="8"/>
      <c r="G12077" s="8" t="s">
        <v>152</v>
      </c>
      <c r="H12077" s="8" t="s">
        <v>153</v>
      </c>
    </row>
    <row r="12078" spans="1:8" ht="15.75" customHeight="1" x14ac:dyDescent="0.3">
      <c r="A12078" s="7">
        <v>12077</v>
      </c>
      <c r="B12078" s="7">
        <v>2381</v>
      </c>
      <c r="C12078" s="7" t="s">
        <v>156</v>
      </c>
      <c r="D12078" s="7">
        <v>7</v>
      </c>
      <c r="E12078" s="7" t="s">
        <v>30224</v>
      </c>
      <c r="F12078" s="7" t="s">
        <v>161</v>
      </c>
      <c r="G12078" s="7" t="s">
        <v>1987</v>
      </c>
      <c r="H12078" s="7" t="s">
        <v>163</v>
      </c>
    </row>
    <row r="12079" spans="1:8" ht="15.75" customHeight="1" x14ac:dyDescent="0.3">
      <c r="A12079" s="8">
        <v>12078</v>
      </c>
      <c r="B12079" s="8">
        <v>2381</v>
      </c>
      <c r="C12079" s="8" t="s">
        <v>167</v>
      </c>
      <c r="D12079" s="8">
        <v>7</v>
      </c>
      <c r="E12079" s="8" t="s">
        <v>20462</v>
      </c>
      <c r="F12079" s="8" t="s">
        <v>152</v>
      </c>
      <c r="G12079" s="8" t="s">
        <v>172</v>
      </c>
      <c r="H12079" s="8" t="s">
        <v>174</v>
      </c>
    </row>
    <row r="12080" spans="1:8" ht="15.75" customHeight="1" x14ac:dyDescent="0.3">
      <c r="A12080" s="7">
        <v>12079</v>
      </c>
      <c r="B12080" s="7">
        <v>2381</v>
      </c>
      <c r="C12080" s="7" t="s">
        <v>176</v>
      </c>
      <c r="D12080" s="7">
        <v>7</v>
      </c>
      <c r="E12080" s="7" t="s">
        <v>30225</v>
      </c>
      <c r="F12080" s="7" t="s">
        <v>172</v>
      </c>
      <c r="G12080" s="7" t="s">
        <v>172</v>
      </c>
      <c r="H12080" s="7" t="s">
        <v>288</v>
      </c>
    </row>
    <row r="12081" spans="1:8" ht="15.75" customHeight="1" x14ac:dyDescent="0.3">
      <c r="A12081" s="8">
        <v>12080</v>
      </c>
      <c r="B12081" s="8">
        <v>2381</v>
      </c>
      <c r="C12081" s="8" t="s">
        <v>192</v>
      </c>
      <c r="D12081" s="8">
        <v>7</v>
      </c>
      <c r="E12081" s="8" t="s">
        <v>20463</v>
      </c>
      <c r="F12081" s="8" t="s">
        <v>172</v>
      </c>
      <c r="G12081" s="8" t="s">
        <v>192</v>
      </c>
      <c r="H12081" s="8" t="s">
        <v>202</v>
      </c>
    </row>
    <row r="12082" spans="1:8" ht="15.75" customHeight="1" x14ac:dyDescent="0.3">
      <c r="A12082" s="7">
        <v>12081</v>
      </c>
      <c r="B12082" s="7">
        <v>2382</v>
      </c>
      <c r="C12082" s="7" t="s">
        <v>148</v>
      </c>
      <c r="D12082" s="7">
        <v>40</v>
      </c>
      <c r="E12082" s="7" t="s">
        <v>20469</v>
      </c>
      <c r="F12082" s="7"/>
      <c r="G12082" s="7" t="s">
        <v>152</v>
      </c>
      <c r="H12082" s="7" t="s">
        <v>314</v>
      </c>
    </row>
    <row r="12083" spans="1:8" ht="15.75" customHeight="1" x14ac:dyDescent="0.3">
      <c r="A12083" s="8">
        <v>12082</v>
      </c>
      <c r="B12083" s="8">
        <v>2382</v>
      </c>
      <c r="C12083" s="8" t="s">
        <v>156</v>
      </c>
      <c r="D12083" s="8">
        <v>40</v>
      </c>
      <c r="E12083" s="8" t="s">
        <v>30226</v>
      </c>
      <c r="F12083" s="8" t="s">
        <v>161</v>
      </c>
      <c r="G12083" s="8" t="s">
        <v>2368</v>
      </c>
      <c r="H12083" s="8" t="s">
        <v>163</v>
      </c>
    </row>
    <row r="12084" spans="1:8" ht="15.75" customHeight="1" x14ac:dyDescent="0.3">
      <c r="A12084" s="7">
        <v>12083</v>
      </c>
      <c r="B12084" s="7">
        <v>2382</v>
      </c>
      <c r="C12084" s="7" t="s">
        <v>167</v>
      </c>
      <c r="D12084" s="7">
        <v>40</v>
      </c>
      <c r="E12084" s="7" t="s">
        <v>20470</v>
      </c>
      <c r="F12084" s="7" t="s">
        <v>152</v>
      </c>
      <c r="G12084" s="7" t="s">
        <v>172</v>
      </c>
      <c r="H12084" s="7" t="s">
        <v>174</v>
      </c>
    </row>
    <row r="12085" spans="1:8" ht="15.75" customHeight="1" x14ac:dyDescent="0.3">
      <c r="A12085" s="8">
        <v>12084</v>
      </c>
      <c r="B12085" s="8">
        <v>2382</v>
      </c>
      <c r="C12085" s="8" t="s">
        <v>176</v>
      </c>
      <c r="D12085" s="8">
        <v>40</v>
      </c>
      <c r="E12085" s="8" t="s">
        <v>30227</v>
      </c>
      <c r="F12085" s="8" t="s">
        <v>172</v>
      </c>
      <c r="G12085" s="8" t="s">
        <v>388</v>
      </c>
      <c r="H12085" s="8" t="s">
        <v>812</v>
      </c>
    </row>
    <row r="12086" spans="1:8" ht="15.75" customHeight="1" x14ac:dyDescent="0.3">
      <c r="A12086" s="7">
        <v>12085</v>
      </c>
      <c r="B12086" s="7">
        <v>2382</v>
      </c>
      <c r="C12086" s="7" t="s">
        <v>192</v>
      </c>
      <c r="D12086" s="7">
        <v>40</v>
      </c>
      <c r="E12086" s="7" t="s">
        <v>20471</v>
      </c>
      <c r="F12086" s="7" t="s">
        <v>172</v>
      </c>
      <c r="G12086" s="7" t="s">
        <v>192</v>
      </c>
      <c r="H12086" s="7" t="s">
        <v>202</v>
      </c>
    </row>
    <row r="12087" spans="1:8" ht="15.75" customHeight="1" x14ac:dyDescent="0.3">
      <c r="A12087" s="8">
        <v>12086</v>
      </c>
      <c r="B12087" s="8">
        <v>2382</v>
      </c>
      <c r="C12087" s="8" t="s">
        <v>116</v>
      </c>
      <c r="D12087" s="8">
        <v>40</v>
      </c>
      <c r="E12087" s="8" t="s">
        <v>30228</v>
      </c>
      <c r="F12087" s="8" t="s">
        <v>192</v>
      </c>
      <c r="G12087" s="8" t="s">
        <v>116</v>
      </c>
      <c r="H12087" s="8" t="s">
        <v>210</v>
      </c>
    </row>
    <row r="12088" spans="1:8" ht="15.75" customHeight="1" x14ac:dyDescent="0.3">
      <c r="A12088" s="7">
        <v>12087</v>
      </c>
      <c r="B12088" s="7">
        <v>2383</v>
      </c>
      <c r="C12088" s="7" t="s">
        <v>148</v>
      </c>
      <c r="D12088" s="7">
        <v>24</v>
      </c>
      <c r="E12088" s="7" t="s">
        <v>20477</v>
      </c>
      <c r="F12088" s="7"/>
      <c r="G12088" s="7" t="s">
        <v>152</v>
      </c>
      <c r="H12088" s="7" t="s">
        <v>218</v>
      </c>
    </row>
    <row r="12089" spans="1:8" ht="15.75" customHeight="1" x14ac:dyDescent="0.3">
      <c r="A12089" s="8">
        <v>12088</v>
      </c>
      <c r="B12089" s="8">
        <v>2383</v>
      </c>
      <c r="C12089" s="8" t="s">
        <v>156</v>
      </c>
      <c r="D12089" s="8">
        <v>24</v>
      </c>
      <c r="E12089" s="8" t="s">
        <v>30229</v>
      </c>
      <c r="F12089" s="8" t="s">
        <v>161</v>
      </c>
      <c r="G12089" s="8" t="s">
        <v>5381</v>
      </c>
      <c r="H12089" s="8" t="s">
        <v>163</v>
      </c>
    </row>
    <row r="12090" spans="1:8" ht="15.75" customHeight="1" x14ac:dyDescent="0.3">
      <c r="A12090" s="7">
        <v>12089</v>
      </c>
      <c r="B12090" s="7">
        <v>2383</v>
      </c>
      <c r="C12090" s="7" t="s">
        <v>167</v>
      </c>
      <c r="D12090" s="7">
        <v>24</v>
      </c>
      <c r="E12090" s="7" t="s">
        <v>20478</v>
      </c>
      <c r="F12090" s="7" t="s">
        <v>152</v>
      </c>
      <c r="G12090" s="7" t="s">
        <v>172</v>
      </c>
      <c r="H12090" s="7" t="s">
        <v>174</v>
      </c>
    </row>
    <row r="12091" spans="1:8" ht="15.75" customHeight="1" x14ac:dyDescent="0.3">
      <c r="A12091" s="8">
        <v>12090</v>
      </c>
      <c r="B12091" s="8">
        <v>2383</v>
      </c>
      <c r="C12091" s="8" t="s">
        <v>176</v>
      </c>
      <c r="D12091" s="8">
        <v>24</v>
      </c>
      <c r="E12091" s="8" t="s">
        <v>30230</v>
      </c>
      <c r="F12091" s="8" t="s">
        <v>172</v>
      </c>
      <c r="G12091" s="8" t="s">
        <v>172</v>
      </c>
      <c r="H12091" s="8" t="s">
        <v>812</v>
      </c>
    </row>
    <row r="12092" spans="1:8" ht="15.75" customHeight="1" x14ac:dyDescent="0.3">
      <c r="A12092" s="7">
        <v>12091</v>
      </c>
      <c r="B12092" s="7">
        <v>2383</v>
      </c>
      <c r="C12092" s="7" t="s">
        <v>192</v>
      </c>
      <c r="D12092" s="7">
        <v>24</v>
      </c>
      <c r="E12092" s="7" t="s">
        <v>20479</v>
      </c>
      <c r="F12092" s="7" t="s">
        <v>172</v>
      </c>
      <c r="G12092" s="7" t="s">
        <v>192</v>
      </c>
      <c r="H12092" s="7" t="s">
        <v>202</v>
      </c>
    </row>
    <row r="12093" spans="1:8" ht="15.75" customHeight="1" x14ac:dyDescent="0.3">
      <c r="A12093" s="8">
        <v>12092</v>
      </c>
      <c r="B12093" s="8">
        <v>2384</v>
      </c>
      <c r="C12093" s="8" t="s">
        <v>148</v>
      </c>
      <c r="D12093" s="8">
        <v>77</v>
      </c>
      <c r="E12093" s="8" t="s">
        <v>20485</v>
      </c>
      <c r="F12093" s="8"/>
      <c r="G12093" s="8" t="s">
        <v>152</v>
      </c>
      <c r="H12093" s="8" t="s">
        <v>218</v>
      </c>
    </row>
    <row r="12094" spans="1:8" ht="15.75" customHeight="1" x14ac:dyDescent="0.3">
      <c r="A12094" s="7">
        <v>12093</v>
      </c>
      <c r="B12094" s="7">
        <v>2384</v>
      </c>
      <c r="C12094" s="7" t="s">
        <v>156</v>
      </c>
      <c r="D12094" s="7">
        <v>77</v>
      </c>
      <c r="E12094" s="7" t="s">
        <v>30231</v>
      </c>
      <c r="F12094" s="7" t="s">
        <v>161</v>
      </c>
      <c r="G12094" s="7" t="s">
        <v>8606</v>
      </c>
      <c r="H12094" s="7" t="s">
        <v>163</v>
      </c>
    </row>
    <row r="12095" spans="1:8" ht="15.75" customHeight="1" x14ac:dyDescent="0.3">
      <c r="A12095" s="8">
        <v>12094</v>
      </c>
      <c r="B12095" s="8">
        <v>2384</v>
      </c>
      <c r="C12095" s="8" t="s">
        <v>167</v>
      </c>
      <c r="D12095" s="8">
        <v>77</v>
      </c>
      <c r="E12095" s="8" t="s">
        <v>20486</v>
      </c>
      <c r="F12095" s="8" t="s">
        <v>152</v>
      </c>
      <c r="G12095" s="8" t="s">
        <v>172</v>
      </c>
      <c r="H12095" s="8" t="s">
        <v>174</v>
      </c>
    </row>
    <row r="12096" spans="1:8" ht="15.75" customHeight="1" x14ac:dyDescent="0.3">
      <c r="A12096" s="7">
        <v>12095</v>
      </c>
      <c r="B12096" s="7">
        <v>2384</v>
      </c>
      <c r="C12096" s="7" t="s">
        <v>176</v>
      </c>
      <c r="D12096" s="7">
        <v>77</v>
      </c>
      <c r="E12096" s="7" t="s">
        <v>30232</v>
      </c>
      <c r="F12096" s="7" t="s">
        <v>172</v>
      </c>
      <c r="G12096" s="7" t="s">
        <v>172</v>
      </c>
      <c r="H12096" s="7" t="s">
        <v>248</v>
      </c>
    </row>
    <row r="12097" spans="1:8" ht="15.75" customHeight="1" x14ac:dyDescent="0.3">
      <c r="A12097" s="8">
        <v>12096</v>
      </c>
      <c r="B12097" s="8">
        <v>2384</v>
      </c>
      <c r="C12097" s="8" t="s">
        <v>192</v>
      </c>
      <c r="D12097" s="8">
        <v>77</v>
      </c>
      <c r="E12097" s="8" t="s">
        <v>20487</v>
      </c>
      <c r="F12097" s="8" t="s">
        <v>172</v>
      </c>
      <c r="G12097" s="8" t="s">
        <v>192</v>
      </c>
      <c r="H12097" s="8" t="s">
        <v>202</v>
      </c>
    </row>
    <row r="12098" spans="1:8" ht="15.75" customHeight="1" x14ac:dyDescent="0.3">
      <c r="A12098" s="7">
        <v>12097</v>
      </c>
      <c r="B12098" s="7">
        <v>2384</v>
      </c>
      <c r="C12098" s="7" t="s">
        <v>116</v>
      </c>
      <c r="D12098" s="7">
        <v>77</v>
      </c>
      <c r="E12098" s="7" t="s">
        <v>30233</v>
      </c>
      <c r="F12098" s="7" t="s">
        <v>192</v>
      </c>
      <c r="G12098" s="7" t="s">
        <v>116</v>
      </c>
      <c r="H12098" s="7" t="s">
        <v>210</v>
      </c>
    </row>
    <row r="12099" spans="1:8" ht="15.75" customHeight="1" x14ac:dyDescent="0.3">
      <c r="A12099" s="8">
        <v>12098</v>
      </c>
      <c r="B12099" s="8">
        <v>2385</v>
      </c>
      <c r="C12099" s="8" t="s">
        <v>148</v>
      </c>
      <c r="D12099" s="8">
        <v>105</v>
      </c>
      <c r="E12099" s="8" t="s">
        <v>20492</v>
      </c>
      <c r="F12099" s="8"/>
      <c r="G12099" s="8" t="s">
        <v>152</v>
      </c>
      <c r="H12099" s="8" t="s">
        <v>218</v>
      </c>
    </row>
    <row r="12100" spans="1:8" ht="15.75" customHeight="1" x14ac:dyDescent="0.3">
      <c r="A12100" s="7">
        <v>12099</v>
      </c>
      <c r="B12100" s="7">
        <v>2385</v>
      </c>
      <c r="C12100" s="7" t="s">
        <v>156</v>
      </c>
      <c r="D12100" s="7">
        <v>105</v>
      </c>
      <c r="E12100" s="7" t="s">
        <v>30234</v>
      </c>
      <c r="F12100" s="7" t="s">
        <v>161</v>
      </c>
      <c r="G12100" s="7" t="s">
        <v>1038</v>
      </c>
      <c r="H12100" s="7" t="s">
        <v>163</v>
      </c>
    </row>
    <row r="12101" spans="1:8" ht="15.75" customHeight="1" x14ac:dyDescent="0.3">
      <c r="A12101" s="8">
        <v>12100</v>
      </c>
      <c r="B12101" s="8">
        <v>2385</v>
      </c>
      <c r="C12101" s="8" t="s">
        <v>167</v>
      </c>
      <c r="D12101" s="8">
        <v>105</v>
      </c>
      <c r="E12101" s="8" t="s">
        <v>20493</v>
      </c>
      <c r="F12101" s="8" t="s">
        <v>152</v>
      </c>
      <c r="G12101" s="8" t="s">
        <v>172</v>
      </c>
      <c r="H12101" s="8" t="s">
        <v>174</v>
      </c>
    </row>
    <row r="12102" spans="1:8" ht="15.75" customHeight="1" x14ac:dyDescent="0.3">
      <c r="A12102" s="7">
        <v>12101</v>
      </c>
      <c r="B12102" s="7">
        <v>2385</v>
      </c>
      <c r="C12102" s="7" t="s">
        <v>192</v>
      </c>
      <c r="D12102" s="7">
        <v>105</v>
      </c>
      <c r="E12102" s="7" t="s">
        <v>20494</v>
      </c>
      <c r="F12102" s="7" t="s">
        <v>172</v>
      </c>
      <c r="G12102" s="7" t="s">
        <v>192</v>
      </c>
      <c r="H12102" s="7" t="s">
        <v>202</v>
      </c>
    </row>
    <row r="12103" spans="1:8" ht="15.75" customHeight="1" x14ac:dyDescent="0.3">
      <c r="A12103" s="8">
        <v>12102</v>
      </c>
      <c r="B12103" s="8">
        <v>2386</v>
      </c>
      <c r="C12103" s="8" t="s">
        <v>148</v>
      </c>
      <c r="D12103" s="8">
        <v>35</v>
      </c>
      <c r="E12103" s="8" t="s">
        <v>20501</v>
      </c>
      <c r="F12103" s="8"/>
      <c r="G12103" s="8" t="s">
        <v>152</v>
      </c>
      <c r="H12103" s="8" t="s">
        <v>492</v>
      </c>
    </row>
    <row r="12104" spans="1:8" ht="15.75" customHeight="1" x14ac:dyDescent="0.3">
      <c r="A12104" s="7">
        <v>12103</v>
      </c>
      <c r="B12104" s="7">
        <v>2386</v>
      </c>
      <c r="C12104" s="7" t="s">
        <v>156</v>
      </c>
      <c r="D12104" s="7">
        <v>35</v>
      </c>
      <c r="E12104" s="7" t="s">
        <v>30235</v>
      </c>
      <c r="F12104" s="7" t="s">
        <v>161</v>
      </c>
      <c r="G12104" s="7" t="s">
        <v>1012</v>
      </c>
      <c r="H12104" s="7" t="s">
        <v>163</v>
      </c>
    </row>
    <row r="12105" spans="1:8" ht="15.75" customHeight="1" x14ac:dyDescent="0.3">
      <c r="A12105" s="8">
        <v>12104</v>
      </c>
      <c r="B12105" s="8">
        <v>2386</v>
      </c>
      <c r="C12105" s="8" t="s">
        <v>167</v>
      </c>
      <c r="D12105" s="8">
        <v>35</v>
      </c>
      <c r="E12105" s="8" t="s">
        <v>20502</v>
      </c>
      <c r="F12105" s="8" t="s">
        <v>152</v>
      </c>
      <c r="G12105" s="8" t="s">
        <v>172</v>
      </c>
      <c r="H12105" s="8" t="s">
        <v>174</v>
      </c>
    </row>
    <row r="12106" spans="1:8" ht="15.75" customHeight="1" x14ac:dyDescent="0.3">
      <c r="A12106" s="7">
        <v>12105</v>
      </c>
      <c r="B12106" s="7">
        <v>2386</v>
      </c>
      <c r="C12106" s="7" t="s">
        <v>192</v>
      </c>
      <c r="D12106" s="7">
        <v>35</v>
      </c>
      <c r="E12106" s="7" t="s">
        <v>20503</v>
      </c>
      <c r="F12106" s="7" t="s">
        <v>172</v>
      </c>
      <c r="G12106" s="7" t="s">
        <v>192</v>
      </c>
      <c r="H12106" s="7" t="s">
        <v>202</v>
      </c>
    </row>
    <row r="12107" spans="1:8" ht="15.75" customHeight="1" x14ac:dyDescent="0.3">
      <c r="A12107" s="8">
        <v>12106</v>
      </c>
      <c r="B12107" s="8">
        <v>2386</v>
      </c>
      <c r="C12107" s="8" t="s">
        <v>116</v>
      </c>
      <c r="D12107" s="8">
        <v>35</v>
      </c>
      <c r="E12107" s="8" t="s">
        <v>30236</v>
      </c>
      <c r="F12107" s="8" t="s">
        <v>192</v>
      </c>
      <c r="G12107" s="8" t="s">
        <v>116</v>
      </c>
      <c r="H12107" s="8" t="s">
        <v>210</v>
      </c>
    </row>
    <row r="12108" spans="1:8" ht="15.75" customHeight="1" x14ac:dyDescent="0.3">
      <c r="A12108" s="7">
        <v>12107</v>
      </c>
      <c r="B12108" s="7">
        <v>2387</v>
      </c>
      <c r="C12108" s="7" t="s">
        <v>148</v>
      </c>
      <c r="D12108" s="7">
        <v>59</v>
      </c>
      <c r="E12108" s="7" t="s">
        <v>20508</v>
      </c>
      <c r="F12108" s="7"/>
      <c r="G12108" s="7" t="s">
        <v>152</v>
      </c>
      <c r="H12108" s="7" t="s">
        <v>218</v>
      </c>
    </row>
    <row r="12109" spans="1:8" ht="15.75" customHeight="1" x14ac:dyDescent="0.3">
      <c r="A12109" s="8">
        <v>12108</v>
      </c>
      <c r="B12109" s="8">
        <v>2387</v>
      </c>
      <c r="C12109" s="8" t="s">
        <v>156</v>
      </c>
      <c r="D12109" s="8">
        <v>59</v>
      </c>
      <c r="E12109" s="8" t="s">
        <v>30237</v>
      </c>
      <c r="F12109" s="8" t="s">
        <v>161</v>
      </c>
      <c r="G12109" s="8" t="s">
        <v>1626</v>
      </c>
      <c r="H12109" s="8" t="s">
        <v>163</v>
      </c>
    </row>
    <row r="12110" spans="1:8" ht="15.75" customHeight="1" x14ac:dyDescent="0.3">
      <c r="A12110" s="7">
        <v>12109</v>
      </c>
      <c r="B12110" s="7">
        <v>2387</v>
      </c>
      <c r="C12110" s="7" t="s">
        <v>167</v>
      </c>
      <c r="D12110" s="7">
        <v>59</v>
      </c>
      <c r="E12110" s="7" t="s">
        <v>20509</v>
      </c>
      <c r="F12110" s="7" t="s">
        <v>152</v>
      </c>
      <c r="G12110" s="7" t="s">
        <v>172</v>
      </c>
      <c r="H12110" s="7" t="s">
        <v>174</v>
      </c>
    </row>
    <row r="12111" spans="1:8" ht="15.75" customHeight="1" x14ac:dyDescent="0.3">
      <c r="A12111" s="8">
        <v>12110</v>
      </c>
      <c r="B12111" s="8">
        <v>2387</v>
      </c>
      <c r="C12111" s="8" t="s">
        <v>192</v>
      </c>
      <c r="D12111" s="8">
        <v>59</v>
      </c>
      <c r="E12111" s="8" t="s">
        <v>20510</v>
      </c>
      <c r="F12111" s="8" t="s">
        <v>172</v>
      </c>
      <c r="G12111" s="8" t="s">
        <v>192</v>
      </c>
      <c r="H12111" s="8" t="s">
        <v>202</v>
      </c>
    </row>
    <row r="12112" spans="1:8" ht="15.75" customHeight="1" x14ac:dyDescent="0.3">
      <c r="A12112" s="7">
        <v>12111</v>
      </c>
      <c r="B12112" s="7">
        <v>2388</v>
      </c>
      <c r="C12112" s="7" t="s">
        <v>148</v>
      </c>
      <c r="D12112" s="7">
        <v>3</v>
      </c>
      <c r="E12112" s="7" t="s">
        <v>20516</v>
      </c>
      <c r="F12112" s="7"/>
      <c r="G12112" s="7" t="s">
        <v>152</v>
      </c>
      <c r="H12112" s="7" t="s">
        <v>492</v>
      </c>
    </row>
    <row r="12113" spans="1:8" ht="15.75" customHeight="1" x14ac:dyDescent="0.3">
      <c r="A12113" s="8">
        <v>12112</v>
      </c>
      <c r="B12113" s="8">
        <v>2388</v>
      </c>
      <c r="C12113" s="8" t="s">
        <v>156</v>
      </c>
      <c r="D12113" s="8">
        <v>3</v>
      </c>
      <c r="E12113" s="8" t="s">
        <v>30238</v>
      </c>
      <c r="F12113" s="8" t="s">
        <v>161</v>
      </c>
      <c r="G12113" s="8" t="s">
        <v>1215</v>
      </c>
      <c r="H12113" s="8" t="s">
        <v>163</v>
      </c>
    </row>
    <row r="12114" spans="1:8" ht="15.75" customHeight="1" x14ac:dyDescent="0.3">
      <c r="A12114" s="7">
        <v>12113</v>
      </c>
      <c r="B12114" s="7">
        <v>2388</v>
      </c>
      <c r="C12114" s="7" t="s">
        <v>167</v>
      </c>
      <c r="D12114" s="7">
        <v>3</v>
      </c>
      <c r="E12114" s="7" t="s">
        <v>20517</v>
      </c>
      <c r="F12114" s="7" t="s">
        <v>152</v>
      </c>
      <c r="G12114" s="7" t="s">
        <v>172</v>
      </c>
      <c r="H12114" s="7" t="s">
        <v>174</v>
      </c>
    </row>
    <row r="12115" spans="1:8" ht="15.75" customHeight="1" x14ac:dyDescent="0.3">
      <c r="A12115" s="8">
        <v>12114</v>
      </c>
      <c r="B12115" s="8">
        <v>2388</v>
      </c>
      <c r="C12115" s="8" t="s">
        <v>192</v>
      </c>
      <c r="D12115" s="8">
        <v>3</v>
      </c>
      <c r="E12115" s="8" t="s">
        <v>20518</v>
      </c>
      <c r="F12115" s="8" t="s">
        <v>172</v>
      </c>
      <c r="G12115" s="8" t="s">
        <v>192</v>
      </c>
      <c r="H12115" s="8" t="s">
        <v>202</v>
      </c>
    </row>
    <row r="12116" spans="1:8" ht="15.75" customHeight="1" x14ac:dyDescent="0.3">
      <c r="A12116" s="7">
        <v>12115</v>
      </c>
      <c r="B12116" s="7">
        <v>2388</v>
      </c>
      <c r="C12116" s="7" t="s">
        <v>116</v>
      </c>
      <c r="D12116" s="7">
        <v>3</v>
      </c>
      <c r="E12116" s="7" t="s">
        <v>30239</v>
      </c>
      <c r="F12116" s="7" t="s">
        <v>192</v>
      </c>
      <c r="G12116" s="7" t="s">
        <v>116</v>
      </c>
      <c r="H12116" s="7" t="s">
        <v>210</v>
      </c>
    </row>
    <row r="12117" spans="1:8" ht="15.75" customHeight="1" x14ac:dyDescent="0.3">
      <c r="A12117" s="8">
        <v>12116</v>
      </c>
      <c r="B12117" s="8">
        <v>2389</v>
      </c>
      <c r="C12117" s="8" t="s">
        <v>148</v>
      </c>
      <c r="D12117" s="8">
        <v>100</v>
      </c>
      <c r="E12117" s="8" t="s">
        <v>20523</v>
      </c>
      <c r="F12117" s="8"/>
      <c r="G12117" s="8" t="s">
        <v>152</v>
      </c>
      <c r="H12117" s="8" t="s">
        <v>153</v>
      </c>
    </row>
    <row r="12118" spans="1:8" ht="15.75" customHeight="1" x14ac:dyDescent="0.3">
      <c r="A12118" s="7">
        <v>12117</v>
      </c>
      <c r="B12118" s="7">
        <v>2389</v>
      </c>
      <c r="C12118" s="7" t="s">
        <v>156</v>
      </c>
      <c r="D12118" s="7">
        <v>100</v>
      </c>
      <c r="E12118" s="7" t="s">
        <v>30240</v>
      </c>
      <c r="F12118" s="7" t="s">
        <v>161</v>
      </c>
      <c r="G12118" s="7" t="s">
        <v>2300</v>
      </c>
      <c r="H12118" s="7" t="s">
        <v>163</v>
      </c>
    </row>
    <row r="12119" spans="1:8" ht="15.75" customHeight="1" x14ac:dyDescent="0.3">
      <c r="A12119" s="8">
        <v>12118</v>
      </c>
      <c r="B12119" s="8">
        <v>2389</v>
      </c>
      <c r="C12119" s="8" t="s">
        <v>167</v>
      </c>
      <c r="D12119" s="8">
        <v>100</v>
      </c>
      <c r="E12119" s="8" t="s">
        <v>20524</v>
      </c>
      <c r="F12119" s="8" t="s">
        <v>152</v>
      </c>
      <c r="G12119" s="8" t="s">
        <v>172</v>
      </c>
      <c r="H12119" s="8" t="s">
        <v>174</v>
      </c>
    </row>
    <row r="12120" spans="1:8" ht="15.75" customHeight="1" x14ac:dyDescent="0.3">
      <c r="A12120" s="7">
        <v>12119</v>
      </c>
      <c r="B12120" s="7">
        <v>2389</v>
      </c>
      <c r="C12120" s="7" t="s">
        <v>176</v>
      </c>
      <c r="D12120" s="7">
        <v>100</v>
      </c>
      <c r="E12120" s="7" t="s">
        <v>30241</v>
      </c>
      <c r="F12120" s="7" t="s">
        <v>172</v>
      </c>
      <c r="G12120" s="7" t="s">
        <v>172</v>
      </c>
      <c r="H12120" s="7" t="s">
        <v>288</v>
      </c>
    </row>
    <row r="12121" spans="1:8" ht="15.75" customHeight="1" x14ac:dyDescent="0.3">
      <c r="A12121" s="8">
        <v>12120</v>
      </c>
      <c r="B12121" s="8">
        <v>2389</v>
      </c>
      <c r="C12121" s="8" t="s">
        <v>192</v>
      </c>
      <c r="D12121" s="8">
        <v>100</v>
      </c>
      <c r="E12121" s="8" t="s">
        <v>20525</v>
      </c>
      <c r="F12121" s="8" t="s">
        <v>172</v>
      </c>
      <c r="G12121" s="8" t="s">
        <v>192</v>
      </c>
      <c r="H12121" s="8" t="s">
        <v>202</v>
      </c>
    </row>
    <row r="12122" spans="1:8" ht="15.75" customHeight="1" x14ac:dyDescent="0.3">
      <c r="A12122" s="7">
        <v>12121</v>
      </c>
      <c r="B12122" s="7">
        <v>2389</v>
      </c>
      <c r="C12122" s="7" t="s">
        <v>116</v>
      </c>
      <c r="D12122" s="7">
        <v>100</v>
      </c>
      <c r="E12122" s="7" t="s">
        <v>30242</v>
      </c>
      <c r="F12122" s="7" t="s">
        <v>192</v>
      </c>
      <c r="G12122" s="7" t="s">
        <v>116</v>
      </c>
      <c r="H12122" s="7" t="s">
        <v>210</v>
      </c>
    </row>
    <row r="12123" spans="1:8" ht="15.75" customHeight="1" x14ac:dyDescent="0.3">
      <c r="A12123" s="8">
        <v>12122</v>
      </c>
      <c r="B12123" s="8">
        <v>2390</v>
      </c>
      <c r="C12123" s="8" t="s">
        <v>148</v>
      </c>
      <c r="D12123" s="8">
        <v>71</v>
      </c>
      <c r="E12123" s="8" t="s">
        <v>20531</v>
      </c>
      <c r="F12123" s="8"/>
      <c r="G12123" s="8" t="s">
        <v>152</v>
      </c>
      <c r="H12123" s="8" t="s">
        <v>218</v>
      </c>
    </row>
    <row r="12124" spans="1:8" ht="15.75" customHeight="1" x14ac:dyDescent="0.3">
      <c r="A12124" s="7">
        <v>12123</v>
      </c>
      <c r="B12124" s="7">
        <v>2390</v>
      </c>
      <c r="C12124" s="7" t="s">
        <v>156</v>
      </c>
      <c r="D12124" s="7">
        <v>71</v>
      </c>
      <c r="E12124" s="7" t="s">
        <v>30243</v>
      </c>
      <c r="F12124" s="7" t="s">
        <v>161</v>
      </c>
      <c r="G12124" s="7" t="s">
        <v>703</v>
      </c>
      <c r="H12124" s="7" t="s">
        <v>163</v>
      </c>
    </row>
    <row r="12125" spans="1:8" ht="15.75" customHeight="1" x14ac:dyDescent="0.3">
      <c r="A12125" s="8">
        <v>12124</v>
      </c>
      <c r="B12125" s="8">
        <v>2390</v>
      </c>
      <c r="C12125" s="8" t="s">
        <v>167</v>
      </c>
      <c r="D12125" s="8">
        <v>71</v>
      </c>
      <c r="E12125" s="8" t="s">
        <v>20532</v>
      </c>
      <c r="F12125" s="8" t="s">
        <v>152</v>
      </c>
      <c r="G12125" s="8" t="s">
        <v>172</v>
      </c>
      <c r="H12125" s="8" t="s">
        <v>174</v>
      </c>
    </row>
    <row r="12126" spans="1:8" ht="15.75" customHeight="1" x14ac:dyDescent="0.3">
      <c r="A12126" s="7">
        <v>12125</v>
      </c>
      <c r="B12126" s="7">
        <v>2390</v>
      </c>
      <c r="C12126" s="7" t="s">
        <v>176</v>
      </c>
      <c r="D12126" s="7">
        <v>71</v>
      </c>
      <c r="E12126" s="7" t="s">
        <v>30244</v>
      </c>
      <c r="F12126" s="7" t="s">
        <v>172</v>
      </c>
      <c r="G12126" s="7" t="s">
        <v>388</v>
      </c>
      <c r="H12126" s="7" t="s">
        <v>812</v>
      </c>
    </row>
    <row r="12127" spans="1:8" ht="15.75" customHeight="1" x14ac:dyDescent="0.3">
      <c r="A12127" s="8">
        <v>12126</v>
      </c>
      <c r="B12127" s="8">
        <v>2390</v>
      </c>
      <c r="C12127" s="8" t="s">
        <v>192</v>
      </c>
      <c r="D12127" s="8">
        <v>71</v>
      </c>
      <c r="E12127" s="8" t="s">
        <v>20533</v>
      </c>
      <c r="F12127" s="8" t="s">
        <v>172</v>
      </c>
      <c r="G12127" s="8" t="s">
        <v>192</v>
      </c>
      <c r="H12127" s="8" t="s">
        <v>202</v>
      </c>
    </row>
    <row r="12128" spans="1:8" ht="15.75" customHeight="1" x14ac:dyDescent="0.3">
      <c r="A12128" s="7">
        <v>12127</v>
      </c>
      <c r="B12128" s="7">
        <v>2391</v>
      </c>
      <c r="C12128" s="7" t="s">
        <v>148</v>
      </c>
      <c r="D12128" s="7">
        <v>109</v>
      </c>
      <c r="E12128" s="7" t="s">
        <v>20539</v>
      </c>
      <c r="F12128" s="7"/>
      <c r="G12128" s="7" t="s">
        <v>152</v>
      </c>
      <c r="H12128" s="7" t="s">
        <v>218</v>
      </c>
    </row>
    <row r="12129" spans="1:8" ht="15.75" customHeight="1" x14ac:dyDescent="0.3">
      <c r="A12129" s="8">
        <v>12128</v>
      </c>
      <c r="B12129" s="8">
        <v>2391</v>
      </c>
      <c r="C12129" s="8" t="s">
        <v>156</v>
      </c>
      <c r="D12129" s="8">
        <v>109</v>
      </c>
      <c r="E12129" s="8" t="s">
        <v>30245</v>
      </c>
      <c r="F12129" s="8" t="s">
        <v>161</v>
      </c>
      <c r="G12129" s="8" t="s">
        <v>1395</v>
      </c>
      <c r="H12129" s="8" t="s">
        <v>163</v>
      </c>
    </row>
    <row r="12130" spans="1:8" ht="15.75" customHeight="1" x14ac:dyDescent="0.3">
      <c r="A12130" s="7">
        <v>12129</v>
      </c>
      <c r="B12130" s="7">
        <v>2391</v>
      </c>
      <c r="C12130" s="7" t="s">
        <v>167</v>
      </c>
      <c r="D12130" s="7">
        <v>109</v>
      </c>
      <c r="E12130" s="7" t="s">
        <v>20540</v>
      </c>
      <c r="F12130" s="7" t="s">
        <v>152</v>
      </c>
      <c r="G12130" s="7" t="s">
        <v>172</v>
      </c>
      <c r="H12130" s="7" t="s">
        <v>174</v>
      </c>
    </row>
    <row r="12131" spans="1:8" ht="15.75" customHeight="1" x14ac:dyDescent="0.3">
      <c r="A12131" s="8">
        <v>12130</v>
      </c>
      <c r="B12131" s="8">
        <v>2391</v>
      </c>
      <c r="C12131" s="8" t="s">
        <v>192</v>
      </c>
      <c r="D12131" s="8">
        <v>109</v>
      </c>
      <c r="E12131" s="8" t="s">
        <v>20541</v>
      </c>
      <c r="F12131" s="8" t="s">
        <v>172</v>
      </c>
      <c r="G12131" s="8" t="s">
        <v>192</v>
      </c>
      <c r="H12131" s="8" t="s">
        <v>202</v>
      </c>
    </row>
    <row r="12132" spans="1:8" ht="15.75" customHeight="1" x14ac:dyDescent="0.3">
      <c r="A12132" s="7">
        <v>12131</v>
      </c>
      <c r="B12132" s="7">
        <v>2391</v>
      </c>
      <c r="C12132" s="7" t="s">
        <v>116</v>
      </c>
      <c r="D12132" s="7">
        <v>109</v>
      </c>
      <c r="E12132" s="7" t="s">
        <v>30246</v>
      </c>
      <c r="F12132" s="7" t="s">
        <v>192</v>
      </c>
      <c r="G12132" s="7" t="s">
        <v>116</v>
      </c>
      <c r="H12132" s="7" t="s">
        <v>210</v>
      </c>
    </row>
    <row r="12133" spans="1:8" ht="15.75" customHeight="1" x14ac:dyDescent="0.3">
      <c r="A12133" s="8">
        <v>12132</v>
      </c>
      <c r="B12133" s="8">
        <v>2392</v>
      </c>
      <c r="C12133" s="8" t="s">
        <v>148</v>
      </c>
      <c r="D12133" s="8">
        <v>82</v>
      </c>
      <c r="E12133" s="8" t="s">
        <v>20547</v>
      </c>
      <c r="F12133" s="8"/>
      <c r="G12133" s="8" t="s">
        <v>152</v>
      </c>
      <c r="H12133" s="8" t="s">
        <v>314</v>
      </c>
    </row>
    <row r="12134" spans="1:8" ht="15.75" customHeight="1" x14ac:dyDescent="0.3">
      <c r="A12134" s="7">
        <v>12133</v>
      </c>
      <c r="B12134" s="7">
        <v>2392</v>
      </c>
      <c r="C12134" s="7" t="s">
        <v>156</v>
      </c>
      <c r="D12134" s="7">
        <v>82</v>
      </c>
      <c r="E12134" s="7" t="s">
        <v>30247</v>
      </c>
      <c r="F12134" s="7" t="s">
        <v>161</v>
      </c>
      <c r="G12134" s="7" t="s">
        <v>4920</v>
      </c>
      <c r="H12134" s="7" t="s">
        <v>163</v>
      </c>
    </row>
    <row r="12135" spans="1:8" ht="15.75" customHeight="1" x14ac:dyDescent="0.3">
      <c r="A12135" s="8">
        <v>12134</v>
      </c>
      <c r="B12135" s="8">
        <v>2392</v>
      </c>
      <c r="C12135" s="8" t="s">
        <v>167</v>
      </c>
      <c r="D12135" s="8">
        <v>82</v>
      </c>
      <c r="E12135" s="8" t="s">
        <v>20548</v>
      </c>
      <c r="F12135" s="8" t="s">
        <v>152</v>
      </c>
      <c r="G12135" s="8" t="s">
        <v>172</v>
      </c>
      <c r="H12135" s="8" t="s">
        <v>174</v>
      </c>
    </row>
    <row r="12136" spans="1:8" ht="15.75" customHeight="1" x14ac:dyDescent="0.3">
      <c r="A12136" s="7">
        <v>12135</v>
      </c>
      <c r="B12136" s="7">
        <v>2392</v>
      </c>
      <c r="C12136" s="7" t="s">
        <v>176</v>
      </c>
      <c r="D12136" s="7">
        <v>82</v>
      </c>
      <c r="E12136" s="7" t="s">
        <v>30248</v>
      </c>
      <c r="F12136" s="7" t="s">
        <v>172</v>
      </c>
      <c r="G12136" s="7" t="s">
        <v>172</v>
      </c>
      <c r="H12136" s="7" t="s">
        <v>812</v>
      </c>
    </row>
    <row r="12137" spans="1:8" ht="15.75" customHeight="1" x14ac:dyDescent="0.3">
      <c r="A12137" s="8">
        <v>12136</v>
      </c>
      <c r="B12137" s="8">
        <v>2393</v>
      </c>
      <c r="C12137" s="8" t="s">
        <v>148</v>
      </c>
      <c r="D12137" s="8">
        <v>73</v>
      </c>
      <c r="E12137" s="8" t="s">
        <v>20554</v>
      </c>
      <c r="F12137" s="8"/>
      <c r="G12137" s="8" t="s">
        <v>152</v>
      </c>
      <c r="H12137" s="8" t="s">
        <v>314</v>
      </c>
    </row>
    <row r="12138" spans="1:8" ht="15.75" customHeight="1" x14ac:dyDescent="0.3">
      <c r="A12138" s="7">
        <v>12137</v>
      </c>
      <c r="B12138" s="7">
        <v>2393</v>
      </c>
      <c r="C12138" s="7" t="s">
        <v>156</v>
      </c>
      <c r="D12138" s="7">
        <v>73</v>
      </c>
      <c r="E12138" s="7" t="s">
        <v>30249</v>
      </c>
      <c r="F12138" s="7" t="s">
        <v>161</v>
      </c>
      <c r="G12138" s="7" t="s">
        <v>4385</v>
      </c>
      <c r="H12138" s="7" t="s">
        <v>163</v>
      </c>
    </row>
    <row r="12139" spans="1:8" ht="15.75" customHeight="1" x14ac:dyDescent="0.3">
      <c r="A12139" s="8">
        <v>12138</v>
      </c>
      <c r="B12139" s="8">
        <v>2393</v>
      </c>
      <c r="C12139" s="8" t="s">
        <v>167</v>
      </c>
      <c r="D12139" s="8">
        <v>73</v>
      </c>
      <c r="E12139" s="8" t="s">
        <v>20555</v>
      </c>
      <c r="F12139" s="8" t="s">
        <v>152</v>
      </c>
      <c r="G12139" s="8" t="s">
        <v>172</v>
      </c>
      <c r="H12139" s="8" t="s">
        <v>174</v>
      </c>
    </row>
    <row r="12140" spans="1:8" ht="15.75" customHeight="1" x14ac:dyDescent="0.3">
      <c r="A12140" s="7">
        <v>12139</v>
      </c>
      <c r="B12140" s="7">
        <v>2393</v>
      </c>
      <c r="C12140" s="7" t="s">
        <v>192</v>
      </c>
      <c r="D12140" s="7">
        <v>73</v>
      </c>
      <c r="E12140" s="7" t="s">
        <v>20556</v>
      </c>
      <c r="F12140" s="7" t="s">
        <v>172</v>
      </c>
      <c r="G12140" s="7" t="s">
        <v>192</v>
      </c>
      <c r="H12140" s="7" t="s">
        <v>202</v>
      </c>
    </row>
    <row r="12141" spans="1:8" ht="15.75" customHeight="1" x14ac:dyDescent="0.3">
      <c r="A12141" s="8">
        <v>12140</v>
      </c>
      <c r="B12141" s="8">
        <v>2393</v>
      </c>
      <c r="C12141" s="8" t="s">
        <v>116</v>
      </c>
      <c r="D12141" s="8">
        <v>73</v>
      </c>
      <c r="E12141" s="8" t="s">
        <v>30250</v>
      </c>
      <c r="F12141" s="8" t="s">
        <v>192</v>
      </c>
      <c r="G12141" s="8" t="s">
        <v>116</v>
      </c>
      <c r="H12141" s="8" t="s">
        <v>210</v>
      </c>
    </row>
    <row r="12142" spans="1:8" ht="15.75" customHeight="1" x14ac:dyDescent="0.3">
      <c r="A12142" s="7">
        <v>12141</v>
      </c>
      <c r="B12142" s="7">
        <v>2394</v>
      </c>
      <c r="C12142" s="7" t="s">
        <v>148</v>
      </c>
      <c r="D12142" s="7">
        <v>79</v>
      </c>
      <c r="E12142" s="7" t="s">
        <v>20561</v>
      </c>
      <c r="F12142" s="7"/>
      <c r="G12142" s="7" t="s">
        <v>152</v>
      </c>
      <c r="H12142" s="7" t="s">
        <v>218</v>
      </c>
    </row>
    <row r="12143" spans="1:8" ht="15.75" customHeight="1" x14ac:dyDescent="0.3">
      <c r="A12143" s="8">
        <v>12142</v>
      </c>
      <c r="B12143" s="8">
        <v>2394</v>
      </c>
      <c r="C12143" s="8" t="s">
        <v>156</v>
      </c>
      <c r="D12143" s="8">
        <v>79</v>
      </c>
      <c r="E12143" s="8" t="s">
        <v>30251</v>
      </c>
      <c r="F12143" s="8" t="s">
        <v>161</v>
      </c>
      <c r="G12143" s="8" t="s">
        <v>1465</v>
      </c>
      <c r="H12143" s="8" t="s">
        <v>163</v>
      </c>
    </row>
    <row r="12144" spans="1:8" ht="15.75" customHeight="1" x14ac:dyDescent="0.3">
      <c r="A12144" s="7">
        <v>12143</v>
      </c>
      <c r="B12144" s="7">
        <v>2394</v>
      </c>
      <c r="C12144" s="7" t="s">
        <v>167</v>
      </c>
      <c r="D12144" s="7">
        <v>79</v>
      </c>
      <c r="E12144" s="7" t="s">
        <v>20562</v>
      </c>
      <c r="F12144" s="7" t="s">
        <v>152</v>
      </c>
      <c r="G12144" s="7" t="s">
        <v>172</v>
      </c>
      <c r="H12144" s="7" t="s">
        <v>174</v>
      </c>
    </row>
    <row r="12145" spans="1:8" ht="15.75" customHeight="1" x14ac:dyDescent="0.3">
      <c r="A12145" s="8">
        <v>12144</v>
      </c>
      <c r="B12145" s="8">
        <v>2394</v>
      </c>
      <c r="C12145" s="8" t="s">
        <v>176</v>
      </c>
      <c r="D12145" s="8">
        <v>79</v>
      </c>
      <c r="E12145" s="8" t="s">
        <v>30252</v>
      </c>
      <c r="F12145" s="8" t="s">
        <v>172</v>
      </c>
      <c r="G12145" s="8" t="s">
        <v>172</v>
      </c>
      <c r="H12145" s="8" t="s">
        <v>184</v>
      </c>
    </row>
    <row r="12146" spans="1:8" ht="15.75" customHeight="1" x14ac:dyDescent="0.3">
      <c r="A12146" s="7">
        <v>12145</v>
      </c>
      <c r="B12146" s="7">
        <v>2394</v>
      </c>
      <c r="C12146" s="7" t="s">
        <v>192</v>
      </c>
      <c r="D12146" s="7">
        <v>79</v>
      </c>
      <c r="E12146" s="7" t="s">
        <v>20563</v>
      </c>
      <c r="F12146" s="7" t="s">
        <v>172</v>
      </c>
      <c r="G12146" s="7" t="s">
        <v>192</v>
      </c>
      <c r="H12146" s="7" t="s">
        <v>202</v>
      </c>
    </row>
    <row r="12147" spans="1:8" ht="15.75" customHeight="1" x14ac:dyDescent="0.3">
      <c r="A12147" s="8">
        <v>12146</v>
      </c>
      <c r="B12147" s="8">
        <v>2394</v>
      </c>
      <c r="C12147" s="8" t="s">
        <v>116</v>
      </c>
      <c r="D12147" s="8">
        <v>79</v>
      </c>
      <c r="E12147" s="8" t="s">
        <v>30253</v>
      </c>
      <c r="F12147" s="8" t="s">
        <v>192</v>
      </c>
      <c r="G12147" s="8" t="s">
        <v>116</v>
      </c>
      <c r="H12147" s="8" t="s">
        <v>210</v>
      </c>
    </row>
    <row r="12148" spans="1:8" ht="15.75" customHeight="1" x14ac:dyDescent="0.3">
      <c r="A12148" s="7">
        <v>12147</v>
      </c>
      <c r="B12148" s="7">
        <v>2395</v>
      </c>
      <c r="C12148" s="7" t="s">
        <v>148</v>
      </c>
      <c r="D12148" s="7">
        <v>20</v>
      </c>
      <c r="E12148" s="7" t="s">
        <v>20568</v>
      </c>
      <c r="F12148" s="7"/>
      <c r="G12148" s="7" t="s">
        <v>152</v>
      </c>
      <c r="H12148" s="7" t="s">
        <v>314</v>
      </c>
    </row>
    <row r="12149" spans="1:8" ht="15.75" customHeight="1" x14ac:dyDescent="0.3">
      <c r="A12149" s="8">
        <v>12148</v>
      </c>
      <c r="B12149" s="8">
        <v>2395</v>
      </c>
      <c r="C12149" s="8" t="s">
        <v>156</v>
      </c>
      <c r="D12149" s="8">
        <v>20</v>
      </c>
      <c r="E12149" s="8" t="s">
        <v>30254</v>
      </c>
      <c r="F12149" s="8" t="s">
        <v>161</v>
      </c>
      <c r="G12149" s="8" t="s">
        <v>2150</v>
      </c>
      <c r="H12149" s="8" t="s">
        <v>163</v>
      </c>
    </row>
    <row r="12150" spans="1:8" ht="15.75" customHeight="1" x14ac:dyDescent="0.3">
      <c r="A12150" s="7">
        <v>12149</v>
      </c>
      <c r="B12150" s="7">
        <v>2395</v>
      </c>
      <c r="C12150" s="7" t="s">
        <v>167</v>
      </c>
      <c r="D12150" s="7">
        <v>20</v>
      </c>
      <c r="E12150" s="7" t="s">
        <v>20569</v>
      </c>
      <c r="F12150" s="7" t="s">
        <v>152</v>
      </c>
      <c r="G12150" s="7" t="s">
        <v>172</v>
      </c>
      <c r="H12150" s="7" t="s">
        <v>174</v>
      </c>
    </row>
    <row r="12151" spans="1:8" ht="15.75" customHeight="1" x14ac:dyDescent="0.3">
      <c r="A12151" s="8">
        <v>12150</v>
      </c>
      <c r="B12151" s="8">
        <v>2395</v>
      </c>
      <c r="C12151" s="8" t="s">
        <v>176</v>
      </c>
      <c r="D12151" s="8">
        <v>20</v>
      </c>
      <c r="E12151" s="8" t="s">
        <v>30255</v>
      </c>
      <c r="F12151" s="8" t="s">
        <v>172</v>
      </c>
      <c r="G12151" s="8" t="s">
        <v>172</v>
      </c>
      <c r="H12151" s="8" t="s">
        <v>812</v>
      </c>
    </row>
    <row r="12152" spans="1:8" ht="15.75" customHeight="1" x14ac:dyDescent="0.3">
      <c r="A12152" s="7">
        <v>12151</v>
      </c>
      <c r="B12152" s="7">
        <v>2395</v>
      </c>
      <c r="C12152" s="7" t="s">
        <v>192</v>
      </c>
      <c r="D12152" s="7">
        <v>20</v>
      </c>
      <c r="E12152" s="7" t="s">
        <v>20570</v>
      </c>
      <c r="F12152" s="7" t="s">
        <v>172</v>
      </c>
      <c r="G12152" s="7" t="s">
        <v>192</v>
      </c>
      <c r="H12152" s="7" t="s">
        <v>202</v>
      </c>
    </row>
    <row r="12153" spans="1:8" ht="15.75" customHeight="1" x14ac:dyDescent="0.3">
      <c r="A12153" s="8">
        <v>12152</v>
      </c>
      <c r="B12153" s="8">
        <v>2396</v>
      </c>
      <c r="C12153" s="8" t="s">
        <v>148</v>
      </c>
      <c r="D12153" s="8">
        <v>92</v>
      </c>
      <c r="E12153" s="8" t="s">
        <v>20576</v>
      </c>
      <c r="F12153" s="8"/>
      <c r="G12153" s="8" t="s">
        <v>152</v>
      </c>
      <c r="H12153" s="8" t="s">
        <v>492</v>
      </c>
    </row>
    <row r="12154" spans="1:8" ht="15.75" customHeight="1" x14ac:dyDescent="0.3">
      <c r="A12154" s="7">
        <v>12153</v>
      </c>
      <c r="B12154" s="7">
        <v>2396</v>
      </c>
      <c r="C12154" s="7" t="s">
        <v>156</v>
      </c>
      <c r="D12154" s="7">
        <v>92</v>
      </c>
      <c r="E12154" s="7" t="s">
        <v>30256</v>
      </c>
      <c r="F12154" s="7" t="s">
        <v>161</v>
      </c>
      <c r="G12154" s="7" t="s">
        <v>2752</v>
      </c>
      <c r="H12154" s="7" t="s">
        <v>163</v>
      </c>
    </row>
    <row r="12155" spans="1:8" ht="15.75" customHeight="1" x14ac:dyDescent="0.3">
      <c r="A12155" s="8">
        <v>12154</v>
      </c>
      <c r="B12155" s="8">
        <v>2396</v>
      </c>
      <c r="C12155" s="8" t="s">
        <v>167</v>
      </c>
      <c r="D12155" s="8">
        <v>92</v>
      </c>
      <c r="E12155" s="8" t="s">
        <v>20577</v>
      </c>
      <c r="F12155" s="8" t="s">
        <v>152</v>
      </c>
      <c r="G12155" s="8" t="s">
        <v>172</v>
      </c>
      <c r="H12155" s="8" t="s">
        <v>174</v>
      </c>
    </row>
    <row r="12156" spans="1:8" ht="15.75" customHeight="1" x14ac:dyDescent="0.3">
      <c r="A12156" s="7">
        <v>12155</v>
      </c>
      <c r="B12156" s="7">
        <v>2396</v>
      </c>
      <c r="C12156" s="7" t="s">
        <v>176</v>
      </c>
      <c r="D12156" s="7">
        <v>92</v>
      </c>
      <c r="E12156" s="7" t="s">
        <v>30257</v>
      </c>
      <c r="F12156" s="7" t="s">
        <v>172</v>
      </c>
      <c r="G12156" s="7" t="s">
        <v>388</v>
      </c>
      <c r="H12156" s="7" t="s">
        <v>288</v>
      </c>
    </row>
    <row r="12157" spans="1:8" ht="15.75" customHeight="1" x14ac:dyDescent="0.3">
      <c r="A12157" s="8">
        <v>12156</v>
      </c>
      <c r="B12157" s="8">
        <v>2396</v>
      </c>
      <c r="C12157" s="8" t="s">
        <v>192</v>
      </c>
      <c r="D12157" s="8">
        <v>92</v>
      </c>
      <c r="E12157" s="8" t="s">
        <v>20578</v>
      </c>
      <c r="F12157" s="8" t="s">
        <v>172</v>
      </c>
      <c r="G12157" s="8" t="s">
        <v>192</v>
      </c>
      <c r="H12157" s="8" t="s">
        <v>202</v>
      </c>
    </row>
    <row r="12158" spans="1:8" ht="15.75" customHeight="1" x14ac:dyDescent="0.3">
      <c r="A12158" s="7">
        <v>12157</v>
      </c>
      <c r="B12158" s="7">
        <v>2396</v>
      </c>
      <c r="C12158" s="7" t="s">
        <v>116</v>
      </c>
      <c r="D12158" s="7">
        <v>92</v>
      </c>
      <c r="E12158" s="7" t="s">
        <v>30258</v>
      </c>
      <c r="F12158" s="7" t="s">
        <v>192</v>
      </c>
      <c r="G12158" s="7" t="s">
        <v>116</v>
      </c>
      <c r="H12158" s="7" t="s">
        <v>210</v>
      </c>
    </row>
    <row r="12159" spans="1:8" ht="15.75" customHeight="1" x14ac:dyDescent="0.3">
      <c r="A12159" s="8">
        <v>12158</v>
      </c>
      <c r="B12159" s="8">
        <v>2397</v>
      </c>
      <c r="C12159" s="8" t="s">
        <v>148</v>
      </c>
      <c r="D12159" s="8">
        <v>5</v>
      </c>
      <c r="E12159" s="8" t="s">
        <v>20584</v>
      </c>
      <c r="F12159" s="8"/>
      <c r="G12159" s="8" t="s">
        <v>152</v>
      </c>
      <c r="H12159" s="8" t="s">
        <v>153</v>
      </c>
    </row>
    <row r="12160" spans="1:8" ht="15.75" customHeight="1" x14ac:dyDescent="0.3">
      <c r="A12160" s="7">
        <v>12159</v>
      </c>
      <c r="B12160" s="7">
        <v>2397</v>
      </c>
      <c r="C12160" s="7" t="s">
        <v>156</v>
      </c>
      <c r="D12160" s="7">
        <v>5</v>
      </c>
      <c r="E12160" s="7" t="s">
        <v>30259</v>
      </c>
      <c r="F12160" s="7" t="s">
        <v>161</v>
      </c>
      <c r="G12160" s="7" t="s">
        <v>3625</v>
      </c>
      <c r="H12160" s="7" t="s">
        <v>163</v>
      </c>
    </row>
    <row r="12161" spans="1:8" ht="15.75" customHeight="1" x14ac:dyDescent="0.3">
      <c r="A12161" s="8">
        <v>12160</v>
      </c>
      <c r="B12161" s="8">
        <v>2397</v>
      </c>
      <c r="C12161" s="8" t="s">
        <v>167</v>
      </c>
      <c r="D12161" s="8">
        <v>5</v>
      </c>
      <c r="E12161" s="8" t="s">
        <v>20585</v>
      </c>
      <c r="F12161" s="8" t="s">
        <v>152</v>
      </c>
      <c r="G12161" s="8" t="s">
        <v>172</v>
      </c>
      <c r="H12161" s="8" t="s">
        <v>174</v>
      </c>
    </row>
    <row r="12162" spans="1:8" ht="15.75" customHeight="1" x14ac:dyDescent="0.3">
      <c r="A12162" s="7">
        <v>12161</v>
      </c>
      <c r="B12162" s="7">
        <v>2397</v>
      </c>
      <c r="C12162" s="7" t="s">
        <v>192</v>
      </c>
      <c r="D12162" s="7">
        <v>5</v>
      </c>
      <c r="E12162" s="7" t="s">
        <v>20586</v>
      </c>
      <c r="F12162" s="7" t="s">
        <v>172</v>
      </c>
      <c r="G12162" s="7" t="s">
        <v>192</v>
      </c>
      <c r="H12162" s="7" t="s">
        <v>202</v>
      </c>
    </row>
    <row r="12163" spans="1:8" ht="15.75" customHeight="1" x14ac:dyDescent="0.3">
      <c r="A12163" s="8">
        <v>12162</v>
      </c>
      <c r="B12163" s="8">
        <v>2398</v>
      </c>
      <c r="C12163" s="8" t="s">
        <v>148</v>
      </c>
      <c r="D12163" s="8">
        <v>119</v>
      </c>
      <c r="E12163" s="8" t="s">
        <v>20592</v>
      </c>
      <c r="F12163" s="8"/>
      <c r="G12163" s="8" t="s">
        <v>152</v>
      </c>
      <c r="H12163" s="8" t="s">
        <v>492</v>
      </c>
    </row>
    <row r="12164" spans="1:8" ht="15.75" customHeight="1" x14ac:dyDescent="0.3">
      <c r="A12164" s="7">
        <v>12163</v>
      </c>
      <c r="B12164" s="7">
        <v>2398</v>
      </c>
      <c r="C12164" s="7" t="s">
        <v>156</v>
      </c>
      <c r="D12164" s="7">
        <v>119</v>
      </c>
      <c r="E12164" s="7" t="s">
        <v>30260</v>
      </c>
      <c r="F12164" s="7" t="s">
        <v>161</v>
      </c>
      <c r="G12164" s="7" t="s">
        <v>2601</v>
      </c>
      <c r="H12164" s="7" t="s">
        <v>163</v>
      </c>
    </row>
    <row r="12165" spans="1:8" ht="15.75" customHeight="1" x14ac:dyDescent="0.3">
      <c r="A12165" s="8">
        <v>12164</v>
      </c>
      <c r="B12165" s="8">
        <v>2398</v>
      </c>
      <c r="C12165" s="8" t="s">
        <v>167</v>
      </c>
      <c r="D12165" s="8">
        <v>119</v>
      </c>
      <c r="E12165" s="8" t="s">
        <v>20593</v>
      </c>
      <c r="F12165" s="8" t="s">
        <v>152</v>
      </c>
      <c r="G12165" s="8" t="s">
        <v>172</v>
      </c>
      <c r="H12165" s="8" t="s">
        <v>174</v>
      </c>
    </row>
    <row r="12166" spans="1:8" ht="15.75" customHeight="1" x14ac:dyDescent="0.3">
      <c r="A12166" s="7">
        <v>12165</v>
      </c>
      <c r="B12166" s="7">
        <v>2398</v>
      </c>
      <c r="C12166" s="7" t="s">
        <v>176</v>
      </c>
      <c r="D12166" s="7">
        <v>119</v>
      </c>
      <c r="E12166" s="7" t="s">
        <v>30261</v>
      </c>
      <c r="F12166" s="7" t="s">
        <v>172</v>
      </c>
      <c r="G12166" s="7" t="s">
        <v>172</v>
      </c>
      <c r="H12166" s="7" t="s">
        <v>812</v>
      </c>
    </row>
    <row r="12167" spans="1:8" ht="15.75" customHeight="1" x14ac:dyDescent="0.3">
      <c r="A12167" s="8">
        <v>12166</v>
      </c>
      <c r="B12167" s="8">
        <v>2398</v>
      </c>
      <c r="C12167" s="8" t="s">
        <v>192</v>
      </c>
      <c r="D12167" s="8">
        <v>119</v>
      </c>
      <c r="E12167" s="8" t="s">
        <v>20594</v>
      </c>
      <c r="F12167" s="8" t="s">
        <v>172</v>
      </c>
      <c r="G12167" s="8" t="s">
        <v>192</v>
      </c>
      <c r="H12167" s="8" t="s">
        <v>202</v>
      </c>
    </row>
    <row r="12168" spans="1:8" ht="15.75" customHeight="1" x14ac:dyDescent="0.3">
      <c r="A12168" s="7">
        <v>12167</v>
      </c>
      <c r="B12168" s="7">
        <v>2398</v>
      </c>
      <c r="C12168" s="7" t="s">
        <v>116</v>
      </c>
      <c r="D12168" s="7">
        <v>119</v>
      </c>
      <c r="E12168" s="7" t="s">
        <v>30262</v>
      </c>
      <c r="F12168" s="7" t="s">
        <v>192</v>
      </c>
      <c r="G12168" s="7" t="s">
        <v>116</v>
      </c>
      <c r="H12168" s="7" t="s">
        <v>210</v>
      </c>
    </row>
    <row r="12169" spans="1:8" ht="15.75" customHeight="1" x14ac:dyDescent="0.3">
      <c r="A12169" s="8">
        <v>12168</v>
      </c>
      <c r="B12169" s="8">
        <v>2399</v>
      </c>
      <c r="C12169" s="8" t="s">
        <v>148</v>
      </c>
      <c r="D12169" s="8">
        <v>32</v>
      </c>
      <c r="E12169" s="8" t="s">
        <v>20600</v>
      </c>
      <c r="F12169" s="8"/>
      <c r="G12169" s="8" t="s">
        <v>152</v>
      </c>
      <c r="H12169" s="8" t="s">
        <v>492</v>
      </c>
    </row>
    <row r="12170" spans="1:8" ht="15.75" customHeight="1" x14ac:dyDescent="0.3">
      <c r="A12170" s="7">
        <v>12169</v>
      </c>
      <c r="B12170" s="7">
        <v>2399</v>
      </c>
      <c r="C12170" s="7" t="s">
        <v>156</v>
      </c>
      <c r="D12170" s="7">
        <v>32</v>
      </c>
      <c r="E12170" s="7" t="s">
        <v>30263</v>
      </c>
      <c r="F12170" s="7" t="s">
        <v>161</v>
      </c>
      <c r="G12170" s="7" t="s">
        <v>230</v>
      </c>
      <c r="H12170" s="7" t="s">
        <v>163</v>
      </c>
    </row>
    <row r="12171" spans="1:8" ht="15.75" customHeight="1" x14ac:dyDescent="0.3">
      <c r="A12171" s="8">
        <v>12170</v>
      </c>
      <c r="B12171" s="8">
        <v>2399</v>
      </c>
      <c r="C12171" s="8" t="s">
        <v>167</v>
      </c>
      <c r="D12171" s="8">
        <v>32</v>
      </c>
      <c r="E12171" s="8" t="s">
        <v>20601</v>
      </c>
      <c r="F12171" s="8" t="s">
        <v>152</v>
      </c>
      <c r="G12171" s="8" t="s">
        <v>172</v>
      </c>
      <c r="H12171" s="8" t="s">
        <v>174</v>
      </c>
    </row>
    <row r="12172" spans="1:8" ht="15.75" customHeight="1" x14ac:dyDescent="0.3">
      <c r="A12172" s="7">
        <v>12171</v>
      </c>
      <c r="B12172" s="7">
        <v>2399</v>
      </c>
      <c r="C12172" s="7" t="s">
        <v>176</v>
      </c>
      <c r="D12172" s="7">
        <v>32</v>
      </c>
      <c r="E12172" s="7" t="s">
        <v>30264</v>
      </c>
      <c r="F12172" s="7" t="s">
        <v>172</v>
      </c>
      <c r="G12172" s="7" t="s">
        <v>388</v>
      </c>
      <c r="H12172" s="7" t="s">
        <v>184</v>
      </c>
    </row>
    <row r="12173" spans="1:8" ht="15.75" customHeight="1" x14ac:dyDescent="0.3">
      <c r="A12173" s="8">
        <v>12172</v>
      </c>
      <c r="B12173" s="8">
        <v>2399</v>
      </c>
      <c r="C12173" s="8" t="s">
        <v>192</v>
      </c>
      <c r="D12173" s="8">
        <v>32</v>
      </c>
      <c r="E12173" s="8" t="s">
        <v>20602</v>
      </c>
      <c r="F12173" s="8" t="s">
        <v>172</v>
      </c>
      <c r="G12173" s="8" t="s">
        <v>192</v>
      </c>
      <c r="H12173" s="8" t="s">
        <v>202</v>
      </c>
    </row>
    <row r="12174" spans="1:8" ht="15.75" customHeight="1" x14ac:dyDescent="0.3">
      <c r="A12174" s="7">
        <v>12173</v>
      </c>
      <c r="B12174" s="7">
        <v>2400</v>
      </c>
      <c r="C12174" s="7" t="s">
        <v>148</v>
      </c>
      <c r="D12174" s="7">
        <v>57</v>
      </c>
      <c r="E12174" s="7" t="s">
        <v>20608</v>
      </c>
      <c r="F12174" s="7"/>
      <c r="G12174" s="7" t="s">
        <v>152</v>
      </c>
      <c r="H12174" s="7" t="s">
        <v>218</v>
      </c>
    </row>
    <row r="12175" spans="1:8" ht="15.75" customHeight="1" x14ac:dyDescent="0.3">
      <c r="A12175" s="8">
        <v>12174</v>
      </c>
      <c r="B12175" s="8">
        <v>2400</v>
      </c>
      <c r="C12175" s="8" t="s">
        <v>156</v>
      </c>
      <c r="D12175" s="8">
        <v>57</v>
      </c>
      <c r="E12175" s="8" t="s">
        <v>30265</v>
      </c>
      <c r="F12175" s="8" t="s">
        <v>161</v>
      </c>
      <c r="G12175" s="8" t="s">
        <v>272</v>
      </c>
      <c r="H12175" s="8" t="s">
        <v>163</v>
      </c>
    </row>
    <row r="12176" spans="1:8" ht="15.75" customHeight="1" x14ac:dyDescent="0.3">
      <c r="A12176" s="7">
        <v>12175</v>
      </c>
      <c r="B12176" s="7">
        <v>2400</v>
      </c>
      <c r="C12176" s="7" t="s">
        <v>167</v>
      </c>
      <c r="D12176" s="7">
        <v>57</v>
      </c>
      <c r="E12176" s="7" t="s">
        <v>20609</v>
      </c>
      <c r="F12176" s="7" t="s">
        <v>152</v>
      </c>
      <c r="G12176" s="7" t="s">
        <v>172</v>
      </c>
      <c r="H12176" s="7" t="s">
        <v>174</v>
      </c>
    </row>
    <row r="12177" spans="1:8" ht="15.75" customHeight="1" x14ac:dyDescent="0.3">
      <c r="A12177" s="8">
        <v>12176</v>
      </c>
      <c r="B12177" s="8">
        <v>2400</v>
      </c>
      <c r="C12177" s="8" t="s">
        <v>176</v>
      </c>
      <c r="D12177" s="8">
        <v>57</v>
      </c>
      <c r="E12177" s="8" t="s">
        <v>30266</v>
      </c>
      <c r="F12177" s="8" t="s">
        <v>172</v>
      </c>
      <c r="G12177" s="8" t="s">
        <v>388</v>
      </c>
      <c r="H12177" s="8" t="s">
        <v>248</v>
      </c>
    </row>
    <row r="12178" spans="1:8" ht="15.75" customHeight="1" x14ac:dyDescent="0.3">
      <c r="A12178" s="7">
        <v>12177</v>
      </c>
      <c r="B12178" s="7">
        <v>2400</v>
      </c>
      <c r="C12178" s="7" t="s">
        <v>192</v>
      </c>
      <c r="D12178" s="7">
        <v>57</v>
      </c>
      <c r="E12178" s="7" t="s">
        <v>20610</v>
      </c>
      <c r="F12178" s="7" t="s">
        <v>172</v>
      </c>
      <c r="G12178" s="7" t="s">
        <v>192</v>
      </c>
      <c r="H12178" s="7" t="s">
        <v>202</v>
      </c>
    </row>
    <row r="12179" spans="1:8" ht="15.75" customHeight="1" x14ac:dyDescent="0.3">
      <c r="A12179" s="8">
        <v>12178</v>
      </c>
      <c r="B12179" s="8">
        <v>2401</v>
      </c>
      <c r="C12179" s="8" t="s">
        <v>148</v>
      </c>
      <c r="D12179" s="8">
        <v>105</v>
      </c>
      <c r="E12179" s="8" t="s">
        <v>20615</v>
      </c>
      <c r="F12179" s="8"/>
      <c r="G12179" s="8" t="s">
        <v>152</v>
      </c>
      <c r="H12179" s="8" t="s">
        <v>314</v>
      </c>
    </row>
    <row r="12180" spans="1:8" ht="15.75" customHeight="1" x14ac:dyDescent="0.3">
      <c r="A12180" s="7">
        <v>12179</v>
      </c>
      <c r="B12180" s="7">
        <v>2401</v>
      </c>
      <c r="C12180" s="7" t="s">
        <v>156</v>
      </c>
      <c r="D12180" s="7">
        <v>105</v>
      </c>
      <c r="E12180" s="7" t="s">
        <v>30267</v>
      </c>
      <c r="F12180" s="7" t="s">
        <v>161</v>
      </c>
      <c r="G12180" s="7" t="s">
        <v>1038</v>
      </c>
      <c r="H12180" s="7" t="s">
        <v>163</v>
      </c>
    </row>
    <row r="12181" spans="1:8" ht="15.75" customHeight="1" x14ac:dyDescent="0.3">
      <c r="A12181" s="8">
        <v>12180</v>
      </c>
      <c r="B12181" s="8">
        <v>2401</v>
      </c>
      <c r="C12181" s="8" t="s">
        <v>167</v>
      </c>
      <c r="D12181" s="8">
        <v>105</v>
      </c>
      <c r="E12181" s="8" t="s">
        <v>20616</v>
      </c>
      <c r="F12181" s="8" t="s">
        <v>152</v>
      </c>
      <c r="G12181" s="8" t="s">
        <v>172</v>
      </c>
      <c r="H12181" s="8" t="s">
        <v>174</v>
      </c>
    </row>
    <row r="12182" spans="1:8" ht="15.75" customHeight="1" x14ac:dyDescent="0.3">
      <c r="A12182" s="7">
        <v>12181</v>
      </c>
      <c r="B12182" s="7">
        <v>2401</v>
      </c>
      <c r="C12182" s="7" t="s">
        <v>176</v>
      </c>
      <c r="D12182" s="7">
        <v>105</v>
      </c>
      <c r="E12182" s="7" t="s">
        <v>30268</v>
      </c>
      <c r="F12182" s="7" t="s">
        <v>172</v>
      </c>
      <c r="G12182" s="7" t="s">
        <v>388</v>
      </c>
      <c r="H12182" s="7" t="s">
        <v>248</v>
      </c>
    </row>
    <row r="12183" spans="1:8" ht="15.75" customHeight="1" x14ac:dyDescent="0.3">
      <c r="A12183" s="8">
        <v>12182</v>
      </c>
      <c r="B12183" s="8">
        <v>2401</v>
      </c>
      <c r="C12183" s="8" t="s">
        <v>192</v>
      </c>
      <c r="D12183" s="8">
        <v>105</v>
      </c>
      <c r="E12183" s="8" t="s">
        <v>20618</v>
      </c>
      <c r="F12183" s="8" t="s">
        <v>172</v>
      </c>
      <c r="G12183" s="8" t="s">
        <v>192</v>
      </c>
      <c r="H12183" s="8" t="s">
        <v>202</v>
      </c>
    </row>
    <row r="12184" spans="1:8" ht="15.75" customHeight="1" x14ac:dyDescent="0.3">
      <c r="A12184" s="7">
        <v>12183</v>
      </c>
      <c r="B12184" s="7">
        <v>2402</v>
      </c>
      <c r="C12184" s="7" t="s">
        <v>148</v>
      </c>
      <c r="D12184" s="7">
        <v>5</v>
      </c>
      <c r="E12184" s="7" t="s">
        <v>20623</v>
      </c>
      <c r="F12184" s="7"/>
      <c r="G12184" s="7" t="s">
        <v>152</v>
      </c>
      <c r="H12184" s="7" t="s">
        <v>492</v>
      </c>
    </row>
    <row r="12185" spans="1:8" ht="15.75" customHeight="1" x14ac:dyDescent="0.3">
      <c r="A12185" s="8">
        <v>12184</v>
      </c>
      <c r="B12185" s="8">
        <v>2402</v>
      </c>
      <c r="C12185" s="8" t="s">
        <v>156</v>
      </c>
      <c r="D12185" s="8">
        <v>5</v>
      </c>
      <c r="E12185" s="8" t="s">
        <v>30269</v>
      </c>
      <c r="F12185" s="8" t="s">
        <v>161</v>
      </c>
      <c r="G12185" s="8" t="s">
        <v>3625</v>
      </c>
      <c r="H12185" s="8" t="s">
        <v>163</v>
      </c>
    </row>
    <row r="12186" spans="1:8" ht="15.75" customHeight="1" x14ac:dyDescent="0.3">
      <c r="A12186" s="7">
        <v>12185</v>
      </c>
      <c r="B12186" s="7">
        <v>2402</v>
      </c>
      <c r="C12186" s="7" t="s">
        <v>167</v>
      </c>
      <c r="D12186" s="7">
        <v>5</v>
      </c>
      <c r="E12186" s="7" t="s">
        <v>20624</v>
      </c>
      <c r="F12186" s="7" t="s">
        <v>152</v>
      </c>
      <c r="G12186" s="7" t="s">
        <v>172</v>
      </c>
      <c r="H12186" s="7" t="s">
        <v>174</v>
      </c>
    </row>
    <row r="12187" spans="1:8" ht="15.75" customHeight="1" x14ac:dyDescent="0.3">
      <c r="A12187" s="8">
        <v>12186</v>
      </c>
      <c r="B12187" s="8">
        <v>2402</v>
      </c>
      <c r="C12187" s="8" t="s">
        <v>192</v>
      </c>
      <c r="D12187" s="8">
        <v>5</v>
      </c>
      <c r="E12187" s="8" t="s">
        <v>20625</v>
      </c>
      <c r="F12187" s="8" t="s">
        <v>172</v>
      </c>
      <c r="G12187" s="8" t="s">
        <v>192</v>
      </c>
      <c r="H12187" s="8" t="s">
        <v>202</v>
      </c>
    </row>
    <row r="12188" spans="1:8" ht="15.75" customHeight="1" x14ac:dyDescent="0.3">
      <c r="A12188" s="7">
        <v>12187</v>
      </c>
      <c r="B12188" s="7">
        <v>2402</v>
      </c>
      <c r="C12188" s="7" t="s">
        <v>116</v>
      </c>
      <c r="D12188" s="7">
        <v>5</v>
      </c>
      <c r="E12188" s="7" t="s">
        <v>7731</v>
      </c>
      <c r="F12188" s="7" t="s">
        <v>192</v>
      </c>
      <c r="G12188" s="7" t="s">
        <v>116</v>
      </c>
      <c r="H12188" s="7" t="s">
        <v>210</v>
      </c>
    </row>
    <row r="12189" spans="1:8" ht="15.75" customHeight="1" x14ac:dyDescent="0.3">
      <c r="A12189" s="8">
        <v>12188</v>
      </c>
      <c r="B12189" s="8">
        <v>2403</v>
      </c>
      <c r="C12189" s="8" t="s">
        <v>148</v>
      </c>
      <c r="D12189" s="8">
        <v>107</v>
      </c>
      <c r="E12189" s="8" t="s">
        <v>20632</v>
      </c>
      <c r="F12189" s="8"/>
      <c r="G12189" s="8" t="s">
        <v>152</v>
      </c>
      <c r="H12189" s="8" t="s">
        <v>218</v>
      </c>
    </row>
    <row r="12190" spans="1:8" ht="15.75" customHeight="1" x14ac:dyDescent="0.3">
      <c r="A12190" s="7">
        <v>12189</v>
      </c>
      <c r="B12190" s="7">
        <v>2403</v>
      </c>
      <c r="C12190" s="7" t="s">
        <v>156</v>
      </c>
      <c r="D12190" s="7">
        <v>107</v>
      </c>
      <c r="E12190" s="7" t="s">
        <v>30270</v>
      </c>
      <c r="F12190" s="7" t="s">
        <v>161</v>
      </c>
      <c r="G12190" s="7" t="s">
        <v>452</v>
      </c>
      <c r="H12190" s="7" t="s">
        <v>163</v>
      </c>
    </row>
    <row r="12191" spans="1:8" ht="15.75" customHeight="1" x14ac:dyDescent="0.3">
      <c r="A12191" s="8">
        <v>12190</v>
      </c>
      <c r="B12191" s="8">
        <v>2403</v>
      </c>
      <c r="C12191" s="8" t="s">
        <v>167</v>
      </c>
      <c r="D12191" s="8">
        <v>107</v>
      </c>
      <c r="E12191" s="8" t="s">
        <v>20633</v>
      </c>
      <c r="F12191" s="8" t="s">
        <v>152</v>
      </c>
      <c r="G12191" s="8" t="s">
        <v>172</v>
      </c>
      <c r="H12191" s="8" t="s">
        <v>174</v>
      </c>
    </row>
    <row r="12192" spans="1:8" ht="15.75" customHeight="1" x14ac:dyDescent="0.3">
      <c r="A12192" s="7">
        <v>12191</v>
      </c>
      <c r="B12192" s="7">
        <v>2403</v>
      </c>
      <c r="C12192" s="7" t="s">
        <v>192</v>
      </c>
      <c r="D12192" s="7">
        <v>107</v>
      </c>
      <c r="E12192" s="7" t="s">
        <v>20634</v>
      </c>
      <c r="F12192" s="7" t="s">
        <v>172</v>
      </c>
      <c r="G12192" s="7" t="s">
        <v>192</v>
      </c>
      <c r="H12192" s="7" t="s">
        <v>202</v>
      </c>
    </row>
    <row r="12193" spans="1:8" ht="15.75" customHeight="1" x14ac:dyDescent="0.3">
      <c r="A12193" s="8">
        <v>12192</v>
      </c>
      <c r="B12193" s="8">
        <v>2403</v>
      </c>
      <c r="C12193" s="8" t="s">
        <v>116</v>
      </c>
      <c r="D12193" s="8">
        <v>107</v>
      </c>
      <c r="E12193" s="8" t="s">
        <v>30271</v>
      </c>
      <c r="F12193" s="8" t="s">
        <v>192</v>
      </c>
      <c r="G12193" s="8" t="s">
        <v>116</v>
      </c>
      <c r="H12193" s="8" t="s">
        <v>210</v>
      </c>
    </row>
    <row r="12194" spans="1:8" ht="15.75" customHeight="1" x14ac:dyDescent="0.3">
      <c r="A12194" s="7">
        <v>12193</v>
      </c>
      <c r="B12194" s="7">
        <v>2404</v>
      </c>
      <c r="C12194" s="7" t="s">
        <v>148</v>
      </c>
      <c r="D12194" s="7">
        <v>116</v>
      </c>
      <c r="E12194" s="7" t="s">
        <v>20638</v>
      </c>
      <c r="F12194" s="7"/>
      <c r="G12194" s="7" t="s">
        <v>152</v>
      </c>
      <c r="H12194" s="7" t="s">
        <v>492</v>
      </c>
    </row>
    <row r="12195" spans="1:8" ht="15.75" customHeight="1" x14ac:dyDescent="0.3">
      <c r="A12195" s="8">
        <v>12194</v>
      </c>
      <c r="B12195" s="8">
        <v>2404</v>
      </c>
      <c r="C12195" s="8" t="s">
        <v>156</v>
      </c>
      <c r="D12195" s="8">
        <v>116</v>
      </c>
      <c r="E12195" s="8" t="s">
        <v>30272</v>
      </c>
      <c r="F12195" s="8" t="s">
        <v>161</v>
      </c>
      <c r="G12195" s="8" t="s">
        <v>961</v>
      </c>
      <c r="H12195" s="8" t="s">
        <v>163</v>
      </c>
    </row>
    <row r="12196" spans="1:8" ht="15.75" customHeight="1" x14ac:dyDescent="0.3">
      <c r="A12196" s="7">
        <v>12195</v>
      </c>
      <c r="B12196" s="7">
        <v>2404</v>
      </c>
      <c r="C12196" s="7" t="s">
        <v>167</v>
      </c>
      <c r="D12196" s="7">
        <v>116</v>
      </c>
      <c r="E12196" s="7" t="s">
        <v>20639</v>
      </c>
      <c r="F12196" s="7" t="s">
        <v>152</v>
      </c>
      <c r="G12196" s="7" t="s">
        <v>172</v>
      </c>
      <c r="H12196" s="7" t="s">
        <v>174</v>
      </c>
    </row>
    <row r="12197" spans="1:8" ht="15.75" customHeight="1" x14ac:dyDescent="0.3">
      <c r="A12197" s="8">
        <v>12196</v>
      </c>
      <c r="B12197" s="8">
        <v>2404</v>
      </c>
      <c r="C12197" s="8" t="s">
        <v>192</v>
      </c>
      <c r="D12197" s="8">
        <v>116</v>
      </c>
      <c r="E12197" s="8" t="s">
        <v>20640</v>
      </c>
      <c r="F12197" s="8" t="s">
        <v>172</v>
      </c>
      <c r="G12197" s="8" t="s">
        <v>192</v>
      </c>
      <c r="H12197" s="8" t="s">
        <v>202</v>
      </c>
    </row>
    <row r="12198" spans="1:8" ht="15.75" customHeight="1" x14ac:dyDescent="0.3">
      <c r="A12198" s="7">
        <v>12197</v>
      </c>
      <c r="B12198" s="7">
        <v>2405</v>
      </c>
      <c r="C12198" s="7" t="s">
        <v>148</v>
      </c>
      <c r="D12198" s="7">
        <v>81</v>
      </c>
      <c r="E12198" s="7" t="s">
        <v>20647</v>
      </c>
      <c r="F12198" s="7"/>
      <c r="G12198" s="7" t="s">
        <v>152</v>
      </c>
      <c r="H12198" s="7" t="s">
        <v>314</v>
      </c>
    </row>
    <row r="12199" spans="1:8" ht="15.75" customHeight="1" x14ac:dyDescent="0.3">
      <c r="A12199" s="8">
        <v>12198</v>
      </c>
      <c r="B12199" s="8">
        <v>2405</v>
      </c>
      <c r="C12199" s="8" t="s">
        <v>156</v>
      </c>
      <c r="D12199" s="8">
        <v>81</v>
      </c>
      <c r="E12199" s="8" t="s">
        <v>30273</v>
      </c>
      <c r="F12199" s="8" t="s">
        <v>161</v>
      </c>
      <c r="G12199" s="8" t="s">
        <v>7265</v>
      </c>
      <c r="H12199" s="8" t="s">
        <v>163</v>
      </c>
    </row>
    <row r="12200" spans="1:8" ht="15.75" customHeight="1" x14ac:dyDescent="0.3">
      <c r="A12200" s="7">
        <v>12199</v>
      </c>
      <c r="B12200" s="7">
        <v>2405</v>
      </c>
      <c r="C12200" s="7" t="s">
        <v>167</v>
      </c>
      <c r="D12200" s="7">
        <v>81</v>
      </c>
      <c r="E12200" s="7" t="s">
        <v>20648</v>
      </c>
      <c r="F12200" s="7" t="s">
        <v>152</v>
      </c>
      <c r="G12200" s="7" t="s">
        <v>172</v>
      </c>
      <c r="H12200" s="7" t="s">
        <v>174</v>
      </c>
    </row>
    <row r="12201" spans="1:8" ht="15.75" customHeight="1" x14ac:dyDescent="0.3">
      <c r="A12201" s="8">
        <v>12200</v>
      </c>
      <c r="B12201" s="8">
        <v>2405</v>
      </c>
      <c r="C12201" s="8" t="s">
        <v>192</v>
      </c>
      <c r="D12201" s="8">
        <v>81</v>
      </c>
      <c r="E12201" s="8" t="s">
        <v>20649</v>
      </c>
      <c r="F12201" s="8" t="s">
        <v>172</v>
      </c>
      <c r="G12201" s="8" t="s">
        <v>192</v>
      </c>
      <c r="H12201" s="8" t="s">
        <v>202</v>
      </c>
    </row>
    <row r="12202" spans="1:8" ht="15.75" customHeight="1" x14ac:dyDescent="0.3">
      <c r="A12202" s="7">
        <v>12201</v>
      </c>
      <c r="B12202" s="7">
        <v>2405</v>
      </c>
      <c r="C12202" s="7" t="s">
        <v>116</v>
      </c>
      <c r="D12202" s="7">
        <v>81</v>
      </c>
      <c r="E12202" s="7" t="s">
        <v>30274</v>
      </c>
      <c r="F12202" s="7" t="s">
        <v>192</v>
      </c>
      <c r="G12202" s="7" t="s">
        <v>116</v>
      </c>
      <c r="H12202" s="7" t="s">
        <v>210</v>
      </c>
    </row>
    <row r="12203" spans="1:8" ht="15.75" customHeight="1" x14ac:dyDescent="0.3">
      <c r="A12203" s="8">
        <v>12202</v>
      </c>
      <c r="B12203" s="8">
        <v>2406</v>
      </c>
      <c r="C12203" s="8" t="s">
        <v>148</v>
      </c>
      <c r="D12203" s="8">
        <v>116</v>
      </c>
      <c r="E12203" s="8" t="s">
        <v>20654</v>
      </c>
      <c r="F12203" s="8"/>
      <c r="G12203" s="8" t="s">
        <v>152</v>
      </c>
      <c r="H12203" s="8" t="s">
        <v>218</v>
      </c>
    </row>
    <row r="12204" spans="1:8" ht="15.75" customHeight="1" x14ac:dyDescent="0.3">
      <c r="A12204" s="7">
        <v>12203</v>
      </c>
      <c r="B12204" s="7">
        <v>2406</v>
      </c>
      <c r="C12204" s="7" t="s">
        <v>156</v>
      </c>
      <c r="D12204" s="7">
        <v>116</v>
      </c>
      <c r="E12204" s="7" t="s">
        <v>30275</v>
      </c>
      <c r="F12204" s="7" t="s">
        <v>161</v>
      </c>
      <c r="G12204" s="7" t="s">
        <v>961</v>
      </c>
      <c r="H12204" s="7" t="s">
        <v>163</v>
      </c>
    </row>
    <row r="12205" spans="1:8" ht="15.75" customHeight="1" x14ac:dyDescent="0.3">
      <c r="A12205" s="8">
        <v>12204</v>
      </c>
      <c r="B12205" s="8">
        <v>2406</v>
      </c>
      <c r="C12205" s="8" t="s">
        <v>167</v>
      </c>
      <c r="D12205" s="8">
        <v>116</v>
      </c>
      <c r="E12205" s="8" t="s">
        <v>20655</v>
      </c>
      <c r="F12205" s="8" t="s">
        <v>152</v>
      </c>
      <c r="G12205" s="8" t="s">
        <v>172</v>
      </c>
      <c r="H12205" s="8" t="s">
        <v>174</v>
      </c>
    </row>
    <row r="12206" spans="1:8" ht="15.75" customHeight="1" x14ac:dyDescent="0.3">
      <c r="A12206" s="7">
        <v>12205</v>
      </c>
      <c r="B12206" s="7">
        <v>2406</v>
      </c>
      <c r="C12206" s="7" t="s">
        <v>176</v>
      </c>
      <c r="D12206" s="7">
        <v>116</v>
      </c>
      <c r="E12206" s="7" t="s">
        <v>30276</v>
      </c>
      <c r="F12206" s="7" t="s">
        <v>172</v>
      </c>
      <c r="G12206" s="7" t="s">
        <v>388</v>
      </c>
      <c r="H12206" s="7" t="s">
        <v>184</v>
      </c>
    </row>
    <row r="12207" spans="1:8" ht="15.75" customHeight="1" x14ac:dyDescent="0.3">
      <c r="A12207" s="8">
        <v>12206</v>
      </c>
      <c r="B12207" s="8">
        <v>2406</v>
      </c>
      <c r="C12207" s="8" t="s">
        <v>192</v>
      </c>
      <c r="D12207" s="8">
        <v>116</v>
      </c>
      <c r="E12207" s="8" t="s">
        <v>20656</v>
      </c>
      <c r="F12207" s="8" t="s">
        <v>172</v>
      </c>
      <c r="G12207" s="8" t="s">
        <v>192</v>
      </c>
      <c r="H12207" s="8" t="s">
        <v>202</v>
      </c>
    </row>
    <row r="12208" spans="1:8" ht="15.75" customHeight="1" x14ac:dyDescent="0.3">
      <c r="A12208" s="7">
        <v>12207</v>
      </c>
      <c r="B12208" s="7">
        <v>2406</v>
      </c>
      <c r="C12208" s="7" t="s">
        <v>116</v>
      </c>
      <c r="D12208" s="7">
        <v>116</v>
      </c>
      <c r="E12208" s="7" t="s">
        <v>30277</v>
      </c>
      <c r="F12208" s="7" t="s">
        <v>192</v>
      </c>
      <c r="G12208" s="7" t="s">
        <v>116</v>
      </c>
      <c r="H12208" s="7" t="s">
        <v>210</v>
      </c>
    </row>
    <row r="12209" spans="1:8" ht="15.75" customHeight="1" x14ac:dyDescent="0.3">
      <c r="A12209" s="8">
        <v>12208</v>
      </c>
      <c r="B12209" s="8">
        <v>2407</v>
      </c>
      <c r="C12209" s="8" t="s">
        <v>148</v>
      </c>
      <c r="D12209" s="8">
        <v>74</v>
      </c>
      <c r="E12209" s="8" t="s">
        <v>20663</v>
      </c>
      <c r="F12209" s="8"/>
      <c r="G12209" s="8" t="s">
        <v>152</v>
      </c>
      <c r="H12209" s="8" t="s">
        <v>492</v>
      </c>
    </row>
    <row r="12210" spans="1:8" ht="15.75" customHeight="1" x14ac:dyDescent="0.3">
      <c r="A12210" s="7">
        <v>12209</v>
      </c>
      <c r="B12210" s="7">
        <v>2407</v>
      </c>
      <c r="C12210" s="7" t="s">
        <v>156</v>
      </c>
      <c r="D12210" s="7">
        <v>74</v>
      </c>
      <c r="E12210" s="7" t="s">
        <v>30278</v>
      </c>
      <c r="F12210" s="7" t="s">
        <v>161</v>
      </c>
      <c r="G12210" s="7" t="s">
        <v>5550</v>
      </c>
      <c r="H12210" s="7" t="s">
        <v>163</v>
      </c>
    </row>
    <row r="12211" spans="1:8" ht="15.75" customHeight="1" x14ac:dyDescent="0.3">
      <c r="A12211" s="8">
        <v>12210</v>
      </c>
      <c r="B12211" s="8">
        <v>2407</v>
      </c>
      <c r="C12211" s="8" t="s">
        <v>167</v>
      </c>
      <c r="D12211" s="8">
        <v>74</v>
      </c>
      <c r="E12211" s="8" t="s">
        <v>20664</v>
      </c>
      <c r="F12211" s="8" t="s">
        <v>152</v>
      </c>
      <c r="G12211" s="8" t="s">
        <v>172</v>
      </c>
      <c r="H12211" s="8" t="s">
        <v>174</v>
      </c>
    </row>
    <row r="12212" spans="1:8" ht="15.75" customHeight="1" x14ac:dyDescent="0.3">
      <c r="A12212" s="7">
        <v>12211</v>
      </c>
      <c r="B12212" s="7">
        <v>2407</v>
      </c>
      <c r="C12212" s="7" t="s">
        <v>176</v>
      </c>
      <c r="D12212" s="7">
        <v>74</v>
      </c>
      <c r="E12212" s="7" t="s">
        <v>30279</v>
      </c>
      <c r="F12212" s="7" t="s">
        <v>172</v>
      </c>
      <c r="G12212" s="7" t="s">
        <v>172</v>
      </c>
      <c r="H12212" s="7" t="s">
        <v>248</v>
      </c>
    </row>
    <row r="12213" spans="1:8" ht="15.75" customHeight="1" x14ac:dyDescent="0.3">
      <c r="A12213" s="8">
        <v>12212</v>
      </c>
      <c r="B12213" s="8">
        <v>2407</v>
      </c>
      <c r="C12213" s="8" t="s">
        <v>192</v>
      </c>
      <c r="D12213" s="8">
        <v>74</v>
      </c>
      <c r="E12213" s="8" t="s">
        <v>20665</v>
      </c>
      <c r="F12213" s="8" t="s">
        <v>172</v>
      </c>
      <c r="G12213" s="8" t="s">
        <v>192</v>
      </c>
      <c r="H12213" s="8" t="s">
        <v>202</v>
      </c>
    </row>
    <row r="12214" spans="1:8" ht="15.75" customHeight="1" x14ac:dyDescent="0.3">
      <c r="A12214" s="7">
        <v>12213</v>
      </c>
      <c r="B12214" s="7">
        <v>2407</v>
      </c>
      <c r="C12214" s="7" t="s">
        <v>116</v>
      </c>
      <c r="D12214" s="7">
        <v>74</v>
      </c>
      <c r="E12214" s="7" t="s">
        <v>30280</v>
      </c>
      <c r="F12214" s="7" t="s">
        <v>192</v>
      </c>
      <c r="G12214" s="7" t="s">
        <v>116</v>
      </c>
      <c r="H12214" s="7" t="s">
        <v>210</v>
      </c>
    </row>
    <row r="12215" spans="1:8" ht="15.75" customHeight="1" x14ac:dyDescent="0.3">
      <c r="A12215" s="8">
        <v>12214</v>
      </c>
      <c r="B12215" s="8">
        <v>2408</v>
      </c>
      <c r="C12215" s="8" t="s">
        <v>148</v>
      </c>
      <c r="D12215" s="8">
        <v>57</v>
      </c>
      <c r="E12215" s="8" t="s">
        <v>20672</v>
      </c>
      <c r="F12215" s="8"/>
      <c r="G12215" s="8" t="s">
        <v>152</v>
      </c>
      <c r="H12215" s="8" t="s">
        <v>492</v>
      </c>
    </row>
    <row r="12216" spans="1:8" ht="15.75" customHeight="1" x14ac:dyDescent="0.3">
      <c r="A12216" s="7">
        <v>12215</v>
      </c>
      <c r="B12216" s="7">
        <v>2408</v>
      </c>
      <c r="C12216" s="7" t="s">
        <v>156</v>
      </c>
      <c r="D12216" s="7">
        <v>57</v>
      </c>
      <c r="E12216" s="7" t="s">
        <v>29071</v>
      </c>
      <c r="F12216" s="7" t="s">
        <v>161</v>
      </c>
      <c r="G12216" s="7" t="s">
        <v>272</v>
      </c>
      <c r="H12216" s="7" t="s">
        <v>163</v>
      </c>
    </row>
    <row r="12217" spans="1:8" ht="15.75" customHeight="1" x14ac:dyDescent="0.3">
      <c r="A12217" s="8">
        <v>12216</v>
      </c>
      <c r="B12217" s="8">
        <v>2408</v>
      </c>
      <c r="C12217" s="8" t="s">
        <v>167</v>
      </c>
      <c r="D12217" s="8">
        <v>57</v>
      </c>
      <c r="E12217" s="8" t="s">
        <v>20673</v>
      </c>
      <c r="F12217" s="8" t="s">
        <v>152</v>
      </c>
      <c r="G12217" s="8" t="s">
        <v>172</v>
      </c>
      <c r="H12217" s="8" t="s">
        <v>174</v>
      </c>
    </row>
    <row r="12218" spans="1:8" ht="15.75" customHeight="1" x14ac:dyDescent="0.3">
      <c r="A12218" s="7">
        <v>12217</v>
      </c>
      <c r="B12218" s="7">
        <v>2408</v>
      </c>
      <c r="C12218" s="7" t="s">
        <v>192</v>
      </c>
      <c r="D12218" s="7">
        <v>57</v>
      </c>
      <c r="E12218" s="7" t="s">
        <v>20674</v>
      </c>
      <c r="F12218" s="7" t="s">
        <v>172</v>
      </c>
      <c r="G12218" s="7" t="s">
        <v>192</v>
      </c>
      <c r="H12218" s="7" t="s">
        <v>202</v>
      </c>
    </row>
    <row r="12219" spans="1:8" ht="15.75" customHeight="1" x14ac:dyDescent="0.3">
      <c r="A12219" s="8">
        <v>12218</v>
      </c>
      <c r="B12219" s="8">
        <v>2408</v>
      </c>
      <c r="C12219" s="8" t="s">
        <v>116</v>
      </c>
      <c r="D12219" s="8">
        <v>57</v>
      </c>
      <c r="E12219" s="8" t="s">
        <v>30281</v>
      </c>
      <c r="F12219" s="8" t="s">
        <v>192</v>
      </c>
      <c r="G12219" s="8" t="s">
        <v>116</v>
      </c>
      <c r="H12219" s="8" t="s">
        <v>210</v>
      </c>
    </row>
    <row r="12220" spans="1:8" ht="15.75" customHeight="1" x14ac:dyDescent="0.3">
      <c r="A12220" s="7">
        <v>12219</v>
      </c>
      <c r="B12220" s="7">
        <v>2409</v>
      </c>
      <c r="C12220" s="7" t="s">
        <v>148</v>
      </c>
      <c r="D12220" s="7">
        <v>6</v>
      </c>
      <c r="E12220" s="7" t="s">
        <v>20680</v>
      </c>
      <c r="F12220" s="7"/>
      <c r="G12220" s="7" t="s">
        <v>152</v>
      </c>
      <c r="H12220" s="7" t="s">
        <v>218</v>
      </c>
    </row>
    <row r="12221" spans="1:8" ht="15.75" customHeight="1" x14ac:dyDescent="0.3">
      <c r="A12221" s="8">
        <v>12220</v>
      </c>
      <c r="B12221" s="8">
        <v>2409</v>
      </c>
      <c r="C12221" s="8" t="s">
        <v>156</v>
      </c>
      <c r="D12221" s="8">
        <v>6</v>
      </c>
      <c r="E12221" s="8" t="s">
        <v>30282</v>
      </c>
      <c r="F12221" s="8" t="s">
        <v>161</v>
      </c>
      <c r="G12221" s="8" t="s">
        <v>8104</v>
      </c>
      <c r="H12221" s="8" t="s">
        <v>163</v>
      </c>
    </row>
    <row r="12222" spans="1:8" ht="15.75" customHeight="1" x14ac:dyDescent="0.3">
      <c r="A12222" s="7">
        <v>12221</v>
      </c>
      <c r="B12222" s="7">
        <v>2409</v>
      </c>
      <c r="C12222" s="7" t="s">
        <v>167</v>
      </c>
      <c r="D12222" s="7">
        <v>6</v>
      </c>
      <c r="E12222" s="7" t="s">
        <v>20681</v>
      </c>
      <c r="F12222" s="7" t="s">
        <v>152</v>
      </c>
      <c r="G12222" s="7" t="s">
        <v>172</v>
      </c>
      <c r="H12222" s="7" t="s">
        <v>174</v>
      </c>
    </row>
    <row r="12223" spans="1:8" ht="15.75" customHeight="1" x14ac:dyDescent="0.3">
      <c r="A12223" s="8">
        <v>12222</v>
      </c>
      <c r="B12223" s="8">
        <v>2409</v>
      </c>
      <c r="C12223" s="8" t="s">
        <v>192</v>
      </c>
      <c r="D12223" s="8">
        <v>6</v>
      </c>
      <c r="E12223" s="8" t="s">
        <v>20682</v>
      </c>
      <c r="F12223" s="8" t="s">
        <v>172</v>
      </c>
      <c r="G12223" s="8" t="s">
        <v>192</v>
      </c>
      <c r="H12223" s="8" t="s">
        <v>202</v>
      </c>
    </row>
    <row r="12224" spans="1:8" ht="15.75" customHeight="1" x14ac:dyDescent="0.3">
      <c r="A12224" s="7">
        <v>12223</v>
      </c>
      <c r="B12224" s="7">
        <v>2409</v>
      </c>
      <c r="C12224" s="7" t="s">
        <v>116</v>
      </c>
      <c r="D12224" s="7">
        <v>6</v>
      </c>
      <c r="E12224" s="7" t="s">
        <v>30283</v>
      </c>
      <c r="F12224" s="7" t="s">
        <v>192</v>
      </c>
      <c r="G12224" s="7" t="s">
        <v>116</v>
      </c>
      <c r="H12224" s="7" t="s">
        <v>210</v>
      </c>
    </row>
    <row r="12225" spans="1:8" ht="15.75" customHeight="1" x14ac:dyDescent="0.3">
      <c r="A12225" s="8">
        <v>12224</v>
      </c>
      <c r="B12225" s="8">
        <v>2410</v>
      </c>
      <c r="C12225" s="8" t="s">
        <v>148</v>
      </c>
      <c r="D12225" s="8">
        <v>2</v>
      </c>
      <c r="E12225" s="8" t="s">
        <v>20689</v>
      </c>
      <c r="F12225" s="8"/>
      <c r="G12225" s="8" t="s">
        <v>152</v>
      </c>
      <c r="H12225" s="8" t="s">
        <v>153</v>
      </c>
    </row>
    <row r="12226" spans="1:8" ht="15.75" customHeight="1" x14ac:dyDescent="0.3">
      <c r="A12226" s="7">
        <v>12225</v>
      </c>
      <c r="B12226" s="7">
        <v>2410</v>
      </c>
      <c r="C12226" s="7" t="s">
        <v>156</v>
      </c>
      <c r="D12226" s="7">
        <v>2</v>
      </c>
      <c r="E12226" s="7" t="s">
        <v>30284</v>
      </c>
      <c r="F12226" s="7" t="s">
        <v>161</v>
      </c>
      <c r="G12226" s="7" t="s">
        <v>1801</v>
      </c>
      <c r="H12226" s="7" t="s">
        <v>163</v>
      </c>
    </row>
    <row r="12227" spans="1:8" ht="15.75" customHeight="1" x14ac:dyDescent="0.3">
      <c r="A12227" s="8">
        <v>12226</v>
      </c>
      <c r="B12227" s="8">
        <v>2410</v>
      </c>
      <c r="C12227" s="8" t="s">
        <v>167</v>
      </c>
      <c r="D12227" s="8">
        <v>2</v>
      </c>
      <c r="E12227" s="8" t="s">
        <v>20690</v>
      </c>
      <c r="F12227" s="8" t="s">
        <v>152</v>
      </c>
      <c r="G12227" s="8" t="s">
        <v>172</v>
      </c>
      <c r="H12227" s="8" t="s">
        <v>174</v>
      </c>
    </row>
    <row r="12228" spans="1:8" ht="15.75" customHeight="1" x14ac:dyDescent="0.3">
      <c r="A12228" s="7">
        <v>12227</v>
      </c>
      <c r="B12228" s="7">
        <v>2410</v>
      </c>
      <c r="C12228" s="7" t="s">
        <v>176</v>
      </c>
      <c r="D12228" s="7">
        <v>2</v>
      </c>
      <c r="E12228" s="7" t="s">
        <v>30285</v>
      </c>
      <c r="F12228" s="7" t="s">
        <v>172</v>
      </c>
      <c r="G12228" s="7" t="s">
        <v>172</v>
      </c>
      <c r="H12228" s="7" t="s">
        <v>812</v>
      </c>
    </row>
    <row r="12229" spans="1:8" ht="15.75" customHeight="1" x14ac:dyDescent="0.3">
      <c r="A12229" s="8">
        <v>12228</v>
      </c>
      <c r="B12229" s="8">
        <v>2410</v>
      </c>
      <c r="C12229" s="8" t="s">
        <v>192</v>
      </c>
      <c r="D12229" s="8">
        <v>2</v>
      </c>
      <c r="E12229" s="8" t="s">
        <v>20691</v>
      </c>
      <c r="F12229" s="8" t="s">
        <v>172</v>
      </c>
      <c r="G12229" s="8" t="s">
        <v>192</v>
      </c>
      <c r="H12229" s="8" t="s">
        <v>202</v>
      </c>
    </row>
    <row r="12230" spans="1:8" ht="15.75" customHeight="1" x14ac:dyDescent="0.3">
      <c r="A12230" s="7">
        <v>12229</v>
      </c>
      <c r="B12230" s="7">
        <v>2410</v>
      </c>
      <c r="C12230" s="7" t="s">
        <v>116</v>
      </c>
      <c r="D12230" s="7">
        <v>2</v>
      </c>
      <c r="E12230" s="7" t="s">
        <v>30286</v>
      </c>
      <c r="F12230" s="7" t="s">
        <v>192</v>
      </c>
      <c r="G12230" s="7" t="s">
        <v>116</v>
      </c>
      <c r="H12230" s="7" t="s">
        <v>210</v>
      </c>
    </row>
    <row r="12231" spans="1:8" ht="15.75" customHeight="1" x14ac:dyDescent="0.3">
      <c r="A12231" s="8">
        <v>12230</v>
      </c>
      <c r="B12231" s="8">
        <v>2411</v>
      </c>
      <c r="C12231" s="8" t="s">
        <v>148</v>
      </c>
      <c r="D12231" s="8">
        <v>104</v>
      </c>
      <c r="E12231" s="8" t="s">
        <v>20697</v>
      </c>
      <c r="F12231" s="8"/>
      <c r="G12231" s="8" t="s">
        <v>152</v>
      </c>
      <c r="H12231" s="8" t="s">
        <v>492</v>
      </c>
    </row>
    <row r="12232" spans="1:8" ht="15.75" customHeight="1" x14ac:dyDescent="0.3">
      <c r="A12232" s="7">
        <v>12231</v>
      </c>
      <c r="B12232" s="7">
        <v>2411</v>
      </c>
      <c r="C12232" s="7" t="s">
        <v>156</v>
      </c>
      <c r="D12232" s="7">
        <v>104</v>
      </c>
      <c r="E12232" s="7" t="s">
        <v>30287</v>
      </c>
      <c r="F12232" s="7" t="s">
        <v>161</v>
      </c>
      <c r="G12232" s="7" t="s">
        <v>412</v>
      </c>
      <c r="H12232" s="7" t="s">
        <v>163</v>
      </c>
    </row>
    <row r="12233" spans="1:8" ht="15.75" customHeight="1" x14ac:dyDescent="0.3">
      <c r="A12233" s="8">
        <v>12232</v>
      </c>
      <c r="B12233" s="8">
        <v>2411</v>
      </c>
      <c r="C12233" s="8" t="s">
        <v>167</v>
      </c>
      <c r="D12233" s="8">
        <v>104</v>
      </c>
      <c r="E12233" s="8" t="s">
        <v>20698</v>
      </c>
      <c r="F12233" s="8" t="s">
        <v>152</v>
      </c>
      <c r="G12233" s="8" t="s">
        <v>172</v>
      </c>
      <c r="H12233" s="8" t="s">
        <v>174</v>
      </c>
    </row>
    <row r="12234" spans="1:8" ht="15.75" customHeight="1" x14ac:dyDescent="0.3">
      <c r="A12234" s="7">
        <v>12233</v>
      </c>
      <c r="B12234" s="7">
        <v>2411</v>
      </c>
      <c r="C12234" s="7" t="s">
        <v>192</v>
      </c>
      <c r="D12234" s="7">
        <v>104</v>
      </c>
      <c r="E12234" s="7" t="s">
        <v>20699</v>
      </c>
      <c r="F12234" s="7" t="s">
        <v>172</v>
      </c>
      <c r="G12234" s="7" t="s">
        <v>192</v>
      </c>
      <c r="H12234" s="7" t="s">
        <v>202</v>
      </c>
    </row>
    <row r="12235" spans="1:8" ht="15.75" customHeight="1" x14ac:dyDescent="0.3">
      <c r="A12235" s="8">
        <v>12234</v>
      </c>
      <c r="B12235" s="8">
        <v>2412</v>
      </c>
      <c r="C12235" s="8" t="s">
        <v>148</v>
      </c>
      <c r="D12235" s="8">
        <v>102</v>
      </c>
      <c r="E12235" s="8" t="s">
        <v>20706</v>
      </c>
      <c r="F12235" s="8"/>
      <c r="G12235" s="8" t="s">
        <v>152</v>
      </c>
      <c r="H12235" s="8" t="s">
        <v>153</v>
      </c>
    </row>
    <row r="12236" spans="1:8" ht="15.75" customHeight="1" x14ac:dyDescent="0.3">
      <c r="A12236" s="7">
        <v>12235</v>
      </c>
      <c r="B12236" s="7">
        <v>2412</v>
      </c>
      <c r="C12236" s="7" t="s">
        <v>156</v>
      </c>
      <c r="D12236" s="7">
        <v>102</v>
      </c>
      <c r="E12236" s="7" t="s">
        <v>30288</v>
      </c>
      <c r="F12236" s="7" t="s">
        <v>161</v>
      </c>
      <c r="G12236" s="7" t="s">
        <v>2054</v>
      </c>
      <c r="H12236" s="7" t="s">
        <v>163</v>
      </c>
    </row>
    <row r="12237" spans="1:8" ht="15.75" customHeight="1" x14ac:dyDescent="0.3">
      <c r="A12237" s="8">
        <v>12236</v>
      </c>
      <c r="B12237" s="8">
        <v>2412</v>
      </c>
      <c r="C12237" s="8" t="s">
        <v>167</v>
      </c>
      <c r="D12237" s="8">
        <v>102</v>
      </c>
      <c r="E12237" s="8" t="s">
        <v>20707</v>
      </c>
      <c r="F12237" s="8" t="s">
        <v>152</v>
      </c>
      <c r="G12237" s="8" t="s">
        <v>172</v>
      </c>
      <c r="H12237" s="8" t="s">
        <v>174</v>
      </c>
    </row>
    <row r="12238" spans="1:8" ht="15.75" customHeight="1" x14ac:dyDescent="0.3">
      <c r="A12238" s="7">
        <v>12237</v>
      </c>
      <c r="B12238" s="7">
        <v>2412</v>
      </c>
      <c r="C12238" s="7" t="s">
        <v>192</v>
      </c>
      <c r="D12238" s="7">
        <v>102</v>
      </c>
      <c r="E12238" s="7" t="s">
        <v>20708</v>
      </c>
      <c r="F12238" s="7" t="s">
        <v>172</v>
      </c>
      <c r="G12238" s="7" t="s">
        <v>192</v>
      </c>
      <c r="H12238" s="7" t="s">
        <v>202</v>
      </c>
    </row>
    <row r="12239" spans="1:8" ht="15.75" customHeight="1" x14ac:dyDescent="0.3">
      <c r="A12239" s="8">
        <v>12238</v>
      </c>
      <c r="B12239" s="8">
        <v>2412</v>
      </c>
      <c r="C12239" s="8" t="s">
        <v>116</v>
      </c>
      <c r="D12239" s="8">
        <v>102</v>
      </c>
      <c r="E12239" s="8" t="s">
        <v>30289</v>
      </c>
      <c r="F12239" s="8" t="s">
        <v>192</v>
      </c>
      <c r="G12239" s="8" t="s">
        <v>116</v>
      </c>
      <c r="H12239" s="8" t="s">
        <v>210</v>
      </c>
    </row>
    <row r="12240" spans="1:8" ht="15.75" customHeight="1" x14ac:dyDescent="0.3">
      <c r="A12240" s="7">
        <v>12239</v>
      </c>
      <c r="B12240" s="7">
        <v>2413</v>
      </c>
      <c r="C12240" s="7" t="s">
        <v>148</v>
      </c>
      <c r="D12240" s="7">
        <v>106</v>
      </c>
      <c r="E12240" s="7" t="s">
        <v>20714</v>
      </c>
      <c r="F12240" s="7"/>
      <c r="G12240" s="7" t="s">
        <v>152</v>
      </c>
      <c r="H12240" s="7" t="s">
        <v>492</v>
      </c>
    </row>
    <row r="12241" spans="1:8" ht="15.75" customHeight="1" x14ac:dyDescent="0.3">
      <c r="A12241" s="8">
        <v>12240</v>
      </c>
      <c r="B12241" s="8">
        <v>2413</v>
      </c>
      <c r="C12241" s="8" t="s">
        <v>156</v>
      </c>
      <c r="D12241" s="8">
        <v>106</v>
      </c>
      <c r="E12241" s="8" t="s">
        <v>30290</v>
      </c>
      <c r="F12241" s="8" t="s">
        <v>161</v>
      </c>
      <c r="G12241" s="8" t="s">
        <v>1939</v>
      </c>
      <c r="H12241" s="8" t="s">
        <v>163</v>
      </c>
    </row>
    <row r="12242" spans="1:8" ht="15.75" customHeight="1" x14ac:dyDescent="0.3">
      <c r="A12242" s="7">
        <v>12241</v>
      </c>
      <c r="B12242" s="7">
        <v>2413</v>
      </c>
      <c r="C12242" s="7" t="s">
        <v>167</v>
      </c>
      <c r="D12242" s="7">
        <v>106</v>
      </c>
      <c r="E12242" s="7" t="s">
        <v>20715</v>
      </c>
      <c r="F12242" s="7" t="s">
        <v>152</v>
      </c>
      <c r="G12242" s="7" t="s">
        <v>172</v>
      </c>
      <c r="H12242" s="7" t="s">
        <v>174</v>
      </c>
    </row>
    <row r="12243" spans="1:8" ht="15.75" customHeight="1" x14ac:dyDescent="0.3">
      <c r="A12243" s="8">
        <v>12242</v>
      </c>
      <c r="B12243" s="8">
        <v>2413</v>
      </c>
      <c r="C12243" s="8" t="s">
        <v>192</v>
      </c>
      <c r="D12243" s="8">
        <v>106</v>
      </c>
      <c r="E12243" s="8" t="s">
        <v>20716</v>
      </c>
      <c r="F12243" s="8" t="s">
        <v>172</v>
      </c>
      <c r="G12243" s="8" t="s">
        <v>192</v>
      </c>
      <c r="H12243" s="8" t="s">
        <v>202</v>
      </c>
    </row>
    <row r="12244" spans="1:8" ht="15.75" customHeight="1" x14ac:dyDescent="0.3">
      <c r="A12244" s="7">
        <v>12243</v>
      </c>
      <c r="B12244" s="7">
        <v>2413</v>
      </c>
      <c r="C12244" s="7" t="s">
        <v>116</v>
      </c>
      <c r="D12244" s="7">
        <v>106</v>
      </c>
      <c r="E12244" s="7" t="s">
        <v>30291</v>
      </c>
      <c r="F12244" s="7" t="s">
        <v>192</v>
      </c>
      <c r="G12244" s="7" t="s">
        <v>116</v>
      </c>
      <c r="H12244" s="7" t="s">
        <v>210</v>
      </c>
    </row>
    <row r="12245" spans="1:8" ht="15.75" customHeight="1" x14ac:dyDescent="0.3">
      <c r="A12245" s="8">
        <v>12244</v>
      </c>
      <c r="B12245" s="8">
        <v>2414</v>
      </c>
      <c r="C12245" s="8" t="s">
        <v>148</v>
      </c>
      <c r="D12245" s="8">
        <v>119</v>
      </c>
      <c r="E12245" s="8" t="s">
        <v>20721</v>
      </c>
      <c r="F12245" s="8"/>
      <c r="G12245" s="8" t="s">
        <v>152</v>
      </c>
      <c r="H12245" s="8" t="s">
        <v>492</v>
      </c>
    </row>
    <row r="12246" spans="1:8" ht="15.75" customHeight="1" x14ac:dyDescent="0.3">
      <c r="A12246" s="7">
        <v>12245</v>
      </c>
      <c r="B12246" s="7">
        <v>2414</v>
      </c>
      <c r="C12246" s="7" t="s">
        <v>156</v>
      </c>
      <c r="D12246" s="7">
        <v>119</v>
      </c>
      <c r="E12246" s="7" t="s">
        <v>30292</v>
      </c>
      <c r="F12246" s="7" t="s">
        <v>161</v>
      </c>
      <c r="G12246" s="7" t="s">
        <v>2601</v>
      </c>
      <c r="H12246" s="7" t="s">
        <v>163</v>
      </c>
    </row>
    <row r="12247" spans="1:8" ht="15.75" customHeight="1" x14ac:dyDescent="0.3">
      <c r="A12247" s="8">
        <v>12246</v>
      </c>
      <c r="B12247" s="8">
        <v>2414</v>
      </c>
      <c r="C12247" s="8" t="s">
        <v>167</v>
      </c>
      <c r="D12247" s="8">
        <v>119</v>
      </c>
      <c r="E12247" s="8" t="s">
        <v>20722</v>
      </c>
      <c r="F12247" s="8" t="s">
        <v>152</v>
      </c>
      <c r="G12247" s="8" t="s">
        <v>172</v>
      </c>
      <c r="H12247" s="8" t="s">
        <v>174</v>
      </c>
    </row>
    <row r="12248" spans="1:8" ht="15.75" customHeight="1" x14ac:dyDescent="0.3">
      <c r="A12248" s="7">
        <v>12247</v>
      </c>
      <c r="B12248" s="7">
        <v>2414</v>
      </c>
      <c r="C12248" s="7" t="s">
        <v>176</v>
      </c>
      <c r="D12248" s="7">
        <v>119</v>
      </c>
      <c r="E12248" s="7" t="s">
        <v>30293</v>
      </c>
      <c r="F12248" s="7" t="s">
        <v>172</v>
      </c>
      <c r="G12248" s="7" t="s">
        <v>388</v>
      </c>
      <c r="H12248" s="7" t="s">
        <v>248</v>
      </c>
    </row>
    <row r="12249" spans="1:8" ht="15.75" customHeight="1" x14ac:dyDescent="0.3">
      <c r="A12249" s="8">
        <v>12248</v>
      </c>
      <c r="B12249" s="8">
        <v>2414</v>
      </c>
      <c r="C12249" s="8" t="s">
        <v>192</v>
      </c>
      <c r="D12249" s="8">
        <v>119</v>
      </c>
      <c r="E12249" s="8" t="s">
        <v>20723</v>
      </c>
      <c r="F12249" s="8" t="s">
        <v>172</v>
      </c>
      <c r="G12249" s="8" t="s">
        <v>192</v>
      </c>
      <c r="H12249" s="8" t="s">
        <v>202</v>
      </c>
    </row>
    <row r="12250" spans="1:8" ht="15.75" customHeight="1" x14ac:dyDescent="0.3">
      <c r="A12250" s="7">
        <v>12249</v>
      </c>
      <c r="B12250" s="7">
        <v>2414</v>
      </c>
      <c r="C12250" s="7" t="s">
        <v>116</v>
      </c>
      <c r="D12250" s="7">
        <v>119</v>
      </c>
      <c r="E12250" s="7" t="s">
        <v>30294</v>
      </c>
      <c r="F12250" s="7" t="s">
        <v>192</v>
      </c>
      <c r="G12250" s="7" t="s">
        <v>116</v>
      </c>
      <c r="H12250" s="7" t="s">
        <v>210</v>
      </c>
    </row>
    <row r="12251" spans="1:8" ht="15.75" customHeight="1" x14ac:dyDescent="0.3">
      <c r="A12251" s="8">
        <v>12250</v>
      </c>
      <c r="B12251" s="8">
        <v>2415</v>
      </c>
      <c r="C12251" s="8" t="s">
        <v>148</v>
      </c>
      <c r="D12251" s="8">
        <v>8</v>
      </c>
      <c r="E12251" s="8" t="s">
        <v>20730</v>
      </c>
      <c r="F12251" s="8"/>
      <c r="G12251" s="8" t="s">
        <v>152</v>
      </c>
      <c r="H12251" s="8" t="s">
        <v>314</v>
      </c>
    </row>
    <row r="12252" spans="1:8" ht="15.75" customHeight="1" x14ac:dyDescent="0.3">
      <c r="A12252" s="7">
        <v>12251</v>
      </c>
      <c r="B12252" s="7">
        <v>2415</v>
      </c>
      <c r="C12252" s="7" t="s">
        <v>156</v>
      </c>
      <c r="D12252" s="7">
        <v>8</v>
      </c>
      <c r="E12252" s="7" t="s">
        <v>30295</v>
      </c>
      <c r="F12252" s="7" t="s">
        <v>161</v>
      </c>
      <c r="G12252" s="7" t="s">
        <v>1154</v>
      </c>
      <c r="H12252" s="7" t="s">
        <v>163</v>
      </c>
    </row>
    <row r="12253" spans="1:8" ht="15.75" customHeight="1" x14ac:dyDescent="0.3">
      <c r="A12253" s="8">
        <v>12252</v>
      </c>
      <c r="B12253" s="8">
        <v>2415</v>
      </c>
      <c r="C12253" s="8" t="s">
        <v>167</v>
      </c>
      <c r="D12253" s="8">
        <v>8</v>
      </c>
      <c r="E12253" s="8" t="s">
        <v>20731</v>
      </c>
      <c r="F12253" s="8" t="s">
        <v>152</v>
      </c>
      <c r="G12253" s="8" t="s">
        <v>172</v>
      </c>
      <c r="H12253" s="8" t="s">
        <v>174</v>
      </c>
    </row>
    <row r="12254" spans="1:8" ht="15.75" customHeight="1" x14ac:dyDescent="0.3">
      <c r="A12254" s="7">
        <v>12253</v>
      </c>
      <c r="B12254" s="7">
        <v>2415</v>
      </c>
      <c r="C12254" s="7" t="s">
        <v>192</v>
      </c>
      <c r="D12254" s="7">
        <v>8</v>
      </c>
      <c r="E12254" s="7" t="s">
        <v>20732</v>
      </c>
      <c r="F12254" s="7" t="s">
        <v>172</v>
      </c>
      <c r="G12254" s="7" t="s">
        <v>192</v>
      </c>
      <c r="H12254" s="7" t="s">
        <v>202</v>
      </c>
    </row>
    <row r="12255" spans="1:8" ht="15.75" customHeight="1" x14ac:dyDescent="0.3">
      <c r="A12255" s="8">
        <v>12254</v>
      </c>
      <c r="B12255" s="8">
        <v>2415</v>
      </c>
      <c r="C12255" s="8" t="s">
        <v>116</v>
      </c>
      <c r="D12255" s="8">
        <v>8</v>
      </c>
      <c r="E12255" s="8" t="s">
        <v>30296</v>
      </c>
      <c r="F12255" s="8" t="s">
        <v>192</v>
      </c>
      <c r="G12255" s="8" t="s">
        <v>116</v>
      </c>
      <c r="H12255" s="8" t="s">
        <v>210</v>
      </c>
    </row>
    <row r="12256" spans="1:8" ht="15.75" customHeight="1" x14ac:dyDescent="0.3">
      <c r="A12256" s="7">
        <v>12255</v>
      </c>
      <c r="B12256" s="7">
        <v>2416</v>
      </c>
      <c r="C12256" s="7" t="s">
        <v>148</v>
      </c>
      <c r="D12256" s="7">
        <v>34</v>
      </c>
      <c r="E12256" s="7" t="s">
        <v>20738</v>
      </c>
      <c r="F12256" s="7"/>
      <c r="G12256" s="7" t="s">
        <v>152</v>
      </c>
      <c r="H12256" s="7" t="s">
        <v>492</v>
      </c>
    </row>
    <row r="12257" spans="1:8" ht="15.75" customHeight="1" x14ac:dyDescent="0.3">
      <c r="A12257" s="8">
        <v>12256</v>
      </c>
      <c r="B12257" s="8">
        <v>2416</v>
      </c>
      <c r="C12257" s="8" t="s">
        <v>156</v>
      </c>
      <c r="D12257" s="8">
        <v>34</v>
      </c>
      <c r="E12257" s="8" t="s">
        <v>30297</v>
      </c>
      <c r="F12257" s="8" t="s">
        <v>161</v>
      </c>
      <c r="G12257" s="8" t="s">
        <v>1511</v>
      </c>
      <c r="H12257" s="8" t="s">
        <v>163</v>
      </c>
    </row>
    <row r="12258" spans="1:8" ht="15.75" customHeight="1" x14ac:dyDescent="0.3">
      <c r="A12258" s="7">
        <v>12257</v>
      </c>
      <c r="B12258" s="7">
        <v>2416</v>
      </c>
      <c r="C12258" s="7" t="s">
        <v>167</v>
      </c>
      <c r="D12258" s="7">
        <v>34</v>
      </c>
      <c r="E12258" s="7" t="s">
        <v>20739</v>
      </c>
      <c r="F12258" s="7" t="s">
        <v>152</v>
      </c>
      <c r="G12258" s="7" t="s">
        <v>172</v>
      </c>
      <c r="H12258" s="7" t="s">
        <v>174</v>
      </c>
    </row>
    <row r="12259" spans="1:8" ht="15.75" customHeight="1" x14ac:dyDescent="0.3">
      <c r="A12259" s="8">
        <v>12258</v>
      </c>
      <c r="B12259" s="8">
        <v>2416</v>
      </c>
      <c r="C12259" s="8" t="s">
        <v>176</v>
      </c>
      <c r="D12259" s="8">
        <v>34</v>
      </c>
      <c r="E12259" s="8" t="s">
        <v>30298</v>
      </c>
      <c r="F12259" s="8" t="s">
        <v>172</v>
      </c>
      <c r="G12259" s="8" t="s">
        <v>388</v>
      </c>
      <c r="H12259" s="8" t="s">
        <v>288</v>
      </c>
    </row>
    <row r="12260" spans="1:8" ht="15.75" customHeight="1" x14ac:dyDescent="0.3">
      <c r="A12260" s="7">
        <v>12259</v>
      </c>
      <c r="B12260" s="7">
        <v>2416</v>
      </c>
      <c r="C12260" s="7" t="s">
        <v>192</v>
      </c>
      <c r="D12260" s="7">
        <v>34</v>
      </c>
      <c r="E12260" s="7" t="s">
        <v>20740</v>
      </c>
      <c r="F12260" s="7" t="s">
        <v>172</v>
      </c>
      <c r="G12260" s="7" t="s">
        <v>192</v>
      </c>
      <c r="H12260" s="7" t="s">
        <v>202</v>
      </c>
    </row>
    <row r="12261" spans="1:8" ht="15.75" customHeight="1" x14ac:dyDescent="0.3">
      <c r="A12261" s="8">
        <v>12260</v>
      </c>
      <c r="B12261" s="8">
        <v>2416</v>
      </c>
      <c r="C12261" s="8" t="s">
        <v>116</v>
      </c>
      <c r="D12261" s="8">
        <v>34</v>
      </c>
      <c r="E12261" s="8" t="s">
        <v>30299</v>
      </c>
      <c r="F12261" s="8" t="s">
        <v>192</v>
      </c>
      <c r="G12261" s="8" t="s">
        <v>116</v>
      </c>
      <c r="H12261" s="8" t="s">
        <v>210</v>
      </c>
    </row>
    <row r="12262" spans="1:8" ht="15.75" customHeight="1" x14ac:dyDescent="0.3">
      <c r="A12262" s="7">
        <v>12261</v>
      </c>
      <c r="B12262" s="7">
        <v>2417</v>
      </c>
      <c r="C12262" s="7" t="s">
        <v>148</v>
      </c>
      <c r="D12262" s="7">
        <v>85</v>
      </c>
      <c r="E12262" s="7" t="s">
        <v>20746</v>
      </c>
      <c r="F12262" s="7"/>
      <c r="G12262" s="7" t="s">
        <v>152</v>
      </c>
      <c r="H12262" s="7" t="s">
        <v>153</v>
      </c>
    </row>
    <row r="12263" spans="1:8" ht="15.75" customHeight="1" x14ac:dyDescent="0.3">
      <c r="A12263" s="8">
        <v>12262</v>
      </c>
      <c r="B12263" s="8">
        <v>2417</v>
      </c>
      <c r="C12263" s="8" t="s">
        <v>156</v>
      </c>
      <c r="D12263" s="8">
        <v>85</v>
      </c>
      <c r="E12263" s="8" t="s">
        <v>30300</v>
      </c>
      <c r="F12263" s="8" t="s">
        <v>161</v>
      </c>
      <c r="G12263" s="8" t="s">
        <v>2503</v>
      </c>
      <c r="H12263" s="8" t="s">
        <v>163</v>
      </c>
    </row>
    <row r="12264" spans="1:8" ht="15.75" customHeight="1" x14ac:dyDescent="0.3">
      <c r="A12264" s="7">
        <v>12263</v>
      </c>
      <c r="B12264" s="7">
        <v>2417</v>
      </c>
      <c r="C12264" s="7" t="s">
        <v>167</v>
      </c>
      <c r="D12264" s="7">
        <v>85</v>
      </c>
      <c r="E12264" s="7" t="s">
        <v>20748</v>
      </c>
      <c r="F12264" s="7" t="s">
        <v>152</v>
      </c>
      <c r="G12264" s="7" t="s">
        <v>172</v>
      </c>
      <c r="H12264" s="7" t="s">
        <v>174</v>
      </c>
    </row>
    <row r="12265" spans="1:8" ht="15.75" customHeight="1" x14ac:dyDescent="0.3">
      <c r="A12265" s="8">
        <v>12264</v>
      </c>
      <c r="B12265" s="8">
        <v>2417</v>
      </c>
      <c r="C12265" s="8" t="s">
        <v>192</v>
      </c>
      <c r="D12265" s="8">
        <v>85</v>
      </c>
      <c r="E12265" s="8" t="s">
        <v>20749</v>
      </c>
      <c r="F12265" s="8" t="s">
        <v>172</v>
      </c>
      <c r="G12265" s="8" t="s">
        <v>192</v>
      </c>
      <c r="H12265" s="8" t="s">
        <v>202</v>
      </c>
    </row>
    <row r="12266" spans="1:8" ht="15.75" customHeight="1" x14ac:dyDescent="0.3">
      <c r="A12266" s="7">
        <v>12265</v>
      </c>
      <c r="B12266" s="7">
        <v>2417</v>
      </c>
      <c r="C12266" s="7" t="s">
        <v>116</v>
      </c>
      <c r="D12266" s="7">
        <v>85</v>
      </c>
      <c r="E12266" s="7" t="s">
        <v>30301</v>
      </c>
      <c r="F12266" s="7" t="s">
        <v>192</v>
      </c>
      <c r="G12266" s="7" t="s">
        <v>116</v>
      </c>
      <c r="H12266" s="7" t="s">
        <v>210</v>
      </c>
    </row>
    <row r="12267" spans="1:8" ht="15.75" customHeight="1" x14ac:dyDescent="0.3">
      <c r="A12267" s="8">
        <v>12266</v>
      </c>
      <c r="B12267" s="8">
        <v>2418</v>
      </c>
      <c r="C12267" s="8" t="s">
        <v>148</v>
      </c>
      <c r="D12267" s="8">
        <v>87</v>
      </c>
      <c r="E12267" s="8" t="s">
        <v>20756</v>
      </c>
      <c r="F12267" s="8"/>
      <c r="G12267" s="8" t="s">
        <v>152</v>
      </c>
      <c r="H12267" s="8" t="s">
        <v>153</v>
      </c>
    </row>
    <row r="12268" spans="1:8" ht="15.75" customHeight="1" x14ac:dyDescent="0.3">
      <c r="A12268" s="7">
        <v>12267</v>
      </c>
      <c r="B12268" s="7">
        <v>2418</v>
      </c>
      <c r="C12268" s="7" t="s">
        <v>156</v>
      </c>
      <c r="D12268" s="7">
        <v>87</v>
      </c>
      <c r="E12268" s="7" t="s">
        <v>30302</v>
      </c>
      <c r="F12268" s="7" t="s">
        <v>161</v>
      </c>
      <c r="G12268" s="7" t="s">
        <v>572</v>
      </c>
      <c r="H12268" s="7" t="s">
        <v>163</v>
      </c>
    </row>
    <row r="12269" spans="1:8" ht="15.75" customHeight="1" x14ac:dyDescent="0.3">
      <c r="A12269" s="8">
        <v>12268</v>
      </c>
      <c r="B12269" s="8">
        <v>2418</v>
      </c>
      <c r="C12269" s="8" t="s">
        <v>167</v>
      </c>
      <c r="D12269" s="8">
        <v>87</v>
      </c>
      <c r="E12269" s="8" t="s">
        <v>20757</v>
      </c>
      <c r="F12269" s="8" t="s">
        <v>152</v>
      </c>
      <c r="G12269" s="8" t="s">
        <v>172</v>
      </c>
      <c r="H12269" s="8" t="s">
        <v>174</v>
      </c>
    </row>
    <row r="12270" spans="1:8" ht="15.75" customHeight="1" x14ac:dyDescent="0.3">
      <c r="A12270" s="7">
        <v>12269</v>
      </c>
      <c r="B12270" s="7">
        <v>2418</v>
      </c>
      <c r="C12270" s="7" t="s">
        <v>176</v>
      </c>
      <c r="D12270" s="7">
        <v>87</v>
      </c>
      <c r="E12270" s="7" t="s">
        <v>30303</v>
      </c>
      <c r="F12270" s="7" t="s">
        <v>172</v>
      </c>
      <c r="G12270" s="7" t="s">
        <v>388</v>
      </c>
      <c r="H12270" s="7" t="s">
        <v>184</v>
      </c>
    </row>
    <row r="12271" spans="1:8" ht="15.75" customHeight="1" x14ac:dyDescent="0.3">
      <c r="A12271" s="8">
        <v>12270</v>
      </c>
      <c r="B12271" s="8">
        <v>2418</v>
      </c>
      <c r="C12271" s="8" t="s">
        <v>192</v>
      </c>
      <c r="D12271" s="8">
        <v>87</v>
      </c>
      <c r="E12271" s="8" t="s">
        <v>20758</v>
      </c>
      <c r="F12271" s="8" t="s">
        <v>172</v>
      </c>
      <c r="G12271" s="8" t="s">
        <v>192</v>
      </c>
      <c r="H12271" s="8" t="s">
        <v>202</v>
      </c>
    </row>
    <row r="12272" spans="1:8" ht="15.75" customHeight="1" x14ac:dyDescent="0.3">
      <c r="A12272" s="7">
        <v>12271</v>
      </c>
      <c r="B12272" s="7">
        <v>2418</v>
      </c>
      <c r="C12272" s="7" t="s">
        <v>116</v>
      </c>
      <c r="D12272" s="7">
        <v>87</v>
      </c>
      <c r="E12272" s="7" t="s">
        <v>30304</v>
      </c>
      <c r="F12272" s="7" t="s">
        <v>192</v>
      </c>
      <c r="G12272" s="7" t="s">
        <v>116</v>
      </c>
      <c r="H12272" s="7" t="s">
        <v>210</v>
      </c>
    </row>
    <row r="12273" spans="1:8" ht="15.75" customHeight="1" x14ac:dyDescent="0.3">
      <c r="A12273" s="8">
        <v>12272</v>
      </c>
      <c r="B12273" s="8">
        <v>2419</v>
      </c>
      <c r="C12273" s="8" t="s">
        <v>148</v>
      </c>
      <c r="D12273" s="8">
        <v>96</v>
      </c>
      <c r="E12273" s="8" t="s">
        <v>20764</v>
      </c>
      <c r="F12273" s="8"/>
      <c r="G12273" s="8" t="s">
        <v>152</v>
      </c>
      <c r="H12273" s="8" t="s">
        <v>492</v>
      </c>
    </row>
    <row r="12274" spans="1:8" ht="15.75" customHeight="1" x14ac:dyDescent="0.3">
      <c r="A12274" s="7">
        <v>12273</v>
      </c>
      <c r="B12274" s="7">
        <v>2419</v>
      </c>
      <c r="C12274" s="7" t="s">
        <v>156</v>
      </c>
      <c r="D12274" s="7">
        <v>96</v>
      </c>
      <c r="E12274" s="7" t="s">
        <v>30305</v>
      </c>
      <c r="F12274" s="7" t="s">
        <v>161</v>
      </c>
      <c r="G12274" s="7" t="s">
        <v>1472</v>
      </c>
      <c r="H12274" s="7" t="s">
        <v>163</v>
      </c>
    </row>
    <row r="12275" spans="1:8" ht="15.75" customHeight="1" x14ac:dyDescent="0.3">
      <c r="A12275" s="8">
        <v>12274</v>
      </c>
      <c r="B12275" s="8">
        <v>2419</v>
      </c>
      <c r="C12275" s="8" t="s">
        <v>167</v>
      </c>
      <c r="D12275" s="8">
        <v>96</v>
      </c>
      <c r="E12275" s="8" t="s">
        <v>20765</v>
      </c>
      <c r="F12275" s="8" t="s">
        <v>152</v>
      </c>
      <c r="G12275" s="8" t="s">
        <v>172</v>
      </c>
      <c r="H12275" s="8" t="s">
        <v>174</v>
      </c>
    </row>
    <row r="12276" spans="1:8" ht="15.75" customHeight="1" x14ac:dyDescent="0.3">
      <c r="A12276" s="7">
        <v>12275</v>
      </c>
      <c r="B12276" s="7">
        <v>2419</v>
      </c>
      <c r="C12276" s="7" t="s">
        <v>176</v>
      </c>
      <c r="D12276" s="7">
        <v>96</v>
      </c>
      <c r="E12276" s="7" t="s">
        <v>30306</v>
      </c>
      <c r="F12276" s="7" t="s">
        <v>172</v>
      </c>
      <c r="G12276" s="7" t="s">
        <v>388</v>
      </c>
      <c r="H12276" s="7" t="s">
        <v>288</v>
      </c>
    </row>
    <row r="12277" spans="1:8" ht="15.75" customHeight="1" x14ac:dyDescent="0.3">
      <c r="A12277" s="8">
        <v>12276</v>
      </c>
      <c r="B12277" s="8">
        <v>2419</v>
      </c>
      <c r="C12277" s="8" t="s">
        <v>192</v>
      </c>
      <c r="D12277" s="8">
        <v>96</v>
      </c>
      <c r="E12277" s="8" t="s">
        <v>20766</v>
      </c>
      <c r="F12277" s="8" t="s">
        <v>172</v>
      </c>
      <c r="G12277" s="8" t="s">
        <v>192</v>
      </c>
      <c r="H12277" s="8" t="s">
        <v>202</v>
      </c>
    </row>
    <row r="12278" spans="1:8" ht="15.75" customHeight="1" x14ac:dyDescent="0.3">
      <c r="A12278" s="7">
        <v>12277</v>
      </c>
      <c r="B12278" s="7">
        <v>2419</v>
      </c>
      <c r="C12278" s="7" t="s">
        <v>116</v>
      </c>
      <c r="D12278" s="7">
        <v>96</v>
      </c>
      <c r="E12278" s="7" t="s">
        <v>30307</v>
      </c>
      <c r="F12278" s="7" t="s">
        <v>192</v>
      </c>
      <c r="G12278" s="7" t="s">
        <v>116</v>
      </c>
      <c r="H12278" s="7" t="s">
        <v>210</v>
      </c>
    </row>
    <row r="12279" spans="1:8" ht="15.75" customHeight="1" x14ac:dyDescent="0.3">
      <c r="A12279" s="8">
        <v>12278</v>
      </c>
      <c r="B12279" s="8">
        <v>2420</v>
      </c>
      <c r="C12279" s="8" t="s">
        <v>148</v>
      </c>
      <c r="D12279" s="8">
        <v>102</v>
      </c>
      <c r="E12279" s="8" t="s">
        <v>20773</v>
      </c>
      <c r="F12279" s="8"/>
      <c r="G12279" s="8" t="s">
        <v>152</v>
      </c>
      <c r="H12279" s="8" t="s">
        <v>492</v>
      </c>
    </row>
    <row r="12280" spans="1:8" ht="15.75" customHeight="1" x14ac:dyDescent="0.3">
      <c r="A12280" s="7">
        <v>12279</v>
      </c>
      <c r="B12280" s="7">
        <v>2420</v>
      </c>
      <c r="C12280" s="7" t="s">
        <v>156</v>
      </c>
      <c r="D12280" s="7">
        <v>102</v>
      </c>
      <c r="E12280" s="7" t="s">
        <v>30308</v>
      </c>
      <c r="F12280" s="7" t="s">
        <v>161</v>
      </c>
      <c r="G12280" s="7" t="s">
        <v>2054</v>
      </c>
      <c r="H12280" s="7" t="s">
        <v>163</v>
      </c>
    </row>
    <row r="12281" spans="1:8" ht="15.75" customHeight="1" x14ac:dyDescent="0.3">
      <c r="A12281" s="8">
        <v>12280</v>
      </c>
      <c r="B12281" s="8">
        <v>2420</v>
      </c>
      <c r="C12281" s="8" t="s">
        <v>167</v>
      </c>
      <c r="D12281" s="8">
        <v>102</v>
      </c>
      <c r="E12281" s="8" t="s">
        <v>20774</v>
      </c>
      <c r="F12281" s="8" t="s">
        <v>152</v>
      </c>
      <c r="G12281" s="8" t="s">
        <v>172</v>
      </c>
      <c r="H12281" s="8" t="s">
        <v>174</v>
      </c>
    </row>
    <row r="12282" spans="1:8" ht="15.75" customHeight="1" x14ac:dyDescent="0.3">
      <c r="A12282" s="7">
        <v>12281</v>
      </c>
      <c r="B12282" s="7">
        <v>2420</v>
      </c>
      <c r="C12282" s="7" t="s">
        <v>192</v>
      </c>
      <c r="D12282" s="7">
        <v>102</v>
      </c>
      <c r="E12282" s="7" t="s">
        <v>20775</v>
      </c>
      <c r="F12282" s="7" t="s">
        <v>172</v>
      </c>
      <c r="G12282" s="7" t="s">
        <v>192</v>
      </c>
      <c r="H12282" s="7" t="s">
        <v>202</v>
      </c>
    </row>
    <row r="12283" spans="1:8" ht="15.75" customHeight="1" x14ac:dyDescent="0.3">
      <c r="A12283" s="8">
        <v>12282</v>
      </c>
      <c r="B12283" s="8">
        <v>2420</v>
      </c>
      <c r="C12283" s="8" t="s">
        <v>116</v>
      </c>
      <c r="D12283" s="8">
        <v>102</v>
      </c>
      <c r="E12283" s="8" t="s">
        <v>30309</v>
      </c>
      <c r="F12283" s="8" t="s">
        <v>192</v>
      </c>
      <c r="G12283" s="8" t="s">
        <v>116</v>
      </c>
      <c r="H12283" s="8" t="s">
        <v>210</v>
      </c>
    </row>
    <row r="12284" spans="1:8" ht="15.75" customHeight="1" x14ac:dyDescent="0.3">
      <c r="A12284" s="7">
        <v>12283</v>
      </c>
      <c r="B12284" s="7">
        <v>2421</v>
      </c>
      <c r="C12284" s="7" t="s">
        <v>148</v>
      </c>
      <c r="D12284" s="7">
        <v>92</v>
      </c>
      <c r="E12284" s="7" t="s">
        <v>20782</v>
      </c>
      <c r="F12284" s="7"/>
      <c r="G12284" s="7" t="s">
        <v>152</v>
      </c>
      <c r="H12284" s="7" t="s">
        <v>492</v>
      </c>
    </row>
    <row r="12285" spans="1:8" ht="15.75" customHeight="1" x14ac:dyDescent="0.3">
      <c r="A12285" s="8">
        <v>12284</v>
      </c>
      <c r="B12285" s="8">
        <v>2421</v>
      </c>
      <c r="C12285" s="8" t="s">
        <v>156</v>
      </c>
      <c r="D12285" s="8">
        <v>92</v>
      </c>
      <c r="E12285" s="8" t="s">
        <v>30310</v>
      </c>
      <c r="F12285" s="8" t="s">
        <v>161</v>
      </c>
      <c r="G12285" s="8" t="s">
        <v>2752</v>
      </c>
      <c r="H12285" s="8" t="s">
        <v>163</v>
      </c>
    </row>
    <row r="12286" spans="1:8" ht="15.75" customHeight="1" x14ac:dyDescent="0.3">
      <c r="A12286" s="7">
        <v>12285</v>
      </c>
      <c r="B12286" s="7">
        <v>2421</v>
      </c>
      <c r="C12286" s="7" t="s">
        <v>167</v>
      </c>
      <c r="D12286" s="7">
        <v>92</v>
      </c>
      <c r="E12286" s="7" t="s">
        <v>20783</v>
      </c>
      <c r="F12286" s="7" t="s">
        <v>152</v>
      </c>
      <c r="G12286" s="7" t="s">
        <v>172</v>
      </c>
      <c r="H12286" s="7" t="s">
        <v>174</v>
      </c>
    </row>
    <row r="12287" spans="1:8" ht="15.75" customHeight="1" x14ac:dyDescent="0.3">
      <c r="A12287" s="8">
        <v>12286</v>
      </c>
      <c r="B12287" s="8">
        <v>2421</v>
      </c>
      <c r="C12287" s="8" t="s">
        <v>176</v>
      </c>
      <c r="D12287" s="8">
        <v>92</v>
      </c>
      <c r="E12287" s="8" t="s">
        <v>30311</v>
      </c>
      <c r="F12287" s="8" t="s">
        <v>172</v>
      </c>
      <c r="G12287" s="8" t="s">
        <v>172</v>
      </c>
      <c r="H12287" s="8" t="s">
        <v>288</v>
      </c>
    </row>
    <row r="12288" spans="1:8" ht="15.75" customHeight="1" x14ac:dyDescent="0.3">
      <c r="A12288" s="7">
        <v>12287</v>
      </c>
      <c r="B12288" s="7">
        <v>2422</v>
      </c>
      <c r="C12288" s="7" t="s">
        <v>148</v>
      </c>
      <c r="D12288" s="7">
        <v>31</v>
      </c>
      <c r="E12288" s="7" t="s">
        <v>20790</v>
      </c>
      <c r="F12288" s="7"/>
      <c r="G12288" s="7" t="s">
        <v>152</v>
      </c>
      <c r="H12288" s="7" t="s">
        <v>153</v>
      </c>
    </row>
    <row r="12289" spans="1:8" ht="15.75" customHeight="1" x14ac:dyDescent="0.3">
      <c r="A12289" s="8">
        <v>12288</v>
      </c>
      <c r="B12289" s="8">
        <v>2422</v>
      </c>
      <c r="C12289" s="8" t="s">
        <v>156</v>
      </c>
      <c r="D12289" s="8">
        <v>31</v>
      </c>
      <c r="E12289" s="8" t="s">
        <v>30312</v>
      </c>
      <c r="F12289" s="8" t="s">
        <v>161</v>
      </c>
      <c r="G12289" s="8" t="s">
        <v>2546</v>
      </c>
      <c r="H12289" s="8" t="s">
        <v>163</v>
      </c>
    </row>
    <row r="12290" spans="1:8" ht="15.75" customHeight="1" x14ac:dyDescent="0.3">
      <c r="A12290" s="7">
        <v>12289</v>
      </c>
      <c r="B12290" s="7">
        <v>2422</v>
      </c>
      <c r="C12290" s="7" t="s">
        <v>167</v>
      </c>
      <c r="D12290" s="7">
        <v>31</v>
      </c>
      <c r="E12290" s="7" t="s">
        <v>20791</v>
      </c>
      <c r="F12290" s="7" t="s">
        <v>152</v>
      </c>
      <c r="G12290" s="7" t="s">
        <v>172</v>
      </c>
      <c r="H12290" s="7" t="s">
        <v>174</v>
      </c>
    </row>
    <row r="12291" spans="1:8" ht="15.75" customHeight="1" x14ac:dyDescent="0.3">
      <c r="A12291" s="8">
        <v>12290</v>
      </c>
      <c r="B12291" s="8">
        <v>2422</v>
      </c>
      <c r="C12291" s="8" t="s">
        <v>192</v>
      </c>
      <c r="D12291" s="8">
        <v>31</v>
      </c>
      <c r="E12291" s="8" t="s">
        <v>20792</v>
      </c>
      <c r="F12291" s="8" t="s">
        <v>172</v>
      </c>
      <c r="G12291" s="8" t="s">
        <v>192</v>
      </c>
      <c r="H12291" s="8" t="s">
        <v>202</v>
      </c>
    </row>
    <row r="12292" spans="1:8" ht="15.75" customHeight="1" x14ac:dyDescent="0.3">
      <c r="A12292" s="7">
        <v>12291</v>
      </c>
      <c r="B12292" s="7">
        <v>2423</v>
      </c>
      <c r="C12292" s="7" t="s">
        <v>148</v>
      </c>
      <c r="D12292" s="7">
        <v>33</v>
      </c>
      <c r="E12292" s="7" t="s">
        <v>20799</v>
      </c>
      <c r="F12292" s="7"/>
      <c r="G12292" s="7" t="s">
        <v>152</v>
      </c>
      <c r="H12292" s="7" t="s">
        <v>153</v>
      </c>
    </row>
    <row r="12293" spans="1:8" ht="15.75" customHeight="1" x14ac:dyDescent="0.3">
      <c r="A12293" s="8">
        <v>12292</v>
      </c>
      <c r="B12293" s="8">
        <v>2423</v>
      </c>
      <c r="C12293" s="8" t="s">
        <v>156</v>
      </c>
      <c r="D12293" s="8">
        <v>33</v>
      </c>
      <c r="E12293" s="8" t="s">
        <v>30313</v>
      </c>
      <c r="F12293" s="8" t="s">
        <v>161</v>
      </c>
      <c r="G12293" s="8" t="s">
        <v>1879</v>
      </c>
      <c r="H12293" s="8" t="s">
        <v>163</v>
      </c>
    </row>
    <row r="12294" spans="1:8" ht="15.75" customHeight="1" x14ac:dyDescent="0.3">
      <c r="A12294" s="7">
        <v>12293</v>
      </c>
      <c r="B12294" s="7">
        <v>2424</v>
      </c>
      <c r="C12294" s="7" t="s">
        <v>148</v>
      </c>
      <c r="D12294" s="7">
        <v>9</v>
      </c>
      <c r="E12294" s="7" t="s">
        <v>20805</v>
      </c>
      <c r="F12294" s="7"/>
      <c r="G12294" s="7" t="s">
        <v>152</v>
      </c>
      <c r="H12294" s="7" t="s">
        <v>492</v>
      </c>
    </row>
    <row r="12295" spans="1:8" ht="15.75" customHeight="1" x14ac:dyDescent="0.3">
      <c r="A12295" s="8">
        <v>12294</v>
      </c>
      <c r="B12295" s="8">
        <v>2424</v>
      </c>
      <c r="C12295" s="8" t="s">
        <v>156</v>
      </c>
      <c r="D12295" s="8">
        <v>9</v>
      </c>
      <c r="E12295" s="8" t="s">
        <v>30314</v>
      </c>
      <c r="F12295" s="8" t="s">
        <v>161</v>
      </c>
      <c r="G12295" s="8" t="s">
        <v>984</v>
      </c>
      <c r="H12295" s="8" t="s">
        <v>163</v>
      </c>
    </row>
    <row r="12296" spans="1:8" ht="15.75" customHeight="1" x14ac:dyDescent="0.3">
      <c r="A12296" s="7">
        <v>12295</v>
      </c>
      <c r="B12296" s="7">
        <v>2424</v>
      </c>
      <c r="C12296" s="7" t="s">
        <v>167</v>
      </c>
      <c r="D12296" s="7">
        <v>9</v>
      </c>
      <c r="E12296" s="7" t="s">
        <v>1452</v>
      </c>
      <c r="F12296" s="7" t="s">
        <v>152</v>
      </c>
      <c r="G12296" s="7" t="s">
        <v>172</v>
      </c>
      <c r="H12296" s="7" t="s">
        <v>174</v>
      </c>
    </row>
    <row r="12297" spans="1:8" ht="15.75" customHeight="1" x14ac:dyDescent="0.3">
      <c r="A12297" s="8">
        <v>12296</v>
      </c>
      <c r="B12297" s="8">
        <v>2424</v>
      </c>
      <c r="C12297" s="8" t="s">
        <v>176</v>
      </c>
      <c r="D12297" s="8">
        <v>9</v>
      </c>
      <c r="E12297" s="8" t="s">
        <v>30315</v>
      </c>
      <c r="F12297" s="8" t="s">
        <v>172</v>
      </c>
      <c r="G12297" s="8" t="s">
        <v>388</v>
      </c>
      <c r="H12297" s="8" t="s">
        <v>248</v>
      </c>
    </row>
    <row r="12298" spans="1:8" ht="15.75" customHeight="1" x14ac:dyDescent="0.3">
      <c r="A12298" s="7">
        <v>12297</v>
      </c>
      <c r="B12298" s="7">
        <v>2424</v>
      </c>
      <c r="C12298" s="7" t="s">
        <v>192</v>
      </c>
      <c r="D12298" s="7">
        <v>9</v>
      </c>
      <c r="E12298" s="7" t="s">
        <v>20806</v>
      </c>
      <c r="F12298" s="7" t="s">
        <v>172</v>
      </c>
      <c r="G12298" s="7" t="s">
        <v>192</v>
      </c>
      <c r="H12298" s="7" t="s">
        <v>202</v>
      </c>
    </row>
    <row r="12299" spans="1:8" ht="15.75" customHeight="1" x14ac:dyDescent="0.3">
      <c r="A12299" s="8">
        <v>12298</v>
      </c>
      <c r="B12299" s="8">
        <v>2424</v>
      </c>
      <c r="C12299" s="8" t="s">
        <v>116</v>
      </c>
      <c r="D12299" s="8">
        <v>9</v>
      </c>
      <c r="E12299" s="8" t="s">
        <v>30316</v>
      </c>
      <c r="F12299" s="8" t="s">
        <v>192</v>
      </c>
      <c r="G12299" s="8" t="s">
        <v>116</v>
      </c>
      <c r="H12299" s="8" t="s">
        <v>210</v>
      </c>
    </row>
    <row r="12300" spans="1:8" ht="15.75" customHeight="1" x14ac:dyDescent="0.3">
      <c r="A12300" s="7">
        <v>12299</v>
      </c>
      <c r="B12300" s="7">
        <v>2425</v>
      </c>
      <c r="C12300" s="7" t="s">
        <v>148</v>
      </c>
      <c r="D12300" s="7">
        <v>47</v>
      </c>
      <c r="E12300" s="7" t="s">
        <v>20812</v>
      </c>
      <c r="F12300" s="7"/>
      <c r="G12300" s="7" t="s">
        <v>152</v>
      </c>
      <c r="H12300" s="7" t="s">
        <v>153</v>
      </c>
    </row>
    <row r="12301" spans="1:8" ht="15.75" customHeight="1" x14ac:dyDescent="0.3">
      <c r="A12301" s="8">
        <v>12300</v>
      </c>
      <c r="B12301" s="8">
        <v>2425</v>
      </c>
      <c r="C12301" s="8" t="s">
        <v>156</v>
      </c>
      <c r="D12301" s="8">
        <v>47</v>
      </c>
      <c r="E12301" s="8" t="s">
        <v>30317</v>
      </c>
      <c r="F12301" s="8" t="s">
        <v>161</v>
      </c>
      <c r="G12301" s="8" t="s">
        <v>2236</v>
      </c>
      <c r="H12301" s="8" t="s">
        <v>163</v>
      </c>
    </row>
    <row r="12302" spans="1:8" ht="15.75" customHeight="1" x14ac:dyDescent="0.3">
      <c r="A12302" s="7">
        <v>12301</v>
      </c>
      <c r="B12302" s="7">
        <v>2425</v>
      </c>
      <c r="C12302" s="7" t="s">
        <v>167</v>
      </c>
      <c r="D12302" s="7">
        <v>47</v>
      </c>
      <c r="E12302" s="7" t="s">
        <v>20813</v>
      </c>
      <c r="F12302" s="7" t="s">
        <v>152</v>
      </c>
      <c r="G12302" s="7" t="s">
        <v>172</v>
      </c>
      <c r="H12302" s="7" t="s">
        <v>174</v>
      </c>
    </row>
    <row r="12303" spans="1:8" ht="15.75" customHeight="1" x14ac:dyDescent="0.3">
      <c r="A12303" s="8">
        <v>12302</v>
      </c>
      <c r="B12303" s="8">
        <v>2425</v>
      </c>
      <c r="C12303" s="8" t="s">
        <v>176</v>
      </c>
      <c r="D12303" s="8">
        <v>47</v>
      </c>
      <c r="E12303" s="8" t="s">
        <v>30318</v>
      </c>
      <c r="F12303" s="8" t="s">
        <v>172</v>
      </c>
      <c r="G12303" s="8" t="s">
        <v>388</v>
      </c>
      <c r="H12303" s="8" t="s">
        <v>184</v>
      </c>
    </row>
    <row r="12304" spans="1:8" ht="15.75" customHeight="1" x14ac:dyDescent="0.3">
      <c r="A12304" s="7">
        <v>12303</v>
      </c>
      <c r="B12304" s="7">
        <v>2425</v>
      </c>
      <c r="C12304" s="7" t="s">
        <v>192</v>
      </c>
      <c r="D12304" s="7">
        <v>47</v>
      </c>
      <c r="E12304" s="7" t="s">
        <v>20814</v>
      </c>
      <c r="F12304" s="7" t="s">
        <v>172</v>
      </c>
      <c r="G12304" s="7" t="s">
        <v>192</v>
      </c>
      <c r="H12304" s="7" t="s">
        <v>202</v>
      </c>
    </row>
    <row r="12305" spans="1:8" ht="15.75" customHeight="1" x14ac:dyDescent="0.3">
      <c r="A12305" s="8">
        <v>12304</v>
      </c>
      <c r="B12305" s="8">
        <v>2426</v>
      </c>
      <c r="C12305" s="8" t="s">
        <v>148</v>
      </c>
      <c r="D12305" s="8">
        <v>43</v>
      </c>
      <c r="E12305" s="8" t="s">
        <v>20821</v>
      </c>
      <c r="F12305" s="8"/>
      <c r="G12305" s="8" t="s">
        <v>152</v>
      </c>
      <c r="H12305" s="8" t="s">
        <v>153</v>
      </c>
    </row>
    <row r="12306" spans="1:8" ht="15.75" customHeight="1" x14ac:dyDescent="0.3">
      <c r="A12306" s="7">
        <v>12305</v>
      </c>
      <c r="B12306" s="7">
        <v>2426</v>
      </c>
      <c r="C12306" s="7" t="s">
        <v>156</v>
      </c>
      <c r="D12306" s="7">
        <v>43</v>
      </c>
      <c r="E12306" s="7" t="s">
        <v>30319</v>
      </c>
      <c r="F12306" s="7" t="s">
        <v>161</v>
      </c>
      <c r="G12306" s="7" t="s">
        <v>2226</v>
      </c>
      <c r="H12306" s="7" t="s">
        <v>163</v>
      </c>
    </row>
    <row r="12307" spans="1:8" ht="15.75" customHeight="1" x14ac:dyDescent="0.3">
      <c r="A12307" s="8">
        <v>12306</v>
      </c>
      <c r="B12307" s="8">
        <v>2426</v>
      </c>
      <c r="C12307" s="8" t="s">
        <v>167</v>
      </c>
      <c r="D12307" s="8">
        <v>43</v>
      </c>
      <c r="E12307" s="8" t="s">
        <v>20822</v>
      </c>
      <c r="F12307" s="8" t="s">
        <v>152</v>
      </c>
      <c r="G12307" s="8" t="s">
        <v>172</v>
      </c>
      <c r="H12307" s="8" t="s">
        <v>174</v>
      </c>
    </row>
    <row r="12308" spans="1:8" ht="15.75" customHeight="1" x14ac:dyDescent="0.3">
      <c r="A12308" s="7">
        <v>12307</v>
      </c>
      <c r="B12308" s="7">
        <v>2426</v>
      </c>
      <c r="C12308" s="7" t="s">
        <v>192</v>
      </c>
      <c r="D12308" s="7">
        <v>43</v>
      </c>
      <c r="E12308" s="7" t="s">
        <v>20823</v>
      </c>
      <c r="F12308" s="7" t="s">
        <v>172</v>
      </c>
      <c r="G12308" s="7" t="s">
        <v>192</v>
      </c>
      <c r="H12308" s="7" t="s">
        <v>202</v>
      </c>
    </row>
    <row r="12309" spans="1:8" ht="15.75" customHeight="1" x14ac:dyDescent="0.3">
      <c r="A12309" s="8">
        <v>12308</v>
      </c>
      <c r="B12309" s="8">
        <v>2427</v>
      </c>
      <c r="C12309" s="8" t="s">
        <v>148</v>
      </c>
      <c r="D12309" s="8">
        <v>119</v>
      </c>
      <c r="E12309" s="8" t="s">
        <v>20830</v>
      </c>
      <c r="F12309" s="8"/>
      <c r="G12309" s="8" t="s">
        <v>152</v>
      </c>
      <c r="H12309" s="8" t="s">
        <v>492</v>
      </c>
    </row>
    <row r="12310" spans="1:8" ht="15.75" customHeight="1" x14ac:dyDescent="0.3">
      <c r="A12310" s="7">
        <v>12309</v>
      </c>
      <c r="B12310" s="7">
        <v>2427</v>
      </c>
      <c r="C12310" s="7" t="s">
        <v>156</v>
      </c>
      <c r="D12310" s="7">
        <v>119</v>
      </c>
      <c r="E12310" s="7" t="s">
        <v>30320</v>
      </c>
      <c r="F12310" s="7" t="s">
        <v>161</v>
      </c>
      <c r="G12310" s="7" t="s">
        <v>2601</v>
      </c>
      <c r="H12310" s="7" t="s">
        <v>163</v>
      </c>
    </row>
    <row r="12311" spans="1:8" ht="15.75" customHeight="1" x14ac:dyDescent="0.3">
      <c r="A12311" s="8">
        <v>12310</v>
      </c>
      <c r="B12311" s="8">
        <v>2427</v>
      </c>
      <c r="C12311" s="8" t="s">
        <v>167</v>
      </c>
      <c r="D12311" s="8">
        <v>119</v>
      </c>
      <c r="E12311" s="8" t="s">
        <v>20831</v>
      </c>
      <c r="F12311" s="8" t="s">
        <v>152</v>
      </c>
      <c r="G12311" s="8" t="s">
        <v>172</v>
      </c>
      <c r="H12311" s="8" t="s">
        <v>174</v>
      </c>
    </row>
    <row r="12312" spans="1:8" ht="15.75" customHeight="1" x14ac:dyDescent="0.3">
      <c r="A12312" s="7">
        <v>12311</v>
      </c>
      <c r="B12312" s="7">
        <v>2427</v>
      </c>
      <c r="C12312" s="7" t="s">
        <v>176</v>
      </c>
      <c r="D12312" s="7">
        <v>119</v>
      </c>
      <c r="E12312" s="7" t="s">
        <v>30321</v>
      </c>
      <c r="F12312" s="7" t="s">
        <v>172</v>
      </c>
      <c r="G12312" s="7" t="s">
        <v>172</v>
      </c>
      <c r="H12312" s="7" t="s">
        <v>248</v>
      </c>
    </row>
    <row r="12313" spans="1:8" ht="15.75" customHeight="1" x14ac:dyDescent="0.3">
      <c r="A12313" s="8">
        <v>12312</v>
      </c>
      <c r="B12313" s="8">
        <v>2427</v>
      </c>
      <c r="C12313" s="8" t="s">
        <v>192</v>
      </c>
      <c r="D12313" s="8">
        <v>119</v>
      </c>
      <c r="E12313" s="8" t="s">
        <v>20832</v>
      </c>
      <c r="F12313" s="8" t="s">
        <v>172</v>
      </c>
      <c r="G12313" s="8" t="s">
        <v>192</v>
      </c>
      <c r="H12313" s="8" t="s">
        <v>202</v>
      </c>
    </row>
    <row r="12314" spans="1:8" ht="15.75" customHeight="1" x14ac:dyDescent="0.3">
      <c r="A12314" s="7">
        <v>12313</v>
      </c>
      <c r="B12314" s="7">
        <v>2427</v>
      </c>
      <c r="C12314" s="7" t="s">
        <v>116</v>
      </c>
      <c r="D12314" s="7">
        <v>119</v>
      </c>
      <c r="E12314" s="7" t="s">
        <v>30322</v>
      </c>
      <c r="F12314" s="7" t="s">
        <v>192</v>
      </c>
      <c r="G12314" s="7" t="s">
        <v>116</v>
      </c>
      <c r="H12314" s="7" t="s">
        <v>210</v>
      </c>
    </row>
    <row r="12315" spans="1:8" ht="15.75" customHeight="1" x14ac:dyDescent="0.3">
      <c r="A12315" s="8">
        <v>12314</v>
      </c>
      <c r="B12315" s="8">
        <v>2428</v>
      </c>
      <c r="C12315" s="8" t="s">
        <v>148</v>
      </c>
      <c r="D12315" s="8">
        <v>115</v>
      </c>
      <c r="E12315" s="8" t="s">
        <v>20837</v>
      </c>
      <c r="F12315" s="8"/>
      <c r="G12315" s="8" t="s">
        <v>152</v>
      </c>
      <c r="H12315" s="8" t="s">
        <v>314</v>
      </c>
    </row>
    <row r="12316" spans="1:8" ht="15.75" customHeight="1" x14ac:dyDescent="0.3">
      <c r="A12316" s="7">
        <v>12315</v>
      </c>
      <c r="B12316" s="7">
        <v>2428</v>
      </c>
      <c r="C12316" s="7" t="s">
        <v>156</v>
      </c>
      <c r="D12316" s="7">
        <v>115</v>
      </c>
      <c r="E12316" s="7" t="s">
        <v>30323</v>
      </c>
      <c r="F12316" s="7" t="s">
        <v>161</v>
      </c>
      <c r="G12316" s="7" t="s">
        <v>2653</v>
      </c>
      <c r="H12316" s="7" t="s">
        <v>163</v>
      </c>
    </row>
    <row r="12317" spans="1:8" ht="15.75" customHeight="1" x14ac:dyDescent="0.3">
      <c r="A12317" s="8">
        <v>12316</v>
      </c>
      <c r="B12317" s="8">
        <v>2428</v>
      </c>
      <c r="C12317" s="8" t="s">
        <v>167</v>
      </c>
      <c r="D12317" s="8">
        <v>115</v>
      </c>
      <c r="E12317" s="8" t="s">
        <v>20838</v>
      </c>
      <c r="F12317" s="8" t="s">
        <v>152</v>
      </c>
      <c r="G12317" s="8" t="s">
        <v>172</v>
      </c>
      <c r="H12317" s="8" t="s">
        <v>174</v>
      </c>
    </row>
    <row r="12318" spans="1:8" ht="15.75" customHeight="1" x14ac:dyDescent="0.3">
      <c r="A12318" s="7">
        <v>12317</v>
      </c>
      <c r="B12318" s="7">
        <v>2428</v>
      </c>
      <c r="C12318" s="7" t="s">
        <v>192</v>
      </c>
      <c r="D12318" s="7">
        <v>115</v>
      </c>
      <c r="E12318" s="7" t="s">
        <v>20839</v>
      </c>
      <c r="F12318" s="7" t="s">
        <v>172</v>
      </c>
      <c r="G12318" s="7" t="s">
        <v>192</v>
      </c>
      <c r="H12318" s="7" t="s">
        <v>202</v>
      </c>
    </row>
    <row r="12319" spans="1:8" ht="15.75" customHeight="1" x14ac:dyDescent="0.3">
      <c r="A12319" s="8">
        <v>12318</v>
      </c>
      <c r="B12319" s="8">
        <v>2429</v>
      </c>
      <c r="C12319" s="8" t="s">
        <v>148</v>
      </c>
      <c r="D12319" s="8">
        <v>71</v>
      </c>
      <c r="E12319" s="8" t="s">
        <v>20846</v>
      </c>
      <c r="F12319" s="8"/>
      <c r="G12319" s="8" t="s">
        <v>152</v>
      </c>
      <c r="H12319" s="8" t="s">
        <v>492</v>
      </c>
    </row>
    <row r="12320" spans="1:8" ht="15.75" customHeight="1" x14ac:dyDescent="0.3">
      <c r="A12320" s="7">
        <v>12319</v>
      </c>
      <c r="B12320" s="7">
        <v>2429</v>
      </c>
      <c r="C12320" s="7" t="s">
        <v>156</v>
      </c>
      <c r="D12320" s="7">
        <v>71</v>
      </c>
      <c r="E12320" s="7" t="s">
        <v>30324</v>
      </c>
      <c r="F12320" s="7" t="s">
        <v>161</v>
      </c>
      <c r="G12320" s="7" t="s">
        <v>703</v>
      </c>
      <c r="H12320" s="7" t="s">
        <v>163</v>
      </c>
    </row>
    <row r="12321" spans="1:8" ht="15.75" customHeight="1" x14ac:dyDescent="0.3">
      <c r="A12321" s="8">
        <v>12320</v>
      </c>
      <c r="B12321" s="8">
        <v>2429</v>
      </c>
      <c r="C12321" s="8" t="s">
        <v>167</v>
      </c>
      <c r="D12321" s="8">
        <v>71</v>
      </c>
      <c r="E12321" s="8" t="s">
        <v>20847</v>
      </c>
      <c r="F12321" s="8" t="s">
        <v>152</v>
      </c>
      <c r="G12321" s="8" t="s">
        <v>172</v>
      </c>
      <c r="H12321" s="8" t="s">
        <v>174</v>
      </c>
    </row>
    <row r="12322" spans="1:8" ht="15.75" customHeight="1" x14ac:dyDescent="0.3">
      <c r="A12322" s="7">
        <v>12321</v>
      </c>
      <c r="B12322" s="7">
        <v>2429</v>
      </c>
      <c r="C12322" s="7" t="s">
        <v>176</v>
      </c>
      <c r="D12322" s="7">
        <v>71</v>
      </c>
      <c r="E12322" s="7" t="s">
        <v>30325</v>
      </c>
      <c r="F12322" s="7" t="s">
        <v>172</v>
      </c>
      <c r="G12322" s="7" t="s">
        <v>172</v>
      </c>
      <c r="H12322" s="7" t="s">
        <v>248</v>
      </c>
    </row>
    <row r="12323" spans="1:8" ht="15.75" customHeight="1" x14ac:dyDescent="0.3">
      <c r="A12323" s="8">
        <v>12322</v>
      </c>
      <c r="B12323" s="8">
        <v>2429</v>
      </c>
      <c r="C12323" s="8" t="s">
        <v>192</v>
      </c>
      <c r="D12323" s="8">
        <v>71</v>
      </c>
      <c r="E12323" s="8" t="s">
        <v>20848</v>
      </c>
      <c r="F12323" s="8" t="s">
        <v>172</v>
      </c>
      <c r="G12323" s="8" t="s">
        <v>192</v>
      </c>
      <c r="H12323" s="8" t="s">
        <v>202</v>
      </c>
    </row>
    <row r="12324" spans="1:8" ht="15.75" customHeight="1" x14ac:dyDescent="0.3">
      <c r="A12324" s="7">
        <v>12323</v>
      </c>
      <c r="B12324" s="7">
        <v>2430</v>
      </c>
      <c r="C12324" s="7" t="s">
        <v>148</v>
      </c>
      <c r="D12324" s="7">
        <v>60</v>
      </c>
      <c r="E12324" s="7" t="s">
        <v>20854</v>
      </c>
      <c r="F12324" s="7"/>
      <c r="G12324" s="7" t="s">
        <v>152</v>
      </c>
      <c r="H12324" s="7" t="s">
        <v>492</v>
      </c>
    </row>
    <row r="12325" spans="1:8" ht="15.75" customHeight="1" x14ac:dyDescent="0.3">
      <c r="A12325" s="8">
        <v>12324</v>
      </c>
      <c r="B12325" s="8">
        <v>2430</v>
      </c>
      <c r="C12325" s="8" t="s">
        <v>156</v>
      </c>
      <c r="D12325" s="8">
        <v>60</v>
      </c>
      <c r="E12325" s="8" t="s">
        <v>30326</v>
      </c>
      <c r="F12325" s="8" t="s">
        <v>161</v>
      </c>
      <c r="G12325" s="8" t="s">
        <v>734</v>
      </c>
      <c r="H12325" s="8" t="s">
        <v>163</v>
      </c>
    </row>
    <row r="12326" spans="1:8" ht="15.75" customHeight="1" x14ac:dyDescent="0.3">
      <c r="A12326" s="7">
        <v>12325</v>
      </c>
      <c r="B12326" s="7">
        <v>2430</v>
      </c>
      <c r="C12326" s="7" t="s">
        <v>167</v>
      </c>
      <c r="D12326" s="7">
        <v>60</v>
      </c>
      <c r="E12326" s="7" t="s">
        <v>20855</v>
      </c>
      <c r="F12326" s="7" t="s">
        <v>152</v>
      </c>
      <c r="G12326" s="7" t="s">
        <v>172</v>
      </c>
      <c r="H12326" s="7" t="s">
        <v>174</v>
      </c>
    </row>
    <row r="12327" spans="1:8" ht="15.75" customHeight="1" x14ac:dyDescent="0.3">
      <c r="A12327" s="8">
        <v>12326</v>
      </c>
      <c r="B12327" s="8">
        <v>2430</v>
      </c>
      <c r="C12327" s="8" t="s">
        <v>176</v>
      </c>
      <c r="D12327" s="8">
        <v>60</v>
      </c>
      <c r="E12327" s="8" t="s">
        <v>30327</v>
      </c>
      <c r="F12327" s="8" t="s">
        <v>172</v>
      </c>
      <c r="G12327" s="8" t="s">
        <v>388</v>
      </c>
      <c r="H12327" s="8" t="s">
        <v>184</v>
      </c>
    </row>
    <row r="12328" spans="1:8" ht="15.75" customHeight="1" x14ac:dyDescent="0.3">
      <c r="A12328" s="7">
        <v>12327</v>
      </c>
      <c r="B12328" s="7">
        <v>2430</v>
      </c>
      <c r="C12328" s="7" t="s">
        <v>192</v>
      </c>
      <c r="D12328" s="7">
        <v>60</v>
      </c>
      <c r="E12328" s="7" t="s">
        <v>20856</v>
      </c>
      <c r="F12328" s="7" t="s">
        <v>172</v>
      </c>
      <c r="G12328" s="7" t="s">
        <v>192</v>
      </c>
      <c r="H12328" s="7" t="s">
        <v>202</v>
      </c>
    </row>
    <row r="12329" spans="1:8" ht="15.75" customHeight="1" x14ac:dyDescent="0.3">
      <c r="A12329" s="8">
        <v>12328</v>
      </c>
      <c r="B12329" s="8">
        <v>2430</v>
      </c>
      <c r="C12329" s="8" t="s">
        <v>116</v>
      </c>
      <c r="D12329" s="8">
        <v>60</v>
      </c>
      <c r="E12329" s="8" t="s">
        <v>30328</v>
      </c>
      <c r="F12329" s="8" t="s">
        <v>192</v>
      </c>
      <c r="G12329" s="8" t="s">
        <v>116</v>
      </c>
      <c r="H12329" s="8" t="s">
        <v>210</v>
      </c>
    </row>
    <row r="12330" spans="1:8" ht="15.75" customHeight="1" x14ac:dyDescent="0.3">
      <c r="A12330" s="7">
        <v>12329</v>
      </c>
      <c r="B12330" s="7">
        <v>2431</v>
      </c>
      <c r="C12330" s="7" t="s">
        <v>148</v>
      </c>
      <c r="D12330" s="7">
        <v>114</v>
      </c>
      <c r="E12330" s="7" t="s">
        <v>20863</v>
      </c>
      <c r="F12330" s="7"/>
      <c r="G12330" s="7" t="s">
        <v>152</v>
      </c>
      <c r="H12330" s="7" t="s">
        <v>153</v>
      </c>
    </row>
    <row r="12331" spans="1:8" ht="15.75" customHeight="1" x14ac:dyDescent="0.3">
      <c r="A12331" s="8">
        <v>12330</v>
      </c>
      <c r="B12331" s="8">
        <v>2431</v>
      </c>
      <c r="C12331" s="8" t="s">
        <v>156</v>
      </c>
      <c r="D12331" s="8">
        <v>114</v>
      </c>
      <c r="E12331" s="8" t="s">
        <v>30329</v>
      </c>
      <c r="F12331" s="8" t="s">
        <v>161</v>
      </c>
      <c r="G12331" s="8" t="s">
        <v>2241</v>
      </c>
      <c r="H12331" s="8" t="s">
        <v>163</v>
      </c>
    </row>
    <row r="12332" spans="1:8" ht="15.75" customHeight="1" x14ac:dyDescent="0.3">
      <c r="A12332" s="7">
        <v>12331</v>
      </c>
      <c r="B12332" s="7">
        <v>2431</v>
      </c>
      <c r="C12332" s="7" t="s">
        <v>167</v>
      </c>
      <c r="D12332" s="7">
        <v>114</v>
      </c>
      <c r="E12332" s="7" t="s">
        <v>20864</v>
      </c>
      <c r="F12332" s="7" t="s">
        <v>152</v>
      </c>
      <c r="G12332" s="7" t="s">
        <v>172</v>
      </c>
      <c r="H12332" s="7" t="s">
        <v>174</v>
      </c>
    </row>
    <row r="12333" spans="1:8" ht="15.75" customHeight="1" x14ac:dyDescent="0.3">
      <c r="A12333" s="8">
        <v>12332</v>
      </c>
      <c r="B12333" s="8">
        <v>2431</v>
      </c>
      <c r="C12333" s="8" t="s">
        <v>192</v>
      </c>
      <c r="D12333" s="8">
        <v>114</v>
      </c>
      <c r="E12333" s="8" t="s">
        <v>20865</v>
      </c>
      <c r="F12333" s="8" t="s">
        <v>172</v>
      </c>
      <c r="G12333" s="8" t="s">
        <v>192</v>
      </c>
      <c r="H12333" s="8" t="s">
        <v>202</v>
      </c>
    </row>
    <row r="12334" spans="1:8" ht="15.75" customHeight="1" x14ac:dyDescent="0.3">
      <c r="A12334" s="7">
        <v>12333</v>
      </c>
      <c r="B12334" s="7">
        <v>2431</v>
      </c>
      <c r="C12334" s="7" t="s">
        <v>116</v>
      </c>
      <c r="D12334" s="7">
        <v>114</v>
      </c>
      <c r="E12334" s="7" t="s">
        <v>30330</v>
      </c>
      <c r="F12334" s="7" t="s">
        <v>192</v>
      </c>
      <c r="G12334" s="7" t="s">
        <v>116</v>
      </c>
      <c r="H12334" s="7" t="s">
        <v>210</v>
      </c>
    </row>
    <row r="12335" spans="1:8" ht="15.75" customHeight="1" x14ac:dyDescent="0.3">
      <c r="A12335" s="8">
        <v>12334</v>
      </c>
      <c r="B12335" s="8">
        <v>2432</v>
      </c>
      <c r="C12335" s="8" t="s">
        <v>148</v>
      </c>
      <c r="D12335" s="8">
        <v>64</v>
      </c>
      <c r="E12335" s="8" t="s">
        <v>20871</v>
      </c>
      <c r="F12335" s="8"/>
      <c r="G12335" s="8" t="s">
        <v>152</v>
      </c>
      <c r="H12335" s="8" t="s">
        <v>218</v>
      </c>
    </row>
    <row r="12336" spans="1:8" ht="15.75" customHeight="1" x14ac:dyDescent="0.3">
      <c r="A12336" s="7">
        <v>12335</v>
      </c>
      <c r="B12336" s="7">
        <v>2432</v>
      </c>
      <c r="C12336" s="7" t="s">
        <v>156</v>
      </c>
      <c r="D12336" s="7">
        <v>64</v>
      </c>
      <c r="E12336" s="7" t="s">
        <v>30331</v>
      </c>
      <c r="F12336" s="7" t="s">
        <v>161</v>
      </c>
      <c r="G12336" s="7" t="s">
        <v>2844</v>
      </c>
      <c r="H12336" s="7" t="s">
        <v>163</v>
      </c>
    </row>
    <row r="12337" spans="1:8" ht="15.75" customHeight="1" x14ac:dyDescent="0.3">
      <c r="A12337" s="8">
        <v>12336</v>
      </c>
      <c r="B12337" s="8">
        <v>2432</v>
      </c>
      <c r="C12337" s="8" t="s">
        <v>167</v>
      </c>
      <c r="D12337" s="8">
        <v>64</v>
      </c>
      <c r="E12337" s="8" t="s">
        <v>20872</v>
      </c>
      <c r="F12337" s="8" t="s">
        <v>152</v>
      </c>
      <c r="G12337" s="8" t="s">
        <v>172</v>
      </c>
      <c r="H12337" s="8" t="s">
        <v>174</v>
      </c>
    </row>
    <row r="12338" spans="1:8" ht="15.75" customHeight="1" x14ac:dyDescent="0.3">
      <c r="A12338" s="7">
        <v>12337</v>
      </c>
      <c r="B12338" s="7">
        <v>2432</v>
      </c>
      <c r="C12338" s="7" t="s">
        <v>176</v>
      </c>
      <c r="D12338" s="7">
        <v>64</v>
      </c>
      <c r="E12338" s="7" t="s">
        <v>30332</v>
      </c>
      <c r="F12338" s="7" t="s">
        <v>172</v>
      </c>
      <c r="G12338" s="7" t="s">
        <v>388</v>
      </c>
      <c r="H12338" s="7" t="s">
        <v>812</v>
      </c>
    </row>
    <row r="12339" spans="1:8" ht="15.75" customHeight="1" x14ac:dyDescent="0.3">
      <c r="A12339" s="8">
        <v>12338</v>
      </c>
      <c r="B12339" s="8">
        <v>2432</v>
      </c>
      <c r="C12339" s="8" t="s">
        <v>192</v>
      </c>
      <c r="D12339" s="8">
        <v>64</v>
      </c>
      <c r="E12339" s="8" t="s">
        <v>20873</v>
      </c>
      <c r="F12339" s="8" t="s">
        <v>172</v>
      </c>
      <c r="G12339" s="8" t="s">
        <v>192</v>
      </c>
      <c r="H12339" s="8" t="s">
        <v>202</v>
      </c>
    </row>
    <row r="12340" spans="1:8" ht="15.75" customHeight="1" x14ac:dyDescent="0.3">
      <c r="A12340" s="7">
        <v>12339</v>
      </c>
      <c r="B12340" s="7">
        <v>2432</v>
      </c>
      <c r="C12340" s="7" t="s">
        <v>116</v>
      </c>
      <c r="D12340" s="7">
        <v>64</v>
      </c>
      <c r="E12340" s="7" t="s">
        <v>30333</v>
      </c>
      <c r="F12340" s="7" t="s">
        <v>192</v>
      </c>
      <c r="G12340" s="7" t="s">
        <v>116</v>
      </c>
      <c r="H12340" s="7" t="s">
        <v>210</v>
      </c>
    </row>
    <row r="12341" spans="1:8" ht="15.75" customHeight="1" x14ac:dyDescent="0.3">
      <c r="A12341" s="8">
        <v>12340</v>
      </c>
      <c r="B12341" s="8">
        <v>2433</v>
      </c>
      <c r="C12341" s="8" t="s">
        <v>148</v>
      </c>
      <c r="D12341" s="8">
        <v>115</v>
      </c>
      <c r="E12341" s="8" t="s">
        <v>20879</v>
      </c>
      <c r="F12341" s="8"/>
      <c r="G12341" s="8" t="s">
        <v>152</v>
      </c>
      <c r="H12341" s="8" t="s">
        <v>218</v>
      </c>
    </row>
    <row r="12342" spans="1:8" ht="15.75" customHeight="1" x14ac:dyDescent="0.3">
      <c r="A12342" s="7">
        <v>12341</v>
      </c>
      <c r="B12342" s="7">
        <v>2433</v>
      </c>
      <c r="C12342" s="7" t="s">
        <v>156</v>
      </c>
      <c r="D12342" s="7">
        <v>115</v>
      </c>
      <c r="E12342" s="7" t="s">
        <v>30334</v>
      </c>
      <c r="F12342" s="7" t="s">
        <v>161</v>
      </c>
      <c r="G12342" s="7" t="s">
        <v>2653</v>
      </c>
      <c r="H12342" s="7" t="s">
        <v>163</v>
      </c>
    </row>
    <row r="12343" spans="1:8" ht="15.75" customHeight="1" x14ac:dyDescent="0.3">
      <c r="A12343" s="8">
        <v>12342</v>
      </c>
      <c r="B12343" s="8">
        <v>2433</v>
      </c>
      <c r="C12343" s="8" t="s">
        <v>167</v>
      </c>
      <c r="D12343" s="8">
        <v>115</v>
      </c>
      <c r="E12343" s="8" t="s">
        <v>20880</v>
      </c>
      <c r="F12343" s="8" t="s">
        <v>152</v>
      </c>
      <c r="G12343" s="8" t="s">
        <v>172</v>
      </c>
      <c r="H12343" s="8" t="s">
        <v>174</v>
      </c>
    </row>
    <row r="12344" spans="1:8" ht="15.75" customHeight="1" x14ac:dyDescent="0.3">
      <c r="A12344" s="7">
        <v>12343</v>
      </c>
      <c r="B12344" s="7">
        <v>2433</v>
      </c>
      <c r="C12344" s="7" t="s">
        <v>192</v>
      </c>
      <c r="D12344" s="7">
        <v>115</v>
      </c>
      <c r="E12344" s="7" t="s">
        <v>20882</v>
      </c>
      <c r="F12344" s="7" t="s">
        <v>172</v>
      </c>
      <c r="G12344" s="7" t="s">
        <v>192</v>
      </c>
      <c r="H12344" s="7" t="s">
        <v>202</v>
      </c>
    </row>
    <row r="12345" spans="1:8" ht="15.75" customHeight="1" x14ac:dyDescent="0.3">
      <c r="A12345" s="8">
        <v>12344</v>
      </c>
      <c r="B12345" s="8">
        <v>2434</v>
      </c>
      <c r="C12345" s="8" t="s">
        <v>148</v>
      </c>
      <c r="D12345" s="8">
        <v>108</v>
      </c>
      <c r="E12345" s="8" t="s">
        <v>20889</v>
      </c>
      <c r="F12345" s="8"/>
      <c r="G12345" s="8" t="s">
        <v>152</v>
      </c>
      <c r="H12345" s="8" t="s">
        <v>492</v>
      </c>
    </row>
    <row r="12346" spans="1:8" ht="15.75" customHeight="1" x14ac:dyDescent="0.3">
      <c r="A12346" s="7">
        <v>12345</v>
      </c>
      <c r="B12346" s="7">
        <v>2434</v>
      </c>
      <c r="C12346" s="7" t="s">
        <v>156</v>
      </c>
      <c r="D12346" s="7">
        <v>108</v>
      </c>
      <c r="E12346" s="7" t="s">
        <v>30335</v>
      </c>
      <c r="F12346" s="7" t="s">
        <v>161</v>
      </c>
      <c r="G12346" s="7" t="s">
        <v>1428</v>
      </c>
      <c r="H12346" s="7" t="s">
        <v>163</v>
      </c>
    </row>
    <row r="12347" spans="1:8" ht="15.75" customHeight="1" x14ac:dyDescent="0.3">
      <c r="A12347" s="8">
        <v>12346</v>
      </c>
      <c r="B12347" s="8">
        <v>2434</v>
      </c>
      <c r="C12347" s="8" t="s">
        <v>167</v>
      </c>
      <c r="D12347" s="8">
        <v>108</v>
      </c>
      <c r="E12347" s="8" t="s">
        <v>20890</v>
      </c>
      <c r="F12347" s="8" t="s">
        <v>152</v>
      </c>
      <c r="G12347" s="8" t="s">
        <v>172</v>
      </c>
      <c r="H12347" s="8" t="s">
        <v>174</v>
      </c>
    </row>
    <row r="12348" spans="1:8" ht="15.75" customHeight="1" x14ac:dyDescent="0.3">
      <c r="A12348" s="7">
        <v>12347</v>
      </c>
      <c r="B12348" s="7">
        <v>2434</v>
      </c>
      <c r="C12348" s="7" t="s">
        <v>192</v>
      </c>
      <c r="D12348" s="7">
        <v>108</v>
      </c>
      <c r="E12348" s="7" t="s">
        <v>20891</v>
      </c>
      <c r="F12348" s="7" t="s">
        <v>172</v>
      </c>
      <c r="G12348" s="7" t="s">
        <v>192</v>
      </c>
      <c r="H12348" s="7" t="s">
        <v>202</v>
      </c>
    </row>
    <row r="12349" spans="1:8" ht="15.75" customHeight="1" x14ac:dyDescent="0.3">
      <c r="A12349" s="8">
        <v>12348</v>
      </c>
      <c r="B12349" s="8">
        <v>2434</v>
      </c>
      <c r="C12349" s="8" t="s">
        <v>116</v>
      </c>
      <c r="D12349" s="8">
        <v>108</v>
      </c>
      <c r="E12349" s="8" t="s">
        <v>30336</v>
      </c>
      <c r="F12349" s="8" t="s">
        <v>192</v>
      </c>
      <c r="G12349" s="8" t="s">
        <v>116</v>
      </c>
      <c r="H12349" s="8" t="s">
        <v>210</v>
      </c>
    </row>
    <row r="12350" spans="1:8" ht="15.75" customHeight="1" x14ac:dyDescent="0.3">
      <c r="A12350" s="7">
        <v>12349</v>
      </c>
      <c r="B12350" s="7">
        <v>2435</v>
      </c>
      <c r="C12350" s="7" t="s">
        <v>148</v>
      </c>
      <c r="D12350" s="7">
        <v>102</v>
      </c>
      <c r="E12350" s="7" t="s">
        <v>20897</v>
      </c>
      <c r="F12350" s="7"/>
      <c r="G12350" s="7" t="s">
        <v>152</v>
      </c>
      <c r="H12350" s="7" t="s">
        <v>153</v>
      </c>
    </row>
    <row r="12351" spans="1:8" ht="15.75" customHeight="1" x14ac:dyDescent="0.3">
      <c r="A12351" s="8">
        <v>12350</v>
      </c>
      <c r="B12351" s="8">
        <v>2435</v>
      </c>
      <c r="C12351" s="8" t="s">
        <v>156</v>
      </c>
      <c r="D12351" s="8">
        <v>102</v>
      </c>
      <c r="E12351" s="8" t="s">
        <v>30337</v>
      </c>
      <c r="F12351" s="8" t="s">
        <v>161</v>
      </c>
      <c r="G12351" s="8" t="s">
        <v>2054</v>
      </c>
      <c r="H12351" s="8" t="s">
        <v>163</v>
      </c>
    </row>
    <row r="12352" spans="1:8" ht="15.75" customHeight="1" x14ac:dyDescent="0.3">
      <c r="A12352" s="7">
        <v>12351</v>
      </c>
      <c r="B12352" s="7">
        <v>2435</v>
      </c>
      <c r="C12352" s="7" t="s">
        <v>167</v>
      </c>
      <c r="D12352" s="7">
        <v>102</v>
      </c>
      <c r="E12352" s="7" t="s">
        <v>20898</v>
      </c>
      <c r="F12352" s="7" t="s">
        <v>152</v>
      </c>
      <c r="G12352" s="7" t="s">
        <v>172</v>
      </c>
      <c r="H12352" s="7" t="s">
        <v>174</v>
      </c>
    </row>
    <row r="12353" spans="1:8" ht="15.75" customHeight="1" x14ac:dyDescent="0.3">
      <c r="A12353" s="8">
        <v>12352</v>
      </c>
      <c r="B12353" s="8">
        <v>2435</v>
      </c>
      <c r="C12353" s="8" t="s">
        <v>176</v>
      </c>
      <c r="D12353" s="8">
        <v>102</v>
      </c>
      <c r="E12353" s="8" t="s">
        <v>29350</v>
      </c>
      <c r="F12353" s="8" t="s">
        <v>172</v>
      </c>
      <c r="G12353" s="8" t="s">
        <v>388</v>
      </c>
      <c r="H12353" s="8" t="s">
        <v>248</v>
      </c>
    </row>
    <row r="12354" spans="1:8" ht="15.75" customHeight="1" x14ac:dyDescent="0.3">
      <c r="A12354" s="7">
        <v>12353</v>
      </c>
      <c r="B12354" s="7">
        <v>2435</v>
      </c>
      <c r="C12354" s="7" t="s">
        <v>192</v>
      </c>
      <c r="D12354" s="7">
        <v>102</v>
      </c>
      <c r="E12354" s="7" t="s">
        <v>20899</v>
      </c>
      <c r="F12354" s="7" t="s">
        <v>172</v>
      </c>
      <c r="G12354" s="7" t="s">
        <v>192</v>
      </c>
      <c r="H12354" s="7" t="s">
        <v>202</v>
      </c>
    </row>
    <row r="12355" spans="1:8" ht="15.75" customHeight="1" x14ac:dyDescent="0.3">
      <c r="A12355" s="8">
        <v>12354</v>
      </c>
      <c r="B12355" s="8">
        <v>2436</v>
      </c>
      <c r="C12355" s="8" t="s">
        <v>148</v>
      </c>
      <c r="D12355" s="8">
        <v>92</v>
      </c>
      <c r="E12355" s="8" t="s">
        <v>20906</v>
      </c>
      <c r="F12355" s="8"/>
      <c r="G12355" s="8" t="s">
        <v>152</v>
      </c>
      <c r="H12355" s="8" t="s">
        <v>492</v>
      </c>
    </row>
    <row r="12356" spans="1:8" ht="15.75" customHeight="1" x14ac:dyDescent="0.3">
      <c r="A12356" s="7">
        <v>12355</v>
      </c>
      <c r="B12356" s="7">
        <v>2436</v>
      </c>
      <c r="C12356" s="7" t="s">
        <v>156</v>
      </c>
      <c r="D12356" s="7">
        <v>92</v>
      </c>
      <c r="E12356" s="7" t="s">
        <v>30338</v>
      </c>
      <c r="F12356" s="7" t="s">
        <v>161</v>
      </c>
      <c r="G12356" s="7" t="s">
        <v>2752</v>
      </c>
      <c r="H12356" s="7" t="s">
        <v>163</v>
      </c>
    </row>
    <row r="12357" spans="1:8" ht="15.75" customHeight="1" x14ac:dyDescent="0.3">
      <c r="A12357" s="8">
        <v>12356</v>
      </c>
      <c r="B12357" s="8">
        <v>2436</v>
      </c>
      <c r="C12357" s="8" t="s">
        <v>167</v>
      </c>
      <c r="D12357" s="8">
        <v>92</v>
      </c>
      <c r="E12357" s="8" t="s">
        <v>20907</v>
      </c>
      <c r="F12357" s="8" t="s">
        <v>152</v>
      </c>
      <c r="G12357" s="8" t="s">
        <v>172</v>
      </c>
      <c r="H12357" s="8" t="s">
        <v>174</v>
      </c>
    </row>
    <row r="12358" spans="1:8" ht="15.75" customHeight="1" x14ac:dyDescent="0.3">
      <c r="A12358" s="7">
        <v>12357</v>
      </c>
      <c r="B12358" s="7">
        <v>2436</v>
      </c>
      <c r="C12358" s="7" t="s">
        <v>176</v>
      </c>
      <c r="D12358" s="7">
        <v>92</v>
      </c>
      <c r="E12358" s="7" t="s">
        <v>30339</v>
      </c>
      <c r="F12358" s="7" t="s">
        <v>172</v>
      </c>
      <c r="G12358" s="7" t="s">
        <v>388</v>
      </c>
      <c r="H12358" s="7" t="s">
        <v>812</v>
      </c>
    </row>
    <row r="12359" spans="1:8" ht="15.75" customHeight="1" x14ac:dyDescent="0.3">
      <c r="A12359" s="8">
        <v>12358</v>
      </c>
      <c r="B12359" s="8">
        <v>2436</v>
      </c>
      <c r="C12359" s="8" t="s">
        <v>192</v>
      </c>
      <c r="D12359" s="8">
        <v>92</v>
      </c>
      <c r="E12359" s="8" t="s">
        <v>20908</v>
      </c>
      <c r="F12359" s="8" t="s">
        <v>172</v>
      </c>
      <c r="G12359" s="8" t="s">
        <v>192</v>
      </c>
      <c r="H12359" s="8" t="s">
        <v>202</v>
      </c>
    </row>
    <row r="12360" spans="1:8" ht="15.75" customHeight="1" x14ac:dyDescent="0.3">
      <c r="A12360" s="7">
        <v>12359</v>
      </c>
      <c r="B12360" s="7">
        <v>2436</v>
      </c>
      <c r="C12360" s="7" t="s">
        <v>116</v>
      </c>
      <c r="D12360" s="7">
        <v>92</v>
      </c>
      <c r="E12360" s="7" t="s">
        <v>30340</v>
      </c>
      <c r="F12360" s="7" t="s">
        <v>192</v>
      </c>
      <c r="G12360" s="7" t="s">
        <v>116</v>
      </c>
      <c r="H12360" s="7" t="s">
        <v>210</v>
      </c>
    </row>
    <row r="12361" spans="1:8" ht="15.75" customHeight="1" x14ac:dyDescent="0.3">
      <c r="A12361" s="8">
        <v>12360</v>
      </c>
      <c r="B12361" s="8">
        <v>2437</v>
      </c>
      <c r="C12361" s="8" t="s">
        <v>148</v>
      </c>
      <c r="D12361" s="8">
        <v>40</v>
      </c>
      <c r="E12361" s="8" t="s">
        <v>20915</v>
      </c>
      <c r="F12361" s="8"/>
      <c r="G12361" s="8" t="s">
        <v>152</v>
      </c>
      <c r="H12361" s="8" t="s">
        <v>492</v>
      </c>
    </row>
    <row r="12362" spans="1:8" ht="15.75" customHeight="1" x14ac:dyDescent="0.3">
      <c r="A12362" s="7">
        <v>12361</v>
      </c>
      <c r="B12362" s="7">
        <v>2437</v>
      </c>
      <c r="C12362" s="7" t="s">
        <v>156</v>
      </c>
      <c r="D12362" s="7">
        <v>40</v>
      </c>
      <c r="E12362" s="7" t="s">
        <v>30341</v>
      </c>
      <c r="F12362" s="7" t="s">
        <v>161</v>
      </c>
      <c r="G12362" s="7" t="s">
        <v>2368</v>
      </c>
      <c r="H12362" s="7" t="s">
        <v>163</v>
      </c>
    </row>
    <row r="12363" spans="1:8" ht="15.75" customHeight="1" x14ac:dyDescent="0.3">
      <c r="A12363" s="8">
        <v>12362</v>
      </c>
      <c r="B12363" s="8">
        <v>2437</v>
      </c>
      <c r="C12363" s="8" t="s">
        <v>167</v>
      </c>
      <c r="D12363" s="8">
        <v>40</v>
      </c>
      <c r="E12363" s="8" t="s">
        <v>20916</v>
      </c>
      <c r="F12363" s="8" t="s">
        <v>152</v>
      </c>
      <c r="G12363" s="8" t="s">
        <v>172</v>
      </c>
      <c r="H12363" s="8" t="s">
        <v>174</v>
      </c>
    </row>
    <row r="12364" spans="1:8" ht="15.75" customHeight="1" x14ac:dyDescent="0.3">
      <c r="A12364" s="7">
        <v>12363</v>
      </c>
      <c r="B12364" s="7">
        <v>2437</v>
      </c>
      <c r="C12364" s="7" t="s">
        <v>192</v>
      </c>
      <c r="D12364" s="7">
        <v>40</v>
      </c>
      <c r="E12364" s="7" t="s">
        <v>20917</v>
      </c>
      <c r="F12364" s="7" t="s">
        <v>172</v>
      </c>
      <c r="G12364" s="7" t="s">
        <v>192</v>
      </c>
      <c r="H12364" s="7" t="s">
        <v>202</v>
      </c>
    </row>
    <row r="12365" spans="1:8" ht="15.75" customHeight="1" x14ac:dyDescent="0.3">
      <c r="A12365" s="8">
        <v>12364</v>
      </c>
      <c r="B12365" s="8">
        <v>2437</v>
      </c>
      <c r="C12365" s="8" t="s">
        <v>116</v>
      </c>
      <c r="D12365" s="8">
        <v>40</v>
      </c>
      <c r="E12365" s="8" t="s">
        <v>30342</v>
      </c>
      <c r="F12365" s="8" t="s">
        <v>192</v>
      </c>
      <c r="G12365" s="8" t="s">
        <v>116</v>
      </c>
      <c r="H12365" s="8" t="s">
        <v>210</v>
      </c>
    </row>
    <row r="12366" spans="1:8" ht="15.75" customHeight="1" x14ac:dyDescent="0.3">
      <c r="A12366" s="7">
        <v>12365</v>
      </c>
      <c r="B12366" s="7">
        <v>2438</v>
      </c>
      <c r="C12366" s="7" t="s">
        <v>148</v>
      </c>
      <c r="D12366" s="7">
        <v>14</v>
      </c>
      <c r="E12366" s="7" t="s">
        <v>20923</v>
      </c>
      <c r="F12366" s="7"/>
      <c r="G12366" s="7" t="s">
        <v>152</v>
      </c>
      <c r="H12366" s="7" t="s">
        <v>492</v>
      </c>
    </row>
    <row r="12367" spans="1:8" ht="15.75" customHeight="1" x14ac:dyDescent="0.3">
      <c r="A12367" s="8">
        <v>12366</v>
      </c>
      <c r="B12367" s="8">
        <v>2438</v>
      </c>
      <c r="C12367" s="8" t="s">
        <v>156</v>
      </c>
      <c r="D12367" s="8">
        <v>14</v>
      </c>
      <c r="E12367" s="8" t="s">
        <v>30343</v>
      </c>
      <c r="F12367" s="8" t="s">
        <v>161</v>
      </c>
      <c r="G12367" s="8" t="s">
        <v>766</v>
      </c>
      <c r="H12367" s="8" t="s">
        <v>163</v>
      </c>
    </row>
    <row r="12368" spans="1:8" ht="15.75" customHeight="1" x14ac:dyDescent="0.3">
      <c r="A12368" s="7">
        <v>12367</v>
      </c>
      <c r="B12368" s="7">
        <v>2438</v>
      </c>
      <c r="C12368" s="7" t="s">
        <v>167</v>
      </c>
      <c r="D12368" s="7">
        <v>14</v>
      </c>
      <c r="E12368" s="7" t="s">
        <v>20924</v>
      </c>
      <c r="F12368" s="7" t="s">
        <v>152</v>
      </c>
      <c r="G12368" s="7" t="s">
        <v>172</v>
      </c>
      <c r="H12368" s="7" t="s">
        <v>174</v>
      </c>
    </row>
    <row r="12369" spans="1:8" ht="15.75" customHeight="1" x14ac:dyDescent="0.3">
      <c r="A12369" s="8">
        <v>12368</v>
      </c>
      <c r="B12369" s="8">
        <v>2438</v>
      </c>
      <c r="C12369" s="8" t="s">
        <v>192</v>
      </c>
      <c r="D12369" s="8">
        <v>14</v>
      </c>
      <c r="E12369" s="8" t="s">
        <v>20925</v>
      </c>
      <c r="F12369" s="8" t="s">
        <v>172</v>
      </c>
      <c r="G12369" s="8" t="s">
        <v>192</v>
      </c>
      <c r="H12369" s="8" t="s">
        <v>202</v>
      </c>
    </row>
    <row r="12370" spans="1:8" ht="15.75" customHeight="1" x14ac:dyDescent="0.3">
      <c r="A12370" s="7">
        <v>12369</v>
      </c>
      <c r="B12370" s="7">
        <v>2438</v>
      </c>
      <c r="C12370" s="7" t="s">
        <v>116</v>
      </c>
      <c r="D12370" s="7">
        <v>14</v>
      </c>
      <c r="E12370" s="7" t="s">
        <v>30344</v>
      </c>
      <c r="F12370" s="7" t="s">
        <v>192</v>
      </c>
      <c r="G12370" s="7" t="s">
        <v>116</v>
      </c>
      <c r="H12370" s="7" t="s">
        <v>210</v>
      </c>
    </row>
    <row r="12371" spans="1:8" ht="15.75" customHeight="1" x14ac:dyDescent="0.3">
      <c r="A12371" s="8">
        <v>12370</v>
      </c>
      <c r="B12371" s="8">
        <v>2439</v>
      </c>
      <c r="C12371" s="8" t="s">
        <v>148</v>
      </c>
      <c r="D12371" s="8">
        <v>9</v>
      </c>
      <c r="E12371" s="8" t="s">
        <v>20931</v>
      </c>
      <c r="F12371" s="8"/>
      <c r="G12371" s="8" t="s">
        <v>152</v>
      </c>
      <c r="H12371" s="8" t="s">
        <v>314</v>
      </c>
    </row>
    <row r="12372" spans="1:8" ht="15.75" customHeight="1" x14ac:dyDescent="0.3">
      <c r="A12372" s="7">
        <v>12371</v>
      </c>
      <c r="B12372" s="7">
        <v>2439</v>
      </c>
      <c r="C12372" s="7" t="s">
        <v>156</v>
      </c>
      <c r="D12372" s="7">
        <v>9</v>
      </c>
      <c r="E12372" s="7" t="s">
        <v>30345</v>
      </c>
      <c r="F12372" s="7" t="s">
        <v>161</v>
      </c>
      <c r="G12372" s="7" t="s">
        <v>984</v>
      </c>
      <c r="H12372" s="7" t="s">
        <v>163</v>
      </c>
    </row>
    <row r="12373" spans="1:8" ht="15.75" customHeight="1" x14ac:dyDescent="0.3">
      <c r="A12373" s="8">
        <v>12372</v>
      </c>
      <c r="B12373" s="8">
        <v>2439</v>
      </c>
      <c r="C12373" s="8" t="s">
        <v>167</v>
      </c>
      <c r="D12373" s="8">
        <v>9</v>
      </c>
      <c r="E12373" s="8" t="s">
        <v>20932</v>
      </c>
      <c r="F12373" s="8" t="s">
        <v>152</v>
      </c>
      <c r="G12373" s="8" t="s">
        <v>172</v>
      </c>
      <c r="H12373" s="8" t="s">
        <v>174</v>
      </c>
    </row>
    <row r="12374" spans="1:8" ht="15.75" customHeight="1" x14ac:dyDescent="0.3">
      <c r="A12374" s="7">
        <v>12373</v>
      </c>
      <c r="B12374" s="7">
        <v>2439</v>
      </c>
      <c r="C12374" s="7" t="s">
        <v>176</v>
      </c>
      <c r="D12374" s="7">
        <v>9</v>
      </c>
      <c r="E12374" s="7" t="s">
        <v>30346</v>
      </c>
      <c r="F12374" s="7" t="s">
        <v>172</v>
      </c>
      <c r="G12374" s="7" t="s">
        <v>388</v>
      </c>
      <c r="H12374" s="7" t="s">
        <v>812</v>
      </c>
    </row>
    <row r="12375" spans="1:8" ht="15.75" customHeight="1" x14ac:dyDescent="0.3">
      <c r="A12375" s="8">
        <v>12374</v>
      </c>
      <c r="B12375" s="8">
        <v>2439</v>
      </c>
      <c r="C12375" s="8" t="s">
        <v>192</v>
      </c>
      <c r="D12375" s="8">
        <v>9</v>
      </c>
      <c r="E12375" s="8" t="s">
        <v>20933</v>
      </c>
      <c r="F12375" s="8" t="s">
        <v>172</v>
      </c>
      <c r="G12375" s="8" t="s">
        <v>192</v>
      </c>
      <c r="H12375" s="8" t="s">
        <v>202</v>
      </c>
    </row>
    <row r="12376" spans="1:8" ht="15.75" customHeight="1" x14ac:dyDescent="0.3">
      <c r="A12376" s="7">
        <v>12375</v>
      </c>
      <c r="B12376" s="7">
        <v>2439</v>
      </c>
      <c r="C12376" s="7" t="s">
        <v>116</v>
      </c>
      <c r="D12376" s="7">
        <v>9</v>
      </c>
      <c r="E12376" s="7" t="s">
        <v>30347</v>
      </c>
      <c r="F12376" s="7" t="s">
        <v>192</v>
      </c>
      <c r="G12376" s="7" t="s">
        <v>116</v>
      </c>
      <c r="H12376" s="7" t="s">
        <v>210</v>
      </c>
    </row>
    <row r="12377" spans="1:8" ht="15.75" customHeight="1" x14ac:dyDescent="0.3">
      <c r="A12377" s="8">
        <v>12376</v>
      </c>
      <c r="B12377" s="8">
        <v>2440</v>
      </c>
      <c r="C12377" s="8" t="s">
        <v>148</v>
      </c>
      <c r="D12377" s="8">
        <v>24</v>
      </c>
      <c r="E12377" s="8" t="s">
        <v>20938</v>
      </c>
      <c r="F12377" s="8"/>
      <c r="G12377" s="8" t="s">
        <v>152</v>
      </c>
      <c r="H12377" s="8" t="s">
        <v>153</v>
      </c>
    </row>
    <row r="12378" spans="1:8" ht="15.75" customHeight="1" x14ac:dyDescent="0.3">
      <c r="A12378" s="7">
        <v>12377</v>
      </c>
      <c r="B12378" s="7">
        <v>2440</v>
      </c>
      <c r="C12378" s="7" t="s">
        <v>156</v>
      </c>
      <c r="D12378" s="7">
        <v>24</v>
      </c>
      <c r="E12378" s="7" t="s">
        <v>30348</v>
      </c>
      <c r="F12378" s="7" t="s">
        <v>161</v>
      </c>
      <c r="G12378" s="7" t="s">
        <v>5381</v>
      </c>
      <c r="H12378" s="7" t="s">
        <v>163</v>
      </c>
    </row>
    <row r="12379" spans="1:8" ht="15.75" customHeight="1" x14ac:dyDescent="0.3">
      <c r="A12379" s="8">
        <v>12378</v>
      </c>
      <c r="B12379" s="8">
        <v>2440</v>
      </c>
      <c r="C12379" s="8" t="s">
        <v>167</v>
      </c>
      <c r="D12379" s="8">
        <v>24</v>
      </c>
      <c r="E12379" s="8" t="s">
        <v>20939</v>
      </c>
      <c r="F12379" s="8" t="s">
        <v>152</v>
      </c>
      <c r="G12379" s="8" t="s">
        <v>172</v>
      </c>
      <c r="H12379" s="8" t="s">
        <v>174</v>
      </c>
    </row>
    <row r="12380" spans="1:8" ht="15.75" customHeight="1" x14ac:dyDescent="0.3">
      <c r="A12380" s="7">
        <v>12379</v>
      </c>
      <c r="B12380" s="7">
        <v>2440</v>
      </c>
      <c r="C12380" s="7" t="s">
        <v>176</v>
      </c>
      <c r="D12380" s="7">
        <v>24</v>
      </c>
      <c r="E12380" s="7" t="s">
        <v>30349</v>
      </c>
      <c r="F12380" s="7" t="s">
        <v>172</v>
      </c>
      <c r="G12380" s="7" t="s">
        <v>388</v>
      </c>
      <c r="H12380" s="7" t="s">
        <v>812</v>
      </c>
    </row>
    <row r="12381" spans="1:8" ht="15.75" customHeight="1" x14ac:dyDescent="0.3">
      <c r="A12381" s="8">
        <v>12380</v>
      </c>
      <c r="B12381" s="8">
        <v>2440</v>
      </c>
      <c r="C12381" s="8" t="s">
        <v>192</v>
      </c>
      <c r="D12381" s="8">
        <v>24</v>
      </c>
      <c r="E12381" s="8" t="s">
        <v>20940</v>
      </c>
      <c r="F12381" s="8" t="s">
        <v>172</v>
      </c>
      <c r="G12381" s="8" t="s">
        <v>192</v>
      </c>
      <c r="H12381" s="8" t="s">
        <v>202</v>
      </c>
    </row>
    <row r="12382" spans="1:8" ht="15.75" customHeight="1" x14ac:dyDescent="0.3">
      <c r="A12382" s="7">
        <v>12381</v>
      </c>
      <c r="B12382" s="7">
        <v>2441</v>
      </c>
      <c r="C12382" s="7" t="s">
        <v>148</v>
      </c>
      <c r="D12382" s="7">
        <v>35</v>
      </c>
      <c r="E12382" s="7" t="s">
        <v>20946</v>
      </c>
      <c r="F12382" s="7"/>
      <c r="G12382" s="7" t="s">
        <v>152</v>
      </c>
      <c r="H12382" s="7" t="s">
        <v>153</v>
      </c>
    </row>
    <row r="12383" spans="1:8" ht="15.75" customHeight="1" x14ac:dyDescent="0.3">
      <c r="A12383" s="8">
        <v>12382</v>
      </c>
      <c r="B12383" s="8">
        <v>2441</v>
      </c>
      <c r="C12383" s="8" t="s">
        <v>156</v>
      </c>
      <c r="D12383" s="8">
        <v>35</v>
      </c>
      <c r="E12383" s="8" t="s">
        <v>30350</v>
      </c>
      <c r="F12383" s="8" t="s">
        <v>161</v>
      </c>
      <c r="G12383" s="8" t="s">
        <v>1012</v>
      </c>
      <c r="H12383" s="8" t="s">
        <v>163</v>
      </c>
    </row>
    <row r="12384" spans="1:8" ht="15.75" customHeight="1" x14ac:dyDescent="0.3">
      <c r="A12384" s="7">
        <v>12383</v>
      </c>
      <c r="B12384" s="7">
        <v>2441</v>
      </c>
      <c r="C12384" s="7" t="s">
        <v>167</v>
      </c>
      <c r="D12384" s="7">
        <v>35</v>
      </c>
      <c r="E12384" s="7" t="s">
        <v>20947</v>
      </c>
      <c r="F12384" s="7" t="s">
        <v>152</v>
      </c>
      <c r="G12384" s="7" t="s">
        <v>172</v>
      </c>
      <c r="H12384" s="7" t="s">
        <v>174</v>
      </c>
    </row>
    <row r="12385" spans="1:8" ht="15.75" customHeight="1" x14ac:dyDescent="0.3">
      <c r="A12385" s="8">
        <v>12384</v>
      </c>
      <c r="B12385" s="8">
        <v>2441</v>
      </c>
      <c r="C12385" s="8" t="s">
        <v>176</v>
      </c>
      <c r="D12385" s="8">
        <v>35</v>
      </c>
      <c r="E12385" s="8" t="s">
        <v>30351</v>
      </c>
      <c r="F12385" s="8" t="s">
        <v>172</v>
      </c>
      <c r="G12385" s="8" t="s">
        <v>172</v>
      </c>
      <c r="H12385" s="8" t="s">
        <v>288</v>
      </c>
    </row>
    <row r="12386" spans="1:8" ht="15.75" customHeight="1" x14ac:dyDescent="0.3">
      <c r="A12386" s="7">
        <v>12385</v>
      </c>
      <c r="B12386" s="7">
        <v>2442</v>
      </c>
      <c r="C12386" s="7" t="s">
        <v>148</v>
      </c>
      <c r="D12386" s="7">
        <v>22</v>
      </c>
      <c r="E12386" s="7" t="s">
        <v>20954</v>
      </c>
      <c r="F12386" s="7"/>
      <c r="G12386" s="7" t="s">
        <v>152</v>
      </c>
      <c r="H12386" s="7" t="s">
        <v>218</v>
      </c>
    </row>
    <row r="12387" spans="1:8" ht="15.75" customHeight="1" x14ac:dyDescent="0.3">
      <c r="A12387" s="8">
        <v>12386</v>
      </c>
      <c r="B12387" s="8">
        <v>2442</v>
      </c>
      <c r="C12387" s="8" t="s">
        <v>156</v>
      </c>
      <c r="D12387" s="8">
        <v>22</v>
      </c>
      <c r="E12387" s="8" t="s">
        <v>30352</v>
      </c>
      <c r="F12387" s="8" t="s">
        <v>161</v>
      </c>
      <c r="G12387" s="8" t="s">
        <v>320</v>
      </c>
      <c r="H12387" s="8" t="s">
        <v>163</v>
      </c>
    </row>
    <row r="12388" spans="1:8" ht="15.75" customHeight="1" x14ac:dyDescent="0.3">
      <c r="A12388" s="7">
        <v>12387</v>
      </c>
      <c r="B12388" s="7">
        <v>2442</v>
      </c>
      <c r="C12388" s="7" t="s">
        <v>167</v>
      </c>
      <c r="D12388" s="7">
        <v>22</v>
      </c>
      <c r="E12388" s="7" t="s">
        <v>20955</v>
      </c>
      <c r="F12388" s="7" t="s">
        <v>152</v>
      </c>
      <c r="G12388" s="7" t="s">
        <v>172</v>
      </c>
      <c r="H12388" s="7" t="s">
        <v>174</v>
      </c>
    </row>
    <row r="12389" spans="1:8" ht="15.75" customHeight="1" x14ac:dyDescent="0.3">
      <c r="A12389" s="8">
        <v>12388</v>
      </c>
      <c r="B12389" s="8">
        <v>2442</v>
      </c>
      <c r="C12389" s="8" t="s">
        <v>176</v>
      </c>
      <c r="D12389" s="8">
        <v>22</v>
      </c>
      <c r="E12389" s="8" t="s">
        <v>30353</v>
      </c>
      <c r="F12389" s="8" t="s">
        <v>172</v>
      </c>
      <c r="G12389" s="8" t="s">
        <v>172</v>
      </c>
      <c r="H12389" s="8" t="s">
        <v>184</v>
      </c>
    </row>
    <row r="12390" spans="1:8" ht="15.75" customHeight="1" x14ac:dyDescent="0.3">
      <c r="A12390" s="7">
        <v>12389</v>
      </c>
      <c r="B12390" s="7">
        <v>2442</v>
      </c>
      <c r="C12390" s="7" t="s">
        <v>192</v>
      </c>
      <c r="D12390" s="7">
        <v>22</v>
      </c>
      <c r="E12390" s="7" t="s">
        <v>20956</v>
      </c>
      <c r="F12390" s="7" t="s">
        <v>172</v>
      </c>
      <c r="G12390" s="7" t="s">
        <v>192</v>
      </c>
      <c r="H12390" s="7" t="s">
        <v>202</v>
      </c>
    </row>
    <row r="12391" spans="1:8" ht="15.75" customHeight="1" x14ac:dyDescent="0.3">
      <c r="A12391" s="8">
        <v>12390</v>
      </c>
      <c r="B12391" s="8">
        <v>2443</v>
      </c>
      <c r="C12391" s="8" t="s">
        <v>148</v>
      </c>
      <c r="D12391" s="8">
        <v>66</v>
      </c>
      <c r="E12391" s="8" t="s">
        <v>20962</v>
      </c>
      <c r="F12391" s="8"/>
      <c r="G12391" s="8" t="s">
        <v>152</v>
      </c>
      <c r="H12391" s="8" t="s">
        <v>492</v>
      </c>
    </row>
    <row r="12392" spans="1:8" ht="15.75" customHeight="1" x14ac:dyDescent="0.3">
      <c r="A12392" s="7">
        <v>12391</v>
      </c>
      <c r="B12392" s="7">
        <v>2443</v>
      </c>
      <c r="C12392" s="7" t="s">
        <v>156</v>
      </c>
      <c r="D12392" s="7">
        <v>66</v>
      </c>
      <c r="E12392" s="7" t="s">
        <v>30354</v>
      </c>
      <c r="F12392" s="7" t="s">
        <v>161</v>
      </c>
      <c r="G12392" s="7" t="s">
        <v>2964</v>
      </c>
      <c r="H12392" s="7" t="s">
        <v>163</v>
      </c>
    </row>
    <row r="12393" spans="1:8" ht="15.75" customHeight="1" x14ac:dyDescent="0.3">
      <c r="A12393" s="8">
        <v>12392</v>
      </c>
      <c r="B12393" s="8">
        <v>2443</v>
      </c>
      <c r="C12393" s="8" t="s">
        <v>167</v>
      </c>
      <c r="D12393" s="8">
        <v>66</v>
      </c>
      <c r="E12393" s="8" t="s">
        <v>20963</v>
      </c>
      <c r="F12393" s="8" t="s">
        <v>152</v>
      </c>
      <c r="G12393" s="8" t="s">
        <v>172</v>
      </c>
      <c r="H12393" s="8" t="s">
        <v>174</v>
      </c>
    </row>
    <row r="12394" spans="1:8" ht="15.75" customHeight="1" x14ac:dyDescent="0.3">
      <c r="A12394" s="7">
        <v>12393</v>
      </c>
      <c r="B12394" s="7">
        <v>2443</v>
      </c>
      <c r="C12394" s="7" t="s">
        <v>192</v>
      </c>
      <c r="D12394" s="7">
        <v>66</v>
      </c>
      <c r="E12394" s="7" t="s">
        <v>20964</v>
      </c>
      <c r="F12394" s="7" t="s">
        <v>172</v>
      </c>
      <c r="G12394" s="7" t="s">
        <v>192</v>
      </c>
      <c r="H12394" s="7" t="s">
        <v>202</v>
      </c>
    </row>
    <row r="12395" spans="1:8" ht="15.75" customHeight="1" x14ac:dyDescent="0.3">
      <c r="A12395" s="8">
        <v>12394</v>
      </c>
      <c r="B12395" s="8">
        <v>2443</v>
      </c>
      <c r="C12395" s="8" t="s">
        <v>116</v>
      </c>
      <c r="D12395" s="8">
        <v>66</v>
      </c>
      <c r="E12395" s="8" t="s">
        <v>30355</v>
      </c>
      <c r="F12395" s="8" t="s">
        <v>192</v>
      </c>
      <c r="G12395" s="8" t="s">
        <v>116</v>
      </c>
      <c r="H12395" s="8" t="s">
        <v>210</v>
      </c>
    </row>
    <row r="12396" spans="1:8" ht="15.75" customHeight="1" x14ac:dyDescent="0.3">
      <c r="A12396" s="7">
        <v>12395</v>
      </c>
      <c r="B12396" s="7">
        <v>2444</v>
      </c>
      <c r="C12396" s="7" t="s">
        <v>148</v>
      </c>
      <c r="D12396" s="7">
        <v>115</v>
      </c>
      <c r="E12396" s="7" t="s">
        <v>20970</v>
      </c>
      <c r="F12396" s="7"/>
      <c r="G12396" s="7" t="s">
        <v>152</v>
      </c>
      <c r="H12396" s="7" t="s">
        <v>153</v>
      </c>
    </row>
    <row r="12397" spans="1:8" ht="15.75" customHeight="1" x14ac:dyDescent="0.3">
      <c r="A12397" s="8">
        <v>12396</v>
      </c>
      <c r="B12397" s="8">
        <v>2444</v>
      </c>
      <c r="C12397" s="8" t="s">
        <v>156</v>
      </c>
      <c r="D12397" s="8">
        <v>115</v>
      </c>
      <c r="E12397" s="8" t="s">
        <v>30356</v>
      </c>
      <c r="F12397" s="8" t="s">
        <v>161</v>
      </c>
      <c r="G12397" s="8" t="s">
        <v>2653</v>
      </c>
      <c r="H12397" s="8" t="s">
        <v>163</v>
      </c>
    </row>
    <row r="12398" spans="1:8" ht="15.75" customHeight="1" x14ac:dyDescent="0.3">
      <c r="A12398" s="7">
        <v>12397</v>
      </c>
      <c r="B12398" s="7">
        <v>2444</v>
      </c>
      <c r="C12398" s="7" t="s">
        <v>167</v>
      </c>
      <c r="D12398" s="7">
        <v>115</v>
      </c>
      <c r="E12398" s="7" t="s">
        <v>20971</v>
      </c>
      <c r="F12398" s="7" t="s">
        <v>152</v>
      </c>
      <c r="G12398" s="7" t="s">
        <v>172</v>
      </c>
      <c r="H12398" s="7" t="s">
        <v>174</v>
      </c>
    </row>
    <row r="12399" spans="1:8" ht="15.75" customHeight="1" x14ac:dyDescent="0.3">
      <c r="A12399" s="8">
        <v>12398</v>
      </c>
      <c r="B12399" s="8">
        <v>2444</v>
      </c>
      <c r="C12399" s="8" t="s">
        <v>176</v>
      </c>
      <c r="D12399" s="8">
        <v>115</v>
      </c>
      <c r="E12399" s="8" t="s">
        <v>30357</v>
      </c>
      <c r="F12399" s="8" t="s">
        <v>172</v>
      </c>
      <c r="G12399" s="8" t="s">
        <v>388</v>
      </c>
      <c r="H12399" s="8" t="s">
        <v>812</v>
      </c>
    </row>
    <row r="12400" spans="1:8" ht="15.75" customHeight="1" x14ac:dyDescent="0.3">
      <c r="A12400" s="7">
        <v>12399</v>
      </c>
      <c r="B12400" s="7">
        <v>2444</v>
      </c>
      <c r="C12400" s="7" t="s">
        <v>192</v>
      </c>
      <c r="D12400" s="7">
        <v>115</v>
      </c>
      <c r="E12400" s="7" t="s">
        <v>20972</v>
      </c>
      <c r="F12400" s="7" t="s">
        <v>172</v>
      </c>
      <c r="G12400" s="7" t="s">
        <v>192</v>
      </c>
      <c r="H12400" s="7" t="s">
        <v>202</v>
      </c>
    </row>
    <row r="12401" spans="1:8" ht="15.75" customHeight="1" x14ac:dyDescent="0.3">
      <c r="A12401" s="8">
        <v>12400</v>
      </c>
      <c r="B12401" s="8">
        <v>2444</v>
      </c>
      <c r="C12401" s="8" t="s">
        <v>116</v>
      </c>
      <c r="D12401" s="8">
        <v>115</v>
      </c>
      <c r="E12401" s="8" t="s">
        <v>30358</v>
      </c>
      <c r="F12401" s="8" t="s">
        <v>192</v>
      </c>
      <c r="G12401" s="8" t="s">
        <v>116</v>
      </c>
      <c r="H12401" s="8" t="s">
        <v>210</v>
      </c>
    </row>
    <row r="12402" spans="1:8" ht="15.75" customHeight="1" x14ac:dyDescent="0.3">
      <c r="A12402" s="7">
        <v>12401</v>
      </c>
      <c r="B12402" s="7">
        <v>2445</v>
      </c>
      <c r="C12402" s="7" t="s">
        <v>148</v>
      </c>
      <c r="D12402" s="7">
        <v>58</v>
      </c>
      <c r="E12402" s="7" t="s">
        <v>20978</v>
      </c>
      <c r="F12402" s="7"/>
      <c r="G12402" s="7" t="s">
        <v>152</v>
      </c>
      <c r="H12402" s="7" t="s">
        <v>153</v>
      </c>
    </row>
    <row r="12403" spans="1:8" ht="15.75" customHeight="1" x14ac:dyDescent="0.3">
      <c r="A12403" s="8">
        <v>12402</v>
      </c>
      <c r="B12403" s="8">
        <v>2445</v>
      </c>
      <c r="C12403" s="8" t="s">
        <v>156</v>
      </c>
      <c r="D12403" s="8">
        <v>58</v>
      </c>
      <c r="E12403" s="8" t="s">
        <v>30359</v>
      </c>
      <c r="F12403" s="8" t="s">
        <v>161</v>
      </c>
      <c r="G12403" s="8" t="s">
        <v>2446</v>
      </c>
      <c r="H12403" s="8" t="s">
        <v>163</v>
      </c>
    </row>
    <row r="12404" spans="1:8" ht="15.75" customHeight="1" x14ac:dyDescent="0.3">
      <c r="A12404" s="7">
        <v>12403</v>
      </c>
      <c r="B12404" s="7">
        <v>2445</v>
      </c>
      <c r="C12404" s="7" t="s">
        <v>167</v>
      </c>
      <c r="D12404" s="7">
        <v>58</v>
      </c>
      <c r="E12404" s="7" t="s">
        <v>20979</v>
      </c>
      <c r="F12404" s="7" t="s">
        <v>152</v>
      </c>
      <c r="G12404" s="7" t="s">
        <v>172</v>
      </c>
      <c r="H12404" s="7" t="s">
        <v>174</v>
      </c>
    </row>
    <row r="12405" spans="1:8" ht="15.75" customHeight="1" x14ac:dyDescent="0.3">
      <c r="A12405" s="8">
        <v>12404</v>
      </c>
      <c r="B12405" s="8">
        <v>2445</v>
      </c>
      <c r="C12405" s="8" t="s">
        <v>176</v>
      </c>
      <c r="D12405" s="8">
        <v>58</v>
      </c>
      <c r="E12405" s="8" t="s">
        <v>30360</v>
      </c>
      <c r="F12405" s="8" t="s">
        <v>172</v>
      </c>
      <c r="G12405" s="8" t="s">
        <v>172</v>
      </c>
      <c r="H12405" s="8" t="s">
        <v>812</v>
      </c>
    </row>
    <row r="12406" spans="1:8" ht="15.75" customHeight="1" x14ac:dyDescent="0.3">
      <c r="A12406" s="7">
        <v>12405</v>
      </c>
      <c r="B12406" s="7">
        <v>2445</v>
      </c>
      <c r="C12406" s="7" t="s">
        <v>192</v>
      </c>
      <c r="D12406" s="7">
        <v>58</v>
      </c>
      <c r="E12406" s="7" t="s">
        <v>20980</v>
      </c>
      <c r="F12406" s="7" t="s">
        <v>172</v>
      </c>
      <c r="G12406" s="7" t="s">
        <v>192</v>
      </c>
      <c r="H12406" s="7" t="s">
        <v>202</v>
      </c>
    </row>
    <row r="12407" spans="1:8" ht="15.75" customHeight="1" x14ac:dyDescent="0.3">
      <c r="A12407" s="8">
        <v>12406</v>
      </c>
      <c r="B12407" s="8">
        <v>2445</v>
      </c>
      <c r="C12407" s="8" t="s">
        <v>116</v>
      </c>
      <c r="D12407" s="8">
        <v>58</v>
      </c>
      <c r="E12407" s="8" t="s">
        <v>30361</v>
      </c>
      <c r="F12407" s="8" t="s">
        <v>192</v>
      </c>
      <c r="G12407" s="8" t="s">
        <v>116</v>
      </c>
      <c r="H12407" s="8" t="s">
        <v>210</v>
      </c>
    </row>
    <row r="12408" spans="1:8" ht="15.75" customHeight="1" x14ac:dyDescent="0.3">
      <c r="A12408" s="7">
        <v>12407</v>
      </c>
      <c r="B12408" s="7">
        <v>2446</v>
      </c>
      <c r="C12408" s="7" t="s">
        <v>148</v>
      </c>
      <c r="D12408" s="7">
        <v>111</v>
      </c>
      <c r="E12408" s="7" t="s">
        <v>20986</v>
      </c>
      <c r="F12408" s="7"/>
      <c r="G12408" s="7" t="s">
        <v>152</v>
      </c>
      <c r="H12408" s="7" t="s">
        <v>492</v>
      </c>
    </row>
    <row r="12409" spans="1:8" ht="15.75" customHeight="1" x14ac:dyDescent="0.3">
      <c r="A12409" s="8">
        <v>12408</v>
      </c>
      <c r="B12409" s="8">
        <v>2446</v>
      </c>
      <c r="C12409" s="8" t="s">
        <v>156</v>
      </c>
      <c r="D12409" s="8">
        <v>111</v>
      </c>
      <c r="E12409" s="8" t="s">
        <v>30362</v>
      </c>
      <c r="F12409" s="8" t="s">
        <v>161</v>
      </c>
      <c r="G12409" s="8" t="s">
        <v>162</v>
      </c>
      <c r="H12409" s="8" t="s">
        <v>163</v>
      </c>
    </row>
    <row r="12410" spans="1:8" ht="15.75" customHeight="1" x14ac:dyDescent="0.3">
      <c r="A12410" s="7">
        <v>12409</v>
      </c>
      <c r="B12410" s="7">
        <v>2446</v>
      </c>
      <c r="C12410" s="7" t="s">
        <v>167</v>
      </c>
      <c r="D12410" s="7">
        <v>111</v>
      </c>
      <c r="E12410" s="7" t="s">
        <v>20987</v>
      </c>
      <c r="F12410" s="7" t="s">
        <v>152</v>
      </c>
      <c r="G12410" s="7" t="s">
        <v>172</v>
      </c>
      <c r="H12410" s="7" t="s">
        <v>174</v>
      </c>
    </row>
    <row r="12411" spans="1:8" ht="15.75" customHeight="1" x14ac:dyDescent="0.3">
      <c r="A12411" s="8">
        <v>12410</v>
      </c>
      <c r="B12411" s="8">
        <v>2446</v>
      </c>
      <c r="C12411" s="8" t="s">
        <v>176</v>
      </c>
      <c r="D12411" s="8">
        <v>111</v>
      </c>
      <c r="E12411" s="8" t="s">
        <v>30363</v>
      </c>
      <c r="F12411" s="8" t="s">
        <v>172</v>
      </c>
      <c r="G12411" s="8" t="s">
        <v>388</v>
      </c>
      <c r="H12411" s="8" t="s">
        <v>248</v>
      </c>
    </row>
    <row r="12412" spans="1:8" ht="15.75" customHeight="1" x14ac:dyDescent="0.3">
      <c r="A12412" s="7">
        <v>12411</v>
      </c>
      <c r="B12412" s="7">
        <v>2446</v>
      </c>
      <c r="C12412" s="7" t="s">
        <v>192</v>
      </c>
      <c r="D12412" s="7">
        <v>111</v>
      </c>
      <c r="E12412" s="7" t="s">
        <v>20988</v>
      </c>
      <c r="F12412" s="7" t="s">
        <v>172</v>
      </c>
      <c r="G12412" s="7" t="s">
        <v>192</v>
      </c>
      <c r="H12412" s="7" t="s">
        <v>202</v>
      </c>
    </row>
    <row r="12413" spans="1:8" ht="15.75" customHeight="1" x14ac:dyDescent="0.3">
      <c r="A12413" s="8">
        <v>12412</v>
      </c>
      <c r="B12413" s="8">
        <v>2446</v>
      </c>
      <c r="C12413" s="8" t="s">
        <v>116</v>
      </c>
      <c r="D12413" s="8">
        <v>111</v>
      </c>
      <c r="E12413" s="8" t="s">
        <v>30364</v>
      </c>
      <c r="F12413" s="8" t="s">
        <v>192</v>
      </c>
      <c r="G12413" s="8" t="s">
        <v>116</v>
      </c>
      <c r="H12413" s="8" t="s">
        <v>210</v>
      </c>
    </row>
    <row r="12414" spans="1:8" ht="15.75" customHeight="1" x14ac:dyDescent="0.3">
      <c r="A12414" s="7">
        <v>12413</v>
      </c>
      <c r="B12414" s="7">
        <v>2447</v>
      </c>
      <c r="C12414" s="7" t="s">
        <v>148</v>
      </c>
      <c r="D12414" s="7">
        <v>15</v>
      </c>
      <c r="E12414" s="7" t="s">
        <v>20994</v>
      </c>
      <c r="F12414" s="7"/>
      <c r="G12414" s="7" t="s">
        <v>152</v>
      </c>
      <c r="H12414" s="7" t="s">
        <v>492</v>
      </c>
    </row>
    <row r="12415" spans="1:8" ht="15.75" customHeight="1" x14ac:dyDescent="0.3">
      <c r="A12415" s="8">
        <v>12414</v>
      </c>
      <c r="B12415" s="8">
        <v>2447</v>
      </c>
      <c r="C12415" s="8" t="s">
        <v>156</v>
      </c>
      <c r="D12415" s="8">
        <v>15</v>
      </c>
      <c r="E12415" s="8" t="s">
        <v>30365</v>
      </c>
      <c r="F12415" s="8" t="s">
        <v>161</v>
      </c>
      <c r="G12415" s="8" t="s">
        <v>2493</v>
      </c>
      <c r="H12415" s="8" t="s">
        <v>163</v>
      </c>
    </row>
    <row r="12416" spans="1:8" ht="15.75" customHeight="1" x14ac:dyDescent="0.3">
      <c r="A12416" s="7">
        <v>12415</v>
      </c>
      <c r="B12416" s="7">
        <v>2447</v>
      </c>
      <c r="C12416" s="7" t="s">
        <v>167</v>
      </c>
      <c r="D12416" s="7">
        <v>15</v>
      </c>
      <c r="E12416" s="7" t="s">
        <v>20995</v>
      </c>
      <c r="F12416" s="7" t="s">
        <v>152</v>
      </c>
      <c r="G12416" s="7" t="s">
        <v>172</v>
      </c>
      <c r="H12416" s="7" t="s">
        <v>174</v>
      </c>
    </row>
    <row r="12417" spans="1:8" ht="15.75" customHeight="1" x14ac:dyDescent="0.3">
      <c r="A12417" s="8">
        <v>12416</v>
      </c>
      <c r="B12417" s="8">
        <v>2447</v>
      </c>
      <c r="C12417" s="8" t="s">
        <v>192</v>
      </c>
      <c r="D12417" s="8">
        <v>15</v>
      </c>
      <c r="E12417" s="8" t="s">
        <v>20997</v>
      </c>
      <c r="F12417" s="8" t="s">
        <v>172</v>
      </c>
      <c r="G12417" s="8" t="s">
        <v>192</v>
      </c>
      <c r="H12417" s="8" t="s">
        <v>202</v>
      </c>
    </row>
    <row r="12418" spans="1:8" ht="15.75" customHeight="1" x14ac:dyDescent="0.3">
      <c r="A12418" s="7">
        <v>12417</v>
      </c>
      <c r="B12418" s="7">
        <v>2448</v>
      </c>
      <c r="C12418" s="7" t="s">
        <v>148</v>
      </c>
      <c r="D12418" s="7">
        <v>78</v>
      </c>
      <c r="E12418" s="7" t="s">
        <v>21004</v>
      </c>
      <c r="F12418" s="7"/>
      <c r="G12418" s="7" t="s">
        <v>152</v>
      </c>
      <c r="H12418" s="7" t="s">
        <v>153</v>
      </c>
    </row>
    <row r="12419" spans="1:8" ht="15.75" customHeight="1" x14ac:dyDescent="0.3">
      <c r="A12419" s="8">
        <v>12418</v>
      </c>
      <c r="B12419" s="8">
        <v>2448</v>
      </c>
      <c r="C12419" s="8" t="s">
        <v>156</v>
      </c>
      <c r="D12419" s="8">
        <v>78</v>
      </c>
      <c r="E12419" s="8" t="s">
        <v>30366</v>
      </c>
      <c r="F12419" s="8" t="s">
        <v>161</v>
      </c>
      <c r="G12419" s="8" t="s">
        <v>670</v>
      </c>
      <c r="H12419" s="8" t="s">
        <v>163</v>
      </c>
    </row>
    <row r="12420" spans="1:8" ht="15.75" customHeight="1" x14ac:dyDescent="0.3">
      <c r="A12420" s="7">
        <v>12419</v>
      </c>
      <c r="B12420" s="7">
        <v>2448</v>
      </c>
      <c r="C12420" s="7" t="s">
        <v>167</v>
      </c>
      <c r="D12420" s="7">
        <v>78</v>
      </c>
      <c r="E12420" s="7" t="s">
        <v>21005</v>
      </c>
      <c r="F12420" s="7" t="s">
        <v>152</v>
      </c>
      <c r="G12420" s="7" t="s">
        <v>172</v>
      </c>
      <c r="H12420" s="7" t="s">
        <v>174</v>
      </c>
    </row>
    <row r="12421" spans="1:8" ht="15.75" customHeight="1" x14ac:dyDescent="0.3">
      <c r="A12421" s="8">
        <v>12420</v>
      </c>
      <c r="B12421" s="8">
        <v>2448</v>
      </c>
      <c r="C12421" s="8" t="s">
        <v>176</v>
      </c>
      <c r="D12421" s="8">
        <v>78</v>
      </c>
      <c r="E12421" s="8" t="s">
        <v>30367</v>
      </c>
      <c r="F12421" s="8" t="s">
        <v>172</v>
      </c>
      <c r="G12421" s="8" t="s">
        <v>172</v>
      </c>
      <c r="H12421" s="8" t="s">
        <v>248</v>
      </c>
    </row>
    <row r="12422" spans="1:8" ht="15.75" customHeight="1" x14ac:dyDescent="0.3">
      <c r="A12422" s="7">
        <v>12421</v>
      </c>
      <c r="B12422" s="7">
        <v>2448</v>
      </c>
      <c r="C12422" s="7" t="s">
        <v>192</v>
      </c>
      <c r="D12422" s="7">
        <v>78</v>
      </c>
      <c r="E12422" s="7" t="s">
        <v>21006</v>
      </c>
      <c r="F12422" s="7" t="s">
        <v>172</v>
      </c>
      <c r="G12422" s="7" t="s">
        <v>192</v>
      </c>
      <c r="H12422" s="7" t="s">
        <v>202</v>
      </c>
    </row>
    <row r="12423" spans="1:8" ht="15.75" customHeight="1" x14ac:dyDescent="0.3">
      <c r="A12423" s="8">
        <v>12422</v>
      </c>
      <c r="B12423" s="8">
        <v>2449</v>
      </c>
      <c r="C12423" s="8" t="s">
        <v>148</v>
      </c>
      <c r="D12423" s="8">
        <v>9</v>
      </c>
      <c r="E12423" s="8" t="s">
        <v>21012</v>
      </c>
      <c r="F12423" s="8"/>
      <c r="G12423" s="8" t="s">
        <v>152</v>
      </c>
      <c r="H12423" s="8" t="s">
        <v>314</v>
      </c>
    </row>
    <row r="12424" spans="1:8" ht="15.75" customHeight="1" x14ac:dyDescent="0.3">
      <c r="A12424" s="7">
        <v>12423</v>
      </c>
      <c r="B12424" s="7">
        <v>2449</v>
      </c>
      <c r="C12424" s="7" t="s">
        <v>156</v>
      </c>
      <c r="D12424" s="7">
        <v>9</v>
      </c>
      <c r="E12424" s="7" t="s">
        <v>30368</v>
      </c>
      <c r="F12424" s="7" t="s">
        <v>161</v>
      </c>
      <c r="G12424" s="7" t="s">
        <v>984</v>
      </c>
      <c r="H12424" s="7" t="s">
        <v>163</v>
      </c>
    </row>
    <row r="12425" spans="1:8" ht="15.75" customHeight="1" x14ac:dyDescent="0.3">
      <c r="A12425" s="8">
        <v>12424</v>
      </c>
      <c r="B12425" s="8">
        <v>2449</v>
      </c>
      <c r="C12425" s="8" t="s">
        <v>167</v>
      </c>
      <c r="D12425" s="8">
        <v>9</v>
      </c>
      <c r="E12425" s="8" t="s">
        <v>21013</v>
      </c>
      <c r="F12425" s="8" t="s">
        <v>152</v>
      </c>
      <c r="G12425" s="8" t="s">
        <v>172</v>
      </c>
      <c r="H12425" s="8" t="s">
        <v>174</v>
      </c>
    </row>
    <row r="12426" spans="1:8" ht="15.75" customHeight="1" x14ac:dyDescent="0.3">
      <c r="A12426" s="7">
        <v>12425</v>
      </c>
      <c r="B12426" s="7">
        <v>2449</v>
      </c>
      <c r="C12426" s="7" t="s">
        <v>176</v>
      </c>
      <c r="D12426" s="7">
        <v>9</v>
      </c>
      <c r="E12426" s="7" t="s">
        <v>30369</v>
      </c>
      <c r="F12426" s="7" t="s">
        <v>172</v>
      </c>
      <c r="G12426" s="7" t="s">
        <v>172</v>
      </c>
      <c r="H12426" s="7" t="s">
        <v>184</v>
      </c>
    </row>
    <row r="12427" spans="1:8" ht="15.75" customHeight="1" x14ac:dyDescent="0.3">
      <c r="A12427" s="8">
        <v>12426</v>
      </c>
      <c r="B12427" s="8">
        <v>2449</v>
      </c>
      <c r="C12427" s="8" t="s">
        <v>192</v>
      </c>
      <c r="D12427" s="8">
        <v>9</v>
      </c>
      <c r="E12427" s="8" t="s">
        <v>21014</v>
      </c>
      <c r="F12427" s="8" t="s">
        <v>172</v>
      </c>
      <c r="G12427" s="8" t="s">
        <v>192</v>
      </c>
      <c r="H12427" s="8" t="s">
        <v>202</v>
      </c>
    </row>
    <row r="12428" spans="1:8" ht="15.75" customHeight="1" x14ac:dyDescent="0.3">
      <c r="A12428" s="7">
        <v>12427</v>
      </c>
      <c r="B12428" s="7">
        <v>2450</v>
      </c>
      <c r="C12428" s="7" t="s">
        <v>148</v>
      </c>
      <c r="D12428" s="7">
        <v>47</v>
      </c>
      <c r="E12428" s="7" t="s">
        <v>21021</v>
      </c>
      <c r="F12428" s="7"/>
      <c r="G12428" s="7" t="s">
        <v>152</v>
      </c>
      <c r="H12428" s="7" t="s">
        <v>218</v>
      </c>
    </row>
    <row r="12429" spans="1:8" ht="15.75" customHeight="1" x14ac:dyDescent="0.3">
      <c r="A12429" s="8">
        <v>12428</v>
      </c>
      <c r="B12429" s="8">
        <v>2450</v>
      </c>
      <c r="C12429" s="8" t="s">
        <v>156</v>
      </c>
      <c r="D12429" s="8">
        <v>47</v>
      </c>
      <c r="E12429" s="8" t="s">
        <v>30370</v>
      </c>
      <c r="F12429" s="8" t="s">
        <v>161</v>
      </c>
      <c r="G12429" s="8" t="s">
        <v>2236</v>
      </c>
      <c r="H12429" s="8" t="s">
        <v>163</v>
      </c>
    </row>
    <row r="12430" spans="1:8" ht="15.75" customHeight="1" x14ac:dyDescent="0.3">
      <c r="A12430" s="7">
        <v>12429</v>
      </c>
      <c r="B12430" s="7">
        <v>2450</v>
      </c>
      <c r="C12430" s="7" t="s">
        <v>167</v>
      </c>
      <c r="D12430" s="7">
        <v>47</v>
      </c>
      <c r="E12430" s="7" t="s">
        <v>21022</v>
      </c>
      <c r="F12430" s="7" t="s">
        <v>152</v>
      </c>
      <c r="G12430" s="7" t="s">
        <v>172</v>
      </c>
      <c r="H12430" s="7" t="s">
        <v>174</v>
      </c>
    </row>
    <row r="12431" spans="1:8" ht="15.75" customHeight="1" x14ac:dyDescent="0.3">
      <c r="A12431" s="8">
        <v>12430</v>
      </c>
      <c r="B12431" s="8">
        <v>2450</v>
      </c>
      <c r="C12431" s="8" t="s">
        <v>176</v>
      </c>
      <c r="D12431" s="8">
        <v>47</v>
      </c>
      <c r="E12431" s="8" t="s">
        <v>30371</v>
      </c>
      <c r="F12431" s="8" t="s">
        <v>172</v>
      </c>
      <c r="G12431" s="8" t="s">
        <v>172</v>
      </c>
      <c r="H12431" s="8" t="s">
        <v>248</v>
      </c>
    </row>
    <row r="12432" spans="1:8" ht="15.75" customHeight="1" x14ac:dyDescent="0.3">
      <c r="A12432" s="7">
        <v>12431</v>
      </c>
      <c r="B12432" s="7">
        <v>2450</v>
      </c>
      <c r="C12432" s="7" t="s">
        <v>192</v>
      </c>
      <c r="D12432" s="7">
        <v>47</v>
      </c>
      <c r="E12432" s="7" t="s">
        <v>21023</v>
      </c>
      <c r="F12432" s="7" t="s">
        <v>172</v>
      </c>
      <c r="G12432" s="7" t="s">
        <v>192</v>
      </c>
      <c r="H12432" s="7" t="s">
        <v>202</v>
      </c>
    </row>
    <row r="12433" spans="1:8" ht="15.75" customHeight="1" x14ac:dyDescent="0.3">
      <c r="A12433" s="8">
        <v>12432</v>
      </c>
      <c r="B12433" s="8">
        <v>2451</v>
      </c>
      <c r="C12433" s="8" t="s">
        <v>148</v>
      </c>
      <c r="D12433" s="8">
        <v>89</v>
      </c>
      <c r="E12433" s="8" t="s">
        <v>21030</v>
      </c>
      <c r="F12433" s="8"/>
      <c r="G12433" s="8" t="s">
        <v>152</v>
      </c>
      <c r="H12433" s="8" t="s">
        <v>492</v>
      </c>
    </row>
    <row r="12434" spans="1:8" ht="15.75" customHeight="1" x14ac:dyDescent="0.3">
      <c r="A12434" s="7">
        <v>12433</v>
      </c>
      <c r="B12434" s="7">
        <v>2451</v>
      </c>
      <c r="C12434" s="7" t="s">
        <v>156</v>
      </c>
      <c r="D12434" s="7">
        <v>89</v>
      </c>
      <c r="E12434" s="7" t="s">
        <v>30372</v>
      </c>
      <c r="F12434" s="7" t="s">
        <v>161</v>
      </c>
      <c r="G12434" s="7" t="s">
        <v>4122</v>
      </c>
      <c r="H12434" s="7" t="s">
        <v>163</v>
      </c>
    </row>
    <row r="12435" spans="1:8" ht="15.75" customHeight="1" x14ac:dyDescent="0.3">
      <c r="A12435" s="8">
        <v>12434</v>
      </c>
      <c r="B12435" s="8">
        <v>2451</v>
      </c>
      <c r="C12435" s="8" t="s">
        <v>167</v>
      </c>
      <c r="D12435" s="8">
        <v>89</v>
      </c>
      <c r="E12435" s="8" t="s">
        <v>21031</v>
      </c>
      <c r="F12435" s="8" t="s">
        <v>152</v>
      </c>
      <c r="G12435" s="8" t="s">
        <v>172</v>
      </c>
      <c r="H12435" s="8" t="s">
        <v>174</v>
      </c>
    </row>
    <row r="12436" spans="1:8" ht="15.75" customHeight="1" x14ac:dyDescent="0.3">
      <c r="A12436" s="7">
        <v>12435</v>
      </c>
      <c r="B12436" s="7">
        <v>2451</v>
      </c>
      <c r="C12436" s="7" t="s">
        <v>176</v>
      </c>
      <c r="D12436" s="7">
        <v>89</v>
      </c>
      <c r="E12436" s="7" t="s">
        <v>30373</v>
      </c>
      <c r="F12436" s="7" t="s">
        <v>172</v>
      </c>
      <c r="G12436" s="7" t="s">
        <v>388</v>
      </c>
      <c r="H12436" s="7" t="s">
        <v>184</v>
      </c>
    </row>
    <row r="12437" spans="1:8" ht="15.75" customHeight="1" x14ac:dyDescent="0.3">
      <c r="A12437" s="8">
        <v>12436</v>
      </c>
      <c r="B12437" s="8">
        <v>2451</v>
      </c>
      <c r="C12437" s="8" t="s">
        <v>192</v>
      </c>
      <c r="D12437" s="8">
        <v>89</v>
      </c>
      <c r="E12437" s="8" t="s">
        <v>21032</v>
      </c>
      <c r="F12437" s="8" t="s">
        <v>172</v>
      </c>
      <c r="G12437" s="8" t="s">
        <v>192</v>
      </c>
      <c r="H12437" s="8" t="s">
        <v>202</v>
      </c>
    </row>
    <row r="12438" spans="1:8" ht="15.75" customHeight="1" x14ac:dyDescent="0.3">
      <c r="A12438" s="7">
        <v>12437</v>
      </c>
      <c r="B12438" s="7">
        <v>2451</v>
      </c>
      <c r="C12438" s="7" t="s">
        <v>116</v>
      </c>
      <c r="D12438" s="7">
        <v>89</v>
      </c>
      <c r="E12438" s="7" t="s">
        <v>30374</v>
      </c>
      <c r="F12438" s="7" t="s">
        <v>192</v>
      </c>
      <c r="G12438" s="7" t="s">
        <v>116</v>
      </c>
      <c r="H12438" s="7" t="s">
        <v>210</v>
      </c>
    </row>
    <row r="12439" spans="1:8" ht="15.75" customHeight="1" x14ac:dyDescent="0.3">
      <c r="A12439" s="8">
        <v>12438</v>
      </c>
      <c r="B12439" s="8">
        <v>2452</v>
      </c>
      <c r="C12439" s="8" t="s">
        <v>148</v>
      </c>
      <c r="D12439" s="8">
        <v>100</v>
      </c>
      <c r="E12439" s="8" t="s">
        <v>21039</v>
      </c>
      <c r="F12439" s="8"/>
      <c r="G12439" s="8" t="s">
        <v>152</v>
      </c>
      <c r="H12439" s="8" t="s">
        <v>153</v>
      </c>
    </row>
    <row r="12440" spans="1:8" ht="15.75" customHeight="1" x14ac:dyDescent="0.3">
      <c r="A12440" s="7">
        <v>12439</v>
      </c>
      <c r="B12440" s="7">
        <v>2452</v>
      </c>
      <c r="C12440" s="7" t="s">
        <v>156</v>
      </c>
      <c r="D12440" s="7">
        <v>100</v>
      </c>
      <c r="E12440" s="7" t="s">
        <v>30375</v>
      </c>
      <c r="F12440" s="7" t="s">
        <v>161</v>
      </c>
      <c r="G12440" s="7" t="s">
        <v>2300</v>
      </c>
      <c r="H12440" s="7" t="s">
        <v>163</v>
      </c>
    </row>
    <row r="12441" spans="1:8" ht="15.75" customHeight="1" x14ac:dyDescent="0.3">
      <c r="A12441" s="8">
        <v>12440</v>
      </c>
      <c r="B12441" s="8">
        <v>2452</v>
      </c>
      <c r="C12441" s="8" t="s">
        <v>167</v>
      </c>
      <c r="D12441" s="8">
        <v>100</v>
      </c>
      <c r="E12441" s="8" t="s">
        <v>21040</v>
      </c>
      <c r="F12441" s="8" t="s">
        <v>152</v>
      </c>
      <c r="G12441" s="8" t="s">
        <v>172</v>
      </c>
      <c r="H12441" s="8" t="s">
        <v>174</v>
      </c>
    </row>
    <row r="12442" spans="1:8" ht="15.75" customHeight="1" x14ac:dyDescent="0.3">
      <c r="A12442" s="7">
        <v>12441</v>
      </c>
      <c r="B12442" s="7">
        <v>2452</v>
      </c>
      <c r="C12442" s="7" t="s">
        <v>176</v>
      </c>
      <c r="D12442" s="7">
        <v>100</v>
      </c>
      <c r="E12442" s="7" t="s">
        <v>30376</v>
      </c>
      <c r="F12442" s="7" t="s">
        <v>172</v>
      </c>
      <c r="G12442" s="7" t="s">
        <v>172</v>
      </c>
      <c r="H12442" s="7" t="s">
        <v>248</v>
      </c>
    </row>
    <row r="12443" spans="1:8" ht="15.75" customHeight="1" x14ac:dyDescent="0.3">
      <c r="A12443" s="8">
        <v>12442</v>
      </c>
      <c r="B12443" s="8">
        <v>2452</v>
      </c>
      <c r="C12443" s="8" t="s">
        <v>192</v>
      </c>
      <c r="D12443" s="8">
        <v>100</v>
      </c>
      <c r="E12443" s="8" t="s">
        <v>21041</v>
      </c>
      <c r="F12443" s="8" t="s">
        <v>172</v>
      </c>
      <c r="G12443" s="8" t="s">
        <v>192</v>
      </c>
      <c r="H12443" s="8" t="s">
        <v>202</v>
      </c>
    </row>
    <row r="12444" spans="1:8" ht="15.75" customHeight="1" x14ac:dyDescent="0.3">
      <c r="A12444" s="7">
        <v>12443</v>
      </c>
      <c r="B12444" s="7">
        <v>2452</v>
      </c>
      <c r="C12444" s="7" t="s">
        <v>116</v>
      </c>
      <c r="D12444" s="7">
        <v>100</v>
      </c>
      <c r="E12444" s="7" t="s">
        <v>30377</v>
      </c>
      <c r="F12444" s="7" t="s">
        <v>192</v>
      </c>
      <c r="G12444" s="7" t="s">
        <v>116</v>
      </c>
      <c r="H12444" s="7" t="s">
        <v>210</v>
      </c>
    </row>
    <row r="12445" spans="1:8" ht="15.75" customHeight="1" x14ac:dyDescent="0.3">
      <c r="A12445" s="8">
        <v>12444</v>
      </c>
      <c r="B12445" s="8">
        <v>2453</v>
      </c>
      <c r="C12445" s="8" t="s">
        <v>148</v>
      </c>
      <c r="D12445" s="8">
        <v>76</v>
      </c>
      <c r="E12445" s="8" t="s">
        <v>21047</v>
      </c>
      <c r="F12445" s="8"/>
      <c r="G12445" s="8" t="s">
        <v>152</v>
      </c>
      <c r="H12445" s="8" t="s">
        <v>153</v>
      </c>
    </row>
    <row r="12446" spans="1:8" ht="15.75" customHeight="1" x14ac:dyDescent="0.3">
      <c r="A12446" s="7">
        <v>12445</v>
      </c>
      <c r="B12446" s="7">
        <v>2453</v>
      </c>
      <c r="C12446" s="7" t="s">
        <v>156</v>
      </c>
      <c r="D12446" s="7">
        <v>76</v>
      </c>
      <c r="E12446" s="7" t="s">
        <v>30378</v>
      </c>
      <c r="F12446" s="7" t="s">
        <v>161</v>
      </c>
      <c r="G12446" s="7" t="s">
        <v>6138</v>
      </c>
      <c r="H12446" s="7" t="s">
        <v>163</v>
      </c>
    </row>
    <row r="12447" spans="1:8" ht="15.75" customHeight="1" x14ac:dyDescent="0.3">
      <c r="A12447" s="8">
        <v>12446</v>
      </c>
      <c r="B12447" s="8">
        <v>2453</v>
      </c>
      <c r="C12447" s="8" t="s">
        <v>167</v>
      </c>
      <c r="D12447" s="8">
        <v>76</v>
      </c>
      <c r="E12447" s="8" t="s">
        <v>21048</v>
      </c>
      <c r="F12447" s="8" t="s">
        <v>152</v>
      </c>
      <c r="G12447" s="8" t="s">
        <v>172</v>
      </c>
      <c r="H12447" s="8" t="s">
        <v>174</v>
      </c>
    </row>
    <row r="12448" spans="1:8" ht="15.75" customHeight="1" x14ac:dyDescent="0.3">
      <c r="A12448" s="7">
        <v>12447</v>
      </c>
      <c r="B12448" s="7">
        <v>2453</v>
      </c>
      <c r="C12448" s="7" t="s">
        <v>176</v>
      </c>
      <c r="D12448" s="7">
        <v>76</v>
      </c>
      <c r="E12448" s="7" t="s">
        <v>30379</v>
      </c>
      <c r="F12448" s="7" t="s">
        <v>172</v>
      </c>
      <c r="G12448" s="7" t="s">
        <v>388</v>
      </c>
      <c r="H12448" s="7" t="s">
        <v>812</v>
      </c>
    </row>
    <row r="12449" spans="1:8" ht="15.75" customHeight="1" x14ac:dyDescent="0.3">
      <c r="A12449" s="8">
        <v>12448</v>
      </c>
      <c r="B12449" s="8">
        <v>2453</v>
      </c>
      <c r="C12449" s="8" t="s">
        <v>192</v>
      </c>
      <c r="D12449" s="8">
        <v>76</v>
      </c>
      <c r="E12449" s="8" t="s">
        <v>21049</v>
      </c>
      <c r="F12449" s="8" t="s">
        <v>172</v>
      </c>
      <c r="G12449" s="8" t="s">
        <v>192</v>
      </c>
      <c r="H12449" s="8" t="s">
        <v>202</v>
      </c>
    </row>
    <row r="12450" spans="1:8" ht="15.75" customHeight="1" x14ac:dyDescent="0.3">
      <c r="A12450" s="7">
        <v>12449</v>
      </c>
      <c r="B12450" s="7">
        <v>2453</v>
      </c>
      <c r="C12450" s="7" t="s">
        <v>116</v>
      </c>
      <c r="D12450" s="7">
        <v>76</v>
      </c>
      <c r="E12450" s="7" t="s">
        <v>30380</v>
      </c>
      <c r="F12450" s="7" t="s">
        <v>192</v>
      </c>
      <c r="G12450" s="7" t="s">
        <v>116</v>
      </c>
      <c r="H12450" s="7" t="s">
        <v>210</v>
      </c>
    </row>
    <row r="12451" spans="1:8" ht="15.75" customHeight="1" x14ac:dyDescent="0.3">
      <c r="A12451" s="8">
        <v>12450</v>
      </c>
      <c r="B12451" s="8">
        <v>2454</v>
      </c>
      <c r="C12451" s="8" t="s">
        <v>148</v>
      </c>
      <c r="D12451" s="8">
        <v>89</v>
      </c>
      <c r="E12451" s="8" t="s">
        <v>21055</v>
      </c>
      <c r="F12451" s="8"/>
      <c r="G12451" s="8" t="s">
        <v>152</v>
      </c>
      <c r="H12451" s="8" t="s">
        <v>492</v>
      </c>
    </row>
    <row r="12452" spans="1:8" ht="15.75" customHeight="1" x14ac:dyDescent="0.3">
      <c r="A12452" s="7">
        <v>12451</v>
      </c>
      <c r="B12452" s="7">
        <v>2454</v>
      </c>
      <c r="C12452" s="7" t="s">
        <v>156</v>
      </c>
      <c r="D12452" s="7">
        <v>89</v>
      </c>
      <c r="E12452" s="7" t="s">
        <v>30381</v>
      </c>
      <c r="F12452" s="7" t="s">
        <v>161</v>
      </c>
      <c r="G12452" s="7" t="s">
        <v>4122</v>
      </c>
      <c r="H12452" s="7" t="s">
        <v>163</v>
      </c>
    </row>
    <row r="12453" spans="1:8" ht="15.75" customHeight="1" x14ac:dyDescent="0.3">
      <c r="A12453" s="8">
        <v>12452</v>
      </c>
      <c r="B12453" s="8">
        <v>2454</v>
      </c>
      <c r="C12453" s="8" t="s">
        <v>167</v>
      </c>
      <c r="D12453" s="8">
        <v>89</v>
      </c>
      <c r="E12453" s="8" t="s">
        <v>21056</v>
      </c>
      <c r="F12453" s="8" t="s">
        <v>152</v>
      </c>
      <c r="G12453" s="8" t="s">
        <v>172</v>
      </c>
      <c r="H12453" s="8" t="s">
        <v>174</v>
      </c>
    </row>
    <row r="12454" spans="1:8" ht="15.75" customHeight="1" x14ac:dyDescent="0.3">
      <c r="A12454" s="7">
        <v>12453</v>
      </c>
      <c r="B12454" s="7">
        <v>2454</v>
      </c>
      <c r="C12454" s="7" t="s">
        <v>176</v>
      </c>
      <c r="D12454" s="7">
        <v>89</v>
      </c>
      <c r="E12454" s="7" t="s">
        <v>30382</v>
      </c>
      <c r="F12454" s="7" t="s">
        <v>172</v>
      </c>
      <c r="G12454" s="7" t="s">
        <v>172</v>
      </c>
      <c r="H12454" s="7" t="s">
        <v>812</v>
      </c>
    </row>
    <row r="12455" spans="1:8" ht="15.75" customHeight="1" x14ac:dyDescent="0.3">
      <c r="A12455" s="8">
        <v>12454</v>
      </c>
      <c r="B12455" s="8">
        <v>2454</v>
      </c>
      <c r="C12455" s="8" t="s">
        <v>192</v>
      </c>
      <c r="D12455" s="8">
        <v>89</v>
      </c>
      <c r="E12455" s="8" t="s">
        <v>21057</v>
      </c>
      <c r="F12455" s="8" t="s">
        <v>172</v>
      </c>
      <c r="G12455" s="8" t="s">
        <v>192</v>
      </c>
      <c r="H12455" s="8" t="s">
        <v>202</v>
      </c>
    </row>
    <row r="12456" spans="1:8" ht="15.75" customHeight="1" x14ac:dyDescent="0.3">
      <c r="A12456" s="7">
        <v>12455</v>
      </c>
      <c r="B12456" s="7">
        <v>2454</v>
      </c>
      <c r="C12456" s="7" t="s">
        <v>116</v>
      </c>
      <c r="D12456" s="7">
        <v>89</v>
      </c>
      <c r="E12456" s="7" t="s">
        <v>30383</v>
      </c>
      <c r="F12456" s="7" t="s">
        <v>192</v>
      </c>
      <c r="G12456" s="7" t="s">
        <v>116</v>
      </c>
      <c r="H12456" s="7" t="s">
        <v>210</v>
      </c>
    </row>
    <row r="12457" spans="1:8" ht="15.75" customHeight="1" x14ac:dyDescent="0.3">
      <c r="A12457" s="8">
        <v>12456</v>
      </c>
      <c r="B12457" s="8">
        <v>2455</v>
      </c>
      <c r="C12457" s="8" t="s">
        <v>148</v>
      </c>
      <c r="D12457" s="8">
        <v>32</v>
      </c>
      <c r="E12457" s="8" t="s">
        <v>21064</v>
      </c>
      <c r="F12457" s="8"/>
      <c r="G12457" s="8" t="s">
        <v>152</v>
      </c>
      <c r="H12457" s="8" t="s">
        <v>218</v>
      </c>
    </row>
    <row r="12458" spans="1:8" ht="15.75" customHeight="1" x14ac:dyDescent="0.3">
      <c r="A12458" s="7">
        <v>12457</v>
      </c>
      <c r="B12458" s="7">
        <v>2455</v>
      </c>
      <c r="C12458" s="7" t="s">
        <v>156</v>
      </c>
      <c r="D12458" s="7">
        <v>32</v>
      </c>
      <c r="E12458" s="7" t="s">
        <v>30384</v>
      </c>
      <c r="F12458" s="7" t="s">
        <v>161</v>
      </c>
      <c r="G12458" s="7" t="s">
        <v>230</v>
      </c>
      <c r="H12458" s="7" t="s">
        <v>163</v>
      </c>
    </row>
    <row r="12459" spans="1:8" ht="15.75" customHeight="1" x14ac:dyDescent="0.3">
      <c r="A12459" s="8">
        <v>12458</v>
      </c>
      <c r="B12459" s="8">
        <v>2455</v>
      </c>
      <c r="C12459" s="8" t="s">
        <v>167</v>
      </c>
      <c r="D12459" s="8">
        <v>32</v>
      </c>
      <c r="E12459" s="8" t="s">
        <v>21065</v>
      </c>
      <c r="F12459" s="8" t="s">
        <v>152</v>
      </c>
      <c r="G12459" s="8" t="s">
        <v>172</v>
      </c>
      <c r="H12459" s="8" t="s">
        <v>174</v>
      </c>
    </row>
    <row r="12460" spans="1:8" ht="15.75" customHeight="1" x14ac:dyDescent="0.3">
      <c r="A12460" s="7">
        <v>12459</v>
      </c>
      <c r="B12460" s="7">
        <v>2455</v>
      </c>
      <c r="C12460" s="7" t="s">
        <v>176</v>
      </c>
      <c r="D12460" s="7">
        <v>32</v>
      </c>
      <c r="E12460" s="7" t="s">
        <v>30385</v>
      </c>
      <c r="F12460" s="7" t="s">
        <v>172</v>
      </c>
      <c r="G12460" s="7" t="s">
        <v>388</v>
      </c>
      <c r="H12460" s="7" t="s">
        <v>248</v>
      </c>
    </row>
    <row r="12461" spans="1:8" ht="15.75" customHeight="1" x14ac:dyDescent="0.3">
      <c r="A12461" s="8">
        <v>12460</v>
      </c>
      <c r="B12461" s="8">
        <v>2455</v>
      </c>
      <c r="C12461" s="8" t="s">
        <v>192</v>
      </c>
      <c r="D12461" s="8">
        <v>32</v>
      </c>
      <c r="E12461" s="8" t="s">
        <v>21066</v>
      </c>
      <c r="F12461" s="8" t="s">
        <v>172</v>
      </c>
      <c r="G12461" s="8" t="s">
        <v>192</v>
      </c>
      <c r="H12461" s="8" t="s">
        <v>202</v>
      </c>
    </row>
    <row r="12462" spans="1:8" ht="15.75" customHeight="1" x14ac:dyDescent="0.3">
      <c r="A12462" s="7">
        <v>12461</v>
      </c>
      <c r="B12462" s="7">
        <v>2456</v>
      </c>
      <c r="C12462" s="7" t="s">
        <v>148</v>
      </c>
      <c r="D12462" s="7">
        <v>34</v>
      </c>
      <c r="E12462" s="7" t="s">
        <v>21073</v>
      </c>
      <c r="F12462" s="7"/>
      <c r="G12462" s="7" t="s">
        <v>152</v>
      </c>
      <c r="H12462" s="7" t="s">
        <v>218</v>
      </c>
    </row>
    <row r="12463" spans="1:8" ht="15.75" customHeight="1" x14ac:dyDescent="0.3">
      <c r="A12463" s="8">
        <v>12462</v>
      </c>
      <c r="B12463" s="8">
        <v>2456</v>
      </c>
      <c r="C12463" s="8" t="s">
        <v>156</v>
      </c>
      <c r="D12463" s="8">
        <v>34</v>
      </c>
      <c r="E12463" s="8" t="s">
        <v>30386</v>
      </c>
      <c r="F12463" s="8" t="s">
        <v>161</v>
      </c>
      <c r="G12463" s="8" t="s">
        <v>1511</v>
      </c>
      <c r="H12463" s="8" t="s">
        <v>163</v>
      </c>
    </row>
    <row r="12464" spans="1:8" ht="15.75" customHeight="1" x14ac:dyDescent="0.3">
      <c r="A12464" s="7">
        <v>12463</v>
      </c>
      <c r="B12464" s="7">
        <v>2456</v>
      </c>
      <c r="C12464" s="7" t="s">
        <v>167</v>
      </c>
      <c r="D12464" s="7">
        <v>34</v>
      </c>
      <c r="E12464" s="7" t="s">
        <v>21074</v>
      </c>
      <c r="F12464" s="7" t="s">
        <v>152</v>
      </c>
      <c r="G12464" s="7" t="s">
        <v>172</v>
      </c>
      <c r="H12464" s="7" t="s">
        <v>174</v>
      </c>
    </row>
    <row r="12465" spans="1:8" ht="15.75" customHeight="1" x14ac:dyDescent="0.3">
      <c r="A12465" s="8">
        <v>12464</v>
      </c>
      <c r="B12465" s="8">
        <v>2456</v>
      </c>
      <c r="C12465" s="8" t="s">
        <v>176</v>
      </c>
      <c r="D12465" s="8">
        <v>34</v>
      </c>
      <c r="E12465" s="8" t="s">
        <v>30387</v>
      </c>
      <c r="F12465" s="8" t="s">
        <v>172</v>
      </c>
      <c r="G12465" s="8" t="s">
        <v>172</v>
      </c>
      <c r="H12465" s="8" t="s">
        <v>812</v>
      </c>
    </row>
    <row r="12466" spans="1:8" ht="15.75" customHeight="1" x14ac:dyDescent="0.3">
      <c r="A12466" s="7">
        <v>12465</v>
      </c>
      <c r="B12466" s="7">
        <v>2456</v>
      </c>
      <c r="C12466" s="7" t="s">
        <v>192</v>
      </c>
      <c r="D12466" s="7">
        <v>34</v>
      </c>
      <c r="E12466" s="7" t="s">
        <v>21075</v>
      </c>
      <c r="F12466" s="7" t="s">
        <v>172</v>
      </c>
      <c r="G12466" s="7" t="s">
        <v>192</v>
      </c>
      <c r="H12466" s="7" t="s">
        <v>202</v>
      </c>
    </row>
    <row r="12467" spans="1:8" ht="15.75" customHeight="1" x14ac:dyDescent="0.3">
      <c r="A12467" s="8">
        <v>12466</v>
      </c>
      <c r="B12467" s="8">
        <v>2456</v>
      </c>
      <c r="C12467" s="8" t="s">
        <v>116</v>
      </c>
      <c r="D12467" s="8">
        <v>34</v>
      </c>
      <c r="E12467" s="8" t="s">
        <v>30388</v>
      </c>
      <c r="F12467" s="8" t="s">
        <v>192</v>
      </c>
      <c r="G12467" s="8" t="s">
        <v>116</v>
      </c>
      <c r="H12467" s="8" t="s">
        <v>210</v>
      </c>
    </row>
    <row r="12468" spans="1:8" ht="15.75" customHeight="1" x14ac:dyDescent="0.3">
      <c r="A12468" s="7">
        <v>12467</v>
      </c>
      <c r="B12468" s="7">
        <v>2457</v>
      </c>
      <c r="C12468" s="7" t="s">
        <v>148</v>
      </c>
      <c r="D12468" s="7">
        <v>58</v>
      </c>
      <c r="E12468" s="7" t="s">
        <v>21082</v>
      </c>
      <c r="F12468" s="7"/>
      <c r="G12468" s="7" t="s">
        <v>152</v>
      </c>
      <c r="H12468" s="7" t="s">
        <v>218</v>
      </c>
    </row>
    <row r="12469" spans="1:8" ht="15.75" customHeight="1" x14ac:dyDescent="0.3">
      <c r="A12469" s="8">
        <v>12468</v>
      </c>
      <c r="B12469" s="8">
        <v>2457</v>
      </c>
      <c r="C12469" s="8" t="s">
        <v>156</v>
      </c>
      <c r="D12469" s="8">
        <v>58</v>
      </c>
      <c r="E12469" s="8" t="s">
        <v>30389</v>
      </c>
      <c r="F12469" s="8" t="s">
        <v>161</v>
      </c>
      <c r="G12469" s="8" t="s">
        <v>2446</v>
      </c>
      <c r="H12469" s="8" t="s">
        <v>163</v>
      </c>
    </row>
    <row r="12470" spans="1:8" ht="15.75" customHeight="1" x14ac:dyDescent="0.3">
      <c r="A12470" s="7">
        <v>12469</v>
      </c>
      <c r="B12470" s="7">
        <v>2457</v>
      </c>
      <c r="C12470" s="7" t="s">
        <v>167</v>
      </c>
      <c r="D12470" s="7">
        <v>58</v>
      </c>
      <c r="E12470" s="7" t="s">
        <v>15561</v>
      </c>
      <c r="F12470" s="7" t="s">
        <v>152</v>
      </c>
      <c r="G12470" s="7" t="s">
        <v>172</v>
      </c>
      <c r="H12470" s="7" t="s">
        <v>174</v>
      </c>
    </row>
    <row r="12471" spans="1:8" ht="15.75" customHeight="1" x14ac:dyDescent="0.3">
      <c r="A12471" s="8">
        <v>12470</v>
      </c>
      <c r="B12471" s="8">
        <v>2457</v>
      </c>
      <c r="C12471" s="8" t="s">
        <v>192</v>
      </c>
      <c r="D12471" s="8">
        <v>58</v>
      </c>
      <c r="E12471" s="8" t="s">
        <v>21083</v>
      </c>
      <c r="F12471" s="8" t="s">
        <v>172</v>
      </c>
      <c r="G12471" s="8" t="s">
        <v>192</v>
      </c>
      <c r="H12471" s="8" t="s">
        <v>202</v>
      </c>
    </row>
    <row r="12472" spans="1:8" ht="15.75" customHeight="1" x14ac:dyDescent="0.3">
      <c r="A12472" s="7">
        <v>12471</v>
      </c>
      <c r="B12472" s="7">
        <v>2458</v>
      </c>
      <c r="C12472" s="7" t="s">
        <v>148</v>
      </c>
      <c r="D12472" s="7">
        <v>103</v>
      </c>
      <c r="E12472" s="7" t="s">
        <v>21090</v>
      </c>
      <c r="F12472" s="7"/>
      <c r="G12472" s="7" t="s">
        <v>152</v>
      </c>
      <c r="H12472" s="7" t="s">
        <v>218</v>
      </c>
    </row>
    <row r="12473" spans="1:8" ht="15.75" customHeight="1" x14ac:dyDescent="0.3">
      <c r="A12473" s="8">
        <v>12472</v>
      </c>
      <c r="B12473" s="8">
        <v>2458</v>
      </c>
      <c r="C12473" s="8" t="s">
        <v>156</v>
      </c>
      <c r="D12473" s="8">
        <v>103</v>
      </c>
      <c r="E12473" s="8" t="s">
        <v>30390</v>
      </c>
      <c r="F12473" s="8" t="s">
        <v>161</v>
      </c>
      <c r="G12473" s="8" t="s">
        <v>8748</v>
      </c>
      <c r="H12473" s="8" t="s">
        <v>163</v>
      </c>
    </row>
    <row r="12474" spans="1:8" ht="15.75" customHeight="1" x14ac:dyDescent="0.3">
      <c r="A12474" s="7">
        <v>12473</v>
      </c>
      <c r="B12474" s="7">
        <v>2458</v>
      </c>
      <c r="C12474" s="7" t="s">
        <v>167</v>
      </c>
      <c r="D12474" s="7">
        <v>103</v>
      </c>
      <c r="E12474" s="7" t="s">
        <v>21091</v>
      </c>
      <c r="F12474" s="7" t="s">
        <v>152</v>
      </c>
      <c r="G12474" s="7" t="s">
        <v>172</v>
      </c>
      <c r="H12474" s="7" t="s">
        <v>174</v>
      </c>
    </row>
    <row r="12475" spans="1:8" ht="15.75" customHeight="1" x14ac:dyDescent="0.3">
      <c r="A12475" s="8">
        <v>12474</v>
      </c>
      <c r="B12475" s="8">
        <v>2458</v>
      </c>
      <c r="C12475" s="8" t="s">
        <v>192</v>
      </c>
      <c r="D12475" s="8">
        <v>103</v>
      </c>
      <c r="E12475" s="8" t="s">
        <v>21092</v>
      </c>
      <c r="F12475" s="8" t="s">
        <v>172</v>
      </c>
      <c r="G12475" s="8" t="s">
        <v>192</v>
      </c>
      <c r="H12475" s="8" t="s">
        <v>202</v>
      </c>
    </row>
    <row r="12476" spans="1:8" ht="15.75" customHeight="1" x14ac:dyDescent="0.3">
      <c r="A12476" s="7">
        <v>12475</v>
      </c>
      <c r="B12476" s="7">
        <v>2458</v>
      </c>
      <c r="C12476" s="7" t="s">
        <v>116</v>
      </c>
      <c r="D12476" s="7">
        <v>103</v>
      </c>
      <c r="E12476" s="7" t="s">
        <v>30391</v>
      </c>
      <c r="F12476" s="7" t="s">
        <v>192</v>
      </c>
      <c r="G12476" s="7" t="s">
        <v>116</v>
      </c>
      <c r="H12476" s="7" t="s">
        <v>210</v>
      </c>
    </row>
    <row r="12477" spans="1:8" ht="15.75" customHeight="1" x14ac:dyDescent="0.3">
      <c r="A12477" s="8">
        <v>12476</v>
      </c>
      <c r="B12477" s="8">
        <v>2459</v>
      </c>
      <c r="C12477" s="8" t="s">
        <v>148</v>
      </c>
      <c r="D12477" s="8">
        <v>35</v>
      </c>
      <c r="E12477" s="8" t="s">
        <v>21099</v>
      </c>
      <c r="F12477" s="8"/>
      <c r="G12477" s="8" t="s">
        <v>152</v>
      </c>
      <c r="H12477" s="8" t="s">
        <v>218</v>
      </c>
    </row>
    <row r="12478" spans="1:8" ht="15.75" customHeight="1" x14ac:dyDescent="0.3">
      <c r="A12478" s="7">
        <v>12477</v>
      </c>
      <c r="B12478" s="7">
        <v>2459</v>
      </c>
      <c r="C12478" s="7" t="s">
        <v>156</v>
      </c>
      <c r="D12478" s="7">
        <v>35</v>
      </c>
      <c r="E12478" s="7" t="s">
        <v>30392</v>
      </c>
      <c r="F12478" s="7" t="s">
        <v>161</v>
      </c>
      <c r="G12478" s="7" t="s">
        <v>1012</v>
      </c>
      <c r="H12478" s="7" t="s">
        <v>163</v>
      </c>
    </row>
    <row r="12479" spans="1:8" ht="15.75" customHeight="1" x14ac:dyDescent="0.3">
      <c r="A12479" s="8">
        <v>12478</v>
      </c>
      <c r="B12479" s="8">
        <v>2459</v>
      </c>
      <c r="C12479" s="8" t="s">
        <v>167</v>
      </c>
      <c r="D12479" s="8">
        <v>35</v>
      </c>
      <c r="E12479" s="8" t="s">
        <v>21100</v>
      </c>
      <c r="F12479" s="8" t="s">
        <v>152</v>
      </c>
      <c r="G12479" s="8" t="s">
        <v>172</v>
      </c>
      <c r="H12479" s="8" t="s">
        <v>174</v>
      </c>
    </row>
    <row r="12480" spans="1:8" ht="15.75" customHeight="1" x14ac:dyDescent="0.3">
      <c r="A12480" s="7">
        <v>12479</v>
      </c>
      <c r="B12480" s="7">
        <v>2459</v>
      </c>
      <c r="C12480" s="7" t="s">
        <v>176</v>
      </c>
      <c r="D12480" s="7">
        <v>35</v>
      </c>
      <c r="E12480" s="7" t="s">
        <v>30393</v>
      </c>
      <c r="F12480" s="7" t="s">
        <v>172</v>
      </c>
      <c r="G12480" s="7" t="s">
        <v>172</v>
      </c>
      <c r="H12480" s="7" t="s">
        <v>812</v>
      </c>
    </row>
    <row r="12481" spans="1:8" ht="15.75" customHeight="1" x14ac:dyDescent="0.3">
      <c r="A12481" s="8">
        <v>12480</v>
      </c>
      <c r="B12481" s="8">
        <v>2459</v>
      </c>
      <c r="C12481" s="8" t="s">
        <v>192</v>
      </c>
      <c r="D12481" s="8">
        <v>35</v>
      </c>
      <c r="E12481" s="8" t="s">
        <v>21101</v>
      </c>
      <c r="F12481" s="8" t="s">
        <v>172</v>
      </c>
      <c r="G12481" s="8" t="s">
        <v>192</v>
      </c>
      <c r="H12481" s="8" t="s">
        <v>202</v>
      </c>
    </row>
    <row r="12482" spans="1:8" ht="15.75" customHeight="1" x14ac:dyDescent="0.3">
      <c r="A12482" s="7">
        <v>12481</v>
      </c>
      <c r="B12482" s="7">
        <v>2459</v>
      </c>
      <c r="C12482" s="7" t="s">
        <v>116</v>
      </c>
      <c r="D12482" s="7">
        <v>35</v>
      </c>
      <c r="E12482" s="7" t="s">
        <v>30394</v>
      </c>
      <c r="F12482" s="7" t="s">
        <v>192</v>
      </c>
      <c r="G12482" s="7" t="s">
        <v>116</v>
      </c>
      <c r="H12482" s="7" t="s">
        <v>210</v>
      </c>
    </row>
    <row r="12483" spans="1:8" ht="15.75" customHeight="1" x14ac:dyDescent="0.3">
      <c r="A12483" s="8">
        <v>12482</v>
      </c>
      <c r="B12483" s="8">
        <v>2460</v>
      </c>
      <c r="C12483" s="8" t="s">
        <v>148</v>
      </c>
      <c r="D12483" s="8">
        <v>26</v>
      </c>
      <c r="E12483" s="8" t="s">
        <v>21106</v>
      </c>
      <c r="F12483" s="8"/>
      <c r="G12483" s="8" t="s">
        <v>152</v>
      </c>
      <c r="H12483" s="8" t="s">
        <v>492</v>
      </c>
    </row>
    <row r="12484" spans="1:8" ht="15.75" customHeight="1" x14ac:dyDescent="0.3">
      <c r="A12484" s="7">
        <v>12483</v>
      </c>
      <c r="B12484" s="7">
        <v>2460</v>
      </c>
      <c r="C12484" s="7" t="s">
        <v>156</v>
      </c>
      <c r="D12484" s="7">
        <v>26</v>
      </c>
      <c r="E12484" s="7" t="s">
        <v>30395</v>
      </c>
      <c r="F12484" s="7" t="s">
        <v>161</v>
      </c>
      <c r="G12484" s="7" t="s">
        <v>2192</v>
      </c>
      <c r="H12484" s="7" t="s">
        <v>163</v>
      </c>
    </row>
    <row r="12485" spans="1:8" ht="15.75" customHeight="1" x14ac:dyDescent="0.3">
      <c r="A12485" s="8">
        <v>12484</v>
      </c>
      <c r="B12485" s="8">
        <v>2460</v>
      </c>
      <c r="C12485" s="8" t="s">
        <v>167</v>
      </c>
      <c r="D12485" s="8">
        <v>26</v>
      </c>
      <c r="E12485" s="8" t="s">
        <v>21107</v>
      </c>
      <c r="F12485" s="8" t="s">
        <v>152</v>
      </c>
      <c r="G12485" s="8" t="s">
        <v>172</v>
      </c>
      <c r="H12485" s="8" t="s">
        <v>174</v>
      </c>
    </row>
    <row r="12486" spans="1:8" ht="15.75" customHeight="1" x14ac:dyDescent="0.3">
      <c r="A12486" s="7">
        <v>12485</v>
      </c>
      <c r="B12486" s="7">
        <v>2460</v>
      </c>
      <c r="C12486" s="7" t="s">
        <v>192</v>
      </c>
      <c r="D12486" s="7">
        <v>26</v>
      </c>
      <c r="E12486" s="7" t="s">
        <v>21108</v>
      </c>
      <c r="F12486" s="7" t="s">
        <v>172</v>
      </c>
      <c r="G12486" s="7" t="s">
        <v>192</v>
      </c>
      <c r="H12486" s="7" t="s">
        <v>202</v>
      </c>
    </row>
    <row r="12487" spans="1:8" ht="15.75" customHeight="1" x14ac:dyDescent="0.3">
      <c r="A12487" s="8">
        <v>12486</v>
      </c>
      <c r="B12487" s="8">
        <v>2461</v>
      </c>
      <c r="C12487" s="8" t="s">
        <v>148</v>
      </c>
      <c r="D12487" s="8">
        <v>7</v>
      </c>
      <c r="E12487" s="8" t="s">
        <v>21116</v>
      </c>
      <c r="F12487" s="8"/>
      <c r="G12487" s="8" t="s">
        <v>152</v>
      </c>
      <c r="H12487" s="8" t="s">
        <v>492</v>
      </c>
    </row>
    <row r="12488" spans="1:8" ht="15.75" customHeight="1" x14ac:dyDescent="0.3">
      <c r="A12488" s="7">
        <v>12487</v>
      </c>
      <c r="B12488" s="7">
        <v>2461</v>
      </c>
      <c r="C12488" s="7" t="s">
        <v>156</v>
      </c>
      <c r="D12488" s="7">
        <v>7</v>
      </c>
      <c r="E12488" s="7" t="s">
        <v>30396</v>
      </c>
      <c r="F12488" s="7" t="s">
        <v>161</v>
      </c>
      <c r="G12488" s="7" t="s">
        <v>1987</v>
      </c>
      <c r="H12488" s="7" t="s">
        <v>163</v>
      </c>
    </row>
    <row r="12489" spans="1:8" ht="15.75" customHeight="1" x14ac:dyDescent="0.3">
      <c r="A12489" s="8">
        <v>12488</v>
      </c>
      <c r="B12489" s="8">
        <v>2461</v>
      </c>
      <c r="C12489" s="8" t="s">
        <v>167</v>
      </c>
      <c r="D12489" s="8">
        <v>7</v>
      </c>
      <c r="E12489" s="8" t="s">
        <v>21117</v>
      </c>
      <c r="F12489" s="8" t="s">
        <v>152</v>
      </c>
      <c r="G12489" s="8" t="s">
        <v>172</v>
      </c>
      <c r="H12489" s="8" t="s">
        <v>174</v>
      </c>
    </row>
    <row r="12490" spans="1:8" ht="15.75" customHeight="1" x14ac:dyDescent="0.3">
      <c r="A12490" s="7">
        <v>12489</v>
      </c>
      <c r="B12490" s="7">
        <v>2461</v>
      </c>
      <c r="C12490" s="7" t="s">
        <v>176</v>
      </c>
      <c r="D12490" s="7">
        <v>7</v>
      </c>
      <c r="E12490" s="7" t="s">
        <v>30397</v>
      </c>
      <c r="F12490" s="7" t="s">
        <v>172</v>
      </c>
      <c r="G12490" s="7" t="s">
        <v>388</v>
      </c>
      <c r="H12490" s="7" t="s">
        <v>812</v>
      </c>
    </row>
    <row r="12491" spans="1:8" ht="15.75" customHeight="1" x14ac:dyDescent="0.3">
      <c r="A12491" s="8">
        <v>12490</v>
      </c>
      <c r="B12491" s="8">
        <v>2461</v>
      </c>
      <c r="C12491" s="8" t="s">
        <v>192</v>
      </c>
      <c r="D12491" s="8">
        <v>7</v>
      </c>
      <c r="E12491" s="8" t="s">
        <v>21118</v>
      </c>
      <c r="F12491" s="8" t="s">
        <v>172</v>
      </c>
      <c r="G12491" s="8" t="s">
        <v>192</v>
      </c>
      <c r="H12491" s="8" t="s">
        <v>202</v>
      </c>
    </row>
    <row r="12492" spans="1:8" ht="15.75" customHeight="1" x14ac:dyDescent="0.3">
      <c r="A12492" s="7">
        <v>12491</v>
      </c>
      <c r="B12492" s="7">
        <v>2461</v>
      </c>
      <c r="C12492" s="7" t="s">
        <v>116</v>
      </c>
      <c r="D12492" s="7">
        <v>7</v>
      </c>
      <c r="E12492" s="7" t="s">
        <v>30398</v>
      </c>
      <c r="F12492" s="7" t="s">
        <v>192</v>
      </c>
      <c r="G12492" s="7" t="s">
        <v>116</v>
      </c>
      <c r="H12492" s="7" t="s">
        <v>210</v>
      </c>
    </row>
    <row r="12493" spans="1:8" ht="15.75" customHeight="1" x14ac:dyDescent="0.3">
      <c r="A12493" s="8">
        <v>12492</v>
      </c>
      <c r="B12493" s="8">
        <v>2462</v>
      </c>
      <c r="C12493" s="8" t="s">
        <v>148</v>
      </c>
      <c r="D12493" s="8">
        <v>119</v>
      </c>
      <c r="E12493" s="8" t="s">
        <v>21124</v>
      </c>
      <c r="F12493" s="8"/>
      <c r="G12493" s="8" t="s">
        <v>152</v>
      </c>
      <c r="H12493" s="8" t="s">
        <v>492</v>
      </c>
    </row>
    <row r="12494" spans="1:8" ht="15.75" customHeight="1" x14ac:dyDescent="0.3">
      <c r="A12494" s="7">
        <v>12493</v>
      </c>
      <c r="B12494" s="7">
        <v>2462</v>
      </c>
      <c r="C12494" s="7" t="s">
        <v>156</v>
      </c>
      <c r="D12494" s="7">
        <v>119</v>
      </c>
      <c r="E12494" s="7" t="s">
        <v>30399</v>
      </c>
      <c r="F12494" s="7" t="s">
        <v>161</v>
      </c>
      <c r="G12494" s="7" t="s">
        <v>2601</v>
      </c>
      <c r="H12494" s="7" t="s">
        <v>163</v>
      </c>
    </row>
    <row r="12495" spans="1:8" ht="15.75" customHeight="1" x14ac:dyDescent="0.3">
      <c r="A12495" s="8">
        <v>12494</v>
      </c>
      <c r="B12495" s="8">
        <v>2462</v>
      </c>
      <c r="C12495" s="8" t="s">
        <v>167</v>
      </c>
      <c r="D12495" s="8">
        <v>119</v>
      </c>
      <c r="E12495" s="8" t="s">
        <v>21125</v>
      </c>
      <c r="F12495" s="8" t="s">
        <v>152</v>
      </c>
      <c r="G12495" s="8" t="s">
        <v>172</v>
      </c>
      <c r="H12495" s="8" t="s">
        <v>174</v>
      </c>
    </row>
    <row r="12496" spans="1:8" ht="15.75" customHeight="1" x14ac:dyDescent="0.3">
      <c r="A12496" s="7">
        <v>12495</v>
      </c>
      <c r="B12496" s="7">
        <v>2462</v>
      </c>
      <c r="C12496" s="7" t="s">
        <v>192</v>
      </c>
      <c r="D12496" s="7">
        <v>119</v>
      </c>
      <c r="E12496" s="7" t="s">
        <v>21126</v>
      </c>
      <c r="F12496" s="7" t="s">
        <v>172</v>
      </c>
      <c r="G12496" s="7" t="s">
        <v>192</v>
      </c>
      <c r="H12496" s="7" t="s">
        <v>202</v>
      </c>
    </row>
    <row r="12497" spans="1:8" ht="15.75" customHeight="1" x14ac:dyDescent="0.3">
      <c r="A12497" s="8">
        <v>12496</v>
      </c>
      <c r="B12497" s="8">
        <v>2463</v>
      </c>
      <c r="C12497" s="8" t="s">
        <v>148</v>
      </c>
      <c r="D12497" s="8">
        <v>119</v>
      </c>
      <c r="E12497" s="8" t="s">
        <v>21133</v>
      </c>
      <c r="F12497" s="8"/>
      <c r="G12497" s="8" t="s">
        <v>152</v>
      </c>
      <c r="H12497" s="8" t="s">
        <v>314</v>
      </c>
    </row>
    <row r="12498" spans="1:8" ht="15.75" customHeight="1" x14ac:dyDescent="0.3">
      <c r="A12498" s="7">
        <v>12497</v>
      </c>
      <c r="B12498" s="7">
        <v>2463</v>
      </c>
      <c r="C12498" s="7" t="s">
        <v>156</v>
      </c>
      <c r="D12498" s="7">
        <v>119</v>
      </c>
      <c r="E12498" s="7" t="s">
        <v>30400</v>
      </c>
      <c r="F12498" s="7" t="s">
        <v>161</v>
      </c>
      <c r="G12498" s="7" t="s">
        <v>2601</v>
      </c>
      <c r="H12498" s="7" t="s">
        <v>163</v>
      </c>
    </row>
    <row r="12499" spans="1:8" ht="15.75" customHeight="1" x14ac:dyDescent="0.3">
      <c r="A12499" s="8">
        <v>12498</v>
      </c>
      <c r="B12499" s="8">
        <v>2463</v>
      </c>
      <c r="C12499" s="8" t="s">
        <v>167</v>
      </c>
      <c r="D12499" s="8">
        <v>119</v>
      </c>
      <c r="E12499" s="8" t="s">
        <v>21134</v>
      </c>
      <c r="F12499" s="8" t="s">
        <v>152</v>
      </c>
      <c r="G12499" s="8" t="s">
        <v>172</v>
      </c>
      <c r="H12499" s="8" t="s">
        <v>174</v>
      </c>
    </row>
    <row r="12500" spans="1:8" ht="15.75" customHeight="1" x14ac:dyDescent="0.3">
      <c r="A12500" s="7">
        <v>12499</v>
      </c>
      <c r="B12500" s="7">
        <v>2463</v>
      </c>
      <c r="C12500" s="7" t="s">
        <v>176</v>
      </c>
      <c r="D12500" s="7">
        <v>119</v>
      </c>
      <c r="E12500" s="7" t="s">
        <v>30401</v>
      </c>
      <c r="F12500" s="7" t="s">
        <v>172</v>
      </c>
      <c r="G12500" s="7" t="s">
        <v>172</v>
      </c>
      <c r="H12500" s="7" t="s">
        <v>288</v>
      </c>
    </row>
    <row r="12501" spans="1:8" ht="15.75" customHeight="1" x14ac:dyDescent="0.3">
      <c r="A12501" s="8">
        <v>12500</v>
      </c>
      <c r="B12501" s="8">
        <v>2463</v>
      </c>
      <c r="C12501" s="8" t="s">
        <v>192</v>
      </c>
      <c r="D12501" s="8">
        <v>119</v>
      </c>
      <c r="E12501" s="8" t="s">
        <v>21135</v>
      </c>
      <c r="F12501" s="8" t="s">
        <v>172</v>
      </c>
      <c r="G12501" s="8" t="s">
        <v>192</v>
      </c>
      <c r="H12501" s="8" t="s">
        <v>202</v>
      </c>
    </row>
    <row r="12502" spans="1:8" ht="15.75" customHeight="1" x14ac:dyDescent="0.3">
      <c r="A12502" s="7">
        <v>12501</v>
      </c>
      <c r="B12502" s="7">
        <v>2463</v>
      </c>
      <c r="C12502" s="7" t="s">
        <v>116</v>
      </c>
      <c r="D12502" s="7">
        <v>119</v>
      </c>
      <c r="E12502" s="7" t="s">
        <v>30402</v>
      </c>
      <c r="F12502" s="7" t="s">
        <v>192</v>
      </c>
      <c r="G12502" s="7" t="s">
        <v>116</v>
      </c>
      <c r="H12502" s="7" t="s">
        <v>210</v>
      </c>
    </row>
    <row r="12503" spans="1:8" ht="15.75" customHeight="1" x14ac:dyDescent="0.3">
      <c r="A12503" s="8">
        <v>12502</v>
      </c>
      <c r="B12503" s="8">
        <v>2464</v>
      </c>
      <c r="C12503" s="8" t="s">
        <v>148</v>
      </c>
      <c r="D12503" s="8">
        <v>3</v>
      </c>
      <c r="E12503" s="8" t="s">
        <v>21142</v>
      </c>
      <c r="F12503" s="8"/>
      <c r="G12503" s="8" t="s">
        <v>152</v>
      </c>
      <c r="H12503" s="8" t="s">
        <v>218</v>
      </c>
    </row>
    <row r="12504" spans="1:8" ht="15.75" customHeight="1" x14ac:dyDescent="0.3">
      <c r="A12504" s="7">
        <v>12503</v>
      </c>
      <c r="B12504" s="7">
        <v>2464</v>
      </c>
      <c r="C12504" s="7" t="s">
        <v>156</v>
      </c>
      <c r="D12504" s="7">
        <v>3</v>
      </c>
      <c r="E12504" s="7" t="s">
        <v>30403</v>
      </c>
      <c r="F12504" s="7" t="s">
        <v>161</v>
      </c>
      <c r="G12504" s="7" t="s">
        <v>1215</v>
      </c>
      <c r="H12504" s="7" t="s">
        <v>163</v>
      </c>
    </row>
    <row r="12505" spans="1:8" ht="15.75" customHeight="1" x14ac:dyDescent="0.3">
      <c r="A12505" s="8">
        <v>12504</v>
      </c>
      <c r="B12505" s="8">
        <v>2464</v>
      </c>
      <c r="C12505" s="8" t="s">
        <v>167</v>
      </c>
      <c r="D12505" s="8">
        <v>3</v>
      </c>
      <c r="E12505" s="8" t="s">
        <v>21143</v>
      </c>
      <c r="F12505" s="8" t="s">
        <v>152</v>
      </c>
      <c r="G12505" s="8" t="s">
        <v>172</v>
      </c>
      <c r="H12505" s="8" t="s">
        <v>174</v>
      </c>
    </row>
    <row r="12506" spans="1:8" ht="15.75" customHeight="1" x14ac:dyDescent="0.3">
      <c r="A12506" s="7">
        <v>12505</v>
      </c>
      <c r="B12506" s="7">
        <v>2464</v>
      </c>
      <c r="C12506" s="7" t="s">
        <v>192</v>
      </c>
      <c r="D12506" s="7">
        <v>3</v>
      </c>
      <c r="E12506" s="7" t="s">
        <v>21144</v>
      </c>
      <c r="F12506" s="7" t="s">
        <v>172</v>
      </c>
      <c r="G12506" s="7" t="s">
        <v>192</v>
      </c>
      <c r="H12506" s="7" t="s">
        <v>202</v>
      </c>
    </row>
    <row r="12507" spans="1:8" ht="15.75" customHeight="1" x14ac:dyDescent="0.3">
      <c r="A12507" s="8">
        <v>12506</v>
      </c>
      <c r="B12507" s="8">
        <v>2464</v>
      </c>
      <c r="C12507" s="8" t="s">
        <v>116</v>
      </c>
      <c r="D12507" s="8">
        <v>3</v>
      </c>
      <c r="E12507" s="8" t="s">
        <v>30404</v>
      </c>
      <c r="F12507" s="8" t="s">
        <v>192</v>
      </c>
      <c r="G12507" s="8" t="s">
        <v>116</v>
      </c>
      <c r="H12507" s="8" t="s">
        <v>210</v>
      </c>
    </row>
    <row r="12508" spans="1:8" ht="15.75" customHeight="1" x14ac:dyDescent="0.3">
      <c r="A12508" s="7">
        <v>12507</v>
      </c>
      <c r="B12508" s="7">
        <v>2465</v>
      </c>
      <c r="C12508" s="7" t="s">
        <v>148</v>
      </c>
      <c r="D12508" s="7">
        <v>111</v>
      </c>
      <c r="E12508" s="7" t="s">
        <v>21150</v>
      </c>
      <c r="F12508" s="7"/>
      <c r="G12508" s="7" t="s">
        <v>152</v>
      </c>
      <c r="H12508" s="7" t="s">
        <v>492</v>
      </c>
    </row>
    <row r="12509" spans="1:8" ht="15.75" customHeight="1" x14ac:dyDescent="0.3">
      <c r="A12509" s="8">
        <v>12508</v>
      </c>
      <c r="B12509" s="8">
        <v>2465</v>
      </c>
      <c r="C12509" s="8" t="s">
        <v>156</v>
      </c>
      <c r="D12509" s="8">
        <v>111</v>
      </c>
      <c r="E12509" s="8" t="s">
        <v>30405</v>
      </c>
      <c r="F12509" s="8" t="s">
        <v>161</v>
      </c>
      <c r="G12509" s="8" t="s">
        <v>162</v>
      </c>
      <c r="H12509" s="8" t="s">
        <v>163</v>
      </c>
    </row>
    <row r="12510" spans="1:8" ht="15.75" customHeight="1" x14ac:dyDescent="0.3">
      <c r="A12510" s="7">
        <v>12509</v>
      </c>
      <c r="B12510" s="7">
        <v>2465</v>
      </c>
      <c r="C12510" s="7" t="s">
        <v>167</v>
      </c>
      <c r="D12510" s="7">
        <v>111</v>
      </c>
      <c r="E12510" s="7" t="s">
        <v>21151</v>
      </c>
      <c r="F12510" s="7" t="s">
        <v>152</v>
      </c>
      <c r="G12510" s="7" t="s">
        <v>172</v>
      </c>
      <c r="H12510" s="7" t="s">
        <v>174</v>
      </c>
    </row>
    <row r="12511" spans="1:8" ht="15.75" customHeight="1" x14ac:dyDescent="0.3">
      <c r="A12511" s="8">
        <v>12510</v>
      </c>
      <c r="B12511" s="8">
        <v>2465</v>
      </c>
      <c r="C12511" s="8" t="s">
        <v>192</v>
      </c>
      <c r="D12511" s="8">
        <v>111</v>
      </c>
      <c r="E12511" s="8" t="s">
        <v>21153</v>
      </c>
      <c r="F12511" s="8" t="s">
        <v>172</v>
      </c>
      <c r="G12511" s="8" t="s">
        <v>192</v>
      </c>
      <c r="H12511" s="8" t="s">
        <v>202</v>
      </c>
    </row>
    <row r="12512" spans="1:8" ht="15.75" customHeight="1" x14ac:dyDescent="0.3">
      <c r="A12512" s="7">
        <v>12511</v>
      </c>
      <c r="B12512" s="7">
        <v>2466</v>
      </c>
      <c r="C12512" s="7" t="s">
        <v>148</v>
      </c>
      <c r="D12512" s="7">
        <v>63</v>
      </c>
      <c r="E12512" s="7" t="s">
        <v>21158</v>
      </c>
      <c r="F12512" s="7"/>
      <c r="G12512" s="7" t="s">
        <v>152</v>
      </c>
      <c r="H12512" s="7" t="s">
        <v>492</v>
      </c>
    </row>
    <row r="12513" spans="1:8" ht="15.75" customHeight="1" x14ac:dyDescent="0.3">
      <c r="A12513" s="8">
        <v>12512</v>
      </c>
      <c r="B12513" s="8">
        <v>2466</v>
      </c>
      <c r="C12513" s="8" t="s">
        <v>156</v>
      </c>
      <c r="D12513" s="8">
        <v>63</v>
      </c>
      <c r="E12513" s="8" t="s">
        <v>30406</v>
      </c>
      <c r="F12513" s="8" t="s">
        <v>161</v>
      </c>
      <c r="G12513" s="8" t="s">
        <v>1683</v>
      </c>
      <c r="H12513" s="8" t="s">
        <v>163</v>
      </c>
    </row>
    <row r="12514" spans="1:8" ht="15.75" customHeight="1" x14ac:dyDescent="0.3">
      <c r="A12514" s="7">
        <v>12513</v>
      </c>
      <c r="B12514" s="7">
        <v>2466</v>
      </c>
      <c r="C12514" s="7" t="s">
        <v>167</v>
      </c>
      <c r="D12514" s="7">
        <v>63</v>
      </c>
      <c r="E12514" s="7" t="s">
        <v>21160</v>
      </c>
      <c r="F12514" s="7" t="s">
        <v>152</v>
      </c>
      <c r="G12514" s="7" t="s">
        <v>172</v>
      </c>
      <c r="H12514" s="7" t="s">
        <v>174</v>
      </c>
    </row>
    <row r="12515" spans="1:8" ht="15.75" customHeight="1" x14ac:dyDescent="0.3">
      <c r="A12515" s="8">
        <v>12514</v>
      </c>
      <c r="B12515" s="8">
        <v>2466</v>
      </c>
      <c r="C12515" s="8" t="s">
        <v>176</v>
      </c>
      <c r="D12515" s="8">
        <v>63</v>
      </c>
      <c r="E12515" s="8" t="s">
        <v>30407</v>
      </c>
      <c r="F12515" s="8" t="s">
        <v>172</v>
      </c>
      <c r="G12515" s="8" t="s">
        <v>388</v>
      </c>
      <c r="H12515" s="8" t="s">
        <v>812</v>
      </c>
    </row>
    <row r="12516" spans="1:8" ht="15.75" customHeight="1" x14ac:dyDescent="0.3">
      <c r="A12516" s="7">
        <v>12515</v>
      </c>
      <c r="B12516" s="7">
        <v>2466</v>
      </c>
      <c r="C12516" s="7" t="s">
        <v>192</v>
      </c>
      <c r="D12516" s="7">
        <v>63</v>
      </c>
      <c r="E12516" s="7" t="s">
        <v>21161</v>
      </c>
      <c r="F12516" s="7" t="s">
        <v>172</v>
      </c>
      <c r="G12516" s="7" t="s">
        <v>192</v>
      </c>
      <c r="H12516" s="7" t="s">
        <v>202</v>
      </c>
    </row>
    <row r="12517" spans="1:8" ht="15.75" customHeight="1" x14ac:dyDescent="0.3">
      <c r="A12517" s="8">
        <v>12516</v>
      </c>
      <c r="B12517" s="8">
        <v>2466</v>
      </c>
      <c r="C12517" s="8" t="s">
        <v>116</v>
      </c>
      <c r="D12517" s="8">
        <v>63</v>
      </c>
      <c r="E12517" s="8" t="s">
        <v>30408</v>
      </c>
      <c r="F12517" s="8" t="s">
        <v>192</v>
      </c>
      <c r="G12517" s="8" t="s">
        <v>116</v>
      </c>
      <c r="H12517" s="8" t="s">
        <v>210</v>
      </c>
    </row>
    <row r="12518" spans="1:8" ht="15.75" customHeight="1" x14ac:dyDescent="0.3">
      <c r="A12518" s="7">
        <v>12517</v>
      </c>
      <c r="B12518" s="7">
        <v>2467</v>
      </c>
      <c r="C12518" s="7" t="s">
        <v>148</v>
      </c>
      <c r="D12518" s="7">
        <v>78</v>
      </c>
      <c r="E12518" s="7" t="s">
        <v>21166</v>
      </c>
      <c r="F12518" s="7"/>
      <c r="G12518" s="7" t="s">
        <v>152</v>
      </c>
      <c r="H12518" s="7" t="s">
        <v>492</v>
      </c>
    </row>
    <row r="12519" spans="1:8" ht="15.75" customHeight="1" x14ac:dyDescent="0.3">
      <c r="A12519" s="8">
        <v>12518</v>
      </c>
      <c r="B12519" s="8">
        <v>2467</v>
      </c>
      <c r="C12519" s="8" t="s">
        <v>156</v>
      </c>
      <c r="D12519" s="8">
        <v>78</v>
      </c>
      <c r="E12519" s="8" t="s">
        <v>30409</v>
      </c>
      <c r="F12519" s="8" t="s">
        <v>161</v>
      </c>
      <c r="G12519" s="8" t="s">
        <v>670</v>
      </c>
      <c r="H12519" s="8" t="s">
        <v>163</v>
      </c>
    </row>
    <row r="12520" spans="1:8" ht="15.75" customHeight="1" x14ac:dyDescent="0.3">
      <c r="A12520" s="7">
        <v>12519</v>
      </c>
      <c r="B12520" s="7">
        <v>2467</v>
      </c>
      <c r="C12520" s="7" t="s">
        <v>167</v>
      </c>
      <c r="D12520" s="7">
        <v>78</v>
      </c>
      <c r="E12520" s="7" t="s">
        <v>21167</v>
      </c>
      <c r="F12520" s="7" t="s">
        <v>152</v>
      </c>
      <c r="G12520" s="7" t="s">
        <v>172</v>
      </c>
      <c r="H12520" s="7" t="s">
        <v>174</v>
      </c>
    </row>
    <row r="12521" spans="1:8" ht="15.75" customHeight="1" x14ac:dyDescent="0.3">
      <c r="A12521" s="8">
        <v>12520</v>
      </c>
      <c r="B12521" s="8">
        <v>2467</v>
      </c>
      <c r="C12521" s="8" t="s">
        <v>176</v>
      </c>
      <c r="D12521" s="8">
        <v>78</v>
      </c>
      <c r="E12521" s="8" t="s">
        <v>30410</v>
      </c>
      <c r="F12521" s="8" t="s">
        <v>172</v>
      </c>
      <c r="G12521" s="8" t="s">
        <v>172</v>
      </c>
      <c r="H12521" s="8" t="s">
        <v>184</v>
      </c>
    </row>
    <row r="12522" spans="1:8" ht="15.75" customHeight="1" x14ac:dyDescent="0.3">
      <c r="A12522" s="7">
        <v>12521</v>
      </c>
      <c r="B12522" s="7">
        <v>2467</v>
      </c>
      <c r="C12522" s="7" t="s">
        <v>192</v>
      </c>
      <c r="D12522" s="7">
        <v>78</v>
      </c>
      <c r="E12522" s="7" t="s">
        <v>21169</v>
      </c>
      <c r="F12522" s="7" t="s">
        <v>172</v>
      </c>
      <c r="G12522" s="7" t="s">
        <v>192</v>
      </c>
      <c r="H12522" s="7" t="s">
        <v>202</v>
      </c>
    </row>
    <row r="12523" spans="1:8" ht="15.75" customHeight="1" x14ac:dyDescent="0.3">
      <c r="A12523" s="8">
        <v>12522</v>
      </c>
      <c r="B12523" s="8">
        <v>2468</v>
      </c>
      <c r="C12523" s="8" t="s">
        <v>148</v>
      </c>
      <c r="D12523" s="8">
        <v>117</v>
      </c>
      <c r="E12523" s="8" t="s">
        <v>21176</v>
      </c>
      <c r="F12523" s="8"/>
      <c r="G12523" s="8" t="s">
        <v>152</v>
      </c>
      <c r="H12523" s="8" t="s">
        <v>492</v>
      </c>
    </row>
    <row r="12524" spans="1:8" ht="15.75" customHeight="1" x14ac:dyDescent="0.3">
      <c r="A12524" s="7">
        <v>12523</v>
      </c>
      <c r="B12524" s="7">
        <v>2468</v>
      </c>
      <c r="C12524" s="7" t="s">
        <v>156</v>
      </c>
      <c r="D12524" s="7">
        <v>117</v>
      </c>
      <c r="E12524" s="7" t="s">
        <v>30411</v>
      </c>
      <c r="F12524" s="7" t="s">
        <v>161</v>
      </c>
      <c r="G12524" s="7" t="s">
        <v>2164</v>
      </c>
      <c r="H12524" s="7" t="s">
        <v>163</v>
      </c>
    </row>
    <row r="12525" spans="1:8" ht="15.75" customHeight="1" x14ac:dyDescent="0.3">
      <c r="A12525" s="8">
        <v>12524</v>
      </c>
      <c r="B12525" s="8">
        <v>2468</v>
      </c>
      <c r="C12525" s="8" t="s">
        <v>167</v>
      </c>
      <c r="D12525" s="8">
        <v>117</v>
      </c>
      <c r="E12525" s="8" t="s">
        <v>21178</v>
      </c>
      <c r="F12525" s="8" t="s">
        <v>152</v>
      </c>
      <c r="G12525" s="8" t="s">
        <v>172</v>
      </c>
      <c r="H12525" s="8" t="s">
        <v>174</v>
      </c>
    </row>
    <row r="12526" spans="1:8" ht="15.75" customHeight="1" x14ac:dyDescent="0.3">
      <c r="A12526" s="7">
        <v>12525</v>
      </c>
      <c r="B12526" s="7">
        <v>2468</v>
      </c>
      <c r="C12526" s="7" t="s">
        <v>176</v>
      </c>
      <c r="D12526" s="7">
        <v>117</v>
      </c>
      <c r="E12526" s="7" t="s">
        <v>30412</v>
      </c>
      <c r="F12526" s="7" t="s">
        <v>172</v>
      </c>
      <c r="G12526" s="7" t="s">
        <v>172</v>
      </c>
      <c r="H12526" s="7" t="s">
        <v>184</v>
      </c>
    </row>
    <row r="12527" spans="1:8" ht="15.75" customHeight="1" x14ac:dyDescent="0.3">
      <c r="A12527" s="8">
        <v>12526</v>
      </c>
      <c r="B12527" s="8">
        <v>2468</v>
      </c>
      <c r="C12527" s="8" t="s">
        <v>192</v>
      </c>
      <c r="D12527" s="8">
        <v>117</v>
      </c>
      <c r="E12527" s="8" t="s">
        <v>21179</v>
      </c>
      <c r="F12527" s="8" t="s">
        <v>172</v>
      </c>
      <c r="G12527" s="8" t="s">
        <v>192</v>
      </c>
      <c r="H12527" s="8" t="s">
        <v>202</v>
      </c>
    </row>
    <row r="12528" spans="1:8" ht="15.75" customHeight="1" x14ac:dyDescent="0.3">
      <c r="A12528" s="7">
        <v>12527</v>
      </c>
      <c r="B12528" s="7">
        <v>2468</v>
      </c>
      <c r="C12528" s="7" t="s">
        <v>116</v>
      </c>
      <c r="D12528" s="7">
        <v>117</v>
      </c>
      <c r="E12528" s="7" t="s">
        <v>30413</v>
      </c>
      <c r="F12528" s="7" t="s">
        <v>192</v>
      </c>
      <c r="G12528" s="7" t="s">
        <v>116</v>
      </c>
      <c r="H12528" s="7" t="s">
        <v>210</v>
      </c>
    </row>
    <row r="12529" spans="1:8" ht="15.75" customHeight="1" x14ac:dyDescent="0.3">
      <c r="A12529" s="8">
        <v>12528</v>
      </c>
      <c r="B12529" s="8">
        <v>2469</v>
      </c>
      <c r="C12529" s="8" t="s">
        <v>148</v>
      </c>
      <c r="D12529" s="8">
        <v>93</v>
      </c>
      <c r="E12529" s="8" t="s">
        <v>21184</v>
      </c>
      <c r="F12529" s="8"/>
      <c r="G12529" s="8" t="s">
        <v>152</v>
      </c>
      <c r="H12529" s="8" t="s">
        <v>218</v>
      </c>
    </row>
    <row r="12530" spans="1:8" ht="15.75" customHeight="1" x14ac:dyDescent="0.3">
      <c r="A12530" s="7">
        <v>12529</v>
      </c>
      <c r="B12530" s="7">
        <v>2469</v>
      </c>
      <c r="C12530" s="7" t="s">
        <v>156</v>
      </c>
      <c r="D12530" s="7">
        <v>93</v>
      </c>
      <c r="E12530" s="7" t="s">
        <v>30414</v>
      </c>
      <c r="F12530" s="7" t="s">
        <v>161</v>
      </c>
      <c r="G12530" s="7" t="s">
        <v>2864</v>
      </c>
      <c r="H12530" s="7" t="s">
        <v>163</v>
      </c>
    </row>
    <row r="12531" spans="1:8" ht="15.75" customHeight="1" x14ac:dyDescent="0.3">
      <c r="A12531" s="8">
        <v>12530</v>
      </c>
      <c r="B12531" s="8">
        <v>2469</v>
      </c>
      <c r="C12531" s="8" t="s">
        <v>167</v>
      </c>
      <c r="D12531" s="8">
        <v>93</v>
      </c>
      <c r="E12531" s="8" t="s">
        <v>21185</v>
      </c>
      <c r="F12531" s="8" t="s">
        <v>152</v>
      </c>
      <c r="G12531" s="8" t="s">
        <v>172</v>
      </c>
      <c r="H12531" s="8" t="s">
        <v>174</v>
      </c>
    </row>
    <row r="12532" spans="1:8" ht="15.75" customHeight="1" x14ac:dyDescent="0.3">
      <c r="A12532" s="7">
        <v>12531</v>
      </c>
      <c r="B12532" s="7">
        <v>2469</v>
      </c>
      <c r="C12532" s="7" t="s">
        <v>176</v>
      </c>
      <c r="D12532" s="7">
        <v>93</v>
      </c>
      <c r="E12532" s="7" t="s">
        <v>30415</v>
      </c>
      <c r="F12532" s="7" t="s">
        <v>172</v>
      </c>
      <c r="G12532" s="7" t="s">
        <v>388</v>
      </c>
      <c r="H12532" s="7" t="s">
        <v>184</v>
      </c>
    </row>
    <row r="12533" spans="1:8" ht="15.75" customHeight="1" x14ac:dyDescent="0.3">
      <c r="A12533" s="8">
        <v>12532</v>
      </c>
      <c r="B12533" s="8">
        <v>2469</v>
      </c>
      <c r="C12533" s="8" t="s">
        <v>192</v>
      </c>
      <c r="D12533" s="8">
        <v>93</v>
      </c>
      <c r="E12533" s="8" t="s">
        <v>21186</v>
      </c>
      <c r="F12533" s="8" t="s">
        <v>172</v>
      </c>
      <c r="G12533" s="8" t="s">
        <v>192</v>
      </c>
      <c r="H12533" s="8" t="s">
        <v>202</v>
      </c>
    </row>
    <row r="12534" spans="1:8" ht="15.75" customHeight="1" x14ac:dyDescent="0.3">
      <c r="A12534" s="7">
        <v>12533</v>
      </c>
      <c r="B12534" s="7">
        <v>2469</v>
      </c>
      <c r="C12534" s="7" t="s">
        <v>116</v>
      </c>
      <c r="D12534" s="7">
        <v>93</v>
      </c>
      <c r="E12534" s="7" t="s">
        <v>30416</v>
      </c>
      <c r="F12534" s="7" t="s">
        <v>192</v>
      </c>
      <c r="G12534" s="7" t="s">
        <v>116</v>
      </c>
      <c r="H12534" s="7" t="s">
        <v>210</v>
      </c>
    </row>
    <row r="12535" spans="1:8" ht="15.75" customHeight="1" x14ac:dyDescent="0.3">
      <c r="A12535" s="8">
        <v>12534</v>
      </c>
      <c r="B12535" s="8">
        <v>2470</v>
      </c>
      <c r="C12535" s="8" t="s">
        <v>148</v>
      </c>
      <c r="D12535" s="8">
        <v>62</v>
      </c>
      <c r="E12535" s="8" t="s">
        <v>21193</v>
      </c>
      <c r="F12535" s="8"/>
      <c r="G12535" s="8" t="s">
        <v>152</v>
      </c>
      <c r="H12535" s="8" t="s">
        <v>492</v>
      </c>
    </row>
    <row r="12536" spans="1:8" ht="15.75" customHeight="1" x14ac:dyDescent="0.3">
      <c r="A12536" s="7">
        <v>12535</v>
      </c>
      <c r="B12536" s="7">
        <v>2470</v>
      </c>
      <c r="C12536" s="7" t="s">
        <v>156</v>
      </c>
      <c r="D12536" s="7">
        <v>62</v>
      </c>
      <c r="E12536" s="7" t="s">
        <v>30417</v>
      </c>
      <c r="F12536" s="7" t="s">
        <v>161</v>
      </c>
      <c r="G12536" s="7" t="s">
        <v>11366</v>
      </c>
      <c r="H12536" s="7" t="s">
        <v>163</v>
      </c>
    </row>
    <row r="12537" spans="1:8" ht="15.75" customHeight="1" x14ac:dyDescent="0.3">
      <c r="A12537" s="8">
        <v>12536</v>
      </c>
      <c r="B12537" s="8">
        <v>2470</v>
      </c>
      <c r="C12537" s="8" t="s">
        <v>167</v>
      </c>
      <c r="D12537" s="8">
        <v>62</v>
      </c>
      <c r="E12537" s="8" t="s">
        <v>21194</v>
      </c>
      <c r="F12537" s="8" t="s">
        <v>152</v>
      </c>
      <c r="G12537" s="8" t="s">
        <v>172</v>
      </c>
      <c r="H12537" s="8" t="s">
        <v>174</v>
      </c>
    </row>
    <row r="12538" spans="1:8" ht="15.75" customHeight="1" x14ac:dyDescent="0.3">
      <c r="A12538" s="7">
        <v>12537</v>
      </c>
      <c r="B12538" s="7">
        <v>2470</v>
      </c>
      <c r="C12538" s="7" t="s">
        <v>192</v>
      </c>
      <c r="D12538" s="7">
        <v>62</v>
      </c>
      <c r="E12538" s="7" t="s">
        <v>21195</v>
      </c>
      <c r="F12538" s="7" t="s">
        <v>172</v>
      </c>
      <c r="G12538" s="7" t="s">
        <v>192</v>
      </c>
      <c r="H12538" s="7" t="s">
        <v>202</v>
      </c>
    </row>
    <row r="12539" spans="1:8" ht="15.75" customHeight="1" x14ac:dyDescent="0.3">
      <c r="A12539" s="8">
        <v>12538</v>
      </c>
      <c r="B12539" s="8">
        <v>2471</v>
      </c>
      <c r="C12539" s="8" t="s">
        <v>148</v>
      </c>
      <c r="D12539" s="8">
        <v>4</v>
      </c>
      <c r="E12539" s="8" t="s">
        <v>21201</v>
      </c>
      <c r="F12539" s="8"/>
      <c r="G12539" s="8" t="s">
        <v>152</v>
      </c>
      <c r="H12539" s="8" t="s">
        <v>492</v>
      </c>
    </row>
    <row r="12540" spans="1:8" ht="15.75" customHeight="1" x14ac:dyDescent="0.3">
      <c r="A12540" s="7">
        <v>12539</v>
      </c>
      <c r="B12540" s="7">
        <v>2471</v>
      </c>
      <c r="C12540" s="7" t="s">
        <v>156</v>
      </c>
      <c r="D12540" s="7">
        <v>4</v>
      </c>
      <c r="E12540" s="7" t="s">
        <v>30418</v>
      </c>
      <c r="F12540" s="7" t="s">
        <v>161</v>
      </c>
      <c r="G12540" s="7" t="s">
        <v>6265</v>
      </c>
      <c r="H12540" s="7" t="s">
        <v>163</v>
      </c>
    </row>
    <row r="12541" spans="1:8" ht="15.75" customHeight="1" x14ac:dyDescent="0.3">
      <c r="A12541" s="8">
        <v>12540</v>
      </c>
      <c r="B12541" s="8">
        <v>2471</v>
      </c>
      <c r="C12541" s="8" t="s">
        <v>167</v>
      </c>
      <c r="D12541" s="8">
        <v>4</v>
      </c>
      <c r="E12541" s="8" t="s">
        <v>21202</v>
      </c>
      <c r="F12541" s="8" t="s">
        <v>152</v>
      </c>
      <c r="G12541" s="8" t="s">
        <v>172</v>
      </c>
      <c r="H12541" s="8" t="s">
        <v>174</v>
      </c>
    </row>
    <row r="12542" spans="1:8" ht="15.75" customHeight="1" x14ac:dyDescent="0.3">
      <c r="A12542" s="7">
        <v>12541</v>
      </c>
      <c r="B12542" s="7">
        <v>2471</v>
      </c>
      <c r="C12542" s="7" t="s">
        <v>176</v>
      </c>
      <c r="D12542" s="7">
        <v>4</v>
      </c>
      <c r="E12542" s="7" t="s">
        <v>30419</v>
      </c>
      <c r="F12542" s="7" t="s">
        <v>172</v>
      </c>
      <c r="G12542" s="7" t="s">
        <v>388</v>
      </c>
      <c r="H12542" s="7" t="s">
        <v>248</v>
      </c>
    </row>
    <row r="12543" spans="1:8" ht="15.75" customHeight="1" x14ac:dyDescent="0.3">
      <c r="A12543" s="8">
        <v>12542</v>
      </c>
      <c r="B12543" s="8">
        <v>2471</v>
      </c>
      <c r="C12543" s="8" t="s">
        <v>192</v>
      </c>
      <c r="D12543" s="8">
        <v>4</v>
      </c>
      <c r="E12543" s="8" t="s">
        <v>21203</v>
      </c>
      <c r="F12543" s="8" t="s">
        <v>172</v>
      </c>
      <c r="G12543" s="8" t="s">
        <v>192</v>
      </c>
      <c r="H12543" s="8" t="s">
        <v>202</v>
      </c>
    </row>
    <row r="12544" spans="1:8" ht="15.75" customHeight="1" x14ac:dyDescent="0.3">
      <c r="A12544" s="7">
        <v>12543</v>
      </c>
      <c r="B12544" s="7">
        <v>2471</v>
      </c>
      <c r="C12544" s="7" t="s">
        <v>116</v>
      </c>
      <c r="D12544" s="7">
        <v>4</v>
      </c>
      <c r="E12544" s="7" t="s">
        <v>30420</v>
      </c>
      <c r="F12544" s="7" t="s">
        <v>192</v>
      </c>
      <c r="G12544" s="7" t="s">
        <v>116</v>
      </c>
      <c r="H12544" s="7" t="s">
        <v>210</v>
      </c>
    </row>
    <row r="12545" spans="1:8" ht="15.75" customHeight="1" x14ac:dyDescent="0.3">
      <c r="A12545" s="8">
        <v>12544</v>
      </c>
      <c r="B12545" s="8">
        <v>2472</v>
      </c>
      <c r="C12545" s="8" t="s">
        <v>148</v>
      </c>
      <c r="D12545" s="8">
        <v>73</v>
      </c>
      <c r="E12545" s="8" t="s">
        <v>21209</v>
      </c>
      <c r="F12545" s="8"/>
      <c r="G12545" s="8" t="s">
        <v>152</v>
      </c>
      <c r="H12545" s="8" t="s">
        <v>153</v>
      </c>
    </row>
    <row r="12546" spans="1:8" ht="15.75" customHeight="1" x14ac:dyDescent="0.3">
      <c r="A12546" s="7">
        <v>12545</v>
      </c>
      <c r="B12546" s="7">
        <v>2472</v>
      </c>
      <c r="C12546" s="7" t="s">
        <v>156</v>
      </c>
      <c r="D12546" s="7">
        <v>73</v>
      </c>
      <c r="E12546" s="7" t="s">
        <v>30421</v>
      </c>
      <c r="F12546" s="7" t="s">
        <v>161</v>
      </c>
      <c r="G12546" s="7" t="s">
        <v>4385</v>
      </c>
      <c r="H12546" s="7" t="s">
        <v>163</v>
      </c>
    </row>
    <row r="12547" spans="1:8" ht="15.75" customHeight="1" x14ac:dyDescent="0.3">
      <c r="A12547" s="8">
        <v>12546</v>
      </c>
      <c r="B12547" s="8">
        <v>2472</v>
      </c>
      <c r="C12547" s="8" t="s">
        <v>167</v>
      </c>
      <c r="D12547" s="8">
        <v>73</v>
      </c>
      <c r="E12547" s="8" t="s">
        <v>21210</v>
      </c>
      <c r="F12547" s="8" t="s">
        <v>152</v>
      </c>
      <c r="G12547" s="8" t="s">
        <v>172</v>
      </c>
      <c r="H12547" s="8" t="s">
        <v>174</v>
      </c>
    </row>
    <row r="12548" spans="1:8" ht="15.75" customHeight="1" x14ac:dyDescent="0.3">
      <c r="A12548" s="7">
        <v>12547</v>
      </c>
      <c r="B12548" s="7">
        <v>2472</v>
      </c>
      <c r="C12548" s="7" t="s">
        <v>176</v>
      </c>
      <c r="D12548" s="7">
        <v>73</v>
      </c>
      <c r="E12548" s="7" t="s">
        <v>30422</v>
      </c>
      <c r="F12548" s="7" t="s">
        <v>172</v>
      </c>
      <c r="G12548" s="7" t="s">
        <v>172</v>
      </c>
      <c r="H12548" s="7" t="s">
        <v>248</v>
      </c>
    </row>
    <row r="12549" spans="1:8" ht="15.75" customHeight="1" x14ac:dyDescent="0.3">
      <c r="A12549" s="8">
        <v>12548</v>
      </c>
      <c r="B12549" s="8">
        <v>2472</v>
      </c>
      <c r="C12549" s="8" t="s">
        <v>192</v>
      </c>
      <c r="D12549" s="8">
        <v>73</v>
      </c>
      <c r="E12549" s="8" t="s">
        <v>21212</v>
      </c>
      <c r="F12549" s="8" t="s">
        <v>172</v>
      </c>
      <c r="G12549" s="8" t="s">
        <v>192</v>
      </c>
      <c r="H12549" s="8" t="s">
        <v>202</v>
      </c>
    </row>
    <row r="12550" spans="1:8" ht="15.75" customHeight="1" x14ac:dyDescent="0.3">
      <c r="A12550" s="7">
        <v>12549</v>
      </c>
      <c r="B12550" s="7">
        <v>2473</v>
      </c>
      <c r="C12550" s="7" t="s">
        <v>148</v>
      </c>
      <c r="D12550" s="7">
        <v>108</v>
      </c>
      <c r="E12550" s="7" t="s">
        <v>21218</v>
      </c>
      <c r="F12550" s="7"/>
      <c r="G12550" s="7" t="s">
        <v>152</v>
      </c>
      <c r="H12550" s="7" t="s">
        <v>153</v>
      </c>
    </row>
    <row r="12551" spans="1:8" ht="15.75" customHeight="1" x14ac:dyDescent="0.3">
      <c r="A12551" s="8">
        <v>12550</v>
      </c>
      <c r="B12551" s="8">
        <v>2473</v>
      </c>
      <c r="C12551" s="8" t="s">
        <v>156</v>
      </c>
      <c r="D12551" s="8">
        <v>108</v>
      </c>
      <c r="E12551" s="8" t="s">
        <v>30423</v>
      </c>
      <c r="F12551" s="8" t="s">
        <v>161</v>
      </c>
      <c r="G12551" s="8" t="s">
        <v>1428</v>
      </c>
      <c r="H12551" s="8" t="s">
        <v>163</v>
      </c>
    </row>
    <row r="12552" spans="1:8" ht="15.75" customHeight="1" x14ac:dyDescent="0.3">
      <c r="A12552" s="7">
        <v>12551</v>
      </c>
      <c r="B12552" s="7">
        <v>2473</v>
      </c>
      <c r="C12552" s="7" t="s">
        <v>167</v>
      </c>
      <c r="D12552" s="7">
        <v>108</v>
      </c>
      <c r="E12552" s="7" t="s">
        <v>21219</v>
      </c>
      <c r="F12552" s="7" t="s">
        <v>152</v>
      </c>
      <c r="G12552" s="7" t="s">
        <v>172</v>
      </c>
      <c r="H12552" s="7" t="s">
        <v>174</v>
      </c>
    </row>
    <row r="12553" spans="1:8" ht="15.75" customHeight="1" x14ac:dyDescent="0.3">
      <c r="A12553" s="8">
        <v>12552</v>
      </c>
      <c r="B12553" s="8">
        <v>2473</v>
      </c>
      <c r="C12553" s="8" t="s">
        <v>176</v>
      </c>
      <c r="D12553" s="8">
        <v>108</v>
      </c>
      <c r="E12553" s="8" t="s">
        <v>30424</v>
      </c>
      <c r="F12553" s="8" t="s">
        <v>172</v>
      </c>
      <c r="G12553" s="8" t="s">
        <v>172</v>
      </c>
      <c r="H12553" s="8" t="s">
        <v>184</v>
      </c>
    </row>
    <row r="12554" spans="1:8" ht="15.75" customHeight="1" x14ac:dyDescent="0.3">
      <c r="A12554" s="7">
        <v>12553</v>
      </c>
      <c r="B12554" s="7">
        <v>2473</v>
      </c>
      <c r="C12554" s="7" t="s">
        <v>192</v>
      </c>
      <c r="D12554" s="7">
        <v>108</v>
      </c>
      <c r="E12554" s="7" t="s">
        <v>21220</v>
      </c>
      <c r="F12554" s="7" t="s">
        <v>172</v>
      </c>
      <c r="G12554" s="7" t="s">
        <v>192</v>
      </c>
      <c r="H12554" s="7" t="s">
        <v>202</v>
      </c>
    </row>
    <row r="12555" spans="1:8" ht="15.75" customHeight="1" x14ac:dyDescent="0.3">
      <c r="A12555" s="8">
        <v>12554</v>
      </c>
      <c r="B12555" s="8">
        <v>2473</v>
      </c>
      <c r="C12555" s="8" t="s">
        <v>116</v>
      </c>
      <c r="D12555" s="8">
        <v>108</v>
      </c>
      <c r="E12555" s="8" t="s">
        <v>30425</v>
      </c>
      <c r="F12555" s="8" t="s">
        <v>192</v>
      </c>
      <c r="G12555" s="8" t="s">
        <v>116</v>
      </c>
      <c r="H12555" s="8" t="s">
        <v>210</v>
      </c>
    </row>
    <row r="12556" spans="1:8" ht="15.75" customHeight="1" x14ac:dyDescent="0.3">
      <c r="A12556" s="7">
        <v>12555</v>
      </c>
      <c r="B12556" s="7">
        <v>2474</v>
      </c>
      <c r="C12556" s="7" t="s">
        <v>148</v>
      </c>
      <c r="D12556" s="7">
        <v>9</v>
      </c>
      <c r="E12556" s="7" t="s">
        <v>21225</v>
      </c>
      <c r="F12556" s="7"/>
      <c r="G12556" s="7" t="s">
        <v>152</v>
      </c>
      <c r="H12556" s="7" t="s">
        <v>218</v>
      </c>
    </row>
    <row r="12557" spans="1:8" ht="15.75" customHeight="1" x14ac:dyDescent="0.3">
      <c r="A12557" s="8">
        <v>12556</v>
      </c>
      <c r="B12557" s="8">
        <v>2474</v>
      </c>
      <c r="C12557" s="8" t="s">
        <v>156</v>
      </c>
      <c r="D12557" s="8">
        <v>9</v>
      </c>
      <c r="E12557" s="8" t="s">
        <v>30426</v>
      </c>
      <c r="F12557" s="8" t="s">
        <v>161</v>
      </c>
      <c r="G12557" s="8" t="s">
        <v>984</v>
      </c>
      <c r="H12557" s="8" t="s">
        <v>163</v>
      </c>
    </row>
    <row r="12558" spans="1:8" ht="15.75" customHeight="1" x14ac:dyDescent="0.3">
      <c r="A12558" s="7">
        <v>12557</v>
      </c>
      <c r="B12558" s="7">
        <v>2474</v>
      </c>
      <c r="C12558" s="7" t="s">
        <v>167</v>
      </c>
      <c r="D12558" s="7">
        <v>9</v>
      </c>
      <c r="E12558" s="7" t="s">
        <v>21226</v>
      </c>
      <c r="F12558" s="7" t="s">
        <v>152</v>
      </c>
      <c r="G12558" s="7" t="s">
        <v>172</v>
      </c>
      <c r="H12558" s="7" t="s">
        <v>174</v>
      </c>
    </row>
    <row r="12559" spans="1:8" ht="15.75" customHeight="1" x14ac:dyDescent="0.3">
      <c r="A12559" s="8">
        <v>12558</v>
      </c>
      <c r="B12559" s="8">
        <v>2474</v>
      </c>
      <c r="C12559" s="8" t="s">
        <v>192</v>
      </c>
      <c r="D12559" s="8">
        <v>9</v>
      </c>
      <c r="E12559" s="8" t="s">
        <v>21227</v>
      </c>
      <c r="F12559" s="8" t="s">
        <v>172</v>
      </c>
      <c r="G12559" s="8" t="s">
        <v>192</v>
      </c>
      <c r="H12559" s="8" t="s">
        <v>202</v>
      </c>
    </row>
    <row r="12560" spans="1:8" ht="15.75" customHeight="1" x14ac:dyDescent="0.3">
      <c r="A12560" s="7">
        <v>12559</v>
      </c>
      <c r="B12560" s="7">
        <v>2475</v>
      </c>
      <c r="C12560" s="7" t="s">
        <v>148</v>
      </c>
      <c r="D12560" s="7">
        <v>60</v>
      </c>
      <c r="E12560" s="7" t="s">
        <v>21233</v>
      </c>
      <c r="F12560" s="7"/>
      <c r="G12560" s="7" t="s">
        <v>152</v>
      </c>
      <c r="H12560" s="7" t="s">
        <v>314</v>
      </c>
    </row>
    <row r="12561" spans="1:8" ht="15.75" customHeight="1" x14ac:dyDescent="0.3">
      <c r="A12561" s="8">
        <v>12560</v>
      </c>
      <c r="B12561" s="8">
        <v>2475</v>
      </c>
      <c r="C12561" s="8" t="s">
        <v>156</v>
      </c>
      <c r="D12561" s="8">
        <v>60</v>
      </c>
      <c r="E12561" s="8" t="s">
        <v>30427</v>
      </c>
      <c r="F12561" s="8" t="s">
        <v>161</v>
      </c>
      <c r="G12561" s="8" t="s">
        <v>734</v>
      </c>
      <c r="H12561" s="8" t="s">
        <v>163</v>
      </c>
    </row>
    <row r="12562" spans="1:8" ht="15.75" customHeight="1" x14ac:dyDescent="0.3">
      <c r="A12562" s="7">
        <v>12561</v>
      </c>
      <c r="B12562" s="7">
        <v>2475</v>
      </c>
      <c r="C12562" s="7" t="s">
        <v>167</v>
      </c>
      <c r="D12562" s="7">
        <v>60</v>
      </c>
      <c r="E12562" s="7" t="s">
        <v>21235</v>
      </c>
      <c r="F12562" s="7" t="s">
        <v>152</v>
      </c>
      <c r="G12562" s="7" t="s">
        <v>172</v>
      </c>
      <c r="H12562" s="7" t="s">
        <v>174</v>
      </c>
    </row>
    <row r="12563" spans="1:8" ht="15.75" customHeight="1" x14ac:dyDescent="0.3">
      <c r="A12563" s="8">
        <v>12562</v>
      </c>
      <c r="B12563" s="8">
        <v>2475</v>
      </c>
      <c r="C12563" s="8" t="s">
        <v>192</v>
      </c>
      <c r="D12563" s="8">
        <v>60</v>
      </c>
      <c r="E12563" s="8" t="s">
        <v>21236</v>
      </c>
      <c r="F12563" s="8" t="s">
        <v>172</v>
      </c>
      <c r="G12563" s="8" t="s">
        <v>192</v>
      </c>
      <c r="H12563" s="8" t="s">
        <v>202</v>
      </c>
    </row>
    <row r="12564" spans="1:8" ht="15.75" customHeight="1" x14ac:dyDescent="0.3">
      <c r="A12564" s="7">
        <v>12563</v>
      </c>
      <c r="B12564" s="7">
        <v>2475</v>
      </c>
      <c r="C12564" s="7" t="s">
        <v>116</v>
      </c>
      <c r="D12564" s="7">
        <v>60</v>
      </c>
      <c r="E12564" s="7" t="s">
        <v>30428</v>
      </c>
      <c r="F12564" s="7" t="s">
        <v>192</v>
      </c>
      <c r="G12564" s="7" t="s">
        <v>116</v>
      </c>
      <c r="H12564" s="7" t="s">
        <v>210</v>
      </c>
    </row>
    <row r="12565" spans="1:8" ht="15.75" customHeight="1" x14ac:dyDescent="0.3">
      <c r="A12565" s="8">
        <v>12564</v>
      </c>
      <c r="B12565" s="8">
        <v>2476</v>
      </c>
      <c r="C12565" s="8" t="s">
        <v>148</v>
      </c>
      <c r="D12565" s="8">
        <v>29</v>
      </c>
      <c r="E12565" s="8" t="s">
        <v>21242</v>
      </c>
      <c r="F12565" s="8"/>
      <c r="G12565" s="8" t="s">
        <v>152</v>
      </c>
      <c r="H12565" s="8" t="s">
        <v>218</v>
      </c>
    </row>
    <row r="12566" spans="1:8" ht="15.75" customHeight="1" x14ac:dyDescent="0.3">
      <c r="A12566" s="7">
        <v>12565</v>
      </c>
      <c r="B12566" s="7">
        <v>2476</v>
      </c>
      <c r="C12566" s="7" t="s">
        <v>156</v>
      </c>
      <c r="D12566" s="7">
        <v>29</v>
      </c>
      <c r="E12566" s="7" t="s">
        <v>30429</v>
      </c>
      <c r="F12566" s="7" t="s">
        <v>161</v>
      </c>
      <c r="G12566" s="7" t="s">
        <v>4469</v>
      </c>
      <c r="H12566" s="7" t="s">
        <v>163</v>
      </c>
    </row>
    <row r="12567" spans="1:8" ht="15.75" customHeight="1" x14ac:dyDescent="0.3">
      <c r="A12567" s="8">
        <v>12566</v>
      </c>
      <c r="B12567" s="8">
        <v>2476</v>
      </c>
      <c r="C12567" s="8" t="s">
        <v>167</v>
      </c>
      <c r="D12567" s="8">
        <v>29</v>
      </c>
      <c r="E12567" s="8" t="s">
        <v>21243</v>
      </c>
      <c r="F12567" s="8" t="s">
        <v>152</v>
      </c>
      <c r="G12567" s="8" t="s">
        <v>172</v>
      </c>
      <c r="H12567" s="8" t="s">
        <v>174</v>
      </c>
    </row>
    <row r="12568" spans="1:8" ht="15.75" customHeight="1" x14ac:dyDescent="0.3">
      <c r="A12568" s="7">
        <v>12567</v>
      </c>
      <c r="B12568" s="7">
        <v>2476</v>
      </c>
      <c r="C12568" s="7" t="s">
        <v>176</v>
      </c>
      <c r="D12568" s="7">
        <v>29</v>
      </c>
      <c r="E12568" s="7" t="s">
        <v>30430</v>
      </c>
      <c r="F12568" s="7" t="s">
        <v>172</v>
      </c>
      <c r="G12568" s="7" t="s">
        <v>172</v>
      </c>
      <c r="H12568" s="7" t="s">
        <v>248</v>
      </c>
    </row>
    <row r="12569" spans="1:8" ht="15.75" customHeight="1" x14ac:dyDescent="0.3">
      <c r="A12569" s="8">
        <v>12568</v>
      </c>
      <c r="B12569" s="8">
        <v>2476</v>
      </c>
      <c r="C12569" s="8" t="s">
        <v>192</v>
      </c>
      <c r="D12569" s="8">
        <v>29</v>
      </c>
      <c r="E12569" s="8" t="s">
        <v>4037</v>
      </c>
      <c r="F12569" s="8" t="s">
        <v>172</v>
      </c>
      <c r="G12569" s="8" t="s">
        <v>192</v>
      </c>
      <c r="H12569" s="8" t="s">
        <v>202</v>
      </c>
    </row>
    <row r="12570" spans="1:8" ht="15.75" customHeight="1" x14ac:dyDescent="0.3">
      <c r="A12570" s="7">
        <v>12569</v>
      </c>
      <c r="B12570" s="7">
        <v>2477</v>
      </c>
      <c r="C12570" s="7" t="s">
        <v>148</v>
      </c>
      <c r="D12570" s="7">
        <v>99</v>
      </c>
      <c r="E12570" s="7" t="s">
        <v>21251</v>
      </c>
      <c r="F12570" s="7"/>
      <c r="G12570" s="7" t="s">
        <v>152</v>
      </c>
      <c r="H12570" s="7" t="s">
        <v>492</v>
      </c>
    </row>
    <row r="12571" spans="1:8" ht="15.75" customHeight="1" x14ac:dyDescent="0.3">
      <c r="A12571" s="8">
        <v>12570</v>
      </c>
      <c r="B12571" s="8">
        <v>2477</v>
      </c>
      <c r="C12571" s="8" t="s">
        <v>156</v>
      </c>
      <c r="D12571" s="8">
        <v>99</v>
      </c>
      <c r="E12571" s="8" t="s">
        <v>30431</v>
      </c>
      <c r="F12571" s="8" t="s">
        <v>161</v>
      </c>
      <c r="G12571" s="8" t="s">
        <v>2825</v>
      </c>
      <c r="H12571" s="8" t="s">
        <v>163</v>
      </c>
    </row>
    <row r="12572" spans="1:8" ht="15.75" customHeight="1" x14ac:dyDescent="0.3">
      <c r="A12572" s="7">
        <v>12571</v>
      </c>
      <c r="B12572" s="7">
        <v>2477</v>
      </c>
      <c r="C12572" s="7" t="s">
        <v>167</v>
      </c>
      <c r="D12572" s="7">
        <v>99</v>
      </c>
      <c r="E12572" s="7" t="s">
        <v>21252</v>
      </c>
      <c r="F12572" s="7" t="s">
        <v>152</v>
      </c>
      <c r="G12572" s="7" t="s">
        <v>172</v>
      </c>
      <c r="H12572" s="7" t="s">
        <v>174</v>
      </c>
    </row>
    <row r="12573" spans="1:8" ht="15.75" customHeight="1" x14ac:dyDescent="0.3">
      <c r="A12573" s="8">
        <v>12572</v>
      </c>
      <c r="B12573" s="8">
        <v>2477</v>
      </c>
      <c r="C12573" s="8" t="s">
        <v>176</v>
      </c>
      <c r="D12573" s="8">
        <v>99</v>
      </c>
      <c r="E12573" s="8" t="s">
        <v>30432</v>
      </c>
      <c r="F12573" s="8" t="s">
        <v>172</v>
      </c>
      <c r="G12573" s="8" t="s">
        <v>388</v>
      </c>
      <c r="H12573" s="8" t="s">
        <v>288</v>
      </c>
    </row>
    <row r="12574" spans="1:8" ht="15.75" customHeight="1" x14ac:dyDescent="0.3">
      <c r="A12574" s="7">
        <v>12573</v>
      </c>
      <c r="B12574" s="7">
        <v>2477</v>
      </c>
      <c r="C12574" s="7" t="s">
        <v>192</v>
      </c>
      <c r="D12574" s="7">
        <v>99</v>
      </c>
      <c r="E12574" s="7" t="s">
        <v>21253</v>
      </c>
      <c r="F12574" s="7" t="s">
        <v>172</v>
      </c>
      <c r="G12574" s="7" t="s">
        <v>192</v>
      </c>
      <c r="H12574" s="7" t="s">
        <v>202</v>
      </c>
    </row>
    <row r="12575" spans="1:8" ht="15.75" customHeight="1" x14ac:dyDescent="0.3">
      <c r="A12575" s="8">
        <v>12574</v>
      </c>
      <c r="B12575" s="8">
        <v>2478</v>
      </c>
      <c r="C12575" s="8" t="s">
        <v>148</v>
      </c>
      <c r="D12575" s="8">
        <v>40</v>
      </c>
      <c r="E12575" s="8" t="s">
        <v>21260</v>
      </c>
      <c r="F12575" s="8"/>
      <c r="G12575" s="8" t="s">
        <v>152</v>
      </c>
      <c r="H12575" s="8" t="s">
        <v>153</v>
      </c>
    </row>
    <row r="12576" spans="1:8" ht="15.75" customHeight="1" x14ac:dyDescent="0.3">
      <c r="A12576" s="7">
        <v>12575</v>
      </c>
      <c r="B12576" s="7">
        <v>2478</v>
      </c>
      <c r="C12576" s="7" t="s">
        <v>156</v>
      </c>
      <c r="D12576" s="7">
        <v>40</v>
      </c>
      <c r="E12576" s="7" t="s">
        <v>30433</v>
      </c>
      <c r="F12576" s="7" t="s">
        <v>161</v>
      </c>
      <c r="G12576" s="7" t="s">
        <v>2368</v>
      </c>
      <c r="H12576" s="7" t="s">
        <v>163</v>
      </c>
    </row>
    <row r="12577" spans="1:8" ht="15.75" customHeight="1" x14ac:dyDescent="0.3">
      <c r="A12577" s="8">
        <v>12576</v>
      </c>
      <c r="B12577" s="8">
        <v>2478</v>
      </c>
      <c r="C12577" s="8" t="s">
        <v>167</v>
      </c>
      <c r="D12577" s="8">
        <v>40</v>
      </c>
      <c r="E12577" s="8" t="s">
        <v>21261</v>
      </c>
      <c r="F12577" s="8" t="s">
        <v>152</v>
      </c>
      <c r="G12577" s="8" t="s">
        <v>172</v>
      </c>
      <c r="H12577" s="8" t="s">
        <v>174</v>
      </c>
    </row>
    <row r="12578" spans="1:8" ht="15.75" customHeight="1" x14ac:dyDescent="0.3">
      <c r="A12578" s="7">
        <v>12577</v>
      </c>
      <c r="B12578" s="7">
        <v>2478</v>
      </c>
      <c r="C12578" s="7" t="s">
        <v>192</v>
      </c>
      <c r="D12578" s="7">
        <v>40</v>
      </c>
      <c r="E12578" s="7" t="s">
        <v>21262</v>
      </c>
      <c r="F12578" s="7" t="s">
        <v>172</v>
      </c>
      <c r="G12578" s="7" t="s">
        <v>192</v>
      </c>
      <c r="H12578" s="7" t="s">
        <v>202</v>
      </c>
    </row>
    <row r="12579" spans="1:8" ht="15.75" customHeight="1" x14ac:dyDescent="0.3">
      <c r="A12579" s="8">
        <v>12578</v>
      </c>
      <c r="B12579" s="8">
        <v>2478</v>
      </c>
      <c r="C12579" s="8" t="s">
        <v>116</v>
      </c>
      <c r="D12579" s="8">
        <v>40</v>
      </c>
      <c r="E12579" s="8" t="s">
        <v>30434</v>
      </c>
      <c r="F12579" s="8" t="s">
        <v>192</v>
      </c>
      <c r="G12579" s="8" t="s">
        <v>116</v>
      </c>
      <c r="H12579" s="8" t="s">
        <v>210</v>
      </c>
    </row>
    <row r="12580" spans="1:8" ht="15.75" customHeight="1" x14ac:dyDescent="0.3">
      <c r="A12580" s="7">
        <v>12579</v>
      </c>
      <c r="B12580" s="7">
        <v>2479</v>
      </c>
      <c r="C12580" s="7" t="s">
        <v>148</v>
      </c>
      <c r="D12580" s="7">
        <v>3</v>
      </c>
      <c r="E12580" s="7" t="s">
        <v>21269</v>
      </c>
      <c r="F12580" s="7"/>
      <c r="G12580" s="7" t="s">
        <v>152</v>
      </c>
      <c r="H12580" s="7" t="s">
        <v>492</v>
      </c>
    </row>
    <row r="12581" spans="1:8" ht="15.75" customHeight="1" x14ac:dyDescent="0.3">
      <c r="A12581" s="8">
        <v>12580</v>
      </c>
      <c r="B12581" s="8">
        <v>2479</v>
      </c>
      <c r="C12581" s="8" t="s">
        <v>156</v>
      </c>
      <c r="D12581" s="8">
        <v>3</v>
      </c>
      <c r="E12581" s="8" t="s">
        <v>30435</v>
      </c>
      <c r="F12581" s="8" t="s">
        <v>161</v>
      </c>
      <c r="G12581" s="8" t="s">
        <v>1215</v>
      </c>
      <c r="H12581" s="8" t="s">
        <v>163</v>
      </c>
    </row>
    <row r="12582" spans="1:8" ht="15.75" customHeight="1" x14ac:dyDescent="0.3">
      <c r="A12582" s="7">
        <v>12581</v>
      </c>
      <c r="B12582" s="7">
        <v>2479</v>
      </c>
      <c r="C12582" s="7" t="s">
        <v>167</v>
      </c>
      <c r="D12582" s="7">
        <v>3</v>
      </c>
      <c r="E12582" s="7" t="s">
        <v>21270</v>
      </c>
      <c r="F12582" s="7" t="s">
        <v>152</v>
      </c>
      <c r="G12582" s="7" t="s">
        <v>172</v>
      </c>
      <c r="H12582" s="7" t="s">
        <v>174</v>
      </c>
    </row>
    <row r="12583" spans="1:8" ht="15.75" customHeight="1" x14ac:dyDescent="0.3">
      <c r="A12583" s="8">
        <v>12582</v>
      </c>
      <c r="B12583" s="8">
        <v>2479</v>
      </c>
      <c r="C12583" s="8" t="s">
        <v>176</v>
      </c>
      <c r="D12583" s="8">
        <v>3</v>
      </c>
      <c r="E12583" s="8" t="s">
        <v>30436</v>
      </c>
      <c r="F12583" s="8" t="s">
        <v>172</v>
      </c>
      <c r="G12583" s="8" t="s">
        <v>172</v>
      </c>
      <c r="H12583" s="8" t="s">
        <v>288</v>
      </c>
    </row>
    <row r="12584" spans="1:8" ht="15.75" customHeight="1" x14ac:dyDescent="0.3">
      <c r="A12584" s="7">
        <v>12583</v>
      </c>
      <c r="B12584" s="7">
        <v>2479</v>
      </c>
      <c r="C12584" s="7" t="s">
        <v>192</v>
      </c>
      <c r="D12584" s="7">
        <v>3</v>
      </c>
      <c r="E12584" s="7" t="s">
        <v>21271</v>
      </c>
      <c r="F12584" s="7" t="s">
        <v>172</v>
      </c>
      <c r="G12584" s="7" t="s">
        <v>192</v>
      </c>
      <c r="H12584" s="7" t="s">
        <v>202</v>
      </c>
    </row>
    <row r="12585" spans="1:8" ht="15.75" customHeight="1" x14ac:dyDescent="0.3">
      <c r="A12585" s="8">
        <v>12584</v>
      </c>
      <c r="B12585" s="8">
        <v>2479</v>
      </c>
      <c r="C12585" s="8" t="s">
        <v>116</v>
      </c>
      <c r="D12585" s="8">
        <v>3</v>
      </c>
      <c r="E12585" s="8" t="s">
        <v>30437</v>
      </c>
      <c r="F12585" s="8" t="s">
        <v>192</v>
      </c>
      <c r="G12585" s="8" t="s">
        <v>116</v>
      </c>
      <c r="H12585" s="8" t="s">
        <v>210</v>
      </c>
    </row>
    <row r="12586" spans="1:8" ht="15.75" customHeight="1" x14ac:dyDescent="0.3">
      <c r="A12586" s="7">
        <v>12585</v>
      </c>
      <c r="B12586" s="7">
        <v>2480</v>
      </c>
      <c r="C12586" s="7" t="s">
        <v>148</v>
      </c>
      <c r="D12586" s="7">
        <v>84</v>
      </c>
      <c r="E12586" s="7" t="s">
        <v>11335</v>
      </c>
      <c r="F12586" s="7"/>
      <c r="G12586" s="7" t="s">
        <v>152</v>
      </c>
      <c r="H12586" s="7" t="s">
        <v>492</v>
      </c>
    </row>
    <row r="12587" spans="1:8" ht="15.75" customHeight="1" x14ac:dyDescent="0.3">
      <c r="A12587" s="8">
        <v>12586</v>
      </c>
      <c r="B12587" s="8">
        <v>2480</v>
      </c>
      <c r="C12587" s="8" t="s">
        <v>156</v>
      </c>
      <c r="D12587" s="8">
        <v>84</v>
      </c>
      <c r="E12587" s="8" t="s">
        <v>30438</v>
      </c>
      <c r="F12587" s="8" t="s">
        <v>161</v>
      </c>
      <c r="G12587" s="8" t="s">
        <v>2203</v>
      </c>
      <c r="H12587" s="8" t="s">
        <v>163</v>
      </c>
    </row>
    <row r="12588" spans="1:8" ht="15.75" customHeight="1" x14ac:dyDescent="0.3">
      <c r="A12588" s="7">
        <v>12587</v>
      </c>
      <c r="B12588" s="7">
        <v>2480</v>
      </c>
      <c r="C12588" s="7" t="s">
        <v>167</v>
      </c>
      <c r="D12588" s="7">
        <v>84</v>
      </c>
      <c r="E12588" s="7" t="s">
        <v>21277</v>
      </c>
      <c r="F12588" s="7" t="s">
        <v>152</v>
      </c>
      <c r="G12588" s="7" t="s">
        <v>172</v>
      </c>
      <c r="H12588" s="7" t="s">
        <v>174</v>
      </c>
    </row>
    <row r="12589" spans="1:8" ht="15.75" customHeight="1" x14ac:dyDescent="0.3">
      <c r="A12589" s="8">
        <v>12588</v>
      </c>
      <c r="B12589" s="8">
        <v>2480</v>
      </c>
      <c r="C12589" s="8" t="s">
        <v>176</v>
      </c>
      <c r="D12589" s="8">
        <v>84</v>
      </c>
      <c r="E12589" s="8" t="s">
        <v>30439</v>
      </c>
      <c r="F12589" s="8" t="s">
        <v>172</v>
      </c>
      <c r="G12589" s="8" t="s">
        <v>172</v>
      </c>
      <c r="H12589" s="8" t="s">
        <v>812</v>
      </c>
    </row>
    <row r="12590" spans="1:8" ht="15.75" customHeight="1" x14ac:dyDescent="0.3">
      <c r="A12590" s="7">
        <v>12589</v>
      </c>
      <c r="B12590" s="7">
        <v>2481</v>
      </c>
      <c r="C12590" s="7" t="s">
        <v>148</v>
      </c>
      <c r="D12590" s="7">
        <v>95</v>
      </c>
      <c r="E12590" s="7" t="s">
        <v>21283</v>
      </c>
      <c r="F12590" s="7"/>
      <c r="G12590" s="7" t="s">
        <v>152</v>
      </c>
      <c r="H12590" s="7" t="s">
        <v>492</v>
      </c>
    </row>
    <row r="12591" spans="1:8" ht="15.75" customHeight="1" x14ac:dyDescent="0.3">
      <c r="A12591" s="8">
        <v>12590</v>
      </c>
      <c r="B12591" s="8">
        <v>2481</v>
      </c>
      <c r="C12591" s="8" t="s">
        <v>156</v>
      </c>
      <c r="D12591" s="8">
        <v>95</v>
      </c>
      <c r="E12591" s="8" t="s">
        <v>30440</v>
      </c>
      <c r="F12591" s="8" t="s">
        <v>161</v>
      </c>
      <c r="G12591" s="8" t="s">
        <v>5967</v>
      </c>
      <c r="H12591" s="8" t="s">
        <v>163</v>
      </c>
    </row>
    <row r="12592" spans="1:8" ht="15.75" customHeight="1" x14ac:dyDescent="0.3">
      <c r="A12592" s="7">
        <v>12591</v>
      </c>
      <c r="B12592" s="7">
        <v>2481</v>
      </c>
      <c r="C12592" s="7" t="s">
        <v>167</v>
      </c>
      <c r="D12592" s="7">
        <v>95</v>
      </c>
      <c r="E12592" s="7" t="s">
        <v>21284</v>
      </c>
      <c r="F12592" s="7" t="s">
        <v>152</v>
      </c>
      <c r="G12592" s="7" t="s">
        <v>172</v>
      </c>
      <c r="H12592" s="7" t="s">
        <v>174</v>
      </c>
    </row>
    <row r="12593" spans="1:8" ht="15.75" customHeight="1" x14ac:dyDescent="0.3">
      <c r="A12593" s="8">
        <v>12592</v>
      </c>
      <c r="B12593" s="8">
        <v>2481</v>
      </c>
      <c r="C12593" s="8" t="s">
        <v>176</v>
      </c>
      <c r="D12593" s="8">
        <v>95</v>
      </c>
      <c r="E12593" s="8" t="s">
        <v>30441</v>
      </c>
      <c r="F12593" s="8" t="s">
        <v>172</v>
      </c>
      <c r="G12593" s="8" t="s">
        <v>388</v>
      </c>
      <c r="H12593" s="8" t="s">
        <v>812</v>
      </c>
    </row>
    <row r="12594" spans="1:8" ht="15.75" customHeight="1" x14ac:dyDescent="0.3">
      <c r="A12594" s="7">
        <v>12593</v>
      </c>
      <c r="B12594" s="7">
        <v>2481</v>
      </c>
      <c r="C12594" s="7" t="s">
        <v>192</v>
      </c>
      <c r="D12594" s="7">
        <v>95</v>
      </c>
      <c r="E12594" s="7" t="s">
        <v>21285</v>
      </c>
      <c r="F12594" s="7" t="s">
        <v>172</v>
      </c>
      <c r="G12594" s="7" t="s">
        <v>192</v>
      </c>
      <c r="H12594" s="7" t="s">
        <v>202</v>
      </c>
    </row>
    <row r="12595" spans="1:8" ht="15.75" customHeight="1" x14ac:dyDescent="0.3">
      <c r="A12595" s="8">
        <v>12594</v>
      </c>
      <c r="B12595" s="8">
        <v>2481</v>
      </c>
      <c r="C12595" s="8" t="s">
        <v>116</v>
      </c>
      <c r="D12595" s="8">
        <v>95</v>
      </c>
      <c r="E12595" s="8" t="s">
        <v>30442</v>
      </c>
      <c r="F12595" s="8" t="s">
        <v>192</v>
      </c>
      <c r="G12595" s="8" t="s">
        <v>116</v>
      </c>
      <c r="H12595" s="8" t="s">
        <v>210</v>
      </c>
    </row>
    <row r="12596" spans="1:8" ht="15.75" customHeight="1" x14ac:dyDescent="0.3">
      <c r="A12596" s="7">
        <v>12595</v>
      </c>
      <c r="B12596" s="7">
        <v>2482</v>
      </c>
      <c r="C12596" s="7" t="s">
        <v>148</v>
      </c>
      <c r="D12596" s="7">
        <v>10</v>
      </c>
      <c r="E12596" s="7" t="s">
        <v>21292</v>
      </c>
      <c r="F12596" s="7"/>
      <c r="G12596" s="7" t="s">
        <v>152</v>
      </c>
      <c r="H12596" s="7" t="s">
        <v>492</v>
      </c>
    </row>
    <row r="12597" spans="1:8" ht="15.75" customHeight="1" x14ac:dyDescent="0.3">
      <c r="A12597" s="8">
        <v>12596</v>
      </c>
      <c r="B12597" s="8">
        <v>2482</v>
      </c>
      <c r="C12597" s="8" t="s">
        <v>156</v>
      </c>
      <c r="D12597" s="8">
        <v>10</v>
      </c>
      <c r="E12597" s="8" t="s">
        <v>30443</v>
      </c>
      <c r="F12597" s="8" t="s">
        <v>161</v>
      </c>
      <c r="G12597" s="8" t="s">
        <v>7559</v>
      </c>
      <c r="H12597" s="8" t="s">
        <v>163</v>
      </c>
    </row>
    <row r="12598" spans="1:8" ht="15.75" customHeight="1" x14ac:dyDescent="0.3">
      <c r="A12598" s="7">
        <v>12597</v>
      </c>
      <c r="B12598" s="7">
        <v>2482</v>
      </c>
      <c r="C12598" s="7" t="s">
        <v>167</v>
      </c>
      <c r="D12598" s="7">
        <v>10</v>
      </c>
      <c r="E12598" s="7" t="s">
        <v>21293</v>
      </c>
      <c r="F12598" s="7" t="s">
        <v>152</v>
      </c>
      <c r="G12598" s="7" t="s">
        <v>172</v>
      </c>
      <c r="H12598" s="7" t="s">
        <v>174</v>
      </c>
    </row>
    <row r="12599" spans="1:8" ht="15.75" customHeight="1" x14ac:dyDescent="0.3">
      <c r="A12599" s="8">
        <v>12598</v>
      </c>
      <c r="B12599" s="8">
        <v>2482</v>
      </c>
      <c r="C12599" s="8" t="s">
        <v>176</v>
      </c>
      <c r="D12599" s="8">
        <v>10</v>
      </c>
      <c r="E12599" s="8" t="s">
        <v>30444</v>
      </c>
      <c r="F12599" s="8" t="s">
        <v>172</v>
      </c>
      <c r="G12599" s="8" t="s">
        <v>388</v>
      </c>
      <c r="H12599" s="8" t="s">
        <v>812</v>
      </c>
    </row>
    <row r="12600" spans="1:8" ht="15.75" customHeight="1" x14ac:dyDescent="0.3">
      <c r="A12600" s="7">
        <v>12599</v>
      </c>
      <c r="B12600" s="7">
        <v>2482</v>
      </c>
      <c r="C12600" s="7" t="s">
        <v>192</v>
      </c>
      <c r="D12600" s="7">
        <v>10</v>
      </c>
      <c r="E12600" s="7" t="s">
        <v>21294</v>
      </c>
      <c r="F12600" s="7" t="s">
        <v>172</v>
      </c>
      <c r="G12600" s="7" t="s">
        <v>192</v>
      </c>
      <c r="H12600" s="7" t="s">
        <v>202</v>
      </c>
    </row>
    <row r="12601" spans="1:8" ht="15.75" customHeight="1" x14ac:dyDescent="0.3">
      <c r="A12601" s="8">
        <v>12600</v>
      </c>
      <c r="B12601" s="8">
        <v>2482</v>
      </c>
      <c r="C12601" s="8" t="s">
        <v>116</v>
      </c>
      <c r="D12601" s="8">
        <v>10</v>
      </c>
      <c r="E12601" s="8" t="s">
        <v>30445</v>
      </c>
      <c r="F12601" s="8" t="s">
        <v>192</v>
      </c>
      <c r="G12601" s="8" t="s">
        <v>116</v>
      </c>
      <c r="H12601" s="8" t="s">
        <v>210</v>
      </c>
    </row>
    <row r="12602" spans="1:8" ht="15.75" customHeight="1" x14ac:dyDescent="0.3">
      <c r="A12602" s="7">
        <v>12601</v>
      </c>
      <c r="B12602" s="7">
        <v>2483</v>
      </c>
      <c r="C12602" s="7" t="s">
        <v>148</v>
      </c>
      <c r="D12602" s="7">
        <v>35</v>
      </c>
      <c r="E12602" s="7" t="s">
        <v>21300</v>
      </c>
      <c r="F12602" s="7"/>
      <c r="G12602" s="7" t="s">
        <v>152</v>
      </c>
      <c r="H12602" s="7" t="s">
        <v>492</v>
      </c>
    </row>
    <row r="12603" spans="1:8" ht="15.75" customHeight="1" x14ac:dyDescent="0.3">
      <c r="A12603" s="8">
        <v>12602</v>
      </c>
      <c r="B12603" s="8">
        <v>2483</v>
      </c>
      <c r="C12603" s="8" t="s">
        <v>156</v>
      </c>
      <c r="D12603" s="8">
        <v>35</v>
      </c>
      <c r="E12603" s="8" t="s">
        <v>30446</v>
      </c>
      <c r="F12603" s="8" t="s">
        <v>161</v>
      </c>
      <c r="G12603" s="8" t="s">
        <v>1012</v>
      </c>
      <c r="H12603" s="8" t="s">
        <v>163</v>
      </c>
    </row>
    <row r="12604" spans="1:8" ht="15.75" customHeight="1" x14ac:dyDescent="0.3">
      <c r="A12604" s="7">
        <v>12603</v>
      </c>
      <c r="B12604" s="7">
        <v>2483</v>
      </c>
      <c r="C12604" s="7" t="s">
        <v>167</v>
      </c>
      <c r="D12604" s="7">
        <v>35</v>
      </c>
      <c r="E12604" s="7" t="s">
        <v>21301</v>
      </c>
      <c r="F12604" s="7" t="s">
        <v>152</v>
      </c>
      <c r="G12604" s="7" t="s">
        <v>172</v>
      </c>
      <c r="H12604" s="7" t="s">
        <v>174</v>
      </c>
    </row>
    <row r="12605" spans="1:8" ht="15.75" customHeight="1" x14ac:dyDescent="0.3">
      <c r="A12605" s="8">
        <v>12604</v>
      </c>
      <c r="B12605" s="8">
        <v>2483</v>
      </c>
      <c r="C12605" s="8" t="s">
        <v>176</v>
      </c>
      <c r="D12605" s="8">
        <v>35</v>
      </c>
      <c r="E12605" s="8" t="s">
        <v>30447</v>
      </c>
      <c r="F12605" s="8" t="s">
        <v>172</v>
      </c>
      <c r="G12605" s="8" t="s">
        <v>172</v>
      </c>
      <c r="H12605" s="8" t="s">
        <v>184</v>
      </c>
    </row>
    <row r="12606" spans="1:8" ht="15.75" customHeight="1" x14ac:dyDescent="0.3">
      <c r="A12606" s="7">
        <v>12605</v>
      </c>
      <c r="B12606" s="7">
        <v>2483</v>
      </c>
      <c r="C12606" s="7" t="s">
        <v>192</v>
      </c>
      <c r="D12606" s="7">
        <v>35</v>
      </c>
      <c r="E12606" s="7" t="s">
        <v>21302</v>
      </c>
      <c r="F12606" s="7" t="s">
        <v>172</v>
      </c>
      <c r="G12606" s="7" t="s">
        <v>192</v>
      </c>
      <c r="H12606" s="7" t="s">
        <v>202</v>
      </c>
    </row>
    <row r="12607" spans="1:8" ht="15.75" customHeight="1" x14ac:dyDescent="0.3">
      <c r="A12607" s="8">
        <v>12606</v>
      </c>
      <c r="B12607" s="8">
        <v>2483</v>
      </c>
      <c r="C12607" s="8" t="s">
        <v>116</v>
      </c>
      <c r="D12607" s="8">
        <v>35</v>
      </c>
      <c r="E12607" s="8" t="s">
        <v>30448</v>
      </c>
      <c r="F12607" s="8" t="s">
        <v>192</v>
      </c>
      <c r="G12607" s="8" t="s">
        <v>116</v>
      </c>
      <c r="H12607" s="8" t="s">
        <v>210</v>
      </c>
    </row>
    <row r="12608" spans="1:8" ht="15.75" customHeight="1" x14ac:dyDescent="0.3">
      <c r="A12608" s="7">
        <v>12607</v>
      </c>
      <c r="B12608" s="7">
        <v>2484</v>
      </c>
      <c r="C12608" s="7" t="s">
        <v>148</v>
      </c>
      <c r="D12608" s="7">
        <v>99</v>
      </c>
      <c r="E12608" s="7" t="s">
        <v>21309</v>
      </c>
      <c r="F12608" s="7"/>
      <c r="G12608" s="7" t="s">
        <v>152</v>
      </c>
      <c r="H12608" s="7" t="s">
        <v>153</v>
      </c>
    </row>
    <row r="12609" spans="1:8" ht="15.75" customHeight="1" x14ac:dyDescent="0.3">
      <c r="A12609" s="8">
        <v>12608</v>
      </c>
      <c r="B12609" s="8">
        <v>2484</v>
      </c>
      <c r="C12609" s="8" t="s">
        <v>156</v>
      </c>
      <c r="D12609" s="8">
        <v>99</v>
      </c>
      <c r="E12609" s="8" t="s">
        <v>30449</v>
      </c>
      <c r="F12609" s="8" t="s">
        <v>161</v>
      </c>
      <c r="G12609" s="8" t="s">
        <v>2825</v>
      </c>
      <c r="H12609" s="8" t="s">
        <v>163</v>
      </c>
    </row>
    <row r="12610" spans="1:8" ht="15.75" customHeight="1" x14ac:dyDescent="0.3">
      <c r="A12610" s="7">
        <v>12609</v>
      </c>
      <c r="B12610" s="7">
        <v>2484</v>
      </c>
      <c r="C12610" s="7" t="s">
        <v>167</v>
      </c>
      <c r="D12610" s="7">
        <v>99</v>
      </c>
      <c r="E12610" s="7" t="s">
        <v>21310</v>
      </c>
      <c r="F12610" s="7" t="s">
        <v>152</v>
      </c>
      <c r="G12610" s="7" t="s">
        <v>172</v>
      </c>
      <c r="H12610" s="7" t="s">
        <v>174</v>
      </c>
    </row>
    <row r="12611" spans="1:8" ht="15.75" customHeight="1" x14ac:dyDescent="0.3">
      <c r="A12611" s="8">
        <v>12610</v>
      </c>
      <c r="B12611" s="8">
        <v>2484</v>
      </c>
      <c r="C12611" s="8" t="s">
        <v>192</v>
      </c>
      <c r="D12611" s="8">
        <v>99</v>
      </c>
      <c r="E12611" s="8" t="s">
        <v>21311</v>
      </c>
      <c r="F12611" s="8" t="s">
        <v>172</v>
      </c>
      <c r="G12611" s="8" t="s">
        <v>192</v>
      </c>
      <c r="H12611" s="8" t="s">
        <v>202</v>
      </c>
    </row>
    <row r="12612" spans="1:8" ht="15.75" customHeight="1" x14ac:dyDescent="0.3">
      <c r="A12612" s="7">
        <v>12611</v>
      </c>
      <c r="B12612" s="7">
        <v>2485</v>
      </c>
      <c r="C12612" s="7" t="s">
        <v>148</v>
      </c>
      <c r="D12612" s="7">
        <v>79</v>
      </c>
      <c r="E12612" s="7" t="s">
        <v>21317</v>
      </c>
      <c r="F12612" s="7"/>
      <c r="G12612" s="7" t="s">
        <v>152</v>
      </c>
      <c r="H12612" s="7" t="s">
        <v>218</v>
      </c>
    </row>
    <row r="12613" spans="1:8" ht="15.75" customHeight="1" x14ac:dyDescent="0.3">
      <c r="A12613" s="8">
        <v>12612</v>
      </c>
      <c r="B12613" s="8">
        <v>2485</v>
      </c>
      <c r="C12613" s="8" t="s">
        <v>156</v>
      </c>
      <c r="D12613" s="8">
        <v>79</v>
      </c>
      <c r="E12613" s="8" t="s">
        <v>30450</v>
      </c>
      <c r="F12613" s="8" t="s">
        <v>161</v>
      </c>
      <c r="G12613" s="8" t="s">
        <v>1465</v>
      </c>
      <c r="H12613" s="8" t="s">
        <v>163</v>
      </c>
    </row>
    <row r="12614" spans="1:8" ht="15.75" customHeight="1" x14ac:dyDescent="0.3">
      <c r="A12614" s="7">
        <v>12613</v>
      </c>
      <c r="B12614" s="7">
        <v>2485</v>
      </c>
      <c r="C12614" s="7" t="s">
        <v>167</v>
      </c>
      <c r="D12614" s="7">
        <v>79</v>
      </c>
      <c r="E12614" s="7" t="s">
        <v>21318</v>
      </c>
      <c r="F12614" s="7" t="s">
        <v>152</v>
      </c>
      <c r="G12614" s="7" t="s">
        <v>172</v>
      </c>
      <c r="H12614" s="7" t="s">
        <v>174</v>
      </c>
    </row>
    <row r="12615" spans="1:8" ht="15.75" customHeight="1" x14ac:dyDescent="0.3">
      <c r="A12615" s="8">
        <v>12614</v>
      </c>
      <c r="B12615" s="8">
        <v>2485</v>
      </c>
      <c r="C12615" s="8" t="s">
        <v>192</v>
      </c>
      <c r="D12615" s="8">
        <v>79</v>
      </c>
      <c r="E12615" s="8" t="s">
        <v>21320</v>
      </c>
      <c r="F12615" s="8" t="s">
        <v>172</v>
      </c>
      <c r="G12615" s="8" t="s">
        <v>192</v>
      </c>
      <c r="H12615" s="8" t="s">
        <v>202</v>
      </c>
    </row>
    <row r="12616" spans="1:8" ht="15.75" customHeight="1" x14ac:dyDescent="0.3">
      <c r="A12616" s="7">
        <v>12615</v>
      </c>
      <c r="B12616" s="7">
        <v>2486</v>
      </c>
      <c r="C12616" s="7" t="s">
        <v>148</v>
      </c>
      <c r="D12616" s="7">
        <v>2</v>
      </c>
      <c r="E12616" s="7" t="s">
        <v>21326</v>
      </c>
      <c r="F12616" s="7"/>
      <c r="G12616" s="7" t="s">
        <v>152</v>
      </c>
      <c r="H12616" s="7" t="s">
        <v>218</v>
      </c>
    </row>
    <row r="12617" spans="1:8" ht="15.75" customHeight="1" x14ac:dyDescent="0.3">
      <c r="A12617" s="8">
        <v>12616</v>
      </c>
      <c r="B12617" s="8">
        <v>2486</v>
      </c>
      <c r="C12617" s="8" t="s">
        <v>156</v>
      </c>
      <c r="D12617" s="8">
        <v>2</v>
      </c>
      <c r="E12617" s="8" t="s">
        <v>30451</v>
      </c>
      <c r="F12617" s="8" t="s">
        <v>161</v>
      </c>
      <c r="G12617" s="8" t="s">
        <v>1801</v>
      </c>
      <c r="H12617" s="8" t="s">
        <v>163</v>
      </c>
    </row>
    <row r="12618" spans="1:8" ht="15.75" customHeight="1" x14ac:dyDescent="0.3">
      <c r="A12618" s="7">
        <v>12617</v>
      </c>
      <c r="B12618" s="7">
        <v>2486</v>
      </c>
      <c r="C12618" s="7" t="s">
        <v>167</v>
      </c>
      <c r="D12618" s="7">
        <v>2</v>
      </c>
      <c r="E12618" s="7" t="s">
        <v>21327</v>
      </c>
      <c r="F12618" s="7" t="s">
        <v>152</v>
      </c>
      <c r="G12618" s="7" t="s">
        <v>172</v>
      </c>
      <c r="H12618" s="7" t="s">
        <v>174</v>
      </c>
    </row>
    <row r="12619" spans="1:8" ht="15.75" customHeight="1" x14ac:dyDescent="0.3">
      <c r="A12619" s="8">
        <v>12618</v>
      </c>
      <c r="B12619" s="8">
        <v>2486</v>
      </c>
      <c r="C12619" s="8" t="s">
        <v>192</v>
      </c>
      <c r="D12619" s="8">
        <v>2</v>
      </c>
      <c r="E12619" s="8" t="s">
        <v>21328</v>
      </c>
      <c r="F12619" s="8" t="s">
        <v>172</v>
      </c>
      <c r="G12619" s="8" t="s">
        <v>192</v>
      </c>
      <c r="H12619" s="8" t="s">
        <v>202</v>
      </c>
    </row>
    <row r="12620" spans="1:8" ht="15.75" customHeight="1" x14ac:dyDescent="0.3">
      <c r="A12620" s="7">
        <v>12619</v>
      </c>
      <c r="B12620" s="7">
        <v>2486</v>
      </c>
      <c r="C12620" s="7" t="s">
        <v>116</v>
      </c>
      <c r="D12620" s="7">
        <v>2</v>
      </c>
      <c r="E12620" s="7" t="s">
        <v>30452</v>
      </c>
      <c r="F12620" s="7" t="s">
        <v>192</v>
      </c>
      <c r="G12620" s="7" t="s">
        <v>116</v>
      </c>
      <c r="H12620" s="7" t="s">
        <v>210</v>
      </c>
    </row>
    <row r="12621" spans="1:8" ht="15.75" customHeight="1" x14ac:dyDescent="0.3">
      <c r="A12621" s="8">
        <v>12620</v>
      </c>
      <c r="B12621" s="8">
        <v>2487</v>
      </c>
      <c r="C12621" s="8" t="s">
        <v>148</v>
      </c>
      <c r="D12621" s="8">
        <v>8</v>
      </c>
      <c r="E12621" s="8" t="s">
        <v>21335</v>
      </c>
      <c r="F12621" s="8"/>
      <c r="G12621" s="8" t="s">
        <v>152</v>
      </c>
      <c r="H12621" s="8" t="s">
        <v>218</v>
      </c>
    </row>
    <row r="12622" spans="1:8" ht="15.75" customHeight="1" x14ac:dyDescent="0.3">
      <c r="A12622" s="7">
        <v>12621</v>
      </c>
      <c r="B12622" s="7">
        <v>2487</v>
      </c>
      <c r="C12622" s="7" t="s">
        <v>156</v>
      </c>
      <c r="D12622" s="7">
        <v>8</v>
      </c>
      <c r="E12622" s="7" t="s">
        <v>29459</v>
      </c>
      <c r="F12622" s="7" t="s">
        <v>161</v>
      </c>
      <c r="G12622" s="7" t="s">
        <v>1154</v>
      </c>
      <c r="H12622" s="7" t="s">
        <v>163</v>
      </c>
    </row>
    <row r="12623" spans="1:8" ht="15.75" customHeight="1" x14ac:dyDescent="0.3">
      <c r="A12623" s="8">
        <v>12622</v>
      </c>
      <c r="B12623" s="8">
        <v>2487</v>
      </c>
      <c r="C12623" s="8" t="s">
        <v>167</v>
      </c>
      <c r="D12623" s="8">
        <v>8</v>
      </c>
      <c r="E12623" s="8" t="s">
        <v>21336</v>
      </c>
      <c r="F12623" s="8" t="s">
        <v>152</v>
      </c>
      <c r="G12623" s="8" t="s">
        <v>172</v>
      </c>
      <c r="H12623" s="8" t="s">
        <v>174</v>
      </c>
    </row>
    <row r="12624" spans="1:8" ht="15.75" customHeight="1" x14ac:dyDescent="0.3">
      <c r="A12624" s="7">
        <v>12623</v>
      </c>
      <c r="B12624" s="7">
        <v>2487</v>
      </c>
      <c r="C12624" s="7" t="s">
        <v>176</v>
      </c>
      <c r="D12624" s="7">
        <v>8</v>
      </c>
      <c r="E12624" s="7" t="s">
        <v>30453</v>
      </c>
      <c r="F12624" s="7" t="s">
        <v>172</v>
      </c>
      <c r="G12624" s="7" t="s">
        <v>388</v>
      </c>
      <c r="H12624" s="7" t="s">
        <v>812</v>
      </c>
    </row>
    <row r="12625" spans="1:8" ht="15.75" customHeight="1" x14ac:dyDescent="0.3">
      <c r="A12625" s="8">
        <v>12624</v>
      </c>
      <c r="B12625" s="8">
        <v>2487</v>
      </c>
      <c r="C12625" s="8" t="s">
        <v>192</v>
      </c>
      <c r="D12625" s="8">
        <v>8</v>
      </c>
      <c r="E12625" s="8" t="s">
        <v>21337</v>
      </c>
      <c r="F12625" s="8" t="s">
        <v>172</v>
      </c>
      <c r="G12625" s="8" t="s">
        <v>192</v>
      </c>
      <c r="H12625" s="8" t="s">
        <v>202</v>
      </c>
    </row>
    <row r="12626" spans="1:8" ht="15.75" customHeight="1" x14ac:dyDescent="0.3">
      <c r="A12626" s="7">
        <v>12625</v>
      </c>
      <c r="B12626" s="7">
        <v>2487</v>
      </c>
      <c r="C12626" s="7" t="s">
        <v>116</v>
      </c>
      <c r="D12626" s="7">
        <v>8</v>
      </c>
      <c r="E12626" s="7" t="s">
        <v>30454</v>
      </c>
      <c r="F12626" s="7" t="s">
        <v>192</v>
      </c>
      <c r="G12626" s="7" t="s">
        <v>116</v>
      </c>
      <c r="H12626" s="7" t="s">
        <v>210</v>
      </c>
    </row>
    <row r="12627" spans="1:8" ht="15.75" customHeight="1" x14ac:dyDescent="0.3">
      <c r="A12627" s="8">
        <v>12626</v>
      </c>
      <c r="B12627" s="8">
        <v>2488</v>
      </c>
      <c r="C12627" s="8" t="s">
        <v>148</v>
      </c>
      <c r="D12627" s="8">
        <v>98</v>
      </c>
      <c r="E12627" s="8" t="s">
        <v>21342</v>
      </c>
      <c r="F12627" s="8"/>
      <c r="G12627" s="8" t="s">
        <v>152</v>
      </c>
      <c r="H12627" s="8" t="s">
        <v>492</v>
      </c>
    </row>
    <row r="12628" spans="1:8" ht="15.75" customHeight="1" x14ac:dyDescent="0.3">
      <c r="A12628" s="7">
        <v>12627</v>
      </c>
      <c r="B12628" s="7">
        <v>2488</v>
      </c>
      <c r="C12628" s="7" t="s">
        <v>156</v>
      </c>
      <c r="D12628" s="7">
        <v>98</v>
      </c>
      <c r="E12628" s="7" t="s">
        <v>30455</v>
      </c>
      <c r="F12628" s="7" t="s">
        <v>161</v>
      </c>
      <c r="G12628" s="7" t="s">
        <v>10579</v>
      </c>
      <c r="H12628" s="7" t="s">
        <v>163</v>
      </c>
    </row>
    <row r="12629" spans="1:8" ht="15.75" customHeight="1" x14ac:dyDescent="0.3">
      <c r="A12629" s="8">
        <v>12628</v>
      </c>
      <c r="B12629" s="8">
        <v>2488</v>
      </c>
      <c r="C12629" s="8" t="s">
        <v>167</v>
      </c>
      <c r="D12629" s="8">
        <v>98</v>
      </c>
      <c r="E12629" s="8" t="s">
        <v>21344</v>
      </c>
      <c r="F12629" s="8" t="s">
        <v>152</v>
      </c>
      <c r="G12629" s="8" t="s">
        <v>172</v>
      </c>
      <c r="H12629" s="8" t="s">
        <v>174</v>
      </c>
    </row>
    <row r="12630" spans="1:8" ht="15.75" customHeight="1" x14ac:dyDescent="0.3">
      <c r="A12630" s="7">
        <v>12629</v>
      </c>
      <c r="B12630" s="7">
        <v>2488</v>
      </c>
      <c r="C12630" s="7" t="s">
        <v>176</v>
      </c>
      <c r="D12630" s="7">
        <v>98</v>
      </c>
      <c r="E12630" s="7" t="s">
        <v>30456</v>
      </c>
      <c r="F12630" s="7" t="s">
        <v>172</v>
      </c>
      <c r="G12630" s="7" t="s">
        <v>172</v>
      </c>
      <c r="H12630" s="7" t="s">
        <v>248</v>
      </c>
    </row>
    <row r="12631" spans="1:8" ht="15.75" customHeight="1" x14ac:dyDescent="0.3">
      <c r="A12631" s="8">
        <v>12630</v>
      </c>
      <c r="B12631" s="8">
        <v>2488</v>
      </c>
      <c r="C12631" s="8" t="s">
        <v>192</v>
      </c>
      <c r="D12631" s="8">
        <v>98</v>
      </c>
      <c r="E12631" s="8" t="s">
        <v>21345</v>
      </c>
      <c r="F12631" s="8" t="s">
        <v>172</v>
      </c>
      <c r="G12631" s="8" t="s">
        <v>192</v>
      </c>
      <c r="H12631" s="8" t="s">
        <v>202</v>
      </c>
    </row>
    <row r="12632" spans="1:8" ht="15.75" customHeight="1" x14ac:dyDescent="0.3">
      <c r="A12632" s="7">
        <v>12631</v>
      </c>
      <c r="B12632" s="7">
        <v>2488</v>
      </c>
      <c r="C12632" s="7" t="s">
        <v>116</v>
      </c>
      <c r="D12632" s="7">
        <v>98</v>
      </c>
      <c r="E12632" s="7" t="s">
        <v>30457</v>
      </c>
      <c r="F12632" s="7" t="s">
        <v>192</v>
      </c>
      <c r="G12632" s="7" t="s">
        <v>116</v>
      </c>
      <c r="H12632" s="7" t="s">
        <v>210</v>
      </c>
    </row>
    <row r="12633" spans="1:8" ht="15.75" customHeight="1" x14ac:dyDescent="0.3">
      <c r="A12633" s="8">
        <v>12632</v>
      </c>
      <c r="B12633" s="8">
        <v>2489</v>
      </c>
      <c r="C12633" s="8" t="s">
        <v>148</v>
      </c>
      <c r="D12633" s="8">
        <v>112</v>
      </c>
      <c r="E12633" s="8" t="s">
        <v>21351</v>
      </c>
      <c r="F12633" s="8"/>
      <c r="G12633" s="8" t="s">
        <v>152</v>
      </c>
      <c r="H12633" s="8" t="s">
        <v>153</v>
      </c>
    </row>
    <row r="12634" spans="1:8" ht="15.75" customHeight="1" x14ac:dyDescent="0.3">
      <c r="A12634" s="7">
        <v>12633</v>
      </c>
      <c r="B12634" s="7">
        <v>2489</v>
      </c>
      <c r="C12634" s="7" t="s">
        <v>156</v>
      </c>
      <c r="D12634" s="7">
        <v>112</v>
      </c>
      <c r="E12634" s="7" t="s">
        <v>30458</v>
      </c>
      <c r="F12634" s="7" t="s">
        <v>161</v>
      </c>
      <c r="G12634" s="7" t="s">
        <v>2359</v>
      </c>
      <c r="H12634" s="7" t="s">
        <v>163</v>
      </c>
    </row>
    <row r="12635" spans="1:8" ht="15.75" customHeight="1" x14ac:dyDescent="0.3">
      <c r="A12635" s="8">
        <v>12634</v>
      </c>
      <c r="B12635" s="8">
        <v>2489</v>
      </c>
      <c r="C12635" s="8" t="s">
        <v>167</v>
      </c>
      <c r="D12635" s="8">
        <v>112</v>
      </c>
      <c r="E12635" s="8" t="s">
        <v>21352</v>
      </c>
      <c r="F12635" s="8" t="s">
        <v>152</v>
      </c>
      <c r="G12635" s="8" t="s">
        <v>172</v>
      </c>
      <c r="H12635" s="8" t="s">
        <v>174</v>
      </c>
    </row>
    <row r="12636" spans="1:8" ht="15.75" customHeight="1" x14ac:dyDescent="0.3">
      <c r="A12636" s="7">
        <v>12635</v>
      </c>
      <c r="B12636" s="7">
        <v>2489</v>
      </c>
      <c r="C12636" s="7" t="s">
        <v>176</v>
      </c>
      <c r="D12636" s="7">
        <v>112</v>
      </c>
      <c r="E12636" s="7" t="s">
        <v>30459</v>
      </c>
      <c r="F12636" s="7" t="s">
        <v>172</v>
      </c>
      <c r="G12636" s="7" t="s">
        <v>388</v>
      </c>
      <c r="H12636" s="7" t="s">
        <v>184</v>
      </c>
    </row>
    <row r="12637" spans="1:8" ht="15.75" customHeight="1" x14ac:dyDescent="0.3">
      <c r="A12637" s="8">
        <v>12636</v>
      </c>
      <c r="B12637" s="8">
        <v>2489</v>
      </c>
      <c r="C12637" s="8" t="s">
        <v>192</v>
      </c>
      <c r="D12637" s="8">
        <v>112</v>
      </c>
      <c r="E12637" s="8" t="s">
        <v>21353</v>
      </c>
      <c r="F12637" s="8" t="s">
        <v>172</v>
      </c>
      <c r="G12637" s="8" t="s">
        <v>192</v>
      </c>
      <c r="H12637" s="8" t="s">
        <v>202</v>
      </c>
    </row>
    <row r="12638" spans="1:8" ht="15.75" customHeight="1" x14ac:dyDescent="0.3">
      <c r="A12638" s="7">
        <v>12637</v>
      </c>
      <c r="B12638" s="7">
        <v>2489</v>
      </c>
      <c r="C12638" s="7" t="s">
        <v>116</v>
      </c>
      <c r="D12638" s="7">
        <v>112</v>
      </c>
      <c r="E12638" s="7" t="s">
        <v>30460</v>
      </c>
      <c r="F12638" s="7" t="s">
        <v>192</v>
      </c>
      <c r="G12638" s="7" t="s">
        <v>116</v>
      </c>
      <c r="H12638" s="7" t="s">
        <v>210</v>
      </c>
    </row>
    <row r="12639" spans="1:8" ht="15.75" customHeight="1" x14ac:dyDescent="0.3">
      <c r="A12639" s="8">
        <v>12638</v>
      </c>
      <c r="B12639" s="8">
        <v>2490</v>
      </c>
      <c r="C12639" s="8" t="s">
        <v>148</v>
      </c>
      <c r="D12639" s="8">
        <v>52</v>
      </c>
      <c r="E12639" s="8" t="s">
        <v>21360</v>
      </c>
      <c r="F12639" s="8"/>
      <c r="G12639" s="8" t="s">
        <v>152</v>
      </c>
      <c r="H12639" s="8" t="s">
        <v>314</v>
      </c>
    </row>
    <row r="12640" spans="1:8" ht="15.75" customHeight="1" x14ac:dyDescent="0.3">
      <c r="A12640" s="7">
        <v>12639</v>
      </c>
      <c r="B12640" s="7">
        <v>2490</v>
      </c>
      <c r="C12640" s="7" t="s">
        <v>156</v>
      </c>
      <c r="D12640" s="7">
        <v>52</v>
      </c>
      <c r="E12640" s="7" t="s">
        <v>30461</v>
      </c>
      <c r="F12640" s="7" t="s">
        <v>161</v>
      </c>
      <c r="G12640" s="7" t="s">
        <v>369</v>
      </c>
      <c r="H12640" s="7" t="s">
        <v>163</v>
      </c>
    </row>
    <row r="12641" spans="1:8" ht="15.75" customHeight="1" x14ac:dyDescent="0.3">
      <c r="A12641" s="8">
        <v>12640</v>
      </c>
      <c r="B12641" s="8">
        <v>2490</v>
      </c>
      <c r="C12641" s="8" t="s">
        <v>167</v>
      </c>
      <c r="D12641" s="8">
        <v>52</v>
      </c>
      <c r="E12641" s="8" t="s">
        <v>21361</v>
      </c>
      <c r="F12641" s="8" t="s">
        <v>152</v>
      </c>
      <c r="G12641" s="8" t="s">
        <v>172</v>
      </c>
      <c r="H12641" s="8" t="s">
        <v>174</v>
      </c>
    </row>
    <row r="12642" spans="1:8" ht="15.75" customHeight="1" x14ac:dyDescent="0.3">
      <c r="A12642" s="7">
        <v>12641</v>
      </c>
      <c r="B12642" s="7">
        <v>2490</v>
      </c>
      <c r="C12642" s="7" t="s">
        <v>176</v>
      </c>
      <c r="D12642" s="7">
        <v>52</v>
      </c>
      <c r="E12642" s="7" t="s">
        <v>27138</v>
      </c>
      <c r="F12642" s="7" t="s">
        <v>172</v>
      </c>
      <c r="G12642" s="7" t="s">
        <v>172</v>
      </c>
      <c r="H12642" s="7" t="s">
        <v>184</v>
      </c>
    </row>
    <row r="12643" spans="1:8" ht="15.75" customHeight="1" x14ac:dyDescent="0.3">
      <c r="A12643" s="8">
        <v>12642</v>
      </c>
      <c r="B12643" s="8">
        <v>2490</v>
      </c>
      <c r="C12643" s="8" t="s">
        <v>192</v>
      </c>
      <c r="D12643" s="8">
        <v>52</v>
      </c>
      <c r="E12643" s="8" t="s">
        <v>21362</v>
      </c>
      <c r="F12643" s="8" t="s">
        <v>172</v>
      </c>
      <c r="G12643" s="8" t="s">
        <v>192</v>
      </c>
      <c r="H12643" s="8" t="s">
        <v>202</v>
      </c>
    </row>
    <row r="12644" spans="1:8" ht="15.75" customHeight="1" x14ac:dyDescent="0.3">
      <c r="A12644" s="7">
        <v>12643</v>
      </c>
      <c r="B12644" s="7">
        <v>2491</v>
      </c>
      <c r="C12644" s="7" t="s">
        <v>148</v>
      </c>
      <c r="D12644" s="7">
        <v>95</v>
      </c>
      <c r="E12644" s="7" t="s">
        <v>21368</v>
      </c>
      <c r="F12644" s="7"/>
      <c r="G12644" s="7" t="s">
        <v>152</v>
      </c>
      <c r="H12644" s="7" t="s">
        <v>492</v>
      </c>
    </row>
    <row r="12645" spans="1:8" ht="15.75" customHeight="1" x14ac:dyDescent="0.3">
      <c r="A12645" s="8">
        <v>12644</v>
      </c>
      <c r="B12645" s="8">
        <v>2491</v>
      </c>
      <c r="C12645" s="8" t="s">
        <v>156</v>
      </c>
      <c r="D12645" s="8">
        <v>95</v>
      </c>
      <c r="E12645" s="8" t="s">
        <v>30462</v>
      </c>
      <c r="F12645" s="8" t="s">
        <v>161</v>
      </c>
      <c r="G12645" s="8" t="s">
        <v>5967</v>
      </c>
      <c r="H12645" s="8" t="s">
        <v>163</v>
      </c>
    </row>
    <row r="12646" spans="1:8" ht="15.75" customHeight="1" x14ac:dyDescent="0.3">
      <c r="A12646" s="7">
        <v>12645</v>
      </c>
      <c r="B12646" s="7">
        <v>2491</v>
      </c>
      <c r="C12646" s="7" t="s">
        <v>167</v>
      </c>
      <c r="D12646" s="7">
        <v>95</v>
      </c>
      <c r="E12646" s="7" t="s">
        <v>21369</v>
      </c>
      <c r="F12646" s="7" t="s">
        <v>152</v>
      </c>
      <c r="G12646" s="7" t="s">
        <v>172</v>
      </c>
      <c r="H12646" s="7" t="s">
        <v>174</v>
      </c>
    </row>
    <row r="12647" spans="1:8" ht="15.75" customHeight="1" x14ac:dyDescent="0.3">
      <c r="A12647" s="8">
        <v>12646</v>
      </c>
      <c r="B12647" s="8">
        <v>2491</v>
      </c>
      <c r="C12647" s="8" t="s">
        <v>192</v>
      </c>
      <c r="D12647" s="8">
        <v>95</v>
      </c>
      <c r="E12647" s="8" t="s">
        <v>21370</v>
      </c>
      <c r="F12647" s="8" t="s">
        <v>172</v>
      </c>
      <c r="G12647" s="8" t="s">
        <v>192</v>
      </c>
      <c r="H12647" s="8" t="s">
        <v>202</v>
      </c>
    </row>
    <row r="12648" spans="1:8" ht="15.75" customHeight="1" x14ac:dyDescent="0.3">
      <c r="A12648" s="7">
        <v>12647</v>
      </c>
      <c r="B12648" s="7">
        <v>2492</v>
      </c>
      <c r="C12648" s="7" t="s">
        <v>148</v>
      </c>
      <c r="D12648" s="7">
        <v>29</v>
      </c>
      <c r="E12648" s="7" t="s">
        <v>21376</v>
      </c>
      <c r="F12648" s="7"/>
      <c r="G12648" s="7" t="s">
        <v>152</v>
      </c>
      <c r="H12648" s="7" t="s">
        <v>218</v>
      </c>
    </row>
    <row r="12649" spans="1:8" ht="15.75" customHeight="1" x14ac:dyDescent="0.3">
      <c r="A12649" s="8">
        <v>12648</v>
      </c>
      <c r="B12649" s="8">
        <v>2492</v>
      </c>
      <c r="C12649" s="8" t="s">
        <v>156</v>
      </c>
      <c r="D12649" s="8">
        <v>29</v>
      </c>
      <c r="E12649" s="8" t="s">
        <v>30463</v>
      </c>
      <c r="F12649" s="8" t="s">
        <v>161</v>
      </c>
      <c r="G12649" s="8" t="s">
        <v>4469</v>
      </c>
      <c r="H12649" s="8" t="s">
        <v>163</v>
      </c>
    </row>
    <row r="12650" spans="1:8" ht="15.75" customHeight="1" x14ac:dyDescent="0.3">
      <c r="A12650" s="7">
        <v>12649</v>
      </c>
      <c r="B12650" s="7">
        <v>2492</v>
      </c>
      <c r="C12650" s="7" t="s">
        <v>167</v>
      </c>
      <c r="D12650" s="7">
        <v>29</v>
      </c>
      <c r="E12650" s="7" t="s">
        <v>21377</v>
      </c>
      <c r="F12650" s="7" t="s">
        <v>152</v>
      </c>
      <c r="G12650" s="7" t="s">
        <v>172</v>
      </c>
      <c r="H12650" s="7" t="s">
        <v>174</v>
      </c>
    </row>
    <row r="12651" spans="1:8" ht="15.75" customHeight="1" x14ac:dyDescent="0.3">
      <c r="A12651" s="8">
        <v>12650</v>
      </c>
      <c r="B12651" s="8">
        <v>2492</v>
      </c>
      <c r="C12651" s="8" t="s">
        <v>192</v>
      </c>
      <c r="D12651" s="8">
        <v>29</v>
      </c>
      <c r="E12651" s="8" t="s">
        <v>21378</v>
      </c>
      <c r="F12651" s="8" t="s">
        <v>172</v>
      </c>
      <c r="G12651" s="8" t="s">
        <v>192</v>
      </c>
      <c r="H12651" s="8" t="s">
        <v>202</v>
      </c>
    </row>
    <row r="12652" spans="1:8" ht="15.75" customHeight="1" x14ac:dyDescent="0.3">
      <c r="A12652" s="7">
        <v>12651</v>
      </c>
      <c r="B12652" s="7">
        <v>2493</v>
      </c>
      <c r="C12652" s="7" t="s">
        <v>148</v>
      </c>
      <c r="D12652" s="7">
        <v>107</v>
      </c>
      <c r="E12652" s="7" t="s">
        <v>21384</v>
      </c>
      <c r="F12652" s="7"/>
      <c r="G12652" s="7" t="s">
        <v>152</v>
      </c>
      <c r="H12652" s="7" t="s">
        <v>218</v>
      </c>
    </row>
    <row r="12653" spans="1:8" ht="15.75" customHeight="1" x14ac:dyDescent="0.3">
      <c r="A12653" s="8">
        <v>12652</v>
      </c>
      <c r="B12653" s="8">
        <v>2493</v>
      </c>
      <c r="C12653" s="8" t="s">
        <v>156</v>
      </c>
      <c r="D12653" s="8">
        <v>107</v>
      </c>
      <c r="E12653" s="8" t="s">
        <v>30464</v>
      </c>
      <c r="F12653" s="8" t="s">
        <v>161</v>
      </c>
      <c r="G12653" s="8" t="s">
        <v>452</v>
      </c>
      <c r="H12653" s="8" t="s">
        <v>163</v>
      </c>
    </row>
    <row r="12654" spans="1:8" ht="15.75" customHeight="1" x14ac:dyDescent="0.3">
      <c r="A12654" s="7">
        <v>12653</v>
      </c>
      <c r="B12654" s="7">
        <v>2493</v>
      </c>
      <c r="C12654" s="7" t="s">
        <v>167</v>
      </c>
      <c r="D12654" s="7">
        <v>107</v>
      </c>
      <c r="E12654" s="7" t="s">
        <v>21385</v>
      </c>
      <c r="F12654" s="7" t="s">
        <v>152</v>
      </c>
      <c r="G12654" s="7" t="s">
        <v>172</v>
      </c>
      <c r="H12654" s="7" t="s">
        <v>174</v>
      </c>
    </row>
    <row r="12655" spans="1:8" ht="15.75" customHeight="1" x14ac:dyDescent="0.3">
      <c r="A12655" s="8">
        <v>12654</v>
      </c>
      <c r="B12655" s="8">
        <v>2493</v>
      </c>
      <c r="C12655" s="8" t="s">
        <v>176</v>
      </c>
      <c r="D12655" s="8">
        <v>107</v>
      </c>
      <c r="E12655" s="8" t="s">
        <v>30465</v>
      </c>
      <c r="F12655" s="8" t="s">
        <v>172</v>
      </c>
      <c r="G12655" s="8" t="s">
        <v>388</v>
      </c>
      <c r="H12655" s="8" t="s">
        <v>812</v>
      </c>
    </row>
    <row r="12656" spans="1:8" ht="15.75" customHeight="1" x14ac:dyDescent="0.3">
      <c r="A12656" s="7">
        <v>12655</v>
      </c>
      <c r="B12656" s="7">
        <v>2493</v>
      </c>
      <c r="C12656" s="7" t="s">
        <v>192</v>
      </c>
      <c r="D12656" s="7">
        <v>107</v>
      </c>
      <c r="E12656" s="7" t="s">
        <v>21386</v>
      </c>
      <c r="F12656" s="7" t="s">
        <v>172</v>
      </c>
      <c r="G12656" s="7" t="s">
        <v>192</v>
      </c>
      <c r="H12656" s="7" t="s">
        <v>202</v>
      </c>
    </row>
    <row r="12657" spans="1:8" ht="15.75" customHeight="1" x14ac:dyDescent="0.3">
      <c r="A12657" s="8">
        <v>12656</v>
      </c>
      <c r="B12657" s="8">
        <v>2493</v>
      </c>
      <c r="C12657" s="8" t="s">
        <v>116</v>
      </c>
      <c r="D12657" s="8">
        <v>107</v>
      </c>
      <c r="E12657" s="8" t="s">
        <v>30466</v>
      </c>
      <c r="F12657" s="8" t="s">
        <v>192</v>
      </c>
      <c r="G12657" s="8" t="s">
        <v>116</v>
      </c>
      <c r="H12657" s="8" t="s">
        <v>210</v>
      </c>
    </row>
    <row r="12658" spans="1:8" ht="15.75" customHeight="1" x14ac:dyDescent="0.3">
      <c r="A12658" s="7">
        <v>12657</v>
      </c>
      <c r="B12658" s="7">
        <v>2494</v>
      </c>
      <c r="C12658" s="7" t="s">
        <v>148</v>
      </c>
      <c r="D12658" s="7">
        <v>57</v>
      </c>
      <c r="E12658" s="7" t="s">
        <v>21392</v>
      </c>
      <c r="F12658" s="7"/>
      <c r="G12658" s="7" t="s">
        <v>152</v>
      </c>
      <c r="H12658" s="7" t="s">
        <v>314</v>
      </c>
    </row>
    <row r="12659" spans="1:8" ht="15.75" customHeight="1" x14ac:dyDescent="0.3">
      <c r="A12659" s="8">
        <v>12658</v>
      </c>
      <c r="B12659" s="8">
        <v>2494</v>
      </c>
      <c r="C12659" s="8" t="s">
        <v>156</v>
      </c>
      <c r="D12659" s="8">
        <v>57</v>
      </c>
      <c r="E12659" s="8" t="s">
        <v>30467</v>
      </c>
      <c r="F12659" s="8" t="s">
        <v>161</v>
      </c>
      <c r="G12659" s="8" t="s">
        <v>272</v>
      </c>
      <c r="H12659" s="8" t="s">
        <v>163</v>
      </c>
    </row>
    <row r="12660" spans="1:8" ht="15.75" customHeight="1" x14ac:dyDescent="0.3">
      <c r="A12660" s="7">
        <v>12659</v>
      </c>
      <c r="B12660" s="7">
        <v>2494</v>
      </c>
      <c r="C12660" s="7" t="s">
        <v>167</v>
      </c>
      <c r="D12660" s="7">
        <v>57</v>
      </c>
      <c r="E12660" s="7" t="s">
        <v>21393</v>
      </c>
      <c r="F12660" s="7" t="s">
        <v>152</v>
      </c>
      <c r="G12660" s="7" t="s">
        <v>172</v>
      </c>
      <c r="H12660" s="7" t="s">
        <v>174</v>
      </c>
    </row>
    <row r="12661" spans="1:8" ht="15.75" customHeight="1" x14ac:dyDescent="0.3">
      <c r="A12661" s="8">
        <v>12660</v>
      </c>
      <c r="B12661" s="8">
        <v>2494</v>
      </c>
      <c r="C12661" s="8" t="s">
        <v>192</v>
      </c>
      <c r="D12661" s="8">
        <v>57</v>
      </c>
      <c r="E12661" s="8" t="s">
        <v>21394</v>
      </c>
      <c r="F12661" s="8" t="s">
        <v>172</v>
      </c>
      <c r="G12661" s="8" t="s">
        <v>192</v>
      </c>
      <c r="H12661" s="8" t="s">
        <v>202</v>
      </c>
    </row>
    <row r="12662" spans="1:8" ht="15.75" customHeight="1" x14ac:dyDescent="0.3">
      <c r="A12662" s="7">
        <v>12661</v>
      </c>
      <c r="B12662" s="7">
        <v>2495</v>
      </c>
      <c r="C12662" s="7" t="s">
        <v>148</v>
      </c>
      <c r="D12662" s="7">
        <v>108</v>
      </c>
      <c r="E12662" s="7" t="s">
        <v>21400</v>
      </c>
      <c r="F12662" s="7"/>
      <c r="G12662" s="7" t="s">
        <v>152</v>
      </c>
      <c r="H12662" s="7" t="s">
        <v>218</v>
      </c>
    </row>
    <row r="12663" spans="1:8" ht="15.75" customHeight="1" x14ac:dyDescent="0.3">
      <c r="A12663" s="8">
        <v>12662</v>
      </c>
      <c r="B12663" s="8">
        <v>2495</v>
      </c>
      <c r="C12663" s="8" t="s">
        <v>156</v>
      </c>
      <c r="D12663" s="8">
        <v>108</v>
      </c>
      <c r="E12663" s="8" t="s">
        <v>30468</v>
      </c>
      <c r="F12663" s="8" t="s">
        <v>161</v>
      </c>
      <c r="G12663" s="8" t="s">
        <v>1428</v>
      </c>
      <c r="H12663" s="8" t="s">
        <v>163</v>
      </c>
    </row>
    <row r="12664" spans="1:8" ht="15.75" customHeight="1" x14ac:dyDescent="0.3">
      <c r="A12664" s="7">
        <v>12663</v>
      </c>
      <c r="B12664" s="7">
        <v>2495</v>
      </c>
      <c r="C12664" s="7" t="s">
        <v>167</v>
      </c>
      <c r="D12664" s="7">
        <v>108</v>
      </c>
      <c r="E12664" s="7" t="s">
        <v>21401</v>
      </c>
      <c r="F12664" s="7" t="s">
        <v>152</v>
      </c>
      <c r="G12664" s="7" t="s">
        <v>172</v>
      </c>
      <c r="H12664" s="7" t="s">
        <v>174</v>
      </c>
    </row>
    <row r="12665" spans="1:8" ht="15.75" customHeight="1" x14ac:dyDescent="0.3">
      <c r="A12665" s="8">
        <v>12664</v>
      </c>
      <c r="B12665" s="8">
        <v>2495</v>
      </c>
      <c r="C12665" s="8" t="s">
        <v>176</v>
      </c>
      <c r="D12665" s="8">
        <v>108</v>
      </c>
      <c r="E12665" s="8" t="s">
        <v>30469</v>
      </c>
      <c r="F12665" s="8" t="s">
        <v>172</v>
      </c>
      <c r="G12665" s="8" t="s">
        <v>172</v>
      </c>
      <c r="H12665" s="8" t="s">
        <v>288</v>
      </c>
    </row>
    <row r="12666" spans="1:8" ht="15.75" customHeight="1" x14ac:dyDescent="0.3">
      <c r="A12666" s="7">
        <v>12665</v>
      </c>
      <c r="B12666" s="7">
        <v>2495</v>
      </c>
      <c r="C12666" s="7" t="s">
        <v>192</v>
      </c>
      <c r="D12666" s="7">
        <v>108</v>
      </c>
      <c r="E12666" s="7" t="s">
        <v>21403</v>
      </c>
      <c r="F12666" s="7" t="s">
        <v>172</v>
      </c>
      <c r="G12666" s="7" t="s">
        <v>192</v>
      </c>
      <c r="H12666" s="7" t="s">
        <v>202</v>
      </c>
    </row>
    <row r="12667" spans="1:8" ht="15.75" customHeight="1" x14ac:dyDescent="0.3">
      <c r="A12667" s="8">
        <v>12666</v>
      </c>
      <c r="B12667" s="8">
        <v>2495</v>
      </c>
      <c r="C12667" s="8" t="s">
        <v>116</v>
      </c>
      <c r="D12667" s="8">
        <v>108</v>
      </c>
      <c r="E12667" s="8" t="s">
        <v>30470</v>
      </c>
      <c r="F12667" s="8" t="s">
        <v>192</v>
      </c>
      <c r="G12667" s="8" t="s">
        <v>116</v>
      </c>
      <c r="H12667" s="8" t="s">
        <v>210</v>
      </c>
    </row>
    <row r="12668" spans="1:8" ht="15.75" customHeight="1" x14ac:dyDescent="0.3">
      <c r="A12668" s="7">
        <v>12667</v>
      </c>
      <c r="B12668" s="7">
        <v>2496</v>
      </c>
      <c r="C12668" s="7" t="s">
        <v>148</v>
      </c>
      <c r="D12668" s="7">
        <v>101</v>
      </c>
      <c r="E12668" s="7" t="s">
        <v>21409</v>
      </c>
      <c r="F12668" s="7"/>
      <c r="G12668" s="7" t="s">
        <v>152</v>
      </c>
      <c r="H12668" s="7" t="s">
        <v>314</v>
      </c>
    </row>
    <row r="12669" spans="1:8" ht="15.75" customHeight="1" x14ac:dyDescent="0.3">
      <c r="A12669" s="8">
        <v>12668</v>
      </c>
      <c r="B12669" s="8">
        <v>2496</v>
      </c>
      <c r="C12669" s="8" t="s">
        <v>156</v>
      </c>
      <c r="D12669" s="8">
        <v>101</v>
      </c>
      <c r="E12669" s="8" t="s">
        <v>30471</v>
      </c>
      <c r="F12669" s="8" t="s">
        <v>161</v>
      </c>
      <c r="G12669" s="8" t="s">
        <v>6790</v>
      </c>
      <c r="H12669" s="8" t="s">
        <v>163</v>
      </c>
    </row>
    <row r="12670" spans="1:8" ht="15.75" customHeight="1" x14ac:dyDescent="0.3">
      <c r="A12670" s="7">
        <v>12669</v>
      </c>
      <c r="B12670" s="7">
        <v>2496</v>
      </c>
      <c r="C12670" s="7" t="s">
        <v>167</v>
      </c>
      <c r="D12670" s="7">
        <v>101</v>
      </c>
      <c r="E12670" s="7" t="s">
        <v>21410</v>
      </c>
      <c r="F12670" s="7" t="s">
        <v>152</v>
      </c>
      <c r="G12670" s="7" t="s">
        <v>172</v>
      </c>
      <c r="H12670" s="7" t="s">
        <v>174</v>
      </c>
    </row>
    <row r="12671" spans="1:8" ht="15.75" customHeight="1" x14ac:dyDescent="0.3">
      <c r="A12671" s="8">
        <v>12670</v>
      </c>
      <c r="B12671" s="8">
        <v>2496</v>
      </c>
      <c r="C12671" s="8" t="s">
        <v>192</v>
      </c>
      <c r="D12671" s="8">
        <v>101</v>
      </c>
      <c r="E12671" s="8" t="s">
        <v>21411</v>
      </c>
      <c r="F12671" s="8" t="s">
        <v>172</v>
      </c>
      <c r="G12671" s="8" t="s">
        <v>192</v>
      </c>
      <c r="H12671" s="8" t="s">
        <v>202</v>
      </c>
    </row>
    <row r="12672" spans="1:8" ht="15.75" customHeight="1" x14ac:dyDescent="0.3">
      <c r="A12672" s="7">
        <v>12671</v>
      </c>
      <c r="B12672" s="7">
        <v>2496</v>
      </c>
      <c r="C12672" s="7" t="s">
        <v>116</v>
      </c>
      <c r="D12672" s="7">
        <v>101</v>
      </c>
      <c r="E12672" s="7" t="s">
        <v>30472</v>
      </c>
      <c r="F12672" s="7" t="s">
        <v>192</v>
      </c>
      <c r="G12672" s="7" t="s">
        <v>116</v>
      </c>
      <c r="H12672" s="7" t="s">
        <v>210</v>
      </c>
    </row>
    <row r="12673" spans="1:8" ht="15.75" customHeight="1" x14ac:dyDescent="0.3">
      <c r="A12673" s="8">
        <v>12672</v>
      </c>
      <c r="B12673" s="8">
        <v>2497</v>
      </c>
      <c r="C12673" s="8" t="s">
        <v>148</v>
      </c>
      <c r="D12673" s="8">
        <v>106</v>
      </c>
      <c r="E12673" s="8" t="s">
        <v>21417</v>
      </c>
      <c r="F12673" s="8"/>
      <c r="G12673" s="8" t="s">
        <v>152</v>
      </c>
      <c r="H12673" s="8" t="s">
        <v>218</v>
      </c>
    </row>
    <row r="12674" spans="1:8" ht="15.75" customHeight="1" x14ac:dyDescent="0.3">
      <c r="A12674" s="7">
        <v>12673</v>
      </c>
      <c r="B12674" s="7">
        <v>2497</v>
      </c>
      <c r="C12674" s="7" t="s">
        <v>156</v>
      </c>
      <c r="D12674" s="7">
        <v>106</v>
      </c>
      <c r="E12674" s="7" t="s">
        <v>30473</v>
      </c>
      <c r="F12674" s="7" t="s">
        <v>161</v>
      </c>
      <c r="G12674" s="7" t="s">
        <v>1939</v>
      </c>
      <c r="H12674" s="7" t="s">
        <v>163</v>
      </c>
    </row>
    <row r="12675" spans="1:8" ht="15.75" customHeight="1" x14ac:dyDescent="0.3">
      <c r="A12675" s="8">
        <v>12674</v>
      </c>
      <c r="B12675" s="8">
        <v>2497</v>
      </c>
      <c r="C12675" s="8" t="s">
        <v>167</v>
      </c>
      <c r="D12675" s="8">
        <v>106</v>
      </c>
      <c r="E12675" s="8" t="s">
        <v>21418</v>
      </c>
      <c r="F12675" s="8" t="s">
        <v>152</v>
      </c>
      <c r="G12675" s="8" t="s">
        <v>172</v>
      </c>
      <c r="H12675" s="8" t="s">
        <v>174</v>
      </c>
    </row>
    <row r="12676" spans="1:8" ht="15.75" customHeight="1" x14ac:dyDescent="0.3">
      <c r="A12676" s="7">
        <v>12675</v>
      </c>
      <c r="B12676" s="7">
        <v>2497</v>
      </c>
      <c r="C12676" s="7" t="s">
        <v>176</v>
      </c>
      <c r="D12676" s="7">
        <v>106</v>
      </c>
      <c r="E12676" s="7" t="s">
        <v>30474</v>
      </c>
      <c r="F12676" s="7" t="s">
        <v>172</v>
      </c>
      <c r="G12676" s="7" t="s">
        <v>172</v>
      </c>
      <c r="H12676" s="7" t="s">
        <v>184</v>
      </c>
    </row>
    <row r="12677" spans="1:8" ht="15.75" customHeight="1" x14ac:dyDescent="0.3">
      <c r="A12677" s="8">
        <v>12676</v>
      </c>
      <c r="B12677" s="8">
        <v>2497</v>
      </c>
      <c r="C12677" s="8" t="s">
        <v>192</v>
      </c>
      <c r="D12677" s="8">
        <v>106</v>
      </c>
      <c r="E12677" s="8" t="s">
        <v>21419</v>
      </c>
      <c r="F12677" s="8" t="s">
        <v>172</v>
      </c>
      <c r="G12677" s="8" t="s">
        <v>192</v>
      </c>
      <c r="H12677" s="8" t="s">
        <v>202</v>
      </c>
    </row>
    <row r="12678" spans="1:8" ht="15.75" customHeight="1" x14ac:dyDescent="0.3">
      <c r="A12678" s="7">
        <v>12677</v>
      </c>
      <c r="B12678" s="7">
        <v>2497</v>
      </c>
      <c r="C12678" s="7" t="s">
        <v>116</v>
      </c>
      <c r="D12678" s="7">
        <v>106</v>
      </c>
      <c r="E12678" s="7" t="s">
        <v>30475</v>
      </c>
      <c r="F12678" s="7" t="s">
        <v>192</v>
      </c>
      <c r="G12678" s="7" t="s">
        <v>116</v>
      </c>
      <c r="H12678" s="7" t="s">
        <v>210</v>
      </c>
    </row>
    <row r="12679" spans="1:8" ht="15.75" customHeight="1" x14ac:dyDescent="0.3">
      <c r="A12679" s="8">
        <v>12678</v>
      </c>
      <c r="B12679" s="8">
        <v>2498</v>
      </c>
      <c r="C12679" s="8" t="s">
        <v>148</v>
      </c>
      <c r="D12679" s="8">
        <v>95</v>
      </c>
      <c r="E12679" s="8" t="s">
        <v>21424</v>
      </c>
      <c r="F12679" s="8"/>
      <c r="G12679" s="8" t="s">
        <v>152</v>
      </c>
      <c r="H12679" s="8" t="s">
        <v>492</v>
      </c>
    </row>
    <row r="12680" spans="1:8" ht="15.75" customHeight="1" x14ac:dyDescent="0.3">
      <c r="A12680" s="7">
        <v>12679</v>
      </c>
      <c r="B12680" s="7">
        <v>2498</v>
      </c>
      <c r="C12680" s="7" t="s">
        <v>156</v>
      </c>
      <c r="D12680" s="7">
        <v>95</v>
      </c>
      <c r="E12680" s="7" t="s">
        <v>30476</v>
      </c>
      <c r="F12680" s="7" t="s">
        <v>161</v>
      </c>
      <c r="G12680" s="7" t="s">
        <v>5967</v>
      </c>
      <c r="H12680" s="7" t="s">
        <v>163</v>
      </c>
    </row>
    <row r="12681" spans="1:8" ht="15.75" customHeight="1" x14ac:dyDescent="0.3">
      <c r="A12681" s="8">
        <v>12680</v>
      </c>
      <c r="B12681" s="8">
        <v>2498</v>
      </c>
      <c r="C12681" s="8" t="s">
        <v>167</v>
      </c>
      <c r="D12681" s="8">
        <v>95</v>
      </c>
      <c r="E12681" s="8" t="s">
        <v>21425</v>
      </c>
      <c r="F12681" s="8" t="s">
        <v>152</v>
      </c>
      <c r="G12681" s="8" t="s">
        <v>172</v>
      </c>
      <c r="H12681" s="8" t="s">
        <v>174</v>
      </c>
    </row>
    <row r="12682" spans="1:8" ht="15.75" customHeight="1" x14ac:dyDescent="0.3">
      <c r="A12682" s="7">
        <v>12681</v>
      </c>
      <c r="B12682" s="7">
        <v>2498</v>
      </c>
      <c r="C12682" s="7" t="s">
        <v>192</v>
      </c>
      <c r="D12682" s="7">
        <v>95</v>
      </c>
      <c r="E12682" s="7" t="s">
        <v>21426</v>
      </c>
      <c r="F12682" s="7" t="s">
        <v>172</v>
      </c>
      <c r="G12682" s="7" t="s">
        <v>192</v>
      </c>
      <c r="H12682" s="7" t="s">
        <v>202</v>
      </c>
    </row>
    <row r="12683" spans="1:8" ht="15.75" customHeight="1" x14ac:dyDescent="0.3">
      <c r="A12683" s="8">
        <v>12682</v>
      </c>
      <c r="B12683" s="8">
        <v>2499</v>
      </c>
      <c r="C12683" s="8" t="s">
        <v>148</v>
      </c>
      <c r="D12683" s="8">
        <v>20</v>
      </c>
      <c r="E12683" s="8" t="s">
        <v>21433</v>
      </c>
      <c r="F12683" s="8"/>
      <c r="G12683" s="8" t="s">
        <v>152</v>
      </c>
      <c r="H12683" s="8" t="s">
        <v>492</v>
      </c>
    </row>
    <row r="12684" spans="1:8" ht="15.75" customHeight="1" x14ac:dyDescent="0.3">
      <c r="A12684" s="7">
        <v>12683</v>
      </c>
      <c r="B12684" s="7">
        <v>2499</v>
      </c>
      <c r="C12684" s="7" t="s">
        <v>156</v>
      </c>
      <c r="D12684" s="7">
        <v>20</v>
      </c>
      <c r="E12684" s="7" t="s">
        <v>30477</v>
      </c>
      <c r="F12684" s="7" t="s">
        <v>161</v>
      </c>
      <c r="G12684" s="7" t="s">
        <v>2150</v>
      </c>
      <c r="H12684" s="7" t="s">
        <v>163</v>
      </c>
    </row>
    <row r="12685" spans="1:8" ht="15.75" customHeight="1" x14ac:dyDescent="0.3">
      <c r="A12685" s="8">
        <v>12684</v>
      </c>
      <c r="B12685" s="8">
        <v>2499</v>
      </c>
      <c r="C12685" s="8" t="s">
        <v>167</v>
      </c>
      <c r="D12685" s="8">
        <v>20</v>
      </c>
      <c r="E12685" s="8" t="s">
        <v>21434</v>
      </c>
      <c r="F12685" s="8" t="s">
        <v>152</v>
      </c>
      <c r="G12685" s="8" t="s">
        <v>172</v>
      </c>
      <c r="H12685" s="8" t="s">
        <v>174</v>
      </c>
    </row>
    <row r="12686" spans="1:8" ht="15.75" customHeight="1" x14ac:dyDescent="0.3">
      <c r="A12686" s="7">
        <v>12685</v>
      </c>
      <c r="B12686" s="7">
        <v>2499</v>
      </c>
      <c r="C12686" s="7" t="s">
        <v>192</v>
      </c>
      <c r="D12686" s="7">
        <v>20</v>
      </c>
      <c r="E12686" s="7" t="s">
        <v>21435</v>
      </c>
      <c r="F12686" s="7" t="s">
        <v>172</v>
      </c>
      <c r="G12686" s="7" t="s">
        <v>192</v>
      </c>
      <c r="H12686" s="7" t="s">
        <v>202</v>
      </c>
    </row>
    <row r="12687" spans="1:8" ht="15.75" customHeight="1" x14ac:dyDescent="0.3">
      <c r="A12687" s="8">
        <v>12686</v>
      </c>
      <c r="B12687" s="8">
        <v>2500</v>
      </c>
      <c r="C12687" s="8" t="s">
        <v>148</v>
      </c>
      <c r="D12687" s="8">
        <v>112</v>
      </c>
      <c r="E12687" s="8" t="s">
        <v>21441</v>
      </c>
      <c r="F12687" s="8"/>
      <c r="G12687" s="8" t="s">
        <v>152</v>
      </c>
      <c r="H12687" s="8" t="s">
        <v>218</v>
      </c>
    </row>
    <row r="12688" spans="1:8" ht="15.75" customHeight="1" x14ac:dyDescent="0.3">
      <c r="A12688" s="7">
        <v>12687</v>
      </c>
      <c r="B12688" s="7">
        <v>2500</v>
      </c>
      <c r="C12688" s="7" t="s">
        <v>156</v>
      </c>
      <c r="D12688" s="7">
        <v>112</v>
      </c>
      <c r="E12688" s="7" t="s">
        <v>30478</v>
      </c>
      <c r="F12688" s="7" t="s">
        <v>161</v>
      </c>
      <c r="G12688" s="7" t="s">
        <v>2359</v>
      </c>
      <c r="H12688" s="7" t="s">
        <v>163</v>
      </c>
    </row>
    <row r="12689" spans="1:8" ht="15.75" customHeight="1" x14ac:dyDescent="0.3">
      <c r="A12689" s="8">
        <v>12688</v>
      </c>
      <c r="B12689" s="8">
        <v>2500</v>
      </c>
      <c r="C12689" s="8" t="s">
        <v>167</v>
      </c>
      <c r="D12689" s="8">
        <v>112</v>
      </c>
      <c r="E12689" s="8" t="s">
        <v>21442</v>
      </c>
      <c r="F12689" s="8" t="s">
        <v>152</v>
      </c>
      <c r="G12689" s="8" t="s">
        <v>172</v>
      </c>
      <c r="H12689" s="8" t="s">
        <v>174</v>
      </c>
    </row>
    <row r="12690" spans="1:8" ht="15.75" customHeight="1" x14ac:dyDescent="0.3">
      <c r="A12690" s="7">
        <v>12689</v>
      </c>
      <c r="B12690" s="7">
        <v>2501</v>
      </c>
      <c r="C12690" s="7" t="s">
        <v>148</v>
      </c>
      <c r="D12690" s="7">
        <v>27</v>
      </c>
      <c r="E12690" s="7" t="s">
        <v>21449</v>
      </c>
      <c r="F12690" s="7"/>
      <c r="G12690" s="7" t="s">
        <v>152</v>
      </c>
      <c r="H12690" s="7" t="s">
        <v>492</v>
      </c>
    </row>
    <row r="12691" spans="1:8" ht="15.75" customHeight="1" x14ac:dyDescent="0.3">
      <c r="A12691" s="8">
        <v>12690</v>
      </c>
      <c r="B12691" s="8">
        <v>2501</v>
      </c>
      <c r="C12691" s="8" t="s">
        <v>156</v>
      </c>
      <c r="D12691" s="8">
        <v>27</v>
      </c>
      <c r="E12691" s="8" t="s">
        <v>30479</v>
      </c>
      <c r="F12691" s="8" t="s">
        <v>161</v>
      </c>
      <c r="G12691" s="8" t="s">
        <v>1105</v>
      </c>
      <c r="H12691" s="8" t="s">
        <v>163</v>
      </c>
    </row>
    <row r="12692" spans="1:8" ht="15.75" customHeight="1" x14ac:dyDescent="0.3">
      <c r="A12692" s="7">
        <v>12691</v>
      </c>
      <c r="B12692" s="7">
        <v>2501</v>
      </c>
      <c r="C12692" s="7" t="s">
        <v>167</v>
      </c>
      <c r="D12692" s="7">
        <v>27</v>
      </c>
      <c r="E12692" s="7" t="s">
        <v>21450</v>
      </c>
      <c r="F12692" s="7" t="s">
        <v>152</v>
      </c>
      <c r="G12692" s="7" t="s">
        <v>172</v>
      </c>
      <c r="H12692" s="7" t="s">
        <v>174</v>
      </c>
    </row>
    <row r="12693" spans="1:8" ht="15.75" customHeight="1" x14ac:dyDescent="0.3">
      <c r="A12693" s="8">
        <v>12692</v>
      </c>
      <c r="B12693" s="8">
        <v>2501</v>
      </c>
      <c r="C12693" s="8" t="s">
        <v>176</v>
      </c>
      <c r="D12693" s="8">
        <v>27</v>
      </c>
      <c r="E12693" s="8" t="s">
        <v>30480</v>
      </c>
      <c r="F12693" s="8" t="s">
        <v>172</v>
      </c>
      <c r="G12693" s="8" t="s">
        <v>388</v>
      </c>
      <c r="H12693" s="8" t="s">
        <v>184</v>
      </c>
    </row>
    <row r="12694" spans="1:8" ht="15.75" customHeight="1" x14ac:dyDescent="0.3">
      <c r="A12694" s="7">
        <v>12693</v>
      </c>
      <c r="B12694" s="7">
        <v>2501</v>
      </c>
      <c r="C12694" s="7" t="s">
        <v>192</v>
      </c>
      <c r="D12694" s="7">
        <v>27</v>
      </c>
      <c r="E12694" s="7" t="s">
        <v>21451</v>
      </c>
      <c r="F12694" s="7" t="s">
        <v>172</v>
      </c>
      <c r="G12694" s="7" t="s">
        <v>192</v>
      </c>
      <c r="H12694" s="7" t="s">
        <v>202</v>
      </c>
    </row>
    <row r="12695" spans="1:8" ht="15.75" customHeight="1" x14ac:dyDescent="0.3">
      <c r="A12695" s="8">
        <v>12694</v>
      </c>
      <c r="B12695" s="8">
        <v>2502</v>
      </c>
      <c r="C12695" s="8" t="s">
        <v>148</v>
      </c>
      <c r="D12695" s="8">
        <v>27</v>
      </c>
      <c r="E12695" s="8" t="s">
        <v>21458</v>
      </c>
      <c r="F12695" s="8"/>
      <c r="G12695" s="8" t="s">
        <v>152</v>
      </c>
      <c r="H12695" s="8" t="s">
        <v>492</v>
      </c>
    </row>
    <row r="12696" spans="1:8" ht="15.75" customHeight="1" x14ac:dyDescent="0.3">
      <c r="A12696" s="7">
        <v>12695</v>
      </c>
      <c r="B12696" s="7">
        <v>2502</v>
      </c>
      <c r="C12696" s="7" t="s">
        <v>156</v>
      </c>
      <c r="D12696" s="7">
        <v>27</v>
      </c>
      <c r="E12696" s="7" t="s">
        <v>30481</v>
      </c>
      <c r="F12696" s="7" t="s">
        <v>161</v>
      </c>
      <c r="G12696" s="7" t="s">
        <v>1105</v>
      </c>
      <c r="H12696" s="7" t="s">
        <v>163</v>
      </c>
    </row>
    <row r="12697" spans="1:8" ht="15.75" customHeight="1" x14ac:dyDescent="0.3">
      <c r="A12697" s="8">
        <v>12696</v>
      </c>
      <c r="B12697" s="8">
        <v>2502</v>
      </c>
      <c r="C12697" s="8" t="s">
        <v>167</v>
      </c>
      <c r="D12697" s="8">
        <v>27</v>
      </c>
      <c r="E12697" s="8" t="s">
        <v>21459</v>
      </c>
      <c r="F12697" s="8" t="s">
        <v>152</v>
      </c>
      <c r="G12697" s="8" t="s">
        <v>172</v>
      </c>
      <c r="H12697" s="8" t="s">
        <v>174</v>
      </c>
    </row>
    <row r="12698" spans="1:8" ht="15.75" customHeight="1" x14ac:dyDescent="0.3">
      <c r="A12698" s="7">
        <v>12697</v>
      </c>
      <c r="B12698" s="7">
        <v>2502</v>
      </c>
      <c r="C12698" s="7" t="s">
        <v>176</v>
      </c>
      <c r="D12698" s="7">
        <v>27</v>
      </c>
      <c r="E12698" s="7" t="s">
        <v>30482</v>
      </c>
      <c r="F12698" s="7" t="s">
        <v>172</v>
      </c>
      <c r="G12698" s="7" t="s">
        <v>172</v>
      </c>
      <c r="H12698" s="7" t="s">
        <v>248</v>
      </c>
    </row>
    <row r="12699" spans="1:8" ht="15.75" customHeight="1" x14ac:dyDescent="0.3">
      <c r="A12699" s="8">
        <v>12698</v>
      </c>
      <c r="B12699" s="8">
        <v>2502</v>
      </c>
      <c r="C12699" s="8" t="s">
        <v>192</v>
      </c>
      <c r="D12699" s="8">
        <v>27</v>
      </c>
      <c r="E12699" s="8" t="s">
        <v>21460</v>
      </c>
      <c r="F12699" s="8" t="s">
        <v>172</v>
      </c>
      <c r="G12699" s="8" t="s">
        <v>192</v>
      </c>
      <c r="H12699" s="8" t="s">
        <v>202</v>
      </c>
    </row>
    <row r="12700" spans="1:8" ht="15.75" customHeight="1" x14ac:dyDescent="0.3">
      <c r="A12700" s="7">
        <v>12699</v>
      </c>
      <c r="B12700" s="7">
        <v>2503</v>
      </c>
      <c r="C12700" s="7" t="s">
        <v>148</v>
      </c>
      <c r="D12700" s="7">
        <v>57</v>
      </c>
      <c r="E12700" s="7" t="s">
        <v>21466</v>
      </c>
      <c r="F12700" s="7"/>
      <c r="G12700" s="7" t="s">
        <v>152</v>
      </c>
      <c r="H12700" s="7" t="s">
        <v>218</v>
      </c>
    </row>
    <row r="12701" spans="1:8" ht="15.75" customHeight="1" x14ac:dyDescent="0.3">
      <c r="A12701" s="8">
        <v>12700</v>
      </c>
      <c r="B12701" s="8">
        <v>2503</v>
      </c>
      <c r="C12701" s="8" t="s">
        <v>156</v>
      </c>
      <c r="D12701" s="8">
        <v>57</v>
      </c>
      <c r="E12701" s="8" t="s">
        <v>30483</v>
      </c>
      <c r="F12701" s="8" t="s">
        <v>161</v>
      </c>
      <c r="G12701" s="8" t="s">
        <v>272</v>
      </c>
      <c r="H12701" s="8" t="s">
        <v>163</v>
      </c>
    </row>
    <row r="12702" spans="1:8" ht="15.75" customHeight="1" x14ac:dyDescent="0.3">
      <c r="A12702" s="7">
        <v>12701</v>
      </c>
      <c r="B12702" s="7">
        <v>2503</v>
      </c>
      <c r="C12702" s="7" t="s">
        <v>167</v>
      </c>
      <c r="D12702" s="7">
        <v>57</v>
      </c>
      <c r="E12702" s="7" t="s">
        <v>21467</v>
      </c>
      <c r="F12702" s="7" t="s">
        <v>152</v>
      </c>
      <c r="G12702" s="7" t="s">
        <v>172</v>
      </c>
      <c r="H12702" s="7" t="s">
        <v>174</v>
      </c>
    </row>
    <row r="12703" spans="1:8" ht="15.75" customHeight="1" x14ac:dyDescent="0.3">
      <c r="A12703" s="8">
        <v>12702</v>
      </c>
      <c r="B12703" s="8">
        <v>2503</v>
      </c>
      <c r="C12703" s="8" t="s">
        <v>176</v>
      </c>
      <c r="D12703" s="8">
        <v>57</v>
      </c>
      <c r="E12703" s="8" t="s">
        <v>30484</v>
      </c>
      <c r="F12703" s="8" t="s">
        <v>172</v>
      </c>
      <c r="G12703" s="8" t="s">
        <v>172</v>
      </c>
      <c r="H12703" s="8" t="s">
        <v>184</v>
      </c>
    </row>
    <row r="12704" spans="1:8" ht="15.75" customHeight="1" x14ac:dyDescent="0.3">
      <c r="A12704" s="7">
        <v>12703</v>
      </c>
      <c r="B12704" s="7">
        <v>2503</v>
      </c>
      <c r="C12704" s="7" t="s">
        <v>192</v>
      </c>
      <c r="D12704" s="7">
        <v>57</v>
      </c>
      <c r="E12704" s="7" t="s">
        <v>21468</v>
      </c>
      <c r="F12704" s="7" t="s">
        <v>172</v>
      </c>
      <c r="G12704" s="7" t="s">
        <v>192</v>
      </c>
      <c r="H12704" s="7" t="s">
        <v>202</v>
      </c>
    </row>
    <row r="12705" spans="1:8" ht="15.75" customHeight="1" x14ac:dyDescent="0.3">
      <c r="A12705" s="8">
        <v>12704</v>
      </c>
      <c r="B12705" s="8">
        <v>2503</v>
      </c>
      <c r="C12705" s="8" t="s">
        <v>116</v>
      </c>
      <c r="D12705" s="8">
        <v>57</v>
      </c>
      <c r="E12705" s="8" t="s">
        <v>30485</v>
      </c>
      <c r="F12705" s="8" t="s">
        <v>192</v>
      </c>
      <c r="G12705" s="8" t="s">
        <v>116</v>
      </c>
      <c r="H12705" s="8" t="s">
        <v>210</v>
      </c>
    </row>
    <row r="12706" spans="1:8" ht="15.75" customHeight="1" x14ac:dyDescent="0.3">
      <c r="A12706" s="7">
        <v>12705</v>
      </c>
      <c r="B12706" s="7">
        <v>2504</v>
      </c>
      <c r="C12706" s="7" t="s">
        <v>148</v>
      </c>
      <c r="D12706" s="7">
        <v>32</v>
      </c>
      <c r="E12706" s="7" t="s">
        <v>21473</v>
      </c>
      <c r="F12706" s="7"/>
      <c r="G12706" s="7" t="s">
        <v>152</v>
      </c>
      <c r="H12706" s="7" t="s">
        <v>492</v>
      </c>
    </row>
    <row r="12707" spans="1:8" ht="15.75" customHeight="1" x14ac:dyDescent="0.3">
      <c r="A12707" s="8">
        <v>12706</v>
      </c>
      <c r="B12707" s="8">
        <v>2504</v>
      </c>
      <c r="C12707" s="8" t="s">
        <v>156</v>
      </c>
      <c r="D12707" s="8">
        <v>32</v>
      </c>
      <c r="E12707" s="8" t="s">
        <v>30486</v>
      </c>
      <c r="F12707" s="8" t="s">
        <v>161</v>
      </c>
      <c r="G12707" s="8" t="s">
        <v>230</v>
      </c>
      <c r="H12707" s="8" t="s">
        <v>163</v>
      </c>
    </row>
    <row r="12708" spans="1:8" ht="15.75" customHeight="1" x14ac:dyDescent="0.3">
      <c r="A12708" s="7">
        <v>12707</v>
      </c>
      <c r="B12708" s="7">
        <v>2504</v>
      </c>
      <c r="C12708" s="7" t="s">
        <v>167</v>
      </c>
      <c r="D12708" s="7">
        <v>32</v>
      </c>
      <c r="E12708" s="7" t="s">
        <v>21475</v>
      </c>
      <c r="F12708" s="7" t="s">
        <v>152</v>
      </c>
      <c r="G12708" s="7" t="s">
        <v>172</v>
      </c>
      <c r="H12708" s="7" t="s">
        <v>174</v>
      </c>
    </row>
    <row r="12709" spans="1:8" ht="15.75" customHeight="1" x14ac:dyDescent="0.3">
      <c r="A12709" s="8">
        <v>12708</v>
      </c>
      <c r="B12709" s="8">
        <v>2504</v>
      </c>
      <c r="C12709" s="8" t="s">
        <v>176</v>
      </c>
      <c r="D12709" s="8">
        <v>32</v>
      </c>
      <c r="E12709" s="8" t="s">
        <v>30487</v>
      </c>
      <c r="F12709" s="8" t="s">
        <v>172</v>
      </c>
      <c r="G12709" s="8" t="s">
        <v>388</v>
      </c>
      <c r="H12709" s="8" t="s">
        <v>288</v>
      </c>
    </row>
    <row r="12710" spans="1:8" ht="15.75" customHeight="1" x14ac:dyDescent="0.3">
      <c r="A12710" s="7">
        <v>12709</v>
      </c>
      <c r="B12710" s="7">
        <v>2504</v>
      </c>
      <c r="C12710" s="7" t="s">
        <v>192</v>
      </c>
      <c r="D12710" s="7">
        <v>32</v>
      </c>
      <c r="E12710" s="7" t="s">
        <v>21476</v>
      </c>
      <c r="F12710" s="7" t="s">
        <v>172</v>
      </c>
      <c r="G12710" s="7" t="s">
        <v>192</v>
      </c>
      <c r="H12710" s="7" t="s">
        <v>202</v>
      </c>
    </row>
    <row r="12711" spans="1:8" ht="15.75" customHeight="1" x14ac:dyDescent="0.3">
      <c r="A12711" s="8">
        <v>12710</v>
      </c>
      <c r="B12711" s="8">
        <v>2504</v>
      </c>
      <c r="C12711" s="8" t="s">
        <v>116</v>
      </c>
      <c r="D12711" s="8">
        <v>32</v>
      </c>
      <c r="E12711" s="8" t="s">
        <v>30488</v>
      </c>
      <c r="F12711" s="8" t="s">
        <v>192</v>
      </c>
      <c r="G12711" s="8" t="s">
        <v>116</v>
      </c>
      <c r="H12711" s="8" t="s">
        <v>210</v>
      </c>
    </row>
    <row r="12712" spans="1:8" ht="15.75" customHeight="1" x14ac:dyDescent="0.3">
      <c r="A12712" s="7">
        <v>12711</v>
      </c>
      <c r="B12712" s="7">
        <v>2505</v>
      </c>
      <c r="C12712" s="7" t="s">
        <v>148</v>
      </c>
      <c r="D12712" s="7">
        <v>73</v>
      </c>
      <c r="E12712" s="7" t="s">
        <v>21481</v>
      </c>
      <c r="F12712" s="7"/>
      <c r="G12712" s="7" t="s">
        <v>152</v>
      </c>
      <c r="H12712" s="7" t="s">
        <v>314</v>
      </c>
    </row>
    <row r="12713" spans="1:8" ht="15.75" customHeight="1" x14ac:dyDescent="0.3">
      <c r="A12713" s="8">
        <v>12712</v>
      </c>
      <c r="B12713" s="8">
        <v>2505</v>
      </c>
      <c r="C12713" s="8" t="s">
        <v>156</v>
      </c>
      <c r="D12713" s="8">
        <v>73</v>
      </c>
      <c r="E12713" s="8" t="s">
        <v>30489</v>
      </c>
      <c r="F12713" s="8" t="s">
        <v>161</v>
      </c>
      <c r="G12713" s="8" t="s">
        <v>4385</v>
      </c>
      <c r="H12713" s="8" t="s">
        <v>163</v>
      </c>
    </row>
    <row r="12714" spans="1:8" ht="15.75" customHeight="1" x14ac:dyDescent="0.3">
      <c r="A12714" s="7">
        <v>12713</v>
      </c>
      <c r="B12714" s="7">
        <v>2505</v>
      </c>
      <c r="C12714" s="7" t="s">
        <v>167</v>
      </c>
      <c r="D12714" s="7">
        <v>73</v>
      </c>
      <c r="E12714" s="7" t="s">
        <v>21482</v>
      </c>
      <c r="F12714" s="7" t="s">
        <v>152</v>
      </c>
      <c r="G12714" s="7" t="s">
        <v>172</v>
      </c>
      <c r="H12714" s="7" t="s">
        <v>174</v>
      </c>
    </row>
    <row r="12715" spans="1:8" ht="15.75" customHeight="1" x14ac:dyDescent="0.3">
      <c r="A12715" s="8">
        <v>12714</v>
      </c>
      <c r="B12715" s="8">
        <v>2505</v>
      </c>
      <c r="C12715" s="8" t="s">
        <v>192</v>
      </c>
      <c r="D12715" s="8">
        <v>73</v>
      </c>
      <c r="E12715" s="8" t="s">
        <v>21442</v>
      </c>
      <c r="F12715" s="8" t="s">
        <v>172</v>
      </c>
      <c r="G12715" s="8" t="s">
        <v>192</v>
      </c>
      <c r="H12715" s="8" t="s">
        <v>202</v>
      </c>
    </row>
    <row r="12716" spans="1:8" ht="15.75" customHeight="1" x14ac:dyDescent="0.3">
      <c r="A12716" s="7">
        <v>12715</v>
      </c>
      <c r="B12716" s="7">
        <v>2506</v>
      </c>
      <c r="C12716" s="7" t="s">
        <v>148</v>
      </c>
      <c r="D12716" s="7">
        <v>78</v>
      </c>
      <c r="E12716" s="7" t="s">
        <v>21489</v>
      </c>
      <c r="F12716" s="7"/>
      <c r="G12716" s="7" t="s">
        <v>152</v>
      </c>
      <c r="H12716" s="7" t="s">
        <v>153</v>
      </c>
    </row>
    <row r="12717" spans="1:8" ht="15.75" customHeight="1" x14ac:dyDescent="0.3">
      <c r="A12717" s="8">
        <v>12716</v>
      </c>
      <c r="B12717" s="8">
        <v>2506</v>
      </c>
      <c r="C12717" s="8" t="s">
        <v>156</v>
      </c>
      <c r="D12717" s="8">
        <v>78</v>
      </c>
      <c r="E12717" s="8" t="s">
        <v>30490</v>
      </c>
      <c r="F12717" s="8" t="s">
        <v>161</v>
      </c>
      <c r="G12717" s="8" t="s">
        <v>670</v>
      </c>
      <c r="H12717" s="8" t="s">
        <v>163</v>
      </c>
    </row>
    <row r="12718" spans="1:8" ht="15.75" customHeight="1" x14ac:dyDescent="0.3">
      <c r="A12718" s="7">
        <v>12717</v>
      </c>
      <c r="B12718" s="7">
        <v>2506</v>
      </c>
      <c r="C12718" s="7" t="s">
        <v>167</v>
      </c>
      <c r="D12718" s="7">
        <v>78</v>
      </c>
      <c r="E12718" s="7" t="s">
        <v>21490</v>
      </c>
      <c r="F12718" s="7" t="s">
        <v>152</v>
      </c>
      <c r="G12718" s="7" t="s">
        <v>172</v>
      </c>
      <c r="H12718" s="7" t="s">
        <v>174</v>
      </c>
    </row>
    <row r="12719" spans="1:8" ht="15.75" customHeight="1" x14ac:dyDescent="0.3">
      <c r="A12719" s="8">
        <v>12718</v>
      </c>
      <c r="B12719" s="8">
        <v>2506</v>
      </c>
      <c r="C12719" s="8" t="s">
        <v>192</v>
      </c>
      <c r="D12719" s="8">
        <v>78</v>
      </c>
      <c r="E12719" s="8" t="s">
        <v>21491</v>
      </c>
      <c r="F12719" s="8" t="s">
        <v>172</v>
      </c>
      <c r="G12719" s="8" t="s">
        <v>192</v>
      </c>
      <c r="H12719" s="8" t="s">
        <v>202</v>
      </c>
    </row>
    <row r="12720" spans="1:8" ht="15.75" customHeight="1" x14ac:dyDescent="0.3">
      <c r="A12720" s="7">
        <v>12719</v>
      </c>
      <c r="B12720" s="7">
        <v>2506</v>
      </c>
      <c r="C12720" s="7" t="s">
        <v>116</v>
      </c>
      <c r="D12720" s="7">
        <v>78</v>
      </c>
      <c r="E12720" s="7" t="s">
        <v>30491</v>
      </c>
      <c r="F12720" s="7" t="s">
        <v>192</v>
      </c>
      <c r="G12720" s="7" t="s">
        <v>116</v>
      </c>
      <c r="H12720" s="7" t="s">
        <v>210</v>
      </c>
    </row>
    <row r="12721" spans="1:8" ht="15.75" customHeight="1" x14ac:dyDescent="0.3">
      <c r="A12721" s="8">
        <v>12720</v>
      </c>
      <c r="B12721" s="8">
        <v>2507</v>
      </c>
      <c r="C12721" s="8" t="s">
        <v>148</v>
      </c>
      <c r="D12721" s="8">
        <v>7</v>
      </c>
      <c r="E12721" s="8" t="s">
        <v>21497</v>
      </c>
      <c r="F12721" s="8"/>
      <c r="G12721" s="8" t="s">
        <v>152</v>
      </c>
      <c r="H12721" s="8" t="s">
        <v>492</v>
      </c>
    </row>
    <row r="12722" spans="1:8" ht="15.75" customHeight="1" x14ac:dyDescent="0.3">
      <c r="A12722" s="7">
        <v>12721</v>
      </c>
      <c r="B12722" s="7">
        <v>2507</v>
      </c>
      <c r="C12722" s="7" t="s">
        <v>156</v>
      </c>
      <c r="D12722" s="7">
        <v>7</v>
      </c>
      <c r="E12722" s="7" t="s">
        <v>30492</v>
      </c>
      <c r="F12722" s="7" t="s">
        <v>161</v>
      </c>
      <c r="G12722" s="7" t="s">
        <v>1987</v>
      </c>
      <c r="H12722" s="7" t="s">
        <v>163</v>
      </c>
    </row>
    <row r="12723" spans="1:8" ht="15.75" customHeight="1" x14ac:dyDescent="0.3">
      <c r="A12723" s="8">
        <v>12722</v>
      </c>
      <c r="B12723" s="8">
        <v>2507</v>
      </c>
      <c r="C12723" s="8" t="s">
        <v>167</v>
      </c>
      <c r="D12723" s="8">
        <v>7</v>
      </c>
      <c r="E12723" s="8" t="s">
        <v>21498</v>
      </c>
      <c r="F12723" s="8" t="s">
        <v>152</v>
      </c>
      <c r="G12723" s="8" t="s">
        <v>172</v>
      </c>
      <c r="H12723" s="8" t="s">
        <v>174</v>
      </c>
    </row>
    <row r="12724" spans="1:8" ht="15.75" customHeight="1" x14ac:dyDescent="0.3">
      <c r="A12724" s="7">
        <v>12723</v>
      </c>
      <c r="B12724" s="7">
        <v>2507</v>
      </c>
      <c r="C12724" s="7" t="s">
        <v>176</v>
      </c>
      <c r="D12724" s="7">
        <v>7</v>
      </c>
      <c r="E12724" s="7" t="s">
        <v>30493</v>
      </c>
      <c r="F12724" s="7" t="s">
        <v>172</v>
      </c>
      <c r="G12724" s="7" t="s">
        <v>172</v>
      </c>
      <c r="H12724" s="7" t="s">
        <v>248</v>
      </c>
    </row>
    <row r="12725" spans="1:8" ht="15.75" customHeight="1" x14ac:dyDescent="0.3">
      <c r="A12725" s="8">
        <v>12724</v>
      </c>
      <c r="B12725" s="8">
        <v>2507</v>
      </c>
      <c r="C12725" s="8" t="s">
        <v>192</v>
      </c>
      <c r="D12725" s="8">
        <v>7</v>
      </c>
      <c r="E12725" s="8" t="s">
        <v>21499</v>
      </c>
      <c r="F12725" s="8" t="s">
        <v>172</v>
      </c>
      <c r="G12725" s="8" t="s">
        <v>192</v>
      </c>
      <c r="H12725" s="8" t="s">
        <v>202</v>
      </c>
    </row>
    <row r="12726" spans="1:8" ht="15.75" customHeight="1" x14ac:dyDescent="0.3">
      <c r="A12726" s="7">
        <v>12725</v>
      </c>
      <c r="B12726" s="7">
        <v>2507</v>
      </c>
      <c r="C12726" s="7" t="s">
        <v>116</v>
      </c>
      <c r="D12726" s="7">
        <v>7</v>
      </c>
      <c r="E12726" s="7" t="s">
        <v>30494</v>
      </c>
      <c r="F12726" s="7" t="s">
        <v>192</v>
      </c>
      <c r="G12726" s="7" t="s">
        <v>116</v>
      </c>
      <c r="H12726" s="7" t="s">
        <v>210</v>
      </c>
    </row>
    <row r="12727" spans="1:8" ht="15.75" customHeight="1" x14ac:dyDescent="0.3">
      <c r="A12727" s="8">
        <v>12726</v>
      </c>
      <c r="B12727" s="8">
        <v>2508</v>
      </c>
      <c r="C12727" s="8" t="s">
        <v>148</v>
      </c>
      <c r="D12727" s="8">
        <v>52</v>
      </c>
      <c r="E12727" s="8" t="s">
        <v>21505</v>
      </c>
      <c r="F12727" s="8"/>
      <c r="G12727" s="8" t="s">
        <v>152</v>
      </c>
      <c r="H12727" s="8" t="s">
        <v>153</v>
      </c>
    </row>
    <row r="12728" spans="1:8" ht="15.75" customHeight="1" x14ac:dyDescent="0.3">
      <c r="A12728" s="7">
        <v>12727</v>
      </c>
      <c r="B12728" s="7">
        <v>2508</v>
      </c>
      <c r="C12728" s="7" t="s">
        <v>156</v>
      </c>
      <c r="D12728" s="7">
        <v>52</v>
      </c>
      <c r="E12728" s="7" t="s">
        <v>30495</v>
      </c>
      <c r="F12728" s="7" t="s">
        <v>161</v>
      </c>
      <c r="G12728" s="7" t="s">
        <v>369</v>
      </c>
      <c r="H12728" s="7" t="s">
        <v>163</v>
      </c>
    </row>
    <row r="12729" spans="1:8" ht="15.75" customHeight="1" x14ac:dyDescent="0.3">
      <c r="A12729" s="8">
        <v>12728</v>
      </c>
      <c r="B12729" s="8">
        <v>2508</v>
      </c>
      <c r="C12729" s="8" t="s">
        <v>167</v>
      </c>
      <c r="D12729" s="8">
        <v>52</v>
      </c>
      <c r="E12729" s="8" t="s">
        <v>21506</v>
      </c>
      <c r="F12729" s="8" t="s">
        <v>152</v>
      </c>
      <c r="G12729" s="8" t="s">
        <v>172</v>
      </c>
      <c r="H12729" s="8" t="s">
        <v>174</v>
      </c>
    </row>
    <row r="12730" spans="1:8" ht="15.75" customHeight="1" x14ac:dyDescent="0.3">
      <c r="A12730" s="7">
        <v>12729</v>
      </c>
      <c r="B12730" s="7">
        <v>2508</v>
      </c>
      <c r="C12730" s="7" t="s">
        <v>176</v>
      </c>
      <c r="D12730" s="7">
        <v>52</v>
      </c>
      <c r="E12730" s="7" t="s">
        <v>30496</v>
      </c>
      <c r="F12730" s="7" t="s">
        <v>172</v>
      </c>
      <c r="G12730" s="7" t="s">
        <v>388</v>
      </c>
      <c r="H12730" s="7" t="s">
        <v>184</v>
      </c>
    </row>
    <row r="12731" spans="1:8" ht="15.75" customHeight="1" x14ac:dyDescent="0.3">
      <c r="A12731" s="8">
        <v>12730</v>
      </c>
      <c r="B12731" s="8">
        <v>2508</v>
      </c>
      <c r="C12731" s="8" t="s">
        <v>192</v>
      </c>
      <c r="D12731" s="8">
        <v>52</v>
      </c>
      <c r="E12731" s="8" t="s">
        <v>21507</v>
      </c>
      <c r="F12731" s="8" t="s">
        <v>172</v>
      </c>
      <c r="G12731" s="8" t="s">
        <v>192</v>
      </c>
      <c r="H12731" s="8" t="s">
        <v>202</v>
      </c>
    </row>
    <row r="12732" spans="1:8" ht="15.75" customHeight="1" x14ac:dyDescent="0.3">
      <c r="A12732" s="7">
        <v>12731</v>
      </c>
      <c r="B12732" s="7">
        <v>2508</v>
      </c>
      <c r="C12732" s="7" t="s">
        <v>116</v>
      </c>
      <c r="D12732" s="7">
        <v>52</v>
      </c>
      <c r="E12732" s="7" t="s">
        <v>30497</v>
      </c>
      <c r="F12732" s="7" t="s">
        <v>192</v>
      </c>
      <c r="G12732" s="7" t="s">
        <v>116</v>
      </c>
      <c r="H12732" s="7" t="s">
        <v>210</v>
      </c>
    </row>
    <row r="12733" spans="1:8" ht="15.75" customHeight="1" x14ac:dyDescent="0.3">
      <c r="A12733" s="8">
        <v>12732</v>
      </c>
      <c r="B12733" s="8">
        <v>2509</v>
      </c>
      <c r="C12733" s="8" t="s">
        <v>148</v>
      </c>
      <c r="D12733" s="8">
        <v>28</v>
      </c>
      <c r="E12733" s="8" t="s">
        <v>21513</v>
      </c>
      <c r="F12733" s="8"/>
      <c r="G12733" s="8" t="s">
        <v>152</v>
      </c>
      <c r="H12733" s="8" t="s">
        <v>153</v>
      </c>
    </row>
    <row r="12734" spans="1:8" ht="15.75" customHeight="1" x14ac:dyDescent="0.3">
      <c r="A12734" s="7">
        <v>12733</v>
      </c>
      <c r="B12734" s="7">
        <v>2509</v>
      </c>
      <c r="C12734" s="7" t="s">
        <v>156</v>
      </c>
      <c r="D12734" s="7">
        <v>28</v>
      </c>
      <c r="E12734" s="7" t="s">
        <v>30498</v>
      </c>
      <c r="F12734" s="7" t="s">
        <v>161</v>
      </c>
      <c r="G12734" s="7" t="s">
        <v>1121</v>
      </c>
      <c r="H12734" s="7" t="s">
        <v>163</v>
      </c>
    </row>
    <row r="12735" spans="1:8" ht="15.75" customHeight="1" x14ac:dyDescent="0.3">
      <c r="A12735" s="8">
        <v>12734</v>
      </c>
      <c r="B12735" s="8">
        <v>2509</v>
      </c>
      <c r="C12735" s="8" t="s">
        <v>167</v>
      </c>
      <c r="D12735" s="8">
        <v>28</v>
      </c>
      <c r="E12735" s="8" t="s">
        <v>21514</v>
      </c>
      <c r="F12735" s="8" t="s">
        <v>152</v>
      </c>
      <c r="G12735" s="8" t="s">
        <v>172</v>
      </c>
      <c r="H12735" s="8" t="s">
        <v>174</v>
      </c>
    </row>
    <row r="12736" spans="1:8" ht="15.75" customHeight="1" x14ac:dyDescent="0.3">
      <c r="A12736" s="7">
        <v>12735</v>
      </c>
      <c r="B12736" s="7">
        <v>2509</v>
      </c>
      <c r="C12736" s="7" t="s">
        <v>176</v>
      </c>
      <c r="D12736" s="7">
        <v>28</v>
      </c>
      <c r="E12736" s="7" t="s">
        <v>30499</v>
      </c>
      <c r="F12736" s="7" t="s">
        <v>172</v>
      </c>
      <c r="G12736" s="7" t="s">
        <v>388</v>
      </c>
      <c r="H12736" s="7" t="s">
        <v>248</v>
      </c>
    </row>
    <row r="12737" spans="1:8" ht="15.75" customHeight="1" x14ac:dyDescent="0.3">
      <c r="A12737" s="8">
        <v>12736</v>
      </c>
      <c r="B12737" s="8">
        <v>2509</v>
      </c>
      <c r="C12737" s="8" t="s">
        <v>192</v>
      </c>
      <c r="D12737" s="8">
        <v>28</v>
      </c>
      <c r="E12737" s="8" t="s">
        <v>21515</v>
      </c>
      <c r="F12737" s="8" t="s">
        <v>172</v>
      </c>
      <c r="G12737" s="8" t="s">
        <v>192</v>
      </c>
      <c r="H12737" s="8" t="s">
        <v>202</v>
      </c>
    </row>
    <row r="12738" spans="1:8" ht="15.75" customHeight="1" x14ac:dyDescent="0.3">
      <c r="A12738" s="7">
        <v>12737</v>
      </c>
      <c r="B12738" s="7">
        <v>2509</v>
      </c>
      <c r="C12738" s="7" t="s">
        <v>116</v>
      </c>
      <c r="D12738" s="7">
        <v>28</v>
      </c>
      <c r="E12738" s="7" t="s">
        <v>30500</v>
      </c>
      <c r="F12738" s="7" t="s">
        <v>192</v>
      </c>
      <c r="G12738" s="7" t="s">
        <v>116</v>
      </c>
      <c r="H12738" s="7" t="s">
        <v>210</v>
      </c>
    </row>
    <row r="12739" spans="1:8" ht="15.75" customHeight="1" x14ac:dyDescent="0.3">
      <c r="A12739" s="8">
        <v>12738</v>
      </c>
      <c r="B12739" s="8">
        <v>2510</v>
      </c>
      <c r="C12739" s="8" t="s">
        <v>148</v>
      </c>
      <c r="D12739" s="8">
        <v>109</v>
      </c>
      <c r="E12739" s="8" t="s">
        <v>21521</v>
      </c>
      <c r="F12739" s="8"/>
      <c r="G12739" s="8" t="s">
        <v>152</v>
      </c>
      <c r="H12739" s="8" t="s">
        <v>218</v>
      </c>
    </row>
    <row r="12740" spans="1:8" ht="15.75" customHeight="1" x14ac:dyDescent="0.3">
      <c r="A12740" s="7">
        <v>12739</v>
      </c>
      <c r="B12740" s="7">
        <v>2510</v>
      </c>
      <c r="C12740" s="7" t="s">
        <v>156</v>
      </c>
      <c r="D12740" s="7">
        <v>109</v>
      </c>
      <c r="E12740" s="7" t="s">
        <v>30501</v>
      </c>
      <c r="F12740" s="7" t="s">
        <v>161</v>
      </c>
      <c r="G12740" s="7" t="s">
        <v>1395</v>
      </c>
      <c r="H12740" s="7" t="s">
        <v>163</v>
      </c>
    </row>
    <row r="12741" spans="1:8" ht="15.75" customHeight="1" x14ac:dyDescent="0.3">
      <c r="A12741" s="8">
        <v>12740</v>
      </c>
      <c r="B12741" s="8">
        <v>2510</v>
      </c>
      <c r="C12741" s="8" t="s">
        <v>167</v>
      </c>
      <c r="D12741" s="8">
        <v>109</v>
      </c>
      <c r="E12741" s="8" t="s">
        <v>21522</v>
      </c>
      <c r="F12741" s="8" t="s">
        <v>152</v>
      </c>
      <c r="G12741" s="8" t="s">
        <v>172</v>
      </c>
      <c r="H12741" s="8" t="s">
        <v>174</v>
      </c>
    </row>
    <row r="12742" spans="1:8" ht="15.75" customHeight="1" x14ac:dyDescent="0.3">
      <c r="A12742" s="7">
        <v>12741</v>
      </c>
      <c r="B12742" s="7">
        <v>2510</v>
      </c>
      <c r="C12742" s="7" t="s">
        <v>176</v>
      </c>
      <c r="D12742" s="7">
        <v>109</v>
      </c>
      <c r="E12742" s="7" t="s">
        <v>30502</v>
      </c>
      <c r="F12742" s="7" t="s">
        <v>172</v>
      </c>
      <c r="G12742" s="7" t="s">
        <v>388</v>
      </c>
      <c r="H12742" s="7" t="s">
        <v>248</v>
      </c>
    </row>
    <row r="12743" spans="1:8" ht="15.75" customHeight="1" x14ac:dyDescent="0.3">
      <c r="A12743" s="8">
        <v>12742</v>
      </c>
      <c r="B12743" s="8">
        <v>2510</v>
      </c>
      <c r="C12743" s="8" t="s">
        <v>192</v>
      </c>
      <c r="D12743" s="8">
        <v>109</v>
      </c>
      <c r="E12743" s="8" t="s">
        <v>21523</v>
      </c>
      <c r="F12743" s="8" t="s">
        <v>172</v>
      </c>
      <c r="G12743" s="8" t="s">
        <v>192</v>
      </c>
      <c r="H12743" s="8" t="s">
        <v>202</v>
      </c>
    </row>
    <row r="12744" spans="1:8" ht="15.75" customHeight="1" x14ac:dyDescent="0.3">
      <c r="A12744" s="7">
        <v>12743</v>
      </c>
      <c r="B12744" s="7">
        <v>2510</v>
      </c>
      <c r="C12744" s="7" t="s">
        <v>116</v>
      </c>
      <c r="D12744" s="7">
        <v>109</v>
      </c>
      <c r="E12744" s="7" t="s">
        <v>30503</v>
      </c>
      <c r="F12744" s="7" t="s">
        <v>192</v>
      </c>
      <c r="G12744" s="7" t="s">
        <v>116</v>
      </c>
      <c r="H12744" s="7" t="s">
        <v>210</v>
      </c>
    </row>
    <row r="12745" spans="1:8" ht="15.75" customHeight="1" x14ac:dyDescent="0.3">
      <c r="A12745" s="8">
        <v>12744</v>
      </c>
      <c r="B12745" s="8">
        <v>2511</v>
      </c>
      <c r="C12745" s="8" t="s">
        <v>148</v>
      </c>
      <c r="D12745" s="8">
        <v>3</v>
      </c>
      <c r="E12745" s="8" t="s">
        <v>21528</v>
      </c>
      <c r="F12745" s="8"/>
      <c r="G12745" s="8" t="s">
        <v>152</v>
      </c>
      <c r="H12745" s="8" t="s">
        <v>153</v>
      </c>
    </row>
    <row r="12746" spans="1:8" ht="15.75" customHeight="1" x14ac:dyDescent="0.3">
      <c r="A12746" s="7">
        <v>12745</v>
      </c>
      <c r="B12746" s="7">
        <v>2511</v>
      </c>
      <c r="C12746" s="7" t="s">
        <v>156</v>
      </c>
      <c r="D12746" s="7">
        <v>3</v>
      </c>
      <c r="E12746" s="7" t="s">
        <v>30504</v>
      </c>
      <c r="F12746" s="7" t="s">
        <v>161</v>
      </c>
      <c r="G12746" s="7" t="s">
        <v>1215</v>
      </c>
      <c r="H12746" s="7" t="s">
        <v>163</v>
      </c>
    </row>
    <row r="12747" spans="1:8" ht="15.75" customHeight="1" x14ac:dyDescent="0.3">
      <c r="A12747" s="8">
        <v>12746</v>
      </c>
      <c r="B12747" s="8">
        <v>2511</v>
      </c>
      <c r="C12747" s="8" t="s">
        <v>167</v>
      </c>
      <c r="D12747" s="8">
        <v>3</v>
      </c>
      <c r="E12747" s="8" t="s">
        <v>21529</v>
      </c>
      <c r="F12747" s="8" t="s">
        <v>152</v>
      </c>
      <c r="G12747" s="8" t="s">
        <v>172</v>
      </c>
      <c r="H12747" s="8" t="s">
        <v>174</v>
      </c>
    </row>
    <row r="12748" spans="1:8" ht="15.75" customHeight="1" x14ac:dyDescent="0.3">
      <c r="A12748" s="7">
        <v>12747</v>
      </c>
      <c r="B12748" s="7">
        <v>2511</v>
      </c>
      <c r="C12748" s="7" t="s">
        <v>192</v>
      </c>
      <c r="D12748" s="7">
        <v>3</v>
      </c>
      <c r="E12748" s="7" t="s">
        <v>21530</v>
      </c>
      <c r="F12748" s="7" t="s">
        <v>172</v>
      </c>
      <c r="G12748" s="7" t="s">
        <v>192</v>
      </c>
      <c r="H12748" s="7" t="s">
        <v>202</v>
      </c>
    </row>
    <row r="12749" spans="1:8" ht="15.75" customHeight="1" x14ac:dyDescent="0.3">
      <c r="A12749" s="8">
        <v>12748</v>
      </c>
      <c r="B12749" s="8">
        <v>2512</v>
      </c>
      <c r="C12749" s="8" t="s">
        <v>148</v>
      </c>
      <c r="D12749" s="8">
        <v>16</v>
      </c>
      <c r="E12749" s="8" t="s">
        <v>21537</v>
      </c>
      <c r="F12749" s="8"/>
      <c r="G12749" s="8" t="s">
        <v>152</v>
      </c>
      <c r="H12749" s="8" t="s">
        <v>218</v>
      </c>
    </row>
    <row r="12750" spans="1:8" ht="15.75" customHeight="1" x14ac:dyDescent="0.3">
      <c r="A12750" s="7">
        <v>12749</v>
      </c>
      <c r="B12750" s="7">
        <v>2512</v>
      </c>
      <c r="C12750" s="7" t="s">
        <v>156</v>
      </c>
      <c r="D12750" s="7">
        <v>16</v>
      </c>
      <c r="E12750" s="7" t="s">
        <v>30505</v>
      </c>
      <c r="F12750" s="7" t="s">
        <v>161</v>
      </c>
      <c r="G12750" s="7" t="s">
        <v>3258</v>
      </c>
      <c r="H12750" s="7" t="s">
        <v>163</v>
      </c>
    </row>
    <row r="12751" spans="1:8" ht="15.75" customHeight="1" x14ac:dyDescent="0.3">
      <c r="A12751" s="8">
        <v>12750</v>
      </c>
      <c r="B12751" s="8">
        <v>2512</v>
      </c>
      <c r="C12751" s="8" t="s">
        <v>167</v>
      </c>
      <c r="D12751" s="8">
        <v>16</v>
      </c>
      <c r="E12751" s="8" t="s">
        <v>21538</v>
      </c>
      <c r="F12751" s="8" t="s">
        <v>152</v>
      </c>
      <c r="G12751" s="8" t="s">
        <v>172</v>
      </c>
      <c r="H12751" s="8" t="s">
        <v>174</v>
      </c>
    </row>
    <row r="12752" spans="1:8" ht="15.75" customHeight="1" x14ac:dyDescent="0.3">
      <c r="A12752" s="7">
        <v>12751</v>
      </c>
      <c r="B12752" s="7">
        <v>2512</v>
      </c>
      <c r="C12752" s="7" t="s">
        <v>176</v>
      </c>
      <c r="D12752" s="7">
        <v>16</v>
      </c>
      <c r="E12752" s="7" t="s">
        <v>30506</v>
      </c>
      <c r="F12752" s="7" t="s">
        <v>172</v>
      </c>
      <c r="G12752" s="7" t="s">
        <v>388</v>
      </c>
      <c r="H12752" s="7" t="s">
        <v>812</v>
      </c>
    </row>
    <row r="12753" spans="1:8" ht="15.75" customHeight="1" x14ac:dyDescent="0.3">
      <c r="A12753" s="8">
        <v>12752</v>
      </c>
      <c r="B12753" s="8">
        <v>2512</v>
      </c>
      <c r="C12753" s="8" t="s">
        <v>192</v>
      </c>
      <c r="D12753" s="8">
        <v>16</v>
      </c>
      <c r="E12753" s="8" t="s">
        <v>21539</v>
      </c>
      <c r="F12753" s="8" t="s">
        <v>172</v>
      </c>
      <c r="G12753" s="8" t="s">
        <v>192</v>
      </c>
      <c r="H12753" s="8" t="s">
        <v>202</v>
      </c>
    </row>
    <row r="12754" spans="1:8" ht="15.75" customHeight="1" x14ac:dyDescent="0.3">
      <c r="A12754" s="7">
        <v>12753</v>
      </c>
      <c r="B12754" s="7">
        <v>2512</v>
      </c>
      <c r="C12754" s="7" t="s">
        <v>116</v>
      </c>
      <c r="D12754" s="7">
        <v>16</v>
      </c>
      <c r="E12754" s="7" t="s">
        <v>30507</v>
      </c>
      <c r="F12754" s="7" t="s">
        <v>192</v>
      </c>
      <c r="G12754" s="7" t="s">
        <v>116</v>
      </c>
      <c r="H12754" s="7" t="s">
        <v>210</v>
      </c>
    </row>
    <row r="12755" spans="1:8" ht="15.75" customHeight="1" x14ac:dyDescent="0.3">
      <c r="A12755" s="8">
        <v>12754</v>
      </c>
      <c r="B12755" s="8">
        <v>2513</v>
      </c>
      <c r="C12755" s="8" t="s">
        <v>148</v>
      </c>
      <c r="D12755" s="8">
        <v>20</v>
      </c>
      <c r="E12755" s="8" t="s">
        <v>21545</v>
      </c>
      <c r="F12755" s="8"/>
      <c r="G12755" s="8" t="s">
        <v>152</v>
      </c>
      <c r="H12755" s="8" t="s">
        <v>218</v>
      </c>
    </row>
    <row r="12756" spans="1:8" ht="15.75" customHeight="1" x14ac:dyDescent="0.3">
      <c r="A12756" s="7">
        <v>12755</v>
      </c>
      <c r="B12756" s="7">
        <v>2513</v>
      </c>
      <c r="C12756" s="7" t="s">
        <v>156</v>
      </c>
      <c r="D12756" s="7">
        <v>20</v>
      </c>
      <c r="E12756" s="7" t="s">
        <v>30508</v>
      </c>
      <c r="F12756" s="7" t="s">
        <v>161</v>
      </c>
      <c r="G12756" s="7" t="s">
        <v>2150</v>
      </c>
      <c r="H12756" s="7" t="s">
        <v>163</v>
      </c>
    </row>
    <row r="12757" spans="1:8" ht="15.75" customHeight="1" x14ac:dyDescent="0.3">
      <c r="A12757" s="8">
        <v>12756</v>
      </c>
      <c r="B12757" s="8">
        <v>2513</v>
      </c>
      <c r="C12757" s="8" t="s">
        <v>167</v>
      </c>
      <c r="D12757" s="8">
        <v>20</v>
      </c>
      <c r="E12757" s="8" t="s">
        <v>21546</v>
      </c>
      <c r="F12757" s="8" t="s">
        <v>152</v>
      </c>
      <c r="G12757" s="8" t="s">
        <v>172</v>
      </c>
      <c r="H12757" s="8" t="s">
        <v>174</v>
      </c>
    </row>
    <row r="12758" spans="1:8" ht="15.75" customHeight="1" x14ac:dyDescent="0.3">
      <c r="A12758" s="7">
        <v>12757</v>
      </c>
      <c r="B12758" s="7">
        <v>2513</v>
      </c>
      <c r="C12758" s="7" t="s">
        <v>192</v>
      </c>
      <c r="D12758" s="7">
        <v>20</v>
      </c>
      <c r="E12758" s="7" t="s">
        <v>21547</v>
      </c>
      <c r="F12758" s="7" t="s">
        <v>172</v>
      </c>
      <c r="G12758" s="7" t="s">
        <v>192</v>
      </c>
      <c r="H12758" s="7" t="s">
        <v>202</v>
      </c>
    </row>
    <row r="12759" spans="1:8" ht="15.75" customHeight="1" x14ac:dyDescent="0.3">
      <c r="A12759" s="8">
        <v>12758</v>
      </c>
      <c r="B12759" s="8">
        <v>2513</v>
      </c>
      <c r="C12759" s="8" t="s">
        <v>116</v>
      </c>
      <c r="D12759" s="8">
        <v>20</v>
      </c>
      <c r="E12759" s="8" t="s">
        <v>30509</v>
      </c>
      <c r="F12759" s="8" t="s">
        <v>192</v>
      </c>
      <c r="G12759" s="8" t="s">
        <v>116</v>
      </c>
      <c r="H12759" s="8" t="s">
        <v>210</v>
      </c>
    </row>
    <row r="12760" spans="1:8" ht="15.75" customHeight="1" x14ac:dyDescent="0.3">
      <c r="A12760" s="7">
        <v>12759</v>
      </c>
      <c r="B12760" s="7">
        <v>2514</v>
      </c>
      <c r="C12760" s="7" t="s">
        <v>148</v>
      </c>
      <c r="D12760" s="7">
        <v>49</v>
      </c>
      <c r="E12760" s="7" t="s">
        <v>21553</v>
      </c>
      <c r="F12760" s="7"/>
      <c r="G12760" s="7" t="s">
        <v>152</v>
      </c>
      <c r="H12760" s="7" t="s">
        <v>492</v>
      </c>
    </row>
    <row r="12761" spans="1:8" ht="15.75" customHeight="1" x14ac:dyDescent="0.3">
      <c r="A12761" s="8">
        <v>12760</v>
      </c>
      <c r="B12761" s="8">
        <v>2514</v>
      </c>
      <c r="C12761" s="8" t="s">
        <v>156</v>
      </c>
      <c r="D12761" s="8">
        <v>49</v>
      </c>
      <c r="E12761" s="8" t="s">
        <v>30510</v>
      </c>
      <c r="F12761" s="8" t="s">
        <v>161</v>
      </c>
      <c r="G12761" s="8" t="s">
        <v>2458</v>
      </c>
      <c r="H12761" s="8" t="s">
        <v>163</v>
      </c>
    </row>
    <row r="12762" spans="1:8" ht="15.75" customHeight="1" x14ac:dyDescent="0.3">
      <c r="A12762" s="7">
        <v>12761</v>
      </c>
      <c r="B12762" s="7">
        <v>2514</v>
      </c>
      <c r="C12762" s="7" t="s">
        <v>167</v>
      </c>
      <c r="D12762" s="7">
        <v>49</v>
      </c>
      <c r="E12762" s="7" t="s">
        <v>21554</v>
      </c>
      <c r="F12762" s="7" t="s">
        <v>152</v>
      </c>
      <c r="G12762" s="7" t="s">
        <v>172</v>
      </c>
      <c r="H12762" s="7" t="s">
        <v>174</v>
      </c>
    </row>
    <row r="12763" spans="1:8" ht="15.75" customHeight="1" x14ac:dyDescent="0.3">
      <c r="A12763" s="8">
        <v>12762</v>
      </c>
      <c r="B12763" s="8">
        <v>2514</v>
      </c>
      <c r="C12763" s="8" t="s">
        <v>176</v>
      </c>
      <c r="D12763" s="8">
        <v>49</v>
      </c>
      <c r="E12763" s="8" t="s">
        <v>30511</v>
      </c>
      <c r="F12763" s="8" t="s">
        <v>172</v>
      </c>
      <c r="G12763" s="8" t="s">
        <v>388</v>
      </c>
      <c r="H12763" s="8" t="s">
        <v>248</v>
      </c>
    </row>
    <row r="12764" spans="1:8" ht="15.75" customHeight="1" x14ac:dyDescent="0.3">
      <c r="A12764" s="7">
        <v>12763</v>
      </c>
      <c r="B12764" s="7">
        <v>2514</v>
      </c>
      <c r="C12764" s="7" t="s">
        <v>192</v>
      </c>
      <c r="D12764" s="7">
        <v>49</v>
      </c>
      <c r="E12764" s="7" t="s">
        <v>21555</v>
      </c>
      <c r="F12764" s="7" t="s">
        <v>172</v>
      </c>
      <c r="G12764" s="7" t="s">
        <v>192</v>
      </c>
      <c r="H12764" s="7" t="s">
        <v>202</v>
      </c>
    </row>
    <row r="12765" spans="1:8" ht="15.75" customHeight="1" x14ac:dyDescent="0.3">
      <c r="A12765" s="8">
        <v>12764</v>
      </c>
      <c r="B12765" s="8">
        <v>2514</v>
      </c>
      <c r="C12765" s="8" t="s">
        <v>116</v>
      </c>
      <c r="D12765" s="8">
        <v>49</v>
      </c>
      <c r="E12765" s="8" t="s">
        <v>30512</v>
      </c>
      <c r="F12765" s="8" t="s">
        <v>192</v>
      </c>
      <c r="G12765" s="8" t="s">
        <v>116</v>
      </c>
      <c r="H12765" s="8" t="s">
        <v>210</v>
      </c>
    </row>
    <row r="12766" spans="1:8" ht="15.75" customHeight="1" x14ac:dyDescent="0.3">
      <c r="A12766" s="7">
        <v>12765</v>
      </c>
      <c r="B12766" s="7">
        <v>2515</v>
      </c>
      <c r="C12766" s="7" t="s">
        <v>148</v>
      </c>
      <c r="D12766" s="7">
        <v>19</v>
      </c>
      <c r="E12766" s="7" t="s">
        <v>21562</v>
      </c>
      <c r="F12766" s="7"/>
      <c r="G12766" s="7" t="s">
        <v>152</v>
      </c>
      <c r="H12766" s="7" t="s">
        <v>153</v>
      </c>
    </row>
    <row r="12767" spans="1:8" ht="15.75" customHeight="1" x14ac:dyDescent="0.3">
      <c r="A12767" s="8">
        <v>12766</v>
      </c>
      <c r="B12767" s="8">
        <v>2515</v>
      </c>
      <c r="C12767" s="8" t="s">
        <v>156</v>
      </c>
      <c r="D12767" s="8">
        <v>19</v>
      </c>
      <c r="E12767" s="8" t="s">
        <v>30513</v>
      </c>
      <c r="F12767" s="8" t="s">
        <v>161</v>
      </c>
      <c r="G12767" s="8" t="s">
        <v>1636</v>
      </c>
      <c r="H12767" s="8" t="s">
        <v>163</v>
      </c>
    </row>
    <row r="12768" spans="1:8" ht="15.75" customHeight="1" x14ac:dyDescent="0.3">
      <c r="A12768" s="7">
        <v>12767</v>
      </c>
      <c r="B12768" s="7">
        <v>2515</v>
      </c>
      <c r="C12768" s="7" t="s">
        <v>167</v>
      </c>
      <c r="D12768" s="7">
        <v>19</v>
      </c>
      <c r="E12768" s="7" t="s">
        <v>21563</v>
      </c>
      <c r="F12768" s="7" t="s">
        <v>152</v>
      </c>
      <c r="G12768" s="7" t="s">
        <v>172</v>
      </c>
      <c r="H12768" s="7" t="s">
        <v>174</v>
      </c>
    </row>
    <row r="12769" spans="1:8" ht="15.75" customHeight="1" x14ac:dyDescent="0.3">
      <c r="A12769" s="8">
        <v>12768</v>
      </c>
      <c r="B12769" s="8">
        <v>2515</v>
      </c>
      <c r="C12769" s="8" t="s">
        <v>176</v>
      </c>
      <c r="D12769" s="8">
        <v>19</v>
      </c>
      <c r="E12769" s="8" t="s">
        <v>30514</v>
      </c>
      <c r="F12769" s="8" t="s">
        <v>172</v>
      </c>
      <c r="G12769" s="8" t="s">
        <v>388</v>
      </c>
      <c r="H12769" s="8" t="s">
        <v>248</v>
      </c>
    </row>
    <row r="12770" spans="1:8" ht="15.75" customHeight="1" x14ac:dyDescent="0.3">
      <c r="A12770" s="7">
        <v>12769</v>
      </c>
      <c r="B12770" s="7">
        <v>2515</v>
      </c>
      <c r="C12770" s="7" t="s">
        <v>192</v>
      </c>
      <c r="D12770" s="7">
        <v>19</v>
      </c>
      <c r="E12770" s="7" t="s">
        <v>21564</v>
      </c>
      <c r="F12770" s="7" t="s">
        <v>172</v>
      </c>
      <c r="G12770" s="7" t="s">
        <v>192</v>
      </c>
      <c r="H12770" s="7" t="s">
        <v>202</v>
      </c>
    </row>
    <row r="12771" spans="1:8" ht="15.75" customHeight="1" x14ac:dyDescent="0.3">
      <c r="A12771" s="8">
        <v>12770</v>
      </c>
      <c r="B12771" s="8">
        <v>2515</v>
      </c>
      <c r="C12771" s="8" t="s">
        <v>116</v>
      </c>
      <c r="D12771" s="8">
        <v>19</v>
      </c>
      <c r="E12771" s="8" t="s">
        <v>30515</v>
      </c>
      <c r="F12771" s="8" t="s">
        <v>192</v>
      </c>
      <c r="G12771" s="8" t="s">
        <v>116</v>
      </c>
      <c r="H12771" s="8" t="s">
        <v>210</v>
      </c>
    </row>
    <row r="12772" spans="1:8" ht="15.75" customHeight="1" x14ac:dyDescent="0.3">
      <c r="A12772" s="7">
        <v>12771</v>
      </c>
      <c r="B12772" s="7">
        <v>2516</v>
      </c>
      <c r="C12772" s="7" t="s">
        <v>148</v>
      </c>
      <c r="D12772" s="7">
        <v>4</v>
      </c>
      <c r="E12772" s="7" t="s">
        <v>21570</v>
      </c>
      <c r="F12772" s="7"/>
      <c r="G12772" s="7" t="s">
        <v>152</v>
      </c>
      <c r="H12772" s="7" t="s">
        <v>153</v>
      </c>
    </row>
    <row r="12773" spans="1:8" ht="15.75" customHeight="1" x14ac:dyDescent="0.3">
      <c r="A12773" s="8">
        <v>12772</v>
      </c>
      <c r="B12773" s="8">
        <v>2516</v>
      </c>
      <c r="C12773" s="8" t="s">
        <v>156</v>
      </c>
      <c r="D12773" s="8">
        <v>4</v>
      </c>
      <c r="E12773" s="8" t="s">
        <v>30516</v>
      </c>
      <c r="F12773" s="8" t="s">
        <v>161</v>
      </c>
      <c r="G12773" s="8" t="s">
        <v>6265</v>
      </c>
      <c r="H12773" s="8" t="s">
        <v>163</v>
      </c>
    </row>
    <row r="12774" spans="1:8" ht="15.75" customHeight="1" x14ac:dyDescent="0.3">
      <c r="A12774" s="7">
        <v>12773</v>
      </c>
      <c r="B12774" s="7">
        <v>2516</v>
      </c>
      <c r="C12774" s="7" t="s">
        <v>167</v>
      </c>
      <c r="D12774" s="7">
        <v>4</v>
      </c>
      <c r="E12774" s="7" t="s">
        <v>21571</v>
      </c>
      <c r="F12774" s="7" t="s">
        <v>152</v>
      </c>
      <c r="G12774" s="7" t="s">
        <v>172</v>
      </c>
      <c r="H12774" s="7" t="s">
        <v>174</v>
      </c>
    </row>
    <row r="12775" spans="1:8" ht="15.75" customHeight="1" x14ac:dyDescent="0.3">
      <c r="A12775" s="8">
        <v>12774</v>
      </c>
      <c r="B12775" s="8">
        <v>2516</v>
      </c>
      <c r="C12775" s="8" t="s">
        <v>176</v>
      </c>
      <c r="D12775" s="8">
        <v>4</v>
      </c>
      <c r="E12775" s="8" t="s">
        <v>30517</v>
      </c>
      <c r="F12775" s="8" t="s">
        <v>172</v>
      </c>
      <c r="G12775" s="8" t="s">
        <v>388</v>
      </c>
      <c r="H12775" s="8" t="s">
        <v>812</v>
      </c>
    </row>
    <row r="12776" spans="1:8" ht="15.75" customHeight="1" x14ac:dyDescent="0.3">
      <c r="A12776" s="7">
        <v>12775</v>
      </c>
      <c r="B12776" s="7">
        <v>2516</v>
      </c>
      <c r="C12776" s="7" t="s">
        <v>192</v>
      </c>
      <c r="D12776" s="7">
        <v>4</v>
      </c>
      <c r="E12776" s="7" t="s">
        <v>21572</v>
      </c>
      <c r="F12776" s="7" t="s">
        <v>172</v>
      </c>
      <c r="G12776" s="7" t="s">
        <v>192</v>
      </c>
      <c r="H12776" s="7" t="s">
        <v>202</v>
      </c>
    </row>
    <row r="12777" spans="1:8" ht="15.75" customHeight="1" x14ac:dyDescent="0.3">
      <c r="A12777" s="8">
        <v>12776</v>
      </c>
      <c r="B12777" s="8">
        <v>2516</v>
      </c>
      <c r="C12777" s="8" t="s">
        <v>116</v>
      </c>
      <c r="D12777" s="8">
        <v>4</v>
      </c>
      <c r="E12777" s="8" t="s">
        <v>30518</v>
      </c>
      <c r="F12777" s="8" t="s">
        <v>192</v>
      </c>
      <c r="G12777" s="8" t="s">
        <v>116</v>
      </c>
      <c r="H12777" s="8" t="s">
        <v>210</v>
      </c>
    </row>
    <row r="12778" spans="1:8" ht="15.75" customHeight="1" x14ac:dyDescent="0.3">
      <c r="A12778" s="7">
        <v>12777</v>
      </c>
      <c r="B12778" s="7">
        <v>2517</v>
      </c>
      <c r="C12778" s="7" t="s">
        <v>148</v>
      </c>
      <c r="D12778" s="7">
        <v>103</v>
      </c>
      <c r="E12778" s="7" t="s">
        <v>21578</v>
      </c>
      <c r="F12778" s="7"/>
      <c r="G12778" s="7" t="s">
        <v>152</v>
      </c>
      <c r="H12778" s="7" t="s">
        <v>218</v>
      </c>
    </row>
    <row r="12779" spans="1:8" ht="15.75" customHeight="1" x14ac:dyDescent="0.3">
      <c r="A12779" s="8">
        <v>12778</v>
      </c>
      <c r="B12779" s="8">
        <v>2517</v>
      </c>
      <c r="C12779" s="8" t="s">
        <v>156</v>
      </c>
      <c r="D12779" s="8">
        <v>103</v>
      </c>
      <c r="E12779" s="8" t="s">
        <v>30519</v>
      </c>
      <c r="F12779" s="8" t="s">
        <v>161</v>
      </c>
      <c r="G12779" s="8" t="s">
        <v>8748</v>
      </c>
      <c r="H12779" s="8" t="s">
        <v>163</v>
      </c>
    </row>
    <row r="12780" spans="1:8" ht="15.75" customHeight="1" x14ac:dyDescent="0.3">
      <c r="A12780" s="7">
        <v>12779</v>
      </c>
      <c r="B12780" s="7">
        <v>2517</v>
      </c>
      <c r="C12780" s="7" t="s">
        <v>167</v>
      </c>
      <c r="D12780" s="7">
        <v>103</v>
      </c>
      <c r="E12780" s="7" t="s">
        <v>21579</v>
      </c>
      <c r="F12780" s="7" t="s">
        <v>152</v>
      </c>
      <c r="G12780" s="7" t="s">
        <v>172</v>
      </c>
      <c r="H12780" s="7" t="s">
        <v>174</v>
      </c>
    </row>
    <row r="12781" spans="1:8" ht="15.75" customHeight="1" x14ac:dyDescent="0.3">
      <c r="A12781" s="8">
        <v>12780</v>
      </c>
      <c r="B12781" s="8">
        <v>2517</v>
      </c>
      <c r="C12781" s="8" t="s">
        <v>176</v>
      </c>
      <c r="D12781" s="8">
        <v>103</v>
      </c>
      <c r="E12781" s="8" t="s">
        <v>30520</v>
      </c>
      <c r="F12781" s="8" t="s">
        <v>172</v>
      </c>
      <c r="G12781" s="8" t="s">
        <v>388</v>
      </c>
      <c r="H12781" s="8" t="s">
        <v>812</v>
      </c>
    </row>
    <row r="12782" spans="1:8" ht="15.75" customHeight="1" x14ac:dyDescent="0.3">
      <c r="A12782" s="7">
        <v>12781</v>
      </c>
      <c r="B12782" s="7">
        <v>2517</v>
      </c>
      <c r="C12782" s="7" t="s">
        <v>192</v>
      </c>
      <c r="D12782" s="7">
        <v>103</v>
      </c>
      <c r="E12782" s="7" t="s">
        <v>21581</v>
      </c>
      <c r="F12782" s="7" t="s">
        <v>172</v>
      </c>
      <c r="G12782" s="7" t="s">
        <v>192</v>
      </c>
      <c r="H12782" s="7" t="s">
        <v>202</v>
      </c>
    </row>
    <row r="12783" spans="1:8" ht="15.75" customHeight="1" x14ac:dyDescent="0.3">
      <c r="A12783" s="8">
        <v>12782</v>
      </c>
      <c r="B12783" s="8">
        <v>2517</v>
      </c>
      <c r="C12783" s="8" t="s">
        <v>116</v>
      </c>
      <c r="D12783" s="8">
        <v>103</v>
      </c>
      <c r="E12783" s="8" t="s">
        <v>30521</v>
      </c>
      <c r="F12783" s="8" t="s">
        <v>192</v>
      </c>
      <c r="G12783" s="8" t="s">
        <v>116</v>
      </c>
      <c r="H12783" s="8" t="s">
        <v>210</v>
      </c>
    </row>
    <row r="12784" spans="1:8" ht="15.75" customHeight="1" x14ac:dyDescent="0.3">
      <c r="A12784" s="7">
        <v>12783</v>
      </c>
      <c r="B12784" s="7">
        <v>2518</v>
      </c>
      <c r="C12784" s="7" t="s">
        <v>148</v>
      </c>
      <c r="D12784" s="7">
        <v>116</v>
      </c>
      <c r="E12784" s="7" t="s">
        <v>21588</v>
      </c>
      <c r="F12784" s="7"/>
      <c r="G12784" s="7" t="s">
        <v>152</v>
      </c>
      <c r="H12784" s="7" t="s">
        <v>153</v>
      </c>
    </row>
    <row r="12785" spans="1:8" ht="15.75" customHeight="1" x14ac:dyDescent="0.3">
      <c r="A12785" s="8">
        <v>12784</v>
      </c>
      <c r="B12785" s="8">
        <v>2518</v>
      </c>
      <c r="C12785" s="8" t="s">
        <v>156</v>
      </c>
      <c r="D12785" s="8">
        <v>116</v>
      </c>
      <c r="E12785" s="8" t="s">
        <v>30522</v>
      </c>
      <c r="F12785" s="8" t="s">
        <v>161</v>
      </c>
      <c r="G12785" s="8" t="s">
        <v>961</v>
      </c>
      <c r="H12785" s="8" t="s">
        <v>163</v>
      </c>
    </row>
    <row r="12786" spans="1:8" ht="15.75" customHeight="1" x14ac:dyDescent="0.3">
      <c r="A12786" s="7">
        <v>12785</v>
      </c>
      <c r="B12786" s="7">
        <v>2518</v>
      </c>
      <c r="C12786" s="7" t="s">
        <v>167</v>
      </c>
      <c r="D12786" s="7">
        <v>116</v>
      </c>
      <c r="E12786" s="7" t="s">
        <v>21589</v>
      </c>
      <c r="F12786" s="7" t="s">
        <v>152</v>
      </c>
      <c r="G12786" s="7" t="s">
        <v>172</v>
      </c>
      <c r="H12786" s="7" t="s">
        <v>174</v>
      </c>
    </row>
    <row r="12787" spans="1:8" ht="15.75" customHeight="1" x14ac:dyDescent="0.3">
      <c r="A12787" s="8">
        <v>12786</v>
      </c>
      <c r="B12787" s="8">
        <v>2518</v>
      </c>
      <c r="C12787" s="8" t="s">
        <v>176</v>
      </c>
      <c r="D12787" s="8">
        <v>116</v>
      </c>
      <c r="E12787" s="8" t="s">
        <v>30523</v>
      </c>
      <c r="F12787" s="8" t="s">
        <v>172</v>
      </c>
      <c r="G12787" s="8" t="s">
        <v>388</v>
      </c>
      <c r="H12787" s="8" t="s">
        <v>248</v>
      </c>
    </row>
    <row r="12788" spans="1:8" ht="15.75" customHeight="1" x14ac:dyDescent="0.3">
      <c r="A12788" s="7">
        <v>12787</v>
      </c>
      <c r="B12788" s="7">
        <v>2518</v>
      </c>
      <c r="C12788" s="7" t="s">
        <v>192</v>
      </c>
      <c r="D12788" s="7">
        <v>116</v>
      </c>
      <c r="E12788" s="7" t="s">
        <v>21590</v>
      </c>
      <c r="F12788" s="7" t="s">
        <v>172</v>
      </c>
      <c r="G12788" s="7" t="s">
        <v>192</v>
      </c>
      <c r="H12788" s="7" t="s">
        <v>202</v>
      </c>
    </row>
    <row r="12789" spans="1:8" ht="15.75" customHeight="1" x14ac:dyDescent="0.3">
      <c r="A12789" s="8">
        <v>12788</v>
      </c>
      <c r="B12789" s="8">
        <v>2519</v>
      </c>
      <c r="C12789" s="8" t="s">
        <v>148</v>
      </c>
      <c r="D12789" s="8">
        <v>17</v>
      </c>
      <c r="E12789" s="8" t="s">
        <v>21596</v>
      </c>
      <c r="F12789" s="8"/>
      <c r="G12789" s="8" t="s">
        <v>152</v>
      </c>
      <c r="H12789" s="8" t="s">
        <v>153</v>
      </c>
    </row>
    <row r="12790" spans="1:8" ht="15.75" customHeight="1" x14ac:dyDescent="0.3">
      <c r="A12790" s="7">
        <v>12789</v>
      </c>
      <c r="B12790" s="7">
        <v>2519</v>
      </c>
      <c r="C12790" s="7" t="s">
        <v>156</v>
      </c>
      <c r="D12790" s="7">
        <v>17</v>
      </c>
      <c r="E12790" s="7" t="s">
        <v>30524</v>
      </c>
      <c r="F12790" s="7" t="s">
        <v>161</v>
      </c>
      <c r="G12790" s="7" t="s">
        <v>4015</v>
      </c>
      <c r="H12790" s="7" t="s">
        <v>163</v>
      </c>
    </row>
    <row r="12791" spans="1:8" ht="15.75" customHeight="1" x14ac:dyDescent="0.3">
      <c r="A12791" s="8">
        <v>12790</v>
      </c>
      <c r="B12791" s="8">
        <v>2520</v>
      </c>
      <c r="C12791" s="8" t="s">
        <v>148</v>
      </c>
      <c r="D12791" s="8">
        <v>96</v>
      </c>
      <c r="E12791" s="8" t="s">
        <v>21602</v>
      </c>
      <c r="F12791" s="8"/>
      <c r="G12791" s="8" t="s">
        <v>152</v>
      </c>
      <c r="H12791" s="8" t="s">
        <v>218</v>
      </c>
    </row>
    <row r="12792" spans="1:8" ht="15.75" customHeight="1" x14ac:dyDescent="0.3">
      <c r="A12792" s="7">
        <v>12791</v>
      </c>
      <c r="B12792" s="7">
        <v>2520</v>
      </c>
      <c r="C12792" s="7" t="s">
        <v>156</v>
      </c>
      <c r="D12792" s="7">
        <v>96</v>
      </c>
      <c r="E12792" s="7" t="s">
        <v>30525</v>
      </c>
      <c r="F12792" s="7" t="s">
        <v>161</v>
      </c>
      <c r="G12792" s="7" t="s">
        <v>1472</v>
      </c>
      <c r="H12792" s="7" t="s">
        <v>163</v>
      </c>
    </row>
    <row r="12793" spans="1:8" ht="15.75" customHeight="1" x14ac:dyDescent="0.3">
      <c r="A12793" s="8">
        <v>12792</v>
      </c>
      <c r="B12793" s="8">
        <v>2520</v>
      </c>
      <c r="C12793" s="8" t="s">
        <v>167</v>
      </c>
      <c r="D12793" s="8">
        <v>96</v>
      </c>
      <c r="E12793" s="8" t="s">
        <v>21604</v>
      </c>
      <c r="F12793" s="8" t="s">
        <v>152</v>
      </c>
      <c r="G12793" s="8" t="s">
        <v>172</v>
      </c>
      <c r="H12793" s="8" t="s">
        <v>174</v>
      </c>
    </row>
    <row r="12794" spans="1:8" ht="15.75" customHeight="1" x14ac:dyDescent="0.3">
      <c r="A12794" s="7">
        <v>12793</v>
      </c>
      <c r="B12794" s="7">
        <v>2520</v>
      </c>
      <c r="C12794" s="7" t="s">
        <v>176</v>
      </c>
      <c r="D12794" s="7">
        <v>96</v>
      </c>
      <c r="E12794" s="7" t="s">
        <v>30526</v>
      </c>
      <c r="F12794" s="7" t="s">
        <v>172</v>
      </c>
      <c r="G12794" s="7" t="s">
        <v>172</v>
      </c>
      <c r="H12794" s="7" t="s">
        <v>288</v>
      </c>
    </row>
    <row r="12795" spans="1:8" ht="15.75" customHeight="1" x14ac:dyDescent="0.3">
      <c r="A12795" s="8">
        <v>12794</v>
      </c>
      <c r="B12795" s="8">
        <v>2520</v>
      </c>
      <c r="C12795" s="8" t="s">
        <v>192</v>
      </c>
      <c r="D12795" s="8">
        <v>96</v>
      </c>
      <c r="E12795" s="8" t="s">
        <v>21605</v>
      </c>
      <c r="F12795" s="8" t="s">
        <v>172</v>
      </c>
      <c r="G12795" s="8" t="s">
        <v>192</v>
      </c>
      <c r="H12795" s="8" t="s">
        <v>202</v>
      </c>
    </row>
    <row r="12796" spans="1:8" ht="15.75" customHeight="1" x14ac:dyDescent="0.3">
      <c r="A12796" s="7">
        <v>12795</v>
      </c>
      <c r="B12796" s="7">
        <v>2520</v>
      </c>
      <c r="C12796" s="7" t="s">
        <v>116</v>
      </c>
      <c r="D12796" s="7">
        <v>96</v>
      </c>
      <c r="E12796" s="7" t="s">
        <v>30527</v>
      </c>
      <c r="F12796" s="7" t="s">
        <v>192</v>
      </c>
      <c r="G12796" s="7" t="s">
        <v>116</v>
      </c>
      <c r="H12796" s="7" t="s">
        <v>210</v>
      </c>
    </row>
    <row r="12797" spans="1:8" ht="15.75" customHeight="1" x14ac:dyDescent="0.3">
      <c r="A12797" s="8">
        <v>12796</v>
      </c>
      <c r="B12797" s="8">
        <v>2521</v>
      </c>
      <c r="C12797" s="8" t="s">
        <v>148</v>
      </c>
      <c r="D12797" s="8">
        <v>59</v>
      </c>
      <c r="E12797" s="8" t="s">
        <v>21610</v>
      </c>
      <c r="F12797" s="8"/>
      <c r="G12797" s="8" t="s">
        <v>152</v>
      </c>
      <c r="H12797" s="8" t="s">
        <v>218</v>
      </c>
    </row>
    <row r="12798" spans="1:8" ht="15.75" customHeight="1" x14ac:dyDescent="0.3">
      <c r="A12798" s="7">
        <v>12797</v>
      </c>
      <c r="B12798" s="7">
        <v>2521</v>
      </c>
      <c r="C12798" s="7" t="s">
        <v>156</v>
      </c>
      <c r="D12798" s="7">
        <v>59</v>
      </c>
      <c r="E12798" s="7" t="s">
        <v>30528</v>
      </c>
      <c r="F12798" s="7" t="s">
        <v>161</v>
      </c>
      <c r="G12798" s="7" t="s">
        <v>1626</v>
      </c>
      <c r="H12798" s="7" t="s">
        <v>163</v>
      </c>
    </row>
    <row r="12799" spans="1:8" ht="15.75" customHeight="1" x14ac:dyDescent="0.3">
      <c r="A12799" s="8">
        <v>12798</v>
      </c>
      <c r="B12799" s="8">
        <v>2521</v>
      </c>
      <c r="C12799" s="8" t="s">
        <v>167</v>
      </c>
      <c r="D12799" s="8">
        <v>59</v>
      </c>
      <c r="E12799" s="8" t="s">
        <v>21612</v>
      </c>
      <c r="F12799" s="8" t="s">
        <v>152</v>
      </c>
      <c r="G12799" s="8" t="s">
        <v>172</v>
      </c>
      <c r="H12799" s="8" t="s">
        <v>174</v>
      </c>
    </row>
    <row r="12800" spans="1:8" ht="15.75" customHeight="1" x14ac:dyDescent="0.3">
      <c r="A12800" s="7">
        <v>12799</v>
      </c>
      <c r="B12800" s="7">
        <v>2521</v>
      </c>
      <c r="C12800" s="7" t="s">
        <v>192</v>
      </c>
      <c r="D12800" s="7">
        <v>59</v>
      </c>
      <c r="E12800" s="7" t="s">
        <v>21613</v>
      </c>
      <c r="F12800" s="7" t="s">
        <v>172</v>
      </c>
      <c r="G12800" s="7" t="s">
        <v>192</v>
      </c>
      <c r="H12800" s="7" t="s">
        <v>202</v>
      </c>
    </row>
    <row r="12801" spans="1:8" ht="15.75" customHeight="1" x14ac:dyDescent="0.3">
      <c r="A12801" s="8">
        <v>12800</v>
      </c>
      <c r="B12801" s="8">
        <v>2521</v>
      </c>
      <c r="C12801" s="8" t="s">
        <v>116</v>
      </c>
      <c r="D12801" s="8">
        <v>59</v>
      </c>
      <c r="E12801" s="8" t="s">
        <v>30529</v>
      </c>
      <c r="F12801" s="8" t="s">
        <v>192</v>
      </c>
      <c r="G12801" s="8" t="s">
        <v>116</v>
      </c>
      <c r="H12801" s="8" t="s">
        <v>210</v>
      </c>
    </row>
    <row r="12802" spans="1:8" ht="15.75" customHeight="1" x14ac:dyDescent="0.3">
      <c r="A12802" s="7">
        <v>12801</v>
      </c>
      <c r="B12802" s="7">
        <v>2522</v>
      </c>
      <c r="C12802" s="7" t="s">
        <v>148</v>
      </c>
      <c r="D12802" s="7">
        <v>114</v>
      </c>
      <c r="E12802" s="7" t="s">
        <v>21620</v>
      </c>
      <c r="F12802" s="7"/>
      <c r="G12802" s="7" t="s">
        <v>152</v>
      </c>
      <c r="H12802" s="7" t="s">
        <v>492</v>
      </c>
    </row>
    <row r="12803" spans="1:8" ht="15.75" customHeight="1" x14ac:dyDescent="0.3">
      <c r="A12803" s="8">
        <v>12802</v>
      </c>
      <c r="B12803" s="8">
        <v>2522</v>
      </c>
      <c r="C12803" s="8" t="s">
        <v>156</v>
      </c>
      <c r="D12803" s="8">
        <v>114</v>
      </c>
      <c r="E12803" s="8" t="s">
        <v>30530</v>
      </c>
      <c r="F12803" s="8" t="s">
        <v>161</v>
      </c>
      <c r="G12803" s="8" t="s">
        <v>2241</v>
      </c>
      <c r="H12803" s="8" t="s">
        <v>163</v>
      </c>
    </row>
    <row r="12804" spans="1:8" ht="15.75" customHeight="1" x14ac:dyDescent="0.3">
      <c r="A12804" s="7">
        <v>12803</v>
      </c>
      <c r="B12804" s="7">
        <v>2522</v>
      </c>
      <c r="C12804" s="7" t="s">
        <v>167</v>
      </c>
      <c r="D12804" s="7">
        <v>114</v>
      </c>
      <c r="E12804" s="7" t="s">
        <v>21621</v>
      </c>
      <c r="F12804" s="7" t="s">
        <v>152</v>
      </c>
      <c r="G12804" s="7" t="s">
        <v>172</v>
      </c>
      <c r="H12804" s="7" t="s">
        <v>174</v>
      </c>
    </row>
    <row r="12805" spans="1:8" ht="15.75" customHeight="1" x14ac:dyDescent="0.3">
      <c r="A12805" s="8">
        <v>12804</v>
      </c>
      <c r="B12805" s="8">
        <v>2522</v>
      </c>
      <c r="C12805" s="8" t="s">
        <v>176</v>
      </c>
      <c r="D12805" s="8">
        <v>114</v>
      </c>
      <c r="E12805" s="8" t="s">
        <v>30531</v>
      </c>
      <c r="F12805" s="8" t="s">
        <v>172</v>
      </c>
      <c r="G12805" s="8" t="s">
        <v>388</v>
      </c>
      <c r="H12805" s="8" t="s">
        <v>812</v>
      </c>
    </row>
    <row r="12806" spans="1:8" ht="15.75" customHeight="1" x14ac:dyDescent="0.3">
      <c r="A12806" s="7">
        <v>12805</v>
      </c>
      <c r="B12806" s="7">
        <v>2522</v>
      </c>
      <c r="C12806" s="7" t="s">
        <v>192</v>
      </c>
      <c r="D12806" s="7">
        <v>114</v>
      </c>
      <c r="E12806" s="7" t="s">
        <v>21622</v>
      </c>
      <c r="F12806" s="7" t="s">
        <v>172</v>
      </c>
      <c r="G12806" s="7" t="s">
        <v>192</v>
      </c>
      <c r="H12806" s="7" t="s">
        <v>202</v>
      </c>
    </row>
    <row r="12807" spans="1:8" ht="15.75" customHeight="1" x14ac:dyDescent="0.3">
      <c r="A12807" s="8">
        <v>12806</v>
      </c>
      <c r="B12807" s="8">
        <v>2522</v>
      </c>
      <c r="C12807" s="8" t="s">
        <v>116</v>
      </c>
      <c r="D12807" s="8">
        <v>114</v>
      </c>
      <c r="E12807" s="8" t="s">
        <v>30532</v>
      </c>
      <c r="F12807" s="8" t="s">
        <v>192</v>
      </c>
      <c r="G12807" s="8" t="s">
        <v>116</v>
      </c>
      <c r="H12807" s="8" t="s">
        <v>210</v>
      </c>
    </row>
    <row r="12808" spans="1:8" ht="15.75" customHeight="1" x14ac:dyDescent="0.3">
      <c r="A12808" s="7">
        <v>12807</v>
      </c>
      <c r="B12808" s="7">
        <v>2523</v>
      </c>
      <c r="C12808" s="7" t="s">
        <v>148</v>
      </c>
      <c r="D12808" s="7">
        <v>79</v>
      </c>
      <c r="E12808" s="7" t="s">
        <v>21629</v>
      </c>
      <c r="F12808" s="7"/>
      <c r="G12808" s="7" t="s">
        <v>152</v>
      </c>
      <c r="H12808" s="7" t="s">
        <v>153</v>
      </c>
    </row>
    <row r="12809" spans="1:8" ht="15.75" customHeight="1" x14ac:dyDescent="0.3">
      <c r="A12809" s="8">
        <v>12808</v>
      </c>
      <c r="B12809" s="8">
        <v>2523</v>
      </c>
      <c r="C12809" s="8" t="s">
        <v>156</v>
      </c>
      <c r="D12809" s="8">
        <v>79</v>
      </c>
      <c r="E12809" s="8" t="s">
        <v>30533</v>
      </c>
      <c r="F12809" s="8" t="s">
        <v>161</v>
      </c>
      <c r="G12809" s="8" t="s">
        <v>1465</v>
      </c>
      <c r="H12809" s="8" t="s">
        <v>163</v>
      </c>
    </row>
    <row r="12810" spans="1:8" ht="15.75" customHeight="1" x14ac:dyDescent="0.3">
      <c r="A12810" s="7">
        <v>12809</v>
      </c>
      <c r="B12810" s="7">
        <v>2523</v>
      </c>
      <c r="C12810" s="7" t="s">
        <v>167</v>
      </c>
      <c r="D12810" s="7">
        <v>79</v>
      </c>
      <c r="E12810" s="7" t="s">
        <v>21630</v>
      </c>
      <c r="F12810" s="7" t="s">
        <v>152</v>
      </c>
      <c r="G12810" s="7" t="s">
        <v>172</v>
      </c>
      <c r="H12810" s="7" t="s">
        <v>174</v>
      </c>
    </row>
    <row r="12811" spans="1:8" ht="15.75" customHeight="1" x14ac:dyDescent="0.3">
      <c r="A12811" s="8">
        <v>12810</v>
      </c>
      <c r="B12811" s="8">
        <v>2523</v>
      </c>
      <c r="C12811" s="8" t="s">
        <v>192</v>
      </c>
      <c r="D12811" s="8">
        <v>79</v>
      </c>
      <c r="E12811" s="8" t="s">
        <v>21631</v>
      </c>
      <c r="F12811" s="8" t="s">
        <v>172</v>
      </c>
      <c r="G12811" s="8" t="s">
        <v>192</v>
      </c>
      <c r="H12811" s="8" t="s">
        <v>202</v>
      </c>
    </row>
    <row r="12812" spans="1:8" ht="15.75" customHeight="1" x14ac:dyDescent="0.3">
      <c r="A12812" s="7">
        <v>12811</v>
      </c>
      <c r="B12812" s="7">
        <v>2523</v>
      </c>
      <c r="C12812" s="7" t="s">
        <v>116</v>
      </c>
      <c r="D12812" s="7">
        <v>79</v>
      </c>
      <c r="E12812" s="7" t="s">
        <v>30534</v>
      </c>
      <c r="F12812" s="7" t="s">
        <v>192</v>
      </c>
      <c r="G12812" s="7" t="s">
        <v>116</v>
      </c>
      <c r="H12812" s="7" t="s">
        <v>210</v>
      </c>
    </row>
    <row r="12813" spans="1:8" ht="15.75" customHeight="1" x14ac:dyDescent="0.3">
      <c r="A12813" s="8">
        <v>12812</v>
      </c>
      <c r="B12813" s="8">
        <v>2524</v>
      </c>
      <c r="C12813" s="8" t="s">
        <v>148</v>
      </c>
      <c r="D12813" s="8">
        <v>43</v>
      </c>
      <c r="E12813" s="8" t="s">
        <v>21637</v>
      </c>
      <c r="F12813" s="8"/>
      <c r="G12813" s="8" t="s">
        <v>152</v>
      </c>
      <c r="H12813" s="8" t="s">
        <v>218</v>
      </c>
    </row>
    <row r="12814" spans="1:8" ht="15.75" customHeight="1" x14ac:dyDescent="0.3">
      <c r="A12814" s="7">
        <v>12813</v>
      </c>
      <c r="B12814" s="7">
        <v>2524</v>
      </c>
      <c r="C12814" s="7" t="s">
        <v>156</v>
      </c>
      <c r="D12814" s="7">
        <v>43</v>
      </c>
      <c r="E12814" s="7" t="s">
        <v>30535</v>
      </c>
      <c r="F12814" s="7" t="s">
        <v>161</v>
      </c>
      <c r="G12814" s="7" t="s">
        <v>2226</v>
      </c>
      <c r="H12814" s="7" t="s">
        <v>163</v>
      </c>
    </row>
    <row r="12815" spans="1:8" ht="15.75" customHeight="1" x14ac:dyDescent="0.3">
      <c r="A12815" s="8">
        <v>12814</v>
      </c>
      <c r="B12815" s="8">
        <v>2524</v>
      </c>
      <c r="C12815" s="8" t="s">
        <v>167</v>
      </c>
      <c r="D12815" s="8">
        <v>43</v>
      </c>
      <c r="E12815" s="8" t="s">
        <v>21638</v>
      </c>
      <c r="F12815" s="8" t="s">
        <v>152</v>
      </c>
      <c r="G12815" s="8" t="s">
        <v>172</v>
      </c>
      <c r="H12815" s="8" t="s">
        <v>174</v>
      </c>
    </row>
    <row r="12816" spans="1:8" ht="15.75" customHeight="1" x14ac:dyDescent="0.3">
      <c r="A12816" s="7">
        <v>12815</v>
      </c>
      <c r="B12816" s="7">
        <v>2524</v>
      </c>
      <c r="C12816" s="7" t="s">
        <v>192</v>
      </c>
      <c r="D12816" s="7">
        <v>43</v>
      </c>
      <c r="E12816" s="7" t="s">
        <v>21639</v>
      </c>
      <c r="F12816" s="7" t="s">
        <v>172</v>
      </c>
      <c r="G12816" s="7" t="s">
        <v>192</v>
      </c>
      <c r="H12816" s="7" t="s">
        <v>202</v>
      </c>
    </row>
    <row r="12817" spans="1:8" ht="15.75" customHeight="1" x14ac:dyDescent="0.3">
      <c r="A12817" s="8">
        <v>12816</v>
      </c>
      <c r="B12817" s="8">
        <v>2525</v>
      </c>
      <c r="C12817" s="8" t="s">
        <v>148</v>
      </c>
      <c r="D12817" s="8">
        <v>76</v>
      </c>
      <c r="E12817" s="8" t="s">
        <v>21647</v>
      </c>
      <c r="F12817" s="8"/>
      <c r="G12817" s="8" t="s">
        <v>152</v>
      </c>
      <c r="H12817" s="8" t="s">
        <v>218</v>
      </c>
    </row>
    <row r="12818" spans="1:8" ht="15.75" customHeight="1" x14ac:dyDescent="0.3">
      <c r="A12818" s="7">
        <v>12817</v>
      </c>
      <c r="B12818" s="7">
        <v>2525</v>
      </c>
      <c r="C12818" s="7" t="s">
        <v>156</v>
      </c>
      <c r="D12818" s="7">
        <v>76</v>
      </c>
      <c r="E12818" s="7" t="s">
        <v>30536</v>
      </c>
      <c r="F12818" s="7" t="s">
        <v>161</v>
      </c>
      <c r="G12818" s="7" t="s">
        <v>6138</v>
      </c>
      <c r="H12818" s="7" t="s">
        <v>163</v>
      </c>
    </row>
    <row r="12819" spans="1:8" ht="15.75" customHeight="1" x14ac:dyDescent="0.3">
      <c r="A12819" s="8">
        <v>12818</v>
      </c>
      <c r="B12819" s="8">
        <v>2525</v>
      </c>
      <c r="C12819" s="8" t="s">
        <v>167</v>
      </c>
      <c r="D12819" s="8">
        <v>76</v>
      </c>
      <c r="E12819" s="8" t="s">
        <v>21648</v>
      </c>
      <c r="F12819" s="8" t="s">
        <v>152</v>
      </c>
      <c r="G12819" s="8" t="s">
        <v>172</v>
      </c>
      <c r="H12819" s="8" t="s">
        <v>174</v>
      </c>
    </row>
    <row r="12820" spans="1:8" ht="15.75" customHeight="1" x14ac:dyDescent="0.3">
      <c r="A12820" s="7">
        <v>12819</v>
      </c>
      <c r="B12820" s="7">
        <v>2525</v>
      </c>
      <c r="C12820" s="7" t="s">
        <v>192</v>
      </c>
      <c r="D12820" s="7">
        <v>76</v>
      </c>
      <c r="E12820" s="7" t="s">
        <v>21649</v>
      </c>
      <c r="F12820" s="7" t="s">
        <v>172</v>
      </c>
      <c r="G12820" s="7" t="s">
        <v>192</v>
      </c>
      <c r="H12820" s="7" t="s">
        <v>202</v>
      </c>
    </row>
    <row r="12821" spans="1:8" ht="15.75" customHeight="1" x14ac:dyDescent="0.3">
      <c r="A12821" s="8">
        <v>12820</v>
      </c>
      <c r="B12821" s="8">
        <v>2526</v>
      </c>
      <c r="C12821" s="8" t="s">
        <v>148</v>
      </c>
      <c r="D12821" s="8">
        <v>40</v>
      </c>
      <c r="E12821" s="8" t="s">
        <v>21655</v>
      </c>
      <c r="F12821" s="8"/>
      <c r="G12821" s="8" t="s">
        <v>152</v>
      </c>
      <c r="H12821" s="8" t="s">
        <v>218</v>
      </c>
    </row>
    <row r="12822" spans="1:8" ht="15.75" customHeight="1" x14ac:dyDescent="0.3">
      <c r="A12822" s="7">
        <v>12821</v>
      </c>
      <c r="B12822" s="7">
        <v>2526</v>
      </c>
      <c r="C12822" s="7" t="s">
        <v>156</v>
      </c>
      <c r="D12822" s="7">
        <v>40</v>
      </c>
      <c r="E12822" s="7" t="s">
        <v>30537</v>
      </c>
      <c r="F12822" s="7" t="s">
        <v>161</v>
      </c>
      <c r="G12822" s="7" t="s">
        <v>2368</v>
      </c>
      <c r="H12822" s="7" t="s">
        <v>163</v>
      </c>
    </row>
    <row r="12823" spans="1:8" ht="15.75" customHeight="1" x14ac:dyDescent="0.3">
      <c r="A12823" s="8">
        <v>12822</v>
      </c>
      <c r="B12823" s="8">
        <v>2526</v>
      </c>
      <c r="C12823" s="8" t="s">
        <v>167</v>
      </c>
      <c r="D12823" s="8">
        <v>40</v>
      </c>
      <c r="E12823" s="8" t="s">
        <v>21656</v>
      </c>
      <c r="F12823" s="8" t="s">
        <v>152</v>
      </c>
      <c r="G12823" s="8" t="s">
        <v>172</v>
      </c>
      <c r="H12823" s="8" t="s">
        <v>174</v>
      </c>
    </row>
    <row r="12824" spans="1:8" ht="15.75" customHeight="1" x14ac:dyDescent="0.3">
      <c r="A12824" s="7">
        <v>12823</v>
      </c>
      <c r="B12824" s="7">
        <v>2526</v>
      </c>
      <c r="C12824" s="7" t="s">
        <v>192</v>
      </c>
      <c r="D12824" s="7">
        <v>40</v>
      </c>
      <c r="E12824" s="7" t="s">
        <v>21657</v>
      </c>
      <c r="F12824" s="7" t="s">
        <v>172</v>
      </c>
      <c r="G12824" s="7" t="s">
        <v>192</v>
      </c>
      <c r="H12824" s="7" t="s">
        <v>202</v>
      </c>
    </row>
    <row r="12825" spans="1:8" ht="15.75" customHeight="1" x14ac:dyDescent="0.3">
      <c r="A12825" s="8">
        <v>12824</v>
      </c>
      <c r="B12825" s="8">
        <v>2526</v>
      </c>
      <c r="C12825" s="8" t="s">
        <v>116</v>
      </c>
      <c r="D12825" s="8">
        <v>40</v>
      </c>
      <c r="E12825" s="8" t="s">
        <v>30538</v>
      </c>
      <c r="F12825" s="8" t="s">
        <v>192</v>
      </c>
      <c r="G12825" s="8" t="s">
        <v>116</v>
      </c>
      <c r="H12825" s="8" t="s">
        <v>210</v>
      </c>
    </row>
    <row r="12826" spans="1:8" ht="15.75" customHeight="1" x14ac:dyDescent="0.3">
      <c r="A12826" s="7">
        <v>12825</v>
      </c>
      <c r="B12826" s="7">
        <v>2527</v>
      </c>
      <c r="C12826" s="7" t="s">
        <v>148</v>
      </c>
      <c r="D12826" s="7">
        <v>9</v>
      </c>
      <c r="E12826" s="7" t="s">
        <v>21664</v>
      </c>
      <c r="F12826" s="7"/>
      <c r="G12826" s="7" t="s">
        <v>152</v>
      </c>
      <c r="H12826" s="7" t="s">
        <v>492</v>
      </c>
    </row>
    <row r="12827" spans="1:8" ht="15.75" customHeight="1" x14ac:dyDescent="0.3">
      <c r="A12827" s="8">
        <v>12826</v>
      </c>
      <c r="B12827" s="8">
        <v>2527</v>
      </c>
      <c r="C12827" s="8" t="s">
        <v>156</v>
      </c>
      <c r="D12827" s="8">
        <v>9</v>
      </c>
      <c r="E12827" s="8" t="s">
        <v>30539</v>
      </c>
      <c r="F12827" s="8" t="s">
        <v>161</v>
      </c>
      <c r="G12827" s="8" t="s">
        <v>984</v>
      </c>
      <c r="H12827" s="8" t="s">
        <v>163</v>
      </c>
    </row>
    <row r="12828" spans="1:8" ht="15.75" customHeight="1" x14ac:dyDescent="0.3">
      <c r="A12828" s="7">
        <v>12827</v>
      </c>
      <c r="B12828" s="7">
        <v>2527</v>
      </c>
      <c r="C12828" s="7" t="s">
        <v>167</v>
      </c>
      <c r="D12828" s="7">
        <v>9</v>
      </c>
      <c r="E12828" s="7" t="s">
        <v>21665</v>
      </c>
      <c r="F12828" s="7" t="s">
        <v>152</v>
      </c>
      <c r="G12828" s="7" t="s">
        <v>172</v>
      </c>
      <c r="H12828" s="7" t="s">
        <v>174</v>
      </c>
    </row>
    <row r="12829" spans="1:8" ht="15.75" customHeight="1" x14ac:dyDescent="0.3">
      <c r="A12829" s="8">
        <v>12828</v>
      </c>
      <c r="B12829" s="8">
        <v>2527</v>
      </c>
      <c r="C12829" s="8" t="s">
        <v>176</v>
      </c>
      <c r="D12829" s="8">
        <v>9</v>
      </c>
      <c r="E12829" s="8" t="s">
        <v>30540</v>
      </c>
      <c r="F12829" s="8" t="s">
        <v>172</v>
      </c>
      <c r="G12829" s="8" t="s">
        <v>172</v>
      </c>
      <c r="H12829" s="8" t="s">
        <v>288</v>
      </c>
    </row>
    <row r="12830" spans="1:8" ht="15.75" customHeight="1" x14ac:dyDescent="0.3">
      <c r="A12830" s="7">
        <v>12829</v>
      </c>
      <c r="B12830" s="7">
        <v>2527</v>
      </c>
      <c r="C12830" s="7" t="s">
        <v>192</v>
      </c>
      <c r="D12830" s="7">
        <v>9</v>
      </c>
      <c r="E12830" s="7" t="s">
        <v>21666</v>
      </c>
      <c r="F12830" s="7" t="s">
        <v>172</v>
      </c>
      <c r="G12830" s="7" t="s">
        <v>192</v>
      </c>
      <c r="H12830" s="7" t="s">
        <v>202</v>
      </c>
    </row>
    <row r="12831" spans="1:8" ht="15.75" customHeight="1" x14ac:dyDescent="0.3">
      <c r="A12831" s="8">
        <v>12830</v>
      </c>
      <c r="B12831" s="8">
        <v>2528</v>
      </c>
      <c r="C12831" s="8" t="s">
        <v>148</v>
      </c>
      <c r="D12831" s="8">
        <v>84</v>
      </c>
      <c r="E12831" s="8" t="s">
        <v>21672</v>
      </c>
      <c r="F12831" s="8"/>
      <c r="G12831" s="8" t="s">
        <v>152</v>
      </c>
      <c r="H12831" s="8" t="s">
        <v>218</v>
      </c>
    </row>
    <row r="12832" spans="1:8" ht="15.75" customHeight="1" x14ac:dyDescent="0.3">
      <c r="A12832" s="7">
        <v>12831</v>
      </c>
      <c r="B12832" s="7">
        <v>2528</v>
      </c>
      <c r="C12832" s="7" t="s">
        <v>156</v>
      </c>
      <c r="D12832" s="7">
        <v>84</v>
      </c>
      <c r="E12832" s="7" t="s">
        <v>30541</v>
      </c>
      <c r="F12832" s="7" t="s">
        <v>161</v>
      </c>
      <c r="G12832" s="7" t="s">
        <v>2203</v>
      </c>
      <c r="H12832" s="7" t="s">
        <v>163</v>
      </c>
    </row>
    <row r="12833" spans="1:8" ht="15.75" customHeight="1" x14ac:dyDescent="0.3">
      <c r="A12833" s="8">
        <v>12832</v>
      </c>
      <c r="B12833" s="8">
        <v>2528</v>
      </c>
      <c r="C12833" s="8" t="s">
        <v>167</v>
      </c>
      <c r="D12833" s="8">
        <v>84</v>
      </c>
      <c r="E12833" s="8" t="s">
        <v>21673</v>
      </c>
      <c r="F12833" s="8" t="s">
        <v>152</v>
      </c>
      <c r="G12833" s="8" t="s">
        <v>172</v>
      </c>
      <c r="H12833" s="8" t="s">
        <v>174</v>
      </c>
    </row>
    <row r="12834" spans="1:8" ht="15.75" customHeight="1" x14ac:dyDescent="0.3">
      <c r="A12834" s="7">
        <v>12833</v>
      </c>
      <c r="B12834" s="7">
        <v>2528</v>
      </c>
      <c r="C12834" s="7" t="s">
        <v>176</v>
      </c>
      <c r="D12834" s="7">
        <v>84</v>
      </c>
      <c r="E12834" s="7" t="s">
        <v>30542</v>
      </c>
      <c r="F12834" s="7" t="s">
        <v>172</v>
      </c>
      <c r="G12834" s="7" t="s">
        <v>388</v>
      </c>
      <c r="H12834" s="7" t="s">
        <v>288</v>
      </c>
    </row>
    <row r="12835" spans="1:8" ht="15.75" customHeight="1" x14ac:dyDescent="0.3">
      <c r="A12835" s="8">
        <v>12834</v>
      </c>
      <c r="B12835" s="8">
        <v>2528</v>
      </c>
      <c r="C12835" s="8" t="s">
        <v>192</v>
      </c>
      <c r="D12835" s="8">
        <v>84</v>
      </c>
      <c r="E12835" s="8" t="s">
        <v>21674</v>
      </c>
      <c r="F12835" s="8" t="s">
        <v>172</v>
      </c>
      <c r="G12835" s="8" t="s">
        <v>192</v>
      </c>
      <c r="H12835" s="8" t="s">
        <v>202</v>
      </c>
    </row>
    <row r="12836" spans="1:8" ht="15.75" customHeight="1" x14ac:dyDescent="0.3">
      <c r="A12836" s="7">
        <v>12835</v>
      </c>
      <c r="B12836" s="7">
        <v>2529</v>
      </c>
      <c r="C12836" s="7" t="s">
        <v>148</v>
      </c>
      <c r="D12836" s="7">
        <v>32</v>
      </c>
      <c r="E12836" s="7" t="s">
        <v>21681</v>
      </c>
      <c r="F12836" s="7"/>
      <c r="G12836" s="7" t="s">
        <v>152</v>
      </c>
      <c r="H12836" s="7" t="s">
        <v>314</v>
      </c>
    </row>
    <row r="12837" spans="1:8" ht="15.75" customHeight="1" x14ac:dyDescent="0.3">
      <c r="A12837" s="8">
        <v>12836</v>
      </c>
      <c r="B12837" s="8">
        <v>2529</v>
      </c>
      <c r="C12837" s="8" t="s">
        <v>156</v>
      </c>
      <c r="D12837" s="8">
        <v>32</v>
      </c>
      <c r="E12837" s="8" t="s">
        <v>30543</v>
      </c>
      <c r="F12837" s="8" t="s">
        <v>161</v>
      </c>
      <c r="G12837" s="8" t="s">
        <v>230</v>
      </c>
      <c r="H12837" s="8" t="s">
        <v>163</v>
      </c>
    </row>
    <row r="12838" spans="1:8" ht="15.75" customHeight="1" x14ac:dyDescent="0.3">
      <c r="A12838" s="7">
        <v>12837</v>
      </c>
      <c r="B12838" s="7">
        <v>2529</v>
      </c>
      <c r="C12838" s="7" t="s">
        <v>167</v>
      </c>
      <c r="D12838" s="7">
        <v>32</v>
      </c>
      <c r="E12838" s="7" t="s">
        <v>21683</v>
      </c>
      <c r="F12838" s="7" t="s">
        <v>152</v>
      </c>
      <c r="G12838" s="7" t="s">
        <v>172</v>
      </c>
      <c r="H12838" s="7" t="s">
        <v>174</v>
      </c>
    </row>
    <row r="12839" spans="1:8" ht="15.75" customHeight="1" x14ac:dyDescent="0.3">
      <c r="A12839" s="8">
        <v>12838</v>
      </c>
      <c r="B12839" s="8">
        <v>2529</v>
      </c>
      <c r="C12839" s="8" t="s">
        <v>192</v>
      </c>
      <c r="D12839" s="8">
        <v>32</v>
      </c>
      <c r="E12839" s="8" t="s">
        <v>21684</v>
      </c>
      <c r="F12839" s="8" t="s">
        <v>172</v>
      </c>
      <c r="G12839" s="8" t="s">
        <v>192</v>
      </c>
      <c r="H12839" s="8" t="s">
        <v>202</v>
      </c>
    </row>
    <row r="12840" spans="1:8" ht="15.75" customHeight="1" x14ac:dyDescent="0.3">
      <c r="A12840" s="7">
        <v>12839</v>
      </c>
      <c r="B12840" s="7">
        <v>2530</v>
      </c>
      <c r="C12840" s="7" t="s">
        <v>148</v>
      </c>
      <c r="D12840" s="7">
        <v>47</v>
      </c>
      <c r="E12840" s="7" t="s">
        <v>21690</v>
      </c>
      <c r="F12840" s="7"/>
      <c r="G12840" s="7" t="s">
        <v>152</v>
      </c>
      <c r="H12840" s="7" t="s">
        <v>153</v>
      </c>
    </row>
    <row r="12841" spans="1:8" ht="15.75" customHeight="1" x14ac:dyDescent="0.3">
      <c r="A12841" s="8">
        <v>12840</v>
      </c>
      <c r="B12841" s="8">
        <v>2530</v>
      </c>
      <c r="C12841" s="8" t="s">
        <v>156</v>
      </c>
      <c r="D12841" s="8">
        <v>47</v>
      </c>
      <c r="E12841" s="8" t="s">
        <v>30544</v>
      </c>
      <c r="F12841" s="8" t="s">
        <v>161</v>
      </c>
      <c r="G12841" s="8" t="s">
        <v>2236</v>
      </c>
      <c r="H12841" s="8" t="s">
        <v>163</v>
      </c>
    </row>
    <row r="12842" spans="1:8" ht="15.75" customHeight="1" x14ac:dyDescent="0.3">
      <c r="A12842" s="7">
        <v>12841</v>
      </c>
      <c r="B12842" s="7">
        <v>2530</v>
      </c>
      <c r="C12842" s="7" t="s">
        <v>167</v>
      </c>
      <c r="D12842" s="7">
        <v>47</v>
      </c>
      <c r="E12842" s="7" t="s">
        <v>21691</v>
      </c>
      <c r="F12842" s="7" t="s">
        <v>152</v>
      </c>
      <c r="G12842" s="7" t="s">
        <v>172</v>
      </c>
      <c r="H12842" s="7" t="s">
        <v>174</v>
      </c>
    </row>
    <row r="12843" spans="1:8" ht="15.75" customHeight="1" x14ac:dyDescent="0.3">
      <c r="A12843" s="8">
        <v>12842</v>
      </c>
      <c r="B12843" s="8">
        <v>2530</v>
      </c>
      <c r="C12843" s="8" t="s">
        <v>192</v>
      </c>
      <c r="D12843" s="8">
        <v>47</v>
      </c>
      <c r="E12843" s="8" t="s">
        <v>21692</v>
      </c>
      <c r="F12843" s="8" t="s">
        <v>172</v>
      </c>
      <c r="G12843" s="8" t="s">
        <v>192</v>
      </c>
      <c r="H12843" s="8" t="s">
        <v>202</v>
      </c>
    </row>
    <row r="12844" spans="1:8" ht="15.75" customHeight="1" x14ac:dyDescent="0.3">
      <c r="A12844" s="7">
        <v>12843</v>
      </c>
      <c r="B12844" s="7">
        <v>2531</v>
      </c>
      <c r="C12844" s="7" t="s">
        <v>148</v>
      </c>
      <c r="D12844" s="7">
        <v>12</v>
      </c>
      <c r="E12844" s="7" t="s">
        <v>21699</v>
      </c>
      <c r="F12844" s="7"/>
      <c r="G12844" s="7" t="s">
        <v>152</v>
      </c>
      <c r="H12844" s="7" t="s">
        <v>492</v>
      </c>
    </row>
    <row r="12845" spans="1:8" ht="15.75" customHeight="1" x14ac:dyDescent="0.3">
      <c r="A12845" s="8">
        <v>12844</v>
      </c>
      <c r="B12845" s="8">
        <v>2531</v>
      </c>
      <c r="C12845" s="8" t="s">
        <v>156</v>
      </c>
      <c r="D12845" s="8">
        <v>12</v>
      </c>
      <c r="E12845" s="8" t="s">
        <v>30545</v>
      </c>
      <c r="F12845" s="8" t="s">
        <v>161</v>
      </c>
      <c r="G12845" s="8" t="s">
        <v>2353</v>
      </c>
      <c r="H12845" s="8" t="s">
        <v>163</v>
      </c>
    </row>
    <row r="12846" spans="1:8" ht="15.75" customHeight="1" x14ac:dyDescent="0.3">
      <c r="A12846" s="7">
        <v>12845</v>
      </c>
      <c r="B12846" s="7">
        <v>2531</v>
      </c>
      <c r="C12846" s="7" t="s">
        <v>167</v>
      </c>
      <c r="D12846" s="7">
        <v>12</v>
      </c>
      <c r="E12846" s="7" t="s">
        <v>21700</v>
      </c>
      <c r="F12846" s="7" t="s">
        <v>152</v>
      </c>
      <c r="G12846" s="7" t="s">
        <v>172</v>
      </c>
      <c r="H12846" s="7" t="s">
        <v>174</v>
      </c>
    </row>
    <row r="12847" spans="1:8" ht="15.75" customHeight="1" x14ac:dyDescent="0.3">
      <c r="A12847" s="8">
        <v>12846</v>
      </c>
      <c r="B12847" s="8">
        <v>2531</v>
      </c>
      <c r="C12847" s="8" t="s">
        <v>192</v>
      </c>
      <c r="D12847" s="8">
        <v>12</v>
      </c>
      <c r="E12847" s="8" t="s">
        <v>21701</v>
      </c>
      <c r="F12847" s="8" t="s">
        <v>172</v>
      </c>
      <c r="G12847" s="8" t="s">
        <v>192</v>
      </c>
      <c r="H12847" s="8" t="s">
        <v>202</v>
      </c>
    </row>
    <row r="12848" spans="1:8" ht="15.75" customHeight="1" x14ac:dyDescent="0.3">
      <c r="A12848" s="7">
        <v>12847</v>
      </c>
      <c r="B12848" s="7">
        <v>2531</v>
      </c>
      <c r="C12848" s="7" t="s">
        <v>116</v>
      </c>
      <c r="D12848" s="7">
        <v>12</v>
      </c>
      <c r="E12848" s="7" t="s">
        <v>30546</v>
      </c>
      <c r="F12848" s="7" t="s">
        <v>192</v>
      </c>
      <c r="G12848" s="7" t="s">
        <v>116</v>
      </c>
      <c r="H12848" s="7" t="s">
        <v>210</v>
      </c>
    </row>
    <row r="12849" spans="1:8" ht="15.75" customHeight="1" x14ac:dyDescent="0.3">
      <c r="A12849" s="8">
        <v>12848</v>
      </c>
      <c r="B12849" s="8">
        <v>2532</v>
      </c>
      <c r="C12849" s="8" t="s">
        <v>148</v>
      </c>
      <c r="D12849" s="8">
        <v>116</v>
      </c>
      <c r="E12849" s="8" t="s">
        <v>21708</v>
      </c>
      <c r="F12849" s="8"/>
      <c r="G12849" s="8" t="s">
        <v>152</v>
      </c>
      <c r="H12849" s="8" t="s">
        <v>492</v>
      </c>
    </row>
    <row r="12850" spans="1:8" ht="15.75" customHeight="1" x14ac:dyDescent="0.3">
      <c r="A12850" s="7">
        <v>12849</v>
      </c>
      <c r="B12850" s="7">
        <v>2532</v>
      </c>
      <c r="C12850" s="7" t="s">
        <v>156</v>
      </c>
      <c r="D12850" s="7">
        <v>116</v>
      </c>
      <c r="E12850" s="7" t="s">
        <v>30547</v>
      </c>
      <c r="F12850" s="7" t="s">
        <v>161</v>
      </c>
      <c r="G12850" s="7" t="s">
        <v>961</v>
      </c>
      <c r="H12850" s="7" t="s">
        <v>163</v>
      </c>
    </row>
    <row r="12851" spans="1:8" ht="15.75" customHeight="1" x14ac:dyDescent="0.3">
      <c r="A12851" s="8">
        <v>12850</v>
      </c>
      <c r="B12851" s="8">
        <v>2532</v>
      </c>
      <c r="C12851" s="8" t="s">
        <v>167</v>
      </c>
      <c r="D12851" s="8">
        <v>116</v>
      </c>
      <c r="E12851" s="8" t="s">
        <v>21709</v>
      </c>
      <c r="F12851" s="8" t="s">
        <v>152</v>
      </c>
      <c r="G12851" s="8" t="s">
        <v>172</v>
      </c>
      <c r="H12851" s="8" t="s">
        <v>174</v>
      </c>
    </row>
    <row r="12852" spans="1:8" ht="15.75" customHeight="1" x14ac:dyDescent="0.3">
      <c r="A12852" s="7">
        <v>12851</v>
      </c>
      <c r="B12852" s="7">
        <v>2532</v>
      </c>
      <c r="C12852" s="7" t="s">
        <v>192</v>
      </c>
      <c r="D12852" s="7">
        <v>116</v>
      </c>
      <c r="E12852" s="7" t="s">
        <v>21710</v>
      </c>
      <c r="F12852" s="7" t="s">
        <v>172</v>
      </c>
      <c r="G12852" s="7" t="s">
        <v>192</v>
      </c>
      <c r="H12852" s="7" t="s">
        <v>202</v>
      </c>
    </row>
    <row r="12853" spans="1:8" ht="15.75" customHeight="1" x14ac:dyDescent="0.3">
      <c r="A12853" s="8">
        <v>12852</v>
      </c>
      <c r="B12853" s="8">
        <v>2533</v>
      </c>
      <c r="C12853" s="8" t="s">
        <v>148</v>
      </c>
      <c r="D12853" s="8">
        <v>8</v>
      </c>
      <c r="E12853" s="8" t="s">
        <v>21716</v>
      </c>
      <c r="F12853" s="8"/>
      <c r="G12853" s="8" t="s">
        <v>152</v>
      </c>
      <c r="H12853" s="8" t="s">
        <v>314</v>
      </c>
    </row>
    <row r="12854" spans="1:8" ht="15.75" customHeight="1" x14ac:dyDescent="0.3">
      <c r="A12854" s="7">
        <v>12853</v>
      </c>
      <c r="B12854" s="7">
        <v>2533</v>
      </c>
      <c r="C12854" s="7" t="s">
        <v>156</v>
      </c>
      <c r="D12854" s="7">
        <v>8</v>
      </c>
      <c r="E12854" s="7" t="s">
        <v>30548</v>
      </c>
      <c r="F12854" s="7" t="s">
        <v>161</v>
      </c>
      <c r="G12854" s="7" t="s">
        <v>1154</v>
      </c>
      <c r="H12854" s="7" t="s">
        <v>163</v>
      </c>
    </row>
    <row r="12855" spans="1:8" ht="15.75" customHeight="1" x14ac:dyDescent="0.3">
      <c r="A12855" s="8">
        <v>12854</v>
      </c>
      <c r="B12855" s="8">
        <v>2533</v>
      </c>
      <c r="C12855" s="8" t="s">
        <v>167</v>
      </c>
      <c r="D12855" s="8">
        <v>8</v>
      </c>
      <c r="E12855" s="8" t="s">
        <v>21717</v>
      </c>
      <c r="F12855" s="8" t="s">
        <v>152</v>
      </c>
      <c r="G12855" s="8" t="s">
        <v>172</v>
      </c>
      <c r="H12855" s="8" t="s">
        <v>174</v>
      </c>
    </row>
    <row r="12856" spans="1:8" ht="15.75" customHeight="1" x14ac:dyDescent="0.3">
      <c r="A12856" s="7">
        <v>12855</v>
      </c>
      <c r="B12856" s="7">
        <v>2533</v>
      </c>
      <c r="C12856" s="7" t="s">
        <v>176</v>
      </c>
      <c r="D12856" s="7">
        <v>8</v>
      </c>
      <c r="E12856" s="7" t="s">
        <v>30549</v>
      </c>
      <c r="F12856" s="7" t="s">
        <v>172</v>
      </c>
      <c r="G12856" s="7" t="s">
        <v>172</v>
      </c>
      <c r="H12856" s="7" t="s">
        <v>288</v>
      </c>
    </row>
    <row r="12857" spans="1:8" ht="15.75" customHeight="1" x14ac:dyDescent="0.3">
      <c r="A12857" s="8">
        <v>12856</v>
      </c>
      <c r="B12857" s="8">
        <v>2533</v>
      </c>
      <c r="C12857" s="8" t="s">
        <v>192</v>
      </c>
      <c r="D12857" s="8">
        <v>8</v>
      </c>
      <c r="E12857" s="8" t="s">
        <v>21719</v>
      </c>
      <c r="F12857" s="8" t="s">
        <v>172</v>
      </c>
      <c r="G12857" s="8" t="s">
        <v>192</v>
      </c>
      <c r="H12857" s="8" t="s">
        <v>202</v>
      </c>
    </row>
    <row r="12858" spans="1:8" ht="15.75" customHeight="1" x14ac:dyDescent="0.3">
      <c r="A12858" s="7">
        <v>12857</v>
      </c>
      <c r="B12858" s="7">
        <v>2533</v>
      </c>
      <c r="C12858" s="7" t="s">
        <v>116</v>
      </c>
      <c r="D12858" s="7">
        <v>8</v>
      </c>
      <c r="E12858" s="7" t="s">
        <v>30550</v>
      </c>
      <c r="F12858" s="7" t="s">
        <v>192</v>
      </c>
      <c r="G12858" s="7" t="s">
        <v>116</v>
      </c>
      <c r="H12858" s="7" t="s">
        <v>210</v>
      </c>
    </row>
    <row r="12859" spans="1:8" ht="15.75" customHeight="1" x14ac:dyDescent="0.3">
      <c r="A12859" s="8">
        <v>12858</v>
      </c>
      <c r="B12859" s="8">
        <v>2534</v>
      </c>
      <c r="C12859" s="8" t="s">
        <v>148</v>
      </c>
      <c r="D12859" s="8">
        <v>26</v>
      </c>
      <c r="E12859" s="8" t="s">
        <v>21724</v>
      </c>
      <c r="F12859" s="8"/>
      <c r="G12859" s="8" t="s">
        <v>152</v>
      </c>
      <c r="H12859" s="8" t="s">
        <v>492</v>
      </c>
    </row>
    <row r="12860" spans="1:8" ht="15.75" customHeight="1" x14ac:dyDescent="0.3">
      <c r="A12860" s="7">
        <v>12859</v>
      </c>
      <c r="B12860" s="7">
        <v>2534</v>
      </c>
      <c r="C12860" s="7" t="s">
        <v>156</v>
      </c>
      <c r="D12860" s="7">
        <v>26</v>
      </c>
      <c r="E12860" s="7" t="s">
        <v>30551</v>
      </c>
      <c r="F12860" s="7" t="s">
        <v>161</v>
      </c>
      <c r="G12860" s="7" t="s">
        <v>2192</v>
      </c>
      <c r="H12860" s="7" t="s">
        <v>163</v>
      </c>
    </row>
    <row r="12861" spans="1:8" ht="15.75" customHeight="1" x14ac:dyDescent="0.3">
      <c r="A12861" s="8">
        <v>12860</v>
      </c>
      <c r="B12861" s="8">
        <v>2534</v>
      </c>
      <c r="C12861" s="8" t="s">
        <v>167</v>
      </c>
      <c r="D12861" s="8">
        <v>26</v>
      </c>
      <c r="E12861" s="8" t="s">
        <v>21259</v>
      </c>
      <c r="F12861" s="8" t="s">
        <v>152</v>
      </c>
      <c r="G12861" s="8" t="s">
        <v>172</v>
      </c>
      <c r="H12861" s="8" t="s">
        <v>174</v>
      </c>
    </row>
    <row r="12862" spans="1:8" ht="15.75" customHeight="1" x14ac:dyDescent="0.3">
      <c r="A12862" s="7">
        <v>12861</v>
      </c>
      <c r="B12862" s="7">
        <v>2534</v>
      </c>
      <c r="C12862" s="7" t="s">
        <v>192</v>
      </c>
      <c r="D12862" s="7">
        <v>26</v>
      </c>
      <c r="E12862" s="7" t="s">
        <v>21725</v>
      </c>
      <c r="F12862" s="7" t="s">
        <v>172</v>
      </c>
      <c r="G12862" s="7" t="s">
        <v>192</v>
      </c>
      <c r="H12862" s="7" t="s">
        <v>202</v>
      </c>
    </row>
    <row r="12863" spans="1:8" ht="15.75" customHeight="1" x14ac:dyDescent="0.3">
      <c r="A12863" s="8">
        <v>12862</v>
      </c>
      <c r="B12863" s="8">
        <v>2535</v>
      </c>
      <c r="C12863" s="8" t="s">
        <v>148</v>
      </c>
      <c r="D12863" s="8">
        <v>77</v>
      </c>
      <c r="E12863" s="8" t="s">
        <v>21731</v>
      </c>
      <c r="F12863" s="8"/>
      <c r="G12863" s="8" t="s">
        <v>152</v>
      </c>
      <c r="H12863" s="8" t="s">
        <v>153</v>
      </c>
    </row>
    <row r="12864" spans="1:8" ht="15.75" customHeight="1" x14ac:dyDescent="0.3">
      <c r="A12864" s="7">
        <v>12863</v>
      </c>
      <c r="B12864" s="7">
        <v>2535</v>
      </c>
      <c r="C12864" s="7" t="s">
        <v>156</v>
      </c>
      <c r="D12864" s="7">
        <v>77</v>
      </c>
      <c r="E12864" s="7" t="s">
        <v>30552</v>
      </c>
      <c r="F12864" s="7" t="s">
        <v>161</v>
      </c>
      <c r="G12864" s="7" t="s">
        <v>8606</v>
      </c>
      <c r="H12864" s="7" t="s">
        <v>163</v>
      </c>
    </row>
    <row r="12865" spans="1:8" ht="15.75" customHeight="1" x14ac:dyDescent="0.3">
      <c r="A12865" s="8">
        <v>12864</v>
      </c>
      <c r="B12865" s="8">
        <v>2535</v>
      </c>
      <c r="C12865" s="8" t="s">
        <v>167</v>
      </c>
      <c r="D12865" s="8">
        <v>77</v>
      </c>
      <c r="E12865" s="8" t="s">
        <v>21732</v>
      </c>
      <c r="F12865" s="8" t="s">
        <v>152</v>
      </c>
      <c r="G12865" s="8" t="s">
        <v>172</v>
      </c>
      <c r="H12865" s="8" t="s">
        <v>174</v>
      </c>
    </row>
    <row r="12866" spans="1:8" ht="15.75" customHeight="1" x14ac:dyDescent="0.3">
      <c r="A12866" s="7">
        <v>12865</v>
      </c>
      <c r="B12866" s="7">
        <v>2535</v>
      </c>
      <c r="C12866" s="7" t="s">
        <v>176</v>
      </c>
      <c r="D12866" s="7">
        <v>77</v>
      </c>
      <c r="E12866" s="7" t="s">
        <v>30553</v>
      </c>
      <c r="F12866" s="7" t="s">
        <v>172</v>
      </c>
      <c r="G12866" s="7" t="s">
        <v>172</v>
      </c>
      <c r="H12866" s="7" t="s">
        <v>184</v>
      </c>
    </row>
    <row r="12867" spans="1:8" ht="15.75" customHeight="1" x14ac:dyDescent="0.3">
      <c r="A12867" s="8">
        <v>12866</v>
      </c>
      <c r="B12867" s="8">
        <v>2535</v>
      </c>
      <c r="C12867" s="8" t="s">
        <v>192</v>
      </c>
      <c r="D12867" s="8">
        <v>77</v>
      </c>
      <c r="E12867" s="8" t="s">
        <v>21733</v>
      </c>
      <c r="F12867" s="8" t="s">
        <v>172</v>
      </c>
      <c r="G12867" s="8" t="s">
        <v>192</v>
      </c>
      <c r="H12867" s="8" t="s">
        <v>202</v>
      </c>
    </row>
    <row r="12868" spans="1:8" ht="15.75" customHeight="1" x14ac:dyDescent="0.3">
      <c r="A12868" s="7">
        <v>12867</v>
      </c>
      <c r="B12868" s="7">
        <v>2535</v>
      </c>
      <c r="C12868" s="7" t="s">
        <v>116</v>
      </c>
      <c r="D12868" s="7">
        <v>77</v>
      </c>
      <c r="E12868" s="7" t="s">
        <v>30554</v>
      </c>
      <c r="F12868" s="7" t="s">
        <v>192</v>
      </c>
      <c r="G12868" s="7" t="s">
        <v>116</v>
      </c>
      <c r="H12868" s="7" t="s">
        <v>210</v>
      </c>
    </row>
    <row r="12869" spans="1:8" ht="15.75" customHeight="1" x14ac:dyDescent="0.3">
      <c r="A12869" s="8">
        <v>12868</v>
      </c>
      <c r="B12869" s="8">
        <v>2536</v>
      </c>
      <c r="C12869" s="8" t="s">
        <v>148</v>
      </c>
      <c r="D12869" s="8">
        <v>58</v>
      </c>
      <c r="E12869" s="8" t="s">
        <v>21740</v>
      </c>
      <c r="F12869" s="8"/>
      <c r="G12869" s="8" t="s">
        <v>152</v>
      </c>
      <c r="H12869" s="8" t="s">
        <v>218</v>
      </c>
    </row>
    <row r="12870" spans="1:8" ht="15.75" customHeight="1" x14ac:dyDescent="0.3">
      <c r="A12870" s="7">
        <v>12869</v>
      </c>
      <c r="B12870" s="7">
        <v>2536</v>
      </c>
      <c r="C12870" s="7" t="s">
        <v>156</v>
      </c>
      <c r="D12870" s="7">
        <v>58</v>
      </c>
      <c r="E12870" s="7" t="s">
        <v>30555</v>
      </c>
      <c r="F12870" s="7" t="s">
        <v>161</v>
      </c>
      <c r="G12870" s="7" t="s">
        <v>2446</v>
      </c>
      <c r="H12870" s="7" t="s">
        <v>163</v>
      </c>
    </row>
    <row r="12871" spans="1:8" ht="15.75" customHeight="1" x14ac:dyDescent="0.3">
      <c r="A12871" s="8">
        <v>12870</v>
      </c>
      <c r="B12871" s="8">
        <v>2536</v>
      </c>
      <c r="C12871" s="8" t="s">
        <v>167</v>
      </c>
      <c r="D12871" s="8">
        <v>58</v>
      </c>
      <c r="E12871" s="8" t="s">
        <v>21741</v>
      </c>
      <c r="F12871" s="8" t="s">
        <v>152</v>
      </c>
      <c r="G12871" s="8" t="s">
        <v>172</v>
      </c>
      <c r="H12871" s="8" t="s">
        <v>174</v>
      </c>
    </row>
    <row r="12872" spans="1:8" ht="15.75" customHeight="1" x14ac:dyDescent="0.3">
      <c r="A12872" s="7">
        <v>12871</v>
      </c>
      <c r="B12872" s="7">
        <v>2536</v>
      </c>
      <c r="C12872" s="7" t="s">
        <v>176</v>
      </c>
      <c r="D12872" s="7">
        <v>58</v>
      </c>
      <c r="E12872" s="7" t="s">
        <v>30556</v>
      </c>
      <c r="F12872" s="7" t="s">
        <v>172</v>
      </c>
      <c r="G12872" s="7" t="s">
        <v>172</v>
      </c>
      <c r="H12872" s="7" t="s">
        <v>184</v>
      </c>
    </row>
    <row r="12873" spans="1:8" ht="15.75" customHeight="1" x14ac:dyDescent="0.3">
      <c r="A12873" s="8">
        <v>12872</v>
      </c>
      <c r="B12873" s="8">
        <v>2536</v>
      </c>
      <c r="C12873" s="8" t="s">
        <v>192</v>
      </c>
      <c r="D12873" s="8">
        <v>58</v>
      </c>
      <c r="E12873" s="8" t="s">
        <v>21742</v>
      </c>
      <c r="F12873" s="8" t="s">
        <v>172</v>
      </c>
      <c r="G12873" s="8" t="s">
        <v>192</v>
      </c>
      <c r="H12873" s="8" t="s">
        <v>202</v>
      </c>
    </row>
    <row r="12874" spans="1:8" ht="15.75" customHeight="1" x14ac:dyDescent="0.3">
      <c r="A12874" s="7">
        <v>12873</v>
      </c>
      <c r="B12874" s="7">
        <v>2536</v>
      </c>
      <c r="C12874" s="7" t="s">
        <v>116</v>
      </c>
      <c r="D12874" s="7">
        <v>58</v>
      </c>
      <c r="E12874" s="7" t="s">
        <v>30557</v>
      </c>
      <c r="F12874" s="7" t="s">
        <v>192</v>
      </c>
      <c r="G12874" s="7" t="s">
        <v>116</v>
      </c>
      <c r="H12874" s="7" t="s">
        <v>210</v>
      </c>
    </row>
    <row r="12875" spans="1:8" ht="15.75" customHeight="1" x14ac:dyDescent="0.3">
      <c r="A12875" s="8">
        <v>12874</v>
      </c>
      <c r="B12875" s="8">
        <v>2537</v>
      </c>
      <c r="C12875" s="8" t="s">
        <v>148</v>
      </c>
      <c r="D12875" s="8">
        <v>92</v>
      </c>
      <c r="E12875" s="8" t="s">
        <v>21748</v>
      </c>
      <c r="F12875" s="8"/>
      <c r="G12875" s="8" t="s">
        <v>152</v>
      </c>
      <c r="H12875" s="8" t="s">
        <v>218</v>
      </c>
    </row>
    <row r="12876" spans="1:8" ht="15.75" customHeight="1" x14ac:dyDescent="0.3">
      <c r="A12876" s="7">
        <v>12875</v>
      </c>
      <c r="B12876" s="7">
        <v>2537</v>
      </c>
      <c r="C12876" s="7" t="s">
        <v>156</v>
      </c>
      <c r="D12876" s="7">
        <v>92</v>
      </c>
      <c r="E12876" s="7" t="s">
        <v>30558</v>
      </c>
      <c r="F12876" s="7" t="s">
        <v>161</v>
      </c>
      <c r="G12876" s="7" t="s">
        <v>2752</v>
      </c>
      <c r="H12876" s="7" t="s">
        <v>163</v>
      </c>
    </row>
    <row r="12877" spans="1:8" ht="15.75" customHeight="1" x14ac:dyDescent="0.3">
      <c r="A12877" s="8">
        <v>12876</v>
      </c>
      <c r="B12877" s="8">
        <v>2537</v>
      </c>
      <c r="C12877" s="8" t="s">
        <v>167</v>
      </c>
      <c r="D12877" s="8">
        <v>92</v>
      </c>
      <c r="E12877" s="8" t="s">
        <v>21749</v>
      </c>
      <c r="F12877" s="8" t="s">
        <v>152</v>
      </c>
      <c r="G12877" s="8" t="s">
        <v>172</v>
      </c>
      <c r="H12877" s="8" t="s">
        <v>174</v>
      </c>
    </row>
    <row r="12878" spans="1:8" ht="15.75" customHeight="1" x14ac:dyDescent="0.3">
      <c r="A12878" s="7">
        <v>12877</v>
      </c>
      <c r="B12878" s="7">
        <v>2537</v>
      </c>
      <c r="C12878" s="7" t="s">
        <v>176</v>
      </c>
      <c r="D12878" s="7">
        <v>92</v>
      </c>
      <c r="E12878" s="7" t="s">
        <v>748</v>
      </c>
      <c r="F12878" s="7" t="s">
        <v>172</v>
      </c>
      <c r="G12878" s="7" t="s">
        <v>388</v>
      </c>
      <c r="H12878" s="7" t="s">
        <v>248</v>
      </c>
    </row>
    <row r="12879" spans="1:8" ht="15.75" customHeight="1" x14ac:dyDescent="0.3">
      <c r="A12879" s="8">
        <v>12878</v>
      </c>
      <c r="B12879" s="8">
        <v>2537</v>
      </c>
      <c r="C12879" s="8" t="s">
        <v>192</v>
      </c>
      <c r="D12879" s="8">
        <v>92</v>
      </c>
      <c r="E12879" s="8" t="s">
        <v>21750</v>
      </c>
      <c r="F12879" s="8" t="s">
        <v>172</v>
      </c>
      <c r="G12879" s="8" t="s">
        <v>192</v>
      </c>
      <c r="H12879" s="8" t="s">
        <v>202</v>
      </c>
    </row>
    <row r="12880" spans="1:8" ht="15.75" customHeight="1" x14ac:dyDescent="0.3">
      <c r="A12880" s="7">
        <v>12879</v>
      </c>
      <c r="B12880" s="7">
        <v>2538</v>
      </c>
      <c r="C12880" s="7" t="s">
        <v>148</v>
      </c>
      <c r="D12880" s="7">
        <v>109</v>
      </c>
      <c r="E12880" s="7" t="s">
        <v>21756</v>
      </c>
      <c r="F12880" s="7"/>
      <c r="G12880" s="7" t="s">
        <v>152</v>
      </c>
      <c r="H12880" s="7" t="s">
        <v>492</v>
      </c>
    </row>
    <row r="12881" spans="1:8" ht="15.75" customHeight="1" x14ac:dyDescent="0.3">
      <c r="A12881" s="8">
        <v>12880</v>
      </c>
      <c r="B12881" s="8">
        <v>2538</v>
      </c>
      <c r="C12881" s="8" t="s">
        <v>156</v>
      </c>
      <c r="D12881" s="8">
        <v>109</v>
      </c>
      <c r="E12881" s="8" t="s">
        <v>30559</v>
      </c>
      <c r="F12881" s="8" t="s">
        <v>161</v>
      </c>
      <c r="G12881" s="8" t="s">
        <v>1395</v>
      </c>
      <c r="H12881" s="8" t="s">
        <v>163</v>
      </c>
    </row>
    <row r="12882" spans="1:8" ht="15.75" customHeight="1" x14ac:dyDescent="0.3">
      <c r="A12882" s="7">
        <v>12881</v>
      </c>
      <c r="B12882" s="7">
        <v>2539</v>
      </c>
      <c r="C12882" s="7" t="s">
        <v>148</v>
      </c>
      <c r="D12882" s="7">
        <v>1</v>
      </c>
      <c r="E12882" s="7" t="s">
        <v>21762</v>
      </c>
      <c r="F12882" s="7"/>
      <c r="G12882" s="7" t="s">
        <v>152</v>
      </c>
      <c r="H12882" s="7" t="s">
        <v>218</v>
      </c>
    </row>
    <row r="12883" spans="1:8" ht="15.75" customHeight="1" x14ac:dyDescent="0.3">
      <c r="A12883" s="8">
        <v>12882</v>
      </c>
      <c r="B12883" s="8">
        <v>2539</v>
      </c>
      <c r="C12883" s="8" t="s">
        <v>156</v>
      </c>
      <c r="D12883" s="8">
        <v>1</v>
      </c>
      <c r="E12883" s="8" t="s">
        <v>30560</v>
      </c>
      <c r="F12883" s="8" t="s">
        <v>161</v>
      </c>
      <c r="G12883" s="8" t="s">
        <v>1455</v>
      </c>
      <c r="H12883" s="8" t="s">
        <v>163</v>
      </c>
    </row>
    <row r="12884" spans="1:8" ht="15.75" customHeight="1" x14ac:dyDescent="0.3">
      <c r="A12884" s="7">
        <v>12883</v>
      </c>
      <c r="B12884" s="7">
        <v>2539</v>
      </c>
      <c r="C12884" s="7" t="s">
        <v>167</v>
      </c>
      <c r="D12884" s="7">
        <v>1</v>
      </c>
      <c r="E12884" s="7" t="s">
        <v>21763</v>
      </c>
      <c r="F12884" s="7" t="s">
        <v>152</v>
      </c>
      <c r="G12884" s="7" t="s">
        <v>172</v>
      </c>
      <c r="H12884" s="7" t="s">
        <v>174</v>
      </c>
    </row>
    <row r="12885" spans="1:8" ht="15.75" customHeight="1" x14ac:dyDescent="0.3">
      <c r="A12885" s="8">
        <v>12884</v>
      </c>
      <c r="B12885" s="8">
        <v>2539</v>
      </c>
      <c r="C12885" s="8" t="s">
        <v>176</v>
      </c>
      <c r="D12885" s="8">
        <v>1</v>
      </c>
      <c r="E12885" s="8" t="s">
        <v>30561</v>
      </c>
      <c r="F12885" s="8" t="s">
        <v>172</v>
      </c>
      <c r="G12885" s="8" t="s">
        <v>388</v>
      </c>
      <c r="H12885" s="8" t="s">
        <v>288</v>
      </c>
    </row>
    <row r="12886" spans="1:8" ht="15.75" customHeight="1" x14ac:dyDescent="0.3">
      <c r="A12886" s="7">
        <v>12885</v>
      </c>
      <c r="B12886" s="7">
        <v>2539</v>
      </c>
      <c r="C12886" s="7" t="s">
        <v>192</v>
      </c>
      <c r="D12886" s="7">
        <v>1</v>
      </c>
      <c r="E12886" s="7" t="s">
        <v>21764</v>
      </c>
      <c r="F12886" s="7" t="s">
        <v>172</v>
      </c>
      <c r="G12886" s="7" t="s">
        <v>192</v>
      </c>
      <c r="H12886" s="7" t="s">
        <v>202</v>
      </c>
    </row>
    <row r="12887" spans="1:8" ht="15.75" customHeight="1" x14ac:dyDescent="0.3">
      <c r="A12887" s="8">
        <v>12886</v>
      </c>
      <c r="B12887" s="8">
        <v>2539</v>
      </c>
      <c r="C12887" s="8" t="s">
        <v>116</v>
      </c>
      <c r="D12887" s="8">
        <v>1</v>
      </c>
      <c r="E12887" s="8" t="s">
        <v>30562</v>
      </c>
      <c r="F12887" s="8" t="s">
        <v>192</v>
      </c>
      <c r="G12887" s="8" t="s">
        <v>116</v>
      </c>
      <c r="H12887" s="8" t="s">
        <v>210</v>
      </c>
    </row>
    <row r="12888" spans="1:8" ht="15.75" customHeight="1" x14ac:dyDescent="0.3">
      <c r="A12888" s="7">
        <v>12887</v>
      </c>
      <c r="B12888" s="7">
        <v>2540</v>
      </c>
      <c r="C12888" s="7" t="s">
        <v>148</v>
      </c>
      <c r="D12888" s="7">
        <v>19</v>
      </c>
      <c r="E12888" s="7" t="s">
        <v>21770</v>
      </c>
      <c r="F12888" s="7"/>
      <c r="G12888" s="7" t="s">
        <v>152</v>
      </c>
      <c r="H12888" s="7" t="s">
        <v>218</v>
      </c>
    </row>
    <row r="12889" spans="1:8" ht="15.75" customHeight="1" x14ac:dyDescent="0.3">
      <c r="A12889" s="8">
        <v>12888</v>
      </c>
      <c r="B12889" s="8">
        <v>2540</v>
      </c>
      <c r="C12889" s="8" t="s">
        <v>156</v>
      </c>
      <c r="D12889" s="8">
        <v>19</v>
      </c>
      <c r="E12889" s="8" t="s">
        <v>30563</v>
      </c>
      <c r="F12889" s="8" t="s">
        <v>161</v>
      </c>
      <c r="G12889" s="8" t="s">
        <v>1636</v>
      </c>
      <c r="H12889" s="8" t="s">
        <v>163</v>
      </c>
    </row>
    <row r="12890" spans="1:8" ht="15.75" customHeight="1" x14ac:dyDescent="0.3">
      <c r="A12890" s="7">
        <v>12889</v>
      </c>
      <c r="B12890" s="7">
        <v>2540</v>
      </c>
      <c r="C12890" s="7" t="s">
        <v>167</v>
      </c>
      <c r="D12890" s="7">
        <v>19</v>
      </c>
      <c r="E12890" s="7" t="s">
        <v>21771</v>
      </c>
      <c r="F12890" s="7" t="s">
        <v>152</v>
      </c>
      <c r="G12890" s="7" t="s">
        <v>172</v>
      </c>
      <c r="H12890" s="7" t="s">
        <v>174</v>
      </c>
    </row>
    <row r="12891" spans="1:8" ht="15.75" customHeight="1" x14ac:dyDescent="0.3">
      <c r="A12891" s="8">
        <v>12890</v>
      </c>
      <c r="B12891" s="8">
        <v>2540</v>
      </c>
      <c r="C12891" s="8" t="s">
        <v>176</v>
      </c>
      <c r="D12891" s="8">
        <v>19</v>
      </c>
      <c r="E12891" s="8" t="s">
        <v>30564</v>
      </c>
      <c r="F12891" s="8" t="s">
        <v>172</v>
      </c>
      <c r="G12891" s="8" t="s">
        <v>172</v>
      </c>
      <c r="H12891" s="8" t="s">
        <v>812</v>
      </c>
    </row>
    <row r="12892" spans="1:8" ht="15.75" customHeight="1" x14ac:dyDescent="0.3">
      <c r="A12892" s="7">
        <v>12891</v>
      </c>
      <c r="B12892" s="7">
        <v>2540</v>
      </c>
      <c r="C12892" s="7" t="s">
        <v>192</v>
      </c>
      <c r="D12892" s="7">
        <v>19</v>
      </c>
      <c r="E12892" s="7" t="s">
        <v>21772</v>
      </c>
      <c r="F12892" s="7" t="s">
        <v>172</v>
      </c>
      <c r="G12892" s="7" t="s">
        <v>192</v>
      </c>
      <c r="H12892" s="7" t="s">
        <v>202</v>
      </c>
    </row>
    <row r="12893" spans="1:8" ht="15.75" customHeight="1" x14ac:dyDescent="0.3">
      <c r="A12893" s="8">
        <v>12892</v>
      </c>
      <c r="B12893" s="8">
        <v>2541</v>
      </c>
      <c r="C12893" s="8" t="s">
        <v>148</v>
      </c>
      <c r="D12893" s="8">
        <v>93</v>
      </c>
      <c r="E12893" s="8" t="s">
        <v>21778</v>
      </c>
      <c r="F12893" s="8"/>
      <c r="G12893" s="8" t="s">
        <v>152</v>
      </c>
      <c r="H12893" s="8" t="s">
        <v>218</v>
      </c>
    </row>
    <row r="12894" spans="1:8" ht="15.75" customHeight="1" x14ac:dyDescent="0.3">
      <c r="A12894" s="7">
        <v>12893</v>
      </c>
      <c r="B12894" s="7">
        <v>2541</v>
      </c>
      <c r="C12894" s="7" t="s">
        <v>156</v>
      </c>
      <c r="D12894" s="7">
        <v>93</v>
      </c>
      <c r="E12894" s="7" t="s">
        <v>30565</v>
      </c>
      <c r="F12894" s="7" t="s">
        <v>161</v>
      </c>
      <c r="G12894" s="7" t="s">
        <v>2864</v>
      </c>
      <c r="H12894" s="7" t="s">
        <v>163</v>
      </c>
    </row>
    <row r="12895" spans="1:8" ht="15.75" customHeight="1" x14ac:dyDescent="0.3">
      <c r="A12895" s="8">
        <v>12894</v>
      </c>
      <c r="B12895" s="8">
        <v>2541</v>
      </c>
      <c r="C12895" s="8" t="s">
        <v>167</v>
      </c>
      <c r="D12895" s="8">
        <v>93</v>
      </c>
      <c r="E12895" s="8" t="s">
        <v>21779</v>
      </c>
      <c r="F12895" s="8" t="s">
        <v>152</v>
      </c>
      <c r="G12895" s="8" t="s">
        <v>172</v>
      </c>
      <c r="H12895" s="8" t="s">
        <v>174</v>
      </c>
    </row>
    <row r="12896" spans="1:8" ht="15.75" customHeight="1" x14ac:dyDescent="0.3">
      <c r="A12896" s="7">
        <v>12895</v>
      </c>
      <c r="B12896" s="7">
        <v>2541</v>
      </c>
      <c r="C12896" s="7" t="s">
        <v>176</v>
      </c>
      <c r="D12896" s="7">
        <v>93</v>
      </c>
      <c r="E12896" s="7" t="s">
        <v>30566</v>
      </c>
      <c r="F12896" s="7" t="s">
        <v>172</v>
      </c>
      <c r="G12896" s="7" t="s">
        <v>388</v>
      </c>
      <c r="H12896" s="7" t="s">
        <v>288</v>
      </c>
    </row>
    <row r="12897" spans="1:8" ht="15.75" customHeight="1" x14ac:dyDescent="0.3">
      <c r="A12897" s="8">
        <v>12896</v>
      </c>
      <c r="B12897" s="8">
        <v>2541</v>
      </c>
      <c r="C12897" s="8" t="s">
        <v>192</v>
      </c>
      <c r="D12897" s="8">
        <v>93</v>
      </c>
      <c r="E12897" s="8" t="s">
        <v>21781</v>
      </c>
      <c r="F12897" s="8" t="s">
        <v>172</v>
      </c>
      <c r="G12897" s="8" t="s">
        <v>192</v>
      </c>
      <c r="H12897" s="8" t="s">
        <v>202</v>
      </c>
    </row>
    <row r="12898" spans="1:8" ht="15.75" customHeight="1" x14ac:dyDescent="0.3">
      <c r="A12898" s="7">
        <v>12897</v>
      </c>
      <c r="B12898" s="7">
        <v>2542</v>
      </c>
      <c r="C12898" s="7" t="s">
        <v>148</v>
      </c>
      <c r="D12898" s="7">
        <v>79</v>
      </c>
      <c r="E12898" s="7" t="s">
        <v>21787</v>
      </c>
      <c r="F12898" s="7"/>
      <c r="G12898" s="7" t="s">
        <v>152</v>
      </c>
      <c r="H12898" s="7" t="s">
        <v>153</v>
      </c>
    </row>
    <row r="12899" spans="1:8" ht="15.75" customHeight="1" x14ac:dyDescent="0.3">
      <c r="A12899" s="8">
        <v>12898</v>
      </c>
      <c r="B12899" s="8">
        <v>2542</v>
      </c>
      <c r="C12899" s="8" t="s">
        <v>156</v>
      </c>
      <c r="D12899" s="8">
        <v>79</v>
      </c>
      <c r="E12899" s="8" t="s">
        <v>30567</v>
      </c>
      <c r="F12899" s="8" t="s">
        <v>161</v>
      </c>
      <c r="G12899" s="8" t="s">
        <v>1465</v>
      </c>
      <c r="H12899" s="8" t="s">
        <v>163</v>
      </c>
    </row>
    <row r="12900" spans="1:8" ht="15.75" customHeight="1" x14ac:dyDescent="0.3">
      <c r="A12900" s="7">
        <v>12899</v>
      </c>
      <c r="B12900" s="7">
        <v>2542</v>
      </c>
      <c r="C12900" s="7" t="s">
        <v>167</v>
      </c>
      <c r="D12900" s="7">
        <v>79</v>
      </c>
      <c r="E12900" s="7" t="s">
        <v>21788</v>
      </c>
      <c r="F12900" s="7" t="s">
        <v>152</v>
      </c>
      <c r="G12900" s="7" t="s">
        <v>172</v>
      </c>
      <c r="H12900" s="7" t="s">
        <v>174</v>
      </c>
    </row>
    <row r="12901" spans="1:8" ht="15.75" customHeight="1" x14ac:dyDescent="0.3">
      <c r="A12901" s="8">
        <v>12900</v>
      </c>
      <c r="B12901" s="8">
        <v>2542</v>
      </c>
      <c r="C12901" s="8" t="s">
        <v>176</v>
      </c>
      <c r="D12901" s="8">
        <v>79</v>
      </c>
      <c r="E12901" s="8" t="s">
        <v>14586</v>
      </c>
      <c r="F12901" s="8" t="s">
        <v>172</v>
      </c>
      <c r="G12901" s="8" t="s">
        <v>388</v>
      </c>
      <c r="H12901" s="8" t="s">
        <v>288</v>
      </c>
    </row>
    <row r="12902" spans="1:8" ht="15.75" customHeight="1" x14ac:dyDescent="0.3">
      <c r="A12902" s="7">
        <v>12901</v>
      </c>
      <c r="B12902" s="7">
        <v>2542</v>
      </c>
      <c r="C12902" s="7" t="s">
        <v>192</v>
      </c>
      <c r="D12902" s="7">
        <v>79</v>
      </c>
      <c r="E12902" s="7" t="s">
        <v>21789</v>
      </c>
      <c r="F12902" s="7" t="s">
        <v>172</v>
      </c>
      <c r="G12902" s="7" t="s">
        <v>192</v>
      </c>
      <c r="H12902" s="7" t="s">
        <v>202</v>
      </c>
    </row>
    <row r="12903" spans="1:8" ht="15.75" customHeight="1" x14ac:dyDescent="0.3">
      <c r="A12903" s="8">
        <v>12902</v>
      </c>
      <c r="B12903" s="8">
        <v>2542</v>
      </c>
      <c r="C12903" s="8" t="s">
        <v>116</v>
      </c>
      <c r="D12903" s="8">
        <v>79</v>
      </c>
      <c r="E12903" s="8" t="s">
        <v>30568</v>
      </c>
      <c r="F12903" s="8" t="s">
        <v>192</v>
      </c>
      <c r="G12903" s="8" t="s">
        <v>116</v>
      </c>
      <c r="H12903" s="8" t="s">
        <v>210</v>
      </c>
    </row>
    <row r="12904" spans="1:8" ht="15.75" customHeight="1" x14ac:dyDescent="0.3">
      <c r="A12904" s="7">
        <v>12903</v>
      </c>
      <c r="B12904" s="7">
        <v>2543</v>
      </c>
      <c r="C12904" s="7" t="s">
        <v>148</v>
      </c>
      <c r="D12904" s="7">
        <v>40</v>
      </c>
      <c r="E12904" s="7" t="s">
        <v>21795</v>
      </c>
      <c r="F12904" s="7"/>
      <c r="G12904" s="7" t="s">
        <v>152</v>
      </c>
      <c r="H12904" s="7" t="s">
        <v>492</v>
      </c>
    </row>
    <row r="12905" spans="1:8" ht="15.75" customHeight="1" x14ac:dyDescent="0.3">
      <c r="A12905" s="8">
        <v>12904</v>
      </c>
      <c r="B12905" s="8">
        <v>2543</v>
      </c>
      <c r="C12905" s="8" t="s">
        <v>156</v>
      </c>
      <c r="D12905" s="8">
        <v>40</v>
      </c>
      <c r="E12905" s="8" t="s">
        <v>30569</v>
      </c>
      <c r="F12905" s="8" t="s">
        <v>161</v>
      </c>
      <c r="G12905" s="8" t="s">
        <v>2368</v>
      </c>
      <c r="H12905" s="8" t="s">
        <v>163</v>
      </c>
    </row>
    <row r="12906" spans="1:8" ht="15.75" customHeight="1" x14ac:dyDescent="0.3">
      <c r="A12906" s="7">
        <v>12905</v>
      </c>
      <c r="B12906" s="7">
        <v>2543</v>
      </c>
      <c r="C12906" s="7" t="s">
        <v>167</v>
      </c>
      <c r="D12906" s="7">
        <v>40</v>
      </c>
      <c r="E12906" s="7" t="s">
        <v>21796</v>
      </c>
      <c r="F12906" s="7" t="s">
        <v>152</v>
      </c>
      <c r="G12906" s="7" t="s">
        <v>172</v>
      </c>
      <c r="H12906" s="7" t="s">
        <v>174</v>
      </c>
    </row>
    <row r="12907" spans="1:8" ht="15.75" customHeight="1" x14ac:dyDescent="0.3">
      <c r="A12907" s="8">
        <v>12906</v>
      </c>
      <c r="B12907" s="8">
        <v>2543</v>
      </c>
      <c r="C12907" s="8" t="s">
        <v>176</v>
      </c>
      <c r="D12907" s="8">
        <v>40</v>
      </c>
      <c r="E12907" s="8" t="s">
        <v>30570</v>
      </c>
      <c r="F12907" s="8" t="s">
        <v>172</v>
      </c>
      <c r="G12907" s="8" t="s">
        <v>388</v>
      </c>
      <c r="H12907" s="8" t="s">
        <v>288</v>
      </c>
    </row>
    <row r="12908" spans="1:8" ht="15.75" customHeight="1" x14ac:dyDescent="0.3">
      <c r="A12908" s="7">
        <v>12907</v>
      </c>
      <c r="B12908" s="7">
        <v>2544</v>
      </c>
      <c r="C12908" s="7" t="s">
        <v>148</v>
      </c>
      <c r="D12908" s="7">
        <v>37</v>
      </c>
      <c r="E12908" s="7" t="s">
        <v>21801</v>
      </c>
      <c r="F12908" s="7"/>
      <c r="G12908" s="7" t="s">
        <v>152</v>
      </c>
      <c r="H12908" s="7" t="s">
        <v>492</v>
      </c>
    </row>
    <row r="12909" spans="1:8" ht="15.75" customHeight="1" x14ac:dyDescent="0.3">
      <c r="A12909" s="8">
        <v>12908</v>
      </c>
      <c r="B12909" s="8">
        <v>2544</v>
      </c>
      <c r="C12909" s="8" t="s">
        <v>156</v>
      </c>
      <c r="D12909" s="8">
        <v>37</v>
      </c>
      <c r="E12909" s="8" t="s">
        <v>30571</v>
      </c>
      <c r="F12909" s="8" t="s">
        <v>161</v>
      </c>
      <c r="G12909" s="8" t="s">
        <v>8901</v>
      </c>
      <c r="H12909" s="8" t="s">
        <v>163</v>
      </c>
    </row>
    <row r="12910" spans="1:8" ht="15.75" customHeight="1" x14ac:dyDescent="0.3">
      <c r="A12910" s="7">
        <v>12909</v>
      </c>
      <c r="B12910" s="7">
        <v>2544</v>
      </c>
      <c r="C12910" s="7" t="s">
        <v>167</v>
      </c>
      <c r="D12910" s="7">
        <v>37</v>
      </c>
      <c r="E12910" s="7" t="s">
        <v>21802</v>
      </c>
      <c r="F12910" s="7" t="s">
        <v>152</v>
      </c>
      <c r="G12910" s="7" t="s">
        <v>172</v>
      </c>
      <c r="H12910" s="7" t="s">
        <v>174</v>
      </c>
    </row>
    <row r="12911" spans="1:8" ht="15.75" customHeight="1" x14ac:dyDescent="0.3">
      <c r="A12911" s="8">
        <v>12910</v>
      </c>
      <c r="B12911" s="8">
        <v>2544</v>
      </c>
      <c r="C12911" s="8" t="s">
        <v>176</v>
      </c>
      <c r="D12911" s="8">
        <v>37</v>
      </c>
      <c r="E12911" s="8" t="s">
        <v>30572</v>
      </c>
      <c r="F12911" s="8" t="s">
        <v>172</v>
      </c>
      <c r="G12911" s="8" t="s">
        <v>172</v>
      </c>
      <c r="H12911" s="8" t="s">
        <v>184</v>
      </c>
    </row>
    <row r="12912" spans="1:8" ht="15.75" customHeight="1" x14ac:dyDescent="0.3">
      <c r="A12912" s="7">
        <v>12911</v>
      </c>
      <c r="B12912" s="7">
        <v>2544</v>
      </c>
      <c r="C12912" s="7" t="s">
        <v>192</v>
      </c>
      <c r="D12912" s="7">
        <v>37</v>
      </c>
      <c r="E12912" s="7" t="s">
        <v>21803</v>
      </c>
      <c r="F12912" s="7" t="s">
        <v>172</v>
      </c>
      <c r="G12912" s="7" t="s">
        <v>192</v>
      </c>
      <c r="H12912" s="7" t="s">
        <v>202</v>
      </c>
    </row>
    <row r="12913" spans="1:8" ht="15.75" customHeight="1" x14ac:dyDescent="0.3">
      <c r="A12913" s="8">
        <v>12912</v>
      </c>
      <c r="B12913" s="8">
        <v>2545</v>
      </c>
      <c r="C12913" s="8" t="s">
        <v>148</v>
      </c>
      <c r="D12913" s="8">
        <v>78</v>
      </c>
      <c r="E12913" s="8" t="s">
        <v>21809</v>
      </c>
      <c r="F12913" s="8"/>
      <c r="G12913" s="8" t="s">
        <v>152</v>
      </c>
      <c r="H12913" s="8" t="s">
        <v>314</v>
      </c>
    </row>
    <row r="12914" spans="1:8" ht="15.75" customHeight="1" x14ac:dyDescent="0.3">
      <c r="A12914" s="7">
        <v>12913</v>
      </c>
      <c r="B12914" s="7">
        <v>2545</v>
      </c>
      <c r="C12914" s="7" t="s">
        <v>156</v>
      </c>
      <c r="D12914" s="7">
        <v>78</v>
      </c>
      <c r="E12914" s="7" t="s">
        <v>30573</v>
      </c>
      <c r="F12914" s="7" t="s">
        <v>161</v>
      </c>
      <c r="G12914" s="7" t="s">
        <v>670</v>
      </c>
      <c r="H12914" s="7" t="s">
        <v>163</v>
      </c>
    </row>
    <row r="12915" spans="1:8" ht="15.75" customHeight="1" x14ac:dyDescent="0.3">
      <c r="A12915" s="8">
        <v>12914</v>
      </c>
      <c r="B12915" s="8">
        <v>2545</v>
      </c>
      <c r="C12915" s="8" t="s">
        <v>167</v>
      </c>
      <c r="D12915" s="8">
        <v>78</v>
      </c>
      <c r="E12915" s="8" t="s">
        <v>21810</v>
      </c>
      <c r="F12915" s="8" t="s">
        <v>152</v>
      </c>
      <c r="G12915" s="8" t="s">
        <v>172</v>
      </c>
      <c r="H12915" s="8" t="s">
        <v>174</v>
      </c>
    </row>
    <row r="12916" spans="1:8" ht="15.75" customHeight="1" x14ac:dyDescent="0.3">
      <c r="A12916" s="7">
        <v>12915</v>
      </c>
      <c r="B12916" s="7">
        <v>2545</v>
      </c>
      <c r="C12916" s="7" t="s">
        <v>192</v>
      </c>
      <c r="D12916" s="7">
        <v>78</v>
      </c>
      <c r="E12916" s="7" t="s">
        <v>21812</v>
      </c>
      <c r="F12916" s="7" t="s">
        <v>172</v>
      </c>
      <c r="G12916" s="7" t="s">
        <v>192</v>
      </c>
      <c r="H12916" s="7" t="s">
        <v>202</v>
      </c>
    </row>
    <row r="12917" spans="1:8" ht="15.75" customHeight="1" x14ac:dyDescent="0.3">
      <c r="A12917" s="8">
        <v>12916</v>
      </c>
      <c r="B12917" s="8">
        <v>2545</v>
      </c>
      <c r="C12917" s="8" t="s">
        <v>116</v>
      </c>
      <c r="D12917" s="8">
        <v>78</v>
      </c>
      <c r="E12917" s="8" t="s">
        <v>30574</v>
      </c>
      <c r="F12917" s="8" t="s">
        <v>192</v>
      </c>
      <c r="G12917" s="8" t="s">
        <v>116</v>
      </c>
      <c r="H12917" s="8" t="s">
        <v>210</v>
      </c>
    </row>
    <row r="12918" spans="1:8" ht="15.75" customHeight="1" x14ac:dyDescent="0.3">
      <c r="A12918" s="7">
        <v>12917</v>
      </c>
      <c r="B12918" s="7">
        <v>2546</v>
      </c>
      <c r="C12918" s="7" t="s">
        <v>148</v>
      </c>
      <c r="D12918" s="7">
        <v>32</v>
      </c>
      <c r="E12918" s="7" t="s">
        <v>21817</v>
      </c>
      <c r="F12918" s="7"/>
      <c r="G12918" s="7" t="s">
        <v>152</v>
      </c>
      <c r="H12918" s="7" t="s">
        <v>492</v>
      </c>
    </row>
    <row r="12919" spans="1:8" ht="15.75" customHeight="1" x14ac:dyDescent="0.3">
      <c r="A12919" s="8">
        <v>12918</v>
      </c>
      <c r="B12919" s="8">
        <v>2546</v>
      </c>
      <c r="C12919" s="8" t="s">
        <v>156</v>
      </c>
      <c r="D12919" s="8">
        <v>32</v>
      </c>
      <c r="E12919" s="8" t="s">
        <v>30575</v>
      </c>
      <c r="F12919" s="8" t="s">
        <v>161</v>
      </c>
      <c r="G12919" s="8" t="s">
        <v>230</v>
      </c>
      <c r="H12919" s="8" t="s">
        <v>163</v>
      </c>
    </row>
    <row r="12920" spans="1:8" ht="15.75" customHeight="1" x14ac:dyDescent="0.3">
      <c r="A12920" s="7">
        <v>12919</v>
      </c>
      <c r="B12920" s="7">
        <v>2546</v>
      </c>
      <c r="C12920" s="7" t="s">
        <v>167</v>
      </c>
      <c r="D12920" s="7">
        <v>32</v>
      </c>
      <c r="E12920" s="7" t="s">
        <v>21819</v>
      </c>
      <c r="F12920" s="7" t="s">
        <v>152</v>
      </c>
      <c r="G12920" s="7" t="s">
        <v>172</v>
      </c>
      <c r="H12920" s="7" t="s">
        <v>174</v>
      </c>
    </row>
    <row r="12921" spans="1:8" ht="15.75" customHeight="1" x14ac:dyDescent="0.3">
      <c r="A12921" s="8">
        <v>12920</v>
      </c>
      <c r="B12921" s="8">
        <v>2546</v>
      </c>
      <c r="C12921" s="8" t="s">
        <v>176</v>
      </c>
      <c r="D12921" s="8">
        <v>32</v>
      </c>
      <c r="E12921" s="8" t="s">
        <v>30576</v>
      </c>
      <c r="F12921" s="8" t="s">
        <v>172</v>
      </c>
      <c r="G12921" s="8" t="s">
        <v>388</v>
      </c>
      <c r="H12921" s="8" t="s">
        <v>812</v>
      </c>
    </row>
    <row r="12922" spans="1:8" ht="15.75" customHeight="1" x14ac:dyDescent="0.3">
      <c r="A12922" s="7">
        <v>12921</v>
      </c>
      <c r="B12922" s="7">
        <v>2546</v>
      </c>
      <c r="C12922" s="7" t="s">
        <v>192</v>
      </c>
      <c r="D12922" s="7">
        <v>32</v>
      </c>
      <c r="E12922" s="7" t="s">
        <v>21820</v>
      </c>
      <c r="F12922" s="7" t="s">
        <v>172</v>
      </c>
      <c r="G12922" s="7" t="s">
        <v>192</v>
      </c>
      <c r="H12922" s="7" t="s">
        <v>202</v>
      </c>
    </row>
    <row r="12923" spans="1:8" ht="15.75" customHeight="1" x14ac:dyDescent="0.3">
      <c r="A12923" s="8">
        <v>12922</v>
      </c>
      <c r="B12923" s="8">
        <v>2546</v>
      </c>
      <c r="C12923" s="8" t="s">
        <v>116</v>
      </c>
      <c r="D12923" s="8">
        <v>32</v>
      </c>
      <c r="E12923" s="8" t="s">
        <v>30577</v>
      </c>
      <c r="F12923" s="8" t="s">
        <v>192</v>
      </c>
      <c r="G12923" s="8" t="s">
        <v>116</v>
      </c>
      <c r="H12923" s="8" t="s">
        <v>210</v>
      </c>
    </row>
    <row r="12924" spans="1:8" ht="15.75" customHeight="1" x14ac:dyDescent="0.3">
      <c r="A12924" s="7">
        <v>12923</v>
      </c>
      <c r="B12924" s="7">
        <v>2547</v>
      </c>
      <c r="C12924" s="7" t="s">
        <v>148</v>
      </c>
      <c r="D12924" s="7">
        <v>106</v>
      </c>
      <c r="E12924" s="7" t="s">
        <v>21826</v>
      </c>
      <c r="F12924" s="7"/>
      <c r="G12924" s="7" t="s">
        <v>152</v>
      </c>
      <c r="H12924" s="7" t="s">
        <v>492</v>
      </c>
    </row>
    <row r="12925" spans="1:8" ht="15.75" customHeight="1" x14ac:dyDescent="0.3">
      <c r="A12925" s="8">
        <v>12924</v>
      </c>
      <c r="B12925" s="8">
        <v>2547</v>
      </c>
      <c r="C12925" s="8" t="s">
        <v>156</v>
      </c>
      <c r="D12925" s="8">
        <v>106</v>
      </c>
      <c r="E12925" s="8" t="s">
        <v>30578</v>
      </c>
      <c r="F12925" s="8" t="s">
        <v>161</v>
      </c>
      <c r="G12925" s="8" t="s">
        <v>1939</v>
      </c>
      <c r="H12925" s="8" t="s">
        <v>163</v>
      </c>
    </row>
    <row r="12926" spans="1:8" ht="15.75" customHeight="1" x14ac:dyDescent="0.3">
      <c r="A12926" s="7">
        <v>12925</v>
      </c>
      <c r="B12926" s="7">
        <v>2547</v>
      </c>
      <c r="C12926" s="7" t="s">
        <v>167</v>
      </c>
      <c r="D12926" s="7">
        <v>106</v>
      </c>
      <c r="E12926" s="7" t="s">
        <v>21827</v>
      </c>
      <c r="F12926" s="7" t="s">
        <v>152</v>
      </c>
      <c r="G12926" s="7" t="s">
        <v>172</v>
      </c>
      <c r="H12926" s="7" t="s">
        <v>174</v>
      </c>
    </row>
    <row r="12927" spans="1:8" ht="15.75" customHeight="1" x14ac:dyDescent="0.3">
      <c r="A12927" s="8">
        <v>12926</v>
      </c>
      <c r="B12927" s="8">
        <v>2547</v>
      </c>
      <c r="C12927" s="8" t="s">
        <v>192</v>
      </c>
      <c r="D12927" s="8">
        <v>106</v>
      </c>
      <c r="E12927" s="8" t="s">
        <v>21828</v>
      </c>
      <c r="F12927" s="8" t="s">
        <v>172</v>
      </c>
      <c r="G12927" s="8" t="s">
        <v>192</v>
      </c>
      <c r="H12927" s="8" t="s">
        <v>202</v>
      </c>
    </row>
    <row r="12928" spans="1:8" ht="15.75" customHeight="1" x14ac:dyDescent="0.3">
      <c r="A12928" s="7">
        <v>12927</v>
      </c>
      <c r="B12928" s="7">
        <v>2548</v>
      </c>
      <c r="C12928" s="7" t="s">
        <v>148</v>
      </c>
      <c r="D12928" s="7">
        <v>17</v>
      </c>
      <c r="E12928" s="7" t="s">
        <v>21834</v>
      </c>
      <c r="F12928" s="7"/>
      <c r="G12928" s="7" t="s">
        <v>152</v>
      </c>
      <c r="H12928" s="7" t="s">
        <v>153</v>
      </c>
    </row>
    <row r="12929" spans="1:8" ht="15.75" customHeight="1" x14ac:dyDescent="0.3">
      <c r="A12929" s="8">
        <v>12928</v>
      </c>
      <c r="B12929" s="8">
        <v>2548</v>
      </c>
      <c r="C12929" s="8" t="s">
        <v>156</v>
      </c>
      <c r="D12929" s="8">
        <v>17</v>
      </c>
      <c r="E12929" s="8" t="s">
        <v>30579</v>
      </c>
      <c r="F12929" s="8" t="s">
        <v>161</v>
      </c>
      <c r="G12929" s="8" t="s">
        <v>4015</v>
      </c>
      <c r="H12929" s="8" t="s">
        <v>163</v>
      </c>
    </row>
    <row r="12930" spans="1:8" ht="15.75" customHeight="1" x14ac:dyDescent="0.3">
      <c r="A12930" s="7">
        <v>12929</v>
      </c>
      <c r="B12930" s="7">
        <v>2548</v>
      </c>
      <c r="C12930" s="7" t="s">
        <v>167</v>
      </c>
      <c r="D12930" s="7">
        <v>17</v>
      </c>
      <c r="E12930" s="7" t="s">
        <v>21835</v>
      </c>
      <c r="F12930" s="7" t="s">
        <v>152</v>
      </c>
      <c r="G12930" s="7" t="s">
        <v>172</v>
      </c>
      <c r="H12930" s="7" t="s">
        <v>174</v>
      </c>
    </row>
    <row r="12931" spans="1:8" ht="15.75" customHeight="1" x14ac:dyDescent="0.3">
      <c r="A12931" s="8">
        <v>12930</v>
      </c>
      <c r="B12931" s="8">
        <v>2548</v>
      </c>
      <c r="C12931" s="8" t="s">
        <v>176</v>
      </c>
      <c r="D12931" s="8">
        <v>17</v>
      </c>
      <c r="E12931" s="8" t="s">
        <v>30580</v>
      </c>
      <c r="F12931" s="8" t="s">
        <v>172</v>
      </c>
      <c r="G12931" s="8" t="s">
        <v>388</v>
      </c>
      <c r="H12931" s="8" t="s">
        <v>184</v>
      </c>
    </row>
    <row r="12932" spans="1:8" ht="15.75" customHeight="1" x14ac:dyDescent="0.3">
      <c r="A12932" s="7">
        <v>12931</v>
      </c>
      <c r="B12932" s="7">
        <v>2548</v>
      </c>
      <c r="C12932" s="7" t="s">
        <v>192</v>
      </c>
      <c r="D12932" s="7">
        <v>17</v>
      </c>
      <c r="E12932" s="7" t="s">
        <v>21836</v>
      </c>
      <c r="F12932" s="7" t="s">
        <v>172</v>
      </c>
      <c r="G12932" s="7" t="s">
        <v>192</v>
      </c>
      <c r="H12932" s="7" t="s">
        <v>202</v>
      </c>
    </row>
    <row r="12933" spans="1:8" ht="15.75" customHeight="1" x14ac:dyDescent="0.3">
      <c r="A12933" s="8">
        <v>12932</v>
      </c>
      <c r="B12933" s="8">
        <v>2548</v>
      </c>
      <c r="C12933" s="8" t="s">
        <v>116</v>
      </c>
      <c r="D12933" s="8">
        <v>17</v>
      </c>
      <c r="E12933" s="8" t="s">
        <v>30581</v>
      </c>
      <c r="F12933" s="8" t="s">
        <v>192</v>
      </c>
      <c r="G12933" s="8" t="s">
        <v>116</v>
      </c>
      <c r="H12933" s="8" t="s">
        <v>210</v>
      </c>
    </row>
    <row r="12934" spans="1:8" ht="15.75" customHeight="1" x14ac:dyDescent="0.3">
      <c r="A12934" s="7">
        <v>12933</v>
      </c>
      <c r="B12934" s="7">
        <v>2549</v>
      </c>
      <c r="C12934" s="7" t="s">
        <v>148</v>
      </c>
      <c r="D12934" s="7">
        <v>35</v>
      </c>
      <c r="E12934" s="7" t="s">
        <v>21842</v>
      </c>
      <c r="F12934" s="7"/>
      <c r="G12934" s="7" t="s">
        <v>152</v>
      </c>
      <c r="H12934" s="7" t="s">
        <v>218</v>
      </c>
    </row>
    <row r="12935" spans="1:8" ht="15.75" customHeight="1" x14ac:dyDescent="0.3">
      <c r="A12935" s="8">
        <v>12934</v>
      </c>
      <c r="B12935" s="8">
        <v>2549</v>
      </c>
      <c r="C12935" s="8" t="s">
        <v>156</v>
      </c>
      <c r="D12935" s="8">
        <v>35</v>
      </c>
      <c r="E12935" s="8" t="s">
        <v>30582</v>
      </c>
      <c r="F12935" s="8" t="s">
        <v>161</v>
      </c>
      <c r="G12935" s="8" t="s">
        <v>1012</v>
      </c>
      <c r="H12935" s="8" t="s">
        <v>163</v>
      </c>
    </row>
    <row r="12936" spans="1:8" ht="15.75" customHeight="1" x14ac:dyDescent="0.3">
      <c r="A12936" s="7">
        <v>12935</v>
      </c>
      <c r="B12936" s="7">
        <v>2549</v>
      </c>
      <c r="C12936" s="7" t="s">
        <v>167</v>
      </c>
      <c r="D12936" s="7">
        <v>35</v>
      </c>
      <c r="E12936" s="7" t="s">
        <v>21843</v>
      </c>
      <c r="F12936" s="7" t="s">
        <v>152</v>
      </c>
      <c r="G12936" s="7" t="s">
        <v>172</v>
      </c>
      <c r="H12936" s="7" t="s">
        <v>174</v>
      </c>
    </row>
    <row r="12937" spans="1:8" ht="15.75" customHeight="1" x14ac:dyDescent="0.3">
      <c r="A12937" s="8">
        <v>12936</v>
      </c>
      <c r="B12937" s="8">
        <v>2549</v>
      </c>
      <c r="C12937" s="8" t="s">
        <v>192</v>
      </c>
      <c r="D12937" s="8">
        <v>35</v>
      </c>
      <c r="E12937" s="8" t="s">
        <v>21844</v>
      </c>
      <c r="F12937" s="8" t="s">
        <v>172</v>
      </c>
      <c r="G12937" s="8" t="s">
        <v>192</v>
      </c>
      <c r="H12937" s="8" t="s">
        <v>202</v>
      </c>
    </row>
    <row r="12938" spans="1:8" ht="15.75" customHeight="1" x14ac:dyDescent="0.3">
      <c r="A12938" s="7">
        <v>12937</v>
      </c>
      <c r="B12938" s="7">
        <v>2550</v>
      </c>
      <c r="C12938" s="7" t="s">
        <v>148</v>
      </c>
      <c r="D12938" s="7">
        <v>45</v>
      </c>
      <c r="E12938" s="7" t="s">
        <v>21851</v>
      </c>
      <c r="F12938" s="7"/>
      <c r="G12938" s="7" t="s">
        <v>152</v>
      </c>
      <c r="H12938" s="7" t="s">
        <v>218</v>
      </c>
    </row>
    <row r="12939" spans="1:8" ht="15.75" customHeight="1" x14ac:dyDescent="0.3">
      <c r="A12939" s="8">
        <v>12938</v>
      </c>
      <c r="B12939" s="8">
        <v>2550</v>
      </c>
      <c r="C12939" s="8" t="s">
        <v>156</v>
      </c>
      <c r="D12939" s="8">
        <v>45</v>
      </c>
      <c r="E12939" s="8" t="s">
        <v>30583</v>
      </c>
      <c r="F12939" s="8" t="s">
        <v>161</v>
      </c>
      <c r="G12939" s="8" t="s">
        <v>1242</v>
      </c>
      <c r="H12939" s="8" t="s">
        <v>163</v>
      </c>
    </row>
    <row r="12940" spans="1:8" ht="15.75" customHeight="1" x14ac:dyDescent="0.3">
      <c r="A12940" s="7">
        <v>12939</v>
      </c>
      <c r="B12940" s="7">
        <v>2550</v>
      </c>
      <c r="C12940" s="7" t="s">
        <v>167</v>
      </c>
      <c r="D12940" s="7">
        <v>45</v>
      </c>
      <c r="E12940" s="7" t="s">
        <v>21852</v>
      </c>
      <c r="F12940" s="7" t="s">
        <v>152</v>
      </c>
      <c r="G12940" s="7" t="s">
        <v>172</v>
      </c>
      <c r="H12940" s="7" t="s">
        <v>174</v>
      </c>
    </row>
    <row r="12941" spans="1:8" ht="15.75" customHeight="1" x14ac:dyDescent="0.3">
      <c r="A12941" s="8">
        <v>12940</v>
      </c>
      <c r="B12941" s="8">
        <v>2550</v>
      </c>
      <c r="C12941" s="8" t="s">
        <v>176</v>
      </c>
      <c r="D12941" s="8">
        <v>45</v>
      </c>
      <c r="E12941" s="8" t="s">
        <v>30584</v>
      </c>
      <c r="F12941" s="8" t="s">
        <v>172</v>
      </c>
      <c r="G12941" s="8" t="s">
        <v>172</v>
      </c>
      <c r="H12941" s="8" t="s">
        <v>288</v>
      </c>
    </row>
    <row r="12942" spans="1:8" ht="15.75" customHeight="1" x14ac:dyDescent="0.3">
      <c r="A12942" s="7">
        <v>12941</v>
      </c>
      <c r="B12942" s="7">
        <v>2550</v>
      </c>
      <c r="C12942" s="7" t="s">
        <v>192</v>
      </c>
      <c r="D12942" s="7">
        <v>45</v>
      </c>
      <c r="E12942" s="7" t="s">
        <v>21853</v>
      </c>
      <c r="F12942" s="7" t="s">
        <v>172</v>
      </c>
      <c r="G12942" s="7" t="s">
        <v>192</v>
      </c>
      <c r="H12942" s="7" t="s">
        <v>202</v>
      </c>
    </row>
    <row r="12943" spans="1:8" ht="15.75" customHeight="1" x14ac:dyDescent="0.3">
      <c r="A12943" s="8">
        <v>12942</v>
      </c>
      <c r="B12943" s="8">
        <v>2551</v>
      </c>
      <c r="C12943" s="8" t="s">
        <v>148</v>
      </c>
      <c r="D12943" s="8">
        <v>118</v>
      </c>
      <c r="E12943" s="8" t="s">
        <v>21859</v>
      </c>
      <c r="F12943" s="8"/>
      <c r="G12943" s="8" t="s">
        <v>152</v>
      </c>
      <c r="H12943" s="8" t="s">
        <v>153</v>
      </c>
    </row>
    <row r="12944" spans="1:8" ht="15.75" customHeight="1" x14ac:dyDescent="0.3">
      <c r="A12944" s="7">
        <v>12943</v>
      </c>
      <c r="B12944" s="7">
        <v>2551</v>
      </c>
      <c r="C12944" s="7" t="s">
        <v>156</v>
      </c>
      <c r="D12944" s="7">
        <v>118</v>
      </c>
      <c r="E12944" s="7" t="s">
        <v>30585</v>
      </c>
      <c r="F12944" s="7" t="s">
        <v>161</v>
      </c>
      <c r="G12944" s="7" t="s">
        <v>1270</v>
      </c>
      <c r="H12944" s="7" t="s">
        <v>163</v>
      </c>
    </row>
    <row r="12945" spans="1:8" ht="15.75" customHeight="1" x14ac:dyDescent="0.3">
      <c r="A12945" s="8">
        <v>12944</v>
      </c>
      <c r="B12945" s="8">
        <v>2551</v>
      </c>
      <c r="C12945" s="8" t="s">
        <v>167</v>
      </c>
      <c r="D12945" s="8">
        <v>118</v>
      </c>
      <c r="E12945" s="8" t="s">
        <v>21860</v>
      </c>
      <c r="F12945" s="8" t="s">
        <v>152</v>
      </c>
      <c r="G12945" s="8" t="s">
        <v>172</v>
      </c>
      <c r="H12945" s="8" t="s">
        <v>174</v>
      </c>
    </row>
    <row r="12946" spans="1:8" ht="15.75" customHeight="1" x14ac:dyDescent="0.3">
      <c r="A12946" s="7">
        <v>12945</v>
      </c>
      <c r="B12946" s="7">
        <v>2551</v>
      </c>
      <c r="C12946" s="7" t="s">
        <v>192</v>
      </c>
      <c r="D12946" s="7">
        <v>118</v>
      </c>
      <c r="E12946" s="7" t="s">
        <v>21861</v>
      </c>
      <c r="F12946" s="7" t="s">
        <v>172</v>
      </c>
      <c r="G12946" s="7" t="s">
        <v>192</v>
      </c>
      <c r="H12946" s="7" t="s">
        <v>202</v>
      </c>
    </row>
    <row r="12947" spans="1:8" ht="15.75" customHeight="1" x14ac:dyDescent="0.3">
      <c r="A12947" s="8">
        <v>12946</v>
      </c>
      <c r="B12947" s="8">
        <v>2551</v>
      </c>
      <c r="C12947" s="8" t="s">
        <v>116</v>
      </c>
      <c r="D12947" s="8">
        <v>118</v>
      </c>
      <c r="E12947" s="8" t="s">
        <v>30586</v>
      </c>
      <c r="F12947" s="8" t="s">
        <v>192</v>
      </c>
      <c r="G12947" s="8" t="s">
        <v>116</v>
      </c>
      <c r="H12947" s="8" t="s">
        <v>210</v>
      </c>
    </row>
    <row r="12948" spans="1:8" ht="15.75" customHeight="1" x14ac:dyDescent="0.3">
      <c r="A12948" s="7">
        <v>12947</v>
      </c>
      <c r="B12948" s="7">
        <v>2552</v>
      </c>
      <c r="C12948" s="7" t="s">
        <v>148</v>
      </c>
      <c r="D12948" s="7">
        <v>79</v>
      </c>
      <c r="E12948" s="7" t="s">
        <v>21867</v>
      </c>
      <c r="F12948" s="7"/>
      <c r="G12948" s="7" t="s">
        <v>152</v>
      </c>
      <c r="H12948" s="7" t="s">
        <v>492</v>
      </c>
    </row>
    <row r="12949" spans="1:8" ht="15.75" customHeight="1" x14ac:dyDescent="0.3">
      <c r="A12949" s="8">
        <v>12948</v>
      </c>
      <c r="B12949" s="8">
        <v>2552</v>
      </c>
      <c r="C12949" s="8" t="s">
        <v>156</v>
      </c>
      <c r="D12949" s="8">
        <v>79</v>
      </c>
      <c r="E12949" s="8" t="s">
        <v>30587</v>
      </c>
      <c r="F12949" s="8" t="s">
        <v>161</v>
      </c>
      <c r="G12949" s="8" t="s">
        <v>1465</v>
      </c>
      <c r="H12949" s="8" t="s">
        <v>163</v>
      </c>
    </row>
    <row r="12950" spans="1:8" ht="15.75" customHeight="1" x14ac:dyDescent="0.3">
      <c r="A12950" s="7">
        <v>12949</v>
      </c>
      <c r="B12950" s="7">
        <v>2552</v>
      </c>
      <c r="C12950" s="7" t="s">
        <v>167</v>
      </c>
      <c r="D12950" s="7">
        <v>79</v>
      </c>
      <c r="E12950" s="7" t="s">
        <v>21868</v>
      </c>
      <c r="F12950" s="7" t="s">
        <v>152</v>
      </c>
      <c r="G12950" s="7" t="s">
        <v>172</v>
      </c>
      <c r="H12950" s="7" t="s">
        <v>174</v>
      </c>
    </row>
    <row r="12951" spans="1:8" ht="15.75" customHeight="1" x14ac:dyDescent="0.3">
      <c r="A12951" s="8">
        <v>12950</v>
      </c>
      <c r="B12951" s="8">
        <v>2552</v>
      </c>
      <c r="C12951" s="8" t="s">
        <v>176</v>
      </c>
      <c r="D12951" s="8">
        <v>79</v>
      </c>
      <c r="E12951" s="8" t="s">
        <v>30588</v>
      </c>
      <c r="F12951" s="8" t="s">
        <v>172</v>
      </c>
      <c r="G12951" s="8" t="s">
        <v>172</v>
      </c>
      <c r="H12951" s="8" t="s">
        <v>248</v>
      </c>
    </row>
    <row r="12952" spans="1:8" ht="15.75" customHeight="1" x14ac:dyDescent="0.3">
      <c r="A12952" s="7">
        <v>12951</v>
      </c>
      <c r="B12952" s="7">
        <v>2552</v>
      </c>
      <c r="C12952" s="7" t="s">
        <v>192</v>
      </c>
      <c r="D12952" s="7">
        <v>79</v>
      </c>
      <c r="E12952" s="7" t="s">
        <v>21869</v>
      </c>
      <c r="F12952" s="7" t="s">
        <v>172</v>
      </c>
      <c r="G12952" s="7" t="s">
        <v>192</v>
      </c>
      <c r="H12952" s="7" t="s">
        <v>202</v>
      </c>
    </row>
    <row r="12953" spans="1:8" ht="15.75" customHeight="1" x14ac:dyDescent="0.3">
      <c r="A12953" s="8">
        <v>12952</v>
      </c>
      <c r="B12953" s="8">
        <v>2552</v>
      </c>
      <c r="C12953" s="8" t="s">
        <v>116</v>
      </c>
      <c r="D12953" s="8">
        <v>79</v>
      </c>
      <c r="E12953" s="8" t="s">
        <v>30589</v>
      </c>
      <c r="F12953" s="8" t="s">
        <v>192</v>
      </c>
      <c r="G12953" s="8" t="s">
        <v>116</v>
      </c>
      <c r="H12953" s="8" t="s">
        <v>210</v>
      </c>
    </row>
    <row r="12954" spans="1:8" ht="15.75" customHeight="1" x14ac:dyDescent="0.3">
      <c r="A12954" s="7">
        <v>12953</v>
      </c>
      <c r="B12954" s="7">
        <v>2553</v>
      </c>
      <c r="C12954" s="7" t="s">
        <v>148</v>
      </c>
      <c r="D12954" s="7">
        <v>117</v>
      </c>
      <c r="E12954" s="7" t="s">
        <v>21875</v>
      </c>
      <c r="F12954" s="7"/>
      <c r="G12954" s="7" t="s">
        <v>152</v>
      </c>
      <c r="H12954" s="7" t="s">
        <v>492</v>
      </c>
    </row>
    <row r="12955" spans="1:8" ht="15.75" customHeight="1" x14ac:dyDescent="0.3">
      <c r="A12955" s="8">
        <v>12954</v>
      </c>
      <c r="B12955" s="8">
        <v>2553</v>
      </c>
      <c r="C12955" s="8" t="s">
        <v>156</v>
      </c>
      <c r="D12955" s="8">
        <v>117</v>
      </c>
      <c r="E12955" s="8" t="s">
        <v>30590</v>
      </c>
      <c r="F12955" s="8" t="s">
        <v>161</v>
      </c>
      <c r="G12955" s="8" t="s">
        <v>2164</v>
      </c>
      <c r="H12955" s="8" t="s">
        <v>163</v>
      </c>
    </row>
    <row r="12956" spans="1:8" ht="15.75" customHeight="1" x14ac:dyDescent="0.3">
      <c r="A12956" s="7">
        <v>12955</v>
      </c>
      <c r="B12956" s="7">
        <v>2553</v>
      </c>
      <c r="C12956" s="7" t="s">
        <v>167</v>
      </c>
      <c r="D12956" s="7">
        <v>117</v>
      </c>
      <c r="E12956" s="7" t="s">
        <v>21876</v>
      </c>
      <c r="F12956" s="7" t="s">
        <v>152</v>
      </c>
      <c r="G12956" s="7" t="s">
        <v>172</v>
      </c>
      <c r="H12956" s="7" t="s">
        <v>174</v>
      </c>
    </row>
    <row r="12957" spans="1:8" ht="15.75" customHeight="1" x14ac:dyDescent="0.3">
      <c r="A12957" s="8">
        <v>12956</v>
      </c>
      <c r="B12957" s="8">
        <v>2553</v>
      </c>
      <c r="C12957" s="8" t="s">
        <v>176</v>
      </c>
      <c r="D12957" s="8">
        <v>117</v>
      </c>
      <c r="E12957" s="8" t="s">
        <v>30591</v>
      </c>
      <c r="F12957" s="8" t="s">
        <v>172</v>
      </c>
      <c r="G12957" s="8" t="s">
        <v>172</v>
      </c>
      <c r="H12957" s="8" t="s">
        <v>288</v>
      </c>
    </row>
    <row r="12958" spans="1:8" ht="15.75" customHeight="1" x14ac:dyDescent="0.3">
      <c r="A12958" s="7">
        <v>12957</v>
      </c>
      <c r="B12958" s="7">
        <v>2553</v>
      </c>
      <c r="C12958" s="7" t="s">
        <v>192</v>
      </c>
      <c r="D12958" s="7">
        <v>117</v>
      </c>
      <c r="E12958" s="7" t="s">
        <v>21877</v>
      </c>
      <c r="F12958" s="7" t="s">
        <v>172</v>
      </c>
      <c r="G12958" s="7" t="s">
        <v>192</v>
      </c>
      <c r="H12958" s="7" t="s">
        <v>202</v>
      </c>
    </row>
    <row r="12959" spans="1:8" ht="15.75" customHeight="1" x14ac:dyDescent="0.3">
      <c r="A12959" s="8">
        <v>12958</v>
      </c>
      <c r="B12959" s="8">
        <v>2553</v>
      </c>
      <c r="C12959" s="8" t="s">
        <v>116</v>
      </c>
      <c r="D12959" s="8">
        <v>117</v>
      </c>
      <c r="E12959" s="8" t="s">
        <v>30592</v>
      </c>
      <c r="F12959" s="8" t="s">
        <v>192</v>
      </c>
      <c r="G12959" s="8" t="s">
        <v>116</v>
      </c>
      <c r="H12959" s="8" t="s">
        <v>210</v>
      </c>
    </row>
    <row r="12960" spans="1:8" ht="15.75" customHeight="1" x14ac:dyDescent="0.3">
      <c r="A12960" s="7">
        <v>12959</v>
      </c>
      <c r="B12960" s="7">
        <v>2554</v>
      </c>
      <c r="C12960" s="7" t="s">
        <v>148</v>
      </c>
      <c r="D12960" s="7">
        <v>107</v>
      </c>
      <c r="E12960" s="7" t="s">
        <v>21883</v>
      </c>
      <c r="F12960" s="7"/>
      <c r="G12960" s="7" t="s">
        <v>152</v>
      </c>
      <c r="H12960" s="7" t="s">
        <v>492</v>
      </c>
    </row>
    <row r="12961" spans="1:8" ht="15.75" customHeight="1" x14ac:dyDescent="0.3">
      <c r="A12961" s="8">
        <v>12960</v>
      </c>
      <c r="B12961" s="8">
        <v>2554</v>
      </c>
      <c r="C12961" s="8" t="s">
        <v>156</v>
      </c>
      <c r="D12961" s="8">
        <v>107</v>
      </c>
      <c r="E12961" s="8" t="s">
        <v>30593</v>
      </c>
      <c r="F12961" s="8" t="s">
        <v>161</v>
      </c>
      <c r="G12961" s="8" t="s">
        <v>452</v>
      </c>
      <c r="H12961" s="8" t="s">
        <v>163</v>
      </c>
    </row>
    <row r="12962" spans="1:8" ht="15.75" customHeight="1" x14ac:dyDescent="0.3">
      <c r="A12962" s="7">
        <v>12961</v>
      </c>
      <c r="B12962" s="7">
        <v>2554</v>
      </c>
      <c r="C12962" s="7" t="s">
        <v>167</v>
      </c>
      <c r="D12962" s="7">
        <v>107</v>
      </c>
      <c r="E12962" s="7" t="s">
        <v>21884</v>
      </c>
      <c r="F12962" s="7" t="s">
        <v>152</v>
      </c>
      <c r="G12962" s="7" t="s">
        <v>172</v>
      </c>
      <c r="H12962" s="7" t="s">
        <v>174</v>
      </c>
    </row>
    <row r="12963" spans="1:8" ht="15.75" customHeight="1" x14ac:dyDescent="0.3">
      <c r="A12963" s="8">
        <v>12962</v>
      </c>
      <c r="B12963" s="8">
        <v>2554</v>
      </c>
      <c r="C12963" s="8" t="s">
        <v>176</v>
      </c>
      <c r="D12963" s="8">
        <v>107</v>
      </c>
      <c r="E12963" s="8" t="s">
        <v>30594</v>
      </c>
      <c r="F12963" s="8" t="s">
        <v>172</v>
      </c>
      <c r="G12963" s="8" t="s">
        <v>388</v>
      </c>
      <c r="H12963" s="8" t="s">
        <v>812</v>
      </c>
    </row>
    <row r="12964" spans="1:8" ht="15.75" customHeight="1" x14ac:dyDescent="0.3">
      <c r="A12964" s="7">
        <v>12963</v>
      </c>
      <c r="B12964" s="7">
        <v>2554</v>
      </c>
      <c r="C12964" s="7" t="s">
        <v>192</v>
      </c>
      <c r="D12964" s="7">
        <v>107</v>
      </c>
      <c r="E12964" s="7" t="s">
        <v>21885</v>
      </c>
      <c r="F12964" s="7" t="s">
        <v>172</v>
      </c>
      <c r="G12964" s="7" t="s">
        <v>192</v>
      </c>
      <c r="H12964" s="7" t="s">
        <v>202</v>
      </c>
    </row>
    <row r="12965" spans="1:8" ht="15.75" customHeight="1" x14ac:dyDescent="0.3">
      <c r="A12965" s="8">
        <v>12964</v>
      </c>
      <c r="B12965" s="8">
        <v>2554</v>
      </c>
      <c r="C12965" s="8" t="s">
        <v>116</v>
      </c>
      <c r="D12965" s="8">
        <v>107</v>
      </c>
      <c r="E12965" s="8" t="s">
        <v>22550</v>
      </c>
      <c r="F12965" s="8" t="s">
        <v>192</v>
      </c>
      <c r="G12965" s="8" t="s">
        <v>116</v>
      </c>
      <c r="H12965" s="8" t="s">
        <v>210</v>
      </c>
    </row>
    <row r="12966" spans="1:8" ht="15.75" customHeight="1" x14ac:dyDescent="0.3">
      <c r="A12966" s="7">
        <v>12965</v>
      </c>
      <c r="B12966" s="7">
        <v>2555</v>
      </c>
      <c r="C12966" s="7" t="s">
        <v>148</v>
      </c>
      <c r="D12966" s="7">
        <v>109</v>
      </c>
      <c r="E12966" s="7" t="s">
        <v>21891</v>
      </c>
      <c r="F12966" s="7"/>
      <c r="G12966" s="7" t="s">
        <v>152</v>
      </c>
      <c r="H12966" s="7" t="s">
        <v>492</v>
      </c>
    </row>
    <row r="12967" spans="1:8" ht="15.75" customHeight="1" x14ac:dyDescent="0.3">
      <c r="A12967" s="8">
        <v>12966</v>
      </c>
      <c r="B12967" s="8">
        <v>2555</v>
      </c>
      <c r="C12967" s="8" t="s">
        <v>156</v>
      </c>
      <c r="D12967" s="8">
        <v>109</v>
      </c>
      <c r="E12967" s="8" t="s">
        <v>30595</v>
      </c>
      <c r="F12967" s="8" t="s">
        <v>161</v>
      </c>
      <c r="G12967" s="8" t="s">
        <v>1395</v>
      </c>
      <c r="H12967" s="8" t="s">
        <v>163</v>
      </c>
    </row>
    <row r="12968" spans="1:8" ht="15.75" customHeight="1" x14ac:dyDescent="0.3">
      <c r="A12968" s="7">
        <v>12967</v>
      </c>
      <c r="B12968" s="7">
        <v>2555</v>
      </c>
      <c r="C12968" s="7" t="s">
        <v>167</v>
      </c>
      <c r="D12968" s="7">
        <v>109</v>
      </c>
      <c r="E12968" s="7" t="s">
        <v>21892</v>
      </c>
      <c r="F12968" s="7" t="s">
        <v>152</v>
      </c>
      <c r="G12968" s="7" t="s">
        <v>172</v>
      </c>
      <c r="H12968" s="7" t="s">
        <v>174</v>
      </c>
    </row>
    <row r="12969" spans="1:8" ht="15.75" customHeight="1" x14ac:dyDescent="0.3">
      <c r="A12969" s="8">
        <v>12968</v>
      </c>
      <c r="B12969" s="8">
        <v>2555</v>
      </c>
      <c r="C12969" s="8" t="s">
        <v>176</v>
      </c>
      <c r="D12969" s="8">
        <v>109</v>
      </c>
      <c r="E12969" s="8" t="s">
        <v>30596</v>
      </c>
      <c r="F12969" s="8" t="s">
        <v>172</v>
      </c>
      <c r="G12969" s="8" t="s">
        <v>388</v>
      </c>
      <c r="H12969" s="8" t="s">
        <v>248</v>
      </c>
    </row>
    <row r="12970" spans="1:8" ht="15.75" customHeight="1" x14ac:dyDescent="0.3">
      <c r="A12970" s="7">
        <v>12969</v>
      </c>
      <c r="B12970" s="7">
        <v>2555</v>
      </c>
      <c r="C12970" s="7" t="s">
        <v>192</v>
      </c>
      <c r="D12970" s="7">
        <v>109</v>
      </c>
      <c r="E12970" s="7" t="s">
        <v>21893</v>
      </c>
      <c r="F12970" s="7" t="s">
        <v>172</v>
      </c>
      <c r="G12970" s="7" t="s">
        <v>192</v>
      </c>
      <c r="H12970" s="7" t="s">
        <v>202</v>
      </c>
    </row>
    <row r="12971" spans="1:8" ht="15.75" customHeight="1" x14ac:dyDescent="0.3">
      <c r="A12971" s="8">
        <v>12970</v>
      </c>
      <c r="B12971" s="8">
        <v>2556</v>
      </c>
      <c r="C12971" s="8" t="s">
        <v>148</v>
      </c>
      <c r="D12971" s="8">
        <v>111</v>
      </c>
      <c r="E12971" s="8" t="s">
        <v>21899</v>
      </c>
      <c r="F12971" s="8"/>
      <c r="G12971" s="8" t="s">
        <v>152</v>
      </c>
      <c r="H12971" s="8" t="s">
        <v>153</v>
      </c>
    </row>
    <row r="12972" spans="1:8" ht="15.75" customHeight="1" x14ac:dyDescent="0.3">
      <c r="A12972" s="7">
        <v>12971</v>
      </c>
      <c r="B12972" s="7">
        <v>2556</v>
      </c>
      <c r="C12972" s="7" t="s">
        <v>156</v>
      </c>
      <c r="D12972" s="7">
        <v>111</v>
      </c>
      <c r="E12972" s="7" t="s">
        <v>30597</v>
      </c>
      <c r="F12972" s="7" t="s">
        <v>161</v>
      </c>
      <c r="G12972" s="7" t="s">
        <v>162</v>
      </c>
      <c r="H12972" s="7" t="s">
        <v>163</v>
      </c>
    </row>
    <row r="12973" spans="1:8" ht="15.75" customHeight="1" x14ac:dyDescent="0.3">
      <c r="A12973" s="8">
        <v>12972</v>
      </c>
      <c r="B12973" s="8">
        <v>2556</v>
      </c>
      <c r="C12973" s="8" t="s">
        <v>167</v>
      </c>
      <c r="D12973" s="8">
        <v>111</v>
      </c>
      <c r="E12973" s="8" t="s">
        <v>21900</v>
      </c>
      <c r="F12973" s="8" t="s">
        <v>152</v>
      </c>
      <c r="G12973" s="8" t="s">
        <v>172</v>
      </c>
      <c r="H12973" s="8" t="s">
        <v>174</v>
      </c>
    </row>
    <row r="12974" spans="1:8" ht="15.75" customHeight="1" x14ac:dyDescent="0.3">
      <c r="A12974" s="7">
        <v>12973</v>
      </c>
      <c r="B12974" s="7">
        <v>2556</v>
      </c>
      <c r="C12974" s="7" t="s">
        <v>192</v>
      </c>
      <c r="D12974" s="7">
        <v>111</v>
      </c>
      <c r="E12974" s="7" t="s">
        <v>21901</v>
      </c>
      <c r="F12974" s="7" t="s">
        <v>172</v>
      </c>
      <c r="G12974" s="7" t="s">
        <v>192</v>
      </c>
      <c r="H12974" s="7" t="s">
        <v>202</v>
      </c>
    </row>
    <row r="12975" spans="1:8" ht="15.75" customHeight="1" x14ac:dyDescent="0.3">
      <c r="A12975" s="8">
        <v>12974</v>
      </c>
      <c r="B12975" s="8">
        <v>2557</v>
      </c>
      <c r="C12975" s="8" t="s">
        <v>148</v>
      </c>
      <c r="D12975" s="8">
        <v>59</v>
      </c>
      <c r="E12975" s="8" t="s">
        <v>21907</v>
      </c>
      <c r="F12975" s="8"/>
      <c r="G12975" s="8" t="s">
        <v>152</v>
      </c>
      <c r="H12975" s="8" t="s">
        <v>314</v>
      </c>
    </row>
    <row r="12976" spans="1:8" ht="15.75" customHeight="1" x14ac:dyDescent="0.3">
      <c r="A12976" s="7">
        <v>12975</v>
      </c>
      <c r="B12976" s="7">
        <v>2557</v>
      </c>
      <c r="C12976" s="7" t="s">
        <v>156</v>
      </c>
      <c r="D12976" s="7">
        <v>59</v>
      </c>
      <c r="E12976" s="7" t="s">
        <v>30598</v>
      </c>
      <c r="F12976" s="7" t="s">
        <v>161</v>
      </c>
      <c r="G12976" s="7" t="s">
        <v>1626</v>
      </c>
      <c r="H12976" s="7" t="s">
        <v>163</v>
      </c>
    </row>
    <row r="12977" spans="1:8" ht="15.75" customHeight="1" x14ac:dyDescent="0.3">
      <c r="A12977" s="8">
        <v>12976</v>
      </c>
      <c r="B12977" s="8">
        <v>2557</v>
      </c>
      <c r="C12977" s="8" t="s">
        <v>167</v>
      </c>
      <c r="D12977" s="8">
        <v>59</v>
      </c>
      <c r="E12977" s="8" t="s">
        <v>21908</v>
      </c>
      <c r="F12977" s="8" t="s">
        <v>152</v>
      </c>
      <c r="G12977" s="8" t="s">
        <v>172</v>
      </c>
      <c r="H12977" s="8" t="s">
        <v>174</v>
      </c>
    </row>
    <row r="12978" spans="1:8" ht="15.75" customHeight="1" x14ac:dyDescent="0.3">
      <c r="A12978" s="7">
        <v>12977</v>
      </c>
      <c r="B12978" s="7">
        <v>2557</v>
      </c>
      <c r="C12978" s="7" t="s">
        <v>192</v>
      </c>
      <c r="D12978" s="7">
        <v>59</v>
      </c>
      <c r="E12978" s="7" t="s">
        <v>21909</v>
      </c>
      <c r="F12978" s="7" t="s">
        <v>172</v>
      </c>
      <c r="G12978" s="7" t="s">
        <v>192</v>
      </c>
      <c r="H12978" s="7" t="s">
        <v>202</v>
      </c>
    </row>
    <row r="12979" spans="1:8" ht="15.75" customHeight="1" x14ac:dyDescent="0.3">
      <c r="A12979" s="8">
        <v>12978</v>
      </c>
      <c r="B12979" s="8">
        <v>2557</v>
      </c>
      <c r="C12979" s="8" t="s">
        <v>116</v>
      </c>
      <c r="D12979" s="8">
        <v>59</v>
      </c>
      <c r="E12979" s="8" t="s">
        <v>30599</v>
      </c>
      <c r="F12979" s="8" t="s">
        <v>192</v>
      </c>
      <c r="G12979" s="8" t="s">
        <v>116</v>
      </c>
      <c r="H12979" s="8" t="s">
        <v>210</v>
      </c>
    </row>
    <row r="12980" spans="1:8" ht="15.75" customHeight="1" x14ac:dyDescent="0.3">
      <c r="A12980" s="7">
        <v>12979</v>
      </c>
      <c r="B12980" s="7">
        <v>2558</v>
      </c>
      <c r="C12980" s="7" t="s">
        <v>148</v>
      </c>
      <c r="D12980" s="7">
        <v>116</v>
      </c>
      <c r="E12980" s="7" t="s">
        <v>21914</v>
      </c>
      <c r="F12980" s="7"/>
      <c r="G12980" s="7" t="s">
        <v>152</v>
      </c>
      <c r="H12980" s="7" t="s">
        <v>492</v>
      </c>
    </row>
    <row r="12981" spans="1:8" ht="15.75" customHeight="1" x14ac:dyDescent="0.3">
      <c r="A12981" s="8">
        <v>12980</v>
      </c>
      <c r="B12981" s="8">
        <v>2558</v>
      </c>
      <c r="C12981" s="8" t="s">
        <v>156</v>
      </c>
      <c r="D12981" s="8">
        <v>116</v>
      </c>
      <c r="E12981" s="8" t="s">
        <v>30600</v>
      </c>
      <c r="F12981" s="8" t="s">
        <v>161</v>
      </c>
      <c r="G12981" s="8" t="s">
        <v>961</v>
      </c>
      <c r="H12981" s="8" t="s">
        <v>163</v>
      </c>
    </row>
    <row r="12982" spans="1:8" ht="15.75" customHeight="1" x14ac:dyDescent="0.3">
      <c r="A12982" s="7">
        <v>12981</v>
      </c>
      <c r="B12982" s="7">
        <v>2558</v>
      </c>
      <c r="C12982" s="7" t="s">
        <v>167</v>
      </c>
      <c r="D12982" s="7">
        <v>116</v>
      </c>
      <c r="E12982" s="7" t="s">
        <v>21915</v>
      </c>
      <c r="F12982" s="7" t="s">
        <v>152</v>
      </c>
      <c r="G12982" s="7" t="s">
        <v>172</v>
      </c>
      <c r="H12982" s="7" t="s">
        <v>174</v>
      </c>
    </row>
    <row r="12983" spans="1:8" ht="15.75" customHeight="1" x14ac:dyDescent="0.3">
      <c r="A12983" s="8">
        <v>12982</v>
      </c>
      <c r="B12983" s="8">
        <v>2558</v>
      </c>
      <c r="C12983" s="8" t="s">
        <v>176</v>
      </c>
      <c r="D12983" s="8">
        <v>116</v>
      </c>
      <c r="E12983" s="8" t="s">
        <v>30601</v>
      </c>
      <c r="F12983" s="8" t="s">
        <v>172</v>
      </c>
      <c r="G12983" s="8" t="s">
        <v>172</v>
      </c>
      <c r="H12983" s="8" t="s">
        <v>184</v>
      </c>
    </row>
    <row r="12984" spans="1:8" ht="15.75" customHeight="1" x14ac:dyDescent="0.3">
      <c r="A12984" s="7">
        <v>12983</v>
      </c>
      <c r="B12984" s="7">
        <v>2558</v>
      </c>
      <c r="C12984" s="7" t="s">
        <v>192</v>
      </c>
      <c r="D12984" s="7">
        <v>116</v>
      </c>
      <c r="E12984" s="7" t="s">
        <v>21916</v>
      </c>
      <c r="F12984" s="7" t="s">
        <v>172</v>
      </c>
      <c r="G12984" s="7" t="s">
        <v>192</v>
      </c>
      <c r="H12984" s="7" t="s">
        <v>202</v>
      </c>
    </row>
    <row r="12985" spans="1:8" ht="15.75" customHeight="1" x14ac:dyDescent="0.3">
      <c r="A12985" s="8">
        <v>12984</v>
      </c>
      <c r="B12985" s="8">
        <v>2558</v>
      </c>
      <c r="C12985" s="8" t="s">
        <v>116</v>
      </c>
      <c r="D12985" s="8">
        <v>116</v>
      </c>
      <c r="E12985" s="8" t="s">
        <v>30602</v>
      </c>
      <c r="F12985" s="8" t="s">
        <v>192</v>
      </c>
      <c r="G12985" s="8" t="s">
        <v>116</v>
      </c>
      <c r="H12985" s="8" t="s">
        <v>210</v>
      </c>
    </row>
    <row r="12986" spans="1:8" ht="15.75" customHeight="1" x14ac:dyDescent="0.3">
      <c r="A12986" s="7">
        <v>12985</v>
      </c>
      <c r="B12986" s="7">
        <v>2559</v>
      </c>
      <c r="C12986" s="7" t="s">
        <v>148</v>
      </c>
      <c r="D12986" s="7">
        <v>54</v>
      </c>
      <c r="E12986" s="7" t="s">
        <v>21922</v>
      </c>
      <c r="F12986" s="7"/>
      <c r="G12986" s="7" t="s">
        <v>152</v>
      </c>
      <c r="H12986" s="7" t="s">
        <v>218</v>
      </c>
    </row>
    <row r="12987" spans="1:8" ht="15.75" customHeight="1" x14ac:dyDescent="0.3">
      <c r="A12987" s="8">
        <v>12986</v>
      </c>
      <c r="B12987" s="8">
        <v>2559</v>
      </c>
      <c r="C12987" s="8" t="s">
        <v>156</v>
      </c>
      <c r="D12987" s="8">
        <v>54</v>
      </c>
      <c r="E12987" s="8" t="s">
        <v>30603</v>
      </c>
      <c r="F12987" s="8" t="s">
        <v>161</v>
      </c>
      <c r="G12987" s="8" t="s">
        <v>1599</v>
      </c>
      <c r="H12987" s="8" t="s">
        <v>163</v>
      </c>
    </row>
    <row r="12988" spans="1:8" ht="15.75" customHeight="1" x14ac:dyDescent="0.3">
      <c r="A12988" s="7">
        <v>12987</v>
      </c>
      <c r="B12988" s="7">
        <v>2559</v>
      </c>
      <c r="C12988" s="7" t="s">
        <v>167</v>
      </c>
      <c r="D12988" s="7">
        <v>54</v>
      </c>
      <c r="E12988" s="7" t="s">
        <v>21923</v>
      </c>
      <c r="F12988" s="7" t="s">
        <v>152</v>
      </c>
      <c r="G12988" s="7" t="s">
        <v>172</v>
      </c>
      <c r="H12988" s="7" t="s">
        <v>174</v>
      </c>
    </row>
    <row r="12989" spans="1:8" ht="15.75" customHeight="1" x14ac:dyDescent="0.3">
      <c r="A12989" s="8">
        <v>12988</v>
      </c>
      <c r="B12989" s="8">
        <v>2559</v>
      </c>
      <c r="C12989" s="8" t="s">
        <v>176</v>
      </c>
      <c r="D12989" s="8">
        <v>54</v>
      </c>
      <c r="E12989" s="8" t="s">
        <v>30604</v>
      </c>
      <c r="F12989" s="8" t="s">
        <v>172</v>
      </c>
      <c r="G12989" s="8" t="s">
        <v>388</v>
      </c>
      <c r="H12989" s="8" t="s">
        <v>812</v>
      </c>
    </row>
    <row r="12990" spans="1:8" ht="15.75" customHeight="1" x14ac:dyDescent="0.3">
      <c r="A12990" s="7">
        <v>12989</v>
      </c>
      <c r="B12990" s="7">
        <v>2559</v>
      </c>
      <c r="C12990" s="7" t="s">
        <v>192</v>
      </c>
      <c r="D12990" s="7">
        <v>54</v>
      </c>
      <c r="E12990" s="7" t="s">
        <v>21925</v>
      </c>
      <c r="F12990" s="7" t="s">
        <v>172</v>
      </c>
      <c r="G12990" s="7" t="s">
        <v>192</v>
      </c>
      <c r="H12990" s="7" t="s">
        <v>202</v>
      </c>
    </row>
    <row r="12991" spans="1:8" ht="15.75" customHeight="1" x14ac:dyDescent="0.3">
      <c r="A12991" s="8">
        <v>12990</v>
      </c>
      <c r="B12991" s="8">
        <v>2559</v>
      </c>
      <c r="C12991" s="8" t="s">
        <v>116</v>
      </c>
      <c r="D12991" s="8">
        <v>54</v>
      </c>
      <c r="E12991" s="8" t="s">
        <v>30605</v>
      </c>
      <c r="F12991" s="8" t="s">
        <v>192</v>
      </c>
      <c r="G12991" s="8" t="s">
        <v>116</v>
      </c>
      <c r="H12991" s="8" t="s">
        <v>210</v>
      </c>
    </row>
    <row r="12992" spans="1:8" ht="15.75" customHeight="1" x14ac:dyDescent="0.3">
      <c r="A12992" s="7">
        <v>12991</v>
      </c>
      <c r="B12992" s="7">
        <v>2560</v>
      </c>
      <c r="C12992" s="7" t="s">
        <v>148</v>
      </c>
      <c r="D12992" s="7">
        <v>72</v>
      </c>
      <c r="E12992" s="7" t="s">
        <v>21930</v>
      </c>
      <c r="F12992" s="7"/>
      <c r="G12992" s="7" t="s">
        <v>152</v>
      </c>
      <c r="H12992" s="7" t="s">
        <v>492</v>
      </c>
    </row>
    <row r="12993" spans="1:8" ht="15.75" customHeight="1" x14ac:dyDescent="0.3">
      <c r="A12993" s="8">
        <v>12992</v>
      </c>
      <c r="B12993" s="8">
        <v>2560</v>
      </c>
      <c r="C12993" s="8" t="s">
        <v>156</v>
      </c>
      <c r="D12993" s="8">
        <v>72</v>
      </c>
      <c r="E12993" s="8" t="s">
        <v>30606</v>
      </c>
      <c r="F12993" s="8" t="s">
        <v>161</v>
      </c>
      <c r="G12993" s="8" t="s">
        <v>3221</v>
      </c>
      <c r="H12993" s="8" t="s">
        <v>163</v>
      </c>
    </row>
    <row r="12994" spans="1:8" ht="15.75" customHeight="1" x14ac:dyDescent="0.3">
      <c r="A12994" s="7">
        <v>12993</v>
      </c>
      <c r="B12994" s="7">
        <v>2560</v>
      </c>
      <c r="C12994" s="7" t="s">
        <v>167</v>
      </c>
      <c r="D12994" s="7">
        <v>72</v>
      </c>
      <c r="E12994" s="7" t="s">
        <v>21931</v>
      </c>
      <c r="F12994" s="7" t="s">
        <v>152</v>
      </c>
      <c r="G12994" s="7" t="s">
        <v>172</v>
      </c>
      <c r="H12994" s="7" t="s">
        <v>174</v>
      </c>
    </row>
    <row r="12995" spans="1:8" ht="15.75" customHeight="1" x14ac:dyDescent="0.3">
      <c r="A12995" s="8">
        <v>12994</v>
      </c>
      <c r="B12995" s="8">
        <v>2560</v>
      </c>
      <c r="C12995" s="8" t="s">
        <v>176</v>
      </c>
      <c r="D12995" s="8">
        <v>72</v>
      </c>
      <c r="E12995" s="8" t="s">
        <v>30607</v>
      </c>
      <c r="F12995" s="8" t="s">
        <v>172</v>
      </c>
      <c r="G12995" s="8" t="s">
        <v>388</v>
      </c>
      <c r="H12995" s="8" t="s">
        <v>812</v>
      </c>
    </row>
    <row r="12996" spans="1:8" ht="15.75" customHeight="1" x14ac:dyDescent="0.3">
      <c r="A12996" s="7">
        <v>12995</v>
      </c>
      <c r="B12996" s="7">
        <v>2560</v>
      </c>
      <c r="C12996" s="7" t="s">
        <v>192</v>
      </c>
      <c r="D12996" s="7">
        <v>72</v>
      </c>
      <c r="E12996" s="7" t="s">
        <v>21932</v>
      </c>
      <c r="F12996" s="7" t="s">
        <v>172</v>
      </c>
      <c r="G12996" s="7" t="s">
        <v>192</v>
      </c>
      <c r="H12996" s="7" t="s">
        <v>202</v>
      </c>
    </row>
    <row r="12997" spans="1:8" ht="15.75" customHeight="1" x14ac:dyDescent="0.3">
      <c r="A12997" s="8">
        <v>12996</v>
      </c>
      <c r="B12997" s="8">
        <v>2560</v>
      </c>
      <c r="C12997" s="8" t="s">
        <v>116</v>
      </c>
      <c r="D12997" s="8">
        <v>72</v>
      </c>
      <c r="E12997" s="8" t="s">
        <v>30608</v>
      </c>
      <c r="F12997" s="8" t="s">
        <v>192</v>
      </c>
      <c r="G12997" s="8" t="s">
        <v>116</v>
      </c>
      <c r="H12997" s="8" t="s">
        <v>210</v>
      </c>
    </row>
    <row r="12998" spans="1:8" ht="15.75" customHeight="1" x14ac:dyDescent="0.3">
      <c r="A12998" s="7">
        <v>12997</v>
      </c>
      <c r="B12998" s="7">
        <v>2561</v>
      </c>
      <c r="C12998" s="7" t="s">
        <v>148</v>
      </c>
      <c r="D12998" s="7">
        <v>63</v>
      </c>
      <c r="E12998" s="7" t="s">
        <v>21938</v>
      </c>
      <c r="F12998" s="7"/>
      <c r="G12998" s="7" t="s">
        <v>152</v>
      </c>
      <c r="H12998" s="7" t="s">
        <v>218</v>
      </c>
    </row>
    <row r="12999" spans="1:8" ht="15.75" customHeight="1" x14ac:dyDescent="0.3">
      <c r="A12999" s="8">
        <v>12998</v>
      </c>
      <c r="B12999" s="8">
        <v>2561</v>
      </c>
      <c r="C12999" s="8" t="s">
        <v>156</v>
      </c>
      <c r="D12999" s="8">
        <v>63</v>
      </c>
      <c r="E12999" s="8" t="s">
        <v>30609</v>
      </c>
      <c r="F12999" s="8" t="s">
        <v>161</v>
      </c>
      <c r="G12999" s="8" t="s">
        <v>1683</v>
      </c>
      <c r="H12999" s="8" t="s">
        <v>163</v>
      </c>
    </row>
    <row r="13000" spans="1:8" ht="15.75" customHeight="1" x14ac:dyDescent="0.3">
      <c r="A13000" s="7">
        <v>12999</v>
      </c>
      <c r="B13000" s="7">
        <v>2561</v>
      </c>
      <c r="C13000" s="7" t="s">
        <v>167</v>
      </c>
      <c r="D13000" s="7">
        <v>63</v>
      </c>
      <c r="E13000" s="7" t="s">
        <v>21939</v>
      </c>
      <c r="F13000" s="7" t="s">
        <v>152</v>
      </c>
      <c r="G13000" s="7" t="s">
        <v>172</v>
      </c>
      <c r="H13000" s="7" t="s">
        <v>174</v>
      </c>
    </row>
    <row r="13001" spans="1:8" ht="15.75" customHeight="1" x14ac:dyDescent="0.3">
      <c r="A13001" s="8">
        <v>13000</v>
      </c>
      <c r="B13001" s="8">
        <v>2561</v>
      </c>
      <c r="C13001" s="8" t="s">
        <v>176</v>
      </c>
      <c r="D13001" s="8">
        <v>63</v>
      </c>
      <c r="E13001" s="8" t="s">
        <v>30610</v>
      </c>
      <c r="F13001" s="8" t="s">
        <v>172</v>
      </c>
      <c r="G13001" s="8" t="s">
        <v>172</v>
      </c>
      <c r="H13001" s="8" t="s">
        <v>288</v>
      </c>
    </row>
    <row r="13002" spans="1:8" ht="15.75" customHeight="1" x14ac:dyDescent="0.3">
      <c r="A13002" s="7">
        <v>13001</v>
      </c>
      <c r="B13002" s="7">
        <v>2561</v>
      </c>
      <c r="C13002" s="7" t="s">
        <v>192</v>
      </c>
      <c r="D13002" s="7">
        <v>63</v>
      </c>
      <c r="E13002" s="7" t="s">
        <v>21941</v>
      </c>
      <c r="F13002" s="7" t="s">
        <v>172</v>
      </c>
      <c r="G13002" s="7" t="s">
        <v>192</v>
      </c>
      <c r="H13002" s="7" t="s">
        <v>202</v>
      </c>
    </row>
    <row r="13003" spans="1:8" ht="15.75" customHeight="1" x14ac:dyDescent="0.3">
      <c r="A13003" s="8">
        <v>13002</v>
      </c>
      <c r="B13003" s="8">
        <v>2561</v>
      </c>
      <c r="C13003" s="8" t="s">
        <v>116</v>
      </c>
      <c r="D13003" s="8">
        <v>63</v>
      </c>
      <c r="E13003" s="8" t="s">
        <v>30611</v>
      </c>
      <c r="F13003" s="8" t="s">
        <v>192</v>
      </c>
      <c r="G13003" s="8" t="s">
        <v>116</v>
      </c>
      <c r="H13003" s="8" t="s">
        <v>210</v>
      </c>
    </row>
    <row r="13004" spans="1:8" ht="15.75" customHeight="1" x14ac:dyDescent="0.3">
      <c r="A13004" s="7">
        <v>13003</v>
      </c>
      <c r="B13004" s="7">
        <v>2562</v>
      </c>
      <c r="C13004" s="7" t="s">
        <v>148</v>
      </c>
      <c r="D13004" s="7">
        <v>70</v>
      </c>
      <c r="E13004" s="7" t="s">
        <v>21946</v>
      </c>
      <c r="F13004" s="7"/>
      <c r="G13004" s="7" t="s">
        <v>152</v>
      </c>
      <c r="H13004" s="7" t="s">
        <v>314</v>
      </c>
    </row>
    <row r="13005" spans="1:8" ht="15.75" customHeight="1" x14ac:dyDescent="0.3">
      <c r="A13005" s="8">
        <v>13004</v>
      </c>
      <c r="B13005" s="8">
        <v>2562</v>
      </c>
      <c r="C13005" s="8" t="s">
        <v>156</v>
      </c>
      <c r="D13005" s="8">
        <v>70</v>
      </c>
      <c r="E13005" s="8" t="s">
        <v>30612</v>
      </c>
      <c r="F13005" s="8" t="s">
        <v>161</v>
      </c>
      <c r="G13005" s="8" t="s">
        <v>6236</v>
      </c>
      <c r="H13005" s="8" t="s">
        <v>163</v>
      </c>
    </row>
    <row r="13006" spans="1:8" ht="15.75" customHeight="1" x14ac:dyDescent="0.3">
      <c r="A13006" s="7">
        <v>13005</v>
      </c>
      <c r="B13006" s="7">
        <v>2562</v>
      </c>
      <c r="C13006" s="7" t="s">
        <v>167</v>
      </c>
      <c r="D13006" s="7">
        <v>70</v>
      </c>
      <c r="E13006" s="7" t="s">
        <v>21947</v>
      </c>
      <c r="F13006" s="7" t="s">
        <v>152</v>
      </c>
      <c r="G13006" s="7" t="s">
        <v>172</v>
      </c>
      <c r="H13006" s="7" t="s">
        <v>174</v>
      </c>
    </row>
    <row r="13007" spans="1:8" ht="15.75" customHeight="1" x14ac:dyDescent="0.3">
      <c r="A13007" s="8">
        <v>13006</v>
      </c>
      <c r="B13007" s="8">
        <v>2562</v>
      </c>
      <c r="C13007" s="8" t="s">
        <v>192</v>
      </c>
      <c r="D13007" s="8">
        <v>70</v>
      </c>
      <c r="E13007" s="8" t="s">
        <v>21948</v>
      </c>
      <c r="F13007" s="8" t="s">
        <v>172</v>
      </c>
      <c r="G13007" s="8" t="s">
        <v>192</v>
      </c>
      <c r="H13007" s="8" t="s">
        <v>202</v>
      </c>
    </row>
    <row r="13008" spans="1:8" ht="15.75" customHeight="1" x14ac:dyDescent="0.3">
      <c r="A13008" s="7">
        <v>13007</v>
      </c>
      <c r="B13008" s="7">
        <v>2563</v>
      </c>
      <c r="C13008" s="7" t="s">
        <v>148</v>
      </c>
      <c r="D13008" s="7">
        <v>16</v>
      </c>
      <c r="E13008" s="7" t="s">
        <v>21953</v>
      </c>
      <c r="F13008" s="7"/>
      <c r="G13008" s="7" t="s">
        <v>152</v>
      </c>
      <c r="H13008" s="7" t="s">
        <v>218</v>
      </c>
    </row>
    <row r="13009" spans="1:8" ht="15.75" customHeight="1" x14ac:dyDescent="0.3">
      <c r="A13009" s="8">
        <v>13008</v>
      </c>
      <c r="B13009" s="8">
        <v>2563</v>
      </c>
      <c r="C13009" s="8" t="s">
        <v>156</v>
      </c>
      <c r="D13009" s="8">
        <v>16</v>
      </c>
      <c r="E13009" s="8" t="s">
        <v>30613</v>
      </c>
      <c r="F13009" s="8" t="s">
        <v>161</v>
      </c>
      <c r="G13009" s="8" t="s">
        <v>3258</v>
      </c>
      <c r="H13009" s="8" t="s">
        <v>163</v>
      </c>
    </row>
    <row r="13010" spans="1:8" ht="15.75" customHeight="1" x14ac:dyDescent="0.3">
      <c r="A13010" s="7">
        <v>13009</v>
      </c>
      <c r="B13010" s="7">
        <v>2563</v>
      </c>
      <c r="C13010" s="7" t="s">
        <v>167</v>
      </c>
      <c r="D13010" s="7">
        <v>16</v>
      </c>
      <c r="E13010" s="7" t="s">
        <v>21954</v>
      </c>
      <c r="F13010" s="7" t="s">
        <v>152</v>
      </c>
      <c r="G13010" s="7" t="s">
        <v>172</v>
      </c>
      <c r="H13010" s="7" t="s">
        <v>174</v>
      </c>
    </row>
    <row r="13011" spans="1:8" ht="15.75" customHeight="1" x14ac:dyDescent="0.3">
      <c r="A13011" s="8">
        <v>13010</v>
      </c>
      <c r="B13011" s="8">
        <v>2563</v>
      </c>
      <c r="C13011" s="8" t="s">
        <v>192</v>
      </c>
      <c r="D13011" s="8">
        <v>16</v>
      </c>
      <c r="E13011" s="8" t="s">
        <v>21955</v>
      </c>
      <c r="F13011" s="8" t="s">
        <v>172</v>
      </c>
      <c r="G13011" s="8" t="s">
        <v>192</v>
      </c>
      <c r="H13011" s="8" t="s">
        <v>202</v>
      </c>
    </row>
    <row r="13012" spans="1:8" ht="15.75" customHeight="1" x14ac:dyDescent="0.3">
      <c r="A13012" s="7">
        <v>13011</v>
      </c>
      <c r="B13012" s="7">
        <v>2563</v>
      </c>
      <c r="C13012" s="7" t="s">
        <v>116</v>
      </c>
      <c r="D13012" s="7">
        <v>16</v>
      </c>
      <c r="E13012" s="7" t="s">
        <v>30614</v>
      </c>
      <c r="F13012" s="7" t="s">
        <v>192</v>
      </c>
      <c r="G13012" s="7" t="s">
        <v>116</v>
      </c>
      <c r="H13012" s="7" t="s">
        <v>210</v>
      </c>
    </row>
    <row r="13013" spans="1:8" ht="15.75" customHeight="1" x14ac:dyDescent="0.3">
      <c r="A13013" s="8">
        <v>13012</v>
      </c>
      <c r="B13013" s="8">
        <v>2564</v>
      </c>
      <c r="C13013" s="8" t="s">
        <v>148</v>
      </c>
      <c r="D13013" s="8">
        <v>108</v>
      </c>
      <c r="E13013" s="8" t="s">
        <v>21961</v>
      </c>
      <c r="F13013" s="8"/>
      <c r="G13013" s="8" t="s">
        <v>152</v>
      </c>
      <c r="H13013" s="8" t="s">
        <v>314</v>
      </c>
    </row>
    <row r="13014" spans="1:8" ht="15.75" customHeight="1" x14ac:dyDescent="0.3">
      <c r="A13014" s="7">
        <v>13013</v>
      </c>
      <c r="B13014" s="7">
        <v>2564</v>
      </c>
      <c r="C13014" s="7" t="s">
        <v>156</v>
      </c>
      <c r="D13014" s="7">
        <v>108</v>
      </c>
      <c r="E13014" s="7" t="s">
        <v>30615</v>
      </c>
      <c r="F13014" s="7" t="s">
        <v>161</v>
      </c>
      <c r="G13014" s="7" t="s">
        <v>1428</v>
      </c>
      <c r="H13014" s="7" t="s">
        <v>163</v>
      </c>
    </row>
    <row r="13015" spans="1:8" ht="15.75" customHeight="1" x14ac:dyDescent="0.3">
      <c r="A13015" s="8">
        <v>13014</v>
      </c>
      <c r="B13015" s="8">
        <v>2564</v>
      </c>
      <c r="C13015" s="8" t="s">
        <v>167</v>
      </c>
      <c r="D13015" s="8">
        <v>108</v>
      </c>
      <c r="E13015" s="8" t="s">
        <v>21962</v>
      </c>
      <c r="F13015" s="8" t="s">
        <v>152</v>
      </c>
      <c r="G13015" s="8" t="s">
        <v>172</v>
      </c>
      <c r="H13015" s="8" t="s">
        <v>174</v>
      </c>
    </row>
    <row r="13016" spans="1:8" ht="15.75" customHeight="1" x14ac:dyDescent="0.3">
      <c r="A13016" s="7">
        <v>13015</v>
      </c>
      <c r="B13016" s="7">
        <v>2564</v>
      </c>
      <c r="C13016" s="7" t="s">
        <v>176</v>
      </c>
      <c r="D13016" s="7">
        <v>108</v>
      </c>
      <c r="E13016" s="7" t="s">
        <v>30616</v>
      </c>
      <c r="F13016" s="7" t="s">
        <v>172</v>
      </c>
      <c r="G13016" s="7" t="s">
        <v>388</v>
      </c>
      <c r="H13016" s="7" t="s">
        <v>248</v>
      </c>
    </row>
    <row r="13017" spans="1:8" ht="15.75" customHeight="1" x14ac:dyDescent="0.3">
      <c r="A13017" s="8">
        <v>13016</v>
      </c>
      <c r="B13017" s="8">
        <v>2564</v>
      </c>
      <c r="C13017" s="8" t="s">
        <v>192</v>
      </c>
      <c r="D13017" s="8">
        <v>108</v>
      </c>
      <c r="E13017" s="8" t="s">
        <v>21964</v>
      </c>
      <c r="F13017" s="8" t="s">
        <v>172</v>
      </c>
      <c r="G13017" s="8" t="s">
        <v>192</v>
      </c>
      <c r="H13017" s="8" t="s">
        <v>202</v>
      </c>
    </row>
    <row r="13018" spans="1:8" ht="15.75" customHeight="1" x14ac:dyDescent="0.3">
      <c r="A13018" s="7">
        <v>13017</v>
      </c>
      <c r="B13018" s="7">
        <v>2565</v>
      </c>
      <c r="C13018" s="7" t="s">
        <v>148</v>
      </c>
      <c r="D13018" s="7">
        <v>46</v>
      </c>
      <c r="E13018" s="7" t="s">
        <v>21969</v>
      </c>
      <c r="F13018" s="7"/>
      <c r="G13018" s="7" t="s">
        <v>152</v>
      </c>
      <c r="H13018" s="7" t="s">
        <v>218</v>
      </c>
    </row>
    <row r="13019" spans="1:8" ht="15.75" customHeight="1" x14ac:dyDescent="0.3">
      <c r="A13019" s="8">
        <v>13018</v>
      </c>
      <c r="B13019" s="8">
        <v>2565</v>
      </c>
      <c r="C13019" s="8" t="s">
        <v>156</v>
      </c>
      <c r="D13019" s="8">
        <v>46</v>
      </c>
      <c r="E13019" s="8" t="s">
        <v>30617</v>
      </c>
      <c r="F13019" s="8" t="s">
        <v>161</v>
      </c>
      <c r="G13019" s="8" t="s">
        <v>535</v>
      </c>
      <c r="H13019" s="8" t="s">
        <v>163</v>
      </c>
    </row>
    <row r="13020" spans="1:8" ht="15.75" customHeight="1" x14ac:dyDescent="0.3">
      <c r="A13020" s="7">
        <v>13019</v>
      </c>
      <c r="B13020" s="7">
        <v>2565</v>
      </c>
      <c r="C13020" s="7" t="s">
        <v>167</v>
      </c>
      <c r="D13020" s="7">
        <v>46</v>
      </c>
      <c r="E13020" s="7" t="s">
        <v>21970</v>
      </c>
      <c r="F13020" s="7" t="s">
        <v>152</v>
      </c>
      <c r="G13020" s="7" t="s">
        <v>172</v>
      </c>
      <c r="H13020" s="7" t="s">
        <v>174</v>
      </c>
    </row>
    <row r="13021" spans="1:8" ht="15.75" customHeight="1" x14ac:dyDescent="0.3">
      <c r="A13021" s="8">
        <v>13020</v>
      </c>
      <c r="B13021" s="8">
        <v>2565</v>
      </c>
      <c r="C13021" s="8" t="s">
        <v>192</v>
      </c>
      <c r="D13021" s="8">
        <v>46</v>
      </c>
      <c r="E13021" s="8" t="s">
        <v>21971</v>
      </c>
      <c r="F13021" s="8" t="s">
        <v>172</v>
      </c>
      <c r="G13021" s="8" t="s">
        <v>192</v>
      </c>
      <c r="H13021" s="8" t="s">
        <v>202</v>
      </c>
    </row>
    <row r="13022" spans="1:8" ht="15.75" customHeight="1" x14ac:dyDescent="0.3">
      <c r="A13022" s="7">
        <v>13021</v>
      </c>
      <c r="B13022" s="7">
        <v>2565</v>
      </c>
      <c r="C13022" s="7" t="s">
        <v>116</v>
      </c>
      <c r="D13022" s="7">
        <v>46</v>
      </c>
      <c r="E13022" s="7" t="s">
        <v>30618</v>
      </c>
      <c r="F13022" s="7" t="s">
        <v>192</v>
      </c>
      <c r="G13022" s="7" t="s">
        <v>116</v>
      </c>
      <c r="H13022" s="7" t="s">
        <v>210</v>
      </c>
    </row>
    <row r="13023" spans="1:8" ht="15.75" customHeight="1" x14ac:dyDescent="0.3">
      <c r="A13023" s="8">
        <v>13022</v>
      </c>
      <c r="B13023" s="8">
        <v>2566</v>
      </c>
      <c r="C13023" s="8" t="s">
        <v>148</v>
      </c>
      <c r="D13023" s="8">
        <v>79</v>
      </c>
      <c r="E13023" s="8" t="s">
        <v>21977</v>
      </c>
      <c r="F13023" s="8"/>
      <c r="G13023" s="8" t="s">
        <v>152</v>
      </c>
      <c r="H13023" s="8" t="s">
        <v>153</v>
      </c>
    </row>
    <row r="13024" spans="1:8" ht="15.75" customHeight="1" x14ac:dyDescent="0.3">
      <c r="A13024" s="7">
        <v>13023</v>
      </c>
      <c r="B13024" s="7">
        <v>2566</v>
      </c>
      <c r="C13024" s="7" t="s">
        <v>156</v>
      </c>
      <c r="D13024" s="7">
        <v>79</v>
      </c>
      <c r="E13024" s="7" t="s">
        <v>30619</v>
      </c>
      <c r="F13024" s="7" t="s">
        <v>161</v>
      </c>
      <c r="G13024" s="7" t="s">
        <v>1465</v>
      </c>
      <c r="H13024" s="7" t="s">
        <v>163</v>
      </c>
    </row>
    <row r="13025" spans="1:8" ht="15.75" customHeight="1" x14ac:dyDescent="0.3">
      <c r="A13025" s="8">
        <v>13024</v>
      </c>
      <c r="B13025" s="8">
        <v>2566</v>
      </c>
      <c r="C13025" s="8" t="s">
        <v>167</v>
      </c>
      <c r="D13025" s="8">
        <v>79</v>
      </c>
      <c r="E13025" s="8" t="s">
        <v>21978</v>
      </c>
      <c r="F13025" s="8" t="s">
        <v>152</v>
      </c>
      <c r="G13025" s="8" t="s">
        <v>172</v>
      </c>
      <c r="H13025" s="8" t="s">
        <v>174</v>
      </c>
    </row>
    <row r="13026" spans="1:8" ht="15.75" customHeight="1" x14ac:dyDescent="0.3">
      <c r="A13026" s="7">
        <v>13025</v>
      </c>
      <c r="B13026" s="7">
        <v>2566</v>
      </c>
      <c r="C13026" s="7" t="s">
        <v>192</v>
      </c>
      <c r="D13026" s="7">
        <v>79</v>
      </c>
      <c r="E13026" s="7" t="s">
        <v>21979</v>
      </c>
      <c r="F13026" s="7" t="s">
        <v>172</v>
      </c>
      <c r="G13026" s="7" t="s">
        <v>192</v>
      </c>
      <c r="H13026" s="7" t="s">
        <v>202</v>
      </c>
    </row>
    <row r="13027" spans="1:8" ht="15.75" customHeight="1" x14ac:dyDescent="0.3">
      <c r="A13027" s="8">
        <v>13026</v>
      </c>
      <c r="B13027" s="8">
        <v>2567</v>
      </c>
      <c r="C13027" s="8" t="s">
        <v>148</v>
      </c>
      <c r="D13027" s="8">
        <v>108</v>
      </c>
      <c r="E13027" s="8" t="s">
        <v>21985</v>
      </c>
      <c r="F13027" s="8"/>
      <c r="G13027" s="8" t="s">
        <v>152</v>
      </c>
      <c r="H13027" s="8" t="s">
        <v>218</v>
      </c>
    </row>
    <row r="13028" spans="1:8" ht="15.75" customHeight="1" x14ac:dyDescent="0.3">
      <c r="A13028" s="7">
        <v>13027</v>
      </c>
      <c r="B13028" s="7">
        <v>2567</v>
      </c>
      <c r="C13028" s="7" t="s">
        <v>156</v>
      </c>
      <c r="D13028" s="7">
        <v>108</v>
      </c>
      <c r="E13028" s="7" t="s">
        <v>30620</v>
      </c>
      <c r="F13028" s="7" t="s">
        <v>161</v>
      </c>
      <c r="G13028" s="7" t="s">
        <v>1428</v>
      </c>
      <c r="H13028" s="7" t="s">
        <v>163</v>
      </c>
    </row>
    <row r="13029" spans="1:8" ht="15.75" customHeight="1" x14ac:dyDescent="0.3">
      <c r="A13029" s="8">
        <v>13028</v>
      </c>
      <c r="B13029" s="8">
        <v>2567</v>
      </c>
      <c r="C13029" s="8" t="s">
        <v>167</v>
      </c>
      <c r="D13029" s="8">
        <v>108</v>
      </c>
      <c r="E13029" s="8" t="s">
        <v>21986</v>
      </c>
      <c r="F13029" s="8" t="s">
        <v>152</v>
      </c>
      <c r="G13029" s="8" t="s">
        <v>172</v>
      </c>
      <c r="H13029" s="8" t="s">
        <v>174</v>
      </c>
    </row>
    <row r="13030" spans="1:8" ht="15.75" customHeight="1" x14ac:dyDescent="0.3">
      <c r="A13030" s="7">
        <v>13029</v>
      </c>
      <c r="B13030" s="7">
        <v>2567</v>
      </c>
      <c r="C13030" s="7" t="s">
        <v>176</v>
      </c>
      <c r="D13030" s="7">
        <v>108</v>
      </c>
      <c r="E13030" s="7" t="s">
        <v>30621</v>
      </c>
      <c r="F13030" s="7" t="s">
        <v>172</v>
      </c>
      <c r="G13030" s="7" t="s">
        <v>172</v>
      </c>
      <c r="H13030" s="7" t="s">
        <v>248</v>
      </c>
    </row>
    <row r="13031" spans="1:8" ht="15.75" customHeight="1" x14ac:dyDescent="0.3">
      <c r="A13031" s="8">
        <v>13030</v>
      </c>
      <c r="B13031" s="8">
        <v>2567</v>
      </c>
      <c r="C13031" s="8" t="s">
        <v>192</v>
      </c>
      <c r="D13031" s="8">
        <v>108</v>
      </c>
      <c r="E13031" s="8" t="s">
        <v>21987</v>
      </c>
      <c r="F13031" s="8" t="s">
        <v>172</v>
      </c>
      <c r="G13031" s="8" t="s">
        <v>192</v>
      </c>
      <c r="H13031" s="8" t="s">
        <v>202</v>
      </c>
    </row>
    <row r="13032" spans="1:8" ht="15.75" customHeight="1" x14ac:dyDescent="0.3">
      <c r="A13032" s="7">
        <v>13031</v>
      </c>
      <c r="B13032" s="7">
        <v>2567</v>
      </c>
      <c r="C13032" s="7" t="s">
        <v>116</v>
      </c>
      <c r="D13032" s="7">
        <v>108</v>
      </c>
      <c r="E13032" s="7" t="s">
        <v>30622</v>
      </c>
      <c r="F13032" s="7" t="s">
        <v>192</v>
      </c>
      <c r="G13032" s="7" t="s">
        <v>116</v>
      </c>
      <c r="H13032" s="7" t="s">
        <v>210</v>
      </c>
    </row>
    <row r="13033" spans="1:8" ht="15.75" customHeight="1" x14ac:dyDescent="0.3">
      <c r="A13033" s="8">
        <v>13032</v>
      </c>
      <c r="B13033" s="8">
        <v>2568</v>
      </c>
      <c r="C13033" s="8" t="s">
        <v>148</v>
      </c>
      <c r="D13033" s="8">
        <v>56</v>
      </c>
      <c r="E13033" s="8" t="s">
        <v>21993</v>
      </c>
      <c r="F13033" s="8"/>
      <c r="G13033" s="8" t="s">
        <v>152</v>
      </c>
      <c r="H13033" s="8" t="s">
        <v>153</v>
      </c>
    </row>
    <row r="13034" spans="1:8" ht="15.75" customHeight="1" x14ac:dyDescent="0.3">
      <c r="A13034" s="7">
        <v>13033</v>
      </c>
      <c r="B13034" s="7">
        <v>2568</v>
      </c>
      <c r="C13034" s="7" t="s">
        <v>156</v>
      </c>
      <c r="D13034" s="7">
        <v>56</v>
      </c>
      <c r="E13034" s="7" t="s">
        <v>30623</v>
      </c>
      <c r="F13034" s="7" t="s">
        <v>161</v>
      </c>
      <c r="G13034" s="7" t="s">
        <v>23716</v>
      </c>
      <c r="H13034" s="7" t="s">
        <v>163</v>
      </c>
    </row>
    <row r="13035" spans="1:8" ht="15.75" customHeight="1" x14ac:dyDescent="0.3">
      <c r="A13035" s="8">
        <v>13034</v>
      </c>
      <c r="B13035" s="8">
        <v>2568</v>
      </c>
      <c r="C13035" s="8" t="s">
        <v>167</v>
      </c>
      <c r="D13035" s="8">
        <v>56</v>
      </c>
      <c r="E13035" s="8" t="s">
        <v>21994</v>
      </c>
      <c r="F13035" s="8" t="s">
        <v>152</v>
      </c>
      <c r="G13035" s="8" t="s">
        <v>172</v>
      </c>
      <c r="H13035" s="8" t="s">
        <v>174</v>
      </c>
    </row>
    <row r="13036" spans="1:8" ht="15.75" customHeight="1" x14ac:dyDescent="0.3">
      <c r="A13036" s="7">
        <v>13035</v>
      </c>
      <c r="B13036" s="7">
        <v>2568</v>
      </c>
      <c r="C13036" s="7" t="s">
        <v>176</v>
      </c>
      <c r="D13036" s="7">
        <v>56</v>
      </c>
      <c r="E13036" s="7" t="s">
        <v>30624</v>
      </c>
      <c r="F13036" s="7" t="s">
        <v>172</v>
      </c>
      <c r="G13036" s="7" t="s">
        <v>172</v>
      </c>
      <c r="H13036" s="7" t="s">
        <v>184</v>
      </c>
    </row>
    <row r="13037" spans="1:8" ht="15.75" customHeight="1" x14ac:dyDescent="0.3">
      <c r="A13037" s="8">
        <v>13036</v>
      </c>
      <c r="B13037" s="8">
        <v>2568</v>
      </c>
      <c r="C13037" s="8" t="s">
        <v>192</v>
      </c>
      <c r="D13037" s="8">
        <v>56</v>
      </c>
      <c r="E13037" s="8" t="s">
        <v>21995</v>
      </c>
      <c r="F13037" s="8" t="s">
        <v>172</v>
      </c>
      <c r="G13037" s="8" t="s">
        <v>192</v>
      </c>
      <c r="H13037" s="8" t="s">
        <v>202</v>
      </c>
    </row>
    <row r="13038" spans="1:8" ht="15.75" customHeight="1" x14ac:dyDescent="0.3">
      <c r="A13038" s="7">
        <v>13037</v>
      </c>
      <c r="B13038" s="7">
        <v>2568</v>
      </c>
      <c r="C13038" s="7" t="s">
        <v>116</v>
      </c>
      <c r="D13038" s="7">
        <v>56</v>
      </c>
      <c r="E13038" s="7" t="s">
        <v>30625</v>
      </c>
      <c r="F13038" s="7" t="s">
        <v>192</v>
      </c>
      <c r="G13038" s="7" t="s">
        <v>116</v>
      </c>
      <c r="H13038" s="7" t="s">
        <v>210</v>
      </c>
    </row>
    <row r="13039" spans="1:8" ht="15.75" customHeight="1" x14ac:dyDescent="0.3">
      <c r="A13039" s="8">
        <v>13038</v>
      </c>
      <c r="B13039" s="8">
        <v>2569</v>
      </c>
      <c r="C13039" s="8" t="s">
        <v>148</v>
      </c>
      <c r="D13039" s="8">
        <v>24</v>
      </c>
      <c r="E13039" s="8" t="s">
        <v>22002</v>
      </c>
      <c r="F13039" s="8"/>
      <c r="G13039" s="8" t="s">
        <v>152</v>
      </c>
      <c r="H13039" s="8" t="s">
        <v>314</v>
      </c>
    </row>
    <row r="13040" spans="1:8" ht="15.75" customHeight="1" x14ac:dyDescent="0.3">
      <c r="A13040" s="7">
        <v>13039</v>
      </c>
      <c r="B13040" s="7">
        <v>2569</v>
      </c>
      <c r="C13040" s="7" t="s">
        <v>156</v>
      </c>
      <c r="D13040" s="7">
        <v>24</v>
      </c>
      <c r="E13040" s="7" t="s">
        <v>30626</v>
      </c>
      <c r="F13040" s="7" t="s">
        <v>161</v>
      </c>
      <c r="G13040" s="7" t="s">
        <v>5381</v>
      </c>
      <c r="H13040" s="7" t="s">
        <v>163</v>
      </c>
    </row>
    <row r="13041" spans="1:8" ht="15.75" customHeight="1" x14ac:dyDescent="0.3">
      <c r="A13041" s="8">
        <v>13040</v>
      </c>
      <c r="B13041" s="8">
        <v>2569</v>
      </c>
      <c r="C13041" s="8" t="s">
        <v>167</v>
      </c>
      <c r="D13041" s="8">
        <v>24</v>
      </c>
      <c r="E13041" s="8" t="s">
        <v>22003</v>
      </c>
      <c r="F13041" s="8" t="s">
        <v>152</v>
      </c>
      <c r="G13041" s="8" t="s">
        <v>172</v>
      </c>
      <c r="H13041" s="8" t="s">
        <v>174</v>
      </c>
    </row>
    <row r="13042" spans="1:8" ht="15.75" customHeight="1" x14ac:dyDescent="0.3">
      <c r="A13042" s="7">
        <v>13041</v>
      </c>
      <c r="B13042" s="7">
        <v>2569</v>
      </c>
      <c r="C13042" s="7" t="s">
        <v>176</v>
      </c>
      <c r="D13042" s="7">
        <v>24</v>
      </c>
      <c r="E13042" s="7" t="s">
        <v>30627</v>
      </c>
      <c r="F13042" s="7" t="s">
        <v>172</v>
      </c>
      <c r="G13042" s="7" t="s">
        <v>172</v>
      </c>
      <c r="H13042" s="7" t="s">
        <v>812</v>
      </c>
    </row>
    <row r="13043" spans="1:8" ht="15.75" customHeight="1" x14ac:dyDescent="0.3">
      <c r="A13043" s="8">
        <v>13042</v>
      </c>
      <c r="B13043" s="8">
        <v>2569</v>
      </c>
      <c r="C13043" s="8" t="s">
        <v>192</v>
      </c>
      <c r="D13043" s="8">
        <v>24</v>
      </c>
      <c r="E13043" s="8" t="s">
        <v>22004</v>
      </c>
      <c r="F13043" s="8" t="s">
        <v>172</v>
      </c>
      <c r="G13043" s="8" t="s">
        <v>192</v>
      </c>
      <c r="H13043" s="8" t="s">
        <v>202</v>
      </c>
    </row>
    <row r="13044" spans="1:8" ht="15.75" customHeight="1" x14ac:dyDescent="0.3">
      <c r="A13044" s="7">
        <v>13043</v>
      </c>
      <c r="B13044" s="7">
        <v>2569</v>
      </c>
      <c r="C13044" s="7" t="s">
        <v>116</v>
      </c>
      <c r="D13044" s="7">
        <v>24</v>
      </c>
      <c r="E13044" s="7" t="s">
        <v>30628</v>
      </c>
      <c r="F13044" s="7" t="s">
        <v>192</v>
      </c>
      <c r="G13044" s="7" t="s">
        <v>116</v>
      </c>
      <c r="H13044" s="7" t="s">
        <v>210</v>
      </c>
    </row>
    <row r="13045" spans="1:8" ht="15.75" customHeight="1" x14ac:dyDescent="0.3">
      <c r="A13045" s="8">
        <v>13044</v>
      </c>
      <c r="B13045" s="8">
        <v>2570</v>
      </c>
      <c r="C13045" s="8" t="s">
        <v>148</v>
      </c>
      <c r="D13045" s="8">
        <v>12</v>
      </c>
      <c r="E13045" s="8" t="s">
        <v>22011</v>
      </c>
      <c r="F13045" s="8"/>
      <c r="G13045" s="8" t="s">
        <v>152</v>
      </c>
      <c r="H13045" s="8" t="s">
        <v>492</v>
      </c>
    </row>
    <row r="13046" spans="1:8" ht="15.75" customHeight="1" x14ac:dyDescent="0.3">
      <c r="A13046" s="7">
        <v>13045</v>
      </c>
      <c r="B13046" s="7">
        <v>2570</v>
      </c>
      <c r="C13046" s="7" t="s">
        <v>156</v>
      </c>
      <c r="D13046" s="7">
        <v>12</v>
      </c>
      <c r="E13046" s="7" t="s">
        <v>30629</v>
      </c>
      <c r="F13046" s="7" t="s">
        <v>161</v>
      </c>
      <c r="G13046" s="7" t="s">
        <v>2353</v>
      </c>
      <c r="H13046" s="7" t="s">
        <v>163</v>
      </c>
    </row>
    <row r="13047" spans="1:8" ht="15.75" customHeight="1" x14ac:dyDescent="0.3">
      <c r="A13047" s="8">
        <v>13046</v>
      </c>
      <c r="B13047" s="8">
        <v>2570</v>
      </c>
      <c r="C13047" s="8" t="s">
        <v>167</v>
      </c>
      <c r="D13047" s="8">
        <v>12</v>
      </c>
      <c r="E13047" s="8" t="s">
        <v>22012</v>
      </c>
      <c r="F13047" s="8" t="s">
        <v>152</v>
      </c>
      <c r="G13047" s="8" t="s">
        <v>172</v>
      </c>
      <c r="H13047" s="8" t="s">
        <v>174</v>
      </c>
    </row>
    <row r="13048" spans="1:8" ht="15.75" customHeight="1" x14ac:dyDescent="0.3">
      <c r="A13048" s="7">
        <v>13047</v>
      </c>
      <c r="B13048" s="7">
        <v>2570</v>
      </c>
      <c r="C13048" s="7" t="s">
        <v>176</v>
      </c>
      <c r="D13048" s="7">
        <v>12</v>
      </c>
      <c r="E13048" s="7" t="s">
        <v>30630</v>
      </c>
      <c r="F13048" s="7" t="s">
        <v>172</v>
      </c>
      <c r="G13048" s="7" t="s">
        <v>388</v>
      </c>
      <c r="H13048" s="7" t="s">
        <v>248</v>
      </c>
    </row>
    <row r="13049" spans="1:8" ht="15.75" customHeight="1" x14ac:dyDescent="0.3">
      <c r="A13049" s="8">
        <v>13048</v>
      </c>
      <c r="B13049" s="8">
        <v>2570</v>
      </c>
      <c r="C13049" s="8" t="s">
        <v>192</v>
      </c>
      <c r="D13049" s="8">
        <v>12</v>
      </c>
      <c r="E13049" s="8" t="s">
        <v>22013</v>
      </c>
      <c r="F13049" s="8" t="s">
        <v>172</v>
      </c>
      <c r="G13049" s="8" t="s">
        <v>192</v>
      </c>
      <c r="H13049" s="8" t="s">
        <v>202</v>
      </c>
    </row>
    <row r="13050" spans="1:8" ht="15.75" customHeight="1" x14ac:dyDescent="0.3">
      <c r="A13050" s="7">
        <v>13049</v>
      </c>
      <c r="B13050" s="7">
        <v>2571</v>
      </c>
      <c r="C13050" s="7" t="s">
        <v>148</v>
      </c>
      <c r="D13050" s="7">
        <v>9</v>
      </c>
      <c r="E13050" s="7" t="s">
        <v>22019</v>
      </c>
      <c r="F13050" s="7"/>
      <c r="G13050" s="7" t="s">
        <v>152</v>
      </c>
      <c r="H13050" s="7" t="s">
        <v>218</v>
      </c>
    </row>
    <row r="13051" spans="1:8" ht="15.75" customHeight="1" x14ac:dyDescent="0.3">
      <c r="A13051" s="8">
        <v>13050</v>
      </c>
      <c r="B13051" s="8">
        <v>2571</v>
      </c>
      <c r="C13051" s="8" t="s">
        <v>156</v>
      </c>
      <c r="D13051" s="8">
        <v>9</v>
      </c>
      <c r="E13051" s="8" t="s">
        <v>30631</v>
      </c>
      <c r="F13051" s="8" t="s">
        <v>161</v>
      </c>
      <c r="G13051" s="8" t="s">
        <v>984</v>
      </c>
      <c r="H13051" s="8" t="s">
        <v>163</v>
      </c>
    </row>
    <row r="13052" spans="1:8" ht="15.75" customHeight="1" x14ac:dyDescent="0.3">
      <c r="A13052" s="7">
        <v>13051</v>
      </c>
      <c r="B13052" s="7">
        <v>2571</v>
      </c>
      <c r="C13052" s="7" t="s">
        <v>167</v>
      </c>
      <c r="D13052" s="7">
        <v>9</v>
      </c>
      <c r="E13052" s="7" t="s">
        <v>22020</v>
      </c>
      <c r="F13052" s="7" t="s">
        <v>152</v>
      </c>
      <c r="G13052" s="7" t="s">
        <v>172</v>
      </c>
      <c r="H13052" s="7" t="s">
        <v>174</v>
      </c>
    </row>
    <row r="13053" spans="1:8" ht="15.75" customHeight="1" x14ac:dyDescent="0.3">
      <c r="A13053" s="8">
        <v>13052</v>
      </c>
      <c r="B13053" s="8">
        <v>2571</v>
      </c>
      <c r="C13053" s="8" t="s">
        <v>176</v>
      </c>
      <c r="D13053" s="8">
        <v>9</v>
      </c>
      <c r="E13053" s="8" t="s">
        <v>30632</v>
      </c>
      <c r="F13053" s="8" t="s">
        <v>172</v>
      </c>
      <c r="G13053" s="8" t="s">
        <v>172</v>
      </c>
      <c r="H13053" s="8" t="s">
        <v>288</v>
      </c>
    </row>
    <row r="13054" spans="1:8" ht="15.75" customHeight="1" x14ac:dyDescent="0.3">
      <c r="A13054" s="7">
        <v>13053</v>
      </c>
      <c r="B13054" s="7">
        <v>2571</v>
      </c>
      <c r="C13054" s="7" t="s">
        <v>192</v>
      </c>
      <c r="D13054" s="7">
        <v>9</v>
      </c>
      <c r="E13054" s="7" t="s">
        <v>22021</v>
      </c>
      <c r="F13054" s="7" t="s">
        <v>172</v>
      </c>
      <c r="G13054" s="7" t="s">
        <v>192</v>
      </c>
      <c r="H13054" s="7" t="s">
        <v>202</v>
      </c>
    </row>
    <row r="13055" spans="1:8" ht="15.75" customHeight="1" x14ac:dyDescent="0.3">
      <c r="A13055" s="8">
        <v>13054</v>
      </c>
      <c r="B13055" s="8">
        <v>2572</v>
      </c>
      <c r="C13055" s="8" t="s">
        <v>148</v>
      </c>
      <c r="D13055" s="8">
        <v>31</v>
      </c>
      <c r="E13055" s="8" t="s">
        <v>22027</v>
      </c>
      <c r="F13055" s="8"/>
      <c r="G13055" s="8" t="s">
        <v>152</v>
      </c>
      <c r="H13055" s="8" t="s">
        <v>218</v>
      </c>
    </row>
    <row r="13056" spans="1:8" ht="15.75" customHeight="1" x14ac:dyDescent="0.3">
      <c r="A13056" s="7">
        <v>13055</v>
      </c>
      <c r="B13056" s="7">
        <v>2572</v>
      </c>
      <c r="C13056" s="7" t="s">
        <v>156</v>
      </c>
      <c r="D13056" s="7">
        <v>31</v>
      </c>
      <c r="E13056" s="7" t="s">
        <v>30633</v>
      </c>
      <c r="F13056" s="7" t="s">
        <v>161</v>
      </c>
      <c r="G13056" s="7" t="s">
        <v>2546</v>
      </c>
      <c r="H13056" s="7" t="s">
        <v>163</v>
      </c>
    </row>
    <row r="13057" spans="1:8" ht="15.75" customHeight="1" x14ac:dyDescent="0.3">
      <c r="A13057" s="8">
        <v>13056</v>
      </c>
      <c r="B13057" s="8">
        <v>2572</v>
      </c>
      <c r="C13057" s="8" t="s">
        <v>167</v>
      </c>
      <c r="D13057" s="8">
        <v>31</v>
      </c>
      <c r="E13057" s="8" t="s">
        <v>22028</v>
      </c>
      <c r="F13057" s="8" t="s">
        <v>152</v>
      </c>
      <c r="G13057" s="8" t="s">
        <v>172</v>
      </c>
      <c r="H13057" s="8" t="s">
        <v>174</v>
      </c>
    </row>
    <row r="13058" spans="1:8" ht="15.75" customHeight="1" x14ac:dyDescent="0.3">
      <c r="A13058" s="7">
        <v>13057</v>
      </c>
      <c r="B13058" s="7">
        <v>2572</v>
      </c>
      <c r="C13058" s="7" t="s">
        <v>192</v>
      </c>
      <c r="D13058" s="7">
        <v>31</v>
      </c>
      <c r="E13058" s="7" t="s">
        <v>22029</v>
      </c>
      <c r="F13058" s="7" t="s">
        <v>172</v>
      </c>
      <c r="G13058" s="7" t="s">
        <v>192</v>
      </c>
      <c r="H13058" s="7" t="s">
        <v>202</v>
      </c>
    </row>
    <row r="13059" spans="1:8" ht="15.75" customHeight="1" x14ac:dyDescent="0.3">
      <c r="A13059" s="8">
        <v>13058</v>
      </c>
      <c r="B13059" s="8">
        <v>2573</v>
      </c>
      <c r="C13059" s="8" t="s">
        <v>148</v>
      </c>
      <c r="D13059" s="8">
        <v>104</v>
      </c>
      <c r="E13059" s="8" t="s">
        <v>22036</v>
      </c>
      <c r="F13059" s="8"/>
      <c r="G13059" s="8" t="s">
        <v>152</v>
      </c>
      <c r="H13059" s="8" t="s">
        <v>153</v>
      </c>
    </row>
    <row r="13060" spans="1:8" ht="15.75" customHeight="1" x14ac:dyDescent="0.3">
      <c r="A13060" s="7">
        <v>13059</v>
      </c>
      <c r="B13060" s="7">
        <v>2573</v>
      </c>
      <c r="C13060" s="7" t="s">
        <v>156</v>
      </c>
      <c r="D13060" s="7">
        <v>104</v>
      </c>
      <c r="E13060" s="7" t="s">
        <v>30634</v>
      </c>
      <c r="F13060" s="7" t="s">
        <v>161</v>
      </c>
      <c r="G13060" s="7" t="s">
        <v>412</v>
      </c>
      <c r="H13060" s="7" t="s">
        <v>163</v>
      </c>
    </row>
    <row r="13061" spans="1:8" ht="15.75" customHeight="1" x14ac:dyDescent="0.3">
      <c r="A13061" s="8">
        <v>13060</v>
      </c>
      <c r="B13061" s="8">
        <v>2573</v>
      </c>
      <c r="C13061" s="8" t="s">
        <v>167</v>
      </c>
      <c r="D13061" s="8">
        <v>104</v>
      </c>
      <c r="E13061" s="8" t="s">
        <v>22037</v>
      </c>
      <c r="F13061" s="8" t="s">
        <v>152</v>
      </c>
      <c r="G13061" s="8" t="s">
        <v>172</v>
      </c>
      <c r="H13061" s="8" t="s">
        <v>174</v>
      </c>
    </row>
    <row r="13062" spans="1:8" ht="15.75" customHeight="1" x14ac:dyDescent="0.3">
      <c r="A13062" s="7">
        <v>13061</v>
      </c>
      <c r="B13062" s="7">
        <v>2573</v>
      </c>
      <c r="C13062" s="7" t="s">
        <v>192</v>
      </c>
      <c r="D13062" s="7">
        <v>104</v>
      </c>
      <c r="E13062" s="7" t="s">
        <v>22038</v>
      </c>
      <c r="F13062" s="7" t="s">
        <v>172</v>
      </c>
      <c r="G13062" s="7" t="s">
        <v>192</v>
      </c>
      <c r="H13062" s="7" t="s">
        <v>202</v>
      </c>
    </row>
    <row r="13063" spans="1:8" ht="15.75" customHeight="1" x14ac:dyDescent="0.3">
      <c r="A13063" s="8">
        <v>13062</v>
      </c>
      <c r="B13063" s="8">
        <v>2574</v>
      </c>
      <c r="C13063" s="8" t="s">
        <v>148</v>
      </c>
      <c r="D13063" s="8">
        <v>98</v>
      </c>
      <c r="E13063" s="8" t="s">
        <v>22045</v>
      </c>
      <c r="F13063" s="8"/>
      <c r="G13063" s="8" t="s">
        <v>152</v>
      </c>
      <c r="H13063" s="8" t="s">
        <v>492</v>
      </c>
    </row>
    <row r="13064" spans="1:8" ht="15.75" customHeight="1" x14ac:dyDescent="0.3">
      <c r="A13064" s="7">
        <v>13063</v>
      </c>
      <c r="B13064" s="7">
        <v>2574</v>
      </c>
      <c r="C13064" s="7" t="s">
        <v>156</v>
      </c>
      <c r="D13064" s="7">
        <v>98</v>
      </c>
      <c r="E13064" s="7" t="s">
        <v>30635</v>
      </c>
      <c r="F13064" s="7" t="s">
        <v>161</v>
      </c>
      <c r="G13064" s="7" t="s">
        <v>10579</v>
      </c>
      <c r="H13064" s="7" t="s">
        <v>163</v>
      </c>
    </row>
    <row r="13065" spans="1:8" ht="15.75" customHeight="1" x14ac:dyDescent="0.3">
      <c r="A13065" s="8">
        <v>13064</v>
      </c>
      <c r="B13065" s="8">
        <v>2574</v>
      </c>
      <c r="C13065" s="8" t="s">
        <v>167</v>
      </c>
      <c r="D13065" s="8">
        <v>98</v>
      </c>
      <c r="E13065" s="8" t="s">
        <v>22046</v>
      </c>
      <c r="F13065" s="8" t="s">
        <v>152</v>
      </c>
      <c r="G13065" s="8" t="s">
        <v>172</v>
      </c>
      <c r="H13065" s="8" t="s">
        <v>174</v>
      </c>
    </row>
    <row r="13066" spans="1:8" ht="15.75" customHeight="1" x14ac:dyDescent="0.3">
      <c r="A13066" s="7">
        <v>13065</v>
      </c>
      <c r="B13066" s="7">
        <v>2574</v>
      </c>
      <c r="C13066" s="7" t="s">
        <v>176</v>
      </c>
      <c r="D13066" s="7">
        <v>98</v>
      </c>
      <c r="E13066" s="7" t="s">
        <v>30636</v>
      </c>
      <c r="F13066" s="7" t="s">
        <v>172</v>
      </c>
      <c r="G13066" s="7" t="s">
        <v>388</v>
      </c>
      <c r="H13066" s="7" t="s">
        <v>184</v>
      </c>
    </row>
    <row r="13067" spans="1:8" ht="15.75" customHeight="1" x14ac:dyDescent="0.3">
      <c r="A13067" s="8">
        <v>13066</v>
      </c>
      <c r="B13067" s="8">
        <v>2574</v>
      </c>
      <c r="C13067" s="8" t="s">
        <v>192</v>
      </c>
      <c r="D13067" s="8">
        <v>98</v>
      </c>
      <c r="E13067" s="8" t="s">
        <v>22047</v>
      </c>
      <c r="F13067" s="8" t="s">
        <v>172</v>
      </c>
      <c r="G13067" s="8" t="s">
        <v>192</v>
      </c>
      <c r="H13067" s="8" t="s">
        <v>202</v>
      </c>
    </row>
    <row r="13068" spans="1:8" ht="15.75" customHeight="1" x14ac:dyDescent="0.3">
      <c r="A13068" s="7">
        <v>13067</v>
      </c>
      <c r="B13068" s="7">
        <v>2575</v>
      </c>
      <c r="C13068" s="7" t="s">
        <v>148</v>
      </c>
      <c r="D13068" s="7">
        <v>79</v>
      </c>
      <c r="E13068" s="7" t="s">
        <v>22054</v>
      </c>
      <c r="F13068" s="7"/>
      <c r="G13068" s="7" t="s">
        <v>152</v>
      </c>
      <c r="H13068" s="7" t="s">
        <v>492</v>
      </c>
    </row>
    <row r="13069" spans="1:8" ht="15.75" customHeight="1" x14ac:dyDescent="0.3">
      <c r="A13069" s="8">
        <v>13068</v>
      </c>
      <c r="B13069" s="8">
        <v>2575</v>
      </c>
      <c r="C13069" s="8" t="s">
        <v>156</v>
      </c>
      <c r="D13069" s="8">
        <v>79</v>
      </c>
      <c r="E13069" s="8" t="s">
        <v>30637</v>
      </c>
      <c r="F13069" s="8" t="s">
        <v>161</v>
      </c>
      <c r="G13069" s="8" t="s">
        <v>1465</v>
      </c>
      <c r="H13069" s="8" t="s">
        <v>163</v>
      </c>
    </row>
    <row r="13070" spans="1:8" ht="15.75" customHeight="1" x14ac:dyDescent="0.3">
      <c r="A13070" s="7">
        <v>13069</v>
      </c>
      <c r="B13070" s="7">
        <v>2575</v>
      </c>
      <c r="C13070" s="7" t="s">
        <v>167</v>
      </c>
      <c r="D13070" s="7">
        <v>79</v>
      </c>
      <c r="E13070" s="7" t="s">
        <v>22055</v>
      </c>
      <c r="F13070" s="7" t="s">
        <v>152</v>
      </c>
      <c r="G13070" s="7" t="s">
        <v>172</v>
      </c>
      <c r="H13070" s="7" t="s">
        <v>174</v>
      </c>
    </row>
    <row r="13071" spans="1:8" ht="15.75" customHeight="1" x14ac:dyDescent="0.3">
      <c r="A13071" s="8">
        <v>13070</v>
      </c>
      <c r="B13071" s="8">
        <v>2575</v>
      </c>
      <c r="C13071" s="8" t="s">
        <v>176</v>
      </c>
      <c r="D13071" s="8">
        <v>79</v>
      </c>
      <c r="E13071" s="8" t="s">
        <v>30638</v>
      </c>
      <c r="F13071" s="8" t="s">
        <v>172</v>
      </c>
      <c r="G13071" s="8" t="s">
        <v>172</v>
      </c>
      <c r="H13071" s="8" t="s">
        <v>288</v>
      </c>
    </row>
    <row r="13072" spans="1:8" ht="15.75" customHeight="1" x14ac:dyDescent="0.3">
      <c r="A13072" s="7">
        <v>13071</v>
      </c>
      <c r="B13072" s="7">
        <v>2575</v>
      </c>
      <c r="C13072" s="7" t="s">
        <v>192</v>
      </c>
      <c r="D13072" s="7">
        <v>79</v>
      </c>
      <c r="E13072" s="7" t="s">
        <v>22056</v>
      </c>
      <c r="F13072" s="7" t="s">
        <v>172</v>
      </c>
      <c r="G13072" s="7" t="s">
        <v>192</v>
      </c>
      <c r="H13072" s="7" t="s">
        <v>202</v>
      </c>
    </row>
    <row r="13073" spans="1:8" ht="15.75" customHeight="1" x14ac:dyDescent="0.3">
      <c r="A13073" s="8">
        <v>13072</v>
      </c>
      <c r="B13073" s="8">
        <v>2576</v>
      </c>
      <c r="C13073" s="8" t="s">
        <v>148</v>
      </c>
      <c r="D13073" s="8">
        <v>13</v>
      </c>
      <c r="E13073" s="8" t="s">
        <v>22063</v>
      </c>
      <c r="F13073" s="8"/>
      <c r="G13073" s="8" t="s">
        <v>152</v>
      </c>
      <c r="H13073" s="8" t="s">
        <v>492</v>
      </c>
    </row>
    <row r="13074" spans="1:8" ht="15.75" customHeight="1" x14ac:dyDescent="0.3">
      <c r="A13074" s="7">
        <v>13073</v>
      </c>
      <c r="B13074" s="7">
        <v>2576</v>
      </c>
      <c r="C13074" s="7" t="s">
        <v>156</v>
      </c>
      <c r="D13074" s="7">
        <v>13</v>
      </c>
      <c r="E13074" s="7" t="s">
        <v>30639</v>
      </c>
      <c r="F13074" s="7" t="s">
        <v>161</v>
      </c>
      <c r="G13074" s="7" t="s">
        <v>1503</v>
      </c>
      <c r="H13074" s="7" t="s">
        <v>163</v>
      </c>
    </row>
    <row r="13075" spans="1:8" ht="15.75" customHeight="1" x14ac:dyDescent="0.3">
      <c r="A13075" s="8">
        <v>13074</v>
      </c>
      <c r="B13075" s="8">
        <v>2576</v>
      </c>
      <c r="C13075" s="8" t="s">
        <v>167</v>
      </c>
      <c r="D13075" s="8">
        <v>13</v>
      </c>
      <c r="E13075" s="8" t="s">
        <v>22064</v>
      </c>
      <c r="F13075" s="8" t="s">
        <v>152</v>
      </c>
      <c r="G13075" s="8" t="s">
        <v>172</v>
      </c>
      <c r="H13075" s="8" t="s">
        <v>174</v>
      </c>
    </row>
    <row r="13076" spans="1:8" ht="15.75" customHeight="1" x14ac:dyDescent="0.3">
      <c r="A13076" s="7">
        <v>13075</v>
      </c>
      <c r="B13076" s="7">
        <v>2576</v>
      </c>
      <c r="C13076" s="7" t="s">
        <v>192</v>
      </c>
      <c r="D13076" s="7">
        <v>13</v>
      </c>
      <c r="E13076" s="7" t="s">
        <v>22065</v>
      </c>
      <c r="F13076" s="7" t="s">
        <v>172</v>
      </c>
      <c r="G13076" s="7" t="s">
        <v>192</v>
      </c>
      <c r="H13076" s="7" t="s">
        <v>202</v>
      </c>
    </row>
    <row r="13077" spans="1:8" ht="15.75" customHeight="1" x14ac:dyDescent="0.3">
      <c r="A13077" s="8">
        <v>13076</v>
      </c>
      <c r="B13077" s="8">
        <v>2576</v>
      </c>
      <c r="C13077" s="8" t="s">
        <v>116</v>
      </c>
      <c r="D13077" s="8">
        <v>13</v>
      </c>
      <c r="E13077" s="8" t="s">
        <v>30640</v>
      </c>
      <c r="F13077" s="8" t="s">
        <v>192</v>
      </c>
      <c r="G13077" s="8" t="s">
        <v>116</v>
      </c>
      <c r="H13077" s="8" t="s">
        <v>210</v>
      </c>
    </row>
    <row r="13078" spans="1:8" ht="15.75" customHeight="1" x14ac:dyDescent="0.3">
      <c r="A13078" s="7">
        <v>13077</v>
      </c>
      <c r="B13078" s="7">
        <v>2577</v>
      </c>
      <c r="C13078" s="7" t="s">
        <v>148</v>
      </c>
      <c r="D13078" s="7">
        <v>25</v>
      </c>
      <c r="E13078" s="7" t="s">
        <v>22072</v>
      </c>
      <c r="F13078" s="7"/>
      <c r="G13078" s="7" t="s">
        <v>152</v>
      </c>
      <c r="H13078" s="7" t="s">
        <v>492</v>
      </c>
    </row>
    <row r="13079" spans="1:8" ht="15.75" customHeight="1" x14ac:dyDescent="0.3">
      <c r="A13079" s="8">
        <v>13078</v>
      </c>
      <c r="B13079" s="8">
        <v>2577</v>
      </c>
      <c r="C13079" s="8" t="s">
        <v>156</v>
      </c>
      <c r="D13079" s="8">
        <v>25</v>
      </c>
      <c r="E13079" s="8" t="s">
        <v>30641</v>
      </c>
      <c r="F13079" s="8" t="s">
        <v>161</v>
      </c>
      <c r="G13079" s="8" t="s">
        <v>1351</v>
      </c>
      <c r="H13079" s="8" t="s">
        <v>163</v>
      </c>
    </row>
    <row r="13080" spans="1:8" ht="15.75" customHeight="1" x14ac:dyDescent="0.3">
      <c r="A13080" s="7">
        <v>13079</v>
      </c>
      <c r="B13080" s="7">
        <v>2577</v>
      </c>
      <c r="C13080" s="7" t="s">
        <v>167</v>
      </c>
      <c r="D13080" s="7">
        <v>25</v>
      </c>
      <c r="E13080" s="7" t="s">
        <v>22073</v>
      </c>
      <c r="F13080" s="7" t="s">
        <v>152</v>
      </c>
      <c r="G13080" s="7" t="s">
        <v>172</v>
      </c>
      <c r="H13080" s="7" t="s">
        <v>174</v>
      </c>
    </row>
    <row r="13081" spans="1:8" ht="15.75" customHeight="1" x14ac:dyDescent="0.3">
      <c r="A13081" s="8">
        <v>13080</v>
      </c>
      <c r="B13081" s="8">
        <v>2577</v>
      </c>
      <c r="C13081" s="8" t="s">
        <v>192</v>
      </c>
      <c r="D13081" s="8">
        <v>25</v>
      </c>
      <c r="E13081" s="8" t="s">
        <v>22074</v>
      </c>
      <c r="F13081" s="8" t="s">
        <v>172</v>
      </c>
      <c r="G13081" s="8" t="s">
        <v>192</v>
      </c>
      <c r="H13081" s="8" t="s">
        <v>202</v>
      </c>
    </row>
    <row r="13082" spans="1:8" ht="15.75" customHeight="1" x14ac:dyDescent="0.3">
      <c r="A13082" s="7">
        <v>13081</v>
      </c>
      <c r="B13082" s="7">
        <v>2577</v>
      </c>
      <c r="C13082" s="7" t="s">
        <v>116</v>
      </c>
      <c r="D13082" s="7">
        <v>25</v>
      </c>
      <c r="E13082" s="7" t="s">
        <v>30642</v>
      </c>
      <c r="F13082" s="7" t="s">
        <v>192</v>
      </c>
      <c r="G13082" s="7" t="s">
        <v>116</v>
      </c>
      <c r="H13082" s="7" t="s">
        <v>210</v>
      </c>
    </row>
    <row r="13083" spans="1:8" ht="15.75" customHeight="1" x14ac:dyDescent="0.3">
      <c r="A13083" s="8">
        <v>13082</v>
      </c>
      <c r="B13083" s="8">
        <v>2578</v>
      </c>
      <c r="C13083" s="8" t="s">
        <v>148</v>
      </c>
      <c r="D13083" s="8">
        <v>99</v>
      </c>
      <c r="E13083" s="8" t="s">
        <v>22080</v>
      </c>
      <c r="F13083" s="8"/>
      <c r="G13083" s="8" t="s">
        <v>152</v>
      </c>
      <c r="H13083" s="8" t="s">
        <v>492</v>
      </c>
    </row>
    <row r="13084" spans="1:8" ht="15.75" customHeight="1" x14ac:dyDescent="0.3">
      <c r="A13084" s="7">
        <v>13083</v>
      </c>
      <c r="B13084" s="7">
        <v>2578</v>
      </c>
      <c r="C13084" s="7" t="s">
        <v>156</v>
      </c>
      <c r="D13084" s="7">
        <v>99</v>
      </c>
      <c r="E13084" s="7" t="s">
        <v>30643</v>
      </c>
      <c r="F13084" s="7" t="s">
        <v>161</v>
      </c>
      <c r="G13084" s="7" t="s">
        <v>2825</v>
      </c>
      <c r="H13084" s="7" t="s">
        <v>163</v>
      </c>
    </row>
    <row r="13085" spans="1:8" ht="15.75" customHeight="1" x14ac:dyDescent="0.3">
      <c r="A13085" s="8">
        <v>13084</v>
      </c>
      <c r="B13085" s="8">
        <v>2578</v>
      </c>
      <c r="C13085" s="8" t="s">
        <v>167</v>
      </c>
      <c r="D13085" s="8">
        <v>99</v>
      </c>
      <c r="E13085" s="8" t="s">
        <v>22081</v>
      </c>
      <c r="F13085" s="8" t="s">
        <v>152</v>
      </c>
      <c r="G13085" s="8" t="s">
        <v>172</v>
      </c>
      <c r="H13085" s="8" t="s">
        <v>174</v>
      </c>
    </row>
    <row r="13086" spans="1:8" ht="15.75" customHeight="1" x14ac:dyDescent="0.3">
      <c r="A13086" s="7">
        <v>13085</v>
      </c>
      <c r="B13086" s="7">
        <v>2578</v>
      </c>
      <c r="C13086" s="7" t="s">
        <v>192</v>
      </c>
      <c r="D13086" s="7">
        <v>99</v>
      </c>
      <c r="E13086" s="7" t="s">
        <v>22082</v>
      </c>
      <c r="F13086" s="7" t="s">
        <v>172</v>
      </c>
      <c r="G13086" s="7" t="s">
        <v>192</v>
      </c>
      <c r="H13086" s="7" t="s">
        <v>202</v>
      </c>
    </row>
    <row r="13087" spans="1:8" ht="15.75" customHeight="1" x14ac:dyDescent="0.3">
      <c r="A13087" s="8">
        <v>13086</v>
      </c>
      <c r="B13087" s="8">
        <v>2579</v>
      </c>
      <c r="C13087" s="8" t="s">
        <v>148</v>
      </c>
      <c r="D13087" s="8">
        <v>78</v>
      </c>
      <c r="E13087" s="8" t="s">
        <v>22089</v>
      </c>
      <c r="F13087" s="8"/>
      <c r="G13087" s="8" t="s">
        <v>152</v>
      </c>
      <c r="H13087" s="8" t="s">
        <v>492</v>
      </c>
    </row>
    <row r="13088" spans="1:8" ht="15.75" customHeight="1" x14ac:dyDescent="0.3">
      <c r="A13088" s="7">
        <v>13087</v>
      </c>
      <c r="B13088" s="7">
        <v>2579</v>
      </c>
      <c r="C13088" s="7" t="s">
        <v>156</v>
      </c>
      <c r="D13088" s="7">
        <v>78</v>
      </c>
      <c r="E13088" s="7" t="s">
        <v>30644</v>
      </c>
      <c r="F13088" s="7" t="s">
        <v>161</v>
      </c>
      <c r="G13088" s="7" t="s">
        <v>670</v>
      </c>
      <c r="H13088" s="7" t="s">
        <v>163</v>
      </c>
    </row>
    <row r="13089" spans="1:8" ht="15.75" customHeight="1" x14ac:dyDescent="0.3">
      <c r="A13089" s="8">
        <v>13088</v>
      </c>
      <c r="B13089" s="8">
        <v>2579</v>
      </c>
      <c r="C13089" s="8" t="s">
        <v>167</v>
      </c>
      <c r="D13089" s="8">
        <v>78</v>
      </c>
      <c r="E13089" s="8" t="s">
        <v>22090</v>
      </c>
      <c r="F13089" s="8" t="s">
        <v>152</v>
      </c>
      <c r="G13089" s="8" t="s">
        <v>172</v>
      </c>
      <c r="H13089" s="8" t="s">
        <v>174</v>
      </c>
    </row>
    <row r="13090" spans="1:8" ht="15.75" customHeight="1" x14ac:dyDescent="0.3">
      <c r="A13090" s="7">
        <v>13089</v>
      </c>
      <c r="B13090" s="7">
        <v>2579</v>
      </c>
      <c r="C13090" s="7" t="s">
        <v>192</v>
      </c>
      <c r="D13090" s="7">
        <v>78</v>
      </c>
      <c r="E13090" s="7" t="s">
        <v>22091</v>
      </c>
      <c r="F13090" s="7" t="s">
        <v>172</v>
      </c>
      <c r="G13090" s="7" t="s">
        <v>192</v>
      </c>
      <c r="H13090" s="7" t="s">
        <v>202</v>
      </c>
    </row>
    <row r="13091" spans="1:8" ht="15.75" customHeight="1" x14ac:dyDescent="0.3">
      <c r="A13091" s="8">
        <v>13090</v>
      </c>
      <c r="B13091" s="8">
        <v>2580</v>
      </c>
      <c r="C13091" s="8" t="s">
        <v>148</v>
      </c>
      <c r="D13091" s="8">
        <v>98</v>
      </c>
      <c r="E13091" s="8" t="s">
        <v>22097</v>
      </c>
      <c r="F13091" s="8"/>
      <c r="G13091" s="8" t="s">
        <v>152</v>
      </c>
      <c r="H13091" s="8" t="s">
        <v>153</v>
      </c>
    </row>
    <row r="13092" spans="1:8" ht="15.75" customHeight="1" x14ac:dyDescent="0.3">
      <c r="A13092" s="7">
        <v>13091</v>
      </c>
      <c r="B13092" s="7">
        <v>2580</v>
      </c>
      <c r="C13092" s="7" t="s">
        <v>156</v>
      </c>
      <c r="D13092" s="7">
        <v>98</v>
      </c>
      <c r="E13092" s="7" t="s">
        <v>30645</v>
      </c>
      <c r="F13092" s="7" t="s">
        <v>161</v>
      </c>
      <c r="G13092" s="7" t="s">
        <v>10579</v>
      </c>
      <c r="H13092" s="7" t="s">
        <v>163</v>
      </c>
    </row>
    <row r="13093" spans="1:8" ht="15.75" customHeight="1" x14ac:dyDescent="0.3">
      <c r="A13093" s="8">
        <v>13092</v>
      </c>
      <c r="B13093" s="8">
        <v>2580</v>
      </c>
      <c r="C13093" s="8" t="s">
        <v>167</v>
      </c>
      <c r="D13093" s="8">
        <v>98</v>
      </c>
      <c r="E13093" s="8" t="s">
        <v>22099</v>
      </c>
      <c r="F13093" s="8" t="s">
        <v>152</v>
      </c>
      <c r="G13093" s="8" t="s">
        <v>172</v>
      </c>
      <c r="H13093" s="8" t="s">
        <v>174</v>
      </c>
    </row>
    <row r="13094" spans="1:8" ht="15.75" customHeight="1" x14ac:dyDescent="0.3">
      <c r="A13094" s="7">
        <v>13093</v>
      </c>
      <c r="B13094" s="7">
        <v>2580</v>
      </c>
      <c r="C13094" s="7" t="s">
        <v>192</v>
      </c>
      <c r="D13094" s="7">
        <v>98</v>
      </c>
      <c r="E13094" s="7" t="s">
        <v>22100</v>
      </c>
      <c r="F13094" s="7" t="s">
        <v>172</v>
      </c>
      <c r="G13094" s="7" t="s">
        <v>192</v>
      </c>
      <c r="H13094" s="7" t="s">
        <v>202</v>
      </c>
    </row>
    <row r="13095" spans="1:8" ht="15.75" customHeight="1" x14ac:dyDescent="0.3">
      <c r="A13095" s="8">
        <v>13094</v>
      </c>
      <c r="B13095" s="8">
        <v>2580</v>
      </c>
      <c r="C13095" s="8" t="s">
        <v>116</v>
      </c>
      <c r="D13095" s="8">
        <v>98</v>
      </c>
      <c r="E13095" s="8" t="s">
        <v>30646</v>
      </c>
      <c r="F13095" s="8" t="s">
        <v>192</v>
      </c>
      <c r="G13095" s="8" t="s">
        <v>116</v>
      </c>
      <c r="H13095" s="8" t="s">
        <v>210</v>
      </c>
    </row>
    <row r="13096" spans="1:8" ht="15.75" customHeight="1" x14ac:dyDescent="0.3">
      <c r="A13096" s="7">
        <v>13095</v>
      </c>
      <c r="B13096" s="7">
        <v>2581</v>
      </c>
      <c r="C13096" s="7" t="s">
        <v>148</v>
      </c>
      <c r="D13096" s="7">
        <v>72</v>
      </c>
      <c r="E13096" s="7" t="s">
        <v>22105</v>
      </c>
      <c r="F13096" s="7"/>
      <c r="G13096" s="7" t="s">
        <v>152</v>
      </c>
      <c r="H13096" s="7" t="s">
        <v>492</v>
      </c>
    </row>
    <row r="13097" spans="1:8" ht="15.75" customHeight="1" x14ac:dyDescent="0.3">
      <c r="A13097" s="8">
        <v>13096</v>
      </c>
      <c r="B13097" s="8">
        <v>2581</v>
      </c>
      <c r="C13097" s="8" t="s">
        <v>156</v>
      </c>
      <c r="D13097" s="8">
        <v>72</v>
      </c>
      <c r="E13097" s="8" t="s">
        <v>30647</v>
      </c>
      <c r="F13097" s="8" t="s">
        <v>161</v>
      </c>
      <c r="G13097" s="8" t="s">
        <v>3221</v>
      </c>
      <c r="H13097" s="8" t="s">
        <v>163</v>
      </c>
    </row>
    <row r="13098" spans="1:8" ht="15.75" customHeight="1" x14ac:dyDescent="0.3">
      <c r="A13098" s="7">
        <v>13097</v>
      </c>
      <c r="B13098" s="7">
        <v>2581</v>
      </c>
      <c r="C13098" s="7" t="s">
        <v>167</v>
      </c>
      <c r="D13098" s="7">
        <v>72</v>
      </c>
      <c r="E13098" s="7" t="s">
        <v>22107</v>
      </c>
      <c r="F13098" s="7" t="s">
        <v>152</v>
      </c>
      <c r="G13098" s="7" t="s">
        <v>172</v>
      </c>
      <c r="H13098" s="7" t="s">
        <v>174</v>
      </c>
    </row>
    <row r="13099" spans="1:8" ht="15.75" customHeight="1" x14ac:dyDescent="0.3">
      <c r="A13099" s="8">
        <v>13098</v>
      </c>
      <c r="B13099" s="8">
        <v>2581</v>
      </c>
      <c r="C13099" s="8" t="s">
        <v>192</v>
      </c>
      <c r="D13099" s="8">
        <v>72</v>
      </c>
      <c r="E13099" s="8" t="s">
        <v>22108</v>
      </c>
      <c r="F13099" s="8" t="s">
        <v>172</v>
      </c>
      <c r="G13099" s="8" t="s">
        <v>192</v>
      </c>
      <c r="H13099" s="8" t="s">
        <v>202</v>
      </c>
    </row>
    <row r="13100" spans="1:8" ht="15.75" customHeight="1" x14ac:dyDescent="0.3">
      <c r="A13100" s="7">
        <v>13099</v>
      </c>
      <c r="B13100" s="7">
        <v>2581</v>
      </c>
      <c r="C13100" s="7" t="s">
        <v>116</v>
      </c>
      <c r="D13100" s="7">
        <v>72</v>
      </c>
      <c r="E13100" s="7" t="s">
        <v>30648</v>
      </c>
      <c r="F13100" s="7" t="s">
        <v>192</v>
      </c>
      <c r="G13100" s="7" t="s">
        <v>116</v>
      </c>
      <c r="H13100" s="7" t="s">
        <v>210</v>
      </c>
    </row>
    <row r="13101" spans="1:8" ht="15.75" customHeight="1" x14ac:dyDescent="0.3">
      <c r="A13101" s="8">
        <v>13100</v>
      </c>
      <c r="B13101" s="8">
        <v>2582</v>
      </c>
      <c r="C13101" s="8" t="s">
        <v>148</v>
      </c>
      <c r="D13101" s="8">
        <v>5</v>
      </c>
      <c r="E13101" s="8" t="s">
        <v>22113</v>
      </c>
      <c r="F13101" s="8"/>
      <c r="G13101" s="8" t="s">
        <v>152</v>
      </c>
      <c r="H13101" s="8" t="s">
        <v>153</v>
      </c>
    </row>
    <row r="13102" spans="1:8" ht="15.75" customHeight="1" x14ac:dyDescent="0.3">
      <c r="A13102" s="7">
        <v>13101</v>
      </c>
      <c r="B13102" s="7">
        <v>2582</v>
      </c>
      <c r="C13102" s="7" t="s">
        <v>156</v>
      </c>
      <c r="D13102" s="7">
        <v>5</v>
      </c>
      <c r="E13102" s="7" t="s">
        <v>30649</v>
      </c>
      <c r="F13102" s="7" t="s">
        <v>161</v>
      </c>
      <c r="G13102" s="7" t="s">
        <v>3625</v>
      </c>
      <c r="H13102" s="7" t="s">
        <v>163</v>
      </c>
    </row>
    <row r="13103" spans="1:8" ht="15.75" customHeight="1" x14ac:dyDescent="0.3">
      <c r="A13103" s="8">
        <v>13102</v>
      </c>
      <c r="B13103" s="8">
        <v>2582</v>
      </c>
      <c r="C13103" s="8" t="s">
        <v>167</v>
      </c>
      <c r="D13103" s="8">
        <v>5</v>
      </c>
      <c r="E13103" s="8" t="s">
        <v>22114</v>
      </c>
      <c r="F13103" s="8" t="s">
        <v>152</v>
      </c>
      <c r="G13103" s="8" t="s">
        <v>172</v>
      </c>
      <c r="H13103" s="8" t="s">
        <v>174</v>
      </c>
    </row>
    <row r="13104" spans="1:8" ht="15.75" customHeight="1" x14ac:dyDescent="0.3">
      <c r="A13104" s="7">
        <v>13103</v>
      </c>
      <c r="B13104" s="7">
        <v>2582</v>
      </c>
      <c r="C13104" s="7" t="s">
        <v>192</v>
      </c>
      <c r="D13104" s="7">
        <v>5</v>
      </c>
      <c r="E13104" s="7" t="s">
        <v>22115</v>
      </c>
      <c r="F13104" s="7" t="s">
        <v>172</v>
      </c>
      <c r="G13104" s="7" t="s">
        <v>192</v>
      </c>
      <c r="H13104" s="7" t="s">
        <v>202</v>
      </c>
    </row>
    <row r="13105" spans="1:8" ht="15.75" customHeight="1" x14ac:dyDescent="0.3">
      <c r="A13105" s="8">
        <v>13104</v>
      </c>
      <c r="B13105" s="8">
        <v>2583</v>
      </c>
      <c r="C13105" s="8" t="s">
        <v>148</v>
      </c>
      <c r="D13105" s="8">
        <v>105</v>
      </c>
      <c r="E13105" s="8" t="s">
        <v>22121</v>
      </c>
      <c r="F13105" s="8"/>
      <c r="G13105" s="8" t="s">
        <v>152</v>
      </c>
      <c r="H13105" s="8" t="s">
        <v>314</v>
      </c>
    </row>
    <row r="13106" spans="1:8" ht="15.75" customHeight="1" x14ac:dyDescent="0.3">
      <c r="A13106" s="7">
        <v>13105</v>
      </c>
      <c r="B13106" s="7">
        <v>2583</v>
      </c>
      <c r="C13106" s="7" t="s">
        <v>156</v>
      </c>
      <c r="D13106" s="7">
        <v>105</v>
      </c>
      <c r="E13106" s="7" t="s">
        <v>30650</v>
      </c>
      <c r="F13106" s="7" t="s">
        <v>161</v>
      </c>
      <c r="G13106" s="7" t="s">
        <v>1038</v>
      </c>
      <c r="H13106" s="7" t="s">
        <v>163</v>
      </c>
    </row>
    <row r="13107" spans="1:8" ht="15.75" customHeight="1" x14ac:dyDescent="0.3">
      <c r="A13107" s="8">
        <v>13106</v>
      </c>
      <c r="B13107" s="8">
        <v>2583</v>
      </c>
      <c r="C13107" s="8" t="s">
        <v>167</v>
      </c>
      <c r="D13107" s="8">
        <v>105</v>
      </c>
      <c r="E13107" s="8" t="s">
        <v>22122</v>
      </c>
      <c r="F13107" s="8" t="s">
        <v>152</v>
      </c>
      <c r="G13107" s="8" t="s">
        <v>172</v>
      </c>
      <c r="H13107" s="8" t="s">
        <v>174</v>
      </c>
    </row>
    <row r="13108" spans="1:8" ht="15.75" customHeight="1" x14ac:dyDescent="0.3">
      <c r="A13108" s="7">
        <v>13107</v>
      </c>
      <c r="B13108" s="7">
        <v>2583</v>
      </c>
      <c r="C13108" s="7" t="s">
        <v>176</v>
      </c>
      <c r="D13108" s="7">
        <v>105</v>
      </c>
      <c r="E13108" s="7" t="s">
        <v>30651</v>
      </c>
      <c r="F13108" s="7" t="s">
        <v>172</v>
      </c>
      <c r="G13108" s="7" t="s">
        <v>172</v>
      </c>
      <c r="H13108" s="7" t="s">
        <v>812</v>
      </c>
    </row>
    <row r="13109" spans="1:8" ht="15.75" customHeight="1" x14ac:dyDescent="0.3">
      <c r="A13109" s="8">
        <v>13108</v>
      </c>
      <c r="B13109" s="8">
        <v>2583</v>
      </c>
      <c r="C13109" s="8" t="s">
        <v>192</v>
      </c>
      <c r="D13109" s="8">
        <v>105</v>
      </c>
      <c r="E13109" s="8" t="s">
        <v>22123</v>
      </c>
      <c r="F13109" s="8" t="s">
        <v>172</v>
      </c>
      <c r="G13109" s="8" t="s">
        <v>192</v>
      </c>
      <c r="H13109" s="8" t="s">
        <v>202</v>
      </c>
    </row>
    <row r="13110" spans="1:8" ht="15.75" customHeight="1" x14ac:dyDescent="0.3">
      <c r="A13110" s="7">
        <v>13109</v>
      </c>
      <c r="B13110" s="7">
        <v>2583</v>
      </c>
      <c r="C13110" s="7" t="s">
        <v>116</v>
      </c>
      <c r="D13110" s="7">
        <v>105</v>
      </c>
      <c r="E13110" s="7" t="s">
        <v>30652</v>
      </c>
      <c r="F13110" s="7" t="s">
        <v>192</v>
      </c>
      <c r="G13110" s="7" t="s">
        <v>116</v>
      </c>
      <c r="H13110" s="7" t="s">
        <v>210</v>
      </c>
    </row>
    <row r="13111" spans="1:8" ht="15.75" customHeight="1" x14ac:dyDescent="0.3">
      <c r="A13111" s="8">
        <v>13110</v>
      </c>
      <c r="B13111" s="8">
        <v>2584</v>
      </c>
      <c r="C13111" s="8" t="s">
        <v>148</v>
      </c>
      <c r="D13111" s="8">
        <v>28</v>
      </c>
      <c r="E13111" s="8" t="s">
        <v>22129</v>
      </c>
      <c r="F13111" s="8"/>
      <c r="G13111" s="8" t="s">
        <v>152</v>
      </c>
      <c r="H13111" s="8" t="s">
        <v>492</v>
      </c>
    </row>
    <row r="13112" spans="1:8" ht="15.75" customHeight="1" x14ac:dyDescent="0.3">
      <c r="A13112" s="7">
        <v>13111</v>
      </c>
      <c r="B13112" s="7">
        <v>2584</v>
      </c>
      <c r="C13112" s="7" t="s">
        <v>156</v>
      </c>
      <c r="D13112" s="7">
        <v>28</v>
      </c>
      <c r="E13112" s="7" t="s">
        <v>30653</v>
      </c>
      <c r="F13112" s="7" t="s">
        <v>161</v>
      </c>
      <c r="G13112" s="7" t="s">
        <v>1121</v>
      </c>
      <c r="H13112" s="7" t="s">
        <v>163</v>
      </c>
    </row>
    <row r="13113" spans="1:8" ht="15.75" customHeight="1" x14ac:dyDescent="0.3">
      <c r="A13113" s="8">
        <v>13112</v>
      </c>
      <c r="B13113" s="8">
        <v>2584</v>
      </c>
      <c r="C13113" s="8" t="s">
        <v>167</v>
      </c>
      <c r="D13113" s="8">
        <v>28</v>
      </c>
      <c r="E13113" s="8" t="s">
        <v>22130</v>
      </c>
      <c r="F13113" s="8" t="s">
        <v>152</v>
      </c>
      <c r="G13113" s="8" t="s">
        <v>172</v>
      </c>
      <c r="H13113" s="8" t="s">
        <v>174</v>
      </c>
    </row>
    <row r="13114" spans="1:8" ht="15.75" customHeight="1" x14ac:dyDescent="0.3">
      <c r="A13114" s="7">
        <v>13113</v>
      </c>
      <c r="B13114" s="7">
        <v>2584</v>
      </c>
      <c r="C13114" s="7" t="s">
        <v>192</v>
      </c>
      <c r="D13114" s="7">
        <v>28</v>
      </c>
      <c r="E13114" s="7" t="s">
        <v>22131</v>
      </c>
      <c r="F13114" s="7" t="s">
        <v>172</v>
      </c>
      <c r="G13114" s="7" t="s">
        <v>192</v>
      </c>
      <c r="H13114" s="7" t="s">
        <v>202</v>
      </c>
    </row>
    <row r="13115" spans="1:8" ht="15.75" customHeight="1" x14ac:dyDescent="0.3">
      <c r="A13115" s="8">
        <v>13114</v>
      </c>
      <c r="B13115" s="8">
        <v>2584</v>
      </c>
      <c r="C13115" s="8" t="s">
        <v>116</v>
      </c>
      <c r="D13115" s="8">
        <v>28</v>
      </c>
      <c r="E13115" s="8" t="s">
        <v>30654</v>
      </c>
      <c r="F13115" s="8" t="s">
        <v>192</v>
      </c>
      <c r="G13115" s="8" t="s">
        <v>116</v>
      </c>
      <c r="H13115" s="8" t="s">
        <v>210</v>
      </c>
    </row>
    <row r="13116" spans="1:8" ht="15.75" customHeight="1" x14ac:dyDescent="0.3">
      <c r="A13116" s="7">
        <v>13115</v>
      </c>
      <c r="B13116" s="7">
        <v>2585</v>
      </c>
      <c r="C13116" s="7" t="s">
        <v>148</v>
      </c>
      <c r="D13116" s="7">
        <v>78</v>
      </c>
      <c r="E13116" s="7" t="s">
        <v>22138</v>
      </c>
      <c r="F13116" s="7"/>
      <c r="G13116" s="7" t="s">
        <v>152</v>
      </c>
      <c r="H13116" s="7" t="s">
        <v>153</v>
      </c>
    </row>
    <row r="13117" spans="1:8" ht="15.75" customHeight="1" x14ac:dyDescent="0.3">
      <c r="A13117" s="8">
        <v>13116</v>
      </c>
      <c r="B13117" s="8">
        <v>2585</v>
      </c>
      <c r="C13117" s="8" t="s">
        <v>156</v>
      </c>
      <c r="D13117" s="8">
        <v>78</v>
      </c>
      <c r="E13117" s="8" t="s">
        <v>30655</v>
      </c>
      <c r="F13117" s="8" t="s">
        <v>161</v>
      </c>
      <c r="G13117" s="8" t="s">
        <v>670</v>
      </c>
      <c r="H13117" s="8" t="s">
        <v>163</v>
      </c>
    </row>
    <row r="13118" spans="1:8" ht="15.75" customHeight="1" x14ac:dyDescent="0.3">
      <c r="A13118" s="7">
        <v>13117</v>
      </c>
      <c r="B13118" s="7">
        <v>2585</v>
      </c>
      <c r="C13118" s="7" t="s">
        <v>167</v>
      </c>
      <c r="D13118" s="7">
        <v>78</v>
      </c>
      <c r="E13118" s="7" t="s">
        <v>22139</v>
      </c>
      <c r="F13118" s="7" t="s">
        <v>152</v>
      </c>
      <c r="G13118" s="7" t="s">
        <v>172</v>
      </c>
      <c r="H13118" s="7" t="s">
        <v>174</v>
      </c>
    </row>
    <row r="13119" spans="1:8" ht="15.75" customHeight="1" x14ac:dyDescent="0.3">
      <c r="A13119" s="8">
        <v>13118</v>
      </c>
      <c r="B13119" s="8">
        <v>2585</v>
      </c>
      <c r="C13119" s="8" t="s">
        <v>176</v>
      </c>
      <c r="D13119" s="8">
        <v>78</v>
      </c>
      <c r="E13119" s="8" t="s">
        <v>30656</v>
      </c>
      <c r="F13119" s="8" t="s">
        <v>172</v>
      </c>
      <c r="G13119" s="8" t="s">
        <v>388</v>
      </c>
      <c r="H13119" s="8" t="s">
        <v>288</v>
      </c>
    </row>
    <row r="13120" spans="1:8" ht="15.75" customHeight="1" x14ac:dyDescent="0.3">
      <c r="A13120" s="7">
        <v>13119</v>
      </c>
      <c r="B13120" s="7">
        <v>2585</v>
      </c>
      <c r="C13120" s="7" t="s">
        <v>192</v>
      </c>
      <c r="D13120" s="7">
        <v>78</v>
      </c>
      <c r="E13120" s="7" t="s">
        <v>22140</v>
      </c>
      <c r="F13120" s="7" t="s">
        <v>172</v>
      </c>
      <c r="G13120" s="7" t="s">
        <v>192</v>
      </c>
      <c r="H13120" s="7" t="s">
        <v>202</v>
      </c>
    </row>
    <row r="13121" spans="1:8" ht="15.75" customHeight="1" x14ac:dyDescent="0.3">
      <c r="A13121" s="8">
        <v>13120</v>
      </c>
      <c r="B13121" s="8">
        <v>2586</v>
      </c>
      <c r="C13121" s="8" t="s">
        <v>148</v>
      </c>
      <c r="D13121" s="8">
        <v>31</v>
      </c>
      <c r="E13121" s="8" t="s">
        <v>22146</v>
      </c>
      <c r="F13121" s="8"/>
      <c r="G13121" s="8" t="s">
        <v>152</v>
      </c>
      <c r="H13121" s="8" t="s">
        <v>153</v>
      </c>
    </row>
    <row r="13122" spans="1:8" ht="15.75" customHeight="1" x14ac:dyDescent="0.3">
      <c r="A13122" s="7">
        <v>13121</v>
      </c>
      <c r="B13122" s="7">
        <v>2586</v>
      </c>
      <c r="C13122" s="7" t="s">
        <v>156</v>
      </c>
      <c r="D13122" s="7">
        <v>31</v>
      </c>
      <c r="E13122" s="7" t="s">
        <v>30657</v>
      </c>
      <c r="F13122" s="7" t="s">
        <v>161</v>
      </c>
      <c r="G13122" s="7" t="s">
        <v>2546</v>
      </c>
      <c r="H13122" s="7" t="s">
        <v>163</v>
      </c>
    </row>
    <row r="13123" spans="1:8" ht="15.75" customHeight="1" x14ac:dyDescent="0.3">
      <c r="A13123" s="8">
        <v>13122</v>
      </c>
      <c r="B13123" s="8">
        <v>2586</v>
      </c>
      <c r="C13123" s="8" t="s">
        <v>167</v>
      </c>
      <c r="D13123" s="8">
        <v>31</v>
      </c>
      <c r="E13123" s="8" t="s">
        <v>22147</v>
      </c>
      <c r="F13123" s="8" t="s">
        <v>152</v>
      </c>
      <c r="G13123" s="8" t="s">
        <v>172</v>
      </c>
      <c r="H13123" s="8" t="s">
        <v>174</v>
      </c>
    </row>
    <row r="13124" spans="1:8" ht="15.75" customHeight="1" x14ac:dyDescent="0.3">
      <c r="A13124" s="7">
        <v>13123</v>
      </c>
      <c r="B13124" s="7">
        <v>2586</v>
      </c>
      <c r="C13124" s="7" t="s">
        <v>176</v>
      </c>
      <c r="D13124" s="7">
        <v>31</v>
      </c>
      <c r="E13124" s="7" t="s">
        <v>30658</v>
      </c>
      <c r="F13124" s="7" t="s">
        <v>172</v>
      </c>
      <c r="G13124" s="7" t="s">
        <v>388</v>
      </c>
      <c r="H13124" s="7" t="s">
        <v>812</v>
      </c>
    </row>
    <row r="13125" spans="1:8" ht="15.75" customHeight="1" x14ac:dyDescent="0.3">
      <c r="A13125" s="8">
        <v>13124</v>
      </c>
      <c r="B13125" s="8">
        <v>2586</v>
      </c>
      <c r="C13125" s="8" t="s">
        <v>192</v>
      </c>
      <c r="D13125" s="8">
        <v>31</v>
      </c>
      <c r="E13125" s="8" t="s">
        <v>22148</v>
      </c>
      <c r="F13125" s="8" t="s">
        <v>172</v>
      </c>
      <c r="G13125" s="8" t="s">
        <v>192</v>
      </c>
      <c r="H13125" s="8" t="s">
        <v>202</v>
      </c>
    </row>
    <row r="13126" spans="1:8" ht="15.75" customHeight="1" x14ac:dyDescent="0.3">
      <c r="A13126" s="7">
        <v>13125</v>
      </c>
      <c r="B13126" s="7">
        <v>2586</v>
      </c>
      <c r="C13126" s="7" t="s">
        <v>116</v>
      </c>
      <c r="D13126" s="7">
        <v>31</v>
      </c>
      <c r="E13126" s="7" t="s">
        <v>30659</v>
      </c>
      <c r="F13126" s="7" t="s">
        <v>192</v>
      </c>
      <c r="G13126" s="7" t="s">
        <v>116</v>
      </c>
      <c r="H13126" s="7" t="s">
        <v>210</v>
      </c>
    </row>
    <row r="13127" spans="1:8" ht="15.75" customHeight="1" x14ac:dyDescent="0.3">
      <c r="A13127" s="8">
        <v>13126</v>
      </c>
      <c r="B13127" s="8">
        <v>2587</v>
      </c>
      <c r="C13127" s="8" t="s">
        <v>148</v>
      </c>
      <c r="D13127" s="8">
        <v>15</v>
      </c>
      <c r="E13127" s="8" t="s">
        <v>22156</v>
      </c>
      <c r="F13127" s="8"/>
      <c r="G13127" s="8" t="s">
        <v>152</v>
      </c>
      <c r="H13127" s="8" t="s">
        <v>492</v>
      </c>
    </row>
    <row r="13128" spans="1:8" ht="15.75" customHeight="1" x14ac:dyDescent="0.3">
      <c r="A13128" s="7">
        <v>13127</v>
      </c>
      <c r="B13128" s="7">
        <v>2587</v>
      </c>
      <c r="C13128" s="7" t="s">
        <v>156</v>
      </c>
      <c r="D13128" s="7">
        <v>15</v>
      </c>
      <c r="E13128" s="7" t="s">
        <v>30660</v>
      </c>
      <c r="F13128" s="7" t="s">
        <v>161</v>
      </c>
      <c r="G13128" s="7" t="s">
        <v>2493</v>
      </c>
      <c r="H13128" s="7" t="s">
        <v>163</v>
      </c>
    </row>
    <row r="13129" spans="1:8" ht="15.75" customHeight="1" x14ac:dyDescent="0.3">
      <c r="A13129" s="8">
        <v>13128</v>
      </c>
      <c r="B13129" s="8">
        <v>2587</v>
      </c>
      <c r="C13129" s="8" t="s">
        <v>167</v>
      </c>
      <c r="D13129" s="8">
        <v>15</v>
      </c>
      <c r="E13129" s="8" t="s">
        <v>22157</v>
      </c>
      <c r="F13129" s="8" t="s">
        <v>152</v>
      </c>
      <c r="G13129" s="8" t="s">
        <v>172</v>
      </c>
      <c r="H13129" s="8" t="s">
        <v>174</v>
      </c>
    </row>
    <row r="13130" spans="1:8" ht="15.75" customHeight="1" x14ac:dyDescent="0.3">
      <c r="A13130" s="7">
        <v>13129</v>
      </c>
      <c r="B13130" s="7">
        <v>2587</v>
      </c>
      <c r="C13130" s="7" t="s">
        <v>192</v>
      </c>
      <c r="D13130" s="7">
        <v>15</v>
      </c>
      <c r="E13130" s="7" t="s">
        <v>22158</v>
      </c>
      <c r="F13130" s="7" t="s">
        <v>172</v>
      </c>
      <c r="G13130" s="7" t="s">
        <v>192</v>
      </c>
      <c r="H13130" s="7" t="s">
        <v>202</v>
      </c>
    </row>
    <row r="13131" spans="1:8" ht="15.75" customHeight="1" x14ac:dyDescent="0.3">
      <c r="A13131" s="8">
        <v>13130</v>
      </c>
      <c r="B13131" s="8">
        <v>2587</v>
      </c>
      <c r="C13131" s="8" t="s">
        <v>116</v>
      </c>
      <c r="D13131" s="8">
        <v>15</v>
      </c>
      <c r="E13131" s="8" t="s">
        <v>30661</v>
      </c>
      <c r="F13131" s="8" t="s">
        <v>192</v>
      </c>
      <c r="G13131" s="8" t="s">
        <v>116</v>
      </c>
      <c r="H13131" s="8" t="s">
        <v>210</v>
      </c>
    </row>
    <row r="13132" spans="1:8" ht="15.75" customHeight="1" x14ac:dyDescent="0.3">
      <c r="A13132" s="7">
        <v>13131</v>
      </c>
      <c r="B13132" s="7">
        <v>2588</v>
      </c>
      <c r="C13132" s="7" t="s">
        <v>148</v>
      </c>
      <c r="D13132" s="7">
        <v>38</v>
      </c>
      <c r="E13132" s="7" t="s">
        <v>22165</v>
      </c>
      <c r="F13132" s="7"/>
      <c r="G13132" s="7" t="s">
        <v>152</v>
      </c>
      <c r="H13132" s="7" t="s">
        <v>492</v>
      </c>
    </row>
    <row r="13133" spans="1:8" ht="15.75" customHeight="1" x14ac:dyDescent="0.3">
      <c r="A13133" s="8">
        <v>13132</v>
      </c>
      <c r="B13133" s="8">
        <v>2588</v>
      </c>
      <c r="C13133" s="8" t="s">
        <v>156</v>
      </c>
      <c r="D13133" s="8">
        <v>38</v>
      </c>
      <c r="E13133" s="8" t="s">
        <v>30662</v>
      </c>
      <c r="F13133" s="8" t="s">
        <v>161</v>
      </c>
      <c r="G13133" s="8" t="s">
        <v>646</v>
      </c>
      <c r="H13133" s="8" t="s">
        <v>163</v>
      </c>
    </row>
    <row r="13134" spans="1:8" ht="15.75" customHeight="1" x14ac:dyDescent="0.3">
      <c r="A13134" s="7">
        <v>13133</v>
      </c>
      <c r="B13134" s="7">
        <v>2588</v>
      </c>
      <c r="C13134" s="7" t="s">
        <v>167</v>
      </c>
      <c r="D13134" s="7">
        <v>38</v>
      </c>
      <c r="E13134" s="7" t="s">
        <v>22166</v>
      </c>
      <c r="F13134" s="7" t="s">
        <v>152</v>
      </c>
      <c r="G13134" s="7" t="s">
        <v>172</v>
      </c>
      <c r="H13134" s="7" t="s">
        <v>174</v>
      </c>
    </row>
    <row r="13135" spans="1:8" ht="15.75" customHeight="1" x14ac:dyDescent="0.3">
      <c r="A13135" s="8">
        <v>13134</v>
      </c>
      <c r="B13135" s="8">
        <v>2588</v>
      </c>
      <c r="C13135" s="8" t="s">
        <v>192</v>
      </c>
      <c r="D13135" s="8">
        <v>38</v>
      </c>
      <c r="E13135" s="8" t="s">
        <v>22167</v>
      </c>
      <c r="F13135" s="8" t="s">
        <v>172</v>
      </c>
      <c r="G13135" s="8" t="s">
        <v>192</v>
      </c>
      <c r="H13135" s="8" t="s">
        <v>202</v>
      </c>
    </row>
    <row r="13136" spans="1:8" ht="15.75" customHeight="1" x14ac:dyDescent="0.3">
      <c r="A13136" s="7">
        <v>13135</v>
      </c>
      <c r="B13136" s="7">
        <v>2588</v>
      </c>
      <c r="C13136" s="7" t="s">
        <v>116</v>
      </c>
      <c r="D13136" s="7">
        <v>38</v>
      </c>
      <c r="E13136" s="7" t="s">
        <v>30663</v>
      </c>
      <c r="F13136" s="7" t="s">
        <v>192</v>
      </c>
      <c r="G13136" s="7" t="s">
        <v>116</v>
      </c>
      <c r="H13136" s="7" t="s">
        <v>210</v>
      </c>
    </row>
    <row r="13137" spans="1:8" ht="15.75" customHeight="1" x14ac:dyDescent="0.3">
      <c r="A13137" s="8">
        <v>13136</v>
      </c>
      <c r="B13137" s="8">
        <v>2589</v>
      </c>
      <c r="C13137" s="8" t="s">
        <v>148</v>
      </c>
      <c r="D13137" s="8">
        <v>102</v>
      </c>
      <c r="E13137" s="8" t="s">
        <v>22174</v>
      </c>
      <c r="F13137" s="8"/>
      <c r="G13137" s="8" t="s">
        <v>152</v>
      </c>
      <c r="H13137" s="8" t="s">
        <v>492</v>
      </c>
    </row>
    <row r="13138" spans="1:8" ht="15.75" customHeight="1" x14ac:dyDescent="0.3">
      <c r="A13138" s="7">
        <v>13137</v>
      </c>
      <c r="B13138" s="7">
        <v>2589</v>
      </c>
      <c r="C13138" s="7" t="s">
        <v>156</v>
      </c>
      <c r="D13138" s="7">
        <v>102</v>
      </c>
      <c r="E13138" s="7" t="s">
        <v>30664</v>
      </c>
      <c r="F13138" s="7" t="s">
        <v>161</v>
      </c>
      <c r="G13138" s="7" t="s">
        <v>2054</v>
      </c>
      <c r="H13138" s="7" t="s">
        <v>163</v>
      </c>
    </row>
    <row r="13139" spans="1:8" ht="15.75" customHeight="1" x14ac:dyDescent="0.3">
      <c r="A13139" s="8">
        <v>13138</v>
      </c>
      <c r="B13139" s="8">
        <v>2589</v>
      </c>
      <c r="C13139" s="8" t="s">
        <v>167</v>
      </c>
      <c r="D13139" s="8">
        <v>102</v>
      </c>
      <c r="E13139" s="8" t="s">
        <v>22175</v>
      </c>
      <c r="F13139" s="8" t="s">
        <v>152</v>
      </c>
      <c r="G13139" s="8" t="s">
        <v>172</v>
      </c>
      <c r="H13139" s="8" t="s">
        <v>174</v>
      </c>
    </row>
    <row r="13140" spans="1:8" ht="15.75" customHeight="1" x14ac:dyDescent="0.3">
      <c r="A13140" s="7">
        <v>13139</v>
      </c>
      <c r="B13140" s="7">
        <v>2589</v>
      </c>
      <c r="C13140" s="7" t="s">
        <v>176</v>
      </c>
      <c r="D13140" s="7">
        <v>102</v>
      </c>
      <c r="E13140" s="7" t="s">
        <v>30665</v>
      </c>
      <c r="F13140" s="7" t="s">
        <v>172</v>
      </c>
      <c r="G13140" s="7" t="s">
        <v>388</v>
      </c>
      <c r="H13140" s="7" t="s">
        <v>184</v>
      </c>
    </row>
    <row r="13141" spans="1:8" ht="15.75" customHeight="1" x14ac:dyDescent="0.3">
      <c r="A13141" s="8">
        <v>13140</v>
      </c>
      <c r="B13141" s="8">
        <v>2589</v>
      </c>
      <c r="C13141" s="8" t="s">
        <v>192</v>
      </c>
      <c r="D13141" s="8">
        <v>102</v>
      </c>
      <c r="E13141" s="8" t="s">
        <v>22176</v>
      </c>
      <c r="F13141" s="8" t="s">
        <v>172</v>
      </c>
      <c r="G13141" s="8" t="s">
        <v>192</v>
      </c>
      <c r="H13141" s="8" t="s">
        <v>202</v>
      </c>
    </row>
    <row r="13142" spans="1:8" ht="15.75" customHeight="1" x14ac:dyDescent="0.3">
      <c r="A13142" s="7">
        <v>13141</v>
      </c>
      <c r="B13142" s="7">
        <v>2590</v>
      </c>
      <c r="C13142" s="7" t="s">
        <v>148</v>
      </c>
      <c r="D13142" s="7">
        <v>35</v>
      </c>
      <c r="E13142" s="7" t="s">
        <v>22183</v>
      </c>
      <c r="F13142" s="7"/>
      <c r="G13142" s="7" t="s">
        <v>152</v>
      </c>
      <c r="H13142" s="7" t="s">
        <v>492</v>
      </c>
    </row>
    <row r="13143" spans="1:8" ht="15.75" customHeight="1" x14ac:dyDescent="0.3">
      <c r="A13143" s="8">
        <v>13142</v>
      </c>
      <c r="B13143" s="8">
        <v>2590</v>
      </c>
      <c r="C13143" s="8" t="s">
        <v>156</v>
      </c>
      <c r="D13143" s="8">
        <v>35</v>
      </c>
      <c r="E13143" s="8" t="s">
        <v>30666</v>
      </c>
      <c r="F13143" s="8" t="s">
        <v>161</v>
      </c>
      <c r="G13143" s="8" t="s">
        <v>1012</v>
      </c>
      <c r="H13143" s="8" t="s">
        <v>163</v>
      </c>
    </row>
    <row r="13144" spans="1:8" ht="15.75" customHeight="1" x14ac:dyDescent="0.3">
      <c r="A13144" s="7">
        <v>13143</v>
      </c>
      <c r="B13144" s="7">
        <v>2590</v>
      </c>
      <c r="C13144" s="7" t="s">
        <v>167</v>
      </c>
      <c r="D13144" s="7">
        <v>35</v>
      </c>
      <c r="E13144" s="7" t="s">
        <v>22184</v>
      </c>
      <c r="F13144" s="7" t="s">
        <v>152</v>
      </c>
      <c r="G13144" s="7" t="s">
        <v>172</v>
      </c>
      <c r="H13144" s="7" t="s">
        <v>174</v>
      </c>
    </row>
    <row r="13145" spans="1:8" ht="15.75" customHeight="1" x14ac:dyDescent="0.3">
      <c r="A13145" s="8">
        <v>13144</v>
      </c>
      <c r="B13145" s="8">
        <v>2590</v>
      </c>
      <c r="C13145" s="8" t="s">
        <v>176</v>
      </c>
      <c r="D13145" s="8">
        <v>35</v>
      </c>
      <c r="E13145" s="8" t="s">
        <v>30667</v>
      </c>
      <c r="F13145" s="8" t="s">
        <v>172</v>
      </c>
      <c r="G13145" s="8" t="s">
        <v>388</v>
      </c>
      <c r="H13145" s="8" t="s">
        <v>288</v>
      </c>
    </row>
    <row r="13146" spans="1:8" ht="15.75" customHeight="1" x14ac:dyDescent="0.3">
      <c r="A13146" s="7">
        <v>13145</v>
      </c>
      <c r="B13146" s="7">
        <v>2590</v>
      </c>
      <c r="C13146" s="7" t="s">
        <v>192</v>
      </c>
      <c r="D13146" s="7">
        <v>35</v>
      </c>
      <c r="E13146" s="7" t="s">
        <v>22185</v>
      </c>
      <c r="F13146" s="7" t="s">
        <v>172</v>
      </c>
      <c r="G13146" s="7" t="s">
        <v>192</v>
      </c>
      <c r="H13146" s="7" t="s">
        <v>202</v>
      </c>
    </row>
    <row r="13147" spans="1:8" ht="15.75" customHeight="1" x14ac:dyDescent="0.3">
      <c r="A13147" s="8">
        <v>13146</v>
      </c>
      <c r="B13147" s="8">
        <v>2591</v>
      </c>
      <c r="C13147" s="8" t="s">
        <v>148</v>
      </c>
      <c r="D13147" s="8">
        <v>60</v>
      </c>
      <c r="E13147" s="8" t="s">
        <v>22191</v>
      </c>
      <c r="F13147" s="8"/>
      <c r="G13147" s="8" t="s">
        <v>152</v>
      </c>
      <c r="H13147" s="8" t="s">
        <v>218</v>
      </c>
    </row>
    <row r="13148" spans="1:8" ht="15.75" customHeight="1" x14ac:dyDescent="0.3">
      <c r="A13148" s="7">
        <v>13147</v>
      </c>
      <c r="B13148" s="7">
        <v>2591</v>
      </c>
      <c r="C13148" s="7" t="s">
        <v>156</v>
      </c>
      <c r="D13148" s="7">
        <v>60</v>
      </c>
      <c r="E13148" s="7" t="s">
        <v>30668</v>
      </c>
      <c r="F13148" s="7" t="s">
        <v>161</v>
      </c>
      <c r="G13148" s="7" t="s">
        <v>734</v>
      </c>
      <c r="H13148" s="7" t="s">
        <v>163</v>
      </c>
    </row>
    <row r="13149" spans="1:8" ht="15.75" customHeight="1" x14ac:dyDescent="0.3">
      <c r="A13149" s="8">
        <v>13148</v>
      </c>
      <c r="B13149" s="8">
        <v>2591</v>
      </c>
      <c r="C13149" s="8" t="s">
        <v>167</v>
      </c>
      <c r="D13149" s="8">
        <v>60</v>
      </c>
      <c r="E13149" s="8" t="s">
        <v>22192</v>
      </c>
      <c r="F13149" s="8" t="s">
        <v>152</v>
      </c>
      <c r="G13149" s="8" t="s">
        <v>172</v>
      </c>
      <c r="H13149" s="8" t="s">
        <v>174</v>
      </c>
    </row>
    <row r="13150" spans="1:8" ht="15.75" customHeight="1" x14ac:dyDescent="0.3">
      <c r="A13150" s="7">
        <v>13149</v>
      </c>
      <c r="B13150" s="7">
        <v>2591</v>
      </c>
      <c r="C13150" s="7" t="s">
        <v>176</v>
      </c>
      <c r="D13150" s="7">
        <v>60</v>
      </c>
      <c r="E13150" s="7" t="s">
        <v>30669</v>
      </c>
      <c r="F13150" s="7" t="s">
        <v>172</v>
      </c>
      <c r="G13150" s="7" t="s">
        <v>172</v>
      </c>
      <c r="H13150" s="7" t="s">
        <v>288</v>
      </c>
    </row>
    <row r="13151" spans="1:8" ht="15.75" customHeight="1" x14ac:dyDescent="0.3">
      <c r="A13151" s="8">
        <v>13150</v>
      </c>
      <c r="B13151" s="8">
        <v>2591</v>
      </c>
      <c r="C13151" s="8" t="s">
        <v>192</v>
      </c>
      <c r="D13151" s="8">
        <v>60</v>
      </c>
      <c r="E13151" s="8" t="s">
        <v>22193</v>
      </c>
      <c r="F13151" s="8" t="s">
        <v>172</v>
      </c>
      <c r="G13151" s="8" t="s">
        <v>192</v>
      </c>
      <c r="H13151" s="8" t="s">
        <v>202</v>
      </c>
    </row>
    <row r="13152" spans="1:8" ht="15.75" customHeight="1" x14ac:dyDescent="0.3">
      <c r="A13152" s="7">
        <v>13151</v>
      </c>
      <c r="B13152" s="7">
        <v>2591</v>
      </c>
      <c r="C13152" s="7" t="s">
        <v>116</v>
      </c>
      <c r="D13152" s="7">
        <v>60</v>
      </c>
      <c r="E13152" s="7" t="s">
        <v>30670</v>
      </c>
      <c r="F13152" s="7" t="s">
        <v>192</v>
      </c>
      <c r="G13152" s="7" t="s">
        <v>116</v>
      </c>
      <c r="H13152" s="7" t="s">
        <v>210</v>
      </c>
    </row>
    <row r="13153" spans="1:8" ht="15.75" customHeight="1" x14ac:dyDescent="0.3">
      <c r="A13153" s="8">
        <v>13152</v>
      </c>
      <c r="B13153" s="8">
        <v>2592</v>
      </c>
      <c r="C13153" s="8" t="s">
        <v>148</v>
      </c>
      <c r="D13153" s="8">
        <v>78</v>
      </c>
      <c r="E13153" s="8" t="s">
        <v>22199</v>
      </c>
      <c r="F13153" s="8"/>
      <c r="G13153" s="8" t="s">
        <v>152</v>
      </c>
      <c r="H13153" s="8" t="s">
        <v>492</v>
      </c>
    </row>
    <row r="13154" spans="1:8" ht="15.75" customHeight="1" x14ac:dyDescent="0.3">
      <c r="A13154" s="7">
        <v>13153</v>
      </c>
      <c r="B13154" s="7">
        <v>2592</v>
      </c>
      <c r="C13154" s="7" t="s">
        <v>156</v>
      </c>
      <c r="D13154" s="7">
        <v>78</v>
      </c>
      <c r="E13154" s="7" t="s">
        <v>30671</v>
      </c>
      <c r="F13154" s="7" t="s">
        <v>161</v>
      </c>
      <c r="G13154" s="7" t="s">
        <v>670</v>
      </c>
      <c r="H13154" s="7" t="s">
        <v>163</v>
      </c>
    </row>
    <row r="13155" spans="1:8" ht="15.75" customHeight="1" x14ac:dyDescent="0.3">
      <c r="A13155" s="8">
        <v>13154</v>
      </c>
      <c r="B13155" s="8">
        <v>2592</v>
      </c>
      <c r="C13155" s="8" t="s">
        <v>167</v>
      </c>
      <c r="D13155" s="8">
        <v>78</v>
      </c>
      <c r="E13155" s="8" t="s">
        <v>22200</v>
      </c>
      <c r="F13155" s="8" t="s">
        <v>152</v>
      </c>
      <c r="G13155" s="8" t="s">
        <v>172</v>
      </c>
      <c r="H13155" s="8" t="s">
        <v>174</v>
      </c>
    </row>
    <row r="13156" spans="1:8" ht="15.75" customHeight="1" x14ac:dyDescent="0.3">
      <c r="A13156" s="7">
        <v>13155</v>
      </c>
      <c r="B13156" s="7">
        <v>2592</v>
      </c>
      <c r="C13156" s="7" t="s">
        <v>176</v>
      </c>
      <c r="D13156" s="7">
        <v>78</v>
      </c>
      <c r="E13156" s="7" t="s">
        <v>30672</v>
      </c>
      <c r="F13156" s="7" t="s">
        <v>172</v>
      </c>
      <c r="G13156" s="7" t="s">
        <v>172</v>
      </c>
      <c r="H13156" s="7" t="s">
        <v>288</v>
      </c>
    </row>
    <row r="13157" spans="1:8" ht="15.75" customHeight="1" x14ac:dyDescent="0.3">
      <c r="A13157" s="8">
        <v>13156</v>
      </c>
      <c r="B13157" s="8">
        <v>2592</v>
      </c>
      <c r="C13157" s="8" t="s">
        <v>192</v>
      </c>
      <c r="D13157" s="8">
        <v>78</v>
      </c>
      <c r="E13157" s="8" t="s">
        <v>22201</v>
      </c>
      <c r="F13157" s="8" t="s">
        <v>172</v>
      </c>
      <c r="G13157" s="8" t="s">
        <v>192</v>
      </c>
      <c r="H13157" s="8" t="s">
        <v>202</v>
      </c>
    </row>
    <row r="13158" spans="1:8" ht="15.75" customHeight="1" x14ac:dyDescent="0.3">
      <c r="A13158" s="7">
        <v>13157</v>
      </c>
      <c r="B13158" s="7">
        <v>2592</v>
      </c>
      <c r="C13158" s="7" t="s">
        <v>116</v>
      </c>
      <c r="D13158" s="7">
        <v>78</v>
      </c>
      <c r="E13158" s="7" t="s">
        <v>30673</v>
      </c>
      <c r="F13158" s="7" t="s">
        <v>192</v>
      </c>
      <c r="G13158" s="7" t="s">
        <v>116</v>
      </c>
      <c r="H13158" s="7" t="s">
        <v>210</v>
      </c>
    </row>
    <row r="13159" spans="1:8" ht="15.75" customHeight="1" x14ac:dyDescent="0.3">
      <c r="A13159" s="8">
        <v>13158</v>
      </c>
      <c r="B13159" s="8">
        <v>2593</v>
      </c>
      <c r="C13159" s="8" t="s">
        <v>148</v>
      </c>
      <c r="D13159" s="8">
        <v>9</v>
      </c>
      <c r="E13159" s="8" t="s">
        <v>22208</v>
      </c>
      <c r="F13159" s="8"/>
      <c r="G13159" s="8" t="s">
        <v>152</v>
      </c>
      <c r="H13159" s="8" t="s">
        <v>492</v>
      </c>
    </row>
    <row r="13160" spans="1:8" ht="15.75" customHeight="1" x14ac:dyDescent="0.3">
      <c r="A13160" s="7">
        <v>13159</v>
      </c>
      <c r="B13160" s="7">
        <v>2593</v>
      </c>
      <c r="C13160" s="7" t="s">
        <v>156</v>
      </c>
      <c r="D13160" s="7">
        <v>9</v>
      </c>
      <c r="E13160" s="7" t="s">
        <v>30674</v>
      </c>
      <c r="F13160" s="7" t="s">
        <v>161</v>
      </c>
      <c r="G13160" s="7" t="s">
        <v>984</v>
      </c>
      <c r="H13160" s="7" t="s">
        <v>163</v>
      </c>
    </row>
    <row r="13161" spans="1:8" ht="15.75" customHeight="1" x14ac:dyDescent="0.3">
      <c r="A13161" s="8">
        <v>13160</v>
      </c>
      <c r="B13161" s="8">
        <v>2593</v>
      </c>
      <c r="C13161" s="8" t="s">
        <v>167</v>
      </c>
      <c r="D13161" s="8">
        <v>9</v>
      </c>
      <c r="E13161" s="8" t="s">
        <v>22209</v>
      </c>
      <c r="F13161" s="8" t="s">
        <v>152</v>
      </c>
      <c r="G13161" s="8" t="s">
        <v>172</v>
      </c>
      <c r="H13161" s="8" t="s">
        <v>174</v>
      </c>
    </row>
    <row r="13162" spans="1:8" ht="15.75" customHeight="1" x14ac:dyDescent="0.3">
      <c r="A13162" s="7">
        <v>13161</v>
      </c>
      <c r="B13162" s="7">
        <v>2593</v>
      </c>
      <c r="C13162" s="7" t="s">
        <v>192</v>
      </c>
      <c r="D13162" s="7">
        <v>9</v>
      </c>
      <c r="E13162" s="7" t="s">
        <v>22210</v>
      </c>
      <c r="F13162" s="7" t="s">
        <v>172</v>
      </c>
      <c r="G13162" s="7" t="s">
        <v>192</v>
      </c>
      <c r="H13162" s="7" t="s">
        <v>202</v>
      </c>
    </row>
    <row r="13163" spans="1:8" ht="15.75" customHeight="1" x14ac:dyDescent="0.3">
      <c r="A13163" s="8">
        <v>13162</v>
      </c>
      <c r="B13163" s="8">
        <v>2593</v>
      </c>
      <c r="C13163" s="8" t="s">
        <v>116</v>
      </c>
      <c r="D13163" s="8">
        <v>9</v>
      </c>
      <c r="E13163" s="8" t="s">
        <v>30675</v>
      </c>
      <c r="F13163" s="8" t="s">
        <v>192</v>
      </c>
      <c r="G13163" s="8" t="s">
        <v>116</v>
      </c>
      <c r="H13163" s="8" t="s">
        <v>210</v>
      </c>
    </row>
    <row r="13164" spans="1:8" ht="15.75" customHeight="1" x14ac:dyDescent="0.3">
      <c r="A13164" s="7">
        <v>13163</v>
      </c>
      <c r="B13164" s="7">
        <v>2594</v>
      </c>
      <c r="C13164" s="7" t="s">
        <v>148</v>
      </c>
      <c r="D13164" s="7">
        <v>72</v>
      </c>
      <c r="E13164" s="7" t="s">
        <v>22217</v>
      </c>
      <c r="F13164" s="7"/>
      <c r="G13164" s="7" t="s">
        <v>152</v>
      </c>
      <c r="H13164" s="7" t="s">
        <v>218</v>
      </c>
    </row>
    <row r="13165" spans="1:8" ht="15.75" customHeight="1" x14ac:dyDescent="0.3">
      <c r="A13165" s="8">
        <v>13164</v>
      </c>
      <c r="B13165" s="8">
        <v>2594</v>
      </c>
      <c r="C13165" s="8" t="s">
        <v>156</v>
      </c>
      <c r="D13165" s="8">
        <v>72</v>
      </c>
      <c r="E13165" s="8" t="s">
        <v>30676</v>
      </c>
      <c r="F13165" s="8" t="s">
        <v>161</v>
      </c>
      <c r="G13165" s="8" t="s">
        <v>3221</v>
      </c>
      <c r="H13165" s="8" t="s">
        <v>163</v>
      </c>
    </row>
    <row r="13166" spans="1:8" ht="15.75" customHeight="1" x14ac:dyDescent="0.3">
      <c r="A13166" s="7">
        <v>13165</v>
      </c>
      <c r="B13166" s="7">
        <v>2594</v>
      </c>
      <c r="C13166" s="7" t="s">
        <v>167</v>
      </c>
      <c r="D13166" s="7">
        <v>72</v>
      </c>
      <c r="E13166" s="7" t="s">
        <v>22218</v>
      </c>
      <c r="F13166" s="7" t="s">
        <v>152</v>
      </c>
      <c r="G13166" s="7" t="s">
        <v>172</v>
      </c>
      <c r="H13166" s="7" t="s">
        <v>174</v>
      </c>
    </row>
    <row r="13167" spans="1:8" ht="15.75" customHeight="1" x14ac:dyDescent="0.3">
      <c r="A13167" s="8">
        <v>13166</v>
      </c>
      <c r="B13167" s="8">
        <v>2594</v>
      </c>
      <c r="C13167" s="8" t="s">
        <v>176</v>
      </c>
      <c r="D13167" s="8">
        <v>72</v>
      </c>
      <c r="E13167" s="8" t="s">
        <v>30677</v>
      </c>
      <c r="F13167" s="8" t="s">
        <v>172</v>
      </c>
      <c r="G13167" s="8" t="s">
        <v>388</v>
      </c>
      <c r="H13167" s="8" t="s">
        <v>248</v>
      </c>
    </row>
    <row r="13168" spans="1:8" ht="15.75" customHeight="1" x14ac:dyDescent="0.3">
      <c r="A13168" s="7">
        <v>13167</v>
      </c>
      <c r="B13168" s="7">
        <v>2594</v>
      </c>
      <c r="C13168" s="7" t="s">
        <v>192</v>
      </c>
      <c r="D13168" s="7">
        <v>72</v>
      </c>
      <c r="E13168" s="7" t="s">
        <v>22219</v>
      </c>
      <c r="F13168" s="7" t="s">
        <v>172</v>
      </c>
      <c r="G13168" s="7" t="s">
        <v>192</v>
      </c>
      <c r="H13168" s="7" t="s">
        <v>202</v>
      </c>
    </row>
    <row r="13169" spans="1:8" ht="15.75" customHeight="1" x14ac:dyDescent="0.3">
      <c r="A13169" s="8">
        <v>13168</v>
      </c>
      <c r="B13169" s="8">
        <v>2595</v>
      </c>
      <c r="C13169" s="8" t="s">
        <v>148</v>
      </c>
      <c r="D13169" s="8">
        <v>45</v>
      </c>
      <c r="E13169" s="8" t="s">
        <v>22226</v>
      </c>
      <c r="F13169" s="8"/>
      <c r="G13169" s="8" t="s">
        <v>152</v>
      </c>
      <c r="H13169" s="8" t="s">
        <v>492</v>
      </c>
    </row>
    <row r="13170" spans="1:8" ht="15.75" customHeight="1" x14ac:dyDescent="0.3">
      <c r="A13170" s="7">
        <v>13169</v>
      </c>
      <c r="B13170" s="7">
        <v>2595</v>
      </c>
      <c r="C13170" s="7" t="s">
        <v>156</v>
      </c>
      <c r="D13170" s="7">
        <v>45</v>
      </c>
      <c r="E13170" s="7" t="s">
        <v>30678</v>
      </c>
      <c r="F13170" s="7" t="s">
        <v>161</v>
      </c>
      <c r="G13170" s="7" t="s">
        <v>1242</v>
      </c>
      <c r="H13170" s="7" t="s">
        <v>163</v>
      </c>
    </row>
    <row r="13171" spans="1:8" ht="15.75" customHeight="1" x14ac:dyDescent="0.3">
      <c r="A13171" s="8">
        <v>13170</v>
      </c>
      <c r="B13171" s="8">
        <v>2595</v>
      </c>
      <c r="C13171" s="8" t="s">
        <v>167</v>
      </c>
      <c r="D13171" s="8">
        <v>45</v>
      </c>
      <c r="E13171" s="8" t="s">
        <v>22227</v>
      </c>
      <c r="F13171" s="8" t="s">
        <v>152</v>
      </c>
      <c r="G13171" s="8" t="s">
        <v>172</v>
      </c>
      <c r="H13171" s="8" t="s">
        <v>174</v>
      </c>
    </row>
    <row r="13172" spans="1:8" ht="15.75" customHeight="1" x14ac:dyDescent="0.3">
      <c r="A13172" s="7">
        <v>13171</v>
      </c>
      <c r="B13172" s="7">
        <v>2595</v>
      </c>
      <c r="C13172" s="7" t="s">
        <v>176</v>
      </c>
      <c r="D13172" s="7">
        <v>45</v>
      </c>
      <c r="E13172" s="7" t="s">
        <v>30679</v>
      </c>
      <c r="F13172" s="7" t="s">
        <v>172</v>
      </c>
      <c r="G13172" s="7" t="s">
        <v>388</v>
      </c>
      <c r="H13172" s="7" t="s">
        <v>288</v>
      </c>
    </row>
    <row r="13173" spans="1:8" ht="15.75" customHeight="1" x14ac:dyDescent="0.3">
      <c r="A13173" s="8">
        <v>13172</v>
      </c>
      <c r="B13173" s="8">
        <v>2595</v>
      </c>
      <c r="C13173" s="8" t="s">
        <v>192</v>
      </c>
      <c r="D13173" s="8">
        <v>45</v>
      </c>
      <c r="E13173" s="8" t="s">
        <v>22228</v>
      </c>
      <c r="F13173" s="8" t="s">
        <v>172</v>
      </c>
      <c r="G13173" s="8" t="s">
        <v>192</v>
      </c>
      <c r="H13173" s="8" t="s">
        <v>202</v>
      </c>
    </row>
    <row r="13174" spans="1:8" ht="15.75" customHeight="1" x14ac:dyDescent="0.3">
      <c r="A13174" s="7">
        <v>13173</v>
      </c>
      <c r="B13174" s="7">
        <v>2595</v>
      </c>
      <c r="C13174" s="7" t="s">
        <v>116</v>
      </c>
      <c r="D13174" s="7">
        <v>45</v>
      </c>
      <c r="E13174" s="7" t="s">
        <v>30680</v>
      </c>
      <c r="F13174" s="7" t="s">
        <v>192</v>
      </c>
      <c r="G13174" s="7" t="s">
        <v>116</v>
      </c>
      <c r="H13174" s="7" t="s">
        <v>210</v>
      </c>
    </row>
    <row r="13175" spans="1:8" ht="15.75" customHeight="1" x14ac:dyDescent="0.3">
      <c r="A13175" s="8">
        <v>13174</v>
      </c>
      <c r="B13175" s="8">
        <v>2596</v>
      </c>
      <c r="C13175" s="8" t="s">
        <v>148</v>
      </c>
      <c r="D13175" s="8">
        <v>105</v>
      </c>
      <c r="E13175" s="8" t="s">
        <v>22235</v>
      </c>
      <c r="F13175" s="8"/>
      <c r="G13175" s="8" t="s">
        <v>152</v>
      </c>
      <c r="H13175" s="8" t="s">
        <v>153</v>
      </c>
    </row>
    <row r="13176" spans="1:8" ht="15.75" customHeight="1" x14ac:dyDescent="0.3">
      <c r="A13176" s="7">
        <v>13175</v>
      </c>
      <c r="B13176" s="7">
        <v>2596</v>
      </c>
      <c r="C13176" s="7" t="s">
        <v>156</v>
      </c>
      <c r="D13176" s="7">
        <v>105</v>
      </c>
      <c r="E13176" s="7" t="s">
        <v>30681</v>
      </c>
      <c r="F13176" s="7" t="s">
        <v>161</v>
      </c>
      <c r="G13176" s="7" t="s">
        <v>1038</v>
      </c>
      <c r="H13176" s="7" t="s">
        <v>163</v>
      </c>
    </row>
    <row r="13177" spans="1:8" ht="15.75" customHeight="1" x14ac:dyDescent="0.3">
      <c r="A13177" s="8">
        <v>13176</v>
      </c>
      <c r="B13177" s="8">
        <v>2596</v>
      </c>
      <c r="C13177" s="8" t="s">
        <v>167</v>
      </c>
      <c r="D13177" s="8">
        <v>105</v>
      </c>
      <c r="E13177" s="8" t="s">
        <v>22236</v>
      </c>
      <c r="F13177" s="8" t="s">
        <v>152</v>
      </c>
      <c r="G13177" s="8" t="s">
        <v>172</v>
      </c>
      <c r="H13177" s="8" t="s">
        <v>174</v>
      </c>
    </row>
    <row r="13178" spans="1:8" ht="15.75" customHeight="1" x14ac:dyDescent="0.3">
      <c r="A13178" s="7">
        <v>13177</v>
      </c>
      <c r="B13178" s="7">
        <v>2596</v>
      </c>
      <c r="C13178" s="7" t="s">
        <v>192</v>
      </c>
      <c r="D13178" s="7">
        <v>105</v>
      </c>
      <c r="E13178" s="7" t="s">
        <v>22237</v>
      </c>
      <c r="F13178" s="7" t="s">
        <v>172</v>
      </c>
      <c r="G13178" s="7" t="s">
        <v>192</v>
      </c>
      <c r="H13178" s="7" t="s">
        <v>202</v>
      </c>
    </row>
    <row r="13179" spans="1:8" ht="15.75" customHeight="1" x14ac:dyDescent="0.3">
      <c r="A13179" s="8">
        <v>13178</v>
      </c>
      <c r="B13179" s="8">
        <v>2597</v>
      </c>
      <c r="C13179" s="8" t="s">
        <v>148</v>
      </c>
      <c r="D13179" s="8">
        <v>110</v>
      </c>
      <c r="E13179" s="8" t="s">
        <v>22243</v>
      </c>
      <c r="F13179" s="8"/>
      <c r="G13179" s="8" t="s">
        <v>152</v>
      </c>
      <c r="H13179" s="8" t="s">
        <v>492</v>
      </c>
    </row>
    <row r="13180" spans="1:8" ht="15.75" customHeight="1" x14ac:dyDescent="0.3">
      <c r="A13180" s="7">
        <v>13179</v>
      </c>
      <c r="B13180" s="7">
        <v>2597</v>
      </c>
      <c r="C13180" s="7" t="s">
        <v>156</v>
      </c>
      <c r="D13180" s="7">
        <v>110</v>
      </c>
      <c r="E13180" s="7" t="s">
        <v>30682</v>
      </c>
      <c r="F13180" s="7" t="s">
        <v>161</v>
      </c>
      <c r="G13180" s="7" t="s">
        <v>1857</v>
      </c>
      <c r="H13180" s="7" t="s">
        <v>163</v>
      </c>
    </row>
    <row r="13181" spans="1:8" ht="15.75" customHeight="1" x14ac:dyDescent="0.3">
      <c r="A13181" s="8">
        <v>13180</v>
      </c>
      <c r="B13181" s="8">
        <v>2597</v>
      </c>
      <c r="C13181" s="8" t="s">
        <v>167</v>
      </c>
      <c r="D13181" s="8">
        <v>110</v>
      </c>
      <c r="E13181" s="8" t="s">
        <v>22244</v>
      </c>
      <c r="F13181" s="8" t="s">
        <v>152</v>
      </c>
      <c r="G13181" s="8" t="s">
        <v>172</v>
      </c>
      <c r="H13181" s="8" t="s">
        <v>174</v>
      </c>
    </row>
    <row r="13182" spans="1:8" ht="15.75" customHeight="1" x14ac:dyDescent="0.3">
      <c r="A13182" s="7">
        <v>13181</v>
      </c>
      <c r="B13182" s="7">
        <v>2597</v>
      </c>
      <c r="C13182" s="7" t="s">
        <v>192</v>
      </c>
      <c r="D13182" s="7">
        <v>110</v>
      </c>
      <c r="E13182" s="7" t="s">
        <v>22245</v>
      </c>
      <c r="F13182" s="7" t="s">
        <v>172</v>
      </c>
      <c r="G13182" s="7" t="s">
        <v>192</v>
      </c>
      <c r="H13182" s="7" t="s">
        <v>202</v>
      </c>
    </row>
    <row r="13183" spans="1:8" ht="15.75" customHeight="1" x14ac:dyDescent="0.3">
      <c r="A13183" s="8">
        <v>13182</v>
      </c>
      <c r="B13183" s="8">
        <v>2598</v>
      </c>
      <c r="C13183" s="8" t="s">
        <v>148</v>
      </c>
      <c r="D13183" s="8">
        <v>28</v>
      </c>
      <c r="E13183" s="8" t="s">
        <v>22252</v>
      </c>
      <c r="F13183" s="8"/>
      <c r="G13183" s="8" t="s">
        <v>152</v>
      </c>
      <c r="H13183" s="8" t="s">
        <v>492</v>
      </c>
    </row>
    <row r="13184" spans="1:8" ht="15.75" customHeight="1" x14ac:dyDescent="0.3">
      <c r="A13184" s="7">
        <v>13183</v>
      </c>
      <c r="B13184" s="7">
        <v>2598</v>
      </c>
      <c r="C13184" s="7" t="s">
        <v>156</v>
      </c>
      <c r="D13184" s="7">
        <v>28</v>
      </c>
      <c r="E13184" s="7" t="s">
        <v>30683</v>
      </c>
      <c r="F13184" s="7" t="s">
        <v>161</v>
      </c>
      <c r="G13184" s="7" t="s">
        <v>1121</v>
      </c>
      <c r="H13184" s="7" t="s">
        <v>163</v>
      </c>
    </row>
    <row r="13185" spans="1:8" ht="15.75" customHeight="1" x14ac:dyDescent="0.3">
      <c r="A13185" s="8">
        <v>13184</v>
      </c>
      <c r="B13185" s="8">
        <v>2598</v>
      </c>
      <c r="C13185" s="8" t="s">
        <v>167</v>
      </c>
      <c r="D13185" s="8">
        <v>28</v>
      </c>
      <c r="E13185" s="8" t="s">
        <v>22253</v>
      </c>
      <c r="F13185" s="8" t="s">
        <v>152</v>
      </c>
      <c r="G13185" s="8" t="s">
        <v>172</v>
      </c>
      <c r="H13185" s="8" t="s">
        <v>174</v>
      </c>
    </row>
    <row r="13186" spans="1:8" ht="15.75" customHeight="1" x14ac:dyDescent="0.3">
      <c r="A13186" s="7">
        <v>13185</v>
      </c>
      <c r="B13186" s="7">
        <v>2599</v>
      </c>
      <c r="C13186" s="7" t="s">
        <v>148</v>
      </c>
      <c r="D13186" s="7">
        <v>1</v>
      </c>
      <c r="E13186" s="7" t="s">
        <v>22259</v>
      </c>
      <c r="F13186" s="7"/>
      <c r="G13186" s="7" t="s">
        <v>152</v>
      </c>
      <c r="H13186" s="7" t="s">
        <v>218</v>
      </c>
    </row>
    <row r="13187" spans="1:8" ht="15.75" customHeight="1" x14ac:dyDescent="0.3">
      <c r="A13187" s="8">
        <v>13186</v>
      </c>
      <c r="B13187" s="8">
        <v>2599</v>
      </c>
      <c r="C13187" s="8" t="s">
        <v>156</v>
      </c>
      <c r="D13187" s="8">
        <v>1</v>
      </c>
      <c r="E13187" s="8" t="s">
        <v>30684</v>
      </c>
      <c r="F13187" s="8" t="s">
        <v>161</v>
      </c>
      <c r="G13187" s="8" t="s">
        <v>1455</v>
      </c>
      <c r="H13187" s="8" t="s">
        <v>163</v>
      </c>
    </row>
    <row r="13188" spans="1:8" ht="15.75" customHeight="1" x14ac:dyDescent="0.3">
      <c r="A13188" s="7">
        <v>13187</v>
      </c>
      <c r="B13188" s="7">
        <v>2599</v>
      </c>
      <c r="C13188" s="7" t="s">
        <v>167</v>
      </c>
      <c r="D13188" s="7">
        <v>1</v>
      </c>
      <c r="E13188" s="7" t="s">
        <v>22260</v>
      </c>
      <c r="F13188" s="7" t="s">
        <v>152</v>
      </c>
      <c r="G13188" s="7" t="s">
        <v>172</v>
      </c>
      <c r="H13188" s="7" t="s">
        <v>174</v>
      </c>
    </row>
    <row r="13189" spans="1:8" ht="15.75" customHeight="1" x14ac:dyDescent="0.3">
      <c r="A13189" s="8">
        <v>13188</v>
      </c>
      <c r="B13189" s="8">
        <v>2599</v>
      </c>
      <c r="C13189" s="8" t="s">
        <v>192</v>
      </c>
      <c r="D13189" s="8">
        <v>1</v>
      </c>
      <c r="E13189" s="8" t="s">
        <v>22261</v>
      </c>
      <c r="F13189" s="8" t="s">
        <v>172</v>
      </c>
      <c r="G13189" s="8" t="s">
        <v>192</v>
      </c>
      <c r="H13189" s="8" t="s">
        <v>202</v>
      </c>
    </row>
    <row r="13190" spans="1:8" ht="15.75" customHeight="1" x14ac:dyDescent="0.3">
      <c r="A13190" s="7">
        <v>13189</v>
      </c>
      <c r="B13190" s="7">
        <v>2600</v>
      </c>
      <c r="C13190" s="7" t="s">
        <v>148</v>
      </c>
      <c r="D13190" s="7">
        <v>26</v>
      </c>
      <c r="E13190" s="7" t="s">
        <v>22267</v>
      </c>
      <c r="F13190" s="7"/>
      <c r="G13190" s="7" t="s">
        <v>152</v>
      </c>
      <c r="H13190" s="7" t="s">
        <v>218</v>
      </c>
    </row>
    <row r="13191" spans="1:8" ht="15.75" customHeight="1" x14ac:dyDescent="0.3">
      <c r="A13191" s="8">
        <v>13190</v>
      </c>
      <c r="B13191" s="8">
        <v>2600</v>
      </c>
      <c r="C13191" s="8" t="s">
        <v>156</v>
      </c>
      <c r="D13191" s="8">
        <v>26</v>
      </c>
      <c r="E13191" s="8" t="s">
        <v>30685</v>
      </c>
      <c r="F13191" s="8" t="s">
        <v>161</v>
      </c>
      <c r="G13191" s="8" t="s">
        <v>2192</v>
      </c>
      <c r="H13191" s="8" t="s">
        <v>163</v>
      </c>
    </row>
    <row r="13192" spans="1:8" ht="15.75" customHeight="1" x14ac:dyDescent="0.3">
      <c r="A13192" s="7">
        <v>13191</v>
      </c>
      <c r="B13192" s="7">
        <v>2600</v>
      </c>
      <c r="C13192" s="7" t="s">
        <v>167</v>
      </c>
      <c r="D13192" s="7">
        <v>26</v>
      </c>
      <c r="E13192" s="7" t="s">
        <v>22268</v>
      </c>
      <c r="F13192" s="7" t="s">
        <v>152</v>
      </c>
      <c r="G13192" s="7" t="s">
        <v>172</v>
      </c>
      <c r="H13192" s="7" t="s">
        <v>174</v>
      </c>
    </row>
    <row r="13193" spans="1:8" ht="15.75" customHeight="1" x14ac:dyDescent="0.3">
      <c r="A13193" s="8">
        <v>13192</v>
      </c>
      <c r="B13193" s="8">
        <v>2600</v>
      </c>
      <c r="C13193" s="8" t="s">
        <v>176</v>
      </c>
      <c r="D13193" s="8">
        <v>26</v>
      </c>
      <c r="E13193" s="8" t="s">
        <v>30686</v>
      </c>
      <c r="F13193" s="8" t="s">
        <v>172</v>
      </c>
      <c r="G13193" s="8" t="s">
        <v>172</v>
      </c>
      <c r="H13193" s="8" t="s">
        <v>288</v>
      </c>
    </row>
    <row r="13194" spans="1:8" ht="15.75" customHeight="1" x14ac:dyDescent="0.3">
      <c r="A13194" s="7">
        <v>13193</v>
      </c>
      <c r="B13194" s="7">
        <v>2600</v>
      </c>
      <c r="C13194" s="7" t="s">
        <v>192</v>
      </c>
      <c r="D13194" s="7">
        <v>26</v>
      </c>
      <c r="E13194" s="7" t="s">
        <v>22270</v>
      </c>
      <c r="F13194" s="7" t="s">
        <v>172</v>
      </c>
      <c r="G13194" s="7" t="s">
        <v>192</v>
      </c>
      <c r="H13194" s="7" t="s">
        <v>202</v>
      </c>
    </row>
    <row r="13195" spans="1:8" ht="15.75" customHeight="1" x14ac:dyDescent="0.3">
      <c r="A13195" s="8">
        <v>13194</v>
      </c>
      <c r="B13195" s="8">
        <v>2600</v>
      </c>
      <c r="C13195" s="8" t="s">
        <v>116</v>
      </c>
      <c r="D13195" s="8">
        <v>26</v>
      </c>
      <c r="E13195" s="8" t="s">
        <v>30687</v>
      </c>
      <c r="F13195" s="8" t="s">
        <v>192</v>
      </c>
      <c r="G13195" s="8" t="s">
        <v>116</v>
      </c>
      <c r="H13195" s="8" t="s">
        <v>210</v>
      </c>
    </row>
    <row r="13196" spans="1:8" ht="15.75" customHeight="1" x14ac:dyDescent="0.3">
      <c r="A13196" s="7">
        <v>13195</v>
      </c>
      <c r="B13196" s="7">
        <v>2601</v>
      </c>
      <c r="C13196" s="7" t="s">
        <v>148</v>
      </c>
      <c r="D13196" s="7">
        <v>89</v>
      </c>
      <c r="E13196" s="7" t="s">
        <v>22276</v>
      </c>
      <c r="F13196" s="7"/>
      <c r="G13196" s="7" t="s">
        <v>152</v>
      </c>
      <c r="H13196" s="7" t="s">
        <v>492</v>
      </c>
    </row>
    <row r="13197" spans="1:8" ht="15.75" customHeight="1" x14ac:dyDescent="0.3">
      <c r="A13197" s="8">
        <v>13196</v>
      </c>
      <c r="B13197" s="8">
        <v>2601</v>
      </c>
      <c r="C13197" s="8" t="s">
        <v>156</v>
      </c>
      <c r="D13197" s="8">
        <v>89</v>
      </c>
      <c r="E13197" s="8" t="s">
        <v>30688</v>
      </c>
      <c r="F13197" s="8" t="s">
        <v>161</v>
      </c>
      <c r="G13197" s="8" t="s">
        <v>4122</v>
      </c>
      <c r="H13197" s="8" t="s">
        <v>163</v>
      </c>
    </row>
    <row r="13198" spans="1:8" ht="15.75" customHeight="1" x14ac:dyDescent="0.3">
      <c r="A13198" s="7">
        <v>13197</v>
      </c>
      <c r="B13198" s="7">
        <v>2601</v>
      </c>
      <c r="C13198" s="7" t="s">
        <v>167</v>
      </c>
      <c r="D13198" s="7">
        <v>89</v>
      </c>
      <c r="E13198" s="7" t="s">
        <v>22277</v>
      </c>
      <c r="F13198" s="7" t="s">
        <v>152</v>
      </c>
      <c r="G13198" s="7" t="s">
        <v>172</v>
      </c>
      <c r="H13198" s="7" t="s">
        <v>174</v>
      </c>
    </row>
    <row r="13199" spans="1:8" ht="15.75" customHeight="1" x14ac:dyDescent="0.3">
      <c r="A13199" s="8">
        <v>13198</v>
      </c>
      <c r="B13199" s="8">
        <v>2601</v>
      </c>
      <c r="C13199" s="8" t="s">
        <v>176</v>
      </c>
      <c r="D13199" s="8">
        <v>89</v>
      </c>
      <c r="E13199" s="8" t="s">
        <v>30689</v>
      </c>
      <c r="F13199" s="8" t="s">
        <v>172</v>
      </c>
      <c r="G13199" s="8" t="s">
        <v>388</v>
      </c>
      <c r="H13199" s="8" t="s">
        <v>248</v>
      </c>
    </row>
    <row r="13200" spans="1:8" ht="15.75" customHeight="1" x14ac:dyDescent="0.3">
      <c r="A13200" s="7">
        <v>13199</v>
      </c>
      <c r="B13200" s="7">
        <v>2601</v>
      </c>
      <c r="C13200" s="7" t="s">
        <v>192</v>
      </c>
      <c r="D13200" s="7">
        <v>89</v>
      </c>
      <c r="E13200" s="7" t="s">
        <v>22278</v>
      </c>
      <c r="F13200" s="7" t="s">
        <v>172</v>
      </c>
      <c r="G13200" s="7" t="s">
        <v>192</v>
      </c>
      <c r="H13200" s="7" t="s">
        <v>202</v>
      </c>
    </row>
    <row r="13201" spans="1:8" ht="15.75" customHeight="1" x14ac:dyDescent="0.3">
      <c r="A13201" s="8">
        <v>13200</v>
      </c>
      <c r="B13201" s="8">
        <v>2602</v>
      </c>
      <c r="C13201" s="8" t="s">
        <v>148</v>
      </c>
      <c r="D13201" s="8">
        <v>46</v>
      </c>
      <c r="E13201" s="8" t="s">
        <v>22285</v>
      </c>
      <c r="F13201" s="8"/>
      <c r="G13201" s="8" t="s">
        <v>152</v>
      </c>
      <c r="H13201" s="8" t="s">
        <v>218</v>
      </c>
    </row>
    <row r="13202" spans="1:8" ht="15.75" customHeight="1" x14ac:dyDescent="0.3">
      <c r="A13202" s="7">
        <v>13201</v>
      </c>
      <c r="B13202" s="7">
        <v>2602</v>
      </c>
      <c r="C13202" s="7" t="s">
        <v>156</v>
      </c>
      <c r="D13202" s="7">
        <v>46</v>
      </c>
      <c r="E13202" s="7" t="s">
        <v>30690</v>
      </c>
      <c r="F13202" s="7" t="s">
        <v>161</v>
      </c>
      <c r="G13202" s="7" t="s">
        <v>535</v>
      </c>
      <c r="H13202" s="7" t="s">
        <v>163</v>
      </c>
    </row>
    <row r="13203" spans="1:8" ht="15.75" customHeight="1" x14ac:dyDescent="0.3">
      <c r="A13203" s="8">
        <v>13202</v>
      </c>
      <c r="B13203" s="8">
        <v>2602</v>
      </c>
      <c r="C13203" s="8" t="s">
        <v>167</v>
      </c>
      <c r="D13203" s="8">
        <v>46</v>
      </c>
      <c r="E13203" s="8" t="s">
        <v>22286</v>
      </c>
      <c r="F13203" s="8" t="s">
        <v>152</v>
      </c>
      <c r="G13203" s="8" t="s">
        <v>172</v>
      </c>
      <c r="H13203" s="8" t="s">
        <v>174</v>
      </c>
    </row>
    <row r="13204" spans="1:8" ht="15.75" customHeight="1" x14ac:dyDescent="0.3">
      <c r="A13204" s="7">
        <v>13203</v>
      </c>
      <c r="B13204" s="7">
        <v>2602</v>
      </c>
      <c r="C13204" s="7" t="s">
        <v>176</v>
      </c>
      <c r="D13204" s="7">
        <v>46</v>
      </c>
      <c r="E13204" s="7" t="s">
        <v>30691</v>
      </c>
      <c r="F13204" s="7" t="s">
        <v>172</v>
      </c>
      <c r="G13204" s="7" t="s">
        <v>172</v>
      </c>
      <c r="H13204" s="7" t="s">
        <v>248</v>
      </c>
    </row>
    <row r="13205" spans="1:8" ht="15.75" customHeight="1" x14ac:dyDescent="0.3">
      <c r="A13205" s="8">
        <v>13204</v>
      </c>
      <c r="B13205" s="8">
        <v>2602</v>
      </c>
      <c r="C13205" s="8" t="s">
        <v>192</v>
      </c>
      <c r="D13205" s="8">
        <v>46</v>
      </c>
      <c r="E13205" s="8" t="s">
        <v>22287</v>
      </c>
      <c r="F13205" s="8" t="s">
        <v>172</v>
      </c>
      <c r="G13205" s="8" t="s">
        <v>192</v>
      </c>
      <c r="H13205" s="8" t="s">
        <v>202</v>
      </c>
    </row>
    <row r="13206" spans="1:8" ht="15.75" customHeight="1" x14ac:dyDescent="0.3">
      <c r="A13206" s="7">
        <v>13205</v>
      </c>
      <c r="B13206" s="7">
        <v>2602</v>
      </c>
      <c r="C13206" s="7" t="s">
        <v>116</v>
      </c>
      <c r="D13206" s="7">
        <v>46</v>
      </c>
      <c r="E13206" s="7" t="s">
        <v>30692</v>
      </c>
      <c r="F13206" s="7" t="s">
        <v>192</v>
      </c>
      <c r="G13206" s="7" t="s">
        <v>116</v>
      </c>
      <c r="H13206" s="7" t="s">
        <v>210</v>
      </c>
    </row>
    <row r="13207" spans="1:8" ht="15.75" customHeight="1" x14ac:dyDescent="0.3">
      <c r="A13207" s="8">
        <v>13206</v>
      </c>
      <c r="B13207" s="8">
        <v>2603</v>
      </c>
      <c r="C13207" s="8" t="s">
        <v>148</v>
      </c>
      <c r="D13207" s="8">
        <v>23</v>
      </c>
      <c r="E13207" s="8" t="s">
        <v>22294</v>
      </c>
      <c r="F13207" s="8"/>
      <c r="G13207" s="8" t="s">
        <v>152</v>
      </c>
      <c r="H13207" s="8" t="s">
        <v>492</v>
      </c>
    </row>
    <row r="13208" spans="1:8" ht="15.75" customHeight="1" x14ac:dyDescent="0.3">
      <c r="A13208" s="7">
        <v>13207</v>
      </c>
      <c r="B13208" s="7">
        <v>2603</v>
      </c>
      <c r="C13208" s="7" t="s">
        <v>156</v>
      </c>
      <c r="D13208" s="7">
        <v>23</v>
      </c>
      <c r="E13208" s="7" t="s">
        <v>30693</v>
      </c>
      <c r="F13208" s="7" t="s">
        <v>161</v>
      </c>
      <c r="G13208" s="7" t="s">
        <v>2737</v>
      </c>
      <c r="H13208" s="7" t="s">
        <v>163</v>
      </c>
    </row>
    <row r="13209" spans="1:8" ht="15.75" customHeight="1" x14ac:dyDescent="0.3">
      <c r="A13209" s="8">
        <v>13208</v>
      </c>
      <c r="B13209" s="8">
        <v>2603</v>
      </c>
      <c r="C13209" s="8" t="s">
        <v>167</v>
      </c>
      <c r="D13209" s="8">
        <v>23</v>
      </c>
      <c r="E13209" s="8" t="s">
        <v>22295</v>
      </c>
      <c r="F13209" s="8" t="s">
        <v>152</v>
      </c>
      <c r="G13209" s="8" t="s">
        <v>172</v>
      </c>
      <c r="H13209" s="8" t="s">
        <v>174</v>
      </c>
    </row>
    <row r="13210" spans="1:8" ht="15.75" customHeight="1" x14ac:dyDescent="0.3">
      <c r="A13210" s="7">
        <v>13209</v>
      </c>
      <c r="B13210" s="7">
        <v>2603</v>
      </c>
      <c r="C13210" s="7" t="s">
        <v>176</v>
      </c>
      <c r="D13210" s="7">
        <v>23</v>
      </c>
      <c r="E13210" s="7" t="s">
        <v>30694</v>
      </c>
      <c r="F13210" s="7" t="s">
        <v>172</v>
      </c>
      <c r="G13210" s="7" t="s">
        <v>172</v>
      </c>
      <c r="H13210" s="7" t="s">
        <v>184</v>
      </c>
    </row>
    <row r="13211" spans="1:8" ht="15.75" customHeight="1" x14ac:dyDescent="0.3">
      <c r="A13211" s="8">
        <v>13210</v>
      </c>
      <c r="B13211" s="8">
        <v>2603</v>
      </c>
      <c r="C13211" s="8" t="s">
        <v>192</v>
      </c>
      <c r="D13211" s="8">
        <v>23</v>
      </c>
      <c r="E13211" s="8" t="s">
        <v>22296</v>
      </c>
      <c r="F13211" s="8" t="s">
        <v>172</v>
      </c>
      <c r="G13211" s="8" t="s">
        <v>192</v>
      </c>
      <c r="H13211" s="8" t="s">
        <v>202</v>
      </c>
    </row>
    <row r="13212" spans="1:8" ht="15.75" customHeight="1" x14ac:dyDescent="0.3">
      <c r="A13212" s="7">
        <v>13211</v>
      </c>
      <c r="B13212" s="7">
        <v>2604</v>
      </c>
      <c r="C13212" s="7" t="s">
        <v>148</v>
      </c>
      <c r="D13212" s="7">
        <v>15</v>
      </c>
      <c r="E13212" s="7" t="s">
        <v>22301</v>
      </c>
      <c r="F13212" s="7"/>
      <c r="G13212" s="7" t="s">
        <v>152</v>
      </c>
      <c r="H13212" s="7" t="s">
        <v>492</v>
      </c>
    </row>
    <row r="13213" spans="1:8" ht="15.75" customHeight="1" x14ac:dyDescent="0.3">
      <c r="A13213" s="8">
        <v>13212</v>
      </c>
      <c r="B13213" s="8">
        <v>2604</v>
      </c>
      <c r="C13213" s="8" t="s">
        <v>156</v>
      </c>
      <c r="D13213" s="8">
        <v>15</v>
      </c>
      <c r="E13213" s="8" t="s">
        <v>30695</v>
      </c>
      <c r="F13213" s="8" t="s">
        <v>161</v>
      </c>
      <c r="G13213" s="8" t="s">
        <v>2493</v>
      </c>
      <c r="H13213" s="8" t="s">
        <v>163</v>
      </c>
    </row>
    <row r="13214" spans="1:8" ht="15.75" customHeight="1" x14ac:dyDescent="0.3">
      <c r="A13214" s="7">
        <v>13213</v>
      </c>
      <c r="B13214" s="7">
        <v>2604</v>
      </c>
      <c r="C13214" s="7" t="s">
        <v>167</v>
      </c>
      <c r="D13214" s="7">
        <v>15</v>
      </c>
      <c r="E13214" s="7" t="s">
        <v>22302</v>
      </c>
      <c r="F13214" s="7" t="s">
        <v>152</v>
      </c>
      <c r="G13214" s="7" t="s">
        <v>172</v>
      </c>
      <c r="H13214" s="7" t="s">
        <v>174</v>
      </c>
    </row>
    <row r="13215" spans="1:8" ht="15.75" customHeight="1" x14ac:dyDescent="0.3">
      <c r="A13215" s="8">
        <v>13214</v>
      </c>
      <c r="B13215" s="8">
        <v>2604</v>
      </c>
      <c r="C13215" s="8" t="s">
        <v>192</v>
      </c>
      <c r="D13215" s="8">
        <v>15</v>
      </c>
      <c r="E13215" s="8" t="s">
        <v>22303</v>
      </c>
      <c r="F13215" s="8" t="s">
        <v>172</v>
      </c>
      <c r="G13215" s="8" t="s">
        <v>192</v>
      </c>
      <c r="H13215" s="8" t="s">
        <v>202</v>
      </c>
    </row>
    <row r="13216" spans="1:8" ht="15.75" customHeight="1" x14ac:dyDescent="0.3">
      <c r="A13216" s="7">
        <v>13215</v>
      </c>
      <c r="B13216" s="7">
        <v>2604</v>
      </c>
      <c r="C13216" s="7" t="s">
        <v>116</v>
      </c>
      <c r="D13216" s="7">
        <v>15</v>
      </c>
      <c r="E13216" s="7" t="s">
        <v>30696</v>
      </c>
      <c r="F13216" s="7" t="s">
        <v>192</v>
      </c>
      <c r="G13216" s="7" t="s">
        <v>116</v>
      </c>
      <c r="H13216" s="7" t="s">
        <v>210</v>
      </c>
    </row>
    <row r="13217" spans="1:8" ht="15.75" customHeight="1" x14ac:dyDescent="0.3">
      <c r="A13217" s="8">
        <v>13216</v>
      </c>
      <c r="B13217" s="8">
        <v>2605</v>
      </c>
      <c r="C13217" s="8" t="s">
        <v>148</v>
      </c>
      <c r="D13217" s="8">
        <v>24</v>
      </c>
      <c r="E13217" s="8" t="s">
        <v>22309</v>
      </c>
      <c r="F13217" s="8"/>
      <c r="G13217" s="8" t="s">
        <v>152</v>
      </c>
      <c r="H13217" s="8" t="s">
        <v>492</v>
      </c>
    </row>
    <row r="13218" spans="1:8" ht="15.75" customHeight="1" x14ac:dyDescent="0.3">
      <c r="A13218" s="7">
        <v>13217</v>
      </c>
      <c r="B13218" s="7">
        <v>2605</v>
      </c>
      <c r="C13218" s="7" t="s">
        <v>156</v>
      </c>
      <c r="D13218" s="7">
        <v>24</v>
      </c>
      <c r="E13218" s="7" t="s">
        <v>30697</v>
      </c>
      <c r="F13218" s="7" t="s">
        <v>161</v>
      </c>
      <c r="G13218" s="7" t="s">
        <v>5381</v>
      </c>
      <c r="H13218" s="7" t="s">
        <v>163</v>
      </c>
    </row>
    <row r="13219" spans="1:8" ht="15.75" customHeight="1" x14ac:dyDescent="0.3">
      <c r="A13219" s="8">
        <v>13218</v>
      </c>
      <c r="B13219" s="8">
        <v>2605</v>
      </c>
      <c r="C13219" s="8" t="s">
        <v>167</v>
      </c>
      <c r="D13219" s="8">
        <v>24</v>
      </c>
      <c r="E13219" s="8" t="s">
        <v>22310</v>
      </c>
      <c r="F13219" s="8" t="s">
        <v>152</v>
      </c>
      <c r="G13219" s="8" t="s">
        <v>172</v>
      </c>
      <c r="H13219" s="8" t="s">
        <v>174</v>
      </c>
    </row>
    <row r="13220" spans="1:8" ht="15.75" customHeight="1" x14ac:dyDescent="0.3">
      <c r="A13220" s="7">
        <v>13219</v>
      </c>
      <c r="B13220" s="7">
        <v>2605</v>
      </c>
      <c r="C13220" s="7" t="s">
        <v>192</v>
      </c>
      <c r="D13220" s="7">
        <v>24</v>
      </c>
      <c r="E13220" s="7" t="s">
        <v>22311</v>
      </c>
      <c r="F13220" s="7" t="s">
        <v>172</v>
      </c>
      <c r="G13220" s="7" t="s">
        <v>192</v>
      </c>
      <c r="H13220" s="7" t="s">
        <v>202</v>
      </c>
    </row>
    <row r="13221" spans="1:8" ht="15.75" customHeight="1" x14ac:dyDescent="0.3">
      <c r="A13221" s="8">
        <v>13220</v>
      </c>
      <c r="B13221" s="8">
        <v>2606</v>
      </c>
      <c r="C13221" s="8" t="s">
        <v>148</v>
      </c>
      <c r="D13221" s="8">
        <v>79</v>
      </c>
      <c r="E13221" s="8" t="s">
        <v>22319</v>
      </c>
      <c r="F13221" s="8"/>
      <c r="G13221" s="8" t="s">
        <v>152</v>
      </c>
      <c r="H13221" s="8" t="s">
        <v>492</v>
      </c>
    </row>
    <row r="13222" spans="1:8" ht="15.75" customHeight="1" x14ac:dyDescent="0.3">
      <c r="A13222" s="7">
        <v>13221</v>
      </c>
      <c r="B13222" s="7">
        <v>2606</v>
      </c>
      <c r="C13222" s="7" t="s">
        <v>156</v>
      </c>
      <c r="D13222" s="7">
        <v>79</v>
      </c>
      <c r="E13222" s="7" t="s">
        <v>30698</v>
      </c>
      <c r="F13222" s="7" t="s">
        <v>161</v>
      </c>
      <c r="G13222" s="7" t="s">
        <v>1465</v>
      </c>
      <c r="H13222" s="7" t="s">
        <v>163</v>
      </c>
    </row>
    <row r="13223" spans="1:8" ht="15.75" customHeight="1" x14ac:dyDescent="0.3">
      <c r="A13223" s="8">
        <v>13222</v>
      </c>
      <c r="B13223" s="8">
        <v>2606</v>
      </c>
      <c r="C13223" s="8" t="s">
        <v>167</v>
      </c>
      <c r="D13223" s="8">
        <v>79</v>
      </c>
      <c r="E13223" s="8" t="s">
        <v>22320</v>
      </c>
      <c r="F13223" s="8" t="s">
        <v>152</v>
      </c>
      <c r="G13223" s="8" t="s">
        <v>172</v>
      </c>
      <c r="H13223" s="8" t="s">
        <v>174</v>
      </c>
    </row>
    <row r="13224" spans="1:8" ht="15.75" customHeight="1" x14ac:dyDescent="0.3">
      <c r="A13224" s="7">
        <v>13223</v>
      </c>
      <c r="B13224" s="7">
        <v>2606</v>
      </c>
      <c r="C13224" s="7" t="s">
        <v>176</v>
      </c>
      <c r="D13224" s="7">
        <v>79</v>
      </c>
      <c r="E13224" s="7" t="s">
        <v>30699</v>
      </c>
      <c r="F13224" s="7" t="s">
        <v>172</v>
      </c>
      <c r="G13224" s="7" t="s">
        <v>388</v>
      </c>
      <c r="H13224" s="7" t="s">
        <v>248</v>
      </c>
    </row>
    <row r="13225" spans="1:8" ht="15.75" customHeight="1" x14ac:dyDescent="0.3">
      <c r="A13225" s="8">
        <v>13224</v>
      </c>
      <c r="B13225" s="8">
        <v>2606</v>
      </c>
      <c r="C13225" s="8" t="s">
        <v>192</v>
      </c>
      <c r="D13225" s="8">
        <v>79</v>
      </c>
      <c r="E13225" s="8" t="s">
        <v>22321</v>
      </c>
      <c r="F13225" s="8" t="s">
        <v>172</v>
      </c>
      <c r="G13225" s="8" t="s">
        <v>192</v>
      </c>
      <c r="H13225" s="8" t="s">
        <v>202</v>
      </c>
    </row>
    <row r="13226" spans="1:8" ht="15.75" customHeight="1" x14ac:dyDescent="0.3">
      <c r="A13226" s="7">
        <v>13225</v>
      </c>
      <c r="B13226" s="7">
        <v>2606</v>
      </c>
      <c r="C13226" s="7" t="s">
        <v>116</v>
      </c>
      <c r="D13226" s="7">
        <v>79</v>
      </c>
      <c r="E13226" s="7" t="s">
        <v>30700</v>
      </c>
      <c r="F13226" s="7" t="s">
        <v>192</v>
      </c>
      <c r="G13226" s="7" t="s">
        <v>116</v>
      </c>
      <c r="H13226" s="7" t="s">
        <v>210</v>
      </c>
    </row>
    <row r="13227" spans="1:8" ht="15.75" customHeight="1" x14ac:dyDescent="0.3">
      <c r="A13227" s="8">
        <v>13226</v>
      </c>
      <c r="B13227" s="8">
        <v>2607</v>
      </c>
      <c r="C13227" s="8" t="s">
        <v>148</v>
      </c>
      <c r="D13227" s="8">
        <v>55</v>
      </c>
      <c r="E13227" s="8" t="s">
        <v>22326</v>
      </c>
      <c r="F13227" s="8"/>
      <c r="G13227" s="8" t="s">
        <v>152</v>
      </c>
      <c r="H13227" s="8" t="s">
        <v>492</v>
      </c>
    </row>
    <row r="13228" spans="1:8" ht="15.75" customHeight="1" x14ac:dyDescent="0.3">
      <c r="A13228" s="7">
        <v>13227</v>
      </c>
      <c r="B13228" s="7">
        <v>2607</v>
      </c>
      <c r="C13228" s="7" t="s">
        <v>156</v>
      </c>
      <c r="D13228" s="7">
        <v>55</v>
      </c>
      <c r="E13228" s="7" t="s">
        <v>30701</v>
      </c>
      <c r="F13228" s="7" t="s">
        <v>161</v>
      </c>
      <c r="G13228" s="7" t="s">
        <v>2417</v>
      </c>
      <c r="H13228" s="7" t="s">
        <v>163</v>
      </c>
    </row>
    <row r="13229" spans="1:8" ht="15.75" customHeight="1" x14ac:dyDescent="0.3">
      <c r="A13229" s="8">
        <v>13228</v>
      </c>
      <c r="B13229" s="8">
        <v>2607</v>
      </c>
      <c r="C13229" s="8" t="s">
        <v>167</v>
      </c>
      <c r="D13229" s="8">
        <v>55</v>
      </c>
      <c r="E13229" s="8" t="s">
        <v>22327</v>
      </c>
      <c r="F13229" s="8" t="s">
        <v>152</v>
      </c>
      <c r="G13229" s="8" t="s">
        <v>172</v>
      </c>
      <c r="H13229" s="8" t="s">
        <v>174</v>
      </c>
    </row>
    <row r="13230" spans="1:8" ht="15.75" customHeight="1" x14ac:dyDescent="0.3">
      <c r="A13230" s="7">
        <v>13229</v>
      </c>
      <c r="B13230" s="7">
        <v>2607</v>
      </c>
      <c r="C13230" s="7" t="s">
        <v>176</v>
      </c>
      <c r="D13230" s="7">
        <v>55</v>
      </c>
      <c r="E13230" s="7" t="s">
        <v>30702</v>
      </c>
      <c r="F13230" s="7" t="s">
        <v>172</v>
      </c>
      <c r="G13230" s="7" t="s">
        <v>388</v>
      </c>
      <c r="H13230" s="7" t="s">
        <v>288</v>
      </c>
    </row>
    <row r="13231" spans="1:8" ht="15.75" customHeight="1" x14ac:dyDescent="0.3">
      <c r="A13231" s="8">
        <v>13230</v>
      </c>
      <c r="B13231" s="8">
        <v>2607</v>
      </c>
      <c r="C13231" s="8" t="s">
        <v>192</v>
      </c>
      <c r="D13231" s="8">
        <v>55</v>
      </c>
      <c r="E13231" s="8" t="s">
        <v>22329</v>
      </c>
      <c r="F13231" s="8" t="s">
        <v>172</v>
      </c>
      <c r="G13231" s="8" t="s">
        <v>192</v>
      </c>
      <c r="H13231" s="8" t="s">
        <v>202</v>
      </c>
    </row>
    <row r="13232" spans="1:8" ht="15.75" customHeight="1" x14ac:dyDescent="0.3">
      <c r="A13232" s="7">
        <v>13231</v>
      </c>
      <c r="B13232" s="7">
        <v>2608</v>
      </c>
      <c r="C13232" s="7" t="s">
        <v>148</v>
      </c>
      <c r="D13232" s="7">
        <v>47</v>
      </c>
      <c r="E13232" s="7" t="s">
        <v>22336</v>
      </c>
      <c r="F13232" s="7"/>
      <c r="G13232" s="7" t="s">
        <v>152</v>
      </c>
      <c r="H13232" s="7" t="s">
        <v>492</v>
      </c>
    </row>
    <row r="13233" spans="1:8" ht="15.75" customHeight="1" x14ac:dyDescent="0.3">
      <c r="A13233" s="8">
        <v>13232</v>
      </c>
      <c r="B13233" s="8">
        <v>2608</v>
      </c>
      <c r="C13233" s="8" t="s">
        <v>156</v>
      </c>
      <c r="D13233" s="8">
        <v>47</v>
      </c>
      <c r="E13233" s="8" t="s">
        <v>30703</v>
      </c>
      <c r="F13233" s="8" t="s">
        <v>161</v>
      </c>
      <c r="G13233" s="8" t="s">
        <v>2236</v>
      </c>
      <c r="H13233" s="8" t="s">
        <v>163</v>
      </c>
    </row>
    <row r="13234" spans="1:8" ht="15.75" customHeight="1" x14ac:dyDescent="0.3">
      <c r="A13234" s="7">
        <v>13233</v>
      </c>
      <c r="B13234" s="7">
        <v>2608</v>
      </c>
      <c r="C13234" s="7" t="s">
        <v>167</v>
      </c>
      <c r="D13234" s="7">
        <v>47</v>
      </c>
      <c r="E13234" s="7" t="s">
        <v>22337</v>
      </c>
      <c r="F13234" s="7" t="s">
        <v>152</v>
      </c>
      <c r="G13234" s="7" t="s">
        <v>172</v>
      </c>
      <c r="H13234" s="7" t="s">
        <v>174</v>
      </c>
    </row>
    <row r="13235" spans="1:8" ht="15.75" customHeight="1" x14ac:dyDescent="0.3">
      <c r="A13235" s="8">
        <v>13234</v>
      </c>
      <c r="B13235" s="8">
        <v>2608</v>
      </c>
      <c r="C13235" s="8" t="s">
        <v>192</v>
      </c>
      <c r="D13235" s="8">
        <v>47</v>
      </c>
      <c r="E13235" s="8" t="s">
        <v>22338</v>
      </c>
      <c r="F13235" s="8" t="s">
        <v>172</v>
      </c>
      <c r="G13235" s="8" t="s">
        <v>192</v>
      </c>
      <c r="H13235" s="8" t="s">
        <v>202</v>
      </c>
    </row>
    <row r="13236" spans="1:8" ht="15.75" customHeight="1" x14ac:dyDescent="0.3">
      <c r="A13236" s="7">
        <v>13235</v>
      </c>
      <c r="B13236" s="7">
        <v>2608</v>
      </c>
      <c r="C13236" s="7" t="s">
        <v>116</v>
      </c>
      <c r="D13236" s="7">
        <v>47</v>
      </c>
      <c r="E13236" s="7" t="s">
        <v>30704</v>
      </c>
      <c r="F13236" s="7" t="s">
        <v>192</v>
      </c>
      <c r="G13236" s="7" t="s">
        <v>116</v>
      </c>
      <c r="H13236" s="7" t="s">
        <v>210</v>
      </c>
    </row>
    <row r="13237" spans="1:8" ht="15.75" customHeight="1" x14ac:dyDescent="0.3">
      <c r="A13237" s="8">
        <v>13236</v>
      </c>
      <c r="B13237" s="8">
        <v>2609</v>
      </c>
      <c r="C13237" s="8" t="s">
        <v>148</v>
      </c>
      <c r="D13237" s="8">
        <v>105</v>
      </c>
      <c r="E13237" s="8" t="s">
        <v>22344</v>
      </c>
      <c r="F13237" s="8"/>
      <c r="G13237" s="8" t="s">
        <v>152</v>
      </c>
      <c r="H13237" s="8" t="s">
        <v>153</v>
      </c>
    </row>
    <row r="13238" spans="1:8" ht="15.75" customHeight="1" x14ac:dyDescent="0.3">
      <c r="A13238" s="7">
        <v>13237</v>
      </c>
      <c r="B13238" s="7">
        <v>2609</v>
      </c>
      <c r="C13238" s="7" t="s">
        <v>156</v>
      </c>
      <c r="D13238" s="7">
        <v>105</v>
      </c>
      <c r="E13238" s="7" t="s">
        <v>30705</v>
      </c>
      <c r="F13238" s="7" t="s">
        <v>161</v>
      </c>
      <c r="G13238" s="7" t="s">
        <v>1038</v>
      </c>
      <c r="H13238" s="7" t="s">
        <v>163</v>
      </c>
    </row>
    <row r="13239" spans="1:8" ht="15.75" customHeight="1" x14ac:dyDescent="0.3">
      <c r="A13239" s="8">
        <v>13238</v>
      </c>
      <c r="B13239" s="8">
        <v>2609</v>
      </c>
      <c r="C13239" s="8" t="s">
        <v>167</v>
      </c>
      <c r="D13239" s="8">
        <v>105</v>
      </c>
      <c r="E13239" s="8" t="s">
        <v>22345</v>
      </c>
      <c r="F13239" s="8" t="s">
        <v>152</v>
      </c>
      <c r="G13239" s="8" t="s">
        <v>172</v>
      </c>
      <c r="H13239" s="8" t="s">
        <v>174</v>
      </c>
    </row>
    <row r="13240" spans="1:8" ht="15.75" customHeight="1" x14ac:dyDescent="0.3">
      <c r="A13240" s="7">
        <v>13239</v>
      </c>
      <c r="B13240" s="7">
        <v>2609</v>
      </c>
      <c r="C13240" s="7" t="s">
        <v>176</v>
      </c>
      <c r="D13240" s="7">
        <v>105</v>
      </c>
      <c r="E13240" s="7" t="s">
        <v>30706</v>
      </c>
      <c r="F13240" s="7" t="s">
        <v>172</v>
      </c>
      <c r="G13240" s="7" t="s">
        <v>388</v>
      </c>
      <c r="H13240" s="7" t="s">
        <v>812</v>
      </c>
    </row>
    <row r="13241" spans="1:8" ht="15.75" customHeight="1" x14ac:dyDescent="0.3">
      <c r="A13241" s="8">
        <v>13240</v>
      </c>
      <c r="B13241" s="8">
        <v>2609</v>
      </c>
      <c r="C13241" s="8" t="s">
        <v>192</v>
      </c>
      <c r="D13241" s="8">
        <v>105</v>
      </c>
      <c r="E13241" s="8" t="s">
        <v>22346</v>
      </c>
      <c r="F13241" s="8" t="s">
        <v>172</v>
      </c>
      <c r="G13241" s="8" t="s">
        <v>192</v>
      </c>
      <c r="H13241" s="8" t="s">
        <v>202</v>
      </c>
    </row>
    <row r="13242" spans="1:8" ht="15.75" customHeight="1" x14ac:dyDescent="0.3">
      <c r="A13242" s="7">
        <v>13241</v>
      </c>
      <c r="B13242" s="7">
        <v>2609</v>
      </c>
      <c r="C13242" s="7" t="s">
        <v>116</v>
      </c>
      <c r="D13242" s="7">
        <v>105</v>
      </c>
      <c r="E13242" s="7" t="s">
        <v>30707</v>
      </c>
      <c r="F13242" s="7" t="s">
        <v>192</v>
      </c>
      <c r="G13242" s="7" t="s">
        <v>116</v>
      </c>
      <c r="H13242" s="7" t="s">
        <v>210</v>
      </c>
    </row>
    <row r="13243" spans="1:8" ht="15.75" customHeight="1" x14ac:dyDescent="0.3">
      <c r="A13243" s="8">
        <v>13242</v>
      </c>
      <c r="B13243" s="8">
        <v>2610</v>
      </c>
      <c r="C13243" s="8" t="s">
        <v>148</v>
      </c>
      <c r="D13243" s="8">
        <v>118</v>
      </c>
      <c r="E13243" s="8" t="s">
        <v>22353</v>
      </c>
      <c r="F13243" s="8"/>
      <c r="G13243" s="8" t="s">
        <v>152</v>
      </c>
      <c r="H13243" s="8" t="s">
        <v>218</v>
      </c>
    </row>
    <row r="13244" spans="1:8" ht="15.75" customHeight="1" x14ac:dyDescent="0.3">
      <c r="A13244" s="7">
        <v>13243</v>
      </c>
      <c r="B13244" s="7">
        <v>2610</v>
      </c>
      <c r="C13244" s="7" t="s">
        <v>156</v>
      </c>
      <c r="D13244" s="7">
        <v>118</v>
      </c>
      <c r="E13244" s="7" t="s">
        <v>30708</v>
      </c>
      <c r="F13244" s="7" t="s">
        <v>161</v>
      </c>
      <c r="G13244" s="7" t="s">
        <v>1270</v>
      </c>
      <c r="H13244" s="7" t="s">
        <v>163</v>
      </c>
    </row>
    <row r="13245" spans="1:8" ht="15.75" customHeight="1" x14ac:dyDescent="0.3">
      <c r="A13245" s="8">
        <v>13244</v>
      </c>
      <c r="B13245" s="8">
        <v>2610</v>
      </c>
      <c r="C13245" s="8" t="s">
        <v>167</v>
      </c>
      <c r="D13245" s="8">
        <v>118</v>
      </c>
      <c r="E13245" s="8" t="s">
        <v>22354</v>
      </c>
      <c r="F13245" s="8" t="s">
        <v>152</v>
      </c>
      <c r="G13245" s="8" t="s">
        <v>172</v>
      </c>
      <c r="H13245" s="8" t="s">
        <v>174</v>
      </c>
    </row>
    <row r="13246" spans="1:8" ht="15.75" customHeight="1" x14ac:dyDescent="0.3">
      <c r="A13246" s="7">
        <v>13245</v>
      </c>
      <c r="B13246" s="7">
        <v>2610</v>
      </c>
      <c r="C13246" s="7" t="s">
        <v>192</v>
      </c>
      <c r="D13246" s="7">
        <v>118</v>
      </c>
      <c r="E13246" s="7" t="s">
        <v>22355</v>
      </c>
      <c r="F13246" s="7" t="s">
        <v>172</v>
      </c>
      <c r="G13246" s="7" t="s">
        <v>192</v>
      </c>
      <c r="H13246" s="7" t="s">
        <v>202</v>
      </c>
    </row>
    <row r="13247" spans="1:8" ht="15.75" customHeight="1" x14ac:dyDescent="0.3">
      <c r="A13247" s="8">
        <v>13246</v>
      </c>
      <c r="B13247" s="8">
        <v>2611</v>
      </c>
      <c r="C13247" s="8" t="s">
        <v>148</v>
      </c>
      <c r="D13247" s="8">
        <v>5</v>
      </c>
      <c r="E13247" s="8" t="s">
        <v>22361</v>
      </c>
      <c r="F13247" s="8"/>
      <c r="G13247" s="8" t="s">
        <v>152</v>
      </c>
      <c r="H13247" s="8" t="s">
        <v>314</v>
      </c>
    </row>
    <row r="13248" spans="1:8" ht="15.75" customHeight="1" x14ac:dyDescent="0.3">
      <c r="A13248" s="7">
        <v>13247</v>
      </c>
      <c r="B13248" s="7">
        <v>2611</v>
      </c>
      <c r="C13248" s="7" t="s">
        <v>156</v>
      </c>
      <c r="D13248" s="7">
        <v>5</v>
      </c>
      <c r="E13248" s="7" t="s">
        <v>30709</v>
      </c>
      <c r="F13248" s="7" t="s">
        <v>161</v>
      </c>
      <c r="G13248" s="7" t="s">
        <v>3625</v>
      </c>
      <c r="H13248" s="7" t="s">
        <v>163</v>
      </c>
    </row>
    <row r="13249" spans="1:8" ht="15.75" customHeight="1" x14ac:dyDescent="0.3">
      <c r="A13249" s="8">
        <v>13248</v>
      </c>
      <c r="B13249" s="8">
        <v>2611</v>
      </c>
      <c r="C13249" s="8" t="s">
        <v>167</v>
      </c>
      <c r="D13249" s="8">
        <v>5</v>
      </c>
      <c r="E13249" s="8" t="s">
        <v>22363</v>
      </c>
      <c r="F13249" s="8" t="s">
        <v>152</v>
      </c>
      <c r="G13249" s="8" t="s">
        <v>172</v>
      </c>
      <c r="H13249" s="8" t="s">
        <v>174</v>
      </c>
    </row>
    <row r="13250" spans="1:8" ht="15.75" customHeight="1" x14ac:dyDescent="0.3">
      <c r="A13250" s="7">
        <v>13249</v>
      </c>
      <c r="B13250" s="7">
        <v>2611</v>
      </c>
      <c r="C13250" s="7" t="s">
        <v>192</v>
      </c>
      <c r="D13250" s="7">
        <v>5</v>
      </c>
      <c r="E13250" s="7" t="s">
        <v>22364</v>
      </c>
      <c r="F13250" s="7" t="s">
        <v>172</v>
      </c>
      <c r="G13250" s="7" t="s">
        <v>192</v>
      </c>
      <c r="H13250" s="7" t="s">
        <v>202</v>
      </c>
    </row>
    <row r="13251" spans="1:8" ht="15.75" customHeight="1" x14ac:dyDescent="0.3">
      <c r="A13251" s="8">
        <v>13250</v>
      </c>
      <c r="B13251" s="8">
        <v>2611</v>
      </c>
      <c r="C13251" s="8" t="s">
        <v>116</v>
      </c>
      <c r="D13251" s="8">
        <v>5</v>
      </c>
      <c r="E13251" s="8" t="s">
        <v>30710</v>
      </c>
      <c r="F13251" s="8" t="s">
        <v>192</v>
      </c>
      <c r="G13251" s="8" t="s">
        <v>116</v>
      </c>
      <c r="H13251" s="8" t="s">
        <v>210</v>
      </c>
    </row>
    <row r="13252" spans="1:8" ht="15.75" customHeight="1" x14ac:dyDescent="0.3">
      <c r="A13252" s="7">
        <v>13251</v>
      </c>
      <c r="B13252" s="7">
        <v>2612</v>
      </c>
      <c r="C13252" s="7" t="s">
        <v>148</v>
      </c>
      <c r="D13252" s="7">
        <v>6</v>
      </c>
      <c r="E13252" s="7" t="s">
        <v>22369</v>
      </c>
      <c r="F13252" s="7"/>
      <c r="G13252" s="7" t="s">
        <v>152</v>
      </c>
      <c r="H13252" s="7" t="s">
        <v>153</v>
      </c>
    </row>
    <row r="13253" spans="1:8" ht="15.75" customHeight="1" x14ac:dyDescent="0.3">
      <c r="A13253" s="8">
        <v>13252</v>
      </c>
      <c r="B13253" s="8">
        <v>2612</v>
      </c>
      <c r="C13253" s="8" t="s">
        <v>156</v>
      </c>
      <c r="D13253" s="8">
        <v>6</v>
      </c>
      <c r="E13253" s="8" t="s">
        <v>30711</v>
      </c>
      <c r="F13253" s="8" t="s">
        <v>161</v>
      </c>
      <c r="G13253" s="8" t="s">
        <v>8104</v>
      </c>
      <c r="H13253" s="8" t="s">
        <v>163</v>
      </c>
    </row>
    <row r="13254" spans="1:8" ht="15.75" customHeight="1" x14ac:dyDescent="0.3">
      <c r="A13254" s="7">
        <v>13253</v>
      </c>
      <c r="B13254" s="7">
        <v>2612</v>
      </c>
      <c r="C13254" s="7" t="s">
        <v>167</v>
      </c>
      <c r="D13254" s="7">
        <v>6</v>
      </c>
      <c r="E13254" s="7" t="s">
        <v>22371</v>
      </c>
      <c r="F13254" s="7" t="s">
        <v>152</v>
      </c>
      <c r="G13254" s="7" t="s">
        <v>172</v>
      </c>
      <c r="H13254" s="7" t="s">
        <v>174</v>
      </c>
    </row>
    <row r="13255" spans="1:8" ht="15.75" customHeight="1" x14ac:dyDescent="0.3">
      <c r="A13255" s="8">
        <v>13254</v>
      </c>
      <c r="B13255" s="8">
        <v>2612</v>
      </c>
      <c r="C13255" s="8" t="s">
        <v>176</v>
      </c>
      <c r="D13255" s="8">
        <v>6</v>
      </c>
      <c r="E13255" s="8" t="s">
        <v>30712</v>
      </c>
      <c r="F13255" s="8" t="s">
        <v>172</v>
      </c>
      <c r="G13255" s="8" t="s">
        <v>172</v>
      </c>
      <c r="H13255" s="8" t="s">
        <v>248</v>
      </c>
    </row>
    <row r="13256" spans="1:8" ht="15.75" customHeight="1" x14ac:dyDescent="0.3">
      <c r="A13256" s="7">
        <v>13255</v>
      </c>
      <c r="B13256" s="7">
        <v>2612</v>
      </c>
      <c r="C13256" s="7" t="s">
        <v>192</v>
      </c>
      <c r="D13256" s="7">
        <v>6</v>
      </c>
      <c r="E13256" s="7" t="s">
        <v>22372</v>
      </c>
      <c r="F13256" s="7" t="s">
        <v>172</v>
      </c>
      <c r="G13256" s="7" t="s">
        <v>192</v>
      </c>
      <c r="H13256" s="7" t="s">
        <v>202</v>
      </c>
    </row>
    <row r="13257" spans="1:8" ht="15.75" customHeight="1" x14ac:dyDescent="0.3">
      <c r="A13257" s="8">
        <v>13256</v>
      </c>
      <c r="B13257" s="8">
        <v>2613</v>
      </c>
      <c r="C13257" s="8" t="s">
        <v>148</v>
      </c>
      <c r="D13257" s="8">
        <v>40</v>
      </c>
      <c r="E13257" s="8" t="s">
        <v>22378</v>
      </c>
      <c r="F13257" s="8"/>
      <c r="G13257" s="8" t="s">
        <v>152</v>
      </c>
      <c r="H13257" s="8" t="s">
        <v>492</v>
      </c>
    </row>
    <row r="13258" spans="1:8" ht="15.75" customHeight="1" x14ac:dyDescent="0.3">
      <c r="A13258" s="7">
        <v>13257</v>
      </c>
      <c r="B13258" s="7">
        <v>2613</v>
      </c>
      <c r="C13258" s="7" t="s">
        <v>156</v>
      </c>
      <c r="D13258" s="7">
        <v>40</v>
      </c>
      <c r="E13258" s="7" t="s">
        <v>30713</v>
      </c>
      <c r="F13258" s="7" t="s">
        <v>161</v>
      </c>
      <c r="G13258" s="7" t="s">
        <v>2368</v>
      </c>
      <c r="H13258" s="7" t="s">
        <v>163</v>
      </c>
    </row>
    <row r="13259" spans="1:8" ht="15.75" customHeight="1" x14ac:dyDescent="0.3">
      <c r="A13259" s="8">
        <v>13258</v>
      </c>
      <c r="B13259" s="8">
        <v>2613</v>
      </c>
      <c r="C13259" s="8" t="s">
        <v>167</v>
      </c>
      <c r="D13259" s="8">
        <v>40</v>
      </c>
      <c r="E13259" s="8" t="s">
        <v>22379</v>
      </c>
      <c r="F13259" s="8" t="s">
        <v>152</v>
      </c>
      <c r="G13259" s="8" t="s">
        <v>172</v>
      </c>
      <c r="H13259" s="8" t="s">
        <v>174</v>
      </c>
    </row>
    <row r="13260" spans="1:8" ht="15.75" customHeight="1" x14ac:dyDescent="0.3">
      <c r="A13260" s="7">
        <v>13259</v>
      </c>
      <c r="B13260" s="7">
        <v>2614</v>
      </c>
      <c r="C13260" s="7" t="s">
        <v>148</v>
      </c>
      <c r="D13260" s="7">
        <v>26</v>
      </c>
      <c r="E13260" s="7" t="s">
        <v>22385</v>
      </c>
      <c r="F13260" s="7"/>
      <c r="G13260" s="7" t="s">
        <v>152</v>
      </c>
      <c r="H13260" s="7" t="s">
        <v>492</v>
      </c>
    </row>
    <row r="13261" spans="1:8" ht="15.75" customHeight="1" x14ac:dyDescent="0.3">
      <c r="A13261" s="8">
        <v>13260</v>
      </c>
      <c r="B13261" s="8">
        <v>2614</v>
      </c>
      <c r="C13261" s="8" t="s">
        <v>156</v>
      </c>
      <c r="D13261" s="8">
        <v>26</v>
      </c>
      <c r="E13261" s="8" t="s">
        <v>30714</v>
      </c>
      <c r="F13261" s="8" t="s">
        <v>161</v>
      </c>
      <c r="G13261" s="8" t="s">
        <v>2192</v>
      </c>
      <c r="H13261" s="8" t="s">
        <v>163</v>
      </c>
    </row>
    <row r="13262" spans="1:8" ht="15.75" customHeight="1" x14ac:dyDescent="0.3">
      <c r="A13262" s="7">
        <v>13261</v>
      </c>
      <c r="B13262" s="7">
        <v>2614</v>
      </c>
      <c r="C13262" s="7" t="s">
        <v>167</v>
      </c>
      <c r="D13262" s="7">
        <v>26</v>
      </c>
      <c r="E13262" s="7" t="s">
        <v>22386</v>
      </c>
      <c r="F13262" s="7" t="s">
        <v>152</v>
      </c>
      <c r="G13262" s="7" t="s">
        <v>172</v>
      </c>
      <c r="H13262" s="7" t="s">
        <v>174</v>
      </c>
    </row>
    <row r="13263" spans="1:8" ht="15.75" customHeight="1" x14ac:dyDescent="0.3">
      <c r="A13263" s="8">
        <v>13262</v>
      </c>
      <c r="B13263" s="8">
        <v>2614</v>
      </c>
      <c r="C13263" s="8" t="s">
        <v>176</v>
      </c>
      <c r="D13263" s="8">
        <v>26</v>
      </c>
      <c r="E13263" s="8" t="s">
        <v>30715</v>
      </c>
      <c r="F13263" s="8" t="s">
        <v>172</v>
      </c>
      <c r="G13263" s="8" t="s">
        <v>388</v>
      </c>
      <c r="H13263" s="8" t="s">
        <v>288</v>
      </c>
    </row>
    <row r="13264" spans="1:8" ht="15.75" customHeight="1" x14ac:dyDescent="0.3">
      <c r="A13264" s="7">
        <v>13263</v>
      </c>
      <c r="B13264" s="7">
        <v>2615</v>
      </c>
      <c r="C13264" s="7" t="s">
        <v>148</v>
      </c>
      <c r="D13264" s="7">
        <v>110</v>
      </c>
      <c r="E13264" s="7" t="s">
        <v>22393</v>
      </c>
      <c r="F13264" s="7"/>
      <c r="G13264" s="7" t="s">
        <v>152</v>
      </c>
      <c r="H13264" s="7" t="s">
        <v>314</v>
      </c>
    </row>
    <row r="13265" spans="1:8" ht="15.75" customHeight="1" x14ac:dyDescent="0.3">
      <c r="A13265" s="8">
        <v>13264</v>
      </c>
      <c r="B13265" s="8">
        <v>2615</v>
      </c>
      <c r="C13265" s="8" t="s">
        <v>156</v>
      </c>
      <c r="D13265" s="8">
        <v>110</v>
      </c>
      <c r="E13265" s="8" t="s">
        <v>30716</v>
      </c>
      <c r="F13265" s="8" t="s">
        <v>161</v>
      </c>
      <c r="G13265" s="8" t="s">
        <v>1857</v>
      </c>
      <c r="H13265" s="8" t="s">
        <v>163</v>
      </c>
    </row>
    <row r="13266" spans="1:8" ht="15.75" customHeight="1" x14ac:dyDescent="0.3">
      <c r="A13266" s="7">
        <v>13265</v>
      </c>
      <c r="B13266" s="7">
        <v>2615</v>
      </c>
      <c r="C13266" s="7" t="s">
        <v>167</v>
      </c>
      <c r="D13266" s="7">
        <v>110</v>
      </c>
      <c r="E13266" s="7" t="s">
        <v>22395</v>
      </c>
      <c r="F13266" s="7" t="s">
        <v>152</v>
      </c>
      <c r="G13266" s="7" t="s">
        <v>172</v>
      </c>
      <c r="H13266" s="7" t="s">
        <v>174</v>
      </c>
    </row>
    <row r="13267" spans="1:8" ht="15.75" customHeight="1" x14ac:dyDescent="0.3">
      <c r="A13267" s="8">
        <v>13266</v>
      </c>
      <c r="B13267" s="8">
        <v>2615</v>
      </c>
      <c r="C13267" s="8" t="s">
        <v>176</v>
      </c>
      <c r="D13267" s="8">
        <v>110</v>
      </c>
      <c r="E13267" s="8" t="s">
        <v>30717</v>
      </c>
      <c r="F13267" s="8" t="s">
        <v>172</v>
      </c>
      <c r="G13267" s="8" t="s">
        <v>388</v>
      </c>
      <c r="H13267" s="8" t="s">
        <v>812</v>
      </c>
    </row>
    <row r="13268" spans="1:8" ht="15.75" customHeight="1" x14ac:dyDescent="0.3">
      <c r="A13268" s="7">
        <v>13267</v>
      </c>
      <c r="B13268" s="7">
        <v>2615</v>
      </c>
      <c r="C13268" s="7" t="s">
        <v>192</v>
      </c>
      <c r="D13268" s="7">
        <v>110</v>
      </c>
      <c r="E13268" s="7" t="s">
        <v>22396</v>
      </c>
      <c r="F13268" s="7" t="s">
        <v>172</v>
      </c>
      <c r="G13268" s="7" t="s">
        <v>192</v>
      </c>
      <c r="H13268" s="7" t="s">
        <v>202</v>
      </c>
    </row>
    <row r="13269" spans="1:8" ht="15.75" customHeight="1" x14ac:dyDescent="0.3">
      <c r="A13269" s="8">
        <v>13268</v>
      </c>
      <c r="B13269" s="8">
        <v>2615</v>
      </c>
      <c r="C13269" s="8" t="s">
        <v>116</v>
      </c>
      <c r="D13269" s="8">
        <v>110</v>
      </c>
      <c r="E13269" s="8" t="s">
        <v>30718</v>
      </c>
      <c r="F13269" s="8" t="s">
        <v>192</v>
      </c>
      <c r="G13269" s="8" t="s">
        <v>116</v>
      </c>
      <c r="H13269" s="8" t="s">
        <v>210</v>
      </c>
    </row>
    <row r="13270" spans="1:8" ht="15.75" customHeight="1" x14ac:dyDescent="0.3">
      <c r="A13270" s="7">
        <v>13269</v>
      </c>
      <c r="B13270" s="7">
        <v>2616</v>
      </c>
      <c r="C13270" s="7" t="s">
        <v>148</v>
      </c>
      <c r="D13270" s="7">
        <v>32</v>
      </c>
      <c r="E13270" s="7" t="s">
        <v>22403</v>
      </c>
      <c r="F13270" s="7"/>
      <c r="G13270" s="7" t="s">
        <v>152</v>
      </c>
      <c r="H13270" s="7" t="s">
        <v>153</v>
      </c>
    </row>
    <row r="13271" spans="1:8" ht="15.75" customHeight="1" x14ac:dyDescent="0.3">
      <c r="A13271" s="8">
        <v>13270</v>
      </c>
      <c r="B13271" s="8">
        <v>2616</v>
      </c>
      <c r="C13271" s="8" t="s">
        <v>156</v>
      </c>
      <c r="D13271" s="8">
        <v>32</v>
      </c>
      <c r="E13271" s="8" t="s">
        <v>30719</v>
      </c>
      <c r="F13271" s="8" t="s">
        <v>161</v>
      </c>
      <c r="G13271" s="8" t="s">
        <v>230</v>
      </c>
      <c r="H13271" s="8" t="s">
        <v>163</v>
      </c>
    </row>
    <row r="13272" spans="1:8" ht="15.75" customHeight="1" x14ac:dyDescent="0.3">
      <c r="A13272" s="7">
        <v>13271</v>
      </c>
      <c r="B13272" s="7">
        <v>2616</v>
      </c>
      <c r="C13272" s="7" t="s">
        <v>167</v>
      </c>
      <c r="D13272" s="7">
        <v>32</v>
      </c>
      <c r="E13272" s="7" t="s">
        <v>22404</v>
      </c>
      <c r="F13272" s="7" t="s">
        <v>152</v>
      </c>
      <c r="G13272" s="7" t="s">
        <v>172</v>
      </c>
      <c r="H13272" s="7" t="s">
        <v>174</v>
      </c>
    </row>
    <row r="13273" spans="1:8" ht="15.75" customHeight="1" x14ac:dyDescent="0.3">
      <c r="A13273" s="8">
        <v>13272</v>
      </c>
      <c r="B13273" s="8">
        <v>2616</v>
      </c>
      <c r="C13273" s="8" t="s">
        <v>192</v>
      </c>
      <c r="D13273" s="8">
        <v>32</v>
      </c>
      <c r="E13273" s="8" t="s">
        <v>22405</v>
      </c>
      <c r="F13273" s="8" t="s">
        <v>172</v>
      </c>
      <c r="G13273" s="8" t="s">
        <v>192</v>
      </c>
      <c r="H13273" s="8" t="s">
        <v>202</v>
      </c>
    </row>
    <row r="13274" spans="1:8" ht="15.75" customHeight="1" x14ac:dyDescent="0.3">
      <c r="A13274" s="7">
        <v>13273</v>
      </c>
      <c r="B13274" s="7">
        <v>2617</v>
      </c>
      <c r="C13274" s="7" t="s">
        <v>148</v>
      </c>
      <c r="D13274" s="7">
        <v>45</v>
      </c>
      <c r="E13274" s="7" t="s">
        <v>22411</v>
      </c>
      <c r="F13274" s="7"/>
      <c r="G13274" s="7" t="s">
        <v>152</v>
      </c>
      <c r="H13274" s="7" t="s">
        <v>153</v>
      </c>
    </row>
    <row r="13275" spans="1:8" ht="15.75" customHeight="1" x14ac:dyDescent="0.3">
      <c r="A13275" s="8">
        <v>13274</v>
      </c>
      <c r="B13275" s="8">
        <v>2617</v>
      </c>
      <c r="C13275" s="8" t="s">
        <v>156</v>
      </c>
      <c r="D13275" s="8">
        <v>45</v>
      </c>
      <c r="E13275" s="8" t="s">
        <v>30720</v>
      </c>
      <c r="F13275" s="8" t="s">
        <v>161</v>
      </c>
      <c r="G13275" s="8" t="s">
        <v>1242</v>
      </c>
      <c r="H13275" s="8" t="s">
        <v>163</v>
      </c>
    </row>
    <row r="13276" spans="1:8" ht="15.75" customHeight="1" x14ac:dyDescent="0.3">
      <c r="A13276" s="7">
        <v>13275</v>
      </c>
      <c r="B13276" s="7">
        <v>2617</v>
      </c>
      <c r="C13276" s="7" t="s">
        <v>167</v>
      </c>
      <c r="D13276" s="7">
        <v>45</v>
      </c>
      <c r="E13276" s="7" t="s">
        <v>22412</v>
      </c>
      <c r="F13276" s="7" t="s">
        <v>152</v>
      </c>
      <c r="G13276" s="7" t="s">
        <v>172</v>
      </c>
      <c r="H13276" s="7" t="s">
        <v>174</v>
      </c>
    </row>
    <row r="13277" spans="1:8" ht="15.75" customHeight="1" x14ac:dyDescent="0.3">
      <c r="A13277" s="8">
        <v>13276</v>
      </c>
      <c r="B13277" s="8">
        <v>2617</v>
      </c>
      <c r="C13277" s="8" t="s">
        <v>192</v>
      </c>
      <c r="D13277" s="8">
        <v>45</v>
      </c>
      <c r="E13277" s="8" t="s">
        <v>22414</v>
      </c>
      <c r="F13277" s="8" t="s">
        <v>172</v>
      </c>
      <c r="G13277" s="8" t="s">
        <v>192</v>
      </c>
      <c r="H13277" s="8" t="s">
        <v>202</v>
      </c>
    </row>
    <row r="13278" spans="1:8" ht="15.75" customHeight="1" x14ac:dyDescent="0.3">
      <c r="A13278" s="7">
        <v>13277</v>
      </c>
      <c r="B13278" s="7">
        <v>2618</v>
      </c>
      <c r="C13278" s="7" t="s">
        <v>148</v>
      </c>
      <c r="D13278" s="7">
        <v>49</v>
      </c>
      <c r="E13278" s="7" t="s">
        <v>22420</v>
      </c>
      <c r="F13278" s="7"/>
      <c r="G13278" s="7" t="s">
        <v>152</v>
      </c>
      <c r="H13278" s="7" t="s">
        <v>314</v>
      </c>
    </row>
    <row r="13279" spans="1:8" ht="15.75" customHeight="1" x14ac:dyDescent="0.3">
      <c r="A13279" s="8">
        <v>13278</v>
      </c>
      <c r="B13279" s="8">
        <v>2618</v>
      </c>
      <c r="C13279" s="8" t="s">
        <v>156</v>
      </c>
      <c r="D13279" s="8">
        <v>49</v>
      </c>
      <c r="E13279" s="8" t="s">
        <v>30721</v>
      </c>
      <c r="F13279" s="8" t="s">
        <v>161</v>
      </c>
      <c r="G13279" s="8" t="s">
        <v>2458</v>
      </c>
      <c r="H13279" s="8" t="s">
        <v>163</v>
      </c>
    </row>
    <row r="13280" spans="1:8" ht="15.75" customHeight="1" x14ac:dyDescent="0.3">
      <c r="A13280" s="7">
        <v>13279</v>
      </c>
      <c r="B13280" s="7">
        <v>2618</v>
      </c>
      <c r="C13280" s="7" t="s">
        <v>167</v>
      </c>
      <c r="D13280" s="7">
        <v>49</v>
      </c>
      <c r="E13280" s="7" t="s">
        <v>22421</v>
      </c>
      <c r="F13280" s="7" t="s">
        <v>152</v>
      </c>
      <c r="G13280" s="7" t="s">
        <v>172</v>
      </c>
      <c r="H13280" s="7" t="s">
        <v>174</v>
      </c>
    </row>
    <row r="13281" spans="1:8" ht="15.75" customHeight="1" x14ac:dyDescent="0.3">
      <c r="A13281" s="8">
        <v>13280</v>
      </c>
      <c r="B13281" s="8">
        <v>2618</v>
      </c>
      <c r="C13281" s="8" t="s">
        <v>176</v>
      </c>
      <c r="D13281" s="8">
        <v>49</v>
      </c>
      <c r="E13281" s="8" t="s">
        <v>30722</v>
      </c>
      <c r="F13281" s="8" t="s">
        <v>172</v>
      </c>
      <c r="G13281" s="8" t="s">
        <v>388</v>
      </c>
      <c r="H13281" s="8" t="s">
        <v>812</v>
      </c>
    </row>
    <row r="13282" spans="1:8" ht="15.75" customHeight="1" x14ac:dyDescent="0.3">
      <c r="A13282" s="7">
        <v>13281</v>
      </c>
      <c r="B13282" s="7">
        <v>2618</v>
      </c>
      <c r="C13282" s="7" t="s">
        <v>192</v>
      </c>
      <c r="D13282" s="7">
        <v>49</v>
      </c>
      <c r="E13282" s="7" t="s">
        <v>22422</v>
      </c>
      <c r="F13282" s="7" t="s">
        <v>172</v>
      </c>
      <c r="G13282" s="7" t="s">
        <v>192</v>
      </c>
      <c r="H13282" s="7" t="s">
        <v>202</v>
      </c>
    </row>
    <row r="13283" spans="1:8" ht="15.75" customHeight="1" x14ac:dyDescent="0.3">
      <c r="A13283" s="8">
        <v>13282</v>
      </c>
      <c r="B13283" s="8">
        <v>2619</v>
      </c>
      <c r="C13283" s="8" t="s">
        <v>148</v>
      </c>
      <c r="D13283" s="8">
        <v>93</v>
      </c>
      <c r="E13283" s="8" t="s">
        <v>22429</v>
      </c>
      <c r="F13283" s="8"/>
      <c r="G13283" s="8" t="s">
        <v>152</v>
      </c>
      <c r="H13283" s="8" t="s">
        <v>153</v>
      </c>
    </row>
    <row r="13284" spans="1:8" ht="15.75" customHeight="1" x14ac:dyDescent="0.3">
      <c r="A13284" s="7">
        <v>13283</v>
      </c>
      <c r="B13284" s="7">
        <v>2619</v>
      </c>
      <c r="C13284" s="7" t="s">
        <v>156</v>
      </c>
      <c r="D13284" s="7">
        <v>93</v>
      </c>
      <c r="E13284" s="7" t="s">
        <v>30723</v>
      </c>
      <c r="F13284" s="7" t="s">
        <v>161</v>
      </c>
      <c r="G13284" s="7" t="s">
        <v>2864</v>
      </c>
      <c r="H13284" s="7" t="s">
        <v>163</v>
      </c>
    </row>
    <row r="13285" spans="1:8" ht="15.75" customHeight="1" x14ac:dyDescent="0.3">
      <c r="A13285" s="8">
        <v>13284</v>
      </c>
      <c r="B13285" s="8">
        <v>2619</v>
      </c>
      <c r="C13285" s="8" t="s">
        <v>167</v>
      </c>
      <c r="D13285" s="8">
        <v>93</v>
      </c>
      <c r="E13285" s="8" t="s">
        <v>22430</v>
      </c>
      <c r="F13285" s="8" t="s">
        <v>152</v>
      </c>
      <c r="G13285" s="8" t="s">
        <v>172</v>
      </c>
      <c r="H13285" s="8" t="s">
        <v>174</v>
      </c>
    </row>
    <row r="13286" spans="1:8" ht="15.75" customHeight="1" x14ac:dyDescent="0.3">
      <c r="A13286" s="7">
        <v>13285</v>
      </c>
      <c r="B13286" s="7">
        <v>2619</v>
      </c>
      <c r="C13286" s="7" t="s">
        <v>192</v>
      </c>
      <c r="D13286" s="7">
        <v>93</v>
      </c>
      <c r="E13286" s="7" t="s">
        <v>22431</v>
      </c>
      <c r="F13286" s="7" t="s">
        <v>172</v>
      </c>
      <c r="G13286" s="7" t="s">
        <v>192</v>
      </c>
      <c r="H13286" s="7" t="s">
        <v>202</v>
      </c>
    </row>
    <row r="13287" spans="1:8" ht="15.75" customHeight="1" x14ac:dyDescent="0.3">
      <c r="A13287" s="8">
        <v>13286</v>
      </c>
      <c r="B13287" s="8">
        <v>2620</v>
      </c>
      <c r="C13287" s="8" t="s">
        <v>148</v>
      </c>
      <c r="D13287" s="8">
        <v>53</v>
      </c>
      <c r="E13287" s="8" t="s">
        <v>22437</v>
      </c>
      <c r="F13287" s="8"/>
      <c r="G13287" s="8" t="s">
        <v>152</v>
      </c>
      <c r="H13287" s="8" t="s">
        <v>218</v>
      </c>
    </row>
    <row r="13288" spans="1:8" ht="15.75" customHeight="1" x14ac:dyDescent="0.3">
      <c r="A13288" s="7">
        <v>13287</v>
      </c>
      <c r="B13288" s="7">
        <v>2620</v>
      </c>
      <c r="C13288" s="7" t="s">
        <v>156</v>
      </c>
      <c r="D13288" s="7">
        <v>53</v>
      </c>
      <c r="E13288" s="7" t="s">
        <v>30724</v>
      </c>
      <c r="F13288" s="7" t="s">
        <v>161</v>
      </c>
      <c r="G13288" s="7" t="s">
        <v>3170</v>
      </c>
      <c r="H13288" s="7" t="s">
        <v>163</v>
      </c>
    </row>
    <row r="13289" spans="1:8" ht="15.75" customHeight="1" x14ac:dyDescent="0.3">
      <c r="A13289" s="8">
        <v>13288</v>
      </c>
      <c r="B13289" s="8">
        <v>2620</v>
      </c>
      <c r="C13289" s="8" t="s">
        <v>167</v>
      </c>
      <c r="D13289" s="8">
        <v>53</v>
      </c>
      <c r="E13289" s="8" t="s">
        <v>22439</v>
      </c>
      <c r="F13289" s="8" t="s">
        <v>152</v>
      </c>
      <c r="G13289" s="8" t="s">
        <v>172</v>
      </c>
      <c r="H13289" s="8" t="s">
        <v>174</v>
      </c>
    </row>
    <row r="13290" spans="1:8" ht="15.75" customHeight="1" x14ac:dyDescent="0.3">
      <c r="A13290" s="7">
        <v>13289</v>
      </c>
      <c r="B13290" s="7">
        <v>2620</v>
      </c>
      <c r="C13290" s="7" t="s">
        <v>192</v>
      </c>
      <c r="D13290" s="7">
        <v>53</v>
      </c>
      <c r="E13290" s="7" t="s">
        <v>22441</v>
      </c>
      <c r="F13290" s="7" t="s">
        <v>172</v>
      </c>
      <c r="G13290" s="7" t="s">
        <v>192</v>
      </c>
      <c r="H13290" s="7" t="s">
        <v>202</v>
      </c>
    </row>
    <row r="13291" spans="1:8" ht="15.75" customHeight="1" x14ac:dyDescent="0.3">
      <c r="A13291" s="8">
        <v>13290</v>
      </c>
      <c r="B13291" s="8">
        <v>2620</v>
      </c>
      <c r="C13291" s="8" t="s">
        <v>116</v>
      </c>
      <c r="D13291" s="8">
        <v>53</v>
      </c>
      <c r="E13291" s="8" t="s">
        <v>30725</v>
      </c>
      <c r="F13291" s="8" t="s">
        <v>192</v>
      </c>
      <c r="G13291" s="8" t="s">
        <v>116</v>
      </c>
      <c r="H13291" s="8" t="s">
        <v>210</v>
      </c>
    </row>
    <row r="13292" spans="1:8" ht="15.75" customHeight="1" x14ac:dyDescent="0.3">
      <c r="A13292" s="7">
        <v>13291</v>
      </c>
      <c r="B13292" s="7">
        <v>2621</v>
      </c>
      <c r="C13292" s="7" t="s">
        <v>148</v>
      </c>
      <c r="D13292" s="7">
        <v>117</v>
      </c>
      <c r="E13292" s="7" t="s">
        <v>22447</v>
      </c>
      <c r="F13292" s="7"/>
      <c r="G13292" s="7" t="s">
        <v>152</v>
      </c>
      <c r="H13292" s="7" t="s">
        <v>153</v>
      </c>
    </row>
    <row r="13293" spans="1:8" ht="15.75" customHeight="1" x14ac:dyDescent="0.3">
      <c r="A13293" s="8">
        <v>13292</v>
      </c>
      <c r="B13293" s="8">
        <v>2621</v>
      </c>
      <c r="C13293" s="8" t="s">
        <v>156</v>
      </c>
      <c r="D13293" s="8">
        <v>117</v>
      </c>
      <c r="E13293" s="8" t="s">
        <v>30726</v>
      </c>
      <c r="F13293" s="8" t="s">
        <v>161</v>
      </c>
      <c r="G13293" s="8" t="s">
        <v>2164</v>
      </c>
      <c r="H13293" s="8" t="s">
        <v>163</v>
      </c>
    </row>
    <row r="13294" spans="1:8" ht="15.75" customHeight="1" x14ac:dyDescent="0.3">
      <c r="A13294" s="7">
        <v>13293</v>
      </c>
      <c r="B13294" s="7">
        <v>2621</v>
      </c>
      <c r="C13294" s="7" t="s">
        <v>167</v>
      </c>
      <c r="D13294" s="7">
        <v>117</v>
      </c>
      <c r="E13294" s="7" t="s">
        <v>22448</v>
      </c>
      <c r="F13294" s="7" t="s">
        <v>152</v>
      </c>
      <c r="G13294" s="7" t="s">
        <v>172</v>
      </c>
      <c r="H13294" s="7" t="s">
        <v>174</v>
      </c>
    </row>
    <row r="13295" spans="1:8" ht="15.75" customHeight="1" x14ac:dyDescent="0.3">
      <c r="A13295" s="8">
        <v>13294</v>
      </c>
      <c r="B13295" s="8">
        <v>2621</v>
      </c>
      <c r="C13295" s="8" t="s">
        <v>192</v>
      </c>
      <c r="D13295" s="8">
        <v>117</v>
      </c>
      <c r="E13295" s="8" t="s">
        <v>22450</v>
      </c>
      <c r="F13295" s="8" t="s">
        <v>172</v>
      </c>
      <c r="G13295" s="8" t="s">
        <v>192</v>
      </c>
      <c r="H13295" s="8" t="s">
        <v>202</v>
      </c>
    </row>
    <row r="13296" spans="1:8" ht="15.75" customHeight="1" x14ac:dyDescent="0.3">
      <c r="A13296" s="7">
        <v>13295</v>
      </c>
      <c r="B13296" s="7">
        <v>2622</v>
      </c>
      <c r="C13296" s="7" t="s">
        <v>148</v>
      </c>
      <c r="D13296" s="7">
        <v>16</v>
      </c>
      <c r="E13296" s="7" t="s">
        <v>22455</v>
      </c>
      <c r="F13296" s="7"/>
      <c r="G13296" s="7" t="s">
        <v>152</v>
      </c>
      <c r="H13296" s="7" t="s">
        <v>314</v>
      </c>
    </row>
    <row r="13297" spans="1:8" ht="15.75" customHeight="1" x14ac:dyDescent="0.3">
      <c r="A13297" s="8">
        <v>13296</v>
      </c>
      <c r="B13297" s="8">
        <v>2622</v>
      </c>
      <c r="C13297" s="8" t="s">
        <v>156</v>
      </c>
      <c r="D13297" s="8">
        <v>16</v>
      </c>
      <c r="E13297" s="8" t="s">
        <v>30727</v>
      </c>
      <c r="F13297" s="8" t="s">
        <v>161</v>
      </c>
      <c r="G13297" s="8" t="s">
        <v>3258</v>
      </c>
      <c r="H13297" s="8" t="s">
        <v>163</v>
      </c>
    </row>
    <row r="13298" spans="1:8" ht="15.75" customHeight="1" x14ac:dyDescent="0.3">
      <c r="A13298" s="7">
        <v>13297</v>
      </c>
      <c r="B13298" s="7">
        <v>2622</v>
      </c>
      <c r="C13298" s="7" t="s">
        <v>167</v>
      </c>
      <c r="D13298" s="7">
        <v>16</v>
      </c>
      <c r="E13298" s="7" t="s">
        <v>22457</v>
      </c>
      <c r="F13298" s="7" t="s">
        <v>152</v>
      </c>
      <c r="G13298" s="7" t="s">
        <v>172</v>
      </c>
      <c r="H13298" s="7" t="s">
        <v>174</v>
      </c>
    </row>
    <row r="13299" spans="1:8" ht="15.75" customHeight="1" x14ac:dyDescent="0.3">
      <c r="A13299" s="8">
        <v>13298</v>
      </c>
      <c r="B13299" s="8">
        <v>2622</v>
      </c>
      <c r="C13299" s="8" t="s">
        <v>192</v>
      </c>
      <c r="D13299" s="8">
        <v>16</v>
      </c>
      <c r="E13299" s="8" t="s">
        <v>22458</v>
      </c>
      <c r="F13299" s="8" t="s">
        <v>172</v>
      </c>
      <c r="G13299" s="8" t="s">
        <v>192</v>
      </c>
      <c r="H13299" s="8" t="s">
        <v>202</v>
      </c>
    </row>
    <row r="13300" spans="1:8" ht="15.75" customHeight="1" x14ac:dyDescent="0.3">
      <c r="A13300" s="7">
        <v>13299</v>
      </c>
      <c r="B13300" s="7">
        <v>2623</v>
      </c>
      <c r="C13300" s="7" t="s">
        <v>148</v>
      </c>
      <c r="D13300" s="7">
        <v>9</v>
      </c>
      <c r="E13300" s="7" t="s">
        <v>22465</v>
      </c>
      <c r="F13300" s="7"/>
      <c r="G13300" s="7" t="s">
        <v>152</v>
      </c>
      <c r="H13300" s="7" t="s">
        <v>492</v>
      </c>
    </row>
    <row r="13301" spans="1:8" ht="15.75" customHeight="1" x14ac:dyDescent="0.3">
      <c r="A13301" s="8">
        <v>13300</v>
      </c>
      <c r="B13301" s="8">
        <v>2623</v>
      </c>
      <c r="C13301" s="8" t="s">
        <v>156</v>
      </c>
      <c r="D13301" s="8">
        <v>9</v>
      </c>
      <c r="E13301" s="8" t="s">
        <v>30728</v>
      </c>
      <c r="F13301" s="8" t="s">
        <v>161</v>
      </c>
      <c r="G13301" s="8" t="s">
        <v>984</v>
      </c>
      <c r="H13301" s="8" t="s">
        <v>163</v>
      </c>
    </row>
    <row r="13302" spans="1:8" ht="15.75" customHeight="1" x14ac:dyDescent="0.3">
      <c r="A13302" s="7">
        <v>13301</v>
      </c>
      <c r="B13302" s="7">
        <v>2623</v>
      </c>
      <c r="C13302" s="7" t="s">
        <v>167</v>
      </c>
      <c r="D13302" s="7">
        <v>9</v>
      </c>
      <c r="E13302" s="7" t="s">
        <v>22466</v>
      </c>
      <c r="F13302" s="7" t="s">
        <v>152</v>
      </c>
      <c r="G13302" s="7" t="s">
        <v>172</v>
      </c>
      <c r="H13302" s="7" t="s">
        <v>174</v>
      </c>
    </row>
    <row r="13303" spans="1:8" ht="15.75" customHeight="1" x14ac:dyDescent="0.3">
      <c r="A13303" s="8">
        <v>13302</v>
      </c>
      <c r="B13303" s="8">
        <v>2623</v>
      </c>
      <c r="C13303" s="8" t="s">
        <v>176</v>
      </c>
      <c r="D13303" s="8">
        <v>9</v>
      </c>
      <c r="E13303" s="8" t="s">
        <v>30729</v>
      </c>
      <c r="F13303" s="8" t="s">
        <v>172</v>
      </c>
      <c r="G13303" s="8" t="s">
        <v>388</v>
      </c>
      <c r="H13303" s="8" t="s">
        <v>812</v>
      </c>
    </row>
    <row r="13304" spans="1:8" ht="15.75" customHeight="1" x14ac:dyDescent="0.3">
      <c r="A13304" s="7">
        <v>13303</v>
      </c>
      <c r="B13304" s="7">
        <v>2623</v>
      </c>
      <c r="C13304" s="7" t="s">
        <v>192</v>
      </c>
      <c r="D13304" s="7">
        <v>9</v>
      </c>
      <c r="E13304" s="7" t="s">
        <v>22467</v>
      </c>
      <c r="F13304" s="7" t="s">
        <v>172</v>
      </c>
      <c r="G13304" s="7" t="s">
        <v>192</v>
      </c>
      <c r="H13304" s="7" t="s">
        <v>202</v>
      </c>
    </row>
    <row r="13305" spans="1:8" ht="15.75" customHeight="1" x14ac:dyDescent="0.3">
      <c r="A13305" s="8">
        <v>13304</v>
      </c>
      <c r="B13305" s="8">
        <v>2623</v>
      </c>
      <c r="C13305" s="8" t="s">
        <v>116</v>
      </c>
      <c r="D13305" s="8">
        <v>9</v>
      </c>
      <c r="E13305" s="8" t="s">
        <v>30730</v>
      </c>
      <c r="F13305" s="8" t="s">
        <v>192</v>
      </c>
      <c r="G13305" s="8" t="s">
        <v>116</v>
      </c>
      <c r="H13305" s="8" t="s">
        <v>210</v>
      </c>
    </row>
    <row r="13306" spans="1:8" ht="15.75" customHeight="1" x14ac:dyDescent="0.3">
      <c r="A13306" s="7">
        <v>13305</v>
      </c>
      <c r="B13306" s="7">
        <v>2624</v>
      </c>
      <c r="C13306" s="7" t="s">
        <v>148</v>
      </c>
      <c r="D13306" s="7">
        <v>64</v>
      </c>
      <c r="E13306" s="7" t="s">
        <v>22474</v>
      </c>
      <c r="F13306" s="7"/>
      <c r="G13306" s="7" t="s">
        <v>152</v>
      </c>
      <c r="H13306" s="7" t="s">
        <v>492</v>
      </c>
    </row>
    <row r="13307" spans="1:8" ht="15.75" customHeight="1" x14ac:dyDescent="0.3">
      <c r="A13307" s="8">
        <v>13306</v>
      </c>
      <c r="B13307" s="8">
        <v>2624</v>
      </c>
      <c r="C13307" s="8" t="s">
        <v>156</v>
      </c>
      <c r="D13307" s="8">
        <v>64</v>
      </c>
      <c r="E13307" s="8" t="s">
        <v>30731</v>
      </c>
      <c r="F13307" s="8" t="s">
        <v>161</v>
      </c>
      <c r="G13307" s="8" t="s">
        <v>2844</v>
      </c>
      <c r="H13307" s="8" t="s">
        <v>163</v>
      </c>
    </row>
    <row r="13308" spans="1:8" ht="15.75" customHeight="1" x14ac:dyDescent="0.3">
      <c r="A13308" s="7">
        <v>13307</v>
      </c>
      <c r="B13308" s="7">
        <v>2624</v>
      </c>
      <c r="C13308" s="7" t="s">
        <v>167</v>
      </c>
      <c r="D13308" s="7">
        <v>64</v>
      </c>
      <c r="E13308" s="7" t="s">
        <v>22475</v>
      </c>
      <c r="F13308" s="7" t="s">
        <v>152</v>
      </c>
      <c r="G13308" s="7" t="s">
        <v>172</v>
      </c>
      <c r="H13308" s="7" t="s">
        <v>174</v>
      </c>
    </row>
    <row r="13309" spans="1:8" ht="15.75" customHeight="1" x14ac:dyDescent="0.3">
      <c r="A13309" s="8">
        <v>13308</v>
      </c>
      <c r="B13309" s="8">
        <v>2624</v>
      </c>
      <c r="C13309" s="8" t="s">
        <v>176</v>
      </c>
      <c r="D13309" s="8">
        <v>64</v>
      </c>
      <c r="E13309" s="8" t="s">
        <v>30732</v>
      </c>
      <c r="F13309" s="8" t="s">
        <v>172</v>
      </c>
      <c r="G13309" s="8" t="s">
        <v>388</v>
      </c>
      <c r="H13309" s="8" t="s">
        <v>812</v>
      </c>
    </row>
    <row r="13310" spans="1:8" ht="15.75" customHeight="1" x14ac:dyDescent="0.3">
      <c r="A13310" s="7">
        <v>13309</v>
      </c>
      <c r="B13310" s="7">
        <v>2624</v>
      </c>
      <c r="C13310" s="7" t="s">
        <v>192</v>
      </c>
      <c r="D13310" s="7">
        <v>64</v>
      </c>
      <c r="E13310" s="7" t="s">
        <v>22477</v>
      </c>
      <c r="F13310" s="7" t="s">
        <v>172</v>
      </c>
      <c r="G13310" s="7" t="s">
        <v>192</v>
      </c>
      <c r="H13310" s="7" t="s">
        <v>202</v>
      </c>
    </row>
    <row r="13311" spans="1:8" ht="15.75" customHeight="1" x14ac:dyDescent="0.3">
      <c r="A13311" s="8">
        <v>13310</v>
      </c>
      <c r="B13311" s="8">
        <v>2625</v>
      </c>
      <c r="C13311" s="8" t="s">
        <v>148</v>
      </c>
      <c r="D13311" s="8">
        <v>77</v>
      </c>
      <c r="E13311" s="8" t="s">
        <v>22483</v>
      </c>
      <c r="F13311" s="8"/>
      <c r="G13311" s="8" t="s">
        <v>152</v>
      </c>
      <c r="H13311" s="8" t="s">
        <v>492</v>
      </c>
    </row>
    <row r="13312" spans="1:8" ht="15.75" customHeight="1" x14ac:dyDescent="0.3">
      <c r="A13312" s="7">
        <v>13311</v>
      </c>
      <c r="B13312" s="7">
        <v>2625</v>
      </c>
      <c r="C13312" s="7" t="s">
        <v>156</v>
      </c>
      <c r="D13312" s="7">
        <v>77</v>
      </c>
      <c r="E13312" s="7" t="s">
        <v>30733</v>
      </c>
      <c r="F13312" s="7" t="s">
        <v>161</v>
      </c>
      <c r="G13312" s="7" t="s">
        <v>8606</v>
      </c>
      <c r="H13312" s="7" t="s">
        <v>163</v>
      </c>
    </row>
    <row r="13313" spans="1:8" ht="15.75" customHeight="1" x14ac:dyDescent="0.3">
      <c r="A13313" s="8">
        <v>13312</v>
      </c>
      <c r="B13313" s="8">
        <v>2625</v>
      </c>
      <c r="C13313" s="8" t="s">
        <v>167</v>
      </c>
      <c r="D13313" s="8">
        <v>77</v>
      </c>
      <c r="E13313" s="8" t="s">
        <v>22484</v>
      </c>
      <c r="F13313" s="8" t="s">
        <v>152</v>
      </c>
      <c r="G13313" s="8" t="s">
        <v>172</v>
      </c>
      <c r="H13313" s="8" t="s">
        <v>174</v>
      </c>
    </row>
    <row r="13314" spans="1:8" ht="15.75" customHeight="1" x14ac:dyDescent="0.3">
      <c r="A13314" s="7">
        <v>13313</v>
      </c>
      <c r="B13314" s="7">
        <v>2625</v>
      </c>
      <c r="C13314" s="7" t="s">
        <v>176</v>
      </c>
      <c r="D13314" s="7">
        <v>77</v>
      </c>
      <c r="E13314" s="7" t="s">
        <v>30734</v>
      </c>
      <c r="F13314" s="7" t="s">
        <v>172</v>
      </c>
      <c r="G13314" s="7" t="s">
        <v>172</v>
      </c>
      <c r="H13314" s="7" t="s">
        <v>812</v>
      </c>
    </row>
    <row r="13315" spans="1:8" ht="15.75" customHeight="1" x14ac:dyDescent="0.3">
      <c r="A13315" s="8">
        <v>13314</v>
      </c>
      <c r="B13315" s="8">
        <v>2625</v>
      </c>
      <c r="C13315" s="8" t="s">
        <v>192</v>
      </c>
      <c r="D13315" s="8">
        <v>77</v>
      </c>
      <c r="E13315" s="8" t="s">
        <v>22485</v>
      </c>
      <c r="F13315" s="8" t="s">
        <v>172</v>
      </c>
      <c r="G13315" s="8" t="s">
        <v>192</v>
      </c>
      <c r="H13315" s="8" t="s">
        <v>202</v>
      </c>
    </row>
    <row r="13316" spans="1:8" ht="15.75" customHeight="1" x14ac:dyDescent="0.3">
      <c r="A13316" s="7">
        <v>13315</v>
      </c>
      <c r="B13316" s="7">
        <v>2625</v>
      </c>
      <c r="C13316" s="7" t="s">
        <v>116</v>
      </c>
      <c r="D13316" s="7">
        <v>77</v>
      </c>
      <c r="E13316" s="7" t="s">
        <v>30735</v>
      </c>
      <c r="F13316" s="7" t="s">
        <v>192</v>
      </c>
      <c r="G13316" s="7" t="s">
        <v>116</v>
      </c>
      <c r="H13316" s="7" t="s">
        <v>210</v>
      </c>
    </row>
    <row r="13317" spans="1:8" ht="15.75" customHeight="1" x14ac:dyDescent="0.3">
      <c r="A13317" s="8">
        <v>13316</v>
      </c>
      <c r="B13317" s="8">
        <v>2626</v>
      </c>
      <c r="C13317" s="8" t="s">
        <v>148</v>
      </c>
      <c r="D13317" s="8">
        <v>79</v>
      </c>
      <c r="E13317" s="8" t="s">
        <v>22492</v>
      </c>
      <c r="F13317" s="8"/>
      <c r="G13317" s="8" t="s">
        <v>152</v>
      </c>
      <c r="H13317" s="8" t="s">
        <v>314</v>
      </c>
    </row>
    <row r="13318" spans="1:8" ht="15.75" customHeight="1" x14ac:dyDescent="0.3">
      <c r="A13318" s="7">
        <v>13317</v>
      </c>
      <c r="B13318" s="7">
        <v>2626</v>
      </c>
      <c r="C13318" s="7" t="s">
        <v>156</v>
      </c>
      <c r="D13318" s="7">
        <v>79</v>
      </c>
      <c r="E13318" s="7" t="s">
        <v>30736</v>
      </c>
      <c r="F13318" s="7" t="s">
        <v>161</v>
      </c>
      <c r="G13318" s="7" t="s">
        <v>1465</v>
      </c>
      <c r="H13318" s="7" t="s">
        <v>163</v>
      </c>
    </row>
    <row r="13319" spans="1:8" ht="15.75" customHeight="1" x14ac:dyDescent="0.3">
      <c r="A13319" s="8">
        <v>13318</v>
      </c>
      <c r="B13319" s="8">
        <v>2626</v>
      </c>
      <c r="C13319" s="8" t="s">
        <v>167</v>
      </c>
      <c r="D13319" s="8">
        <v>79</v>
      </c>
      <c r="E13319" s="8" t="s">
        <v>22493</v>
      </c>
      <c r="F13319" s="8" t="s">
        <v>152</v>
      </c>
      <c r="G13319" s="8" t="s">
        <v>172</v>
      </c>
      <c r="H13319" s="8" t="s">
        <v>174</v>
      </c>
    </row>
    <row r="13320" spans="1:8" ht="15.75" customHeight="1" x14ac:dyDescent="0.3">
      <c r="A13320" s="7">
        <v>13319</v>
      </c>
      <c r="B13320" s="7">
        <v>2626</v>
      </c>
      <c r="C13320" s="7" t="s">
        <v>176</v>
      </c>
      <c r="D13320" s="7">
        <v>79</v>
      </c>
      <c r="E13320" s="7" t="s">
        <v>30737</v>
      </c>
      <c r="F13320" s="7" t="s">
        <v>172</v>
      </c>
      <c r="G13320" s="7" t="s">
        <v>388</v>
      </c>
      <c r="H13320" s="7" t="s">
        <v>184</v>
      </c>
    </row>
    <row r="13321" spans="1:8" ht="15.75" customHeight="1" x14ac:dyDescent="0.3">
      <c r="A13321" s="8">
        <v>13320</v>
      </c>
      <c r="B13321" s="8">
        <v>2626</v>
      </c>
      <c r="C13321" s="8" t="s">
        <v>192</v>
      </c>
      <c r="D13321" s="8">
        <v>79</v>
      </c>
      <c r="E13321" s="8" t="s">
        <v>22494</v>
      </c>
      <c r="F13321" s="8" t="s">
        <v>172</v>
      </c>
      <c r="G13321" s="8" t="s">
        <v>192</v>
      </c>
      <c r="H13321" s="8" t="s">
        <v>202</v>
      </c>
    </row>
    <row r="13322" spans="1:8" ht="15.75" customHeight="1" x14ac:dyDescent="0.3">
      <c r="A13322" s="7">
        <v>13321</v>
      </c>
      <c r="B13322" s="7">
        <v>2627</v>
      </c>
      <c r="C13322" s="7" t="s">
        <v>148</v>
      </c>
      <c r="D13322" s="7">
        <v>71</v>
      </c>
      <c r="E13322" s="7" t="s">
        <v>22501</v>
      </c>
      <c r="F13322" s="7"/>
      <c r="G13322" s="7" t="s">
        <v>152</v>
      </c>
      <c r="H13322" s="7" t="s">
        <v>492</v>
      </c>
    </row>
    <row r="13323" spans="1:8" ht="15.75" customHeight="1" x14ac:dyDescent="0.3">
      <c r="A13323" s="8">
        <v>13322</v>
      </c>
      <c r="B13323" s="8">
        <v>2627</v>
      </c>
      <c r="C13323" s="8" t="s">
        <v>156</v>
      </c>
      <c r="D13323" s="8">
        <v>71</v>
      </c>
      <c r="E13323" s="8" t="s">
        <v>30738</v>
      </c>
      <c r="F13323" s="8" t="s">
        <v>161</v>
      </c>
      <c r="G13323" s="8" t="s">
        <v>703</v>
      </c>
      <c r="H13323" s="8" t="s">
        <v>163</v>
      </c>
    </row>
    <row r="13324" spans="1:8" ht="15.75" customHeight="1" x14ac:dyDescent="0.3">
      <c r="A13324" s="7">
        <v>13323</v>
      </c>
      <c r="B13324" s="7">
        <v>2627</v>
      </c>
      <c r="C13324" s="7" t="s">
        <v>167</v>
      </c>
      <c r="D13324" s="7">
        <v>71</v>
      </c>
      <c r="E13324" s="7" t="s">
        <v>22502</v>
      </c>
      <c r="F13324" s="7" t="s">
        <v>152</v>
      </c>
      <c r="G13324" s="7" t="s">
        <v>172</v>
      </c>
      <c r="H13324" s="7" t="s">
        <v>174</v>
      </c>
    </row>
    <row r="13325" spans="1:8" ht="15.75" customHeight="1" x14ac:dyDescent="0.3">
      <c r="A13325" s="8">
        <v>13324</v>
      </c>
      <c r="B13325" s="8">
        <v>2627</v>
      </c>
      <c r="C13325" s="8" t="s">
        <v>192</v>
      </c>
      <c r="D13325" s="8">
        <v>71</v>
      </c>
      <c r="E13325" s="8" t="s">
        <v>22503</v>
      </c>
      <c r="F13325" s="8" t="s">
        <v>172</v>
      </c>
      <c r="G13325" s="8" t="s">
        <v>192</v>
      </c>
      <c r="H13325" s="8" t="s">
        <v>202</v>
      </c>
    </row>
    <row r="13326" spans="1:8" ht="15.75" customHeight="1" x14ac:dyDescent="0.3">
      <c r="A13326" s="7">
        <v>13325</v>
      </c>
      <c r="B13326" s="7">
        <v>2628</v>
      </c>
      <c r="C13326" s="7" t="s">
        <v>148</v>
      </c>
      <c r="D13326" s="7">
        <v>12</v>
      </c>
      <c r="E13326" s="7" t="s">
        <v>22509</v>
      </c>
      <c r="F13326" s="7"/>
      <c r="G13326" s="7" t="s">
        <v>152</v>
      </c>
      <c r="H13326" s="7" t="s">
        <v>492</v>
      </c>
    </row>
    <row r="13327" spans="1:8" ht="15.75" customHeight="1" x14ac:dyDescent="0.3">
      <c r="A13327" s="8">
        <v>13326</v>
      </c>
      <c r="B13327" s="8">
        <v>2628</v>
      </c>
      <c r="C13327" s="8" t="s">
        <v>156</v>
      </c>
      <c r="D13327" s="8">
        <v>12</v>
      </c>
      <c r="E13327" s="8" t="s">
        <v>30739</v>
      </c>
      <c r="F13327" s="8" t="s">
        <v>161</v>
      </c>
      <c r="G13327" s="8" t="s">
        <v>2353</v>
      </c>
      <c r="H13327" s="8" t="s">
        <v>163</v>
      </c>
    </row>
    <row r="13328" spans="1:8" ht="15.75" customHeight="1" x14ac:dyDescent="0.3">
      <c r="A13328" s="7">
        <v>13327</v>
      </c>
      <c r="B13328" s="7">
        <v>2628</v>
      </c>
      <c r="C13328" s="7" t="s">
        <v>167</v>
      </c>
      <c r="D13328" s="7">
        <v>12</v>
      </c>
      <c r="E13328" s="7" t="s">
        <v>22510</v>
      </c>
      <c r="F13328" s="7" t="s">
        <v>152</v>
      </c>
      <c r="G13328" s="7" t="s">
        <v>172</v>
      </c>
      <c r="H13328" s="7" t="s">
        <v>174</v>
      </c>
    </row>
    <row r="13329" spans="1:8" ht="15.75" customHeight="1" x14ac:dyDescent="0.3">
      <c r="A13329" s="8">
        <v>13328</v>
      </c>
      <c r="B13329" s="8">
        <v>2628</v>
      </c>
      <c r="C13329" s="8" t="s">
        <v>176</v>
      </c>
      <c r="D13329" s="8">
        <v>12</v>
      </c>
      <c r="E13329" s="8" t="s">
        <v>30740</v>
      </c>
      <c r="F13329" s="8" t="s">
        <v>172</v>
      </c>
      <c r="G13329" s="8" t="s">
        <v>172</v>
      </c>
      <c r="H13329" s="8" t="s">
        <v>288</v>
      </c>
    </row>
    <row r="13330" spans="1:8" ht="15.75" customHeight="1" x14ac:dyDescent="0.3">
      <c r="A13330" s="7">
        <v>13329</v>
      </c>
      <c r="B13330" s="7">
        <v>2628</v>
      </c>
      <c r="C13330" s="7" t="s">
        <v>192</v>
      </c>
      <c r="D13330" s="7">
        <v>12</v>
      </c>
      <c r="E13330" s="7" t="s">
        <v>22511</v>
      </c>
      <c r="F13330" s="7" t="s">
        <v>172</v>
      </c>
      <c r="G13330" s="7" t="s">
        <v>192</v>
      </c>
      <c r="H13330" s="7" t="s">
        <v>202</v>
      </c>
    </row>
    <row r="13331" spans="1:8" ht="15.75" customHeight="1" x14ac:dyDescent="0.3">
      <c r="A13331" s="8">
        <v>13330</v>
      </c>
      <c r="B13331" s="8">
        <v>2628</v>
      </c>
      <c r="C13331" s="8" t="s">
        <v>116</v>
      </c>
      <c r="D13331" s="8">
        <v>12</v>
      </c>
      <c r="E13331" s="8" t="s">
        <v>30741</v>
      </c>
      <c r="F13331" s="8" t="s">
        <v>192</v>
      </c>
      <c r="G13331" s="8" t="s">
        <v>116</v>
      </c>
      <c r="H13331" s="8" t="s">
        <v>210</v>
      </c>
    </row>
    <row r="13332" spans="1:8" ht="15.75" customHeight="1" x14ac:dyDescent="0.3">
      <c r="A13332" s="7">
        <v>13331</v>
      </c>
      <c r="B13332" s="7">
        <v>2629</v>
      </c>
      <c r="C13332" s="7" t="s">
        <v>148</v>
      </c>
      <c r="D13332" s="7">
        <v>13</v>
      </c>
      <c r="E13332" s="7" t="s">
        <v>22517</v>
      </c>
      <c r="F13332" s="7"/>
      <c r="G13332" s="7" t="s">
        <v>152</v>
      </c>
      <c r="H13332" s="7" t="s">
        <v>218</v>
      </c>
    </row>
    <row r="13333" spans="1:8" ht="15.75" customHeight="1" x14ac:dyDescent="0.3">
      <c r="A13333" s="8">
        <v>13332</v>
      </c>
      <c r="B13333" s="8">
        <v>2629</v>
      </c>
      <c r="C13333" s="8" t="s">
        <v>156</v>
      </c>
      <c r="D13333" s="8">
        <v>13</v>
      </c>
      <c r="E13333" s="8" t="s">
        <v>30742</v>
      </c>
      <c r="F13333" s="8" t="s">
        <v>161</v>
      </c>
      <c r="G13333" s="8" t="s">
        <v>1503</v>
      </c>
      <c r="H13333" s="8" t="s">
        <v>163</v>
      </c>
    </row>
    <row r="13334" spans="1:8" ht="15.75" customHeight="1" x14ac:dyDescent="0.3">
      <c r="A13334" s="7">
        <v>13333</v>
      </c>
      <c r="B13334" s="7">
        <v>2629</v>
      </c>
      <c r="C13334" s="7" t="s">
        <v>167</v>
      </c>
      <c r="D13334" s="7">
        <v>13</v>
      </c>
      <c r="E13334" s="7" t="s">
        <v>22518</v>
      </c>
      <c r="F13334" s="7" t="s">
        <v>152</v>
      </c>
      <c r="G13334" s="7" t="s">
        <v>172</v>
      </c>
      <c r="H13334" s="7" t="s">
        <v>174</v>
      </c>
    </row>
    <row r="13335" spans="1:8" ht="15.75" customHeight="1" x14ac:dyDescent="0.3">
      <c r="A13335" s="8">
        <v>13334</v>
      </c>
      <c r="B13335" s="8">
        <v>2629</v>
      </c>
      <c r="C13335" s="8" t="s">
        <v>192</v>
      </c>
      <c r="D13335" s="8">
        <v>13</v>
      </c>
      <c r="E13335" s="8" t="s">
        <v>22519</v>
      </c>
      <c r="F13335" s="8" t="s">
        <v>172</v>
      </c>
      <c r="G13335" s="8" t="s">
        <v>192</v>
      </c>
      <c r="H13335" s="8" t="s">
        <v>202</v>
      </c>
    </row>
    <row r="13336" spans="1:8" ht="15.75" customHeight="1" x14ac:dyDescent="0.3">
      <c r="A13336" s="7">
        <v>13335</v>
      </c>
      <c r="B13336" s="7">
        <v>2629</v>
      </c>
      <c r="C13336" s="7" t="s">
        <v>116</v>
      </c>
      <c r="D13336" s="7">
        <v>13</v>
      </c>
      <c r="E13336" s="7" t="s">
        <v>30743</v>
      </c>
      <c r="F13336" s="7" t="s">
        <v>192</v>
      </c>
      <c r="G13336" s="7" t="s">
        <v>116</v>
      </c>
      <c r="H13336" s="7" t="s">
        <v>210</v>
      </c>
    </row>
    <row r="13337" spans="1:8" ht="15.75" customHeight="1" x14ac:dyDescent="0.3">
      <c r="A13337" s="8">
        <v>13336</v>
      </c>
      <c r="B13337" s="8">
        <v>2630</v>
      </c>
      <c r="C13337" s="8" t="s">
        <v>148</v>
      </c>
      <c r="D13337" s="8">
        <v>11</v>
      </c>
      <c r="E13337" s="8" t="s">
        <v>22525</v>
      </c>
      <c r="F13337" s="8"/>
      <c r="G13337" s="8" t="s">
        <v>152</v>
      </c>
      <c r="H13337" s="8" t="s">
        <v>492</v>
      </c>
    </row>
    <row r="13338" spans="1:8" ht="15.75" customHeight="1" x14ac:dyDescent="0.3">
      <c r="A13338" s="7">
        <v>13337</v>
      </c>
      <c r="B13338" s="7">
        <v>2630</v>
      </c>
      <c r="C13338" s="7" t="s">
        <v>156</v>
      </c>
      <c r="D13338" s="7">
        <v>11</v>
      </c>
      <c r="E13338" s="7" t="s">
        <v>30744</v>
      </c>
      <c r="F13338" s="7" t="s">
        <v>161</v>
      </c>
      <c r="G13338" s="7" t="s">
        <v>2401</v>
      </c>
      <c r="H13338" s="7" t="s">
        <v>163</v>
      </c>
    </row>
    <row r="13339" spans="1:8" ht="15.75" customHeight="1" x14ac:dyDescent="0.3">
      <c r="A13339" s="8">
        <v>13338</v>
      </c>
      <c r="B13339" s="8">
        <v>2630</v>
      </c>
      <c r="C13339" s="8" t="s">
        <v>167</v>
      </c>
      <c r="D13339" s="8">
        <v>11</v>
      </c>
      <c r="E13339" s="8" t="s">
        <v>22526</v>
      </c>
      <c r="F13339" s="8" t="s">
        <v>152</v>
      </c>
      <c r="G13339" s="8" t="s">
        <v>172</v>
      </c>
      <c r="H13339" s="8" t="s">
        <v>174</v>
      </c>
    </row>
    <row r="13340" spans="1:8" ht="15.75" customHeight="1" x14ac:dyDescent="0.3">
      <c r="A13340" s="7">
        <v>13339</v>
      </c>
      <c r="B13340" s="7">
        <v>2630</v>
      </c>
      <c r="C13340" s="7" t="s">
        <v>176</v>
      </c>
      <c r="D13340" s="7">
        <v>11</v>
      </c>
      <c r="E13340" s="7" t="s">
        <v>30745</v>
      </c>
      <c r="F13340" s="7" t="s">
        <v>172</v>
      </c>
      <c r="G13340" s="7" t="s">
        <v>172</v>
      </c>
      <c r="H13340" s="7" t="s">
        <v>812</v>
      </c>
    </row>
    <row r="13341" spans="1:8" ht="15.75" customHeight="1" x14ac:dyDescent="0.3">
      <c r="A13341" s="8">
        <v>13340</v>
      </c>
      <c r="B13341" s="8">
        <v>2630</v>
      </c>
      <c r="C13341" s="8" t="s">
        <v>192</v>
      </c>
      <c r="D13341" s="8">
        <v>11</v>
      </c>
      <c r="E13341" s="8" t="s">
        <v>22527</v>
      </c>
      <c r="F13341" s="8" t="s">
        <v>172</v>
      </c>
      <c r="G13341" s="8" t="s">
        <v>192</v>
      </c>
      <c r="H13341" s="8" t="s">
        <v>202</v>
      </c>
    </row>
    <row r="13342" spans="1:8" ht="15.75" customHeight="1" x14ac:dyDescent="0.3">
      <c r="A13342" s="7">
        <v>13341</v>
      </c>
      <c r="B13342" s="7">
        <v>2630</v>
      </c>
      <c r="C13342" s="7" t="s">
        <v>116</v>
      </c>
      <c r="D13342" s="7">
        <v>11</v>
      </c>
      <c r="E13342" s="7" t="s">
        <v>30746</v>
      </c>
      <c r="F13342" s="7" t="s">
        <v>192</v>
      </c>
      <c r="G13342" s="7" t="s">
        <v>116</v>
      </c>
      <c r="H13342" s="7" t="s">
        <v>210</v>
      </c>
    </row>
    <row r="13343" spans="1:8" ht="15.75" customHeight="1" x14ac:dyDescent="0.3">
      <c r="A13343" s="8">
        <v>13342</v>
      </c>
      <c r="B13343" s="8">
        <v>2631</v>
      </c>
      <c r="C13343" s="8" t="s">
        <v>148</v>
      </c>
      <c r="D13343" s="8">
        <v>34</v>
      </c>
      <c r="E13343" s="8" t="s">
        <v>22533</v>
      </c>
      <c r="F13343" s="8"/>
      <c r="G13343" s="8" t="s">
        <v>152</v>
      </c>
      <c r="H13343" s="8" t="s">
        <v>492</v>
      </c>
    </row>
    <row r="13344" spans="1:8" ht="15.75" customHeight="1" x14ac:dyDescent="0.3">
      <c r="A13344" s="7">
        <v>13343</v>
      </c>
      <c r="B13344" s="7">
        <v>2631</v>
      </c>
      <c r="C13344" s="7" t="s">
        <v>156</v>
      </c>
      <c r="D13344" s="7">
        <v>34</v>
      </c>
      <c r="E13344" s="7" t="s">
        <v>30747</v>
      </c>
      <c r="F13344" s="7" t="s">
        <v>161</v>
      </c>
      <c r="G13344" s="7" t="s">
        <v>1511</v>
      </c>
      <c r="H13344" s="7" t="s">
        <v>163</v>
      </c>
    </row>
    <row r="13345" spans="1:8" ht="15.75" customHeight="1" x14ac:dyDescent="0.3">
      <c r="A13345" s="8">
        <v>13344</v>
      </c>
      <c r="B13345" s="8">
        <v>2631</v>
      </c>
      <c r="C13345" s="8" t="s">
        <v>167</v>
      </c>
      <c r="D13345" s="8">
        <v>34</v>
      </c>
      <c r="E13345" s="8" t="s">
        <v>22534</v>
      </c>
      <c r="F13345" s="8" t="s">
        <v>152</v>
      </c>
      <c r="G13345" s="8" t="s">
        <v>172</v>
      </c>
      <c r="H13345" s="8" t="s">
        <v>174</v>
      </c>
    </row>
    <row r="13346" spans="1:8" ht="15.75" customHeight="1" x14ac:dyDescent="0.3">
      <c r="A13346" s="7">
        <v>13345</v>
      </c>
      <c r="B13346" s="7">
        <v>2631</v>
      </c>
      <c r="C13346" s="7" t="s">
        <v>192</v>
      </c>
      <c r="D13346" s="7">
        <v>34</v>
      </c>
      <c r="E13346" s="7" t="s">
        <v>22535</v>
      </c>
      <c r="F13346" s="7" t="s">
        <v>172</v>
      </c>
      <c r="G13346" s="7" t="s">
        <v>192</v>
      </c>
      <c r="H13346" s="7" t="s">
        <v>202</v>
      </c>
    </row>
    <row r="13347" spans="1:8" ht="15.75" customHeight="1" x14ac:dyDescent="0.3">
      <c r="A13347" s="8">
        <v>13346</v>
      </c>
      <c r="B13347" s="8">
        <v>2632</v>
      </c>
      <c r="C13347" s="8" t="s">
        <v>148</v>
      </c>
      <c r="D13347" s="8">
        <v>45</v>
      </c>
      <c r="E13347" s="8" t="s">
        <v>22542</v>
      </c>
      <c r="F13347" s="8"/>
      <c r="G13347" s="8" t="s">
        <v>152</v>
      </c>
      <c r="H13347" s="8" t="s">
        <v>492</v>
      </c>
    </row>
    <row r="13348" spans="1:8" ht="15.75" customHeight="1" x14ac:dyDescent="0.3">
      <c r="A13348" s="7">
        <v>13347</v>
      </c>
      <c r="B13348" s="7">
        <v>2632</v>
      </c>
      <c r="C13348" s="7" t="s">
        <v>156</v>
      </c>
      <c r="D13348" s="7">
        <v>45</v>
      </c>
      <c r="E13348" s="7" t="s">
        <v>30748</v>
      </c>
      <c r="F13348" s="7" t="s">
        <v>161</v>
      </c>
      <c r="G13348" s="7" t="s">
        <v>1242</v>
      </c>
      <c r="H13348" s="7" t="s">
        <v>163</v>
      </c>
    </row>
    <row r="13349" spans="1:8" ht="15.75" customHeight="1" x14ac:dyDescent="0.3">
      <c r="A13349" s="8">
        <v>13348</v>
      </c>
      <c r="B13349" s="8">
        <v>2632</v>
      </c>
      <c r="C13349" s="8" t="s">
        <v>167</v>
      </c>
      <c r="D13349" s="8">
        <v>45</v>
      </c>
      <c r="E13349" s="8" t="s">
        <v>22543</v>
      </c>
      <c r="F13349" s="8" t="s">
        <v>152</v>
      </c>
      <c r="G13349" s="8" t="s">
        <v>172</v>
      </c>
      <c r="H13349" s="8" t="s">
        <v>174</v>
      </c>
    </row>
    <row r="13350" spans="1:8" ht="15.75" customHeight="1" x14ac:dyDescent="0.3">
      <c r="A13350" s="7">
        <v>13349</v>
      </c>
      <c r="B13350" s="7">
        <v>2632</v>
      </c>
      <c r="C13350" s="7" t="s">
        <v>176</v>
      </c>
      <c r="D13350" s="7">
        <v>45</v>
      </c>
      <c r="E13350" s="7" t="s">
        <v>30749</v>
      </c>
      <c r="F13350" s="7" t="s">
        <v>172</v>
      </c>
      <c r="G13350" s="7" t="s">
        <v>388</v>
      </c>
      <c r="H13350" s="7" t="s">
        <v>812</v>
      </c>
    </row>
    <row r="13351" spans="1:8" ht="15.75" customHeight="1" x14ac:dyDescent="0.3">
      <c r="A13351" s="8">
        <v>13350</v>
      </c>
      <c r="B13351" s="8">
        <v>2632</v>
      </c>
      <c r="C13351" s="8" t="s">
        <v>192</v>
      </c>
      <c r="D13351" s="8">
        <v>45</v>
      </c>
      <c r="E13351" s="8" t="s">
        <v>22544</v>
      </c>
      <c r="F13351" s="8" t="s">
        <v>172</v>
      </c>
      <c r="G13351" s="8" t="s">
        <v>192</v>
      </c>
      <c r="H13351" s="8" t="s">
        <v>202</v>
      </c>
    </row>
    <row r="13352" spans="1:8" ht="15.75" customHeight="1" x14ac:dyDescent="0.3">
      <c r="A13352" s="7">
        <v>13351</v>
      </c>
      <c r="B13352" s="7">
        <v>2633</v>
      </c>
      <c r="C13352" s="7" t="s">
        <v>148</v>
      </c>
      <c r="D13352" s="7">
        <v>15</v>
      </c>
      <c r="E13352" s="7" t="s">
        <v>22550</v>
      </c>
      <c r="F13352" s="7"/>
      <c r="G13352" s="7" t="s">
        <v>152</v>
      </c>
      <c r="H13352" s="7" t="s">
        <v>314</v>
      </c>
    </row>
    <row r="13353" spans="1:8" ht="15.75" customHeight="1" x14ac:dyDescent="0.3">
      <c r="A13353" s="8">
        <v>13352</v>
      </c>
      <c r="B13353" s="8">
        <v>2633</v>
      </c>
      <c r="C13353" s="8" t="s">
        <v>156</v>
      </c>
      <c r="D13353" s="8">
        <v>15</v>
      </c>
      <c r="E13353" s="8" t="s">
        <v>30750</v>
      </c>
      <c r="F13353" s="8" t="s">
        <v>161</v>
      </c>
      <c r="G13353" s="8" t="s">
        <v>2493</v>
      </c>
      <c r="H13353" s="8" t="s">
        <v>163</v>
      </c>
    </row>
    <row r="13354" spans="1:8" ht="15.75" customHeight="1" x14ac:dyDescent="0.3">
      <c r="A13354" s="7">
        <v>13353</v>
      </c>
      <c r="B13354" s="7">
        <v>2633</v>
      </c>
      <c r="C13354" s="7" t="s">
        <v>167</v>
      </c>
      <c r="D13354" s="7">
        <v>15</v>
      </c>
      <c r="E13354" s="7" t="s">
        <v>22551</v>
      </c>
      <c r="F13354" s="7" t="s">
        <v>152</v>
      </c>
      <c r="G13354" s="7" t="s">
        <v>172</v>
      </c>
      <c r="H13354" s="7" t="s">
        <v>174</v>
      </c>
    </row>
    <row r="13355" spans="1:8" ht="15.75" customHeight="1" x14ac:dyDescent="0.3">
      <c r="A13355" s="8">
        <v>13354</v>
      </c>
      <c r="B13355" s="8">
        <v>2633</v>
      </c>
      <c r="C13355" s="8" t="s">
        <v>176</v>
      </c>
      <c r="D13355" s="8">
        <v>15</v>
      </c>
      <c r="E13355" s="8" t="s">
        <v>30751</v>
      </c>
      <c r="F13355" s="8" t="s">
        <v>172</v>
      </c>
      <c r="G13355" s="8" t="s">
        <v>388</v>
      </c>
      <c r="H13355" s="8" t="s">
        <v>812</v>
      </c>
    </row>
    <row r="13356" spans="1:8" ht="15.75" customHeight="1" x14ac:dyDescent="0.3">
      <c r="A13356" s="7">
        <v>13355</v>
      </c>
      <c r="B13356" s="7">
        <v>2633</v>
      </c>
      <c r="C13356" s="7" t="s">
        <v>192</v>
      </c>
      <c r="D13356" s="7">
        <v>15</v>
      </c>
      <c r="E13356" s="7" t="s">
        <v>22552</v>
      </c>
      <c r="F13356" s="7" t="s">
        <v>172</v>
      </c>
      <c r="G13356" s="7" t="s">
        <v>192</v>
      </c>
      <c r="H13356" s="7" t="s">
        <v>202</v>
      </c>
    </row>
    <row r="13357" spans="1:8" ht="15.75" customHeight="1" x14ac:dyDescent="0.3">
      <c r="A13357" s="8">
        <v>13356</v>
      </c>
      <c r="B13357" s="8">
        <v>2633</v>
      </c>
      <c r="C13357" s="8" t="s">
        <v>116</v>
      </c>
      <c r="D13357" s="8">
        <v>15</v>
      </c>
      <c r="E13357" s="8" t="s">
        <v>30752</v>
      </c>
      <c r="F13357" s="8" t="s">
        <v>192</v>
      </c>
      <c r="G13357" s="8" t="s">
        <v>116</v>
      </c>
      <c r="H13357" s="8" t="s">
        <v>210</v>
      </c>
    </row>
    <row r="13358" spans="1:8" ht="15.75" customHeight="1" x14ac:dyDescent="0.3">
      <c r="A13358" s="7">
        <v>13357</v>
      </c>
      <c r="B13358" s="7">
        <v>2634</v>
      </c>
      <c r="C13358" s="7" t="s">
        <v>148</v>
      </c>
      <c r="D13358" s="7">
        <v>63</v>
      </c>
      <c r="E13358" s="7" t="s">
        <v>22558</v>
      </c>
      <c r="F13358" s="7"/>
      <c r="G13358" s="7" t="s">
        <v>152</v>
      </c>
      <c r="H13358" s="7" t="s">
        <v>153</v>
      </c>
    </row>
    <row r="13359" spans="1:8" ht="15.75" customHeight="1" x14ac:dyDescent="0.3">
      <c r="A13359" s="8">
        <v>13358</v>
      </c>
      <c r="B13359" s="8">
        <v>2634</v>
      </c>
      <c r="C13359" s="8" t="s">
        <v>156</v>
      </c>
      <c r="D13359" s="8">
        <v>63</v>
      </c>
      <c r="E13359" s="8" t="s">
        <v>747</v>
      </c>
      <c r="F13359" s="8" t="s">
        <v>161</v>
      </c>
      <c r="G13359" s="8" t="s">
        <v>1683</v>
      </c>
      <c r="H13359" s="8" t="s">
        <v>163</v>
      </c>
    </row>
    <row r="13360" spans="1:8" ht="15.75" customHeight="1" x14ac:dyDescent="0.3">
      <c r="A13360" s="7">
        <v>13359</v>
      </c>
      <c r="B13360" s="7">
        <v>2634</v>
      </c>
      <c r="C13360" s="7" t="s">
        <v>167</v>
      </c>
      <c r="D13360" s="7">
        <v>63</v>
      </c>
      <c r="E13360" s="7" t="s">
        <v>22559</v>
      </c>
      <c r="F13360" s="7" t="s">
        <v>152</v>
      </c>
      <c r="G13360" s="7" t="s">
        <v>172</v>
      </c>
      <c r="H13360" s="7" t="s">
        <v>174</v>
      </c>
    </row>
    <row r="13361" spans="1:8" ht="15.75" customHeight="1" x14ac:dyDescent="0.3">
      <c r="A13361" s="8">
        <v>13360</v>
      </c>
      <c r="B13361" s="8">
        <v>2634</v>
      </c>
      <c r="C13361" s="8" t="s">
        <v>176</v>
      </c>
      <c r="D13361" s="8">
        <v>63</v>
      </c>
      <c r="E13361" s="8" t="s">
        <v>30753</v>
      </c>
      <c r="F13361" s="8" t="s">
        <v>172</v>
      </c>
      <c r="G13361" s="8" t="s">
        <v>172</v>
      </c>
      <c r="H13361" s="8" t="s">
        <v>184</v>
      </c>
    </row>
    <row r="13362" spans="1:8" ht="15.75" customHeight="1" x14ac:dyDescent="0.3">
      <c r="A13362" s="7">
        <v>13361</v>
      </c>
      <c r="B13362" s="7">
        <v>2634</v>
      </c>
      <c r="C13362" s="7" t="s">
        <v>192</v>
      </c>
      <c r="D13362" s="7">
        <v>63</v>
      </c>
      <c r="E13362" s="7" t="s">
        <v>22560</v>
      </c>
      <c r="F13362" s="7" t="s">
        <v>172</v>
      </c>
      <c r="G13362" s="7" t="s">
        <v>192</v>
      </c>
      <c r="H13362" s="7" t="s">
        <v>202</v>
      </c>
    </row>
    <row r="13363" spans="1:8" ht="15.75" customHeight="1" x14ac:dyDescent="0.3">
      <c r="A13363" s="8">
        <v>13362</v>
      </c>
      <c r="B13363" s="8">
        <v>2634</v>
      </c>
      <c r="C13363" s="8" t="s">
        <v>116</v>
      </c>
      <c r="D13363" s="8">
        <v>63</v>
      </c>
      <c r="E13363" s="8" t="s">
        <v>30754</v>
      </c>
      <c r="F13363" s="8" t="s">
        <v>192</v>
      </c>
      <c r="G13363" s="8" t="s">
        <v>116</v>
      </c>
      <c r="H13363" s="8" t="s">
        <v>210</v>
      </c>
    </row>
    <row r="13364" spans="1:8" ht="15.75" customHeight="1" x14ac:dyDescent="0.3">
      <c r="A13364" s="7">
        <v>13363</v>
      </c>
      <c r="B13364" s="7">
        <v>2635</v>
      </c>
      <c r="C13364" s="7" t="s">
        <v>148</v>
      </c>
      <c r="D13364" s="7">
        <v>71</v>
      </c>
      <c r="E13364" s="7" t="s">
        <v>22567</v>
      </c>
      <c r="F13364" s="7"/>
      <c r="G13364" s="7" t="s">
        <v>152</v>
      </c>
      <c r="H13364" s="7" t="s">
        <v>492</v>
      </c>
    </row>
    <row r="13365" spans="1:8" ht="15.75" customHeight="1" x14ac:dyDescent="0.3">
      <c r="A13365" s="8">
        <v>13364</v>
      </c>
      <c r="B13365" s="8">
        <v>2635</v>
      </c>
      <c r="C13365" s="8" t="s">
        <v>156</v>
      </c>
      <c r="D13365" s="8">
        <v>71</v>
      </c>
      <c r="E13365" s="8" t="s">
        <v>30755</v>
      </c>
      <c r="F13365" s="8" t="s">
        <v>161</v>
      </c>
      <c r="G13365" s="8" t="s">
        <v>703</v>
      </c>
      <c r="H13365" s="8" t="s">
        <v>163</v>
      </c>
    </row>
    <row r="13366" spans="1:8" ht="15.75" customHeight="1" x14ac:dyDescent="0.3">
      <c r="A13366" s="7">
        <v>13365</v>
      </c>
      <c r="B13366" s="7">
        <v>2635</v>
      </c>
      <c r="C13366" s="7" t="s">
        <v>167</v>
      </c>
      <c r="D13366" s="7">
        <v>71</v>
      </c>
      <c r="E13366" s="7" t="s">
        <v>22568</v>
      </c>
      <c r="F13366" s="7" t="s">
        <v>152</v>
      </c>
      <c r="G13366" s="7" t="s">
        <v>172</v>
      </c>
      <c r="H13366" s="7" t="s">
        <v>174</v>
      </c>
    </row>
    <row r="13367" spans="1:8" ht="15.75" customHeight="1" x14ac:dyDescent="0.3">
      <c r="A13367" s="8">
        <v>13366</v>
      </c>
      <c r="B13367" s="8">
        <v>2635</v>
      </c>
      <c r="C13367" s="8" t="s">
        <v>176</v>
      </c>
      <c r="D13367" s="8">
        <v>71</v>
      </c>
      <c r="E13367" s="8" t="s">
        <v>30756</v>
      </c>
      <c r="F13367" s="8" t="s">
        <v>172</v>
      </c>
      <c r="G13367" s="8" t="s">
        <v>388</v>
      </c>
      <c r="H13367" s="8" t="s">
        <v>288</v>
      </c>
    </row>
    <row r="13368" spans="1:8" ht="15.75" customHeight="1" x14ac:dyDescent="0.3">
      <c r="A13368" s="7">
        <v>13367</v>
      </c>
      <c r="B13368" s="7">
        <v>2635</v>
      </c>
      <c r="C13368" s="7" t="s">
        <v>192</v>
      </c>
      <c r="D13368" s="7">
        <v>71</v>
      </c>
      <c r="E13368" s="7" t="s">
        <v>22569</v>
      </c>
      <c r="F13368" s="7" t="s">
        <v>172</v>
      </c>
      <c r="G13368" s="7" t="s">
        <v>192</v>
      </c>
      <c r="H13368" s="7" t="s">
        <v>202</v>
      </c>
    </row>
    <row r="13369" spans="1:8" ht="15.75" customHeight="1" x14ac:dyDescent="0.3">
      <c r="A13369" s="8">
        <v>13368</v>
      </c>
      <c r="B13369" s="8">
        <v>2635</v>
      </c>
      <c r="C13369" s="8" t="s">
        <v>116</v>
      </c>
      <c r="D13369" s="8">
        <v>71</v>
      </c>
      <c r="E13369" s="8" t="s">
        <v>30757</v>
      </c>
      <c r="F13369" s="8" t="s">
        <v>192</v>
      </c>
      <c r="G13369" s="8" t="s">
        <v>116</v>
      </c>
      <c r="H13369" s="8" t="s">
        <v>210</v>
      </c>
    </row>
    <row r="13370" spans="1:8" ht="15.75" customHeight="1" x14ac:dyDescent="0.3">
      <c r="A13370" s="7">
        <v>13369</v>
      </c>
      <c r="B13370" s="7">
        <v>2636</v>
      </c>
      <c r="C13370" s="7" t="s">
        <v>148</v>
      </c>
      <c r="D13370" s="7">
        <v>1</v>
      </c>
      <c r="E13370" s="7" t="s">
        <v>22576</v>
      </c>
      <c r="F13370" s="7"/>
      <c r="G13370" s="7" t="s">
        <v>152</v>
      </c>
      <c r="H13370" s="7" t="s">
        <v>492</v>
      </c>
    </row>
    <row r="13371" spans="1:8" ht="15.75" customHeight="1" x14ac:dyDescent="0.3">
      <c r="A13371" s="8">
        <v>13370</v>
      </c>
      <c r="B13371" s="8">
        <v>2636</v>
      </c>
      <c r="C13371" s="8" t="s">
        <v>156</v>
      </c>
      <c r="D13371" s="8">
        <v>1</v>
      </c>
      <c r="E13371" s="8" t="s">
        <v>30758</v>
      </c>
      <c r="F13371" s="8" t="s">
        <v>161</v>
      </c>
      <c r="G13371" s="8" t="s">
        <v>1455</v>
      </c>
      <c r="H13371" s="8" t="s">
        <v>163</v>
      </c>
    </row>
    <row r="13372" spans="1:8" ht="15.75" customHeight="1" x14ac:dyDescent="0.3">
      <c r="A13372" s="7">
        <v>13371</v>
      </c>
      <c r="B13372" s="7">
        <v>2636</v>
      </c>
      <c r="C13372" s="7" t="s">
        <v>167</v>
      </c>
      <c r="D13372" s="7">
        <v>1</v>
      </c>
      <c r="E13372" s="7" t="s">
        <v>22577</v>
      </c>
      <c r="F13372" s="7" t="s">
        <v>152</v>
      </c>
      <c r="G13372" s="7" t="s">
        <v>172</v>
      </c>
      <c r="H13372" s="7" t="s">
        <v>174</v>
      </c>
    </row>
    <row r="13373" spans="1:8" ht="15.75" customHeight="1" x14ac:dyDescent="0.3">
      <c r="A13373" s="8">
        <v>13372</v>
      </c>
      <c r="B13373" s="8">
        <v>2636</v>
      </c>
      <c r="C13373" s="8" t="s">
        <v>192</v>
      </c>
      <c r="D13373" s="8">
        <v>1</v>
      </c>
      <c r="E13373" s="8" t="s">
        <v>22578</v>
      </c>
      <c r="F13373" s="8" t="s">
        <v>172</v>
      </c>
      <c r="G13373" s="8" t="s">
        <v>192</v>
      </c>
      <c r="H13373" s="8" t="s">
        <v>202</v>
      </c>
    </row>
    <row r="13374" spans="1:8" ht="15.75" customHeight="1" x14ac:dyDescent="0.3">
      <c r="A13374" s="7">
        <v>13373</v>
      </c>
      <c r="B13374" s="7">
        <v>2636</v>
      </c>
      <c r="C13374" s="7" t="s">
        <v>116</v>
      </c>
      <c r="D13374" s="7">
        <v>1</v>
      </c>
      <c r="E13374" s="7" t="s">
        <v>30759</v>
      </c>
      <c r="F13374" s="7" t="s">
        <v>192</v>
      </c>
      <c r="G13374" s="7" t="s">
        <v>116</v>
      </c>
      <c r="H13374" s="7" t="s">
        <v>210</v>
      </c>
    </row>
    <row r="13375" spans="1:8" ht="15.75" customHeight="1" x14ac:dyDescent="0.3">
      <c r="A13375" s="8">
        <v>13374</v>
      </c>
      <c r="B13375" s="8">
        <v>2637</v>
      </c>
      <c r="C13375" s="8" t="s">
        <v>148</v>
      </c>
      <c r="D13375" s="8">
        <v>19</v>
      </c>
      <c r="E13375" s="8" t="s">
        <v>22585</v>
      </c>
      <c r="F13375" s="8"/>
      <c r="G13375" s="8" t="s">
        <v>152</v>
      </c>
      <c r="H13375" s="8" t="s">
        <v>153</v>
      </c>
    </row>
    <row r="13376" spans="1:8" ht="15.75" customHeight="1" x14ac:dyDescent="0.3">
      <c r="A13376" s="7">
        <v>13375</v>
      </c>
      <c r="B13376" s="7">
        <v>2637</v>
      </c>
      <c r="C13376" s="7" t="s">
        <v>156</v>
      </c>
      <c r="D13376" s="7">
        <v>19</v>
      </c>
      <c r="E13376" s="7" t="s">
        <v>30760</v>
      </c>
      <c r="F13376" s="7" t="s">
        <v>161</v>
      </c>
      <c r="G13376" s="7" t="s">
        <v>1636</v>
      </c>
      <c r="H13376" s="7" t="s">
        <v>163</v>
      </c>
    </row>
    <row r="13377" spans="1:8" ht="15.75" customHeight="1" x14ac:dyDescent="0.3">
      <c r="A13377" s="8">
        <v>13376</v>
      </c>
      <c r="B13377" s="8">
        <v>2637</v>
      </c>
      <c r="C13377" s="8" t="s">
        <v>167</v>
      </c>
      <c r="D13377" s="8">
        <v>19</v>
      </c>
      <c r="E13377" s="8" t="s">
        <v>22586</v>
      </c>
      <c r="F13377" s="8" t="s">
        <v>152</v>
      </c>
      <c r="G13377" s="8" t="s">
        <v>172</v>
      </c>
      <c r="H13377" s="8" t="s">
        <v>174</v>
      </c>
    </row>
    <row r="13378" spans="1:8" ht="15.75" customHeight="1" x14ac:dyDescent="0.3">
      <c r="A13378" s="7">
        <v>13377</v>
      </c>
      <c r="B13378" s="7">
        <v>2637</v>
      </c>
      <c r="C13378" s="7" t="s">
        <v>176</v>
      </c>
      <c r="D13378" s="7">
        <v>19</v>
      </c>
      <c r="E13378" s="7" t="s">
        <v>30761</v>
      </c>
      <c r="F13378" s="7" t="s">
        <v>172</v>
      </c>
      <c r="G13378" s="7" t="s">
        <v>172</v>
      </c>
      <c r="H13378" s="7" t="s">
        <v>184</v>
      </c>
    </row>
    <row r="13379" spans="1:8" ht="15.75" customHeight="1" x14ac:dyDescent="0.3">
      <c r="A13379" s="8">
        <v>13378</v>
      </c>
      <c r="B13379" s="8">
        <v>2637</v>
      </c>
      <c r="C13379" s="8" t="s">
        <v>192</v>
      </c>
      <c r="D13379" s="8">
        <v>19</v>
      </c>
      <c r="E13379" s="8" t="s">
        <v>22587</v>
      </c>
      <c r="F13379" s="8" t="s">
        <v>172</v>
      </c>
      <c r="G13379" s="8" t="s">
        <v>192</v>
      </c>
      <c r="H13379" s="8" t="s">
        <v>202</v>
      </c>
    </row>
    <row r="13380" spans="1:8" ht="15.75" customHeight="1" x14ac:dyDescent="0.3">
      <c r="A13380" s="7">
        <v>13379</v>
      </c>
      <c r="B13380" s="7">
        <v>2638</v>
      </c>
      <c r="C13380" s="7" t="s">
        <v>148</v>
      </c>
      <c r="D13380" s="7">
        <v>95</v>
      </c>
      <c r="E13380" s="7" t="s">
        <v>22594</v>
      </c>
      <c r="F13380" s="7"/>
      <c r="G13380" s="7" t="s">
        <v>152</v>
      </c>
      <c r="H13380" s="7" t="s">
        <v>492</v>
      </c>
    </row>
    <row r="13381" spans="1:8" ht="15.75" customHeight="1" x14ac:dyDescent="0.3">
      <c r="A13381" s="8">
        <v>13380</v>
      </c>
      <c r="B13381" s="8">
        <v>2638</v>
      </c>
      <c r="C13381" s="8" t="s">
        <v>156</v>
      </c>
      <c r="D13381" s="8">
        <v>95</v>
      </c>
      <c r="E13381" s="8" t="s">
        <v>30762</v>
      </c>
      <c r="F13381" s="8" t="s">
        <v>161</v>
      </c>
      <c r="G13381" s="8" t="s">
        <v>5967</v>
      </c>
      <c r="H13381" s="8" t="s">
        <v>163</v>
      </c>
    </row>
    <row r="13382" spans="1:8" ht="15.75" customHeight="1" x14ac:dyDescent="0.3">
      <c r="A13382" s="7">
        <v>13381</v>
      </c>
      <c r="B13382" s="7">
        <v>2638</v>
      </c>
      <c r="C13382" s="7" t="s">
        <v>167</v>
      </c>
      <c r="D13382" s="7">
        <v>95</v>
      </c>
      <c r="E13382" s="7" t="s">
        <v>22595</v>
      </c>
      <c r="F13382" s="7" t="s">
        <v>152</v>
      </c>
      <c r="G13382" s="7" t="s">
        <v>172</v>
      </c>
      <c r="H13382" s="7" t="s">
        <v>174</v>
      </c>
    </row>
    <row r="13383" spans="1:8" ht="15.75" customHeight="1" x14ac:dyDescent="0.3">
      <c r="A13383" s="8">
        <v>13382</v>
      </c>
      <c r="B13383" s="8">
        <v>2638</v>
      </c>
      <c r="C13383" s="8" t="s">
        <v>192</v>
      </c>
      <c r="D13383" s="8">
        <v>95</v>
      </c>
      <c r="E13383" s="8" t="s">
        <v>22596</v>
      </c>
      <c r="F13383" s="8" t="s">
        <v>172</v>
      </c>
      <c r="G13383" s="8" t="s">
        <v>192</v>
      </c>
      <c r="H13383" s="8" t="s">
        <v>202</v>
      </c>
    </row>
    <row r="13384" spans="1:8" ht="15.75" customHeight="1" x14ac:dyDescent="0.3">
      <c r="A13384" s="7">
        <v>13383</v>
      </c>
      <c r="B13384" s="7">
        <v>2638</v>
      </c>
      <c r="C13384" s="7" t="s">
        <v>116</v>
      </c>
      <c r="D13384" s="7">
        <v>95</v>
      </c>
      <c r="E13384" s="7" t="s">
        <v>30763</v>
      </c>
      <c r="F13384" s="7" t="s">
        <v>192</v>
      </c>
      <c r="G13384" s="7" t="s">
        <v>116</v>
      </c>
      <c r="H13384" s="7" t="s">
        <v>210</v>
      </c>
    </row>
    <row r="13385" spans="1:8" ht="15.75" customHeight="1" x14ac:dyDescent="0.3">
      <c r="A13385" s="8">
        <v>13384</v>
      </c>
      <c r="B13385" s="8">
        <v>2639</v>
      </c>
      <c r="C13385" s="8" t="s">
        <v>148</v>
      </c>
      <c r="D13385" s="8">
        <v>52</v>
      </c>
      <c r="E13385" s="8" t="s">
        <v>22603</v>
      </c>
      <c r="F13385" s="8"/>
      <c r="G13385" s="8" t="s">
        <v>152</v>
      </c>
      <c r="H13385" s="8" t="s">
        <v>314</v>
      </c>
    </row>
    <row r="13386" spans="1:8" ht="15.75" customHeight="1" x14ac:dyDescent="0.3">
      <c r="A13386" s="7">
        <v>13385</v>
      </c>
      <c r="B13386" s="7">
        <v>2639</v>
      </c>
      <c r="C13386" s="7" t="s">
        <v>156</v>
      </c>
      <c r="D13386" s="7">
        <v>52</v>
      </c>
      <c r="E13386" s="7" t="s">
        <v>30764</v>
      </c>
      <c r="F13386" s="7" t="s">
        <v>161</v>
      </c>
      <c r="G13386" s="7" t="s">
        <v>369</v>
      </c>
      <c r="H13386" s="7" t="s">
        <v>163</v>
      </c>
    </row>
    <row r="13387" spans="1:8" ht="15.75" customHeight="1" x14ac:dyDescent="0.3">
      <c r="A13387" s="8">
        <v>13386</v>
      </c>
      <c r="B13387" s="8">
        <v>2640</v>
      </c>
      <c r="C13387" s="8" t="s">
        <v>148</v>
      </c>
      <c r="D13387" s="8">
        <v>43</v>
      </c>
      <c r="E13387" s="8" t="s">
        <v>22610</v>
      </c>
      <c r="F13387" s="8"/>
      <c r="G13387" s="8" t="s">
        <v>152</v>
      </c>
      <c r="H13387" s="8" t="s">
        <v>492</v>
      </c>
    </row>
    <row r="13388" spans="1:8" ht="15.75" customHeight="1" x14ac:dyDescent="0.3">
      <c r="A13388" s="7">
        <v>13387</v>
      </c>
      <c r="B13388" s="7">
        <v>2640</v>
      </c>
      <c r="C13388" s="7" t="s">
        <v>156</v>
      </c>
      <c r="D13388" s="7">
        <v>43</v>
      </c>
      <c r="E13388" s="7" t="s">
        <v>30765</v>
      </c>
      <c r="F13388" s="7" t="s">
        <v>161</v>
      </c>
      <c r="G13388" s="7" t="s">
        <v>2226</v>
      </c>
      <c r="H13388" s="7" t="s">
        <v>163</v>
      </c>
    </row>
    <row r="13389" spans="1:8" ht="15.75" customHeight="1" x14ac:dyDescent="0.3">
      <c r="A13389" s="8">
        <v>13388</v>
      </c>
      <c r="B13389" s="8">
        <v>2640</v>
      </c>
      <c r="C13389" s="8" t="s">
        <v>167</v>
      </c>
      <c r="D13389" s="8">
        <v>43</v>
      </c>
      <c r="E13389" s="8" t="s">
        <v>22611</v>
      </c>
      <c r="F13389" s="8" t="s">
        <v>152</v>
      </c>
      <c r="G13389" s="8" t="s">
        <v>172</v>
      </c>
      <c r="H13389" s="8" t="s">
        <v>174</v>
      </c>
    </row>
    <row r="13390" spans="1:8" ht="15.75" customHeight="1" x14ac:dyDescent="0.3">
      <c r="A13390" s="7">
        <v>13389</v>
      </c>
      <c r="B13390" s="7">
        <v>2640</v>
      </c>
      <c r="C13390" s="7" t="s">
        <v>176</v>
      </c>
      <c r="D13390" s="7">
        <v>43</v>
      </c>
      <c r="E13390" s="7" t="s">
        <v>30766</v>
      </c>
      <c r="F13390" s="7" t="s">
        <v>172</v>
      </c>
      <c r="G13390" s="7" t="s">
        <v>172</v>
      </c>
      <c r="H13390" s="7" t="s">
        <v>812</v>
      </c>
    </row>
    <row r="13391" spans="1:8" ht="15.75" customHeight="1" x14ac:dyDescent="0.3">
      <c r="A13391" s="8">
        <v>13390</v>
      </c>
      <c r="B13391" s="8">
        <v>2640</v>
      </c>
      <c r="C13391" s="8" t="s">
        <v>192</v>
      </c>
      <c r="D13391" s="8">
        <v>43</v>
      </c>
      <c r="E13391" s="8" t="s">
        <v>22612</v>
      </c>
      <c r="F13391" s="8" t="s">
        <v>172</v>
      </c>
      <c r="G13391" s="8" t="s">
        <v>192</v>
      </c>
      <c r="H13391" s="8" t="s">
        <v>202</v>
      </c>
    </row>
    <row r="13392" spans="1:8" ht="15.75" customHeight="1" x14ac:dyDescent="0.3">
      <c r="A13392" s="7">
        <v>13391</v>
      </c>
      <c r="B13392" s="7">
        <v>2641</v>
      </c>
      <c r="C13392" s="7" t="s">
        <v>148</v>
      </c>
      <c r="D13392" s="7">
        <v>105</v>
      </c>
      <c r="E13392" s="7" t="s">
        <v>22618</v>
      </c>
      <c r="F13392" s="7"/>
      <c r="G13392" s="7" t="s">
        <v>152</v>
      </c>
      <c r="H13392" s="7" t="s">
        <v>492</v>
      </c>
    </row>
    <row r="13393" spans="1:8" ht="15.75" customHeight="1" x14ac:dyDescent="0.3">
      <c r="A13393" s="8">
        <v>13392</v>
      </c>
      <c r="B13393" s="8">
        <v>2641</v>
      </c>
      <c r="C13393" s="8" t="s">
        <v>156</v>
      </c>
      <c r="D13393" s="8">
        <v>105</v>
      </c>
      <c r="E13393" s="8" t="s">
        <v>30767</v>
      </c>
      <c r="F13393" s="8" t="s">
        <v>161</v>
      </c>
      <c r="G13393" s="8" t="s">
        <v>1038</v>
      </c>
      <c r="H13393" s="8" t="s">
        <v>163</v>
      </c>
    </row>
    <row r="13394" spans="1:8" ht="15.75" customHeight="1" x14ac:dyDescent="0.3">
      <c r="A13394" s="7">
        <v>13393</v>
      </c>
      <c r="B13394" s="7">
        <v>2641</v>
      </c>
      <c r="C13394" s="7" t="s">
        <v>167</v>
      </c>
      <c r="D13394" s="7">
        <v>105</v>
      </c>
      <c r="E13394" s="7" t="s">
        <v>22619</v>
      </c>
      <c r="F13394" s="7" t="s">
        <v>152</v>
      </c>
      <c r="G13394" s="7" t="s">
        <v>172</v>
      </c>
      <c r="H13394" s="7" t="s">
        <v>174</v>
      </c>
    </row>
    <row r="13395" spans="1:8" ht="15.75" customHeight="1" x14ac:dyDescent="0.3">
      <c r="A13395" s="8">
        <v>13394</v>
      </c>
      <c r="B13395" s="8">
        <v>2641</v>
      </c>
      <c r="C13395" s="8" t="s">
        <v>192</v>
      </c>
      <c r="D13395" s="8">
        <v>105</v>
      </c>
      <c r="E13395" s="8" t="s">
        <v>22621</v>
      </c>
      <c r="F13395" s="8" t="s">
        <v>172</v>
      </c>
      <c r="G13395" s="8" t="s">
        <v>192</v>
      </c>
      <c r="H13395" s="8" t="s">
        <v>202</v>
      </c>
    </row>
    <row r="13396" spans="1:8" ht="15.75" customHeight="1" x14ac:dyDescent="0.3">
      <c r="A13396" s="7">
        <v>13395</v>
      </c>
      <c r="B13396" s="7">
        <v>2641</v>
      </c>
      <c r="C13396" s="7" t="s">
        <v>116</v>
      </c>
      <c r="D13396" s="7">
        <v>105</v>
      </c>
      <c r="E13396" s="7" t="s">
        <v>30768</v>
      </c>
      <c r="F13396" s="7" t="s">
        <v>192</v>
      </c>
      <c r="G13396" s="7" t="s">
        <v>116</v>
      </c>
      <c r="H13396" s="7" t="s">
        <v>210</v>
      </c>
    </row>
    <row r="13397" spans="1:8" ht="15.75" customHeight="1" x14ac:dyDescent="0.3">
      <c r="A13397" s="8">
        <v>13396</v>
      </c>
      <c r="B13397" s="8">
        <v>2642</v>
      </c>
      <c r="C13397" s="8" t="s">
        <v>148</v>
      </c>
      <c r="D13397" s="8">
        <v>23</v>
      </c>
      <c r="E13397" s="8" t="s">
        <v>22627</v>
      </c>
      <c r="F13397" s="8"/>
      <c r="G13397" s="8" t="s">
        <v>152</v>
      </c>
      <c r="H13397" s="8" t="s">
        <v>492</v>
      </c>
    </row>
    <row r="13398" spans="1:8" ht="15.75" customHeight="1" x14ac:dyDescent="0.3">
      <c r="A13398" s="7">
        <v>13397</v>
      </c>
      <c r="B13398" s="7">
        <v>2642</v>
      </c>
      <c r="C13398" s="7" t="s">
        <v>156</v>
      </c>
      <c r="D13398" s="7">
        <v>23</v>
      </c>
      <c r="E13398" s="7" t="s">
        <v>30769</v>
      </c>
      <c r="F13398" s="7" t="s">
        <v>161</v>
      </c>
      <c r="G13398" s="7" t="s">
        <v>2737</v>
      </c>
      <c r="H13398" s="7" t="s">
        <v>163</v>
      </c>
    </row>
    <row r="13399" spans="1:8" ht="15.75" customHeight="1" x14ac:dyDescent="0.3">
      <c r="A13399" s="8">
        <v>13398</v>
      </c>
      <c r="B13399" s="8">
        <v>2642</v>
      </c>
      <c r="C13399" s="8" t="s">
        <v>167</v>
      </c>
      <c r="D13399" s="8">
        <v>23</v>
      </c>
      <c r="E13399" s="8" t="s">
        <v>22628</v>
      </c>
      <c r="F13399" s="8" t="s">
        <v>152</v>
      </c>
      <c r="G13399" s="8" t="s">
        <v>172</v>
      </c>
      <c r="H13399" s="8" t="s">
        <v>174</v>
      </c>
    </row>
    <row r="13400" spans="1:8" ht="15.75" customHeight="1" x14ac:dyDescent="0.3">
      <c r="A13400" s="7">
        <v>13399</v>
      </c>
      <c r="B13400" s="7">
        <v>2642</v>
      </c>
      <c r="C13400" s="7" t="s">
        <v>176</v>
      </c>
      <c r="D13400" s="7">
        <v>23</v>
      </c>
      <c r="E13400" s="7" t="s">
        <v>30770</v>
      </c>
      <c r="F13400" s="7" t="s">
        <v>172</v>
      </c>
      <c r="G13400" s="7" t="s">
        <v>172</v>
      </c>
      <c r="H13400" s="7" t="s">
        <v>812</v>
      </c>
    </row>
    <row r="13401" spans="1:8" ht="15.75" customHeight="1" x14ac:dyDescent="0.3">
      <c r="A13401" s="8">
        <v>13400</v>
      </c>
      <c r="B13401" s="8">
        <v>2642</v>
      </c>
      <c r="C13401" s="8" t="s">
        <v>192</v>
      </c>
      <c r="D13401" s="8">
        <v>23</v>
      </c>
      <c r="E13401" s="8" t="s">
        <v>22629</v>
      </c>
      <c r="F13401" s="8" t="s">
        <v>172</v>
      </c>
      <c r="G13401" s="8" t="s">
        <v>192</v>
      </c>
      <c r="H13401" s="8" t="s">
        <v>202</v>
      </c>
    </row>
    <row r="13402" spans="1:8" ht="15.75" customHeight="1" x14ac:dyDescent="0.3">
      <c r="A13402" s="7">
        <v>13401</v>
      </c>
      <c r="B13402" s="7">
        <v>2643</v>
      </c>
      <c r="C13402" s="7" t="s">
        <v>148</v>
      </c>
      <c r="D13402" s="7">
        <v>113</v>
      </c>
      <c r="E13402" s="7" t="s">
        <v>22635</v>
      </c>
      <c r="F13402" s="7"/>
      <c r="G13402" s="7" t="s">
        <v>152</v>
      </c>
      <c r="H13402" s="7" t="s">
        <v>492</v>
      </c>
    </row>
    <row r="13403" spans="1:8" ht="15.75" customHeight="1" x14ac:dyDescent="0.3">
      <c r="A13403" s="8">
        <v>13402</v>
      </c>
      <c r="B13403" s="8">
        <v>2643</v>
      </c>
      <c r="C13403" s="8" t="s">
        <v>156</v>
      </c>
      <c r="D13403" s="8">
        <v>113</v>
      </c>
      <c r="E13403" s="8" t="s">
        <v>30771</v>
      </c>
      <c r="F13403" s="8" t="s">
        <v>161</v>
      </c>
      <c r="G13403" s="8" t="s">
        <v>5135</v>
      </c>
      <c r="H13403" s="8" t="s">
        <v>163</v>
      </c>
    </row>
    <row r="13404" spans="1:8" ht="15.75" customHeight="1" x14ac:dyDescent="0.3">
      <c r="A13404" s="7">
        <v>13403</v>
      </c>
      <c r="B13404" s="7">
        <v>2643</v>
      </c>
      <c r="C13404" s="7" t="s">
        <v>167</v>
      </c>
      <c r="D13404" s="7">
        <v>113</v>
      </c>
      <c r="E13404" s="7" t="s">
        <v>22636</v>
      </c>
      <c r="F13404" s="7" t="s">
        <v>152</v>
      </c>
      <c r="G13404" s="7" t="s">
        <v>172</v>
      </c>
      <c r="H13404" s="7" t="s">
        <v>174</v>
      </c>
    </row>
    <row r="13405" spans="1:8" ht="15.75" customHeight="1" x14ac:dyDescent="0.3">
      <c r="A13405" s="8">
        <v>13404</v>
      </c>
      <c r="B13405" s="8">
        <v>2643</v>
      </c>
      <c r="C13405" s="8" t="s">
        <v>176</v>
      </c>
      <c r="D13405" s="8">
        <v>113</v>
      </c>
      <c r="E13405" s="8" t="s">
        <v>30772</v>
      </c>
      <c r="F13405" s="8" t="s">
        <v>172</v>
      </c>
      <c r="G13405" s="8" t="s">
        <v>172</v>
      </c>
      <c r="H13405" s="8" t="s">
        <v>184</v>
      </c>
    </row>
    <row r="13406" spans="1:8" ht="15.75" customHeight="1" x14ac:dyDescent="0.3">
      <c r="A13406" s="7">
        <v>13405</v>
      </c>
      <c r="B13406" s="7">
        <v>2643</v>
      </c>
      <c r="C13406" s="7" t="s">
        <v>192</v>
      </c>
      <c r="D13406" s="7">
        <v>113</v>
      </c>
      <c r="E13406" s="7" t="s">
        <v>22637</v>
      </c>
      <c r="F13406" s="7" t="s">
        <v>172</v>
      </c>
      <c r="G13406" s="7" t="s">
        <v>192</v>
      </c>
      <c r="H13406" s="7" t="s">
        <v>202</v>
      </c>
    </row>
    <row r="13407" spans="1:8" ht="15.75" customHeight="1" x14ac:dyDescent="0.3">
      <c r="A13407" s="8">
        <v>13406</v>
      </c>
      <c r="B13407" s="8">
        <v>2643</v>
      </c>
      <c r="C13407" s="8" t="s">
        <v>116</v>
      </c>
      <c r="D13407" s="8">
        <v>113</v>
      </c>
      <c r="E13407" s="8" t="s">
        <v>30773</v>
      </c>
      <c r="F13407" s="8" t="s">
        <v>192</v>
      </c>
      <c r="G13407" s="8" t="s">
        <v>116</v>
      </c>
      <c r="H13407" s="8" t="s">
        <v>210</v>
      </c>
    </row>
    <row r="13408" spans="1:8" ht="15.75" customHeight="1" x14ac:dyDescent="0.3">
      <c r="A13408" s="7">
        <v>13407</v>
      </c>
      <c r="B13408" s="7">
        <v>2644</v>
      </c>
      <c r="C13408" s="7" t="s">
        <v>148</v>
      </c>
      <c r="D13408" s="7">
        <v>26</v>
      </c>
      <c r="E13408" s="7" t="s">
        <v>22643</v>
      </c>
      <c r="F13408" s="7"/>
      <c r="G13408" s="7" t="s">
        <v>152</v>
      </c>
      <c r="H13408" s="7" t="s">
        <v>492</v>
      </c>
    </row>
    <row r="13409" spans="1:8" ht="15.75" customHeight="1" x14ac:dyDescent="0.3">
      <c r="A13409" s="8">
        <v>13408</v>
      </c>
      <c r="B13409" s="8">
        <v>2644</v>
      </c>
      <c r="C13409" s="8" t="s">
        <v>156</v>
      </c>
      <c r="D13409" s="8">
        <v>26</v>
      </c>
      <c r="E13409" s="8" t="s">
        <v>30774</v>
      </c>
      <c r="F13409" s="8" t="s">
        <v>161</v>
      </c>
      <c r="G13409" s="8" t="s">
        <v>2192</v>
      </c>
      <c r="H13409" s="8" t="s">
        <v>163</v>
      </c>
    </row>
    <row r="13410" spans="1:8" ht="15.75" customHeight="1" x14ac:dyDescent="0.3">
      <c r="A13410" s="7">
        <v>13409</v>
      </c>
      <c r="B13410" s="7">
        <v>2644</v>
      </c>
      <c r="C13410" s="7" t="s">
        <v>167</v>
      </c>
      <c r="D13410" s="7">
        <v>26</v>
      </c>
      <c r="E13410" s="7" t="s">
        <v>22644</v>
      </c>
      <c r="F13410" s="7" t="s">
        <v>152</v>
      </c>
      <c r="G13410" s="7" t="s">
        <v>172</v>
      </c>
      <c r="H13410" s="7" t="s">
        <v>174</v>
      </c>
    </row>
    <row r="13411" spans="1:8" ht="15.75" customHeight="1" x14ac:dyDescent="0.3">
      <c r="A13411" s="8">
        <v>13410</v>
      </c>
      <c r="B13411" s="8">
        <v>2644</v>
      </c>
      <c r="C13411" s="8" t="s">
        <v>192</v>
      </c>
      <c r="D13411" s="8">
        <v>26</v>
      </c>
      <c r="E13411" s="8" t="s">
        <v>22645</v>
      </c>
      <c r="F13411" s="8" t="s">
        <v>172</v>
      </c>
      <c r="G13411" s="8" t="s">
        <v>192</v>
      </c>
      <c r="H13411" s="8" t="s">
        <v>202</v>
      </c>
    </row>
    <row r="13412" spans="1:8" ht="15.75" customHeight="1" x14ac:dyDescent="0.3">
      <c r="A13412" s="7">
        <v>13411</v>
      </c>
      <c r="B13412" s="7">
        <v>2645</v>
      </c>
      <c r="C13412" s="7" t="s">
        <v>148</v>
      </c>
      <c r="D13412" s="7">
        <v>25</v>
      </c>
      <c r="E13412" s="7" t="s">
        <v>22652</v>
      </c>
      <c r="F13412" s="7"/>
      <c r="G13412" s="7" t="s">
        <v>152</v>
      </c>
      <c r="H13412" s="7" t="s">
        <v>153</v>
      </c>
    </row>
    <row r="13413" spans="1:8" ht="15.75" customHeight="1" x14ac:dyDescent="0.3">
      <c r="A13413" s="8">
        <v>13412</v>
      </c>
      <c r="B13413" s="8">
        <v>2645</v>
      </c>
      <c r="C13413" s="8" t="s">
        <v>156</v>
      </c>
      <c r="D13413" s="8">
        <v>25</v>
      </c>
      <c r="E13413" s="8" t="s">
        <v>30775</v>
      </c>
      <c r="F13413" s="8" t="s">
        <v>161</v>
      </c>
      <c r="G13413" s="8" t="s">
        <v>1351</v>
      </c>
      <c r="H13413" s="8" t="s">
        <v>163</v>
      </c>
    </row>
    <row r="13414" spans="1:8" ht="15.75" customHeight="1" x14ac:dyDescent="0.3">
      <c r="A13414" s="7">
        <v>13413</v>
      </c>
      <c r="B13414" s="7">
        <v>2645</v>
      </c>
      <c r="C13414" s="7" t="s">
        <v>167</v>
      </c>
      <c r="D13414" s="7">
        <v>25</v>
      </c>
      <c r="E13414" s="7" t="s">
        <v>22653</v>
      </c>
      <c r="F13414" s="7" t="s">
        <v>152</v>
      </c>
      <c r="G13414" s="7" t="s">
        <v>172</v>
      </c>
      <c r="H13414" s="7" t="s">
        <v>174</v>
      </c>
    </row>
    <row r="13415" spans="1:8" ht="15.75" customHeight="1" x14ac:dyDescent="0.3">
      <c r="A13415" s="8">
        <v>13414</v>
      </c>
      <c r="B13415" s="8">
        <v>2645</v>
      </c>
      <c r="C13415" s="8" t="s">
        <v>176</v>
      </c>
      <c r="D13415" s="8">
        <v>25</v>
      </c>
      <c r="E13415" s="8" t="s">
        <v>30776</v>
      </c>
      <c r="F13415" s="8" t="s">
        <v>172</v>
      </c>
      <c r="G13415" s="8" t="s">
        <v>172</v>
      </c>
      <c r="H13415" s="8" t="s">
        <v>184</v>
      </c>
    </row>
    <row r="13416" spans="1:8" ht="15.75" customHeight="1" x14ac:dyDescent="0.3">
      <c r="A13416" s="7">
        <v>13415</v>
      </c>
      <c r="B13416" s="7">
        <v>2645</v>
      </c>
      <c r="C13416" s="7" t="s">
        <v>192</v>
      </c>
      <c r="D13416" s="7">
        <v>25</v>
      </c>
      <c r="E13416" s="7" t="s">
        <v>22655</v>
      </c>
      <c r="F13416" s="7" t="s">
        <v>172</v>
      </c>
      <c r="G13416" s="7" t="s">
        <v>192</v>
      </c>
      <c r="H13416" s="7" t="s">
        <v>202</v>
      </c>
    </row>
    <row r="13417" spans="1:8" ht="15.75" customHeight="1" x14ac:dyDescent="0.3">
      <c r="A13417" s="8">
        <v>13416</v>
      </c>
      <c r="B13417" s="8">
        <v>2645</v>
      </c>
      <c r="C13417" s="8" t="s">
        <v>116</v>
      </c>
      <c r="D13417" s="8">
        <v>25</v>
      </c>
      <c r="E13417" s="8" t="s">
        <v>30777</v>
      </c>
      <c r="F13417" s="8" t="s">
        <v>192</v>
      </c>
      <c r="G13417" s="8" t="s">
        <v>116</v>
      </c>
      <c r="H13417" s="8" t="s">
        <v>210</v>
      </c>
    </row>
    <row r="13418" spans="1:8" ht="15.75" customHeight="1" x14ac:dyDescent="0.3">
      <c r="A13418" s="7">
        <v>13417</v>
      </c>
      <c r="B13418" s="7">
        <v>2646</v>
      </c>
      <c r="C13418" s="7" t="s">
        <v>148</v>
      </c>
      <c r="D13418" s="7">
        <v>32</v>
      </c>
      <c r="E13418" s="7" t="s">
        <v>22661</v>
      </c>
      <c r="F13418" s="7"/>
      <c r="G13418" s="7" t="s">
        <v>152</v>
      </c>
      <c r="H13418" s="7" t="s">
        <v>492</v>
      </c>
    </row>
    <row r="13419" spans="1:8" ht="15.75" customHeight="1" x14ac:dyDescent="0.3">
      <c r="A13419" s="8">
        <v>13418</v>
      </c>
      <c r="B13419" s="8">
        <v>2646</v>
      </c>
      <c r="C13419" s="8" t="s">
        <v>156</v>
      </c>
      <c r="D13419" s="8">
        <v>32</v>
      </c>
      <c r="E13419" s="8" t="s">
        <v>30778</v>
      </c>
      <c r="F13419" s="8" t="s">
        <v>161</v>
      </c>
      <c r="G13419" s="8" t="s">
        <v>230</v>
      </c>
      <c r="H13419" s="8" t="s">
        <v>163</v>
      </c>
    </row>
    <row r="13420" spans="1:8" ht="15.75" customHeight="1" x14ac:dyDescent="0.3">
      <c r="A13420" s="7">
        <v>13419</v>
      </c>
      <c r="B13420" s="7">
        <v>2646</v>
      </c>
      <c r="C13420" s="7" t="s">
        <v>167</v>
      </c>
      <c r="D13420" s="7">
        <v>32</v>
      </c>
      <c r="E13420" s="7" t="s">
        <v>22663</v>
      </c>
      <c r="F13420" s="7" t="s">
        <v>152</v>
      </c>
      <c r="G13420" s="7" t="s">
        <v>172</v>
      </c>
      <c r="H13420" s="7" t="s">
        <v>174</v>
      </c>
    </row>
    <row r="13421" spans="1:8" ht="15.75" customHeight="1" x14ac:dyDescent="0.3">
      <c r="A13421" s="8">
        <v>13420</v>
      </c>
      <c r="B13421" s="8">
        <v>2646</v>
      </c>
      <c r="C13421" s="8" t="s">
        <v>176</v>
      </c>
      <c r="D13421" s="8">
        <v>32</v>
      </c>
      <c r="E13421" s="8" t="s">
        <v>30779</v>
      </c>
      <c r="F13421" s="8" t="s">
        <v>172</v>
      </c>
      <c r="G13421" s="8" t="s">
        <v>172</v>
      </c>
      <c r="H13421" s="8" t="s">
        <v>184</v>
      </c>
    </row>
    <row r="13422" spans="1:8" ht="15.75" customHeight="1" x14ac:dyDescent="0.3">
      <c r="A13422" s="7">
        <v>13421</v>
      </c>
      <c r="B13422" s="7">
        <v>2646</v>
      </c>
      <c r="C13422" s="7" t="s">
        <v>192</v>
      </c>
      <c r="D13422" s="7">
        <v>32</v>
      </c>
      <c r="E13422" s="7" t="s">
        <v>22664</v>
      </c>
      <c r="F13422" s="7" t="s">
        <v>172</v>
      </c>
      <c r="G13422" s="7" t="s">
        <v>192</v>
      </c>
      <c r="H13422" s="7" t="s">
        <v>202</v>
      </c>
    </row>
    <row r="13423" spans="1:8" ht="15.75" customHeight="1" x14ac:dyDescent="0.3">
      <c r="A13423" s="8">
        <v>13422</v>
      </c>
      <c r="B13423" s="8">
        <v>2647</v>
      </c>
      <c r="C13423" s="8" t="s">
        <v>148</v>
      </c>
      <c r="D13423" s="8">
        <v>105</v>
      </c>
      <c r="E13423" s="8" t="s">
        <v>22669</v>
      </c>
      <c r="F13423" s="8"/>
      <c r="G13423" s="8" t="s">
        <v>152</v>
      </c>
      <c r="H13423" s="8" t="s">
        <v>153</v>
      </c>
    </row>
    <row r="13424" spans="1:8" ht="15.75" customHeight="1" x14ac:dyDescent="0.3">
      <c r="A13424" s="7">
        <v>13423</v>
      </c>
      <c r="B13424" s="7">
        <v>2647</v>
      </c>
      <c r="C13424" s="7" t="s">
        <v>156</v>
      </c>
      <c r="D13424" s="7">
        <v>105</v>
      </c>
      <c r="E13424" s="7" t="s">
        <v>30780</v>
      </c>
      <c r="F13424" s="7" t="s">
        <v>161</v>
      </c>
      <c r="G13424" s="7" t="s">
        <v>1038</v>
      </c>
      <c r="H13424" s="7" t="s">
        <v>163</v>
      </c>
    </row>
    <row r="13425" spans="1:8" ht="15.75" customHeight="1" x14ac:dyDescent="0.3">
      <c r="A13425" s="8">
        <v>13424</v>
      </c>
      <c r="B13425" s="8">
        <v>2647</v>
      </c>
      <c r="C13425" s="8" t="s">
        <v>167</v>
      </c>
      <c r="D13425" s="8">
        <v>105</v>
      </c>
      <c r="E13425" s="8" t="s">
        <v>22670</v>
      </c>
      <c r="F13425" s="8" t="s">
        <v>152</v>
      </c>
      <c r="G13425" s="8" t="s">
        <v>172</v>
      </c>
      <c r="H13425" s="8" t="s">
        <v>174</v>
      </c>
    </row>
    <row r="13426" spans="1:8" ht="15.75" customHeight="1" x14ac:dyDescent="0.3">
      <c r="A13426" s="7">
        <v>13425</v>
      </c>
      <c r="B13426" s="7">
        <v>2647</v>
      </c>
      <c r="C13426" s="7" t="s">
        <v>192</v>
      </c>
      <c r="D13426" s="7">
        <v>105</v>
      </c>
      <c r="E13426" s="7" t="s">
        <v>22671</v>
      </c>
      <c r="F13426" s="7" t="s">
        <v>172</v>
      </c>
      <c r="G13426" s="7" t="s">
        <v>192</v>
      </c>
      <c r="H13426" s="7" t="s">
        <v>202</v>
      </c>
    </row>
    <row r="13427" spans="1:8" ht="15.75" customHeight="1" x14ac:dyDescent="0.3">
      <c r="A13427" s="8">
        <v>13426</v>
      </c>
      <c r="B13427" s="8">
        <v>2647</v>
      </c>
      <c r="C13427" s="8" t="s">
        <v>116</v>
      </c>
      <c r="D13427" s="8">
        <v>105</v>
      </c>
      <c r="E13427" s="8" t="s">
        <v>30781</v>
      </c>
      <c r="F13427" s="8" t="s">
        <v>192</v>
      </c>
      <c r="G13427" s="8" t="s">
        <v>116</v>
      </c>
      <c r="H13427" s="8" t="s">
        <v>210</v>
      </c>
    </row>
    <row r="13428" spans="1:8" ht="15.75" customHeight="1" x14ac:dyDescent="0.3">
      <c r="A13428" s="7">
        <v>13427</v>
      </c>
      <c r="B13428" s="7">
        <v>2648</v>
      </c>
      <c r="C13428" s="7" t="s">
        <v>148</v>
      </c>
      <c r="D13428" s="7">
        <v>31</v>
      </c>
      <c r="E13428" s="7" t="s">
        <v>22677</v>
      </c>
      <c r="F13428" s="7"/>
      <c r="G13428" s="7" t="s">
        <v>152</v>
      </c>
      <c r="H13428" s="7" t="s">
        <v>492</v>
      </c>
    </row>
    <row r="13429" spans="1:8" ht="15.75" customHeight="1" x14ac:dyDescent="0.3">
      <c r="A13429" s="8">
        <v>13428</v>
      </c>
      <c r="B13429" s="8">
        <v>2648</v>
      </c>
      <c r="C13429" s="8" t="s">
        <v>156</v>
      </c>
      <c r="D13429" s="8">
        <v>31</v>
      </c>
      <c r="E13429" s="8" t="s">
        <v>30782</v>
      </c>
      <c r="F13429" s="8" t="s">
        <v>161</v>
      </c>
      <c r="G13429" s="8" t="s">
        <v>2546</v>
      </c>
      <c r="H13429" s="8" t="s">
        <v>163</v>
      </c>
    </row>
    <row r="13430" spans="1:8" ht="15.75" customHeight="1" x14ac:dyDescent="0.3">
      <c r="A13430" s="7">
        <v>13429</v>
      </c>
      <c r="B13430" s="7">
        <v>2648</v>
      </c>
      <c r="C13430" s="7" t="s">
        <v>167</v>
      </c>
      <c r="D13430" s="7">
        <v>31</v>
      </c>
      <c r="E13430" s="7" t="s">
        <v>22678</v>
      </c>
      <c r="F13430" s="7" t="s">
        <v>152</v>
      </c>
      <c r="G13430" s="7" t="s">
        <v>172</v>
      </c>
      <c r="H13430" s="7" t="s">
        <v>174</v>
      </c>
    </row>
    <row r="13431" spans="1:8" ht="15.75" customHeight="1" x14ac:dyDescent="0.3">
      <c r="A13431" s="8">
        <v>13430</v>
      </c>
      <c r="B13431" s="8">
        <v>2648</v>
      </c>
      <c r="C13431" s="8" t="s">
        <v>192</v>
      </c>
      <c r="D13431" s="8">
        <v>31</v>
      </c>
      <c r="E13431" s="8" t="s">
        <v>22679</v>
      </c>
      <c r="F13431" s="8" t="s">
        <v>172</v>
      </c>
      <c r="G13431" s="8" t="s">
        <v>192</v>
      </c>
      <c r="H13431" s="8" t="s">
        <v>202</v>
      </c>
    </row>
    <row r="13432" spans="1:8" ht="15.75" customHeight="1" x14ac:dyDescent="0.3">
      <c r="A13432" s="7">
        <v>13431</v>
      </c>
      <c r="B13432" s="7">
        <v>2648</v>
      </c>
      <c r="C13432" s="7" t="s">
        <v>116</v>
      </c>
      <c r="D13432" s="7">
        <v>31</v>
      </c>
      <c r="E13432" s="7" t="s">
        <v>30783</v>
      </c>
      <c r="F13432" s="7" t="s">
        <v>192</v>
      </c>
      <c r="G13432" s="7" t="s">
        <v>116</v>
      </c>
      <c r="H13432" s="7" t="s">
        <v>210</v>
      </c>
    </row>
    <row r="13433" spans="1:8" ht="15.75" customHeight="1" x14ac:dyDescent="0.3">
      <c r="A13433" s="8">
        <v>13432</v>
      </c>
      <c r="B13433" s="8">
        <v>2649</v>
      </c>
      <c r="C13433" s="8" t="s">
        <v>148</v>
      </c>
      <c r="D13433" s="8">
        <v>40</v>
      </c>
      <c r="E13433" s="8" t="s">
        <v>22685</v>
      </c>
      <c r="F13433" s="8"/>
      <c r="G13433" s="8" t="s">
        <v>152</v>
      </c>
      <c r="H13433" s="8" t="s">
        <v>218</v>
      </c>
    </row>
    <row r="13434" spans="1:8" ht="15.75" customHeight="1" x14ac:dyDescent="0.3">
      <c r="A13434" s="7">
        <v>13433</v>
      </c>
      <c r="B13434" s="7">
        <v>2649</v>
      </c>
      <c r="C13434" s="7" t="s">
        <v>156</v>
      </c>
      <c r="D13434" s="7">
        <v>40</v>
      </c>
      <c r="E13434" s="7" t="s">
        <v>30784</v>
      </c>
      <c r="F13434" s="7" t="s">
        <v>161</v>
      </c>
      <c r="G13434" s="7" t="s">
        <v>2368</v>
      </c>
      <c r="H13434" s="7" t="s">
        <v>163</v>
      </c>
    </row>
    <row r="13435" spans="1:8" ht="15.75" customHeight="1" x14ac:dyDescent="0.3">
      <c r="A13435" s="8">
        <v>13434</v>
      </c>
      <c r="B13435" s="8">
        <v>2649</v>
      </c>
      <c r="C13435" s="8" t="s">
        <v>167</v>
      </c>
      <c r="D13435" s="8">
        <v>40</v>
      </c>
      <c r="E13435" s="8" t="s">
        <v>22686</v>
      </c>
      <c r="F13435" s="8" t="s">
        <v>152</v>
      </c>
      <c r="G13435" s="8" t="s">
        <v>172</v>
      </c>
      <c r="H13435" s="8" t="s">
        <v>174</v>
      </c>
    </row>
    <row r="13436" spans="1:8" ht="15.75" customHeight="1" x14ac:dyDescent="0.3">
      <c r="A13436" s="7">
        <v>13435</v>
      </c>
      <c r="B13436" s="7">
        <v>2649</v>
      </c>
      <c r="C13436" s="7" t="s">
        <v>176</v>
      </c>
      <c r="D13436" s="7">
        <v>40</v>
      </c>
      <c r="E13436" s="7" t="s">
        <v>30785</v>
      </c>
      <c r="F13436" s="7" t="s">
        <v>172</v>
      </c>
      <c r="G13436" s="7" t="s">
        <v>172</v>
      </c>
      <c r="H13436" s="7" t="s">
        <v>184</v>
      </c>
    </row>
    <row r="13437" spans="1:8" ht="15.75" customHeight="1" x14ac:dyDescent="0.3">
      <c r="A13437" s="8">
        <v>13436</v>
      </c>
      <c r="B13437" s="8">
        <v>2649</v>
      </c>
      <c r="C13437" s="8" t="s">
        <v>192</v>
      </c>
      <c r="D13437" s="8">
        <v>40</v>
      </c>
      <c r="E13437" s="8" t="s">
        <v>22687</v>
      </c>
      <c r="F13437" s="8" t="s">
        <v>172</v>
      </c>
      <c r="G13437" s="8" t="s">
        <v>192</v>
      </c>
      <c r="H13437" s="8" t="s">
        <v>202</v>
      </c>
    </row>
    <row r="13438" spans="1:8" ht="15.75" customHeight="1" x14ac:dyDescent="0.3">
      <c r="A13438" s="7">
        <v>13437</v>
      </c>
      <c r="B13438" s="7">
        <v>2650</v>
      </c>
      <c r="C13438" s="7" t="s">
        <v>148</v>
      </c>
      <c r="D13438" s="7">
        <v>115</v>
      </c>
      <c r="E13438" s="7" t="s">
        <v>22694</v>
      </c>
      <c r="F13438" s="7"/>
      <c r="G13438" s="7" t="s">
        <v>152</v>
      </c>
      <c r="H13438" s="7" t="s">
        <v>492</v>
      </c>
    </row>
    <row r="13439" spans="1:8" ht="15.75" customHeight="1" x14ac:dyDescent="0.3">
      <c r="A13439" s="8">
        <v>13438</v>
      </c>
      <c r="B13439" s="8">
        <v>2650</v>
      </c>
      <c r="C13439" s="8" t="s">
        <v>156</v>
      </c>
      <c r="D13439" s="8">
        <v>115</v>
      </c>
      <c r="E13439" s="8" t="s">
        <v>30786</v>
      </c>
      <c r="F13439" s="8" t="s">
        <v>161</v>
      </c>
      <c r="G13439" s="8" t="s">
        <v>2653</v>
      </c>
      <c r="H13439" s="8" t="s">
        <v>163</v>
      </c>
    </row>
    <row r="13440" spans="1:8" ht="15.75" customHeight="1" x14ac:dyDescent="0.3">
      <c r="A13440" s="7">
        <v>13439</v>
      </c>
      <c r="B13440" s="7">
        <v>2650</v>
      </c>
      <c r="C13440" s="7" t="s">
        <v>167</v>
      </c>
      <c r="D13440" s="7">
        <v>115</v>
      </c>
      <c r="E13440" s="7" t="s">
        <v>22695</v>
      </c>
      <c r="F13440" s="7" t="s">
        <v>152</v>
      </c>
      <c r="G13440" s="7" t="s">
        <v>172</v>
      </c>
      <c r="H13440" s="7" t="s">
        <v>174</v>
      </c>
    </row>
    <row r="13441" spans="1:8" ht="15.75" customHeight="1" x14ac:dyDescent="0.3">
      <c r="A13441" s="8">
        <v>13440</v>
      </c>
      <c r="B13441" s="8">
        <v>2650</v>
      </c>
      <c r="C13441" s="8" t="s">
        <v>176</v>
      </c>
      <c r="D13441" s="8">
        <v>115</v>
      </c>
      <c r="E13441" s="8" t="s">
        <v>30787</v>
      </c>
      <c r="F13441" s="8" t="s">
        <v>172</v>
      </c>
      <c r="G13441" s="8" t="s">
        <v>388</v>
      </c>
      <c r="H13441" s="8" t="s">
        <v>248</v>
      </c>
    </row>
    <row r="13442" spans="1:8" ht="15.75" customHeight="1" x14ac:dyDescent="0.3">
      <c r="A13442" s="7">
        <v>13441</v>
      </c>
      <c r="B13442" s="7">
        <v>2651</v>
      </c>
      <c r="C13442" s="7" t="s">
        <v>148</v>
      </c>
      <c r="D13442" s="7">
        <v>102</v>
      </c>
      <c r="E13442" s="7" t="s">
        <v>22702</v>
      </c>
      <c r="F13442" s="7"/>
      <c r="G13442" s="7" t="s">
        <v>152</v>
      </c>
      <c r="H13442" s="7" t="s">
        <v>492</v>
      </c>
    </row>
    <row r="13443" spans="1:8" ht="15.75" customHeight="1" x14ac:dyDescent="0.3">
      <c r="A13443" s="8">
        <v>13442</v>
      </c>
      <c r="B13443" s="8">
        <v>2651</v>
      </c>
      <c r="C13443" s="8" t="s">
        <v>156</v>
      </c>
      <c r="D13443" s="8">
        <v>102</v>
      </c>
      <c r="E13443" s="8" t="s">
        <v>30788</v>
      </c>
      <c r="F13443" s="8" t="s">
        <v>161</v>
      </c>
      <c r="G13443" s="8" t="s">
        <v>2054</v>
      </c>
      <c r="H13443" s="8" t="s">
        <v>163</v>
      </c>
    </row>
    <row r="13444" spans="1:8" ht="15.75" customHeight="1" x14ac:dyDescent="0.3">
      <c r="A13444" s="7">
        <v>13443</v>
      </c>
      <c r="B13444" s="7">
        <v>2651</v>
      </c>
      <c r="C13444" s="7" t="s">
        <v>167</v>
      </c>
      <c r="D13444" s="7">
        <v>102</v>
      </c>
      <c r="E13444" s="7" t="s">
        <v>22703</v>
      </c>
      <c r="F13444" s="7" t="s">
        <v>152</v>
      </c>
      <c r="G13444" s="7" t="s">
        <v>172</v>
      </c>
      <c r="H13444" s="7" t="s">
        <v>174</v>
      </c>
    </row>
    <row r="13445" spans="1:8" ht="15.75" customHeight="1" x14ac:dyDescent="0.3">
      <c r="A13445" s="8">
        <v>13444</v>
      </c>
      <c r="B13445" s="8">
        <v>2651</v>
      </c>
      <c r="C13445" s="8" t="s">
        <v>176</v>
      </c>
      <c r="D13445" s="8">
        <v>102</v>
      </c>
      <c r="E13445" s="8" t="s">
        <v>30789</v>
      </c>
      <c r="F13445" s="8" t="s">
        <v>172</v>
      </c>
      <c r="G13445" s="8" t="s">
        <v>388</v>
      </c>
      <c r="H13445" s="8" t="s">
        <v>812</v>
      </c>
    </row>
    <row r="13446" spans="1:8" ht="15.75" customHeight="1" x14ac:dyDescent="0.3">
      <c r="A13446" s="7">
        <v>13445</v>
      </c>
      <c r="B13446" s="7">
        <v>2651</v>
      </c>
      <c r="C13446" s="7" t="s">
        <v>192</v>
      </c>
      <c r="D13446" s="7">
        <v>102</v>
      </c>
      <c r="E13446" s="7" t="s">
        <v>22704</v>
      </c>
      <c r="F13446" s="7" t="s">
        <v>172</v>
      </c>
      <c r="G13446" s="7" t="s">
        <v>192</v>
      </c>
      <c r="H13446" s="7" t="s">
        <v>202</v>
      </c>
    </row>
    <row r="13447" spans="1:8" ht="15.75" customHeight="1" x14ac:dyDescent="0.3">
      <c r="A13447" s="8">
        <v>13446</v>
      </c>
      <c r="B13447" s="8">
        <v>2651</v>
      </c>
      <c r="C13447" s="8" t="s">
        <v>116</v>
      </c>
      <c r="D13447" s="8">
        <v>102</v>
      </c>
      <c r="E13447" s="8" t="s">
        <v>30790</v>
      </c>
      <c r="F13447" s="8" t="s">
        <v>192</v>
      </c>
      <c r="G13447" s="8" t="s">
        <v>116</v>
      </c>
      <c r="H13447" s="8" t="s">
        <v>210</v>
      </c>
    </row>
    <row r="13448" spans="1:8" ht="15.75" customHeight="1" x14ac:dyDescent="0.3">
      <c r="A13448" s="7">
        <v>13447</v>
      </c>
      <c r="B13448" s="7">
        <v>2652</v>
      </c>
      <c r="C13448" s="7" t="s">
        <v>148</v>
      </c>
      <c r="D13448" s="7">
        <v>58</v>
      </c>
      <c r="E13448" s="7" t="s">
        <v>22711</v>
      </c>
      <c r="F13448" s="7"/>
      <c r="G13448" s="7" t="s">
        <v>152</v>
      </c>
      <c r="H13448" s="7" t="s">
        <v>218</v>
      </c>
    </row>
    <row r="13449" spans="1:8" ht="15.75" customHeight="1" x14ac:dyDescent="0.3">
      <c r="A13449" s="8">
        <v>13448</v>
      </c>
      <c r="B13449" s="8">
        <v>2652</v>
      </c>
      <c r="C13449" s="8" t="s">
        <v>156</v>
      </c>
      <c r="D13449" s="8">
        <v>58</v>
      </c>
      <c r="E13449" s="8" t="s">
        <v>30791</v>
      </c>
      <c r="F13449" s="8" t="s">
        <v>161</v>
      </c>
      <c r="G13449" s="8" t="s">
        <v>2446</v>
      </c>
      <c r="H13449" s="8" t="s">
        <v>163</v>
      </c>
    </row>
    <row r="13450" spans="1:8" ht="15.75" customHeight="1" x14ac:dyDescent="0.3">
      <c r="A13450" s="7">
        <v>13449</v>
      </c>
      <c r="B13450" s="7">
        <v>2652</v>
      </c>
      <c r="C13450" s="7" t="s">
        <v>167</v>
      </c>
      <c r="D13450" s="7">
        <v>58</v>
      </c>
      <c r="E13450" s="7" t="s">
        <v>22712</v>
      </c>
      <c r="F13450" s="7" t="s">
        <v>152</v>
      </c>
      <c r="G13450" s="7" t="s">
        <v>172</v>
      </c>
      <c r="H13450" s="7" t="s">
        <v>174</v>
      </c>
    </row>
    <row r="13451" spans="1:8" ht="15.75" customHeight="1" x14ac:dyDescent="0.3">
      <c r="A13451" s="8">
        <v>13450</v>
      </c>
      <c r="B13451" s="8">
        <v>2652</v>
      </c>
      <c r="C13451" s="8" t="s">
        <v>176</v>
      </c>
      <c r="D13451" s="8">
        <v>58</v>
      </c>
      <c r="E13451" s="8" t="s">
        <v>30792</v>
      </c>
      <c r="F13451" s="8" t="s">
        <v>172</v>
      </c>
      <c r="G13451" s="8" t="s">
        <v>172</v>
      </c>
      <c r="H13451" s="8" t="s">
        <v>248</v>
      </c>
    </row>
    <row r="13452" spans="1:8" ht="15.75" customHeight="1" x14ac:dyDescent="0.3">
      <c r="A13452" s="7">
        <v>13451</v>
      </c>
      <c r="B13452" s="7">
        <v>2652</v>
      </c>
      <c r="C13452" s="7" t="s">
        <v>192</v>
      </c>
      <c r="D13452" s="7">
        <v>58</v>
      </c>
      <c r="E13452" s="7" t="s">
        <v>22713</v>
      </c>
      <c r="F13452" s="7" t="s">
        <v>172</v>
      </c>
      <c r="G13452" s="7" t="s">
        <v>192</v>
      </c>
      <c r="H13452" s="7" t="s">
        <v>202</v>
      </c>
    </row>
    <row r="13453" spans="1:8" ht="15.75" customHeight="1" x14ac:dyDescent="0.3">
      <c r="A13453" s="8">
        <v>13452</v>
      </c>
      <c r="B13453" s="8">
        <v>2653</v>
      </c>
      <c r="C13453" s="8" t="s">
        <v>148</v>
      </c>
      <c r="D13453" s="8">
        <v>40</v>
      </c>
      <c r="E13453" s="8" t="s">
        <v>22718</v>
      </c>
      <c r="F13453" s="8"/>
      <c r="G13453" s="8" t="s">
        <v>152</v>
      </c>
      <c r="H13453" s="8" t="s">
        <v>492</v>
      </c>
    </row>
    <row r="13454" spans="1:8" ht="15.75" customHeight="1" x14ac:dyDescent="0.3">
      <c r="A13454" s="7">
        <v>13453</v>
      </c>
      <c r="B13454" s="7">
        <v>2653</v>
      </c>
      <c r="C13454" s="7" t="s">
        <v>156</v>
      </c>
      <c r="D13454" s="7">
        <v>40</v>
      </c>
      <c r="E13454" s="7" t="s">
        <v>30793</v>
      </c>
      <c r="F13454" s="7" t="s">
        <v>161</v>
      </c>
      <c r="G13454" s="7" t="s">
        <v>2368</v>
      </c>
      <c r="H13454" s="7" t="s">
        <v>163</v>
      </c>
    </row>
    <row r="13455" spans="1:8" ht="15.75" customHeight="1" x14ac:dyDescent="0.3">
      <c r="A13455" s="8">
        <v>13454</v>
      </c>
      <c r="B13455" s="8">
        <v>2653</v>
      </c>
      <c r="C13455" s="8" t="s">
        <v>167</v>
      </c>
      <c r="D13455" s="8">
        <v>40</v>
      </c>
      <c r="E13455" s="8" t="s">
        <v>22719</v>
      </c>
      <c r="F13455" s="8" t="s">
        <v>152</v>
      </c>
      <c r="G13455" s="8" t="s">
        <v>172</v>
      </c>
      <c r="H13455" s="8" t="s">
        <v>174</v>
      </c>
    </row>
    <row r="13456" spans="1:8" ht="15.75" customHeight="1" x14ac:dyDescent="0.3">
      <c r="A13456" s="7">
        <v>13455</v>
      </c>
      <c r="B13456" s="7">
        <v>2653</v>
      </c>
      <c r="C13456" s="7" t="s">
        <v>176</v>
      </c>
      <c r="D13456" s="7">
        <v>40</v>
      </c>
      <c r="E13456" s="7" t="s">
        <v>30794</v>
      </c>
      <c r="F13456" s="7" t="s">
        <v>172</v>
      </c>
      <c r="G13456" s="7" t="s">
        <v>388</v>
      </c>
      <c r="H13456" s="7" t="s">
        <v>248</v>
      </c>
    </row>
    <row r="13457" spans="1:8" ht="15.75" customHeight="1" x14ac:dyDescent="0.3">
      <c r="A13457" s="8">
        <v>13456</v>
      </c>
      <c r="B13457" s="8">
        <v>2653</v>
      </c>
      <c r="C13457" s="8" t="s">
        <v>192</v>
      </c>
      <c r="D13457" s="8">
        <v>40</v>
      </c>
      <c r="E13457" s="8" t="s">
        <v>22720</v>
      </c>
      <c r="F13457" s="8" t="s">
        <v>172</v>
      </c>
      <c r="G13457" s="8" t="s">
        <v>192</v>
      </c>
      <c r="H13457" s="8" t="s">
        <v>202</v>
      </c>
    </row>
    <row r="13458" spans="1:8" ht="15.75" customHeight="1" x14ac:dyDescent="0.3">
      <c r="A13458" s="7">
        <v>13457</v>
      </c>
      <c r="B13458" s="7">
        <v>2653</v>
      </c>
      <c r="C13458" s="7" t="s">
        <v>116</v>
      </c>
      <c r="D13458" s="7">
        <v>40</v>
      </c>
      <c r="E13458" s="7" t="s">
        <v>30795</v>
      </c>
      <c r="F13458" s="7" t="s">
        <v>192</v>
      </c>
      <c r="G13458" s="7" t="s">
        <v>116</v>
      </c>
      <c r="H13458" s="7" t="s">
        <v>210</v>
      </c>
    </row>
    <row r="13459" spans="1:8" ht="15.75" customHeight="1" x14ac:dyDescent="0.3">
      <c r="A13459" s="8">
        <v>13458</v>
      </c>
      <c r="B13459" s="8">
        <v>2654</v>
      </c>
      <c r="C13459" s="8" t="s">
        <v>148</v>
      </c>
      <c r="D13459" s="8">
        <v>5</v>
      </c>
      <c r="E13459" s="8" t="s">
        <v>22727</v>
      </c>
      <c r="F13459" s="8"/>
      <c r="G13459" s="8" t="s">
        <v>152</v>
      </c>
      <c r="H13459" s="8" t="s">
        <v>218</v>
      </c>
    </row>
    <row r="13460" spans="1:8" ht="15.75" customHeight="1" x14ac:dyDescent="0.3">
      <c r="A13460" s="7">
        <v>13459</v>
      </c>
      <c r="B13460" s="7">
        <v>2654</v>
      </c>
      <c r="C13460" s="7" t="s">
        <v>156</v>
      </c>
      <c r="D13460" s="7">
        <v>5</v>
      </c>
      <c r="E13460" s="7" t="s">
        <v>30796</v>
      </c>
      <c r="F13460" s="7" t="s">
        <v>161</v>
      </c>
      <c r="G13460" s="7" t="s">
        <v>3625</v>
      </c>
      <c r="H13460" s="7" t="s">
        <v>163</v>
      </c>
    </row>
    <row r="13461" spans="1:8" ht="15.75" customHeight="1" x14ac:dyDescent="0.3">
      <c r="A13461" s="8">
        <v>13460</v>
      </c>
      <c r="B13461" s="8">
        <v>2654</v>
      </c>
      <c r="C13461" s="8" t="s">
        <v>167</v>
      </c>
      <c r="D13461" s="8">
        <v>5</v>
      </c>
      <c r="E13461" s="8" t="s">
        <v>22728</v>
      </c>
      <c r="F13461" s="8" t="s">
        <v>152</v>
      </c>
      <c r="G13461" s="8" t="s">
        <v>172</v>
      </c>
      <c r="H13461" s="8" t="s">
        <v>174</v>
      </c>
    </row>
    <row r="13462" spans="1:8" ht="15.75" customHeight="1" x14ac:dyDescent="0.3">
      <c r="A13462" s="7">
        <v>13461</v>
      </c>
      <c r="B13462" s="7">
        <v>2654</v>
      </c>
      <c r="C13462" s="7" t="s">
        <v>192</v>
      </c>
      <c r="D13462" s="7">
        <v>5</v>
      </c>
      <c r="E13462" s="7" t="s">
        <v>22729</v>
      </c>
      <c r="F13462" s="7" t="s">
        <v>172</v>
      </c>
      <c r="G13462" s="7" t="s">
        <v>192</v>
      </c>
      <c r="H13462" s="7" t="s">
        <v>202</v>
      </c>
    </row>
    <row r="13463" spans="1:8" ht="15.75" customHeight="1" x14ac:dyDescent="0.3">
      <c r="A13463" s="8">
        <v>13462</v>
      </c>
      <c r="B13463" s="8">
        <v>2655</v>
      </c>
      <c r="C13463" s="8" t="s">
        <v>148</v>
      </c>
      <c r="D13463" s="8">
        <v>100</v>
      </c>
      <c r="E13463" s="8" t="s">
        <v>19403</v>
      </c>
      <c r="F13463" s="8"/>
      <c r="G13463" s="8" t="s">
        <v>152</v>
      </c>
      <c r="H13463" s="8" t="s">
        <v>218</v>
      </c>
    </row>
    <row r="13464" spans="1:8" ht="15.75" customHeight="1" x14ac:dyDescent="0.3">
      <c r="A13464" s="7">
        <v>13463</v>
      </c>
      <c r="B13464" s="7">
        <v>2655</v>
      </c>
      <c r="C13464" s="7" t="s">
        <v>156</v>
      </c>
      <c r="D13464" s="7">
        <v>100</v>
      </c>
      <c r="E13464" s="7" t="s">
        <v>30797</v>
      </c>
      <c r="F13464" s="7" t="s">
        <v>161</v>
      </c>
      <c r="G13464" s="7" t="s">
        <v>2300</v>
      </c>
      <c r="H13464" s="7" t="s">
        <v>163</v>
      </c>
    </row>
    <row r="13465" spans="1:8" ht="15.75" customHeight="1" x14ac:dyDescent="0.3">
      <c r="A13465" s="8">
        <v>13464</v>
      </c>
      <c r="B13465" s="8">
        <v>2655</v>
      </c>
      <c r="C13465" s="8" t="s">
        <v>167</v>
      </c>
      <c r="D13465" s="8">
        <v>100</v>
      </c>
      <c r="E13465" s="8" t="s">
        <v>22735</v>
      </c>
      <c r="F13465" s="8" t="s">
        <v>152</v>
      </c>
      <c r="G13465" s="8" t="s">
        <v>172</v>
      </c>
      <c r="H13465" s="8" t="s">
        <v>174</v>
      </c>
    </row>
    <row r="13466" spans="1:8" ht="15.75" customHeight="1" x14ac:dyDescent="0.3">
      <c r="A13466" s="7">
        <v>13465</v>
      </c>
      <c r="B13466" s="7">
        <v>2655</v>
      </c>
      <c r="C13466" s="7" t="s">
        <v>192</v>
      </c>
      <c r="D13466" s="7">
        <v>100</v>
      </c>
      <c r="E13466" s="7" t="s">
        <v>22736</v>
      </c>
      <c r="F13466" s="7" t="s">
        <v>172</v>
      </c>
      <c r="G13466" s="7" t="s">
        <v>192</v>
      </c>
      <c r="H13466" s="7" t="s">
        <v>202</v>
      </c>
    </row>
    <row r="13467" spans="1:8" ht="15.75" customHeight="1" x14ac:dyDescent="0.3">
      <c r="A13467" s="8">
        <v>13466</v>
      </c>
      <c r="B13467" s="8">
        <v>2655</v>
      </c>
      <c r="C13467" s="8" t="s">
        <v>116</v>
      </c>
      <c r="D13467" s="8">
        <v>100</v>
      </c>
      <c r="E13467" s="8" t="s">
        <v>30798</v>
      </c>
      <c r="F13467" s="8" t="s">
        <v>192</v>
      </c>
      <c r="G13467" s="8" t="s">
        <v>116</v>
      </c>
      <c r="H13467" s="8" t="s">
        <v>210</v>
      </c>
    </row>
    <row r="13468" spans="1:8" ht="15.75" customHeight="1" x14ac:dyDescent="0.3">
      <c r="A13468" s="7">
        <v>13467</v>
      </c>
      <c r="B13468" s="7">
        <v>2656</v>
      </c>
      <c r="C13468" s="7" t="s">
        <v>148</v>
      </c>
      <c r="D13468" s="7">
        <v>73</v>
      </c>
      <c r="E13468" s="7" t="s">
        <v>22743</v>
      </c>
      <c r="F13468" s="7"/>
      <c r="G13468" s="7" t="s">
        <v>152</v>
      </c>
      <c r="H13468" s="7" t="s">
        <v>314</v>
      </c>
    </row>
    <row r="13469" spans="1:8" ht="15.75" customHeight="1" x14ac:dyDescent="0.3">
      <c r="A13469" s="8">
        <v>13468</v>
      </c>
      <c r="B13469" s="8">
        <v>2656</v>
      </c>
      <c r="C13469" s="8" t="s">
        <v>156</v>
      </c>
      <c r="D13469" s="8">
        <v>73</v>
      </c>
      <c r="E13469" s="8" t="s">
        <v>30799</v>
      </c>
      <c r="F13469" s="8" t="s">
        <v>161</v>
      </c>
      <c r="G13469" s="8" t="s">
        <v>4385</v>
      </c>
      <c r="H13469" s="8" t="s">
        <v>163</v>
      </c>
    </row>
    <row r="13470" spans="1:8" ht="15.75" customHeight="1" x14ac:dyDescent="0.3">
      <c r="A13470" s="7">
        <v>13469</v>
      </c>
      <c r="B13470" s="7">
        <v>2656</v>
      </c>
      <c r="C13470" s="7" t="s">
        <v>167</v>
      </c>
      <c r="D13470" s="7">
        <v>73</v>
      </c>
      <c r="E13470" s="7" t="s">
        <v>22744</v>
      </c>
      <c r="F13470" s="7" t="s">
        <v>152</v>
      </c>
      <c r="G13470" s="7" t="s">
        <v>172</v>
      </c>
      <c r="H13470" s="7" t="s">
        <v>174</v>
      </c>
    </row>
    <row r="13471" spans="1:8" ht="15.75" customHeight="1" x14ac:dyDescent="0.3">
      <c r="A13471" s="8">
        <v>13470</v>
      </c>
      <c r="B13471" s="8">
        <v>2657</v>
      </c>
      <c r="C13471" s="8" t="s">
        <v>148</v>
      </c>
      <c r="D13471" s="8">
        <v>107</v>
      </c>
      <c r="E13471" s="8" t="s">
        <v>22751</v>
      </c>
      <c r="F13471" s="8"/>
      <c r="G13471" s="8" t="s">
        <v>152</v>
      </c>
      <c r="H13471" s="8" t="s">
        <v>492</v>
      </c>
    </row>
    <row r="13472" spans="1:8" ht="15.75" customHeight="1" x14ac:dyDescent="0.3">
      <c r="A13472" s="7">
        <v>13471</v>
      </c>
      <c r="B13472" s="7">
        <v>2657</v>
      </c>
      <c r="C13472" s="7" t="s">
        <v>156</v>
      </c>
      <c r="D13472" s="7">
        <v>107</v>
      </c>
      <c r="E13472" s="7" t="s">
        <v>30800</v>
      </c>
      <c r="F13472" s="7" t="s">
        <v>161</v>
      </c>
      <c r="G13472" s="7" t="s">
        <v>452</v>
      </c>
      <c r="H13472" s="7" t="s">
        <v>163</v>
      </c>
    </row>
    <row r="13473" spans="1:8" ht="15.75" customHeight="1" x14ac:dyDescent="0.3">
      <c r="A13473" s="8">
        <v>13472</v>
      </c>
      <c r="B13473" s="8">
        <v>2657</v>
      </c>
      <c r="C13473" s="8" t="s">
        <v>167</v>
      </c>
      <c r="D13473" s="8">
        <v>107</v>
      </c>
      <c r="E13473" s="8" t="s">
        <v>22752</v>
      </c>
      <c r="F13473" s="8" t="s">
        <v>152</v>
      </c>
      <c r="G13473" s="8" t="s">
        <v>172</v>
      </c>
      <c r="H13473" s="8" t="s">
        <v>174</v>
      </c>
    </row>
    <row r="13474" spans="1:8" ht="15.75" customHeight="1" x14ac:dyDescent="0.3">
      <c r="A13474" s="7">
        <v>13473</v>
      </c>
      <c r="B13474" s="7">
        <v>2657</v>
      </c>
      <c r="C13474" s="7" t="s">
        <v>176</v>
      </c>
      <c r="D13474" s="7">
        <v>107</v>
      </c>
      <c r="E13474" s="7" t="s">
        <v>30801</v>
      </c>
      <c r="F13474" s="7" t="s">
        <v>172</v>
      </c>
      <c r="G13474" s="7" t="s">
        <v>388</v>
      </c>
      <c r="H13474" s="7" t="s">
        <v>248</v>
      </c>
    </row>
    <row r="13475" spans="1:8" ht="15.75" customHeight="1" x14ac:dyDescent="0.3">
      <c r="A13475" s="8">
        <v>13474</v>
      </c>
      <c r="B13475" s="8">
        <v>2657</v>
      </c>
      <c r="C13475" s="8" t="s">
        <v>192</v>
      </c>
      <c r="D13475" s="8">
        <v>107</v>
      </c>
      <c r="E13475" s="8" t="s">
        <v>22753</v>
      </c>
      <c r="F13475" s="8" t="s">
        <v>172</v>
      </c>
      <c r="G13475" s="8" t="s">
        <v>192</v>
      </c>
      <c r="H13475" s="8" t="s">
        <v>202</v>
      </c>
    </row>
    <row r="13476" spans="1:8" ht="15.75" customHeight="1" x14ac:dyDescent="0.3">
      <c r="A13476" s="7">
        <v>13475</v>
      </c>
      <c r="B13476" s="7">
        <v>2658</v>
      </c>
      <c r="C13476" s="7" t="s">
        <v>148</v>
      </c>
      <c r="D13476" s="7">
        <v>112</v>
      </c>
      <c r="E13476" s="7" t="s">
        <v>22759</v>
      </c>
      <c r="F13476" s="7"/>
      <c r="G13476" s="7" t="s">
        <v>152</v>
      </c>
      <c r="H13476" s="7" t="s">
        <v>492</v>
      </c>
    </row>
    <row r="13477" spans="1:8" ht="15.75" customHeight="1" x14ac:dyDescent="0.3">
      <c r="A13477" s="8">
        <v>13476</v>
      </c>
      <c r="B13477" s="8">
        <v>2658</v>
      </c>
      <c r="C13477" s="8" t="s">
        <v>156</v>
      </c>
      <c r="D13477" s="8">
        <v>112</v>
      </c>
      <c r="E13477" s="8" t="s">
        <v>30802</v>
      </c>
      <c r="F13477" s="8" t="s">
        <v>161</v>
      </c>
      <c r="G13477" s="8" t="s">
        <v>2359</v>
      </c>
      <c r="H13477" s="8" t="s">
        <v>163</v>
      </c>
    </row>
    <row r="13478" spans="1:8" ht="15.75" customHeight="1" x14ac:dyDescent="0.3">
      <c r="A13478" s="7">
        <v>13477</v>
      </c>
      <c r="B13478" s="7">
        <v>2658</v>
      </c>
      <c r="C13478" s="7" t="s">
        <v>167</v>
      </c>
      <c r="D13478" s="7">
        <v>112</v>
      </c>
      <c r="E13478" s="7" t="s">
        <v>22761</v>
      </c>
      <c r="F13478" s="7" t="s">
        <v>152</v>
      </c>
      <c r="G13478" s="7" t="s">
        <v>172</v>
      </c>
      <c r="H13478" s="7" t="s">
        <v>174</v>
      </c>
    </row>
    <row r="13479" spans="1:8" ht="15.75" customHeight="1" x14ac:dyDescent="0.3">
      <c r="A13479" s="8">
        <v>13478</v>
      </c>
      <c r="B13479" s="8">
        <v>2658</v>
      </c>
      <c r="C13479" s="8" t="s">
        <v>192</v>
      </c>
      <c r="D13479" s="8">
        <v>112</v>
      </c>
      <c r="E13479" s="8" t="s">
        <v>22762</v>
      </c>
      <c r="F13479" s="8" t="s">
        <v>172</v>
      </c>
      <c r="G13479" s="8" t="s">
        <v>192</v>
      </c>
      <c r="H13479" s="8" t="s">
        <v>202</v>
      </c>
    </row>
    <row r="13480" spans="1:8" ht="15.75" customHeight="1" x14ac:dyDescent="0.3">
      <c r="A13480" s="7">
        <v>13479</v>
      </c>
      <c r="B13480" s="7">
        <v>2659</v>
      </c>
      <c r="C13480" s="7" t="s">
        <v>148</v>
      </c>
      <c r="D13480" s="7">
        <v>87</v>
      </c>
      <c r="E13480" s="7" t="s">
        <v>22769</v>
      </c>
      <c r="F13480" s="7"/>
      <c r="G13480" s="7" t="s">
        <v>152</v>
      </c>
      <c r="H13480" s="7" t="s">
        <v>492</v>
      </c>
    </row>
    <row r="13481" spans="1:8" ht="15.75" customHeight="1" x14ac:dyDescent="0.3">
      <c r="A13481" s="8">
        <v>13480</v>
      </c>
      <c r="B13481" s="8">
        <v>2659</v>
      </c>
      <c r="C13481" s="8" t="s">
        <v>156</v>
      </c>
      <c r="D13481" s="8">
        <v>87</v>
      </c>
      <c r="E13481" s="8" t="s">
        <v>30803</v>
      </c>
      <c r="F13481" s="8" t="s">
        <v>161</v>
      </c>
      <c r="G13481" s="8" t="s">
        <v>572</v>
      </c>
      <c r="H13481" s="8" t="s">
        <v>163</v>
      </c>
    </row>
    <row r="13482" spans="1:8" ht="15.75" customHeight="1" x14ac:dyDescent="0.3">
      <c r="A13482" s="7">
        <v>13481</v>
      </c>
      <c r="B13482" s="7">
        <v>2659</v>
      </c>
      <c r="C13482" s="7" t="s">
        <v>167</v>
      </c>
      <c r="D13482" s="7">
        <v>87</v>
      </c>
      <c r="E13482" s="7" t="s">
        <v>22770</v>
      </c>
      <c r="F13482" s="7" t="s">
        <v>152</v>
      </c>
      <c r="G13482" s="7" t="s">
        <v>172</v>
      </c>
      <c r="H13482" s="7" t="s">
        <v>174</v>
      </c>
    </row>
    <row r="13483" spans="1:8" ht="15.75" customHeight="1" x14ac:dyDescent="0.3">
      <c r="A13483" s="8">
        <v>13482</v>
      </c>
      <c r="B13483" s="8">
        <v>2659</v>
      </c>
      <c r="C13483" s="8" t="s">
        <v>176</v>
      </c>
      <c r="D13483" s="8">
        <v>87</v>
      </c>
      <c r="E13483" s="8" t="s">
        <v>30804</v>
      </c>
      <c r="F13483" s="8" t="s">
        <v>172</v>
      </c>
      <c r="G13483" s="8" t="s">
        <v>172</v>
      </c>
      <c r="H13483" s="8" t="s">
        <v>184</v>
      </c>
    </row>
    <row r="13484" spans="1:8" ht="15.75" customHeight="1" x14ac:dyDescent="0.3">
      <c r="A13484" s="7">
        <v>13483</v>
      </c>
      <c r="B13484" s="7">
        <v>2659</v>
      </c>
      <c r="C13484" s="7" t="s">
        <v>192</v>
      </c>
      <c r="D13484" s="7">
        <v>87</v>
      </c>
      <c r="E13484" s="7" t="s">
        <v>22771</v>
      </c>
      <c r="F13484" s="7" t="s">
        <v>172</v>
      </c>
      <c r="G13484" s="7" t="s">
        <v>192</v>
      </c>
      <c r="H13484" s="7" t="s">
        <v>202</v>
      </c>
    </row>
    <row r="13485" spans="1:8" ht="15.75" customHeight="1" x14ac:dyDescent="0.3">
      <c r="A13485" s="8">
        <v>13484</v>
      </c>
      <c r="B13485" s="8">
        <v>2659</v>
      </c>
      <c r="C13485" s="8" t="s">
        <v>116</v>
      </c>
      <c r="D13485" s="8">
        <v>87</v>
      </c>
      <c r="E13485" s="8" t="s">
        <v>30805</v>
      </c>
      <c r="F13485" s="8" t="s">
        <v>192</v>
      </c>
      <c r="G13485" s="8" t="s">
        <v>116</v>
      </c>
      <c r="H13485" s="8" t="s">
        <v>210</v>
      </c>
    </row>
    <row r="13486" spans="1:8" ht="15.75" customHeight="1" x14ac:dyDescent="0.3">
      <c r="A13486" s="7">
        <v>13485</v>
      </c>
      <c r="B13486" s="7">
        <v>2660</v>
      </c>
      <c r="C13486" s="7" t="s">
        <v>148</v>
      </c>
      <c r="D13486" s="7">
        <v>34</v>
      </c>
      <c r="E13486" s="7" t="s">
        <v>22778</v>
      </c>
      <c r="F13486" s="7"/>
      <c r="G13486" s="7" t="s">
        <v>152</v>
      </c>
      <c r="H13486" s="7" t="s">
        <v>492</v>
      </c>
    </row>
    <row r="13487" spans="1:8" ht="15.75" customHeight="1" x14ac:dyDescent="0.3">
      <c r="A13487" s="8">
        <v>13486</v>
      </c>
      <c r="B13487" s="8">
        <v>2660</v>
      </c>
      <c r="C13487" s="8" t="s">
        <v>156</v>
      </c>
      <c r="D13487" s="8">
        <v>34</v>
      </c>
      <c r="E13487" s="8" t="s">
        <v>30806</v>
      </c>
      <c r="F13487" s="8" t="s">
        <v>161</v>
      </c>
      <c r="G13487" s="8" t="s">
        <v>1511</v>
      </c>
      <c r="H13487" s="8" t="s">
        <v>163</v>
      </c>
    </row>
    <row r="13488" spans="1:8" ht="15.75" customHeight="1" x14ac:dyDescent="0.3">
      <c r="A13488" s="7">
        <v>13487</v>
      </c>
      <c r="B13488" s="7">
        <v>2660</v>
      </c>
      <c r="C13488" s="7" t="s">
        <v>167</v>
      </c>
      <c r="D13488" s="7">
        <v>34</v>
      </c>
      <c r="E13488" s="7" t="s">
        <v>22779</v>
      </c>
      <c r="F13488" s="7" t="s">
        <v>152</v>
      </c>
      <c r="G13488" s="7" t="s">
        <v>172</v>
      </c>
      <c r="H13488" s="7" t="s">
        <v>174</v>
      </c>
    </row>
    <row r="13489" spans="1:8" ht="15.75" customHeight="1" x14ac:dyDescent="0.3">
      <c r="A13489" s="8">
        <v>13488</v>
      </c>
      <c r="B13489" s="8">
        <v>2660</v>
      </c>
      <c r="C13489" s="8" t="s">
        <v>176</v>
      </c>
      <c r="D13489" s="8">
        <v>34</v>
      </c>
      <c r="E13489" s="8" t="s">
        <v>30807</v>
      </c>
      <c r="F13489" s="8" t="s">
        <v>172</v>
      </c>
      <c r="G13489" s="8" t="s">
        <v>172</v>
      </c>
      <c r="H13489" s="8" t="s">
        <v>288</v>
      </c>
    </row>
    <row r="13490" spans="1:8" ht="15.75" customHeight="1" x14ac:dyDescent="0.3">
      <c r="A13490" s="7">
        <v>13489</v>
      </c>
      <c r="B13490" s="7">
        <v>2660</v>
      </c>
      <c r="C13490" s="7" t="s">
        <v>192</v>
      </c>
      <c r="D13490" s="7">
        <v>34</v>
      </c>
      <c r="E13490" s="7" t="s">
        <v>22780</v>
      </c>
      <c r="F13490" s="7" t="s">
        <v>172</v>
      </c>
      <c r="G13490" s="7" t="s">
        <v>192</v>
      </c>
      <c r="H13490" s="7" t="s">
        <v>202</v>
      </c>
    </row>
    <row r="13491" spans="1:8" ht="15.75" customHeight="1" x14ac:dyDescent="0.3">
      <c r="A13491" s="8">
        <v>13490</v>
      </c>
      <c r="B13491" s="8">
        <v>2660</v>
      </c>
      <c r="C13491" s="8" t="s">
        <v>116</v>
      </c>
      <c r="D13491" s="8">
        <v>34</v>
      </c>
      <c r="E13491" s="8" t="s">
        <v>30808</v>
      </c>
      <c r="F13491" s="8" t="s">
        <v>192</v>
      </c>
      <c r="G13491" s="8" t="s">
        <v>116</v>
      </c>
      <c r="H13491" s="8" t="s">
        <v>210</v>
      </c>
    </row>
    <row r="13492" spans="1:8" ht="15.75" customHeight="1" x14ac:dyDescent="0.3">
      <c r="A13492" s="7">
        <v>13491</v>
      </c>
      <c r="B13492" s="7">
        <v>2661</v>
      </c>
      <c r="C13492" s="7" t="s">
        <v>148</v>
      </c>
      <c r="D13492" s="7">
        <v>45</v>
      </c>
      <c r="E13492" s="7" t="s">
        <v>22787</v>
      </c>
      <c r="F13492" s="7"/>
      <c r="G13492" s="7" t="s">
        <v>152</v>
      </c>
      <c r="H13492" s="7" t="s">
        <v>492</v>
      </c>
    </row>
    <row r="13493" spans="1:8" ht="15.75" customHeight="1" x14ac:dyDescent="0.3">
      <c r="A13493" s="8">
        <v>13492</v>
      </c>
      <c r="B13493" s="8">
        <v>2661</v>
      </c>
      <c r="C13493" s="8" t="s">
        <v>156</v>
      </c>
      <c r="D13493" s="8">
        <v>45</v>
      </c>
      <c r="E13493" s="8" t="s">
        <v>30809</v>
      </c>
      <c r="F13493" s="8" t="s">
        <v>161</v>
      </c>
      <c r="G13493" s="8" t="s">
        <v>1242</v>
      </c>
      <c r="H13493" s="8" t="s">
        <v>163</v>
      </c>
    </row>
    <row r="13494" spans="1:8" ht="15.75" customHeight="1" x14ac:dyDescent="0.3">
      <c r="A13494" s="7">
        <v>13493</v>
      </c>
      <c r="B13494" s="7">
        <v>2661</v>
      </c>
      <c r="C13494" s="7" t="s">
        <v>167</v>
      </c>
      <c r="D13494" s="7">
        <v>45</v>
      </c>
      <c r="E13494" s="7" t="s">
        <v>22788</v>
      </c>
      <c r="F13494" s="7" t="s">
        <v>152</v>
      </c>
      <c r="G13494" s="7" t="s">
        <v>172</v>
      </c>
      <c r="H13494" s="7" t="s">
        <v>174</v>
      </c>
    </row>
    <row r="13495" spans="1:8" ht="15.75" customHeight="1" x14ac:dyDescent="0.3">
      <c r="A13495" s="8">
        <v>13494</v>
      </c>
      <c r="B13495" s="8">
        <v>2661</v>
      </c>
      <c r="C13495" s="8" t="s">
        <v>192</v>
      </c>
      <c r="D13495" s="8">
        <v>45</v>
      </c>
      <c r="E13495" s="8" t="s">
        <v>22789</v>
      </c>
      <c r="F13495" s="8" t="s">
        <v>172</v>
      </c>
      <c r="G13495" s="8" t="s">
        <v>192</v>
      </c>
      <c r="H13495" s="8" t="s">
        <v>202</v>
      </c>
    </row>
    <row r="13496" spans="1:8" ht="15.75" customHeight="1" x14ac:dyDescent="0.3">
      <c r="A13496" s="7">
        <v>13495</v>
      </c>
      <c r="B13496" s="7">
        <v>2662</v>
      </c>
      <c r="C13496" s="7" t="s">
        <v>148</v>
      </c>
      <c r="D13496" s="7">
        <v>32</v>
      </c>
      <c r="E13496" s="7" t="s">
        <v>22795</v>
      </c>
      <c r="F13496" s="7"/>
      <c r="G13496" s="7" t="s">
        <v>152</v>
      </c>
      <c r="H13496" s="7" t="s">
        <v>153</v>
      </c>
    </row>
    <row r="13497" spans="1:8" ht="15.75" customHeight="1" x14ac:dyDescent="0.3">
      <c r="A13497" s="8">
        <v>13496</v>
      </c>
      <c r="B13497" s="8">
        <v>2662</v>
      </c>
      <c r="C13497" s="8" t="s">
        <v>156</v>
      </c>
      <c r="D13497" s="8">
        <v>32</v>
      </c>
      <c r="E13497" s="8" t="s">
        <v>30810</v>
      </c>
      <c r="F13497" s="8" t="s">
        <v>161</v>
      </c>
      <c r="G13497" s="8" t="s">
        <v>230</v>
      </c>
      <c r="H13497" s="8" t="s">
        <v>163</v>
      </c>
    </row>
    <row r="13498" spans="1:8" ht="15.75" customHeight="1" x14ac:dyDescent="0.3">
      <c r="A13498" s="7">
        <v>13497</v>
      </c>
      <c r="B13498" s="7">
        <v>2662</v>
      </c>
      <c r="C13498" s="7" t="s">
        <v>167</v>
      </c>
      <c r="D13498" s="7">
        <v>32</v>
      </c>
      <c r="E13498" s="7" t="s">
        <v>22796</v>
      </c>
      <c r="F13498" s="7" t="s">
        <v>152</v>
      </c>
      <c r="G13498" s="7" t="s">
        <v>172</v>
      </c>
      <c r="H13498" s="7" t="s">
        <v>174</v>
      </c>
    </row>
    <row r="13499" spans="1:8" ht="15.75" customHeight="1" x14ac:dyDescent="0.3">
      <c r="A13499" s="8">
        <v>13498</v>
      </c>
      <c r="B13499" s="8">
        <v>2662</v>
      </c>
      <c r="C13499" s="8" t="s">
        <v>192</v>
      </c>
      <c r="D13499" s="8">
        <v>32</v>
      </c>
      <c r="E13499" s="8" t="s">
        <v>22797</v>
      </c>
      <c r="F13499" s="8" t="s">
        <v>172</v>
      </c>
      <c r="G13499" s="8" t="s">
        <v>192</v>
      </c>
      <c r="H13499" s="8" t="s">
        <v>202</v>
      </c>
    </row>
    <row r="13500" spans="1:8" ht="15.75" customHeight="1" x14ac:dyDescent="0.3">
      <c r="A13500" s="7">
        <v>13499</v>
      </c>
      <c r="B13500" s="7">
        <v>2663</v>
      </c>
      <c r="C13500" s="7" t="s">
        <v>148</v>
      </c>
      <c r="D13500" s="7">
        <v>40</v>
      </c>
      <c r="E13500" s="7" t="s">
        <v>22803</v>
      </c>
      <c r="F13500" s="7"/>
      <c r="G13500" s="7" t="s">
        <v>152</v>
      </c>
      <c r="H13500" s="7" t="s">
        <v>314</v>
      </c>
    </row>
    <row r="13501" spans="1:8" ht="15.75" customHeight="1" x14ac:dyDescent="0.3">
      <c r="A13501" s="8">
        <v>13500</v>
      </c>
      <c r="B13501" s="8">
        <v>2663</v>
      </c>
      <c r="C13501" s="8" t="s">
        <v>156</v>
      </c>
      <c r="D13501" s="8">
        <v>40</v>
      </c>
      <c r="E13501" s="8" t="s">
        <v>30811</v>
      </c>
      <c r="F13501" s="8" t="s">
        <v>161</v>
      </c>
      <c r="G13501" s="8" t="s">
        <v>2368</v>
      </c>
      <c r="H13501" s="8" t="s">
        <v>163</v>
      </c>
    </row>
    <row r="13502" spans="1:8" ht="15.75" customHeight="1" x14ac:dyDescent="0.3">
      <c r="A13502" s="7">
        <v>13501</v>
      </c>
      <c r="B13502" s="7">
        <v>2663</v>
      </c>
      <c r="C13502" s="7" t="s">
        <v>167</v>
      </c>
      <c r="D13502" s="7">
        <v>40</v>
      </c>
      <c r="E13502" s="7" t="s">
        <v>22804</v>
      </c>
      <c r="F13502" s="7" t="s">
        <v>152</v>
      </c>
      <c r="G13502" s="7" t="s">
        <v>172</v>
      </c>
      <c r="H13502" s="7" t="s">
        <v>174</v>
      </c>
    </row>
    <row r="13503" spans="1:8" ht="15.75" customHeight="1" x14ac:dyDescent="0.3">
      <c r="A13503" s="8">
        <v>13502</v>
      </c>
      <c r="B13503" s="8">
        <v>2663</v>
      </c>
      <c r="C13503" s="8" t="s">
        <v>176</v>
      </c>
      <c r="D13503" s="8">
        <v>40</v>
      </c>
      <c r="E13503" s="8" t="s">
        <v>15275</v>
      </c>
      <c r="F13503" s="8" t="s">
        <v>172</v>
      </c>
      <c r="G13503" s="8" t="s">
        <v>388</v>
      </c>
      <c r="H13503" s="8" t="s">
        <v>184</v>
      </c>
    </row>
    <row r="13504" spans="1:8" ht="15.75" customHeight="1" x14ac:dyDescent="0.3">
      <c r="A13504" s="7">
        <v>13503</v>
      </c>
      <c r="B13504" s="7">
        <v>2663</v>
      </c>
      <c r="C13504" s="7" t="s">
        <v>192</v>
      </c>
      <c r="D13504" s="7">
        <v>40</v>
      </c>
      <c r="E13504" s="7" t="s">
        <v>22805</v>
      </c>
      <c r="F13504" s="7" t="s">
        <v>172</v>
      </c>
      <c r="G13504" s="7" t="s">
        <v>192</v>
      </c>
      <c r="H13504" s="7" t="s">
        <v>202</v>
      </c>
    </row>
    <row r="13505" spans="1:8" ht="15.75" customHeight="1" x14ac:dyDescent="0.3">
      <c r="A13505" s="8">
        <v>13504</v>
      </c>
      <c r="B13505" s="8">
        <v>2664</v>
      </c>
      <c r="C13505" s="8" t="s">
        <v>148</v>
      </c>
      <c r="D13505" s="8">
        <v>119</v>
      </c>
      <c r="E13505" s="8" t="s">
        <v>22812</v>
      </c>
      <c r="F13505" s="8"/>
      <c r="G13505" s="8" t="s">
        <v>152</v>
      </c>
      <c r="H13505" s="8" t="s">
        <v>492</v>
      </c>
    </row>
    <row r="13506" spans="1:8" ht="15.75" customHeight="1" x14ac:dyDescent="0.3">
      <c r="A13506" s="7">
        <v>13505</v>
      </c>
      <c r="B13506" s="7">
        <v>2664</v>
      </c>
      <c r="C13506" s="7" t="s">
        <v>156</v>
      </c>
      <c r="D13506" s="7">
        <v>119</v>
      </c>
      <c r="E13506" s="7" t="s">
        <v>30812</v>
      </c>
      <c r="F13506" s="7" t="s">
        <v>161</v>
      </c>
      <c r="G13506" s="7" t="s">
        <v>2601</v>
      </c>
      <c r="H13506" s="7" t="s">
        <v>163</v>
      </c>
    </row>
    <row r="13507" spans="1:8" ht="15.75" customHeight="1" x14ac:dyDescent="0.3">
      <c r="A13507" s="8">
        <v>13506</v>
      </c>
      <c r="B13507" s="8">
        <v>2664</v>
      </c>
      <c r="C13507" s="8" t="s">
        <v>167</v>
      </c>
      <c r="D13507" s="8">
        <v>119</v>
      </c>
      <c r="E13507" s="8" t="s">
        <v>22813</v>
      </c>
      <c r="F13507" s="8" t="s">
        <v>152</v>
      </c>
      <c r="G13507" s="8" t="s">
        <v>172</v>
      </c>
      <c r="H13507" s="8" t="s">
        <v>174</v>
      </c>
    </row>
    <row r="13508" spans="1:8" ht="15.75" customHeight="1" x14ac:dyDescent="0.3">
      <c r="A13508" s="7">
        <v>13507</v>
      </c>
      <c r="B13508" s="7">
        <v>2664</v>
      </c>
      <c r="C13508" s="7" t="s">
        <v>192</v>
      </c>
      <c r="D13508" s="7">
        <v>119</v>
      </c>
      <c r="E13508" s="7" t="s">
        <v>22814</v>
      </c>
      <c r="F13508" s="7" t="s">
        <v>172</v>
      </c>
      <c r="G13508" s="7" t="s">
        <v>192</v>
      </c>
      <c r="H13508" s="7" t="s">
        <v>202</v>
      </c>
    </row>
    <row r="13509" spans="1:8" ht="15.75" customHeight="1" x14ac:dyDescent="0.3">
      <c r="A13509" s="8">
        <v>13508</v>
      </c>
      <c r="B13509" s="8">
        <v>2664</v>
      </c>
      <c r="C13509" s="8" t="s">
        <v>116</v>
      </c>
      <c r="D13509" s="8">
        <v>119</v>
      </c>
      <c r="E13509" s="8" t="s">
        <v>30813</v>
      </c>
      <c r="F13509" s="8" t="s">
        <v>192</v>
      </c>
      <c r="G13509" s="8" t="s">
        <v>116</v>
      </c>
      <c r="H13509" s="8" t="s">
        <v>210</v>
      </c>
    </row>
    <row r="13510" spans="1:8" ht="15.75" customHeight="1" x14ac:dyDescent="0.3">
      <c r="A13510" s="7">
        <v>13509</v>
      </c>
      <c r="B13510" s="7">
        <v>2665</v>
      </c>
      <c r="C13510" s="7" t="s">
        <v>148</v>
      </c>
      <c r="D13510" s="7">
        <v>13</v>
      </c>
      <c r="E13510" s="7" t="s">
        <v>22820</v>
      </c>
      <c r="F13510" s="7"/>
      <c r="G13510" s="7" t="s">
        <v>152</v>
      </c>
      <c r="H13510" s="7" t="s">
        <v>218</v>
      </c>
    </row>
    <row r="13511" spans="1:8" ht="15.75" customHeight="1" x14ac:dyDescent="0.3">
      <c r="A13511" s="8">
        <v>13510</v>
      </c>
      <c r="B13511" s="8">
        <v>2665</v>
      </c>
      <c r="C13511" s="8" t="s">
        <v>156</v>
      </c>
      <c r="D13511" s="8">
        <v>13</v>
      </c>
      <c r="E13511" s="8" t="s">
        <v>30814</v>
      </c>
      <c r="F13511" s="8" t="s">
        <v>161</v>
      </c>
      <c r="G13511" s="8" t="s">
        <v>1503</v>
      </c>
      <c r="H13511" s="8" t="s">
        <v>163</v>
      </c>
    </row>
    <row r="13512" spans="1:8" ht="15.75" customHeight="1" x14ac:dyDescent="0.3">
      <c r="A13512" s="7">
        <v>13511</v>
      </c>
      <c r="B13512" s="7">
        <v>2665</v>
      </c>
      <c r="C13512" s="7" t="s">
        <v>167</v>
      </c>
      <c r="D13512" s="7">
        <v>13</v>
      </c>
      <c r="E13512" s="7" t="s">
        <v>22821</v>
      </c>
      <c r="F13512" s="7" t="s">
        <v>152</v>
      </c>
      <c r="G13512" s="7" t="s">
        <v>172</v>
      </c>
      <c r="H13512" s="7" t="s">
        <v>174</v>
      </c>
    </row>
    <row r="13513" spans="1:8" ht="15.75" customHeight="1" x14ac:dyDescent="0.3">
      <c r="A13513" s="8">
        <v>13512</v>
      </c>
      <c r="B13513" s="8">
        <v>2665</v>
      </c>
      <c r="C13513" s="8" t="s">
        <v>176</v>
      </c>
      <c r="D13513" s="8">
        <v>13</v>
      </c>
      <c r="E13513" s="8" t="s">
        <v>30815</v>
      </c>
      <c r="F13513" s="8" t="s">
        <v>172</v>
      </c>
      <c r="G13513" s="8" t="s">
        <v>172</v>
      </c>
      <c r="H13513" s="8" t="s">
        <v>184</v>
      </c>
    </row>
    <row r="13514" spans="1:8" ht="15.75" customHeight="1" x14ac:dyDescent="0.3">
      <c r="A13514" s="7">
        <v>13513</v>
      </c>
      <c r="B13514" s="7">
        <v>2665</v>
      </c>
      <c r="C13514" s="7" t="s">
        <v>192</v>
      </c>
      <c r="D13514" s="7">
        <v>13</v>
      </c>
      <c r="E13514" s="7" t="s">
        <v>22822</v>
      </c>
      <c r="F13514" s="7" t="s">
        <v>172</v>
      </c>
      <c r="G13514" s="7" t="s">
        <v>192</v>
      </c>
      <c r="H13514" s="7" t="s">
        <v>202</v>
      </c>
    </row>
    <row r="13515" spans="1:8" ht="15.75" customHeight="1" x14ac:dyDescent="0.3">
      <c r="A13515" s="8">
        <v>13514</v>
      </c>
      <c r="B13515" s="8">
        <v>2665</v>
      </c>
      <c r="C13515" s="8" t="s">
        <v>116</v>
      </c>
      <c r="D13515" s="8">
        <v>13</v>
      </c>
      <c r="E13515" s="8" t="s">
        <v>30816</v>
      </c>
      <c r="F13515" s="8" t="s">
        <v>192</v>
      </c>
      <c r="G13515" s="8" t="s">
        <v>116</v>
      </c>
      <c r="H13515" s="8" t="s">
        <v>210</v>
      </c>
    </row>
    <row r="13516" spans="1:8" ht="15.75" customHeight="1" x14ac:dyDescent="0.3">
      <c r="A13516" s="7">
        <v>13515</v>
      </c>
      <c r="B13516" s="7">
        <v>2666</v>
      </c>
      <c r="C13516" s="7" t="s">
        <v>148</v>
      </c>
      <c r="D13516" s="7">
        <v>52</v>
      </c>
      <c r="E13516" s="7" t="s">
        <v>22829</v>
      </c>
      <c r="F13516" s="7"/>
      <c r="G13516" s="7" t="s">
        <v>152</v>
      </c>
      <c r="H13516" s="7" t="s">
        <v>492</v>
      </c>
    </row>
    <row r="13517" spans="1:8" ht="15.75" customHeight="1" x14ac:dyDescent="0.3">
      <c r="A13517" s="8">
        <v>13516</v>
      </c>
      <c r="B13517" s="8">
        <v>2666</v>
      </c>
      <c r="C13517" s="8" t="s">
        <v>156</v>
      </c>
      <c r="D13517" s="8">
        <v>52</v>
      </c>
      <c r="E13517" s="8" t="s">
        <v>30817</v>
      </c>
      <c r="F13517" s="8" t="s">
        <v>161</v>
      </c>
      <c r="G13517" s="8" t="s">
        <v>369</v>
      </c>
      <c r="H13517" s="8" t="s">
        <v>163</v>
      </c>
    </row>
    <row r="13518" spans="1:8" ht="15.75" customHeight="1" x14ac:dyDescent="0.3">
      <c r="A13518" s="7">
        <v>13517</v>
      </c>
      <c r="B13518" s="7">
        <v>2666</v>
      </c>
      <c r="C13518" s="7" t="s">
        <v>167</v>
      </c>
      <c r="D13518" s="7">
        <v>52</v>
      </c>
      <c r="E13518" s="7" t="s">
        <v>22830</v>
      </c>
      <c r="F13518" s="7" t="s">
        <v>152</v>
      </c>
      <c r="G13518" s="7" t="s">
        <v>172</v>
      </c>
      <c r="H13518" s="7" t="s">
        <v>174</v>
      </c>
    </row>
    <row r="13519" spans="1:8" ht="15.75" customHeight="1" x14ac:dyDescent="0.3">
      <c r="A13519" s="8">
        <v>13518</v>
      </c>
      <c r="B13519" s="8">
        <v>2666</v>
      </c>
      <c r="C13519" s="8" t="s">
        <v>176</v>
      </c>
      <c r="D13519" s="8">
        <v>52</v>
      </c>
      <c r="E13519" s="8" t="s">
        <v>30818</v>
      </c>
      <c r="F13519" s="8" t="s">
        <v>172</v>
      </c>
      <c r="G13519" s="8" t="s">
        <v>388</v>
      </c>
      <c r="H13519" s="8" t="s">
        <v>288</v>
      </c>
    </row>
    <row r="13520" spans="1:8" ht="15.75" customHeight="1" x14ac:dyDescent="0.3">
      <c r="A13520" s="7">
        <v>13519</v>
      </c>
      <c r="B13520" s="7">
        <v>2666</v>
      </c>
      <c r="C13520" s="7" t="s">
        <v>192</v>
      </c>
      <c r="D13520" s="7">
        <v>52</v>
      </c>
      <c r="E13520" s="7" t="s">
        <v>22831</v>
      </c>
      <c r="F13520" s="7" t="s">
        <v>172</v>
      </c>
      <c r="G13520" s="7" t="s">
        <v>192</v>
      </c>
      <c r="H13520" s="7" t="s">
        <v>202</v>
      </c>
    </row>
    <row r="13521" spans="1:8" ht="15.75" customHeight="1" x14ac:dyDescent="0.3">
      <c r="A13521" s="8">
        <v>13520</v>
      </c>
      <c r="B13521" s="8">
        <v>2666</v>
      </c>
      <c r="C13521" s="8" t="s">
        <v>116</v>
      </c>
      <c r="D13521" s="8">
        <v>52</v>
      </c>
      <c r="E13521" s="8" t="s">
        <v>30819</v>
      </c>
      <c r="F13521" s="8" t="s">
        <v>192</v>
      </c>
      <c r="G13521" s="8" t="s">
        <v>116</v>
      </c>
      <c r="H13521" s="8" t="s">
        <v>210</v>
      </c>
    </row>
    <row r="13522" spans="1:8" ht="15.75" customHeight="1" x14ac:dyDescent="0.3">
      <c r="A13522" s="7">
        <v>13521</v>
      </c>
      <c r="B13522" s="7">
        <v>2667</v>
      </c>
      <c r="C13522" s="7" t="s">
        <v>148</v>
      </c>
      <c r="D13522" s="7">
        <v>13</v>
      </c>
      <c r="E13522" s="7" t="s">
        <v>22838</v>
      </c>
      <c r="F13522" s="7"/>
      <c r="G13522" s="7" t="s">
        <v>152</v>
      </c>
      <c r="H13522" s="7" t="s">
        <v>218</v>
      </c>
    </row>
    <row r="13523" spans="1:8" ht="15.75" customHeight="1" x14ac:dyDescent="0.3">
      <c r="A13523" s="8">
        <v>13522</v>
      </c>
      <c r="B13523" s="8">
        <v>2667</v>
      </c>
      <c r="C13523" s="8" t="s">
        <v>156</v>
      </c>
      <c r="D13523" s="8">
        <v>13</v>
      </c>
      <c r="E13523" s="8" t="s">
        <v>30820</v>
      </c>
      <c r="F13523" s="8" t="s">
        <v>161</v>
      </c>
      <c r="G13523" s="8" t="s">
        <v>1503</v>
      </c>
      <c r="H13523" s="8" t="s">
        <v>163</v>
      </c>
    </row>
    <row r="13524" spans="1:8" ht="15.75" customHeight="1" x14ac:dyDescent="0.3">
      <c r="A13524" s="7">
        <v>13523</v>
      </c>
      <c r="B13524" s="7">
        <v>2667</v>
      </c>
      <c r="C13524" s="7" t="s">
        <v>167</v>
      </c>
      <c r="D13524" s="7">
        <v>13</v>
      </c>
      <c r="E13524" s="7" t="s">
        <v>22839</v>
      </c>
      <c r="F13524" s="7" t="s">
        <v>152</v>
      </c>
      <c r="G13524" s="7" t="s">
        <v>172</v>
      </c>
      <c r="H13524" s="7" t="s">
        <v>174</v>
      </c>
    </row>
    <row r="13525" spans="1:8" ht="15.75" customHeight="1" x14ac:dyDescent="0.3">
      <c r="A13525" s="8">
        <v>13524</v>
      </c>
      <c r="B13525" s="8">
        <v>2667</v>
      </c>
      <c r="C13525" s="8" t="s">
        <v>176</v>
      </c>
      <c r="D13525" s="8">
        <v>13</v>
      </c>
      <c r="E13525" s="8" t="s">
        <v>30821</v>
      </c>
      <c r="F13525" s="8" t="s">
        <v>172</v>
      </c>
      <c r="G13525" s="8" t="s">
        <v>172</v>
      </c>
      <c r="H13525" s="8" t="s">
        <v>248</v>
      </c>
    </row>
    <row r="13526" spans="1:8" ht="15.75" customHeight="1" x14ac:dyDescent="0.3">
      <c r="A13526" s="7">
        <v>13525</v>
      </c>
      <c r="B13526" s="7">
        <v>2667</v>
      </c>
      <c r="C13526" s="7" t="s">
        <v>192</v>
      </c>
      <c r="D13526" s="7">
        <v>13</v>
      </c>
      <c r="E13526" s="7" t="s">
        <v>22840</v>
      </c>
      <c r="F13526" s="7" t="s">
        <v>172</v>
      </c>
      <c r="G13526" s="7" t="s">
        <v>192</v>
      </c>
      <c r="H13526" s="7" t="s">
        <v>202</v>
      </c>
    </row>
    <row r="13527" spans="1:8" ht="15.75" customHeight="1" x14ac:dyDescent="0.3">
      <c r="A13527" s="8">
        <v>13526</v>
      </c>
      <c r="B13527" s="8">
        <v>2667</v>
      </c>
      <c r="C13527" s="8" t="s">
        <v>116</v>
      </c>
      <c r="D13527" s="8">
        <v>13</v>
      </c>
      <c r="E13527" s="8" t="s">
        <v>30822</v>
      </c>
      <c r="F13527" s="8" t="s">
        <v>192</v>
      </c>
      <c r="G13527" s="8" t="s">
        <v>116</v>
      </c>
      <c r="H13527" s="8" t="s">
        <v>210</v>
      </c>
    </row>
    <row r="13528" spans="1:8" ht="15.75" customHeight="1" x14ac:dyDescent="0.3">
      <c r="A13528" s="7">
        <v>13527</v>
      </c>
      <c r="B13528" s="7">
        <v>2668</v>
      </c>
      <c r="C13528" s="7" t="s">
        <v>148</v>
      </c>
      <c r="D13528" s="7">
        <v>115</v>
      </c>
      <c r="E13528" s="7" t="s">
        <v>22847</v>
      </c>
      <c r="F13528" s="7"/>
      <c r="G13528" s="7" t="s">
        <v>152</v>
      </c>
      <c r="H13528" s="7" t="s">
        <v>218</v>
      </c>
    </row>
    <row r="13529" spans="1:8" ht="15.75" customHeight="1" x14ac:dyDescent="0.3">
      <c r="A13529" s="8">
        <v>13528</v>
      </c>
      <c r="B13529" s="8">
        <v>2668</v>
      </c>
      <c r="C13529" s="8" t="s">
        <v>156</v>
      </c>
      <c r="D13529" s="8">
        <v>115</v>
      </c>
      <c r="E13529" s="8" t="s">
        <v>30823</v>
      </c>
      <c r="F13529" s="8" t="s">
        <v>161</v>
      </c>
      <c r="G13529" s="8" t="s">
        <v>2653</v>
      </c>
      <c r="H13529" s="8" t="s">
        <v>163</v>
      </c>
    </row>
    <row r="13530" spans="1:8" ht="15.75" customHeight="1" x14ac:dyDescent="0.3">
      <c r="A13530" s="7">
        <v>13529</v>
      </c>
      <c r="B13530" s="7">
        <v>2668</v>
      </c>
      <c r="C13530" s="7" t="s">
        <v>167</v>
      </c>
      <c r="D13530" s="7">
        <v>115</v>
      </c>
      <c r="E13530" s="7" t="s">
        <v>22848</v>
      </c>
      <c r="F13530" s="7" t="s">
        <v>152</v>
      </c>
      <c r="G13530" s="7" t="s">
        <v>172</v>
      </c>
      <c r="H13530" s="7" t="s">
        <v>174</v>
      </c>
    </row>
    <row r="13531" spans="1:8" ht="15.75" customHeight="1" x14ac:dyDescent="0.3">
      <c r="A13531" s="8">
        <v>13530</v>
      </c>
      <c r="B13531" s="8">
        <v>2668</v>
      </c>
      <c r="C13531" s="8" t="s">
        <v>192</v>
      </c>
      <c r="D13531" s="8">
        <v>115</v>
      </c>
      <c r="E13531" s="8" t="s">
        <v>22849</v>
      </c>
      <c r="F13531" s="8" t="s">
        <v>172</v>
      </c>
      <c r="G13531" s="8" t="s">
        <v>192</v>
      </c>
      <c r="H13531" s="8" t="s">
        <v>202</v>
      </c>
    </row>
    <row r="13532" spans="1:8" ht="15.75" customHeight="1" x14ac:dyDescent="0.3">
      <c r="A13532" s="7">
        <v>13531</v>
      </c>
      <c r="B13532" s="7">
        <v>2668</v>
      </c>
      <c r="C13532" s="7" t="s">
        <v>116</v>
      </c>
      <c r="D13532" s="7">
        <v>115</v>
      </c>
      <c r="E13532" s="7" t="s">
        <v>30824</v>
      </c>
      <c r="F13532" s="7" t="s">
        <v>192</v>
      </c>
      <c r="G13532" s="7" t="s">
        <v>116</v>
      </c>
      <c r="H13532" s="7" t="s">
        <v>210</v>
      </c>
    </row>
    <row r="13533" spans="1:8" ht="15.75" customHeight="1" x14ac:dyDescent="0.3">
      <c r="A13533" s="8">
        <v>13532</v>
      </c>
      <c r="B13533" s="8">
        <v>2669</v>
      </c>
      <c r="C13533" s="8" t="s">
        <v>148</v>
      </c>
      <c r="D13533" s="8">
        <v>21</v>
      </c>
      <c r="E13533" s="8" t="s">
        <v>22855</v>
      </c>
      <c r="F13533" s="8"/>
      <c r="G13533" s="8" t="s">
        <v>152</v>
      </c>
      <c r="H13533" s="8" t="s">
        <v>492</v>
      </c>
    </row>
    <row r="13534" spans="1:8" ht="15.75" customHeight="1" x14ac:dyDescent="0.3">
      <c r="A13534" s="7">
        <v>13533</v>
      </c>
      <c r="B13534" s="7">
        <v>2669</v>
      </c>
      <c r="C13534" s="7" t="s">
        <v>156</v>
      </c>
      <c r="D13534" s="7">
        <v>21</v>
      </c>
      <c r="E13534" s="7" t="s">
        <v>30825</v>
      </c>
      <c r="F13534" s="7" t="s">
        <v>161</v>
      </c>
      <c r="G13534" s="7" t="s">
        <v>2638</v>
      </c>
      <c r="H13534" s="7" t="s">
        <v>163</v>
      </c>
    </row>
    <row r="13535" spans="1:8" ht="15.75" customHeight="1" x14ac:dyDescent="0.3">
      <c r="A13535" s="8">
        <v>13534</v>
      </c>
      <c r="B13535" s="8">
        <v>2669</v>
      </c>
      <c r="C13535" s="8" t="s">
        <v>167</v>
      </c>
      <c r="D13535" s="8">
        <v>21</v>
      </c>
      <c r="E13535" s="8" t="s">
        <v>22856</v>
      </c>
      <c r="F13535" s="8" t="s">
        <v>152</v>
      </c>
      <c r="G13535" s="8" t="s">
        <v>172</v>
      </c>
      <c r="H13535" s="8" t="s">
        <v>174</v>
      </c>
    </row>
    <row r="13536" spans="1:8" ht="15.75" customHeight="1" x14ac:dyDescent="0.3">
      <c r="A13536" s="7">
        <v>13535</v>
      </c>
      <c r="B13536" s="7">
        <v>2669</v>
      </c>
      <c r="C13536" s="7" t="s">
        <v>192</v>
      </c>
      <c r="D13536" s="7">
        <v>21</v>
      </c>
      <c r="E13536" s="7" t="s">
        <v>22857</v>
      </c>
      <c r="F13536" s="7" t="s">
        <v>172</v>
      </c>
      <c r="G13536" s="7" t="s">
        <v>192</v>
      </c>
      <c r="H13536" s="7" t="s">
        <v>202</v>
      </c>
    </row>
    <row r="13537" spans="1:8" ht="15.75" customHeight="1" x14ac:dyDescent="0.3">
      <c r="A13537" s="8">
        <v>13536</v>
      </c>
      <c r="B13537" s="8">
        <v>2670</v>
      </c>
      <c r="C13537" s="8" t="s">
        <v>148</v>
      </c>
      <c r="D13537" s="8">
        <v>88</v>
      </c>
      <c r="E13537" s="8" t="s">
        <v>22864</v>
      </c>
      <c r="F13537" s="8"/>
      <c r="G13537" s="8" t="s">
        <v>152</v>
      </c>
      <c r="H13537" s="8" t="s">
        <v>492</v>
      </c>
    </row>
    <row r="13538" spans="1:8" ht="15.75" customHeight="1" x14ac:dyDescent="0.3">
      <c r="A13538" s="7">
        <v>13537</v>
      </c>
      <c r="B13538" s="7">
        <v>2670</v>
      </c>
      <c r="C13538" s="7" t="s">
        <v>156</v>
      </c>
      <c r="D13538" s="7">
        <v>88</v>
      </c>
      <c r="E13538" s="7" t="s">
        <v>30826</v>
      </c>
      <c r="F13538" s="7" t="s">
        <v>161</v>
      </c>
      <c r="G13538" s="7" t="s">
        <v>4781</v>
      </c>
      <c r="H13538" s="7" t="s">
        <v>163</v>
      </c>
    </row>
    <row r="13539" spans="1:8" ht="15.75" customHeight="1" x14ac:dyDescent="0.3">
      <c r="A13539" s="8">
        <v>13538</v>
      </c>
      <c r="B13539" s="8">
        <v>2670</v>
      </c>
      <c r="C13539" s="8" t="s">
        <v>167</v>
      </c>
      <c r="D13539" s="8">
        <v>88</v>
      </c>
      <c r="E13539" s="8" t="s">
        <v>22865</v>
      </c>
      <c r="F13539" s="8" t="s">
        <v>152</v>
      </c>
      <c r="G13539" s="8" t="s">
        <v>172</v>
      </c>
      <c r="H13539" s="8" t="s">
        <v>174</v>
      </c>
    </row>
    <row r="13540" spans="1:8" ht="15.75" customHeight="1" x14ac:dyDescent="0.3">
      <c r="A13540" s="7">
        <v>13539</v>
      </c>
      <c r="B13540" s="7">
        <v>2670</v>
      </c>
      <c r="C13540" s="7" t="s">
        <v>192</v>
      </c>
      <c r="D13540" s="7">
        <v>88</v>
      </c>
      <c r="E13540" s="7" t="s">
        <v>22866</v>
      </c>
      <c r="F13540" s="7" t="s">
        <v>172</v>
      </c>
      <c r="G13540" s="7" t="s">
        <v>192</v>
      </c>
      <c r="H13540" s="7" t="s">
        <v>202</v>
      </c>
    </row>
    <row r="13541" spans="1:8" ht="15.75" customHeight="1" x14ac:dyDescent="0.3">
      <c r="A13541" s="8">
        <v>13540</v>
      </c>
      <c r="B13541" s="8">
        <v>2671</v>
      </c>
      <c r="C13541" s="8" t="s">
        <v>148</v>
      </c>
      <c r="D13541" s="8">
        <v>31</v>
      </c>
      <c r="E13541" s="8" t="s">
        <v>22872</v>
      </c>
      <c r="F13541" s="8"/>
      <c r="G13541" s="8" t="s">
        <v>152</v>
      </c>
      <c r="H13541" s="8" t="s">
        <v>153</v>
      </c>
    </row>
    <row r="13542" spans="1:8" ht="15.75" customHeight="1" x14ac:dyDescent="0.3">
      <c r="A13542" s="7">
        <v>13541</v>
      </c>
      <c r="B13542" s="7">
        <v>2671</v>
      </c>
      <c r="C13542" s="7" t="s">
        <v>156</v>
      </c>
      <c r="D13542" s="7">
        <v>31</v>
      </c>
      <c r="E13542" s="7" t="s">
        <v>30827</v>
      </c>
      <c r="F13542" s="7" t="s">
        <v>161</v>
      </c>
      <c r="G13542" s="7" t="s">
        <v>2546</v>
      </c>
      <c r="H13542" s="7" t="s">
        <v>163</v>
      </c>
    </row>
    <row r="13543" spans="1:8" ht="15.75" customHeight="1" x14ac:dyDescent="0.3">
      <c r="A13543" s="8">
        <v>13542</v>
      </c>
      <c r="B13543" s="8">
        <v>2671</v>
      </c>
      <c r="C13543" s="8" t="s">
        <v>167</v>
      </c>
      <c r="D13543" s="8">
        <v>31</v>
      </c>
      <c r="E13543" s="8" t="s">
        <v>22874</v>
      </c>
      <c r="F13543" s="8" t="s">
        <v>152</v>
      </c>
      <c r="G13543" s="8" t="s">
        <v>172</v>
      </c>
      <c r="H13543" s="8" t="s">
        <v>174</v>
      </c>
    </row>
    <row r="13544" spans="1:8" ht="15.75" customHeight="1" x14ac:dyDescent="0.3">
      <c r="A13544" s="7">
        <v>13543</v>
      </c>
      <c r="B13544" s="7">
        <v>2671</v>
      </c>
      <c r="C13544" s="7" t="s">
        <v>176</v>
      </c>
      <c r="D13544" s="7">
        <v>31</v>
      </c>
      <c r="E13544" s="7" t="s">
        <v>30828</v>
      </c>
      <c r="F13544" s="7" t="s">
        <v>172</v>
      </c>
      <c r="G13544" s="7" t="s">
        <v>388</v>
      </c>
      <c r="H13544" s="7" t="s">
        <v>288</v>
      </c>
    </row>
    <row r="13545" spans="1:8" ht="15.75" customHeight="1" x14ac:dyDescent="0.3">
      <c r="A13545" s="8">
        <v>13544</v>
      </c>
      <c r="B13545" s="8">
        <v>2671</v>
      </c>
      <c r="C13545" s="8" t="s">
        <v>192</v>
      </c>
      <c r="D13545" s="8">
        <v>31</v>
      </c>
      <c r="E13545" s="8" t="s">
        <v>22875</v>
      </c>
      <c r="F13545" s="8" t="s">
        <v>172</v>
      </c>
      <c r="G13545" s="8" t="s">
        <v>192</v>
      </c>
      <c r="H13545" s="8" t="s">
        <v>202</v>
      </c>
    </row>
    <row r="13546" spans="1:8" ht="15.75" customHeight="1" x14ac:dyDescent="0.3">
      <c r="A13546" s="7">
        <v>13545</v>
      </c>
      <c r="B13546" s="7">
        <v>2671</v>
      </c>
      <c r="C13546" s="7" t="s">
        <v>116</v>
      </c>
      <c r="D13546" s="7">
        <v>31</v>
      </c>
      <c r="E13546" s="7" t="s">
        <v>30829</v>
      </c>
      <c r="F13546" s="7" t="s">
        <v>192</v>
      </c>
      <c r="G13546" s="7" t="s">
        <v>116</v>
      </c>
      <c r="H13546" s="7" t="s">
        <v>210</v>
      </c>
    </row>
    <row r="13547" spans="1:8" ht="15.75" customHeight="1" x14ac:dyDescent="0.3">
      <c r="A13547" s="8">
        <v>13546</v>
      </c>
      <c r="B13547" s="8">
        <v>2672</v>
      </c>
      <c r="C13547" s="8" t="s">
        <v>148</v>
      </c>
      <c r="D13547" s="8">
        <v>43</v>
      </c>
      <c r="E13547" s="8" t="s">
        <v>22884</v>
      </c>
      <c r="F13547" s="8"/>
      <c r="G13547" s="8" t="s">
        <v>152</v>
      </c>
      <c r="H13547" s="8" t="s">
        <v>153</v>
      </c>
    </row>
    <row r="13548" spans="1:8" ht="15.75" customHeight="1" x14ac:dyDescent="0.3">
      <c r="A13548" s="7">
        <v>13547</v>
      </c>
      <c r="B13548" s="7">
        <v>2672</v>
      </c>
      <c r="C13548" s="7" t="s">
        <v>156</v>
      </c>
      <c r="D13548" s="7">
        <v>43</v>
      </c>
      <c r="E13548" s="7" t="s">
        <v>30830</v>
      </c>
      <c r="F13548" s="7" t="s">
        <v>161</v>
      </c>
      <c r="G13548" s="7" t="s">
        <v>2226</v>
      </c>
      <c r="H13548" s="7" t="s">
        <v>163</v>
      </c>
    </row>
    <row r="13549" spans="1:8" ht="15.75" customHeight="1" x14ac:dyDescent="0.3">
      <c r="A13549" s="8">
        <v>13548</v>
      </c>
      <c r="B13549" s="8">
        <v>2672</v>
      </c>
      <c r="C13549" s="8" t="s">
        <v>167</v>
      </c>
      <c r="D13549" s="8">
        <v>43</v>
      </c>
      <c r="E13549" s="8" t="s">
        <v>22886</v>
      </c>
      <c r="F13549" s="8" t="s">
        <v>152</v>
      </c>
      <c r="G13549" s="8" t="s">
        <v>172</v>
      </c>
      <c r="H13549" s="8" t="s">
        <v>174</v>
      </c>
    </row>
    <row r="13550" spans="1:8" ht="15.75" customHeight="1" x14ac:dyDescent="0.3">
      <c r="A13550" s="7">
        <v>13549</v>
      </c>
      <c r="B13550" s="7">
        <v>2672</v>
      </c>
      <c r="C13550" s="7" t="s">
        <v>192</v>
      </c>
      <c r="D13550" s="7">
        <v>43</v>
      </c>
      <c r="E13550" s="7" t="s">
        <v>22887</v>
      </c>
      <c r="F13550" s="7" t="s">
        <v>172</v>
      </c>
      <c r="G13550" s="7" t="s">
        <v>192</v>
      </c>
      <c r="H13550" s="7" t="s">
        <v>202</v>
      </c>
    </row>
    <row r="13551" spans="1:8" ht="15.75" customHeight="1" x14ac:dyDescent="0.3">
      <c r="A13551" s="8">
        <v>13550</v>
      </c>
      <c r="B13551" s="8">
        <v>2673</v>
      </c>
      <c r="C13551" s="8" t="s">
        <v>148</v>
      </c>
      <c r="D13551" s="8">
        <v>59</v>
      </c>
      <c r="E13551" s="8" t="s">
        <v>22894</v>
      </c>
      <c r="F13551" s="8"/>
      <c r="G13551" s="8" t="s">
        <v>152</v>
      </c>
      <c r="H13551" s="8" t="s">
        <v>492</v>
      </c>
    </row>
    <row r="13552" spans="1:8" ht="15.75" customHeight="1" x14ac:dyDescent="0.3">
      <c r="A13552" s="7">
        <v>13551</v>
      </c>
      <c r="B13552" s="7">
        <v>2673</v>
      </c>
      <c r="C13552" s="7" t="s">
        <v>156</v>
      </c>
      <c r="D13552" s="7">
        <v>59</v>
      </c>
      <c r="E13552" s="7" t="s">
        <v>30831</v>
      </c>
      <c r="F13552" s="7" t="s">
        <v>161</v>
      </c>
      <c r="G13552" s="7" t="s">
        <v>1626</v>
      </c>
      <c r="H13552" s="7" t="s">
        <v>163</v>
      </c>
    </row>
    <row r="13553" spans="1:8" ht="15.75" customHeight="1" x14ac:dyDescent="0.3">
      <c r="A13553" s="8">
        <v>13552</v>
      </c>
      <c r="B13553" s="8">
        <v>2673</v>
      </c>
      <c r="C13553" s="8" t="s">
        <v>167</v>
      </c>
      <c r="D13553" s="8">
        <v>59</v>
      </c>
      <c r="E13553" s="8" t="s">
        <v>22895</v>
      </c>
      <c r="F13553" s="8" t="s">
        <v>152</v>
      </c>
      <c r="G13553" s="8" t="s">
        <v>172</v>
      </c>
      <c r="H13553" s="8" t="s">
        <v>174</v>
      </c>
    </row>
    <row r="13554" spans="1:8" ht="15.75" customHeight="1" x14ac:dyDescent="0.3">
      <c r="A13554" s="7">
        <v>13553</v>
      </c>
      <c r="B13554" s="7">
        <v>2673</v>
      </c>
      <c r="C13554" s="7" t="s">
        <v>192</v>
      </c>
      <c r="D13554" s="7">
        <v>59</v>
      </c>
      <c r="E13554" s="7" t="s">
        <v>22896</v>
      </c>
      <c r="F13554" s="7" t="s">
        <v>172</v>
      </c>
      <c r="G13554" s="7" t="s">
        <v>192</v>
      </c>
      <c r="H13554" s="7" t="s">
        <v>202</v>
      </c>
    </row>
    <row r="13555" spans="1:8" ht="15.75" customHeight="1" x14ac:dyDescent="0.3">
      <c r="A13555" s="8">
        <v>13554</v>
      </c>
      <c r="B13555" s="8">
        <v>2673</v>
      </c>
      <c r="C13555" s="8" t="s">
        <v>116</v>
      </c>
      <c r="D13555" s="8">
        <v>59</v>
      </c>
      <c r="E13555" s="8" t="s">
        <v>30832</v>
      </c>
      <c r="F13555" s="8" t="s">
        <v>192</v>
      </c>
      <c r="G13555" s="8" t="s">
        <v>116</v>
      </c>
      <c r="H13555" s="8" t="s">
        <v>210</v>
      </c>
    </row>
    <row r="13556" spans="1:8" ht="15.75" customHeight="1" x14ac:dyDescent="0.3">
      <c r="A13556" s="7">
        <v>13555</v>
      </c>
      <c r="B13556" s="7">
        <v>2674</v>
      </c>
      <c r="C13556" s="7" t="s">
        <v>148</v>
      </c>
      <c r="D13556" s="7">
        <v>12</v>
      </c>
      <c r="E13556" s="7" t="s">
        <v>22904</v>
      </c>
      <c r="F13556" s="7"/>
      <c r="G13556" s="7" t="s">
        <v>152</v>
      </c>
      <c r="H13556" s="7" t="s">
        <v>492</v>
      </c>
    </row>
    <row r="13557" spans="1:8" ht="15.75" customHeight="1" x14ac:dyDescent="0.3">
      <c r="A13557" s="8">
        <v>13556</v>
      </c>
      <c r="B13557" s="8">
        <v>2674</v>
      </c>
      <c r="C13557" s="8" t="s">
        <v>156</v>
      </c>
      <c r="D13557" s="8">
        <v>12</v>
      </c>
      <c r="E13557" s="8" t="s">
        <v>30833</v>
      </c>
      <c r="F13557" s="8" t="s">
        <v>161</v>
      </c>
      <c r="G13557" s="8" t="s">
        <v>2353</v>
      </c>
      <c r="H13557" s="8" t="s">
        <v>163</v>
      </c>
    </row>
    <row r="13558" spans="1:8" ht="15.75" customHeight="1" x14ac:dyDescent="0.3">
      <c r="A13558" s="7">
        <v>13557</v>
      </c>
      <c r="B13558" s="7">
        <v>2674</v>
      </c>
      <c r="C13558" s="7" t="s">
        <v>167</v>
      </c>
      <c r="D13558" s="7">
        <v>12</v>
      </c>
      <c r="E13558" s="7" t="s">
        <v>22905</v>
      </c>
      <c r="F13558" s="7" t="s">
        <v>152</v>
      </c>
      <c r="G13558" s="7" t="s">
        <v>172</v>
      </c>
      <c r="H13558" s="7" t="s">
        <v>174</v>
      </c>
    </row>
    <row r="13559" spans="1:8" ht="15.75" customHeight="1" x14ac:dyDescent="0.3">
      <c r="A13559" s="8">
        <v>13558</v>
      </c>
      <c r="B13559" s="8">
        <v>2674</v>
      </c>
      <c r="C13559" s="8" t="s">
        <v>176</v>
      </c>
      <c r="D13559" s="8">
        <v>12</v>
      </c>
      <c r="E13559" s="8" t="s">
        <v>30834</v>
      </c>
      <c r="F13559" s="8" t="s">
        <v>172</v>
      </c>
      <c r="G13559" s="8" t="s">
        <v>172</v>
      </c>
      <c r="H13559" s="8" t="s">
        <v>184</v>
      </c>
    </row>
    <row r="13560" spans="1:8" ht="15.75" customHeight="1" x14ac:dyDescent="0.3">
      <c r="A13560" s="7">
        <v>13559</v>
      </c>
      <c r="B13560" s="7">
        <v>2674</v>
      </c>
      <c r="C13560" s="7" t="s">
        <v>192</v>
      </c>
      <c r="D13560" s="7">
        <v>12</v>
      </c>
      <c r="E13560" s="7" t="s">
        <v>22906</v>
      </c>
      <c r="F13560" s="7" t="s">
        <v>172</v>
      </c>
      <c r="G13560" s="7" t="s">
        <v>192</v>
      </c>
      <c r="H13560" s="7" t="s">
        <v>202</v>
      </c>
    </row>
    <row r="13561" spans="1:8" ht="15.75" customHeight="1" x14ac:dyDescent="0.3">
      <c r="A13561" s="8">
        <v>13560</v>
      </c>
      <c r="B13561" s="8">
        <v>2674</v>
      </c>
      <c r="C13561" s="8" t="s">
        <v>116</v>
      </c>
      <c r="D13561" s="8">
        <v>12</v>
      </c>
      <c r="E13561" s="8" t="s">
        <v>30835</v>
      </c>
      <c r="F13561" s="8" t="s">
        <v>192</v>
      </c>
      <c r="G13561" s="8" t="s">
        <v>116</v>
      </c>
      <c r="H13561" s="8" t="s">
        <v>210</v>
      </c>
    </row>
    <row r="13562" spans="1:8" ht="15.75" customHeight="1" x14ac:dyDescent="0.3">
      <c r="A13562" s="7">
        <v>13561</v>
      </c>
      <c r="B13562" s="7">
        <v>2675</v>
      </c>
      <c r="C13562" s="7" t="s">
        <v>148</v>
      </c>
      <c r="D13562" s="7">
        <v>86</v>
      </c>
      <c r="E13562" s="7" t="s">
        <v>22914</v>
      </c>
      <c r="F13562" s="7"/>
      <c r="G13562" s="7" t="s">
        <v>152</v>
      </c>
      <c r="H13562" s="7" t="s">
        <v>153</v>
      </c>
    </row>
    <row r="13563" spans="1:8" ht="15.75" customHeight="1" x14ac:dyDescent="0.3">
      <c r="A13563" s="8">
        <v>13562</v>
      </c>
      <c r="B13563" s="8">
        <v>2675</v>
      </c>
      <c r="C13563" s="8" t="s">
        <v>156</v>
      </c>
      <c r="D13563" s="8">
        <v>86</v>
      </c>
      <c r="E13563" s="8" t="s">
        <v>30836</v>
      </c>
      <c r="F13563" s="8" t="s">
        <v>161</v>
      </c>
      <c r="G13563" s="8" t="s">
        <v>3977</v>
      </c>
      <c r="H13563" s="8" t="s">
        <v>163</v>
      </c>
    </row>
    <row r="13564" spans="1:8" ht="15.75" customHeight="1" x14ac:dyDescent="0.3">
      <c r="A13564" s="7">
        <v>13563</v>
      </c>
      <c r="B13564" s="7">
        <v>2675</v>
      </c>
      <c r="C13564" s="7" t="s">
        <v>167</v>
      </c>
      <c r="D13564" s="7">
        <v>86</v>
      </c>
      <c r="E13564" s="7" t="s">
        <v>22915</v>
      </c>
      <c r="F13564" s="7" t="s">
        <v>152</v>
      </c>
      <c r="G13564" s="7" t="s">
        <v>172</v>
      </c>
      <c r="H13564" s="7" t="s">
        <v>174</v>
      </c>
    </row>
    <row r="13565" spans="1:8" ht="15.75" customHeight="1" x14ac:dyDescent="0.3">
      <c r="A13565" s="8">
        <v>13564</v>
      </c>
      <c r="B13565" s="8">
        <v>2675</v>
      </c>
      <c r="C13565" s="8" t="s">
        <v>192</v>
      </c>
      <c r="D13565" s="8">
        <v>86</v>
      </c>
      <c r="E13565" s="8" t="s">
        <v>22916</v>
      </c>
      <c r="F13565" s="8" t="s">
        <v>172</v>
      </c>
      <c r="G13565" s="8" t="s">
        <v>192</v>
      </c>
      <c r="H13565" s="8" t="s">
        <v>202</v>
      </c>
    </row>
    <row r="13566" spans="1:8" ht="15.75" customHeight="1" x14ac:dyDescent="0.3">
      <c r="A13566" s="7">
        <v>13565</v>
      </c>
      <c r="B13566" s="7">
        <v>2675</v>
      </c>
      <c r="C13566" s="7" t="s">
        <v>116</v>
      </c>
      <c r="D13566" s="7">
        <v>86</v>
      </c>
      <c r="E13566" s="7" t="s">
        <v>30837</v>
      </c>
      <c r="F13566" s="7" t="s">
        <v>192</v>
      </c>
      <c r="G13566" s="7" t="s">
        <v>116</v>
      </c>
      <c r="H13566" s="7" t="s">
        <v>210</v>
      </c>
    </row>
    <row r="13567" spans="1:8" ht="15.75" customHeight="1" x14ac:dyDescent="0.3">
      <c r="A13567" s="8">
        <v>13566</v>
      </c>
      <c r="B13567" s="8">
        <v>2676</v>
      </c>
      <c r="C13567" s="8" t="s">
        <v>148</v>
      </c>
      <c r="D13567" s="8">
        <v>102</v>
      </c>
      <c r="E13567" s="8" t="s">
        <v>22927</v>
      </c>
      <c r="F13567" s="8"/>
      <c r="G13567" s="8" t="s">
        <v>152</v>
      </c>
      <c r="H13567" s="8" t="s">
        <v>492</v>
      </c>
    </row>
    <row r="13568" spans="1:8" ht="15.75" customHeight="1" x14ac:dyDescent="0.3">
      <c r="A13568" s="7">
        <v>13567</v>
      </c>
      <c r="B13568" s="7">
        <v>2676</v>
      </c>
      <c r="C13568" s="7" t="s">
        <v>156</v>
      </c>
      <c r="D13568" s="7">
        <v>102</v>
      </c>
      <c r="E13568" s="7" t="s">
        <v>30838</v>
      </c>
      <c r="F13568" s="7" t="s">
        <v>161</v>
      </c>
      <c r="G13568" s="7" t="s">
        <v>2054</v>
      </c>
      <c r="H13568" s="7" t="s">
        <v>163</v>
      </c>
    </row>
    <row r="13569" spans="1:8" ht="15.75" customHeight="1" x14ac:dyDescent="0.3">
      <c r="A13569" s="8">
        <v>13568</v>
      </c>
      <c r="B13569" s="8">
        <v>2676</v>
      </c>
      <c r="C13569" s="8" t="s">
        <v>167</v>
      </c>
      <c r="D13569" s="8">
        <v>102</v>
      </c>
      <c r="E13569" s="8" t="s">
        <v>22928</v>
      </c>
      <c r="F13569" s="8" t="s">
        <v>152</v>
      </c>
      <c r="G13569" s="8" t="s">
        <v>172</v>
      </c>
      <c r="H13569" s="8" t="s">
        <v>174</v>
      </c>
    </row>
    <row r="13570" spans="1:8" ht="15.75" customHeight="1" x14ac:dyDescent="0.3">
      <c r="A13570" s="7">
        <v>13569</v>
      </c>
      <c r="B13570" s="7">
        <v>2676</v>
      </c>
      <c r="C13570" s="7" t="s">
        <v>176</v>
      </c>
      <c r="D13570" s="7">
        <v>102</v>
      </c>
      <c r="E13570" s="7" t="s">
        <v>30839</v>
      </c>
      <c r="F13570" s="7" t="s">
        <v>172</v>
      </c>
      <c r="G13570" s="7" t="s">
        <v>172</v>
      </c>
      <c r="H13570" s="7" t="s">
        <v>288</v>
      </c>
    </row>
    <row r="13571" spans="1:8" ht="15.75" customHeight="1" x14ac:dyDescent="0.3">
      <c r="A13571" s="8">
        <v>13570</v>
      </c>
      <c r="B13571" s="8">
        <v>2676</v>
      </c>
      <c r="C13571" s="8" t="s">
        <v>192</v>
      </c>
      <c r="D13571" s="8">
        <v>102</v>
      </c>
      <c r="E13571" s="8" t="s">
        <v>22929</v>
      </c>
      <c r="F13571" s="8" t="s">
        <v>172</v>
      </c>
      <c r="G13571" s="8" t="s">
        <v>192</v>
      </c>
      <c r="H13571" s="8" t="s">
        <v>202</v>
      </c>
    </row>
    <row r="13572" spans="1:8" ht="15.75" customHeight="1" x14ac:dyDescent="0.3">
      <c r="A13572" s="7">
        <v>13571</v>
      </c>
      <c r="B13572" s="7">
        <v>2677</v>
      </c>
      <c r="C13572" s="7" t="s">
        <v>148</v>
      </c>
      <c r="D13572" s="7">
        <v>48</v>
      </c>
      <c r="E13572" s="7" t="s">
        <v>22935</v>
      </c>
      <c r="F13572" s="7"/>
      <c r="G13572" s="7" t="s">
        <v>152</v>
      </c>
      <c r="H13572" s="7" t="s">
        <v>492</v>
      </c>
    </row>
    <row r="13573" spans="1:8" ht="15.75" customHeight="1" x14ac:dyDescent="0.3">
      <c r="A13573" s="8">
        <v>13572</v>
      </c>
      <c r="B13573" s="8">
        <v>2677</v>
      </c>
      <c r="C13573" s="8" t="s">
        <v>156</v>
      </c>
      <c r="D13573" s="8">
        <v>48</v>
      </c>
      <c r="E13573" s="8" t="s">
        <v>30840</v>
      </c>
      <c r="F13573" s="8" t="s">
        <v>161</v>
      </c>
      <c r="G13573" s="8" t="s">
        <v>2807</v>
      </c>
      <c r="H13573" s="8" t="s">
        <v>163</v>
      </c>
    </row>
    <row r="13574" spans="1:8" ht="15.75" customHeight="1" x14ac:dyDescent="0.3">
      <c r="A13574" s="7">
        <v>13573</v>
      </c>
      <c r="B13574" s="7">
        <v>2677</v>
      </c>
      <c r="C13574" s="7" t="s">
        <v>167</v>
      </c>
      <c r="D13574" s="7">
        <v>48</v>
      </c>
      <c r="E13574" s="7" t="s">
        <v>22936</v>
      </c>
      <c r="F13574" s="7" t="s">
        <v>152</v>
      </c>
      <c r="G13574" s="7" t="s">
        <v>172</v>
      </c>
      <c r="H13574" s="7" t="s">
        <v>174</v>
      </c>
    </row>
    <row r="13575" spans="1:8" ht="15.75" customHeight="1" x14ac:dyDescent="0.3">
      <c r="A13575" s="8">
        <v>13574</v>
      </c>
      <c r="B13575" s="8">
        <v>2677</v>
      </c>
      <c r="C13575" s="8" t="s">
        <v>176</v>
      </c>
      <c r="D13575" s="8">
        <v>48</v>
      </c>
      <c r="E13575" s="8" t="s">
        <v>30841</v>
      </c>
      <c r="F13575" s="8" t="s">
        <v>172</v>
      </c>
      <c r="G13575" s="8" t="s">
        <v>172</v>
      </c>
      <c r="H13575" s="8" t="s">
        <v>288</v>
      </c>
    </row>
    <row r="13576" spans="1:8" ht="15.75" customHeight="1" x14ac:dyDescent="0.3">
      <c r="A13576" s="7">
        <v>13575</v>
      </c>
      <c r="B13576" s="7">
        <v>2677</v>
      </c>
      <c r="C13576" s="7" t="s">
        <v>192</v>
      </c>
      <c r="D13576" s="7">
        <v>48</v>
      </c>
      <c r="E13576" s="7" t="s">
        <v>22939</v>
      </c>
      <c r="F13576" s="7" t="s">
        <v>172</v>
      </c>
      <c r="G13576" s="7" t="s">
        <v>192</v>
      </c>
      <c r="H13576" s="7" t="s">
        <v>202</v>
      </c>
    </row>
    <row r="13577" spans="1:8" ht="15.75" customHeight="1" x14ac:dyDescent="0.3">
      <c r="A13577" s="8">
        <v>13576</v>
      </c>
      <c r="B13577" s="8">
        <v>2677</v>
      </c>
      <c r="C13577" s="8" t="s">
        <v>116</v>
      </c>
      <c r="D13577" s="8">
        <v>48</v>
      </c>
      <c r="E13577" s="8" t="s">
        <v>30842</v>
      </c>
      <c r="F13577" s="8" t="s">
        <v>192</v>
      </c>
      <c r="G13577" s="8" t="s">
        <v>116</v>
      </c>
      <c r="H13577" s="8" t="s">
        <v>210</v>
      </c>
    </row>
    <row r="13578" spans="1:8" ht="15.75" customHeight="1" x14ac:dyDescent="0.3">
      <c r="A13578" s="7">
        <v>13577</v>
      </c>
      <c r="B13578" s="7">
        <v>2678</v>
      </c>
      <c r="C13578" s="7" t="s">
        <v>148</v>
      </c>
      <c r="D13578" s="7">
        <v>72</v>
      </c>
      <c r="E13578" s="7" t="s">
        <v>22945</v>
      </c>
      <c r="F13578" s="7"/>
      <c r="G13578" s="7" t="s">
        <v>152</v>
      </c>
      <c r="H13578" s="7" t="s">
        <v>218</v>
      </c>
    </row>
    <row r="13579" spans="1:8" ht="15.75" customHeight="1" x14ac:dyDescent="0.3">
      <c r="A13579" s="8">
        <v>13578</v>
      </c>
      <c r="B13579" s="8">
        <v>2678</v>
      </c>
      <c r="C13579" s="8" t="s">
        <v>156</v>
      </c>
      <c r="D13579" s="8">
        <v>72</v>
      </c>
      <c r="E13579" s="8" t="s">
        <v>30843</v>
      </c>
      <c r="F13579" s="8" t="s">
        <v>161</v>
      </c>
      <c r="G13579" s="8" t="s">
        <v>3221</v>
      </c>
      <c r="H13579" s="8" t="s">
        <v>163</v>
      </c>
    </row>
    <row r="13580" spans="1:8" ht="15.75" customHeight="1" x14ac:dyDescent="0.3">
      <c r="A13580" s="7">
        <v>13579</v>
      </c>
      <c r="B13580" s="7">
        <v>2678</v>
      </c>
      <c r="C13580" s="7" t="s">
        <v>167</v>
      </c>
      <c r="D13580" s="7">
        <v>72</v>
      </c>
      <c r="E13580" s="7" t="s">
        <v>22946</v>
      </c>
      <c r="F13580" s="7" t="s">
        <v>152</v>
      </c>
      <c r="G13580" s="7" t="s">
        <v>172</v>
      </c>
      <c r="H13580" s="7" t="s">
        <v>174</v>
      </c>
    </row>
    <row r="13581" spans="1:8" ht="15.75" customHeight="1" x14ac:dyDescent="0.3">
      <c r="A13581" s="8">
        <v>13580</v>
      </c>
      <c r="B13581" s="8">
        <v>2678</v>
      </c>
      <c r="C13581" s="8" t="s">
        <v>176</v>
      </c>
      <c r="D13581" s="8">
        <v>72</v>
      </c>
      <c r="E13581" s="8" t="s">
        <v>30844</v>
      </c>
      <c r="F13581" s="8" t="s">
        <v>172</v>
      </c>
      <c r="G13581" s="8" t="s">
        <v>388</v>
      </c>
      <c r="H13581" s="8" t="s">
        <v>288</v>
      </c>
    </row>
    <row r="13582" spans="1:8" ht="15.75" customHeight="1" x14ac:dyDescent="0.3">
      <c r="A13582" s="7">
        <v>13581</v>
      </c>
      <c r="B13582" s="7">
        <v>2678</v>
      </c>
      <c r="C13582" s="7" t="s">
        <v>192</v>
      </c>
      <c r="D13582" s="7">
        <v>72</v>
      </c>
      <c r="E13582" s="7" t="s">
        <v>22947</v>
      </c>
      <c r="F13582" s="7" t="s">
        <v>172</v>
      </c>
      <c r="G13582" s="7" t="s">
        <v>192</v>
      </c>
      <c r="H13582" s="7" t="s">
        <v>202</v>
      </c>
    </row>
    <row r="13583" spans="1:8" ht="15.75" customHeight="1" x14ac:dyDescent="0.3">
      <c r="A13583" s="8">
        <v>13582</v>
      </c>
      <c r="B13583" s="8">
        <v>2679</v>
      </c>
      <c r="C13583" s="8" t="s">
        <v>148</v>
      </c>
      <c r="D13583" s="8">
        <v>8</v>
      </c>
      <c r="E13583" s="8" t="s">
        <v>22953</v>
      </c>
      <c r="F13583" s="8"/>
      <c r="G13583" s="8" t="s">
        <v>152</v>
      </c>
      <c r="H13583" s="8" t="s">
        <v>153</v>
      </c>
    </row>
    <row r="13584" spans="1:8" ht="15.75" customHeight="1" x14ac:dyDescent="0.3">
      <c r="A13584" s="7">
        <v>13583</v>
      </c>
      <c r="B13584" s="7">
        <v>2679</v>
      </c>
      <c r="C13584" s="7" t="s">
        <v>156</v>
      </c>
      <c r="D13584" s="7">
        <v>8</v>
      </c>
      <c r="E13584" s="7" t="s">
        <v>30845</v>
      </c>
      <c r="F13584" s="7" t="s">
        <v>161</v>
      </c>
      <c r="G13584" s="7" t="s">
        <v>1154</v>
      </c>
      <c r="H13584" s="7" t="s">
        <v>163</v>
      </c>
    </row>
    <row r="13585" spans="1:8" ht="15.75" customHeight="1" x14ac:dyDescent="0.3">
      <c r="A13585" s="8">
        <v>13584</v>
      </c>
      <c r="B13585" s="8">
        <v>2679</v>
      </c>
      <c r="C13585" s="8" t="s">
        <v>167</v>
      </c>
      <c r="D13585" s="8">
        <v>8</v>
      </c>
      <c r="E13585" s="8" t="s">
        <v>22954</v>
      </c>
      <c r="F13585" s="8" t="s">
        <v>152</v>
      </c>
      <c r="G13585" s="8" t="s">
        <v>172</v>
      </c>
      <c r="H13585" s="8" t="s">
        <v>174</v>
      </c>
    </row>
    <row r="13586" spans="1:8" ht="15.75" customHeight="1" x14ac:dyDescent="0.3">
      <c r="A13586" s="7">
        <v>13585</v>
      </c>
      <c r="B13586" s="7">
        <v>2679</v>
      </c>
      <c r="C13586" s="7" t="s">
        <v>192</v>
      </c>
      <c r="D13586" s="7">
        <v>8</v>
      </c>
      <c r="E13586" s="7" t="s">
        <v>22955</v>
      </c>
      <c r="F13586" s="7" t="s">
        <v>172</v>
      </c>
      <c r="G13586" s="7" t="s">
        <v>192</v>
      </c>
      <c r="H13586" s="7" t="s">
        <v>202</v>
      </c>
    </row>
    <row r="13587" spans="1:8" ht="15.75" customHeight="1" x14ac:dyDescent="0.3">
      <c r="A13587" s="8">
        <v>13586</v>
      </c>
      <c r="B13587" s="8">
        <v>2679</v>
      </c>
      <c r="C13587" s="8" t="s">
        <v>116</v>
      </c>
      <c r="D13587" s="8">
        <v>8</v>
      </c>
      <c r="E13587" s="8" t="s">
        <v>30846</v>
      </c>
      <c r="F13587" s="8" t="s">
        <v>192</v>
      </c>
      <c r="G13587" s="8" t="s">
        <v>116</v>
      </c>
      <c r="H13587" s="8" t="s">
        <v>210</v>
      </c>
    </row>
    <row r="13588" spans="1:8" ht="15.75" customHeight="1" x14ac:dyDescent="0.3">
      <c r="A13588" s="7">
        <v>13587</v>
      </c>
      <c r="B13588" s="7">
        <v>2680</v>
      </c>
      <c r="C13588" s="7" t="s">
        <v>148</v>
      </c>
      <c r="D13588" s="7">
        <v>83</v>
      </c>
      <c r="E13588" s="7" t="s">
        <v>22962</v>
      </c>
      <c r="F13588" s="7"/>
      <c r="G13588" s="7" t="s">
        <v>152</v>
      </c>
      <c r="H13588" s="7" t="s">
        <v>218</v>
      </c>
    </row>
    <row r="13589" spans="1:8" ht="15.75" customHeight="1" x14ac:dyDescent="0.3">
      <c r="A13589" s="8">
        <v>13588</v>
      </c>
      <c r="B13589" s="8">
        <v>2680</v>
      </c>
      <c r="C13589" s="8" t="s">
        <v>156</v>
      </c>
      <c r="D13589" s="8">
        <v>83</v>
      </c>
      <c r="E13589" s="8" t="s">
        <v>30847</v>
      </c>
      <c r="F13589" s="8" t="s">
        <v>161</v>
      </c>
      <c r="G13589" s="8" t="s">
        <v>2025</v>
      </c>
      <c r="H13589" s="8" t="s">
        <v>163</v>
      </c>
    </row>
    <row r="13590" spans="1:8" ht="15.75" customHeight="1" x14ac:dyDescent="0.3">
      <c r="A13590" s="7">
        <v>13589</v>
      </c>
      <c r="B13590" s="7">
        <v>2680</v>
      </c>
      <c r="C13590" s="7" t="s">
        <v>167</v>
      </c>
      <c r="D13590" s="7">
        <v>83</v>
      </c>
      <c r="E13590" s="7" t="s">
        <v>22963</v>
      </c>
      <c r="F13590" s="7" t="s">
        <v>152</v>
      </c>
      <c r="G13590" s="7" t="s">
        <v>172</v>
      </c>
      <c r="H13590" s="7" t="s">
        <v>174</v>
      </c>
    </row>
    <row r="13591" spans="1:8" ht="15.75" customHeight="1" x14ac:dyDescent="0.3">
      <c r="A13591" s="8">
        <v>13590</v>
      </c>
      <c r="B13591" s="8">
        <v>2680</v>
      </c>
      <c r="C13591" s="8" t="s">
        <v>192</v>
      </c>
      <c r="D13591" s="8">
        <v>83</v>
      </c>
      <c r="E13591" s="8" t="s">
        <v>22964</v>
      </c>
      <c r="F13591" s="8" t="s">
        <v>172</v>
      </c>
      <c r="G13591" s="8" t="s">
        <v>192</v>
      </c>
      <c r="H13591" s="8" t="s">
        <v>202</v>
      </c>
    </row>
    <row r="13592" spans="1:8" ht="15.75" customHeight="1" x14ac:dyDescent="0.3">
      <c r="A13592" s="7">
        <v>13591</v>
      </c>
      <c r="B13592" s="7">
        <v>2681</v>
      </c>
      <c r="C13592" s="7" t="s">
        <v>148</v>
      </c>
      <c r="D13592" s="7">
        <v>115</v>
      </c>
      <c r="E13592" s="7" t="s">
        <v>22971</v>
      </c>
      <c r="F13592" s="7"/>
      <c r="G13592" s="7" t="s">
        <v>152</v>
      </c>
      <c r="H13592" s="7" t="s">
        <v>153</v>
      </c>
    </row>
    <row r="13593" spans="1:8" ht="15.75" customHeight="1" x14ac:dyDescent="0.3">
      <c r="A13593" s="8">
        <v>13592</v>
      </c>
      <c r="B13593" s="8">
        <v>2681</v>
      </c>
      <c r="C13593" s="8" t="s">
        <v>156</v>
      </c>
      <c r="D13593" s="8">
        <v>115</v>
      </c>
      <c r="E13593" s="8" t="s">
        <v>30848</v>
      </c>
      <c r="F13593" s="8" t="s">
        <v>161</v>
      </c>
      <c r="G13593" s="8" t="s">
        <v>2653</v>
      </c>
      <c r="H13593" s="8" t="s">
        <v>163</v>
      </c>
    </row>
    <row r="13594" spans="1:8" ht="15.75" customHeight="1" x14ac:dyDescent="0.3">
      <c r="A13594" s="7">
        <v>13593</v>
      </c>
      <c r="B13594" s="7">
        <v>2681</v>
      </c>
      <c r="C13594" s="7" t="s">
        <v>167</v>
      </c>
      <c r="D13594" s="7">
        <v>115</v>
      </c>
      <c r="E13594" s="7" t="s">
        <v>22972</v>
      </c>
      <c r="F13594" s="7" t="s">
        <v>152</v>
      </c>
      <c r="G13594" s="7" t="s">
        <v>172</v>
      </c>
      <c r="H13594" s="7" t="s">
        <v>174</v>
      </c>
    </row>
    <row r="13595" spans="1:8" ht="15.75" customHeight="1" x14ac:dyDescent="0.3">
      <c r="A13595" s="8">
        <v>13594</v>
      </c>
      <c r="B13595" s="8">
        <v>2681</v>
      </c>
      <c r="C13595" s="8" t="s">
        <v>192</v>
      </c>
      <c r="D13595" s="8">
        <v>115</v>
      </c>
      <c r="E13595" s="8" t="s">
        <v>22973</v>
      </c>
      <c r="F13595" s="8" t="s">
        <v>172</v>
      </c>
      <c r="G13595" s="8" t="s">
        <v>192</v>
      </c>
      <c r="H13595" s="8" t="s">
        <v>202</v>
      </c>
    </row>
    <row r="13596" spans="1:8" ht="15.75" customHeight="1" x14ac:dyDescent="0.3">
      <c r="A13596" s="7">
        <v>13595</v>
      </c>
      <c r="B13596" s="7">
        <v>2682</v>
      </c>
      <c r="C13596" s="7" t="s">
        <v>148</v>
      </c>
      <c r="D13596" s="7">
        <v>31</v>
      </c>
      <c r="E13596" s="7" t="s">
        <v>22979</v>
      </c>
      <c r="F13596" s="7"/>
      <c r="G13596" s="7" t="s">
        <v>152</v>
      </c>
      <c r="H13596" s="7" t="s">
        <v>492</v>
      </c>
    </row>
    <row r="13597" spans="1:8" ht="15.75" customHeight="1" x14ac:dyDescent="0.3">
      <c r="A13597" s="8">
        <v>13596</v>
      </c>
      <c r="B13597" s="8">
        <v>2682</v>
      </c>
      <c r="C13597" s="8" t="s">
        <v>156</v>
      </c>
      <c r="D13597" s="8">
        <v>31</v>
      </c>
      <c r="E13597" s="8" t="s">
        <v>30849</v>
      </c>
      <c r="F13597" s="8" t="s">
        <v>161</v>
      </c>
      <c r="G13597" s="8" t="s">
        <v>2546</v>
      </c>
      <c r="H13597" s="8" t="s">
        <v>163</v>
      </c>
    </row>
    <row r="13598" spans="1:8" ht="15.75" customHeight="1" x14ac:dyDescent="0.3">
      <c r="A13598" s="7">
        <v>13597</v>
      </c>
      <c r="B13598" s="7">
        <v>2682</v>
      </c>
      <c r="C13598" s="7" t="s">
        <v>167</v>
      </c>
      <c r="D13598" s="7">
        <v>31</v>
      </c>
      <c r="E13598" s="7" t="s">
        <v>22980</v>
      </c>
      <c r="F13598" s="7" t="s">
        <v>152</v>
      </c>
      <c r="G13598" s="7" t="s">
        <v>172</v>
      </c>
      <c r="H13598" s="7" t="s">
        <v>174</v>
      </c>
    </row>
    <row r="13599" spans="1:8" ht="15.75" customHeight="1" x14ac:dyDescent="0.3">
      <c r="A13599" s="8">
        <v>13598</v>
      </c>
      <c r="B13599" s="8">
        <v>2682</v>
      </c>
      <c r="C13599" s="8" t="s">
        <v>192</v>
      </c>
      <c r="D13599" s="8">
        <v>31</v>
      </c>
      <c r="E13599" s="8" t="s">
        <v>22981</v>
      </c>
      <c r="F13599" s="8" t="s">
        <v>172</v>
      </c>
      <c r="G13599" s="8" t="s">
        <v>192</v>
      </c>
      <c r="H13599" s="8" t="s">
        <v>202</v>
      </c>
    </row>
    <row r="13600" spans="1:8" ht="15.75" customHeight="1" x14ac:dyDescent="0.3">
      <c r="A13600" s="7">
        <v>13599</v>
      </c>
      <c r="B13600" s="7">
        <v>2682</v>
      </c>
      <c r="C13600" s="7" t="s">
        <v>116</v>
      </c>
      <c r="D13600" s="7">
        <v>31</v>
      </c>
      <c r="E13600" s="7" t="s">
        <v>30850</v>
      </c>
      <c r="F13600" s="7" t="s">
        <v>192</v>
      </c>
      <c r="G13600" s="7" t="s">
        <v>116</v>
      </c>
      <c r="H13600" s="7" t="s">
        <v>210</v>
      </c>
    </row>
    <row r="13601" spans="1:8" ht="15.75" customHeight="1" x14ac:dyDescent="0.3">
      <c r="A13601" s="8">
        <v>13600</v>
      </c>
      <c r="B13601" s="8">
        <v>2683</v>
      </c>
      <c r="C13601" s="8" t="s">
        <v>148</v>
      </c>
      <c r="D13601" s="8">
        <v>65</v>
      </c>
      <c r="E13601" s="8" t="s">
        <v>22988</v>
      </c>
      <c r="F13601" s="8"/>
      <c r="G13601" s="8" t="s">
        <v>152</v>
      </c>
      <c r="H13601" s="8" t="s">
        <v>492</v>
      </c>
    </row>
    <row r="13602" spans="1:8" ht="15.75" customHeight="1" x14ac:dyDescent="0.3">
      <c r="A13602" s="7">
        <v>13601</v>
      </c>
      <c r="B13602" s="7">
        <v>2683</v>
      </c>
      <c r="C13602" s="7" t="s">
        <v>156</v>
      </c>
      <c r="D13602" s="7">
        <v>65</v>
      </c>
      <c r="E13602" s="7" t="s">
        <v>30851</v>
      </c>
      <c r="F13602" s="7" t="s">
        <v>161</v>
      </c>
      <c r="G13602" s="7" t="s">
        <v>6222</v>
      </c>
      <c r="H13602" s="7" t="s">
        <v>163</v>
      </c>
    </row>
    <row r="13603" spans="1:8" ht="15.75" customHeight="1" x14ac:dyDescent="0.3">
      <c r="A13603" s="8">
        <v>13602</v>
      </c>
      <c r="B13603" s="8">
        <v>2683</v>
      </c>
      <c r="C13603" s="8" t="s">
        <v>167</v>
      </c>
      <c r="D13603" s="8">
        <v>65</v>
      </c>
      <c r="E13603" s="8" t="s">
        <v>22989</v>
      </c>
      <c r="F13603" s="8" t="s">
        <v>152</v>
      </c>
      <c r="G13603" s="8" t="s">
        <v>172</v>
      </c>
      <c r="H13603" s="8" t="s">
        <v>174</v>
      </c>
    </row>
    <row r="13604" spans="1:8" ht="15.75" customHeight="1" x14ac:dyDescent="0.3">
      <c r="A13604" s="7">
        <v>13603</v>
      </c>
      <c r="B13604" s="7">
        <v>2683</v>
      </c>
      <c r="C13604" s="7" t="s">
        <v>176</v>
      </c>
      <c r="D13604" s="7">
        <v>65</v>
      </c>
      <c r="E13604" s="7" t="s">
        <v>30852</v>
      </c>
      <c r="F13604" s="7" t="s">
        <v>172</v>
      </c>
      <c r="G13604" s="7" t="s">
        <v>388</v>
      </c>
      <c r="H13604" s="7" t="s">
        <v>184</v>
      </c>
    </row>
    <row r="13605" spans="1:8" ht="15.75" customHeight="1" x14ac:dyDescent="0.3">
      <c r="A13605" s="8">
        <v>13604</v>
      </c>
      <c r="B13605" s="8">
        <v>2683</v>
      </c>
      <c r="C13605" s="8" t="s">
        <v>192</v>
      </c>
      <c r="D13605" s="8">
        <v>65</v>
      </c>
      <c r="E13605" s="8" t="s">
        <v>22990</v>
      </c>
      <c r="F13605" s="8" t="s">
        <v>172</v>
      </c>
      <c r="G13605" s="8" t="s">
        <v>192</v>
      </c>
      <c r="H13605" s="8" t="s">
        <v>202</v>
      </c>
    </row>
    <row r="13606" spans="1:8" ht="15.75" customHeight="1" x14ac:dyDescent="0.3">
      <c r="A13606" s="7">
        <v>13605</v>
      </c>
      <c r="B13606" s="7">
        <v>2684</v>
      </c>
      <c r="C13606" s="7" t="s">
        <v>148</v>
      </c>
      <c r="D13606" s="7">
        <v>119</v>
      </c>
      <c r="E13606" s="7" t="s">
        <v>22996</v>
      </c>
      <c r="F13606" s="7"/>
      <c r="G13606" s="7" t="s">
        <v>152</v>
      </c>
      <c r="H13606" s="7" t="s">
        <v>153</v>
      </c>
    </row>
    <row r="13607" spans="1:8" ht="15.75" customHeight="1" x14ac:dyDescent="0.3">
      <c r="A13607" s="8">
        <v>13606</v>
      </c>
      <c r="B13607" s="8">
        <v>2684</v>
      </c>
      <c r="C13607" s="8" t="s">
        <v>156</v>
      </c>
      <c r="D13607" s="8">
        <v>119</v>
      </c>
      <c r="E13607" s="8" t="s">
        <v>30853</v>
      </c>
      <c r="F13607" s="8" t="s">
        <v>161</v>
      </c>
      <c r="G13607" s="8" t="s">
        <v>2601</v>
      </c>
      <c r="H13607" s="8" t="s">
        <v>163</v>
      </c>
    </row>
    <row r="13608" spans="1:8" ht="15.75" customHeight="1" x14ac:dyDescent="0.3">
      <c r="A13608" s="7">
        <v>13607</v>
      </c>
      <c r="B13608" s="7">
        <v>2684</v>
      </c>
      <c r="C13608" s="7" t="s">
        <v>167</v>
      </c>
      <c r="D13608" s="7">
        <v>119</v>
      </c>
      <c r="E13608" s="7" t="s">
        <v>22997</v>
      </c>
      <c r="F13608" s="7" t="s">
        <v>152</v>
      </c>
      <c r="G13608" s="7" t="s">
        <v>172</v>
      </c>
      <c r="H13608" s="7" t="s">
        <v>174</v>
      </c>
    </row>
    <row r="13609" spans="1:8" ht="15.75" customHeight="1" x14ac:dyDescent="0.3">
      <c r="A13609" s="8">
        <v>13608</v>
      </c>
      <c r="B13609" s="8">
        <v>2684</v>
      </c>
      <c r="C13609" s="8" t="s">
        <v>176</v>
      </c>
      <c r="D13609" s="8">
        <v>119</v>
      </c>
      <c r="E13609" s="8" t="s">
        <v>30854</v>
      </c>
      <c r="F13609" s="8" t="s">
        <v>172</v>
      </c>
      <c r="G13609" s="8" t="s">
        <v>172</v>
      </c>
      <c r="H13609" s="8" t="s">
        <v>812</v>
      </c>
    </row>
    <row r="13610" spans="1:8" ht="15.75" customHeight="1" x14ac:dyDescent="0.3">
      <c r="A13610" s="7">
        <v>13609</v>
      </c>
      <c r="B13610" s="7">
        <v>2684</v>
      </c>
      <c r="C13610" s="7" t="s">
        <v>192</v>
      </c>
      <c r="D13610" s="7">
        <v>119</v>
      </c>
      <c r="E13610" s="7" t="s">
        <v>22998</v>
      </c>
      <c r="F13610" s="7" t="s">
        <v>172</v>
      </c>
      <c r="G13610" s="7" t="s">
        <v>192</v>
      </c>
      <c r="H13610" s="7" t="s">
        <v>202</v>
      </c>
    </row>
    <row r="13611" spans="1:8" ht="15.75" customHeight="1" x14ac:dyDescent="0.3">
      <c r="A13611" s="8">
        <v>13610</v>
      </c>
      <c r="B13611" s="8">
        <v>2684</v>
      </c>
      <c r="C13611" s="8" t="s">
        <v>116</v>
      </c>
      <c r="D13611" s="8">
        <v>119</v>
      </c>
      <c r="E13611" s="8" t="s">
        <v>30855</v>
      </c>
      <c r="F13611" s="8" t="s">
        <v>192</v>
      </c>
      <c r="G13611" s="8" t="s">
        <v>116</v>
      </c>
      <c r="H13611" s="8" t="s">
        <v>210</v>
      </c>
    </row>
    <row r="13612" spans="1:8" ht="15.75" customHeight="1" x14ac:dyDescent="0.3">
      <c r="A13612" s="7">
        <v>13611</v>
      </c>
      <c r="B13612" s="7">
        <v>2685</v>
      </c>
      <c r="C13612" s="7" t="s">
        <v>148</v>
      </c>
      <c r="D13612" s="7">
        <v>11</v>
      </c>
      <c r="E13612" s="7" t="s">
        <v>23004</v>
      </c>
      <c r="F13612" s="7"/>
      <c r="G13612" s="7" t="s">
        <v>152</v>
      </c>
      <c r="H13612" s="7" t="s">
        <v>492</v>
      </c>
    </row>
    <row r="13613" spans="1:8" ht="15.75" customHeight="1" x14ac:dyDescent="0.3">
      <c r="A13613" s="8">
        <v>13612</v>
      </c>
      <c r="B13613" s="8">
        <v>2685</v>
      </c>
      <c r="C13613" s="8" t="s">
        <v>156</v>
      </c>
      <c r="D13613" s="8">
        <v>11</v>
      </c>
      <c r="E13613" s="8" t="s">
        <v>30856</v>
      </c>
      <c r="F13613" s="8" t="s">
        <v>161</v>
      </c>
      <c r="G13613" s="8" t="s">
        <v>2401</v>
      </c>
      <c r="H13613" s="8" t="s">
        <v>163</v>
      </c>
    </row>
    <row r="13614" spans="1:8" ht="15.75" customHeight="1" x14ac:dyDescent="0.3">
      <c r="A13614" s="7">
        <v>13613</v>
      </c>
      <c r="B13614" s="7">
        <v>2685</v>
      </c>
      <c r="C13614" s="7" t="s">
        <v>167</v>
      </c>
      <c r="D13614" s="7">
        <v>11</v>
      </c>
      <c r="E13614" s="7" t="s">
        <v>23010</v>
      </c>
      <c r="F13614" s="7" t="s">
        <v>152</v>
      </c>
      <c r="G13614" s="7" t="s">
        <v>172</v>
      </c>
      <c r="H13614" s="7" t="s">
        <v>174</v>
      </c>
    </row>
    <row r="13615" spans="1:8" ht="15.75" customHeight="1" x14ac:dyDescent="0.3">
      <c r="A13615" s="8">
        <v>13614</v>
      </c>
      <c r="B13615" s="8">
        <v>2685</v>
      </c>
      <c r="C13615" s="8" t="s">
        <v>176</v>
      </c>
      <c r="D13615" s="8">
        <v>11</v>
      </c>
      <c r="E13615" s="8" t="s">
        <v>30857</v>
      </c>
      <c r="F13615" s="8" t="s">
        <v>172</v>
      </c>
      <c r="G13615" s="8" t="s">
        <v>172</v>
      </c>
      <c r="H13615" s="8" t="s">
        <v>248</v>
      </c>
    </row>
    <row r="13616" spans="1:8" ht="15.75" customHeight="1" x14ac:dyDescent="0.3">
      <c r="A13616" s="7">
        <v>13615</v>
      </c>
      <c r="B13616" s="7">
        <v>2685</v>
      </c>
      <c r="C13616" s="7" t="s">
        <v>192</v>
      </c>
      <c r="D13616" s="7">
        <v>11</v>
      </c>
      <c r="E13616" s="7" t="s">
        <v>23011</v>
      </c>
      <c r="F13616" s="7" t="s">
        <v>172</v>
      </c>
      <c r="G13616" s="7" t="s">
        <v>192</v>
      </c>
      <c r="H13616" s="7" t="s">
        <v>202</v>
      </c>
    </row>
    <row r="13617" spans="1:8" ht="15.75" customHeight="1" x14ac:dyDescent="0.3">
      <c r="A13617" s="8">
        <v>13616</v>
      </c>
      <c r="B13617" s="8">
        <v>2685</v>
      </c>
      <c r="C13617" s="8" t="s">
        <v>116</v>
      </c>
      <c r="D13617" s="8">
        <v>11</v>
      </c>
      <c r="E13617" s="8" t="s">
        <v>30858</v>
      </c>
      <c r="F13617" s="8" t="s">
        <v>192</v>
      </c>
      <c r="G13617" s="8" t="s">
        <v>116</v>
      </c>
      <c r="H13617" s="8" t="s">
        <v>210</v>
      </c>
    </row>
    <row r="13618" spans="1:8" ht="15.75" customHeight="1" x14ac:dyDescent="0.3">
      <c r="A13618" s="7">
        <v>13617</v>
      </c>
      <c r="B13618" s="7">
        <v>2686</v>
      </c>
      <c r="C13618" s="7" t="s">
        <v>148</v>
      </c>
      <c r="D13618" s="7">
        <v>31</v>
      </c>
      <c r="E13618" s="7" t="s">
        <v>23017</v>
      </c>
      <c r="F13618" s="7"/>
      <c r="G13618" s="7" t="s">
        <v>152</v>
      </c>
      <c r="H13618" s="7" t="s">
        <v>314</v>
      </c>
    </row>
    <row r="13619" spans="1:8" ht="15.75" customHeight="1" x14ac:dyDescent="0.3">
      <c r="A13619" s="8">
        <v>13618</v>
      </c>
      <c r="B13619" s="8">
        <v>2686</v>
      </c>
      <c r="C13619" s="8" t="s">
        <v>156</v>
      </c>
      <c r="D13619" s="8">
        <v>31</v>
      </c>
      <c r="E13619" s="8" t="s">
        <v>30859</v>
      </c>
      <c r="F13619" s="8" t="s">
        <v>161</v>
      </c>
      <c r="G13619" s="8" t="s">
        <v>2546</v>
      </c>
      <c r="H13619" s="8" t="s">
        <v>163</v>
      </c>
    </row>
    <row r="13620" spans="1:8" ht="15.75" customHeight="1" x14ac:dyDescent="0.3">
      <c r="A13620" s="7">
        <v>13619</v>
      </c>
      <c r="B13620" s="7">
        <v>2686</v>
      </c>
      <c r="C13620" s="7" t="s">
        <v>167</v>
      </c>
      <c r="D13620" s="7">
        <v>31</v>
      </c>
      <c r="E13620" s="7" t="s">
        <v>23019</v>
      </c>
      <c r="F13620" s="7" t="s">
        <v>152</v>
      </c>
      <c r="G13620" s="7" t="s">
        <v>172</v>
      </c>
      <c r="H13620" s="7" t="s">
        <v>174</v>
      </c>
    </row>
    <row r="13621" spans="1:8" ht="15.75" customHeight="1" x14ac:dyDescent="0.3">
      <c r="A13621" s="8">
        <v>13620</v>
      </c>
      <c r="B13621" s="8">
        <v>2686</v>
      </c>
      <c r="C13621" s="8" t="s">
        <v>192</v>
      </c>
      <c r="D13621" s="8">
        <v>31</v>
      </c>
      <c r="E13621" s="8" t="s">
        <v>23020</v>
      </c>
      <c r="F13621" s="8" t="s">
        <v>172</v>
      </c>
      <c r="G13621" s="8" t="s">
        <v>192</v>
      </c>
      <c r="H13621" s="8" t="s">
        <v>202</v>
      </c>
    </row>
    <row r="13622" spans="1:8" ht="15.75" customHeight="1" x14ac:dyDescent="0.3">
      <c r="A13622" s="7">
        <v>13621</v>
      </c>
      <c r="B13622" s="7">
        <v>2686</v>
      </c>
      <c r="C13622" s="7" t="s">
        <v>116</v>
      </c>
      <c r="D13622" s="7">
        <v>31</v>
      </c>
      <c r="E13622" s="7" t="s">
        <v>30860</v>
      </c>
      <c r="F13622" s="7" t="s">
        <v>192</v>
      </c>
      <c r="G13622" s="7" t="s">
        <v>116</v>
      </c>
      <c r="H13622" s="7" t="s">
        <v>210</v>
      </c>
    </row>
    <row r="13623" spans="1:8" ht="15.75" customHeight="1" x14ac:dyDescent="0.3">
      <c r="A13623" s="8">
        <v>13622</v>
      </c>
      <c r="B13623" s="8">
        <v>2687</v>
      </c>
      <c r="C13623" s="8" t="s">
        <v>148</v>
      </c>
      <c r="D13623" s="8">
        <v>31</v>
      </c>
      <c r="E13623" s="8" t="s">
        <v>23026</v>
      </c>
      <c r="F13623" s="8"/>
      <c r="G13623" s="8" t="s">
        <v>152</v>
      </c>
      <c r="H13623" s="8" t="s">
        <v>492</v>
      </c>
    </row>
    <row r="13624" spans="1:8" ht="15.75" customHeight="1" x14ac:dyDescent="0.3">
      <c r="A13624" s="7">
        <v>13623</v>
      </c>
      <c r="B13624" s="7">
        <v>2687</v>
      </c>
      <c r="C13624" s="7" t="s">
        <v>156</v>
      </c>
      <c r="D13624" s="7">
        <v>31</v>
      </c>
      <c r="E13624" s="7" t="s">
        <v>30861</v>
      </c>
      <c r="F13624" s="7" t="s">
        <v>161</v>
      </c>
      <c r="G13624" s="7" t="s">
        <v>2546</v>
      </c>
      <c r="H13624" s="7" t="s">
        <v>163</v>
      </c>
    </row>
    <row r="13625" spans="1:8" ht="15.75" customHeight="1" x14ac:dyDescent="0.3">
      <c r="A13625" s="8">
        <v>13624</v>
      </c>
      <c r="B13625" s="8">
        <v>2687</v>
      </c>
      <c r="C13625" s="8" t="s">
        <v>167</v>
      </c>
      <c r="D13625" s="8">
        <v>31</v>
      </c>
      <c r="E13625" s="8" t="s">
        <v>23027</v>
      </c>
      <c r="F13625" s="8" t="s">
        <v>152</v>
      </c>
      <c r="G13625" s="8" t="s">
        <v>172</v>
      </c>
      <c r="H13625" s="8" t="s">
        <v>174</v>
      </c>
    </row>
    <row r="13626" spans="1:8" ht="15.75" customHeight="1" x14ac:dyDescent="0.3">
      <c r="A13626" s="7">
        <v>13625</v>
      </c>
      <c r="B13626" s="7">
        <v>2687</v>
      </c>
      <c r="C13626" s="7" t="s">
        <v>176</v>
      </c>
      <c r="D13626" s="7">
        <v>31</v>
      </c>
      <c r="E13626" s="7" t="s">
        <v>30862</v>
      </c>
      <c r="F13626" s="7" t="s">
        <v>172</v>
      </c>
      <c r="G13626" s="7" t="s">
        <v>388</v>
      </c>
      <c r="H13626" s="7" t="s">
        <v>248</v>
      </c>
    </row>
    <row r="13627" spans="1:8" ht="15.75" customHeight="1" x14ac:dyDescent="0.3">
      <c r="A13627" s="8">
        <v>13626</v>
      </c>
      <c r="B13627" s="8">
        <v>2687</v>
      </c>
      <c r="C13627" s="8" t="s">
        <v>192</v>
      </c>
      <c r="D13627" s="8">
        <v>31</v>
      </c>
      <c r="E13627" s="8" t="s">
        <v>23028</v>
      </c>
      <c r="F13627" s="8" t="s">
        <v>172</v>
      </c>
      <c r="G13627" s="8" t="s">
        <v>192</v>
      </c>
      <c r="H13627" s="8" t="s">
        <v>202</v>
      </c>
    </row>
    <row r="13628" spans="1:8" ht="15.75" customHeight="1" x14ac:dyDescent="0.3">
      <c r="A13628" s="7">
        <v>13627</v>
      </c>
      <c r="B13628" s="7">
        <v>2688</v>
      </c>
      <c r="C13628" s="7" t="s">
        <v>148</v>
      </c>
      <c r="D13628" s="7">
        <v>31</v>
      </c>
      <c r="E13628" s="7" t="s">
        <v>23036</v>
      </c>
      <c r="F13628" s="7"/>
      <c r="G13628" s="7" t="s">
        <v>152</v>
      </c>
      <c r="H13628" s="7" t="s">
        <v>153</v>
      </c>
    </row>
    <row r="13629" spans="1:8" ht="15.75" customHeight="1" x14ac:dyDescent="0.3">
      <c r="A13629" s="8">
        <v>13628</v>
      </c>
      <c r="B13629" s="8">
        <v>2688</v>
      </c>
      <c r="C13629" s="8" t="s">
        <v>156</v>
      </c>
      <c r="D13629" s="8">
        <v>31</v>
      </c>
      <c r="E13629" s="8" t="s">
        <v>30863</v>
      </c>
      <c r="F13629" s="8" t="s">
        <v>161</v>
      </c>
      <c r="G13629" s="8" t="s">
        <v>2546</v>
      </c>
      <c r="H13629" s="8" t="s">
        <v>163</v>
      </c>
    </row>
    <row r="13630" spans="1:8" ht="15.75" customHeight="1" x14ac:dyDescent="0.3">
      <c r="A13630" s="7">
        <v>13629</v>
      </c>
      <c r="B13630" s="7">
        <v>2688</v>
      </c>
      <c r="C13630" s="7" t="s">
        <v>167</v>
      </c>
      <c r="D13630" s="7">
        <v>31</v>
      </c>
      <c r="E13630" s="7" t="s">
        <v>23037</v>
      </c>
      <c r="F13630" s="7" t="s">
        <v>152</v>
      </c>
      <c r="G13630" s="7" t="s">
        <v>172</v>
      </c>
      <c r="H13630" s="7" t="s">
        <v>174</v>
      </c>
    </row>
    <row r="13631" spans="1:8" ht="15.75" customHeight="1" x14ac:dyDescent="0.3">
      <c r="A13631" s="8">
        <v>13630</v>
      </c>
      <c r="B13631" s="8">
        <v>2688</v>
      </c>
      <c r="C13631" s="8" t="s">
        <v>192</v>
      </c>
      <c r="D13631" s="8">
        <v>31</v>
      </c>
      <c r="E13631" s="8" t="s">
        <v>23039</v>
      </c>
      <c r="F13631" s="8" t="s">
        <v>172</v>
      </c>
      <c r="G13631" s="8" t="s">
        <v>192</v>
      </c>
      <c r="H13631" s="8" t="s">
        <v>202</v>
      </c>
    </row>
    <row r="13632" spans="1:8" ht="15.75" customHeight="1" x14ac:dyDescent="0.3">
      <c r="A13632" s="7">
        <v>13631</v>
      </c>
      <c r="B13632" s="7">
        <v>2689</v>
      </c>
      <c r="C13632" s="7" t="s">
        <v>148</v>
      </c>
      <c r="D13632" s="7">
        <v>99</v>
      </c>
      <c r="E13632" s="7" t="s">
        <v>23045</v>
      </c>
      <c r="F13632" s="7"/>
      <c r="G13632" s="7" t="s">
        <v>152</v>
      </c>
      <c r="H13632" s="7" t="s">
        <v>218</v>
      </c>
    </row>
    <row r="13633" spans="1:8" ht="15.75" customHeight="1" x14ac:dyDescent="0.3">
      <c r="A13633" s="8">
        <v>13632</v>
      </c>
      <c r="B13633" s="8">
        <v>2689</v>
      </c>
      <c r="C13633" s="8" t="s">
        <v>156</v>
      </c>
      <c r="D13633" s="8">
        <v>99</v>
      </c>
      <c r="E13633" s="8" t="s">
        <v>30864</v>
      </c>
      <c r="F13633" s="8" t="s">
        <v>161</v>
      </c>
      <c r="G13633" s="8" t="s">
        <v>2825</v>
      </c>
      <c r="H13633" s="8" t="s">
        <v>163</v>
      </c>
    </row>
    <row r="13634" spans="1:8" ht="15.75" customHeight="1" x14ac:dyDescent="0.3">
      <c r="A13634" s="7">
        <v>13633</v>
      </c>
      <c r="B13634" s="7">
        <v>2689</v>
      </c>
      <c r="C13634" s="7" t="s">
        <v>167</v>
      </c>
      <c r="D13634" s="7">
        <v>99</v>
      </c>
      <c r="E13634" s="7" t="s">
        <v>23046</v>
      </c>
      <c r="F13634" s="7" t="s">
        <v>152</v>
      </c>
      <c r="G13634" s="7" t="s">
        <v>172</v>
      </c>
      <c r="H13634" s="7" t="s">
        <v>174</v>
      </c>
    </row>
    <row r="13635" spans="1:8" ht="15.75" customHeight="1" x14ac:dyDescent="0.3">
      <c r="A13635" s="8">
        <v>13634</v>
      </c>
      <c r="B13635" s="8">
        <v>2689</v>
      </c>
      <c r="C13635" s="8" t="s">
        <v>192</v>
      </c>
      <c r="D13635" s="8">
        <v>99</v>
      </c>
      <c r="E13635" s="8" t="s">
        <v>23047</v>
      </c>
      <c r="F13635" s="8" t="s">
        <v>172</v>
      </c>
      <c r="G13635" s="8" t="s">
        <v>192</v>
      </c>
      <c r="H13635" s="8" t="s">
        <v>202</v>
      </c>
    </row>
    <row r="13636" spans="1:8" ht="15.75" customHeight="1" x14ac:dyDescent="0.3">
      <c r="A13636" s="7">
        <v>13635</v>
      </c>
      <c r="B13636" s="7">
        <v>2690</v>
      </c>
      <c r="C13636" s="7" t="s">
        <v>148</v>
      </c>
      <c r="D13636" s="7">
        <v>35</v>
      </c>
      <c r="E13636" s="7" t="s">
        <v>23053</v>
      </c>
      <c r="F13636" s="7"/>
      <c r="G13636" s="7" t="s">
        <v>152</v>
      </c>
      <c r="H13636" s="7" t="s">
        <v>314</v>
      </c>
    </row>
    <row r="13637" spans="1:8" ht="15.75" customHeight="1" x14ac:dyDescent="0.3">
      <c r="A13637" s="8">
        <v>13636</v>
      </c>
      <c r="B13637" s="8">
        <v>2690</v>
      </c>
      <c r="C13637" s="8" t="s">
        <v>156</v>
      </c>
      <c r="D13637" s="8">
        <v>35</v>
      </c>
      <c r="E13637" s="8" t="s">
        <v>30865</v>
      </c>
      <c r="F13637" s="8" t="s">
        <v>161</v>
      </c>
      <c r="G13637" s="8" t="s">
        <v>1012</v>
      </c>
      <c r="H13637" s="8" t="s">
        <v>163</v>
      </c>
    </row>
    <row r="13638" spans="1:8" ht="15.75" customHeight="1" x14ac:dyDescent="0.3">
      <c r="A13638" s="7">
        <v>13637</v>
      </c>
      <c r="B13638" s="7">
        <v>2690</v>
      </c>
      <c r="C13638" s="7" t="s">
        <v>167</v>
      </c>
      <c r="D13638" s="7">
        <v>35</v>
      </c>
      <c r="E13638" s="7" t="s">
        <v>23054</v>
      </c>
      <c r="F13638" s="7" t="s">
        <v>152</v>
      </c>
      <c r="G13638" s="7" t="s">
        <v>172</v>
      </c>
      <c r="H13638" s="7" t="s">
        <v>174</v>
      </c>
    </row>
    <row r="13639" spans="1:8" ht="15.75" customHeight="1" x14ac:dyDescent="0.3">
      <c r="A13639" s="8">
        <v>13638</v>
      </c>
      <c r="B13639" s="8">
        <v>2690</v>
      </c>
      <c r="C13639" s="8" t="s">
        <v>176</v>
      </c>
      <c r="D13639" s="8">
        <v>35</v>
      </c>
      <c r="E13639" s="8" t="s">
        <v>30866</v>
      </c>
      <c r="F13639" s="8" t="s">
        <v>172</v>
      </c>
      <c r="G13639" s="8" t="s">
        <v>388</v>
      </c>
      <c r="H13639" s="8" t="s">
        <v>184</v>
      </c>
    </row>
    <row r="13640" spans="1:8" ht="15.75" customHeight="1" x14ac:dyDescent="0.3">
      <c r="A13640" s="7">
        <v>13639</v>
      </c>
      <c r="B13640" s="7">
        <v>2690</v>
      </c>
      <c r="C13640" s="7" t="s">
        <v>192</v>
      </c>
      <c r="D13640" s="7">
        <v>35</v>
      </c>
      <c r="E13640" s="7" t="s">
        <v>23055</v>
      </c>
      <c r="F13640" s="7" t="s">
        <v>172</v>
      </c>
      <c r="G13640" s="7" t="s">
        <v>192</v>
      </c>
      <c r="H13640" s="7" t="s">
        <v>202</v>
      </c>
    </row>
    <row r="13641" spans="1:8" ht="15.75" customHeight="1" x14ac:dyDescent="0.3">
      <c r="A13641" s="8">
        <v>13640</v>
      </c>
      <c r="B13641" s="8">
        <v>2690</v>
      </c>
      <c r="C13641" s="8" t="s">
        <v>116</v>
      </c>
      <c r="D13641" s="8">
        <v>35</v>
      </c>
      <c r="E13641" s="8" t="s">
        <v>30867</v>
      </c>
      <c r="F13641" s="8" t="s">
        <v>192</v>
      </c>
      <c r="G13641" s="8" t="s">
        <v>116</v>
      </c>
      <c r="H13641" s="8" t="s">
        <v>210</v>
      </c>
    </row>
    <row r="13642" spans="1:8" ht="15.75" customHeight="1" x14ac:dyDescent="0.3">
      <c r="A13642" s="7">
        <v>13641</v>
      </c>
      <c r="B13642" s="7">
        <v>2691</v>
      </c>
      <c r="C13642" s="7" t="s">
        <v>148</v>
      </c>
      <c r="D13642" s="7">
        <v>5</v>
      </c>
      <c r="E13642" s="7" t="s">
        <v>23062</v>
      </c>
      <c r="F13642" s="7"/>
      <c r="G13642" s="7" t="s">
        <v>152</v>
      </c>
      <c r="H13642" s="7" t="s">
        <v>492</v>
      </c>
    </row>
    <row r="13643" spans="1:8" ht="15.75" customHeight="1" x14ac:dyDescent="0.3">
      <c r="A13643" s="8">
        <v>13642</v>
      </c>
      <c r="B13643" s="8">
        <v>2691</v>
      </c>
      <c r="C13643" s="8" t="s">
        <v>156</v>
      </c>
      <c r="D13643" s="8">
        <v>5</v>
      </c>
      <c r="E13643" s="8" t="s">
        <v>30868</v>
      </c>
      <c r="F13643" s="8" t="s">
        <v>161</v>
      </c>
      <c r="G13643" s="8" t="s">
        <v>3625</v>
      </c>
      <c r="H13643" s="8" t="s">
        <v>163</v>
      </c>
    </row>
    <row r="13644" spans="1:8" ht="15.75" customHeight="1" x14ac:dyDescent="0.3">
      <c r="A13644" s="7">
        <v>13643</v>
      </c>
      <c r="B13644" s="7">
        <v>2691</v>
      </c>
      <c r="C13644" s="7" t="s">
        <v>167</v>
      </c>
      <c r="D13644" s="7">
        <v>5</v>
      </c>
      <c r="E13644" s="7" t="s">
        <v>23063</v>
      </c>
      <c r="F13644" s="7" t="s">
        <v>152</v>
      </c>
      <c r="G13644" s="7" t="s">
        <v>172</v>
      </c>
      <c r="H13644" s="7" t="s">
        <v>174</v>
      </c>
    </row>
    <row r="13645" spans="1:8" ht="15.75" customHeight="1" x14ac:dyDescent="0.3">
      <c r="A13645" s="8">
        <v>13644</v>
      </c>
      <c r="B13645" s="8">
        <v>2691</v>
      </c>
      <c r="C13645" s="8" t="s">
        <v>176</v>
      </c>
      <c r="D13645" s="8">
        <v>5</v>
      </c>
      <c r="E13645" s="8" t="s">
        <v>30869</v>
      </c>
      <c r="F13645" s="8" t="s">
        <v>172</v>
      </c>
      <c r="G13645" s="8" t="s">
        <v>388</v>
      </c>
      <c r="H13645" s="8" t="s">
        <v>812</v>
      </c>
    </row>
    <row r="13646" spans="1:8" ht="15.75" customHeight="1" x14ac:dyDescent="0.3">
      <c r="A13646" s="7">
        <v>13645</v>
      </c>
      <c r="B13646" s="7">
        <v>2691</v>
      </c>
      <c r="C13646" s="7" t="s">
        <v>192</v>
      </c>
      <c r="D13646" s="7">
        <v>5</v>
      </c>
      <c r="E13646" s="7" t="s">
        <v>23064</v>
      </c>
      <c r="F13646" s="7" t="s">
        <v>172</v>
      </c>
      <c r="G13646" s="7" t="s">
        <v>192</v>
      </c>
      <c r="H13646" s="7" t="s">
        <v>202</v>
      </c>
    </row>
    <row r="13647" spans="1:8" ht="15.75" customHeight="1" x14ac:dyDescent="0.3">
      <c r="A13647" s="8">
        <v>13646</v>
      </c>
      <c r="B13647" s="8">
        <v>2692</v>
      </c>
      <c r="C13647" s="8" t="s">
        <v>148</v>
      </c>
      <c r="D13647" s="8">
        <v>86</v>
      </c>
      <c r="E13647" s="8" t="s">
        <v>23071</v>
      </c>
      <c r="F13647" s="8"/>
      <c r="G13647" s="8" t="s">
        <v>152</v>
      </c>
      <c r="H13647" s="8" t="s">
        <v>153</v>
      </c>
    </row>
    <row r="13648" spans="1:8" ht="15.75" customHeight="1" x14ac:dyDescent="0.3">
      <c r="A13648" s="7">
        <v>13647</v>
      </c>
      <c r="B13648" s="7">
        <v>2692</v>
      </c>
      <c r="C13648" s="7" t="s">
        <v>156</v>
      </c>
      <c r="D13648" s="7">
        <v>86</v>
      </c>
      <c r="E13648" s="7" t="s">
        <v>30870</v>
      </c>
      <c r="F13648" s="7" t="s">
        <v>161</v>
      </c>
      <c r="G13648" s="7" t="s">
        <v>3977</v>
      </c>
      <c r="H13648" s="7" t="s">
        <v>163</v>
      </c>
    </row>
    <row r="13649" spans="1:8" ht="15.75" customHeight="1" x14ac:dyDescent="0.3">
      <c r="A13649" s="8">
        <v>13648</v>
      </c>
      <c r="B13649" s="8">
        <v>2692</v>
      </c>
      <c r="C13649" s="8" t="s">
        <v>167</v>
      </c>
      <c r="D13649" s="8">
        <v>86</v>
      </c>
      <c r="E13649" s="8" t="s">
        <v>23072</v>
      </c>
      <c r="F13649" s="8" t="s">
        <v>152</v>
      </c>
      <c r="G13649" s="8" t="s">
        <v>172</v>
      </c>
      <c r="H13649" s="8" t="s">
        <v>174</v>
      </c>
    </row>
    <row r="13650" spans="1:8" ht="15.75" customHeight="1" x14ac:dyDescent="0.3">
      <c r="A13650" s="7">
        <v>13649</v>
      </c>
      <c r="B13650" s="7">
        <v>2692</v>
      </c>
      <c r="C13650" s="7" t="s">
        <v>176</v>
      </c>
      <c r="D13650" s="7">
        <v>86</v>
      </c>
      <c r="E13650" s="7" t="s">
        <v>30871</v>
      </c>
      <c r="F13650" s="7" t="s">
        <v>172</v>
      </c>
      <c r="G13650" s="7" t="s">
        <v>388</v>
      </c>
      <c r="H13650" s="7" t="s">
        <v>812</v>
      </c>
    </row>
    <row r="13651" spans="1:8" ht="15.75" customHeight="1" x14ac:dyDescent="0.3">
      <c r="A13651" s="8">
        <v>13650</v>
      </c>
      <c r="B13651" s="8">
        <v>2692</v>
      </c>
      <c r="C13651" s="8" t="s">
        <v>192</v>
      </c>
      <c r="D13651" s="8">
        <v>86</v>
      </c>
      <c r="E13651" s="8" t="s">
        <v>23073</v>
      </c>
      <c r="F13651" s="8" t="s">
        <v>172</v>
      </c>
      <c r="G13651" s="8" t="s">
        <v>192</v>
      </c>
      <c r="H13651" s="8" t="s">
        <v>202</v>
      </c>
    </row>
    <row r="13652" spans="1:8" ht="15.75" customHeight="1" x14ac:dyDescent="0.3">
      <c r="A13652" s="7">
        <v>13651</v>
      </c>
      <c r="B13652" s="7">
        <v>2692</v>
      </c>
      <c r="C13652" s="7" t="s">
        <v>116</v>
      </c>
      <c r="D13652" s="7">
        <v>86</v>
      </c>
      <c r="E13652" s="7" t="s">
        <v>30872</v>
      </c>
      <c r="F13652" s="7" t="s">
        <v>192</v>
      </c>
      <c r="G13652" s="7" t="s">
        <v>116</v>
      </c>
      <c r="H13652" s="7" t="s">
        <v>210</v>
      </c>
    </row>
    <row r="13653" spans="1:8" ht="15.75" customHeight="1" x14ac:dyDescent="0.3">
      <c r="A13653" s="8">
        <v>13652</v>
      </c>
      <c r="B13653" s="8">
        <v>2693</v>
      </c>
      <c r="C13653" s="8" t="s">
        <v>148</v>
      </c>
      <c r="D13653" s="8">
        <v>7</v>
      </c>
      <c r="E13653" s="8" t="s">
        <v>23080</v>
      </c>
      <c r="F13653" s="8"/>
      <c r="G13653" s="8" t="s">
        <v>152</v>
      </c>
      <c r="H13653" s="8" t="s">
        <v>492</v>
      </c>
    </row>
    <row r="13654" spans="1:8" ht="15.75" customHeight="1" x14ac:dyDescent="0.3">
      <c r="A13654" s="7">
        <v>13653</v>
      </c>
      <c r="B13654" s="7">
        <v>2693</v>
      </c>
      <c r="C13654" s="7" t="s">
        <v>156</v>
      </c>
      <c r="D13654" s="7">
        <v>7</v>
      </c>
      <c r="E13654" s="7" t="s">
        <v>30873</v>
      </c>
      <c r="F13654" s="7" t="s">
        <v>161</v>
      </c>
      <c r="G13654" s="7" t="s">
        <v>1987</v>
      </c>
      <c r="H13654" s="7" t="s">
        <v>163</v>
      </c>
    </row>
    <row r="13655" spans="1:8" ht="15.75" customHeight="1" x14ac:dyDescent="0.3">
      <c r="A13655" s="8">
        <v>13654</v>
      </c>
      <c r="B13655" s="8">
        <v>2693</v>
      </c>
      <c r="C13655" s="8" t="s">
        <v>167</v>
      </c>
      <c r="D13655" s="8">
        <v>7</v>
      </c>
      <c r="E13655" s="8" t="s">
        <v>23081</v>
      </c>
      <c r="F13655" s="8" t="s">
        <v>152</v>
      </c>
      <c r="G13655" s="8" t="s">
        <v>172</v>
      </c>
      <c r="H13655" s="8" t="s">
        <v>174</v>
      </c>
    </row>
    <row r="13656" spans="1:8" ht="15.75" customHeight="1" x14ac:dyDescent="0.3">
      <c r="A13656" s="7">
        <v>13655</v>
      </c>
      <c r="B13656" s="7">
        <v>2693</v>
      </c>
      <c r="C13656" s="7" t="s">
        <v>176</v>
      </c>
      <c r="D13656" s="7">
        <v>7</v>
      </c>
      <c r="E13656" s="7" t="s">
        <v>30874</v>
      </c>
      <c r="F13656" s="7" t="s">
        <v>172</v>
      </c>
      <c r="G13656" s="7" t="s">
        <v>388</v>
      </c>
      <c r="H13656" s="7" t="s">
        <v>812</v>
      </c>
    </row>
    <row r="13657" spans="1:8" ht="15.75" customHeight="1" x14ac:dyDescent="0.3">
      <c r="A13657" s="8">
        <v>13656</v>
      </c>
      <c r="B13657" s="8">
        <v>2693</v>
      </c>
      <c r="C13657" s="8" t="s">
        <v>192</v>
      </c>
      <c r="D13657" s="8">
        <v>7</v>
      </c>
      <c r="E13657" s="8" t="s">
        <v>23082</v>
      </c>
      <c r="F13657" s="8" t="s">
        <v>172</v>
      </c>
      <c r="G13657" s="8" t="s">
        <v>192</v>
      </c>
      <c r="H13657" s="8" t="s">
        <v>202</v>
      </c>
    </row>
    <row r="13658" spans="1:8" ht="15.75" customHeight="1" x14ac:dyDescent="0.3">
      <c r="A13658" s="7">
        <v>13657</v>
      </c>
      <c r="B13658" s="7">
        <v>2694</v>
      </c>
      <c r="C13658" s="7" t="s">
        <v>148</v>
      </c>
      <c r="D13658" s="7">
        <v>59</v>
      </c>
      <c r="E13658" s="7" t="s">
        <v>23089</v>
      </c>
      <c r="F13658" s="7"/>
      <c r="G13658" s="7" t="s">
        <v>152</v>
      </c>
      <c r="H13658" s="7" t="s">
        <v>492</v>
      </c>
    </row>
    <row r="13659" spans="1:8" ht="15.75" customHeight="1" x14ac:dyDescent="0.3">
      <c r="A13659" s="8">
        <v>13658</v>
      </c>
      <c r="B13659" s="8">
        <v>2694</v>
      </c>
      <c r="C13659" s="8" t="s">
        <v>156</v>
      </c>
      <c r="D13659" s="8">
        <v>59</v>
      </c>
      <c r="E13659" s="8" t="s">
        <v>30875</v>
      </c>
      <c r="F13659" s="8" t="s">
        <v>161</v>
      </c>
      <c r="G13659" s="8" t="s">
        <v>1626</v>
      </c>
      <c r="H13659" s="8" t="s">
        <v>163</v>
      </c>
    </row>
    <row r="13660" spans="1:8" ht="15.75" customHeight="1" x14ac:dyDescent="0.3">
      <c r="A13660" s="7">
        <v>13659</v>
      </c>
      <c r="B13660" s="7">
        <v>2694</v>
      </c>
      <c r="C13660" s="7" t="s">
        <v>167</v>
      </c>
      <c r="D13660" s="7">
        <v>59</v>
      </c>
      <c r="E13660" s="7" t="s">
        <v>9936</v>
      </c>
      <c r="F13660" s="7" t="s">
        <v>152</v>
      </c>
      <c r="G13660" s="7" t="s">
        <v>172</v>
      </c>
      <c r="H13660" s="7" t="s">
        <v>174</v>
      </c>
    </row>
    <row r="13661" spans="1:8" ht="15.75" customHeight="1" x14ac:dyDescent="0.3">
      <c r="A13661" s="8">
        <v>13660</v>
      </c>
      <c r="B13661" s="8">
        <v>2694</v>
      </c>
      <c r="C13661" s="8" t="s">
        <v>176</v>
      </c>
      <c r="D13661" s="8">
        <v>59</v>
      </c>
      <c r="E13661" s="8" t="s">
        <v>30876</v>
      </c>
      <c r="F13661" s="8" t="s">
        <v>172</v>
      </c>
      <c r="G13661" s="8" t="s">
        <v>172</v>
      </c>
      <c r="H13661" s="8" t="s">
        <v>812</v>
      </c>
    </row>
    <row r="13662" spans="1:8" ht="15.75" customHeight="1" x14ac:dyDescent="0.3">
      <c r="A13662" s="7">
        <v>13661</v>
      </c>
      <c r="B13662" s="7">
        <v>2694</v>
      </c>
      <c r="C13662" s="7" t="s">
        <v>192</v>
      </c>
      <c r="D13662" s="7">
        <v>59</v>
      </c>
      <c r="E13662" s="7" t="s">
        <v>23090</v>
      </c>
      <c r="F13662" s="7" t="s">
        <v>172</v>
      </c>
      <c r="G13662" s="7" t="s">
        <v>192</v>
      </c>
      <c r="H13662" s="7" t="s">
        <v>202</v>
      </c>
    </row>
    <row r="13663" spans="1:8" ht="15.75" customHeight="1" x14ac:dyDescent="0.3">
      <c r="A13663" s="8">
        <v>13662</v>
      </c>
      <c r="B13663" s="8">
        <v>2695</v>
      </c>
      <c r="C13663" s="8" t="s">
        <v>148</v>
      </c>
      <c r="D13663" s="8">
        <v>24</v>
      </c>
      <c r="E13663" s="8" t="s">
        <v>23097</v>
      </c>
      <c r="F13663" s="8"/>
      <c r="G13663" s="8" t="s">
        <v>152</v>
      </c>
      <c r="H13663" s="8" t="s">
        <v>492</v>
      </c>
    </row>
    <row r="13664" spans="1:8" ht="15.75" customHeight="1" x14ac:dyDescent="0.3">
      <c r="A13664" s="7">
        <v>13663</v>
      </c>
      <c r="B13664" s="7">
        <v>2695</v>
      </c>
      <c r="C13664" s="7" t="s">
        <v>156</v>
      </c>
      <c r="D13664" s="7">
        <v>24</v>
      </c>
      <c r="E13664" s="7" t="s">
        <v>30877</v>
      </c>
      <c r="F13664" s="7" t="s">
        <v>161</v>
      </c>
      <c r="G13664" s="7" t="s">
        <v>5381</v>
      </c>
      <c r="H13664" s="7" t="s">
        <v>163</v>
      </c>
    </row>
    <row r="13665" spans="1:8" ht="15.75" customHeight="1" x14ac:dyDescent="0.3">
      <c r="A13665" s="8">
        <v>13664</v>
      </c>
      <c r="B13665" s="8">
        <v>2695</v>
      </c>
      <c r="C13665" s="8" t="s">
        <v>167</v>
      </c>
      <c r="D13665" s="8">
        <v>24</v>
      </c>
      <c r="E13665" s="8" t="s">
        <v>23098</v>
      </c>
      <c r="F13665" s="8" t="s">
        <v>152</v>
      </c>
      <c r="G13665" s="8" t="s">
        <v>172</v>
      </c>
      <c r="H13665" s="8" t="s">
        <v>174</v>
      </c>
    </row>
    <row r="13666" spans="1:8" ht="15.75" customHeight="1" x14ac:dyDescent="0.3">
      <c r="A13666" s="7">
        <v>13665</v>
      </c>
      <c r="B13666" s="7">
        <v>2695</v>
      </c>
      <c r="C13666" s="7" t="s">
        <v>176</v>
      </c>
      <c r="D13666" s="7">
        <v>24</v>
      </c>
      <c r="E13666" s="7" t="s">
        <v>30878</v>
      </c>
      <c r="F13666" s="7" t="s">
        <v>172</v>
      </c>
      <c r="G13666" s="7" t="s">
        <v>172</v>
      </c>
      <c r="H13666" s="7" t="s">
        <v>812</v>
      </c>
    </row>
    <row r="13667" spans="1:8" ht="15.75" customHeight="1" x14ac:dyDescent="0.3">
      <c r="A13667" s="8">
        <v>13666</v>
      </c>
      <c r="B13667" s="8">
        <v>2695</v>
      </c>
      <c r="C13667" s="8" t="s">
        <v>192</v>
      </c>
      <c r="D13667" s="8">
        <v>24</v>
      </c>
      <c r="E13667" s="8" t="s">
        <v>23099</v>
      </c>
      <c r="F13667" s="8" t="s">
        <v>172</v>
      </c>
      <c r="G13667" s="8" t="s">
        <v>192</v>
      </c>
      <c r="H13667" s="8" t="s">
        <v>202</v>
      </c>
    </row>
    <row r="13668" spans="1:8" ht="15.75" customHeight="1" x14ac:dyDescent="0.3">
      <c r="A13668" s="7">
        <v>13667</v>
      </c>
      <c r="B13668" s="7">
        <v>2695</v>
      </c>
      <c r="C13668" s="7" t="s">
        <v>116</v>
      </c>
      <c r="D13668" s="7">
        <v>24</v>
      </c>
      <c r="E13668" s="7" t="s">
        <v>30879</v>
      </c>
      <c r="F13668" s="7" t="s">
        <v>192</v>
      </c>
      <c r="G13668" s="7" t="s">
        <v>116</v>
      </c>
      <c r="H13668" s="7" t="s">
        <v>210</v>
      </c>
    </row>
    <row r="13669" spans="1:8" ht="15.75" customHeight="1" x14ac:dyDescent="0.3">
      <c r="A13669" s="8">
        <v>13668</v>
      </c>
      <c r="B13669" s="8">
        <v>2696</v>
      </c>
      <c r="C13669" s="8" t="s">
        <v>148</v>
      </c>
      <c r="D13669" s="8">
        <v>109</v>
      </c>
      <c r="E13669" s="8" t="s">
        <v>23105</v>
      </c>
      <c r="F13669" s="8"/>
      <c r="G13669" s="8" t="s">
        <v>152</v>
      </c>
      <c r="H13669" s="8" t="s">
        <v>153</v>
      </c>
    </row>
    <row r="13670" spans="1:8" ht="15.75" customHeight="1" x14ac:dyDescent="0.3">
      <c r="A13670" s="7">
        <v>13669</v>
      </c>
      <c r="B13670" s="7">
        <v>2696</v>
      </c>
      <c r="C13670" s="7" t="s">
        <v>156</v>
      </c>
      <c r="D13670" s="7">
        <v>109</v>
      </c>
      <c r="E13670" s="7" t="s">
        <v>30880</v>
      </c>
      <c r="F13670" s="7" t="s">
        <v>161</v>
      </c>
      <c r="G13670" s="7" t="s">
        <v>1395</v>
      </c>
      <c r="H13670" s="7" t="s">
        <v>163</v>
      </c>
    </row>
    <row r="13671" spans="1:8" ht="15.75" customHeight="1" x14ac:dyDescent="0.3">
      <c r="A13671" s="8">
        <v>13670</v>
      </c>
      <c r="B13671" s="8">
        <v>2696</v>
      </c>
      <c r="C13671" s="8" t="s">
        <v>167</v>
      </c>
      <c r="D13671" s="8">
        <v>109</v>
      </c>
      <c r="E13671" s="8" t="s">
        <v>23106</v>
      </c>
      <c r="F13671" s="8" t="s">
        <v>152</v>
      </c>
      <c r="G13671" s="8" t="s">
        <v>172</v>
      </c>
      <c r="H13671" s="8" t="s">
        <v>174</v>
      </c>
    </row>
    <row r="13672" spans="1:8" ht="15.75" customHeight="1" x14ac:dyDescent="0.3">
      <c r="A13672" s="7">
        <v>13671</v>
      </c>
      <c r="B13672" s="7">
        <v>2696</v>
      </c>
      <c r="C13672" s="7" t="s">
        <v>192</v>
      </c>
      <c r="D13672" s="7">
        <v>109</v>
      </c>
      <c r="E13672" s="7" t="s">
        <v>23107</v>
      </c>
      <c r="F13672" s="7" t="s">
        <v>172</v>
      </c>
      <c r="G13672" s="7" t="s">
        <v>192</v>
      </c>
      <c r="H13672" s="7" t="s">
        <v>202</v>
      </c>
    </row>
    <row r="13673" spans="1:8" ht="15.75" customHeight="1" x14ac:dyDescent="0.3">
      <c r="A13673" s="8">
        <v>13672</v>
      </c>
      <c r="B13673" s="8">
        <v>2696</v>
      </c>
      <c r="C13673" s="8" t="s">
        <v>116</v>
      </c>
      <c r="D13673" s="8">
        <v>109</v>
      </c>
      <c r="E13673" s="8" t="s">
        <v>30881</v>
      </c>
      <c r="F13673" s="8" t="s">
        <v>192</v>
      </c>
      <c r="G13673" s="8" t="s">
        <v>116</v>
      </c>
      <c r="H13673" s="8" t="s">
        <v>210</v>
      </c>
    </row>
    <row r="13674" spans="1:8" ht="15.75" customHeight="1" x14ac:dyDescent="0.3">
      <c r="A13674" s="7">
        <v>13673</v>
      </c>
      <c r="B13674" s="7">
        <v>2697</v>
      </c>
      <c r="C13674" s="7" t="s">
        <v>148</v>
      </c>
      <c r="D13674" s="7">
        <v>48</v>
      </c>
      <c r="E13674" s="7" t="s">
        <v>23113</v>
      </c>
      <c r="F13674" s="7"/>
      <c r="G13674" s="7" t="s">
        <v>152</v>
      </c>
      <c r="H13674" s="7" t="s">
        <v>492</v>
      </c>
    </row>
    <row r="13675" spans="1:8" ht="15.75" customHeight="1" x14ac:dyDescent="0.3">
      <c r="A13675" s="8">
        <v>13674</v>
      </c>
      <c r="B13675" s="8">
        <v>2697</v>
      </c>
      <c r="C13675" s="8" t="s">
        <v>156</v>
      </c>
      <c r="D13675" s="8">
        <v>48</v>
      </c>
      <c r="E13675" s="8" t="s">
        <v>30882</v>
      </c>
      <c r="F13675" s="8" t="s">
        <v>161</v>
      </c>
      <c r="G13675" s="8" t="s">
        <v>2807</v>
      </c>
      <c r="H13675" s="8" t="s">
        <v>163</v>
      </c>
    </row>
    <row r="13676" spans="1:8" ht="15.75" customHeight="1" x14ac:dyDescent="0.3">
      <c r="A13676" s="7">
        <v>13675</v>
      </c>
      <c r="B13676" s="7">
        <v>2697</v>
      </c>
      <c r="C13676" s="7" t="s">
        <v>167</v>
      </c>
      <c r="D13676" s="7">
        <v>48</v>
      </c>
      <c r="E13676" s="7" t="s">
        <v>23114</v>
      </c>
      <c r="F13676" s="7" t="s">
        <v>152</v>
      </c>
      <c r="G13676" s="7" t="s">
        <v>172</v>
      </c>
      <c r="H13676" s="7" t="s">
        <v>174</v>
      </c>
    </row>
    <row r="13677" spans="1:8" ht="15.75" customHeight="1" x14ac:dyDescent="0.3">
      <c r="A13677" s="8">
        <v>13676</v>
      </c>
      <c r="B13677" s="8">
        <v>2697</v>
      </c>
      <c r="C13677" s="8" t="s">
        <v>192</v>
      </c>
      <c r="D13677" s="8">
        <v>48</v>
      </c>
      <c r="E13677" s="8" t="s">
        <v>23115</v>
      </c>
      <c r="F13677" s="8" t="s">
        <v>172</v>
      </c>
      <c r="G13677" s="8" t="s">
        <v>192</v>
      </c>
      <c r="H13677" s="8" t="s">
        <v>202</v>
      </c>
    </row>
    <row r="13678" spans="1:8" ht="15.75" customHeight="1" x14ac:dyDescent="0.3">
      <c r="A13678" s="7">
        <v>13677</v>
      </c>
      <c r="B13678" s="7">
        <v>2697</v>
      </c>
      <c r="C13678" s="7" t="s">
        <v>116</v>
      </c>
      <c r="D13678" s="7">
        <v>48</v>
      </c>
      <c r="E13678" s="7" t="s">
        <v>30883</v>
      </c>
      <c r="F13678" s="7" t="s">
        <v>192</v>
      </c>
      <c r="G13678" s="7" t="s">
        <v>116</v>
      </c>
      <c r="H13678" s="7" t="s">
        <v>210</v>
      </c>
    </row>
    <row r="13679" spans="1:8" ht="15.75" customHeight="1" x14ac:dyDescent="0.3">
      <c r="A13679" s="8">
        <v>13678</v>
      </c>
      <c r="B13679" s="8">
        <v>2698</v>
      </c>
      <c r="C13679" s="8" t="s">
        <v>148</v>
      </c>
      <c r="D13679" s="8">
        <v>92</v>
      </c>
      <c r="E13679" s="8" t="s">
        <v>23121</v>
      </c>
      <c r="F13679" s="8"/>
      <c r="G13679" s="8" t="s">
        <v>152</v>
      </c>
      <c r="H13679" s="8" t="s">
        <v>314</v>
      </c>
    </row>
    <row r="13680" spans="1:8" ht="15.75" customHeight="1" x14ac:dyDescent="0.3">
      <c r="A13680" s="7">
        <v>13679</v>
      </c>
      <c r="B13680" s="7">
        <v>2698</v>
      </c>
      <c r="C13680" s="7" t="s">
        <v>156</v>
      </c>
      <c r="D13680" s="7">
        <v>92</v>
      </c>
      <c r="E13680" s="7" t="s">
        <v>30884</v>
      </c>
      <c r="F13680" s="7" t="s">
        <v>161</v>
      </c>
      <c r="G13680" s="7" t="s">
        <v>2752</v>
      </c>
      <c r="H13680" s="7" t="s">
        <v>163</v>
      </c>
    </row>
    <row r="13681" spans="1:8" ht="15.75" customHeight="1" x14ac:dyDescent="0.3">
      <c r="A13681" s="8">
        <v>13680</v>
      </c>
      <c r="B13681" s="8">
        <v>2698</v>
      </c>
      <c r="C13681" s="8" t="s">
        <v>167</v>
      </c>
      <c r="D13681" s="8">
        <v>92</v>
      </c>
      <c r="E13681" s="8" t="s">
        <v>23122</v>
      </c>
      <c r="F13681" s="8" t="s">
        <v>152</v>
      </c>
      <c r="G13681" s="8" t="s">
        <v>172</v>
      </c>
      <c r="H13681" s="8" t="s">
        <v>174</v>
      </c>
    </row>
    <row r="13682" spans="1:8" ht="15.75" customHeight="1" x14ac:dyDescent="0.3">
      <c r="A13682" s="7">
        <v>13681</v>
      </c>
      <c r="B13682" s="7">
        <v>2698</v>
      </c>
      <c r="C13682" s="7" t="s">
        <v>192</v>
      </c>
      <c r="D13682" s="7">
        <v>92</v>
      </c>
      <c r="E13682" s="7" t="s">
        <v>23123</v>
      </c>
      <c r="F13682" s="7" t="s">
        <v>172</v>
      </c>
      <c r="G13682" s="7" t="s">
        <v>192</v>
      </c>
      <c r="H13682" s="7" t="s">
        <v>202</v>
      </c>
    </row>
    <row r="13683" spans="1:8" ht="15.75" customHeight="1" x14ac:dyDescent="0.3">
      <c r="A13683" s="8">
        <v>13682</v>
      </c>
      <c r="B13683" s="8">
        <v>2698</v>
      </c>
      <c r="C13683" s="8" t="s">
        <v>116</v>
      </c>
      <c r="D13683" s="8">
        <v>92</v>
      </c>
      <c r="E13683" s="8" t="s">
        <v>30885</v>
      </c>
      <c r="F13683" s="8" t="s">
        <v>192</v>
      </c>
      <c r="G13683" s="8" t="s">
        <v>116</v>
      </c>
      <c r="H13683" s="8" t="s">
        <v>210</v>
      </c>
    </row>
    <row r="13684" spans="1:8" ht="15.75" customHeight="1" x14ac:dyDescent="0.3">
      <c r="A13684" s="7">
        <v>13683</v>
      </c>
      <c r="B13684" s="7">
        <v>2699</v>
      </c>
      <c r="C13684" s="7" t="s">
        <v>148</v>
      </c>
      <c r="D13684" s="7">
        <v>101</v>
      </c>
      <c r="E13684" s="7" t="s">
        <v>23130</v>
      </c>
      <c r="F13684" s="7"/>
      <c r="G13684" s="7" t="s">
        <v>152</v>
      </c>
      <c r="H13684" s="7" t="s">
        <v>153</v>
      </c>
    </row>
    <row r="13685" spans="1:8" ht="15.75" customHeight="1" x14ac:dyDescent="0.3">
      <c r="A13685" s="8">
        <v>13684</v>
      </c>
      <c r="B13685" s="8">
        <v>2699</v>
      </c>
      <c r="C13685" s="8" t="s">
        <v>156</v>
      </c>
      <c r="D13685" s="8">
        <v>101</v>
      </c>
      <c r="E13685" s="8" t="s">
        <v>30886</v>
      </c>
      <c r="F13685" s="8" t="s">
        <v>161</v>
      </c>
      <c r="G13685" s="8" t="s">
        <v>6790</v>
      </c>
      <c r="H13685" s="8" t="s">
        <v>163</v>
      </c>
    </row>
    <row r="13686" spans="1:8" ht="15.75" customHeight="1" x14ac:dyDescent="0.3">
      <c r="A13686" s="7">
        <v>13685</v>
      </c>
      <c r="B13686" s="7">
        <v>2699</v>
      </c>
      <c r="C13686" s="7" t="s">
        <v>167</v>
      </c>
      <c r="D13686" s="7">
        <v>101</v>
      </c>
      <c r="E13686" s="7" t="s">
        <v>23132</v>
      </c>
      <c r="F13686" s="7" t="s">
        <v>152</v>
      </c>
      <c r="G13686" s="7" t="s">
        <v>172</v>
      </c>
      <c r="H13686" s="7" t="s">
        <v>174</v>
      </c>
    </row>
    <row r="13687" spans="1:8" ht="15.75" customHeight="1" x14ac:dyDescent="0.3">
      <c r="A13687" s="8">
        <v>13686</v>
      </c>
      <c r="B13687" s="8">
        <v>2699</v>
      </c>
      <c r="C13687" s="8" t="s">
        <v>176</v>
      </c>
      <c r="D13687" s="8">
        <v>101</v>
      </c>
      <c r="E13687" s="8" t="s">
        <v>30887</v>
      </c>
      <c r="F13687" s="8" t="s">
        <v>172</v>
      </c>
      <c r="G13687" s="8" t="s">
        <v>172</v>
      </c>
      <c r="H13687" s="8" t="s">
        <v>288</v>
      </c>
    </row>
    <row r="13688" spans="1:8" ht="15.75" customHeight="1" x14ac:dyDescent="0.3">
      <c r="A13688" s="7">
        <v>13687</v>
      </c>
      <c r="B13688" s="7">
        <v>2699</v>
      </c>
      <c r="C13688" s="7" t="s">
        <v>192</v>
      </c>
      <c r="D13688" s="7">
        <v>101</v>
      </c>
      <c r="E13688" s="7" t="s">
        <v>23133</v>
      </c>
      <c r="F13688" s="7" t="s">
        <v>172</v>
      </c>
      <c r="G13688" s="7" t="s">
        <v>192</v>
      </c>
      <c r="H13688" s="7" t="s">
        <v>202</v>
      </c>
    </row>
    <row r="13689" spans="1:8" ht="15.75" customHeight="1" x14ac:dyDescent="0.3">
      <c r="A13689" s="8">
        <v>13688</v>
      </c>
      <c r="B13689" s="8">
        <v>2699</v>
      </c>
      <c r="C13689" s="8" t="s">
        <v>116</v>
      </c>
      <c r="D13689" s="8">
        <v>101</v>
      </c>
      <c r="E13689" s="8" t="s">
        <v>30888</v>
      </c>
      <c r="F13689" s="8" t="s">
        <v>192</v>
      </c>
      <c r="G13689" s="8" t="s">
        <v>116</v>
      </c>
      <c r="H13689" s="8" t="s">
        <v>210</v>
      </c>
    </row>
    <row r="13690" spans="1:8" ht="15.75" customHeight="1" x14ac:dyDescent="0.3">
      <c r="A13690" s="7">
        <v>13689</v>
      </c>
      <c r="B13690" s="7">
        <v>2700</v>
      </c>
      <c r="C13690" s="7" t="s">
        <v>148</v>
      </c>
      <c r="D13690" s="7">
        <v>26</v>
      </c>
      <c r="E13690" s="7" t="s">
        <v>23140</v>
      </c>
      <c r="F13690" s="7"/>
      <c r="G13690" s="7" t="s">
        <v>152</v>
      </c>
      <c r="H13690" s="7" t="s">
        <v>153</v>
      </c>
    </row>
    <row r="13691" spans="1:8" ht="15.75" customHeight="1" x14ac:dyDescent="0.3">
      <c r="A13691" s="8">
        <v>13690</v>
      </c>
      <c r="B13691" s="8">
        <v>2700</v>
      </c>
      <c r="C13691" s="8" t="s">
        <v>156</v>
      </c>
      <c r="D13691" s="8">
        <v>26</v>
      </c>
      <c r="E13691" s="8" t="s">
        <v>30889</v>
      </c>
      <c r="F13691" s="8" t="s">
        <v>161</v>
      </c>
      <c r="G13691" s="8" t="s">
        <v>2192</v>
      </c>
      <c r="H13691" s="8" t="s">
        <v>163</v>
      </c>
    </row>
    <row r="13692" spans="1:8" ht="15.75" customHeight="1" x14ac:dyDescent="0.3">
      <c r="A13692" s="7">
        <v>13691</v>
      </c>
      <c r="B13692" s="7">
        <v>2700</v>
      </c>
      <c r="C13692" s="7" t="s">
        <v>167</v>
      </c>
      <c r="D13692" s="7">
        <v>26</v>
      </c>
      <c r="E13692" s="7" t="s">
        <v>23141</v>
      </c>
      <c r="F13692" s="7" t="s">
        <v>152</v>
      </c>
      <c r="G13692" s="7" t="s">
        <v>172</v>
      </c>
      <c r="H13692" s="7" t="s">
        <v>174</v>
      </c>
    </row>
    <row r="13693" spans="1:8" ht="15.75" customHeight="1" x14ac:dyDescent="0.3">
      <c r="A13693" s="8">
        <v>13692</v>
      </c>
      <c r="B13693" s="8">
        <v>2700</v>
      </c>
      <c r="C13693" s="8" t="s">
        <v>176</v>
      </c>
      <c r="D13693" s="8">
        <v>26</v>
      </c>
      <c r="E13693" s="8" t="s">
        <v>30890</v>
      </c>
      <c r="F13693" s="8" t="s">
        <v>172</v>
      </c>
      <c r="G13693" s="8" t="s">
        <v>388</v>
      </c>
      <c r="H13693" s="8" t="s">
        <v>288</v>
      </c>
    </row>
    <row r="13694" spans="1:8" ht="15.75" customHeight="1" x14ac:dyDescent="0.3">
      <c r="A13694" s="7">
        <v>13693</v>
      </c>
      <c r="B13694" s="7">
        <v>2700</v>
      </c>
      <c r="C13694" s="7" t="s">
        <v>192</v>
      </c>
      <c r="D13694" s="7">
        <v>26</v>
      </c>
      <c r="E13694" s="7" t="s">
        <v>23143</v>
      </c>
      <c r="F13694" s="7" t="s">
        <v>172</v>
      </c>
      <c r="G13694" s="7" t="s">
        <v>192</v>
      </c>
      <c r="H13694" s="7" t="s">
        <v>202</v>
      </c>
    </row>
    <row r="13695" spans="1:8" ht="15.75" customHeight="1" x14ac:dyDescent="0.3">
      <c r="A13695" s="8">
        <v>13694</v>
      </c>
      <c r="B13695" s="8">
        <v>2701</v>
      </c>
      <c r="C13695" s="8" t="s">
        <v>148</v>
      </c>
      <c r="D13695" s="8">
        <v>38</v>
      </c>
      <c r="E13695" s="8" t="s">
        <v>23150</v>
      </c>
      <c r="F13695" s="8"/>
      <c r="G13695" s="8" t="s">
        <v>152</v>
      </c>
      <c r="H13695" s="8" t="s">
        <v>492</v>
      </c>
    </row>
    <row r="13696" spans="1:8" ht="15.75" customHeight="1" x14ac:dyDescent="0.3">
      <c r="A13696" s="7">
        <v>13695</v>
      </c>
      <c r="B13696" s="7">
        <v>2701</v>
      </c>
      <c r="C13696" s="7" t="s">
        <v>156</v>
      </c>
      <c r="D13696" s="7">
        <v>38</v>
      </c>
      <c r="E13696" s="7" t="s">
        <v>30891</v>
      </c>
      <c r="F13696" s="7" t="s">
        <v>161</v>
      </c>
      <c r="G13696" s="7" t="s">
        <v>646</v>
      </c>
      <c r="H13696" s="7" t="s">
        <v>163</v>
      </c>
    </row>
    <row r="13697" spans="1:8" ht="15.75" customHeight="1" x14ac:dyDescent="0.3">
      <c r="A13697" s="8">
        <v>13696</v>
      </c>
      <c r="B13697" s="8">
        <v>2701</v>
      </c>
      <c r="C13697" s="8" t="s">
        <v>167</v>
      </c>
      <c r="D13697" s="8">
        <v>38</v>
      </c>
      <c r="E13697" s="8" t="s">
        <v>23151</v>
      </c>
      <c r="F13697" s="8" t="s">
        <v>152</v>
      </c>
      <c r="G13697" s="8" t="s">
        <v>172</v>
      </c>
      <c r="H13697" s="8" t="s">
        <v>174</v>
      </c>
    </row>
    <row r="13698" spans="1:8" ht="15.75" customHeight="1" x14ac:dyDescent="0.3">
      <c r="A13698" s="7">
        <v>13697</v>
      </c>
      <c r="B13698" s="7">
        <v>2701</v>
      </c>
      <c r="C13698" s="7" t="s">
        <v>192</v>
      </c>
      <c r="D13698" s="7">
        <v>38</v>
      </c>
      <c r="E13698" s="7" t="s">
        <v>23152</v>
      </c>
      <c r="F13698" s="7" t="s">
        <v>172</v>
      </c>
      <c r="G13698" s="7" t="s">
        <v>192</v>
      </c>
      <c r="H13698" s="7" t="s">
        <v>202</v>
      </c>
    </row>
    <row r="13699" spans="1:8" ht="15.75" customHeight="1" x14ac:dyDescent="0.3">
      <c r="A13699" s="8">
        <v>13698</v>
      </c>
      <c r="B13699" s="8">
        <v>2702</v>
      </c>
      <c r="C13699" s="8" t="s">
        <v>148</v>
      </c>
      <c r="D13699" s="8">
        <v>14</v>
      </c>
      <c r="E13699" s="8" t="s">
        <v>23157</v>
      </c>
      <c r="F13699" s="8"/>
      <c r="G13699" s="8" t="s">
        <v>152</v>
      </c>
      <c r="H13699" s="8" t="s">
        <v>314</v>
      </c>
    </row>
    <row r="13700" spans="1:8" ht="15.75" customHeight="1" x14ac:dyDescent="0.3">
      <c r="A13700" s="7">
        <v>13699</v>
      </c>
      <c r="B13700" s="7">
        <v>2702</v>
      </c>
      <c r="C13700" s="7" t="s">
        <v>156</v>
      </c>
      <c r="D13700" s="7">
        <v>14</v>
      </c>
      <c r="E13700" s="7" t="s">
        <v>30892</v>
      </c>
      <c r="F13700" s="7" t="s">
        <v>161</v>
      </c>
      <c r="G13700" s="7" t="s">
        <v>766</v>
      </c>
      <c r="H13700" s="7" t="s">
        <v>163</v>
      </c>
    </row>
    <row r="13701" spans="1:8" ht="15.75" customHeight="1" x14ac:dyDescent="0.3">
      <c r="A13701" s="8">
        <v>13700</v>
      </c>
      <c r="B13701" s="8">
        <v>2702</v>
      </c>
      <c r="C13701" s="8" t="s">
        <v>167</v>
      </c>
      <c r="D13701" s="8">
        <v>14</v>
      </c>
      <c r="E13701" s="8" t="s">
        <v>23158</v>
      </c>
      <c r="F13701" s="8" t="s">
        <v>152</v>
      </c>
      <c r="G13701" s="8" t="s">
        <v>172</v>
      </c>
      <c r="H13701" s="8" t="s">
        <v>174</v>
      </c>
    </row>
    <row r="13702" spans="1:8" ht="15.75" customHeight="1" x14ac:dyDescent="0.3">
      <c r="A13702" s="7">
        <v>13701</v>
      </c>
      <c r="B13702" s="7">
        <v>2702</v>
      </c>
      <c r="C13702" s="7" t="s">
        <v>192</v>
      </c>
      <c r="D13702" s="7">
        <v>14</v>
      </c>
      <c r="E13702" s="7" t="s">
        <v>23160</v>
      </c>
      <c r="F13702" s="7" t="s">
        <v>172</v>
      </c>
      <c r="G13702" s="7" t="s">
        <v>192</v>
      </c>
      <c r="H13702" s="7" t="s">
        <v>202</v>
      </c>
    </row>
    <row r="13703" spans="1:8" ht="15.75" customHeight="1" x14ac:dyDescent="0.3">
      <c r="A13703" s="8">
        <v>13702</v>
      </c>
      <c r="B13703" s="8">
        <v>2702</v>
      </c>
      <c r="C13703" s="8" t="s">
        <v>116</v>
      </c>
      <c r="D13703" s="8">
        <v>14</v>
      </c>
      <c r="E13703" s="8" t="s">
        <v>30893</v>
      </c>
      <c r="F13703" s="8" t="s">
        <v>192</v>
      </c>
      <c r="G13703" s="8" t="s">
        <v>116</v>
      </c>
      <c r="H13703" s="8" t="s">
        <v>210</v>
      </c>
    </row>
    <row r="13704" spans="1:8" ht="15.75" customHeight="1" x14ac:dyDescent="0.3">
      <c r="A13704" s="7">
        <v>13703</v>
      </c>
      <c r="B13704" s="7">
        <v>2703</v>
      </c>
      <c r="C13704" s="7" t="s">
        <v>148</v>
      </c>
      <c r="D13704" s="7">
        <v>93</v>
      </c>
      <c r="E13704" s="7" t="s">
        <v>23166</v>
      </c>
      <c r="F13704" s="7"/>
      <c r="G13704" s="7" t="s">
        <v>152</v>
      </c>
      <c r="H13704" s="7" t="s">
        <v>218</v>
      </c>
    </row>
    <row r="13705" spans="1:8" ht="15.75" customHeight="1" x14ac:dyDescent="0.3">
      <c r="A13705" s="8">
        <v>13704</v>
      </c>
      <c r="B13705" s="8">
        <v>2703</v>
      </c>
      <c r="C13705" s="8" t="s">
        <v>156</v>
      </c>
      <c r="D13705" s="8">
        <v>93</v>
      </c>
      <c r="E13705" s="8" t="s">
        <v>30894</v>
      </c>
      <c r="F13705" s="8" t="s">
        <v>161</v>
      </c>
      <c r="G13705" s="8" t="s">
        <v>2864</v>
      </c>
      <c r="H13705" s="8" t="s">
        <v>163</v>
      </c>
    </row>
    <row r="13706" spans="1:8" ht="15.75" customHeight="1" x14ac:dyDescent="0.3">
      <c r="A13706" s="7">
        <v>13705</v>
      </c>
      <c r="B13706" s="7">
        <v>2703</v>
      </c>
      <c r="C13706" s="7" t="s">
        <v>167</v>
      </c>
      <c r="D13706" s="7">
        <v>93</v>
      </c>
      <c r="E13706" s="7" t="s">
        <v>23167</v>
      </c>
      <c r="F13706" s="7" t="s">
        <v>152</v>
      </c>
      <c r="G13706" s="7" t="s">
        <v>172</v>
      </c>
      <c r="H13706" s="7" t="s">
        <v>174</v>
      </c>
    </row>
    <row r="13707" spans="1:8" ht="15.75" customHeight="1" x14ac:dyDescent="0.3">
      <c r="A13707" s="8">
        <v>13706</v>
      </c>
      <c r="B13707" s="8">
        <v>2703</v>
      </c>
      <c r="C13707" s="8" t="s">
        <v>192</v>
      </c>
      <c r="D13707" s="8">
        <v>93</v>
      </c>
      <c r="E13707" s="8" t="s">
        <v>23169</v>
      </c>
      <c r="F13707" s="8" t="s">
        <v>172</v>
      </c>
      <c r="G13707" s="8" t="s">
        <v>192</v>
      </c>
      <c r="H13707" s="8" t="s">
        <v>202</v>
      </c>
    </row>
    <row r="13708" spans="1:8" ht="15.75" customHeight="1" x14ac:dyDescent="0.3">
      <c r="A13708" s="7">
        <v>13707</v>
      </c>
      <c r="B13708" s="7">
        <v>2703</v>
      </c>
      <c r="C13708" s="7" t="s">
        <v>116</v>
      </c>
      <c r="D13708" s="7">
        <v>93</v>
      </c>
      <c r="E13708" s="7" t="s">
        <v>30895</v>
      </c>
      <c r="F13708" s="7" t="s">
        <v>192</v>
      </c>
      <c r="G13708" s="7" t="s">
        <v>116</v>
      </c>
      <c r="H13708" s="7" t="s">
        <v>210</v>
      </c>
    </row>
    <row r="13709" spans="1:8" ht="15.75" customHeight="1" x14ac:dyDescent="0.3">
      <c r="A13709" s="8">
        <v>13708</v>
      </c>
      <c r="B13709" s="8">
        <v>2704</v>
      </c>
      <c r="C13709" s="8" t="s">
        <v>148</v>
      </c>
      <c r="D13709" s="8">
        <v>71</v>
      </c>
      <c r="E13709" s="8" t="s">
        <v>23175</v>
      </c>
      <c r="F13709" s="8"/>
      <c r="G13709" s="8" t="s">
        <v>152</v>
      </c>
      <c r="H13709" s="8" t="s">
        <v>492</v>
      </c>
    </row>
    <row r="13710" spans="1:8" ht="15.75" customHeight="1" x14ac:dyDescent="0.3">
      <c r="A13710" s="7">
        <v>13709</v>
      </c>
      <c r="B13710" s="7">
        <v>2704</v>
      </c>
      <c r="C13710" s="7" t="s">
        <v>156</v>
      </c>
      <c r="D13710" s="7">
        <v>71</v>
      </c>
      <c r="E13710" s="7" t="s">
        <v>30896</v>
      </c>
      <c r="F13710" s="7" t="s">
        <v>161</v>
      </c>
      <c r="G13710" s="7" t="s">
        <v>703</v>
      </c>
      <c r="H13710" s="7" t="s">
        <v>163</v>
      </c>
    </row>
    <row r="13711" spans="1:8" ht="15.75" customHeight="1" x14ac:dyDescent="0.3">
      <c r="A13711" s="8">
        <v>13710</v>
      </c>
      <c r="B13711" s="8">
        <v>2704</v>
      </c>
      <c r="C13711" s="8" t="s">
        <v>167</v>
      </c>
      <c r="D13711" s="8">
        <v>71</v>
      </c>
      <c r="E13711" s="8" t="s">
        <v>23176</v>
      </c>
      <c r="F13711" s="8" t="s">
        <v>152</v>
      </c>
      <c r="G13711" s="8" t="s">
        <v>172</v>
      </c>
      <c r="H13711" s="8" t="s">
        <v>174</v>
      </c>
    </row>
    <row r="13712" spans="1:8" ht="15.75" customHeight="1" x14ac:dyDescent="0.3">
      <c r="A13712" s="7">
        <v>13711</v>
      </c>
      <c r="B13712" s="7">
        <v>2704</v>
      </c>
      <c r="C13712" s="7" t="s">
        <v>176</v>
      </c>
      <c r="D13712" s="7">
        <v>71</v>
      </c>
      <c r="E13712" s="7" t="s">
        <v>30897</v>
      </c>
      <c r="F13712" s="7" t="s">
        <v>172</v>
      </c>
      <c r="G13712" s="7" t="s">
        <v>388</v>
      </c>
      <c r="H13712" s="7" t="s">
        <v>288</v>
      </c>
    </row>
    <row r="13713" spans="1:8" ht="15.75" customHeight="1" x14ac:dyDescent="0.3">
      <c r="A13713" s="8">
        <v>13712</v>
      </c>
      <c r="B13713" s="8">
        <v>2704</v>
      </c>
      <c r="C13713" s="8" t="s">
        <v>192</v>
      </c>
      <c r="D13713" s="8">
        <v>71</v>
      </c>
      <c r="E13713" s="8" t="s">
        <v>23177</v>
      </c>
      <c r="F13713" s="8" t="s">
        <v>172</v>
      </c>
      <c r="G13713" s="8" t="s">
        <v>192</v>
      </c>
      <c r="H13713" s="8" t="s">
        <v>202</v>
      </c>
    </row>
    <row r="13714" spans="1:8" ht="15.75" customHeight="1" x14ac:dyDescent="0.3">
      <c r="A13714" s="7">
        <v>13713</v>
      </c>
      <c r="B13714" s="7">
        <v>2705</v>
      </c>
      <c r="C13714" s="7" t="s">
        <v>148</v>
      </c>
      <c r="D13714" s="7">
        <v>76</v>
      </c>
      <c r="E13714" s="7" t="s">
        <v>23184</v>
      </c>
      <c r="F13714" s="7"/>
      <c r="G13714" s="7" t="s">
        <v>152</v>
      </c>
      <c r="H13714" s="7" t="s">
        <v>492</v>
      </c>
    </row>
    <row r="13715" spans="1:8" ht="15.75" customHeight="1" x14ac:dyDescent="0.3">
      <c r="A13715" s="8">
        <v>13714</v>
      </c>
      <c r="B13715" s="8">
        <v>2705</v>
      </c>
      <c r="C13715" s="8" t="s">
        <v>156</v>
      </c>
      <c r="D13715" s="8">
        <v>76</v>
      </c>
      <c r="E13715" s="8" t="s">
        <v>30898</v>
      </c>
      <c r="F13715" s="8" t="s">
        <v>161</v>
      </c>
      <c r="G13715" s="8" t="s">
        <v>6138</v>
      </c>
      <c r="H13715" s="8" t="s">
        <v>163</v>
      </c>
    </row>
    <row r="13716" spans="1:8" ht="15.75" customHeight="1" x14ac:dyDescent="0.3">
      <c r="A13716" s="7">
        <v>13715</v>
      </c>
      <c r="B13716" s="7">
        <v>2705</v>
      </c>
      <c r="C13716" s="7" t="s">
        <v>167</v>
      </c>
      <c r="D13716" s="7">
        <v>76</v>
      </c>
      <c r="E13716" s="7" t="s">
        <v>23185</v>
      </c>
      <c r="F13716" s="7" t="s">
        <v>152</v>
      </c>
      <c r="G13716" s="7" t="s">
        <v>172</v>
      </c>
      <c r="H13716" s="7" t="s">
        <v>174</v>
      </c>
    </row>
    <row r="13717" spans="1:8" ht="15.75" customHeight="1" x14ac:dyDescent="0.3">
      <c r="A13717" s="8">
        <v>13716</v>
      </c>
      <c r="B13717" s="8">
        <v>2705</v>
      </c>
      <c r="C13717" s="8" t="s">
        <v>176</v>
      </c>
      <c r="D13717" s="8">
        <v>76</v>
      </c>
      <c r="E13717" s="8" t="s">
        <v>30899</v>
      </c>
      <c r="F13717" s="8" t="s">
        <v>172</v>
      </c>
      <c r="G13717" s="8" t="s">
        <v>172</v>
      </c>
      <c r="H13717" s="8" t="s">
        <v>248</v>
      </c>
    </row>
    <row r="13718" spans="1:8" ht="15.75" customHeight="1" x14ac:dyDescent="0.3">
      <c r="A13718" s="7">
        <v>13717</v>
      </c>
      <c r="B13718" s="7">
        <v>2705</v>
      </c>
      <c r="C13718" s="7" t="s">
        <v>192</v>
      </c>
      <c r="D13718" s="7">
        <v>76</v>
      </c>
      <c r="E13718" s="7" t="s">
        <v>23187</v>
      </c>
      <c r="F13718" s="7" t="s">
        <v>172</v>
      </c>
      <c r="G13718" s="7" t="s">
        <v>192</v>
      </c>
      <c r="H13718" s="7" t="s">
        <v>202</v>
      </c>
    </row>
    <row r="13719" spans="1:8" ht="15.75" customHeight="1" x14ac:dyDescent="0.3">
      <c r="A13719" s="8">
        <v>13718</v>
      </c>
      <c r="B13719" s="8">
        <v>2706</v>
      </c>
      <c r="C13719" s="8" t="s">
        <v>148</v>
      </c>
      <c r="D13719" s="8">
        <v>22</v>
      </c>
      <c r="E13719" s="8" t="s">
        <v>23194</v>
      </c>
      <c r="F13719" s="8"/>
      <c r="G13719" s="8" t="s">
        <v>152</v>
      </c>
      <c r="H13719" s="8" t="s">
        <v>218</v>
      </c>
    </row>
    <row r="13720" spans="1:8" ht="15.75" customHeight="1" x14ac:dyDescent="0.3">
      <c r="A13720" s="7">
        <v>13719</v>
      </c>
      <c r="B13720" s="7">
        <v>2706</v>
      </c>
      <c r="C13720" s="7" t="s">
        <v>156</v>
      </c>
      <c r="D13720" s="7">
        <v>22</v>
      </c>
      <c r="E13720" s="7" t="s">
        <v>30900</v>
      </c>
      <c r="F13720" s="7" t="s">
        <v>161</v>
      </c>
      <c r="G13720" s="7" t="s">
        <v>320</v>
      </c>
      <c r="H13720" s="7" t="s">
        <v>163</v>
      </c>
    </row>
    <row r="13721" spans="1:8" ht="15.75" customHeight="1" x14ac:dyDescent="0.3">
      <c r="A13721" s="8">
        <v>13720</v>
      </c>
      <c r="B13721" s="8">
        <v>2706</v>
      </c>
      <c r="C13721" s="8" t="s">
        <v>167</v>
      </c>
      <c r="D13721" s="8">
        <v>22</v>
      </c>
      <c r="E13721" s="8" t="s">
        <v>23195</v>
      </c>
      <c r="F13721" s="8" t="s">
        <v>152</v>
      </c>
      <c r="G13721" s="8" t="s">
        <v>172</v>
      </c>
      <c r="H13721" s="8" t="s">
        <v>174</v>
      </c>
    </row>
    <row r="13722" spans="1:8" ht="15.75" customHeight="1" x14ac:dyDescent="0.3">
      <c r="A13722" s="7">
        <v>13721</v>
      </c>
      <c r="B13722" s="7">
        <v>2706</v>
      </c>
      <c r="C13722" s="7" t="s">
        <v>192</v>
      </c>
      <c r="D13722" s="7">
        <v>22</v>
      </c>
      <c r="E13722" s="7" t="s">
        <v>23196</v>
      </c>
      <c r="F13722" s="7" t="s">
        <v>172</v>
      </c>
      <c r="G13722" s="7" t="s">
        <v>192</v>
      </c>
      <c r="H13722" s="7" t="s">
        <v>202</v>
      </c>
    </row>
    <row r="13723" spans="1:8" ht="15.75" customHeight="1" x14ac:dyDescent="0.3">
      <c r="A13723" s="8">
        <v>13722</v>
      </c>
      <c r="B13723" s="8">
        <v>2706</v>
      </c>
      <c r="C13723" s="8" t="s">
        <v>116</v>
      </c>
      <c r="D13723" s="8">
        <v>22</v>
      </c>
      <c r="E13723" s="8" t="s">
        <v>30901</v>
      </c>
      <c r="F13723" s="8" t="s">
        <v>192</v>
      </c>
      <c r="G13723" s="8" t="s">
        <v>116</v>
      </c>
      <c r="H13723" s="8" t="s">
        <v>210</v>
      </c>
    </row>
    <row r="13724" spans="1:8" ht="15.75" customHeight="1" x14ac:dyDescent="0.3">
      <c r="A13724" s="7">
        <v>13723</v>
      </c>
      <c r="B13724" s="7">
        <v>2707</v>
      </c>
      <c r="C13724" s="7" t="s">
        <v>148</v>
      </c>
      <c r="D13724" s="7">
        <v>15</v>
      </c>
      <c r="E13724" s="7" t="s">
        <v>23203</v>
      </c>
      <c r="F13724" s="7"/>
      <c r="G13724" s="7" t="s">
        <v>152</v>
      </c>
      <c r="H13724" s="7" t="s">
        <v>218</v>
      </c>
    </row>
    <row r="13725" spans="1:8" ht="15.75" customHeight="1" x14ac:dyDescent="0.3">
      <c r="A13725" s="8">
        <v>13724</v>
      </c>
      <c r="B13725" s="8">
        <v>2707</v>
      </c>
      <c r="C13725" s="8" t="s">
        <v>156</v>
      </c>
      <c r="D13725" s="8">
        <v>15</v>
      </c>
      <c r="E13725" s="8" t="s">
        <v>30902</v>
      </c>
      <c r="F13725" s="8" t="s">
        <v>161</v>
      </c>
      <c r="G13725" s="8" t="s">
        <v>2493</v>
      </c>
      <c r="H13725" s="8" t="s">
        <v>163</v>
      </c>
    </row>
    <row r="13726" spans="1:8" ht="15.75" customHeight="1" x14ac:dyDescent="0.3">
      <c r="A13726" s="7">
        <v>13725</v>
      </c>
      <c r="B13726" s="7">
        <v>2707</v>
      </c>
      <c r="C13726" s="7" t="s">
        <v>167</v>
      </c>
      <c r="D13726" s="7">
        <v>15</v>
      </c>
      <c r="E13726" s="7" t="s">
        <v>23204</v>
      </c>
      <c r="F13726" s="7" t="s">
        <v>152</v>
      </c>
      <c r="G13726" s="7" t="s">
        <v>172</v>
      </c>
      <c r="H13726" s="7" t="s">
        <v>174</v>
      </c>
    </row>
    <row r="13727" spans="1:8" ht="15.75" customHeight="1" x14ac:dyDescent="0.3">
      <c r="A13727" s="8">
        <v>13726</v>
      </c>
      <c r="B13727" s="8">
        <v>2707</v>
      </c>
      <c r="C13727" s="8" t="s">
        <v>176</v>
      </c>
      <c r="D13727" s="8">
        <v>15</v>
      </c>
      <c r="E13727" s="8" t="s">
        <v>30903</v>
      </c>
      <c r="F13727" s="8" t="s">
        <v>172</v>
      </c>
      <c r="G13727" s="8" t="s">
        <v>388</v>
      </c>
      <c r="H13727" s="8" t="s">
        <v>248</v>
      </c>
    </row>
    <row r="13728" spans="1:8" ht="15.75" customHeight="1" x14ac:dyDescent="0.3">
      <c r="A13728" s="7">
        <v>13727</v>
      </c>
      <c r="B13728" s="7">
        <v>2707</v>
      </c>
      <c r="C13728" s="7" t="s">
        <v>192</v>
      </c>
      <c r="D13728" s="7">
        <v>15</v>
      </c>
      <c r="E13728" s="7" t="s">
        <v>23206</v>
      </c>
      <c r="F13728" s="7" t="s">
        <v>172</v>
      </c>
      <c r="G13728" s="7" t="s">
        <v>192</v>
      </c>
      <c r="H13728" s="7" t="s">
        <v>202</v>
      </c>
    </row>
    <row r="13729" spans="1:8" ht="15.75" customHeight="1" x14ac:dyDescent="0.3">
      <c r="A13729" s="8">
        <v>13728</v>
      </c>
      <c r="B13729" s="8">
        <v>2707</v>
      </c>
      <c r="C13729" s="8" t="s">
        <v>116</v>
      </c>
      <c r="D13729" s="8">
        <v>15</v>
      </c>
      <c r="E13729" s="8" t="s">
        <v>30904</v>
      </c>
      <c r="F13729" s="8" t="s">
        <v>192</v>
      </c>
      <c r="G13729" s="8" t="s">
        <v>116</v>
      </c>
      <c r="H13729" s="8" t="s">
        <v>210</v>
      </c>
    </row>
    <row r="13730" spans="1:8" ht="15.75" customHeight="1" x14ac:dyDescent="0.3">
      <c r="A13730" s="7">
        <v>13729</v>
      </c>
      <c r="B13730" s="7">
        <v>2708</v>
      </c>
      <c r="C13730" s="7" t="s">
        <v>148</v>
      </c>
      <c r="D13730" s="7">
        <v>45</v>
      </c>
      <c r="E13730" s="7" t="s">
        <v>23212</v>
      </c>
      <c r="F13730" s="7"/>
      <c r="G13730" s="7" t="s">
        <v>152</v>
      </c>
      <c r="H13730" s="7" t="s">
        <v>314</v>
      </c>
    </row>
    <row r="13731" spans="1:8" ht="15.75" customHeight="1" x14ac:dyDescent="0.3">
      <c r="A13731" s="8">
        <v>13730</v>
      </c>
      <c r="B13731" s="8">
        <v>2708</v>
      </c>
      <c r="C13731" s="8" t="s">
        <v>156</v>
      </c>
      <c r="D13731" s="8">
        <v>45</v>
      </c>
      <c r="E13731" s="8" t="s">
        <v>30905</v>
      </c>
      <c r="F13731" s="8" t="s">
        <v>161</v>
      </c>
      <c r="G13731" s="8" t="s">
        <v>1242</v>
      </c>
      <c r="H13731" s="8" t="s">
        <v>163</v>
      </c>
    </row>
    <row r="13732" spans="1:8" ht="15.75" customHeight="1" x14ac:dyDescent="0.3">
      <c r="A13732" s="7">
        <v>13731</v>
      </c>
      <c r="B13732" s="7">
        <v>2708</v>
      </c>
      <c r="C13732" s="7" t="s">
        <v>167</v>
      </c>
      <c r="D13732" s="7">
        <v>45</v>
      </c>
      <c r="E13732" s="7" t="s">
        <v>23213</v>
      </c>
      <c r="F13732" s="7" t="s">
        <v>152</v>
      </c>
      <c r="G13732" s="7" t="s">
        <v>172</v>
      </c>
      <c r="H13732" s="7" t="s">
        <v>174</v>
      </c>
    </row>
    <row r="13733" spans="1:8" ht="15.75" customHeight="1" x14ac:dyDescent="0.3">
      <c r="A13733" s="8">
        <v>13732</v>
      </c>
      <c r="B13733" s="8">
        <v>2708</v>
      </c>
      <c r="C13733" s="8" t="s">
        <v>176</v>
      </c>
      <c r="D13733" s="8">
        <v>45</v>
      </c>
      <c r="E13733" s="8" t="s">
        <v>30906</v>
      </c>
      <c r="F13733" s="8" t="s">
        <v>172</v>
      </c>
      <c r="G13733" s="8" t="s">
        <v>172</v>
      </c>
      <c r="H13733" s="8" t="s">
        <v>184</v>
      </c>
    </row>
    <row r="13734" spans="1:8" ht="15.75" customHeight="1" x14ac:dyDescent="0.3">
      <c r="A13734" s="7">
        <v>13733</v>
      </c>
      <c r="B13734" s="7">
        <v>2708</v>
      </c>
      <c r="C13734" s="7" t="s">
        <v>192</v>
      </c>
      <c r="D13734" s="7">
        <v>45</v>
      </c>
      <c r="E13734" s="7" t="s">
        <v>23214</v>
      </c>
      <c r="F13734" s="7" t="s">
        <v>172</v>
      </c>
      <c r="G13734" s="7" t="s">
        <v>192</v>
      </c>
      <c r="H13734" s="7" t="s">
        <v>202</v>
      </c>
    </row>
    <row r="13735" spans="1:8" ht="15.75" customHeight="1" x14ac:dyDescent="0.3">
      <c r="A13735" s="8">
        <v>13734</v>
      </c>
      <c r="B13735" s="8">
        <v>2708</v>
      </c>
      <c r="C13735" s="8" t="s">
        <v>116</v>
      </c>
      <c r="D13735" s="8">
        <v>45</v>
      </c>
      <c r="E13735" s="8" t="s">
        <v>30907</v>
      </c>
      <c r="F13735" s="8" t="s">
        <v>192</v>
      </c>
      <c r="G13735" s="8" t="s">
        <v>116</v>
      </c>
      <c r="H13735" s="8" t="s">
        <v>210</v>
      </c>
    </row>
    <row r="13736" spans="1:8" ht="15.75" customHeight="1" x14ac:dyDescent="0.3">
      <c r="A13736" s="7">
        <v>13735</v>
      </c>
      <c r="B13736" s="7">
        <v>2709</v>
      </c>
      <c r="C13736" s="7" t="s">
        <v>148</v>
      </c>
      <c r="D13736" s="7">
        <v>23</v>
      </c>
      <c r="E13736" s="7" t="s">
        <v>23221</v>
      </c>
      <c r="F13736" s="7"/>
      <c r="G13736" s="7" t="s">
        <v>152</v>
      </c>
      <c r="H13736" s="7" t="s">
        <v>218</v>
      </c>
    </row>
    <row r="13737" spans="1:8" ht="15.75" customHeight="1" x14ac:dyDescent="0.3">
      <c r="A13737" s="8">
        <v>13736</v>
      </c>
      <c r="B13737" s="8">
        <v>2709</v>
      </c>
      <c r="C13737" s="8" t="s">
        <v>156</v>
      </c>
      <c r="D13737" s="8">
        <v>23</v>
      </c>
      <c r="E13737" s="8" t="s">
        <v>30908</v>
      </c>
      <c r="F13737" s="8" t="s">
        <v>161</v>
      </c>
      <c r="G13737" s="8" t="s">
        <v>2737</v>
      </c>
      <c r="H13737" s="8" t="s">
        <v>163</v>
      </c>
    </row>
    <row r="13738" spans="1:8" ht="15.75" customHeight="1" x14ac:dyDescent="0.3">
      <c r="A13738" s="7">
        <v>13737</v>
      </c>
      <c r="B13738" s="7">
        <v>2709</v>
      </c>
      <c r="C13738" s="7" t="s">
        <v>167</v>
      </c>
      <c r="D13738" s="7">
        <v>23</v>
      </c>
      <c r="E13738" s="7" t="s">
        <v>23222</v>
      </c>
      <c r="F13738" s="7" t="s">
        <v>152</v>
      </c>
      <c r="G13738" s="7" t="s">
        <v>172</v>
      </c>
      <c r="H13738" s="7" t="s">
        <v>174</v>
      </c>
    </row>
    <row r="13739" spans="1:8" ht="15.75" customHeight="1" x14ac:dyDescent="0.3">
      <c r="A13739" s="8">
        <v>13738</v>
      </c>
      <c r="B13739" s="8">
        <v>2709</v>
      </c>
      <c r="C13739" s="8" t="s">
        <v>192</v>
      </c>
      <c r="D13739" s="8">
        <v>23</v>
      </c>
      <c r="E13739" s="8" t="s">
        <v>23223</v>
      </c>
      <c r="F13739" s="8" t="s">
        <v>172</v>
      </c>
      <c r="G13739" s="8" t="s">
        <v>192</v>
      </c>
      <c r="H13739" s="8" t="s">
        <v>202</v>
      </c>
    </row>
    <row r="13740" spans="1:8" ht="15.75" customHeight="1" x14ac:dyDescent="0.3">
      <c r="A13740" s="7">
        <v>13739</v>
      </c>
      <c r="B13740" s="7">
        <v>2709</v>
      </c>
      <c r="C13740" s="7" t="s">
        <v>116</v>
      </c>
      <c r="D13740" s="7">
        <v>23</v>
      </c>
      <c r="E13740" s="7" t="s">
        <v>30909</v>
      </c>
      <c r="F13740" s="7" t="s">
        <v>192</v>
      </c>
      <c r="G13740" s="7" t="s">
        <v>116</v>
      </c>
      <c r="H13740" s="7" t="s">
        <v>210</v>
      </c>
    </row>
    <row r="13741" spans="1:8" ht="15.75" customHeight="1" x14ac:dyDescent="0.3">
      <c r="A13741" s="8">
        <v>13740</v>
      </c>
      <c r="B13741" s="8">
        <v>2710</v>
      </c>
      <c r="C13741" s="8" t="s">
        <v>148</v>
      </c>
      <c r="D13741" s="8">
        <v>114</v>
      </c>
      <c r="E13741" s="8" t="s">
        <v>23230</v>
      </c>
      <c r="F13741" s="8"/>
      <c r="G13741" s="8" t="s">
        <v>152</v>
      </c>
      <c r="H13741" s="8" t="s">
        <v>314</v>
      </c>
    </row>
    <row r="13742" spans="1:8" ht="15.75" customHeight="1" x14ac:dyDescent="0.3">
      <c r="A13742" s="7">
        <v>13741</v>
      </c>
      <c r="B13742" s="7">
        <v>2710</v>
      </c>
      <c r="C13742" s="7" t="s">
        <v>156</v>
      </c>
      <c r="D13742" s="7">
        <v>114</v>
      </c>
      <c r="E13742" s="7" t="s">
        <v>30910</v>
      </c>
      <c r="F13742" s="7" t="s">
        <v>161</v>
      </c>
      <c r="G13742" s="7" t="s">
        <v>2241</v>
      </c>
      <c r="H13742" s="7" t="s">
        <v>163</v>
      </c>
    </row>
    <row r="13743" spans="1:8" ht="15.75" customHeight="1" x14ac:dyDescent="0.3">
      <c r="A13743" s="8">
        <v>13742</v>
      </c>
      <c r="B13743" s="8">
        <v>2710</v>
      </c>
      <c r="C13743" s="8" t="s">
        <v>167</v>
      </c>
      <c r="D13743" s="8">
        <v>114</v>
      </c>
      <c r="E13743" s="8" t="s">
        <v>23231</v>
      </c>
      <c r="F13743" s="8" t="s">
        <v>152</v>
      </c>
      <c r="G13743" s="8" t="s">
        <v>172</v>
      </c>
      <c r="H13743" s="8" t="s">
        <v>174</v>
      </c>
    </row>
    <row r="13744" spans="1:8" ht="15.75" customHeight="1" x14ac:dyDescent="0.3">
      <c r="A13744" s="7">
        <v>13743</v>
      </c>
      <c r="B13744" s="7">
        <v>2710</v>
      </c>
      <c r="C13744" s="7" t="s">
        <v>176</v>
      </c>
      <c r="D13744" s="7">
        <v>114</v>
      </c>
      <c r="E13744" s="7" t="s">
        <v>30911</v>
      </c>
      <c r="F13744" s="7" t="s">
        <v>172</v>
      </c>
      <c r="G13744" s="7" t="s">
        <v>172</v>
      </c>
      <c r="H13744" s="7" t="s">
        <v>184</v>
      </c>
    </row>
    <row r="13745" spans="1:8" ht="15.75" customHeight="1" x14ac:dyDescent="0.3">
      <c r="A13745" s="8">
        <v>13744</v>
      </c>
      <c r="B13745" s="8">
        <v>2711</v>
      </c>
      <c r="C13745" s="8" t="s">
        <v>148</v>
      </c>
      <c r="D13745" s="8">
        <v>86</v>
      </c>
      <c r="E13745" s="8" t="s">
        <v>23240</v>
      </c>
      <c r="F13745" s="8"/>
      <c r="G13745" s="8" t="s">
        <v>152</v>
      </c>
      <c r="H13745" s="8" t="s">
        <v>492</v>
      </c>
    </row>
    <row r="13746" spans="1:8" ht="15.75" customHeight="1" x14ac:dyDescent="0.3">
      <c r="A13746" s="7">
        <v>13745</v>
      </c>
      <c r="B13746" s="7">
        <v>2711</v>
      </c>
      <c r="C13746" s="7" t="s">
        <v>156</v>
      </c>
      <c r="D13746" s="7">
        <v>86</v>
      </c>
      <c r="E13746" s="7" t="s">
        <v>30912</v>
      </c>
      <c r="F13746" s="7" t="s">
        <v>161</v>
      </c>
      <c r="G13746" s="7" t="s">
        <v>3977</v>
      </c>
      <c r="H13746" s="7" t="s">
        <v>163</v>
      </c>
    </row>
    <row r="13747" spans="1:8" ht="15.75" customHeight="1" x14ac:dyDescent="0.3">
      <c r="A13747" s="8">
        <v>13746</v>
      </c>
      <c r="B13747" s="8">
        <v>2711</v>
      </c>
      <c r="C13747" s="8" t="s">
        <v>167</v>
      </c>
      <c r="D13747" s="8">
        <v>86</v>
      </c>
      <c r="E13747" s="8" t="s">
        <v>23241</v>
      </c>
      <c r="F13747" s="8" t="s">
        <v>152</v>
      </c>
      <c r="G13747" s="8" t="s">
        <v>172</v>
      </c>
      <c r="H13747" s="8" t="s">
        <v>174</v>
      </c>
    </row>
    <row r="13748" spans="1:8" ht="15.75" customHeight="1" x14ac:dyDescent="0.3">
      <c r="A13748" s="7">
        <v>13747</v>
      </c>
      <c r="B13748" s="7">
        <v>2711</v>
      </c>
      <c r="C13748" s="7" t="s">
        <v>192</v>
      </c>
      <c r="D13748" s="7">
        <v>86</v>
      </c>
      <c r="E13748" s="7" t="s">
        <v>23242</v>
      </c>
      <c r="F13748" s="7" t="s">
        <v>172</v>
      </c>
      <c r="G13748" s="7" t="s">
        <v>192</v>
      </c>
      <c r="H13748" s="7" t="s">
        <v>202</v>
      </c>
    </row>
    <row r="13749" spans="1:8" ht="15.75" customHeight="1" x14ac:dyDescent="0.3">
      <c r="A13749" s="8">
        <v>13748</v>
      </c>
      <c r="B13749" s="8">
        <v>2711</v>
      </c>
      <c r="C13749" s="8" t="s">
        <v>116</v>
      </c>
      <c r="D13749" s="8">
        <v>86</v>
      </c>
      <c r="E13749" s="8" t="s">
        <v>30913</v>
      </c>
      <c r="F13749" s="8" t="s">
        <v>192</v>
      </c>
      <c r="G13749" s="8" t="s">
        <v>116</v>
      </c>
      <c r="H13749" s="8" t="s">
        <v>210</v>
      </c>
    </row>
    <row r="13750" spans="1:8" ht="15.75" customHeight="1" x14ac:dyDescent="0.3">
      <c r="A13750" s="7">
        <v>13749</v>
      </c>
      <c r="B13750" s="7">
        <v>2712</v>
      </c>
      <c r="C13750" s="7" t="s">
        <v>148</v>
      </c>
      <c r="D13750" s="7">
        <v>50</v>
      </c>
      <c r="E13750" s="7" t="s">
        <v>23249</v>
      </c>
      <c r="F13750" s="7"/>
      <c r="G13750" s="7" t="s">
        <v>152</v>
      </c>
      <c r="H13750" s="7" t="s">
        <v>492</v>
      </c>
    </row>
    <row r="13751" spans="1:8" ht="15.75" customHeight="1" x14ac:dyDescent="0.3">
      <c r="A13751" s="8">
        <v>13750</v>
      </c>
      <c r="B13751" s="8">
        <v>2712</v>
      </c>
      <c r="C13751" s="8" t="s">
        <v>156</v>
      </c>
      <c r="D13751" s="8">
        <v>50</v>
      </c>
      <c r="E13751" s="8" t="s">
        <v>30914</v>
      </c>
      <c r="F13751" s="8" t="s">
        <v>161</v>
      </c>
      <c r="G13751" s="8" t="s">
        <v>1075</v>
      </c>
      <c r="H13751" s="8" t="s">
        <v>163</v>
      </c>
    </row>
    <row r="13752" spans="1:8" ht="15.75" customHeight="1" x14ac:dyDescent="0.3">
      <c r="A13752" s="7">
        <v>13751</v>
      </c>
      <c r="B13752" s="7">
        <v>2712</v>
      </c>
      <c r="C13752" s="7" t="s">
        <v>167</v>
      </c>
      <c r="D13752" s="7">
        <v>50</v>
      </c>
      <c r="E13752" s="7" t="s">
        <v>23250</v>
      </c>
      <c r="F13752" s="7" t="s">
        <v>152</v>
      </c>
      <c r="G13752" s="7" t="s">
        <v>172</v>
      </c>
      <c r="H13752" s="7" t="s">
        <v>174</v>
      </c>
    </row>
    <row r="13753" spans="1:8" ht="15.75" customHeight="1" x14ac:dyDescent="0.3">
      <c r="A13753" s="8">
        <v>13752</v>
      </c>
      <c r="B13753" s="8">
        <v>2712</v>
      </c>
      <c r="C13753" s="8" t="s">
        <v>176</v>
      </c>
      <c r="D13753" s="8">
        <v>50</v>
      </c>
      <c r="E13753" s="8" t="s">
        <v>30915</v>
      </c>
      <c r="F13753" s="8" t="s">
        <v>172</v>
      </c>
      <c r="G13753" s="8" t="s">
        <v>172</v>
      </c>
      <c r="H13753" s="8" t="s">
        <v>248</v>
      </c>
    </row>
    <row r="13754" spans="1:8" ht="15.75" customHeight="1" x14ac:dyDescent="0.3">
      <c r="A13754" s="7">
        <v>13753</v>
      </c>
      <c r="B13754" s="7">
        <v>2712</v>
      </c>
      <c r="C13754" s="7" t="s">
        <v>192</v>
      </c>
      <c r="D13754" s="7">
        <v>50</v>
      </c>
      <c r="E13754" s="7" t="s">
        <v>23251</v>
      </c>
      <c r="F13754" s="7" t="s">
        <v>172</v>
      </c>
      <c r="G13754" s="7" t="s">
        <v>192</v>
      </c>
      <c r="H13754" s="7" t="s">
        <v>202</v>
      </c>
    </row>
    <row r="13755" spans="1:8" ht="15.75" customHeight="1" x14ac:dyDescent="0.3">
      <c r="A13755" s="8">
        <v>13754</v>
      </c>
      <c r="B13755" s="8">
        <v>2712</v>
      </c>
      <c r="C13755" s="8" t="s">
        <v>116</v>
      </c>
      <c r="D13755" s="8">
        <v>50</v>
      </c>
      <c r="E13755" s="8" t="s">
        <v>30916</v>
      </c>
      <c r="F13755" s="8" t="s">
        <v>192</v>
      </c>
      <c r="G13755" s="8" t="s">
        <v>116</v>
      </c>
      <c r="H13755" s="8" t="s">
        <v>210</v>
      </c>
    </row>
    <row r="13756" spans="1:8" ht="15.75" customHeight="1" x14ac:dyDescent="0.3">
      <c r="A13756" s="7">
        <v>13755</v>
      </c>
      <c r="B13756" s="7">
        <v>2713</v>
      </c>
      <c r="C13756" s="7" t="s">
        <v>148</v>
      </c>
      <c r="D13756" s="7">
        <v>112</v>
      </c>
      <c r="E13756" s="7" t="s">
        <v>23258</v>
      </c>
      <c r="F13756" s="7"/>
      <c r="G13756" s="7" t="s">
        <v>152</v>
      </c>
      <c r="H13756" s="7" t="s">
        <v>492</v>
      </c>
    </row>
    <row r="13757" spans="1:8" ht="15.75" customHeight="1" x14ac:dyDescent="0.3">
      <c r="A13757" s="8">
        <v>13756</v>
      </c>
      <c r="B13757" s="8">
        <v>2713</v>
      </c>
      <c r="C13757" s="8" t="s">
        <v>156</v>
      </c>
      <c r="D13757" s="8">
        <v>112</v>
      </c>
      <c r="E13757" s="8" t="s">
        <v>30917</v>
      </c>
      <c r="F13757" s="8" t="s">
        <v>161</v>
      </c>
      <c r="G13757" s="8" t="s">
        <v>2359</v>
      </c>
      <c r="H13757" s="8" t="s">
        <v>163</v>
      </c>
    </row>
    <row r="13758" spans="1:8" ht="15.75" customHeight="1" x14ac:dyDescent="0.3">
      <c r="A13758" s="7">
        <v>13757</v>
      </c>
      <c r="B13758" s="7">
        <v>2713</v>
      </c>
      <c r="C13758" s="7" t="s">
        <v>167</v>
      </c>
      <c r="D13758" s="7">
        <v>112</v>
      </c>
      <c r="E13758" s="7" t="s">
        <v>23259</v>
      </c>
      <c r="F13758" s="7" t="s">
        <v>152</v>
      </c>
      <c r="G13758" s="7" t="s">
        <v>172</v>
      </c>
      <c r="H13758" s="7" t="s">
        <v>174</v>
      </c>
    </row>
    <row r="13759" spans="1:8" ht="15.75" customHeight="1" x14ac:dyDescent="0.3">
      <c r="A13759" s="8">
        <v>13758</v>
      </c>
      <c r="B13759" s="8">
        <v>2713</v>
      </c>
      <c r="C13759" s="8" t="s">
        <v>192</v>
      </c>
      <c r="D13759" s="8">
        <v>112</v>
      </c>
      <c r="E13759" s="8" t="s">
        <v>23260</v>
      </c>
      <c r="F13759" s="8" t="s">
        <v>172</v>
      </c>
      <c r="G13759" s="8" t="s">
        <v>192</v>
      </c>
      <c r="H13759" s="8" t="s">
        <v>202</v>
      </c>
    </row>
    <row r="13760" spans="1:8" ht="15.75" customHeight="1" x14ac:dyDescent="0.3">
      <c r="A13760" s="7">
        <v>13759</v>
      </c>
      <c r="B13760" s="7">
        <v>2713</v>
      </c>
      <c r="C13760" s="7" t="s">
        <v>116</v>
      </c>
      <c r="D13760" s="7">
        <v>112</v>
      </c>
      <c r="E13760" s="7" t="s">
        <v>30918</v>
      </c>
      <c r="F13760" s="7" t="s">
        <v>192</v>
      </c>
      <c r="G13760" s="7" t="s">
        <v>116</v>
      </c>
      <c r="H13760" s="7" t="s">
        <v>210</v>
      </c>
    </row>
    <row r="13761" spans="1:8" ht="15.75" customHeight="1" x14ac:dyDescent="0.3">
      <c r="A13761" s="8">
        <v>13760</v>
      </c>
      <c r="B13761" s="8">
        <v>2714</v>
      </c>
      <c r="C13761" s="8" t="s">
        <v>148</v>
      </c>
      <c r="D13761" s="8">
        <v>52</v>
      </c>
      <c r="E13761" s="8" t="s">
        <v>23267</v>
      </c>
      <c r="F13761" s="8"/>
      <c r="G13761" s="8" t="s">
        <v>152</v>
      </c>
      <c r="H13761" s="8" t="s">
        <v>492</v>
      </c>
    </row>
    <row r="13762" spans="1:8" ht="15.75" customHeight="1" x14ac:dyDescent="0.3">
      <c r="A13762" s="7">
        <v>13761</v>
      </c>
      <c r="B13762" s="7">
        <v>2714</v>
      </c>
      <c r="C13762" s="7" t="s">
        <v>156</v>
      </c>
      <c r="D13762" s="7">
        <v>52</v>
      </c>
      <c r="E13762" s="7" t="s">
        <v>30919</v>
      </c>
      <c r="F13762" s="7" t="s">
        <v>161</v>
      </c>
      <c r="G13762" s="7" t="s">
        <v>369</v>
      </c>
      <c r="H13762" s="7" t="s">
        <v>163</v>
      </c>
    </row>
    <row r="13763" spans="1:8" ht="15.75" customHeight="1" x14ac:dyDescent="0.3">
      <c r="A13763" s="8">
        <v>13762</v>
      </c>
      <c r="B13763" s="8">
        <v>2714</v>
      </c>
      <c r="C13763" s="8" t="s">
        <v>167</v>
      </c>
      <c r="D13763" s="8">
        <v>52</v>
      </c>
      <c r="E13763" s="8" t="s">
        <v>23268</v>
      </c>
      <c r="F13763" s="8" t="s">
        <v>152</v>
      </c>
      <c r="G13763" s="8" t="s">
        <v>172</v>
      </c>
      <c r="H13763" s="8" t="s">
        <v>174</v>
      </c>
    </row>
    <row r="13764" spans="1:8" ht="15.75" customHeight="1" x14ac:dyDescent="0.3">
      <c r="A13764" s="7">
        <v>13763</v>
      </c>
      <c r="B13764" s="7">
        <v>2714</v>
      </c>
      <c r="C13764" s="7" t="s">
        <v>176</v>
      </c>
      <c r="D13764" s="7">
        <v>52</v>
      </c>
      <c r="E13764" s="7" t="s">
        <v>30920</v>
      </c>
      <c r="F13764" s="7" t="s">
        <v>172</v>
      </c>
      <c r="G13764" s="7" t="s">
        <v>388</v>
      </c>
      <c r="H13764" s="7" t="s">
        <v>812</v>
      </c>
    </row>
    <row r="13765" spans="1:8" ht="15.75" customHeight="1" x14ac:dyDescent="0.3">
      <c r="A13765" s="8">
        <v>13764</v>
      </c>
      <c r="B13765" s="8">
        <v>2714</v>
      </c>
      <c r="C13765" s="8" t="s">
        <v>192</v>
      </c>
      <c r="D13765" s="8">
        <v>52</v>
      </c>
      <c r="E13765" s="8" t="s">
        <v>23269</v>
      </c>
      <c r="F13765" s="8" t="s">
        <v>172</v>
      </c>
      <c r="G13765" s="8" t="s">
        <v>192</v>
      </c>
      <c r="H13765" s="8" t="s">
        <v>202</v>
      </c>
    </row>
    <row r="13766" spans="1:8" ht="15.75" customHeight="1" x14ac:dyDescent="0.3">
      <c r="A13766" s="7">
        <v>13765</v>
      </c>
      <c r="B13766" s="7">
        <v>2715</v>
      </c>
      <c r="C13766" s="7" t="s">
        <v>148</v>
      </c>
      <c r="D13766" s="7">
        <v>12</v>
      </c>
      <c r="E13766" s="7" t="s">
        <v>23275</v>
      </c>
      <c r="F13766" s="7"/>
      <c r="G13766" s="7" t="s">
        <v>152</v>
      </c>
      <c r="H13766" s="7" t="s">
        <v>153</v>
      </c>
    </row>
    <row r="13767" spans="1:8" ht="15.75" customHeight="1" x14ac:dyDescent="0.3">
      <c r="A13767" s="8">
        <v>13766</v>
      </c>
      <c r="B13767" s="8">
        <v>2715</v>
      </c>
      <c r="C13767" s="8" t="s">
        <v>156</v>
      </c>
      <c r="D13767" s="8">
        <v>12</v>
      </c>
      <c r="E13767" s="8" t="s">
        <v>30921</v>
      </c>
      <c r="F13767" s="8" t="s">
        <v>161</v>
      </c>
      <c r="G13767" s="8" t="s">
        <v>2353</v>
      </c>
      <c r="H13767" s="8" t="s">
        <v>163</v>
      </c>
    </row>
    <row r="13768" spans="1:8" ht="15.75" customHeight="1" x14ac:dyDescent="0.3">
      <c r="A13768" s="7">
        <v>13767</v>
      </c>
      <c r="B13768" s="7">
        <v>2715</v>
      </c>
      <c r="C13768" s="7" t="s">
        <v>167</v>
      </c>
      <c r="D13768" s="7">
        <v>12</v>
      </c>
      <c r="E13768" s="7" t="s">
        <v>23277</v>
      </c>
      <c r="F13768" s="7" t="s">
        <v>152</v>
      </c>
      <c r="G13768" s="7" t="s">
        <v>172</v>
      </c>
      <c r="H13768" s="7" t="s">
        <v>174</v>
      </c>
    </row>
    <row r="13769" spans="1:8" ht="15.75" customHeight="1" x14ac:dyDescent="0.3">
      <c r="A13769" s="8">
        <v>13768</v>
      </c>
      <c r="B13769" s="8">
        <v>2715</v>
      </c>
      <c r="C13769" s="8" t="s">
        <v>192</v>
      </c>
      <c r="D13769" s="8">
        <v>12</v>
      </c>
      <c r="E13769" s="8" t="s">
        <v>23278</v>
      </c>
      <c r="F13769" s="8" t="s">
        <v>172</v>
      </c>
      <c r="G13769" s="8" t="s">
        <v>192</v>
      </c>
      <c r="H13769" s="8" t="s">
        <v>202</v>
      </c>
    </row>
    <row r="13770" spans="1:8" ht="15.75" customHeight="1" x14ac:dyDescent="0.3">
      <c r="A13770" s="7">
        <v>13769</v>
      </c>
      <c r="B13770" s="7">
        <v>2716</v>
      </c>
      <c r="C13770" s="7" t="s">
        <v>148</v>
      </c>
      <c r="D13770" s="7">
        <v>57</v>
      </c>
      <c r="E13770" s="7" t="s">
        <v>23284</v>
      </c>
      <c r="F13770" s="7"/>
      <c r="G13770" s="7" t="s">
        <v>152</v>
      </c>
      <c r="H13770" s="7" t="s">
        <v>218</v>
      </c>
    </row>
    <row r="13771" spans="1:8" ht="15.75" customHeight="1" x14ac:dyDescent="0.3">
      <c r="A13771" s="8">
        <v>13770</v>
      </c>
      <c r="B13771" s="8">
        <v>2716</v>
      </c>
      <c r="C13771" s="8" t="s">
        <v>156</v>
      </c>
      <c r="D13771" s="8">
        <v>57</v>
      </c>
      <c r="E13771" s="8" t="s">
        <v>30922</v>
      </c>
      <c r="F13771" s="8" t="s">
        <v>161</v>
      </c>
      <c r="G13771" s="8" t="s">
        <v>272</v>
      </c>
      <c r="H13771" s="8" t="s">
        <v>163</v>
      </c>
    </row>
    <row r="13772" spans="1:8" ht="15.75" customHeight="1" x14ac:dyDescent="0.3">
      <c r="A13772" s="7">
        <v>13771</v>
      </c>
      <c r="B13772" s="7">
        <v>2716</v>
      </c>
      <c r="C13772" s="7" t="s">
        <v>167</v>
      </c>
      <c r="D13772" s="7">
        <v>57</v>
      </c>
      <c r="E13772" s="7" t="s">
        <v>23286</v>
      </c>
      <c r="F13772" s="7" t="s">
        <v>152</v>
      </c>
      <c r="G13772" s="7" t="s">
        <v>172</v>
      </c>
      <c r="H13772" s="7" t="s">
        <v>174</v>
      </c>
    </row>
    <row r="13773" spans="1:8" ht="15.75" customHeight="1" x14ac:dyDescent="0.3">
      <c r="A13773" s="8">
        <v>13772</v>
      </c>
      <c r="B13773" s="8">
        <v>2716</v>
      </c>
      <c r="C13773" s="8" t="s">
        <v>192</v>
      </c>
      <c r="D13773" s="8">
        <v>57</v>
      </c>
      <c r="E13773" s="8" t="s">
        <v>23287</v>
      </c>
      <c r="F13773" s="8" t="s">
        <v>172</v>
      </c>
      <c r="G13773" s="8" t="s">
        <v>192</v>
      </c>
      <c r="H13773" s="8" t="s">
        <v>202</v>
      </c>
    </row>
    <row r="13774" spans="1:8" ht="15.75" customHeight="1" x14ac:dyDescent="0.3">
      <c r="A13774" s="7">
        <v>13773</v>
      </c>
      <c r="B13774" s="7">
        <v>2716</v>
      </c>
      <c r="C13774" s="7" t="s">
        <v>116</v>
      </c>
      <c r="D13774" s="7">
        <v>57</v>
      </c>
      <c r="E13774" s="7" t="s">
        <v>30923</v>
      </c>
      <c r="F13774" s="7" t="s">
        <v>192</v>
      </c>
      <c r="G13774" s="7" t="s">
        <v>116</v>
      </c>
      <c r="H13774" s="7" t="s">
        <v>210</v>
      </c>
    </row>
    <row r="13775" spans="1:8" ht="15.75" customHeight="1" x14ac:dyDescent="0.3">
      <c r="A13775" s="8">
        <v>13774</v>
      </c>
      <c r="B13775" s="8">
        <v>2717</v>
      </c>
      <c r="C13775" s="8" t="s">
        <v>148</v>
      </c>
      <c r="D13775" s="8">
        <v>13</v>
      </c>
      <c r="E13775" s="8" t="s">
        <v>23293</v>
      </c>
      <c r="F13775" s="8"/>
      <c r="G13775" s="8" t="s">
        <v>152</v>
      </c>
      <c r="H13775" s="8" t="s">
        <v>218</v>
      </c>
    </row>
    <row r="13776" spans="1:8" ht="15.75" customHeight="1" x14ac:dyDescent="0.3">
      <c r="A13776" s="7">
        <v>13775</v>
      </c>
      <c r="B13776" s="7">
        <v>2717</v>
      </c>
      <c r="C13776" s="7" t="s">
        <v>156</v>
      </c>
      <c r="D13776" s="7">
        <v>13</v>
      </c>
      <c r="E13776" s="7" t="s">
        <v>30924</v>
      </c>
      <c r="F13776" s="7" t="s">
        <v>161</v>
      </c>
      <c r="G13776" s="7" t="s">
        <v>1503</v>
      </c>
      <c r="H13776" s="7" t="s">
        <v>163</v>
      </c>
    </row>
    <row r="13777" spans="1:8" ht="15.75" customHeight="1" x14ac:dyDescent="0.3">
      <c r="A13777" s="8">
        <v>13776</v>
      </c>
      <c r="B13777" s="8">
        <v>2717</v>
      </c>
      <c r="C13777" s="8" t="s">
        <v>167</v>
      </c>
      <c r="D13777" s="8">
        <v>13</v>
      </c>
      <c r="E13777" s="8" t="s">
        <v>23294</v>
      </c>
      <c r="F13777" s="8" t="s">
        <v>152</v>
      </c>
      <c r="G13777" s="8" t="s">
        <v>172</v>
      </c>
      <c r="H13777" s="8" t="s">
        <v>174</v>
      </c>
    </row>
    <row r="13778" spans="1:8" ht="15.75" customHeight="1" x14ac:dyDescent="0.3">
      <c r="A13778" s="7">
        <v>13777</v>
      </c>
      <c r="B13778" s="7">
        <v>2717</v>
      </c>
      <c r="C13778" s="7" t="s">
        <v>192</v>
      </c>
      <c r="D13778" s="7">
        <v>13</v>
      </c>
      <c r="E13778" s="7" t="s">
        <v>23296</v>
      </c>
      <c r="F13778" s="7" t="s">
        <v>172</v>
      </c>
      <c r="G13778" s="7" t="s">
        <v>192</v>
      </c>
      <c r="H13778" s="7" t="s">
        <v>202</v>
      </c>
    </row>
    <row r="13779" spans="1:8" ht="15.75" customHeight="1" x14ac:dyDescent="0.3">
      <c r="A13779" s="8">
        <v>13778</v>
      </c>
      <c r="B13779" s="8">
        <v>2717</v>
      </c>
      <c r="C13779" s="8" t="s">
        <v>116</v>
      </c>
      <c r="D13779" s="8">
        <v>13</v>
      </c>
      <c r="E13779" s="8" t="s">
        <v>30925</v>
      </c>
      <c r="F13779" s="8" t="s">
        <v>192</v>
      </c>
      <c r="G13779" s="8" t="s">
        <v>116</v>
      </c>
      <c r="H13779" s="8" t="s">
        <v>210</v>
      </c>
    </row>
    <row r="13780" spans="1:8" ht="15.75" customHeight="1" x14ac:dyDescent="0.3">
      <c r="A13780" s="7">
        <v>13779</v>
      </c>
      <c r="B13780" s="7">
        <v>2718</v>
      </c>
      <c r="C13780" s="7" t="s">
        <v>148</v>
      </c>
      <c r="D13780" s="7">
        <v>32</v>
      </c>
      <c r="E13780" s="7" t="s">
        <v>23301</v>
      </c>
      <c r="F13780" s="7"/>
      <c r="G13780" s="7" t="s">
        <v>152</v>
      </c>
      <c r="H13780" s="7" t="s">
        <v>218</v>
      </c>
    </row>
    <row r="13781" spans="1:8" ht="15.75" customHeight="1" x14ac:dyDescent="0.3">
      <c r="A13781" s="8">
        <v>13780</v>
      </c>
      <c r="B13781" s="8">
        <v>2718</v>
      </c>
      <c r="C13781" s="8" t="s">
        <v>156</v>
      </c>
      <c r="D13781" s="8">
        <v>32</v>
      </c>
      <c r="E13781" s="8" t="s">
        <v>30926</v>
      </c>
      <c r="F13781" s="8" t="s">
        <v>161</v>
      </c>
      <c r="G13781" s="8" t="s">
        <v>230</v>
      </c>
      <c r="H13781" s="8" t="s">
        <v>163</v>
      </c>
    </row>
    <row r="13782" spans="1:8" ht="15.75" customHeight="1" x14ac:dyDescent="0.3">
      <c r="A13782" s="7">
        <v>13781</v>
      </c>
      <c r="B13782" s="7">
        <v>2718</v>
      </c>
      <c r="C13782" s="7" t="s">
        <v>167</v>
      </c>
      <c r="D13782" s="7">
        <v>32</v>
      </c>
      <c r="E13782" s="7" t="s">
        <v>23303</v>
      </c>
      <c r="F13782" s="7" t="s">
        <v>152</v>
      </c>
      <c r="G13782" s="7" t="s">
        <v>172</v>
      </c>
      <c r="H13782" s="7" t="s">
        <v>174</v>
      </c>
    </row>
    <row r="13783" spans="1:8" ht="15.75" customHeight="1" x14ac:dyDescent="0.3">
      <c r="A13783" s="8">
        <v>13782</v>
      </c>
      <c r="B13783" s="8">
        <v>2718</v>
      </c>
      <c r="C13783" s="8" t="s">
        <v>192</v>
      </c>
      <c r="D13783" s="8">
        <v>32</v>
      </c>
      <c r="E13783" s="8" t="s">
        <v>23304</v>
      </c>
      <c r="F13783" s="8" t="s">
        <v>172</v>
      </c>
      <c r="G13783" s="8" t="s">
        <v>192</v>
      </c>
      <c r="H13783" s="8" t="s">
        <v>202</v>
      </c>
    </row>
    <row r="13784" spans="1:8" ht="15.75" customHeight="1" x14ac:dyDescent="0.3">
      <c r="A13784" s="7">
        <v>13783</v>
      </c>
      <c r="B13784" s="7">
        <v>2719</v>
      </c>
      <c r="C13784" s="7" t="s">
        <v>148</v>
      </c>
      <c r="D13784" s="7">
        <v>34</v>
      </c>
      <c r="E13784" s="7" t="s">
        <v>23309</v>
      </c>
      <c r="F13784" s="7"/>
      <c r="G13784" s="7" t="s">
        <v>152</v>
      </c>
      <c r="H13784" s="7" t="s">
        <v>492</v>
      </c>
    </row>
    <row r="13785" spans="1:8" ht="15.75" customHeight="1" x14ac:dyDescent="0.3">
      <c r="A13785" s="8">
        <v>13784</v>
      </c>
      <c r="B13785" s="8">
        <v>2719</v>
      </c>
      <c r="C13785" s="8" t="s">
        <v>156</v>
      </c>
      <c r="D13785" s="8">
        <v>34</v>
      </c>
      <c r="E13785" s="8" t="s">
        <v>30927</v>
      </c>
      <c r="F13785" s="8" t="s">
        <v>161</v>
      </c>
      <c r="G13785" s="8" t="s">
        <v>1511</v>
      </c>
      <c r="H13785" s="8" t="s">
        <v>163</v>
      </c>
    </row>
    <row r="13786" spans="1:8" ht="15.75" customHeight="1" x14ac:dyDescent="0.3">
      <c r="A13786" s="7">
        <v>13785</v>
      </c>
      <c r="B13786" s="7">
        <v>2719</v>
      </c>
      <c r="C13786" s="7" t="s">
        <v>167</v>
      </c>
      <c r="D13786" s="7">
        <v>34</v>
      </c>
      <c r="E13786" s="7" t="s">
        <v>23310</v>
      </c>
      <c r="F13786" s="7" t="s">
        <v>152</v>
      </c>
      <c r="G13786" s="7" t="s">
        <v>172</v>
      </c>
      <c r="H13786" s="7" t="s">
        <v>174</v>
      </c>
    </row>
    <row r="13787" spans="1:8" ht="15.75" customHeight="1" x14ac:dyDescent="0.3">
      <c r="A13787" s="8">
        <v>13786</v>
      </c>
      <c r="B13787" s="8">
        <v>2720</v>
      </c>
      <c r="C13787" s="8" t="s">
        <v>148</v>
      </c>
      <c r="D13787" s="8">
        <v>76</v>
      </c>
      <c r="E13787" s="8" t="s">
        <v>23316</v>
      </c>
      <c r="F13787" s="8"/>
      <c r="G13787" s="8" t="s">
        <v>152</v>
      </c>
      <c r="H13787" s="8" t="s">
        <v>492</v>
      </c>
    </row>
    <row r="13788" spans="1:8" ht="15.75" customHeight="1" x14ac:dyDescent="0.3">
      <c r="A13788" s="7">
        <v>13787</v>
      </c>
      <c r="B13788" s="7">
        <v>2720</v>
      </c>
      <c r="C13788" s="7" t="s">
        <v>156</v>
      </c>
      <c r="D13788" s="7">
        <v>76</v>
      </c>
      <c r="E13788" s="7" t="s">
        <v>30928</v>
      </c>
      <c r="F13788" s="7" t="s">
        <v>161</v>
      </c>
      <c r="G13788" s="7" t="s">
        <v>6138</v>
      </c>
      <c r="H13788" s="7" t="s">
        <v>163</v>
      </c>
    </row>
    <row r="13789" spans="1:8" ht="15.75" customHeight="1" x14ac:dyDescent="0.3">
      <c r="A13789" s="8">
        <v>13788</v>
      </c>
      <c r="B13789" s="8">
        <v>2720</v>
      </c>
      <c r="C13789" s="8" t="s">
        <v>167</v>
      </c>
      <c r="D13789" s="8">
        <v>76</v>
      </c>
      <c r="E13789" s="8" t="s">
        <v>23317</v>
      </c>
      <c r="F13789" s="8" t="s">
        <v>152</v>
      </c>
      <c r="G13789" s="8" t="s">
        <v>172</v>
      </c>
      <c r="H13789" s="8" t="s">
        <v>174</v>
      </c>
    </row>
    <row r="13790" spans="1:8" ht="15.75" customHeight="1" x14ac:dyDescent="0.3">
      <c r="A13790" s="7">
        <v>13789</v>
      </c>
      <c r="B13790" s="7">
        <v>2720</v>
      </c>
      <c r="C13790" s="7" t="s">
        <v>192</v>
      </c>
      <c r="D13790" s="7">
        <v>76</v>
      </c>
      <c r="E13790" s="7" t="s">
        <v>23318</v>
      </c>
      <c r="F13790" s="7" t="s">
        <v>172</v>
      </c>
      <c r="G13790" s="7" t="s">
        <v>192</v>
      </c>
      <c r="H13790" s="7" t="s">
        <v>202</v>
      </c>
    </row>
    <row r="13791" spans="1:8" ht="15.75" customHeight="1" x14ac:dyDescent="0.3">
      <c r="A13791" s="8">
        <v>13790</v>
      </c>
      <c r="B13791" s="8">
        <v>2720</v>
      </c>
      <c r="C13791" s="8" t="s">
        <v>116</v>
      </c>
      <c r="D13791" s="8">
        <v>76</v>
      </c>
      <c r="E13791" s="8" t="s">
        <v>30929</v>
      </c>
      <c r="F13791" s="8" t="s">
        <v>192</v>
      </c>
      <c r="G13791" s="8" t="s">
        <v>116</v>
      </c>
      <c r="H13791" s="8" t="s">
        <v>210</v>
      </c>
    </row>
    <row r="13792" spans="1:8" ht="15.75" customHeight="1" x14ac:dyDescent="0.3">
      <c r="A13792" s="7">
        <v>13791</v>
      </c>
      <c r="B13792" s="7">
        <v>2721</v>
      </c>
      <c r="C13792" s="7" t="s">
        <v>148</v>
      </c>
      <c r="D13792" s="7">
        <v>119</v>
      </c>
      <c r="E13792" s="7" t="s">
        <v>23324</v>
      </c>
      <c r="F13792" s="7"/>
      <c r="G13792" s="7" t="s">
        <v>152</v>
      </c>
      <c r="H13792" s="7" t="s">
        <v>314</v>
      </c>
    </row>
    <row r="13793" spans="1:8" ht="15.75" customHeight="1" x14ac:dyDescent="0.3">
      <c r="A13793" s="8">
        <v>13792</v>
      </c>
      <c r="B13793" s="8">
        <v>2721</v>
      </c>
      <c r="C13793" s="8" t="s">
        <v>156</v>
      </c>
      <c r="D13793" s="8">
        <v>119</v>
      </c>
      <c r="E13793" s="8" t="s">
        <v>30930</v>
      </c>
      <c r="F13793" s="8" t="s">
        <v>161</v>
      </c>
      <c r="G13793" s="8" t="s">
        <v>2601</v>
      </c>
      <c r="H13793" s="8" t="s">
        <v>163</v>
      </c>
    </row>
    <row r="13794" spans="1:8" ht="15.75" customHeight="1" x14ac:dyDescent="0.3">
      <c r="A13794" s="7">
        <v>13793</v>
      </c>
      <c r="B13794" s="7">
        <v>2721</v>
      </c>
      <c r="C13794" s="7" t="s">
        <v>167</v>
      </c>
      <c r="D13794" s="7">
        <v>119</v>
      </c>
      <c r="E13794" s="7" t="s">
        <v>23325</v>
      </c>
      <c r="F13794" s="7" t="s">
        <v>152</v>
      </c>
      <c r="G13794" s="7" t="s">
        <v>172</v>
      </c>
      <c r="H13794" s="7" t="s">
        <v>174</v>
      </c>
    </row>
    <row r="13795" spans="1:8" ht="15.75" customHeight="1" x14ac:dyDescent="0.3">
      <c r="A13795" s="8">
        <v>13794</v>
      </c>
      <c r="B13795" s="8">
        <v>2721</v>
      </c>
      <c r="C13795" s="8" t="s">
        <v>176</v>
      </c>
      <c r="D13795" s="8">
        <v>119</v>
      </c>
      <c r="E13795" s="8" t="s">
        <v>30931</v>
      </c>
      <c r="F13795" s="8" t="s">
        <v>172</v>
      </c>
      <c r="G13795" s="8" t="s">
        <v>172</v>
      </c>
      <c r="H13795" s="8" t="s">
        <v>288</v>
      </c>
    </row>
    <row r="13796" spans="1:8" ht="15.75" customHeight="1" x14ac:dyDescent="0.3">
      <c r="A13796" s="7">
        <v>13795</v>
      </c>
      <c r="B13796" s="7">
        <v>2721</v>
      </c>
      <c r="C13796" s="7" t="s">
        <v>192</v>
      </c>
      <c r="D13796" s="7">
        <v>119</v>
      </c>
      <c r="E13796" s="7" t="s">
        <v>23326</v>
      </c>
      <c r="F13796" s="7" t="s">
        <v>172</v>
      </c>
      <c r="G13796" s="7" t="s">
        <v>192</v>
      </c>
      <c r="H13796" s="7" t="s">
        <v>202</v>
      </c>
    </row>
    <row r="13797" spans="1:8" ht="15.75" customHeight="1" x14ac:dyDescent="0.3">
      <c r="A13797" s="8">
        <v>13796</v>
      </c>
      <c r="B13797" s="8">
        <v>2722</v>
      </c>
      <c r="C13797" s="8" t="s">
        <v>148</v>
      </c>
      <c r="D13797" s="8">
        <v>103</v>
      </c>
      <c r="E13797" s="8" t="s">
        <v>23331</v>
      </c>
      <c r="F13797" s="8"/>
      <c r="G13797" s="8" t="s">
        <v>152</v>
      </c>
      <c r="H13797" s="8" t="s">
        <v>218</v>
      </c>
    </row>
    <row r="13798" spans="1:8" ht="15.75" customHeight="1" x14ac:dyDescent="0.3">
      <c r="A13798" s="7">
        <v>13797</v>
      </c>
      <c r="B13798" s="7">
        <v>2722</v>
      </c>
      <c r="C13798" s="7" t="s">
        <v>156</v>
      </c>
      <c r="D13798" s="7">
        <v>103</v>
      </c>
      <c r="E13798" s="7" t="s">
        <v>30932</v>
      </c>
      <c r="F13798" s="7" t="s">
        <v>161</v>
      </c>
      <c r="G13798" s="7" t="s">
        <v>8748</v>
      </c>
      <c r="H13798" s="7" t="s">
        <v>163</v>
      </c>
    </row>
    <row r="13799" spans="1:8" ht="15.75" customHeight="1" x14ac:dyDescent="0.3">
      <c r="A13799" s="8">
        <v>13798</v>
      </c>
      <c r="B13799" s="8">
        <v>2722</v>
      </c>
      <c r="C13799" s="8" t="s">
        <v>167</v>
      </c>
      <c r="D13799" s="8">
        <v>103</v>
      </c>
      <c r="E13799" s="8" t="s">
        <v>23333</v>
      </c>
      <c r="F13799" s="8" t="s">
        <v>152</v>
      </c>
      <c r="G13799" s="8" t="s">
        <v>172</v>
      </c>
      <c r="H13799" s="8" t="s">
        <v>174</v>
      </c>
    </row>
    <row r="13800" spans="1:8" ht="15.75" customHeight="1" x14ac:dyDescent="0.3">
      <c r="A13800" s="7">
        <v>13799</v>
      </c>
      <c r="B13800" s="7">
        <v>2722</v>
      </c>
      <c r="C13800" s="7" t="s">
        <v>192</v>
      </c>
      <c r="D13800" s="7">
        <v>103</v>
      </c>
      <c r="E13800" s="7" t="s">
        <v>23334</v>
      </c>
      <c r="F13800" s="7" t="s">
        <v>172</v>
      </c>
      <c r="G13800" s="7" t="s">
        <v>192</v>
      </c>
      <c r="H13800" s="7" t="s">
        <v>202</v>
      </c>
    </row>
    <row r="13801" spans="1:8" ht="15.75" customHeight="1" x14ac:dyDescent="0.3">
      <c r="A13801" s="8">
        <v>13800</v>
      </c>
      <c r="B13801" s="8">
        <v>2723</v>
      </c>
      <c r="C13801" s="8" t="s">
        <v>148</v>
      </c>
      <c r="D13801" s="8">
        <v>26</v>
      </c>
      <c r="E13801" s="8" t="s">
        <v>23340</v>
      </c>
      <c r="F13801" s="8"/>
      <c r="G13801" s="8" t="s">
        <v>152</v>
      </c>
      <c r="H13801" s="8" t="s">
        <v>492</v>
      </c>
    </row>
    <row r="13802" spans="1:8" ht="15.75" customHeight="1" x14ac:dyDescent="0.3">
      <c r="A13802" s="7">
        <v>13801</v>
      </c>
      <c r="B13802" s="7">
        <v>2723</v>
      </c>
      <c r="C13802" s="7" t="s">
        <v>156</v>
      </c>
      <c r="D13802" s="7">
        <v>26</v>
      </c>
      <c r="E13802" s="7" t="s">
        <v>30933</v>
      </c>
      <c r="F13802" s="7" t="s">
        <v>161</v>
      </c>
      <c r="G13802" s="7" t="s">
        <v>2192</v>
      </c>
      <c r="H13802" s="7" t="s">
        <v>163</v>
      </c>
    </row>
    <row r="13803" spans="1:8" ht="15.75" customHeight="1" x14ac:dyDescent="0.3">
      <c r="A13803" s="8">
        <v>13802</v>
      </c>
      <c r="B13803" s="8">
        <v>2723</v>
      </c>
      <c r="C13803" s="8" t="s">
        <v>167</v>
      </c>
      <c r="D13803" s="8">
        <v>26</v>
      </c>
      <c r="E13803" s="8" t="s">
        <v>19779</v>
      </c>
      <c r="F13803" s="8" t="s">
        <v>152</v>
      </c>
      <c r="G13803" s="8" t="s">
        <v>172</v>
      </c>
      <c r="H13803" s="8" t="s">
        <v>174</v>
      </c>
    </row>
    <row r="13804" spans="1:8" ht="15.75" customHeight="1" x14ac:dyDescent="0.3">
      <c r="A13804" s="7">
        <v>13803</v>
      </c>
      <c r="B13804" s="7">
        <v>2723</v>
      </c>
      <c r="C13804" s="7" t="s">
        <v>192</v>
      </c>
      <c r="D13804" s="7">
        <v>26</v>
      </c>
      <c r="E13804" s="7" t="s">
        <v>23341</v>
      </c>
      <c r="F13804" s="7" t="s">
        <v>172</v>
      </c>
      <c r="G13804" s="7" t="s">
        <v>192</v>
      </c>
      <c r="H13804" s="7" t="s">
        <v>202</v>
      </c>
    </row>
    <row r="13805" spans="1:8" ht="15.75" customHeight="1" x14ac:dyDescent="0.3">
      <c r="A13805" s="8">
        <v>13804</v>
      </c>
      <c r="B13805" s="8">
        <v>2723</v>
      </c>
      <c r="C13805" s="8" t="s">
        <v>116</v>
      </c>
      <c r="D13805" s="8">
        <v>26</v>
      </c>
      <c r="E13805" s="8" t="s">
        <v>24871</v>
      </c>
      <c r="F13805" s="8" t="s">
        <v>192</v>
      </c>
      <c r="G13805" s="8" t="s">
        <v>116</v>
      </c>
      <c r="H13805" s="8" t="s">
        <v>210</v>
      </c>
    </row>
    <row r="13806" spans="1:8" ht="15.75" customHeight="1" x14ac:dyDescent="0.3">
      <c r="A13806" s="7">
        <v>13805</v>
      </c>
      <c r="B13806" s="7">
        <v>2724</v>
      </c>
      <c r="C13806" s="7" t="s">
        <v>148</v>
      </c>
      <c r="D13806" s="7">
        <v>83</v>
      </c>
      <c r="E13806" s="7" t="s">
        <v>23347</v>
      </c>
      <c r="F13806" s="7"/>
      <c r="G13806" s="7" t="s">
        <v>152</v>
      </c>
      <c r="H13806" s="7" t="s">
        <v>218</v>
      </c>
    </row>
    <row r="13807" spans="1:8" ht="15.75" customHeight="1" x14ac:dyDescent="0.3">
      <c r="A13807" s="8">
        <v>13806</v>
      </c>
      <c r="B13807" s="8">
        <v>2724</v>
      </c>
      <c r="C13807" s="8" t="s">
        <v>156</v>
      </c>
      <c r="D13807" s="8">
        <v>83</v>
      </c>
      <c r="E13807" s="8" t="s">
        <v>30934</v>
      </c>
      <c r="F13807" s="8" t="s">
        <v>161</v>
      </c>
      <c r="G13807" s="8" t="s">
        <v>2025</v>
      </c>
      <c r="H13807" s="8" t="s">
        <v>163</v>
      </c>
    </row>
    <row r="13808" spans="1:8" ht="15.75" customHeight="1" x14ac:dyDescent="0.3">
      <c r="A13808" s="7">
        <v>13807</v>
      </c>
      <c r="B13808" s="7">
        <v>2724</v>
      </c>
      <c r="C13808" s="7" t="s">
        <v>167</v>
      </c>
      <c r="D13808" s="7">
        <v>83</v>
      </c>
      <c r="E13808" s="7" t="s">
        <v>23349</v>
      </c>
      <c r="F13808" s="7" t="s">
        <v>152</v>
      </c>
      <c r="G13808" s="7" t="s">
        <v>172</v>
      </c>
      <c r="H13808" s="7" t="s">
        <v>174</v>
      </c>
    </row>
    <row r="13809" spans="1:8" ht="15.75" customHeight="1" x14ac:dyDescent="0.3">
      <c r="A13809" s="8">
        <v>13808</v>
      </c>
      <c r="B13809" s="8">
        <v>2724</v>
      </c>
      <c r="C13809" s="8" t="s">
        <v>176</v>
      </c>
      <c r="D13809" s="8">
        <v>83</v>
      </c>
      <c r="E13809" s="8" t="s">
        <v>30935</v>
      </c>
      <c r="F13809" s="8" t="s">
        <v>172</v>
      </c>
      <c r="G13809" s="8" t="s">
        <v>388</v>
      </c>
      <c r="H13809" s="8" t="s">
        <v>288</v>
      </c>
    </row>
    <row r="13810" spans="1:8" ht="15.75" customHeight="1" x14ac:dyDescent="0.3">
      <c r="A13810" s="7">
        <v>13809</v>
      </c>
      <c r="B13810" s="7">
        <v>2724</v>
      </c>
      <c r="C13810" s="7" t="s">
        <v>192</v>
      </c>
      <c r="D13810" s="7">
        <v>83</v>
      </c>
      <c r="E13810" s="7" t="s">
        <v>23350</v>
      </c>
      <c r="F13810" s="7" t="s">
        <v>172</v>
      </c>
      <c r="G13810" s="7" t="s">
        <v>192</v>
      </c>
      <c r="H13810" s="7" t="s">
        <v>202</v>
      </c>
    </row>
    <row r="13811" spans="1:8" ht="15.75" customHeight="1" x14ac:dyDescent="0.3">
      <c r="A13811" s="8">
        <v>13810</v>
      </c>
      <c r="B13811" s="8">
        <v>2725</v>
      </c>
      <c r="C13811" s="8" t="s">
        <v>148</v>
      </c>
      <c r="D13811" s="8">
        <v>16</v>
      </c>
      <c r="E13811" s="8" t="s">
        <v>23357</v>
      </c>
      <c r="F13811" s="8"/>
      <c r="G13811" s="8" t="s">
        <v>152</v>
      </c>
      <c r="H13811" s="8" t="s">
        <v>218</v>
      </c>
    </row>
    <row r="13812" spans="1:8" ht="15.75" customHeight="1" x14ac:dyDescent="0.3">
      <c r="A13812" s="7">
        <v>13811</v>
      </c>
      <c r="B13812" s="7">
        <v>2725</v>
      </c>
      <c r="C13812" s="7" t="s">
        <v>156</v>
      </c>
      <c r="D13812" s="7">
        <v>16</v>
      </c>
      <c r="E13812" s="7" t="s">
        <v>30936</v>
      </c>
      <c r="F13812" s="7" t="s">
        <v>161</v>
      </c>
      <c r="G13812" s="7" t="s">
        <v>3258</v>
      </c>
      <c r="H13812" s="7" t="s">
        <v>163</v>
      </c>
    </row>
    <row r="13813" spans="1:8" ht="15.75" customHeight="1" x14ac:dyDescent="0.3">
      <c r="A13813" s="8">
        <v>13812</v>
      </c>
      <c r="B13813" s="8">
        <v>2725</v>
      </c>
      <c r="C13813" s="8" t="s">
        <v>167</v>
      </c>
      <c r="D13813" s="8">
        <v>16</v>
      </c>
      <c r="E13813" s="8" t="s">
        <v>23359</v>
      </c>
      <c r="F13813" s="8" t="s">
        <v>152</v>
      </c>
      <c r="G13813" s="8" t="s">
        <v>172</v>
      </c>
      <c r="H13813" s="8" t="s">
        <v>174</v>
      </c>
    </row>
    <row r="13814" spans="1:8" ht="15.75" customHeight="1" x14ac:dyDescent="0.3">
      <c r="A13814" s="7">
        <v>13813</v>
      </c>
      <c r="B13814" s="7">
        <v>2725</v>
      </c>
      <c r="C13814" s="7" t="s">
        <v>176</v>
      </c>
      <c r="D13814" s="7">
        <v>16</v>
      </c>
      <c r="E13814" s="7" t="s">
        <v>30937</v>
      </c>
      <c r="F13814" s="7" t="s">
        <v>172</v>
      </c>
      <c r="G13814" s="7" t="s">
        <v>388</v>
      </c>
      <c r="H13814" s="7" t="s">
        <v>288</v>
      </c>
    </row>
    <row r="13815" spans="1:8" ht="15.75" customHeight="1" x14ac:dyDescent="0.3">
      <c r="A13815" s="8">
        <v>13814</v>
      </c>
      <c r="B13815" s="8">
        <v>2725</v>
      </c>
      <c r="C13815" s="8" t="s">
        <v>192</v>
      </c>
      <c r="D13815" s="8">
        <v>16</v>
      </c>
      <c r="E13815" s="8" t="s">
        <v>23360</v>
      </c>
      <c r="F13815" s="8" t="s">
        <v>172</v>
      </c>
      <c r="G13815" s="8" t="s">
        <v>192</v>
      </c>
      <c r="H13815" s="8" t="s">
        <v>202</v>
      </c>
    </row>
    <row r="13816" spans="1:8" ht="15.75" customHeight="1" x14ac:dyDescent="0.3">
      <c r="A13816" s="7">
        <v>13815</v>
      </c>
      <c r="B13816" s="7">
        <v>2725</v>
      </c>
      <c r="C13816" s="7" t="s">
        <v>116</v>
      </c>
      <c r="D13816" s="7">
        <v>16</v>
      </c>
      <c r="E13816" s="7" t="s">
        <v>20041</v>
      </c>
      <c r="F13816" s="7" t="s">
        <v>192</v>
      </c>
      <c r="G13816" s="7" t="s">
        <v>116</v>
      </c>
      <c r="H13816" s="7" t="s">
        <v>210</v>
      </c>
    </row>
    <row r="13817" spans="1:8" ht="15.75" customHeight="1" x14ac:dyDescent="0.3">
      <c r="A13817" s="8">
        <v>13816</v>
      </c>
      <c r="B13817" s="8">
        <v>2726</v>
      </c>
      <c r="C13817" s="8" t="s">
        <v>148</v>
      </c>
      <c r="D13817" s="8">
        <v>116</v>
      </c>
      <c r="E13817" s="8" t="s">
        <v>23366</v>
      </c>
      <c r="F13817" s="8"/>
      <c r="G13817" s="8" t="s">
        <v>152</v>
      </c>
      <c r="H13817" s="8" t="s">
        <v>314</v>
      </c>
    </row>
    <row r="13818" spans="1:8" ht="15.75" customHeight="1" x14ac:dyDescent="0.3">
      <c r="A13818" s="7">
        <v>13817</v>
      </c>
      <c r="B13818" s="7">
        <v>2726</v>
      </c>
      <c r="C13818" s="7" t="s">
        <v>156</v>
      </c>
      <c r="D13818" s="7">
        <v>116</v>
      </c>
      <c r="E13818" s="7" t="s">
        <v>30938</v>
      </c>
      <c r="F13818" s="7" t="s">
        <v>161</v>
      </c>
      <c r="G13818" s="7" t="s">
        <v>961</v>
      </c>
      <c r="H13818" s="7" t="s">
        <v>163</v>
      </c>
    </row>
    <row r="13819" spans="1:8" ht="15.75" customHeight="1" x14ac:dyDescent="0.3">
      <c r="A13819" s="8">
        <v>13818</v>
      </c>
      <c r="B13819" s="8">
        <v>2726</v>
      </c>
      <c r="C13819" s="8" t="s">
        <v>167</v>
      </c>
      <c r="D13819" s="8">
        <v>116</v>
      </c>
      <c r="E13819" s="8" t="s">
        <v>23368</v>
      </c>
      <c r="F13819" s="8" t="s">
        <v>152</v>
      </c>
      <c r="G13819" s="8" t="s">
        <v>172</v>
      </c>
      <c r="H13819" s="8" t="s">
        <v>174</v>
      </c>
    </row>
    <row r="13820" spans="1:8" ht="15.75" customHeight="1" x14ac:dyDescent="0.3">
      <c r="A13820" s="7">
        <v>13819</v>
      </c>
      <c r="B13820" s="7">
        <v>2726</v>
      </c>
      <c r="C13820" s="7" t="s">
        <v>176</v>
      </c>
      <c r="D13820" s="7">
        <v>116</v>
      </c>
      <c r="E13820" s="7" t="s">
        <v>30939</v>
      </c>
      <c r="F13820" s="7" t="s">
        <v>172</v>
      </c>
      <c r="G13820" s="7" t="s">
        <v>172</v>
      </c>
      <c r="H13820" s="7" t="s">
        <v>288</v>
      </c>
    </row>
    <row r="13821" spans="1:8" ht="15.75" customHeight="1" x14ac:dyDescent="0.3">
      <c r="A13821" s="8">
        <v>13820</v>
      </c>
      <c r="B13821" s="8">
        <v>2726</v>
      </c>
      <c r="C13821" s="8" t="s">
        <v>192</v>
      </c>
      <c r="D13821" s="8">
        <v>116</v>
      </c>
      <c r="E13821" s="8" t="s">
        <v>23369</v>
      </c>
      <c r="F13821" s="8" t="s">
        <v>172</v>
      </c>
      <c r="G13821" s="8" t="s">
        <v>192</v>
      </c>
      <c r="H13821" s="8" t="s">
        <v>202</v>
      </c>
    </row>
    <row r="13822" spans="1:8" ht="15.75" customHeight="1" x14ac:dyDescent="0.3">
      <c r="A13822" s="7">
        <v>13821</v>
      </c>
      <c r="B13822" s="7">
        <v>2726</v>
      </c>
      <c r="C13822" s="7" t="s">
        <v>116</v>
      </c>
      <c r="D13822" s="7">
        <v>116</v>
      </c>
      <c r="E13822" s="7" t="s">
        <v>30940</v>
      </c>
      <c r="F13822" s="7" t="s">
        <v>192</v>
      </c>
      <c r="G13822" s="7" t="s">
        <v>116</v>
      </c>
      <c r="H13822" s="7" t="s">
        <v>210</v>
      </c>
    </row>
    <row r="13823" spans="1:8" ht="15.75" customHeight="1" x14ac:dyDescent="0.3">
      <c r="A13823" s="8">
        <v>13822</v>
      </c>
      <c r="B13823" s="8">
        <v>2727</v>
      </c>
      <c r="C13823" s="8" t="s">
        <v>148</v>
      </c>
      <c r="D13823" s="8">
        <v>32</v>
      </c>
      <c r="E13823" s="8" t="s">
        <v>23375</v>
      </c>
      <c r="F13823" s="8"/>
      <c r="G13823" s="8" t="s">
        <v>152</v>
      </c>
      <c r="H13823" s="8" t="s">
        <v>492</v>
      </c>
    </row>
    <row r="13824" spans="1:8" ht="15.75" customHeight="1" x14ac:dyDescent="0.3">
      <c r="A13824" s="7">
        <v>13823</v>
      </c>
      <c r="B13824" s="7">
        <v>2727</v>
      </c>
      <c r="C13824" s="7" t="s">
        <v>156</v>
      </c>
      <c r="D13824" s="7">
        <v>32</v>
      </c>
      <c r="E13824" s="7" t="s">
        <v>30941</v>
      </c>
      <c r="F13824" s="7" t="s">
        <v>161</v>
      </c>
      <c r="G13824" s="7" t="s">
        <v>230</v>
      </c>
      <c r="H13824" s="7" t="s">
        <v>163</v>
      </c>
    </row>
    <row r="13825" spans="1:8" ht="15.75" customHeight="1" x14ac:dyDescent="0.3">
      <c r="A13825" s="8">
        <v>13824</v>
      </c>
      <c r="B13825" s="8">
        <v>2727</v>
      </c>
      <c r="C13825" s="8" t="s">
        <v>167</v>
      </c>
      <c r="D13825" s="8">
        <v>32</v>
      </c>
      <c r="E13825" s="8" t="s">
        <v>23376</v>
      </c>
      <c r="F13825" s="8" t="s">
        <v>152</v>
      </c>
      <c r="G13825" s="8" t="s">
        <v>172</v>
      </c>
      <c r="H13825" s="8" t="s">
        <v>174</v>
      </c>
    </row>
    <row r="13826" spans="1:8" ht="15.75" customHeight="1" x14ac:dyDescent="0.3">
      <c r="A13826" s="7">
        <v>13825</v>
      </c>
      <c r="B13826" s="7">
        <v>2727</v>
      </c>
      <c r="C13826" s="7" t="s">
        <v>176</v>
      </c>
      <c r="D13826" s="7">
        <v>32</v>
      </c>
      <c r="E13826" s="7" t="s">
        <v>30942</v>
      </c>
      <c r="F13826" s="7" t="s">
        <v>172</v>
      </c>
      <c r="G13826" s="7" t="s">
        <v>172</v>
      </c>
      <c r="H13826" s="7" t="s">
        <v>812</v>
      </c>
    </row>
    <row r="13827" spans="1:8" ht="15.75" customHeight="1" x14ac:dyDescent="0.3">
      <c r="A13827" s="8">
        <v>13826</v>
      </c>
      <c r="B13827" s="8">
        <v>2727</v>
      </c>
      <c r="C13827" s="8" t="s">
        <v>192</v>
      </c>
      <c r="D13827" s="8">
        <v>32</v>
      </c>
      <c r="E13827" s="8" t="s">
        <v>23377</v>
      </c>
      <c r="F13827" s="8" t="s">
        <v>172</v>
      </c>
      <c r="G13827" s="8" t="s">
        <v>192</v>
      </c>
      <c r="H13827" s="8" t="s">
        <v>202</v>
      </c>
    </row>
    <row r="13828" spans="1:8" ht="15.75" customHeight="1" x14ac:dyDescent="0.3">
      <c r="A13828" s="7">
        <v>13827</v>
      </c>
      <c r="B13828" s="7">
        <v>2727</v>
      </c>
      <c r="C13828" s="7" t="s">
        <v>116</v>
      </c>
      <c r="D13828" s="7">
        <v>32</v>
      </c>
      <c r="E13828" s="7" t="s">
        <v>30943</v>
      </c>
      <c r="F13828" s="7" t="s">
        <v>192</v>
      </c>
      <c r="G13828" s="7" t="s">
        <v>116</v>
      </c>
      <c r="H13828" s="7" t="s">
        <v>210</v>
      </c>
    </row>
    <row r="13829" spans="1:8" ht="15.75" customHeight="1" x14ac:dyDescent="0.3">
      <c r="A13829" s="8">
        <v>13828</v>
      </c>
      <c r="B13829" s="8">
        <v>2728</v>
      </c>
      <c r="C13829" s="8" t="s">
        <v>148</v>
      </c>
      <c r="D13829" s="8">
        <v>24</v>
      </c>
      <c r="E13829" s="8" t="s">
        <v>23383</v>
      </c>
      <c r="F13829" s="8"/>
      <c r="G13829" s="8" t="s">
        <v>152</v>
      </c>
      <c r="H13829" s="8" t="s">
        <v>153</v>
      </c>
    </row>
    <row r="13830" spans="1:8" ht="15.75" customHeight="1" x14ac:dyDescent="0.3">
      <c r="A13830" s="7">
        <v>13829</v>
      </c>
      <c r="B13830" s="7">
        <v>2728</v>
      </c>
      <c r="C13830" s="7" t="s">
        <v>156</v>
      </c>
      <c r="D13830" s="7">
        <v>24</v>
      </c>
      <c r="E13830" s="7" t="s">
        <v>30944</v>
      </c>
      <c r="F13830" s="7" t="s">
        <v>161</v>
      </c>
      <c r="G13830" s="7" t="s">
        <v>5381</v>
      </c>
      <c r="H13830" s="7" t="s">
        <v>163</v>
      </c>
    </row>
    <row r="13831" spans="1:8" ht="15.75" customHeight="1" x14ac:dyDescent="0.3">
      <c r="A13831" s="8">
        <v>13830</v>
      </c>
      <c r="B13831" s="8">
        <v>2728</v>
      </c>
      <c r="C13831" s="8" t="s">
        <v>167</v>
      </c>
      <c r="D13831" s="8">
        <v>24</v>
      </c>
      <c r="E13831" s="8" t="s">
        <v>23384</v>
      </c>
      <c r="F13831" s="8" t="s">
        <v>152</v>
      </c>
      <c r="G13831" s="8" t="s">
        <v>172</v>
      </c>
      <c r="H13831" s="8" t="s">
        <v>174</v>
      </c>
    </row>
    <row r="13832" spans="1:8" ht="15.75" customHeight="1" x14ac:dyDescent="0.3">
      <c r="A13832" s="7">
        <v>13831</v>
      </c>
      <c r="B13832" s="7">
        <v>2728</v>
      </c>
      <c r="C13832" s="7" t="s">
        <v>176</v>
      </c>
      <c r="D13832" s="7">
        <v>24</v>
      </c>
      <c r="E13832" s="7" t="s">
        <v>30945</v>
      </c>
      <c r="F13832" s="7" t="s">
        <v>172</v>
      </c>
      <c r="G13832" s="7" t="s">
        <v>172</v>
      </c>
      <c r="H13832" s="7" t="s">
        <v>812</v>
      </c>
    </row>
    <row r="13833" spans="1:8" ht="15.75" customHeight="1" x14ac:dyDescent="0.3">
      <c r="A13833" s="8">
        <v>13832</v>
      </c>
      <c r="B13833" s="8">
        <v>2728</v>
      </c>
      <c r="C13833" s="8" t="s">
        <v>192</v>
      </c>
      <c r="D13833" s="8">
        <v>24</v>
      </c>
      <c r="E13833" s="8" t="s">
        <v>23385</v>
      </c>
      <c r="F13833" s="8" t="s">
        <v>172</v>
      </c>
      <c r="G13833" s="8" t="s">
        <v>192</v>
      </c>
      <c r="H13833" s="8" t="s">
        <v>202</v>
      </c>
    </row>
    <row r="13834" spans="1:8" ht="15.75" customHeight="1" x14ac:dyDescent="0.3">
      <c r="A13834" s="7">
        <v>13833</v>
      </c>
      <c r="B13834" s="7">
        <v>2728</v>
      </c>
      <c r="C13834" s="7" t="s">
        <v>116</v>
      </c>
      <c r="D13834" s="7">
        <v>24</v>
      </c>
      <c r="E13834" s="7" t="s">
        <v>30946</v>
      </c>
      <c r="F13834" s="7" t="s">
        <v>192</v>
      </c>
      <c r="G13834" s="7" t="s">
        <v>116</v>
      </c>
      <c r="H13834" s="7" t="s">
        <v>210</v>
      </c>
    </row>
    <row r="13835" spans="1:8" ht="15.75" customHeight="1" x14ac:dyDescent="0.3">
      <c r="A13835" s="8">
        <v>13834</v>
      </c>
      <c r="B13835" s="8">
        <v>2729</v>
      </c>
      <c r="C13835" s="8" t="s">
        <v>148</v>
      </c>
      <c r="D13835" s="8">
        <v>29</v>
      </c>
      <c r="E13835" s="8" t="s">
        <v>23391</v>
      </c>
      <c r="F13835" s="8"/>
      <c r="G13835" s="8" t="s">
        <v>152</v>
      </c>
      <c r="H13835" s="8" t="s">
        <v>218</v>
      </c>
    </row>
    <row r="13836" spans="1:8" ht="15.75" customHeight="1" x14ac:dyDescent="0.3">
      <c r="A13836" s="7">
        <v>13835</v>
      </c>
      <c r="B13836" s="7">
        <v>2729</v>
      </c>
      <c r="C13836" s="7" t="s">
        <v>156</v>
      </c>
      <c r="D13836" s="7">
        <v>29</v>
      </c>
      <c r="E13836" s="7" t="s">
        <v>30947</v>
      </c>
      <c r="F13836" s="7" t="s">
        <v>161</v>
      </c>
      <c r="G13836" s="7" t="s">
        <v>4469</v>
      </c>
      <c r="H13836" s="7" t="s">
        <v>163</v>
      </c>
    </row>
    <row r="13837" spans="1:8" ht="15.75" customHeight="1" x14ac:dyDescent="0.3">
      <c r="A13837" s="8">
        <v>13836</v>
      </c>
      <c r="B13837" s="8">
        <v>2729</v>
      </c>
      <c r="C13837" s="8" t="s">
        <v>167</v>
      </c>
      <c r="D13837" s="8">
        <v>29</v>
      </c>
      <c r="E13837" s="8" t="s">
        <v>23392</v>
      </c>
      <c r="F13837" s="8" t="s">
        <v>152</v>
      </c>
      <c r="G13837" s="8" t="s">
        <v>172</v>
      </c>
      <c r="H13837" s="8" t="s">
        <v>174</v>
      </c>
    </row>
    <row r="13838" spans="1:8" ht="15.75" customHeight="1" x14ac:dyDescent="0.3">
      <c r="A13838" s="7">
        <v>13837</v>
      </c>
      <c r="B13838" s="7">
        <v>2729</v>
      </c>
      <c r="C13838" s="7" t="s">
        <v>192</v>
      </c>
      <c r="D13838" s="7">
        <v>29</v>
      </c>
      <c r="E13838" s="7" t="s">
        <v>23393</v>
      </c>
      <c r="F13838" s="7" t="s">
        <v>172</v>
      </c>
      <c r="G13838" s="7" t="s">
        <v>192</v>
      </c>
      <c r="H13838" s="7" t="s">
        <v>202</v>
      </c>
    </row>
    <row r="13839" spans="1:8" ht="15.75" customHeight="1" x14ac:dyDescent="0.3">
      <c r="A13839" s="8">
        <v>13838</v>
      </c>
      <c r="B13839" s="8">
        <v>2729</v>
      </c>
      <c r="C13839" s="8" t="s">
        <v>116</v>
      </c>
      <c r="D13839" s="8">
        <v>29</v>
      </c>
      <c r="E13839" s="8" t="s">
        <v>30948</v>
      </c>
      <c r="F13839" s="8" t="s">
        <v>192</v>
      </c>
      <c r="G13839" s="8" t="s">
        <v>116</v>
      </c>
      <c r="H13839" s="8" t="s">
        <v>210</v>
      </c>
    </row>
    <row r="13840" spans="1:8" ht="15.75" customHeight="1" x14ac:dyDescent="0.3">
      <c r="A13840" s="7">
        <v>13839</v>
      </c>
      <c r="B13840" s="7">
        <v>2730</v>
      </c>
      <c r="C13840" s="7" t="s">
        <v>148</v>
      </c>
      <c r="D13840" s="7">
        <v>63</v>
      </c>
      <c r="E13840" s="7" t="s">
        <v>23400</v>
      </c>
      <c r="F13840" s="7"/>
      <c r="G13840" s="7" t="s">
        <v>152</v>
      </c>
      <c r="H13840" s="7" t="s">
        <v>153</v>
      </c>
    </row>
    <row r="13841" spans="1:8" ht="15.75" customHeight="1" x14ac:dyDescent="0.3">
      <c r="A13841" s="8">
        <v>13840</v>
      </c>
      <c r="B13841" s="8">
        <v>2730</v>
      </c>
      <c r="C13841" s="8" t="s">
        <v>156</v>
      </c>
      <c r="D13841" s="8">
        <v>63</v>
      </c>
      <c r="E13841" s="8" t="s">
        <v>30949</v>
      </c>
      <c r="F13841" s="8" t="s">
        <v>161</v>
      </c>
      <c r="G13841" s="8" t="s">
        <v>1683</v>
      </c>
      <c r="H13841" s="8" t="s">
        <v>163</v>
      </c>
    </row>
    <row r="13842" spans="1:8" ht="15.75" customHeight="1" x14ac:dyDescent="0.3">
      <c r="A13842" s="7">
        <v>13841</v>
      </c>
      <c r="B13842" s="7">
        <v>2730</v>
      </c>
      <c r="C13842" s="7" t="s">
        <v>167</v>
      </c>
      <c r="D13842" s="7">
        <v>63</v>
      </c>
      <c r="E13842" s="7" t="s">
        <v>23401</v>
      </c>
      <c r="F13842" s="7" t="s">
        <v>152</v>
      </c>
      <c r="G13842" s="7" t="s">
        <v>172</v>
      </c>
      <c r="H13842" s="7" t="s">
        <v>174</v>
      </c>
    </row>
    <row r="13843" spans="1:8" ht="15.75" customHeight="1" x14ac:dyDescent="0.3">
      <c r="A13843" s="8">
        <v>13842</v>
      </c>
      <c r="B13843" s="8">
        <v>2731</v>
      </c>
      <c r="C13843" s="8" t="s">
        <v>148</v>
      </c>
      <c r="D13843" s="8">
        <v>91</v>
      </c>
      <c r="E13843" s="8" t="s">
        <v>23407</v>
      </c>
      <c r="F13843" s="8"/>
      <c r="G13843" s="8" t="s">
        <v>152</v>
      </c>
      <c r="H13843" s="8" t="s">
        <v>314</v>
      </c>
    </row>
    <row r="13844" spans="1:8" ht="15.75" customHeight="1" x14ac:dyDescent="0.3">
      <c r="A13844" s="7">
        <v>13843</v>
      </c>
      <c r="B13844" s="7">
        <v>2731</v>
      </c>
      <c r="C13844" s="7" t="s">
        <v>156</v>
      </c>
      <c r="D13844" s="7">
        <v>91</v>
      </c>
      <c r="E13844" s="7" t="s">
        <v>30950</v>
      </c>
      <c r="F13844" s="7" t="s">
        <v>161</v>
      </c>
      <c r="G13844" s="7" t="s">
        <v>2787</v>
      </c>
      <c r="H13844" s="7" t="s">
        <v>163</v>
      </c>
    </row>
    <row r="13845" spans="1:8" ht="15.75" customHeight="1" x14ac:dyDescent="0.3">
      <c r="A13845" s="8">
        <v>13844</v>
      </c>
      <c r="B13845" s="8">
        <v>2731</v>
      </c>
      <c r="C13845" s="8" t="s">
        <v>167</v>
      </c>
      <c r="D13845" s="8">
        <v>91</v>
      </c>
      <c r="E13845" s="8" t="s">
        <v>23409</v>
      </c>
      <c r="F13845" s="8" t="s">
        <v>152</v>
      </c>
      <c r="G13845" s="8" t="s">
        <v>172</v>
      </c>
      <c r="H13845" s="8" t="s">
        <v>174</v>
      </c>
    </row>
    <row r="13846" spans="1:8" ht="15.75" customHeight="1" x14ac:dyDescent="0.3">
      <c r="A13846" s="7">
        <v>13845</v>
      </c>
      <c r="B13846" s="7">
        <v>2731</v>
      </c>
      <c r="C13846" s="7" t="s">
        <v>176</v>
      </c>
      <c r="D13846" s="7">
        <v>91</v>
      </c>
      <c r="E13846" s="7" t="s">
        <v>30951</v>
      </c>
      <c r="F13846" s="7" t="s">
        <v>172</v>
      </c>
      <c r="G13846" s="7" t="s">
        <v>172</v>
      </c>
      <c r="H13846" s="7" t="s">
        <v>248</v>
      </c>
    </row>
    <row r="13847" spans="1:8" ht="15.75" customHeight="1" x14ac:dyDescent="0.3">
      <c r="A13847" s="8">
        <v>13846</v>
      </c>
      <c r="B13847" s="8">
        <v>2731</v>
      </c>
      <c r="C13847" s="8" t="s">
        <v>192</v>
      </c>
      <c r="D13847" s="8">
        <v>91</v>
      </c>
      <c r="E13847" s="8" t="s">
        <v>23410</v>
      </c>
      <c r="F13847" s="8" t="s">
        <v>172</v>
      </c>
      <c r="G13847" s="8" t="s">
        <v>192</v>
      </c>
      <c r="H13847" s="8" t="s">
        <v>202</v>
      </c>
    </row>
    <row r="13848" spans="1:8" ht="15.75" customHeight="1" x14ac:dyDescent="0.3">
      <c r="A13848" s="7">
        <v>13847</v>
      </c>
      <c r="B13848" s="7">
        <v>2731</v>
      </c>
      <c r="C13848" s="7" t="s">
        <v>116</v>
      </c>
      <c r="D13848" s="7">
        <v>91</v>
      </c>
      <c r="E13848" s="7" t="s">
        <v>30952</v>
      </c>
      <c r="F13848" s="7" t="s">
        <v>192</v>
      </c>
      <c r="G13848" s="7" t="s">
        <v>116</v>
      </c>
      <c r="H13848" s="7" t="s">
        <v>210</v>
      </c>
    </row>
    <row r="13849" spans="1:8" ht="15.75" customHeight="1" x14ac:dyDescent="0.3">
      <c r="A13849" s="8">
        <v>13848</v>
      </c>
      <c r="B13849" s="8">
        <v>2732</v>
      </c>
      <c r="C13849" s="8" t="s">
        <v>148</v>
      </c>
      <c r="D13849" s="8">
        <v>14</v>
      </c>
      <c r="E13849" s="8" t="s">
        <v>23424</v>
      </c>
      <c r="F13849" s="8"/>
      <c r="G13849" s="8" t="s">
        <v>152</v>
      </c>
      <c r="H13849" s="8" t="s">
        <v>153</v>
      </c>
    </row>
    <row r="13850" spans="1:8" ht="15.75" customHeight="1" x14ac:dyDescent="0.3">
      <c r="A13850" s="7">
        <v>13849</v>
      </c>
      <c r="B13850" s="7">
        <v>2732</v>
      </c>
      <c r="C13850" s="7" t="s">
        <v>156</v>
      </c>
      <c r="D13850" s="7">
        <v>14</v>
      </c>
      <c r="E13850" s="7" t="s">
        <v>30953</v>
      </c>
      <c r="F13850" s="7" t="s">
        <v>161</v>
      </c>
      <c r="G13850" s="7" t="s">
        <v>766</v>
      </c>
      <c r="H13850" s="7" t="s">
        <v>163</v>
      </c>
    </row>
    <row r="13851" spans="1:8" ht="15.75" customHeight="1" x14ac:dyDescent="0.3">
      <c r="A13851" s="8">
        <v>13850</v>
      </c>
      <c r="B13851" s="8">
        <v>2732</v>
      </c>
      <c r="C13851" s="8" t="s">
        <v>167</v>
      </c>
      <c r="D13851" s="8">
        <v>14</v>
      </c>
      <c r="E13851" s="8" t="s">
        <v>23425</v>
      </c>
      <c r="F13851" s="8" t="s">
        <v>152</v>
      </c>
      <c r="G13851" s="8" t="s">
        <v>172</v>
      </c>
      <c r="H13851" s="8" t="s">
        <v>174</v>
      </c>
    </row>
    <row r="13852" spans="1:8" ht="15.75" customHeight="1" x14ac:dyDescent="0.3">
      <c r="A13852" s="7">
        <v>13851</v>
      </c>
      <c r="B13852" s="7">
        <v>2732</v>
      </c>
      <c r="C13852" s="7" t="s">
        <v>192</v>
      </c>
      <c r="D13852" s="7">
        <v>14</v>
      </c>
      <c r="E13852" s="7" t="s">
        <v>23426</v>
      </c>
      <c r="F13852" s="7" t="s">
        <v>172</v>
      </c>
      <c r="G13852" s="7" t="s">
        <v>192</v>
      </c>
      <c r="H13852" s="7" t="s">
        <v>202</v>
      </c>
    </row>
    <row r="13853" spans="1:8" ht="15.75" customHeight="1" x14ac:dyDescent="0.3">
      <c r="A13853" s="8">
        <v>13852</v>
      </c>
      <c r="B13853" s="8">
        <v>2732</v>
      </c>
      <c r="C13853" s="8" t="s">
        <v>116</v>
      </c>
      <c r="D13853" s="8">
        <v>14</v>
      </c>
      <c r="E13853" s="8" t="s">
        <v>30954</v>
      </c>
      <c r="F13853" s="8" t="s">
        <v>192</v>
      </c>
      <c r="G13853" s="8" t="s">
        <v>116</v>
      </c>
      <c r="H13853" s="8" t="s">
        <v>210</v>
      </c>
    </row>
    <row r="13854" spans="1:8" ht="15.75" customHeight="1" x14ac:dyDescent="0.3">
      <c r="A13854" s="7">
        <v>13853</v>
      </c>
      <c r="B13854" s="7">
        <v>2733</v>
      </c>
      <c r="C13854" s="7" t="s">
        <v>148</v>
      </c>
      <c r="D13854" s="7">
        <v>78</v>
      </c>
      <c r="E13854" s="7" t="s">
        <v>23432</v>
      </c>
      <c r="F13854" s="7"/>
      <c r="G13854" s="7" t="s">
        <v>152</v>
      </c>
      <c r="H13854" s="7" t="s">
        <v>153</v>
      </c>
    </row>
    <row r="13855" spans="1:8" ht="15.75" customHeight="1" x14ac:dyDescent="0.3">
      <c r="A13855" s="8">
        <v>13854</v>
      </c>
      <c r="B13855" s="8">
        <v>2733</v>
      </c>
      <c r="C13855" s="8" t="s">
        <v>156</v>
      </c>
      <c r="D13855" s="8">
        <v>78</v>
      </c>
      <c r="E13855" s="8" t="s">
        <v>30955</v>
      </c>
      <c r="F13855" s="8" t="s">
        <v>161</v>
      </c>
      <c r="G13855" s="8" t="s">
        <v>670</v>
      </c>
      <c r="H13855" s="8" t="s">
        <v>163</v>
      </c>
    </row>
    <row r="13856" spans="1:8" ht="15.75" customHeight="1" x14ac:dyDescent="0.3">
      <c r="A13856" s="7">
        <v>13855</v>
      </c>
      <c r="B13856" s="7">
        <v>2733</v>
      </c>
      <c r="C13856" s="7" t="s">
        <v>167</v>
      </c>
      <c r="D13856" s="7">
        <v>78</v>
      </c>
      <c r="E13856" s="7" t="s">
        <v>23433</v>
      </c>
      <c r="F13856" s="7" t="s">
        <v>152</v>
      </c>
      <c r="G13856" s="7" t="s">
        <v>172</v>
      </c>
      <c r="H13856" s="7" t="s">
        <v>174</v>
      </c>
    </row>
    <row r="13857" spans="1:8" ht="15.75" customHeight="1" x14ac:dyDescent="0.3">
      <c r="A13857" s="8">
        <v>13856</v>
      </c>
      <c r="B13857" s="8">
        <v>2733</v>
      </c>
      <c r="C13857" s="8" t="s">
        <v>176</v>
      </c>
      <c r="D13857" s="8">
        <v>78</v>
      </c>
      <c r="E13857" s="8" t="s">
        <v>30956</v>
      </c>
      <c r="F13857" s="8" t="s">
        <v>172</v>
      </c>
      <c r="G13857" s="8" t="s">
        <v>388</v>
      </c>
      <c r="H13857" s="8" t="s">
        <v>184</v>
      </c>
    </row>
    <row r="13858" spans="1:8" ht="15.75" customHeight="1" x14ac:dyDescent="0.3">
      <c r="A13858" s="7">
        <v>13857</v>
      </c>
      <c r="B13858" s="7">
        <v>2733</v>
      </c>
      <c r="C13858" s="7" t="s">
        <v>192</v>
      </c>
      <c r="D13858" s="7">
        <v>78</v>
      </c>
      <c r="E13858" s="7" t="s">
        <v>23434</v>
      </c>
      <c r="F13858" s="7" t="s">
        <v>172</v>
      </c>
      <c r="G13858" s="7" t="s">
        <v>192</v>
      </c>
      <c r="H13858" s="7" t="s">
        <v>202</v>
      </c>
    </row>
    <row r="13859" spans="1:8" ht="15.75" customHeight="1" x14ac:dyDescent="0.3">
      <c r="A13859" s="8">
        <v>13858</v>
      </c>
      <c r="B13859" s="8">
        <v>2734</v>
      </c>
      <c r="C13859" s="8" t="s">
        <v>148</v>
      </c>
      <c r="D13859" s="8">
        <v>109</v>
      </c>
      <c r="E13859" s="8" t="s">
        <v>23440</v>
      </c>
      <c r="F13859" s="8"/>
      <c r="G13859" s="8" t="s">
        <v>152</v>
      </c>
      <c r="H13859" s="8" t="s">
        <v>218</v>
      </c>
    </row>
    <row r="13860" spans="1:8" ht="15.75" customHeight="1" x14ac:dyDescent="0.3">
      <c r="A13860" s="7">
        <v>13859</v>
      </c>
      <c r="B13860" s="7">
        <v>2734</v>
      </c>
      <c r="C13860" s="7" t="s">
        <v>156</v>
      </c>
      <c r="D13860" s="7">
        <v>109</v>
      </c>
      <c r="E13860" s="7" t="s">
        <v>30957</v>
      </c>
      <c r="F13860" s="7" t="s">
        <v>161</v>
      </c>
      <c r="G13860" s="7" t="s">
        <v>1395</v>
      </c>
      <c r="H13860" s="7" t="s">
        <v>163</v>
      </c>
    </row>
    <row r="13861" spans="1:8" ht="15.75" customHeight="1" x14ac:dyDescent="0.3">
      <c r="A13861" s="8">
        <v>13860</v>
      </c>
      <c r="B13861" s="8">
        <v>2734</v>
      </c>
      <c r="C13861" s="8" t="s">
        <v>167</v>
      </c>
      <c r="D13861" s="8">
        <v>109</v>
      </c>
      <c r="E13861" s="8" t="s">
        <v>23441</v>
      </c>
      <c r="F13861" s="8" t="s">
        <v>152</v>
      </c>
      <c r="G13861" s="8" t="s">
        <v>172</v>
      </c>
      <c r="H13861" s="8" t="s">
        <v>174</v>
      </c>
    </row>
    <row r="13862" spans="1:8" ht="15.75" customHeight="1" x14ac:dyDescent="0.3">
      <c r="A13862" s="7">
        <v>13861</v>
      </c>
      <c r="B13862" s="7">
        <v>2734</v>
      </c>
      <c r="C13862" s="7" t="s">
        <v>176</v>
      </c>
      <c r="D13862" s="7">
        <v>109</v>
      </c>
      <c r="E13862" s="7" t="s">
        <v>30958</v>
      </c>
      <c r="F13862" s="7" t="s">
        <v>172</v>
      </c>
      <c r="G13862" s="7" t="s">
        <v>388</v>
      </c>
      <c r="H13862" s="7" t="s">
        <v>812</v>
      </c>
    </row>
    <row r="13863" spans="1:8" ht="15.75" customHeight="1" x14ac:dyDescent="0.3">
      <c r="A13863" s="8">
        <v>13862</v>
      </c>
      <c r="B13863" s="8">
        <v>2734</v>
      </c>
      <c r="C13863" s="8" t="s">
        <v>192</v>
      </c>
      <c r="D13863" s="8">
        <v>109</v>
      </c>
      <c r="E13863" s="8" t="s">
        <v>23442</v>
      </c>
      <c r="F13863" s="8" t="s">
        <v>172</v>
      </c>
      <c r="G13863" s="8" t="s">
        <v>192</v>
      </c>
      <c r="H13863" s="8" t="s">
        <v>202</v>
      </c>
    </row>
    <row r="13864" spans="1:8" ht="15.75" customHeight="1" x14ac:dyDescent="0.3">
      <c r="A13864" s="7">
        <v>13863</v>
      </c>
      <c r="B13864" s="7">
        <v>2734</v>
      </c>
      <c r="C13864" s="7" t="s">
        <v>116</v>
      </c>
      <c r="D13864" s="7">
        <v>109</v>
      </c>
      <c r="E13864" s="7" t="s">
        <v>30959</v>
      </c>
      <c r="F13864" s="7" t="s">
        <v>192</v>
      </c>
      <c r="G13864" s="7" t="s">
        <v>116</v>
      </c>
      <c r="H13864" s="7" t="s">
        <v>210</v>
      </c>
    </row>
    <row r="13865" spans="1:8" ht="15.75" customHeight="1" x14ac:dyDescent="0.3">
      <c r="A13865" s="8">
        <v>13864</v>
      </c>
      <c r="B13865" s="8">
        <v>2735</v>
      </c>
      <c r="C13865" s="8" t="s">
        <v>148</v>
      </c>
      <c r="D13865" s="8">
        <v>55</v>
      </c>
      <c r="E13865" s="8" t="s">
        <v>23447</v>
      </c>
      <c r="F13865" s="8"/>
      <c r="G13865" s="8" t="s">
        <v>152</v>
      </c>
      <c r="H13865" s="8" t="s">
        <v>492</v>
      </c>
    </row>
    <row r="13866" spans="1:8" ht="15.75" customHeight="1" x14ac:dyDescent="0.3">
      <c r="A13866" s="7">
        <v>13865</v>
      </c>
      <c r="B13866" s="7">
        <v>2735</v>
      </c>
      <c r="C13866" s="7" t="s">
        <v>156</v>
      </c>
      <c r="D13866" s="7">
        <v>55</v>
      </c>
      <c r="E13866" s="7" t="s">
        <v>30960</v>
      </c>
      <c r="F13866" s="7" t="s">
        <v>161</v>
      </c>
      <c r="G13866" s="7" t="s">
        <v>2417</v>
      </c>
      <c r="H13866" s="7" t="s">
        <v>163</v>
      </c>
    </row>
    <row r="13867" spans="1:8" ht="15.75" customHeight="1" x14ac:dyDescent="0.3">
      <c r="A13867" s="8">
        <v>13866</v>
      </c>
      <c r="B13867" s="8">
        <v>2735</v>
      </c>
      <c r="C13867" s="8" t="s">
        <v>167</v>
      </c>
      <c r="D13867" s="8">
        <v>55</v>
      </c>
      <c r="E13867" s="8" t="s">
        <v>23448</v>
      </c>
      <c r="F13867" s="8" t="s">
        <v>152</v>
      </c>
      <c r="G13867" s="8" t="s">
        <v>172</v>
      </c>
      <c r="H13867" s="8" t="s">
        <v>174</v>
      </c>
    </row>
    <row r="13868" spans="1:8" ht="15.75" customHeight="1" x14ac:dyDescent="0.3">
      <c r="A13868" s="7">
        <v>13867</v>
      </c>
      <c r="B13868" s="7">
        <v>2735</v>
      </c>
      <c r="C13868" s="7" t="s">
        <v>176</v>
      </c>
      <c r="D13868" s="7">
        <v>55</v>
      </c>
      <c r="E13868" s="7" t="s">
        <v>30961</v>
      </c>
      <c r="F13868" s="7" t="s">
        <v>172</v>
      </c>
      <c r="G13868" s="7" t="s">
        <v>172</v>
      </c>
      <c r="H13868" s="7" t="s">
        <v>184</v>
      </c>
    </row>
    <row r="13869" spans="1:8" ht="15.75" customHeight="1" x14ac:dyDescent="0.3">
      <c r="A13869" s="8">
        <v>13868</v>
      </c>
      <c r="B13869" s="8">
        <v>2735</v>
      </c>
      <c r="C13869" s="8" t="s">
        <v>192</v>
      </c>
      <c r="D13869" s="8">
        <v>55</v>
      </c>
      <c r="E13869" s="8" t="s">
        <v>23449</v>
      </c>
      <c r="F13869" s="8" t="s">
        <v>172</v>
      </c>
      <c r="G13869" s="8" t="s">
        <v>192</v>
      </c>
      <c r="H13869" s="8" t="s">
        <v>202</v>
      </c>
    </row>
    <row r="13870" spans="1:8" ht="15.75" customHeight="1" x14ac:dyDescent="0.3">
      <c r="A13870" s="7">
        <v>13869</v>
      </c>
      <c r="B13870" s="7">
        <v>2736</v>
      </c>
      <c r="C13870" s="7" t="s">
        <v>148</v>
      </c>
      <c r="D13870" s="7">
        <v>29</v>
      </c>
      <c r="E13870" s="7" t="s">
        <v>23456</v>
      </c>
      <c r="F13870" s="7"/>
      <c r="G13870" s="7" t="s">
        <v>152</v>
      </c>
      <c r="H13870" s="7" t="s">
        <v>492</v>
      </c>
    </row>
    <row r="13871" spans="1:8" ht="15.75" customHeight="1" x14ac:dyDescent="0.3">
      <c r="A13871" s="8">
        <v>13870</v>
      </c>
      <c r="B13871" s="8">
        <v>2736</v>
      </c>
      <c r="C13871" s="8" t="s">
        <v>156</v>
      </c>
      <c r="D13871" s="8">
        <v>29</v>
      </c>
      <c r="E13871" s="8" t="s">
        <v>30962</v>
      </c>
      <c r="F13871" s="8" t="s">
        <v>161</v>
      </c>
      <c r="G13871" s="8" t="s">
        <v>4469</v>
      </c>
      <c r="H13871" s="8" t="s">
        <v>163</v>
      </c>
    </row>
    <row r="13872" spans="1:8" ht="15.75" customHeight="1" x14ac:dyDescent="0.3">
      <c r="A13872" s="7">
        <v>13871</v>
      </c>
      <c r="B13872" s="7">
        <v>2736</v>
      </c>
      <c r="C13872" s="7" t="s">
        <v>167</v>
      </c>
      <c r="D13872" s="7">
        <v>29</v>
      </c>
      <c r="E13872" s="7" t="s">
        <v>23457</v>
      </c>
      <c r="F13872" s="7" t="s">
        <v>152</v>
      </c>
      <c r="G13872" s="7" t="s">
        <v>172</v>
      </c>
      <c r="H13872" s="7" t="s">
        <v>174</v>
      </c>
    </row>
    <row r="13873" spans="1:8" ht="15.75" customHeight="1" x14ac:dyDescent="0.3">
      <c r="A13873" s="8">
        <v>13872</v>
      </c>
      <c r="B13873" s="8">
        <v>2736</v>
      </c>
      <c r="C13873" s="8" t="s">
        <v>176</v>
      </c>
      <c r="D13873" s="8">
        <v>29</v>
      </c>
      <c r="E13873" s="8" t="s">
        <v>30963</v>
      </c>
      <c r="F13873" s="8" t="s">
        <v>172</v>
      </c>
      <c r="G13873" s="8" t="s">
        <v>172</v>
      </c>
      <c r="H13873" s="8" t="s">
        <v>184</v>
      </c>
    </row>
    <row r="13874" spans="1:8" ht="15.75" customHeight="1" x14ac:dyDescent="0.3">
      <c r="A13874" s="7">
        <v>13873</v>
      </c>
      <c r="B13874" s="7">
        <v>2736</v>
      </c>
      <c r="C13874" s="7" t="s">
        <v>192</v>
      </c>
      <c r="D13874" s="7">
        <v>29</v>
      </c>
      <c r="E13874" s="7" t="s">
        <v>23458</v>
      </c>
      <c r="F13874" s="7" t="s">
        <v>172</v>
      </c>
      <c r="G13874" s="7" t="s">
        <v>192</v>
      </c>
      <c r="H13874" s="7" t="s">
        <v>202</v>
      </c>
    </row>
    <row r="13875" spans="1:8" ht="15.75" customHeight="1" x14ac:dyDescent="0.3">
      <c r="A13875" s="8">
        <v>13874</v>
      </c>
      <c r="B13875" s="8">
        <v>2736</v>
      </c>
      <c r="C13875" s="8" t="s">
        <v>116</v>
      </c>
      <c r="D13875" s="8">
        <v>29</v>
      </c>
      <c r="E13875" s="8" t="s">
        <v>30964</v>
      </c>
      <c r="F13875" s="8" t="s">
        <v>192</v>
      </c>
      <c r="G13875" s="8" t="s">
        <v>116</v>
      </c>
      <c r="H13875" s="8" t="s">
        <v>210</v>
      </c>
    </row>
    <row r="13876" spans="1:8" ht="15.75" customHeight="1" x14ac:dyDescent="0.3">
      <c r="A13876" s="7">
        <v>13875</v>
      </c>
      <c r="B13876" s="7">
        <v>2737</v>
      </c>
      <c r="C13876" s="7" t="s">
        <v>148</v>
      </c>
      <c r="D13876" s="7">
        <v>104</v>
      </c>
      <c r="E13876" s="7" t="s">
        <v>23464</v>
      </c>
      <c r="F13876" s="7"/>
      <c r="G13876" s="7" t="s">
        <v>152</v>
      </c>
      <c r="H13876" s="7" t="s">
        <v>153</v>
      </c>
    </row>
    <row r="13877" spans="1:8" ht="15.75" customHeight="1" x14ac:dyDescent="0.3">
      <c r="A13877" s="8">
        <v>13876</v>
      </c>
      <c r="B13877" s="8">
        <v>2737</v>
      </c>
      <c r="C13877" s="8" t="s">
        <v>156</v>
      </c>
      <c r="D13877" s="8">
        <v>104</v>
      </c>
      <c r="E13877" s="8" t="s">
        <v>30965</v>
      </c>
      <c r="F13877" s="8" t="s">
        <v>161</v>
      </c>
      <c r="G13877" s="8" t="s">
        <v>412</v>
      </c>
      <c r="H13877" s="8" t="s">
        <v>163</v>
      </c>
    </row>
    <row r="13878" spans="1:8" ht="15.75" customHeight="1" x14ac:dyDescent="0.3">
      <c r="A13878" s="7">
        <v>13877</v>
      </c>
      <c r="B13878" s="7">
        <v>2737</v>
      </c>
      <c r="C13878" s="7" t="s">
        <v>167</v>
      </c>
      <c r="D13878" s="7">
        <v>104</v>
      </c>
      <c r="E13878" s="7" t="s">
        <v>23466</v>
      </c>
      <c r="F13878" s="7" t="s">
        <v>152</v>
      </c>
      <c r="G13878" s="7" t="s">
        <v>172</v>
      </c>
      <c r="H13878" s="7" t="s">
        <v>174</v>
      </c>
    </row>
    <row r="13879" spans="1:8" ht="15.75" customHeight="1" x14ac:dyDescent="0.3">
      <c r="A13879" s="8">
        <v>13878</v>
      </c>
      <c r="B13879" s="8">
        <v>2737</v>
      </c>
      <c r="C13879" s="8" t="s">
        <v>176</v>
      </c>
      <c r="D13879" s="8">
        <v>104</v>
      </c>
      <c r="E13879" s="8" t="s">
        <v>30966</v>
      </c>
      <c r="F13879" s="8" t="s">
        <v>172</v>
      </c>
      <c r="G13879" s="8" t="s">
        <v>172</v>
      </c>
      <c r="H13879" s="8" t="s">
        <v>812</v>
      </c>
    </row>
    <row r="13880" spans="1:8" ht="15.75" customHeight="1" x14ac:dyDescent="0.3">
      <c r="A13880" s="7">
        <v>13879</v>
      </c>
      <c r="B13880" s="7">
        <v>2737</v>
      </c>
      <c r="C13880" s="7" t="s">
        <v>192</v>
      </c>
      <c r="D13880" s="7">
        <v>104</v>
      </c>
      <c r="E13880" s="7" t="s">
        <v>23467</v>
      </c>
      <c r="F13880" s="7" t="s">
        <v>172</v>
      </c>
      <c r="G13880" s="7" t="s">
        <v>192</v>
      </c>
      <c r="H13880" s="7" t="s">
        <v>202</v>
      </c>
    </row>
    <row r="13881" spans="1:8" ht="15.75" customHeight="1" x14ac:dyDescent="0.3">
      <c r="A13881" s="8">
        <v>13880</v>
      </c>
      <c r="B13881" s="8">
        <v>2737</v>
      </c>
      <c r="C13881" s="8" t="s">
        <v>116</v>
      </c>
      <c r="D13881" s="8">
        <v>104</v>
      </c>
      <c r="E13881" s="8" t="s">
        <v>30967</v>
      </c>
      <c r="F13881" s="8" t="s">
        <v>192</v>
      </c>
      <c r="G13881" s="8" t="s">
        <v>116</v>
      </c>
      <c r="H13881" s="8" t="s">
        <v>210</v>
      </c>
    </row>
    <row r="13882" spans="1:8" ht="15.75" customHeight="1" x14ac:dyDescent="0.3">
      <c r="A13882" s="7">
        <v>13881</v>
      </c>
      <c r="B13882" s="7">
        <v>2738</v>
      </c>
      <c r="C13882" s="7" t="s">
        <v>148</v>
      </c>
      <c r="D13882" s="7">
        <v>102</v>
      </c>
      <c r="E13882" s="7" t="s">
        <v>23473</v>
      </c>
      <c r="F13882" s="7"/>
      <c r="G13882" s="7" t="s">
        <v>152</v>
      </c>
      <c r="H13882" s="7" t="s">
        <v>218</v>
      </c>
    </row>
    <row r="13883" spans="1:8" ht="15.75" customHeight="1" x14ac:dyDescent="0.3">
      <c r="A13883" s="8">
        <v>13882</v>
      </c>
      <c r="B13883" s="8">
        <v>2738</v>
      </c>
      <c r="C13883" s="8" t="s">
        <v>156</v>
      </c>
      <c r="D13883" s="8">
        <v>102</v>
      </c>
      <c r="E13883" s="8" t="s">
        <v>30968</v>
      </c>
      <c r="F13883" s="8" t="s">
        <v>161</v>
      </c>
      <c r="G13883" s="8" t="s">
        <v>2054</v>
      </c>
      <c r="H13883" s="8" t="s">
        <v>163</v>
      </c>
    </row>
    <row r="13884" spans="1:8" ht="15.75" customHeight="1" x14ac:dyDescent="0.3">
      <c r="A13884" s="7">
        <v>13883</v>
      </c>
      <c r="B13884" s="7">
        <v>2738</v>
      </c>
      <c r="C13884" s="7" t="s">
        <v>167</v>
      </c>
      <c r="D13884" s="7">
        <v>102</v>
      </c>
      <c r="E13884" s="7" t="s">
        <v>23474</v>
      </c>
      <c r="F13884" s="7" t="s">
        <v>152</v>
      </c>
      <c r="G13884" s="7" t="s">
        <v>172</v>
      </c>
      <c r="H13884" s="7" t="s">
        <v>174</v>
      </c>
    </row>
    <row r="13885" spans="1:8" ht="15.75" customHeight="1" x14ac:dyDescent="0.3">
      <c r="A13885" s="8">
        <v>13884</v>
      </c>
      <c r="B13885" s="8">
        <v>2738</v>
      </c>
      <c r="C13885" s="8" t="s">
        <v>192</v>
      </c>
      <c r="D13885" s="8">
        <v>102</v>
      </c>
      <c r="E13885" s="8" t="s">
        <v>23475</v>
      </c>
      <c r="F13885" s="8" t="s">
        <v>172</v>
      </c>
      <c r="G13885" s="8" t="s">
        <v>192</v>
      </c>
      <c r="H13885" s="8" t="s">
        <v>202</v>
      </c>
    </row>
    <row r="13886" spans="1:8" ht="15.75" customHeight="1" x14ac:dyDescent="0.3">
      <c r="A13886" s="7">
        <v>13885</v>
      </c>
      <c r="B13886" s="7">
        <v>2738</v>
      </c>
      <c r="C13886" s="7" t="s">
        <v>116</v>
      </c>
      <c r="D13886" s="7">
        <v>102</v>
      </c>
      <c r="E13886" s="7" t="s">
        <v>30969</v>
      </c>
      <c r="F13886" s="7" t="s">
        <v>192</v>
      </c>
      <c r="G13886" s="7" t="s">
        <v>116</v>
      </c>
      <c r="H13886" s="7" t="s">
        <v>210</v>
      </c>
    </row>
    <row r="13887" spans="1:8" ht="15.75" customHeight="1" x14ac:dyDescent="0.3">
      <c r="A13887" s="8">
        <v>13886</v>
      </c>
      <c r="B13887" s="8">
        <v>2739</v>
      </c>
      <c r="C13887" s="8" t="s">
        <v>148</v>
      </c>
      <c r="D13887" s="8">
        <v>78</v>
      </c>
      <c r="E13887" s="8" t="s">
        <v>23481</v>
      </c>
      <c r="F13887" s="8"/>
      <c r="G13887" s="8" t="s">
        <v>152</v>
      </c>
      <c r="H13887" s="8" t="s">
        <v>314</v>
      </c>
    </row>
    <row r="13888" spans="1:8" ht="15.75" customHeight="1" x14ac:dyDescent="0.3">
      <c r="A13888" s="7">
        <v>13887</v>
      </c>
      <c r="B13888" s="7">
        <v>2739</v>
      </c>
      <c r="C13888" s="7" t="s">
        <v>156</v>
      </c>
      <c r="D13888" s="7">
        <v>78</v>
      </c>
      <c r="E13888" s="7" t="s">
        <v>30970</v>
      </c>
      <c r="F13888" s="7" t="s">
        <v>161</v>
      </c>
      <c r="G13888" s="7" t="s">
        <v>670</v>
      </c>
      <c r="H13888" s="7" t="s">
        <v>163</v>
      </c>
    </row>
    <row r="13889" spans="1:8" ht="15.75" customHeight="1" x14ac:dyDescent="0.3">
      <c r="A13889" s="8">
        <v>13888</v>
      </c>
      <c r="B13889" s="8">
        <v>2739</v>
      </c>
      <c r="C13889" s="8" t="s">
        <v>167</v>
      </c>
      <c r="D13889" s="8">
        <v>78</v>
      </c>
      <c r="E13889" s="8" t="s">
        <v>23482</v>
      </c>
      <c r="F13889" s="8" t="s">
        <v>152</v>
      </c>
      <c r="G13889" s="8" t="s">
        <v>172</v>
      </c>
      <c r="H13889" s="8" t="s">
        <v>174</v>
      </c>
    </row>
    <row r="13890" spans="1:8" ht="15.75" customHeight="1" x14ac:dyDescent="0.3">
      <c r="A13890" s="7">
        <v>13889</v>
      </c>
      <c r="B13890" s="7">
        <v>2739</v>
      </c>
      <c r="C13890" s="7" t="s">
        <v>192</v>
      </c>
      <c r="D13890" s="7">
        <v>78</v>
      </c>
      <c r="E13890" s="7" t="s">
        <v>23483</v>
      </c>
      <c r="F13890" s="7" t="s">
        <v>172</v>
      </c>
      <c r="G13890" s="7" t="s">
        <v>192</v>
      </c>
      <c r="H13890" s="7" t="s">
        <v>202</v>
      </c>
    </row>
    <row r="13891" spans="1:8" ht="15.75" customHeight="1" x14ac:dyDescent="0.3">
      <c r="A13891" s="8">
        <v>13890</v>
      </c>
      <c r="B13891" s="8">
        <v>2740</v>
      </c>
      <c r="C13891" s="8" t="s">
        <v>148</v>
      </c>
      <c r="D13891" s="8">
        <v>56</v>
      </c>
      <c r="E13891" s="8" t="s">
        <v>23489</v>
      </c>
      <c r="F13891" s="8"/>
      <c r="G13891" s="8" t="s">
        <v>152</v>
      </c>
      <c r="H13891" s="8" t="s">
        <v>492</v>
      </c>
    </row>
    <row r="13892" spans="1:8" ht="15.75" customHeight="1" x14ac:dyDescent="0.3">
      <c r="A13892" s="7">
        <v>13891</v>
      </c>
      <c r="B13892" s="7">
        <v>2740</v>
      </c>
      <c r="C13892" s="7" t="s">
        <v>156</v>
      </c>
      <c r="D13892" s="7">
        <v>56</v>
      </c>
      <c r="E13892" s="7" t="s">
        <v>30971</v>
      </c>
      <c r="F13892" s="7" t="s">
        <v>161</v>
      </c>
      <c r="G13892" s="7" t="s">
        <v>23716</v>
      </c>
      <c r="H13892" s="7" t="s">
        <v>163</v>
      </c>
    </row>
    <row r="13893" spans="1:8" ht="15.75" customHeight="1" x14ac:dyDescent="0.3">
      <c r="A13893" s="8">
        <v>13892</v>
      </c>
      <c r="B13893" s="8">
        <v>2740</v>
      </c>
      <c r="C13893" s="8" t="s">
        <v>167</v>
      </c>
      <c r="D13893" s="8">
        <v>56</v>
      </c>
      <c r="E13893" s="8" t="s">
        <v>23490</v>
      </c>
      <c r="F13893" s="8" t="s">
        <v>152</v>
      </c>
      <c r="G13893" s="8" t="s">
        <v>172</v>
      </c>
      <c r="H13893" s="8" t="s">
        <v>174</v>
      </c>
    </row>
    <row r="13894" spans="1:8" ht="15.75" customHeight="1" x14ac:dyDescent="0.3">
      <c r="A13894" s="7">
        <v>13893</v>
      </c>
      <c r="B13894" s="7">
        <v>2740</v>
      </c>
      <c r="C13894" s="7" t="s">
        <v>176</v>
      </c>
      <c r="D13894" s="7">
        <v>56</v>
      </c>
      <c r="E13894" s="7" t="s">
        <v>30972</v>
      </c>
      <c r="F13894" s="7" t="s">
        <v>172</v>
      </c>
      <c r="G13894" s="7" t="s">
        <v>388</v>
      </c>
      <c r="H13894" s="7" t="s">
        <v>248</v>
      </c>
    </row>
    <row r="13895" spans="1:8" ht="15.75" customHeight="1" x14ac:dyDescent="0.3">
      <c r="A13895" s="8">
        <v>13894</v>
      </c>
      <c r="B13895" s="8">
        <v>2740</v>
      </c>
      <c r="C13895" s="8" t="s">
        <v>192</v>
      </c>
      <c r="D13895" s="8">
        <v>56</v>
      </c>
      <c r="E13895" s="8" t="s">
        <v>23491</v>
      </c>
      <c r="F13895" s="8" t="s">
        <v>172</v>
      </c>
      <c r="G13895" s="8" t="s">
        <v>192</v>
      </c>
      <c r="H13895" s="8" t="s">
        <v>202</v>
      </c>
    </row>
    <row r="13896" spans="1:8" ht="15.75" customHeight="1" x14ac:dyDescent="0.3">
      <c r="A13896" s="7">
        <v>13895</v>
      </c>
      <c r="B13896" s="7">
        <v>2740</v>
      </c>
      <c r="C13896" s="7" t="s">
        <v>116</v>
      </c>
      <c r="D13896" s="7">
        <v>56</v>
      </c>
      <c r="E13896" s="7" t="s">
        <v>30973</v>
      </c>
      <c r="F13896" s="7" t="s">
        <v>192</v>
      </c>
      <c r="G13896" s="7" t="s">
        <v>116</v>
      </c>
      <c r="H13896" s="7" t="s">
        <v>210</v>
      </c>
    </row>
    <row r="13897" spans="1:8" ht="15.75" customHeight="1" x14ac:dyDescent="0.3">
      <c r="A13897" s="8">
        <v>13896</v>
      </c>
      <c r="B13897" s="8">
        <v>2741</v>
      </c>
      <c r="C13897" s="8" t="s">
        <v>148</v>
      </c>
      <c r="D13897" s="8">
        <v>54</v>
      </c>
      <c r="E13897" s="8" t="s">
        <v>23498</v>
      </c>
      <c r="F13897" s="8"/>
      <c r="G13897" s="8" t="s">
        <v>152</v>
      </c>
      <c r="H13897" s="8" t="s">
        <v>314</v>
      </c>
    </row>
    <row r="13898" spans="1:8" ht="15.75" customHeight="1" x14ac:dyDescent="0.3">
      <c r="A13898" s="7">
        <v>13897</v>
      </c>
      <c r="B13898" s="7">
        <v>2741</v>
      </c>
      <c r="C13898" s="7" t="s">
        <v>156</v>
      </c>
      <c r="D13898" s="7">
        <v>54</v>
      </c>
      <c r="E13898" s="7" t="s">
        <v>30974</v>
      </c>
      <c r="F13898" s="7" t="s">
        <v>161</v>
      </c>
      <c r="G13898" s="7" t="s">
        <v>1599</v>
      </c>
      <c r="H13898" s="7" t="s">
        <v>163</v>
      </c>
    </row>
    <row r="13899" spans="1:8" ht="15.75" customHeight="1" x14ac:dyDescent="0.3">
      <c r="A13899" s="8">
        <v>13898</v>
      </c>
      <c r="B13899" s="8">
        <v>2741</v>
      </c>
      <c r="C13899" s="8" t="s">
        <v>167</v>
      </c>
      <c r="D13899" s="8">
        <v>54</v>
      </c>
      <c r="E13899" s="8" t="s">
        <v>23499</v>
      </c>
      <c r="F13899" s="8" t="s">
        <v>152</v>
      </c>
      <c r="G13899" s="8" t="s">
        <v>172</v>
      </c>
      <c r="H13899" s="8" t="s">
        <v>174</v>
      </c>
    </row>
    <row r="13900" spans="1:8" ht="15.75" customHeight="1" x14ac:dyDescent="0.3">
      <c r="A13900" s="7">
        <v>13899</v>
      </c>
      <c r="B13900" s="7">
        <v>2741</v>
      </c>
      <c r="C13900" s="7" t="s">
        <v>176</v>
      </c>
      <c r="D13900" s="7">
        <v>54</v>
      </c>
      <c r="E13900" s="7" t="s">
        <v>30975</v>
      </c>
      <c r="F13900" s="7" t="s">
        <v>172</v>
      </c>
      <c r="G13900" s="7" t="s">
        <v>388</v>
      </c>
      <c r="H13900" s="7" t="s">
        <v>288</v>
      </c>
    </row>
    <row r="13901" spans="1:8" ht="15.75" customHeight="1" x14ac:dyDescent="0.3">
      <c r="A13901" s="8">
        <v>13900</v>
      </c>
      <c r="B13901" s="8">
        <v>2741</v>
      </c>
      <c r="C13901" s="8" t="s">
        <v>192</v>
      </c>
      <c r="D13901" s="8">
        <v>54</v>
      </c>
      <c r="E13901" s="8" t="s">
        <v>23500</v>
      </c>
      <c r="F13901" s="8" t="s">
        <v>172</v>
      </c>
      <c r="G13901" s="8" t="s">
        <v>192</v>
      </c>
      <c r="H13901" s="8" t="s">
        <v>202</v>
      </c>
    </row>
    <row r="13902" spans="1:8" ht="15.75" customHeight="1" x14ac:dyDescent="0.3">
      <c r="A13902" s="7">
        <v>13901</v>
      </c>
      <c r="B13902" s="7">
        <v>2742</v>
      </c>
      <c r="C13902" s="7" t="s">
        <v>148</v>
      </c>
      <c r="D13902" s="7">
        <v>100</v>
      </c>
      <c r="E13902" s="7" t="s">
        <v>23508</v>
      </c>
      <c r="F13902" s="7"/>
      <c r="G13902" s="7" t="s">
        <v>152</v>
      </c>
      <c r="H13902" s="7" t="s">
        <v>153</v>
      </c>
    </row>
    <row r="13903" spans="1:8" ht="15.75" customHeight="1" x14ac:dyDescent="0.3">
      <c r="A13903" s="8">
        <v>13902</v>
      </c>
      <c r="B13903" s="8">
        <v>2742</v>
      </c>
      <c r="C13903" s="8" t="s">
        <v>156</v>
      </c>
      <c r="D13903" s="8">
        <v>100</v>
      </c>
      <c r="E13903" s="8" t="s">
        <v>30976</v>
      </c>
      <c r="F13903" s="8" t="s">
        <v>161</v>
      </c>
      <c r="G13903" s="8" t="s">
        <v>2300</v>
      </c>
      <c r="H13903" s="8" t="s">
        <v>163</v>
      </c>
    </row>
    <row r="13904" spans="1:8" ht="15.75" customHeight="1" x14ac:dyDescent="0.3">
      <c r="A13904" s="7">
        <v>13903</v>
      </c>
      <c r="B13904" s="7">
        <v>2742</v>
      </c>
      <c r="C13904" s="7" t="s">
        <v>167</v>
      </c>
      <c r="D13904" s="7">
        <v>100</v>
      </c>
      <c r="E13904" s="7" t="s">
        <v>23509</v>
      </c>
      <c r="F13904" s="7" t="s">
        <v>152</v>
      </c>
      <c r="G13904" s="7" t="s">
        <v>172</v>
      </c>
      <c r="H13904" s="7" t="s">
        <v>174</v>
      </c>
    </row>
    <row r="13905" spans="1:8" ht="15.75" customHeight="1" x14ac:dyDescent="0.3">
      <c r="A13905" s="8">
        <v>13904</v>
      </c>
      <c r="B13905" s="8">
        <v>2742</v>
      </c>
      <c r="C13905" s="8" t="s">
        <v>176</v>
      </c>
      <c r="D13905" s="8">
        <v>100</v>
      </c>
      <c r="E13905" s="8" t="s">
        <v>22517</v>
      </c>
      <c r="F13905" s="8" t="s">
        <v>172</v>
      </c>
      <c r="G13905" s="8" t="s">
        <v>172</v>
      </c>
      <c r="H13905" s="8" t="s">
        <v>288</v>
      </c>
    </row>
    <row r="13906" spans="1:8" ht="15.75" customHeight="1" x14ac:dyDescent="0.3">
      <c r="A13906" s="7">
        <v>13905</v>
      </c>
      <c r="B13906" s="7">
        <v>2742</v>
      </c>
      <c r="C13906" s="7" t="s">
        <v>192</v>
      </c>
      <c r="D13906" s="7">
        <v>100</v>
      </c>
      <c r="E13906" s="7" t="s">
        <v>23510</v>
      </c>
      <c r="F13906" s="7" t="s">
        <v>172</v>
      </c>
      <c r="G13906" s="7" t="s">
        <v>192</v>
      </c>
      <c r="H13906" s="7" t="s">
        <v>202</v>
      </c>
    </row>
    <row r="13907" spans="1:8" ht="15.75" customHeight="1" x14ac:dyDescent="0.3">
      <c r="A13907" s="8">
        <v>13906</v>
      </c>
      <c r="B13907" s="8">
        <v>2743</v>
      </c>
      <c r="C13907" s="8" t="s">
        <v>148</v>
      </c>
      <c r="D13907" s="8">
        <v>55</v>
      </c>
      <c r="E13907" s="8" t="s">
        <v>23515</v>
      </c>
      <c r="F13907" s="8"/>
      <c r="G13907" s="8" t="s">
        <v>152</v>
      </c>
      <c r="H13907" s="8" t="s">
        <v>218</v>
      </c>
    </row>
    <row r="13908" spans="1:8" ht="15.75" customHeight="1" x14ac:dyDescent="0.3">
      <c r="A13908" s="7">
        <v>13907</v>
      </c>
      <c r="B13908" s="7">
        <v>2743</v>
      </c>
      <c r="C13908" s="7" t="s">
        <v>156</v>
      </c>
      <c r="D13908" s="7">
        <v>55</v>
      </c>
      <c r="E13908" s="7" t="s">
        <v>30977</v>
      </c>
      <c r="F13908" s="7" t="s">
        <v>161</v>
      </c>
      <c r="G13908" s="7" t="s">
        <v>2417</v>
      </c>
      <c r="H13908" s="7" t="s">
        <v>163</v>
      </c>
    </row>
    <row r="13909" spans="1:8" ht="15.75" customHeight="1" x14ac:dyDescent="0.3">
      <c r="A13909" s="8">
        <v>13908</v>
      </c>
      <c r="B13909" s="8">
        <v>2743</v>
      </c>
      <c r="C13909" s="8" t="s">
        <v>167</v>
      </c>
      <c r="D13909" s="8">
        <v>55</v>
      </c>
      <c r="E13909" s="8" t="s">
        <v>23516</v>
      </c>
      <c r="F13909" s="8" t="s">
        <v>152</v>
      </c>
      <c r="G13909" s="8" t="s">
        <v>172</v>
      </c>
      <c r="H13909" s="8" t="s">
        <v>174</v>
      </c>
    </row>
    <row r="13910" spans="1:8" ht="15.75" customHeight="1" x14ac:dyDescent="0.3">
      <c r="A13910" s="7">
        <v>13909</v>
      </c>
      <c r="B13910" s="7">
        <v>2743</v>
      </c>
      <c r="C13910" s="7" t="s">
        <v>176</v>
      </c>
      <c r="D13910" s="7">
        <v>55</v>
      </c>
      <c r="E13910" s="7" t="s">
        <v>12216</v>
      </c>
      <c r="F13910" s="7" t="s">
        <v>172</v>
      </c>
      <c r="G13910" s="7" t="s">
        <v>172</v>
      </c>
      <c r="H13910" s="7" t="s">
        <v>812</v>
      </c>
    </row>
    <row r="13911" spans="1:8" ht="15.75" customHeight="1" x14ac:dyDescent="0.3">
      <c r="A13911" s="8">
        <v>13910</v>
      </c>
      <c r="B13911" s="8">
        <v>2743</v>
      </c>
      <c r="C13911" s="8" t="s">
        <v>192</v>
      </c>
      <c r="D13911" s="8">
        <v>55</v>
      </c>
      <c r="E13911" s="8" t="s">
        <v>23517</v>
      </c>
      <c r="F13911" s="8" t="s">
        <v>172</v>
      </c>
      <c r="G13911" s="8" t="s">
        <v>192</v>
      </c>
      <c r="H13911" s="8" t="s">
        <v>202</v>
      </c>
    </row>
    <row r="13912" spans="1:8" ht="15.75" customHeight="1" x14ac:dyDescent="0.3">
      <c r="A13912" s="7">
        <v>13911</v>
      </c>
      <c r="B13912" s="7">
        <v>2743</v>
      </c>
      <c r="C13912" s="7" t="s">
        <v>116</v>
      </c>
      <c r="D13912" s="7">
        <v>55</v>
      </c>
      <c r="E13912" s="7" t="s">
        <v>30978</v>
      </c>
      <c r="F13912" s="7" t="s">
        <v>192</v>
      </c>
      <c r="G13912" s="7" t="s">
        <v>116</v>
      </c>
      <c r="H13912" s="7" t="s">
        <v>210</v>
      </c>
    </row>
    <row r="13913" spans="1:8" ht="15.75" customHeight="1" x14ac:dyDescent="0.3">
      <c r="A13913" s="8">
        <v>13912</v>
      </c>
      <c r="B13913" s="8">
        <v>2744</v>
      </c>
      <c r="C13913" s="8" t="s">
        <v>148</v>
      </c>
      <c r="D13913" s="8">
        <v>78</v>
      </c>
      <c r="E13913" s="8" t="s">
        <v>23524</v>
      </c>
      <c r="F13913" s="8"/>
      <c r="G13913" s="8" t="s">
        <v>152</v>
      </c>
      <c r="H13913" s="8" t="s">
        <v>218</v>
      </c>
    </row>
    <row r="13914" spans="1:8" ht="15.75" customHeight="1" x14ac:dyDescent="0.3">
      <c r="A13914" s="7">
        <v>13913</v>
      </c>
      <c r="B13914" s="7">
        <v>2744</v>
      </c>
      <c r="C13914" s="7" t="s">
        <v>156</v>
      </c>
      <c r="D13914" s="7">
        <v>78</v>
      </c>
      <c r="E13914" s="7" t="s">
        <v>30979</v>
      </c>
      <c r="F13914" s="7" t="s">
        <v>161</v>
      </c>
      <c r="G13914" s="7" t="s">
        <v>670</v>
      </c>
      <c r="H13914" s="7" t="s">
        <v>163</v>
      </c>
    </row>
    <row r="13915" spans="1:8" ht="15.75" customHeight="1" x14ac:dyDescent="0.3">
      <c r="A13915" s="8">
        <v>13914</v>
      </c>
      <c r="B13915" s="8">
        <v>2744</v>
      </c>
      <c r="C13915" s="8" t="s">
        <v>167</v>
      </c>
      <c r="D13915" s="8">
        <v>78</v>
      </c>
      <c r="E13915" s="8" t="s">
        <v>23525</v>
      </c>
      <c r="F13915" s="8" t="s">
        <v>152</v>
      </c>
      <c r="G13915" s="8" t="s">
        <v>172</v>
      </c>
      <c r="H13915" s="8" t="s">
        <v>174</v>
      </c>
    </row>
    <row r="13916" spans="1:8" ht="15.75" customHeight="1" x14ac:dyDescent="0.3">
      <c r="A13916" s="7">
        <v>13915</v>
      </c>
      <c r="B13916" s="7">
        <v>2744</v>
      </c>
      <c r="C13916" s="7" t="s">
        <v>176</v>
      </c>
      <c r="D13916" s="7">
        <v>78</v>
      </c>
      <c r="E13916" s="7" t="s">
        <v>30980</v>
      </c>
      <c r="F13916" s="7" t="s">
        <v>172</v>
      </c>
      <c r="G13916" s="7" t="s">
        <v>388</v>
      </c>
      <c r="H13916" s="7" t="s">
        <v>248</v>
      </c>
    </row>
    <row r="13917" spans="1:8" ht="15.75" customHeight="1" x14ac:dyDescent="0.3">
      <c r="A13917" s="8">
        <v>13916</v>
      </c>
      <c r="B13917" s="8">
        <v>2744</v>
      </c>
      <c r="C13917" s="8" t="s">
        <v>192</v>
      </c>
      <c r="D13917" s="8">
        <v>78</v>
      </c>
      <c r="E13917" s="8" t="s">
        <v>23526</v>
      </c>
      <c r="F13917" s="8" t="s">
        <v>172</v>
      </c>
      <c r="G13917" s="8" t="s">
        <v>192</v>
      </c>
      <c r="H13917" s="8" t="s">
        <v>202</v>
      </c>
    </row>
    <row r="13918" spans="1:8" ht="15.75" customHeight="1" x14ac:dyDescent="0.3">
      <c r="A13918" s="7">
        <v>13917</v>
      </c>
      <c r="B13918" s="7">
        <v>2744</v>
      </c>
      <c r="C13918" s="7" t="s">
        <v>116</v>
      </c>
      <c r="D13918" s="7">
        <v>78</v>
      </c>
      <c r="E13918" s="7" t="s">
        <v>30981</v>
      </c>
      <c r="F13918" s="7" t="s">
        <v>192</v>
      </c>
      <c r="G13918" s="7" t="s">
        <v>116</v>
      </c>
      <c r="H13918" s="7" t="s">
        <v>210</v>
      </c>
    </row>
    <row r="13919" spans="1:8" ht="15.75" customHeight="1" x14ac:dyDescent="0.3">
      <c r="A13919" s="8">
        <v>13918</v>
      </c>
      <c r="B13919" s="8">
        <v>2745</v>
      </c>
      <c r="C13919" s="8" t="s">
        <v>148</v>
      </c>
      <c r="D13919" s="8">
        <v>72</v>
      </c>
      <c r="E13919" s="8" t="s">
        <v>23532</v>
      </c>
      <c r="F13919" s="8"/>
      <c r="G13919" s="8" t="s">
        <v>152</v>
      </c>
      <c r="H13919" s="8" t="s">
        <v>218</v>
      </c>
    </row>
    <row r="13920" spans="1:8" ht="15.75" customHeight="1" x14ac:dyDescent="0.3">
      <c r="A13920" s="7">
        <v>13919</v>
      </c>
      <c r="B13920" s="7">
        <v>2745</v>
      </c>
      <c r="C13920" s="7" t="s">
        <v>156</v>
      </c>
      <c r="D13920" s="7">
        <v>72</v>
      </c>
      <c r="E13920" s="7" t="s">
        <v>30982</v>
      </c>
      <c r="F13920" s="7" t="s">
        <v>161</v>
      </c>
      <c r="G13920" s="7" t="s">
        <v>3221</v>
      </c>
      <c r="H13920" s="7" t="s">
        <v>163</v>
      </c>
    </row>
    <row r="13921" spans="1:8" ht="15.75" customHeight="1" x14ac:dyDescent="0.3">
      <c r="A13921" s="8">
        <v>13920</v>
      </c>
      <c r="B13921" s="8">
        <v>2745</v>
      </c>
      <c r="C13921" s="8" t="s">
        <v>167</v>
      </c>
      <c r="D13921" s="8">
        <v>72</v>
      </c>
      <c r="E13921" s="8" t="s">
        <v>23533</v>
      </c>
      <c r="F13921" s="8" t="s">
        <v>152</v>
      </c>
      <c r="G13921" s="8" t="s">
        <v>172</v>
      </c>
      <c r="H13921" s="8" t="s">
        <v>174</v>
      </c>
    </row>
    <row r="13922" spans="1:8" ht="15.75" customHeight="1" x14ac:dyDescent="0.3">
      <c r="A13922" s="7">
        <v>13921</v>
      </c>
      <c r="B13922" s="7">
        <v>2745</v>
      </c>
      <c r="C13922" s="7" t="s">
        <v>176</v>
      </c>
      <c r="D13922" s="7">
        <v>72</v>
      </c>
      <c r="E13922" s="7" t="s">
        <v>30983</v>
      </c>
      <c r="F13922" s="7" t="s">
        <v>172</v>
      </c>
      <c r="G13922" s="7" t="s">
        <v>172</v>
      </c>
      <c r="H13922" s="7" t="s">
        <v>812</v>
      </c>
    </row>
    <row r="13923" spans="1:8" ht="15.75" customHeight="1" x14ac:dyDescent="0.3">
      <c r="A13923" s="8">
        <v>13922</v>
      </c>
      <c r="B13923" s="8">
        <v>2745</v>
      </c>
      <c r="C13923" s="8" t="s">
        <v>192</v>
      </c>
      <c r="D13923" s="8">
        <v>72</v>
      </c>
      <c r="E13923" s="8" t="s">
        <v>23534</v>
      </c>
      <c r="F13923" s="8" t="s">
        <v>172</v>
      </c>
      <c r="G13923" s="8" t="s">
        <v>192</v>
      </c>
      <c r="H13923" s="8" t="s">
        <v>202</v>
      </c>
    </row>
    <row r="13924" spans="1:8" ht="15.75" customHeight="1" x14ac:dyDescent="0.3">
      <c r="A13924" s="7">
        <v>13923</v>
      </c>
      <c r="B13924" s="7">
        <v>2746</v>
      </c>
      <c r="C13924" s="7" t="s">
        <v>148</v>
      </c>
      <c r="D13924" s="7">
        <v>91</v>
      </c>
      <c r="E13924" s="7" t="s">
        <v>23541</v>
      </c>
      <c r="F13924" s="7"/>
      <c r="G13924" s="7" t="s">
        <v>152</v>
      </c>
      <c r="H13924" s="7" t="s">
        <v>218</v>
      </c>
    </row>
    <row r="13925" spans="1:8" ht="15.75" customHeight="1" x14ac:dyDescent="0.3">
      <c r="A13925" s="8">
        <v>13924</v>
      </c>
      <c r="B13925" s="8">
        <v>2746</v>
      </c>
      <c r="C13925" s="8" t="s">
        <v>156</v>
      </c>
      <c r="D13925" s="8">
        <v>91</v>
      </c>
      <c r="E13925" s="8" t="s">
        <v>30984</v>
      </c>
      <c r="F13925" s="8" t="s">
        <v>161</v>
      </c>
      <c r="G13925" s="8" t="s">
        <v>2787</v>
      </c>
      <c r="H13925" s="8" t="s">
        <v>163</v>
      </c>
    </row>
    <row r="13926" spans="1:8" ht="15.75" customHeight="1" x14ac:dyDescent="0.3">
      <c r="A13926" s="7">
        <v>13925</v>
      </c>
      <c r="B13926" s="7">
        <v>2746</v>
      </c>
      <c r="C13926" s="7" t="s">
        <v>167</v>
      </c>
      <c r="D13926" s="7">
        <v>91</v>
      </c>
      <c r="E13926" s="7" t="s">
        <v>23543</v>
      </c>
      <c r="F13926" s="7" t="s">
        <v>152</v>
      </c>
      <c r="G13926" s="7" t="s">
        <v>172</v>
      </c>
      <c r="H13926" s="7" t="s">
        <v>174</v>
      </c>
    </row>
    <row r="13927" spans="1:8" ht="15.75" customHeight="1" x14ac:dyDescent="0.3">
      <c r="A13927" s="8">
        <v>13926</v>
      </c>
      <c r="B13927" s="8">
        <v>2746</v>
      </c>
      <c r="C13927" s="8" t="s">
        <v>192</v>
      </c>
      <c r="D13927" s="8">
        <v>91</v>
      </c>
      <c r="E13927" s="8" t="s">
        <v>23544</v>
      </c>
      <c r="F13927" s="8" t="s">
        <v>172</v>
      </c>
      <c r="G13927" s="8" t="s">
        <v>192</v>
      </c>
      <c r="H13927" s="8" t="s">
        <v>202</v>
      </c>
    </row>
    <row r="13928" spans="1:8" ht="15.75" customHeight="1" x14ac:dyDescent="0.3">
      <c r="A13928" s="7">
        <v>13927</v>
      </c>
      <c r="B13928" s="7">
        <v>2747</v>
      </c>
      <c r="C13928" s="7" t="s">
        <v>148</v>
      </c>
      <c r="D13928" s="7">
        <v>24</v>
      </c>
      <c r="E13928" s="7" t="s">
        <v>23550</v>
      </c>
      <c r="F13928" s="7"/>
      <c r="G13928" s="7" t="s">
        <v>152</v>
      </c>
      <c r="H13928" s="7" t="s">
        <v>492</v>
      </c>
    </row>
    <row r="13929" spans="1:8" ht="15.75" customHeight="1" x14ac:dyDescent="0.3">
      <c r="A13929" s="8">
        <v>13928</v>
      </c>
      <c r="B13929" s="8">
        <v>2747</v>
      </c>
      <c r="C13929" s="8" t="s">
        <v>156</v>
      </c>
      <c r="D13929" s="8">
        <v>24</v>
      </c>
      <c r="E13929" s="8" t="s">
        <v>30985</v>
      </c>
      <c r="F13929" s="8" t="s">
        <v>161</v>
      </c>
      <c r="G13929" s="8" t="s">
        <v>5381</v>
      </c>
      <c r="H13929" s="8" t="s">
        <v>163</v>
      </c>
    </row>
    <row r="13930" spans="1:8" ht="15.75" customHeight="1" x14ac:dyDescent="0.3">
      <c r="A13930" s="7">
        <v>13929</v>
      </c>
      <c r="B13930" s="7">
        <v>2747</v>
      </c>
      <c r="C13930" s="7" t="s">
        <v>167</v>
      </c>
      <c r="D13930" s="7">
        <v>24</v>
      </c>
      <c r="E13930" s="7" t="s">
        <v>23551</v>
      </c>
      <c r="F13930" s="7" t="s">
        <v>152</v>
      </c>
      <c r="G13930" s="7" t="s">
        <v>172</v>
      </c>
      <c r="H13930" s="7" t="s">
        <v>174</v>
      </c>
    </row>
    <row r="13931" spans="1:8" ht="15.75" customHeight="1" x14ac:dyDescent="0.3">
      <c r="A13931" s="8">
        <v>13930</v>
      </c>
      <c r="B13931" s="8">
        <v>2747</v>
      </c>
      <c r="C13931" s="8" t="s">
        <v>176</v>
      </c>
      <c r="D13931" s="8">
        <v>24</v>
      </c>
      <c r="E13931" s="8" t="s">
        <v>30986</v>
      </c>
      <c r="F13931" s="8" t="s">
        <v>172</v>
      </c>
      <c r="G13931" s="8" t="s">
        <v>388</v>
      </c>
      <c r="H13931" s="8" t="s">
        <v>248</v>
      </c>
    </row>
    <row r="13932" spans="1:8" ht="15.75" customHeight="1" x14ac:dyDescent="0.3">
      <c r="A13932" s="7">
        <v>13931</v>
      </c>
      <c r="B13932" s="7">
        <v>2747</v>
      </c>
      <c r="C13932" s="7" t="s">
        <v>192</v>
      </c>
      <c r="D13932" s="7">
        <v>24</v>
      </c>
      <c r="E13932" s="7" t="s">
        <v>23552</v>
      </c>
      <c r="F13932" s="7" t="s">
        <v>172</v>
      </c>
      <c r="G13932" s="7" t="s">
        <v>192</v>
      </c>
      <c r="H13932" s="7" t="s">
        <v>202</v>
      </c>
    </row>
    <row r="13933" spans="1:8" ht="15.75" customHeight="1" x14ac:dyDescent="0.3">
      <c r="A13933" s="8">
        <v>13932</v>
      </c>
      <c r="B13933" s="8">
        <v>2748</v>
      </c>
      <c r="C13933" s="8" t="s">
        <v>148</v>
      </c>
      <c r="D13933" s="8">
        <v>52</v>
      </c>
      <c r="E13933" s="8" t="s">
        <v>23558</v>
      </c>
      <c r="F13933" s="8"/>
      <c r="G13933" s="8" t="s">
        <v>152</v>
      </c>
      <c r="H13933" s="8" t="s">
        <v>218</v>
      </c>
    </row>
    <row r="13934" spans="1:8" ht="15.75" customHeight="1" x14ac:dyDescent="0.3">
      <c r="A13934" s="7">
        <v>13933</v>
      </c>
      <c r="B13934" s="7">
        <v>2748</v>
      </c>
      <c r="C13934" s="7" t="s">
        <v>156</v>
      </c>
      <c r="D13934" s="7">
        <v>52</v>
      </c>
      <c r="E13934" s="7" t="s">
        <v>30987</v>
      </c>
      <c r="F13934" s="7" t="s">
        <v>161</v>
      </c>
      <c r="G13934" s="7" t="s">
        <v>369</v>
      </c>
      <c r="H13934" s="7" t="s">
        <v>163</v>
      </c>
    </row>
    <row r="13935" spans="1:8" ht="15.75" customHeight="1" x14ac:dyDescent="0.3">
      <c r="A13935" s="8">
        <v>13934</v>
      </c>
      <c r="B13935" s="8">
        <v>2748</v>
      </c>
      <c r="C13935" s="8" t="s">
        <v>167</v>
      </c>
      <c r="D13935" s="8">
        <v>52</v>
      </c>
      <c r="E13935" s="8" t="s">
        <v>23559</v>
      </c>
      <c r="F13935" s="8" t="s">
        <v>152</v>
      </c>
      <c r="G13935" s="8" t="s">
        <v>172</v>
      </c>
      <c r="H13935" s="8" t="s">
        <v>174</v>
      </c>
    </row>
    <row r="13936" spans="1:8" ht="15.75" customHeight="1" x14ac:dyDescent="0.3">
      <c r="A13936" s="7">
        <v>13935</v>
      </c>
      <c r="B13936" s="7">
        <v>2748</v>
      </c>
      <c r="C13936" s="7" t="s">
        <v>176</v>
      </c>
      <c r="D13936" s="7">
        <v>52</v>
      </c>
      <c r="E13936" s="7" t="s">
        <v>30988</v>
      </c>
      <c r="F13936" s="7" t="s">
        <v>172</v>
      </c>
      <c r="G13936" s="7" t="s">
        <v>172</v>
      </c>
      <c r="H13936" s="7" t="s">
        <v>184</v>
      </c>
    </row>
    <row r="13937" spans="1:8" ht="15.75" customHeight="1" x14ac:dyDescent="0.3">
      <c r="A13937" s="8">
        <v>13936</v>
      </c>
      <c r="B13937" s="8">
        <v>2748</v>
      </c>
      <c r="C13937" s="8" t="s">
        <v>192</v>
      </c>
      <c r="D13937" s="8">
        <v>52</v>
      </c>
      <c r="E13937" s="8" t="s">
        <v>23560</v>
      </c>
      <c r="F13937" s="8" t="s">
        <v>172</v>
      </c>
      <c r="G13937" s="8" t="s">
        <v>192</v>
      </c>
      <c r="H13937" s="8" t="s">
        <v>202</v>
      </c>
    </row>
    <row r="13938" spans="1:8" ht="15.75" customHeight="1" x14ac:dyDescent="0.3">
      <c r="A13938" s="7">
        <v>13937</v>
      </c>
      <c r="B13938" s="7">
        <v>2748</v>
      </c>
      <c r="C13938" s="7" t="s">
        <v>116</v>
      </c>
      <c r="D13938" s="7">
        <v>52</v>
      </c>
      <c r="E13938" s="7" t="s">
        <v>30989</v>
      </c>
      <c r="F13938" s="7" t="s">
        <v>192</v>
      </c>
      <c r="G13938" s="7" t="s">
        <v>116</v>
      </c>
      <c r="H13938" s="7" t="s">
        <v>210</v>
      </c>
    </row>
    <row r="13939" spans="1:8" ht="15.75" customHeight="1" x14ac:dyDescent="0.3">
      <c r="A13939" s="8">
        <v>13938</v>
      </c>
      <c r="B13939" s="8">
        <v>2749</v>
      </c>
      <c r="C13939" s="8" t="s">
        <v>148</v>
      </c>
      <c r="D13939" s="8">
        <v>40</v>
      </c>
      <c r="E13939" s="8" t="s">
        <v>23567</v>
      </c>
      <c r="F13939" s="8"/>
      <c r="G13939" s="8" t="s">
        <v>152</v>
      </c>
      <c r="H13939" s="8" t="s">
        <v>218</v>
      </c>
    </row>
    <row r="13940" spans="1:8" ht="15.75" customHeight="1" x14ac:dyDescent="0.3">
      <c r="A13940" s="7">
        <v>13939</v>
      </c>
      <c r="B13940" s="7">
        <v>2749</v>
      </c>
      <c r="C13940" s="7" t="s">
        <v>156</v>
      </c>
      <c r="D13940" s="7">
        <v>40</v>
      </c>
      <c r="E13940" s="7" t="s">
        <v>30990</v>
      </c>
      <c r="F13940" s="7" t="s">
        <v>161</v>
      </c>
      <c r="G13940" s="7" t="s">
        <v>2368</v>
      </c>
      <c r="H13940" s="7" t="s">
        <v>163</v>
      </c>
    </row>
    <row r="13941" spans="1:8" ht="15.75" customHeight="1" x14ac:dyDescent="0.3">
      <c r="A13941" s="8">
        <v>13940</v>
      </c>
      <c r="B13941" s="8">
        <v>2749</v>
      </c>
      <c r="C13941" s="8" t="s">
        <v>167</v>
      </c>
      <c r="D13941" s="8">
        <v>40</v>
      </c>
      <c r="E13941" s="8" t="s">
        <v>23568</v>
      </c>
      <c r="F13941" s="8" t="s">
        <v>152</v>
      </c>
      <c r="G13941" s="8" t="s">
        <v>172</v>
      </c>
      <c r="H13941" s="8" t="s">
        <v>174</v>
      </c>
    </row>
    <row r="13942" spans="1:8" ht="15.75" customHeight="1" x14ac:dyDescent="0.3">
      <c r="A13942" s="7">
        <v>13941</v>
      </c>
      <c r="B13942" s="7">
        <v>2749</v>
      </c>
      <c r="C13942" s="7" t="s">
        <v>192</v>
      </c>
      <c r="D13942" s="7">
        <v>40</v>
      </c>
      <c r="E13942" s="7" t="s">
        <v>23569</v>
      </c>
      <c r="F13942" s="7" t="s">
        <v>172</v>
      </c>
      <c r="G13942" s="7" t="s">
        <v>192</v>
      </c>
      <c r="H13942" s="7" t="s">
        <v>202</v>
      </c>
    </row>
    <row r="13943" spans="1:8" ht="15.75" customHeight="1" x14ac:dyDescent="0.3">
      <c r="A13943" s="8">
        <v>13942</v>
      </c>
      <c r="B13943" s="8">
        <v>2749</v>
      </c>
      <c r="C13943" s="8" t="s">
        <v>116</v>
      </c>
      <c r="D13943" s="8">
        <v>40</v>
      </c>
      <c r="E13943" s="8" t="s">
        <v>30991</v>
      </c>
      <c r="F13943" s="8" t="s">
        <v>192</v>
      </c>
      <c r="G13943" s="8" t="s">
        <v>116</v>
      </c>
      <c r="H13943" s="8" t="s">
        <v>210</v>
      </c>
    </row>
    <row r="13944" spans="1:8" ht="15.75" customHeight="1" x14ac:dyDescent="0.3">
      <c r="A13944" s="7">
        <v>13943</v>
      </c>
      <c r="B13944" s="7">
        <v>2750</v>
      </c>
      <c r="C13944" s="7" t="s">
        <v>148</v>
      </c>
      <c r="D13944" s="7">
        <v>1</v>
      </c>
      <c r="E13944" s="7" t="s">
        <v>23576</v>
      </c>
      <c r="F13944" s="7"/>
      <c r="G13944" s="7" t="s">
        <v>152</v>
      </c>
      <c r="H13944" s="7" t="s">
        <v>492</v>
      </c>
    </row>
    <row r="13945" spans="1:8" ht="15.75" customHeight="1" x14ac:dyDescent="0.3">
      <c r="A13945" s="8">
        <v>13944</v>
      </c>
      <c r="B13945" s="8">
        <v>2750</v>
      </c>
      <c r="C13945" s="8" t="s">
        <v>156</v>
      </c>
      <c r="D13945" s="8">
        <v>1</v>
      </c>
      <c r="E13945" s="8" t="s">
        <v>30992</v>
      </c>
      <c r="F13945" s="8" t="s">
        <v>161</v>
      </c>
      <c r="G13945" s="8" t="s">
        <v>1455</v>
      </c>
      <c r="H13945" s="8" t="s">
        <v>163</v>
      </c>
    </row>
    <row r="13946" spans="1:8" ht="15.75" customHeight="1" x14ac:dyDescent="0.3">
      <c r="A13946" s="7">
        <v>13945</v>
      </c>
      <c r="B13946" s="7">
        <v>2750</v>
      </c>
      <c r="C13946" s="7" t="s">
        <v>167</v>
      </c>
      <c r="D13946" s="7">
        <v>1</v>
      </c>
      <c r="E13946" s="7" t="s">
        <v>23577</v>
      </c>
      <c r="F13946" s="7" t="s">
        <v>152</v>
      </c>
      <c r="G13946" s="7" t="s">
        <v>172</v>
      </c>
      <c r="H13946" s="7" t="s">
        <v>174</v>
      </c>
    </row>
    <row r="13947" spans="1:8" ht="15.75" customHeight="1" x14ac:dyDescent="0.3">
      <c r="A13947" s="8">
        <v>13946</v>
      </c>
      <c r="B13947" s="8">
        <v>2750</v>
      </c>
      <c r="C13947" s="8" t="s">
        <v>176</v>
      </c>
      <c r="D13947" s="8">
        <v>1</v>
      </c>
      <c r="E13947" s="8" t="s">
        <v>30993</v>
      </c>
      <c r="F13947" s="8" t="s">
        <v>172</v>
      </c>
      <c r="G13947" s="8" t="s">
        <v>172</v>
      </c>
      <c r="H13947" s="8" t="s">
        <v>812</v>
      </c>
    </row>
    <row r="13948" spans="1:8" ht="15.75" customHeight="1" x14ac:dyDescent="0.3">
      <c r="A13948" s="7">
        <v>13947</v>
      </c>
      <c r="B13948" s="7">
        <v>2750</v>
      </c>
      <c r="C13948" s="7" t="s">
        <v>192</v>
      </c>
      <c r="D13948" s="7">
        <v>1</v>
      </c>
      <c r="E13948" s="7" t="s">
        <v>23578</v>
      </c>
      <c r="F13948" s="7" t="s">
        <v>172</v>
      </c>
      <c r="G13948" s="7" t="s">
        <v>192</v>
      </c>
      <c r="H13948" s="7" t="s">
        <v>202</v>
      </c>
    </row>
    <row r="13949" spans="1:8" ht="15.75" customHeight="1" x14ac:dyDescent="0.3">
      <c r="A13949" s="8">
        <v>13948</v>
      </c>
      <c r="B13949" s="8">
        <v>2751</v>
      </c>
      <c r="C13949" s="8" t="s">
        <v>148</v>
      </c>
      <c r="D13949" s="8">
        <v>52</v>
      </c>
      <c r="E13949" s="8" t="s">
        <v>23584</v>
      </c>
      <c r="F13949" s="8"/>
      <c r="G13949" s="8" t="s">
        <v>152</v>
      </c>
      <c r="H13949" s="8" t="s">
        <v>218</v>
      </c>
    </row>
    <row r="13950" spans="1:8" ht="15.75" customHeight="1" x14ac:dyDescent="0.3">
      <c r="A13950" s="7">
        <v>13949</v>
      </c>
      <c r="B13950" s="7">
        <v>2751</v>
      </c>
      <c r="C13950" s="7" t="s">
        <v>156</v>
      </c>
      <c r="D13950" s="7">
        <v>52</v>
      </c>
      <c r="E13950" s="7" t="s">
        <v>30994</v>
      </c>
      <c r="F13950" s="7" t="s">
        <v>161</v>
      </c>
      <c r="G13950" s="7" t="s">
        <v>369</v>
      </c>
      <c r="H13950" s="7" t="s">
        <v>163</v>
      </c>
    </row>
    <row r="13951" spans="1:8" ht="15.75" customHeight="1" x14ac:dyDescent="0.3">
      <c r="A13951" s="8">
        <v>13950</v>
      </c>
      <c r="B13951" s="8">
        <v>2751</v>
      </c>
      <c r="C13951" s="8" t="s">
        <v>167</v>
      </c>
      <c r="D13951" s="8">
        <v>52</v>
      </c>
      <c r="E13951" s="8" t="s">
        <v>23585</v>
      </c>
      <c r="F13951" s="8" t="s">
        <v>152</v>
      </c>
      <c r="G13951" s="8" t="s">
        <v>172</v>
      </c>
      <c r="H13951" s="8" t="s">
        <v>174</v>
      </c>
    </row>
    <row r="13952" spans="1:8" ht="15.75" customHeight="1" x14ac:dyDescent="0.3">
      <c r="A13952" s="7">
        <v>13951</v>
      </c>
      <c r="B13952" s="7">
        <v>2751</v>
      </c>
      <c r="C13952" s="7" t="s">
        <v>192</v>
      </c>
      <c r="D13952" s="7">
        <v>52</v>
      </c>
      <c r="E13952" s="7" t="s">
        <v>23586</v>
      </c>
      <c r="F13952" s="7" t="s">
        <v>172</v>
      </c>
      <c r="G13952" s="7" t="s">
        <v>192</v>
      </c>
      <c r="H13952" s="7" t="s">
        <v>202</v>
      </c>
    </row>
    <row r="13953" spans="1:8" ht="15.75" customHeight="1" x14ac:dyDescent="0.3">
      <c r="A13953" s="8">
        <v>13952</v>
      </c>
      <c r="B13953" s="8">
        <v>2752</v>
      </c>
      <c r="C13953" s="8" t="s">
        <v>148</v>
      </c>
      <c r="D13953" s="8">
        <v>26</v>
      </c>
      <c r="E13953" s="8" t="s">
        <v>23592</v>
      </c>
      <c r="F13953" s="8"/>
      <c r="G13953" s="8" t="s">
        <v>152</v>
      </c>
      <c r="H13953" s="8" t="s">
        <v>218</v>
      </c>
    </row>
    <row r="13954" spans="1:8" ht="15.75" customHeight="1" x14ac:dyDescent="0.3">
      <c r="A13954" s="7">
        <v>13953</v>
      </c>
      <c r="B13954" s="7">
        <v>2752</v>
      </c>
      <c r="C13954" s="7" t="s">
        <v>156</v>
      </c>
      <c r="D13954" s="7">
        <v>26</v>
      </c>
      <c r="E13954" s="7" t="s">
        <v>6699</v>
      </c>
      <c r="F13954" s="7" t="s">
        <v>161</v>
      </c>
      <c r="G13954" s="7" t="s">
        <v>2192</v>
      </c>
      <c r="H13954" s="7" t="s">
        <v>163</v>
      </c>
    </row>
    <row r="13955" spans="1:8" ht="15.75" customHeight="1" x14ac:dyDescent="0.3">
      <c r="A13955" s="8">
        <v>13954</v>
      </c>
      <c r="B13955" s="8">
        <v>2752</v>
      </c>
      <c r="C13955" s="8" t="s">
        <v>167</v>
      </c>
      <c r="D13955" s="8">
        <v>26</v>
      </c>
      <c r="E13955" s="8" t="s">
        <v>23593</v>
      </c>
      <c r="F13955" s="8" t="s">
        <v>152</v>
      </c>
      <c r="G13955" s="8" t="s">
        <v>172</v>
      </c>
      <c r="H13955" s="8" t="s">
        <v>174</v>
      </c>
    </row>
    <row r="13956" spans="1:8" ht="15.75" customHeight="1" x14ac:dyDescent="0.3">
      <c r="A13956" s="7">
        <v>13955</v>
      </c>
      <c r="B13956" s="7">
        <v>2752</v>
      </c>
      <c r="C13956" s="7" t="s">
        <v>176</v>
      </c>
      <c r="D13956" s="7">
        <v>26</v>
      </c>
      <c r="E13956" s="7" t="s">
        <v>30995</v>
      </c>
      <c r="F13956" s="7" t="s">
        <v>172</v>
      </c>
      <c r="G13956" s="7" t="s">
        <v>388</v>
      </c>
      <c r="H13956" s="7" t="s">
        <v>248</v>
      </c>
    </row>
    <row r="13957" spans="1:8" ht="15.75" customHeight="1" x14ac:dyDescent="0.3">
      <c r="A13957" s="8">
        <v>13956</v>
      </c>
      <c r="B13957" s="8">
        <v>2752</v>
      </c>
      <c r="C13957" s="8" t="s">
        <v>192</v>
      </c>
      <c r="D13957" s="8">
        <v>26</v>
      </c>
      <c r="E13957" s="8" t="s">
        <v>23594</v>
      </c>
      <c r="F13957" s="8" t="s">
        <v>172</v>
      </c>
      <c r="G13957" s="8" t="s">
        <v>192</v>
      </c>
      <c r="H13957" s="8" t="s">
        <v>202</v>
      </c>
    </row>
    <row r="13958" spans="1:8" ht="15.75" customHeight="1" x14ac:dyDescent="0.3">
      <c r="A13958" s="7">
        <v>13957</v>
      </c>
      <c r="B13958" s="7">
        <v>2753</v>
      </c>
      <c r="C13958" s="7" t="s">
        <v>148</v>
      </c>
      <c r="D13958" s="7">
        <v>23</v>
      </c>
      <c r="E13958" s="7" t="s">
        <v>23600</v>
      </c>
      <c r="F13958" s="7"/>
      <c r="G13958" s="7" t="s">
        <v>152</v>
      </c>
      <c r="H13958" s="7" t="s">
        <v>492</v>
      </c>
    </row>
    <row r="13959" spans="1:8" ht="15.75" customHeight="1" x14ac:dyDescent="0.3">
      <c r="A13959" s="8">
        <v>13958</v>
      </c>
      <c r="B13959" s="8">
        <v>2753</v>
      </c>
      <c r="C13959" s="8" t="s">
        <v>156</v>
      </c>
      <c r="D13959" s="8">
        <v>23</v>
      </c>
      <c r="E13959" s="8" t="s">
        <v>30996</v>
      </c>
      <c r="F13959" s="8" t="s">
        <v>161</v>
      </c>
      <c r="G13959" s="8" t="s">
        <v>2737</v>
      </c>
      <c r="H13959" s="8" t="s">
        <v>163</v>
      </c>
    </row>
    <row r="13960" spans="1:8" ht="15.75" customHeight="1" x14ac:dyDescent="0.3">
      <c r="A13960" s="7">
        <v>13959</v>
      </c>
      <c r="B13960" s="7">
        <v>2753</v>
      </c>
      <c r="C13960" s="7" t="s">
        <v>167</v>
      </c>
      <c r="D13960" s="7">
        <v>23</v>
      </c>
      <c r="E13960" s="7" t="s">
        <v>23602</v>
      </c>
      <c r="F13960" s="7" t="s">
        <v>152</v>
      </c>
      <c r="G13960" s="7" t="s">
        <v>172</v>
      </c>
      <c r="H13960" s="7" t="s">
        <v>174</v>
      </c>
    </row>
    <row r="13961" spans="1:8" ht="15.75" customHeight="1" x14ac:dyDescent="0.3">
      <c r="A13961" s="8">
        <v>13960</v>
      </c>
      <c r="B13961" s="8">
        <v>2753</v>
      </c>
      <c r="C13961" s="8" t="s">
        <v>176</v>
      </c>
      <c r="D13961" s="8">
        <v>23</v>
      </c>
      <c r="E13961" s="8" t="s">
        <v>30997</v>
      </c>
      <c r="F13961" s="8" t="s">
        <v>172</v>
      </c>
      <c r="G13961" s="8" t="s">
        <v>172</v>
      </c>
      <c r="H13961" s="8" t="s">
        <v>812</v>
      </c>
    </row>
    <row r="13962" spans="1:8" ht="15.75" customHeight="1" x14ac:dyDescent="0.3">
      <c r="A13962" s="7">
        <v>13961</v>
      </c>
      <c r="B13962" s="7">
        <v>2753</v>
      </c>
      <c r="C13962" s="7" t="s">
        <v>192</v>
      </c>
      <c r="D13962" s="7">
        <v>23</v>
      </c>
      <c r="E13962" s="7" t="s">
        <v>23603</v>
      </c>
      <c r="F13962" s="7" t="s">
        <v>172</v>
      </c>
      <c r="G13962" s="7" t="s">
        <v>192</v>
      </c>
      <c r="H13962" s="7" t="s">
        <v>202</v>
      </c>
    </row>
    <row r="13963" spans="1:8" ht="15.75" customHeight="1" x14ac:dyDescent="0.3">
      <c r="A13963" s="8">
        <v>13962</v>
      </c>
      <c r="B13963" s="8">
        <v>2753</v>
      </c>
      <c r="C13963" s="8" t="s">
        <v>116</v>
      </c>
      <c r="D13963" s="8">
        <v>23</v>
      </c>
      <c r="E13963" s="8" t="s">
        <v>30998</v>
      </c>
      <c r="F13963" s="8" t="s">
        <v>192</v>
      </c>
      <c r="G13963" s="8" t="s">
        <v>116</v>
      </c>
      <c r="H13963" s="8" t="s">
        <v>210</v>
      </c>
    </row>
    <row r="13964" spans="1:8" ht="15.75" customHeight="1" x14ac:dyDescent="0.3">
      <c r="A13964" s="7">
        <v>13963</v>
      </c>
      <c r="B13964" s="7">
        <v>2754</v>
      </c>
      <c r="C13964" s="7" t="s">
        <v>148</v>
      </c>
      <c r="D13964" s="7">
        <v>120</v>
      </c>
      <c r="E13964" s="7" t="s">
        <v>23612</v>
      </c>
      <c r="F13964" s="7"/>
      <c r="G13964" s="7" t="s">
        <v>152</v>
      </c>
      <c r="H13964" s="7" t="s">
        <v>492</v>
      </c>
    </row>
    <row r="13965" spans="1:8" ht="15.75" customHeight="1" x14ac:dyDescent="0.3">
      <c r="A13965" s="8">
        <v>13964</v>
      </c>
      <c r="B13965" s="8">
        <v>2754</v>
      </c>
      <c r="C13965" s="8" t="s">
        <v>156</v>
      </c>
      <c r="D13965" s="8">
        <v>120</v>
      </c>
      <c r="E13965" s="8" t="s">
        <v>30999</v>
      </c>
      <c r="F13965" s="8" t="s">
        <v>161</v>
      </c>
      <c r="G13965" s="8" t="s">
        <v>7081</v>
      </c>
      <c r="H13965" s="8" t="s">
        <v>163</v>
      </c>
    </row>
    <row r="13966" spans="1:8" ht="15.75" customHeight="1" x14ac:dyDescent="0.3">
      <c r="A13966" s="7">
        <v>13965</v>
      </c>
      <c r="B13966" s="7">
        <v>2754</v>
      </c>
      <c r="C13966" s="7" t="s">
        <v>167</v>
      </c>
      <c r="D13966" s="7">
        <v>120</v>
      </c>
      <c r="E13966" s="7" t="s">
        <v>23613</v>
      </c>
      <c r="F13966" s="7" t="s">
        <v>152</v>
      </c>
      <c r="G13966" s="7" t="s">
        <v>172</v>
      </c>
      <c r="H13966" s="7" t="s">
        <v>174</v>
      </c>
    </row>
    <row r="13967" spans="1:8" ht="15.75" customHeight="1" x14ac:dyDescent="0.3">
      <c r="A13967" s="8">
        <v>13966</v>
      </c>
      <c r="B13967" s="8">
        <v>2754</v>
      </c>
      <c r="C13967" s="8" t="s">
        <v>192</v>
      </c>
      <c r="D13967" s="8">
        <v>120</v>
      </c>
      <c r="E13967" s="8" t="s">
        <v>23614</v>
      </c>
      <c r="F13967" s="8" t="s">
        <v>172</v>
      </c>
      <c r="G13967" s="8" t="s">
        <v>192</v>
      </c>
      <c r="H13967" s="8" t="s">
        <v>202</v>
      </c>
    </row>
    <row r="13968" spans="1:8" ht="15.75" customHeight="1" x14ac:dyDescent="0.3">
      <c r="A13968" s="7">
        <v>13967</v>
      </c>
      <c r="B13968" s="7">
        <v>2754</v>
      </c>
      <c r="C13968" s="7" t="s">
        <v>116</v>
      </c>
      <c r="D13968" s="7">
        <v>120</v>
      </c>
      <c r="E13968" s="7" t="s">
        <v>31000</v>
      </c>
      <c r="F13968" s="7" t="s">
        <v>192</v>
      </c>
      <c r="G13968" s="7" t="s">
        <v>116</v>
      </c>
      <c r="H13968" s="7" t="s">
        <v>210</v>
      </c>
    </row>
    <row r="13969" spans="1:8" ht="15.75" customHeight="1" x14ac:dyDescent="0.3">
      <c r="A13969" s="8">
        <v>13968</v>
      </c>
      <c r="B13969" s="8">
        <v>2755</v>
      </c>
      <c r="C13969" s="8" t="s">
        <v>148</v>
      </c>
      <c r="D13969" s="8">
        <v>76</v>
      </c>
      <c r="E13969" s="8" t="s">
        <v>23621</v>
      </c>
      <c r="F13969" s="8"/>
      <c r="G13969" s="8" t="s">
        <v>152</v>
      </c>
      <c r="H13969" s="8" t="s">
        <v>153</v>
      </c>
    </row>
    <row r="13970" spans="1:8" ht="15.75" customHeight="1" x14ac:dyDescent="0.3">
      <c r="A13970" s="7">
        <v>13969</v>
      </c>
      <c r="B13970" s="7">
        <v>2755</v>
      </c>
      <c r="C13970" s="7" t="s">
        <v>156</v>
      </c>
      <c r="D13970" s="7">
        <v>76</v>
      </c>
      <c r="E13970" s="7" t="s">
        <v>31001</v>
      </c>
      <c r="F13970" s="7" t="s">
        <v>161</v>
      </c>
      <c r="G13970" s="7" t="s">
        <v>6138</v>
      </c>
      <c r="H13970" s="7" t="s">
        <v>163</v>
      </c>
    </row>
    <row r="13971" spans="1:8" ht="15.75" customHeight="1" x14ac:dyDescent="0.3">
      <c r="A13971" s="8">
        <v>13970</v>
      </c>
      <c r="B13971" s="8">
        <v>2755</v>
      </c>
      <c r="C13971" s="8" t="s">
        <v>167</v>
      </c>
      <c r="D13971" s="8">
        <v>76</v>
      </c>
      <c r="E13971" s="8" t="s">
        <v>23622</v>
      </c>
      <c r="F13971" s="8" t="s">
        <v>152</v>
      </c>
      <c r="G13971" s="8" t="s">
        <v>172</v>
      </c>
      <c r="H13971" s="8" t="s">
        <v>174</v>
      </c>
    </row>
    <row r="13972" spans="1:8" ht="15.75" customHeight="1" x14ac:dyDescent="0.3">
      <c r="A13972" s="7">
        <v>13971</v>
      </c>
      <c r="B13972" s="7">
        <v>2755</v>
      </c>
      <c r="C13972" s="7" t="s">
        <v>192</v>
      </c>
      <c r="D13972" s="7">
        <v>76</v>
      </c>
      <c r="E13972" s="7" t="s">
        <v>23623</v>
      </c>
      <c r="F13972" s="7" t="s">
        <v>172</v>
      </c>
      <c r="G13972" s="7" t="s">
        <v>192</v>
      </c>
      <c r="H13972" s="7" t="s">
        <v>202</v>
      </c>
    </row>
    <row r="13973" spans="1:8" ht="15.75" customHeight="1" x14ac:dyDescent="0.3">
      <c r="A13973" s="8">
        <v>13972</v>
      </c>
      <c r="B13973" s="8">
        <v>2755</v>
      </c>
      <c r="C13973" s="8" t="s">
        <v>116</v>
      </c>
      <c r="D13973" s="8">
        <v>76</v>
      </c>
      <c r="E13973" s="8" t="s">
        <v>31002</v>
      </c>
      <c r="F13973" s="8" t="s">
        <v>192</v>
      </c>
      <c r="G13973" s="8" t="s">
        <v>116</v>
      </c>
      <c r="H13973" s="8" t="s">
        <v>210</v>
      </c>
    </row>
    <row r="13974" spans="1:8" ht="15.75" customHeight="1" x14ac:dyDescent="0.3">
      <c r="A13974" s="7">
        <v>13973</v>
      </c>
      <c r="B13974" s="7">
        <v>2756</v>
      </c>
      <c r="C13974" s="7" t="s">
        <v>148</v>
      </c>
      <c r="D13974" s="7">
        <v>31</v>
      </c>
      <c r="E13974" s="7" t="s">
        <v>23629</v>
      </c>
      <c r="F13974" s="7"/>
      <c r="G13974" s="7" t="s">
        <v>152</v>
      </c>
      <c r="H13974" s="7" t="s">
        <v>492</v>
      </c>
    </row>
    <row r="13975" spans="1:8" ht="15.75" customHeight="1" x14ac:dyDescent="0.3">
      <c r="A13975" s="8">
        <v>13974</v>
      </c>
      <c r="B13975" s="8">
        <v>2756</v>
      </c>
      <c r="C13975" s="8" t="s">
        <v>156</v>
      </c>
      <c r="D13975" s="8">
        <v>31</v>
      </c>
      <c r="E13975" s="8" t="s">
        <v>31003</v>
      </c>
      <c r="F13975" s="8" t="s">
        <v>161</v>
      </c>
      <c r="G13975" s="8" t="s">
        <v>2546</v>
      </c>
      <c r="H13975" s="8" t="s">
        <v>163</v>
      </c>
    </row>
    <row r="13976" spans="1:8" ht="15.75" customHeight="1" x14ac:dyDescent="0.3">
      <c r="A13976" s="7">
        <v>13975</v>
      </c>
      <c r="B13976" s="7">
        <v>2756</v>
      </c>
      <c r="C13976" s="7" t="s">
        <v>167</v>
      </c>
      <c r="D13976" s="7">
        <v>31</v>
      </c>
      <c r="E13976" s="7" t="s">
        <v>23630</v>
      </c>
      <c r="F13976" s="7" t="s">
        <v>152</v>
      </c>
      <c r="G13976" s="7" t="s">
        <v>172</v>
      </c>
      <c r="H13976" s="7" t="s">
        <v>174</v>
      </c>
    </row>
    <row r="13977" spans="1:8" ht="15.75" customHeight="1" x14ac:dyDescent="0.3">
      <c r="A13977" s="8">
        <v>13976</v>
      </c>
      <c r="B13977" s="8">
        <v>2756</v>
      </c>
      <c r="C13977" s="8" t="s">
        <v>176</v>
      </c>
      <c r="D13977" s="8">
        <v>31</v>
      </c>
      <c r="E13977" s="8" t="s">
        <v>31004</v>
      </c>
      <c r="F13977" s="8" t="s">
        <v>172</v>
      </c>
      <c r="G13977" s="8" t="s">
        <v>172</v>
      </c>
      <c r="H13977" s="8" t="s">
        <v>248</v>
      </c>
    </row>
    <row r="13978" spans="1:8" ht="15.75" customHeight="1" x14ac:dyDescent="0.3">
      <c r="A13978" s="7">
        <v>13977</v>
      </c>
      <c r="B13978" s="7">
        <v>2756</v>
      </c>
      <c r="C13978" s="7" t="s">
        <v>192</v>
      </c>
      <c r="D13978" s="7">
        <v>31</v>
      </c>
      <c r="E13978" s="7" t="s">
        <v>23631</v>
      </c>
      <c r="F13978" s="7" t="s">
        <v>172</v>
      </c>
      <c r="G13978" s="7" t="s">
        <v>192</v>
      </c>
      <c r="H13978" s="7" t="s">
        <v>202</v>
      </c>
    </row>
    <row r="13979" spans="1:8" ht="15.75" customHeight="1" x14ac:dyDescent="0.3">
      <c r="A13979" s="8">
        <v>13978</v>
      </c>
      <c r="B13979" s="8">
        <v>2756</v>
      </c>
      <c r="C13979" s="8" t="s">
        <v>116</v>
      </c>
      <c r="D13979" s="8">
        <v>31</v>
      </c>
      <c r="E13979" s="8" t="s">
        <v>31005</v>
      </c>
      <c r="F13979" s="8" t="s">
        <v>192</v>
      </c>
      <c r="G13979" s="8" t="s">
        <v>116</v>
      </c>
      <c r="H13979" s="8" t="s">
        <v>210</v>
      </c>
    </row>
    <row r="13980" spans="1:8" ht="15.75" customHeight="1" x14ac:dyDescent="0.3">
      <c r="A13980" s="7">
        <v>13979</v>
      </c>
      <c r="B13980" s="7">
        <v>2757</v>
      </c>
      <c r="C13980" s="7" t="s">
        <v>148</v>
      </c>
      <c r="D13980" s="7">
        <v>2</v>
      </c>
      <c r="E13980" s="7" t="s">
        <v>23637</v>
      </c>
      <c r="F13980" s="7"/>
      <c r="G13980" s="7" t="s">
        <v>152</v>
      </c>
      <c r="H13980" s="7" t="s">
        <v>153</v>
      </c>
    </row>
    <row r="13981" spans="1:8" ht="15.75" customHeight="1" x14ac:dyDescent="0.3">
      <c r="A13981" s="8">
        <v>13980</v>
      </c>
      <c r="B13981" s="8">
        <v>2757</v>
      </c>
      <c r="C13981" s="8" t="s">
        <v>156</v>
      </c>
      <c r="D13981" s="8">
        <v>2</v>
      </c>
      <c r="E13981" s="8" t="s">
        <v>31006</v>
      </c>
      <c r="F13981" s="8" t="s">
        <v>161</v>
      </c>
      <c r="G13981" s="8" t="s">
        <v>1801</v>
      </c>
      <c r="H13981" s="8" t="s">
        <v>163</v>
      </c>
    </row>
    <row r="13982" spans="1:8" ht="15.75" customHeight="1" x14ac:dyDescent="0.3">
      <c r="A13982" s="7">
        <v>13981</v>
      </c>
      <c r="B13982" s="7">
        <v>2757</v>
      </c>
      <c r="C13982" s="7" t="s">
        <v>167</v>
      </c>
      <c r="D13982" s="7">
        <v>2</v>
      </c>
      <c r="E13982" s="7" t="s">
        <v>23638</v>
      </c>
      <c r="F13982" s="7" t="s">
        <v>152</v>
      </c>
      <c r="G13982" s="7" t="s">
        <v>172</v>
      </c>
      <c r="H13982" s="7" t="s">
        <v>174</v>
      </c>
    </row>
    <row r="13983" spans="1:8" ht="15.75" customHeight="1" x14ac:dyDescent="0.3">
      <c r="A13983" s="8">
        <v>13982</v>
      </c>
      <c r="B13983" s="8">
        <v>2757</v>
      </c>
      <c r="C13983" s="8" t="s">
        <v>176</v>
      </c>
      <c r="D13983" s="8">
        <v>2</v>
      </c>
      <c r="E13983" s="8" t="s">
        <v>31007</v>
      </c>
      <c r="F13983" s="8" t="s">
        <v>172</v>
      </c>
      <c r="G13983" s="8" t="s">
        <v>172</v>
      </c>
      <c r="H13983" s="8" t="s">
        <v>288</v>
      </c>
    </row>
    <row r="13984" spans="1:8" ht="15.75" customHeight="1" x14ac:dyDescent="0.3">
      <c r="A13984" s="7">
        <v>13983</v>
      </c>
      <c r="B13984" s="7">
        <v>2757</v>
      </c>
      <c r="C13984" s="7" t="s">
        <v>192</v>
      </c>
      <c r="D13984" s="7">
        <v>2</v>
      </c>
      <c r="E13984" s="7" t="s">
        <v>23640</v>
      </c>
      <c r="F13984" s="7" t="s">
        <v>172</v>
      </c>
      <c r="G13984" s="7" t="s">
        <v>192</v>
      </c>
      <c r="H13984" s="7" t="s">
        <v>202</v>
      </c>
    </row>
    <row r="13985" spans="1:8" ht="15.75" customHeight="1" x14ac:dyDescent="0.3">
      <c r="A13985" s="8">
        <v>13984</v>
      </c>
      <c r="B13985" s="8">
        <v>2758</v>
      </c>
      <c r="C13985" s="8" t="s">
        <v>148</v>
      </c>
      <c r="D13985" s="8">
        <v>73</v>
      </c>
      <c r="E13985" s="8" t="s">
        <v>23644</v>
      </c>
      <c r="F13985" s="8"/>
      <c r="G13985" s="8" t="s">
        <v>152</v>
      </c>
      <c r="H13985" s="8" t="s">
        <v>153</v>
      </c>
    </row>
    <row r="13986" spans="1:8" ht="15.75" customHeight="1" x14ac:dyDescent="0.3">
      <c r="A13986" s="7">
        <v>13985</v>
      </c>
      <c r="B13986" s="7">
        <v>2758</v>
      </c>
      <c r="C13986" s="7" t="s">
        <v>156</v>
      </c>
      <c r="D13986" s="7">
        <v>73</v>
      </c>
      <c r="E13986" s="7" t="s">
        <v>31008</v>
      </c>
      <c r="F13986" s="7" t="s">
        <v>161</v>
      </c>
      <c r="G13986" s="7" t="s">
        <v>4385</v>
      </c>
      <c r="H13986" s="7" t="s">
        <v>163</v>
      </c>
    </row>
    <row r="13987" spans="1:8" ht="15.75" customHeight="1" x14ac:dyDescent="0.3">
      <c r="A13987" s="8">
        <v>13986</v>
      </c>
      <c r="B13987" s="8">
        <v>2758</v>
      </c>
      <c r="C13987" s="8" t="s">
        <v>167</v>
      </c>
      <c r="D13987" s="8">
        <v>73</v>
      </c>
      <c r="E13987" s="8" t="s">
        <v>23645</v>
      </c>
      <c r="F13987" s="8" t="s">
        <v>152</v>
      </c>
      <c r="G13987" s="8" t="s">
        <v>172</v>
      </c>
      <c r="H13987" s="8" t="s">
        <v>174</v>
      </c>
    </row>
    <row r="13988" spans="1:8" ht="15.75" customHeight="1" x14ac:dyDescent="0.3">
      <c r="A13988" s="7">
        <v>13987</v>
      </c>
      <c r="B13988" s="7">
        <v>2758</v>
      </c>
      <c r="C13988" s="7" t="s">
        <v>192</v>
      </c>
      <c r="D13988" s="7">
        <v>73</v>
      </c>
      <c r="E13988" s="7" t="s">
        <v>23646</v>
      </c>
      <c r="F13988" s="7" t="s">
        <v>172</v>
      </c>
      <c r="G13988" s="7" t="s">
        <v>192</v>
      </c>
      <c r="H13988" s="7" t="s">
        <v>202</v>
      </c>
    </row>
    <row r="13989" spans="1:8" ht="15.75" customHeight="1" x14ac:dyDescent="0.3">
      <c r="A13989" s="8">
        <v>13988</v>
      </c>
      <c r="B13989" s="8">
        <v>2758</v>
      </c>
      <c r="C13989" s="8" t="s">
        <v>116</v>
      </c>
      <c r="D13989" s="8">
        <v>73</v>
      </c>
      <c r="E13989" s="8" t="s">
        <v>31009</v>
      </c>
      <c r="F13989" s="8" t="s">
        <v>192</v>
      </c>
      <c r="G13989" s="8" t="s">
        <v>116</v>
      </c>
      <c r="H13989" s="8" t="s">
        <v>210</v>
      </c>
    </row>
    <row r="13990" spans="1:8" ht="15.75" customHeight="1" x14ac:dyDescent="0.3">
      <c r="A13990" s="7">
        <v>13989</v>
      </c>
      <c r="B13990" s="7">
        <v>2759</v>
      </c>
      <c r="C13990" s="7" t="s">
        <v>148</v>
      </c>
      <c r="D13990" s="7">
        <v>107</v>
      </c>
      <c r="E13990" s="7" t="s">
        <v>4825</v>
      </c>
      <c r="F13990" s="7"/>
      <c r="G13990" s="7" t="s">
        <v>152</v>
      </c>
      <c r="H13990" s="7" t="s">
        <v>218</v>
      </c>
    </row>
    <row r="13991" spans="1:8" ht="15.75" customHeight="1" x14ac:dyDescent="0.3">
      <c r="A13991" s="8">
        <v>13990</v>
      </c>
      <c r="B13991" s="8">
        <v>2759</v>
      </c>
      <c r="C13991" s="8" t="s">
        <v>156</v>
      </c>
      <c r="D13991" s="8">
        <v>107</v>
      </c>
      <c r="E13991" s="8" t="s">
        <v>31010</v>
      </c>
      <c r="F13991" s="8" t="s">
        <v>161</v>
      </c>
      <c r="G13991" s="8" t="s">
        <v>452</v>
      </c>
      <c r="H13991" s="8" t="s">
        <v>163</v>
      </c>
    </row>
    <row r="13992" spans="1:8" ht="15.75" customHeight="1" x14ac:dyDescent="0.3">
      <c r="A13992" s="7">
        <v>13991</v>
      </c>
      <c r="B13992" s="7">
        <v>2759</v>
      </c>
      <c r="C13992" s="7" t="s">
        <v>167</v>
      </c>
      <c r="D13992" s="7">
        <v>107</v>
      </c>
      <c r="E13992" s="7" t="s">
        <v>23653</v>
      </c>
      <c r="F13992" s="7" t="s">
        <v>152</v>
      </c>
      <c r="G13992" s="7" t="s">
        <v>172</v>
      </c>
      <c r="H13992" s="7" t="s">
        <v>174</v>
      </c>
    </row>
    <row r="13993" spans="1:8" ht="15.75" customHeight="1" x14ac:dyDescent="0.3">
      <c r="A13993" s="8">
        <v>13992</v>
      </c>
      <c r="B13993" s="8">
        <v>2759</v>
      </c>
      <c r="C13993" s="8" t="s">
        <v>176</v>
      </c>
      <c r="D13993" s="8">
        <v>107</v>
      </c>
      <c r="E13993" s="8" t="s">
        <v>31011</v>
      </c>
      <c r="F13993" s="8" t="s">
        <v>172</v>
      </c>
      <c r="G13993" s="8" t="s">
        <v>172</v>
      </c>
      <c r="H13993" s="8" t="s">
        <v>812</v>
      </c>
    </row>
    <row r="13994" spans="1:8" ht="15.75" customHeight="1" x14ac:dyDescent="0.3">
      <c r="A13994" s="7">
        <v>13993</v>
      </c>
      <c r="B13994" s="7">
        <v>2759</v>
      </c>
      <c r="C13994" s="7" t="s">
        <v>192</v>
      </c>
      <c r="D13994" s="7">
        <v>107</v>
      </c>
      <c r="E13994" s="7" t="s">
        <v>23654</v>
      </c>
      <c r="F13994" s="7" t="s">
        <v>172</v>
      </c>
      <c r="G13994" s="7" t="s">
        <v>192</v>
      </c>
      <c r="H13994" s="7" t="s">
        <v>202</v>
      </c>
    </row>
    <row r="13995" spans="1:8" ht="15.75" customHeight="1" x14ac:dyDescent="0.3">
      <c r="A13995" s="8">
        <v>13994</v>
      </c>
      <c r="B13995" s="8">
        <v>2760</v>
      </c>
      <c r="C13995" s="8" t="s">
        <v>148</v>
      </c>
      <c r="D13995" s="8">
        <v>5</v>
      </c>
      <c r="E13995" s="8" t="s">
        <v>23662</v>
      </c>
      <c r="F13995" s="8"/>
      <c r="G13995" s="8" t="s">
        <v>152</v>
      </c>
      <c r="H13995" s="8" t="s">
        <v>153</v>
      </c>
    </row>
    <row r="13996" spans="1:8" ht="15.75" customHeight="1" x14ac:dyDescent="0.3">
      <c r="A13996" s="7">
        <v>13995</v>
      </c>
      <c r="B13996" s="7">
        <v>2760</v>
      </c>
      <c r="C13996" s="7" t="s">
        <v>156</v>
      </c>
      <c r="D13996" s="7">
        <v>5</v>
      </c>
      <c r="E13996" s="7" t="s">
        <v>31012</v>
      </c>
      <c r="F13996" s="7" t="s">
        <v>161</v>
      </c>
      <c r="G13996" s="7" t="s">
        <v>3625</v>
      </c>
      <c r="H13996" s="7" t="s">
        <v>163</v>
      </c>
    </row>
    <row r="13997" spans="1:8" ht="15.75" customHeight="1" x14ac:dyDescent="0.3">
      <c r="A13997" s="8">
        <v>13996</v>
      </c>
      <c r="B13997" s="8">
        <v>2760</v>
      </c>
      <c r="C13997" s="8" t="s">
        <v>167</v>
      </c>
      <c r="D13997" s="8">
        <v>5</v>
      </c>
      <c r="E13997" s="8" t="s">
        <v>23663</v>
      </c>
      <c r="F13997" s="8" t="s">
        <v>152</v>
      </c>
      <c r="G13997" s="8" t="s">
        <v>172</v>
      </c>
      <c r="H13997" s="8" t="s">
        <v>174</v>
      </c>
    </row>
    <row r="13998" spans="1:8" ht="15.75" customHeight="1" x14ac:dyDescent="0.3">
      <c r="A13998" s="7">
        <v>13997</v>
      </c>
      <c r="B13998" s="7">
        <v>2760</v>
      </c>
      <c r="C13998" s="7" t="s">
        <v>192</v>
      </c>
      <c r="D13998" s="7">
        <v>5</v>
      </c>
      <c r="E13998" s="7" t="s">
        <v>23664</v>
      </c>
      <c r="F13998" s="7" t="s">
        <v>172</v>
      </c>
      <c r="G13998" s="7" t="s">
        <v>192</v>
      </c>
      <c r="H13998" s="7" t="s">
        <v>202</v>
      </c>
    </row>
    <row r="13999" spans="1:8" ht="15.75" customHeight="1" x14ac:dyDescent="0.3">
      <c r="A13999" s="8">
        <v>13998</v>
      </c>
      <c r="B13999" s="8">
        <v>2760</v>
      </c>
      <c r="C13999" s="8" t="s">
        <v>116</v>
      </c>
      <c r="D13999" s="8">
        <v>5</v>
      </c>
      <c r="E13999" s="8" t="s">
        <v>31013</v>
      </c>
      <c r="F13999" s="8" t="s">
        <v>192</v>
      </c>
      <c r="G13999" s="8" t="s">
        <v>116</v>
      </c>
      <c r="H13999" s="8" t="s">
        <v>210</v>
      </c>
    </row>
    <row r="14000" spans="1:8" ht="15.75" customHeight="1" x14ac:dyDescent="0.3">
      <c r="A14000" s="7">
        <v>13999</v>
      </c>
      <c r="B14000" s="7">
        <v>2761</v>
      </c>
      <c r="C14000" s="7" t="s">
        <v>148</v>
      </c>
      <c r="D14000" s="7">
        <v>71</v>
      </c>
      <c r="E14000" s="7" t="s">
        <v>23669</v>
      </c>
      <c r="F14000" s="7"/>
      <c r="G14000" s="7" t="s">
        <v>152</v>
      </c>
      <c r="H14000" s="7" t="s">
        <v>153</v>
      </c>
    </row>
    <row r="14001" spans="1:8" ht="15.75" customHeight="1" x14ac:dyDescent="0.3">
      <c r="A14001" s="8">
        <v>14000</v>
      </c>
      <c r="B14001" s="8">
        <v>2761</v>
      </c>
      <c r="C14001" s="8" t="s">
        <v>156</v>
      </c>
      <c r="D14001" s="8">
        <v>71</v>
      </c>
      <c r="E14001" s="8" t="s">
        <v>31014</v>
      </c>
      <c r="F14001" s="8" t="s">
        <v>161</v>
      </c>
      <c r="G14001" s="8" t="s">
        <v>703</v>
      </c>
      <c r="H14001" s="8" t="s">
        <v>163</v>
      </c>
    </row>
    <row r="14002" spans="1:8" ht="15.75" customHeight="1" x14ac:dyDescent="0.3">
      <c r="A14002" s="7">
        <v>14001</v>
      </c>
      <c r="B14002" s="7">
        <v>2761</v>
      </c>
      <c r="C14002" s="7" t="s">
        <v>167</v>
      </c>
      <c r="D14002" s="7">
        <v>71</v>
      </c>
      <c r="E14002" s="7" t="s">
        <v>23671</v>
      </c>
      <c r="F14002" s="7" t="s">
        <v>152</v>
      </c>
      <c r="G14002" s="7" t="s">
        <v>172</v>
      </c>
      <c r="H14002" s="7" t="s">
        <v>174</v>
      </c>
    </row>
    <row r="14003" spans="1:8" ht="15.75" customHeight="1" x14ac:dyDescent="0.3">
      <c r="A14003" s="8">
        <v>14002</v>
      </c>
      <c r="B14003" s="8">
        <v>2761</v>
      </c>
      <c r="C14003" s="8" t="s">
        <v>192</v>
      </c>
      <c r="D14003" s="8">
        <v>71</v>
      </c>
      <c r="E14003" s="8" t="s">
        <v>23672</v>
      </c>
      <c r="F14003" s="8" t="s">
        <v>172</v>
      </c>
      <c r="G14003" s="8" t="s">
        <v>192</v>
      </c>
      <c r="H14003" s="8" t="s">
        <v>202</v>
      </c>
    </row>
    <row r="14004" spans="1:8" ht="15.75" customHeight="1" x14ac:dyDescent="0.3">
      <c r="A14004" s="7">
        <v>14003</v>
      </c>
      <c r="B14004" s="7">
        <v>2762</v>
      </c>
      <c r="C14004" s="7" t="s">
        <v>148</v>
      </c>
      <c r="D14004" s="7">
        <v>117</v>
      </c>
      <c r="E14004" s="7" t="s">
        <v>23677</v>
      </c>
      <c r="F14004" s="7"/>
      <c r="G14004" s="7" t="s">
        <v>152</v>
      </c>
      <c r="H14004" s="7" t="s">
        <v>153</v>
      </c>
    </row>
    <row r="14005" spans="1:8" ht="15.75" customHeight="1" x14ac:dyDescent="0.3">
      <c r="A14005" s="8">
        <v>14004</v>
      </c>
      <c r="B14005" s="8">
        <v>2762</v>
      </c>
      <c r="C14005" s="8" t="s">
        <v>156</v>
      </c>
      <c r="D14005" s="8">
        <v>117</v>
      </c>
      <c r="E14005" s="8" t="s">
        <v>31015</v>
      </c>
      <c r="F14005" s="8" t="s">
        <v>161</v>
      </c>
      <c r="G14005" s="8" t="s">
        <v>2164</v>
      </c>
      <c r="H14005" s="8" t="s">
        <v>163</v>
      </c>
    </row>
    <row r="14006" spans="1:8" ht="15.75" customHeight="1" x14ac:dyDescent="0.3">
      <c r="A14006" s="7">
        <v>14005</v>
      </c>
      <c r="B14006" s="7">
        <v>2762</v>
      </c>
      <c r="C14006" s="7" t="s">
        <v>167</v>
      </c>
      <c r="D14006" s="7">
        <v>117</v>
      </c>
      <c r="E14006" s="7" t="s">
        <v>23679</v>
      </c>
      <c r="F14006" s="7" t="s">
        <v>152</v>
      </c>
      <c r="G14006" s="7" t="s">
        <v>172</v>
      </c>
      <c r="H14006" s="7" t="s">
        <v>174</v>
      </c>
    </row>
    <row r="14007" spans="1:8" ht="15.75" customHeight="1" x14ac:dyDescent="0.3">
      <c r="A14007" s="8">
        <v>14006</v>
      </c>
      <c r="B14007" s="8">
        <v>2762</v>
      </c>
      <c r="C14007" s="8" t="s">
        <v>176</v>
      </c>
      <c r="D14007" s="8">
        <v>117</v>
      </c>
      <c r="E14007" s="8" t="s">
        <v>31016</v>
      </c>
      <c r="F14007" s="8" t="s">
        <v>172</v>
      </c>
      <c r="G14007" s="8" t="s">
        <v>388</v>
      </c>
      <c r="H14007" s="8" t="s">
        <v>248</v>
      </c>
    </row>
    <row r="14008" spans="1:8" ht="15.75" customHeight="1" x14ac:dyDescent="0.3">
      <c r="A14008" s="7">
        <v>14007</v>
      </c>
      <c r="B14008" s="7">
        <v>2762</v>
      </c>
      <c r="C14008" s="7" t="s">
        <v>192</v>
      </c>
      <c r="D14008" s="7">
        <v>117</v>
      </c>
      <c r="E14008" s="7" t="s">
        <v>23680</v>
      </c>
      <c r="F14008" s="7" t="s">
        <v>172</v>
      </c>
      <c r="G14008" s="7" t="s">
        <v>192</v>
      </c>
      <c r="H14008" s="7" t="s">
        <v>202</v>
      </c>
    </row>
    <row r="14009" spans="1:8" ht="15.75" customHeight="1" x14ac:dyDescent="0.3">
      <c r="A14009" s="8">
        <v>14008</v>
      </c>
      <c r="B14009" s="8">
        <v>2762</v>
      </c>
      <c r="C14009" s="8" t="s">
        <v>116</v>
      </c>
      <c r="D14009" s="8">
        <v>117</v>
      </c>
      <c r="E14009" s="8" t="s">
        <v>31017</v>
      </c>
      <c r="F14009" s="8" t="s">
        <v>192</v>
      </c>
      <c r="G14009" s="8" t="s">
        <v>116</v>
      </c>
      <c r="H14009" s="8" t="s">
        <v>210</v>
      </c>
    </row>
    <row r="14010" spans="1:8" ht="15.75" customHeight="1" x14ac:dyDescent="0.3">
      <c r="A14010" s="7">
        <v>14009</v>
      </c>
      <c r="B14010" s="7">
        <v>2763</v>
      </c>
      <c r="C14010" s="7" t="s">
        <v>148</v>
      </c>
      <c r="D14010" s="7">
        <v>19</v>
      </c>
      <c r="E14010" s="7" t="s">
        <v>23686</v>
      </c>
      <c r="F14010" s="7"/>
      <c r="G14010" s="7" t="s">
        <v>152</v>
      </c>
      <c r="H14010" s="7" t="s">
        <v>492</v>
      </c>
    </row>
    <row r="14011" spans="1:8" ht="15.75" customHeight="1" x14ac:dyDescent="0.3">
      <c r="A14011" s="8">
        <v>14010</v>
      </c>
      <c r="B14011" s="8">
        <v>2763</v>
      </c>
      <c r="C14011" s="8" t="s">
        <v>156</v>
      </c>
      <c r="D14011" s="8">
        <v>19</v>
      </c>
      <c r="E14011" s="8" t="s">
        <v>31018</v>
      </c>
      <c r="F14011" s="8" t="s">
        <v>161</v>
      </c>
      <c r="G14011" s="8" t="s">
        <v>1636</v>
      </c>
      <c r="H14011" s="8" t="s">
        <v>163</v>
      </c>
    </row>
    <row r="14012" spans="1:8" ht="15.75" customHeight="1" x14ac:dyDescent="0.3">
      <c r="A14012" s="7">
        <v>14011</v>
      </c>
      <c r="B14012" s="7">
        <v>2763</v>
      </c>
      <c r="C14012" s="7" t="s">
        <v>167</v>
      </c>
      <c r="D14012" s="7">
        <v>19</v>
      </c>
      <c r="E14012" s="7" t="s">
        <v>23687</v>
      </c>
      <c r="F14012" s="7" t="s">
        <v>152</v>
      </c>
      <c r="G14012" s="7" t="s">
        <v>172</v>
      </c>
      <c r="H14012" s="7" t="s">
        <v>174</v>
      </c>
    </row>
    <row r="14013" spans="1:8" ht="15.75" customHeight="1" x14ac:dyDescent="0.3">
      <c r="A14013" s="8">
        <v>14012</v>
      </c>
      <c r="B14013" s="8">
        <v>2763</v>
      </c>
      <c r="C14013" s="8" t="s">
        <v>176</v>
      </c>
      <c r="D14013" s="8">
        <v>19</v>
      </c>
      <c r="E14013" s="8" t="s">
        <v>31019</v>
      </c>
      <c r="F14013" s="8" t="s">
        <v>172</v>
      </c>
      <c r="G14013" s="8" t="s">
        <v>172</v>
      </c>
      <c r="H14013" s="8" t="s">
        <v>184</v>
      </c>
    </row>
    <row r="14014" spans="1:8" ht="15.75" customHeight="1" x14ac:dyDescent="0.3">
      <c r="A14014" s="7">
        <v>14013</v>
      </c>
      <c r="B14014" s="7">
        <v>2763</v>
      </c>
      <c r="C14014" s="7" t="s">
        <v>192</v>
      </c>
      <c r="D14014" s="7">
        <v>19</v>
      </c>
      <c r="E14014" s="7" t="s">
        <v>23688</v>
      </c>
      <c r="F14014" s="7" t="s">
        <v>172</v>
      </c>
      <c r="G14014" s="7" t="s">
        <v>192</v>
      </c>
      <c r="H14014" s="7" t="s">
        <v>202</v>
      </c>
    </row>
    <row r="14015" spans="1:8" ht="15.75" customHeight="1" x14ac:dyDescent="0.3">
      <c r="A14015" s="8">
        <v>14014</v>
      </c>
      <c r="B14015" s="8">
        <v>2764</v>
      </c>
      <c r="C14015" s="8" t="s">
        <v>148</v>
      </c>
      <c r="D14015" s="8">
        <v>93</v>
      </c>
      <c r="E14015" s="8" t="s">
        <v>23696</v>
      </c>
      <c r="F14015" s="8"/>
      <c r="G14015" s="8" t="s">
        <v>152</v>
      </c>
      <c r="H14015" s="8" t="s">
        <v>218</v>
      </c>
    </row>
    <row r="14016" spans="1:8" ht="15.75" customHeight="1" x14ac:dyDescent="0.3">
      <c r="A14016" s="7">
        <v>14015</v>
      </c>
      <c r="B14016" s="7">
        <v>2764</v>
      </c>
      <c r="C14016" s="7" t="s">
        <v>156</v>
      </c>
      <c r="D14016" s="7">
        <v>93</v>
      </c>
      <c r="E14016" s="7" t="s">
        <v>31020</v>
      </c>
      <c r="F14016" s="7" t="s">
        <v>161</v>
      </c>
      <c r="G14016" s="7" t="s">
        <v>2864</v>
      </c>
      <c r="H14016" s="7" t="s">
        <v>163</v>
      </c>
    </row>
    <row r="14017" spans="1:8" ht="15.75" customHeight="1" x14ac:dyDescent="0.3">
      <c r="A14017" s="8">
        <v>14016</v>
      </c>
      <c r="B14017" s="8">
        <v>2764</v>
      </c>
      <c r="C14017" s="8" t="s">
        <v>167</v>
      </c>
      <c r="D14017" s="8">
        <v>93</v>
      </c>
      <c r="E14017" s="8" t="s">
        <v>23697</v>
      </c>
      <c r="F14017" s="8" t="s">
        <v>152</v>
      </c>
      <c r="G14017" s="8" t="s">
        <v>172</v>
      </c>
      <c r="H14017" s="8" t="s">
        <v>174</v>
      </c>
    </row>
    <row r="14018" spans="1:8" ht="15.75" customHeight="1" x14ac:dyDescent="0.3">
      <c r="A14018" s="7">
        <v>14017</v>
      </c>
      <c r="B14018" s="7">
        <v>2764</v>
      </c>
      <c r="C14018" s="7" t="s">
        <v>176</v>
      </c>
      <c r="D14018" s="7">
        <v>93</v>
      </c>
      <c r="E14018" s="7" t="s">
        <v>31021</v>
      </c>
      <c r="F14018" s="7" t="s">
        <v>172</v>
      </c>
      <c r="G14018" s="7" t="s">
        <v>388</v>
      </c>
      <c r="H14018" s="7" t="s">
        <v>812</v>
      </c>
    </row>
    <row r="14019" spans="1:8" ht="15.75" customHeight="1" x14ac:dyDescent="0.3">
      <c r="A14019" s="8">
        <v>14018</v>
      </c>
      <c r="B14019" s="8">
        <v>2764</v>
      </c>
      <c r="C14019" s="8" t="s">
        <v>192</v>
      </c>
      <c r="D14019" s="8">
        <v>93</v>
      </c>
      <c r="E14019" s="8" t="s">
        <v>23698</v>
      </c>
      <c r="F14019" s="8" t="s">
        <v>172</v>
      </c>
      <c r="G14019" s="8" t="s">
        <v>192</v>
      </c>
      <c r="H14019" s="8" t="s">
        <v>202</v>
      </c>
    </row>
    <row r="14020" spans="1:8" ht="15.75" customHeight="1" x14ac:dyDescent="0.3">
      <c r="A14020" s="7">
        <v>14019</v>
      </c>
      <c r="B14020" s="7">
        <v>2764</v>
      </c>
      <c r="C14020" s="7" t="s">
        <v>116</v>
      </c>
      <c r="D14020" s="7">
        <v>93</v>
      </c>
      <c r="E14020" s="7" t="s">
        <v>31022</v>
      </c>
      <c r="F14020" s="7" t="s">
        <v>192</v>
      </c>
      <c r="G14020" s="7" t="s">
        <v>116</v>
      </c>
      <c r="H14020" s="7" t="s">
        <v>210</v>
      </c>
    </row>
    <row r="14021" spans="1:8" ht="15.75" customHeight="1" x14ac:dyDescent="0.3">
      <c r="A14021" s="8">
        <v>14020</v>
      </c>
      <c r="B14021" s="8">
        <v>2765</v>
      </c>
      <c r="C14021" s="8" t="s">
        <v>148</v>
      </c>
      <c r="D14021" s="8">
        <v>98</v>
      </c>
      <c r="E14021" s="8" t="s">
        <v>23704</v>
      </c>
      <c r="F14021" s="8"/>
      <c r="G14021" s="8" t="s">
        <v>152</v>
      </c>
      <c r="H14021" s="8" t="s">
        <v>218</v>
      </c>
    </row>
    <row r="14022" spans="1:8" ht="15.75" customHeight="1" x14ac:dyDescent="0.3">
      <c r="A14022" s="7">
        <v>14021</v>
      </c>
      <c r="B14022" s="7">
        <v>2765</v>
      </c>
      <c r="C14022" s="7" t="s">
        <v>156</v>
      </c>
      <c r="D14022" s="7">
        <v>98</v>
      </c>
      <c r="E14022" s="7" t="s">
        <v>31023</v>
      </c>
      <c r="F14022" s="7" t="s">
        <v>161</v>
      </c>
      <c r="G14022" s="7" t="s">
        <v>10579</v>
      </c>
      <c r="H14022" s="7" t="s">
        <v>163</v>
      </c>
    </row>
    <row r="14023" spans="1:8" ht="15.75" customHeight="1" x14ac:dyDescent="0.3">
      <c r="A14023" s="8">
        <v>14022</v>
      </c>
      <c r="B14023" s="8">
        <v>2765</v>
      </c>
      <c r="C14023" s="8" t="s">
        <v>167</v>
      </c>
      <c r="D14023" s="8">
        <v>98</v>
      </c>
      <c r="E14023" s="8" t="s">
        <v>23705</v>
      </c>
      <c r="F14023" s="8" t="s">
        <v>152</v>
      </c>
      <c r="G14023" s="8" t="s">
        <v>172</v>
      </c>
      <c r="H14023" s="8" t="s">
        <v>174</v>
      </c>
    </row>
    <row r="14024" spans="1:8" ht="15.75" customHeight="1" x14ac:dyDescent="0.3">
      <c r="A14024" s="7">
        <v>14023</v>
      </c>
      <c r="B14024" s="7">
        <v>2765</v>
      </c>
      <c r="C14024" s="7" t="s">
        <v>192</v>
      </c>
      <c r="D14024" s="7">
        <v>98</v>
      </c>
      <c r="E14024" s="7" t="s">
        <v>23706</v>
      </c>
      <c r="F14024" s="7" t="s">
        <v>172</v>
      </c>
      <c r="G14024" s="7" t="s">
        <v>192</v>
      </c>
      <c r="H14024" s="7" t="s">
        <v>202</v>
      </c>
    </row>
    <row r="14025" spans="1:8" ht="15.75" customHeight="1" x14ac:dyDescent="0.3">
      <c r="A14025" s="8">
        <v>14024</v>
      </c>
      <c r="B14025" s="8">
        <v>2765</v>
      </c>
      <c r="C14025" s="8" t="s">
        <v>116</v>
      </c>
      <c r="D14025" s="8">
        <v>98</v>
      </c>
      <c r="E14025" s="8" t="s">
        <v>31024</v>
      </c>
      <c r="F14025" s="8" t="s">
        <v>192</v>
      </c>
      <c r="G14025" s="8" t="s">
        <v>116</v>
      </c>
      <c r="H14025" s="8" t="s">
        <v>210</v>
      </c>
    </row>
    <row r="14026" spans="1:8" ht="15.75" customHeight="1" x14ac:dyDescent="0.3">
      <c r="A14026" s="7">
        <v>14025</v>
      </c>
      <c r="B14026" s="7">
        <v>2766</v>
      </c>
      <c r="C14026" s="7" t="s">
        <v>148</v>
      </c>
      <c r="D14026" s="7">
        <v>50</v>
      </c>
      <c r="E14026" s="7" t="s">
        <v>23711</v>
      </c>
      <c r="F14026" s="7"/>
      <c r="G14026" s="7" t="s">
        <v>152</v>
      </c>
      <c r="H14026" s="7" t="s">
        <v>218</v>
      </c>
    </row>
    <row r="14027" spans="1:8" ht="15.75" customHeight="1" x14ac:dyDescent="0.3">
      <c r="A14027" s="8">
        <v>14026</v>
      </c>
      <c r="B14027" s="8">
        <v>2766</v>
      </c>
      <c r="C14027" s="8" t="s">
        <v>156</v>
      </c>
      <c r="D14027" s="8">
        <v>50</v>
      </c>
      <c r="E14027" s="8" t="s">
        <v>31025</v>
      </c>
      <c r="F14027" s="8" t="s">
        <v>161</v>
      </c>
      <c r="G14027" s="8" t="s">
        <v>1075</v>
      </c>
      <c r="H14027" s="8" t="s">
        <v>163</v>
      </c>
    </row>
    <row r="14028" spans="1:8" ht="15.75" customHeight="1" x14ac:dyDescent="0.3">
      <c r="A14028" s="7">
        <v>14027</v>
      </c>
      <c r="B14028" s="7">
        <v>2766</v>
      </c>
      <c r="C14028" s="7" t="s">
        <v>167</v>
      </c>
      <c r="D14028" s="7">
        <v>50</v>
      </c>
      <c r="E14028" s="7" t="s">
        <v>23712</v>
      </c>
      <c r="F14028" s="7" t="s">
        <v>152</v>
      </c>
      <c r="G14028" s="7" t="s">
        <v>172</v>
      </c>
      <c r="H14028" s="7" t="s">
        <v>174</v>
      </c>
    </row>
    <row r="14029" spans="1:8" ht="15.75" customHeight="1" x14ac:dyDescent="0.3">
      <c r="A14029" s="8">
        <v>14028</v>
      </c>
      <c r="B14029" s="8">
        <v>2766</v>
      </c>
      <c r="C14029" s="8" t="s">
        <v>176</v>
      </c>
      <c r="D14029" s="8">
        <v>50</v>
      </c>
      <c r="E14029" s="8" t="s">
        <v>31026</v>
      </c>
      <c r="F14029" s="8" t="s">
        <v>172</v>
      </c>
      <c r="G14029" s="8" t="s">
        <v>172</v>
      </c>
      <c r="H14029" s="8" t="s">
        <v>812</v>
      </c>
    </row>
    <row r="14030" spans="1:8" ht="15.75" customHeight="1" x14ac:dyDescent="0.3">
      <c r="A14030" s="7">
        <v>14029</v>
      </c>
      <c r="B14030" s="7">
        <v>2766</v>
      </c>
      <c r="C14030" s="7" t="s">
        <v>192</v>
      </c>
      <c r="D14030" s="7">
        <v>50</v>
      </c>
      <c r="E14030" s="7" t="s">
        <v>23713</v>
      </c>
      <c r="F14030" s="7" t="s">
        <v>172</v>
      </c>
      <c r="G14030" s="7" t="s">
        <v>192</v>
      </c>
      <c r="H14030" s="7" t="s">
        <v>202</v>
      </c>
    </row>
    <row r="14031" spans="1:8" ht="15.75" customHeight="1" x14ac:dyDescent="0.3">
      <c r="A14031" s="8">
        <v>14030</v>
      </c>
      <c r="B14031" s="8">
        <v>2766</v>
      </c>
      <c r="C14031" s="8" t="s">
        <v>116</v>
      </c>
      <c r="D14031" s="8">
        <v>50</v>
      </c>
      <c r="E14031" s="8" t="s">
        <v>31027</v>
      </c>
      <c r="F14031" s="8" t="s">
        <v>192</v>
      </c>
      <c r="G14031" s="8" t="s">
        <v>116</v>
      </c>
      <c r="H14031" s="8" t="s">
        <v>210</v>
      </c>
    </row>
    <row r="14032" spans="1:8" ht="15.75" customHeight="1" x14ac:dyDescent="0.3">
      <c r="A14032" s="7">
        <v>14031</v>
      </c>
      <c r="B14032" s="7">
        <v>2767</v>
      </c>
      <c r="C14032" s="7" t="s">
        <v>148</v>
      </c>
      <c r="D14032" s="7">
        <v>111</v>
      </c>
      <c r="E14032" s="7" t="s">
        <v>23720</v>
      </c>
      <c r="F14032" s="7"/>
      <c r="G14032" s="7" t="s">
        <v>152</v>
      </c>
      <c r="H14032" s="7" t="s">
        <v>153</v>
      </c>
    </row>
    <row r="14033" spans="1:8" ht="15.75" customHeight="1" x14ac:dyDescent="0.3">
      <c r="A14033" s="8">
        <v>14032</v>
      </c>
      <c r="B14033" s="8">
        <v>2767</v>
      </c>
      <c r="C14033" s="8" t="s">
        <v>156</v>
      </c>
      <c r="D14033" s="8">
        <v>111</v>
      </c>
      <c r="E14033" s="8" t="s">
        <v>31028</v>
      </c>
      <c r="F14033" s="8" t="s">
        <v>161</v>
      </c>
      <c r="G14033" s="8" t="s">
        <v>162</v>
      </c>
      <c r="H14033" s="8" t="s">
        <v>163</v>
      </c>
    </row>
    <row r="14034" spans="1:8" ht="15.75" customHeight="1" x14ac:dyDescent="0.3">
      <c r="A14034" s="7">
        <v>14033</v>
      </c>
      <c r="B14034" s="7">
        <v>2767</v>
      </c>
      <c r="C14034" s="7" t="s">
        <v>167</v>
      </c>
      <c r="D14034" s="7">
        <v>111</v>
      </c>
      <c r="E14034" s="7" t="s">
        <v>23722</v>
      </c>
      <c r="F14034" s="7" t="s">
        <v>152</v>
      </c>
      <c r="G14034" s="7" t="s">
        <v>172</v>
      </c>
      <c r="H14034" s="7" t="s">
        <v>174</v>
      </c>
    </row>
    <row r="14035" spans="1:8" ht="15.75" customHeight="1" x14ac:dyDescent="0.3">
      <c r="A14035" s="8">
        <v>14034</v>
      </c>
      <c r="B14035" s="8">
        <v>2767</v>
      </c>
      <c r="C14035" s="8" t="s">
        <v>176</v>
      </c>
      <c r="D14035" s="8">
        <v>111</v>
      </c>
      <c r="E14035" s="8" t="s">
        <v>31029</v>
      </c>
      <c r="F14035" s="8" t="s">
        <v>172</v>
      </c>
      <c r="G14035" s="8" t="s">
        <v>172</v>
      </c>
      <c r="H14035" s="8" t="s">
        <v>288</v>
      </c>
    </row>
    <row r="14036" spans="1:8" ht="15.75" customHeight="1" x14ac:dyDescent="0.3">
      <c r="A14036" s="7">
        <v>14035</v>
      </c>
      <c r="B14036" s="7">
        <v>2767</v>
      </c>
      <c r="C14036" s="7" t="s">
        <v>192</v>
      </c>
      <c r="D14036" s="7">
        <v>111</v>
      </c>
      <c r="E14036" s="7" t="s">
        <v>23723</v>
      </c>
      <c r="F14036" s="7" t="s">
        <v>172</v>
      </c>
      <c r="G14036" s="7" t="s">
        <v>192</v>
      </c>
      <c r="H14036" s="7" t="s">
        <v>202</v>
      </c>
    </row>
    <row r="14037" spans="1:8" ht="15.75" customHeight="1" x14ac:dyDescent="0.3">
      <c r="A14037" s="8">
        <v>14036</v>
      </c>
      <c r="B14037" s="8">
        <v>2768</v>
      </c>
      <c r="C14037" s="8" t="s">
        <v>148</v>
      </c>
      <c r="D14037" s="8">
        <v>25</v>
      </c>
      <c r="E14037" s="8" t="s">
        <v>23729</v>
      </c>
      <c r="F14037" s="8"/>
      <c r="G14037" s="8" t="s">
        <v>152</v>
      </c>
      <c r="H14037" s="8" t="s">
        <v>218</v>
      </c>
    </row>
    <row r="14038" spans="1:8" ht="15.75" customHeight="1" x14ac:dyDescent="0.3">
      <c r="A14038" s="7">
        <v>14037</v>
      </c>
      <c r="B14038" s="7">
        <v>2768</v>
      </c>
      <c r="C14038" s="7" t="s">
        <v>156</v>
      </c>
      <c r="D14038" s="7">
        <v>25</v>
      </c>
      <c r="E14038" s="7" t="s">
        <v>31030</v>
      </c>
      <c r="F14038" s="7" t="s">
        <v>161</v>
      </c>
      <c r="G14038" s="7" t="s">
        <v>1351</v>
      </c>
      <c r="H14038" s="7" t="s">
        <v>163</v>
      </c>
    </row>
    <row r="14039" spans="1:8" ht="15.75" customHeight="1" x14ac:dyDescent="0.3">
      <c r="A14039" s="8">
        <v>14038</v>
      </c>
      <c r="B14039" s="8">
        <v>2768</v>
      </c>
      <c r="C14039" s="8" t="s">
        <v>167</v>
      </c>
      <c r="D14039" s="8">
        <v>25</v>
      </c>
      <c r="E14039" s="8" t="s">
        <v>23730</v>
      </c>
      <c r="F14039" s="8" t="s">
        <v>152</v>
      </c>
      <c r="G14039" s="8" t="s">
        <v>172</v>
      </c>
      <c r="H14039" s="8" t="s">
        <v>174</v>
      </c>
    </row>
    <row r="14040" spans="1:8" ht="15.75" customHeight="1" x14ac:dyDescent="0.3">
      <c r="A14040" s="7">
        <v>14039</v>
      </c>
      <c r="B14040" s="7">
        <v>2768</v>
      </c>
      <c r="C14040" s="7" t="s">
        <v>192</v>
      </c>
      <c r="D14040" s="7">
        <v>25</v>
      </c>
      <c r="E14040" s="7" t="s">
        <v>23732</v>
      </c>
      <c r="F14040" s="7" t="s">
        <v>172</v>
      </c>
      <c r="G14040" s="7" t="s">
        <v>192</v>
      </c>
      <c r="H14040" s="7" t="s">
        <v>202</v>
      </c>
    </row>
    <row r="14041" spans="1:8" ht="15.75" customHeight="1" x14ac:dyDescent="0.3">
      <c r="A14041" s="8">
        <v>14040</v>
      </c>
      <c r="B14041" s="8">
        <v>2768</v>
      </c>
      <c r="C14041" s="8" t="s">
        <v>116</v>
      </c>
      <c r="D14041" s="8">
        <v>25</v>
      </c>
      <c r="E14041" s="8" t="s">
        <v>31031</v>
      </c>
      <c r="F14041" s="8" t="s">
        <v>192</v>
      </c>
      <c r="G14041" s="8" t="s">
        <v>116</v>
      </c>
      <c r="H14041" s="8" t="s">
        <v>210</v>
      </c>
    </row>
    <row r="14042" spans="1:8" ht="15.75" customHeight="1" x14ac:dyDescent="0.3">
      <c r="A14042" s="7">
        <v>14041</v>
      </c>
      <c r="B14042" s="7">
        <v>2769</v>
      </c>
      <c r="C14042" s="7" t="s">
        <v>148</v>
      </c>
      <c r="D14042" s="7">
        <v>20</v>
      </c>
      <c r="E14042" s="7" t="s">
        <v>23738</v>
      </c>
      <c r="F14042" s="7"/>
      <c r="G14042" s="7" t="s">
        <v>152</v>
      </c>
      <c r="H14042" s="7" t="s">
        <v>218</v>
      </c>
    </row>
    <row r="14043" spans="1:8" ht="15.75" customHeight="1" x14ac:dyDescent="0.3">
      <c r="A14043" s="8">
        <v>14042</v>
      </c>
      <c r="B14043" s="8">
        <v>2769</v>
      </c>
      <c r="C14043" s="8" t="s">
        <v>156</v>
      </c>
      <c r="D14043" s="8">
        <v>20</v>
      </c>
      <c r="E14043" s="8" t="s">
        <v>31032</v>
      </c>
      <c r="F14043" s="8" t="s">
        <v>161</v>
      </c>
      <c r="G14043" s="8" t="s">
        <v>2150</v>
      </c>
      <c r="H14043" s="8" t="s">
        <v>163</v>
      </c>
    </row>
    <row r="14044" spans="1:8" ht="15.75" customHeight="1" x14ac:dyDescent="0.3">
      <c r="A14044" s="7">
        <v>14043</v>
      </c>
      <c r="B14044" s="7">
        <v>2769</v>
      </c>
      <c r="C14044" s="7" t="s">
        <v>167</v>
      </c>
      <c r="D14044" s="7">
        <v>20</v>
      </c>
      <c r="E14044" s="7" t="s">
        <v>23739</v>
      </c>
      <c r="F14044" s="7" t="s">
        <v>152</v>
      </c>
      <c r="G14044" s="7" t="s">
        <v>172</v>
      </c>
      <c r="H14044" s="7" t="s">
        <v>174</v>
      </c>
    </row>
    <row r="14045" spans="1:8" ht="15.75" customHeight="1" x14ac:dyDescent="0.3">
      <c r="A14045" s="8">
        <v>14044</v>
      </c>
      <c r="B14045" s="8">
        <v>2769</v>
      </c>
      <c r="C14045" s="8" t="s">
        <v>192</v>
      </c>
      <c r="D14045" s="8">
        <v>20</v>
      </c>
      <c r="E14045" s="8" t="s">
        <v>23740</v>
      </c>
      <c r="F14045" s="8" t="s">
        <v>172</v>
      </c>
      <c r="G14045" s="8" t="s">
        <v>192</v>
      </c>
      <c r="H14045" s="8" t="s">
        <v>202</v>
      </c>
    </row>
    <row r="14046" spans="1:8" ht="15.75" customHeight="1" x14ac:dyDescent="0.3">
      <c r="A14046" s="7">
        <v>14045</v>
      </c>
      <c r="B14046" s="7">
        <v>2770</v>
      </c>
      <c r="C14046" s="7" t="s">
        <v>148</v>
      </c>
      <c r="D14046" s="7">
        <v>119</v>
      </c>
      <c r="E14046" s="7" t="s">
        <v>23746</v>
      </c>
      <c r="F14046" s="7"/>
      <c r="G14046" s="7" t="s">
        <v>152</v>
      </c>
      <c r="H14046" s="7" t="s">
        <v>218</v>
      </c>
    </row>
    <row r="14047" spans="1:8" ht="15.75" customHeight="1" x14ac:dyDescent="0.3">
      <c r="A14047" s="8">
        <v>14046</v>
      </c>
      <c r="B14047" s="8">
        <v>2770</v>
      </c>
      <c r="C14047" s="8" t="s">
        <v>156</v>
      </c>
      <c r="D14047" s="8">
        <v>119</v>
      </c>
      <c r="E14047" s="8" t="s">
        <v>31033</v>
      </c>
      <c r="F14047" s="8" t="s">
        <v>161</v>
      </c>
      <c r="G14047" s="8" t="s">
        <v>2601</v>
      </c>
      <c r="H14047" s="8" t="s">
        <v>163</v>
      </c>
    </row>
    <row r="14048" spans="1:8" ht="15.75" customHeight="1" x14ac:dyDescent="0.3">
      <c r="A14048" s="7">
        <v>14047</v>
      </c>
      <c r="B14048" s="7">
        <v>2770</v>
      </c>
      <c r="C14048" s="7" t="s">
        <v>167</v>
      </c>
      <c r="D14048" s="7">
        <v>119</v>
      </c>
      <c r="E14048" s="7" t="s">
        <v>23747</v>
      </c>
      <c r="F14048" s="7" t="s">
        <v>152</v>
      </c>
      <c r="G14048" s="7" t="s">
        <v>172</v>
      </c>
      <c r="H14048" s="7" t="s">
        <v>174</v>
      </c>
    </row>
    <row r="14049" spans="1:8" ht="15.75" customHeight="1" x14ac:dyDescent="0.3">
      <c r="A14049" s="8">
        <v>14048</v>
      </c>
      <c r="B14049" s="8">
        <v>2770</v>
      </c>
      <c r="C14049" s="8" t="s">
        <v>176</v>
      </c>
      <c r="D14049" s="8">
        <v>119</v>
      </c>
      <c r="E14049" s="8" t="s">
        <v>31034</v>
      </c>
      <c r="F14049" s="8" t="s">
        <v>172</v>
      </c>
      <c r="G14049" s="8" t="s">
        <v>172</v>
      </c>
      <c r="H14049" s="8" t="s">
        <v>288</v>
      </c>
    </row>
    <row r="14050" spans="1:8" ht="15.75" customHeight="1" x14ac:dyDescent="0.3">
      <c r="A14050" s="7">
        <v>14049</v>
      </c>
      <c r="B14050" s="7">
        <v>2770</v>
      </c>
      <c r="C14050" s="7" t="s">
        <v>192</v>
      </c>
      <c r="D14050" s="7">
        <v>119</v>
      </c>
      <c r="E14050" s="7" t="s">
        <v>23748</v>
      </c>
      <c r="F14050" s="7" t="s">
        <v>172</v>
      </c>
      <c r="G14050" s="7" t="s">
        <v>192</v>
      </c>
      <c r="H14050" s="7" t="s">
        <v>202</v>
      </c>
    </row>
    <row r="14051" spans="1:8" ht="15.75" customHeight="1" x14ac:dyDescent="0.3">
      <c r="A14051" s="8">
        <v>14050</v>
      </c>
      <c r="B14051" s="8">
        <v>2770</v>
      </c>
      <c r="C14051" s="8" t="s">
        <v>116</v>
      </c>
      <c r="D14051" s="8">
        <v>119</v>
      </c>
      <c r="E14051" s="8" t="s">
        <v>31035</v>
      </c>
      <c r="F14051" s="8" t="s">
        <v>192</v>
      </c>
      <c r="G14051" s="8" t="s">
        <v>116</v>
      </c>
      <c r="H14051" s="8" t="s">
        <v>210</v>
      </c>
    </row>
    <row r="14052" spans="1:8" ht="15.75" customHeight="1" x14ac:dyDescent="0.3">
      <c r="A14052" s="7">
        <v>14051</v>
      </c>
      <c r="B14052" s="7">
        <v>2771</v>
      </c>
      <c r="C14052" s="7" t="s">
        <v>148</v>
      </c>
      <c r="D14052" s="7">
        <v>14</v>
      </c>
      <c r="E14052" s="7" t="s">
        <v>23754</v>
      </c>
      <c r="F14052" s="7"/>
      <c r="G14052" s="7" t="s">
        <v>152</v>
      </c>
      <c r="H14052" s="7" t="s">
        <v>492</v>
      </c>
    </row>
    <row r="14053" spans="1:8" ht="15.75" customHeight="1" x14ac:dyDescent="0.3">
      <c r="A14053" s="8">
        <v>14052</v>
      </c>
      <c r="B14053" s="8">
        <v>2771</v>
      </c>
      <c r="C14053" s="8" t="s">
        <v>156</v>
      </c>
      <c r="D14053" s="8">
        <v>14</v>
      </c>
      <c r="E14053" s="8" t="s">
        <v>31036</v>
      </c>
      <c r="F14053" s="8" t="s">
        <v>161</v>
      </c>
      <c r="G14053" s="8" t="s">
        <v>766</v>
      </c>
      <c r="H14053" s="8" t="s">
        <v>163</v>
      </c>
    </row>
    <row r="14054" spans="1:8" ht="15.75" customHeight="1" x14ac:dyDescent="0.3">
      <c r="A14054" s="7">
        <v>14053</v>
      </c>
      <c r="B14054" s="7">
        <v>2771</v>
      </c>
      <c r="C14054" s="7" t="s">
        <v>167</v>
      </c>
      <c r="D14054" s="7">
        <v>14</v>
      </c>
      <c r="E14054" s="7" t="s">
        <v>23755</v>
      </c>
      <c r="F14054" s="7" t="s">
        <v>152</v>
      </c>
      <c r="G14054" s="7" t="s">
        <v>172</v>
      </c>
      <c r="H14054" s="7" t="s">
        <v>174</v>
      </c>
    </row>
    <row r="14055" spans="1:8" ht="15.75" customHeight="1" x14ac:dyDescent="0.3">
      <c r="A14055" s="8">
        <v>14054</v>
      </c>
      <c r="B14055" s="8">
        <v>2771</v>
      </c>
      <c r="C14055" s="8" t="s">
        <v>192</v>
      </c>
      <c r="D14055" s="8">
        <v>14</v>
      </c>
      <c r="E14055" s="8" t="s">
        <v>23756</v>
      </c>
      <c r="F14055" s="8" t="s">
        <v>172</v>
      </c>
      <c r="G14055" s="8" t="s">
        <v>192</v>
      </c>
      <c r="H14055" s="8" t="s">
        <v>202</v>
      </c>
    </row>
    <row r="14056" spans="1:8" ht="15.75" customHeight="1" x14ac:dyDescent="0.3">
      <c r="A14056" s="7">
        <v>14055</v>
      </c>
      <c r="B14056" s="7">
        <v>2771</v>
      </c>
      <c r="C14056" s="7" t="s">
        <v>116</v>
      </c>
      <c r="D14056" s="7">
        <v>14</v>
      </c>
      <c r="E14056" s="7" t="s">
        <v>31037</v>
      </c>
      <c r="F14056" s="7" t="s">
        <v>192</v>
      </c>
      <c r="G14056" s="7" t="s">
        <v>116</v>
      </c>
      <c r="H14056" s="7" t="s">
        <v>210</v>
      </c>
    </row>
    <row r="14057" spans="1:8" ht="15.75" customHeight="1" x14ac:dyDescent="0.3">
      <c r="A14057" s="8">
        <v>14056</v>
      </c>
      <c r="B14057" s="8">
        <v>2772</v>
      </c>
      <c r="C14057" s="8" t="s">
        <v>148</v>
      </c>
      <c r="D14057" s="8">
        <v>78</v>
      </c>
      <c r="E14057" s="8" t="s">
        <v>23762</v>
      </c>
      <c r="F14057" s="8"/>
      <c r="G14057" s="8" t="s">
        <v>152</v>
      </c>
      <c r="H14057" s="8" t="s">
        <v>218</v>
      </c>
    </row>
    <row r="14058" spans="1:8" ht="15.75" customHeight="1" x14ac:dyDescent="0.3">
      <c r="A14058" s="7">
        <v>14057</v>
      </c>
      <c r="B14058" s="7">
        <v>2772</v>
      </c>
      <c r="C14058" s="7" t="s">
        <v>156</v>
      </c>
      <c r="D14058" s="7">
        <v>78</v>
      </c>
      <c r="E14058" s="7" t="s">
        <v>31038</v>
      </c>
      <c r="F14058" s="7" t="s">
        <v>161</v>
      </c>
      <c r="G14058" s="7" t="s">
        <v>670</v>
      </c>
      <c r="H14058" s="7" t="s">
        <v>163</v>
      </c>
    </row>
    <row r="14059" spans="1:8" ht="15.75" customHeight="1" x14ac:dyDescent="0.3">
      <c r="A14059" s="8">
        <v>14058</v>
      </c>
      <c r="B14059" s="8">
        <v>2772</v>
      </c>
      <c r="C14059" s="8" t="s">
        <v>167</v>
      </c>
      <c r="D14059" s="8">
        <v>78</v>
      </c>
      <c r="E14059" s="8" t="s">
        <v>23763</v>
      </c>
      <c r="F14059" s="8" t="s">
        <v>152</v>
      </c>
      <c r="G14059" s="8" t="s">
        <v>172</v>
      </c>
      <c r="H14059" s="8" t="s">
        <v>174</v>
      </c>
    </row>
    <row r="14060" spans="1:8" ht="15.75" customHeight="1" x14ac:dyDescent="0.3">
      <c r="A14060" s="7">
        <v>14059</v>
      </c>
      <c r="B14060" s="7">
        <v>2772</v>
      </c>
      <c r="C14060" s="7" t="s">
        <v>192</v>
      </c>
      <c r="D14060" s="7">
        <v>78</v>
      </c>
      <c r="E14060" s="7" t="s">
        <v>23764</v>
      </c>
      <c r="F14060" s="7" t="s">
        <v>172</v>
      </c>
      <c r="G14060" s="7" t="s">
        <v>192</v>
      </c>
      <c r="H14060" s="7" t="s">
        <v>202</v>
      </c>
    </row>
    <row r="14061" spans="1:8" ht="15.75" customHeight="1" x14ac:dyDescent="0.3">
      <c r="A14061" s="8">
        <v>14060</v>
      </c>
      <c r="B14061" s="8">
        <v>2773</v>
      </c>
      <c r="C14061" s="8" t="s">
        <v>148</v>
      </c>
      <c r="D14061" s="8">
        <v>9</v>
      </c>
      <c r="E14061" s="8" t="s">
        <v>23771</v>
      </c>
      <c r="F14061" s="8"/>
      <c r="G14061" s="8" t="s">
        <v>152</v>
      </c>
      <c r="H14061" s="8" t="s">
        <v>218</v>
      </c>
    </row>
    <row r="14062" spans="1:8" ht="15.75" customHeight="1" x14ac:dyDescent="0.3">
      <c r="A14062" s="7">
        <v>14061</v>
      </c>
      <c r="B14062" s="7">
        <v>2773</v>
      </c>
      <c r="C14062" s="7" t="s">
        <v>156</v>
      </c>
      <c r="D14062" s="7">
        <v>9</v>
      </c>
      <c r="E14062" s="7" t="s">
        <v>31039</v>
      </c>
      <c r="F14062" s="7" t="s">
        <v>161</v>
      </c>
      <c r="G14062" s="7" t="s">
        <v>984</v>
      </c>
      <c r="H14062" s="7" t="s">
        <v>163</v>
      </c>
    </row>
    <row r="14063" spans="1:8" ht="15.75" customHeight="1" x14ac:dyDescent="0.3">
      <c r="A14063" s="8">
        <v>14062</v>
      </c>
      <c r="B14063" s="8">
        <v>2773</v>
      </c>
      <c r="C14063" s="8" t="s">
        <v>167</v>
      </c>
      <c r="D14063" s="8">
        <v>9</v>
      </c>
      <c r="E14063" s="8" t="s">
        <v>23772</v>
      </c>
      <c r="F14063" s="8" t="s">
        <v>152</v>
      </c>
      <c r="G14063" s="8" t="s">
        <v>172</v>
      </c>
      <c r="H14063" s="8" t="s">
        <v>174</v>
      </c>
    </row>
    <row r="14064" spans="1:8" ht="15.75" customHeight="1" x14ac:dyDescent="0.3">
      <c r="A14064" s="7">
        <v>14063</v>
      </c>
      <c r="B14064" s="7">
        <v>2773</v>
      </c>
      <c r="C14064" s="7" t="s">
        <v>192</v>
      </c>
      <c r="D14064" s="7">
        <v>9</v>
      </c>
      <c r="E14064" s="7" t="s">
        <v>23773</v>
      </c>
      <c r="F14064" s="7" t="s">
        <v>172</v>
      </c>
      <c r="G14064" s="7" t="s">
        <v>192</v>
      </c>
      <c r="H14064" s="7" t="s">
        <v>202</v>
      </c>
    </row>
    <row r="14065" spans="1:8" ht="15.75" customHeight="1" x14ac:dyDescent="0.3">
      <c r="A14065" s="8">
        <v>14064</v>
      </c>
      <c r="B14065" s="8">
        <v>2773</v>
      </c>
      <c r="C14065" s="8" t="s">
        <v>116</v>
      </c>
      <c r="D14065" s="8">
        <v>9</v>
      </c>
      <c r="E14065" s="8" t="s">
        <v>31040</v>
      </c>
      <c r="F14065" s="8" t="s">
        <v>192</v>
      </c>
      <c r="G14065" s="8" t="s">
        <v>116</v>
      </c>
      <c r="H14065" s="8" t="s">
        <v>210</v>
      </c>
    </row>
    <row r="14066" spans="1:8" ht="15.75" customHeight="1" x14ac:dyDescent="0.3">
      <c r="A14066" s="7">
        <v>14065</v>
      </c>
      <c r="B14066" s="7">
        <v>2774</v>
      </c>
      <c r="C14066" s="7" t="s">
        <v>148</v>
      </c>
      <c r="D14066" s="7">
        <v>104</v>
      </c>
      <c r="E14066" s="7" t="s">
        <v>23779</v>
      </c>
      <c r="F14066" s="7"/>
      <c r="G14066" s="7" t="s">
        <v>152</v>
      </c>
      <c r="H14066" s="7" t="s">
        <v>492</v>
      </c>
    </row>
    <row r="14067" spans="1:8" ht="15.75" customHeight="1" x14ac:dyDescent="0.3">
      <c r="A14067" s="8">
        <v>14066</v>
      </c>
      <c r="B14067" s="8">
        <v>2774</v>
      </c>
      <c r="C14067" s="8" t="s">
        <v>156</v>
      </c>
      <c r="D14067" s="8">
        <v>104</v>
      </c>
      <c r="E14067" s="8" t="s">
        <v>31041</v>
      </c>
      <c r="F14067" s="8" t="s">
        <v>161</v>
      </c>
      <c r="G14067" s="8" t="s">
        <v>412</v>
      </c>
      <c r="H14067" s="8" t="s">
        <v>163</v>
      </c>
    </row>
    <row r="14068" spans="1:8" ht="15.75" customHeight="1" x14ac:dyDescent="0.3">
      <c r="A14068" s="7">
        <v>14067</v>
      </c>
      <c r="B14068" s="7">
        <v>2774</v>
      </c>
      <c r="C14068" s="7" t="s">
        <v>167</v>
      </c>
      <c r="D14068" s="7">
        <v>104</v>
      </c>
      <c r="E14068" s="7" t="s">
        <v>23780</v>
      </c>
      <c r="F14068" s="7" t="s">
        <v>152</v>
      </c>
      <c r="G14068" s="7" t="s">
        <v>172</v>
      </c>
      <c r="H14068" s="7" t="s">
        <v>174</v>
      </c>
    </row>
    <row r="14069" spans="1:8" ht="15.75" customHeight="1" x14ac:dyDescent="0.3">
      <c r="A14069" s="8">
        <v>14068</v>
      </c>
      <c r="B14069" s="8">
        <v>2774</v>
      </c>
      <c r="C14069" s="8" t="s">
        <v>192</v>
      </c>
      <c r="D14069" s="8">
        <v>104</v>
      </c>
      <c r="E14069" s="8" t="s">
        <v>23781</v>
      </c>
      <c r="F14069" s="8" t="s">
        <v>172</v>
      </c>
      <c r="G14069" s="8" t="s">
        <v>192</v>
      </c>
      <c r="H14069" s="8" t="s">
        <v>202</v>
      </c>
    </row>
    <row r="14070" spans="1:8" ht="15.75" customHeight="1" x14ac:dyDescent="0.3">
      <c r="A14070" s="7">
        <v>14069</v>
      </c>
      <c r="B14070" s="7">
        <v>2774</v>
      </c>
      <c r="C14070" s="7" t="s">
        <v>116</v>
      </c>
      <c r="D14070" s="7">
        <v>104</v>
      </c>
      <c r="E14070" s="7" t="s">
        <v>31042</v>
      </c>
      <c r="F14070" s="7" t="s">
        <v>192</v>
      </c>
      <c r="G14070" s="7" t="s">
        <v>116</v>
      </c>
      <c r="H14070" s="7" t="s">
        <v>210</v>
      </c>
    </row>
    <row r="14071" spans="1:8" ht="15.75" customHeight="1" x14ac:dyDescent="0.3">
      <c r="A14071" s="8">
        <v>14070</v>
      </c>
      <c r="B14071" s="8">
        <v>2775</v>
      </c>
      <c r="C14071" s="8" t="s">
        <v>148</v>
      </c>
      <c r="D14071" s="8">
        <v>7</v>
      </c>
      <c r="E14071" s="8" t="s">
        <v>23787</v>
      </c>
      <c r="F14071" s="8"/>
      <c r="G14071" s="8" t="s">
        <v>152</v>
      </c>
      <c r="H14071" s="8" t="s">
        <v>153</v>
      </c>
    </row>
    <row r="14072" spans="1:8" ht="15.75" customHeight="1" x14ac:dyDescent="0.3">
      <c r="A14072" s="7">
        <v>14071</v>
      </c>
      <c r="B14072" s="7">
        <v>2775</v>
      </c>
      <c r="C14072" s="7" t="s">
        <v>156</v>
      </c>
      <c r="D14072" s="7">
        <v>7</v>
      </c>
      <c r="E14072" s="7" t="s">
        <v>31043</v>
      </c>
      <c r="F14072" s="7" t="s">
        <v>161</v>
      </c>
      <c r="G14072" s="7" t="s">
        <v>1987</v>
      </c>
      <c r="H14072" s="7" t="s">
        <v>163</v>
      </c>
    </row>
    <row r="14073" spans="1:8" ht="15.75" customHeight="1" x14ac:dyDescent="0.3">
      <c r="A14073" s="8">
        <v>14072</v>
      </c>
      <c r="B14073" s="8">
        <v>2775</v>
      </c>
      <c r="C14073" s="8" t="s">
        <v>167</v>
      </c>
      <c r="D14073" s="8">
        <v>7</v>
      </c>
      <c r="E14073" s="8" t="s">
        <v>23788</v>
      </c>
      <c r="F14073" s="8" t="s">
        <v>152</v>
      </c>
      <c r="G14073" s="8" t="s">
        <v>172</v>
      </c>
      <c r="H14073" s="8" t="s">
        <v>174</v>
      </c>
    </row>
    <row r="14074" spans="1:8" ht="15.75" customHeight="1" x14ac:dyDescent="0.3">
      <c r="A14074" s="7">
        <v>14073</v>
      </c>
      <c r="B14074" s="7">
        <v>2775</v>
      </c>
      <c r="C14074" s="7" t="s">
        <v>176</v>
      </c>
      <c r="D14074" s="7">
        <v>7</v>
      </c>
      <c r="E14074" s="7" t="s">
        <v>31044</v>
      </c>
      <c r="F14074" s="7" t="s">
        <v>172</v>
      </c>
      <c r="G14074" s="7" t="s">
        <v>172</v>
      </c>
      <c r="H14074" s="7" t="s">
        <v>812</v>
      </c>
    </row>
    <row r="14075" spans="1:8" ht="15.75" customHeight="1" x14ac:dyDescent="0.3">
      <c r="A14075" s="8">
        <v>14074</v>
      </c>
      <c r="B14075" s="8">
        <v>2775</v>
      </c>
      <c r="C14075" s="8" t="s">
        <v>192</v>
      </c>
      <c r="D14075" s="8">
        <v>7</v>
      </c>
      <c r="E14075" s="8" t="s">
        <v>23789</v>
      </c>
      <c r="F14075" s="8" t="s">
        <v>172</v>
      </c>
      <c r="G14075" s="8" t="s">
        <v>192</v>
      </c>
      <c r="H14075" s="8" t="s">
        <v>202</v>
      </c>
    </row>
    <row r="14076" spans="1:8" ht="15.75" customHeight="1" x14ac:dyDescent="0.3">
      <c r="A14076" s="7">
        <v>14075</v>
      </c>
      <c r="B14076" s="7">
        <v>2775</v>
      </c>
      <c r="C14076" s="7" t="s">
        <v>116</v>
      </c>
      <c r="D14076" s="7">
        <v>7</v>
      </c>
      <c r="E14076" s="7" t="s">
        <v>31045</v>
      </c>
      <c r="F14076" s="7" t="s">
        <v>192</v>
      </c>
      <c r="G14076" s="7" t="s">
        <v>116</v>
      </c>
      <c r="H14076" s="7" t="s">
        <v>210</v>
      </c>
    </row>
    <row r="14077" spans="1:8" ht="15.75" customHeight="1" x14ac:dyDescent="0.3">
      <c r="A14077" s="8">
        <v>14076</v>
      </c>
      <c r="B14077" s="8">
        <v>2776</v>
      </c>
      <c r="C14077" s="8" t="s">
        <v>148</v>
      </c>
      <c r="D14077" s="8">
        <v>97</v>
      </c>
      <c r="E14077" s="8" t="s">
        <v>23796</v>
      </c>
      <c r="F14077" s="8"/>
      <c r="G14077" s="8" t="s">
        <v>152</v>
      </c>
      <c r="H14077" s="8" t="s">
        <v>153</v>
      </c>
    </row>
    <row r="14078" spans="1:8" ht="15.75" customHeight="1" x14ac:dyDescent="0.3">
      <c r="A14078" s="7">
        <v>14077</v>
      </c>
      <c r="B14078" s="7">
        <v>2776</v>
      </c>
      <c r="C14078" s="7" t="s">
        <v>156</v>
      </c>
      <c r="D14078" s="7">
        <v>97</v>
      </c>
      <c r="E14078" s="7" t="s">
        <v>31046</v>
      </c>
      <c r="F14078" s="7" t="s">
        <v>161</v>
      </c>
      <c r="G14078" s="7" t="s">
        <v>7096</v>
      </c>
      <c r="H14078" s="7" t="s">
        <v>163</v>
      </c>
    </row>
    <row r="14079" spans="1:8" ht="15.75" customHeight="1" x14ac:dyDescent="0.3">
      <c r="A14079" s="8">
        <v>14078</v>
      </c>
      <c r="B14079" s="8">
        <v>2776</v>
      </c>
      <c r="C14079" s="8" t="s">
        <v>167</v>
      </c>
      <c r="D14079" s="8">
        <v>97</v>
      </c>
      <c r="E14079" s="8" t="s">
        <v>23797</v>
      </c>
      <c r="F14079" s="8" t="s">
        <v>152</v>
      </c>
      <c r="G14079" s="8" t="s">
        <v>172</v>
      </c>
      <c r="H14079" s="8" t="s">
        <v>174</v>
      </c>
    </row>
    <row r="14080" spans="1:8" ht="15.75" customHeight="1" x14ac:dyDescent="0.3">
      <c r="A14080" s="7">
        <v>14079</v>
      </c>
      <c r="B14080" s="7">
        <v>2776</v>
      </c>
      <c r="C14080" s="7" t="s">
        <v>176</v>
      </c>
      <c r="D14080" s="7">
        <v>97</v>
      </c>
      <c r="E14080" s="7" t="s">
        <v>31047</v>
      </c>
      <c r="F14080" s="7" t="s">
        <v>172</v>
      </c>
      <c r="G14080" s="7" t="s">
        <v>388</v>
      </c>
      <c r="H14080" s="7" t="s">
        <v>248</v>
      </c>
    </row>
    <row r="14081" spans="1:8" ht="15.75" customHeight="1" x14ac:dyDescent="0.3">
      <c r="A14081" s="8">
        <v>14080</v>
      </c>
      <c r="B14081" s="8">
        <v>2776</v>
      </c>
      <c r="C14081" s="8" t="s">
        <v>192</v>
      </c>
      <c r="D14081" s="8">
        <v>97</v>
      </c>
      <c r="E14081" s="8" t="s">
        <v>23798</v>
      </c>
      <c r="F14081" s="8" t="s">
        <v>172</v>
      </c>
      <c r="G14081" s="8" t="s">
        <v>192</v>
      </c>
      <c r="H14081" s="8" t="s">
        <v>202</v>
      </c>
    </row>
    <row r="14082" spans="1:8" ht="15.75" customHeight="1" x14ac:dyDescent="0.3">
      <c r="A14082" s="7">
        <v>14081</v>
      </c>
      <c r="B14082" s="7">
        <v>2776</v>
      </c>
      <c r="C14082" s="7" t="s">
        <v>116</v>
      </c>
      <c r="D14082" s="7">
        <v>97</v>
      </c>
      <c r="E14082" s="7" t="s">
        <v>31048</v>
      </c>
      <c r="F14082" s="7" t="s">
        <v>192</v>
      </c>
      <c r="G14082" s="7" t="s">
        <v>116</v>
      </c>
      <c r="H14082" s="7" t="s">
        <v>210</v>
      </c>
    </row>
    <row r="14083" spans="1:8" ht="15.75" customHeight="1" x14ac:dyDescent="0.3">
      <c r="A14083" s="8">
        <v>14082</v>
      </c>
      <c r="B14083" s="8">
        <v>2777</v>
      </c>
      <c r="C14083" s="8" t="s">
        <v>148</v>
      </c>
      <c r="D14083" s="8">
        <v>45</v>
      </c>
      <c r="E14083" s="8" t="s">
        <v>23805</v>
      </c>
      <c r="F14083" s="8"/>
      <c r="G14083" s="8" t="s">
        <v>152</v>
      </c>
      <c r="H14083" s="8" t="s">
        <v>153</v>
      </c>
    </row>
    <row r="14084" spans="1:8" ht="15.75" customHeight="1" x14ac:dyDescent="0.3">
      <c r="A14084" s="7">
        <v>14083</v>
      </c>
      <c r="B14084" s="7">
        <v>2777</v>
      </c>
      <c r="C14084" s="7" t="s">
        <v>156</v>
      </c>
      <c r="D14084" s="7">
        <v>45</v>
      </c>
      <c r="E14084" s="7" t="s">
        <v>31049</v>
      </c>
      <c r="F14084" s="7" t="s">
        <v>161</v>
      </c>
      <c r="G14084" s="7" t="s">
        <v>1242</v>
      </c>
      <c r="H14084" s="7" t="s">
        <v>163</v>
      </c>
    </row>
    <row r="14085" spans="1:8" ht="15.75" customHeight="1" x14ac:dyDescent="0.3">
      <c r="A14085" s="8">
        <v>14084</v>
      </c>
      <c r="B14085" s="8">
        <v>2777</v>
      </c>
      <c r="C14085" s="8" t="s">
        <v>167</v>
      </c>
      <c r="D14085" s="8">
        <v>45</v>
      </c>
      <c r="E14085" s="8" t="s">
        <v>23806</v>
      </c>
      <c r="F14085" s="8" t="s">
        <v>152</v>
      </c>
      <c r="G14085" s="8" t="s">
        <v>172</v>
      </c>
      <c r="H14085" s="8" t="s">
        <v>174</v>
      </c>
    </row>
    <row r="14086" spans="1:8" ht="15.75" customHeight="1" x14ac:dyDescent="0.3">
      <c r="A14086" s="7">
        <v>14085</v>
      </c>
      <c r="B14086" s="7">
        <v>2777</v>
      </c>
      <c r="C14086" s="7" t="s">
        <v>176</v>
      </c>
      <c r="D14086" s="7">
        <v>45</v>
      </c>
      <c r="E14086" s="7" t="s">
        <v>31050</v>
      </c>
      <c r="F14086" s="7" t="s">
        <v>172</v>
      </c>
      <c r="G14086" s="7" t="s">
        <v>388</v>
      </c>
      <c r="H14086" s="7" t="s">
        <v>288</v>
      </c>
    </row>
    <row r="14087" spans="1:8" ht="15.75" customHeight="1" x14ac:dyDescent="0.3">
      <c r="A14087" s="8">
        <v>14086</v>
      </c>
      <c r="B14087" s="8">
        <v>2777</v>
      </c>
      <c r="C14087" s="8" t="s">
        <v>192</v>
      </c>
      <c r="D14087" s="8">
        <v>45</v>
      </c>
      <c r="E14087" s="8" t="s">
        <v>23807</v>
      </c>
      <c r="F14087" s="8" t="s">
        <v>172</v>
      </c>
      <c r="G14087" s="8" t="s">
        <v>192</v>
      </c>
      <c r="H14087" s="8" t="s">
        <v>202</v>
      </c>
    </row>
    <row r="14088" spans="1:8" ht="15.75" customHeight="1" x14ac:dyDescent="0.3">
      <c r="A14088" s="7">
        <v>14087</v>
      </c>
      <c r="B14088" s="7">
        <v>2778</v>
      </c>
      <c r="C14088" s="7" t="s">
        <v>148</v>
      </c>
      <c r="D14088" s="7">
        <v>102</v>
      </c>
      <c r="E14088" s="7" t="s">
        <v>23813</v>
      </c>
      <c r="F14088" s="7"/>
      <c r="G14088" s="7" t="s">
        <v>152</v>
      </c>
      <c r="H14088" s="7" t="s">
        <v>218</v>
      </c>
    </row>
    <row r="14089" spans="1:8" ht="15.75" customHeight="1" x14ac:dyDescent="0.3">
      <c r="A14089" s="8">
        <v>14088</v>
      </c>
      <c r="B14089" s="8">
        <v>2778</v>
      </c>
      <c r="C14089" s="8" t="s">
        <v>156</v>
      </c>
      <c r="D14089" s="8">
        <v>102</v>
      </c>
      <c r="E14089" s="8" t="s">
        <v>31051</v>
      </c>
      <c r="F14089" s="8" t="s">
        <v>161</v>
      </c>
      <c r="G14089" s="8" t="s">
        <v>2054</v>
      </c>
      <c r="H14089" s="8" t="s">
        <v>163</v>
      </c>
    </row>
    <row r="14090" spans="1:8" ht="15.75" customHeight="1" x14ac:dyDescent="0.3">
      <c r="A14090" s="7">
        <v>14089</v>
      </c>
      <c r="B14090" s="7">
        <v>2778</v>
      </c>
      <c r="C14090" s="7" t="s">
        <v>167</v>
      </c>
      <c r="D14090" s="7">
        <v>102</v>
      </c>
      <c r="E14090" s="7" t="s">
        <v>23814</v>
      </c>
      <c r="F14090" s="7" t="s">
        <v>152</v>
      </c>
      <c r="G14090" s="7" t="s">
        <v>172</v>
      </c>
      <c r="H14090" s="7" t="s">
        <v>174</v>
      </c>
    </row>
    <row r="14091" spans="1:8" ht="15.75" customHeight="1" x14ac:dyDescent="0.3">
      <c r="A14091" s="8">
        <v>14090</v>
      </c>
      <c r="B14091" s="8">
        <v>2778</v>
      </c>
      <c r="C14091" s="8" t="s">
        <v>176</v>
      </c>
      <c r="D14091" s="8">
        <v>102</v>
      </c>
      <c r="E14091" s="8" t="s">
        <v>31052</v>
      </c>
      <c r="F14091" s="8" t="s">
        <v>172</v>
      </c>
      <c r="G14091" s="8" t="s">
        <v>388</v>
      </c>
      <c r="H14091" s="8" t="s">
        <v>248</v>
      </c>
    </row>
    <row r="14092" spans="1:8" ht="15.75" customHeight="1" x14ac:dyDescent="0.3">
      <c r="A14092" s="7">
        <v>14091</v>
      </c>
      <c r="B14092" s="7">
        <v>2778</v>
      </c>
      <c r="C14092" s="7" t="s">
        <v>192</v>
      </c>
      <c r="D14092" s="7">
        <v>102</v>
      </c>
      <c r="E14092" s="7" t="s">
        <v>23815</v>
      </c>
      <c r="F14092" s="7" t="s">
        <v>172</v>
      </c>
      <c r="G14092" s="7" t="s">
        <v>192</v>
      </c>
      <c r="H14092" s="7" t="s">
        <v>202</v>
      </c>
    </row>
    <row r="14093" spans="1:8" ht="15.75" customHeight="1" x14ac:dyDescent="0.3">
      <c r="A14093" s="8">
        <v>14092</v>
      </c>
      <c r="B14093" s="8">
        <v>2778</v>
      </c>
      <c r="C14093" s="8" t="s">
        <v>116</v>
      </c>
      <c r="D14093" s="8">
        <v>102</v>
      </c>
      <c r="E14093" s="8" t="s">
        <v>31053</v>
      </c>
      <c r="F14093" s="8" t="s">
        <v>192</v>
      </c>
      <c r="G14093" s="8" t="s">
        <v>116</v>
      </c>
      <c r="H14093" s="8" t="s">
        <v>210</v>
      </c>
    </row>
    <row r="14094" spans="1:8" ht="15.75" customHeight="1" x14ac:dyDescent="0.3">
      <c r="A14094" s="7">
        <v>14093</v>
      </c>
      <c r="B14094" s="7">
        <v>2779</v>
      </c>
      <c r="C14094" s="7" t="s">
        <v>148</v>
      </c>
      <c r="D14094" s="7">
        <v>99</v>
      </c>
      <c r="E14094" s="7" t="s">
        <v>23822</v>
      </c>
      <c r="F14094" s="7"/>
      <c r="G14094" s="7" t="s">
        <v>152</v>
      </c>
      <c r="H14094" s="7" t="s">
        <v>492</v>
      </c>
    </row>
    <row r="14095" spans="1:8" ht="15.75" customHeight="1" x14ac:dyDescent="0.3">
      <c r="A14095" s="8">
        <v>14094</v>
      </c>
      <c r="B14095" s="8">
        <v>2779</v>
      </c>
      <c r="C14095" s="8" t="s">
        <v>156</v>
      </c>
      <c r="D14095" s="8">
        <v>99</v>
      </c>
      <c r="E14095" s="8" t="s">
        <v>31054</v>
      </c>
      <c r="F14095" s="8" t="s">
        <v>161</v>
      </c>
      <c r="G14095" s="8" t="s">
        <v>2825</v>
      </c>
      <c r="H14095" s="8" t="s">
        <v>163</v>
      </c>
    </row>
    <row r="14096" spans="1:8" ht="15.75" customHeight="1" x14ac:dyDescent="0.3">
      <c r="A14096" s="7">
        <v>14095</v>
      </c>
      <c r="B14096" s="7">
        <v>2779</v>
      </c>
      <c r="C14096" s="7" t="s">
        <v>167</v>
      </c>
      <c r="D14096" s="7">
        <v>99</v>
      </c>
      <c r="E14096" s="7" t="s">
        <v>23823</v>
      </c>
      <c r="F14096" s="7" t="s">
        <v>152</v>
      </c>
      <c r="G14096" s="7" t="s">
        <v>172</v>
      </c>
      <c r="H14096" s="7" t="s">
        <v>174</v>
      </c>
    </row>
    <row r="14097" spans="1:8" ht="15.75" customHeight="1" x14ac:dyDescent="0.3">
      <c r="A14097" s="8">
        <v>14096</v>
      </c>
      <c r="B14097" s="8">
        <v>2779</v>
      </c>
      <c r="C14097" s="8" t="s">
        <v>192</v>
      </c>
      <c r="D14097" s="8">
        <v>99</v>
      </c>
      <c r="E14097" s="8" t="s">
        <v>23824</v>
      </c>
      <c r="F14097" s="8" t="s">
        <v>172</v>
      </c>
      <c r="G14097" s="8" t="s">
        <v>192</v>
      </c>
      <c r="H14097" s="8" t="s">
        <v>202</v>
      </c>
    </row>
    <row r="14098" spans="1:8" ht="15.75" customHeight="1" x14ac:dyDescent="0.3">
      <c r="A14098" s="7">
        <v>14097</v>
      </c>
      <c r="B14098" s="7">
        <v>2779</v>
      </c>
      <c r="C14098" s="7" t="s">
        <v>116</v>
      </c>
      <c r="D14098" s="7">
        <v>99</v>
      </c>
      <c r="E14098" s="7" t="s">
        <v>31055</v>
      </c>
      <c r="F14098" s="7" t="s">
        <v>192</v>
      </c>
      <c r="G14098" s="7" t="s">
        <v>116</v>
      </c>
      <c r="H14098" s="7" t="s">
        <v>210</v>
      </c>
    </row>
    <row r="14099" spans="1:8" ht="15.75" customHeight="1" x14ac:dyDescent="0.3">
      <c r="A14099" s="8">
        <v>14098</v>
      </c>
      <c r="B14099" s="8">
        <v>2780</v>
      </c>
      <c r="C14099" s="8" t="s">
        <v>148</v>
      </c>
      <c r="D14099" s="8">
        <v>79</v>
      </c>
      <c r="E14099" s="8" t="s">
        <v>23829</v>
      </c>
      <c r="F14099" s="8"/>
      <c r="G14099" s="8" t="s">
        <v>152</v>
      </c>
      <c r="H14099" s="8" t="s">
        <v>492</v>
      </c>
    </row>
    <row r="14100" spans="1:8" ht="15.75" customHeight="1" x14ac:dyDescent="0.3">
      <c r="A14100" s="7">
        <v>14099</v>
      </c>
      <c r="B14100" s="7">
        <v>2780</v>
      </c>
      <c r="C14100" s="7" t="s">
        <v>156</v>
      </c>
      <c r="D14100" s="7">
        <v>79</v>
      </c>
      <c r="E14100" s="7" t="s">
        <v>31056</v>
      </c>
      <c r="F14100" s="7" t="s">
        <v>161</v>
      </c>
      <c r="G14100" s="7" t="s">
        <v>1465</v>
      </c>
      <c r="H14100" s="7" t="s">
        <v>163</v>
      </c>
    </row>
    <row r="14101" spans="1:8" ht="15.75" customHeight="1" x14ac:dyDescent="0.3">
      <c r="A14101" s="8">
        <v>14100</v>
      </c>
      <c r="B14101" s="8">
        <v>2780</v>
      </c>
      <c r="C14101" s="8" t="s">
        <v>167</v>
      </c>
      <c r="D14101" s="8">
        <v>79</v>
      </c>
      <c r="E14101" s="8" t="s">
        <v>23830</v>
      </c>
      <c r="F14101" s="8" t="s">
        <v>152</v>
      </c>
      <c r="G14101" s="8" t="s">
        <v>172</v>
      </c>
      <c r="H14101" s="8" t="s">
        <v>174</v>
      </c>
    </row>
    <row r="14102" spans="1:8" ht="15.75" customHeight="1" x14ac:dyDescent="0.3">
      <c r="A14102" s="7">
        <v>14101</v>
      </c>
      <c r="B14102" s="7">
        <v>2780</v>
      </c>
      <c r="C14102" s="7" t="s">
        <v>192</v>
      </c>
      <c r="D14102" s="7">
        <v>79</v>
      </c>
      <c r="E14102" s="7" t="s">
        <v>23831</v>
      </c>
      <c r="F14102" s="7" t="s">
        <v>172</v>
      </c>
      <c r="G14102" s="7" t="s">
        <v>192</v>
      </c>
      <c r="H14102" s="7" t="s">
        <v>202</v>
      </c>
    </row>
    <row r="14103" spans="1:8" ht="15.75" customHeight="1" x14ac:dyDescent="0.3">
      <c r="A14103" s="8">
        <v>14102</v>
      </c>
      <c r="B14103" s="8">
        <v>2780</v>
      </c>
      <c r="C14103" s="8" t="s">
        <v>116</v>
      </c>
      <c r="D14103" s="8">
        <v>79</v>
      </c>
      <c r="E14103" s="8" t="s">
        <v>31057</v>
      </c>
      <c r="F14103" s="8" t="s">
        <v>192</v>
      </c>
      <c r="G14103" s="8" t="s">
        <v>116</v>
      </c>
      <c r="H14103" s="8" t="s">
        <v>210</v>
      </c>
    </row>
    <row r="14104" spans="1:8" ht="15.75" customHeight="1" x14ac:dyDescent="0.3">
      <c r="A14104" s="7">
        <v>14103</v>
      </c>
      <c r="B14104" s="7">
        <v>2781</v>
      </c>
      <c r="C14104" s="7" t="s">
        <v>148</v>
      </c>
      <c r="D14104" s="7">
        <v>76</v>
      </c>
      <c r="E14104" s="7" t="s">
        <v>23837</v>
      </c>
      <c r="F14104" s="7"/>
      <c r="G14104" s="7" t="s">
        <v>152</v>
      </c>
      <c r="H14104" s="7" t="s">
        <v>314</v>
      </c>
    </row>
    <row r="14105" spans="1:8" ht="15.75" customHeight="1" x14ac:dyDescent="0.3">
      <c r="A14105" s="8">
        <v>14104</v>
      </c>
      <c r="B14105" s="8">
        <v>2781</v>
      </c>
      <c r="C14105" s="8" t="s">
        <v>156</v>
      </c>
      <c r="D14105" s="8">
        <v>76</v>
      </c>
      <c r="E14105" s="8" t="s">
        <v>31058</v>
      </c>
      <c r="F14105" s="8" t="s">
        <v>161</v>
      </c>
      <c r="G14105" s="8" t="s">
        <v>6138</v>
      </c>
      <c r="H14105" s="8" t="s">
        <v>163</v>
      </c>
    </row>
    <row r="14106" spans="1:8" ht="15.75" customHeight="1" x14ac:dyDescent="0.3">
      <c r="A14106" s="7">
        <v>14105</v>
      </c>
      <c r="B14106" s="7">
        <v>2781</v>
      </c>
      <c r="C14106" s="7" t="s">
        <v>167</v>
      </c>
      <c r="D14106" s="7">
        <v>76</v>
      </c>
      <c r="E14106" s="7" t="s">
        <v>23839</v>
      </c>
      <c r="F14106" s="7" t="s">
        <v>152</v>
      </c>
      <c r="G14106" s="7" t="s">
        <v>172</v>
      </c>
      <c r="H14106" s="7" t="s">
        <v>174</v>
      </c>
    </row>
    <row r="14107" spans="1:8" ht="15.75" customHeight="1" x14ac:dyDescent="0.3">
      <c r="A14107" s="8">
        <v>14106</v>
      </c>
      <c r="B14107" s="8">
        <v>2781</v>
      </c>
      <c r="C14107" s="8" t="s">
        <v>176</v>
      </c>
      <c r="D14107" s="8">
        <v>76</v>
      </c>
      <c r="E14107" s="8" t="s">
        <v>31059</v>
      </c>
      <c r="F14107" s="8" t="s">
        <v>172</v>
      </c>
      <c r="G14107" s="8" t="s">
        <v>388</v>
      </c>
      <c r="H14107" s="8" t="s">
        <v>812</v>
      </c>
    </row>
    <row r="14108" spans="1:8" ht="15.75" customHeight="1" x14ac:dyDescent="0.3">
      <c r="A14108" s="7">
        <v>14107</v>
      </c>
      <c r="B14108" s="7">
        <v>2781</v>
      </c>
      <c r="C14108" s="7" t="s">
        <v>192</v>
      </c>
      <c r="D14108" s="7">
        <v>76</v>
      </c>
      <c r="E14108" s="7" t="s">
        <v>23840</v>
      </c>
      <c r="F14108" s="7" t="s">
        <v>172</v>
      </c>
      <c r="G14108" s="7" t="s">
        <v>192</v>
      </c>
      <c r="H14108" s="7" t="s">
        <v>202</v>
      </c>
    </row>
    <row r="14109" spans="1:8" ht="15.75" customHeight="1" x14ac:dyDescent="0.3">
      <c r="A14109" s="8">
        <v>14108</v>
      </c>
      <c r="B14109" s="8">
        <v>2781</v>
      </c>
      <c r="C14109" s="8" t="s">
        <v>116</v>
      </c>
      <c r="D14109" s="8">
        <v>76</v>
      </c>
      <c r="E14109" s="8" t="s">
        <v>31060</v>
      </c>
      <c r="F14109" s="8" t="s">
        <v>192</v>
      </c>
      <c r="G14109" s="8" t="s">
        <v>116</v>
      </c>
      <c r="H14109" s="8" t="s">
        <v>210</v>
      </c>
    </row>
    <row r="14110" spans="1:8" ht="15.75" customHeight="1" x14ac:dyDescent="0.3">
      <c r="A14110" s="7">
        <v>14109</v>
      </c>
      <c r="B14110" s="7">
        <v>2782</v>
      </c>
      <c r="C14110" s="7" t="s">
        <v>148</v>
      </c>
      <c r="D14110" s="7">
        <v>20</v>
      </c>
      <c r="E14110" s="7" t="s">
        <v>23846</v>
      </c>
      <c r="F14110" s="7"/>
      <c r="G14110" s="7" t="s">
        <v>152</v>
      </c>
      <c r="H14110" s="7" t="s">
        <v>218</v>
      </c>
    </row>
    <row r="14111" spans="1:8" ht="15.75" customHeight="1" x14ac:dyDescent="0.3">
      <c r="A14111" s="8">
        <v>14110</v>
      </c>
      <c r="B14111" s="8">
        <v>2782</v>
      </c>
      <c r="C14111" s="8" t="s">
        <v>156</v>
      </c>
      <c r="D14111" s="8">
        <v>20</v>
      </c>
      <c r="E14111" s="8" t="s">
        <v>31061</v>
      </c>
      <c r="F14111" s="8" t="s">
        <v>161</v>
      </c>
      <c r="G14111" s="8" t="s">
        <v>2150</v>
      </c>
      <c r="H14111" s="8" t="s">
        <v>163</v>
      </c>
    </row>
    <row r="14112" spans="1:8" ht="15.75" customHeight="1" x14ac:dyDescent="0.3">
      <c r="A14112" s="7">
        <v>14111</v>
      </c>
      <c r="B14112" s="7">
        <v>2782</v>
      </c>
      <c r="C14112" s="7" t="s">
        <v>167</v>
      </c>
      <c r="D14112" s="7">
        <v>20</v>
      </c>
      <c r="E14112" s="7" t="s">
        <v>23848</v>
      </c>
      <c r="F14112" s="7" t="s">
        <v>152</v>
      </c>
      <c r="G14112" s="7" t="s">
        <v>172</v>
      </c>
      <c r="H14112" s="7" t="s">
        <v>174</v>
      </c>
    </row>
    <row r="14113" spans="1:8" ht="15.75" customHeight="1" x14ac:dyDescent="0.3">
      <c r="A14113" s="8">
        <v>14112</v>
      </c>
      <c r="B14113" s="8">
        <v>2782</v>
      </c>
      <c r="C14113" s="8" t="s">
        <v>176</v>
      </c>
      <c r="D14113" s="8">
        <v>20</v>
      </c>
      <c r="E14113" s="8" t="s">
        <v>31062</v>
      </c>
      <c r="F14113" s="8" t="s">
        <v>172</v>
      </c>
      <c r="G14113" s="8" t="s">
        <v>172</v>
      </c>
      <c r="H14113" s="8" t="s">
        <v>812</v>
      </c>
    </row>
    <row r="14114" spans="1:8" ht="15.75" customHeight="1" x14ac:dyDescent="0.3">
      <c r="A14114" s="7">
        <v>14113</v>
      </c>
      <c r="B14114" s="7">
        <v>2782</v>
      </c>
      <c r="C14114" s="7" t="s">
        <v>192</v>
      </c>
      <c r="D14114" s="7">
        <v>20</v>
      </c>
      <c r="E14114" s="7" t="s">
        <v>23849</v>
      </c>
      <c r="F14114" s="7" t="s">
        <v>172</v>
      </c>
      <c r="G14114" s="7" t="s">
        <v>192</v>
      </c>
      <c r="H14114" s="7" t="s">
        <v>202</v>
      </c>
    </row>
    <row r="14115" spans="1:8" ht="15.75" customHeight="1" x14ac:dyDescent="0.3">
      <c r="A14115" s="8">
        <v>14114</v>
      </c>
      <c r="B14115" s="8">
        <v>2782</v>
      </c>
      <c r="C14115" s="8" t="s">
        <v>116</v>
      </c>
      <c r="D14115" s="8">
        <v>20</v>
      </c>
      <c r="E14115" s="8" t="s">
        <v>31063</v>
      </c>
      <c r="F14115" s="8" t="s">
        <v>192</v>
      </c>
      <c r="G14115" s="8" t="s">
        <v>116</v>
      </c>
      <c r="H14115" s="8" t="s">
        <v>210</v>
      </c>
    </row>
    <row r="14116" spans="1:8" ht="15.75" customHeight="1" x14ac:dyDescent="0.3">
      <c r="A14116" s="7">
        <v>14115</v>
      </c>
      <c r="B14116" s="7">
        <v>2783</v>
      </c>
      <c r="C14116" s="7" t="s">
        <v>148</v>
      </c>
      <c r="D14116" s="7">
        <v>15</v>
      </c>
      <c r="E14116" s="7" t="s">
        <v>23855</v>
      </c>
      <c r="F14116" s="7"/>
      <c r="G14116" s="7" t="s">
        <v>152</v>
      </c>
      <c r="H14116" s="7" t="s">
        <v>218</v>
      </c>
    </row>
    <row r="14117" spans="1:8" ht="15.75" customHeight="1" x14ac:dyDescent="0.3">
      <c r="A14117" s="8">
        <v>14116</v>
      </c>
      <c r="B14117" s="8">
        <v>2783</v>
      </c>
      <c r="C14117" s="8" t="s">
        <v>156</v>
      </c>
      <c r="D14117" s="8">
        <v>15</v>
      </c>
      <c r="E14117" s="8" t="s">
        <v>31064</v>
      </c>
      <c r="F14117" s="8" t="s">
        <v>161</v>
      </c>
      <c r="G14117" s="8" t="s">
        <v>2493</v>
      </c>
      <c r="H14117" s="8" t="s">
        <v>163</v>
      </c>
    </row>
    <row r="14118" spans="1:8" ht="15.75" customHeight="1" x14ac:dyDescent="0.3">
      <c r="A14118" s="7">
        <v>14117</v>
      </c>
      <c r="B14118" s="7">
        <v>2783</v>
      </c>
      <c r="C14118" s="7" t="s">
        <v>167</v>
      </c>
      <c r="D14118" s="7">
        <v>15</v>
      </c>
      <c r="E14118" s="7" t="s">
        <v>23857</v>
      </c>
      <c r="F14118" s="7" t="s">
        <v>152</v>
      </c>
      <c r="G14118" s="7" t="s">
        <v>172</v>
      </c>
      <c r="H14118" s="7" t="s">
        <v>174</v>
      </c>
    </row>
    <row r="14119" spans="1:8" ht="15.75" customHeight="1" x14ac:dyDescent="0.3">
      <c r="A14119" s="8">
        <v>14118</v>
      </c>
      <c r="B14119" s="8">
        <v>2783</v>
      </c>
      <c r="C14119" s="8" t="s">
        <v>176</v>
      </c>
      <c r="D14119" s="8">
        <v>15</v>
      </c>
      <c r="E14119" s="8" t="s">
        <v>31065</v>
      </c>
      <c r="F14119" s="8" t="s">
        <v>172</v>
      </c>
      <c r="G14119" s="8" t="s">
        <v>388</v>
      </c>
      <c r="H14119" s="8" t="s">
        <v>248</v>
      </c>
    </row>
    <row r="14120" spans="1:8" ht="15.75" customHeight="1" x14ac:dyDescent="0.3">
      <c r="A14120" s="7">
        <v>14119</v>
      </c>
      <c r="B14120" s="7">
        <v>2783</v>
      </c>
      <c r="C14120" s="7" t="s">
        <v>192</v>
      </c>
      <c r="D14120" s="7">
        <v>15</v>
      </c>
      <c r="E14120" s="7" t="s">
        <v>23858</v>
      </c>
      <c r="F14120" s="7" t="s">
        <v>172</v>
      </c>
      <c r="G14120" s="7" t="s">
        <v>192</v>
      </c>
      <c r="H14120" s="7" t="s">
        <v>202</v>
      </c>
    </row>
    <row r="14121" spans="1:8" ht="15.75" customHeight="1" x14ac:dyDescent="0.3">
      <c r="A14121" s="8">
        <v>14120</v>
      </c>
      <c r="B14121" s="8">
        <v>2784</v>
      </c>
      <c r="C14121" s="8" t="s">
        <v>148</v>
      </c>
      <c r="D14121" s="8">
        <v>105</v>
      </c>
      <c r="E14121" s="8" t="s">
        <v>23864</v>
      </c>
      <c r="F14121" s="8"/>
      <c r="G14121" s="8" t="s">
        <v>152</v>
      </c>
      <c r="H14121" s="8" t="s">
        <v>492</v>
      </c>
    </row>
    <row r="14122" spans="1:8" ht="15.75" customHeight="1" x14ac:dyDescent="0.3">
      <c r="A14122" s="7">
        <v>14121</v>
      </c>
      <c r="B14122" s="7">
        <v>2784</v>
      </c>
      <c r="C14122" s="7" t="s">
        <v>156</v>
      </c>
      <c r="D14122" s="7">
        <v>105</v>
      </c>
      <c r="E14122" s="7" t="s">
        <v>31066</v>
      </c>
      <c r="F14122" s="7" t="s">
        <v>161</v>
      </c>
      <c r="G14122" s="7" t="s">
        <v>1038</v>
      </c>
      <c r="H14122" s="7" t="s">
        <v>163</v>
      </c>
    </row>
    <row r="14123" spans="1:8" ht="15.75" customHeight="1" x14ac:dyDescent="0.3">
      <c r="A14123" s="8">
        <v>14122</v>
      </c>
      <c r="B14123" s="8">
        <v>2784</v>
      </c>
      <c r="C14123" s="8" t="s">
        <v>167</v>
      </c>
      <c r="D14123" s="8">
        <v>105</v>
      </c>
      <c r="E14123" s="8" t="s">
        <v>23865</v>
      </c>
      <c r="F14123" s="8" t="s">
        <v>152</v>
      </c>
      <c r="G14123" s="8" t="s">
        <v>172</v>
      </c>
      <c r="H14123" s="8" t="s">
        <v>174</v>
      </c>
    </row>
    <row r="14124" spans="1:8" ht="15.75" customHeight="1" x14ac:dyDescent="0.3">
      <c r="A14124" s="7">
        <v>14123</v>
      </c>
      <c r="B14124" s="7">
        <v>2784</v>
      </c>
      <c r="C14124" s="7" t="s">
        <v>192</v>
      </c>
      <c r="D14124" s="7">
        <v>105</v>
      </c>
      <c r="E14124" s="7" t="s">
        <v>23866</v>
      </c>
      <c r="F14124" s="7" t="s">
        <v>172</v>
      </c>
      <c r="G14124" s="7" t="s">
        <v>192</v>
      </c>
      <c r="H14124" s="7" t="s">
        <v>202</v>
      </c>
    </row>
    <row r="14125" spans="1:8" ht="15.75" customHeight="1" x14ac:dyDescent="0.3">
      <c r="A14125" s="8">
        <v>14124</v>
      </c>
      <c r="B14125" s="8">
        <v>2784</v>
      </c>
      <c r="C14125" s="8" t="s">
        <v>116</v>
      </c>
      <c r="D14125" s="8">
        <v>105</v>
      </c>
      <c r="E14125" s="8" t="s">
        <v>31067</v>
      </c>
      <c r="F14125" s="8" t="s">
        <v>192</v>
      </c>
      <c r="G14125" s="8" t="s">
        <v>116</v>
      </c>
      <c r="H14125" s="8" t="s">
        <v>210</v>
      </c>
    </row>
    <row r="14126" spans="1:8" ht="15.75" customHeight="1" x14ac:dyDescent="0.3">
      <c r="A14126" s="7">
        <v>14125</v>
      </c>
      <c r="B14126" s="7">
        <v>2785</v>
      </c>
      <c r="C14126" s="7" t="s">
        <v>148</v>
      </c>
      <c r="D14126" s="7">
        <v>15</v>
      </c>
      <c r="E14126" s="7" t="s">
        <v>23873</v>
      </c>
      <c r="F14126" s="7"/>
      <c r="G14126" s="7" t="s">
        <v>152</v>
      </c>
      <c r="H14126" s="7" t="s">
        <v>492</v>
      </c>
    </row>
    <row r="14127" spans="1:8" ht="15.75" customHeight="1" x14ac:dyDescent="0.3">
      <c r="A14127" s="8">
        <v>14126</v>
      </c>
      <c r="B14127" s="8">
        <v>2785</v>
      </c>
      <c r="C14127" s="8" t="s">
        <v>156</v>
      </c>
      <c r="D14127" s="8">
        <v>15</v>
      </c>
      <c r="E14127" s="8" t="s">
        <v>31068</v>
      </c>
      <c r="F14127" s="8" t="s">
        <v>161</v>
      </c>
      <c r="G14127" s="8" t="s">
        <v>2493</v>
      </c>
      <c r="H14127" s="8" t="s">
        <v>163</v>
      </c>
    </row>
    <row r="14128" spans="1:8" ht="15.75" customHeight="1" x14ac:dyDescent="0.3">
      <c r="A14128" s="7">
        <v>14127</v>
      </c>
      <c r="B14128" s="7">
        <v>2785</v>
      </c>
      <c r="C14128" s="7" t="s">
        <v>167</v>
      </c>
      <c r="D14128" s="7">
        <v>15</v>
      </c>
      <c r="E14128" s="7" t="s">
        <v>23874</v>
      </c>
      <c r="F14128" s="7" t="s">
        <v>152</v>
      </c>
      <c r="G14128" s="7" t="s">
        <v>172</v>
      </c>
      <c r="H14128" s="7" t="s">
        <v>174</v>
      </c>
    </row>
    <row r="14129" spans="1:8" ht="15.75" customHeight="1" x14ac:dyDescent="0.3">
      <c r="A14129" s="8">
        <v>14128</v>
      </c>
      <c r="B14129" s="8">
        <v>2785</v>
      </c>
      <c r="C14129" s="8" t="s">
        <v>192</v>
      </c>
      <c r="D14129" s="8">
        <v>15</v>
      </c>
      <c r="E14129" s="8" t="s">
        <v>23875</v>
      </c>
      <c r="F14129" s="8" t="s">
        <v>172</v>
      </c>
      <c r="G14129" s="8" t="s">
        <v>192</v>
      </c>
      <c r="H14129" s="8" t="s">
        <v>202</v>
      </c>
    </row>
    <row r="14130" spans="1:8" ht="15.75" customHeight="1" x14ac:dyDescent="0.3">
      <c r="A14130" s="7">
        <v>14129</v>
      </c>
      <c r="B14130" s="7">
        <v>2786</v>
      </c>
      <c r="C14130" s="7" t="s">
        <v>148</v>
      </c>
      <c r="D14130" s="7">
        <v>20</v>
      </c>
      <c r="E14130" s="7" t="s">
        <v>23882</v>
      </c>
      <c r="F14130" s="7"/>
      <c r="G14130" s="7" t="s">
        <v>152</v>
      </c>
      <c r="H14130" s="7" t="s">
        <v>492</v>
      </c>
    </row>
    <row r="14131" spans="1:8" ht="15.75" customHeight="1" x14ac:dyDescent="0.3">
      <c r="A14131" s="8">
        <v>14130</v>
      </c>
      <c r="B14131" s="8">
        <v>2786</v>
      </c>
      <c r="C14131" s="8" t="s">
        <v>156</v>
      </c>
      <c r="D14131" s="8">
        <v>20</v>
      </c>
      <c r="E14131" s="8" t="s">
        <v>31069</v>
      </c>
      <c r="F14131" s="8" t="s">
        <v>161</v>
      </c>
      <c r="G14131" s="8" t="s">
        <v>2150</v>
      </c>
      <c r="H14131" s="8" t="s">
        <v>163</v>
      </c>
    </row>
    <row r="14132" spans="1:8" ht="15.75" customHeight="1" x14ac:dyDescent="0.3">
      <c r="A14132" s="7">
        <v>14131</v>
      </c>
      <c r="B14132" s="7">
        <v>2786</v>
      </c>
      <c r="C14132" s="7" t="s">
        <v>167</v>
      </c>
      <c r="D14132" s="7">
        <v>20</v>
      </c>
      <c r="E14132" s="7" t="s">
        <v>23883</v>
      </c>
      <c r="F14132" s="7" t="s">
        <v>152</v>
      </c>
      <c r="G14132" s="7" t="s">
        <v>172</v>
      </c>
      <c r="H14132" s="7" t="s">
        <v>174</v>
      </c>
    </row>
    <row r="14133" spans="1:8" ht="15.75" customHeight="1" x14ac:dyDescent="0.3">
      <c r="A14133" s="8">
        <v>14132</v>
      </c>
      <c r="B14133" s="8">
        <v>2786</v>
      </c>
      <c r="C14133" s="8" t="s">
        <v>176</v>
      </c>
      <c r="D14133" s="8">
        <v>20</v>
      </c>
      <c r="E14133" s="8" t="s">
        <v>31070</v>
      </c>
      <c r="F14133" s="8" t="s">
        <v>172</v>
      </c>
      <c r="G14133" s="8" t="s">
        <v>388</v>
      </c>
      <c r="H14133" s="8" t="s">
        <v>812</v>
      </c>
    </row>
    <row r="14134" spans="1:8" ht="15.75" customHeight="1" x14ac:dyDescent="0.3">
      <c r="A14134" s="7">
        <v>14133</v>
      </c>
      <c r="B14134" s="7">
        <v>2786</v>
      </c>
      <c r="C14134" s="7" t="s">
        <v>192</v>
      </c>
      <c r="D14134" s="7">
        <v>20</v>
      </c>
      <c r="E14134" s="7" t="s">
        <v>23884</v>
      </c>
      <c r="F14134" s="7" t="s">
        <v>172</v>
      </c>
      <c r="G14134" s="7" t="s">
        <v>192</v>
      </c>
      <c r="H14134" s="7" t="s">
        <v>202</v>
      </c>
    </row>
    <row r="14135" spans="1:8" ht="15.75" customHeight="1" x14ac:dyDescent="0.3">
      <c r="A14135" s="8">
        <v>14134</v>
      </c>
      <c r="B14135" s="8">
        <v>2787</v>
      </c>
      <c r="C14135" s="8" t="s">
        <v>148</v>
      </c>
      <c r="D14135" s="8">
        <v>100</v>
      </c>
      <c r="E14135" s="8" t="s">
        <v>23891</v>
      </c>
      <c r="F14135" s="8"/>
      <c r="G14135" s="8" t="s">
        <v>152</v>
      </c>
      <c r="H14135" s="8" t="s">
        <v>153</v>
      </c>
    </row>
    <row r="14136" spans="1:8" ht="15.75" customHeight="1" x14ac:dyDescent="0.3">
      <c r="A14136" s="7">
        <v>14135</v>
      </c>
      <c r="B14136" s="7">
        <v>2787</v>
      </c>
      <c r="C14136" s="7" t="s">
        <v>156</v>
      </c>
      <c r="D14136" s="7">
        <v>100</v>
      </c>
      <c r="E14136" s="7" t="s">
        <v>31071</v>
      </c>
      <c r="F14136" s="7" t="s">
        <v>161</v>
      </c>
      <c r="G14136" s="7" t="s">
        <v>2300</v>
      </c>
      <c r="H14136" s="7" t="s">
        <v>163</v>
      </c>
    </row>
    <row r="14137" spans="1:8" ht="15.75" customHeight="1" x14ac:dyDescent="0.3">
      <c r="A14137" s="8">
        <v>14136</v>
      </c>
      <c r="B14137" s="8">
        <v>2787</v>
      </c>
      <c r="C14137" s="8" t="s">
        <v>167</v>
      </c>
      <c r="D14137" s="8">
        <v>100</v>
      </c>
      <c r="E14137" s="8" t="s">
        <v>23892</v>
      </c>
      <c r="F14137" s="8" t="s">
        <v>152</v>
      </c>
      <c r="G14137" s="8" t="s">
        <v>172</v>
      </c>
      <c r="H14137" s="8" t="s">
        <v>174</v>
      </c>
    </row>
    <row r="14138" spans="1:8" ht="15.75" customHeight="1" x14ac:dyDescent="0.3">
      <c r="A14138" s="7">
        <v>14137</v>
      </c>
      <c r="B14138" s="7">
        <v>2787</v>
      </c>
      <c r="C14138" s="7" t="s">
        <v>176</v>
      </c>
      <c r="D14138" s="7">
        <v>100</v>
      </c>
      <c r="E14138" s="7" t="s">
        <v>31072</v>
      </c>
      <c r="F14138" s="7" t="s">
        <v>172</v>
      </c>
      <c r="G14138" s="7" t="s">
        <v>388</v>
      </c>
      <c r="H14138" s="7" t="s">
        <v>248</v>
      </c>
    </row>
    <row r="14139" spans="1:8" ht="15.75" customHeight="1" x14ac:dyDescent="0.3">
      <c r="A14139" s="8">
        <v>14138</v>
      </c>
      <c r="B14139" s="8">
        <v>2788</v>
      </c>
      <c r="C14139" s="8" t="s">
        <v>148</v>
      </c>
      <c r="D14139" s="8">
        <v>76</v>
      </c>
      <c r="E14139" s="8" t="s">
        <v>23898</v>
      </c>
      <c r="F14139" s="8"/>
      <c r="G14139" s="8" t="s">
        <v>152</v>
      </c>
      <c r="H14139" s="8" t="s">
        <v>492</v>
      </c>
    </row>
    <row r="14140" spans="1:8" ht="15.75" customHeight="1" x14ac:dyDescent="0.3">
      <c r="A14140" s="7">
        <v>14139</v>
      </c>
      <c r="B14140" s="7">
        <v>2788</v>
      </c>
      <c r="C14140" s="7" t="s">
        <v>156</v>
      </c>
      <c r="D14140" s="7">
        <v>76</v>
      </c>
      <c r="E14140" s="7" t="s">
        <v>31073</v>
      </c>
      <c r="F14140" s="7" t="s">
        <v>161</v>
      </c>
      <c r="G14140" s="7" t="s">
        <v>6138</v>
      </c>
      <c r="H14140" s="7" t="s">
        <v>163</v>
      </c>
    </row>
    <row r="14141" spans="1:8" ht="15.75" customHeight="1" x14ac:dyDescent="0.3">
      <c r="A14141" s="8">
        <v>14140</v>
      </c>
      <c r="B14141" s="8">
        <v>2788</v>
      </c>
      <c r="C14141" s="8" t="s">
        <v>167</v>
      </c>
      <c r="D14141" s="8">
        <v>76</v>
      </c>
      <c r="E14141" s="8" t="s">
        <v>23900</v>
      </c>
      <c r="F14141" s="8" t="s">
        <v>152</v>
      </c>
      <c r="G14141" s="8" t="s">
        <v>172</v>
      </c>
      <c r="H14141" s="8" t="s">
        <v>174</v>
      </c>
    </row>
    <row r="14142" spans="1:8" ht="15.75" customHeight="1" x14ac:dyDescent="0.3">
      <c r="A14142" s="7">
        <v>14141</v>
      </c>
      <c r="B14142" s="7">
        <v>2788</v>
      </c>
      <c r="C14142" s="7" t="s">
        <v>176</v>
      </c>
      <c r="D14142" s="7">
        <v>76</v>
      </c>
      <c r="E14142" s="7" t="s">
        <v>31074</v>
      </c>
      <c r="F14142" s="7" t="s">
        <v>172</v>
      </c>
      <c r="G14142" s="7" t="s">
        <v>172</v>
      </c>
      <c r="H14142" s="7" t="s">
        <v>184</v>
      </c>
    </row>
    <row r="14143" spans="1:8" ht="15.75" customHeight="1" x14ac:dyDescent="0.3">
      <c r="A14143" s="8">
        <v>14142</v>
      </c>
      <c r="B14143" s="8">
        <v>2788</v>
      </c>
      <c r="C14143" s="8" t="s">
        <v>192</v>
      </c>
      <c r="D14143" s="8">
        <v>76</v>
      </c>
      <c r="E14143" s="8" t="s">
        <v>23901</v>
      </c>
      <c r="F14143" s="8" t="s">
        <v>172</v>
      </c>
      <c r="G14143" s="8" t="s">
        <v>192</v>
      </c>
      <c r="H14143" s="8" t="s">
        <v>202</v>
      </c>
    </row>
    <row r="14144" spans="1:8" ht="15.75" customHeight="1" x14ac:dyDescent="0.3">
      <c r="A14144" s="7">
        <v>14143</v>
      </c>
      <c r="B14144" s="7">
        <v>2789</v>
      </c>
      <c r="C14144" s="7" t="s">
        <v>148</v>
      </c>
      <c r="D14144" s="7">
        <v>31</v>
      </c>
      <c r="E14144" s="7" t="s">
        <v>23906</v>
      </c>
      <c r="F14144" s="7"/>
      <c r="G14144" s="7" t="s">
        <v>152</v>
      </c>
      <c r="H14144" s="7" t="s">
        <v>218</v>
      </c>
    </row>
    <row r="14145" spans="1:8" ht="15.75" customHeight="1" x14ac:dyDescent="0.3">
      <c r="A14145" s="8">
        <v>14144</v>
      </c>
      <c r="B14145" s="8">
        <v>2789</v>
      </c>
      <c r="C14145" s="8" t="s">
        <v>156</v>
      </c>
      <c r="D14145" s="8">
        <v>31</v>
      </c>
      <c r="E14145" s="8" t="s">
        <v>31075</v>
      </c>
      <c r="F14145" s="8" t="s">
        <v>161</v>
      </c>
      <c r="G14145" s="8" t="s">
        <v>2546</v>
      </c>
      <c r="H14145" s="8" t="s">
        <v>163</v>
      </c>
    </row>
    <row r="14146" spans="1:8" ht="15.75" customHeight="1" x14ac:dyDescent="0.3">
      <c r="A14146" s="7">
        <v>14145</v>
      </c>
      <c r="B14146" s="7">
        <v>2789</v>
      </c>
      <c r="C14146" s="7" t="s">
        <v>167</v>
      </c>
      <c r="D14146" s="7">
        <v>31</v>
      </c>
      <c r="E14146" s="7" t="s">
        <v>23907</v>
      </c>
      <c r="F14146" s="7" t="s">
        <v>152</v>
      </c>
      <c r="G14146" s="7" t="s">
        <v>172</v>
      </c>
      <c r="H14146" s="7" t="s">
        <v>174</v>
      </c>
    </row>
    <row r="14147" spans="1:8" ht="15.75" customHeight="1" x14ac:dyDescent="0.3">
      <c r="A14147" s="8">
        <v>14146</v>
      </c>
      <c r="B14147" s="8">
        <v>2789</v>
      </c>
      <c r="C14147" s="8" t="s">
        <v>192</v>
      </c>
      <c r="D14147" s="8">
        <v>31</v>
      </c>
      <c r="E14147" s="8" t="s">
        <v>23909</v>
      </c>
      <c r="F14147" s="8" t="s">
        <v>172</v>
      </c>
      <c r="G14147" s="8" t="s">
        <v>192</v>
      </c>
      <c r="H14147" s="8" t="s">
        <v>202</v>
      </c>
    </row>
    <row r="14148" spans="1:8" ht="15.75" customHeight="1" x14ac:dyDescent="0.3">
      <c r="A14148" s="7">
        <v>14147</v>
      </c>
      <c r="B14148" s="7">
        <v>2789</v>
      </c>
      <c r="C14148" s="7" t="s">
        <v>116</v>
      </c>
      <c r="D14148" s="7">
        <v>31</v>
      </c>
      <c r="E14148" s="7" t="s">
        <v>31076</v>
      </c>
      <c r="F14148" s="7" t="s">
        <v>192</v>
      </c>
      <c r="G14148" s="7" t="s">
        <v>116</v>
      </c>
      <c r="H14148" s="7" t="s">
        <v>210</v>
      </c>
    </row>
    <row r="14149" spans="1:8" ht="15.75" customHeight="1" x14ac:dyDescent="0.3">
      <c r="A14149" s="8">
        <v>14148</v>
      </c>
      <c r="B14149" s="8">
        <v>2790</v>
      </c>
      <c r="C14149" s="8" t="s">
        <v>148</v>
      </c>
      <c r="D14149" s="8">
        <v>54</v>
      </c>
      <c r="E14149" s="8" t="s">
        <v>23915</v>
      </c>
      <c r="F14149" s="8"/>
      <c r="G14149" s="8" t="s">
        <v>152</v>
      </c>
      <c r="H14149" s="8" t="s">
        <v>218</v>
      </c>
    </row>
    <row r="14150" spans="1:8" ht="15.75" customHeight="1" x14ac:dyDescent="0.3">
      <c r="A14150" s="7">
        <v>14149</v>
      </c>
      <c r="B14150" s="7">
        <v>2790</v>
      </c>
      <c r="C14150" s="7" t="s">
        <v>156</v>
      </c>
      <c r="D14150" s="7">
        <v>54</v>
      </c>
      <c r="E14150" s="7" t="s">
        <v>31077</v>
      </c>
      <c r="F14150" s="7" t="s">
        <v>161</v>
      </c>
      <c r="G14150" s="7" t="s">
        <v>1599</v>
      </c>
      <c r="H14150" s="7" t="s">
        <v>163</v>
      </c>
    </row>
    <row r="14151" spans="1:8" ht="15.75" customHeight="1" x14ac:dyDescent="0.3">
      <c r="A14151" s="8">
        <v>14150</v>
      </c>
      <c r="B14151" s="8">
        <v>2790</v>
      </c>
      <c r="C14151" s="8" t="s">
        <v>167</v>
      </c>
      <c r="D14151" s="8">
        <v>54</v>
      </c>
      <c r="E14151" s="8" t="s">
        <v>23917</v>
      </c>
      <c r="F14151" s="8" t="s">
        <v>152</v>
      </c>
      <c r="G14151" s="8" t="s">
        <v>172</v>
      </c>
      <c r="H14151" s="8" t="s">
        <v>174</v>
      </c>
    </row>
    <row r="14152" spans="1:8" ht="15.75" customHeight="1" x14ac:dyDescent="0.3">
      <c r="A14152" s="7">
        <v>14151</v>
      </c>
      <c r="B14152" s="7">
        <v>2790</v>
      </c>
      <c r="C14152" s="7" t="s">
        <v>192</v>
      </c>
      <c r="D14152" s="7">
        <v>54</v>
      </c>
      <c r="E14152" s="7" t="s">
        <v>23918</v>
      </c>
      <c r="F14152" s="7" t="s">
        <v>172</v>
      </c>
      <c r="G14152" s="7" t="s">
        <v>192</v>
      </c>
      <c r="H14152" s="7" t="s">
        <v>202</v>
      </c>
    </row>
    <row r="14153" spans="1:8" ht="15.75" customHeight="1" x14ac:dyDescent="0.3">
      <c r="A14153" s="8">
        <v>14152</v>
      </c>
      <c r="B14153" s="8">
        <v>2790</v>
      </c>
      <c r="C14153" s="8" t="s">
        <v>116</v>
      </c>
      <c r="D14153" s="8">
        <v>54</v>
      </c>
      <c r="E14153" s="8" t="s">
        <v>31078</v>
      </c>
      <c r="F14153" s="8" t="s">
        <v>192</v>
      </c>
      <c r="G14153" s="8" t="s">
        <v>116</v>
      </c>
      <c r="H14153" s="8" t="s">
        <v>210</v>
      </c>
    </row>
    <row r="14154" spans="1:8" ht="15.75" customHeight="1" x14ac:dyDescent="0.3">
      <c r="A14154" s="7">
        <v>14153</v>
      </c>
      <c r="B14154" s="7">
        <v>2791</v>
      </c>
      <c r="C14154" s="7" t="s">
        <v>148</v>
      </c>
      <c r="D14154" s="7">
        <v>43</v>
      </c>
      <c r="E14154" s="7" t="s">
        <v>23924</v>
      </c>
      <c r="F14154" s="7"/>
      <c r="G14154" s="7" t="s">
        <v>152</v>
      </c>
      <c r="H14154" s="7" t="s">
        <v>153</v>
      </c>
    </row>
    <row r="14155" spans="1:8" ht="15.75" customHeight="1" x14ac:dyDescent="0.3">
      <c r="A14155" s="8">
        <v>14154</v>
      </c>
      <c r="B14155" s="8">
        <v>2791</v>
      </c>
      <c r="C14155" s="8" t="s">
        <v>156</v>
      </c>
      <c r="D14155" s="8">
        <v>43</v>
      </c>
      <c r="E14155" s="8" t="s">
        <v>31079</v>
      </c>
      <c r="F14155" s="8" t="s">
        <v>161</v>
      </c>
      <c r="G14155" s="8" t="s">
        <v>2226</v>
      </c>
      <c r="H14155" s="8" t="s">
        <v>163</v>
      </c>
    </row>
    <row r="14156" spans="1:8" ht="15.75" customHeight="1" x14ac:dyDescent="0.3">
      <c r="A14156" s="7">
        <v>14155</v>
      </c>
      <c r="B14156" s="7">
        <v>2791</v>
      </c>
      <c r="C14156" s="7" t="s">
        <v>167</v>
      </c>
      <c r="D14156" s="7">
        <v>43</v>
      </c>
      <c r="E14156" s="7" t="s">
        <v>23925</v>
      </c>
      <c r="F14156" s="7" t="s">
        <v>152</v>
      </c>
      <c r="G14156" s="7" t="s">
        <v>172</v>
      </c>
      <c r="H14156" s="7" t="s">
        <v>174</v>
      </c>
    </row>
    <row r="14157" spans="1:8" ht="15.75" customHeight="1" x14ac:dyDescent="0.3">
      <c r="A14157" s="8">
        <v>14156</v>
      </c>
      <c r="B14157" s="8">
        <v>2791</v>
      </c>
      <c r="C14157" s="8" t="s">
        <v>192</v>
      </c>
      <c r="D14157" s="8">
        <v>43</v>
      </c>
      <c r="E14157" s="8" t="s">
        <v>23926</v>
      </c>
      <c r="F14157" s="8" t="s">
        <v>172</v>
      </c>
      <c r="G14157" s="8" t="s">
        <v>192</v>
      </c>
      <c r="H14157" s="8" t="s">
        <v>202</v>
      </c>
    </row>
    <row r="14158" spans="1:8" ht="15.75" customHeight="1" x14ac:dyDescent="0.3">
      <c r="A14158" s="7">
        <v>14157</v>
      </c>
      <c r="B14158" s="7">
        <v>2791</v>
      </c>
      <c r="C14158" s="7" t="s">
        <v>116</v>
      </c>
      <c r="D14158" s="7">
        <v>43</v>
      </c>
      <c r="E14158" s="7" t="s">
        <v>31080</v>
      </c>
      <c r="F14158" s="7" t="s">
        <v>192</v>
      </c>
      <c r="G14158" s="7" t="s">
        <v>116</v>
      </c>
      <c r="H14158" s="7" t="s">
        <v>210</v>
      </c>
    </row>
    <row r="14159" spans="1:8" ht="15.75" customHeight="1" x14ac:dyDescent="0.3">
      <c r="A14159" s="8">
        <v>14158</v>
      </c>
      <c r="B14159" s="8">
        <v>2792</v>
      </c>
      <c r="C14159" s="8" t="s">
        <v>148</v>
      </c>
      <c r="D14159" s="8">
        <v>79</v>
      </c>
      <c r="E14159" s="8" t="s">
        <v>23932</v>
      </c>
      <c r="F14159" s="8"/>
      <c r="G14159" s="8" t="s">
        <v>152</v>
      </c>
      <c r="H14159" s="8" t="s">
        <v>314</v>
      </c>
    </row>
    <row r="14160" spans="1:8" ht="15.75" customHeight="1" x14ac:dyDescent="0.3">
      <c r="A14160" s="7">
        <v>14159</v>
      </c>
      <c r="B14160" s="7">
        <v>2792</v>
      </c>
      <c r="C14160" s="7" t="s">
        <v>156</v>
      </c>
      <c r="D14160" s="7">
        <v>79</v>
      </c>
      <c r="E14160" s="7" t="s">
        <v>31081</v>
      </c>
      <c r="F14160" s="7" t="s">
        <v>161</v>
      </c>
      <c r="G14160" s="7" t="s">
        <v>1465</v>
      </c>
      <c r="H14160" s="7" t="s">
        <v>163</v>
      </c>
    </row>
    <row r="14161" spans="1:8" ht="15.75" customHeight="1" x14ac:dyDescent="0.3">
      <c r="A14161" s="8">
        <v>14160</v>
      </c>
      <c r="B14161" s="8">
        <v>2792</v>
      </c>
      <c r="C14161" s="8" t="s">
        <v>167</v>
      </c>
      <c r="D14161" s="8">
        <v>79</v>
      </c>
      <c r="E14161" s="8" t="s">
        <v>23933</v>
      </c>
      <c r="F14161" s="8" t="s">
        <v>152</v>
      </c>
      <c r="G14161" s="8" t="s">
        <v>172</v>
      </c>
      <c r="H14161" s="8" t="s">
        <v>174</v>
      </c>
    </row>
    <row r="14162" spans="1:8" ht="15.75" customHeight="1" x14ac:dyDescent="0.3">
      <c r="A14162" s="7">
        <v>14161</v>
      </c>
      <c r="B14162" s="7">
        <v>2792</v>
      </c>
      <c r="C14162" s="7" t="s">
        <v>176</v>
      </c>
      <c r="D14162" s="7">
        <v>79</v>
      </c>
      <c r="E14162" s="7" t="s">
        <v>31082</v>
      </c>
      <c r="F14162" s="7" t="s">
        <v>172</v>
      </c>
      <c r="G14162" s="7" t="s">
        <v>388</v>
      </c>
      <c r="H14162" s="7" t="s">
        <v>812</v>
      </c>
    </row>
    <row r="14163" spans="1:8" ht="15.75" customHeight="1" x14ac:dyDescent="0.3">
      <c r="A14163" s="8">
        <v>14162</v>
      </c>
      <c r="B14163" s="8">
        <v>2792</v>
      </c>
      <c r="C14163" s="8" t="s">
        <v>192</v>
      </c>
      <c r="D14163" s="8">
        <v>79</v>
      </c>
      <c r="E14163" s="8" t="s">
        <v>23934</v>
      </c>
      <c r="F14163" s="8" t="s">
        <v>172</v>
      </c>
      <c r="G14163" s="8" t="s">
        <v>192</v>
      </c>
      <c r="H14163" s="8" t="s">
        <v>202</v>
      </c>
    </row>
    <row r="14164" spans="1:8" ht="15.75" customHeight="1" x14ac:dyDescent="0.3">
      <c r="A14164" s="7">
        <v>14163</v>
      </c>
      <c r="B14164" s="7">
        <v>2793</v>
      </c>
      <c r="C14164" s="7" t="s">
        <v>148</v>
      </c>
      <c r="D14164" s="7">
        <v>1</v>
      </c>
      <c r="E14164" s="7" t="s">
        <v>23940</v>
      </c>
      <c r="F14164" s="7"/>
      <c r="G14164" s="7" t="s">
        <v>152</v>
      </c>
      <c r="H14164" s="7" t="s">
        <v>492</v>
      </c>
    </row>
    <row r="14165" spans="1:8" ht="15.75" customHeight="1" x14ac:dyDescent="0.3">
      <c r="A14165" s="8">
        <v>14164</v>
      </c>
      <c r="B14165" s="8">
        <v>2793</v>
      </c>
      <c r="C14165" s="8" t="s">
        <v>156</v>
      </c>
      <c r="D14165" s="8">
        <v>1</v>
      </c>
      <c r="E14165" s="8" t="s">
        <v>31083</v>
      </c>
      <c r="F14165" s="8" t="s">
        <v>161</v>
      </c>
      <c r="G14165" s="8" t="s">
        <v>1455</v>
      </c>
      <c r="H14165" s="8" t="s">
        <v>163</v>
      </c>
    </row>
    <row r="14166" spans="1:8" ht="15.75" customHeight="1" x14ac:dyDescent="0.3">
      <c r="A14166" s="7">
        <v>14165</v>
      </c>
      <c r="B14166" s="7">
        <v>2793</v>
      </c>
      <c r="C14166" s="7" t="s">
        <v>167</v>
      </c>
      <c r="D14166" s="7">
        <v>1</v>
      </c>
      <c r="E14166" s="7" t="s">
        <v>23941</v>
      </c>
      <c r="F14166" s="7" t="s">
        <v>152</v>
      </c>
      <c r="G14166" s="7" t="s">
        <v>172</v>
      </c>
      <c r="H14166" s="7" t="s">
        <v>174</v>
      </c>
    </row>
    <row r="14167" spans="1:8" ht="15.75" customHeight="1" x14ac:dyDescent="0.3">
      <c r="A14167" s="8">
        <v>14166</v>
      </c>
      <c r="B14167" s="8">
        <v>2793</v>
      </c>
      <c r="C14167" s="8" t="s">
        <v>176</v>
      </c>
      <c r="D14167" s="8">
        <v>1</v>
      </c>
      <c r="E14167" s="8" t="s">
        <v>31084</v>
      </c>
      <c r="F14167" s="8" t="s">
        <v>172</v>
      </c>
      <c r="G14167" s="8" t="s">
        <v>172</v>
      </c>
      <c r="H14167" s="8" t="s">
        <v>812</v>
      </c>
    </row>
    <row r="14168" spans="1:8" ht="15.75" customHeight="1" x14ac:dyDescent="0.3">
      <c r="A14168" s="7">
        <v>14167</v>
      </c>
      <c r="B14168" s="7">
        <v>2793</v>
      </c>
      <c r="C14168" s="7" t="s">
        <v>192</v>
      </c>
      <c r="D14168" s="7">
        <v>1</v>
      </c>
      <c r="E14168" s="7" t="s">
        <v>23942</v>
      </c>
      <c r="F14168" s="7" t="s">
        <v>172</v>
      </c>
      <c r="G14168" s="7" t="s">
        <v>192</v>
      </c>
      <c r="H14168" s="7" t="s">
        <v>202</v>
      </c>
    </row>
    <row r="14169" spans="1:8" ht="15.75" customHeight="1" x14ac:dyDescent="0.3">
      <c r="A14169" s="8">
        <v>14168</v>
      </c>
      <c r="B14169" s="8">
        <v>2793</v>
      </c>
      <c r="C14169" s="8" t="s">
        <v>116</v>
      </c>
      <c r="D14169" s="8">
        <v>1</v>
      </c>
      <c r="E14169" s="8" t="s">
        <v>31085</v>
      </c>
      <c r="F14169" s="8" t="s">
        <v>192</v>
      </c>
      <c r="G14169" s="8" t="s">
        <v>116</v>
      </c>
      <c r="H14169" s="8" t="s">
        <v>210</v>
      </c>
    </row>
    <row r="14170" spans="1:8" ht="15.75" customHeight="1" x14ac:dyDescent="0.3">
      <c r="A14170" s="7">
        <v>14169</v>
      </c>
      <c r="B14170" s="7">
        <v>2794</v>
      </c>
      <c r="C14170" s="7" t="s">
        <v>148</v>
      </c>
      <c r="D14170" s="7">
        <v>106</v>
      </c>
      <c r="E14170" s="7" t="s">
        <v>23948</v>
      </c>
      <c r="F14170" s="7"/>
      <c r="G14170" s="7" t="s">
        <v>152</v>
      </c>
      <c r="H14170" s="7" t="s">
        <v>492</v>
      </c>
    </row>
    <row r="14171" spans="1:8" ht="15.75" customHeight="1" x14ac:dyDescent="0.3">
      <c r="A14171" s="8">
        <v>14170</v>
      </c>
      <c r="B14171" s="8">
        <v>2794</v>
      </c>
      <c r="C14171" s="8" t="s">
        <v>156</v>
      </c>
      <c r="D14171" s="8">
        <v>106</v>
      </c>
      <c r="E14171" s="8" t="s">
        <v>31086</v>
      </c>
      <c r="F14171" s="8" t="s">
        <v>161</v>
      </c>
      <c r="G14171" s="8" t="s">
        <v>1939</v>
      </c>
      <c r="H14171" s="8" t="s">
        <v>163</v>
      </c>
    </row>
    <row r="14172" spans="1:8" ht="15.75" customHeight="1" x14ac:dyDescent="0.3">
      <c r="A14172" s="7">
        <v>14171</v>
      </c>
      <c r="B14172" s="7">
        <v>2794</v>
      </c>
      <c r="C14172" s="7" t="s">
        <v>167</v>
      </c>
      <c r="D14172" s="7">
        <v>106</v>
      </c>
      <c r="E14172" s="7" t="s">
        <v>23950</v>
      </c>
      <c r="F14172" s="7" t="s">
        <v>152</v>
      </c>
      <c r="G14172" s="7" t="s">
        <v>172</v>
      </c>
      <c r="H14172" s="7" t="s">
        <v>174</v>
      </c>
    </row>
    <row r="14173" spans="1:8" ht="15.75" customHeight="1" x14ac:dyDescent="0.3">
      <c r="A14173" s="8">
        <v>14172</v>
      </c>
      <c r="B14173" s="8">
        <v>2794</v>
      </c>
      <c r="C14173" s="8" t="s">
        <v>176</v>
      </c>
      <c r="D14173" s="8">
        <v>106</v>
      </c>
      <c r="E14173" s="8" t="s">
        <v>31087</v>
      </c>
      <c r="F14173" s="8" t="s">
        <v>172</v>
      </c>
      <c r="G14173" s="8" t="s">
        <v>172</v>
      </c>
      <c r="H14173" s="8" t="s">
        <v>184</v>
      </c>
    </row>
    <row r="14174" spans="1:8" ht="15.75" customHeight="1" x14ac:dyDescent="0.3">
      <c r="A14174" s="7">
        <v>14173</v>
      </c>
      <c r="B14174" s="7">
        <v>2794</v>
      </c>
      <c r="C14174" s="7" t="s">
        <v>192</v>
      </c>
      <c r="D14174" s="7">
        <v>106</v>
      </c>
      <c r="E14174" s="7" t="s">
        <v>12389</v>
      </c>
      <c r="F14174" s="7" t="s">
        <v>172</v>
      </c>
      <c r="G14174" s="7" t="s">
        <v>192</v>
      </c>
      <c r="H14174" s="7" t="s">
        <v>202</v>
      </c>
    </row>
    <row r="14175" spans="1:8" ht="15.75" customHeight="1" x14ac:dyDescent="0.3">
      <c r="A14175" s="8">
        <v>14174</v>
      </c>
      <c r="B14175" s="8">
        <v>2795</v>
      </c>
      <c r="C14175" s="8" t="s">
        <v>148</v>
      </c>
      <c r="D14175" s="8">
        <v>52</v>
      </c>
      <c r="E14175" s="8" t="s">
        <v>23955</v>
      </c>
      <c r="F14175" s="8"/>
      <c r="G14175" s="8" t="s">
        <v>152</v>
      </c>
      <c r="H14175" s="8" t="s">
        <v>218</v>
      </c>
    </row>
    <row r="14176" spans="1:8" ht="15.75" customHeight="1" x14ac:dyDescent="0.3">
      <c r="A14176" s="7">
        <v>14175</v>
      </c>
      <c r="B14176" s="7">
        <v>2795</v>
      </c>
      <c r="C14176" s="7" t="s">
        <v>156</v>
      </c>
      <c r="D14176" s="7">
        <v>52</v>
      </c>
      <c r="E14176" s="7" t="s">
        <v>31088</v>
      </c>
      <c r="F14176" s="7" t="s">
        <v>161</v>
      </c>
      <c r="G14176" s="7" t="s">
        <v>369</v>
      </c>
      <c r="H14176" s="7" t="s">
        <v>163</v>
      </c>
    </row>
    <row r="14177" spans="1:8" ht="15.75" customHeight="1" x14ac:dyDescent="0.3">
      <c r="A14177" s="8">
        <v>14176</v>
      </c>
      <c r="B14177" s="8">
        <v>2795</v>
      </c>
      <c r="C14177" s="8" t="s">
        <v>167</v>
      </c>
      <c r="D14177" s="8">
        <v>52</v>
      </c>
      <c r="E14177" s="8" t="s">
        <v>23956</v>
      </c>
      <c r="F14177" s="8" t="s">
        <v>152</v>
      </c>
      <c r="G14177" s="8" t="s">
        <v>172</v>
      </c>
      <c r="H14177" s="8" t="s">
        <v>174</v>
      </c>
    </row>
    <row r="14178" spans="1:8" ht="15.75" customHeight="1" x14ac:dyDescent="0.3">
      <c r="A14178" s="7">
        <v>14177</v>
      </c>
      <c r="B14178" s="7">
        <v>2795</v>
      </c>
      <c r="C14178" s="7" t="s">
        <v>176</v>
      </c>
      <c r="D14178" s="7">
        <v>52</v>
      </c>
      <c r="E14178" s="7" t="s">
        <v>31089</v>
      </c>
      <c r="F14178" s="7" t="s">
        <v>172</v>
      </c>
      <c r="G14178" s="7" t="s">
        <v>172</v>
      </c>
      <c r="H14178" s="7" t="s">
        <v>184</v>
      </c>
    </row>
    <row r="14179" spans="1:8" ht="15.75" customHeight="1" x14ac:dyDescent="0.3">
      <c r="A14179" s="8">
        <v>14178</v>
      </c>
      <c r="B14179" s="8">
        <v>2795</v>
      </c>
      <c r="C14179" s="8" t="s">
        <v>192</v>
      </c>
      <c r="D14179" s="8">
        <v>52</v>
      </c>
      <c r="E14179" s="8" t="s">
        <v>23957</v>
      </c>
      <c r="F14179" s="8" t="s">
        <v>172</v>
      </c>
      <c r="G14179" s="8" t="s">
        <v>192</v>
      </c>
      <c r="H14179" s="8" t="s">
        <v>202</v>
      </c>
    </row>
    <row r="14180" spans="1:8" ht="15.75" customHeight="1" x14ac:dyDescent="0.3">
      <c r="A14180" s="7">
        <v>14179</v>
      </c>
      <c r="B14180" s="7">
        <v>2795</v>
      </c>
      <c r="C14180" s="7" t="s">
        <v>116</v>
      </c>
      <c r="D14180" s="7">
        <v>52</v>
      </c>
      <c r="E14180" s="7" t="s">
        <v>25450</v>
      </c>
      <c r="F14180" s="7" t="s">
        <v>192</v>
      </c>
      <c r="G14180" s="7" t="s">
        <v>116</v>
      </c>
      <c r="H14180" s="7" t="s">
        <v>210</v>
      </c>
    </row>
    <row r="14181" spans="1:8" ht="15.75" customHeight="1" x14ac:dyDescent="0.3">
      <c r="A14181" s="8">
        <v>14180</v>
      </c>
      <c r="B14181" s="8">
        <v>2796</v>
      </c>
      <c r="C14181" s="8" t="s">
        <v>148</v>
      </c>
      <c r="D14181" s="8">
        <v>11</v>
      </c>
      <c r="E14181" s="8" t="s">
        <v>23963</v>
      </c>
      <c r="F14181" s="8"/>
      <c r="G14181" s="8" t="s">
        <v>152</v>
      </c>
      <c r="H14181" s="8" t="s">
        <v>492</v>
      </c>
    </row>
    <row r="14182" spans="1:8" ht="15.75" customHeight="1" x14ac:dyDescent="0.3">
      <c r="A14182" s="7">
        <v>14181</v>
      </c>
      <c r="B14182" s="7">
        <v>2796</v>
      </c>
      <c r="C14182" s="7" t="s">
        <v>156</v>
      </c>
      <c r="D14182" s="7">
        <v>11</v>
      </c>
      <c r="E14182" s="7" t="s">
        <v>31090</v>
      </c>
      <c r="F14182" s="7" t="s">
        <v>161</v>
      </c>
      <c r="G14182" s="7" t="s">
        <v>2401</v>
      </c>
      <c r="H14182" s="7" t="s">
        <v>163</v>
      </c>
    </row>
    <row r="14183" spans="1:8" ht="15.75" customHeight="1" x14ac:dyDescent="0.3">
      <c r="A14183" s="8">
        <v>14182</v>
      </c>
      <c r="B14183" s="8">
        <v>2796</v>
      </c>
      <c r="C14183" s="8" t="s">
        <v>167</v>
      </c>
      <c r="D14183" s="8">
        <v>11</v>
      </c>
      <c r="E14183" s="8" t="s">
        <v>23964</v>
      </c>
      <c r="F14183" s="8" t="s">
        <v>152</v>
      </c>
      <c r="G14183" s="8" t="s">
        <v>172</v>
      </c>
      <c r="H14183" s="8" t="s">
        <v>174</v>
      </c>
    </row>
    <row r="14184" spans="1:8" ht="15.75" customHeight="1" x14ac:dyDescent="0.3">
      <c r="A14184" s="7">
        <v>14183</v>
      </c>
      <c r="B14184" s="7">
        <v>2796</v>
      </c>
      <c r="C14184" s="7" t="s">
        <v>176</v>
      </c>
      <c r="D14184" s="7">
        <v>11</v>
      </c>
      <c r="E14184" s="7" t="s">
        <v>31091</v>
      </c>
      <c r="F14184" s="7" t="s">
        <v>172</v>
      </c>
      <c r="G14184" s="7" t="s">
        <v>172</v>
      </c>
      <c r="H14184" s="7" t="s">
        <v>812</v>
      </c>
    </row>
    <row r="14185" spans="1:8" ht="15.75" customHeight="1" x14ac:dyDescent="0.3">
      <c r="A14185" s="8">
        <v>14184</v>
      </c>
      <c r="B14185" s="8">
        <v>2796</v>
      </c>
      <c r="C14185" s="8" t="s">
        <v>192</v>
      </c>
      <c r="D14185" s="8">
        <v>11</v>
      </c>
      <c r="E14185" s="8" t="s">
        <v>23966</v>
      </c>
      <c r="F14185" s="8" t="s">
        <v>172</v>
      </c>
      <c r="G14185" s="8" t="s">
        <v>192</v>
      </c>
      <c r="H14185" s="8" t="s">
        <v>202</v>
      </c>
    </row>
    <row r="14186" spans="1:8" ht="15.75" customHeight="1" x14ac:dyDescent="0.3">
      <c r="A14186" s="7">
        <v>14185</v>
      </c>
      <c r="B14186" s="7">
        <v>2796</v>
      </c>
      <c r="C14186" s="7" t="s">
        <v>116</v>
      </c>
      <c r="D14186" s="7">
        <v>11</v>
      </c>
      <c r="E14186" s="7" t="s">
        <v>31092</v>
      </c>
      <c r="F14186" s="7" t="s">
        <v>192</v>
      </c>
      <c r="G14186" s="7" t="s">
        <v>116</v>
      </c>
      <c r="H14186" s="7" t="s">
        <v>210</v>
      </c>
    </row>
    <row r="14187" spans="1:8" ht="15.75" customHeight="1" x14ac:dyDescent="0.3">
      <c r="A14187" s="8">
        <v>14186</v>
      </c>
      <c r="B14187" s="8">
        <v>2797</v>
      </c>
      <c r="C14187" s="8" t="s">
        <v>148</v>
      </c>
      <c r="D14187" s="8">
        <v>100</v>
      </c>
      <c r="E14187" s="8" t="s">
        <v>23971</v>
      </c>
      <c r="F14187" s="8"/>
      <c r="G14187" s="8" t="s">
        <v>152</v>
      </c>
      <c r="H14187" s="8" t="s">
        <v>492</v>
      </c>
    </row>
    <row r="14188" spans="1:8" ht="15.75" customHeight="1" x14ac:dyDescent="0.3">
      <c r="A14188" s="7">
        <v>14187</v>
      </c>
      <c r="B14188" s="7">
        <v>2797</v>
      </c>
      <c r="C14188" s="7" t="s">
        <v>156</v>
      </c>
      <c r="D14188" s="7">
        <v>100</v>
      </c>
      <c r="E14188" s="7" t="s">
        <v>31093</v>
      </c>
      <c r="F14188" s="7" t="s">
        <v>161</v>
      </c>
      <c r="G14188" s="7" t="s">
        <v>2300</v>
      </c>
      <c r="H14188" s="7" t="s">
        <v>163</v>
      </c>
    </row>
    <row r="14189" spans="1:8" ht="15.75" customHeight="1" x14ac:dyDescent="0.3">
      <c r="A14189" s="8">
        <v>14188</v>
      </c>
      <c r="B14189" s="8">
        <v>2797</v>
      </c>
      <c r="C14189" s="8" t="s">
        <v>167</v>
      </c>
      <c r="D14189" s="8">
        <v>100</v>
      </c>
      <c r="E14189" s="8" t="s">
        <v>23972</v>
      </c>
      <c r="F14189" s="8" t="s">
        <v>152</v>
      </c>
      <c r="G14189" s="8" t="s">
        <v>172</v>
      </c>
      <c r="H14189" s="8" t="s">
        <v>174</v>
      </c>
    </row>
    <row r="14190" spans="1:8" ht="15.75" customHeight="1" x14ac:dyDescent="0.3">
      <c r="A14190" s="7">
        <v>14189</v>
      </c>
      <c r="B14190" s="7">
        <v>2797</v>
      </c>
      <c r="C14190" s="7" t="s">
        <v>176</v>
      </c>
      <c r="D14190" s="7">
        <v>100</v>
      </c>
      <c r="E14190" s="7" t="s">
        <v>31094</v>
      </c>
      <c r="F14190" s="7" t="s">
        <v>172</v>
      </c>
      <c r="G14190" s="7" t="s">
        <v>172</v>
      </c>
      <c r="H14190" s="7" t="s">
        <v>812</v>
      </c>
    </row>
    <row r="14191" spans="1:8" ht="15.75" customHeight="1" x14ac:dyDescent="0.3">
      <c r="A14191" s="8">
        <v>14190</v>
      </c>
      <c r="B14191" s="8">
        <v>2797</v>
      </c>
      <c r="C14191" s="8" t="s">
        <v>192</v>
      </c>
      <c r="D14191" s="8">
        <v>100</v>
      </c>
      <c r="E14191" s="8" t="s">
        <v>23973</v>
      </c>
      <c r="F14191" s="8" t="s">
        <v>172</v>
      </c>
      <c r="G14191" s="8" t="s">
        <v>192</v>
      </c>
      <c r="H14191" s="8" t="s">
        <v>202</v>
      </c>
    </row>
    <row r="14192" spans="1:8" ht="15.75" customHeight="1" x14ac:dyDescent="0.3">
      <c r="A14192" s="7">
        <v>14191</v>
      </c>
      <c r="B14192" s="7">
        <v>2797</v>
      </c>
      <c r="C14192" s="7" t="s">
        <v>116</v>
      </c>
      <c r="D14192" s="7">
        <v>100</v>
      </c>
      <c r="E14192" s="7" t="s">
        <v>31095</v>
      </c>
      <c r="F14192" s="7" t="s">
        <v>192</v>
      </c>
      <c r="G14192" s="7" t="s">
        <v>116</v>
      </c>
      <c r="H14192" s="7" t="s">
        <v>210</v>
      </c>
    </row>
    <row r="14193" spans="1:8" ht="15.75" customHeight="1" x14ac:dyDescent="0.3">
      <c r="A14193" s="8">
        <v>14192</v>
      </c>
      <c r="B14193" s="8">
        <v>2798</v>
      </c>
      <c r="C14193" s="8" t="s">
        <v>148</v>
      </c>
      <c r="D14193" s="8">
        <v>14</v>
      </c>
      <c r="E14193" s="8" t="s">
        <v>23979</v>
      </c>
      <c r="F14193" s="8"/>
      <c r="G14193" s="8" t="s">
        <v>152</v>
      </c>
      <c r="H14193" s="8" t="s">
        <v>314</v>
      </c>
    </row>
    <row r="14194" spans="1:8" ht="15.75" customHeight="1" x14ac:dyDescent="0.3">
      <c r="A14194" s="7">
        <v>14193</v>
      </c>
      <c r="B14194" s="7">
        <v>2798</v>
      </c>
      <c r="C14194" s="7" t="s">
        <v>156</v>
      </c>
      <c r="D14194" s="7">
        <v>14</v>
      </c>
      <c r="E14194" s="7" t="s">
        <v>31096</v>
      </c>
      <c r="F14194" s="7" t="s">
        <v>161</v>
      </c>
      <c r="G14194" s="7" t="s">
        <v>766</v>
      </c>
      <c r="H14194" s="7" t="s">
        <v>163</v>
      </c>
    </row>
    <row r="14195" spans="1:8" ht="15.75" customHeight="1" x14ac:dyDescent="0.3">
      <c r="A14195" s="8">
        <v>14194</v>
      </c>
      <c r="B14195" s="8">
        <v>2798</v>
      </c>
      <c r="C14195" s="8" t="s">
        <v>167</v>
      </c>
      <c r="D14195" s="8">
        <v>14</v>
      </c>
      <c r="E14195" s="8" t="s">
        <v>23980</v>
      </c>
      <c r="F14195" s="8" t="s">
        <v>152</v>
      </c>
      <c r="G14195" s="8" t="s">
        <v>172</v>
      </c>
      <c r="H14195" s="8" t="s">
        <v>174</v>
      </c>
    </row>
    <row r="14196" spans="1:8" ht="15.75" customHeight="1" x14ac:dyDescent="0.3">
      <c r="A14196" s="7">
        <v>14195</v>
      </c>
      <c r="B14196" s="7">
        <v>2798</v>
      </c>
      <c r="C14196" s="7" t="s">
        <v>176</v>
      </c>
      <c r="D14196" s="7">
        <v>14</v>
      </c>
      <c r="E14196" s="7" t="s">
        <v>31097</v>
      </c>
      <c r="F14196" s="7" t="s">
        <v>172</v>
      </c>
      <c r="G14196" s="7" t="s">
        <v>172</v>
      </c>
      <c r="H14196" s="7" t="s">
        <v>812</v>
      </c>
    </row>
    <row r="14197" spans="1:8" ht="15.75" customHeight="1" x14ac:dyDescent="0.3">
      <c r="A14197" s="8">
        <v>14196</v>
      </c>
      <c r="B14197" s="8">
        <v>2798</v>
      </c>
      <c r="C14197" s="8" t="s">
        <v>192</v>
      </c>
      <c r="D14197" s="8">
        <v>14</v>
      </c>
      <c r="E14197" s="8" t="s">
        <v>23982</v>
      </c>
      <c r="F14197" s="8" t="s">
        <v>172</v>
      </c>
      <c r="G14197" s="8" t="s">
        <v>192</v>
      </c>
      <c r="H14197" s="8" t="s">
        <v>202</v>
      </c>
    </row>
    <row r="14198" spans="1:8" ht="15.75" customHeight="1" x14ac:dyDescent="0.3">
      <c r="A14198" s="7">
        <v>14197</v>
      </c>
      <c r="B14198" s="7">
        <v>2799</v>
      </c>
      <c r="C14198" s="7" t="s">
        <v>148</v>
      </c>
      <c r="D14198" s="7">
        <v>110</v>
      </c>
      <c r="E14198" s="7" t="s">
        <v>23988</v>
      </c>
      <c r="F14198" s="7"/>
      <c r="G14198" s="7" t="s">
        <v>152</v>
      </c>
      <c r="H14198" s="7" t="s">
        <v>218</v>
      </c>
    </row>
    <row r="14199" spans="1:8" ht="15.75" customHeight="1" x14ac:dyDescent="0.3">
      <c r="A14199" s="8">
        <v>14198</v>
      </c>
      <c r="B14199" s="8">
        <v>2799</v>
      </c>
      <c r="C14199" s="8" t="s">
        <v>156</v>
      </c>
      <c r="D14199" s="8">
        <v>110</v>
      </c>
      <c r="E14199" s="8" t="s">
        <v>31098</v>
      </c>
      <c r="F14199" s="8" t="s">
        <v>161</v>
      </c>
      <c r="G14199" s="8" t="s">
        <v>1857</v>
      </c>
      <c r="H14199" s="8" t="s">
        <v>163</v>
      </c>
    </row>
    <row r="14200" spans="1:8" ht="15.75" customHeight="1" x14ac:dyDescent="0.3">
      <c r="A14200" s="7">
        <v>14199</v>
      </c>
      <c r="B14200" s="7">
        <v>2799</v>
      </c>
      <c r="C14200" s="7" t="s">
        <v>167</v>
      </c>
      <c r="D14200" s="7">
        <v>110</v>
      </c>
      <c r="E14200" s="7" t="s">
        <v>23989</v>
      </c>
      <c r="F14200" s="7" t="s">
        <v>152</v>
      </c>
      <c r="G14200" s="7" t="s">
        <v>172</v>
      </c>
      <c r="H14200" s="7" t="s">
        <v>174</v>
      </c>
    </row>
    <row r="14201" spans="1:8" ht="15.75" customHeight="1" x14ac:dyDescent="0.3">
      <c r="A14201" s="8">
        <v>14200</v>
      </c>
      <c r="B14201" s="8">
        <v>2799</v>
      </c>
      <c r="C14201" s="8" t="s">
        <v>176</v>
      </c>
      <c r="D14201" s="8">
        <v>110</v>
      </c>
      <c r="E14201" s="8" t="s">
        <v>31099</v>
      </c>
      <c r="F14201" s="8" t="s">
        <v>172</v>
      </c>
      <c r="G14201" s="8" t="s">
        <v>172</v>
      </c>
      <c r="H14201" s="8" t="s">
        <v>812</v>
      </c>
    </row>
    <row r="14202" spans="1:8" ht="15.75" customHeight="1" x14ac:dyDescent="0.3">
      <c r="A14202" s="7">
        <v>14201</v>
      </c>
      <c r="B14202" s="7">
        <v>2799</v>
      </c>
      <c r="C14202" s="7" t="s">
        <v>192</v>
      </c>
      <c r="D14202" s="7">
        <v>110</v>
      </c>
      <c r="E14202" s="7" t="s">
        <v>23990</v>
      </c>
      <c r="F14202" s="7" t="s">
        <v>172</v>
      </c>
      <c r="G14202" s="7" t="s">
        <v>192</v>
      </c>
      <c r="H14202" s="7" t="s">
        <v>202</v>
      </c>
    </row>
    <row r="14203" spans="1:8" ht="15.75" customHeight="1" x14ac:dyDescent="0.3">
      <c r="A14203" s="8">
        <v>14202</v>
      </c>
      <c r="B14203" s="8">
        <v>2799</v>
      </c>
      <c r="C14203" s="8" t="s">
        <v>116</v>
      </c>
      <c r="D14203" s="8">
        <v>110</v>
      </c>
      <c r="E14203" s="8" t="s">
        <v>31100</v>
      </c>
      <c r="F14203" s="8" t="s">
        <v>192</v>
      </c>
      <c r="G14203" s="8" t="s">
        <v>116</v>
      </c>
      <c r="H14203" s="8" t="s">
        <v>210</v>
      </c>
    </row>
    <row r="14204" spans="1:8" ht="15.75" customHeight="1" x14ac:dyDescent="0.3">
      <c r="A14204" s="7">
        <v>14203</v>
      </c>
      <c r="B14204" s="7">
        <v>2800</v>
      </c>
      <c r="C14204" s="7" t="s">
        <v>148</v>
      </c>
      <c r="D14204" s="7">
        <v>30</v>
      </c>
      <c r="E14204" s="7" t="s">
        <v>23995</v>
      </c>
      <c r="F14204" s="7"/>
      <c r="G14204" s="7" t="s">
        <v>152</v>
      </c>
      <c r="H14204" s="7" t="s">
        <v>153</v>
      </c>
    </row>
    <row r="14205" spans="1:8" ht="15.75" customHeight="1" x14ac:dyDescent="0.3">
      <c r="A14205" s="8">
        <v>14204</v>
      </c>
      <c r="B14205" s="8">
        <v>2800</v>
      </c>
      <c r="C14205" s="8" t="s">
        <v>156</v>
      </c>
      <c r="D14205" s="8">
        <v>30</v>
      </c>
      <c r="E14205" s="8" t="s">
        <v>31101</v>
      </c>
      <c r="F14205" s="8" t="s">
        <v>161</v>
      </c>
      <c r="G14205" s="8" t="s">
        <v>1907</v>
      </c>
      <c r="H14205" s="8" t="s">
        <v>163</v>
      </c>
    </row>
    <row r="14206" spans="1:8" ht="15.75" customHeight="1" x14ac:dyDescent="0.3">
      <c r="A14206" s="7">
        <v>14205</v>
      </c>
      <c r="B14206" s="7">
        <v>2800</v>
      </c>
      <c r="C14206" s="7" t="s">
        <v>167</v>
      </c>
      <c r="D14206" s="7">
        <v>30</v>
      </c>
      <c r="E14206" s="7" t="s">
        <v>10521</v>
      </c>
      <c r="F14206" s="7" t="s">
        <v>152</v>
      </c>
      <c r="G14206" s="7" t="s">
        <v>172</v>
      </c>
      <c r="H14206" s="7" t="s">
        <v>174</v>
      </c>
    </row>
    <row r="14207" spans="1:8" ht="15.75" customHeight="1" x14ac:dyDescent="0.3">
      <c r="A14207" s="8">
        <v>14206</v>
      </c>
      <c r="B14207" s="8">
        <v>2800</v>
      </c>
      <c r="C14207" s="8" t="s">
        <v>176</v>
      </c>
      <c r="D14207" s="8">
        <v>30</v>
      </c>
      <c r="E14207" s="8" t="s">
        <v>31102</v>
      </c>
      <c r="F14207" s="8" t="s">
        <v>172</v>
      </c>
      <c r="G14207" s="8" t="s">
        <v>172</v>
      </c>
      <c r="H14207" s="8" t="s">
        <v>812</v>
      </c>
    </row>
    <row r="14208" spans="1:8" ht="15.75" customHeight="1" x14ac:dyDescent="0.3">
      <c r="A14208" s="7">
        <v>14207</v>
      </c>
      <c r="B14208" s="7">
        <v>2800</v>
      </c>
      <c r="C14208" s="7" t="s">
        <v>192</v>
      </c>
      <c r="D14208" s="7">
        <v>30</v>
      </c>
      <c r="E14208" s="7" t="s">
        <v>23997</v>
      </c>
      <c r="F14208" s="7" t="s">
        <v>172</v>
      </c>
      <c r="G14208" s="7" t="s">
        <v>192</v>
      </c>
      <c r="H14208" s="7" t="s">
        <v>202</v>
      </c>
    </row>
    <row r="14209" spans="1:8" ht="15.75" customHeight="1" x14ac:dyDescent="0.3">
      <c r="A14209" s="8">
        <v>14208</v>
      </c>
      <c r="B14209" s="8">
        <v>2800</v>
      </c>
      <c r="C14209" s="8" t="s">
        <v>116</v>
      </c>
      <c r="D14209" s="8">
        <v>30</v>
      </c>
      <c r="E14209" s="8" t="s">
        <v>31103</v>
      </c>
      <c r="F14209" s="8" t="s">
        <v>192</v>
      </c>
      <c r="G14209" s="8" t="s">
        <v>116</v>
      </c>
      <c r="H14209" s="8" t="s">
        <v>210</v>
      </c>
    </row>
    <row r="14210" spans="1:8" ht="15.75" customHeight="1" x14ac:dyDescent="0.3">
      <c r="A14210" s="7">
        <v>14209</v>
      </c>
      <c r="B14210" s="7">
        <v>2801</v>
      </c>
      <c r="C14210" s="7" t="s">
        <v>148</v>
      </c>
      <c r="D14210" s="7">
        <v>4</v>
      </c>
      <c r="E14210" s="7" t="s">
        <v>24004</v>
      </c>
      <c r="F14210" s="7"/>
      <c r="G14210" s="7" t="s">
        <v>152</v>
      </c>
      <c r="H14210" s="7" t="s">
        <v>153</v>
      </c>
    </row>
    <row r="14211" spans="1:8" ht="15.75" customHeight="1" x14ac:dyDescent="0.3">
      <c r="A14211" s="8">
        <v>14210</v>
      </c>
      <c r="B14211" s="8">
        <v>2801</v>
      </c>
      <c r="C14211" s="8" t="s">
        <v>156</v>
      </c>
      <c r="D14211" s="8">
        <v>4</v>
      </c>
      <c r="E14211" s="8" t="s">
        <v>31104</v>
      </c>
      <c r="F14211" s="8" t="s">
        <v>161</v>
      </c>
      <c r="G14211" s="8" t="s">
        <v>6265</v>
      </c>
      <c r="H14211" s="8" t="s">
        <v>163</v>
      </c>
    </row>
    <row r="14212" spans="1:8" ht="15.75" customHeight="1" x14ac:dyDescent="0.3">
      <c r="A14212" s="7">
        <v>14211</v>
      </c>
      <c r="B14212" s="7">
        <v>2801</v>
      </c>
      <c r="C14212" s="7" t="s">
        <v>167</v>
      </c>
      <c r="D14212" s="7">
        <v>4</v>
      </c>
      <c r="E14212" s="7" t="s">
        <v>24005</v>
      </c>
      <c r="F14212" s="7" t="s">
        <v>152</v>
      </c>
      <c r="G14212" s="7" t="s">
        <v>172</v>
      </c>
      <c r="H14212" s="7" t="s">
        <v>174</v>
      </c>
    </row>
    <row r="14213" spans="1:8" ht="15.75" customHeight="1" x14ac:dyDescent="0.3">
      <c r="A14213" s="8">
        <v>14212</v>
      </c>
      <c r="B14213" s="8">
        <v>2801</v>
      </c>
      <c r="C14213" s="8" t="s">
        <v>192</v>
      </c>
      <c r="D14213" s="8">
        <v>4</v>
      </c>
      <c r="E14213" s="8" t="s">
        <v>24006</v>
      </c>
      <c r="F14213" s="8" t="s">
        <v>172</v>
      </c>
      <c r="G14213" s="8" t="s">
        <v>192</v>
      </c>
      <c r="H14213" s="8" t="s">
        <v>202</v>
      </c>
    </row>
    <row r="14214" spans="1:8" ht="15.75" customHeight="1" x14ac:dyDescent="0.3">
      <c r="A14214" s="7">
        <v>14213</v>
      </c>
      <c r="B14214" s="7">
        <v>2801</v>
      </c>
      <c r="C14214" s="7" t="s">
        <v>116</v>
      </c>
      <c r="D14214" s="7">
        <v>4</v>
      </c>
      <c r="E14214" s="7" t="s">
        <v>31105</v>
      </c>
      <c r="F14214" s="7" t="s">
        <v>192</v>
      </c>
      <c r="G14214" s="7" t="s">
        <v>116</v>
      </c>
      <c r="H14214" s="7" t="s">
        <v>210</v>
      </c>
    </row>
    <row r="14215" spans="1:8" ht="15.75" customHeight="1" x14ac:dyDescent="0.3">
      <c r="A14215" s="8">
        <v>14214</v>
      </c>
      <c r="B14215" s="8">
        <v>2802</v>
      </c>
      <c r="C14215" s="8" t="s">
        <v>148</v>
      </c>
      <c r="D14215" s="8">
        <v>59</v>
      </c>
      <c r="E14215" s="8" t="s">
        <v>24013</v>
      </c>
      <c r="F14215" s="8"/>
      <c r="G14215" s="8" t="s">
        <v>152</v>
      </c>
      <c r="H14215" s="8" t="s">
        <v>492</v>
      </c>
    </row>
    <row r="14216" spans="1:8" ht="15.75" customHeight="1" x14ac:dyDescent="0.3">
      <c r="A14216" s="7">
        <v>14215</v>
      </c>
      <c r="B14216" s="7">
        <v>2802</v>
      </c>
      <c r="C14216" s="7" t="s">
        <v>156</v>
      </c>
      <c r="D14216" s="7">
        <v>59</v>
      </c>
      <c r="E14216" s="7" t="s">
        <v>31106</v>
      </c>
      <c r="F14216" s="7" t="s">
        <v>161</v>
      </c>
      <c r="G14216" s="7" t="s">
        <v>1626</v>
      </c>
      <c r="H14216" s="7" t="s">
        <v>163</v>
      </c>
    </row>
    <row r="14217" spans="1:8" ht="15.75" customHeight="1" x14ac:dyDescent="0.3">
      <c r="A14217" s="8">
        <v>14216</v>
      </c>
      <c r="B14217" s="8">
        <v>2802</v>
      </c>
      <c r="C14217" s="8" t="s">
        <v>167</v>
      </c>
      <c r="D14217" s="8">
        <v>59</v>
      </c>
      <c r="E14217" s="8" t="s">
        <v>24014</v>
      </c>
      <c r="F14217" s="8" t="s">
        <v>152</v>
      </c>
      <c r="G14217" s="8" t="s">
        <v>172</v>
      </c>
      <c r="H14217" s="8" t="s">
        <v>174</v>
      </c>
    </row>
    <row r="14218" spans="1:8" ht="15.75" customHeight="1" x14ac:dyDescent="0.3">
      <c r="A14218" s="7">
        <v>14217</v>
      </c>
      <c r="B14218" s="7">
        <v>2802</v>
      </c>
      <c r="C14218" s="7" t="s">
        <v>192</v>
      </c>
      <c r="D14218" s="7">
        <v>59</v>
      </c>
      <c r="E14218" s="7" t="s">
        <v>24015</v>
      </c>
      <c r="F14218" s="7" t="s">
        <v>172</v>
      </c>
      <c r="G14218" s="7" t="s">
        <v>192</v>
      </c>
      <c r="H14218" s="7" t="s">
        <v>202</v>
      </c>
    </row>
    <row r="14219" spans="1:8" ht="15.75" customHeight="1" x14ac:dyDescent="0.3">
      <c r="A14219" s="8">
        <v>14218</v>
      </c>
      <c r="B14219" s="8">
        <v>2802</v>
      </c>
      <c r="C14219" s="8" t="s">
        <v>116</v>
      </c>
      <c r="D14219" s="8">
        <v>59</v>
      </c>
      <c r="E14219" s="8" t="s">
        <v>31107</v>
      </c>
      <c r="F14219" s="8" t="s">
        <v>192</v>
      </c>
      <c r="G14219" s="8" t="s">
        <v>116</v>
      </c>
      <c r="H14219" s="8" t="s">
        <v>210</v>
      </c>
    </row>
    <row r="14220" spans="1:8" ht="15.75" customHeight="1" x14ac:dyDescent="0.3">
      <c r="A14220" s="7">
        <v>14219</v>
      </c>
      <c r="B14220" s="7">
        <v>2803</v>
      </c>
      <c r="C14220" s="7" t="s">
        <v>148</v>
      </c>
      <c r="D14220" s="7">
        <v>11</v>
      </c>
      <c r="E14220" s="7" t="s">
        <v>24022</v>
      </c>
      <c r="F14220" s="7"/>
      <c r="G14220" s="7" t="s">
        <v>152</v>
      </c>
      <c r="H14220" s="7" t="s">
        <v>153</v>
      </c>
    </row>
    <row r="14221" spans="1:8" ht="15.75" customHeight="1" x14ac:dyDescent="0.3">
      <c r="A14221" s="8">
        <v>14220</v>
      </c>
      <c r="B14221" s="8">
        <v>2803</v>
      </c>
      <c r="C14221" s="8" t="s">
        <v>156</v>
      </c>
      <c r="D14221" s="8">
        <v>11</v>
      </c>
      <c r="E14221" s="8" t="s">
        <v>31108</v>
      </c>
      <c r="F14221" s="8" t="s">
        <v>161</v>
      </c>
      <c r="G14221" s="8" t="s">
        <v>2401</v>
      </c>
      <c r="H14221" s="8" t="s">
        <v>163</v>
      </c>
    </row>
    <row r="14222" spans="1:8" ht="15.75" customHeight="1" x14ac:dyDescent="0.3">
      <c r="A14222" s="7">
        <v>14221</v>
      </c>
      <c r="B14222" s="7">
        <v>2803</v>
      </c>
      <c r="C14222" s="7" t="s">
        <v>167</v>
      </c>
      <c r="D14222" s="7">
        <v>11</v>
      </c>
      <c r="E14222" s="7" t="s">
        <v>24023</v>
      </c>
      <c r="F14222" s="7" t="s">
        <v>152</v>
      </c>
      <c r="G14222" s="7" t="s">
        <v>172</v>
      </c>
      <c r="H14222" s="7" t="s">
        <v>174</v>
      </c>
    </row>
    <row r="14223" spans="1:8" ht="15.75" customHeight="1" x14ac:dyDescent="0.3">
      <c r="A14223" s="8">
        <v>14222</v>
      </c>
      <c r="B14223" s="8">
        <v>2803</v>
      </c>
      <c r="C14223" s="8" t="s">
        <v>176</v>
      </c>
      <c r="D14223" s="8">
        <v>11</v>
      </c>
      <c r="E14223" s="8" t="s">
        <v>31109</v>
      </c>
      <c r="F14223" s="8" t="s">
        <v>172</v>
      </c>
      <c r="G14223" s="8" t="s">
        <v>388</v>
      </c>
      <c r="H14223" s="8" t="s">
        <v>288</v>
      </c>
    </row>
    <row r="14224" spans="1:8" ht="15.75" customHeight="1" x14ac:dyDescent="0.3">
      <c r="A14224" s="7">
        <v>14223</v>
      </c>
      <c r="B14224" s="7">
        <v>2804</v>
      </c>
      <c r="C14224" s="7" t="s">
        <v>148</v>
      </c>
      <c r="D14224" s="7">
        <v>96</v>
      </c>
      <c r="E14224" s="7" t="s">
        <v>24030</v>
      </c>
      <c r="F14224" s="7"/>
      <c r="G14224" s="7" t="s">
        <v>152</v>
      </c>
      <c r="H14224" s="7" t="s">
        <v>153</v>
      </c>
    </row>
    <row r="14225" spans="1:8" ht="15.75" customHeight="1" x14ac:dyDescent="0.3">
      <c r="A14225" s="8">
        <v>14224</v>
      </c>
      <c r="B14225" s="8">
        <v>2804</v>
      </c>
      <c r="C14225" s="8" t="s">
        <v>156</v>
      </c>
      <c r="D14225" s="8">
        <v>96</v>
      </c>
      <c r="E14225" s="8" t="s">
        <v>31110</v>
      </c>
      <c r="F14225" s="8" t="s">
        <v>161</v>
      </c>
      <c r="G14225" s="8" t="s">
        <v>1472</v>
      </c>
      <c r="H14225" s="8" t="s">
        <v>163</v>
      </c>
    </row>
    <row r="14226" spans="1:8" ht="15.75" customHeight="1" x14ac:dyDescent="0.3">
      <c r="A14226" s="7">
        <v>14225</v>
      </c>
      <c r="B14226" s="7">
        <v>2804</v>
      </c>
      <c r="C14226" s="7" t="s">
        <v>167</v>
      </c>
      <c r="D14226" s="7">
        <v>96</v>
      </c>
      <c r="E14226" s="7" t="s">
        <v>24031</v>
      </c>
      <c r="F14226" s="7" t="s">
        <v>152</v>
      </c>
      <c r="G14226" s="7" t="s">
        <v>172</v>
      </c>
      <c r="H14226" s="7" t="s">
        <v>174</v>
      </c>
    </row>
    <row r="14227" spans="1:8" ht="15.75" customHeight="1" x14ac:dyDescent="0.3">
      <c r="A14227" s="8">
        <v>14226</v>
      </c>
      <c r="B14227" s="8">
        <v>2804</v>
      </c>
      <c r="C14227" s="8" t="s">
        <v>192</v>
      </c>
      <c r="D14227" s="8">
        <v>96</v>
      </c>
      <c r="E14227" s="8" t="s">
        <v>24032</v>
      </c>
      <c r="F14227" s="8" t="s">
        <v>172</v>
      </c>
      <c r="G14227" s="8" t="s">
        <v>192</v>
      </c>
      <c r="H14227" s="8" t="s">
        <v>202</v>
      </c>
    </row>
    <row r="14228" spans="1:8" ht="15.75" customHeight="1" x14ac:dyDescent="0.3">
      <c r="A14228" s="7">
        <v>14227</v>
      </c>
      <c r="B14228" s="7">
        <v>2805</v>
      </c>
      <c r="C14228" s="7" t="s">
        <v>148</v>
      </c>
      <c r="D14228" s="7">
        <v>41</v>
      </c>
      <c r="E14228" s="7" t="s">
        <v>24038</v>
      </c>
      <c r="F14228" s="7"/>
      <c r="G14228" s="7" t="s">
        <v>152</v>
      </c>
      <c r="H14228" s="7" t="s">
        <v>314</v>
      </c>
    </row>
    <row r="14229" spans="1:8" ht="15.75" customHeight="1" x14ac:dyDescent="0.3">
      <c r="A14229" s="8">
        <v>14228</v>
      </c>
      <c r="B14229" s="8">
        <v>2805</v>
      </c>
      <c r="C14229" s="8" t="s">
        <v>156</v>
      </c>
      <c r="D14229" s="8">
        <v>41</v>
      </c>
      <c r="E14229" s="8" t="s">
        <v>31111</v>
      </c>
      <c r="F14229" s="8" t="s">
        <v>161</v>
      </c>
      <c r="G14229" s="8" t="s">
        <v>2840</v>
      </c>
      <c r="H14229" s="8" t="s">
        <v>163</v>
      </c>
    </row>
    <row r="14230" spans="1:8" ht="15.75" customHeight="1" x14ac:dyDescent="0.3">
      <c r="A14230" s="7">
        <v>14229</v>
      </c>
      <c r="B14230" s="7">
        <v>2805</v>
      </c>
      <c r="C14230" s="7" t="s">
        <v>167</v>
      </c>
      <c r="D14230" s="7">
        <v>41</v>
      </c>
      <c r="E14230" s="7" t="s">
        <v>24039</v>
      </c>
      <c r="F14230" s="7" t="s">
        <v>152</v>
      </c>
      <c r="G14230" s="7" t="s">
        <v>172</v>
      </c>
      <c r="H14230" s="7" t="s">
        <v>174</v>
      </c>
    </row>
    <row r="14231" spans="1:8" ht="15.75" customHeight="1" x14ac:dyDescent="0.3">
      <c r="A14231" s="8">
        <v>14230</v>
      </c>
      <c r="B14231" s="8">
        <v>2805</v>
      </c>
      <c r="C14231" s="8" t="s">
        <v>176</v>
      </c>
      <c r="D14231" s="8">
        <v>41</v>
      </c>
      <c r="E14231" s="8" t="s">
        <v>31112</v>
      </c>
      <c r="F14231" s="8" t="s">
        <v>172</v>
      </c>
      <c r="G14231" s="8" t="s">
        <v>172</v>
      </c>
      <c r="H14231" s="8" t="s">
        <v>248</v>
      </c>
    </row>
    <row r="14232" spans="1:8" ht="15.75" customHeight="1" x14ac:dyDescent="0.3">
      <c r="A14232" s="7">
        <v>14231</v>
      </c>
      <c r="B14232" s="7">
        <v>2805</v>
      </c>
      <c r="C14232" s="7" t="s">
        <v>192</v>
      </c>
      <c r="D14232" s="7">
        <v>41</v>
      </c>
      <c r="E14232" s="7" t="s">
        <v>24040</v>
      </c>
      <c r="F14232" s="7" t="s">
        <v>172</v>
      </c>
      <c r="G14232" s="7" t="s">
        <v>192</v>
      </c>
      <c r="H14232" s="7" t="s">
        <v>202</v>
      </c>
    </row>
    <row r="14233" spans="1:8" ht="15.75" customHeight="1" x14ac:dyDescent="0.3">
      <c r="A14233" s="8">
        <v>14232</v>
      </c>
      <c r="B14233" s="8">
        <v>2806</v>
      </c>
      <c r="C14233" s="8" t="s">
        <v>148</v>
      </c>
      <c r="D14233" s="8">
        <v>100</v>
      </c>
      <c r="E14233" s="8" t="s">
        <v>24046</v>
      </c>
      <c r="F14233" s="8"/>
      <c r="G14233" s="8" t="s">
        <v>152</v>
      </c>
      <c r="H14233" s="8" t="s">
        <v>218</v>
      </c>
    </row>
    <row r="14234" spans="1:8" ht="15.75" customHeight="1" x14ac:dyDescent="0.3">
      <c r="A14234" s="7">
        <v>14233</v>
      </c>
      <c r="B14234" s="7">
        <v>2806</v>
      </c>
      <c r="C14234" s="7" t="s">
        <v>156</v>
      </c>
      <c r="D14234" s="7">
        <v>100</v>
      </c>
      <c r="E14234" s="7" t="s">
        <v>31113</v>
      </c>
      <c r="F14234" s="7" t="s">
        <v>161</v>
      </c>
      <c r="G14234" s="7" t="s">
        <v>2300</v>
      </c>
      <c r="H14234" s="7" t="s">
        <v>163</v>
      </c>
    </row>
    <row r="14235" spans="1:8" ht="15.75" customHeight="1" x14ac:dyDescent="0.3">
      <c r="A14235" s="8">
        <v>14234</v>
      </c>
      <c r="B14235" s="8">
        <v>2806</v>
      </c>
      <c r="C14235" s="8" t="s">
        <v>167</v>
      </c>
      <c r="D14235" s="8">
        <v>100</v>
      </c>
      <c r="E14235" s="8" t="s">
        <v>24047</v>
      </c>
      <c r="F14235" s="8" t="s">
        <v>152</v>
      </c>
      <c r="G14235" s="8" t="s">
        <v>172</v>
      </c>
      <c r="H14235" s="8" t="s">
        <v>174</v>
      </c>
    </row>
    <row r="14236" spans="1:8" ht="15.75" customHeight="1" x14ac:dyDescent="0.3">
      <c r="A14236" s="7">
        <v>14235</v>
      </c>
      <c r="B14236" s="7">
        <v>2806</v>
      </c>
      <c r="C14236" s="7" t="s">
        <v>176</v>
      </c>
      <c r="D14236" s="7">
        <v>100</v>
      </c>
      <c r="E14236" s="7" t="s">
        <v>31114</v>
      </c>
      <c r="F14236" s="7" t="s">
        <v>172</v>
      </c>
      <c r="G14236" s="7" t="s">
        <v>172</v>
      </c>
      <c r="H14236" s="7" t="s">
        <v>288</v>
      </c>
    </row>
    <row r="14237" spans="1:8" ht="15.75" customHeight="1" x14ac:dyDescent="0.3">
      <c r="A14237" s="8">
        <v>14236</v>
      </c>
      <c r="B14237" s="8">
        <v>2806</v>
      </c>
      <c r="C14237" s="8" t="s">
        <v>192</v>
      </c>
      <c r="D14237" s="8">
        <v>100</v>
      </c>
      <c r="E14237" s="8" t="s">
        <v>24048</v>
      </c>
      <c r="F14237" s="8" t="s">
        <v>172</v>
      </c>
      <c r="G14237" s="8" t="s">
        <v>192</v>
      </c>
      <c r="H14237" s="8" t="s">
        <v>202</v>
      </c>
    </row>
    <row r="14238" spans="1:8" ht="15.75" customHeight="1" x14ac:dyDescent="0.3">
      <c r="A14238" s="7">
        <v>14237</v>
      </c>
      <c r="B14238" s="7">
        <v>2806</v>
      </c>
      <c r="C14238" s="7" t="s">
        <v>116</v>
      </c>
      <c r="D14238" s="7">
        <v>100</v>
      </c>
      <c r="E14238" s="7" t="s">
        <v>31115</v>
      </c>
      <c r="F14238" s="7" t="s">
        <v>192</v>
      </c>
      <c r="G14238" s="7" t="s">
        <v>116</v>
      </c>
      <c r="H14238" s="7" t="s">
        <v>210</v>
      </c>
    </row>
    <row r="14239" spans="1:8" ht="15.75" customHeight="1" x14ac:dyDescent="0.3">
      <c r="A14239" s="8">
        <v>14238</v>
      </c>
      <c r="B14239" s="8">
        <v>2807</v>
      </c>
      <c r="C14239" s="8" t="s">
        <v>148</v>
      </c>
      <c r="D14239" s="8">
        <v>76</v>
      </c>
      <c r="E14239" s="8" t="s">
        <v>24055</v>
      </c>
      <c r="F14239" s="8"/>
      <c r="G14239" s="8" t="s">
        <v>152</v>
      </c>
      <c r="H14239" s="8" t="s">
        <v>492</v>
      </c>
    </row>
    <row r="14240" spans="1:8" ht="15.75" customHeight="1" x14ac:dyDescent="0.3">
      <c r="A14240" s="7">
        <v>14239</v>
      </c>
      <c r="B14240" s="7">
        <v>2807</v>
      </c>
      <c r="C14240" s="7" t="s">
        <v>156</v>
      </c>
      <c r="D14240" s="7">
        <v>76</v>
      </c>
      <c r="E14240" s="7" t="s">
        <v>31116</v>
      </c>
      <c r="F14240" s="7" t="s">
        <v>161</v>
      </c>
      <c r="G14240" s="7" t="s">
        <v>6138</v>
      </c>
      <c r="H14240" s="7" t="s">
        <v>163</v>
      </c>
    </row>
    <row r="14241" spans="1:8" ht="15.75" customHeight="1" x14ac:dyDescent="0.3">
      <c r="A14241" s="8">
        <v>14240</v>
      </c>
      <c r="B14241" s="8">
        <v>2807</v>
      </c>
      <c r="C14241" s="8" t="s">
        <v>167</v>
      </c>
      <c r="D14241" s="8">
        <v>76</v>
      </c>
      <c r="E14241" s="8" t="s">
        <v>24056</v>
      </c>
      <c r="F14241" s="8" t="s">
        <v>152</v>
      </c>
      <c r="G14241" s="8" t="s">
        <v>172</v>
      </c>
      <c r="H14241" s="8" t="s">
        <v>174</v>
      </c>
    </row>
    <row r="14242" spans="1:8" ht="15.75" customHeight="1" x14ac:dyDescent="0.3">
      <c r="A14242" s="7">
        <v>14241</v>
      </c>
      <c r="B14242" s="7">
        <v>2807</v>
      </c>
      <c r="C14242" s="7" t="s">
        <v>176</v>
      </c>
      <c r="D14242" s="7">
        <v>76</v>
      </c>
      <c r="E14242" s="7" t="s">
        <v>31117</v>
      </c>
      <c r="F14242" s="7" t="s">
        <v>172</v>
      </c>
      <c r="G14242" s="7" t="s">
        <v>388</v>
      </c>
      <c r="H14242" s="7" t="s">
        <v>812</v>
      </c>
    </row>
    <row r="14243" spans="1:8" ht="15.75" customHeight="1" x14ac:dyDescent="0.3">
      <c r="A14243" s="8">
        <v>14242</v>
      </c>
      <c r="B14243" s="8">
        <v>2807</v>
      </c>
      <c r="C14243" s="8" t="s">
        <v>192</v>
      </c>
      <c r="D14243" s="8">
        <v>76</v>
      </c>
      <c r="E14243" s="8" t="s">
        <v>24057</v>
      </c>
      <c r="F14243" s="8" t="s">
        <v>172</v>
      </c>
      <c r="G14243" s="8" t="s">
        <v>192</v>
      </c>
      <c r="H14243" s="8" t="s">
        <v>202</v>
      </c>
    </row>
    <row r="14244" spans="1:8" ht="15.75" customHeight="1" x14ac:dyDescent="0.3">
      <c r="A14244" s="7">
        <v>14243</v>
      </c>
      <c r="B14244" s="7">
        <v>2807</v>
      </c>
      <c r="C14244" s="7" t="s">
        <v>116</v>
      </c>
      <c r="D14244" s="7">
        <v>76</v>
      </c>
      <c r="E14244" s="7" t="s">
        <v>31118</v>
      </c>
      <c r="F14244" s="7" t="s">
        <v>192</v>
      </c>
      <c r="G14244" s="7" t="s">
        <v>116</v>
      </c>
      <c r="H14244" s="7" t="s">
        <v>210</v>
      </c>
    </row>
    <row r="14245" spans="1:8" ht="15.75" customHeight="1" x14ac:dyDescent="0.3">
      <c r="A14245" s="8">
        <v>14244</v>
      </c>
      <c r="B14245" s="8">
        <v>2808</v>
      </c>
      <c r="C14245" s="8" t="s">
        <v>148</v>
      </c>
      <c r="D14245" s="8">
        <v>22</v>
      </c>
      <c r="E14245" s="8" t="s">
        <v>24063</v>
      </c>
      <c r="F14245" s="8"/>
      <c r="G14245" s="8" t="s">
        <v>152</v>
      </c>
      <c r="H14245" s="8" t="s">
        <v>218</v>
      </c>
    </row>
    <row r="14246" spans="1:8" ht="15.75" customHeight="1" x14ac:dyDescent="0.3">
      <c r="A14246" s="7">
        <v>14245</v>
      </c>
      <c r="B14246" s="7">
        <v>2808</v>
      </c>
      <c r="C14246" s="7" t="s">
        <v>156</v>
      </c>
      <c r="D14246" s="7">
        <v>22</v>
      </c>
      <c r="E14246" s="7" t="s">
        <v>31119</v>
      </c>
      <c r="F14246" s="7" t="s">
        <v>161</v>
      </c>
      <c r="G14246" s="7" t="s">
        <v>320</v>
      </c>
      <c r="H14246" s="7" t="s">
        <v>163</v>
      </c>
    </row>
    <row r="14247" spans="1:8" ht="15.75" customHeight="1" x14ac:dyDescent="0.3">
      <c r="A14247" s="8">
        <v>14246</v>
      </c>
      <c r="B14247" s="8">
        <v>2808</v>
      </c>
      <c r="C14247" s="8" t="s">
        <v>167</v>
      </c>
      <c r="D14247" s="8">
        <v>22</v>
      </c>
      <c r="E14247" s="8" t="s">
        <v>24065</v>
      </c>
      <c r="F14247" s="8" t="s">
        <v>152</v>
      </c>
      <c r="G14247" s="8" t="s">
        <v>172</v>
      </c>
      <c r="H14247" s="8" t="s">
        <v>174</v>
      </c>
    </row>
    <row r="14248" spans="1:8" ht="15.75" customHeight="1" x14ac:dyDescent="0.3">
      <c r="A14248" s="7">
        <v>14247</v>
      </c>
      <c r="B14248" s="7">
        <v>2809</v>
      </c>
      <c r="C14248" s="7" t="s">
        <v>148</v>
      </c>
      <c r="D14248" s="7">
        <v>104</v>
      </c>
      <c r="E14248" s="7" t="s">
        <v>24071</v>
      </c>
      <c r="F14248" s="7"/>
      <c r="G14248" s="7" t="s">
        <v>152</v>
      </c>
      <c r="H14248" s="7" t="s">
        <v>218</v>
      </c>
    </row>
    <row r="14249" spans="1:8" ht="15.75" customHeight="1" x14ac:dyDescent="0.3">
      <c r="A14249" s="8">
        <v>14248</v>
      </c>
      <c r="B14249" s="8">
        <v>2809</v>
      </c>
      <c r="C14249" s="8" t="s">
        <v>156</v>
      </c>
      <c r="D14249" s="8">
        <v>104</v>
      </c>
      <c r="E14249" s="8" t="s">
        <v>31120</v>
      </c>
      <c r="F14249" s="8" t="s">
        <v>161</v>
      </c>
      <c r="G14249" s="8" t="s">
        <v>412</v>
      </c>
      <c r="H14249" s="8" t="s">
        <v>163</v>
      </c>
    </row>
    <row r="14250" spans="1:8" ht="15.75" customHeight="1" x14ac:dyDescent="0.3">
      <c r="A14250" s="7">
        <v>14249</v>
      </c>
      <c r="B14250" s="7">
        <v>2809</v>
      </c>
      <c r="C14250" s="7" t="s">
        <v>167</v>
      </c>
      <c r="D14250" s="7">
        <v>104</v>
      </c>
      <c r="E14250" s="7" t="s">
        <v>24072</v>
      </c>
      <c r="F14250" s="7" t="s">
        <v>152</v>
      </c>
      <c r="G14250" s="7" t="s">
        <v>172</v>
      </c>
      <c r="H14250" s="7" t="s">
        <v>174</v>
      </c>
    </row>
    <row r="14251" spans="1:8" ht="15.75" customHeight="1" x14ac:dyDescent="0.3">
      <c r="A14251" s="8">
        <v>14250</v>
      </c>
      <c r="B14251" s="8">
        <v>2810</v>
      </c>
      <c r="C14251" s="8" t="s">
        <v>148</v>
      </c>
      <c r="D14251" s="8">
        <v>107</v>
      </c>
      <c r="E14251" s="8" t="s">
        <v>24079</v>
      </c>
      <c r="F14251" s="8"/>
      <c r="G14251" s="8" t="s">
        <v>152</v>
      </c>
      <c r="H14251" s="8" t="s">
        <v>492</v>
      </c>
    </row>
    <row r="14252" spans="1:8" ht="15.75" customHeight="1" x14ac:dyDescent="0.3">
      <c r="A14252" s="7">
        <v>14251</v>
      </c>
      <c r="B14252" s="7">
        <v>2810</v>
      </c>
      <c r="C14252" s="7" t="s">
        <v>156</v>
      </c>
      <c r="D14252" s="7">
        <v>107</v>
      </c>
      <c r="E14252" s="7" t="s">
        <v>31121</v>
      </c>
      <c r="F14252" s="7" t="s">
        <v>161</v>
      </c>
      <c r="G14252" s="7" t="s">
        <v>452</v>
      </c>
      <c r="H14252" s="7" t="s">
        <v>163</v>
      </c>
    </row>
    <row r="14253" spans="1:8" ht="15.75" customHeight="1" x14ac:dyDescent="0.3">
      <c r="A14253" s="8">
        <v>14252</v>
      </c>
      <c r="B14253" s="8">
        <v>2810</v>
      </c>
      <c r="C14253" s="8" t="s">
        <v>167</v>
      </c>
      <c r="D14253" s="8">
        <v>107</v>
      </c>
      <c r="E14253" s="8" t="s">
        <v>24080</v>
      </c>
      <c r="F14253" s="8" t="s">
        <v>152</v>
      </c>
      <c r="G14253" s="8" t="s">
        <v>172</v>
      </c>
      <c r="H14253" s="8" t="s">
        <v>174</v>
      </c>
    </row>
    <row r="14254" spans="1:8" ht="15.75" customHeight="1" x14ac:dyDescent="0.3">
      <c r="A14254" s="7">
        <v>14253</v>
      </c>
      <c r="B14254" s="7">
        <v>2810</v>
      </c>
      <c r="C14254" s="7" t="s">
        <v>192</v>
      </c>
      <c r="D14254" s="7">
        <v>107</v>
      </c>
      <c r="E14254" s="7" t="s">
        <v>24081</v>
      </c>
      <c r="F14254" s="7" t="s">
        <v>172</v>
      </c>
      <c r="G14254" s="7" t="s">
        <v>192</v>
      </c>
      <c r="H14254" s="7" t="s">
        <v>202</v>
      </c>
    </row>
    <row r="14255" spans="1:8" ht="15.75" customHeight="1" x14ac:dyDescent="0.3">
      <c r="A14255" s="8">
        <v>14254</v>
      </c>
      <c r="B14255" s="8">
        <v>2810</v>
      </c>
      <c r="C14255" s="8" t="s">
        <v>116</v>
      </c>
      <c r="D14255" s="8">
        <v>107</v>
      </c>
      <c r="E14255" s="8" t="s">
        <v>31122</v>
      </c>
      <c r="F14255" s="8" t="s">
        <v>192</v>
      </c>
      <c r="G14255" s="8" t="s">
        <v>116</v>
      </c>
      <c r="H14255" s="8" t="s">
        <v>210</v>
      </c>
    </row>
    <row r="14256" spans="1:8" ht="15.75" customHeight="1" x14ac:dyDescent="0.3">
      <c r="A14256" s="7">
        <v>14255</v>
      </c>
      <c r="B14256" s="7">
        <v>2811</v>
      </c>
      <c r="C14256" s="7" t="s">
        <v>148</v>
      </c>
      <c r="D14256" s="7">
        <v>8</v>
      </c>
      <c r="E14256" s="7" t="s">
        <v>24087</v>
      </c>
      <c r="F14256" s="7"/>
      <c r="G14256" s="7" t="s">
        <v>152</v>
      </c>
      <c r="H14256" s="7" t="s">
        <v>492</v>
      </c>
    </row>
    <row r="14257" spans="1:8" ht="15.75" customHeight="1" x14ac:dyDescent="0.3">
      <c r="A14257" s="8">
        <v>14256</v>
      </c>
      <c r="B14257" s="8">
        <v>2811</v>
      </c>
      <c r="C14257" s="8" t="s">
        <v>156</v>
      </c>
      <c r="D14257" s="8">
        <v>8</v>
      </c>
      <c r="E14257" s="8" t="s">
        <v>31123</v>
      </c>
      <c r="F14257" s="8" t="s">
        <v>161</v>
      </c>
      <c r="G14257" s="8" t="s">
        <v>1154</v>
      </c>
      <c r="H14257" s="8" t="s">
        <v>163</v>
      </c>
    </row>
    <row r="14258" spans="1:8" ht="15.75" customHeight="1" x14ac:dyDescent="0.3">
      <c r="A14258" s="7">
        <v>14257</v>
      </c>
      <c r="B14258" s="7">
        <v>2811</v>
      </c>
      <c r="C14258" s="7" t="s">
        <v>167</v>
      </c>
      <c r="D14258" s="7">
        <v>8</v>
      </c>
      <c r="E14258" s="7" t="s">
        <v>24088</v>
      </c>
      <c r="F14258" s="7" t="s">
        <v>152</v>
      </c>
      <c r="G14258" s="7" t="s">
        <v>172</v>
      </c>
      <c r="H14258" s="7" t="s">
        <v>174</v>
      </c>
    </row>
    <row r="14259" spans="1:8" ht="15.75" customHeight="1" x14ac:dyDescent="0.3">
      <c r="A14259" s="8">
        <v>14258</v>
      </c>
      <c r="B14259" s="8">
        <v>2811</v>
      </c>
      <c r="C14259" s="8" t="s">
        <v>192</v>
      </c>
      <c r="D14259" s="8">
        <v>8</v>
      </c>
      <c r="E14259" s="8" t="s">
        <v>24089</v>
      </c>
      <c r="F14259" s="8" t="s">
        <v>172</v>
      </c>
      <c r="G14259" s="8" t="s">
        <v>192</v>
      </c>
      <c r="H14259" s="8" t="s">
        <v>202</v>
      </c>
    </row>
    <row r="14260" spans="1:8" ht="15.75" customHeight="1" x14ac:dyDescent="0.3">
      <c r="A14260" s="7">
        <v>14259</v>
      </c>
      <c r="B14260" s="7">
        <v>2811</v>
      </c>
      <c r="C14260" s="7" t="s">
        <v>116</v>
      </c>
      <c r="D14260" s="7">
        <v>8</v>
      </c>
      <c r="E14260" s="7" t="s">
        <v>31124</v>
      </c>
      <c r="F14260" s="7" t="s">
        <v>192</v>
      </c>
      <c r="G14260" s="7" t="s">
        <v>116</v>
      </c>
      <c r="H14260" s="7" t="s">
        <v>210</v>
      </c>
    </row>
    <row r="14261" spans="1:8" ht="15.75" customHeight="1" x14ac:dyDescent="0.3">
      <c r="A14261" s="8">
        <v>14260</v>
      </c>
      <c r="B14261" s="8">
        <v>2812</v>
      </c>
      <c r="C14261" s="8" t="s">
        <v>148</v>
      </c>
      <c r="D14261" s="8">
        <v>73</v>
      </c>
      <c r="E14261" s="8" t="s">
        <v>24095</v>
      </c>
      <c r="F14261" s="8"/>
      <c r="G14261" s="8" t="s">
        <v>152</v>
      </c>
      <c r="H14261" s="8" t="s">
        <v>153</v>
      </c>
    </row>
    <row r="14262" spans="1:8" ht="15.75" customHeight="1" x14ac:dyDescent="0.3">
      <c r="A14262" s="7">
        <v>14261</v>
      </c>
      <c r="B14262" s="7">
        <v>2812</v>
      </c>
      <c r="C14262" s="7" t="s">
        <v>156</v>
      </c>
      <c r="D14262" s="7">
        <v>73</v>
      </c>
      <c r="E14262" s="7" t="s">
        <v>31125</v>
      </c>
      <c r="F14262" s="7" t="s">
        <v>161</v>
      </c>
      <c r="G14262" s="7" t="s">
        <v>4385</v>
      </c>
      <c r="H14262" s="7" t="s">
        <v>163</v>
      </c>
    </row>
    <row r="14263" spans="1:8" ht="15.75" customHeight="1" x14ac:dyDescent="0.3">
      <c r="A14263" s="8">
        <v>14262</v>
      </c>
      <c r="B14263" s="8">
        <v>2812</v>
      </c>
      <c r="C14263" s="8" t="s">
        <v>167</v>
      </c>
      <c r="D14263" s="8">
        <v>73</v>
      </c>
      <c r="E14263" s="8" t="s">
        <v>24097</v>
      </c>
      <c r="F14263" s="8" t="s">
        <v>152</v>
      </c>
      <c r="G14263" s="8" t="s">
        <v>172</v>
      </c>
      <c r="H14263" s="8" t="s">
        <v>174</v>
      </c>
    </row>
    <row r="14264" spans="1:8" ht="15.75" customHeight="1" x14ac:dyDescent="0.3">
      <c r="A14264" s="7">
        <v>14263</v>
      </c>
      <c r="B14264" s="7">
        <v>2812</v>
      </c>
      <c r="C14264" s="7" t="s">
        <v>192</v>
      </c>
      <c r="D14264" s="7">
        <v>73</v>
      </c>
      <c r="E14264" s="7" t="s">
        <v>24098</v>
      </c>
      <c r="F14264" s="7" t="s">
        <v>172</v>
      </c>
      <c r="G14264" s="7" t="s">
        <v>192</v>
      </c>
      <c r="H14264" s="7" t="s">
        <v>202</v>
      </c>
    </row>
    <row r="14265" spans="1:8" ht="15.75" customHeight="1" x14ac:dyDescent="0.3">
      <c r="A14265" s="8">
        <v>14264</v>
      </c>
      <c r="B14265" s="8">
        <v>2812</v>
      </c>
      <c r="C14265" s="8" t="s">
        <v>116</v>
      </c>
      <c r="D14265" s="8">
        <v>73</v>
      </c>
      <c r="E14265" s="8" t="s">
        <v>31126</v>
      </c>
      <c r="F14265" s="8" t="s">
        <v>192</v>
      </c>
      <c r="G14265" s="8" t="s">
        <v>116</v>
      </c>
      <c r="H14265" s="8" t="s">
        <v>210</v>
      </c>
    </row>
    <row r="14266" spans="1:8" ht="15.75" customHeight="1" x14ac:dyDescent="0.3">
      <c r="A14266" s="7">
        <v>14265</v>
      </c>
      <c r="B14266" s="7">
        <v>2813</v>
      </c>
      <c r="C14266" s="7" t="s">
        <v>148</v>
      </c>
      <c r="D14266" s="7">
        <v>102</v>
      </c>
      <c r="E14266" s="7" t="s">
        <v>24105</v>
      </c>
      <c r="F14266" s="7"/>
      <c r="G14266" s="7" t="s">
        <v>152</v>
      </c>
      <c r="H14266" s="7" t="s">
        <v>218</v>
      </c>
    </row>
    <row r="14267" spans="1:8" ht="15.75" customHeight="1" x14ac:dyDescent="0.3">
      <c r="A14267" s="8">
        <v>14266</v>
      </c>
      <c r="B14267" s="8">
        <v>2813</v>
      </c>
      <c r="C14267" s="8" t="s">
        <v>156</v>
      </c>
      <c r="D14267" s="8">
        <v>102</v>
      </c>
      <c r="E14267" s="8" t="s">
        <v>31127</v>
      </c>
      <c r="F14267" s="8" t="s">
        <v>161</v>
      </c>
      <c r="G14267" s="8" t="s">
        <v>2054</v>
      </c>
      <c r="H14267" s="8" t="s">
        <v>163</v>
      </c>
    </row>
    <row r="14268" spans="1:8" ht="15.75" customHeight="1" x14ac:dyDescent="0.3">
      <c r="A14268" s="7">
        <v>14267</v>
      </c>
      <c r="B14268" s="7">
        <v>2813</v>
      </c>
      <c r="C14268" s="7" t="s">
        <v>167</v>
      </c>
      <c r="D14268" s="7">
        <v>102</v>
      </c>
      <c r="E14268" s="7" t="s">
        <v>24106</v>
      </c>
      <c r="F14268" s="7" t="s">
        <v>152</v>
      </c>
      <c r="G14268" s="7" t="s">
        <v>172</v>
      </c>
      <c r="H14268" s="7" t="s">
        <v>174</v>
      </c>
    </row>
    <row r="14269" spans="1:8" ht="15.75" customHeight="1" x14ac:dyDescent="0.3">
      <c r="A14269" s="8">
        <v>14268</v>
      </c>
      <c r="B14269" s="8">
        <v>2813</v>
      </c>
      <c r="C14269" s="8" t="s">
        <v>176</v>
      </c>
      <c r="D14269" s="8">
        <v>102</v>
      </c>
      <c r="E14269" s="8" t="s">
        <v>31128</v>
      </c>
      <c r="F14269" s="8" t="s">
        <v>172</v>
      </c>
      <c r="G14269" s="8" t="s">
        <v>388</v>
      </c>
      <c r="H14269" s="8" t="s">
        <v>184</v>
      </c>
    </row>
    <row r="14270" spans="1:8" ht="15.75" customHeight="1" x14ac:dyDescent="0.3">
      <c r="A14270" s="7">
        <v>14269</v>
      </c>
      <c r="B14270" s="7">
        <v>2813</v>
      </c>
      <c r="C14270" s="7" t="s">
        <v>192</v>
      </c>
      <c r="D14270" s="7">
        <v>102</v>
      </c>
      <c r="E14270" s="7" t="s">
        <v>24107</v>
      </c>
      <c r="F14270" s="7" t="s">
        <v>172</v>
      </c>
      <c r="G14270" s="7" t="s">
        <v>192</v>
      </c>
      <c r="H14270" s="7" t="s">
        <v>202</v>
      </c>
    </row>
    <row r="14271" spans="1:8" ht="15.75" customHeight="1" x14ac:dyDescent="0.3">
      <c r="A14271" s="8">
        <v>14270</v>
      </c>
      <c r="B14271" s="8">
        <v>2813</v>
      </c>
      <c r="C14271" s="8" t="s">
        <v>116</v>
      </c>
      <c r="D14271" s="8">
        <v>102</v>
      </c>
      <c r="E14271" s="8" t="s">
        <v>31129</v>
      </c>
      <c r="F14271" s="8" t="s">
        <v>192</v>
      </c>
      <c r="G14271" s="8" t="s">
        <v>116</v>
      </c>
      <c r="H14271" s="8" t="s">
        <v>210</v>
      </c>
    </row>
    <row r="14272" spans="1:8" ht="15.75" customHeight="1" x14ac:dyDescent="0.3">
      <c r="A14272" s="7">
        <v>14271</v>
      </c>
      <c r="B14272" s="7">
        <v>2814</v>
      </c>
      <c r="C14272" s="7" t="s">
        <v>148</v>
      </c>
      <c r="D14272" s="7">
        <v>87</v>
      </c>
      <c r="E14272" s="7" t="s">
        <v>24114</v>
      </c>
      <c r="F14272" s="7"/>
      <c r="G14272" s="7" t="s">
        <v>152</v>
      </c>
      <c r="H14272" s="7" t="s">
        <v>153</v>
      </c>
    </row>
    <row r="14273" spans="1:8" ht="15.75" customHeight="1" x14ac:dyDescent="0.3">
      <c r="A14273" s="8">
        <v>14272</v>
      </c>
      <c r="B14273" s="8">
        <v>2814</v>
      </c>
      <c r="C14273" s="8" t="s">
        <v>156</v>
      </c>
      <c r="D14273" s="8">
        <v>87</v>
      </c>
      <c r="E14273" s="8" t="s">
        <v>31130</v>
      </c>
      <c r="F14273" s="8" t="s">
        <v>161</v>
      </c>
      <c r="G14273" s="8" t="s">
        <v>572</v>
      </c>
      <c r="H14273" s="8" t="s">
        <v>163</v>
      </c>
    </row>
    <row r="14274" spans="1:8" ht="15.75" customHeight="1" x14ac:dyDescent="0.3">
      <c r="A14274" s="7">
        <v>14273</v>
      </c>
      <c r="B14274" s="7">
        <v>2814</v>
      </c>
      <c r="C14274" s="7" t="s">
        <v>167</v>
      </c>
      <c r="D14274" s="7">
        <v>87</v>
      </c>
      <c r="E14274" s="7" t="s">
        <v>24115</v>
      </c>
      <c r="F14274" s="7" t="s">
        <v>152</v>
      </c>
      <c r="G14274" s="7" t="s">
        <v>172</v>
      </c>
      <c r="H14274" s="7" t="s">
        <v>174</v>
      </c>
    </row>
    <row r="14275" spans="1:8" ht="15.75" customHeight="1" x14ac:dyDescent="0.3">
      <c r="A14275" s="8">
        <v>14274</v>
      </c>
      <c r="B14275" s="8">
        <v>2814</v>
      </c>
      <c r="C14275" s="8" t="s">
        <v>176</v>
      </c>
      <c r="D14275" s="8">
        <v>87</v>
      </c>
      <c r="E14275" s="8" t="s">
        <v>31131</v>
      </c>
      <c r="F14275" s="8" t="s">
        <v>172</v>
      </c>
      <c r="G14275" s="8" t="s">
        <v>172</v>
      </c>
      <c r="H14275" s="8" t="s">
        <v>288</v>
      </c>
    </row>
    <row r="14276" spans="1:8" ht="15.75" customHeight="1" x14ac:dyDescent="0.3">
      <c r="A14276" s="7">
        <v>14275</v>
      </c>
      <c r="B14276" s="7">
        <v>2814</v>
      </c>
      <c r="C14276" s="7" t="s">
        <v>192</v>
      </c>
      <c r="D14276" s="7">
        <v>87</v>
      </c>
      <c r="E14276" s="7" t="s">
        <v>24116</v>
      </c>
      <c r="F14276" s="7" t="s">
        <v>172</v>
      </c>
      <c r="G14276" s="7" t="s">
        <v>192</v>
      </c>
      <c r="H14276" s="7" t="s">
        <v>202</v>
      </c>
    </row>
    <row r="14277" spans="1:8" ht="15.75" customHeight="1" x14ac:dyDescent="0.3">
      <c r="A14277" s="8">
        <v>14276</v>
      </c>
      <c r="B14277" s="8">
        <v>2815</v>
      </c>
      <c r="C14277" s="8" t="s">
        <v>148</v>
      </c>
      <c r="D14277" s="8">
        <v>19</v>
      </c>
      <c r="E14277" s="8" t="s">
        <v>24120</v>
      </c>
      <c r="F14277" s="8"/>
      <c r="G14277" s="8" t="s">
        <v>152</v>
      </c>
      <c r="H14277" s="8" t="s">
        <v>314</v>
      </c>
    </row>
    <row r="14278" spans="1:8" ht="15.75" customHeight="1" x14ac:dyDescent="0.3">
      <c r="A14278" s="7">
        <v>14277</v>
      </c>
      <c r="B14278" s="7">
        <v>2815</v>
      </c>
      <c r="C14278" s="7" t="s">
        <v>156</v>
      </c>
      <c r="D14278" s="7">
        <v>19</v>
      </c>
      <c r="E14278" s="7" t="s">
        <v>31132</v>
      </c>
      <c r="F14278" s="7" t="s">
        <v>161</v>
      </c>
      <c r="G14278" s="7" t="s">
        <v>1636</v>
      </c>
      <c r="H14278" s="7" t="s">
        <v>163</v>
      </c>
    </row>
    <row r="14279" spans="1:8" ht="15.75" customHeight="1" x14ac:dyDescent="0.3">
      <c r="A14279" s="8">
        <v>14278</v>
      </c>
      <c r="B14279" s="8">
        <v>2815</v>
      </c>
      <c r="C14279" s="8" t="s">
        <v>167</v>
      </c>
      <c r="D14279" s="8">
        <v>19</v>
      </c>
      <c r="E14279" s="8" t="s">
        <v>24121</v>
      </c>
      <c r="F14279" s="8" t="s">
        <v>152</v>
      </c>
      <c r="G14279" s="8" t="s">
        <v>172</v>
      </c>
      <c r="H14279" s="8" t="s">
        <v>174</v>
      </c>
    </row>
    <row r="14280" spans="1:8" ht="15.75" customHeight="1" x14ac:dyDescent="0.3">
      <c r="A14280" s="7">
        <v>14279</v>
      </c>
      <c r="B14280" s="7">
        <v>2815</v>
      </c>
      <c r="C14280" s="7" t="s">
        <v>176</v>
      </c>
      <c r="D14280" s="7">
        <v>19</v>
      </c>
      <c r="E14280" s="7" t="s">
        <v>31133</v>
      </c>
      <c r="F14280" s="7" t="s">
        <v>172</v>
      </c>
      <c r="G14280" s="7" t="s">
        <v>172</v>
      </c>
      <c r="H14280" s="7" t="s">
        <v>248</v>
      </c>
    </row>
    <row r="14281" spans="1:8" ht="15.75" customHeight="1" x14ac:dyDescent="0.3">
      <c r="A14281" s="8">
        <v>14280</v>
      </c>
      <c r="B14281" s="8">
        <v>2815</v>
      </c>
      <c r="C14281" s="8" t="s">
        <v>192</v>
      </c>
      <c r="D14281" s="8">
        <v>19</v>
      </c>
      <c r="E14281" s="8" t="s">
        <v>24122</v>
      </c>
      <c r="F14281" s="8" t="s">
        <v>172</v>
      </c>
      <c r="G14281" s="8" t="s">
        <v>192</v>
      </c>
      <c r="H14281" s="8" t="s">
        <v>202</v>
      </c>
    </row>
    <row r="14282" spans="1:8" ht="15.75" customHeight="1" x14ac:dyDescent="0.3">
      <c r="A14282" s="7">
        <v>14281</v>
      </c>
      <c r="B14282" s="7">
        <v>2816</v>
      </c>
      <c r="C14282" s="7" t="s">
        <v>148</v>
      </c>
      <c r="D14282" s="7">
        <v>92</v>
      </c>
      <c r="E14282" s="7" t="s">
        <v>24128</v>
      </c>
      <c r="F14282" s="7"/>
      <c r="G14282" s="7" t="s">
        <v>152</v>
      </c>
      <c r="H14282" s="7" t="s">
        <v>492</v>
      </c>
    </row>
    <row r="14283" spans="1:8" ht="15.75" customHeight="1" x14ac:dyDescent="0.3">
      <c r="A14283" s="8">
        <v>14282</v>
      </c>
      <c r="B14283" s="8">
        <v>2816</v>
      </c>
      <c r="C14283" s="8" t="s">
        <v>156</v>
      </c>
      <c r="D14283" s="8">
        <v>92</v>
      </c>
      <c r="E14283" s="8" t="s">
        <v>31134</v>
      </c>
      <c r="F14283" s="8" t="s">
        <v>161</v>
      </c>
      <c r="G14283" s="8" t="s">
        <v>2752</v>
      </c>
      <c r="H14283" s="8" t="s">
        <v>163</v>
      </c>
    </row>
    <row r="14284" spans="1:8" ht="15.75" customHeight="1" x14ac:dyDescent="0.3">
      <c r="A14284" s="7">
        <v>14283</v>
      </c>
      <c r="B14284" s="7">
        <v>2816</v>
      </c>
      <c r="C14284" s="7" t="s">
        <v>167</v>
      </c>
      <c r="D14284" s="7">
        <v>92</v>
      </c>
      <c r="E14284" s="7" t="s">
        <v>24129</v>
      </c>
      <c r="F14284" s="7" t="s">
        <v>152</v>
      </c>
      <c r="G14284" s="7" t="s">
        <v>172</v>
      </c>
      <c r="H14284" s="7" t="s">
        <v>174</v>
      </c>
    </row>
    <row r="14285" spans="1:8" ht="15.75" customHeight="1" x14ac:dyDescent="0.3">
      <c r="A14285" s="8">
        <v>14284</v>
      </c>
      <c r="B14285" s="8">
        <v>2816</v>
      </c>
      <c r="C14285" s="8" t="s">
        <v>176</v>
      </c>
      <c r="D14285" s="8">
        <v>92</v>
      </c>
      <c r="E14285" s="8" t="s">
        <v>31135</v>
      </c>
      <c r="F14285" s="8" t="s">
        <v>172</v>
      </c>
      <c r="G14285" s="8" t="s">
        <v>388</v>
      </c>
      <c r="H14285" s="8" t="s">
        <v>248</v>
      </c>
    </row>
    <row r="14286" spans="1:8" ht="15.75" customHeight="1" x14ac:dyDescent="0.3">
      <c r="A14286" s="7">
        <v>14285</v>
      </c>
      <c r="B14286" s="7">
        <v>2816</v>
      </c>
      <c r="C14286" s="7" t="s">
        <v>192</v>
      </c>
      <c r="D14286" s="7">
        <v>92</v>
      </c>
      <c r="E14286" s="7" t="s">
        <v>24130</v>
      </c>
      <c r="F14286" s="7" t="s">
        <v>172</v>
      </c>
      <c r="G14286" s="7" t="s">
        <v>192</v>
      </c>
      <c r="H14286" s="7" t="s">
        <v>202</v>
      </c>
    </row>
    <row r="14287" spans="1:8" ht="15.75" customHeight="1" x14ac:dyDescent="0.3">
      <c r="A14287" s="8">
        <v>14286</v>
      </c>
      <c r="B14287" s="8">
        <v>2816</v>
      </c>
      <c r="C14287" s="8" t="s">
        <v>116</v>
      </c>
      <c r="D14287" s="8">
        <v>92</v>
      </c>
      <c r="E14287" s="8" t="s">
        <v>31136</v>
      </c>
      <c r="F14287" s="8" t="s">
        <v>192</v>
      </c>
      <c r="G14287" s="8" t="s">
        <v>116</v>
      </c>
      <c r="H14287" s="8" t="s">
        <v>210</v>
      </c>
    </row>
    <row r="14288" spans="1:8" ht="15.75" customHeight="1" x14ac:dyDescent="0.3">
      <c r="A14288" s="7">
        <v>14287</v>
      </c>
      <c r="B14288" s="7">
        <v>2817</v>
      </c>
      <c r="C14288" s="7" t="s">
        <v>148</v>
      </c>
      <c r="D14288" s="7">
        <v>15</v>
      </c>
      <c r="E14288" s="7" t="s">
        <v>24137</v>
      </c>
      <c r="F14288" s="7"/>
      <c r="G14288" s="7" t="s">
        <v>152</v>
      </c>
      <c r="H14288" s="7" t="s">
        <v>492</v>
      </c>
    </row>
    <row r="14289" spans="1:8" ht="15.75" customHeight="1" x14ac:dyDescent="0.3">
      <c r="A14289" s="8">
        <v>14288</v>
      </c>
      <c r="B14289" s="8">
        <v>2817</v>
      </c>
      <c r="C14289" s="8" t="s">
        <v>156</v>
      </c>
      <c r="D14289" s="8">
        <v>15</v>
      </c>
      <c r="E14289" s="8" t="s">
        <v>31137</v>
      </c>
      <c r="F14289" s="8" t="s">
        <v>161</v>
      </c>
      <c r="G14289" s="8" t="s">
        <v>2493</v>
      </c>
      <c r="H14289" s="8" t="s">
        <v>163</v>
      </c>
    </row>
    <row r="14290" spans="1:8" ht="15.75" customHeight="1" x14ac:dyDescent="0.3">
      <c r="A14290" s="7">
        <v>14289</v>
      </c>
      <c r="B14290" s="7">
        <v>2817</v>
      </c>
      <c r="C14290" s="7" t="s">
        <v>167</v>
      </c>
      <c r="D14290" s="7">
        <v>15</v>
      </c>
      <c r="E14290" s="7" t="s">
        <v>24138</v>
      </c>
      <c r="F14290" s="7" t="s">
        <v>152</v>
      </c>
      <c r="G14290" s="7" t="s">
        <v>172</v>
      </c>
      <c r="H14290" s="7" t="s">
        <v>174</v>
      </c>
    </row>
    <row r="14291" spans="1:8" ht="15.75" customHeight="1" x14ac:dyDescent="0.3">
      <c r="A14291" s="8">
        <v>14290</v>
      </c>
      <c r="B14291" s="8">
        <v>2817</v>
      </c>
      <c r="C14291" s="8" t="s">
        <v>176</v>
      </c>
      <c r="D14291" s="8">
        <v>15</v>
      </c>
      <c r="E14291" s="8" t="s">
        <v>31138</v>
      </c>
      <c r="F14291" s="8" t="s">
        <v>172</v>
      </c>
      <c r="G14291" s="8" t="s">
        <v>388</v>
      </c>
      <c r="H14291" s="8" t="s">
        <v>812</v>
      </c>
    </row>
    <row r="14292" spans="1:8" ht="15.75" customHeight="1" x14ac:dyDescent="0.3">
      <c r="A14292" s="7">
        <v>14291</v>
      </c>
      <c r="B14292" s="7">
        <v>2817</v>
      </c>
      <c r="C14292" s="7" t="s">
        <v>192</v>
      </c>
      <c r="D14292" s="7">
        <v>15</v>
      </c>
      <c r="E14292" s="7" t="s">
        <v>24139</v>
      </c>
      <c r="F14292" s="7" t="s">
        <v>172</v>
      </c>
      <c r="G14292" s="7" t="s">
        <v>192</v>
      </c>
      <c r="H14292" s="7" t="s">
        <v>202</v>
      </c>
    </row>
    <row r="14293" spans="1:8" ht="15.75" customHeight="1" x14ac:dyDescent="0.3">
      <c r="A14293" s="8">
        <v>14292</v>
      </c>
      <c r="B14293" s="8">
        <v>2817</v>
      </c>
      <c r="C14293" s="8" t="s">
        <v>116</v>
      </c>
      <c r="D14293" s="8">
        <v>15</v>
      </c>
      <c r="E14293" s="8" t="s">
        <v>31139</v>
      </c>
      <c r="F14293" s="8" t="s">
        <v>192</v>
      </c>
      <c r="G14293" s="8" t="s">
        <v>116</v>
      </c>
      <c r="H14293" s="8" t="s">
        <v>210</v>
      </c>
    </row>
    <row r="14294" spans="1:8" ht="15.75" customHeight="1" x14ac:dyDescent="0.3">
      <c r="A14294" s="7">
        <v>14293</v>
      </c>
      <c r="B14294" s="7">
        <v>2818</v>
      </c>
      <c r="C14294" s="7" t="s">
        <v>148</v>
      </c>
      <c r="D14294" s="7">
        <v>11</v>
      </c>
      <c r="E14294" s="7" t="s">
        <v>24145</v>
      </c>
      <c r="F14294" s="7"/>
      <c r="G14294" s="7" t="s">
        <v>152</v>
      </c>
      <c r="H14294" s="7" t="s">
        <v>314</v>
      </c>
    </row>
    <row r="14295" spans="1:8" ht="15.75" customHeight="1" x14ac:dyDescent="0.3">
      <c r="A14295" s="8">
        <v>14294</v>
      </c>
      <c r="B14295" s="8">
        <v>2818</v>
      </c>
      <c r="C14295" s="8" t="s">
        <v>156</v>
      </c>
      <c r="D14295" s="8">
        <v>11</v>
      </c>
      <c r="E14295" s="8" t="s">
        <v>31140</v>
      </c>
      <c r="F14295" s="8" t="s">
        <v>161</v>
      </c>
      <c r="G14295" s="8" t="s">
        <v>2401</v>
      </c>
      <c r="H14295" s="8" t="s">
        <v>163</v>
      </c>
    </row>
    <row r="14296" spans="1:8" ht="15.75" customHeight="1" x14ac:dyDescent="0.3">
      <c r="A14296" s="7">
        <v>14295</v>
      </c>
      <c r="B14296" s="7">
        <v>2818</v>
      </c>
      <c r="C14296" s="7" t="s">
        <v>167</v>
      </c>
      <c r="D14296" s="7">
        <v>11</v>
      </c>
      <c r="E14296" s="7" t="s">
        <v>16902</v>
      </c>
      <c r="F14296" s="7" t="s">
        <v>152</v>
      </c>
      <c r="G14296" s="7" t="s">
        <v>172</v>
      </c>
      <c r="H14296" s="7" t="s">
        <v>174</v>
      </c>
    </row>
    <row r="14297" spans="1:8" ht="15.75" customHeight="1" x14ac:dyDescent="0.3">
      <c r="A14297" s="8">
        <v>14296</v>
      </c>
      <c r="B14297" s="8">
        <v>2818</v>
      </c>
      <c r="C14297" s="8" t="s">
        <v>176</v>
      </c>
      <c r="D14297" s="8">
        <v>11</v>
      </c>
      <c r="E14297" s="8" t="s">
        <v>7106</v>
      </c>
      <c r="F14297" s="8" t="s">
        <v>172</v>
      </c>
      <c r="G14297" s="8" t="s">
        <v>388</v>
      </c>
      <c r="H14297" s="8" t="s">
        <v>812</v>
      </c>
    </row>
    <row r="14298" spans="1:8" ht="15.75" customHeight="1" x14ac:dyDescent="0.3">
      <c r="A14298" s="7">
        <v>14297</v>
      </c>
      <c r="B14298" s="7">
        <v>2818</v>
      </c>
      <c r="C14298" s="7" t="s">
        <v>192</v>
      </c>
      <c r="D14298" s="7">
        <v>11</v>
      </c>
      <c r="E14298" s="7" t="s">
        <v>24146</v>
      </c>
      <c r="F14298" s="7" t="s">
        <v>172</v>
      </c>
      <c r="G14298" s="7" t="s">
        <v>192</v>
      </c>
      <c r="H14298" s="7" t="s">
        <v>202</v>
      </c>
    </row>
    <row r="14299" spans="1:8" ht="15.75" customHeight="1" x14ac:dyDescent="0.3">
      <c r="A14299" s="8">
        <v>14298</v>
      </c>
      <c r="B14299" s="8">
        <v>2818</v>
      </c>
      <c r="C14299" s="8" t="s">
        <v>116</v>
      </c>
      <c r="D14299" s="8">
        <v>11</v>
      </c>
      <c r="E14299" s="8" t="s">
        <v>31141</v>
      </c>
      <c r="F14299" s="8" t="s">
        <v>192</v>
      </c>
      <c r="G14299" s="8" t="s">
        <v>116</v>
      </c>
      <c r="H14299" s="8" t="s">
        <v>210</v>
      </c>
    </row>
    <row r="14300" spans="1:8" ht="15.75" customHeight="1" x14ac:dyDescent="0.3">
      <c r="A14300" s="7">
        <v>14299</v>
      </c>
      <c r="B14300" s="7">
        <v>2819</v>
      </c>
      <c r="C14300" s="7" t="s">
        <v>148</v>
      </c>
      <c r="D14300" s="7">
        <v>79</v>
      </c>
      <c r="E14300" s="7" t="s">
        <v>24151</v>
      </c>
      <c r="F14300" s="7"/>
      <c r="G14300" s="7" t="s">
        <v>152</v>
      </c>
      <c r="H14300" s="7" t="s">
        <v>314</v>
      </c>
    </row>
    <row r="14301" spans="1:8" ht="15.75" customHeight="1" x14ac:dyDescent="0.3">
      <c r="A14301" s="8">
        <v>14300</v>
      </c>
      <c r="B14301" s="8">
        <v>2819</v>
      </c>
      <c r="C14301" s="8" t="s">
        <v>156</v>
      </c>
      <c r="D14301" s="8">
        <v>79</v>
      </c>
      <c r="E14301" s="8" t="s">
        <v>31142</v>
      </c>
      <c r="F14301" s="8" t="s">
        <v>161</v>
      </c>
      <c r="G14301" s="8" t="s">
        <v>1465</v>
      </c>
      <c r="H14301" s="8" t="s">
        <v>163</v>
      </c>
    </row>
    <row r="14302" spans="1:8" ht="15.75" customHeight="1" x14ac:dyDescent="0.3">
      <c r="A14302" s="7">
        <v>14301</v>
      </c>
      <c r="B14302" s="7">
        <v>2819</v>
      </c>
      <c r="C14302" s="7" t="s">
        <v>167</v>
      </c>
      <c r="D14302" s="7">
        <v>79</v>
      </c>
      <c r="E14302" s="7" t="s">
        <v>24152</v>
      </c>
      <c r="F14302" s="7" t="s">
        <v>152</v>
      </c>
      <c r="G14302" s="7" t="s">
        <v>172</v>
      </c>
      <c r="H14302" s="7" t="s">
        <v>174</v>
      </c>
    </row>
    <row r="14303" spans="1:8" ht="15.75" customHeight="1" x14ac:dyDescent="0.3">
      <c r="A14303" s="8">
        <v>14302</v>
      </c>
      <c r="B14303" s="8">
        <v>2819</v>
      </c>
      <c r="C14303" s="8" t="s">
        <v>192</v>
      </c>
      <c r="D14303" s="8">
        <v>79</v>
      </c>
      <c r="E14303" s="8" t="s">
        <v>24153</v>
      </c>
      <c r="F14303" s="8" t="s">
        <v>172</v>
      </c>
      <c r="G14303" s="8" t="s">
        <v>192</v>
      </c>
      <c r="H14303" s="8" t="s">
        <v>202</v>
      </c>
    </row>
    <row r="14304" spans="1:8" ht="15.75" customHeight="1" x14ac:dyDescent="0.3">
      <c r="A14304" s="7">
        <v>14303</v>
      </c>
      <c r="B14304" s="7">
        <v>2819</v>
      </c>
      <c r="C14304" s="7" t="s">
        <v>116</v>
      </c>
      <c r="D14304" s="7">
        <v>79</v>
      </c>
      <c r="E14304" s="7" t="s">
        <v>31143</v>
      </c>
      <c r="F14304" s="7" t="s">
        <v>192</v>
      </c>
      <c r="G14304" s="7" t="s">
        <v>116</v>
      </c>
      <c r="H14304" s="7" t="s">
        <v>210</v>
      </c>
    </row>
    <row r="14305" spans="1:8" ht="15.75" customHeight="1" x14ac:dyDescent="0.3">
      <c r="A14305" s="8">
        <v>14304</v>
      </c>
      <c r="B14305" s="8">
        <v>2820</v>
      </c>
      <c r="C14305" s="8" t="s">
        <v>148</v>
      </c>
      <c r="D14305" s="8">
        <v>79</v>
      </c>
      <c r="E14305" s="8" t="s">
        <v>24160</v>
      </c>
      <c r="F14305" s="8"/>
      <c r="G14305" s="8" t="s">
        <v>152</v>
      </c>
      <c r="H14305" s="8" t="s">
        <v>314</v>
      </c>
    </row>
    <row r="14306" spans="1:8" ht="15.75" customHeight="1" x14ac:dyDescent="0.3">
      <c r="A14306" s="7">
        <v>14305</v>
      </c>
      <c r="B14306" s="7">
        <v>2820</v>
      </c>
      <c r="C14306" s="7" t="s">
        <v>156</v>
      </c>
      <c r="D14306" s="7">
        <v>79</v>
      </c>
      <c r="E14306" s="7" t="s">
        <v>31144</v>
      </c>
      <c r="F14306" s="7" t="s">
        <v>161</v>
      </c>
      <c r="G14306" s="7" t="s">
        <v>1465</v>
      </c>
      <c r="H14306" s="7" t="s">
        <v>163</v>
      </c>
    </row>
    <row r="14307" spans="1:8" ht="15.75" customHeight="1" x14ac:dyDescent="0.3">
      <c r="A14307" s="8">
        <v>14306</v>
      </c>
      <c r="B14307" s="8">
        <v>2820</v>
      </c>
      <c r="C14307" s="8" t="s">
        <v>167</v>
      </c>
      <c r="D14307" s="8">
        <v>79</v>
      </c>
      <c r="E14307" s="8" t="s">
        <v>24162</v>
      </c>
      <c r="F14307" s="8" t="s">
        <v>152</v>
      </c>
      <c r="G14307" s="8" t="s">
        <v>172</v>
      </c>
      <c r="H14307" s="8" t="s">
        <v>174</v>
      </c>
    </row>
    <row r="14308" spans="1:8" ht="15.75" customHeight="1" x14ac:dyDescent="0.3">
      <c r="A14308" s="7">
        <v>14307</v>
      </c>
      <c r="B14308" s="7">
        <v>2820</v>
      </c>
      <c r="C14308" s="7" t="s">
        <v>176</v>
      </c>
      <c r="D14308" s="7">
        <v>79</v>
      </c>
      <c r="E14308" s="7" t="s">
        <v>31145</v>
      </c>
      <c r="F14308" s="7" t="s">
        <v>172</v>
      </c>
      <c r="G14308" s="7" t="s">
        <v>388</v>
      </c>
      <c r="H14308" s="7" t="s">
        <v>248</v>
      </c>
    </row>
    <row r="14309" spans="1:8" ht="15.75" customHeight="1" x14ac:dyDescent="0.3">
      <c r="A14309" s="8">
        <v>14308</v>
      </c>
      <c r="B14309" s="8">
        <v>2820</v>
      </c>
      <c r="C14309" s="8" t="s">
        <v>192</v>
      </c>
      <c r="D14309" s="8">
        <v>79</v>
      </c>
      <c r="E14309" s="8" t="s">
        <v>24163</v>
      </c>
      <c r="F14309" s="8" t="s">
        <v>172</v>
      </c>
      <c r="G14309" s="8" t="s">
        <v>192</v>
      </c>
      <c r="H14309" s="8" t="s">
        <v>202</v>
      </c>
    </row>
    <row r="14310" spans="1:8" ht="15.75" customHeight="1" x14ac:dyDescent="0.3">
      <c r="A14310" s="7">
        <v>14309</v>
      </c>
      <c r="B14310" s="7">
        <v>2821</v>
      </c>
      <c r="C14310" s="7" t="s">
        <v>148</v>
      </c>
      <c r="D14310" s="7">
        <v>85</v>
      </c>
      <c r="E14310" s="7" t="s">
        <v>24169</v>
      </c>
      <c r="F14310" s="7"/>
      <c r="G14310" s="7" t="s">
        <v>152</v>
      </c>
      <c r="H14310" s="7" t="s">
        <v>314</v>
      </c>
    </row>
    <row r="14311" spans="1:8" ht="15.75" customHeight="1" x14ac:dyDescent="0.3">
      <c r="A14311" s="8">
        <v>14310</v>
      </c>
      <c r="B14311" s="8">
        <v>2821</v>
      </c>
      <c r="C14311" s="8" t="s">
        <v>156</v>
      </c>
      <c r="D14311" s="8">
        <v>85</v>
      </c>
      <c r="E14311" s="8" t="s">
        <v>31146</v>
      </c>
      <c r="F14311" s="8" t="s">
        <v>161</v>
      </c>
      <c r="G14311" s="8" t="s">
        <v>2503</v>
      </c>
      <c r="H14311" s="8" t="s">
        <v>163</v>
      </c>
    </row>
    <row r="14312" spans="1:8" ht="15.75" customHeight="1" x14ac:dyDescent="0.3">
      <c r="A14312" s="7">
        <v>14311</v>
      </c>
      <c r="B14312" s="7">
        <v>2821</v>
      </c>
      <c r="C14312" s="7" t="s">
        <v>167</v>
      </c>
      <c r="D14312" s="7">
        <v>85</v>
      </c>
      <c r="E14312" s="7" t="s">
        <v>24171</v>
      </c>
      <c r="F14312" s="7" t="s">
        <v>152</v>
      </c>
      <c r="G14312" s="7" t="s">
        <v>172</v>
      </c>
      <c r="H14312" s="7" t="s">
        <v>174</v>
      </c>
    </row>
    <row r="14313" spans="1:8" ht="15.75" customHeight="1" x14ac:dyDescent="0.3">
      <c r="A14313" s="8">
        <v>14312</v>
      </c>
      <c r="B14313" s="8">
        <v>2821</v>
      </c>
      <c r="C14313" s="8" t="s">
        <v>192</v>
      </c>
      <c r="D14313" s="8">
        <v>85</v>
      </c>
      <c r="E14313" s="8" t="s">
        <v>24172</v>
      </c>
      <c r="F14313" s="8" t="s">
        <v>172</v>
      </c>
      <c r="G14313" s="8" t="s">
        <v>192</v>
      </c>
      <c r="H14313" s="8" t="s">
        <v>202</v>
      </c>
    </row>
    <row r="14314" spans="1:8" ht="15.75" customHeight="1" x14ac:dyDescent="0.3">
      <c r="A14314" s="7">
        <v>14313</v>
      </c>
      <c r="B14314" s="7">
        <v>2821</v>
      </c>
      <c r="C14314" s="7" t="s">
        <v>116</v>
      </c>
      <c r="D14314" s="7">
        <v>85</v>
      </c>
      <c r="E14314" s="7" t="s">
        <v>31147</v>
      </c>
      <c r="F14314" s="7" t="s">
        <v>192</v>
      </c>
      <c r="G14314" s="7" t="s">
        <v>116</v>
      </c>
      <c r="H14314" s="7" t="s">
        <v>210</v>
      </c>
    </row>
    <row r="14315" spans="1:8" ht="15.75" customHeight="1" x14ac:dyDescent="0.3">
      <c r="A14315" s="8">
        <v>14314</v>
      </c>
      <c r="B14315" s="8">
        <v>2822</v>
      </c>
      <c r="C14315" s="8" t="s">
        <v>148</v>
      </c>
      <c r="D14315" s="8">
        <v>72</v>
      </c>
      <c r="E14315" s="8" t="s">
        <v>24178</v>
      </c>
      <c r="F14315" s="8"/>
      <c r="G14315" s="8" t="s">
        <v>152</v>
      </c>
      <c r="H14315" s="8" t="s">
        <v>153</v>
      </c>
    </row>
    <row r="14316" spans="1:8" ht="15.75" customHeight="1" x14ac:dyDescent="0.3">
      <c r="A14316" s="7">
        <v>14315</v>
      </c>
      <c r="B14316" s="7">
        <v>2822</v>
      </c>
      <c r="C14316" s="7" t="s">
        <v>156</v>
      </c>
      <c r="D14316" s="7">
        <v>72</v>
      </c>
      <c r="E14316" s="7" t="s">
        <v>31148</v>
      </c>
      <c r="F14316" s="7" t="s">
        <v>161</v>
      </c>
      <c r="G14316" s="7" t="s">
        <v>3221</v>
      </c>
      <c r="H14316" s="7" t="s">
        <v>163</v>
      </c>
    </row>
    <row r="14317" spans="1:8" ht="15.75" customHeight="1" x14ac:dyDescent="0.3">
      <c r="A14317" s="8">
        <v>14316</v>
      </c>
      <c r="B14317" s="8">
        <v>2822</v>
      </c>
      <c r="C14317" s="8" t="s">
        <v>167</v>
      </c>
      <c r="D14317" s="8">
        <v>72</v>
      </c>
      <c r="E14317" s="8" t="s">
        <v>24179</v>
      </c>
      <c r="F14317" s="8" t="s">
        <v>152</v>
      </c>
      <c r="G14317" s="8" t="s">
        <v>172</v>
      </c>
      <c r="H14317" s="8" t="s">
        <v>174</v>
      </c>
    </row>
    <row r="14318" spans="1:8" ht="15.75" customHeight="1" x14ac:dyDescent="0.3">
      <c r="A14318" s="7">
        <v>14317</v>
      </c>
      <c r="B14318" s="7">
        <v>2822</v>
      </c>
      <c r="C14318" s="7" t="s">
        <v>176</v>
      </c>
      <c r="D14318" s="7">
        <v>72</v>
      </c>
      <c r="E14318" s="7" t="s">
        <v>31149</v>
      </c>
      <c r="F14318" s="7" t="s">
        <v>172</v>
      </c>
      <c r="G14318" s="7" t="s">
        <v>388</v>
      </c>
      <c r="H14318" s="7" t="s">
        <v>288</v>
      </c>
    </row>
    <row r="14319" spans="1:8" ht="15.75" customHeight="1" x14ac:dyDescent="0.3">
      <c r="A14319" s="8">
        <v>14318</v>
      </c>
      <c r="B14319" s="8">
        <v>2822</v>
      </c>
      <c r="C14319" s="8" t="s">
        <v>192</v>
      </c>
      <c r="D14319" s="8">
        <v>72</v>
      </c>
      <c r="E14319" s="8" t="s">
        <v>24181</v>
      </c>
      <c r="F14319" s="8" t="s">
        <v>172</v>
      </c>
      <c r="G14319" s="8" t="s">
        <v>192</v>
      </c>
      <c r="H14319" s="8" t="s">
        <v>202</v>
      </c>
    </row>
    <row r="14320" spans="1:8" ht="15.75" customHeight="1" x14ac:dyDescent="0.3">
      <c r="A14320" s="7">
        <v>14319</v>
      </c>
      <c r="B14320" s="7">
        <v>2822</v>
      </c>
      <c r="C14320" s="7" t="s">
        <v>116</v>
      </c>
      <c r="D14320" s="7">
        <v>72</v>
      </c>
      <c r="E14320" s="7" t="s">
        <v>31150</v>
      </c>
      <c r="F14320" s="7" t="s">
        <v>192</v>
      </c>
      <c r="G14320" s="7" t="s">
        <v>116</v>
      </c>
      <c r="H14320" s="7" t="s">
        <v>210</v>
      </c>
    </row>
    <row r="14321" spans="1:8" ht="15.75" customHeight="1" x14ac:dyDescent="0.3">
      <c r="A14321" s="8">
        <v>14320</v>
      </c>
      <c r="B14321" s="8">
        <v>2823</v>
      </c>
      <c r="C14321" s="8" t="s">
        <v>148</v>
      </c>
      <c r="D14321" s="8">
        <v>74</v>
      </c>
      <c r="E14321" s="8" t="s">
        <v>24187</v>
      </c>
      <c r="F14321" s="8"/>
      <c r="G14321" s="8" t="s">
        <v>152</v>
      </c>
      <c r="H14321" s="8" t="s">
        <v>492</v>
      </c>
    </row>
    <row r="14322" spans="1:8" ht="15.75" customHeight="1" x14ac:dyDescent="0.3">
      <c r="A14322" s="7">
        <v>14321</v>
      </c>
      <c r="B14322" s="7">
        <v>2823</v>
      </c>
      <c r="C14322" s="7" t="s">
        <v>156</v>
      </c>
      <c r="D14322" s="7">
        <v>74</v>
      </c>
      <c r="E14322" s="7" t="s">
        <v>31151</v>
      </c>
      <c r="F14322" s="7" t="s">
        <v>161</v>
      </c>
      <c r="G14322" s="7" t="s">
        <v>5550</v>
      </c>
      <c r="H14322" s="7" t="s">
        <v>163</v>
      </c>
    </row>
    <row r="14323" spans="1:8" ht="15.75" customHeight="1" x14ac:dyDescent="0.3">
      <c r="A14323" s="8">
        <v>14322</v>
      </c>
      <c r="B14323" s="8">
        <v>2823</v>
      </c>
      <c r="C14323" s="8" t="s">
        <v>167</v>
      </c>
      <c r="D14323" s="8">
        <v>74</v>
      </c>
      <c r="E14323" s="8" t="s">
        <v>24188</v>
      </c>
      <c r="F14323" s="8" t="s">
        <v>152</v>
      </c>
      <c r="G14323" s="8" t="s">
        <v>172</v>
      </c>
      <c r="H14323" s="8" t="s">
        <v>174</v>
      </c>
    </row>
    <row r="14324" spans="1:8" ht="15.75" customHeight="1" x14ac:dyDescent="0.3">
      <c r="A14324" s="7">
        <v>14323</v>
      </c>
      <c r="B14324" s="7">
        <v>2823</v>
      </c>
      <c r="C14324" s="7" t="s">
        <v>176</v>
      </c>
      <c r="D14324" s="7">
        <v>74</v>
      </c>
      <c r="E14324" s="7" t="s">
        <v>31152</v>
      </c>
      <c r="F14324" s="7" t="s">
        <v>172</v>
      </c>
      <c r="G14324" s="7" t="s">
        <v>388</v>
      </c>
      <c r="H14324" s="7" t="s">
        <v>248</v>
      </c>
    </row>
    <row r="14325" spans="1:8" ht="15.75" customHeight="1" x14ac:dyDescent="0.3">
      <c r="A14325" s="8">
        <v>14324</v>
      </c>
      <c r="B14325" s="8">
        <v>2823</v>
      </c>
      <c r="C14325" s="8" t="s">
        <v>192</v>
      </c>
      <c r="D14325" s="8">
        <v>74</v>
      </c>
      <c r="E14325" s="8" t="s">
        <v>24189</v>
      </c>
      <c r="F14325" s="8" t="s">
        <v>172</v>
      </c>
      <c r="G14325" s="8" t="s">
        <v>192</v>
      </c>
      <c r="H14325" s="8" t="s">
        <v>202</v>
      </c>
    </row>
    <row r="14326" spans="1:8" ht="15.75" customHeight="1" x14ac:dyDescent="0.3">
      <c r="A14326" s="7">
        <v>14325</v>
      </c>
      <c r="B14326" s="7">
        <v>2823</v>
      </c>
      <c r="C14326" s="7" t="s">
        <v>116</v>
      </c>
      <c r="D14326" s="7">
        <v>74</v>
      </c>
      <c r="E14326" s="7" t="s">
        <v>31153</v>
      </c>
      <c r="F14326" s="7" t="s">
        <v>192</v>
      </c>
      <c r="G14326" s="7" t="s">
        <v>116</v>
      </c>
      <c r="H14326" s="7" t="s">
        <v>210</v>
      </c>
    </row>
    <row r="14327" spans="1:8" ht="15.75" customHeight="1" x14ac:dyDescent="0.3">
      <c r="A14327" s="8">
        <v>14326</v>
      </c>
      <c r="B14327" s="8">
        <v>2824</v>
      </c>
      <c r="C14327" s="8" t="s">
        <v>148</v>
      </c>
      <c r="D14327" s="8">
        <v>60</v>
      </c>
      <c r="E14327" s="8" t="s">
        <v>24194</v>
      </c>
      <c r="F14327" s="8"/>
      <c r="G14327" s="8" t="s">
        <v>152</v>
      </c>
      <c r="H14327" s="8" t="s">
        <v>492</v>
      </c>
    </row>
    <row r="14328" spans="1:8" ht="15.75" customHeight="1" x14ac:dyDescent="0.3">
      <c r="A14328" s="7">
        <v>14327</v>
      </c>
      <c r="B14328" s="7">
        <v>2824</v>
      </c>
      <c r="C14328" s="7" t="s">
        <v>156</v>
      </c>
      <c r="D14328" s="7">
        <v>60</v>
      </c>
      <c r="E14328" s="7" t="s">
        <v>31154</v>
      </c>
      <c r="F14328" s="7" t="s">
        <v>161</v>
      </c>
      <c r="G14328" s="7" t="s">
        <v>734</v>
      </c>
      <c r="H14328" s="7" t="s">
        <v>163</v>
      </c>
    </row>
    <row r="14329" spans="1:8" ht="15.75" customHeight="1" x14ac:dyDescent="0.3">
      <c r="A14329" s="8">
        <v>14328</v>
      </c>
      <c r="B14329" s="8">
        <v>2824</v>
      </c>
      <c r="C14329" s="8" t="s">
        <v>167</v>
      </c>
      <c r="D14329" s="8">
        <v>60</v>
      </c>
      <c r="E14329" s="8" t="s">
        <v>24195</v>
      </c>
      <c r="F14329" s="8" t="s">
        <v>152</v>
      </c>
      <c r="G14329" s="8" t="s">
        <v>172</v>
      </c>
      <c r="H14329" s="8" t="s">
        <v>174</v>
      </c>
    </row>
    <row r="14330" spans="1:8" ht="15.75" customHeight="1" x14ac:dyDescent="0.3">
      <c r="A14330" s="7">
        <v>14329</v>
      </c>
      <c r="B14330" s="7">
        <v>2824</v>
      </c>
      <c r="C14330" s="7" t="s">
        <v>176</v>
      </c>
      <c r="D14330" s="7">
        <v>60</v>
      </c>
      <c r="E14330" s="7" t="s">
        <v>31155</v>
      </c>
      <c r="F14330" s="7" t="s">
        <v>172</v>
      </c>
      <c r="G14330" s="7" t="s">
        <v>172</v>
      </c>
      <c r="H14330" s="7" t="s">
        <v>248</v>
      </c>
    </row>
    <row r="14331" spans="1:8" ht="15.75" customHeight="1" x14ac:dyDescent="0.3">
      <c r="A14331" s="8">
        <v>14330</v>
      </c>
      <c r="B14331" s="8">
        <v>2825</v>
      </c>
      <c r="C14331" s="8" t="s">
        <v>148</v>
      </c>
      <c r="D14331" s="8">
        <v>113</v>
      </c>
      <c r="E14331" s="8" t="s">
        <v>24201</v>
      </c>
      <c r="F14331" s="8"/>
      <c r="G14331" s="8" t="s">
        <v>152</v>
      </c>
      <c r="H14331" s="8" t="s">
        <v>153</v>
      </c>
    </row>
    <row r="14332" spans="1:8" ht="15.75" customHeight="1" x14ac:dyDescent="0.3">
      <c r="A14332" s="7">
        <v>14331</v>
      </c>
      <c r="B14332" s="7">
        <v>2825</v>
      </c>
      <c r="C14332" s="7" t="s">
        <v>156</v>
      </c>
      <c r="D14332" s="7">
        <v>113</v>
      </c>
      <c r="E14332" s="7" t="s">
        <v>31156</v>
      </c>
      <c r="F14332" s="7" t="s">
        <v>161</v>
      </c>
      <c r="G14332" s="7" t="s">
        <v>5135</v>
      </c>
      <c r="H14332" s="7" t="s">
        <v>163</v>
      </c>
    </row>
    <row r="14333" spans="1:8" ht="15.75" customHeight="1" x14ac:dyDescent="0.3">
      <c r="A14333" s="8">
        <v>14332</v>
      </c>
      <c r="B14333" s="8">
        <v>2825</v>
      </c>
      <c r="C14333" s="8" t="s">
        <v>167</v>
      </c>
      <c r="D14333" s="8">
        <v>113</v>
      </c>
      <c r="E14333" s="8" t="s">
        <v>24202</v>
      </c>
      <c r="F14333" s="8" t="s">
        <v>152</v>
      </c>
      <c r="G14333" s="8" t="s">
        <v>172</v>
      </c>
      <c r="H14333" s="8" t="s">
        <v>174</v>
      </c>
    </row>
    <row r="14334" spans="1:8" ht="15.75" customHeight="1" x14ac:dyDescent="0.3">
      <c r="A14334" s="7">
        <v>14333</v>
      </c>
      <c r="B14334" s="7">
        <v>2825</v>
      </c>
      <c r="C14334" s="7" t="s">
        <v>176</v>
      </c>
      <c r="D14334" s="7">
        <v>113</v>
      </c>
      <c r="E14334" s="7" t="s">
        <v>31157</v>
      </c>
      <c r="F14334" s="7" t="s">
        <v>172</v>
      </c>
      <c r="G14334" s="7" t="s">
        <v>388</v>
      </c>
      <c r="H14334" s="7" t="s">
        <v>248</v>
      </c>
    </row>
    <row r="14335" spans="1:8" ht="15.75" customHeight="1" x14ac:dyDescent="0.3">
      <c r="A14335" s="8">
        <v>14334</v>
      </c>
      <c r="B14335" s="8">
        <v>2825</v>
      </c>
      <c r="C14335" s="8" t="s">
        <v>192</v>
      </c>
      <c r="D14335" s="8">
        <v>113</v>
      </c>
      <c r="E14335" s="8" t="s">
        <v>24204</v>
      </c>
      <c r="F14335" s="8" t="s">
        <v>172</v>
      </c>
      <c r="G14335" s="8" t="s">
        <v>192</v>
      </c>
      <c r="H14335" s="8" t="s">
        <v>202</v>
      </c>
    </row>
    <row r="14336" spans="1:8" ht="15.75" customHeight="1" x14ac:dyDescent="0.3">
      <c r="A14336" s="7">
        <v>14335</v>
      </c>
      <c r="B14336" s="7">
        <v>2826</v>
      </c>
      <c r="C14336" s="7" t="s">
        <v>148</v>
      </c>
      <c r="D14336" s="7">
        <v>64</v>
      </c>
      <c r="E14336" s="7" t="s">
        <v>24211</v>
      </c>
      <c r="F14336" s="7"/>
      <c r="G14336" s="7" t="s">
        <v>152</v>
      </c>
      <c r="H14336" s="7" t="s">
        <v>492</v>
      </c>
    </row>
    <row r="14337" spans="1:8" ht="15.75" customHeight="1" x14ac:dyDescent="0.3">
      <c r="A14337" s="8">
        <v>14336</v>
      </c>
      <c r="B14337" s="8">
        <v>2826</v>
      </c>
      <c r="C14337" s="8" t="s">
        <v>156</v>
      </c>
      <c r="D14337" s="8">
        <v>64</v>
      </c>
      <c r="E14337" s="8" t="s">
        <v>31158</v>
      </c>
      <c r="F14337" s="8" t="s">
        <v>161</v>
      </c>
      <c r="G14337" s="8" t="s">
        <v>2844</v>
      </c>
      <c r="H14337" s="8" t="s">
        <v>163</v>
      </c>
    </row>
    <row r="14338" spans="1:8" ht="15.75" customHeight="1" x14ac:dyDescent="0.3">
      <c r="A14338" s="7">
        <v>14337</v>
      </c>
      <c r="B14338" s="7">
        <v>2826</v>
      </c>
      <c r="C14338" s="7" t="s">
        <v>167</v>
      </c>
      <c r="D14338" s="7">
        <v>64</v>
      </c>
      <c r="E14338" s="7" t="s">
        <v>24213</v>
      </c>
      <c r="F14338" s="7" t="s">
        <v>152</v>
      </c>
      <c r="G14338" s="7" t="s">
        <v>172</v>
      </c>
      <c r="H14338" s="7" t="s">
        <v>174</v>
      </c>
    </row>
    <row r="14339" spans="1:8" ht="15.75" customHeight="1" x14ac:dyDescent="0.3">
      <c r="A14339" s="8">
        <v>14338</v>
      </c>
      <c r="B14339" s="8">
        <v>2826</v>
      </c>
      <c r="C14339" s="8" t="s">
        <v>176</v>
      </c>
      <c r="D14339" s="8">
        <v>64</v>
      </c>
      <c r="E14339" s="8" t="s">
        <v>31159</v>
      </c>
      <c r="F14339" s="8" t="s">
        <v>172</v>
      </c>
      <c r="G14339" s="8" t="s">
        <v>388</v>
      </c>
      <c r="H14339" s="8" t="s">
        <v>248</v>
      </c>
    </row>
    <row r="14340" spans="1:8" ht="15.75" customHeight="1" x14ac:dyDescent="0.3">
      <c r="A14340" s="7">
        <v>14339</v>
      </c>
      <c r="B14340" s="7">
        <v>2826</v>
      </c>
      <c r="C14340" s="7" t="s">
        <v>192</v>
      </c>
      <c r="D14340" s="7">
        <v>64</v>
      </c>
      <c r="E14340" s="7" t="s">
        <v>24214</v>
      </c>
      <c r="F14340" s="7" t="s">
        <v>172</v>
      </c>
      <c r="G14340" s="7" t="s">
        <v>192</v>
      </c>
      <c r="H14340" s="7" t="s">
        <v>202</v>
      </c>
    </row>
    <row r="14341" spans="1:8" ht="15.75" customHeight="1" x14ac:dyDescent="0.3">
      <c r="A14341" s="8">
        <v>14340</v>
      </c>
      <c r="B14341" s="8">
        <v>2826</v>
      </c>
      <c r="C14341" s="8" t="s">
        <v>116</v>
      </c>
      <c r="D14341" s="8">
        <v>64</v>
      </c>
      <c r="E14341" s="8" t="s">
        <v>31160</v>
      </c>
      <c r="F14341" s="8" t="s">
        <v>192</v>
      </c>
      <c r="G14341" s="8" t="s">
        <v>116</v>
      </c>
      <c r="H14341" s="8" t="s">
        <v>210</v>
      </c>
    </row>
    <row r="14342" spans="1:8" ht="15.75" customHeight="1" x14ac:dyDescent="0.3">
      <c r="A14342" s="7">
        <v>14341</v>
      </c>
      <c r="B14342" s="7">
        <v>2827</v>
      </c>
      <c r="C14342" s="7" t="s">
        <v>148</v>
      </c>
      <c r="D14342" s="7">
        <v>16</v>
      </c>
      <c r="E14342" s="7" t="s">
        <v>24220</v>
      </c>
      <c r="F14342" s="7"/>
      <c r="G14342" s="7" t="s">
        <v>152</v>
      </c>
      <c r="H14342" s="7" t="s">
        <v>492</v>
      </c>
    </row>
    <row r="14343" spans="1:8" ht="15.75" customHeight="1" x14ac:dyDescent="0.3">
      <c r="A14343" s="8">
        <v>14342</v>
      </c>
      <c r="B14343" s="8">
        <v>2827</v>
      </c>
      <c r="C14343" s="8" t="s">
        <v>156</v>
      </c>
      <c r="D14343" s="8">
        <v>16</v>
      </c>
      <c r="E14343" s="8" t="s">
        <v>31161</v>
      </c>
      <c r="F14343" s="8" t="s">
        <v>161</v>
      </c>
      <c r="G14343" s="8" t="s">
        <v>3258</v>
      </c>
      <c r="H14343" s="8" t="s">
        <v>163</v>
      </c>
    </row>
    <row r="14344" spans="1:8" ht="15.75" customHeight="1" x14ac:dyDescent="0.3">
      <c r="A14344" s="7">
        <v>14343</v>
      </c>
      <c r="B14344" s="7">
        <v>2827</v>
      </c>
      <c r="C14344" s="7" t="s">
        <v>167</v>
      </c>
      <c r="D14344" s="7">
        <v>16</v>
      </c>
      <c r="E14344" s="7" t="s">
        <v>24221</v>
      </c>
      <c r="F14344" s="7" t="s">
        <v>152</v>
      </c>
      <c r="G14344" s="7" t="s">
        <v>172</v>
      </c>
      <c r="H14344" s="7" t="s">
        <v>174</v>
      </c>
    </row>
    <row r="14345" spans="1:8" ht="15.75" customHeight="1" x14ac:dyDescent="0.3">
      <c r="A14345" s="8">
        <v>14344</v>
      </c>
      <c r="B14345" s="8">
        <v>2827</v>
      </c>
      <c r="C14345" s="8" t="s">
        <v>176</v>
      </c>
      <c r="D14345" s="8">
        <v>16</v>
      </c>
      <c r="E14345" s="8" t="s">
        <v>31162</v>
      </c>
      <c r="F14345" s="8" t="s">
        <v>172</v>
      </c>
      <c r="G14345" s="8" t="s">
        <v>388</v>
      </c>
      <c r="H14345" s="8" t="s">
        <v>248</v>
      </c>
    </row>
    <row r="14346" spans="1:8" ht="15.75" customHeight="1" x14ac:dyDescent="0.3">
      <c r="A14346" s="7">
        <v>14345</v>
      </c>
      <c r="B14346" s="7">
        <v>2827</v>
      </c>
      <c r="C14346" s="7" t="s">
        <v>192</v>
      </c>
      <c r="D14346" s="7">
        <v>16</v>
      </c>
      <c r="E14346" s="7" t="s">
        <v>24222</v>
      </c>
      <c r="F14346" s="7" t="s">
        <v>172</v>
      </c>
      <c r="G14346" s="7" t="s">
        <v>192</v>
      </c>
      <c r="H14346" s="7" t="s">
        <v>202</v>
      </c>
    </row>
    <row r="14347" spans="1:8" ht="15.75" customHeight="1" x14ac:dyDescent="0.3">
      <c r="A14347" s="8">
        <v>14346</v>
      </c>
      <c r="B14347" s="8">
        <v>2828</v>
      </c>
      <c r="C14347" s="8" t="s">
        <v>148</v>
      </c>
      <c r="D14347" s="8">
        <v>107</v>
      </c>
      <c r="E14347" s="8" t="s">
        <v>24228</v>
      </c>
      <c r="F14347" s="8"/>
      <c r="G14347" s="8" t="s">
        <v>152</v>
      </c>
      <c r="H14347" s="8" t="s">
        <v>492</v>
      </c>
    </row>
    <row r="14348" spans="1:8" ht="15.75" customHeight="1" x14ac:dyDescent="0.3">
      <c r="A14348" s="7">
        <v>14347</v>
      </c>
      <c r="B14348" s="7">
        <v>2828</v>
      </c>
      <c r="C14348" s="7" t="s">
        <v>156</v>
      </c>
      <c r="D14348" s="7">
        <v>107</v>
      </c>
      <c r="E14348" s="7" t="s">
        <v>31163</v>
      </c>
      <c r="F14348" s="7" t="s">
        <v>161</v>
      </c>
      <c r="G14348" s="7" t="s">
        <v>452</v>
      </c>
      <c r="H14348" s="7" t="s">
        <v>163</v>
      </c>
    </row>
    <row r="14349" spans="1:8" ht="15.75" customHeight="1" x14ac:dyDescent="0.3">
      <c r="A14349" s="8">
        <v>14348</v>
      </c>
      <c r="B14349" s="8">
        <v>2828</v>
      </c>
      <c r="C14349" s="8" t="s">
        <v>167</v>
      </c>
      <c r="D14349" s="8">
        <v>107</v>
      </c>
      <c r="E14349" s="8" t="s">
        <v>24229</v>
      </c>
      <c r="F14349" s="8" t="s">
        <v>152</v>
      </c>
      <c r="G14349" s="8" t="s">
        <v>172</v>
      </c>
      <c r="H14349" s="8" t="s">
        <v>174</v>
      </c>
    </row>
    <row r="14350" spans="1:8" ht="15.75" customHeight="1" x14ac:dyDescent="0.3">
      <c r="A14350" s="7">
        <v>14349</v>
      </c>
      <c r="B14350" s="7">
        <v>2828</v>
      </c>
      <c r="C14350" s="7" t="s">
        <v>192</v>
      </c>
      <c r="D14350" s="7">
        <v>107</v>
      </c>
      <c r="E14350" s="7" t="s">
        <v>24231</v>
      </c>
      <c r="F14350" s="7" t="s">
        <v>172</v>
      </c>
      <c r="G14350" s="7" t="s">
        <v>192</v>
      </c>
      <c r="H14350" s="7" t="s">
        <v>202</v>
      </c>
    </row>
    <row r="14351" spans="1:8" ht="15.75" customHeight="1" x14ac:dyDescent="0.3">
      <c r="A14351" s="8">
        <v>14350</v>
      </c>
      <c r="B14351" s="8">
        <v>2829</v>
      </c>
      <c r="C14351" s="8" t="s">
        <v>148</v>
      </c>
      <c r="D14351" s="8">
        <v>23</v>
      </c>
      <c r="E14351" s="8" t="s">
        <v>24237</v>
      </c>
      <c r="F14351" s="8"/>
      <c r="G14351" s="8" t="s">
        <v>152</v>
      </c>
      <c r="H14351" s="8" t="s">
        <v>314</v>
      </c>
    </row>
    <row r="14352" spans="1:8" ht="15.75" customHeight="1" x14ac:dyDescent="0.3">
      <c r="A14352" s="7">
        <v>14351</v>
      </c>
      <c r="B14352" s="7">
        <v>2829</v>
      </c>
      <c r="C14352" s="7" t="s">
        <v>156</v>
      </c>
      <c r="D14352" s="7">
        <v>23</v>
      </c>
      <c r="E14352" s="7" t="s">
        <v>31164</v>
      </c>
      <c r="F14352" s="7" t="s">
        <v>161</v>
      </c>
      <c r="G14352" s="7" t="s">
        <v>2737</v>
      </c>
      <c r="H14352" s="7" t="s">
        <v>163</v>
      </c>
    </row>
    <row r="14353" spans="1:8" ht="15.75" customHeight="1" x14ac:dyDescent="0.3">
      <c r="A14353" s="8">
        <v>14352</v>
      </c>
      <c r="B14353" s="8">
        <v>2829</v>
      </c>
      <c r="C14353" s="8" t="s">
        <v>167</v>
      </c>
      <c r="D14353" s="8">
        <v>23</v>
      </c>
      <c r="E14353" s="8" t="s">
        <v>24238</v>
      </c>
      <c r="F14353" s="8" t="s">
        <v>152</v>
      </c>
      <c r="G14353" s="8" t="s">
        <v>172</v>
      </c>
      <c r="H14353" s="8" t="s">
        <v>174</v>
      </c>
    </row>
    <row r="14354" spans="1:8" ht="15.75" customHeight="1" x14ac:dyDescent="0.3">
      <c r="A14354" s="7">
        <v>14353</v>
      </c>
      <c r="B14354" s="7">
        <v>2829</v>
      </c>
      <c r="C14354" s="7" t="s">
        <v>176</v>
      </c>
      <c r="D14354" s="7">
        <v>23</v>
      </c>
      <c r="E14354" s="7" t="s">
        <v>31165</v>
      </c>
      <c r="F14354" s="7" t="s">
        <v>172</v>
      </c>
      <c r="G14354" s="7" t="s">
        <v>388</v>
      </c>
      <c r="H14354" s="7" t="s">
        <v>184</v>
      </c>
    </row>
    <row r="14355" spans="1:8" ht="15.75" customHeight="1" x14ac:dyDescent="0.3">
      <c r="A14355" s="8">
        <v>14354</v>
      </c>
      <c r="B14355" s="8">
        <v>2829</v>
      </c>
      <c r="C14355" s="8" t="s">
        <v>192</v>
      </c>
      <c r="D14355" s="8">
        <v>23</v>
      </c>
      <c r="E14355" s="8" t="s">
        <v>24239</v>
      </c>
      <c r="F14355" s="8" t="s">
        <v>172</v>
      </c>
      <c r="G14355" s="8" t="s">
        <v>192</v>
      </c>
      <c r="H14355" s="8" t="s">
        <v>202</v>
      </c>
    </row>
    <row r="14356" spans="1:8" ht="15.75" customHeight="1" x14ac:dyDescent="0.3">
      <c r="A14356" s="7">
        <v>14355</v>
      </c>
      <c r="B14356" s="7">
        <v>2829</v>
      </c>
      <c r="C14356" s="7" t="s">
        <v>116</v>
      </c>
      <c r="D14356" s="7">
        <v>23</v>
      </c>
      <c r="E14356" s="7" t="s">
        <v>31166</v>
      </c>
      <c r="F14356" s="7" t="s">
        <v>192</v>
      </c>
      <c r="G14356" s="7" t="s">
        <v>116</v>
      </c>
      <c r="H14356" s="7" t="s">
        <v>210</v>
      </c>
    </row>
    <row r="14357" spans="1:8" ht="15.75" customHeight="1" x14ac:dyDescent="0.3">
      <c r="A14357" s="8">
        <v>14356</v>
      </c>
      <c r="B14357" s="8">
        <v>2830</v>
      </c>
      <c r="C14357" s="8" t="s">
        <v>148</v>
      </c>
      <c r="D14357" s="8">
        <v>58</v>
      </c>
      <c r="E14357" s="8" t="s">
        <v>24245</v>
      </c>
      <c r="F14357" s="8"/>
      <c r="G14357" s="8" t="s">
        <v>152</v>
      </c>
      <c r="H14357" s="8" t="s">
        <v>492</v>
      </c>
    </row>
    <row r="14358" spans="1:8" ht="15.75" customHeight="1" x14ac:dyDescent="0.3">
      <c r="A14358" s="7">
        <v>14357</v>
      </c>
      <c r="B14358" s="7">
        <v>2830</v>
      </c>
      <c r="C14358" s="7" t="s">
        <v>156</v>
      </c>
      <c r="D14358" s="7">
        <v>58</v>
      </c>
      <c r="E14358" s="7" t="s">
        <v>31167</v>
      </c>
      <c r="F14358" s="7" t="s">
        <v>161</v>
      </c>
      <c r="G14358" s="7" t="s">
        <v>2446</v>
      </c>
      <c r="H14358" s="7" t="s">
        <v>163</v>
      </c>
    </row>
    <row r="14359" spans="1:8" ht="15.75" customHeight="1" x14ac:dyDescent="0.3">
      <c r="A14359" s="8">
        <v>14358</v>
      </c>
      <c r="B14359" s="8">
        <v>2830</v>
      </c>
      <c r="C14359" s="8" t="s">
        <v>167</v>
      </c>
      <c r="D14359" s="8">
        <v>58</v>
      </c>
      <c r="E14359" s="8" t="s">
        <v>24246</v>
      </c>
      <c r="F14359" s="8" t="s">
        <v>152</v>
      </c>
      <c r="G14359" s="8" t="s">
        <v>172</v>
      </c>
      <c r="H14359" s="8" t="s">
        <v>174</v>
      </c>
    </row>
    <row r="14360" spans="1:8" ht="15.75" customHeight="1" x14ac:dyDescent="0.3">
      <c r="A14360" s="7">
        <v>14359</v>
      </c>
      <c r="B14360" s="7">
        <v>2830</v>
      </c>
      <c r="C14360" s="7" t="s">
        <v>192</v>
      </c>
      <c r="D14360" s="7">
        <v>58</v>
      </c>
      <c r="E14360" s="7" t="s">
        <v>24248</v>
      </c>
      <c r="F14360" s="7" t="s">
        <v>172</v>
      </c>
      <c r="G14360" s="7" t="s">
        <v>192</v>
      </c>
      <c r="H14360" s="7" t="s">
        <v>202</v>
      </c>
    </row>
    <row r="14361" spans="1:8" ht="15.75" customHeight="1" x14ac:dyDescent="0.3">
      <c r="A14361" s="8">
        <v>14360</v>
      </c>
      <c r="B14361" s="8">
        <v>2830</v>
      </c>
      <c r="C14361" s="8" t="s">
        <v>116</v>
      </c>
      <c r="D14361" s="8">
        <v>58</v>
      </c>
      <c r="E14361" s="8" t="s">
        <v>31168</v>
      </c>
      <c r="F14361" s="8" t="s">
        <v>192</v>
      </c>
      <c r="G14361" s="8" t="s">
        <v>116</v>
      </c>
      <c r="H14361" s="8" t="s">
        <v>210</v>
      </c>
    </row>
    <row r="14362" spans="1:8" ht="15.75" customHeight="1" x14ac:dyDescent="0.3">
      <c r="A14362" s="7">
        <v>14361</v>
      </c>
      <c r="B14362" s="7">
        <v>2831</v>
      </c>
      <c r="C14362" s="7" t="s">
        <v>148</v>
      </c>
      <c r="D14362" s="7">
        <v>114</v>
      </c>
      <c r="E14362" s="7" t="s">
        <v>24253</v>
      </c>
      <c r="F14362" s="7"/>
      <c r="G14362" s="7" t="s">
        <v>152</v>
      </c>
      <c r="H14362" s="7" t="s">
        <v>153</v>
      </c>
    </row>
    <row r="14363" spans="1:8" ht="15.75" customHeight="1" x14ac:dyDescent="0.3">
      <c r="A14363" s="8">
        <v>14362</v>
      </c>
      <c r="B14363" s="8">
        <v>2831</v>
      </c>
      <c r="C14363" s="8" t="s">
        <v>156</v>
      </c>
      <c r="D14363" s="8">
        <v>114</v>
      </c>
      <c r="E14363" s="8" t="s">
        <v>31169</v>
      </c>
      <c r="F14363" s="8" t="s">
        <v>161</v>
      </c>
      <c r="G14363" s="8" t="s">
        <v>2241</v>
      </c>
      <c r="H14363" s="8" t="s">
        <v>163</v>
      </c>
    </row>
    <row r="14364" spans="1:8" ht="15.75" customHeight="1" x14ac:dyDescent="0.3">
      <c r="A14364" s="7">
        <v>14363</v>
      </c>
      <c r="B14364" s="7">
        <v>2831</v>
      </c>
      <c r="C14364" s="7" t="s">
        <v>167</v>
      </c>
      <c r="D14364" s="7">
        <v>114</v>
      </c>
      <c r="E14364" s="7" t="s">
        <v>24254</v>
      </c>
      <c r="F14364" s="7" t="s">
        <v>152</v>
      </c>
      <c r="G14364" s="7" t="s">
        <v>172</v>
      </c>
      <c r="H14364" s="7" t="s">
        <v>174</v>
      </c>
    </row>
    <row r="14365" spans="1:8" ht="15.75" customHeight="1" x14ac:dyDescent="0.3">
      <c r="A14365" s="8">
        <v>14364</v>
      </c>
      <c r="B14365" s="8">
        <v>2831</v>
      </c>
      <c r="C14365" s="8" t="s">
        <v>176</v>
      </c>
      <c r="D14365" s="8">
        <v>114</v>
      </c>
      <c r="E14365" s="8" t="s">
        <v>31170</v>
      </c>
      <c r="F14365" s="8" t="s">
        <v>172</v>
      </c>
      <c r="G14365" s="8" t="s">
        <v>388</v>
      </c>
      <c r="H14365" s="8" t="s">
        <v>248</v>
      </c>
    </row>
    <row r="14366" spans="1:8" ht="15.75" customHeight="1" x14ac:dyDescent="0.3">
      <c r="A14366" s="7">
        <v>14365</v>
      </c>
      <c r="B14366" s="7">
        <v>2831</v>
      </c>
      <c r="C14366" s="7" t="s">
        <v>192</v>
      </c>
      <c r="D14366" s="7">
        <v>114</v>
      </c>
      <c r="E14366" s="7" t="s">
        <v>24255</v>
      </c>
      <c r="F14366" s="7" t="s">
        <v>172</v>
      </c>
      <c r="G14366" s="7" t="s">
        <v>192</v>
      </c>
      <c r="H14366" s="7" t="s">
        <v>202</v>
      </c>
    </row>
    <row r="14367" spans="1:8" ht="15.75" customHeight="1" x14ac:dyDescent="0.3">
      <c r="A14367" s="8">
        <v>14366</v>
      </c>
      <c r="B14367" s="8">
        <v>2831</v>
      </c>
      <c r="C14367" s="8" t="s">
        <v>116</v>
      </c>
      <c r="D14367" s="8">
        <v>114</v>
      </c>
      <c r="E14367" s="8" t="s">
        <v>31171</v>
      </c>
      <c r="F14367" s="8" t="s">
        <v>192</v>
      </c>
      <c r="G14367" s="8" t="s">
        <v>116</v>
      </c>
      <c r="H14367" s="8" t="s">
        <v>210</v>
      </c>
    </row>
    <row r="14368" spans="1:8" ht="15.75" customHeight="1" x14ac:dyDescent="0.3">
      <c r="A14368" s="7">
        <v>14367</v>
      </c>
      <c r="B14368" s="7">
        <v>2832</v>
      </c>
      <c r="C14368" s="7" t="s">
        <v>148</v>
      </c>
      <c r="D14368" s="7">
        <v>115</v>
      </c>
      <c r="E14368" s="7" t="s">
        <v>24261</v>
      </c>
      <c r="F14368" s="7"/>
      <c r="G14368" s="7" t="s">
        <v>152</v>
      </c>
      <c r="H14368" s="7" t="s">
        <v>153</v>
      </c>
    </row>
    <row r="14369" spans="1:8" ht="15.75" customHeight="1" x14ac:dyDescent="0.3">
      <c r="A14369" s="8">
        <v>14368</v>
      </c>
      <c r="B14369" s="8">
        <v>2832</v>
      </c>
      <c r="C14369" s="8" t="s">
        <v>156</v>
      </c>
      <c r="D14369" s="8">
        <v>115</v>
      </c>
      <c r="E14369" s="8" t="s">
        <v>31172</v>
      </c>
      <c r="F14369" s="8" t="s">
        <v>161</v>
      </c>
      <c r="G14369" s="8" t="s">
        <v>2653</v>
      </c>
      <c r="H14369" s="8" t="s">
        <v>163</v>
      </c>
    </row>
    <row r="14370" spans="1:8" ht="15.75" customHeight="1" x14ac:dyDescent="0.3">
      <c r="A14370" s="7">
        <v>14369</v>
      </c>
      <c r="B14370" s="7">
        <v>2832</v>
      </c>
      <c r="C14370" s="7" t="s">
        <v>167</v>
      </c>
      <c r="D14370" s="7">
        <v>115</v>
      </c>
      <c r="E14370" s="7" t="s">
        <v>24262</v>
      </c>
      <c r="F14370" s="7" t="s">
        <v>152</v>
      </c>
      <c r="G14370" s="7" t="s">
        <v>172</v>
      </c>
      <c r="H14370" s="7" t="s">
        <v>174</v>
      </c>
    </row>
    <row r="14371" spans="1:8" ht="15.75" customHeight="1" x14ac:dyDescent="0.3">
      <c r="A14371" s="8">
        <v>14370</v>
      </c>
      <c r="B14371" s="8">
        <v>2832</v>
      </c>
      <c r="C14371" s="8" t="s">
        <v>176</v>
      </c>
      <c r="D14371" s="8">
        <v>115</v>
      </c>
      <c r="E14371" s="8" t="s">
        <v>31173</v>
      </c>
      <c r="F14371" s="8" t="s">
        <v>172</v>
      </c>
      <c r="G14371" s="8" t="s">
        <v>172</v>
      </c>
      <c r="H14371" s="8" t="s">
        <v>248</v>
      </c>
    </row>
    <row r="14372" spans="1:8" ht="15.75" customHeight="1" x14ac:dyDescent="0.3">
      <c r="A14372" s="7">
        <v>14371</v>
      </c>
      <c r="B14372" s="7">
        <v>2833</v>
      </c>
      <c r="C14372" s="7" t="s">
        <v>148</v>
      </c>
      <c r="D14372" s="7">
        <v>111</v>
      </c>
      <c r="E14372" s="7" t="s">
        <v>24269</v>
      </c>
      <c r="F14372" s="7"/>
      <c r="G14372" s="7" t="s">
        <v>152</v>
      </c>
      <c r="H14372" s="7" t="s">
        <v>218</v>
      </c>
    </row>
    <row r="14373" spans="1:8" ht="15.75" customHeight="1" x14ac:dyDescent="0.3">
      <c r="A14373" s="8">
        <v>14372</v>
      </c>
      <c r="B14373" s="8">
        <v>2833</v>
      </c>
      <c r="C14373" s="8" t="s">
        <v>156</v>
      </c>
      <c r="D14373" s="8">
        <v>111</v>
      </c>
      <c r="E14373" s="8" t="s">
        <v>24155</v>
      </c>
      <c r="F14373" s="8" t="s">
        <v>161</v>
      </c>
      <c r="G14373" s="8" t="s">
        <v>162</v>
      </c>
      <c r="H14373" s="8" t="s">
        <v>163</v>
      </c>
    </row>
    <row r="14374" spans="1:8" ht="15.75" customHeight="1" x14ac:dyDescent="0.3">
      <c r="A14374" s="7">
        <v>14373</v>
      </c>
      <c r="B14374" s="7">
        <v>2833</v>
      </c>
      <c r="C14374" s="7" t="s">
        <v>167</v>
      </c>
      <c r="D14374" s="7">
        <v>111</v>
      </c>
      <c r="E14374" s="7" t="s">
        <v>24270</v>
      </c>
      <c r="F14374" s="7" t="s">
        <v>152</v>
      </c>
      <c r="G14374" s="7" t="s">
        <v>172</v>
      </c>
      <c r="H14374" s="7" t="s">
        <v>174</v>
      </c>
    </row>
    <row r="14375" spans="1:8" ht="15.75" customHeight="1" x14ac:dyDescent="0.3">
      <c r="A14375" s="8">
        <v>14374</v>
      </c>
      <c r="B14375" s="8">
        <v>2833</v>
      </c>
      <c r="C14375" s="8" t="s">
        <v>176</v>
      </c>
      <c r="D14375" s="8">
        <v>111</v>
      </c>
      <c r="E14375" s="8" t="s">
        <v>31174</v>
      </c>
      <c r="F14375" s="8" t="s">
        <v>172</v>
      </c>
      <c r="G14375" s="8" t="s">
        <v>172</v>
      </c>
      <c r="H14375" s="8" t="s">
        <v>812</v>
      </c>
    </row>
    <row r="14376" spans="1:8" ht="15.75" customHeight="1" x14ac:dyDescent="0.3">
      <c r="A14376" s="7">
        <v>14375</v>
      </c>
      <c r="B14376" s="7">
        <v>2833</v>
      </c>
      <c r="C14376" s="7" t="s">
        <v>192</v>
      </c>
      <c r="D14376" s="7">
        <v>111</v>
      </c>
      <c r="E14376" s="7" t="s">
        <v>24272</v>
      </c>
      <c r="F14376" s="7" t="s">
        <v>172</v>
      </c>
      <c r="G14376" s="7" t="s">
        <v>192</v>
      </c>
      <c r="H14376" s="7" t="s">
        <v>202</v>
      </c>
    </row>
    <row r="14377" spans="1:8" ht="15.75" customHeight="1" x14ac:dyDescent="0.3">
      <c r="A14377" s="8">
        <v>14376</v>
      </c>
      <c r="B14377" s="8">
        <v>2833</v>
      </c>
      <c r="C14377" s="8" t="s">
        <v>116</v>
      </c>
      <c r="D14377" s="8">
        <v>111</v>
      </c>
      <c r="E14377" s="8" t="s">
        <v>31175</v>
      </c>
      <c r="F14377" s="8" t="s">
        <v>192</v>
      </c>
      <c r="G14377" s="8" t="s">
        <v>116</v>
      </c>
      <c r="H14377" s="8" t="s">
        <v>210</v>
      </c>
    </row>
    <row r="14378" spans="1:8" ht="15.75" customHeight="1" x14ac:dyDescent="0.3">
      <c r="A14378" s="7">
        <v>14377</v>
      </c>
      <c r="B14378" s="7">
        <v>2834</v>
      </c>
      <c r="C14378" s="7" t="s">
        <v>148</v>
      </c>
      <c r="D14378" s="7">
        <v>67</v>
      </c>
      <c r="E14378" s="7" t="s">
        <v>24278</v>
      </c>
      <c r="F14378" s="7"/>
      <c r="G14378" s="7" t="s">
        <v>152</v>
      </c>
      <c r="H14378" s="7" t="s">
        <v>153</v>
      </c>
    </row>
    <row r="14379" spans="1:8" ht="15.75" customHeight="1" x14ac:dyDescent="0.3">
      <c r="A14379" s="8">
        <v>14378</v>
      </c>
      <c r="B14379" s="8">
        <v>2834</v>
      </c>
      <c r="C14379" s="8" t="s">
        <v>156</v>
      </c>
      <c r="D14379" s="8">
        <v>67</v>
      </c>
      <c r="E14379" s="8" t="s">
        <v>31176</v>
      </c>
      <c r="F14379" s="8" t="s">
        <v>161</v>
      </c>
      <c r="G14379" s="8" t="s">
        <v>3331</v>
      </c>
      <c r="H14379" s="8" t="s">
        <v>163</v>
      </c>
    </row>
    <row r="14380" spans="1:8" ht="15.75" customHeight="1" x14ac:dyDescent="0.3">
      <c r="A14380" s="7">
        <v>14379</v>
      </c>
      <c r="B14380" s="7">
        <v>2834</v>
      </c>
      <c r="C14380" s="7" t="s">
        <v>167</v>
      </c>
      <c r="D14380" s="7">
        <v>67</v>
      </c>
      <c r="E14380" s="7" t="s">
        <v>24279</v>
      </c>
      <c r="F14380" s="7" t="s">
        <v>152</v>
      </c>
      <c r="G14380" s="7" t="s">
        <v>172</v>
      </c>
      <c r="H14380" s="7" t="s">
        <v>174</v>
      </c>
    </row>
    <row r="14381" spans="1:8" ht="15.75" customHeight="1" x14ac:dyDescent="0.3">
      <c r="A14381" s="8">
        <v>14380</v>
      </c>
      <c r="B14381" s="8">
        <v>2834</v>
      </c>
      <c r="C14381" s="8" t="s">
        <v>176</v>
      </c>
      <c r="D14381" s="8">
        <v>67</v>
      </c>
      <c r="E14381" s="8" t="s">
        <v>31177</v>
      </c>
      <c r="F14381" s="8" t="s">
        <v>172</v>
      </c>
      <c r="G14381" s="8" t="s">
        <v>388</v>
      </c>
      <c r="H14381" s="8" t="s">
        <v>812</v>
      </c>
    </row>
    <row r="14382" spans="1:8" ht="15.75" customHeight="1" x14ac:dyDescent="0.3">
      <c r="A14382" s="7">
        <v>14381</v>
      </c>
      <c r="B14382" s="7">
        <v>2834</v>
      </c>
      <c r="C14382" s="7" t="s">
        <v>192</v>
      </c>
      <c r="D14382" s="7">
        <v>67</v>
      </c>
      <c r="E14382" s="7" t="s">
        <v>24280</v>
      </c>
      <c r="F14382" s="7" t="s">
        <v>172</v>
      </c>
      <c r="G14382" s="7" t="s">
        <v>192</v>
      </c>
      <c r="H14382" s="7" t="s">
        <v>202</v>
      </c>
    </row>
    <row r="14383" spans="1:8" ht="15.75" customHeight="1" x14ac:dyDescent="0.3">
      <c r="A14383" s="8">
        <v>14382</v>
      </c>
      <c r="B14383" s="8">
        <v>2835</v>
      </c>
      <c r="C14383" s="8" t="s">
        <v>148</v>
      </c>
      <c r="D14383" s="8">
        <v>23</v>
      </c>
      <c r="E14383" s="8" t="s">
        <v>24285</v>
      </c>
      <c r="F14383" s="8"/>
      <c r="G14383" s="8" t="s">
        <v>152</v>
      </c>
      <c r="H14383" s="8" t="s">
        <v>153</v>
      </c>
    </row>
    <row r="14384" spans="1:8" ht="15.75" customHeight="1" x14ac:dyDescent="0.3">
      <c r="A14384" s="7">
        <v>14383</v>
      </c>
      <c r="B14384" s="7">
        <v>2835</v>
      </c>
      <c r="C14384" s="7" t="s">
        <v>156</v>
      </c>
      <c r="D14384" s="7">
        <v>23</v>
      </c>
      <c r="E14384" s="7" t="s">
        <v>31178</v>
      </c>
      <c r="F14384" s="7" t="s">
        <v>161</v>
      </c>
      <c r="G14384" s="7" t="s">
        <v>2737</v>
      </c>
      <c r="H14384" s="7" t="s">
        <v>163</v>
      </c>
    </row>
    <row r="14385" spans="1:8" ht="15.75" customHeight="1" x14ac:dyDescent="0.3">
      <c r="A14385" s="8">
        <v>14384</v>
      </c>
      <c r="B14385" s="8">
        <v>2835</v>
      </c>
      <c r="C14385" s="8" t="s">
        <v>167</v>
      </c>
      <c r="D14385" s="8">
        <v>23</v>
      </c>
      <c r="E14385" s="8" t="s">
        <v>24287</v>
      </c>
      <c r="F14385" s="8" t="s">
        <v>152</v>
      </c>
      <c r="G14385" s="8" t="s">
        <v>172</v>
      </c>
      <c r="H14385" s="8" t="s">
        <v>174</v>
      </c>
    </row>
    <row r="14386" spans="1:8" ht="15.75" customHeight="1" x14ac:dyDescent="0.3">
      <c r="A14386" s="7">
        <v>14385</v>
      </c>
      <c r="B14386" s="7">
        <v>2835</v>
      </c>
      <c r="C14386" s="7" t="s">
        <v>192</v>
      </c>
      <c r="D14386" s="7">
        <v>23</v>
      </c>
      <c r="E14386" s="7" t="s">
        <v>24288</v>
      </c>
      <c r="F14386" s="7" t="s">
        <v>172</v>
      </c>
      <c r="G14386" s="7" t="s">
        <v>192</v>
      </c>
      <c r="H14386" s="7" t="s">
        <v>202</v>
      </c>
    </row>
    <row r="14387" spans="1:8" ht="15.75" customHeight="1" x14ac:dyDescent="0.3">
      <c r="A14387" s="8">
        <v>14386</v>
      </c>
      <c r="B14387" s="8">
        <v>2836</v>
      </c>
      <c r="C14387" s="8" t="s">
        <v>148</v>
      </c>
      <c r="D14387" s="8">
        <v>99</v>
      </c>
      <c r="E14387" s="8" t="s">
        <v>24293</v>
      </c>
      <c r="F14387" s="8"/>
      <c r="G14387" s="8" t="s">
        <v>152</v>
      </c>
      <c r="H14387" s="8" t="s">
        <v>218</v>
      </c>
    </row>
    <row r="14388" spans="1:8" ht="15.75" customHeight="1" x14ac:dyDescent="0.3">
      <c r="A14388" s="7">
        <v>14387</v>
      </c>
      <c r="B14388" s="7">
        <v>2836</v>
      </c>
      <c r="C14388" s="7" t="s">
        <v>156</v>
      </c>
      <c r="D14388" s="7">
        <v>99</v>
      </c>
      <c r="E14388" s="7" t="s">
        <v>31179</v>
      </c>
      <c r="F14388" s="7" t="s">
        <v>161</v>
      </c>
      <c r="G14388" s="7" t="s">
        <v>2825</v>
      </c>
      <c r="H14388" s="7" t="s">
        <v>163</v>
      </c>
    </row>
    <row r="14389" spans="1:8" ht="15.75" customHeight="1" x14ac:dyDescent="0.3">
      <c r="A14389" s="8">
        <v>14388</v>
      </c>
      <c r="B14389" s="8">
        <v>2836</v>
      </c>
      <c r="C14389" s="8" t="s">
        <v>167</v>
      </c>
      <c r="D14389" s="8">
        <v>99</v>
      </c>
      <c r="E14389" s="8" t="s">
        <v>24294</v>
      </c>
      <c r="F14389" s="8" t="s">
        <v>152</v>
      </c>
      <c r="G14389" s="8" t="s">
        <v>172</v>
      </c>
      <c r="H14389" s="8" t="s">
        <v>174</v>
      </c>
    </row>
    <row r="14390" spans="1:8" ht="15.75" customHeight="1" x14ac:dyDescent="0.3">
      <c r="A14390" s="7">
        <v>14389</v>
      </c>
      <c r="B14390" s="7">
        <v>2836</v>
      </c>
      <c r="C14390" s="7" t="s">
        <v>192</v>
      </c>
      <c r="D14390" s="7">
        <v>99</v>
      </c>
      <c r="E14390" s="7" t="s">
        <v>24296</v>
      </c>
      <c r="F14390" s="7" t="s">
        <v>172</v>
      </c>
      <c r="G14390" s="7" t="s">
        <v>192</v>
      </c>
      <c r="H14390" s="7" t="s">
        <v>202</v>
      </c>
    </row>
    <row r="14391" spans="1:8" ht="15.75" customHeight="1" x14ac:dyDescent="0.3">
      <c r="A14391" s="8">
        <v>14390</v>
      </c>
      <c r="B14391" s="8">
        <v>2837</v>
      </c>
      <c r="C14391" s="8" t="s">
        <v>148</v>
      </c>
      <c r="D14391" s="8">
        <v>2</v>
      </c>
      <c r="E14391" s="8" t="s">
        <v>24302</v>
      </c>
      <c r="F14391" s="8"/>
      <c r="G14391" s="8" t="s">
        <v>152</v>
      </c>
      <c r="H14391" s="8" t="s">
        <v>492</v>
      </c>
    </row>
    <row r="14392" spans="1:8" ht="15.75" customHeight="1" x14ac:dyDescent="0.3">
      <c r="A14392" s="7">
        <v>14391</v>
      </c>
      <c r="B14392" s="7">
        <v>2837</v>
      </c>
      <c r="C14392" s="7" t="s">
        <v>156</v>
      </c>
      <c r="D14392" s="7">
        <v>2</v>
      </c>
      <c r="E14392" s="7" t="s">
        <v>7736</v>
      </c>
      <c r="F14392" s="7" t="s">
        <v>161</v>
      </c>
      <c r="G14392" s="7" t="s">
        <v>1801</v>
      </c>
      <c r="H14392" s="7" t="s">
        <v>163</v>
      </c>
    </row>
    <row r="14393" spans="1:8" ht="15.75" customHeight="1" x14ac:dyDescent="0.3">
      <c r="A14393" s="8">
        <v>14392</v>
      </c>
      <c r="B14393" s="8">
        <v>2837</v>
      </c>
      <c r="C14393" s="8" t="s">
        <v>167</v>
      </c>
      <c r="D14393" s="8">
        <v>2</v>
      </c>
      <c r="E14393" s="8" t="s">
        <v>24303</v>
      </c>
      <c r="F14393" s="8" t="s">
        <v>152</v>
      </c>
      <c r="G14393" s="8" t="s">
        <v>172</v>
      </c>
      <c r="H14393" s="8" t="s">
        <v>174</v>
      </c>
    </row>
    <row r="14394" spans="1:8" ht="15.75" customHeight="1" x14ac:dyDescent="0.3">
      <c r="A14394" s="7">
        <v>14393</v>
      </c>
      <c r="B14394" s="7">
        <v>2837</v>
      </c>
      <c r="C14394" s="7" t="s">
        <v>176</v>
      </c>
      <c r="D14394" s="7">
        <v>2</v>
      </c>
      <c r="E14394" s="7" t="s">
        <v>31180</v>
      </c>
      <c r="F14394" s="7" t="s">
        <v>172</v>
      </c>
      <c r="G14394" s="7" t="s">
        <v>172</v>
      </c>
      <c r="H14394" s="7" t="s">
        <v>288</v>
      </c>
    </row>
    <row r="14395" spans="1:8" ht="15.75" customHeight="1" x14ac:dyDescent="0.3">
      <c r="A14395" s="8">
        <v>14394</v>
      </c>
      <c r="B14395" s="8">
        <v>2837</v>
      </c>
      <c r="C14395" s="8" t="s">
        <v>192</v>
      </c>
      <c r="D14395" s="8">
        <v>2</v>
      </c>
      <c r="E14395" s="8" t="s">
        <v>24304</v>
      </c>
      <c r="F14395" s="8" t="s">
        <v>172</v>
      </c>
      <c r="G14395" s="8" t="s">
        <v>192</v>
      </c>
      <c r="H14395" s="8" t="s">
        <v>202</v>
      </c>
    </row>
    <row r="14396" spans="1:8" ht="15.75" customHeight="1" x14ac:dyDescent="0.3">
      <c r="A14396" s="7">
        <v>14395</v>
      </c>
      <c r="B14396" s="7">
        <v>2838</v>
      </c>
      <c r="C14396" s="7" t="s">
        <v>148</v>
      </c>
      <c r="D14396" s="7">
        <v>14</v>
      </c>
      <c r="E14396" s="7" t="s">
        <v>24310</v>
      </c>
      <c r="F14396" s="7"/>
      <c r="G14396" s="7" t="s">
        <v>152</v>
      </c>
      <c r="H14396" s="7" t="s">
        <v>218</v>
      </c>
    </row>
    <row r="14397" spans="1:8" ht="15.75" customHeight="1" x14ac:dyDescent="0.3">
      <c r="A14397" s="8">
        <v>14396</v>
      </c>
      <c r="B14397" s="8">
        <v>2838</v>
      </c>
      <c r="C14397" s="8" t="s">
        <v>156</v>
      </c>
      <c r="D14397" s="8">
        <v>14</v>
      </c>
      <c r="E14397" s="8" t="s">
        <v>31181</v>
      </c>
      <c r="F14397" s="8" t="s">
        <v>161</v>
      </c>
      <c r="G14397" s="8" t="s">
        <v>766</v>
      </c>
      <c r="H14397" s="8" t="s">
        <v>163</v>
      </c>
    </row>
    <row r="14398" spans="1:8" ht="15.75" customHeight="1" x14ac:dyDescent="0.3">
      <c r="A14398" s="7">
        <v>14397</v>
      </c>
      <c r="B14398" s="7">
        <v>2838</v>
      </c>
      <c r="C14398" s="7" t="s">
        <v>167</v>
      </c>
      <c r="D14398" s="7">
        <v>14</v>
      </c>
      <c r="E14398" s="7" t="s">
        <v>24311</v>
      </c>
      <c r="F14398" s="7" t="s">
        <v>152</v>
      </c>
      <c r="G14398" s="7" t="s">
        <v>172</v>
      </c>
      <c r="H14398" s="7" t="s">
        <v>174</v>
      </c>
    </row>
    <row r="14399" spans="1:8" ht="15.75" customHeight="1" x14ac:dyDescent="0.3">
      <c r="A14399" s="8">
        <v>14398</v>
      </c>
      <c r="B14399" s="8">
        <v>2838</v>
      </c>
      <c r="C14399" s="8" t="s">
        <v>176</v>
      </c>
      <c r="D14399" s="8">
        <v>14</v>
      </c>
      <c r="E14399" s="8" t="s">
        <v>31182</v>
      </c>
      <c r="F14399" s="8" t="s">
        <v>172</v>
      </c>
      <c r="G14399" s="8" t="s">
        <v>172</v>
      </c>
      <c r="H14399" s="8" t="s">
        <v>812</v>
      </c>
    </row>
    <row r="14400" spans="1:8" ht="15.75" customHeight="1" x14ac:dyDescent="0.3">
      <c r="A14400" s="7">
        <v>14399</v>
      </c>
      <c r="B14400" s="7">
        <v>2838</v>
      </c>
      <c r="C14400" s="7" t="s">
        <v>192</v>
      </c>
      <c r="D14400" s="7">
        <v>14</v>
      </c>
      <c r="E14400" s="7" t="s">
        <v>24313</v>
      </c>
      <c r="F14400" s="7" t="s">
        <v>172</v>
      </c>
      <c r="G14400" s="7" t="s">
        <v>192</v>
      </c>
      <c r="H14400" s="7" t="s">
        <v>202</v>
      </c>
    </row>
    <row r="14401" spans="1:8" ht="15.75" customHeight="1" x14ac:dyDescent="0.3">
      <c r="A14401" s="8">
        <v>14400</v>
      </c>
      <c r="B14401" s="8">
        <v>2838</v>
      </c>
      <c r="C14401" s="8" t="s">
        <v>116</v>
      </c>
      <c r="D14401" s="8">
        <v>14</v>
      </c>
      <c r="E14401" s="8" t="s">
        <v>31183</v>
      </c>
      <c r="F14401" s="8" t="s">
        <v>192</v>
      </c>
      <c r="G14401" s="8" t="s">
        <v>116</v>
      </c>
      <c r="H14401" s="8" t="s">
        <v>210</v>
      </c>
    </row>
    <row r="14402" spans="1:8" ht="15.75" customHeight="1" x14ac:dyDescent="0.3">
      <c r="A14402" s="7">
        <v>14401</v>
      </c>
      <c r="B14402" s="7">
        <v>2839</v>
      </c>
      <c r="C14402" s="7" t="s">
        <v>148</v>
      </c>
      <c r="D14402" s="7">
        <v>117</v>
      </c>
      <c r="E14402" s="7" t="s">
        <v>24319</v>
      </c>
      <c r="F14402" s="7"/>
      <c r="G14402" s="7" t="s">
        <v>152</v>
      </c>
      <c r="H14402" s="7" t="s">
        <v>153</v>
      </c>
    </row>
    <row r="14403" spans="1:8" ht="15.75" customHeight="1" x14ac:dyDescent="0.3">
      <c r="A14403" s="8">
        <v>14402</v>
      </c>
      <c r="B14403" s="8">
        <v>2839</v>
      </c>
      <c r="C14403" s="8" t="s">
        <v>156</v>
      </c>
      <c r="D14403" s="8">
        <v>117</v>
      </c>
      <c r="E14403" s="8" t="s">
        <v>31184</v>
      </c>
      <c r="F14403" s="8" t="s">
        <v>161</v>
      </c>
      <c r="G14403" s="8" t="s">
        <v>2164</v>
      </c>
      <c r="H14403" s="8" t="s">
        <v>163</v>
      </c>
    </row>
    <row r="14404" spans="1:8" ht="15.75" customHeight="1" x14ac:dyDescent="0.3">
      <c r="A14404" s="7">
        <v>14403</v>
      </c>
      <c r="B14404" s="7">
        <v>2839</v>
      </c>
      <c r="C14404" s="7" t="s">
        <v>167</v>
      </c>
      <c r="D14404" s="7">
        <v>117</v>
      </c>
      <c r="E14404" s="7" t="s">
        <v>24320</v>
      </c>
      <c r="F14404" s="7" t="s">
        <v>152</v>
      </c>
      <c r="G14404" s="7" t="s">
        <v>172</v>
      </c>
      <c r="H14404" s="7" t="s">
        <v>174</v>
      </c>
    </row>
    <row r="14405" spans="1:8" ht="15.75" customHeight="1" x14ac:dyDescent="0.3">
      <c r="A14405" s="8">
        <v>14404</v>
      </c>
      <c r="B14405" s="8">
        <v>2839</v>
      </c>
      <c r="C14405" s="8" t="s">
        <v>176</v>
      </c>
      <c r="D14405" s="8">
        <v>117</v>
      </c>
      <c r="E14405" s="8" t="s">
        <v>31185</v>
      </c>
      <c r="F14405" s="8" t="s">
        <v>172</v>
      </c>
      <c r="G14405" s="8" t="s">
        <v>388</v>
      </c>
      <c r="H14405" s="8" t="s">
        <v>812</v>
      </c>
    </row>
    <row r="14406" spans="1:8" ht="15.75" customHeight="1" x14ac:dyDescent="0.3">
      <c r="A14406" s="7">
        <v>14405</v>
      </c>
      <c r="B14406" s="7">
        <v>2839</v>
      </c>
      <c r="C14406" s="7" t="s">
        <v>192</v>
      </c>
      <c r="D14406" s="7">
        <v>117</v>
      </c>
      <c r="E14406" s="7" t="s">
        <v>24321</v>
      </c>
      <c r="F14406" s="7" t="s">
        <v>172</v>
      </c>
      <c r="G14406" s="7" t="s">
        <v>192</v>
      </c>
      <c r="H14406" s="7" t="s">
        <v>202</v>
      </c>
    </row>
    <row r="14407" spans="1:8" ht="15.75" customHeight="1" x14ac:dyDescent="0.3">
      <c r="A14407" s="8">
        <v>14406</v>
      </c>
      <c r="B14407" s="8">
        <v>2839</v>
      </c>
      <c r="C14407" s="8" t="s">
        <v>116</v>
      </c>
      <c r="D14407" s="8">
        <v>117</v>
      </c>
      <c r="E14407" s="8" t="s">
        <v>31186</v>
      </c>
      <c r="F14407" s="8" t="s">
        <v>192</v>
      </c>
      <c r="G14407" s="8" t="s">
        <v>116</v>
      </c>
      <c r="H14407" s="8" t="s">
        <v>210</v>
      </c>
    </row>
    <row r="14408" spans="1:8" ht="15.75" customHeight="1" x14ac:dyDescent="0.3">
      <c r="A14408" s="7">
        <v>14407</v>
      </c>
      <c r="B14408" s="7">
        <v>2840</v>
      </c>
      <c r="C14408" s="7" t="s">
        <v>148</v>
      </c>
      <c r="D14408" s="7">
        <v>76</v>
      </c>
      <c r="E14408" s="7" t="s">
        <v>24327</v>
      </c>
      <c r="F14408" s="7"/>
      <c r="G14408" s="7" t="s">
        <v>152</v>
      </c>
      <c r="H14408" s="7" t="s">
        <v>153</v>
      </c>
    </row>
    <row r="14409" spans="1:8" ht="15.75" customHeight="1" x14ac:dyDescent="0.3">
      <c r="A14409" s="8">
        <v>14408</v>
      </c>
      <c r="B14409" s="8">
        <v>2840</v>
      </c>
      <c r="C14409" s="8" t="s">
        <v>156</v>
      </c>
      <c r="D14409" s="8">
        <v>76</v>
      </c>
      <c r="E14409" s="8" t="s">
        <v>31187</v>
      </c>
      <c r="F14409" s="8" t="s">
        <v>161</v>
      </c>
      <c r="G14409" s="8" t="s">
        <v>6138</v>
      </c>
      <c r="H14409" s="8" t="s">
        <v>163</v>
      </c>
    </row>
    <row r="14410" spans="1:8" ht="15.75" customHeight="1" x14ac:dyDescent="0.3">
      <c r="A14410" s="7">
        <v>14409</v>
      </c>
      <c r="B14410" s="7">
        <v>2840</v>
      </c>
      <c r="C14410" s="7" t="s">
        <v>167</v>
      </c>
      <c r="D14410" s="7">
        <v>76</v>
      </c>
      <c r="E14410" s="7" t="s">
        <v>24329</v>
      </c>
      <c r="F14410" s="7" t="s">
        <v>152</v>
      </c>
      <c r="G14410" s="7" t="s">
        <v>172</v>
      </c>
      <c r="H14410" s="7" t="s">
        <v>174</v>
      </c>
    </row>
    <row r="14411" spans="1:8" ht="15.75" customHeight="1" x14ac:dyDescent="0.3">
      <c r="A14411" s="8">
        <v>14410</v>
      </c>
      <c r="B14411" s="8">
        <v>2840</v>
      </c>
      <c r="C14411" s="8" t="s">
        <v>176</v>
      </c>
      <c r="D14411" s="8">
        <v>76</v>
      </c>
      <c r="E14411" s="8" t="s">
        <v>31188</v>
      </c>
      <c r="F14411" s="8" t="s">
        <v>172</v>
      </c>
      <c r="G14411" s="8" t="s">
        <v>172</v>
      </c>
      <c r="H14411" s="8" t="s">
        <v>184</v>
      </c>
    </row>
    <row r="14412" spans="1:8" ht="15.75" customHeight="1" x14ac:dyDescent="0.3">
      <c r="A14412" s="7">
        <v>14411</v>
      </c>
      <c r="B14412" s="7">
        <v>2840</v>
      </c>
      <c r="C14412" s="7" t="s">
        <v>192</v>
      </c>
      <c r="D14412" s="7">
        <v>76</v>
      </c>
      <c r="E14412" s="7" t="s">
        <v>24330</v>
      </c>
      <c r="F14412" s="7" t="s">
        <v>172</v>
      </c>
      <c r="G14412" s="7" t="s">
        <v>192</v>
      </c>
      <c r="H14412" s="7" t="s">
        <v>202</v>
      </c>
    </row>
    <row r="14413" spans="1:8" ht="15.75" customHeight="1" x14ac:dyDescent="0.3">
      <c r="A14413" s="8">
        <v>14412</v>
      </c>
      <c r="B14413" s="8">
        <v>2841</v>
      </c>
      <c r="C14413" s="8" t="s">
        <v>148</v>
      </c>
      <c r="D14413" s="8">
        <v>93</v>
      </c>
      <c r="E14413" s="8" t="s">
        <v>24336</v>
      </c>
      <c r="F14413" s="8"/>
      <c r="G14413" s="8" t="s">
        <v>152</v>
      </c>
      <c r="H14413" s="8" t="s">
        <v>153</v>
      </c>
    </row>
    <row r="14414" spans="1:8" ht="15.75" customHeight="1" x14ac:dyDescent="0.3">
      <c r="A14414" s="7">
        <v>14413</v>
      </c>
      <c r="B14414" s="7">
        <v>2841</v>
      </c>
      <c r="C14414" s="7" t="s">
        <v>156</v>
      </c>
      <c r="D14414" s="7">
        <v>93</v>
      </c>
      <c r="E14414" s="7" t="s">
        <v>31189</v>
      </c>
      <c r="F14414" s="7" t="s">
        <v>161</v>
      </c>
      <c r="G14414" s="7" t="s">
        <v>2864</v>
      </c>
      <c r="H14414" s="7" t="s">
        <v>163</v>
      </c>
    </row>
    <row r="14415" spans="1:8" ht="15.75" customHeight="1" x14ac:dyDescent="0.3">
      <c r="A14415" s="8">
        <v>14414</v>
      </c>
      <c r="B14415" s="8">
        <v>2841</v>
      </c>
      <c r="C14415" s="8" t="s">
        <v>167</v>
      </c>
      <c r="D14415" s="8">
        <v>93</v>
      </c>
      <c r="E14415" s="8" t="s">
        <v>24337</v>
      </c>
      <c r="F14415" s="8" t="s">
        <v>152</v>
      </c>
      <c r="G14415" s="8" t="s">
        <v>172</v>
      </c>
      <c r="H14415" s="8" t="s">
        <v>174</v>
      </c>
    </row>
    <row r="14416" spans="1:8" ht="15.75" customHeight="1" x14ac:dyDescent="0.3">
      <c r="A14416" s="7">
        <v>14415</v>
      </c>
      <c r="B14416" s="7">
        <v>2841</v>
      </c>
      <c r="C14416" s="7" t="s">
        <v>192</v>
      </c>
      <c r="D14416" s="7">
        <v>93</v>
      </c>
      <c r="E14416" s="7" t="s">
        <v>24338</v>
      </c>
      <c r="F14416" s="7" t="s">
        <v>172</v>
      </c>
      <c r="G14416" s="7" t="s">
        <v>192</v>
      </c>
      <c r="H14416" s="7" t="s">
        <v>202</v>
      </c>
    </row>
    <row r="14417" spans="1:8" ht="15.75" customHeight="1" x14ac:dyDescent="0.3">
      <c r="A14417" s="8">
        <v>14416</v>
      </c>
      <c r="B14417" s="8">
        <v>2842</v>
      </c>
      <c r="C14417" s="8" t="s">
        <v>148</v>
      </c>
      <c r="D14417" s="8">
        <v>66</v>
      </c>
      <c r="E14417" s="8" t="s">
        <v>24346</v>
      </c>
      <c r="F14417" s="8"/>
      <c r="G14417" s="8" t="s">
        <v>152</v>
      </c>
      <c r="H14417" s="8" t="s">
        <v>492</v>
      </c>
    </row>
    <row r="14418" spans="1:8" ht="15.75" customHeight="1" x14ac:dyDescent="0.3">
      <c r="A14418" s="7">
        <v>14417</v>
      </c>
      <c r="B14418" s="7">
        <v>2842</v>
      </c>
      <c r="C14418" s="7" t="s">
        <v>156</v>
      </c>
      <c r="D14418" s="7">
        <v>66</v>
      </c>
      <c r="E14418" s="7" t="s">
        <v>31190</v>
      </c>
      <c r="F14418" s="7" t="s">
        <v>161</v>
      </c>
      <c r="G14418" s="7" t="s">
        <v>2964</v>
      </c>
      <c r="H14418" s="7" t="s">
        <v>163</v>
      </c>
    </row>
    <row r="14419" spans="1:8" ht="15.75" customHeight="1" x14ac:dyDescent="0.3">
      <c r="A14419" s="8">
        <v>14418</v>
      </c>
      <c r="B14419" s="8">
        <v>2842</v>
      </c>
      <c r="C14419" s="8" t="s">
        <v>167</v>
      </c>
      <c r="D14419" s="8">
        <v>66</v>
      </c>
      <c r="E14419" s="8" t="s">
        <v>24347</v>
      </c>
      <c r="F14419" s="8" t="s">
        <v>152</v>
      </c>
      <c r="G14419" s="8" t="s">
        <v>172</v>
      </c>
      <c r="H14419" s="8" t="s">
        <v>174</v>
      </c>
    </row>
    <row r="14420" spans="1:8" ht="15.75" customHeight="1" x14ac:dyDescent="0.3">
      <c r="A14420" s="7">
        <v>14419</v>
      </c>
      <c r="B14420" s="7">
        <v>2842</v>
      </c>
      <c r="C14420" s="7" t="s">
        <v>176</v>
      </c>
      <c r="D14420" s="7">
        <v>66</v>
      </c>
      <c r="E14420" s="7" t="s">
        <v>31191</v>
      </c>
      <c r="F14420" s="7" t="s">
        <v>172</v>
      </c>
      <c r="G14420" s="7" t="s">
        <v>172</v>
      </c>
      <c r="H14420" s="7" t="s">
        <v>812</v>
      </c>
    </row>
    <row r="14421" spans="1:8" ht="15.75" customHeight="1" x14ac:dyDescent="0.3">
      <c r="A14421" s="8">
        <v>14420</v>
      </c>
      <c r="B14421" s="8">
        <v>2842</v>
      </c>
      <c r="C14421" s="8" t="s">
        <v>192</v>
      </c>
      <c r="D14421" s="8">
        <v>66</v>
      </c>
      <c r="E14421" s="8" t="s">
        <v>24348</v>
      </c>
      <c r="F14421" s="8" t="s">
        <v>172</v>
      </c>
      <c r="G14421" s="8" t="s">
        <v>192</v>
      </c>
      <c r="H14421" s="8" t="s">
        <v>202</v>
      </c>
    </row>
    <row r="14422" spans="1:8" ht="15.75" customHeight="1" x14ac:dyDescent="0.3">
      <c r="A14422" s="7">
        <v>14421</v>
      </c>
      <c r="B14422" s="7">
        <v>2843</v>
      </c>
      <c r="C14422" s="7" t="s">
        <v>148</v>
      </c>
      <c r="D14422" s="7">
        <v>12</v>
      </c>
      <c r="E14422" s="7" t="s">
        <v>24355</v>
      </c>
      <c r="F14422" s="7"/>
      <c r="G14422" s="7" t="s">
        <v>152</v>
      </c>
      <c r="H14422" s="7" t="s">
        <v>218</v>
      </c>
    </row>
    <row r="14423" spans="1:8" ht="15.75" customHeight="1" x14ac:dyDescent="0.3">
      <c r="A14423" s="8">
        <v>14422</v>
      </c>
      <c r="B14423" s="8">
        <v>2843</v>
      </c>
      <c r="C14423" s="8" t="s">
        <v>156</v>
      </c>
      <c r="D14423" s="8">
        <v>12</v>
      </c>
      <c r="E14423" s="8" t="s">
        <v>31192</v>
      </c>
      <c r="F14423" s="8" t="s">
        <v>161</v>
      </c>
      <c r="G14423" s="8" t="s">
        <v>2353</v>
      </c>
      <c r="H14423" s="8" t="s">
        <v>163</v>
      </c>
    </row>
    <row r="14424" spans="1:8" ht="15.75" customHeight="1" x14ac:dyDescent="0.3">
      <c r="A14424" s="7">
        <v>14423</v>
      </c>
      <c r="B14424" s="7">
        <v>2843</v>
      </c>
      <c r="C14424" s="7" t="s">
        <v>167</v>
      </c>
      <c r="D14424" s="7">
        <v>12</v>
      </c>
      <c r="E14424" s="7" t="s">
        <v>24356</v>
      </c>
      <c r="F14424" s="7" t="s">
        <v>152</v>
      </c>
      <c r="G14424" s="7" t="s">
        <v>172</v>
      </c>
      <c r="H14424" s="7" t="s">
        <v>174</v>
      </c>
    </row>
    <row r="14425" spans="1:8" ht="15.75" customHeight="1" x14ac:dyDescent="0.3">
      <c r="A14425" s="8">
        <v>14424</v>
      </c>
      <c r="B14425" s="8">
        <v>2843</v>
      </c>
      <c r="C14425" s="8" t="s">
        <v>192</v>
      </c>
      <c r="D14425" s="8">
        <v>12</v>
      </c>
      <c r="E14425" s="8" t="s">
        <v>24357</v>
      </c>
      <c r="F14425" s="8" t="s">
        <v>172</v>
      </c>
      <c r="G14425" s="8" t="s">
        <v>192</v>
      </c>
      <c r="H14425" s="8" t="s">
        <v>202</v>
      </c>
    </row>
    <row r="14426" spans="1:8" ht="15.75" customHeight="1" x14ac:dyDescent="0.3">
      <c r="A14426" s="7">
        <v>14425</v>
      </c>
      <c r="B14426" s="7">
        <v>2843</v>
      </c>
      <c r="C14426" s="7" t="s">
        <v>116</v>
      </c>
      <c r="D14426" s="7">
        <v>12</v>
      </c>
      <c r="E14426" s="7" t="s">
        <v>31193</v>
      </c>
      <c r="F14426" s="7" t="s">
        <v>192</v>
      </c>
      <c r="G14426" s="7" t="s">
        <v>116</v>
      </c>
      <c r="H14426" s="7" t="s">
        <v>210</v>
      </c>
    </row>
    <row r="14427" spans="1:8" ht="15.75" customHeight="1" x14ac:dyDescent="0.3">
      <c r="A14427" s="8">
        <v>14426</v>
      </c>
      <c r="B14427" s="8">
        <v>2844</v>
      </c>
      <c r="C14427" s="8" t="s">
        <v>148</v>
      </c>
      <c r="D14427" s="8">
        <v>4</v>
      </c>
      <c r="E14427" s="8" t="s">
        <v>24363</v>
      </c>
      <c r="F14427" s="8"/>
      <c r="G14427" s="8" t="s">
        <v>152</v>
      </c>
      <c r="H14427" s="8" t="s">
        <v>492</v>
      </c>
    </row>
    <row r="14428" spans="1:8" ht="15.75" customHeight="1" x14ac:dyDescent="0.3">
      <c r="A14428" s="7">
        <v>14427</v>
      </c>
      <c r="B14428" s="7">
        <v>2844</v>
      </c>
      <c r="C14428" s="7" t="s">
        <v>156</v>
      </c>
      <c r="D14428" s="7">
        <v>4</v>
      </c>
      <c r="E14428" s="7" t="s">
        <v>31194</v>
      </c>
      <c r="F14428" s="7" t="s">
        <v>161</v>
      </c>
      <c r="G14428" s="7" t="s">
        <v>6265</v>
      </c>
      <c r="H14428" s="7" t="s">
        <v>163</v>
      </c>
    </row>
    <row r="14429" spans="1:8" ht="15.75" customHeight="1" x14ac:dyDescent="0.3">
      <c r="A14429" s="8">
        <v>14428</v>
      </c>
      <c r="B14429" s="8">
        <v>2844</v>
      </c>
      <c r="C14429" s="8" t="s">
        <v>167</v>
      </c>
      <c r="D14429" s="8">
        <v>4</v>
      </c>
      <c r="E14429" s="8" t="s">
        <v>24365</v>
      </c>
      <c r="F14429" s="8" t="s">
        <v>152</v>
      </c>
      <c r="G14429" s="8" t="s">
        <v>172</v>
      </c>
      <c r="H14429" s="8" t="s">
        <v>174</v>
      </c>
    </row>
    <row r="14430" spans="1:8" ht="15.75" customHeight="1" x14ac:dyDescent="0.3">
      <c r="A14430" s="7">
        <v>14429</v>
      </c>
      <c r="B14430" s="7">
        <v>2844</v>
      </c>
      <c r="C14430" s="7" t="s">
        <v>192</v>
      </c>
      <c r="D14430" s="7">
        <v>4</v>
      </c>
      <c r="E14430" s="7" t="s">
        <v>24366</v>
      </c>
      <c r="F14430" s="7" t="s">
        <v>172</v>
      </c>
      <c r="G14430" s="7" t="s">
        <v>192</v>
      </c>
      <c r="H14430" s="7" t="s">
        <v>202</v>
      </c>
    </row>
    <row r="14431" spans="1:8" ht="15.75" customHeight="1" x14ac:dyDescent="0.3">
      <c r="A14431" s="8">
        <v>14430</v>
      </c>
      <c r="B14431" s="8">
        <v>2845</v>
      </c>
      <c r="C14431" s="8" t="s">
        <v>148</v>
      </c>
      <c r="D14431" s="8">
        <v>19</v>
      </c>
      <c r="E14431" s="8" t="s">
        <v>24371</v>
      </c>
      <c r="F14431" s="8"/>
      <c r="G14431" s="8" t="s">
        <v>152</v>
      </c>
      <c r="H14431" s="8" t="s">
        <v>314</v>
      </c>
    </row>
    <row r="14432" spans="1:8" ht="15.75" customHeight="1" x14ac:dyDescent="0.3">
      <c r="A14432" s="7">
        <v>14431</v>
      </c>
      <c r="B14432" s="7">
        <v>2845</v>
      </c>
      <c r="C14432" s="7" t="s">
        <v>156</v>
      </c>
      <c r="D14432" s="7">
        <v>19</v>
      </c>
      <c r="E14432" s="7" t="s">
        <v>31195</v>
      </c>
      <c r="F14432" s="7" t="s">
        <v>161</v>
      </c>
      <c r="G14432" s="7" t="s">
        <v>1636</v>
      </c>
      <c r="H14432" s="7" t="s">
        <v>163</v>
      </c>
    </row>
    <row r="14433" spans="1:8" ht="15.75" customHeight="1" x14ac:dyDescent="0.3">
      <c r="A14433" s="8">
        <v>14432</v>
      </c>
      <c r="B14433" s="8">
        <v>2845</v>
      </c>
      <c r="C14433" s="8" t="s">
        <v>167</v>
      </c>
      <c r="D14433" s="8">
        <v>19</v>
      </c>
      <c r="E14433" s="8" t="s">
        <v>24372</v>
      </c>
      <c r="F14433" s="8" t="s">
        <v>152</v>
      </c>
      <c r="G14433" s="8" t="s">
        <v>172</v>
      </c>
      <c r="H14433" s="8" t="s">
        <v>174</v>
      </c>
    </row>
    <row r="14434" spans="1:8" ht="15.75" customHeight="1" x14ac:dyDescent="0.3">
      <c r="A14434" s="7">
        <v>14433</v>
      </c>
      <c r="B14434" s="7">
        <v>2845</v>
      </c>
      <c r="C14434" s="7" t="s">
        <v>176</v>
      </c>
      <c r="D14434" s="7">
        <v>19</v>
      </c>
      <c r="E14434" s="7" t="s">
        <v>31196</v>
      </c>
      <c r="F14434" s="7" t="s">
        <v>172</v>
      </c>
      <c r="G14434" s="7" t="s">
        <v>172</v>
      </c>
      <c r="H14434" s="7" t="s">
        <v>248</v>
      </c>
    </row>
    <row r="14435" spans="1:8" ht="15.75" customHeight="1" x14ac:dyDescent="0.3">
      <c r="A14435" s="8">
        <v>14434</v>
      </c>
      <c r="B14435" s="8">
        <v>2845</v>
      </c>
      <c r="C14435" s="8" t="s">
        <v>192</v>
      </c>
      <c r="D14435" s="8">
        <v>19</v>
      </c>
      <c r="E14435" s="8" t="s">
        <v>24374</v>
      </c>
      <c r="F14435" s="8" t="s">
        <v>172</v>
      </c>
      <c r="G14435" s="8" t="s">
        <v>192</v>
      </c>
      <c r="H14435" s="8" t="s">
        <v>202</v>
      </c>
    </row>
    <row r="14436" spans="1:8" ht="15.75" customHeight="1" x14ac:dyDescent="0.3">
      <c r="A14436" s="7">
        <v>14435</v>
      </c>
      <c r="B14436" s="7">
        <v>2846</v>
      </c>
      <c r="C14436" s="7" t="s">
        <v>148</v>
      </c>
      <c r="D14436" s="7">
        <v>60</v>
      </c>
      <c r="E14436" s="7" t="s">
        <v>24380</v>
      </c>
      <c r="F14436" s="7"/>
      <c r="G14436" s="7" t="s">
        <v>152</v>
      </c>
      <c r="H14436" s="7" t="s">
        <v>314</v>
      </c>
    </row>
    <row r="14437" spans="1:8" ht="15.75" customHeight="1" x14ac:dyDescent="0.3">
      <c r="A14437" s="8">
        <v>14436</v>
      </c>
      <c r="B14437" s="8">
        <v>2846</v>
      </c>
      <c r="C14437" s="8" t="s">
        <v>156</v>
      </c>
      <c r="D14437" s="8">
        <v>60</v>
      </c>
      <c r="E14437" s="8" t="s">
        <v>31197</v>
      </c>
      <c r="F14437" s="8" t="s">
        <v>161</v>
      </c>
      <c r="G14437" s="8" t="s">
        <v>734</v>
      </c>
      <c r="H14437" s="8" t="s">
        <v>163</v>
      </c>
    </row>
    <row r="14438" spans="1:8" ht="15.75" customHeight="1" x14ac:dyDescent="0.3">
      <c r="A14438" s="7">
        <v>14437</v>
      </c>
      <c r="B14438" s="7">
        <v>2846</v>
      </c>
      <c r="C14438" s="7" t="s">
        <v>167</v>
      </c>
      <c r="D14438" s="7">
        <v>60</v>
      </c>
      <c r="E14438" s="7" t="s">
        <v>24381</v>
      </c>
      <c r="F14438" s="7" t="s">
        <v>152</v>
      </c>
      <c r="G14438" s="7" t="s">
        <v>172</v>
      </c>
      <c r="H14438" s="7" t="s">
        <v>174</v>
      </c>
    </row>
    <row r="14439" spans="1:8" ht="15.75" customHeight="1" x14ac:dyDescent="0.3">
      <c r="A14439" s="8">
        <v>14438</v>
      </c>
      <c r="B14439" s="8">
        <v>2846</v>
      </c>
      <c r="C14439" s="8" t="s">
        <v>192</v>
      </c>
      <c r="D14439" s="8">
        <v>60</v>
      </c>
      <c r="E14439" s="8" t="s">
        <v>24383</v>
      </c>
      <c r="F14439" s="8" t="s">
        <v>172</v>
      </c>
      <c r="G14439" s="8" t="s">
        <v>192</v>
      </c>
      <c r="H14439" s="8" t="s">
        <v>202</v>
      </c>
    </row>
    <row r="14440" spans="1:8" ht="15.75" customHeight="1" x14ac:dyDescent="0.3">
      <c r="A14440" s="7">
        <v>14439</v>
      </c>
      <c r="B14440" s="7">
        <v>2846</v>
      </c>
      <c r="C14440" s="7" t="s">
        <v>116</v>
      </c>
      <c r="D14440" s="7">
        <v>60</v>
      </c>
      <c r="E14440" s="7" t="s">
        <v>31198</v>
      </c>
      <c r="F14440" s="7" t="s">
        <v>192</v>
      </c>
      <c r="G14440" s="7" t="s">
        <v>116</v>
      </c>
      <c r="H14440" s="7" t="s">
        <v>210</v>
      </c>
    </row>
    <row r="14441" spans="1:8" ht="15.75" customHeight="1" x14ac:dyDescent="0.3">
      <c r="A14441" s="8">
        <v>14440</v>
      </c>
      <c r="B14441" s="8">
        <v>2847</v>
      </c>
      <c r="C14441" s="8" t="s">
        <v>148</v>
      </c>
      <c r="D14441" s="8">
        <v>11</v>
      </c>
      <c r="E14441" s="8" t="s">
        <v>24389</v>
      </c>
      <c r="F14441" s="8"/>
      <c r="G14441" s="8" t="s">
        <v>152</v>
      </c>
      <c r="H14441" s="8" t="s">
        <v>153</v>
      </c>
    </row>
    <row r="14442" spans="1:8" ht="15.75" customHeight="1" x14ac:dyDescent="0.3">
      <c r="A14442" s="7">
        <v>14441</v>
      </c>
      <c r="B14442" s="7">
        <v>2847</v>
      </c>
      <c r="C14442" s="7" t="s">
        <v>156</v>
      </c>
      <c r="D14442" s="7">
        <v>11</v>
      </c>
      <c r="E14442" s="7" t="s">
        <v>31199</v>
      </c>
      <c r="F14442" s="7" t="s">
        <v>161</v>
      </c>
      <c r="G14442" s="7" t="s">
        <v>2401</v>
      </c>
      <c r="H14442" s="7" t="s">
        <v>163</v>
      </c>
    </row>
    <row r="14443" spans="1:8" ht="15.75" customHeight="1" x14ac:dyDescent="0.3">
      <c r="A14443" s="8">
        <v>14442</v>
      </c>
      <c r="B14443" s="8">
        <v>2847</v>
      </c>
      <c r="C14443" s="8" t="s">
        <v>167</v>
      </c>
      <c r="D14443" s="8">
        <v>11</v>
      </c>
      <c r="E14443" s="8" t="s">
        <v>24390</v>
      </c>
      <c r="F14443" s="8" t="s">
        <v>152</v>
      </c>
      <c r="G14443" s="8" t="s">
        <v>172</v>
      </c>
      <c r="H14443" s="8" t="s">
        <v>174</v>
      </c>
    </row>
    <row r="14444" spans="1:8" ht="15.75" customHeight="1" x14ac:dyDescent="0.3">
      <c r="A14444" s="7">
        <v>14443</v>
      </c>
      <c r="B14444" s="7">
        <v>2847</v>
      </c>
      <c r="C14444" s="7" t="s">
        <v>176</v>
      </c>
      <c r="D14444" s="7">
        <v>11</v>
      </c>
      <c r="E14444" s="7" t="s">
        <v>31200</v>
      </c>
      <c r="F14444" s="7" t="s">
        <v>172</v>
      </c>
      <c r="G14444" s="7" t="s">
        <v>388</v>
      </c>
      <c r="H14444" s="7" t="s">
        <v>248</v>
      </c>
    </row>
    <row r="14445" spans="1:8" ht="15.75" customHeight="1" x14ac:dyDescent="0.3">
      <c r="A14445" s="8">
        <v>14444</v>
      </c>
      <c r="B14445" s="8">
        <v>2847</v>
      </c>
      <c r="C14445" s="8" t="s">
        <v>192</v>
      </c>
      <c r="D14445" s="8">
        <v>11</v>
      </c>
      <c r="E14445" s="8" t="s">
        <v>24392</v>
      </c>
      <c r="F14445" s="8" t="s">
        <v>172</v>
      </c>
      <c r="G14445" s="8" t="s">
        <v>192</v>
      </c>
      <c r="H14445" s="8" t="s">
        <v>202</v>
      </c>
    </row>
    <row r="14446" spans="1:8" ht="15.75" customHeight="1" x14ac:dyDescent="0.3">
      <c r="A14446" s="7">
        <v>14445</v>
      </c>
      <c r="B14446" s="7">
        <v>2847</v>
      </c>
      <c r="C14446" s="7" t="s">
        <v>116</v>
      </c>
      <c r="D14446" s="7">
        <v>11</v>
      </c>
      <c r="E14446" s="7" t="s">
        <v>31201</v>
      </c>
      <c r="F14446" s="7" t="s">
        <v>192</v>
      </c>
      <c r="G14446" s="7" t="s">
        <v>116</v>
      </c>
      <c r="H14446" s="7" t="s">
        <v>210</v>
      </c>
    </row>
    <row r="14447" spans="1:8" ht="15.75" customHeight="1" x14ac:dyDescent="0.3">
      <c r="A14447" s="8">
        <v>14446</v>
      </c>
      <c r="B14447" s="8">
        <v>2848</v>
      </c>
      <c r="C14447" s="8" t="s">
        <v>148</v>
      </c>
      <c r="D14447" s="8">
        <v>84</v>
      </c>
      <c r="E14447" s="8" t="s">
        <v>24398</v>
      </c>
      <c r="F14447" s="8"/>
      <c r="G14447" s="8" t="s">
        <v>152</v>
      </c>
      <c r="H14447" s="8" t="s">
        <v>153</v>
      </c>
    </row>
    <row r="14448" spans="1:8" ht="15.75" customHeight="1" x14ac:dyDescent="0.3">
      <c r="A14448" s="7">
        <v>14447</v>
      </c>
      <c r="B14448" s="7">
        <v>2848</v>
      </c>
      <c r="C14448" s="7" t="s">
        <v>156</v>
      </c>
      <c r="D14448" s="7">
        <v>84</v>
      </c>
      <c r="E14448" s="7" t="s">
        <v>31202</v>
      </c>
      <c r="F14448" s="7" t="s">
        <v>161</v>
      </c>
      <c r="G14448" s="7" t="s">
        <v>2203</v>
      </c>
      <c r="H14448" s="7" t="s">
        <v>163</v>
      </c>
    </row>
    <row r="14449" spans="1:8" ht="15.75" customHeight="1" x14ac:dyDescent="0.3">
      <c r="A14449" s="8">
        <v>14448</v>
      </c>
      <c r="B14449" s="8">
        <v>2849</v>
      </c>
      <c r="C14449" s="8" t="s">
        <v>148</v>
      </c>
      <c r="D14449" s="8">
        <v>26</v>
      </c>
      <c r="E14449" s="8" t="s">
        <v>24404</v>
      </c>
      <c r="F14449" s="8"/>
      <c r="G14449" s="8" t="s">
        <v>152</v>
      </c>
      <c r="H14449" s="8" t="s">
        <v>218</v>
      </c>
    </row>
    <row r="14450" spans="1:8" ht="15.75" customHeight="1" x14ac:dyDescent="0.3">
      <c r="A14450" s="7">
        <v>14449</v>
      </c>
      <c r="B14450" s="7">
        <v>2849</v>
      </c>
      <c r="C14450" s="7" t="s">
        <v>156</v>
      </c>
      <c r="D14450" s="7">
        <v>26</v>
      </c>
      <c r="E14450" s="7" t="s">
        <v>31203</v>
      </c>
      <c r="F14450" s="7" t="s">
        <v>161</v>
      </c>
      <c r="G14450" s="7" t="s">
        <v>2192</v>
      </c>
      <c r="H14450" s="7" t="s">
        <v>163</v>
      </c>
    </row>
    <row r="14451" spans="1:8" ht="15.75" customHeight="1" x14ac:dyDescent="0.3">
      <c r="A14451" s="8">
        <v>14450</v>
      </c>
      <c r="B14451" s="8">
        <v>2849</v>
      </c>
      <c r="C14451" s="8" t="s">
        <v>167</v>
      </c>
      <c r="D14451" s="8">
        <v>26</v>
      </c>
      <c r="E14451" s="8" t="s">
        <v>24405</v>
      </c>
      <c r="F14451" s="8" t="s">
        <v>152</v>
      </c>
      <c r="G14451" s="8" t="s">
        <v>172</v>
      </c>
      <c r="H14451" s="8" t="s">
        <v>174</v>
      </c>
    </row>
    <row r="14452" spans="1:8" ht="15.75" customHeight="1" x14ac:dyDescent="0.3">
      <c r="A14452" s="7">
        <v>14451</v>
      </c>
      <c r="B14452" s="7">
        <v>2849</v>
      </c>
      <c r="C14452" s="7" t="s">
        <v>192</v>
      </c>
      <c r="D14452" s="7">
        <v>26</v>
      </c>
      <c r="E14452" s="7" t="s">
        <v>24406</v>
      </c>
      <c r="F14452" s="7" t="s">
        <v>172</v>
      </c>
      <c r="G14452" s="7" t="s">
        <v>192</v>
      </c>
      <c r="H14452" s="7" t="s">
        <v>202</v>
      </c>
    </row>
    <row r="14453" spans="1:8" ht="15.75" customHeight="1" x14ac:dyDescent="0.3">
      <c r="A14453" s="8">
        <v>14452</v>
      </c>
      <c r="B14453" s="8">
        <v>2849</v>
      </c>
      <c r="C14453" s="8" t="s">
        <v>116</v>
      </c>
      <c r="D14453" s="8">
        <v>26</v>
      </c>
      <c r="E14453" s="8" t="s">
        <v>31204</v>
      </c>
      <c r="F14453" s="8" t="s">
        <v>192</v>
      </c>
      <c r="G14453" s="8" t="s">
        <v>116</v>
      </c>
      <c r="H14453" s="8" t="s">
        <v>210</v>
      </c>
    </row>
    <row r="14454" spans="1:8" ht="15.75" customHeight="1" x14ac:dyDescent="0.3">
      <c r="A14454" s="7">
        <v>14453</v>
      </c>
      <c r="B14454" s="7">
        <v>2850</v>
      </c>
      <c r="C14454" s="7" t="s">
        <v>148</v>
      </c>
      <c r="D14454" s="7">
        <v>87</v>
      </c>
      <c r="E14454" s="7" t="s">
        <v>24413</v>
      </c>
      <c r="F14454" s="7"/>
      <c r="G14454" s="7" t="s">
        <v>152</v>
      </c>
      <c r="H14454" s="7" t="s">
        <v>492</v>
      </c>
    </row>
    <row r="14455" spans="1:8" ht="15.75" customHeight="1" x14ac:dyDescent="0.3">
      <c r="A14455" s="8">
        <v>14454</v>
      </c>
      <c r="B14455" s="8">
        <v>2850</v>
      </c>
      <c r="C14455" s="8" t="s">
        <v>156</v>
      </c>
      <c r="D14455" s="8">
        <v>87</v>
      </c>
      <c r="E14455" s="8" t="s">
        <v>31205</v>
      </c>
      <c r="F14455" s="8" t="s">
        <v>161</v>
      </c>
      <c r="G14455" s="8" t="s">
        <v>572</v>
      </c>
      <c r="H14455" s="8" t="s">
        <v>163</v>
      </c>
    </row>
    <row r="14456" spans="1:8" ht="15.75" customHeight="1" x14ac:dyDescent="0.3">
      <c r="A14456" s="7">
        <v>14455</v>
      </c>
      <c r="B14456" s="7">
        <v>2850</v>
      </c>
      <c r="C14456" s="7" t="s">
        <v>167</v>
      </c>
      <c r="D14456" s="7">
        <v>87</v>
      </c>
      <c r="E14456" s="7" t="s">
        <v>24414</v>
      </c>
      <c r="F14456" s="7" t="s">
        <v>152</v>
      </c>
      <c r="G14456" s="7" t="s">
        <v>172</v>
      </c>
      <c r="H14456" s="7" t="s">
        <v>174</v>
      </c>
    </row>
    <row r="14457" spans="1:8" ht="15.75" customHeight="1" x14ac:dyDescent="0.3">
      <c r="A14457" s="8">
        <v>14456</v>
      </c>
      <c r="B14457" s="8">
        <v>2850</v>
      </c>
      <c r="C14457" s="8" t="s">
        <v>176</v>
      </c>
      <c r="D14457" s="8">
        <v>87</v>
      </c>
      <c r="E14457" s="8" t="s">
        <v>31206</v>
      </c>
      <c r="F14457" s="8" t="s">
        <v>172</v>
      </c>
      <c r="G14457" s="8" t="s">
        <v>172</v>
      </c>
      <c r="H14457" s="8" t="s">
        <v>812</v>
      </c>
    </row>
    <row r="14458" spans="1:8" ht="15.75" customHeight="1" x14ac:dyDescent="0.3">
      <c r="A14458" s="7">
        <v>14457</v>
      </c>
      <c r="B14458" s="7">
        <v>2850</v>
      </c>
      <c r="C14458" s="7" t="s">
        <v>192</v>
      </c>
      <c r="D14458" s="7">
        <v>87</v>
      </c>
      <c r="E14458" s="7" t="s">
        <v>24415</v>
      </c>
      <c r="F14458" s="7" t="s">
        <v>172</v>
      </c>
      <c r="G14458" s="7" t="s">
        <v>192</v>
      </c>
      <c r="H14458" s="7" t="s">
        <v>202</v>
      </c>
    </row>
    <row r="14459" spans="1:8" ht="15.75" customHeight="1" x14ac:dyDescent="0.3">
      <c r="A14459" s="8">
        <v>14458</v>
      </c>
      <c r="B14459" s="8">
        <v>2851</v>
      </c>
      <c r="C14459" s="8" t="s">
        <v>148</v>
      </c>
      <c r="D14459" s="8">
        <v>40</v>
      </c>
      <c r="E14459" s="8" t="s">
        <v>24421</v>
      </c>
      <c r="F14459" s="8"/>
      <c r="G14459" s="8" t="s">
        <v>152</v>
      </c>
      <c r="H14459" s="8" t="s">
        <v>218</v>
      </c>
    </row>
    <row r="14460" spans="1:8" ht="15.75" customHeight="1" x14ac:dyDescent="0.3">
      <c r="A14460" s="7">
        <v>14459</v>
      </c>
      <c r="B14460" s="7">
        <v>2851</v>
      </c>
      <c r="C14460" s="7" t="s">
        <v>156</v>
      </c>
      <c r="D14460" s="7">
        <v>40</v>
      </c>
      <c r="E14460" s="7" t="s">
        <v>31207</v>
      </c>
      <c r="F14460" s="7" t="s">
        <v>161</v>
      </c>
      <c r="G14460" s="7" t="s">
        <v>2368</v>
      </c>
      <c r="H14460" s="7" t="s">
        <v>163</v>
      </c>
    </row>
    <row r="14461" spans="1:8" ht="15.75" customHeight="1" x14ac:dyDescent="0.3">
      <c r="A14461" s="8">
        <v>14460</v>
      </c>
      <c r="B14461" s="8">
        <v>2851</v>
      </c>
      <c r="C14461" s="8" t="s">
        <v>167</v>
      </c>
      <c r="D14461" s="8">
        <v>40</v>
      </c>
      <c r="E14461" s="8" t="s">
        <v>24422</v>
      </c>
      <c r="F14461" s="8" t="s">
        <v>152</v>
      </c>
      <c r="G14461" s="8" t="s">
        <v>172</v>
      </c>
      <c r="H14461" s="8" t="s">
        <v>174</v>
      </c>
    </row>
    <row r="14462" spans="1:8" ht="15.75" customHeight="1" x14ac:dyDescent="0.3">
      <c r="A14462" s="7">
        <v>14461</v>
      </c>
      <c r="B14462" s="7">
        <v>2851</v>
      </c>
      <c r="C14462" s="7" t="s">
        <v>192</v>
      </c>
      <c r="D14462" s="7">
        <v>40</v>
      </c>
      <c r="E14462" s="7" t="s">
        <v>24423</v>
      </c>
      <c r="F14462" s="7" t="s">
        <v>172</v>
      </c>
      <c r="G14462" s="7" t="s">
        <v>192</v>
      </c>
      <c r="H14462" s="7" t="s">
        <v>202</v>
      </c>
    </row>
    <row r="14463" spans="1:8" ht="15.75" customHeight="1" x14ac:dyDescent="0.3">
      <c r="A14463" s="8">
        <v>14462</v>
      </c>
      <c r="B14463" s="8">
        <v>2852</v>
      </c>
      <c r="C14463" s="8" t="s">
        <v>148</v>
      </c>
      <c r="D14463" s="8">
        <v>81</v>
      </c>
      <c r="E14463" s="8" t="s">
        <v>24430</v>
      </c>
      <c r="F14463" s="8"/>
      <c r="G14463" s="8" t="s">
        <v>152</v>
      </c>
      <c r="H14463" s="8" t="s">
        <v>314</v>
      </c>
    </row>
    <row r="14464" spans="1:8" ht="15.75" customHeight="1" x14ac:dyDescent="0.3">
      <c r="A14464" s="7">
        <v>14463</v>
      </c>
      <c r="B14464" s="7">
        <v>2852</v>
      </c>
      <c r="C14464" s="7" t="s">
        <v>156</v>
      </c>
      <c r="D14464" s="7">
        <v>81</v>
      </c>
      <c r="E14464" s="7" t="s">
        <v>31208</v>
      </c>
      <c r="F14464" s="7" t="s">
        <v>161</v>
      </c>
      <c r="G14464" s="7" t="s">
        <v>7265</v>
      </c>
      <c r="H14464" s="7" t="s">
        <v>163</v>
      </c>
    </row>
    <row r="14465" spans="1:8" ht="15.75" customHeight="1" x14ac:dyDescent="0.3">
      <c r="A14465" s="8">
        <v>14464</v>
      </c>
      <c r="B14465" s="8">
        <v>2852</v>
      </c>
      <c r="C14465" s="8" t="s">
        <v>167</v>
      </c>
      <c r="D14465" s="8">
        <v>81</v>
      </c>
      <c r="E14465" s="8" t="s">
        <v>24431</v>
      </c>
      <c r="F14465" s="8" t="s">
        <v>152</v>
      </c>
      <c r="G14465" s="8" t="s">
        <v>172</v>
      </c>
      <c r="H14465" s="8" t="s">
        <v>174</v>
      </c>
    </row>
    <row r="14466" spans="1:8" ht="15.75" customHeight="1" x14ac:dyDescent="0.3">
      <c r="A14466" s="7">
        <v>14465</v>
      </c>
      <c r="B14466" s="7">
        <v>2852</v>
      </c>
      <c r="C14466" s="7" t="s">
        <v>192</v>
      </c>
      <c r="D14466" s="7">
        <v>81</v>
      </c>
      <c r="E14466" s="7" t="s">
        <v>24432</v>
      </c>
      <c r="F14466" s="7" t="s">
        <v>172</v>
      </c>
      <c r="G14466" s="7" t="s">
        <v>192</v>
      </c>
      <c r="H14466" s="7" t="s">
        <v>202</v>
      </c>
    </row>
    <row r="14467" spans="1:8" ht="15.75" customHeight="1" x14ac:dyDescent="0.3">
      <c r="A14467" s="8">
        <v>14466</v>
      </c>
      <c r="B14467" s="8">
        <v>2852</v>
      </c>
      <c r="C14467" s="8" t="s">
        <v>116</v>
      </c>
      <c r="D14467" s="8">
        <v>81</v>
      </c>
      <c r="E14467" s="8" t="s">
        <v>31209</v>
      </c>
      <c r="F14467" s="8" t="s">
        <v>192</v>
      </c>
      <c r="G14467" s="8" t="s">
        <v>116</v>
      </c>
      <c r="H14467" s="8" t="s">
        <v>210</v>
      </c>
    </row>
    <row r="14468" spans="1:8" ht="15.75" customHeight="1" x14ac:dyDescent="0.3">
      <c r="A14468" s="7">
        <v>14467</v>
      </c>
      <c r="B14468" s="7">
        <v>2853</v>
      </c>
      <c r="C14468" s="7" t="s">
        <v>148</v>
      </c>
      <c r="D14468" s="7">
        <v>90</v>
      </c>
      <c r="E14468" s="7" t="s">
        <v>24439</v>
      </c>
      <c r="F14468" s="7"/>
      <c r="G14468" s="7" t="s">
        <v>152</v>
      </c>
      <c r="H14468" s="7" t="s">
        <v>492</v>
      </c>
    </row>
    <row r="14469" spans="1:8" ht="15.75" customHeight="1" x14ac:dyDescent="0.3">
      <c r="A14469" s="8">
        <v>14468</v>
      </c>
      <c r="B14469" s="8">
        <v>2853</v>
      </c>
      <c r="C14469" s="8" t="s">
        <v>156</v>
      </c>
      <c r="D14469" s="8">
        <v>90</v>
      </c>
      <c r="E14469" s="8" t="s">
        <v>31210</v>
      </c>
      <c r="F14469" s="8" t="s">
        <v>161</v>
      </c>
      <c r="G14469" s="8" t="s">
        <v>1576</v>
      </c>
      <c r="H14469" s="8" t="s">
        <v>163</v>
      </c>
    </row>
    <row r="14470" spans="1:8" ht="15.75" customHeight="1" x14ac:dyDescent="0.3">
      <c r="A14470" s="7">
        <v>14469</v>
      </c>
      <c r="B14470" s="7">
        <v>2853</v>
      </c>
      <c r="C14470" s="7" t="s">
        <v>167</v>
      </c>
      <c r="D14470" s="7">
        <v>90</v>
      </c>
      <c r="E14470" s="7" t="s">
        <v>24440</v>
      </c>
      <c r="F14470" s="7" t="s">
        <v>152</v>
      </c>
      <c r="G14470" s="7" t="s">
        <v>172</v>
      </c>
      <c r="H14470" s="7" t="s">
        <v>174</v>
      </c>
    </row>
    <row r="14471" spans="1:8" ht="15.75" customHeight="1" x14ac:dyDescent="0.3">
      <c r="A14471" s="8">
        <v>14470</v>
      </c>
      <c r="B14471" s="8">
        <v>2853</v>
      </c>
      <c r="C14471" s="8" t="s">
        <v>176</v>
      </c>
      <c r="D14471" s="8">
        <v>90</v>
      </c>
      <c r="E14471" s="8" t="s">
        <v>31211</v>
      </c>
      <c r="F14471" s="8" t="s">
        <v>172</v>
      </c>
      <c r="G14471" s="8" t="s">
        <v>388</v>
      </c>
      <c r="H14471" s="8" t="s">
        <v>184</v>
      </c>
    </row>
    <row r="14472" spans="1:8" ht="15.75" customHeight="1" x14ac:dyDescent="0.3">
      <c r="A14472" s="7">
        <v>14471</v>
      </c>
      <c r="B14472" s="7">
        <v>2853</v>
      </c>
      <c r="C14472" s="7" t="s">
        <v>192</v>
      </c>
      <c r="D14472" s="7">
        <v>90</v>
      </c>
      <c r="E14472" s="7" t="s">
        <v>24441</v>
      </c>
      <c r="F14472" s="7" t="s">
        <v>172</v>
      </c>
      <c r="G14472" s="7" t="s">
        <v>192</v>
      </c>
      <c r="H14472" s="7" t="s">
        <v>202</v>
      </c>
    </row>
    <row r="14473" spans="1:8" ht="15.75" customHeight="1" x14ac:dyDescent="0.3">
      <c r="A14473" s="8">
        <v>14472</v>
      </c>
      <c r="B14473" s="8">
        <v>2853</v>
      </c>
      <c r="C14473" s="8" t="s">
        <v>116</v>
      </c>
      <c r="D14473" s="8">
        <v>90</v>
      </c>
      <c r="E14473" s="8" t="s">
        <v>31212</v>
      </c>
      <c r="F14473" s="8" t="s">
        <v>192</v>
      </c>
      <c r="G14473" s="8" t="s">
        <v>116</v>
      </c>
      <c r="H14473" s="8" t="s">
        <v>210</v>
      </c>
    </row>
    <row r="14474" spans="1:8" ht="15.75" customHeight="1" x14ac:dyDescent="0.3">
      <c r="A14474" s="7">
        <v>14473</v>
      </c>
      <c r="B14474" s="7">
        <v>2854</v>
      </c>
      <c r="C14474" s="7" t="s">
        <v>148</v>
      </c>
      <c r="D14474" s="7">
        <v>14</v>
      </c>
      <c r="E14474" s="7" t="s">
        <v>24447</v>
      </c>
      <c r="F14474" s="7"/>
      <c r="G14474" s="7" t="s">
        <v>152</v>
      </c>
      <c r="H14474" s="7" t="s">
        <v>153</v>
      </c>
    </row>
    <row r="14475" spans="1:8" ht="15.75" customHeight="1" x14ac:dyDescent="0.3">
      <c r="A14475" s="8">
        <v>14474</v>
      </c>
      <c r="B14475" s="8">
        <v>2854</v>
      </c>
      <c r="C14475" s="8" t="s">
        <v>156</v>
      </c>
      <c r="D14475" s="8">
        <v>14</v>
      </c>
      <c r="E14475" s="8" t="s">
        <v>31213</v>
      </c>
      <c r="F14475" s="8" t="s">
        <v>161</v>
      </c>
      <c r="G14475" s="8" t="s">
        <v>766</v>
      </c>
      <c r="H14475" s="8" t="s">
        <v>163</v>
      </c>
    </row>
    <row r="14476" spans="1:8" ht="15.75" customHeight="1" x14ac:dyDescent="0.3">
      <c r="A14476" s="7">
        <v>14475</v>
      </c>
      <c r="B14476" s="7">
        <v>2854</v>
      </c>
      <c r="C14476" s="7" t="s">
        <v>167</v>
      </c>
      <c r="D14476" s="7">
        <v>14</v>
      </c>
      <c r="E14476" s="7" t="s">
        <v>24448</v>
      </c>
      <c r="F14476" s="7" t="s">
        <v>152</v>
      </c>
      <c r="G14476" s="7" t="s">
        <v>172</v>
      </c>
      <c r="H14476" s="7" t="s">
        <v>174</v>
      </c>
    </row>
    <row r="14477" spans="1:8" ht="15.75" customHeight="1" x14ac:dyDescent="0.3">
      <c r="A14477" s="8">
        <v>14476</v>
      </c>
      <c r="B14477" s="8">
        <v>2854</v>
      </c>
      <c r="C14477" s="8" t="s">
        <v>176</v>
      </c>
      <c r="D14477" s="8">
        <v>14</v>
      </c>
      <c r="E14477" s="8" t="s">
        <v>31214</v>
      </c>
      <c r="F14477" s="8" t="s">
        <v>172</v>
      </c>
      <c r="G14477" s="8" t="s">
        <v>388</v>
      </c>
      <c r="H14477" s="8" t="s">
        <v>288</v>
      </c>
    </row>
    <row r="14478" spans="1:8" ht="15.75" customHeight="1" x14ac:dyDescent="0.3">
      <c r="A14478" s="7">
        <v>14477</v>
      </c>
      <c r="B14478" s="7">
        <v>2854</v>
      </c>
      <c r="C14478" s="7" t="s">
        <v>192</v>
      </c>
      <c r="D14478" s="7">
        <v>14</v>
      </c>
      <c r="E14478" s="7" t="s">
        <v>24449</v>
      </c>
      <c r="F14478" s="7" t="s">
        <v>172</v>
      </c>
      <c r="G14478" s="7" t="s">
        <v>192</v>
      </c>
      <c r="H14478" s="7" t="s">
        <v>202</v>
      </c>
    </row>
    <row r="14479" spans="1:8" ht="15.75" customHeight="1" x14ac:dyDescent="0.3">
      <c r="A14479" s="8">
        <v>14478</v>
      </c>
      <c r="B14479" s="8">
        <v>2854</v>
      </c>
      <c r="C14479" s="8" t="s">
        <v>116</v>
      </c>
      <c r="D14479" s="8">
        <v>14</v>
      </c>
      <c r="E14479" s="8" t="s">
        <v>31215</v>
      </c>
      <c r="F14479" s="8" t="s">
        <v>192</v>
      </c>
      <c r="G14479" s="8" t="s">
        <v>116</v>
      </c>
      <c r="H14479" s="8" t="s">
        <v>210</v>
      </c>
    </row>
    <row r="14480" spans="1:8" ht="15.75" customHeight="1" x14ac:dyDescent="0.3">
      <c r="A14480" s="7">
        <v>14479</v>
      </c>
      <c r="B14480" s="7">
        <v>2855</v>
      </c>
      <c r="C14480" s="7" t="s">
        <v>148</v>
      </c>
      <c r="D14480" s="7">
        <v>25</v>
      </c>
      <c r="E14480" s="7" t="s">
        <v>24456</v>
      </c>
      <c r="F14480" s="7"/>
      <c r="G14480" s="7" t="s">
        <v>152</v>
      </c>
      <c r="H14480" s="7" t="s">
        <v>492</v>
      </c>
    </row>
    <row r="14481" spans="1:8" ht="15.75" customHeight="1" x14ac:dyDescent="0.3">
      <c r="A14481" s="8">
        <v>14480</v>
      </c>
      <c r="B14481" s="8">
        <v>2855</v>
      </c>
      <c r="C14481" s="8" t="s">
        <v>156</v>
      </c>
      <c r="D14481" s="8">
        <v>25</v>
      </c>
      <c r="E14481" s="8" t="s">
        <v>31216</v>
      </c>
      <c r="F14481" s="8" t="s">
        <v>161</v>
      </c>
      <c r="G14481" s="8" t="s">
        <v>1351</v>
      </c>
      <c r="H14481" s="8" t="s">
        <v>163</v>
      </c>
    </row>
    <row r="14482" spans="1:8" ht="15.75" customHeight="1" x14ac:dyDescent="0.3">
      <c r="A14482" s="7">
        <v>14481</v>
      </c>
      <c r="B14482" s="7">
        <v>2855</v>
      </c>
      <c r="C14482" s="7" t="s">
        <v>167</v>
      </c>
      <c r="D14482" s="7">
        <v>25</v>
      </c>
      <c r="E14482" s="7" t="s">
        <v>24457</v>
      </c>
      <c r="F14482" s="7" t="s">
        <v>152</v>
      </c>
      <c r="G14482" s="7" t="s">
        <v>172</v>
      </c>
      <c r="H14482" s="7" t="s">
        <v>174</v>
      </c>
    </row>
    <row r="14483" spans="1:8" ht="15.75" customHeight="1" x14ac:dyDescent="0.3">
      <c r="A14483" s="8">
        <v>14482</v>
      </c>
      <c r="B14483" s="8">
        <v>2855</v>
      </c>
      <c r="C14483" s="8" t="s">
        <v>176</v>
      </c>
      <c r="D14483" s="8">
        <v>25</v>
      </c>
      <c r="E14483" s="8" t="s">
        <v>31217</v>
      </c>
      <c r="F14483" s="8" t="s">
        <v>172</v>
      </c>
      <c r="G14483" s="8" t="s">
        <v>172</v>
      </c>
      <c r="H14483" s="8" t="s">
        <v>248</v>
      </c>
    </row>
    <row r="14484" spans="1:8" ht="15.75" customHeight="1" x14ac:dyDescent="0.3">
      <c r="A14484" s="7">
        <v>14483</v>
      </c>
      <c r="B14484" s="7">
        <v>2855</v>
      </c>
      <c r="C14484" s="7" t="s">
        <v>192</v>
      </c>
      <c r="D14484" s="7">
        <v>25</v>
      </c>
      <c r="E14484" s="7" t="s">
        <v>24458</v>
      </c>
      <c r="F14484" s="7" t="s">
        <v>172</v>
      </c>
      <c r="G14484" s="7" t="s">
        <v>192</v>
      </c>
      <c r="H14484" s="7" t="s">
        <v>202</v>
      </c>
    </row>
    <row r="14485" spans="1:8" ht="15.75" customHeight="1" x14ac:dyDescent="0.3">
      <c r="A14485" s="8">
        <v>14484</v>
      </c>
      <c r="B14485" s="8">
        <v>2855</v>
      </c>
      <c r="C14485" s="8" t="s">
        <v>116</v>
      </c>
      <c r="D14485" s="8">
        <v>25</v>
      </c>
      <c r="E14485" s="8" t="s">
        <v>31218</v>
      </c>
      <c r="F14485" s="8" t="s">
        <v>192</v>
      </c>
      <c r="G14485" s="8" t="s">
        <v>116</v>
      </c>
      <c r="H14485" s="8" t="s">
        <v>210</v>
      </c>
    </row>
    <row r="14486" spans="1:8" ht="15.75" customHeight="1" x14ac:dyDescent="0.3">
      <c r="A14486" s="7">
        <v>14485</v>
      </c>
      <c r="B14486" s="7">
        <v>2856</v>
      </c>
      <c r="C14486" s="7" t="s">
        <v>148</v>
      </c>
      <c r="D14486" s="7">
        <v>58</v>
      </c>
      <c r="E14486" s="7" t="s">
        <v>24465</v>
      </c>
      <c r="F14486" s="7"/>
      <c r="G14486" s="7" t="s">
        <v>152</v>
      </c>
      <c r="H14486" s="7" t="s">
        <v>153</v>
      </c>
    </row>
    <row r="14487" spans="1:8" ht="15.75" customHeight="1" x14ac:dyDescent="0.3">
      <c r="A14487" s="8">
        <v>14486</v>
      </c>
      <c r="B14487" s="8">
        <v>2856</v>
      </c>
      <c r="C14487" s="8" t="s">
        <v>156</v>
      </c>
      <c r="D14487" s="8">
        <v>58</v>
      </c>
      <c r="E14487" s="8" t="s">
        <v>31219</v>
      </c>
      <c r="F14487" s="8" t="s">
        <v>161</v>
      </c>
      <c r="G14487" s="8" t="s">
        <v>2446</v>
      </c>
      <c r="H14487" s="8" t="s">
        <v>163</v>
      </c>
    </row>
    <row r="14488" spans="1:8" ht="15.75" customHeight="1" x14ac:dyDescent="0.3">
      <c r="A14488" s="7">
        <v>14487</v>
      </c>
      <c r="B14488" s="7">
        <v>2856</v>
      </c>
      <c r="C14488" s="7" t="s">
        <v>167</v>
      </c>
      <c r="D14488" s="7">
        <v>58</v>
      </c>
      <c r="E14488" s="7" t="s">
        <v>24466</v>
      </c>
      <c r="F14488" s="7" t="s">
        <v>152</v>
      </c>
      <c r="G14488" s="7" t="s">
        <v>172</v>
      </c>
      <c r="H14488" s="7" t="s">
        <v>174</v>
      </c>
    </row>
    <row r="14489" spans="1:8" ht="15.75" customHeight="1" x14ac:dyDescent="0.3">
      <c r="A14489" s="8">
        <v>14488</v>
      </c>
      <c r="B14489" s="8">
        <v>2856</v>
      </c>
      <c r="C14489" s="8" t="s">
        <v>176</v>
      </c>
      <c r="D14489" s="8">
        <v>58</v>
      </c>
      <c r="E14489" s="8" t="s">
        <v>31220</v>
      </c>
      <c r="F14489" s="8" t="s">
        <v>172</v>
      </c>
      <c r="G14489" s="8" t="s">
        <v>172</v>
      </c>
      <c r="H14489" s="8" t="s">
        <v>812</v>
      </c>
    </row>
    <row r="14490" spans="1:8" ht="15.75" customHeight="1" x14ac:dyDescent="0.3">
      <c r="A14490" s="7">
        <v>14489</v>
      </c>
      <c r="B14490" s="7">
        <v>2856</v>
      </c>
      <c r="C14490" s="7" t="s">
        <v>192</v>
      </c>
      <c r="D14490" s="7">
        <v>58</v>
      </c>
      <c r="E14490" s="7" t="s">
        <v>24467</v>
      </c>
      <c r="F14490" s="7" t="s">
        <v>172</v>
      </c>
      <c r="G14490" s="7" t="s">
        <v>192</v>
      </c>
      <c r="H14490" s="7" t="s">
        <v>202</v>
      </c>
    </row>
    <row r="14491" spans="1:8" ht="15.75" customHeight="1" x14ac:dyDescent="0.3">
      <c r="A14491" s="8">
        <v>14490</v>
      </c>
      <c r="B14491" s="8">
        <v>2856</v>
      </c>
      <c r="C14491" s="8" t="s">
        <v>116</v>
      </c>
      <c r="D14491" s="8">
        <v>58</v>
      </c>
      <c r="E14491" s="8" t="s">
        <v>31221</v>
      </c>
      <c r="F14491" s="8" t="s">
        <v>192</v>
      </c>
      <c r="G14491" s="8" t="s">
        <v>116</v>
      </c>
      <c r="H14491" s="8" t="s">
        <v>210</v>
      </c>
    </row>
    <row r="14492" spans="1:8" ht="15.75" customHeight="1" x14ac:dyDescent="0.3">
      <c r="A14492" s="7">
        <v>14491</v>
      </c>
      <c r="B14492" s="7">
        <v>2857</v>
      </c>
      <c r="C14492" s="7" t="s">
        <v>148</v>
      </c>
      <c r="D14492" s="7">
        <v>20</v>
      </c>
      <c r="E14492" s="7" t="s">
        <v>24474</v>
      </c>
      <c r="F14492" s="7"/>
      <c r="G14492" s="7" t="s">
        <v>152</v>
      </c>
      <c r="H14492" s="7" t="s">
        <v>153</v>
      </c>
    </row>
    <row r="14493" spans="1:8" ht="15.75" customHeight="1" x14ac:dyDescent="0.3">
      <c r="A14493" s="8">
        <v>14492</v>
      </c>
      <c r="B14493" s="8">
        <v>2857</v>
      </c>
      <c r="C14493" s="8" t="s">
        <v>156</v>
      </c>
      <c r="D14493" s="8">
        <v>20</v>
      </c>
      <c r="E14493" s="8" t="s">
        <v>31222</v>
      </c>
      <c r="F14493" s="8" t="s">
        <v>161</v>
      </c>
      <c r="G14493" s="8" t="s">
        <v>2150</v>
      </c>
      <c r="H14493" s="8" t="s">
        <v>163</v>
      </c>
    </row>
    <row r="14494" spans="1:8" ht="15.75" customHeight="1" x14ac:dyDescent="0.3">
      <c r="A14494" s="7">
        <v>14493</v>
      </c>
      <c r="B14494" s="7">
        <v>2857</v>
      </c>
      <c r="C14494" s="7" t="s">
        <v>167</v>
      </c>
      <c r="D14494" s="7">
        <v>20</v>
      </c>
      <c r="E14494" s="7" t="s">
        <v>24475</v>
      </c>
      <c r="F14494" s="7" t="s">
        <v>152</v>
      </c>
      <c r="G14494" s="7" t="s">
        <v>172</v>
      </c>
      <c r="H14494" s="7" t="s">
        <v>174</v>
      </c>
    </row>
    <row r="14495" spans="1:8" ht="15.75" customHeight="1" x14ac:dyDescent="0.3">
      <c r="A14495" s="8">
        <v>14494</v>
      </c>
      <c r="B14495" s="8">
        <v>2857</v>
      </c>
      <c r="C14495" s="8" t="s">
        <v>176</v>
      </c>
      <c r="D14495" s="8">
        <v>20</v>
      </c>
      <c r="E14495" s="8" t="s">
        <v>31223</v>
      </c>
      <c r="F14495" s="8" t="s">
        <v>172</v>
      </c>
      <c r="G14495" s="8" t="s">
        <v>172</v>
      </c>
      <c r="H14495" s="8" t="s">
        <v>248</v>
      </c>
    </row>
    <row r="14496" spans="1:8" ht="15.75" customHeight="1" x14ac:dyDescent="0.3">
      <c r="A14496" s="7">
        <v>14495</v>
      </c>
      <c r="B14496" s="7">
        <v>2857</v>
      </c>
      <c r="C14496" s="7" t="s">
        <v>192</v>
      </c>
      <c r="D14496" s="7">
        <v>20</v>
      </c>
      <c r="E14496" s="7" t="s">
        <v>24476</v>
      </c>
      <c r="F14496" s="7" t="s">
        <v>172</v>
      </c>
      <c r="G14496" s="7" t="s">
        <v>192</v>
      </c>
      <c r="H14496" s="7" t="s">
        <v>202</v>
      </c>
    </row>
    <row r="14497" spans="1:8" ht="15.75" customHeight="1" x14ac:dyDescent="0.3">
      <c r="A14497" s="8">
        <v>14496</v>
      </c>
      <c r="B14497" s="8">
        <v>2858</v>
      </c>
      <c r="C14497" s="8" t="s">
        <v>148</v>
      </c>
      <c r="D14497" s="8">
        <v>25</v>
      </c>
      <c r="E14497" s="8" t="s">
        <v>24482</v>
      </c>
      <c r="F14497" s="8"/>
      <c r="G14497" s="8" t="s">
        <v>152</v>
      </c>
      <c r="H14497" s="8" t="s">
        <v>492</v>
      </c>
    </row>
    <row r="14498" spans="1:8" ht="15.75" customHeight="1" x14ac:dyDescent="0.3">
      <c r="A14498" s="7">
        <v>14497</v>
      </c>
      <c r="B14498" s="7">
        <v>2858</v>
      </c>
      <c r="C14498" s="7" t="s">
        <v>156</v>
      </c>
      <c r="D14498" s="7">
        <v>25</v>
      </c>
      <c r="E14498" s="7" t="s">
        <v>31224</v>
      </c>
      <c r="F14498" s="7" t="s">
        <v>161</v>
      </c>
      <c r="G14498" s="7" t="s">
        <v>1351</v>
      </c>
      <c r="H14498" s="7" t="s">
        <v>163</v>
      </c>
    </row>
    <row r="14499" spans="1:8" ht="15.75" customHeight="1" x14ac:dyDescent="0.3">
      <c r="A14499" s="8">
        <v>14498</v>
      </c>
      <c r="B14499" s="8">
        <v>2858</v>
      </c>
      <c r="C14499" s="8" t="s">
        <v>167</v>
      </c>
      <c r="D14499" s="8">
        <v>25</v>
      </c>
      <c r="E14499" s="8" t="s">
        <v>24483</v>
      </c>
      <c r="F14499" s="8" t="s">
        <v>152</v>
      </c>
      <c r="G14499" s="8" t="s">
        <v>172</v>
      </c>
      <c r="H14499" s="8" t="s">
        <v>174</v>
      </c>
    </row>
    <row r="14500" spans="1:8" ht="15.75" customHeight="1" x14ac:dyDescent="0.3">
      <c r="A14500" s="7">
        <v>14499</v>
      </c>
      <c r="B14500" s="7">
        <v>2858</v>
      </c>
      <c r="C14500" s="7" t="s">
        <v>176</v>
      </c>
      <c r="D14500" s="7">
        <v>25</v>
      </c>
      <c r="E14500" s="7" t="s">
        <v>31225</v>
      </c>
      <c r="F14500" s="7" t="s">
        <v>172</v>
      </c>
      <c r="G14500" s="7" t="s">
        <v>388</v>
      </c>
      <c r="H14500" s="7" t="s">
        <v>288</v>
      </c>
    </row>
    <row r="14501" spans="1:8" ht="15.75" customHeight="1" x14ac:dyDescent="0.3">
      <c r="A14501" s="8">
        <v>14500</v>
      </c>
      <c r="B14501" s="8">
        <v>2858</v>
      </c>
      <c r="C14501" s="8" t="s">
        <v>192</v>
      </c>
      <c r="D14501" s="8">
        <v>25</v>
      </c>
      <c r="E14501" s="8" t="s">
        <v>24484</v>
      </c>
      <c r="F14501" s="8" t="s">
        <v>172</v>
      </c>
      <c r="G14501" s="8" t="s">
        <v>192</v>
      </c>
      <c r="H14501" s="8" t="s">
        <v>202</v>
      </c>
    </row>
    <row r="14502" spans="1:8" ht="15.75" customHeight="1" x14ac:dyDescent="0.3">
      <c r="A14502" s="7">
        <v>14501</v>
      </c>
      <c r="B14502" s="7">
        <v>2859</v>
      </c>
      <c r="C14502" s="7" t="s">
        <v>148</v>
      </c>
      <c r="D14502" s="7">
        <v>72</v>
      </c>
      <c r="E14502" s="7" t="s">
        <v>24491</v>
      </c>
      <c r="F14502" s="7"/>
      <c r="G14502" s="7" t="s">
        <v>152</v>
      </c>
      <c r="H14502" s="7" t="s">
        <v>218</v>
      </c>
    </row>
    <row r="14503" spans="1:8" ht="15.75" customHeight="1" x14ac:dyDescent="0.3">
      <c r="A14503" s="8">
        <v>14502</v>
      </c>
      <c r="B14503" s="8">
        <v>2859</v>
      </c>
      <c r="C14503" s="8" t="s">
        <v>156</v>
      </c>
      <c r="D14503" s="8">
        <v>72</v>
      </c>
      <c r="E14503" s="8" t="s">
        <v>31226</v>
      </c>
      <c r="F14503" s="8" t="s">
        <v>161</v>
      </c>
      <c r="G14503" s="8" t="s">
        <v>3221</v>
      </c>
      <c r="H14503" s="8" t="s">
        <v>163</v>
      </c>
    </row>
    <row r="14504" spans="1:8" ht="15.75" customHeight="1" x14ac:dyDescent="0.3">
      <c r="A14504" s="7">
        <v>14503</v>
      </c>
      <c r="B14504" s="7">
        <v>2859</v>
      </c>
      <c r="C14504" s="7" t="s">
        <v>167</v>
      </c>
      <c r="D14504" s="7">
        <v>72</v>
      </c>
      <c r="E14504" s="7" t="s">
        <v>24492</v>
      </c>
      <c r="F14504" s="7" t="s">
        <v>152</v>
      </c>
      <c r="G14504" s="7" t="s">
        <v>172</v>
      </c>
      <c r="H14504" s="7" t="s">
        <v>174</v>
      </c>
    </row>
    <row r="14505" spans="1:8" ht="15.75" customHeight="1" x14ac:dyDescent="0.3">
      <c r="A14505" s="8">
        <v>14504</v>
      </c>
      <c r="B14505" s="8">
        <v>2859</v>
      </c>
      <c r="C14505" s="8" t="s">
        <v>176</v>
      </c>
      <c r="D14505" s="8">
        <v>72</v>
      </c>
      <c r="E14505" s="8" t="s">
        <v>31227</v>
      </c>
      <c r="F14505" s="8" t="s">
        <v>172</v>
      </c>
      <c r="G14505" s="8" t="s">
        <v>172</v>
      </c>
      <c r="H14505" s="8" t="s">
        <v>248</v>
      </c>
    </row>
    <row r="14506" spans="1:8" ht="15.75" customHeight="1" x14ac:dyDescent="0.3">
      <c r="A14506" s="7">
        <v>14505</v>
      </c>
      <c r="B14506" s="7">
        <v>2859</v>
      </c>
      <c r="C14506" s="7" t="s">
        <v>192</v>
      </c>
      <c r="D14506" s="7">
        <v>72</v>
      </c>
      <c r="E14506" s="7" t="s">
        <v>24493</v>
      </c>
      <c r="F14506" s="7" t="s">
        <v>172</v>
      </c>
      <c r="G14506" s="7" t="s">
        <v>192</v>
      </c>
      <c r="H14506" s="7" t="s">
        <v>202</v>
      </c>
    </row>
    <row r="14507" spans="1:8" ht="15.75" customHeight="1" x14ac:dyDescent="0.3">
      <c r="A14507" s="8">
        <v>14506</v>
      </c>
      <c r="B14507" s="8">
        <v>2860</v>
      </c>
      <c r="C14507" s="8" t="s">
        <v>148</v>
      </c>
      <c r="D14507" s="8">
        <v>32</v>
      </c>
      <c r="E14507" s="8" t="s">
        <v>24499</v>
      </c>
      <c r="F14507" s="8"/>
      <c r="G14507" s="8" t="s">
        <v>152</v>
      </c>
      <c r="H14507" s="8" t="s">
        <v>153</v>
      </c>
    </row>
    <row r="14508" spans="1:8" ht="15.75" customHeight="1" x14ac:dyDescent="0.3">
      <c r="A14508" s="7">
        <v>14507</v>
      </c>
      <c r="B14508" s="7">
        <v>2860</v>
      </c>
      <c r="C14508" s="7" t="s">
        <v>156</v>
      </c>
      <c r="D14508" s="7">
        <v>32</v>
      </c>
      <c r="E14508" s="7" t="s">
        <v>31228</v>
      </c>
      <c r="F14508" s="7" t="s">
        <v>161</v>
      </c>
      <c r="G14508" s="7" t="s">
        <v>230</v>
      </c>
      <c r="H14508" s="7" t="s">
        <v>163</v>
      </c>
    </row>
    <row r="14509" spans="1:8" ht="15.75" customHeight="1" x14ac:dyDescent="0.3">
      <c r="A14509" s="8">
        <v>14508</v>
      </c>
      <c r="B14509" s="8">
        <v>2860</v>
      </c>
      <c r="C14509" s="8" t="s">
        <v>167</v>
      </c>
      <c r="D14509" s="8">
        <v>32</v>
      </c>
      <c r="E14509" s="8" t="s">
        <v>24500</v>
      </c>
      <c r="F14509" s="8" t="s">
        <v>152</v>
      </c>
      <c r="G14509" s="8" t="s">
        <v>172</v>
      </c>
      <c r="H14509" s="8" t="s">
        <v>174</v>
      </c>
    </row>
    <row r="14510" spans="1:8" ht="15.75" customHeight="1" x14ac:dyDescent="0.3">
      <c r="A14510" s="7">
        <v>14509</v>
      </c>
      <c r="B14510" s="7">
        <v>2860</v>
      </c>
      <c r="C14510" s="7" t="s">
        <v>192</v>
      </c>
      <c r="D14510" s="7">
        <v>32</v>
      </c>
      <c r="E14510" s="7" t="s">
        <v>24501</v>
      </c>
      <c r="F14510" s="7" t="s">
        <v>172</v>
      </c>
      <c r="G14510" s="7" t="s">
        <v>192</v>
      </c>
      <c r="H14510" s="7" t="s">
        <v>202</v>
      </c>
    </row>
    <row r="14511" spans="1:8" ht="15.75" customHeight="1" x14ac:dyDescent="0.3">
      <c r="A14511" s="8">
        <v>14510</v>
      </c>
      <c r="B14511" s="8">
        <v>2860</v>
      </c>
      <c r="C14511" s="8" t="s">
        <v>116</v>
      </c>
      <c r="D14511" s="8">
        <v>32</v>
      </c>
      <c r="E14511" s="8" t="s">
        <v>31229</v>
      </c>
      <c r="F14511" s="8" t="s">
        <v>192</v>
      </c>
      <c r="G14511" s="8" t="s">
        <v>116</v>
      </c>
      <c r="H14511" s="8" t="s">
        <v>210</v>
      </c>
    </row>
    <row r="14512" spans="1:8" ht="15.75" customHeight="1" x14ac:dyDescent="0.3">
      <c r="A14512" s="7">
        <v>14511</v>
      </c>
      <c r="B14512" s="7">
        <v>2861</v>
      </c>
      <c r="C14512" s="7" t="s">
        <v>148</v>
      </c>
      <c r="D14512" s="7">
        <v>71</v>
      </c>
      <c r="E14512" s="7" t="s">
        <v>24507</v>
      </c>
      <c r="F14512" s="7"/>
      <c r="G14512" s="7" t="s">
        <v>152</v>
      </c>
      <c r="H14512" s="7" t="s">
        <v>218</v>
      </c>
    </row>
    <row r="14513" spans="1:8" ht="15.75" customHeight="1" x14ac:dyDescent="0.3">
      <c r="A14513" s="8">
        <v>14512</v>
      </c>
      <c r="B14513" s="8">
        <v>2861</v>
      </c>
      <c r="C14513" s="8" t="s">
        <v>156</v>
      </c>
      <c r="D14513" s="8">
        <v>71</v>
      </c>
      <c r="E14513" s="8" t="s">
        <v>31230</v>
      </c>
      <c r="F14513" s="8" t="s">
        <v>161</v>
      </c>
      <c r="G14513" s="8" t="s">
        <v>703</v>
      </c>
      <c r="H14513" s="8" t="s">
        <v>163</v>
      </c>
    </row>
    <row r="14514" spans="1:8" ht="15.75" customHeight="1" x14ac:dyDescent="0.3">
      <c r="A14514" s="7">
        <v>14513</v>
      </c>
      <c r="B14514" s="7">
        <v>2861</v>
      </c>
      <c r="C14514" s="7" t="s">
        <v>167</v>
      </c>
      <c r="D14514" s="7">
        <v>71</v>
      </c>
      <c r="E14514" s="7" t="s">
        <v>24508</v>
      </c>
      <c r="F14514" s="7" t="s">
        <v>152</v>
      </c>
      <c r="G14514" s="7" t="s">
        <v>172</v>
      </c>
      <c r="H14514" s="7" t="s">
        <v>174</v>
      </c>
    </row>
    <row r="14515" spans="1:8" ht="15.75" customHeight="1" x14ac:dyDescent="0.3">
      <c r="A14515" s="8">
        <v>14514</v>
      </c>
      <c r="B14515" s="8">
        <v>2861</v>
      </c>
      <c r="C14515" s="8" t="s">
        <v>176</v>
      </c>
      <c r="D14515" s="8">
        <v>71</v>
      </c>
      <c r="E14515" s="8" t="s">
        <v>31231</v>
      </c>
      <c r="F14515" s="8" t="s">
        <v>172</v>
      </c>
      <c r="G14515" s="8" t="s">
        <v>388</v>
      </c>
      <c r="H14515" s="8" t="s">
        <v>288</v>
      </c>
    </row>
    <row r="14516" spans="1:8" ht="15.75" customHeight="1" x14ac:dyDescent="0.3">
      <c r="A14516" s="7">
        <v>14515</v>
      </c>
      <c r="B14516" s="7">
        <v>2861</v>
      </c>
      <c r="C14516" s="7" t="s">
        <v>192</v>
      </c>
      <c r="D14516" s="7">
        <v>71</v>
      </c>
      <c r="E14516" s="7" t="s">
        <v>24509</v>
      </c>
      <c r="F14516" s="7" t="s">
        <v>172</v>
      </c>
      <c r="G14516" s="7" t="s">
        <v>192</v>
      </c>
      <c r="H14516" s="7" t="s">
        <v>202</v>
      </c>
    </row>
    <row r="14517" spans="1:8" ht="15.75" customHeight="1" x14ac:dyDescent="0.3">
      <c r="A14517" s="8">
        <v>14516</v>
      </c>
      <c r="B14517" s="8">
        <v>2861</v>
      </c>
      <c r="C14517" s="8" t="s">
        <v>116</v>
      </c>
      <c r="D14517" s="8">
        <v>71</v>
      </c>
      <c r="E14517" s="8" t="s">
        <v>31232</v>
      </c>
      <c r="F14517" s="8" t="s">
        <v>192</v>
      </c>
      <c r="G14517" s="8" t="s">
        <v>116</v>
      </c>
      <c r="H14517" s="8" t="s">
        <v>210</v>
      </c>
    </row>
    <row r="14518" spans="1:8" ht="15.75" customHeight="1" x14ac:dyDescent="0.3">
      <c r="A14518" s="7">
        <v>14517</v>
      </c>
      <c r="B14518" s="7">
        <v>2862</v>
      </c>
      <c r="C14518" s="7" t="s">
        <v>148</v>
      </c>
      <c r="D14518" s="7">
        <v>33</v>
      </c>
      <c r="E14518" s="7" t="s">
        <v>24515</v>
      </c>
      <c r="F14518" s="7"/>
      <c r="G14518" s="7" t="s">
        <v>152</v>
      </c>
      <c r="H14518" s="7" t="s">
        <v>218</v>
      </c>
    </row>
    <row r="14519" spans="1:8" ht="15.75" customHeight="1" x14ac:dyDescent="0.3">
      <c r="A14519" s="8">
        <v>14518</v>
      </c>
      <c r="B14519" s="8">
        <v>2862</v>
      </c>
      <c r="C14519" s="8" t="s">
        <v>156</v>
      </c>
      <c r="D14519" s="8">
        <v>33</v>
      </c>
      <c r="E14519" s="8" t="s">
        <v>31233</v>
      </c>
      <c r="F14519" s="8" t="s">
        <v>161</v>
      </c>
      <c r="G14519" s="8" t="s">
        <v>1879</v>
      </c>
      <c r="H14519" s="8" t="s">
        <v>163</v>
      </c>
    </row>
    <row r="14520" spans="1:8" ht="15.75" customHeight="1" x14ac:dyDescent="0.3">
      <c r="A14520" s="7">
        <v>14519</v>
      </c>
      <c r="B14520" s="7">
        <v>2862</v>
      </c>
      <c r="C14520" s="7" t="s">
        <v>167</v>
      </c>
      <c r="D14520" s="7">
        <v>33</v>
      </c>
      <c r="E14520" s="7" t="s">
        <v>24517</v>
      </c>
      <c r="F14520" s="7" t="s">
        <v>152</v>
      </c>
      <c r="G14520" s="7" t="s">
        <v>172</v>
      </c>
      <c r="H14520" s="7" t="s">
        <v>174</v>
      </c>
    </row>
    <row r="14521" spans="1:8" ht="15.75" customHeight="1" x14ac:dyDescent="0.3">
      <c r="A14521" s="8">
        <v>14520</v>
      </c>
      <c r="B14521" s="8">
        <v>2862</v>
      </c>
      <c r="C14521" s="8" t="s">
        <v>176</v>
      </c>
      <c r="D14521" s="8">
        <v>33</v>
      </c>
      <c r="E14521" s="8" t="s">
        <v>31234</v>
      </c>
      <c r="F14521" s="8" t="s">
        <v>172</v>
      </c>
      <c r="G14521" s="8" t="s">
        <v>388</v>
      </c>
      <c r="H14521" s="8" t="s">
        <v>288</v>
      </c>
    </row>
    <row r="14522" spans="1:8" ht="15.75" customHeight="1" x14ac:dyDescent="0.3">
      <c r="A14522" s="7">
        <v>14521</v>
      </c>
      <c r="B14522" s="7">
        <v>2862</v>
      </c>
      <c r="C14522" s="7" t="s">
        <v>192</v>
      </c>
      <c r="D14522" s="7">
        <v>33</v>
      </c>
      <c r="E14522" s="7" t="s">
        <v>24518</v>
      </c>
      <c r="F14522" s="7" t="s">
        <v>172</v>
      </c>
      <c r="G14522" s="7" t="s">
        <v>192</v>
      </c>
      <c r="H14522" s="7" t="s">
        <v>202</v>
      </c>
    </row>
    <row r="14523" spans="1:8" ht="15.75" customHeight="1" x14ac:dyDescent="0.3">
      <c r="A14523" s="8">
        <v>14522</v>
      </c>
      <c r="B14523" s="8">
        <v>2863</v>
      </c>
      <c r="C14523" s="8" t="s">
        <v>148</v>
      </c>
      <c r="D14523" s="8">
        <v>70</v>
      </c>
      <c r="E14523" s="8" t="s">
        <v>24523</v>
      </c>
      <c r="F14523" s="8"/>
      <c r="G14523" s="8" t="s">
        <v>152</v>
      </c>
      <c r="H14523" s="8" t="s">
        <v>492</v>
      </c>
    </row>
    <row r="14524" spans="1:8" ht="15.75" customHeight="1" x14ac:dyDescent="0.3">
      <c r="A14524" s="7">
        <v>14523</v>
      </c>
      <c r="B14524" s="7">
        <v>2863</v>
      </c>
      <c r="C14524" s="7" t="s">
        <v>156</v>
      </c>
      <c r="D14524" s="7">
        <v>70</v>
      </c>
      <c r="E14524" s="7" t="s">
        <v>31235</v>
      </c>
      <c r="F14524" s="7" t="s">
        <v>161</v>
      </c>
      <c r="G14524" s="7" t="s">
        <v>6236</v>
      </c>
      <c r="H14524" s="7" t="s">
        <v>163</v>
      </c>
    </row>
    <row r="14525" spans="1:8" ht="15.75" customHeight="1" x14ac:dyDescent="0.3">
      <c r="A14525" s="8">
        <v>14524</v>
      </c>
      <c r="B14525" s="8">
        <v>2863</v>
      </c>
      <c r="C14525" s="8" t="s">
        <v>167</v>
      </c>
      <c r="D14525" s="8">
        <v>70</v>
      </c>
      <c r="E14525" s="8" t="s">
        <v>24524</v>
      </c>
      <c r="F14525" s="8" t="s">
        <v>152</v>
      </c>
      <c r="G14525" s="8" t="s">
        <v>172</v>
      </c>
      <c r="H14525" s="8" t="s">
        <v>174</v>
      </c>
    </row>
    <row r="14526" spans="1:8" ht="15.75" customHeight="1" x14ac:dyDescent="0.3">
      <c r="A14526" s="7">
        <v>14525</v>
      </c>
      <c r="B14526" s="7">
        <v>2863</v>
      </c>
      <c r="C14526" s="7" t="s">
        <v>192</v>
      </c>
      <c r="D14526" s="7">
        <v>70</v>
      </c>
      <c r="E14526" s="7" t="s">
        <v>24526</v>
      </c>
      <c r="F14526" s="7" t="s">
        <v>172</v>
      </c>
      <c r="G14526" s="7" t="s">
        <v>192</v>
      </c>
      <c r="H14526" s="7" t="s">
        <v>202</v>
      </c>
    </row>
    <row r="14527" spans="1:8" ht="15.75" customHeight="1" x14ac:dyDescent="0.3">
      <c r="A14527" s="8">
        <v>14526</v>
      </c>
      <c r="B14527" s="8">
        <v>2863</v>
      </c>
      <c r="C14527" s="8" t="s">
        <v>116</v>
      </c>
      <c r="D14527" s="8">
        <v>70</v>
      </c>
      <c r="E14527" s="8" t="s">
        <v>31236</v>
      </c>
      <c r="F14527" s="8" t="s">
        <v>192</v>
      </c>
      <c r="G14527" s="8" t="s">
        <v>116</v>
      </c>
      <c r="H14527" s="8" t="s">
        <v>210</v>
      </c>
    </row>
    <row r="14528" spans="1:8" ht="15.75" customHeight="1" x14ac:dyDescent="0.3">
      <c r="A14528" s="7">
        <v>14527</v>
      </c>
      <c r="B14528" s="7">
        <v>2864</v>
      </c>
      <c r="C14528" s="7" t="s">
        <v>148</v>
      </c>
      <c r="D14528" s="7">
        <v>15</v>
      </c>
      <c r="E14528" s="7" t="s">
        <v>24532</v>
      </c>
      <c r="F14528" s="7"/>
      <c r="G14528" s="7" t="s">
        <v>152</v>
      </c>
      <c r="H14528" s="7" t="s">
        <v>492</v>
      </c>
    </row>
    <row r="14529" spans="1:8" ht="15.75" customHeight="1" x14ac:dyDescent="0.3">
      <c r="A14529" s="8">
        <v>14528</v>
      </c>
      <c r="B14529" s="8">
        <v>2864</v>
      </c>
      <c r="C14529" s="8" t="s">
        <v>156</v>
      </c>
      <c r="D14529" s="8">
        <v>15</v>
      </c>
      <c r="E14529" s="8" t="s">
        <v>31237</v>
      </c>
      <c r="F14529" s="8" t="s">
        <v>161</v>
      </c>
      <c r="G14529" s="8" t="s">
        <v>2493</v>
      </c>
      <c r="H14529" s="8" t="s">
        <v>163</v>
      </c>
    </row>
    <row r="14530" spans="1:8" ht="15.75" customHeight="1" x14ac:dyDescent="0.3">
      <c r="A14530" s="7">
        <v>14529</v>
      </c>
      <c r="B14530" s="7">
        <v>2864</v>
      </c>
      <c r="C14530" s="7" t="s">
        <v>167</v>
      </c>
      <c r="D14530" s="7">
        <v>15</v>
      </c>
      <c r="E14530" s="7" t="s">
        <v>24533</v>
      </c>
      <c r="F14530" s="7" t="s">
        <v>152</v>
      </c>
      <c r="G14530" s="7" t="s">
        <v>172</v>
      </c>
      <c r="H14530" s="7" t="s">
        <v>174</v>
      </c>
    </row>
    <row r="14531" spans="1:8" ht="15.75" customHeight="1" x14ac:dyDescent="0.3">
      <c r="A14531" s="8">
        <v>14530</v>
      </c>
      <c r="B14531" s="8">
        <v>2864</v>
      </c>
      <c r="C14531" s="8" t="s">
        <v>176</v>
      </c>
      <c r="D14531" s="8">
        <v>15</v>
      </c>
      <c r="E14531" s="8" t="s">
        <v>31238</v>
      </c>
      <c r="F14531" s="8" t="s">
        <v>172</v>
      </c>
      <c r="G14531" s="8" t="s">
        <v>172</v>
      </c>
      <c r="H14531" s="8" t="s">
        <v>812</v>
      </c>
    </row>
    <row r="14532" spans="1:8" ht="15.75" customHeight="1" x14ac:dyDescent="0.3">
      <c r="A14532" s="7">
        <v>14531</v>
      </c>
      <c r="B14532" s="7">
        <v>2864</v>
      </c>
      <c r="C14532" s="7" t="s">
        <v>192</v>
      </c>
      <c r="D14532" s="7">
        <v>15</v>
      </c>
      <c r="E14532" s="7" t="s">
        <v>24534</v>
      </c>
      <c r="F14532" s="7" t="s">
        <v>172</v>
      </c>
      <c r="G14532" s="7" t="s">
        <v>192</v>
      </c>
      <c r="H14532" s="7" t="s">
        <v>202</v>
      </c>
    </row>
    <row r="14533" spans="1:8" ht="15.75" customHeight="1" x14ac:dyDescent="0.3">
      <c r="A14533" s="8">
        <v>14532</v>
      </c>
      <c r="B14533" s="8">
        <v>2864</v>
      </c>
      <c r="C14533" s="8" t="s">
        <v>116</v>
      </c>
      <c r="D14533" s="8">
        <v>15</v>
      </c>
      <c r="E14533" s="8" t="s">
        <v>31239</v>
      </c>
      <c r="F14533" s="8" t="s">
        <v>192</v>
      </c>
      <c r="G14533" s="8" t="s">
        <v>116</v>
      </c>
      <c r="H14533" s="8" t="s">
        <v>210</v>
      </c>
    </row>
    <row r="14534" spans="1:8" ht="15.75" customHeight="1" x14ac:dyDescent="0.3">
      <c r="A14534" s="7">
        <v>14533</v>
      </c>
      <c r="B14534" s="7">
        <v>2865</v>
      </c>
      <c r="C14534" s="7" t="s">
        <v>148</v>
      </c>
      <c r="D14534" s="7">
        <v>108</v>
      </c>
      <c r="E14534" s="7" t="s">
        <v>24541</v>
      </c>
      <c r="F14534" s="7"/>
      <c r="G14534" s="7" t="s">
        <v>152</v>
      </c>
      <c r="H14534" s="7" t="s">
        <v>218</v>
      </c>
    </row>
    <row r="14535" spans="1:8" ht="15.75" customHeight="1" x14ac:dyDescent="0.3">
      <c r="A14535" s="8">
        <v>14534</v>
      </c>
      <c r="B14535" s="8">
        <v>2865</v>
      </c>
      <c r="C14535" s="8" t="s">
        <v>156</v>
      </c>
      <c r="D14535" s="8">
        <v>108</v>
      </c>
      <c r="E14535" s="8" t="s">
        <v>31240</v>
      </c>
      <c r="F14535" s="8" t="s">
        <v>161</v>
      </c>
      <c r="G14535" s="8" t="s">
        <v>1428</v>
      </c>
      <c r="H14535" s="8" t="s">
        <v>163</v>
      </c>
    </row>
    <row r="14536" spans="1:8" ht="15.75" customHeight="1" x14ac:dyDescent="0.3">
      <c r="A14536" s="7">
        <v>14535</v>
      </c>
      <c r="B14536" s="7">
        <v>2865</v>
      </c>
      <c r="C14536" s="7" t="s">
        <v>167</v>
      </c>
      <c r="D14536" s="7">
        <v>108</v>
      </c>
      <c r="E14536" s="7" t="s">
        <v>24542</v>
      </c>
      <c r="F14536" s="7" t="s">
        <v>152</v>
      </c>
      <c r="G14536" s="7" t="s">
        <v>172</v>
      </c>
      <c r="H14536" s="7" t="s">
        <v>174</v>
      </c>
    </row>
    <row r="14537" spans="1:8" ht="15.75" customHeight="1" x14ac:dyDescent="0.3">
      <c r="A14537" s="8">
        <v>14536</v>
      </c>
      <c r="B14537" s="8">
        <v>2866</v>
      </c>
      <c r="C14537" s="8" t="s">
        <v>148</v>
      </c>
      <c r="D14537" s="8">
        <v>10</v>
      </c>
      <c r="E14537" s="8" t="s">
        <v>24549</v>
      </c>
      <c r="F14537" s="8"/>
      <c r="G14537" s="8" t="s">
        <v>152</v>
      </c>
      <c r="H14537" s="8" t="s">
        <v>153</v>
      </c>
    </row>
    <row r="14538" spans="1:8" ht="15.75" customHeight="1" x14ac:dyDescent="0.3">
      <c r="A14538" s="7">
        <v>14537</v>
      </c>
      <c r="B14538" s="7">
        <v>2866</v>
      </c>
      <c r="C14538" s="7" t="s">
        <v>156</v>
      </c>
      <c r="D14538" s="7">
        <v>10</v>
      </c>
      <c r="E14538" s="7" t="s">
        <v>31241</v>
      </c>
      <c r="F14538" s="7" t="s">
        <v>161</v>
      </c>
      <c r="G14538" s="7" t="s">
        <v>7559</v>
      </c>
      <c r="H14538" s="7" t="s">
        <v>163</v>
      </c>
    </row>
    <row r="14539" spans="1:8" ht="15.75" customHeight="1" x14ac:dyDescent="0.3">
      <c r="A14539" s="8">
        <v>14538</v>
      </c>
      <c r="B14539" s="8">
        <v>2866</v>
      </c>
      <c r="C14539" s="8" t="s">
        <v>167</v>
      </c>
      <c r="D14539" s="8">
        <v>10</v>
      </c>
      <c r="E14539" s="8" t="s">
        <v>24550</v>
      </c>
      <c r="F14539" s="8" t="s">
        <v>152</v>
      </c>
      <c r="G14539" s="8" t="s">
        <v>172</v>
      </c>
      <c r="H14539" s="8" t="s">
        <v>174</v>
      </c>
    </row>
    <row r="14540" spans="1:8" ht="15.75" customHeight="1" x14ac:dyDescent="0.3">
      <c r="A14540" s="7">
        <v>14539</v>
      </c>
      <c r="B14540" s="7">
        <v>2866</v>
      </c>
      <c r="C14540" s="7" t="s">
        <v>192</v>
      </c>
      <c r="D14540" s="7">
        <v>10</v>
      </c>
      <c r="E14540" s="7" t="s">
        <v>24551</v>
      </c>
      <c r="F14540" s="7" t="s">
        <v>172</v>
      </c>
      <c r="G14540" s="7" t="s">
        <v>192</v>
      </c>
      <c r="H14540" s="7" t="s">
        <v>202</v>
      </c>
    </row>
    <row r="14541" spans="1:8" ht="15.75" customHeight="1" x14ac:dyDescent="0.3">
      <c r="A14541" s="8">
        <v>14540</v>
      </c>
      <c r="B14541" s="8">
        <v>2866</v>
      </c>
      <c r="C14541" s="8" t="s">
        <v>116</v>
      </c>
      <c r="D14541" s="8">
        <v>10</v>
      </c>
      <c r="E14541" s="8" t="s">
        <v>31242</v>
      </c>
      <c r="F14541" s="8" t="s">
        <v>192</v>
      </c>
      <c r="G14541" s="8" t="s">
        <v>116</v>
      </c>
      <c r="H14541" s="8" t="s">
        <v>210</v>
      </c>
    </row>
    <row r="14542" spans="1:8" ht="15.75" customHeight="1" x14ac:dyDescent="0.3">
      <c r="A14542" s="7">
        <v>14541</v>
      </c>
      <c r="B14542" s="7">
        <v>2867</v>
      </c>
      <c r="C14542" s="7" t="s">
        <v>148</v>
      </c>
      <c r="D14542" s="7">
        <v>92</v>
      </c>
      <c r="E14542" s="7" t="s">
        <v>24558</v>
      </c>
      <c r="F14542" s="7"/>
      <c r="G14542" s="7" t="s">
        <v>152</v>
      </c>
      <c r="H14542" s="7" t="s">
        <v>492</v>
      </c>
    </row>
    <row r="14543" spans="1:8" ht="15.75" customHeight="1" x14ac:dyDescent="0.3">
      <c r="A14543" s="8">
        <v>14542</v>
      </c>
      <c r="B14543" s="8">
        <v>2867</v>
      </c>
      <c r="C14543" s="8" t="s">
        <v>156</v>
      </c>
      <c r="D14543" s="8">
        <v>92</v>
      </c>
      <c r="E14543" s="8" t="s">
        <v>31243</v>
      </c>
      <c r="F14543" s="8" t="s">
        <v>161</v>
      </c>
      <c r="G14543" s="8" t="s">
        <v>2752</v>
      </c>
      <c r="H14543" s="8" t="s">
        <v>163</v>
      </c>
    </row>
    <row r="14544" spans="1:8" ht="15.75" customHeight="1" x14ac:dyDescent="0.3">
      <c r="A14544" s="7">
        <v>14543</v>
      </c>
      <c r="B14544" s="7">
        <v>2867</v>
      </c>
      <c r="C14544" s="7" t="s">
        <v>167</v>
      </c>
      <c r="D14544" s="7">
        <v>92</v>
      </c>
      <c r="E14544" s="7" t="s">
        <v>24559</v>
      </c>
      <c r="F14544" s="7" t="s">
        <v>152</v>
      </c>
      <c r="G14544" s="7" t="s">
        <v>172</v>
      </c>
      <c r="H14544" s="7" t="s">
        <v>174</v>
      </c>
    </row>
    <row r="14545" spans="1:8" ht="15.75" customHeight="1" x14ac:dyDescent="0.3">
      <c r="A14545" s="8">
        <v>14544</v>
      </c>
      <c r="B14545" s="8">
        <v>2867</v>
      </c>
      <c r="C14545" s="8" t="s">
        <v>192</v>
      </c>
      <c r="D14545" s="8">
        <v>92</v>
      </c>
      <c r="E14545" s="8" t="s">
        <v>24560</v>
      </c>
      <c r="F14545" s="8" t="s">
        <v>172</v>
      </c>
      <c r="G14545" s="8" t="s">
        <v>192</v>
      </c>
      <c r="H14545" s="8" t="s">
        <v>202</v>
      </c>
    </row>
    <row r="14546" spans="1:8" ht="15.75" customHeight="1" x14ac:dyDescent="0.3">
      <c r="A14546" s="7">
        <v>14545</v>
      </c>
      <c r="B14546" s="7">
        <v>2867</v>
      </c>
      <c r="C14546" s="7" t="s">
        <v>116</v>
      </c>
      <c r="D14546" s="7">
        <v>92</v>
      </c>
      <c r="E14546" s="7" t="s">
        <v>31244</v>
      </c>
      <c r="F14546" s="7" t="s">
        <v>192</v>
      </c>
      <c r="G14546" s="7" t="s">
        <v>116</v>
      </c>
      <c r="H14546" s="7" t="s">
        <v>210</v>
      </c>
    </row>
    <row r="14547" spans="1:8" ht="15.75" customHeight="1" x14ac:dyDescent="0.3">
      <c r="A14547" s="8">
        <v>14546</v>
      </c>
      <c r="B14547" s="8">
        <v>2868</v>
      </c>
      <c r="C14547" s="8" t="s">
        <v>148</v>
      </c>
      <c r="D14547" s="8">
        <v>92</v>
      </c>
      <c r="E14547" s="8" t="s">
        <v>24567</v>
      </c>
      <c r="F14547" s="8"/>
      <c r="G14547" s="8" t="s">
        <v>152</v>
      </c>
      <c r="H14547" s="8" t="s">
        <v>153</v>
      </c>
    </row>
    <row r="14548" spans="1:8" ht="15.75" customHeight="1" x14ac:dyDescent="0.3">
      <c r="A14548" s="7">
        <v>14547</v>
      </c>
      <c r="B14548" s="7">
        <v>2868</v>
      </c>
      <c r="C14548" s="7" t="s">
        <v>156</v>
      </c>
      <c r="D14548" s="7">
        <v>92</v>
      </c>
      <c r="E14548" s="7" t="s">
        <v>31245</v>
      </c>
      <c r="F14548" s="7" t="s">
        <v>161</v>
      </c>
      <c r="G14548" s="7" t="s">
        <v>2752</v>
      </c>
      <c r="H14548" s="7" t="s">
        <v>163</v>
      </c>
    </row>
    <row r="14549" spans="1:8" ht="15.75" customHeight="1" x14ac:dyDescent="0.3">
      <c r="A14549" s="8">
        <v>14548</v>
      </c>
      <c r="B14549" s="8">
        <v>2868</v>
      </c>
      <c r="C14549" s="8" t="s">
        <v>167</v>
      </c>
      <c r="D14549" s="8">
        <v>92</v>
      </c>
      <c r="E14549" s="8" t="s">
        <v>24568</v>
      </c>
      <c r="F14549" s="8" t="s">
        <v>152</v>
      </c>
      <c r="G14549" s="8" t="s">
        <v>172</v>
      </c>
      <c r="H14549" s="8" t="s">
        <v>174</v>
      </c>
    </row>
    <row r="14550" spans="1:8" ht="15.75" customHeight="1" x14ac:dyDescent="0.3">
      <c r="A14550" s="7">
        <v>14549</v>
      </c>
      <c r="B14550" s="7">
        <v>2868</v>
      </c>
      <c r="C14550" s="7" t="s">
        <v>192</v>
      </c>
      <c r="D14550" s="7">
        <v>92</v>
      </c>
      <c r="E14550" s="7" t="s">
        <v>24569</v>
      </c>
      <c r="F14550" s="7" t="s">
        <v>172</v>
      </c>
      <c r="G14550" s="7" t="s">
        <v>192</v>
      </c>
      <c r="H14550" s="7" t="s">
        <v>202</v>
      </c>
    </row>
    <row r="14551" spans="1:8" ht="15.75" customHeight="1" x14ac:dyDescent="0.3">
      <c r="A14551" s="8">
        <v>14550</v>
      </c>
      <c r="B14551" s="8">
        <v>2868</v>
      </c>
      <c r="C14551" s="8" t="s">
        <v>116</v>
      </c>
      <c r="D14551" s="8">
        <v>92</v>
      </c>
      <c r="E14551" s="8" t="s">
        <v>31246</v>
      </c>
      <c r="F14551" s="8" t="s">
        <v>192</v>
      </c>
      <c r="G14551" s="8" t="s">
        <v>116</v>
      </c>
      <c r="H14551" s="8" t="s">
        <v>210</v>
      </c>
    </row>
    <row r="14552" spans="1:8" ht="15.75" customHeight="1" x14ac:dyDescent="0.3">
      <c r="A14552" s="7">
        <v>14551</v>
      </c>
      <c r="B14552" s="7">
        <v>2869</v>
      </c>
      <c r="C14552" s="7" t="s">
        <v>148</v>
      </c>
      <c r="D14552" s="7">
        <v>21</v>
      </c>
      <c r="E14552" s="7" t="s">
        <v>24575</v>
      </c>
      <c r="F14552" s="7"/>
      <c r="G14552" s="7" t="s">
        <v>152</v>
      </c>
      <c r="H14552" s="7" t="s">
        <v>492</v>
      </c>
    </row>
    <row r="14553" spans="1:8" ht="15.75" customHeight="1" x14ac:dyDescent="0.3">
      <c r="A14553" s="8">
        <v>14552</v>
      </c>
      <c r="B14553" s="8">
        <v>2869</v>
      </c>
      <c r="C14553" s="8" t="s">
        <v>156</v>
      </c>
      <c r="D14553" s="8">
        <v>21</v>
      </c>
      <c r="E14553" s="8" t="s">
        <v>31247</v>
      </c>
      <c r="F14553" s="8" t="s">
        <v>161</v>
      </c>
      <c r="G14553" s="8" t="s">
        <v>2638</v>
      </c>
      <c r="H14553" s="8" t="s">
        <v>163</v>
      </c>
    </row>
    <row r="14554" spans="1:8" ht="15.75" customHeight="1" x14ac:dyDescent="0.3">
      <c r="A14554" s="7">
        <v>14553</v>
      </c>
      <c r="B14554" s="7">
        <v>2869</v>
      </c>
      <c r="C14554" s="7" t="s">
        <v>167</v>
      </c>
      <c r="D14554" s="7">
        <v>21</v>
      </c>
      <c r="E14554" s="7" t="s">
        <v>24576</v>
      </c>
      <c r="F14554" s="7" t="s">
        <v>152</v>
      </c>
      <c r="G14554" s="7" t="s">
        <v>172</v>
      </c>
      <c r="H14554" s="7" t="s">
        <v>174</v>
      </c>
    </row>
    <row r="14555" spans="1:8" ht="15.75" customHeight="1" x14ac:dyDescent="0.3">
      <c r="A14555" s="8">
        <v>14554</v>
      </c>
      <c r="B14555" s="8">
        <v>2869</v>
      </c>
      <c r="C14555" s="8" t="s">
        <v>192</v>
      </c>
      <c r="D14555" s="8">
        <v>21</v>
      </c>
      <c r="E14555" s="8" t="s">
        <v>24577</v>
      </c>
      <c r="F14555" s="8" t="s">
        <v>172</v>
      </c>
      <c r="G14555" s="8" t="s">
        <v>192</v>
      </c>
      <c r="H14555" s="8" t="s">
        <v>202</v>
      </c>
    </row>
    <row r="14556" spans="1:8" ht="15.75" customHeight="1" x14ac:dyDescent="0.3">
      <c r="A14556" s="7">
        <v>14555</v>
      </c>
      <c r="B14556" s="7">
        <v>2869</v>
      </c>
      <c r="C14556" s="7" t="s">
        <v>116</v>
      </c>
      <c r="D14556" s="7">
        <v>21</v>
      </c>
      <c r="E14556" s="7" t="s">
        <v>31248</v>
      </c>
      <c r="F14556" s="7" t="s">
        <v>192</v>
      </c>
      <c r="G14556" s="7" t="s">
        <v>116</v>
      </c>
      <c r="H14556" s="7" t="s">
        <v>210</v>
      </c>
    </row>
    <row r="14557" spans="1:8" ht="15.75" customHeight="1" x14ac:dyDescent="0.3">
      <c r="A14557" s="8">
        <v>14556</v>
      </c>
      <c r="B14557" s="8">
        <v>2870</v>
      </c>
      <c r="C14557" s="8" t="s">
        <v>148</v>
      </c>
      <c r="D14557" s="8">
        <v>85</v>
      </c>
      <c r="E14557" s="8" t="s">
        <v>24583</v>
      </c>
      <c r="F14557" s="8"/>
      <c r="G14557" s="8" t="s">
        <v>152</v>
      </c>
      <c r="H14557" s="8" t="s">
        <v>218</v>
      </c>
    </row>
    <row r="14558" spans="1:8" ht="15.75" customHeight="1" x14ac:dyDescent="0.3">
      <c r="A14558" s="7">
        <v>14557</v>
      </c>
      <c r="B14558" s="7">
        <v>2870</v>
      </c>
      <c r="C14558" s="7" t="s">
        <v>156</v>
      </c>
      <c r="D14558" s="7">
        <v>85</v>
      </c>
      <c r="E14558" s="7" t="s">
        <v>31249</v>
      </c>
      <c r="F14558" s="7" t="s">
        <v>161</v>
      </c>
      <c r="G14558" s="7" t="s">
        <v>2503</v>
      </c>
      <c r="H14558" s="7" t="s">
        <v>163</v>
      </c>
    </row>
    <row r="14559" spans="1:8" ht="15.75" customHeight="1" x14ac:dyDescent="0.3">
      <c r="A14559" s="8">
        <v>14558</v>
      </c>
      <c r="B14559" s="8">
        <v>2870</v>
      </c>
      <c r="C14559" s="8" t="s">
        <v>167</v>
      </c>
      <c r="D14559" s="8">
        <v>85</v>
      </c>
      <c r="E14559" s="8" t="s">
        <v>24584</v>
      </c>
      <c r="F14559" s="8" t="s">
        <v>152</v>
      </c>
      <c r="G14559" s="8" t="s">
        <v>172</v>
      </c>
      <c r="H14559" s="8" t="s">
        <v>174</v>
      </c>
    </row>
    <row r="14560" spans="1:8" ht="15.75" customHeight="1" x14ac:dyDescent="0.3">
      <c r="A14560" s="7">
        <v>14559</v>
      </c>
      <c r="B14560" s="7">
        <v>2870</v>
      </c>
      <c r="C14560" s="7" t="s">
        <v>192</v>
      </c>
      <c r="D14560" s="7">
        <v>85</v>
      </c>
      <c r="E14560" s="7" t="s">
        <v>24585</v>
      </c>
      <c r="F14560" s="7" t="s">
        <v>172</v>
      </c>
      <c r="G14560" s="7" t="s">
        <v>192</v>
      </c>
      <c r="H14560" s="7" t="s">
        <v>202</v>
      </c>
    </row>
    <row r="14561" spans="1:8" ht="15.75" customHeight="1" x14ac:dyDescent="0.3">
      <c r="A14561" s="8">
        <v>14560</v>
      </c>
      <c r="B14561" s="8">
        <v>2870</v>
      </c>
      <c r="C14561" s="8" t="s">
        <v>116</v>
      </c>
      <c r="D14561" s="8">
        <v>85</v>
      </c>
      <c r="E14561" s="8" t="s">
        <v>31250</v>
      </c>
      <c r="F14561" s="8" t="s">
        <v>192</v>
      </c>
      <c r="G14561" s="8" t="s">
        <v>116</v>
      </c>
      <c r="H14561" s="8" t="s">
        <v>210</v>
      </c>
    </row>
    <row r="14562" spans="1:8" ht="15.75" customHeight="1" x14ac:dyDescent="0.3">
      <c r="A14562" s="7">
        <v>14561</v>
      </c>
      <c r="B14562" s="7">
        <v>2871</v>
      </c>
      <c r="C14562" s="7" t="s">
        <v>148</v>
      </c>
      <c r="D14562" s="7">
        <v>95</v>
      </c>
      <c r="E14562" s="7" t="s">
        <v>24591</v>
      </c>
      <c r="F14562" s="7"/>
      <c r="G14562" s="7" t="s">
        <v>152</v>
      </c>
      <c r="H14562" s="7" t="s">
        <v>153</v>
      </c>
    </row>
    <row r="14563" spans="1:8" ht="15.75" customHeight="1" x14ac:dyDescent="0.3">
      <c r="A14563" s="8">
        <v>14562</v>
      </c>
      <c r="B14563" s="8">
        <v>2871</v>
      </c>
      <c r="C14563" s="8" t="s">
        <v>156</v>
      </c>
      <c r="D14563" s="8">
        <v>95</v>
      </c>
      <c r="E14563" s="8" t="s">
        <v>31251</v>
      </c>
      <c r="F14563" s="8" t="s">
        <v>161</v>
      </c>
      <c r="G14563" s="8" t="s">
        <v>5967</v>
      </c>
      <c r="H14563" s="8" t="s">
        <v>163</v>
      </c>
    </row>
    <row r="14564" spans="1:8" ht="15.75" customHeight="1" x14ac:dyDescent="0.3">
      <c r="A14564" s="7">
        <v>14563</v>
      </c>
      <c r="B14564" s="7">
        <v>2871</v>
      </c>
      <c r="C14564" s="7" t="s">
        <v>167</v>
      </c>
      <c r="D14564" s="7">
        <v>95</v>
      </c>
      <c r="E14564" s="7" t="s">
        <v>24592</v>
      </c>
      <c r="F14564" s="7" t="s">
        <v>152</v>
      </c>
      <c r="G14564" s="7" t="s">
        <v>172</v>
      </c>
      <c r="H14564" s="7" t="s">
        <v>174</v>
      </c>
    </row>
    <row r="14565" spans="1:8" ht="15.75" customHeight="1" x14ac:dyDescent="0.3">
      <c r="A14565" s="8">
        <v>14564</v>
      </c>
      <c r="B14565" s="8">
        <v>2871</v>
      </c>
      <c r="C14565" s="8" t="s">
        <v>192</v>
      </c>
      <c r="D14565" s="8">
        <v>95</v>
      </c>
      <c r="E14565" s="8" t="s">
        <v>24593</v>
      </c>
      <c r="F14565" s="8" t="s">
        <v>172</v>
      </c>
      <c r="G14565" s="8" t="s">
        <v>192</v>
      </c>
      <c r="H14565" s="8" t="s">
        <v>202</v>
      </c>
    </row>
    <row r="14566" spans="1:8" ht="15.75" customHeight="1" x14ac:dyDescent="0.3">
      <c r="A14566" s="7">
        <v>14565</v>
      </c>
      <c r="B14566" s="7">
        <v>2871</v>
      </c>
      <c r="C14566" s="7" t="s">
        <v>116</v>
      </c>
      <c r="D14566" s="7">
        <v>95</v>
      </c>
      <c r="E14566" s="7" t="s">
        <v>31252</v>
      </c>
      <c r="F14566" s="7" t="s">
        <v>192</v>
      </c>
      <c r="G14566" s="7" t="s">
        <v>116</v>
      </c>
      <c r="H14566" s="7" t="s">
        <v>210</v>
      </c>
    </row>
    <row r="14567" spans="1:8" ht="15.75" customHeight="1" x14ac:dyDescent="0.3">
      <c r="A14567" s="8">
        <v>14566</v>
      </c>
      <c r="B14567" s="8">
        <v>2872</v>
      </c>
      <c r="C14567" s="8" t="s">
        <v>148</v>
      </c>
      <c r="D14567" s="8">
        <v>86</v>
      </c>
      <c r="E14567" s="8" t="s">
        <v>24599</v>
      </c>
      <c r="F14567" s="8"/>
      <c r="G14567" s="8" t="s">
        <v>152</v>
      </c>
      <c r="H14567" s="8" t="s">
        <v>218</v>
      </c>
    </row>
    <row r="14568" spans="1:8" ht="15.75" customHeight="1" x14ac:dyDescent="0.3">
      <c r="A14568" s="7">
        <v>14567</v>
      </c>
      <c r="B14568" s="7">
        <v>2872</v>
      </c>
      <c r="C14568" s="7" t="s">
        <v>156</v>
      </c>
      <c r="D14568" s="7">
        <v>86</v>
      </c>
      <c r="E14568" s="7" t="s">
        <v>31253</v>
      </c>
      <c r="F14568" s="7" t="s">
        <v>161</v>
      </c>
      <c r="G14568" s="7" t="s">
        <v>3977</v>
      </c>
      <c r="H14568" s="7" t="s">
        <v>163</v>
      </c>
    </row>
    <row r="14569" spans="1:8" ht="15.75" customHeight="1" x14ac:dyDescent="0.3">
      <c r="A14569" s="8">
        <v>14568</v>
      </c>
      <c r="B14569" s="8">
        <v>2872</v>
      </c>
      <c r="C14569" s="8" t="s">
        <v>167</v>
      </c>
      <c r="D14569" s="8">
        <v>86</v>
      </c>
      <c r="E14569" s="8" t="s">
        <v>24600</v>
      </c>
      <c r="F14569" s="8" t="s">
        <v>152</v>
      </c>
      <c r="G14569" s="8" t="s">
        <v>172</v>
      </c>
      <c r="H14569" s="8" t="s">
        <v>174</v>
      </c>
    </row>
    <row r="14570" spans="1:8" ht="15.75" customHeight="1" x14ac:dyDescent="0.3">
      <c r="A14570" s="7">
        <v>14569</v>
      </c>
      <c r="B14570" s="7">
        <v>2872</v>
      </c>
      <c r="C14570" s="7" t="s">
        <v>176</v>
      </c>
      <c r="D14570" s="7">
        <v>86</v>
      </c>
      <c r="E14570" s="7" t="s">
        <v>31254</v>
      </c>
      <c r="F14570" s="7" t="s">
        <v>172</v>
      </c>
      <c r="G14570" s="7" t="s">
        <v>172</v>
      </c>
      <c r="H14570" s="7" t="s">
        <v>288</v>
      </c>
    </row>
    <row r="14571" spans="1:8" ht="15.75" customHeight="1" x14ac:dyDescent="0.3">
      <c r="A14571" s="8">
        <v>14570</v>
      </c>
      <c r="B14571" s="8">
        <v>2872</v>
      </c>
      <c r="C14571" s="8" t="s">
        <v>192</v>
      </c>
      <c r="D14571" s="8">
        <v>86</v>
      </c>
      <c r="E14571" s="8" t="s">
        <v>24601</v>
      </c>
      <c r="F14571" s="8" t="s">
        <v>172</v>
      </c>
      <c r="G14571" s="8" t="s">
        <v>192</v>
      </c>
      <c r="H14571" s="8" t="s">
        <v>202</v>
      </c>
    </row>
    <row r="14572" spans="1:8" ht="15.75" customHeight="1" x14ac:dyDescent="0.3">
      <c r="A14572" s="7">
        <v>14571</v>
      </c>
      <c r="B14572" s="7">
        <v>2872</v>
      </c>
      <c r="C14572" s="7" t="s">
        <v>116</v>
      </c>
      <c r="D14572" s="7">
        <v>86</v>
      </c>
      <c r="E14572" s="7" t="s">
        <v>31255</v>
      </c>
      <c r="F14572" s="7" t="s">
        <v>192</v>
      </c>
      <c r="G14572" s="7" t="s">
        <v>116</v>
      </c>
      <c r="H14572" s="7" t="s">
        <v>210</v>
      </c>
    </row>
    <row r="14573" spans="1:8" ht="15.75" customHeight="1" x14ac:dyDescent="0.3">
      <c r="A14573" s="8">
        <v>14572</v>
      </c>
      <c r="B14573" s="8">
        <v>2873</v>
      </c>
      <c r="C14573" s="8" t="s">
        <v>148</v>
      </c>
      <c r="D14573" s="8">
        <v>68</v>
      </c>
      <c r="E14573" s="8" t="s">
        <v>24606</v>
      </c>
      <c r="F14573" s="8"/>
      <c r="G14573" s="8" t="s">
        <v>152</v>
      </c>
      <c r="H14573" s="8" t="s">
        <v>153</v>
      </c>
    </row>
    <row r="14574" spans="1:8" ht="15.75" customHeight="1" x14ac:dyDescent="0.3">
      <c r="A14574" s="7">
        <v>14573</v>
      </c>
      <c r="B14574" s="7">
        <v>2873</v>
      </c>
      <c r="C14574" s="7" t="s">
        <v>156</v>
      </c>
      <c r="D14574" s="7">
        <v>68</v>
      </c>
      <c r="E14574" s="7" t="s">
        <v>31256</v>
      </c>
      <c r="F14574" s="7" t="s">
        <v>161</v>
      </c>
      <c r="G14574" s="7" t="s">
        <v>3065</v>
      </c>
      <c r="H14574" s="7" t="s">
        <v>163</v>
      </c>
    </row>
    <row r="14575" spans="1:8" ht="15.75" customHeight="1" x14ac:dyDescent="0.3">
      <c r="A14575" s="8">
        <v>14574</v>
      </c>
      <c r="B14575" s="8">
        <v>2873</v>
      </c>
      <c r="C14575" s="8" t="s">
        <v>167</v>
      </c>
      <c r="D14575" s="8">
        <v>68</v>
      </c>
      <c r="E14575" s="8" t="s">
        <v>24608</v>
      </c>
      <c r="F14575" s="8" t="s">
        <v>152</v>
      </c>
      <c r="G14575" s="8" t="s">
        <v>172</v>
      </c>
      <c r="H14575" s="8" t="s">
        <v>174</v>
      </c>
    </row>
    <row r="14576" spans="1:8" ht="15.75" customHeight="1" x14ac:dyDescent="0.3">
      <c r="A14576" s="7">
        <v>14575</v>
      </c>
      <c r="B14576" s="7">
        <v>2873</v>
      </c>
      <c r="C14576" s="7" t="s">
        <v>176</v>
      </c>
      <c r="D14576" s="7">
        <v>68</v>
      </c>
      <c r="E14576" s="7" t="s">
        <v>31257</v>
      </c>
      <c r="F14576" s="7" t="s">
        <v>172</v>
      </c>
      <c r="G14576" s="7" t="s">
        <v>172</v>
      </c>
      <c r="H14576" s="7" t="s">
        <v>288</v>
      </c>
    </row>
    <row r="14577" spans="1:8" ht="15.75" customHeight="1" x14ac:dyDescent="0.3">
      <c r="A14577" s="8">
        <v>14576</v>
      </c>
      <c r="B14577" s="8">
        <v>2873</v>
      </c>
      <c r="C14577" s="8" t="s">
        <v>192</v>
      </c>
      <c r="D14577" s="8">
        <v>68</v>
      </c>
      <c r="E14577" s="8" t="s">
        <v>24609</v>
      </c>
      <c r="F14577" s="8" t="s">
        <v>172</v>
      </c>
      <c r="G14577" s="8" t="s">
        <v>192</v>
      </c>
      <c r="H14577" s="8" t="s">
        <v>202</v>
      </c>
    </row>
    <row r="14578" spans="1:8" ht="15.75" customHeight="1" x14ac:dyDescent="0.3">
      <c r="A14578" s="7">
        <v>14577</v>
      </c>
      <c r="B14578" s="7">
        <v>2874</v>
      </c>
      <c r="C14578" s="7" t="s">
        <v>148</v>
      </c>
      <c r="D14578" s="7">
        <v>76</v>
      </c>
      <c r="E14578" s="7" t="s">
        <v>24614</v>
      </c>
      <c r="F14578" s="7"/>
      <c r="G14578" s="7" t="s">
        <v>152</v>
      </c>
      <c r="H14578" s="7" t="s">
        <v>492</v>
      </c>
    </row>
    <row r="14579" spans="1:8" ht="15.75" customHeight="1" x14ac:dyDescent="0.3">
      <c r="A14579" s="8">
        <v>14578</v>
      </c>
      <c r="B14579" s="8">
        <v>2874</v>
      </c>
      <c r="C14579" s="8" t="s">
        <v>156</v>
      </c>
      <c r="D14579" s="8">
        <v>76</v>
      </c>
      <c r="E14579" s="8" t="s">
        <v>31258</v>
      </c>
      <c r="F14579" s="8" t="s">
        <v>161</v>
      </c>
      <c r="G14579" s="8" t="s">
        <v>6138</v>
      </c>
      <c r="H14579" s="8" t="s">
        <v>163</v>
      </c>
    </row>
    <row r="14580" spans="1:8" ht="15.75" customHeight="1" x14ac:dyDescent="0.3">
      <c r="A14580" s="7">
        <v>14579</v>
      </c>
      <c r="B14580" s="7">
        <v>2874</v>
      </c>
      <c r="C14580" s="7" t="s">
        <v>167</v>
      </c>
      <c r="D14580" s="7">
        <v>76</v>
      </c>
      <c r="E14580" s="7" t="s">
        <v>24615</v>
      </c>
      <c r="F14580" s="7" t="s">
        <v>152</v>
      </c>
      <c r="G14580" s="7" t="s">
        <v>172</v>
      </c>
      <c r="H14580" s="7" t="s">
        <v>174</v>
      </c>
    </row>
    <row r="14581" spans="1:8" ht="15.75" customHeight="1" x14ac:dyDescent="0.3">
      <c r="A14581" s="8">
        <v>14580</v>
      </c>
      <c r="B14581" s="8">
        <v>2874</v>
      </c>
      <c r="C14581" s="8" t="s">
        <v>176</v>
      </c>
      <c r="D14581" s="8">
        <v>76</v>
      </c>
      <c r="E14581" s="8" t="s">
        <v>31259</v>
      </c>
      <c r="F14581" s="8" t="s">
        <v>172</v>
      </c>
      <c r="G14581" s="8" t="s">
        <v>388</v>
      </c>
      <c r="H14581" s="8" t="s">
        <v>184</v>
      </c>
    </row>
    <row r="14582" spans="1:8" ht="15.75" customHeight="1" x14ac:dyDescent="0.3">
      <c r="A14582" s="7">
        <v>14581</v>
      </c>
      <c r="B14582" s="7">
        <v>2874</v>
      </c>
      <c r="C14582" s="7" t="s">
        <v>192</v>
      </c>
      <c r="D14582" s="7">
        <v>76</v>
      </c>
      <c r="E14582" s="7" t="s">
        <v>24616</v>
      </c>
      <c r="F14582" s="7" t="s">
        <v>172</v>
      </c>
      <c r="G14582" s="7" t="s">
        <v>192</v>
      </c>
      <c r="H14582" s="7" t="s">
        <v>202</v>
      </c>
    </row>
    <row r="14583" spans="1:8" ht="15.75" customHeight="1" x14ac:dyDescent="0.3">
      <c r="A14583" s="8">
        <v>14582</v>
      </c>
      <c r="B14583" s="8">
        <v>2874</v>
      </c>
      <c r="C14583" s="8" t="s">
        <v>116</v>
      </c>
      <c r="D14583" s="8">
        <v>76</v>
      </c>
      <c r="E14583" s="8" t="s">
        <v>31260</v>
      </c>
      <c r="F14583" s="8" t="s">
        <v>192</v>
      </c>
      <c r="G14583" s="8" t="s">
        <v>116</v>
      </c>
      <c r="H14583" s="8" t="s">
        <v>210</v>
      </c>
    </row>
    <row r="14584" spans="1:8" ht="15.75" customHeight="1" x14ac:dyDescent="0.3">
      <c r="A14584" s="7">
        <v>14583</v>
      </c>
      <c r="B14584" s="7">
        <v>2875</v>
      </c>
      <c r="C14584" s="7" t="s">
        <v>148</v>
      </c>
      <c r="D14584" s="7">
        <v>8</v>
      </c>
      <c r="E14584" s="7" t="s">
        <v>24622</v>
      </c>
      <c r="F14584" s="7"/>
      <c r="G14584" s="7" t="s">
        <v>152</v>
      </c>
      <c r="H14584" s="7" t="s">
        <v>218</v>
      </c>
    </row>
    <row r="14585" spans="1:8" ht="15.75" customHeight="1" x14ac:dyDescent="0.3">
      <c r="A14585" s="8">
        <v>14584</v>
      </c>
      <c r="B14585" s="8">
        <v>2875</v>
      </c>
      <c r="C14585" s="8" t="s">
        <v>156</v>
      </c>
      <c r="D14585" s="8">
        <v>8</v>
      </c>
      <c r="E14585" s="8" t="s">
        <v>31261</v>
      </c>
      <c r="F14585" s="8" t="s">
        <v>161</v>
      </c>
      <c r="G14585" s="8" t="s">
        <v>1154</v>
      </c>
      <c r="H14585" s="8" t="s">
        <v>163</v>
      </c>
    </row>
    <row r="14586" spans="1:8" ht="15.75" customHeight="1" x14ac:dyDescent="0.3">
      <c r="A14586" s="7">
        <v>14585</v>
      </c>
      <c r="B14586" s="7">
        <v>2875</v>
      </c>
      <c r="C14586" s="7" t="s">
        <v>167</v>
      </c>
      <c r="D14586" s="7">
        <v>8</v>
      </c>
      <c r="E14586" s="7" t="s">
        <v>24623</v>
      </c>
      <c r="F14586" s="7" t="s">
        <v>152</v>
      </c>
      <c r="G14586" s="7" t="s">
        <v>172</v>
      </c>
      <c r="H14586" s="7" t="s">
        <v>174</v>
      </c>
    </row>
    <row r="14587" spans="1:8" ht="15.75" customHeight="1" x14ac:dyDescent="0.3">
      <c r="A14587" s="8">
        <v>14586</v>
      </c>
      <c r="B14587" s="8">
        <v>2875</v>
      </c>
      <c r="C14587" s="8" t="s">
        <v>192</v>
      </c>
      <c r="D14587" s="8">
        <v>8</v>
      </c>
      <c r="E14587" s="8" t="s">
        <v>24624</v>
      </c>
      <c r="F14587" s="8" t="s">
        <v>172</v>
      </c>
      <c r="G14587" s="8" t="s">
        <v>192</v>
      </c>
      <c r="H14587" s="8" t="s">
        <v>202</v>
      </c>
    </row>
    <row r="14588" spans="1:8" ht="15.75" customHeight="1" x14ac:dyDescent="0.3">
      <c r="A14588" s="7">
        <v>14587</v>
      </c>
      <c r="B14588" s="7">
        <v>2875</v>
      </c>
      <c r="C14588" s="7" t="s">
        <v>116</v>
      </c>
      <c r="D14588" s="7">
        <v>8</v>
      </c>
      <c r="E14588" s="7" t="s">
        <v>31262</v>
      </c>
      <c r="F14588" s="7" t="s">
        <v>192</v>
      </c>
      <c r="G14588" s="7" t="s">
        <v>116</v>
      </c>
      <c r="H14588" s="7" t="s">
        <v>210</v>
      </c>
    </row>
    <row r="14589" spans="1:8" ht="15.75" customHeight="1" x14ac:dyDescent="0.3">
      <c r="A14589" s="8">
        <v>14588</v>
      </c>
      <c r="B14589" s="8">
        <v>2876</v>
      </c>
      <c r="C14589" s="8" t="s">
        <v>148</v>
      </c>
      <c r="D14589" s="8">
        <v>79</v>
      </c>
      <c r="E14589" s="8" t="s">
        <v>24630</v>
      </c>
      <c r="F14589" s="8"/>
      <c r="G14589" s="8" t="s">
        <v>152</v>
      </c>
      <c r="H14589" s="8" t="s">
        <v>492</v>
      </c>
    </row>
    <row r="14590" spans="1:8" ht="15.75" customHeight="1" x14ac:dyDescent="0.3">
      <c r="A14590" s="7">
        <v>14589</v>
      </c>
      <c r="B14590" s="7">
        <v>2876</v>
      </c>
      <c r="C14590" s="7" t="s">
        <v>156</v>
      </c>
      <c r="D14590" s="7">
        <v>79</v>
      </c>
      <c r="E14590" s="7" t="s">
        <v>31263</v>
      </c>
      <c r="F14590" s="7" t="s">
        <v>161</v>
      </c>
      <c r="G14590" s="7" t="s">
        <v>1465</v>
      </c>
      <c r="H14590" s="7" t="s">
        <v>163</v>
      </c>
    </row>
    <row r="14591" spans="1:8" ht="15.75" customHeight="1" x14ac:dyDescent="0.3">
      <c r="A14591" s="8">
        <v>14590</v>
      </c>
      <c r="B14591" s="8">
        <v>2876</v>
      </c>
      <c r="C14591" s="8" t="s">
        <v>167</v>
      </c>
      <c r="D14591" s="8">
        <v>79</v>
      </c>
      <c r="E14591" s="8" t="s">
        <v>24631</v>
      </c>
      <c r="F14591" s="8" t="s">
        <v>152</v>
      </c>
      <c r="G14591" s="8" t="s">
        <v>172</v>
      </c>
      <c r="H14591" s="8" t="s">
        <v>174</v>
      </c>
    </row>
    <row r="14592" spans="1:8" ht="15.75" customHeight="1" x14ac:dyDescent="0.3">
      <c r="A14592" s="7">
        <v>14591</v>
      </c>
      <c r="B14592" s="7">
        <v>2876</v>
      </c>
      <c r="C14592" s="7" t="s">
        <v>176</v>
      </c>
      <c r="D14592" s="7">
        <v>79</v>
      </c>
      <c r="E14592" s="7" t="s">
        <v>31264</v>
      </c>
      <c r="F14592" s="7" t="s">
        <v>172</v>
      </c>
      <c r="G14592" s="7" t="s">
        <v>172</v>
      </c>
      <c r="H14592" s="7" t="s">
        <v>288</v>
      </c>
    </row>
    <row r="14593" spans="1:8" ht="15.75" customHeight="1" x14ac:dyDescent="0.3">
      <c r="A14593" s="8">
        <v>14592</v>
      </c>
      <c r="B14593" s="8">
        <v>2876</v>
      </c>
      <c r="C14593" s="8" t="s">
        <v>192</v>
      </c>
      <c r="D14593" s="8">
        <v>79</v>
      </c>
      <c r="E14593" s="8" t="s">
        <v>24632</v>
      </c>
      <c r="F14593" s="8" t="s">
        <v>172</v>
      </c>
      <c r="G14593" s="8" t="s">
        <v>192</v>
      </c>
      <c r="H14593" s="8" t="s">
        <v>202</v>
      </c>
    </row>
    <row r="14594" spans="1:8" ht="15.75" customHeight="1" x14ac:dyDescent="0.3">
      <c r="A14594" s="7">
        <v>14593</v>
      </c>
      <c r="B14594" s="7">
        <v>2876</v>
      </c>
      <c r="C14594" s="7" t="s">
        <v>116</v>
      </c>
      <c r="D14594" s="7">
        <v>79</v>
      </c>
      <c r="E14594" s="7" t="s">
        <v>31265</v>
      </c>
      <c r="F14594" s="7" t="s">
        <v>192</v>
      </c>
      <c r="G14594" s="7" t="s">
        <v>116</v>
      </c>
      <c r="H14594" s="7" t="s">
        <v>210</v>
      </c>
    </row>
    <row r="14595" spans="1:8" ht="15.75" customHeight="1" x14ac:dyDescent="0.3">
      <c r="A14595" s="8">
        <v>14594</v>
      </c>
      <c r="B14595" s="8">
        <v>2877</v>
      </c>
      <c r="C14595" s="8" t="s">
        <v>148</v>
      </c>
      <c r="D14595" s="8">
        <v>98</v>
      </c>
      <c r="E14595" s="8" t="s">
        <v>24636</v>
      </c>
      <c r="F14595" s="8"/>
      <c r="G14595" s="8" t="s">
        <v>152</v>
      </c>
      <c r="H14595" s="8" t="s">
        <v>314</v>
      </c>
    </row>
    <row r="14596" spans="1:8" ht="15.75" customHeight="1" x14ac:dyDescent="0.3">
      <c r="A14596" s="7">
        <v>14595</v>
      </c>
      <c r="B14596" s="7">
        <v>2877</v>
      </c>
      <c r="C14596" s="7" t="s">
        <v>156</v>
      </c>
      <c r="D14596" s="7">
        <v>98</v>
      </c>
      <c r="E14596" s="7" t="s">
        <v>31266</v>
      </c>
      <c r="F14596" s="7" t="s">
        <v>161</v>
      </c>
      <c r="G14596" s="7" t="s">
        <v>10579</v>
      </c>
      <c r="H14596" s="7" t="s">
        <v>163</v>
      </c>
    </row>
    <row r="14597" spans="1:8" ht="15.75" customHeight="1" x14ac:dyDescent="0.3">
      <c r="A14597" s="8">
        <v>14596</v>
      </c>
      <c r="B14597" s="8">
        <v>2877</v>
      </c>
      <c r="C14597" s="8" t="s">
        <v>167</v>
      </c>
      <c r="D14597" s="8">
        <v>98</v>
      </c>
      <c r="E14597" s="8" t="s">
        <v>24637</v>
      </c>
      <c r="F14597" s="8" t="s">
        <v>152</v>
      </c>
      <c r="G14597" s="8" t="s">
        <v>172</v>
      </c>
      <c r="H14597" s="8" t="s">
        <v>174</v>
      </c>
    </row>
    <row r="14598" spans="1:8" ht="15.75" customHeight="1" x14ac:dyDescent="0.3">
      <c r="A14598" s="7">
        <v>14597</v>
      </c>
      <c r="B14598" s="7">
        <v>2877</v>
      </c>
      <c r="C14598" s="7" t="s">
        <v>192</v>
      </c>
      <c r="D14598" s="7">
        <v>98</v>
      </c>
      <c r="E14598" s="7" t="s">
        <v>24638</v>
      </c>
      <c r="F14598" s="7" t="s">
        <v>172</v>
      </c>
      <c r="G14598" s="7" t="s">
        <v>192</v>
      </c>
      <c r="H14598" s="7" t="s">
        <v>202</v>
      </c>
    </row>
    <row r="14599" spans="1:8" ht="15.75" customHeight="1" x14ac:dyDescent="0.3">
      <c r="A14599" s="8">
        <v>14598</v>
      </c>
      <c r="B14599" s="8">
        <v>2877</v>
      </c>
      <c r="C14599" s="8" t="s">
        <v>116</v>
      </c>
      <c r="D14599" s="8">
        <v>98</v>
      </c>
      <c r="E14599" s="8" t="s">
        <v>31267</v>
      </c>
      <c r="F14599" s="8" t="s">
        <v>192</v>
      </c>
      <c r="G14599" s="8" t="s">
        <v>116</v>
      </c>
      <c r="H14599" s="8" t="s">
        <v>210</v>
      </c>
    </row>
    <row r="14600" spans="1:8" ht="15.75" customHeight="1" x14ac:dyDescent="0.3">
      <c r="A14600" s="7">
        <v>14599</v>
      </c>
      <c r="B14600" s="7">
        <v>2878</v>
      </c>
      <c r="C14600" s="7" t="s">
        <v>148</v>
      </c>
      <c r="D14600" s="7">
        <v>22</v>
      </c>
      <c r="E14600" s="7" t="s">
        <v>24644</v>
      </c>
      <c r="F14600" s="7"/>
      <c r="G14600" s="7" t="s">
        <v>152</v>
      </c>
      <c r="H14600" s="7" t="s">
        <v>153</v>
      </c>
    </row>
    <row r="14601" spans="1:8" ht="15.75" customHeight="1" x14ac:dyDescent="0.3">
      <c r="A14601" s="8">
        <v>14600</v>
      </c>
      <c r="B14601" s="8">
        <v>2878</v>
      </c>
      <c r="C14601" s="8" t="s">
        <v>156</v>
      </c>
      <c r="D14601" s="8">
        <v>22</v>
      </c>
      <c r="E14601" s="8" t="s">
        <v>31268</v>
      </c>
      <c r="F14601" s="8" t="s">
        <v>161</v>
      </c>
      <c r="G14601" s="8" t="s">
        <v>320</v>
      </c>
      <c r="H14601" s="8" t="s">
        <v>163</v>
      </c>
    </row>
    <row r="14602" spans="1:8" ht="15.75" customHeight="1" x14ac:dyDescent="0.3">
      <c r="A14602" s="7">
        <v>14601</v>
      </c>
      <c r="B14602" s="7">
        <v>2878</v>
      </c>
      <c r="C14602" s="7" t="s">
        <v>167</v>
      </c>
      <c r="D14602" s="7">
        <v>22</v>
      </c>
      <c r="E14602" s="7" t="s">
        <v>24645</v>
      </c>
      <c r="F14602" s="7" t="s">
        <v>152</v>
      </c>
      <c r="G14602" s="7" t="s">
        <v>172</v>
      </c>
      <c r="H14602" s="7" t="s">
        <v>174</v>
      </c>
    </row>
    <row r="14603" spans="1:8" ht="15.75" customHeight="1" x14ac:dyDescent="0.3">
      <c r="A14603" s="8">
        <v>14602</v>
      </c>
      <c r="B14603" s="8">
        <v>2878</v>
      </c>
      <c r="C14603" s="8" t="s">
        <v>176</v>
      </c>
      <c r="D14603" s="8">
        <v>22</v>
      </c>
      <c r="E14603" s="8" t="s">
        <v>31269</v>
      </c>
      <c r="F14603" s="8" t="s">
        <v>172</v>
      </c>
      <c r="G14603" s="8" t="s">
        <v>388</v>
      </c>
      <c r="H14603" s="8" t="s">
        <v>184</v>
      </c>
    </row>
    <row r="14604" spans="1:8" ht="15.75" customHeight="1" x14ac:dyDescent="0.3">
      <c r="A14604" s="7">
        <v>14603</v>
      </c>
      <c r="B14604" s="7">
        <v>2878</v>
      </c>
      <c r="C14604" s="7" t="s">
        <v>192</v>
      </c>
      <c r="D14604" s="7">
        <v>22</v>
      </c>
      <c r="E14604" s="7" t="s">
        <v>24646</v>
      </c>
      <c r="F14604" s="7" t="s">
        <v>172</v>
      </c>
      <c r="G14604" s="7" t="s">
        <v>192</v>
      </c>
      <c r="H14604" s="7" t="s">
        <v>202</v>
      </c>
    </row>
    <row r="14605" spans="1:8" ht="15.75" customHeight="1" x14ac:dyDescent="0.3">
      <c r="A14605" s="8">
        <v>14604</v>
      </c>
      <c r="B14605" s="8">
        <v>2878</v>
      </c>
      <c r="C14605" s="8" t="s">
        <v>116</v>
      </c>
      <c r="D14605" s="8">
        <v>22</v>
      </c>
      <c r="E14605" s="8" t="s">
        <v>31270</v>
      </c>
      <c r="F14605" s="8" t="s">
        <v>192</v>
      </c>
      <c r="G14605" s="8" t="s">
        <v>116</v>
      </c>
      <c r="H14605" s="8" t="s">
        <v>210</v>
      </c>
    </row>
    <row r="14606" spans="1:8" ht="15.75" customHeight="1" x14ac:dyDescent="0.3">
      <c r="A14606" s="7">
        <v>14605</v>
      </c>
      <c r="B14606" s="7">
        <v>2879</v>
      </c>
      <c r="C14606" s="7" t="s">
        <v>148</v>
      </c>
      <c r="D14606" s="7">
        <v>108</v>
      </c>
      <c r="E14606" s="7" t="s">
        <v>22311</v>
      </c>
      <c r="F14606" s="7"/>
      <c r="G14606" s="7" t="s">
        <v>152</v>
      </c>
      <c r="H14606" s="7" t="s">
        <v>153</v>
      </c>
    </row>
    <row r="14607" spans="1:8" ht="15.75" customHeight="1" x14ac:dyDescent="0.3">
      <c r="A14607" s="8">
        <v>14606</v>
      </c>
      <c r="B14607" s="8">
        <v>2879</v>
      </c>
      <c r="C14607" s="8" t="s">
        <v>156</v>
      </c>
      <c r="D14607" s="8">
        <v>108</v>
      </c>
      <c r="E14607" s="8" t="s">
        <v>31271</v>
      </c>
      <c r="F14607" s="8" t="s">
        <v>161</v>
      </c>
      <c r="G14607" s="8" t="s">
        <v>1428</v>
      </c>
      <c r="H14607" s="8" t="s">
        <v>163</v>
      </c>
    </row>
    <row r="14608" spans="1:8" ht="15.75" customHeight="1" x14ac:dyDescent="0.3">
      <c r="A14608" s="7">
        <v>14607</v>
      </c>
      <c r="B14608" s="7">
        <v>2879</v>
      </c>
      <c r="C14608" s="7" t="s">
        <v>167</v>
      </c>
      <c r="D14608" s="7">
        <v>108</v>
      </c>
      <c r="E14608" s="7" t="s">
        <v>20410</v>
      </c>
      <c r="F14608" s="7" t="s">
        <v>152</v>
      </c>
      <c r="G14608" s="7" t="s">
        <v>172</v>
      </c>
      <c r="H14608" s="7" t="s">
        <v>174</v>
      </c>
    </row>
    <row r="14609" spans="1:8" ht="15.75" customHeight="1" x14ac:dyDescent="0.3">
      <c r="A14609" s="8">
        <v>14608</v>
      </c>
      <c r="B14609" s="8">
        <v>2879</v>
      </c>
      <c r="C14609" s="8" t="s">
        <v>176</v>
      </c>
      <c r="D14609" s="8">
        <v>108</v>
      </c>
      <c r="E14609" s="8" t="s">
        <v>31272</v>
      </c>
      <c r="F14609" s="8" t="s">
        <v>172</v>
      </c>
      <c r="G14609" s="8" t="s">
        <v>388</v>
      </c>
      <c r="H14609" s="8" t="s">
        <v>248</v>
      </c>
    </row>
    <row r="14610" spans="1:8" ht="15.75" customHeight="1" x14ac:dyDescent="0.3">
      <c r="A14610" s="7">
        <v>14609</v>
      </c>
      <c r="B14610" s="7">
        <v>2879</v>
      </c>
      <c r="C14610" s="7" t="s">
        <v>192</v>
      </c>
      <c r="D14610" s="7">
        <v>108</v>
      </c>
      <c r="E14610" s="7" t="s">
        <v>24651</v>
      </c>
      <c r="F14610" s="7" t="s">
        <v>172</v>
      </c>
      <c r="G14610" s="7" t="s">
        <v>192</v>
      </c>
      <c r="H14610" s="7" t="s">
        <v>202</v>
      </c>
    </row>
    <row r="14611" spans="1:8" ht="15.75" customHeight="1" x14ac:dyDescent="0.3">
      <c r="A14611" s="8">
        <v>14610</v>
      </c>
      <c r="B14611" s="8">
        <v>2879</v>
      </c>
      <c r="C14611" s="8" t="s">
        <v>116</v>
      </c>
      <c r="D14611" s="8">
        <v>108</v>
      </c>
      <c r="E14611" s="8" t="s">
        <v>31273</v>
      </c>
      <c r="F14611" s="8" t="s">
        <v>192</v>
      </c>
      <c r="G14611" s="8" t="s">
        <v>116</v>
      </c>
      <c r="H14611" s="8" t="s">
        <v>210</v>
      </c>
    </row>
    <row r="14612" spans="1:8" ht="15.75" customHeight="1" x14ac:dyDescent="0.3">
      <c r="A14612" s="7">
        <v>14611</v>
      </c>
      <c r="B14612" s="7">
        <v>2880</v>
      </c>
      <c r="C14612" s="7" t="s">
        <v>148</v>
      </c>
      <c r="D14612" s="7">
        <v>23</v>
      </c>
      <c r="E14612" s="7" t="s">
        <v>24657</v>
      </c>
      <c r="F14612" s="7"/>
      <c r="G14612" s="7" t="s">
        <v>152</v>
      </c>
      <c r="H14612" s="7" t="s">
        <v>153</v>
      </c>
    </row>
    <row r="14613" spans="1:8" ht="15.75" customHeight="1" x14ac:dyDescent="0.3">
      <c r="A14613" s="8">
        <v>14612</v>
      </c>
      <c r="B14613" s="8">
        <v>2880</v>
      </c>
      <c r="C14613" s="8" t="s">
        <v>156</v>
      </c>
      <c r="D14613" s="8">
        <v>23</v>
      </c>
      <c r="E14613" s="8" t="s">
        <v>31274</v>
      </c>
      <c r="F14613" s="8" t="s">
        <v>161</v>
      </c>
      <c r="G14613" s="8" t="s">
        <v>2737</v>
      </c>
      <c r="H14613" s="8" t="s">
        <v>163</v>
      </c>
    </row>
    <row r="14614" spans="1:8" ht="15.75" customHeight="1" x14ac:dyDescent="0.3">
      <c r="A14614" s="7">
        <v>14613</v>
      </c>
      <c r="B14614" s="7">
        <v>2880</v>
      </c>
      <c r="C14614" s="7" t="s">
        <v>167</v>
      </c>
      <c r="D14614" s="7">
        <v>23</v>
      </c>
      <c r="E14614" s="7" t="s">
        <v>24658</v>
      </c>
      <c r="F14614" s="7" t="s">
        <v>152</v>
      </c>
      <c r="G14614" s="7" t="s">
        <v>172</v>
      </c>
      <c r="H14614" s="7" t="s">
        <v>174</v>
      </c>
    </row>
    <row r="14615" spans="1:8" ht="15.75" customHeight="1" x14ac:dyDescent="0.3">
      <c r="A14615" s="8">
        <v>14614</v>
      </c>
      <c r="B14615" s="8">
        <v>2880</v>
      </c>
      <c r="C14615" s="8" t="s">
        <v>192</v>
      </c>
      <c r="D14615" s="8">
        <v>23</v>
      </c>
      <c r="E14615" s="8" t="s">
        <v>24660</v>
      </c>
      <c r="F14615" s="8" t="s">
        <v>172</v>
      </c>
      <c r="G14615" s="8" t="s">
        <v>192</v>
      </c>
      <c r="H14615" s="8" t="s">
        <v>202</v>
      </c>
    </row>
    <row r="14616" spans="1:8" ht="15.75" customHeight="1" x14ac:dyDescent="0.3">
      <c r="A14616" s="7">
        <v>14615</v>
      </c>
      <c r="B14616" s="7">
        <v>2880</v>
      </c>
      <c r="C14616" s="7" t="s">
        <v>116</v>
      </c>
      <c r="D14616" s="7">
        <v>23</v>
      </c>
      <c r="E14616" s="7" t="s">
        <v>31275</v>
      </c>
      <c r="F14616" s="7" t="s">
        <v>192</v>
      </c>
      <c r="G14616" s="7" t="s">
        <v>116</v>
      </c>
      <c r="H14616" s="7" t="s">
        <v>210</v>
      </c>
    </row>
    <row r="14617" spans="1:8" ht="15.75" customHeight="1" x14ac:dyDescent="0.3">
      <c r="A14617" s="8">
        <v>14616</v>
      </c>
      <c r="B14617" s="8">
        <v>2881</v>
      </c>
      <c r="C14617" s="8" t="s">
        <v>148</v>
      </c>
      <c r="D14617" s="8">
        <v>32</v>
      </c>
      <c r="E14617" s="8" t="s">
        <v>24665</v>
      </c>
      <c r="F14617" s="8"/>
      <c r="G14617" s="8" t="s">
        <v>152</v>
      </c>
      <c r="H14617" s="8" t="s">
        <v>314</v>
      </c>
    </row>
    <row r="14618" spans="1:8" ht="15.75" customHeight="1" x14ac:dyDescent="0.3">
      <c r="A14618" s="7">
        <v>14617</v>
      </c>
      <c r="B14618" s="7">
        <v>2881</v>
      </c>
      <c r="C14618" s="7" t="s">
        <v>156</v>
      </c>
      <c r="D14618" s="7">
        <v>32</v>
      </c>
      <c r="E14618" s="7" t="s">
        <v>31276</v>
      </c>
      <c r="F14618" s="7" t="s">
        <v>161</v>
      </c>
      <c r="G14618" s="7" t="s">
        <v>230</v>
      </c>
      <c r="H14618" s="7" t="s">
        <v>163</v>
      </c>
    </row>
    <row r="14619" spans="1:8" ht="15.75" customHeight="1" x14ac:dyDescent="0.3">
      <c r="A14619" s="8">
        <v>14618</v>
      </c>
      <c r="B14619" s="8">
        <v>2881</v>
      </c>
      <c r="C14619" s="8" t="s">
        <v>167</v>
      </c>
      <c r="D14619" s="8">
        <v>32</v>
      </c>
      <c r="E14619" s="8" t="s">
        <v>24666</v>
      </c>
      <c r="F14619" s="8" t="s">
        <v>152</v>
      </c>
      <c r="G14619" s="8" t="s">
        <v>172</v>
      </c>
      <c r="H14619" s="8" t="s">
        <v>174</v>
      </c>
    </row>
    <row r="14620" spans="1:8" ht="15.75" customHeight="1" x14ac:dyDescent="0.3">
      <c r="A14620" s="7">
        <v>14619</v>
      </c>
      <c r="B14620" s="7">
        <v>2881</v>
      </c>
      <c r="C14620" s="7" t="s">
        <v>192</v>
      </c>
      <c r="D14620" s="7">
        <v>32</v>
      </c>
      <c r="E14620" s="7" t="s">
        <v>24668</v>
      </c>
      <c r="F14620" s="7" t="s">
        <v>172</v>
      </c>
      <c r="G14620" s="7" t="s">
        <v>192</v>
      </c>
      <c r="H14620" s="7" t="s">
        <v>202</v>
      </c>
    </row>
    <row r="14621" spans="1:8" ht="15.75" customHeight="1" x14ac:dyDescent="0.3">
      <c r="A14621" s="8">
        <v>14620</v>
      </c>
      <c r="B14621" s="8">
        <v>2881</v>
      </c>
      <c r="C14621" s="8" t="s">
        <v>116</v>
      </c>
      <c r="D14621" s="8">
        <v>32</v>
      </c>
      <c r="E14621" s="8" t="s">
        <v>31277</v>
      </c>
      <c r="F14621" s="8" t="s">
        <v>192</v>
      </c>
      <c r="G14621" s="8" t="s">
        <v>116</v>
      </c>
      <c r="H14621" s="8" t="s">
        <v>210</v>
      </c>
    </row>
    <row r="14622" spans="1:8" ht="15.75" customHeight="1" x14ac:dyDescent="0.3">
      <c r="A14622" s="7">
        <v>14621</v>
      </c>
      <c r="B14622" s="7">
        <v>2882</v>
      </c>
      <c r="C14622" s="7" t="s">
        <v>148</v>
      </c>
      <c r="D14622" s="7">
        <v>108</v>
      </c>
      <c r="E14622" s="7" t="s">
        <v>24674</v>
      </c>
      <c r="F14622" s="7"/>
      <c r="G14622" s="7" t="s">
        <v>152</v>
      </c>
      <c r="H14622" s="7" t="s">
        <v>153</v>
      </c>
    </row>
    <row r="14623" spans="1:8" ht="15.75" customHeight="1" x14ac:dyDescent="0.3">
      <c r="A14623" s="8">
        <v>14622</v>
      </c>
      <c r="B14623" s="8">
        <v>2882</v>
      </c>
      <c r="C14623" s="8" t="s">
        <v>156</v>
      </c>
      <c r="D14623" s="8">
        <v>108</v>
      </c>
      <c r="E14623" s="8" t="s">
        <v>31278</v>
      </c>
      <c r="F14623" s="8" t="s">
        <v>161</v>
      </c>
      <c r="G14623" s="8" t="s">
        <v>1428</v>
      </c>
      <c r="H14623" s="8" t="s">
        <v>163</v>
      </c>
    </row>
    <row r="14624" spans="1:8" ht="15.75" customHeight="1" x14ac:dyDescent="0.3">
      <c r="A14624" s="7">
        <v>14623</v>
      </c>
      <c r="B14624" s="7">
        <v>2882</v>
      </c>
      <c r="C14624" s="7" t="s">
        <v>167</v>
      </c>
      <c r="D14624" s="7">
        <v>108</v>
      </c>
      <c r="E14624" s="7" t="s">
        <v>24675</v>
      </c>
      <c r="F14624" s="7" t="s">
        <v>152</v>
      </c>
      <c r="G14624" s="7" t="s">
        <v>172</v>
      </c>
      <c r="H14624" s="7" t="s">
        <v>174</v>
      </c>
    </row>
    <row r="14625" spans="1:8" ht="15.75" customHeight="1" x14ac:dyDescent="0.3">
      <c r="A14625" s="8">
        <v>14624</v>
      </c>
      <c r="B14625" s="8">
        <v>2882</v>
      </c>
      <c r="C14625" s="8" t="s">
        <v>176</v>
      </c>
      <c r="D14625" s="8">
        <v>108</v>
      </c>
      <c r="E14625" s="8" t="s">
        <v>31279</v>
      </c>
      <c r="F14625" s="8" t="s">
        <v>172</v>
      </c>
      <c r="G14625" s="8" t="s">
        <v>172</v>
      </c>
      <c r="H14625" s="8" t="s">
        <v>184</v>
      </c>
    </row>
    <row r="14626" spans="1:8" ht="15.75" customHeight="1" x14ac:dyDescent="0.3">
      <c r="A14626" s="7">
        <v>14625</v>
      </c>
      <c r="B14626" s="7">
        <v>2882</v>
      </c>
      <c r="C14626" s="7" t="s">
        <v>192</v>
      </c>
      <c r="D14626" s="7">
        <v>108</v>
      </c>
      <c r="E14626" s="7" t="s">
        <v>24676</v>
      </c>
      <c r="F14626" s="7" t="s">
        <v>172</v>
      </c>
      <c r="G14626" s="7" t="s">
        <v>192</v>
      </c>
      <c r="H14626" s="7" t="s">
        <v>202</v>
      </c>
    </row>
    <row r="14627" spans="1:8" ht="15.75" customHeight="1" x14ac:dyDescent="0.3">
      <c r="A14627" s="8">
        <v>14626</v>
      </c>
      <c r="B14627" s="8">
        <v>2883</v>
      </c>
      <c r="C14627" s="8" t="s">
        <v>148</v>
      </c>
      <c r="D14627" s="8">
        <v>111</v>
      </c>
      <c r="E14627" s="8" t="s">
        <v>24682</v>
      </c>
      <c r="F14627" s="8"/>
      <c r="G14627" s="8" t="s">
        <v>152</v>
      </c>
      <c r="H14627" s="8" t="s">
        <v>218</v>
      </c>
    </row>
    <row r="14628" spans="1:8" ht="15.75" customHeight="1" x14ac:dyDescent="0.3">
      <c r="A14628" s="7">
        <v>14627</v>
      </c>
      <c r="B14628" s="7">
        <v>2883</v>
      </c>
      <c r="C14628" s="7" t="s">
        <v>156</v>
      </c>
      <c r="D14628" s="7">
        <v>111</v>
      </c>
      <c r="E14628" s="7" t="s">
        <v>31280</v>
      </c>
      <c r="F14628" s="7" t="s">
        <v>161</v>
      </c>
      <c r="G14628" s="7" t="s">
        <v>162</v>
      </c>
      <c r="H14628" s="7" t="s">
        <v>163</v>
      </c>
    </row>
    <row r="14629" spans="1:8" ht="15.75" customHeight="1" x14ac:dyDescent="0.3">
      <c r="A14629" s="8">
        <v>14628</v>
      </c>
      <c r="B14629" s="8">
        <v>2883</v>
      </c>
      <c r="C14629" s="8" t="s">
        <v>167</v>
      </c>
      <c r="D14629" s="8">
        <v>111</v>
      </c>
      <c r="E14629" s="8" t="s">
        <v>24683</v>
      </c>
      <c r="F14629" s="8" t="s">
        <v>152</v>
      </c>
      <c r="G14629" s="8" t="s">
        <v>172</v>
      </c>
      <c r="H14629" s="8" t="s">
        <v>174</v>
      </c>
    </row>
    <row r="14630" spans="1:8" ht="15.75" customHeight="1" x14ac:dyDescent="0.3">
      <c r="A14630" s="7">
        <v>14629</v>
      </c>
      <c r="B14630" s="7">
        <v>2883</v>
      </c>
      <c r="C14630" s="7" t="s">
        <v>192</v>
      </c>
      <c r="D14630" s="7">
        <v>111</v>
      </c>
      <c r="E14630" s="7" t="s">
        <v>24684</v>
      </c>
      <c r="F14630" s="7" t="s">
        <v>172</v>
      </c>
      <c r="G14630" s="7" t="s">
        <v>192</v>
      </c>
      <c r="H14630" s="7" t="s">
        <v>202</v>
      </c>
    </row>
    <row r="14631" spans="1:8" ht="15.75" customHeight="1" x14ac:dyDescent="0.3">
      <c r="A14631" s="8">
        <v>14630</v>
      </c>
      <c r="B14631" s="8">
        <v>2884</v>
      </c>
      <c r="C14631" s="8" t="s">
        <v>148</v>
      </c>
      <c r="D14631" s="8">
        <v>48</v>
      </c>
      <c r="E14631" s="8" t="s">
        <v>24689</v>
      </c>
      <c r="F14631" s="8"/>
      <c r="G14631" s="8" t="s">
        <v>152</v>
      </c>
      <c r="H14631" s="8" t="s">
        <v>218</v>
      </c>
    </row>
    <row r="14632" spans="1:8" ht="15.75" customHeight="1" x14ac:dyDescent="0.3">
      <c r="A14632" s="7">
        <v>14631</v>
      </c>
      <c r="B14632" s="7">
        <v>2884</v>
      </c>
      <c r="C14632" s="7" t="s">
        <v>156</v>
      </c>
      <c r="D14632" s="7">
        <v>48</v>
      </c>
      <c r="E14632" s="7" t="s">
        <v>31281</v>
      </c>
      <c r="F14632" s="7" t="s">
        <v>161</v>
      </c>
      <c r="G14632" s="7" t="s">
        <v>2807</v>
      </c>
      <c r="H14632" s="7" t="s">
        <v>163</v>
      </c>
    </row>
    <row r="14633" spans="1:8" ht="15.75" customHeight="1" x14ac:dyDescent="0.3">
      <c r="A14633" s="8">
        <v>14632</v>
      </c>
      <c r="B14633" s="8">
        <v>2884</v>
      </c>
      <c r="C14633" s="8" t="s">
        <v>167</v>
      </c>
      <c r="D14633" s="8">
        <v>48</v>
      </c>
      <c r="E14633" s="8" t="s">
        <v>24690</v>
      </c>
      <c r="F14633" s="8" t="s">
        <v>152</v>
      </c>
      <c r="G14633" s="8" t="s">
        <v>172</v>
      </c>
      <c r="H14633" s="8" t="s">
        <v>174</v>
      </c>
    </row>
    <row r="14634" spans="1:8" ht="15.75" customHeight="1" x14ac:dyDescent="0.3">
      <c r="A14634" s="7">
        <v>14633</v>
      </c>
      <c r="B14634" s="7">
        <v>2884</v>
      </c>
      <c r="C14634" s="7" t="s">
        <v>192</v>
      </c>
      <c r="D14634" s="7">
        <v>48</v>
      </c>
      <c r="E14634" s="7" t="s">
        <v>24691</v>
      </c>
      <c r="F14634" s="7" t="s">
        <v>172</v>
      </c>
      <c r="G14634" s="7" t="s">
        <v>192</v>
      </c>
      <c r="H14634" s="7" t="s">
        <v>202</v>
      </c>
    </row>
    <row r="14635" spans="1:8" ht="15.75" customHeight="1" x14ac:dyDescent="0.3">
      <c r="A14635" s="8">
        <v>14634</v>
      </c>
      <c r="B14635" s="8">
        <v>2884</v>
      </c>
      <c r="C14635" s="8" t="s">
        <v>116</v>
      </c>
      <c r="D14635" s="8">
        <v>48</v>
      </c>
      <c r="E14635" s="8" t="s">
        <v>31282</v>
      </c>
      <c r="F14635" s="8" t="s">
        <v>192</v>
      </c>
      <c r="G14635" s="8" t="s">
        <v>116</v>
      </c>
      <c r="H14635" s="8" t="s">
        <v>210</v>
      </c>
    </row>
    <row r="14636" spans="1:8" ht="15.75" customHeight="1" x14ac:dyDescent="0.3">
      <c r="A14636" s="7">
        <v>14635</v>
      </c>
      <c r="B14636" s="7">
        <v>2885</v>
      </c>
      <c r="C14636" s="7" t="s">
        <v>148</v>
      </c>
      <c r="D14636" s="7">
        <v>3</v>
      </c>
      <c r="E14636" s="7" t="s">
        <v>24696</v>
      </c>
      <c r="F14636" s="7"/>
      <c r="G14636" s="7" t="s">
        <v>152</v>
      </c>
      <c r="H14636" s="7" t="s">
        <v>218</v>
      </c>
    </row>
    <row r="14637" spans="1:8" ht="15.75" customHeight="1" x14ac:dyDescent="0.3">
      <c r="A14637" s="8">
        <v>14636</v>
      </c>
      <c r="B14637" s="8">
        <v>2885</v>
      </c>
      <c r="C14637" s="8" t="s">
        <v>156</v>
      </c>
      <c r="D14637" s="8">
        <v>3</v>
      </c>
      <c r="E14637" s="8" t="s">
        <v>31283</v>
      </c>
      <c r="F14637" s="8" t="s">
        <v>161</v>
      </c>
      <c r="G14637" s="8" t="s">
        <v>1215</v>
      </c>
      <c r="H14637" s="8" t="s">
        <v>163</v>
      </c>
    </row>
    <row r="14638" spans="1:8" ht="15.75" customHeight="1" x14ac:dyDescent="0.3">
      <c r="A14638" s="7">
        <v>14637</v>
      </c>
      <c r="B14638" s="7">
        <v>2885</v>
      </c>
      <c r="C14638" s="7" t="s">
        <v>167</v>
      </c>
      <c r="D14638" s="7">
        <v>3</v>
      </c>
      <c r="E14638" s="7" t="s">
        <v>24697</v>
      </c>
      <c r="F14638" s="7" t="s">
        <v>152</v>
      </c>
      <c r="G14638" s="7" t="s">
        <v>172</v>
      </c>
      <c r="H14638" s="7" t="s">
        <v>174</v>
      </c>
    </row>
    <row r="14639" spans="1:8" ht="15.75" customHeight="1" x14ac:dyDescent="0.3">
      <c r="A14639" s="8">
        <v>14638</v>
      </c>
      <c r="B14639" s="8">
        <v>2885</v>
      </c>
      <c r="C14639" s="8" t="s">
        <v>192</v>
      </c>
      <c r="D14639" s="8">
        <v>3</v>
      </c>
      <c r="E14639" s="8" t="s">
        <v>24698</v>
      </c>
      <c r="F14639" s="8" t="s">
        <v>172</v>
      </c>
      <c r="G14639" s="8" t="s">
        <v>192</v>
      </c>
      <c r="H14639" s="8" t="s">
        <v>202</v>
      </c>
    </row>
    <row r="14640" spans="1:8" ht="15.75" customHeight="1" x14ac:dyDescent="0.3">
      <c r="A14640" s="7">
        <v>14639</v>
      </c>
      <c r="B14640" s="7">
        <v>2886</v>
      </c>
      <c r="C14640" s="7" t="s">
        <v>148</v>
      </c>
      <c r="D14640" s="7">
        <v>92</v>
      </c>
      <c r="E14640" s="7" t="s">
        <v>24703</v>
      </c>
      <c r="F14640" s="7"/>
      <c r="G14640" s="7" t="s">
        <v>152</v>
      </c>
      <c r="H14640" s="7" t="s">
        <v>314</v>
      </c>
    </row>
    <row r="14641" spans="1:8" ht="15.75" customHeight="1" x14ac:dyDescent="0.3">
      <c r="A14641" s="8">
        <v>14640</v>
      </c>
      <c r="B14641" s="8">
        <v>2886</v>
      </c>
      <c r="C14641" s="8" t="s">
        <v>156</v>
      </c>
      <c r="D14641" s="8">
        <v>92</v>
      </c>
      <c r="E14641" s="8" t="s">
        <v>31284</v>
      </c>
      <c r="F14641" s="8" t="s">
        <v>161</v>
      </c>
      <c r="G14641" s="8" t="s">
        <v>2752</v>
      </c>
      <c r="H14641" s="8" t="s">
        <v>163</v>
      </c>
    </row>
    <row r="14642" spans="1:8" ht="15.75" customHeight="1" x14ac:dyDescent="0.3">
      <c r="A14642" s="7">
        <v>14641</v>
      </c>
      <c r="B14642" s="7">
        <v>2886</v>
      </c>
      <c r="C14642" s="7" t="s">
        <v>167</v>
      </c>
      <c r="D14642" s="7">
        <v>92</v>
      </c>
      <c r="E14642" s="7" t="s">
        <v>24704</v>
      </c>
      <c r="F14642" s="7" t="s">
        <v>152</v>
      </c>
      <c r="G14642" s="7" t="s">
        <v>172</v>
      </c>
      <c r="H14642" s="7" t="s">
        <v>174</v>
      </c>
    </row>
    <row r="14643" spans="1:8" ht="15.75" customHeight="1" x14ac:dyDescent="0.3">
      <c r="A14643" s="8">
        <v>14642</v>
      </c>
      <c r="B14643" s="8">
        <v>2886</v>
      </c>
      <c r="C14643" s="8" t="s">
        <v>192</v>
      </c>
      <c r="D14643" s="8">
        <v>92</v>
      </c>
      <c r="E14643" s="8" t="s">
        <v>24705</v>
      </c>
      <c r="F14643" s="8" t="s">
        <v>172</v>
      </c>
      <c r="G14643" s="8" t="s">
        <v>192</v>
      </c>
      <c r="H14643" s="8" t="s">
        <v>202</v>
      </c>
    </row>
    <row r="14644" spans="1:8" ht="15.75" customHeight="1" x14ac:dyDescent="0.3">
      <c r="A14644" s="7">
        <v>14643</v>
      </c>
      <c r="B14644" s="7">
        <v>2887</v>
      </c>
      <c r="C14644" s="7" t="s">
        <v>148</v>
      </c>
      <c r="D14644" s="7">
        <v>31</v>
      </c>
      <c r="E14644" s="7" t="s">
        <v>24711</v>
      </c>
      <c r="F14644" s="7"/>
      <c r="G14644" s="7" t="s">
        <v>152</v>
      </c>
      <c r="H14644" s="7" t="s">
        <v>492</v>
      </c>
    </row>
    <row r="14645" spans="1:8" ht="15.75" customHeight="1" x14ac:dyDescent="0.3">
      <c r="A14645" s="8">
        <v>14644</v>
      </c>
      <c r="B14645" s="8">
        <v>2887</v>
      </c>
      <c r="C14645" s="8" t="s">
        <v>156</v>
      </c>
      <c r="D14645" s="8">
        <v>31</v>
      </c>
      <c r="E14645" s="8" t="s">
        <v>31285</v>
      </c>
      <c r="F14645" s="8" t="s">
        <v>161</v>
      </c>
      <c r="G14645" s="8" t="s">
        <v>2546</v>
      </c>
      <c r="H14645" s="8" t="s">
        <v>163</v>
      </c>
    </row>
    <row r="14646" spans="1:8" ht="15.75" customHeight="1" x14ac:dyDescent="0.3">
      <c r="A14646" s="7">
        <v>14645</v>
      </c>
      <c r="B14646" s="7">
        <v>2887</v>
      </c>
      <c r="C14646" s="7" t="s">
        <v>167</v>
      </c>
      <c r="D14646" s="7">
        <v>31</v>
      </c>
      <c r="E14646" s="7" t="s">
        <v>24712</v>
      </c>
      <c r="F14646" s="7" t="s">
        <v>152</v>
      </c>
      <c r="G14646" s="7" t="s">
        <v>172</v>
      </c>
      <c r="H14646" s="7" t="s">
        <v>174</v>
      </c>
    </row>
    <row r="14647" spans="1:8" ht="15.75" customHeight="1" x14ac:dyDescent="0.3">
      <c r="A14647" s="8">
        <v>14646</v>
      </c>
      <c r="B14647" s="8">
        <v>2887</v>
      </c>
      <c r="C14647" s="8" t="s">
        <v>192</v>
      </c>
      <c r="D14647" s="8">
        <v>31</v>
      </c>
      <c r="E14647" s="8" t="s">
        <v>24714</v>
      </c>
      <c r="F14647" s="8" t="s">
        <v>172</v>
      </c>
      <c r="G14647" s="8" t="s">
        <v>192</v>
      </c>
      <c r="H14647" s="8" t="s">
        <v>202</v>
      </c>
    </row>
    <row r="14648" spans="1:8" ht="15.75" customHeight="1" x14ac:dyDescent="0.3">
      <c r="A14648" s="7">
        <v>14647</v>
      </c>
      <c r="B14648" s="7">
        <v>2887</v>
      </c>
      <c r="C14648" s="7" t="s">
        <v>116</v>
      </c>
      <c r="D14648" s="7">
        <v>31</v>
      </c>
      <c r="E14648" s="7" t="s">
        <v>31286</v>
      </c>
      <c r="F14648" s="7" t="s">
        <v>192</v>
      </c>
      <c r="G14648" s="7" t="s">
        <v>116</v>
      </c>
      <c r="H14648" s="7" t="s">
        <v>210</v>
      </c>
    </row>
    <row r="14649" spans="1:8" ht="15.75" customHeight="1" x14ac:dyDescent="0.3">
      <c r="A14649" s="8">
        <v>14648</v>
      </c>
      <c r="B14649" s="8">
        <v>2888</v>
      </c>
      <c r="C14649" s="8" t="s">
        <v>148</v>
      </c>
      <c r="D14649" s="8">
        <v>26</v>
      </c>
      <c r="E14649" s="8" t="s">
        <v>24720</v>
      </c>
      <c r="F14649" s="8"/>
      <c r="G14649" s="8" t="s">
        <v>152</v>
      </c>
      <c r="H14649" s="8" t="s">
        <v>492</v>
      </c>
    </row>
    <row r="14650" spans="1:8" ht="15.75" customHeight="1" x14ac:dyDescent="0.3">
      <c r="A14650" s="7">
        <v>14649</v>
      </c>
      <c r="B14650" s="7">
        <v>2888</v>
      </c>
      <c r="C14650" s="7" t="s">
        <v>156</v>
      </c>
      <c r="D14650" s="7">
        <v>26</v>
      </c>
      <c r="E14650" s="7" t="s">
        <v>31287</v>
      </c>
      <c r="F14650" s="7" t="s">
        <v>161</v>
      </c>
      <c r="G14650" s="7" t="s">
        <v>2192</v>
      </c>
      <c r="H14650" s="7" t="s">
        <v>163</v>
      </c>
    </row>
    <row r="14651" spans="1:8" ht="15.75" customHeight="1" x14ac:dyDescent="0.3">
      <c r="A14651" s="8">
        <v>14650</v>
      </c>
      <c r="B14651" s="8">
        <v>2888</v>
      </c>
      <c r="C14651" s="8" t="s">
        <v>167</v>
      </c>
      <c r="D14651" s="8">
        <v>26</v>
      </c>
      <c r="E14651" s="8" t="s">
        <v>24721</v>
      </c>
      <c r="F14651" s="8" t="s">
        <v>152</v>
      </c>
      <c r="G14651" s="8" t="s">
        <v>172</v>
      </c>
      <c r="H14651" s="8" t="s">
        <v>174</v>
      </c>
    </row>
    <row r="14652" spans="1:8" ht="15.75" customHeight="1" x14ac:dyDescent="0.3">
      <c r="A14652" s="7">
        <v>14651</v>
      </c>
      <c r="B14652" s="7">
        <v>2888</v>
      </c>
      <c r="C14652" s="7" t="s">
        <v>192</v>
      </c>
      <c r="D14652" s="7">
        <v>26</v>
      </c>
      <c r="E14652" s="7" t="s">
        <v>24722</v>
      </c>
      <c r="F14652" s="7" t="s">
        <v>172</v>
      </c>
      <c r="G14652" s="7" t="s">
        <v>192</v>
      </c>
      <c r="H14652" s="7" t="s">
        <v>202</v>
      </c>
    </row>
    <row r="14653" spans="1:8" ht="15.75" customHeight="1" x14ac:dyDescent="0.3">
      <c r="A14653" s="8">
        <v>14652</v>
      </c>
      <c r="B14653" s="8">
        <v>2889</v>
      </c>
      <c r="C14653" s="8" t="s">
        <v>148</v>
      </c>
      <c r="D14653" s="8">
        <v>9</v>
      </c>
      <c r="E14653" s="8" t="s">
        <v>24727</v>
      </c>
      <c r="F14653" s="8"/>
      <c r="G14653" s="8" t="s">
        <v>152</v>
      </c>
      <c r="H14653" s="8" t="s">
        <v>153</v>
      </c>
    </row>
    <row r="14654" spans="1:8" ht="15.75" customHeight="1" x14ac:dyDescent="0.3">
      <c r="A14654" s="7">
        <v>14653</v>
      </c>
      <c r="B14654" s="7">
        <v>2889</v>
      </c>
      <c r="C14654" s="7" t="s">
        <v>156</v>
      </c>
      <c r="D14654" s="7">
        <v>9</v>
      </c>
      <c r="E14654" s="7" t="s">
        <v>31288</v>
      </c>
      <c r="F14654" s="7" t="s">
        <v>161</v>
      </c>
      <c r="G14654" s="7" t="s">
        <v>984</v>
      </c>
      <c r="H14654" s="7" t="s">
        <v>163</v>
      </c>
    </row>
    <row r="14655" spans="1:8" ht="15.75" customHeight="1" x14ac:dyDescent="0.3">
      <c r="A14655" s="8">
        <v>14654</v>
      </c>
      <c r="B14655" s="8">
        <v>2889</v>
      </c>
      <c r="C14655" s="8" t="s">
        <v>167</v>
      </c>
      <c r="D14655" s="8">
        <v>9</v>
      </c>
      <c r="E14655" s="8" t="s">
        <v>24728</v>
      </c>
      <c r="F14655" s="8" t="s">
        <v>152</v>
      </c>
      <c r="G14655" s="8" t="s">
        <v>172</v>
      </c>
      <c r="H14655" s="8" t="s">
        <v>174</v>
      </c>
    </row>
    <row r="14656" spans="1:8" ht="15.75" customHeight="1" x14ac:dyDescent="0.3">
      <c r="A14656" s="7">
        <v>14655</v>
      </c>
      <c r="B14656" s="7">
        <v>2889</v>
      </c>
      <c r="C14656" s="7" t="s">
        <v>176</v>
      </c>
      <c r="D14656" s="7">
        <v>9</v>
      </c>
      <c r="E14656" s="7" t="s">
        <v>31289</v>
      </c>
      <c r="F14656" s="7" t="s">
        <v>172</v>
      </c>
      <c r="G14656" s="7" t="s">
        <v>172</v>
      </c>
      <c r="H14656" s="7" t="s">
        <v>184</v>
      </c>
    </row>
    <row r="14657" spans="1:8" ht="15.75" customHeight="1" x14ac:dyDescent="0.3">
      <c r="A14657" s="8">
        <v>14656</v>
      </c>
      <c r="B14657" s="8">
        <v>2889</v>
      </c>
      <c r="C14657" s="8" t="s">
        <v>192</v>
      </c>
      <c r="D14657" s="8">
        <v>9</v>
      </c>
      <c r="E14657" s="8" t="s">
        <v>24729</v>
      </c>
      <c r="F14657" s="8" t="s">
        <v>172</v>
      </c>
      <c r="G14657" s="8" t="s">
        <v>192</v>
      </c>
      <c r="H14657" s="8" t="s">
        <v>202</v>
      </c>
    </row>
    <row r="14658" spans="1:8" ht="15.75" customHeight="1" x14ac:dyDescent="0.3">
      <c r="A14658" s="7">
        <v>14657</v>
      </c>
      <c r="B14658" s="7">
        <v>2890</v>
      </c>
      <c r="C14658" s="7" t="s">
        <v>148</v>
      </c>
      <c r="D14658" s="7">
        <v>96</v>
      </c>
      <c r="E14658" s="7" t="s">
        <v>24735</v>
      </c>
      <c r="F14658" s="7"/>
      <c r="G14658" s="7" t="s">
        <v>152</v>
      </c>
      <c r="H14658" s="7" t="s">
        <v>492</v>
      </c>
    </row>
    <row r="14659" spans="1:8" ht="15.75" customHeight="1" x14ac:dyDescent="0.3">
      <c r="A14659" s="8">
        <v>14658</v>
      </c>
      <c r="B14659" s="8">
        <v>2890</v>
      </c>
      <c r="C14659" s="8" t="s">
        <v>156</v>
      </c>
      <c r="D14659" s="8">
        <v>96</v>
      </c>
      <c r="E14659" s="8" t="s">
        <v>31290</v>
      </c>
      <c r="F14659" s="8" t="s">
        <v>161</v>
      </c>
      <c r="G14659" s="8" t="s">
        <v>1472</v>
      </c>
      <c r="H14659" s="8" t="s">
        <v>163</v>
      </c>
    </row>
    <row r="14660" spans="1:8" ht="15.75" customHeight="1" x14ac:dyDescent="0.3">
      <c r="A14660" s="7">
        <v>14659</v>
      </c>
      <c r="B14660" s="7">
        <v>2890</v>
      </c>
      <c r="C14660" s="7" t="s">
        <v>167</v>
      </c>
      <c r="D14660" s="7">
        <v>96</v>
      </c>
      <c r="E14660" s="7" t="s">
        <v>24736</v>
      </c>
      <c r="F14660" s="7" t="s">
        <v>152</v>
      </c>
      <c r="G14660" s="7" t="s">
        <v>172</v>
      </c>
      <c r="H14660" s="7" t="s">
        <v>174</v>
      </c>
    </row>
    <row r="14661" spans="1:8" ht="15.75" customHeight="1" x14ac:dyDescent="0.3">
      <c r="A14661" s="8">
        <v>14660</v>
      </c>
      <c r="B14661" s="8">
        <v>2890</v>
      </c>
      <c r="C14661" s="8" t="s">
        <v>192</v>
      </c>
      <c r="D14661" s="8">
        <v>96</v>
      </c>
      <c r="E14661" s="8" t="s">
        <v>24737</v>
      </c>
      <c r="F14661" s="8" t="s">
        <v>172</v>
      </c>
      <c r="G14661" s="8" t="s">
        <v>192</v>
      </c>
      <c r="H14661" s="8" t="s">
        <v>202</v>
      </c>
    </row>
    <row r="14662" spans="1:8" ht="15.75" customHeight="1" x14ac:dyDescent="0.3">
      <c r="A14662" s="7">
        <v>14661</v>
      </c>
      <c r="B14662" s="7">
        <v>2891</v>
      </c>
      <c r="C14662" s="7" t="s">
        <v>148</v>
      </c>
      <c r="D14662" s="7">
        <v>116</v>
      </c>
      <c r="E14662" s="7" t="s">
        <v>24743</v>
      </c>
      <c r="F14662" s="7"/>
      <c r="G14662" s="7" t="s">
        <v>152</v>
      </c>
      <c r="H14662" s="7" t="s">
        <v>492</v>
      </c>
    </row>
    <row r="14663" spans="1:8" ht="15.75" customHeight="1" x14ac:dyDescent="0.3">
      <c r="A14663" s="8">
        <v>14662</v>
      </c>
      <c r="B14663" s="8">
        <v>2891</v>
      </c>
      <c r="C14663" s="8" t="s">
        <v>156</v>
      </c>
      <c r="D14663" s="8">
        <v>116</v>
      </c>
      <c r="E14663" s="8" t="s">
        <v>31291</v>
      </c>
      <c r="F14663" s="8" t="s">
        <v>161</v>
      </c>
      <c r="G14663" s="8" t="s">
        <v>961</v>
      </c>
      <c r="H14663" s="8" t="s">
        <v>163</v>
      </c>
    </row>
    <row r="14664" spans="1:8" ht="15.75" customHeight="1" x14ac:dyDescent="0.3">
      <c r="A14664" s="7">
        <v>14663</v>
      </c>
      <c r="B14664" s="7">
        <v>2891</v>
      </c>
      <c r="C14664" s="7" t="s">
        <v>167</v>
      </c>
      <c r="D14664" s="7">
        <v>116</v>
      </c>
      <c r="E14664" s="7" t="s">
        <v>24744</v>
      </c>
      <c r="F14664" s="7" t="s">
        <v>152</v>
      </c>
      <c r="G14664" s="7" t="s">
        <v>172</v>
      </c>
      <c r="H14664" s="7" t="s">
        <v>174</v>
      </c>
    </row>
    <row r="14665" spans="1:8" ht="15.75" customHeight="1" x14ac:dyDescent="0.3">
      <c r="A14665" s="8">
        <v>14664</v>
      </c>
      <c r="B14665" s="8">
        <v>2891</v>
      </c>
      <c r="C14665" s="8" t="s">
        <v>176</v>
      </c>
      <c r="D14665" s="8">
        <v>116</v>
      </c>
      <c r="E14665" s="8" t="s">
        <v>31292</v>
      </c>
      <c r="F14665" s="8" t="s">
        <v>172</v>
      </c>
      <c r="G14665" s="8" t="s">
        <v>172</v>
      </c>
      <c r="H14665" s="8" t="s">
        <v>288</v>
      </c>
    </row>
    <row r="14666" spans="1:8" ht="15.75" customHeight="1" x14ac:dyDescent="0.3">
      <c r="A14666" s="7">
        <v>14665</v>
      </c>
      <c r="B14666" s="7">
        <v>2891</v>
      </c>
      <c r="C14666" s="7" t="s">
        <v>192</v>
      </c>
      <c r="D14666" s="7">
        <v>116</v>
      </c>
      <c r="E14666" s="7" t="s">
        <v>24745</v>
      </c>
      <c r="F14666" s="7" t="s">
        <v>172</v>
      </c>
      <c r="G14666" s="7" t="s">
        <v>192</v>
      </c>
      <c r="H14666" s="7" t="s">
        <v>202</v>
      </c>
    </row>
    <row r="14667" spans="1:8" ht="15.75" customHeight="1" x14ac:dyDescent="0.3">
      <c r="A14667" s="8">
        <v>14666</v>
      </c>
      <c r="B14667" s="8">
        <v>2892</v>
      </c>
      <c r="C14667" s="8" t="s">
        <v>148</v>
      </c>
      <c r="D14667" s="8">
        <v>9</v>
      </c>
      <c r="E14667" s="8" t="s">
        <v>24751</v>
      </c>
      <c r="F14667" s="8"/>
      <c r="G14667" s="8" t="s">
        <v>152</v>
      </c>
      <c r="H14667" s="8" t="s">
        <v>153</v>
      </c>
    </row>
    <row r="14668" spans="1:8" ht="15.75" customHeight="1" x14ac:dyDescent="0.3">
      <c r="A14668" s="7">
        <v>14667</v>
      </c>
      <c r="B14668" s="7">
        <v>2892</v>
      </c>
      <c r="C14668" s="7" t="s">
        <v>156</v>
      </c>
      <c r="D14668" s="7">
        <v>9</v>
      </c>
      <c r="E14668" s="7" t="s">
        <v>31293</v>
      </c>
      <c r="F14668" s="7" t="s">
        <v>161</v>
      </c>
      <c r="G14668" s="7" t="s">
        <v>984</v>
      </c>
      <c r="H14668" s="7" t="s">
        <v>163</v>
      </c>
    </row>
    <row r="14669" spans="1:8" ht="15.75" customHeight="1" x14ac:dyDescent="0.3">
      <c r="A14669" s="8">
        <v>14668</v>
      </c>
      <c r="B14669" s="8">
        <v>2892</v>
      </c>
      <c r="C14669" s="8" t="s">
        <v>167</v>
      </c>
      <c r="D14669" s="8">
        <v>9</v>
      </c>
      <c r="E14669" s="8" t="s">
        <v>24752</v>
      </c>
      <c r="F14669" s="8" t="s">
        <v>152</v>
      </c>
      <c r="G14669" s="8" t="s">
        <v>172</v>
      </c>
      <c r="H14669" s="8" t="s">
        <v>174</v>
      </c>
    </row>
    <row r="14670" spans="1:8" ht="15.75" customHeight="1" x14ac:dyDescent="0.3">
      <c r="A14670" s="7">
        <v>14669</v>
      </c>
      <c r="B14670" s="7">
        <v>2892</v>
      </c>
      <c r="C14670" s="7" t="s">
        <v>192</v>
      </c>
      <c r="D14670" s="7">
        <v>9</v>
      </c>
      <c r="E14670" s="7" t="s">
        <v>24753</v>
      </c>
      <c r="F14670" s="7" t="s">
        <v>172</v>
      </c>
      <c r="G14670" s="7" t="s">
        <v>192</v>
      </c>
      <c r="H14670" s="7" t="s">
        <v>202</v>
      </c>
    </row>
    <row r="14671" spans="1:8" ht="15.75" customHeight="1" x14ac:dyDescent="0.3">
      <c r="A14671" s="8">
        <v>14670</v>
      </c>
      <c r="B14671" s="8">
        <v>2892</v>
      </c>
      <c r="C14671" s="8" t="s">
        <v>116</v>
      </c>
      <c r="D14671" s="8">
        <v>9</v>
      </c>
      <c r="E14671" s="8" t="s">
        <v>31294</v>
      </c>
      <c r="F14671" s="8" t="s">
        <v>192</v>
      </c>
      <c r="G14671" s="8" t="s">
        <v>116</v>
      </c>
      <c r="H14671" s="8" t="s">
        <v>210</v>
      </c>
    </row>
    <row r="14672" spans="1:8" ht="15.75" customHeight="1" x14ac:dyDescent="0.3">
      <c r="A14672" s="7">
        <v>14671</v>
      </c>
      <c r="B14672" s="7">
        <v>2893</v>
      </c>
      <c r="C14672" s="7" t="s">
        <v>148</v>
      </c>
      <c r="D14672" s="7">
        <v>70</v>
      </c>
      <c r="E14672" s="7" t="s">
        <v>24759</v>
      </c>
      <c r="F14672" s="7"/>
      <c r="G14672" s="7" t="s">
        <v>152</v>
      </c>
      <c r="H14672" s="7" t="s">
        <v>492</v>
      </c>
    </row>
    <row r="14673" spans="1:8" ht="15.75" customHeight="1" x14ac:dyDescent="0.3">
      <c r="A14673" s="8">
        <v>14672</v>
      </c>
      <c r="B14673" s="8">
        <v>2893</v>
      </c>
      <c r="C14673" s="8" t="s">
        <v>156</v>
      </c>
      <c r="D14673" s="8">
        <v>70</v>
      </c>
      <c r="E14673" s="8" t="s">
        <v>31295</v>
      </c>
      <c r="F14673" s="8" t="s">
        <v>161</v>
      </c>
      <c r="G14673" s="8" t="s">
        <v>6236</v>
      </c>
      <c r="H14673" s="8" t="s">
        <v>163</v>
      </c>
    </row>
    <row r="14674" spans="1:8" ht="15.75" customHeight="1" x14ac:dyDescent="0.3">
      <c r="A14674" s="7">
        <v>14673</v>
      </c>
      <c r="B14674" s="7">
        <v>2893</v>
      </c>
      <c r="C14674" s="7" t="s">
        <v>167</v>
      </c>
      <c r="D14674" s="7">
        <v>70</v>
      </c>
      <c r="E14674" s="7" t="s">
        <v>24760</v>
      </c>
      <c r="F14674" s="7" t="s">
        <v>152</v>
      </c>
      <c r="G14674" s="7" t="s">
        <v>172</v>
      </c>
      <c r="H14674" s="7" t="s">
        <v>174</v>
      </c>
    </row>
    <row r="14675" spans="1:8" ht="15.75" customHeight="1" x14ac:dyDescent="0.3">
      <c r="A14675" s="8">
        <v>14674</v>
      </c>
      <c r="B14675" s="8">
        <v>2893</v>
      </c>
      <c r="C14675" s="8" t="s">
        <v>176</v>
      </c>
      <c r="D14675" s="8">
        <v>70</v>
      </c>
      <c r="E14675" s="8" t="s">
        <v>31296</v>
      </c>
      <c r="F14675" s="8" t="s">
        <v>172</v>
      </c>
      <c r="G14675" s="8" t="s">
        <v>388</v>
      </c>
      <c r="H14675" s="8" t="s">
        <v>184</v>
      </c>
    </row>
    <row r="14676" spans="1:8" ht="15.75" customHeight="1" x14ac:dyDescent="0.3">
      <c r="A14676" s="7">
        <v>14675</v>
      </c>
      <c r="B14676" s="7">
        <v>2893</v>
      </c>
      <c r="C14676" s="7" t="s">
        <v>192</v>
      </c>
      <c r="D14676" s="7">
        <v>70</v>
      </c>
      <c r="E14676" s="7" t="s">
        <v>24761</v>
      </c>
      <c r="F14676" s="7" t="s">
        <v>172</v>
      </c>
      <c r="G14676" s="7" t="s">
        <v>192</v>
      </c>
      <c r="H14676" s="7" t="s">
        <v>202</v>
      </c>
    </row>
    <row r="14677" spans="1:8" ht="15.75" customHeight="1" x14ac:dyDescent="0.3">
      <c r="A14677" s="8">
        <v>14676</v>
      </c>
      <c r="B14677" s="8">
        <v>2893</v>
      </c>
      <c r="C14677" s="8" t="s">
        <v>116</v>
      </c>
      <c r="D14677" s="8">
        <v>70</v>
      </c>
      <c r="E14677" s="8" t="s">
        <v>31297</v>
      </c>
      <c r="F14677" s="8" t="s">
        <v>192</v>
      </c>
      <c r="G14677" s="8" t="s">
        <v>116</v>
      </c>
      <c r="H14677" s="8" t="s">
        <v>210</v>
      </c>
    </row>
    <row r="14678" spans="1:8" ht="15.75" customHeight="1" x14ac:dyDescent="0.3">
      <c r="A14678" s="7">
        <v>14677</v>
      </c>
      <c r="B14678" s="7">
        <v>2894</v>
      </c>
      <c r="C14678" s="7" t="s">
        <v>148</v>
      </c>
      <c r="D14678" s="7">
        <v>65</v>
      </c>
      <c r="E14678" s="7" t="s">
        <v>24767</v>
      </c>
      <c r="F14678" s="7"/>
      <c r="G14678" s="7" t="s">
        <v>152</v>
      </c>
      <c r="H14678" s="7" t="s">
        <v>492</v>
      </c>
    </row>
    <row r="14679" spans="1:8" ht="15.75" customHeight="1" x14ac:dyDescent="0.3">
      <c r="A14679" s="8">
        <v>14678</v>
      </c>
      <c r="B14679" s="8">
        <v>2894</v>
      </c>
      <c r="C14679" s="8" t="s">
        <v>156</v>
      </c>
      <c r="D14679" s="8">
        <v>65</v>
      </c>
      <c r="E14679" s="8" t="s">
        <v>31298</v>
      </c>
      <c r="F14679" s="8" t="s">
        <v>161</v>
      </c>
      <c r="G14679" s="8" t="s">
        <v>6222</v>
      </c>
      <c r="H14679" s="8" t="s">
        <v>163</v>
      </c>
    </row>
    <row r="14680" spans="1:8" ht="15.75" customHeight="1" x14ac:dyDescent="0.3">
      <c r="A14680" s="7">
        <v>14679</v>
      </c>
      <c r="B14680" s="7">
        <v>2894</v>
      </c>
      <c r="C14680" s="7" t="s">
        <v>167</v>
      </c>
      <c r="D14680" s="7">
        <v>65</v>
      </c>
      <c r="E14680" s="7" t="s">
        <v>24768</v>
      </c>
      <c r="F14680" s="7" t="s">
        <v>152</v>
      </c>
      <c r="G14680" s="7" t="s">
        <v>172</v>
      </c>
      <c r="H14680" s="7" t="s">
        <v>174</v>
      </c>
    </row>
    <row r="14681" spans="1:8" ht="15.75" customHeight="1" x14ac:dyDescent="0.3">
      <c r="A14681" s="8">
        <v>14680</v>
      </c>
      <c r="B14681" s="8">
        <v>2894</v>
      </c>
      <c r="C14681" s="8" t="s">
        <v>176</v>
      </c>
      <c r="D14681" s="8">
        <v>65</v>
      </c>
      <c r="E14681" s="8" t="s">
        <v>31299</v>
      </c>
      <c r="F14681" s="8" t="s">
        <v>172</v>
      </c>
      <c r="G14681" s="8" t="s">
        <v>388</v>
      </c>
      <c r="H14681" s="8" t="s">
        <v>288</v>
      </c>
    </row>
    <row r="14682" spans="1:8" ht="15.75" customHeight="1" x14ac:dyDescent="0.3">
      <c r="A14682" s="7">
        <v>14681</v>
      </c>
      <c r="B14682" s="7">
        <v>2894</v>
      </c>
      <c r="C14682" s="7" t="s">
        <v>192</v>
      </c>
      <c r="D14682" s="7">
        <v>65</v>
      </c>
      <c r="E14682" s="7" t="s">
        <v>24769</v>
      </c>
      <c r="F14682" s="7" t="s">
        <v>172</v>
      </c>
      <c r="G14682" s="7" t="s">
        <v>192</v>
      </c>
      <c r="H14682" s="7" t="s">
        <v>202</v>
      </c>
    </row>
    <row r="14683" spans="1:8" ht="15.75" customHeight="1" x14ac:dyDescent="0.3">
      <c r="A14683" s="8">
        <v>14682</v>
      </c>
      <c r="B14683" s="8">
        <v>2894</v>
      </c>
      <c r="C14683" s="8" t="s">
        <v>116</v>
      </c>
      <c r="D14683" s="8">
        <v>65</v>
      </c>
      <c r="E14683" s="8" t="s">
        <v>31300</v>
      </c>
      <c r="F14683" s="8" t="s">
        <v>192</v>
      </c>
      <c r="G14683" s="8" t="s">
        <v>116</v>
      </c>
      <c r="H14683" s="8" t="s">
        <v>210</v>
      </c>
    </row>
    <row r="14684" spans="1:8" ht="15.75" customHeight="1" x14ac:dyDescent="0.3">
      <c r="A14684" s="7">
        <v>14683</v>
      </c>
      <c r="B14684" s="7">
        <v>2895</v>
      </c>
      <c r="C14684" s="7" t="s">
        <v>148</v>
      </c>
      <c r="D14684" s="7">
        <v>83</v>
      </c>
      <c r="E14684" s="7" t="s">
        <v>24775</v>
      </c>
      <c r="F14684" s="7"/>
      <c r="G14684" s="7" t="s">
        <v>152</v>
      </c>
      <c r="H14684" s="7" t="s">
        <v>153</v>
      </c>
    </row>
    <row r="14685" spans="1:8" ht="15.75" customHeight="1" x14ac:dyDescent="0.3">
      <c r="A14685" s="8">
        <v>14684</v>
      </c>
      <c r="B14685" s="8">
        <v>2895</v>
      </c>
      <c r="C14685" s="8" t="s">
        <v>156</v>
      </c>
      <c r="D14685" s="8">
        <v>83</v>
      </c>
      <c r="E14685" s="8" t="s">
        <v>31301</v>
      </c>
      <c r="F14685" s="8" t="s">
        <v>161</v>
      </c>
      <c r="G14685" s="8" t="s">
        <v>2025</v>
      </c>
      <c r="H14685" s="8" t="s">
        <v>163</v>
      </c>
    </row>
    <row r="14686" spans="1:8" ht="15.75" customHeight="1" x14ac:dyDescent="0.3">
      <c r="A14686" s="7">
        <v>14685</v>
      </c>
      <c r="B14686" s="7">
        <v>2895</v>
      </c>
      <c r="C14686" s="7" t="s">
        <v>167</v>
      </c>
      <c r="D14686" s="7">
        <v>83</v>
      </c>
      <c r="E14686" s="7" t="s">
        <v>24776</v>
      </c>
      <c r="F14686" s="7" t="s">
        <v>152</v>
      </c>
      <c r="G14686" s="7" t="s">
        <v>172</v>
      </c>
      <c r="H14686" s="7" t="s">
        <v>174</v>
      </c>
    </row>
    <row r="14687" spans="1:8" ht="15.75" customHeight="1" x14ac:dyDescent="0.3">
      <c r="A14687" s="8">
        <v>14686</v>
      </c>
      <c r="B14687" s="8">
        <v>2895</v>
      </c>
      <c r="C14687" s="8" t="s">
        <v>192</v>
      </c>
      <c r="D14687" s="8">
        <v>83</v>
      </c>
      <c r="E14687" s="8" t="s">
        <v>24777</v>
      </c>
      <c r="F14687" s="8" t="s">
        <v>172</v>
      </c>
      <c r="G14687" s="8" t="s">
        <v>192</v>
      </c>
      <c r="H14687" s="8" t="s">
        <v>202</v>
      </c>
    </row>
    <row r="14688" spans="1:8" ht="15.75" customHeight="1" x14ac:dyDescent="0.3">
      <c r="A14688" s="7">
        <v>14687</v>
      </c>
      <c r="B14688" s="7">
        <v>2896</v>
      </c>
      <c r="C14688" s="7" t="s">
        <v>148</v>
      </c>
      <c r="D14688" s="7">
        <v>98</v>
      </c>
      <c r="E14688" s="7" t="s">
        <v>24784</v>
      </c>
      <c r="F14688" s="7"/>
      <c r="G14688" s="7" t="s">
        <v>152</v>
      </c>
      <c r="H14688" s="7" t="s">
        <v>492</v>
      </c>
    </row>
    <row r="14689" spans="1:8" ht="15.75" customHeight="1" x14ac:dyDescent="0.3">
      <c r="A14689" s="8">
        <v>14688</v>
      </c>
      <c r="B14689" s="8">
        <v>2896</v>
      </c>
      <c r="C14689" s="8" t="s">
        <v>156</v>
      </c>
      <c r="D14689" s="8">
        <v>98</v>
      </c>
      <c r="E14689" s="8" t="s">
        <v>31302</v>
      </c>
      <c r="F14689" s="8" t="s">
        <v>161</v>
      </c>
      <c r="G14689" s="8" t="s">
        <v>10579</v>
      </c>
      <c r="H14689" s="8" t="s">
        <v>163</v>
      </c>
    </row>
    <row r="14690" spans="1:8" ht="15.75" customHeight="1" x14ac:dyDescent="0.3">
      <c r="A14690" s="7">
        <v>14689</v>
      </c>
      <c r="B14690" s="7">
        <v>2896</v>
      </c>
      <c r="C14690" s="7" t="s">
        <v>167</v>
      </c>
      <c r="D14690" s="7">
        <v>98</v>
      </c>
      <c r="E14690" s="7" t="s">
        <v>24785</v>
      </c>
      <c r="F14690" s="7" t="s">
        <v>152</v>
      </c>
      <c r="G14690" s="7" t="s">
        <v>172</v>
      </c>
      <c r="H14690" s="7" t="s">
        <v>174</v>
      </c>
    </row>
    <row r="14691" spans="1:8" ht="15.75" customHeight="1" x14ac:dyDescent="0.3">
      <c r="A14691" s="8">
        <v>14690</v>
      </c>
      <c r="B14691" s="8">
        <v>2896</v>
      </c>
      <c r="C14691" s="8" t="s">
        <v>176</v>
      </c>
      <c r="D14691" s="8">
        <v>98</v>
      </c>
      <c r="E14691" s="8" t="s">
        <v>31303</v>
      </c>
      <c r="F14691" s="8" t="s">
        <v>172</v>
      </c>
      <c r="G14691" s="8" t="s">
        <v>172</v>
      </c>
      <c r="H14691" s="8" t="s">
        <v>812</v>
      </c>
    </row>
    <row r="14692" spans="1:8" ht="15.75" customHeight="1" x14ac:dyDescent="0.3">
      <c r="A14692" s="7">
        <v>14691</v>
      </c>
      <c r="B14692" s="7">
        <v>2896</v>
      </c>
      <c r="C14692" s="7" t="s">
        <v>192</v>
      </c>
      <c r="D14692" s="7">
        <v>98</v>
      </c>
      <c r="E14692" s="7" t="s">
        <v>24786</v>
      </c>
      <c r="F14692" s="7" t="s">
        <v>172</v>
      </c>
      <c r="G14692" s="7" t="s">
        <v>192</v>
      </c>
      <c r="H14692" s="7" t="s">
        <v>202</v>
      </c>
    </row>
    <row r="14693" spans="1:8" ht="15.75" customHeight="1" x14ac:dyDescent="0.3">
      <c r="A14693" s="8">
        <v>14692</v>
      </c>
      <c r="B14693" s="8">
        <v>2896</v>
      </c>
      <c r="C14693" s="8" t="s">
        <v>116</v>
      </c>
      <c r="D14693" s="8">
        <v>98</v>
      </c>
      <c r="E14693" s="8" t="s">
        <v>31304</v>
      </c>
      <c r="F14693" s="8" t="s">
        <v>192</v>
      </c>
      <c r="G14693" s="8" t="s">
        <v>116</v>
      </c>
      <c r="H14693" s="8" t="s">
        <v>210</v>
      </c>
    </row>
    <row r="14694" spans="1:8" ht="15.75" customHeight="1" x14ac:dyDescent="0.3">
      <c r="A14694" s="7">
        <v>14693</v>
      </c>
      <c r="B14694" s="7">
        <v>2897</v>
      </c>
      <c r="C14694" s="7" t="s">
        <v>148</v>
      </c>
      <c r="D14694" s="7">
        <v>27</v>
      </c>
      <c r="E14694" s="7" t="s">
        <v>24792</v>
      </c>
      <c r="F14694" s="7"/>
      <c r="G14694" s="7" t="s">
        <v>152</v>
      </c>
      <c r="H14694" s="7" t="s">
        <v>492</v>
      </c>
    </row>
    <row r="14695" spans="1:8" ht="15.75" customHeight="1" x14ac:dyDescent="0.3">
      <c r="A14695" s="8">
        <v>14694</v>
      </c>
      <c r="B14695" s="8">
        <v>2897</v>
      </c>
      <c r="C14695" s="8" t="s">
        <v>156</v>
      </c>
      <c r="D14695" s="8">
        <v>27</v>
      </c>
      <c r="E14695" s="8" t="s">
        <v>31305</v>
      </c>
      <c r="F14695" s="8" t="s">
        <v>161</v>
      </c>
      <c r="G14695" s="8" t="s">
        <v>1105</v>
      </c>
      <c r="H14695" s="8" t="s">
        <v>163</v>
      </c>
    </row>
    <row r="14696" spans="1:8" ht="15.75" customHeight="1" x14ac:dyDescent="0.3">
      <c r="A14696" s="7">
        <v>14695</v>
      </c>
      <c r="B14696" s="7">
        <v>2897</v>
      </c>
      <c r="C14696" s="7" t="s">
        <v>167</v>
      </c>
      <c r="D14696" s="7">
        <v>27</v>
      </c>
      <c r="E14696" s="7" t="s">
        <v>24793</v>
      </c>
      <c r="F14696" s="7" t="s">
        <v>152</v>
      </c>
      <c r="G14696" s="7" t="s">
        <v>172</v>
      </c>
      <c r="H14696" s="7" t="s">
        <v>174</v>
      </c>
    </row>
    <row r="14697" spans="1:8" ht="15.75" customHeight="1" x14ac:dyDescent="0.3">
      <c r="A14697" s="8">
        <v>14696</v>
      </c>
      <c r="B14697" s="8">
        <v>2897</v>
      </c>
      <c r="C14697" s="8" t="s">
        <v>176</v>
      </c>
      <c r="D14697" s="8">
        <v>27</v>
      </c>
      <c r="E14697" s="8" t="s">
        <v>31306</v>
      </c>
      <c r="F14697" s="8" t="s">
        <v>172</v>
      </c>
      <c r="G14697" s="8" t="s">
        <v>172</v>
      </c>
      <c r="H14697" s="8" t="s">
        <v>812</v>
      </c>
    </row>
    <row r="14698" spans="1:8" ht="15.75" customHeight="1" x14ac:dyDescent="0.3">
      <c r="A14698" s="7">
        <v>14697</v>
      </c>
      <c r="B14698" s="7">
        <v>2897</v>
      </c>
      <c r="C14698" s="7" t="s">
        <v>192</v>
      </c>
      <c r="D14698" s="7">
        <v>27</v>
      </c>
      <c r="E14698" s="7" t="s">
        <v>24794</v>
      </c>
      <c r="F14698" s="7" t="s">
        <v>172</v>
      </c>
      <c r="G14698" s="7" t="s">
        <v>192</v>
      </c>
      <c r="H14698" s="7" t="s">
        <v>202</v>
      </c>
    </row>
    <row r="14699" spans="1:8" ht="15.75" customHeight="1" x14ac:dyDescent="0.3">
      <c r="A14699" s="8">
        <v>14698</v>
      </c>
      <c r="B14699" s="8">
        <v>2898</v>
      </c>
      <c r="C14699" s="8" t="s">
        <v>148</v>
      </c>
      <c r="D14699" s="8">
        <v>73</v>
      </c>
      <c r="E14699" s="8" t="s">
        <v>24800</v>
      </c>
      <c r="F14699" s="8"/>
      <c r="G14699" s="8" t="s">
        <v>152</v>
      </c>
      <c r="H14699" s="8" t="s">
        <v>492</v>
      </c>
    </row>
    <row r="14700" spans="1:8" ht="15.75" customHeight="1" x14ac:dyDescent="0.3">
      <c r="A14700" s="7">
        <v>14699</v>
      </c>
      <c r="B14700" s="7">
        <v>2898</v>
      </c>
      <c r="C14700" s="7" t="s">
        <v>156</v>
      </c>
      <c r="D14700" s="7">
        <v>73</v>
      </c>
      <c r="E14700" s="7" t="s">
        <v>31307</v>
      </c>
      <c r="F14700" s="7" t="s">
        <v>161</v>
      </c>
      <c r="G14700" s="7" t="s">
        <v>4385</v>
      </c>
      <c r="H14700" s="7" t="s">
        <v>163</v>
      </c>
    </row>
    <row r="14701" spans="1:8" ht="15.75" customHeight="1" x14ac:dyDescent="0.3">
      <c r="A14701" s="8">
        <v>14700</v>
      </c>
      <c r="B14701" s="8">
        <v>2898</v>
      </c>
      <c r="C14701" s="8" t="s">
        <v>167</v>
      </c>
      <c r="D14701" s="8">
        <v>73</v>
      </c>
      <c r="E14701" s="8" t="s">
        <v>13470</v>
      </c>
      <c r="F14701" s="8" t="s">
        <v>152</v>
      </c>
      <c r="G14701" s="8" t="s">
        <v>172</v>
      </c>
      <c r="H14701" s="8" t="s">
        <v>174</v>
      </c>
    </row>
    <row r="14702" spans="1:8" ht="15.75" customHeight="1" x14ac:dyDescent="0.3">
      <c r="A14702" s="7">
        <v>14701</v>
      </c>
      <c r="B14702" s="7">
        <v>2899</v>
      </c>
      <c r="C14702" s="7" t="s">
        <v>148</v>
      </c>
      <c r="D14702" s="7">
        <v>1</v>
      </c>
      <c r="E14702" s="7" t="s">
        <v>24805</v>
      </c>
      <c r="F14702" s="7"/>
      <c r="G14702" s="7" t="s">
        <v>152</v>
      </c>
      <c r="H14702" s="7" t="s">
        <v>153</v>
      </c>
    </row>
    <row r="14703" spans="1:8" ht="15.75" customHeight="1" x14ac:dyDescent="0.3">
      <c r="A14703" s="8">
        <v>14702</v>
      </c>
      <c r="B14703" s="8">
        <v>2899</v>
      </c>
      <c r="C14703" s="8" t="s">
        <v>156</v>
      </c>
      <c r="D14703" s="8">
        <v>1</v>
      </c>
      <c r="E14703" s="8" t="s">
        <v>31308</v>
      </c>
      <c r="F14703" s="8" t="s">
        <v>161</v>
      </c>
      <c r="G14703" s="8" t="s">
        <v>1455</v>
      </c>
      <c r="H14703" s="8" t="s">
        <v>163</v>
      </c>
    </row>
    <row r="14704" spans="1:8" ht="15.75" customHeight="1" x14ac:dyDescent="0.3">
      <c r="A14704" s="7">
        <v>14703</v>
      </c>
      <c r="B14704" s="7">
        <v>2899</v>
      </c>
      <c r="C14704" s="7" t="s">
        <v>167</v>
      </c>
      <c r="D14704" s="7">
        <v>1</v>
      </c>
      <c r="E14704" s="7" t="s">
        <v>24806</v>
      </c>
      <c r="F14704" s="7" t="s">
        <v>152</v>
      </c>
      <c r="G14704" s="7" t="s">
        <v>172</v>
      </c>
      <c r="H14704" s="7" t="s">
        <v>174</v>
      </c>
    </row>
    <row r="14705" spans="1:8" ht="15.75" customHeight="1" x14ac:dyDescent="0.3">
      <c r="A14705" s="8">
        <v>14704</v>
      </c>
      <c r="B14705" s="8">
        <v>2899</v>
      </c>
      <c r="C14705" s="8" t="s">
        <v>176</v>
      </c>
      <c r="D14705" s="8">
        <v>1</v>
      </c>
      <c r="E14705" s="8" t="s">
        <v>31309</v>
      </c>
      <c r="F14705" s="8" t="s">
        <v>172</v>
      </c>
      <c r="G14705" s="8" t="s">
        <v>172</v>
      </c>
      <c r="H14705" s="8" t="s">
        <v>184</v>
      </c>
    </row>
    <row r="14706" spans="1:8" ht="15.75" customHeight="1" x14ac:dyDescent="0.3">
      <c r="A14706" s="7">
        <v>14705</v>
      </c>
      <c r="B14706" s="7">
        <v>2899</v>
      </c>
      <c r="C14706" s="7" t="s">
        <v>192</v>
      </c>
      <c r="D14706" s="7">
        <v>1</v>
      </c>
      <c r="E14706" s="7" t="s">
        <v>24807</v>
      </c>
      <c r="F14706" s="7" t="s">
        <v>172</v>
      </c>
      <c r="G14706" s="7" t="s">
        <v>192</v>
      </c>
      <c r="H14706" s="7" t="s">
        <v>202</v>
      </c>
    </row>
    <row r="14707" spans="1:8" ht="15.75" customHeight="1" x14ac:dyDescent="0.3">
      <c r="A14707" s="8">
        <v>14706</v>
      </c>
      <c r="B14707" s="8">
        <v>2900</v>
      </c>
      <c r="C14707" s="8" t="s">
        <v>148</v>
      </c>
      <c r="D14707" s="8">
        <v>103</v>
      </c>
      <c r="E14707" s="8" t="s">
        <v>24813</v>
      </c>
      <c r="F14707" s="8"/>
      <c r="G14707" s="8" t="s">
        <v>152</v>
      </c>
      <c r="H14707" s="8" t="s">
        <v>218</v>
      </c>
    </row>
    <row r="14708" spans="1:8" ht="15.75" customHeight="1" x14ac:dyDescent="0.3">
      <c r="A14708" s="7">
        <v>14707</v>
      </c>
      <c r="B14708" s="7">
        <v>2900</v>
      </c>
      <c r="C14708" s="7" t="s">
        <v>156</v>
      </c>
      <c r="D14708" s="7">
        <v>103</v>
      </c>
      <c r="E14708" s="7" t="s">
        <v>31310</v>
      </c>
      <c r="F14708" s="7" t="s">
        <v>161</v>
      </c>
      <c r="G14708" s="7" t="s">
        <v>8748</v>
      </c>
      <c r="H14708" s="7" t="s">
        <v>163</v>
      </c>
    </row>
    <row r="14709" spans="1:8" ht="15.75" customHeight="1" x14ac:dyDescent="0.3">
      <c r="A14709" s="8">
        <v>14708</v>
      </c>
      <c r="B14709" s="8">
        <v>2900</v>
      </c>
      <c r="C14709" s="8" t="s">
        <v>167</v>
      </c>
      <c r="D14709" s="8">
        <v>103</v>
      </c>
      <c r="E14709" s="8" t="s">
        <v>24814</v>
      </c>
      <c r="F14709" s="8" t="s">
        <v>152</v>
      </c>
      <c r="G14709" s="8" t="s">
        <v>172</v>
      </c>
      <c r="H14709" s="8" t="s">
        <v>174</v>
      </c>
    </row>
    <row r="14710" spans="1:8" ht="15.75" customHeight="1" x14ac:dyDescent="0.3">
      <c r="A14710" s="7">
        <v>14709</v>
      </c>
      <c r="B14710" s="7">
        <v>2900</v>
      </c>
      <c r="C14710" s="7" t="s">
        <v>176</v>
      </c>
      <c r="D14710" s="7">
        <v>103</v>
      </c>
      <c r="E14710" s="7" t="s">
        <v>31311</v>
      </c>
      <c r="F14710" s="7" t="s">
        <v>172</v>
      </c>
      <c r="G14710" s="7" t="s">
        <v>388</v>
      </c>
      <c r="H14710" s="7" t="s">
        <v>184</v>
      </c>
    </row>
    <row r="14711" spans="1:8" ht="15.75" customHeight="1" x14ac:dyDescent="0.3">
      <c r="A14711" s="8">
        <v>14710</v>
      </c>
      <c r="B14711" s="8">
        <v>2900</v>
      </c>
      <c r="C14711" s="8" t="s">
        <v>192</v>
      </c>
      <c r="D14711" s="8">
        <v>103</v>
      </c>
      <c r="E14711" s="8" t="s">
        <v>24815</v>
      </c>
      <c r="F14711" s="8" t="s">
        <v>172</v>
      </c>
      <c r="G14711" s="8" t="s">
        <v>192</v>
      </c>
      <c r="H14711" s="8" t="s">
        <v>202</v>
      </c>
    </row>
    <row r="14712" spans="1:8" ht="15.75" customHeight="1" x14ac:dyDescent="0.3">
      <c r="A14712" s="7">
        <v>14711</v>
      </c>
      <c r="B14712" s="7">
        <v>2901</v>
      </c>
      <c r="C14712" s="7" t="s">
        <v>148</v>
      </c>
      <c r="D14712" s="7">
        <v>27</v>
      </c>
      <c r="E14712" s="7" t="s">
        <v>24821</v>
      </c>
      <c r="F14712" s="7"/>
      <c r="G14712" s="7" t="s">
        <v>152</v>
      </c>
      <c r="H14712" s="7" t="s">
        <v>218</v>
      </c>
    </row>
    <row r="14713" spans="1:8" ht="15.75" customHeight="1" x14ac:dyDescent="0.3">
      <c r="A14713" s="8">
        <v>14712</v>
      </c>
      <c r="B14713" s="8">
        <v>2901</v>
      </c>
      <c r="C14713" s="8" t="s">
        <v>156</v>
      </c>
      <c r="D14713" s="8">
        <v>27</v>
      </c>
      <c r="E14713" s="8" t="s">
        <v>31312</v>
      </c>
      <c r="F14713" s="8" t="s">
        <v>161</v>
      </c>
      <c r="G14713" s="8" t="s">
        <v>1105</v>
      </c>
      <c r="H14713" s="8" t="s">
        <v>163</v>
      </c>
    </row>
    <row r="14714" spans="1:8" ht="15.75" customHeight="1" x14ac:dyDescent="0.3">
      <c r="A14714" s="7">
        <v>14713</v>
      </c>
      <c r="B14714" s="7">
        <v>2901</v>
      </c>
      <c r="C14714" s="7" t="s">
        <v>167</v>
      </c>
      <c r="D14714" s="7">
        <v>27</v>
      </c>
      <c r="E14714" s="7" t="s">
        <v>24822</v>
      </c>
      <c r="F14714" s="7" t="s">
        <v>152</v>
      </c>
      <c r="G14714" s="7" t="s">
        <v>172</v>
      </c>
      <c r="H14714" s="7" t="s">
        <v>174</v>
      </c>
    </row>
    <row r="14715" spans="1:8" ht="15.75" customHeight="1" x14ac:dyDescent="0.3">
      <c r="A14715" s="8">
        <v>14714</v>
      </c>
      <c r="B14715" s="8">
        <v>2901</v>
      </c>
      <c r="C14715" s="8" t="s">
        <v>176</v>
      </c>
      <c r="D14715" s="8">
        <v>27</v>
      </c>
      <c r="E14715" s="8" t="s">
        <v>31313</v>
      </c>
      <c r="F14715" s="8" t="s">
        <v>172</v>
      </c>
      <c r="G14715" s="8" t="s">
        <v>172</v>
      </c>
      <c r="H14715" s="8" t="s">
        <v>248</v>
      </c>
    </row>
    <row r="14716" spans="1:8" ht="15.75" customHeight="1" x14ac:dyDescent="0.3">
      <c r="A14716" s="7">
        <v>14715</v>
      </c>
      <c r="B14716" s="7">
        <v>2901</v>
      </c>
      <c r="C14716" s="7" t="s">
        <v>192</v>
      </c>
      <c r="D14716" s="7">
        <v>27</v>
      </c>
      <c r="E14716" s="7" t="s">
        <v>24823</v>
      </c>
      <c r="F14716" s="7" t="s">
        <v>172</v>
      </c>
      <c r="G14716" s="7" t="s">
        <v>192</v>
      </c>
      <c r="H14716" s="7" t="s">
        <v>202</v>
      </c>
    </row>
    <row r="14717" spans="1:8" ht="15.75" customHeight="1" x14ac:dyDescent="0.3">
      <c r="A14717" s="8">
        <v>14716</v>
      </c>
      <c r="B14717" s="8">
        <v>2901</v>
      </c>
      <c r="C14717" s="8" t="s">
        <v>116</v>
      </c>
      <c r="D14717" s="8">
        <v>27</v>
      </c>
      <c r="E14717" s="8" t="s">
        <v>31314</v>
      </c>
      <c r="F14717" s="8" t="s">
        <v>192</v>
      </c>
      <c r="G14717" s="8" t="s">
        <v>116</v>
      </c>
      <c r="H14717" s="8" t="s">
        <v>210</v>
      </c>
    </row>
    <row r="14718" spans="1:8" ht="15.75" customHeight="1" x14ac:dyDescent="0.3">
      <c r="A14718" s="7">
        <v>14717</v>
      </c>
      <c r="B14718" s="7">
        <v>2902</v>
      </c>
      <c r="C14718" s="7" t="s">
        <v>148</v>
      </c>
      <c r="D14718" s="7">
        <v>107</v>
      </c>
      <c r="E14718" s="7" t="s">
        <v>24829</v>
      </c>
      <c r="F14718" s="7"/>
      <c r="G14718" s="7" t="s">
        <v>152</v>
      </c>
      <c r="H14718" s="7" t="s">
        <v>218</v>
      </c>
    </row>
    <row r="14719" spans="1:8" ht="15.75" customHeight="1" x14ac:dyDescent="0.3">
      <c r="A14719" s="8">
        <v>14718</v>
      </c>
      <c r="B14719" s="8">
        <v>2902</v>
      </c>
      <c r="C14719" s="8" t="s">
        <v>156</v>
      </c>
      <c r="D14719" s="8">
        <v>107</v>
      </c>
      <c r="E14719" s="8" t="s">
        <v>31315</v>
      </c>
      <c r="F14719" s="8" t="s">
        <v>161</v>
      </c>
      <c r="G14719" s="8" t="s">
        <v>452</v>
      </c>
      <c r="H14719" s="8" t="s">
        <v>163</v>
      </c>
    </row>
    <row r="14720" spans="1:8" ht="15.75" customHeight="1" x14ac:dyDescent="0.3">
      <c r="A14720" s="7">
        <v>14719</v>
      </c>
      <c r="B14720" s="7">
        <v>2902</v>
      </c>
      <c r="C14720" s="7" t="s">
        <v>167</v>
      </c>
      <c r="D14720" s="7">
        <v>107</v>
      </c>
      <c r="E14720" s="7" t="s">
        <v>24830</v>
      </c>
      <c r="F14720" s="7" t="s">
        <v>152</v>
      </c>
      <c r="G14720" s="7" t="s">
        <v>172</v>
      </c>
      <c r="H14720" s="7" t="s">
        <v>174</v>
      </c>
    </row>
    <row r="14721" spans="1:8" ht="15.75" customHeight="1" x14ac:dyDescent="0.3">
      <c r="A14721" s="8">
        <v>14720</v>
      </c>
      <c r="B14721" s="8">
        <v>2902</v>
      </c>
      <c r="C14721" s="8" t="s">
        <v>176</v>
      </c>
      <c r="D14721" s="8">
        <v>107</v>
      </c>
      <c r="E14721" s="8" t="s">
        <v>31316</v>
      </c>
      <c r="F14721" s="8" t="s">
        <v>172</v>
      </c>
      <c r="G14721" s="8" t="s">
        <v>388</v>
      </c>
      <c r="H14721" s="8" t="s">
        <v>812</v>
      </c>
    </row>
    <row r="14722" spans="1:8" ht="15.75" customHeight="1" x14ac:dyDescent="0.3">
      <c r="A14722" s="7">
        <v>14721</v>
      </c>
      <c r="B14722" s="7">
        <v>2902</v>
      </c>
      <c r="C14722" s="7" t="s">
        <v>192</v>
      </c>
      <c r="D14722" s="7">
        <v>107</v>
      </c>
      <c r="E14722" s="7" t="s">
        <v>24831</v>
      </c>
      <c r="F14722" s="7" t="s">
        <v>172</v>
      </c>
      <c r="G14722" s="7" t="s">
        <v>192</v>
      </c>
      <c r="H14722" s="7" t="s">
        <v>202</v>
      </c>
    </row>
    <row r="14723" spans="1:8" ht="15.75" customHeight="1" x14ac:dyDescent="0.3">
      <c r="A14723" s="8">
        <v>14722</v>
      </c>
      <c r="B14723" s="8">
        <v>2902</v>
      </c>
      <c r="C14723" s="8" t="s">
        <v>116</v>
      </c>
      <c r="D14723" s="8">
        <v>107</v>
      </c>
      <c r="E14723" s="8" t="s">
        <v>31317</v>
      </c>
      <c r="F14723" s="8" t="s">
        <v>192</v>
      </c>
      <c r="G14723" s="8" t="s">
        <v>116</v>
      </c>
      <c r="H14723" s="8" t="s">
        <v>210</v>
      </c>
    </row>
    <row r="14724" spans="1:8" ht="15.75" customHeight="1" x14ac:dyDescent="0.3">
      <c r="A14724" s="7">
        <v>14723</v>
      </c>
      <c r="B14724" s="7">
        <v>2903</v>
      </c>
      <c r="C14724" s="7" t="s">
        <v>148</v>
      </c>
      <c r="D14724" s="7">
        <v>116</v>
      </c>
      <c r="E14724" s="7" t="s">
        <v>24838</v>
      </c>
      <c r="F14724" s="7"/>
      <c r="G14724" s="7" t="s">
        <v>152</v>
      </c>
      <c r="H14724" s="7" t="s">
        <v>492</v>
      </c>
    </row>
    <row r="14725" spans="1:8" ht="15.75" customHeight="1" x14ac:dyDescent="0.3">
      <c r="A14725" s="8">
        <v>14724</v>
      </c>
      <c r="B14725" s="8">
        <v>2903</v>
      </c>
      <c r="C14725" s="8" t="s">
        <v>156</v>
      </c>
      <c r="D14725" s="8">
        <v>116</v>
      </c>
      <c r="E14725" s="8" t="s">
        <v>31318</v>
      </c>
      <c r="F14725" s="8" t="s">
        <v>161</v>
      </c>
      <c r="G14725" s="8" t="s">
        <v>961</v>
      </c>
      <c r="H14725" s="8" t="s">
        <v>163</v>
      </c>
    </row>
    <row r="14726" spans="1:8" ht="15.75" customHeight="1" x14ac:dyDescent="0.3">
      <c r="A14726" s="7">
        <v>14725</v>
      </c>
      <c r="B14726" s="7">
        <v>2903</v>
      </c>
      <c r="C14726" s="7" t="s">
        <v>167</v>
      </c>
      <c r="D14726" s="7">
        <v>116</v>
      </c>
      <c r="E14726" s="7" t="s">
        <v>24839</v>
      </c>
      <c r="F14726" s="7" t="s">
        <v>152</v>
      </c>
      <c r="G14726" s="7" t="s">
        <v>172</v>
      </c>
      <c r="H14726" s="7" t="s">
        <v>174</v>
      </c>
    </row>
    <row r="14727" spans="1:8" ht="15.75" customHeight="1" x14ac:dyDescent="0.3">
      <c r="A14727" s="8">
        <v>14726</v>
      </c>
      <c r="B14727" s="8">
        <v>2903</v>
      </c>
      <c r="C14727" s="8" t="s">
        <v>176</v>
      </c>
      <c r="D14727" s="8">
        <v>116</v>
      </c>
      <c r="E14727" s="8" t="s">
        <v>31319</v>
      </c>
      <c r="F14727" s="8" t="s">
        <v>172</v>
      </c>
      <c r="G14727" s="8" t="s">
        <v>172</v>
      </c>
      <c r="H14727" s="8" t="s">
        <v>248</v>
      </c>
    </row>
    <row r="14728" spans="1:8" ht="15.75" customHeight="1" x14ac:dyDescent="0.3">
      <c r="A14728" s="7">
        <v>14727</v>
      </c>
      <c r="B14728" s="7">
        <v>2903</v>
      </c>
      <c r="C14728" s="7" t="s">
        <v>192</v>
      </c>
      <c r="D14728" s="7">
        <v>116</v>
      </c>
      <c r="E14728" s="7" t="s">
        <v>24840</v>
      </c>
      <c r="F14728" s="7" t="s">
        <v>172</v>
      </c>
      <c r="G14728" s="7" t="s">
        <v>192</v>
      </c>
      <c r="H14728" s="7" t="s">
        <v>202</v>
      </c>
    </row>
    <row r="14729" spans="1:8" ht="15.75" customHeight="1" x14ac:dyDescent="0.3">
      <c r="A14729" s="8">
        <v>14728</v>
      </c>
      <c r="B14729" s="8">
        <v>2904</v>
      </c>
      <c r="C14729" s="8" t="s">
        <v>148</v>
      </c>
      <c r="D14729" s="8">
        <v>102</v>
      </c>
      <c r="E14729" s="8" t="s">
        <v>24846</v>
      </c>
      <c r="F14729" s="8"/>
      <c r="G14729" s="8" t="s">
        <v>152</v>
      </c>
      <c r="H14729" s="8" t="s">
        <v>218</v>
      </c>
    </row>
    <row r="14730" spans="1:8" ht="15.75" customHeight="1" x14ac:dyDescent="0.3">
      <c r="A14730" s="7">
        <v>14729</v>
      </c>
      <c r="B14730" s="7">
        <v>2904</v>
      </c>
      <c r="C14730" s="7" t="s">
        <v>156</v>
      </c>
      <c r="D14730" s="7">
        <v>102</v>
      </c>
      <c r="E14730" s="7" t="s">
        <v>31320</v>
      </c>
      <c r="F14730" s="7" t="s">
        <v>161</v>
      </c>
      <c r="G14730" s="7" t="s">
        <v>2054</v>
      </c>
      <c r="H14730" s="7" t="s">
        <v>163</v>
      </c>
    </row>
    <row r="14731" spans="1:8" ht="15.75" customHeight="1" x14ac:dyDescent="0.3">
      <c r="A14731" s="8">
        <v>14730</v>
      </c>
      <c r="B14731" s="8">
        <v>2904</v>
      </c>
      <c r="C14731" s="8" t="s">
        <v>167</v>
      </c>
      <c r="D14731" s="8">
        <v>102</v>
      </c>
      <c r="E14731" s="8" t="s">
        <v>24847</v>
      </c>
      <c r="F14731" s="8" t="s">
        <v>152</v>
      </c>
      <c r="G14731" s="8" t="s">
        <v>172</v>
      </c>
      <c r="H14731" s="8" t="s">
        <v>174</v>
      </c>
    </row>
    <row r="14732" spans="1:8" ht="15.75" customHeight="1" x14ac:dyDescent="0.3">
      <c r="A14732" s="7">
        <v>14731</v>
      </c>
      <c r="B14732" s="7">
        <v>2904</v>
      </c>
      <c r="C14732" s="7" t="s">
        <v>176</v>
      </c>
      <c r="D14732" s="7">
        <v>102</v>
      </c>
      <c r="E14732" s="7" t="s">
        <v>31321</v>
      </c>
      <c r="F14732" s="7" t="s">
        <v>172</v>
      </c>
      <c r="G14732" s="7" t="s">
        <v>388</v>
      </c>
      <c r="H14732" s="7" t="s">
        <v>812</v>
      </c>
    </row>
    <row r="14733" spans="1:8" ht="15.75" customHeight="1" x14ac:dyDescent="0.3">
      <c r="A14733" s="8">
        <v>14732</v>
      </c>
      <c r="B14733" s="8">
        <v>2904</v>
      </c>
      <c r="C14733" s="8" t="s">
        <v>192</v>
      </c>
      <c r="D14733" s="8">
        <v>102</v>
      </c>
      <c r="E14733" s="8" t="s">
        <v>24848</v>
      </c>
      <c r="F14733" s="8" t="s">
        <v>172</v>
      </c>
      <c r="G14733" s="8" t="s">
        <v>192</v>
      </c>
      <c r="H14733" s="8" t="s">
        <v>202</v>
      </c>
    </row>
    <row r="14734" spans="1:8" ht="15.75" customHeight="1" x14ac:dyDescent="0.3">
      <c r="A14734" s="7">
        <v>14733</v>
      </c>
      <c r="B14734" s="7">
        <v>2905</v>
      </c>
      <c r="C14734" s="7" t="s">
        <v>148</v>
      </c>
      <c r="D14734" s="7">
        <v>72</v>
      </c>
      <c r="E14734" s="7" t="s">
        <v>24854</v>
      </c>
      <c r="F14734" s="7"/>
      <c r="G14734" s="7" t="s">
        <v>152</v>
      </c>
      <c r="H14734" s="7" t="s">
        <v>153</v>
      </c>
    </row>
    <row r="14735" spans="1:8" ht="15.75" customHeight="1" x14ac:dyDescent="0.3">
      <c r="A14735" s="8">
        <v>14734</v>
      </c>
      <c r="B14735" s="8">
        <v>2905</v>
      </c>
      <c r="C14735" s="8" t="s">
        <v>156</v>
      </c>
      <c r="D14735" s="8">
        <v>72</v>
      </c>
      <c r="E14735" s="8" t="s">
        <v>31322</v>
      </c>
      <c r="F14735" s="8" t="s">
        <v>161</v>
      </c>
      <c r="G14735" s="8" t="s">
        <v>3221</v>
      </c>
      <c r="H14735" s="8" t="s">
        <v>163</v>
      </c>
    </row>
    <row r="14736" spans="1:8" ht="15.75" customHeight="1" x14ac:dyDescent="0.3">
      <c r="A14736" s="7">
        <v>14735</v>
      </c>
      <c r="B14736" s="7">
        <v>2905</v>
      </c>
      <c r="C14736" s="7" t="s">
        <v>167</v>
      </c>
      <c r="D14736" s="7">
        <v>72</v>
      </c>
      <c r="E14736" s="7" t="s">
        <v>24855</v>
      </c>
      <c r="F14736" s="7" t="s">
        <v>152</v>
      </c>
      <c r="G14736" s="7" t="s">
        <v>172</v>
      </c>
      <c r="H14736" s="7" t="s">
        <v>174</v>
      </c>
    </row>
    <row r="14737" spans="1:8" ht="15.75" customHeight="1" x14ac:dyDescent="0.3">
      <c r="A14737" s="8">
        <v>14736</v>
      </c>
      <c r="B14737" s="8">
        <v>2905</v>
      </c>
      <c r="C14737" s="8" t="s">
        <v>176</v>
      </c>
      <c r="D14737" s="8">
        <v>72</v>
      </c>
      <c r="E14737" s="8" t="s">
        <v>31323</v>
      </c>
      <c r="F14737" s="8" t="s">
        <v>172</v>
      </c>
      <c r="G14737" s="8" t="s">
        <v>172</v>
      </c>
      <c r="H14737" s="8" t="s">
        <v>812</v>
      </c>
    </row>
    <row r="14738" spans="1:8" ht="15.75" customHeight="1" x14ac:dyDescent="0.3">
      <c r="A14738" s="7">
        <v>14737</v>
      </c>
      <c r="B14738" s="7">
        <v>2905</v>
      </c>
      <c r="C14738" s="7" t="s">
        <v>192</v>
      </c>
      <c r="D14738" s="7">
        <v>72</v>
      </c>
      <c r="E14738" s="7" t="s">
        <v>24857</v>
      </c>
      <c r="F14738" s="7" t="s">
        <v>172</v>
      </c>
      <c r="G14738" s="7" t="s">
        <v>192</v>
      </c>
      <c r="H14738" s="7" t="s">
        <v>202</v>
      </c>
    </row>
    <row r="14739" spans="1:8" ht="15.75" customHeight="1" x14ac:dyDescent="0.3">
      <c r="A14739" s="8">
        <v>14738</v>
      </c>
      <c r="B14739" s="8">
        <v>2906</v>
      </c>
      <c r="C14739" s="8" t="s">
        <v>148</v>
      </c>
      <c r="D14739" s="8">
        <v>95</v>
      </c>
      <c r="E14739" s="8" t="s">
        <v>24862</v>
      </c>
      <c r="F14739" s="8"/>
      <c r="G14739" s="8" t="s">
        <v>152</v>
      </c>
      <c r="H14739" s="8" t="s">
        <v>492</v>
      </c>
    </row>
    <row r="14740" spans="1:8" ht="15.75" customHeight="1" x14ac:dyDescent="0.3">
      <c r="A14740" s="7">
        <v>14739</v>
      </c>
      <c r="B14740" s="7">
        <v>2906</v>
      </c>
      <c r="C14740" s="7" t="s">
        <v>156</v>
      </c>
      <c r="D14740" s="7">
        <v>95</v>
      </c>
      <c r="E14740" s="7" t="s">
        <v>31324</v>
      </c>
      <c r="F14740" s="7" t="s">
        <v>161</v>
      </c>
      <c r="G14740" s="7" t="s">
        <v>5967</v>
      </c>
      <c r="H14740" s="7" t="s">
        <v>163</v>
      </c>
    </row>
    <row r="14741" spans="1:8" ht="15.75" customHeight="1" x14ac:dyDescent="0.3">
      <c r="A14741" s="8">
        <v>14740</v>
      </c>
      <c r="B14741" s="8">
        <v>2906</v>
      </c>
      <c r="C14741" s="8" t="s">
        <v>167</v>
      </c>
      <c r="D14741" s="8">
        <v>95</v>
      </c>
      <c r="E14741" s="8" t="s">
        <v>24864</v>
      </c>
      <c r="F14741" s="8" t="s">
        <v>152</v>
      </c>
      <c r="G14741" s="8" t="s">
        <v>172</v>
      </c>
      <c r="H14741" s="8" t="s">
        <v>174</v>
      </c>
    </row>
    <row r="14742" spans="1:8" ht="15.75" customHeight="1" x14ac:dyDescent="0.3">
      <c r="A14742" s="7">
        <v>14741</v>
      </c>
      <c r="B14742" s="7">
        <v>2906</v>
      </c>
      <c r="C14742" s="7" t="s">
        <v>192</v>
      </c>
      <c r="D14742" s="7">
        <v>95</v>
      </c>
      <c r="E14742" s="7" t="s">
        <v>24865</v>
      </c>
      <c r="F14742" s="7" t="s">
        <v>172</v>
      </c>
      <c r="G14742" s="7" t="s">
        <v>192</v>
      </c>
      <c r="H14742" s="7" t="s">
        <v>202</v>
      </c>
    </row>
    <row r="14743" spans="1:8" ht="15.75" customHeight="1" x14ac:dyDescent="0.3">
      <c r="A14743" s="8">
        <v>14742</v>
      </c>
      <c r="B14743" s="8">
        <v>2906</v>
      </c>
      <c r="C14743" s="8" t="s">
        <v>116</v>
      </c>
      <c r="D14743" s="8">
        <v>95</v>
      </c>
      <c r="E14743" s="8" t="s">
        <v>31325</v>
      </c>
      <c r="F14743" s="8" t="s">
        <v>192</v>
      </c>
      <c r="G14743" s="8" t="s">
        <v>116</v>
      </c>
      <c r="H14743" s="8" t="s">
        <v>210</v>
      </c>
    </row>
    <row r="14744" spans="1:8" ht="15.75" customHeight="1" x14ac:dyDescent="0.3">
      <c r="A14744" s="7">
        <v>14743</v>
      </c>
      <c r="B14744" s="7">
        <v>2907</v>
      </c>
      <c r="C14744" s="7" t="s">
        <v>148</v>
      </c>
      <c r="D14744" s="7">
        <v>49</v>
      </c>
      <c r="E14744" s="7" t="s">
        <v>24870</v>
      </c>
      <c r="F14744" s="7"/>
      <c r="G14744" s="7" t="s">
        <v>152</v>
      </c>
      <c r="H14744" s="7" t="s">
        <v>218</v>
      </c>
    </row>
    <row r="14745" spans="1:8" ht="15.75" customHeight="1" x14ac:dyDescent="0.3">
      <c r="A14745" s="8">
        <v>14744</v>
      </c>
      <c r="B14745" s="8">
        <v>2907</v>
      </c>
      <c r="C14745" s="8" t="s">
        <v>156</v>
      </c>
      <c r="D14745" s="8">
        <v>49</v>
      </c>
      <c r="E14745" s="8" t="s">
        <v>31326</v>
      </c>
      <c r="F14745" s="8" t="s">
        <v>161</v>
      </c>
      <c r="G14745" s="8" t="s">
        <v>2458</v>
      </c>
      <c r="H14745" s="8" t="s">
        <v>163</v>
      </c>
    </row>
    <row r="14746" spans="1:8" ht="15.75" customHeight="1" x14ac:dyDescent="0.3">
      <c r="A14746" s="7">
        <v>14745</v>
      </c>
      <c r="B14746" s="7">
        <v>2907</v>
      </c>
      <c r="C14746" s="7" t="s">
        <v>167</v>
      </c>
      <c r="D14746" s="7">
        <v>49</v>
      </c>
      <c r="E14746" s="7" t="s">
        <v>24871</v>
      </c>
      <c r="F14746" s="7" t="s">
        <v>152</v>
      </c>
      <c r="G14746" s="7" t="s">
        <v>172</v>
      </c>
      <c r="H14746" s="7" t="s">
        <v>174</v>
      </c>
    </row>
    <row r="14747" spans="1:8" ht="15.75" customHeight="1" x14ac:dyDescent="0.3">
      <c r="A14747" s="8">
        <v>14746</v>
      </c>
      <c r="B14747" s="8">
        <v>2907</v>
      </c>
      <c r="C14747" s="8" t="s">
        <v>192</v>
      </c>
      <c r="D14747" s="8">
        <v>49</v>
      </c>
      <c r="E14747" s="8" t="s">
        <v>24872</v>
      </c>
      <c r="F14747" s="8" t="s">
        <v>172</v>
      </c>
      <c r="G14747" s="8" t="s">
        <v>192</v>
      </c>
      <c r="H14747" s="8" t="s">
        <v>202</v>
      </c>
    </row>
    <row r="14748" spans="1:8" ht="15.75" customHeight="1" x14ac:dyDescent="0.3">
      <c r="A14748" s="7">
        <v>14747</v>
      </c>
      <c r="B14748" s="7">
        <v>2907</v>
      </c>
      <c r="C14748" s="7" t="s">
        <v>116</v>
      </c>
      <c r="D14748" s="7">
        <v>49</v>
      </c>
      <c r="E14748" s="7" t="s">
        <v>31327</v>
      </c>
      <c r="F14748" s="7" t="s">
        <v>192</v>
      </c>
      <c r="G14748" s="7" t="s">
        <v>116</v>
      </c>
      <c r="H14748" s="7" t="s">
        <v>210</v>
      </c>
    </row>
    <row r="14749" spans="1:8" ht="15.75" customHeight="1" x14ac:dyDescent="0.3">
      <c r="A14749" s="8">
        <v>14748</v>
      </c>
      <c r="B14749" s="8">
        <v>2908</v>
      </c>
      <c r="C14749" s="8" t="s">
        <v>148</v>
      </c>
      <c r="D14749" s="8">
        <v>93</v>
      </c>
      <c r="E14749" s="8" t="s">
        <v>24878</v>
      </c>
      <c r="F14749" s="8"/>
      <c r="G14749" s="8" t="s">
        <v>152</v>
      </c>
      <c r="H14749" s="8" t="s">
        <v>492</v>
      </c>
    </row>
    <row r="14750" spans="1:8" ht="15.75" customHeight="1" x14ac:dyDescent="0.3">
      <c r="A14750" s="7">
        <v>14749</v>
      </c>
      <c r="B14750" s="7">
        <v>2908</v>
      </c>
      <c r="C14750" s="7" t="s">
        <v>156</v>
      </c>
      <c r="D14750" s="7">
        <v>93</v>
      </c>
      <c r="E14750" s="7" t="s">
        <v>31328</v>
      </c>
      <c r="F14750" s="7" t="s">
        <v>161</v>
      </c>
      <c r="G14750" s="7" t="s">
        <v>2864</v>
      </c>
      <c r="H14750" s="7" t="s">
        <v>163</v>
      </c>
    </row>
    <row r="14751" spans="1:8" ht="15.75" customHeight="1" x14ac:dyDescent="0.3">
      <c r="A14751" s="8">
        <v>14750</v>
      </c>
      <c r="B14751" s="8">
        <v>2908</v>
      </c>
      <c r="C14751" s="8" t="s">
        <v>167</v>
      </c>
      <c r="D14751" s="8">
        <v>93</v>
      </c>
      <c r="E14751" s="8" t="s">
        <v>24879</v>
      </c>
      <c r="F14751" s="8" t="s">
        <v>152</v>
      </c>
      <c r="G14751" s="8" t="s">
        <v>172</v>
      </c>
      <c r="H14751" s="8" t="s">
        <v>174</v>
      </c>
    </row>
    <row r="14752" spans="1:8" ht="15.75" customHeight="1" x14ac:dyDescent="0.3">
      <c r="A14752" s="7">
        <v>14751</v>
      </c>
      <c r="B14752" s="7">
        <v>2908</v>
      </c>
      <c r="C14752" s="7" t="s">
        <v>176</v>
      </c>
      <c r="D14752" s="7">
        <v>93</v>
      </c>
      <c r="E14752" s="7" t="s">
        <v>31329</v>
      </c>
      <c r="F14752" s="7" t="s">
        <v>172</v>
      </c>
      <c r="G14752" s="7" t="s">
        <v>388</v>
      </c>
      <c r="H14752" s="7" t="s">
        <v>288</v>
      </c>
    </row>
    <row r="14753" spans="1:8" ht="15.75" customHeight="1" x14ac:dyDescent="0.3">
      <c r="A14753" s="8">
        <v>14752</v>
      </c>
      <c r="B14753" s="8">
        <v>2908</v>
      </c>
      <c r="C14753" s="8" t="s">
        <v>192</v>
      </c>
      <c r="D14753" s="8">
        <v>93</v>
      </c>
      <c r="E14753" s="8" t="s">
        <v>24880</v>
      </c>
      <c r="F14753" s="8" t="s">
        <v>172</v>
      </c>
      <c r="G14753" s="8" t="s">
        <v>192</v>
      </c>
      <c r="H14753" s="8" t="s">
        <v>202</v>
      </c>
    </row>
    <row r="14754" spans="1:8" ht="15.75" customHeight="1" x14ac:dyDescent="0.3">
      <c r="A14754" s="7">
        <v>14753</v>
      </c>
      <c r="B14754" s="7">
        <v>2908</v>
      </c>
      <c r="C14754" s="7" t="s">
        <v>116</v>
      </c>
      <c r="D14754" s="7">
        <v>93</v>
      </c>
      <c r="E14754" s="7" t="s">
        <v>31330</v>
      </c>
      <c r="F14754" s="7" t="s">
        <v>192</v>
      </c>
      <c r="G14754" s="7" t="s">
        <v>116</v>
      </c>
      <c r="H14754" s="7" t="s">
        <v>210</v>
      </c>
    </row>
    <row r="14755" spans="1:8" ht="15.75" customHeight="1" x14ac:dyDescent="0.3">
      <c r="A14755" s="8">
        <v>14754</v>
      </c>
      <c r="B14755" s="8">
        <v>2909</v>
      </c>
      <c r="C14755" s="8" t="s">
        <v>148</v>
      </c>
      <c r="D14755" s="8">
        <v>5</v>
      </c>
      <c r="E14755" s="8" t="s">
        <v>24886</v>
      </c>
      <c r="F14755" s="8"/>
      <c r="G14755" s="8" t="s">
        <v>152</v>
      </c>
      <c r="H14755" s="8" t="s">
        <v>492</v>
      </c>
    </row>
    <row r="14756" spans="1:8" ht="15.75" customHeight="1" x14ac:dyDescent="0.3">
      <c r="A14756" s="7">
        <v>14755</v>
      </c>
      <c r="B14756" s="7">
        <v>2909</v>
      </c>
      <c r="C14756" s="7" t="s">
        <v>156</v>
      </c>
      <c r="D14756" s="7">
        <v>5</v>
      </c>
      <c r="E14756" s="7" t="s">
        <v>31331</v>
      </c>
      <c r="F14756" s="7" t="s">
        <v>161</v>
      </c>
      <c r="G14756" s="7" t="s">
        <v>3625</v>
      </c>
      <c r="H14756" s="7" t="s">
        <v>163</v>
      </c>
    </row>
    <row r="14757" spans="1:8" ht="15.75" customHeight="1" x14ac:dyDescent="0.3">
      <c r="A14757" s="8">
        <v>14756</v>
      </c>
      <c r="B14757" s="8">
        <v>2909</v>
      </c>
      <c r="C14757" s="8" t="s">
        <v>167</v>
      </c>
      <c r="D14757" s="8">
        <v>5</v>
      </c>
      <c r="E14757" s="8" t="s">
        <v>24887</v>
      </c>
      <c r="F14757" s="8" t="s">
        <v>152</v>
      </c>
      <c r="G14757" s="8" t="s">
        <v>172</v>
      </c>
      <c r="H14757" s="8" t="s">
        <v>174</v>
      </c>
    </row>
    <row r="14758" spans="1:8" ht="15.75" customHeight="1" x14ac:dyDescent="0.3">
      <c r="A14758" s="7">
        <v>14757</v>
      </c>
      <c r="B14758" s="7">
        <v>2909</v>
      </c>
      <c r="C14758" s="7" t="s">
        <v>176</v>
      </c>
      <c r="D14758" s="7">
        <v>5</v>
      </c>
      <c r="E14758" s="7" t="s">
        <v>31332</v>
      </c>
      <c r="F14758" s="7" t="s">
        <v>172</v>
      </c>
      <c r="G14758" s="7" t="s">
        <v>172</v>
      </c>
      <c r="H14758" s="7" t="s">
        <v>288</v>
      </c>
    </row>
    <row r="14759" spans="1:8" ht="15.75" customHeight="1" x14ac:dyDescent="0.3">
      <c r="A14759" s="8">
        <v>14758</v>
      </c>
      <c r="B14759" s="8">
        <v>2909</v>
      </c>
      <c r="C14759" s="8" t="s">
        <v>192</v>
      </c>
      <c r="D14759" s="8">
        <v>5</v>
      </c>
      <c r="E14759" s="8" t="s">
        <v>24888</v>
      </c>
      <c r="F14759" s="8" t="s">
        <v>172</v>
      </c>
      <c r="G14759" s="8" t="s">
        <v>192</v>
      </c>
      <c r="H14759" s="8" t="s">
        <v>202</v>
      </c>
    </row>
    <row r="14760" spans="1:8" ht="15.75" customHeight="1" x14ac:dyDescent="0.3">
      <c r="A14760" s="7">
        <v>14759</v>
      </c>
      <c r="B14760" s="7">
        <v>2910</v>
      </c>
      <c r="C14760" s="7" t="s">
        <v>148</v>
      </c>
      <c r="D14760" s="7">
        <v>19</v>
      </c>
      <c r="E14760" s="7" t="s">
        <v>24893</v>
      </c>
      <c r="F14760" s="7"/>
      <c r="G14760" s="7" t="s">
        <v>152</v>
      </c>
      <c r="H14760" s="7" t="s">
        <v>218</v>
      </c>
    </row>
    <row r="14761" spans="1:8" ht="15.75" customHeight="1" x14ac:dyDescent="0.3">
      <c r="A14761" s="8">
        <v>14760</v>
      </c>
      <c r="B14761" s="8">
        <v>2910</v>
      </c>
      <c r="C14761" s="8" t="s">
        <v>156</v>
      </c>
      <c r="D14761" s="8">
        <v>19</v>
      </c>
      <c r="E14761" s="8" t="s">
        <v>31333</v>
      </c>
      <c r="F14761" s="8" t="s">
        <v>161</v>
      </c>
      <c r="G14761" s="8" t="s">
        <v>1636</v>
      </c>
      <c r="H14761" s="8" t="s">
        <v>163</v>
      </c>
    </row>
    <row r="14762" spans="1:8" ht="15.75" customHeight="1" x14ac:dyDescent="0.3">
      <c r="A14762" s="7">
        <v>14761</v>
      </c>
      <c r="B14762" s="7">
        <v>2910</v>
      </c>
      <c r="C14762" s="7" t="s">
        <v>167</v>
      </c>
      <c r="D14762" s="7">
        <v>19</v>
      </c>
      <c r="E14762" s="7" t="s">
        <v>24895</v>
      </c>
      <c r="F14762" s="7" t="s">
        <v>152</v>
      </c>
      <c r="G14762" s="7" t="s">
        <v>172</v>
      </c>
      <c r="H14762" s="7" t="s">
        <v>174</v>
      </c>
    </row>
    <row r="14763" spans="1:8" ht="15.75" customHeight="1" x14ac:dyDescent="0.3">
      <c r="A14763" s="8">
        <v>14762</v>
      </c>
      <c r="B14763" s="8">
        <v>2910</v>
      </c>
      <c r="C14763" s="8" t="s">
        <v>176</v>
      </c>
      <c r="D14763" s="8">
        <v>19</v>
      </c>
      <c r="E14763" s="8" t="s">
        <v>31334</v>
      </c>
      <c r="F14763" s="8" t="s">
        <v>172</v>
      </c>
      <c r="G14763" s="8" t="s">
        <v>388</v>
      </c>
      <c r="H14763" s="8" t="s">
        <v>184</v>
      </c>
    </row>
    <row r="14764" spans="1:8" ht="15.75" customHeight="1" x14ac:dyDescent="0.3">
      <c r="A14764" s="7">
        <v>14763</v>
      </c>
      <c r="B14764" s="7">
        <v>2910</v>
      </c>
      <c r="C14764" s="7" t="s">
        <v>192</v>
      </c>
      <c r="D14764" s="7">
        <v>19</v>
      </c>
      <c r="E14764" s="7" t="s">
        <v>24896</v>
      </c>
      <c r="F14764" s="7" t="s">
        <v>172</v>
      </c>
      <c r="G14764" s="7" t="s">
        <v>192</v>
      </c>
      <c r="H14764" s="7" t="s">
        <v>202</v>
      </c>
    </row>
    <row r="14765" spans="1:8" ht="15.75" customHeight="1" x14ac:dyDescent="0.3">
      <c r="A14765" s="8">
        <v>14764</v>
      </c>
      <c r="B14765" s="8">
        <v>2910</v>
      </c>
      <c r="C14765" s="8" t="s">
        <v>116</v>
      </c>
      <c r="D14765" s="8">
        <v>19</v>
      </c>
      <c r="E14765" s="8" t="s">
        <v>31335</v>
      </c>
      <c r="F14765" s="8" t="s">
        <v>192</v>
      </c>
      <c r="G14765" s="8" t="s">
        <v>116</v>
      </c>
      <c r="H14765" s="8" t="s">
        <v>210</v>
      </c>
    </row>
    <row r="14766" spans="1:8" ht="15.75" customHeight="1" x14ac:dyDescent="0.3">
      <c r="A14766" s="7">
        <v>14765</v>
      </c>
      <c r="B14766" s="7">
        <v>2911</v>
      </c>
      <c r="C14766" s="7" t="s">
        <v>148</v>
      </c>
      <c r="D14766" s="7">
        <v>112</v>
      </c>
      <c r="E14766" s="7" t="s">
        <v>24901</v>
      </c>
      <c r="F14766" s="7"/>
      <c r="G14766" s="7" t="s">
        <v>152</v>
      </c>
      <c r="H14766" s="7" t="s">
        <v>218</v>
      </c>
    </row>
    <row r="14767" spans="1:8" ht="15.75" customHeight="1" x14ac:dyDescent="0.3">
      <c r="A14767" s="8">
        <v>14766</v>
      </c>
      <c r="B14767" s="8">
        <v>2911</v>
      </c>
      <c r="C14767" s="8" t="s">
        <v>156</v>
      </c>
      <c r="D14767" s="8">
        <v>112</v>
      </c>
      <c r="E14767" s="8" t="s">
        <v>31336</v>
      </c>
      <c r="F14767" s="8" t="s">
        <v>161</v>
      </c>
      <c r="G14767" s="8" t="s">
        <v>2359</v>
      </c>
      <c r="H14767" s="8" t="s">
        <v>163</v>
      </c>
    </row>
    <row r="14768" spans="1:8" ht="15.75" customHeight="1" x14ac:dyDescent="0.3">
      <c r="A14768" s="7">
        <v>14767</v>
      </c>
      <c r="B14768" s="7">
        <v>2911</v>
      </c>
      <c r="C14768" s="7" t="s">
        <v>167</v>
      </c>
      <c r="D14768" s="7">
        <v>112</v>
      </c>
      <c r="E14768" s="7" t="s">
        <v>24903</v>
      </c>
      <c r="F14768" s="7" t="s">
        <v>152</v>
      </c>
      <c r="G14768" s="7" t="s">
        <v>172</v>
      </c>
      <c r="H14768" s="7" t="s">
        <v>174</v>
      </c>
    </row>
    <row r="14769" spans="1:8" ht="15.75" customHeight="1" x14ac:dyDescent="0.3">
      <c r="A14769" s="8">
        <v>14768</v>
      </c>
      <c r="B14769" s="8">
        <v>2911</v>
      </c>
      <c r="C14769" s="8" t="s">
        <v>176</v>
      </c>
      <c r="D14769" s="8">
        <v>112</v>
      </c>
      <c r="E14769" s="8" t="s">
        <v>31337</v>
      </c>
      <c r="F14769" s="8" t="s">
        <v>172</v>
      </c>
      <c r="G14769" s="8" t="s">
        <v>172</v>
      </c>
      <c r="H14769" s="8" t="s">
        <v>288</v>
      </c>
    </row>
    <row r="14770" spans="1:8" ht="15.75" customHeight="1" x14ac:dyDescent="0.3">
      <c r="A14770" s="7">
        <v>14769</v>
      </c>
      <c r="B14770" s="7">
        <v>2911</v>
      </c>
      <c r="C14770" s="7" t="s">
        <v>192</v>
      </c>
      <c r="D14770" s="7">
        <v>112</v>
      </c>
      <c r="E14770" s="7" t="s">
        <v>24904</v>
      </c>
      <c r="F14770" s="7" t="s">
        <v>172</v>
      </c>
      <c r="G14770" s="7" t="s">
        <v>192</v>
      </c>
      <c r="H14770" s="7" t="s">
        <v>202</v>
      </c>
    </row>
    <row r="14771" spans="1:8" ht="15.75" customHeight="1" x14ac:dyDescent="0.3">
      <c r="A14771" s="8">
        <v>14770</v>
      </c>
      <c r="B14771" s="8">
        <v>2912</v>
      </c>
      <c r="C14771" s="8" t="s">
        <v>148</v>
      </c>
      <c r="D14771" s="8">
        <v>85</v>
      </c>
      <c r="E14771" s="8" t="s">
        <v>24909</v>
      </c>
      <c r="F14771" s="8"/>
      <c r="G14771" s="8" t="s">
        <v>152</v>
      </c>
      <c r="H14771" s="8" t="s">
        <v>218</v>
      </c>
    </row>
    <row r="14772" spans="1:8" ht="15.75" customHeight="1" x14ac:dyDescent="0.3">
      <c r="A14772" s="7">
        <v>14771</v>
      </c>
      <c r="B14772" s="7">
        <v>2912</v>
      </c>
      <c r="C14772" s="7" t="s">
        <v>156</v>
      </c>
      <c r="D14772" s="7">
        <v>85</v>
      </c>
      <c r="E14772" s="7" t="s">
        <v>31338</v>
      </c>
      <c r="F14772" s="7" t="s">
        <v>161</v>
      </c>
      <c r="G14772" s="7" t="s">
        <v>2503</v>
      </c>
      <c r="H14772" s="7" t="s">
        <v>163</v>
      </c>
    </row>
    <row r="14773" spans="1:8" ht="15.75" customHeight="1" x14ac:dyDescent="0.3">
      <c r="A14773" s="8">
        <v>14772</v>
      </c>
      <c r="B14773" s="8">
        <v>2912</v>
      </c>
      <c r="C14773" s="8" t="s">
        <v>167</v>
      </c>
      <c r="D14773" s="8">
        <v>85</v>
      </c>
      <c r="E14773" s="8" t="s">
        <v>24910</v>
      </c>
      <c r="F14773" s="8" t="s">
        <v>152</v>
      </c>
      <c r="G14773" s="8" t="s">
        <v>172</v>
      </c>
      <c r="H14773" s="8" t="s">
        <v>174</v>
      </c>
    </row>
    <row r="14774" spans="1:8" ht="15.75" customHeight="1" x14ac:dyDescent="0.3">
      <c r="A14774" s="7">
        <v>14773</v>
      </c>
      <c r="B14774" s="7">
        <v>2912</v>
      </c>
      <c r="C14774" s="7" t="s">
        <v>192</v>
      </c>
      <c r="D14774" s="7">
        <v>85</v>
      </c>
      <c r="E14774" s="7" t="s">
        <v>24911</v>
      </c>
      <c r="F14774" s="7" t="s">
        <v>172</v>
      </c>
      <c r="G14774" s="7" t="s">
        <v>192</v>
      </c>
      <c r="H14774" s="7" t="s">
        <v>202</v>
      </c>
    </row>
    <row r="14775" spans="1:8" ht="15.75" customHeight="1" x14ac:dyDescent="0.3">
      <c r="A14775" s="8">
        <v>14774</v>
      </c>
      <c r="B14775" s="8">
        <v>2912</v>
      </c>
      <c r="C14775" s="8" t="s">
        <v>116</v>
      </c>
      <c r="D14775" s="8">
        <v>85</v>
      </c>
      <c r="E14775" s="8" t="s">
        <v>31339</v>
      </c>
      <c r="F14775" s="8" t="s">
        <v>192</v>
      </c>
      <c r="G14775" s="8" t="s">
        <v>116</v>
      </c>
      <c r="H14775" s="8" t="s">
        <v>210</v>
      </c>
    </row>
    <row r="14776" spans="1:8" ht="15.75" customHeight="1" x14ac:dyDescent="0.3">
      <c r="A14776" s="7">
        <v>14775</v>
      </c>
      <c r="B14776" s="7">
        <v>2913</v>
      </c>
      <c r="C14776" s="7" t="s">
        <v>148</v>
      </c>
      <c r="D14776" s="7">
        <v>104</v>
      </c>
      <c r="E14776" s="7" t="s">
        <v>24917</v>
      </c>
      <c r="F14776" s="7"/>
      <c r="G14776" s="7" t="s">
        <v>152</v>
      </c>
      <c r="H14776" s="7" t="s">
        <v>314</v>
      </c>
    </row>
    <row r="14777" spans="1:8" ht="15.75" customHeight="1" x14ac:dyDescent="0.3">
      <c r="A14777" s="8">
        <v>14776</v>
      </c>
      <c r="B14777" s="8">
        <v>2913</v>
      </c>
      <c r="C14777" s="8" t="s">
        <v>156</v>
      </c>
      <c r="D14777" s="8">
        <v>104</v>
      </c>
      <c r="E14777" s="8" t="s">
        <v>31340</v>
      </c>
      <c r="F14777" s="8" t="s">
        <v>161</v>
      </c>
      <c r="G14777" s="8" t="s">
        <v>412</v>
      </c>
      <c r="H14777" s="8" t="s">
        <v>163</v>
      </c>
    </row>
    <row r="14778" spans="1:8" ht="15.75" customHeight="1" x14ac:dyDescent="0.3">
      <c r="A14778" s="7">
        <v>14777</v>
      </c>
      <c r="B14778" s="7">
        <v>2913</v>
      </c>
      <c r="C14778" s="7" t="s">
        <v>167</v>
      </c>
      <c r="D14778" s="7">
        <v>104</v>
      </c>
      <c r="E14778" s="7" t="s">
        <v>24918</v>
      </c>
      <c r="F14778" s="7" t="s">
        <v>152</v>
      </c>
      <c r="G14778" s="7" t="s">
        <v>172</v>
      </c>
      <c r="H14778" s="7" t="s">
        <v>174</v>
      </c>
    </row>
    <row r="14779" spans="1:8" ht="15.75" customHeight="1" x14ac:dyDescent="0.3">
      <c r="A14779" s="8">
        <v>14778</v>
      </c>
      <c r="B14779" s="8">
        <v>2913</v>
      </c>
      <c r="C14779" s="8" t="s">
        <v>176</v>
      </c>
      <c r="D14779" s="8">
        <v>104</v>
      </c>
      <c r="E14779" s="8" t="s">
        <v>31341</v>
      </c>
      <c r="F14779" s="8" t="s">
        <v>172</v>
      </c>
      <c r="G14779" s="8" t="s">
        <v>388</v>
      </c>
      <c r="H14779" s="8" t="s">
        <v>812</v>
      </c>
    </row>
    <row r="14780" spans="1:8" ht="15.75" customHeight="1" x14ac:dyDescent="0.3">
      <c r="A14780" s="7">
        <v>14779</v>
      </c>
      <c r="B14780" s="7">
        <v>2913</v>
      </c>
      <c r="C14780" s="7" t="s">
        <v>192</v>
      </c>
      <c r="D14780" s="7">
        <v>104</v>
      </c>
      <c r="E14780" s="7" t="s">
        <v>24919</v>
      </c>
      <c r="F14780" s="7" t="s">
        <v>172</v>
      </c>
      <c r="G14780" s="7" t="s">
        <v>192</v>
      </c>
      <c r="H14780" s="7" t="s">
        <v>202</v>
      </c>
    </row>
    <row r="14781" spans="1:8" ht="15.75" customHeight="1" x14ac:dyDescent="0.3">
      <c r="A14781" s="8">
        <v>14780</v>
      </c>
      <c r="B14781" s="8">
        <v>2913</v>
      </c>
      <c r="C14781" s="8" t="s">
        <v>116</v>
      </c>
      <c r="D14781" s="8">
        <v>104</v>
      </c>
      <c r="E14781" s="8" t="s">
        <v>31342</v>
      </c>
      <c r="F14781" s="8" t="s">
        <v>192</v>
      </c>
      <c r="G14781" s="8" t="s">
        <v>116</v>
      </c>
      <c r="H14781" s="8" t="s">
        <v>210</v>
      </c>
    </row>
    <row r="14782" spans="1:8" ht="15.75" customHeight="1" x14ac:dyDescent="0.3">
      <c r="A14782" s="7">
        <v>14781</v>
      </c>
      <c r="B14782" s="7">
        <v>2914</v>
      </c>
      <c r="C14782" s="7" t="s">
        <v>148</v>
      </c>
      <c r="D14782" s="7">
        <v>43</v>
      </c>
      <c r="E14782" s="7" t="s">
        <v>24924</v>
      </c>
      <c r="F14782" s="7"/>
      <c r="G14782" s="7" t="s">
        <v>152</v>
      </c>
      <c r="H14782" s="7" t="s">
        <v>153</v>
      </c>
    </row>
    <row r="14783" spans="1:8" ht="15.75" customHeight="1" x14ac:dyDescent="0.3">
      <c r="A14783" s="8">
        <v>14782</v>
      </c>
      <c r="B14783" s="8">
        <v>2914</v>
      </c>
      <c r="C14783" s="8" t="s">
        <v>156</v>
      </c>
      <c r="D14783" s="8">
        <v>43</v>
      </c>
      <c r="E14783" s="8" t="s">
        <v>31343</v>
      </c>
      <c r="F14783" s="8" t="s">
        <v>161</v>
      </c>
      <c r="G14783" s="8" t="s">
        <v>2226</v>
      </c>
      <c r="H14783" s="8" t="s">
        <v>163</v>
      </c>
    </row>
    <row r="14784" spans="1:8" ht="15.75" customHeight="1" x14ac:dyDescent="0.3">
      <c r="A14784" s="7">
        <v>14783</v>
      </c>
      <c r="B14784" s="7">
        <v>2914</v>
      </c>
      <c r="C14784" s="7" t="s">
        <v>167</v>
      </c>
      <c r="D14784" s="7">
        <v>43</v>
      </c>
      <c r="E14784" s="7" t="s">
        <v>24925</v>
      </c>
      <c r="F14784" s="7" t="s">
        <v>152</v>
      </c>
      <c r="G14784" s="7" t="s">
        <v>172</v>
      </c>
      <c r="H14784" s="7" t="s">
        <v>174</v>
      </c>
    </row>
    <row r="14785" spans="1:8" ht="15.75" customHeight="1" x14ac:dyDescent="0.3">
      <c r="A14785" s="8">
        <v>14784</v>
      </c>
      <c r="B14785" s="8">
        <v>2914</v>
      </c>
      <c r="C14785" s="8" t="s">
        <v>176</v>
      </c>
      <c r="D14785" s="8">
        <v>43</v>
      </c>
      <c r="E14785" s="8" t="s">
        <v>31344</v>
      </c>
      <c r="F14785" s="8" t="s">
        <v>172</v>
      </c>
      <c r="G14785" s="8" t="s">
        <v>388</v>
      </c>
      <c r="H14785" s="8" t="s">
        <v>184</v>
      </c>
    </row>
    <row r="14786" spans="1:8" ht="15.75" customHeight="1" x14ac:dyDescent="0.3">
      <c r="A14786" s="7">
        <v>14785</v>
      </c>
      <c r="B14786" s="7">
        <v>2914</v>
      </c>
      <c r="C14786" s="7" t="s">
        <v>192</v>
      </c>
      <c r="D14786" s="7">
        <v>43</v>
      </c>
      <c r="E14786" s="7" t="s">
        <v>24927</v>
      </c>
      <c r="F14786" s="7" t="s">
        <v>172</v>
      </c>
      <c r="G14786" s="7" t="s">
        <v>192</v>
      </c>
      <c r="H14786" s="7" t="s">
        <v>202</v>
      </c>
    </row>
    <row r="14787" spans="1:8" ht="15.75" customHeight="1" x14ac:dyDescent="0.3">
      <c r="A14787" s="8">
        <v>14786</v>
      </c>
      <c r="B14787" s="8">
        <v>2914</v>
      </c>
      <c r="C14787" s="8" t="s">
        <v>116</v>
      </c>
      <c r="D14787" s="8">
        <v>43</v>
      </c>
      <c r="E14787" s="8" t="s">
        <v>31345</v>
      </c>
      <c r="F14787" s="8" t="s">
        <v>192</v>
      </c>
      <c r="G14787" s="8" t="s">
        <v>116</v>
      </c>
      <c r="H14787" s="8" t="s">
        <v>210</v>
      </c>
    </row>
    <row r="14788" spans="1:8" ht="15.75" customHeight="1" x14ac:dyDescent="0.3">
      <c r="A14788" s="7">
        <v>14787</v>
      </c>
      <c r="B14788" s="7">
        <v>2915</v>
      </c>
      <c r="C14788" s="7" t="s">
        <v>148</v>
      </c>
      <c r="D14788" s="7">
        <v>103</v>
      </c>
      <c r="E14788" s="7" t="s">
        <v>24932</v>
      </c>
      <c r="F14788" s="7"/>
      <c r="G14788" s="7" t="s">
        <v>152</v>
      </c>
      <c r="H14788" s="7" t="s">
        <v>218</v>
      </c>
    </row>
    <row r="14789" spans="1:8" ht="15.75" customHeight="1" x14ac:dyDescent="0.3">
      <c r="A14789" s="8">
        <v>14788</v>
      </c>
      <c r="B14789" s="8">
        <v>2915</v>
      </c>
      <c r="C14789" s="8" t="s">
        <v>156</v>
      </c>
      <c r="D14789" s="8">
        <v>103</v>
      </c>
      <c r="E14789" s="8" t="s">
        <v>31346</v>
      </c>
      <c r="F14789" s="8" t="s">
        <v>161</v>
      </c>
      <c r="G14789" s="8" t="s">
        <v>8748</v>
      </c>
      <c r="H14789" s="8" t="s">
        <v>163</v>
      </c>
    </row>
    <row r="14790" spans="1:8" ht="15.75" customHeight="1" x14ac:dyDescent="0.3">
      <c r="A14790" s="7">
        <v>14789</v>
      </c>
      <c r="B14790" s="7">
        <v>2915</v>
      </c>
      <c r="C14790" s="7" t="s">
        <v>167</v>
      </c>
      <c r="D14790" s="7">
        <v>103</v>
      </c>
      <c r="E14790" s="7" t="s">
        <v>24933</v>
      </c>
      <c r="F14790" s="7" t="s">
        <v>152</v>
      </c>
      <c r="G14790" s="7" t="s">
        <v>172</v>
      </c>
      <c r="H14790" s="7" t="s">
        <v>174</v>
      </c>
    </row>
    <row r="14791" spans="1:8" ht="15.75" customHeight="1" x14ac:dyDescent="0.3">
      <c r="A14791" s="8">
        <v>14790</v>
      </c>
      <c r="B14791" s="8">
        <v>2915</v>
      </c>
      <c r="C14791" s="8" t="s">
        <v>192</v>
      </c>
      <c r="D14791" s="8">
        <v>103</v>
      </c>
      <c r="E14791" s="8" t="s">
        <v>24934</v>
      </c>
      <c r="F14791" s="8" t="s">
        <v>172</v>
      </c>
      <c r="G14791" s="8" t="s">
        <v>192</v>
      </c>
      <c r="H14791" s="8" t="s">
        <v>202</v>
      </c>
    </row>
    <row r="14792" spans="1:8" ht="15.75" customHeight="1" x14ac:dyDescent="0.3">
      <c r="A14792" s="7">
        <v>14791</v>
      </c>
      <c r="B14792" s="7">
        <v>2915</v>
      </c>
      <c r="C14792" s="7" t="s">
        <v>116</v>
      </c>
      <c r="D14792" s="7">
        <v>103</v>
      </c>
      <c r="E14792" s="7" t="s">
        <v>31347</v>
      </c>
      <c r="F14792" s="7" t="s">
        <v>192</v>
      </c>
      <c r="G14792" s="7" t="s">
        <v>116</v>
      </c>
      <c r="H14792" s="7" t="s">
        <v>210</v>
      </c>
    </row>
    <row r="14793" spans="1:8" ht="15.75" customHeight="1" x14ac:dyDescent="0.3">
      <c r="A14793" s="8">
        <v>14792</v>
      </c>
      <c r="B14793" s="8">
        <v>2916</v>
      </c>
      <c r="C14793" s="8" t="s">
        <v>148</v>
      </c>
      <c r="D14793" s="8">
        <v>5</v>
      </c>
      <c r="E14793" s="8" t="s">
        <v>24940</v>
      </c>
      <c r="F14793" s="8"/>
      <c r="G14793" s="8" t="s">
        <v>152</v>
      </c>
      <c r="H14793" s="8" t="s">
        <v>153</v>
      </c>
    </row>
    <row r="14794" spans="1:8" ht="15.75" customHeight="1" x14ac:dyDescent="0.3">
      <c r="A14794" s="7">
        <v>14793</v>
      </c>
      <c r="B14794" s="7">
        <v>2916</v>
      </c>
      <c r="C14794" s="7" t="s">
        <v>156</v>
      </c>
      <c r="D14794" s="7">
        <v>5</v>
      </c>
      <c r="E14794" s="7" t="s">
        <v>31348</v>
      </c>
      <c r="F14794" s="7" t="s">
        <v>161</v>
      </c>
      <c r="G14794" s="7" t="s">
        <v>3625</v>
      </c>
      <c r="H14794" s="7" t="s">
        <v>163</v>
      </c>
    </row>
    <row r="14795" spans="1:8" ht="15.75" customHeight="1" x14ac:dyDescent="0.3">
      <c r="A14795" s="8">
        <v>14794</v>
      </c>
      <c r="B14795" s="8">
        <v>2916</v>
      </c>
      <c r="C14795" s="8" t="s">
        <v>167</v>
      </c>
      <c r="D14795" s="8">
        <v>5</v>
      </c>
      <c r="E14795" s="8" t="s">
        <v>24941</v>
      </c>
      <c r="F14795" s="8" t="s">
        <v>152</v>
      </c>
      <c r="G14795" s="8" t="s">
        <v>172</v>
      </c>
      <c r="H14795" s="8" t="s">
        <v>174</v>
      </c>
    </row>
    <row r="14796" spans="1:8" ht="15.75" customHeight="1" x14ac:dyDescent="0.3">
      <c r="A14796" s="7">
        <v>14795</v>
      </c>
      <c r="B14796" s="7">
        <v>2916</v>
      </c>
      <c r="C14796" s="7" t="s">
        <v>176</v>
      </c>
      <c r="D14796" s="7">
        <v>5</v>
      </c>
      <c r="E14796" s="7" t="s">
        <v>31349</v>
      </c>
      <c r="F14796" s="7" t="s">
        <v>172</v>
      </c>
      <c r="G14796" s="7" t="s">
        <v>388</v>
      </c>
      <c r="H14796" s="7" t="s">
        <v>184</v>
      </c>
    </row>
    <row r="14797" spans="1:8" ht="15.75" customHeight="1" x14ac:dyDescent="0.3">
      <c r="A14797" s="8">
        <v>14796</v>
      </c>
      <c r="B14797" s="8">
        <v>2916</v>
      </c>
      <c r="C14797" s="8" t="s">
        <v>192</v>
      </c>
      <c r="D14797" s="8">
        <v>5</v>
      </c>
      <c r="E14797" s="8" t="s">
        <v>24943</v>
      </c>
      <c r="F14797" s="8" t="s">
        <v>172</v>
      </c>
      <c r="G14797" s="8" t="s">
        <v>192</v>
      </c>
      <c r="H14797" s="8" t="s">
        <v>202</v>
      </c>
    </row>
    <row r="14798" spans="1:8" ht="15.75" customHeight="1" x14ac:dyDescent="0.3">
      <c r="A14798" s="7">
        <v>14797</v>
      </c>
      <c r="B14798" s="7">
        <v>2916</v>
      </c>
      <c r="C14798" s="7" t="s">
        <v>116</v>
      </c>
      <c r="D14798" s="7">
        <v>5</v>
      </c>
      <c r="E14798" s="7" t="s">
        <v>31350</v>
      </c>
      <c r="F14798" s="7" t="s">
        <v>192</v>
      </c>
      <c r="G14798" s="7" t="s">
        <v>116</v>
      </c>
      <c r="H14798" s="7" t="s">
        <v>210</v>
      </c>
    </row>
    <row r="14799" spans="1:8" ht="15.75" customHeight="1" x14ac:dyDescent="0.3">
      <c r="A14799" s="8">
        <v>14798</v>
      </c>
      <c r="B14799" s="8">
        <v>2917</v>
      </c>
      <c r="C14799" s="8" t="s">
        <v>148</v>
      </c>
      <c r="D14799" s="8">
        <v>119</v>
      </c>
      <c r="E14799" s="8" t="s">
        <v>24948</v>
      </c>
      <c r="F14799" s="8"/>
      <c r="G14799" s="8" t="s">
        <v>152</v>
      </c>
      <c r="H14799" s="8" t="s">
        <v>153</v>
      </c>
    </row>
    <row r="14800" spans="1:8" ht="15.75" customHeight="1" x14ac:dyDescent="0.3">
      <c r="A14800" s="7">
        <v>14799</v>
      </c>
      <c r="B14800" s="7">
        <v>2917</v>
      </c>
      <c r="C14800" s="7" t="s">
        <v>156</v>
      </c>
      <c r="D14800" s="7">
        <v>119</v>
      </c>
      <c r="E14800" s="7" t="s">
        <v>31351</v>
      </c>
      <c r="F14800" s="7" t="s">
        <v>161</v>
      </c>
      <c r="G14800" s="7" t="s">
        <v>2601</v>
      </c>
      <c r="H14800" s="7" t="s">
        <v>163</v>
      </c>
    </row>
    <row r="14801" spans="1:8" ht="15.75" customHeight="1" x14ac:dyDescent="0.3">
      <c r="A14801" s="8">
        <v>14800</v>
      </c>
      <c r="B14801" s="8">
        <v>2917</v>
      </c>
      <c r="C14801" s="8" t="s">
        <v>167</v>
      </c>
      <c r="D14801" s="8">
        <v>119</v>
      </c>
      <c r="E14801" s="8" t="s">
        <v>24949</v>
      </c>
      <c r="F14801" s="8" t="s">
        <v>152</v>
      </c>
      <c r="G14801" s="8" t="s">
        <v>172</v>
      </c>
      <c r="H14801" s="8" t="s">
        <v>174</v>
      </c>
    </row>
    <row r="14802" spans="1:8" ht="15.75" customHeight="1" x14ac:dyDescent="0.3">
      <c r="A14802" s="7">
        <v>14801</v>
      </c>
      <c r="B14802" s="7">
        <v>2917</v>
      </c>
      <c r="C14802" s="7" t="s">
        <v>176</v>
      </c>
      <c r="D14802" s="7">
        <v>119</v>
      </c>
      <c r="E14802" s="7" t="s">
        <v>31352</v>
      </c>
      <c r="F14802" s="7" t="s">
        <v>172</v>
      </c>
      <c r="G14802" s="7" t="s">
        <v>172</v>
      </c>
      <c r="H14802" s="7" t="s">
        <v>288</v>
      </c>
    </row>
    <row r="14803" spans="1:8" ht="15.75" customHeight="1" x14ac:dyDescent="0.3">
      <c r="A14803" s="8">
        <v>14802</v>
      </c>
      <c r="B14803" s="8">
        <v>2917</v>
      </c>
      <c r="C14803" s="8" t="s">
        <v>192</v>
      </c>
      <c r="D14803" s="8">
        <v>119</v>
      </c>
      <c r="E14803" s="8" t="s">
        <v>24950</v>
      </c>
      <c r="F14803" s="8" t="s">
        <v>172</v>
      </c>
      <c r="G14803" s="8" t="s">
        <v>192</v>
      </c>
      <c r="H14803" s="8" t="s">
        <v>202</v>
      </c>
    </row>
    <row r="14804" spans="1:8" ht="15.75" customHeight="1" x14ac:dyDescent="0.3">
      <c r="A14804" s="7">
        <v>14803</v>
      </c>
      <c r="B14804" s="7">
        <v>2917</v>
      </c>
      <c r="C14804" s="7" t="s">
        <v>116</v>
      </c>
      <c r="D14804" s="7">
        <v>119</v>
      </c>
      <c r="E14804" s="7" t="s">
        <v>31353</v>
      </c>
      <c r="F14804" s="7" t="s">
        <v>192</v>
      </c>
      <c r="G14804" s="7" t="s">
        <v>116</v>
      </c>
      <c r="H14804" s="7" t="s">
        <v>210</v>
      </c>
    </row>
    <row r="14805" spans="1:8" ht="15.75" customHeight="1" x14ac:dyDescent="0.3">
      <c r="A14805" s="8">
        <v>14804</v>
      </c>
      <c r="B14805" s="8">
        <v>2918</v>
      </c>
      <c r="C14805" s="8" t="s">
        <v>148</v>
      </c>
      <c r="D14805" s="8">
        <v>59</v>
      </c>
      <c r="E14805" s="8" t="s">
        <v>24956</v>
      </c>
      <c r="F14805" s="8"/>
      <c r="G14805" s="8" t="s">
        <v>152</v>
      </c>
      <c r="H14805" s="8" t="s">
        <v>314</v>
      </c>
    </row>
    <row r="14806" spans="1:8" ht="15.75" customHeight="1" x14ac:dyDescent="0.3">
      <c r="A14806" s="7">
        <v>14805</v>
      </c>
      <c r="B14806" s="7">
        <v>2918</v>
      </c>
      <c r="C14806" s="7" t="s">
        <v>156</v>
      </c>
      <c r="D14806" s="7">
        <v>59</v>
      </c>
      <c r="E14806" s="7" t="s">
        <v>31354</v>
      </c>
      <c r="F14806" s="7" t="s">
        <v>161</v>
      </c>
      <c r="G14806" s="7" t="s">
        <v>1626</v>
      </c>
      <c r="H14806" s="7" t="s">
        <v>163</v>
      </c>
    </row>
    <row r="14807" spans="1:8" ht="15.75" customHeight="1" x14ac:dyDescent="0.3">
      <c r="A14807" s="8">
        <v>14806</v>
      </c>
      <c r="B14807" s="8">
        <v>2918</v>
      </c>
      <c r="C14807" s="8" t="s">
        <v>167</v>
      </c>
      <c r="D14807" s="8">
        <v>59</v>
      </c>
      <c r="E14807" s="8" t="s">
        <v>24957</v>
      </c>
      <c r="F14807" s="8" t="s">
        <v>152</v>
      </c>
      <c r="G14807" s="8" t="s">
        <v>172</v>
      </c>
      <c r="H14807" s="8" t="s">
        <v>174</v>
      </c>
    </row>
    <row r="14808" spans="1:8" ht="15.75" customHeight="1" x14ac:dyDescent="0.3">
      <c r="A14808" s="7">
        <v>14807</v>
      </c>
      <c r="B14808" s="7">
        <v>2918</v>
      </c>
      <c r="C14808" s="7" t="s">
        <v>176</v>
      </c>
      <c r="D14808" s="7">
        <v>59</v>
      </c>
      <c r="E14808" s="7" t="s">
        <v>31355</v>
      </c>
      <c r="F14808" s="7" t="s">
        <v>172</v>
      </c>
      <c r="G14808" s="7" t="s">
        <v>172</v>
      </c>
      <c r="H14808" s="7" t="s">
        <v>248</v>
      </c>
    </row>
    <row r="14809" spans="1:8" ht="15.75" customHeight="1" x14ac:dyDescent="0.3">
      <c r="A14809" s="8">
        <v>14808</v>
      </c>
      <c r="B14809" s="8">
        <v>2918</v>
      </c>
      <c r="C14809" s="8" t="s">
        <v>192</v>
      </c>
      <c r="D14809" s="8">
        <v>59</v>
      </c>
      <c r="E14809" s="8" t="s">
        <v>24958</v>
      </c>
      <c r="F14809" s="8" t="s">
        <v>172</v>
      </c>
      <c r="G14809" s="8" t="s">
        <v>192</v>
      </c>
      <c r="H14809" s="8" t="s">
        <v>202</v>
      </c>
    </row>
    <row r="14810" spans="1:8" ht="15.75" customHeight="1" x14ac:dyDescent="0.3">
      <c r="A14810" s="7">
        <v>14809</v>
      </c>
      <c r="B14810" s="7">
        <v>2918</v>
      </c>
      <c r="C14810" s="7" t="s">
        <v>116</v>
      </c>
      <c r="D14810" s="7">
        <v>59</v>
      </c>
      <c r="E14810" s="7" t="s">
        <v>31356</v>
      </c>
      <c r="F14810" s="7" t="s">
        <v>192</v>
      </c>
      <c r="G14810" s="7" t="s">
        <v>116</v>
      </c>
      <c r="H14810" s="7" t="s">
        <v>210</v>
      </c>
    </row>
    <row r="14811" spans="1:8" ht="15.75" customHeight="1" x14ac:dyDescent="0.3">
      <c r="A14811" s="8">
        <v>14810</v>
      </c>
      <c r="B14811" s="8">
        <v>2919</v>
      </c>
      <c r="C14811" s="8" t="s">
        <v>148</v>
      </c>
      <c r="D14811" s="8">
        <v>40</v>
      </c>
      <c r="E14811" s="8" t="s">
        <v>24964</v>
      </c>
      <c r="F14811" s="8"/>
      <c r="G14811" s="8" t="s">
        <v>152</v>
      </c>
      <c r="H14811" s="8" t="s">
        <v>492</v>
      </c>
    </row>
    <row r="14812" spans="1:8" ht="15.75" customHeight="1" x14ac:dyDescent="0.3">
      <c r="A14812" s="7">
        <v>14811</v>
      </c>
      <c r="B14812" s="7">
        <v>2919</v>
      </c>
      <c r="C14812" s="7" t="s">
        <v>156</v>
      </c>
      <c r="D14812" s="7">
        <v>40</v>
      </c>
      <c r="E14812" s="7" t="s">
        <v>31357</v>
      </c>
      <c r="F14812" s="7" t="s">
        <v>161</v>
      </c>
      <c r="G14812" s="7" t="s">
        <v>2368</v>
      </c>
      <c r="H14812" s="7" t="s">
        <v>163</v>
      </c>
    </row>
    <row r="14813" spans="1:8" ht="15.75" customHeight="1" x14ac:dyDescent="0.3">
      <c r="A14813" s="8">
        <v>14812</v>
      </c>
      <c r="B14813" s="8">
        <v>2919</v>
      </c>
      <c r="C14813" s="8" t="s">
        <v>167</v>
      </c>
      <c r="D14813" s="8">
        <v>40</v>
      </c>
      <c r="E14813" s="8" t="s">
        <v>24965</v>
      </c>
      <c r="F14813" s="8" t="s">
        <v>152</v>
      </c>
      <c r="G14813" s="8" t="s">
        <v>172</v>
      </c>
      <c r="H14813" s="8" t="s">
        <v>174</v>
      </c>
    </row>
    <row r="14814" spans="1:8" ht="15.75" customHeight="1" x14ac:dyDescent="0.3">
      <c r="A14814" s="7">
        <v>14813</v>
      </c>
      <c r="B14814" s="7">
        <v>2919</v>
      </c>
      <c r="C14814" s="7" t="s">
        <v>176</v>
      </c>
      <c r="D14814" s="7">
        <v>40</v>
      </c>
      <c r="E14814" s="7" t="s">
        <v>31358</v>
      </c>
      <c r="F14814" s="7" t="s">
        <v>172</v>
      </c>
      <c r="G14814" s="7" t="s">
        <v>388</v>
      </c>
      <c r="H14814" s="7" t="s">
        <v>184</v>
      </c>
    </row>
    <row r="14815" spans="1:8" ht="15.75" customHeight="1" x14ac:dyDescent="0.3">
      <c r="A14815" s="8">
        <v>14814</v>
      </c>
      <c r="B14815" s="8">
        <v>2919</v>
      </c>
      <c r="C14815" s="8" t="s">
        <v>192</v>
      </c>
      <c r="D14815" s="8">
        <v>40</v>
      </c>
      <c r="E14815" s="8" t="s">
        <v>24966</v>
      </c>
      <c r="F14815" s="8" t="s">
        <v>172</v>
      </c>
      <c r="G14815" s="8" t="s">
        <v>192</v>
      </c>
      <c r="H14815" s="8" t="s">
        <v>202</v>
      </c>
    </row>
    <row r="14816" spans="1:8" ht="15.75" customHeight="1" x14ac:dyDescent="0.3">
      <c r="A14816" s="7">
        <v>14815</v>
      </c>
      <c r="B14816" s="7">
        <v>2920</v>
      </c>
      <c r="C14816" s="7" t="s">
        <v>148</v>
      </c>
      <c r="D14816" s="7">
        <v>33</v>
      </c>
      <c r="E14816" s="7" t="s">
        <v>24972</v>
      </c>
      <c r="F14816" s="7"/>
      <c r="G14816" s="7" t="s">
        <v>152</v>
      </c>
      <c r="H14816" s="7" t="s">
        <v>218</v>
      </c>
    </row>
    <row r="14817" spans="1:8" ht="15.75" customHeight="1" x14ac:dyDescent="0.3">
      <c r="A14817" s="8">
        <v>14816</v>
      </c>
      <c r="B14817" s="8">
        <v>2920</v>
      </c>
      <c r="C14817" s="8" t="s">
        <v>156</v>
      </c>
      <c r="D14817" s="8">
        <v>33</v>
      </c>
      <c r="E14817" s="8" t="s">
        <v>31359</v>
      </c>
      <c r="F14817" s="8" t="s">
        <v>161</v>
      </c>
      <c r="G14817" s="8" t="s">
        <v>1879</v>
      </c>
      <c r="H14817" s="8" t="s">
        <v>163</v>
      </c>
    </row>
    <row r="14818" spans="1:8" ht="15.75" customHeight="1" x14ac:dyDescent="0.3">
      <c r="A14818" s="7">
        <v>14817</v>
      </c>
      <c r="B14818" s="7">
        <v>2920</v>
      </c>
      <c r="C14818" s="7" t="s">
        <v>167</v>
      </c>
      <c r="D14818" s="7">
        <v>33</v>
      </c>
      <c r="E14818" s="7" t="s">
        <v>24973</v>
      </c>
      <c r="F14818" s="7" t="s">
        <v>152</v>
      </c>
      <c r="G14818" s="7" t="s">
        <v>172</v>
      </c>
      <c r="H14818" s="7" t="s">
        <v>174</v>
      </c>
    </row>
    <row r="14819" spans="1:8" ht="15.75" customHeight="1" x14ac:dyDescent="0.3">
      <c r="A14819" s="8">
        <v>14818</v>
      </c>
      <c r="B14819" s="8">
        <v>2920</v>
      </c>
      <c r="C14819" s="8" t="s">
        <v>176</v>
      </c>
      <c r="D14819" s="8">
        <v>33</v>
      </c>
      <c r="E14819" s="8" t="s">
        <v>31360</v>
      </c>
      <c r="F14819" s="8" t="s">
        <v>172</v>
      </c>
      <c r="G14819" s="8" t="s">
        <v>172</v>
      </c>
      <c r="H14819" s="8" t="s">
        <v>288</v>
      </c>
    </row>
    <row r="14820" spans="1:8" ht="15.75" customHeight="1" x14ac:dyDescent="0.3">
      <c r="A14820" s="7">
        <v>14819</v>
      </c>
      <c r="B14820" s="7">
        <v>2920</v>
      </c>
      <c r="C14820" s="7" t="s">
        <v>192</v>
      </c>
      <c r="D14820" s="7">
        <v>33</v>
      </c>
      <c r="E14820" s="7" t="s">
        <v>24974</v>
      </c>
      <c r="F14820" s="7" t="s">
        <v>172</v>
      </c>
      <c r="G14820" s="7" t="s">
        <v>192</v>
      </c>
      <c r="H14820" s="7" t="s">
        <v>202</v>
      </c>
    </row>
    <row r="14821" spans="1:8" ht="15.75" customHeight="1" x14ac:dyDescent="0.3">
      <c r="A14821" s="8">
        <v>14820</v>
      </c>
      <c r="B14821" s="8">
        <v>2921</v>
      </c>
      <c r="C14821" s="8" t="s">
        <v>148</v>
      </c>
      <c r="D14821" s="8">
        <v>2</v>
      </c>
      <c r="E14821" s="8" t="s">
        <v>24980</v>
      </c>
      <c r="F14821" s="8"/>
      <c r="G14821" s="8" t="s">
        <v>152</v>
      </c>
      <c r="H14821" s="8" t="s">
        <v>153</v>
      </c>
    </row>
    <row r="14822" spans="1:8" ht="15.75" customHeight="1" x14ac:dyDescent="0.3">
      <c r="A14822" s="7">
        <v>14821</v>
      </c>
      <c r="B14822" s="7">
        <v>2921</v>
      </c>
      <c r="C14822" s="7" t="s">
        <v>156</v>
      </c>
      <c r="D14822" s="7">
        <v>2</v>
      </c>
      <c r="E14822" s="7" t="s">
        <v>31361</v>
      </c>
      <c r="F14822" s="7" t="s">
        <v>161</v>
      </c>
      <c r="G14822" s="7" t="s">
        <v>1801</v>
      </c>
      <c r="H14822" s="7" t="s">
        <v>163</v>
      </c>
    </row>
    <row r="14823" spans="1:8" ht="15.75" customHeight="1" x14ac:dyDescent="0.3">
      <c r="A14823" s="8">
        <v>14822</v>
      </c>
      <c r="B14823" s="8">
        <v>2921</v>
      </c>
      <c r="C14823" s="8" t="s">
        <v>167</v>
      </c>
      <c r="D14823" s="8">
        <v>2</v>
      </c>
      <c r="E14823" s="8" t="s">
        <v>24981</v>
      </c>
      <c r="F14823" s="8" t="s">
        <v>152</v>
      </c>
      <c r="G14823" s="8" t="s">
        <v>172</v>
      </c>
      <c r="H14823" s="8" t="s">
        <v>174</v>
      </c>
    </row>
    <row r="14824" spans="1:8" ht="15.75" customHeight="1" x14ac:dyDescent="0.3">
      <c r="A14824" s="7">
        <v>14823</v>
      </c>
      <c r="B14824" s="7">
        <v>2921</v>
      </c>
      <c r="C14824" s="7" t="s">
        <v>176</v>
      </c>
      <c r="D14824" s="7">
        <v>2</v>
      </c>
      <c r="E14824" s="7" t="s">
        <v>31362</v>
      </c>
      <c r="F14824" s="7" t="s">
        <v>172</v>
      </c>
      <c r="G14824" s="7" t="s">
        <v>172</v>
      </c>
      <c r="H14824" s="7" t="s">
        <v>812</v>
      </c>
    </row>
    <row r="14825" spans="1:8" ht="15.75" customHeight="1" x14ac:dyDescent="0.3">
      <c r="A14825" s="8">
        <v>14824</v>
      </c>
      <c r="B14825" s="8">
        <v>2921</v>
      </c>
      <c r="C14825" s="8" t="s">
        <v>192</v>
      </c>
      <c r="D14825" s="8">
        <v>2</v>
      </c>
      <c r="E14825" s="8" t="s">
        <v>24982</v>
      </c>
      <c r="F14825" s="8" t="s">
        <v>172</v>
      </c>
      <c r="G14825" s="8" t="s">
        <v>192</v>
      </c>
      <c r="H14825" s="8" t="s">
        <v>202</v>
      </c>
    </row>
    <row r="14826" spans="1:8" ht="15.75" customHeight="1" x14ac:dyDescent="0.3">
      <c r="A14826" s="7">
        <v>14825</v>
      </c>
      <c r="B14826" s="7">
        <v>2921</v>
      </c>
      <c r="C14826" s="7" t="s">
        <v>116</v>
      </c>
      <c r="D14826" s="7">
        <v>2</v>
      </c>
      <c r="E14826" s="7" t="s">
        <v>31363</v>
      </c>
      <c r="F14826" s="7" t="s">
        <v>192</v>
      </c>
      <c r="G14826" s="7" t="s">
        <v>116</v>
      </c>
      <c r="H14826" s="7" t="s">
        <v>210</v>
      </c>
    </row>
    <row r="14827" spans="1:8" ht="15.75" customHeight="1" x14ac:dyDescent="0.3">
      <c r="A14827" s="8">
        <v>14826</v>
      </c>
      <c r="B14827" s="8">
        <v>2922</v>
      </c>
      <c r="C14827" s="8" t="s">
        <v>148</v>
      </c>
      <c r="D14827" s="8">
        <v>58</v>
      </c>
      <c r="E14827" s="8" t="s">
        <v>24988</v>
      </c>
      <c r="F14827" s="8"/>
      <c r="G14827" s="8" t="s">
        <v>152</v>
      </c>
      <c r="H14827" s="8" t="s">
        <v>218</v>
      </c>
    </row>
    <row r="14828" spans="1:8" ht="15.75" customHeight="1" x14ac:dyDescent="0.3">
      <c r="A14828" s="7">
        <v>14827</v>
      </c>
      <c r="B14828" s="7">
        <v>2922</v>
      </c>
      <c r="C14828" s="7" t="s">
        <v>156</v>
      </c>
      <c r="D14828" s="7">
        <v>58</v>
      </c>
      <c r="E14828" s="7" t="s">
        <v>31364</v>
      </c>
      <c r="F14828" s="7" t="s">
        <v>161</v>
      </c>
      <c r="G14828" s="7" t="s">
        <v>2446</v>
      </c>
      <c r="H14828" s="7" t="s">
        <v>163</v>
      </c>
    </row>
    <row r="14829" spans="1:8" ht="15.75" customHeight="1" x14ac:dyDescent="0.3">
      <c r="A14829" s="8">
        <v>14828</v>
      </c>
      <c r="B14829" s="8">
        <v>2922</v>
      </c>
      <c r="C14829" s="8" t="s">
        <v>167</v>
      </c>
      <c r="D14829" s="8">
        <v>58</v>
      </c>
      <c r="E14829" s="8" t="s">
        <v>24989</v>
      </c>
      <c r="F14829" s="8" t="s">
        <v>152</v>
      </c>
      <c r="G14829" s="8" t="s">
        <v>172</v>
      </c>
      <c r="H14829" s="8" t="s">
        <v>174</v>
      </c>
    </row>
    <row r="14830" spans="1:8" ht="15.75" customHeight="1" x14ac:dyDescent="0.3">
      <c r="A14830" s="7">
        <v>14829</v>
      </c>
      <c r="B14830" s="7">
        <v>2922</v>
      </c>
      <c r="C14830" s="7" t="s">
        <v>176</v>
      </c>
      <c r="D14830" s="7">
        <v>58</v>
      </c>
      <c r="E14830" s="7" t="s">
        <v>26756</v>
      </c>
      <c r="F14830" s="7" t="s">
        <v>172</v>
      </c>
      <c r="G14830" s="7" t="s">
        <v>172</v>
      </c>
      <c r="H14830" s="7" t="s">
        <v>248</v>
      </c>
    </row>
    <row r="14831" spans="1:8" ht="15.75" customHeight="1" x14ac:dyDescent="0.3">
      <c r="A14831" s="8">
        <v>14830</v>
      </c>
      <c r="B14831" s="8">
        <v>2922</v>
      </c>
      <c r="C14831" s="8" t="s">
        <v>192</v>
      </c>
      <c r="D14831" s="8">
        <v>58</v>
      </c>
      <c r="E14831" s="8" t="s">
        <v>24990</v>
      </c>
      <c r="F14831" s="8" t="s">
        <v>172</v>
      </c>
      <c r="G14831" s="8" t="s">
        <v>192</v>
      </c>
      <c r="H14831" s="8" t="s">
        <v>202</v>
      </c>
    </row>
    <row r="14832" spans="1:8" ht="15.75" customHeight="1" x14ac:dyDescent="0.3">
      <c r="A14832" s="7">
        <v>14831</v>
      </c>
      <c r="B14832" s="7">
        <v>2923</v>
      </c>
      <c r="C14832" s="7" t="s">
        <v>148</v>
      </c>
      <c r="D14832" s="7">
        <v>14</v>
      </c>
      <c r="E14832" s="7" t="s">
        <v>24996</v>
      </c>
      <c r="F14832" s="7"/>
      <c r="G14832" s="7" t="s">
        <v>152</v>
      </c>
      <c r="H14832" s="7" t="s">
        <v>218</v>
      </c>
    </row>
    <row r="14833" spans="1:8" ht="15.75" customHeight="1" x14ac:dyDescent="0.3">
      <c r="A14833" s="8">
        <v>14832</v>
      </c>
      <c r="B14833" s="8">
        <v>2923</v>
      </c>
      <c r="C14833" s="8" t="s">
        <v>156</v>
      </c>
      <c r="D14833" s="8">
        <v>14</v>
      </c>
      <c r="E14833" s="8" t="s">
        <v>31365</v>
      </c>
      <c r="F14833" s="8" t="s">
        <v>161</v>
      </c>
      <c r="G14833" s="8" t="s">
        <v>766</v>
      </c>
      <c r="H14833" s="8" t="s">
        <v>163</v>
      </c>
    </row>
    <row r="14834" spans="1:8" ht="15.75" customHeight="1" x14ac:dyDescent="0.3">
      <c r="A14834" s="7">
        <v>14833</v>
      </c>
      <c r="B14834" s="7">
        <v>2923</v>
      </c>
      <c r="C14834" s="7" t="s">
        <v>167</v>
      </c>
      <c r="D14834" s="7">
        <v>14</v>
      </c>
      <c r="E14834" s="7" t="s">
        <v>24997</v>
      </c>
      <c r="F14834" s="7" t="s">
        <v>152</v>
      </c>
      <c r="G14834" s="7" t="s">
        <v>172</v>
      </c>
      <c r="H14834" s="7" t="s">
        <v>174</v>
      </c>
    </row>
    <row r="14835" spans="1:8" ht="15.75" customHeight="1" x14ac:dyDescent="0.3">
      <c r="A14835" s="8">
        <v>14834</v>
      </c>
      <c r="B14835" s="8">
        <v>2923</v>
      </c>
      <c r="C14835" s="8" t="s">
        <v>176</v>
      </c>
      <c r="D14835" s="8">
        <v>14</v>
      </c>
      <c r="E14835" s="8" t="s">
        <v>31366</v>
      </c>
      <c r="F14835" s="8" t="s">
        <v>172</v>
      </c>
      <c r="G14835" s="8" t="s">
        <v>388</v>
      </c>
      <c r="H14835" s="8" t="s">
        <v>288</v>
      </c>
    </row>
    <row r="14836" spans="1:8" ht="15.75" customHeight="1" x14ac:dyDescent="0.3">
      <c r="A14836" s="7">
        <v>14835</v>
      </c>
      <c r="B14836" s="7">
        <v>2923</v>
      </c>
      <c r="C14836" s="7" t="s">
        <v>192</v>
      </c>
      <c r="D14836" s="7">
        <v>14</v>
      </c>
      <c r="E14836" s="7" t="s">
        <v>22500</v>
      </c>
      <c r="F14836" s="7" t="s">
        <v>172</v>
      </c>
      <c r="G14836" s="7" t="s">
        <v>192</v>
      </c>
      <c r="H14836" s="7" t="s">
        <v>202</v>
      </c>
    </row>
    <row r="14837" spans="1:8" ht="15.75" customHeight="1" x14ac:dyDescent="0.3">
      <c r="A14837" s="8">
        <v>14836</v>
      </c>
      <c r="B14837" s="8">
        <v>2923</v>
      </c>
      <c r="C14837" s="8" t="s">
        <v>116</v>
      </c>
      <c r="D14837" s="8">
        <v>14</v>
      </c>
      <c r="E14837" s="8" t="s">
        <v>31367</v>
      </c>
      <c r="F14837" s="8" t="s">
        <v>192</v>
      </c>
      <c r="G14837" s="8" t="s">
        <v>116</v>
      </c>
      <c r="H14837" s="8" t="s">
        <v>210</v>
      </c>
    </row>
    <row r="14838" spans="1:8" ht="15.75" customHeight="1" x14ac:dyDescent="0.3">
      <c r="A14838" s="7">
        <v>14837</v>
      </c>
      <c r="B14838" s="7">
        <v>2924</v>
      </c>
      <c r="C14838" s="7" t="s">
        <v>148</v>
      </c>
      <c r="D14838" s="7">
        <v>59</v>
      </c>
      <c r="E14838" s="7" t="s">
        <v>25003</v>
      </c>
      <c r="F14838" s="7"/>
      <c r="G14838" s="7" t="s">
        <v>152</v>
      </c>
      <c r="H14838" s="7" t="s">
        <v>492</v>
      </c>
    </row>
    <row r="14839" spans="1:8" ht="15.75" customHeight="1" x14ac:dyDescent="0.3">
      <c r="A14839" s="8">
        <v>14838</v>
      </c>
      <c r="B14839" s="8">
        <v>2924</v>
      </c>
      <c r="C14839" s="8" t="s">
        <v>156</v>
      </c>
      <c r="D14839" s="8">
        <v>59</v>
      </c>
      <c r="E14839" s="8" t="s">
        <v>31368</v>
      </c>
      <c r="F14839" s="8" t="s">
        <v>161</v>
      </c>
      <c r="G14839" s="8" t="s">
        <v>1626</v>
      </c>
      <c r="H14839" s="8" t="s">
        <v>163</v>
      </c>
    </row>
    <row r="14840" spans="1:8" ht="15.75" customHeight="1" x14ac:dyDescent="0.3">
      <c r="A14840" s="7">
        <v>14839</v>
      </c>
      <c r="B14840" s="7">
        <v>2924</v>
      </c>
      <c r="C14840" s="7" t="s">
        <v>167</v>
      </c>
      <c r="D14840" s="7">
        <v>59</v>
      </c>
      <c r="E14840" s="7" t="s">
        <v>25004</v>
      </c>
      <c r="F14840" s="7" t="s">
        <v>152</v>
      </c>
      <c r="G14840" s="7" t="s">
        <v>172</v>
      </c>
      <c r="H14840" s="7" t="s">
        <v>174</v>
      </c>
    </row>
    <row r="14841" spans="1:8" ht="15.75" customHeight="1" x14ac:dyDescent="0.3">
      <c r="A14841" s="8">
        <v>14840</v>
      </c>
      <c r="B14841" s="8">
        <v>2924</v>
      </c>
      <c r="C14841" s="8" t="s">
        <v>176</v>
      </c>
      <c r="D14841" s="8">
        <v>59</v>
      </c>
      <c r="E14841" s="8" t="s">
        <v>31369</v>
      </c>
      <c r="F14841" s="8" t="s">
        <v>172</v>
      </c>
      <c r="G14841" s="8" t="s">
        <v>172</v>
      </c>
      <c r="H14841" s="8" t="s">
        <v>184</v>
      </c>
    </row>
    <row r="14842" spans="1:8" ht="15.75" customHeight="1" x14ac:dyDescent="0.3">
      <c r="A14842" s="7">
        <v>14841</v>
      </c>
      <c r="B14842" s="7">
        <v>2924</v>
      </c>
      <c r="C14842" s="7" t="s">
        <v>192</v>
      </c>
      <c r="D14842" s="7">
        <v>59</v>
      </c>
      <c r="E14842" s="7" t="s">
        <v>25005</v>
      </c>
      <c r="F14842" s="7" t="s">
        <v>172</v>
      </c>
      <c r="G14842" s="7" t="s">
        <v>192</v>
      </c>
      <c r="H14842" s="7" t="s">
        <v>202</v>
      </c>
    </row>
    <row r="14843" spans="1:8" ht="15.75" customHeight="1" x14ac:dyDescent="0.3">
      <c r="A14843" s="8">
        <v>14842</v>
      </c>
      <c r="B14843" s="8">
        <v>2925</v>
      </c>
      <c r="C14843" s="8" t="s">
        <v>148</v>
      </c>
      <c r="D14843" s="8">
        <v>96</v>
      </c>
      <c r="E14843" s="8" t="s">
        <v>25012</v>
      </c>
      <c r="F14843" s="8"/>
      <c r="G14843" s="8" t="s">
        <v>152</v>
      </c>
      <c r="H14843" s="8" t="s">
        <v>492</v>
      </c>
    </row>
    <row r="14844" spans="1:8" ht="15.75" customHeight="1" x14ac:dyDescent="0.3">
      <c r="A14844" s="7">
        <v>14843</v>
      </c>
      <c r="B14844" s="7">
        <v>2925</v>
      </c>
      <c r="C14844" s="7" t="s">
        <v>156</v>
      </c>
      <c r="D14844" s="7">
        <v>96</v>
      </c>
      <c r="E14844" s="7" t="s">
        <v>31370</v>
      </c>
      <c r="F14844" s="7" t="s">
        <v>161</v>
      </c>
      <c r="G14844" s="7" t="s">
        <v>1472</v>
      </c>
      <c r="H14844" s="7" t="s">
        <v>163</v>
      </c>
    </row>
    <row r="14845" spans="1:8" ht="15.75" customHeight="1" x14ac:dyDescent="0.3">
      <c r="A14845" s="8">
        <v>14844</v>
      </c>
      <c r="B14845" s="8">
        <v>2925</v>
      </c>
      <c r="C14845" s="8" t="s">
        <v>167</v>
      </c>
      <c r="D14845" s="8">
        <v>96</v>
      </c>
      <c r="E14845" s="8" t="s">
        <v>25013</v>
      </c>
      <c r="F14845" s="8" t="s">
        <v>152</v>
      </c>
      <c r="G14845" s="8" t="s">
        <v>172</v>
      </c>
      <c r="H14845" s="8" t="s">
        <v>174</v>
      </c>
    </row>
    <row r="14846" spans="1:8" ht="15.75" customHeight="1" x14ac:dyDescent="0.3">
      <c r="A14846" s="7">
        <v>14845</v>
      </c>
      <c r="B14846" s="7">
        <v>2925</v>
      </c>
      <c r="C14846" s="7" t="s">
        <v>176</v>
      </c>
      <c r="D14846" s="7">
        <v>96</v>
      </c>
      <c r="E14846" s="7" t="s">
        <v>31371</v>
      </c>
      <c r="F14846" s="7" t="s">
        <v>172</v>
      </c>
      <c r="G14846" s="7" t="s">
        <v>172</v>
      </c>
      <c r="H14846" s="7" t="s">
        <v>248</v>
      </c>
    </row>
    <row r="14847" spans="1:8" ht="15.75" customHeight="1" x14ac:dyDescent="0.3">
      <c r="A14847" s="8">
        <v>14846</v>
      </c>
      <c r="B14847" s="8">
        <v>2925</v>
      </c>
      <c r="C14847" s="8" t="s">
        <v>192</v>
      </c>
      <c r="D14847" s="8">
        <v>96</v>
      </c>
      <c r="E14847" s="8" t="s">
        <v>25014</v>
      </c>
      <c r="F14847" s="8" t="s">
        <v>172</v>
      </c>
      <c r="G14847" s="8" t="s">
        <v>192</v>
      </c>
      <c r="H14847" s="8" t="s">
        <v>202</v>
      </c>
    </row>
    <row r="14848" spans="1:8" ht="15.75" customHeight="1" x14ac:dyDescent="0.3">
      <c r="A14848" s="7">
        <v>14847</v>
      </c>
      <c r="B14848" s="7">
        <v>2925</v>
      </c>
      <c r="C14848" s="7" t="s">
        <v>116</v>
      </c>
      <c r="D14848" s="7">
        <v>96</v>
      </c>
      <c r="E14848" s="7" t="s">
        <v>31372</v>
      </c>
      <c r="F14848" s="7" t="s">
        <v>192</v>
      </c>
      <c r="G14848" s="7" t="s">
        <v>116</v>
      </c>
      <c r="H14848" s="7" t="s">
        <v>210</v>
      </c>
    </row>
    <row r="14849" spans="1:8" ht="15.75" customHeight="1" x14ac:dyDescent="0.3">
      <c r="A14849" s="8">
        <v>14848</v>
      </c>
      <c r="B14849" s="8">
        <v>2926</v>
      </c>
      <c r="C14849" s="8" t="s">
        <v>148</v>
      </c>
      <c r="D14849" s="8">
        <v>36</v>
      </c>
      <c r="E14849" s="8" t="s">
        <v>25020</v>
      </c>
      <c r="F14849" s="8"/>
      <c r="G14849" s="8" t="s">
        <v>152</v>
      </c>
      <c r="H14849" s="8" t="s">
        <v>218</v>
      </c>
    </row>
    <row r="14850" spans="1:8" ht="15.75" customHeight="1" x14ac:dyDescent="0.3">
      <c r="A14850" s="7">
        <v>14849</v>
      </c>
      <c r="B14850" s="7">
        <v>2926</v>
      </c>
      <c r="C14850" s="7" t="s">
        <v>156</v>
      </c>
      <c r="D14850" s="7">
        <v>36</v>
      </c>
      <c r="E14850" s="7" t="s">
        <v>31373</v>
      </c>
      <c r="F14850" s="7" t="s">
        <v>161</v>
      </c>
      <c r="G14850" s="7" t="s">
        <v>7892</v>
      </c>
      <c r="H14850" s="7" t="s">
        <v>163</v>
      </c>
    </row>
    <row r="14851" spans="1:8" ht="15.75" customHeight="1" x14ac:dyDescent="0.3">
      <c r="A14851" s="8">
        <v>14850</v>
      </c>
      <c r="B14851" s="8">
        <v>2926</v>
      </c>
      <c r="C14851" s="8" t="s">
        <v>167</v>
      </c>
      <c r="D14851" s="8">
        <v>36</v>
      </c>
      <c r="E14851" s="8" t="s">
        <v>25021</v>
      </c>
      <c r="F14851" s="8" t="s">
        <v>152</v>
      </c>
      <c r="G14851" s="8" t="s">
        <v>172</v>
      </c>
      <c r="H14851" s="8" t="s">
        <v>174</v>
      </c>
    </row>
    <row r="14852" spans="1:8" ht="15.75" customHeight="1" x14ac:dyDescent="0.3">
      <c r="A14852" s="7">
        <v>14851</v>
      </c>
      <c r="B14852" s="7">
        <v>2926</v>
      </c>
      <c r="C14852" s="7" t="s">
        <v>176</v>
      </c>
      <c r="D14852" s="7">
        <v>36</v>
      </c>
      <c r="E14852" s="7" t="s">
        <v>31374</v>
      </c>
      <c r="F14852" s="7" t="s">
        <v>172</v>
      </c>
      <c r="G14852" s="7" t="s">
        <v>388</v>
      </c>
      <c r="H14852" s="7" t="s">
        <v>812</v>
      </c>
    </row>
    <row r="14853" spans="1:8" ht="15.75" customHeight="1" x14ac:dyDescent="0.3">
      <c r="A14853" s="8">
        <v>14852</v>
      </c>
      <c r="B14853" s="8">
        <v>2926</v>
      </c>
      <c r="C14853" s="8" t="s">
        <v>192</v>
      </c>
      <c r="D14853" s="8">
        <v>36</v>
      </c>
      <c r="E14853" s="8" t="s">
        <v>25022</v>
      </c>
      <c r="F14853" s="8" t="s">
        <v>172</v>
      </c>
      <c r="G14853" s="8" t="s">
        <v>192</v>
      </c>
      <c r="H14853" s="8" t="s">
        <v>202</v>
      </c>
    </row>
    <row r="14854" spans="1:8" ht="15.75" customHeight="1" x14ac:dyDescent="0.3">
      <c r="A14854" s="7">
        <v>14853</v>
      </c>
      <c r="B14854" s="7">
        <v>2927</v>
      </c>
      <c r="C14854" s="7" t="s">
        <v>148</v>
      </c>
      <c r="D14854" s="7">
        <v>32</v>
      </c>
      <c r="E14854" s="7" t="s">
        <v>25028</v>
      </c>
      <c r="F14854" s="7"/>
      <c r="G14854" s="7" t="s">
        <v>152</v>
      </c>
      <c r="H14854" s="7" t="s">
        <v>153</v>
      </c>
    </row>
    <row r="14855" spans="1:8" ht="15.75" customHeight="1" x14ac:dyDescent="0.3">
      <c r="A14855" s="8">
        <v>14854</v>
      </c>
      <c r="B14855" s="8">
        <v>2927</v>
      </c>
      <c r="C14855" s="8" t="s">
        <v>156</v>
      </c>
      <c r="D14855" s="8">
        <v>32</v>
      </c>
      <c r="E14855" s="8" t="s">
        <v>31375</v>
      </c>
      <c r="F14855" s="8" t="s">
        <v>161</v>
      </c>
      <c r="G14855" s="8" t="s">
        <v>230</v>
      </c>
      <c r="H14855" s="8" t="s">
        <v>163</v>
      </c>
    </row>
    <row r="14856" spans="1:8" ht="15.75" customHeight="1" x14ac:dyDescent="0.3">
      <c r="A14856" s="7">
        <v>14855</v>
      </c>
      <c r="B14856" s="7">
        <v>2927</v>
      </c>
      <c r="C14856" s="7" t="s">
        <v>167</v>
      </c>
      <c r="D14856" s="7">
        <v>32</v>
      </c>
      <c r="E14856" s="7" t="s">
        <v>25029</v>
      </c>
      <c r="F14856" s="7" t="s">
        <v>152</v>
      </c>
      <c r="G14856" s="7" t="s">
        <v>172</v>
      </c>
      <c r="H14856" s="7" t="s">
        <v>174</v>
      </c>
    </row>
    <row r="14857" spans="1:8" ht="15.75" customHeight="1" x14ac:dyDescent="0.3">
      <c r="A14857" s="8">
        <v>14856</v>
      </c>
      <c r="B14857" s="8">
        <v>2927</v>
      </c>
      <c r="C14857" s="8" t="s">
        <v>176</v>
      </c>
      <c r="D14857" s="8">
        <v>32</v>
      </c>
      <c r="E14857" s="8" t="s">
        <v>31376</v>
      </c>
      <c r="F14857" s="8" t="s">
        <v>172</v>
      </c>
      <c r="G14857" s="8" t="s">
        <v>172</v>
      </c>
      <c r="H14857" s="8" t="s">
        <v>812</v>
      </c>
    </row>
    <row r="14858" spans="1:8" ht="15.75" customHeight="1" x14ac:dyDescent="0.3">
      <c r="A14858" s="7">
        <v>14857</v>
      </c>
      <c r="B14858" s="7">
        <v>2927</v>
      </c>
      <c r="C14858" s="7" t="s">
        <v>192</v>
      </c>
      <c r="D14858" s="7">
        <v>32</v>
      </c>
      <c r="E14858" s="7" t="s">
        <v>25030</v>
      </c>
      <c r="F14858" s="7" t="s">
        <v>172</v>
      </c>
      <c r="G14858" s="7" t="s">
        <v>192</v>
      </c>
      <c r="H14858" s="7" t="s">
        <v>202</v>
      </c>
    </row>
    <row r="14859" spans="1:8" ht="15.75" customHeight="1" x14ac:dyDescent="0.3">
      <c r="A14859" s="8">
        <v>14858</v>
      </c>
      <c r="B14859" s="8">
        <v>2927</v>
      </c>
      <c r="C14859" s="8" t="s">
        <v>116</v>
      </c>
      <c r="D14859" s="8">
        <v>32</v>
      </c>
      <c r="E14859" s="8" t="s">
        <v>31377</v>
      </c>
      <c r="F14859" s="8" t="s">
        <v>192</v>
      </c>
      <c r="G14859" s="8" t="s">
        <v>116</v>
      </c>
      <c r="H14859" s="8" t="s">
        <v>210</v>
      </c>
    </row>
    <row r="14860" spans="1:8" ht="15.75" customHeight="1" x14ac:dyDescent="0.3">
      <c r="A14860" s="7">
        <v>14859</v>
      </c>
      <c r="B14860" s="7">
        <v>2928</v>
      </c>
      <c r="C14860" s="7" t="s">
        <v>148</v>
      </c>
      <c r="D14860" s="7">
        <v>20</v>
      </c>
      <c r="E14860" s="7" t="s">
        <v>25037</v>
      </c>
      <c r="F14860" s="7"/>
      <c r="G14860" s="7" t="s">
        <v>152</v>
      </c>
      <c r="H14860" s="7" t="s">
        <v>492</v>
      </c>
    </row>
    <row r="14861" spans="1:8" ht="15.75" customHeight="1" x14ac:dyDescent="0.3">
      <c r="A14861" s="8">
        <v>14860</v>
      </c>
      <c r="B14861" s="8">
        <v>2928</v>
      </c>
      <c r="C14861" s="8" t="s">
        <v>156</v>
      </c>
      <c r="D14861" s="8">
        <v>20</v>
      </c>
      <c r="E14861" s="8" t="s">
        <v>31378</v>
      </c>
      <c r="F14861" s="8" t="s">
        <v>161</v>
      </c>
      <c r="G14861" s="8" t="s">
        <v>2150</v>
      </c>
      <c r="H14861" s="8" t="s">
        <v>163</v>
      </c>
    </row>
    <row r="14862" spans="1:8" ht="15.75" customHeight="1" x14ac:dyDescent="0.3">
      <c r="A14862" s="7">
        <v>14861</v>
      </c>
      <c r="B14862" s="7">
        <v>2928</v>
      </c>
      <c r="C14862" s="7" t="s">
        <v>167</v>
      </c>
      <c r="D14862" s="7">
        <v>20</v>
      </c>
      <c r="E14862" s="7" t="s">
        <v>25038</v>
      </c>
      <c r="F14862" s="7" t="s">
        <v>152</v>
      </c>
      <c r="G14862" s="7" t="s">
        <v>172</v>
      </c>
      <c r="H14862" s="7" t="s">
        <v>174</v>
      </c>
    </row>
    <row r="14863" spans="1:8" ht="15.75" customHeight="1" x14ac:dyDescent="0.3">
      <c r="A14863" s="8">
        <v>14862</v>
      </c>
      <c r="B14863" s="8">
        <v>2928</v>
      </c>
      <c r="C14863" s="8" t="s">
        <v>192</v>
      </c>
      <c r="D14863" s="8">
        <v>20</v>
      </c>
      <c r="E14863" s="8" t="s">
        <v>25039</v>
      </c>
      <c r="F14863" s="8" t="s">
        <v>172</v>
      </c>
      <c r="G14863" s="8" t="s">
        <v>192</v>
      </c>
      <c r="H14863" s="8" t="s">
        <v>202</v>
      </c>
    </row>
    <row r="14864" spans="1:8" ht="15.75" customHeight="1" x14ac:dyDescent="0.3">
      <c r="A14864" s="7">
        <v>14863</v>
      </c>
      <c r="B14864" s="7">
        <v>2928</v>
      </c>
      <c r="C14864" s="7" t="s">
        <v>116</v>
      </c>
      <c r="D14864" s="7">
        <v>20</v>
      </c>
      <c r="E14864" s="7" t="s">
        <v>31379</v>
      </c>
      <c r="F14864" s="7" t="s">
        <v>192</v>
      </c>
      <c r="G14864" s="7" t="s">
        <v>116</v>
      </c>
      <c r="H14864" s="7" t="s">
        <v>210</v>
      </c>
    </row>
    <row r="14865" spans="1:8" ht="15.75" customHeight="1" x14ac:dyDescent="0.3">
      <c r="A14865" s="8">
        <v>14864</v>
      </c>
      <c r="B14865" s="8">
        <v>2929</v>
      </c>
      <c r="C14865" s="8" t="s">
        <v>148</v>
      </c>
      <c r="D14865" s="8">
        <v>24</v>
      </c>
      <c r="E14865" s="8" t="s">
        <v>25046</v>
      </c>
      <c r="F14865" s="8"/>
      <c r="G14865" s="8" t="s">
        <v>152</v>
      </c>
      <c r="H14865" s="8" t="s">
        <v>218</v>
      </c>
    </row>
    <row r="14866" spans="1:8" ht="15.75" customHeight="1" x14ac:dyDescent="0.3">
      <c r="A14866" s="7">
        <v>14865</v>
      </c>
      <c r="B14866" s="7">
        <v>2929</v>
      </c>
      <c r="C14866" s="7" t="s">
        <v>156</v>
      </c>
      <c r="D14866" s="7">
        <v>24</v>
      </c>
      <c r="E14866" s="7" t="s">
        <v>31380</v>
      </c>
      <c r="F14866" s="7" t="s">
        <v>161</v>
      </c>
      <c r="G14866" s="7" t="s">
        <v>5381</v>
      </c>
      <c r="H14866" s="7" t="s">
        <v>163</v>
      </c>
    </row>
    <row r="14867" spans="1:8" ht="15.75" customHeight="1" x14ac:dyDescent="0.3">
      <c r="A14867" s="8">
        <v>14866</v>
      </c>
      <c r="B14867" s="8">
        <v>2929</v>
      </c>
      <c r="C14867" s="8" t="s">
        <v>167</v>
      </c>
      <c r="D14867" s="8">
        <v>24</v>
      </c>
      <c r="E14867" s="8" t="s">
        <v>25047</v>
      </c>
      <c r="F14867" s="8" t="s">
        <v>152</v>
      </c>
      <c r="G14867" s="8" t="s">
        <v>172</v>
      </c>
      <c r="H14867" s="8" t="s">
        <v>174</v>
      </c>
    </row>
    <row r="14868" spans="1:8" ht="15.75" customHeight="1" x14ac:dyDescent="0.3">
      <c r="A14868" s="7">
        <v>14867</v>
      </c>
      <c r="B14868" s="7">
        <v>2929</v>
      </c>
      <c r="C14868" s="7" t="s">
        <v>176</v>
      </c>
      <c r="D14868" s="7">
        <v>24</v>
      </c>
      <c r="E14868" s="7" t="s">
        <v>31381</v>
      </c>
      <c r="F14868" s="7" t="s">
        <v>172</v>
      </c>
      <c r="G14868" s="7" t="s">
        <v>172</v>
      </c>
      <c r="H14868" s="7" t="s">
        <v>184</v>
      </c>
    </row>
    <row r="14869" spans="1:8" ht="15.75" customHeight="1" x14ac:dyDescent="0.3">
      <c r="A14869" s="8">
        <v>14868</v>
      </c>
      <c r="B14869" s="8">
        <v>2929</v>
      </c>
      <c r="C14869" s="8" t="s">
        <v>192</v>
      </c>
      <c r="D14869" s="8">
        <v>24</v>
      </c>
      <c r="E14869" s="8" t="s">
        <v>25048</v>
      </c>
      <c r="F14869" s="8" t="s">
        <v>172</v>
      </c>
      <c r="G14869" s="8" t="s">
        <v>192</v>
      </c>
      <c r="H14869" s="8" t="s">
        <v>202</v>
      </c>
    </row>
    <row r="14870" spans="1:8" ht="15.75" customHeight="1" x14ac:dyDescent="0.3">
      <c r="A14870" s="7">
        <v>14869</v>
      </c>
      <c r="B14870" s="7">
        <v>2929</v>
      </c>
      <c r="C14870" s="7" t="s">
        <v>116</v>
      </c>
      <c r="D14870" s="7">
        <v>24</v>
      </c>
      <c r="E14870" s="7" t="s">
        <v>31382</v>
      </c>
      <c r="F14870" s="7" t="s">
        <v>192</v>
      </c>
      <c r="G14870" s="7" t="s">
        <v>116</v>
      </c>
      <c r="H14870" s="7" t="s">
        <v>210</v>
      </c>
    </row>
    <row r="14871" spans="1:8" ht="15.75" customHeight="1" x14ac:dyDescent="0.3">
      <c r="A14871" s="8">
        <v>14870</v>
      </c>
      <c r="B14871" s="8">
        <v>2930</v>
      </c>
      <c r="C14871" s="8" t="s">
        <v>148</v>
      </c>
      <c r="D14871" s="8">
        <v>117</v>
      </c>
      <c r="E14871" s="8" t="s">
        <v>25055</v>
      </c>
      <c r="F14871" s="8"/>
      <c r="G14871" s="8" t="s">
        <v>152</v>
      </c>
      <c r="H14871" s="8" t="s">
        <v>218</v>
      </c>
    </row>
    <row r="14872" spans="1:8" ht="15.75" customHeight="1" x14ac:dyDescent="0.3">
      <c r="A14872" s="7">
        <v>14871</v>
      </c>
      <c r="B14872" s="7">
        <v>2930</v>
      </c>
      <c r="C14872" s="7" t="s">
        <v>156</v>
      </c>
      <c r="D14872" s="7">
        <v>117</v>
      </c>
      <c r="E14872" s="7" t="s">
        <v>31383</v>
      </c>
      <c r="F14872" s="7" t="s">
        <v>161</v>
      </c>
      <c r="G14872" s="7" t="s">
        <v>2164</v>
      </c>
      <c r="H14872" s="7" t="s">
        <v>163</v>
      </c>
    </row>
    <row r="14873" spans="1:8" ht="15.75" customHeight="1" x14ac:dyDescent="0.3">
      <c r="A14873" s="8">
        <v>14872</v>
      </c>
      <c r="B14873" s="8">
        <v>2930</v>
      </c>
      <c r="C14873" s="8" t="s">
        <v>167</v>
      </c>
      <c r="D14873" s="8">
        <v>117</v>
      </c>
      <c r="E14873" s="8" t="s">
        <v>25056</v>
      </c>
      <c r="F14873" s="8" t="s">
        <v>152</v>
      </c>
      <c r="G14873" s="8" t="s">
        <v>172</v>
      </c>
      <c r="H14873" s="8" t="s">
        <v>174</v>
      </c>
    </row>
    <row r="14874" spans="1:8" ht="15.75" customHeight="1" x14ac:dyDescent="0.3">
      <c r="A14874" s="7">
        <v>14873</v>
      </c>
      <c r="B14874" s="7">
        <v>2930</v>
      </c>
      <c r="C14874" s="7" t="s">
        <v>192</v>
      </c>
      <c r="D14874" s="7">
        <v>117</v>
      </c>
      <c r="E14874" s="7" t="s">
        <v>25057</v>
      </c>
      <c r="F14874" s="7" t="s">
        <v>172</v>
      </c>
      <c r="G14874" s="7" t="s">
        <v>192</v>
      </c>
      <c r="H14874" s="7" t="s">
        <v>202</v>
      </c>
    </row>
    <row r="14875" spans="1:8" ht="15.75" customHeight="1" x14ac:dyDescent="0.3">
      <c r="A14875" s="8">
        <v>14874</v>
      </c>
      <c r="B14875" s="8">
        <v>2930</v>
      </c>
      <c r="C14875" s="8" t="s">
        <v>116</v>
      </c>
      <c r="D14875" s="8">
        <v>117</v>
      </c>
      <c r="E14875" s="8" t="s">
        <v>31384</v>
      </c>
      <c r="F14875" s="8" t="s">
        <v>192</v>
      </c>
      <c r="G14875" s="8" t="s">
        <v>116</v>
      </c>
      <c r="H14875" s="8" t="s">
        <v>210</v>
      </c>
    </row>
    <row r="14876" spans="1:8" ht="15.75" customHeight="1" x14ac:dyDescent="0.3">
      <c r="A14876" s="7">
        <v>14875</v>
      </c>
      <c r="B14876" s="7">
        <v>2931</v>
      </c>
      <c r="C14876" s="7" t="s">
        <v>148</v>
      </c>
      <c r="D14876" s="7">
        <v>3</v>
      </c>
      <c r="E14876" s="7" t="s">
        <v>25063</v>
      </c>
      <c r="F14876" s="7"/>
      <c r="G14876" s="7" t="s">
        <v>152</v>
      </c>
      <c r="H14876" s="7" t="s">
        <v>153</v>
      </c>
    </row>
    <row r="14877" spans="1:8" ht="15.75" customHeight="1" x14ac:dyDescent="0.3">
      <c r="A14877" s="8">
        <v>14876</v>
      </c>
      <c r="B14877" s="8">
        <v>2931</v>
      </c>
      <c r="C14877" s="8" t="s">
        <v>156</v>
      </c>
      <c r="D14877" s="8">
        <v>3</v>
      </c>
      <c r="E14877" s="8" t="s">
        <v>31385</v>
      </c>
      <c r="F14877" s="8" t="s">
        <v>161</v>
      </c>
      <c r="G14877" s="8" t="s">
        <v>1215</v>
      </c>
      <c r="H14877" s="8" t="s">
        <v>163</v>
      </c>
    </row>
    <row r="14878" spans="1:8" ht="15.75" customHeight="1" x14ac:dyDescent="0.3">
      <c r="A14878" s="7">
        <v>14877</v>
      </c>
      <c r="B14878" s="7">
        <v>2931</v>
      </c>
      <c r="C14878" s="7" t="s">
        <v>167</v>
      </c>
      <c r="D14878" s="7">
        <v>3</v>
      </c>
      <c r="E14878" s="7" t="s">
        <v>25064</v>
      </c>
      <c r="F14878" s="7" t="s">
        <v>152</v>
      </c>
      <c r="G14878" s="7" t="s">
        <v>172</v>
      </c>
      <c r="H14878" s="7" t="s">
        <v>174</v>
      </c>
    </row>
    <row r="14879" spans="1:8" ht="15.75" customHeight="1" x14ac:dyDescent="0.3">
      <c r="A14879" s="8">
        <v>14878</v>
      </c>
      <c r="B14879" s="8">
        <v>2931</v>
      </c>
      <c r="C14879" s="8" t="s">
        <v>192</v>
      </c>
      <c r="D14879" s="8">
        <v>3</v>
      </c>
      <c r="E14879" s="8" t="s">
        <v>25065</v>
      </c>
      <c r="F14879" s="8" t="s">
        <v>172</v>
      </c>
      <c r="G14879" s="8" t="s">
        <v>192</v>
      </c>
      <c r="H14879" s="8" t="s">
        <v>202</v>
      </c>
    </row>
    <row r="14880" spans="1:8" ht="15.75" customHeight="1" x14ac:dyDescent="0.3">
      <c r="A14880" s="7">
        <v>14879</v>
      </c>
      <c r="B14880" s="7">
        <v>2931</v>
      </c>
      <c r="C14880" s="7" t="s">
        <v>116</v>
      </c>
      <c r="D14880" s="7">
        <v>3</v>
      </c>
      <c r="E14880" s="7" t="s">
        <v>31386</v>
      </c>
      <c r="F14880" s="7" t="s">
        <v>192</v>
      </c>
      <c r="G14880" s="7" t="s">
        <v>116</v>
      </c>
      <c r="H14880" s="7" t="s">
        <v>210</v>
      </c>
    </row>
    <row r="14881" spans="1:8" ht="15.75" customHeight="1" x14ac:dyDescent="0.3">
      <c r="A14881" s="8">
        <v>14880</v>
      </c>
      <c r="B14881" s="8">
        <v>2932</v>
      </c>
      <c r="C14881" s="8" t="s">
        <v>148</v>
      </c>
      <c r="D14881" s="8">
        <v>104</v>
      </c>
      <c r="E14881" s="8" t="s">
        <v>25070</v>
      </c>
      <c r="F14881" s="8"/>
      <c r="G14881" s="8" t="s">
        <v>152</v>
      </c>
      <c r="H14881" s="8" t="s">
        <v>314</v>
      </c>
    </row>
    <row r="14882" spans="1:8" ht="15.75" customHeight="1" x14ac:dyDescent="0.3">
      <c r="A14882" s="7">
        <v>14881</v>
      </c>
      <c r="B14882" s="7">
        <v>2932</v>
      </c>
      <c r="C14882" s="7" t="s">
        <v>156</v>
      </c>
      <c r="D14882" s="7">
        <v>104</v>
      </c>
      <c r="E14882" s="7" t="s">
        <v>31387</v>
      </c>
      <c r="F14882" s="7" t="s">
        <v>161</v>
      </c>
      <c r="G14882" s="7" t="s">
        <v>412</v>
      </c>
      <c r="H14882" s="7" t="s">
        <v>163</v>
      </c>
    </row>
    <row r="14883" spans="1:8" ht="15.75" customHeight="1" x14ac:dyDescent="0.3">
      <c r="A14883" s="8">
        <v>14882</v>
      </c>
      <c r="B14883" s="8">
        <v>2932</v>
      </c>
      <c r="C14883" s="8" t="s">
        <v>167</v>
      </c>
      <c r="D14883" s="8">
        <v>104</v>
      </c>
      <c r="E14883" s="8" t="s">
        <v>25071</v>
      </c>
      <c r="F14883" s="8" t="s">
        <v>152</v>
      </c>
      <c r="G14883" s="8" t="s">
        <v>172</v>
      </c>
      <c r="H14883" s="8" t="s">
        <v>174</v>
      </c>
    </row>
    <row r="14884" spans="1:8" ht="15.75" customHeight="1" x14ac:dyDescent="0.3">
      <c r="A14884" s="7">
        <v>14883</v>
      </c>
      <c r="B14884" s="7">
        <v>2932</v>
      </c>
      <c r="C14884" s="7" t="s">
        <v>176</v>
      </c>
      <c r="D14884" s="7">
        <v>104</v>
      </c>
      <c r="E14884" s="7" t="s">
        <v>31388</v>
      </c>
      <c r="F14884" s="7" t="s">
        <v>172</v>
      </c>
      <c r="G14884" s="7" t="s">
        <v>172</v>
      </c>
      <c r="H14884" s="7" t="s">
        <v>184</v>
      </c>
    </row>
    <row r="14885" spans="1:8" ht="15.75" customHeight="1" x14ac:dyDescent="0.3">
      <c r="A14885" s="8">
        <v>14884</v>
      </c>
      <c r="B14885" s="8">
        <v>2932</v>
      </c>
      <c r="C14885" s="8" t="s">
        <v>192</v>
      </c>
      <c r="D14885" s="8">
        <v>104</v>
      </c>
      <c r="E14885" s="8" t="s">
        <v>25072</v>
      </c>
      <c r="F14885" s="8" t="s">
        <v>172</v>
      </c>
      <c r="G14885" s="8" t="s">
        <v>192</v>
      </c>
      <c r="H14885" s="8" t="s">
        <v>202</v>
      </c>
    </row>
    <row r="14886" spans="1:8" ht="15.75" customHeight="1" x14ac:dyDescent="0.3">
      <c r="A14886" s="7">
        <v>14885</v>
      </c>
      <c r="B14886" s="7">
        <v>2933</v>
      </c>
      <c r="C14886" s="7" t="s">
        <v>148</v>
      </c>
      <c r="D14886" s="7">
        <v>119</v>
      </c>
      <c r="E14886" s="7" t="s">
        <v>25078</v>
      </c>
      <c r="F14886" s="7"/>
      <c r="G14886" s="7" t="s">
        <v>152</v>
      </c>
      <c r="H14886" s="7" t="s">
        <v>153</v>
      </c>
    </row>
    <row r="14887" spans="1:8" ht="15.75" customHeight="1" x14ac:dyDescent="0.3">
      <c r="A14887" s="8">
        <v>14886</v>
      </c>
      <c r="B14887" s="8">
        <v>2933</v>
      </c>
      <c r="C14887" s="8" t="s">
        <v>156</v>
      </c>
      <c r="D14887" s="8">
        <v>119</v>
      </c>
      <c r="E14887" s="8" t="s">
        <v>31389</v>
      </c>
      <c r="F14887" s="8" t="s">
        <v>161</v>
      </c>
      <c r="G14887" s="8" t="s">
        <v>2601</v>
      </c>
      <c r="H14887" s="8" t="s">
        <v>163</v>
      </c>
    </row>
    <row r="14888" spans="1:8" ht="15.75" customHeight="1" x14ac:dyDescent="0.3">
      <c r="A14888" s="7">
        <v>14887</v>
      </c>
      <c r="B14888" s="7">
        <v>2933</v>
      </c>
      <c r="C14888" s="7" t="s">
        <v>167</v>
      </c>
      <c r="D14888" s="7">
        <v>119</v>
      </c>
      <c r="E14888" s="7" t="s">
        <v>25079</v>
      </c>
      <c r="F14888" s="7" t="s">
        <v>152</v>
      </c>
      <c r="G14888" s="7" t="s">
        <v>172</v>
      </c>
      <c r="H14888" s="7" t="s">
        <v>174</v>
      </c>
    </row>
    <row r="14889" spans="1:8" ht="15.75" customHeight="1" x14ac:dyDescent="0.3">
      <c r="A14889" s="8">
        <v>14888</v>
      </c>
      <c r="B14889" s="8">
        <v>2933</v>
      </c>
      <c r="C14889" s="8" t="s">
        <v>176</v>
      </c>
      <c r="D14889" s="8">
        <v>119</v>
      </c>
      <c r="E14889" s="8" t="s">
        <v>31390</v>
      </c>
      <c r="F14889" s="8" t="s">
        <v>172</v>
      </c>
      <c r="G14889" s="8" t="s">
        <v>172</v>
      </c>
      <c r="H14889" s="8" t="s">
        <v>248</v>
      </c>
    </row>
    <row r="14890" spans="1:8" ht="15.75" customHeight="1" x14ac:dyDescent="0.3">
      <c r="A14890" s="7">
        <v>14889</v>
      </c>
      <c r="B14890" s="7">
        <v>2933</v>
      </c>
      <c r="C14890" s="7" t="s">
        <v>192</v>
      </c>
      <c r="D14890" s="7">
        <v>119</v>
      </c>
      <c r="E14890" s="7" t="s">
        <v>25080</v>
      </c>
      <c r="F14890" s="7" t="s">
        <v>172</v>
      </c>
      <c r="G14890" s="7" t="s">
        <v>192</v>
      </c>
      <c r="H14890" s="7" t="s">
        <v>202</v>
      </c>
    </row>
    <row r="14891" spans="1:8" ht="15.75" customHeight="1" x14ac:dyDescent="0.3">
      <c r="A14891" s="8">
        <v>14890</v>
      </c>
      <c r="B14891" s="8">
        <v>2933</v>
      </c>
      <c r="C14891" s="8" t="s">
        <v>116</v>
      </c>
      <c r="D14891" s="8">
        <v>119</v>
      </c>
      <c r="E14891" s="8" t="s">
        <v>31391</v>
      </c>
      <c r="F14891" s="8" t="s">
        <v>192</v>
      </c>
      <c r="G14891" s="8" t="s">
        <v>116</v>
      </c>
      <c r="H14891" s="8" t="s">
        <v>210</v>
      </c>
    </row>
    <row r="14892" spans="1:8" ht="15.75" customHeight="1" x14ac:dyDescent="0.3">
      <c r="A14892" s="7">
        <v>14891</v>
      </c>
      <c r="B14892" s="7">
        <v>2934</v>
      </c>
      <c r="C14892" s="7" t="s">
        <v>148</v>
      </c>
      <c r="D14892" s="7">
        <v>4</v>
      </c>
      <c r="E14892" s="7" t="s">
        <v>25087</v>
      </c>
      <c r="F14892" s="7"/>
      <c r="G14892" s="7" t="s">
        <v>152</v>
      </c>
      <c r="H14892" s="7" t="s">
        <v>153</v>
      </c>
    </row>
    <row r="14893" spans="1:8" ht="15.75" customHeight="1" x14ac:dyDescent="0.3">
      <c r="A14893" s="8">
        <v>14892</v>
      </c>
      <c r="B14893" s="8">
        <v>2934</v>
      </c>
      <c r="C14893" s="8" t="s">
        <v>156</v>
      </c>
      <c r="D14893" s="8">
        <v>4</v>
      </c>
      <c r="E14893" s="8" t="s">
        <v>31392</v>
      </c>
      <c r="F14893" s="8" t="s">
        <v>161</v>
      </c>
      <c r="G14893" s="8" t="s">
        <v>6265</v>
      </c>
      <c r="H14893" s="8" t="s">
        <v>163</v>
      </c>
    </row>
    <row r="14894" spans="1:8" ht="15.75" customHeight="1" x14ac:dyDescent="0.3">
      <c r="A14894" s="7">
        <v>14893</v>
      </c>
      <c r="B14894" s="7">
        <v>2934</v>
      </c>
      <c r="C14894" s="7" t="s">
        <v>167</v>
      </c>
      <c r="D14894" s="7">
        <v>4</v>
      </c>
      <c r="E14894" s="7" t="s">
        <v>25088</v>
      </c>
      <c r="F14894" s="7" t="s">
        <v>152</v>
      </c>
      <c r="G14894" s="7" t="s">
        <v>172</v>
      </c>
      <c r="H14894" s="7" t="s">
        <v>174</v>
      </c>
    </row>
    <row r="14895" spans="1:8" ht="15.75" customHeight="1" x14ac:dyDescent="0.3">
      <c r="A14895" s="8">
        <v>14894</v>
      </c>
      <c r="B14895" s="8">
        <v>2934</v>
      </c>
      <c r="C14895" s="8" t="s">
        <v>176</v>
      </c>
      <c r="D14895" s="8">
        <v>4</v>
      </c>
      <c r="E14895" s="8" t="s">
        <v>31393</v>
      </c>
      <c r="F14895" s="8" t="s">
        <v>172</v>
      </c>
      <c r="G14895" s="8" t="s">
        <v>388</v>
      </c>
      <c r="H14895" s="8" t="s">
        <v>288</v>
      </c>
    </row>
    <row r="14896" spans="1:8" ht="15.75" customHeight="1" x14ac:dyDescent="0.3">
      <c r="A14896" s="7">
        <v>14895</v>
      </c>
      <c r="B14896" s="7">
        <v>2934</v>
      </c>
      <c r="C14896" s="7" t="s">
        <v>192</v>
      </c>
      <c r="D14896" s="7">
        <v>4</v>
      </c>
      <c r="E14896" s="7" t="s">
        <v>25089</v>
      </c>
      <c r="F14896" s="7" t="s">
        <v>172</v>
      </c>
      <c r="G14896" s="7" t="s">
        <v>192</v>
      </c>
      <c r="H14896" s="7" t="s">
        <v>202</v>
      </c>
    </row>
    <row r="14897" spans="1:8" ht="15.75" customHeight="1" x14ac:dyDescent="0.3">
      <c r="A14897" s="8">
        <v>14896</v>
      </c>
      <c r="B14897" s="8">
        <v>2934</v>
      </c>
      <c r="C14897" s="8" t="s">
        <v>116</v>
      </c>
      <c r="D14897" s="8">
        <v>4</v>
      </c>
      <c r="E14897" s="8" t="s">
        <v>31394</v>
      </c>
      <c r="F14897" s="8" t="s">
        <v>192</v>
      </c>
      <c r="G14897" s="8" t="s">
        <v>116</v>
      </c>
      <c r="H14897" s="8" t="s">
        <v>210</v>
      </c>
    </row>
    <row r="14898" spans="1:8" ht="15.75" customHeight="1" x14ac:dyDescent="0.3">
      <c r="A14898" s="7">
        <v>14897</v>
      </c>
      <c r="B14898" s="7">
        <v>2935</v>
      </c>
      <c r="C14898" s="7" t="s">
        <v>148</v>
      </c>
      <c r="D14898" s="7">
        <v>95</v>
      </c>
      <c r="E14898" s="7" t="s">
        <v>25094</v>
      </c>
      <c r="F14898" s="7"/>
      <c r="G14898" s="7" t="s">
        <v>152</v>
      </c>
      <c r="H14898" s="7" t="s">
        <v>153</v>
      </c>
    </row>
    <row r="14899" spans="1:8" ht="15.75" customHeight="1" x14ac:dyDescent="0.3">
      <c r="A14899" s="8">
        <v>14898</v>
      </c>
      <c r="B14899" s="8">
        <v>2935</v>
      </c>
      <c r="C14899" s="8" t="s">
        <v>156</v>
      </c>
      <c r="D14899" s="8">
        <v>95</v>
      </c>
      <c r="E14899" s="8" t="s">
        <v>31395</v>
      </c>
      <c r="F14899" s="8" t="s">
        <v>161</v>
      </c>
      <c r="G14899" s="8" t="s">
        <v>5967</v>
      </c>
      <c r="H14899" s="8" t="s">
        <v>163</v>
      </c>
    </row>
    <row r="14900" spans="1:8" ht="15.75" customHeight="1" x14ac:dyDescent="0.3">
      <c r="A14900" s="7">
        <v>14899</v>
      </c>
      <c r="B14900" s="7">
        <v>2935</v>
      </c>
      <c r="C14900" s="7" t="s">
        <v>167</v>
      </c>
      <c r="D14900" s="7">
        <v>95</v>
      </c>
      <c r="E14900" s="7" t="s">
        <v>25095</v>
      </c>
      <c r="F14900" s="7" t="s">
        <v>152</v>
      </c>
      <c r="G14900" s="7" t="s">
        <v>172</v>
      </c>
      <c r="H14900" s="7" t="s">
        <v>174</v>
      </c>
    </row>
    <row r="14901" spans="1:8" ht="15.75" customHeight="1" x14ac:dyDescent="0.3">
      <c r="A14901" s="8">
        <v>14900</v>
      </c>
      <c r="B14901" s="8">
        <v>2935</v>
      </c>
      <c r="C14901" s="8" t="s">
        <v>192</v>
      </c>
      <c r="D14901" s="8">
        <v>95</v>
      </c>
      <c r="E14901" s="8" t="s">
        <v>25096</v>
      </c>
      <c r="F14901" s="8" t="s">
        <v>172</v>
      </c>
      <c r="G14901" s="8" t="s">
        <v>192</v>
      </c>
      <c r="H14901" s="8" t="s">
        <v>202</v>
      </c>
    </row>
    <row r="14902" spans="1:8" ht="15.75" customHeight="1" x14ac:dyDescent="0.3">
      <c r="A14902" s="7">
        <v>14901</v>
      </c>
      <c r="B14902" s="7">
        <v>2935</v>
      </c>
      <c r="C14902" s="7" t="s">
        <v>116</v>
      </c>
      <c r="D14902" s="7">
        <v>95</v>
      </c>
      <c r="E14902" s="7" t="s">
        <v>31396</v>
      </c>
      <c r="F14902" s="7" t="s">
        <v>192</v>
      </c>
      <c r="G14902" s="7" t="s">
        <v>116</v>
      </c>
      <c r="H14902" s="7" t="s">
        <v>210</v>
      </c>
    </row>
    <row r="14903" spans="1:8" ht="15.75" customHeight="1" x14ac:dyDescent="0.3">
      <c r="A14903" s="8">
        <v>14902</v>
      </c>
      <c r="B14903" s="8">
        <v>2936</v>
      </c>
      <c r="C14903" s="8" t="s">
        <v>148</v>
      </c>
      <c r="D14903" s="8">
        <v>20</v>
      </c>
      <c r="E14903" s="8" t="s">
        <v>25102</v>
      </c>
      <c r="F14903" s="8"/>
      <c r="G14903" s="8" t="s">
        <v>152</v>
      </c>
      <c r="H14903" s="8" t="s">
        <v>492</v>
      </c>
    </row>
    <row r="14904" spans="1:8" ht="15.75" customHeight="1" x14ac:dyDescent="0.3">
      <c r="A14904" s="7">
        <v>14903</v>
      </c>
      <c r="B14904" s="7">
        <v>2936</v>
      </c>
      <c r="C14904" s="7" t="s">
        <v>156</v>
      </c>
      <c r="D14904" s="7">
        <v>20</v>
      </c>
      <c r="E14904" s="7" t="s">
        <v>31397</v>
      </c>
      <c r="F14904" s="7" t="s">
        <v>161</v>
      </c>
      <c r="G14904" s="7" t="s">
        <v>2150</v>
      </c>
      <c r="H14904" s="7" t="s">
        <v>163</v>
      </c>
    </row>
    <row r="14905" spans="1:8" ht="15.75" customHeight="1" x14ac:dyDescent="0.3">
      <c r="A14905" s="8">
        <v>14904</v>
      </c>
      <c r="B14905" s="8">
        <v>2936</v>
      </c>
      <c r="C14905" s="8" t="s">
        <v>167</v>
      </c>
      <c r="D14905" s="8">
        <v>20</v>
      </c>
      <c r="E14905" s="8" t="s">
        <v>25103</v>
      </c>
      <c r="F14905" s="8" t="s">
        <v>152</v>
      </c>
      <c r="G14905" s="8" t="s">
        <v>172</v>
      </c>
      <c r="H14905" s="8" t="s">
        <v>174</v>
      </c>
    </row>
    <row r="14906" spans="1:8" ht="15.75" customHeight="1" x14ac:dyDescent="0.3">
      <c r="A14906" s="7">
        <v>14905</v>
      </c>
      <c r="B14906" s="7">
        <v>2936</v>
      </c>
      <c r="C14906" s="7" t="s">
        <v>176</v>
      </c>
      <c r="D14906" s="7">
        <v>20</v>
      </c>
      <c r="E14906" s="7" t="s">
        <v>31398</v>
      </c>
      <c r="F14906" s="7" t="s">
        <v>172</v>
      </c>
      <c r="G14906" s="7" t="s">
        <v>172</v>
      </c>
      <c r="H14906" s="7" t="s">
        <v>812</v>
      </c>
    </row>
    <row r="14907" spans="1:8" ht="15.75" customHeight="1" x14ac:dyDescent="0.3">
      <c r="A14907" s="8">
        <v>14906</v>
      </c>
      <c r="B14907" s="8">
        <v>2936</v>
      </c>
      <c r="C14907" s="8" t="s">
        <v>192</v>
      </c>
      <c r="D14907" s="8">
        <v>20</v>
      </c>
      <c r="E14907" s="8" t="s">
        <v>25105</v>
      </c>
      <c r="F14907" s="8" t="s">
        <v>172</v>
      </c>
      <c r="G14907" s="8" t="s">
        <v>192</v>
      </c>
      <c r="H14907" s="8" t="s">
        <v>202</v>
      </c>
    </row>
    <row r="14908" spans="1:8" ht="15.75" customHeight="1" x14ac:dyDescent="0.3">
      <c r="A14908" s="7">
        <v>14907</v>
      </c>
      <c r="B14908" s="7">
        <v>2937</v>
      </c>
      <c r="C14908" s="7" t="s">
        <v>148</v>
      </c>
      <c r="D14908" s="7">
        <v>113</v>
      </c>
      <c r="E14908" s="7" t="s">
        <v>25110</v>
      </c>
      <c r="F14908" s="7"/>
      <c r="G14908" s="7" t="s">
        <v>152</v>
      </c>
      <c r="H14908" s="7" t="s">
        <v>153</v>
      </c>
    </row>
    <row r="14909" spans="1:8" ht="15.75" customHeight="1" x14ac:dyDescent="0.3">
      <c r="A14909" s="8">
        <v>14908</v>
      </c>
      <c r="B14909" s="8">
        <v>2937</v>
      </c>
      <c r="C14909" s="8" t="s">
        <v>156</v>
      </c>
      <c r="D14909" s="8">
        <v>113</v>
      </c>
      <c r="E14909" s="8" t="s">
        <v>31399</v>
      </c>
      <c r="F14909" s="8" t="s">
        <v>161</v>
      </c>
      <c r="G14909" s="8" t="s">
        <v>5135</v>
      </c>
      <c r="H14909" s="8" t="s">
        <v>163</v>
      </c>
    </row>
    <row r="14910" spans="1:8" ht="15.75" customHeight="1" x14ac:dyDescent="0.3">
      <c r="A14910" s="7">
        <v>14909</v>
      </c>
      <c r="B14910" s="7">
        <v>2937</v>
      </c>
      <c r="C14910" s="7" t="s">
        <v>167</v>
      </c>
      <c r="D14910" s="7">
        <v>113</v>
      </c>
      <c r="E14910" s="7" t="s">
        <v>25111</v>
      </c>
      <c r="F14910" s="7" t="s">
        <v>152</v>
      </c>
      <c r="G14910" s="7" t="s">
        <v>172</v>
      </c>
      <c r="H14910" s="7" t="s">
        <v>174</v>
      </c>
    </row>
    <row r="14911" spans="1:8" ht="15.75" customHeight="1" x14ac:dyDescent="0.3">
      <c r="A14911" s="8">
        <v>14910</v>
      </c>
      <c r="B14911" s="8">
        <v>2937</v>
      </c>
      <c r="C14911" s="8" t="s">
        <v>176</v>
      </c>
      <c r="D14911" s="8">
        <v>113</v>
      </c>
      <c r="E14911" s="8" t="s">
        <v>31400</v>
      </c>
      <c r="F14911" s="8" t="s">
        <v>172</v>
      </c>
      <c r="G14911" s="8" t="s">
        <v>172</v>
      </c>
      <c r="H14911" s="8" t="s">
        <v>812</v>
      </c>
    </row>
    <row r="14912" spans="1:8" ht="15.75" customHeight="1" x14ac:dyDescent="0.3">
      <c r="A14912" s="7">
        <v>14911</v>
      </c>
      <c r="B14912" s="7">
        <v>2937</v>
      </c>
      <c r="C14912" s="7" t="s">
        <v>192</v>
      </c>
      <c r="D14912" s="7">
        <v>113</v>
      </c>
      <c r="E14912" s="7" t="s">
        <v>21932</v>
      </c>
      <c r="F14912" s="7" t="s">
        <v>172</v>
      </c>
      <c r="G14912" s="7" t="s">
        <v>192</v>
      </c>
      <c r="H14912" s="7" t="s">
        <v>202</v>
      </c>
    </row>
    <row r="14913" spans="1:8" ht="15.75" customHeight="1" x14ac:dyDescent="0.3">
      <c r="A14913" s="8">
        <v>14912</v>
      </c>
      <c r="B14913" s="8">
        <v>2937</v>
      </c>
      <c r="C14913" s="8" t="s">
        <v>116</v>
      </c>
      <c r="D14913" s="8">
        <v>113</v>
      </c>
      <c r="E14913" s="8" t="s">
        <v>31401</v>
      </c>
      <c r="F14913" s="8" t="s">
        <v>192</v>
      </c>
      <c r="G14913" s="8" t="s">
        <v>116</v>
      </c>
      <c r="H14913" s="8" t="s">
        <v>210</v>
      </c>
    </row>
    <row r="14914" spans="1:8" ht="15.75" customHeight="1" x14ac:dyDescent="0.3">
      <c r="A14914" s="7">
        <v>14913</v>
      </c>
      <c r="B14914" s="7">
        <v>2938</v>
      </c>
      <c r="C14914" s="7" t="s">
        <v>148</v>
      </c>
      <c r="D14914" s="7">
        <v>59</v>
      </c>
      <c r="E14914" s="7" t="s">
        <v>25118</v>
      </c>
      <c r="F14914" s="7"/>
      <c r="G14914" s="7" t="s">
        <v>152</v>
      </c>
      <c r="H14914" s="7" t="s">
        <v>218</v>
      </c>
    </row>
    <row r="14915" spans="1:8" ht="15.75" customHeight="1" x14ac:dyDescent="0.3">
      <c r="A14915" s="8">
        <v>14914</v>
      </c>
      <c r="B14915" s="8">
        <v>2938</v>
      </c>
      <c r="C14915" s="8" t="s">
        <v>156</v>
      </c>
      <c r="D14915" s="8">
        <v>59</v>
      </c>
      <c r="E14915" s="8" t="s">
        <v>31402</v>
      </c>
      <c r="F14915" s="8" t="s">
        <v>161</v>
      </c>
      <c r="G14915" s="8" t="s">
        <v>1626</v>
      </c>
      <c r="H14915" s="8" t="s">
        <v>163</v>
      </c>
    </row>
    <row r="14916" spans="1:8" ht="15.75" customHeight="1" x14ac:dyDescent="0.3">
      <c r="A14916" s="7">
        <v>14915</v>
      </c>
      <c r="B14916" s="7">
        <v>2938</v>
      </c>
      <c r="C14916" s="7" t="s">
        <v>167</v>
      </c>
      <c r="D14916" s="7">
        <v>59</v>
      </c>
      <c r="E14916" s="7" t="s">
        <v>25119</v>
      </c>
      <c r="F14916" s="7" t="s">
        <v>152</v>
      </c>
      <c r="G14916" s="7" t="s">
        <v>172</v>
      </c>
      <c r="H14916" s="7" t="s">
        <v>174</v>
      </c>
    </row>
    <row r="14917" spans="1:8" ht="15.75" customHeight="1" x14ac:dyDescent="0.3">
      <c r="A14917" s="8">
        <v>14916</v>
      </c>
      <c r="B14917" s="8">
        <v>2938</v>
      </c>
      <c r="C14917" s="8" t="s">
        <v>192</v>
      </c>
      <c r="D14917" s="8">
        <v>59</v>
      </c>
      <c r="E14917" s="8" t="s">
        <v>25120</v>
      </c>
      <c r="F14917" s="8" t="s">
        <v>172</v>
      </c>
      <c r="G14917" s="8" t="s">
        <v>192</v>
      </c>
      <c r="H14917" s="8" t="s">
        <v>202</v>
      </c>
    </row>
    <row r="14918" spans="1:8" ht="15.75" customHeight="1" x14ac:dyDescent="0.3">
      <c r="A14918" s="7">
        <v>14917</v>
      </c>
      <c r="B14918" s="7">
        <v>2938</v>
      </c>
      <c r="C14918" s="7" t="s">
        <v>116</v>
      </c>
      <c r="D14918" s="7">
        <v>59</v>
      </c>
      <c r="E14918" s="7" t="s">
        <v>31403</v>
      </c>
      <c r="F14918" s="7" t="s">
        <v>192</v>
      </c>
      <c r="G14918" s="7" t="s">
        <v>116</v>
      </c>
      <c r="H14918" s="7" t="s">
        <v>210</v>
      </c>
    </row>
    <row r="14919" spans="1:8" ht="15.75" customHeight="1" x14ac:dyDescent="0.3">
      <c r="A14919" s="8">
        <v>14918</v>
      </c>
      <c r="B14919" s="8">
        <v>2939</v>
      </c>
      <c r="C14919" s="8" t="s">
        <v>148</v>
      </c>
      <c r="D14919" s="8">
        <v>8</v>
      </c>
      <c r="E14919" s="8" t="s">
        <v>25126</v>
      </c>
      <c r="F14919" s="8"/>
      <c r="G14919" s="8" t="s">
        <v>152</v>
      </c>
      <c r="H14919" s="8" t="s">
        <v>218</v>
      </c>
    </row>
    <row r="14920" spans="1:8" ht="15.75" customHeight="1" x14ac:dyDescent="0.3">
      <c r="A14920" s="7">
        <v>14919</v>
      </c>
      <c r="B14920" s="7">
        <v>2939</v>
      </c>
      <c r="C14920" s="7" t="s">
        <v>156</v>
      </c>
      <c r="D14920" s="7">
        <v>8</v>
      </c>
      <c r="E14920" s="7" t="s">
        <v>31404</v>
      </c>
      <c r="F14920" s="7" t="s">
        <v>161</v>
      </c>
      <c r="G14920" s="7" t="s">
        <v>1154</v>
      </c>
      <c r="H14920" s="7" t="s">
        <v>163</v>
      </c>
    </row>
    <row r="14921" spans="1:8" ht="15.75" customHeight="1" x14ac:dyDescent="0.3">
      <c r="A14921" s="8">
        <v>14920</v>
      </c>
      <c r="B14921" s="8">
        <v>2939</v>
      </c>
      <c r="C14921" s="8" t="s">
        <v>167</v>
      </c>
      <c r="D14921" s="8">
        <v>8</v>
      </c>
      <c r="E14921" s="8" t="s">
        <v>25127</v>
      </c>
      <c r="F14921" s="8" t="s">
        <v>152</v>
      </c>
      <c r="G14921" s="8" t="s">
        <v>172</v>
      </c>
      <c r="H14921" s="8" t="s">
        <v>174</v>
      </c>
    </row>
    <row r="14922" spans="1:8" ht="15.75" customHeight="1" x14ac:dyDescent="0.3">
      <c r="A14922" s="7">
        <v>14921</v>
      </c>
      <c r="B14922" s="7">
        <v>2939</v>
      </c>
      <c r="C14922" s="7" t="s">
        <v>176</v>
      </c>
      <c r="D14922" s="7">
        <v>8</v>
      </c>
      <c r="E14922" s="7" t="s">
        <v>31405</v>
      </c>
      <c r="F14922" s="7" t="s">
        <v>172</v>
      </c>
      <c r="G14922" s="7" t="s">
        <v>388</v>
      </c>
      <c r="H14922" s="7" t="s">
        <v>812</v>
      </c>
    </row>
    <row r="14923" spans="1:8" ht="15.75" customHeight="1" x14ac:dyDescent="0.3">
      <c r="A14923" s="8">
        <v>14922</v>
      </c>
      <c r="B14923" s="8">
        <v>2939</v>
      </c>
      <c r="C14923" s="8" t="s">
        <v>192</v>
      </c>
      <c r="D14923" s="8">
        <v>8</v>
      </c>
      <c r="E14923" s="8" t="s">
        <v>25128</v>
      </c>
      <c r="F14923" s="8" t="s">
        <v>172</v>
      </c>
      <c r="G14923" s="8" t="s">
        <v>192</v>
      </c>
      <c r="H14923" s="8" t="s">
        <v>202</v>
      </c>
    </row>
    <row r="14924" spans="1:8" ht="15.75" customHeight="1" x14ac:dyDescent="0.3">
      <c r="A14924" s="7">
        <v>14923</v>
      </c>
      <c r="B14924" s="7">
        <v>2939</v>
      </c>
      <c r="C14924" s="7" t="s">
        <v>116</v>
      </c>
      <c r="D14924" s="7">
        <v>8</v>
      </c>
      <c r="E14924" s="7" t="s">
        <v>31406</v>
      </c>
      <c r="F14924" s="7" t="s">
        <v>192</v>
      </c>
      <c r="G14924" s="7" t="s">
        <v>116</v>
      </c>
      <c r="H14924" s="7" t="s">
        <v>210</v>
      </c>
    </row>
    <row r="14925" spans="1:8" ht="15.75" customHeight="1" x14ac:dyDescent="0.3">
      <c r="A14925" s="8">
        <v>14924</v>
      </c>
      <c r="B14925" s="8">
        <v>2940</v>
      </c>
      <c r="C14925" s="8" t="s">
        <v>148</v>
      </c>
      <c r="D14925" s="8">
        <v>40</v>
      </c>
      <c r="E14925" s="8" t="s">
        <v>25134</v>
      </c>
      <c r="F14925" s="8"/>
      <c r="G14925" s="8" t="s">
        <v>152</v>
      </c>
      <c r="H14925" s="8" t="s">
        <v>492</v>
      </c>
    </row>
    <row r="14926" spans="1:8" ht="15.75" customHeight="1" x14ac:dyDescent="0.3">
      <c r="A14926" s="7">
        <v>14925</v>
      </c>
      <c r="B14926" s="7">
        <v>2940</v>
      </c>
      <c r="C14926" s="7" t="s">
        <v>156</v>
      </c>
      <c r="D14926" s="7">
        <v>40</v>
      </c>
      <c r="E14926" s="7" t="s">
        <v>31407</v>
      </c>
      <c r="F14926" s="7" t="s">
        <v>161</v>
      </c>
      <c r="G14926" s="7" t="s">
        <v>2368</v>
      </c>
      <c r="H14926" s="7" t="s">
        <v>163</v>
      </c>
    </row>
    <row r="14927" spans="1:8" ht="15.75" customHeight="1" x14ac:dyDescent="0.3">
      <c r="A14927" s="8">
        <v>14926</v>
      </c>
      <c r="B14927" s="8">
        <v>2940</v>
      </c>
      <c r="C14927" s="8" t="s">
        <v>167</v>
      </c>
      <c r="D14927" s="8">
        <v>40</v>
      </c>
      <c r="E14927" s="8" t="s">
        <v>25135</v>
      </c>
      <c r="F14927" s="8" t="s">
        <v>152</v>
      </c>
      <c r="G14927" s="8" t="s">
        <v>172</v>
      </c>
      <c r="H14927" s="8" t="s">
        <v>174</v>
      </c>
    </row>
    <row r="14928" spans="1:8" ht="15.75" customHeight="1" x14ac:dyDescent="0.3">
      <c r="A14928" s="7">
        <v>14927</v>
      </c>
      <c r="B14928" s="7">
        <v>2940</v>
      </c>
      <c r="C14928" s="7" t="s">
        <v>176</v>
      </c>
      <c r="D14928" s="7">
        <v>40</v>
      </c>
      <c r="E14928" s="7" t="s">
        <v>31408</v>
      </c>
      <c r="F14928" s="7" t="s">
        <v>172</v>
      </c>
      <c r="G14928" s="7" t="s">
        <v>388</v>
      </c>
      <c r="H14928" s="7" t="s">
        <v>812</v>
      </c>
    </row>
    <row r="14929" spans="1:8" ht="15.75" customHeight="1" x14ac:dyDescent="0.3">
      <c r="A14929" s="8">
        <v>14928</v>
      </c>
      <c r="B14929" s="8">
        <v>2940</v>
      </c>
      <c r="C14929" s="8" t="s">
        <v>192</v>
      </c>
      <c r="D14929" s="8">
        <v>40</v>
      </c>
      <c r="E14929" s="8" t="s">
        <v>25136</v>
      </c>
      <c r="F14929" s="8" t="s">
        <v>172</v>
      </c>
      <c r="G14929" s="8" t="s">
        <v>192</v>
      </c>
      <c r="H14929" s="8" t="s">
        <v>202</v>
      </c>
    </row>
    <row r="14930" spans="1:8" ht="15.75" customHeight="1" x14ac:dyDescent="0.3">
      <c r="A14930" s="7">
        <v>14929</v>
      </c>
      <c r="B14930" s="7">
        <v>2940</v>
      </c>
      <c r="C14930" s="7" t="s">
        <v>116</v>
      </c>
      <c r="D14930" s="7">
        <v>40</v>
      </c>
      <c r="E14930" s="7" t="s">
        <v>31409</v>
      </c>
      <c r="F14930" s="7" t="s">
        <v>192</v>
      </c>
      <c r="G14930" s="7" t="s">
        <v>116</v>
      </c>
      <c r="H14930" s="7" t="s">
        <v>210</v>
      </c>
    </row>
    <row r="14931" spans="1:8" ht="15.75" customHeight="1" x14ac:dyDescent="0.3">
      <c r="A14931" s="8">
        <v>14930</v>
      </c>
      <c r="B14931" s="8">
        <v>2941</v>
      </c>
      <c r="C14931" s="8" t="s">
        <v>148</v>
      </c>
      <c r="D14931" s="8">
        <v>1</v>
      </c>
      <c r="E14931" s="8" t="s">
        <v>25141</v>
      </c>
      <c r="F14931" s="8"/>
      <c r="G14931" s="8" t="s">
        <v>152</v>
      </c>
      <c r="H14931" s="8" t="s">
        <v>218</v>
      </c>
    </row>
    <row r="14932" spans="1:8" ht="15.75" customHeight="1" x14ac:dyDescent="0.3">
      <c r="A14932" s="7">
        <v>14931</v>
      </c>
      <c r="B14932" s="7">
        <v>2941</v>
      </c>
      <c r="C14932" s="7" t="s">
        <v>156</v>
      </c>
      <c r="D14932" s="7">
        <v>1</v>
      </c>
      <c r="E14932" s="7" t="s">
        <v>31410</v>
      </c>
      <c r="F14932" s="7" t="s">
        <v>161</v>
      </c>
      <c r="G14932" s="7" t="s">
        <v>1455</v>
      </c>
      <c r="H14932" s="7" t="s">
        <v>163</v>
      </c>
    </row>
    <row r="14933" spans="1:8" ht="15.75" customHeight="1" x14ac:dyDescent="0.3">
      <c r="A14933" s="8">
        <v>14932</v>
      </c>
      <c r="B14933" s="8">
        <v>2941</v>
      </c>
      <c r="C14933" s="8" t="s">
        <v>167</v>
      </c>
      <c r="D14933" s="8">
        <v>1</v>
      </c>
      <c r="E14933" s="8" t="s">
        <v>25142</v>
      </c>
      <c r="F14933" s="8" t="s">
        <v>152</v>
      </c>
      <c r="G14933" s="8" t="s">
        <v>172</v>
      </c>
      <c r="H14933" s="8" t="s">
        <v>174</v>
      </c>
    </row>
    <row r="14934" spans="1:8" ht="15.75" customHeight="1" x14ac:dyDescent="0.3">
      <c r="A14934" s="7">
        <v>14933</v>
      </c>
      <c r="B14934" s="7">
        <v>2942</v>
      </c>
      <c r="C14934" s="7" t="s">
        <v>148</v>
      </c>
      <c r="D14934" s="7">
        <v>105</v>
      </c>
      <c r="E14934" s="7" t="s">
        <v>25148</v>
      </c>
      <c r="F14934" s="7"/>
      <c r="G14934" s="7" t="s">
        <v>152</v>
      </c>
      <c r="H14934" s="7" t="s">
        <v>492</v>
      </c>
    </row>
    <row r="14935" spans="1:8" ht="15.75" customHeight="1" x14ac:dyDescent="0.3">
      <c r="A14935" s="8">
        <v>14934</v>
      </c>
      <c r="B14935" s="8">
        <v>2942</v>
      </c>
      <c r="C14935" s="8" t="s">
        <v>156</v>
      </c>
      <c r="D14935" s="8">
        <v>105</v>
      </c>
      <c r="E14935" s="8" t="s">
        <v>31411</v>
      </c>
      <c r="F14935" s="8" t="s">
        <v>161</v>
      </c>
      <c r="G14935" s="8" t="s">
        <v>1038</v>
      </c>
      <c r="H14935" s="8" t="s">
        <v>163</v>
      </c>
    </row>
    <row r="14936" spans="1:8" ht="15.75" customHeight="1" x14ac:dyDescent="0.3">
      <c r="A14936" s="7">
        <v>14935</v>
      </c>
      <c r="B14936" s="7">
        <v>2942</v>
      </c>
      <c r="C14936" s="7" t="s">
        <v>167</v>
      </c>
      <c r="D14936" s="7">
        <v>105</v>
      </c>
      <c r="E14936" s="7" t="s">
        <v>25149</v>
      </c>
      <c r="F14936" s="7" t="s">
        <v>152</v>
      </c>
      <c r="G14936" s="7" t="s">
        <v>172</v>
      </c>
      <c r="H14936" s="7" t="s">
        <v>174</v>
      </c>
    </row>
    <row r="14937" spans="1:8" ht="15.75" customHeight="1" x14ac:dyDescent="0.3">
      <c r="A14937" s="8">
        <v>14936</v>
      </c>
      <c r="B14937" s="8">
        <v>2942</v>
      </c>
      <c r="C14937" s="8" t="s">
        <v>176</v>
      </c>
      <c r="D14937" s="8">
        <v>105</v>
      </c>
      <c r="E14937" s="8" t="s">
        <v>31412</v>
      </c>
      <c r="F14937" s="8" t="s">
        <v>172</v>
      </c>
      <c r="G14937" s="8" t="s">
        <v>388</v>
      </c>
      <c r="H14937" s="8" t="s">
        <v>288</v>
      </c>
    </row>
    <row r="14938" spans="1:8" ht="15.75" customHeight="1" x14ac:dyDescent="0.3">
      <c r="A14938" s="7">
        <v>14937</v>
      </c>
      <c r="B14938" s="7">
        <v>2942</v>
      </c>
      <c r="C14938" s="7" t="s">
        <v>192</v>
      </c>
      <c r="D14938" s="7">
        <v>105</v>
      </c>
      <c r="E14938" s="7" t="s">
        <v>25150</v>
      </c>
      <c r="F14938" s="7" t="s">
        <v>172</v>
      </c>
      <c r="G14938" s="7" t="s">
        <v>192</v>
      </c>
      <c r="H14938" s="7" t="s">
        <v>202</v>
      </c>
    </row>
    <row r="14939" spans="1:8" ht="15.75" customHeight="1" x14ac:dyDescent="0.3">
      <c r="A14939" s="8">
        <v>14938</v>
      </c>
      <c r="B14939" s="8">
        <v>2942</v>
      </c>
      <c r="C14939" s="8" t="s">
        <v>116</v>
      </c>
      <c r="D14939" s="8">
        <v>105</v>
      </c>
      <c r="E14939" s="8" t="s">
        <v>31413</v>
      </c>
      <c r="F14939" s="8" t="s">
        <v>192</v>
      </c>
      <c r="G14939" s="8" t="s">
        <v>116</v>
      </c>
      <c r="H14939" s="8" t="s">
        <v>210</v>
      </c>
    </row>
    <row r="14940" spans="1:8" ht="15.75" customHeight="1" x14ac:dyDescent="0.3">
      <c r="A14940" s="7">
        <v>14939</v>
      </c>
      <c r="B14940" s="7">
        <v>2943</v>
      </c>
      <c r="C14940" s="7" t="s">
        <v>148</v>
      </c>
      <c r="D14940" s="7">
        <v>87</v>
      </c>
      <c r="E14940" s="7" t="s">
        <v>25156</v>
      </c>
      <c r="F14940" s="7"/>
      <c r="G14940" s="7" t="s">
        <v>152</v>
      </c>
      <c r="H14940" s="7" t="s">
        <v>492</v>
      </c>
    </row>
    <row r="14941" spans="1:8" ht="15.75" customHeight="1" x14ac:dyDescent="0.3">
      <c r="A14941" s="8">
        <v>14940</v>
      </c>
      <c r="B14941" s="8">
        <v>2943</v>
      </c>
      <c r="C14941" s="8" t="s">
        <v>156</v>
      </c>
      <c r="D14941" s="8">
        <v>87</v>
      </c>
      <c r="E14941" s="8" t="s">
        <v>31414</v>
      </c>
      <c r="F14941" s="8" t="s">
        <v>161</v>
      </c>
      <c r="G14941" s="8" t="s">
        <v>572</v>
      </c>
      <c r="H14941" s="8" t="s">
        <v>163</v>
      </c>
    </row>
    <row r="14942" spans="1:8" ht="15.75" customHeight="1" x14ac:dyDescent="0.3">
      <c r="A14942" s="7">
        <v>14941</v>
      </c>
      <c r="B14942" s="7">
        <v>2943</v>
      </c>
      <c r="C14942" s="7" t="s">
        <v>167</v>
      </c>
      <c r="D14942" s="7">
        <v>87</v>
      </c>
      <c r="E14942" s="7" t="s">
        <v>25157</v>
      </c>
      <c r="F14942" s="7" t="s">
        <v>152</v>
      </c>
      <c r="G14942" s="7" t="s">
        <v>172</v>
      </c>
      <c r="H14942" s="7" t="s">
        <v>174</v>
      </c>
    </row>
    <row r="14943" spans="1:8" ht="15.75" customHeight="1" x14ac:dyDescent="0.3">
      <c r="A14943" s="8">
        <v>14942</v>
      </c>
      <c r="B14943" s="8">
        <v>2943</v>
      </c>
      <c r="C14943" s="8" t="s">
        <v>192</v>
      </c>
      <c r="D14943" s="8">
        <v>87</v>
      </c>
      <c r="E14943" s="8" t="s">
        <v>6875</v>
      </c>
      <c r="F14943" s="8" t="s">
        <v>172</v>
      </c>
      <c r="G14943" s="8" t="s">
        <v>192</v>
      </c>
      <c r="H14943" s="8" t="s">
        <v>202</v>
      </c>
    </row>
    <row r="14944" spans="1:8" ht="15.75" customHeight="1" x14ac:dyDescent="0.3">
      <c r="A14944" s="7">
        <v>14943</v>
      </c>
      <c r="B14944" s="7">
        <v>2943</v>
      </c>
      <c r="C14944" s="7" t="s">
        <v>116</v>
      </c>
      <c r="D14944" s="7">
        <v>87</v>
      </c>
      <c r="E14944" s="7" t="s">
        <v>31415</v>
      </c>
      <c r="F14944" s="7" t="s">
        <v>192</v>
      </c>
      <c r="G14944" s="7" t="s">
        <v>116</v>
      </c>
      <c r="H14944" s="7" t="s">
        <v>210</v>
      </c>
    </row>
    <row r="14945" spans="1:8" ht="15.75" customHeight="1" x14ac:dyDescent="0.3">
      <c r="A14945" s="8">
        <v>14944</v>
      </c>
      <c r="B14945" s="8">
        <v>2944</v>
      </c>
      <c r="C14945" s="8" t="s">
        <v>148</v>
      </c>
      <c r="D14945" s="8">
        <v>7</v>
      </c>
      <c r="E14945" s="8" t="s">
        <v>25163</v>
      </c>
      <c r="F14945" s="8"/>
      <c r="G14945" s="8" t="s">
        <v>152</v>
      </c>
      <c r="H14945" s="8" t="s">
        <v>218</v>
      </c>
    </row>
    <row r="14946" spans="1:8" ht="15.75" customHeight="1" x14ac:dyDescent="0.3">
      <c r="A14946" s="7">
        <v>14945</v>
      </c>
      <c r="B14946" s="7">
        <v>2944</v>
      </c>
      <c r="C14946" s="7" t="s">
        <v>156</v>
      </c>
      <c r="D14946" s="7">
        <v>7</v>
      </c>
      <c r="E14946" s="7" t="s">
        <v>31416</v>
      </c>
      <c r="F14946" s="7" t="s">
        <v>161</v>
      </c>
      <c r="G14946" s="7" t="s">
        <v>1987</v>
      </c>
      <c r="H14946" s="7" t="s">
        <v>163</v>
      </c>
    </row>
    <row r="14947" spans="1:8" ht="15.75" customHeight="1" x14ac:dyDescent="0.3">
      <c r="A14947" s="8">
        <v>14946</v>
      </c>
      <c r="B14947" s="8">
        <v>2944</v>
      </c>
      <c r="C14947" s="8" t="s">
        <v>167</v>
      </c>
      <c r="D14947" s="8">
        <v>7</v>
      </c>
      <c r="E14947" s="8" t="s">
        <v>25164</v>
      </c>
      <c r="F14947" s="8" t="s">
        <v>152</v>
      </c>
      <c r="G14947" s="8" t="s">
        <v>172</v>
      </c>
      <c r="H14947" s="8" t="s">
        <v>174</v>
      </c>
    </row>
    <row r="14948" spans="1:8" ht="15.75" customHeight="1" x14ac:dyDescent="0.3">
      <c r="A14948" s="7">
        <v>14947</v>
      </c>
      <c r="B14948" s="7">
        <v>2944</v>
      </c>
      <c r="C14948" s="7" t="s">
        <v>176</v>
      </c>
      <c r="D14948" s="7">
        <v>7</v>
      </c>
      <c r="E14948" s="7" t="s">
        <v>31417</v>
      </c>
      <c r="F14948" s="7" t="s">
        <v>172</v>
      </c>
      <c r="G14948" s="7" t="s">
        <v>388</v>
      </c>
      <c r="H14948" s="7" t="s">
        <v>248</v>
      </c>
    </row>
    <row r="14949" spans="1:8" ht="15.75" customHeight="1" x14ac:dyDescent="0.3">
      <c r="A14949" s="8">
        <v>14948</v>
      </c>
      <c r="B14949" s="8">
        <v>2944</v>
      </c>
      <c r="C14949" s="8" t="s">
        <v>192</v>
      </c>
      <c r="D14949" s="8">
        <v>7</v>
      </c>
      <c r="E14949" s="8" t="s">
        <v>25165</v>
      </c>
      <c r="F14949" s="8" t="s">
        <v>172</v>
      </c>
      <c r="G14949" s="8" t="s">
        <v>192</v>
      </c>
      <c r="H14949" s="8" t="s">
        <v>202</v>
      </c>
    </row>
    <row r="14950" spans="1:8" ht="15.75" customHeight="1" x14ac:dyDescent="0.3">
      <c r="A14950" s="7">
        <v>14949</v>
      </c>
      <c r="B14950" s="7">
        <v>2944</v>
      </c>
      <c r="C14950" s="7" t="s">
        <v>116</v>
      </c>
      <c r="D14950" s="7">
        <v>7</v>
      </c>
      <c r="E14950" s="7" t="s">
        <v>31418</v>
      </c>
      <c r="F14950" s="7" t="s">
        <v>192</v>
      </c>
      <c r="G14950" s="7" t="s">
        <v>116</v>
      </c>
      <c r="H14950" s="7" t="s">
        <v>210</v>
      </c>
    </row>
    <row r="14951" spans="1:8" ht="15.75" customHeight="1" x14ac:dyDescent="0.3">
      <c r="A14951" s="8">
        <v>14950</v>
      </c>
      <c r="B14951" s="8">
        <v>2945</v>
      </c>
      <c r="C14951" s="8" t="s">
        <v>148</v>
      </c>
      <c r="D14951" s="8">
        <v>85</v>
      </c>
      <c r="E14951" s="8" t="s">
        <v>25171</v>
      </c>
      <c r="F14951" s="8"/>
      <c r="G14951" s="8" t="s">
        <v>152</v>
      </c>
      <c r="H14951" s="8" t="s">
        <v>218</v>
      </c>
    </row>
    <row r="14952" spans="1:8" ht="15.75" customHeight="1" x14ac:dyDescent="0.3">
      <c r="A14952" s="7">
        <v>14951</v>
      </c>
      <c r="B14952" s="7">
        <v>2945</v>
      </c>
      <c r="C14952" s="7" t="s">
        <v>156</v>
      </c>
      <c r="D14952" s="7">
        <v>85</v>
      </c>
      <c r="E14952" s="7" t="s">
        <v>31419</v>
      </c>
      <c r="F14952" s="7" t="s">
        <v>161</v>
      </c>
      <c r="G14952" s="7" t="s">
        <v>2503</v>
      </c>
      <c r="H14952" s="7" t="s">
        <v>163</v>
      </c>
    </row>
    <row r="14953" spans="1:8" ht="15.75" customHeight="1" x14ac:dyDescent="0.3">
      <c r="A14953" s="8">
        <v>14952</v>
      </c>
      <c r="B14953" s="8">
        <v>2945</v>
      </c>
      <c r="C14953" s="8" t="s">
        <v>167</v>
      </c>
      <c r="D14953" s="8">
        <v>85</v>
      </c>
      <c r="E14953" s="8" t="s">
        <v>25172</v>
      </c>
      <c r="F14953" s="8" t="s">
        <v>152</v>
      </c>
      <c r="G14953" s="8" t="s">
        <v>172</v>
      </c>
      <c r="H14953" s="8" t="s">
        <v>174</v>
      </c>
    </row>
    <row r="14954" spans="1:8" ht="15.75" customHeight="1" x14ac:dyDescent="0.3">
      <c r="A14954" s="7">
        <v>14953</v>
      </c>
      <c r="B14954" s="7">
        <v>2945</v>
      </c>
      <c r="C14954" s="7" t="s">
        <v>192</v>
      </c>
      <c r="D14954" s="7">
        <v>85</v>
      </c>
      <c r="E14954" s="7" t="s">
        <v>25173</v>
      </c>
      <c r="F14954" s="7" t="s">
        <v>172</v>
      </c>
      <c r="G14954" s="7" t="s">
        <v>192</v>
      </c>
      <c r="H14954" s="7" t="s">
        <v>202</v>
      </c>
    </row>
    <row r="14955" spans="1:8" ht="15.75" customHeight="1" x14ac:dyDescent="0.3">
      <c r="A14955" s="8">
        <v>14954</v>
      </c>
      <c r="B14955" s="8">
        <v>2945</v>
      </c>
      <c r="C14955" s="8" t="s">
        <v>116</v>
      </c>
      <c r="D14955" s="8">
        <v>85</v>
      </c>
      <c r="E14955" s="8" t="s">
        <v>31420</v>
      </c>
      <c r="F14955" s="8" t="s">
        <v>192</v>
      </c>
      <c r="G14955" s="8" t="s">
        <v>116</v>
      </c>
      <c r="H14955" s="8" t="s">
        <v>210</v>
      </c>
    </row>
    <row r="14956" spans="1:8" ht="15.75" customHeight="1" x14ac:dyDescent="0.3">
      <c r="A14956" s="7">
        <v>14955</v>
      </c>
      <c r="B14956" s="7">
        <v>2946</v>
      </c>
      <c r="C14956" s="7" t="s">
        <v>148</v>
      </c>
      <c r="D14956" s="7">
        <v>104</v>
      </c>
      <c r="E14956" s="7" t="s">
        <v>25179</v>
      </c>
      <c r="F14956" s="7"/>
      <c r="G14956" s="7" t="s">
        <v>152</v>
      </c>
      <c r="H14956" s="7" t="s">
        <v>218</v>
      </c>
    </row>
    <row r="14957" spans="1:8" ht="15.75" customHeight="1" x14ac:dyDescent="0.3">
      <c r="A14957" s="8">
        <v>14956</v>
      </c>
      <c r="B14957" s="8">
        <v>2946</v>
      </c>
      <c r="C14957" s="8" t="s">
        <v>156</v>
      </c>
      <c r="D14957" s="8">
        <v>104</v>
      </c>
      <c r="E14957" s="8" t="s">
        <v>31421</v>
      </c>
      <c r="F14957" s="8" t="s">
        <v>161</v>
      </c>
      <c r="G14957" s="8" t="s">
        <v>412</v>
      </c>
      <c r="H14957" s="8" t="s">
        <v>163</v>
      </c>
    </row>
    <row r="14958" spans="1:8" ht="15.75" customHeight="1" x14ac:dyDescent="0.3">
      <c r="A14958" s="7">
        <v>14957</v>
      </c>
      <c r="B14958" s="7">
        <v>2946</v>
      </c>
      <c r="C14958" s="7" t="s">
        <v>167</v>
      </c>
      <c r="D14958" s="7">
        <v>104</v>
      </c>
      <c r="E14958" s="7" t="s">
        <v>25180</v>
      </c>
      <c r="F14958" s="7" t="s">
        <v>152</v>
      </c>
      <c r="G14958" s="7" t="s">
        <v>172</v>
      </c>
      <c r="H14958" s="7" t="s">
        <v>174</v>
      </c>
    </row>
    <row r="14959" spans="1:8" ht="15.75" customHeight="1" x14ac:dyDescent="0.3">
      <c r="A14959" s="8">
        <v>14958</v>
      </c>
      <c r="B14959" s="8">
        <v>2946</v>
      </c>
      <c r="C14959" s="8" t="s">
        <v>176</v>
      </c>
      <c r="D14959" s="8">
        <v>104</v>
      </c>
      <c r="E14959" s="8" t="s">
        <v>31422</v>
      </c>
      <c r="F14959" s="8" t="s">
        <v>172</v>
      </c>
      <c r="G14959" s="8" t="s">
        <v>172</v>
      </c>
      <c r="H14959" s="8" t="s">
        <v>184</v>
      </c>
    </row>
    <row r="14960" spans="1:8" ht="15.75" customHeight="1" x14ac:dyDescent="0.3">
      <c r="A14960" s="7">
        <v>14959</v>
      </c>
      <c r="B14960" s="7">
        <v>2946</v>
      </c>
      <c r="C14960" s="7" t="s">
        <v>192</v>
      </c>
      <c r="D14960" s="7">
        <v>104</v>
      </c>
      <c r="E14960" s="7" t="s">
        <v>25181</v>
      </c>
      <c r="F14960" s="7" t="s">
        <v>172</v>
      </c>
      <c r="G14960" s="7" t="s">
        <v>192</v>
      </c>
      <c r="H14960" s="7" t="s">
        <v>202</v>
      </c>
    </row>
    <row r="14961" spans="1:8" ht="15.75" customHeight="1" x14ac:dyDescent="0.3">
      <c r="A14961" s="8">
        <v>14960</v>
      </c>
      <c r="B14961" s="8">
        <v>2946</v>
      </c>
      <c r="C14961" s="8" t="s">
        <v>116</v>
      </c>
      <c r="D14961" s="8">
        <v>104</v>
      </c>
      <c r="E14961" s="8" t="s">
        <v>31423</v>
      </c>
      <c r="F14961" s="8" t="s">
        <v>192</v>
      </c>
      <c r="G14961" s="8" t="s">
        <v>116</v>
      </c>
      <c r="H14961" s="8" t="s">
        <v>210</v>
      </c>
    </row>
    <row r="14962" spans="1:8" ht="15.75" customHeight="1" x14ac:dyDescent="0.3">
      <c r="A14962" s="7">
        <v>14961</v>
      </c>
      <c r="B14962" s="7">
        <v>2947</v>
      </c>
      <c r="C14962" s="7" t="s">
        <v>148</v>
      </c>
      <c r="D14962" s="7">
        <v>102</v>
      </c>
      <c r="E14962" s="7" t="s">
        <v>25187</v>
      </c>
      <c r="F14962" s="7"/>
      <c r="G14962" s="7" t="s">
        <v>152</v>
      </c>
      <c r="H14962" s="7" t="s">
        <v>492</v>
      </c>
    </row>
    <row r="14963" spans="1:8" ht="15.75" customHeight="1" x14ac:dyDescent="0.3">
      <c r="A14963" s="8">
        <v>14962</v>
      </c>
      <c r="B14963" s="8">
        <v>2947</v>
      </c>
      <c r="C14963" s="8" t="s">
        <v>156</v>
      </c>
      <c r="D14963" s="8">
        <v>102</v>
      </c>
      <c r="E14963" s="8" t="s">
        <v>31424</v>
      </c>
      <c r="F14963" s="8" t="s">
        <v>161</v>
      </c>
      <c r="G14963" s="8" t="s">
        <v>2054</v>
      </c>
      <c r="H14963" s="8" t="s">
        <v>163</v>
      </c>
    </row>
    <row r="14964" spans="1:8" ht="15.75" customHeight="1" x14ac:dyDescent="0.3">
      <c r="A14964" s="7">
        <v>14963</v>
      </c>
      <c r="B14964" s="7">
        <v>2947</v>
      </c>
      <c r="C14964" s="7" t="s">
        <v>167</v>
      </c>
      <c r="D14964" s="7">
        <v>102</v>
      </c>
      <c r="E14964" s="7" t="s">
        <v>25188</v>
      </c>
      <c r="F14964" s="7" t="s">
        <v>152</v>
      </c>
      <c r="G14964" s="7" t="s">
        <v>172</v>
      </c>
      <c r="H14964" s="7" t="s">
        <v>174</v>
      </c>
    </row>
    <row r="14965" spans="1:8" ht="15.75" customHeight="1" x14ac:dyDescent="0.3">
      <c r="A14965" s="8">
        <v>14964</v>
      </c>
      <c r="B14965" s="8">
        <v>2947</v>
      </c>
      <c r="C14965" s="8" t="s">
        <v>176</v>
      </c>
      <c r="D14965" s="8">
        <v>102</v>
      </c>
      <c r="E14965" s="8" t="s">
        <v>31425</v>
      </c>
      <c r="F14965" s="8" t="s">
        <v>172</v>
      </c>
      <c r="G14965" s="8" t="s">
        <v>388</v>
      </c>
      <c r="H14965" s="8" t="s">
        <v>248</v>
      </c>
    </row>
    <row r="14966" spans="1:8" ht="15.75" customHeight="1" x14ac:dyDescent="0.3">
      <c r="A14966" s="7">
        <v>14965</v>
      </c>
      <c r="B14966" s="7">
        <v>2947</v>
      </c>
      <c r="C14966" s="7" t="s">
        <v>192</v>
      </c>
      <c r="D14966" s="7">
        <v>102</v>
      </c>
      <c r="E14966" s="7" t="s">
        <v>25189</v>
      </c>
      <c r="F14966" s="7" t="s">
        <v>172</v>
      </c>
      <c r="G14966" s="7" t="s">
        <v>192</v>
      </c>
      <c r="H14966" s="7" t="s">
        <v>202</v>
      </c>
    </row>
    <row r="14967" spans="1:8" ht="15.75" customHeight="1" x14ac:dyDescent="0.3">
      <c r="A14967" s="8">
        <v>14966</v>
      </c>
      <c r="B14967" s="8">
        <v>2948</v>
      </c>
      <c r="C14967" s="8" t="s">
        <v>148</v>
      </c>
      <c r="D14967" s="8">
        <v>107</v>
      </c>
      <c r="E14967" s="8" t="s">
        <v>25195</v>
      </c>
      <c r="F14967" s="8"/>
      <c r="G14967" s="8" t="s">
        <v>152</v>
      </c>
      <c r="H14967" s="8" t="s">
        <v>492</v>
      </c>
    </row>
    <row r="14968" spans="1:8" ht="15.75" customHeight="1" x14ac:dyDescent="0.3">
      <c r="A14968" s="7">
        <v>14967</v>
      </c>
      <c r="B14968" s="7">
        <v>2948</v>
      </c>
      <c r="C14968" s="7" t="s">
        <v>156</v>
      </c>
      <c r="D14968" s="7">
        <v>107</v>
      </c>
      <c r="E14968" s="7" t="s">
        <v>31426</v>
      </c>
      <c r="F14968" s="7" t="s">
        <v>161</v>
      </c>
      <c r="G14968" s="7" t="s">
        <v>452</v>
      </c>
      <c r="H14968" s="7" t="s">
        <v>163</v>
      </c>
    </row>
    <row r="14969" spans="1:8" ht="15.75" customHeight="1" x14ac:dyDescent="0.3">
      <c r="A14969" s="8">
        <v>14968</v>
      </c>
      <c r="B14969" s="8">
        <v>2948</v>
      </c>
      <c r="C14969" s="8" t="s">
        <v>167</v>
      </c>
      <c r="D14969" s="8">
        <v>107</v>
      </c>
      <c r="E14969" s="8" t="s">
        <v>25196</v>
      </c>
      <c r="F14969" s="8" t="s">
        <v>152</v>
      </c>
      <c r="G14969" s="8" t="s">
        <v>172</v>
      </c>
      <c r="H14969" s="8" t="s">
        <v>174</v>
      </c>
    </row>
    <row r="14970" spans="1:8" ht="15.75" customHeight="1" x14ac:dyDescent="0.3">
      <c r="A14970" s="7">
        <v>14969</v>
      </c>
      <c r="B14970" s="7">
        <v>2948</v>
      </c>
      <c r="C14970" s="7" t="s">
        <v>192</v>
      </c>
      <c r="D14970" s="7">
        <v>107</v>
      </c>
      <c r="E14970" s="7" t="s">
        <v>25197</v>
      </c>
      <c r="F14970" s="7" t="s">
        <v>172</v>
      </c>
      <c r="G14970" s="7" t="s">
        <v>192</v>
      </c>
      <c r="H14970" s="7" t="s">
        <v>202</v>
      </c>
    </row>
    <row r="14971" spans="1:8" ht="15.75" customHeight="1" x14ac:dyDescent="0.3">
      <c r="A14971" s="8">
        <v>14970</v>
      </c>
      <c r="B14971" s="8">
        <v>2948</v>
      </c>
      <c r="C14971" s="8" t="s">
        <v>116</v>
      </c>
      <c r="D14971" s="8">
        <v>107</v>
      </c>
      <c r="E14971" s="8" t="s">
        <v>31427</v>
      </c>
      <c r="F14971" s="8" t="s">
        <v>192</v>
      </c>
      <c r="G14971" s="8" t="s">
        <v>116</v>
      </c>
      <c r="H14971" s="8" t="s">
        <v>210</v>
      </c>
    </row>
    <row r="14972" spans="1:8" ht="15.75" customHeight="1" x14ac:dyDescent="0.3">
      <c r="A14972" s="7">
        <v>14971</v>
      </c>
      <c r="B14972" s="7">
        <v>2949</v>
      </c>
      <c r="C14972" s="7" t="s">
        <v>148</v>
      </c>
      <c r="D14972" s="7">
        <v>52</v>
      </c>
      <c r="E14972" s="7" t="s">
        <v>25203</v>
      </c>
      <c r="F14972" s="7"/>
      <c r="G14972" s="7" t="s">
        <v>152</v>
      </c>
      <c r="H14972" s="7" t="s">
        <v>492</v>
      </c>
    </row>
    <row r="14973" spans="1:8" ht="15.75" customHeight="1" x14ac:dyDescent="0.3">
      <c r="A14973" s="8">
        <v>14972</v>
      </c>
      <c r="B14973" s="8">
        <v>2949</v>
      </c>
      <c r="C14973" s="8" t="s">
        <v>156</v>
      </c>
      <c r="D14973" s="8">
        <v>52</v>
      </c>
      <c r="E14973" s="8" t="s">
        <v>31428</v>
      </c>
      <c r="F14973" s="8" t="s">
        <v>161</v>
      </c>
      <c r="G14973" s="8" t="s">
        <v>369</v>
      </c>
      <c r="H14973" s="8" t="s">
        <v>163</v>
      </c>
    </row>
    <row r="14974" spans="1:8" ht="15.75" customHeight="1" x14ac:dyDescent="0.3">
      <c r="A14974" s="7">
        <v>14973</v>
      </c>
      <c r="B14974" s="7">
        <v>2949</v>
      </c>
      <c r="C14974" s="7" t="s">
        <v>167</v>
      </c>
      <c r="D14974" s="7">
        <v>52</v>
      </c>
      <c r="E14974" s="7" t="s">
        <v>25204</v>
      </c>
      <c r="F14974" s="7" t="s">
        <v>152</v>
      </c>
      <c r="G14974" s="7" t="s">
        <v>172</v>
      </c>
      <c r="H14974" s="7" t="s">
        <v>174</v>
      </c>
    </row>
    <row r="14975" spans="1:8" ht="15.75" customHeight="1" x14ac:dyDescent="0.3">
      <c r="A14975" s="8">
        <v>14974</v>
      </c>
      <c r="B14975" s="8">
        <v>2949</v>
      </c>
      <c r="C14975" s="8" t="s">
        <v>176</v>
      </c>
      <c r="D14975" s="8">
        <v>52</v>
      </c>
      <c r="E14975" s="8" t="s">
        <v>31429</v>
      </c>
      <c r="F14975" s="8" t="s">
        <v>172</v>
      </c>
      <c r="G14975" s="8" t="s">
        <v>172</v>
      </c>
      <c r="H14975" s="8" t="s">
        <v>248</v>
      </c>
    </row>
    <row r="14976" spans="1:8" ht="15.75" customHeight="1" x14ac:dyDescent="0.3">
      <c r="A14976" s="7">
        <v>14975</v>
      </c>
      <c r="B14976" s="7">
        <v>2949</v>
      </c>
      <c r="C14976" s="7" t="s">
        <v>192</v>
      </c>
      <c r="D14976" s="7">
        <v>52</v>
      </c>
      <c r="E14976" s="7" t="s">
        <v>25206</v>
      </c>
      <c r="F14976" s="7" t="s">
        <v>172</v>
      </c>
      <c r="G14976" s="7" t="s">
        <v>192</v>
      </c>
      <c r="H14976" s="7" t="s">
        <v>202</v>
      </c>
    </row>
    <row r="14977" spans="1:8" ht="15.75" customHeight="1" x14ac:dyDescent="0.3">
      <c r="A14977" s="8">
        <v>14976</v>
      </c>
      <c r="B14977" s="8">
        <v>2950</v>
      </c>
      <c r="C14977" s="8" t="s">
        <v>148</v>
      </c>
      <c r="D14977" s="8">
        <v>109</v>
      </c>
      <c r="E14977" s="8" t="s">
        <v>25211</v>
      </c>
      <c r="F14977" s="8"/>
      <c r="G14977" s="8" t="s">
        <v>152</v>
      </c>
      <c r="H14977" s="8" t="s">
        <v>492</v>
      </c>
    </row>
    <row r="14978" spans="1:8" ht="15.75" customHeight="1" x14ac:dyDescent="0.3">
      <c r="A14978" s="7">
        <v>14977</v>
      </c>
      <c r="B14978" s="7">
        <v>2950</v>
      </c>
      <c r="C14978" s="7" t="s">
        <v>156</v>
      </c>
      <c r="D14978" s="7">
        <v>109</v>
      </c>
      <c r="E14978" s="7" t="s">
        <v>31430</v>
      </c>
      <c r="F14978" s="7" t="s">
        <v>161</v>
      </c>
      <c r="G14978" s="7" t="s">
        <v>1395</v>
      </c>
      <c r="H14978" s="7" t="s">
        <v>163</v>
      </c>
    </row>
    <row r="14979" spans="1:8" ht="15.75" customHeight="1" x14ac:dyDescent="0.3">
      <c r="A14979" s="8">
        <v>14978</v>
      </c>
      <c r="B14979" s="8">
        <v>2950</v>
      </c>
      <c r="C14979" s="8" t="s">
        <v>167</v>
      </c>
      <c r="D14979" s="8">
        <v>109</v>
      </c>
      <c r="E14979" s="8" t="s">
        <v>25212</v>
      </c>
      <c r="F14979" s="8" t="s">
        <v>152</v>
      </c>
      <c r="G14979" s="8" t="s">
        <v>172</v>
      </c>
      <c r="H14979" s="8" t="s">
        <v>174</v>
      </c>
    </row>
    <row r="14980" spans="1:8" ht="15.75" customHeight="1" x14ac:dyDescent="0.3">
      <c r="A14980" s="7">
        <v>14979</v>
      </c>
      <c r="B14980" s="7">
        <v>2950</v>
      </c>
      <c r="C14980" s="7" t="s">
        <v>192</v>
      </c>
      <c r="D14980" s="7">
        <v>109</v>
      </c>
      <c r="E14980" s="7" t="s">
        <v>25213</v>
      </c>
      <c r="F14980" s="7" t="s">
        <v>172</v>
      </c>
      <c r="G14980" s="7" t="s">
        <v>192</v>
      </c>
      <c r="H14980" s="7" t="s">
        <v>202</v>
      </c>
    </row>
    <row r="14981" spans="1:8" ht="15.75" customHeight="1" x14ac:dyDescent="0.3">
      <c r="A14981" s="8">
        <v>14980</v>
      </c>
      <c r="B14981" s="8">
        <v>2951</v>
      </c>
      <c r="C14981" s="8" t="s">
        <v>148</v>
      </c>
      <c r="D14981" s="8">
        <v>76</v>
      </c>
      <c r="E14981" s="8" t="s">
        <v>25219</v>
      </c>
      <c r="F14981" s="8"/>
      <c r="G14981" s="8" t="s">
        <v>152</v>
      </c>
      <c r="H14981" s="8" t="s">
        <v>153</v>
      </c>
    </row>
    <row r="14982" spans="1:8" ht="15.75" customHeight="1" x14ac:dyDescent="0.3">
      <c r="A14982" s="7">
        <v>14981</v>
      </c>
      <c r="B14982" s="7">
        <v>2951</v>
      </c>
      <c r="C14982" s="7" t="s">
        <v>156</v>
      </c>
      <c r="D14982" s="7">
        <v>76</v>
      </c>
      <c r="E14982" s="7" t="s">
        <v>31431</v>
      </c>
      <c r="F14982" s="7" t="s">
        <v>161</v>
      </c>
      <c r="G14982" s="7" t="s">
        <v>6138</v>
      </c>
      <c r="H14982" s="7" t="s">
        <v>163</v>
      </c>
    </row>
    <row r="14983" spans="1:8" ht="15.75" customHeight="1" x14ac:dyDescent="0.3">
      <c r="A14983" s="8">
        <v>14982</v>
      </c>
      <c r="B14983" s="8">
        <v>2951</v>
      </c>
      <c r="C14983" s="8" t="s">
        <v>167</v>
      </c>
      <c r="D14983" s="8">
        <v>76</v>
      </c>
      <c r="E14983" s="8" t="s">
        <v>25220</v>
      </c>
      <c r="F14983" s="8" t="s">
        <v>152</v>
      </c>
      <c r="G14983" s="8" t="s">
        <v>172</v>
      </c>
      <c r="H14983" s="8" t="s">
        <v>174</v>
      </c>
    </row>
    <row r="14984" spans="1:8" ht="15.75" customHeight="1" x14ac:dyDescent="0.3">
      <c r="A14984" s="7">
        <v>14983</v>
      </c>
      <c r="B14984" s="7">
        <v>2952</v>
      </c>
      <c r="C14984" s="7" t="s">
        <v>148</v>
      </c>
      <c r="D14984" s="7">
        <v>60</v>
      </c>
      <c r="E14984" s="7" t="s">
        <v>25226</v>
      </c>
      <c r="F14984" s="7"/>
      <c r="G14984" s="7" t="s">
        <v>152</v>
      </c>
      <c r="H14984" s="7" t="s">
        <v>314</v>
      </c>
    </row>
    <row r="14985" spans="1:8" ht="15.75" customHeight="1" x14ac:dyDescent="0.3">
      <c r="A14985" s="8">
        <v>14984</v>
      </c>
      <c r="B14985" s="8">
        <v>2952</v>
      </c>
      <c r="C14985" s="8" t="s">
        <v>156</v>
      </c>
      <c r="D14985" s="8">
        <v>60</v>
      </c>
      <c r="E14985" s="8" t="s">
        <v>31432</v>
      </c>
      <c r="F14985" s="8" t="s">
        <v>161</v>
      </c>
      <c r="G14985" s="8" t="s">
        <v>734</v>
      </c>
      <c r="H14985" s="8" t="s">
        <v>163</v>
      </c>
    </row>
    <row r="14986" spans="1:8" ht="15.75" customHeight="1" x14ac:dyDescent="0.3">
      <c r="A14986" s="7">
        <v>14985</v>
      </c>
      <c r="B14986" s="7">
        <v>2952</v>
      </c>
      <c r="C14986" s="7" t="s">
        <v>167</v>
      </c>
      <c r="D14986" s="7">
        <v>60</v>
      </c>
      <c r="E14986" s="7" t="s">
        <v>25227</v>
      </c>
      <c r="F14986" s="7" t="s">
        <v>152</v>
      </c>
      <c r="G14986" s="7" t="s">
        <v>172</v>
      </c>
      <c r="H14986" s="7" t="s">
        <v>174</v>
      </c>
    </row>
    <row r="14987" spans="1:8" ht="15.75" customHeight="1" x14ac:dyDescent="0.3">
      <c r="A14987" s="8">
        <v>14986</v>
      </c>
      <c r="B14987" s="8">
        <v>2952</v>
      </c>
      <c r="C14987" s="8" t="s">
        <v>192</v>
      </c>
      <c r="D14987" s="8">
        <v>60</v>
      </c>
      <c r="E14987" s="8" t="s">
        <v>25228</v>
      </c>
      <c r="F14987" s="8" t="s">
        <v>172</v>
      </c>
      <c r="G14987" s="8" t="s">
        <v>192</v>
      </c>
      <c r="H14987" s="8" t="s">
        <v>202</v>
      </c>
    </row>
    <row r="14988" spans="1:8" ht="15.75" customHeight="1" x14ac:dyDescent="0.3">
      <c r="A14988" s="7">
        <v>14987</v>
      </c>
      <c r="B14988" s="7">
        <v>2952</v>
      </c>
      <c r="C14988" s="7" t="s">
        <v>116</v>
      </c>
      <c r="D14988" s="7">
        <v>60</v>
      </c>
      <c r="E14988" s="7" t="s">
        <v>31433</v>
      </c>
      <c r="F14988" s="7" t="s">
        <v>192</v>
      </c>
      <c r="G14988" s="7" t="s">
        <v>116</v>
      </c>
      <c r="H14988" s="7" t="s">
        <v>210</v>
      </c>
    </row>
    <row r="14989" spans="1:8" ht="15.75" customHeight="1" x14ac:dyDescent="0.3">
      <c r="A14989" s="8">
        <v>14988</v>
      </c>
      <c r="B14989" s="8">
        <v>2953</v>
      </c>
      <c r="C14989" s="8" t="s">
        <v>148</v>
      </c>
      <c r="D14989" s="8">
        <v>58</v>
      </c>
      <c r="E14989" s="8" t="s">
        <v>25234</v>
      </c>
      <c r="F14989" s="8"/>
      <c r="G14989" s="8" t="s">
        <v>152</v>
      </c>
      <c r="H14989" s="8" t="s">
        <v>492</v>
      </c>
    </row>
    <row r="14990" spans="1:8" ht="15.75" customHeight="1" x14ac:dyDescent="0.3">
      <c r="A14990" s="7">
        <v>14989</v>
      </c>
      <c r="B14990" s="7">
        <v>2953</v>
      </c>
      <c r="C14990" s="7" t="s">
        <v>156</v>
      </c>
      <c r="D14990" s="7">
        <v>58</v>
      </c>
      <c r="E14990" s="7" t="s">
        <v>31434</v>
      </c>
      <c r="F14990" s="7" t="s">
        <v>161</v>
      </c>
      <c r="G14990" s="7" t="s">
        <v>2446</v>
      </c>
      <c r="H14990" s="7" t="s">
        <v>163</v>
      </c>
    </row>
    <row r="14991" spans="1:8" ht="15.75" customHeight="1" x14ac:dyDescent="0.3">
      <c r="A14991" s="8">
        <v>14990</v>
      </c>
      <c r="B14991" s="8">
        <v>2953</v>
      </c>
      <c r="C14991" s="8" t="s">
        <v>167</v>
      </c>
      <c r="D14991" s="8">
        <v>58</v>
      </c>
      <c r="E14991" s="8" t="s">
        <v>25235</v>
      </c>
      <c r="F14991" s="8" t="s">
        <v>152</v>
      </c>
      <c r="G14991" s="8" t="s">
        <v>172</v>
      </c>
      <c r="H14991" s="8" t="s">
        <v>174</v>
      </c>
    </row>
    <row r="14992" spans="1:8" ht="15.75" customHeight="1" x14ac:dyDescent="0.3">
      <c r="A14992" s="7">
        <v>14991</v>
      </c>
      <c r="B14992" s="7">
        <v>2953</v>
      </c>
      <c r="C14992" s="7" t="s">
        <v>192</v>
      </c>
      <c r="D14992" s="7">
        <v>58</v>
      </c>
      <c r="E14992" s="7" t="s">
        <v>25236</v>
      </c>
      <c r="F14992" s="7" t="s">
        <v>172</v>
      </c>
      <c r="G14992" s="7" t="s">
        <v>192</v>
      </c>
      <c r="H14992" s="7" t="s">
        <v>202</v>
      </c>
    </row>
    <row r="14993" spans="1:8" ht="15.75" customHeight="1" x14ac:dyDescent="0.3">
      <c r="A14993" s="8">
        <v>14992</v>
      </c>
      <c r="B14993" s="8">
        <v>2953</v>
      </c>
      <c r="C14993" s="8" t="s">
        <v>116</v>
      </c>
      <c r="D14993" s="8">
        <v>58</v>
      </c>
      <c r="E14993" s="8" t="s">
        <v>31435</v>
      </c>
      <c r="F14993" s="8" t="s">
        <v>192</v>
      </c>
      <c r="G14993" s="8" t="s">
        <v>116</v>
      </c>
      <c r="H14993" s="8" t="s">
        <v>210</v>
      </c>
    </row>
    <row r="14994" spans="1:8" ht="15.75" customHeight="1" x14ac:dyDescent="0.3">
      <c r="A14994" s="7">
        <v>14993</v>
      </c>
      <c r="B14994" s="7">
        <v>2954</v>
      </c>
      <c r="C14994" s="7" t="s">
        <v>148</v>
      </c>
      <c r="D14994" s="7">
        <v>95</v>
      </c>
      <c r="E14994" s="7" t="s">
        <v>25240</v>
      </c>
      <c r="F14994" s="7"/>
      <c r="G14994" s="7" t="s">
        <v>152</v>
      </c>
      <c r="H14994" s="7" t="s">
        <v>492</v>
      </c>
    </row>
    <row r="14995" spans="1:8" ht="15.75" customHeight="1" x14ac:dyDescent="0.3">
      <c r="A14995" s="8">
        <v>14994</v>
      </c>
      <c r="B14995" s="8">
        <v>2954</v>
      </c>
      <c r="C14995" s="8" t="s">
        <v>156</v>
      </c>
      <c r="D14995" s="8">
        <v>95</v>
      </c>
      <c r="E14995" s="8" t="s">
        <v>31436</v>
      </c>
      <c r="F14995" s="8" t="s">
        <v>161</v>
      </c>
      <c r="G14995" s="8" t="s">
        <v>5967</v>
      </c>
      <c r="H14995" s="8" t="s">
        <v>163</v>
      </c>
    </row>
    <row r="14996" spans="1:8" ht="15.75" customHeight="1" x14ac:dyDescent="0.3">
      <c r="A14996" s="7">
        <v>14995</v>
      </c>
      <c r="B14996" s="7">
        <v>2954</v>
      </c>
      <c r="C14996" s="7" t="s">
        <v>167</v>
      </c>
      <c r="D14996" s="7">
        <v>95</v>
      </c>
      <c r="E14996" s="7" t="s">
        <v>25241</v>
      </c>
      <c r="F14996" s="7" t="s">
        <v>152</v>
      </c>
      <c r="G14996" s="7" t="s">
        <v>172</v>
      </c>
      <c r="H14996" s="7" t="s">
        <v>174</v>
      </c>
    </row>
    <row r="14997" spans="1:8" ht="15.75" customHeight="1" x14ac:dyDescent="0.3">
      <c r="A14997" s="8">
        <v>14996</v>
      </c>
      <c r="B14997" s="8">
        <v>2954</v>
      </c>
      <c r="C14997" s="8" t="s">
        <v>176</v>
      </c>
      <c r="D14997" s="8">
        <v>95</v>
      </c>
      <c r="E14997" s="8" t="s">
        <v>31437</v>
      </c>
      <c r="F14997" s="8" t="s">
        <v>172</v>
      </c>
      <c r="G14997" s="8" t="s">
        <v>388</v>
      </c>
      <c r="H14997" s="8" t="s">
        <v>288</v>
      </c>
    </row>
    <row r="14998" spans="1:8" ht="15.75" customHeight="1" x14ac:dyDescent="0.3">
      <c r="A14998" s="7">
        <v>14997</v>
      </c>
      <c r="B14998" s="7">
        <v>2954</v>
      </c>
      <c r="C14998" s="7" t="s">
        <v>192</v>
      </c>
      <c r="D14998" s="7">
        <v>95</v>
      </c>
      <c r="E14998" s="7" t="s">
        <v>25242</v>
      </c>
      <c r="F14998" s="7" t="s">
        <v>172</v>
      </c>
      <c r="G14998" s="7" t="s">
        <v>192</v>
      </c>
      <c r="H14998" s="7" t="s">
        <v>202</v>
      </c>
    </row>
    <row r="14999" spans="1:8" ht="15.75" customHeight="1" x14ac:dyDescent="0.3">
      <c r="A14999" s="8">
        <v>14998</v>
      </c>
      <c r="B14999" s="8">
        <v>2955</v>
      </c>
      <c r="C14999" s="8" t="s">
        <v>148</v>
      </c>
      <c r="D14999" s="8">
        <v>116</v>
      </c>
      <c r="E14999" s="8" t="s">
        <v>25248</v>
      </c>
      <c r="F14999" s="8"/>
      <c r="G14999" s="8" t="s">
        <v>152</v>
      </c>
      <c r="H14999" s="8" t="s">
        <v>153</v>
      </c>
    </row>
    <row r="15000" spans="1:8" ht="15.75" customHeight="1" x14ac:dyDescent="0.3">
      <c r="A15000" s="7">
        <v>14999</v>
      </c>
      <c r="B15000" s="7">
        <v>2955</v>
      </c>
      <c r="C15000" s="7" t="s">
        <v>156</v>
      </c>
      <c r="D15000" s="7">
        <v>116</v>
      </c>
      <c r="E15000" s="7" t="s">
        <v>31438</v>
      </c>
      <c r="F15000" s="7" t="s">
        <v>161</v>
      </c>
      <c r="G15000" s="7" t="s">
        <v>961</v>
      </c>
      <c r="H15000" s="7" t="s">
        <v>163</v>
      </c>
    </row>
    <row r="15001" spans="1:8" ht="15.75" customHeight="1" x14ac:dyDescent="0.3">
      <c r="A15001" s="8">
        <v>15000</v>
      </c>
      <c r="B15001" s="8">
        <v>2955</v>
      </c>
      <c r="C15001" s="8" t="s">
        <v>167</v>
      </c>
      <c r="D15001" s="8">
        <v>116</v>
      </c>
      <c r="E15001" s="8" t="s">
        <v>25249</v>
      </c>
      <c r="F15001" s="8" t="s">
        <v>152</v>
      </c>
      <c r="G15001" s="8" t="s">
        <v>172</v>
      </c>
      <c r="H15001" s="8" t="s">
        <v>174</v>
      </c>
    </row>
    <row r="15002" spans="1:8" ht="15.75" customHeight="1" x14ac:dyDescent="0.3">
      <c r="A15002" s="7">
        <v>15001</v>
      </c>
      <c r="B15002" s="7">
        <v>2955</v>
      </c>
      <c r="C15002" s="7" t="s">
        <v>176</v>
      </c>
      <c r="D15002" s="7">
        <v>116</v>
      </c>
      <c r="E15002" s="7" t="s">
        <v>31439</v>
      </c>
      <c r="F15002" s="7" t="s">
        <v>172</v>
      </c>
      <c r="G15002" s="7" t="s">
        <v>172</v>
      </c>
      <c r="H15002" s="7" t="s">
        <v>812</v>
      </c>
    </row>
    <row r="15003" spans="1:8" ht="15.75" customHeight="1" x14ac:dyDescent="0.3">
      <c r="A15003" s="8">
        <v>15002</v>
      </c>
      <c r="B15003" s="8">
        <v>2955</v>
      </c>
      <c r="C15003" s="8" t="s">
        <v>192</v>
      </c>
      <c r="D15003" s="8">
        <v>116</v>
      </c>
      <c r="E15003" s="8" t="s">
        <v>25250</v>
      </c>
      <c r="F15003" s="8" t="s">
        <v>172</v>
      </c>
      <c r="G15003" s="8" t="s">
        <v>192</v>
      </c>
      <c r="H15003" s="8" t="s">
        <v>202</v>
      </c>
    </row>
    <row r="15004" spans="1:8" ht="15.75" customHeight="1" x14ac:dyDescent="0.3">
      <c r="A15004" s="7">
        <v>15003</v>
      </c>
      <c r="B15004" s="7">
        <v>2955</v>
      </c>
      <c r="C15004" s="7" t="s">
        <v>116</v>
      </c>
      <c r="D15004" s="7">
        <v>116</v>
      </c>
      <c r="E15004" s="7" t="s">
        <v>31440</v>
      </c>
      <c r="F15004" s="7" t="s">
        <v>192</v>
      </c>
      <c r="G15004" s="7" t="s">
        <v>116</v>
      </c>
      <c r="H15004" s="7" t="s">
        <v>210</v>
      </c>
    </row>
    <row r="15005" spans="1:8" ht="15.75" customHeight="1" x14ac:dyDescent="0.3">
      <c r="A15005" s="8">
        <v>15004</v>
      </c>
      <c r="B15005" s="8">
        <v>2956</v>
      </c>
      <c r="C15005" s="8" t="s">
        <v>148</v>
      </c>
      <c r="D15005" s="8">
        <v>3</v>
      </c>
      <c r="E15005" s="8" t="s">
        <v>25256</v>
      </c>
      <c r="F15005" s="8"/>
      <c r="G15005" s="8" t="s">
        <v>152</v>
      </c>
      <c r="H15005" s="8" t="s">
        <v>492</v>
      </c>
    </row>
    <row r="15006" spans="1:8" ht="15.75" customHeight="1" x14ac:dyDescent="0.3">
      <c r="A15006" s="7">
        <v>15005</v>
      </c>
      <c r="B15006" s="7">
        <v>2956</v>
      </c>
      <c r="C15006" s="7" t="s">
        <v>156</v>
      </c>
      <c r="D15006" s="7">
        <v>3</v>
      </c>
      <c r="E15006" s="7" t="s">
        <v>31441</v>
      </c>
      <c r="F15006" s="7" t="s">
        <v>161</v>
      </c>
      <c r="G15006" s="7" t="s">
        <v>1215</v>
      </c>
      <c r="H15006" s="7" t="s">
        <v>163</v>
      </c>
    </row>
    <row r="15007" spans="1:8" ht="15.75" customHeight="1" x14ac:dyDescent="0.3">
      <c r="A15007" s="8">
        <v>15006</v>
      </c>
      <c r="B15007" s="8">
        <v>2956</v>
      </c>
      <c r="C15007" s="8" t="s">
        <v>167</v>
      </c>
      <c r="D15007" s="8">
        <v>3</v>
      </c>
      <c r="E15007" s="8" t="s">
        <v>25257</v>
      </c>
      <c r="F15007" s="8" t="s">
        <v>152</v>
      </c>
      <c r="G15007" s="8" t="s">
        <v>172</v>
      </c>
      <c r="H15007" s="8" t="s">
        <v>174</v>
      </c>
    </row>
    <row r="15008" spans="1:8" ht="15.75" customHeight="1" x14ac:dyDescent="0.3">
      <c r="A15008" s="7">
        <v>15007</v>
      </c>
      <c r="B15008" s="7">
        <v>2956</v>
      </c>
      <c r="C15008" s="7" t="s">
        <v>192</v>
      </c>
      <c r="D15008" s="7">
        <v>3</v>
      </c>
      <c r="E15008" s="7" t="s">
        <v>25258</v>
      </c>
      <c r="F15008" s="7" t="s">
        <v>172</v>
      </c>
      <c r="G15008" s="7" t="s">
        <v>192</v>
      </c>
      <c r="H15008" s="7" t="s">
        <v>202</v>
      </c>
    </row>
    <row r="15009" spans="1:8" ht="15.75" customHeight="1" x14ac:dyDescent="0.3">
      <c r="A15009" s="8">
        <v>15008</v>
      </c>
      <c r="B15009" s="8">
        <v>2956</v>
      </c>
      <c r="C15009" s="8" t="s">
        <v>116</v>
      </c>
      <c r="D15009" s="8">
        <v>3</v>
      </c>
      <c r="E15009" s="8" t="s">
        <v>31442</v>
      </c>
      <c r="F15009" s="8" t="s">
        <v>192</v>
      </c>
      <c r="G15009" s="8" t="s">
        <v>116</v>
      </c>
      <c r="H15009" s="8" t="s">
        <v>210</v>
      </c>
    </row>
    <row r="15010" spans="1:8" ht="15.75" customHeight="1" x14ac:dyDescent="0.3">
      <c r="A15010" s="7">
        <v>15009</v>
      </c>
      <c r="B15010" s="7">
        <v>2957</v>
      </c>
      <c r="C15010" s="7" t="s">
        <v>148</v>
      </c>
      <c r="D15010" s="7">
        <v>26</v>
      </c>
      <c r="E15010" s="7" t="s">
        <v>25264</v>
      </c>
      <c r="F15010" s="7"/>
      <c r="G15010" s="7" t="s">
        <v>152</v>
      </c>
      <c r="H15010" s="7" t="s">
        <v>153</v>
      </c>
    </row>
    <row r="15011" spans="1:8" ht="15.75" customHeight="1" x14ac:dyDescent="0.3">
      <c r="A15011" s="8">
        <v>15010</v>
      </c>
      <c r="B15011" s="8">
        <v>2957</v>
      </c>
      <c r="C15011" s="8" t="s">
        <v>156</v>
      </c>
      <c r="D15011" s="8">
        <v>26</v>
      </c>
      <c r="E15011" s="8" t="s">
        <v>31443</v>
      </c>
      <c r="F15011" s="8" t="s">
        <v>161</v>
      </c>
      <c r="G15011" s="8" t="s">
        <v>2192</v>
      </c>
      <c r="H15011" s="8" t="s">
        <v>163</v>
      </c>
    </row>
    <row r="15012" spans="1:8" ht="15.75" customHeight="1" x14ac:dyDescent="0.3">
      <c r="A15012" s="7">
        <v>15011</v>
      </c>
      <c r="B15012" s="7">
        <v>2957</v>
      </c>
      <c r="C15012" s="7" t="s">
        <v>167</v>
      </c>
      <c r="D15012" s="7">
        <v>26</v>
      </c>
      <c r="E15012" s="7" t="s">
        <v>25265</v>
      </c>
      <c r="F15012" s="7" t="s">
        <v>152</v>
      </c>
      <c r="G15012" s="7" t="s">
        <v>172</v>
      </c>
      <c r="H15012" s="7" t="s">
        <v>174</v>
      </c>
    </row>
    <row r="15013" spans="1:8" ht="15.75" customHeight="1" x14ac:dyDescent="0.3">
      <c r="A15013" s="8">
        <v>15012</v>
      </c>
      <c r="B15013" s="8">
        <v>2957</v>
      </c>
      <c r="C15013" s="8" t="s">
        <v>192</v>
      </c>
      <c r="D15013" s="8">
        <v>26</v>
      </c>
      <c r="E15013" s="8" t="s">
        <v>25266</v>
      </c>
      <c r="F15013" s="8" t="s">
        <v>172</v>
      </c>
      <c r="G15013" s="8" t="s">
        <v>192</v>
      </c>
      <c r="H15013" s="8" t="s">
        <v>202</v>
      </c>
    </row>
    <row r="15014" spans="1:8" ht="15.75" customHeight="1" x14ac:dyDescent="0.3">
      <c r="A15014" s="7">
        <v>15013</v>
      </c>
      <c r="B15014" s="7">
        <v>2958</v>
      </c>
      <c r="C15014" s="7" t="s">
        <v>148</v>
      </c>
      <c r="D15014" s="7">
        <v>49</v>
      </c>
      <c r="E15014" s="7" t="s">
        <v>25272</v>
      </c>
      <c r="F15014" s="7"/>
      <c r="G15014" s="7" t="s">
        <v>152</v>
      </c>
      <c r="H15014" s="7" t="s">
        <v>153</v>
      </c>
    </row>
    <row r="15015" spans="1:8" ht="15.75" customHeight="1" x14ac:dyDescent="0.3">
      <c r="A15015" s="8">
        <v>15014</v>
      </c>
      <c r="B15015" s="8">
        <v>2958</v>
      </c>
      <c r="C15015" s="8" t="s">
        <v>156</v>
      </c>
      <c r="D15015" s="8">
        <v>49</v>
      </c>
      <c r="E15015" s="8" t="s">
        <v>31444</v>
      </c>
      <c r="F15015" s="8" t="s">
        <v>161</v>
      </c>
      <c r="G15015" s="8" t="s">
        <v>2458</v>
      </c>
      <c r="H15015" s="8" t="s">
        <v>163</v>
      </c>
    </row>
    <row r="15016" spans="1:8" ht="15.75" customHeight="1" x14ac:dyDescent="0.3">
      <c r="A15016" s="7">
        <v>15015</v>
      </c>
      <c r="B15016" s="7">
        <v>2958</v>
      </c>
      <c r="C15016" s="7" t="s">
        <v>167</v>
      </c>
      <c r="D15016" s="7">
        <v>49</v>
      </c>
      <c r="E15016" s="7" t="s">
        <v>25273</v>
      </c>
      <c r="F15016" s="7" t="s">
        <v>152</v>
      </c>
      <c r="G15016" s="7" t="s">
        <v>172</v>
      </c>
      <c r="H15016" s="7" t="s">
        <v>174</v>
      </c>
    </row>
    <row r="15017" spans="1:8" ht="15.75" customHeight="1" x14ac:dyDescent="0.3">
      <c r="A15017" s="8">
        <v>15016</v>
      </c>
      <c r="B15017" s="8">
        <v>2958</v>
      </c>
      <c r="C15017" s="8" t="s">
        <v>192</v>
      </c>
      <c r="D15017" s="8">
        <v>49</v>
      </c>
      <c r="E15017" s="8" t="s">
        <v>25274</v>
      </c>
      <c r="F15017" s="8" t="s">
        <v>172</v>
      </c>
      <c r="G15017" s="8" t="s">
        <v>192</v>
      </c>
      <c r="H15017" s="8" t="s">
        <v>202</v>
      </c>
    </row>
    <row r="15018" spans="1:8" ht="15.75" customHeight="1" x14ac:dyDescent="0.3">
      <c r="A15018" s="7">
        <v>15017</v>
      </c>
      <c r="B15018" s="7">
        <v>2958</v>
      </c>
      <c r="C15018" s="7" t="s">
        <v>116</v>
      </c>
      <c r="D15018" s="7">
        <v>49</v>
      </c>
      <c r="E15018" s="7" t="s">
        <v>31445</v>
      </c>
      <c r="F15018" s="7" t="s">
        <v>192</v>
      </c>
      <c r="G15018" s="7" t="s">
        <v>116</v>
      </c>
      <c r="H15018" s="7" t="s">
        <v>210</v>
      </c>
    </row>
    <row r="15019" spans="1:8" ht="15.75" customHeight="1" x14ac:dyDescent="0.3">
      <c r="A15019" s="8">
        <v>15018</v>
      </c>
      <c r="B15019" s="8">
        <v>2959</v>
      </c>
      <c r="C15019" s="8" t="s">
        <v>148</v>
      </c>
      <c r="D15019" s="8">
        <v>79</v>
      </c>
      <c r="E15019" s="8" t="s">
        <v>25280</v>
      </c>
      <c r="F15019" s="8"/>
      <c r="G15019" s="8" t="s">
        <v>152</v>
      </c>
      <c r="H15019" s="8" t="s">
        <v>153</v>
      </c>
    </row>
    <row r="15020" spans="1:8" ht="15.75" customHeight="1" x14ac:dyDescent="0.3">
      <c r="A15020" s="7">
        <v>15019</v>
      </c>
      <c r="B15020" s="7">
        <v>2959</v>
      </c>
      <c r="C15020" s="7" t="s">
        <v>156</v>
      </c>
      <c r="D15020" s="7">
        <v>79</v>
      </c>
      <c r="E15020" s="7" t="s">
        <v>31446</v>
      </c>
      <c r="F15020" s="7" t="s">
        <v>161</v>
      </c>
      <c r="G15020" s="7" t="s">
        <v>1465</v>
      </c>
      <c r="H15020" s="7" t="s">
        <v>163</v>
      </c>
    </row>
    <row r="15021" spans="1:8" ht="15.75" customHeight="1" x14ac:dyDescent="0.3">
      <c r="A15021" s="8">
        <v>15020</v>
      </c>
      <c r="B15021" s="8">
        <v>2959</v>
      </c>
      <c r="C15021" s="8" t="s">
        <v>167</v>
      </c>
      <c r="D15021" s="8">
        <v>79</v>
      </c>
      <c r="E15021" s="8" t="s">
        <v>25281</v>
      </c>
      <c r="F15021" s="8" t="s">
        <v>152</v>
      </c>
      <c r="G15021" s="8" t="s">
        <v>172</v>
      </c>
      <c r="H15021" s="8" t="s">
        <v>174</v>
      </c>
    </row>
    <row r="15022" spans="1:8" ht="15.75" customHeight="1" x14ac:dyDescent="0.3">
      <c r="A15022" s="7">
        <v>15021</v>
      </c>
      <c r="B15022" s="7">
        <v>2959</v>
      </c>
      <c r="C15022" s="7" t="s">
        <v>192</v>
      </c>
      <c r="D15022" s="7">
        <v>79</v>
      </c>
      <c r="E15022" s="7" t="s">
        <v>25282</v>
      </c>
      <c r="F15022" s="7" t="s">
        <v>172</v>
      </c>
      <c r="G15022" s="7" t="s">
        <v>192</v>
      </c>
      <c r="H15022" s="7" t="s">
        <v>202</v>
      </c>
    </row>
    <row r="15023" spans="1:8" ht="15.75" customHeight="1" x14ac:dyDescent="0.3">
      <c r="A15023" s="8">
        <v>15022</v>
      </c>
      <c r="B15023" s="8">
        <v>2959</v>
      </c>
      <c r="C15023" s="8" t="s">
        <v>116</v>
      </c>
      <c r="D15023" s="8">
        <v>79</v>
      </c>
      <c r="E15023" s="8" t="s">
        <v>31447</v>
      </c>
      <c r="F15023" s="8" t="s">
        <v>192</v>
      </c>
      <c r="G15023" s="8" t="s">
        <v>116</v>
      </c>
      <c r="H15023" s="8" t="s">
        <v>210</v>
      </c>
    </row>
    <row r="15024" spans="1:8" ht="15.75" customHeight="1" x14ac:dyDescent="0.3">
      <c r="A15024" s="7">
        <v>15023</v>
      </c>
      <c r="B15024" s="7">
        <v>2960</v>
      </c>
      <c r="C15024" s="7" t="s">
        <v>148</v>
      </c>
      <c r="D15024" s="7">
        <v>76</v>
      </c>
      <c r="E15024" s="7" t="s">
        <v>25287</v>
      </c>
      <c r="F15024" s="7"/>
      <c r="G15024" s="7" t="s">
        <v>152</v>
      </c>
      <c r="H15024" s="7" t="s">
        <v>218</v>
      </c>
    </row>
    <row r="15025" spans="1:8" ht="15.75" customHeight="1" x14ac:dyDescent="0.3">
      <c r="A15025" s="8">
        <v>15024</v>
      </c>
      <c r="B15025" s="8">
        <v>2960</v>
      </c>
      <c r="C15025" s="8" t="s">
        <v>156</v>
      </c>
      <c r="D15025" s="8">
        <v>76</v>
      </c>
      <c r="E15025" s="8" t="s">
        <v>31448</v>
      </c>
      <c r="F15025" s="8" t="s">
        <v>161</v>
      </c>
      <c r="G15025" s="8" t="s">
        <v>6138</v>
      </c>
      <c r="H15025" s="8" t="s">
        <v>163</v>
      </c>
    </row>
    <row r="15026" spans="1:8" ht="15.75" customHeight="1" x14ac:dyDescent="0.3">
      <c r="A15026" s="7">
        <v>15025</v>
      </c>
      <c r="B15026" s="7">
        <v>2960</v>
      </c>
      <c r="C15026" s="7" t="s">
        <v>167</v>
      </c>
      <c r="D15026" s="7">
        <v>76</v>
      </c>
      <c r="E15026" s="7" t="s">
        <v>25288</v>
      </c>
      <c r="F15026" s="7" t="s">
        <v>152</v>
      </c>
      <c r="G15026" s="7" t="s">
        <v>172</v>
      </c>
      <c r="H15026" s="7" t="s">
        <v>174</v>
      </c>
    </row>
    <row r="15027" spans="1:8" ht="15.75" customHeight="1" x14ac:dyDescent="0.3">
      <c r="A15027" s="8">
        <v>15026</v>
      </c>
      <c r="B15027" s="8">
        <v>2960</v>
      </c>
      <c r="C15027" s="8" t="s">
        <v>192</v>
      </c>
      <c r="D15027" s="8">
        <v>76</v>
      </c>
      <c r="E15027" s="8" t="s">
        <v>25289</v>
      </c>
      <c r="F15027" s="8" t="s">
        <v>172</v>
      </c>
      <c r="G15027" s="8" t="s">
        <v>192</v>
      </c>
      <c r="H15027" s="8" t="s">
        <v>202</v>
      </c>
    </row>
    <row r="15028" spans="1:8" ht="15.75" customHeight="1" x14ac:dyDescent="0.3">
      <c r="A15028" s="7">
        <v>15027</v>
      </c>
      <c r="B15028" s="7">
        <v>2961</v>
      </c>
      <c r="C15028" s="7" t="s">
        <v>148</v>
      </c>
      <c r="D15028" s="7">
        <v>87</v>
      </c>
      <c r="E15028" s="7" t="s">
        <v>25294</v>
      </c>
      <c r="F15028" s="7"/>
      <c r="G15028" s="7" t="s">
        <v>152</v>
      </c>
      <c r="H15028" s="7" t="s">
        <v>492</v>
      </c>
    </row>
    <row r="15029" spans="1:8" ht="15.75" customHeight="1" x14ac:dyDescent="0.3">
      <c r="A15029" s="8">
        <v>15028</v>
      </c>
      <c r="B15029" s="8">
        <v>2961</v>
      </c>
      <c r="C15029" s="8" t="s">
        <v>156</v>
      </c>
      <c r="D15029" s="8">
        <v>87</v>
      </c>
      <c r="E15029" s="8" t="s">
        <v>31449</v>
      </c>
      <c r="F15029" s="8" t="s">
        <v>161</v>
      </c>
      <c r="G15029" s="8" t="s">
        <v>572</v>
      </c>
      <c r="H15029" s="8" t="s">
        <v>163</v>
      </c>
    </row>
    <row r="15030" spans="1:8" ht="15.75" customHeight="1" x14ac:dyDescent="0.3">
      <c r="A15030" s="7">
        <v>15029</v>
      </c>
      <c r="B15030" s="7">
        <v>2961</v>
      </c>
      <c r="C15030" s="7" t="s">
        <v>167</v>
      </c>
      <c r="D15030" s="7">
        <v>87</v>
      </c>
      <c r="E15030" s="7" t="s">
        <v>25295</v>
      </c>
      <c r="F15030" s="7" t="s">
        <v>152</v>
      </c>
      <c r="G15030" s="7" t="s">
        <v>172</v>
      </c>
      <c r="H15030" s="7" t="s">
        <v>174</v>
      </c>
    </row>
    <row r="15031" spans="1:8" ht="15.75" customHeight="1" x14ac:dyDescent="0.3">
      <c r="A15031" s="8">
        <v>15030</v>
      </c>
      <c r="B15031" s="8">
        <v>2961</v>
      </c>
      <c r="C15031" s="8" t="s">
        <v>176</v>
      </c>
      <c r="D15031" s="8">
        <v>87</v>
      </c>
      <c r="E15031" s="8" t="s">
        <v>31450</v>
      </c>
      <c r="F15031" s="8" t="s">
        <v>172</v>
      </c>
      <c r="G15031" s="8" t="s">
        <v>172</v>
      </c>
      <c r="H15031" s="8" t="s">
        <v>184</v>
      </c>
    </row>
    <row r="15032" spans="1:8" ht="15.75" customHeight="1" x14ac:dyDescent="0.3">
      <c r="A15032" s="7">
        <v>15031</v>
      </c>
      <c r="B15032" s="7">
        <v>2961</v>
      </c>
      <c r="C15032" s="7" t="s">
        <v>192</v>
      </c>
      <c r="D15032" s="7">
        <v>87</v>
      </c>
      <c r="E15032" s="7" t="s">
        <v>25296</v>
      </c>
      <c r="F15032" s="7" t="s">
        <v>172</v>
      </c>
      <c r="G15032" s="7" t="s">
        <v>192</v>
      </c>
      <c r="H15032" s="7" t="s">
        <v>202</v>
      </c>
    </row>
    <row r="15033" spans="1:8" ht="15.75" customHeight="1" x14ac:dyDescent="0.3">
      <c r="A15033" s="8">
        <v>15032</v>
      </c>
      <c r="B15033" s="8">
        <v>2961</v>
      </c>
      <c r="C15033" s="8" t="s">
        <v>116</v>
      </c>
      <c r="D15033" s="8">
        <v>87</v>
      </c>
      <c r="E15033" s="8" t="s">
        <v>31451</v>
      </c>
      <c r="F15033" s="8" t="s">
        <v>192</v>
      </c>
      <c r="G15033" s="8" t="s">
        <v>116</v>
      </c>
      <c r="H15033" s="8" t="s">
        <v>210</v>
      </c>
    </row>
    <row r="15034" spans="1:8" ht="15.75" customHeight="1" x14ac:dyDescent="0.3">
      <c r="A15034" s="7">
        <v>15033</v>
      </c>
      <c r="B15034" s="7">
        <v>2962</v>
      </c>
      <c r="C15034" s="7" t="s">
        <v>148</v>
      </c>
      <c r="D15034" s="7">
        <v>92</v>
      </c>
      <c r="E15034" s="7" t="s">
        <v>25302</v>
      </c>
      <c r="F15034" s="7"/>
      <c r="G15034" s="7" t="s">
        <v>152</v>
      </c>
      <c r="H15034" s="7" t="s">
        <v>218</v>
      </c>
    </row>
    <row r="15035" spans="1:8" ht="15.75" customHeight="1" x14ac:dyDescent="0.3">
      <c r="A15035" s="8">
        <v>15034</v>
      </c>
      <c r="B15035" s="8">
        <v>2962</v>
      </c>
      <c r="C15035" s="8" t="s">
        <v>156</v>
      </c>
      <c r="D15035" s="8">
        <v>92</v>
      </c>
      <c r="E15035" s="8" t="s">
        <v>31452</v>
      </c>
      <c r="F15035" s="8" t="s">
        <v>161</v>
      </c>
      <c r="G15035" s="8" t="s">
        <v>2752</v>
      </c>
      <c r="H15035" s="8" t="s">
        <v>163</v>
      </c>
    </row>
    <row r="15036" spans="1:8" ht="15.75" customHeight="1" x14ac:dyDescent="0.3">
      <c r="A15036" s="7">
        <v>15035</v>
      </c>
      <c r="B15036" s="7">
        <v>2962</v>
      </c>
      <c r="C15036" s="7" t="s">
        <v>167</v>
      </c>
      <c r="D15036" s="7">
        <v>92</v>
      </c>
      <c r="E15036" s="7" t="s">
        <v>25303</v>
      </c>
      <c r="F15036" s="7" t="s">
        <v>152</v>
      </c>
      <c r="G15036" s="7" t="s">
        <v>172</v>
      </c>
      <c r="H15036" s="7" t="s">
        <v>174</v>
      </c>
    </row>
    <row r="15037" spans="1:8" ht="15.75" customHeight="1" x14ac:dyDescent="0.3">
      <c r="A15037" s="8">
        <v>15036</v>
      </c>
      <c r="B15037" s="8">
        <v>2962</v>
      </c>
      <c r="C15037" s="8" t="s">
        <v>176</v>
      </c>
      <c r="D15037" s="8">
        <v>92</v>
      </c>
      <c r="E15037" s="8" t="s">
        <v>31453</v>
      </c>
      <c r="F15037" s="8" t="s">
        <v>172</v>
      </c>
      <c r="G15037" s="8" t="s">
        <v>172</v>
      </c>
      <c r="H15037" s="8" t="s">
        <v>812</v>
      </c>
    </row>
    <row r="15038" spans="1:8" ht="15.75" customHeight="1" x14ac:dyDescent="0.3">
      <c r="A15038" s="7">
        <v>15037</v>
      </c>
      <c r="B15038" s="7">
        <v>2962</v>
      </c>
      <c r="C15038" s="7" t="s">
        <v>192</v>
      </c>
      <c r="D15038" s="7">
        <v>92</v>
      </c>
      <c r="E15038" s="7" t="s">
        <v>25304</v>
      </c>
      <c r="F15038" s="7" t="s">
        <v>172</v>
      </c>
      <c r="G15038" s="7" t="s">
        <v>192</v>
      </c>
      <c r="H15038" s="7" t="s">
        <v>202</v>
      </c>
    </row>
    <row r="15039" spans="1:8" ht="15.75" customHeight="1" x14ac:dyDescent="0.3">
      <c r="A15039" s="8">
        <v>15038</v>
      </c>
      <c r="B15039" s="8">
        <v>2962</v>
      </c>
      <c r="C15039" s="8" t="s">
        <v>116</v>
      </c>
      <c r="D15039" s="8">
        <v>92</v>
      </c>
      <c r="E15039" s="8" t="s">
        <v>31454</v>
      </c>
      <c r="F15039" s="8" t="s">
        <v>192</v>
      </c>
      <c r="G15039" s="8" t="s">
        <v>116</v>
      </c>
      <c r="H15039" s="8" t="s">
        <v>210</v>
      </c>
    </row>
    <row r="15040" spans="1:8" ht="15.75" customHeight="1" x14ac:dyDescent="0.3">
      <c r="A15040" s="7">
        <v>15039</v>
      </c>
      <c r="B15040" s="7">
        <v>2963</v>
      </c>
      <c r="C15040" s="7" t="s">
        <v>148</v>
      </c>
      <c r="D15040" s="7">
        <v>17</v>
      </c>
      <c r="E15040" s="7" t="s">
        <v>25310</v>
      </c>
      <c r="F15040" s="7"/>
      <c r="G15040" s="7" t="s">
        <v>152</v>
      </c>
      <c r="H15040" s="7" t="s">
        <v>314</v>
      </c>
    </row>
    <row r="15041" spans="1:8" ht="15.75" customHeight="1" x14ac:dyDescent="0.3">
      <c r="A15041" s="8">
        <v>15040</v>
      </c>
      <c r="B15041" s="8">
        <v>2963</v>
      </c>
      <c r="C15041" s="8" t="s">
        <v>156</v>
      </c>
      <c r="D15041" s="8">
        <v>17</v>
      </c>
      <c r="E15041" s="8" t="s">
        <v>31455</v>
      </c>
      <c r="F15041" s="8" t="s">
        <v>161</v>
      </c>
      <c r="G15041" s="8" t="s">
        <v>4015</v>
      </c>
      <c r="H15041" s="8" t="s">
        <v>163</v>
      </c>
    </row>
    <row r="15042" spans="1:8" ht="15.75" customHeight="1" x14ac:dyDescent="0.3">
      <c r="A15042" s="7">
        <v>15041</v>
      </c>
      <c r="B15042" s="7">
        <v>2963</v>
      </c>
      <c r="C15042" s="7" t="s">
        <v>167</v>
      </c>
      <c r="D15042" s="7">
        <v>17</v>
      </c>
      <c r="E15042" s="7" t="s">
        <v>25311</v>
      </c>
      <c r="F15042" s="7" t="s">
        <v>152</v>
      </c>
      <c r="G15042" s="7" t="s">
        <v>172</v>
      </c>
      <c r="H15042" s="7" t="s">
        <v>174</v>
      </c>
    </row>
    <row r="15043" spans="1:8" ht="15.75" customHeight="1" x14ac:dyDescent="0.3">
      <c r="A15043" s="8">
        <v>15042</v>
      </c>
      <c r="B15043" s="8">
        <v>2963</v>
      </c>
      <c r="C15043" s="8" t="s">
        <v>192</v>
      </c>
      <c r="D15043" s="8">
        <v>17</v>
      </c>
      <c r="E15043" s="8" t="s">
        <v>25312</v>
      </c>
      <c r="F15043" s="8" t="s">
        <v>172</v>
      </c>
      <c r="G15043" s="8" t="s">
        <v>192</v>
      </c>
      <c r="H15043" s="8" t="s">
        <v>202</v>
      </c>
    </row>
    <row r="15044" spans="1:8" ht="15.75" customHeight="1" x14ac:dyDescent="0.3">
      <c r="A15044" s="7">
        <v>15043</v>
      </c>
      <c r="B15044" s="7">
        <v>2963</v>
      </c>
      <c r="C15044" s="7" t="s">
        <v>116</v>
      </c>
      <c r="D15044" s="7">
        <v>17</v>
      </c>
      <c r="E15044" s="7" t="s">
        <v>31456</v>
      </c>
      <c r="F15044" s="7" t="s">
        <v>192</v>
      </c>
      <c r="G15044" s="7" t="s">
        <v>116</v>
      </c>
      <c r="H15044" s="7" t="s">
        <v>210</v>
      </c>
    </row>
    <row r="15045" spans="1:8" ht="15.75" customHeight="1" x14ac:dyDescent="0.3">
      <c r="A15045" s="8">
        <v>15044</v>
      </c>
      <c r="B15045" s="8">
        <v>2964</v>
      </c>
      <c r="C15045" s="8" t="s">
        <v>148</v>
      </c>
      <c r="D15045" s="8">
        <v>9</v>
      </c>
      <c r="E15045" s="8" t="s">
        <v>25318</v>
      </c>
      <c r="F15045" s="8"/>
      <c r="G15045" s="8" t="s">
        <v>152</v>
      </c>
      <c r="H15045" s="8" t="s">
        <v>153</v>
      </c>
    </row>
    <row r="15046" spans="1:8" ht="15.75" customHeight="1" x14ac:dyDescent="0.3">
      <c r="A15046" s="7">
        <v>15045</v>
      </c>
      <c r="B15046" s="7">
        <v>2964</v>
      </c>
      <c r="C15046" s="7" t="s">
        <v>156</v>
      </c>
      <c r="D15046" s="7">
        <v>9</v>
      </c>
      <c r="E15046" s="7" t="s">
        <v>31457</v>
      </c>
      <c r="F15046" s="7" t="s">
        <v>161</v>
      </c>
      <c r="G15046" s="7" t="s">
        <v>984</v>
      </c>
      <c r="H15046" s="7" t="s">
        <v>163</v>
      </c>
    </row>
    <row r="15047" spans="1:8" ht="15.75" customHeight="1" x14ac:dyDescent="0.3">
      <c r="A15047" s="8">
        <v>15046</v>
      </c>
      <c r="B15047" s="8">
        <v>2964</v>
      </c>
      <c r="C15047" s="8" t="s">
        <v>167</v>
      </c>
      <c r="D15047" s="8">
        <v>9</v>
      </c>
      <c r="E15047" s="8" t="s">
        <v>25319</v>
      </c>
      <c r="F15047" s="8" t="s">
        <v>152</v>
      </c>
      <c r="G15047" s="8" t="s">
        <v>172</v>
      </c>
      <c r="H15047" s="8" t="s">
        <v>174</v>
      </c>
    </row>
    <row r="15048" spans="1:8" ht="15.75" customHeight="1" x14ac:dyDescent="0.3">
      <c r="A15048" s="7">
        <v>15047</v>
      </c>
      <c r="B15048" s="7">
        <v>2964</v>
      </c>
      <c r="C15048" s="7" t="s">
        <v>192</v>
      </c>
      <c r="D15048" s="7">
        <v>9</v>
      </c>
      <c r="E15048" s="7" t="s">
        <v>25320</v>
      </c>
      <c r="F15048" s="7" t="s">
        <v>172</v>
      </c>
      <c r="G15048" s="7" t="s">
        <v>192</v>
      </c>
      <c r="H15048" s="7" t="s">
        <v>202</v>
      </c>
    </row>
    <row r="15049" spans="1:8" ht="15.75" customHeight="1" x14ac:dyDescent="0.3">
      <c r="A15049" s="8">
        <v>15048</v>
      </c>
      <c r="B15049" s="8">
        <v>2964</v>
      </c>
      <c r="C15049" s="8" t="s">
        <v>116</v>
      </c>
      <c r="D15049" s="8">
        <v>9</v>
      </c>
      <c r="E15049" s="8" t="s">
        <v>31458</v>
      </c>
      <c r="F15049" s="8" t="s">
        <v>192</v>
      </c>
      <c r="G15049" s="8" t="s">
        <v>116</v>
      </c>
      <c r="H15049" s="8" t="s">
        <v>210</v>
      </c>
    </row>
    <row r="15050" spans="1:8" ht="15.75" customHeight="1" x14ac:dyDescent="0.3">
      <c r="A15050" s="7">
        <v>15049</v>
      </c>
      <c r="B15050" s="7">
        <v>2965</v>
      </c>
      <c r="C15050" s="7" t="s">
        <v>148</v>
      </c>
      <c r="D15050" s="7">
        <v>115</v>
      </c>
      <c r="E15050" s="7" t="s">
        <v>25325</v>
      </c>
      <c r="F15050" s="7"/>
      <c r="G15050" s="7" t="s">
        <v>152</v>
      </c>
      <c r="H15050" s="7" t="s">
        <v>153</v>
      </c>
    </row>
    <row r="15051" spans="1:8" ht="15.75" customHeight="1" x14ac:dyDescent="0.3">
      <c r="A15051" s="8">
        <v>15050</v>
      </c>
      <c r="B15051" s="8">
        <v>2965</v>
      </c>
      <c r="C15051" s="8" t="s">
        <v>156</v>
      </c>
      <c r="D15051" s="8">
        <v>115</v>
      </c>
      <c r="E15051" s="8" t="s">
        <v>31459</v>
      </c>
      <c r="F15051" s="8" t="s">
        <v>161</v>
      </c>
      <c r="G15051" s="8" t="s">
        <v>2653</v>
      </c>
      <c r="H15051" s="8" t="s">
        <v>163</v>
      </c>
    </row>
    <row r="15052" spans="1:8" ht="15.75" customHeight="1" x14ac:dyDescent="0.3">
      <c r="A15052" s="7">
        <v>15051</v>
      </c>
      <c r="B15052" s="7">
        <v>2965</v>
      </c>
      <c r="C15052" s="7" t="s">
        <v>167</v>
      </c>
      <c r="D15052" s="7">
        <v>115</v>
      </c>
      <c r="E15052" s="7" t="s">
        <v>25326</v>
      </c>
      <c r="F15052" s="7" t="s">
        <v>152</v>
      </c>
      <c r="G15052" s="7" t="s">
        <v>172</v>
      </c>
      <c r="H15052" s="7" t="s">
        <v>174</v>
      </c>
    </row>
    <row r="15053" spans="1:8" ht="15.75" customHeight="1" x14ac:dyDescent="0.3">
      <c r="A15053" s="8">
        <v>15052</v>
      </c>
      <c r="B15053" s="8">
        <v>2965</v>
      </c>
      <c r="C15053" s="8" t="s">
        <v>192</v>
      </c>
      <c r="D15053" s="8">
        <v>115</v>
      </c>
      <c r="E15053" s="8" t="s">
        <v>25327</v>
      </c>
      <c r="F15053" s="8" t="s">
        <v>172</v>
      </c>
      <c r="G15053" s="8" t="s">
        <v>192</v>
      </c>
      <c r="H15053" s="8" t="s">
        <v>202</v>
      </c>
    </row>
    <row r="15054" spans="1:8" ht="15.75" customHeight="1" x14ac:dyDescent="0.3">
      <c r="A15054" s="7">
        <v>15053</v>
      </c>
      <c r="B15054" s="7">
        <v>2965</v>
      </c>
      <c r="C15054" s="7" t="s">
        <v>116</v>
      </c>
      <c r="D15054" s="7">
        <v>115</v>
      </c>
      <c r="E15054" s="7" t="s">
        <v>31460</v>
      </c>
      <c r="F15054" s="7" t="s">
        <v>192</v>
      </c>
      <c r="G15054" s="7" t="s">
        <v>116</v>
      </c>
      <c r="H15054" s="7" t="s">
        <v>210</v>
      </c>
    </row>
    <row r="15055" spans="1:8" ht="15.75" customHeight="1" x14ac:dyDescent="0.3">
      <c r="A15055" s="8">
        <v>15054</v>
      </c>
      <c r="B15055" s="8">
        <v>2966</v>
      </c>
      <c r="C15055" s="8" t="s">
        <v>148</v>
      </c>
      <c r="D15055" s="8">
        <v>14</v>
      </c>
      <c r="E15055" s="8" t="s">
        <v>25334</v>
      </c>
      <c r="F15055" s="8"/>
      <c r="G15055" s="8" t="s">
        <v>152</v>
      </c>
      <c r="H15055" s="8" t="s">
        <v>492</v>
      </c>
    </row>
    <row r="15056" spans="1:8" ht="15.75" customHeight="1" x14ac:dyDescent="0.3">
      <c r="A15056" s="7">
        <v>15055</v>
      </c>
      <c r="B15056" s="7">
        <v>2966</v>
      </c>
      <c r="C15056" s="7" t="s">
        <v>156</v>
      </c>
      <c r="D15056" s="7">
        <v>14</v>
      </c>
      <c r="E15056" s="7" t="s">
        <v>31461</v>
      </c>
      <c r="F15056" s="7" t="s">
        <v>161</v>
      </c>
      <c r="G15056" s="7" t="s">
        <v>766</v>
      </c>
      <c r="H15056" s="7" t="s">
        <v>163</v>
      </c>
    </row>
    <row r="15057" spans="1:8" ht="15.75" customHeight="1" x14ac:dyDescent="0.3">
      <c r="A15057" s="8">
        <v>15056</v>
      </c>
      <c r="B15057" s="8">
        <v>2966</v>
      </c>
      <c r="C15057" s="8" t="s">
        <v>167</v>
      </c>
      <c r="D15057" s="8">
        <v>14</v>
      </c>
      <c r="E15057" s="8" t="s">
        <v>25335</v>
      </c>
      <c r="F15057" s="8" t="s">
        <v>152</v>
      </c>
      <c r="G15057" s="8" t="s">
        <v>172</v>
      </c>
      <c r="H15057" s="8" t="s">
        <v>174</v>
      </c>
    </row>
    <row r="15058" spans="1:8" ht="15.75" customHeight="1" x14ac:dyDescent="0.3">
      <c r="A15058" s="7">
        <v>15057</v>
      </c>
      <c r="B15058" s="7">
        <v>2966</v>
      </c>
      <c r="C15058" s="7" t="s">
        <v>176</v>
      </c>
      <c r="D15058" s="7">
        <v>14</v>
      </c>
      <c r="E15058" s="7" t="s">
        <v>31462</v>
      </c>
      <c r="F15058" s="7" t="s">
        <v>172</v>
      </c>
      <c r="G15058" s="7" t="s">
        <v>172</v>
      </c>
      <c r="H15058" s="7" t="s">
        <v>812</v>
      </c>
    </row>
    <row r="15059" spans="1:8" ht="15.75" customHeight="1" x14ac:dyDescent="0.3">
      <c r="A15059" s="8">
        <v>15058</v>
      </c>
      <c r="B15059" s="8">
        <v>2966</v>
      </c>
      <c r="C15059" s="8" t="s">
        <v>192</v>
      </c>
      <c r="D15059" s="8">
        <v>14</v>
      </c>
      <c r="E15059" s="8" t="s">
        <v>25336</v>
      </c>
      <c r="F15059" s="8" t="s">
        <v>172</v>
      </c>
      <c r="G15059" s="8" t="s">
        <v>192</v>
      </c>
      <c r="H15059" s="8" t="s">
        <v>202</v>
      </c>
    </row>
    <row r="15060" spans="1:8" ht="15.75" customHeight="1" x14ac:dyDescent="0.3">
      <c r="A15060" s="7">
        <v>15059</v>
      </c>
      <c r="B15060" s="7">
        <v>2967</v>
      </c>
      <c r="C15060" s="7" t="s">
        <v>148</v>
      </c>
      <c r="D15060" s="7">
        <v>104</v>
      </c>
      <c r="E15060" s="7" t="s">
        <v>25343</v>
      </c>
      <c r="F15060" s="7"/>
      <c r="G15060" s="7" t="s">
        <v>152</v>
      </c>
      <c r="H15060" s="7" t="s">
        <v>153</v>
      </c>
    </row>
    <row r="15061" spans="1:8" ht="15.75" customHeight="1" x14ac:dyDescent="0.3">
      <c r="A15061" s="8">
        <v>15060</v>
      </c>
      <c r="B15061" s="8">
        <v>2967</v>
      </c>
      <c r="C15061" s="8" t="s">
        <v>156</v>
      </c>
      <c r="D15061" s="8">
        <v>104</v>
      </c>
      <c r="E15061" s="8" t="s">
        <v>31463</v>
      </c>
      <c r="F15061" s="8" t="s">
        <v>161</v>
      </c>
      <c r="G15061" s="8" t="s">
        <v>412</v>
      </c>
      <c r="H15061" s="8" t="s">
        <v>163</v>
      </c>
    </row>
    <row r="15062" spans="1:8" ht="15.75" customHeight="1" x14ac:dyDescent="0.3">
      <c r="A15062" s="7">
        <v>15061</v>
      </c>
      <c r="B15062" s="7">
        <v>2967</v>
      </c>
      <c r="C15062" s="7" t="s">
        <v>167</v>
      </c>
      <c r="D15062" s="7">
        <v>104</v>
      </c>
      <c r="E15062" s="7" t="s">
        <v>25344</v>
      </c>
      <c r="F15062" s="7" t="s">
        <v>152</v>
      </c>
      <c r="G15062" s="7" t="s">
        <v>172</v>
      </c>
      <c r="H15062" s="7" t="s">
        <v>174</v>
      </c>
    </row>
    <row r="15063" spans="1:8" ht="15.75" customHeight="1" x14ac:dyDescent="0.3">
      <c r="A15063" s="8">
        <v>15062</v>
      </c>
      <c r="B15063" s="8">
        <v>2967</v>
      </c>
      <c r="C15063" s="8" t="s">
        <v>192</v>
      </c>
      <c r="D15063" s="8">
        <v>104</v>
      </c>
      <c r="E15063" s="8" t="s">
        <v>25345</v>
      </c>
      <c r="F15063" s="8" t="s">
        <v>172</v>
      </c>
      <c r="G15063" s="8" t="s">
        <v>192</v>
      </c>
      <c r="H15063" s="8" t="s">
        <v>202</v>
      </c>
    </row>
    <row r="15064" spans="1:8" ht="15.75" customHeight="1" x14ac:dyDescent="0.3">
      <c r="A15064" s="7">
        <v>15063</v>
      </c>
      <c r="B15064" s="7">
        <v>2967</v>
      </c>
      <c r="C15064" s="7" t="s">
        <v>116</v>
      </c>
      <c r="D15064" s="7">
        <v>104</v>
      </c>
      <c r="E15064" s="7" t="s">
        <v>31464</v>
      </c>
      <c r="F15064" s="7" t="s">
        <v>192</v>
      </c>
      <c r="G15064" s="7" t="s">
        <v>116</v>
      </c>
      <c r="H15064" s="7" t="s">
        <v>210</v>
      </c>
    </row>
    <row r="15065" spans="1:8" ht="15.75" customHeight="1" x14ac:dyDescent="0.3">
      <c r="A15065" s="8">
        <v>15064</v>
      </c>
      <c r="B15065" s="8">
        <v>2968</v>
      </c>
      <c r="C15065" s="8" t="s">
        <v>148</v>
      </c>
      <c r="D15065" s="8">
        <v>23</v>
      </c>
      <c r="E15065" s="8" t="s">
        <v>25351</v>
      </c>
      <c r="F15065" s="8"/>
      <c r="G15065" s="8" t="s">
        <v>152</v>
      </c>
      <c r="H15065" s="8" t="s">
        <v>492</v>
      </c>
    </row>
    <row r="15066" spans="1:8" ht="15.75" customHeight="1" x14ac:dyDescent="0.3">
      <c r="A15066" s="7">
        <v>15065</v>
      </c>
      <c r="B15066" s="7">
        <v>2968</v>
      </c>
      <c r="C15066" s="7" t="s">
        <v>156</v>
      </c>
      <c r="D15066" s="7">
        <v>23</v>
      </c>
      <c r="E15066" s="7" t="s">
        <v>31465</v>
      </c>
      <c r="F15066" s="7" t="s">
        <v>161</v>
      </c>
      <c r="G15066" s="7" t="s">
        <v>2737</v>
      </c>
      <c r="H15066" s="7" t="s">
        <v>163</v>
      </c>
    </row>
    <row r="15067" spans="1:8" ht="15.75" customHeight="1" x14ac:dyDescent="0.3">
      <c r="A15067" s="8">
        <v>15066</v>
      </c>
      <c r="B15067" s="8">
        <v>2968</v>
      </c>
      <c r="C15067" s="8" t="s">
        <v>167</v>
      </c>
      <c r="D15067" s="8">
        <v>23</v>
      </c>
      <c r="E15067" s="8" t="s">
        <v>25352</v>
      </c>
      <c r="F15067" s="8" t="s">
        <v>152</v>
      </c>
      <c r="G15067" s="8" t="s">
        <v>172</v>
      </c>
      <c r="H15067" s="8" t="s">
        <v>174</v>
      </c>
    </row>
    <row r="15068" spans="1:8" ht="15.75" customHeight="1" x14ac:dyDescent="0.3">
      <c r="A15068" s="7">
        <v>15067</v>
      </c>
      <c r="B15068" s="7">
        <v>2968</v>
      </c>
      <c r="C15068" s="7" t="s">
        <v>192</v>
      </c>
      <c r="D15068" s="7">
        <v>23</v>
      </c>
      <c r="E15068" s="7" t="s">
        <v>25353</v>
      </c>
      <c r="F15068" s="7" t="s">
        <v>172</v>
      </c>
      <c r="G15068" s="7" t="s">
        <v>192</v>
      </c>
      <c r="H15068" s="7" t="s">
        <v>202</v>
      </c>
    </row>
    <row r="15069" spans="1:8" ht="15.75" customHeight="1" x14ac:dyDescent="0.3">
      <c r="A15069" s="8">
        <v>15068</v>
      </c>
      <c r="B15069" s="8">
        <v>2968</v>
      </c>
      <c r="C15069" s="8" t="s">
        <v>116</v>
      </c>
      <c r="D15069" s="8">
        <v>23</v>
      </c>
      <c r="E15069" s="8" t="s">
        <v>31466</v>
      </c>
      <c r="F15069" s="8" t="s">
        <v>192</v>
      </c>
      <c r="G15069" s="8" t="s">
        <v>116</v>
      </c>
      <c r="H15069" s="8" t="s">
        <v>210</v>
      </c>
    </row>
    <row r="15070" spans="1:8" ht="15.75" customHeight="1" x14ac:dyDescent="0.3">
      <c r="A15070" s="7">
        <v>15069</v>
      </c>
      <c r="B15070" s="7">
        <v>2969</v>
      </c>
      <c r="C15070" s="7" t="s">
        <v>148</v>
      </c>
      <c r="D15070" s="7">
        <v>109</v>
      </c>
      <c r="E15070" s="7" t="s">
        <v>25359</v>
      </c>
      <c r="F15070" s="7"/>
      <c r="G15070" s="7" t="s">
        <v>152</v>
      </c>
      <c r="H15070" s="7" t="s">
        <v>153</v>
      </c>
    </row>
    <row r="15071" spans="1:8" ht="15.75" customHeight="1" x14ac:dyDescent="0.3">
      <c r="A15071" s="8">
        <v>15070</v>
      </c>
      <c r="B15071" s="8">
        <v>2969</v>
      </c>
      <c r="C15071" s="8" t="s">
        <v>156</v>
      </c>
      <c r="D15071" s="8">
        <v>109</v>
      </c>
      <c r="E15071" s="8" t="s">
        <v>31467</v>
      </c>
      <c r="F15071" s="8" t="s">
        <v>161</v>
      </c>
      <c r="G15071" s="8" t="s">
        <v>1395</v>
      </c>
      <c r="H15071" s="8" t="s">
        <v>163</v>
      </c>
    </row>
    <row r="15072" spans="1:8" ht="15.75" customHeight="1" x14ac:dyDescent="0.3">
      <c r="A15072" s="7">
        <v>15071</v>
      </c>
      <c r="B15072" s="7">
        <v>2969</v>
      </c>
      <c r="C15072" s="7" t="s">
        <v>167</v>
      </c>
      <c r="D15072" s="7">
        <v>109</v>
      </c>
      <c r="E15072" s="7" t="s">
        <v>25360</v>
      </c>
      <c r="F15072" s="7" t="s">
        <v>152</v>
      </c>
      <c r="G15072" s="7" t="s">
        <v>172</v>
      </c>
      <c r="H15072" s="7" t="s">
        <v>174</v>
      </c>
    </row>
    <row r="15073" spans="1:8" ht="15.75" customHeight="1" x14ac:dyDescent="0.3">
      <c r="A15073" s="8">
        <v>15072</v>
      </c>
      <c r="B15073" s="8">
        <v>2969</v>
      </c>
      <c r="C15073" s="8" t="s">
        <v>192</v>
      </c>
      <c r="D15073" s="8">
        <v>109</v>
      </c>
      <c r="E15073" s="8" t="s">
        <v>25361</v>
      </c>
      <c r="F15073" s="8" t="s">
        <v>172</v>
      </c>
      <c r="G15073" s="8" t="s">
        <v>192</v>
      </c>
      <c r="H15073" s="8" t="s">
        <v>202</v>
      </c>
    </row>
    <row r="15074" spans="1:8" ht="15.75" customHeight="1" x14ac:dyDescent="0.3">
      <c r="A15074" s="7">
        <v>15073</v>
      </c>
      <c r="B15074" s="7">
        <v>2969</v>
      </c>
      <c r="C15074" s="7" t="s">
        <v>116</v>
      </c>
      <c r="D15074" s="7">
        <v>109</v>
      </c>
      <c r="E15074" s="7" t="s">
        <v>31468</v>
      </c>
      <c r="F15074" s="7" t="s">
        <v>192</v>
      </c>
      <c r="G15074" s="7" t="s">
        <v>116</v>
      </c>
      <c r="H15074" s="7" t="s">
        <v>210</v>
      </c>
    </row>
    <row r="15075" spans="1:8" ht="15.75" customHeight="1" x14ac:dyDescent="0.3">
      <c r="A15075" s="8">
        <v>15074</v>
      </c>
      <c r="B15075" s="8">
        <v>2970</v>
      </c>
      <c r="C15075" s="8" t="s">
        <v>148</v>
      </c>
      <c r="D15075" s="8">
        <v>12</v>
      </c>
      <c r="E15075" s="8" t="s">
        <v>25367</v>
      </c>
      <c r="F15075" s="8"/>
      <c r="G15075" s="8" t="s">
        <v>152</v>
      </c>
      <c r="H15075" s="8" t="s">
        <v>492</v>
      </c>
    </row>
    <row r="15076" spans="1:8" ht="15.75" customHeight="1" x14ac:dyDescent="0.3">
      <c r="A15076" s="7">
        <v>15075</v>
      </c>
      <c r="B15076" s="7">
        <v>2970</v>
      </c>
      <c r="C15076" s="7" t="s">
        <v>156</v>
      </c>
      <c r="D15076" s="7">
        <v>12</v>
      </c>
      <c r="E15076" s="7" t="s">
        <v>31469</v>
      </c>
      <c r="F15076" s="7" t="s">
        <v>161</v>
      </c>
      <c r="G15076" s="7" t="s">
        <v>2353</v>
      </c>
      <c r="H15076" s="7" t="s">
        <v>163</v>
      </c>
    </row>
    <row r="15077" spans="1:8" ht="15.75" customHeight="1" x14ac:dyDescent="0.3">
      <c r="A15077" s="8">
        <v>15076</v>
      </c>
      <c r="B15077" s="8">
        <v>2970</v>
      </c>
      <c r="C15077" s="8" t="s">
        <v>167</v>
      </c>
      <c r="D15077" s="8">
        <v>12</v>
      </c>
      <c r="E15077" s="8" t="s">
        <v>25368</v>
      </c>
      <c r="F15077" s="8" t="s">
        <v>152</v>
      </c>
      <c r="G15077" s="8" t="s">
        <v>172</v>
      </c>
      <c r="H15077" s="8" t="s">
        <v>174</v>
      </c>
    </row>
    <row r="15078" spans="1:8" ht="15.75" customHeight="1" x14ac:dyDescent="0.3">
      <c r="A15078" s="7">
        <v>15077</v>
      </c>
      <c r="B15078" s="7">
        <v>2970</v>
      </c>
      <c r="C15078" s="7" t="s">
        <v>192</v>
      </c>
      <c r="D15078" s="7">
        <v>12</v>
      </c>
      <c r="E15078" s="7" t="s">
        <v>25369</v>
      </c>
      <c r="F15078" s="7" t="s">
        <v>172</v>
      </c>
      <c r="G15078" s="7" t="s">
        <v>192</v>
      </c>
      <c r="H15078" s="7" t="s">
        <v>202</v>
      </c>
    </row>
    <row r="15079" spans="1:8" ht="15.75" customHeight="1" x14ac:dyDescent="0.3">
      <c r="A15079" s="8">
        <v>15078</v>
      </c>
      <c r="B15079" s="8">
        <v>2971</v>
      </c>
      <c r="C15079" s="8" t="s">
        <v>148</v>
      </c>
      <c r="D15079" s="8">
        <v>104</v>
      </c>
      <c r="E15079" s="8" t="s">
        <v>25375</v>
      </c>
      <c r="F15079" s="8"/>
      <c r="G15079" s="8" t="s">
        <v>152</v>
      </c>
      <c r="H15079" s="8" t="s">
        <v>218</v>
      </c>
    </row>
    <row r="15080" spans="1:8" ht="15.75" customHeight="1" x14ac:dyDescent="0.3">
      <c r="A15080" s="7">
        <v>15079</v>
      </c>
      <c r="B15080" s="7">
        <v>2971</v>
      </c>
      <c r="C15080" s="7" t="s">
        <v>156</v>
      </c>
      <c r="D15080" s="7">
        <v>104</v>
      </c>
      <c r="E15080" s="7" t="s">
        <v>31470</v>
      </c>
      <c r="F15080" s="7" t="s">
        <v>161</v>
      </c>
      <c r="G15080" s="7" t="s">
        <v>412</v>
      </c>
      <c r="H15080" s="7" t="s">
        <v>163</v>
      </c>
    </row>
    <row r="15081" spans="1:8" ht="15.75" customHeight="1" x14ac:dyDescent="0.3">
      <c r="A15081" s="8">
        <v>15080</v>
      </c>
      <c r="B15081" s="8">
        <v>2971</v>
      </c>
      <c r="C15081" s="8" t="s">
        <v>167</v>
      </c>
      <c r="D15081" s="8">
        <v>104</v>
      </c>
      <c r="E15081" s="8" t="s">
        <v>25376</v>
      </c>
      <c r="F15081" s="8" t="s">
        <v>152</v>
      </c>
      <c r="G15081" s="8" t="s">
        <v>172</v>
      </c>
      <c r="H15081" s="8" t="s">
        <v>174</v>
      </c>
    </row>
    <row r="15082" spans="1:8" ht="15.75" customHeight="1" x14ac:dyDescent="0.3">
      <c r="A15082" s="7">
        <v>15081</v>
      </c>
      <c r="B15082" s="7">
        <v>2971</v>
      </c>
      <c r="C15082" s="7" t="s">
        <v>176</v>
      </c>
      <c r="D15082" s="7">
        <v>104</v>
      </c>
      <c r="E15082" s="7" t="s">
        <v>31471</v>
      </c>
      <c r="F15082" s="7" t="s">
        <v>172</v>
      </c>
      <c r="G15082" s="7" t="s">
        <v>172</v>
      </c>
      <c r="H15082" s="7" t="s">
        <v>248</v>
      </c>
    </row>
    <row r="15083" spans="1:8" ht="15.75" customHeight="1" x14ac:dyDescent="0.3">
      <c r="A15083" s="8">
        <v>15082</v>
      </c>
      <c r="B15083" s="8">
        <v>2971</v>
      </c>
      <c r="C15083" s="8" t="s">
        <v>192</v>
      </c>
      <c r="D15083" s="8">
        <v>104</v>
      </c>
      <c r="E15083" s="8" t="s">
        <v>25377</v>
      </c>
      <c r="F15083" s="8" t="s">
        <v>172</v>
      </c>
      <c r="G15083" s="8" t="s">
        <v>192</v>
      </c>
      <c r="H15083" s="8" t="s">
        <v>202</v>
      </c>
    </row>
    <row r="15084" spans="1:8" ht="15.75" customHeight="1" x14ac:dyDescent="0.3">
      <c r="A15084" s="7">
        <v>15083</v>
      </c>
      <c r="B15084" s="7">
        <v>2971</v>
      </c>
      <c r="C15084" s="7" t="s">
        <v>116</v>
      </c>
      <c r="D15084" s="7">
        <v>104</v>
      </c>
      <c r="E15084" s="7" t="s">
        <v>31472</v>
      </c>
      <c r="F15084" s="7" t="s">
        <v>192</v>
      </c>
      <c r="G15084" s="7" t="s">
        <v>116</v>
      </c>
      <c r="H15084" s="7" t="s">
        <v>210</v>
      </c>
    </row>
    <row r="15085" spans="1:8" ht="15.75" customHeight="1" x14ac:dyDescent="0.3">
      <c r="A15085" s="8">
        <v>15084</v>
      </c>
      <c r="B15085" s="8">
        <v>2972</v>
      </c>
      <c r="C15085" s="8" t="s">
        <v>148</v>
      </c>
      <c r="D15085" s="8">
        <v>93</v>
      </c>
      <c r="E15085" s="8" t="s">
        <v>25383</v>
      </c>
      <c r="F15085" s="8"/>
      <c r="G15085" s="8" t="s">
        <v>152</v>
      </c>
      <c r="H15085" s="8" t="s">
        <v>492</v>
      </c>
    </row>
    <row r="15086" spans="1:8" ht="15.75" customHeight="1" x14ac:dyDescent="0.3">
      <c r="A15086" s="7">
        <v>15085</v>
      </c>
      <c r="B15086" s="7">
        <v>2972</v>
      </c>
      <c r="C15086" s="7" t="s">
        <v>156</v>
      </c>
      <c r="D15086" s="7">
        <v>93</v>
      </c>
      <c r="E15086" s="7" t="s">
        <v>31473</v>
      </c>
      <c r="F15086" s="7" t="s">
        <v>161</v>
      </c>
      <c r="G15086" s="7" t="s">
        <v>2864</v>
      </c>
      <c r="H15086" s="7" t="s">
        <v>163</v>
      </c>
    </row>
    <row r="15087" spans="1:8" ht="15.75" customHeight="1" x14ac:dyDescent="0.3">
      <c r="A15087" s="8">
        <v>15086</v>
      </c>
      <c r="B15087" s="8">
        <v>2973</v>
      </c>
      <c r="C15087" s="8" t="s">
        <v>148</v>
      </c>
      <c r="D15087" s="8">
        <v>94</v>
      </c>
      <c r="E15087" s="8" t="s">
        <v>25389</v>
      </c>
      <c r="F15087" s="8"/>
      <c r="G15087" s="8" t="s">
        <v>152</v>
      </c>
      <c r="H15087" s="8" t="s">
        <v>153</v>
      </c>
    </row>
    <row r="15088" spans="1:8" ht="15.75" customHeight="1" x14ac:dyDescent="0.3">
      <c r="A15088" s="7">
        <v>15087</v>
      </c>
      <c r="B15088" s="7">
        <v>2973</v>
      </c>
      <c r="C15088" s="7" t="s">
        <v>156</v>
      </c>
      <c r="D15088" s="7">
        <v>94</v>
      </c>
      <c r="E15088" s="7" t="s">
        <v>31474</v>
      </c>
      <c r="F15088" s="7" t="s">
        <v>161</v>
      </c>
      <c r="G15088" s="7" t="s">
        <v>2271</v>
      </c>
      <c r="H15088" s="7" t="s">
        <v>163</v>
      </c>
    </row>
    <row r="15089" spans="1:8" ht="15.75" customHeight="1" x14ac:dyDescent="0.3">
      <c r="A15089" s="8">
        <v>15088</v>
      </c>
      <c r="B15089" s="8">
        <v>2973</v>
      </c>
      <c r="C15089" s="8" t="s">
        <v>167</v>
      </c>
      <c r="D15089" s="8">
        <v>94</v>
      </c>
      <c r="E15089" s="8" t="s">
        <v>25390</v>
      </c>
      <c r="F15089" s="8" t="s">
        <v>152</v>
      </c>
      <c r="G15089" s="8" t="s">
        <v>172</v>
      </c>
      <c r="H15089" s="8" t="s">
        <v>174</v>
      </c>
    </row>
    <row r="15090" spans="1:8" ht="15.75" customHeight="1" x14ac:dyDescent="0.3">
      <c r="A15090" s="7">
        <v>15089</v>
      </c>
      <c r="B15090" s="7">
        <v>2973</v>
      </c>
      <c r="C15090" s="7" t="s">
        <v>192</v>
      </c>
      <c r="D15090" s="7">
        <v>94</v>
      </c>
      <c r="E15090" s="7" t="s">
        <v>25391</v>
      </c>
      <c r="F15090" s="7" t="s">
        <v>172</v>
      </c>
      <c r="G15090" s="7" t="s">
        <v>192</v>
      </c>
      <c r="H15090" s="7" t="s">
        <v>202</v>
      </c>
    </row>
    <row r="15091" spans="1:8" ht="15.75" customHeight="1" x14ac:dyDescent="0.3">
      <c r="A15091" s="8">
        <v>15090</v>
      </c>
      <c r="B15091" s="8">
        <v>2973</v>
      </c>
      <c r="C15091" s="8" t="s">
        <v>116</v>
      </c>
      <c r="D15091" s="8">
        <v>94</v>
      </c>
      <c r="E15091" s="8" t="s">
        <v>31475</v>
      </c>
      <c r="F15091" s="8" t="s">
        <v>192</v>
      </c>
      <c r="G15091" s="8" t="s">
        <v>116</v>
      </c>
      <c r="H15091" s="8" t="s">
        <v>210</v>
      </c>
    </row>
    <row r="15092" spans="1:8" ht="15.75" customHeight="1" x14ac:dyDescent="0.3">
      <c r="A15092" s="7">
        <v>15091</v>
      </c>
      <c r="B15092" s="7">
        <v>2974</v>
      </c>
      <c r="C15092" s="7" t="s">
        <v>148</v>
      </c>
      <c r="D15092" s="7">
        <v>50</v>
      </c>
      <c r="E15092" s="7" t="s">
        <v>25396</v>
      </c>
      <c r="F15092" s="7"/>
      <c r="G15092" s="7" t="s">
        <v>152</v>
      </c>
      <c r="H15092" s="7" t="s">
        <v>218</v>
      </c>
    </row>
    <row r="15093" spans="1:8" ht="15.75" customHeight="1" x14ac:dyDescent="0.3">
      <c r="A15093" s="8">
        <v>15092</v>
      </c>
      <c r="B15093" s="8">
        <v>2974</v>
      </c>
      <c r="C15093" s="8" t="s">
        <v>156</v>
      </c>
      <c r="D15093" s="8">
        <v>50</v>
      </c>
      <c r="E15093" s="8" t="s">
        <v>31476</v>
      </c>
      <c r="F15093" s="8" t="s">
        <v>161</v>
      </c>
      <c r="G15093" s="8" t="s">
        <v>1075</v>
      </c>
      <c r="H15093" s="8" t="s">
        <v>163</v>
      </c>
    </row>
    <row r="15094" spans="1:8" ht="15.75" customHeight="1" x14ac:dyDescent="0.3">
      <c r="A15094" s="7">
        <v>15093</v>
      </c>
      <c r="B15094" s="7">
        <v>2974</v>
      </c>
      <c r="C15094" s="7" t="s">
        <v>167</v>
      </c>
      <c r="D15094" s="7">
        <v>50</v>
      </c>
      <c r="E15094" s="7" t="s">
        <v>25397</v>
      </c>
      <c r="F15094" s="7" t="s">
        <v>152</v>
      </c>
      <c r="G15094" s="7" t="s">
        <v>172</v>
      </c>
      <c r="H15094" s="7" t="s">
        <v>174</v>
      </c>
    </row>
    <row r="15095" spans="1:8" ht="15.75" customHeight="1" x14ac:dyDescent="0.3">
      <c r="A15095" s="8">
        <v>15094</v>
      </c>
      <c r="B15095" s="8">
        <v>2974</v>
      </c>
      <c r="C15095" s="8" t="s">
        <v>192</v>
      </c>
      <c r="D15095" s="8">
        <v>50</v>
      </c>
      <c r="E15095" s="8" t="s">
        <v>25398</v>
      </c>
      <c r="F15095" s="8" t="s">
        <v>172</v>
      </c>
      <c r="G15095" s="8" t="s">
        <v>192</v>
      </c>
      <c r="H15095" s="8" t="s">
        <v>202</v>
      </c>
    </row>
    <row r="15096" spans="1:8" ht="15.75" customHeight="1" x14ac:dyDescent="0.3">
      <c r="A15096" s="7">
        <v>15095</v>
      </c>
      <c r="B15096" s="7">
        <v>2974</v>
      </c>
      <c r="C15096" s="7" t="s">
        <v>116</v>
      </c>
      <c r="D15096" s="7">
        <v>50</v>
      </c>
      <c r="E15096" s="7" t="s">
        <v>31477</v>
      </c>
      <c r="F15096" s="7" t="s">
        <v>192</v>
      </c>
      <c r="G15096" s="7" t="s">
        <v>116</v>
      </c>
      <c r="H15096" s="7" t="s">
        <v>210</v>
      </c>
    </row>
    <row r="15097" spans="1:8" ht="15.75" customHeight="1" x14ac:dyDescent="0.3">
      <c r="A15097" s="8">
        <v>15096</v>
      </c>
      <c r="B15097" s="8">
        <v>2975</v>
      </c>
      <c r="C15097" s="8" t="s">
        <v>148</v>
      </c>
      <c r="D15097" s="8">
        <v>96</v>
      </c>
      <c r="E15097" s="8" t="s">
        <v>25403</v>
      </c>
      <c r="F15097" s="8"/>
      <c r="G15097" s="8" t="s">
        <v>152</v>
      </c>
      <c r="H15097" s="8" t="s">
        <v>492</v>
      </c>
    </row>
    <row r="15098" spans="1:8" ht="15.75" customHeight="1" x14ac:dyDescent="0.3">
      <c r="A15098" s="7">
        <v>15097</v>
      </c>
      <c r="B15098" s="7">
        <v>2975</v>
      </c>
      <c r="C15098" s="7" t="s">
        <v>156</v>
      </c>
      <c r="D15098" s="7">
        <v>96</v>
      </c>
      <c r="E15098" s="7" t="s">
        <v>31478</v>
      </c>
      <c r="F15098" s="7" t="s">
        <v>161</v>
      </c>
      <c r="G15098" s="7" t="s">
        <v>1472</v>
      </c>
      <c r="H15098" s="7" t="s">
        <v>163</v>
      </c>
    </row>
    <row r="15099" spans="1:8" ht="15.75" customHeight="1" x14ac:dyDescent="0.3">
      <c r="A15099" s="8">
        <v>15098</v>
      </c>
      <c r="B15099" s="8">
        <v>2975</v>
      </c>
      <c r="C15099" s="8" t="s">
        <v>167</v>
      </c>
      <c r="D15099" s="8">
        <v>96</v>
      </c>
      <c r="E15099" s="8" t="s">
        <v>25404</v>
      </c>
      <c r="F15099" s="8" t="s">
        <v>152</v>
      </c>
      <c r="G15099" s="8" t="s">
        <v>172</v>
      </c>
      <c r="H15099" s="8" t="s">
        <v>174</v>
      </c>
    </row>
    <row r="15100" spans="1:8" ht="15.75" customHeight="1" x14ac:dyDescent="0.3">
      <c r="A15100" s="7">
        <v>15099</v>
      </c>
      <c r="B15100" s="7">
        <v>2975</v>
      </c>
      <c r="C15100" s="7" t="s">
        <v>176</v>
      </c>
      <c r="D15100" s="7">
        <v>96</v>
      </c>
      <c r="E15100" s="7" t="s">
        <v>31479</v>
      </c>
      <c r="F15100" s="7" t="s">
        <v>172</v>
      </c>
      <c r="G15100" s="7" t="s">
        <v>172</v>
      </c>
      <c r="H15100" s="7" t="s">
        <v>812</v>
      </c>
    </row>
    <row r="15101" spans="1:8" ht="15.75" customHeight="1" x14ac:dyDescent="0.3">
      <c r="A15101" s="8">
        <v>15100</v>
      </c>
      <c r="B15101" s="8">
        <v>2975</v>
      </c>
      <c r="C15101" s="8" t="s">
        <v>192</v>
      </c>
      <c r="D15101" s="8">
        <v>96</v>
      </c>
      <c r="E15101" s="8" t="s">
        <v>25405</v>
      </c>
      <c r="F15101" s="8" t="s">
        <v>172</v>
      </c>
      <c r="G15101" s="8" t="s">
        <v>192</v>
      </c>
      <c r="H15101" s="8" t="s">
        <v>202</v>
      </c>
    </row>
    <row r="15102" spans="1:8" ht="15.75" customHeight="1" x14ac:dyDescent="0.3">
      <c r="A15102" s="7">
        <v>15101</v>
      </c>
      <c r="B15102" s="7">
        <v>2975</v>
      </c>
      <c r="C15102" s="7" t="s">
        <v>116</v>
      </c>
      <c r="D15102" s="7">
        <v>96</v>
      </c>
      <c r="E15102" s="7" t="s">
        <v>18151</v>
      </c>
      <c r="F15102" s="7" t="s">
        <v>192</v>
      </c>
      <c r="G15102" s="7" t="s">
        <v>116</v>
      </c>
      <c r="H15102" s="7" t="s">
        <v>210</v>
      </c>
    </row>
    <row r="15103" spans="1:8" ht="15.75" customHeight="1" x14ac:dyDescent="0.3">
      <c r="A15103" s="8">
        <v>15102</v>
      </c>
      <c r="B15103" s="8">
        <v>2976</v>
      </c>
      <c r="C15103" s="8" t="s">
        <v>148</v>
      </c>
      <c r="D15103" s="8">
        <v>106</v>
      </c>
      <c r="E15103" s="8" t="s">
        <v>25411</v>
      </c>
      <c r="F15103" s="8"/>
      <c r="G15103" s="8" t="s">
        <v>152</v>
      </c>
      <c r="H15103" s="8" t="s">
        <v>218</v>
      </c>
    </row>
    <row r="15104" spans="1:8" ht="15.75" customHeight="1" x14ac:dyDescent="0.3">
      <c r="A15104" s="7">
        <v>15103</v>
      </c>
      <c r="B15104" s="7">
        <v>2976</v>
      </c>
      <c r="C15104" s="7" t="s">
        <v>156</v>
      </c>
      <c r="D15104" s="7">
        <v>106</v>
      </c>
      <c r="E15104" s="7" t="s">
        <v>31480</v>
      </c>
      <c r="F15104" s="7" t="s">
        <v>161</v>
      </c>
      <c r="G15104" s="7" t="s">
        <v>1939</v>
      </c>
      <c r="H15104" s="7" t="s">
        <v>163</v>
      </c>
    </row>
    <row r="15105" spans="1:8" ht="15.75" customHeight="1" x14ac:dyDescent="0.3">
      <c r="A15105" s="8">
        <v>15104</v>
      </c>
      <c r="B15105" s="8">
        <v>2976</v>
      </c>
      <c r="C15105" s="8" t="s">
        <v>167</v>
      </c>
      <c r="D15105" s="8">
        <v>106</v>
      </c>
      <c r="E15105" s="8" t="s">
        <v>25412</v>
      </c>
      <c r="F15105" s="8" t="s">
        <v>152</v>
      </c>
      <c r="G15105" s="8" t="s">
        <v>172</v>
      </c>
      <c r="H15105" s="8" t="s">
        <v>174</v>
      </c>
    </row>
    <row r="15106" spans="1:8" ht="15.75" customHeight="1" x14ac:dyDescent="0.3">
      <c r="A15106" s="7">
        <v>15105</v>
      </c>
      <c r="B15106" s="7">
        <v>2976</v>
      </c>
      <c r="C15106" s="7" t="s">
        <v>192</v>
      </c>
      <c r="D15106" s="7">
        <v>106</v>
      </c>
      <c r="E15106" s="7" t="s">
        <v>25413</v>
      </c>
      <c r="F15106" s="7" t="s">
        <v>172</v>
      </c>
      <c r="G15106" s="7" t="s">
        <v>192</v>
      </c>
      <c r="H15106" s="7" t="s">
        <v>202</v>
      </c>
    </row>
    <row r="15107" spans="1:8" ht="15.75" customHeight="1" x14ac:dyDescent="0.3">
      <c r="A15107" s="8">
        <v>15106</v>
      </c>
      <c r="B15107" s="8">
        <v>2977</v>
      </c>
      <c r="C15107" s="8" t="s">
        <v>148</v>
      </c>
      <c r="D15107" s="8">
        <v>91</v>
      </c>
      <c r="E15107" s="8" t="s">
        <v>25419</v>
      </c>
      <c r="F15107" s="8"/>
      <c r="G15107" s="8" t="s">
        <v>152</v>
      </c>
      <c r="H15107" s="8" t="s">
        <v>153</v>
      </c>
    </row>
    <row r="15108" spans="1:8" ht="15.75" customHeight="1" x14ac:dyDescent="0.3">
      <c r="A15108" s="7">
        <v>15107</v>
      </c>
      <c r="B15108" s="7">
        <v>2977</v>
      </c>
      <c r="C15108" s="7" t="s">
        <v>156</v>
      </c>
      <c r="D15108" s="7">
        <v>91</v>
      </c>
      <c r="E15108" s="7" t="s">
        <v>31481</v>
      </c>
      <c r="F15108" s="7" t="s">
        <v>161</v>
      </c>
      <c r="G15108" s="7" t="s">
        <v>2787</v>
      </c>
      <c r="H15108" s="7" t="s">
        <v>163</v>
      </c>
    </row>
    <row r="15109" spans="1:8" ht="15.75" customHeight="1" x14ac:dyDescent="0.3">
      <c r="A15109" s="8">
        <v>15108</v>
      </c>
      <c r="B15109" s="8">
        <v>2977</v>
      </c>
      <c r="C15109" s="8" t="s">
        <v>167</v>
      </c>
      <c r="D15109" s="8">
        <v>91</v>
      </c>
      <c r="E15109" s="8" t="s">
        <v>25420</v>
      </c>
      <c r="F15109" s="8" t="s">
        <v>152</v>
      </c>
      <c r="G15109" s="8" t="s">
        <v>172</v>
      </c>
      <c r="H15109" s="8" t="s">
        <v>174</v>
      </c>
    </row>
    <row r="15110" spans="1:8" ht="15.75" customHeight="1" x14ac:dyDescent="0.3">
      <c r="A15110" s="7">
        <v>15109</v>
      </c>
      <c r="B15110" s="7">
        <v>2977</v>
      </c>
      <c r="C15110" s="7" t="s">
        <v>176</v>
      </c>
      <c r="D15110" s="7">
        <v>91</v>
      </c>
      <c r="E15110" s="7" t="s">
        <v>31482</v>
      </c>
      <c r="F15110" s="7" t="s">
        <v>172</v>
      </c>
      <c r="G15110" s="7" t="s">
        <v>172</v>
      </c>
      <c r="H15110" s="7" t="s">
        <v>184</v>
      </c>
    </row>
    <row r="15111" spans="1:8" ht="15.75" customHeight="1" x14ac:dyDescent="0.3">
      <c r="A15111" s="8">
        <v>15110</v>
      </c>
      <c r="B15111" s="8">
        <v>2977</v>
      </c>
      <c r="C15111" s="8" t="s">
        <v>192</v>
      </c>
      <c r="D15111" s="8">
        <v>91</v>
      </c>
      <c r="E15111" s="8" t="s">
        <v>25421</v>
      </c>
      <c r="F15111" s="8" t="s">
        <v>172</v>
      </c>
      <c r="G15111" s="8" t="s">
        <v>192</v>
      </c>
      <c r="H15111" s="8" t="s">
        <v>202</v>
      </c>
    </row>
    <row r="15112" spans="1:8" ht="15.75" customHeight="1" x14ac:dyDescent="0.3">
      <c r="A15112" s="7">
        <v>15111</v>
      </c>
      <c r="B15112" s="7">
        <v>2977</v>
      </c>
      <c r="C15112" s="7" t="s">
        <v>116</v>
      </c>
      <c r="D15112" s="7">
        <v>91</v>
      </c>
      <c r="E15112" s="7" t="s">
        <v>31483</v>
      </c>
      <c r="F15112" s="7" t="s">
        <v>192</v>
      </c>
      <c r="G15112" s="7" t="s">
        <v>116</v>
      </c>
      <c r="H15112" s="7" t="s">
        <v>210</v>
      </c>
    </row>
    <row r="15113" spans="1:8" ht="15.75" customHeight="1" x14ac:dyDescent="0.3">
      <c r="A15113" s="8">
        <v>15112</v>
      </c>
      <c r="B15113" s="8">
        <v>2978</v>
      </c>
      <c r="C15113" s="8" t="s">
        <v>148</v>
      </c>
      <c r="D15113" s="8">
        <v>113</v>
      </c>
      <c r="E15113" s="8" t="s">
        <v>25427</v>
      </c>
      <c r="F15113" s="8"/>
      <c r="G15113" s="8" t="s">
        <v>152</v>
      </c>
      <c r="H15113" s="8" t="s">
        <v>492</v>
      </c>
    </row>
    <row r="15114" spans="1:8" ht="15.75" customHeight="1" x14ac:dyDescent="0.3">
      <c r="A15114" s="7">
        <v>15113</v>
      </c>
      <c r="B15114" s="7">
        <v>2978</v>
      </c>
      <c r="C15114" s="7" t="s">
        <v>156</v>
      </c>
      <c r="D15114" s="7">
        <v>113</v>
      </c>
      <c r="E15114" s="7" t="s">
        <v>31484</v>
      </c>
      <c r="F15114" s="7" t="s">
        <v>161</v>
      </c>
      <c r="G15114" s="7" t="s">
        <v>5135</v>
      </c>
      <c r="H15114" s="7" t="s">
        <v>163</v>
      </c>
    </row>
    <row r="15115" spans="1:8" ht="15.75" customHeight="1" x14ac:dyDescent="0.3">
      <c r="A15115" s="8">
        <v>15114</v>
      </c>
      <c r="B15115" s="8">
        <v>2978</v>
      </c>
      <c r="C15115" s="8" t="s">
        <v>167</v>
      </c>
      <c r="D15115" s="8">
        <v>113</v>
      </c>
      <c r="E15115" s="8" t="s">
        <v>25428</v>
      </c>
      <c r="F15115" s="8" t="s">
        <v>152</v>
      </c>
      <c r="G15115" s="8" t="s">
        <v>172</v>
      </c>
      <c r="H15115" s="8" t="s">
        <v>174</v>
      </c>
    </row>
    <row r="15116" spans="1:8" ht="15.75" customHeight="1" x14ac:dyDescent="0.3">
      <c r="A15116" s="7">
        <v>15115</v>
      </c>
      <c r="B15116" s="7">
        <v>2978</v>
      </c>
      <c r="C15116" s="7" t="s">
        <v>192</v>
      </c>
      <c r="D15116" s="7">
        <v>113</v>
      </c>
      <c r="E15116" s="7" t="s">
        <v>25429</v>
      </c>
      <c r="F15116" s="7" t="s">
        <v>172</v>
      </c>
      <c r="G15116" s="7" t="s">
        <v>192</v>
      </c>
      <c r="H15116" s="7" t="s">
        <v>202</v>
      </c>
    </row>
    <row r="15117" spans="1:8" ht="15.75" customHeight="1" x14ac:dyDescent="0.3">
      <c r="A15117" s="8">
        <v>15116</v>
      </c>
      <c r="B15117" s="8">
        <v>2978</v>
      </c>
      <c r="C15117" s="8" t="s">
        <v>116</v>
      </c>
      <c r="D15117" s="8">
        <v>113</v>
      </c>
      <c r="E15117" s="8" t="s">
        <v>31485</v>
      </c>
      <c r="F15117" s="8" t="s">
        <v>192</v>
      </c>
      <c r="G15117" s="8" t="s">
        <v>116</v>
      </c>
      <c r="H15117" s="8" t="s">
        <v>210</v>
      </c>
    </row>
    <row r="15118" spans="1:8" ht="15.75" customHeight="1" x14ac:dyDescent="0.3">
      <c r="A15118" s="7">
        <v>15117</v>
      </c>
      <c r="B15118" s="7">
        <v>2979</v>
      </c>
      <c r="C15118" s="7" t="s">
        <v>148</v>
      </c>
      <c r="D15118" s="7">
        <v>99</v>
      </c>
      <c r="E15118" s="7" t="s">
        <v>25434</v>
      </c>
      <c r="F15118" s="7"/>
      <c r="G15118" s="7" t="s">
        <v>152</v>
      </c>
      <c r="H15118" s="7" t="s">
        <v>218</v>
      </c>
    </row>
    <row r="15119" spans="1:8" ht="15.75" customHeight="1" x14ac:dyDescent="0.3">
      <c r="A15119" s="8">
        <v>15118</v>
      </c>
      <c r="B15119" s="8">
        <v>2979</v>
      </c>
      <c r="C15119" s="8" t="s">
        <v>156</v>
      </c>
      <c r="D15119" s="8">
        <v>99</v>
      </c>
      <c r="E15119" s="8" t="s">
        <v>31486</v>
      </c>
      <c r="F15119" s="8" t="s">
        <v>161</v>
      </c>
      <c r="G15119" s="8" t="s">
        <v>2825</v>
      </c>
      <c r="H15119" s="8" t="s">
        <v>163</v>
      </c>
    </row>
    <row r="15120" spans="1:8" ht="15.75" customHeight="1" x14ac:dyDescent="0.3">
      <c r="A15120" s="7">
        <v>15119</v>
      </c>
      <c r="B15120" s="7">
        <v>2979</v>
      </c>
      <c r="C15120" s="7" t="s">
        <v>167</v>
      </c>
      <c r="D15120" s="7">
        <v>99</v>
      </c>
      <c r="E15120" s="7" t="s">
        <v>25435</v>
      </c>
      <c r="F15120" s="7" t="s">
        <v>152</v>
      </c>
      <c r="G15120" s="7" t="s">
        <v>172</v>
      </c>
      <c r="H15120" s="7" t="s">
        <v>174</v>
      </c>
    </row>
    <row r="15121" spans="1:8" ht="15.75" customHeight="1" x14ac:dyDescent="0.3">
      <c r="A15121" s="8">
        <v>15120</v>
      </c>
      <c r="B15121" s="8">
        <v>2979</v>
      </c>
      <c r="C15121" s="8" t="s">
        <v>192</v>
      </c>
      <c r="D15121" s="8">
        <v>99</v>
      </c>
      <c r="E15121" s="8" t="s">
        <v>25437</v>
      </c>
      <c r="F15121" s="8" t="s">
        <v>172</v>
      </c>
      <c r="G15121" s="8" t="s">
        <v>192</v>
      </c>
      <c r="H15121" s="8" t="s">
        <v>202</v>
      </c>
    </row>
    <row r="15122" spans="1:8" ht="15.75" customHeight="1" x14ac:dyDescent="0.3">
      <c r="A15122" s="7">
        <v>15121</v>
      </c>
      <c r="B15122" s="7">
        <v>2979</v>
      </c>
      <c r="C15122" s="7" t="s">
        <v>116</v>
      </c>
      <c r="D15122" s="7">
        <v>99</v>
      </c>
      <c r="E15122" s="7" t="s">
        <v>31487</v>
      </c>
      <c r="F15122" s="7" t="s">
        <v>192</v>
      </c>
      <c r="G15122" s="7" t="s">
        <v>116</v>
      </c>
      <c r="H15122" s="7" t="s">
        <v>210</v>
      </c>
    </row>
    <row r="15123" spans="1:8" ht="15.75" customHeight="1" x14ac:dyDescent="0.3">
      <c r="A15123" s="8">
        <v>15122</v>
      </c>
      <c r="B15123" s="8">
        <v>2980</v>
      </c>
      <c r="C15123" s="8" t="s">
        <v>148</v>
      </c>
      <c r="D15123" s="8">
        <v>27</v>
      </c>
      <c r="E15123" s="8" t="s">
        <v>25441</v>
      </c>
      <c r="F15123" s="8"/>
      <c r="G15123" s="8" t="s">
        <v>152</v>
      </c>
      <c r="H15123" s="8" t="s">
        <v>218</v>
      </c>
    </row>
    <row r="15124" spans="1:8" ht="15.75" customHeight="1" x14ac:dyDescent="0.3">
      <c r="A15124" s="7">
        <v>15123</v>
      </c>
      <c r="B15124" s="7">
        <v>2980</v>
      </c>
      <c r="C15124" s="7" t="s">
        <v>156</v>
      </c>
      <c r="D15124" s="7">
        <v>27</v>
      </c>
      <c r="E15124" s="7" t="s">
        <v>31488</v>
      </c>
      <c r="F15124" s="7" t="s">
        <v>161</v>
      </c>
      <c r="G15124" s="7" t="s">
        <v>1105</v>
      </c>
      <c r="H15124" s="7" t="s">
        <v>163</v>
      </c>
    </row>
    <row r="15125" spans="1:8" ht="15.75" customHeight="1" x14ac:dyDescent="0.3">
      <c r="A15125" s="8">
        <v>15124</v>
      </c>
      <c r="B15125" s="8">
        <v>2980</v>
      </c>
      <c r="C15125" s="8" t="s">
        <v>167</v>
      </c>
      <c r="D15125" s="8">
        <v>27</v>
      </c>
      <c r="E15125" s="8" t="s">
        <v>25443</v>
      </c>
      <c r="F15125" s="8" t="s">
        <v>152</v>
      </c>
      <c r="G15125" s="8" t="s">
        <v>172</v>
      </c>
      <c r="H15125" s="8" t="s">
        <v>174</v>
      </c>
    </row>
    <row r="15126" spans="1:8" ht="15.75" customHeight="1" x14ac:dyDescent="0.3">
      <c r="A15126" s="7">
        <v>15125</v>
      </c>
      <c r="B15126" s="7">
        <v>2981</v>
      </c>
      <c r="C15126" s="7" t="s">
        <v>148</v>
      </c>
      <c r="D15126" s="7">
        <v>3</v>
      </c>
      <c r="E15126" s="7" t="s">
        <v>25448</v>
      </c>
      <c r="F15126" s="7"/>
      <c r="G15126" s="7" t="s">
        <v>152</v>
      </c>
      <c r="H15126" s="7" t="s">
        <v>153</v>
      </c>
    </row>
    <row r="15127" spans="1:8" ht="15.75" customHeight="1" x14ac:dyDescent="0.3">
      <c r="A15127" s="8">
        <v>15126</v>
      </c>
      <c r="B15127" s="8">
        <v>2981</v>
      </c>
      <c r="C15127" s="8" t="s">
        <v>156</v>
      </c>
      <c r="D15127" s="8">
        <v>3</v>
      </c>
      <c r="E15127" s="8" t="s">
        <v>31489</v>
      </c>
      <c r="F15127" s="8" t="s">
        <v>161</v>
      </c>
      <c r="G15127" s="8" t="s">
        <v>1215</v>
      </c>
      <c r="H15127" s="8" t="s">
        <v>163</v>
      </c>
    </row>
    <row r="15128" spans="1:8" ht="15.75" customHeight="1" x14ac:dyDescent="0.3">
      <c r="A15128" s="7">
        <v>15127</v>
      </c>
      <c r="B15128" s="7">
        <v>2982</v>
      </c>
      <c r="C15128" s="7" t="s">
        <v>148</v>
      </c>
      <c r="D15128" s="7">
        <v>13</v>
      </c>
      <c r="E15128" s="7" t="s">
        <v>25454</v>
      </c>
      <c r="F15128" s="7"/>
      <c r="G15128" s="7" t="s">
        <v>152</v>
      </c>
      <c r="H15128" s="7" t="s">
        <v>153</v>
      </c>
    </row>
    <row r="15129" spans="1:8" ht="15.75" customHeight="1" x14ac:dyDescent="0.3">
      <c r="A15129" s="8">
        <v>15128</v>
      </c>
      <c r="B15129" s="8">
        <v>2982</v>
      </c>
      <c r="C15129" s="8" t="s">
        <v>156</v>
      </c>
      <c r="D15129" s="8">
        <v>13</v>
      </c>
      <c r="E15129" s="8" t="s">
        <v>31490</v>
      </c>
      <c r="F15129" s="8" t="s">
        <v>161</v>
      </c>
      <c r="G15129" s="8" t="s">
        <v>1503</v>
      </c>
      <c r="H15129" s="8" t="s">
        <v>163</v>
      </c>
    </row>
    <row r="15130" spans="1:8" ht="15.75" customHeight="1" x14ac:dyDescent="0.3">
      <c r="A15130" s="7">
        <v>15129</v>
      </c>
      <c r="B15130" s="7">
        <v>2982</v>
      </c>
      <c r="C15130" s="7" t="s">
        <v>167</v>
      </c>
      <c r="D15130" s="7">
        <v>13</v>
      </c>
      <c r="E15130" s="7" t="s">
        <v>16349</v>
      </c>
      <c r="F15130" s="7" t="s">
        <v>152</v>
      </c>
      <c r="G15130" s="7" t="s">
        <v>172</v>
      </c>
      <c r="H15130" s="7" t="s">
        <v>174</v>
      </c>
    </row>
    <row r="15131" spans="1:8" ht="15.75" customHeight="1" x14ac:dyDescent="0.3">
      <c r="A15131" s="8">
        <v>15130</v>
      </c>
      <c r="B15131" s="8">
        <v>2983</v>
      </c>
      <c r="C15131" s="8" t="s">
        <v>148</v>
      </c>
      <c r="D15131" s="8">
        <v>102</v>
      </c>
      <c r="E15131" s="8" t="s">
        <v>25459</v>
      </c>
      <c r="F15131" s="8"/>
      <c r="G15131" s="8" t="s">
        <v>152</v>
      </c>
      <c r="H15131" s="8" t="s">
        <v>492</v>
      </c>
    </row>
    <row r="15132" spans="1:8" ht="15.75" customHeight="1" x14ac:dyDescent="0.3">
      <c r="A15132" s="7">
        <v>15131</v>
      </c>
      <c r="B15132" s="7">
        <v>2983</v>
      </c>
      <c r="C15132" s="7" t="s">
        <v>156</v>
      </c>
      <c r="D15132" s="7">
        <v>102</v>
      </c>
      <c r="E15132" s="7" t="s">
        <v>31491</v>
      </c>
      <c r="F15132" s="7" t="s">
        <v>161</v>
      </c>
      <c r="G15132" s="7" t="s">
        <v>2054</v>
      </c>
      <c r="H15132" s="7" t="s">
        <v>163</v>
      </c>
    </row>
    <row r="15133" spans="1:8" ht="15.75" customHeight="1" x14ac:dyDescent="0.3">
      <c r="A15133" s="8">
        <v>15132</v>
      </c>
      <c r="B15133" s="8">
        <v>2983</v>
      </c>
      <c r="C15133" s="8" t="s">
        <v>167</v>
      </c>
      <c r="D15133" s="8">
        <v>102</v>
      </c>
      <c r="E15133" s="8" t="s">
        <v>25460</v>
      </c>
      <c r="F15133" s="8" t="s">
        <v>152</v>
      </c>
      <c r="G15133" s="8" t="s">
        <v>172</v>
      </c>
      <c r="H15133" s="8" t="s">
        <v>174</v>
      </c>
    </row>
    <row r="15134" spans="1:8" ht="15.75" customHeight="1" x14ac:dyDescent="0.3">
      <c r="A15134" s="7">
        <v>15133</v>
      </c>
      <c r="B15134" s="7">
        <v>2983</v>
      </c>
      <c r="C15134" s="7" t="s">
        <v>176</v>
      </c>
      <c r="D15134" s="7">
        <v>102</v>
      </c>
      <c r="E15134" s="7" t="s">
        <v>31492</v>
      </c>
      <c r="F15134" s="7" t="s">
        <v>172</v>
      </c>
      <c r="G15134" s="7" t="s">
        <v>172</v>
      </c>
      <c r="H15134" s="7" t="s">
        <v>812</v>
      </c>
    </row>
    <row r="15135" spans="1:8" ht="15.75" customHeight="1" x14ac:dyDescent="0.3">
      <c r="A15135" s="8">
        <v>15134</v>
      </c>
      <c r="B15135" s="8">
        <v>2983</v>
      </c>
      <c r="C15135" s="8" t="s">
        <v>192</v>
      </c>
      <c r="D15135" s="8">
        <v>102</v>
      </c>
      <c r="E15135" s="8" t="s">
        <v>25461</v>
      </c>
      <c r="F15135" s="8" t="s">
        <v>172</v>
      </c>
      <c r="G15135" s="8" t="s">
        <v>192</v>
      </c>
      <c r="H15135" s="8" t="s">
        <v>202</v>
      </c>
    </row>
    <row r="15136" spans="1:8" ht="15.75" customHeight="1" x14ac:dyDescent="0.3">
      <c r="A15136" s="7">
        <v>15135</v>
      </c>
      <c r="B15136" s="7">
        <v>2984</v>
      </c>
      <c r="C15136" s="7" t="s">
        <v>148</v>
      </c>
      <c r="D15136" s="7">
        <v>94</v>
      </c>
      <c r="E15136" s="7" t="s">
        <v>25467</v>
      </c>
      <c r="F15136" s="7"/>
      <c r="G15136" s="7" t="s">
        <v>152</v>
      </c>
      <c r="H15136" s="7" t="s">
        <v>492</v>
      </c>
    </row>
    <row r="15137" spans="1:8" ht="15.75" customHeight="1" x14ac:dyDescent="0.3">
      <c r="A15137" s="8">
        <v>15136</v>
      </c>
      <c r="B15137" s="8">
        <v>2984</v>
      </c>
      <c r="C15137" s="8" t="s">
        <v>156</v>
      </c>
      <c r="D15137" s="8">
        <v>94</v>
      </c>
      <c r="E15137" s="8" t="s">
        <v>31493</v>
      </c>
      <c r="F15137" s="8" t="s">
        <v>161</v>
      </c>
      <c r="G15137" s="8" t="s">
        <v>2271</v>
      </c>
      <c r="H15137" s="8" t="s">
        <v>163</v>
      </c>
    </row>
    <row r="15138" spans="1:8" ht="15.75" customHeight="1" x14ac:dyDescent="0.3">
      <c r="A15138" s="7">
        <v>15137</v>
      </c>
      <c r="B15138" s="7">
        <v>2985</v>
      </c>
      <c r="C15138" s="7" t="s">
        <v>148</v>
      </c>
      <c r="D15138" s="7">
        <v>26</v>
      </c>
      <c r="E15138" s="7" t="s">
        <v>25471</v>
      </c>
      <c r="F15138" s="7"/>
      <c r="G15138" s="7" t="s">
        <v>152</v>
      </c>
      <c r="H15138" s="7" t="s">
        <v>218</v>
      </c>
    </row>
    <row r="15139" spans="1:8" ht="15.75" customHeight="1" x14ac:dyDescent="0.3">
      <c r="A15139" s="8">
        <v>15138</v>
      </c>
      <c r="B15139" s="8">
        <v>2985</v>
      </c>
      <c r="C15139" s="8" t="s">
        <v>156</v>
      </c>
      <c r="D15139" s="8">
        <v>26</v>
      </c>
      <c r="E15139" s="8" t="s">
        <v>31494</v>
      </c>
      <c r="F15139" s="8" t="s">
        <v>161</v>
      </c>
      <c r="G15139" s="8" t="s">
        <v>2192</v>
      </c>
      <c r="H15139" s="8" t="s">
        <v>163</v>
      </c>
    </row>
    <row r="15140" spans="1:8" ht="15.75" customHeight="1" x14ac:dyDescent="0.3">
      <c r="A15140" s="7">
        <v>15139</v>
      </c>
      <c r="B15140" s="7">
        <v>2985</v>
      </c>
      <c r="C15140" s="7" t="s">
        <v>167</v>
      </c>
      <c r="D15140" s="7">
        <v>26</v>
      </c>
      <c r="E15140" s="7" t="s">
        <v>25472</v>
      </c>
      <c r="F15140" s="7" t="s">
        <v>152</v>
      </c>
      <c r="G15140" s="7" t="s">
        <v>172</v>
      </c>
      <c r="H15140" s="7" t="s">
        <v>174</v>
      </c>
    </row>
    <row r="15141" spans="1:8" ht="15.75" customHeight="1" x14ac:dyDescent="0.3">
      <c r="A15141" s="8">
        <v>15140</v>
      </c>
      <c r="B15141" s="8">
        <v>2985</v>
      </c>
      <c r="C15141" s="8" t="s">
        <v>192</v>
      </c>
      <c r="D15141" s="8">
        <v>26</v>
      </c>
      <c r="E15141" s="8" t="s">
        <v>25473</v>
      </c>
      <c r="F15141" s="8" t="s">
        <v>172</v>
      </c>
      <c r="G15141" s="8" t="s">
        <v>192</v>
      </c>
      <c r="H15141" s="8" t="s">
        <v>202</v>
      </c>
    </row>
    <row r="15142" spans="1:8" ht="15.75" customHeight="1" x14ac:dyDescent="0.3">
      <c r="A15142" s="7">
        <v>15141</v>
      </c>
      <c r="B15142" s="7">
        <v>2986</v>
      </c>
      <c r="C15142" s="7" t="s">
        <v>148</v>
      </c>
      <c r="D15142" s="7">
        <v>116</v>
      </c>
      <c r="E15142" s="7" t="s">
        <v>25479</v>
      </c>
      <c r="F15142" s="7"/>
      <c r="G15142" s="7" t="s">
        <v>152</v>
      </c>
      <c r="H15142" s="7" t="s">
        <v>153</v>
      </c>
    </row>
    <row r="15143" spans="1:8" ht="15.75" customHeight="1" x14ac:dyDescent="0.3">
      <c r="A15143" s="8">
        <v>15142</v>
      </c>
      <c r="B15143" s="8">
        <v>2986</v>
      </c>
      <c r="C15143" s="8" t="s">
        <v>156</v>
      </c>
      <c r="D15143" s="8">
        <v>116</v>
      </c>
      <c r="E15143" s="8" t="s">
        <v>31495</v>
      </c>
      <c r="F15143" s="8" t="s">
        <v>161</v>
      </c>
      <c r="G15143" s="8" t="s">
        <v>961</v>
      </c>
      <c r="H15143" s="8" t="s">
        <v>163</v>
      </c>
    </row>
    <row r="15144" spans="1:8" ht="15.75" customHeight="1" x14ac:dyDescent="0.3">
      <c r="A15144" s="7">
        <v>15143</v>
      </c>
      <c r="B15144" s="7">
        <v>2986</v>
      </c>
      <c r="C15144" s="7" t="s">
        <v>167</v>
      </c>
      <c r="D15144" s="7">
        <v>116</v>
      </c>
      <c r="E15144" s="7" t="s">
        <v>25481</v>
      </c>
      <c r="F15144" s="7" t="s">
        <v>152</v>
      </c>
      <c r="G15144" s="7" t="s">
        <v>172</v>
      </c>
      <c r="H15144" s="7" t="s">
        <v>174</v>
      </c>
    </row>
    <row r="15145" spans="1:8" ht="15.75" customHeight="1" x14ac:dyDescent="0.3">
      <c r="A15145" s="8">
        <v>15144</v>
      </c>
      <c r="B15145" s="8">
        <v>2986</v>
      </c>
      <c r="C15145" s="8" t="s">
        <v>176</v>
      </c>
      <c r="D15145" s="8">
        <v>116</v>
      </c>
      <c r="E15145" s="8" t="s">
        <v>31496</v>
      </c>
      <c r="F15145" s="8" t="s">
        <v>172</v>
      </c>
      <c r="G15145" s="8" t="s">
        <v>172</v>
      </c>
      <c r="H15145" s="8" t="s">
        <v>812</v>
      </c>
    </row>
    <row r="15146" spans="1:8" ht="15.75" customHeight="1" x14ac:dyDescent="0.3">
      <c r="A15146" s="7">
        <v>15145</v>
      </c>
      <c r="B15146" s="7">
        <v>2986</v>
      </c>
      <c r="C15146" s="7" t="s">
        <v>192</v>
      </c>
      <c r="D15146" s="7">
        <v>116</v>
      </c>
      <c r="E15146" s="7" t="s">
        <v>25482</v>
      </c>
      <c r="F15146" s="7" t="s">
        <v>172</v>
      </c>
      <c r="G15146" s="7" t="s">
        <v>192</v>
      </c>
      <c r="H15146" s="7" t="s">
        <v>202</v>
      </c>
    </row>
    <row r="15147" spans="1:8" ht="15.75" customHeight="1" x14ac:dyDescent="0.3">
      <c r="A15147" s="8">
        <v>15146</v>
      </c>
      <c r="B15147" s="8">
        <v>2987</v>
      </c>
      <c r="C15147" s="8" t="s">
        <v>148</v>
      </c>
      <c r="D15147" s="8">
        <v>13</v>
      </c>
      <c r="E15147" s="8" t="s">
        <v>25487</v>
      </c>
      <c r="F15147" s="8"/>
      <c r="G15147" s="8" t="s">
        <v>152</v>
      </c>
      <c r="H15147" s="8" t="s">
        <v>218</v>
      </c>
    </row>
    <row r="15148" spans="1:8" ht="15.75" customHeight="1" x14ac:dyDescent="0.3">
      <c r="A15148" s="7">
        <v>15147</v>
      </c>
      <c r="B15148" s="7">
        <v>2987</v>
      </c>
      <c r="C15148" s="7" t="s">
        <v>156</v>
      </c>
      <c r="D15148" s="7">
        <v>13</v>
      </c>
      <c r="E15148" s="7" t="s">
        <v>31497</v>
      </c>
      <c r="F15148" s="7" t="s">
        <v>161</v>
      </c>
      <c r="G15148" s="7" t="s">
        <v>1503</v>
      </c>
      <c r="H15148" s="7" t="s">
        <v>163</v>
      </c>
    </row>
    <row r="15149" spans="1:8" ht="15.75" customHeight="1" x14ac:dyDescent="0.3">
      <c r="A15149" s="8">
        <v>15148</v>
      </c>
      <c r="B15149" s="8">
        <v>2987</v>
      </c>
      <c r="C15149" s="8" t="s">
        <v>167</v>
      </c>
      <c r="D15149" s="8">
        <v>13</v>
      </c>
      <c r="E15149" s="8" t="s">
        <v>25488</v>
      </c>
      <c r="F15149" s="8" t="s">
        <v>152</v>
      </c>
      <c r="G15149" s="8" t="s">
        <v>172</v>
      </c>
      <c r="H15149" s="8" t="s">
        <v>174</v>
      </c>
    </row>
    <row r="15150" spans="1:8" ht="15.75" customHeight="1" x14ac:dyDescent="0.3">
      <c r="A15150" s="7">
        <v>15149</v>
      </c>
      <c r="B15150" s="7">
        <v>2987</v>
      </c>
      <c r="C15150" s="7" t="s">
        <v>192</v>
      </c>
      <c r="D15150" s="7">
        <v>13</v>
      </c>
      <c r="E15150" s="7" t="s">
        <v>25489</v>
      </c>
      <c r="F15150" s="7" t="s">
        <v>172</v>
      </c>
      <c r="G15150" s="7" t="s">
        <v>192</v>
      </c>
      <c r="H15150" s="7" t="s">
        <v>202</v>
      </c>
    </row>
    <row r="15151" spans="1:8" ht="15.75" customHeight="1" x14ac:dyDescent="0.3">
      <c r="A15151" s="8">
        <v>15150</v>
      </c>
      <c r="B15151" s="8">
        <v>2988</v>
      </c>
      <c r="C15151" s="8" t="s">
        <v>148</v>
      </c>
      <c r="D15151" s="8">
        <v>115</v>
      </c>
      <c r="E15151" s="8" t="s">
        <v>25495</v>
      </c>
      <c r="F15151" s="8"/>
      <c r="G15151" s="8" t="s">
        <v>152</v>
      </c>
      <c r="H15151" s="8" t="s">
        <v>218</v>
      </c>
    </row>
    <row r="15152" spans="1:8" ht="15.75" customHeight="1" x14ac:dyDescent="0.3">
      <c r="A15152" s="7">
        <v>15151</v>
      </c>
      <c r="B15152" s="7">
        <v>2988</v>
      </c>
      <c r="C15152" s="7" t="s">
        <v>156</v>
      </c>
      <c r="D15152" s="7">
        <v>115</v>
      </c>
      <c r="E15152" s="7" t="s">
        <v>31498</v>
      </c>
      <c r="F15152" s="7" t="s">
        <v>161</v>
      </c>
      <c r="G15152" s="7" t="s">
        <v>2653</v>
      </c>
      <c r="H15152" s="7" t="s">
        <v>163</v>
      </c>
    </row>
    <row r="15153" spans="1:8" ht="15.75" customHeight="1" x14ac:dyDescent="0.3">
      <c r="A15153" s="8">
        <v>15152</v>
      </c>
      <c r="B15153" s="8">
        <v>2988</v>
      </c>
      <c r="C15153" s="8" t="s">
        <v>167</v>
      </c>
      <c r="D15153" s="8">
        <v>115</v>
      </c>
      <c r="E15153" s="8" t="s">
        <v>25496</v>
      </c>
      <c r="F15153" s="8" t="s">
        <v>152</v>
      </c>
      <c r="G15153" s="8" t="s">
        <v>172</v>
      </c>
      <c r="H15153" s="8" t="s">
        <v>174</v>
      </c>
    </row>
    <row r="15154" spans="1:8" ht="15.75" customHeight="1" x14ac:dyDescent="0.3">
      <c r="A15154" s="7">
        <v>15153</v>
      </c>
      <c r="B15154" s="7">
        <v>2988</v>
      </c>
      <c r="C15154" s="7" t="s">
        <v>176</v>
      </c>
      <c r="D15154" s="7">
        <v>115</v>
      </c>
      <c r="E15154" s="7" t="s">
        <v>31499</v>
      </c>
      <c r="F15154" s="7" t="s">
        <v>172</v>
      </c>
      <c r="G15154" s="7" t="s">
        <v>388</v>
      </c>
      <c r="H15154" s="7" t="s">
        <v>288</v>
      </c>
    </row>
    <row r="15155" spans="1:8" ht="15.75" customHeight="1" x14ac:dyDescent="0.3">
      <c r="A15155" s="8">
        <v>15154</v>
      </c>
      <c r="B15155" s="8">
        <v>2988</v>
      </c>
      <c r="C15155" s="8" t="s">
        <v>192</v>
      </c>
      <c r="D15155" s="8">
        <v>115</v>
      </c>
      <c r="E15155" s="8" t="s">
        <v>25497</v>
      </c>
      <c r="F15155" s="8" t="s">
        <v>172</v>
      </c>
      <c r="G15155" s="8" t="s">
        <v>192</v>
      </c>
      <c r="H15155" s="8" t="s">
        <v>202</v>
      </c>
    </row>
    <row r="15156" spans="1:8" ht="15.75" customHeight="1" x14ac:dyDescent="0.3">
      <c r="A15156" s="7">
        <v>15155</v>
      </c>
      <c r="B15156" s="7">
        <v>2989</v>
      </c>
      <c r="C15156" s="7" t="s">
        <v>148</v>
      </c>
      <c r="D15156" s="7">
        <v>20</v>
      </c>
      <c r="E15156" s="7" t="s">
        <v>25503</v>
      </c>
      <c r="F15156" s="7"/>
      <c r="G15156" s="7" t="s">
        <v>152</v>
      </c>
      <c r="H15156" s="7" t="s">
        <v>153</v>
      </c>
    </row>
    <row r="15157" spans="1:8" ht="15.75" customHeight="1" x14ac:dyDescent="0.3">
      <c r="A15157" s="8">
        <v>15156</v>
      </c>
      <c r="B15157" s="8">
        <v>2989</v>
      </c>
      <c r="C15157" s="8" t="s">
        <v>156</v>
      </c>
      <c r="D15157" s="8">
        <v>20</v>
      </c>
      <c r="E15157" s="8" t="s">
        <v>31500</v>
      </c>
      <c r="F15157" s="8" t="s">
        <v>161</v>
      </c>
      <c r="G15157" s="8" t="s">
        <v>2150</v>
      </c>
      <c r="H15157" s="8" t="s">
        <v>163</v>
      </c>
    </row>
    <row r="15158" spans="1:8" ht="15.75" customHeight="1" x14ac:dyDescent="0.3">
      <c r="A15158" s="7">
        <v>15157</v>
      </c>
      <c r="B15158" s="7">
        <v>2989</v>
      </c>
      <c r="C15158" s="7" t="s">
        <v>167</v>
      </c>
      <c r="D15158" s="7">
        <v>20</v>
      </c>
      <c r="E15158" s="7" t="s">
        <v>25504</v>
      </c>
      <c r="F15158" s="7" t="s">
        <v>152</v>
      </c>
      <c r="G15158" s="7" t="s">
        <v>172</v>
      </c>
      <c r="H15158" s="7" t="s">
        <v>174</v>
      </c>
    </row>
    <row r="15159" spans="1:8" ht="15.75" customHeight="1" x14ac:dyDescent="0.3">
      <c r="A15159" s="8">
        <v>15158</v>
      </c>
      <c r="B15159" s="8">
        <v>2989</v>
      </c>
      <c r="C15159" s="8" t="s">
        <v>192</v>
      </c>
      <c r="D15159" s="8">
        <v>20</v>
      </c>
      <c r="E15159" s="8" t="s">
        <v>25505</v>
      </c>
      <c r="F15159" s="8" t="s">
        <v>172</v>
      </c>
      <c r="G15159" s="8" t="s">
        <v>192</v>
      </c>
      <c r="H15159" s="8" t="s">
        <v>202</v>
      </c>
    </row>
    <row r="15160" spans="1:8" ht="15.75" customHeight="1" x14ac:dyDescent="0.3">
      <c r="A15160" s="7">
        <v>15159</v>
      </c>
      <c r="B15160" s="7">
        <v>2990</v>
      </c>
      <c r="C15160" s="7" t="s">
        <v>148</v>
      </c>
      <c r="D15160" s="7">
        <v>83</v>
      </c>
      <c r="E15160" s="7" t="s">
        <v>25511</v>
      </c>
      <c r="F15160" s="7"/>
      <c r="G15160" s="7" t="s">
        <v>152</v>
      </c>
      <c r="H15160" s="7" t="s">
        <v>314</v>
      </c>
    </row>
    <row r="15161" spans="1:8" ht="15.75" customHeight="1" x14ac:dyDescent="0.3">
      <c r="A15161" s="8">
        <v>15160</v>
      </c>
      <c r="B15161" s="8">
        <v>2990</v>
      </c>
      <c r="C15161" s="8" t="s">
        <v>156</v>
      </c>
      <c r="D15161" s="8">
        <v>83</v>
      </c>
      <c r="E15161" s="8" t="s">
        <v>31501</v>
      </c>
      <c r="F15161" s="8" t="s">
        <v>161</v>
      </c>
      <c r="G15161" s="8" t="s">
        <v>2025</v>
      </c>
      <c r="H15161" s="8" t="s">
        <v>163</v>
      </c>
    </row>
    <row r="15162" spans="1:8" ht="15.75" customHeight="1" x14ac:dyDescent="0.3">
      <c r="A15162" s="7">
        <v>15161</v>
      </c>
      <c r="B15162" s="7">
        <v>2990</v>
      </c>
      <c r="C15162" s="7" t="s">
        <v>167</v>
      </c>
      <c r="D15162" s="7">
        <v>83</v>
      </c>
      <c r="E15162" s="7" t="s">
        <v>25512</v>
      </c>
      <c r="F15162" s="7" t="s">
        <v>152</v>
      </c>
      <c r="G15162" s="7" t="s">
        <v>172</v>
      </c>
      <c r="H15162" s="7" t="s">
        <v>174</v>
      </c>
    </row>
    <row r="15163" spans="1:8" ht="15.75" customHeight="1" x14ac:dyDescent="0.3">
      <c r="A15163" s="8">
        <v>15162</v>
      </c>
      <c r="B15163" s="8">
        <v>2990</v>
      </c>
      <c r="C15163" s="8" t="s">
        <v>192</v>
      </c>
      <c r="D15163" s="8">
        <v>83</v>
      </c>
      <c r="E15163" s="8" t="s">
        <v>25513</v>
      </c>
      <c r="F15163" s="8" t="s">
        <v>172</v>
      </c>
      <c r="G15163" s="8" t="s">
        <v>192</v>
      </c>
      <c r="H15163" s="8" t="s">
        <v>202</v>
      </c>
    </row>
    <row r="15164" spans="1:8" ht="15.75" customHeight="1" x14ac:dyDescent="0.3">
      <c r="A15164" s="7">
        <v>15163</v>
      </c>
      <c r="B15164" s="7">
        <v>2990</v>
      </c>
      <c r="C15164" s="7" t="s">
        <v>116</v>
      </c>
      <c r="D15164" s="7">
        <v>83</v>
      </c>
      <c r="E15164" s="7" t="s">
        <v>31502</v>
      </c>
      <c r="F15164" s="7" t="s">
        <v>192</v>
      </c>
      <c r="G15164" s="7" t="s">
        <v>116</v>
      </c>
      <c r="H15164" s="7" t="s">
        <v>210</v>
      </c>
    </row>
    <row r="15165" spans="1:8" ht="15.75" customHeight="1" x14ac:dyDescent="0.3">
      <c r="A15165" s="8">
        <v>15164</v>
      </c>
      <c r="B15165" s="8">
        <v>2991</v>
      </c>
      <c r="C15165" s="8" t="s">
        <v>148</v>
      </c>
      <c r="D15165" s="8">
        <v>117</v>
      </c>
      <c r="E15165" s="8" t="s">
        <v>25518</v>
      </c>
      <c r="F15165" s="8"/>
      <c r="G15165" s="8" t="s">
        <v>152</v>
      </c>
      <c r="H15165" s="8" t="s">
        <v>153</v>
      </c>
    </row>
    <row r="15166" spans="1:8" ht="15.75" customHeight="1" x14ac:dyDescent="0.3">
      <c r="A15166" s="7">
        <v>15165</v>
      </c>
      <c r="B15166" s="7">
        <v>2991</v>
      </c>
      <c r="C15166" s="7" t="s">
        <v>156</v>
      </c>
      <c r="D15166" s="7">
        <v>117</v>
      </c>
      <c r="E15166" s="7" t="s">
        <v>31503</v>
      </c>
      <c r="F15166" s="7" t="s">
        <v>161</v>
      </c>
      <c r="G15166" s="7" t="s">
        <v>2164</v>
      </c>
      <c r="H15166" s="7" t="s">
        <v>163</v>
      </c>
    </row>
    <row r="15167" spans="1:8" ht="15.75" customHeight="1" x14ac:dyDescent="0.3">
      <c r="A15167" s="8">
        <v>15166</v>
      </c>
      <c r="B15167" s="8">
        <v>2991</v>
      </c>
      <c r="C15167" s="8" t="s">
        <v>167</v>
      </c>
      <c r="D15167" s="8">
        <v>117</v>
      </c>
      <c r="E15167" s="8" t="s">
        <v>25519</v>
      </c>
      <c r="F15167" s="8" t="s">
        <v>152</v>
      </c>
      <c r="G15167" s="8" t="s">
        <v>172</v>
      </c>
      <c r="H15167" s="8" t="s">
        <v>174</v>
      </c>
    </row>
    <row r="15168" spans="1:8" ht="15.75" customHeight="1" x14ac:dyDescent="0.3">
      <c r="A15168" s="7">
        <v>15167</v>
      </c>
      <c r="B15168" s="7">
        <v>2991</v>
      </c>
      <c r="C15168" s="7" t="s">
        <v>176</v>
      </c>
      <c r="D15168" s="7">
        <v>117</v>
      </c>
      <c r="E15168" s="7" t="s">
        <v>31504</v>
      </c>
      <c r="F15168" s="7" t="s">
        <v>172</v>
      </c>
      <c r="G15168" s="7" t="s">
        <v>388</v>
      </c>
      <c r="H15168" s="7" t="s">
        <v>288</v>
      </c>
    </row>
    <row r="15169" spans="1:8" ht="15.75" customHeight="1" x14ac:dyDescent="0.3">
      <c r="A15169" s="8">
        <v>15168</v>
      </c>
      <c r="B15169" s="8">
        <v>2991</v>
      </c>
      <c r="C15169" s="8" t="s">
        <v>192</v>
      </c>
      <c r="D15169" s="8">
        <v>117</v>
      </c>
      <c r="E15169" s="8" t="s">
        <v>25520</v>
      </c>
      <c r="F15169" s="8" t="s">
        <v>172</v>
      </c>
      <c r="G15169" s="8" t="s">
        <v>192</v>
      </c>
      <c r="H15169" s="8" t="s">
        <v>202</v>
      </c>
    </row>
    <row r="15170" spans="1:8" ht="15.75" customHeight="1" x14ac:dyDescent="0.3">
      <c r="A15170" s="7">
        <v>15169</v>
      </c>
      <c r="B15170" s="7">
        <v>2992</v>
      </c>
      <c r="C15170" s="7" t="s">
        <v>148</v>
      </c>
      <c r="D15170" s="7">
        <v>55</v>
      </c>
      <c r="E15170" s="7" t="s">
        <v>25526</v>
      </c>
      <c r="F15170" s="7"/>
      <c r="G15170" s="7" t="s">
        <v>152</v>
      </c>
      <c r="H15170" s="7" t="s">
        <v>492</v>
      </c>
    </row>
    <row r="15171" spans="1:8" ht="15.75" customHeight="1" x14ac:dyDescent="0.3">
      <c r="A15171" s="8">
        <v>15170</v>
      </c>
      <c r="B15171" s="8">
        <v>2992</v>
      </c>
      <c r="C15171" s="8" t="s">
        <v>156</v>
      </c>
      <c r="D15171" s="8">
        <v>55</v>
      </c>
      <c r="E15171" s="8" t="s">
        <v>31505</v>
      </c>
      <c r="F15171" s="8" t="s">
        <v>161</v>
      </c>
      <c r="G15171" s="8" t="s">
        <v>2417</v>
      </c>
      <c r="H15171" s="8" t="s">
        <v>163</v>
      </c>
    </row>
    <row r="15172" spans="1:8" ht="15.75" customHeight="1" x14ac:dyDescent="0.3">
      <c r="A15172" s="7">
        <v>15171</v>
      </c>
      <c r="B15172" s="7">
        <v>2992</v>
      </c>
      <c r="C15172" s="7" t="s">
        <v>167</v>
      </c>
      <c r="D15172" s="7">
        <v>55</v>
      </c>
      <c r="E15172" s="7" t="s">
        <v>21621</v>
      </c>
      <c r="F15172" s="7" t="s">
        <v>152</v>
      </c>
      <c r="G15172" s="7" t="s">
        <v>172</v>
      </c>
      <c r="H15172" s="7" t="s">
        <v>174</v>
      </c>
    </row>
    <row r="15173" spans="1:8" ht="15.75" customHeight="1" x14ac:dyDescent="0.3">
      <c r="A15173" s="8">
        <v>15172</v>
      </c>
      <c r="B15173" s="8">
        <v>2992</v>
      </c>
      <c r="C15173" s="8" t="s">
        <v>176</v>
      </c>
      <c r="D15173" s="8">
        <v>55</v>
      </c>
      <c r="E15173" s="8" t="s">
        <v>31506</v>
      </c>
      <c r="F15173" s="8" t="s">
        <v>172</v>
      </c>
      <c r="G15173" s="8" t="s">
        <v>172</v>
      </c>
      <c r="H15173" s="8" t="s">
        <v>288</v>
      </c>
    </row>
    <row r="15174" spans="1:8" ht="15.75" customHeight="1" x14ac:dyDescent="0.3">
      <c r="A15174" s="7">
        <v>15173</v>
      </c>
      <c r="B15174" s="7">
        <v>2992</v>
      </c>
      <c r="C15174" s="7" t="s">
        <v>192</v>
      </c>
      <c r="D15174" s="7">
        <v>55</v>
      </c>
      <c r="E15174" s="7" t="s">
        <v>25528</v>
      </c>
      <c r="F15174" s="7" t="s">
        <v>172</v>
      </c>
      <c r="G15174" s="7" t="s">
        <v>192</v>
      </c>
      <c r="H15174" s="7" t="s">
        <v>202</v>
      </c>
    </row>
    <row r="15175" spans="1:8" ht="15.75" customHeight="1" x14ac:dyDescent="0.3">
      <c r="A15175" s="8">
        <v>15174</v>
      </c>
      <c r="B15175" s="8">
        <v>2992</v>
      </c>
      <c r="C15175" s="8" t="s">
        <v>116</v>
      </c>
      <c r="D15175" s="8">
        <v>55</v>
      </c>
      <c r="E15175" s="8" t="s">
        <v>31507</v>
      </c>
      <c r="F15175" s="8" t="s">
        <v>192</v>
      </c>
      <c r="G15175" s="8" t="s">
        <v>116</v>
      </c>
      <c r="H15175" s="8" t="s">
        <v>210</v>
      </c>
    </row>
    <row r="15176" spans="1:8" ht="15.75" customHeight="1" x14ac:dyDescent="0.3">
      <c r="A15176" s="7">
        <v>15175</v>
      </c>
      <c r="B15176" s="7">
        <v>2993</v>
      </c>
      <c r="C15176" s="7" t="s">
        <v>148</v>
      </c>
      <c r="D15176" s="7">
        <v>99</v>
      </c>
      <c r="E15176" s="7" t="s">
        <v>25533</v>
      </c>
      <c r="F15176" s="7"/>
      <c r="G15176" s="7" t="s">
        <v>152</v>
      </c>
      <c r="H15176" s="7" t="s">
        <v>314</v>
      </c>
    </row>
    <row r="15177" spans="1:8" ht="15.75" customHeight="1" x14ac:dyDescent="0.3">
      <c r="A15177" s="8">
        <v>15176</v>
      </c>
      <c r="B15177" s="8">
        <v>2993</v>
      </c>
      <c r="C15177" s="8" t="s">
        <v>156</v>
      </c>
      <c r="D15177" s="8">
        <v>99</v>
      </c>
      <c r="E15177" s="8" t="s">
        <v>31508</v>
      </c>
      <c r="F15177" s="8" t="s">
        <v>161</v>
      </c>
      <c r="G15177" s="8" t="s">
        <v>2825</v>
      </c>
      <c r="H15177" s="8" t="s">
        <v>163</v>
      </c>
    </row>
    <row r="15178" spans="1:8" ht="15.75" customHeight="1" x14ac:dyDescent="0.3">
      <c r="A15178" s="7">
        <v>15177</v>
      </c>
      <c r="B15178" s="7">
        <v>2993</v>
      </c>
      <c r="C15178" s="7" t="s">
        <v>167</v>
      </c>
      <c r="D15178" s="7">
        <v>99</v>
      </c>
      <c r="E15178" s="7" t="s">
        <v>25534</v>
      </c>
      <c r="F15178" s="7" t="s">
        <v>152</v>
      </c>
      <c r="G15178" s="7" t="s">
        <v>172</v>
      </c>
      <c r="H15178" s="7" t="s">
        <v>174</v>
      </c>
    </row>
    <row r="15179" spans="1:8" ht="15.75" customHeight="1" x14ac:dyDescent="0.3">
      <c r="A15179" s="8">
        <v>15178</v>
      </c>
      <c r="B15179" s="8">
        <v>2993</v>
      </c>
      <c r="C15179" s="8" t="s">
        <v>176</v>
      </c>
      <c r="D15179" s="8">
        <v>99</v>
      </c>
      <c r="E15179" s="8" t="s">
        <v>31509</v>
      </c>
      <c r="F15179" s="8" t="s">
        <v>172</v>
      </c>
      <c r="G15179" s="8" t="s">
        <v>172</v>
      </c>
      <c r="H15179" s="8" t="s">
        <v>184</v>
      </c>
    </row>
    <row r="15180" spans="1:8" ht="15.75" customHeight="1" x14ac:dyDescent="0.3">
      <c r="A15180" s="7">
        <v>15179</v>
      </c>
      <c r="B15180" s="7">
        <v>2993</v>
      </c>
      <c r="C15180" s="7" t="s">
        <v>192</v>
      </c>
      <c r="D15180" s="7">
        <v>99</v>
      </c>
      <c r="E15180" s="7" t="s">
        <v>25535</v>
      </c>
      <c r="F15180" s="7" t="s">
        <v>172</v>
      </c>
      <c r="G15180" s="7" t="s">
        <v>192</v>
      </c>
      <c r="H15180" s="7" t="s">
        <v>202</v>
      </c>
    </row>
    <row r="15181" spans="1:8" ht="15.75" customHeight="1" x14ac:dyDescent="0.3">
      <c r="A15181" s="8">
        <v>15180</v>
      </c>
      <c r="B15181" s="8">
        <v>2994</v>
      </c>
      <c r="C15181" s="8" t="s">
        <v>148</v>
      </c>
      <c r="D15181" s="8">
        <v>17</v>
      </c>
      <c r="E15181" s="8" t="s">
        <v>25540</v>
      </c>
      <c r="F15181" s="8"/>
      <c r="G15181" s="8" t="s">
        <v>152</v>
      </c>
      <c r="H15181" s="8" t="s">
        <v>153</v>
      </c>
    </row>
    <row r="15182" spans="1:8" ht="15.75" customHeight="1" x14ac:dyDescent="0.3">
      <c r="A15182" s="7">
        <v>15181</v>
      </c>
      <c r="B15182" s="7">
        <v>2994</v>
      </c>
      <c r="C15182" s="7" t="s">
        <v>156</v>
      </c>
      <c r="D15182" s="7">
        <v>17</v>
      </c>
      <c r="E15182" s="7" t="s">
        <v>31510</v>
      </c>
      <c r="F15182" s="7" t="s">
        <v>161</v>
      </c>
      <c r="G15182" s="7" t="s">
        <v>4015</v>
      </c>
      <c r="H15182" s="7" t="s">
        <v>163</v>
      </c>
    </row>
    <row r="15183" spans="1:8" ht="15.75" customHeight="1" x14ac:dyDescent="0.3">
      <c r="A15183" s="8">
        <v>15182</v>
      </c>
      <c r="B15183" s="8">
        <v>2994</v>
      </c>
      <c r="C15183" s="8" t="s">
        <v>167</v>
      </c>
      <c r="D15183" s="8">
        <v>17</v>
      </c>
      <c r="E15183" s="8" t="s">
        <v>25541</v>
      </c>
      <c r="F15183" s="8" t="s">
        <v>152</v>
      </c>
      <c r="G15183" s="8" t="s">
        <v>172</v>
      </c>
      <c r="H15183" s="8" t="s">
        <v>174</v>
      </c>
    </row>
    <row r="15184" spans="1:8" ht="15.75" customHeight="1" x14ac:dyDescent="0.3">
      <c r="A15184" s="7">
        <v>15183</v>
      </c>
      <c r="B15184" s="7">
        <v>2994</v>
      </c>
      <c r="C15184" s="7" t="s">
        <v>192</v>
      </c>
      <c r="D15184" s="7">
        <v>17</v>
      </c>
      <c r="E15184" s="7" t="s">
        <v>25542</v>
      </c>
      <c r="F15184" s="7" t="s">
        <v>172</v>
      </c>
      <c r="G15184" s="7" t="s">
        <v>192</v>
      </c>
      <c r="H15184" s="7" t="s">
        <v>202</v>
      </c>
    </row>
    <row r="15185" spans="1:8" ht="15.75" customHeight="1" x14ac:dyDescent="0.3">
      <c r="A15185" s="8">
        <v>15184</v>
      </c>
      <c r="B15185" s="8">
        <v>2995</v>
      </c>
      <c r="C15185" s="8" t="s">
        <v>148</v>
      </c>
      <c r="D15185" s="8">
        <v>103</v>
      </c>
      <c r="E15185" s="8" t="s">
        <v>25548</v>
      </c>
      <c r="F15185" s="8"/>
      <c r="G15185" s="8" t="s">
        <v>152</v>
      </c>
      <c r="H15185" s="8" t="s">
        <v>492</v>
      </c>
    </row>
    <row r="15186" spans="1:8" ht="15.75" customHeight="1" x14ac:dyDescent="0.3">
      <c r="A15186" s="7">
        <v>15185</v>
      </c>
      <c r="B15186" s="7">
        <v>2995</v>
      </c>
      <c r="C15186" s="7" t="s">
        <v>156</v>
      </c>
      <c r="D15186" s="7">
        <v>103</v>
      </c>
      <c r="E15186" s="7" t="s">
        <v>31511</v>
      </c>
      <c r="F15186" s="7" t="s">
        <v>161</v>
      </c>
      <c r="G15186" s="7" t="s">
        <v>8748</v>
      </c>
      <c r="H15186" s="7" t="s">
        <v>163</v>
      </c>
    </row>
    <row r="15187" spans="1:8" ht="15.75" customHeight="1" x14ac:dyDescent="0.3">
      <c r="A15187" s="8">
        <v>15186</v>
      </c>
      <c r="B15187" s="8">
        <v>2995</v>
      </c>
      <c r="C15187" s="8" t="s">
        <v>167</v>
      </c>
      <c r="D15187" s="8">
        <v>103</v>
      </c>
      <c r="E15187" s="8" t="s">
        <v>25549</v>
      </c>
      <c r="F15187" s="8" t="s">
        <v>152</v>
      </c>
      <c r="G15187" s="8" t="s">
        <v>172</v>
      </c>
      <c r="H15187" s="8" t="s">
        <v>174</v>
      </c>
    </row>
    <row r="15188" spans="1:8" ht="15.75" customHeight="1" x14ac:dyDescent="0.3">
      <c r="A15188" s="7">
        <v>15187</v>
      </c>
      <c r="B15188" s="7">
        <v>2995</v>
      </c>
      <c r="C15188" s="7" t="s">
        <v>192</v>
      </c>
      <c r="D15188" s="7">
        <v>103</v>
      </c>
      <c r="E15188" s="7" t="s">
        <v>25550</v>
      </c>
      <c r="F15188" s="7" t="s">
        <v>172</v>
      </c>
      <c r="G15188" s="7" t="s">
        <v>192</v>
      </c>
      <c r="H15188" s="7" t="s">
        <v>202</v>
      </c>
    </row>
    <row r="15189" spans="1:8" ht="15.75" customHeight="1" x14ac:dyDescent="0.3">
      <c r="A15189" s="8">
        <v>15188</v>
      </c>
      <c r="B15189" s="8">
        <v>2996</v>
      </c>
      <c r="C15189" s="8" t="s">
        <v>148</v>
      </c>
      <c r="D15189" s="8">
        <v>1</v>
      </c>
      <c r="E15189" s="8" t="s">
        <v>25557</v>
      </c>
      <c r="F15189" s="8"/>
      <c r="G15189" s="8" t="s">
        <v>152</v>
      </c>
      <c r="H15189" s="8" t="s">
        <v>492</v>
      </c>
    </row>
    <row r="15190" spans="1:8" ht="15.75" customHeight="1" x14ac:dyDescent="0.3">
      <c r="A15190" s="7">
        <v>15189</v>
      </c>
      <c r="B15190" s="7">
        <v>2996</v>
      </c>
      <c r="C15190" s="7" t="s">
        <v>156</v>
      </c>
      <c r="D15190" s="7">
        <v>1</v>
      </c>
      <c r="E15190" s="7" t="s">
        <v>31512</v>
      </c>
      <c r="F15190" s="7" t="s">
        <v>161</v>
      </c>
      <c r="G15190" s="7" t="s">
        <v>1455</v>
      </c>
      <c r="H15190" s="7" t="s">
        <v>163</v>
      </c>
    </row>
    <row r="15191" spans="1:8" ht="15.75" customHeight="1" x14ac:dyDescent="0.3">
      <c r="A15191" s="8">
        <v>15190</v>
      </c>
      <c r="B15191" s="8">
        <v>2996</v>
      </c>
      <c r="C15191" s="8" t="s">
        <v>167</v>
      </c>
      <c r="D15191" s="8">
        <v>1</v>
      </c>
      <c r="E15191" s="8" t="s">
        <v>25558</v>
      </c>
      <c r="F15191" s="8" t="s">
        <v>152</v>
      </c>
      <c r="G15191" s="8" t="s">
        <v>172</v>
      </c>
      <c r="H15191" s="8" t="s">
        <v>174</v>
      </c>
    </row>
    <row r="15192" spans="1:8" ht="15.75" customHeight="1" x14ac:dyDescent="0.3">
      <c r="A15192" s="7">
        <v>15191</v>
      </c>
      <c r="B15192" s="7">
        <v>2996</v>
      </c>
      <c r="C15192" s="7" t="s">
        <v>192</v>
      </c>
      <c r="D15192" s="7">
        <v>1</v>
      </c>
      <c r="E15192" s="7" t="s">
        <v>25559</v>
      </c>
      <c r="F15192" s="7" t="s">
        <v>172</v>
      </c>
      <c r="G15192" s="7" t="s">
        <v>192</v>
      </c>
      <c r="H15192" s="7" t="s">
        <v>202</v>
      </c>
    </row>
    <row r="15193" spans="1:8" ht="15.75" customHeight="1" x14ac:dyDescent="0.3">
      <c r="A15193" s="8">
        <v>15192</v>
      </c>
      <c r="B15193" s="8">
        <v>2997</v>
      </c>
      <c r="C15193" s="8" t="s">
        <v>148</v>
      </c>
      <c r="D15193" s="8">
        <v>41</v>
      </c>
      <c r="E15193" s="8" t="s">
        <v>25565</v>
      </c>
      <c r="F15193" s="8"/>
      <c r="G15193" s="8" t="s">
        <v>152</v>
      </c>
      <c r="H15193" s="8" t="s">
        <v>492</v>
      </c>
    </row>
    <row r="15194" spans="1:8" ht="15.75" customHeight="1" x14ac:dyDescent="0.3">
      <c r="A15194" s="7">
        <v>15193</v>
      </c>
      <c r="B15194" s="7">
        <v>2997</v>
      </c>
      <c r="C15194" s="7" t="s">
        <v>156</v>
      </c>
      <c r="D15194" s="7">
        <v>41</v>
      </c>
      <c r="E15194" s="7" t="s">
        <v>31513</v>
      </c>
      <c r="F15194" s="7" t="s">
        <v>161</v>
      </c>
      <c r="G15194" s="7" t="s">
        <v>2840</v>
      </c>
      <c r="H15194" s="7" t="s">
        <v>163</v>
      </c>
    </row>
    <row r="15195" spans="1:8" ht="15.75" customHeight="1" x14ac:dyDescent="0.3">
      <c r="A15195" s="8">
        <v>15194</v>
      </c>
      <c r="B15195" s="8">
        <v>2997</v>
      </c>
      <c r="C15195" s="8" t="s">
        <v>167</v>
      </c>
      <c r="D15195" s="8">
        <v>41</v>
      </c>
      <c r="E15195" s="8" t="s">
        <v>25566</v>
      </c>
      <c r="F15195" s="8" t="s">
        <v>152</v>
      </c>
      <c r="G15195" s="8" t="s">
        <v>172</v>
      </c>
      <c r="H15195" s="8" t="s">
        <v>174</v>
      </c>
    </row>
    <row r="15196" spans="1:8" ht="15.75" customHeight="1" x14ac:dyDescent="0.3">
      <c r="A15196" s="7">
        <v>15195</v>
      </c>
      <c r="B15196" s="7">
        <v>2997</v>
      </c>
      <c r="C15196" s="7" t="s">
        <v>192</v>
      </c>
      <c r="D15196" s="7">
        <v>41</v>
      </c>
      <c r="E15196" s="7" t="s">
        <v>25567</v>
      </c>
      <c r="F15196" s="7" t="s">
        <v>172</v>
      </c>
      <c r="G15196" s="7" t="s">
        <v>192</v>
      </c>
      <c r="H15196" s="7" t="s">
        <v>202</v>
      </c>
    </row>
    <row r="15197" spans="1:8" ht="15.75" customHeight="1" x14ac:dyDescent="0.3">
      <c r="A15197" s="8">
        <v>15196</v>
      </c>
      <c r="B15197" s="8">
        <v>2998</v>
      </c>
      <c r="C15197" s="8" t="s">
        <v>148</v>
      </c>
      <c r="D15197" s="8">
        <v>26</v>
      </c>
      <c r="E15197" s="8" t="s">
        <v>21981</v>
      </c>
      <c r="F15197" s="8"/>
      <c r="G15197" s="8" t="s">
        <v>152</v>
      </c>
      <c r="H15197" s="8" t="s">
        <v>218</v>
      </c>
    </row>
    <row r="15198" spans="1:8" ht="15.75" customHeight="1" x14ac:dyDescent="0.3">
      <c r="A15198" s="7">
        <v>15197</v>
      </c>
      <c r="B15198" s="7">
        <v>2998</v>
      </c>
      <c r="C15198" s="7" t="s">
        <v>156</v>
      </c>
      <c r="D15198" s="7">
        <v>26</v>
      </c>
      <c r="E15198" s="7" t="s">
        <v>31514</v>
      </c>
      <c r="F15198" s="7" t="s">
        <v>161</v>
      </c>
      <c r="G15198" s="7" t="s">
        <v>2192</v>
      </c>
      <c r="H15198" s="7" t="s">
        <v>163</v>
      </c>
    </row>
    <row r="15199" spans="1:8" ht="15.75" customHeight="1" x14ac:dyDescent="0.3">
      <c r="A15199" s="8">
        <v>15198</v>
      </c>
      <c r="B15199" s="8">
        <v>2998</v>
      </c>
      <c r="C15199" s="8" t="s">
        <v>167</v>
      </c>
      <c r="D15199" s="8">
        <v>26</v>
      </c>
      <c r="E15199" s="8" t="s">
        <v>25573</v>
      </c>
      <c r="F15199" s="8" t="s">
        <v>152</v>
      </c>
      <c r="G15199" s="8" t="s">
        <v>172</v>
      </c>
      <c r="H15199" s="8" t="s">
        <v>174</v>
      </c>
    </row>
    <row r="15200" spans="1:8" ht="15.75" customHeight="1" x14ac:dyDescent="0.3">
      <c r="A15200" s="7">
        <v>15199</v>
      </c>
      <c r="B15200" s="7">
        <v>2998</v>
      </c>
      <c r="C15200" s="7" t="s">
        <v>176</v>
      </c>
      <c r="D15200" s="7">
        <v>26</v>
      </c>
      <c r="E15200" s="7" t="s">
        <v>31515</v>
      </c>
      <c r="F15200" s="7" t="s">
        <v>172</v>
      </c>
      <c r="G15200" s="7" t="s">
        <v>172</v>
      </c>
      <c r="H15200" s="7" t="s">
        <v>812</v>
      </c>
    </row>
    <row r="15201" spans="1:8" ht="15.75" customHeight="1" x14ac:dyDescent="0.3">
      <c r="A15201" s="8">
        <v>15200</v>
      </c>
      <c r="B15201" s="8">
        <v>2998</v>
      </c>
      <c r="C15201" s="8" t="s">
        <v>192</v>
      </c>
      <c r="D15201" s="8">
        <v>26</v>
      </c>
      <c r="E15201" s="8" t="s">
        <v>25574</v>
      </c>
      <c r="F15201" s="8" t="s">
        <v>172</v>
      </c>
      <c r="G15201" s="8" t="s">
        <v>192</v>
      </c>
      <c r="H15201" s="8" t="s">
        <v>202</v>
      </c>
    </row>
    <row r="15202" spans="1:8" ht="15.75" customHeight="1" x14ac:dyDescent="0.3">
      <c r="A15202" s="7">
        <v>15201</v>
      </c>
      <c r="B15202" s="7">
        <v>2998</v>
      </c>
      <c r="C15202" s="7" t="s">
        <v>116</v>
      </c>
      <c r="D15202" s="7">
        <v>26</v>
      </c>
      <c r="E15202" s="7" t="s">
        <v>31516</v>
      </c>
      <c r="F15202" s="7" t="s">
        <v>192</v>
      </c>
      <c r="G15202" s="7" t="s">
        <v>116</v>
      </c>
      <c r="H15202" s="7" t="s">
        <v>210</v>
      </c>
    </row>
    <row r="15203" spans="1:8" ht="15.75" customHeight="1" x14ac:dyDescent="0.3">
      <c r="A15203" s="8">
        <v>15202</v>
      </c>
      <c r="B15203" s="8">
        <v>2999</v>
      </c>
      <c r="C15203" s="8" t="s">
        <v>148</v>
      </c>
      <c r="D15203" s="8">
        <v>117</v>
      </c>
      <c r="E15203" s="8" t="s">
        <v>25580</v>
      </c>
      <c r="F15203" s="8"/>
      <c r="G15203" s="8" t="s">
        <v>152</v>
      </c>
      <c r="H15203" s="8" t="s">
        <v>218</v>
      </c>
    </row>
    <row r="15204" spans="1:8" ht="15.75" customHeight="1" x14ac:dyDescent="0.3">
      <c r="A15204" s="7">
        <v>15203</v>
      </c>
      <c r="B15204" s="7">
        <v>2999</v>
      </c>
      <c r="C15204" s="7" t="s">
        <v>156</v>
      </c>
      <c r="D15204" s="7">
        <v>117</v>
      </c>
      <c r="E15204" s="7" t="s">
        <v>31517</v>
      </c>
      <c r="F15204" s="7" t="s">
        <v>161</v>
      </c>
      <c r="G15204" s="7" t="s">
        <v>2164</v>
      </c>
      <c r="H15204" s="7" t="s">
        <v>163</v>
      </c>
    </row>
    <row r="15205" spans="1:8" ht="15.75" customHeight="1" x14ac:dyDescent="0.3">
      <c r="A15205" s="8">
        <v>15204</v>
      </c>
      <c r="B15205" s="8">
        <v>2999</v>
      </c>
      <c r="C15205" s="8" t="s">
        <v>167</v>
      </c>
      <c r="D15205" s="8">
        <v>117</v>
      </c>
      <c r="E15205" s="8" t="s">
        <v>25581</v>
      </c>
      <c r="F15205" s="8" t="s">
        <v>152</v>
      </c>
      <c r="G15205" s="8" t="s">
        <v>172</v>
      </c>
      <c r="H15205" s="8" t="s">
        <v>174</v>
      </c>
    </row>
    <row r="15206" spans="1:8" ht="15.75" customHeight="1" x14ac:dyDescent="0.3">
      <c r="A15206" s="7">
        <v>15205</v>
      </c>
      <c r="B15206" s="7">
        <v>2999</v>
      </c>
      <c r="C15206" s="7" t="s">
        <v>192</v>
      </c>
      <c r="D15206" s="7">
        <v>117</v>
      </c>
      <c r="E15206" s="7" t="s">
        <v>25582</v>
      </c>
      <c r="F15206" s="7" t="s">
        <v>172</v>
      </c>
      <c r="G15206" s="7" t="s">
        <v>192</v>
      </c>
      <c r="H15206" s="7" t="s">
        <v>202</v>
      </c>
    </row>
    <row r="15207" spans="1:8" ht="15.75" customHeight="1" x14ac:dyDescent="0.3">
      <c r="A15207" s="8">
        <v>15206</v>
      </c>
      <c r="B15207" s="8">
        <v>2999</v>
      </c>
      <c r="C15207" s="8" t="s">
        <v>116</v>
      </c>
      <c r="D15207" s="8">
        <v>117</v>
      </c>
      <c r="E15207" s="8" t="s">
        <v>31518</v>
      </c>
      <c r="F15207" s="8" t="s">
        <v>192</v>
      </c>
      <c r="G15207" s="8" t="s">
        <v>116</v>
      </c>
      <c r="H15207" s="8" t="s">
        <v>210</v>
      </c>
    </row>
    <row r="15208" spans="1:8" ht="15.75" customHeight="1" x14ac:dyDescent="0.3">
      <c r="A15208" s="7">
        <v>15207</v>
      </c>
      <c r="B15208" s="7">
        <v>3000</v>
      </c>
      <c r="C15208" s="7" t="s">
        <v>148</v>
      </c>
      <c r="D15208" s="7">
        <v>70</v>
      </c>
      <c r="E15208" s="7" t="s">
        <v>25587</v>
      </c>
      <c r="F15208" s="7"/>
      <c r="G15208" s="7" t="s">
        <v>152</v>
      </c>
      <c r="H15208" s="7" t="s">
        <v>218</v>
      </c>
    </row>
    <row r="15209" spans="1:8" ht="15.75" customHeight="1" x14ac:dyDescent="0.3">
      <c r="A15209" s="8">
        <v>15208</v>
      </c>
      <c r="B15209" s="8">
        <v>3000</v>
      </c>
      <c r="C15209" s="8" t="s">
        <v>156</v>
      </c>
      <c r="D15209" s="8">
        <v>70</v>
      </c>
      <c r="E15209" s="8" t="s">
        <v>31519</v>
      </c>
      <c r="F15209" s="8" t="s">
        <v>161</v>
      </c>
      <c r="G15209" s="8" t="s">
        <v>6236</v>
      </c>
      <c r="H15209" s="8" t="s">
        <v>163</v>
      </c>
    </row>
    <row r="15210" spans="1:8" ht="15.75" customHeight="1" x14ac:dyDescent="0.3">
      <c r="A15210" s="7">
        <v>15209</v>
      </c>
      <c r="B15210" s="7">
        <v>3000</v>
      </c>
      <c r="C15210" s="7" t="s">
        <v>167</v>
      </c>
      <c r="D15210" s="7">
        <v>70</v>
      </c>
      <c r="E15210" s="7" t="s">
        <v>25588</v>
      </c>
      <c r="F15210" s="7" t="s">
        <v>152</v>
      </c>
      <c r="G15210" s="7" t="s">
        <v>172</v>
      </c>
      <c r="H15210" s="7" t="s">
        <v>174</v>
      </c>
    </row>
    <row r="15211" spans="1:8" ht="15.75" customHeight="1" x14ac:dyDescent="0.3">
      <c r="A15211" s="8">
        <v>15210</v>
      </c>
      <c r="B15211" s="8">
        <v>3000</v>
      </c>
      <c r="C15211" s="8" t="s">
        <v>192</v>
      </c>
      <c r="D15211" s="8">
        <v>70</v>
      </c>
      <c r="E15211" s="8" t="s">
        <v>25589</v>
      </c>
      <c r="F15211" s="8" t="s">
        <v>172</v>
      </c>
      <c r="G15211" s="8" t="s">
        <v>192</v>
      </c>
      <c r="H15211" s="8" t="s">
        <v>202</v>
      </c>
    </row>
    <row r="15212" spans="1:8" ht="15.75" customHeight="1" x14ac:dyDescent="0.3">
      <c r="A15212" s="7">
        <v>15211</v>
      </c>
      <c r="B15212" s="7">
        <v>3001</v>
      </c>
      <c r="C15212" s="7" t="s">
        <v>148</v>
      </c>
      <c r="D15212" s="7">
        <v>117</v>
      </c>
      <c r="E15212" s="7" t="s">
        <v>25594</v>
      </c>
      <c r="F15212" s="7"/>
      <c r="G15212" s="7" t="s">
        <v>152</v>
      </c>
      <c r="H15212" s="7" t="s">
        <v>218</v>
      </c>
    </row>
    <row r="15213" spans="1:8" ht="15.75" customHeight="1" x14ac:dyDescent="0.3">
      <c r="A15213" s="8">
        <v>15212</v>
      </c>
      <c r="B15213" s="8">
        <v>3001</v>
      </c>
      <c r="C15213" s="8" t="s">
        <v>156</v>
      </c>
      <c r="D15213" s="8">
        <v>117</v>
      </c>
      <c r="E15213" s="8" t="s">
        <v>31520</v>
      </c>
      <c r="F15213" s="8" t="s">
        <v>161</v>
      </c>
      <c r="G15213" s="8" t="s">
        <v>2164</v>
      </c>
      <c r="H15213" s="8" t="s">
        <v>163</v>
      </c>
    </row>
    <row r="15214" spans="1:8" ht="15.75" customHeight="1" x14ac:dyDescent="0.3">
      <c r="A15214" s="7">
        <v>15213</v>
      </c>
      <c r="B15214" s="7">
        <v>3001</v>
      </c>
      <c r="C15214" s="7" t="s">
        <v>167</v>
      </c>
      <c r="D15214" s="7">
        <v>117</v>
      </c>
      <c r="E15214" s="7" t="s">
        <v>25595</v>
      </c>
      <c r="F15214" s="7" t="s">
        <v>152</v>
      </c>
      <c r="G15214" s="7" t="s">
        <v>172</v>
      </c>
      <c r="H15214" s="7" t="s">
        <v>174</v>
      </c>
    </row>
    <row r="15215" spans="1:8" ht="15.75" customHeight="1" x14ac:dyDescent="0.3">
      <c r="A15215" s="8">
        <v>15214</v>
      </c>
      <c r="B15215" s="8">
        <v>3001</v>
      </c>
      <c r="C15215" s="8" t="s">
        <v>192</v>
      </c>
      <c r="D15215" s="8">
        <v>117</v>
      </c>
      <c r="E15215" s="8" t="s">
        <v>25596</v>
      </c>
      <c r="F15215" s="8" t="s">
        <v>172</v>
      </c>
      <c r="G15215" s="8" t="s">
        <v>192</v>
      </c>
      <c r="H15215" s="8" t="s">
        <v>202</v>
      </c>
    </row>
    <row r="15216" spans="1:8" ht="15.75" customHeight="1" x14ac:dyDescent="0.3">
      <c r="A15216" s="7">
        <v>15215</v>
      </c>
      <c r="B15216" s="7">
        <v>3002</v>
      </c>
      <c r="C15216" s="7" t="s">
        <v>148</v>
      </c>
      <c r="D15216" s="7">
        <v>25</v>
      </c>
      <c r="E15216" s="7" t="s">
        <v>25602</v>
      </c>
      <c r="F15216" s="7"/>
      <c r="G15216" s="7" t="s">
        <v>152</v>
      </c>
      <c r="H15216" s="7" t="s">
        <v>218</v>
      </c>
    </row>
    <row r="15217" spans="1:8" ht="15.75" customHeight="1" x14ac:dyDescent="0.3">
      <c r="A15217" s="8">
        <v>15216</v>
      </c>
      <c r="B15217" s="8">
        <v>3002</v>
      </c>
      <c r="C15217" s="8" t="s">
        <v>156</v>
      </c>
      <c r="D15217" s="8">
        <v>25</v>
      </c>
      <c r="E15217" s="8" t="s">
        <v>31521</v>
      </c>
      <c r="F15217" s="8" t="s">
        <v>161</v>
      </c>
      <c r="G15217" s="8" t="s">
        <v>1351</v>
      </c>
      <c r="H15217" s="8" t="s">
        <v>163</v>
      </c>
    </row>
    <row r="15218" spans="1:8" ht="15.75" customHeight="1" x14ac:dyDescent="0.3">
      <c r="A15218" s="7">
        <v>15217</v>
      </c>
      <c r="B15218" s="7">
        <v>3002</v>
      </c>
      <c r="C15218" s="7" t="s">
        <v>167</v>
      </c>
      <c r="D15218" s="7">
        <v>25</v>
      </c>
      <c r="E15218" s="7" t="s">
        <v>25603</v>
      </c>
      <c r="F15218" s="7" t="s">
        <v>152</v>
      </c>
      <c r="G15218" s="7" t="s">
        <v>172</v>
      </c>
      <c r="H15218" s="7" t="s">
        <v>174</v>
      </c>
    </row>
    <row r="15219" spans="1:8" ht="15.75" customHeight="1" x14ac:dyDescent="0.3">
      <c r="A15219" s="8">
        <v>15218</v>
      </c>
      <c r="B15219" s="8">
        <v>3002</v>
      </c>
      <c r="C15219" s="8" t="s">
        <v>192</v>
      </c>
      <c r="D15219" s="8">
        <v>25</v>
      </c>
      <c r="E15219" s="8" t="s">
        <v>25604</v>
      </c>
      <c r="F15219" s="8" t="s">
        <v>172</v>
      </c>
      <c r="G15219" s="8" t="s">
        <v>192</v>
      </c>
      <c r="H15219" s="8" t="s">
        <v>202</v>
      </c>
    </row>
    <row r="15220" spans="1:8" ht="15.75" customHeight="1" x14ac:dyDescent="0.3">
      <c r="A15220" s="7">
        <v>15219</v>
      </c>
      <c r="B15220" s="7">
        <v>3002</v>
      </c>
      <c r="C15220" s="7" t="s">
        <v>116</v>
      </c>
      <c r="D15220" s="7">
        <v>25</v>
      </c>
      <c r="E15220" s="7" t="s">
        <v>31522</v>
      </c>
      <c r="F15220" s="7" t="s">
        <v>192</v>
      </c>
      <c r="G15220" s="7" t="s">
        <v>116</v>
      </c>
      <c r="H15220" s="7" t="s">
        <v>210</v>
      </c>
    </row>
    <row r="15221" spans="1:8" ht="15.75" customHeight="1" x14ac:dyDescent="0.3">
      <c r="A15221" s="8">
        <v>15220</v>
      </c>
      <c r="B15221" s="8">
        <v>3003</v>
      </c>
      <c r="C15221" s="8" t="s">
        <v>148</v>
      </c>
      <c r="D15221" s="8">
        <v>31</v>
      </c>
      <c r="E15221" s="8" t="s">
        <v>25610</v>
      </c>
      <c r="F15221" s="8"/>
      <c r="G15221" s="8" t="s">
        <v>152</v>
      </c>
      <c r="H15221" s="8" t="s">
        <v>492</v>
      </c>
    </row>
    <row r="15222" spans="1:8" ht="15.75" customHeight="1" x14ac:dyDescent="0.3">
      <c r="A15222" s="7">
        <v>15221</v>
      </c>
      <c r="B15222" s="7">
        <v>3003</v>
      </c>
      <c r="C15222" s="7" t="s">
        <v>156</v>
      </c>
      <c r="D15222" s="7">
        <v>31</v>
      </c>
      <c r="E15222" s="7" t="s">
        <v>31523</v>
      </c>
      <c r="F15222" s="7" t="s">
        <v>161</v>
      </c>
      <c r="G15222" s="7" t="s">
        <v>2546</v>
      </c>
      <c r="H15222" s="7" t="s">
        <v>163</v>
      </c>
    </row>
    <row r="15223" spans="1:8" ht="15.75" customHeight="1" x14ac:dyDescent="0.3">
      <c r="A15223" s="8">
        <v>15222</v>
      </c>
      <c r="B15223" s="8">
        <v>3003</v>
      </c>
      <c r="C15223" s="8" t="s">
        <v>167</v>
      </c>
      <c r="D15223" s="8">
        <v>31</v>
      </c>
      <c r="E15223" s="8" t="s">
        <v>25291</v>
      </c>
      <c r="F15223" s="8" t="s">
        <v>152</v>
      </c>
      <c r="G15223" s="8" t="s">
        <v>172</v>
      </c>
      <c r="H15223" s="8" t="s">
        <v>174</v>
      </c>
    </row>
    <row r="15224" spans="1:8" ht="15.75" customHeight="1" x14ac:dyDescent="0.3">
      <c r="A15224" s="7">
        <v>15223</v>
      </c>
      <c r="B15224" s="7">
        <v>3003</v>
      </c>
      <c r="C15224" s="7" t="s">
        <v>176</v>
      </c>
      <c r="D15224" s="7">
        <v>31</v>
      </c>
      <c r="E15224" s="7" t="s">
        <v>31524</v>
      </c>
      <c r="F15224" s="7" t="s">
        <v>172</v>
      </c>
      <c r="G15224" s="7" t="s">
        <v>388</v>
      </c>
      <c r="H15224" s="7" t="s">
        <v>288</v>
      </c>
    </row>
    <row r="15225" spans="1:8" ht="15.75" customHeight="1" x14ac:dyDescent="0.3">
      <c r="A15225" s="8">
        <v>15224</v>
      </c>
      <c r="B15225" s="8">
        <v>3003</v>
      </c>
      <c r="C15225" s="8" t="s">
        <v>192</v>
      </c>
      <c r="D15225" s="8">
        <v>31</v>
      </c>
      <c r="E15225" s="8" t="s">
        <v>25611</v>
      </c>
      <c r="F15225" s="8" t="s">
        <v>172</v>
      </c>
      <c r="G15225" s="8" t="s">
        <v>192</v>
      </c>
      <c r="H15225" s="8" t="s">
        <v>202</v>
      </c>
    </row>
    <row r="15226" spans="1:8" ht="15.75" customHeight="1" x14ac:dyDescent="0.3">
      <c r="A15226" s="7">
        <v>15225</v>
      </c>
      <c r="B15226" s="7">
        <v>3003</v>
      </c>
      <c r="C15226" s="7" t="s">
        <v>116</v>
      </c>
      <c r="D15226" s="7">
        <v>31</v>
      </c>
      <c r="E15226" s="7" t="s">
        <v>31525</v>
      </c>
      <c r="F15226" s="7" t="s">
        <v>192</v>
      </c>
      <c r="G15226" s="7" t="s">
        <v>116</v>
      </c>
      <c r="H15226" s="7" t="s">
        <v>210</v>
      </c>
    </row>
    <row r="15227" spans="1:8" ht="15.75" customHeight="1" x14ac:dyDescent="0.3">
      <c r="A15227" s="8">
        <v>15226</v>
      </c>
      <c r="B15227" s="8">
        <v>3004</v>
      </c>
      <c r="C15227" s="8" t="s">
        <v>148</v>
      </c>
      <c r="D15227" s="8">
        <v>59</v>
      </c>
      <c r="E15227" s="8" t="s">
        <v>25616</v>
      </c>
      <c r="F15227" s="8"/>
      <c r="G15227" s="8" t="s">
        <v>152</v>
      </c>
      <c r="H15227" s="8" t="s">
        <v>492</v>
      </c>
    </row>
    <row r="15228" spans="1:8" ht="15.75" customHeight="1" x14ac:dyDescent="0.3">
      <c r="A15228" s="7">
        <v>15227</v>
      </c>
      <c r="B15228" s="7">
        <v>3004</v>
      </c>
      <c r="C15228" s="7" t="s">
        <v>156</v>
      </c>
      <c r="D15228" s="7">
        <v>59</v>
      </c>
      <c r="E15228" s="7" t="s">
        <v>31526</v>
      </c>
      <c r="F15228" s="7" t="s">
        <v>161</v>
      </c>
      <c r="G15228" s="7" t="s">
        <v>1626</v>
      </c>
      <c r="H15228" s="7" t="s">
        <v>163</v>
      </c>
    </row>
    <row r="15229" spans="1:8" ht="15.75" customHeight="1" x14ac:dyDescent="0.3">
      <c r="A15229" s="8">
        <v>15228</v>
      </c>
      <c r="B15229" s="8">
        <v>3004</v>
      </c>
      <c r="C15229" s="8" t="s">
        <v>167</v>
      </c>
      <c r="D15229" s="8">
        <v>59</v>
      </c>
      <c r="E15229" s="8" t="s">
        <v>25617</v>
      </c>
      <c r="F15229" s="8" t="s">
        <v>152</v>
      </c>
      <c r="G15229" s="8" t="s">
        <v>172</v>
      </c>
      <c r="H15229" s="8" t="s">
        <v>174</v>
      </c>
    </row>
    <row r="15230" spans="1:8" ht="15.75" customHeight="1" x14ac:dyDescent="0.3">
      <c r="A15230" s="7">
        <v>15229</v>
      </c>
      <c r="B15230" s="7">
        <v>3004</v>
      </c>
      <c r="C15230" s="7" t="s">
        <v>176</v>
      </c>
      <c r="D15230" s="7">
        <v>59</v>
      </c>
      <c r="E15230" s="7" t="s">
        <v>31527</v>
      </c>
      <c r="F15230" s="7" t="s">
        <v>172</v>
      </c>
      <c r="G15230" s="7" t="s">
        <v>388</v>
      </c>
      <c r="H15230" s="7" t="s">
        <v>184</v>
      </c>
    </row>
    <row r="15231" spans="1:8" ht="15.75" customHeight="1" x14ac:dyDescent="0.3">
      <c r="A15231" s="8">
        <v>15230</v>
      </c>
      <c r="B15231" s="8">
        <v>3004</v>
      </c>
      <c r="C15231" s="8" t="s">
        <v>192</v>
      </c>
      <c r="D15231" s="8">
        <v>59</v>
      </c>
      <c r="E15231" s="8" t="s">
        <v>25618</v>
      </c>
      <c r="F15231" s="8" t="s">
        <v>172</v>
      </c>
      <c r="G15231" s="8" t="s">
        <v>192</v>
      </c>
      <c r="H15231" s="8" t="s">
        <v>202</v>
      </c>
    </row>
    <row r="15232" spans="1:8" ht="15.75" customHeight="1" x14ac:dyDescent="0.3">
      <c r="A15232" s="7">
        <v>15231</v>
      </c>
      <c r="B15232" s="7">
        <v>3005</v>
      </c>
      <c r="C15232" s="7" t="s">
        <v>148</v>
      </c>
      <c r="D15232" s="7">
        <v>43</v>
      </c>
      <c r="E15232" s="7" t="s">
        <v>25624</v>
      </c>
      <c r="F15232" s="7"/>
      <c r="G15232" s="7" t="s">
        <v>152</v>
      </c>
      <c r="H15232" s="7" t="s">
        <v>492</v>
      </c>
    </row>
    <row r="15233" spans="1:8" ht="15.75" customHeight="1" x14ac:dyDescent="0.3">
      <c r="A15233" s="8">
        <v>15232</v>
      </c>
      <c r="B15233" s="8">
        <v>3005</v>
      </c>
      <c r="C15233" s="8" t="s">
        <v>156</v>
      </c>
      <c r="D15233" s="8">
        <v>43</v>
      </c>
      <c r="E15233" s="8" t="s">
        <v>31528</v>
      </c>
      <c r="F15233" s="8" t="s">
        <v>161</v>
      </c>
      <c r="G15233" s="8" t="s">
        <v>2226</v>
      </c>
      <c r="H15233" s="8" t="s">
        <v>163</v>
      </c>
    </row>
    <row r="15234" spans="1:8" ht="15.75" customHeight="1" x14ac:dyDescent="0.3">
      <c r="A15234" s="7">
        <v>15233</v>
      </c>
      <c r="B15234" s="7">
        <v>3005</v>
      </c>
      <c r="C15234" s="7" t="s">
        <v>167</v>
      </c>
      <c r="D15234" s="7">
        <v>43</v>
      </c>
      <c r="E15234" s="7" t="s">
        <v>25625</v>
      </c>
      <c r="F15234" s="7" t="s">
        <v>152</v>
      </c>
      <c r="G15234" s="7" t="s">
        <v>172</v>
      </c>
      <c r="H15234" s="7" t="s">
        <v>174</v>
      </c>
    </row>
    <row r="15235" spans="1:8" ht="15.75" customHeight="1" x14ac:dyDescent="0.3">
      <c r="A15235" s="8">
        <v>15234</v>
      </c>
      <c r="B15235" s="8">
        <v>3005</v>
      </c>
      <c r="C15235" s="8" t="s">
        <v>176</v>
      </c>
      <c r="D15235" s="8">
        <v>43</v>
      </c>
      <c r="E15235" s="8" t="s">
        <v>31529</v>
      </c>
      <c r="F15235" s="8" t="s">
        <v>172</v>
      </c>
      <c r="G15235" s="8" t="s">
        <v>172</v>
      </c>
      <c r="H15235" s="8" t="s">
        <v>288</v>
      </c>
    </row>
    <row r="15236" spans="1:8" ht="15.75" customHeight="1" x14ac:dyDescent="0.3">
      <c r="A15236" s="7">
        <v>15235</v>
      </c>
      <c r="B15236" s="7">
        <v>3005</v>
      </c>
      <c r="C15236" s="7" t="s">
        <v>192</v>
      </c>
      <c r="D15236" s="7">
        <v>43</v>
      </c>
      <c r="E15236" s="7" t="s">
        <v>25626</v>
      </c>
      <c r="F15236" s="7" t="s">
        <v>172</v>
      </c>
      <c r="G15236" s="7" t="s">
        <v>192</v>
      </c>
      <c r="H15236" s="7" t="s">
        <v>202</v>
      </c>
    </row>
    <row r="15237" spans="1:8" ht="15.75" customHeight="1" x14ac:dyDescent="0.3">
      <c r="A15237" s="8">
        <v>15236</v>
      </c>
      <c r="B15237" s="8">
        <v>3006</v>
      </c>
      <c r="C15237" s="8" t="s">
        <v>148</v>
      </c>
      <c r="D15237" s="8">
        <v>4</v>
      </c>
      <c r="E15237" s="8" t="s">
        <v>25633</v>
      </c>
      <c r="F15237" s="8"/>
      <c r="G15237" s="8" t="s">
        <v>152</v>
      </c>
      <c r="H15237" s="8" t="s">
        <v>492</v>
      </c>
    </row>
    <row r="15238" spans="1:8" ht="15.75" customHeight="1" x14ac:dyDescent="0.3">
      <c r="A15238" s="7">
        <v>15237</v>
      </c>
      <c r="B15238" s="7">
        <v>3006</v>
      </c>
      <c r="C15238" s="7" t="s">
        <v>156</v>
      </c>
      <c r="D15238" s="7">
        <v>4</v>
      </c>
      <c r="E15238" s="7" t="s">
        <v>31530</v>
      </c>
      <c r="F15238" s="7" t="s">
        <v>161</v>
      </c>
      <c r="G15238" s="7" t="s">
        <v>6265</v>
      </c>
      <c r="H15238" s="7" t="s">
        <v>163</v>
      </c>
    </row>
    <row r="15239" spans="1:8" ht="15.75" customHeight="1" x14ac:dyDescent="0.3">
      <c r="A15239" s="8">
        <v>15238</v>
      </c>
      <c r="B15239" s="8">
        <v>3006</v>
      </c>
      <c r="C15239" s="8" t="s">
        <v>167</v>
      </c>
      <c r="D15239" s="8">
        <v>4</v>
      </c>
      <c r="E15239" s="8" t="s">
        <v>25634</v>
      </c>
      <c r="F15239" s="8" t="s">
        <v>152</v>
      </c>
      <c r="G15239" s="8" t="s">
        <v>172</v>
      </c>
      <c r="H15239" s="8" t="s">
        <v>174</v>
      </c>
    </row>
    <row r="15240" spans="1:8" ht="15.75" customHeight="1" x14ac:dyDescent="0.3">
      <c r="A15240" s="7">
        <v>15239</v>
      </c>
      <c r="B15240" s="7">
        <v>3006</v>
      </c>
      <c r="C15240" s="7" t="s">
        <v>176</v>
      </c>
      <c r="D15240" s="7">
        <v>4</v>
      </c>
      <c r="E15240" s="7" t="s">
        <v>31531</v>
      </c>
      <c r="F15240" s="7" t="s">
        <v>172</v>
      </c>
      <c r="G15240" s="7" t="s">
        <v>388</v>
      </c>
      <c r="H15240" s="7" t="s">
        <v>184</v>
      </c>
    </row>
    <row r="15241" spans="1:8" ht="15.75" customHeight="1" x14ac:dyDescent="0.3">
      <c r="A15241" s="8">
        <v>15240</v>
      </c>
      <c r="B15241" s="8">
        <v>3006</v>
      </c>
      <c r="C15241" s="8" t="s">
        <v>192</v>
      </c>
      <c r="D15241" s="8">
        <v>4</v>
      </c>
      <c r="E15241" s="8" t="s">
        <v>25635</v>
      </c>
      <c r="F15241" s="8" t="s">
        <v>172</v>
      </c>
      <c r="G15241" s="8" t="s">
        <v>192</v>
      </c>
      <c r="H15241" s="8" t="s">
        <v>202</v>
      </c>
    </row>
    <row r="15242" spans="1:8" ht="15.75" customHeight="1" x14ac:dyDescent="0.3">
      <c r="A15242" s="7">
        <v>15241</v>
      </c>
      <c r="B15242" s="7">
        <v>3007</v>
      </c>
      <c r="C15242" s="7" t="s">
        <v>148</v>
      </c>
      <c r="D15242" s="7">
        <v>78</v>
      </c>
      <c r="E15242" s="7" t="s">
        <v>25641</v>
      </c>
      <c r="F15242" s="7"/>
      <c r="G15242" s="7" t="s">
        <v>152</v>
      </c>
      <c r="H15242" s="7" t="s">
        <v>153</v>
      </c>
    </row>
    <row r="15243" spans="1:8" ht="15.75" customHeight="1" x14ac:dyDescent="0.3">
      <c r="A15243" s="8">
        <v>15242</v>
      </c>
      <c r="B15243" s="8">
        <v>3007</v>
      </c>
      <c r="C15243" s="8" t="s">
        <v>156</v>
      </c>
      <c r="D15243" s="8">
        <v>78</v>
      </c>
      <c r="E15243" s="8" t="s">
        <v>31532</v>
      </c>
      <c r="F15243" s="8" t="s">
        <v>161</v>
      </c>
      <c r="G15243" s="8" t="s">
        <v>670</v>
      </c>
      <c r="H15243" s="8" t="s">
        <v>163</v>
      </c>
    </row>
    <row r="15244" spans="1:8" ht="15.75" customHeight="1" x14ac:dyDescent="0.3">
      <c r="A15244" s="7">
        <v>15243</v>
      </c>
      <c r="B15244" s="7">
        <v>3007</v>
      </c>
      <c r="C15244" s="7" t="s">
        <v>167</v>
      </c>
      <c r="D15244" s="7">
        <v>78</v>
      </c>
      <c r="E15244" s="7" t="s">
        <v>25642</v>
      </c>
      <c r="F15244" s="7" t="s">
        <v>152</v>
      </c>
      <c r="G15244" s="7" t="s">
        <v>172</v>
      </c>
      <c r="H15244" s="7" t="s">
        <v>174</v>
      </c>
    </row>
    <row r="15245" spans="1:8" ht="15.75" customHeight="1" x14ac:dyDescent="0.3">
      <c r="A15245" s="8">
        <v>15244</v>
      </c>
      <c r="B15245" s="8">
        <v>3007</v>
      </c>
      <c r="C15245" s="8" t="s">
        <v>192</v>
      </c>
      <c r="D15245" s="8">
        <v>78</v>
      </c>
      <c r="E15245" s="8" t="s">
        <v>25643</v>
      </c>
      <c r="F15245" s="8" t="s">
        <v>172</v>
      </c>
      <c r="G15245" s="8" t="s">
        <v>192</v>
      </c>
      <c r="H15245" s="8" t="s">
        <v>202</v>
      </c>
    </row>
    <row r="15246" spans="1:8" ht="15.75" customHeight="1" x14ac:dyDescent="0.3">
      <c r="A15246" s="7">
        <v>15245</v>
      </c>
      <c r="B15246" s="7">
        <v>3008</v>
      </c>
      <c r="C15246" s="7" t="s">
        <v>148</v>
      </c>
      <c r="D15246" s="7">
        <v>100</v>
      </c>
      <c r="E15246" s="7" t="s">
        <v>25651</v>
      </c>
      <c r="F15246" s="7"/>
      <c r="G15246" s="7" t="s">
        <v>152</v>
      </c>
      <c r="H15246" s="7" t="s">
        <v>492</v>
      </c>
    </row>
    <row r="15247" spans="1:8" ht="15.75" customHeight="1" x14ac:dyDescent="0.3">
      <c r="A15247" s="8">
        <v>15246</v>
      </c>
      <c r="B15247" s="8">
        <v>3008</v>
      </c>
      <c r="C15247" s="8" t="s">
        <v>156</v>
      </c>
      <c r="D15247" s="8">
        <v>100</v>
      </c>
      <c r="E15247" s="8" t="s">
        <v>31533</v>
      </c>
      <c r="F15247" s="8" t="s">
        <v>161</v>
      </c>
      <c r="G15247" s="8" t="s">
        <v>2300</v>
      </c>
      <c r="H15247" s="8" t="s">
        <v>163</v>
      </c>
    </row>
    <row r="15248" spans="1:8" ht="15.75" customHeight="1" x14ac:dyDescent="0.3">
      <c r="A15248" s="7">
        <v>15247</v>
      </c>
      <c r="B15248" s="7">
        <v>3008</v>
      </c>
      <c r="C15248" s="7" t="s">
        <v>167</v>
      </c>
      <c r="D15248" s="7">
        <v>100</v>
      </c>
      <c r="E15248" s="7" t="s">
        <v>25652</v>
      </c>
      <c r="F15248" s="7" t="s">
        <v>152</v>
      </c>
      <c r="G15248" s="7" t="s">
        <v>172</v>
      </c>
      <c r="H15248" s="7" t="s">
        <v>174</v>
      </c>
    </row>
    <row r="15249" spans="1:8" ht="15.75" customHeight="1" x14ac:dyDescent="0.3">
      <c r="A15249" s="8">
        <v>15248</v>
      </c>
      <c r="B15249" s="8">
        <v>3008</v>
      </c>
      <c r="C15249" s="8" t="s">
        <v>192</v>
      </c>
      <c r="D15249" s="8">
        <v>100</v>
      </c>
      <c r="E15249" s="8" t="s">
        <v>25654</v>
      </c>
      <c r="F15249" s="8" t="s">
        <v>172</v>
      </c>
      <c r="G15249" s="8" t="s">
        <v>192</v>
      </c>
      <c r="H15249" s="8" t="s">
        <v>202</v>
      </c>
    </row>
    <row r="15250" spans="1:8" ht="15.75" customHeight="1" x14ac:dyDescent="0.3">
      <c r="A15250" s="7">
        <v>15249</v>
      </c>
      <c r="B15250" s="7">
        <v>3008</v>
      </c>
      <c r="C15250" s="7" t="s">
        <v>116</v>
      </c>
      <c r="D15250" s="7">
        <v>100</v>
      </c>
      <c r="E15250" s="7" t="s">
        <v>31534</v>
      </c>
      <c r="F15250" s="7" t="s">
        <v>192</v>
      </c>
      <c r="G15250" s="7" t="s">
        <v>116</v>
      </c>
      <c r="H15250" s="7" t="s">
        <v>210</v>
      </c>
    </row>
    <row r="15251" spans="1:8" ht="15.75" customHeight="1" x14ac:dyDescent="0.3">
      <c r="A15251" s="8">
        <v>15250</v>
      </c>
      <c r="B15251" s="8">
        <v>3009</v>
      </c>
      <c r="C15251" s="8" t="s">
        <v>148</v>
      </c>
      <c r="D15251" s="8">
        <v>66</v>
      </c>
      <c r="E15251" s="8" t="s">
        <v>25660</v>
      </c>
      <c r="F15251" s="8"/>
      <c r="G15251" s="8" t="s">
        <v>152</v>
      </c>
      <c r="H15251" s="8" t="s">
        <v>153</v>
      </c>
    </row>
    <row r="15252" spans="1:8" ht="15.75" customHeight="1" x14ac:dyDescent="0.3">
      <c r="A15252" s="7">
        <v>15251</v>
      </c>
      <c r="B15252" s="7">
        <v>3009</v>
      </c>
      <c r="C15252" s="7" t="s">
        <v>156</v>
      </c>
      <c r="D15252" s="7">
        <v>66</v>
      </c>
      <c r="E15252" s="7" t="s">
        <v>31535</v>
      </c>
      <c r="F15252" s="7" t="s">
        <v>161</v>
      </c>
      <c r="G15252" s="7" t="s">
        <v>2964</v>
      </c>
      <c r="H15252" s="7" t="s">
        <v>163</v>
      </c>
    </row>
    <row r="15253" spans="1:8" ht="15.75" customHeight="1" x14ac:dyDescent="0.3">
      <c r="A15253" s="8">
        <v>15252</v>
      </c>
      <c r="B15253" s="8">
        <v>3009</v>
      </c>
      <c r="C15253" s="8" t="s">
        <v>167</v>
      </c>
      <c r="D15253" s="8">
        <v>66</v>
      </c>
      <c r="E15253" s="8" t="s">
        <v>25662</v>
      </c>
      <c r="F15253" s="8" t="s">
        <v>152</v>
      </c>
      <c r="G15253" s="8" t="s">
        <v>172</v>
      </c>
      <c r="H15253" s="8" t="s">
        <v>174</v>
      </c>
    </row>
    <row r="15254" spans="1:8" ht="15.75" customHeight="1" x14ac:dyDescent="0.3">
      <c r="A15254" s="7">
        <v>15253</v>
      </c>
      <c r="B15254" s="7">
        <v>3009</v>
      </c>
      <c r="C15254" s="7" t="s">
        <v>192</v>
      </c>
      <c r="D15254" s="7">
        <v>66</v>
      </c>
      <c r="E15254" s="7" t="s">
        <v>25663</v>
      </c>
      <c r="F15254" s="7" t="s">
        <v>172</v>
      </c>
      <c r="G15254" s="7" t="s">
        <v>192</v>
      </c>
      <c r="H15254" s="7" t="s">
        <v>202</v>
      </c>
    </row>
    <row r="15255" spans="1:8" ht="15.75" customHeight="1" x14ac:dyDescent="0.3">
      <c r="A15255" s="8">
        <v>15254</v>
      </c>
      <c r="B15255" s="8">
        <v>3009</v>
      </c>
      <c r="C15255" s="8" t="s">
        <v>116</v>
      </c>
      <c r="D15255" s="8">
        <v>66</v>
      </c>
      <c r="E15255" s="8" t="s">
        <v>31536</v>
      </c>
      <c r="F15255" s="8" t="s">
        <v>192</v>
      </c>
      <c r="G15255" s="8" t="s">
        <v>116</v>
      </c>
      <c r="H15255" s="8" t="s">
        <v>210</v>
      </c>
    </row>
    <row r="15256" spans="1:8" ht="15.75" customHeight="1" x14ac:dyDescent="0.3">
      <c r="A15256" s="7">
        <v>15255</v>
      </c>
      <c r="B15256" s="7">
        <v>3010</v>
      </c>
      <c r="C15256" s="7" t="s">
        <v>148</v>
      </c>
      <c r="D15256" s="7">
        <v>100</v>
      </c>
      <c r="E15256" s="7" t="s">
        <v>25669</v>
      </c>
      <c r="F15256" s="7"/>
      <c r="G15256" s="7" t="s">
        <v>152</v>
      </c>
      <c r="H15256" s="7" t="s">
        <v>218</v>
      </c>
    </row>
    <row r="15257" spans="1:8" ht="15.75" customHeight="1" x14ac:dyDescent="0.3">
      <c r="A15257" s="8">
        <v>15256</v>
      </c>
      <c r="B15257" s="8">
        <v>3010</v>
      </c>
      <c r="C15257" s="8" t="s">
        <v>156</v>
      </c>
      <c r="D15257" s="8">
        <v>100</v>
      </c>
      <c r="E15257" s="8" t="s">
        <v>11948</v>
      </c>
      <c r="F15257" s="8" t="s">
        <v>161</v>
      </c>
      <c r="G15257" s="8" t="s">
        <v>2300</v>
      </c>
      <c r="H15257" s="8" t="s">
        <v>163</v>
      </c>
    </row>
    <row r="15258" spans="1:8" ht="15.75" customHeight="1" x14ac:dyDescent="0.3">
      <c r="A15258" s="7">
        <v>15257</v>
      </c>
      <c r="B15258" s="7">
        <v>3010</v>
      </c>
      <c r="C15258" s="7" t="s">
        <v>167</v>
      </c>
      <c r="D15258" s="7">
        <v>100</v>
      </c>
      <c r="E15258" s="7" t="s">
        <v>25670</v>
      </c>
      <c r="F15258" s="7" t="s">
        <v>152</v>
      </c>
      <c r="G15258" s="7" t="s">
        <v>172</v>
      </c>
      <c r="H15258" s="7" t="s">
        <v>174</v>
      </c>
    </row>
    <row r="15259" spans="1:8" ht="15.75" customHeight="1" x14ac:dyDescent="0.3">
      <c r="A15259" s="8">
        <v>15258</v>
      </c>
      <c r="B15259" s="8">
        <v>3010</v>
      </c>
      <c r="C15259" s="8" t="s">
        <v>176</v>
      </c>
      <c r="D15259" s="8">
        <v>100</v>
      </c>
      <c r="E15259" s="8" t="s">
        <v>31537</v>
      </c>
      <c r="F15259" s="8" t="s">
        <v>172</v>
      </c>
      <c r="G15259" s="8" t="s">
        <v>172</v>
      </c>
      <c r="H15259" s="8" t="s">
        <v>288</v>
      </c>
    </row>
    <row r="15260" spans="1:8" ht="15.75" customHeight="1" x14ac:dyDescent="0.3">
      <c r="A15260" s="7">
        <v>15259</v>
      </c>
      <c r="B15260" s="7">
        <v>3010</v>
      </c>
      <c r="C15260" s="7" t="s">
        <v>192</v>
      </c>
      <c r="D15260" s="7">
        <v>100</v>
      </c>
      <c r="E15260" s="7" t="s">
        <v>25671</v>
      </c>
      <c r="F15260" s="7" t="s">
        <v>172</v>
      </c>
      <c r="G15260" s="7" t="s">
        <v>192</v>
      </c>
      <c r="H15260" s="7" t="s">
        <v>202</v>
      </c>
    </row>
    <row r="15261" spans="1:8" ht="15.75" customHeight="1" x14ac:dyDescent="0.3">
      <c r="A15261" s="8">
        <v>15260</v>
      </c>
      <c r="B15261" s="8">
        <v>3011</v>
      </c>
      <c r="C15261" s="8" t="s">
        <v>148</v>
      </c>
      <c r="D15261" s="8">
        <v>72</v>
      </c>
      <c r="E15261" s="8" t="s">
        <v>25677</v>
      </c>
      <c r="F15261" s="8"/>
      <c r="G15261" s="8" t="s">
        <v>152</v>
      </c>
      <c r="H15261" s="8" t="s">
        <v>492</v>
      </c>
    </row>
    <row r="15262" spans="1:8" ht="15.75" customHeight="1" x14ac:dyDescent="0.3">
      <c r="A15262" s="7">
        <v>15261</v>
      </c>
      <c r="B15262" s="7">
        <v>3011</v>
      </c>
      <c r="C15262" s="7" t="s">
        <v>156</v>
      </c>
      <c r="D15262" s="7">
        <v>72</v>
      </c>
      <c r="E15262" s="7" t="s">
        <v>31538</v>
      </c>
      <c r="F15262" s="7" t="s">
        <v>161</v>
      </c>
      <c r="G15262" s="7" t="s">
        <v>3221</v>
      </c>
      <c r="H15262" s="7" t="s">
        <v>163</v>
      </c>
    </row>
    <row r="15263" spans="1:8" ht="15.75" customHeight="1" x14ac:dyDescent="0.3">
      <c r="A15263" s="8">
        <v>15262</v>
      </c>
      <c r="B15263" s="8">
        <v>3011</v>
      </c>
      <c r="C15263" s="8" t="s">
        <v>167</v>
      </c>
      <c r="D15263" s="8">
        <v>72</v>
      </c>
      <c r="E15263" s="8" t="s">
        <v>25678</v>
      </c>
      <c r="F15263" s="8" t="s">
        <v>152</v>
      </c>
      <c r="G15263" s="8" t="s">
        <v>172</v>
      </c>
      <c r="H15263" s="8" t="s">
        <v>174</v>
      </c>
    </row>
    <row r="15264" spans="1:8" ht="15.75" customHeight="1" x14ac:dyDescent="0.3">
      <c r="A15264" s="7">
        <v>15263</v>
      </c>
      <c r="B15264" s="7">
        <v>3011</v>
      </c>
      <c r="C15264" s="7" t="s">
        <v>176</v>
      </c>
      <c r="D15264" s="7">
        <v>72</v>
      </c>
      <c r="E15264" s="7" t="s">
        <v>31539</v>
      </c>
      <c r="F15264" s="7" t="s">
        <v>172</v>
      </c>
      <c r="G15264" s="7" t="s">
        <v>388</v>
      </c>
      <c r="H15264" s="7" t="s">
        <v>812</v>
      </c>
    </row>
    <row r="15265" spans="1:8" ht="15.75" customHeight="1" x14ac:dyDescent="0.3">
      <c r="A15265" s="8">
        <v>15264</v>
      </c>
      <c r="B15265" s="8">
        <v>3011</v>
      </c>
      <c r="C15265" s="8" t="s">
        <v>192</v>
      </c>
      <c r="D15265" s="8">
        <v>72</v>
      </c>
      <c r="E15265" s="8" t="s">
        <v>25679</v>
      </c>
      <c r="F15265" s="8" t="s">
        <v>172</v>
      </c>
      <c r="G15265" s="8" t="s">
        <v>192</v>
      </c>
      <c r="H15265" s="8" t="s">
        <v>202</v>
      </c>
    </row>
    <row r="15266" spans="1:8" ht="15.75" customHeight="1" x14ac:dyDescent="0.3">
      <c r="A15266" s="7">
        <v>15265</v>
      </c>
      <c r="B15266" s="7">
        <v>3011</v>
      </c>
      <c r="C15266" s="7" t="s">
        <v>116</v>
      </c>
      <c r="D15266" s="7">
        <v>72</v>
      </c>
      <c r="E15266" s="7" t="s">
        <v>31540</v>
      </c>
      <c r="F15266" s="7" t="s">
        <v>192</v>
      </c>
      <c r="G15266" s="7" t="s">
        <v>116</v>
      </c>
      <c r="H15266" s="7" t="s">
        <v>210</v>
      </c>
    </row>
    <row r="15267" spans="1:8" ht="15.75" customHeight="1" x14ac:dyDescent="0.3">
      <c r="A15267" s="8">
        <v>15266</v>
      </c>
      <c r="B15267" s="8">
        <v>3012</v>
      </c>
      <c r="C15267" s="8" t="s">
        <v>148</v>
      </c>
      <c r="D15267" s="8">
        <v>107</v>
      </c>
      <c r="E15267" s="8" t="s">
        <v>25685</v>
      </c>
      <c r="F15267" s="8"/>
      <c r="G15267" s="8" t="s">
        <v>152</v>
      </c>
      <c r="H15267" s="8" t="s">
        <v>153</v>
      </c>
    </row>
    <row r="15268" spans="1:8" ht="15.75" customHeight="1" x14ac:dyDescent="0.3">
      <c r="A15268" s="7">
        <v>15267</v>
      </c>
      <c r="B15268" s="7">
        <v>3012</v>
      </c>
      <c r="C15268" s="7" t="s">
        <v>156</v>
      </c>
      <c r="D15268" s="7">
        <v>107</v>
      </c>
      <c r="E15268" s="7" t="s">
        <v>31541</v>
      </c>
      <c r="F15268" s="7" t="s">
        <v>161</v>
      </c>
      <c r="G15268" s="7" t="s">
        <v>452</v>
      </c>
      <c r="H15268" s="7" t="s">
        <v>163</v>
      </c>
    </row>
    <row r="15269" spans="1:8" ht="15.75" customHeight="1" x14ac:dyDescent="0.3">
      <c r="A15269" s="8">
        <v>15268</v>
      </c>
      <c r="B15269" s="8">
        <v>3012</v>
      </c>
      <c r="C15269" s="8" t="s">
        <v>167</v>
      </c>
      <c r="D15269" s="8">
        <v>107</v>
      </c>
      <c r="E15269" s="8" t="s">
        <v>25687</v>
      </c>
      <c r="F15269" s="8" t="s">
        <v>152</v>
      </c>
      <c r="G15269" s="8" t="s">
        <v>172</v>
      </c>
      <c r="H15269" s="8" t="s">
        <v>174</v>
      </c>
    </row>
    <row r="15270" spans="1:8" ht="15.75" customHeight="1" x14ac:dyDescent="0.3">
      <c r="A15270" s="7">
        <v>15269</v>
      </c>
      <c r="B15270" s="7">
        <v>3012</v>
      </c>
      <c r="C15270" s="7" t="s">
        <v>192</v>
      </c>
      <c r="D15270" s="7">
        <v>107</v>
      </c>
      <c r="E15270" s="7" t="s">
        <v>25688</v>
      </c>
      <c r="F15270" s="7" t="s">
        <v>172</v>
      </c>
      <c r="G15270" s="7" t="s">
        <v>192</v>
      </c>
      <c r="H15270" s="7" t="s">
        <v>202</v>
      </c>
    </row>
    <row r="15271" spans="1:8" ht="15.75" customHeight="1" x14ac:dyDescent="0.3">
      <c r="A15271" s="8">
        <v>15270</v>
      </c>
      <c r="B15271" s="8">
        <v>3012</v>
      </c>
      <c r="C15271" s="8" t="s">
        <v>116</v>
      </c>
      <c r="D15271" s="8">
        <v>107</v>
      </c>
      <c r="E15271" s="8" t="s">
        <v>31542</v>
      </c>
      <c r="F15271" s="8" t="s">
        <v>192</v>
      </c>
      <c r="G15271" s="8" t="s">
        <v>116</v>
      </c>
      <c r="H15271" s="8" t="s">
        <v>210</v>
      </c>
    </row>
    <row r="15272" spans="1:8" ht="15.75" customHeight="1" x14ac:dyDescent="0.3">
      <c r="A15272" s="7">
        <v>15271</v>
      </c>
      <c r="B15272" s="7">
        <v>3013</v>
      </c>
      <c r="C15272" s="7" t="s">
        <v>148</v>
      </c>
      <c r="D15272" s="7">
        <v>96</v>
      </c>
      <c r="E15272" s="7" t="s">
        <v>25694</v>
      </c>
      <c r="F15272" s="7"/>
      <c r="G15272" s="7" t="s">
        <v>152</v>
      </c>
      <c r="H15272" s="7" t="s">
        <v>492</v>
      </c>
    </row>
    <row r="15273" spans="1:8" ht="15.75" customHeight="1" x14ac:dyDescent="0.3">
      <c r="A15273" s="8">
        <v>15272</v>
      </c>
      <c r="B15273" s="8">
        <v>3013</v>
      </c>
      <c r="C15273" s="8" t="s">
        <v>156</v>
      </c>
      <c r="D15273" s="8">
        <v>96</v>
      </c>
      <c r="E15273" s="8" t="s">
        <v>31543</v>
      </c>
      <c r="F15273" s="8" t="s">
        <v>161</v>
      </c>
      <c r="G15273" s="8" t="s">
        <v>1472</v>
      </c>
      <c r="H15273" s="8" t="s">
        <v>163</v>
      </c>
    </row>
    <row r="15274" spans="1:8" ht="15.75" customHeight="1" x14ac:dyDescent="0.3">
      <c r="A15274" s="7">
        <v>15273</v>
      </c>
      <c r="B15274" s="7">
        <v>3013</v>
      </c>
      <c r="C15274" s="7" t="s">
        <v>167</v>
      </c>
      <c r="D15274" s="7">
        <v>96</v>
      </c>
      <c r="E15274" s="7" t="s">
        <v>25695</v>
      </c>
      <c r="F15274" s="7" t="s">
        <v>152</v>
      </c>
      <c r="G15274" s="7" t="s">
        <v>172</v>
      </c>
      <c r="H15274" s="7" t="s">
        <v>174</v>
      </c>
    </row>
    <row r="15275" spans="1:8" ht="15.75" customHeight="1" x14ac:dyDescent="0.3">
      <c r="A15275" s="8">
        <v>15274</v>
      </c>
      <c r="B15275" s="8">
        <v>3013</v>
      </c>
      <c r="C15275" s="8" t="s">
        <v>176</v>
      </c>
      <c r="D15275" s="8">
        <v>96</v>
      </c>
      <c r="E15275" s="8" t="s">
        <v>31544</v>
      </c>
      <c r="F15275" s="8" t="s">
        <v>172</v>
      </c>
      <c r="G15275" s="8" t="s">
        <v>172</v>
      </c>
      <c r="H15275" s="8" t="s">
        <v>812</v>
      </c>
    </row>
    <row r="15276" spans="1:8" ht="15.75" customHeight="1" x14ac:dyDescent="0.3">
      <c r="A15276" s="7">
        <v>15275</v>
      </c>
      <c r="B15276" s="7">
        <v>3013</v>
      </c>
      <c r="C15276" s="7" t="s">
        <v>192</v>
      </c>
      <c r="D15276" s="7">
        <v>96</v>
      </c>
      <c r="E15276" s="7" t="s">
        <v>25696</v>
      </c>
      <c r="F15276" s="7" t="s">
        <v>172</v>
      </c>
      <c r="G15276" s="7" t="s">
        <v>192</v>
      </c>
      <c r="H15276" s="7" t="s">
        <v>202</v>
      </c>
    </row>
    <row r="15277" spans="1:8" ht="15.75" customHeight="1" x14ac:dyDescent="0.3">
      <c r="A15277" s="8">
        <v>15276</v>
      </c>
      <c r="B15277" s="8">
        <v>3013</v>
      </c>
      <c r="C15277" s="8" t="s">
        <v>116</v>
      </c>
      <c r="D15277" s="8">
        <v>96</v>
      </c>
      <c r="E15277" s="8" t="s">
        <v>31545</v>
      </c>
      <c r="F15277" s="8" t="s">
        <v>192</v>
      </c>
      <c r="G15277" s="8" t="s">
        <v>116</v>
      </c>
      <c r="H15277" s="8" t="s">
        <v>210</v>
      </c>
    </row>
    <row r="15278" spans="1:8" ht="15.75" customHeight="1" x14ac:dyDescent="0.3">
      <c r="A15278" s="7">
        <v>15277</v>
      </c>
      <c r="B15278" s="7">
        <v>3014</v>
      </c>
      <c r="C15278" s="7" t="s">
        <v>148</v>
      </c>
      <c r="D15278" s="7">
        <v>90</v>
      </c>
      <c r="E15278" s="7" t="s">
        <v>25704</v>
      </c>
      <c r="F15278" s="7"/>
      <c r="G15278" s="7" t="s">
        <v>152</v>
      </c>
      <c r="H15278" s="7" t="s">
        <v>153</v>
      </c>
    </row>
    <row r="15279" spans="1:8" ht="15.75" customHeight="1" x14ac:dyDescent="0.3">
      <c r="A15279" s="8">
        <v>15278</v>
      </c>
      <c r="B15279" s="8">
        <v>3014</v>
      </c>
      <c r="C15279" s="8" t="s">
        <v>156</v>
      </c>
      <c r="D15279" s="8">
        <v>90</v>
      </c>
      <c r="E15279" s="8" t="s">
        <v>31546</v>
      </c>
      <c r="F15279" s="8" t="s">
        <v>161</v>
      </c>
      <c r="G15279" s="8" t="s">
        <v>1576</v>
      </c>
      <c r="H15279" s="8" t="s">
        <v>163</v>
      </c>
    </row>
    <row r="15280" spans="1:8" ht="15.75" customHeight="1" x14ac:dyDescent="0.3">
      <c r="A15280" s="7">
        <v>15279</v>
      </c>
      <c r="B15280" s="7">
        <v>3014</v>
      </c>
      <c r="C15280" s="7" t="s">
        <v>167</v>
      </c>
      <c r="D15280" s="7">
        <v>90</v>
      </c>
      <c r="E15280" s="7" t="s">
        <v>13439</v>
      </c>
      <c r="F15280" s="7" t="s">
        <v>152</v>
      </c>
      <c r="G15280" s="7" t="s">
        <v>172</v>
      </c>
      <c r="H15280" s="7" t="s">
        <v>174</v>
      </c>
    </row>
    <row r="15281" spans="1:8" ht="15.75" customHeight="1" x14ac:dyDescent="0.3">
      <c r="A15281" s="8">
        <v>15280</v>
      </c>
      <c r="B15281" s="8">
        <v>3014</v>
      </c>
      <c r="C15281" s="8" t="s">
        <v>192</v>
      </c>
      <c r="D15281" s="8">
        <v>90</v>
      </c>
      <c r="E15281" s="8" t="s">
        <v>25705</v>
      </c>
      <c r="F15281" s="8" t="s">
        <v>172</v>
      </c>
      <c r="G15281" s="8" t="s">
        <v>192</v>
      </c>
      <c r="H15281" s="8" t="s">
        <v>202</v>
      </c>
    </row>
    <row r="15282" spans="1:8" ht="15.75" customHeight="1" x14ac:dyDescent="0.3">
      <c r="A15282" s="7">
        <v>15281</v>
      </c>
      <c r="B15282" s="7">
        <v>3015</v>
      </c>
      <c r="C15282" s="7" t="s">
        <v>148</v>
      </c>
      <c r="D15282" s="7">
        <v>118</v>
      </c>
      <c r="E15282" s="7" t="s">
        <v>25712</v>
      </c>
      <c r="F15282" s="7"/>
      <c r="G15282" s="7" t="s">
        <v>152</v>
      </c>
      <c r="H15282" s="7" t="s">
        <v>218</v>
      </c>
    </row>
    <row r="15283" spans="1:8" ht="15.75" customHeight="1" x14ac:dyDescent="0.3">
      <c r="A15283" s="8">
        <v>15282</v>
      </c>
      <c r="B15283" s="8">
        <v>3015</v>
      </c>
      <c r="C15283" s="8" t="s">
        <v>156</v>
      </c>
      <c r="D15283" s="8">
        <v>118</v>
      </c>
      <c r="E15283" s="8" t="s">
        <v>31547</v>
      </c>
      <c r="F15283" s="8" t="s">
        <v>161</v>
      </c>
      <c r="G15283" s="8" t="s">
        <v>1270</v>
      </c>
      <c r="H15283" s="8" t="s">
        <v>163</v>
      </c>
    </row>
    <row r="15284" spans="1:8" ht="15.75" customHeight="1" x14ac:dyDescent="0.3">
      <c r="A15284" s="7">
        <v>15283</v>
      </c>
      <c r="B15284" s="7">
        <v>3015</v>
      </c>
      <c r="C15284" s="7" t="s">
        <v>167</v>
      </c>
      <c r="D15284" s="7">
        <v>118</v>
      </c>
      <c r="E15284" s="7" t="s">
        <v>25713</v>
      </c>
      <c r="F15284" s="7" t="s">
        <v>152</v>
      </c>
      <c r="G15284" s="7" t="s">
        <v>172</v>
      </c>
      <c r="H15284" s="7" t="s">
        <v>174</v>
      </c>
    </row>
    <row r="15285" spans="1:8" ht="15.75" customHeight="1" x14ac:dyDescent="0.3">
      <c r="A15285" s="8">
        <v>15284</v>
      </c>
      <c r="B15285" s="8">
        <v>3015</v>
      </c>
      <c r="C15285" s="8" t="s">
        <v>192</v>
      </c>
      <c r="D15285" s="8">
        <v>118</v>
      </c>
      <c r="E15285" s="8" t="s">
        <v>25714</v>
      </c>
      <c r="F15285" s="8" t="s">
        <v>172</v>
      </c>
      <c r="G15285" s="8" t="s">
        <v>192</v>
      </c>
      <c r="H15285" s="8" t="s">
        <v>202</v>
      </c>
    </row>
    <row r="15286" spans="1:8" ht="15.75" customHeight="1" x14ac:dyDescent="0.3">
      <c r="A15286" s="7">
        <v>15285</v>
      </c>
      <c r="B15286" s="7">
        <v>3016</v>
      </c>
      <c r="C15286" s="7" t="s">
        <v>148</v>
      </c>
      <c r="D15286" s="7">
        <v>58</v>
      </c>
      <c r="E15286" s="7" t="s">
        <v>25720</v>
      </c>
      <c r="F15286" s="7"/>
      <c r="G15286" s="7" t="s">
        <v>152</v>
      </c>
      <c r="H15286" s="7" t="s">
        <v>492</v>
      </c>
    </row>
    <row r="15287" spans="1:8" ht="15.75" customHeight="1" x14ac:dyDescent="0.3">
      <c r="A15287" s="8">
        <v>15286</v>
      </c>
      <c r="B15287" s="8">
        <v>3016</v>
      </c>
      <c r="C15287" s="8" t="s">
        <v>156</v>
      </c>
      <c r="D15287" s="8">
        <v>58</v>
      </c>
      <c r="E15287" s="8" t="s">
        <v>31548</v>
      </c>
      <c r="F15287" s="8" t="s">
        <v>161</v>
      </c>
      <c r="G15287" s="8" t="s">
        <v>2446</v>
      </c>
      <c r="H15287" s="8" t="s">
        <v>163</v>
      </c>
    </row>
    <row r="15288" spans="1:8" ht="15.75" customHeight="1" x14ac:dyDescent="0.3">
      <c r="A15288" s="7">
        <v>15287</v>
      </c>
      <c r="B15288" s="7">
        <v>3016</v>
      </c>
      <c r="C15288" s="7" t="s">
        <v>167</v>
      </c>
      <c r="D15288" s="7">
        <v>58</v>
      </c>
      <c r="E15288" s="7" t="s">
        <v>25721</v>
      </c>
      <c r="F15288" s="7" t="s">
        <v>152</v>
      </c>
      <c r="G15288" s="7" t="s">
        <v>172</v>
      </c>
      <c r="H15288" s="7" t="s">
        <v>174</v>
      </c>
    </row>
    <row r="15289" spans="1:8" ht="15.75" customHeight="1" x14ac:dyDescent="0.3">
      <c r="A15289" s="8">
        <v>15288</v>
      </c>
      <c r="B15289" s="8">
        <v>3016</v>
      </c>
      <c r="C15289" s="8" t="s">
        <v>192</v>
      </c>
      <c r="D15289" s="8">
        <v>58</v>
      </c>
      <c r="E15289" s="8" t="s">
        <v>25722</v>
      </c>
      <c r="F15289" s="8" t="s">
        <v>172</v>
      </c>
      <c r="G15289" s="8" t="s">
        <v>192</v>
      </c>
      <c r="H15289" s="8" t="s">
        <v>202</v>
      </c>
    </row>
    <row r="15290" spans="1:8" ht="15.75" customHeight="1" x14ac:dyDescent="0.3">
      <c r="A15290" s="7">
        <v>15289</v>
      </c>
      <c r="B15290" s="7">
        <v>3017</v>
      </c>
      <c r="C15290" s="7" t="s">
        <v>148</v>
      </c>
      <c r="D15290" s="7">
        <v>113</v>
      </c>
      <c r="E15290" s="7" t="s">
        <v>5181</v>
      </c>
      <c r="F15290" s="7"/>
      <c r="G15290" s="7" t="s">
        <v>152</v>
      </c>
      <c r="H15290" s="7" t="s">
        <v>218</v>
      </c>
    </row>
    <row r="15291" spans="1:8" ht="15.75" customHeight="1" x14ac:dyDescent="0.3">
      <c r="A15291" s="8">
        <v>15290</v>
      </c>
      <c r="B15291" s="8">
        <v>3017</v>
      </c>
      <c r="C15291" s="8" t="s">
        <v>156</v>
      </c>
      <c r="D15291" s="8">
        <v>113</v>
      </c>
      <c r="E15291" s="8" t="s">
        <v>31549</v>
      </c>
      <c r="F15291" s="8" t="s">
        <v>161</v>
      </c>
      <c r="G15291" s="8" t="s">
        <v>5135</v>
      </c>
      <c r="H15291" s="8" t="s">
        <v>163</v>
      </c>
    </row>
    <row r="15292" spans="1:8" ht="15.75" customHeight="1" x14ac:dyDescent="0.3">
      <c r="A15292" s="7">
        <v>15291</v>
      </c>
      <c r="B15292" s="7">
        <v>3017</v>
      </c>
      <c r="C15292" s="7" t="s">
        <v>167</v>
      </c>
      <c r="D15292" s="7">
        <v>113</v>
      </c>
      <c r="E15292" s="7" t="s">
        <v>25728</v>
      </c>
      <c r="F15292" s="7" t="s">
        <v>152</v>
      </c>
      <c r="G15292" s="7" t="s">
        <v>172</v>
      </c>
      <c r="H15292" s="7" t="s">
        <v>174</v>
      </c>
    </row>
    <row r="15293" spans="1:8" ht="15.75" customHeight="1" x14ac:dyDescent="0.3">
      <c r="A15293" s="8">
        <v>15292</v>
      </c>
      <c r="B15293" s="8">
        <v>3017</v>
      </c>
      <c r="C15293" s="8" t="s">
        <v>192</v>
      </c>
      <c r="D15293" s="8">
        <v>113</v>
      </c>
      <c r="E15293" s="8" t="s">
        <v>25729</v>
      </c>
      <c r="F15293" s="8" t="s">
        <v>172</v>
      </c>
      <c r="G15293" s="8" t="s">
        <v>192</v>
      </c>
      <c r="H15293" s="8" t="s">
        <v>202</v>
      </c>
    </row>
    <row r="15294" spans="1:8" ht="15.75" customHeight="1" x14ac:dyDescent="0.3">
      <c r="A15294" s="7">
        <v>15293</v>
      </c>
      <c r="B15294" s="7">
        <v>3018</v>
      </c>
      <c r="C15294" s="7" t="s">
        <v>148</v>
      </c>
      <c r="D15294" s="7">
        <v>78</v>
      </c>
      <c r="E15294" s="7" t="s">
        <v>25735</v>
      </c>
      <c r="F15294" s="7"/>
      <c r="G15294" s="7" t="s">
        <v>152</v>
      </c>
      <c r="H15294" s="7" t="s">
        <v>314</v>
      </c>
    </row>
    <row r="15295" spans="1:8" ht="15.75" customHeight="1" x14ac:dyDescent="0.3">
      <c r="A15295" s="8">
        <v>15294</v>
      </c>
      <c r="B15295" s="8">
        <v>3018</v>
      </c>
      <c r="C15295" s="8" t="s">
        <v>156</v>
      </c>
      <c r="D15295" s="8">
        <v>78</v>
      </c>
      <c r="E15295" s="8" t="s">
        <v>31550</v>
      </c>
      <c r="F15295" s="8" t="s">
        <v>161</v>
      </c>
      <c r="G15295" s="8" t="s">
        <v>670</v>
      </c>
      <c r="H15295" s="8" t="s">
        <v>163</v>
      </c>
    </row>
    <row r="15296" spans="1:8" ht="15.75" customHeight="1" x14ac:dyDescent="0.3">
      <c r="A15296" s="7">
        <v>15295</v>
      </c>
      <c r="B15296" s="7">
        <v>3018</v>
      </c>
      <c r="C15296" s="7" t="s">
        <v>167</v>
      </c>
      <c r="D15296" s="7">
        <v>78</v>
      </c>
      <c r="E15296" s="7" t="s">
        <v>25736</v>
      </c>
      <c r="F15296" s="7" t="s">
        <v>152</v>
      </c>
      <c r="G15296" s="7" t="s">
        <v>172</v>
      </c>
      <c r="H15296" s="7" t="s">
        <v>174</v>
      </c>
    </row>
    <row r="15297" spans="1:8" ht="15.75" customHeight="1" x14ac:dyDescent="0.3">
      <c r="A15297" s="8">
        <v>15296</v>
      </c>
      <c r="B15297" s="8">
        <v>3018</v>
      </c>
      <c r="C15297" s="8" t="s">
        <v>192</v>
      </c>
      <c r="D15297" s="8">
        <v>78</v>
      </c>
      <c r="E15297" s="8" t="s">
        <v>25737</v>
      </c>
      <c r="F15297" s="8" t="s">
        <v>172</v>
      </c>
      <c r="G15297" s="8" t="s">
        <v>192</v>
      </c>
      <c r="H15297" s="8" t="s">
        <v>202</v>
      </c>
    </row>
    <row r="15298" spans="1:8" ht="15.75" customHeight="1" x14ac:dyDescent="0.3">
      <c r="A15298" s="7">
        <v>15297</v>
      </c>
      <c r="B15298" s="7">
        <v>3018</v>
      </c>
      <c r="C15298" s="7" t="s">
        <v>116</v>
      </c>
      <c r="D15298" s="7">
        <v>78</v>
      </c>
      <c r="E15298" s="7" t="s">
        <v>31551</v>
      </c>
      <c r="F15298" s="7" t="s">
        <v>192</v>
      </c>
      <c r="G15298" s="7" t="s">
        <v>116</v>
      </c>
      <c r="H15298" s="7" t="s">
        <v>210</v>
      </c>
    </row>
    <row r="15299" spans="1:8" ht="15.75" customHeight="1" x14ac:dyDescent="0.3">
      <c r="A15299" s="8">
        <v>15298</v>
      </c>
      <c r="B15299" s="8">
        <v>3019</v>
      </c>
      <c r="C15299" s="8" t="s">
        <v>148</v>
      </c>
      <c r="D15299" s="8">
        <v>108</v>
      </c>
      <c r="E15299" s="8" t="s">
        <v>25743</v>
      </c>
      <c r="F15299" s="8"/>
      <c r="G15299" s="8" t="s">
        <v>152</v>
      </c>
      <c r="H15299" s="8" t="s">
        <v>492</v>
      </c>
    </row>
    <row r="15300" spans="1:8" ht="15.75" customHeight="1" x14ac:dyDescent="0.3">
      <c r="A15300" s="7">
        <v>15299</v>
      </c>
      <c r="B15300" s="7">
        <v>3019</v>
      </c>
      <c r="C15300" s="7" t="s">
        <v>156</v>
      </c>
      <c r="D15300" s="7">
        <v>108</v>
      </c>
      <c r="E15300" s="7" t="s">
        <v>31552</v>
      </c>
      <c r="F15300" s="7" t="s">
        <v>161</v>
      </c>
      <c r="G15300" s="7" t="s">
        <v>1428</v>
      </c>
      <c r="H15300" s="7" t="s">
        <v>163</v>
      </c>
    </row>
    <row r="15301" spans="1:8" ht="15.75" customHeight="1" x14ac:dyDescent="0.3">
      <c r="A15301" s="8">
        <v>15300</v>
      </c>
      <c r="B15301" s="8">
        <v>3019</v>
      </c>
      <c r="C15301" s="8" t="s">
        <v>167</v>
      </c>
      <c r="D15301" s="8">
        <v>108</v>
      </c>
      <c r="E15301" s="8" t="s">
        <v>25744</v>
      </c>
      <c r="F15301" s="8" t="s">
        <v>152</v>
      </c>
      <c r="G15301" s="8" t="s">
        <v>172</v>
      </c>
      <c r="H15301" s="8" t="s">
        <v>174</v>
      </c>
    </row>
    <row r="15302" spans="1:8" ht="15.75" customHeight="1" x14ac:dyDescent="0.3">
      <c r="A15302" s="7">
        <v>15301</v>
      </c>
      <c r="B15302" s="7">
        <v>3019</v>
      </c>
      <c r="C15302" s="7" t="s">
        <v>192</v>
      </c>
      <c r="D15302" s="7">
        <v>108</v>
      </c>
      <c r="E15302" s="7" t="s">
        <v>25745</v>
      </c>
      <c r="F15302" s="7" t="s">
        <v>172</v>
      </c>
      <c r="G15302" s="7" t="s">
        <v>192</v>
      </c>
      <c r="H15302" s="7" t="s">
        <v>202</v>
      </c>
    </row>
    <row r="15303" spans="1:8" ht="15.75" customHeight="1" x14ac:dyDescent="0.3">
      <c r="A15303" s="8">
        <v>15302</v>
      </c>
      <c r="B15303" s="8">
        <v>3020</v>
      </c>
      <c r="C15303" s="8" t="s">
        <v>148</v>
      </c>
      <c r="D15303" s="8">
        <v>32</v>
      </c>
      <c r="E15303" s="8" t="s">
        <v>25751</v>
      </c>
      <c r="F15303" s="8"/>
      <c r="G15303" s="8" t="s">
        <v>152</v>
      </c>
      <c r="H15303" s="8" t="s">
        <v>492</v>
      </c>
    </row>
    <row r="15304" spans="1:8" ht="15.75" customHeight="1" x14ac:dyDescent="0.3">
      <c r="A15304" s="7">
        <v>15303</v>
      </c>
      <c r="B15304" s="7">
        <v>3020</v>
      </c>
      <c r="C15304" s="7" t="s">
        <v>156</v>
      </c>
      <c r="D15304" s="7">
        <v>32</v>
      </c>
      <c r="E15304" s="7" t="s">
        <v>31553</v>
      </c>
      <c r="F15304" s="7" t="s">
        <v>161</v>
      </c>
      <c r="G15304" s="7" t="s">
        <v>230</v>
      </c>
      <c r="H15304" s="7" t="s">
        <v>163</v>
      </c>
    </row>
    <row r="15305" spans="1:8" ht="15.75" customHeight="1" x14ac:dyDescent="0.3">
      <c r="A15305" s="8">
        <v>15304</v>
      </c>
      <c r="B15305" s="8">
        <v>3020</v>
      </c>
      <c r="C15305" s="8" t="s">
        <v>167</v>
      </c>
      <c r="D15305" s="8">
        <v>32</v>
      </c>
      <c r="E15305" s="8" t="s">
        <v>25752</v>
      </c>
      <c r="F15305" s="8" t="s">
        <v>152</v>
      </c>
      <c r="G15305" s="8" t="s">
        <v>172</v>
      </c>
      <c r="H15305" s="8" t="s">
        <v>174</v>
      </c>
    </row>
    <row r="15306" spans="1:8" ht="15.75" customHeight="1" x14ac:dyDescent="0.3">
      <c r="A15306" s="7">
        <v>15305</v>
      </c>
      <c r="B15306" s="7">
        <v>3020</v>
      </c>
      <c r="C15306" s="7" t="s">
        <v>192</v>
      </c>
      <c r="D15306" s="7">
        <v>32</v>
      </c>
      <c r="E15306" s="7" t="s">
        <v>25753</v>
      </c>
      <c r="F15306" s="7" t="s">
        <v>172</v>
      </c>
      <c r="G15306" s="7" t="s">
        <v>192</v>
      </c>
      <c r="H15306" s="7" t="s">
        <v>202</v>
      </c>
    </row>
    <row r="15307" spans="1:8" ht="15.75" customHeight="1" x14ac:dyDescent="0.3">
      <c r="A15307" s="8">
        <v>15306</v>
      </c>
      <c r="B15307" s="8">
        <v>3020</v>
      </c>
      <c r="C15307" s="8" t="s">
        <v>116</v>
      </c>
      <c r="D15307" s="8">
        <v>32</v>
      </c>
      <c r="E15307" s="8" t="s">
        <v>31554</v>
      </c>
      <c r="F15307" s="8" t="s">
        <v>192</v>
      </c>
      <c r="G15307" s="8" t="s">
        <v>116</v>
      </c>
      <c r="H15307" s="8" t="s">
        <v>210</v>
      </c>
    </row>
    <row r="15308" spans="1:8" ht="15.75" customHeight="1" x14ac:dyDescent="0.3">
      <c r="A15308" s="7">
        <v>15307</v>
      </c>
      <c r="B15308" s="7">
        <v>3021</v>
      </c>
      <c r="C15308" s="7" t="s">
        <v>148</v>
      </c>
      <c r="D15308" s="7">
        <v>98</v>
      </c>
      <c r="E15308" s="7" t="s">
        <v>25758</v>
      </c>
      <c r="F15308" s="7"/>
      <c r="G15308" s="7" t="s">
        <v>152</v>
      </c>
      <c r="H15308" s="7" t="s">
        <v>218</v>
      </c>
    </row>
    <row r="15309" spans="1:8" ht="15.75" customHeight="1" x14ac:dyDescent="0.3">
      <c r="A15309" s="8">
        <v>15308</v>
      </c>
      <c r="B15309" s="8">
        <v>3021</v>
      </c>
      <c r="C15309" s="8" t="s">
        <v>156</v>
      </c>
      <c r="D15309" s="8">
        <v>98</v>
      </c>
      <c r="E15309" s="8" t="s">
        <v>31555</v>
      </c>
      <c r="F15309" s="8" t="s">
        <v>161</v>
      </c>
      <c r="G15309" s="8" t="s">
        <v>10579</v>
      </c>
      <c r="H15309" s="8" t="s">
        <v>163</v>
      </c>
    </row>
    <row r="15310" spans="1:8" ht="15.75" customHeight="1" x14ac:dyDescent="0.3">
      <c r="A15310" s="7">
        <v>15309</v>
      </c>
      <c r="B15310" s="7">
        <v>3021</v>
      </c>
      <c r="C15310" s="7" t="s">
        <v>167</v>
      </c>
      <c r="D15310" s="7">
        <v>98</v>
      </c>
      <c r="E15310" s="7" t="s">
        <v>25759</v>
      </c>
      <c r="F15310" s="7" t="s">
        <v>152</v>
      </c>
      <c r="G15310" s="7" t="s">
        <v>172</v>
      </c>
      <c r="H15310" s="7" t="s">
        <v>174</v>
      </c>
    </row>
    <row r="15311" spans="1:8" ht="15.75" customHeight="1" x14ac:dyDescent="0.3">
      <c r="A15311" s="8">
        <v>15310</v>
      </c>
      <c r="B15311" s="8">
        <v>3021</v>
      </c>
      <c r="C15311" s="8" t="s">
        <v>176</v>
      </c>
      <c r="D15311" s="8">
        <v>98</v>
      </c>
      <c r="E15311" s="8" t="s">
        <v>31556</v>
      </c>
      <c r="F15311" s="8" t="s">
        <v>172</v>
      </c>
      <c r="G15311" s="8" t="s">
        <v>388</v>
      </c>
      <c r="H15311" s="8" t="s">
        <v>812</v>
      </c>
    </row>
    <row r="15312" spans="1:8" ht="15.75" customHeight="1" x14ac:dyDescent="0.3">
      <c r="A15312" s="7">
        <v>15311</v>
      </c>
      <c r="B15312" s="7">
        <v>3021</v>
      </c>
      <c r="C15312" s="7" t="s">
        <v>192</v>
      </c>
      <c r="D15312" s="7">
        <v>98</v>
      </c>
      <c r="E15312" s="7" t="s">
        <v>25760</v>
      </c>
      <c r="F15312" s="7" t="s">
        <v>172</v>
      </c>
      <c r="G15312" s="7" t="s">
        <v>192</v>
      </c>
      <c r="H15312" s="7" t="s">
        <v>202</v>
      </c>
    </row>
    <row r="15313" spans="1:8" ht="15.75" customHeight="1" x14ac:dyDescent="0.3">
      <c r="A15313" s="8">
        <v>15312</v>
      </c>
      <c r="B15313" s="8">
        <v>3021</v>
      </c>
      <c r="C15313" s="8" t="s">
        <v>116</v>
      </c>
      <c r="D15313" s="8">
        <v>98</v>
      </c>
      <c r="E15313" s="8" t="s">
        <v>31557</v>
      </c>
      <c r="F15313" s="8" t="s">
        <v>192</v>
      </c>
      <c r="G15313" s="8" t="s">
        <v>116</v>
      </c>
      <c r="H15313" s="8" t="s">
        <v>210</v>
      </c>
    </row>
    <row r="15314" spans="1:8" ht="15.75" customHeight="1" x14ac:dyDescent="0.3">
      <c r="A15314" s="7">
        <v>15313</v>
      </c>
      <c r="B15314" s="7">
        <v>3022</v>
      </c>
      <c r="C15314" s="7" t="s">
        <v>148</v>
      </c>
      <c r="D15314" s="7">
        <v>63</v>
      </c>
      <c r="E15314" s="7" t="s">
        <v>25766</v>
      </c>
      <c r="F15314" s="7"/>
      <c r="G15314" s="7" t="s">
        <v>152</v>
      </c>
      <c r="H15314" s="7" t="s">
        <v>153</v>
      </c>
    </row>
    <row r="15315" spans="1:8" ht="15.75" customHeight="1" x14ac:dyDescent="0.3">
      <c r="A15315" s="8">
        <v>15314</v>
      </c>
      <c r="B15315" s="8">
        <v>3022</v>
      </c>
      <c r="C15315" s="8" t="s">
        <v>156</v>
      </c>
      <c r="D15315" s="8">
        <v>63</v>
      </c>
      <c r="E15315" s="8" t="s">
        <v>31558</v>
      </c>
      <c r="F15315" s="8" t="s">
        <v>161</v>
      </c>
      <c r="G15315" s="8" t="s">
        <v>1683</v>
      </c>
      <c r="H15315" s="8" t="s">
        <v>163</v>
      </c>
    </row>
    <row r="15316" spans="1:8" ht="15.75" customHeight="1" x14ac:dyDescent="0.3">
      <c r="A15316" s="7">
        <v>15315</v>
      </c>
      <c r="B15316" s="7">
        <v>3022</v>
      </c>
      <c r="C15316" s="7" t="s">
        <v>167</v>
      </c>
      <c r="D15316" s="7">
        <v>63</v>
      </c>
      <c r="E15316" s="7" t="s">
        <v>25767</v>
      </c>
      <c r="F15316" s="7" t="s">
        <v>152</v>
      </c>
      <c r="G15316" s="7" t="s">
        <v>172</v>
      </c>
      <c r="H15316" s="7" t="s">
        <v>174</v>
      </c>
    </row>
    <row r="15317" spans="1:8" ht="15.75" customHeight="1" x14ac:dyDescent="0.3">
      <c r="A15317" s="8">
        <v>15316</v>
      </c>
      <c r="B15317" s="8">
        <v>3022</v>
      </c>
      <c r="C15317" s="8" t="s">
        <v>176</v>
      </c>
      <c r="D15317" s="8">
        <v>63</v>
      </c>
      <c r="E15317" s="8" t="s">
        <v>31559</v>
      </c>
      <c r="F15317" s="8" t="s">
        <v>172</v>
      </c>
      <c r="G15317" s="8" t="s">
        <v>172</v>
      </c>
      <c r="H15317" s="8" t="s">
        <v>248</v>
      </c>
    </row>
    <row r="15318" spans="1:8" ht="15.75" customHeight="1" x14ac:dyDescent="0.3">
      <c r="A15318" s="7">
        <v>15317</v>
      </c>
      <c r="B15318" s="7">
        <v>3022</v>
      </c>
      <c r="C15318" s="7" t="s">
        <v>192</v>
      </c>
      <c r="D15318" s="7">
        <v>63</v>
      </c>
      <c r="E15318" s="7" t="s">
        <v>25768</v>
      </c>
      <c r="F15318" s="7" t="s">
        <v>172</v>
      </c>
      <c r="G15318" s="7" t="s">
        <v>192</v>
      </c>
      <c r="H15318" s="7" t="s">
        <v>202</v>
      </c>
    </row>
    <row r="15319" spans="1:8" ht="15.75" customHeight="1" x14ac:dyDescent="0.3">
      <c r="A15319" s="8">
        <v>15318</v>
      </c>
      <c r="B15319" s="8">
        <v>3022</v>
      </c>
      <c r="C15319" s="8" t="s">
        <v>116</v>
      </c>
      <c r="D15319" s="8">
        <v>63</v>
      </c>
      <c r="E15319" s="8" t="s">
        <v>31560</v>
      </c>
      <c r="F15319" s="8" t="s">
        <v>192</v>
      </c>
      <c r="G15319" s="8" t="s">
        <v>116</v>
      </c>
      <c r="H15319" s="8" t="s">
        <v>210</v>
      </c>
    </row>
    <row r="15320" spans="1:8" ht="15.75" customHeight="1" x14ac:dyDescent="0.3">
      <c r="A15320" s="7">
        <v>15319</v>
      </c>
      <c r="B15320" s="7">
        <v>3023</v>
      </c>
      <c r="C15320" s="7" t="s">
        <v>148</v>
      </c>
      <c r="D15320" s="7">
        <v>1</v>
      </c>
      <c r="E15320" s="7" t="s">
        <v>25774</v>
      </c>
      <c r="F15320" s="7"/>
      <c r="G15320" s="7" t="s">
        <v>152</v>
      </c>
      <c r="H15320" s="7" t="s">
        <v>314</v>
      </c>
    </row>
    <row r="15321" spans="1:8" ht="15.75" customHeight="1" x14ac:dyDescent="0.3">
      <c r="A15321" s="8">
        <v>15320</v>
      </c>
      <c r="B15321" s="8">
        <v>3023</v>
      </c>
      <c r="C15321" s="8" t="s">
        <v>156</v>
      </c>
      <c r="D15321" s="8">
        <v>1</v>
      </c>
      <c r="E15321" s="8" t="s">
        <v>31561</v>
      </c>
      <c r="F15321" s="8" t="s">
        <v>161</v>
      </c>
      <c r="G15321" s="8" t="s">
        <v>1455</v>
      </c>
      <c r="H15321" s="8" t="s">
        <v>163</v>
      </c>
    </row>
    <row r="15322" spans="1:8" ht="15.75" customHeight="1" x14ac:dyDescent="0.3">
      <c r="A15322" s="7">
        <v>15321</v>
      </c>
      <c r="B15322" s="7">
        <v>3023</v>
      </c>
      <c r="C15322" s="7" t="s">
        <v>167</v>
      </c>
      <c r="D15322" s="7">
        <v>1</v>
      </c>
      <c r="E15322" s="7" t="s">
        <v>25775</v>
      </c>
      <c r="F15322" s="7" t="s">
        <v>152</v>
      </c>
      <c r="G15322" s="7" t="s">
        <v>172</v>
      </c>
      <c r="H15322" s="7" t="s">
        <v>174</v>
      </c>
    </row>
    <row r="15323" spans="1:8" ht="15.75" customHeight="1" x14ac:dyDescent="0.3">
      <c r="A15323" s="8">
        <v>15322</v>
      </c>
      <c r="B15323" s="8">
        <v>3023</v>
      </c>
      <c r="C15323" s="8" t="s">
        <v>176</v>
      </c>
      <c r="D15323" s="8">
        <v>1</v>
      </c>
      <c r="E15323" s="8" t="s">
        <v>31562</v>
      </c>
      <c r="F15323" s="8" t="s">
        <v>172</v>
      </c>
      <c r="G15323" s="8" t="s">
        <v>388</v>
      </c>
      <c r="H15323" s="8" t="s">
        <v>248</v>
      </c>
    </row>
    <row r="15324" spans="1:8" ht="15.75" customHeight="1" x14ac:dyDescent="0.3">
      <c r="A15324" s="7">
        <v>15323</v>
      </c>
      <c r="B15324" s="7">
        <v>3023</v>
      </c>
      <c r="C15324" s="7" t="s">
        <v>192</v>
      </c>
      <c r="D15324" s="7">
        <v>1</v>
      </c>
      <c r="E15324" s="7" t="s">
        <v>25776</v>
      </c>
      <c r="F15324" s="7" t="s">
        <v>172</v>
      </c>
      <c r="G15324" s="7" t="s">
        <v>192</v>
      </c>
      <c r="H15324" s="7" t="s">
        <v>202</v>
      </c>
    </row>
    <row r="15325" spans="1:8" ht="15.75" customHeight="1" x14ac:dyDescent="0.3">
      <c r="A15325" s="8">
        <v>15324</v>
      </c>
      <c r="B15325" s="8">
        <v>3024</v>
      </c>
      <c r="C15325" s="8" t="s">
        <v>148</v>
      </c>
      <c r="D15325" s="8">
        <v>17</v>
      </c>
      <c r="E15325" s="8" t="s">
        <v>25782</v>
      </c>
      <c r="F15325" s="8"/>
      <c r="G15325" s="8" t="s">
        <v>152</v>
      </c>
      <c r="H15325" s="8" t="s">
        <v>153</v>
      </c>
    </row>
    <row r="15326" spans="1:8" ht="15.75" customHeight="1" x14ac:dyDescent="0.3">
      <c r="A15326" s="7">
        <v>15325</v>
      </c>
      <c r="B15326" s="7">
        <v>3024</v>
      </c>
      <c r="C15326" s="7" t="s">
        <v>156</v>
      </c>
      <c r="D15326" s="7">
        <v>17</v>
      </c>
      <c r="E15326" s="7" t="s">
        <v>31563</v>
      </c>
      <c r="F15326" s="7" t="s">
        <v>161</v>
      </c>
      <c r="G15326" s="7" t="s">
        <v>4015</v>
      </c>
      <c r="H15326" s="7" t="s">
        <v>163</v>
      </c>
    </row>
    <row r="15327" spans="1:8" ht="15.75" customHeight="1" x14ac:dyDescent="0.3">
      <c r="A15327" s="8">
        <v>15326</v>
      </c>
      <c r="B15327" s="8">
        <v>3024</v>
      </c>
      <c r="C15327" s="8" t="s">
        <v>167</v>
      </c>
      <c r="D15327" s="8">
        <v>17</v>
      </c>
      <c r="E15327" s="8" t="s">
        <v>25783</v>
      </c>
      <c r="F15327" s="8" t="s">
        <v>152</v>
      </c>
      <c r="G15327" s="8" t="s">
        <v>172</v>
      </c>
      <c r="H15327" s="8" t="s">
        <v>174</v>
      </c>
    </row>
    <row r="15328" spans="1:8" ht="15.75" customHeight="1" x14ac:dyDescent="0.3">
      <c r="A15328" s="7">
        <v>15327</v>
      </c>
      <c r="B15328" s="7">
        <v>3024</v>
      </c>
      <c r="C15328" s="7" t="s">
        <v>176</v>
      </c>
      <c r="D15328" s="7">
        <v>17</v>
      </c>
      <c r="E15328" s="7" t="s">
        <v>31564</v>
      </c>
      <c r="F15328" s="7" t="s">
        <v>172</v>
      </c>
      <c r="G15328" s="7" t="s">
        <v>388</v>
      </c>
      <c r="H15328" s="7" t="s">
        <v>812</v>
      </c>
    </row>
    <row r="15329" spans="1:8" ht="15.75" customHeight="1" x14ac:dyDescent="0.3">
      <c r="A15329" s="8">
        <v>15328</v>
      </c>
      <c r="B15329" s="8">
        <v>3024</v>
      </c>
      <c r="C15329" s="8" t="s">
        <v>192</v>
      </c>
      <c r="D15329" s="8">
        <v>17</v>
      </c>
      <c r="E15329" s="8" t="s">
        <v>25784</v>
      </c>
      <c r="F15329" s="8" t="s">
        <v>172</v>
      </c>
      <c r="G15329" s="8" t="s">
        <v>192</v>
      </c>
      <c r="H15329" s="8" t="s">
        <v>202</v>
      </c>
    </row>
    <row r="15330" spans="1:8" ht="15.75" customHeight="1" x14ac:dyDescent="0.3">
      <c r="A15330" s="7">
        <v>15329</v>
      </c>
      <c r="B15330" s="7">
        <v>3024</v>
      </c>
      <c r="C15330" s="7" t="s">
        <v>116</v>
      </c>
      <c r="D15330" s="7">
        <v>17</v>
      </c>
      <c r="E15330" s="7" t="s">
        <v>31565</v>
      </c>
      <c r="F15330" s="7" t="s">
        <v>192</v>
      </c>
      <c r="G15330" s="7" t="s">
        <v>116</v>
      </c>
      <c r="H15330" s="7" t="s">
        <v>210</v>
      </c>
    </row>
    <row r="15331" spans="1:8" ht="15.75" customHeight="1" x14ac:dyDescent="0.3">
      <c r="A15331" s="8">
        <v>15330</v>
      </c>
      <c r="B15331" s="8">
        <v>3025</v>
      </c>
      <c r="C15331" s="8" t="s">
        <v>148</v>
      </c>
      <c r="D15331" s="8">
        <v>58</v>
      </c>
      <c r="E15331" s="8" t="s">
        <v>25790</v>
      </c>
      <c r="F15331" s="8"/>
      <c r="G15331" s="8" t="s">
        <v>152</v>
      </c>
      <c r="H15331" s="8" t="s">
        <v>492</v>
      </c>
    </row>
    <row r="15332" spans="1:8" ht="15.75" customHeight="1" x14ac:dyDescent="0.3">
      <c r="A15332" s="7">
        <v>15331</v>
      </c>
      <c r="B15332" s="7">
        <v>3025</v>
      </c>
      <c r="C15332" s="7" t="s">
        <v>156</v>
      </c>
      <c r="D15332" s="7">
        <v>58</v>
      </c>
      <c r="E15332" s="7" t="s">
        <v>31566</v>
      </c>
      <c r="F15332" s="7" t="s">
        <v>161</v>
      </c>
      <c r="G15332" s="7" t="s">
        <v>2446</v>
      </c>
      <c r="H15332" s="7" t="s">
        <v>163</v>
      </c>
    </row>
    <row r="15333" spans="1:8" ht="15.75" customHeight="1" x14ac:dyDescent="0.3">
      <c r="A15333" s="8">
        <v>15332</v>
      </c>
      <c r="B15333" s="8">
        <v>3025</v>
      </c>
      <c r="C15333" s="8" t="s">
        <v>167</v>
      </c>
      <c r="D15333" s="8">
        <v>58</v>
      </c>
      <c r="E15333" s="8" t="s">
        <v>25791</v>
      </c>
      <c r="F15333" s="8" t="s">
        <v>152</v>
      </c>
      <c r="G15333" s="8" t="s">
        <v>172</v>
      </c>
      <c r="H15333" s="8" t="s">
        <v>174</v>
      </c>
    </row>
    <row r="15334" spans="1:8" ht="15.75" customHeight="1" x14ac:dyDescent="0.3">
      <c r="A15334" s="7">
        <v>15333</v>
      </c>
      <c r="B15334" s="7">
        <v>3025</v>
      </c>
      <c r="C15334" s="7" t="s">
        <v>176</v>
      </c>
      <c r="D15334" s="7">
        <v>58</v>
      </c>
      <c r="E15334" s="7" t="s">
        <v>31567</v>
      </c>
      <c r="F15334" s="7" t="s">
        <v>172</v>
      </c>
      <c r="G15334" s="7" t="s">
        <v>388</v>
      </c>
      <c r="H15334" s="7" t="s">
        <v>288</v>
      </c>
    </row>
    <row r="15335" spans="1:8" ht="15.75" customHeight="1" x14ac:dyDescent="0.3">
      <c r="A15335" s="8">
        <v>15334</v>
      </c>
      <c r="B15335" s="8">
        <v>3025</v>
      </c>
      <c r="C15335" s="8" t="s">
        <v>192</v>
      </c>
      <c r="D15335" s="8">
        <v>58</v>
      </c>
      <c r="E15335" s="8" t="s">
        <v>25792</v>
      </c>
      <c r="F15335" s="8" t="s">
        <v>172</v>
      </c>
      <c r="G15335" s="8" t="s">
        <v>192</v>
      </c>
      <c r="H15335" s="8" t="s">
        <v>202</v>
      </c>
    </row>
    <row r="15336" spans="1:8" ht="15.75" customHeight="1" x14ac:dyDescent="0.3">
      <c r="A15336" s="7">
        <v>15335</v>
      </c>
      <c r="B15336" s="7">
        <v>3025</v>
      </c>
      <c r="C15336" s="7" t="s">
        <v>116</v>
      </c>
      <c r="D15336" s="7">
        <v>58</v>
      </c>
      <c r="E15336" s="7" t="s">
        <v>31568</v>
      </c>
      <c r="F15336" s="7" t="s">
        <v>192</v>
      </c>
      <c r="G15336" s="7" t="s">
        <v>116</v>
      </c>
      <c r="H15336" s="7" t="s">
        <v>210</v>
      </c>
    </row>
    <row r="15337" spans="1:8" ht="15.75" customHeight="1" x14ac:dyDescent="0.3">
      <c r="A15337" s="8">
        <v>15336</v>
      </c>
      <c r="B15337" s="8">
        <v>3026</v>
      </c>
      <c r="C15337" s="8" t="s">
        <v>148</v>
      </c>
      <c r="D15337" s="8">
        <v>92</v>
      </c>
      <c r="E15337" s="8" t="s">
        <v>25799</v>
      </c>
      <c r="F15337" s="8"/>
      <c r="G15337" s="8" t="s">
        <v>152</v>
      </c>
      <c r="H15337" s="8" t="s">
        <v>153</v>
      </c>
    </row>
    <row r="15338" spans="1:8" ht="15.75" customHeight="1" x14ac:dyDescent="0.3">
      <c r="A15338" s="7">
        <v>15337</v>
      </c>
      <c r="B15338" s="7">
        <v>3026</v>
      </c>
      <c r="C15338" s="7" t="s">
        <v>156</v>
      </c>
      <c r="D15338" s="7">
        <v>92</v>
      </c>
      <c r="E15338" s="7" t="s">
        <v>31569</v>
      </c>
      <c r="F15338" s="7" t="s">
        <v>161</v>
      </c>
      <c r="G15338" s="7" t="s">
        <v>2752</v>
      </c>
      <c r="H15338" s="7" t="s">
        <v>163</v>
      </c>
    </row>
    <row r="15339" spans="1:8" ht="15.75" customHeight="1" x14ac:dyDescent="0.3">
      <c r="A15339" s="8">
        <v>15338</v>
      </c>
      <c r="B15339" s="8">
        <v>3026</v>
      </c>
      <c r="C15339" s="8" t="s">
        <v>167</v>
      </c>
      <c r="D15339" s="8">
        <v>92</v>
      </c>
      <c r="E15339" s="8" t="s">
        <v>25800</v>
      </c>
      <c r="F15339" s="8" t="s">
        <v>152</v>
      </c>
      <c r="G15339" s="8" t="s">
        <v>172</v>
      </c>
      <c r="H15339" s="8" t="s">
        <v>174</v>
      </c>
    </row>
    <row r="15340" spans="1:8" ht="15.75" customHeight="1" x14ac:dyDescent="0.3">
      <c r="A15340" s="7">
        <v>15339</v>
      </c>
      <c r="B15340" s="7">
        <v>3026</v>
      </c>
      <c r="C15340" s="7" t="s">
        <v>176</v>
      </c>
      <c r="D15340" s="7">
        <v>92</v>
      </c>
      <c r="E15340" s="7" t="s">
        <v>31570</v>
      </c>
      <c r="F15340" s="7" t="s">
        <v>172</v>
      </c>
      <c r="G15340" s="7" t="s">
        <v>172</v>
      </c>
      <c r="H15340" s="7" t="s">
        <v>288</v>
      </c>
    </row>
    <row r="15341" spans="1:8" ht="15.75" customHeight="1" x14ac:dyDescent="0.3">
      <c r="A15341" s="8">
        <v>15340</v>
      </c>
      <c r="B15341" s="8">
        <v>3026</v>
      </c>
      <c r="C15341" s="8" t="s">
        <v>192</v>
      </c>
      <c r="D15341" s="8">
        <v>92</v>
      </c>
      <c r="E15341" s="8" t="s">
        <v>25801</v>
      </c>
      <c r="F15341" s="8" t="s">
        <v>172</v>
      </c>
      <c r="G15341" s="8" t="s">
        <v>192</v>
      </c>
      <c r="H15341" s="8" t="s">
        <v>202</v>
      </c>
    </row>
    <row r="15342" spans="1:8" ht="15.75" customHeight="1" x14ac:dyDescent="0.3">
      <c r="A15342" s="7">
        <v>15341</v>
      </c>
      <c r="B15342" s="7">
        <v>3026</v>
      </c>
      <c r="C15342" s="7" t="s">
        <v>116</v>
      </c>
      <c r="D15342" s="7">
        <v>92</v>
      </c>
      <c r="E15342" s="7" t="s">
        <v>31571</v>
      </c>
      <c r="F15342" s="7" t="s">
        <v>192</v>
      </c>
      <c r="G15342" s="7" t="s">
        <v>116</v>
      </c>
      <c r="H15342" s="7" t="s">
        <v>210</v>
      </c>
    </row>
    <row r="15343" spans="1:8" ht="15.75" customHeight="1" x14ac:dyDescent="0.3">
      <c r="A15343" s="8">
        <v>15342</v>
      </c>
      <c r="B15343" s="8">
        <v>3027</v>
      </c>
      <c r="C15343" s="8" t="s">
        <v>148</v>
      </c>
      <c r="D15343" s="8">
        <v>72</v>
      </c>
      <c r="E15343" s="8" t="s">
        <v>25808</v>
      </c>
      <c r="F15343" s="8"/>
      <c r="G15343" s="8" t="s">
        <v>152</v>
      </c>
      <c r="H15343" s="8" t="s">
        <v>153</v>
      </c>
    </row>
    <row r="15344" spans="1:8" ht="15.75" customHeight="1" x14ac:dyDescent="0.3">
      <c r="A15344" s="7">
        <v>15343</v>
      </c>
      <c r="B15344" s="7">
        <v>3027</v>
      </c>
      <c r="C15344" s="7" t="s">
        <v>156</v>
      </c>
      <c r="D15344" s="7">
        <v>72</v>
      </c>
      <c r="E15344" s="7" t="s">
        <v>31572</v>
      </c>
      <c r="F15344" s="7" t="s">
        <v>161</v>
      </c>
      <c r="G15344" s="7" t="s">
        <v>3221</v>
      </c>
      <c r="H15344" s="7" t="s">
        <v>163</v>
      </c>
    </row>
    <row r="15345" spans="1:8" ht="15.75" customHeight="1" x14ac:dyDescent="0.3">
      <c r="A15345" s="8">
        <v>15344</v>
      </c>
      <c r="B15345" s="8">
        <v>3027</v>
      </c>
      <c r="C15345" s="8" t="s">
        <v>167</v>
      </c>
      <c r="D15345" s="8">
        <v>72</v>
      </c>
      <c r="E15345" s="8" t="s">
        <v>25809</v>
      </c>
      <c r="F15345" s="8" t="s">
        <v>152</v>
      </c>
      <c r="G15345" s="8" t="s">
        <v>172</v>
      </c>
      <c r="H15345" s="8" t="s">
        <v>174</v>
      </c>
    </row>
    <row r="15346" spans="1:8" ht="15.75" customHeight="1" x14ac:dyDescent="0.3">
      <c r="A15346" s="7">
        <v>15345</v>
      </c>
      <c r="B15346" s="7">
        <v>3027</v>
      </c>
      <c r="C15346" s="7" t="s">
        <v>192</v>
      </c>
      <c r="D15346" s="7">
        <v>72</v>
      </c>
      <c r="E15346" s="7" t="s">
        <v>25810</v>
      </c>
      <c r="F15346" s="7" t="s">
        <v>172</v>
      </c>
      <c r="G15346" s="7" t="s">
        <v>192</v>
      </c>
      <c r="H15346" s="7" t="s">
        <v>202</v>
      </c>
    </row>
    <row r="15347" spans="1:8" ht="15.75" customHeight="1" x14ac:dyDescent="0.3">
      <c r="A15347" s="8">
        <v>15346</v>
      </c>
      <c r="B15347" s="8">
        <v>3028</v>
      </c>
      <c r="C15347" s="8" t="s">
        <v>148</v>
      </c>
      <c r="D15347" s="8">
        <v>94</v>
      </c>
      <c r="E15347" s="8" t="s">
        <v>12739</v>
      </c>
      <c r="F15347" s="8"/>
      <c r="G15347" s="8" t="s">
        <v>152</v>
      </c>
      <c r="H15347" s="8" t="s">
        <v>218</v>
      </c>
    </row>
    <row r="15348" spans="1:8" ht="15.75" customHeight="1" x14ac:dyDescent="0.3">
      <c r="A15348" s="7">
        <v>15347</v>
      </c>
      <c r="B15348" s="7">
        <v>3028</v>
      </c>
      <c r="C15348" s="7" t="s">
        <v>156</v>
      </c>
      <c r="D15348" s="7">
        <v>94</v>
      </c>
      <c r="E15348" s="7" t="s">
        <v>31573</v>
      </c>
      <c r="F15348" s="7" t="s">
        <v>161</v>
      </c>
      <c r="G15348" s="7" t="s">
        <v>2271</v>
      </c>
      <c r="H15348" s="7" t="s">
        <v>163</v>
      </c>
    </row>
    <row r="15349" spans="1:8" ht="15.75" customHeight="1" x14ac:dyDescent="0.3">
      <c r="A15349" s="8">
        <v>15348</v>
      </c>
      <c r="B15349" s="8">
        <v>3029</v>
      </c>
      <c r="C15349" s="8" t="s">
        <v>148</v>
      </c>
      <c r="D15349" s="8">
        <v>63</v>
      </c>
      <c r="E15349" s="8" t="s">
        <v>25821</v>
      </c>
      <c r="F15349" s="8"/>
      <c r="G15349" s="8" t="s">
        <v>152</v>
      </c>
      <c r="H15349" s="8" t="s">
        <v>492</v>
      </c>
    </row>
    <row r="15350" spans="1:8" ht="15.75" customHeight="1" x14ac:dyDescent="0.3">
      <c r="A15350" s="7">
        <v>15349</v>
      </c>
      <c r="B15350" s="7">
        <v>3029</v>
      </c>
      <c r="C15350" s="7" t="s">
        <v>156</v>
      </c>
      <c r="D15350" s="7">
        <v>63</v>
      </c>
      <c r="E15350" s="7" t="s">
        <v>31574</v>
      </c>
      <c r="F15350" s="7" t="s">
        <v>161</v>
      </c>
      <c r="G15350" s="7" t="s">
        <v>1683</v>
      </c>
      <c r="H15350" s="7" t="s">
        <v>163</v>
      </c>
    </row>
    <row r="15351" spans="1:8" ht="15.75" customHeight="1" x14ac:dyDescent="0.3">
      <c r="A15351" s="8">
        <v>15350</v>
      </c>
      <c r="B15351" s="8">
        <v>3029</v>
      </c>
      <c r="C15351" s="8" t="s">
        <v>167</v>
      </c>
      <c r="D15351" s="8">
        <v>63</v>
      </c>
      <c r="E15351" s="8" t="s">
        <v>25822</v>
      </c>
      <c r="F15351" s="8" t="s">
        <v>152</v>
      </c>
      <c r="G15351" s="8" t="s">
        <v>172</v>
      </c>
      <c r="H15351" s="8" t="s">
        <v>174</v>
      </c>
    </row>
    <row r="15352" spans="1:8" ht="15.75" customHeight="1" x14ac:dyDescent="0.3">
      <c r="A15352" s="7">
        <v>15351</v>
      </c>
      <c r="B15352" s="7">
        <v>3029</v>
      </c>
      <c r="C15352" s="7" t="s">
        <v>192</v>
      </c>
      <c r="D15352" s="7">
        <v>63</v>
      </c>
      <c r="E15352" s="7" t="s">
        <v>25823</v>
      </c>
      <c r="F15352" s="7" t="s">
        <v>172</v>
      </c>
      <c r="G15352" s="7" t="s">
        <v>192</v>
      </c>
      <c r="H15352" s="7" t="s">
        <v>202</v>
      </c>
    </row>
    <row r="15353" spans="1:8" ht="15.75" customHeight="1" x14ac:dyDescent="0.3">
      <c r="A15353" s="8">
        <v>15352</v>
      </c>
      <c r="B15353" s="8">
        <v>3029</v>
      </c>
      <c r="C15353" s="8" t="s">
        <v>116</v>
      </c>
      <c r="D15353" s="8">
        <v>63</v>
      </c>
      <c r="E15353" s="8" t="s">
        <v>31575</v>
      </c>
      <c r="F15353" s="8" t="s">
        <v>192</v>
      </c>
      <c r="G15353" s="8" t="s">
        <v>116</v>
      </c>
      <c r="H15353" s="8" t="s">
        <v>210</v>
      </c>
    </row>
    <row r="15354" spans="1:8" ht="15.75" customHeight="1" x14ac:dyDescent="0.3">
      <c r="A15354" s="7">
        <v>15353</v>
      </c>
      <c r="B15354" s="7">
        <v>3030</v>
      </c>
      <c r="C15354" s="7" t="s">
        <v>148</v>
      </c>
      <c r="D15354" s="7">
        <v>9</v>
      </c>
      <c r="E15354" s="7" t="s">
        <v>25831</v>
      </c>
      <c r="F15354" s="7"/>
      <c r="G15354" s="7" t="s">
        <v>152</v>
      </c>
      <c r="H15354" s="7" t="s">
        <v>314</v>
      </c>
    </row>
    <row r="15355" spans="1:8" ht="15.75" customHeight="1" x14ac:dyDescent="0.3">
      <c r="A15355" s="8">
        <v>15354</v>
      </c>
      <c r="B15355" s="8">
        <v>3030</v>
      </c>
      <c r="C15355" s="8" t="s">
        <v>156</v>
      </c>
      <c r="D15355" s="8">
        <v>9</v>
      </c>
      <c r="E15355" s="8" t="s">
        <v>31576</v>
      </c>
      <c r="F15355" s="8" t="s">
        <v>161</v>
      </c>
      <c r="G15355" s="8" t="s">
        <v>984</v>
      </c>
      <c r="H15355" s="8" t="s">
        <v>163</v>
      </c>
    </row>
    <row r="15356" spans="1:8" ht="15.75" customHeight="1" x14ac:dyDescent="0.3">
      <c r="A15356" s="7">
        <v>15355</v>
      </c>
      <c r="B15356" s="7">
        <v>3030</v>
      </c>
      <c r="C15356" s="7" t="s">
        <v>167</v>
      </c>
      <c r="D15356" s="7">
        <v>9</v>
      </c>
      <c r="E15356" s="7" t="s">
        <v>25832</v>
      </c>
      <c r="F15356" s="7" t="s">
        <v>152</v>
      </c>
      <c r="G15356" s="7" t="s">
        <v>172</v>
      </c>
      <c r="H15356" s="7" t="s">
        <v>174</v>
      </c>
    </row>
    <row r="15357" spans="1:8" ht="15.75" customHeight="1" x14ac:dyDescent="0.3">
      <c r="A15357" s="8">
        <v>15356</v>
      </c>
      <c r="B15357" s="8">
        <v>3030</v>
      </c>
      <c r="C15357" s="8" t="s">
        <v>192</v>
      </c>
      <c r="D15357" s="8">
        <v>9</v>
      </c>
      <c r="E15357" s="8" t="s">
        <v>25833</v>
      </c>
      <c r="F15357" s="8" t="s">
        <v>172</v>
      </c>
      <c r="G15357" s="8" t="s">
        <v>192</v>
      </c>
      <c r="H15357" s="8" t="s">
        <v>202</v>
      </c>
    </row>
    <row r="15358" spans="1:8" ht="15.75" customHeight="1" x14ac:dyDescent="0.3">
      <c r="A15358" s="7">
        <v>15357</v>
      </c>
      <c r="B15358" s="7">
        <v>3031</v>
      </c>
      <c r="C15358" s="7" t="s">
        <v>148</v>
      </c>
      <c r="D15358" s="7">
        <v>65</v>
      </c>
      <c r="E15358" s="7" t="s">
        <v>25840</v>
      </c>
      <c r="F15358" s="7"/>
      <c r="G15358" s="7" t="s">
        <v>152</v>
      </c>
      <c r="H15358" s="7" t="s">
        <v>218</v>
      </c>
    </row>
    <row r="15359" spans="1:8" ht="15.75" customHeight="1" x14ac:dyDescent="0.3">
      <c r="A15359" s="8">
        <v>15358</v>
      </c>
      <c r="B15359" s="8">
        <v>3031</v>
      </c>
      <c r="C15359" s="8" t="s">
        <v>156</v>
      </c>
      <c r="D15359" s="8">
        <v>65</v>
      </c>
      <c r="E15359" s="8" t="s">
        <v>31577</v>
      </c>
      <c r="F15359" s="8" t="s">
        <v>161</v>
      </c>
      <c r="G15359" s="8" t="s">
        <v>6222</v>
      </c>
      <c r="H15359" s="8" t="s">
        <v>163</v>
      </c>
    </row>
    <row r="15360" spans="1:8" ht="15.75" customHeight="1" x14ac:dyDescent="0.3">
      <c r="A15360" s="7">
        <v>15359</v>
      </c>
      <c r="B15360" s="7">
        <v>3031</v>
      </c>
      <c r="C15360" s="7" t="s">
        <v>167</v>
      </c>
      <c r="D15360" s="7">
        <v>65</v>
      </c>
      <c r="E15360" s="7" t="s">
        <v>25841</v>
      </c>
      <c r="F15360" s="7" t="s">
        <v>152</v>
      </c>
      <c r="G15360" s="7" t="s">
        <v>172</v>
      </c>
      <c r="H15360" s="7" t="s">
        <v>174</v>
      </c>
    </row>
    <row r="15361" spans="1:8" ht="15.75" customHeight="1" x14ac:dyDescent="0.3">
      <c r="A15361" s="8">
        <v>15360</v>
      </c>
      <c r="B15361" s="8">
        <v>3031</v>
      </c>
      <c r="C15361" s="8" t="s">
        <v>176</v>
      </c>
      <c r="D15361" s="8">
        <v>65</v>
      </c>
      <c r="E15361" s="8" t="s">
        <v>31578</v>
      </c>
      <c r="F15361" s="8" t="s">
        <v>172</v>
      </c>
      <c r="G15361" s="8" t="s">
        <v>388</v>
      </c>
      <c r="H15361" s="8" t="s">
        <v>184</v>
      </c>
    </row>
    <row r="15362" spans="1:8" ht="15.75" customHeight="1" x14ac:dyDescent="0.3">
      <c r="A15362" s="7">
        <v>15361</v>
      </c>
      <c r="B15362" s="7">
        <v>3031</v>
      </c>
      <c r="C15362" s="7" t="s">
        <v>192</v>
      </c>
      <c r="D15362" s="7">
        <v>65</v>
      </c>
      <c r="E15362" s="7" t="s">
        <v>25842</v>
      </c>
      <c r="F15362" s="7" t="s">
        <v>172</v>
      </c>
      <c r="G15362" s="7" t="s">
        <v>192</v>
      </c>
      <c r="H15362" s="7" t="s">
        <v>202</v>
      </c>
    </row>
    <row r="15363" spans="1:8" ht="15.75" customHeight="1" x14ac:dyDescent="0.3">
      <c r="A15363" s="8">
        <v>15362</v>
      </c>
      <c r="B15363" s="8">
        <v>3032</v>
      </c>
      <c r="C15363" s="8" t="s">
        <v>148</v>
      </c>
      <c r="D15363" s="8">
        <v>13</v>
      </c>
      <c r="E15363" s="8" t="s">
        <v>25849</v>
      </c>
      <c r="F15363" s="8"/>
      <c r="G15363" s="8" t="s">
        <v>152</v>
      </c>
      <c r="H15363" s="8" t="s">
        <v>218</v>
      </c>
    </row>
    <row r="15364" spans="1:8" ht="15.75" customHeight="1" x14ac:dyDescent="0.3">
      <c r="A15364" s="7">
        <v>15363</v>
      </c>
      <c r="B15364" s="7">
        <v>3032</v>
      </c>
      <c r="C15364" s="7" t="s">
        <v>156</v>
      </c>
      <c r="D15364" s="7">
        <v>13</v>
      </c>
      <c r="E15364" s="7" t="s">
        <v>31579</v>
      </c>
      <c r="F15364" s="7" t="s">
        <v>161</v>
      </c>
      <c r="G15364" s="7" t="s">
        <v>1503</v>
      </c>
      <c r="H15364" s="7" t="s">
        <v>163</v>
      </c>
    </row>
    <row r="15365" spans="1:8" ht="15.75" customHeight="1" x14ac:dyDescent="0.3">
      <c r="A15365" s="8">
        <v>15364</v>
      </c>
      <c r="B15365" s="8">
        <v>3032</v>
      </c>
      <c r="C15365" s="8" t="s">
        <v>167</v>
      </c>
      <c r="D15365" s="8">
        <v>13</v>
      </c>
      <c r="E15365" s="8" t="s">
        <v>25850</v>
      </c>
      <c r="F15365" s="8" t="s">
        <v>152</v>
      </c>
      <c r="G15365" s="8" t="s">
        <v>172</v>
      </c>
      <c r="H15365" s="8" t="s">
        <v>174</v>
      </c>
    </row>
    <row r="15366" spans="1:8" ht="15.75" customHeight="1" x14ac:dyDescent="0.3">
      <c r="A15366" s="7">
        <v>15365</v>
      </c>
      <c r="B15366" s="7">
        <v>3032</v>
      </c>
      <c r="C15366" s="7" t="s">
        <v>176</v>
      </c>
      <c r="D15366" s="7">
        <v>13</v>
      </c>
      <c r="E15366" s="7" t="s">
        <v>31580</v>
      </c>
      <c r="F15366" s="7" t="s">
        <v>172</v>
      </c>
      <c r="G15366" s="7" t="s">
        <v>388</v>
      </c>
      <c r="H15366" s="7" t="s">
        <v>812</v>
      </c>
    </row>
    <row r="15367" spans="1:8" ht="15.75" customHeight="1" x14ac:dyDescent="0.3">
      <c r="A15367" s="8">
        <v>15366</v>
      </c>
      <c r="B15367" s="8">
        <v>3032</v>
      </c>
      <c r="C15367" s="8" t="s">
        <v>192</v>
      </c>
      <c r="D15367" s="8">
        <v>13</v>
      </c>
      <c r="E15367" s="8" t="s">
        <v>25851</v>
      </c>
      <c r="F15367" s="8" t="s">
        <v>172</v>
      </c>
      <c r="G15367" s="8" t="s">
        <v>192</v>
      </c>
      <c r="H15367" s="8" t="s">
        <v>202</v>
      </c>
    </row>
    <row r="15368" spans="1:8" ht="15.75" customHeight="1" x14ac:dyDescent="0.3">
      <c r="A15368" s="7">
        <v>15367</v>
      </c>
      <c r="B15368" s="7">
        <v>3032</v>
      </c>
      <c r="C15368" s="7" t="s">
        <v>116</v>
      </c>
      <c r="D15368" s="7">
        <v>13</v>
      </c>
      <c r="E15368" s="7" t="s">
        <v>31581</v>
      </c>
      <c r="F15368" s="7" t="s">
        <v>192</v>
      </c>
      <c r="G15368" s="7" t="s">
        <v>116</v>
      </c>
      <c r="H15368" s="7" t="s">
        <v>210</v>
      </c>
    </row>
    <row r="15369" spans="1:8" ht="15.75" customHeight="1" x14ac:dyDescent="0.3">
      <c r="A15369" s="8">
        <v>15368</v>
      </c>
      <c r="B15369" s="8">
        <v>3033</v>
      </c>
      <c r="C15369" s="8" t="s">
        <v>148</v>
      </c>
      <c r="D15369" s="8">
        <v>50</v>
      </c>
      <c r="E15369" s="8" t="s">
        <v>25858</v>
      </c>
      <c r="F15369" s="8"/>
      <c r="G15369" s="8" t="s">
        <v>152</v>
      </c>
      <c r="H15369" s="8" t="s">
        <v>153</v>
      </c>
    </row>
    <row r="15370" spans="1:8" ht="15.75" customHeight="1" x14ac:dyDescent="0.3">
      <c r="A15370" s="7">
        <v>15369</v>
      </c>
      <c r="B15370" s="7">
        <v>3033</v>
      </c>
      <c r="C15370" s="7" t="s">
        <v>156</v>
      </c>
      <c r="D15370" s="7">
        <v>50</v>
      </c>
      <c r="E15370" s="7" t="s">
        <v>31582</v>
      </c>
      <c r="F15370" s="7" t="s">
        <v>161</v>
      </c>
      <c r="G15370" s="7" t="s">
        <v>1075</v>
      </c>
      <c r="H15370" s="7" t="s">
        <v>163</v>
      </c>
    </row>
    <row r="15371" spans="1:8" ht="15.75" customHeight="1" x14ac:dyDescent="0.3">
      <c r="A15371" s="8">
        <v>15370</v>
      </c>
      <c r="B15371" s="8">
        <v>3033</v>
      </c>
      <c r="C15371" s="8" t="s">
        <v>167</v>
      </c>
      <c r="D15371" s="8">
        <v>50</v>
      </c>
      <c r="E15371" s="8" t="s">
        <v>25859</v>
      </c>
      <c r="F15371" s="8" t="s">
        <v>152</v>
      </c>
      <c r="G15371" s="8" t="s">
        <v>172</v>
      </c>
      <c r="H15371" s="8" t="s">
        <v>174</v>
      </c>
    </row>
    <row r="15372" spans="1:8" ht="15.75" customHeight="1" x14ac:dyDescent="0.3">
      <c r="A15372" s="7">
        <v>15371</v>
      </c>
      <c r="B15372" s="7">
        <v>3033</v>
      </c>
      <c r="C15372" s="7" t="s">
        <v>176</v>
      </c>
      <c r="D15372" s="7">
        <v>50</v>
      </c>
      <c r="E15372" s="7" t="s">
        <v>31583</v>
      </c>
      <c r="F15372" s="7" t="s">
        <v>172</v>
      </c>
      <c r="G15372" s="7" t="s">
        <v>172</v>
      </c>
      <c r="H15372" s="7" t="s">
        <v>184</v>
      </c>
    </row>
    <row r="15373" spans="1:8" ht="15.75" customHeight="1" x14ac:dyDescent="0.3">
      <c r="A15373" s="8">
        <v>15372</v>
      </c>
      <c r="B15373" s="8">
        <v>3033</v>
      </c>
      <c r="C15373" s="8" t="s">
        <v>192</v>
      </c>
      <c r="D15373" s="8">
        <v>50</v>
      </c>
      <c r="E15373" s="8" t="s">
        <v>25860</v>
      </c>
      <c r="F15373" s="8" t="s">
        <v>172</v>
      </c>
      <c r="G15373" s="8" t="s">
        <v>192</v>
      </c>
      <c r="H15373" s="8" t="s">
        <v>202</v>
      </c>
    </row>
    <row r="15374" spans="1:8" ht="15.75" customHeight="1" x14ac:dyDescent="0.3">
      <c r="A15374" s="7">
        <v>15373</v>
      </c>
      <c r="B15374" s="7">
        <v>3033</v>
      </c>
      <c r="C15374" s="7" t="s">
        <v>116</v>
      </c>
      <c r="D15374" s="7">
        <v>50</v>
      </c>
      <c r="E15374" s="7" t="s">
        <v>31584</v>
      </c>
      <c r="F15374" s="7" t="s">
        <v>192</v>
      </c>
      <c r="G15374" s="7" t="s">
        <v>116</v>
      </c>
      <c r="H15374" s="7" t="s">
        <v>210</v>
      </c>
    </row>
    <row r="15375" spans="1:8" ht="15.75" customHeight="1" x14ac:dyDescent="0.3">
      <c r="A15375" s="8">
        <v>15374</v>
      </c>
      <c r="B15375" s="8">
        <v>3034</v>
      </c>
      <c r="C15375" s="8" t="s">
        <v>148</v>
      </c>
      <c r="D15375" s="8">
        <v>35</v>
      </c>
      <c r="E15375" s="8" t="s">
        <v>25867</v>
      </c>
      <c r="F15375" s="8"/>
      <c r="G15375" s="8" t="s">
        <v>152</v>
      </c>
      <c r="H15375" s="8" t="s">
        <v>218</v>
      </c>
    </row>
    <row r="15376" spans="1:8" ht="15.75" customHeight="1" x14ac:dyDescent="0.3">
      <c r="A15376" s="7">
        <v>15375</v>
      </c>
      <c r="B15376" s="7">
        <v>3034</v>
      </c>
      <c r="C15376" s="7" t="s">
        <v>156</v>
      </c>
      <c r="D15376" s="7">
        <v>35</v>
      </c>
      <c r="E15376" s="7" t="s">
        <v>31585</v>
      </c>
      <c r="F15376" s="7" t="s">
        <v>161</v>
      </c>
      <c r="G15376" s="7" t="s">
        <v>1012</v>
      </c>
      <c r="H15376" s="7" t="s">
        <v>163</v>
      </c>
    </row>
    <row r="15377" spans="1:8" ht="15.75" customHeight="1" x14ac:dyDescent="0.3">
      <c r="A15377" s="8">
        <v>15376</v>
      </c>
      <c r="B15377" s="8">
        <v>3034</v>
      </c>
      <c r="C15377" s="8" t="s">
        <v>167</v>
      </c>
      <c r="D15377" s="8">
        <v>35</v>
      </c>
      <c r="E15377" s="8" t="s">
        <v>25868</v>
      </c>
      <c r="F15377" s="8" t="s">
        <v>152</v>
      </c>
      <c r="G15377" s="8" t="s">
        <v>172</v>
      </c>
      <c r="H15377" s="8" t="s">
        <v>174</v>
      </c>
    </row>
    <row r="15378" spans="1:8" ht="15.75" customHeight="1" x14ac:dyDescent="0.3">
      <c r="A15378" s="7">
        <v>15377</v>
      </c>
      <c r="B15378" s="7">
        <v>3034</v>
      </c>
      <c r="C15378" s="7" t="s">
        <v>176</v>
      </c>
      <c r="D15378" s="7">
        <v>35</v>
      </c>
      <c r="E15378" s="7" t="s">
        <v>31586</v>
      </c>
      <c r="F15378" s="7" t="s">
        <v>172</v>
      </c>
      <c r="G15378" s="7" t="s">
        <v>388</v>
      </c>
      <c r="H15378" s="7" t="s">
        <v>184</v>
      </c>
    </row>
    <row r="15379" spans="1:8" ht="15.75" customHeight="1" x14ac:dyDescent="0.3">
      <c r="A15379" s="8">
        <v>15378</v>
      </c>
      <c r="B15379" s="8">
        <v>3034</v>
      </c>
      <c r="C15379" s="8" t="s">
        <v>192</v>
      </c>
      <c r="D15379" s="8">
        <v>35</v>
      </c>
      <c r="E15379" s="8" t="s">
        <v>25869</v>
      </c>
      <c r="F15379" s="8" t="s">
        <v>172</v>
      </c>
      <c r="G15379" s="8" t="s">
        <v>192</v>
      </c>
      <c r="H15379" s="8" t="s">
        <v>202</v>
      </c>
    </row>
    <row r="15380" spans="1:8" ht="15.75" customHeight="1" x14ac:dyDescent="0.3">
      <c r="A15380" s="7">
        <v>15379</v>
      </c>
      <c r="B15380" s="7">
        <v>3034</v>
      </c>
      <c r="C15380" s="7" t="s">
        <v>116</v>
      </c>
      <c r="D15380" s="7">
        <v>35</v>
      </c>
      <c r="E15380" s="7" t="s">
        <v>31587</v>
      </c>
      <c r="F15380" s="7" t="s">
        <v>192</v>
      </c>
      <c r="G15380" s="7" t="s">
        <v>116</v>
      </c>
      <c r="H15380" s="7" t="s">
        <v>210</v>
      </c>
    </row>
    <row r="15381" spans="1:8" ht="15.75" customHeight="1" x14ac:dyDescent="0.3">
      <c r="A15381" s="8">
        <v>15380</v>
      </c>
      <c r="B15381" s="8">
        <v>3035</v>
      </c>
      <c r="C15381" s="8" t="s">
        <v>148</v>
      </c>
      <c r="D15381" s="8">
        <v>66</v>
      </c>
      <c r="E15381" s="8" t="s">
        <v>25875</v>
      </c>
      <c r="F15381" s="8"/>
      <c r="G15381" s="8" t="s">
        <v>152</v>
      </c>
      <c r="H15381" s="8" t="s">
        <v>492</v>
      </c>
    </row>
    <row r="15382" spans="1:8" ht="15.75" customHeight="1" x14ac:dyDescent="0.3">
      <c r="A15382" s="7">
        <v>15381</v>
      </c>
      <c r="B15382" s="7">
        <v>3035</v>
      </c>
      <c r="C15382" s="7" t="s">
        <v>156</v>
      </c>
      <c r="D15382" s="7">
        <v>66</v>
      </c>
      <c r="E15382" s="7" t="s">
        <v>31588</v>
      </c>
      <c r="F15382" s="7" t="s">
        <v>161</v>
      </c>
      <c r="G15382" s="7" t="s">
        <v>2964</v>
      </c>
      <c r="H15382" s="7" t="s">
        <v>163</v>
      </c>
    </row>
    <row r="15383" spans="1:8" ht="15.75" customHeight="1" x14ac:dyDescent="0.3">
      <c r="A15383" s="8">
        <v>15382</v>
      </c>
      <c r="B15383" s="8">
        <v>3035</v>
      </c>
      <c r="C15383" s="8" t="s">
        <v>167</v>
      </c>
      <c r="D15383" s="8">
        <v>66</v>
      </c>
      <c r="E15383" s="8" t="s">
        <v>25876</v>
      </c>
      <c r="F15383" s="8" t="s">
        <v>152</v>
      </c>
      <c r="G15383" s="8" t="s">
        <v>172</v>
      </c>
      <c r="H15383" s="8" t="s">
        <v>174</v>
      </c>
    </row>
    <row r="15384" spans="1:8" ht="15.75" customHeight="1" x14ac:dyDescent="0.3">
      <c r="A15384" s="7">
        <v>15383</v>
      </c>
      <c r="B15384" s="7">
        <v>3035</v>
      </c>
      <c r="C15384" s="7" t="s">
        <v>176</v>
      </c>
      <c r="D15384" s="7">
        <v>66</v>
      </c>
      <c r="E15384" s="7" t="s">
        <v>31589</v>
      </c>
      <c r="F15384" s="7" t="s">
        <v>172</v>
      </c>
      <c r="G15384" s="7" t="s">
        <v>388</v>
      </c>
      <c r="H15384" s="7" t="s">
        <v>812</v>
      </c>
    </row>
    <row r="15385" spans="1:8" ht="15.75" customHeight="1" x14ac:dyDescent="0.3">
      <c r="A15385" s="8">
        <v>15384</v>
      </c>
      <c r="B15385" s="8">
        <v>3035</v>
      </c>
      <c r="C15385" s="8" t="s">
        <v>192</v>
      </c>
      <c r="D15385" s="8">
        <v>66</v>
      </c>
      <c r="E15385" s="8" t="s">
        <v>25877</v>
      </c>
      <c r="F15385" s="8" t="s">
        <v>172</v>
      </c>
      <c r="G15385" s="8" t="s">
        <v>192</v>
      </c>
      <c r="H15385" s="8" t="s">
        <v>202</v>
      </c>
    </row>
    <row r="15386" spans="1:8" ht="15.75" customHeight="1" x14ac:dyDescent="0.3">
      <c r="A15386" s="7">
        <v>15385</v>
      </c>
      <c r="B15386" s="7">
        <v>3036</v>
      </c>
      <c r="C15386" s="7" t="s">
        <v>148</v>
      </c>
      <c r="D15386" s="7">
        <v>49</v>
      </c>
      <c r="E15386" s="7" t="s">
        <v>25884</v>
      </c>
      <c r="F15386" s="7"/>
      <c r="G15386" s="7" t="s">
        <v>152</v>
      </c>
      <c r="H15386" s="7" t="s">
        <v>218</v>
      </c>
    </row>
    <row r="15387" spans="1:8" ht="15.75" customHeight="1" x14ac:dyDescent="0.3">
      <c r="A15387" s="8">
        <v>15386</v>
      </c>
      <c r="B15387" s="8">
        <v>3036</v>
      </c>
      <c r="C15387" s="8" t="s">
        <v>156</v>
      </c>
      <c r="D15387" s="8">
        <v>49</v>
      </c>
      <c r="E15387" s="8" t="s">
        <v>31590</v>
      </c>
      <c r="F15387" s="8" t="s">
        <v>161</v>
      </c>
      <c r="G15387" s="8" t="s">
        <v>2458</v>
      </c>
      <c r="H15387" s="8" t="s">
        <v>163</v>
      </c>
    </row>
    <row r="15388" spans="1:8" ht="15.75" customHeight="1" x14ac:dyDescent="0.3">
      <c r="A15388" s="7">
        <v>15387</v>
      </c>
      <c r="B15388" s="7">
        <v>3036</v>
      </c>
      <c r="C15388" s="7" t="s">
        <v>167</v>
      </c>
      <c r="D15388" s="7">
        <v>49</v>
      </c>
      <c r="E15388" s="7" t="s">
        <v>25885</v>
      </c>
      <c r="F15388" s="7" t="s">
        <v>152</v>
      </c>
      <c r="G15388" s="7" t="s">
        <v>172</v>
      </c>
      <c r="H15388" s="7" t="s">
        <v>174</v>
      </c>
    </row>
    <row r="15389" spans="1:8" ht="15.75" customHeight="1" x14ac:dyDescent="0.3">
      <c r="A15389" s="8">
        <v>15388</v>
      </c>
      <c r="B15389" s="8">
        <v>3036</v>
      </c>
      <c r="C15389" s="8" t="s">
        <v>192</v>
      </c>
      <c r="D15389" s="8">
        <v>49</v>
      </c>
      <c r="E15389" s="8" t="s">
        <v>25887</v>
      </c>
      <c r="F15389" s="8" t="s">
        <v>172</v>
      </c>
      <c r="G15389" s="8" t="s">
        <v>192</v>
      </c>
      <c r="H15389" s="8" t="s">
        <v>202</v>
      </c>
    </row>
    <row r="15390" spans="1:8" ht="15.75" customHeight="1" x14ac:dyDescent="0.3">
      <c r="A15390" s="7">
        <v>15389</v>
      </c>
      <c r="B15390" s="7">
        <v>3036</v>
      </c>
      <c r="C15390" s="7" t="s">
        <v>116</v>
      </c>
      <c r="D15390" s="7">
        <v>49</v>
      </c>
      <c r="E15390" s="7" t="s">
        <v>31591</v>
      </c>
      <c r="F15390" s="7" t="s">
        <v>192</v>
      </c>
      <c r="G15390" s="7" t="s">
        <v>116</v>
      </c>
      <c r="H15390" s="7" t="s">
        <v>210</v>
      </c>
    </row>
    <row r="15391" spans="1:8" ht="15.75" customHeight="1" x14ac:dyDescent="0.3">
      <c r="A15391" s="8">
        <v>15390</v>
      </c>
      <c r="B15391" s="8">
        <v>3037</v>
      </c>
      <c r="C15391" s="8" t="s">
        <v>148</v>
      </c>
      <c r="D15391" s="8">
        <v>11</v>
      </c>
      <c r="E15391" s="8" t="s">
        <v>25892</v>
      </c>
      <c r="F15391" s="8"/>
      <c r="G15391" s="8" t="s">
        <v>152</v>
      </c>
      <c r="H15391" s="8" t="s">
        <v>492</v>
      </c>
    </row>
    <row r="15392" spans="1:8" ht="15.75" customHeight="1" x14ac:dyDescent="0.3">
      <c r="A15392" s="7">
        <v>15391</v>
      </c>
      <c r="B15392" s="7">
        <v>3037</v>
      </c>
      <c r="C15392" s="7" t="s">
        <v>156</v>
      </c>
      <c r="D15392" s="7">
        <v>11</v>
      </c>
      <c r="E15392" s="7" t="s">
        <v>31592</v>
      </c>
      <c r="F15392" s="7" t="s">
        <v>161</v>
      </c>
      <c r="G15392" s="7" t="s">
        <v>2401</v>
      </c>
      <c r="H15392" s="7" t="s">
        <v>163</v>
      </c>
    </row>
    <row r="15393" spans="1:8" ht="15.75" customHeight="1" x14ac:dyDescent="0.3">
      <c r="A15393" s="8">
        <v>15392</v>
      </c>
      <c r="B15393" s="8">
        <v>3037</v>
      </c>
      <c r="C15393" s="8" t="s">
        <v>167</v>
      </c>
      <c r="D15393" s="8">
        <v>11</v>
      </c>
      <c r="E15393" s="8" t="s">
        <v>25893</v>
      </c>
      <c r="F15393" s="8" t="s">
        <v>152</v>
      </c>
      <c r="G15393" s="8" t="s">
        <v>172</v>
      </c>
      <c r="H15393" s="8" t="s">
        <v>174</v>
      </c>
    </row>
    <row r="15394" spans="1:8" ht="15.75" customHeight="1" x14ac:dyDescent="0.3">
      <c r="A15394" s="7">
        <v>15393</v>
      </c>
      <c r="B15394" s="7">
        <v>3037</v>
      </c>
      <c r="C15394" s="7" t="s">
        <v>176</v>
      </c>
      <c r="D15394" s="7">
        <v>11</v>
      </c>
      <c r="E15394" s="7" t="s">
        <v>31593</v>
      </c>
      <c r="F15394" s="7" t="s">
        <v>172</v>
      </c>
      <c r="G15394" s="7" t="s">
        <v>388</v>
      </c>
      <c r="H15394" s="7" t="s">
        <v>184</v>
      </c>
    </row>
    <row r="15395" spans="1:8" ht="15.75" customHeight="1" x14ac:dyDescent="0.3">
      <c r="A15395" s="8">
        <v>15394</v>
      </c>
      <c r="B15395" s="8">
        <v>3037</v>
      </c>
      <c r="C15395" s="8" t="s">
        <v>192</v>
      </c>
      <c r="D15395" s="8">
        <v>11</v>
      </c>
      <c r="E15395" s="8" t="s">
        <v>25894</v>
      </c>
      <c r="F15395" s="8" t="s">
        <v>172</v>
      </c>
      <c r="G15395" s="8" t="s">
        <v>192</v>
      </c>
      <c r="H15395" s="8" t="s">
        <v>202</v>
      </c>
    </row>
    <row r="15396" spans="1:8" ht="15.75" customHeight="1" x14ac:dyDescent="0.3">
      <c r="A15396" s="7">
        <v>15395</v>
      </c>
      <c r="B15396" s="7">
        <v>3037</v>
      </c>
      <c r="C15396" s="7" t="s">
        <v>116</v>
      </c>
      <c r="D15396" s="7">
        <v>11</v>
      </c>
      <c r="E15396" s="7" t="s">
        <v>31594</v>
      </c>
      <c r="F15396" s="7" t="s">
        <v>192</v>
      </c>
      <c r="G15396" s="7" t="s">
        <v>116</v>
      </c>
      <c r="H15396" s="7" t="s">
        <v>210</v>
      </c>
    </row>
    <row r="15397" spans="1:8" ht="15.75" customHeight="1" x14ac:dyDescent="0.3">
      <c r="A15397" s="8">
        <v>15396</v>
      </c>
      <c r="B15397" s="8">
        <v>3038</v>
      </c>
      <c r="C15397" s="8" t="s">
        <v>148</v>
      </c>
      <c r="D15397" s="8">
        <v>109</v>
      </c>
      <c r="E15397" s="8" t="s">
        <v>25899</v>
      </c>
      <c r="F15397" s="8"/>
      <c r="G15397" s="8" t="s">
        <v>152</v>
      </c>
      <c r="H15397" s="8" t="s">
        <v>218</v>
      </c>
    </row>
    <row r="15398" spans="1:8" ht="15.75" customHeight="1" x14ac:dyDescent="0.3">
      <c r="A15398" s="7">
        <v>15397</v>
      </c>
      <c r="B15398" s="7">
        <v>3038</v>
      </c>
      <c r="C15398" s="7" t="s">
        <v>156</v>
      </c>
      <c r="D15398" s="7">
        <v>109</v>
      </c>
      <c r="E15398" s="7" t="s">
        <v>31595</v>
      </c>
      <c r="F15398" s="7" t="s">
        <v>161</v>
      </c>
      <c r="G15398" s="7" t="s">
        <v>1395</v>
      </c>
      <c r="H15398" s="7" t="s">
        <v>163</v>
      </c>
    </row>
    <row r="15399" spans="1:8" ht="15.75" customHeight="1" x14ac:dyDescent="0.3">
      <c r="A15399" s="8">
        <v>15398</v>
      </c>
      <c r="B15399" s="8">
        <v>3038</v>
      </c>
      <c r="C15399" s="8" t="s">
        <v>167</v>
      </c>
      <c r="D15399" s="8">
        <v>109</v>
      </c>
      <c r="E15399" s="8" t="s">
        <v>25900</v>
      </c>
      <c r="F15399" s="8" t="s">
        <v>152</v>
      </c>
      <c r="G15399" s="8" t="s">
        <v>172</v>
      </c>
      <c r="H15399" s="8" t="s">
        <v>174</v>
      </c>
    </row>
    <row r="15400" spans="1:8" ht="15.75" customHeight="1" x14ac:dyDescent="0.3">
      <c r="A15400" s="7">
        <v>15399</v>
      </c>
      <c r="B15400" s="7">
        <v>3038</v>
      </c>
      <c r="C15400" s="7" t="s">
        <v>192</v>
      </c>
      <c r="D15400" s="7">
        <v>109</v>
      </c>
      <c r="E15400" s="7" t="s">
        <v>25901</v>
      </c>
      <c r="F15400" s="7" t="s">
        <v>172</v>
      </c>
      <c r="G15400" s="7" t="s">
        <v>192</v>
      </c>
      <c r="H15400" s="7" t="s">
        <v>202</v>
      </c>
    </row>
    <row r="15401" spans="1:8" ht="15.75" customHeight="1" x14ac:dyDescent="0.3">
      <c r="A15401" s="8">
        <v>15400</v>
      </c>
      <c r="B15401" s="8">
        <v>3039</v>
      </c>
      <c r="C15401" s="8" t="s">
        <v>148</v>
      </c>
      <c r="D15401" s="8">
        <v>17</v>
      </c>
      <c r="E15401" s="8" t="s">
        <v>25908</v>
      </c>
      <c r="F15401" s="8"/>
      <c r="G15401" s="8" t="s">
        <v>152</v>
      </c>
      <c r="H15401" s="8" t="s">
        <v>153</v>
      </c>
    </row>
    <row r="15402" spans="1:8" ht="15.75" customHeight="1" x14ac:dyDescent="0.3">
      <c r="A15402" s="7">
        <v>15401</v>
      </c>
      <c r="B15402" s="7">
        <v>3039</v>
      </c>
      <c r="C15402" s="7" t="s">
        <v>156</v>
      </c>
      <c r="D15402" s="7">
        <v>17</v>
      </c>
      <c r="E15402" s="7" t="s">
        <v>31596</v>
      </c>
      <c r="F15402" s="7" t="s">
        <v>161</v>
      </c>
      <c r="G15402" s="7" t="s">
        <v>4015</v>
      </c>
      <c r="H15402" s="7" t="s">
        <v>163</v>
      </c>
    </row>
    <row r="15403" spans="1:8" ht="15.75" customHeight="1" x14ac:dyDescent="0.3">
      <c r="A15403" s="8">
        <v>15402</v>
      </c>
      <c r="B15403" s="8">
        <v>3039</v>
      </c>
      <c r="C15403" s="8" t="s">
        <v>167</v>
      </c>
      <c r="D15403" s="8">
        <v>17</v>
      </c>
      <c r="E15403" s="8" t="s">
        <v>25909</v>
      </c>
      <c r="F15403" s="8" t="s">
        <v>152</v>
      </c>
      <c r="G15403" s="8" t="s">
        <v>172</v>
      </c>
      <c r="H15403" s="8" t="s">
        <v>174</v>
      </c>
    </row>
    <row r="15404" spans="1:8" ht="15.75" customHeight="1" x14ac:dyDescent="0.3">
      <c r="A15404" s="7">
        <v>15403</v>
      </c>
      <c r="B15404" s="7">
        <v>3039</v>
      </c>
      <c r="C15404" s="7" t="s">
        <v>176</v>
      </c>
      <c r="D15404" s="7">
        <v>17</v>
      </c>
      <c r="E15404" s="7" t="s">
        <v>10393</v>
      </c>
      <c r="F15404" s="7" t="s">
        <v>172</v>
      </c>
      <c r="G15404" s="7" t="s">
        <v>388</v>
      </c>
      <c r="H15404" s="7" t="s">
        <v>288</v>
      </c>
    </row>
    <row r="15405" spans="1:8" ht="15.75" customHeight="1" x14ac:dyDescent="0.3">
      <c r="A15405" s="8">
        <v>15404</v>
      </c>
      <c r="B15405" s="8">
        <v>3039</v>
      </c>
      <c r="C15405" s="8" t="s">
        <v>192</v>
      </c>
      <c r="D15405" s="8">
        <v>17</v>
      </c>
      <c r="E15405" s="8" t="s">
        <v>25910</v>
      </c>
      <c r="F15405" s="8" t="s">
        <v>172</v>
      </c>
      <c r="G15405" s="8" t="s">
        <v>192</v>
      </c>
      <c r="H15405" s="8" t="s">
        <v>202</v>
      </c>
    </row>
    <row r="15406" spans="1:8" ht="15.75" customHeight="1" x14ac:dyDescent="0.3">
      <c r="A15406" s="7">
        <v>15405</v>
      </c>
      <c r="B15406" s="7">
        <v>3039</v>
      </c>
      <c r="C15406" s="7" t="s">
        <v>116</v>
      </c>
      <c r="D15406" s="7">
        <v>17</v>
      </c>
      <c r="E15406" s="7" t="s">
        <v>11329</v>
      </c>
      <c r="F15406" s="7" t="s">
        <v>192</v>
      </c>
      <c r="G15406" s="7" t="s">
        <v>116</v>
      </c>
      <c r="H15406" s="7" t="s">
        <v>210</v>
      </c>
    </row>
    <row r="15407" spans="1:8" ht="15.75" customHeight="1" x14ac:dyDescent="0.3">
      <c r="A15407" s="8">
        <v>15406</v>
      </c>
      <c r="B15407" s="8">
        <v>3040</v>
      </c>
      <c r="C15407" s="8" t="s">
        <v>148</v>
      </c>
      <c r="D15407" s="8">
        <v>109</v>
      </c>
      <c r="E15407" s="8" t="s">
        <v>25916</v>
      </c>
      <c r="F15407" s="8"/>
      <c r="G15407" s="8" t="s">
        <v>152</v>
      </c>
      <c r="H15407" s="8" t="s">
        <v>492</v>
      </c>
    </row>
    <row r="15408" spans="1:8" ht="15.75" customHeight="1" x14ac:dyDescent="0.3">
      <c r="A15408" s="7">
        <v>15407</v>
      </c>
      <c r="B15408" s="7">
        <v>3040</v>
      </c>
      <c r="C15408" s="7" t="s">
        <v>156</v>
      </c>
      <c r="D15408" s="7">
        <v>109</v>
      </c>
      <c r="E15408" s="7" t="s">
        <v>31597</v>
      </c>
      <c r="F15408" s="7" t="s">
        <v>161</v>
      </c>
      <c r="G15408" s="7" t="s">
        <v>1395</v>
      </c>
      <c r="H15408" s="7" t="s">
        <v>163</v>
      </c>
    </row>
    <row r="15409" spans="1:8" ht="15.75" customHeight="1" x14ac:dyDescent="0.3">
      <c r="A15409" s="8">
        <v>15408</v>
      </c>
      <c r="B15409" s="8">
        <v>3040</v>
      </c>
      <c r="C15409" s="8" t="s">
        <v>167</v>
      </c>
      <c r="D15409" s="8">
        <v>109</v>
      </c>
      <c r="E15409" s="8" t="s">
        <v>25917</v>
      </c>
      <c r="F15409" s="8" t="s">
        <v>152</v>
      </c>
      <c r="G15409" s="8" t="s">
        <v>172</v>
      </c>
      <c r="H15409" s="8" t="s">
        <v>174</v>
      </c>
    </row>
    <row r="15410" spans="1:8" ht="15.75" customHeight="1" x14ac:dyDescent="0.3">
      <c r="A15410" s="7">
        <v>15409</v>
      </c>
      <c r="B15410" s="7">
        <v>3040</v>
      </c>
      <c r="C15410" s="7" t="s">
        <v>192</v>
      </c>
      <c r="D15410" s="7">
        <v>109</v>
      </c>
      <c r="E15410" s="7" t="s">
        <v>25918</v>
      </c>
      <c r="F15410" s="7" t="s">
        <v>172</v>
      </c>
      <c r="G15410" s="7" t="s">
        <v>192</v>
      </c>
      <c r="H15410" s="7" t="s">
        <v>202</v>
      </c>
    </row>
    <row r="15411" spans="1:8" ht="15.75" customHeight="1" x14ac:dyDescent="0.3">
      <c r="A15411" s="8">
        <v>15410</v>
      </c>
      <c r="B15411" s="8">
        <v>3041</v>
      </c>
      <c r="C15411" s="8" t="s">
        <v>148</v>
      </c>
      <c r="D15411" s="8">
        <v>22</v>
      </c>
      <c r="E15411" s="8" t="s">
        <v>25924</v>
      </c>
      <c r="F15411" s="8"/>
      <c r="G15411" s="8" t="s">
        <v>152</v>
      </c>
      <c r="H15411" s="8" t="s">
        <v>153</v>
      </c>
    </row>
    <row r="15412" spans="1:8" ht="15.75" customHeight="1" x14ac:dyDescent="0.3">
      <c r="A15412" s="7">
        <v>15411</v>
      </c>
      <c r="B15412" s="7">
        <v>3041</v>
      </c>
      <c r="C15412" s="7" t="s">
        <v>156</v>
      </c>
      <c r="D15412" s="7">
        <v>22</v>
      </c>
      <c r="E15412" s="7" t="s">
        <v>31598</v>
      </c>
      <c r="F15412" s="7" t="s">
        <v>161</v>
      </c>
      <c r="G15412" s="7" t="s">
        <v>320</v>
      </c>
      <c r="H15412" s="7" t="s">
        <v>163</v>
      </c>
    </row>
    <row r="15413" spans="1:8" ht="15.75" customHeight="1" x14ac:dyDescent="0.3">
      <c r="A15413" s="8">
        <v>15412</v>
      </c>
      <c r="B15413" s="8">
        <v>3041</v>
      </c>
      <c r="C15413" s="8" t="s">
        <v>167</v>
      </c>
      <c r="D15413" s="8">
        <v>22</v>
      </c>
      <c r="E15413" s="8" t="s">
        <v>25925</v>
      </c>
      <c r="F15413" s="8" t="s">
        <v>152</v>
      </c>
      <c r="G15413" s="8" t="s">
        <v>172</v>
      </c>
      <c r="H15413" s="8" t="s">
        <v>174</v>
      </c>
    </row>
    <row r="15414" spans="1:8" ht="15.75" customHeight="1" x14ac:dyDescent="0.3">
      <c r="A15414" s="7">
        <v>15413</v>
      </c>
      <c r="B15414" s="7">
        <v>3041</v>
      </c>
      <c r="C15414" s="7" t="s">
        <v>176</v>
      </c>
      <c r="D15414" s="7">
        <v>22</v>
      </c>
      <c r="E15414" s="7" t="s">
        <v>31599</v>
      </c>
      <c r="F15414" s="7" t="s">
        <v>172</v>
      </c>
      <c r="G15414" s="7" t="s">
        <v>172</v>
      </c>
      <c r="H15414" s="7" t="s">
        <v>812</v>
      </c>
    </row>
    <row r="15415" spans="1:8" ht="15.75" customHeight="1" x14ac:dyDescent="0.3">
      <c r="A15415" s="8">
        <v>15414</v>
      </c>
      <c r="B15415" s="8">
        <v>3041</v>
      </c>
      <c r="C15415" s="8" t="s">
        <v>192</v>
      </c>
      <c r="D15415" s="8">
        <v>22</v>
      </c>
      <c r="E15415" s="8" t="s">
        <v>25926</v>
      </c>
      <c r="F15415" s="8" t="s">
        <v>172</v>
      </c>
      <c r="G15415" s="8" t="s">
        <v>192</v>
      </c>
      <c r="H15415" s="8" t="s">
        <v>202</v>
      </c>
    </row>
    <row r="15416" spans="1:8" ht="15.75" customHeight="1" x14ac:dyDescent="0.3">
      <c r="A15416" s="7">
        <v>15415</v>
      </c>
      <c r="B15416" s="7">
        <v>3041</v>
      </c>
      <c r="C15416" s="7" t="s">
        <v>116</v>
      </c>
      <c r="D15416" s="7">
        <v>22</v>
      </c>
      <c r="E15416" s="7" t="s">
        <v>31600</v>
      </c>
      <c r="F15416" s="7" t="s">
        <v>192</v>
      </c>
      <c r="G15416" s="7" t="s">
        <v>116</v>
      </c>
      <c r="H15416" s="7" t="s">
        <v>210</v>
      </c>
    </row>
    <row r="15417" spans="1:8" ht="15.75" customHeight="1" x14ac:dyDescent="0.3">
      <c r="A15417" s="8">
        <v>15416</v>
      </c>
      <c r="B15417" s="8">
        <v>3042</v>
      </c>
      <c r="C15417" s="8" t="s">
        <v>148</v>
      </c>
      <c r="D15417" s="8">
        <v>105</v>
      </c>
      <c r="E15417" s="8" t="s">
        <v>25932</v>
      </c>
      <c r="F15417" s="8"/>
      <c r="G15417" s="8" t="s">
        <v>152</v>
      </c>
      <c r="H15417" s="8" t="s">
        <v>153</v>
      </c>
    </row>
    <row r="15418" spans="1:8" ht="15.75" customHeight="1" x14ac:dyDescent="0.3">
      <c r="A15418" s="7">
        <v>15417</v>
      </c>
      <c r="B15418" s="7">
        <v>3042</v>
      </c>
      <c r="C15418" s="7" t="s">
        <v>156</v>
      </c>
      <c r="D15418" s="7">
        <v>105</v>
      </c>
      <c r="E15418" s="7" t="s">
        <v>31601</v>
      </c>
      <c r="F15418" s="7" t="s">
        <v>161</v>
      </c>
      <c r="G15418" s="7" t="s">
        <v>1038</v>
      </c>
      <c r="H15418" s="7" t="s">
        <v>163</v>
      </c>
    </row>
    <row r="15419" spans="1:8" ht="15.75" customHeight="1" x14ac:dyDescent="0.3">
      <c r="A15419" s="8">
        <v>15418</v>
      </c>
      <c r="B15419" s="8">
        <v>3042</v>
      </c>
      <c r="C15419" s="8" t="s">
        <v>167</v>
      </c>
      <c r="D15419" s="8">
        <v>105</v>
      </c>
      <c r="E15419" s="8" t="s">
        <v>25933</v>
      </c>
      <c r="F15419" s="8" t="s">
        <v>152</v>
      </c>
      <c r="G15419" s="8" t="s">
        <v>172</v>
      </c>
      <c r="H15419" s="8" t="s">
        <v>174</v>
      </c>
    </row>
    <row r="15420" spans="1:8" ht="15.75" customHeight="1" x14ac:dyDescent="0.3">
      <c r="A15420" s="7">
        <v>15419</v>
      </c>
      <c r="B15420" s="7">
        <v>3042</v>
      </c>
      <c r="C15420" s="7" t="s">
        <v>176</v>
      </c>
      <c r="D15420" s="7">
        <v>105</v>
      </c>
      <c r="E15420" s="7" t="s">
        <v>31602</v>
      </c>
      <c r="F15420" s="7" t="s">
        <v>172</v>
      </c>
      <c r="G15420" s="7" t="s">
        <v>172</v>
      </c>
      <c r="H15420" s="7" t="s">
        <v>248</v>
      </c>
    </row>
    <row r="15421" spans="1:8" ht="15.75" customHeight="1" x14ac:dyDescent="0.3">
      <c r="A15421" s="8">
        <v>15420</v>
      </c>
      <c r="B15421" s="8">
        <v>3042</v>
      </c>
      <c r="C15421" s="8" t="s">
        <v>192</v>
      </c>
      <c r="D15421" s="8">
        <v>105</v>
      </c>
      <c r="E15421" s="8" t="s">
        <v>25934</v>
      </c>
      <c r="F15421" s="8" t="s">
        <v>172</v>
      </c>
      <c r="G15421" s="8" t="s">
        <v>192</v>
      </c>
      <c r="H15421" s="8" t="s">
        <v>202</v>
      </c>
    </row>
    <row r="15422" spans="1:8" ht="15.75" customHeight="1" x14ac:dyDescent="0.3">
      <c r="A15422" s="7">
        <v>15421</v>
      </c>
      <c r="B15422" s="7">
        <v>3042</v>
      </c>
      <c r="C15422" s="7" t="s">
        <v>116</v>
      </c>
      <c r="D15422" s="7">
        <v>105</v>
      </c>
      <c r="E15422" s="7" t="s">
        <v>31603</v>
      </c>
      <c r="F15422" s="7" t="s">
        <v>192</v>
      </c>
      <c r="G15422" s="7" t="s">
        <v>116</v>
      </c>
      <c r="H15422" s="7" t="s">
        <v>210</v>
      </c>
    </row>
    <row r="15423" spans="1:8" ht="15.75" customHeight="1" x14ac:dyDescent="0.3">
      <c r="A15423" s="8">
        <v>15422</v>
      </c>
      <c r="B15423" s="8">
        <v>3043</v>
      </c>
      <c r="C15423" s="8" t="s">
        <v>148</v>
      </c>
      <c r="D15423" s="8">
        <v>72</v>
      </c>
      <c r="E15423" s="8" t="s">
        <v>25941</v>
      </c>
      <c r="F15423" s="8"/>
      <c r="G15423" s="8" t="s">
        <v>152</v>
      </c>
      <c r="H15423" s="8" t="s">
        <v>492</v>
      </c>
    </row>
    <row r="15424" spans="1:8" ht="15.75" customHeight="1" x14ac:dyDescent="0.3">
      <c r="A15424" s="7">
        <v>15423</v>
      </c>
      <c r="B15424" s="7">
        <v>3043</v>
      </c>
      <c r="C15424" s="7" t="s">
        <v>156</v>
      </c>
      <c r="D15424" s="7">
        <v>72</v>
      </c>
      <c r="E15424" s="7" t="s">
        <v>31604</v>
      </c>
      <c r="F15424" s="7" t="s">
        <v>161</v>
      </c>
      <c r="G15424" s="7" t="s">
        <v>3221</v>
      </c>
      <c r="H15424" s="7" t="s">
        <v>163</v>
      </c>
    </row>
    <row r="15425" spans="1:8" ht="15.75" customHeight="1" x14ac:dyDescent="0.3">
      <c r="A15425" s="8">
        <v>15424</v>
      </c>
      <c r="B15425" s="8">
        <v>3043</v>
      </c>
      <c r="C15425" s="8" t="s">
        <v>167</v>
      </c>
      <c r="D15425" s="8">
        <v>72</v>
      </c>
      <c r="E15425" s="8" t="s">
        <v>25942</v>
      </c>
      <c r="F15425" s="8" t="s">
        <v>152</v>
      </c>
      <c r="G15425" s="8" t="s">
        <v>172</v>
      </c>
      <c r="H15425" s="8" t="s">
        <v>174</v>
      </c>
    </row>
    <row r="15426" spans="1:8" ht="15.75" customHeight="1" x14ac:dyDescent="0.3">
      <c r="A15426" s="7">
        <v>15425</v>
      </c>
      <c r="B15426" s="7">
        <v>3043</v>
      </c>
      <c r="C15426" s="7" t="s">
        <v>176</v>
      </c>
      <c r="D15426" s="7">
        <v>72</v>
      </c>
      <c r="E15426" s="7" t="s">
        <v>31605</v>
      </c>
      <c r="F15426" s="7" t="s">
        <v>172</v>
      </c>
      <c r="G15426" s="7" t="s">
        <v>388</v>
      </c>
      <c r="H15426" s="7" t="s">
        <v>812</v>
      </c>
    </row>
    <row r="15427" spans="1:8" ht="15.75" customHeight="1" x14ac:dyDescent="0.3">
      <c r="A15427" s="8">
        <v>15426</v>
      </c>
      <c r="B15427" s="8">
        <v>3043</v>
      </c>
      <c r="C15427" s="8" t="s">
        <v>192</v>
      </c>
      <c r="D15427" s="8">
        <v>72</v>
      </c>
      <c r="E15427" s="8" t="s">
        <v>25943</v>
      </c>
      <c r="F15427" s="8" t="s">
        <v>172</v>
      </c>
      <c r="G15427" s="8" t="s">
        <v>192</v>
      </c>
      <c r="H15427" s="8" t="s">
        <v>202</v>
      </c>
    </row>
    <row r="15428" spans="1:8" ht="15.75" customHeight="1" x14ac:dyDescent="0.3">
      <c r="A15428" s="7">
        <v>15427</v>
      </c>
      <c r="B15428" s="7">
        <v>3043</v>
      </c>
      <c r="C15428" s="7" t="s">
        <v>116</v>
      </c>
      <c r="D15428" s="7">
        <v>72</v>
      </c>
      <c r="E15428" s="7" t="s">
        <v>31606</v>
      </c>
      <c r="F15428" s="7" t="s">
        <v>192</v>
      </c>
      <c r="G15428" s="7" t="s">
        <v>116</v>
      </c>
      <c r="H15428" s="7" t="s">
        <v>210</v>
      </c>
    </row>
    <row r="15429" spans="1:8" ht="15.75" customHeight="1" x14ac:dyDescent="0.3">
      <c r="A15429" s="8">
        <v>15428</v>
      </c>
      <c r="B15429" s="8">
        <v>3044</v>
      </c>
      <c r="C15429" s="8" t="s">
        <v>148</v>
      </c>
      <c r="D15429" s="8">
        <v>72</v>
      </c>
      <c r="E15429" s="8" t="s">
        <v>25949</v>
      </c>
      <c r="F15429" s="8"/>
      <c r="G15429" s="8" t="s">
        <v>152</v>
      </c>
      <c r="H15429" s="8" t="s">
        <v>218</v>
      </c>
    </row>
    <row r="15430" spans="1:8" ht="15.75" customHeight="1" x14ac:dyDescent="0.3">
      <c r="A15430" s="7">
        <v>15429</v>
      </c>
      <c r="B15430" s="7">
        <v>3044</v>
      </c>
      <c r="C15430" s="7" t="s">
        <v>156</v>
      </c>
      <c r="D15430" s="7">
        <v>72</v>
      </c>
      <c r="E15430" s="7" t="s">
        <v>31607</v>
      </c>
      <c r="F15430" s="7" t="s">
        <v>161</v>
      </c>
      <c r="G15430" s="7" t="s">
        <v>3221</v>
      </c>
      <c r="H15430" s="7" t="s">
        <v>163</v>
      </c>
    </row>
    <row r="15431" spans="1:8" ht="15.75" customHeight="1" x14ac:dyDescent="0.3">
      <c r="A15431" s="8">
        <v>15430</v>
      </c>
      <c r="B15431" s="8">
        <v>3044</v>
      </c>
      <c r="C15431" s="8" t="s">
        <v>167</v>
      </c>
      <c r="D15431" s="8">
        <v>72</v>
      </c>
      <c r="E15431" s="8" t="s">
        <v>25950</v>
      </c>
      <c r="F15431" s="8" t="s">
        <v>152</v>
      </c>
      <c r="G15431" s="8" t="s">
        <v>172</v>
      </c>
      <c r="H15431" s="8" t="s">
        <v>174</v>
      </c>
    </row>
    <row r="15432" spans="1:8" ht="15.75" customHeight="1" x14ac:dyDescent="0.3">
      <c r="A15432" s="7">
        <v>15431</v>
      </c>
      <c r="B15432" s="7">
        <v>3044</v>
      </c>
      <c r="C15432" s="7" t="s">
        <v>192</v>
      </c>
      <c r="D15432" s="7">
        <v>72</v>
      </c>
      <c r="E15432" s="7" t="s">
        <v>25952</v>
      </c>
      <c r="F15432" s="7" t="s">
        <v>172</v>
      </c>
      <c r="G15432" s="7" t="s">
        <v>192</v>
      </c>
      <c r="H15432" s="7" t="s">
        <v>202</v>
      </c>
    </row>
    <row r="15433" spans="1:8" ht="15.75" customHeight="1" x14ac:dyDescent="0.3">
      <c r="A15433" s="8">
        <v>15432</v>
      </c>
      <c r="B15433" s="8">
        <v>3045</v>
      </c>
      <c r="C15433" s="8" t="s">
        <v>148</v>
      </c>
      <c r="D15433" s="8">
        <v>105</v>
      </c>
      <c r="E15433" s="8" t="s">
        <v>25958</v>
      </c>
      <c r="F15433" s="8"/>
      <c r="G15433" s="8" t="s">
        <v>152</v>
      </c>
      <c r="H15433" s="8" t="s">
        <v>218</v>
      </c>
    </row>
    <row r="15434" spans="1:8" ht="15.75" customHeight="1" x14ac:dyDescent="0.3">
      <c r="A15434" s="7">
        <v>15433</v>
      </c>
      <c r="B15434" s="7">
        <v>3045</v>
      </c>
      <c r="C15434" s="7" t="s">
        <v>156</v>
      </c>
      <c r="D15434" s="7">
        <v>105</v>
      </c>
      <c r="E15434" s="7" t="s">
        <v>31608</v>
      </c>
      <c r="F15434" s="7" t="s">
        <v>161</v>
      </c>
      <c r="G15434" s="7" t="s">
        <v>1038</v>
      </c>
      <c r="H15434" s="7" t="s">
        <v>163</v>
      </c>
    </row>
    <row r="15435" spans="1:8" ht="15.75" customHeight="1" x14ac:dyDescent="0.3">
      <c r="A15435" s="8">
        <v>15434</v>
      </c>
      <c r="B15435" s="8">
        <v>3045</v>
      </c>
      <c r="C15435" s="8" t="s">
        <v>167</v>
      </c>
      <c r="D15435" s="8">
        <v>105</v>
      </c>
      <c r="E15435" s="8" t="s">
        <v>25959</v>
      </c>
      <c r="F15435" s="8" t="s">
        <v>152</v>
      </c>
      <c r="G15435" s="8" t="s">
        <v>172</v>
      </c>
      <c r="H15435" s="8" t="s">
        <v>174</v>
      </c>
    </row>
    <row r="15436" spans="1:8" ht="15.75" customHeight="1" x14ac:dyDescent="0.3">
      <c r="A15436" s="7">
        <v>15435</v>
      </c>
      <c r="B15436" s="7">
        <v>3045</v>
      </c>
      <c r="C15436" s="7" t="s">
        <v>176</v>
      </c>
      <c r="D15436" s="7">
        <v>105</v>
      </c>
      <c r="E15436" s="7" t="s">
        <v>31609</v>
      </c>
      <c r="F15436" s="7" t="s">
        <v>172</v>
      </c>
      <c r="G15436" s="7" t="s">
        <v>388</v>
      </c>
      <c r="H15436" s="7" t="s">
        <v>288</v>
      </c>
    </row>
    <row r="15437" spans="1:8" ht="15.75" customHeight="1" x14ac:dyDescent="0.3">
      <c r="A15437" s="8">
        <v>15436</v>
      </c>
      <c r="B15437" s="8">
        <v>3045</v>
      </c>
      <c r="C15437" s="8" t="s">
        <v>192</v>
      </c>
      <c r="D15437" s="8">
        <v>105</v>
      </c>
      <c r="E15437" s="8" t="s">
        <v>25960</v>
      </c>
      <c r="F15437" s="8" t="s">
        <v>172</v>
      </c>
      <c r="G15437" s="8" t="s">
        <v>192</v>
      </c>
      <c r="H15437" s="8" t="s">
        <v>202</v>
      </c>
    </row>
    <row r="15438" spans="1:8" ht="15.75" customHeight="1" x14ac:dyDescent="0.3">
      <c r="A15438" s="7">
        <v>15437</v>
      </c>
      <c r="B15438" s="7">
        <v>3045</v>
      </c>
      <c r="C15438" s="7" t="s">
        <v>116</v>
      </c>
      <c r="D15438" s="7">
        <v>105</v>
      </c>
      <c r="E15438" s="7" t="s">
        <v>31610</v>
      </c>
      <c r="F15438" s="7" t="s">
        <v>192</v>
      </c>
      <c r="G15438" s="7" t="s">
        <v>116</v>
      </c>
      <c r="H15438" s="7" t="s">
        <v>210</v>
      </c>
    </row>
    <row r="15439" spans="1:8" ht="15.75" customHeight="1" x14ac:dyDescent="0.3">
      <c r="A15439" s="8">
        <v>15438</v>
      </c>
      <c r="B15439" s="8">
        <v>3046</v>
      </c>
      <c r="C15439" s="8" t="s">
        <v>148</v>
      </c>
      <c r="D15439" s="8">
        <v>100</v>
      </c>
      <c r="E15439" s="8" t="s">
        <v>25966</v>
      </c>
      <c r="F15439" s="8"/>
      <c r="G15439" s="8" t="s">
        <v>152</v>
      </c>
      <c r="H15439" s="8" t="s">
        <v>218</v>
      </c>
    </row>
    <row r="15440" spans="1:8" ht="15.75" customHeight="1" x14ac:dyDescent="0.3">
      <c r="A15440" s="7">
        <v>15439</v>
      </c>
      <c r="B15440" s="7">
        <v>3046</v>
      </c>
      <c r="C15440" s="7" t="s">
        <v>156</v>
      </c>
      <c r="D15440" s="7">
        <v>100</v>
      </c>
      <c r="E15440" s="7" t="s">
        <v>31611</v>
      </c>
      <c r="F15440" s="7" t="s">
        <v>161</v>
      </c>
      <c r="G15440" s="7" t="s">
        <v>2300</v>
      </c>
      <c r="H15440" s="7" t="s">
        <v>163</v>
      </c>
    </row>
    <row r="15441" spans="1:8" ht="15.75" customHeight="1" x14ac:dyDescent="0.3">
      <c r="A15441" s="8">
        <v>15440</v>
      </c>
      <c r="B15441" s="8">
        <v>3046</v>
      </c>
      <c r="C15441" s="8" t="s">
        <v>167</v>
      </c>
      <c r="D15441" s="8">
        <v>100</v>
      </c>
      <c r="E15441" s="8" t="s">
        <v>25967</v>
      </c>
      <c r="F15441" s="8" t="s">
        <v>152</v>
      </c>
      <c r="G15441" s="8" t="s">
        <v>172</v>
      </c>
      <c r="H15441" s="8" t="s">
        <v>174</v>
      </c>
    </row>
    <row r="15442" spans="1:8" ht="15.75" customHeight="1" x14ac:dyDescent="0.3">
      <c r="A15442" s="7">
        <v>15441</v>
      </c>
      <c r="B15442" s="7">
        <v>3046</v>
      </c>
      <c r="C15442" s="7" t="s">
        <v>192</v>
      </c>
      <c r="D15442" s="7">
        <v>100</v>
      </c>
      <c r="E15442" s="7" t="s">
        <v>25968</v>
      </c>
      <c r="F15442" s="7" t="s">
        <v>172</v>
      </c>
      <c r="G15442" s="7" t="s">
        <v>192</v>
      </c>
      <c r="H15442" s="7" t="s">
        <v>202</v>
      </c>
    </row>
    <row r="15443" spans="1:8" ht="15.75" customHeight="1" x14ac:dyDescent="0.3">
      <c r="A15443" s="8">
        <v>15442</v>
      </c>
      <c r="B15443" s="8">
        <v>3046</v>
      </c>
      <c r="C15443" s="8" t="s">
        <v>116</v>
      </c>
      <c r="D15443" s="8">
        <v>100</v>
      </c>
      <c r="E15443" s="8" t="s">
        <v>31612</v>
      </c>
      <c r="F15443" s="8" t="s">
        <v>192</v>
      </c>
      <c r="G15443" s="8" t="s">
        <v>116</v>
      </c>
      <c r="H15443" s="8" t="s">
        <v>210</v>
      </c>
    </row>
    <row r="15444" spans="1:8" ht="15.75" customHeight="1" x14ac:dyDescent="0.3">
      <c r="A15444" s="7">
        <v>15443</v>
      </c>
      <c r="B15444" s="7">
        <v>3047</v>
      </c>
      <c r="C15444" s="7" t="s">
        <v>148</v>
      </c>
      <c r="D15444" s="7">
        <v>63</v>
      </c>
      <c r="E15444" s="7" t="s">
        <v>25975</v>
      </c>
      <c r="F15444" s="7"/>
      <c r="G15444" s="7" t="s">
        <v>152</v>
      </c>
      <c r="H15444" s="7" t="s">
        <v>314</v>
      </c>
    </row>
    <row r="15445" spans="1:8" ht="15.75" customHeight="1" x14ac:dyDescent="0.3">
      <c r="A15445" s="8">
        <v>15444</v>
      </c>
      <c r="B15445" s="8">
        <v>3047</v>
      </c>
      <c r="C15445" s="8" t="s">
        <v>156</v>
      </c>
      <c r="D15445" s="8">
        <v>63</v>
      </c>
      <c r="E15445" s="8" t="s">
        <v>31613</v>
      </c>
      <c r="F15445" s="8" t="s">
        <v>161</v>
      </c>
      <c r="G15445" s="8" t="s">
        <v>1683</v>
      </c>
      <c r="H15445" s="8" t="s">
        <v>163</v>
      </c>
    </row>
    <row r="15446" spans="1:8" ht="15.75" customHeight="1" x14ac:dyDescent="0.3">
      <c r="A15446" s="7">
        <v>15445</v>
      </c>
      <c r="B15446" s="7">
        <v>3047</v>
      </c>
      <c r="C15446" s="7" t="s">
        <v>167</v>
      </c>
      <c r="D15446" s="7">
        <v>63</v>
      </c>
      <c r="E15446" s="7" t="s">
        <v>25976</v>
      </c>
      <c r="F15446" s="7" t="s">
        <v>152</v>
      </c>
      <c r="G15446" s="7" t="s">
        <v>172</v>
      </c>
      <c r="H15446" s="7" t="s">
        <v>174</v>
      </c>
    </row>
    <row r="15447" spans="1:8" ht="15.75" customHeight="1" x14ac:dyDescent="0.3">
      <c r="A15447" s="8">
        <v>15446</v>
      </c>
      <c r="B15447" s="8">
        <v>3047</v>
      </c>
      <c r="C15447" s="8" t="s">
        <v>176</v>
      </c>
      <c r="D15447" s="8">
        <v>63</v>
      </c>
      <c r="E15447" s="8" t="s">
        <v>31614</v>
      </c>
      <c r="F15447" s="8" t="s">
        <v>172</v>
      </c>
      <c r="G15447" s="8" t="s">
        <v>388</v>
      </c>
      <c r="H15447" s="8" t="s">
        <v>184</v>
      </c>
    </row>
    <row r="15448" spans="1:8" ht="15.75" customHeight="1" x14ac:dyDescent="0.3">
      <c r="A15448" s="7">
        <v>15447</v>
      </c>
      <c r="B15448" s="7">
        <v>3047</v>
      </c>
      <c r="C15448" s="7" t="s">
        <v>192</v>
      </c>
      <c r="D15448" s="7">
        <v>63</v>
      </c>
      <c r="E15448" s="7" t="s">
        <v>25977</v>
      </c>
      <c r="F15448" s="7" t="s">
        <v>172</v>
      </c>
      <c r="G15448" s="7" t="s">
        <v>192</v>
      </c>
      <c r="H15448" s="7" t="s">
        <v>202</v>
      </c>
    </row>
    <row r="15449" spans="1:8" ht="15.75" customHeight="1" x14ac:dyDescent="0.3">
      <c r="A15449" s="8">
        <v>15448</v>
      </c>
      <c r="B15449" s="8">
        <v>3047</v>
      </c>
      <c r="C15449" s="8" t="s">
        <v>116</v>
      </c>
      <c r="D15449" s="8">
        <v>63</v>
      </c>
      <c r="E15449" s="8" t="s">
        <v>31615</v>
      </c>
      <c r="F15449" s="8" t="s">
        <v>192</v>
      </c>
      <c r="G15449" s="8" t="s">
        <v>116</v>
      </c>
      <c r="H15449" s="8" t="s">
        <v>210</v>
      </c>
    </row>
    <row r="15450" spans="1:8" ht="15.75" customHeight="1" x14ac:dyDescent="0.3">
      <c r="A15450" s="7">
        <v>15449</v>
      </c>
      <c r="B15450" s="7">
        <v>3048</v>
      </c>
      <c r="C15450" s="7" t="s">
        <v>148</v>
      </c>
      <c r="D15450" s="7">
        <v>113</v>
      </c>
      <c r="E15450" s="7" t="s">
        <v>25984</v>
      </c>
      <c r="F15450" s="7"/>
      <c r="G15450" s="7" t="s">
        <v>152</v>
      </c>
      <c r="H15450" s="7" t="s">
        <v>492</v>
      </c>
    </row>
    <row r="15451" spans="1:8" ht="15.75" customHeight="1" x14ac:dyDescent="0.3">
      <c r="A15451" s="8">
        <v>15450</v>
      </c>
      <c r="B15451" s="8">
        <v>3048</v>
      </c>
      <c r="C15451" s="8" t="s">
        <v>156</v>
      </c>
      <c r="D15451" s="8">
        <v>113</v>
      </c>
      <c r="E15451" s="8" t="s">
        <v>31616</v>
      </c>
      <c r="F15451" s="8" t="s">
        <v>161</v>
      </c>
      <c r="G15451" s="8" t="s">
        <v>5135</v>
      </c>
      <c r="H15451" s="8" t="s">
        <v>163</v>
      </c>
    </row>
    <row r="15452" spans="1:8" ht="15.75" customHeight="1" x14ac:dyDescent="0.3">
      <c r="A15452" s="7">
        <v>15451</v>
      </c>
      <c r="B15452" s="7">
        <v>3048</v>
      </c>
      <c r="C15452" s="7" t="s">
        <v>167</v>
      </c>
      <c r="D15452" s="7">
        <v>113</v>
      </c>
      <c r="E15452" s="7" t="s">
        <v>25985</v>
      </c>
      <c r="F15452" s="7" t="s">
        <v>152</v>
      </c>
      <c r="G15452" s="7" t="s">
        <v>172</v>
      </c>
      <c r="H15452" s="7" t="s">
        <v>174</v>
      </c>
    </row>
    <row r="15453" spans="1:8" ht="15.75" customHeight="1" x14ac:dyDescent="0.3">
      <c r="A15453" s="8">
        <v>15452</v>
      </c>
      <c r="B15453" s="8">
        <v>3048</v>
      </c>
      <c r="C15453" s="8" t="s">
        <v>176</v>
      </c>
      <c r="D15453" s="8">
        <v>113</v>
      </c>
      <c r="E15453" s="8" t="s">
        <v>31617</v>
      </c>
      <c r="F15453" s="8" t="s">
        <v>172</v>
      </c>
      <c r="G15453" s="8" t="s">
        <v>388</v>
      </c>
      <c r="H15453" s="8" t="s">
        <v>288</v>
      </c>
    </row>
    <row r="15454" spans="1:8" ht="15.75" customHeight="1" x14ac:dyDescent="0.3">
      <c r="A15454" s="7">
        <v>15453</v>
      </c>
      <c r="B15454" s="7">
        <v>3048</v>
      </c>
      <c r="C15454" s="7" t="s">
        <v>192</v>
      </c>
      <c r="D15454" s="7">
        <v>113</v>
      </c>
      <c r="E15454" s="7" t="s">
        <v>25986</v>
      </c>
      <c r="F15454" s="7" t="s">
        <v>172</v>
      </c>
      <c r="G15454" s="7" t="s">
        <v>192</v>
      </c>
      <c r="H15454" s="7" t="s">
        <v>202</v>
      </c>
    </row>
    <row r="15455" spans="1:8" ht="15.75" customHeight="1" x14ac:dyDescent="0.3">
      <c r="A15455" s="8">
        <v>15454</v>
      </c>
      <c r="B15455" s="8">
        <v>3048</v>
      </c>
      <c r="C15455" s="8" t="s">
        <v>116</v>
      </c>
      <c r="D15455" s="8">
        <v>113</v>
      </c>
      <c r="E15455" s="8" t="s">
        <v>31618</v>
      </c>
      <c r="F15455" s="8" t="s">
        <v>192</v>
      </c>
      <c r="G15455" s="8" t="s">
        <v>116</v>
      </c>
      <c r="H15455" s="8" t="s">
        <v>210</v>
      </c>
    </row>
    <row r="15456" spans="1:8" ht="15.75" customHeight="1" x14ac:dyDescent="0.3">
      <c r="A15456" s="7">
        <v>15455</v>
      </c>
      <c r="B15456" s="7">
        <v>3049</v>
      </c>
      <c r="C15456" s="7" t="s">
        <v>148</v>
      </c>
      <c r="D15456" s="7">
        <v>105</v>
      </c>
      <c r="E15456" s="7" t="s">
        <v>25993</v>
      </c>
      <c r="F15456" s="7"/>
      <c r="G15456" s="7" t="s">
        <v>152</v>
      </c>
      <c r="H15456" s="7" t="s">
        <v>218</v>
      </c>
    </row>
    <row r="15457" spans="1:8" ht="15.75" customHeight="1" x14ac:dyDescent="0.3">
      <c r="A15457" s="8">
        <v>15456</v>
      </c>
      <c r="B15457" s="8">
        <v>3049</v>
      </c>
      <c r="C15457" s="8" t="s">
        <v>156</v>
      </c>
      <c r="D15457" s="8">
        <v>105</v>
      </c>
      <c r="E15457" s="8" t="s">
        <v>31619</v>
      </c>
      <c r="F15457" s="8" t="s">
        <v>161</v>
      </c>
      <c r="G15457" s="8" t="s">
        <v>1038</v>
      </c>
      <c r="H15457" s="8" t="s">
        <v>163</v>
      </c>
    </row>
    <row r="15458" spans="1:8" ht="15.75" customHeight="1" x14ac:dyDescent="0.3">
      <c r="A15458" s="7">
        <v>15457</v>
      </c>
      <c r="B15458" s="7">
        <v>3049</v>
      </c>
      <c r="C15458" s="7" t="s">
        <v>167</v>
      </c>
      <c r="D15458" s="7">
        <v>105</v>
      </c>
      <c r="E15458" s="7" t="s">
        <v>25994</v>
      </c>
      <c r="F15458" s="7" t="s">
        <v>152</v>
      </c>
      <c r="G15458" s="7" t="s">
        <v>172</v>
      </c>
      <c r="H15458" s="7" t="s">
        <v>174</v>
      </c>
    </row>
    <row r="15459" spans="1:8" ht="15.75" customHeight="1" x14ac:dyDescent="0.3">
      <c r="A15459" s="8">
        <v>15458</v>
      </c>
      <c r="B15459" s="8">
        <v>3049</v>
      </c>
      <c r="C15459" s="8" t="s">
        <v>192</v>
      </c>
      <c r="D15459" s="8">
        <v>105</v>
      </c>
      <c r="E15459" s="8" t="s">
        <v>25995</v>
      </c>
      <c r="F15459" s="8" t="s">
        <v>172</v>
      </c>
      <c r="G15459" s="8" t="s">
        <v>192</v>
      </c>
      <c r="H15459" s="8" t="s">
        <v>202</v>
      </c>
    </row>
    <row r="15460" spans="1:8" ht="15.75" customHeight="1" x14ac:dyDescent="0.3">
      <c r="A15460" s="7">
        <v>15459</v>
      </c>
      <c r="B15460" s="7">
        <v>3049</v>
      </c>
      <c r="C15460" s="7" t="s">
        <v>116</v>
      </c>
      <c r="D15460" s="7">
        <v>105</v>
      </c>
      <c r="E15460" s="7" t="s">
        <v>31620</v>
      </c>
      <c r="F15460" s="7" t="s">
        <v>192</v>
      </c>
      <c r="G15460" s="7" t="s">
        <v>116</v>
      </c>
      <c r="H15460" s="7" t="s">
        <v>210</v>
      </c>
    </row>
    <row r="15461" spans="1:8" ht="15.75" customHeight="1" x14ac:dyDescent="0.3">
      <c r="A15461" s="8">
        <v>15460</v>
      </c>
      <c r="B15461" s="8">
        <v>3050</v>
      </c>
      <c r="C15461" s="8" t="s">
        <v>148</v>
      </c>
      <c r="D15461" s="8">
        <v>78</v>
      </c>
      <c r="E15461" s="8" t="s">
        <v>26001</v>
      </c>
      <c r="F15461" s="8"/>
      <c r="G15461" s="8" t="s">
        <v>152</v>
      </c>
      <c r="H15461" s="8" t="s">
        <v>314</v>
      </c>
    </row>
    <row r="15462" spans="1:8" ht="15.75" customHeight="1" x14ac:dyDescent="0.3">
      <c r="A15462" s="7">
        <v>15461</v>
      </c>
      <c r="B15462" s="7">
        <v>3050</v>
      </c>
      <c r="C15462" s="7" t="s">
        <v>156</v>
      </c>
      <c r="D15462" s="7">
        <v>78</v>
      </c>
      <c r="E15462" s="7" t="s">
        <v>31621</v>
      </c>
      <c r="F15462" s="7" t="s">
        <v>161</v>
      </c>
      <c r="G15462" s="7" t="s">
        <v>670</v>
      </c>
      <c r="H15462" s="7" t="s">
        <v>163</v>
      </c>
    </row>
    <row r="15463" spans="1:8" ht="15.75" customHeight="1" x14ac:dyDescent="0.3">
      <c r="A15463" s="8">
        <v>15462</v>
      </c>
      <c r="B15463" s="8">
        <v>3050</v>
      </c>
      <c r="C15463" s="8" t="s">
        <v>167</v>
      </c>
      <c r="D15463" s="8">
        <v>78</v>
      </c>
      <c r="E15463" s="8" t="s">
        <v>26002</v>
      </c>
      <c r="F15463" s="8" t="s">
        <v>152</v>
      </c>
      <c r="G15463" s="8" t="s">
        <v>172</v>
      </c>
      <c r="H15463" s="8" t="s">
        <v>174</v>
      </c>
    </row>
    <row r="15464" spans="1:8" ht="15.75" customHeight="1" x14ac:dyDescent="0.3">
      <c r="A15464" s="7">
        <v>15463</v>
      </c>
      <c r="B15464" s="7">
        <v>3050</v>
      </c>
      <c r="C15464" s="7" t="s">
        <v>176</v>
      </c>
      <c r="D15464" s="7">
        <v>78</v>
      </c>
      <c r="E15464" s="7" t="s">
        <v>31622</v>
      </c>
      <c r="F15464" s="7" t="s">
        <v>172</v>
      </c>
      <c r="G15464" s="7" t="s">
        <v>172</v>
      </c>
      <c r="H15464" s="7" t="s">
        <v>248</v>
      </c>
    </row>
    <row r="15465" spans="1:8" ht="15.75" customHeight="1" x14ac:dyDescent="0.3">
      <c r="A15465" s="8">
        <v>15464</v>
      </c>
      <c r="B15465" s="8">
        <v>3050</v>
      </c>
      <c r="C15465" s="8" t="s">
        <v>192</v>
      </c>
      <c r="D15465" s="8">
        <v>78</v>
      </c>
      <c r="E15465" s="8" t="s">
        <v>26003</v>
      </c>
      <c r="F15465" s="8" t="s">
        <v>172</v>
      </c>
      <c r="G15465" s="8" t="s">
        <v>192</v>
      </c>
      <c r="H15465" s="8" t="s">
        <v>202</v>
      </c>
    </row>
    <row r="15466" spans="1:8" ht="15.75" customHeight="1" x14ac:dyDescent="0.3">
      <c r="A15466" s="7">
        <v>15465</v>
      </c>
      <c r="B15466" s="7">
        <v>3051</v>
      </c>
      <c r="C15466" s="7" t="s">
        <v>148</v>
      </c>
      <c r="D15466" s="7">
        <v>96</v>
      </c>
      <c r="E15466" s="7" t="s">
        <v>26009</v>
      </c>
      <c r="F15466" s="7"/>
      <c r="G15466" s="7" t="s">
        <v>152</v>
      </c>
      <c r="H15466" s="7" t="s">
        <v>492</v>
      </c>
    </row>
    <row r="15467" spans="1:8" ht="15.75" customHeight="1" x14ac:dyDescent="0.3">
      <c r="A15467" s="8">
        <v>15466</v>
      </c>
      <c r="B15467" s="8">
        <v>3051</v>
      </c>
      <c r="C15467" s="8" t="s">
        <v>156</v>
      </c>
      <c r="D15467" s="8">
        <v>96</v>
      </c>
      <c r="E15467" s="8" t="s">
        <v>31623</v>
      </c>
      <c r="F15467" s="8" t="s">
        <v>161</v>
      </c>
      <c r="G15467" s="8" t="s">
        <v>1472</v>
      </c>
      <c r="H15467" s="8" t="s">
        <v>163</v>
      </c>
    </row>
    <row r="15468" spans="1:8" ht="15.75" customHeight="1" x14ac:dyDescent="0.3">
      <c r="A15468" s="7">
        <v>15467</v>
      </c>
      <c r="B15468" s="7">
        <v>3051</v>
      </c>
      <c r="C15468" s="7" t="s">
        <v>167</v>
      </c>
      <c r="D15468" s="7">
        <v>96</v>
      </c>
      <c r="E15468" s="7" t="s">
        <v>26010</v>
      </c>
      <c r="F15468" s="7" t="s">
        <v>152</v>
      </c>
      <c r="G15468" s="7" t="s">
        <v>172</v>
      </c>
      <c r="H15468" s="7" t="s">
        <v>174</v>
      </c>
    </row>
    <row r="15469" spans="1:8" ht="15.75" customHeight="1" x14ac:dyDescent="0.3">
      <c r="A15469" s="8">
        <v>15468</v>
      </c>
      <c r="B15469" s="8">
        <v>3051</v>
      </c>
      <c r="C15469" s="8" t="s">
        <v>192</v>
      </c>
      <c r="D15469" s="8">
        <v>96</v>
      </c>
      <c r="E15469" s="8" t="s">
        <v>26011</v>
      </c>
      <c r="F15469" s="8" t="s">
        <v>172</v>
      </c>
      <c r="G15469" s="8" t="s">
        <v>192</v>
      </c>
      <c r="H15469" s="8" t="s">
        <v>202</v>
      </c>
    </row>
    <row r="15470" spans="1:8" ht="15.75" customHeight="1" x14ac:dyDescent="0.3">
      <c r="A15470" s="7">
        <v>15469</v>
      </c>
      <c r="B15470" s="7">
        <v>3052</v>
      </c>
      <c r="C15470" s="7" t="s">
        <v>148</v>
      </c>
      <c r="D15470" s="7">
        <v>19</v>
      </c>
      <c r="E15470" s="7" t="s">
        <v>26018</v>
      </c>
      <c r="F15470" s="7"/>
      <c r="G15470" s="7" t="s">
        <v>152</v>
      </c>
      <c r="H15470" s="7" t="s">
        <v>153</v>
      </c>
    </row>
    <row r="15471" spans="1:8" ht="15.75" customHeight="1" x14ac:dyDescent="0.3">
      <c r="A15471" s="8">
        <v>15470</v>
      </c>
      <c r="B15471" s="8">
        <v>3052</v>
      </c>
      <c r="C15471" s="8" t="s">
        <v>156</v>
      </c>
      <c r="D15471" s="8">
        <v>19</v>
      </c>
      <c r="E15471" s="8" t="s">
        <v>31624</v>
      </c>
      <c r="F15471" s="8" t="s">
        <v>161</v>
      </c>
      <c r="G15471" s="8" t="s">
        <v>1636</v>
      </c>
      <c r="H15471" s="8" t="s">
        <v>163</v>
      </c>
    </row>
    <row r="15472" spans="1:8" ht="15.75" customHeight="1" x14ac:dyDescent="0.3">
      <c r="A15472" s="7">
        <v>15471</v>
      </c>
      <c r="B15472" s="7">
        <v>3052</v>
      </c>
      <c r="C15472" s="7" t="s">
        <v>167</v>
      </c>
      <c r="D15472" s="7">
        <v>19</v>
      </c>
      <c r="E15472" s="7" t="s">
        <v>26019</v>
      </c>
      <c r="F15472" s="7" t="s">
        <v>152</v>
      </c>
      <c r="G15472" s="7" t="s">
        <v>172</v>
      </c>
      <c r="H15472" s="7" t="s">
        <v>174</v>
      </c>
    </row>
    <row r="15473" spans="1:8" ht="15.75" customHeight="1" x14ac:dyDescent="0.3">
      <c r="A15473" s="8">
        <v>15472</v>
      </c>
      <c r="B15473" s="8">
        <v>3052</v>
      </c>
      <c r="C15473" s="8" t="s">
        <v>192</v>
      </c>
      <c r="D15473" s="8">
        <v>19</v>
      </c>
      <c r="E15473" s="8" t="s">
        <v>26020</v>
      </c>
      <c r="F15473" s="8" t="s">
        <v>172</v>
      </c>
      <c r="G15473" s="8" t="s">
        <v>192</v>
      </c>
      <c r="H15473" s="8" t="s">
        <v>202</v>
      </c>
    </row>
    <row r="15474" spans="1:8" ht="15.75" customHeight="1" x14ac:dyDescent="0.3">
      <c r="A15474" s="7">
        <v>15473</v>
      </c>
      <c r="B15474" s="7">
        <v>3052</v>
      </c>
      <c r="C15474" s="7" t="s">
        <v>116</v>
      </c>
      <c r="D15474" s="7">
        <v>19</v>
      </c>
      <c r="E15474" s="7" t="s">
        <v>31625</v>
      </c>
      <c r="F15474" s="7" t="s">
        <v>192</v>
      </c>
      <c r="G15474" s="7" t="s">
        <v>116</v>
      </c>
      <c r="H15474" s="7" t="s">
        <v>210</v>
      </c>
    </row>
    <row r="15475" spans="1:8" ht="15.75" customHeight="1" x14ac:dyDescent="0.3">
      <c r="A15475" s="8">
        <v>15474</v>
      </c>
      <c r="B15475" s="8">
        <v>3053</v>
      </c>
      <c r="C15475" s="8" t="s">
        <v>148</v>
      </c>
      <c r="D15475" s="8">
        <v>107</v>
      </c>
      <c r="E15475" s="8" t="s">
        <v>26027</v>
      </c>
      <c r="F15475" s="8"/>
      <c r="G15475" s="8" t="s">
        <v>152</v>
      </c>
      <c r="H15475" s="8" t="s">
        <v>153</v>
      </c>
    </row>
    <row r="15476" spans="1:8" ht="15.75" customHeight="1" x14ac:dyDescent="0.3">
      <c r="A15476" s="7">
        <v>15475</v>
      </c>
      <c r="B15476" s="7">
        <v>3053</v>
      </c>
      <c r="C15476" s="7" t="s">
        <v>156</v>
      </c>
      <c r="D15476" s="7">
        <v>107</v>
      </c>
      <c r="E15476" s="7" t="s">
        <v>31626</v>
      </c>
      <c r="F15476" s="7" t="s">
        <v>161</v>
      </c>
      <c r="G15476" s="7" t="s">
        <v>452</v>
      </c>
      <c r="H15476" s="7" t="s">
        <v>163</v>
      </c>
    </row>
    <row r="15477" spans="1:8" ht="15.75" customHeight="1" x14ac:dyDescent="0.3">
      <c r="A15477" s="8">
        <v>15476</v>
      </c>
      <c r="B15477" s="8">
        <v>3053</v>
      </c>
      <c r="C15477" s="8" t="s">
        <v>167</v>
      </c>
      <c r="D15477" s="8">
        <v>107</v>
      </c>
      <c r="E15477" s="8" t="s">
        <v>26028</v>
      </c>
      <c r="F15477" s="8" t="s">
        <v>152</v>
      </c>
      <c r="G15477" s="8" t="s">
        <v>172</v>
      </c>
      <c r="H15477" s="8" t="s">
        <v>174</v>
      </c>
    </row>
    <row r="15478" spans="1:8" ht="15.75" customHeight="1" x14ac:dyDescent="0.3">
      <c r="A15478" s="7">
        <v>15477</v>
      </c>
      <c r="B15478" s="7">
        <v>3053</v>
      </c>
      <c r="C15478" s="7" t="s">
        <v>176</v>
      </c>
      <c r="D15478" s="7">
        <v>107</v>
      </c>
      <c r="E15478" s="7" t="s">
        <v>31627</v>
      </c>
      <c r="F15478" s="7" t="s">
        <v>172</v>
      </c>
      <c r="G15478" s="7" t="s">
        <v>172</v>
      </c>
      <c r="H15478" s="7" t="s">
        <v>288</v>
      </c>
    </row>
    <row r="15479" spans="1:8" ht="15.75" customHeight="1" x14ac:dyDescent="0.3">
      <c r="A15479" s="8">
        <v>15478</v>
      </c>
      <c r="B15479" s="8">
        <v>3053</v>
      </c>
      <c r="C15479" s="8" t="s">
        <v>192</v>
      </c>
      <c r="D15479" s="8">
        <v>107</v>
      </c>
      <c r="E15479" s="8" t="s">
        <v>26029</v>
      </c>
      <c r="F15479" s="8" t="s">
        <v>172</v>
      </c>
      <c r="G15479" s="8" t="s">
        <v>192</v>
      </c>
      <c r="H15479" s="8" t="s">
        <v>202</v>
      </c>
    </row>
    <row r="15480" spans="1:8" ht="15.75" customHeight="1" x14ac:dyDescent="0.3">
      <c r="A15480" s="7">
        <v>15479</v>
      </c>
      <c r="B15480" s="7">
        <v>3053</v>
      </c>
      <c r="C15480" s="7" t="s">
        <v>116</v>
      </c>
      <c r="D15480" s="7">
        <v>107</v>
      </c>
      <c r="E15480" s="7" t="s">
        <v>31628</v>
      </c>
      <c r="F15480" s="7" t="s">
        <v>192</v>
      </c>
      <c r="G15480" s="7" t="s">
        <v>116</v>
      </c>
      <c r="H15480" s="7" t="s">
        <v>210</v>
      </c>
    </row>
    <row r="15481" spans="1:8" ht="15.75" customHeight="1" x14ac:dyDescent="0.3">
      <c r="A15481" s="8">
        <v>15480</v>
      </c>
      <c r="B15481" s="8">
        <v>3054</v>
      </c>
      <c r="C15481" s="8" t="s">
        <v>148</v>
      </c>
      <c r="D15481" s="8">
        <v>73</v>
      </c>
      <c r="E15481" s="8" t="s">
        <v>26036</v>
      </c>
      <c r="F15481" s="8"/>
      <c r="G15481" s="8" t="s">
        <v>152</v>
      </c>
      <c r="H15481" s="8" t="s">
        <v>314</v>
      </c>
    </row>
    <row r="15482" spans="1:8" ht="15.75" customHeight="1" x14ac:dyDescent="0.3">
      <c r="A15482" s="7">
        <v>15481</v>
      </c>
      <c r="B15482" s="7">
        <v>3054</v>
      </c>
      <c r="C15482" s="7" t="s">
        <v>156</v>
      </c>
      <c r="D15482" s="7">
        <v>73</v>
      </c>
      <c r="E15482" s="7" t="s">
        <v>31629</v>
      </c>
      <c r="F15482" s="7" t="s">
        <v>161</v>
      </c>
      <c r="G15482" s="7" t="s">
        <v>4385</v>
      </c>
      <c r="H15482" s="7" t="s">
        <v>163</v>
      </c>
    </row>
    <row r="15483" spans="1:8" ht="15.75" customHeight="1" x14ac:dyDescent="0.3">
      <c r="A15483" s="8">
        <v>15482</v>
      </c>
      <c r="B15483" s="8">
        <v>3054</v>
      </c>
      <c r="C15483" s="8" t="s">
        <v>167</v>
      </c>
      <c r="D15483" s="8">
        <v>73</v>
      </c>
      <c r="E15483" s="8" t="s">
        <v>26037</v>
      </c>
      <c r="F15483" s="8" t="s">
        <v>152</v>
      </c>
      <c r="G15483" s="8" t="s">
        <v>172</v>
      </c>
      <c r="H15483" s="8" t="s">
        <v>174</v>
      </c>
    </row>
    <row r="15484" spans="1:8" ht="15.75" customHeight="1" x14ac:dyDescent="0.3">
      <c r="A15484" s="7">
        <v>15483</v>
      </c>
      <c r="B15484" s="7">
        <v>3054</v>
      </c>
      <c r="C15484" s="7" t="s">
        <v>176</v>
      </c>
      <c r="D15484" s="7">
        <v>73</v>
      </c>
      <c r="E15484" s="7" t="s">
        <v>31630</v>
      </c>
      <c r="F15484" s="7" t="s">
        <v>172</v>
      </c>
      <c r="G15484" s="7" t="s">
        <v>388</v>
      </c>
      <c r="H15484" s="7" t="s">
        <v>812</v>
      </c>
    </row>
    <row r="15485" spans="1:8" ht="15.75" customHeight="1" x14ac:dyDescent="0.3">
      <c r="A15485" s="8">
        <v>15484</v>
      </c>
      <c r="B15485" s="8">
        <v>3054</v>
      </c>
      <c r="C15485" s="8" t="s">
        <v>192</v>
      </c>
      <c r="D15485" s="8">
        <v>73</v>
      </c>
      <c r="E15485" s="8" t="s">
        <v>26038</v>
      </c>
      <c r="F15485" s="8" t="s">
        <v>172</v>
      </c>
      <c r="G15485" s="8" t="s">
        <v>192</v>
      </c>
      <c r="H15485" s="8" t="s">
        <v>202</v>
      </c>
    </row>
    <row r="15486" spans="1:8" ht="15.75" customHeight="1" x14ac:dyDescent="0.3">
      <c r="A15486" s="7">
        <v>15485</v>
      </c>
      <c r="B15486" s="7">
        <v>3054</v>
      </c>
      <c r="C15486" s="7" t="s">
        <v>116</v>
      </c>
      <c r="D15486" s="7">
        <v>73</v>
      </c>
      <c r="E15486" s="7" t="s">
        <v>31631</v>
      </c>
      <c r="F15486" s="7" t="s">
        <v>192</v>
      </c>
      <c r="G15486" s="7" t="s">
        <v>116</v>
      </c>
      <c r="H15486" s="7" t="s">
        <v>210</v>
      </c>
    </row>
    <row r="15487" spans="1:8" ht="15.75" customHeight="1" x14ac:dyDescent="0.3">
      <c r="A15487" s="8">
        <v>15486</v>
      </c>
      <c r="B15487" s="8">
        <v>3055</v>
      </c>
      <c r="C15487" s="8" t="s">
        <v>148</v>
      </c>
      <c r="D15487" s="8">
        <v>19</v>
      </c>
      <c r="E15487" s="8" t="s">
        <v>26043</v>
      </c>
      <c r="F15487" s="8"/>
      <c r="G15487" s="8" t="s">
        <v>152</v>
      </c>
      <c r="H15487" s="8" t="s">
        <v>492</v>
      </c>
    </row>
    <row r="15488" spans="1:8" ht="15.75" customHeight="1" x14ac:dyDescent="0.3">
      <c r="A15488" s="7">
        <v>15487</v>
      </c>
      <c r="B15488" s="7">
        <v>3055</v>
      </c>
      <c r="C15488" s="7" t="s">
        <v>156</v>
      </c>
      <c r="D15488" s="7">
        <v>19</v>
      </c>
      <c r="E15488" s="7" t="s">
        <v>31632</v>
      </c>
      <c r="F15488" s="7" t="s">
        <v>161</v>
      </c>
      <c r="G15488" s="7" t="s">
        <v>1636</v>
      </c>
      <c r="H15488" s="7" t="s">
        <v>163</v>
      </c>
    </row>
    <row r="15489" spans="1:8" ht="15.75" customHeight="1" x14ac:dyDescent="0.3">
      <c r="A15489" s="8">
        <v>15488</v>
      </c>
      <c r="B15489" s="8">
        <v>3055</v>
      </c>
      <c r="C15489" s="8" t="s">
        <v>167</v>
      </c>
      <c r="D15489" s="8">
        <v>19</v>
      </c>
      <c r="E15489" s="8" t="s">
        <v>26044</v>
      </c>
      <c r="F15489" s="8" t="s">
        <v>152</v>
      </c>
      <c r="G15489" s="8" t="s">
        <v>172</v>
      </c>
      <c r="H15489" s="8" t="s">
        <v>174</v>
      </c>
    </row>
    <row r="15490" spans="1:8" ht="15.75" customHeight="1" x14ac:dyDescent="0.3">
      <c r="A15490" s="7">
        <v>15489</v>
      </c>
      <c r="B15490" s="7">
        <v>3055</v>
      </c>
      <c r="C15490" s="7" t="s">
        <v>176</v>
      </c>
      <c r="D15490" s="7">
        <v>19</v>
      </c>
      <c r="E15490" s="7" t="s">
        <v>31633</v>
      </c>
      <c r="F15490" s="7" t="s">
        <v>172</v>
      </c>
      <c r="G15490" s="7" t="s">
        <v>388</v>
      </c>
      <c r="H15490" s="7" t="s">
        <v>248</v>
      </c>
    </row>
    <row r="15491" spans="1:8" ht="15.75" customHeight="1" x14ac:dyDescent="0.3">
      <c r="A15491" s="8">
        <v>15490</v>
      </c>
      <c r="B15491" s="8">
        <v>3055</v>
      </c>
      <c r="C15491" s="8" t="s">
        <v>192</v>
      </c>
      <c r="D15491" s="8">
        <v>19</v>
      </c>
      <c r="E15491" s="8" t="s">
        <v>26045</v>
      </c>
      <c r="F15491" s="8" t="s">
        <v>172</v>
      </c>
      <c r="G15491" s="8" t="s">
        <v>192</v>
      </c>
      <c r="H15491" s="8" t="s">
        <v>202</v>
      </c>
    </row>
    <row r="15492" spans="1:8" ht="15.75" customHeight="1" x14ac:dyDescent="0.3">
      <c r="A15492" s="7">
        <v>15491</v>
      </c>
      <c r="B15492" s="7">
        <v>3056</v>
      </c>
      <c r="C15492" s="7" t="s">
        <v>148</v>
      </c>
      <c r="D15492" s="7">
        <v>115</v>
      </c>
      <c r="E15492" s="7" t="s">
        <v>26051</v>
      </c>
      <c r="F15492" s="7"/>
      <c r="G15492" s="7" t="s">
        <v>152</v>
      </c>
      <c r="H15492" s="7" t="s">
        <v>492</v>
      </c>
    </row>
    <row r="15493" spans="1:8" ht="15.75" customHeight="1" x14ac:dyDescent="0.3">
      <c r="A15493" s="8">
        <v>15492</v>
      </c>
      <c r="B15493" s="8">
        <v>3056</v>
      </c>
      <c r="C15493" s="8" t="s">
        <v>156</v>
      </c>
      <c r="D15493" s="8">
        <v>115</v>
      </c>
      <c r="E15493" s="8" t="s">
        <v>31634</v>
      </c>
      <c r="F15493" s="8" t="s">
        <v>161</v>
      </c>
      <c r="G15493" s="8" t="s">
        <v>2653</v>
      </c>
      <c r="H15493" s="8" t="s">
        <v>163</v>
      </c>
    </row>
    <row r="15494" spans="1:8" ht="15.75" customHeight="1" x14ac:dyDescent="0.3">
      <c r="A15494" s="7">
        <v>15493</v>
      </c>
      <c r="B15494" s="7">
        <v>3056</v>
      </c>
      <c r="C15494" s="7" t="s">
        <v>167</v>
      </c>
      <c r="D15494" s="7">
        <v>115</v>
      </c>
      <c r="E15494" s="7" t="s">
        <v>26052</v>
      </c>
      <c r="F15494" s="7" t="s">
        <v>152</v>
      </c>
      <c r="G15494" s="7" t="s">
        <v>172</v>
      </c>
      <c r="H15494" s="7" t="s">
        <v>174</v>
      </c>
    </row>
    <row r="15495" spans="1:8" ht="15.75" customHeight="1" x14ac:dyDescent="0.3">
      <c r="A15495" s="8">
        <v>15494</v>
      </c>
      <c r="B15495" s="8">
        <v>3056</v>
      </c>
      <c r="C15495" s="8" t="s">
        <v>176</v>
      </c>
      <c r="D15495" s="8">
        <v>115</v>
      </c>
      <c r="E15495" s="8" t="s">
        <v>31635</v>
      </c>
      <c r="F15495" s="8" t="s">
        <v>172</v>
      </c>
      <c r="G15495" s="8" t="s">
        <v>388</v>
      </c>
      <c r="H15495" s="8" t="s">
        <v>184</v>
      </c>
    </row>
    <row r="15496" spans="1:8" ht="15.75" customHeight="1" x14ac:dyDescent="0.3">
      <c r="A15496" s="7">
        <v>15495</v>
      </c>
      <c r="B15496" s="7">
        <v>3056</v>
      </c>
      <c r="C15496" s="7" t="s">
        <v>192</v>
      </c>
      <c r="D15496" s="7">
        <v>115</v>
      </c>
      <c r="E15496" s="7" t="s">
        <v>26053</v>
      </c>
      <c r="F15496" s="7" t="s">
        <v>172</v>
      </c>
      <c r="G15496" s="7" t="s">
        <v>192</v>
      </c>
      <c r="H15496" s="7" t="s">
        <v>202</v>
      </c>
    </row>
    <row r="15497" spans="1:8" ht="15.75" customHeight="1" x14ac:dyDescent="0.3">
      <c r="A15497" s="8">
        <v>15496</v>
      </c>
      <c r="B15497" s="8">
        <v>3056</v>
      </c>
      <c r="C15497" s="8" t="s">
        <v>116</v>
      </c>
      <c r="D15497" s="8">
        <v>115</v>
      </c>
      <c r="E15497" s="8" t="s">
        <v>31636</v>
      </c>
      <c r="F15497" s="8" t="s">
        <v>192</v>
      </c>
      <c r="G15497" s="8" t="s">
        <v>116</v>
      </c>
      <c r="H15497" s="8" t="s">
        <v>210</v>
      </c>
    </row>
    <row r="15498" spans="1:8" ht="15.75" customHeight="1" x14ac:dyDescent="0.3">
      <c r="A15498" s="7">
        <v>15497</v>
      </c>
      <c r="B15498" s="7">
        <v>3057</v>
      </c>
      <c r="C15498" s="7" t="s">
        <v>148</v>
      </c>
      <c r="D15498" s="7">
        <v>57</v>
      </c>
      <c r="E15498" s="7" t="s">
        <v>26060</v>
      </c>
      <c r="F15498" s="7"/>
      <c r="G15498" s="7" t="s">
        <v>152</v>
      </c>
      <c r="H15498" s="7" t="s">
        <v>314</v>
      </c>
    </row>
    <row r="15499" spans="1:8" ht="15.75" customHeight="1" x14ac:dyDescent="0.3">
      <c r="A15499" s="8">
        <v>15498</v>
      </c>
      <c r="B15499" s="8">
        <v>3057</v>
      </c>
      <c r="C15499" s="8" t="s">
        <v>156</v>
      </c>
      <c r="D15499" s="8">
        <v>57</v>
      </c>
      <c r="E15499" s="8" t="s">
        <v>31637</v>
      </c>
      <c r="F15499" s="8" t="s">
        <v>161</v>
      </c>
      <c r="G15499" s="8" t="s">
        <v>272</v>
      </c>
      <c r="H15499" s="8" t="s">
        <v>163</v>
      </c>
    </row>
    <row r="15500" spans="1:8" ht="15.75" customHeight="1" x14ac:dyDescent="0.3">
      <c r="A15500" s="7">
        <v>15499</v>
      </c>
      <c r="B15500" s="7">
        <v>3057</v>
      </c>
      <c r="C15500" s="7" t="s">
        <v>167</v>
      </c>
      <c r="D15500" s="7">
        <v>57</v>
      </c>
      <c r="E15500" s="7" t="s">
        <v>26061</v>
      </c>
      <c r="F15500" s="7" t="s">
        <v>152</v>
      </c>
      <c r="G15500" s="7" t="s">
        <v>172</v>
      </c>
      <c r="H15500" s="7" t="s">
        <v>174</v>
      </c>
    </row>
    <row r="15501" spans="1:8" ht="15.75" customHeight="1" x14ac:dyDescent="0.3">
      <c r="A15501" s="8">
        <v>15500</v>
      </c>
      <c r="B15501" s="8">
        <v>3057</v>
      </c>
      <c r="C15501" s="8" t="s">
        <v>192</v>
      </c>
      <c r="D15501" s="8">
        <v>57</v>
      </c>
      <c r="E15501" s="8" t="s">
        <v>26062</v>
      </c>
      <c r="F15501" s="8" t="s">
        <v>172</v>
      </c>
      <c r="G15501" s="8" t="s">
        <v>192</v>
      </c>
      <c r="H15501" s="8" t="s">
        <v>202</v>
      </c>
    </row>
    <row r="15502" spans="1:8" ht="15.75" customHeight="1" x14ac:dyDescent="0.3">
      <c r="A15502" s="7">
        <v>15501</v>
      </c>
      <c r="B15502" s="7">
        <v>3057</v>
      </c>
      <c r="C15502" s="7" t="s">
        <v>116</v>
      </c>
      <c r="D15502" s="7">
        <v>57</v>
      </c>
      <c r="E15502" s="7" t="s">
        <v>31638</v>
      </c>
      <c r="F15502" s="7" t="s">
        <v>192</v>
      </c>
      <c r="G15502" s="7" t="s">
        <v>116</v>
      </c>
      <c r="H15502" s="7" t="s">
        <v>210</v>
      </c>
    </row>
    <row r="15503" spans="1:8" ht="15.75" customHeight="1" x14ac:dyDescent="0.3">
      <c r="A15503" s="8">
        <v>15502</v>
      </c>
      <c r="B15503" s="8">
        <v>3058</v>
      </c>
      <c r="C15503" s="8" t="s">
        <v>148</v>
      </c>
      <c r="D15503" s="8">
        <v>113</v>
      </c>
      <c r="E15503" s="8" t="s">
        <v>26067</v>
      </c>
      <c r="F15503" s="8"/>
      <c r="G15503" s="8" t="s">
        <v>152</v>
      </c>
      <c r="H15503" s="8" t="s">
        <v>218</v>
      </c>
    </row>
    <row r="15504" spans="1:8" ht="15.75" customHeight="1" x14ac:dyDescent="0.3">
      <c r="A15504" s="7">
        <v>15503</v>
      </c>
      <c r="B15504" s="7">
        <v>3058</v>
      </c>
      <c r="C15504" s="7" t="s">
        <v>156</v>
      </c>
      <c r="D15504" s="7">
        <v>113</v>
      </c>
      <c r="E15504" s="7" t="s">
        <v>31639</v>
      </c>
      <c r="F15504" s="7" t="s">
        <v>161</v>
      </c>
      <c r="G15504" s="7" t="s">
        <v>5135</v>
      </c>
      <c r="H15504" s="7" t="s">
        <v>163</v>
      </c>
    </row>
    <row r="15505" spans="1:8" ht="15.75" customHeight="1" x14ac:dyDescent="0.3">
      <c r="A15505" s="8">
        <v>15504</v>
      </c>
      <c r="B15505" s="8">
        <v>3058</v>
      </c>
      <c r="C15505" s="8" t="s">
        <v>167</v>
      </c>
      <c r="D15505" s="8">
        <v>113</v>
      </c>
      <c r="E15505" s="8" t="s">
        <v>26068</v>
      </c>
      <c r="F15505" s="8" t="s">
        <v>152</v>
      </c>
      <c r="G15505" s="8" t="s">
        <v>172</v>
      </c>
      <c r="H15505" s="8" t="s">
        <v>174</v>
      </c>
    </row>
    <row r="15506" spans="1:8" ht="15.75" customHeight="1" x14ac:dyDescent="0.3">
      <c r="A15506" s="7">
        <v>15505</v>
      </c>
      <c r="B15506" s="7">
        <v>3058</v>
      </c>
      <c r="C15506" s="7" t="s">
        <v>176</v>
      </c>
      <c r="D15506" s="7">
        <v>113</v>
      </c>
      <c r="E15506" s="7" t="s">
        <v>31640</v>
      </c>
      <c r="F15506" s="7" t="s">
        <v>172</v>
      </c>
      <c r="G15506" s="7" t="s">
        <v>172</v>
      </c>
      <c r="H15506" s="7" t="s">
        <v>248</v>
      </c>
    </row>
    <row r="15507" spans="1:8" ht="15.75" customHeight="1" x14ac:dyDescent="0.3">
      <c r="A15507" s="8">
        <v>15506</v>
      </c>
      <c r="B15507" s="8">
        <v>3058</v>
      </c>
      <c r="C15507" s="8" t="s">
        <v>192</v>
      </c>
      <c r="D15507" s="8">
        <v>113</v>
      </c>
      <c r="E15507" s="8" t="s">
        <v>26069</v>
      </c>
      <c r="F15507" s="8" t="s">
        <v>172</v>
      </c>
      <c r="G15507" s="8" t="s">
        <v>192</v>
      </c>
      <c r="H15507" s="8" t="s">
        <v>202</v>
      </c>
    </row>
    <row r="15508" spans="1:8" ht="15.75" customHeight="1" x14ac:dyDescent="0.3">
      <c r="A15508" s="7">
        <v>15507</v>
      </c>
      <c r="B15508" s="7">
        <v>3059</v>
      </c>
      <c r="C15508" s="7" t="s">
        <v>148</v>
      </c>
      <c r="D15508" s="7">
        <v>82</v>
      </c>
      <c r="E15508" s="7" t="s">
        <v>26076</v>
      </c>
      <c r="F15508" s="7"/>
      <c r="G15508" s="7" t="s">
        <v>152</v>
      </c>
      <c r="H15508" s="7" t="s">
        <v>153</v>
      </c>
    </row>
    <row r="15509" spans="1:8" ht="15.75" customHeight="1" x14ac:dyDescent="0.3">
      <c r="A15509" s="8">
        <v>15508</v>
      </c>
      <c r="B15509" s="8">
        <v>3059</v>
      </c>
      <c r="C15509" s="8" t="s">
        <v>156</v>
      </c>
      <c r="D15509" s="8">
        <v>82</v>
      </c>
      <c r="E15509" s="8" t="s">
        <v>31641</v>
      </c>
      <c r="F15509" s="8" t="s">
        <v>161</v>
      </c>
      <c r="G15509" s="8" t="s">
        <v>4920</v>
      </c>
      <c r="H15509" s="8" t="s">
        <v>163</v>
      </c>
    </row>
    <row r="15510" spans="1:8" ht="15.75" customHeight="1" x14ac:dyDescent="0.3">
      <c r="A15510" s="7">
        <v>15509</v>
      </c>
      <c r="B15510" s="7">
        <v>3059</v>
      </c>
      <c r="C15510" s="7" t="s">
        <v>167</v>
      </c>
      <c r="D15510" s="7">
        <v>82</v>
      </c>
      <c r="E15510" s="7" t="s">
        <v>26077</v>
      </c>
      <c r="F15510" s="7" t="s">
        <v>152</v>
      </c>
      <c r="G15510" s="7" t="s">
        <v>172</v>
      </c>
      <c r="H15510" s="7" t="s">
        <v>174</v>
      </c>
    </row>
    <row r="15511" spans="1:8" ht="15.75" customHeight="1" x14ac:dyDescent="0.3">
      <c r="A15511" s="8">
        <v>15510</v>
      </c>
      <c r="B15511" s="8">
        <v>3059</v>
      </c>
      <c r="C15511" s="8" t="s">
        <v>176</v>
      </c>
      <c r="D15511" s="8">
        <v>82</v>
      </c>
      <c r="E15511" s="8" t="s">
        <v>31642</v>
      </c>
      <c r="F15511" s="8" t="s">
        <v>172</v>
      </c>
      <c r="G15511" s="8" t="s">
        <v>172</v>
      </c>
      <c r="H15511" s="8" t="s">
        <v>248</v>
      </c>
    </row>
    <row r="15512" spans="1:8" ht="15.75" customHeight="1" x14ac:dyDescent="0.3">
      <c r="A15512" s="7">
        <v>15511</v>
      </c>
      <c r="B15512" s="7">
        <v>3059</v>
      </c>
      <c r="C15512" s="7" t="s">
        <v>192</v>
      </c>
      <c r="D15512" s="7">
        <v>82</v>
      </c>
      <c r="E15512" s="7" t="s">
        <v>26078</v>
      </c>
      <c r="F15512" s="7" t="s">
        <v>172</v>
      </c>
      <c r="G15512" s="7" t="s">
        <v>192</v>
      </c>
      <c r="H15512" s="7" t="s">
        <v>202</v>
      </c>
    </row>
    <row r="15513" spans="1:8" ht="15.75" customHeight="1" x14ac:dyDescent="0.3">
      <c r="A15513" s="8">
        <v>15512</v>
      </c>
      <c r="B15513" s="8">
        <v>3059</v>
      </c>
      <c r="C15513" s="8" t="s">
        <v>116</v>
      </c>
      <c r="D15513" s="8">
        <v>82</v>
      </c>
      <c r="E15513" s="8" t="s">
        <v>31643</v>
      </c>
      <c r="F15513" s="8" t="s">
        <v>192</v>
      </c>
      <c r="G15513" s="8" t="s">
        <v>116</v>
      </c>
      <c r="H15513" s="8" t="s">
        <v>210</v>
      </c>
    </row>
    <row r="15514" spans="1:8" ht="15.75" customHeight="1" x14ac:dyDescent="0.3">
      <c r="A15514" s="7">
        <v>15513</v>
      </c>
      <c r="B15514" s="7">
        <v>3060</v>
      </c>
      <c r="C15514" s="7" t="s">
        <v>148</v>
      </c>
      <c r="D15514" s="7">
        <v>8</v>
      </c>
      <c r="E15514" s="7" t="s">
        <v>26084</v>
      </c>
      <c r="F15514" s="7"/>
      <c r="G15514" s="7" t="s">
        <v>152</v>
      </c>
      <c r="H15514" s="7" t="s">
        <v>492</v>
      </c>
    </row>
    <row r="15515" spans="1:8" ht="15.75" customHeight="1" x14ac:dyDescent="0.3">
      <c r="A15515" s="8">
        <v>15514</v>
      </c>
      <c r="B15515" s="8">
        <v>3060</v>
      </c>
      <c r="C15515" s="8" t="s">
        <v>156</v>
      </c>
      <c r="D15515" s="8">
        <v>8</v>
      </c>
      <c r="E15515" s="8" t="s">
        <v>31644</v>
      </c>
      <c r="F15515" s="8" t="s">
        <v>161</v>
      </c>
      <c r="G15515" s="8" t="s">
        <v>1154</v>
      </c>
      <c r="H15515" s="8" t="s">
        <v>163</v>
      </c>
    </row>
    <row r="15516" spans="1:8" ht="15.75" customHeight="1" x14ac:dyDescent="0.3">
      <c r="A15516" s="7">
        <v>15515</v>
      </c>
      <c r="B15516" s="7">
        <v>3060</v>
      </c>
      <c r="C15516" s="7" t="s">
        <v>167</v>
      </c>
      <c r="D15516" s="7">
        <v>8</v>
      </c>
      <c r="E15516" s="7" t="s">
        <v>26085</v>
      </c>
      <c r="F15516" s="7" t="s">
        <v>152</v>
      </c>
      <c r="G15516" s="7" t="s">
        <v>172</v>
      </c>
      <c r="H15516" s="7" t="s">
        <v>174</v>
      </c>
    </row>
    <row r="15517" spans="1:8" ht="15.75" customHeight="1" x14ac:dyDescent="0.3">
      <c r="A15517" s="8">
        <v>15516</v>
      </c>
      <c r="B15517" s="8">
        <v>3060</v>
      </c>
      <c r="C15517" s="8" t="s">
        <v>192</v>
      </c>
      <c r="D15517" s="8">
        <v>8</v>
      </c>
      <c r="E15517" s="8" t="s">
        <v>26086</v>
      </c>
      <c r="F15517" s="8" t="s">
        <v>172</v>
      </c>
      <c r="G15517" s="8" t="s">
        <v>192</v>
      </c>
      <c r="H15517" s="8" t="s">
        <v>202</v>
      </c>
    </row>
    <row r="15518" spans="1:8" ht="15.75" customHeight="1" x14ac:dyDescent="0.3">
      <c r="A15518" s="7">
        <v>15517</v>
      </c>
      <c r="B15518" s="7">
        <v>3060</v>
      </c>
      <c r="C15518" s="7" t="s">
        <v>116</v>
      </c>
      <c r="D15518" s="7">
        <v>8</v>
      </c>
      <c r="E15518" s="7" t="s">
        <v>31645</v>
      </c>
      <c r="F15518" s="7" t="s">
        <v>192</v>
      </c>
      <c r="G15518" s="7" t="s">
        <v>116</v>
      </c>
      <c r="H15518" s="7" t="s">
        <v>210</v>
      </c>
    </row>
    <row r="15519" spans="1:8" ht="15.75" customHeight="1" x14ac:dyDescent="0.3">
      <c r="A15519" s="8">
        <v>15518</v>
      </c>
      <c r="B15519" s="8">
        <v>3061</v>
      </c>
      <c r="C15519" s="8" t="s">
        <v>148</v>
      </c>
      <c r="D15519" s="8">
        <v>34</v>
      </c>
      <c r="E15519" s="8" t="s">
        <v>26092</v>
      </c>
      <c r="F15519" s="8"/>
      <c r="G15519" s="8" t="s">
        <v>152</v>
      </c>
      <c r="H15519" s="8" t="s">
        <v>153</v>
      </c>
    </row>
    <row r="15520" spans="1:8" ht="15.75" customHeight="1" x14ac:dyDescent="0.3">
      <c r="A15520" s="7">
        <v>15519</v>
      </c>
      <c r="B15520" s="7">
        <v>3061</v>
      </c>
      <c r="C15520" s="7" t="s">
        <v>156</v>
      </c>
      <c r="D15520" s="7">
        <v>34</v>
      </c>
      <c r="E15520" s="7" t="s">
        <v>31646</v>
      </c>
      <c r="F15520" s="7" t="s">
        <v>161</v>
      </c>
      <c r="G15520" s="7" t="s">
        <v>1511</v>
      </c>
      <c r="H15520" s="7" t="s">
        <v>163</v>
      </c>
    </row>
    <row r="15521" spans="1:8" ht="15.75" customHeight="1" x14ac:dyDescent="0.3">
      <c r="A15521" s="8">
        <v>15520</v>
      </c>
      <c r="B15521" s="8">
        <v>3061</v>
      </c>
      <c r="C15521" s="8" t="s">
        <v>167</v>
      </c>
      <c r="D15521" s="8">
        <v>34</v>
      </c>
      <c r="E15521" s="8" t="s">
        <v>26093</v>
      </c>
      <c r="F15521" s="8" t="s">
        <v>152</v>
      </c>
      <c r="G15521" s="8" t="s">
        <v>172</v>
      </c>
      <c r="H15521" s="8" t="s">
        <v>174</v>
      </c>
    </row>
    <row r="15522" spans="1:8" ht="15.75" customHeight="1" x14ac:dyDescent="0.3">
      <c r="A15522" s="7">
        <v>15521</v>
      </c>
      <c r="B15522" s="7">
        <v>3061</v>
      </c>
      <c r="C15522" s="7" t="s">
        <v>176</v>
      </c>
      <c r="D15522" s="7">
        <v>34</v>
      </c>
      <c r="E15522" s="7" t="s">
        <v>31647</v>
      </c>
      <c r="F15522" s="7" t="s">
        <v>172</v>
      </c>
      <c r="G15522" s="7" t="s">
        <v>172</v>
      </c>
      <c r="H15522" s="7" t="s">
        <v>184</v>
      </c>
    </row>
    <row r="15523" spans="1:8" ht="15.75" customHeight="1" x14ac:dyDescent="0.3">
      <c r="A15523" s="8">
        <v>15522</v>
      </c>
      <c r="B15523" s="8">
        <v>3061</v>
      </c>
      <c r="C15523" s="8" t="s">
        <v>192</v>
      </c>
      <c r="D15523" s="8">
        <v>34</v>
      </c>
      <c r="E15523" s="8" t="s">
        <v>26094</v>
      </c>
      <c r="F15523" s="8" t="s">
        <v>172</v>
      </c>
      <c r="G15523" s="8" t="s">
        <v>192</v>
      </c>
      <c r="H15523" s="8" t="s">
        <v>202</v>
      </c>
    </row>
    <row r="15524" spans="1:8" ht="15.75" customHeight="1" x14ac:dyDescent="0.3">
      <c r="A15524" s="7">
        <v>15523</v>
      </c>
      <c r="B15524" s="7">
        <v>3061</v>
      </c>
      <c r="C15524" s="7" t="s">
        <v>116</v>
      </c>
      <c r="D15524" s="7">
        <v>34</v>
      </c>
      <c r="E15524" s="7" t="s">
        <v>31648</v>
      </c>
      <c r="F15524" s="7" t="s">
        <v>192</v>
      </c>
      <c r="G15524" s="7" t="s">
        <v>116</v>
      </c>
      <c r="H15524" s="7" t="s">
        <v>210</v>
      </c>
    </row>
    <row r="15525" spans="1:8" ht="15.75" customHeight="1" x14ac:dyDescent="0.3">
      <c r="A15525" s="8">
        <v>15524</v>
      </c>
      <c r="B15525" s="8">
        <v>3062</v>
      </c>
      <c r="C15525" s="8" t="s">
        <v>148</v>
      </c>
      <c r="D15525" s="8">
        <v>33</v>
      </c>
      <c r="E15525" s="8" t="s">
        <v>26101</v>
      </c>
      <c r="F15525" s="8"/>
      <c r="G15525" s="8" t="s">
        <v>152</v>
      </c>
      <c r="H15525" s="8" t="s">
        <v>492</v>
      </c>
    </row>
    <row r="15526" spans="1:8" ht="15.75" customHeight="1" x14ac:dyDescent="0.3">
      <c r="A15526" s="7">
        <v>15525</v>
      </c>
      <c r="B15526" s="7">
        <v>3062</v>
      </c>
      <c r="C15526" s="7" t="s">
        <v>156</v>
      </c>
      <c r="D15526" s="7">
        <v>33</v>
      </c>
      <c r="E15526" s="7" t="s">
        <v>31649</v>
      </c>
      <c r="F15526" s="7" t="s">
        <v>161</v>
      </c>
      <c r="G15526" s="7" t="s">
        <v>1879</v>
      </c>
      <c r="H15526" s="7" t="s">
        <v>163</v>
      </c>
    </row>
    <row r="15527" spans="1:8" ht="15.75" customHeight="1" x14ac:dyDescent="0.3">
      <c r="A15527" s="8">
        <v>15526</v>
      </c>
      <c r="B15527" s="8">
        <v>3062</v>
      </c>
      <c r="C15527" s="8" t="s">
        <v>167</v>
      </c>
      <c r="D15527" s="8">
        <v>33</v>
      </c>
      <c r="E15527" s="8" t="s">
        <v>26102</v>
      </c>
      <c r="F15527" s="8" t="s">
        <v>152</v>
      </c>
      <c r="G15527" s="8" t="s">
        <v>172</v>
      </c>
      <c r="H15527" s="8" t="s">
        <v>174</v>
      </c>
    </row>
    <row r="15528" spans="1:8" ht="15.75" customHeight="1" x14ac:dyDescent="0.3">
      <c r="A15528" s="7">
        <v>15527</v>
      </c>
      <c r="B15528" s="7">
        <v>3062</v>
      </c>
      <c r="C15528" s="7" t="s">
        <v>176</v>
      </c>
      <c r="D15528" s="7">
        <v>33</v>
      </c>
      <c r="E15528" s="7" t="s">
        <v>31650</v>
      </c>
      <c r="F15528" s="7" t="s">
        <v>172</v>
      </c>
      <c r="G15528" s="7" t="s">
        <v>388</v>
      </c>
      <c r="H15528" s="7" t="s">
        <v>248</v>
      </c>
    </row>
    <row r="15529" spans="1:8" ht="15.75" customHeight="1" x14ac:dyDescent="0.3">
      <c r="A15529" s="8">
        <v>15528</v>
      </c>
      <c r="B15529" s="8">
        <v>3062</v>
      </c>
      <c r="C15529" s="8" t="s">
        <v>192</v>
      </c>
      <c r="D15529" s="8">
        <v>33</v>
      </c>
      <c r="E15529" s="8" t="s">
        <v>26103</v>
      </c>
      <c r="F15529" s="8" t="s">
        <v>172</v>
      </c>
      <c r="G15529" s="8" t="s">
        <v>192</v>
      </c>
      <c r="H15529" s="8" t="s">
        <v>202</v>
      </c>
    </row>
    <row r="15530" spans="1:8" ht="15.75" customHeight="1" x14ac:dyDescent="0.3">
      <c r="A15530" s="7">
        <v>15529</v>
      </c>
      <c r="B15530" s="7">
        <v>3062</v>
      </c>
      <c r="C15530" s="7" t="s">
        <v>116</v>
      </c>
      <c r="D15530" s="7">
        <v>33</v>
      </c>
      <c r="E15530" s="7" t="s">
        <v>31651</v>
      </c>
      <c r="F15530" s="7" t="s">
        <v>192</v>
      </c>
      <c r="G15530" s="7" t="s">
        <v>116</v>
      </c>
      <c r="H15530" s="7" t="s">
        <v>210</v>
      </c>
    </row>
    <row r="15531" spans="1:8" ht="15.75" customHeight="1" x14ac:dyDescent="0.3">
      <c r="A15531" s="8">
        <v>15530</v>
      </c>
      <c r="B15531" s="8">
        <v>3063</v>
      </c>
      <c r="C15531" s="8" t="s">
        <v>148</v>
      </c>
      <c r="D15531" s="8">
        <v>118</v>
      </c>
      <c r="E15531" s="8" t="s">
        <v>26109</v>
      </c>
      <c r="F15531" s="8"/>
      <c r="G15531" s="8" t="s">
        <v>152</v>
      </c>
      <c r="H15531" s="8" t="s">
        <v>492</v>
      </c>
    </row>
    <row r="15532" spans="1:8" ht="15.75" customHeight="1" x14ac:dyDescent="0.3">
      <c r="A15532" s="7">
        <v>15531</v>
      </c>
      <c r="B15532" s="7">
        <v>3063</v>
      </c>
      <c r="C15532" s="7" t="s">
        <v>156</v>
      </c>
      <c r="D15532" s="7">
        <v>118</v>
      </c>
      <c r="E15532" s="7" t="s">
        <v>31652</v>
      </c>
      <c r="F15532" s="7" t="s">
        <v>161</v>
      </c>
      <c r="G15532" s="7" t="s">
        <v>1270</v>
      </c>
      <c r="H15532" s="7" t="s">
        <v>163</v>
      </c>
    </row>
    <row r="15533" spans="1:8" ht="15.75" customHeight="1" x14ac:dyDescent="0.3">
      <c r="A15533" s="8">
        <v>15532</v>
      </c>
      <c r="B15533" s="8">
        <v>3063</v>
      </c>
      <c r="C15533" s="8" t="s">
        <v>167</v>
      </c>
      <c r="D15533" s="8">
        <v>118</v>
      </c>
      <c r="E15533" s="8" t="s">
        <v>26110</v>
      </c>
      <c r="F15533" s="8" t="s">
        <v>152</v>
      </c>
      <c r="G15533" s="8" t="s">
        <v>172</v>
      </c>
      <c r="H15533" s="8" t="s">
        <v>174</v>
      </c>
    </row>
    <row r="15534" spans="1:8" ht="15.75" customHeight="1" x14ac:dyDescent="0.3">
      <c r="A15534" s="7">
        <v>15533</v>
      </c>
      <c r="B15534" s="7">
        <v>3063</v>
      </c>
      <c r="C15534" s="7" t="s">
        <v>176</v>
      </c>
      <c r="D15534" s="7">
        <v>118</v>
      </c>
      <c r="E15534" s="7" t="s">
        <v>31653</v>
      </c>
      <c r="F15534" s="7" t="s">
        <v>172</v>
      </c>
      <c r="G15534" s="7" t="s">
        <v>388</v>
      </c>
      <c r="H15534" s="7" t="s">
        <v>812</v>
      </c>
    </row>
    <row r="15535" spans="1:8" ht="15.75" customHeight="1" x14ac:dyDescent="0.3">
      <c r="A15535" s="8">
        <v>15534</v>
      </c>
      <c r="B15535" s="8">
        <v>3063</v>
      </c>
      <c r="C15535" s="8" t="s">
        <v>192</v>
      </c>
      <c r="D15535" s="8">
        <v>118</v>
      </c>
      <c r="E15535" s="8" t="s">
        <v>26111</v>
      </c>
      <c r="F15535" s="8" t="s">
        <v>172</v>
      </c>
      <c r="G15535" s="8" t="s">
        <v>192</v>
      </c>
      <c r="H15535" s="8" t="s">
        <v>202</v>
      </c>
    </row>
    <row r="15536" spans="1:8" ht="15.75" customHeight="1" x14ac:dyDescent="0.3">
      <c r="A15536" s="7">
        <v>15535</v>
      </c>
      <c r="B15536" s="7">
        <v>3063</v>
      </c>
      <c r="C15536" s="7" t="s">
        <v>116</v>
      </c>
      <c r="D15536" s="7">
        <v>118</v>
      </c>
      <c r="E15536" s="7" t="s">
        <v>31654</v>
      </c>
      <c r="F15536" s="7" t="s">
        <v>192</v>
      </c>
      <c r="G15536" s="7" t="s">
        <v>116</v>
      </c>
      <c r="H15536" s="7" t="s">
        <v>210</v>
      </c>
    </row>
    <row r="15537" spans="1:8" ht="15.75" customHeight="1" x14ac:dyDescent="0.3">
      <c r="A15537" s="8">
        <v>15536</v>
      </c>
      <c r="B15537" s="8">
        <v>3064</v>
      </c>
      <c r="C15537" s="8" t="s">
        <v>148</v>
      </c>
      <c r="D15537" s="8">
        <v>77</v>
      </c>
      <c r="E15537" s="8" t="s">
        <v>26118</v>
      </c>
      <c r="F15537" s="8"/>
      <c r="G15537" s="8" t="s">
        <v>152</v>
      </c>
      <c r="H15537" s="8" t="s">
        <v>153</v>
      </c>
    </row>
    <row r="15538" spans="1:8" ht="15.75" customHeight="1" x14ac:dyDescent="0.3">
      <c r="A15538" s="7">
        <v>15537</v>
      </c>
      <c r="B15538" s="7">
        <v>3064</v>
      </c>
      <c r="C15538" s="7" t="s">
        <v>156</v>
      </c>
      <c r="D15538" s="7">
        <v>77</v>
      </c>
      <c r="E15538" s="7" t="s">
        <v>31655</v>
      </c>
      <c r="F15538" s="7" t="s">
        <v>161</v>
      </c>
      <c r="G15538" s="7" t="s">
        <v>8606</v>
      </c>
      <c r="H15538" s="7" t="s">
        <v>163</v>
      </c>
    </row>
    <row r="15539" spans="1:8" ht="15.75" customHeight="1" x14ac:dyDescent="0.3">
      <c r="A15539" s="8">
        <v>15538</v>
      </c>
      <c r="B15539" s="8">
        <v>3064</v>
      </c>
      <c r="C15539" s="8" t="s">
        <v>167</v>
      </c>
      <c r="D15539" s="8">
        <v>77</v>
      </c>
      <c r="E15539" s="8" t="s">
        <v>26119</v>
      </c>
      <c r="F15539" s="8" t="s">
        <v>152</v>
      </c>
      <c r="G15539" s="8" t="s">
        <v>172</v>
      </c>
      <c r="H15539" s="8" t="s">
        <v>174</v>
      </c>
    </row>
    <row r="15540" spans="1:8" ht="15.75" customHeight="1" x14ac:dyDescent="0.3">
      <c r="A15540" s="7">
        <v>15539</v>
      </c>
      <c r="B15540" s="7">
        <v>3064</v>
      </c>
      <c r="C15540" s="7" t="s">
        <v>176</v>
      </c>
      <c r="D15540" s="7">
        <v>77</v>
      </c>
      <c r="E15540" s="7" t="s">
        <v>31656</v>
      </c>
      <c r="F15540" s="7" t="s">
        <v>172</v>
      </c>
      <c r="G15540" s="7" t="s">
        <v>388</v>
      </c>
      <c r="H15540" s="7" t="s">
        <v>248</v>
      </c>
    </row>
    <row r="15541" spans="1:8" ht="15.75" customHeight="1" x14ac:dyDescent="0.3">
      <c r="A15541" s="8">
        <v>15540</v>
      </c>
      <c r="B15541" s="8">
        <v>3064</v>
      </c>
      <c r="C15541" s="8" t="s">
        <v>192</v>
      </c>
      <c r="D15541" s="8">
        <v>77</v>
      </c>
      <c r="E15541" s="8" t="s">
        <v>26121</v>
      </c>
      <c r="F15541" s="8" t="s">
        <v>172</v>
      </c>
      <c r="G15541" s="8" t="s">
        <v>192</v>
      </c>
      <c r="H15541" s="8" t="s">
        <v>202</v>
      </c>
    </row>
    <row r="15542" spans="1:8" ht="15.75" customHeight="1" x14ac:dyDescent="0.3">
      <c r="A15542" s="7">
        <v>15541</v>
      </c>
      <c r="B15542" s="7">
        <v>3065</v>
      </c>
      <c r="C15542" s="7" t="s">
        <v>148</v>
      </c>
      <c r="D15542" s="7">
        <v>40</v>
      </c>
      <c r="E15542" s="7" t="s">
        <v>26127</v>
      </c>
      <c r="F15542" s="7"/>
      <c r="G15542" s="7" t="s">
        <v>152</v>
      </c>
      <c r="H15542" s="7" t="s">
        <v>492</v>
      </c>
    </row>
    <row r="15543" spans="1:8" ht="15.75" customHeight="1" x14ac:dyDescent="0.3">
      <c r="A15543" s="8">
        <v>15542</v>
      </c>
      <c r="B15543" s="8">
        <v>3065</v>
      </c>
      <c r="C15543" s="8" t="s">
        <v>156</v>
      </c>
      <c r="D15543" s="8">
        <v>40</v>
      </c>
      <c r="E15543" s="8" t="s">
        <v>31657</v>
      </c>
      <c r="F15543" s="8" t="s">
        <v>161</v>
      </c>
      <c r="G15543" s="8" t="s">
        <v>2368</v>
      </c>
      <c r="H15543" s="8" t="s">
        <v>163</v>
      </c>
    </row>
    <row r="15544" spans="1:8" ht="15.75" customHeight="1" x14ac:dyDescent="0.3">
      <c r="A15544" s="7">
        <v>15543</v>
      </c>
      <c r="B15544" s="7">
        <v>3065</v>
      </c>
      <c r="C15544" s="7" t="s">
        <v>167</v>
      </c>
      <c r="D15544" s="7">
        <v>40</v>
      </c>
      <c r="E15544" s="7" t="s">
        <v>26128</v>
      </c>
      <c r="F15544" s="7" t="s">
        <v>152</v>
      </c>
      <c r="G15544" s="7" t="s">
        <v>172</v>
      </c>
      <c r="H15544" s="7" t="s">
        <v>174</v>
      </c>
    </row>
    <row r="15545" spans="1:8" ht="15.75" customHeight="1" x14ac:dyDescent="0.3">
      <c r="A15545" s="8">
        <v>15544</v>
      </c>
      <c r="B15545" s="8">
        <v>3065</v>
      </c>
      <c r="C15545" s="8" t="s">
        <v>176</v>
      </c>
      <c r="D15545" s="8">
        <v>40</v>
      </c>
      <c r="E15545" s="8" t="s">
        <v>31658</v>
      </c>
      <c r="F15545" s="8" t="s">
        <v>172</v>
      </c>
      <c r="G15545" s="8" t="s">
        <v>172</v>
      </c>
      <c r="H15545" s="8" t="s">
        <v>288</v>
      </c>
    </row>
    <row r="15546" spans="1:8" ht="15.75" customHeight="1" x14ac:dyDescent="0.3">
      <c r="A15546" s="7">
        <v>15545</v>
      </c>
      <c r="B15546" s="7">
        <v>3065</v>
      </c>
      <c r="C15546" s="7" t="s">
        <v>192</v>
      </c>
      <c r="D15546" s="7">
        <v>40</v>
      </c>
      <c r="E15546" s="7" t="s">
        <v>26129</v>
      </c>
      <c r="F15546" s="7" t="s">
        <v>172</v>
      </c>
      <c r="G15546" s="7" t="s">
        <v>192</v>
      </c>
      <c r="H15546" s="7" t="s">
        <v>202</v>
      </c>
    </row>
    <row r="15547" spans="1:8" ht="15.75" customHeight="1" x14ac:dyDescent="0.3">
      <c r="A15547" s="8">
        <v>15546</v>
      </c>
      <c r="B15547" s="8">
        <v>3066</v>
      </c>
      <c r="C15547" s="8" t="s">
        <v>148</v>
      </c>
      <c r="D15547" s="8">
        <v>88</v>
      </c>
      <c r="E15547" s="8" t="s">
        <v>26136</v>
      </c>
      <c r="F15547" s="8"/>
      <c r="G15547" s="8" t="s">
        <v>152</v>
      </c>
      <c r="H15547" s="8" t="s">
        <v>314</v>
      </c>
    </row>
    <row r="15548" spans="1:8" ht="15.75" customHeight="1" x14ac:dyDescent="0.3">
      <c r="A15548" s="7">
        <v>15547</v>
      </c>
      <c r="B15548" s="7">
        <v>3066</v>
      </c>
      <c r="C15548" s="7" t="s">
        <v>156</v>
      </c>
      <c r="D15548" s="7">
        <v>88</v>
      </c>
      <c r="E15548" s="7" t="s">
        <v>31659</v>
      </c>
      <c r="F15548" s="7" t="s">
        <v>161</v>
      </c>
      <c r="G15548" s="7" t="s">
        <v>4781</v>
      </c>
      <c r="H15548" s="7" t="s">
        <v>163</v>
      </c>
    </row>
    <row r="15549" spans="1:8" ht="15.75" customHeight="1" x14ac:dyDescent="0.3">
      <c r="A15549" s="8">
        <v>15548</v>
      </c>
      <c r="B15549" s="8">
        <v>3066</v>
      </c>
      <c r="C15549" s="8" t="s">
        <v>167</v>
      </c>
      <c r="D15549" s="8">
        <v>88</v>
      </c>
      <c r="E15549" s="8" t="s">
        <v>26137</v>
      </c>
      <c r="F15549" s="8" t="s">
        <v>152</v>
      </c>
      <c r="G15549" s="8" t="s">
        <v>172</v>
      </c>
      <c r="H15549" s="8" t="s">
        <v>174</v>
      </c>
    </row>
    <row r="15550" spans="1:8" ht="15.75" customHeight="1" x14ac:dyDescent="0.3">
      <c r="A15550" s="7">
        <v>15549</v>
      </c>
      <c r="B15550" s="7">
        <v>3066</v>
      </c>
      <c r="C15550" s="7" t="s">
        <v>176</v>
      </c>
      <c r="D15550" s="7">
        <v>88</v>
      </c>
      <c r="E15550" s="7" t="s">
        <v>31660</v>
      </c>
      <c r="F15550" s="7" t="s">
        <v>172</v>
      </c>
      <c r="G15550" s="7" t="s">
        <v>388</v>
      </c>
      <c r="H15550" s="7" t="s">
        <v>184</v>
      </c>
    </row>
    <row r="15551" spans="1:8" ht="15.75" customHeight="1" x14ac:dyDescent="0.3">
      <c r="A15551" s="8">
        <v>15550</v>
      </c>
      <c r="B15551" s="8">
        <v>3066</v>
      </c>
      <c r="C15551" s="8" t="s">
        <v>192</v>
      </c>
      <c r="D15551" s="8">
        <v>88</v>
      </c>
      <c r="E15551" s="8" t="s">
        <v>23063</v>
      </c>
      <c r="F15551" s="8" t="s">
        <v>172</v>
      </c>
      <c r="G15551" s="8" t="s">
        <v>192</v>
      </c>
      <c r="H15551" s="8" t="s">
        <v>202</v>
      </c>
    </row>
    <row r="15552" spans="1:8" ht="15.75" customHeight="1" x14ac:dyDescent="0.3">
      <c r="A15552" s="7">
        <v>15551</v>
      </c>
      <c r="B15552" s="7">
        <v>3066</v>
      </c>
      <c r="C15552" s="7" t="s">
        <v>116</v>
      </c>
      <c r="D15552" s="7">
        <v>88</v>
      </c>
      <c r="E15552" s="7" t="s">
        <v>31661</v>
      </c>
      <c r="F15552" s="7" t="s">
        <v>192</v>
      </c>
      <c r="G15552" s="7" t="s">
        <v>116</v>
      </c>
      <c r="H15552" s="7" t="s">
        <v>210</v>
      </c>
    </row>
    <row r="15553" spans="1:8" ht="15.75" customHeight="1" x14ac:dyDescent="0.3">
      <c r="A15553" s="8">
        <v>15552</v>
      </c>
      <c r="B15553" s="8">
        <v>3067</v>
      </c>
      <c r="C15553" s="8" t="s">
        <v>148</v>
      </c>
      <c r="D15553" s="8">
        <v>38</v>
      </c>
      <c r="E15553" s="8" t="s">
        <v>26144</v>
      </c>
      <c r="F15553" s="8"/>
      <c r="G15553" s="8" t="s">
        <v>152</v>
      </c>
      <c r="H15553" s="8" t="s">
        <v>153</v>
      </c>
    </row>
    <row r="15554" spans="1:8" ht="15.75" customHeight="1" x14ac:dyDescent="0.3">
      <c r="A15554" s="7">
        <v>15553</v>
      </c>
      <c r="B15554" s="7">
        <v>3067</v>
      </c>
      <c r="C15554" s="7" t="s">
        <v>156</v>
      </c>
      <c r="D15554" s="7">
        <v>38</v>
      </c>
      <c r="E15554" s="7" t="s">
        <v>31662</v>
      </c>
      <c r="F15554" s="7" t="s">
        <v>161</v>
      </c>
      <c r="G15554" s="7" t="s">
        <v>646</v>
      </c>
      <c r="H15554" s="7" t="s">
        <v>163</v>
      </c>
    </row>
    <row r="15555" spans="1:8" ht="15.75" customHeight="1" x14ac:dyDescent="0.3">
      <c r="A15555" s="8">
        <v>15554</v>
      </c>
      <c r="B15555" s="8">
        <v>3067</v>
      </c>
      <c r="C15555" s="8" t="s">
        <v>167</v>
      </c>
      <c r="D15555" s="8">
        <v>38</v>
      </c>
      <c r="E15555" s="8" t="s">
        <v>26145</v>
      </c>
      <c r="F15555" s="8" t="s">
        <v>152</v>
      </c>
      <c r="G15555" s="8" t="s">
        <v>172</v>
      </c>
      <c r="H15555" s="8" t="s">
        <v>174</v>
      </c>
    </row>
    <row r="15556" spans="1:8" ht="15.75" customHeight="1" x14ac:dyDescent="0.3">
      <c r="A15556" s="7">
        <v>15555</v>
      </c>
      <c r="B15556" s="7">
        <v>3067</v>
      </c>
      <c r="C15556" s="7" t="s">
        <v>176</v>
      </c>
      <c r="D15556" s="7">
        <v>38</v>
      </c>
      <c r="E15556" s="7" t="s">
        <v>31663</v>
      </c>
      <c r="F15556" s="7" t="s">
        <v>172</v>
      </c>
      <c r="G15556" s="7" t="s">
        <v>388</v>
      </c>
      <c r="H15556" s="7" t="s">
        <v>184</v>
      </c>
    </row>
    <row r="15557" spans="1:8" ht="15.75" customHeight="1" x14ac:dyDescent="0.3">
      <c r="A15557" s="8">
        <v>15556</v>
      </c>
      <c r="B15557" s="8">
        <v>3067</v>
      </c>
      <c r="C15557" s="8" t="s">
        <v>192</v>
      </c>
      <c r="D15557" s="8">
        <v>38</v>
      </c>
      <c r="E15557" s="8" t="s">
        <v>26146</v>
      </c>
      <c r="F15557" s="8" t="s">
        <v>172</v>
      </c>
      <c r="G15557" s="8" t="s">
        <v>192</v>
      </c>
      <c r="H15557" s="8" t="s">
        <v>202</v>
      </c>
    </row>
    <row r="15558" spans="1:8" ht="15.75" customHeight="1" x14ac:dyDescent="0.3">
      <c r="A15558" s="7">
        <v>15557</v>
      </c>
      <c r="B15558" s="7">
        <v>3067</v>
      </c>
      <c r="C15558" s="7" t="s">
        <v>116</v>
      </c>
      <c r="D15558" s="7">
        <v>38</v>
      </c>
      <c r="E15558" s="7" t="s">
        <v>31664</v>
      </c>
      <c r="F15558" s="7" t="s">
        <v>192</v>
      </c>
      <c r="G15558" s="7" t="s">
        <v>116</v>
      </c>
      <c r="H15558" s="7" t="s">
        <v>210</v>
      </c>
    </row>
    <row r="15559" spans="1:8" ht="15.75" customHeight="1" x14ac:dyDescent="0.3">
      <c r="A15559" s="8">
        <v>15558</v>
      </c>
      <c r="B15559" s="8">
        <v>3068</v>
      </c>
      <c r="C15559" s="8" t="s">
        <v>148</v>
      </c>
      <c r="D15559" s="8">
        <v>111</v>
      </c>
      <c r="E15559" s="8" t="s">
        <v>26152</v>
      </c>
      <c r="F15559" s="8"/>
      <c r="G15559" s="8" t="s">
        <v>152</v>
      </c>
      <c r="H15559" s="8" t="s">
        <v>218</v>
      </c>
    </row>
    <row r="15560" spans="1:8" ht="15.75" customHeight="1" x14ac:dyDescent="0.3">
      <c r="A15560" s="7">
        <v>15559</v>
      </c>
      <c r="B15560" s="7">
        <v>3068</v>
      </c>
      <c r="C15560" s="7" t="s">
        <v>156</v>
      </c>
      <c r="D15560" s="7">
        <v>111</v>
      </c>
      <c r="E15560" s="7" t="s">
        <v>31665</v>
      </c>
      <c r="F15560" s="7" t="s">
        <v>161</v>
      </c>
      <c r="G15560" s="7" t="s">
        <v>162</v>
      </c>
      <c r="H15560" s="7" t="s">
        <v>163</v>
      </c>
    </row>
    <row r="15561" spans="1:8" ht="15.75" customHeight="1" x14ac:dyDescent="0.3">
      <c r="A15561" s="8">
        <v>15560</v>
      </c>
      <c r="B15561" s="8">
        <v>3068</v>
      </c>
      <c r="C15561" s="8" t="s">
        <v>167</v>
      </c>
      <c r="D15561" s="8">
        <v>111</v>
      </c>
      <c r="E15561" s="8" t="s">
        <v>26153</v>
      </c>
      <c r="F15561" s="8" t="s">
        <v>152</v>
      </c>
      <c r="G15561" s="8" t="s">
        <v>172</v>
      </c>
      <c r="H15561" s="8" t="s">
        <v>174</v>
      </c>
    </row>
    <row r="15562" spans="1:8" ht="15.75" customHeight="1" x14ac:dyDescent="0.3">
      <c r="A15562" s="7">
        <v>15561</v>
      </c>
      <c r="B15562" s="7">
        <v>3068</v>
      </c>
      <c r="C15562" s="7" t="s">
        <v>176</v>
      </c>
      <c r="D15562" s="7">
        <v>111</v>
      </c>
      <c r="E15562" s="7" t="s">
        <v>31666</v>
      </c>
      <c r="F15562" s="7" t="s">
        <v>172</v>
      </c>
      <c r="G15562" s="7" t="s">
        <v>172</v>
      </c>
      <c r="H15562" s="7" t="s">
        <v>812</v>
      </c>
    </row>
    <row r="15563" spans="1:8" ht="15.75" customHeight="1" x14ac:dyDescent="0.3">
      <c r="A15563" s="8">
        <v>15562</v>
      </c>
      <c r="B15563" s="8">
        <v>3068</v>
      </c>
      <c r="C15563" s="8" t="s">
        <v>192</v>
      </c>
      <c r="D15563" s="8">
        <v>111</v>
      </c>
      <c r="E15563" s="8" t="s">
        <v>26155</v>
      </c>
      <c r="F15563" s="8" t="s">
        <v>172</v>
      </c>
      <c r="G15563" s="8" t="s">
        <v>192</v>
      </c>
      <c r="H15563" s="8" t="s">
        <v>202</v>
      </c>
    </row>
    <row r="15564" spans="1:8" ht="15.75" customHeight="1" x14ac:dyDescent="0.3">
      <c r="A15564" s="7">
        <v>15563</v>
      </c>
      <c r="B15564" s="7">
        <v>3069</v>
      </c>
      <c r="C15564" s="7" t="s">
        <v>148</v>
      </c>
      <c r="D15564" s="7">
        <v>116</v>
      </c>
      <c r="E15564" s="7" t="s">
        <v>26161</v>
      </c>
      <c r="F15564" s="7"/>
      <c r="G15564" s="7" t="s">
        <v>152</v>
      </c>
      <c r="H15564" s="7" t="s">
        <v>153</v>
      </c>
    </row>
    <row r="15565" spans="1:8" ht="15.75" customHeight="1" x14ac:dyDescent="0.3">
      <c r="A15565" s="8">
        <v>15564</v>
      </c>
      <c r="B15565" s="8">
        <v>3069</v>
      </c>
      <c r="C15565" s="8" t="s">
        <v>156</v>
      </c>
      <c r="D15565" s="8">
        <v>116</v>
      </c>
      <c r="E15565" s="8" t="s">
        <v>31667</v>
      </c>
      <c r="F15565" s="8" t="s">
        <v>161</v>
      </c>
      <c r="G15565" s="8" t="s">
        <v>961</v>
      </c>
      <c r="H15565" s="8" t="s">
        <v>163</v>
      </c>
    </row>
    <row r="15566" spans="1:8" ht="15.75" customHeight="1" x14ac:dyDescent="0.3">
      <c r="A15566" s="7">
        <v>15565</v>
      </c>
      <c r="B15566" s="7">
        <v>3069</v>
      </c>
      <c r="C15566" s="7" t="s">
        <v>167</v>
      </c>
      <c r="D15566" s="7">
        <v>116</v>
      </c>
      <c r="E15566" s="7" t="s">
        <v>26163</v>
      </c>
      <c r="F15566" s="7" t="s">
        <v>152</v>
      </c>
      <c r="G15566" s="7" t="s">
        <v>172</v>
      </c>
      <c r="H15566" s="7" t="s">
        <v>174</v>
      </c>
    </row>
    <row r="15567" spans="1:8" ht="15.75" customHeight="1" x14ac:dyDescent="0.3">
      <c r="A15567" s="8">
        <v>15566</v>
      </c>
      <c r="B15567" s="8">
        <v>3069</v>
      </c>
      <c r="C15567" s="8" t="s">
        <v>176</v>
      </c>
      <c r="D15567" s="8">
        <v>116</v>
      </c>
      <c r="E15567" s="8" t="s">
        <v>31668</v>
      </c>
      <c r="F15567" s="8" t="s">
        <v>172</v>
      </c>
      <c r="G15567" s="8" t="s">
        <v>172</v>
      </c>
      <c r="H15567" s="8" t="s">
        <v>812</v>
      </c>
    </row>
    <row r="15568" spans="1:8" ht="15.75" customHeight="1" x14ac:dyDescent="0.3">
      <c r="A15568" s="7">
        <v>15567</v>
      </c>
      <c r="B15568" s="7">
        <v>3069</v>
      </c>
      <c r="C15568" s="7" t="s">
        <v>192</v>
      </c>
      <c r="D15568" s="7">
        <v>116</v>
      </c>
      <c r="E15568" s="7" t="s">
        <v>26164</v>
      </c>
      <c r="F15568" s="7" t="s">
        <v>172</v>
      </c>
      <c r="G15568" s="7" t="s">
        <v>192</v>
      </c>
      <c r="H15568" s="7" t="s">
        <v>202</v>
      </c>
    </row>
    <row r="15569" spans="1:8" ht="15.75" customHeight="1" x14ac:dyDescent="0.3">
      <c r="A15569" s="8">
        <v>15568</v>
      </c>
      <c r="B15569" s="8">
        <v>3069</v>
      </c>
      <c r="C15569" s="8" t="s">
        <v>116</v>
      </c>
      <c r="D15569" s="8">
        <v>116</v>
      </c>
      <c r="E15569" s="8" t="s">
        <v>31669</v>
      </c>
      <c r="F15569" s="8" t="s">
        <v>192</v>
      </c>
      <c r="G15569" s="8" t="s">
        <v>116</v>
      </c>
      <c r="H15569" s="8" t="s">
        <v>210</v>
      </c>
    </row>
    <row r="15570" spans="1:8" ht="15.75" customHeight="1" x14ac:dyDescent="0.3">
      <c r="A15570" s="7">
        <v>15569</v>
      </c>
      <c r="B15570" s="7">
        <v>3070</v>
      </c>
      <c r="C15570" s="7" t="s">
        <v>148</v>
      </c>
      <c r="D15570" s="7">
        <v>11</v>
      </c>
      <c r="E15570" s="7" t="s">
        <v>26171</v>
      </c>
      <c r="F15570" s="7"/>
      <c r="G15570" s="7" t="s">
        <v>152</v>
      </c>
      <c r="H15570" s="7" t="s">
        <v>153</v>
      </c>
    </row>
    <row r="15571" spans="1:8" ht="15.75" customHeight="1" x14ac:dyDescent="0.3">
      <c r="A15571" s="8">
        <v>15570</v>
      </c>
      <c r="B15571" s="8">
        <v>3070</v>
      </c>
      <c r="C15571" s="8" t="s">
        <v>156</v>
      </c>
      <c r="D15571" s="8">
        <v>11</v>
      </c>
      <c r="E15571" s="8" t="s">
        <v>31670</v>
      </c>
      <c r="F15571" s="8" t="s">
        <v>161</v>
      </c>
      <c r="G15571" s="8" t="s">
        <v>2401</v>
      </c>
      <c r="H15571" s="8" t="s">
        <v>163</v>
      </c>
    </row>
    <row r="15572" spans="1:8" ht="15.75" customHeight="1" x14ac:dyDescent="0.3">
      <c r="A15572" s="7">
        <v>15571</v>
      </c>
      <c r="B15572" s="7">
        <v>3070</v>
      </c>
      <c r="C15572" s="7" t="s">
        <v>167</v>
      </c>
      <c r="D15572" s="7">
        <v>11</v>
      </c>
      <c r="E15572" s="7" t="s">
        <v>26172</v>
      </c>
      <c r="F15572" s="7" t="s">
        <v>152</v>
      </c>
      <c r="G15572" s="7" t="s">
        <v>172</v>
      </c>
      <c r="H15572" s="7" t="s">
        <v>174</v>
      </c>
    </row>
    <row r="15573" spans="1:8" ht="15.75" customHeight="1" x14ac:dyDescent="0.3">
      <c r="A15573" s="8">
        <v>15572</v>
      </c>
      <c r="B15573" s="8">
        <v>3070</v>
      </c>
      <c r="C15573" s="8" t="s">
        <v>192</v>
      </c>
      <c r="D15573" s="8">
        <v>11</v>
      </c>
      <c r="E15573" s="8" t="s">
        <v>26173</v>
      </c>
      <c r="F15573" s="8" t="s">
        <v>172</v>
      </c>
      <c r="G15573" s="8" t="s">
        <v>192</v>
      </c>
      <c r="H15573" s="8" t="s">
        <v>202</v>
      </c>
    </row>
    <row r="15574" spans="1:8" ht="15.75" customHeight="1" x14ac:dyDescent="0.3">
      <c r="A15574" s="7">
        <v>15573</v>
      </c>
      <c r="B15574" s="7">
        <v>3071</v>
      </c>
      <c r="C15574" s="7" t="s">
        <v>148</v>
      </c>
      <c r="D15574" s="7">
        <v>23</v>
      </c>
      <c r="E15574" s="7" t="s">
        <v>26179</v>
      </c>
      <c r="F15574" s="7"/>
      <c r="G15574" s="7" t="s">
        <v>152</v>
      </c>
      <c r="H15574" s="7" t="s">
        <v>218</v>
      </c>
    </row>
    <row r="15575" spans="1:8" ht="15.75" customHeight="1" x14ac:dyDescent="0.3">
      <c r="A15575" s="8">
        <v>15574</v>
      </c>
      <c r="B15575" s="8">
        <v>3071</v>
      </c>
      <c r="C15575" s="8" t="s">
        <v>156</v>
      </c>
      <c r="D15575" s="8">
        <v>23</v>
      </c>
      <c r="E15575" s="8" t="s">
        <v>31671</v>
      </c>
      <c r="F15575" s="8" t="s">
        <v>161</v>
      </c>
      <c r="G15575" s="8" t="s">
        <v>2737</v>
      </c>
      <c r="H15575" s="8" t="s">
        <v>163</v>
      </c>
    </row>
    <row r="15576" spans="1:8" ht="15.75" customHeight="1" x14ac:dyDescent="0.3">
      <c r="A15576" s="7">
        <v>15575</v>
      </c>
      <c r="B15576" s="7">
        <v>3071</v>
      </c>
      <c r="C15576" s="7" t="s">
        <v>167</v>
      </c>
      <c r="D15576" s="7">
        <v>23</v>
      </c>
      <c r="E15576" s="7" t="s">
        <v>26180</v>
      </c>
      <c r="F15576" s="7" t="s">
        <v>152</v>
      </c>
      <c r="G15576" s="7" t="s">
        <v>172</v>
      </c>
      <c r="H15576" s="7" t="s">
        <v>174</v>
      </c>
    </row>
    <row r="15577" spans="1:8" ht="15.75" customHeight="1" x14ac:dyDescent="0.3">
      <c r="A15577" s="8">
        <v>15576</v>
      </c>
      <c r="B15577" s="8">
        <v>3071</v>
      </c>
      <c r="C15577" s="8" t="s">
        <v>192</v>
      </c>
      <c r="D15577" s="8">
        <v>23</v>
      </c>
      <c r="E15577" s="8" t="s">
        <v>26181</v>
      </c>
      <c r="F15577" s="8" t="s">
        <v>172</v>
      </c>
      <c r="G15577" s="8" t="s">
        <v>192</v>
      </c>
      <c r="H15577" s="8" t="s">
        <v>202</v>
      </c>
    </row>
    <row r="15578" spans="1:8" ht="15.75" customHeight="1" x14ac:dyDescent="0.3">
      <c r="A15578" s="7">
        <v>15577</v>
      </c>
      <c r="B15578" s="7">
        <v>3072</v>
      </c>
      <c r="C15578" s="7" t="s">
        <v>148</v>
      </c>
      <c r="D15578" s="7">
        <v>56</v>
      </c>
      <c r="E15578" s="7" t="s">
        <v>26187</v>
      </c>
      <c r="F15578" s="7"/>
      <c r="G15578" s="7" t="s">
        <v>152</v>
      </c>
      <c r="H15578" s="7" t="s">
        <v>218</v>
      </c>
    </row>
    <row r="15579" spans="1:8" ht="15.75" customHeight="1" x14ac:dyDescent="0.3">
      <c r="A15579" s="8">
        <v>15578</v>
      </c>
      <c r="B15579" s="8">
        <v>3072</v>
      </c>
      <c r="C15579" s="8" t="s">
        <v>156</v>
      </c>
      <c r="D15579" s="8">
        <v>56</v>
      </c>
      <c r="E15579" s="8" t="s">
        <v>31672</v>
      </c>
      <c r="F15579" s="8" t="s">
        <v>161</v>
      </c>
      <c r="G15579" s="8" t="s">
        <v>23716</v>
      </c>
      <c r="H15579" s="8" t="s">
        <v>163</v>
      </c>
    </row>
    <row r="15580" spans="1:8" ht="15.75" customHeight="1" x14ac:dyDescent="0.3">
      <c r="A15580" s="7">
        <v>15579</v>
      </c>
      <c r="B15580" s="7">
        <v>3072</v>
      </c>
      <c r="C15580" s="7" t="s">
        <v>167</v>
      </c>
      <c r="D15580" s="7">
        <v>56</v>
      </c>
      <c r="E15580" s="7" t="s">
        <v>26188</v>
      </c>
      <c r="F15580" s="7" t="s">
        <v>152</v>
      </c>
      <c r="G15580" s="7" t="s">
        <v>172</v>
      </c>
      <c r="H15580" s="7" t="s">
        <v>174</v>
      </c>
    </row>
    <row r="15581" spans="1:8" ht="15.75" customHeight="1" x14ac:dyDescent="0.3">
      <c r="A15581" s="8">
        <v>15580</v>
      </c>
      <c r="B15581" s="8">
        <v>3073</v>
      </c>
      <c r="C15581" s="8" t="s">
        <v>148</v>
      </c>
      <c r="D15581" s="8">
        <v>108</v>
      </c>
      <c r="E15581" s="8" t="s">
        <v>26195</v>
      </c>
      <c r="F15581" s="8"/>
      <c r="G15581" s="8" t="s">
        <v>152</v>
      </c>
      <c r="H15581" s="8" t="s">
        <v>218</v>
      </c>
    </row>
    <row r="15582" spans="1:8" ht="15.75" customHeight="1" x14ac:dyDescent="0.3">
      <c r="A15582" s="7">
        <v>15581</v>
      </c>
      <c r="B15582" s="7">
        <v>3073</v>
      </c>
      <c r="C15582" s="7" t="s">
        <v>156</v>
      </c>
      <c r="D15582" s="7">
        <v>108</v>
      </c>
      <c r="E15582" s="7" t="s">
        <v>31673</v>
      </c>
      <c r="F15582" s="7" t="s">
        <v>161</v>
      </c>
      <c r="G15582" s="7" t="s">
        <v>1428</v>
      </c>
      <c r="H15582" s="7" t="s">
        <v>163</v>
      </c>
    </row>
    <row r="15583" spans="1:8" ht="15.75" customHeight="1" x14ac:dyDescent="0.3">
      <c r="A15583" s="8">
        <v>15582</v>
      </c>
      <c r="B15583" s="8">
        <v>3073</v>
      </c>
      <c r="C15583" s="8" t="s">
        <v>167</v>
      </c>
      <c r="D15583" s="8">
        <v>108</v>
      </c>
      <c r="E15583" s="8" t="s">
        <v>26196</v>
      </c>
      <c r="F15583" s="8" t="s">
        <v>152</v>
      </c>
      <c r="G15583" s="8" t="s">
        <v>172</v>
      </c>
      <c r="H15583" s="8" t="s">
        <v>174</v>
      </c>
    </row>
    <row r="15584" spans="1:8" ht="15.75" customHeight="1" x14ac:dyDescent="0.3">
      <c r="A15584" s="7">
        <v>15583</v>
      </c>
      <c r="B15584" s="7">
        <v>3073</v>
      </c>
      <c r="C15584" s="7" t="s">
        <v>176</v>
      </c>
      <c r="D15584" s="7">
        <v>108</v>
      </c>
      <c r="E15584" s="7" t="s">
        <v>31674</v>
      </c>
      <c r="F15584" s="7" t="s">
        <v>172</v>
      </c>
      <c r="G15584" s="7" t="s">
        <v>388</v>
      </c>
      <c r="H15584" s="7" t="s">
        <v>812</v>
      </c>
    </row>
    <row r="15585" spans="1:8" ht="15.75" customHeight="1" x14ac:dyDescent="0.3">
      <c r="A15585" s="8">
        <v>15584</v>
      </c>
      <c r="B15585" s="8">
        <v>3073</v>
      </c>
      <c r="C15585" s="8" t="s">
        <v>192</v>
      </c>
      <c r="D15585" s="8">
        <v>108</v>
      </c>
      <c r="E15585" s="8" t="s">
        <v>26197</v>
      </c>
      <c r="F15585" s="8" t="s">
        <v>172</v>
      </c>
      <c r="G15585" s="8" t="s">
        <v>192</v>
      </c>
      <c r="H15585" s="8" t="s">
        <v>202</v>
      </c>
    </row>
    <row r="15586" spans="1:8" ht="15.75" customHeight="1" x14ac:dyDescent="0.3">
      <c r="A15586" s="7">
        <v>15585</v>
      </c>
      <c r="B15586" s="7">
        <v>3073</v>
      </c>
      <c r="C15586" s="7" t="s">
        <v>116</v>
      </c>
      <c r="D15586" s="7">
        <v>108</v>
      </c>
      <c r="E15586" s="7" t="s">
        <v>31675</v>
      </c>
      <c r="F15586" s="7" t="s">
        <v>192</v>
      </c>
      <c r="G15586" s="7" t="s">
        <v>116</v>
      </c>
      <c r="H15586" s="7" t="s">
        <v>210</v>
      </c>
    </row>
    <row r="15587" spans="1:8" ht="15.75" customHeight="1" x14ac:dyDescent="0.3">
      <c r="A15587" s="8">
        <v>15586</v>
      </c>
      <c r="B15587" s="8">
        <v>3074</v>
      </c>
      <c r="C15587" s="8" t="s">
        <v>148</v>
      </c>
      <c r="D15587" s="8">
        <v>26</v>
      </c>
      <c r="E15587" s="8" t="s">
        <v>26203</v>
      </c>
      <c r="F15587" s="8"/>
      <c r="G15587" s="8" t="s">
        <v>152</v>
      </c>
      <c r="H15587" s="8" t="s">
        <v>218</v>
      </c>
    </row>
    <row r="15588" spans="1:8" ht="15.75" customHeight="1" x14ac:dyDescent="0.3">
      <c r="A15588" s="7">
        <v>15587</v>
      </c>
      <c r="B15588" s="7">
        <v>3074</v>
      </c>
      <c r="C15588" s="7" t="s">
        <v>156</v>
      </c>
      <c r="D15588" s="7">
        <v>26</v>
      </c>
      <c r="E15588" s="7" t="s">
        <v>31676</v>
      </c>
      <c r="F15588" s="7" t="s">
        <v>161</v>
      </c>
      <c r="G15588" s="7" t="s">
        <v>2192</v>
      </c>
      <c r="H15588" s="7" t="s">
        <v>163</v>
      </c>
    </row>
    <row r="15589" spans="1:8" ht="15.75" customHeight="1" x14ac:dyDescent="0.3">
      <c r="A15589" s="8">
        <v>15588</v>
      </c>
      <c r="B15589" s="8">
        <v>3074</v>
      </c>
      <c r="C15589" s="8" t="s">
        <v>167</v>
      </c>
      <c r="D15589" s="8">
        <v>26</v>
      </c>
      <c r="E15589" s="8" t="s">
        <v>26205</v>
      </c>
      <c r="F15589" s="8" t="s">
        <v>152</v>
      </c>
      <c r="G15589" s="8" t="s">
        <v>172</v>
      </c>
      <c r="H15589" s="8" t="s">
        <v>174</v>
      </c>
    </row>
    <row r="15590" spans="1:8" ht="15.75" customHeight="1" x14ac:dyDescent="0.3">
      <c r="A15590" s="7">
        <v>15589</v>
      </c>
      <c r="B15590" s="7">
        <v>3074</v>
      </c>
      <c r="C15590" s="7" t="s">
        <v>176</v>
      </c>
      <c r="D15590" s="7">
        <v>26</v>
      </c>
      <c r="E15590" s="7" t="s">
        <v>31677</v>
      </c>
      <c r="F15590" s="7" t="s">
        <v>172</v>
      </c>
      <c r="G15590" s="7" t="s">
        <v>172</v>
      </c>
      <c r="H15590" s="7" t="s">
        <v>184</v>
      </c>
    </row>
    <row r="15591" spans="1:8" ht="15.75" customHeight="1" x14ac:dyDescent="0.3">
      <c r="A15591" s="8">
        <v>15590</v>
      </c>
      <c r="B15591" s="8">
        <v>3074</v>
      </c>
      <c r="C15591" s="8" t="s">
        <v>192</v>
      </c>
      <c r="D15591" s="8">
        <v>26</v>
      </c>
      <c r="E15591" s="8" t="s">
        <v>26206</v>
      </c>
      <c r="F15591" s="8" t="s">
        <v>172</v>
      </c>
      <c r="G15591" s="8" t="s">
        <v>192</v>
      </c>
      <c r="H15591" s="8" t="s">
        <v>202</v>
      </c>
    </row>
    <row r="15592" spans="1:8" ht="15.75" customHeight="1" x14ac:dyDescent="0.3">
      <c r="A15592" s="7">
        <v>15591</v>
      </c>
      <c r="B15592" s="7">
        <v>3075</v>
      </c>
      <c r="C15592" s="7" t="s">
        <v>148</v>
      </c>
      <c r="D15592" s="7">
        <v>65</v>
      </c>
      <c r="E15592" s="7" t="s">
        <v>26212</v>
      </c>
      <c r="F15592" s="7"/>
      <c r="G15592" s="7" t="s">
        <v>152</v>
      </c>
      <c r="H15592" s="7" t="s">
        <v>218</v>
      </c>
    </row>
    <row r="15593" spans="1:8" ht="15.75" customHeight="1" x14ac:dyDescent="0.3">
      <c r="A15593" s="8">
        <v>15592</v>
      </c>
      <c r="B15593" s="8">
        <v>3075</v>
      </c>
      <c r="C15593" s="8" t="s">
        <v>156</v>
      </c>
      <c r="D15593" s="8">
        <v>65</v>
      </c>
      <c r="E15593" s="8" t="s">
        <v>31678</v>
      </c>
      <c r="F15593" s="8" t="s">
        <v>161</v>
      </c>
      <c r="G15593" s="8" t="s">
        <v>6222</v>
      </c>
      <c r="H15593" s="8" t="s">
        <v>163</v>
      </c>
    </row>
    <row r="15594" spans="1:8" ht="15.75" customHeight="1" x14ac:dyDescent="0.3">
      <c r="A15594" s="7">
        <v>15593</v>
      </c>
      <c r="B15594" s="7">
        <v>3075</v>
      </c>
      <c r="C15594" s="7" t="s">
        <v>167</v>
      </c>
      <c r="D15594" s="7">
        <v>65</v>
      </c>
      <c r="E15594" s="7" t="s">
        <v>26214</v>
      </c>
      <c r="F15594" s="7" t="s">
        <v>152</v>
      </c>
      <c r="G15594" s="7" t="s">
        <v>172</v>
      </c>
      <c r="H15594" s="7" t="s">
        <v>174</v>
      </c>
    </row>
    <row r="15595" spans="1:8" ht="15.75" customHeight="1" x14ac:dyDescent="0.3">
      <c r="A15595" s="8">
        <v>15594</v>
      </c>
      <c r="B15595" s="8">
        <v>3075</v>
      </c>
      <c r="C15595" s="8" t="s">
        <v>176</v>
      </c>
      <c r="D15595" s="8">
        <v>65</v>
      </c>
      <c r="E15595" s="8" t="s">
        <v>31679</v>
      </c>
      <c r="F15595" s="8" t="s">
        <v>172</v>
      </c>
      <c r="G15595" s="8" t="s">
        <v>388</v>
      </c>
      <c r="H15595" s="8" t="s">
        <v>248</v>
      </c>
    </row>
    <row r="15596" spans="1:8" ht="15.75" customHeight="1" x14ac:dyDescent="0.3">
      <c r="A15596" s="7">
        <v>15595</v>
      </c>
      <c r="B15596" s="7">
        <v>3075</v>
      </c>
      <c r="C15596" s="7" t="s">
        <v>192</v>
      </c>
      <c r="D15596" s="7">
        <v>65</v>
      </c>
      <c r="E15596" s="7" t="s">
        <v>26215</v>
      </c>
      <c r="F15596" s="7" t="s">
        <v>172</v>
      </c>
      <c r="G15596" s="7" t="s">
        <v>192</v>
      </c>
      <c r="H15596" s="7" t="s">
        <v>202</v>
      </c>
    </row>
    <row r="15597" spans="1:8" ht="15.75" customHeight="1" x14ac:dyDescent="0.3">
      <c r="A15597" s="8">
        <v>15596</v>
      </c>
      <c r="B15597" s="8">
        <v>3076</v>
      </c>
      <c r="C15597" s="8" t="s">
        <v>148</v>
      </c>
      <c r="D15597" s="8">
        <v>22</v>
      </c>
      <c r="E15597" s="8" t="s">
        <v>26221</v>
      </c>
      <c r="F15597" s="8"/>
      <c r="G15597" s="8" t="s">
        <v>152</v>
      </c>
      <c r="H15597" s="8" t="s">
        <v>153</v>
      </c>
    </row>
    <row r="15598" spans="1:8" ht="15.75" customHeight="1" x14ac:dyDescent="0.3">
      <c r="A15598" s="7">
        <v>15597</v>
      </c>
      <c r="B15598" s="7">
        <v>3076</v>
      </c>
      <c r="C15598" s="7" t="s">
        <v>156</v>
      </c>
      <c r="D15598" s="7">
        <v>22</v>
      </c>
      <c r="E15598" s="7" t="s">
        <v>31680</v>
      </c>
      <c r="F15598" s="7" t="s">
        <v>161</v>
      </c>
      <c r="G15598" s="7" t="s">
        <v>320</v>
      </c>
      <c r="H15598" s="7" t="s">
        <v>163</v>
      </c>
    </row>
    <row r="15599" spans="1:8" ht="15.75" customHeight="1" x14ac:dyDescent="0.3">
      <c r="A15599" s="8">
        <v>15598</v>
      </c>
      <c r="B15599" s="8">
        <v>3076</v>
      </c>
      <c r="C15599" s="8" t="s">
        <v>167</v>
      </c>
      <c r="D15599" s="8">
        <v>22</v>
      </c>
      <c r="E15599" s="8" t="s">
        <v>26222</v>
      </c>
      <c r="F15599" s="8" t="s">
        <v>152</v>
      </c>
      <c r="G15599" s="8" t="s">
        <v>172</v>
      </c>
      <c r="H15599" s="8" t="s">
        <v>174</v>
      </c>
    </row>
    <row r="15600" spans="1:8" ht="15.75" customHeight="1" x14ac:dyDescent="0.3">
      <c r="A15600" s="7">
        <v>15599</v>
      </c>
      <c r="B15600" s="7">
        <v>3076</v>
      </c>
      <c r="C15600" s="7" t="s">
        <v>176</v>
      </c>
      <c r="D15600" s="7">
        <v>22</v>
      </c>
      <c r="E15600" s="7" t="s">
        <v>31681</v>
      </c>
      <c r="F15600" s="7" t="s">
        <v>172</v>
      </c>
      <c r="G15600" s="7" t="s">
        <v>172</v>
      </c>
      <c r="H15600" s="7" t="s">
        <v>184</v>
      </c>
    </row>
    <row r="15601" spans="1:8" ht="15.75" customHeight="1" x14ac:dyDescent="0.3">
      <c r="A15601" s="8">
        <v>15600</v>
      </c>
      <c r="B15601" s="8">
        <v>3076</v>
      </c>
      <c r="C15601" s="8" t="s">
        <v>192</v>
      </c>
      <c r="D15601" s="8">
        <v>22</v>
      </c>
      <c r="E15601" s="8" t="s">
        <v>26224</v>
      </c>
      <c r="F15601" s="8" t="s">
        <v>172</v>
      </c>
      <c r="G15601" s="8" t="s">
        <v>192</v>
      </c>
      <c r="H15601" s="8" t="s">
        <v>202</v>
      </c>
    </row>
    <row r="15602" spans="1:8" ht="15.75" customHeight="1" x14ac:dyDescent="0.3">
      <c r="A15602" s="7">
        <v>15601</v>
      </c>
      <c r="B15602" s="7">
        <v>3076</v>
      </c>
      <c r="C15602" s="7" t="s">
        <v>116</v>
      </c>
      <c r="D15602" s="7">
        <v>22</v>
      </c>
      <c r="E15602" s="7" t="s">
        <v>31682</v>
      </c>
      <c r="F15602" s="7" t="s">
        <v>192</v>
      </c>
      <c r="G15602" s="7" t="s">
        <v>116</v>
      </c>
      <c r="H15602" s="7" t="s">
        <v>210</v>
      </c>
    </row>
    <row r="15603" spans="1:8" ht="15.75" customHeight="1" x14ac:dyDescent="0.3">
      <c r="A15603" s="8">
        <v>15602</v>
      </c>
      <c r="B15603" s="8">
        <v>3077</v>
      </c>
      <c r="C15603" s="8" t="s">
        <v>148</v>
      </c>
      <c r="D15603" s="8">
        <v>90</v>
      </c>
      <c r="E15603" s="8" t="s">
        <v>26229</v>
      </c>
      <c r="F15603" s="8"/>
      <c r="G15603" s="8" t="s">
        <v>152</v>
      </c>
      <c r="H15603" s="8" t="s">
        <v>492</v>
      </c>
    </row>
    <row r="15604" spans="1:8" ht="15.75" customHeight="1" x14ac:dyDescent="0.3">
      <c r="A15604" s="7">
        <v>15603</v>
      </c>
      <c r="B15604" s="7">
        <v>3077</v>
      </c>
      <c r="C15604" s="7" t="s">
        <v>156</v>
      </c>
      <c r="D15604" s="7">
        <v>90</v>
      </c>
      <c r="E15604" s="7" t="s">
        <v>31683</v>
      </c>
      <c r="F15604" s="7" t="s">
        <v>161</v>
      </c>
      <c r="G15604" s="7" t="s">
        <v>1576</v>
      </c>
      <c r="H15604" s="7" t="s">
        <v>163</v>
      </c>
    </row>
    <row r="15605" spans="1:8" ht="15.75" customHeight="1" x14ac:dyDescent="0.3">
      <c r="A15605" s="8">
        <v>15604</v>
      </c>
      <c r="B15605" s="8">
        <v>3077</v>
      </c>
      <c r="C15605" s="8" t="s">
        <v>167</v>
      </c>
      <c r="D15605" s="8">
        <v>90</v>
      </c>
      <c r="E15605" s="8" t="s">
        <v>26230</v>
      </c>
      <c r="F15605" s="8" t="s">
        <v>152</v>
      </c>
      <c r="G15605" s="8" t="s">
        <v>172</v>
      </c>
      <c r="H15605" s="8" t="s">
        <v>174</v>
      </c>
    </row>
    <row r="15606" spans="1:8" ht="15.75" customHeight="1" x14ac:dyDescent="0.3">
      <c r="A15606" s="7">
        <v>15605</v>
      </c>
      <c r="B15606" s="7">
        <v>3077</v>
      </c>
      <c r="C15606" s="7" t="s">
        <v>176</v>
      </c>
      <c r="D15606" s="7">
        <v>90</v>
      </c>
      <c r="E15606" s="7" t="s">
        <v>31684</v>
      </c>
      <c r="F15606" s="7" t="s">
        <v>172</v>
      </c>
      <c r="G15606" s="7" t="s">
        <v>388</v>
      </c>
      <c r="H15606" s="7" t="s">
        <v>184</v>
      </c>
    </row>
    <row r="15607" spans="1:8" ht="15.75" customHeight="1" x14ac:dyDescent="0.3">
      <c r="A15607" s="8">
        <v>15606</v>
      </c>
      <c r="B15607" s="8">
        <v>3077</v>
      </c>
      <c r="C15607" s="8" t="s">
        <v>192</v>
      </c>
      <c r="D15607" s="8">
        <v>90</v>
      </c>
      <c r="E15607" s="8" t="s">
        <v>26231</v>
      </c>
      <c r="F15607" s="8" t="s">
        <v>172</v>
      </c>
      <c r="G15607" s="8" t="s">
        <v>192</v>
      </c>
      <c r="H15607" s="8" t="s">
        <v>202</v>
      </c>
    </row>
    <row r="15608" spans="1:8" ht="15.75" customHeight="1" x14ac:dyDescent="0.3">
      <c r="A15608" s="7">
        <v>15607</v>
      </c>
      <c r="B15608" s="7">
        <v>3077</v>
      </c>
      <c r="C15608" s="7" t="s">
        <v>116</v>
      </c>
      <c r="D15608" s="7">
        <v>90</v>
      </c>
      <c r="E15608" s="7" t="s">
        <v>31685</v>
      </c>
      <c r="F15608" s="7" t="s">
        <v>192</v>
      </c>
      <c r="G15608" s="7" t="s">
        <v>116</v>
      </c>
      <c r="H15608" s="7" t="s">
        <v>210</v>
      </c>
    </row>
    <row r="15609" spans="1:8" ht="15.75" customHeight="1" x14ac:dyDescent="0.3">
      <c r="A15609" s="8">
        <v>15608</v>
      </c>
      <c r="B15609" s="8">
        <v>3078</v>
      </c>
      <c r="C15609" s="8" t="s">
        <v>148</v>
      </c>
      <c r="D15609" s="8">
        <v>7</v>
      </c>
      <c r="E15609" s="8" t="s">
        <v>26238</v>
      </c>
      <c r="F15609" s="8"/>
      <c r="G15609" s="8" t="s">
        <v>152</v>
      </c>
      <c r="H15609" s="8" t="s">
        <v>218</v>
      </c>
    </row>
    <row r="15610" spans="1:8" ht="15.75" customHeight="1" x14ac:dyDescent="0.3">
      <c r="A15610" s="7">
        <v>15609</v>
      </c>
      <c r="B15610" s="7">
        <v>3078</v>
      </c>
      <c r="C15610" s="7" t="s">
        <v>156</v>
      </c>
      <c r="D15610" s="7">
        <v>7</v>
      </c>
      <c r="E15610" s="7" t="s">
        <v>31686</v>
      </c>
      <c r="F15610" s="7" t="s">
        <v>161</v>
      </c>
      <c r="G15610" s="7" t="s">
        <v>1987</v>
      </c>
      <c r="H15610" s="7" t="s">
        <v>163</v>
      </c>
    </row>
    <row r="15611" spans="1:8" ht="15.75" customHeight="1" x14ac:dyDescent="0.3">
      <c r="A15611" s="8">
        <v>15610</v>
      </c>
      <c r="B15611" s="8">
        <v>3078</v>
      </c>
      <c r="C15611" s="8" t="s">
        <v>167</v>
      </c>
      <c r="D15611" s="8">
        <v>7</v>
      </c>
      <c r="E15611" s="8" t="s">
        <v>26239</v>
      </c>
      <c r="F15611" s="8" t="s">
        <v>152</v>
      </c>
      <c r="G15611" s="8" t="s">
        <v>172</v>
      </c>
      <c r="H15611" s="8" t="s">
        <v>174</v>
      </c>
    </row>
    <row r="15612" spans="1:8" ht="15.75" customHeight="1" x14ac:dyDescent="0.3">
      <c r="A15612" s="7">
        <v>15611</v>
      </c>
      <c r="B15612" s="7">
        <v>3078</v>
      </c>
      <c r="C15612" s="7" t="s">
        <v>176</v>
      </c>
      <c r="D15612" s="7">
        <v>7</v>
      </c>
      <c r="E15612" s="7" t="s">
        <v>31687</v>
      </c>
      <c r="F15612" s="7" t="s">
        <v>172</v>
      </c>
      <c r="G15612" s="7" t="s">
        <v>172</v>
      </c>
      <c r="H15612" s="7" t="s">
        <v>288</v>
      </c>
    </row>
    <row r="15613" spans="1:8" ht="15.75" customHeight="1" x14ac:dyDescent="0.3">
      <c r="A15613" s="8">
        <v>15612</v>
      </c>
      <c r="B15613" s="8">
        <v>3078</v>
      </c>
      <c r="C15613" s="8" t="s">
        <v>192</v>
      </c>
      <c r="D15613" s="8">
        <v>7</v>
      </c>
      <c r="E15613" s="8" t="s">
        <v>26240</v>
      </c>
      <c r="F15613" s="8" t="s">
        <v>172</v>
      </c>
      <c r="G15613" s="8" t="s">
        <v>192</v>
      </c>
      <c r="H15613" s="8" t="s">
        <v>202</v>
      </c>
    </row>
    <row r="15614" spans="1:8" ht="15.75" customHeight="1" x14ac:dyDescent="0.3">
      <c r="A15614" s="7">
        <v>15613</v>
      </c>
      <c r="B15614" s="7">
        <v>3079</v>
      </c>
      <c r="C15614" s="7" t="s">
        <v>148</v>
      </c>
      <c r="D15614" s="7">
        <v>45</v>
      </c>
      <c r="E15614" s="7" t="s">
        <v>26247</v>
      </c>
      <c r="F15614" s="7"/>
      <c r="G15614" s="7" t="s">
        <v>152</v>
      </c>
      <c r="H15614" s="7" t="s">
        <v>153</v>
      </c>
    </row>
    <row r="15615" spans="1:8" ht="15.75" customHeight="1" x14ac:dyDescent="0.3">
      <c r="A15615" s="8">
        <v>15614</v>
      </c>
      <c r="B15615" s="8">
        <v>3079</v>
      </c>
      <c r="C15615" s="8" t="s">
        <v>156</v>
      </c>
      <c r="D15615" s="8">
        <v>45</v>
      </c>
      <c r="E15615" s="8" t="s">
        <v>31688</v>
      </c>
      <c r="F15615" s="8" t="s">
        <v>161</v>
      </c>
      <c r="G15615" s="8" t="s">
        <v>1242</v>
      </c>
      <c r="H15615" s="8" t="s">
        <v>163</v>
      </c>
    </row>
    <row r="15616" spans="1:8" ht="15.75" customHeight="1" x14ac:dyDescent="0.3">
      <c r="A15616" s="7">
        <v>15615</v>
      </c>
      <c r="B15616" s="7">
        <v>3079</v>
      </c>
      <c r="C15616" s="7" t="s">
        <v>167</v>
      </c>
      <c r="D15616" s="7">
        <v>45</v>
      </c>
      <c r="E15616" s="7" t="s">
        <v>26248</v>
      </c>
      <c r="F15616" s="7" t="s">
        <v>152</v>
      </c>
      <c r="G15616" s="7" t="s">
        <v>172</v>
      </c>
      <c r="H15616" s="7" t="s">
        <v>174</v>
      </c>
    </row>
    <row r="15617" spans="1:8" ht="15.75" customHeight="1" x14ac:dyDescent="0.3">
      <c r="A15617" s="8">
        <v>15616</v>
      </c>
      <c r="B15617" s="8">
        <v>3079</v>
      </c>
      <c r="C15617" s="8" t="s">
        <v>176</v>
      </c>
      <c r="D15617" s="8">
        <v>45</v>
      </c>
      <c r="E15617" s="8" t="s">
        <v>31689</v>
      </c>
      <c r="F15617" s="8" t="s">
        <v>172</v>
      </c>
      <c r="G15617" s="8" t="s">
        <v>388</v>
      </c>
      <c r="H15617" s="8" t="s">
        <v>248</v>
      </c>
    </row>
    <row r="15618" spans="1:8" ht="15.75" customHeight="1" x14ac:dyDescent="0.3">
      <c r="A15618" s="7">
        <v>15617</v>
      </c>
      <c r="B15618" s="7">
        <v>3079</v>
      </c>
      <c r="C15618" s="7" t="s">
        <v>192</v>
      </c>
      <c r="D15618" s="7">
        <v>45</v>
      </c>
      <c r="E15618" s="7" t="s">
        <v>26249</v>
      </c>
      <c r="F15618" s="7" t="s">
        <v>172</v>
      </c>
      <c r="G15618" s="7" t="s">
        <v>192</v>
      </c>
      <c r="H15618" s="7" t="s">
        <v>202</v>
      </c>
    </row>
    <row r="15619" spans="1:8" ht="15.75" customHeight="1" x14ac:dyDescent="0.3">
      <c r="A15619" s="8">
        <v>15618</v>
      </c>
      <c r="B15619" s="8">
        <v>3080</v>
      </c>
      <c r="C15619" s="8" t="s">
        <v>148</v>
      </c>
      <c r="D15619" s="8">
        <v>35</v>
      </c>
      <c r="E15619" s="8" t="s">
        <v>26254</v>
      </c>
      <c r="F15619" s="8"/>
      <c r="G15619" s="8" t="s">
        <v>152</v>
      </c>
      <c r="H15619" s="8" t="s">
        <v>492</v>
      </c>
    </row>
    <row r="15620" spans="1:8" ht="15.75" customHeight="1" x14ac:dyDescent="0.3">
      <c r="A15620" s="7">
        <v>15619</v>
      </c>
      <c r="B15620" s="7">
        <v>3080</v>
      </c>
      <c r="C15620" s="7" t="s">
        <v>156</v>
      </c>
      <c r="D15620" s="7">
        <v>35</v>
      </c>
      <c r="E15620" s="7" t="s">
        <v>31690</v>
      </c>
      <c r="F15620" s="7" t="s">
        <v>161</v>
      </c>
      <c r="G15620" s="7" t="s">
        <v>1012</v>
      </c>
      <c r="H15620" s="7" t="s">
        <v>163</v>
      </c>
    </row>
    <row r="15621" spans="1:8" ht="15.75" customHeight="1" x14ac:dyDescent="0.3">
      <c r="A15621" s="8">
        <v>15620</v>
      </c>
      <c r="B15621" s="8">
        <v>3080</v>
      </c>
      <c r="C15621" s="8" t="s">
        <v>167</v>
      </c>
      <c r="D15621" s="8">
        <v>35</v>
      </c>
      <c r="E15621" s="8" t="s">
        <v>26255</v>
      </c>
      <c r="F15621" s="8" t="s">
        <v>152</v>
      </c>
      <c r="G15621" s="8" t="s">
        <v>172</v>
      </c>
      <c r="H15621" s="8" t="s">
        <v>174</v>
      </c>
    </row>
    <row r="15622" spans="1:8" ht="15.75" customHeight="1" x14ac:dyDescent="0.3">
      <c r="A15622" s="7">
        <v>15621</v>
      </c>
      <c r="B15622" s="7">
        <v>3080</v>
      </c>
      <c r="C15622" s="7" t="s">
        <v>192</v>
      </c>
      <c r="D15622" s="7">
        <v>35</v>
      </c>
      <c r="E15622" s="7" t="s">
        <v>26256</v>
      </c>
      <c r="F15622" s="7" t="s">
        <v>172</v>
      </c>
      <c r="G15622" s="7" t="s">
        <v>192</v>
      </c>
      <c r="H15622" s="7" t="s">
        <v>202</v>
      </c>
    </row>
    <row r="15623" spans="1:8" ht="15.75" customHeight="1" x14ac:dyDescent="0.3">
      <c r="A15623" s="8">
        <v>15622</v>
      </c>
      <c r="B15623" s="8">
        <v>3080</v>
      </c>
      <c r="C15623" s="8" t="s">
        <v>116</v>
      </c>
      <c r="D15623" s="8">
        <v>35</v>
      </c>
      <c r="E15623" s="8" t="s">
        <v>31691</v>
      </c>
      <c r="F15623" s="8" t="s">
        <v>192</v>
      </c>
      <c r="G15623" s="8" t="s">
        <v>116</v>
      </c>
      <c r="H15623" s="8" t="s">
        <v>210</v>
      </c>
    </row>
    <row r="15624" spans="1:8" ht="15.75" customHeight="1" x14ac:dyDescent="0.3">
      <c r="A15624" s="7">
        <v>15623</v>
      </c>
      <c r="B15624" s="7">
        <v>3081</v>
      </c>
      <c r="C15624" s="7" t="s">
        <v>148</v>
      </c>
      <c r="D15624" s="7">
        <v>28</v>
      </c>
      <c r="E15624" s="7" t="s">
        <v>26263</v>
      </c>
      <c r="F15624" s="7"/>
      <c r="G15624" s="7" t="s">
        <v>152</v>
      </c>
      <c r="H15624" s="7" t="s">
        <v>314</v>
      </c>
    </row>
    <row r="15625" spans="1:8" ht="15.75" customHeight="1" x14ac:dyDescent="0.3">
      <c r="A15625" s="8">
        <v>15624</v>
      </c>
      <c r="B15625" s="8">
        <v>3081</v>
      </c>
      <c r="C15625" s="8" t="s">
        <v>156</v>
      </c>
      <c r="D15625" s="8">
        <v>28</v>
      </c>
      <c r="E15625" s="8" t="s">
        <v>31692</v>
      </c>
      <c r="F15625" s="8" t="s">
        <v>161</v>
      </c>
      <c r="G15625" s="8" t="s">
        <v>1121</v>
      </c>
      <c r="H15625" s="8" t="s">
        <v>163</v>
      </c>
    </row>
    <row r="15626" spans="1:8" ht="15.75" customHeight="1" x14ac:dyDescent="0.3">
      <c r="A15626" s="7">
        <v>15625</v>
      </c>
      <c r="B15626" s="7">
        <v>3081</v>
      </c>
      <c r="C15626" s="7" t="s">
        <v>167</v>
      </c>
      <c r="D15626" s="7">
        <v>28</v>
      </c>
      <c r="E15626" s="7" t="s">
        <v>26264</v>
      </c>
      <c r="F15626" s="7" t="s">
        <v>152</v>
      </c>
      <c r="G15626" s="7" t="s">
        <v>172</v>
      </c>
      <c r="H15626" s="7" t="s">
        <v>174</v>
      </c>
    </row>
    <row r="15627" spans="1:8" ht="15.75" customHeight="1" x14ac:dyDescent="0.3">
      <c r="A15627" s="8">
        <v>15626</v>
      </c>
      <c r="B15627" s="8">
        <v>3081</v>
      </c>
      <c r="C15627" s="8" t="s">
        <v>192</v>
      </c>
      <c r="D15627" s="8">
        <v>28</v>
      </c>
      <c r="E15627" s="8" t="s">
        <v>13844</v>
      </c>
      <c r="F15627" s="8" t="s">
        <v>172</v>
      </c>
      <c r="G15627" s="8" t="s">
        <v>192</v>
      </c>
      <c r="H15627" s="8" t="s">
        <v>202</v>
      </c>
    </row>
    <row r="15628" spans="1:8" ht="15.75" customHeight="1" x14ac:dyDescent="0.3">
      <c r="A15628" s="7">
        <v>15627</v>
      </c>
      <c r="B15628" s="7">
        <v>3082</v>
      </c>
      <c r="C15628" s="7" t="s">
        <v>148</v>
      </c>
      <c r="D15628" s="7">
        <v>102</v>
      </c>
      <c r="E15628" s="7" t="s">
        <v>26271</v>
      </c>
      <c r="F15628" s="7"/>
      <c r="G15628" s="7" t="s">
        <v>152</v>
      </c>
      <c r="H15628" s="7" t="s">
        <v>492</v>
      </c>
    </row>
    <row r="15629" spans="1:8" ht="15.75" customHeight="1" x14ac:dyDescent="0.3">
      <c r="A15629" s="8">
        <v>15628</v>
      </c>
      <c r="B15629" s="8">
        <v>3082</v>
      </c>
      <c r="C15629" s="8" t="s">
        <v>156</v>
      </c>
      <c r="D15629" s="8">
        <v>102</v>
      </c>
      <c r="E15629" s="8" t="s">
        <v>31693</v>
      </c>
      <c r="F15629" s="8" t="s">
        <v>161</v>
      </c>
      <c r="G15629" s="8" t="s">
        <v>2054</v>
      </c>
      <c r="H15629" s="8" t="s">
        <v>163</v>
      </c>
    </row>
    <row r="15630" spans="1:8" ht="15.75" customHeight="1" x14ac:dyDescent="0.3">
      <c r="A15630" s="7">
        <v>15629</v>
      </c>
      <c r="B15630" s="7">
        <v>3082</v>
      </c>
      <c r="C15630" s="7" t="s">
        <v>167</v>
      </c>
      <c r="D15630" s="7">
        <v>102</v>
      </c>
      <c r="E15630" s="7" t="s">
        <v>26272</v>
      </c>
      <c r="F15630" s="7" t="s">
        <v>152</v>
      </c>
      <c r="G15630" s="7" t="s">
        <v>172</v>
      </c>
      <c r="H15630" s="7" t="s">
        <v>174</v>
      </c>
    </row>
    <row r="15631" spans="1:8" ht="15.75" customHeight="1" x14ac:dyDescent="0.3">
      <c r="A15631" s="8">
        <v>15630</v>
      </c>
      <c r="B15631" s="8">
        <v>3082</v>
      </c>
      <c r="C15631" s="8" t="s">
        <v>176</v>
      </c>
      <c r="D15631" s="8">
        <v>102</v>
      </c>
      <c r="E15631" s="8" t="s">
        <v>31694</v>
      </c>
      <c r="F15631" s="8" t="s">
        <v>172</v>
      </c>
      <c r="G15631" s="8" t="s">
        <v>172</v>
      </c>
      <c r="H15631" s="8" t="s">
        <v>248</v>
      </c>
    </row>
    <row r="15632" spans="1:8" ht="15.75" customHeight="1" x14ac:dyDescent="0.3">
      <c r="A15632" s="7">
        <v>15631</v>
      </c>
      <c r="B15632" s="7">
        <v>3082</v>
      </c>
      <c r="C15632" s="7" t="s">
        <v>192</v>
      </c>
      <c r="D15632" s="7">
        <v>102</v>
      </c>
      <c r="E15632" s="7" t="s">
        <v>26273</v>
      </c>
      <c r="F15632" s="7" t="s">
        <v>172</v>
      </c>
      <c r="G15632" s="7" t="s">
        <v>192</v>
      </c>
      <c r="H15632" s="7" t="s">
        <v>202</v>
      </c>
    </row>
    <row r="15633" spans="1:8" ht="15.75" customHeight="1" x14ac:dyDescent="0.3">
      <c r="A15633" s="8">
        <v>15632</v>
      </c>
      <c r="B15633" s="8">
        <v>3082</v>
      </c>
      <c r="C15633" s="8" t="s">
        <v>116</v>
      </c>
      <c r="D15633" s="8">
        <v>102</v>
      </c>
      <c r="E15633" s="8" t="s">
        <v>31695</v>
      </c>
      <c r="F15633" s="8" t="s">
        <v>192</v>
      </c>
      <c r="G15633" s="8" t="s">
        <v>116</v>
      </c>
      <c r="H15633" s="8" t="s">
        <v>210</v>
      </c>
    </row>
    <row r="15634" spans="1:8" ht="15.75" customHeight="1" x14ac:dyDescent="0.3">
      <c r="A15634" s="7">
        <v>15633</v>
      </c>
      <c r="B15634" s="7">
        <v>3083</v>
      </c>
      <c r="C15634" s="7" t="s">
        <v>148</v>
      </c>
      <c r="D15634" s="7">
        <v>93</v>
      </c>
      <c r="E15634" s="7" t="s">
        <v>26279</v>
      </c>
      <c r="F15634" s="7"/>
      <c r="G15634" s="7" t="s">
        <v>152</v>
      </c>
      <c r="H15634" s="7" t="s">
        <v>492</v>
      </c>
    </row>
    <row r="15635" spans="1:8" ht="15.75" customHeight="1" x14ac:dyDescent="0.3">
      <c r="A15635" s="8">
        <v>15634</v>
      </c>
      <c r="B15635" s="8">
        <v>3083</v>
      </c>
      <c r="C15635" s="8" t="s">
        <v>156</v>
      </c>
      <c r="D15635" s="8">
        <v>93</v>
      </c>
      <c r="E15635" s="8" t="s">
        <v>31696</v>
      </c>
      <c r="F15635" s="8" t="s">
        <v>161</v>
      </c>
      <c r="G15635" s="8" t="s">
        <v>2864</v>
      </c>
      <c r="H15635" s="8" t="s">
        <v>163</v>
      </c>
    </row>
    <row r="15636" spans="1:8" ht="15.75" customHeight="1" x14ac:dyDescent="0.3">
      <c r="A15636" s="7">
        <v>15635</v>
      </c>
      <c r="B15636" s="7">
        <v>3083</v>
      </c>
      <c r="C15636" s="7" t="s">
        <v>167</v>
      </c>
      <c r="D15636" s="7">
        <v>93</v>
      </c>
      <c r="E15636" s="7" t="s">
        <v>26280</v>
      </c>
      <c r="F15636" s="7" t="s">
        <v>152</v>
      </c>
      <c r="G15636" s="7" t="s">
        <v>172</v>
      </c>
      <c r="H15636" s="7" t="s">
        <v>174</v>
      </c>
    </row>
    <row r="15637" spans="1:8" ht="15.75" customHeight="1" x14ac:dyDescent="0.3">
      <c r="A15637" s="8">
        <v>15636</v>
      </c>
      <c r="B15637" s="8">
        <v>3083</v>
      </c>
      <c r="C15637" s="8" t="s">
        <v>176</v>
      </c>
      <c r="D15637" s="8">
        <v>93</v>
      </c>
      <c r="E15637" s="8" t="s">
        <v>31697</v>
      </c>
      <c r="F15637" s="8" t="s">
        <v>172</v>
      </c>
      <c r="G15637" s="8" t="s">
        <v>172</v>
      </c>
      <c r="H15637" s="8" t="s">
        <v>184</v>
      </c>
    </row>
    <row r="15638" spans="1:8" ht="15.75" customHeight="1" x14ac:dyDescent="0.3">
      <c r="A15638" s="7">
        <v>15637</v>
      </c>
      <c r="B15638" s="7">
        <v>3083</v>
      </c>
      <c r="C15638" s="7" t="s">
        <v>192</v>
      </c>
      <c r="D15638" s="7">
        <v>93</v>
      </c>
      <c r="E15638" s="7" t="s">
        <v>26281</v>
      </c>
      <c r="F15638" s="7" t="s">
        <v>172</v>
      </c>
      <c r="G15638" s="7" t="s">
        <v>192</v>
      </c>
      <c r="H15638" s="7" t="s">
        <v>202</v>
      </c>
    </row>
    <row r="15639" spans="1:8" ht="15.75" customHeight="1" x14ac:dyDescent="0.3">
      <c r="A15639" s="8">
        <v>15638</v>
      </c>
      <c r="B15639" s="8">
        <v>3083</v>
      </c>
      <c r="C15639" s="8" t="s">
        <v>116</v>
      </c>
      <c r="D15639" s="8">
        <v>93</v>
      </c>
      <c r="E15639" s="8" t="s">
        <v>31698</v>
      </c>
      <c r="F15639" s="8" t="s">
        <v>192</v>
      </c>
      <c r="G15639" s="8" t="s">
        <v>116</v>
      </c>
      <c r="H15639" s="8" t="s">
        <v>210</v>
      </c>
    </row>
    <row r="15640" spans="1:8" ht="15.75" customHeight="1" x14ac:dyDescent="0.3">
      <c r="A15640" s="7">
        <v>15639</v>
      </c>
      <c r="B15640" s="7">
        <v>3084</v>
      </c>
      <c r="C15640" s="7" t="s">
        <v>148</v>
      </c>
      <c r="D15640" s="7">
        <v>17</v>
      </c>
      <c r="E15640" s="7" t="s">
        <v>26286</v>
      </c>
      <c r="F15640" s="7"/>
      <c r="G15640" s="7" t="s">
        <v>152</v>
      </c>
      <c r="H15640" s="7" t="s">
        <v>218</v>
      </c>
    </row>
    <row r="15641" spans="1:8" ht="15.75" customHeight="1" x14ac:dyDescent="0.3">
      <c r="A15641" s="8">
        <v>15640</v>
      </c>
      <c r="B15641" s="8">
        <v>3084</v>
      </c>
      <c r="C15641" s="8" t="s">
        <v>156</v>
      </c>
      <c r="D15641" s="8">
        <v>17</v>
      </c>
      <c r="E15641" s="8" t="s">
        <v>31699</v>
      </c>
      <c r="F15641" s="8" t="s">
        <v>161</v>
      </c>
      <c r="G15641" s="8" t="s">
        <v>4015</v>
      </c>
      <c r="H15641" s="8" t="s">
        <v>163</v>
      </c>
    </row>
    <row r="15642" spans="1:8" ht="15.75" customHeight="1" x14ac:dyDescent="0.3">
      <c r="A15642" s="7">
        <v>15641</v>
      </c>
      <c r="B15642" s="7">
        <v>3084</v>
      </c>
      <c r="C15642" s="7" t="s">
        <v>167</v>
      </c>
      <c r="D15642" s="7">
        <v>17</v>
      </c>
      <c r="E15642" s="7" t="s">
        <v>26287</v>
      </c>
      <c r="F15642" s="7" t="s">
        <v>152</v>
      </c>
      <c r="G15642" s="7" t="s">
        <v>172</v>
      </c>
      <c r="H15642" s="7" t="s">
        <v>174</v>
      </c>
    </row>
    <row r="15643" spans="1:8" ht="15.75" customHeight="1" x14ac:dyDescent="0.3">
      <c r="A15643" s="8">
        <v>15642</v>
      </c>
      <c r="B15643" s="8">
        <v>3084</v>
      </c>
      <c r="C15643" s="8" t="s">
        <v>176</v>
      </c>
      <c r="D15643" s="8">
        <v>17</v>
      </c>
      <c r="E15643" s="8" t="s">
        <v>31700</v>
      </c>
      <c r="F15643" s="8" t="s">
        <v>172</v>
      </c>
      <c r="G15643" s="8" t="s">
        <v>388</v>
      </c>
      <c r="H15643" s="8" t="s">
        <v>248</v>
      </c>
    </row>
    <row r="15644" spans="1:8" ht="15.75" customHeight="1" x14ac:dyDescent="0.3">
      <c r="A15644" s="7">
        <v>15643</v>
      </c>
      <c r="B15644" s="7">
        <v>3084</v>
      </c>
      <c r="C15644" s="7" t="s">
        <v>192</v>
      </c>
      <c r="D15644" s="7">
        <v>17</v>
      </c>
      <c r="E15644" s="7" t="s">
        <v>26288</v>
      </c>
      <c r="F15644" s="7" t="s">
        <v>172</v>
      </c>
      <c r="G15644" s="7" t="s">
        <v>192</v>
      </c>
      <c r="H15644" s="7" t="s">
        <v>202</v>
      </c>
    </row>
    <row r="15645" spans="1:8" ht="15.75" customHeight="1" x14ac:dyDescent="0.3">
      <c r="A15645" s="8">
        <v>15644</v>
      </c>
      <c r="B15645" s="8">
        <v>3084</v>
      </c>
      <c r="C15645" s="8" t="s">
        <v>116</v>
      </c>
      <c r="D15645" s="8">
        <v>17</v>
      </c>
      <c r="E15645" s="8" t="s">
        <v>31701</v>
      </c>
      <c r="F15645" s="8" t="s">
        <v>192</v>
      </c>
      <c r="G15645" s="8" t="s">
        <v>116</v>
      </c>
      <c r="H15645" s="8" t="s">
        <v>210</v>
      </c>
    </row>
    <row r="15646" spans="1:8" ht="15.75" customHeight="1" x14ac:dyDescent="0.3">
      <c r="A15646" s="7">
        <v>15645</v>
      </c>
      <c r="B15646" s="7">
        <v>3085</v>
      </c>
      <c r="C15646" s="7" t="s">
        <v>148</v>
      </c>
      <c r="D15646" s="7">
        <v>43</v>
      </c>
      <c r="E15646" s="7" t="s">
        <v>26295</v>
      </c>
      <c r="F15646" s="7"/>
      <c r="G15646" s="7" t="s">
        <v>152</v>
      </c>
      <c r="H15646" s="7" t="s">
        <v>153</v>
      </c>
    </row>
    <row r="15647" spans="1:8" ht="15.75" customHeight="1" x14ac:dyDescent="0.3">
      <c r="A15647" s="8">
        <v>15646</v>
      </c>
      <c r="B15647" s="8">
        <v>3085</v>
      </c>
      <c r="C15647" s="8" t="s">
        <v>156</v>
      </c>
      <c r="D15647" s="8">
        <v>43</v>
      </c>
      <c r="E15647" s="8" t="s">
        <v>31702</v>
      </c>
      <c r="F15647" s="8" t="s">
        <v>161</v>
      </c>
      <c r="G15647" s="8" t="s">
        <v>2226</v>
      </c>
      <c r="H15647" s="8" t="s">
        <v>163</v>
      </c>
    </row>
    <row r="15648" spans="1:8" ht="15.75" customHeight="1" x14ac:dyDescent="0.3">
      <c r="A15648" s="7">
        <v>15647</v>
      </c>
      <c r="B15648" s="7">
        <v>3085</v>
      </c>
      <c r="C15648" s="7" t="s">
        <v>167</v>
      </c>
      <c r="D15648" s="7">
        <v>43</v>
      </c>
      <c r="E15648" s="7" t="s">
        <v>26296</v>
      </c>
      <c r="F15648" s="7" t="s">
        <v>152</v>
      </c>
      <c r="G15648" s="7" t="s">
        <v>172</v>
      </c>
      <c r="H15648" s="7" t="s">
        <v>174</v>
      </c>
    </row>
    <row r="15649" spans="1:8" ht="15.75" customHeight="1" x14ac:dyDescent="0.3">
      <c r="A15649" s="8">
        <v>15648</v>
      </c>
      <c r="B15649" s="8">
        <v>3085</v>
      </c>
      <c r="C15649" s="8" t="s">
        <v>176</v>
      </c>
      <c r="D15649" s="8">
        <v>43</v>
      </c>
      <c r="E15649" s="8" t="s">
        <v>31703</v>
      </c>
      <c r="F15649" s="8" t="s">
        <v>172</v>
      </c>
      <c r="G15649" s="8" t="s">
        <v>172</v>
      </c>
      <c r="H15649" s="8" t="s">
        <v>184</v>
      </c>
    </row>
    <row r="15650" spans="1:8" ht="15.75" customHeight="1" x14ac:dyDescent="0.3">
      <c r="A15650" s="7">
        <v>15649</v>
      </c>
      <c r="B15650" s="7">
        <v>3085</v>
      </c>
      <c r="C15650" s="7" t="s">
        <v>192</v>
      </c>
      <c r="D15650" s="7">
        <v>43</v>
      </c>
      <c r="E15650" s="7" t="s">
        <v>26297</v>
      </c>
      <c r="F15650" s="7" t="s">
        <v>172</v>
      </c>
      <c r="G15650" s="7" t="s">
        <v>192</v>
      </c>
      <c r="H15650" s="7" t="s">
        <v>202</v>
      </c>
    </row>
    <row r="15651" spans="1:8" ht="15.75" customHeight="1" x14ac:dyDescent="0.3">
      <c r="A15651" s="8">
        <v>15650</v>
      </c>
      <c r="B15651" s="8">
        <v>3086</v>
      </c>
      <c r="C15651" s="8" t="s">
        <v>148</v>
      </c>
      <c r="D15651" s="8">
        <v>46</v>
      </c>
      <c r="E15651" s="8" t="s">
        <v>26305</v>
      </c>
      <c r="F15651" s="8"/>
      <c r="G15651" s="8" t="s">
        <v>152</v>
      </c>
      <c r="H15651" s="8" t="s">
        <v>492</v>
      </c>
    </row>
    <row r="15652" spans="1:8" ht="15.75" customHeight="1" x14ac:dyDescent="0.3">
      <c r="A15652" s="7">
        <v>15651</v>
      </c>
      <c r="B15652" s="7">
        <v>3086</v>
      </c>
      <c r="C15652" s="7" t="s">
        <v>156</v>
      </c>
      <c r="D15652" s="7">
        <v>46</v>
      </c>
      <c r="E15652" s="7" t="s">
        <v>31704</v>
      </c>
      <c r="F15652" s="7" t="s">
        <v>161</v>
      </c>
      <c r="G15652" s="7" t="s">
        <v>535</v>
      </c>
      <c r="H15652" s="7" t="s">
        <v>163</v>
      </c>
    </row>
    <row r="15653" spans="1:8" ht="15.75" customHeight="1" x14ac:dyDescent="0.3">
      <c r="A15653" s="8">
        <v>15652</v>
      </c>
      <c r="B15653" s="8">
        <v>3086</v>
      </c>
      <c r="C15653" s="8" t="s">
        <v>167</v>
      </c>
      <c r="D15653" s="8">
        <v>46</v>
      </c>
      <c r="E15653" s="8" t="s">
        <v>26306</v>
      </c>
      <c r="F15653" s="8" t="s">
        <v>152</v>
      </c>
      <c r="G15653" s="8" t="s">
        <v>172</v>
      </c>
      <c r="H15653" s="8" t="s">
        <v>174</v>
      </c>
    </row>
    <row r="15654" spans="1:8" ht="15.75" customHeight="1" x14ac:dyDescent="0.3">
      <c r="A15654" s="7">
        <v>15653</v>
      </c>
      <c r="B15654" s="7">
        <v>3086</v>
      </c>
      <c r="C15654" s="7" t="s">
        <v>192</v>
      </c>
      <c r="D15654" s="7">
        <v>46</v>
      </c>
      <c r="E15654" s="7" t="s">
        <v>26307</v>
      </c>
      <c r="F15654" s="7" t="s">
        <v>172</v>
      </c>
      <c r="G15654" s="7" t="s">
        <v>192</v>
      </c>
      <c r="H15654" s="7" t="s">
        <v>202</v>
      </c>
    </row>
    <row r="15655" spans="1:8" ht="15.75" customHeight="1" x14ac:dyDescent="0.3">
      <c r="A15655" s="8">
        <v>15654</v>
      </c>
      <c r="B15655" s="8">
        <v>3087</v>
      </c>
      <c r="C15655" s="8" t="s">
        <v>148</v>
      </c>
      <c r="D15655" s="8">
        <v>86</v>
      </c>
      <c r="E15655" s="8" t="s">
        <v>26313</v>
      </c>
      <c r="F15655" s="8"/>
      <c r="G15655" s="8" t="s">
        <v>152</v>
      </c>
      <c r="H15655" s="8" t="s">
        <v>492</v>
      </c>
    </row>
    <row r="15656" spans="1:8" ht="15.75" customHeight="1" x14ac:dyDescent="0.3">
      <c r="A15656" s="7">
        <v>15655</v>
      </c>
      <c r="B15656" s="7">
        <v>3087</v>
      </c>
      <c r="C15656" s="7" t="s">
        <v>156</v>
      </c>
      <c r="D15656" s="7">
        <v>86</v>
      </c>
      <c r="E15656" s="7" t="s">
        <v>31705</v>
      </c>
      <c r="F15656" s="7" t="s">
        <v>161</v>
      </c>
      <c r="G15656" s="7" t="s">
        <v>3977</v>
      </c>
      <c r="H15656" s="7" t="s">
        <v>163</v>
      </c>
    </row>
    <row r="15657" spans="1:8" ht="15.75" customHeight="1" x14ac:dyDescent="0.3">
      <c r="A15657" s="8">
        <v>15656</v>
      </c>
      <c r="B15657" s="8">
        <v>3087</v>
      </c>
      <c r="C15657" s="8" t="s">
        <v>167</v>
      </c>
      <c r="D15657" s="8">
        <v>86</v>
      </c>
      <c r="E15657" s="8" t="s">
        <v>26314</v>
      </c>
      <c r="F15657" s="8" t="s">
        <v>152</v>
      </c>
      <c r="G15657" s="8" t="s">
        <v>172</v>
      </c>
      <c r="H15657" s="8" t="s">
        <v>174</v>
      </c>
    </row>
    <row r="15658" spans="1:8" ht="15.75" customHeight="1" x14ac:dyDescent="0.3">
      <c r="A15658" s="7">
        <v>15657</v>
      </c>
      <c r="B15658" s="7">
        <v>3087</v>
      </c>
      <c r="C15658" s="7" t="s">
        <v>176</v>
      </c>
      <c r="D15658" s="7">
        <v>86</v>
      </c>
      <c r="E15658" s="7" t="s">
        <v>31706</v>
      </c>
      <c r="F15658" s="7" t="s">
        <v>172</v>
      </c>
      <c r="G15658" s="7" t="s">
        <v>172</v>
      </c>
      <c r="H15658" s="7" t="s">
        <v>184</v>
      </c>
    </row>
    <row r="15659" spans="1:8" ht="15.75" customHeight="1" x14ac:dyDescent="0.3">
      <c r="A15659" s="8">
        <v>15658</v>
      </c>
      <c r="B15659" s="8">
        <v>3087</v>
      </c>
      <c r="C15659" s="8" t="s">
        <v>192</v>
      </c>
      <c r="D15659" s="8">
        <v>86</v>
      </c>
      <c r="E15659" s="8" t="s">
        <v>26315</v>
      </c>
      <c r="F15659" s="8" t="s">
        <v>172</v>
      </c>
      <c r="G15659" s="8" t="s">
        <v>192</v>
      </c>
      <c r="H15659" s="8" t="s">
        <v>202</v>
      </c>
    </row>
    <row r="15660" spans="1:8" ht="15.75" customHeight="1" x14ac:dyDescent="0.3">
      <c r="A15660" s="7">
        <v>15659</v>
      </c>
      <c r="B15660" s="7">
        <v>3087</v>
      </c>
      <c r="C15660" s="7" t="s">
        <v>116</v>
      </c>
      <c r="D15660" s="7">
        <v>86</v>
      </c>
      <c r="E15660" s="7" t="s">
        <v>31707</v>
      </c>
      <c r="F15660" s="7" t="s">
        <v>192</v>
      </c>
      <c r="G15660" s="7" t="s">
        <v>116</v>
      </c>
      <c r="H15660" s="7" t="s">
        <v>210</v>
      </c>
    </row>
    <row r="15661" spans="1:8" ht="15.75" customHeight="1" x14ac:dyDescent="0.3">
      <c r="A15661" s="8">
        <v>15660</v>
      </c>
      <c r="B15661" s="8">
        <v>3088</v>
      </c>
      <c r="C15661" s="8" t="s">
        <v>148</v>
      </c>
      <c r="D15661" s="8">
        <v>71</v>
      </c>
      <c r="E15661" s="8" t="s">
        <v>26322</v>
      </c>
      <c r="F15661" s="8"/>
      <c r="G15661" s="8" t="s">
        <v>152</v>
      </c>
      <c r="H15661" s="8" t="s">
        <v>492</v>
      </c>
    </row>
    <row r="15662" spans="1:8" ht="15.75" customHeight="1" x14ac:dyDescent="0.3">
      <c r="A15662" s="7">
        <v>15661</v>
      </c>
      <c r="B15662" s="7">
        <v>3088</v>
      </c>
      <c r="C15662" s="7" t="s">
        <v>156</v>
      </c>
      <c r="D15662" s="7">
        <v>71</v>
      </c>
      <c r="E15662" s="7" t="s">
        <v>31708</v>
      </c>
      <c r="F15662" s="7" t="s">
        <v>161</v>
      </c>
      <c r="G15662" s="7" t="s">
        <v>703</v>
      </c>
      <c r="H15662" s="7" t="s">
        <v>163</v>
      </c>
    </row>
    <row r="15663" spans="1:8" ht="15.75" customHeight="1" x14ac:dyDescent="0.3">
      <c r="A15663" s="8">
        <v>15662</v>
      </c>
      <c r="B15663" s="8">
        <v>3088</v>
      </c>
      <c r="C15663" s="8" t="s">
        <v>167</v>
      </c>
      <c r="D15663" s="8">
        <v>71</v>
      </c>
      <c r="E15663" s="8" t="s">
        <v>26323</v>
      </c>
      <c r="F15663" s="8" t="s">
        <v>152</v>
      </c>
      <c r="G15663" s="8" t="s">
        <v>172</v>
      </c>
      <c r="H15663" s="8" t="s">
        <v>174</v>
      </c>
    </row>
    <row r="15664" spans="1:8" ht="15.75" customHeight="1" x14ac:dyDescent="0.3">
      <c r="A15664" s="7">
        <v>15663</v>
      </c>
      <c r="B15664" s="7">
        <v>3088</v>
      </c>
      <c r="C15664" s="7" t="s">
        <v>176</v>
      </c>
      <c r="D15664" s="7">
        <v>71</v>
      </c>
      <c r="E15664" s="7" t="s">
        <v>31709</v>
      </c>
      <c r="F15664" s="7" t="s">
        <v>172</v>
      </c>
      <c r="G15664" s="7" t="s">
        <v>388</v>
      </c>
      <c r="H15664" s="7" t="s">
        <v>812</v>
      </c>
    </row>
    <row r="15665" spans="1:8" ht="15.75" customHeight="1" x14ac:dyDescent="0.3">
      <c r="A15665" s="8">
        <v>15664</v>
      </c>
      <c r="B15665" s="8">
        <v>3088</v>
      </c>
      <c r="C15665" s="8" t="s">
        <v>192</v>
      </c>
      <c r="D15665" s="8">
        <v>71</v>
      </c>
      <c r="E15665" s="8" t="s">
        <v>26324</v>
      </c>
      <c r="F15665" s="8" t="s">
        <v>172</v>
      </c>
      <c r="G15665" s="8" t="s">
        <v>192</v>
      </c>
      <c r="H15665" s="8" t="s">
        <v>202</v>
      </c>
    </row>
    <row r="15666" spans="1:8" ht="15.75" customHeight="1" x14ac:dyDescent="0.3">
      <c r="A15666" s="7">
        <v>15665</v>
      </c>
      <c r="B15666" s="7">
        <v>3088</v>
      </c>
      <c r="C15666" s="7" t="s">
        <v>116</v>
      </c>
      <c r="D15666" s="7">
        <v>71</v>
      </c>
      <c r="E15666" s="7" t="s">
        <v>31710</v>
      </c>
      <c r="F15666" s="7" t="s">
        <v>192</v>
      </c>
      <c r="G15666" s="7" t="s">
        <v>116</v>
      </c>
      <c r="H15666" s="7" t="s">
        <v>210</v>
      </c>
    </row>
    <row r="15667" spans="1:8" ht="15.75" customHeight="1" x14ac:dyDescent="0.3">
      <c r="A15667" s="8">
        <v>15666</v>
      </c>
      <c r="B15667" s="8">
        <v>3089</v>
      </c>
      <c r="C15667" s="8" t="s">
        <v>148</v>
      </c>
      <c r="D15667" s="8">
        <v>100</v>
      </c>
      <c r="E15667" s="8" t="s">
        <v>26331</v>
      </c>
      <c r="F15667" s="8"/>
      <c r="G15667" s="8" t="s">
        <v>152</v>
      </c>
      <c r="H15667" s="8" t="s">
        <v>492</v>
      </c>
    </row>
    <row r="15668" spans="1:8" ht="15.75" customHeight="1" x14ac:dyDescent="0.3">
      <c r="A15668" s="7">
        <v>15667</v>
      </c>
      <c r="B15668" s="7">
        <v>3089</v>
      </c>
      <c r="C15668" s="7" t="s">
        <v>156</v>
      </c>
      <c r="D15668" s="7">
        <v>100</v>
      </c>
      <c r="E15668" s="7" t="s">
        <v>31711</v>
      </c>
      <c r="F15668" s="7" t="s">
        <v>161</v>
      </c>
      <c r="G15668" s="7" t="s">
        <v>2300</v>
      </c>
      <c r="H15668" s="7" t="s">
        <v>163</v>
      </c>
    </row>
    <row r="15669" spans="1:8" ht="15.75" customHeight="1" x14ac:dyDescent="0.3">
      <c r="A15669" s="8">
        <v>15668</v>
      </c>
      <c r="B15669" s="8">
        <v>3089</v>
      </c>
      <c r="C15669" s="8" t="s">
        <v>167</v>
      </c>
      <c r="D15669" s="8">
        <v>100</v>
      </c>
      <c r="E15669" s="8" t="s">
        <v>26332</v>
      </c>
      <c r="F15669" s="8" t="s">
        <v>152</v>
      </c>
      <c r="G15669" s="8" t="s">
        <v>172</v>
      </c>
      <c r="H15669" s="8" t="s">
        <v>174</v>
      </c>
    </row>
    <row r="15670" spans="1:8" ht="15.75" customHeight="1" x14ac:dyDescent="0.3">
      <c r="A15670" s="7">
        <v>15669</v>
      </c>
      <c r="B15670" s="7">
        <v>3089</v>
      </c>
      <c r="C15670" s="7" t="s">
        <v>192</v>
      </c>
      <c r="D15670" s="7">
        <v>100</v>
      </c>
      <c r="E15670" s="7" t="s">
        <v>26333</v>
      </c>
      <c r="F15670" s="7" t="s">
        <v>172</v>
      </c>
      <c r="G15670" s="7" t="s">
        <v>192</v>
      </c>
      <c r="H15670" s="7" t="s">
        <v>202</v>
      </c>
    </row>
    <row r="15671" spans="1:8" ht="15.75" customHeight="1" x14ac:dyDescent="0.3">
      <c r="A15671" s="8">
        <v>15670</v>
      </c>
      <c r="B15671" s="8">
        <v>3089</v>
      </c>
      <c r="C15671" s="8" t="s">
        <v>116</v>
      </c>
      <c r="D15671" s="8">
        <v>100</v>
      </c>
      <c r="E15671" s="8" t="s">
        <v>31712</v>
      </c>
      <c r="F15671" s="8" t="s">
        <v>192</v>
      </c>
      <c r="G15671" s="8" t="s">
        <v>116</v>
      </c>
      <c r="H15671" s="8" t="s">
        <v>210</v>
      </c>
    </row>
    <row r="15672" spans="1:8" ht="15.75" customHeight="1" x14ac:dyDescent="0.3">
      <c r="A15672" s="7">
        <v>15671</v>
      </c>
      <c r="B15672" s="7">
        <v>3090</v>
      </c>
      <c r="C15672" s="7" t="s">
        <v>148</v>
      </c>
      <c r="D15672" s="7">
        <v>84</v>
      </c>
      <c r="E15672" s="7" t="s">
        <v>26340</v>
      </c>
      <c r="F15672" s="7"/>
      <c r="G15672" s="7" t="s">
        <v>152</v>
      </c>
      <c r="H15672" s="7" t="s">
        <v>218</v>
      </c>
    </row>
    <row r="15673" spans="1:8" ht="15.75" customHeight="1" x14ac:dyDescent="0.3">
      <c r="A15673" s="8">
        <v>15672</v>
      </c>
      <c r="B15673" s="8">
        <v>3090</v>
      </c>
      <c r="C15673" s="8" t="s">
        <v>156</v>
      </c>
      <c r="D15673" s="8">
        <v>84</v>
      </c>
      <c r="E15673" s="8" t="s">
        <v>31713</v>
      </c>
      <c r="F15673" s="8" t="s">
        <v>161</v>
      </c>
      <c r="G15673" s="8" t="s">
        <v>2203</v>
      </c>
      <c r="H15673" s="8" t="s">
        <v>163</v>
      </c>
    </row>
    <row r="15674" spans="1:8" ht="15.75" customHeight="1" x14ac:dyDescent="0.3">
      <c r="A15674" s="7">
        <v>15673</v>
      </c>
      <c r="B15674" s="7">
        <v>3090</v>
      </c>
      <c r="C15674" s="7" t="s">
        <v>167</v>
      </c>
      <c r="D15674" s="7">
        <v>84</v>
      </c>
      <c r="E15674" s="7" t="s">
        <v>26341</v>
      </c>
      <c r="F15674" s="7" t="s">
        <v>152</v>
      </c>
      <c r="G15674" s="7" t="s">
        <v>172</v>
      </c>
      <c r="H15674" s="7" t="s">
        <v>174</v>
      </c>
    </row>
    <row r="15675" spans="1:8" ht="15.75" customHeight="1" x14ac:dyDescent="0.3">
      <c r="A15675" s="8">
        <v>15674</v>
      </c>
      <c r="B15675" s="8">
        <v>3090</v>
      </c>
      <c r="C15675" s="8" t="s">
        <v>192</v>
      </c>
      <c r="D15675" s="8">
        <v>84</v>
      </c>
      <c r="E15675" s="8" t="s">
        <v>26343</v>
      </c>
      <c r="F15675" s="8" t="s">
        <v>172</v>
      </c>
      <c r="G15675" s="8" t="s">
        <v>192</v>
      </c>
      <c r="H15675" s="8" t="s">
        <v>202</v>
      </c>
    </row>
    <row r="15676" spans="1:8" ht="15.75" customHeight="1" x14ac:dyDescent="0.3">
      <c r="A15676" s="7">
        <v>15675</v>
      </c>
      <c r="B15676" s="7">
        <v>3090</v>
      </c>
      <c r="C15676" s="7" t="s">
        <v>116</v>
      </c>
      <c r="D15676" s="7">
        <v>84</v>
      </c>
      <c r="E15676" s="7" t="s">
        <v>31714</v>
      </c>
      <c r="F15676" s="7" t="s">
        <v>192</v>
      </c>
      <c r="G15676" s="7" t="s">
        <v>116</v>
      </c>
      <c r="H15676" s="7" t="s">
        <v>210</v>
      </c>
    </row>
    <row r="15677" spans="1:8" ht="15.75" customHeight="1" x14ac:dyDescent="0.3">
      <c r="A15677" s="8">
        <v>15676</v>
      </c>
      <c r="B15677" s="8">
        <v>3091</v>
      </c>
      <c r="C15677" s="8" t="s">
        <v>148</v>
      </c>
      <c r="D15677" s="8">
        <v>100</v>
      </c>
      <c r="E15677" s="8" t="s">
        <v>26349</v>
      </c>
      <c r="F15677" s="8"/>
      <c r="G15677" s="8" t="s">
        <v>152</v>
      </c>
      <c r="H15677" s="8" t="s">
        <v>153</v>
      </c>
    </row>
    <row r="15678" spans="1:8" ht="15.75" customHeight="1" x14ac:dyDescent="0.3">
      <c r="A15678" s="7">
        <v>15677</v>
      </c>
      <c r="B15678" s="7">
        <v>3091</v>
      </c>
      <c r="C15678" s="7" t="s">
        <v>156</v>
      </c>
      <c r="D15678" s="7">
        <v>100</v>
      </c>
      <c r="E15678" s="7" t="s">
        <v>31715</v>
      </c>
      <c r="F15678" s="7" t="s">
        <v>161</v>
      </c>
      <c r="G15678" s="7" t="s">
        <v>2300</v>
      </c>
      <c r="H15678" s="7" t="s">
        <v>163</v>
      </c>
    </row>
    <row r="15679" spans="1:8" ht="15.75" customHeight="1" x14ac:dyDescent="0.3">
      <c r="A15679" s="8">
        <v>15678</v>
      </c>
      <c r="B15679" s="8">
        <v>3091</v>
      </c>
      <c r="C15679" s="8" t="s">
        <v>167</v>
      </c>
      <c r="D15679" s="8">
        <v>100</v>
      </c>
      <c r="E15679" s="8" t="s">
        <v>26350</v>
      </c>
      <c r="F15679" s="8" t="s">
        <v>152</v>
      </c>
      <c r="G15679" s="8" t="s">
        <v>172</v>
      </c>
      <c r="H15679" s="8" t="s">
        <v>174</v>
      </c>
    </row>
    <row r="15680" spans="1:8" ht="15.75" customHeight="1" x14ac:dyDescent="0.3">
      <c r="A15680" s="7">
        <v>15679</v>
      </c>
      <c r="B15680" s="7">
        <v>3091</v>
      </c>
      <c r="C15680" s="7" t="s">
        <v>176</v>
      </c>
      <c r="D15680" s="7">
        <v>100</v>
      </c>
      <c r="E15680" s="7" t="s">
        <v>31716</v>
      </c>
      <c r="F15680" s="7" t="s">
        <v>172</v>
      </c>
      <c r="G15680" s="7" t="s">
        <v>388</v>
      </c>
      <c r="H15680" s="7" t="s">
        <v>812</v>
      </c>
    </row>
    <row r="15681" spans="1:8" ht="15.75" customHeight="1" x14ac:dyDescent="0.3">
      <c r="A15681" s="8">
        <v>15680</v>
      </c>
      <c r="B15681" s="8">
        <v>3091</v>
      </c>
      <c r="C15681" s="8" t="s">
        <v>192</v>
      </c>
      <c r="D15681" s="8">
        <v>100</v>
      </c>
      <c r="E15681" s="8" t="s">
        <v>26351</v>
      </c>
      <c r="F15681" s="8" t="s">
        <v>172</v>
      </c>
      <c r="G15681" s="8" t="s">
        <v>192</v>
      </c>
      <c r="H15681" s="8" t="s">
        <v>202</v>
      </c>
    </row>
    <row r="15682" spans="1:8" ht="15.75" customHeight="1" x14ac:dyDescent="0.3">
      <c r="A15682" s="7">
        <v>15681</v>
      </c>
      <c r="B15682" s="7">
        <v>3091</v>
      </c>
      <c r="C15682" s="7" t="s">
        <v>116</v>
      </c>
      <c r="D15682" s="7">
        <v>100</v>
      </c>
      <c r="E15682" s="7" t="s">
        <v>31717</v>
      </c>
      <c r="F15682" s="7" t="s">
        <v>192</v>
      </c>
      <c r="G15682" s="7" t="s">
        <v>116</v>
      </c>
      <c r="H15682" s="7" t="s">
        <v>210</v>
      </c>
    </row>
    <row r="15683" spans="1:8" ht="15.75" customHeight="1" x14ac:dyDescent="0.3">
      <c r="A15683" s="8">
        <v>15682</v>
      </c>
      <c r="B15683" s="8">
        <v>3092</v>
      </c>
      <c r="C15683" s="8" t="s">
        <v>148</v>
      </c>
      <c r="D15683" s="8">
        <v>45</v>
      </c>
      <c r="E15683" s="8" t="s">
        <v>26358</v>
      </c>
      <c r="F15683" s="8"/>
      <c r="G15683" s="8" t="s">
        <v>152</v>
      </c>
      <c r="H15683" s="8" t="s">
        <v>153</v>
      </c>
    </row>
    <row r="15684" spans="1:8" ht="15.75" customHeight="1" x14ac:dyDescent="0.3">
      <c r="A15684" s="7">
        <v>15683</v>
      </c>
      <c r="B15684" s="7">
        <v>3092</v>
      </c>
      <c r="C15684" s="7" t="s">
        <v>156</v>
      </c>
      <c r="D15684" s="7">
        <v>45</v>
      </c>
      <c r="E15684" s="7" t="s">
        <v>31718</v>
      </c>
      <c r="F15684" s="7" t="s">
        <v>161</v>
      </c>
      <c r="G15684" s="7" t="s">
        <v>1242</v>
      </c>
      <c r="H15684" s="7" t="s">
        <v>163</v>
      </c>
    </row>
    <row r="15685" spans="1:8" ht="15.75" customHeight="1" x14ac:dyDescent="0.3">
      <c r="A15685" s="8">
        <v>15684</v>
      </c>
      <c r="B15685" s="8">
        <v>3092</v>
      </c>
      <c r="C15685" s="8" t="s">
        <v>167</v>
      </c>
      <c r="D15685" s="8">
        <v>45</v>
      </c>
      <c r="E15685" s="8" t="s">
        <v>26360</v>
      </c>
      <c r="F15685" s="8" t="s">
        <v>152</v>
      </c>
      <c r="G15685" s="8" t="s">
        <v>172</v>
      </c>
      <c r="H15685" s="8" t="s">
        <v>174</v>
      </c>
    </row>
    <row r="15686" spans="1:8" ht="15.75" customHeight="1" x14ac:dyDescent="0.3">
      <c r="A15686" s="7">
        <v>15685</v>
      </c>
      <c r="B15686" s="7">
        <v>3092</v>
      </c>
      <c r="C15686" s="7" t="s">
        <v>176</v>
      </c>
      <c r="D15686" s="7">
        <v>45</v>
      </c>
      <c r="E15686" s="7" t="s">
        <v>31719</v>
      </c>
      <c r="F15686" s="7" t="s">
        <v>172</v>
      </c>
      <c r="G15686" s="7" t="s">
        <v>388</v>
      </c>
      <c r="H15686" s="7" t="s">
        <v>184</v>
      </c>
    </row>
    <row r="15687" spans="1:8" ht="15.75" customHeight="1" x14ac:dyDescent="0.3">
      <c r="A15687" s="8">
        <v>15686</v>
      </c>
      <c r="B15687" s="8">
        <v>3092</v>
      </c>
      <c r="C15687" s="8" t="s">
        <v>192</v>
      </c>
      <c r="D15687" s="8">
        <v>45</v>
      </c>
      <c r="E15687" s="8" t="s">
        <v>26361</v>
      </c>
      <c r="F15687" s="8" t="s">
        <v>172</v>
      </c>
      <c r="G15687" s="8" t="s">
        <v>192</v>
      </c>
      <c r="H15687" s="8" t="s">
        <v>202</v>
      </c>
    </row>
    <row r="15688" spans="1:8" ht="15.75" customHeight="1" x14ac:dyDescent="0.3">
      <c r="A15688" s="7">
        <v>15687</v>
      </c>
      <c r="B15688" s="7">
        <v>3092</v>
      </c>
      <c r="C15688" s="7" t="s">
        <v>116</v>
      </c>
      <c r="D15688" s="7">
        <v>45</v>
      </c>
      <c r="E15688" s="7" t="s">
        <v>31720</v>
      </c>
      <c r="F15688" s="7" t="s">
        <v>192</v>
      </c>
      <c r="G15688" s="7" t="s">
        <v>116</v>
      </c>
      <c r="H15688" s="7" t="s">
        <v>210</v>
      </c>
    </row>
    <row r="15689" spans="1:8" ht="15.75" customHeight="1" x14ac:dyDescent="0.3">
      <c r="A15689" s="8">
        <v>15688</v>
      </c>
      <c r="B15689" s="8">
        <v>3093</v>
      </c>
      <c r="C15689" s="8" t="s">
        <v>148</v>
      </c>
      <c r="D15689" s="8">
        <v>15</v>
      </c>
      <c r="E15689" s="8" t="s">
        <v>26367</v>
      </c>
      <c r="F15689" s="8"/>
      <c r="G15689" s="8" t="s">
        <v>152</v>
      </c>
      <c r="H15689" s="8" t="s">
        <v>492</v>
      </c>
    </row>
    <row r="15690" spans="1:8" ht="15.75" customHeight="1" x14ac:dyDescent="0.3">
      <c r="A15690" s="7">
        <v>15689</v>
      </c>
      <c r="B15690" s="7">
        <v>3093</v>
      </c>
      <c r="C15690" s="7" t="s">
        <v>156</v>
      </c>
      <c r="D15690" s="7">
        <v>15</v>
      </c>
      <c r="E15690" s="7" t="s">
        <v>31721</v>
      </c>
      <c r="F15690" s="7" t="s">
        <v>161</v>
      </c>
      <c r="G15690" s="7" t="s">
        <v>2493</v>
      </c>
      <c r="H15690" s="7" t="s">
        <v>163</v>
      </c>
    </row>
    <row r="15691" spans="1:8" ht="15.75" customHeight="1" x14ac:dyDescent="0.3">
      <c r="A15691" s="8">
        <v>15690</v>
      </c>
      <c r="B15691" s="8">
        <v>3093</v>
      </c>
      <c r="C15691" s="8" t="s">
        <v>167</v>
      </c>
      <c r="D15691" s="8">
        <v>15</v>
      </c>
      <c r="E15691" s="8" t="s">
        <v>26368</v>
      </c>
      <c r="F15691" s="8" t="s">
        <v>152</v>
      </c>
      <c r="G15691" s="8" t="s">
        <v>172</v>
      </c>
      <c r="H15691" s="8" t="s">
        <v>174</v>
      </c>
    </row>
    <row r="15692" spans="1:8" ht="15.75" customHeight="1" x14ac:dyDescent="0.3">
      <c r="A15692" s="7">
        <v>15691</v>
      </c>
      <c r="B15692" s="7">
        <v>3093</v>
      </c>
      <c r="C15692" s="7" t="s">
        <v>192</v>
      </c>
      <c r="D15692" s="7">
        <v>15</v>
      </c>
      <c r="E15692" s="7" t="s">
        <v>26369</v>
      </c>
      <c r="F15692" s="7" t="s">
        <v>172</v>
      </c>
      <c r="G15692" s="7" t="s">
        <v>192</v>
      </c>
      <c r="H15692" s="7" t="s">
        <v>202</v>
      </c>
    </row>
    <row r="15693" spans="1:8" ht="15.75" customHeight="1" x14ac:dyDescent="0.3">
      <c r="A15693" s="8">
        <v>15692</v>
      </c>
      <c r="B15693" s="8">
        <v>3093</v>
      </c>
      <c r="C15693" s="8" t="s">
        <v>116</v>
      </c>
      <c r="D15693" s="8">
        <v>15</v>
      </c>
      <c r="E15693" s="8" t="s">
        <v>31722</v>
      </c>
      <c r="F15693" s="8" t="s">
        <v>192</v>
      </c>
      <c r="G15693" s="8" t="s">
        <v>116</v>
      </c>
      <c r="H15693" s="8" t="s">
        <v>210</v>
      </c>
    </row>
    <row r="15694" spans="1:8" ht="15.75" customHeight="1" x14ac:dyDescent="0.3">
      <c r="A15694" s="7">
        <v>15693</v>
      </c>
      <c r="B15694" s="7">
        <v>3094</v>
      </c>
      <c r="C15694" s="7" t="s">
        <v>148</v>
      </c>
      <c r="D15694" s="7">
        <v>101</v>
      </c>
      <c r="E15694" s="7" t="s">
        <v>26375</v>
      </c>
      <c r="F15694" s="7"/>
      <c r="G15694" s="7" t="s">
        <v>152</v>
      </c>
      <c r="H15694" s="7" t="s">
        <v>492</v>
      </c>
    </row>
    <row r="15695" spans="1:8" ht="15.75" customHeight="1" x14ac:dyDescent="0.3">
      <c r="A15695" s="8">
        <v>15694</v>
      </c>
      <c r="B15695" s="8">
        <v>3094</v>
      </c>
      <c r="C15695" s="8" t="s">
        <v>156</v>
      </c>
      <c r="D15695" s="8">
        <v>101</v>
      </c>
      <c r="E15695" s="8" t="s">
        <v>31723</v>
      </c>
      <c r="F15695" s="8" t="s">
        <v>161</v>
      </c>
      <c r="G15695" s="8" t="s">
        <v>6790</v>
      </c>
      <c r="H15695" s="8" t="s">
        <v>163</v>
      </c>
    </row>
    <row r="15696" spans="1:8" ht="15.75" customHeight="1" x14ac:dyDescent="0.3">
      <c r="A15696" s="7">
        <v>15695</v>
      </c>
      <c r="B15696" s="7">
        <v>3094</v>
      </c>
      <c r="C15696" s="7" t="s">
        <v>167</v>
      </c>
      <c r="D15696" s="7">
        <v>101</v>
      </c>
      <c r="E15696" s="7" t="s">
        <v>26376</v>
      </c>
      <c r="F15696" s="7" t="s">
        <v>152</v>
      </c>
      <c r="G15696" s="7" t="s">
        <v>172</v>
      </c>
      <c r="H15696" s="7" t="s">
        <v>174</v>
      </c>
    </row>
    <row r="15697" spans="1:8" ht="15.75" customHeight="1" x14ac:dyDescent="0.3">
      <c r="A15697" s="8">
        <v>15696</v>
      </c>
      <c r="B15697" s="8">
        <v>3094</v>
      </c>
      <c r="C15697" s="8" t="s">
        <v>176</v>
      </c>
      <c r="D15697" s="8">
        <v>101</v>
      </c>
      <c r="E15697" s="8" t="s">
        <v>31724</v>
      </c>
      <c r="F15697" s="8" t="s">
        <v>172</v>
      </c>
      <c r="G15697" s="8" t="s">
        <v>388</v>
      </c>
      <c r="H15697" s="8" t="s">
        <v>812</v>
      </c>
    </row>
    <row r="15698" spans="1:8" ht="15.75" customHeight="1" x14ac:dyDescent="0.3">
      <c r="A15698" s="7">
        <v>15697</v>
      </c>
      <c r="B15698" s="7">
        <v>3094</v>
      </c>
      <c r="C15698" s="7" t="s">
        <v>192</v>
      </c>
      <c r="D15698" s="7">
        <v>101</v>
      </c>
      <c r="E15698" s="7" t="s">
        <v>26378</v>
      </c>
      <c r="F15698" s="7" t="s">
        <v>172</v>
      </c>
      <c r="G15698" s="7" t="s">
        <v>192</v>
      </c>
      <c r="H15698" s="7" t="s">
        <v>202</v>
      </c>
    </row>
    <row r="15699" spans="1:8" ht="15.75" customHeight="1" x14ac:dyDescent="0.3">
      <c r="A15699" s="8">
        <v>15698</v>
      </c>
      <c r="B15699" s="8">
        <v>3094</v>
      </c>
      <c r="C15699" s="8" t="s">
        <v>116</v>
      </c>
      <c r="D15699" s="8">
        <v>101</v>
      </c>
      <c r="E15699" s="8" t="s">
        <v>31725</v>
      </c>
      <c r="F15699" s="8" t="s">
        <v>192</v>
      </c>
      <c r="G15699" s="8" t="s">
        <v>116</v>
      </c>
      <c r="H15699" s="8" t="s">
        <v>210</v>
      </c>
    </row>
    <row r="15700" spans="1:8" ht="15.75" customHeight="1" x14ac:dyDescent="0.3">
      <c r="A15700" s="7">
        <v>15699</v>
      </c>
      <c r="B15700" s="7">
        <v>3095</v>
      </c>
      <c r="C15700" s="7" t="s">
        <v>148</v>
      </c>
      <c r="D15700" s="7">
        <v>15</v>
      </c>
      <c r="E15700" s="7" t="s">
        <v>26384</v>
      </c>
      <c r="F15700" s="7"/>
      <c r="G15700" s="7" t="s">
        <v>152</v>
      </c>
      <c r="H15700" s="7" t="s">
        <v>492</v>
      </c>
    </row>
    <row r="15701" spans="1:8" ht="15.75" customHeight="1" x14ac:dyDescent="0.3">
      <c r="A15701" s="8">
        <v>15700</v>
      </c>
      <c r="B15701" s="8">
        <v>3095</v>
      </c>
      <c r="C15701" s="8" t="s">
        <v>156</v>
      </c>
      <c r="D15701" s="8">
        <v>15</v>
      </c>
      <c r="E15701" s="8" t="s">
        <v>31726</v>
      </c>
      <c r="F15701" s="8" t="s">
        <v>161</v>
      </c>
      <c r="G15701" s="8" t="s">
        <v>2493</v>
      </c>
      <c r="H15701" s="8" t="s">
        <v>163</v>
      </c>
    </row>
    <row r="15702" spans="1:8" ht="15.75" customHeight="1" x14ac:dyDescent="0.3">
      <c r="A15702" s="7">
        <v>15701</v>
      </c>
      <c r="B15702" s="7">
        <v>3095</v>
      </c>
      <c r="C15702" s="7" t="s">
        <v>167</v>
      </c>
      <c r="D15702" s="7">
        <v>15</v>
      </c>
      <c r="E15702" s="7" t="s">
        <v>26385</v>
      </c>
      <c r="F15702" s="7" t="s">
        <v>152</v>
      </c>
      <c r="G15702" s="7" t="s">
        <v>172</v>
      </c>
      <c r="H15702" s="7" t="s">
        <v>174</v>
      </c>
    </row>
    <row r="15703" spans="1:8" ht="15.75" customHeight="1" x14ac:dyDescent="0.3">
      <c r="A15703" s="8">
        <v>15702</v>
      </c>
      <c r="B15703" s="8">
        <v>3095</v>
      </c>
      <c r="C15703" s="8" t="s">
        <v>192</v>
      </c>
      <c r="D15703" s="8">
        <v>15</v>
      </c>
      <c r="E15703" s="8" t="s">
        <v>26386</v>
      </c>
      <c r="F15703" s="8" t="s">
        <v>172</v>
      </c>
      <c r="G15703" s="8" t="s">
        <v>192</v>
      </c>
      <c r="H15703" s="8" t="s">
        <v>202</v>
      </c>
    </row>
    <row r="15704" spans="1:8" ht="15.75" customHeight="1" x14ac:dyDescent="0.3">
      <c r="A15704" s="7">
        <v>15703</v>
      </c>
      <c r="B15704" s="7">
        <v>3095</v>
      </c>
      <c r="C15704" s="7" t="s">
        <v>116</v>
      </c>
      <c r="D15704" s="7">
        <v>15</v>
      </c>
      <c r="E15704" s="7" t="s">
        <v>31727</v>
      </c>
      <c r="F15704" s="7" t="s">
        <v>192</v>
      </c>
      <c r="G15704" s="7" t="s">
        <v>116</v>
      </c>
      <c r="H15704" s="7" t="s">
        <v>210</v>
      </c>
    </row>
    <row r="15705" spans="1:8" ht="15.75" customHeight="1" x14ac:dyDescent="0.3">
      <c r="A15705" s="8">
        <v>15704</v>
      </c>
      <c r="B15705" s="8">
        <v>3096</v>
      </c>
      <c r="C15705" s="8" t="s">
        <v>148</v>
      </c>
      <c r="D15705" s="8">
        <v>56</v>
      </c>
      <c r="E15705" s="8" t="s">
        <v>26393</v>
      </c>
      <c r="F15705" s="8"/>
      <c r="G15705" s="8" t="s">
        <v>152</v>
      </c>
      <c r="H15705" s="8" t="s">
        <v>492</v>
      </c>
    </row>
    <row r="15706" spans="1:8" ht="15.75" customHeight="1" x14ac:dyDescent="0.3">
      <c r="A15706" s="7">
        <v>15705</v>
      </c>
      <c r="B15706" s="7">
        <v>3096</v>
      </c>
      <c r="C15706" s="7" t="s">
        <v>156</v>
      </c>
      <c r="D15706" s="7">
        <v>56</v>
      </c>
      <c r="E15706" s="7" t="s">
        <v>31728</v>
      </c>
      <c r="F15706" s="7" t="s">
        <v>161</v>
      </c>
      <c r="G15706" s="7" t="s">
        <v>23716</v>
      </c>
      <c r="H15706" s="7" t="s">
        <v>163</v>
      </c>
    </row>
    <row r="15707" spans="1:8" ht="15.75" customHeight="1" x14ac:dyDescent="0.3">
      <c r="A15707" s="8">
        <v>15706</v>
      </c>
      <c r="B15707" s="8">
        <v>3096</v>
      </c>
      <c r="C15707" s="8" t="s">
        <v>167</v>
      </c>
      <c r="D15707" s="8">
        <v>56</v>
      </c>
      <c r="E15707" s="8" t="s">
        <v>26394</v>
      </c>
      <c r="F15707" s="8" t="s">
        <v>152</v>
      </c>
      <c r="G15707" s="8" t="s">
        <v>172</v>
      </c>
      <c r="H15707" s="8" t="s">
        <v>174</v>
      </c>
    </row>
    <row r="15708" spans="1:8" ht="15.75" customHeight="1" x14ac:dyDescent="0.3">
      <c r="A15708" s="7">
        <v>15707</v>
      </c>
      <c r="B15708" s="7">
        <v>3096</v>
      </c>
      <c r="C15708" s="7" t="s">
        <v>192</v>
      </c>
      <c r="D15708" s="7">
        <v>56</v>
      </c>
      <c r="E15708" s="7" t="s">
        <v>26395</v>
      </c>
      <c r="F15708" s="7" t="s">
        <v>172</v>
      </c>
      <c r="G15708" s="7" t="s">
        <v>192</v>
      </c>
      <c r="H15708" s="7" t="s">
        <v>202</v>
      </c>
    </row>
    <row r="15709" spans="1:8" ht="15.75" customHeight="1" x14ac:dyDescent="0.3">
      <c r="A15709" s="8">
        <v>15708</v>
      </c>
      <c r="B15709" s="8">
        <v>3097</v>
      </c>
      <c r="C15709" s="8" t="s">
        <v>148</v>
      </c>
      <c r="D15709" s="8">
        <v>11</v>
      </c>
      <c r="E15709" s="8" t="s">
        <v>26400</v>
      </c>
      <c r="F15709" s="8"/>
      <c r="G15709" s="8" t="s">
        <v>152</v>
      </c>
      <c r="H15709" s="8" t="s">
        <v>218</v>
      </c>
    </row>
    <row r="15710" spans="1:8" ht="15.75" customHeight="1" x14ac:dyDescent="0.3">
      <c r="A15710" s="7">
        <v>15709</v>
      </c>
      <c r="B15710" s="7">
        <v>3097</v>
      </c>
      <c r="C15710" s="7" t="s">
        <v>156</v>
      </c>
      <c r="D15710" s="7">
        <v>11</v>
      </c>
      <c r="E15710" s="7" t="s">
        <v>31729</v>
      </c>
      <c r="F15710" s="7" t="s">
        <v>161</v>
      </c>
      <c r="G15710" s="7" t="s">
        <v>2401</v>
      </c>
      <c r="H15710" s="7" t="s">
        <v>163</v>
      </c>
    </row>
    <row r="15711" spans="1:8" ht="15.75" customHeight="1" x14ac:dyDescent="0.3">
      <c r="A15711" s="8">
        <v>15710</v>
      </c>
      <c r="B15711" s="8">
        <v>3097</v>
      </c>
      <c r="C15711" s="8" t="s">
        <v>167</v>
      </c>
      <c r="D15711" s="8">
        <v>11</v>
      </c>
      <c r="E15711" s="8" t="s">
        <v>26401</v>
      </c>
      <c r="F15711" s="8" t="s">
        <v>152</v>
      </c>
      <c r="G15711" s="8" t="s">
        <v>172</v>
      </c>
      <c r="H15711" s="8" t="s">
        <v>174</v>
      </c>
    </row>
    <row r="15712" spans="1:8" ht="15.75" customHeight="1" x14ac:dyDescent="0.3">
      <c r="A15712" s="7">
        <v>15711</v>
      </c>
      <c r="B15712" s="7">
        <v>3097</v>
      </c>
      <c r="C15712" s="7" t="s">
        <v>192</v>
      </c>
      <c r="D15712" s="7">
        <v>11</v>
      </c>
      <c r="E15712" s="7" t="s">
        <v>26402</v>
      </c>
      <c r="F15712" s="7" t="s">
        <v>172</v>
      </c>
      <c r="G15712" s="7" t="s">
        <v>192</v>
      </c>
      <c r="H15712" s="7" t="s">
        <v>202</v>
      </c>
    </row>
    <row r="15713" spans="1:8" ht="15.75" customHeight="1" x14ac:dyDescent="0.3">
      <c r="A15713" s="8">
        <v>15712</v>
      </c>
      <c r="B15713" s="8">
        <v>3097</v>
      </c>
      <c r="C15713" s="8" t="s">
        <v>116</v>
      </c>
      <c r="D15713" s="8">
        <v>11</v>
      </c>
      <c r="E15713" s="8" t="s">
        <v>31730</v>
      </c>
      <c r="F15713" s="8" t="s">
        <v>192</v>
      </c>
      <c r="G15713" s="8" t="s">
        <v>116</v>
      </c>
      <c r="H15713" s="8" t="s">
        <v>210</v>
      </c>
    </row>
    <row r="15714" spans="1:8" ht="15.75" customHeight="1" x14ac:dyDescent="0.3">
      <c r="A15714" s="7">
        <v>15713</v>
      </c>
      <c r="B15714" s="7">
        <v>3098</v>
      </c>
      <c r="C15714" s="7" t="s">
        <v>148</v>
      </c>
      <c r="D15714" s="7">
        <v>34</v>
      </c>
      <c r="E15714" s="7" t="s">
        <v>26409</v>
      </c>
      <c r="F15714" s="7"/>
      <c r="G15714" s="7" t="s">
        <v>152</v>
      </c>
      <c r="H15714" s="7" t="s">
        <v>218</v>
      </c>
    </row>
    <row r="15715" spans="1:8" ht="15.75" customHeight="1" x14ac:dyDescent="0.3">
      <c r="A15715" s="8">
        <v>15714</v>
      </c>
      <c r="B15715" s="8">
        <v>3098</v>
      </c>
      <c r="C15715" s="8" t="s">
        <v>156</v>
      </c>
      <c r="D15715" s="8">
        <v>34</v>
      </c>
      <c r="E15715" s="8" t="s">
        <v>31731</v>
      </c>
      <c r="F15715" s="8" t="s">
        <v>161</v>
      </c>
      <c r="G15715" s="8" t="s">
        <v>1511</v>
      </c>
      <c r="H15715" s="8" t="s">
        <v>163</v>
      </c>
    </row>
    <row r="15716" spans="1:8" ht="15.75" customHeight="1" x14ac:dyDescent="0.3">
      <c r="A15716" s="7">
        <v>15715</v>
      </c>
      <c r="B15716" s="7">
        <v>3098</v>
      </c>
      <c r="C15716" s="7" t="s">
        <v>167</v>
      </c>
      <c r="D15716" s="7">
        <v>34</v>
      </c>
      <c r="E15716" s="7" t="s">
        <v>26410</v>
      </c>
      <c r="F15716" s="7" t="s">
        <v>152</v>
      </c>
      <c r="G15716" s="7" t="s">
        <v>172</v>
      </c>
      <c r="H15716" s="7" t="s">
        <v>174</v>
      </c>
    </row>
    <row r="15717" spans="1:8" ht="15.75" customHeight="1" x14ac:dyDescent="0.3">
      <c r="A15717" s="8">
        <v>15716</v>
      </c>
      <c r="B15717" s="8">
        <v>3098</v>
      </c>
      <c r="C15717" s="8" t="s">
        <v>176</v>
      </c>
      <c r="D15717" s="8">
        <v>34</v>
      </c>
      <c r="E15717" s="8" t="s">
        <v>5145</v>
      </c>
      <c r="F15717" s="8" t="s">
        <v>172</v>
      </c>
      <c r="G15717" s="8" t="s">
        <v>388</v>
      </c>
      <c r="H15717" s="8" t="s">
        <v>184</v>
      </c>
    </row>
    <row r="15718" spans="1:8" ht="15.75" customHeight="1" x14ac:dyDescent="0.3">
      <c r="A15718" s="7">
        <v>15717</v>
      </c>
      <c r="B15718" s="7">
        <v>3098</v>
      </c>
      <c r="C15718" s="7" t="s">
        <v>192</v>
      </c>
      <c r="D15718" s="7">
        <v>34</v>
      </c>
      <c r="E15718" s="7" t="s">
        <v>26411</v>
      </c>
      <c r="F15718" s="7" t="s">
        <v>172</v>
      </c>
      <c r="G15718" s="7" t="s">
        <v>192</v>
      </c>
      <c r="H15718" s="7" t="s">
        <v>202</v>
      </c>
    </row>
    <row r="15719" spans="1:8" ht="15.75" customHeight="1" x14ac:dyDescent="0.3">
      <c r="A15719" s="8">
        <v>15718</v>
      </c>
      <c r="B15719" s="8">
        <v>3099</v>
      </c>
      <c r="C15719" s="8" t="s">
        <v>148</v>
      </c>
      <c r="D15719" s="8">
        <v>97</v>
      </c>
      <c r="E15719" s="8" t="s">
        <v>26418</v>
      </c>
      <c r="F15719" s="8"/>
      <c r="G15719" s="8" t="s">
        <v>152</v>
      </c>
      <c r="H15719" s="8" t="s">
        <v>153</v>
      </c>
    </row>
    <row r="15720" spans="1:8" ht="15.75" customHeight="1" x14ac:dyDescent="0.3">
      <c r="A15720" s="7">
        <v>15719</v>
      </c>
      <c r="B15720" s="7">
        <v>3099</v>
      </c>
      <c r="C15720" s="7" t="s">
        <v>156</v>
      </c>
      <c r="D15720" s="7">
        <v>97</v>
      </c>
      <c r="E15720" s="7" t="s">
        <v>31732</v>
      </c>
      <c r="F15720" s="7" t="s">
        <v>161</v>
      </c>
      <c r="G15720" s="7" t="s">
        <v>7096</v>
      </c>
      <c r="H15720" s="7" t="s">
        <v>163</v>
      </c>
    </row>
    <row r="15721" spans="1:8" ht="15.75" customHeight="1" x14ac:dyDescent="0.3">
      <c r="A15721" s="8">
        <v>15720</v>
      </c>
      <c r="B15721" s="8">
        <v>3099</v>
      </c>
      <c r="C15721" s="8" t="s">
        <v>167</v>
      </c>
      <c r="D15721" s="8">
        <v>97</v>
      </c>
      <c r="E15721" s="8" t="s">
        <v>26419</v>
      </c>
      <c r="F15721" s="8" t="s">
        <v>152</v>
      </c>
      <c r="G15721" s="8" t="s">
        <v>172</v>
      </c>
      <c r="H15721" s="8" t="s">
        <v>174</v>
      </c>
    </row>
    <row r="15722" spans="1:8" ht="15.75" customHeight="1" x14ac:dyDescent="0.3">
      <c r="A15722" s="7">
        <v>15721</v>
      </c>
      <c r="B15722" s="7">
        <v>3099</v>
      </c>
      <c r="C15722" s="7" t="s">
        <v>176</v>
      </c>
      <c r="D15722" s="7">
        <v>97</v>
      </c>
      <c r="E15722" s="7" t="s">
        <v>31733</v>
      </c>
      <c r="F15722" s="7" t="s">
        <v>172</v>
      </c>
      <c r="G15722" s="7" t="s">
        <v>388</v>
      </c>
      <c r="H15722" s="7" t="s">
        <v>248</v>
      </c>
    </row>
    <row r="15723" spans="1:8" ht="15.75" customHeight="1" x14ac:dyDescent="0.3">
      <c r="A15723" s="8">
        <v>15722</v>
      </c>
      <c r="B15723" s="8">
        <v>3099</v>
      </c>
      <c r="C15723" s="8" t="s">
        <v>192</v>
      </c>
      <c r="D15723" s="8">
        <v>97</v>
      </c>
      <c r="E15723" s="8" t="s">
        <v>26420</v>
      </c>
      <c r="F15723" s="8" t="s">
        <v>172</v>
      </c>
      <c r="G15723" s="8" t="s">
        <v>192</v>
      </c>
      <c r="H15723" s="8" t="s">
        <v>202</v>
      </c>
    </row>
    <row r="15724" spans="1:8" ht="15.75" customHeight="1" x14ac:dyDescent="0.3">
      <c r="A15724" s="7">
        <v>15723</v>
      </c>
      <c r="B15724" s="7">
        <v>3100</v>
      </c>
      <c r="C15724" s="7" t="s">
        <v>148</v>
      </c>
      <c r="D15724" s="7">
        <v>28</v>
      </c>
      <c r="E15724" s="7" t="s">
        <v>26426</v>
      </c>
      <c r="F15724" s="7"/>
      <c r="G15724" s="7" t="s">
        <v>152</v>
      </c>
      <c r="H15724" s="7" t="s">
        <v>492</v>
      </c>
    </row>
    <row r="15725" spans="1:8" ht="15.75" customHeight="1" x14ac:dyDescent="0.3">
      <c r="A15725" s="8">
        <v>15724</v>
      </c>
      <c r="B15725" s="8">
        <v>3100</v>
      </c>
      <c r="C15725" s="8" t="s">
        <v>156</v>
      </c>
      <c r="D15725" s="8">
        <v>28</v>
      </c>
      <c r="E15725" s="8" t="s">
        <v>31734</v>
      </c>
      <c r="F15725" s="8" t="s">
        <v>161</v>
      </c>
      <c r="G15725" s="8" t="s">
        <v>1121</v>
      </c>
      <c r="H15725" s="8" t="s">
        <v>163</v>
      </c>
    </row>
    <row r="15726" spans="1:8" ht="15.75" customHeight="1" x14ac:dyDescent="0.3">
      <c r="A15726" s="7">
        <v>15725</v>
      </c>
      <c r="B15726" s="7">
        <v>3100</v>
      </c>
      <c r="C15726" s="7" t="s">
        <v>167</v>
      </c>
      <c r="D15726" s="7">
        <v>28</v>
      </c>
      <c r="E15726" s="7" t="s">
        <v>26427</v>
      </c>
      <c r="F15726" s="7" t="s">
        <v>152</v>
      </c>
      <c r="G15726" s="7" t="s">
        <v>172</v>
      </c>
      <c r="H15726" s="7" t="s">
        <v>174</v>
      </c>
    </row>
    <row r="15727" spans="1:8" ht="15.75" customHeight="1" x14ac:dyDescent="0.3">
      <c r="A15727" s="8">
        <v>15726</v>
      </c>
      <c r="B15727" s="8">
        <v>3100</v>
      </c>
      <c r="C15727" s="8" t="s">
        <v>176</v>
      </c>
      <c r="D15727" s="8">
        <v>28</v>
      </c>
      <c r="E15727" s="8" t="s">
        <v>31735</v>
      </c>
      <c r="F15727" s="8" t="s">
        <v>172</v>
      </c>
      <c r="G15727" s="8" t="s">
        <v>172</v>
      </c>
      <c r="H15727" s="8" t="s">
        <v>184</v>
      </c>
    </row>
    <row r="15728" spans="1:8" ht="15.75" customHeight="1" x14ac:dyDescent="0.3">
      <c r="A15728" s="7">
        <v>15727</v>
      </c>
      <c r="B15728" s="7">
        <v>3100</v>
      </c>
      <c r="C15728" s="7" t="s">
        <v>192</v>
      </c>
      <c r="D15728" s="7">
        <v>28</v>
      </c>
      <c r="E15728" s="7" t="s">
        <v>26429</v>
      </c>
      <c r="F15728" s="7" t="s">
        <v>172</v>
      </c>
      <c r="G15728" s="7" t="s">
        <v>192</v>
      </c>
      <c r="H15728" s="7" t="s">
        <v>202</v>
      </c>
    </row>
    <row r="15729" spans="1:8" ht="15.75" customHeight="1" x14ac:dyDescent="0.3">
      <c r="A15729" s="8">
        <v>15728</v>
      </c>
      <c r="B15729" s="8">
        <v>3101</v>
      </c>
      <c r="C15729" s="8" t="s">
        <v>148</v>
      </c>
      <c r="D15729" s="8">
        <v>57</v>
      </c>
      <c r="E15729" s="8" t="s">
        <v>26434</v>
      </c>
      <c r="F15729" s="8"/>
      <c r="G15729" s="8" t="s">
        <v>152</v>
      </c>
      <c r="H15729" s="8" t="s">
        <v>153</v>
      </c>
    </row>
    <row r="15730" spans="1:8" ht="15.75" customHeight="1" x14ac:dyDescent="0.3">
      <c r="A15730" s="7">
        <v>15729</v>
      </c>
      <c r="B15730" s="7">
        <v>3101</v>
      </c>
      <c r="C15730" s="7" t="s">
        <v>156</v>
      </c>
      <c r="D15730" s="7">
        <v>57</v>
      </c>
      <c r="E15730" s="7" t="s">
        <v>31736</v>
      </c>
      <c r="F15730" s="7" t="s">
        <v>161</v>
      </c>
      <c r="G15730" s="7" t="s">
        <v>272</v>
      </c>
      <c r="H15730" s="7" t="s">
        <v>163</v>
      </c>
    </row>
    <row r="15731" spans="1:8" ht="15.75" customHeight="1" x14ac:dyDescent="0.3">
      <c r="A15731" s="8">
        <v>15730</v>
      </c>
      <c r="B15731" s="8">
        <v>3101</v>
      </c>
      <c r="C15731" s="8" t="s">
        <v>167</v>
      </c>
      <c r="D15731" s="8">
        <v>57</v>
      </c>
      <c r="E15731" s="8" t="s">
        <v>26435</v>
      </c>
      <c r="F15731" s="8" t="s">
        <v>152</v>
      </c>
      <c r="G15731" s="8" t="s">
        <v>172</v>
      </c>
      <c r="H15731" s="8" t="s">
        <v>174</v>
      </c>
    </row>
    <row r="15732" spans="1:8" ht="15.75" customHeight="1" x14ac:dyDescent="0.3">
      <c r="A15732" s="7">
        <v>15731</v>
      </c>
      <c r="B15732" s="7">
        <v>3101</v>
      </c>
      <c r="C15732" s="7" t="s">
        <v>192</v>
      </c>
      <c r="D15732" s="7">
        <v>57</v>
      </c>
      <c r="E15732" s="7" t="s">
        <v>26437</v>
      </c>
      <c r="F15732" s="7" t="s">
        <v>172</v>
      </c>
      <c r="G15732" s="7" t="s">
        <v>192</v>
      </c>
      <c r="H15732" s="7" t="s">
        <v>202</v>
      </c>
    </row>
    <row r="15733" spans="1:8" ht="15.75" customHeight="1" x14ac:dyDescent="0.3">
      <c r="A15733" s="8">
        <v>15732</v>
      </c>
      <c r="B15733" s="8">
        <v>3101</v>
      </c>
      <c r="C15733" s="8" t="s">
        <v>116</v>
      </c>
      <c r="D15733" s="8">
        <v>57</v>
      </c>
      <c r="E15733" s="8" t="s">
        <v>31737</v>
      </c>
      <c r="F15733" s="8" t="s">
        <v>192</v>
      </c>
      <c r="G15733" s="8" t="s">
        <v>116</v>
      </c>
      <c r="H15733" s="8" t="s">
        <v>210</v>
      </c>
    </row>
    <row r="15734" spans="1:8" ht="15.75" customHeight="1" x14ac:dyDescent="0.3">
      <c r="A15734" s="7">
        <v>15733</v>
      </c>
      <c r="B15734" s="7">
        <v>3102</v>
      </c>
      <c r="C15734" s="7" t="s">
        <v>148</v>
      </c>
      <c r="D15734" s="7">
        <v>38</v>
      </c>
      <c r="E15734" s="7" t="s">
        <v>26443</v>
      </c>
      <c r="F15734" s="7"/>
      <c r="G15734" s="7" t="s">
        <v>152</v>
      </c>
      <c r="H15734" s="7" t="s">
        <v>492</v>
      </c>
    </row>
    <row r="15735" spans="1:8" ht="15.75" customHeight="1" x14ac:dyDescent="0.3">
      <c r="A15735" s="8">
        <v>15734</v>
      </c>
      <c r="B15735" s="8">
        <v>3102</v>
      </c>
      <c r="C15735" s="8" t="s">
        <v>156</v>
      </c>
      <c r="D15735" s="8">
        <v>38</v>
      </c>
      <c r="E15735" s="8" t="s">
        <v>31738</v>
      </c>
      <c r="F15735" s="8" t="s">
        <v>161</v>
      </c>
      <c r="G15735" s="8" t="s">
        <v>646</v>
      </c>
      <c r="H15735" s="8" t="s">
        <v>163</v>
      </c>
    </row>
    <row r="15736" spans="1:8" ht="15.75" customHeight="1" x14ac:dyDescent="0.3">
      <c r="A15736" s="7">
        <v>15735</v>
      </c>
      <c r="B15736" s="7">
        <v>3102</v>
      </c>
      <c r="C15736" s="7" t="s">
        <v>167</v>
      </c>
      <c r="D15736" s="7">
        <v>38</v>
      </c>
      <c r="E15736" s="7" t="s">
        <v>26444</v>
      </c>
      <c r="F15736" s="7" t="s">
        <v>152</v>
      </c>
      <c r="G15736" s="7" t="s">
        <v>172</v>
      </c>
      <c r="H15736" s="7" t="s">
        <v>174</v>
      </c>
    </row>
    <row r="15737" spans="1:8" ht="15.75" customHeight="1" x14ac:dyDescent="0.3">
      <c r="A15737" s="8">
        <v>15736</v>
      </c>
      <c r="B15737" s="8">
        <v>3102</v>
      </c>
      <c r="C15737" s="8" t="s">
        <v>176</v>
      </c>
      <c r="D15737" s="8">
        <v>38</v>
      </c>
      <c r="E15737" s="8" t="s">
        <v>31739</v>
      </c>
      <c r="F15737" s="8" t="s">
        <v>172</v>
      </c>
      <c r="G15737" s="8" t="s">
        <v>388</v>
      </c>
      <c r="H15737" s="8" t="s">
        <v>184</v>
      </c>
    </row>
    <row r="15738" spans="1:8" ht="15.75" customHeight="1" x14ac:dyDescent="0.3">
      <c r="A15738" s="7">
        <v>15737</v>
      </c>
      <c r="B15738" s="7">
        <v>3102</v>
      </c>
      <c r="C15738" s="7" t="s">
        <v>192</v>
      </c>
      <c r="D15738" s="7">
        <v>38</v>
      </c>
      <c r="E15738" s="7" t="s">
        <v>26445</v>
      </c>
      <c r="F15738" s="7" t="s">
        <v>172</v>
      </c>
      <c r="G15738" s="7" t="s">
        <v>192</v>
      </c>
      <c r="H15738" s="7" t="s">
        <v>202</v>
      </c>
    </row>
    <row r="15739" spans="1:8" ht="15.75" customHeight="1" x14ac:dyDescent="0.3">
      <c r="A15739" s="8">
        <v>15738</v>
      </c>
      <c r="B15739" s="8">
        <v>3102</v>
      </c>
      <c r="C15739" s="8" t="s">
        <v>116</v>
      </c>
      <c r="D15739" s="8">
        <v>38</v>
      </c>
      <c r="E15739" s="8" t="s">
        <v>31740</v>
      </c>
      <c r="F15739" s="8" t="s">
        <v>192</v>
      </c>
      <c r="G15739" s="8" t="s">
        <v>116</v>
      </c>
      <c r="H15739" s="8" t="s">
        <v>210</v>
      </c>
    </row>
    <row r="15740" spans="1:8" ht="15.75" customHeight="1" x14ac:dyDescent="0.3">
      <c r="A15740" s="7">
        <v>15739</v>
      </c>
      <c r="B15740" s="7">
        <v>3103</v>
      </c>
      <c r="C15740" s="7" t="s">
        <v>148</v>
      </c>
      <c r="D15740" s="7">
        <v>60</v>
      </c>
      <c r="E15740" s="7" t="s">
        <v>26451</v>
      </c>
      <c r="F15740" s="7"/>
      <c r="G15740" s="7" t="s">
        <v>152</v>
      </c>
      <c r="H15740" s="7" t="s">
        <v>153</v>
      </c>
    </row>
    <row r="15741" spans="1:8" ht="15.75" customHeight="1" x14ac:dyDescent="0.3">
      <c r="A15741" s="8">
        <v>15740</v>
      </c>
      <c r="B15741" s="8">
        <v>3103</v>
      </c>
      <c r="C15741" s="8" t="s">
        <v>156</v>
      </c>
      <c r="D15741" s="8">
        <v>60</v>
      </c>
      <c r="E15741" s="8" t="s">
        <v>31741</v>
      </c>
      <c r="F15741" s="8" t="s">
        <v>161</v>
      </c>
      <c r="G15741" s="8" t="s">
        <v>734</v>
      </c>
      <c r="H15741" s="8" t="s">
        <v>163</v>
      </c>
    </row>
    <row r="15742" spans="1:8" ht="15.75" customHeight="1" x14ac:dyDescent="0.3">
      <c r="A15742" s="7">
        <v>15741</v>
      </c>
      <c r="B15742" s="7">
        <v>3103</v>
      </c>
      <c r="C15742" s="7" t="s">
        <v>167</v>
      </c>
      <c r="D15742" s="7">
        <v>60</v>
      </c>
      <c r="E15742" s="7" t="s">
        <v>26452</v>
      </c>
      <c r="F15742" s="7" t="s">
        <v>152</v>
      </c>
      <c r="G15742" s="7" t="s">
        <v>172</v>
      </c>
      <c r="H15742" s="7" t="s">
        <v>174</v>
      </c>
    </row>
    <row r="15743" spans="1:8" ht="15.75" customHeight="1" x14ac:dyDescent="0.3">
      <c r="A15743" s="8">
        <v>15742</v>
      </c>
      <c r="B15743" s="8">
        <v>3103</v>
      </c>
      <c r="C15743" s="8" t="s">
        <v>176</v>
      </c>
      <c r="D15743" s="8">
        <v>60</v>
      </c>
      <c r="E15743" s="8" t="s">
        <v>31742</v>
      </c>
      <c r="F15743" s="8" t="s">
        <v>172</v>
      </c>
      <c r="G15743" s="8" t="s">
        <v>388</v>
      </c>
      <c r="H15743" s="8" t="s">
        <v>248</v>
      </c>
    </row>
    <row r="15744" spans="1:8" ht="15.75" customHeight="1" x14ac:dyDescent="0.3">
      <c r="A15744" s="7">
        <v>15743</v>
      </c>
      <c r="B15744" s="7">
        <v>3103</v>
      </c>
      <c r="C15744" s="7" t="s">
        <v>192</v>
      </c>
      <c r="D15744" s="7">
        <v>60</v>
      </c>
      <c r="E15744" s="7" t="s">
        <v>26453</v>
      </c>
      <c r="F15744" s="7" t="s">
        <v>172</v>
      </c>
      <c r="G15744" s="7" t="s">
        <v>192</v>
      </c>
      <c r="H15744" s="7" t="s">
        <v>202</v>
      </c>
    </row>
    <row r="15745" spans="1:8" ht="15.75" customHeight="1" x14ac:dyDescent="0.3">
      <c r="A15745" s="8">
        <v>15744</v>
      </c>
      <c r="B15745" s="8">
        <v>3103</v>
      </c>
      <c r="C15745" s="8" t="s">
        <v>116</v>
      </c>
      <c r="D15745" s="8">
        <v>60</v>
      </c>
      <c r="E15745" s="8" t="s">
        <v>31743</v>
      </c>
      <c r="F15745" s="8" t="s">
        <v>192</v>
      </c>
      <c r="G15745" s="8" t="s">
        <v>116</v>
      </c>
      <c r="H15745" s="8" t="s">
        <v>210</v>
      </c>
    </row>
    <row r="15746" spans="1:8" ht="15.75" customHeight="1" x14ac:dyDescent="0.3">
      <c r="A15746" s="7">
        <v>15745</v>
      </c>
      <c r="B15746" s="7">
        <v>3104</v>
      </c>
      <c r="C15746" s="7" t="s">
        <v>148</v>
      </c>
      <c r="D15746" s="7">
        <v>78</v>
      </c>
      <c r="E15746" s="7" t="s">
        <v>26460</v>
      </c>
      <c r="F15746" s="7"/>
      <c r="G15746" s="7" t="s">
        <v>152</v>
      </c>
      <c r="H15746" s="7" t="s">
        <v>492</v>
      </c>
    </row>
    <row r="15747" spans="1:8" ht="15.75" customHeight="1" x14ac:dyDescent="0.3">
      <c r="A15747" s="8">
        <v>15746</v>
      </c>
      <c r="B15747" s="8">
        <v>3104</v>
      </c>
      <c r="C15747" s="8" t="s">
        <v>156</v>
      </c>
      <c r="D15747" s="8">
        <v>78</v>
      </c>
      <c r="E15747" s="8" t="s">
        <v>31744</v>
      </c>
      <c r="F15747" s="8" t="s">
        <v>161</v>
      </c>
      <c r="G15747" s="8" t="s">
        <v>670</v>
      </c>
      <c r="H15747" s="8" t="s">
        <v>163</v>
      </c>
    </row>
    <row r="15748" spans="1:8" ht="15.75" customHeight="1" x14ac:dyDescent="0.3">
      <c r="A15748" s="7">
        <v>15747</v>
      </c>
      <c r="B15748" s="7">
        <v>3104</v>
      </c>
      <c r="C15748" s="7" t="s">
        <v>167</v>
      </c>
      <c r="D15748" s="7">
        <v>78</v>
      </c>
      <c r="E15748" s="7" t="s">
        <v>26462</v>
      </c>
      <c r="F15748" s="7" t="s">
        <v>152</v>
      </c>
      <c r="G15748" s="7" t="s">
        <v>172</v>
      </c>
      <c r="H15748" s="7" t="s">
        <v>174</v>
      </c>
    </row>
    <row r="15749" spans="1:8" ht="15.75" customHeight="1" x14ac:dyDescent="0.3">
      <c r="A15749" s="8">
        <v>15748</v>
      </c>
      <c r="B15749" s="8">
        <v>3104</v>
      </c>
      <c r="C15749" s="8" t="s">
        <v>176</v>
      </c>
      <c r="D15749" s="8">
        <v>78</v>
      </c>
      <c r="E15749" s="8" t="s">
        <v>31745</v>
      </c>
      <c r="F15749" s="8" t="s">
        <v>172</v>
      </c>
      <c r="G15749" s="8" t="s">
        <v>172</v>
      </c>
      <c r="H15749" s="8" t="s">
        <v>248</v>
      </c>
    </row>
    <row r="15750" spans="1:8" ht="15.75" customHeight="1" x14ac:dyDescent="0.3">
      <c r="A15750" s="7">
        <v>15749</v>
      </c>
      <c r="B15750" s="7">
        <v>3104</v>
      </c>
      <c r="C15750" s="7" t="s">
        <v>192</v>
      </c>
      <c r="D15750" s="7">
        <v>78</v>
      </c>
      <c r="E15750" s="7" t="s">
        <v>26463</v>
      </c>
      <c r="F15750" s="7" t="s">
        <v>172</v>
      </c>
      <c r="G15750" s="7" t="s">
        <v>192</v>
      </c>
      <c r="H15750" s="7" t="s">
        <v>202</v>
      </c>
    </row>
    <row r="15751" spans="1:8" ht="15.75" customHeight="1" x14ac:dyDescent="0.3">
      <c r="A15751" s="8">
        <v>15750</v>
      </c>
      <c r="B15751" s="8">
        <v>3104</v>
      </c>
      <c r="C15751" s="8" t="s">
        <v>116</v>
      </c>
      <c r="D15751" s="8">
        <v>78</v>
      </c>
      <c r="E15751" s="8" t="s">
        <v>31746</v>
      </c>
      <c r="F15751" s="8" t="s">
        <v>192</v>
      </c>
      <c r="G15751" s="8" t="s">
        <v>116</v>
      </c>
      <c r="H15751" s="8" t="s">
        <v>210</v>
      </c>
    </row>
    <row r="15752" spans="1:8" ht="15.75" customHeight="1" x14ac:dyDescent="0.3">
      <c r="A15752" s="7">
        <v>15751</v>
      </c>
      <c r="B15752" s="7">
        <v>3105</v>
      </c>
      <c r="C15752" s="7" t="s">
        <v>148</v>
      </c>
      <c r="D15752" s="7">
        <v>2</v>
      </c>
      <c r="E15752" s="7" t="s">
        <v>26468</v>
      </c>
      <c r="F15752" s="7"/>
      <c r="G15752" s="7" t="s">
        <v>152</v>
      </c>
      <c r="H15752" s="7" t="s">
        <v>153</v>
      </c>
    </row>
    <row r="15753" spans="1:8" ht="15.75" customHeight="1" x14ac:dyDescent="0.3">
      <c r="A15753" s="8">
        <v>15752</v>
      </c>
      <c r="B15753" s="8">
        <v>3105</v>
      </c>
      <c r="C15753" s="8" t="s">
        <v>156</v>
      </c>
      <c r="D15753" s="8">
        <v>2</v>
      </c>
      <c r="E15753" s="8" t="s">
        <v>31747</v>
      </c>
      <c r="F15753" s="8" t="s">
        <v>161</v>
      </c>
      <c r="G15753" s="8" t="s">
        <v>1801</v>
      </c>
      <c r="H15753" s="8" t="s">
        <v>163</v>
      </c>
    </row>
    <row r="15754" spans="1:8" ht="15.75" customHeight="1" x14ac:dyDescent="0.3">
      <c r="A15754" s="7">
        <v>15753</v>
      </c>
      <c r="B15754" s="7">
        <v>3105</v>
      </c>
      <c r="C15754" s="7" t="s">
        <v>167</v>
      </c>
      <c r="D15754" s="7">
        <v>2</v>
      </c>
      <c r="E15754" s="7" t="s">
        <v>26470</v>
      </c>
      <c r="F15754" s="7" t="s">
        <v>152</v>
      </c>
      <c r="G15754" s="7" t="s">
        <v>172</v>
      </c>
      <c r="H15754" s="7" t="s">
        <v>174</v>
      </c>
    </row>
    <row r="15755" spans="1:8" ht="15.75" customHeight="1" x14ac:dyDescent="0.3">
      <c r="A15755" s="8">
        <v>15754</v>
      </c>
      <c r="B15755" s="8">
        <v>3105</v>
      </c>
      <c r="C15755" s="8" t="s">
        <v>176</v>
      </c>
      <c r="D15755" s="8">
        <v>2</v>
      </c>
      <c r="E15755" s="8" t="s">
        <v>31748</v>
      </c>
      <c r="F15755" s="8" t="s">
        <v>172</v>
      </c>
      <c r="G15755" s="8" t="s">
        <v>172</v>
      </c>
      <c r="H15755" s="8" t="s">
        <v>184</v>
      </c>
    </row>
    <row r="15756" spans="1:8" ht="15.75" customHeight="1" x14ac:dyDescent="0.3">
      <c r="A15756" s="7">
        <v>15755</v>
      </c>
      <c r="B15756" s="7">
        <v>3105</v>
      </c>
      <c r="C15756" s="7" t="s">
        <v>192</v>
      </c>
      <c r="D15756" s="7">
        <v>2</v>
      </c>
      <c r="E15756" s="7" t="s">
        <v>26471</v>
      </c>
      <c r="F15756" s="7" t="s">
        <v>172</v>
      </c>
      <c r="G15756" s="7" t="s">
        <v>192</v>
      </c>
      <c r="H15756" s="7" t="s">
        <v>202</v>
      </c>
    </row>
    <row r="15757" spans="1:8" ht="15.75" customHeight="1" x14ac:dyDescent="0.3">
      <c r="A15757" s="8">
        <v>15756</v>
      </c>
      <c r="B15757" s="8">
        <v>3105</v>
      </c>
      <c r="C15757" s="8" t="s">
        <v>116</v>
      </c>
      <c r="D15757" s="8">
        <v>2</v>
      </c>
      <c r="E15757" s="8" t="s">
        <v>31749</v>
      </c>
      <c r="F15757" s="8" t="s">
        <v>192</v>
      </c>
      <c r="G15757" s="8" t="s">
        <v>116</v>
      </c>
      <c r="H15757" s="8" t="s">
        <v>210</v>
      </c>
    </row>
    <row r="15758" spans="1:8" ht="15.75" customHeight="1" x14ac:dyDescent="0.3">
      <c r="A15758" s="7">
        <v>15757</v>
      </c>
      <c r="B15758" s="7">
        <v>3106</v>
      </c>
      <c r="C15758" s="7" t="s">
        <v>148</v>
      </c>
      <c r="D15758" s="7">
        <v>116</v>
      </c>
      <c r="E15758" s="7" t="s">
        <v>26476</v>
      </c>
      <c r="F15758" s="7"/>
      <c r="G15758" s="7" t="s">
        <v>152</v>
      </c>
      <c r="H15758" s="7" t="s">
        <v>218</v>
      </c>
    </row>
    <row r="15759" spans="1:8" ht="15.75" customHeight="1" x14ac:dyDescent="0.3">
      <c r="A15759" s="8">
        <v>15758</v>
      </c>
      <c r="B15759" s="8">
        <v>3106</v>
      </c>
      <c r="C15759" s="8" t="s">
        <v>156</v>
      </c>
      <c r="D15759" s="8">
        <v>116</v>
      </c>
      <c r="E15759" s="8" t="s">
        <v>31750</v>
      </c>
      <c r="F15759" s="8" t="s">
        <v>161</v>
      </c>
      <c r="G15759" s="8" t="s">
        <v>961</v>
      </c>
      <c r="H15759" s="8" t="s">
        <v>163</v>
      </c>
    </row>
    <row r="15760" spans="1:8" ht="15.75" customHeight="1" x14ac:dyDescent="0.3">
      <c r="A15760" s="7">
        <v>15759</v>
      </c>
      <c r="B15760" s="7">
        <v>3106</v>
      </c>
      <c r="C15760" s="7" t="s">
        <v>167</v>
      </c>
      <c r="D15760" s="7">
        <v>116</v>
      </c>
      <c r="E15760" s="7" t="s">
        <v>26477</v>
      </c>
      <c r="F15760" s="7" t="s">
        <v>152</v>
      </c>
      <c r="G15760" s="7" t="s">
        <v>172</v>
      </c>
      <c r="H15760" s="7" t="s">
        <v>174</v>
      </c>
    </row>
    <row r="15761" spans="1:8" ht="15.75" customHeight="1" x14ac:dyDescent="0.3">
      <c r="A15761" s="8">
        <v>15760</v>
      </c>
      <c r="B15761" s="8">
        <v>3106</v>
      </c>
      <c r="C15761" s="8" t="s">
        <v>176</v>
      </c>
      <c r="D15761" s="8">
        <v>116</v>
      </c>
      <c r="E15761" s="8" t="s">
        <v>31751</v>
      </c>
      <c r="F15761" s="8" t="s">
        <v>172</v>
      </c>
      <c r="G15761" s="8" t="s">
        <v>388</v>
      </c>
      <c r="H15761" s="8" t="s">
        <v>248</v>
      </c>
    </row>
    <row r="15762" spans="1:8" ht="15.75" customHeight="1" x14ac:dyDescent="0.3">
      <c r="A15762" s="7">
        <v>15761</v>
      </c>
      <c r="B15762" s="7">
        <v>3106</v>
      </c>
      <c r="C15762" s="7" t="s">
        <v>192</v>
      </c>
      <c r="D15762" s="7">
        <v>116</v>
      </c>
      <c r="E15762" s="7" t="s">
        <v>26478</v>
      </c>
      <c r="F15762" s="7" t="s">
        <v>172</v>
      </c>
      <c r="G15762" s="7" t="s">
        <v>192</v>
      </c>
      <c r="H15762" s="7" t="s">
        <v>202</v>
      </c>
    </row>
    <row r="15763" spans="1:8" ht="15.75" customHeight="1" x14ac:dyDescent="0.3">
      <c r="A15763" s="8">
        <v>15762</v>
      </c>
      <c r="B15763" s="8">
        <v>3106</v>
      </c>
      <c r="C15763" s="8" t="s">
        <v>116</v>
      </c>
      <c r="D15763" s="8">
        <v>116</v>
      </c>
      <c r="E15763" s="8" t="s">
        <v>31752</v>
      </c>
      <c r="F15763" s="8" t="s">
        <v>192</v>
      </c>
      <c r="G15763" s="8" t="s">
        <v>116</v>
      </c>
      <c r="H15763" s="8" t="s">
        <v>210</v>
      </c>
    </row>
    <row r="15764" spans="1:8" ht="15.75" customHeight="1" x14ac:dyDescent="0.3">
      <c r="A15764" s="7">
        <v>15763</v>
      </c>
      <c r="B15764" s="7">
        <v>3107</v>
      </c>
      <c r="C15764" s="7" t="s">
        <v>148</v>
      </c>
      <c r="D15764" s="7">
        <v>15</v>
      </c>
      <c r="E15764" s="7" t="s">
        <v>26485</v>
      </c>
      <c r="F15764" s="7"/>
      <c r="G15764" s="7" t="s">
        <v>152</v>
      </c>
      <c r="H15764" s="7" t="s">
        <v>492</v>
      </c>
    </row>
    <row r="15765" spans="1:8" ht="15.75" customHeight="1" x14ac:dyDescent="0.3">
      <c r="A15765" s="8">
        <v>15764</v>
      </c>
      <c r="B15765" s="8">
        <v>3107</v>
      </c>
      <c r="C15765" s="8" t="s">
        <v>156</v>
      </c>
      <c r="D15765" s="8">
        <v>15</v>
      </c>
      <c r="E15765" s="8" t="s">
        <v>31753</v>
      </c>
      <c r="F15765" s="8" t="s">
        <v>161</v>
      </c>
      <c r="G15765" s="8" t="s">
        <v>2493</v>
      </c>
      <c r="H15765" s="8" t="s">
        <v>163</v>
      </c>
    </row>
    <row r="15766" spans="1:8" ht="15.75" customHeight="1" x14ac:dyDescent="0.3">
      <c r="A15766" s="7">
        <v>15765</v>
      </c>
      <c r="B15766" s="7">
        <v>3107</v>
      </c>
      <c r="C15766" s="7" t="s">
        <v>167</v>
      </c>
      <c r="D15766" s="7">
        <v>15</v>
      </c>
      <c r="E15766" s="7" t="s">
        <v>26486</v>
      </c>
      <c r="F15766" s="7" t="s">
        <v>152</v>
      </c>
      <c r="G15766" s="7" t="s">
        <v>172</v>
      </c>
      <c r="H15766" s="7" t="s">
        <v>174</v>
      </c>
    </row>
    <row r="15767" spans="1:8" ht="15.75" customHeight="1" x14ac:dyDescent="0.3">
      <c r="A15767" s="8">
        <v>15766</v>
      </c>
      <c r="B15767" s="8">
        <v>3107</v>
      </c>
      <c r="C15767" s="8" t="s">
        <v>176</v>
      </c>
      <c r="D15767" s="8">
        <v>15</v>
      </c>
      <c r="E15767" s="8" t="s">
        <v>31754</v>
      </c>
      <c r="F15767" s="8" t="s">
        <v>172</v>
      </c>
      <c r="G15767" s="8" t="s">
        <v>388</v>
      </c>
      <c r="H15767" s="8" t="s">
        <v>288</v>
      </c>
    </row>
    <row r="15768" spans="1:8" ht="15.75" customHeight="1" x14ac:dyDescent="0.3">
      <c r="A15768" s="7">
        <v>15767</v>
      </c>
      <c r="B15768" s="7">
        <v>3107</v>
      </c>
      <c r="C15768" s="7" t="s">
        <v>192</v>
      </c>
      <c r="D15768" s="7">
        <v>15</v>
      </c>
      <c r="E15768" s="7" t="s">
        <v>26487</v>
      </c>
      <c r="F15768" s="7" t="s">
        <v>172</v>
      </c>
      <c r="G15768" s="7" t="s">
        <v>192</v>
      </c>
      <c r="H15768" s="7" t="s">
        <v>202</v>
      </c>
    </row>
    <row r="15769" spans="1:8" ht="15.75" customHeight="1" x14ac:dyDescent="0.3">
      <c r="A15769" s="8">
        <v>15768</v>
      </c>
      <c r="B15769" s="8">
        <v>3107</v>
      </c>
      <c r="C15769" s="8" t="s">
        <v>116</v>
      </c>
      <c r="D15769" s="8">
        <v>15</v>
      </c>
      <c r="E15769" s="8" t="s">
        <v>31755</v>
      </c>
      <c r="F15769" s="8" t="s">
        <v>192</v>
      </c>
      <c r="G15769" s="8" t="s">
        <v>116</v>
      </c>
      <c r="H15769" s="8" t="s">
        <v>210</v>
      </c>
    </row>
    <row r="15770" spans="1:8" ht="15.75" customHeight="1" x14ac:dyDescent="0.3">
      <c r="A15770" s="7">
        <v>15769</v>
      </c>
      <c r="B15770" s="7">
        <v>3108</v>
      </c>
      <c r="C15770" s="7" t="s">
        <v>148</v>
      </c>
      <c r="D15770" s="7">
        <v>14</v>
      </c>
      <c r="E15770" s="7" t="s">
        <v>26493</v>
      </c>
      <c r="F15770" s="7"/>
      <c r="G15770" s="7" t="s">
        <v>152</v>
      </c>
      <c r="H15770" s="7" t="s">
        <v>153</v>
      </c>
    </row>
    <row r="15771" spans="1:8" ht="15.75" customHeight="1" x14ac:dyDescent="0.3">
      <c r="A15771" s="8">
        <v>15770</v>
      </c>
      <c r="B15771" s="8">
        <v>3108</v>
      </c>
      <c r="C15771" s="8" t="s">
        <v>156</v>
      </c>
      <c r="D15771" s="8">
        <v>14</v>
      </c>
      <c r="E15771" s="8" t="s">
        <v>31756</v>
      </c>
      <c r="F15771" s="8" t="s">
        <v>161</v>
      </c>
      <c r="G15771" s="8" t="s">
        <v>766</v>
      </c>
      <c r="H15771" s="8" t="s">
        <v>163</v>
      </c>
    </row>
    <row r="15772" spans="1:8" ht="15.75" customHeight="1" x14ac:dyDescent="0.3">
      <c r="A15772" s="7">
        <v>15771</v>
      </c>
      <c r="B15772" s="7">
        <v>3108</v>
      </c>
      <c r="C15772" s="7" t="s">
        <v>167</v>
      </c>
      <c r="D15772" s="7">
        <v>14</v>
      </c>
      <c r="E15772" s="7" t="s">
        <v>26494</v>
      </c>
      <c r="F15772" s="7" t="s">
        <v>152</v>
      </c>
      <c r="G15772" s="7" t="s">
        <v>172</v>
      </c>
      <c r="H15772" s="7" t="s">
        <v>174</v>
      </c>
    </row>
    <row r="15773" spans="1:8" ht="15.75" customHeight="1" x14ac:dyDescent="0.3">
      <c r="A15773" s="8">
        <v>15772</v>
      </c>
      <c r="B15773" s="8">
        <v>3108</v>
      </c>
      <c r="C15773" s="8" t="s">
        <v>176</v>
      </c>
      <c r="D15773" s="8">
        <v>14</v>
      </c>
      <c r="E15773" s="8" t="s">
        <v>31757</v>
      </c>
      <c r="F15773" s="8" t="s">
        <v>172</v>
      </c>
      <c r="G15773" s="8" t="s">
        <v>388</v>
      </c>
      <c r="H15773" s="8" t="s">
        <v>184</v>
      </c>
    </row>
    <row r="15774" spans="1:8" ht="15.75" customHeight="1" x14ac:dyDescent="0.3">
      <c r="A15774" s="7">
        <v>15773</v>
      </c>
      <c r="B15774" s="7">
        <v>3108</v>
      </c>
      <c r="C15774" s="7" t="s">
        <v>192</v>
      </c>
      <c r="D15774" s="7">
        <v>14</v>
      </c>
      <c r="E15774" s="7" t="s">
        <v>26495</v>
      </c>
      <c r="F15774" s="7" t="s">
        <v>172</v>
      </c>
      <c r="G15774" s="7" t="s">
        <v>192</v>
      </c>
      <c r="H15774" s="7" t="s">
        <v>202</v>
      </c>
    </row>
    <row r="15775" spans="1:8" ht="15.75" customHeight="1" x14ac:dyDescent="0.3">
      <c r="A15775" s="8">
        <v>15774</v>
      </c>
      <c r="B15775" s="8">
        <v>3108</v>
      </c>
      <c r="C15775" s="8" t="s">
        <v>116</v>
      </c>
      <c r="D15775" s="8">
        <v>14</v>
      </c>
      <c r="E15775" s="8" t="s">
        <v>31758</v>
      </c>
      <c r="F15775" s="8" t="s">
        <v>192</v>
      </c>
      <c r="G15775" s="8" t="s">
        <v>116</v>
      </c>
      <c r="H15775" s="8" t="s">
        <v>210</v>
      </c>
    </row>
    <row r="15776" spans="1:8" ht="15.75" customHeight="1" x14ac:dyDescent="0.3">
      <c r="A15776" s="7">
        <v>15775</v>
      </c>
      <c r="B15776" s="7">
        <v>3109</v>
      </c>
      <c r="C15776" s="7" t="s">
        <v>148</v>
      </c>
      <c r="D15776" s="7">
        <v>32</v>
      </c>
      <c r="E15776" s="7" t="s">
        <v>26502</v>
      </c>
      <c r="F15776" s="7"/>
      <c r="G15776" s="7" t="s">
        <v>152</v>
      </c>
      <c r="H15776" s="7" t="s">
        <v>492</v>
      </c>
    </row>
    <row r="15777" spans="1:8" ht="15.75" customHeight="1" x14ac:dyDescent="0.3">
      <c r="A15777" s="8">
        <v>15776</v>
      </c>
      <c r="B15777" s="8">
        <v>3109</v>
      </c>
      <c r="C15777" s="8" t="s">
        <v>156</v>
      </c>
      <c r="D15777" s="8">
        <v>32</v>
      </c>
      <c r="E15777" s="8" t="s">
        <v>31759</v>
      </c>
      <c r="F15777" s="8" t="s">
        <v>161</v>
      </c>
      <c r="G15777" s="8" t="s">
        <v>230</v>
      </c>
      <c r="H15777" s="8" t="s">
        <v>163</v>
      </c>
    </row>
    <row r="15778" spans="1:8" ht="15.75" customHeight="1" x14ac:dyDescent="0.3">
      <c r="A15778" s="7">
        <v>15777</v>
      </c>
      <c r="B15778" s="7">
        <v>3109</v>
      </c>
      <c r="C15778" s="7" t="s">
        <v>167</v>
      </c>
      <c r="D15778" s="7">
        <v>32</v>
      </c>
      <c r="E15778" s="7" t="s">
        <v>26503</v>
      </c>
      <c r="F15778" s="7" t="s">
        <v>152</v>
      </c>
      <c r="G15778" s="7" t="s">
        <v>172</v>
      </c>
      <c r="H15778" s="7" t="s">
        <v>174</v>
      </c>
    </row>
    <row r="15779" spans="1:8" ht="15.75" customHeight="1" x14ac:dyDescent="0.3">
      <c r="A15779" s="8">
        <v>15778</v>
      </c>
      <c r="B15779" s="8">
        <v>3109</v>
      </c>
      <c r="C15779" s="8" t="s">
        <v>192</v>
      </c>
      <c r="D15779" s="8">
        <v>32</v>
      </c>
      <c r="E15779" s="8" t="s">
        <v>26504</v>
      </c>
      <c r="F15779" s="8" t="s">
        <v>172</v>
      </c>
      <c r="G15779" s="8" t="s">
        <v>192</v>
      </c>
      <c r="H15779" s="8" t="s">
        <v>202</v>
      </c>
    </row>
    <row r="15780" spans="1:8" ht="15.75" customHeight="1" x14ac:dyDescent="0.3">
      <c r="A15780" s="7">
        <v>15779</v>
      </c>
      <c r="B15780" s="7">
        <v>3109</v>
      </c>
      <c r="C15780" s="7" t="s">
        <v>116</v>
      </c>
      <c r="D15780" s="7">
        <v>32</v>
      </c>
      <c r="E15780" s="7" t="s">
        <v>31760</v>
      </c>
      <c r="F15780" s="7" t="s">
        <v>192</v>
      </c>
      <c r="G15780" s="7" t="s">
        <v>116</v>
      </c>
      <c r="H15780" s="7" t="s">
        <v>210</v>
      </c>
    </row>
    <row r="15781" spans="1:8" ht="15.75" customHeight="1" x14ac:dyDescent="0.3">
      <c r="A15781" s="8">
        <v>15780</v>
      </c>
      <c r="B15781" s="8">
        <v>3110</v>
      </c>
      <c r="C15781" s="8" t="s">
        <v>148</v>
      </c>
      <c r="D15781" s="8">
        <v>66</v>
      </c>
      <c r="E15781" s="8" t="s">
        <v>26511</v>
      </c>
      <c r="F15781" s="8"/>
      <c r="G15781" s="8" t="s">
        <v>152</v>
      </c>
      <c r="H15781" s="8" t="s">
        <v>492</v>
      </c>
    </row>
    <row r="15782" spans="1:8" ht="15.75" customHeight="1" x14ac:dyDescent="0.3">
      <c r="A15782" s="7">
        <v>15781</v>
      </c>
      <c r="B15782" s="7">
        <v>3110</v>
      </c>
      <c r="C15782" s="7" t="s">
        <v>156</v>
      </c>
      <c r="D15782" s="7">
        <v>66</v>
      </c>
      <c r="E15782" s="7" t="s">
        <v>31761</v>
      </c>
      <c r="F15782" s="7" t="s">
        <v>161</v>
      </c>
      <c r="G15782" s="7" t="s">
        <v>2964</v>
      </c>
      <c r="H15782" s="7" t="s">
        <v>163</v>
      </c>
    </row>
    <row r="15783" spans="1:8" ht="15.75" customHeight="1" x14ac:dyDescent="0.3">
      <c r="A15783" s="8">
        <v>15782</v>
      </c>
      <c r="B15783" s="8">
        <v>3110</v>
      </c>
      <c r="C15783" s="8" t="s">
        <v>167</v>
      </c>
      <c r="D15783" s="8">
        <v>66</v>
      </c>
      <c r="E15783" s="8" t="s">
        <v>26512</v>
      </c>
      <c r="F15783" s="8" t="s">
        <v>152</v>
      </c>
      <c r="G15783" s="8" t="s">
        <v>172</v>
      </c>
      <c r="H15783" s="8" t="s">
        <v>174</v>
      </c>
    </row>
    <row r="15784" spans="1:8" ht="15.75" customHeight="1" x14ac:dyDescent="0.3">
      <c r="A15784" s="7">
        <v>15783</v>
      </c>
      <c r="B15784" s="7">
        <v>3110</v>
      </c>
      <c r="C15784" s="7" t="s">
        <v>192</v>
      </c>
      <c r="D15784" s="7">
        <v>66</v>
      </c>
      <c r="E15784" s="7" t="s">
        <v>26514</v>
      </c>
      <c r="F15784" s="7" t="s">
        <v>172</v>
      </c>
      <c r="G15784" s="7" t="s">
        <v>192</v>
      </c>
      <c r="H15784" s="7" t="s">
        <v>202</v>
      </c>
    </row>
    <row r="15785" spans="1:8" ht="15.75" customHeight="1" x14ac:dyDescent="0.3">
      <c r="A15785" s="8">
        <v>15784</v>
      </c>
      <c r="B15785" s="8">
        <v>3110</v>
      </c>
      <c r="C15785" s="8" t="s">
        <v>116</v>
      </c>
      <c r="D15785" s="8">
        <v>66</v>
      </c>
      <c r="E15785" s="8" t="s">
        <v>31762</v>
      </c>
      <c r="F15785" s="8" t="s">
        <v>192</v>
      </c>
      <c r="G15785" s="8" t="s">
        <v>116</v>
      </c>
      <c r="H15785" s="8" t="s">
        <v>210</v>
      </c>
    </row>
    <row r="15786" spans="1:8" ht="15.75" customHeight="1" x14ac:dyDescent="0.3">
      <c r="A15786" s="7">
        <v>15785</v>
      </c>
      <c r="B15786" s="7">
        <v>3111</v>
      </c>
      <c r="C15786" s="7" t="s">
        <v>148</v>
      </c>
      <c r="D15786" s="7">
        <v>5</v>
      </c>
      <c r="E15786" s="7" t="s">
        <v>26519</v>
      </c>
      <c r="F15786" s="7"/>
      <c r="G15786" s="7" t="s">
        <v>152</v>
      </c>
      <c r="H15786" s="7" t="s">
        <v>492</v>
      </c>
    </row>
    <row r="15787" spans="1:8" ht="15.75" customHeight="1" x14ac:dyDescent="0.3">
      <c r="A15787" s="8">
        <v>15786</v>
      </c>
      <c r="B15787" s="8">
        <v>3111</v>
      </c>
      <c r="C15787" s="8" t="s">
        <v>156</v>
      </c>
      <c r="D15787" s="8">
        <v>5</v>
      </c>
      <c r="E15787" s="8" t="s">
        <v>31763</v>
      </c>
      <c r="F15787" s="8" t="s">
        <v>161</v>
      </c>
      <c r="G15787" s="8" t="s">
        <v>3625</v>
      </c>
      <c r="H15787" s="8" t="s">
        <v>163</v>
      </c>
    </row>
    <row r="15788" spans="1:8" ht="15.75" customHeight="1" x14ac:dyDescent="0.3">
      <c r="A15788" s="7">
        <v>15787</v>
      </c>
      <c r="B15788" s="7">
        <v>3111</v>
      </c>
      <c r="C15788" s="7" t="s">
        <v>167</v>
      </c>
      <c r="D15788" s="7">
        <v>5</v>
      </c>
      <c r="E15788" s="7" t="s">
        <v>26521</v>
      </c>
      <c r="F15788" s="7" t="s">
        <v>152</v>
      </c>
      <c r="G15788" s="7" t="s">
        <v>172</v>
      </c>
      <c r="H15788" s="7" t="s">
        <v>174</v>
      </c>
    </row>
    <row r="15789" spans="1:8" ht="15.75" customHeight="1" x14ac:dyDescent="0.3">
      <c r="A15789" s="8">
        <v>15788</v>
      </c>
      <c r="B15789" s="8">
        <v>3111</v>
      </c>
      <c r="C15789" s="8" t="s">
        <v>176</v>
      </c>
      <c r="D15789" s="8">
        <v>5</v>
      </c>
      <c r="E15789" s="8" t="s">
        <v>31764</v>
      </c>
      <c r="F15789" s="8" t="s">
        <v>172</v>
      </c>
      <c r="G15789" s="8" t="s">
        <v>172</v>
      </c>
      <c r="H15789" s="8" t="s">
        <v>812</v>
      </c>
    </row>
    <row r="15790" spans="1:8" ht="15.75" customHeight="1" x14ac:dyDescent="0.3">
      <c r="A15790" s="7">
        <v>15789</v>
      </c>
      <c r="B15790" s="7">
        <v>3111</v>
      </c>
      <c r="C15790" s="7" t="s">
        <v>192</v>
      </c>
      <c r="D15790" s="7">
        <v>5</v>
      </c>
      <c r="E15790" s="7" t="s">
        <v>26522</v>
      </c>
      <c r="F15790" s="7" t="s">
        <v>172</v>
      </c>
      <c r="G15790" s="7" t="s">
        <v>192</v>
      </c>
      <c r="H15790" s="7" t="s">
        <v>202</v>
      </c>
    </row>
    <row r="15791" spans="1:8" ht="15.75" customHeight="1" x14ac:dyDescent="0.3">
      <c r="A15791" s="8">
        <v>15790</v>
      </c>
      <c r="B15791" s="8">
        <v>3111</v>
      </c>
      <c r="C15791" s="8" t="s">
        <v>116</v>
      </c>
      <c r="D15791" s="8">
        <v>5</v>
      </c>
      <c r="E15791" s="8" t="s">
        <v>31765</v>
      </c>
      <c r="F15791" s="8" t="s">
        <v>192</v>
      </c>
      <c r="G15791" s="8" t="s">
        <v>116</v>
      </c>
      <c r="H15791" s="8" t="s">
        <v>210</v>
      </c>
    </row>
    <row r="15792" spans="1:8" ht="15.75" customHeight="1" x14ac:dyDescent="0.3">
      <c r="A15792" s="7">
        <v>15791</v>
      </c>
      <c r="B15792" s="7">
        <v>3112</v>
      </c>
      <c r="C15792" s="7" t="s">
        <v>148</v>
      </c>
      <c r="D15792" s="7">
        <v>110</v>
      </c>
      <c r="E15792" s="7" t="s">
        <v>26527</v>
      </c>
      <c r="F15792" s="7"/>
      <c r="G15792" s="7" t="s">
        <v>152</v>
      </c>
      <c r="H15792" s="7" t="s">
        <v>492</v>
      </c>
    </row>
    <row r="15793" spans="1:8" ht="15.75" customHeight="1" x14ac:dyDescent="0.3">
      <c r="A15793" s="8">
        <v>15792</v>
      </c>
      <c r="B15793" s="8">
        <v>3112</v>
      </c>
      <c r="C15793" s="8" t="s">
        <v>156</v>
      </c>
      <c r="D15793" s="8">
        <v>110</v>
      </c>
      <c r="E15793" s="8" t="s">
        <v>31766</v>
      </c>
      <c r="F15793" s="8" t="s">
        <v>161</v>
      </c>
      <c r="G15793" s="8" t="s">
        <v>1857</v>
      </c>
      <c r="H15793" s="8" t="s">
        <v>163</v>
      </c>
    </row>
    <row r="15794" spans="1:8" ht="15.75" customHeight="1" x14ac:dyDescent="0.3">
      <c r="A15794" s="7">
        <v>15793</v>
      </c>
      <c r="B15794" s="7">
        <v>3112</v>
      </c>
      <c r="C15794" s="7" t="s">
        <v>167</v>
      </c>
      <c r="D15794" s="7">
        <v>110</v>
      </c>
      <c r="E15794" s="7" t="s">
        <v>24639</v>
      </c>
      <c r="F15794" s="7" t="s">
        <v>152</v>
      </c>
      <c r="G15794" s="7" t="s">
        <v>172</v>
      </c>
      <c r="H15794" s="7" t="s">
        <v>174</v>
      </c>
    </row>
    <row r="15795" spans="1:8" ht="15.75" customHeight="1" x14ac:dyDescent="0.3">
      <c r="A15795" s="8">
        <v>15794</v>
      </c>
      <c r="B15795" s="8">
        <v>3112</v>
      </c>
      <c r="C15795" s="8" t="s">
        <v>176</v>
      </c>
      <c r="D15795" s="8">
        <v>110</v>
      </c>
      <c r="E15795" s="8" t="s">
        <v>31767</v>
      </c>
      <c r="F15795" s="8" t="s">
        <v>172</v>
      </c>
      <c r="G15795" s="8" t="s">
        <v>172</v>
      </c>
      <c r="H15795" s="8" t="s">
        <v>184</v>
      </c>
    </row>
    <row r="15796" spans="1:8" ht="15.75" customHeight="1" x14ac:dyDescent="0.3">
      <c r="A15796" s="7">
        <v>15795</v>
      </c>
      <c r="B15796" s="7">
        <v>3112</v>
      </c>
      <c r="C15796" s="7" t="s">
        <v>192</v>
      </c>
      <c r="D15796" s="7">
        <v>110</v>
      </c>
      <c r="E15796" s="7" t="s">
        <v>26528</v>
      </c>
      <c r="F15796" s="7" t="s">
        <v>172</v>
      </c>
      <c r="G15796" s="7" t="s">
        <v>192</v>
      </c>
      <c r="H15796" s="7" t="s">
        <v>202</v>
      </c>
    </row>
    <row r="15797" spans="1:8" ht="15.75" customHeight="1" x14ac:dyDescent="0.3">
      <c r="A15797" s="8">
        <v>15796</v>
      </c>
      <c r="B15797" s="8">
        <v>3113</v>
      </c>
      <c r="C15797" s="8" t="s">
        <v>148</v>
      </c>
      <c r="D15797" s="8">
        <v>96</v>
      </c>
      <c r="E15797" s="8" t="s">
        <v>26534</v>
      </c>
      <c r="F15797" s="8"/>
      <c r="G15797" s="8" t="s">
        <v>152</v>
      </c>
      <c r="H15797" s="8" t="s">
        <v>492</v>
      </c>
    </row>
    <row r="15798" spans="1:8" ht="15.75" customHeight="1" x14ac:dyDescent="0.3">
      <c r="A15798" s="7">
        <v>15797</v>
      </c>
      <c r="B15798" s="7">
        <v>3113</v>
      </c>
      <c r="C15798" s="7" t="s">
        <v>156</v>
      </c>
      <c r="D15798" s="7">
        <v>96</v>
      </c>
      <c r="E15798" s="7" t="s">
        <v>31768</v>
      </c>
      <c r="F15798" s="7" t="s">
        <v>161</v>
      </c>
      <c r="G15798" s="7" t="s">
        <v>1472</v>
      </c>
      <c r="H15798" s="7" t="s">
        <v>163</v>
      </c>
    </row>
    <row r="15799" spans="1:8" ht="15.75" customHeight="1" x14ac:dyDescent="0.3">
      <c r="A15799" s="8">
        <v>15798</v>
      </c>
      <c r="B15799" s="8">
        <v>3113</v>
      </c>
      <c r="C15799" s="8" t="s">
        <v>167</v>
      </c>
      <c r="D15799" s="8">
        <v>96</v>
      </c>
      <c r="E15799" s="8" t="s">
        <v>26535</v>
      </c>
      <c r="F15799" s="8" t="s">
        <v>152</v>
      </c>
      <c r="G15799" s="8" t="s">
        <v>172</v>
      </c>
      <c r="H15799" s="8" t="s">
        <v>174</v>
      </c>
    </row>
    <row r="15800" spans="1:8" ht="15.75" customHeight="1" x14ac:dyDescent="0.3">
      <c r="A15800" s="7">
        <v>15799</v>
      </c>
      <c r="B15800" s="7">
        <v>3113</v>
      </c>
      <c r="C15800" s="7" t="s">
        <v>192</v>
      </c>
      <c r="D15800" s="7">
        <v>96</v>
      </c>
      <c r="E15800" s="7" t="s">
        <v>26536</v>
      </c>
      <c r="F15800" s="7" t="s">
        <v>172</v>
      </c>
      <c r="G15800" s="7" t="s">
        <v>192</v>
      </c>
      <c r="H15800" s="7" t="s">
        <v>202</v>
      </c>
    </row>
    <row r="15801" spans="1:8" ht="15.75" customHeight="1" x14ac:dyDescent="0.3">
      <c r="A15801" s="8">
        <v>15800</v>
      </c>
      <c r="B15801" s="8">
        <v>3113</v>
      </c>
      <c r="C15801" s="8" t="s">
        <v>116</v>
      </c>
      <c r="D15801" s="8">
        <v>96</v>
      </c>
      <c r="E15801" s="8" t="s">
        <v>31769</v>
      </c>
      <c r="F15801" s="8" t="s">
        <v>192</v>
      </c>
      <c r="G15801" s="8" t="s">
        <v>116</v>
      </c>
      <c r="H15801" s="8" t="s">
        <v>210</v>
      </c>
    </row>
    <row r="15802" spans="1:8" ht="15.75" customHeight="1" x14ac:dyDescent="0.3">
      <c r="A15802" s="7">
        <v>15801</v>
      </c>
      <c r="B15802" s="7">
        <v>3114</v>
      </c>
      <c r="C15802" s="7" t="s">
        <v>148</v>
      </c>
      <c r="D15802" s="7">
        <v>81</v>
      </c>
      <c r="E15802" s="7" t="s">
        <v>26542</v>
      </c>
      <c r="F15802" s="7"/>
      <c r="G15802" s="7" t="s">
        <v>152</v>
      </c>
      <c r="H15802" s="7" t="s">
        <v>153</v>
      </c>
    </row>
    <row r="15803" spans="1:8" ht="15.75" customHeight="1" x14ac:dyDescent="0.3">
      <c r="A15803" s="8">
        <v>15802</v>
      </c>
      <c r="B15803" s="8">
        <v>3114</v>
      </c>
      <c r="C15803" s="8" t="s">
        <v>156</v>
      </c>
      <c r="D15803" s="8">
        <v>81</v>
      </c>
      <c r="E15803" s="8" t="s">
        <v>31770</v>
      </c>
      <c r="F15803" s="8" t="s">
        <v>161</v>
      </c>
      <c r="G15803" s="8" t="s">
        <v>7265</v>
      </c>
      <c r="H15803" s="8" t="s">
        <v>163</v>
      </c>
    </row>
    <row r="15804" spans="1:8" ht="15.75" customHeight="1" x14ac:dyDescent="0.3">
      <c r="A15804" s="7">
        <v>15803</v>
      </c>
      <c r="B15804" s="7">
        <v>3114</v>
      </c>
      <c r="C15804" s="7" t="s">
        <v>167</v>
      </c>
      <c r="D15804" s="7">
        <v>81</v>
      </c>
      <c r="E15804" s="7" t="s">
        <v>26543</v>
      </c>
      <c r="F15804" s="7" t="s">
        <v>152</v>
      </c>
      <c r="G15804" s="7" t="s">
        <v>172</v>
      </c>
      <c r="H15804" s="7" t="s">
        <v>174</v>
      </c>
    </row>
    <row r="15805" spans="1:8" ht="15.75" customHeight="1" x14ac:dyDescent="0.3">
      <c r="A15805" s="8">
        <v>15804</v>
      </c>
      <c r="B15805" s="8">
        <v>3114</v>
      </c>
      <c r="C15805" s="8" t="s">
        <v>192</v>
      </c>
      <c r="D15805" s="8">
        <v>81</v>
      </c>
      <c r="E15805" s="8" t="s">
        <v>26544</v>
      </c>
      <c r="F15805" s="8" t="s">
        <v>172</v>
      </c>
      <c r="G15805" s="8" t="s">
        <v>192</v>
      </c>
      <c r="H15805" s="8" t="s">
        <v>202</v>
      </c>
    </row>
    <row r="15806" spans="1:8" ht="15.75" customHeight="1" x14ac:dyDescent="0.3">
      <c r="A15806" s="7">
        <v>15805</v>
      </c>
      <c r="B15806" s="7">
        <v>3114</v>
      </c>
      <c r="C15806" s="7" t="s">
        <v>116</v>
      </c>
      <c r="D15806" s="7">
        <v>81</v>
      </c>
      <c r="E15806" s="7" t="s">
        <v>31771</v>
      </c>
      <c r="F15806" s="7" t="s">
        <v>192</v>
      </c>
      <c r="G15806" s="7" t="s">
        <v>116</v>
      </c>
      <c r="H15806" s="7" t="s">
        <v>210</v>
      </c>
    </row>
    <row r="15807" spans="1:8" ht="15.75" customHeight="1" x14ac:dyDescent="0.3">
      <c r="A15807" s="8">
        <v>15806</v>
      </c>
      <c r="B15807" s="8">
        <v>3115</v>
      </c>
      <c r="C15807" s="8" t="s">
        <v>148</v>
      </c>
      <c r="D15807" s="8">
        <v>102</v>
      </c>
      <c r="E15807" s="8" t="s">
        <v>26551</v>
      </c>
      <c r="F15807" s="8"/>
      <c r="G15807" s="8" t="s">
        <v>152</v>
      </c>
      <c r="H15807" s="8" t="s">
        <v>218</v>
      </c>
    </row>
    <row r="15808" spans="1:8" ht="15.75" customHeight="1" x14ac:dyDescent="0.3">
      <c r="A15808" s="7">
        <v>15807</v>
      </c>
      <c r="B15808" s="7">
        <v>3115</v>
      </c>
      <c r="C15808" s="7" t="s">
        <v>156</v>
      </c>
      <c r="D15808" s="7">
        <v>102</v>
      </c>
      <c r="E15808" s="7" t="s">
        <v>31772</v>
      </c>
      <c r="F15808" s="7" t="s">
        <v>161</v>
      </c>
      <c r="G15808" s="7" t="s">
        <v>2054</v>
      </c>
      <c r="H15808" s="7" t="s">
        <v>163</v>
      </c>
    </row>
    <row r="15809" spans="1:8" ht="15.75" customHeight="1" x14ac:dyDescent="0.3">
      <c r="A15809" s="8">
        <v>15808</v>
      </c>
      <c r="B15809" s="8">
        <v>3115</v>
      </c>
      <c r="C15809" s="8" t="s">
        <v>167</v>
      </c>
      <c r="D15809" s="8">
        <v>102</v>
      </c>
      <c r="E15809" s="8" t="s">
        <v>26552</v>
      </c>
      <c r="F15809" s="8" t="s">
        <v>152</v>
      </c>
      <c r="G15809" s="8" t="s">
        <v>172</v>
      </c>
      <c r="H15809" s="8" t="s">
        <v>174</v>
      </c>
    </row>
    <row r="15810" spans="1:8" ht="15.75" customHeight="1" x14ac:dyDescent="0.3">
      <c r="A15810" s="7">
        <v>15809</v>
      </c>
      <c r="B15810" s="7">
        <v>3115</v>
      </c>
      <c r="C15810" s="7" t="s">
        <v>176</v>
      </c>
      <c r="D15810" s="7">
        <v>102</v>
      </c>
      <c r="E15810" s="7" t="s">
        <v>31773</v>
      </c>
      <c r="F15810" s="7" t="s">
        <v>172</v>
      </c>
      <c r="G15810" s="7" t="s">
        <v>388</v>
      </c>
      <c r="H15810" s="7" t="s">
        <v>184</v>
      </c>
    </row>
    <row r="15811" spans="1:8" ht="15.75" customHeight="1" x14ac:dyDescent="0.3">
      <c r="A15811" s="8">
        <v>15810</v>
      </c>
      <c r="B15811" s="8">
        <v>3115</v>
      </c>
      <c r="C15811" s="8" t="s">
        <v>192</v>
      </c>
      <c r="D15811" s="8">
        <v>102</v>
      </c>
      <c r="E15811" s="8" t="s">
        <v>26553</v>
      </c>
      <c r="F15811" s="8" t="s">
        <v>172</v>
      </c>
      <c r="G15811" s="8" t="s">
        <v>192</v>
      </c>
      <c r="H15811" s="8" t="s">
        <v>202</v>
      </c>
    </row>
    <row r="15812" spans="1:8" ht="15.75" customHeight="1" x14ac:dyDescent="0.3">
      <c r="A15812" s="7">
        <v>15811</v>
      </c>
      <c r="B15812" s="7">
        <v>3115</v>
      </c>
      <c r="C15812" s="7" t="s">
        <v>116</v>
      </c>
      <c r="D15812" s="7">
        <v>102</v>
      </c>
      <c r="E15812" s="7" t="s">
        <v>31774</v>
      </c>
      <c r="F15812" s="7" t="s">
        <v>192</v>
      </c>
      <c r="G15812" s="7" t="s">
        <v>116</v>
      </c>
      <c r="H15812" s="7" t="s">
        <v>210</v>
      </c>
    </row>
    <row r="15813" spans="1:8" ht="15.75" customHeight="1" x14ac:dyDescent="0.3">
      <c r="A15813" s="8">
        <v>15812</v>
      </c>
      <c r="B15813" s="8">
        <v>3116</v>
      </c>
      <c r="C15813" s="8" t="s">
        <v>148</v>
      </c>
      <c r="D15813" s="8">
        <v>60</v>
      </c>
      <c r="E15813" s="8" t="s">
        <v>26559</v>
      </c>
      <c r="F15813" s="8"/>
      <c r="G15813" s="8" t="s">
        <v>152</v>
      </c>
      <c r="H15813" s="8" t="s">
        <v>492</v>
      </c>
    </row>
    <row r="15814" spans="1:8" ht="15.75" customHeight="1" x14ac:dyDescent="0.3">
      <c r="A15814" s="7">
        <v>15813</v>
      </c>
      <c r="B15814" s="7">
        <v>3116</v>
      </c>
      <c r="C15814" s="7" t="s">
        <v>156</v>
      </c>
      <c r="D15814" s="7">
        <v>60</v>
      </c>
      <c r="E15814" s="7" t="s">
        <v>31775</v>
      </c>
      <c r="F15814" s="7" t="s">
        <v>161</v>
      </c>
      <c r="G15814" s="7" t="s">
        <v>734</v>
      </c>
      <c r="H15814" s="7" t="s">
        <v>163</v>
      </c>
    </row>
    <row r="15815" spans="1:8" ht="15.75" customHeight="1" x14ac:dyDescent="0.3">
      <c r="A15815" s="8">
        <v>15814</v>
      </c>
      <c r="B15815" s="8">
        <v>3116</v>
      </c>
      <c r="C15815" s="8" t="s">
        <v>167</v>
      </c>
      <c r="D15815" s="8">
        <v>60</v>
      </c>
      <c r="E15815" s="8" t="s">
        <v>26561</v>
      </c>
      <c r="F15815" s="8" t="s">
        <v>152</v>
      </c>
      <c r="G15815" s="8" t="s">
        <v>172</v>
      </c>
      <c r="H15815" s="8" t="s">
        <v>174</v>
      </c>
    </row>
    <row r="15816" spans="1:8" ht="15.75" customHeight="1" x14ac:dyDescent="0.3">
      <c r="A15816" s="7">
        <v>15815</v>
      </c>
      <c r="B15816" s="7">
        <v>3116</v>
      </c>
      <c r="C15816" s="7" t="s">
        <v>192</v>
      </c>
      <c r="D15816" s="7">
        <v>60</v>
      </c>
      <c r="E15816" s="7" t="s">
        <v>26562</v>
      </c>
      <c r="F15816" s="7" t="s">
        <v>172</v>
      </c>
      <c r="G15816" s="7" t="s">
        <v>192</v>
      </c>
      <c r="H15816" s="7" t="s">
        <v>202</v>
      </c>
    </row>
    <row r="15817" spans="1:8" ht="15.75" customHeight="1" x14ac:dyDescent="0.3">
      <c r="A15817" s="8">
        <v>15816</v>
      </c>
      <c r="B15817" s="8">
        <v>3117</v>
      </c>
      <c r="C15817" s="8" t="s">
        <v>148</v>
      </c>
      <c r="D15817" s="8">
        <v>34</v>
      </c>
      <c r="E15817" s="8" t="s">
        <v>26568</v>
      </c>
      <c r="F15817" s="8"/>
      <c r="G15817" s="8" t="s">
        <v>152</v>
      </c>
      <c r="H15817" s="8" t="s">
        <v>492</v>
      </c>
    </row>
    <row r="15818" spans="1:8" ht="15.75" customHeight="1" x14ac:dyDescent="0.3">
      <c r="A15818" s="7">
        <v>15817</v>
      </c>
      <c r="B15818" s="7">
        <v>3117</v>
      </c>
      <c r="C15818" s="7" t="s">
        <v>156</v>
      </c>
      <c r="D15818" s="7">
        <v>34</v>
      </c>
      <c r="E15818" s="7" t="s">
        <v>31776</v>
      </c>
      <c r="F15818" s="7" t="s">
        <v>161</v>
      </c>
      <c r="G15818" s="7" t="s">
        <v>1511</v>
      </c>
      <c r="H15818" s="7" t="s">
        <v>163</v>
      </c>
    </row>
    <row r="15819" spans="1:8" ht="15.75" customHeight="1" x14ac:dyDescent="0.3">
      <c r="A15819" s="8">
        <v>15818</v>
      </c>
      <c r="B15819" s="8">
        <v>3117</v>
      </c>
      <c r="C15819" s="8" t="s">
        <v>167</v>
      </c>
      <c r="D15819" s="8">
        <v>34</v>
      </c>
      <c r="E15819" s="8" t="s">
        <v>26570</v>
      </c>
      <c r="F15819" s="8" t="s">
        <v>152</v>
      </c>
      <c r="G15819" s="8" t="s">
        <v>172</v>
      </c>
      <c r="H15819" s="8" t="s">
        <v>174</v>
      </c>
    </row>
    <row r="15820" spans="1:8" ht="15.75" customHeight="1" x14ac:dyDescent="0.3">
      <c r="A15820" s="7">
        <v>15819</v>
      </c>
      <c r="B15820" s="7">
        <v>3117</v>
      </c>
      <c r="C15820" s="7" t="s">
        <v>176</v>
      </c>
      <c r="D15820" s="7">
        <v>34</v>
      </c>
      <c r="E15820" s="7" t="s">
        <v>31777</v>
      </c>
      <c r="F15820" s="7" t="s">
        <v>172</v>
      </c>
      <c r="G15820" s="7" t="s">
        <v>172</v>
      </c>
      <c r="H15820" s="7" t="s">
        <v>248</v>
      </c>
    </row>
    <row r="15821" spans="1:8" ht="15.75" customHeight="1" x14ac:dyDescent="0.3">
      <c r="A15821" s="8">
        <v>15820</v>
      </c>
      <c r="B15821" s="8">
        <v>3118</v>
      </c>
      <c r="C15821" s="8" t="s">
        <v>148</v>
      </c>
      <c r="D15821" s="8">
        <v>105</v>
      </c>
      <c r="E15821" s="8" t="s">
        <v>26578</v>
      </c>
      <c r="F15821" s="8"/>
      <c r="G15821" s="8" t="s">
        <v>152</v>
      </c>
      <c r="H15821" s="8" t="s">
        <v>218</v>
      </c>
    </row>
    <row r="15822" spans="1:8" ht="15.75" customHeight="1" x14ac:dyDescent="0.3">
      <c r="A15822" s="7">
        <v>15821</v>
      </c>
      <c r="B15822" s="7">
        <v>3118</v>
      </c>
      <c r="C15822" s="7" t="s">
        <v>156</v>
      </c>
      <c r="D15822" s="7">
        <v>105</v>
      </c>
      <c r="E15822" s="7" t="s">
        <v>31778</v>
      </c>
      <c r="F15822" s="7" t="s">
        <v>161</v>
      </c>
      <c r="G15822" s="7" t="s">
        <v>1038</v>
      </c>
      <c r="H15822" s="7" t="s">
        <v>163</v>
      </c>
    </row>
    <row r="15823" spans="1:8" ht="15.75" customHeight="1" x14ac:dyDescent="0.3">
      <c r="A15823" s="8">
        <v>15822</v>
      </c>
      <c r="B15823" s="8">
        <v>3118</v>
      </c>
      <c r="C15823" s="8" t="s">
        <v>167</v>
      </c>
      <c r="D15823" s="8">
        <v>105</v>
      </c>
      <c r="E15823" s="8" t="s">
        <v>26579</v>
      </c>
      <c r="F15823" s="8" t="s">
        <v>152</v>
      </c>
      <c r="G15823" s="8" t="s">
        <v>172</v>
      </c>
      <c r="H15823" s="8" t="s">
        <v>174</v>
      </c>
    </row>
    <row r="15824" spans="1:8" ht="15.75" customHeight="1" x14ac:dyDescent="0.3">
      <c r="A15824" s="7">
        <v>15823</v>
      </c>
      <c r="B15824" s="7">
        <v>3118</v>
      </c>
      <c r="C15824" s="7" t="s">
        <v>176</v>
      </c>
      <c r="D15824" s="7">
        <v>105</v>
      </c>
      <c r="E15824" s="7" t="s">
        <v>31779</v>
      </c>
      <c r="F15824" s="7" t="s">
        <v>172</v>
      </c>
      <c r="G15824" s="7" t="s">
        <v>172</v>
      </c>
      <c r="H15824" s="7" t="s">
        <v>248</v>
      </c>
    </row>
    <row r="15825" spans="1:8" ht="15.75" customHeight="1" x14ac:dyDescent="0.3">
      <c r="A15825" s="8">
        <v>15824</v>
      </c>
      <c r="B15825" s="8">
        <v>3118</v>
      </c>
      <c r="C15825" s="8" t="s">
        <v>192</v>
      </c>
      <c r="D15825" s="8">
        <v>105</v>
      </c>
      <c r="E15825" s="8" t="s">
        <v>26580</v>
      </c>
      <c r="F15825" s="8" t="s">
        <v>172</v>
      </c>
      <c r="G15825" s="8" t="s">
        <v>192</v>
      </c>
      <c r="H15825" s="8" t="s">
        <v>202</v>
      </c>
    </row>
    <row r="15826" spans="1:8" ht="15.75" customHeight="1" x14ac:dyDescent="0.3">
      <c r="A15826" s="7">
        <v>15825</v>
      </c>
      <c r="B15826" s="7">
        <v>3118</v>
      </c>
      <c r="C15826" s="7" t="s">
        <v>116</v>
      </c>
      <c r="D15826" s="7">
        <v>105</v>
      </c>
      <c r="E15826" s="7" t="s">
        <v>31780</v>
      </c>
      <c r="F15826" s="7" t="s">
        <v>192</v>
      </c>
      <c r="G15826" s="7" t="s">
        <v>116</v>
      </c>
      <c r="H15826" s="7" t="s">
        <v>210</v>
      </c>
    </row>
    <row r="15827" spans="1:8" ht="15.75" customHeight="1" x14ac:dyDescent="0.3">
      <c r="A15827" s="8">
        <v>15826</v>
      </c>
      <c r="B15827" s="8">
        <v>3119</v>
      </c>
      <c r="C15827" s="8" t="s">
        <v>148</v>
      </c>
      <c r="D15827" s="8">
        <v>34</v>
      </c>
      <c r="E15827" s="8" t="s">
        <v>26586</v>
      </c>
      <c r="F15827" s="8"/>
      <c r="G15827" s="8" t="s">
        <v>152</v>
      </c>
      <c r="H15827" s="8" t="s">
        <v>153</v>
      </c>
    </row>
    <row r="15828" spans="1:8" ht="15.75" customHeight="1" x14ac:dyDescent="0.3">
      <c r="A15828" s="7">
        <v>15827</v>
      </c>
      <c r="B15828" s="7">
        <v>3119</v>
      </c>
      <c r="C15828" s="7" t="s">
        <v>156</v>
      </c>
      <c r="D15828" s="7">
        <v>34</v>
      </c>
      <c r="E15828" s="7" t="s">
        <v>31781</v>
      </c>
      <c r="F15828" s="7" t="s">
        <v>161</v>
      </c>
      <c r="G15828" s="7" t="s">
        <v>1511</v>
      </c>
      <c r="H15828" s="7" t="s">
        <v>163</v>
      </c>
    </row>
    <row r="15829" spans="1:8" ht="15.75" customHeight="1" x14ac:dyDescent="0.3">
      <c r="A15829" s="8">
        <v>15828</v>
      </c>
      <c r="B15829" s="8">
        <v>3119</v>
      </c>
      <c r="C15829" s="8" t="s">
        <v>167</v>
      </c>
      <c r="D15829" s="8">
        <v>34</v>
      </c>
      <c r="E15829" s="8" t="s">
        <v>26587</v>
      </c>
      <c r="F15829" s="8" t="s">
        <v>152</v>
      </c>
      <c r="G15829" s="8" t="s">
        <v>172</v>
      </c>
      <c r="H15829" s="8" t="s">
        <v>174</v>
      </c>
    </row>
    <row r="15830" spans="1:8" ht="15.75" customHeight="1" x14ac:dyDescent="0.3">
      <c r="A15830" s="7">
        <v>15829</v>
      </c>
      <c r="B15830" s="7">
        <v>3119</v>
      </c>
      <c r="C15830" s="7" t="s">
        <v>192</v>
      </c>
      <c r="D15830" s="7">
        <v>34</v>
      </c>
      <c r="E15830" s="7" t="s">
        <v>26588</v>
      </c>
      <c r="F15830" s="7" t="s">
        <v>172</v>
      </c>
      <c r="G15830" s="7" t="s">
        <v>192</v>
      </c>
      <c r="H15830" s="7" t="s">
        <v>202</v>
      </c>
    </row>
    <row r="15831" spans="1:8" ht="15.75" customHeight="1" x14ac:dyDescent="0.3">
      <c r="A15831" s="8">
        <v>15830</v>
      </c>
      <c r="B15831" s="8">
        <v>3119</v>
      </c>
      <c r="C15831" s="8" t="s">
        <v>116</v>
      </c>
      <c r="D15831" s="8">
        <v>34</v>
      </c>
      <c r="E15831" s="8" t="s">
        <v>31782</v>
      </c>
      <c r="F15831" s="8" t="s">
        <v>192</v>
      </c>
      <c r="G15831" s="8" t="s">
        <v>116</v>
      </c>
      <c r="H15831" s="8" t="s">
        <v>210</v>
      </c>
    </row>
    <row r="15832" spans="1:8" ht="15.75" customHeight="1" x14ac:dyDescent="0.3">
      <c r="A15832" s="7">
        <v>15831</v>
      </c>
      <c r="B15832" s="7">
        <v>3120</v>
      </c>
      <c r="C15832" s="7" t="s">
        <v>148</v>
      </c>
      <c r="D15832" s="7">
        <v>83</v>
      </c>
      <c r="E15832" s="7" t="s">
        <v>26595</v>
      </c>
      <c r="F15832" s="7"/>
      <c r="G15832" s="7" t="s">
        <v>152</v>
      </c>
      <c r="H15832" s="7" t="s">
        <v>218</v>
      </c>
    </row>
    <row r="15833" spans="1:8" ht="15.75" customHeight="1" x14ac:dyDescent="0.3">
      <c r="A15833" s="8">
        <v>15832</v>
      </c>
      <c r="B15833" s="8">
        <v>3120</v>
      </c>
      <c r="C15833" s="8" t="s">
        <v>156</v>
      </c>
      <c r="D15833" s="8">
        <v>83</v>
      </c>
      <c r="E15833" s="8" t="s">
        <v>31783</v>
      </c>
      <c r="F15833" s="8" t="s">
        <v>161</v>
      </c>
      <c r="G15833" s="8" t="s">
        <v>2025</v>
      </c>
      <c r="H15833" s="8" t="s">
        <v>163</v>
      </c>
    </row>
    <row r="15834" spans="1:8" ht="15.75" customHeight="1" x14ac:dyDescent="0.3">
      <c r="A15834" s="7">
        <v>15833</v>
      </c>
      <c r="B15834" s="7">
        <v>3120</v>
      </c>
      <c r="C15834" s="7" t="s">
        <v>167</v>
      </c>
      <c r="D15834" s="7">
        <v>83</v>
      </c>
      <c r="E15834" s="7" t="s">
        <v>26596</v>
      </c>
      <c r="F15834" s="7" t="s">
        <v>152</v>
      </c>
      <c r="G15834" s="7" t="s">
        <v>172</v>
      </c>
      <c r="H15834" s="7" t="s">
        <v>174</v>
      </c>
    </row>
    <row r="15835" spans="1:8" ht="15.75" customHeight="1" x14ac:dyDescent="0.3">
      <c r="A15835" s="8">
        <v>15834</v>
      </c>
      <c r="B15835" s="8">
        <v>3120</v>
      </c>
      <c r="C15835" s="8" t="s">
        <v>176</v>
      </c>
      <c r="D15835" s="8">
        <v>83</v>
      </c>
      <c r="E15835" s="8" t="s">
        <v>31784</v>
      </c>
      <c r="F15835" s="8" t="s">
        <v>172</v>
      </c>
      <c r="G15835" s="8" t="s">
        <v>172</v>
      </c>
      <c r="H15835" s="8" t="s">
        <v>812</v>
      </c>
    </row>
    <row r="15836" spans="1:8" ht="15.75" customHeight="1" x14ac:dyDescent="0.3">
      <c r="A15836" s="7">
        <v>15835</v>
      </c>
      <c r="B15836" s="7">
        <v>3120</v>
      </c>
      <c r="C15836" s="7" t="s">
        <v>192</v>
      </c>
      <c r="D15836" s="7">
        <v>83</v>
      </c>
      <c r="E15836" s="7" t="s">
        <v>26597</v>
      </c>
      <c r="F15836" s="7" t="s">
        <v>172</v>
      </c>
      <c r="G15836" s="7" t="s">
        <v>192</v>
      </c>
      <c r="H15836" s="7" t="s">
        <v>202</v>
      </c>
    </row>
    <row r="15837" spans="1:8" ht="15.75" customHeight="1" x14ac:dyDescent="0.3">
      <c r="A15837" s="8">
        <v>15836</v>
      </c>
      <c r="B15837" s="8">
        <v>3120</v>
      </c>
      <c r="C15837" s="8" t="s">
        <v>116</v>
      </c>
      <c r="D15837" s="8">
        <v>83</v>
      </c>
      <c r="E15837" s="8" t="s">
        <v>31785</v>
      </c>
      <c r="F15837" s="8" t="s">
        <v>192</v>
      </c>
      <c r="G15837" s="8" t="s">
        <v>116</v>
      </c>
      <c r="H15837" s="8" t="s">
        <v>210</v>
      </c>
    </row>
    <row r="15838" spans="1:8" ht="15.75" customHeight="1" x14ac:dyDescent="0.3">
      <c r="A15838" s="7">
        <v>15837</v>
      </c>
      <c r="B15838" s="7">
        <v>3121</v>
      </c>
      <c r="C15838" s="7" t="s">
        <v>148</v>
      </c>
      <c r="D15838" s="7">
        <v>83</v>
      </c>
      <c r="E15838" s="7" t="s">
        <v>26604</v>
      </c>
      <c r="F15838" s="7"/>
      <c r="G15838" s="7" t="s">
        <v>152</v>
      </c>
      <c r="H15838" s="7" t="s">
        <v>314</v>
      </c>
    </row>
    <row r="15839" spans="1:8" ht="15.75" customHeight="1" x14ac:dyDescent="0.3">
      <c r="A15839" s="8">
        <v>15838</v>
      </c>
      <c r="B15839" s="8">
        <v>3121</v>
      </c>
      <c r="C15839" s="8" t="s">
        <v>156</v>
      </c>
      <c r="D15839" s="8">
        <v>83</v>
      </c>
      <c r="E15839" s="8" t="s">
        <v>31786</v>
      </c>
      <c r="F15839" s="8" t="s">
        <v>161</v>
      </c>
      <c r="G15839" s="8" t="s">
        <v>2025</v>
      </c>
      <c r="H15839" s="8" t="s">
        <v>163</v>
      </c>
    </row>
    <row r="15840" spans="1:8" ht="15.75" customHeight="1" x14ac:dyDescent="0.3">
      <c r="A15840" s="7">
        <v>15839</v>
      </c>
      <c r="B15840" s="7">
        <v>3121</v>
      </c>
      <c r="C15840" s="7" t="s">
        <v>167</v>
      </c>
      <c r="D15840" s="7">
        <v>83</v>
      </c>
      <c r="E15840" s="7" t="s">
        <v>26605</v>
      </c>
      <c r="F15840" s="7" t="s">
        <v>152</v>
      </c>
      <c r="G15840" s="7" t="s">
        <v>172</v>
      </c>
      <c r="H15840" s="7" t="s">
        <v>174</v>
      </c>
    </row>
    <row r="15841" spans="1:8" ht="15.75" customHeight="1" x14ac:dyDescent="0.3">
      <c r="A15841" s="8">
        <v>15840</v>
      </c>
      <c r="B15841" s="8">
        <v>3121</v>
      </c>
      <c r="C15841" s="8" t="s">
        <v>192</v>
      </c>
      <c r="D15841" s="8">
        <v>83</v>
      </c>
      <c r="E15841" s="8" t="s">
        <v>26606</v>
      </c>
      <c r="F15841" s="8" t="s">
        <v>172</v>
      </c>
      <c r="G15841" s="8" t="s">
        <v>192</v>
      </c>
      <c r="H15841" s="8" t="s">
        <v>202</v>
      </c>
    </row>
    <row r="15842" spans="1:8" ht="15.75" customHeight="1" x14ac:dyDescent="0.3">
      <c r="A15842" s="7">
        <v>15841</v>
      </c>
      <c r="B15842" s="7">
        <v>3122</v>
      </c>
      <c r="C15842" s="7" t="s">
        <v>148</v>
      </c>
      <c r="D15842" s="7">
        <v>10</v>
      </c>
      <c r="E15842" s="7" t="s">
        <v>26613</v>
      </c>
      <c r="F15842" s="7"/>
      <c r="G15842" s="7" t="s">
        <v>152</v>
      </c>
      <c r="H15842" s="7" t="s">
        <v>218</v>
      </c>
    </row>
    <row r="15843" spans="1:8" ht="15.75" customHeight="1" x14ac:dyDescent="0.3">
      <c r="A15843" s="8">
        <v>15842</v>
      </c>
      <c r="B15843" s="8">
        <v>3122</v>
      </c>
      <c r="C15843" s="8" t="s">
        <v>156</v>
      </c>
      <c r="D15843" s="8">
        <v>10</v>
      </c>
      <c r="E15843" s="8" t="s">
        <v>31787</v>
      </c>
      <c r="F15843" s="8" t="s">
        <v>161</v>
      </c>
      <c r="G15843" s="8" t="s">
        <v>7559</v>
      </c>
      <c r="H15843" s="8" t="s">
        <v>163</v>
      </c>
    </row>
    <row r="15844" spans="1:8" ht="15.75" customHeight="1" x14ac:dyDescent="0.3">
      <c r="A15844" s="7">
        <v>15843</v>
      </c>
      <c r="B15844" s="7">
        <v>3122</v>
      </c>
      <c r="C15844" s="7" t="s">
        <v>167</v>
      </c>
      <c r="D15844" s="7">
        <v>10</v>
      </c>
      <c r="E15844" s="7" t="s">
        <v>26614</v>
      </c>
      <c r="F15844" s="7" t="s">
        <v>152</v>
      </c>
      <c r="G15844" s="7" t="s">
        <v>172</v>
      </c>
      <c r="H15844" s="7" t="s">
        <v>174</v>
      </c>
    </row>
    <row r="15845" spans="1:8" ht="15.75" customHeight="1" x14ac:dyDescent="0.3">
      <c r="A15845" s="8">
        <v>15844</v>
      </c>
      <c r="B15845" s="8">
        <v>3122</v>
      </c>
      <c r="C15845" s="8" t="s">
        <v>192</v>
      </c>
      <c r="D15845" s="8">
        <v>10</v>
      </c>
      <c r="E15845" s="8" t="s">
        <v>26615</v>
      </c>
      <c r="F15845" s="8" t="s">
        <v>172</v>
      </c>
      <c r="G15845" s="8" t="s">
        <v>192</v>
      </c>
      <c r="H15845" s="8" t="s">
        <v>202</v>
      </c>
    </row>
    <row r="15846" spans="1:8" ht="15.75" customHeight="1" x14ac:dyDescent="0.3">
      <c r="A15846" s="7">
        <v>15845</v>
      </c>
      <c r="B15846" s="7">
        <v>3123</v>
      </c>
      <c r="C15846" s="7" t="s">
        <v>148</v>
      </c>
      <c r="D15846" s="7">
        <v>24</v>
      </c>
      <c r="E15846" s="7" t="s">
        <v>26622</v>
      </c>
      <c r="F15846" s="7"/>
      <c r="G15846" s="7" t="s">
        <v>152</v>
      </c>
      <c r="H15846" s="7" t="s">
        <v>153</v>
      </c>
    </row>
    <row r="15847" spans="1:8" ht="15.75" customHeight="1" x14ac:dyDescent="0.3">
      <c r="A15847" s="8">
        <v>15846</v>
      </c>
      <c r="B15847" s="8">
        <v>3123</v>
      </c>
      <c r="C15847" s="8" t="s">
        <v>156</v>
      </c>
      <c r="D15847" s="8">
        <v>24</v>
      </c>
      <c r="E15847" s="8" t="s">
        <v>31788</v>
      </c>
      <c r="F15847" s="8" t="s">
        <v>161</v>
      </c>
      <c r="G15847" s="8" t="s">
        <v>5381</v>
      </c>
      <c r="H15847" s="8" t="s">
        <v>163</v>
      </c>
    </row>
    <row r="15848" spans="1:8" ht="15.75" customHeight="1" x14ac:dyDescent="0.3">
      <c r="A15848" s="7">
        <v>15847</v>
      </c>
      <c r="B15848" s="7">
        <v>3123</v>
      </c>
      <c r="C15848" s="7" t="s">
        <v>167</v>
      </c>
      <c r="D15848" s="7">
        <v>24</v>
      </c>
      <c r="E15848" s="7" t="s">
        <v>26623</v>
      </c>
      <c r="F15848" s="7" t="s">
        <v>152</v>
      </c>
      <c r="G15848" s="7" t="s">
        <v>172</v>
      </c>
      <c r="H15848" s="7" t="s">
        <v>174</v>
      </c>
    </row>
    <row r="15849" spans="1:8" ht="15.75" customHeight="1" x14ac:dyDescent="0.3">
      <c r="A15849" s="8">
        <v>15848</v>
      </c>
      <c r="B15849" s="8">
        <v>3123</v>
      </c>
      <c r="C15849" s="8" t="s">
        <v>176</v>
      </c>
      <c r="D15849" s="8">
        <v>24</v>
      </c>
      <c r="E15849" s="8" t="s">
        <v>31789</v>
      </c>
      <c r="F15849" s="8" t="s">
        <v>172</v>
      </c>
      <c r="G15849" s="8" t="s">
        <v>172</v>
      </c>
      <c r="H15849" s="8" t="s">
        <v>184</v>
      </c>
    </row>
    <row r="15850" spans="1:8" ht="15.75" customHeight="1" x14ac:dyDescent="0.3">
      <c r="A15850" s="7">
        <v>15849</v>
      </c>
      <c r="B15850" s="7">
        <v>3123</v>
      </c>
      <c r="C15850" s="7" t="s">
        <v>192</v>
      </c>
      <c r="D15850" s="7">
        <v>24</v>
      </c>
      <c r="E15850" s="7" t="s">
        <v>26624</v>
      </c>
      <c r="F15850" s="7" t="s">
        <v>172</v>
      </c>
      <c r="G15850" s="7" t="s">
        <v>192</v>
      </c>
      <c r="H15850" s="7" t="s">
        <v>202</v>
      </c>
    </row>
    <row r="15851" spans="1:8" ht="15.75" customHeight="1" x14ac:dyDescent="0.3">
      <c r="A15851" s="8">
        <v>15850</v>
      </c>
      <c r="B15851" s="8">
        <v>3124</v>
      </c>
      <c r="C15851" s="8" t="s">
        <v>148</v>
      </c>
      <c r="D15851" s="8">
        <v>40</v>
      </c>
      <c r="E15851" s="8" t="s">
        <v>26631</v>
      </c>
      <c r="F15851" s="8"/>
      <c r="G15851" s="8" t="s">
        <v>152</v>
      </c>
      <c r="H15851" s="8" t="s">
        <v>492</v>
      </c>
    </row>
    <row r="15852" spans="1:8" ht="15.75" customHeight="1" x14ac:dyDescent="0.3">
      <c r="A15852" s="7">
        <v>15851</v>
      </c>
      <c r="B15852" s="7">
        <v>3124</v>
      </c>
      <c r="C15852" s="7" t="s">
        <v>156</v>
      </c>
      <c r="D15852" s="7">
        <v>40</v>
      </c>
      <c r="E15852" s="7" t="s">
        <v>31790</v>
      </c>
      <c r="F15852" s="7" t="s">
        <v>161</v>
      </c>
      <c r="G15852" s="7" t="s">
        <v>2368</v>
      </c>
      <c r="H15852" s="7" t="s">
        <v>163</v>
      </c>
    </row>
    <row r="15853" spans="1:8" ht="15.75" customHeight="1" x14ac:dyDescent="0.3">
      <c r="A15853" s="8">
        <v>15852</v>
      </c>
      <c r="B15853" s="8">
        <v>3124</v>
      </c>
      <c r="C15853" s="8" t="s">
        <v>167</v>
      </c>
      <c r="D15853" s="8">
        <v>40</v>
      </c>
      <c r="E15853" s="8" t="s">
        <v>26632</v>
      </c>
      <c r="F15853" s="8" t="s">
        <v>152</v>
      </c>
      <c r="G15853" s="8" t="s">
        <v>172</v>
      </c>
      <c r="H15853" s="8" t="s">
        <v>174</v>
      </c>
    </row>
    <row r="15854" spans="1:8" ht="15.75" customHeight="1" x14ac:dyDescent="0.3">
      <c r="A15854" s="7">
        <v>15853</v>
      </c>
      <c r="B15854" s="7">
        <v>3124</v>
      </c>
      <c r="C15854" s="7" t="s">
        <v>176</v>
      </c>
      <c r="D15854" s="7">
        <v>40</v>
      </c>
      <c r="E15854" s="7" t="s">
        <v>31791</v>
      </c>
      <c r="F15854" s="7" t="s">
        <v>172</v>
      </c>
      <c r="G15854" s="7" t="s">
        <v>388</v>
      </c>
      <c r="H15854" s="7" t="s">
        <v>288</v>
      </c>
    </row>
    <row r="15855" spans="1:8" ht="15.75" customHeight="1" x14ac:dyDescent="0.3">
      <c r="A15855" s="8">
        <v>15854</v>
      </c>
      <c r="B15855" s="8">
        <v>3124</v>
      </c>
      <c r="C15855" s="8" t="s">
        <v>192</v>
      </c>
      <c r="D15855" s="8">
        <v>40</v>
      </c>
      <c r="E15855" s="8" t="s">
        <v>26633</v>
      </c>
      <c r="F15855" s="8" t="s">
        <v>172</v>
      </c>
      <c r="G15855" s="8" t="s">
        <v>192</v>
      </c>
      <c r="H15855" s="8" t="s">
        <v>202</v>
      </c>
    </row>
    <row r="15856" spans="1:8" ht="15.75" customHeight="1" x14ac:dyDescent="0.3">
      <c r="A15856" s="7">
        <v>15855</v>
      </c>
      <c r="B15856" s="7">
        <v>3125</v>
      </c>
      <c r="C15856" s="7" t="s">
        <v>148</v>
      </c>
      <c r="D15856" s="7">
        <v>15</v>
      </c>
      <c r="E15856" s="7" t="s">
        <v>26639</v>
      </c>
      <c r="F15856" s="7"/>
      <c r="G15856" s="7" t="s">
        <v>152</v>
      </c>
      <c r="H15856" s="7" t="s">
        <v>492</v>
      </c>
    </row>
    <row r="15857" spans="1:8" ht="15.75" customHeight="1" x14ac:dyDescent="0.3">
      <c r="A15857" s="8">
        <v>15856</v>
      </c>
      <c r="B15857" s="8">
        <v>3125</v>
      </c>
      <c r="C15857" s="8" t="s">
        <v>156</v>
      </c>
      <c r="D15857" s="8">
        <v>15</v>
      </c>
      <c r="E15857" s="8" t="s">
        <v>31792</v>
      </c>
      <c r="F15857" s="8" t="s">
        <v>161</v>
      </c>
      <c r="G15857" s="8" t="s">
        <v>2493</v>
      </c>
      <c r="H15857" s="8" t="s">
        <v>163</v>
      </c>
    </row>
    <row r="15858" spans="1:8" ht="15.75" customHeight="1" x14ac:dyDescent="0.3">
      <c r="A15858" s="7">
        <v>15857</v>
      </c>
      <c r="B15858" s="7">
        <v>3125</v>
      </c>
      <c r="C15858" s="7" t="s">
        <v>167</v>
      </c>
      <c r="D15858" s="7">
        <v>15</v>
      </c>
      <c r="E15858" s="7" t="s">
        <v>26640</v>
      </c>
      <c r="F15858" s="7" t="s">
        <v>152</v>
      </c>
      <c r="G15858" s="7" t="s">
        <v>172</v>
      </c>
      <c r="H15858" s="7" t="s">
        <v>174</v>
      </c>
    </row>
    <row r="15859" spans="1:8" ht="15.75" customHeight="1" x14ac:dyDescent="0.3">
      <c r="A15859" s="8">
        <v>15858</v>
      </c>
      <c r="B15859" s="8">
        <v>3125</v>
      </c>
      <c r="C15859" s="8" t="s">
        <v>192</v>
      </c>
      <c r="D15859" s="8">
        <v>15</v>
      </c>
      <c r="E15859" s="8" t="s">
        <v>26641</v>
      </c>
      <c r="F15859" s="8" t="s">
        <v>172</v>
      </c>
      <c r="G15859" s="8" t="s">
        <v>192</v>
      </c>
      <c r="H15859" s="8" t="s">
        <v>202</v>
      </c>
    </row>
    <row r="15860" spans="1:8" ht="15.75" customHeight="1" x14ac:dyDescent="0.3">
      <c r="A15860" s="7">
        <v>15859</v>
      </c>
      <c r="B15860" s="7">
        <v>3125</v>
      </c>
      <c r="C15860" s="7" t="s">
        <v>116</v>
      </c>
      <c r="D15860" s="7">
        <v>15</v>
      </c>
      <c r="E15860" s="7" t="s">
        <v>31793</v>
      </c>
      <c r="F15860" s="7" t="s">
        <v>192</v>
      </c>
      <c r="G15860" s="7" t="s">
        <v>116</v>
      </c>
      <c r="H15860" s="7" t="s">
        <v>210</v>
      </c>
    </row>
    <row r="15861" spans="1:8" ht="15.75" customHeight="1" x14ac:dyDescent="0.3">
      <c r="A15861" s="8">
        <v>15860</v>
      </c>
      <c r="B15861" s="8">
        <v>3126</v>
      </c>
      <c r="C15861" s="8" t="s">
        <v>148</v>
      </c>
      <c r="D15861" s="8">
        <v>62</v>
      </c>
      <c r="E15861" s="8" t="s">
        <v>26648</v>
      </c>
      <c r="F15861" s="8"/>
      <c r="G15861" s="8" t="s">
        <v>152</v>
      </c>
      <c r="H15861" s="8" t="s">
        <v>492</v>
      </c>
    </row>
    <row r="15862" spans="1:8" ht="15.75" customHeight="1" x14ac:dyDescent="0.3">
      <c r="A15862" s="7">
        <v>15861</v>
      </c>
      <c r="B15862" s="7">
        <v>3126</v>
      </c>
      <c r="C15862" s="7" t="s">
        <v>156</v>
      </c>
      <c r="D15862" s="7">
        <v>62</v>
      </c>
      <c r="E15862" s="7" t="s">
        <v>31794</v>
      </c>
      <c r="F15862" s="7" t="s">
        <v>161</v>
      </c>
      <c r="G15862" s="7" t="s">
        <v>11366</v>
      </c>
      <c r="H15862" s="7" t="s">
        <v>163</v>
      </c>
    </row>
    <row r="15863" spans="1:8" ht="15.75" customHeight="1" x14ac:dyDescent="0.3">
      <c r="A15863" s="8">
        <v>15862</v>
      </c>
      <c r="B15863" s="8">
        <v>3126</v>
      </c>
      <c r="C15863" s="8" t="s">
        <v>167</v>
      </c>
      <c r="D15863" s="8">
        <v>62</v>
      </c>
      <c r="E15863" s="8" t="s">
        <v>26649</v>
      </c>
      <c r="F15863" s="8" t="s">
        <v>152</v>
      </c>
      <c r="G15863" s="8" t="s">
        <v>172</v>
      </c>
      <c r="H15863" s="8" t="s">
        <v>174</v>
      </c>
    </row>
    <row r="15864" spans="1:8" ht="15.75" customHeight="1" x14ac:dyDescent="0.3">
      <c r="A15864" s="7">
        <v>15863</v>
      </c>
      <c r="B15864" s="7">
        <v>3126</v>
      </c>
      <c r="C15864" s="7" t="s">
        <v>176</v>
      </c>
      <c r="D15864" s="7">
        <v>62</v>
      </c>
      <c r="E15864" s="7" t="s">
        <v>31795</v>
      </c>
      <c r="F15864" s="7" t="s">
        <v>172</v>
      </c>
      <c r="G15864" s="7" t="s">
        <v>172</v>
      </c>
      <c r="H15864" s="7" t="s">
        <v>812</v>
      </c>
    </row>
    <row r="15865" spans="1:8" ht="15.75" customHeight="1" x14ac:dyDescent="0.3">
      <c r="A15865" s="8">
        <v>15864</v>
      </c>
      <c r="B15865" s="8">
        <v>3126</v>
      </c>
      <c r="C15865" s="8" t="s">
        <v>192</v>
      </c>
      <c r="D15865" s="8">
        <v>62</v>
      </c>
      <c r="E15865" s="8" t="s">
        <v>26650</v>
      </c>
      <c r="F15865" s="8" t="s">
        <v>172</v>
      </c>
      <c r="G15865" s="8" t="s">
        <v>192</v>
      </c>
      <c r="H15865" s="8" t="s">
        <v>202</v>
      </c>
    </row>
    <row r="15866" spans="1:8" ht="15.75" customHeight="1" x14ac:dyDescent="0.3">
      <c r="A15866" s="7">
        <v>15865</v>
      </c>
      <c r="B15866" s="7">
        <v>3127</v>
      </c>
      <c r="C15866" s="7" t="s">
        <v>148</v>
      </c>
      <c r="D15866" s="7">
        <v>79</v>
      </c>
      <c r="E15866" s="7" t="s">
        <v>26655</v>
      </c>
      <c r="F15866" s="7"/>
      <c r="G15866" s="7" t="s">
        <v>152</v>
      </c>
      <c r="H15866" s="7" t="s">
        <v>492</v>
      </c>
    </row>
    <row r="15867" spans="1:8" ht="15.75" customHeight="1" x14ac:dyDescent="0.3">
      <c r="A15867" s="8">
        <v>15866</v>
      </c>
      <c r="B15867" s="8">
        <v>3127</v>
      </c>
      <c r="C15867" s="8" t="s">
        <v>156</v>
      </c>
      <c r="D15867" s="8">
        <v>79</v>
      </c>
      <c r="E15867" s="8" t="s">
        <v>31796</v>
      </c>
      <c r="F15867" s="8" t="s">
        <v>161</v>
      </c>
      <c r="G15867" s="8" t="s">
        <v>1465</v>
      </c>
      <c r="H15867" s="8" t="s">
        <v>163</v>
      </c>
    </row>
    <row r="15868" spans="1:8" ht="15.75" customHeight="1" x14ac:dyDescent="0.3">
      <c r="A15868" s="7">
        <v>15867</v>
      </c>
      <c r="B15868" s="7">
        <v>3127</v>
      </c>
      <c r="C15868" s="7" t="s">
        <v>167</v>
      </c>
      <c r="D15868" s="7">
        <v>79</v>
      </c>
      <c r="E15868" s="7" t="s">
        <v>26656</v>
      </c>
      <c r="F15868" s="7" t="s">
        <v>152</v>
      </c>
      <c r="G15868" s="7" t="s">
        <v>172</v>
      </c>
      <c r="H15868" s="7" t="s">
        <v>174</v>
      </c>
    </row>
    <row r="15869" spans="1:8" ht="15.75" customHeight="1" x14ac:dyDescent="0.3">
      <c r="A15869" s="8">
        <v>15868</v>
      </c>
      <c r="B15869" s="8">
        <v>3127</v>
      </c>
      <c r="C15869" s="8" t="s">
        <v>176</v>
      </c>
      <c r="D15869" s="8">
        <v>79</v>
      </c>
      <c r="E15869" s="8" t="s">
        <v>31797</v>
      </c>
      <c r="F15869" s="8" t="s">
        <v>172</v>
      </c>
      <c r="G15869" s="8" t="s">
        <v>172</v>
      </c>
      <c r="H15869" s="8" t="s">
        <v>248</v>
      </c>
    </row>
    <row r="15870" spans="1:8" ht="15.75" customHeight="1" x14ac:dyDescent="0.3">
      <c r="A15870" s="7">
        <v>15869</v>
      </c>
      <c r="B15870" s="7">
        <v>3127</v>
      </c>
      <c r="C15870" s="7" t="s">
        <v>192</v>
      </c>
      <c r="D15870" s="7">
        <v>79</v>
      </c>
      <c r="E15870" s="7" t="s">
        <v>26657</v>
      </c>
      <c r="F15870" s="7" t="s">
        <v>172</v>
      </c>
      <c r="G15870" s="7" t="s">
        <v>192</v>
      </c>
      <c r="H15870" s="7" t="s">
        <v>202</v>
      </c>
    </row>
    <row r="15871" spans="1:8" ht="15.75" customHeight="1" x14ac:dyDescent="0.3">
      <c r="A15871" s="8">
        <v>15870</v>
      </c>
      <c r="B15871" s="8">
        <v>3128</v>
      </c>
      <c r="C15871" s="8" t="s">
        <v>148</v>
      </c>
      <c r="D15871" s="8">
        <v>40</v>
      </c>
      <c r="E15871" s="8" t="s">
        <v>26664</v>
      </c>
      <c r="F15871" s="8"/>
      <c r="G15871" s="8" t="s">
        <v>152</v>
      </c>
      <c r="H15871" s="8" t="s">
        <v>492</v>
      </c>
    </row>
    <row r="15872" spans="1:8" ht="15.75" customHeight="1" x14ac:dyDescent="0.3">
      <c r="A15872" s="7">
        <v>15871</v>
      </c>
      <c r="B15872" s="7">
        <v>3128</v>
      </c>
      <c r="C15872" s="7" t="s">
        <v>156</v>
      </c>
      <c r="D15872" s="7">
        <v>40</v>
      </c>
      <c r="E15872" s="7" t="s">
        <v>31798</v>
      </c>
      <c r="F15872" s="7" t="s">
        <v>161</v>
      </c>
      <c r="G15872" s="7" t="s">
        <v>2368</v>
      </c>
      <c r="H15872" s="7" t="s">
        <v>163</v>
      </c>
    </row>
    <row r="15873" spans="1:8" ht="15.75" customHeight="1" x14ac:dyDescent="0.3">
      <c r="A15873" s="8">
        <v>15872</v>
      </c>
      <c r="B15873" s="8">
        <v>3128</v>
      </c>
      <c r="C15873" s="8" t="s">
        <v>167</v>
      </c>
      <c r="D15873" s="8">
        <v>40</v>
      </c>
      <c r="E15873" s="8" t="s">
        <v>26665</v>
      </c>
      <c r="F15873" s="8" t="s">
        <v>152</v>
      </c>
      <c r="G15873" s="8" t="s">
        <v>172</v>
      </c>
      <c r="H15873" s="8" t="s">
        <v>174</v>
      </c>
    </row>
    <row r="15874" spans="1:8" ht="15.75" customHeight="1" x14ac:dyDescent="0.3">
      <c r="A15874" s="7">
        <v>15873</v>
      </c>
      <c r="B15874" s="7">
        <v>3128</v>
      </c>
      <c r="C15874" s="7" t="s">
        <v>176</v>
      </c>
      <c r="D15874" s="7">
        <v>40</v>
      </c>
      <c r="E15874" s="7" t="s">
        <v>31799</v>
      </c>
      <c r="F15874" s="7" t="s">
        <v>172</v>
      </c>
      <c r="G15874" s="7" t="s">
        <v>172</v>
      </c>
      <c r="H15874" s="7" t="s">
        <v>812</v>
      </c>
    </row>
    <row r="15875" spans="1:8" ht="15.75" customHeight="1" x14ac:dyDescent="0.3">
      <c r="A15875" s="8">
        <v>15874</v>
      </c>
      <c r="B15875" s="8">
        <v>3128</v>
      </c>
      <c r="C15875" s="8" t="s">
        <v>192</v>
      </c>
      <c r="D15875" s="8">
        <v>40</v>
      </c>
      <c r="E15875" s="8" t="s">
        <v>26666</v>
      </c>
      <c r="F15875" s="8" t="s">
        <v>172</v>
      </c>
      <c r="G15875" s="8" t="s">
        <v>192</v>
      </c>
      <c r="H15875" s="8" t="s">
        <v>202</v>
      </c>
    </row>
    <row r="15876" spans="1:8" ht="15.75" customHeight="1" x14ac:dyDescent="0.3">
      <c r="A15876" s="7">
        <v>15875</v>
      </c>
      <c r="B15876" s="7">
        <v>3128</v>
      </c>
      <c r="C15876" s="7" t="s">
        <v>116</v>
      </c>
      <c r="D15876" s="7">
        <v>40</v>
      </c>
      <c r="E15876" s="7" t="s">
        <v>31800</v>
      </c>
      <c r="F15876" s="7" t="s">
        <v>192</v>
      </c>
      <c r="G15876" s="7" t="s">
        <v>116</v>
      </c>
      <c r="H15876" s="7" t="s">
        <v>210</v>
      </c>
    </row>
    <row r="15877" spans="1:8" ht="15.75" customHeight="1" x14ac:dyDescent="0.3">
      <c r="A15877" s="8">
        <v>15876</v>
      </c>
      <c r="B15877" s="8">
        <v>3129</v>
      </c>
      <c r="C15877" s="8" t="s">
        <v>148</v>
      </c>
      <c r="D15877" s="8">
        <v>1</v>
      </c>
      <c r="E15877" s="8" t="s">
        <v>26673</v>
      </c>
      <c r="F15877" s="8"/>
      <c r="G15877" s="8" t="s">
        <v>152</v>
      </c>
      <c r="H15877" s="8" t="s">
        <v>153</v>
      </c>
    </row>
    <row r="15878" spans="1:8" ht="15.75" customHeight="1" x14ac:dyDescent="0.3">
      <c r="A15878" s="7">
        <v>15877</v>
      </c>
      <c r="B15878" s="7">
        <v>3129</v>
      </c>
      <c r="C15878" s="7" t="s">
        <v>156</v>
      </c>
      <c r="D15878" s="7">
        <v>1</v>
      </c>
      <c r="E15878" s="7" t="s">
        <v>31801</v>
      </c>
      <c r="F15878" s="7" t="s">
        <v>161</v>
      </c>
      <c r="G15878" s="7" t="s">
        <v>1455</v>
      </c>
      <c r="H15878" s="7" t="s">
        <v>163</v>
      </c>
    </row>
    <row r="15879" spans="1:8" ht="15.75" customHeight="1" x14ac:dyDescent="0.3">
      <c r="A15879" s="8">
        <v>15878</v>
      </c>
      <c r="B15879" s="8">
        <v>3129</v>
      </c>
      <c r="C15879" s="8" t="s">
        <v>167</v>
      </c>
      <c r="D15879" s="8">
        <v>1</v>
      </c>
      <c r="E15879" s="8" t="s">
        <v>26674</v>
      </c>
      <c r="F15879" s="8" t="s">
        <v>152</v>
      </c>
      <c r="G15879" s="8" t="s">
        <v>172</v>
      </c>
      <c r="H15879" s="8" t="s">
        <v>174</v>
      </c>
    </row>
    <row r="15880" spans="1:8" ht="15.75" customHeight="1" x14ac:dyDescent="0.3">
      <c r="A15880" s="7">
        <v>15879</v>
      </c>
      <c r="B15880" s="7">
        <v>3129</v>
      </c>
      <c r="C15880" s="7" t="s">
        <v>192</v>
      </c>
      <c r="D15880" s="7">
        <v>1</v>
      </c>
      <c r="E15880" s="7" t="s">
        <v>26675</v>
      </c>
      <c r="F15880" s="7" t="s">
        <v>172</v>
      </c>
      <c r="G15880" s="7" t="s">
        <v>192</v>
      </c>
      <c r="H15880" s="7" t="s">
        <v>202</v>
      </c>
    </row>
    <row r="15881" spans="1:8" ht="15.75" customHeight="1" x14ac:dyDescent="0.3">
      <c r="A15881" s="8">
        <v>15880</v>
      </c>
      <c r="B15881" s="8">
        <v>3129</v>
      </c>
      <c r="C15881" s="8" t="s">
        <v>116</v>
      </c>
      <c r="D15881" s="8">
        <v>1</v>
      </c>
      <c r="E15881" s="8" t="s">
        <v>31802</v>
      </c>
      <c r="F15881" s="8" t="s">
        <v>192</v>
      </c>
      <c r="G15881" s="8" t="s">
        <v>116</v>
      </c>
      <c r="H15881" s="8" t="s">
        <v>210</v>
      </c>
    </row>
    <row r="15882" spans="1:8" ht="15.75" customHeight="1" x14ac:dyDescent="0.3">
      <c r="A15882" s="7">
        <v>15881</v>
      </c>
      <c r="B15882" s="7">
        <v>3130</v>
      </c>
      <c r="C15882" s="7" t="s">
        <v>148</v>
      </c>
      <c r="D15882" s="7">
        <v>45</v>
      </c>
      <c r="E15882" s="7" t="s">
        <v>26681</v>
      </c>
      <c r="F15882" s="7"/>
      <c r="G15882" s="7" t="s">
        <v>152</v>
      </c>
      <c r="H15882" s="7" t="s">
        <v>153</v>
      </c>
    </row>
    <row r="15883" spans="1:8" ht="15.75" customHeight="1" x14ac:dyDescent="0.3">
      <c r="A15883" s="8">
        <v>15882</v>
      </c>
      <c r="B15883" s="8">
        <v>3130</v>
      </c>
      <c r="C15883" s="8" t="s">
        <v>156</v>
      </c>
      <c r="D15883" s="8">
        <v>45</v>
      </c>
      <c r="E15883" s="8" t="s">
        <v>31803</v>
      </c>
      <c r="F15883" s="8" t="s">
        <v>161</v>
      </c>
      <c r="G15883" s="8" t="s">
        <v>1242</v>
      </c>
      <c r="H15883" s="8" t="s">
        <v>163</v>
      </c>
    </row>
    <row r="15884" spans="1:8" ht="15.75" customHeight="1" x14ac:dyDescent="0.3">
      <c r="A15884" s="7">
        <v>15883</v>
      </c>
      <c r="B15884" s="7">
        <v>3130</v>
      </c>
      <c r="C15884" s="7" t="s">
        <v>167</v>
      </c>
      <c r="D15884" s="7">
        <v>45</v>
      </c>
      <c r="E15884" s="7" t="s">
        <v>26683</v>
      </c>
      <c r="F15884" s="7" t="s">
        <v>152</v>
      </c>
      <c r="G15884" s="7" t="s">
        <v>172</v>
      </c>
      <c r="H15884" s="7" t="s">
        <v>174</v>
      </c>
    </row>
    <row r="15885" spans="1:8" ht="15.75" customHeight="1" x14ac:dyDescent="0.3">
      <c r="A15885" s="8">
        <v>15884</v>
      </c>
      <c r="B15885" s="8">
        <v>3130</v>
      </c>
      <c r="C15885" s="8" t="s">
        <v>192</v>
      </c>
      <c r="D15885" s="8">
        <v>45</v>
      </c>
      <c r="E15885" s="8" t="s">
        <v>26684</v>
      </c>
      <c r="F15885" s="8" t="s">
        <v>172</v>
      </c>
      <c r="G15885" s="8" t="s">
        <v>192</v>
      </c>
      <c r="H15885" s="8" t="s">
        <v>202</v>
      </c>
    </row>
    <row r="15886" spans="1:8" ht="15.75" customHeight="1" x14ac:dyDescent="0.3">
      <c r="A15886" s="7">
        <v>15885</v>
      </c>
      <c r="B15886" s="7">
        <v>3130</v>
      </c>
      <c r="C15886" s="7" t="s">
        <v>116</v>
      </c>
      <c r="D15886" s="7">
        <v>45</v>
      </c>
      <c r="E15886" s="7" t="s">
        <v>31804</v>
      </c>
      <c r="F15886" s="7" t="s">
        <v>192</v>
      </c>
      <c r="G15886" s="7" t="s">
        <v>116</v>
      </c>
      <c r="H15886" s="7" t="s">
        <v>210</v>
      </c>
    </row>
    <row r="15887" spans="1:8" ht="15.75" customHeight="1" x14ac:dyDescent="0.3">
      <c r="A15887" s="8">
        <v>15886</v>
      </c>
      <c r="B15887" s="8">
        <v>3131</v>
      </c>
      <c r="C15887" s="8" t="s">
        <v>148</v>
      </c>
      <c r="D15887" s="8">
        <v>1</v>
      </c>
      <c r="E15887" s="8" t="s">
        <v>26691</v>
      </c>
      <c r="F15887" s="8"/>
      <c r="G15887" s="8" t="s">
        <v>152</v>
      </c>
      <c r="H15887" s="8" t="s">
        <v>218</v>
      </c>
    </row>
    <row r="15888" spans="1:8" ht="15.75" customHeight="1" x14ac:dyDescent="0.3">
      <c r="A15888" s="7">
        <v>15887</v>
      </c>
      <c r="B15888" s="7">
        <v>3131</v>
      </c>
      <c r="C15888" s="7" t="s">
        <v>156</v>
      </c>
      <c r="D15888" s="7">
        <v>1</v>
      </c>
      <c r="E15888" s="7" t="s">
        <v>31805</v>
      </c>
      <c r="F15888" s="7" t="s">
        <v>161</v>
      </c>
      <c r="G15888" s="7" t="s">
        <v>1455</v>
      </c>
      <c r="H15888" s="7" t="s">
        <v>163</v>
      </c>
    </row>
    <row r="15889" spans="1:8" ht="15.75" customHeight="1" x14ac:dyDescent="0.3">
      <c r="A15889" s="8">
        <v>15888</v>
      </c>
      <c r="B15889" s="8">
        <v>3131</v>
      </c>
      <c r="C15889" s="8" t="s">
        <v>167</v>
      </c>
      <c r="D15889" s="8">
        <v>1</v>
      </c>
      <c r="E15889" s="8" t="s">
        <v>26692</v>
      </c>
      <c r="F15889" s="8" t="s">
        <v>152</v>
      </c>
      <c r="G15889" s="8" t="s">
        <v>172</v>
      </c>
      <c r="H15889" s="8" t="s">
        <v>174</v>
      </c>
    </row>
    <row r="15890" spans="1:8" ht="15.75" customHeight="1" x14ac:dyDescent="0.3">
      <c r="A15890" s="7">
        <v>15889</v>
      </c>
      <c r="B15890" s="7">
        <v>3131</v>
      </c>
      <c r="C15890" s="7" t="s">
        <v>176</v>
      </c>
      <c r="D15890" s="7">
        <v>1</v>
      </c>
      <c r="E15890" s="7" t="s">
        <v>31806</v>
      </c>
      <c r="F15890" s="7" t="s">
        <v>172</v>
      </c>
      <c r="G15890" s="7" t="s">
        <v>388</v>
      </c>
      <c r="H15890" s="7" t="s">
        <v>184</v>
      </c>
    </row>
    <row r="15891" spans="1:8" ht="15.75" customHeight="1" x14ac:dyDescent="0.3">
      <c r="A15891" s="8">
        <v>15890</v>
      </c>
      <c r="B15891" s="8">
        <v>3131</v>
      </c>
      <c r="C15891" s="8" t="s">
        <v>192</v>
      </c>
      <c r="D15891" s="8">
        <v>1</v>
      </c>
      <c r="E15891" s="8" t="s">
        <v>26693</v>
      </c>
      <c r="F15891" s="8" t="s">
        <v>172</v>
      </c>
      <c r="G15891" s="8" t="s">
        <v>192</v>
      </c>
      <c r="H15891" s="8" t="s">
        <v>202</v>
      </c>
    </row>
    <row r="15892" spans="1:8" ht="15.75" customHeight="1" x14ac:dyDescent="0.3">
      <c r="A15892" s="7">
        <v>15891</v>
      </c>
      <c r="B15892" s="7">
        <v>3131</v>
      </c>
      <c r="C15892" s="7" t="s">
        <v>116</v>
      </c>
      <c r="D15892" s="7">
        <v>1</v>
      </c>
      <c r="E15892" s="7" t="s">
        <v>31807</v>
      </c>
      <c r="F15892" s="7" t="s">
        <v>192</v>
      </c>
      <c r="G15892" s="7" t="s">
        <v>116</v>
      </c>
      <c r="H15892" s="7" t="s">
        <v>210</v>
      </c>
    </row>
    <row r="15893" spans="1:8" ht="15.75" customHeight="1" x14ac:dyDescent="0.3">
      <c r="A15893" s="8">
        <v>15892</v>
      </c>
      <c r="B15893" s="8">
        <v>3132</v>
      </c>
      <c r="C15893" s="8" t="s">
        <v>148</v>
      </c>
      <c r="D15893" s="8">
        <v>64</v>
      </c>
      <c r="E15893" s="8" t="s">
        <v>26699</v>
      </c>
      <c r="F15893" s="8"/>
      <c r="G15893" s="8" t="s">
        <v>152</v>
      </c>
      <c r="H15893" s="8" t="s">
        <v>492</v>
      </c>
    </row>
    <row r="15894" spans="1:8" ht="15.75" customHeight="1" x14ac:dyDescent="0.3">
      <c r="A15894" s="7">
        <v>15893</v>
      </c>
      <c r="B15894" s="7">
        <v>3132</v>
      </c>
      <c r="C15894" s="7" t="s">
        <v>156</v>
      </c>
      <c r="D15894" s="7">
        <v>64</v>
      </c>
      <c r="E15894" s="7" t="s">
        <v>31808</v>
      </c>
      <c r="F15894" s="7" t="s">
        <v>161</v>
      </c>
      <c r="G15894" s="7" t="s">
        <v>2844</v>
      </c>
      <c r="H15894" s="7" t="s">
        <v>163</v>
      </c>
    </row>
    <row r="15895" spans="1:8" ht="15.75" customHeight="1" x14ac:dyDescent="0.3">
      <c r="A15895" s="8">
        <v>15894</v>
      </c>
      <c r="B15895" s="8">
        <v>3132</v>
      </c>
      <c r="C15895" s="8" t="s">
        <v>167</v>
      </c>
      <c r="D15895" s="8">
        <v>64</v>
      </c>
      <c r="E15895" s="8" t="s">
        <v>26700</v>
      </c>
      <c r="F15895" s="8" t="s">
        <v>152</v>
      </c>
      <c r="G15895" s="8" t="s">
        <v>172</v>
      </c>
      <c r="H15895" s="8" t="s">
        <v>174</v>
      </c>
    </row>
    <row r="15896" spans="1:8" ht="15.75" customHeight="1" x14ac:dyDescent="0.3">
      <c r="A15896" s="7">
        <v>15895</v>
      </c>
      <c r="B15896" s="7">
        <v>3132</v>
      </c>
      <c r="C15896" s="7" t="s">
        <v>176</v>
      </c>
      <c r="D15896" s="7">
        <v>64</v>
      </c>
      <c r="E15896" s="7" t="s">
        <v>31809</v>
      </c>
      <c r="F15896" s="7" t="s">
        <v>172</v>
      </c>
      <c r="G15896" s="7" t="s">
        <v>172</v>
      </c>
      <c r="H15896" s="7" t="s">
        <v>812</v>
      </c>
    </row>
    <row r="15897" spans="1:8" ht="15.75" customHeight="1" x14ac:dyDescent="0.3">
      <c r="A15897" s="8">
        <v>15896</v>
      </c>
      <c r="B15897" s="8">
        <v>3133</v>
      </c>
      <c r="C15897" s="8" t="s">
        <v>148</v>
      </c>
      <c r="D15897" s="8">
        <v>119</v>
      </c>
      <c r="E15897" s="8" t="s">
        <v>26706</v>
      </c>
      <c r="F15897" s="8"/>
      <c r="G15897" s="8" t="s">
        <v>152</v>
      </c>
      <c r="H15897" s="8" t="s">
        <v>153</v>
      </c>
    </row>
    <row r="15898" spans="1:8" ht="15.75" customHeight="1" x14ac:dyDescent="0.3">
      <c r="A15898" s="7">
        <v>15897</v>
      </c>
      <c r="B15898" s="7">
        <v>3133</v>
      </c>
      <c r="C15898" s="7" t="s">
        <v>156</v>
      </c>
      <c r="D15898" s="7">
        <v>119</v>
      </c>
      <c r="E15898" s="7" t="s">
        <v>31810</v>
      </c>
      <c r="F15898" s="7" t="s">
        <v>161</v>
      </c>
      <c r="G15898" s="7" t="s">
        <v>2601</v>
      </c>
      <c r="H15898" s="7" t="s">
        <v>163</v>
      </c>
    </row>
    <row r="15899" spans="1:8" ht="15.75" customHeight="1" x14ac:dyDescent="0.3">
      <c r="A15899" s="8">
        <v>15898</v>
      </c>
      <c r="B15899" s="8">
        <v>3133</v>
      </c>
      <c r="C15899" s="8" t="s">
        <v>167</v>
      </c>
      <c r="D15899" s="8">
        <v>119</v>
      </c>
      <c r="E15899" s="8" t="s">
        <v>26707</v>
      </c>
      <c r="F15899" s="8" t="s">
        <v>152</v>
      </c>
      <c r="G15899" s="8" t="s">
        <v>172</v>
      </c>
      <c r="H15899" s="8" t="s">
        <v>174</v>
      </c>
    </row>
    <row r="15900" spans="1:8" ht="15.75" customHeight="1" x14ac:dyDescent="0.3">
      <c r="A15900" s="7">
        <v>15899</v>
      </c>
      <c r="B15900" s="7">
        <v>3133</v>
      </c>
      <c r="C15900" s="7" t="s">
        <v>192</v>
      </c>
      <c r="D15900" s="7">
        <v>119</v>
      </c>
      <c r="E15900" s="7" t="s">
        <v>26708</v>
      </c>
      <c r="F15900" s="7" t="s">
        <v>172</v>
      </c>
      <c r="G15900" s="7" t="s">
        <v>192</v>
      </c>
      <c r="H15900" s="7" t="s">
        <v>202</v>
      </c>
    </row>
    <row r="15901" spans="1:8" ht="15.75" customHeight="1" x14ac:dyDescent="0.3">
      <c r="A15901" s="8">
        <v>15900</v>
      </c>
      <c r="B15901" s="8">
        <v>3134</v>
      </c>
      <c r="C15901" s="8" t="s">
        <v>148</v>
      </c>
      <c r="D15901" s="8">
        <v>102</v>
      </c>
      <c r="E15901" s="8" t="s">
        <v>26715</v>
      </c>
      <c r="F15901" s="8"/>
      <c r="G15901" s="8" t="s">
        <v>152</v>
      </c>
      <c r="H15901" s="8" t="s">
        <v>153</v>
      </c>
    </row>
    <row r="15902" spans="1:8" ht="15.75" customHeight="1" x14ac:dyDescent="0.3">
      <c r="A15902" s="7">
        <v>15901</v>
      </c>
      <c r="B15902" s="7">
        <v>3134</v>
      </c>
      <c r="C15902" s="7" t="s">
        <v>156</v>
      </c>
      <c r="D15902" s="7">
        <v>102</v>
      </c>
      <c r="E15902" s="7" t="s">
        <v>31811</v>
      </c>
      <c r="F15902" s="7" t="s">
        <v>161</v>
      </c>
      <c r="G15902" s="7" t="s">
        <v>2054</v>
      </c>
      <c r="H15902" s="7" t="s">
        <v>163</v>
      </c>
    </row>
    <row r="15903" spans="1:8" ht="15.75" customHeight="1" x14ac:dyDescent="0.3">
      <c r="A15903" s="8">
        <v>15902</v>
      </c>
      <c r="B15903" s="8">
        <v>3134</v>
      </c>
      <c r="C15903" s="8" t="s">
        <v>167</v>
      </c>
      <c r="D15903" s="8">
        <v>102</v>
      </c>
      <c r="E15903" s="8" t="s">
        <v>26716</v>
      </c>
      <c r="F15903" s="8" t="s">
        <v>152</v>
      </c>
      <c r="G15903" s="8" t="s">
        <v>172</v>
      </c>
      <c r="H15903" s="8" t="s">
        <v>174</v>
      </c>
    </row>
    <row r="15904" spans="1:8" ht="15.75" customHeight="1" x14ac:dyDescent="0.3">
      <c r="A15904" s="7">
        <v>15903</v>
      </c>
      <c r="B15904" s="7">
        <v>3134</v>
      </c>
      <c r="C15904" s="7" t="s">
        <v>176</v>
      </c>
      <c r="D15904" s="7">
        <v>102</v>
      </c>
      <c r="E15904" s="7" t="s">
        <v>31812</v>
      </c>
      <c r="F15904" s="7" t="s">
        <v>172</v>
      </c>
      <c r="G15904" s="7" t="s">
        <v>388</v>
      </c>
      <c r="H15904" s="7" t="s">
        <v>184</v>
      </c>
    </row>
    <row r="15905" spans="1:8" ht="15.75" customHeight="1" x14ac:dyDescent="0.3">
      <c r="A15905" s="8">
        <v>15904</v>
      </c>
      <c r="B15905" s="8">
        <v>3134</v>
      </c>
      <c r="C15905" s="8" t="s">
        <v>192</v>
      </c>
      <c r="D15905" s="8">
        <v>102</v>
      </c>
      <c r="E15905" s="8" t="s">
        <v>26717</v>
      </c>
      <c r="F15905" s="8" t="s">
        <v>172</v>
      </c>
      <c r="G15905" s="8" t="s">
        <v>192</v>
      </c>
      <c r="H15905" s="8" t="s">
        <v>202</v>
      </c>
    </row>
    <row r="15906" spans="1:8" ht="15.75" customHeight="1" x14ac:dyDescent="0.3">
      <c r="A15906" s="7">
        <v>15905</v>
      </c>
      <c r="B15906" s="7">
        <v>3135</v>
      </c>
      <c r="C15906" s="7" t="s">
        <v>148</v>
      </c>
      <c r="D15906" s="7">
        <v>26</v>
      </c>
      <c r="E15906" s="7" t="s">
        <v>26723</v>
      </c>
      <c r="F15906" s="7"/>
      <c r="G15906" s="7" t="s">
        <v>152</v>
      </c>
      <c r="H15906" s="7" t="s">
        <v>314</v>
      </c>
    </row>
    <row r="15907" spans="1:8" ht="15.75" customHeight="1" x14ac:dyDescent="0.3">
      <c r="A15907" s="8">
        <v>15906</v>
      </c>
      <c r="B15907" s="8">
        <v>3135</v>
      </c>
      <c r="C15907" s="8" t="s">
        <v>156</v>
      </c>
      <c r="D15907" s="8">
        <v>26</v>
      </c>
      <c r="E15907" s="8" t="s">
        <v>31813</v>
      </c>
      <c r="F15907" s="8" t="s">
        <v>161</v>
      </c>
      <c r="G15907" s="8" t="s">
        <v>2192</v>
      </c>
      <c r="H15907" s="8" t="s">
        <v>163</v>
      </c>
    </row>
    <row r="15908" spans="1:8" ht="15.75" customHeight="1" x14ac:dyDescent="0.3">
      <c r="A15908" s="7">
        <v>15907</v>
      </c>
      <c r="B15908" s="7">
        <v>3136</v>
      </c>
      <c r="C15908" s="7" t="s">
        <v>148</v>
      </c>
      <c r="D15908" s="7">
        <v>70</v>
      </c>
      <c r="E15908" s="7" t="s">
        <v>26729</v>
      </c>
      <c r="F15908" s="7"/>
      <c r="G15908" s="7" t="s">
        <v>152</v>
      </c>
      <c r="H15908" s="7" t="s">
        <v>218</v>
      </c>
    </row>
    <row r="15909" spans="1:8" ht="15.75" customHeight="1" x14ac:dyDescent="0.3">
      <c r="A15909" s="8">
        <v>15908</v>
      </c>
      <c r="B15909" s="8">
        <v>3136</v>
      </c>
      <c r="C15909" s="8" t="s">
        <v>156</v>
      </c>
      <c r="D15909" s="8">
        <v>70</v>
      </c>
      <c r="E15909" s="8" t="s">
        <v>31814</v>
      </c>
      <c r="F15909" s="8" t="s">
        <v>161</v>
      </c>
      <c r="G15909" s="8" t="s">
        <v>6236</v>
      </c>
      <c r="H15909" s="8" t="s">
        <v>163</v>
      </c>
    </row>
    <row r="15910" spans="1:8" ht="15.75" customHeight="1" x14ac:dyDescent="0.3">
      <c r="A15910" s="7">
        <v>15909</v>
      </c>
      <c r="B15910" s="7">
        <v>3136</v>
      </c>
      <c r="C15910" s="7" t="s">
        <v>167</v>
      </c>
      <c r="D15910" s="7">
        <v>70</v>
      </c>
      <c r="E15910" s="7" t="s">
        <v>26731</v>
      </c>
      <c r="F15910" s="7" t="s">
        <v>152</v>
      </c>
      <c r="G15910" s="7" t="s">
        <v>172</v>
      </c>
      <c r="H15910" s="7" t="s">
        <v>174</v>
      </c>
    </row>
    <row r="15911" spans="1:8" ht="15.75" customHeight="1" x14ac:dyDescent="0.3">
      <c r="A15911" s="8">
        <v>15910</v>
      </c>
      <c r="B15911" s="8">
        <v>3136</v>
      </c>
      <c r="C15911" s="8" t="s">
        <v>176</v>
      </c>
      <c r="D15911" s="8">
        <v>70</v>
      </c>
      <c r="E15911" s="8" t="s">
        <v>31815</v>
      </c>
      <c r="F15911" s="8" t="s">
        <v>172</v>
      </c>
      <c r="G15911" s="8" t="s">
        <v>388</v>
      </c>
      <c r="H15911" s="8" t="s">
        <v>184</v>
      </c>
    </row>
    <row r="15912" spans="1:8" ht="15.75" customHeight="1" x14ac:dyDescent="0.3">
      <c r="A15912" s="7">
        <v>15911</v>
      </c>
      <c r="B15912" s="7">
        <v>3136</v>
      </c>
      <c r="C15912" s="7" t="s">
        <v>192</v>
      </c>
      <c r="D15912" s="7">
        <v>70</v>
      </c>
      <c r="E15912" s="7" t="s">
        <v>26732</v>
      </c>
      <c r="F15912" s="7" t="s">
        <v>172</v>
      </c>
      <c r="G15912" s="7" t="s">
        <v>192</v>
      </c>
      <c r="H15912" s="7" t="s">
        <v>202</v>
      </c>
    </row>
    <row r="15913" spans="1:8" ht="15.75" customHeight="1" x14ac:dyDescent="0.3">
      <c r="A15913" s="8">
        <v>15912</v>
      </c>
      <c r="B15913" s="8">
        <v>3137</v>
      </c>
      <c r="C15913" s="8" t="s">
        <v>148</v>
      </c>
      <c r="D15913" s="8">
        <v>41</v>
      </c>
      <c r="E15913" s="8" t="s">
        <v>26738</v>
      </c>
      <c r="F15913" s="8"/>
      <c r="G15913" s="8" t="s">
        <v>152</v>
      </c>
      <c r="H15913" s="8" t="s">
        <v>492</v>
      </c>
    </row>
    <row r="15914" spans="1:8" ht="15.75" customHeight="1" x14ac:dyDescent="0.3">
      <c r="A15914" s="7">
        <v>15913</v>
      </c>
      <c r="B15914" s="7">
        <v>3137</v>
      </c>
      <c r="C15914" s="7" t="s">
        <v>156</v>
      </c>
      <c r="D15914" s="7">
        <v>41</v>
      </c>
      <c r="E15914" s="7" t="s">
        <v>31816</v>
      </c>
      <c r="F15914" s="7" t="s">
        <v>161</v>
      </c>
      <c r="G15914" s="7" t="s">
        <v>2840</v>
      </c>
      <c r="H15914" s="7" t="s">
        <v>163</v>
      </c>
    </row>
    <row r="15915" spans="1:8" ht="15.75" customHeight="1" x14ac:dyDescent="0.3">
      <c r="A15915" s="8">
        <v>15914</v>
      </c>
      <c r="B15915" s="8">
        <v>3137</v>
      </c>
      <c r="C15915" s="8" t="s">
        <v>167</v>
      </c>
      <c r="D15915" s="8">
        <v>41</v>
      </c>
      <c r="E15915" s="8" t="s">
        <v>26739</v>
      </c>
      <c r="F15915" s="8" t="s">
        <v>152</v>
      </c>
      <c r="G15915" s="8" t="s">
        <v>172</v>
      </c>
      <c r="H15915" s="8" t="s">
        <v>174</v>
      </c>
    </row>
    <row r="15916" spans="1:8" ht="15.75" customHeight="1" x14ac:dyDescent="0.3">
      <c r="A15916" s="7">
        <v>15915</v>
      </c>
      <c r="B15916" s="7">
        <v>3137</v>
      </c>
      <c r="C15916" s="7" t="s">
        <v>176</v>
      </c>
      <c r="D15916" s="7">
        <v>41</v>
      </c>
      <c r="E15916" s="7" t="s">
        <v>31817</v>
      </c>
      <c r="F15916" s="7" t="s">
        <v>172</v>
      </c>
      <c r="G15916" s="7" t="s">
        <v>172</v>
      </c>
      <c r="H15916" s="7" t="s">
        <v>248</v>
      </c>
    </row>
    <row r="15917" spans="1:8" ht="15.75" customHeight="1" x14ac:dyDescent="0.3">
      <c r="A15917" s="8">
        <v>15916</v>
      </c>
      <c r="B15917" s="8">
        <v>3137</v>
      </c>
      <c r="C15917" s="8" t="s">
        <v>192</v>
      </c>
      <c r="D15917" s="8">
        <v>41</v>
      </c>
      <c r="E15917" s="8" t="s">
        <v>26740</v>
      </c>
      <c r="F15917" s="8" t="s">
        <v>172</v>
      </c>
      <c r="G15917" s="8" t="s">
        <v>192</v>
      </c>
      <c r="H15917" s="8" t="s">
        <v>202</v>
      </c>
    </row>
    <row r="15918" spans="1:8" ht="15.75" customHeight="1" x14ac:dyDescent="0.3">
      <c r="A15918" s="7">
        <v>15917</v>
      </c>
      <c r="B15918" s="7">
        <v>3137</v>
      </c>
      <c r="C15918" s="7" t="s">
        <v>116</v>
      </c>
      <c r="D15918" s="7">
        <v>41</v>
      </c>
      <c r="E15918" s="7" t="s">
        <v>31818</v>
      </c>
      <c r="F15918" s="7" t="s">
        <v>192</v>
      </c>
      <c r="G15918" s="7" t="s">
        <v>116</v>
      </c>
      <c r="H15918" s="7" t="s">
        <v>210</v>
      </c>
    </row>
    <row r="15919" spans="1:8" ht="15.75" customHeight="1" x14ac:dyDescent="0.3">
      <c r="A15919" s="8">
        <v>15918</v>
      </c>
      <c r="B15919" s="8">
        <v>3138</v>
      </c>
      <c r="C15919" s="8" t="s">
        <v>148</v>
      </c>
      <c r="D15919" s="8">
        <v>66</v>
      </c>
      <c r="E15919" s="8" t="s">
        <v>26747</v>
      </c>
      <c r="F15919" s="8"/>
      <c r="G15919" s="8" t="s">
        <v>152</v>
      </c>
      <c r="H15919" s="8" t="s">
        <v>492</v>
      </c>
    </row>
    <row r="15920" spans="1:8" ht="15.75" customHeight="1" x14ac:dyDescent="0.3">
      <c r="A15920" s="7">
        <v>15919</v>
      </c>
      <c r="B15920" s="7">
        <v>3138</v>
      </c>
      <c r="C15920" s="7" t="s">
        <v>156</v>
      </c>
      <c r="D15920" s="7">
        <v>66</v>
      </c>
      <c r="E15920" s="7" t="s">
        <v>31819</v>
      </c>
      <c r="F15920" s="7" t="s">
        <v>161</v>
      </c>
      <c r="G15920" s="7" t="s">
        <v>2964</v>
      </c>
      <c r="H15920" s="7" t="s">
        <v>163</v>
      </c>
    </row>
    <row r="15921" spans="1:8" ht="15.75" customHeight="1" x14ac:dyDescent="0.3">
      <c r="A15921" s="8">
        <v>15920</v>
      </c>
      <c r="B15921" s="8">
        <v>3138</v>
      </c>
      <c r="C15921" s="8" t="s">
        <v>167</v>
      </c>
      <c r="D15921" s="8">
        <v>66</v>
      </c>
      <c r="E15921" s="8" t="s">
        <v>26748</v>
      </c>
      <c r="F15921" s="8" t="s">
        <v>152</v>
      </c>
      <c r="G15921" s="8" t="s">
        <v>172</v>
      </c>
      <c r="H15921" s="8" t="s">
        <v>174</v>
      </c>
    </row>
    <row r="15922" spans="1:8" ht="15.75" customHeight="1" x14ac:dyDescent="0.3">
      <c r="A15922" s="7">
        <v>15921</v>
      </c>
      <c r="B15922" s="7">
        <v>3138</v>
      </c>
      <c r="C15922" s="7" t="s">
        <v>176</v>
      </c>
      <c r="D15922" s="7">
        <v>66</v>
      </c>
      <c r="E15922" s="7" t="s">
        <v>31820</v>
      </c>
      <c r="F15922" s="7" t="s">
        <v>172</v>
      </c>
      <c r="G15922" s="7" t="s">
        <v>388</v>
      </c>
      <c r="H15922" s="7" t="s">
        <v>184</v>
      </c>
    </row>
    <row r="15923" spans="1:8" ht="15.75" customHeight="1" x14ac:dyDescent="0.3">
      <c r="A15923" s="8">
        <v>15922</v>
      </c>
      <c r="B15923" s="8">
        <v>3138</v>
      </c>
      <c r="C15923" s="8" t="s">
        <v>192</v>
      </c>
      <c r="D15923" s="8">
        <v>66</v>
      </c>
      <c r="E15923" s="8" t="s">
        <v>26749</v>
      </c>
      <c r="F15923" s="8" t="s">
        <v>172</v>
      </c>
      <c r="G15923" s="8" t="s">
        <v>192</v>
      </c>
      <c r="H15923" s="8" t="s">
        <v>202</v>
      </c>
    </row>
    <row r="15924" spans="1:8" ht="15.75" customHeight="1" x14ac:dyDescent="0.3">
      <c r="A15924" s="7">
        <v>15923</v>
      </c>
      <c r="B15924" s="7">
        <v>3139</v>
      </c>
      <c r="C15924" s="7" t="s">
        <v>148</v>
      </c>
      <c r="D15924" s="7">
        <v>73</v>
      </c>
      <c r="E15924" s="7" t="s">
        <v>26756</v>
      </c>
      <c r="F15924" s="7"/>
      <c r="G15924" s="7" t="s">
        <v>152</v>
      </c>
      <c r="H15924" s="7" t="s">
        <v>492</v>
      </c>
    </row>
    <row r="15925" spans="1:8" ht="15.75" customHeight="1" x14ac:dyDescent="0.3">
      <c r="A15925" s="8">
        <v>15924</v>
      </c>
      <c r="B15925" s="8">
        <v>3139</v>
      </c>
      <c r="C15925" s="8" t="s">
        <v>156</v>
      </c>
      <c r="D15925" s="8">
        <v>73</v>
      </c>
      <c r="E15925" s="8" t="s">
        <v>31821</v>
      </c>
      <c r="F15925" s="8" t="s">
        <v>161</v>
      </c>
      <c r="G15925" s="8" t="s">
        <v>4385</v>
      </c>
      <c r="H15925" s="8" t="s">
        <v>163</v>
      </c>
    </row>
    <row r="15926" spans="1:8" ht="15.75" customHeight="1" x14ac:dyDescent="0.3">
      <c r="A15926" s="7">
        <v>15925</v>
      </c>
      <c r="B15926" s="7">
        <v>3139</v>
      </c>
      <c r="C15926" s="7" t="s">
        <v>167</v>
      </c>
      <c r="D15926" s="7">
        <v>73</v>
      </c>
      <c r="E15926" s="7" t="s">
        <v>26757</v>
      </c>
      <c r="F15926" s="7" t="s">
        <v>152</v>
      </c>
      <c r="G15926" s="7" t="s">
        <v>172</v>
      </c>
      <c r="H15926" s="7" t="s">
        <v>174</v>
      </c>
    </row>
    <row r="15927" spans="1:8" ht="15.75" customHeight="1" x14ac:dyDescent="0.3">
      <c r="A15927" s="8">
        <v>15926</v>
      </c>
      <c r="B15927" s="8">
        <v>3139</v>
      </c>
      <c r="C15927" s="8" t="s">
        <v>176</v>
      </c>
      <c r="D15927" s="8">
        <v>73</v>
      </c>
      <c r="E15927" s="8" t="s">
        <v>31822</v>
      </c>
      <c r="F15927" s="8" t="s">
        <v>172</v>
      </c>
      <c r="G15927" s="8" t="s">
        <v>172</v>
      </c>
      <c r="H15927" s="8" t="s">
        <v>248</v>
      </c>
    </row>
    <row r="15928" spans="1:8" ht="15.75" customHeight="1" x14ac:dyDescent="0.3">
      <c r="A15928" s="7">
        <v>15927</v>
      </c>
      <c r="B15928" s="7">
        <v>3139</v>
      </c>
      <c r="C15928" s="7" t="s">
        <v>192</v>
      </c>
      <c r="D15928" s="7">
        <v>73</v>
      </c>
      <c r="E15928" s="7" t="s">
        <v>26758</v>
      </c>
      <c r="F15928" s="7" t="s">
        <v>172</v>
      </c>
      <c r="G15928" s="7" t="s">
        <v>192</v>
      </c>
      <c r="H15928" s="7" t="s">
        <v>202</v>
      </c>
    </row>
    <row r="15929" spans="1:8" ht="15.75" customHeight="1" x14ac:dyDescent="0.3">
      <c r="A15929" s="8">
        <v>15928</v>
      </c>
      <c r="B15929" s="8">
        <v>3140</v>
      </c>
      <c r="C15929" s="8" t="s">
        <v>148</v>
      </c>
      <c r="D15929" s="8">
        <v>13</v>
      </c>
      <c r="E15929" s="8" t="s">
        <v>26764</v>
      </c>
      <c r="F15929" s="8"/>
      <c r="G15929" s="8" t="s">
        <v>152</v>
      </c>
      <c r="H15929" s="8" t="s">
        <v>492</v>
      </c>
    </row>
    <row r="15930" spans="1:8" ht="15.75" customHeight="1" x14ac:dyDescent="0.3">
      <c r="A15930" s="7">
        <v>15929</v>
      </c>
      <c r="B15930" s="7">
        <v>3140</v>
      </c>
      <c r="C15930" s="7" t="s">
        <v>156</v>
      </c>
      <c r="D15930" s="7">
        <v>13</v>
      </c>
      <c r="E15930" s="7" t="s">
        <v>31823</v>
      </c>
      <c r="F15930" s="7" t="s">
        <v>161</v>
      </c>
      <c r="G15930" s="7" t="s">
        <v>1503</v>
      </c>
      <c r="H15930" s="7" t="s">
        <v>163</v>
      </c>
    </row>
    <row r="15931" spans="1:8" ht="15.75" customHeight="1" x14ac:dyDescent="0.3">
      <c r="A15931" s="8">
        <v>15930</v>
      </c>
      <c r="B15931" s="8">
        <v>3140</v>
      </c>
      <c r="C15931" s="8" t="s">
        <v>167</v>
      </c>
      <c r="D15931" s="8">
        <v>13</v>
      </c>
      <c r="E15931" s="8" t="s">
        <v>26765</v>
      </c>
      <c r="F15931" s="8" t="s">
        <v>152</v>
      </c>
      <c r="G15931" s="8" t="s">
        <v>172</v>
      </c>
      <c r="H15931" s="8" t="s">
        <v>174</v>
      </c>
    </row>
    <row r="15932" spans="1:8" ht="15.75" customHeight="1" x14ac:dyDescent="0.3">
      <c r="A15932" s="7">
        <v>15931</v>
      </c>
      <c r="B15932" s="7">
        <v>3140</v>
      </c>
      <c r="C15932" s="7" t="s">
        <v>176</v>
      </c>
      <c r="D15932" s="7">
        <v>13</v>
      </c>
      <c r="E15932" s="7" t="s">
        <v>31824</v>
      </c>
      <c r="F15932" s="7" t="s">
        <v>172</v>
      </c>
      <c r="G15932" s="7" t="s">
        <v>172</v>
      </c>
      <c r="H15932" s="7" t="s">
        <v>812</v>
      </c>
    </row>
    <row r="15933" spans="1:8" ht="15.75" customHeight="1" x14ac:dyDescent="0.3">
      <c r="A15933" s="8">
        <v>15932</v>
      </c>
      <c r="B15933" s="8">
        <v>3140</v>
      </c>
      <c r="C15933" s="8" t="s">
        <v>192</v>
      </c>
      <c r="D15933" s="8">
        <v>13</v>
      </c>
      <c r="E15933" s="8" t="s">
        <v>26766</v>
      </c>
      <c r="F15933" s="8" t="s">
        <v>172</v>
      </c>
      <c r="G15933" s="8" t="s">
        <v>192</v>
      </c>
      <c r="H15933" s="8" t="s">
        <v>202</v>
      </c>
    </row>
    <row r="15934" spans="1:8" ht="15.75" customHeight="1" x14ac:dyDescent="0.3">
      <c r="A15934" s="7">
        <v>15933</v>
      </c>
      <c r="B15934" s="7">
        <v>3140</v>
      </c>
      <c r="C15934" s="7" t="s">
        <v>116</v>
      </c>
      <c r="D15934" s="7">
        <v>13</v>
      </c>
      <c r="E15934" s="7" t="s">
        <v>31825</v>
      </c>
      <c r="F15934" s="7" t="s">
        <v>192</v>
      </c>
      <c r="G15934" s="7" t="s">
        <v>116</v>
      </c>
      <c r="H15934" s="7" t="s">
        <v>210</v>
      </c>
    </row>
    <row r="15935" spans="1:8" ht="15.75" customHeight="1" x14ac:dyDescent="0.3">
      <c r="A15935" s="8">
        <v>15934</v>
      </c>
      <c r="B15935" s="8">
        <v>3141</v>
      </c>
      <c r="C15935" s="8" t="s">
        <v>148</v>
      </c>
      <c r="D15935" s="8">
        <v>17</v>
      </c>
      <c r="E15935" s="8" t="s">
        <v>26773</v>
      </c>
      <c r="F15935" s="8"/>
      <c r="G15935" s="8" t="s">
        <v>152</v>
      </c>
      <c r="H15935" s="8" t="s">
        <v>492</v>
      </c>
    </row>
    <row r="15936" spans="1:8" ht="15.75" customHeight="1" x14ac:dyDescent="0.3">
      <c r="A15936" s="7">
        <v>15935</v>
      </c>
      <c r="B15936" s="7">
        <v>3141</v>
      </c>
      <c r="C15936" s="7" t="s">
        <v>156</v>
      </c>
      <c r="D15936" s="7">
        <v>17</v>
      </c>
      <c r="E15936" s="7" t="s">
        <v>31826</v>
      </c>
      <c r="F15936" s="7" t="s">
        <v>161</v>
      </c>
      <c r="G15936" s="7" t="s">
        <v>4015</v>
      </c>
      <c r="H15936" s="7" t="s">
        <v>163</v>
      </c>
    </row>
    <row r="15937" spans="1:8" ht="15.75" customHeight="1" x14ac:dyDescent="0.3">
      <c r="A15937" s="8">
        <v>15936</v>
      </c>
      <c r="B15937" s="8">
        <v>3141</v>
      </c>
      <c r="C15937" s="8" t="s">
        <v>167</v>
      </c>
      <c r="D15937" s="8">
        <v>17</v>
      </c>
      <c r="E15937" s="8" t="s">
        <v>26774</v>
      </c>
      <c r="F15937" s="8" t="s">
        <v>152</v>
      </c>
      <c r="G15937" s="8" t="s">
        <v>172</v>
      </c>
      <c r="H15937" s="8" t="s">
        <v>174</v>
      </c>
    </row>
    <row r="15938" spans="1:8" ht="15.75" customHeight="1" x14ac:dyDescent="0.3">
      <c r="A15938" s="7">
        <v>15937</v>
      </c>
      <c r="B15938" s="7">
        <v>3141</v>
      </c>
      <c r="C15938" s="7" t="s">
        <v>192</v>
      </c>
      <c r="D15938" s="7">
        <v>17</v>
      </c>
      <c r="E15938" s="7" t="s">
        <v>26775</v>
      </c>
      <c r="F15938" s="7" t="s">
        <v>172</v>
      </c>
      <c r="G15938" s="7" t="s">
        <v>192</v>
      </c>
      <c r="H15938" s="7" t="s">
        <v>202</v>
      </c>
    </row>
    <row r="15939" spans="1:8" ht="15.75" customHeight="1" x14ac:dyDescent="0.3">
      <c r="A15939" s="8">
        <v>15938</v>
      </c>
      <c r="B15939" s="8">
        <v>3141</v>
      </c>
      <c r="C15939" s="8" t="s">
        <v>116</v>
      </c>
      <c r="D15939" s="8">
        <v>17</v>
      </c>
      <c r="E15939" s="8" t="s">
        <v>31827</v>
      </c>
      <c r="F15939" s="8" t="s">
        <v>192</v>
      </c>
      <c r="G15939" s="8" t="s">
        <v>116</v>
      </c>
      <c r="H15939" s="8" t="s">
        <v>210</v>
      </c>
    </row>
    <row r="15940" spans="1:8" ht="15.75" customHeight="1" x14ac:dyDescent="0.3">
      <c r="A15940" s="7">
        <v>15939</v>
      </c>
      <c r="B15940" s="7">
        <v>3142</v>
      </c>
      <c r="C15940" s="7" t="s">
        <v>148</v>
      </c>
      <c r="D15940" s="7">
        <v>27</v>
      </c>
      <c r="E15940" s="7" t="s">
        <v>26781</v>
      </c>
      <c r="F15940" s="7"/>
      <c r="G15940" s="7" t="s">
        <v>152</v>
      </c>
      <c r="H15940" s="7" t="s">
        <v>218</v>
      </c>
    </row>
    <row r="15941" spans="1:8" ht="15.75" customHeight="1" x14ac:dyDescent="0.3">
      <c r="A15941" s="8">
        <v>15940</v>
      </c>
      <c r="B15941" s="8">
        <v>3142</v>
      </c>
      <c r="C15941" s="8" t="s">
        <v>156</v>
      </c>
      <c r="D15941" s="8">
        <v>27</v>
      </c>
      <c r="E15941" s="8" t="s">
        <v>31828</v>
      </c>
      <c r="F15941" s="8" t="s">
        <v>161</v>
      </c>
      <c r="G15941" s="8" t="s">
        <v>1105</v>
      </c>
      <c r="H15941" s="8" t="s">
        <v>163</v>
      </c>
    </row>
    <row r="15942" spans="1:8" ht="15.75" customHeight="1" x14ac:dyDescent="0.3">
      <c r="A15942" s="7">
        <v>15941</v>
      </c>
      <c r="B15942" s="7">
        <v>3142</v>
      </c>
      <c r="C15942" s="7" t="s">
        <v>167</v>
      </c>
      <c r="D15942" s="7">
        <v>27</v>
      </c>
      <c r="E15942" s="7" t="s">
        <v>26782</v>
      </c>
      <c r="F15942" s="7" t="s">
        <v>152</v>
      </c>
      <c r="G15942" s="7" t="s">
        <v>172</v>
      </c>
      <c r="H15942" s="7" t="s">
        <v>174</v>
      </c>
    </row>
    <row r="15943" spans="1:8" ht="15.75" customHeight="1" x14ac:dyDescent="0.3">
      <c r="A15943" s="8">
        <v>15942</v>
      </c>
      <c r="B15943" s="8">
        <v>3142</v>
      </c>
      <c r="C15943" s="8" t="s">
        <v>176</v>
      </c>
      <c r="D15943" s="8">
        <v>27</v>
      </c>
      <c r="E15943" s="8" t="s">
        <v>31829</v>
      </c>
      <c r="F15943" s="8" t="s">
        <v>172</v>
      </c>
      <c r="G15943" s="8" t="s">
        <v>172</v>
      </c>
      <c r="H15943" s="8" t="s">
        <v>812</v>
      </c>
    </row>
    <row r="15944" spans="1:8" ht="15.75" customHeight="1" x14ac:dyDescent="0.3">
      <c r="A15944" s="7">
        <v>15943</v>
      </c>
      <c r="B15944" s="7">
        <v>3142</v>
      </c>
      <c r="C15944" s="7" t="s">
        <v>192</v>
      </c>
      <c r="D15944" s="7">
        <v>27</v>
      </c>
      <c r="E15944" s="7" t="s">
        <v>26783</v>
      </c>
      <c r="F15944" s="7" t="s">
        <v>172</v>
      </c>
      <c r="G15944" s="7" t="s">
        <v>192</v>
      </c>
      <c r="H15944" s="7" t="s">
        <v>202</v>
      </c>
    </row>
    <row r="15945" spans="1:8" ht="15.75" customHeight="1" x14ac:dyDescent="0.3">
      <c r="A15945" s="8">
        <v>15944</v>
      </c>
      <c r="B15945" s="8">
        <v>3142</v>
      </c>
      <c r="C15945" s="8" t="s">
        <v>116</v>
      </c>
      <c r="D15945" s="8">
        <v>27</v>
      </c>
      <c r="E15945" s="8" t="s">
        <v>31830</v>
      </c>
      <c r="F15945" s="8" t="s">
        <v>192</v>
      </c>
      <c r="G15945" s="8" t="s">
        <v>116</v>
      </c>
      <c r="H15945" s="8" t="s">
        <v>210</v>
      </c>
    </row>
    <row r="15946" spans="1:8" ht="15.75" customHeight="1" x14ac:dyDescent="0.3">
      <c r="A15946" s="7">
        <v>15945</v>
      </c>
      <c r="B15946" s="7">
        <v>3143</v>
      </c>
      <c r="C15946" s="7" t="s">
        <v>148</v>
      </c>
      <c r="D15946" s="7">
        <v>16</v>
      </c>
      <c r="E15946" s="7" t="s">
        <v>26789</v>
      </c>
      <c r="F15946" s="7"/>
      <c r="G15946" s="7" t="s">
        <v>152</v>
      </c>
      <c r="H15946" s="7" t="s">
        <v>153</v>
      </c>
    </row>
    <row r="15947" spans="1:8" ht="15.75" customHeight="1" x14ac:dyDescent="0.3">
      <c r="A15947" s="8">
        <v>15946</v>
      </c>
      <c r="B15947" s="8">
        <v>3143</v>
      </c>
      <c r="C15947" s="8" t="s">
        <v>156</v>
      </c>
      <c r="D15947" s="8">
        <v>16</v>
      </c>
      <c r="E15947" s="8" t="s">
        <v>31831</v>
      </c>
      <c r="F15947" s="8" t="s">
        <v>161</v>
      </c>
      <c r="G15947" s="8" t="s">
        <v>3258</v>
      </c>
      <c r="H15947" s="8" t="s">
        <v>163</v>
      </c>
    </row>
    <row r="15948" spans="1:8" ht="15.75" customHeight="1" x14ac:dyDescent="0.3">
      <c r="A15948" s="7">
        <v>15947</v>
      </c>
      <c r="B15948" s="7">
        <v>3143</v>
      </c>
      <c r="C15948" s="7" t="s">
        <v>167</v>
      </c>
      <c r="D15948" s="7">
        <v>16</v>
      </c>
      <c r="E15948" s="7" t="s">
        <v>26790</v>
      </c>
      <c r="F15948" s="7" t="s">
        <v>152</v>
      </c>
      <c r="G15948" s="7" t="s">
        <v>172</v>
      </c>
      <c r="H15948" s="7" t="s">
        <v>174</v>
      </c>
    </row>
    <row r="15949" spans="1:8" ht="15.75" customHeight="1" x14ac:dyDescent="0.3">
      <c r="A15949" s="8">
        <v>15948</v>
      </c>
      <c r="B15949" s="8">
        <v>3143</v>
      </c>
      <c r="C15949" s="8" t="s">
        <v>176</v>
      </c>
      <c r="D15949" s="8">
        <v>16</v>
      </c>
      <c r="E15949" s="8" t="s">
        <v>31832</v>
      </c>
      <c r="F15949" s="8" t="s">
        <v>172</v>
      </c>
      <c r="G15949" s="8" t="s">
        <v>388</v>
      </c>
      <c r="H15949" s="8" t="s">
        <v>248</v>
      </c>
    </row>
    <row r="15950" spans="1:8" ht="15.75" customHeight="1" x14ac:dyDescent="0.3">
      <c r="A15950" s="7">
        <v>15949</v>
      </c>
      <c r="B15950" s="7">
        <v>3143</v>
      </c>
      <c r="C15950" s="7" t="s">
        <v>192</v>
      </c>
      <c r="D15950" s="7">
        <v>16</v>
      </c>
      <c r="E15950" s="7" t="s">
        <v>26791</v>
      </c>
      <c r="F15950" s="7" t="s">
        <v>172</v>
      </c>
      <c r="G15950" s="7" t="s">
        <v>192</v>
      </c>
      <c r="H15950" s="7" t="s">
        <v>202</v>
      </c>
    </row>
    <row r="15951" spans="1:8" ht="15.75" customHeight="1" x14ac:dyDescent="0.3">
      <c r="A15951" s="8">
        <v>15950</v>
      </c>
      <c r="B15951" s="8">
        <v>3143</v>
      </c>
      <c r="C15951" s="8" t="s">
        <v>116</v>
      </c>
      <c r="D15951" s="8">
        <v>16</v>
      </c>
      <c r="E15951" s="8" t="s">
        <v>31833</v>
      </c>
      <c r="F15951" s="8" t="s">
        <v>192</v>
      </c>
      <c r="G15951" s="8" t="s">
        <v>116</v>
      </c>
      <c r="H15951" s="8" t="s">
        <v>210</v>
      </c>
    </row>
    <row r="15952" spans="1:8" ht="15.75" customHeight="1" x14ac:dyDescent="0.3">
      <c r="A15952" s="7">
        <v>15951</v>
      </c>
      <c r="B15952" s="7">
        <v>3144</v>
      </c>
      <c r="C15952" s="7" t="s">
        <v>148</v>
      </c>
      <c r="D15952" s="7">
        <v>5</v>
      </c>
      <c r="E15952" s="7" t="s">
        <v>26799</v>
      </c>
      <c r="F15952" s="7"/>
      <c r="G15952" s="7" t="s">
        <v>152</v>
      </c>
      <c r="H15952" s="7" t="s">
        <v>492</v>
      </c>
    </row>
    <row r="15953" spans="1:8" ht="15.75" customHeight="1" x14ac:dyDescent="0.3">
      <c r="A15953" s="8">
        <v>15952</v>
      </c>
      <c r="B15953" s="8">
        <v>3144</v>
      </c>
      <c r="C15953" s="8" t="s">
        <v>156</v>
      </c>
      <c r="D15953" s="8">
        <v>5</v>
      </c>
      <c r="E15953" s="8" t="s">
        <v>31834</v>
      </c>
      <c r="F15953" s="8" t="s">
        <v>161</v>
      </c>
      <c r="G15953" s="8" t="s">
        <v>3625</v>
      </c>
      <c r="H15953" s="8" t="s">
        <v>163</v>
      </c>
    </row>
    <row r="15954" spans="1:8" ht="15.75" customHeight="1" x14ac:dyDescent="0.3">
      <c r="A15954" s="7">
        <v>15953</v>
      </c>
      <c r="B15954" s="7">
        <v>3144</v>
      </c>
      <c r="C15954" s="7" t="s">
        <v>167</v>
      </c>
      <c r="D15954" s="7">
        <v>5</v>
      </c>
      <c r="E15954" s="7" t="s">
        <v>26800</v>
      </c>
      <c r="F15954" s="7" t="s">
        <v>152</v>
      </c>
      <c r="G15954" s="7" t="s">
        <v>172</v>
      </c>
      <c r="H15954" s="7" t="s">
        <v>174</v>
      </c>
    </row>
    <row r="15955" spans="1:8" ht="15.75" customHeight="1" x14ac:dyDescent="0.3">
      <c r="A15955" s="8">
        <v>15954</v>
      </c>
      <c r="B15955" s="8">
        <v>3144</v>
      </c>
      <c r="C15955" s="8" t="s">
        <v>192</v>
      </c>
      <c r="D15955" s="8">
        <v>5</v>
      </c>
      <c r="E15955" s="8" t="s">
        <v>26801</v>
      </c>
      <c r="F15955" s="8" t="s">
        <v>172</v>
      </c>
      <c r="G15955" s="8" t="s">
        <v>192</v>
      </c>
      <c r="H15955" s="8" t="s">
        <v>202</v>
      </c>
    </row>
    <row r="15956" spans="1:8" ht="15.75" customHeight="1" x14ac:dyDescent="0.3">
      <c r="A15956" s="7">
        <v>15955</v>
      </c>
      <c r="B15956" s="7">
        <v>3145</v>
      </c>
      <c r="C15956" s="7" t="s">
        <v>148</v>
      </c>
      <c r="D15956" s="7">
        <v>52</v>
      </c>
      <c r="E15956" s="7" t="s">
        <v>26807</v>
      </c>
      <c r="F15956" s="7"/>
      <c r="G15956" s="7" t="s">
        <v>152</v>
      </c>
      <c r="H15956" s="7" t="s">
        <v>218</v>
      </c>
    </row>
    <row r="15957" spans="1:8" ht="15.75" customHeight="1" x14ac:dyDescent="0.3">
      <c r="A15957" s="8">
        <v>15956</v>
      </c>
      <c r="B15957" s="8">
        <v>3145</v>
      </c>
      <c r="C15957" s="8" t="s">
        <v>156</v>
      </c>
      <c r="D15957" s="8">
        <v>52</v>
      </c>
      <c r="E15957" s="8" t="s">
        <v>31835</v>
      </c>
      <c r="F15957" s="8" t="s">
        <v>161</v>
      </c>
      <c r="G15957" s="8" t="s">
        <v>369</v>
      </c>
      <c r="H15957" s="8" t="s">
        <v>163</v>
      </c>
    </row>
    <row r="15958" spans="1:8" ht="15.75" customHeight="1" x14ac:dyDescent="0.3">
      <c r="A15958" s="7">
        <v>15957</v>
      </c>
      <c r="B15958" s="7">
        <v>3145</v>
      </c>
      <c r="C15958" s="7" t="s">
        <v>167</v>
      </c>
      <c r="D15958" s="7">
        <v>52</v>
      </c>
      <c r="E15958" s="7" t="s">
        <v>26808</v>
      </c>
      <c r="F15958" s="7" t="s">
        <v>152</v>
      </c>
      <c r="G15958" s="7" t="s">
        <v>172</v>
      </c>
      <c r="H15958" s="7" t="s">
        <v>174</v>
      </c>
    </row>
    <row r="15959" spans="1:8" ht="15.75" customHeight="1" x14ac:dyDescent="0.3">
      <c r="A15959" s="8">
        <v>15958</v>
      </c>
      <c r="B15959" s="8">
        <v>3145</v>
      </c>
      <c r="C15959" s="8" t="s">
        <v>192</v>
      </c>
      <c r="D15959" s="8">
        <v>52</v>
      </c>
      <c r="E15959" s="8" t="s">
        <v>26810</v>
      </c>
      <c r="F15959" s="8" t="s">
        <v>172</v>
      </c>
      <c r="G15959" s="8" t="s">
        <v>192</v>
      </c>
      <c r="H15959" s="8" t="s">
        <v>202</v>
      </c>
    </row>
    <row r="15960" spans="1:8" ht="15.75" customHeight="1" x14ac:dyDescent="0.3">
      <c r="A15960" s="7">
        <v>15959</v>
      </c>
      <c r="B15960" s="7">
        <v>3145</v>
      </c>
      <c r="C15960" s="7" t="s">
        <v>116</v>
      </c>
      <c r="D15960" s="7">
        <v>52</v>
      </c>
      <c r="E15960" s="7" t="s">
        <v>31836</v>
      </c>
      <c r="F15960" s="7" t="s">
        <v>192</v>
      </c>
      <c r="G15960" s="7" t="s">
        <v>116</v>
      </c>
      <c r="H15960" s="7" t="s">
        <v>210</v>
      </c>
    </row>
    <row r="15961" spans="1:8" ht="15.75" customHeight="1" x14ac:dyDescent="0.3">
      <c r="A15961" s="8">
        <v>15960</v>
      </c>
      <c r="B15961" s="8">
        <v>3146</v>
      </c>
      <c r="C15961" s="8" t="s">
        <v>148</v>
      </c>
      <c r="D15961" s="8">
        <v>71</v>
      </c>
      <c r="E15961" s="8" t="s">
        <v>26817</v>
      </c>
      <c r="F15961" s="8"/>
      <c r="G15961" s="8" t="s">
        <v>152</v>
      </c>
      <c r="H15961" s="8" t="s">
        <v>218</v>
      </c>
    </row>
    <row r="15962" spans="1:8" ht="15.75" customHeight="1" x14ac:dyDescent="0.3">
      <c r="A15962" s="7">
        <v>15961</v>
      </c>
      <c r="B15962" s="7">
        <v>3146</v>
      </c>
      <c r="C15962" s="7" t="s">
        <v>156</v>
      </c>
      <c r="D15962" s="7">
        <v>71</v>
      </c>
      <c r="E15962" s="7" t="s">
        <v>31837</v>
      </c>
      <c r="F15962" s="7" t="s">
        <v>161</v>
      </c>
      <c r="G15962" s="7" t="s">
        <v>703</v>
      </c>
      <c r="H15962" s="7" t="s">
        <v>163</v>
      </c>
    </row>
    <row r="15963" spans="1:8" ht="15.75" customHeight="1" x14ac:dyDescent="0.3">
      <c r="A15963" s="8">
        <v>15962</v>
      </c>
      <c r="B15963" s="8">
        <v>3146</v>
      </c>
      <c r="C15963" s="8" t="s">
        <v>167</v>
      </c>
      <c r="D15963" s="8">
        <v>71</v>
      </c>
      <c r="E15963" s="8" t="s">
        <v>26818</v>
      </c>
      <c r="F15963" s="8" t="s">
        <v>152</v>
      </c>
      <c r="G15963" s="8" t="s">
        <v>172</v>
      </c>
      <c r="H15963" s="8" t="s">
        <v>174</v>
      </c>
    </row>
    <row r="15964" spans="1:8" ht="15.75" customHeight="1" x14ac:dyDescent="0.3">
      <c r="A15964" s="7">
        <v>15963</v>
      </c>
      <c r="B15964" s="7">
        <v>3146</v>
      </c>
      <c r="C15964" s="7" t="s">
        <v>192</v>
      </c>
      <c r="D15964" s="7">
        <v>71</v>
      </c>
      <c r="E15964" s="7" t="s">
        <v>26819</v>
      </c>
      <c r="F15964" s="7" t="s">
        <v>172</v>
      </c>
      <c r="G15964" s="7" t="s">
        <v>192</v>
      </c>
      <c r="H15964" s="7" t="s">
        <v>202</v>
      </c>
    </row>
    <row r="15965" spans="1:8" ht="15.75" customHeight="1" x14ac:dyDescent="0.3">
      <c r="A15965" s="8">
        <v>15964</v>
      </c>
      <c r="B15965" s="8">
        <v>3147</v>
      </c>
      <c r="C15965" s="8" t="s">
        <v>148</v>
      </c>
      <c r="D15965" s="8">
        <v>72</v>
      </c>
      <c r="E15965" s="8" t="s">
        <v>26826</v>
      </c>
      <c r="F15965" s="8"/>
      <c r="G15965" s="8" t="s">
        <v>152</v>
      </c>
      <c r="H15965" s="8" t="s">
        <v>153</v>
      </c>
    </row>
    <row r="15966" spans="1:8" ht="15.75" customHeight="1" x14ac:dyDescent="0.3">
      <c r="A15966" s="7">
        <v>15965</v>
      </c>
      <c r="B15966" s="7">
        <v>3147</v>
      </c>
      <c r="C15966" s="7" t="s">
        <v>156</v>
      </c>
      <c r="D15966" s="7">
        <v>72</v>
      </c>
      <c r="E15966" s="7" t="s">
        <v>31838</v>
      </c>
      <c r="F15966" s="7" t="s">
        <v>161</v>
      </c>
      <c r="G15966" s="7" t="s">
        <v>3221</v>
      </c>
      <c r="H15966" s="7" t="s">
        <v>163</v>
      </c>
    </row>
    <row r="15967" spans="1:8" ht="15.75" customHeight="1" x14ac:dyDescent="0.3">
      <c r="A15967" s="8">
        <v>15966</v>
      </c>
      <c r="B15967" s="8">
        <v>3147</v>
      </c>
      <c r="C15967" s="8" t="s">
        <v>167</v>
      </c>
      <c r="D15967" s="8">
        <v>72</v>
      </c>
      <c r="E15967" s="8" t="s">
        <v>26827</v>
      </c>
      <c r="F15967" s="8" t="s">
        <v>152</v>
      </c>
      <c r="G15967" s="8" t="s">
        <v>172</v>
      </c>
      <c r="H15967" s="8" t="s">
        <v>174</v>
      </c>
    </row>
    <row r="15968" spans="1:8" ht="15.75" customHeight="1" x14ac:dyDescent="0.3">
      <c r="A15968" s="7">
        <v>15967</v>
      </c>
      <c r="B15968" s="7">
        <v>3147</v>
      </c>
      <c r="C15968" s="7" t="s">
        <v>176</v>
      </c>
      <c r="D15968" s="7">
        <v>72</v>
      </c>
      <c r="E15968" s="7" t="s">
        <v>31839</v>
      </c>
      <c r="F15968" s="7" t="s">
        <v>172</v>
      </c>
      <c r="G15968" s="7" t="s">
        <v>388</v>
      </c>
      <c r="H15968" s="7" t="s">
        <v>248</v>
      </c>
    </row>
    <row r="15969" spans="1:8" ht="15.75" customHeight="1" x14ac:dyDescent="0.3">
      <c r="A15969" s="8">
        <v>15968</v>
      </c>
      <c r="B15969" s="8">
        <v>3147</v>
      </c>
      <c r="C15969" s="8" t="s">
        <v>192</v>
      </c>
      <c r="D15969" s="8">
        <v>72</v>
      </c>
      <c r="E15969" s="8" t="s">
        <v>26828</v>
      </c>
      <c r="F15969" s="8" t="s">
        <v>172</v>
      </c>
      <c r="G15969" s="8" t="s">
        <v>192</v>
      </c>
      <c r="H15969" s="8" t="s">
        <v>202</v>
      </c>
    </row>
    <row r="15970" spans="1:8" ht="15.75" customHeight="1" x14ac:dyDescent="0.3">
      <c r="A15970" s="7">
        <v>15969</v>
      </c>
      <c r="B15970" s="7">
        <v>3147</v>
      </c>
      <c r="C15970" s="7" t="s">
        <v>116</v>
      </c>
      <c r="D15970" s="7">
        <v>72</v>
      </c>
      <c r="E15970" s="7" t="s">
        <v>31840</v>
      </c>
      <c r="F15970" s="7" t="s">
        <v>192</v>
      </c>
      <c r="G15970" s="7" t="s">
        <v>116</v>
      </c>
      <c r="H15970" s="7" t="s">
        <v>210</v>
      </c>
    </row>
    <row r="15971" spans="1:8" ht="15.75" customHeight="1" x14ac:dyDescent="0.3">
      <c r="A15971" s="8">
        <v>15970</v>
      </c>
      <c r="B15971" s="8">
        <v>3148</v>
      </c>
      <c r="C15971" s="8" t="s">
        <v>148</v>
      </c>
      <c r="D15971" s="8">
        <v>35</v>
      </c>
      <c r="E15971" s="8" t="s">
        <v>26835</v>
      </c>
      <c r="F15971" s="8"/>
      <c r="G15971" s="8" t="s">
        <v>152</v>
      </c>
      <c r="H15971" s="8" t="s">
        <v>492</v>
      </c>
    </row>
    <row r="15972" spans="1:8" ht="15.75" customHeight="1" x14ac:dyDescent="0.3">
      <c r="A15972" s="7">
        <v>15971</v>
      </c>
      <c r="B15972" s="7">
        <v>3148</v>
      </c>
      <c r="C15972" s="7" t="s">
        <v>156</v>
      </c>
      <c r="D15972" s="7">
        <v>35</v>
      </c>
      <c r="E15972" s="7" t="s">
        <v>31841</v>
      </c>
      <c r="F15972" s="7" t="s">
        <v>161</v>
      </c>
      <c r="G15972" s="7" t="s">
        <v>1012</v>
      </c>
      <c r="H15972" s="7" t="s">
        <v>163</v>
      </c>
    </row>
    <row r="15973" spans="1:8" ht="15.75" customHeight="1" x14ac:dyDescent="0.3">
      <c r="A15973" s="8">
        <v>15972</v>
      </c>
      <c r="B15973" s="8">
        <v>3148</v>
      </c>
      <c r="C15973" s="8" t="s">
        <v>167</v>
      </c>
      <c r="D15973" s="8">
        <v>35</v>
      </c>
      <c r="E15973" s="8" t="s">
        <v>26836</v>
      </c>
      <c r="F15973" s="8" t="s">
        <v>152</v>
      </c>
      <c r="G15973" s="8" t="s">
        <v>172</v>
      </c>
      <c r="H15973" s="8" t="s">
        <v>174</v>
      </c>
    </row>
    <row r="15974" spans="1:8" ht="15.75" customHeight="1" x14ac:dyDescent="0.3">
      <c r="A15974" s="7">
        <v>15973</v>
      </c>
      <c r="B15974" s="7">
        <v>3148</v>
      </c>
      <c r="C15974" s="7" t="s">
        <v>176</v>
      </c>
      <c r="D15974" s="7">
        <v>35</v>
      </c>
      <c r="E15974" s="7" t="s">
        <v>31842</v>
      </c>
      <c r="F15974" s="7" t="s">
        <v>172</v>
      </c>
      <c r="G15974" s="7" t="s">
        <v>388</v>
      </c>
      <c r="H15974" s="7" t="s">
        <v>248</v>
      </c>
    </row>
    <row r="15975" spans="1:8" ht="15.75" customHeight="1" x14ac:dyDescent="0.3">
      <c r="A15975" s="8">
        <v>15974</v>
      </c>
      <c r="B15975" s="8">
        <v>3148</v>
      </c>
      <c r="C15975" s="8" t="s">
        <v>192</v>
      </c>
      <c r="D15975" s="8">
        <v>35</v>
      </c>
      <c r="E15975" s="8" t="s">
        <v>26837</v>
      </c>
      <c r="F15975" s="8" t="s">
        <v>172</v>
      </c>
      <c r="G15975" s="8" t="s">
        <v>192</v>
      </c>
      <c r="H15975" s="8" t="s">
        <v>202</v>
      </c>
    </row>
    <row r="15976" spans="1:8" ht="15.75" customHeight="1" x14ac:dyDescent="0.3">
      <c r="A15976" s="7">
        <v>15975</v>
      </c>
      <c r="B15976" s="7">
        <v>3148</v>
      </c>
      <c r="C15976" s="7" t="s">
        <v>116</v>
      </c>
      <c r="D15976" s="7">
        <v>35</v>
      </c>
      <c r="E15976" s="7" t="s">
        <v>31843</v>
      </c>
      <c r="F15976" s="7" t="s">
        <v>192</v>
      </c>
      <c r="G15976" s="7" t="s">
        <v>116</v>
      </c>
      <c r="H15976" s="7" t="s">
        <v>210</v>
      </c>
    </row>
    <row r="15977" spans="1:8" ht="15.75" customHeight="1" x14ac:dyDescent="0.3">
      <c r="A15977" s="8">
        <v>15976</v>
      </c>
      <c r="B15977" s="8">
        <v>3149</v>
      </c>
      <c r="C15977" s="8" t="s">
        <v>148</v>
      </c>
      <c r="D15977" s="8">
        <v>105</v>
      </c>
      <c r="E15977" s="8" t="s">
        <v>26844</v>
      </c>
      <c r="F15977" s="8"/>
      <c r="G15977" s="8" t="s">
        <v>152</v>
      </c>
      <c r="H15977" s="8" t="s">
        <v>153</v>
      </c>
    </row>
    <row r="15978" spans="1:8" ht="15.75" customHeight="1" x14ac:dyDescent="0.3">
      <c r="A15978" s="7">
        <v>15977</v>
      </c>
      <c r="B15978" s="7">
        <v>3149</v>
      </c>
      <c r="C15978" s="7" t="s">
        <v>156</v>
      </c>
      <c r="D15978" s="7">
        <v>105</v>
      </c>
      <c r="E15978" s="7" t="s">
        <v>31844</v>
      </c>
      <c r="F15978" s="7" t="s">
        <v>161</v>
      </c>
      <c r="G15978" s="7" t="s">
        <v>1038</v>
      </c>
      <c r="H15978" s="7" t="s">
        <v>163</v>
      </c>
    </row>
    <row r="15979" spans="1:8" ht="15.75" customHeight="1" x14ac:dyDescent="0.3">
      <c r="A15979" s="8">
        <v>15978</v>
      </c>
      <c r="B15979" s="8">
        <v>3149</v>
      </c>
      <c r="C15979" s="8" t="s">
        <v>167</v>
      </c>
      <c r="D15979" s="8">
        <v>105</v>
      </c>
      <c r="E15979" s="8" t="s">
        <v>26845</v>
      </c>
      <c r="F15979" s="8" t="s">
        <v>152</v>
      </c>
      <c r="G15979" s="8" t="s">
        <v>172</v>
      </c>
      <c r="H15979" s="8" t="s">
        <v>174</v>
      </c>
    </row>
    <row r="15980" spans="1:8" ht="15.75" customHeight="1" x14ac:dyDescent="0.3">
      <c r="A15980" s="7">
        <v>15979</v>
      </c>
      <c r="B15980" s="7">
        <v>3149</v>
      </c>
      <c r="C15980" s="7" t="s">
        <v>192</v>
      </c>
      <c r="D15980" s="7">
        <v>105</v>
      </c>
      <c r="E15980" s="7" t="s">
        <v>26846</v>
      </c>
      <c r="F15980" s="7" t="s">
        <v>172</v>
      </c>
      <c r="G15980" s="7" t="s">
        <v>192</v>
      </c>
      <c r="H15980" s="7" t="s">
        <v>202</v>
      </c>
    </row>
    <row r="15981" spans="1:8" ht="15.75" customHeight="1" x14ac:dyDescent="0.3">
      <c r="A15981" s="8">
        <v>15980</v>
      </c>
      <c r="B15981" s="8">
        <v>3149</v>
      </c>
      <c r="C15981" s="8" t="s">
        <v>116</v>
      </c>
      <c r="D15981" s="8">
        <v>105</v>
      </c>
      <c r="E15981" s="8" t="s">
        <v>31845</v>
      </c>
      <c r="F15981" s="8" t="s">
        <v>192</v>
      </c>
      <c r="G15981" s="8" t="s">
        <v>116</v>
      </c>
      <c r="H15981" s="8" t="s">
        <v>210</v>
      </c>
    </row>
    <row r="15982" spans="1:8" ht="15.75" customHeight="1" x14ac:dyDescent="0.3">
      <c r="A15982" s="7">
        <v>15981</v>
      </c>
      <c r="B15982" s="7">
        <v>3150</v>
      </c>
      <c r="C15982" s="7" t="s">
        <v>148</v>
      </c>
      <c r="D15982" s="7">
        <v>32</v>
      </c>
      <c r="E15982" s="7" t="s">
        <v>26852</v>
      </c>
      <c r="F15982" s="7"/>
      <c r="G15982" s="7" t="s">
        <v>152</v>
      </c>
      <c r="H15982" s="7" t="s">
        <v>492</v>
      </c>
    </row>
    <row r="15983" spans="1:8" ht="15.75" customHeight="1" x14ac:dyDescent="0.3">
      <c r="A15983" s="8">
        <v>15982</v>
      </c>
      <c r="B15983" s="8">
        <v>3150</v>
      </c>
      <c r="C15983" s="8" t="s">
        <v>156</v>
      </c>
      <c r="D15983" s="8">
        <v>32</v>
      </c>
      <c r="E15983" s="8" t="s">
        <v>31846</v>
      </c>
      <c r="F15983" s="8" t="s">
        <v>161</v>
      </c>
      <c r="G15983" s="8" t="s">
        <v>230</v>
      </c>
      <c r="H15983" s="8" t="s">
        <v>163</v>
      </c>
    </row>
    <row r="15984" spans="1:8" ht="15.75" customHeight="1" x14ac:dyDescent="0.3">
      <c r="A15984" s="7">
        <v>15983</v>
      </c>
      <c r="B15984" s="7">
        <v>3150</v>
      </c>
      <c r="C15984" s="7" t="s">
        <v>167</v>
      </c>
      <c r="D15984" s="7">
        <v>32</v>
      </c>
      <c r="E15984" s="7" t="s">
        <v>26853</v>
      </c>
      <c r="F15984" s="7" t="s">
        <v>152</v>
      </c>
      <c r="G15984" s="7" t="s">
        <v>172</v>
      </c>
      <c r="H15984" s="7" t="s">
        <v>174</v>
      </c>
    </row>
    <row r="15985" spans="1:8" ht="15.75" customHeight="1" x14ac:dyDescent="0.3">
      <c r="A15985" s="8">
        <v>15984</v>
      </c>
      <c r="B15985" s="8">
        <v>3150</v>
      </c>
      <c r="C15985" s="8" t="s">
        <v>176</v>
      </c>
      <c r="D15985" s="8">
        <v>32</v>
      </c>
      <c r="E15985" s="8" t="s">
        <v>31847</v>
      </c>
      <c r="F15985" s="8" t="s">
        <v>172</v>
      </c>
      <c r="G15985" s="8" t="s">
        <v>172</v>
      </c>
      <c r="H15985" s="8" t="s">
        <v>288</v>
      </c>
    </row>
    <row r="15986" spans="1:8" ht="15.75" customHeight="1" x14ac:dyDescent="0.3">
      <c r="A15986" s="7">
        <v>15985</v>
      </c>
      <c r="B15986" s="7">
        <v>3150</v>
      </c>
      <c r="C15986" s="7" t="s">
        <v>192</v>
      </c>
      <c r="D15986" s="7">
        <v>32</v>
      </c>
      <c r="E15986" s="7" t="s">
        <v>26854</v>
      </c>
      <c r="F15986" s="7" t="s">
        <v>172</v>
      </c>
      <c r="G15986" s="7" t="s">
        <v>192</v>
      </c>
      <c r="H15986" s="7" t="s">
        <v>202</v>
      </c>
    </row>
    <row r="15987" spans="1:8" ht="15.75" customHeight="1" x14ac:dyDescent="0.3">
      <c r="A15987" s="8">
        <v>15986</v>
      </c>
      <c r="B15987" s="8">
        <v>3151</v>
      </c>
      <c r="C15987" s="8" t="s">
        <v>148</v>
      </c>
      <c r="D15987" s="8">
        <v>109</v>
      </c>
      <c r="E15987" s="8" t="s">
        <v>26860</v>
      </c>
      <c r="F15987" s="8"/>
      <c r="G15987" s="8" t="s">
        <v>152</v>
      </c>
      <c r="H15987" s="8" t="s">
        <v>492</v>
      </c>
    </row>
    <row r="15988" spans="1:8" ht="15.75" customHeight="1" x14ac:dyDescent="0.3">
      <c r="A15988" s="7">
        <v>15987</v>
      </c>
      <c r="B15988" s="7">
        <v>3151</v>
      </c>
      <c r="C15988" s="7" t="s">
        <v>156</v>
      </c>
      <c r="D15988" s="7">
        <v>109</v>
      </c>
      <c r="E15988" s="7" t="s">
        <v>31848</v>
      </c>
      <c r="F15988" s="7" t="s">
        <v>161</v>
      </c>
      <c r="G15988" s="7" t="s">
        <v>1395</v>
      </c>
      <c r="H15988" s="7" t="s">
        <v>163</v>
      </c>
    </row>
    <row r="15989" spans="1:8" ht="15.75" customHeight="1" x14ac:dyDescent="0.3">
      <c r="A15989" s="8">
        <v>15988</v>
      </c>
      <c r="B15989" s="8">
        <v>3151</v>
      </c>
      <c r="C15989" s="8" t="s">
        <v>167</v>
      </c>
      <c r="D15989" s="8">
        <v>109</v>
      </c>
      <c r="E15989" s="8" t="s">
        <v>26861</v>
      </c>
      <c r="F15989" s="8" t="s">
        <v>152</v>
      </c>
      <c r="G15989" s="8" t="s">
        <v>172</v>
      </c>
      <c r="H15989" s="8" t="s">
        <v>174</v>
      </c>
    </row>
    <row r="15990" spans="1:8" ht="15.75" customHeight="1" x14ac:dyDescent="0.3">
      <c r="A15990" s="7">
        <v>15989</v>
      </c>
      <c r="B15990" s="7">
        <v>3151</v>
      </c>
      <c r="C15990" s="7" t="s">
        <v>192</v>
      </c>
      <c r="D15990" s="7">
        <v>109</v>
      </c>
      <c r="E15990" s="7" t="s">
        <v>26862</v>
      </c>
      <c r="F15990" s="7" t="s">
        <v>172</v>
      </c>
      <c r="G15990" s="7" t="s">
        <v>192</v>
      </c>
      <c r="H15990" s="7" t="s">
        <v>202</v>
      </c>
    </row>
    <row r="15991" spans="1:8" ht="15.75" customHeight="1" x14ac:dyDescent="0.3">
      <c r="A15991" s="8">
        <v>15990</v>
      </c>
      <c r="B15991" s="8">
        <v>3151</v>
      </c>
      <c r="C15991" s="8" t="s">
        <v>116</v>
      </c>
      <c r="D15991" s="8">
        <v>109</v>
      </c>
      <c r="E15991" s="8" t="s">
        <v>31849</v>
      </c>
      <c r="F15991" s="8" t="s">
        <v>192</v>
      </c>
      <c r="G15991" s="8" t="s">
        <v>116</v>
      </c>
      <c r="H15991" s="8" t="s">
        <v>210</v>
      </c>
    </row>
    <row r="15992" spans="1:8" ht="15.75" customHeight="1" x14ac:dyDescent="0.3">
      <c r="A15992" s="7">
        <v>15991</v>
      </c>
      <c r="B15992" s="7">
        <v>3152</v>
      </c>
      <c r="C15992" s="7" t="s">
        <v>148</v>
      </c>
      <c r="D15992" s="7">
        <v>59</v>
      </c>
      <c r="E15992" s="7" t="s">
        <v>26868</v>
      </c>
      <c r="F15992" s="7"/>
      <c r="G15992" s="7" t="s">
        <v>152</v>
      </c>
      <c r="H15992" s="7" t="s">
        <v>218</v>
      </c>
    </row>
    <row r="15993" spans="1:8" ht="15.75" customHeight="1" x14ac:dyDescent="0.3">
      <c r="A15993" s="8">
        <v>15992</v>
      </c>
      <c r="B15993" s="8">
        <v>3152</v>
      </c>
      <c r="C15993" s="8" t="s">
        <v>156</v>
      </c>
      <c r="D15993" s="8">
        <v>59</v>
      </c>
      <c r="E15993" s="8" t="s">
        <v>31850</v>
      </c>
      <c r="F15993" s="8" t="s">
        <v>161</v>
      </c>
      <c r="G15993" s="8" t="s">
        <v>1626</v>
      </c>
      <c r="H15993" s="8" t="s">
        <v>163</v>
      </c>
    </row>
    <row r="15994" spans="1:8" ht="15.75" customHeight="1" x14ac:dyDescent="0.3">
      <c r="A15994" s="7">
        <v>15993</v>
      </c>
      <c r="B15994" s="7">
        <v>3152</v>
      </c>
      <c r="C15994" s="7" t="s">
        <v>167</v>
      </c>
      <c r="D15994" s="7">
        <v>59</v>
      </c>
      <c r="E15994" s="7" t="s">
        <v>26870</v>
      </c>
      <c r="F15994" s="7" t="s">
        <v>152</v>
      </c>
      <c r="G15994" s="7" t="s">
        <v>172</v>
      </c>
      <c r="H15994" s="7" t="s">
        <v>174</v>
      </c>
    </row>
    <row r="15995" spans="1:8" ht="15.75" customHeight="1" x14ac:dyDescent="0.3">
      <c r="A15995" s="8">
        <v>15994</v>
      </c>
      <c r="B15995" s="8">
        <v>3152</v>
      </c>
      <c r="C15995" s="8" t="s">
        <v>192</v>
      </c>
      <c r="D15995" s="8">
        <v>59</v>
      </c>
      <c r="E15995" s="8" t="s">
        <v>26871</v>
      </c>
      <c r="F15995" s="8" t="s">
        <v>172</v>
      </c>
      <c r="G15995" s="8" t="s">
        <v>192</v>
      </c>
      <c r="H15995" s="8" t="s">
        <v>202</v>
      </c>
    </row>
    <row r="15996" spans="1:8" ht="15.75" customHeight="1" x14ac:dyDescent="0.3">
      <c r="A15996" s="7">
        <v>15995</v>
      </c>
      <c r="B15996" s="7">
        <v>3152</v>
      </c>
      <c r="C15996" s="7" t="s">
        <v>116</v>
      </c>
      <c r="D15996" s="7">
        <v>59</v>
      </c>
      <c r="E15996" s="7" t="s">
        <v>31851</v>
      </c>
      <c r="F15996" s="7" t="s">
        <v>192</v>
      </c>
      <c r="G15996" s="7" t="s">
        <v>116</v>
      </c>
      <c r="H15996" s="7" t="s">
        <v>210</v>
      </c>
    </row>
    <row r="15997" spans="1:8" ht="15.75" customHeight="1" x14ac:dyDescent="0.3">
      <c r="A15997" s="8">
        <v>15996</v>
      </c>
      <c r="B15997" s="8">
        <v>3153</v>
      </c>
      <c r="C15997" s="8" t="s">
        <v>148</v>
      </c>
      <c r="D15997" s="8">
        <v>85</v>
      </c>
      <c r="E15997" s="8" t="s">
        <v>26877</v>
      </c>
      <c r="F15997" s="8"/>
      <c r="G15997" s="8" t="s">
        <v>152</v>
      </c>
      <c r="H15997" s="8" t="s">
        <v>153</v>
      </c>
    </row>
    <row r="15998" spans="1:8" ht="15.75" customHeight="1" x14ac:dyDescent="0.3">
      <c r="A15998" s="7">
        <v>15997</v>
      </c>
      <c r="B15998" s="7">
        <v>3153</v>
      </c>
      <c r="C15998" s="7" t="s">
        <v>156</v>
      </c>
      <c r="D15998" s="7">
        <v>85</v>
      </c>
      <c r="E15998" s="7" t="s">
        <v>31852</v>
      </c>
      <c r="F15998" s="7" t="s">
        <v>161</v>
      </c>
      <c r="G15998" s="7" t="s">
        <v>2503</v>
      </c>
      <c r="H15998" s="7" t="s">
        <v>163</v>
      </c>
    </row>
    <row r="15999" spans="1:8" ht="15.75" customHeight="1" x14ac:dyDescent="0.3">
      <c r="A15999" s="8">
        <v>15998</v>
      </c>
      <c r="B15999" s="8">
        <v>3153</v>
      </c>
      <c r="C15999" s="8" t="s">
        <v>167</v>
      </c>
      <c r="D15999" s="8">
        <v>85</v>
      </c>
      <c r="E15999" s="8" t="s">
        <v>8052</v>
      </c>
      <c r="F15999" s="8" t="s">
        <v>152</v>
      </c>
      <c r="G15999" s="8" t="s">
        <v>172</v>
      </c>
      <c r="H15999" s="8" t="s">
        <v>174</v>
      </c>
    </row>
    <row r="16000" spans="1:8" ht="15.75" customHeight="1" x14ac:dyDescent="0.3">
      <c r="A16000" s="7">
        <v>15999</v>
      </c>
      <c r="B16000" s="7">
        <v>3154</v>
      </c>
      <c r="C16000" s="7" t="s">
        <v>148</v>
      </c>
      <c r="D16000" s="7">
        <v>70</v>
      </c>
      <c r="E16000" s="7" t="s">
        <v>26884</v>
      </c>
      <c r="F16000" s="7"/>
      <c r="G16000" s="7" t="s">
        <v>152</v>
      </c>
      <c r="H16000" s="7" t="s">
        <v>153</v>
      </c>
    </row>
    <row r="16001" spans="1:8" ht="15.75" customHeight="1" x14ac:dyDescent="0.3">
      <c r="A16001" s="8">
        <v>16000</v>
      </c>
      <c r="B16001" s="8">
        <v>3154</v>
      </c>
      <c r="C16001" s="8" t="s">
        <v>156</v>
      </c>
      <c r="D16001" s="8">
        <v>70</v>
      </c>
      <c r="E16001" s="8" t="s">
        <v>31853</v>
      </c>
      <c r="F16001" s="8" t="s">
        <v>161</v>
      </c>
      <c r="G16001" s="8" t="s">
        <v>6236</v>
      </c>
      <c r="H16001" s="8" t="s">
        <v>163</v>
      </c>
    </row>
    <row r="16002" spans="1:8" ht="15.75" customHeight="1" x14ac:dyDescent="0.3">
      <c r="A16002" s="7">
        <v>16001</v>
      </c>
      <c r="B16002" s="7">
        <v>3154</v>
      </c>
      <c r="C16002" s="7" t="s">
        <v>167</v>
      </c>
      <c r="D16002" s="7">
        <v>70</v>
      </c>
      <c r="E16002" s="7" t="s">
        <v>26885</v>
      </c>
      <c r="F16002" s="7" t="s">
        <v>152</v>
      </c>
      <c r="G16002" s="7" t="s">
        <v>172</v>
      </c>
      <c r="H16002" s="7" t="s">
        <v>174</v>
      </c>
    </row>
    <row r="16003" spans="1:8" ht="15.75" customHeight="1" x14ac:dyDescent="0.3">
      <c r="A16003" s="8">
        <v>16002</v>
      </c>
      <c r="B16003" s="8">
        <v>3154</v>
      </c>
      <c r="C16003" s="8" t="s">
        <v>176</v>
      </c>
      <c r="D16003" s="8">
        <v>70</v>
      </c>
      <c r="E16003" s="8" t="s">
        <v>31854</v>
      </c>
      <c r="F16003" s="8" t="s">
        <v>172</v>
      </c>
      <c r="G16003" s="8" t="s">
        <v>172</v>
      </c>
      <c r="H16003" s="8" t="s">
        <v>288</v>
      </c>
    </row>
    <row r="16004" spans="1:8" ht="15.75" customHeight="1" x14ac:dyDescent="0.3">
      <c r="A16004" s="7">
        <v>16003</v>
      </c>
      <c r="B16004" s="7">
        <v>3154</v>
      </c>
      <c r="C16004" s="7" t="s">
        <v>192</v>
      </c>
      <c r="D16004" s="7">
        <v>70</v>
      </c>
      <c r="E16004" s="7" t="s">
        <v>23342</v>
      </c>
      <c r="F16004" s="7" t="s">
        <v>172</v>
      </c>
      <c r="G16004" s="7" t="s">
        <v>192</v>
      </c>
      <c r="H16004" s="7" t="s">
        <v>202</v>
      </c>
    </row>
    <row r="16005" spans="1:8" ht="15.75" customHeight="1" x14ac:dyDescent="0.3">
      <c r="A16005" s="8">
        <v>16004</v>
      </c>
      <c r="B16005" s="8">
        <v>3154</v>
      </c>
      <c r="C16005" s="8" t="s">
        <v>116</v>
      </c>
      <c r="D16005" s="8">
        <v>70</v>
      </c>
      <c r="E16005" s="8" t="s">
        <v>31855</v>
      </c>
      <c r="F16005" s="8" t="s">
        <v>192</v>
      </c>
      <c r="G16005" s="8" t="s">
        <v>116</v>
      </c>
      <c r="H16005" s="8" t="s">
        <v>210</v>
      </c>
    </row>
    <row r="16006" spans="1:8" ht="15.75" customHeight="1" x14ac:dyDescent="0.3">
      <c r="A16006" s="7">
        <v>16005</v>
      </c>
      <c r="B16006" s="7">
        <v>3155</v>
      </c>
      <c r="C16006" s="7" t="s">
        <v>148</v>
      </c>
      <c r="D16006" s="7">
        <v>78</v>
      </c>
      <c r="E16006" s="7" t="s">
        <v>26891</v>
      </c>
      <c r="F16006" s="7"/>
      <c r="G16006" s="7" t="s">
        <v>152</v>
      </c>
      <c r="H16006" s="7" t="s">
        <v>492</v>
      </c>
    </row>
    <row r="16007" spans="1:8" ht="15.75" customHeight="1" x14ac:dyDescent="0.3">
      <c r="A16007" s="8">
        <v>16006</v>
      </c>
      <c r="B16007" s="8">
        <v>3155</v>
      </c>
      <c r="C16007" s="8" t="s">
        <v>156</v>
      </c>
      <c r="D16007" s="8">
        <v>78</v>
      </c>
      <c r="E16007" s="8" t="s">
        <v>31856</v>
      </c>
      <c r="F16007" s="8" t="s">
        <v>161</v>
      </c>
      <c r="G16007" s="8" t="s">
        <v>670</v>
      </c>
      <c r="H16007" s="8" t="s">
        <v>163</v>
      </c>
    </row>
    <row r="16008" spans="1:8" ht="15.75" customHeight="1" x14ac:dyDescent="0.3">
      <c r="A16008" s="7">
        <v>16007</v>
      </c>
      <c r="B16008" s="7">
        <v>3155</v>
      </c>
      <c r="C16008" s="7" t="s">
        <v>167</v>
      </c>
      <c r="D16008" s="7">
        <v>78</v>
      </c>
      <c r="E16008" s="7" t="s">
        <v>26892</v>
      </c>
      <c r="F16008" s="7" t="s">
        <v>152</v>
      </c>
      <c r="G16008" s="7" t="s">
        <v>172</v>
      </c>
      <c r="H16008" s="7" t="s">
        <v>174</v>
      </c>
    </row>
    <row r="16009" spans="1:8" ht="15.75" customHeight="1" x14ac:dyDescent="0.3">
      <c r="A16009" s="8">
        <v>16008</v>
      </c>
      <c r="B16009" s="8">
        <v>3155</v>
      </c>
      <c r="C16009" s="8" t="s">
        <v>176</v>
      </c>
      <c r="D16009" s="8">
        <v>78</v>
      </c>
      <c r="E16009" s="8" t="s">
        <v>31857</v>
      </c>
      <c r="F16009" s="8" t="s">
        <v>172</v>
      </c>
      <c r="G16009" s="8" t="s">
        <v>388</v>
      </c>
      <c r="H16009" s="8" t="s">
        <v>288</v>
      </c>
    </row>
    <row r="16010" spans="1:8" ht="15.75" customHeight="1" x14ac:dyDescent="0.3">
      <c r="A16010" s="7">
        <v>16009</v>
      </c>
      <c r="B16010" s="7">
        <v>3155</v>
      </c>
      <c r="C16010" s="7" t="s">
        <v>192</v>
      </c>
      <c r="D16010" s="7">
        <v>78</v>
      </c>
      <c r="E16010" s="7" t="s">
        <v>26893</v>
      </c>
      <c r="F16010" s="7" t="s">
        <v>172</v>
      </c>
      <c r="G16010" s="7" t="s">
        <v>192</v>
      </c>
      <c r="H16010" s="7" t="s">
        <v>202</v>
      </c>
    </row>
    <row r="16011" spans="1:8" ht="15.75" customHeight="1" x14ac:dyDescent="0.3">
      <c r="A16011" s="8">
        <v>16010</v>
      </c>
      <c r="B16011" s="8">
        <v>3156</v>
      </c>
      <c r="C16011" s="8" t="s">
        <v>148</v>
      </c>
      <c r="D16011" s="8">
        <v>13</v>
      </c>
      <c r="E16011" s="8" t="s">
        <v>26900</v>
      </c>
      <c r="F16011" s="8"/>
      <c r="G16011" s="8" t="s">
        <v>152</v>
      </c>
      <c r="H16011" s="8" t="s">
        <v>314</v>
      </c>
    </row>
    <row r="16012" spans="1:8" ht="15.75" customHeight="1" x14ac:dyDescent="0.3">
      <c r="A16012" s="7">
        <v>16011</v>
      </c>
      <c r="B16012" s="7">
        <v>3156</v>
      </c>
      <c r="C16012" s="7" t="s">
        <v>156</v>
      </c>
      <c r="D16012" s="7">
        <v>13</v>
      </c>
      <c r="E16012" s="7" t="s">
        <v>31858</v>
      </c>
      <c r="F16012" s="7" t="s">
        <v>161</v>
      </c>
      <c r="G16012" s="7" t="s">
        <v>1503</v>
      </c>
      <c r="H16012" s="7" t="s">
        <v>163</v>
      </c>
    </row>
    <row r="16013" spans="1:8" ht="15.75" customHeight="1" x14ac:dyDescent="0.3">
      <c r="A16013" s="8">
        <v>16012</v>
      </c>
      <c r="B16013" s="8">
        <v>3156</v>
      </c>
      <c r="C16013" s="8" t="s">
        <v>167</v>
      </c>
      <c r="D16013" s="8">
        <v>13</v>
      </c>
      <c r="E16013" s="8" t="s">
        <v>26901</v>
      </c>
      <c r="F16013" s="8" t="s">
        <v>152</v>
      </c>
      <c r="G16013" s="8" t="s">
        <v>172</v>
      </c>
      <c r="H16013" s="8" t="s">
        <v>174</v>
      </c>
    </row>
    <row r="16014" spans="1:8" ht="15.75" customHeight="1" x14ac:dyDescent="0.3">
      <c r="A16014" s="7">
        <v>16013</v>
      </c>
      <c r="B16014" s="7">
        <v>3156</v>
      </c>
      <c r="C16014" s="7" t="s">
        <v>192</v>
      </c>
      <c r="D16014" s="7">
        <v>13</v>
      </c>
      <c r="E16014" s="7" t="s">
        <v>26902</v>
      </c>
      <c r="F16014" s="7" t="s">
        <v>172</v>
      </c>
      <c r="G16014" s="7" t="s">
        <v>192</v>
      </c>
      <c r="H16014" s="7" t="s">
        <v>202</v>
      </c>
    </row>
    <row r="16015" spans="1:8" ht="15.75" customHeight="1" x14ac:dyDescent="0.3">
      <c r="A16015" s="8">
        <v>16014</v>
      </c>
      <c r="B16015" s="8">
        <v>3156</v>
      </c>
      <c r="C16015" s="8" t="s">
        <v>116</v>
      </c>
      <c r="D16015" s="8">
        <v>13</v>
      </c>
      <c r="E16015" s="8" t="s">
        <v>31859</v>
      </c>
      <c r="F16015" s="8" t="s">
        <v>192</v>
      </c>
      <c r="G16015" s="8" t="s">
        <v>116</v>
      </c>
      <c r="H16015" s="8" t="s">
        <v>210</v>
      </c>
    </row>
    <row r="16016" spans="1:8" ht="15.75" customHeight="1" x14ac:dyDescent="0.3">
      <c r="A16016" s="7">
        <v>16015</v>
      </c>
      <c r="B16016" s="7">
        <v>3157</v>
      </c>
      <c r="C16016" s="7" t="s">
        <v>148</v>
      </c>
      <c r="D16016" s="7">
        <v>25</v>
      </c>
      <c r="E16016" s="7" t="s">
        <v>26909</v>
      </c>
      <c r="F16016" s="7"/>
      <c r="G16016" s="7" t="s">
        <v>152</v>
      </c>
      <c r="H16016" s="7" t="s">
        <v>153</v>
      </c>
    </row>
    <row r="16017" spans="1:8" ht="15.75" customHeight="1" x14ac:dyDescent="0.3">
      <c r="A16017" s="8">
        <v>16016</v>
      </c>
      <c r="B16017" s="8">
        <v>3157</v>
      </c>
      <c r="C16017" s="8" t="s">
        <v>156</v>
      </c>
      <c r="D16017" s="8">
        <v>25</v>
      </c>
      <c r="E16017" s="8" t="s">
        <v>31860</v>
      </c>
      <c r="F16017" s="8" t="s">
        <v>161</v>
      </c>
      <c r="G16017" s="8" t="s">
        <v>1351</v>
      </c>
      <c r="H16017" s="8" t="s">
        <v>163</v>
      </c>
    </row>
    <row r="16018" spans="1:8" ht="15.75" customHeight="1" x14ac:dyDescent="0.3">
      <c r="A16018" s="7">
        <v>16017</v>
      </c>
      <c r="B16018" s="7">
        <v>3157</v>
      </c>
      <c r="C16018" s="7" t="s">
        <v>167</v>
      </c>
      <c r="D16018" s="7">
        <v>25</v>
      </c>
      <c r="E16018" s="7" t="s">
        <v>26910</v>
      </c>
      <c r="F16018" s="7" t="s">
        <v>152</v>
      </c>
      <c r="G16018" s="7" t="s">
        <v>172</v>
      </c>
      <c r="H16018" s="7" t="s">
        <v>174</v>
      </c>
    </row>
    <row r="16019" spans="1:8" ht="15.75" customHeight="1" x14ac:dyDescent="0.3">
      <c r="A16019" s="8">
        <v>16018</v>
      </c>
      <c r="B16019" s="8">
        <v>3157</v>
      </c>
      <c r="C16019" s="8" t="s">
        <v>192</v>
      </c>
      <c r="D16019" s="8">
        <v>25</v>
      </c>
      <c r="E16019" s="8" t="s">
        <v>26911</v>
      </c>
      <c r="F16019" s="8" t="s">
        <v>172</v>
      </c>
      <c r="G16019" s="8" t="s">
        <v>192</v>
      </c>
      <c r="H16019" s="8" t="s">
        <v>202</v>
      </c>
    </row>
    <row r="16020" spans="1:8" ht="15.75" customHeight="1" x14ac:dyDescent="0.3">
      <c r="A16020" s="7">
        <v>16019</v>
      </c>
      <c r="B16020" s="7">
        <v>3157</v>
      </c>
      <c r="C16020" s="7" t="s">
        <v>116</v>
      </c>
      <c r="D16020" s="7">
        <v>25</v>
      </c>
      <c r="E16020" s="7" t="s">
        <v>31861</v>
      </c>
      <c r="F16020" s="7" t="s">
        <v>192</v>
      </c>
      <c r="G16020" s="7" t="s">
        <v>116</v>
      </c>
      <c r="H16020" s="7" t="s">
        <v>210</v>
      </c>
    </row>
    <row r="16021" spans="1:8" ht="15.75" customHeight="1" x14ac:dyDescent="0.3">
      <c r="A16021" s="8">
        <v>16020</v>
      </c>
      <c r="B16021" s="8">
        <v>3158</v>
      </c>
      <c r="C16021" s="8" t="s">
        <v>148</v>
      </c>
      <c r="D16021" s="8">
        <v>93</v>
      </c>
      <c r="E16021" s="8" t="s">
        <v>26917</v>
      </c>
      <c r="F16021" s="8"/>
      <c r="G16021" s="8" t="s">
        <v>152</v>
      </c>
      <c r="H16021" s="8" t="s">
        <v>492</v>
      </c>
    </row>
    <row r="16022" spans="1:8" ht="15.75" customHeight="1" x14ac:dyDescent="0.3">
      <c r="A16022" s="7">
        <v>16021</v>
      </c>
      <c r="B16022" s="7">
        <v>3158</v>
      </c>
      <c r="C16022" s="7" t="s">
        <v>156</v>
      </c>
      <c r="D16022" s="7">
        <v>93</v>
      </c>
      <c r="E16022" s="7" t="s">
        <v>31862</v>
      </c>
      <c r="F16022" s="7" t="s">
        <v>161</v>
      </c>
      <c r="G16022" s="7" t="s">
        <v>2864</v>
      </c>
      <c r="H16022" s="7" t="s">
        <v>163</v>
      </c>
    </row>
    <row r="16023" spans="1:8" ht="15.75" customHeight="1" x14ac:dyDescent="0.3">
      <c r="A16023" s="8">
        <v>16022</v>
      </c>
      <c r="B16023" s="8">
        <v>3158</v>
      </c>
      <c r="C16023" s="8" t="s">
        <v>167</v>
      </c>
      <c r="D16023" s="8">
        <v>93</v>
      </c>
      <c r="E16023" s="8" t="s">
        <v>26918</v>
      </c>
      <c r="F16023" s="8" t="s">
        <v>152</v>
      </c>
      <c r="G16023" s="8" t="s">
        <v>172</v>
      </c>
      <c r="H16023" s="8" t="s">
        <v>174</v>
      </c>
    </row>
    <row r="16024" spans="1:8" ht="15.75" customHeight="1" x14ac:dyDescent="0.3">
      <c r="A16024" s="7">
        <v>16023</v>
      </c>
      <c r="B16024" s="7">
        <v>3158</v>
      </c>
      <c r="C16024" s="7" t="s">
        <v>176</v>
      </c>
      <c r="D16024" s="7">
        <v>93</v>
      </c>
      <c r="E16024" s="7" t="s">
        <v>31863</v>
      </c>
      <c r="F16024" s="7" t="s">
        <v>172</v>
      </c>
      <c r="G16024" s="7" t="s">
        <v>172</v>
      </c>
      <c r="H16024" s="7" t="s">
        <v>248</v>
      </c>
    </row>
    <row r="16025" spans="1:8" ht="15.75" customHeight="1" x14ac:dyDescent="0.3">
      <c r="A16025" s="8">
        <v>16024</v>
      </c>
      <c r="B16025" s="8">
        <v>3158</v>
      </c>
      <c r="C16025" s="8" t="s">
        <v>192</v>
      </c>
      <c r="D16025" s="8">
        <v>93</v>
      </c>
      <c r="E16025" s="8" t="s">
        <v>26919</v>
      </c>
      <c r="F16025" s="8" t="s">
        <v>172</v>
      </c>
      <c r="G16025" s="8" t="s">
        <v>192</v>
      </c>
      <c r="H16025" s="8" t="s">
        <v>202</v>
      </c>
    </row>
    <row r="16026" spans="1:8" ht="15.75" customHeight="1" x14ac:dyDescent="0.3">
      <c r="A16026" s="7">
        <v>16025</v>
      </c>
      <c r="B16026" s="7">
        <v>3159</v>
      </c>
      <c r="C16026" s="7" t="s">
        <v>148</v>
      </c>
      <c r="D16026" s="7">
        <v>1</v>
      </c>
      <c r="E16026" s="7" t="s">
        <v>26924</v>
      </c>
      <c r="F16026" s="7"/>
      <c r="G16026" s="7" t="s">
        <v>152</v>
      </c>
      <c r="H16026" s="7" t="s">
        <v>218</v>
      </c>
    </row>
    <row r="16027" spans="1:8" ht="15.75" customHeight="1" x14ac:dyDescent="0.3">
      <c r="A16027" s="8">
        <v>16026</v>
      </c>
      <c r="B16027" s="8">
        <v>3159</v>
      </c>
      <c r="C16027" s="8" t="s">
        <v>156</v>
      </c>
      <c r="D16027" s="8">
        <v>1</v>
      </c>
      <c r="E16027" s="8" t="s">
        <v>31864</v>
      </c>
      <c r="F16027" s="8" t="s">
        <v>161</v>
      </c>
      <c r="G16027" s="8" t="s">
        <v>1455</v>
      </c>
      <c r="H16027" s="8" t="s">
        <v>163</v>
      </c>
    </row>
    <row r="16028" spans="1:8" ht="15.75" customHeight="1" x14ac:dyDescent="0.3">
      <c r="A16028" s="7">
        <v>16027</v>
      </c>
      <c r="B16028" s="7">
        <v>3159</v>
      </c>
      <c r="C16028" s="7" t="s">
        <v>167</v>
      </c>
      <c r="D16028" s="7">
        <v>1</v>
      </c>
      <c r="E16028" s="7" t="s">
        <v>26925</v>
      </c>
      <c r="F16028" s="7" t="s">
        <v>152</v>
      </c>
      <c r="G16028" s="7" t="s">
        <v>172</v>
      </c>
      <c r="H16028" s="7" t="s">
        <v>174</v>
      </c>
    </row>
    <row r="16029" spans="1:8" ht="15.75" customHeight="1" x14ac:dyDescent="0.3">
      <c r="A16029" s="8">
        <v>16028</v>
      </c>
      <c r="B16029" s="8">
        <v>3159</v>
      </c>
      <c r="C16029" s="8" t="s">
        <v>176</v>
      </c>
      <c r="D16029" s="8">
        <v>1</v>
      </c>
      <c r="E16029" s="8" t="s">
        <v>31865</v>
      </c>
      <c r="F16029" s="8" t="s">
        <v>172</v>
      </c>
      <c r="G16029" s="8" t="s">
        <v>388</v>
      </c>
      <c r="H16029" s="8" t="s">
        <v>184</v>
      </c>
    </row>
    <row r="16030" spans="1:8" ht="15.75" customHeight="1" x14ac:dyDescent="0.3">
      <c r="A16030" s="7">
        <v>16029</v>
      </c>
      <c r="B16030" s="7">
        <v>3159</v>
      </c>
      <c r="C16030" s="7" t="s">
        <v>192</v>
      </c>
      <c r="D16030" s="7">
        <v>1</v>
      </c>
      <c r="E16030" s="7" t="s">
        <v>26927</v>
      </c>
      <c r="F16030" s="7" t="s">
        <v>172</v>
      </c>
      <c r="G16030" s="7" t="s">
        <v>192</v>
      </c>
      <c r="H16030" s="7" t="s">
        <v>202</v>
      </c>
    </row>
    <row r="16031" spans="1:8" ht="15.75" customHeight="1" x14ac:dyDescent="0.3">
      <c r="A16031" s="8">
        <v>16030</v>
      </c>
      <c r="B16031" s="8">
        <v>3159</v>
      </c>
      <c r="C16031" s="8" t="s">
        <v>116</v>
      </c>
      <c r="D16031" s="8">
        <v>1</v>
      </c>
      <c r="E16031" s="8" t="s">
        <v>31866</v>
      </c>
      <c r="F16031" s="8" t="s">
        <v>192</v>
      </c>
      <c r="G16031" s="8" t="s">
        <v>116</v>
      </c>
      <c r="H16031" s="8" t="s">
        <v>210</v>
      </c>
    </row>
    <row r="16032" spans="1:8" ht="15.75" customHeight="1" x14ac:dyDescent="0.3">
      <c r="A16032" s="7">
        <v>16031</v>
      </c>
      <c r="B16032" s="7">
        <v>3160</v>
      </c>
      <c r="C16032" s="7" t="s">
        <v>148</v>
      </c>
      <c r="D16032" s="7">
        <v>35</v>
      </c>
      <c r="E16032" s="7" t="s">
        <v>26933</v>
      </c>
      <c r="F16032" s="7"/>
      <c r="G16032" s="7" t="s">
        <v>152</v>
      </c>
      <c r="H16032" s="7" t="s">
        <v>153</v>
      </c>
    </row>
    <row r="16033" spans="1:8" ht="15.75" customHeight="1" x14ac:dyDescent="0.3">
      <c r="A16033" s="8">
        <v>16032</v>
      </c>
      <c r="B16033" s="8">
        <v>3160</v>
      </c>
      <c r="C16033" s="8" t="s">
        <v>156</v>
      </c>
      <c r="D16033" s="8">
        <v>35</v>
      </c>
      <c r="E16033" s="8" t="s">
        <v>31867</v>
      </c>
      <c r="F16033" s="8" t="s">
        <v>161</v>
      </c>
      <c r="G16033" s="8" t="s">
        <v>1012</v>
      </c>
      <c r="H16033" s="8" t="s">
        <v>163</v>
      </c>
    </row>
    <row r="16034" spans="1:8" ht="15.75" customHeight="1" x14ac:dyDescent="0.3">
      <c r="A16034" s="7">
        <v>16033</v>
      </c>
      <c r="B16034" s="7">
        <v>3160</v>
      </c>
      <c r="C16034" s="7" t="s">
        <v>167</v>
      </c>
      <c r="D16034" s="7">
        <v>35</v>
      </c>
      <c r="E16034" s="7" t="s">
        <v>26934</v>
      </c>
      <c r="F16034" s="7" t="s">
        <v>152</v>
      </c>
      <c r="G16034" s="7" t="s">
        <v>172</v>
      </c>
      <c r="H16034" s="7" t="s">
        <v>174</v>
      </c>
    </row>
    <row r="16035" spans="1:8" ht="15.75" customHeight="1" x14ac:dyDescent="0.3">
      <c r="A16035" s="8">
        <v>16034</v>
      </c>
      <c r="B16035" s="8">
        <v>3160</v>
      </c>
      <c r="C16035" s="8" t="s">
        <v>176</v>
      </c>
      <c r="D16035" s="8">
        <v>35</v>
      </c>
      <c r="E16035" s="8" t="s">
        <v>31868</v>
      </c>
      <c r="F16035" s="8" t="s">
        <v>172</v>
      </c>
      <c r="G16035" s="8" t="s">
        <v>388</v>
      </c>
      <c r="H16035" s="8" t="s">
        <v>248</v>
      </c>
    </row>
    <row r="16036" spans="1:8" ht="15.75" customHeight="1" x14ac:dyDescent="0.3">
      <c r="A16036" s="7">
        <v>16035</v>
      </c>
      <c r="B16036" s="7">
        <v>3160</v>
      </c>
      <c r="C16036" s="7" t="s">
        <v>192</v>
      </c>
      <c r="D16036" s="7">
        <v>35</v>
      </c>
      <c r="E16036" s="7" t="s">
        <v>26935</v>
      </c>
      <c r="F16036" s="7" t="s">
        <v>172</v>
      </c>
      <c r="G16036" s="7" t="s">
        <v>192</v>
      </c>
      <c r="H16036" s="7" t="s">
        <v>202</v>
      </c>
    </row>
    <row r="16037" spans="1:8" ht="15.75" customHeight="1" x14ac:dyDescent="0.3">
      <c r="A16037" s="8">
        <v>16036</v>
      </c>
      <c r="B16037" s="8">
        <v>3161</v>
      </c>
      <c r="C16037" s="8" t="s">
        <v>148</v>
      </c>
      <c r="D16037" s="8">
        <v>107</v>
      </c>
      <c r="E16037" s="8" t="s">
        <v>26940</v>
      </c>
      <c r="F16037" s="8"/>
      <c r="G16037" s="8" t="s">
        <v>152</v>
      </c>
      <c r="H16037" s="8" t="s">
        <v>492</v>
      </c>
    </row>
    <row r="16038" spans="1:8" ht="15.75" customHeight="1" x14ac:dyDescent="0.3">
      <c r="A16038" s="7">
        <v>16037</v>
      </c>
      <c r="B16038" s="7">
        <v>3161</v>
      </c>
      <c r="C16038" s="7" t="s">
        <v>156</v>
      </c>
      <c r="D16038" s="7">
        <v>107</v>
      </c>
      <c r="E16038" s="7" t="s">
        <v>31869</v>
      </c>
      <c r="F16038" s="7" t="s">
        <v>161</v>
      </c>
      <c r="G16038" s="7" t="s">
        <v>452</v>
      </c>
      <c r="H16038" s="7" t="s">
        <v>163</v>
      </c>
    </row>
    <row r="16039" spans="1:8" ht="15.75" customHeight="1" x14ac:dyDescent="0.3">
      <c r="A16039" s="8">
        <v>16038</v>
      </c>
      <c r="B16039" s="8">
        <v>3161</v>
      </c>
      <c r="C16039" s="8" t="s">
        <v>167</v>
      </c>
      <c r="D16039" s="8">
        <v>107</v>
      </c>
      <c r="E16039" s="8" t="s">
        <v>26941</v>
      </c>
      <c r="F16039" s="8" t="s">
        <v>152</v>
      </c>
      <c r="G16039" s="8" t="s">
        <v>172</v>
      </c>
      <c r="H16039" s="8" t="s">
        <v>174</v>
      </c>
    </row>
    <row r="16040" spans="1:8" ht="15.75" customHeight="1" x14ac:dyDescent="0.3">
      <c r="A16040" s="7">
        <v>16039</v>
      </c>
      <c r="B16040" s="7">
        <v>3161</v>
      </c>
      <c r="C16040" s="7" t="s">
        <v>192</v>
      </c>
      <c r="D16040" s="7">
        <v>107</v>
      </c>
      <c r="E16040" s="7" t="s">
        <v>26942</v>
      </c>
      <c r="F16040" s="7" t="s">
        <v>172</v>
      </c>
      <c r="G16040" s="7" t="s">
        <v>192</v>
      </c>
      <c r="H16040" s="7" t="s">
        <v>202</v>
      </c>
    </row>
    <row r="16041" spans="1:8" ht="15.75" customHeight="1" x14ac:dyDescent="0.3">
      <c r="A16041" s="8">
        <v>16040</v>
      </c>
      <c r="B16041" s="8">
        <v>3161</v>
      </c>
      <c r="C16041" s="8" t="s">
        <v>116</v>
      </c>
      <c r="D16041" s="8">
        <v>107</v>
      </c>
      <c r="E16041" s="8" t="s">
        <v>31870</v>
      </c>
      <c r="F16041" s="8" t="s">
        <v>192</v>
      </c>
      <c r="G16041" s="8" t="s">
        <v>116</v>
      </c>
      <c r="H16041" s="8" t="s">
        <v>210</v>
      </c>
    </row>
    <row r="16042" spans="1:8" ht="15.75" customHeight="1" x14ac:dyDescent="0.3">
      <c r="A16042" s="7">
        <v>16041</v>
      </c>
      <c r="B16042" s="7">
        <v>3162</v>
      </c>
      <c r="C16042" s="7" t="s">
        <v>148</v>
      </c>
      <c r="D16042" s="7">
        <v>46</v>
      </c>
      <c r="E16042" s="7" t="s">
        <v>26948</v>
      </c>
      <c r="F16042" s="7"/>
      <c r="G16042" s="7" t="s">
        <v>152</v>
      </c>
      <c r="H16042" s="7" t="s">
        <v>153</v>
      </c>
    </row>
    <row r="16043" spans="1:8" ht="15.75" customHeight="1" x14ac:dyDescent="0.3">
      <c r="A16043" s="8">
        <v>16042</v>
      </c>
      <c r="B16043" s="8">
        <v>3162</v>
      </c>
      <c r="C16043" s="8" t="s">
        <v>156</v>
      </c>
      <c r="D16043" s="8">
        <v>46</v>
      </c>
      <c r="E16043" s="8" t="s">
        <v>31871</v>
      </c>
      <c r="F16043" s="8" t="s">
        <v>161</v>
      </c>
      <c r="G16043" s="8" t="s">
        <v>535</v>
      </c>
      <c r="H16043" s="8" t="s">
        <v>163</v>
      </c>
    </row>
    <row r="16044" spans="1:8" ht="15.75" customHeight="1" x14ac:dyDescent="0.3">
      <c r="A16044" s="7">
        <v>16043</v>
      </c>
      <c r="B16044" s="7">
        <v>3162</v>
      </c>
      <c r="C16044" s="7" t="s">
        <v>167</v>
      </c>
      <c r="D16044" s="7">
        <v>46</v>
      </c>
      <c r="E16044" s="7" t="s">
        <v>26949</v>
      </c>
      <c r="F16044" s="7" t="s">
        <v>152</v>
      </c>
      <c r="G16044" s="7" t="s">
        <v>172</v>
      </c>
      <c r="H16044" s="7" t="s">
        <v>174</v>
      </c>
    </row>
    <row r="16045" spans="1:8" ht="15.75" customHeight="1" x14ac:dyDescent="0.3">
      <c r="A16045" s="8">
        <v>16044</v>
      </c>
      <c r="B16045" s="8">
        <v>3162</v>
      </c>
      <c r="C16045" s="8" t="s">
        <v>192</v>
      </c>
      <c r="D16045" s="8">
        <v>46</v>
      </c>
      <c r="E16045" s="8" t="s">
        <v>26950</v>
      </c>
      <c r="F16045" s="8" t="s">
        <v>172</v>
      </c>
      <c r="G16045" s="8" t="s">
        <v>192</v>
      </c>
      <c r="H16045" s="8" t="s">
        <v>202</v>
      </c>
    </row>
    <row r="16046" spans="1:8" ht="15.75" customHeight="1" x14ac:dyDescent="0.3">
      <c r="A16046" s="7">
        <v>16045</v>
      </c>
      <c r="B16046" s="7">
        <v>3162</v>
      </c>
      <c r="C16046" s="7" t="s">
        <v>116</v>
      </c>
      <c r="D16046" s="7">
        <v>46</v>
      </c>
      <c r="E16046" s="7" t="s">
        <v>31872</v>
      </c>
      <c r="F16046" s="7" t="s">
        <v>192</v>
      </c>
      <c r="G16046" s="7" t="s">
        <v>116</v>
      </c>
      <c r="H16046" s="7" t="s">
        <v>210</v>
      </c>
    </row>
    <row r="16047" spans="1:8" ht="15.75" customHeight="1" x14ac:dyDescent="0.3">
      <c r="A16047" s="8">
        <v>16046</v>
      </c>
      <c r="B16047" s="8">
        <v>3163</v>
      </c>
      <c r="C16047" s="8" t="s">
        <v>148</v>
      </c>
      <c r="D16047" s="8">
        <v>25</v>
      </c>
      <c r="E16047" s="8" t="s">
        <v>26958</v>
      </c>
      <c r="F16047" s="8"/>
      <c r="G16047" s="8" t="s">
        <v>152</v>
      </c>
      <c r="H16047" s="8" t="s">
        <v>492</v>
      </c>
    </row>
    <row r="16048" spans="1:8" ht="15.75" customHeight="1" x14ac:dyDescent="0.3">
      <c r="A16048" s="7">
        <v>16047</v>
      </c>
      <c r="B16048" s="7">
        <v>3163</v>
      </c>
      <c r="C16048" s="7" t="s">
        <v>156</v>
      </c>
      <c r="D16048" s="7">
        <v>25</v>
      </c>
      <c r="E16048" s="7" t="s">
        <v>31873</v>
      </c>
      <c r="F16048" s="7" t="s">
        <v>161</v>
      </c>
      <c r="G16048" s="7" t="s">
        <v>1351</v>
      </c>
      <c r="H16048" s="7" t="s">
        <v>163</v>
      </c>
    </row>
    <row r="16049" spans="1:8" ht="15.75" customHeight="1" x14ac:dyDescent="0.3">
      <c r="A16049" s="8">
        <v>16048</v>
      </c>
      <c r="B16049" s="8">
        <v>3163</v>
      </c>
      <c r="C16049" s="8" t="s">
        <v>167</v>
      </c>
      <c r="D16049" s="8">
        <v>25</v>
      </c>
      <c r="E16049" s="8" t="s">
        <v>26959</v>
      </c>
      <c r="F16049" s="8" t="s">
        <v>152</v>
      </c>
      <c r="G16049" s="8" t="s">
        <v>172</v>
      </c>
      <c r="H16049" s="8" t="s">
        <v>174</v>
      </c>
    </row>
    <row r="16050" spans="1:8" ht="15.75" customHeight="1" x14ac:dyDescent="0.3">
      <c r="A16050" s="7">
        <v>16049</v>
      </c>
      <c r="B16050" s="7">
        <v>3163</v>
      </c>
      <c r="C16050" s="7" t="s">
        <v>192</v>
      </c>
      <c r="D16050" s="7">
        <v>25</v>
      </c>
      <c r="E16050" s="7" t="s">
        <v>26960</v>
      </c>
      <c r="F16050" s="7" t="s">
        <v>172</v>
      </c>
      <c r="G16050" s="7" t="s">
        <v>192</v>
      </c>
      <c r="H16050" s="7" t="s">
        <v>202</v>
      </c>
    </row>
    <row r="16051" spans="1:8" ht="15.75" customHeight="1" x14ac:dyDescent="0.3">
      <c r="A16051" s="8">
        <v>16050</v>
      </c>
      <c r="B16051" s="8">
        <v>3163</v>
      </c>
      <c r="C16051" s="8" t="s">
        <v>116</v>
      </c>
      <c r="D16051" s="8">
        <v>25</v>
      </c>
      <c r="E16051" s="8" t="s">
        <v>31874</v>
      </c>
      <c r="F16051" s="8" t="s">
        <v>192</v>
      </c>
      <c r="G16051" s="8" t="s">
        <v>116</v>
      </c>
      <c r="H16051" s="8" t="s">
        <v>210</v>
      </c>
    </row>
    <row r="16052" spans="1:8" ht="15.75" customHeight="1" x14ac:dyDescent="0.3">
      <c r="A16052" s="7">
        <v>16051</v>
      </c>
      <c r="B16052" s="7">
        <v>3164</v>
      </c>
      <c r="C16052" s="7" t="s">
        <v>148</v>
      </c>
      <c r="D16052" s="7">
        <v>5</v>
      </c>
      <c r="E16052" s="7" t="s">
        <v>26966</v>
      </c>
      <c r="F16052" s="7"/>
      <c r="G16052" s="7" t="s">
        <v>152</v>
      </c>
      <c r="H16052" s="7" t="s">
        <v>218</v>
      </c>
    </row>
    <row r="16053" spans="1:8" ht="15.75" customHeight="1" x14ac:dyDescent="0.3">
      <c r="A16053" s="8">
        <v>16052</v>
      </c>
      <c r="B16053" s="8">
        <v>3164</v>
      </c>
      <c r="C16053" s="8" t="s">
        <v>156</v>
      </c>
      <c r="D16053" s="8">
        <v>5</v>
      </c>
      <c r="E16053" s="8" t="s">
        <v>31875</v>
      </c>
      <c r="F16053" s="8" t="s">
        <v>161</v>
      </c>
      <c r="G16053" s="8" t="s">
        <v>3625</v>
      </c>
      <c r="H16053" s="8" t="s">
        <v>163</v>
      </c>
    </row>
    <row r="16054" spans="1:8" ht="15.75" customHeight="1" x14ac:dyDescent="0.3">
      <c r="A16054" s="7">
        <v>16053</v>
      </c>
      <c r="B16054" s="7">
        <v>3164</v>
      </c>
      <c r="C16054" s="7" t="s">
        <v>167</v>
      </c>
      <c r="D16054" s="7">
        <v>5</v>
      </c>
      <c r="E16054" s="7" t="s">
        <v>26967</v>
      </c>
      <c r="F16054" s="7" t="s">
        <v>152</v>
      </c>
      <c r="G16054" s="7" t="s">
        <v>172</v>
      </c>
      <c r="H16054" s="7" t="s">
        <v>174</v>
      </c>
    </row>
    <row r="16055" spans="1:8" ht="15.75" customHeight="1" x14ac:dyDescent="0.3">
      <c r="A16055" s="8">
        <v>16054</v>
      </c>
      <c r="B16055" s="8">
        <v>3164</v>
      </c>
      <c r="C16055" s="8" t="s">
        <v>192</v>
      </c>
      <c r="D16055" s="8">
        <v>5</v>
      </c>
      <c r="E16055" s="8" t="s">
        <v>26968</v>
      </c>
      <c r="F16055" s="8" t="s">
        <v>172</v>
      </c>
      <c r="G16055" s="8" t="s">
        <v>192</v>
      </c>
      <c r="H16055" s="8" t="s">
        <v>202</v>
      </c>
    </row>
    <row r="16056" spans="1:8" ht="15.75" customHeight="1" x14ac:dyDescent="0.3">
      <c r="A16056" s="7">
        <v>16055</v>
      </c>
      <c r="B16056" s="7">
        <v>3164</v>
      </c>
      <c r="C16056" s="7" t="s">
        <v>116</v>
      </c>
      <c r="D16056" s="7">
        <v>5</v>
      </c>
      <c r="E16056" s="7" t="s">
        <v>31876</v>
      </c>
      <c r="F16056" s="7" t="s">
        <v>192</v>
      </c>
      <c r="G16056" s="7" t="s">
        <v>116</v>
      </c>
      <c r="H16056" s="7" t="s">
        <v>210</v>
      </c>
    </row>
    <row r="16057" spans="1:8" ht="15.75" customHeight="1" x14ac:dyDescent="0.3">
      <c r="A16057" s="8">
        <v>16056</v>
      </c>
      <c r="B16057" s="8">
        <v>3165</v>
      </c>
      <c r="C16057" s="8" t="s">
        <v>148</v>
      </c>
      <c r="D16057" s="8">
        <v>101</v>
      </c>
      <c r="E16057" s="8" t="s">
        <v>26974</v>
      </c>
      <c r="F16057" s="8"/>
      <c r="G16057" s="8" t="s">
        <v>152</v>
      </c>
      <c r="H16057" s="8" t="s">
        <v>153</v>
      </c>
    </row>
    <row r="16058" spans="1:8" ht="15.75" customHeight="1" x14ac:dyDescent="0.3">
      <c r="A16058" s="7">
        <v>16057</v>
      </c>
      <c r="B16058" s="7">
        <v>3165</v>
      </c>
      <c r="C16058" s="7" t="s">
        <v>156</v>
      </c>
      <c r="D16058" s="7">
        <v>101</v>
      </c>
      <c r="E16058" s="7" t="s">
        <v>31877</v>
      </c>
      <c r="F16058" s="7" t="s">
        <v>161</v>
      </c>
      <c r="G16058" s="7" t="s">
        <v>6790</v>
      </c>
      <c r="H16058" s="7" t="s">
        <v>163</v>
      </c>
    </row>
    <row r="16059" spans="1:8" ht="15.75" customHeight="1" x14ac:dyDescent="0.3">
      <c r="A16059" s="8">
        <v>16058</v>
      </c>
      <c r="B16059" s="8">
        <v>3165</v>
      </c>
      <c r="C16059" s="8" t="s">
        <v>167</v>
      </c>
      <c r="D16059" s="8">
        <v>101</v>
      </c>
      <c r="E16059" s="8" t="s">
        <v>26975</v>
      </c>
      <c r="F16059" s="8" t="s">
        <v>152</v>
      </c>
      <c r="G16059" s="8" t="s">
        <v>172</v>
      </c>
      <c r="H16059" s="8" t="s">
        <v>174</v>
      </c>
    </row>
    <row r="16060" spans="1:8" ht="15.75" customHeight="1" x14ac:dyDescent="0.3">
      <c r="A16060" s="7">
        <v>16059</v>
      </c>
      <c r="B16060" s="7">
        <v>3165</v>
      </c>
      <c r="C16060" s="7" t="s">
        <v>192</v>
      </c>
      <c r="D16060" s="7">
        <v>101</v>
      </c>
      <c r="E16060" s="7" t="s">
        <v>26976</v>
      </c>
      <c r="F16060" s="7" t="s">
        <v>172</v>
      </c>
      <c r="G16060" s="7" t="s">
        <v>192</v>
      </c>
      <c r="H16060" s="7" t="s">
        <v>202</v>
      </c>
    </row>
    <row r="16061" spans="1:8" ht="15.75" customHeight="1" x14ac:dyDescent="0.3">
      <c r="A16061" s="8">
        <v>16060</v>
      </c>
      <c r="B16061" s="8">
        <v>3165</v>
      </c>
      <c r="C16061" s="8" t="s">
        <v>116</v>
      </c>
      <c r="D16061" s="8">
        <v>101</v>
      </c>
      <c r="E16061" s="8" t="s">
        <v>31878</v>
      </c>
      <c r="F16061" s="8" t="s">
        <v>192</v>
      </c>
      <c r="G16061" s="8" t="s">
        <v>116</v>
      </c>
      <c r="H16061" s="8" t="s">
        <v>210</v>
      </c>
    </row>
    <row r="16062" spans="1:8" ht="15.75" customHeight="1" x14ac:dyDescent="0.3">
      <c r="A16062" s="7">
        <v>16061</v>
      </c>
      <c r="B16062" s="7">
        <v>3166</v>
      </c>
      <c r="C16062" s="7" t="s">
        <v>148</v>
      </c>
      <c r="D16062" s="7">
        <v>85</v>
      </c>
      <c r="E16062" s="7" t="s">
        <v>26982</v>
      </c>
      <c r="F16062" s="7"/>
      <c r="G16062" s="7" t="s">
        <v>152</v>
      </c>
      <c r="H16062" s="7" t="s">
        <v>492</v>
      </c>
    </row>
    <row r="16063" spans="1:8" ht="15.75" customHeight="1" x14ac:dyDescent="0.3">
      <c r="A16063" s="8">
        <v>16062</v>
      </c>
      <c r="B16063" s="8">
        <v>3166</v>
      </c>
      <c r="C16063" s="8" t="s">
        <v>156</v>
      </c>
      <c r="D16063" s="8">
        <v>85</v>
      </c>
      <c r="E16063" s="8" t="s">
        <v>31879</v>
      </c>
      <c r="F16063" s="8" t="s">
        <v>161</v>
      </c>
      <c r="G16063" s="8" t="s">
        <v>2503</v>
      </c>
      <c r="H16063" s="8" t="s">
        <v>163</v>
      </c>
    </row>
    <row r="16064" spans="1:8" ht="15.75" customHeight="1" x14ac:dyDescent="0.3">
      <c r="A16064" s="7">
        <v>16063</v>
      </c>
      <c r="B16064" s="7">
        <v>3166</v>
      </c>
      <c r="C16064" s="7" t="s">
        <v>167</v>
      </c>
      <c r="D16064" s="7">
        <v>85</v>
      </c>
      <c r="E16064" s="7" t="s">
        <v>26983</v>
      </c>
      <c r="F16064" s="7" t="s">
        <v>152</v>
      </c>
      <c r="G16064" s="7" t="s">
        <v>172</v>
      </c>
      <c r="H16064" s="7" t="s">
        <v>174</v>
      </c>
    </row>
    <row r="16065" spans="1:8" ht="15.75" customHeight="1" x14ac:dyDescent="0.3">
      <c r="A16065" s="8">
        <v>16064</v>
      </c>
      <c r="B16065" s="8">
        <v>3166</v>
      </c>
      <c r="C16065" s="8" t="s">
        <v>176</v>
      </c>
      <c r="D16065" s="8">
        <v>85</v>
      </c>
      <c r="E16065" s="8" t="s">
        <v>31880</v>
      </c>
      <c r="F16065" s="8" t="s">
        <v>172</v>
      </c>
      <c r="G16065" s="8" t="s">
        <v>172</v>
      </c>
      <c r="H16065" s="8" t="s">
        <v>184</v>
      </c>
    </row>
    <row r="16066" spans="1:8" ht="15.75" customHeight="1" x14ac:dyDescent="0.3">
      <c r="A16066" s="7">
        <v>16065</v>
      </c>
      <c r="B16066" s="7">
        <v>3166</v>
      </c>
      <c r="C16066" s="7" t="s">
        <v>192</v>
      </c>
      <c r="D16066" s="7">
        <v>85</v>
      </c>
      <c r="E16066" s="7" t="s">
        <v>26984</v>
      </c>
      <c r="F16066" s="7" t="s">
        <v>172</v>
      </c>
      <c r="G16066" s="7" t="s">
        <v>192</v>
      </c>
      <c r="H16066" s="7" t="s">
        <v>202</v>
      </c>
    </row>
    <row r="16067" spans="1:8" ht="15.75" customHeight="1" x14ac:dyDescent="0.3">
      <c r="A16067" s="8">
        <v>16066</v>
      </c>
      <c r="B16067" s="8">
        <v>3166</v>
      </c>
      <c r="C16067" s="8" t="s">
        <v>116</v>
      </c>
      <c r="D16067" s="8">
        <v>85</v>
      </c>
      <c r="E16067" s="8" t="s">
        <v>31881</v>
      </c>
      <c r="F16067" s="8" t="s">
        <v>192</v>
      </c>
      <c r="G16067" s="8" t="s">
        <v>116</v>
      </c>
      <c r="H16067" s="8" t="s">
        <v>210</v>
      </c>
    </row>
    <row r="16068" spans="1:8" ht="15.75" customHeight="1" x14ac:dyDescent="0.3">
      <c r="A16068" s="7">
        <v>16067</v>
      </c>
      <c r="B16068" s="7">
        <v>3167</v>
      </c>
      <c r="C16068" s="7" t="s">
        <v>148</v>
      </c>
      <c r="D16068" s="7">
        <v>100</v>
      </c>
      <c r="E16068" s="7" t="s">
        <v>26990</v>
      </c>
      <c r="F16068" s="7"/>
      <c r="G16068" s="7" t="s">
        <v>152</v>
      </c>
      <c r="H16068" s="7" t="s">
        <v>153</v>
      </c>
    </row>
    <row r="16069" spans="1:8" ht="15.75" customHeight="1" x14ac:dyDescent="0.3">
      <c r="A16069" s="8">
        <v>16068</v>
      </c>
      <c r="B16069" s="8">
        <v>3167</v>
      </c>
      <c r="C16069" s="8" t="s">
        <v>156</v>
      </c>
      <c r="D16069" s="8">
        <v>100</v>
      </c>
      <c r="E16069" s="8" t="s">
        <v>31882</v>
      </c>
      <c r="F16069" s="8" t="s">
        <v>161</v>
      </c>
      <c r="G16069" s="8" t="s">
        <v>2300</v>
      </c>
      <c r="H16069" s="8" t="s">
        <v>163</v>
      </c>
    </row>
    <row r="16070" spans="1:8" ht="15.75" customHeight="1" x14ac:dyDescent="0.3">
      <c r="A16070" s="7">
        <v>16069</v>
      </c>
      <c r="B16070" s="7">
        <v>3167</v>
      </c>
      <c r="C16070" s="7" t="s">
        <v>167</v>
      </c>
      <c r="D16070" s="7">
        <v>100</v>
      </c>
      <c r="E16070" s="7" t="s">
        <v>26992</v>
      </c>
      <c r="F16070" s="7" t="s">
        <v>152</v>
      </c>
      <c r="G16070" s="7" t="s">
        <v>172</v>
      </c>
      <c r="H16070" s="7" t="s">
        <v>174</v>
      </c>
    </row>
    <row r="16071" spans="1:8" ht="15.75" customHeight="1" x14ac:dyDescent="0.3">
      <c r="A16071" s="8">
        <v>16070</v>
      </c>
      <c r="B16071" s="8">
        <v>3167</v>
      </c>
      <c r="C16071" s="8" t="s">
        <v>176</v>
      </c>
      <c r="D16071" s="8">
        <v>100</v>
      </c>
      <c r="E16071" s="8" t="s">
        <v>31883</v>
      </c>
      <c r="F16071" s="8" t="s">
        <v>172</v>
      </c>
      <c r="G16071" s="8" t="s">
        <v>172</v>
      </c>
      <c r="H16071" s="8" t="s">
        <v>248</v>
      </c>
    </row>
    <row r="16072" spans="1:8" ht="15.75" customHeight="1" x14ac:dyDescent="0.3">
      <c r="A16072" s="7">
        <v>16071</v>
      </c>
      <c r="B16072" s="7">
        <v>3167</v>
      </c>
      <c r="C16072" s="7" t="s">
        <v>192</v>
      </c>
      <c r="D16072" s="7">
        <v>100</v>
      </c>
      <c r="E16072" s="7" t="s">
        <v>26993</v>
      </c>
      <c r="F16072" s="7" t="s">
        <v>172</v>
      </c>
      <c r="G16072" s="7" t="s">
        <v>192</v>
      </c>
      <c r="H16072" s="7" t="s">
        <v>202</v>
      </c>
    </row>
    <row r="16073" spans="1:8" ht="15.75" customHeight="1" x14ac:dyDescent="0.3">
      <c r="A16073" s="8">
        <v>16072</v>
      </c>
      <c r="B16073" s="8">
        <v>3168</v>
      </c>
      <c r="C16073" s="8" t="s">
        <v>148</v>
      </c>
      <c r="D16073" s="8">
        <v>45</v>
      </c>
      <c r="E16073" s="8" t="s">
        <v>26999</v>
      </c>
      <c r="F16073" s="8"/>
      <c r="G16073" s="8" t="s">
        <v>152</v>
      </c>
      <c r="H16073" s="8" t="s">
        <v>218</v>
      </c>
    </row>
    <row r="16074" spans="1:8" ht="15.75" customHeight="1" x14ac:dyDescent="0.3">
      <c r="A16074" s="7">
        <v>16073</v>
      </c>
      <c r="B16074" s="7">
        <v>3168</v>
      </c>
      <c r="C16074" s="7" t="s">
        <v>156</v>
      </c>
      <c r="D16074" s="7">
        <v>45</v>
      </c>
      <c r="E16074" s="7" t="s">
        <v>31884</v>
      </c>
      <c r="F16074" s="7" t="s">
        <v>161</v>
      </c>
      <c r="G16074" s="7" t="s">
        <v>1242</v>
      </c>
      <c r="H16074" s="7" t="s">
        <v>163</v>
      </c>
    </row>
    <row r="16075" spans="1:8" ht="15.75" customHeight="1" x14ac:dyDescent="0.3">
      <c r="A16075" s="8">
        <v>16074</v>
      </c>
      <c r="B16075" s="8">
        <v>3168</v>
      </c>
      <c r="C16075" s="8" t="s">
        <v>167</v>
      </c>
      <c r="D16075" s="8">
        <v>45</v>
      </c>
      <c r="E16075" s="8" t="s">
        <v>27000</v>
      </c>
      <c r="F16075" s="8" t="s">
        <v>152</v>
      </c>
      <c r="G16075" s="8" t="s">
        <v>172</v>
      </c>
      <c r="H16075" s="8" t="s">
        <v>174</v>
      </c>
    </row>
    <row r="16076" spans="1:8" ht="15.75" customHeight="1" x14ac:dyDescent="0.3">
      <c r="A16076" s="7">
        <v>16075</v>
      </c>
      <c r="B16076" s="7">
        <v>3168</v>
      </c>
      <c r="C16076" s="7" t="s">
        <v>192</v>
      </c>
      <c r="D16076" s="7">
        <v>45</v>
      </c>
      <c r="E16076" s="7" t="s">
        <v>27001</v>
      </c>
      <c r="F16076" s="7" t="s">
        <v>172</v>
      </c>
      <c r="G16076" s="7" t="s">
        <v>192</v>
      </c>
      <c r="H16076" s="7" t="s">
        <v>202</v>
      </c>
    </row>
    <row r="16077" spans="1:8" ht="15.75" customHeight="1" x14ac:dyDescent="0.3">
      <c r="A16077" s="8">
        <v>16076</v>
      </c>
      <c r="B16077" s="8">
        <v>3168</v>
      </c>
      <c r="C16077" s="8" t="s">
        <v>116</v>
      </c>
      <c r="D16077" s="8">
        <v>45</v>
      </c>
      <c r="E16077" s="8" t="s">
        <v>31885</v>
      </c>
      <c r="F16077" s="8" t="s">
        <v>192</v>
      </c>
      <c r="G16077" s="8" t="s">
        <v>116</v>
      </c>
      <c r="H16077" s="8" t="s">
        <v>210</v>
      </c>
    </row>
    <row r="16078" spans="1:8" ht="15.75" customHeight="1" x14ac:dyDescent="0.3">
      <c r="A16078" s="7">
        <v>16077</v>
      </c>
      <c r="B16078" s="7">
        <v>3169</v>
      </c>
      <c r="C16078" s="7" t="s">
        <v>148</v>
      </c>
      <c r="D16078" s="7">
        <v>92</v>
      </c>
      <c r="E16078" s="7" t="s">
        <v>27007</v>
      </c>
      <c r="F16078" s="7"/>
      <c r="G16078" s="7" t="s">
        <v>152</v>
      </c>
      <c r="H16078" s="7" t="s">
        <v>153</v>
      </c>
    </row>
    <row r="16079" spans="1:8" ht="15.75" customHeight="1" x14ac:dyDescent="0.3">
      <c r="A16079" s="8">
        <v>16078</v>
      </c>
      <c r="B16079" s="8">
        <v>3169</v>
      </c>
      <c r="C16079" s="8" t="s">
        <v>156</v>
      </c>
      <c r="D16079" s="8">
        <v>92</v>
      </c>
      <c r="E16079" s="8" t="s">
        <v>31886</v>
      </c>
      <c r="F16079" s="8" t="s">
        <v>161</v>
      </c>
      <c r="G16079" s="8" t="s">
        <v>2752</v>
      </c>
      <c r="H16079" s="8" t="s">
        <v>163</v>
      </c>
    </row>
    <row r="16080" spans="1:8" ht="15.75" customHeight="1" x14ac:dyDescent="0.3">
      <c r="A16080" s="7">
        <v>16079</v>
      </c>
      <c r="B16080" s="7">
        <v>3169</v>
      </c>
      <c r="C16080" s="7" t="s">
        <v>167</v>
      </c>
      <c r="D16080" s="7">
        <v>92</v>
      </c>
      <c r="E16080" s="7" t="s">
        <v>27009</v>
      </c>
      <c r="F16080" s="7" t="s">
        <v>152</v>
      </c>
      <c r="G16080" s="7" t="s">
        <v>172</v>
      </c>
      <c r="H16080" s="7" t="s">
        <v>174</v>
      </c>
    </row>
    <row r="16081" spans="1:8" ht="15.75" customHeight="1" x14ac:dyDescent="0.3">
      <c r="A16081" s="8">
        <v>16080</v>
      </c>
      <c r="B16081" s="8">
        <v>3169</v>
      </c>
      <c r="C16081" s="8" t="s">
        <v>176</v>
      </c>
      <c r="D16081" s="8">
        <v>92</v>
      </c>
      <c r="E16081" s="8" t="s">
        <v>31887</v>
      </c>
      <c r="F16081" s="8" t="s">
        <v>172</v>
      </c>
      <c r="G16081" s="8" t="s">
        <v>388</v>
      </c>
      <c r="H16081" s="8" t="s">
        <v>812</v>
      </c>
    </row>
    <row r="16082" spans="1:8" ht="15.75" customHeight="1" x14ac:dyDescent="0.3">
      <c r="A16082" s="7">
        <v>16081</v>
      </c>
      <c r="B16082" s="7">
        <v>3169</v>
      </c>
      <c r="C16082" s="7" t="s">
        <v>192</v>
      </c>
      <c r="D16082" s="7">
        <v>92</v>
      </c>
      <c r="E16082" s="7" t="s">
        <v>27010</v>
      </c>
      <c r="F16082" s="7" t="s">
        <v>172</v>
      </c>
      <c r="G16082" s="7" t="s">
        <v>192</v>
      </c>
      <c r="H16082" s="7" t="s">
        <v>202</v>
      </c>
    </row>
    <row r="16083" spans="1:8" ht="15.75" customHeight="1" x14ac:dyDescent="0.3">
      <c r="A16083" s="8">
        <v>16082</v>
      </c>
      <c r="B16083" s="8">
        <v>3169</v>
      </c>
      <c r="C16083" s="8" t="s">
        <v>116</v>
      </c>
      <c r="D16083" s="8">
        <v>92</v>
      </c>
      <c r="E16083" s="8" t="s">
        <v>31888</v>
      </c>
      <c r="F16083" s="8" t="s">
        <v>192</v>
      </c>
      <c r="G16083" s="8" t="s">
        <v>116</v>
      </c>
      <c r="H16083" s="8" t="s">
        <v>210</v>
      </c>
    </row>
    <row r="16084" spans="1:8" ht="15.75" customHeight="1" x14ac:dyDescent="0.3">
      <c r="A16084" s="7">
        <v>16083</v>
      </c>
      <c r="B16084" s="7">
        <v>3170</v>
      </c>
      <c r="C16084" s="7" t="s">
        <v>148</v>
      </c>
      <c r="D16084" s="7">
        <v>114</v>
      </c>
      <c r="E16084" s="7" t="s">
        <v>27016</v>
      </c>
      <c r="F16084" s="7"/>
      <c r="G16084" s="7" t="s">
        <v>152</v>
      </c>
      <c r="H16084" s="7" t="s">
        <v>153</v>
      </c>
    </row>
    <row r="16085" spans="1:8" ht="15.75" customHeight="1" x14ac:dyDescent="0.3">
      <c r="A16085" s="8">
        <v>16084</v>
      </c>
      <c r="B16085" s="8">
        <v>3170</v>
      </c>
      <c r="C16085" s="8" t="s">
        <v>156</v>
      </c>
      <c r="D16085" s="8">
        <v>114</v>
      </c>
      <c r="E16085" s="8" t="s">
        <v>31889</v>
      </c>
      <c r="F16085" s="8" t="s">
        <v>161</v>
      </c>
      <c r="G16085" s="8" t="s">
        <v>2241</v>
      </c>
      <c r="H16085" s="8" t="s">
        <v>163</v>
      </c>
    </row>
    <row r="16086" spans="1:8" ht="15.75" customHeight="1" x14ac:dyDescent="0.3">
      <c r="A16086" s="7">
        <v>16085</v>
      </c>
      <c r="B16086" s="7">
        <v>3170</v>
      </c>
      <c r="C16086" s="7" t="s">
        <v>167</v>
      </c>
      <c r="D16086" s="7">
        <v>114</v>
      </c>
      <c r="E16086" s="7" t="s">
        <v>27017</v>
      </c>
      <c r="F16086" s="7" t="s">
        <v>152</v>
      </c>
      <c r="G16086" s="7" t="s">
        <v>172</v>
      </c>
      <c r="H16086" s="7" t="s">
        <v>174</v>
      </c>
    </row>
    <row r="16087" spans="1:8" ht="15.75" customHeight="1" x14ac:dyDescent="0.3">
      <c r="A16087" s="8">
        <v>16086</v>
      </c>
      <c r="B16087" s="8">
        <v>3170</v>
      </c>
      <c r="C16087" s="8" t="s">
        <v>176</v>
      </c>
      <c r="D16087" s="8">
        <v>114</v>
      </c>
      <c r="E16087" s="8" t="s">
        <v>31890</v>
      </c>
      <c r="F16087" s="8" t="s">
        <v>172</v>
      </c>
      <c r="G16087" s="8" t="s">
        <v>388</v>
      </c>
      <c r="H16087" s="8" t="s">
        <v>288</v>
      </c>
    </row>
    <row r="16088" spans="1:8" ht="15.75" customHeight="1" x14ac:dyDescent="0.3">
      <c r="A16088" s="7">
        <v>16087</v>
      </c>
      <c r="B16088" s="7">
        <v>3171</v>
      </c>
      <c r="C16088" s="7" t="s">
        <v>148</v>
      </c>
      <c r="D16088" s="7">
        <v>11</v>
      </c>
      <c r="E16088" s="7" t="s">
        <v>27024</v>
      </c>
      <c r="F16088" s="7"/>
      <c r="G16088" s="7" t="s">
        <v>152</v>
      </c>
      <c r="H16088" s="7" t="s">
        <v>492</v>
      </c>
    </row>
    <row r="16089" spans="1:8" ht="15.75" customHeight="1" x14ac:dyDescent="0.3">
      <c r="A16089" s="8">
        <v>16088</v>
      </c>
      <c r="B16089" s="8">
        <v>3171</v>
      </c>
      <c r="C16089" s="8" t="s">
        <v>156</v>
      </c>
      <c r="D16089" s="8">
        <v>11</v>
      </c>
      <c r="E16089" s="8" t="s">
        <v>31891</v>
      </c>
      <c r="F16089" s="8" t="s">
        <v>161</v>
      </c>
      <c r="G16089" s="8" t="s">
        <v>2401</v>
      </c>
      <c r="H16089" s="8" t="s">
        <v>163</v>
      </c>
    </row>
    <row r="16090" spans="1:8" ht="15.75" customHeight="1" x14ac:dyDescent="0.3">
      <c r="A16090" s="7">
        <v>16089</v>
      </c>
      <c r="B16090" s="7">
        <v>3171</v>
      </c>
      <c r="C16090" s="7" t="s">
        <v>167</v>
      </c>
      <c r="D16090" s="7">
        <v>11</v>
      </c>
      <c r="E16090" s="7" t="s">
        <v>27025</v>
      </c>
      <c r="F16090" s="7" t="s">
        <v>152</v>
      </c>
      <c r="G16090" s="7" t="s">
        <v>172</v>
      </c>
      <c r="H16090" s="7" t="s">
        <v>174</v>
      </c>
    </row>
    <row r="16091" spans="1:8" ht="15.75" customHeight="1" x14ac:dyDescent="0.3">
      <c r="A16091" s="8">
        <v>16090</v>
      </c>
      <c r="B16091" s="8">
        <v>3171</v>
      </c>
      <c r="C16091" s="8" t="s">
        <v>176</v>
      </c>
      <c r="D16091" s="8">
        <v>11</v>
      </c>
      <c r="E16091" s="8" t="s">
        <v>31892</v>
      </c>
      <c r="F16091" s="8" t="s">
        <v>172</v>
      </c>
      <c r="G16091" s="8" t="s">
        <v>172</v>
      </c>
      <c r="H16091" s="8" t="s">
        <v>288</v>
      </c>
    </row>
    <row r="16092" spans="1:8" ht="15.75" customHeight="1" x14ac:dyDescent="0.3">
      <c r="A16092" s="7">
        <v>16091</v>
      </c>
      <c r="B16092" s="7">
        <v>3171</v>
      </c>
      <c r="C16092" s="7" t="s">
        <v>192</v>
      </c>
      <c r="D16092" s="7">
        <v>11</v>
      </c>
      <c r="E16092" s="7" t="s">
        <v>27027</v>
      </c>
      <c r="F16092" s="7" t="s">
        <v>172</v>
      </c>
      <c r="G16092" s="7" t="s">
        <v>192</v>
      </c>
      <c r="H16092" s="7" t="s">
        <v>202</v>
      </c>
    </row>
    <row r="16093" spans="1:8" ht="15.75" customHeight="1" x14ac:dyDescent="0.3">
      <c r="A16093" s="8">
        <v>16092</v>
      </c>
      <c r="B16093" s="8">
        <v>3171</v>
      </c>
      <c r="C16093" s="8" t="s">
        <v>116</v>
      </c>
      <c r="D16093" s="8">
        <v>11</v>
      </c>
      <c r="E16093" s="8" t="s">
        <v>31893</v>
      </c>
      <c r="F16093" s="8" t="s">
        <v>192</v>
      </c>
      <c r="G16093" s="8" t="s">
        <v>116</v>
      </c>
      <c r="H16093" s="8" t="s">
        <v>210</v>
      </c>
    </row>
    <row r="16094" spans="1:8" ht="15.75" customHeight="1" x14ac:dyDescent="0.3">
      <c r="A16094" s="7">
        <v>16093</v>
      </c>
      <c r="B16094" s="7">
        <v>3172</v>
      </c>
      <c r="C16094" s="7" t="s">
        <v>148</v>
      </c>
      <c r="D16094" s="7">
        <v>1</v>
      </c>
      <c r="E16094" s="7" t="s">
        <v>27033</v>
      </c>
      <c r="F16094" s="7"/>
      <c r="G16094" s="7" t="s">
        <v>152</v>
      </c>
      <c r="H16094" s="7" t="s">
        <v>492</v>
      </c>
    </row>
    <row r="16095" spans="1:8" ht="15.75" customHeight="1" x14ac:dyDescent="0.3">
      <c r="A16095" s="8">
        <v>16094</v>
      </c>
      <c r="B16095" s="8">
        <v>3172</v>
      </c>
      <c r="C16095" s="8" t="s">
        <v>156</v>
      </c>
      <c r="D16095" s="8">
        <v>1</v>
      </c>
      <c r="E16095" s="8" t="s">
        <v>31894</v>
      </c>
      <c r="F16095" s="8" t="s">
        <v>161</v>
      </c>
      <c r="G16095" s="8" t="s">
        <v>1455</v>
      </c>
      <c r="H16095" s="8" t="s">
        <v>163</v>
      </c>
    </row>
    <row r="16096" spans="1:8" ht="15.75" customHeight="1" x14ac:dyDescent="0.3">
      <c r="A16096" s="7">
        <v>16095</v>
      </c>
      <c r="B16096" s="7">
        <v>3172</v>
      </c>
      <c r="C16096" s="7" t="s">
        <v>167</v>
      </c>
      <c r="D16096" s="7">
        <v>1</v>
      </c>
      <c r="E16096" s="7" t="s">
        <v>27035</v>
      </c>
      <c r="F16096" s="7" t="s">
        <v>152</v>
      </c>
      <c r="G16096" s="7" t="s">
        <v>172</v>
      </c>
      <c r="H16096" s="7" t="s">
        <v>174</v>
      </c>
    </row>
    <row r="16097" spans="1:8" ht="15.75" customHeight="1" x14ac:dyDescent="0.3">
      <c r="A16097" s="8">
        <v>16096</v>
      </c>
      <c r="B16097" s="8">
        <v>3173</v>
      </c>
      <c r="C16097" s="8" t="s">
        <v>148</v>
      </c>
      <c r="D16097" s="8">
        <v>31</v>
      </c>
      <c r="E16097" s="8" t="s">
        <v>27041</v>
      </c>
      <c r="F16097" s="8"/>
      <c r="G16097" s="8" t="s">
        <v>152</v>
      </c>
      <c r="H16097" s="8" t="s">
        <v>218</v>
      </c>
    </row>
    <row r="16098" spans="1:8" ht="15.75" customHeight="1" x14ac:dyDescent="0.3">
      <c r="A16098" s="7">
        <v>16097</v>
      </c>
      <c r="B16098" s="7">
        <v>3173</v>
      </c>
      <c r="C16098" s="7" t="s">
        <v>156</v>
      </c>
      <c r="D16098" s="7">
        <v>31</v>
      </c>
      <c r="E16098" s="7" t="s">
        <v>31895</v>
      </c>
      <c r="F16098" s="7" t="s">
        <v>161</v>
      </c>
      <c r="G16098" s="7" t="s">
        <v>2546</v>
      </c>
      <c r="H16098" s="7" t="s">
        <v>163</v>
      </c>
    </row>
    <row r="16099" spans="1:8" ht="15.75" customHeight="1" x14ac:dyDescent="0.3">
      <c r="A16099" s="8">
        <v>16098</v>
      </c>
      <c r="B16099" s="8">
        <v>3173</v>
      </c>
      <c r="C16099" s="8" t="s">
        <v>167</v>
      </c>
      <c r="D16099" s="8">
        <v>31</v>
      </c>
      <c r="E16099" s="8" t="s">
        <v>27043</v>
      </c>
      <c r="F16099" s="8" t="s">
        <v>152</v>
      </c>
      <c r="G16099" s="8" t="s">
        <v>172</v>
      </c>
      <c r="H16099" s="8" t="s">
        <v>174</v>
      </c>
    </row>
    <row r="16100" spans="1:8" ht="15.75" customHeight="1" x14ac:dyDescent="0.3">
      <c r="A16100" s="7">
        <v>16099</v>
      </c>
      <c r="B16100" s="7">
        <v>3173</v>
      </c>
      <c r="C16100" s="7" t="s">
        <v>176</v>
      </c>
      <c r="D16100" s="7">
        <v>31</v>
      </c>
      <c r="E16100" s="7" t="s">
        <v>31896</v>
      </c>
      <c r="F16100" s="7" t="s">
        <v>172</v>
      </c>
      <c r="G16100" s="7" t="s">
        <v>388</v>
      </c>
      <c r="H16100" s="7" t="s">
        <v>812</v>
      </c>
    </row>
    <row r="16101" spans="1:8" ht="15.75" customHeight="1" x14ac:dyDescent="0.3">
      <c r="A16101" s="8">
        <v>16100</v>
      </c>
      <c r="B16101" s="8">
        <v>3173</v>
      </c>
      <c r="C16101" s="8" t="s">
        <v>192</v>
      </c>
      <c r="D16101" s="8">
        <v>31</v>
      </c>
      <c r="E16101" s="8" t="s">
        <v>27044</v>
      </c>
      <c r="F16101" s="8" t="s">
        <v>172</v>
      </c>
      <c r="G16101" s="8" t="s">
        <v>192</v>
      </c>
      <c r="H16101" s="8" t="s">
        <v>202</v>
      </c>
    </row>
    <row r="16102" spans="1:8" ht="15.75" customHeight="1" x14ac:dyDescent="0.3">
      <c r="A16102" s="7">
        <v>16101</v>
      </c>
      <c r="B16102" s="7">
        <v>3173</v>
      </c>
      <c r="C16102" s="7" t="s">
        <v>116</v>
      </c>
      <c r="D16102" s="7">
        <v>31</v>
      </c>
      <c r="E16102" s="7" t="s">
        <v>31897</v>
      </c>
      <c r="F16102" s="7" t="s">
        <v>192</v>
      </c>
      <c r="G16102" s="7" t="s">
        <v>116</v>
      </c>
      <c r="H16102" s="7" t="s">
        <v>210</v>
      </c>
    </row>
    <row r="16103" spans="1:8" ht="15.75" customHeight="1" x14ac:dyDescent="0.3">
      <c r="A16103" s="8">
        <v>16102</v>
      </c>
      <c r="B16103" s="8">
        <v>3174</v>
      </c>
      <c r="C16103" s="8" t="s">
        <v>148</v>
      </c>
      <c r="D16103" s="8">
        <v>117</v>
      </c>
      <c r="E16103" s="8" t="s">
        <v>27051</v>
      </c>
      <c r="F16103" s="8"/>
      <c r="G16103" s="8" t="s">
        <v>152</v>
      </c>
      <c r="H16103" s="8" t="s">
        <v>314</v>
      </c>
    </row>
    <row r="16104" spans="1:8" ht="15.75" customHeight="1" x14ac:dyDescent="0.3">
      <c r="A16104" s="7">
        <v>16103</v>
      </c>
      <c r="B16104" s="7">
        <v>3174</v>
      </c>
      <c r="C16104" s="7" t="s">
        <v>156</v>
      </c>
      <c r="D16104" s="7">
        <v>117</v>
      </c>
      <c r="E16104" s="7" t="s">
        <v>31898</v>
      </c>
      <c r="F16104" s="7" t="s">
        <v>161</v>
      </c>
      <c r="G16104" s="7" t="s">
        <v>2164</v>
      </c>
      <c r="H16104" s="7" t="s">
        <v>163</v>
      </c>
    </row>
    <row r="16105" spans="1:8" ht="15.75" customHeight="1" x14ac:dyDescent="0.3">
      <c r="A16105" s="8">
        <v>16104</v>
      </c>
      <c r="B16105" s="8">
        <v>3174</v>
      </c>
      <c r="C16105" s="8" t="s">
        <v>167</v>
      </c>
      <c r="D16105" s="8">
        <v>117</v>
      </c>
      <c r="E16105" s="8" t="s">
        <v>27052</v>
      </c>
      <c r="F16105" s="8" t="s">
        <v>152</v>
      </c>
      <c r="G16105" s="8" t="s">
        <v>172</v>
      </c>
      <c r="H16105" s="8" t="s">
        <v>174</v>
      </c>
    </row>
    <row r="16106" spans="1:8" ht="15.75" customHeight="1" x14ac:dyDescent="0.3">
      <c r="A16106" s="7">
        <v>16105</v>
      </c>
      <c r="B16106" s="7">
        <v>3174</v>
      </c>
      <c r="C16106" s="7" t="s">
        <v>176</v>
      </c>
      <c r="D16106" s="7">
        <v>117</v>
      </c>
      <c r="E16106" s="7" t="s">
        <v>31899</v>
      </c>
      <c r="F16106" s="7" t="s">
        <v>172</v>
      </c>
      <c r="G16106" s="7" t="s">
        <v>388</v>
      </c>
      <c r="H16106" s="7" t="s">
        <v>248</v>
      </c>
    </row>
    <row r="16107" spans="1:8" ht="15.75" customHeight="1" x14ac:dyDescent="0.3">
      <c r="A16107" s="8">
        <v>16106</v>
      </c>
      <c r="B16107" s="8">
        <v>3174</v>
      </c>
      <c r="C16107" s="8" t="s">
        <v>192</v>
      </c>
      <c r="D16107" s="8">
        <v>117</v>
      </c>
      <c r="E16107" s="8" t="s">
        <v>27053</v>
      </c>
      <c r="F16107" s="8" t="s">
        <v>172</v>
      </c>
      <c r="G16107" s="8" t="s">
        <v>192</v>
      </c>
      <c r="H16107" s="8" t="s">
        <v>202</v>
      </c>
    </row>
    <row r="16108" spans="1:8" ht="15.75" customHeight="1" x14ac:dyDescent="0.3">
      <c r="A16108" s="7">
        <v>16107</v>
      </c>
      <c r="B16108" s="7">
        <v>3174</v>
      </c>
      <c r="C16108" s="7" t="s">
        <v>116</v>
      </c>
      <c r="D16108" s="7">
        <v>117</v>
      </c>
      <c r="E16108" s="7" t="s">
        <v>31900</v>
      </c>
      <c r="F16108" s="7" t="s">
        <v>192</v>
      </c>
      <c r="G16108" s="7" t="s">
        <v>116</v>
      </c>
      <c r="H16108" s="7" t="s">
        <v>210</v>
      </c>
    </row>
    <row r="16109" spans="1:8" ht="15.75" customHeight="1" x14ac:dyDescent="0.3">
      <c r="A16109" s="8">
        <v>16108</v>
      </c>
      <c r="B16109" s="8">
        <v>3175</v>
      </c>
      <c r="C16109" s="8" t="s">
        <v>148</v>
      </c>
      <c r="D16109" s="8">
        <v>109</v>
      </c>
      <c r="E16109" s="8" t="s">
        <v>27059</v>
      </c>
      <c r="F16109" s="8"/>
      <c r="G16109" s="8" t="s">
        <v>152</v>
      </c>
      <c r="H16109" s="8" t="s">
        <v>492</v>
      </c>
    </row>
    <row r="16110" spans="1:8" ht="15.75" customHeight="1" x14ac:dyDescent="0.3">
      <c r="A16110" s="7">
        <v>16109</v>
      </c>
      <c r="B16110" s="7">
        <v>3175</v>
      </c>
      <c r="C16110" s="7" t="s">
        <v>156</v>
      </c>
      <c r="D16110" s="7">
        <v>109</v>
      </c>
      <c r="E16110" s="7" t="s">
        <v>31901</v>
      </c>
      <c r="F16110" s="7" t="s">
        <v>161</v>
      </c>
      <c r="G16110" s="7" t="s">
        <v>1395</v>
      </c>
      <c r="H16110" s="7" t="s">
        <v>163</v>
      </c>
    </row>
    <row r="16111" spans="1:8" ht="15.75" customHeight="1" x14ac:dyDescent="0.3">
      <c r="A16111" s="8">
        <v>16110</v>
      </c>
      <c r="B16111" s="8">
        <v>3175</v>
      </c>
      <c r="C16111" s="8" t="s">
        <v>167</v>
      </c>
      <c r="D16111" s="8">
        <v>109</v>
      </c>
      <c r="E16111" s="8" t="s">
        <v>27060</v>
      </c>
      <c r="F16111" s="8" t="s">
        <v>152</v>
      </c>
      <c r="G16111" s="8" t="s">
        <v>172</v>
      </c>
      <c r="H16111" s="8" t="s">
        <v>174</v>
      </c>
    </row>
    <row r="16112" spans="1:8" ht="15.75" customHeight="1" x14ac:dyDescent="0.3">
      <c r="A16112" s="7">
        <v>16111</v>
      </c>
      <c r="B16112" s="7">
        <v>3175</v>
      </c>
      <c r="C16112" s="7" t="s">
        <v>176</v>
      </c>
      <c r="D16112" s="7">
        <v>109</v>
      </c>
      <c r="E16112" s="7" t="s">
        <v>31902</v>
      </c>
      <c r="F16112" s="7" t="s">
        <v>172</v>
      </c>
      <c r="G16112" s="7" t="s">
        <v>172</v>
      </c>
      <c r="H16112" s="7" t="s">
        <v>184</v>
      </c>
    </row>
    <row r="16113" spans="1:8" ht="15.75" customHeight="1" x14ac:dyDescent="0.3">
      <c r="A16113" s="8">
        <v>16112</v>
      </c>
      <c r="B16113" s="8">
        <v>3175</v>
      </c>
      <c r="C16113" s="8" t="s">
        <v>192</v>
      </c>
      <c r="D16113" s="8">
        <v>109</v>
      </c>
      <c r="E16113" s="8" t="s">
        <v>27062</v>
      </c>
      <c r="F16113" s="8" t="s">
        <v>172</v>
      </c>
      <c r="G16113" s="8" t="s">
        <v>192</v>
      </c>
      <c r="H16113" s="8" t="s">
        <v>202</v>
      </c>
    </row>
    <row r="16114" spans="1:8" ht="15.75" customHeight="1" x14ac:dyDescent="0.3">
      <c r="A16114" s="7">
        <v>16113</v>
      </c>
      <c r="B16114" s="7">
        <v>3176</v>
      </c>
      <c r="C16114" s="7" t="s">
        <v>148</v>
      </c>
      <c r="D16114" s="7">
        <v>3</v>
      </c>
      <c r="E16114" s="7" t="s">
        <v>27068</v>
      </c>
      <c r="F16114" s="7"/>
      <c r="G16114" s="7" t="s">
        <v>152</v>
      </c>
      <c r="H16114" s="7" t="s">
        <v>153</v>
      </c>
    </row>
    <row r="16115" spans="1:8" ht="15.75" customHeight="1" x14ac:dyDescent="0.3">
      <c r="A16115" s="8">
        <v>16114</v>
      </c>
      <c r="B16115" s="8">
        <v>3176</v>
      </c>
      <c r="C16115" s="8" t="s">
        <v>156</v>
      </c>
      <c r="D16115" s="8">
        <v>3</v>
      </c>
      <c r="E16115" s="8" t="s">
        <v>31903</v>
      </c>
      <c r="F16115" s="8" t="s">
        <v>161</v>
      </c>
      <c r="G16115" s="8" t="s">
        <v>1215</v>
      </c>
      <c r="H16115" s="8" t="s">
        <v>163</v>
      </c>
    </row>
    <row r="16116" spans="1:8" ht="15.75" customHeight="1" x14ac:dyDescent="0.3">
      <c r="A16116" s="7">
        <v>16115</v>
      </c>
      <c r="B16116" s="7">
        <v>3176</v>
      </c>
      <c r="C16116" s="7" t="s">
        <v>167</v>
      </c>
      <c r="D16116" s="7">
        <v>3</v>
      </c>
      <c r="E16116" s="7" t="s">
        <v>27069</v>
      </c>
      <c r="F16116" s="7" t="s">
        <v>152</v>
      </c>
      <c r="G16116" s="7" t="s">
        <v>172</v>
      </c>
      <c r="H16116" s="7" t="s">
        <v>174</v>
      </c>
    </row>
    <row r="16117" spans="1:8" ht="15.75" customHeight="1" x14ac:dyDescent="0.3">
      <c r="A16117" s="8">
        <v>16116</v>
      </c>
      <c r="B16117" s="8">
        <v>3176</v>
      </c>
      <c r="C16117" s="8" t="s">
        <v>176</v>
      </c>
      <c r="D16117" s="8">
        <v>3</v>
      </c>
      <c r="E16117" s="8" t="s">
        <v>31904</v>
      </c>
      <c r="F16117" s="8" t="s">
        <v>172</v>
      </c>
      <c r="G16117" s="8" t="s">
        <v>172</v>
      </c>
      <c r="H16117" s="8" t="s">
        <v>812</v>
      </c>
    </row>
    <row r="16118" spans="1:8" ht="15.75" customHeight="1" x14ac:dyDescent="0.3">
      <c r="A16118" s="7">
        <v>16117</v>
      </c>
      <c r="B16118" s="7">
        <v>3176</v>
      </c>
      <c r="C16118" s="7" t="s">
        <v>192</v>
      </c>
      <c r="D16118" s="7">
        <v>3</v>
      </c>
      <c r="E16118" s="7" t="s">
        <v>27070</v>
      </c>
      <c r="F16118" s="7" t="s">
        <v>172</v>
      </c>
      <c r="G16118" s="7" t="s">
        <v>192</v>
      </c>
      <c r="H16118" s="7" t="s">
        <v>202</v>
      </c>
    </row>
    <row r="16119" spans="1:8" ht="15.75" customHeight="1" x14ac:dyDescent="0.3">
      <c r="A16119" s="8">
        <v>16118</v>
      </c>
      <c r="B16119" s="8">
        <v>3176</v>
      </c>
      <c r="C16119" s="8" t="s">
        <v>116</v>
      </c>
      <c r="D16119" s="8">
        <v>3</v>
      </c>
      <c r="E16119" s="8" t="s">
        <v>31905</v>
      </c>
      <c r="F16119" s="8" t="s">
        <v>192</v>
      </c>
      <c r="G16119" s="8" t="s">
        <v>116</v>
      </c>
      <c r="H16119" s="8" t="s">
        <v>210</v>
      </c>
    </row>
    <row r="16120" spans="1:8" ht="15.75" customHeight="1" x14ac:dyDescent="0.3">
      <c r="A16120" s="7">
        <v>16119</v>
      </c>
      <c r="B16120" s="7">
        <v>3177</v>
      </c>
      <c r="C16120" s="7" t="s">
        <v>148</v>
      </c>
      <c r="D16120" s="7">
        <v>59</v>
      </c>
      <c r="E16120" s="7" t="s">
        <v>27077</v>
      </c>
      <c r="F16120" s="7"/>
      <c r="G16120" s="7" t="s">
        <v>152</v>
      </c>
      <c r="H16120" s="7" t="s">
        <v>218</v>
      </c>
    </row>
    <row r="16121" spans="1:8" ht="15.75" customHeight="1" x14ac:dyDescent="0.3">
      <c r="A16121" s="8">
        <v>16120</v>
      </c>
      <c r="B16121" s="8">
        <v>3177</v>
      </c>
      <c r="C16121" s="8" t="s">
        <v>156</v>
      </c>
      <c r="D16121" s="8">
        <v>59</v>
      </c>
      <c r="E16121" s="8" t="s">
        <v>31906</v>
      </c>
      <c r="F16121" s="8" t="s">
        <v>161</v>
      </c>
      <c r="G16121" s="8" t="s">
        <v>1626</v>
      </c>
      <c r="H16121" s="8" t="s">
        <v>163</v>
      </c>
    </row>
    <row r="16122" spans="1:8" ht="15.75" customHeight="1" x14ac:dyDescent="0.3">
      <c r="A16122" s="7">
        <v>16121</v>
      </c>
      <c r="B16122" s="7">
        <v>3177</v>
      </c>
      <c r="C16122" s="7" t="s">
        <v>167</v>
      </c>
      <c r="D16122" s="7">
        <v>59</v>
      </c>
      <c r="E16122" s="7" t="s">
        <v>27078</v>
      </c>
      <c r="F16122" s="7" t="s">
        <v>152</v>
      </c>
      <c r="G16122" s="7" t="s">
        <v>172</v>
      </c>
      <c r="H16122" s="7" t="s">
        <v>174</v>
      </c>
    </row>
    <row r="16123" spans="1:8" ht="15.75" customHeight="1" x14ac:dyDescent="0.3">
      <c r="A16123" s="8">
        <v>16122</v>
      </c>
      <c r="B16123" s="8">
        <v>3177</v>
      </c>
      <c r="C16123" s="8" t="s">
        <v>176</v>
      </c>
      <c r="D16123" s="8">
        <v>59</v>
      </c>
      <c r="E16123" s="8" t="s">
        <v>31907</v>
      </c>
      <c r="F16123" s="8" t="s">
        <v>172</v>
      </c>
      <c r="G16123" s="8" t="s">
        <v>388</v>
      </c>
      <c r="H16123" s="8" t="s">
        <v>248</v>
      </c>
    </row>
    <row r="16124" spans="1:8" ht="15.75" customHeight="1" x14ac:dyDescent="0.3">
      <c r="A16124" s="7">
        <v>16123</v>
      </c>
      <c r="B16124" s="7">
        <v>3177</v>
      </c>
      <c r="C16124" s="7" t="s">
        <v>192</v>
      </c>
      <c r="D16124" s="7">
        <v>59</v>
      </c>
      <c r="E16124" s="7" t="s">
        <v>27080</v>
      </c>
      <c r="F16124" s="7" t="s">
        <v>172</v>
      </c>
      <c r="G16124" s="7" t="s">
        <v>192</v>
      </c>
      <c r="H16124" s="7" t="s">
        <v>202</v>
      </c>
    </row>
    <row r="16125" spans="1:8" ht="15.75" customHeight="1" x14ac:dyDescent="0.3">
      <c r="A16125" s="8">
        <v>16124</v>
      </c>
      <c r="B16125" s="8">
        <v>3177</v>
      </c>
      <c r="C16125" s="8" t="s">
        <v>116</v>
      </c>
      <c r="D16125" s="8">
        <v>59</v>
      </c>
      <c r="E16125" s="8" t="s">
        <v>31908</v>
      </c>
      <c r="F16125" s="8" t="s">
        <v>192</v>
      </c>
      <c r="G16125" s="8" t="s">
        <v>116</v>
      </c>
      <c r="H16125" s="8" t="s">
        <v>210</v>
      </c>
    </row>
    <row r="16126" spans="1:8" ht="15.75" customHeight="1" x14ac:dyDescent="0.3">
      <c r="A16126" s="7">
        <v>16125</v>
      </c>
      <c r="B16126" s="7">
        <v>3178</v>
      </c>
      <c r="C16126" s="7" t="s">
        <v>148</v>
      </c>
      <c r="D16126" s="7">
        <v>96</v>
      </c>
      <c r="E16126" s="7" t="s">
        <v>27086</v>
      </c>
      <c r="F16126" s="7"/>
      <c r="G16126" s="7" t="s">
        <v>152</v>
      </c>
      <c r="H16126" s="7" t="s">
        <v>492</v>
      </c>
    </row>
    <row r="16127" spans="1:8" ht="15.75" customHeight="1" x14ac:dyDescent="0.3">
      <c r="A16127" s="8">
        <v>16126</v>
      </c>
      <c r="B16127" s="8">
        <v>3178</v>
      </c>
      <c r="C16127" s="8" t="s">
        <v>156</v>
      </c>
      <c r="D16127" s="8">
        <v>96</v>
      </c>
      <c r="E16127" s="8" t="s">
        <v>31909</v>
      </c>
      <c r="F16127" s="8" t="s">
        <v>161</v>
      </c>
      <c r="G16127" s="8" t="s">
        <v>1472</v>
      </c>
      <c r="H16127" s="8" t="s">
        <v>163</v>
      </c>
    </row>
    <row r="16128" spans="1:8" ht="15.75" customHeight="1" x14ac:dyDescent="0.3">
      <c r="A16128" s="7">
        <v>16127</v>
      </c>
      <c r="B16128" s="7">
        <v>3178</v>
      </c>
      <c r="C16128" s="7" t="s">
        <v>167</v>
      </c>
      <c r="D16128" s="7">
        <v>96</v>
      </c>
      <c r="E16128" s="7" t="s">
        <v>27087</v>
      </c>
      <c r="F16128" s="7" t="s">
        <v>152</v>
      </c>
      <c r="G16128" s="7" t="s">
        <v>172</v>
      </c>
      <c r="H16128" s="7" t="s">
        <v>174</v>
      </c>
    </row>
    <row r="16129" spans="1:8" ht="15.75" customHeight="1" x14ac:dyDescent="0.3">
      <c r="A16129" s="8">
        <v>16128</v>
      </c>
      <c r="B16129" s="8">
        <v>3178</v>
      </c>
      <c r="C16129" s="8" t="s">
        <v>192</v>
      </c>
      <c r="D16129" s="8">
        <v>96</v>
      </c>
      <c r="E16129" s="8" t="s">
        <v>27088</v>
      </c>
      <c r="F16129" s="8" t="s">
        <v>172</v>
      </c>
      <c r="G16129" s="8" t="s">
        <v>192</v>
      </c>
      <c r="H16129" s="8" t="s">
        <v>202</v>
      </c>
    </row>
    <row r="16130" spans="1:8" ht="15.75" customHeight="1" x14ac:dyDescent="0.3">
      <c r="A16130" s="7">
        <v>16129</v>
      </c>
      <c r="B16130" s="7">
        <v>3178</v>
      </c>
      <c r="C16130" s="7" t="s">
        <v>116</v>
      </c>
      <c r="D16130" s="7">
        <v>96</v>
      </c>
      <c r="E16130" s="7" t="s">
        <v>31910</v>
      </c>
      <c r="F16130" s="7" t="s">
        <v>192</v>
      </c>
      <c r="G16130" s="7" t="s">
        <v>116</v>
      </c>
      <c r="H16130" s="7" t="s">
        <v>210</v>
      </c>
    </row>
    <row r="16131" spans="1:8" ht="15.75" customHeight="1" x14ac:dyDescent="0.3">
      <c r="A16131" s="8">
        <v>16130</v>
      </c>
      <c r="B16131" s="8">
        <v>3179</v>
      </c>
      <c r="C16131" s="8" t="s">
        <v>148</v>
      </c>
      <c r="D16131" s="8">
        <v>8</v>
      </c>
      <c r="E16131" s="8" t="s">
        <v>27094</v>
      </c>
      <c r="F16131" s="8"/>
      <c r="G16131" s="8" t="s">
        <v>152</v>
      </c>
      <c r="H16131" s="8" t="s">
        <v>314</v>
      </c>
    </row>
    <row r="16132" spans="1:8" ht="15.75" customHeight="1" x14ac:dyDescent="0.3">
      <c r="A16132" s="7">
        <v>16131</v>
      </c>
      <c r="B16132" s="7">
        <v>3179</v>
      </c>
      <c r="C16132" s="7" t="s">
        <v>156</v>
      </c>
      <c r="D16132" s="7">
        <v>8</v>
      </c>
      <c r="E16132" s="7" t="s">
        <v>31911</v>
      </c>
      <c r="F16132" s="7" t="s">
        <v>161</v>
      </c>
      <c r="G16132" s="7" t="s">
        <v>1154</v>
      </c>
      <c r="H16132" s="7" t="s">
        <v>163</v>
      </c>
    </row>
    <row r="16133" spans="1:8" ht="15.75" customHeight="1" x14ac:dyDescent="0.3">
      <c r="A16133" s="8">
        <v>16132</v>
      </c>
      <c r="B16133" s="8">
        <v>3179</v>
      </c>
      <c r="C16133" s="8" t="s">
        <v>167</v>
      </c>
      <c r="D16133" s="8">
        <v>8</v>
      </c>
      <c r="E16133" s="8" t="s">
        <v>27095</v>
      </c>
      <c r="F16133" s="8" t="s">
        <v>152</v>
      </c>
      <c r="G16133" s="8" t="s">
        <v>172</v>
      </c>
      <c r="H16133" s="8" t="s">
        <v>174</v>
      </c>
    </row>
    <row r="16134" spans="1:8" ht="15.75" customHeight="1" x14ac:dyDescent="0.3">
      <c r="A16134" s="7">
        <v>16133</v>
      </c>
      <c r="B16134" s="7">
        <v>3179</v>
      </c>
      <c r="C16134" s="7" t="s">
        <v>192</v>
      </c>
      <c r="D16134" s="7">
        <v>8</v>
      </c>
      <c r="E16134" s="7" t="s">
        <v>27096</v>
      </c>
      <c r="F16134" s="7" t="s">
        <v>172</v>
      </c>
      <c r="G16134" s="7" t="s">
        <v>192</v>
      </c>
      <c r="H16134" s="7" t="s">
        <v>202</v>
      </c>
    </row>
    <row r="16135" spans="1:8" ht="15.75" customHeight="1" x14ac:dyDescent="0.3">
      <c r="A16135" s="8">
        <v>16134</v>
      </c>
      <c r="B16135" s="8">
        <v>3179</v>
      </c>
      <c r="C16135" s="8" t="s">
        <v>116</v>
      </c>
      <c r="D16135" s="8">
        <v>8</v>
      </c>
      <c r="E16135" s="8" t="s">
        <v>31912</v>
      </c>
      <c r="F16135" s="8" t="s">
        <v>192</v>
      </c>
      <c r="G16135" s="8" t="s">
        <v>116</v>
      </c>
      <c r="H16135" s="8" t="s">
        <v>210</v>
      </c>
    </row>
    <row r="16136" spans="1:8" ht="15.75" customHeight="1" x14ac:dyDescent="0.3">
      <c r="A16136" s="7">
        <v>16135</v>
      </c>
      <c r="B16136" s="7">
        <v>3180</v>
      </c>
      <c r="C16136" s="7" t="s">
        <v>148</v>
      </c>
      <c r="D16136" s="7">
        <v>114</v>
      </c>
      <c r="E16136" s="7" t="s">
        <v>27102</v>
      </c>
      <c r="F16136" s="7"/>
      <c r="G16136" s="7" t="s">
        <v>152</v>
      </c>
      <c r="H16136" s="7" t="s">
        <v>492</v>
      </c>
    </row>
    <row r="16137" spans="1:8" ht="15.75" customHeight="1" x14ac:dyDescent="0.3">
      <c r="A16137" s="8">
        <v>16136</v>
      </c>
      <c r="B16137" s="8">
        <v>3180</v>
      </c>
      <c r="C16137" s="8" t="s">
        <v>156</v>
      </c>
      <c r="D16137" s="8">
        <v>114</v>
      </c>
      <c r="E16137" s="8" t="s">
        <v>31913</v>
      </c>
      <c r="F16137" s="8" t="s">
        <v>161</v>
      </c>
      <c r="G16137" s="8" t="s">
        <v>2241</v>
      </c>
      <c r="H16137" s="8" t="s">
        <v>163</v>
      </c>
    </row>
    <row r="16138" spans="1:8" ht="15.75" customHeight="1" x14ac:dyDescent="0.3">
      <c r="A16138" s="7">
        <v>16137</v>
      </c>
      <c r="B16138" s="7">
        <v>3180</v>
      </c>
      <c r="C16138" s="7" t="s">
        <v>167</v>
      </c>
      <c r="D16138" s="7">
        <v>114</v>
      </c>
      <c r="E16138" s="7" t="s">
        <v>27103</v>
      </c>
      <c r="F16138" s="7" t="s">
        <v>152</v>
      </c>
      <c r="G16138" s="7" t="s">
        <v>172</v>
      </c>
      <c r="H16138" s="7" t="s">
        <v>174</v>
      </c>
    </row>
    <row r="16139" spans="1:8" ht="15.75" customHeight="1" x14ac:dyDescent="0.3">
      <c r="A16139" s="8">
        <v>16138</v>
      </c>
      <c r="B16139" s="8">
        <v>3180</v>
      </c>
      <c r="C16139" s="8" t="s">
        <v>192</v>
      </c>
      <c r="D16139" s="8">
        <v>114</v>
      </c>
      <c r="E16139" s="8" t="s">
        <v>27104</v>
      </c>
      <c r="F16139" s="8" t="s">
        <v>172</v>
      </c>
      <c r="G16139" s="8" t="s">
        <v>192</v>
      </c>
      <c r="H16139" s="8" t="s">
        <v>202</v>
      </c>
    </row>
    <row r="16140" spans="1:8" ht="15.75" customHeight="1" x14ac:dyDescent="0.3">
      <c r="A16140" s="7">
        <v>16139</v>
      </c>
      <c r="B16140" s="7">
        <v>3181</v>
      </c>
      <c r="C16140" s="7" t="s">
        <v>148</v>
      </c>
      <c r="D16140" s="7">
        <v>79</v>
      </c>
      <c r="E16140" s="7" t="s">
        <v>27111</v>
      </c>
      <c r="F16140" s="7"/>
      <c r="G16140" s="7" t="s">
        <v>152</v>
      </c>
      <c r="H16140" s="7" t="s">
        <v>153</v>
      </c>
    </row>
    <row r="16141" spans="1:8" ht="15.75" customHeight="1" x14ac:dyDescent="0.3">
      <c r="A16141" s="8">
        <v>16140</v>
      </c>
      <c r="B16141" s="8">
        <v>3181</v>
      </c>
      <c r="C16141" s="8" t="s">
        <v>156</v>
      </c>
      <c r="D16141" s="8">
        <v>79</v>
      </c>
      <c r="E16141" s="8" t="s">
        <v>31914</v>
      </c>
      <c r="F16141" s="8" t="s">
        <v>161</v>
      </c>
      <c r="G16141" s="8" t="s">
        <v>1465</v>
      </c>
      <c r="H16141" s="8" t="s">
        <v>163</v>
      </c>
    </row>
    <row r="16142" spans="1:8" ht="15.75" customHeight="1" x14ac:dyDescent="0.3">
      <c r="A16142" s="7">
        <v>16141</v>
      </c>
      <c r="B16142" s="7">
        <v>3181</v>
      </c>
      <c r="C16142" s="7" t="s">
        <v>167</v>
      </c>
      <c r="D16142" s="7">
        <v>79</v>
      </c>
      <c r="E16142" s="7" t="s">
        <v>27113</v>
      </c>
      <c r="F16142" s="7" t="s">
        <v>152</v>
      </c>
      <c r="G16142" s="7" t="s">
        <v>172</v>
      </c>
      <c r="H16142" s="7" t="s">
        <v>174</v>
      </c>
    </row>
    <row r="16143" spans="1:8" ht="15.75" customHeight="1" x14ac:dyDescent="0.3">
      <c r="A16143" s="8">
        <v>16142</v>
      </c>
      <c r="B16143" s="8">
        <v>3181</v>
      </c>
      <c r="C16143" s="8" t="s">
        <v>192</v>
      </c>
      <c r="D16143" s="8">
        <v>79</v>
      </c>
      <c r="E16143" s="8" t="s">
        <v>27114</v>
      </c>
      <c r="F16143" s="8" t="s">
        <v>172</v>
      </c>
      <c r="G16143" s="8" t="s">
        <v>192</v>
      </c>
      <c r="H16143" s="8" t="s">
        <v>202</v>
      </c>
    </row>
    <row r="16144" spans="1:8" ht="15.75" customHeight="1" x14ac:dyDescent="0.3">
      <c r="A16144" s="7">
        <v>16143</v>
      </c>
      <c r="B16144" s="7">
        <v>3182</v>
      </c>
      <c r="C16144" s="7" t="s">
        <v>148</v>
      </c>
      <c r="D16144" s="7">
        <v>117</v>
      </c>
      <c r="E16144" s="7" t="s">
        <v>27120</v>
      </c>
      <c r="F16144" s="7"/>
      <c r="G16144" s="7" t="s">
        <v>152</v>
      </c>
      <c r="H16144" s="7" t="s">
        <v>492</v>
      </c>
    </row>
    <row r="16145" spans="1:8" ht="15.75" customHeight="1" x14ac:dyDescent="0.3">
      <c r="A16145" s="8">
        <v>16144</v>
      </c>
      <c r="B16145" s="8">
        <v>3182</v>
      </c>
      <c r="C16145" s="8" t="s">
        <v>156</v>
      </c>
      <c r="D16145" s="8">
        <v>117</v>
      </c>
      <c r="E16145" s="8" t="s">
        <v>31915</v>
      </c>
      <c r="F16145" s="8" t="s">
        <v>161</v>
      </c>
      <c r="G16145" s="8" t="s">
        <v>2164</v>
      </c>
      <c r="H16145" s="8" t="s">
        <v>163</v>
      </c>
    </row>
    <row r="16146" spans="1:8" ht="15.75" customHeight="1" x14ac:dyDescent="0.3">
      <c r="A16146" s="7">
        <v>16145</v>
      </c>
      <c r="B16146" s="7">
        <v>3182</v>
      </c>
      <c r="C16146" s="7" t="s">
        <v>167</v>
      </c>
      <c r="D16146" s="7">
        <v>117</v>
      </c>
      <c r="E16146" s="7" t="s">
        <v>27121</v>
      </c>
      <c r="F16146" s="7" t="s">
        <v>152</v>
      </c>
      <c r="G16146" s="7" t="s">
        <v>172</v>
      </c>
      <c r="H16146" s="7" t="s">
        <v>174</v>
      </c>
    </row>
    <row r="16147" spans="1:8" ht="15.75" customHeight="1" x14ac:dyDescent="0.3">
      <c r="A16147" s="8">
        <v>16146</v>
      </c>
      <c r="B16147" s="8">
        <v>3182</v>
      </c>
      <c r="C16147" s="8" t="s">
        <v>176</v>
      </c>
      <c r="D16147" s="8">
        <v>117</v>
      </c>
      <c r="E16147" s="8" t="s">
        <v>31916</v>
      </c>
      <c r="F16147" s="8" t="s">
        <v>172</v>
      </c>
      <c r="G16147" s="8" t="s">
        <v>388</v>
      </c>
      <c r="H16147" s="8" t="s">
        <v>248</v>
      </c>
    </row>
    <row r="16148" spans="1:8" ht="15.75" customHeight="1" x14ac:dyDescent="0.3">
      <c r="A16148" s="7">
        <v>16147</v>
      </c>
      <c r="B16148" s="7">
        <v>3182</v>
      </c>
      <c r="C16148" s="7" t="s">
        <v>192</v>
      </c>
      <c r="D16148" s="7">
        <v>117</v>
      </c>
      <c r="E16148" s="7" t="s">
        <v>27122</v>
      </c>
      <c r="F16148" s="7" t="s">
        <v>172</v>
      </c>
      <c r="G16148" s="7" t="s">
        <v>192</v>
      </c>
      <c r="H16148" s="7" t="s">
        <v>202</v>
      </c>
    </row>
    <row r="16149" spans="1:8" ht="15.75" customHeight="1" x14ac:dyDescent="0.3">
      <c r="A16149" s="8">
        <v>16148</v>
      </c>
      <c r="B16149" s="8">
        <v>3182</v>
      </c>
      <c r="C16149" s="8" t="s">
        <v>116</v>
      </c>
      <c r="D16149" s="8">
        <v>117</v>
      </c>
      <c r="E16149" s="8" t="s">
        <v>31917</v>
      </c>
      <c r="F16149" s="8" t="s">
        <v>192</v>
      </c>
      <c r="G16149" s="8" t="s">
        <v>116</v>
      </c>
      <c r="H16149" s="8" t="s">
        <v>210</v>
      </c>
    </row>
    <row r="16150" spans="1:8" ht="15.75" customHeight="1" x14ac:dyDescent="0.3">
      <c r="A16150" s="7">
        <v>16149</v>
      </c>
      <c r="B16150" s="7">
        <v>3183</v>
      </c>
      <c r="C16150" s="7" t="s">
        <v>148</v>
      </c>
      <c r="D16150" s="7">
        <v>8</v>
      </c>
      <c r="E16150" s="7" t="s">
        <v>27128</v>
      </c>
      <c r="F16150" s="7"/>
      <c r="G16150" s="7" t="s">
        <v>152</v>
      </c>
      <c r="H16150" s="7" t="s">
        <v>492</v>
      </c>
    </row>
    <row r="16151" spans="1:8" ht="15.75" customHeight="1" x14ac:dyDescent="0.3">
      <c r="A16151" s="8">
        <v>16150</v>
      </c>
      <c r="B16151" s="8">
        <v>3183</v>
      </c>
      <c r="C16151" s="8" t="s">
        <v>156</v>
      </c>
      <c r="D16151" s="8">
        <v>8</v>
      </c>
      <c r="E16151" s="8" t="s">
        <v>31918</v>
      </c>
      <c r="F16151" s="8" t="s">
        <v>161</v>
      </c>
      <c r="G16151" s="8" t="s">
        <v>1154</v>
      </c>
      <c r="H16151" s="8" t="s">
        <v>163</v>
      </c>
    </row>
    <row r="16152" spans="1:8" ht="15.75" customHeight="1" x14ac:dyDescent="0.3">
      <c r="A16152" s="7">
        <v>16151</v>
      </c>
      <c r="B16152" s="7">
        <v>3183</v>
      </c>
      <c r="C16152" s="7" t="s">
        <v>167</v>
      </c>
      <c r="D16152" s="7">
        <v>8</v>
      </c>
      <c r="E16152" s="7" t="s">
        <v>27130</v>
      </c>
      <c r="F16152" s="7" t="s">
        <v>152</v>
      </c>
      <c r="G16152" s="7" t="s">
        <v>172</v>
      </c>
      <c r="H16152" s="7" t="s">
        <v>174</v>
      </c>
    </row>
    <row r="16153" spans="1:8" ht="15.75" customHeight="1" x14ac:dyDescent="0.3">
      <c r="A16153" s="8">
        <v>16152</v>
      </c>
      <c r="B16153" s="8">
        <v>3183</v>
      </c>
      <c r="C16153" s="8" t="s">
        <v>192</v>
      </c>
      <c r="D16153" s="8">
        <v>8</v>
      </c>
      <c r="E16153" s="8" t="s">
        <v>27131</v>
      </c>
      <c r="F16153" s="8" t="s">
        <v>172</v>
      </c>
      <c r="G16153" s="8" t="s">
        <v>192</v>
      </c>
      <c r="H16153" s="8" t="s">
        <v>202</v>
      </c>
    </row>
    <row r="16154" spans="1:8" ht="15.75" customHeight="1" x14ac:dyDescent="0.3">
      <c r="A16154" s="7">
        <v>16153</v>
      </c>
      <c r="B16154" s="7">
        <v>3183</v>
      </c>
      <c r="C16154" s="7" t="s">
        <v>116</v>
      </c>
      <c r="D16154" s="7">
        <v>8</v>
      </c>
      <c r="E16154" s="7" t="s">
        <v>31919</v>
      </c>
      <c r="F16154" s="7" t="s">
        <v>192</v>
      </c>
      <c r="G16154" s="7" t="s">
        <v>116</v>
      </c>
      <c r="H16154" s="7" t="s">
        <v>210</v>
      </c>
    </row>
    <row r="16155" spans="1:8" ht="15.75" customHeight="1" x14ac:dyDescent="0.3">
      <c r="A16155" s="8">
        <v>16154</v>
      </c>
      <c r="B16155" s="8">
        <v>3184</v>
      </c>
      <c r="C16155" s="8" t="s">
        <v>148</v>
      </c>
      <c r="D16155" s="8">
        <v>66</v>
      </c>
      <c r="E16155" s="8" t="s">
        <v>27137</v>
      </c>
      <c r="F16155" s="8"/>
      <c r="G16155" s="8" t="s">
        <v>152</v>
      </c>
      <c r="H16155" s="8" t="s">
        <v>218</v>
      </c>
    </row>
    <row r="16156" spans="1:8" ht="15.75" customHeight="1" x14ac:dyDescent="0.3">
      <c r="A16156" s="7">
        <v>16155</v>
      </c>
      <c r="B16156" s="7">
        <v>3184</v>
      </c>
      <c r="C16156" s="7" t="s">
        <v>156</v>
      </c>
      <c r="D16156" s="7">
        <v>66</v>
      </c>
      <c r="E16156" s="7" t="s">
        <v>31920</v>
      </c>
      <c r="F16156" s="7" t="s">
        <v>161</v>
      </c>
      <c r="G16156" s="7" t="s">
        <v>2964</v>
      </c>
      <c r="H16156" s="7" t="s">
        <v>163</v>
      </c>
    </row>
    <row r="16157" spans="1:8" ht="15.75" customHeight="1" x14ac:dyDescent="0.3">
      <c r="A16157" s="8">
        <v>16156</v>
      </c>
      <c r="B16157" s="8">
        <v>3184</v>
      </c>
      <c r="C16157" s="8" t="s">
        <v>167</v>
      </c>
      <c r="D16157" s="8">
        <v>66</v>
      </c>
      <c r="E16157" s="8" t="s">
        <v>27138</v>
      </c>
      <c r="F16157" s="8" t="s">
        <v>152</v>
      </c>
      <c r="G16157" s="8" t="s">
        <v>172</v>
      </c>
      <c r="H16157" s="8" t="s">
        <v>174</v>
      </c>
    </row>
    <row r="16158" spans="1:8" ht="15.75" customHeight="1" x14ac:dyDescent="0.3">
      <c r="A16158" s="7">
        <v>16157</v>
      </c>
      <c r="B16158" s="7">
        <v>3184</v>
      </c>
      <c r="C16158" s="7" t="s">
        <v>192</v>
      </c>
      <c r="D16158" s="7">
        <v>66</v>
      </c>
      <c r="E16158" s="7" t="s">
        <v>27139</v>
      </c>
      <c r="F16158" s="7" t="s">
        <v>172</v>
      </c>
      <c r="G16158" s="7" t="s">
        <v>192</v>
      </c>
      <c r="H16158" s="7" t="s">
        <v>202</v>
      </c>
    </row>
    <row r="16159" spans="1:8" ht="15.75" customHeight="1" x14ac:dyDescent="0.3">
      <c r="A16159" s="8">
        <v>16158</v>
      </c>
      <c r="B16159" s="8">
        <v>3184</v>
      </c>
      <c r="C16159" s="8" t="s">
        <v>116</v>
      </c>
      <c r="D16159" s="8">
        <v>66</v>
      </c>
      <c r="E16159" s="8" t="s">
        <v>31921</v>
      </c>
      <c r="F16159" s="8" t="s">
        <v>192</v>
      </c>
      <c r="G16159" s="8" t="s">
        <v>116</v>
      </c>
      <c r="H16159" s="8" t="s">
        <v>210</v>
      </c>
    </row>
    <row r="16160" spans="1:8" ht="15.75" customHeight="1" x14ac:dyDescent="0.3">
      <c r="A16160" s="7">
        <v>16159</v>
      </c>
      <c r="B16160" s="7">
        <v>3185</v>
      </c>
      <c r="C16160" s="7" t="s">
        <v>148</v>
      </c>
      <c r="D16160" s="7">
        <v>11</v>
      </c>
      <c r="E16160" s="7" t="s">
        <v>27144</v>
      </c>
      <c r="F16160" s="7"/>
      <c r="G16160" s="7" t="s">
        <v>152</v>
      </c>
      <c r="H16160" s="7" t="s">
        <v>153</v>
      </c>
    </row>
    <row r="16161" spans="1:8" ht="15.75" customHeight="1" x14ac:dyDescent="0.3">
      <c r="A16161" s="8">
        <v>16160</v>
      </c>
      <c r="B16161" s="8">
        <v>3185</v>
      </c>
      <c r="C16161" s="8" t="s">
        <v>156</v>
      </c>
      <c r="D16161" s="8">
        <v>11</v>
      </c>
      <c r="E16161" s="8" t="s">
        <v>31922</v>
      </c>
      <c r="F16161" s="8" t="s">
        <v>161</v>
      </c>
      <c r="G16161" s="8" t="s">
        <v>2401</v>
      </c>
      <c r="H16161" s="8" t="s">
        <v>163</v>
      </c>
    </row>
    <row r="16162" spans="1:8" ht="15.75" customHeight="1" x14ac:dyDescent="0.3">
      <c r="A16162" s="7">
        <v>16161</v>
      </c>
      <c r="B16162" s="7">
        <v>3185</v>
      </c>
      <c r="C16162" s="7" t="s">
        <v>167</v>
      </c>
      <c r="D16162" s="7">
        <v>11</v>
      </c>
      <c r="E16162" s="7" t="s">
        <v>27145</v>
      </c>
      <c r="F16162" s="7" t="s">
        <v>152</v>
      </c>
      <c r="G16162" s="7" t="s">
        <v>172</v>
      </c>
      <c r="H16162" s="7" t="s">
        <v>174</v>
      </c>
    </row>
    <row r="16163" spans="1:8" ht="15.75" customHeight="1" x14ac:dyDescent="0.3">
      <c r="A16163" s="8">
        <v>16162</v>
      </c>
      <c r="B16163" s="8">
        <v>3185</v>
      </c>
      <c r="C16163" s="8" t="s">
        <v>192</v>
      </c>
      <c r="D16163" s="8">
        <v>11</v>
      </c>
      <c r="E16163" s="8" t="s">
        <v>27146</v>
      </c>
      <c r="F16163" s="8" t="s">
        <v>172</v>
      </c>
      <c r="G16163" s="8" t="s">
        <v>192</v>
      </c>
      <c r="H16163" s="8" t="s">
        <v>202</v>
      </c>
    </row>
    <row r="16164" spans="1:8" ht="15.75" customHeight="1" x14ac:dyDescent="0.3">
      <c r="A16164" s="7">
        <v>16163</v>
      </c>
      <c r="B16164" s="7">
        <v>3186</v>
      </c>
      <c r="C16164" s="7" t="s">
        <v>148</v>
      </c>
      <c r="D16164" s="7">
        <v>104</v>
      </c>
      <c r="E16164" s="7" t="s">
        <v>27153</v>
      </c>
      <c r="F16164" s="7"/>
      <c r="G16164" s="7" t="s">
        <v>152</v>
      </c>
      <c r="H16164" s="7" t="s">
        <v>492</v>
      </c>
    </row>
    <row r="16165" spans="1:8" ht="15.75" customHeight="1" x14ac:dyDescent="0.3">
      <c r="A16165" s="8">
        <v>16164</v>
      </c>
      <c r="B16165" s="8">
        <v>3186</v>
      </c>
      <c r="C16165" s="8" t="s">
        <v>156</v>
      </c>
      <c r="D16165" s="8">
        <v>104</v>
      </c>
      <c r="E16165" s="8" t="s">
        <v>31923</v>
      </c>
      <c r="F16165" s="8" t="s">
        <v>161</v>
      </c>
      <c r="G16165" s="8" t="s">
        <v>412</v>
      </c>
      <c r="H16165" s="8" t="s">
        <v>163</v>
      </c>
    </row>
    <row r="16166" spans="1:8" ht="15.75" customHeight="1" x14ac:dyDescent="0.3">
      <c r="A16166" s="7">
        <v>16165</v>
      </c>
      <c r="B16166" s="7">
        <v>3186</v>
      </c>
      <c r="C16166" s="7" t="s">
        <v>167</v>
      </c>
      <c r="D16166" s="7">
        <v>104</v>
      </c>
      <c r="E16166" s="7" t="s">
        <v>27154</v>
      </c>
      <c r="F16166" s="7" t="s">
        <v>152</v>
      </c>
      <c r="G16166" s="7" t="s">
        <v>172</v>
      </c>
      <c r="H16166" s="7" t="s">
        <v>174</v>
      </c>
    </row>
    <row r="16167" spans="1:8" ht="15.75" customHeight="1" x14ac:dyDescent="0.3">
      <c r="A16167" s="8">
        <v>16166</v>
      </c>
      <c r="B16167" s="8">
        <v>3186</v>
      </c>
      <c r="C16167" s="8" t="s">
        <v>192</v>
      </c>
      <c r="D16167" s="8">
        <v>104</v>
      </c>
      <c r="E16167" s="8" t="s">
        <v>27155</v>
      </c>
      <c r="F16167" s="8" t="s">
        <v>172</v>
      </c>
      <c r="G16167" s="8" t="s">
        <v>192</v>
      </c>
      <c r="H16167" s="8" t="s">
        <v>202</v>
      </c>
    </row>
    <row r="16168" spans="1:8" ht="15.75" customHeight="1" x14ac:dyDescent="0.3">
      <c r="A16168" s="7">
        <v>16167</v>
      </c>
      <c r="B16168" s="7">
        <v>3186</v>
      </c>
      <c r="C16168" s="7" t="s">
        <v>116</v>
      </c>
      <c r="D16168" s="7">
        <v>104</v>
      </c>
      <c r="E16168" s="7" t="s">
        <v>31924</v>
      </c>
      <c r="F16168" s="7" t="s">
        <v>192</v>
      </c>
      <c r="G16168" s="7" t="s">
        <v>116</v>
      </c>
      <c r="H16168" s="7" t="s">
        <v>210</v>
      </c>
    </row>
    <row r="16169" spans="1:8" ht="15.75" customHeight="1" x14ac:dyDescent="0.3">
      <c r="A16169" s="8">
        <v>16168</v>
      </c>
      <c r="B16169" s="8">
        <v>3187</v>
      </c>
      <c r="C16169" s="8" t="s">
        <v>148</v>
      </c>
      <c r="D16169" s="8">
        <v>13</v>
      </c>
      <c r="E16169" s="8" t="s">
        <v>2147</v>
      </c>
      <c r="F16169" s="8"/>
      <c r="G16169" s="8" t="s">
        <v>152</v>
      </c>
      <c r="H16169" s="8" t="s">
        <v>492</v>
      </c>
    </row>
    <row r="16170" spans="1:8" ht="15.75" customHeight="1" x14ac:dyDescent="0.3">
      <c r="A16170" s="7">
        <v>16169</v>
      </c>
      <c r="B16170" s="7">
        <v>3187</v>
      </c>
      <c r="C16170" s="7" t="s">
        <v>156</v>
      </c>
      <c r="D16170" s="7">
        <v>13</v>
      </c>
      <c r="E16170" s="7" t="s">
        <v>31925</v>
      </c>
      <c r="F16170" s="7" t="s">
        <v>161</v>
      </c>
      <c r="G16170" s="7" t="s">
        <v>1503</v>
      </c>
      <c r="H16170" s="7" t="s">
        <v>163</v>
      </c>
    </row>
    <row r="16171" spans="1:8" ht="15.75" customHeight="1" x14ac:dyDescent="0.3">
      <c r="A16171" s="8">
        <v>16170</v>
      </c>
      <c r="B16171" s="8">
        <v>3187</v>
      </c>
      <c r="C16171" s="8" t="s">
        <v>167</v>
      </c>
      <c r="D16171" s="8">
        <v>13</v>
      </c>
      <c r="E16171" s="8" t="s">
        <v>27162</v>
      </c>
      <c r="F16171" s="8" t="s">
        <v>152</v>
      </c>
      <c r="G16171" s="8" t="s">
        <v>172</v>
      </c>
      <c r="H16171" s="8" t="s">
        <v>174</v>
      </c>
    </row>
    <row r="16172" spans="1:8" ht="15.75" customHeight="1" x14ac:dyDescent="0.3">
      <c r="A16172" s="7">
        <v>16171</v>
      </c>
      <c r="B16172" s="7">
        <v>3187</v>
      </c>
      <c r="C16172" s="7" t="s">
        <v>176</v>
      </c>
      <c r="D16172" s="7">
        <v>13</v>
      </c>
      <c r="E16172" s="7" t="s">
        <v>31926</v>
      </c>
      <c r="F16172" s="7" t="s">
        <v>172</v>
      </c>
      <c r="G16172" s="7" t="s">
        <v>172</v>
      </c>
      <c r="H16172" s="7" t="s">
        <v>184</v>
      </c>
    </row>
    <row r="16173" spans="1:8" ht="15.75" customHeight="1" x14ac:dyDescent="0.3">
      <c r="A16173" s="8">
        <v>16172</v>
      </c>
      <c r="B16173" s="8">
        <v>3187</v>
      </c>
      <c r="C16173" s="8" t="s">
        <v>192</v>
      </c>
      <c r="D16173" s="8">
        <v>13</v>
      </c>
      <c r="E16173" s="8" t="s">
        <v>27163</v>
      </c>
      <c r="F16173" s="8" t="s">
        <v>172</v>
      </c>
      <c r="G16173" s="8" t="s">
        <v>192</v>
      </c>
      <c r="H16173" s="8" t="s">
        <v>202</v>
      </c>
    </row>
    <row r="16174" spans="1:8" ht="15.75" customHeight="1" x14ac:dyDescent="0.3">
      <c r="A16174" s="7">
        <v>16173</v>
      </c>
      <c r="B16174" s="7">
        <v>3187</v>
      </c>
      <c r="C16174" s="7" t="s">
        <v>116</v>
      </c>
      <c r="D16174" s="7">
        <v>13</v>
      </c>
      <c r="E16174" s="7" t="s">
        <v>31927</v>
      </c>
      <c r="F16174" s="7" t="s">
        <v>192</v>
      </c>
      <c r="G16174" s="7" t="s">
        <v>116</v>
      </c>
      <c r="H16174" s="7" t="s">
        <v>210</v>
      </c>
    </row>
    <row r="16175" spans="1:8" ht="15.75" customHeight="1" x14ac:dyDescent="0.3">
      <c r="A16175" s="8">
        <v>16174</v>
      </c>
      <c r="B16175" s="8">
        <v>3188</v>
      </c>
      <c r="C16175" s="8" t="s">
        <v>148</v>
      </c>
      <c r="D16175" s="8">
        <v>18</v>
      </c>
      <c r="E16175" s="8" t="s">
        <v>27169</v>
      </c>
      <c r="F16175" s="8"/>
      <c r="G16175" s="8" t="s">
        <v>152</v>
      </c>
      <c r="H16175" s="8" t="s">
        <v>153</v>
      </c>
    </row>
    <row r="16176" spans="1:8" ht="15.75" customHeight="1" x14ac:dyDescent="0.3">
      <c r="A16176" s="7">
        <v>16175</v>
      </c>
      <c r="B16176" s="7">
        <v>3188</v>
      </c>
      <c r="C16176" s="7" t="s">
        <v>156</v>
      </c>
      <c r="D16176" s="7">
        <v>18</v>
      </c>
      <c r="E16176" s="7" t="s">
        <v>31928</v>
      </c>
      <c r="F16176" s="7" t="s">
        <v>161</v>
      </c>
      <c r="G16176" s="7" t="s">
        <v>13607</v>
      </c>
      <c r="H16176" s="7" t="s">
        <v>163</v>
      </c>
    </row>
    <row r="16177" spans="1:8" ht="15.75" customHeight="1" x14ac:dyDescent="0.3">
      <c r="A16177" s="8">
        <v>16176</v>
      </c>
      <c r="B16177" s="8">
        <v>3188</v>
      </c>
      <c r="C16177" s="8" t="s">
        <v>167</v>
      </c>
      <c r="D16177" s="8">
        <v>18</v>
      </c>
      <c r="E16177" s="8" t="s">
        <v>27171</v>
      </c>
      <c r="F16177" s="8" t="s">
        <v>152</v>
      </c>
      <c r="G16177" s="8" t="s">
        <v>172</v>
      </c>
      <c r="H16177" s="8" t="s">
        <v>174</v>
      </c>
    </row>
    <row r="16178" spans="1:8" ht="15.75" customHeight="1" x14ac:dyDescent="0.3">
      <c r="A16178" s="7">
        <v>16177</v>
      </c>
      <c r="B16178" s="7">
        <v>3188</v>
      </c>
      <c r="C16178" s="7" t="s">
        <v>176</v>
      </c>
      <c r="D16178" s="7">
        <v>18</v>
      </c>
      <c r="E16178" s="7" t="s">
        <v>31929</v>
      </c>
      <c r="F16178" s="7" t="s">
        <v>172</v>
      </c>
      <c r="G16178" s="7" t="s">
        <v>172</v>
      </c>
      <c r="H16178" s="7" t="s">
        <v>288</v>
      </c>
    </row>
    <row r="16179" spans="1:8" ht="15.75" customHeight="1" x14ac:dyDescent="0.3">
      <c r="A16179" s="8">
        <v>16178</v>
      </c>
      <c r="B16179" s="8">
        <v>3188</v>
      </c>
      <c r="C16179" s="8" t="s">
        <v>192</v>
      </c>
      <c r="D16179" s="8">
        <v>18</v>
      </c>
      <c r="E16179" s="8" t="s">
        <v>27172</v>
      </c>
      <c r="F16179" s="8" t="s">
        <v>172</v>
      </c>
      <c r="G16179" s="8" t="s">
        <v>192</v>
      </c>
      <c r="H16179" s="8" t="s">
        <v>202</v>
      </c>
    </row>
    <row r="16180" spans="1:8" ht="15.75" customHeight="1" x14ac:dyDescent="0.3">
      <c r="A16180" s="7">
        <v>16179</v>
      </c>
      <c r="B16180" s="7">
        <v>3189</v>
      </c>
      <c r="C16180" s="7" t="s">
        <v>148</v>
      </c>
      <c r="D16180" s="7">
        <v>15</v>
      </c>
      <c r="E16180" s="7" t="s">
        <v>27177</v>
      </c>
      <c r="F16180" s="7"/>
      <c r="G16180" s="7" t="s">
        <v>152</v>
      </c>
      <c r="H16180" s="7" t="s">
        <v>492</v>
      </c>
    </row>
    <row r="16181" spans="1:8" ht="15.75" customHeight="1" x14ac:dyDescent="0.3">
      <c r="A16181" s="8">
        <v>16180</v>
      </c>
      <c r="B16181" s="8">
        <v>3189</v>
      </c>
      <c r="C16181" s="8" t="s">
        <v>156</v>
      </c>
      <c r="D16181" s="8">
        <v>15</v>
      </c>
      <c r="E16181" s="8" t="s">
        <v>31930</v>
      </c>
      <c r="F16181" s="8" t="s">
        <v>161</v>
      </c>
      <c r="G16181" s="8" t="s">
        <v>2493</v>
      </c>
      <c r="H16181" s="8" t="s">
        <v>163</v>
      </c>
    </row>
    <row r="16182" spans="1:8" ht="15.75" customHeight="1" x14ac:dyDescent="0.3">
      <c r="A16182" s="7">
        <v>16181</v>
      </c>
      <c r="B16182" s="7">
        <v>3189</v>
      </c>
      <c r="C16182" s="7" t="s">
        <v>167</v>
      </c>
      <c r="D16182" s="7">
        <v>15</v>
      </c>
      <c r="E16182" s="7" t="s">
        <v>27179</v>
      </c>
      <c r="F16182" s="7" t="s">
        <v>152</v>
      </c>
      <c r="G16182" s="7" t="s">
        <v>172</v>
      </c>
      <c r="H16182" s="7" t="s">
        <v>174</v>
      </c>
    </row>
    <row r="16183" spans="1:8" ht="15.75" customHeight="1" x14ac:dyDescent="0.3">
      <c r="A16183" s="8">
        <v>16182</v>
      </c>
      <c r="B16183" s="8">
        <v>3189</v>
      </c>
      <c r="C16183" s="8" t="s">
        <v>192</v>
      </c>
      <c r="D16183" s="8">
        <v>15</v>
      </c>
      <c r="E16183" s="8" t="s">
        <v>27180</v>
      </c>
      <c r="F16183" s="8" t="s">
        <v>172</v>
      </c>
      <c r="G16183" s="8" t="s">
        <v>192</v>
      </c>
      <c r="H16183" s="8" t="s">
        <v>202</v>
      </c>
    </row>
    <row r="16184" spans="1:8" ht="15.75" customHeight="1" x14ac:dyDescent="0.3">
      <c r="A16184" s="7">
        <v>16183</v>
      </c>
      <c r="B16184" s="7">
        <v>3189</v>
      </c>
      <c r="C16184" s="7" t="s">
        <v>116</v>
      </c>
      <c r="D16184" s="7">
        <v>15</v>
      </c>
      <c r="E16184" s="7" t="s">
        <v>31931</v>
      </c>
      <c r="F16184" s="7" t="s">
        <v>192</v>
      </c>
      <c r="G16184" s="7" t="s">
        <v>116</v>
      </c>
      <c r="H16184" s="7" t="s">
        <v>210</v>
      </c>
    </row>
    <row r="16185" spans="1:8" ht="15.75" customHeight="1" x14ac:dyDescent="0.3">
      <c r="A16185" s="8">
        <v>16184</v>
      </c>
      <c r="B16185" s="8">
        <v>3190</v>
      </c>
      <c r="C16185" s="8" t="s">
        <v>148</v>
      </c>
      <c r="D16185" s="8">
        <v>116</v>
      </c>
      <c r="E16185" s="8" t="s">
        <v>27186</v>
      </c>
      <c r="F16185" s="8"/>
      <c r="G16185" s="8" t="s">
        <v>152</v>
      </c>
      <c r="H16185" s="8" t="s">
        <v>492</v>
      </c>
    </row>
    <row r="16186" spans="1:8" ht="15.75" customHeight="1" x14ac:dyDescent="0.3">
      <c r="A16186" s="7">
        <v>16185</v>
      </c>
      <c r="B16186" s="7">
        <v>3190</v>
      </c>
      <c r="C16186" s="7" t="s">
        <v>156</v>
      </c>
      <c r="D16186" s="7">
        <v>116</v>
      </c>
      <c r="E16186" s="7" t="s">
        <v>31932</v>
      </c>
      <c r="F16186" s="7" t="s">
        <v>161</v>
      </c>
      <c r="G16186" s="7" t="s">
        <v>961</v>
      </c>
      <c r="H16186" s="7" t="s">
        <v>163</v>
      </c>
    </row>
    <row r="16187" spans="1:8" ht="15.75" customHeight="1" x14ac:dyDescent="0.3">
      <c r="A16187" s="8">
        <v>16186</v>
      </c>
      <c r="B16187" s="8">
        <v>3190</v>
      </c>
      <c r="C16187" s="8" t="s">
        <v>167</v>
      </c>
      <c r="D16187" s="8">
        <v>116</v>
      </c>
      <c r="E16187" s="8" t="s">
        <v>27187</v>
      </c>
      <c r="F16187" s="8" t="s">
        <v>152</v>
      </c>
      <c r="G16187" s="8" t="s">
        <v>172</v>
      </c>
      <c r="H16187" s="8" t="s">
        <v>174</v>
      </c>
    </row>
    <row r="16188" spans="1:8" ht="15.75" customHeight="1" x14ac:dyDescent="0.3">
      <c r="A16188" s="7">
        <v>16187</v>
      </c>
      <c r="B16188" s="7">
        <v>3190</v>
      </c>
      <c r="C16188" s="7" t="s">
        <v>176</v>
      </c>
      <c r="D16188" s="7">
        <v>116</v>
      </c>
      <c r="E16188" s="7" t="s">
        <v>31933</v>
      </c>
      <c r="F16188" s="7" t="s">
        <v>172</v>
      </c>
      <c r="G16188" s="7" t="s">
        <v>172</v>
      </c>
      <c r="H16188" s="7" t="s">
        <v>184</v>
      </c>
    </row>
    <row r="16189" spans="1:8" ht="15.75" customHeight="1" x14ac:dyDescent="0.3">
      <c r="A16189" s="8">
        <v>16188</v>
      </c>
      <c r="B16189" s="8">
        <v>3190</v>
      </c>
      <c r="C16189" s="8" t="s">
        <v>192</v>
      </c>
      <c r="D16189" s="8">
        <v>116</v>
      </c>
      <c r="E16189" s="8" t="s">
        <v>27188</v>
      </c>
      <c r="F16189" s="8" t="s">
        <v>172</v>
      </c>
      <c r="G16189" s="8" t="s">
        <v>192</v>
      </c>
      <c r="H16189" s="8" t="s">
        <v>202</v>
      </c>
    </row>
    <row r="16190" spans="1:8" ht="15.75" customHeight="1" x14ac:dyDescent="0.3">
      <c r="A16190" s="7">
        <v>16189</v>
      </c>
      <c r="B16190" s="7">
        <v>3190</v>
      </c>
      <c r="C16190" s="7" t="s">
        <v>116</v>
      </c>
      <c r="D16190" s="7">
        <v>116</v>
      </c>
      <c r="E16190" s="7" t="s">
        <v>31934</v>
      </c>
      <c r="F16190" s="7" t="s">
        <v>192</v>
      </c>
      <c r="G16190" s="7" t="s">
        <v>116</v>
      </c>
      <c r="H16190" s="7" t="s">
        <v>210</v>
      </c>
    </row>
    <row r="16191" spans="1:8" ht="15.75" customHeight="1" x14ac:dyDescent="0.3">
      <c r="A16191" s="8">
        <v>16190</v>
      </c>
      <c r="B16191" s="8">
        <v>3191</v>
      </c>
      <c r="C16191" s="8" t="s">
        <v>148</v>
      </c>
      <c r="D16191" s="8">
        <v>28</v>
      </c>
      <c r="E16191" s="8" t="s">
        <v>27195</v>
      </c>
      <c r="F16191" s="8"/>
      <c r="G16191" s="8" t="s">
        <v>152</v>
      </c>
      <c r="H16191" s="8" t="s">
        <v>492</v>
      </c>
    </row>
    <row r="16192" spans="1:8" ht="15.75" customHeight="1" x14ac:dyDescent="0.3">
      <c r="A16192" s="7">
        <v>16191</v>
      </c>
      <c r="B16192" s="7">
        <v>3191</v>
      </c>
      <c r="C16192" s="7" t="s">
        <v>156</v>
      </c>
      <c r="D16192" s="7">
        <v>28</v>
      </c>
      <c r="E16192" s="7" t="s">
        <v>31935</v>
      </c>
      <c r="F16192" s="7" t="s">
        <v>161</v>
      </c>
      <c r="G16192" s="7" t="s">
        <v>1121</v>
      </c>
      <c r="H16192" s="7" t="s">
        <v>163</v>
      </c>
    </row>
    <row r="16193" spans="1:8" ht="15.75" customHeight="1" x14ac:dyDescent="0.3">
      <c r="A16193" s="8">
        <v>16192</v>
      </c>
      <c r="B16193" s="8">
        <v>3191</v>
      </c>
      <c r="C16193" s="8" t="s">
        <v>167</v>
      </c>
      <c r="D16193" s="8">
        <v>28</v>
      </c>
      <c r="E16193" s="8" t="s">
        <v>27196</v>
      </c>
      <c r="F16193" s="8" t="s">
        <v>152</v>
      </c>
      <c r="G16193" s="8" t="s">
        <v>172</v>
      </c>
      <c r="H16193" s="8" t="s">
        <v>174</v>
      </c>
    </row>
    <row r="16194" spans="1:8" ht="15.75" customHeight="1" x14ac:dyDescent="0.3">
      <c r="A16194" s="7">
        <v>16193</v>
      </c>
      <c r="B16194" s="7">
        <v>3191</v>
      </c>
      <c r="C16194" s="7" t="s">
        <v>192</v>
      </c>
      <c r="D16194" s="7">
        <v>28</v>
      </c>
      <c r="E16194" s="7" t="s">
        <v>27198</v>
      </c>
      <c r="F16194" s="7" t="s">
        <v>172</v>
      </c>
      <c r="G16194" s="7" t="s">
        <v>192</v>
      </c>
      <c r="H16194" s="7" t="s">
        <v>202</v>
      </c>
    </row>
    <row r="16195" spans="1:8" ht="15.75" customHeight="1" x14ac:dyDescent="0.3">
      <c r="A16195" s="8">
        <v>16194</v>
      </c>
      <c r="B16195" s="8">
        <v>3191</v>
      </c>
      <c r="C16195" s="8" t="s">
        <v>116</v>
      </c>
      <c r="D16195" s="8">
        <v>28</v>
      </c>
      <c r="E16195" s="8" t="s">
        <v>31936</v>
      </c>
      <c r="F16195" s="8" t="s">
        <v>192</v>
      </c>
      <c r="G16195" s="8" t="s">
        <v>116</v>
      </c>
      <c r="H16195" s="8" t="s">
        <v>210</v>
      </c>
    </row>
    <row r="16196" spans="1:8" ht="15.75" customHeight="1" x14ac:dyDescent="0.3">
      <c r="A16196" s="7">
        <v>16195</v>
      </c>
      <c r="B16196" s="7">
        <v>3192</v>
      </c>
      <c r="C16196" s="7" t="s">
        <v>148</v>
      </c>
      <c r="D16196" s="7">
        <v>16</v>
      </c>
      <c r="E16196" s="7" t="s">
        <v>27204</v>
      </c>
      <c r="F16196" s="7"/>
      <c r="G16196" s="7" t="s">
        <v>152</v>
      </c>
      <c r="H16196" s="7" t="s">
        <v>314</v>
      </c>
    </row>
    <row r="16197" spans="1:8" ht="15.75" customHeight="1" x14ac:dyDescent="0.3">
      <c r="A16197" s="8">
        <v>16196</v>
      </c>
      <c r="B16197" s="8">
        <v>3192</v>
      </c>
      <c r="C16197" s="8" t="s">
        <v>156</v>
      </c>
      <c r="D16197" s="8">
        <v>16</v>
      </c>
      <c r="E16197" s="8" t="s">
        <v>31937</v>
      </c>
      <c r="F16197" s="8" t="s">
        <v>161</v>
      </c>
      <c r="G16197" s="8" t="s">
        <v>3258</v>
      </c>
      <c r="H16197" s="8" t="s">
        <v>163</v>
      </c>
    </row>
    <row r="16198" spans="1:8" ht="15.75" customHeight="1" x14ac:dyDescent="0.3">
      <c r="A16198" s="7">
        <v>16197</v>
      </c>
      <c r="B16198" s="7">
        <v>3192</v>
      </c>
      <c r="C16198" s="7" t="s">
        <v>167</v>
      </c>
      <c r="D16198" s="7">
        <v>16</v>
      </c>
      <c r="E16198" s="7" t="s">
        <v>27205</v>
      </c>
      <c r="F16198" s="7" t="s">
        <v>152</v>
      </c>
      <c r="G16198" s="7" t="s">
        <v>172</v>
      </c>
      <c r="H16198" s="7" t="s">
        <v>174</v>
      </c>
    </row>
    <row r="16199" spans="1:8" ht="15.75" customHeight="1" x14ac:dyDescent="0.3">
      <c r="A16199" s="8">
        <v>16198</v>
      </c>
      <c r="B16199" s="8">
        <v>3192</v>
      </c>
      <c r="C16199" s="8" t="s">
        <v>176</v>
      </c>
      <c r="D16199" s="8">
        <v>16</v>
      </c>
      <c r="E16199" s="8" t="s">
        <v>31938</v>
      </c>
      <c r="F16199" s="8" t="s">
        <v>172</v>
      </c>
      <c r="G16199" s="8" t="s">
        <v>172</v>
      </c>
      <c r="H16199" s="8" t="s">
        <v>288</v>
      </c>
    </row>
    <row r="16200" spans="1:8" ht="15.75" customHeight="1" x14ac:dyDescent="0.3">
      <c r="A16200" s="7">
        <v>16199</v>
      </c>
      <c r="B16200" s="7">
        <v>3192</v>
      </c>
      <c r="C16200" s="7" t="s">
        <v>192</v>
      </c>
      <c r="D16200" s="7">
        <v>16</v>
      </c>
      <c r="E16200" s="7" t="s">
        <v>27206</v>
      </c>
      <c r="F16200" s="7" t="s">
        <v>172</v>
      </c>
      <c r="G16200" s="7" t="s">
        <v>192</v>
      </c>
      <c r="H16200" s="7" t="s">
        <v>202</v>
      </c>
    </row>
    <row r="16201" spans="1:8" ht="15.75" customHeight="1" x14ac:dyDescent="0.3">
      <c r="A16201" s="8">
        <v>16200</v>
      </c>
      <c r="B16201" s="8">
        <v>3193</v>
      </c>
      <c r="C16201" s="8" t="s">
        <v>148</v>
      </c>
      <c r="D16201" s="8">
        <v>112</v>
      </c>
      <c r="E16201" s="8" t="s">
        <v>27213</v>
      </c>
      <c r="F16201" s="8"/>
      <c r="G16201" s="8" t="s">
        <v>152</v>
      </c>
      <c r="H16201" s="8" t="s">
        <v>153</v>
      </c>
    </row>
    <row r="16202" spans="1:8" ht="15.75" customHeight="1" x14ac:dyDescent="0.3">
      <c r="A16202" s="7">
        <v>16201</v>
      </c>
      <c r="B16202" s="7">
        <v>3193</v>
      </c>
      <c r="C16202" s="7" t="s">
        <v>156</v>
      </c>
      <c r="D16202" s="7">
        <v>112</v>
      </c>
      <c r="E16202" s="7" t="s">
        <v>31939</v>
      </c>
      <c r="F16202" s="7" t="s">
        <v>161</v>
      </c>
      <c r="G16202" s="7" t="s">
        <v>2359</v>
      </c>
      <c r="H16202" s="7" t="s">
        <v>163</v>
      </c>
    </row>
    <row r="16203" spans="1:8" ht="15.75" customHeight="1" x14ac:dyDescent="0.3">
      <c r="A16203" s="8">
        <v>16202</v>
      </c>
      <c r="B16203" s="8">
        <v>3193</v>
      </c>
      <c r="C16203" s="8" t="s">
        <v>167</v>
      </c>
      <c r="D16203" s="8">
        <v>112</v>
      </c>
      <c r="E16203" s="8" t="s">
        <v>27214</v>
      </c>
      <c r="F16203" s="8" t="s">
        <v>152</v>
      </c>
      <c r="G16203" s="8" t="s">
        <v>172</v>
      </c>
      <c r="H16203" s="8" t="s">
        <v>174</v>
      </c>
    </row>
    <row r="16204" spans="1:8" ht="15.75" customHeight="1" x14ac:dyDescent="0.3">
      <c r="A16204" s="7">
        <v>16203</v>
      </c>
      <c r="B16204" s="7">
        <v>3193</v>
      </c>
      <c r="C16204" s="7" t="s">
        <v>192</v>
      </c>
      <c r="D16204" s="7">
        <v>112</v>
      </c>
      <c r="E16204" s="7" t="s">
        <v>27215</v>
      </c>
      <c r="F16204" s="7" t="s">
        <v>172</v>
      </c>
      <c r="G16204" s="7" t="s">
        <v>192</v>
      </c>
      <c r="H16204" s="7" t="s">
        <v>202</v>
      </c>
    </row>
    <row r="16205" spans="1:8" ht="15.75" customHeight="1" x14ac:dyDescent="0.3">
      <c r="A16205" s="8">
        <v>16204</v>
      </c>
      <c r="B16205" s="8">
        <v>3193</v>
      </c>
      <c r="C16205" s="8" t="s">
        <v>116</v>
      </c>
      <c r="D16205" s="8">
        <v>112</v>
      </c>
      <c r="E16205" s="8" t="s">
        <v>31940</v>
      </c>
      <c r="F16205" s="8" t="s">
        <v>192</v>
      </c>
      <c r="G16205" s="8" t="s">
        <v>116</v>
      </c>
      <c r="H16205" s="8" t="s">
        <v>210</v>
      </c>
    </row>
    <row r="16206" spans="1:8" ht="15.75" customHeight="1" x14ac:dyDescent="0.3">
      <c r="A16206" s="7">
        <v>16205</v>
      </c>
      <c r="B16206" s="7">
        <v>3194</v>
      </c>
      <c r="C16206" s="7" t="s">
        <v>148</v>
      </c>
      <c r="D16206" s="7">
        <v>88</v>
      </c>
      <c r="E16206" s="7" t="s">
        <v>27221</v>
      </c>
      <c r="F16206" s="7"/>
      <c r="G16206" s="7" t="s">
        <v>152</v>
      </c>
      <c r="H16206" s="7" t="s">
        <v>153</v>
      </c>
    </row>
    <row r="16207" spans="1:8" ht="15.75" customHeight="1" x14ac:dyDescent="0.3">
      <c r="A16207" s="8">
        <v>16206</v>
      </c>
      <c r="B16207" s="8">
        <v>3194</v>
      </c>
      <c r="C16207" s="8" t="s">
        <v>156</v>
      </c>
      <c r="D16207" s="8">
        <v>88</v>
      </c>
      <c r="E16207" s="8" t="s">
        <v>31941</v>
      </c>
      <c r="F16207" s="8" t="s">
        <v>161</v>
      </c>
      <c r="G16207" s="8" t="s">
        <v>4781</v>
      </c>
      <c r="H16207" s="8" t="s">
        <v>163</v>
      </c>
    </row>
    <row r="16208" spans="1:8" ht="15.75" customHeight="1" x14ac:dyDescent="0.3">
      <c r="A16208" s="7">
        <v>16207</v>
      </c>
      <c r="B16208" s="7">
        <v>3194</v>
      </c>
      <c r="C16208" s="7" t="s">
        <v>167</v>
      </c>
      <c r="D16208" s="7">
        <v>88</v>
      </c>
      <c r="E16208" s="7" t="s">
        <v>27222</v>
      </c>
      <c r="F16208" s="7" t="s">
        <v>152</v>
      </c>
      <c r="G16208" s="7" t="s">
        <v>172</v>
      </c>
      <c r="H16208" s="7" t="s">
        <v>174</v>
      </c>
    </row>
    <row r="16209" spans="1:8" ht="15.75" customHeight="1" x14ac:dyDescent="0.3">
      <c r="A16209" s="8">
        <v>16208</v>
      </c>
      <c r="B16209" s="8">
        <v>3195</v>
      </c>
      <c r="C16209" s="8" t="s">
        <v>148</v>
      </c>
      <c r="D16209" s="8">
        <v>38</v>
      </c>
      <c r="E16209" s="8" t="s">
        <v>27228</v>
      </c>
      <c r="F16209" s="8"/>
      <c r="G16209" s="8" t="s">
        <v>152</v>
      </c>
      <c r="H16209" s="8" t="s">
        <v>153</v>
      </c>
    </row>
    <row r="16210" spans="1:8" ht="15.75" customHeight="1" x14ac:dyDescent="0.3">
      <c r="A16210" s="7">
        <v>16209</v>
      </c>
      <c r="B16210" s="7">
        <v>3195</v>
      </c>
      <c r="C16210" s="7" t="s">
        <v>156</v>
      </c>
      <c r="D16210" s="7">
        <v>38</v>
      </c>
      <c r="E16210" s="7" t="s">
        <v>31942</v>
      </c>
      <c r="F16210" s="7" t="s">
        <v>161</v>
      </c>
      <c r="G16210" s="7" t="s">
        <v>646</v>
      </c>
      <c r="H16210" s="7" t="s">
        <v>163</v>
      </c>
    </row>
    <row r="16211" spans="1:8" ht="15.75" customHeight="1" x14ac:dyDescent="0.3">
      <c r="A16211" s="8">
        <v>16210</v>
      </c>
      <c r="B16211" s="8">
        <v>3195</v>
      </c>
      <c r="C16211" s="8" t="s">
        <v>167</v>
      </c>
      <c r="D16211" s="8">
        <v>38</v>
      </c>
      <c r="E16211" s="8" t="s">
        <v>27230</v>
      </c>
      <c r="F16211" s="8" t="s">
        <v>152</v>
      </c>
      <c r="G16211" s="8" t="s">
        <v>172</v>
      </c>
      <c r="H16211" s="8" t="s">
        <v>174</v>
      </c>
    </row>
    <row r="16212" spans="1:8" ht="15.75" customHeight="1" x14ac:dyDescent="0.3">
      <c r="A16212" s="7">
        <v>16211</v>
      </c>
      <c r="B16212" s="7">
        <v>3195</v>
      </c>
      <c r="C16212" s="7" t="s">
        <v>192</v>
      </c>
      <c r="D16212" s="7">
        <v>38</v>
      </c>
      <c r="E16212" s="7" t="s">
        <v>27231</v>
      </c>
      <c r="F16212" s="7" t="s">
        <v>172</v>
      </c>
      <c r="G16212" s="7" t="s">
        <v>192</v>
      </c>
      <c r="H16212" s="7" t="s">
        <v>202</v>
      </c>
    </row>
    <row r="16213" spans="1:8" ht="15.75" customHeight="1" x14ac:dyDescent="0.3">
      <c r="A16213" s="8">
        <v>16212</v>
      </c>
      <c r="B16213" s="8">
        <v>3195</v>
      </c>
      <c r="C16213" s="8" t="s">
        <v>116</v>
      </c>
      <c r="D16213" s="8">
        <v>38</v>
      </c>
      <c r="E16213" s="8" t="s">
        <v>31943</v>
      </c>
      <c r="F16213" s="8" t="s">
        <v>192</v>
      </c>
      <c r="G16213" s="8" t="s">
        <v>116</v>
      </c>
      <c r="H16213" s="8" t="s">
        <v>210</v>
      </c>
    </row>
    <row r="16214" spans="1:8" ht="15.75" customHeight="1" x14ac:dyDescent="0.3">
      <c r="A16214" s="7">
        <v>16213</v>
      </c>
      <c r="B16214" s="7">
        <v>3196</v>
      </c>
      <c r="C16214" s="7" t="s">
        <v>148</v>
      </c>
      <c r="D16214" s="7">
        <v>63</v>
      </c>
      <c r="E16214" s="7" t="s">
        <v>27236</v>
      </c>
      <c r="F16214" s="7"/>
      <c r="G16214" s="7" t="s">
        <v>152</v>
      </c>
      <c r="H16214" s="7" t="s">
        <v>492</v>
      </c>
    </row>
    <row r="16215" spans="1:8" ht="15.75" customHeight="1" x14ac:dyDescent="0.3">
      <c r="A16215" s="8">
        <v>16214</v>
      </c>
      <c r="B16215" s="8">
        <v>3196</v>
      </c>
      <c r="C16215" s="8" t="s">
        <v>156</v>
      </c>
      <c r="D16215" s="8">
        <v>63</v>
      </c>
      <c r="E16215" s="8" t="s">
        <v>31944</v>
      </c>
      <c r="F16215" s="8" t="s">
        <v>161</v>
      </c>
      <c r="G16215" s="8" t="s">
        <v>1683</v>
      </c>
      <c r="H16215" s="8" t="s">
        <v>163</v>
      </c>
    </row>
    <row r="16216" spans="1:8" ht="15.75" customHeight="1" x14ac:dyDescent="0.3">
      <c r="A16216" s="7">
        <v>16215</v>
      </c>
      <c r="B16216" s="7">
        <v>3196</v>
      </c>
      <c r="C16216" s="7" t="s">
        <v>167</v>
      </c>
      <c r="D16216" s="7">
        <v>63</v>
      </c>
      <c r="E16216" s="7" t="s">
        <v>27237</v>
      </c>
      <c r="F16216" s="7" t="s">
        <v>152</v>
      </c>
      <c r="G16216" s="7" t="s">
        <v>172</v>
      </c>
      <c r="H16216" s="7" t="s">
        <v>174</v>
      </c>
    </row>
    <row r="16217" spans="1:8" ht="15.75" customHeight="1" x14ac:dyDescent="0.3">
      <c r="A16217" s="8">
        <v>16216</v>
      </c>
      <c r="B16217" s="8">
        <v>3196</v>
      </c>
      <c r="C16217" s="8" t="s">
        <v>176</v>
      </c>
      <c r="D16217" s="8">
        <v>63</v>
      </c>
      <c r="E16217" s="8" t="s">
        <v>31945</v>
      </c>
      <c r="F16217" s="8" t="s">
        <v>172</v>
      </c>
      <c r="G16217" s="8" t="s">
        <v>388</v>
      </c>
      <c r="H16217" s="8" t="s">
        <v>184</v>
      </c>
    </row>
    <row r="16218" spans="1:8" ht="15.75" customHeight="1" x14ac:dyDescent="0.3">
      <c r="A16218" s="7">
        <v>16217</v>
      </c>
      <c r="B16218" s="7">
        <v>3196</v>
      </c>
      <c r="C16218" s="7" t="s">
        <v>192</v>
      </c>
      <c r="D16218" s="7">
        <v>63</v>
      </c>
      <c r="E16218" s="7" t="s">
        <v>27238</v>
      </c>
      <c r="F16218" s="7" t="s">
        <v>172</v>
      </c>
      <c r="G16218" s="7" t="s">
        <v>192</v>
      </c>
      <c r="H16218" s="7" t="s">
        <v>202</v>
      </c>
    </row>
    <row r="16219" spans="1:8" ht="15.75" customHeight="1" x14ac:dyDescent="0.3">
      <c r="A16219" s="8">
        <v>16218</v>
      </c>
      <c r="B16219" s="8">
        <v>3196</v>
      </c>
      <c r="C16219" s="8" t="s">
        <v>116</v>
      </c>
      <c r="D16219" s="8">
        <v>63</v>
      </c>
      <c r="E16219" s="8" t="s">
        <v>31946</v>
      </c>
      <c r="F16219" s="8" t="s">
        <v>192</v>
      </c>
      <c r="G16219" s="8" t="s">
        <v>116</v>
      </c>
      <c r="H16219" s="8" t="s">
        <v>210</v>
      </c>
    </row>
    <row r="16220" spans="1:8" ht="15.75" customHeight="1" x14ac:dyDescent="0.3">
      <c r="A16220" s="7">
        <v>16219</v>
      </c>
      <c r="B16220" s="7">
        <v>3197</v>
      </c>
      <c r="C16220" s="7" t="s">
        <v>148</v>
      </c>
      <c r="D16220" s="7">
        <v>83</v>
      </c>
      <c r="E16220" s="7" t="s">
        <v>27244</v>
      </c>
      <c r="F16220" s="7"/>
      <c r="G16220" s="7" t="s">
        <v>152</v>
      </c>
      <c r="H16220" s="7" t="s">
        <v>153</v>
      </c>
    </row>
    <row r="16221" spans="1:8" ht="15.75" customHeight="1" x14ac:dyDescent="0.3">
      <c r="A16221" s="8">
        <v>16220</v>
      </c>
      <c r="B16221" s="8">
        <v>3197</v>
      </c>
      <c r="C16221" s="8" t="s">
        <v>156</v>
      </c>
      <c r="D16221" s="8">
        <v>83</v>
      </c>
      <c r="E16221" s="8" t="s">
        <v>31947</v>
      </c>
      <c r="F16221" s="8" t="s">
        <v>161</v>
      </c>
      <c r="G16221" s="8" t="s">
        <v>2025</v>
      </c>
      <c r="H16221" s="8" t="s">
        <v>163</v>
      </c>
    </row>
    <row r="16222" spans="1:8" ht="15.75" customHeight="1" x14ac:dyDescent="0.3">
      <c r="A16222" s="7">
        <v>16221</v>
      </c>
      <c r="B16222" s="7">
        <v>3197</v>
      </c>
      <c r="C16222" s="7" t="s">
        <v>167</v>
      </c>
      <c r="D16222" s="7">
        <v>83</v>
      </c>
      <c r="E16222" s="7" t="s">
        <v>27245</v>
      </c>
      <c r="F16222" s="7" t="s">
        <v>152</v>
      </c>
      <c r="G16222" s="7" t="s">
        <v>172</v>
      </c>
      <c r="H16222" s="7" t="s">
        <v>174</v>
      </c>
    </row>
    <row r="16223" spans="1:8" ht="15.75" customHeight="1" x14ac:dyDescent="0.3">
      <c r="A16223" s="8">
        <v>16222</v>
      </c>
      <c r="B16223" s="8">
        <v>3197</v>
      </c>
      <c r="C16223" s="8" t="s">
        <v>176</v>
      </c>
      <c r="D16223" s="8">
        <v>83</v>
      </c>
      <c r="E16223" s="8" t="s">
        <v>31948</v>
      </c>
      <c r="F16223" s="8" t="s">
        <v>172</v>
      </c>
      <c r="G16223" s="8" t="s">
        <v>388</v>
      </c>
      <c r="H16223" s="8" t="s">
        <v>812</v>
      </c>
    </row>
    <row r="16224" spans="1:8" ht="15.75" customHeight="1" x14ac:dyDescent="0.3">
      <c r="A16224" s="7">
        <v>16223</v>
      </c>
      <c r="B16224" s="7">
        <v>3197</v>
      </c>
      <c r="C16224" s="7" t="s">
        <v>192</v>
      </c>
      <c r="D16224" s="7">
        <v>83</v>
      </c>
      <c r="E16224" s="7" t="s">
        <v>27246</v>
      </c>
      <c r="F16224" s="7" t="s">
        <v>172</v>
      </c>
      <c r="G16224" s="7" t="s">
        <v>192</v>
      </c>
      <c r="H16224" s="7" t="s">
        <v>202</v>
      </c>
    </row>
    <row r="16225" spans="1:8" ht="15.75" customHeight="1" x14ac:dyDescent="0.3">
      <c r="A16225" s="8">
        <v>16224</v>
      </c>
      <c r="B16225" s="8">
        <v>3198</v>
      </c>
      <c r="C16225" s="8" t="s">
        <v>148</v>
      </c>
      <c r="D16225" s="8">
        <v>12</v>
      </c>
      <c r="E16225" s="8" t="s">
        <v>27251</v>
      </c>
      <c r="F16225" s="8"/>
      <c r="G16225" s="8" t="s">
        <v>152</v>
      </c>
      <c r="H16225" s="8" t="s">
        <v>314</v>
      </c>
    </row>
    <row r="16226" spans="1:8" ht="15.75" customHeight="1" x14ac:dyDescent="0.3">
      <c r="A16226" s="7">
        <v>16225</v>
      </c>
      <c r="B16226" s="7">
        <v>3198</v>
      </c>
      <c r="C16226" s="7" t="s">
        <v>156</v>
      </c>
      <c r="D16226" s="7">
        <v>12</v>
      </c>
      <c r="E16226" s="7" t="s">
        <v>31949</v>
      </c>
      <c r="F16226" s="7" t="s">
        <v>161</v>
      </c>
      <c r="G16226" s="7" t="s">
        <v>2353</v>
      </c>
      <c r="H16226" s="7" t="s">
        <v>163</v>
      </c>
    </row>
    <row r="16227" spans="1:8" ht="15.75" customHeight="1" x14ac:dyDescent="0.3">
      <c r="A16227" s="8">
        <v>16226</v>
      </c>
      <c r="B16227" s="8">
        <v>3198</v>
      </c>
      <c r="C16227" s="8" t="s">
        <v>167</v>
      </c>
      <c r="D16227" s="8">
        <v>12</v>
      </c>
      <c r="E16227" s="8" t="s">
        <v>27252</v>
      </c>
      <c r="F16227" s="8" t="s">
        <v>152</v>
      </c>
      <c r="G16227" s="8" t="s">
        <v>172</v>
      </c>
      <c r="H16227" s="8" t="s">
        <v>174</v>
      </c>
    </row>
    <row r="16228" spans="1:8" ht="15.75" customHeight="1" x14ac:dyDescent="0.3">
      <c r="A16228" s="7">
        <v>16227</v>
      </c>
      <c r="B16228" s="7">
        <v>3198</v>
      </c>
      <c r="C16228" s="7" t="s">
        <v>192</v>
      </c>
      <c r="D16228" s="7">
        <v>12</v>
      </c>
      <c r="E16228" s="7" t="s">
        <v>27253</v>
      </c>
      <c r="F16228" s="7" t="s">
        <v>172</v>
      </c>
      <c r="G16228" s="7" t="s">
        <v>192</v>
      </c>
      <c r="H16228" s="7" t="s">
        <v>202</v>
      </c>
    </row>
    <row r="16229" spans="1:8" ht="15.75" customHeight="1" x14ac:dyDescent="0.3">
      <c r="A16229" s="8">
        <v>16228</v>
      </c>
      <c r="B16229" s="8">
        <v>3198</v>
      </c>
      <c r="C16229" s="8" t="s">
        <v>116</v>
      </c>
      <c r="D16229" s="8">
        <v>12</v>
      </c>
      <c r="E16229" s="8" t="s">
        <v>31950</v>
      </c>
      <c r="F16229" s="8" t="s">
        <v>192</v>
      </c>
      <c r="G16229" s="8" t="s">
        <v>116</v>
      </c>
      <c r="H16229" s="8" t="s">
        <v>210</v>
      </c>
    </row>
    <row r="16230" spans="1:8" ht="15.75" customHeight="1" x14ac:dyDescent="0.3">
      <c r="A16230" s="7">
        <v>16229</v>
      </c>
      <c r="B16230" s="7">
        <v>3199</v>
      </c>
      <c r="C16230" s="7" t="s">
        <v>148</v>
      </c>
      <c r="D16230" s="7">
        <v>75</v>
      </c>
      <c r="E16230" s="7" t="s">
        <v>27259</v>
      </c>
      <c r="F16230" s="7"/>
      <c r="G16230" s="7" t="s">
        <v>152</v>
      </c>
      <c r="H16230" s="7" t="s">
        <v>218</v>
      </c>
    </row>
    <row r="16231" spans="1:8" ht="15.75" customHeight="1" x14ac:dyDescent="0.3">
      <c r="A16231" s="8">
        <v>16230</v>
      </c>
      <c r="B16231" s="8">
        <v>3199</v>
      </c>
      <c r="C16231" s="8" t="s">
        <v>156</v>
      </c>
      <c r="D16231" s="8">
        <v>75</v>
      </c>
      <c r="E16231" s="8" t="s">
        <v>31951</v>
      </c>
      <c r="F16231" s="8" t="s">
        <v>161</v>
      </c>
      <c r="G16231" s="8" t="s">
        <v>846</v>
      </c>
      <c r="H16231" s="8" t="s">
        <v>163</v>
      </c>
    </row>
    <row r="16232" spans="1:8" ht="15.75" customHeight="1" x14ac:dyDescent="0.3">
      <c r="A16232" s="7">
        <v>16231</v>
      </c>
      <c r="B16232" s="7">
        <v>3199</v>
      </c>
      <c r="C16232" s="7" t="s">
        <v>167</v>
      </c>
      <c r="D16232" s="7">
        <v>75</v>
      </c>
      <c r="E16232" s="7" t="s">
        <v>27260</v>
      </c>
      <c r="F16232" s="7" t="s">
        <v>152</v>
      </c>
      <c r="G16232" s="7" t="s">
        <v>172</v>
      </c>
      <c r="H16232" s="7" t="s">
        <v>174</v>
      </c>
    </row>
    <row r="16233" spans="1:8" ht="15.75" customHeight="1" x14ac:dyDescent="0.3">
      <c r="A16233" s="8">
        <v>16232</v>
      </c>
      <c r="B16233" s="8">
        <v>3199</v>
      </c>
      <c r="C16233" s="8" t="s">
        <v>176</v>
      </c>
      <c r="D16233" s="8">
        <v>75</v>
      </c>
      <c r="E16233" s="8" t="s">
        <v>31952</v>
      </c>
      <c r="F16233" s="8" t="s">
        <v>172</v>
      </c>
      <c r="G16233" s="8" t="s">
        <v>388</v>
      </c>
      <c r="H16233" s="8" t="s">
        <v>288</v>
      </c>
    </row>
    <row r="16234" spans="1:8" ht="15.75" customHeight="1" x14ac:dyDescent="0.3">
      <c r="A16234" s="7">
        <v>16233</v>
      </c>
      <c r="B16234" s="7">
        <v>3199</v>
      </c>
      <c r="C16234" s="7" t="s">
        <v>192</v>
      </c>
      <c r="D16234" s="7">
        <v>75</v>
      </c>
      <c r="E16234" s="7" t="s">
        <v>27261</v>
      </c>
      <c r="F16234" s="7" t="s">
        <v>172</v>
      </c>
      <c r="G16234" s="7" t="s">
        <v>192</v>
      </c>
      <c r="H16234" s="7" t="s">
        <v>202</v>
      </c>
    </row>
    <row r="16235" spans="1:8" ht="15.75" customHeight="1" x14ac:dyDescent="0.3">
      <c r="A16235" s="8">
        <v>16234</v>
      </c>
      <c r="B16235" s="8">
        <v>3199</v>
      </c>
      <c r="C16235" s="8" t="s">
        <v>116</v>
      </c>
      <c r="D16235" s="8">
        <v>75</v>
      </c>
      <c r="E16235" s="8" t="s">
        <v>31953</v>
      </c>
      <c r="F16235" s="8" t="s">
        <v>192</v>
      </c>
      <c r="G16235" s="8" t="s">
        <v>116</v>
      </c>
      <c r="H16235" s="8" t="s">
        <v>210</v>
      </c>
    </row>
    <row r="16236" spans="1:8" ht="15.75" customHeight="1" x14ac:dyDescent="0.3">
      <c r="A16236" s="7">
        <v>16235</v>
      </c>
      <c r="B16236" s="7">
        <v>3200</v>
      </c>
      <c r="C16236" s="7" t="s">
        <v>148</v>
      </c>
      <c r="D16236" s="7">
        <v>87</v>
      </c>
      <c r="E16236" s="7" t="s">
        <v>27267</v>
      </c>
      <c r="F16236" s="7"/>
      <c r="G16236" s="7" t="s">
        <v>152</v>
      </c>
      <c r="H16236" s="7" t="s">
        <v>153</v>
      </c>
    </row>
    <row r="16237" spans="1:8" ht="15.75" customHeight="1" x14ac:dyDescent="0.3">
      <c r="A16237" s="8">
        <v>16236</v>
      </c>
      <c r="B16237" s="8">
        <v>3200</v>
      </c>
      <c r="C16237" s="8" t="s">
        <v>156</v>
      </c>
      <c r="D16237" s="8">
        <v>87</v>
      </c>
      <c r="E16237" s="8" t="s">
        <v>31954</v>
      </c>
      <c r="F16237" s="8" t="s">
        <v>161</v>
      </c>
      <c r="G16237" s="8" t="s">
        <v>572</v>
      </c>
      <c r="H16237" s="8" t="s">
        <v>163</v>
      </c>
    </row>
    <row r="16238" spans="1:8" ht="15.75" customHeight="1" x14ac:dyDescent="0.3">
      <c r="A16238" s="7">
        <v>16237</v>
      </c>
      <c r="B16238" s="7">
        <v>3200</v>
      </c>
      <c r="C16238" s="7" t="s">
        <v>167</v>
      </c>
      <c r="D16238" s="7">
        <v>87</v>
      </c>
      <c r="E16238" s="7" t="s">
        <v>27268</v>
      </c>
      <c r="F16238" s="7" t="s">
        <v>152</v>
      </c>
      <c r="G16238" s="7" t="s">
        <v>172</v>
      </c>
      <c r="H16238" s="7" t="s">
        <v>174</v>
      </c>
    </row>
    <row r="16239" spans="1:8" ht="15.75" customHeight="1" x14ac:dyDescent="0.3">
      <c r="A16239" s="8">
        <v>16238</v>
      </c>
      <c r="B16239" s="8">
        <v>3200</v>
      </c>
      <c r="C16239" s="8" t="s">
        <v>192</v>
      </c>
      <c r="D16239" s="8">
        <v>87</v>
      </c>
      <c r="E16239" s="8" t="s">
        <v>23645</v>
      </c>
      <c r="F16239" s="8" t="s">
        <v>172</v>
      </c>
      <c r="G16239" s="8" t="s">
        <v>192</v>
      </c>
      <c r="H16239" s="8" t="s">
        <v>202</v>
      </c>
    </row>
    <row r="16240" spans="1:8" ht="15.75" customHeight="1" x14ac:dyDescent="0.3">
      <c r="A16240" s="7">
        <v>16239</v>
      </c>
      <c r="B16240" s="7">
        <v>3201</v>
      </c>
      <c r="C16240" s="7" t="s">
        <v>148</v>
      </c>
      <c r="D16240" s="7">
        <v>28</v>
      </c>
      <c r="E16240" s="7" t="s">
        <v>16861</v>
      </c>
      <c r="F16240" s="7"/>
      <c r="G16240" s="7" t="s">
        <v>152</v>
      </c>
      <c r="H16240" s="7" t="s">
        <v>218</v>
      </c>
    </row>
    <row r="16241" spans="1:8" ht="15.75" customHeight="1" x14ac:dyDescent="0.3">
      <c r="A16241" s="8">
        <v>16240</v>
      </c>
      <c r="B16241" s="8">
        <v>3201</v>
      </c>
      <c r="C16241" s="8" t="s">
        <v>156</v>
      </c>
      <c r="D16241" s="8">
        <v>28</v>
      </c>
      <c r="E16241" s="8" t="s">
        <v>31955</v>
      </c>
      <c r="F16241" s="8" t="s">
        <v>161</v>
      </c>
      <c r="G16241" s="8" t="s">
        <v>1121</v>
      </c>
      <c r="H16241" s="8" t="s">
        <v>163</v>
      </c>
    </row>
    <row r="16242" spans="1:8" ht="15.75" customHeight="1" x14ac:dyDescent="0.3">
      <c r="A16242" s="7">
        <v>16241</v>
      </c>
      <c r="B16242" s="7">
        <v>3201</v>
      </c>
      <c r="C16242" s="7" t="s">
        <v>167</v>
      </c>
      <c r="D16242" s="7">
        <v>28</v>
      </c>
      <c r="E16242" s="7" t="s">
        <v>27274</v>
      </c>
      <c r="F16242" s="7" t="s">
        <v>152</v>
      </c>
      <c r="G16242" s="7" t="s">
        <v>172</v>
      </c>
      <c r="H16242" s="7" t="s">
        <v>174</v>
      </c>
    </row>
    <row r="16243" spans="1:8" ht="15.75" customHeight="1" x14ac:dyDescent="0.3">
      <c r="A16243" s="8">
        <v>16242</v>
      </c>
      <c r="B16243" s="8">
        <v>3201</v>
      </c>
      <c r="C16243" s="8" t="s">
        <v>192</v>
      </c>
      <c r="D16243" s="8">
        <v>28</v>
      </c>
      <c r="E16243" s="8" t="s">
        <v>27275</v>
      </c>
      <c r="F16243" s="8" t="s">
        <v>172</v>
      </c>
      <c r="G16243" s="8" t="s">
        <v>192</v>
      </c>
      <c r="H16243" s="8" t="s">
        <v>202</v>
      </c>
    </row>
    <row r="16244" spans="1:8" ht="15.75" customHeight="1" x14ac:dyDescent="0.3">
      <c r="A16244" s="7">
        <v>16243</v>
      </c>
      <c r="B16244" s="7">
        <v>3202</v>
      </c>
      <c r="C16244" s="7" t="s">
        <v>148</v>
      </c>
      <c r="D16244" s="7">
        <v>64</v>
      </c>
      <c r="E16244" s="7" t="s">
        <v>27280</v>
      </c>
      <c r="F16244" s="7"/>
      <c r="G16244" s="7" t="s">
        <v>152</v>
      </c>
      <c r="H16244" s="7" t="s">
        <v>218</v>
      </c>
    </row>
    <row r="16245" spans="1:8" ht="15.75" customHeight="1" x14ac:dyDescent="0.3">
      <c r="A16245" s="8">
        <v>16244</v>
      </c>
      <c r="B16245" s="8">
        <v>3202</v>
      </c>
      <c r="C16245" s="8" t="s">
        <v>156</v>
      </c>
      <c r="D16245" s="8">
        <v>64</v>
      </c>
      <c r="E16245" s="8" t="s">
        <v>31956</v>
      </c>
      <c r="F16245" s="8" t="s">
        <v>161</v>
      </c>
      <c r="G16245" s="8" t="s">
        <v>2844</v>
      </c>
      <c r="H16245" s="8" t="s">
        <v>163</v>
      </c>
    </row>
    <row r="16246" spans="1:8" ht="15.75" customHeight="1" x14ac:dyDescent="0.3">
      <c r="A16246" s="7">
        <v>16245</v>
      </c>
      <c r="B16246" s="7">
        <v>3202</v>
      </c>
      <c r="C16246" s="7" t="s">
        <v>167</v>
      </c>
      <c r="D16246" s="7">
        <v>64</v>
      </c>
      <c r="E16246" s="7" t="s">
        <v>27281</v>
      </c>
      <c r="F16246" s="7" t="s">
        <v>152</v>
      </c>
      <c r="G16246" s="7" t="s">
        <v>172</v>
      </c>
      <c r="H16246" s="7" t="s">
        <v>174</v>
      </c>
    </row>
    <row r="16247" spans="1:8" ht="15.75" customHeight="1" x14ac:dyDescent="0.3">
      <c r="A16247" s="8">
        <v>16246</v>
      </c>
      <c r="B16247" s="8">
        <v>3202</v>
      </c>
      <c r="C16247" s="8" t="s">
        <v>176</v>
      </c>
      <c r="D16247" s="8">
        <v>64</v>
      </c>
      <c r="E16247" s="8" t="s">
        <v>31957</v>
      </c>
      <c r="F16247" s="8" t="s">
        <v>172</v>
      </c>
      <c r="G16247" s="8" t="s">
        <v>172</v>
      </c>
      <c r="H16247" s="8" t="s">
        <v>812</v>
      </c>
    </row>
    <row r="16248" spans="1:8" ht="15.75" customHeight="1" x14ac:dyDescent="0.3">
      <c r="A16248" s="7">
        <v>16247</v>
      </c>
      <c r="B16248" s="7">
        <v>3202</v>
      </c>
      <c r="C16248" s="7" t="s">
        <v>192</v>
      </c>
      <c r="D16248" s="7">
        <v>64</v>
      </c>
      <c r="E16248" s="7" t="s">
        <v>27282</v>
      </c>
      <c r="F16248" s="7" t="s">
        <v>172</v>
      </c>
      <c r="G16248" s="7" t="s">
        <v>192</v>
      </c>
      <c r="H16248" s="7" t="s">
        <v>202</v>
      </c>
    </row>
    <row r="16249" spans="1:8" ht="15.75" customHeight="1" x14ac:dyDescent="0.3">
      <c r="A16249" s="8">
        <v>16248</v>
      </c>
      <c r="B16249" s="8">
        <v>3203</v>
      </c>
      <c r="C16249" s="8" t="s">
        <v>148</v>
      </c>
      <c r="D16249" s="8">
        <v>26</v>
      </c>
      <c r="E16249" s="8" t="s">
        <v>27289</v>
      </c>
      <c r="F16249" s="8"/>
      <c r="G16249" s="8" t="s">
        <v>152</v>
      </c>
      <c r="H16249" s="8" t="s">
        <v>218</v>
      </c>
    </row>
    <row r="16250" spans="1:8" ht="15.75" customHeight="1" x14ac:dyDescent="0.3">
      <c r="A16250" s="7">
        <v>16249</v>
      </c>
      <c r="B16250" s="7">
        <v>3203</v>
      </c>
      <c r="C16250" s="7" t="s">
        <v>156</v>
      </c>
      <c r="D16250" s="7">
        <v>26</v>
      </c>
      <c r="E16250" s="7" t="s">
        <v>31958</v>
      </c>
      <c r="F16250" s="7" t="s">
        <v>161</v>
      </c>
      <c r="G16250" s="7" t="s">
        <v>2192</v>
      </c>
      <c r="H16250" s="7" t="s">
        <v>163</v>
      </c>
    </row>
    <row r="16251" spans="1:8" ht="15.75" customHeight="1" x14ac:dyDescent="0.3">
      <c r="A16251" s="8">
        <v>16250</v>
      </c>
      <c r="B16251" s="8">
        <v>3203</v>
      </c>
      <c r="C16251" s="8" t="s">
        <v>167</v>
      </c>
      <c r="D16251" s="8">
        <v>26</v>
      </c>
      <c r="E16251" s="8" t="s">
        <v>27290</v>
      </c>
      <c r="F16251" s="8" t="s">
        <v>152</v>
      </c>
      <c r="G16251" s="8" t="s">
        <v>172</v>
      </c>
      <c r="H16251" s="8" t="s">
        <v>174</v>
      </c>
    </row>
    <row r="16252" spans="1:8" ht="15.75" customHeight="1" x14ac:dyDescent="0.3">
      <c r="A16252" s="7">
        <v>16251</v>
      </c>
      <c r="B16252" s="7">
        <v>3204</v>
      </c>
      <c r="C16252" s="7" t="s">
        <v>148</v>
      </c>
      <c r="D16252" s="7">
        <v>89</v>
      </c>
      <c r="E16252" s="7" t="s">
        <v>27297</v>
      </c>
      <c r="F16252" s="7"/>
      <c r="G16252" s="7" t="s">
        <v>152</v>
      </c>
      <c r="H16252" s="7" t="s">
        <v>314</v>
      </c>
    </row>
    <row r="16253" spans="1:8" ht="15.75" customHeight="1" x14ac:dyDescent="0.3">
      <c r="A16253" s="8">
        <v>16252</v>
      </c>
      <c r="B16253" s="8">
        <v>3204</v>
      </c>
      <c r="C16253" s="8" t="s">
        <v>156</v>
      </c>
      <c r="D16253" s="8">
        <v>89</v>
      </c>
      <c r="E16253" s="8" t="s">
        <v>31959</v>
      </c>
      <c r="F16253" s="8" t="s">
        <v>161</v>
      </c>
      <c r="G16253" s="8" t="s">
        <v>4122</v>
      </c>
      <c r="H16253" s="8" t="s">
        <v>163</v>
      </c>
    </row>
    <row r="16254" spans="1:8" ht="15.75" customHeight="1" x14ac:dyDescent="0.3">
      <c r="A16254" s="7">
        <v>16253</v>
      </c>
      <c r="B16254" s="7">
        <v>3204</v>
      </c>
      <c r="C16254" s="7" t="s">
        <v>167</v>
      </c>
      <c r="D16254" s="7">
        <v>89</v>
      </c>
      <c r="E16254" s="7" t="s">
        <v>27299</v>
      </c>
      <c r="F16254" s="7" t="s">
        <v>152</v>
      </c>
      <c r="G16254" s="7" t="s">
        <v>172</v>
      </c>
      <c r="H16254" s="7" t="s">
        <v>174</v>
      </c>
    </row>
    <row r="16255" spans="1:8" ht="15.75" customHeight="1" x14ac:dyDescent="0.3">
      <c r="A16255" s="8">
        <v>16254</v>
      </c>
      <c r="B16255" s="8">
        <v>3204</v>
      </c>
      <c r="C16255" s="8" t="s">
        <v>192</v>
      </c>
      <c r="D16255" s="8">
        <v>89</v>
      </c>
      <c r="E16255" s="8" t="s">
        <v>27300</v>
      </c>
      <c r="F16255" s="8" t="s">
        <v>172</v>
      </c>
      <c r="G16255" s="8" t="s">
        <v>192</v>
      </c>
      <c r="H16255" s="8" t="s">
        <v>202</v>
      </c>
    </row>
    <row r="16256" spans="1:8" ht="15.75" customHeight="1" x14ac:dyDescent="0.3">
      <c r="A16256" s="7">
        <v>16255</v>
      </c>
      <c r="B16256" s="7">
        <v>3205</v>
      </c>
      <c r="C16256" s="7" t="s">
        <v>148</v>
      </c>
      <c r="D16256" s="7">
        <v>99</v>
      </c>
      <c r="E16256" s="7" t="s">
        <v>27306</v>
      </c>
      <c r="F16256" s="7"/>
      <c r="G16256" s="7" t="s">
        <v>152</v>
      </c>
      <c r="H16256" s="7" t="s">
        <v>492</v>
      </c>
    </row>
    <row r="16257" spans="1:8" ht="15.75" customHeight="1" x14ac:dyDescent="0.3">
      <c r="A16257" s="8">
        <v>16256</v>
      </c>
      <c r="B16257" s="8">
        <v>3205</v>
      </c>
      <c r="C16257" s="8" t="s">
        <v>156</v>
      </c>
      <c r="D16257" s="8">
        <v>99</v>
      </c>
      <c r="E16257" s="8" t="s">
        <v>31960</v>
      </c>
      <c r="F16257" s="8" t="s">
        <v>161</v>
      </c>
      <c r="G16257" s="8" t="s">
        <v>2825</v>
      </c>
      <c r="H16257" s="8" t="s">
        <v>163</v>
      </c>
    </row>
    <row r="16258" spans="1:8" ht="15.75" customHeight="1" x14ac:dyDescent="0.3">
      <c r="A16258" s="7">
        <v>16257</v>
      </c>
      <c r="B16258" s="7">
        <v>3205</v>
      </c>
      <c r="C16258" s="7" t="s">
        <v>167</v>
      </c>
      <c r="D16258" s="7">
        <v>99</v>
      </c>
      <c r="E16258" s="7" t="s">
        <v>27307</v>
      </c>
      <c r="F16258" s="7" t="s">
        <v>152</v>
      </c>
      <c r="G16258" s="7" t="s">
        <v>172</v>
      </c>
      <c r="H16258" s="7" t="s">
        <v>174</v>
      </c>
    </row>
    <row r="16259" spans="1:8" ht="15.75" customHeight="1" x14ac:dyDescent="0.3">
      <c r="A16259" s="8">
        <v>16258</v>
      </c>
      <c r="B16259" s="8">
        <v>3205</v>
      </c>
      <c r="C16259" s="8" t="s">
        <v>192</v>
      </c>
      <c r="D16259" s="8">
        <v>99</v>
      </c>
      <c r="E16259" s="8" t="s">
        <v>27308</v>
      </c>
      <c r="F16259" s="8" t="s">
        <v>172</v>
      </c>
      <c r="G16259" s="8" t="s">
        <v>192</v>
      </c>
      <c r="H16259" s="8" t="s">
        <v>202</v>
      </c>
    </row>
    <row r="16260" spans="1:8" ht="15.75" customHeight="1" x14ac:dyDescent="0.3">
      <c r="A16260" s="7">
        <v>16259</v>
      </c>
      <c r="B16260" s="7">
        <v>3205</v>
      </c>
      <c r="C16260" s="7" t="s">
        <v>116</v>
      </c>
      <c r="D16260" s="7">
        <v>99</v>
      </c>
      <c r="E16260" s="7" t="s">
        <v>31961</v>
      </c>
      <c r="F16260" s="7" t="s">
        <v>192</v>
      </c>
      <c r="G16260" s="7" t="s">
        <v>116</v>
      </c>
      <c r="H16260" s="7" t="s">
        <v>210</v>
      </c>
    </row>
    <row r="16261" spans="1:8" ht="15.75" customHeight="1" x14ac:dyDescent="0.3">
      <c r="A16261" s="8">
        <v>16260</v>
      </c>
      <c r="B16261" s="8">
        <v>3206</v>
      </c>
      <c r="C16261" s="8" t="s">
        <v>148</v>
      </c>
      <c r="D16261" s="8">
        <v>109</v>
      </c>
      <c r="E16261" s="8" t="s">
        <v>27314</v>
      </c>
      <c r="F16261" s="8"/>
      <c r="G16261" s="8" t="s">
        <v>152</v>
      </c>
      <c r="H16261" s="8" t="s">
        <v>314</v>
      </c>
    </row>
    <row r="16262" spans="1:8" ht="15.75" customHeight="1" x14ac:dyDescent="0.3">
      <c r="A16262" s="7">
        <v>16261</v>
      </c>
      <c r="B16262" s="7">
        <v>3206</v>
      </c>
      <c r="C16262" s="7" t="s">
        <v>156</v>
      </c>
      <c r="D16262" s="7">
        <v>109</v>
      </c>
      <c r="E16262" s="7" t="s">
        <v>31962</v>
      </c>
      <c r="F16262" s="7" t="s">
        <v>161</v>
      </c>
      <c r="G16262" s="7" t="s">
        <v>1395</v>
      </c>
      <c r="H16262" s="7" t="s">
        <v>163</v>
      </c>
    </row>
    <row r="16263" spans="1:8" ht="15.75" customHeight="1" x14ac:dyDescent="0.3">
      <c r="A16263" s="8">
        <v>16262</v>
      </c>
      <c r="B16263" s="8">
        <v>3206</v>
      </c>
      <c r="C16263" s="8" t="s">
        <v>167</v>
      </c>
      <c r="D16263" s="8">
        <v>109</v>
      </c>
      <c r="E16263" s="8" t="s">
        <v>27316</v>
      </c>
      <c r="F16263" s="8" t="s">
        <v>152</v>
      </c>
      <c r="G16263" s="8" t="s">
        <v>172</v>
      </c>
      <c r="H16263" s="8" t="s">
        <v>174</v>
      </c>
    </row>
    <row r="16264" spans="1:8" ht="15.75" customHeight="1" x14ac:dyDescent="0.3">
      <c r="A16264" s="7">
        <v>16263</v>
      </c>
      <c r="B16264" s="7">
        <v>3206</v>
      </c>
      <c r="C16264" s="7" t="s">
        <v>192</v>
      </c>
      <c r="D16264" s="7">
        <v>109</v>
      </c>
      <c r="E16264" s="7" t="s">
        <v>27317</v>
      </c>
      <c r="F16264" s="7" t="s">
        <v>172</v>
      </c>
      <c r="G16264" s="7" t="s">
        <v>192</v>
      </c>
      <c r="H16264" s="7" t="s">
        <v>202</v>
      </c>
    </row>
    <row r="16265" spans="1:8" ht="15.75" customHeight="1" x14ac:dyDescent="0.3">
      <c r="A16265" s="8">
        <v>16264</v>
      </c>
      <c r="B16265" s="8">
        <v>3206</v>
      </c>
      <c r="C16265" s="8" t="s">
        <v>116</v>
      </c>
      <c r="D16265" s="8">
        <v>109</v>
      </c>
      <c r="E16265" s="8" t="s">
        <v>31963</v>
      </c>
      <c r="F16265" s="8" t="s">
        <v>192</v>
      </c>
      <c r="G16265" s="8" t="s">
        <v>116</v>
      </c>
      <c r="H16265" s="8" t="s">
        <v>210</v>
      </c>
    </row>
    <row r="16266" spans="1:8" ht="15.75" customHeight="1" x14ac:dyDescent="0.3">
      <c r="A16266" s="7">
        <v>16265</v>
      </c>
      <c r="B16266" s="7">
        <v>3207</v>
      </c>
      <c r="C16266" s="7" t="s">
        <v>148</v>
      </c>
      <c r="D16266" s="7">
        <v>11</v>
      </c>
      <c r="E16266" s="7" t="s">
        <v>27323</v>
      </c>
      <c r="F16266" s="7"/>
      <c r="G16266" s="7" t="s">
        <v>152</v>
      </c>
      <c r="H16266" s="7" t="s">
        <v>314</v>
      </c>
    </row>
    <row r="16267" spans="1:8" ht="15.75" customHeight="1" x14ac:dyDescent="0.3">
      <c r="A16267" s="8">
        <v>16266</v>
      </c>
      <c r="B16267" s="8">
        <v>3207</v>
      </c>
      <c r="C16267" s="8" t="s">
        <v>156</v>
      </c>
      <c r="D16267" s="8">
        <v>11</v>
      </c>
      <c r="E16267" s="8" t="s">
        <v>31964</v>
      </c>
      <c r="F16267" s="8" t="s">
        <v>161</v>
      </c>
      <c r="G16267" s="8" t="s">
        <v>2401</v>
      </c>
      <c r="H16267" s="8" t="s">
        <v>163</v>
      </c>
    </row>
    <row r="16268" spans="1:8" ht="15.75" customHeight="1" x14ac:dyDescent="0.3">
      <c r="A16268" s="7">
        <v>16267</v>
      </c>
      <c r="B16268" s="7">
        <v>3207</v>
      </c>
      <c r="C16268" s="7" t="s">
        <v>167</v>
      </c>
      <c r="D16268" s="7">
        <v>11</v>
      </c>
      <c r="E16268" s="7" t="s">
        <v>27324</v>
      </c>
      <c r="F16268" s="7" t="s">
        <v>152</v>
      </c>
      <c r="G16268" s="7" t="s">
        <v>172</v>
      </c>
      <c r="H16268" s="7" t="s">
        <v>174</v>
      </c>
    </row>
    <row r="16269" spans="1:8" ht="15.75" customHeight="1" x14ac:dyDescent="0.3">
      <c r="A16269" s="8">
        <v>16268</v>
      </c>
      <c r="B16269" s="8">
        <v>3207</v>
      </c>
      <c r="C16269" s="8" t="s">
        <v>176</v>
      </c>
      <c r="D16269" s="8">
        <v>11</v>
      </c>
      <c r="E16269" s="8" t="s">
        <v>31965</v>
      </c>
      <c r="F16269" s="8" t="s">
        <v>172</v>
      </c>
      <c r="G16269" s="8" t="s">
        <v>388</v>
      </c>
      <c r="H16269" s="8" t="s">
        <v>812</v>
      </c>
    </row>
    <row r="16270" spans="1:8" ht="15.75" customHeight="1" x14ac:dyDescent="0.3">
      <c r="A16270" s="7">
        <v>16269</v>
      </c>
      <c r="B16270" s="7">
        <v>3207</v>
      </c>
      <c r="C16270" s="7" t="s">
        <v>192</v>
      </c>
      <c r="D16270" s="7">
        <v>11</v>
      </c>
      <c r="E16270" s="7" t="s">
        <v>27325</v>
      </c>
      <c r="F16270" s="7" t="s">
        <v>172</v>
      </c>
      <c r="G16270" s="7" t="s">
        <v>192</v>
      </c>
      <c r="H16270" s="7" t="s">
        <v>202</v>
      </c>
    </row>
    <row r="16271" spans="1:8" ht="15.75" customHeight="1" x14ac:dyDescent="0.3">
      <c r="A16271" s="8">
        <v>16270</v>
      </c>
      <c r="B16271" s="8">
        <v>3208</v>
      </c>
      <c r="C16271" s="8" t="s">
        <v>148</v>
      </c>
      <c r="D16271" s="8">
        <v>107</v>
      </c>
      <c r="E16271" s="8" t="s">
        <v>27333</v>
      </c>
      <c r="F16271" s="8"/>
      <c r="G16271" s="8" t="s">
        <v>152</v>
      </c>
      <c r="H16271" s="8" t="s">
        <v>153</v>
      </c>
    </row>
    <row r="16272" spans="1:8" ht="15.75" customHeight="1" x14ac:dyDescent="0.3">
      <c r="A16272" s="7">
        <v>16271</v>
      </c>
      <c r="B16272" s="7">
        <v>3208</v>
      </c>
      <c r="C16272" s="7" t="s">
        <v>156</v>
      </c>
      <c r="D16272" s="7">
        <v>107</v>
      </c>
      <c r="E16272" s="7" t="s">
        <v>31966</v>
      </c>
      <c r="F16272" s="7" t="s">
        <v>161</v>
      </c>
      <c r="G16272" s="7" t="s">
        <v>452</v>
      </c>
      <c r="H16272" s="7" t="s">
        <v>163</v>
      </c>
    </row>
    <row r="16273" spans="1:8" ht="15.75" customHeight="1" x14ac:dyDescent="0.3">
      <c r="A16273" s="8">
        <v>16272</v>
      </c>
      <c r="B16273" s="8">
        <v>3208</v>
      </c>
      <c r="C16273" s="8" t="s">
        <v>167</v>
      </c>
      <c r="D16273" s="8">
        <v>107</v>
      </c>
      <c r="E16273" s="8" t="s">
        <v>27334</v>
      </c>
      <c r="F16273" s="8" t="s">
        <v>152</v>
      </c>
      <c r="G16273" s="8" t="s">
        <v>172</v>
      </c>
      <c r="H16273" s="8" t="s">
        <v>174</v>
      </c>
    </row>
    <row r="16274" spans="1:8" ht="15.75" customHeight="1" x14ac:dyDescent="0.3">
      <c r="A16274" s="7">
        <v>16273</v>
      </c>
      <c r="B16274" s="7">
        <v>3208</v>
      </c>
      <c r="C16274" s="7" t="s">
        <v>192</v>
      </c>
      <c r="D16274" s="7">
        <v>107</v>
      </c>
      <c r="E16274" s="7" t="s">
        <v>27335</v>
      </c>
      <c r="F16274" s="7" t="s">
        <v>172</v>
      </c>
      <c r="G16274" s="7" t="s">
        <v>192</v>
      </c>
      <c r="H16274" s="7" t="s">
        <v>202</v>
      </c>
    </row>
    <row r="16275" spans="1:8" ht="15.75" customHeight="1" x14ac:dyDescent="0.3">
      <c r="A16275" s="8">
        <v>16274</v>
      </c>
      <c r="B16275" s="8">
        <v>3208</v>
      </c>
      <c r="C16275" s="8" t="s">
        <v>116</v>
      </c>
      <c r="D16275" s="8">
        <v>107</v>
      </c>
      <c r="E16275" s="8" t="s">
        <v>31967</v>
      </c>
      <c r="F16275" s="8" t="s">
        <v>192</v>
      </c>
      <c r="G16275" s="8" t="s">
        <v>116</v>
      </c>
      <c r="H16275" s="8" t="s">
        <v>210</v>
      </c>
    </row>
    <row r="16276" spans="1:8" ht="15.75" customHeight="1" x14ac:dyDescent="0.3">
      <c r="A16276" s="7">
        <v>16275</v>
      </c>
      <c r="B16276" s="7">
        <v>3209</v>
      </c>
      <c r="C16276" s="7" t="s">
        <v>148</v>
      </c>
      <c r="D16276" s="7">
        <v>72</v>
      </c>
      <c r="E16276" s="7" t="s">
        <v>27341</v>
      </c>
      <c r="F16276" s="7"/>
      <c r="G16276" s="7" t="s">
        <v>152</v>
      </c>
      <c r="H16276" s="7" t="s">
        <v>153</v>
      </c>
    </row>
    <row r="16277" spans="1:8" ht="15.75" customHeight="1" x14ac:dyDescent="0.3">
      <c r="A16277" s="8">
        <v>16276</v>
      </c>
      <c r="B16277" s="8">
        <v>3209</v>
      </c>
      <c r="C16277" s="8" t="s">
        <v>156</v>
      </c>
      <c r="D16277" s="8">
        <v>72</v>
      </c>
      <c r="E16277" s="8" t="s">
        <v>31968</v>
      </c>
      <c r="F16277" s="8" t="s">
        <v>161</v>
      </c>
      <c r="G16277" s="8" t="s">
        <v>3221</v>
      </c>
      <c r="H16277" s="8" t="s">
        <v>163</v>
      </c>
    </row>
    <row r="16278" spans="1:8" ht="15.75" customHeight="1" x14ac:dyDescent="0.3">
      <c r="A16278" s="7">
        <v>16277</v>
      </c>
      <c r="B16278" s="7">
        <v>3209</v>
      </c>
      <c r="C16278" s="7" t="s">
        <v>167</v>
      </c>
      <c r="D16278" s="7">
        <v>72</v>
      </c>
      <c r="E16278" s="7" t="s">
        <v>27343</v>
      </c>
      <c r="F16278" s="7" t="s">
        <v>152</v>
      </c>
      <c r="G16278" s="7" t="s">
        <v>172</v>
      </c>
      <c r="H16278" s="7" t="s">
        <v>174</v>
      </c>
    </row>
    <row r="16279" spans="1:8" ht="15.75" customHeight="1" x14ac:dyDescent="0.3">
      <c r="A16279" s="8">
        <v>16278</v>
      </c>
      <c r="B16279" s="8">
        <v>3209</v>
      </c>
      <c r="C16279" s="8" t="s">
        <v>192</v>
      </c>
      <c r="D16279" s="8">
        <v>72</v>
      </c>
      <c r="E16279" s="8" t="s">
        <v>27344</v>
      </c>
      <c r="F16279" s="8" t="s">
        <v>172</v>
      </c>
      <c r="G16279" s="8" t="s">
        <v>192</v>
      </c>
      <c r="H16279" s="8" t="s">
        <v>202</v>
      </c>
    </row>
    <row r="16280" spans="1:8" ht="15.75" customHeight="1" x14ac:dyDescent="0.3">
      <c r="A16280" s="7">
        <v>16279</v>
      </c>
      <c r="B16280" s="7">
        <v>3209</v>
      </c>
      <c r="C16280" s="7" t="s">
        <v>116</v>
      </c>
      <c r="D16280" s="7">
        <v>72</v>
      </c>
      <c r="E16280" s="7" t="s">
        <v>31969</v>
      </c>
      <c r="F16280" s="7" t="s">
        <v>192</v>
      </c>
      <c r="G16280" s="7" t="s">
        <v>116</v>
      </c>
      <c r="H16280" s="7" t="s">
        <v>210</v>
      </c>
    </row>
    <row r="16281" spans="1:8" ht="15.75" customHeight="1" x14ac:dyDescent="0.3">
      <c r="A16281" s="8">
        <v>16280</v>
      </c>
      <c r="B16281" s="8">
        <v>3210</v>
      </c>
      <c r="C16281" s="8" t="s">
        <v>148</v>
      </c>
      <c r="D16281" s="8">
        <v>108</v>
      </c>
      <c r="E16281" s="8" t="s">
        <v>27350</v>
      </c>
      <c r="F16281" s="8"/>
      <c r="G16281" s="8" t="s">
        <v>152</v>
      </c>
      <c r="H16281" s="8" t="s">
        <v>153</v>
      </c>
    </row>
    <row r="16282" spans="1:8" ht="15.75" customHeight="1" x14ac:dyDescent="0.3">
      <c r="A16282" s="7">
        <v>16281</v>
      </c>
      <c r="B16282" s="7">
        <v>3210</v>
      </c>
      <c r="C16282" s="7" t="s">
        <v>156</v>
      </c>
      <c r="D16282" s="7">
        <v>108</v>
      </c>
      <c r="E16282" s="7" t="s">
        <v>31970</v>
      </c>
      <c r="F16282" s="7" t="s">
        <v>161</v>
      </c>
      <c r="G16282" s="7" t="s">
        <v>1428</v>
      </c>
      <c r="H16282" s="7" t="s">
        <v>163</v>
      </c>
    </row>
    <row r="16283" spans="1:8" ht="15.75" customHeight="1" x14ac:dyDescent="0.3">
      <c r="A16283" s="8">
        <v>16282</v>
      </c>
      <c r="B16283" s="8">
        <v>3210</v>
      </c>
      <c r="C16283" s="8" t="s">
        <v>167</v>
      </c>
      <c r="D16283" s="8">
        <v>108</v>
      </c>
      <c r="E16283" s="8" t="s">
        <v>27351</v>
      </c>
      <c r="F16283" s="8" t="s">
        <v>152</v>
      </c>
      <c r="G16283" s="8" t="s">
        <v>172</v>
      </c>
      <c r="H16283" s="8" t="s">
        <v>174</v>
      </c>
    </row>
    <row r="16284" spans="1:8" ht="15.75" customHeight="1" x14ac:dyDescent="0.3">
      <c r="A16284" s="7">
        <v>16283</v>
      </c>
      <c r="B16284" s="7">
        <v>3210</v>
      </c>
      <c r="C16284" s="7" t="s">
        <v>176</v>
      </c>
      <c r="D16284" s="7">
        <v>108</v>
      </c>
      <c r="E16284" s="7" t="s">
        <v>31971</v>
      </c>
      <c r="F16284" s="7" t="s">
        <v>172</v>
      </c>
      <c r="G16284" s="7" t="s">
        <v>388</v>
      </c>
      <c r="H16284" s="7" t="s">
        <v>812</v>
      </c>
    </row>
    <row r="16285" spans="1:8" ht="15.75" customHeight="1" x14ac:dyDescent="0.3">
      <c r="A16285" s="8">
        <v>16284</v>
      </c>
      <c r="B16285" s="8">
        <v>3210</v>
      </c>
      <c r="C16285" s="8" t="s">
        <v>192</v>
      </c>
      <c r="D16285" s="8">
        <v>108</v>
      </c>
      <c r="E16285" s="8" t="s">
        <v>27352</v>
      </c>
      <c r="F16285" s="8" t="s">
        <v>172</v>
      </c>
      <c r="G16285" s="8" t="s">
        <v>192</v>
      </c>
      <c r="H16285" s="8" t="s">
        <v>202</v>
      </c>
    </row>
    <row r="16286" spans="1:8" ht="15.75" customHeight="1" x14ac:dyDescent="0.3">
      <c r="A16286" s="7">
        <v>16285</v>
      </c>
      <c r="B16286" s="7">
        <v>3210</v>
      </c>
      <c r="C16286" s="7" t="s">
        <v>116</v>
      </c>
      <c r="D16286" s="7">
        <v>108</v>
      </c>
      <c r="E16286" s="7" t="s">
        <v>31972</v>
      </c>
      <c r="F16286" s="7" t="s">
        <v>192</v>
      </c>
      <c r="G16286" s="7" t="s">
        <v>116</v>
      </c>
      <c r="H16286" s="7" t="s">
        <v>210</v>
      </c>
    </row>
    <row r="16287" spans="1:8" ht="15.75" customHeight="1" x14ac:dyDescent="0.3">
      <c r="A16287" s="8">
        <v>16286</v>
      </c>
      <c r="B16287" s="8">
        <v>3211</v>
      </c>
      <c r="C16287" s="8" t="s">
        <v>148</v>
      </c>
      <c r="D16287" s="8">
        <v>53</v>
      </c>
      <c r="E16287" s="8" t="s">
        <v>27359</v>
      </c>
      <c r="F16287" s="8"/>
      <c r="G16287" s="8" t="s">
        <v>152</v>
      </c>
      <c r="H16287" s="8" t="s">
        <v>153</v>
      </c>
    </row>
    <row r="16288" spans="1:8" ht="15.75" customHeight="1" x14ac:dyDescent="0.3">
      <c r="A16288" s="7">
        <v>16287</v>
      </c>
      <c r="B16288" s="7">
        <v>3211</v>
      </c>
      <c r="C16288" s="7" t="s">
        <v>156</v>
      </c>
      <c r="D16288" s="7">
        <v>53</v>
      </c>
      <c r="E16288" s="7" t="s">
        <v>31973</v>
      </c>
      <c r="F16288" s="7" t="s">
        <v>161</v>
      </c>
      <c r="G16288" s="7" t="s">
        <v>3170</v>
      </c>
      <c r="H16288" s="7" t="s">
        <v>163</v>
      </c>
    </row>
    <row r="16289" spans="1:8" ht="15.75" customHeight="1" x14ac:dyDescent="0.3">
      <c r="A16289" s="8">
        <v>16288</v>
      </c>
      <c r="B16289" s="8">
        <v>3211</v>
      </c>
      <c r="C16289" s="8" t="s">
        <v>167</v>
      </c>
      <c r="D16289" s="8">
        <v>53</v>
      </c>
      <c r="E16289" s="8" t="s">
        <v>27360</v>
      </c>
      <c r="F16289" s="8" t="s">
        <v>152</v>
      </c>
      <c r="G16289" s="8" t="s">
        <v>172</v>
      </c>
      <c r="H16289" s="8" t="s">
        <v>174</v>
      </c>
    </row>
    <row r="16290" spans="1:8" ht="15.75" customHeight="1" x14ac:dyDescent="0.3">
      <c r="A16290" s="7">
        <v>16289</v>
      </c>
      <c r="B16290" s="7">
        <v>3211</v>
      </c>
      <c r="C16290" s="7" t="s">
        <v>192</v>
      </c>
      <c r="D16290" s="7">
        <v>53</v>
      </c>
      <c r="E16290" s="7" t="s">
        <v>27361</v>
      </c>
      <c r="F16290" s="7" t="s">
        <v>172</v>
      </c>
      <c r="G16290" s="7" t="s">
        <v>192</v>
      </c>
      <c r="H16290" s="7" t="s">
        <v>202</v>
      </c>
    </row>
    <row r="16291" spans="1:8" ht="15.75" customHeight="1" x14ac:dyDescent="0.3">
      <c r="A16291" s="8">
        <v>16290</v>
      </c>
      <c r="B16291" s="8">
        <v>3212</v>
      </c>
      <c r="C16291" s="8" t="s">
        <v>148</v>
      </c>
      <c r="D16291" s="8">
        <v>55</v>
      </c>
      <c r="E16291" s="8" t="s">
        <v>27368</v>
      </c>
      <c r="F16291" s="8"/>
      <c r="G16291" s="8" t="s">
        <v>152</v>
      </c>
      <c r="H16291" s="8" t="s">
        <v>314</v>
      </c>
    </row>
    <row r="16292" spans="1:8" ht="15.75" customHeight="1" x14ac:dyDescent="0.3">
      <c r="A16292" s="7">
        <v>16291</v>
      </c>
      <c r="B16292" s="7">
        <v>3212</v>
      </c>
      <c r="C16292" s="7" t="s">
        <v>156</v>
      </c>
      <c r="D16292" s="7">
        <v>55</v>
      </c>
      <c r="E16292" s="7" t="s">
        <v>31974</v>
      </c>
      <c r="F16292" s="7" t="s">
        <v>161</v>
      </c>
      <c r="G16292" s="7" t="s">
        <v>2417</v>
      </c>
      <c r="H16292" s="7" t="s">
        <v>163</v>
      </c>
    </row>
    <row r="16293" spans="1:8" ht="15.75" customHeight="1" x14ac:dyDescent="0.3">
      <c r="A16293" s="8">
        <v>16292</v>
      </c>
      <c r="B16293" s="8">
        <v>3212</v>
      </c>
      <c r="C16293" s="8" t="s">
        <v>167</v>
      </c>
      <c r="D16293" s="8">
        <v>55</v>
      </c>
      <c r="E16293" s="8" t="s">
        <v>27369</v>
      </c>
      <c r="F16293" s="8" t="s">
        <v>152</v>
      </c>
      <c r="G16293" s="8" t="s">
        <v>172</v>
      </c>
      <c r="H16293" s="8" t="s">
        <v>174</v>
      </c>
    </row>
    <row r="16294" spans="1:8" ht="15.75" customHeight="1" x14ac:dyDescent="0.3">
      <c r="A16294" s="7">
        <v>16293</v>
      </c>
      <c r="B16294" s="7">
        <v>3212</v>
      </c>
      <c r="C16294" s="7" t="s">
        <v>192</v>
      </c>
      <c r="D16294" s="7">
        <v>55</v>
      </c>
      <c r="E16294" s="7" t="s">
        <v>27370</v>
      </c>
      <c r="F16294" s="7" t="s">
        <v>172</v>
      </c>
      <c r="G16294" s="7" t="s">
        <v>192</v>
      </c>
      <c r="H16294" s="7" t="s">
        <v>202</v>
      </c>
    </row>
    <row r="16295" spans="1:8" ht="15.75" customHeight="1" x14ac:dyDescent="0.3">
      <c r="A16295" s="8">
        <v>16294</v>
      </c>
      <c r="B16295" s="8">
        <v>3213</v>
      </c>
      <c r="C16295" s="8" t="s">
        <v>148</v>
      </c>
      <c r="D16295" s="8">
        <v>11</v>
      </c>
      <c r="E16295" s="8" t="s">
        <v>27377</v>
      </c>
      <c r="F16295" s="8"/>
      <c r="G16295" s="8" t="s">
        <v>152</v>
      </c>
      <c r="H16295" s="8" t="s">
        <v>492</v>
      </c>
    </row>
    <row r="16296" spans="1:8" ht="15.75" customHeight="1" x14ac:dyDescent="0.3">
      <c r="A16296" s="7">
        <v>16295</v>
      </c>
      <c r="B16296" s="7">
        <v>3213</v>
      </c>
      <c r="C16296" s="7" t="s">
        <v>156</v>
      </c>
      <c r="D16296" s="7">
        <v>11</v>
      </c>
      <c r="E16296" s="7" t="s">
        <v>31975</v>
      </c>
      <c r="F16296" s="7" t="s">
        <v>161</v>
      </c>
      <c r="G16296" s="7" t="s">
        <v>2401</v>
      </c>
      <c r="H16296" s="7" t="s">
        <v>163</v>
      </c>
    </row>
    <row r="16297" spans="1:8" ht="15.75" customHeight="1" x14ac:dyDescent="0.3">
      <c r="A16297" s="8">
        <v>16296</v>
      </c>
      <c r="B16297" s="8">
        <v>3213</v>
      </c>
      <c r="C16297" s="8" t="s">
        <v>167</v>
      </c>
      <c r="D16297" s="8">
        <v>11</v>
      </c>
      <c r="E16297" s="8" t="s">
        <v>27378</v>
      </c>
      <c r="F16297" s="8" t="s">
        <v>152</v>
      </c>
      <c r="G16297" s="8" t="s">
        <v>172</v>
      </c>
      <c r="H16297" s="8" t="s">
        <v>174</v>
      </c>
    </row>
    <row r="16298" spans="1:8" ht="15.75" customHeight="1" x14ac:dyDescent="0.3">
      <c r="A16298" s="7">
        <v>16297</v>
      </c>
      <c r="B16298" s="7">
        <v>3213</v>
      </c>
      <c r="C16298" s="7" t="s">
        <v>192</v>
      </c>
      <c r="D16298" s="7">
        <v>11</v>
      </c>
      <c r="E16298" s="7" t="s">
        <v>27379</v>
      </c>
      <c r="F16298" s="7" t="s">
        <v>172</v>
      </c>
      <c r="G16298" s="7" t="s">
        <v>192</v>
      </c>
      <c r="H16298" s="7" t="s">
        <v>202</v>
      </c>
    </row>
    <row r="16299" spans="1:8" ht="15.75" customHeight="1" x14ac:dyDescent="0.3">
      <c r="A16299" s="8">
        <v>16298</v>
      </c>
      <c r="B16299" s="8">
        <v>3213</v>
      </c>
      <c r="C16299" s="8" t="s">
        <v>116</v>
      </c>
      <c r="D16299" s="8">
        <v>11</v>
      </c>
      <c r="E16299" s="8" t="s">
        <v>31976</v>
      </c>
      <c r="F16299" s="8" t="s">
        <v>192</v>
      </c>
      <c r="G16299" s="8" t="s">
        <v>116</v>
      </c>
      <c r="H16299" s="8" t="s">
        <v>210</v>
      </c>
    </row>
    <row r="16300" spans="1:8" ht="15.75" customHeight="1" x14ac:dyDescent="0.3">
      <c r="A16300" s="7">
        <v>16299</v>
      </c>
      <c r="B16300" s="7">
        <v>3214</v>
      </c>
      <c r="C16300" s="7" t="s">
        <v>148</v>
      </c>
      <c r="D16300" s="7">
        <v>60</v>
      </c>
      <c r="E16300" s="7" t="s">
        <v>27385</v>
      </c>
      <c r="F16300" s="7"/>
      <c r="G16300" s="7" t="s">
        <v>152</v>
      </c>
      <c r="H16300" s="7" t="s">
        <v>492</v>
      </c>
    </row>
    <row r="16301" spans="1:8" ht="15.75" customHeight="1" x14ac:dyDescent="0.3">
      <c r="A16301" s="8">
        <v>16300</v>
      </c>
      <c r="B16301" s="8">
        <v>3214</v>
      </c>
      <c r="C16301" s="8" t="s">
        <v>156</v>
      </c>
      <c r="D16301" s="8">
        <v>60</v>
      </c>
      <c r="E16301" s="8" t="s">
        <v>31977</v>
      </c>
      <c r="F16301" s="8" t="s">
        <v>161</v>
      </c>
      <c r="G16301" s="8" t="s">
        <v>734</v>
      </c>
      <c r="H16301" s="8" t="s">
        <v>163</v>
      </c>
    </row>
    <row r="16302" spans="1:8" ht="15.75" customHeight="1" x14ac:dyDescent="0.3">
      <c r="A16302" s="7">
        <v>16301</v>
      </c>
      <c r="B16302" s="7">
        <v>3214</v>
      </c>
      <c r="C16302" s="7" t="s">
        <v>167</v>
      </c>
      <c r="D16302" s="7">
        <v>60</v>
      </c>
      <c r="E16302" s="7" t="s">
        <v>27387</v>
      </c>
      <c r="F16302" s="7" t="s">
        <v>152</v>
      </c>
      <c r="G16302" s="7" t="s">
        <v>172</v>
      </c>
      <c r="H16302" s="7" t="s">
        <v>174</v>
      </c>
    </row>
    <row r="16303" spans="1:8" ht="15.75" customHeight="1" x14ac:dyDescent="0.3">
      <c r="A16303" s="8">
        <v>16302</v>
      </c>
      <c r="B16303" s="8">
        <v>3214</v>
      </c>
      <c r="C16303" s="8" t="s">
        <v>176</v>
      </c>
      <c r="D16303" s="8">
        <v>60</v>
      </c>
      <c r="E16303" s="8" t="s">
        <v>31978</v>
      </c>
      <c r="F16303" s="8" t="s">
        <v>172</v>
      </c>
      <c r="G16303" s="8" t="s">
        <v>388</v>
      </c>
      <c r="H16303" s="8" t="s">
        <v>812</v>
      </c>
    </row>
    <row r="16304" spans="1:8" ht="15.75" customHeight="1" x14ac:dyDescent="0.3">
      <c r="A16304" s="7">
        <v>16303</v>
      </c>
      <c r="B16304" s="7">
        <v>3214</v>
      </c>
      <c r="C16304" s="7" t="s">
        <v>192</v>
      </c>
      <c r="D16304" s="7">
        <v>60</v>
      </c>
      <c r="E16304" s="7" t="s">
        <v>27388</v>
      </c>
      <c r="F16304" s="7" t="s">
        <v>172</v>
      </c>
      <c r="G16304" s="7" t="s">
        <v>192</v>
      </c>
      <c r="H16304" s="7" t="s">
        <v>202</v>
      </c>
    </row>
    <row r="16305" spans="1:8" ht="15.75" customHeight="1" x14ac:dyDescent="0.3">
      <c r="A16305" s="8">
        <v>16304</v>
      </c>
      <c r="B16305" s="8">
        <v>3215</v>
      </c>
      <c r="C16305" s="8" t="s">
        <v>148</v>
      </c>
      <c r="D16305" s="8">
        <v>50</v>
      </c>
      <c r="E16305" s="8" t="s">
        <v>6805</v>
      </c>
      <c r="F16305" s="8"/>
      <c r="G16305" s="8" t="s">
        <v>152</v>
      </c>
      <c r="H16305" s="8" t="s">
        <v>153</v>
      </c>
    </row>
    <row r="16306" spans="1:8" ht="15.75" customHeight="1" x14ac:dyDescent="0.3">
      <c r="A16306" s="7">
        <v>16305</v>
      </c>
      <c r="B16306" s="7">
        <v>3215</v>
      </c>
      <c r="C16306" s="7" t="s">
        <v>156</v>
      </c>
      <c r="D16306" s="7">
        <v>50</v>
      </c>
      <c r="E16306" s="7" t="s">
        <v>31979</v>
      </c>
      <c r="F16306" s="7" t="s">
        <v>161</v>
      </c>
      <c r="G16306" s="7" t="s">
        <v>1075</v>
      </c>
      <c r="H16306" s="7" t="s">
        <v>163</v>
      </c>
    </row>
    <row r="16307" spans="1:8" ht="15.75" customHeight="1" x14ac:dyDescent="0.3">
      <c r="A16307" s="8">
        <v>16306</v>
      </c>
      <c r="B16307" s="8">
        <v>3216</v>
      </c>
      <c r="C16307" s="8" t="s">
        <v>148</v>
      </c>
      <c r="D16307" s="8">
        <v>71</v>
      </c>
      <c r="E16307" s="8" t="s">
        <v>27399</v>
      </c>
      <c r="F16307" s="8"/>
      <c r="G16307" s="8" t="s">
        <v>152</v>
      </c>
      <c r="H16307" s="8" t="s">
        <v>153</v>
      </c>
    </row>
    <row r="16308" spans="1:8" ht="15.75" customHeight="1" x14ac:dyDescent="0.3">
      <c r="A16308" s="7">
        <v>16307</v>
      </c>
      <c r="B16308" s="7">
        <v>3216</v>
      </c>
      <c r="C16308" s="7" t="s">
        <v>156</v>
      </c>
      <c r="D16308" s="7">
        <v>71</v>
      </c>
      <c r="E16308" s="7" t="s">
        <v>31980</v>
      </c>
      <c r="F16308" s="7" t="s">
        <v>161</v>
      </c>
      <c r="G16308" s="7" t="s">
        <v>703</v>
      </c>
      <c r="H16308" s="7" t="s">
        <v>163</v>
      </c>
    </row>
    <row r="16309" spans="1:8" ht="15.75" customHeight="1" x14ac:dyDescent="0.3">
      <c r="A16309" s="8">
        <v>16308</v>
      </c>
      <c r="B16309" s="8">
        <v>3216</v>
      </c>
      <c r="C16309" s="8" t="s">
        <v>167</v>
      </c>
      <c r="D16309" s="8">
        <v>71</v>
      </c>
      <c r="E16309" s="8" t="s">
        <v>27400</v>
      </c>
      <c r="F16309" s="8" t="s">
        <v>152</v>
      </c>
      <c r="G16309" s="8" t="s">
        <v>172</v>
      </c>
      <c r="H16309" s="8" t="s">
        <v>174</v>
      </c>
    </row>
    <row r="16310" spans="1:8" ht="15.75" customHeight="1" x14ac:dyDescent="0.3">
      <c r="A16310" s="7">
        <v>16309</v>
      </c>
      <c r="B16310" s="7">
        <v>3216</v>
      </c>
      <c r="C16310" s="7" t="s">
        <v>192</v>
      </c>
      <c r="D16310" s="7">
        <v>71</v>
      </c>
      <c r="E16310" s="7" t="s">
        <v>27402</v>
      </c>
      <c r="F16310" s="7" t="s">
        <v>172</v>
      </c>
      <c r="G16310" s="7" t="s">
        <v>192</v>
      </c>
      <c r="H16310" s="7" t="s">
        <v>202</v>
      </c>
    </row>
    <row r="16311" spans="1:8" ht="15.75" customHeight="1" x14ac:dyDescent="0.3">
      <c r="A16311" s="8">
        <v>16310</v>
      </c>
      <c r="B16311" s="8">
        <v>3217</v>
      </c>
      <c r="C16311" s="8" t="s">
        <v>148</v>
      </c>
      <c r="D16311" s="8">
        <v>10</v>
      </c>
      <c r="E16311" s="8" t="s">
        <v>27408</v>
      </c>
      <c r="F16311" s="8"/>
      <c r="G16311" s="8" t="s">
        <v>152</v>
      </c>
      <c r="H16311" s="8" t="s">
        <v>153</v>
      </c>
    </row>
    <row r="16312" spans="1:8" ht="15.75" customHeight="1" x14ac:dyDescent="0.3">
      <c r="A16312" s="7">
        <v>16311</v>
      </c>
      <c r="B16312" s="7">
        <v>3217</v>
      </c>
      <c r="C16312" s="7" t="s">
        <v>156</v>
      </c>
      <c r="D16312" s="7">
        <v>10</v>
      </c>
      <c r="E16312" s="7" t="s">
        <v>31981</v>
      </c>
      <c r="F16312" s="7" t="s">
        <v>161</v>
      </c>
      <c r="G16312" s="7" t="s">
        <v>7559</v>
      </c>
      <c r="H16312" s="7" t="s">
        <v>163</v>
      </c>
    </row>
    <row r="16313" spans="1:8" ht="15.75" customHeight="1" x14ac:dyDescent="0.3">
      <c r="A16313" s="8">
        <v>16312</v>
      </c>
      <c r="B16313" s="8">
        <v>3217</v>
      </c>
      <c r="C16313" s="8" t="s">
        <v>167</v>
      </c>
      <c r="D16313" s="8">
        <v>10</v>
      </c>
      <c r="E16313" s="8" t="s">
        <v>24703</v>
      </c>
      <c r="F16313" s="8" t="s">
        <v>152</v>
      </c>
      <c r="G16313" s="8" t="s">
        <v>172</v>
      </c>
      <c r="H16313" s="8" t="s">
        <v>174</v>
      </c>
    </row>
    <row r="16314" spans="1:8" ht="15.75" customHeight="1" x14ac:dyDescent="0.3">
      <c r="A16314" s="7">
        <v>16313</v>
      </c>
      <c r="B16314" s="7">
        <v>3217</v>
      </c>
      <c r="C16314" s="7" t="s">
        <v>176</v>
      </c>
      <c r="D16314" s="7">
        <v>10</v>
      </c>
      <c r="E16314" s="7" t="s">
        <v>31982</v>
      </c>
      <c r="F16314" s="7" t="s">
        <v>172</v>
      </c>
      <c r="G16314" s="7" t="s">
        <v>172</v>
      </c>
      <c r="H16314" s="7" t="s">
        <v>288</v>
      </c>
    </row>
    <row r="16315" spans="1:8" ht="15.75" customHeight="1" x14ac:dyDescent="0.3">
      <c r="A16315" s="8">
        <v>16314</v>
      </c>
      <c r="B16315" s="8">
        <v>3217</v>
      </c>
      <c r="C16315" s="8" t="s">
        <v>192</v>
      </c>
      <c r="D16315" s="8">
        <v>10</v>
      </c>
      <c r="E16315" s="8" t="s">
        <v>27410</v>
      </c>
      <c r="F16315" s="8" t="s">
        <v>172</v>
      </c>
      <c r="G16315" s="8" t="s">
        <v>192</v>
      </c>
      <c r="H16315" s="8" t="s">
        <v>202</v>
      </c>
    </row>
    <row r="16316" spans="1:8" ht="15.75" customHeight="1" x14ac:dyDescent="0.3">
      <c r="A16316" s="7">
        <v>16315</v>
      </c>
      <c r="B16316" s="7">
        <v>3217</v>
      </c>
      <c r="C16316" s="7" t="s">
        <v>116</v>
      </c>
      <c r="D16316" s="7">
        <v>10</v>
      </c>
      <c r="E16316" s="7" t="s">
        <v>31983</v>
      </c>
      <c r="F16316" s="7" t="s">
        <v>192</v>
      </c>
      <c r="G16316" s="7" t="s">
        <v>116</v>
      </c>
      <c r="H16316" s="7" t="s">
        <v>210</v>
      </c>
    </row>
    <row r="16317" spans="1:8" ht="15.75" customHeight="1" x14ac:dyDescent="0.3">
      <c r="A16317" s="8">
        <v>16316</v>
      </c>
      <c r="B16317" s="8">
        <v>3218</v>
      </c>
      <c r="C16317" s="8" t="s">
        <v>148</v>
      </c>
      <c r="D16317" s="8">
        <v>22</v>
      </c>
      <c r="E16317" s="8" t="s">
        <v>27415</v>
      </c>
      <c r="F16317" s="8"/>
      <c r="G16317" s="8" t="s">
        <v>152</v>
      </c>
      <c r="H16317" s="8" t="s">
        <v>153</v>
      </c>
    </row>
    <row r="16318" spans="1:8" ht="15.75" customHeight="1" x14ac:dyDescent="0.3">
      <c r="A16318" s="7">
        <v>16317</v>
      </c>
      <c r="B16318" s="7">
        <v>3218</v>
      </c>
      <c r="C16318" s="7" t="s">
        <v>156</v>
      </c>
      <c r="D16318" s="7">
        <v>22</v>
      </c>
      <c r="E16318" s="7" t="s">
        <v>31984</v>
      </c>
      <c r="F16318" s="7" t="s">
        <v>161</v>
      </c>
      <c r="G16318" s="7" t="s">
        <v>320</v>
      </c>
      <c r="H16318" s="7" t="s">
        <v>163</v>
      </c>
    </row>
    <row r="16319" spans="1:8" ht="15.75" customHeight="1" x14ac:dyDescent="0.3">
      <c r="A16319" s="8">
        <v>16318</v>
      </c>
      <c r="B16319" s="8">
        <v>3218</v>
      </c>
      <c r="C16319" s="8" t="s">
        <v>167</v>
      </c>
      <c r="D16319" s="8">
        <v>22</v>
      </c>
      <c r="E16319" s="8" t="s">
        <v>27416</v>
      </c>
      <c r="F16319" s="8" t="s">
        <v>152</v>
      </c>
      <c r="G16319" s="8" t="s">
        <v>172</v>
      </c>
      <c r="H16319" s="8" t="s">
        <v>174</v>
      </c>
    </row>
    <row r="16320" spans="1:8" ht="15.75" customHeight="1" x14ac:dyDescent="0.3">
      <c r="A16320" s="7">
        <v>16319</v>
      </c>
      <c r="B16320" s="7">
        <v>3218</v>
      </c>
      <c r="C16320" s="7" t="s">
        <v>192</v>
      </c>
      <c r="D16320" s="7">
        <v>22</v>
      </c>
      <c r="E16320" s="7" t="s">
        <v>27417</v>
      </c>
      <c r="F16320" s="7" t="s">
        <v>172</v>
      </c>
      <c r="G16320" s="7" t="s">
        <v>192</v>
      </c>
      <c r="H16320" s="7" t="s">
        <v>202</v>
      </c>
    </row>
    <row r="16321" spans="1:8" ht="15.75" customHeight="1" x14ac:dyDescent="0.3">
      <c r="A16321" s="8">
        <v>16320</v>
      </c>
      <c r="B16321" s="8">
        <v>3219</v>
      </c>
      <c r="C16321" s="8" t="s">
        <v>148</v>
      </c>
      <c r="D16321" s="8">
        <v>88</v>
      </c>
      <c r="E16321" s="8" t="s">
        <v>27423</v>
      </c>
      <c r="F16321" s="8"/>
      <c r="G16321" s="8" t="s">
        <v>152</v>
      </c>
      <c r="H16321" s="8" t="s">
        <v>218</v>
      </c>
    </row>
    <row r="16322" spans="1:8" ht="15.75" customHeight="1" x14ac:dyDescent="0.3">
      <c r="A16322" s="7">
        <v>16321</v>
      </c>
      <c r="B16322" s="7">
        <v>3219</v>
      </c>
      <c r="C16322" s="7" t="s">
        <v>156</v>
      </c>
      <c r="D16322" s="7">
        <v>88</v>
      </c>
      <c r="E16322" s="7" t="s">
        <v>31985</v>
      </c>
      <c r="F16322" s="7" t="s">
        <v>161</v>
      </c>
      <c r="G16322" s="7" t="s">
        <v>4781</v>
      </c>
      <c r="H16322" s="7" t="s">
        <v>163</v>
      </c>
    </row>
    <row r="16323" spans="1:8" ht="15.75" customHeight="1" x14ac:dyDescent="0.3">
      <c r="A16323" s="8">
        <v>16322</v>
      </c>
      <c r="B16323" s="8">
        <v>3219</v>
      </c>
      <c r="C16323" s="8" t="s">
        <v>167</v>
      </c>
      <c r="D16323" s="8">
        <v>88</v>
      </c>
      <c r="E16323" s="8" t="s">
        <v>27424</v>
      </c>
      <c r="F16323" s="8" t="s">
        <v>152</v>
      </c>
      <c r="G16323" s="8" t="s">
        <v>172</v>
      </c>
      <c r="H16323" s="8" t="s">
        <v>174</v>
      </c>
    </row>
    <row r="16324" spans="1:8" ht="15.75" customHeight="1" x14ac:dyDescent="0.3">
      <c r="A16324" s="7">
        <v>16323</v>
      </c>
      <c r="B16324" s="7">
        <v>3219</v>
      </c>
      <c r="C16324" s="7" t="s">
        <v>192</v>
      </c>
      <c r="D16324" s="7">
        <v>88</v>
      </c>
      <c r="E16324" s="7" t="s">
        <v>27426</v>
      </c>
      <c r="F16324" s="7" t="s">
        <v>172</v>
      </c>
      <c r="G16324" s="7" t="s">
        <v>192</v>
      </c>
      <c r="H16324" s="7" t="s">
        <v>202</v>
      </c>
    </row>
    <row r="16325" spans="1:8" ht="15.75" customHeight="1" x14ac:dyDescent="0.3">
      <c r="A16325" s="8">
        <v>16324</v>
      </c>
      <c r="B16325" s="8">
        <v>3219</v>
      </c>
      <c r="C16325" s="8" t="s">
        <v>116</v>
      </c>
      <c r="D16325" s="8">
        <v>88</v>
      </c>
      <c r="E16325" s="8" t="s">
        <v>31986</v>
      </c>
      <c r="F16325" s="8" t="s">
        <v>192</v>
      </c>
      <c r="G16325" s="8" t="s">
        <v>116</v>
      </c>
      <c r="H16325" s="8" t="s">
        <v>210</v>
      </c>
    </row>
    <row r="16326" spans="1:8" ht="15.75" customHeight="1" x14ac:dyDescent="0.3">
      <c r="A16326" s="7">
        <v>16325</v>
      </c>
      <c r="B16326" s="7">
        <v>3220</v>
      </c>
      <c r="C16326" s="7" t="s">
        <v>148</v>
      </c>
      <c r="D16326" s="7">
        <v>119</v>
      </c>
      <c r="E16326" s="7" t="s">
        <v>27433</v>
      </c>
      <c r="F16326" s="7"/>
      <c r="G16326" s="7" t="s">
        <v>152</v>
      </c>
      <c r="H16326" s="7" t="s">
        <v>492</v>
      </c>
    </row>
    <row r="16327" spans="1:8" ht="15.75" customHeight="1" x14ac:dyDescent="0.3">
      <c r="A16327" s="8">
        <v>16326</v>
      </c>
      <c r="B16327" s="8">
        <v>3220</v>
      </c>
      <c r="C16327" s="8" t="s">
        <v>156</v>
      </c>
      <c r="D16327" s="8">
        <v>119</v>
      </c>
      <c r="E16327" s="8" t="s">
        <v>31987</v>
      </c>
      <c r="F16327" s="8" t="s">
        <v>161</v>
      </c>
      <c r="G16327" s="8" t="s">
        <v>2601</v>
      </c>
      <c r="H16327" s="8" t="s">
        <v>163</v>
      </c>
    </row>
    <row r="16328" spans="1:8" ht="15.75" customHeight="1" x14ac:dyDescent="0.3">
      <c r="A16328" s="7">
        <v>16327</v>
      </c>
      <c r="B16328" s="7">
        <v>3220</v>
      </c>
      <c r="C16328" s="7" t="s">
        <v>167</v>
      </c>
      <c r="D16328" s="7">
        <v>119</v>
      </c>
      <c r="E16328" s="7" t="s">
        <v>27434</v>
      </c>
      <c r="F16328" s="7" t="s">
        <v>152</v>
      </c>
      <c r="G16328" s="7" t="s">
        <v>172</v>
      </c>
      <c r="H16328" s="7" t="s">
        <v>174</v>
      </c>
    </row>
    <row r="16329" spans="1:8" ht="15.75" customHeight="1" x14ac:dyDescent="0.3">
      <c r="A16329" s="8">
        <v>16328</v>
      </c>
      <c r="B16329" s="8">
        <v>3220</v>
      </c>
      <c r="C16329" s="8" t="s">
        <v>192</v>
      </c>
      <c r="D16329" s="8">
        <v>119</v>
      </c>
      <c r="E16329" s="8" t="s">
        <v>27435</v>
      </c>
      <c r="F16329" s="8" t="s">
        <v>172</v>
      </c>
      <c r="G16329" s="8" t="s">
        <v>192</v>
      </c>
      <c r="H16329" s="8" t="s">
        <v>202</v>
      </c>
    </row>
    <row r="16330" spans="1:8" ht="15.75" customHeight="1" x14ac:dyDescent="0.3">
      <c r="A16330" s="7">
        <v>16329</v>
      </c>
      <c r="B16330" s="7">
        <v>3221</v>
      </c>
      <c r="C16330" s="7" t="s">
        <v>148</v>
      </c>
      <c r="D16330" s="7">
        <v>12</v>
      </c>
      <c r="E16330" s="7" t="s">
        <v>27442</v>
      </c>
      <c r="F16330" s="7"/>
      <c r="G16330" s="7" t="s">
        <v>152</v>
      </c>
      <c r="H16330" s="7" t="s">
        <v>153</v>
      </c>
    </row>
    <row r="16331" spans="1:8" ht="15.75" customHeight="1" x14ac:dyDescent="0.3">
      <c r="A16331" s="8">
        <v>16330</v>
      </c>
      <c r="B16331" s="8">
        <v>3221</v>
      </c>
      <c r="C16331" s="8" t="s">
        <v>156</v>
      </c>
      <c r="D16331" s="8">
        <v>12</v>
      </c>
      <c r="E16331" s="8" t="s">
        <v>31988</v>
      </c>
      <c r="F16331" s="8" t="s">
        <v>161</v>
      </c>
      <c r="G16331" s="8" t="s">
        <v>2353</v>
      </c>
      <c r="H16331" s="8" t="s">
        <v>163</v>
      </c>
    </row>
    <row r="16332" spans="1:8" ht="15.75" customHeight="1" x14ac:dyDescent="0.3">
      <c r="A16332" s="7">
        <v>16331</v>
      </c>
      <c r="B16332" s="7">
        <v>3221</v>
      </c>
      <c r="C16332" s="7" t="s">
        <v>167</v>
      </c>
      <c r="D16332" s="7">
        <v>12</v>
      </c>
      <c r="E16332" s="7" t="s">
        <v>27443</v>
      </c>
      <c r="F16332" s="7" t="s">
        <v>152</v>
      </c>
      <c r="G16332" s="7" t="s">
        <v>172</v>
      </c>
      <c r="H16332" s="7" t="s">
        <v>174</v>
      </c>
    </row>
    <row r="16333" spans="1:8" ht="15.75" customHeight="1" x14ac:dyDescent="0.3">
      <c r="A16333" s="8">
        <v>16332</v>
      </c>
      <c r="B16333" s="8">
        <v>3221</v>
      </c>
      <c r="C16333" s="8" t="s">
        <v>176</v>
      </c>
      <c r="D16333" s="8">
        <v>12</v>
      </c>
      <c r="E16333" s="8" t="s">
        <v>31989</v>
      </c>
      <c r="F16333" s="8" t="s">
        <v>172</v>
      </c>
      <c r="G16333" s="8" t="s">
        <v>172</v>
      </c>
      <c r="H16333" s="8" t="s">
        <v>248</v>
      </c>
    </row>
    <row r="16334" spans="1:8" ht="15.75" customHeight="1" x14ac:dyDescent="0.3">
      <c r="A16334" s="7">
        <v>16333</v>
      </c>
      <c r="B16334" s="7">
        <v>3221</v>
      </c>
      <c r="C16334" s="7" t="s">
        <v>192</v>
      </c>
      <c r="D16334" s="7">
        <v>12</v>
      </c>
      <c r="E16334" s="7" t="s">
        <v>27444</v>
      </c>
      <c r="F16334" s="7" t="s">
        <v>172</v>
      </c>
      <c r="G16334" s="7" t="s">
        <v>192</v>
      </c>
      <c r="H16334" s="7" t="s">
        <v>202</v>
      </c>
    </row>
    <row r="16335" spans="1:8" ht="15.75" customHeight="1" x14ac:dyDescent="0.3">
      <c r="A16335" s="8">
        <v>16334</v>
      </c>
      <c r="B16335" s="8">
        <v>3221</v>
      </c>
      <c r="C16335" s="8" t="s">
        <v>116</v>
      </c>
      <c r="D16335" s="8">
        <v>12</v>
      </c>
      <c r="E16335" s="8" t="s">
        <v>31990</v>
      </c>
      <c r="F16335" s="8" t="s">
        <v>192</v>
      </c>
      <c r="G16335" s="8" t="s">
        <v>116</v>
      </c>
      <c r="H16335" s="8" t="s">
        <v>210</v>
      </c>
    </row>
    <row r="16336" spans="1:8" ht="15.75" customHeight="1" x14ac:dyDescent="0.3">
      <c r="A16336" s="7">
        <v>16335</v>
      </c>
      <c r="B16336" s="7">
        <v>3222</v>
      </c>
      <c r="C16336" s="7" t="s">
        <v>148</v>
      </c>
      <c r="D16336" s="7">
        <v>35</v>
      </c>
      <c r="E16336" s="7" t="s">
        <v>27451</v>
      </c>
      <c r="F16336" s="7"/>
      <c r="G16336" s="7" t="s">
        <v>152</v>
      </c>
      <c r="H16336" s="7" t="s">
        <v>218</v>
      </c>
    </row>
    <row r="16337" spans="1:8" ht="15.75" customHeight="1" x14ac:dyDescent="0.3">
      <c r="A16337" s="8">
        <v>16336</v>
      </c>
      <c r="B16337" s="8">
        <v>3222</v>
      </c>
      <c r="C16337" s="8" t="s">
        <v>156</v>
      </c>
      <c r="D16337" s="8">
        <v>35</v>
      </c>
      <c r="E16337" s="8" t="s">
        <v>31991</v>
      </c>
      <c r="F16337" s="8" t="s">
        <v>161</v>
      </c>
      <c r="G16337" s="8" t="s">
        <v>1012</v>
      </c>
      <c r="H16337" s="8" t="s">
        <v>163</v>
      </c>
    </row>
    <row r="16338" spans="1:8" ht="15.75" customHeight="1" x14ac:dyDescent="0.3">
      <c r="A16338" s="7">
        <v>16337</v>
      </c>
      <c r="B16338" s="7">
        <v>3222</v>
      </c>
      <c r="C16338" s="7" t="s">
        <v>167</v>
      </c>
      <c r="D16338" s="7">
        <v>35</v>
      </c>
      <c r="E16338" s="7" t="s">
        <v>27452</v>
      </c>
      <c r="F16338" s="7" t="s">
        <v>152</v>
      </c>
      <c r="G16338" s="7" t="s">
        <v>172</v>
      </c>
      <c r="H16338" s="7" t="s">
        <v>174</v>
      </c>
    </row>
    <row r="16339" spans="1:8" ht="15.75" customHeight="1" x14ac:dyDescent="0.3">
      <c r="A16339" s="8">
        <v>16338</v>
      </c>
      <c r="B16339" s="8">
        <v>3222</v>
      </c>
      <c r="C16339" s="8" t="s">
        <v>176</v>
      </c>
      <c r="D16339" s="8">
        <v>35</v>
      </c>
      <c r="E16339" s="8" t="s">
        <v>31992</v>
      </c>
      <c r="F16339" s="8" t="s">
        <v>172</v>
      </c>
      <c r="G16339" s="8" t="s">
        <v>388</v>
      </c>
      <c r="H16339" s="8" t="s">
        <v>248</v>
      </c>
    </row>
    <row r="16340" spans="1:8" ht="15.75" customHeight="1" x14ac:dyDescent="0.3">
      <c r="A16340" s="7">
        <v>16339</v>
      </c>
      <c r="B16340" s="7">
        <v>3222</v>
      </c>
      <c r="C16340" s="7" t="s">
        <v>192</v>
      </c>
      <c r="D16340" s="7">
        <v>35</v>
      </c>
      <c r="E16340" s="7" t="s">
        <v>27453</v>
      </c>
      <c r="F16340" s="7" t="s">
        <v>172</v>
      </c>
      <c r="G16340" s="7" t="s">
        <v>192</v>
      </c>
      <c r="H16340" s="7" t="s">
        <v>202</v>
      </c>
    </row>
    <row r="16341" spans="1:8" ht="15.75" customHeight="1" x14ac:dyDescent="0.3">
      <c r="A16341" s="8">
        <v>16340</v>
      </c>
      <c r="B16341" s="8">
        <v>3222</v>
      </c>
      <c r="C16341" s="8" t="s">
        <v>116</v>
      </c>
      <c r="D16341" s="8">
        <v>35</v>
      </c>
      <c r="E16341" s="8" t="s">
        <v>31993</v>
      </c>
      <c r="F16341" s="8" t="s">
        <v>192</v>
      </c>
      <c r="G16341" s="8" t="s">
        <v>116</v>
      </c>
      <c r="H16341" s="8" t="s">
        <v>210</v>
      </c>
    </row>
    <row r="16342" spans="1:8" ht="15.75" customHeight="1" x14ac:dyDescent="0.3">
      <c r="A16342" s="7">
        <v>16341</v>
      </c>
      <c r="B16342" s="7">
        <v>3223</v>
      </c>
      <c r="C16342" s="7" t="s">
        <v>148</v>
      </c>
      <c r="D16342" s="7">
        <v>14</v>
      </c>
      <c r="E16342" s="7" t="s">
        <v>27459</v>
      </c>
      <c r="F16342" s="7"/>
      <c r="G16342" s="7" t="s">
        <v>152</v>
      </c>
      <c r="H16342" s="7" t="s">
        <v>218</v>
      </c>
    </row>
    <row r="16343" spans="1:8" ht="15.75" customHeight="1" x14ac:dyDescent="0.3">
      <c r="A16343" s="8">
        <v>16342</v>
      </c>
      <c r="B16343" s="8">
        <v>3223</v>
      </c>
      <c r="C16343" s="8" t="s">
        <v>156</v>
      </c>
      <c r="D16343" s="8">
        <v>14</v>
      </c>
      <c r="E16343" s="8" t="s">
        <v>31994</v>
      </c>
      <c r="F16343" s="8" t="s">
        <v>161</v>
      </c>
      <c r="G16343" s="8" t="s">
        <v>766</v>
      </c>
      <c r="H16343" s="8" t="s">
        <v>163</v>
      </c>
    </row>
    <row r="16344" spans="1:8" ht="15.75" customHeight="1" x14ac:dyDescent="0.3">
      <c r="A16344" s="7">
        <v>16343</v>
      </c>
      <c r="B16344" s="7">
        <v>3223</v>
      </c>
      <c r="C16344" s="7" t="s">
        <v>167</v>
      </c>
      <c r="D16344" s="7">
        <v>14</v>
      </c>
      <c r="E16344" s="7" t="s">
        <v>27460</v>
      </c>
      <c r="F16344" s="7" t="s">
        <v>152</v>
      </c>
      <c r="G16344" s="7" t="s">
        <v>172</v>
      </c>
      <c r="H16344" s="7" t="s">
        <v>174</v>
      </c>
    </row>
    <row r="16345" spans="1:8" ht="15.75" customHeight="1" x14ac:dyDescent="0.3">
      <c r="A16345" s="8">
        <v>16344</v>
      </c>
      <c r="B16345" s="8">
        <v>3223</v>
      </c>
      <c r="C16345" s="8" t="s">
        <v>176</v>
      </c>
      <c r="D16345" s="8">
        <v>14</v>
      </c>
      <c r="E16345" s="8" t="s">
        <v>31995</v>
      </c>
      <c r="F16345" s="8" t="s">
        <v>172</v>
      </c>
      <c r="G16345" s="8" t="s">
        <v>388</v>
      </c>
      <c r="H16345" s="8" t="s">
        <v>812</v>
      </c>
    </row>
    <row r="16346" spans="1:8" ht="15.75" customHeight="1" x14ac:dyDescent="0.3">
      <c r="A16346" s="7">
        <v>16345</v>
      </c>
      <c r="B16346" s="7">
        <v>3223</v>
      </c>
      <c r="C16346" s="7" t="s">
        <v>192</v>
      </c>
      <c r="D16346" s="7">
        <v>14</v>
      </c>
      <c r="E16346" s="7" t="s">
        <v>27461</v>
      </c>
      <c r="F16346" s="7" t="s">
        <v>172</v>
      </c>
      <c r="G16346" s="7" t="s">
        <v>192</v>
      </c>
      <c r="H16346" s="7" t="s">
        <v>202</v>
      </c>
    </row>
    <row r="16347" spans="1:8" ht="15.75" customHeight="1" x14ac:dyDescent="0.3">
      <c r="A16347" s="8">
        <v>16346</v>
      </c>
      <c r="B16347" s="8">
        <v>3224</v>
      </c>
      <c r="C16347" s="8" t="s">
        <v>148</v>
      </c>
      <c r="D16347" s="8">
        <v>28</v>
      </c>
      <c r="E16347" s="8" t="s">
        <v>27468</v>
      </c>
      <c r="F16347" s="8"/>
      <c r="G16347" s="8" t="s">
        <v>152</v>
      </c>
      <c r="H16347" s="8" t="s">
        <v>218</v>
      </c>
    </row>
    <row r="16348" spans="1:8" ht="15.75" customHeight="1" x14ac:dyDescent="0.3">
      <c r="A16348" s="7">
        <v>16347</v>
      </c>
      <c r="B16348" s="7">
        <v>3224</v>
      </c>
      <c r="C16348" s="7" t="s">
        <v>156</v>
      </c>
      <c r="D16348" s="7">
        <v>28</v>
      </c>
      <c r="E16348" s="7" t="s">
        <v>27147</v>
      </c>
      <c r="F16348" s="7" t="s">
        <v>161</v>
      </c>
      <c r="G16348" s="7" t="s">
        <v>1121</v>
      </c>
      <c r="H16348" s="7" t="s">
        <v>163</v>
      </c>
    </row>
    <row r="16349" spans="1:8" ht="15.75" customHeight="1" x14ac:dyDescent="0.3">
      <c r="A16349" s="8">
        <v>16348</v>
      </c>
      <c r="B16349" s="8">
        <v>3224</v>
      </c>
      <c r="C16349" s="8" t="s">
        <v>167</v>
      </c>
      <c r="D16349" s="8">
        <v>28</v>
      </c>
      <c r="E16349" s="8" t="s">
        <v>27469</v>
      </c>
      <c r="F16349" s="8" t="s">
        <v>152</v>
      </c>
      <c r="G16349" s="8" t="s">
        <v>172</v>
      </c>
      <c r="H16349" s="8" t="s">
        <v>174</v>
      </c>
    </row>
    <row r="16350" spans="1:8" ht="15.75" customHeight="1" x14ac:dyDescent="0.3">
      <c r="A16350" s="7">
        <v>16349</v>
      </c>
      <c r="B16350" s="7">
        <v>3224</v>
      </c>
      <c r="C16350" s="7" t="s">
        <v>176</v>
      </c>
      <c r="D16350" s="7">
        <v>28</v>
      </c>
      <c r="E16350" s="7" t="s">
        <v>31996</v>
      </c>
      <c r="F16350" s="7" t="s">
        <v>172</v>
      </c>
      <c r="G16350" s="7" t="s">
        <v>388</v>
      </c>
      <c r="H16350" s="7" t="s">
        <v>248</v>
      </c>
    </row>
    <row r="16351" spans="1:8" ht="15.75" customHeight="1" x14ac:dyDescent="0.3">
      <c r="A16351" s="8">
        <v>16350</v>
      </c>
      <c r="B16351" s="8">
        <v>3224</v>
      </c>
      <c r="C16351" s="8" t="s">
        <v>192</v>
      </c>
      <c r="D16351" s="8">
        <v>28</v>
      </c>
      <c r="E16351" s="8" t="s">
        <v>27470</v>
      </c>
      <c r="F16351" s="8" t="s">
        <v>172</v>
      </c>
      <c r="G16351" s="8" t="s">
        <v>192</v>
      </c>
      <c r="H16351" s="8" t="s">
        <v>202</v>
      </c>
    </row>
    <row r="16352" spans="1:8" ht="15.75" customHeight="1" x14ac:dyDescent="0.3">
      <c r="A16352" s="7">
        <v>16351</v>
      </c>
      <c r="B16352" s="7">
        <v>3224</v>
      </c>
      <c r="C16352" s="7" t="s">
        <v>116</v>
      </c>
      <c r="D16352" s="7">
        <v>28</v>
      </c>
      <c r="E16352" s="7" t="s">
        <v>31997</v>
      </c>
      <c r="F16352" s="7" t="s">
        <v>192</v>
      </c>
      <c r="G16352" s="7" t="s">
        <v>116</v>
      </c>
      <c r="H16352" s="7" t="s">
        <v>210</v>
      </c>
    </row>
    <row r="16353" spans="1:8" ht="15.75" customHeight="1" x14ac:dyDescent="0.3">
      <c r="A16353" s="8">
        <v>16352</v>
      </c>
      <c r="B16353" s="8">
        <v>3225</v>
      </c>
      <c r="C16353" s="8" t="s">
        <v>148</v>
      </c>
      <c r="D16353" s="8">
        <v>72</v>
      </c>
      <c r="E16353" s="8" t="s">
        <v>27476</v>
      </c>
      <c r="F16353" s="8"/>
      <c r="G16353" s="8" t="s">
        <v>152</v>
      </c>
      <c r="H16353" s="8" t="s">
        <v>314</v>
      </c>
    </row>
    <row r="16354" spans="1:8" ht="15.75" customHeight="1" x14ac:dyDescent="0.3">
      <c r="A16354" s="7">
        <v>16353</v>
      </c>
      <c r="B16354" s="7">
        <v>3225</v>
      </c>
      <c r="C16354" s="7" t="s">
        <v>156</v>
      </c>
      <c r="D16354" s="7">
        <v>72</v>
      </c>
      <c r="E16354" s="7" t="s">
        <v>31998</v>
      </c>
      <c r="F16354" s="7" t="s">
        <v>161</v>
      </c>
      <c r="G16354" s="7" t="s">
        <v>3221</v>
      </c>
      <c r="H16354" s="7" t="s">
        <v>163</v>
      </c>
    </row>
    <row r="16355" spans="1:8" ht="15.75" customHeight="1" x14ac:dyDescent="0.3">
      <c r="A16355" s="8">
        <v>16354</v>
      </c>
      <c r="B16355" s="8">
        <v>3225</v>
      </c>
      <c r="C16355" s="8" t="s">
        <v>167</v>
      </c>
      <c r="D16355" s="8">
        <v>72</v>
      </c>
      <c r="E16355" s="8" t="s">
        <v>27477</v>
      </c>
      <c r="F16355" s="8" t="s">
        <v>152</v>
      </c>
      <c r="G16355" s="8" t="s">
        <v>172</v>
      </c>
      <c r="H16355" s="8" t="s">
        <v>174</v>
      </c>
    </row>
    <row r="16356" spans="1:8" ht="15.75" customHeight="1" x14ac:dyDescent="0.3">
      <c r="A16356" s="7">
        <v>16355</v>
      </c>
      <c r="B16356" s="7">
        <v>3225</v>
      </c>
      <c r="C16356" s="7" t="s">
        <v>192</v>
      </c>
      <c r="D16356" s="7">
        <v>72</v>
      </c>
      <c r="E16356" s="7" t="s">
        <v>27479</v>
      </c>
      <c r="F16356" s="7" t="s">
        <v>172</v>
      </c>
      <c r="G16356" s="7" t="s">
        <v>192</v>
      </c>
      <c r="H16356" s="7" t="s">
        <v>202</v>
      </c>
    </row>
    <row r="16357" spans="1:8" ht="15.75" customHeight="1" x14ac:dyDescent="0.3">
      <c r="A16357" s="8">
        <v>16356</v>
      </c>
      <c r="B16357" s="8">
        <v>3225</v>
      </c>
      <c r="C16357" s="8" t="s">
        <v>116</v>
      </c>
      <c r="D16357" s="8">
        <v>72</v>
      </c>
      <c r="E16357" s="8" t="s">
        <v>31999</v>
      </c>
      <c r="F16357" s="8" t="s">
        <v>192</v>
      </c>
      <c r="G16357" s="8" t="s">
        <v>116</v>
      </c>
      <c r="H16357" s="8" t="s">
        <v>210</v>
      </c>
    </row>
    <row r="16358" spans="1:8" ht="15.75" customHeight="1" x14ac:dyDescent="0.3">
      <c r="A16358" s="7">
        <v>16357</v>
      </c>
      <c r="B16358" s="7">
        <v>3226</v>
      </c>
      <c r="C16358" s="7" t="s">
        <v>148</v>
      </c>
      <c r="D16358" s="7">
        <v>20</v>
      </c>
      <c r="E16358" s="7" t="s">
        <v>27485</v>
      </c>
      <c r="F16358" s="7"/>
      <c r="G16358" s="7" t="s">
        <v>152</v>
      </c>
      <c r="H16358" s="7" t="s">
        <v>492</v>
      </c>
    </row>
    <row r="16359" spans="1:8" ht="15.75" customHeight="1" x14ac:dyDescent="0.3">
      <c r="A16359" s="8">
        <v>16358</v>
      </c>
      <c r="B16359" s="8">
        <v>3226</v>
      </c>
      <c r="C16359" s="8" t="s">
        <v>156</v>
      </c>
      <c r="D16359" s="8">
        <v>20</v>
      </c>
      <c r="E16359" s="8" t="s">
        <v>32000</v>
      </c>
      <c r="F16359" s="8" t="s">
        <v>161</v>
      </c>
      <c r="G16359" s="8" t="s">
        <v>2150</v>
      </c>
      <c r="H16359" s="8" t="s">
        <v>163</v>
      </c>
    </row>
    <row r="16360" spans="1:8" ht="15.75" customHeight="1" x14ac:dyDescent="0.3">
      <c r="A16360" s="7">
        <v>16359</v>
      </c>
      <c r="B16360" s="7">
        <v>3226</v>
      </c>
      <c r="C16360" s="7" t="s">
        <v>167</v>
      </c>
      <c r="D16360" s="7">
        <v>20</v>
      </c>
      <c r="E16360" s="7" t="s">
        <v>27486</v>
      </c>
      <c r="F16360" s="7" t="s">
        <v>152</v>
      </c>
      <c r="G16360" s="7" t="s">
        <v>172</v>
      </c>
      <c r="H16360" s="7" t="s">
        <v>174</v>
      </c>
    </row>
    <row r="16361" spans="1:8" ht="15.75" customHeight="1" x14ac:dyDescent="0.3">
      <c r="A16361" s="8">
        <v>16360</v>
      </c>
      <c r="B16361" s="8">
        <v>3226</v>
      </c>
      <c r="C16361" s="8" t="s">
        <v>192</v>
      </c>
      <c r="D16361" s="8">
        <v>20</v>
      </c>
      <c r="E16361" s="8" t="s">
        <v>27487</v>
      </c>
      <c r="F16361" s="8" t="s">
        <v>172</v>
      </c>
      <c r="G16361" s="8" t="s">
        <v>192</v>
      </c>
      <c r="H16361" s="8" t="s">
        <v>202</v>
      </c>
    </row>
    <row r="16362" spans="1:8" ht="15.75" customHeight="1" x14ac:dyDescent="0.3">
      <c r="A16362" s="7">
        <v>16361</v>
      </c>
      <c r="B16362" s="7">
        <v>3226</v>
      </c>
      <c r="C16362" s="7" t="s">
        <v>116</v>
      </c>
      <c r="D16362" s="7">
        <v>20</v>
      </c>
      <c r="E16362" s="7" t="s">
        <v>8443</v>
      </c>
      <c r="F16362" s="7" t="s">
        <v>192</v>
      </c>
      <c r="G16362" s="7" t="s">
        <v>116</v>
      </c>
      <c r="H16362" s="7" t="s">
        <v>210</v>
      </c>
    </row>
    <row r="16363" spans="1:8" ht="15.75" customHeight="1" x14ac:dyDescent="0.3">
      <c r="A16363" s="8">
        <v>16362</v>
      </c>
      <c r="B16363" s="8">
        <v>3227</v>
      </c>
      <c r="C16363" s="8" t="s">
        <v>148</v>
      </c>
      <c r="D16363" s="8">
        <v>105</v>
      </c>
      <c r="E16363" s="8" t="s">
        <v>27494</v>
      </c>
      <c r="F16363" s="8"/>
      <c r="G16363" s="8" t="s">
        <v>152</v>
      </c>
      <c r="H16363" s="8" t="s">
        <v>153</v>
      </c>
    </row>
    <row r="16364" spans="1:8" ht="15.75" customHeight="1" x14ac:dyDescent="0.3">
      <c r="A16364" s="7">
        <v>16363</v>
      </c>
      <c r="B16364" s="7">
        <v>3227</v>
      </c>
      <c r="C16364" s="7" t="s">
        <v>156</v>
      </c>
      <c r="D16364" s="7">
        <v>105</v>
      </c>
      <c r="E16364" s="7" t="s">
        <v>32001</v>
      </c>
      <c r="F16364" s="7" t="s">
        <v>161</v>
      </c>
      <c r="G16364" s="7" t="s">
        <v>1038</v>
      </c>
      <c r="H16364" s="7" t="s">
        <v>163</v>
      </c>
    </row>
    <row r="16365" spans="1:8" ht="15.75" customHeight="1" x14ac:dyDescent="0.3">
      <c r="A16365" s="8">
        <v>16364</v>
      </c>
      <c r="B16365" s="8">
        <v>3227</v>
      </c>
      <c r="C16365" s="8" t="s">
        <v>167</v>
      </c>
      <c r="D16365" s="8">
        <v>105</v>
      </c>
      <c r="E16365" s="8" t="s">
        <v>27495</v>
      </c>
      <c r="F16365" s="8" t="s">
        <v>152</v>
      </c>
      <c r="G16365" s="8" t="s">
        <v>172</v>
      </c>
      <c r="H16365" s="8" t="s">
        <v>174</v>
      </c>
    </row>
    <row r="16366" spans="1:8" ht="15.75" customHeight="1" x14ac:dyDescent="0.3">
      <c r="A16366" s="7">
        <v>16365</v>
      </c>
      <c r="B16366" s="7">
        <v>3227</v>
      </c>
      <c r="C16366" s="7" t="s">
        <v>176</v>
      </c>
      <c r="D16366" s="7">
        <v>105</v>
      </c>
      <c r="E16366" s="7" t="s">
        <v>32002</v>
      </c>
      <c r="F16366" s="7" t="s">
        <v>172</v>
      </c>
      <c r="G16366" s="7" t="s">
        <v>172</v>
      </c>
      <c r="H16366" s="7" t="s">
        <v>184</v>
      </c>
    </row>
    <row r="16367" spans="1:8" ht="15.75" customHeight="1" x14ac:dyDescent="0.3">
      <c r="A16367" s="8">
        <v>16366</v>
      </c>
      <c r="B16367" s="8">
        <v>3227</v>
      </c>
      <c r="C16367" s="8" t="s">
        <v>192</v>
      </c>
      <c r="D16367" s="8">
        <v>105</v>
      </c>
      <c r="E16367" s="8" t="s">
        <v>27496</v>
      </c>
      <c r="F16367" s="8" t="s">
        <v>172</v>
      </c>
      <c r="G16367" s="8" t="s">
        <v>192</v>
      </c>
      <c r="H16367" s="8" t="s">
        <v>202</v>
      </c>
    </row>
    <row r="16368" spans="1:8" ht="15.75" customHeight="1" x14ac:dyDescent="0.3">
      <c r="A16368" s="7">
        <v>16367</v>
      </c>
      <c r="B16368" s="7">
        <v>3228</v>
      </c>
      <c r="C16368" s="7" t="s">
        <v>148</v>
      </c>
      <c r="D16368" s="7">
        <v>95</v>
      </c>
      <c r="E16368" s="7" t="s">
        <v>27503</v>
      </c>
      <c r="F16368" s="7"/>
      <c r="G16368" s="7" t="s">
        <v>152</v>
      </c>
      <c r="H16368" s="7" t="s">
        <v>314</v>
      </c>
    </row>
    <row r="16369" spans="1:8" ht="15.75" customHeight="1" x14ac:dyDescent="0.3">
      <c r="A16369" s="8">
        <v>16368</v>
      </c>
      <c r="B16369" s="8">
        <v>3228</v>
      </c>
      <c r="C16369" s="8" t="s">
        <v>156</v>
      </c>
      <c r="D16369" s="8">
        <v>95</v>
      </c>
      <c r="E16369" s="8" t="s">
        <v>32003</v>
      </c>
      <c r="F16369" s="8" t="s">
        <v>161</v>
      </c>
      <c r="G16369" s="8" t="s">
        <v>5967</v>
      </c>
      <c r="H16369" s="8" t="s">
        <v>163</v>
      </c>
    </row>
    <row r="16370" spans="1:8" ht="15.75" customHeight="1" x14ac:dyDescent="0.3">
      <c r="A16370" s="7">
        <v>16369</v>
      </c>
      <c r="B16370" s="7">
        <v>3228</v>
      </c>
      <c r="C16370" s="7" t="s">
        <v>167</v>
      </c>
      <c r="D16370" s="7">
        <v>95</v>
      </c>
      <c r="E16370" s="7" t="s">
        <v>27504</v>
      </c>
      <c r="F16370" s="7" t="s">
        <v>152</v>
      </c>
      <c r="G16370" s="7" t="s">
        <v>172</v>
      </c>
      <c r="H16370" s="7" t="s">
        <v>174</v>
      </c>
    </row>
    <row r="16371" spans="1:8" ht="15.75" customHeight="1" x14ac:dyDescent="0.3">
      <c r="A16371" s="8">
        <v>16370</v>
      </c>
      <c r="B16371" s="8">
        <v>3228</v>
      </c>
      <c r="C16371" s="8" t="s">
        <v>176</v>
      </c>
      <c r="D16371" s="8">
        <v>95</v>
      </c>
      <c r="E16371" s="8" t="s">
        <v>32004</v>
      </c>
      <c r="F16371" s="8" t="s">
        <v>172</v>
      </c>
      <c r="G16371" s="8" t="s">
        <v>388</v>
      </c>
      <c r="H16371" s="8" t="s">
        <v>288</v>
      </c>
    </row>
    <row r="16372" spans="1:8" ht="15.75" customHeight="1" x14ac:dyDescent="0.3">
      <c r="A16372" s="7">
        <v>16371</v>
      </c>
      <c r="B16372" s="7">
        <v>3228</v>
      </c>
      <c r="C16372" s="7" t="s">
        <v>192</v>
      </c>
      <c r="D16372" s="7">
        <v>95</v>
      </c>
      <c r="E16372" s="7" t="s">
        <v>27505</v>
      </c>
      <c r="F16372" s="7" t="s">
        <v>172</v>
      </c>
      <c r="G16372" s="7" t="s">
        <v>192</v>
      </c>
      <c r="H16372" s="7" t="s">
        <v>202</v>
      </c>
    </row>
    <row r="16373" spans="1:8" ht="15.75" customHeight="1" x14ac:dyDescent="0.3">
      <c r="A16373" s="8">
        <v>16372</v>
      </c>
      <c r="B16373" s="8">
        <v>3228</v>
      </c>
      <c r="C16373" s="8" t="s">
        <v>116</v>
      </c>
      <c r="D16373" s="8">
        <v>95</v>
      </c>
      <c r="E16373" s="8" t="s">
        <v>32005</v>
      </c>
      <c r="F16373" s="8" t="s">
        <v>192</v>
      </c>
      <c r="G16373" s="8" t="s">
        <v>116</v>
      </c>
      <c r="H16373" s="8" t="s">
        <v>210</v>
      </c>
    </row>
    <row r="16374" spans="1:8" ht="15.75" customHeight="1" x14ac:dyDescent="0.3">
      <c r="A16374" s="7">
        <v>16373</v>
      </c>
      <c r="B16374" s="7">
        <v>3229</v>
      </c>
      <c r="C16374" s="7" t="s">
        <v>148</v>
      </c>
      <c r="D16374" s="7">
        <v>11</v>
      </c>
      <c r="E16374" s="7" t="s">
        <v>27512</v>
      </c>
      <c r="F16374" s="7"/>
      <c r="G16374" s="7" t="s">
        <v>152</v>
      </c>
      <c r="H16374" s="7" t="s">
        <v>492</v>
      </c>
    </row>
    <row r="16375" spans="1:8" ht="15.75" customHeight="1" x14ac:dyDescent="0.3">
      <c r="A16375" s="8">
        <v>16374</v>
      </c>
      <c r="B16375" s="8">
        <v>3229</v>
      </c>
      <c r="C16375" s="8" t="s">
        <v>156</v>
      </c>
      <c r="D16375" s="8">
        <v>11</v>
      </c>
      <c r="E16375" s="8" t="s">
        <v>32006</v>
      </c>
      <c r="F16375" s="8" t="s">
        <v>161</v>
      </c>
      <c r="G16375" s="8" t="s">
        <v>2401</v>
      </c>
      <c r="H16375" s="8" t="s">
        <v>163</v>
      </c>
    </row>
    <row r="16376" spans="1:8" ht="15.75" customHeight="1" x14ac:dyDescent="0.3">
      <c r="A16376" s="7">
        <v>16375</v>
      </c>
      <c r="B16376" s="7">
        <v>3229</v>
      </c>
      <c r="C16376" s="7" t="s">
        <v>167</v>
      </c>
      <c r="D16376" s="7">
        <v>11</v>
      </c>
      <c r="E16376" s="7" t="s">
        <v>27513</v>
      </c>
      <c r="F16376" s="7" t="s">
        <v>152</v>
      </c>
      <c r="G16376" s="7" t="s">
        <v>172</v>
      </c>
      <c r="H16376" s="7" t="s">
        <v>174</v>
      </c>
    </row>
    <row r="16377" spans="1:8" ht="15.75" customHeight="1" x14ac:dyDescent="0.3">
      <c r="A16377" s="8">
        <v>16376</v>
      </c>
      <c r="B16377" s="8">
        <v>3229</v>
      </c>
      <c r="C16377" s="8" t="s">
        <v>192</v>
      </c>
      <c r="D16377" s="8">
        <v>11</v>
      </c>
      <c r="E16377" s="8" t="s">
        <v>27514</v>
      </c>
      <c r="F16377" s="8" t="s">
        <v>172</v>
      </c>
      <c r="G16377" s="8" t="s">
        <v>192</v>
      </c>
      <c r="H16377" s="8" t="s">
        <v>202</v>
      </c>
    </row>
    <row r="16378" spans="1:8" ht="15.75" customHeight="1" x14ac:dyDescent="0.3">
      <c r="A16378" s="7">
        <v>16377</v>
      </c>
      <c r="B16378" s="7">
        <v>3229</v>
      </c>
      <c r="C16378" s="7" t="s">
        <v>116</v>
      </c>
      <c r="D16378" s="7">
        <v>11</v>
      </c>
      <c r="E16378" s="7" t="s">
        <v>32007</v>
      </c>
      <c r="F16378" s="7" t="s">
        <v>192</v>
      </c>
      <c r="G16378" s="7" t="s">
        <v>116</v>
      </c>
      <c r="H16378" s="7" t="s">
        <v>210</v>
      </c>
    </row>
    <row r="16379" spans="1:8" ht="15.75" customHeight="1" x14ac:dyDescent="0.3">
      <c r="A16379" s="8">
        <v>16378</v>
      </c>
      <c r="B16379" s="8">
        <v>3230</v>
      </c>
      <c r="C16379" s="8" t="s">
        <v>148</v>
      </c>
      <c r="D16379" s="8">
        <v>48</v>
      </c>
      <c r="E16379" s="8" t="s">
        <v>27520</v>
      </c>
      <c r="F16379" s="8"/>
      <c r="G16379" s="8" t="s">
        <v>152</v>
      </c>
      <c r="H16379" s="8" t="s">
        <v>492</v>
      </c>
    </row>
    <row r="16380" spans="1:8" ht="15.75" customHeight="1" x14ac:dyDescent="0.3">
      <c r="A16380" s="7">
        <v>16379</v>
      </c>
      <c r="B16380" s="7">
        <v>3230</v>
      </c>
      <c r="C16380" s="7" t="s">
        <v>156</v>
      </c>
      <c r="D16380" s="7">
        <v>48</v>
      </c>
      <c r="E16380" s="7" t="s">
        <v>32008</v>
      </c>
      <c r="F16380" s="7" t="s">
        <v>161</v>
      </c>
      <c r="G16380" s="7" t="s">
        <v>2807</v>
      </c>
      <c r="H16380" s="7" t="s">
        <v>163</v>
      </c>
    </row>
    <row r="16381" spans="1:8" ht="15.75" customHeight="1" x14ac:dyDescent="0.3">
      <c r="A16381" s="8">
        <v>16380</v>
      </c>
      <c r="B16381" s="8">
        <v>3230</v>
      </c>
      <c r="C16381" s="8" t="s">
        <v>167</v>
      </c>
      <c r="D16381" s="8">
        <v>48</v>
      </c>
      <c r="E16381" s="8" t="s">
        <v>27521</v>
      </c>
      <c r="F16381" s="8" t="s">
        <v>152</v>
      </c>
      <c r="G16381" s="8" t="s">
        <v>172</v>
      </c>
      <c r="H16381" s="8" t="s">
        <v>174</v>
      </c>
    </row>
    <row r="16382" spans="1:8" ht="15.75" customHeight="1" x14ac:dyDescent="0.3">
      <c r="A16382" s="7">
        <v>16381</v>
      </c>
      <c r="B16382" s="7">
        <v>3230</v>
      </c>
      <c r="C16382" s="7" t="s">
        <v>192</v>
      </c>
      <c r="D16382" s="7">
        <v>48</v>
      </c>
      <c r="E16382" s="7" t="s">
        <v>27522</v>
      </c>
      <c r="F16382" s="7" t="s">
        <v>172</v>
      </c>
      <c r="G16382" s="7" t="s">
        <v>192</v>
      </c>
      <c r="H16382" s="7" t="s">
        <v>202</v>
      </c>
    </row>
    <row r="16383" spans="1:8" ht="15.75" customHeight="1" x14ac:dyDescent="0.3">
      <c r="A16383" s="8">
        <v>16382</v>
      </c>
      <c r="B16383" s="8">
        <v>3230</v>
      </c>
      <c r="C16383" s="8" t="s">
        <v>116</v>
      </c>
      <c r="D16383" s="8">
        <v>48</v>
      </c>
      <c r="E16383" s="8" t="s">
        <v>32009</v>
      </c>
      <c r="F16383" s="8" t="s">
        <v>192</v>
      </c>
      <c r="G16383" s="8" t="s">
        <v>116</v>
      </c>
      <c r="H16383" s="8" t="s">
        <v>210</v>
      </c>
    </row>
    <row r="16384" spans="1:8" ht="15.75" customHeight="1" x14ac:dyDescent="0.3">
      <c r="A16384" s="7">
        <v>16383</v>
      </c>
      <c r="B16384" s="7">
        <v>3231</v>
      </c>
      <c r="C16384" s="7" t="s">
        <v>148</v>
      </c>
      <c r="D16384" s="7">
        <v>84</v>
      </c>
      <c r="E16384" s="7" t="s">
        <v>27526</v>
      </c>
      <c r="F16384" s="7"/>
      <c r="G16384" s="7" t="s">
        <v>152</v>
      </c>
      <c r="H16384" s="7" t="s">
        <v>218</v>
      </c>
    </row>
    <row r="16385" spans="1:8" ht="15.75" customHeight="1" x14ac:dyDescent="0.3">
      <c r="A16385" s="8">
        <v>16384</v>
      </c>
      <c r="B16385" s="8">
        <v>3231</v>
      </c>
      <c r="C16385" s="8" t="s">
        <v>156</v>
      </c>
      <c r="D16385" s="8">
        <v>84</v>
      </c>
      <c r="E16385" s="8" t="s">
        <v>32010</v>
      </c>
      <c r="F16385" s="8" t="s">
        <v>161</v>
      </c>
      <c r="G16385" s="8" t="s">
        <v>2203</v>
      </c>
      <c r="H16385" s="8" t="s">
        <v>163</v>
      </c>
    </row>
    <row r="16386" spans="1:8" ht="15.75" customHeight="1" x14ac:dyDescent="0.3">
      <c r="A16386" s="7">
        <v>16385</v>
      </c>
      <c r="B16386" s="7">
        <v>3231</v>
      </c>
      <c r="C16386" s="7" t="s">
        <v>167</v>
      </c>
      <c r="D16386" s="7">
        <v>84</v>
      </c>
      <c r="E16386" s="7" t="s">
        <v>27527</v>
      </c>
      <c r="F16386" s="7" t="s">
        <v>152</v>
      </c>
      <c r="G16386" s="7" t="s">
        <v>172</v>
      </c>
      <c r="H16386" s="7" t="s">
        <v>174</v>
      </c>
    </row>
    <row r="16387" spans="1:8" ht="15.75" customHeight="1" x14ac:dyDescent="0.3">
      <c r="A16387" s="8">
        <v>16386</v>
      </c>
      <c r="B16387" s="8">
        <v>3231</v>
      </c>
      <c r="C16387" s="8" t="s">
        <v>176</v>
      </c>
      <c r="D16387" s="8">
        <v>84</v>
      </c>
      <c r="E16387" s="8" t="s">
        <v>32011</v>
      </c>
      <c r="F16387" s="8" t="s">
        <v>172</v>
      </c>
      <c r="G16387" s="8" t="s">
        <v>388</v>
      </c>
      <c r="H16387" s="8" t="s">
        <v>248</v>
      </c>
    </row>
    <row r="16388" spans="1:8" ht="15.75" customHeight="1" x14ac:dyDescent="0.3">
      <c r="A16388" s="7">
        <v>16387</v>
      </c>
      <c r="B16388" s="7">
        <v>3231</v>
      </c>
      <c r="C16388" s="7" t="s">
        <v>192</v>
      </c>
      <c r="D16388" s="7">
        <v>84</v>
      </c>
      <c r="E16388" s="7" t="s">
        <v>27529</v>
      </c>
      <c r="F16388" s="7" t="s">
        <v>172</v>
      </c>
      <c r="G16388" s="7" t="s">
        <v>192</v>
      </c>
      <c r="H16388" s="7" t="s">
        <v>202</v>
      </c>
    </row>
    <row r="16389" spans="1:8" ht="15.75" customHeight="1" x14ac:dyDescent="0.3">
      <c r="A16389" s="8">
        <v>16388</v>
      </c>
      <c r="B16389" s="8">
        <v>3231</v>
      </c>
      <c r="C16389" s="8" t="s">
        <v>116</v>
      </c>
      <c r="D16389" s="8">
        <v>84</v>
      </c>
      <c r="E16389" s="8" t="s">
        <v>32012</v>
      </c>
      <c r="F16389" s="8" t="s">
        <v>192</v>
      </c>
      <c r="G16389" s="8" t="s">
        <v>116</v>
      </c>
      <c r="H16389" s="8" t="s">
        <v>210</v>
      </c>
    </row>
    <row r="16390" spans="1:8" ht="15.75" customHeight="1" x14ac:dyDescent="0.3">
      <c r="A16390" s="7">
        <v>16389</v>
      </c>
      <c r="B16390" s="7">
        <v>3232</v>
      </c>
      <c r="C16390" s="7" t="s">
        <v>148</v>
      </c>
      <c r="D16390" s="7">
        <v>20</v>
      </c>
      <c r="E16390" s="7" t="s">
        <v>27534</v>
      </c>
      <c r="F16390" s="7"/>
      <c r="G16390" s="7" t="s">
        <v>152</v>
      </c>
      <c r="H16390" s="7" t="s">
        <v>492</v>
      </c>
    </row>
    <row r="16391" spans="1:8" ht="15.75" customHeight="1" x14ac:dyDescent="0.3">
      <c r="A16391" s="8">
        <v>16390</v>
      </c>
      <c r="B16391" s="8">
        <v>3232</v>
      </c>
      <c r="C16391" s="8" t="s">
        <v>156</v>
      </c>
      <c r="D16391" s="8">
        <v>20</v>
      </c>
      <c r="E16391" s="8" t="s">
        <v>32013</v>
      </c>
      <c r="F16391" s="8" t="s">
        <v>161</v>
      </c>
      <c r="G16391" s="8" t="s">
        <v>2150</v>
      </c>
      <c r="H16391" s="8" t="s">
        <v>163</v>
      </c>
    </row>
    <row r="16392" spans="1:8" ht="15.75" customHeight="1" x14ac:dyDescent="0.3">
      <c r="A16392" s="7">
        <v>16391</v>
      </c>
      <c r="B16392" s="7">
        <v>3232</v>
      </c>
      <c r="C16392" s="7" t="s">
        <v>167</v>
      </c>
      <c r="D16392" s="7">
        <v>20</v>
      </c>
      <c r="E16392" s="7" t="s">
        <v>27535</v>
      </c>
      <c r="F16392" s="7" t="s">
        <v>152</v>
      </c>
      <c r="G16392" s="7" t="s">
        <v>172</v>
      </c>
      <c r="H16392" s="7" t="s">
        <v>174</v>
      </c>
    </row>
    <row r="16393" spans="1:8" ht="15.75" customHeight="1" x14ac:dyDescent="0.3">
      <c r="A16393" s="8">
        <v>16392</v>
      </c>
      <c r="B16393" s="8">
        <v>3232</v>
      </c>
      <c r="C16393" s="8" t="s">
        <v>192</v>
      </c>
      <c r="D16393" s="8">
        <v>20</v>
      </c>
      <c r="E16393" s="8" t="s">
        <v>27536</v>
      </c>
      <c r="F16393" s="8" t="s">
        <v>172</v>
      </c>
      <c r="G16393" s="8" t="s">
        <v>192</v>
      </c>
      <c r="H16393" s="8" t="s">
        <v>202</v>
      </c>
    </row>
    <row r="16394" spans="1:8" ht="15.75" customHeight="1" x14ac:dyDescent="0.3">
      <c r="A16394" s="7">
        <v>16393</v>
      </c>
      <c r="B16394" s="7">
        <v>3232</v>
      </c>
      <c r="C16394" s="7" t="s">
        <v>116</v>
      </c>
      <c r="D16394" s="7">
        <v>20</v>
      </c>
      <c r="E16394" s="7" t="s">
        <v>32014</v>
      </c>
      <c r="F16394" s="7" t="s">
        <v>192</v>
      </c>
      <c r="G16394" s="7" t="s">
        <v>116</v>
      </c>
      <c r="H16394" s="7" t="s">
        <v>210</v>
      </c>
    </row>
    <row r="16395" spans="1:8" ht="15.75" customHeight="1" x14ac:dyDescent="0.3">
      <c r="A16395" s="8">
        <v>16394</v>
      </c>
      <c r="B16395" s="8">
        <v>3233</v>
      </c>
      <c r="C16395" s="8" t="s">
        <v>148</v>
      </c>
      <c r="D16395" s="8">
        <v>5</v>
      </c>
      <c r="E16395" s="8" t="s">
        <v>27542</v>
      </c>
      <c r="F16395" s="8"/>
      <c r="G16395" s="8" t="s">
        <v>152</v>
      </c>
      <c r="H16395" s="8" t="s">
        <v>153</v>
      </c>
    </row>
    <row r="16396" spans="1:8" ht="15.75" customHeight="1" x14ac:dyDescent="0.3">
      <c r="A16396" s="7">
        <v>16395</v>
      </c>
      <c r="B16396" s="7">
        <v>3233</v>
      </c>
      <c r="C16396" s="7" t="s">
        <v>156</v>
      </c>
      <c r="D16396" s="7">
        <v>5</v>
      </c>
      <c r="E16396" s="7" t="s">
        <v>32015</v>
      </c>
      <c r="F16396" s="7" t="s">
        <v>161</v>
      </c>
      <c r="G16396" s="7" t="s">
        <v>3625</v>
      </c>
      <c r="H16396" s="7" t="s">
        <v>163</v>
      </c>
    </row>
    <row r="16397" spans="1:8" ht="15.75" customHeight="1" x14ac:dyDescent="0.3">
      <c r="A16397" s="8">
        <v>16396</v>
      </c>
      <c r="B16397" s="8">
        <v>3233</v>
      </c>
      <c r="C16397" s="8" t="s">
        <v>167</v>
      </c>
      <c r="D16397" s="8">
        <v>5</v>
      </c>
      <c r="E16397" s="8" t="s">
        <v>27543</v>
      </c>
      <c r="F16397" s="8" t="s">
        <v>152</v>
      </c>
      <c r="G16397" s="8" t="s">
        <v>172</v>
      </c>
      <c r="H16397" s="8" t="s">
        <v>174</v>
      </c>
    </row>
    <row r="16398" spans="1:8" ht="15.75" customHeight="1" x14ac:dyDescent="0.3">
      <c r="A16398" s="7">
        <v>16397</v>
      </c>
      <c r="B16398" s="7">
        <v>3233</v>
      </c>
      <c r="C16398" s="7" t="s">
        <v>192</v>
      </c>
      <c r="D16398" s="7">
        <v>5</v>
      </c>
      <c r="E16398" s="7" t="s">
        <v>27545</v>
      </c>
      <c r="F16398" s="7" t="s">
        <v>172</v>
      </c>
      <c r="G16398" s="7" t="s">
        <v>192</v>
      </c>
      <c r="H16398" s="7" t="s">
        <v>202</v>
      </c>
    </row>
    <row r="16399" spans="1:8" ht="15.75" customHeight="1" x14ac:dyDescent="0.3">
      <c r="A16399" s="8">
        <v>16398</v>
      </c>
      <c r="B16399" s="8">
        <v>3234</v>
      </c>
      <c r="C16399" s="8" t="s">
        <v>148</v>
      </c>
      <c r="D16399" s="8">
        <v>104</v>
      </c>
      <c r="E16399" s="8" t="s">
        <v>27551</v>
      </c>
      <c r="F16399" s="8"/>
      <c r="G16399" s="8" t="s">
        <v>152</v>
      </c>
      <c r="H16399" s="8" t="s">
        <v>218</v>
      </c>
    </row>
    <row r="16400" spans="1:8" ht="15.75" customHeight="1" x14ac:dyDescent="0.3">
      <c r="A16400" s="7">
        <v>16399</v>
      </c>
      <c r="B16400" s="7">
        <v>3234</v>
      </c>
      <c r="C16400" s="7" t="s">
        <v>156</v>
      </c>
      <c r="D16400" s="7">
        <v>104</v>
      </c>
      <c r="E16400" s="7" t="s">
        <v>32016</v>
      </c>
      <c r="F16400" s="7" t="s">
        <v>161</v>
      </c>
      <c r="G16400" s="7" t="s">
        <v>412</v>
      </c>
      <c r="H16400" s="7" t="s">
        <v>163</v>
      </c>
    </row>
    <row r="16401" spans="1:8" ht="15.75" customHeight="1" x14ac:dyDescent="0.3">
      <c r="A16401" s="8">
        <v>16400</v>
      </c>
      <c r="B16401" s="8">
        <v>3234</v>
      </c>
      <c r="C16401" s="8" t="s">
        <v>167</v>
      </c>
      <c r="D16401" s="8">
        <v>104</v>
      </c>
      <c r="E16401" s="8" t="s">
        <v>27552</v>
      </c>
      <c r="F16401" s="8" t="s">
        <v>152</v>
      </c>
      <c r="G16401" s="8" t="s">
        <v>172</v>
      </c>
      <c r="H16401" s="8" t="s">
        <v>174</v>
      </c>
    </row>
    <row r="16402" spans="1:8" ht="15.75" customHeight="1" x14ac:dyDescent="0.3">
      <c r="A16402" s="7">
        <v>16401</v>
      </c>
      <c r="B16402" s="7">
        <v>3234</v>
      </c>
      <c r="C16402" s="7" t="s">
        <v>176</v>
      </c>
      <c r="D16402" s="7">
        <v>104</v>
      </c>
      <c r="E16402" s="7" t="s">
        <v>32017</v>
      </c>
      <c r="F16402" s="7" t="s">
        <v>172</v>
      </c>
      <c r="G16402" s="7" t="s">
        <v>388</v>
      </c>
      <c r="H16402" s="7" t="s">
        <v>248</v>
      </c>
    </row>
    <row r="16403" spans="1:8" ht="15.75" customHeight="1" x14ac:dyDescent="0.3">
      <c r="A16403" s="8">
        <v>16402</v>
      </c>
      <c r="B16403" s="8">
        <v>3234</v>
      </c>
      <c r="C16403" s="8" t="s">
        <v>192</v>
      </c>
      <c r="D16403" s="8">
        <v>104</v>
      </c>
      <c r="E16403" s="8" t="s">
        <v>27553</v>
      </c>
      <c r="F16403" s="8" t="s">
        <v>172</v>
      </c>
      <c r="G16403" s="8" t="s">
        <v>192</v>
      </c>
      <c r="H16403" s="8" t="s">
        <v>202</v>
      </c>
    </row>
    <row r="16404" spans="1:8" ht="15.75" customHeight="1" x14ac:dyDescent="0.3">
      <c r="A16404" s="7">
        <v>16403</v>
      </c>
      <c r="B16404" s="7">
        <v>3234</v>
      </c>
      <c r="C16404" s="7" t="s">
        <v>116</v>
      </c>
      <c r="D16404" s="7">
        <v>104</v>
      </c>
      <c r="E16404" s="7" t="s">
        <v>32018</v>
      </c>
      <c r="F16404" s="7" t="s">
        <v>192</v>
      </c>
      <c r="G16404" s="7" t="s">
        <v>116</v>
      </c>
      <c r="H16404" s="7" t="s">
        <v>210</v>
      </c>
    </row>
    <row r="16405" spans="1:8" ht="15.75" customHeight="1" x14ac:dyDescent="0.3">
      <c r="A16405" s="8">
        <v>16404</v>
      </c>
      <c r="B16405" s="8">
        <v>3235</v>
      </c>
      <c r="C16405" s="8" t="s">
        <v>148</v>
      </c>
      <c r="D16405" s="8">
        <v>32</v>
      </c>
      <c r="E16405" s="8" t="s">
        <v>27559</v>
      </c>
      <c r="F16405" s="8"/>
      <c r="G16405" s="8" t="s">
        <v>152</v>
      </c>
      <c r="H16405" s="8" t="s">
        <v>153</v>
      </c>
    </row>
    <row r="16406" spans="1:8" ht="15.75" customHeight="1" x14ac:dyDescent="0.3">
      <c r="A16406" s="7">
        <v>16405</v>
      </c>
      <c r="B16406" s="7">
        <v>3235</v>
      </c>
      <c r="C16406" s="7" t="s">
        <v>156</v>
      </c>
      <c r="D16406" s="7">
        <v>32</v>
      </c>
      <c r="E16406" s="7" t="s">
        <v>32019</v>
      </c>
      <c r="F16406" s="7" t="s">
        <v>161</v>
      </c>
      <c r="G16406" s="7" t="s">
        <v>230</v>
      </c>
      <c r="H16406" s="7" t="s">
        <v>163</v>
      </c>
    </row>
    <row r="16407" spans="1:8" ht="15.75" customHeight="1" x14ac:dyDescent="0.3">
      <c r="A16407" s="8">
        <v>16406</v>
      </c>
      <c r="B16407" s="8">
        <v>3235</v>
      </c>
      <c r="C16407" s="8" t="s">
        <v>167</v>
      </c>
      <c r="D16407" s="8">
        <v>32</v>
      </c>
      <c r="E16407" s="8" t="s">
        <v>27560</v>
      </c>
      <c r="F16407" s="8" t="s">
        <v>152</v>
      </c>
      <c r="G16407" s="8" t="s">
        <v>172</v>
      </c>
      <c r="H16407" s="8" t="s">
        <v>174</v>
      </c>
    </row>
    <row r="16408" spans="1:8" ht="15.75" customHeight="1" x14ac:dyDescent="0.3">
      <c r="A16408" s="7">
        <v>16407</v>
      </c>
      <c r="B16408" s="7">
        <v>3235</v>
      </c>
      <c r="C16408" s="7" t="s">
        <v>176</v>
      </c>
      <c r="D16408" s="7">
        <v>32</v>
      </c>
      <c r="E16408" s="7" t="s">
        <v>32020</v>
      </c>
      <c r="F16408" s="7" t="s">
        <v>172</v>
      </c>
      <c r="G16408" s="7" t="s">
        <v>388</v>
      </c>
      <c r="H16408" s="7" t="s">
        <v>288</v>
      </c>
    </row>
    <row r="16409" spans="1:8" ht="15.75" customHeight="1" x14ac:dyDescent="0.3">
      <c r="A16409" s="8">
        <v>16408</v>
      </c>
      <c r="B16409" s="8">
        <v>3235</v>
      </c>
      <c r="C16409" s="8" t="s">
        <v>192</v>
      </c>
      <c r="D16409" s="8">
        <v>32</v>
      </c>
      <c r="E16409" s="8" t="s">
        <v>27561</v>
      </c>
      <c r="F16409" s="8" t="s">
        <v>172</v>
      </c>
      <c r="G16409" s="8" t="s">
        <v>192</v>
      </c>
      <c r="H16409" s="8" t="s">
        <v>202</v>
      </c>
    </row>
    <row r="16410" spans="1:8" ht="15.75" customHeight="1" x14ac:dyDescent="0.3">
      <c r="A16410" s="7">
        <v>16409</v>
      </c>
      <c r="B16410" s="7">
        <v>3235</v>
      </c>
      <c r="C16410" s="7" t="s">
        <v>116</v>
      </c>
      <c r="D16410" s="7">
        <v>32</v>
      </c>
      <c r="E16410" s="7" t="s">
        <v>32021</v>
      </c>
      <c r="F16410" s="7" t="s">
        <v>192</v>
      </c>
      <c r="G16410" s="7" t="s">
        <v>116</v>
      </c>
      <c r="H16410" s="7" t="s">
        <v>210</v>
      </c>
    </row>
    <row r="16411" spans="1:8" ht="15.75" customHeight="1" x14ac:dyDescent="0.3">
      <c r="A16411" s="8">
        <v>16410</v>
      </c>
      <c r="B16411" s="8">
        <v>3236</v>
      </c>
      <c r="C16411" s="8" t="s">
        <v>148</v>
      </c>
      <c r="D16411" s="8">
        <v>102</v>
      </c>
      <c r="E16411" s="8" t="s">
        <v>27568</v>
      </c>
      <c r="F16411" s="8"/>
      <c r="G16411" s="8" t="s">
        <v>152</v>
      </c>
      <c r="H16411" s="8" t="s">
        <v>218</v>
      </c>
    </row>
    <row r="16412" spans="1:8" ht="15.75" customHeight="1" x14ac:dyDescent="0.3">
      <c r="A16412" s="7">
        <v>16411</v>
      </c>
      <c r="B16412" s="7">
        <v>3236</v>
      </c>
      <c r="C16412" s="7" t="s">
        <v>156</v>
      </c>
      <c r="D16412" s="7">
        <v>102</v>
      </c>
      <c r="E16412" s="7" t="s">
        <v>32022</v>
      </c>
      <c r="F16412" s="7" t="s">
        <v>161</v>
      </c>
      <c r="G16412" s="7" t="s">
        <v>2054</v>
      </c>
      <c r="H16412" s="7" t="s">
        <v>163</v>
      </c>
    </row>
    <row r="16413" spans="1:8" ht="15.75" customHeight="1" x14ac:dyDescent="0.3">
      <c r="A16413" s="8">
        <v>16412</v>
      </c>
      <c r="B16413" s="8">
        <v>3236</v>
      </c>
      <c r="C16413" s="8" t="s">
        <v>167</v>
      </c>
      <c r="D16413" s="8">
        <v>102</v>
      </c>
      <c r="E16413" s="8" t="s">
        <v>27569</v>
      </c>
      <c r="F16413" s="8" t="s">
        <v>152</v>
      </c>
      <c r="G16413" s="8" t="s">
        <v>172</v>
      </c>
      <c r="H16413" s="8" t="s">
        <v>174</v>
      </c>
    </row>
    <row r="16414" spans="1:8" ht="15.75" customHeight="1" x14ac:dyDescent="0.3">
      <c r="A16414" s="7">
        <v>16413</v>
      </c>
      <c r="B16414" s="7">
        <v>3237</v>
      </c>
      <c r="C16414" s="7" t="s">
        <v>148</v>
      </c>
      <c r="D16414" s="7">
        <v>79</v>
      </c>
      <c r="E16414" s="7" t="s">
        <v>27576</v>
      </c>
      <c r="F16414" s="7"/>
      <c r="G16414" s="7" t="s">
        <v>152</v>
      </c>
      <c r="H16414" s="7" t="s">
        <v>153</v>
      </c>
    </row>
    <row r="16415" spans="1:8" ht="15.75" customHeight="1" x14ac:dyDescent="0.3">
      <c r="A16415" s="8">
        <v>16414</v>
      </c>
      <c r="B16415" s="8">
        <v>3237</v>
      </c>
      <c r="C16415" s="8" t="s">
        <v>156</v>
      </c>
      <c r="D16415" s="8">
        <v>79</v>
      </c>
      <c r="E16415" s="8" t="s">
        <v>32023</v>
      </c>
      <c r="F16415" s="8" t="s">
        <v>161</v>
      </c>
      <c r="G16415" s="8" t="s">
        <v>1465</v>
      </c>
      <c r="H16415" s="8" t="s">
        <v>163</v>
      </c>
    </row>
    <row r="16416" spans="1:8" ht="15.75" customHeight="1" x14ac:dyDescent="0.3">
      <c r="A16416" s="7">
        <v>16415</v>
      </c>
      <c r="B16416" s="7">
        <v>3237</v>
      </c>
      <c r="C16416" s="7" t="s">
        <v>167</v>
      </c>
      <c r="D16416" s="7">
        <v>79</v>
      </c>
      <c r="E16416" s="7" t="s">
        <v>27577</v>
      </c>
      <c r="F16416" s="7" t="s">
        <v>152</v>
      </c>
      <c r="G16416" s="7" t="s">
        <v>172</v>
      </c>
      <c r="H16416" s="7" t="s">
        <v>174</v>
      </c>
    </row>
    <row r="16417" spans="1:8" ht="15.75" customHeight="1" x14ac:dyDescent="0.3">
      <c r="A16417" s="8">
        <v>16416</v>
      </c>
      <c r="B16417" s="8">
        <v>3237</v>
      </c>
      <c r="C16417" s="8" t="s">
        <v>176</v>
      </c>
      <c r="D16417" s="8">
        <v>79</v>
      </c>
      <c r="E16417" s="8" t="s">
        <v>32024</v>
      </c>
      <c r="F16417" s="8" t="s">
        <v>172</v>
      </c>
      <c r="G16417" s="8" t="s">
        <v>388</v>
      </c>
      <c r="H16417" s="8" t="s">
        <v>812</v>
      </c>
    </row>
    <row r="16418" spans="1:8" ht="15.75" customHeight="1" x14ac:dyDescent="0.3">
      <c r="A16418" s="7">
        <v>16417</v>
      </c>
      <c r="B16418" s="7">
        <v>3237</v>
      </c>
      <c r="C16418" s="7" t="s">
        <v>192</v>
      </c>
      <c r="D16418" s="7">
        <v>79</v>
      </c>
      <c r="E16418" s="7" t="s">
        <v>6776</v>
      </c>
      <c r="F16418" s="7" t="s">
        <v>172</v>
      </c>
      <c r="G16418" s="7" t="s">
        <v>192</v>
      </c>
      <c r="H16418" s="7" t="s">
        <v>202</v>
      </c>
    </row>
    <row r="16419" spans="1:8" ht="15.75" customHeight="1" x14ac:dyDescent="0.3">
      <c r="A16419" s="8">
        <v>16418</v>
      </c>
      <c r="B16419" s="8">
        <v>3238</v>
      </c>
      <c r="C16419" s="8" t="s">
        <v>148</v>
      </c>
      <c r="D16419" s="8">
        <v>63</v>
      </c>
      <c r="E16419" s="8" t="s">
        <v>27583</v>
      </c>
      <c r="F16419" s="8"/>
      <c r="G16419" s="8" t="s">
        <v>152</v>
      </c>
      <c r="H16419" s="8" t="s">
        <v>218</v>
      </c>
    </row>
    <row r="16420" spans="1:8" ht="15.75" customHeight="1" x14ac:dyDescent="0.3">
      <c r="A16420" s="7">
        <v>16419</v>
      </c>
      <c r="B16420" s="7">
        <v>3238</v>
      </c>
      <c r="C16420" s="7" t="s">
        <v>156</v>
      </c>
      <c r="D16420" s="7">
        <v>63</v>
      </c>
      <c r="E16420" s="7" t="s">
        <v>32025</v>
      </c>
      <c r="F16420" s="7" t="s">
        <v>161</v>
      </c>
      <c r="G16420" s="7" t="s">
        <v>1683</v>
      </c>
      <c r="H16420" s="7" t="s">
        <v>163</v>
      </c>
    </row>
    <row r="16421" spans="1:8" ht="15.75" customHeight="1" x14ac:dyDescent="0.3">
      <c r="A16421" s="8">
        <v>16420</v>
      </c>
      <c r="B16421" s="8">
        <v>3238</v>
      </c>
      <c r="C16421" s="8" t="s">
        <v>167</v>
      </c>
      <c r="D16421" s="8">
        <v>63</v>
      </c>
      <c r="E16421" s="8" t="s">
        <v>27584</v>
      </c>
      <c r="F16421" s="8" t="s">
        <v>152</v>
      </c>
      <c r="G16421" s="8" t="s">
        <v>172</v>
      </c>
      <c r="H16421" s="8" t="s">
        <v>174</v>
      </c>
    </row>
    <row r="16422" spans="1:8" ht="15.75" customHeight="1" x14ac:dyDescent="0.3">
      <c r="A16422" s="7">
        <v>16421</v>
      </c>
      <c r="B16422" s="7">
        <v>3238</v>
      </c>
      <c r="C16422" s="7" t="s">
        <v>176</v>
      </c>
      <c r="D16422" s="7">
        <v>63</v>
      </c>
      <c r="E16422" s="7" t="s">
        <v>32026</v>
      </c>
      <c r="F16422" s="7" t="s">
        <v>172</v>
      </c>
      <c r="G16422" s="7" t="s">
        <v>388</v>
      </c>
      <c r="H16422" s="7" t="s">
        <v>184</v>
      </c>
    </row>
    <row r="16423" spans="1:8" ht="15.75" customHeight="1" x14ac:dyDescent="0.3">
      <c r="A16423" s="8">
        <v>16422</v>
      </c>
      <c r="B16423" s="8">
        <v>3238</v>
      </c>
      <c r="C16423" s="8" t="s">
        <v>192</v>
      </c>
      <c r="D16423" s="8">
        <v>63</v>
      </c>
      <c r="E16423" s="8" t="s">
        <v>27585</v>
      </c>
      <c r="F16423" s="8" t="s">
        <v>172</v>
      </c>
      <c r="G16423" s="8" t="s">
        <v>192</v>
      </c>
      <c r="H16423" s="8" t="s">
        <v>202</v>
      </c>
    </row>
    <row r="16424" spans="1:8" ht="15.75" customHeight="1" x14ac:dyDescent="0.3">
      <c r="A16424" s="7">
        <v>16423</v>
      </c>
      <c r="B16424" s="7">
        <v>3238</v>
      </c>
      <c r="C16424" s="7" t="s">
        <v>116</v>
      </c>
      <c r="D16424" s="7">
        <v>63</v>
      </c>
      <c r="E16424" s="7" t="s">
        <v>32027</v>
      </c>
      <c r="F16424" s="7" t="s">
        <v>192</v>
      </c>
      <c r="G16424" s="7" t="s">
        <v>116</v>
      </c>
      <c r="H16424" s="7" t="s">
        <v>210</v>
      </c>
    </row>
    <row r="16425" spans="1:8" ht="15.75" customHeight="1" x14ac:dyDescent="0.3">
      <c r="A16425" s="8">
        <v>16424</v>
      </c>
      <c r="B16425" s="8">
        <v>3239</v>
      </c>
      <c r="C16425" s="8" t="s">
        <v>148</v>
      </c>
      <c r="D16425" s="8">
        <v>99</v>
      </c>
      <c r="E16425" s="8" t="s">
        <v>27592</v>
      </c>
      <c r="F16425" s="8"/>
      <c r="G16425" s="8" t="s">
        <v>152</v>
      </c>
      <c r="H16425" s="8" t="s">
        <v>218</v>
      </c>
    </row>
    <row r="16426" spans="1:8" ht="15.75" customHeight="1" x14ac:dyDescent="0.3">
      <c r="A16426" s="7">
        <v>16425</v>
      </c>
      <c r="B16426" s="7">
        <v>3239</v>
      </c>
      <c r="C16426" s="7" t="s">
        <v>156</v>
      </c>
      <c r="D16426" s="7">
        <v>99</v>
      </c>
      <c r="E16426" s="7" t="s">
        <v>32028</v>
      </c>
      <c r="F16426" s="7" t="s">
        <v>161</v>
      </c>
      <c r="G16426" s="7" t="s">
        <v>2825</v>
      </c>
      <c r="H16426" s="7" t="s">
        <v>163</v>
      </c>
    </row>
    <row r="16427" spans="1:8" ht="15.75" customHeight="1" x14ac:dyDescent="0.3">
      <c r="A16427" s="8">
        <v>16426</v>
      </c>
      <c r="B16427" s="8">
        <v>3239</v>
      </c>
      <c r="C16427" s="8" t="s">
        <v>167</v>
      </c>
      <c r="D16427" s="8">
        <v>99</v>
      </c>
      <c r="E16427" s="8" t="s">
        <v>27593</v>
      </c>
      <c r="F16427" s="8" t="s">
        <v>152</v>
      </c>
      <c r="G16427" s="8" t="s">
        <v>172</v>
      </c>
      <c r="H16427" s="8" t="s">
        <v>174</v>
      </c>
    </row>
    <row r="16428" spans="1:8" ht="15.75" customHeight="1" x14ac:dyDescent="0.3">
      <c r="A16428" s="7">
        <v>16427</v>
      </c>
      <c r="B16428" s="7">
        <v>3239</v>
      </c>
      <c r="C16428" s="7" t="s">
        <v>192</v>
      </c>
      <c r="D16428" s="7">
        <v>99</v>
      </c>
      <c r="E16428" s="7" t="s">
        <v>27594</v>
      </c>
      <c r="F16428" s="7" t="s">
        <v>172</v>
      </c>
      <c r="G16428" s="7" t="s">
        <v>192</v>
      </c>
      <c r="H16428" s="7" t="s">
        <v>202</v>
      </c>
    </row>
    <row r="16429" spans="1:8" ht="15.75" customHeight="1" x14ac:dyDescent="0.3">
      <c r="A16429" s="8">
        <v>16428</v>
      </c>
      <c r="B16429" s="8">
        <v>3240</v>
      </c>
      <c r="C16429" s="8" t="s">
        <v>148</v>
      </c>
      <c r="D16429" s="8">
        <v>7</v>
      </c>
      <c r="E16429" s="8" t="s">
        <v>27600</v>
      </c>
      <c r="F16429" s="8"/>
      <c r="G16429" s="8" t="s">
        <v>152</v>
      </c>
      <c r="H16429" s="8" t="s">
        <v>314</v>
      </c>
    </row>
    <row r="16430" spans="1:8" ht="15.75" customHeight="1" x14ac:dyDescent="0.3">
      <c r="A16430" s="7">
        <v>16429</v>
      </c>
      <c r="B16430" s="7">
        <v>3240</v>
      </c>
      <c r="C16430" s="7" t="s">
        <v>156</v>
      </c>
      <c r="D16430" s="7">
        <v>7</v>
      </c>
      <c r="E16430" s="7" t="s">
        <v>32029</v>
      </c>
      <c r="F16430" s="7" t="s">
        <v>161</v>
      </c>
      <c r="G16430" s="7" t="s">
        <v>1987</v>
      </c>
      <c r="H16430" s="7" t="s">
        <v>163</v>
      </c>
    </row>
    <row r="16431" spans="1:8" ht="15.75" customHeight="1" x14ac:dyDescent="0.3">
      <c r="A16431" s="8">
        <v>16430</v>
      </c>
      <c r="B16431" s="8">
        <v>3240</v>
      </c>
      <c r="C16431" s="8" t="s">
        <v>167</v>
      </c>
      <c r="D16431" s="8">
        <v>7</v>
      </c>
      <c r="E16431" s="8" t="s">
        <v>27601</v>
      </c>
      <c r="F16431" s="8" t="s">
        <v>152</v>
      </c>
      <c r="G16431" s="8" t="s">
        <v>172</v>
      </c>
      <c r="H16431" s="8" t="s">
        <v>174</v>
      </c>
    </row>
    <row r="16432" spans="1:8" ht="15.75" customHeight="1" x14ac:dyDescent="0.3">
      <c r="A16432" s="7">
        <v>16431</v>
      </c>
      <c r="B16432" s="7">
        <v>3240</v>
      </c>
      <c r="C16432" s="7" t="s">
        <v>192</v>
      </c>
      <c r="D16432" s="7">
        <v>7</v>
      </c>
      <c r="E16432" s="7" t="s">
        <v>27602</v>
      </c>
      <c r="F16432" s="7" t="s">
        <v>172</v>
      </c>
      <c r="G16432" s="7" t="s">
        <v>192</v>
      </c>
      <c r="H16432" s="7" t="s">
        <v>202</v>
      </c>
    </row>
    <row r="16433" spans="1:8" ht="15.75" customHeight="1" x14ac:dyDescent="0.3">
      <c r="A16433" s="8">
        <v>16432</v>
      </c>
      <c r="B16433" s="8">
        <v>3240</v>
      </c>
      <c r="C16433" s="8" t="s">
        <v>116</v>
      </c>
      <c r="D16433" s="8">
        <v>7</v>
      </c>
      <c r="E16433" s="8" t="s">
        <v>32030</v>
      </c>
      <c r="F16433" s="8" t="s">
        <v>192</v>
      </c>
      <c r="G16433" s="8" t="s">
        <v>116</v>
      </c>
      <c r="H16433" s="8" t="s">
        <v>210</v>
      </c>
    </row>
    <row r="16434" spans="1:8" ht="15.75" customHeight="1" x14ac:dyDescent="0.3">
      <c r="A16434" s="7">
        <v>16433</v>
      </c>
      <c r="B16434" s="7">
        <v>3241</v>
      </c>
      <c r="C16434" s="7" t="s">
        <v>148</v>
      </c>
      <c r="D16434" s="7">
        <v>56</v>
      </c>
      <c r="E16434" s="7" t="s">
        <v>27608</v>
      </c>
      <c r="F16434" s="7"/>
      <c r="G16434" s="7" t="s">
        <v>152</v>
      </c>
      <c r="H16434" s="7" t="s">
        <v>492</v>
      </c>
    </row>
    <row r="16435" spans="1:8" ht="15.75" customHeight="1" x14ac:dyDescent="0.3">
      <c r="A16435" s="8">
        <v>16434</v>
      </c>
      <c r="B16435" s="8">
        <v>3241</v>
      </c>
      <c r="C16435" s="8" t="s">
        <v>156</v>
      </c>
      <c r="D16435" s="8">
        <v>56</v>
      </c>
      <c r="E16435" s="8" t="s">
        <v>32031</v>
      </c>
      <c r="F16435" s="8" t="s">
        <v>161</v>
      </c>
      <c r="G16435" s="8" t="s">
        <v>23716</v>
      </c>
      <c r="H16435" s="8" t="s">
        <v>163</v>
      </c>
    </row>
    <row r="16436" spans="1:8" ht="15.75" customHeight="1" x14ac:dyDescent="0.3">
      <c r="A16436" s="7">
        <v>16435</v>
      </c>
      <c r="B16436" s="7">
        <v>3241</v>
      </c>
      <c r="C16436" s="7" t="s">
        <v>167</v>
      </c>
      <c r="D16436" s="7">
        <v>56</v>
      </c>
      <c r="E16436" s="7" t="s">
        <v>27609</v>
      </c>
      <c r="F16436" s="7" t="s">
        <v>152</v>
      </c>
      <c r="G16436" s="7" t="s">
        <v>172</v>
      </c>
      <c r="H16436" s="7" t="s">
        <v>174</v>
      </c>
    </row>
    <row r="16437" spans="1:8" ht="15.75" customHeight="1" x14ac:dyDescent="0.3">
      <c r="A16437" s="8">
        <v>16436</v>
      </c>
      <c r="B16437" s="8">
        <v>3241</v>
      </c>
      <c r="C16437" s="8" t="s">
        <v>176</v>
      </c>
      <c r="D16437" s="8">
        <v>56</v>
      </c>
      <c r="E16437" s="8" t="s">
        <v>32032</v>
      </c>
      <c r="F16437" s="8" t="s">
        <v>172</v>
      </c>
      <c r="G16437" s="8" t="s">
        <v>388</v>
      </c>
      <c r="H16437" s="8" t="s">
        <v>288</v>
      </c>
    </row>
    <row r="16438" spans="1:8" ht="15.75" customHeight="1" x14ac:dyDescent="0.3">
      <c r="A16438" s="7">
        <v>16437</v>
      </c>
      <c r="B16438" s="7">
        <v>3241</v>
      </c>
      <c r="C16438" s="7" t="s">
        <v>192</v>
      </c>
      <c r="D16438" s="7">
        <v>56</v>
      </c>
      <c r="E16438" s="7" t="s">
        <v>27611</v>
      </c>
      <c r="F16438" s="7" t="s">
        <v>172</v>
      </c>
      <c r="G16438" s="7" t="s">
        <v>192</v>
      </c>
      <c r="H16438" s="7" t="s">
        <v>202</v>
      </c>
    </row>
    <row r="16439" spans="1:8" ht="15.75" customHeight="1" x14ac:dyDescent="0.3">
      <c r="A16439" s="8">
        <v>16438</v>
      </c>
      <c r="B16439" s="8">
        <v>3241</v>
      </c>
      <c r="C16439" s="8" t="s">
        <v>116</v>
      </c>
      <c r="D16439" s="8">
        <v>56</v>
      </c>
      <c r="E16439" s="8" t="s">
        <v>32033</v>
      </c>
      <c r="F16439" s="8" t="s">
        <v>192</v>
      </c>
      <c r="G16439" s="8" t="s">
        <v>116</v>
      </c>
      <c r="H16439" s="8" t="s">
        <v>210</v>
      </c>
    </row>
    <row r="16440" spans="1:8" ht="15.75" customHeight="1" x14ac:dyDescent="0.3">
      <c r="A16440" s="7">
        <v>16439</v>
      </c>
      <c r="B16440" s="7">
        <v>3242</v>
      </c>
      <c r="C16440" s="7" t="s">
        <v>148</v>
      </c>
      <c r="D16440" s="7">
        <v>52</v>
      </c>
      <c r="E16440" s="7" t="s">
        <v>27616</v>
      </c>
      <c r="F16440" s="7"/>
      <c r="G16440" s="7" t="s">
        <v>152</v>
      </c>
      <c r="H16440" s="7" t="s">
        <v>492</v>
      </c>
    </row>
    <row r="16441" spans="1:8" ht="15.75" customHeight="1" x14ac:dyDescent="0.3">
      <c r="A16441" s="8">
        <v>16440</v>
      </c>
      <c r="B16441" s="8">
        <v>3242</v>
      </c>
      <c r="C16441" s="8" t="s">
        <v>156</v>
      </c>
      <c r="D16441" s="8">
        <v>52</v>
      </c>
      <c r="E16441" s="8" t="s">
        <v>32034</v>
      </c>
      <c r="F16441" s="8" t="s">
        <v>161</v>
      </c>
      <c r="G16441" s="8" t="s">
        <v>369</v>
      </c>
      <c r="H16441" s="8" t="s">
        <v>163</v>
      </c>
    </row>
    <row r="16442" spans="1:8" ht="15.75" customHeight="1" x14ac:dyDescent="0.3">
      <c r="A16442" s="7">
        <v>16441</v>
      </c>
      <c r="B16442" s="7">
        <v>3242</v>
      </c>
      <c r="C16442" s="7" t="s">
        <v>167</v>
      </c>
      <c r="D16442" s="7">
        <v>52</v>
      </c>
      <c r="E16442" s="7" t="s">
        <v>27618</v>
      </c>
      <c r="F16442" s="7" t="s">
        <v>152</v>
      </c>
      <c r="G16442" s="7" t="s">
        <v>172</v>
      </c>
      <c r="H16442" s="7" t="s">
        <v>174</v>
      </c>
    </row>
    <row r="16443" spans="1:8" ht="15.75" customHeight="1" x14ac:dyDescent="0.3">
      <c r="A16443" s="8">
        <v>16442</v>
      </c>
      <c r="B16443" s="8">
        <v>3242</v>
      </c>
      <c r="C16443" s="8" t="s">
        <v>192</v>
      </c>
      <c r="D16443" s="8">
        <v>52</v>
      </c>
      <c r="E16443" s="8" t="s">
        <v>27619</v>
      </c>
      <c r="F16443" s="8" t="s">
        <v>172</v>
      </c>
      <c r="G16443" s="8" t="s">
        <v>192</v>
      </c>
      <c r="H16443" s="8" t="s">
        <v>202</v>
      </c>
    </row>
    <row r="16444" spans="1:8" ht="15.75" customHeight="1" x14ac:dyDescent="0.3">
      <c r="A16444" s="7">
        <v>16443</v>
      </c>
      <c r="B16444" s="7">
        <v>3242</v>
      </c>
      <c r="C16444" s="7" t="s">
        <v>116</v>
      </c>
      <c r="D16444" s="7">
        <v>52</v>
      </c>
      <c r="E16444" s="7" t="s">
        <v>32035</v>
      </c>
      <c r="F16444" s="7" t="s">
        <v>192</v>
      </c>
      <c r="G16444" s="7" t="s">
        <v>116</v>
      </c>
      <c r="H16444" s="7" t="s">
        <v>210</v>
      </c>
    </row>
    <row r="16445" spans="1:8" ht="15.75" customHeight="1" x14ac:dyDescent="0.3">
      <c r="A16445" s="8">
        <v>16444</v>
      </c>
      <c r="B16445" s="8">
        <v>3243</v>
      </c>
      <c r="C16445" s="8" t="s">
        <v>148</v>
      </c>
      <c r="D16445" s="8">
        <v>20</v>
      </c>
      <c r="E16445" s="8" t="s">
        <v>27624</v>
      </c>
      <c r="F16445" s="8"/>
      <c r="G16445" s="8" t="s">
        <v>152</v>
      </c>
      <c r="H16445" s="8" t="s">
        <v>153</v>
      </c>
    </row>
    <row r="16446" spans="1:8" ht="15.75" customHeight="1" x14ac:dyDescent="0.3">
      <c r="A16446" s="7">
        <v>16445</v>
      </c>
      <c r="B16446" s="7">
        <v>3243</v>
      </c>
      <c r="C16446" s="7" t="s">
        <v>156</v>
      </c>
      <c r="D16446" s="7">
        <v>20</v>
      </c>
      <c r="E16446" s="7" t="s">
        <v>32036</v>
      </c>
      <c r="F16446" s="7" t="s">
        <v>161</v>
      </c>
      <c r="G16446" s="7" t="s">
        <v>2150</v>
      </c>
      <c r="H16446" s="7" t="s">
        <v>163</v>
      </c>
    </row>
    <row r="16447" spans="1:8" ht="15.75" customHeight="1" x14ac:dyDescent="0.3">
      <c r="A16447" s="8">
        <v>16446</v>
      </c>
      <c r="B16447" s="8">
        <v>3243</v>
      </c>
      <c r="C16447" s="8" t="s">
        <v>167</v>
      </c>
      <c r="D16447" s="8">
        <v>20</v>
      </c>
      <c r="E16447" s="8" t="s">
        <v>27625</v>
      </c>
      <c r="F16447" s="8" t="s">
        <v>152</v>
      </c>
      <c r="G16447" s="8" t="s">
        <v>172</v>
      </c>
      <c r="H16447" s="8" t="s">
        <v>174</v>
      </c>
    </row>
    <row r="16448" spans="1:8" ht="15.75" customHeight="1" x14ac:dyDescent="0.3">
      <c r="A16448" s="7">
        <v>16447</v>
      </c>
      <c r="B16448" s="7">
        <v>3243</v>
      </c>
      <c r="C16448" s="7" t="s">
        <v>176</v>
      </c>
      <c r="D16448" s="7">
        <v>20</v>
      </c>
      <c r="E16448" s="7" t="s">
        <v>32037</v>
      </c>
      <c r="F16448" s="7" t="s">
        <v>172</v>
      </c>
      <c r="G16448" s="7" t="s">
        <v>172</v>
      </c>
      <c r="H16448" s="7" t="s">
        <v>184</v>
      </c>
    </row>
    <row r="16449" spans="1:8" ht="15.75" customHeight="1" x14ac:dyDescent="0.3">
      <c r="A16449" s="8">
        <v>16448</v>
      </c>
      <c r="B16449" s="8">
        <v>3243</v>
      </c>
      <c r="C16449" s="8" t="s">
        <v>192</v>
      </c>
      <c r="D16449" s="8">
        <v>20</v>
      </c>
      <c r="E16449" s="8" t="s">
        <v>27627</v>
      </c>
      <c r="F16449" s="8" t="s">
        <v>172</v>
      </c>
      <c r="G16449" s="8" t="s">
        <v>192</v>
      </c>
      <c r="H16449" s="8" t="s">
        <v>202</v>
      </c>
    </row>
    <row r="16450" spans="1:8" ht="15.75" customHeight="1" x14ac:dyDescent="0.3">
      <c r="A16450" s="7">
        <v>16449</v>
      </c>
      <c r="B16450" s="7">
        <v>3244</v>
      </c>
      <c r="C16450" s="7" t="s">
        <v>148</v>
      </c>
      <c r="D16450" s="7">
        <v>109</v>
      </c>
      <c r="E16450" s="7" t="s">
        <v>27633</v>
      </c>
      <c r="F16450" s="7"/>
      <c r="G16450" s="7" t="s">
        <v>152</v>
      </c>
      <c r="H16450" s="7" t="s">
        <v>218</v>
      </c>
    </row>
    <row r="16451" spans="1:8" ht="15.75" customHeight="1" x14ac:dyDescent="0.3">
      <c r="A16451" s="8">
        <v>16450</v>
      </c>
      <c r="B16451" s="8">
        <v>3244</v>
      </c>
      <c r="C16451" s="8" t="s">
        <v>156</v>
      </c>
      <c r="D16451" s="8">
        <v>109</v>
      </c>
      <c r="E16451" s="8" t="s">
        <v>32038</v>
      </c>
      <c r="F16451" s="8" t="s">
        <v>161</v>
      </c>
      <c r="G16451" s="8" t="s">
        <v>1395</v>
      </c>
      <c r="H16451" s="8" t="s">
        <v>163</v>
      </c>
    </row>
    <row r="16452" spans="1:8" ht="15.75" customHeight="1" x14ac:dyDescent="0.3">
      <c r="A16452" s="7">
        <v>16451</v>
      </c>
      <c r="B16452" s="7">
        <v>3244</v>
      </c>
      <c r="C16452" s="7" t="s">
        <v>167</v>
      </c>
      <c r="D16452" s="7">
        <v>109</v>
      </c>
      <c r="E16452" s="7" t="s">
        <v>27634</v>
      </c>
      <c r="F16452" s="7" t="s">
        <v>152</v>
      </c>
      <c r="G16452" s="7" t="s">
        <v>172</v>
      </c>
      <c r="H16452" s="7" t="s">
        <v>174</v>
      </c>
    </row>
    <row r="16453" spans="1:8" ht="15.75" customHeight="1" x14ac:dyDescent="0.3">
      <c r="A16453" s="8">
        <v>16452</v>
      </c>
      <c r="B16453" s="8">
        <v>3244</v>
      </c>
      <c r="C16453" s="8" t="s">
        <v>176</v>
      </c>
      <c r="D16453" s="8">
        <v>109</v>
      </c>
      <c r="E16453" s="8" t="s">
        <v>32039</v>
      </c>
      <c r="F16453" s="8" t="s">
        <v>172</v>
      </c>
      <c r="G16453" s="8" t="s">
        <v>172</v>
      </c>
      <c r="H16453" s="8" t="s">
        <v>184</v>
      </c>
    </row>
    <row r="16454" spans="1:8" ht="15.75" customHeight="1" x14ac:dyDescent="0.3">
      <c r="A16454" s="7">
        <v>16453</v>
      </c>
      <c r="B16454" s="7">
        <v>3244</v>
      </c>
      <c r="C16454" s="7" t="s">
        <v>192</v>
      </c>
      <c r="D16454" s="7">
        <v>109</v>
      </c>
      <c r="E16454" s="7" t="s">
        <v>27635</v>
      </c>
      <c r="F16454" s="7" t="s">
        <v>172</v>
      </c>
      <c r="G16454" s="7" t="s">
        <v>192</v>
      </c>
      <c r="H16454" s="7" t="s">
        <v>202</v>
      </c>
    </row>
    <row r="16455" spans="1:8" ht="15.75" customHeight="1" x14ac:dyDescent="0.3">
      <c r="A16455" s="8">
        <v>16454</v>
      </c>
      <c r="B16455" s="8">
        <v>3244</v>
      </c>
      <c r="C16455" s="8" t="s">
        <v>116</v>
      </c>
      <c r="D16455" s="8">
        <v>109</v>
      </c>
      <c r="E16455" s="8" t="s">
        <v>32040</v>
      </c>
      <c r="F16455" s="8" t="s">
        <v>192</v>
      </c>
      <c r="G16455" s="8" t="s">
        <v>116</v>
      </c>
      <c r="H16455" s="8" t="s">
        <v>210</v>
      </c>
    </row>
    <row r="16456" spans="1:8" ht="15.75" customHeight="1" x14ac:dyDescent="0.3">
      <c r="A16456" s="7">
        <v>16455</v>
      </c>
      <c r="B16456" s="7">
        <v>3245</v>
      </c>
      <c r="C16456" s="7" t="s">
        <v>148</v>
      </c>
      <c r="D16456" s="7">
        <v>118</v>
      </c>
      <c r="E16456" s="7" t="s">
        <v>27641</v>
      </c>
      <c r="F16456" s="7"/>
      <c r="G16456" s="7" t="s">
        <v>152</v>
      </c>
      <c r="H16456" s="7" t="s">
        <v>492</v>
      </c>
    </row>
    <row r="16457" spans="1:8" ht="15.75" customHeight="1" x14ac:dyDescent="0.3">
      <c r="A16457" s="8">
        <v>16456</v>
      </c>
      <c r="B16457" s="8">
        <v>3245</v>
      </c>
      <c r="C16457" s="8" t="s">
        <v>156</v>
      </c>
      <c r="D16457" s="8">
        <v>118</v>
      </c>
      <c r="E16457" s="8" t="s">
        <v>32041</v>
      </c>
      <c r="F16457" s="8" t="s">
        <v>161</v>
      </c>
      <c r="G16457" s="8" t="s">
        <v>1270</v>
      </c>
      <c r="H16457" s="8" t="s">
        <v>163</v>
      </c>
    </row>
    <row r="16458" spans="1:8" ht="15.75" customHeight="1" x14ac:dyDescent="0.3">
      <c r="A16458" s="7">
        <v>16457</v>
      </c>
      <c r="B16458" s="7">
        <v>3245</v>
      </c>
      <c r="C16458" s="7" t="s">
        <v>167</v>
      </c>
      <c r="D16458" s="7">
        <v>118</v>
      </c>
      <c r="E16458" s="7" t="s">
        <v>27643</v>
      </c>
      <c r="F16458" s="7" t="s">
        <v>152</v>
      </c>
      <c r="G16458" s="7" t="s">
        <v>172</v>
      </c>
      <c r="H16458" s="7" t="s">
        <v>174</v>
      </c>
    </row>
    <row r="16459" spans="1:8" ht="15.75" customHeight="1" x14ac:dyDescent="0.3">
      <c r="A16459" s="8">
        <v>16458</v>
      </c>
      <c r="B16459" s="8">
        <v>3245</v>
      </c>
      <c r="C16459" s="8" t="s">
        <v>176</v>
      </c>
      <c r="D16459" s="8">
        <v>118</v>
      </c>
      <c r="E16459" s="8" t="s">
        <v>32042</v>
      </c>
      <c r="F16459" s="8" t="s">
        <v>172</v>
      </c>
      <c r="G16459" s="8" t="s">
        <v>388</v>
      </c>
      <c r="H16459" s="8" t="s">
        <v>248</v>
      </c>
    </row>
    <row r="16460" spans="1:8" ht="15.75" customHeight="1" x14ac:dyDescent="0.3">
      <c r="A16460" s="7">
        <v>16459</v>
      </c>
      <c r="B16460" s="7">
        <v>3245</v>
      </c>
      <c r="C16460" s="7" t="s">
        <v>192</v>
      </c>
      <c r="D16460" s="7">
        <v>118</v>
      </c>
      <c r="E16460" s="7" t="s">
        <v>27644</v>
      </c>
      <c r="F16460" s="7" t="s">
        <v>172</v>
      </c>
      <c r="G16460" s="7" t="s">
        <v>192</v>
      </c>
      <c r="H16460" s="7" t="s">
        <v>202</v>
      </c>
    </row>
    <row r="16461" spans="1:8" ht="15.75" customHeight="1" x14ac:dyDescent="0.3">
      <c r="A16461" s="8">
        <v>16460</v>
      </c>
      <c r="B16461" s="8">
        <v>3246</v>
      </c>
      <c r="C16461" s="8" t="s">
        <v>148</v>
      </c>
      <c r="D16461" s="8">
        <v>80</v>
      </c>
      <c r="E16461" s="8" t="s">
        <v>27650</v>
      </c>
      <c r="F16461" s="8"/>
      <c r="G16461" s="8" t="s">
        <v>152</v>
      </c>
      <c r="H16461" s="8" t="s">
        <v>218</v>
      </c>
    </row>
    <row r="16462" spans="1:8" ht="15.75" customHeight="1" x14ac:dyDescent="0.3">
      <c r="A16462" s="7">
        <v>16461</v>
      </c>
      <c r="B16462" s="7">
        <v>3246</v>
      </c>
      <c r="C16462" s="7" t="s">
        <v>156</v>
      </c>
      <c r="D16462" s="7">
        <v>80</v>
      </c>
      <c r="E16462" s="7" t="s">
        <v>32043</v>
      </c>
      <c r="F16462" s="7" t="s">
        <v>161</v>
      </c>
      <c r="G16462" s="7" t="s">
        <v>20499</v>
      </c>
      <c r="H16462" s="7" t="s">
        <v>163</v>
      </c>
    </row>
    <row r="16463" spans="1:8" ht="15.75" customHeight="1" x14ac:dyDescent="0.3">
      <c r="A16463" s="8">
        <v>16462</v>
      </c>
      <c r="B16463" s="8">
        <v>3246</v>
      </c>
      <c r="C16463" s="8" t="s">
        <v>167</v>
      </c>
      <c r="D16463" s="8">
        <v>80</v>
      </c>
      <c r="E16463" s="8" t="s">
        <v>27651</v>
      </c>
      <c r="F16463" s="8" t="s">
        <v>152</v>
      </c>
      <c r="G16463" s="8" t="s">
        <v>172</v>
      </c>
      <c r="H16463" s="8" t="s">
        <v>174</v>
      </c>
    </row>
    <row r="16464" spans="1:8" ht="15.75" customHeight="1" x14ac:dyDescent="0.3">
      <c r="A16464" s="7">
        <v>16463</v>
      </c>
      <c r="B16464" s="7">
        <v>3246</v>
      </c>
      <c r="C16464" s="7" t="s">
        <v>176</v>
      </c>
      <c r="D16464" s="7">
        <v>80</v>
      </c>
      <c r="E16464" s="7" t="s">
        <v>32044</v>
      </c>
      <c r="F16464" s="7" t="s">
        <v>172</v>
      </c>
      <c r="G16464" s="7" t="s">
        <v>388</v>
      </c>
      <c r="H16464" s="7" t="s">
        <v>184</v>
      </c>
    </row>
    <row r="16465" spans="1:8" ht="15.75" customHeight="1" x14ac:dyDescent="0.3">
      <c r="A16465" s="8">
        <v>16464</v>
      </c>
      <c r="B16465" s="8">
        <v>3246</v>
      </c>
      <c r="C16465" s="8" t="s">
        <v>192</v>
      </c>
      <c r="D16465" s="8">
        <v>80</v>
      </c>
      <c r="E16465" s="8" t="s">
        <v>27652</v>
      </c>
      <c r="F16465" s="8" t="s">
        <v>172</v>
      </c>
      <c r="G16465" s="8" t="s">
        <v>192</v>
      </c>
      <c r="H16465" s="8" t="s">
        <v>202</v>
      </c>
    </row>
    <row r="16466" spans="1:8" ht="15.75" customHeight="1" x14ac:dyDescent="0.3">
      <c r="A16466" s="7">
        <v>16465</v>
      </c>
      <c r="B16466" s="7">
        <v>3247</v>
      </c>
      <c r="C16466" s="7" t="s">
        <v>148</v>
      </c>
      <c r="D16466" s="7">
        <v>40</v>
      </c>
      <c r="E16466" s="7" t="s">
        <v>27658</v>
      </c>
      <c r="F16466" s="7"/>
      <c r="G16466" s="7" t="s">
        <v>152</v>
      </c>
      <c r="H16466" s="7" t="s">
        <v>153</v>
      </c>
    </row>
    <row r="16467" spans="1:8" ht="15.75" customHeight="1" x14ac:dyDescent="0.3">
      <c r="A16467" s="8">
        <v>16466</v>
      </c>
      <c r="B16467" s="8">
        <v>3247</v>
      </c>
      <c r="C16467" s="8" t="s">
        <v>156</v>
      </c>
      <c r="D16467" s="8">
        <v>40</v>
      </c>
      <c r="E16467" s="8" t="s">
        <v>32045</v>
      </c>
      <c r="F16467" s="8" t="s">
        <v>161</v>
      </c>
      <c r="G16467" s="8" t="s">
        <v>2368</v>
      </c>
      <c r="H16467" s="8" t="s">
        <v>163</v>
      </c>
    </row>
    <row r="16468" spans="1:8" ht="15.75" customHeight="1" x14ac:dyDescent="0.3">
      <c r="A16468" s="7">
        <v>16467</v>
      </c>
      <c r="B16468" s="7">
        <v>3247</v>
      </c>
      <c r="C16468" s="7" t="s">
        <v>167</v>
      </c>
      <c r="D16468" s="7">
        <v>40</v>
      </c>
      <c r="E16468" s="7" t="s">
        <v>27659</v>
      </c>
      <c r="F16468" s="7" t="s">
        <v>152</v>
      </c>
      <c r="G16468" s="7" t="s">
        <v>172</v>
      </c>
      <c r="H16468" s="7" t="s">
        <v>174</v>
      </c>
    </row>
    <row r="16469" spans="1:8" ht="15.75" customHeight="1" x14ac:dyDescent="0.3">
      <c r="A16469" s="8">
        <v>16468</v>
      </c>
      <c r="B16469" s="8">
        <v>3247</v>
      </c>
      <c r="C16469" s="8" t="s">
        <v>192</v>
      </c>
      <c r="D16469" s="8">
        <v>40</v>
      </c>
      <c r="E16469" s="8" t="s">
        <v>27660</v>
      </c>
      <c r="F16469" s="8" t="s">
        <v>172</v>
      </c>
      <c r="G16469" s="8" t="s">
        <v>192</v>
      </c>
      <c r="H16469" s="8" t="s">
        <v>202</v>
      </c>
    </row>
    <row r="16470" spans="1:8" ht="15.75" customHeight="1" x14ac:dyDescent="0.3">
      <c r="A16470" s="7">
        <v>16469</v>
      </c>
      <c r="B16470" s="7">
        <v>3247</v>
      </c>
      <c r="C16470" s="7" t="s">
        <v>116</v>
      </c>
      <c r="D16470" s="7">
        <v>40</v>
      </c>
      <c r="E16470" s="7" t="s">
        <v>32046</v>
      </c>
      <c r="F16470" s="7" t="s">
        <v>192</v>
      </c>
      <c r="G16470" s="7" t="s">
        <v>116</v>
      </c>
      <c r="H16470" s="7" t="s">
        <v>210</v>
      </c>
    </row>
    <row r="16471" spans="1:8" ht="15.75" customHeight="1" x14ac:dyDescent="0.3">
      <c r="A16471" s="8">
        <v>16470</v>
      </c>
      <c r="B16471" s="8">
        <v>3248</v>
      </c>
      <c r="C16471" s="8" t="s">
        <v>148</v>
      </c>
      <c r="D16471" s="8">
        <v>104</v>
      </c>
      <c r="E16471" s="8" t="s">
        <v>27667</v>
      </c>
      <c r="F16471" s="8"/>
      <c r="G16471" s="8" t="s">
        <v>152</v>
      </c>
      <c r="H16471" s="8" t="s">
        <v>492</v>
      </c>
    </row>
    <row r="16472" spans="1:8" ht="15.75" customHeight="1" x14ac:dyDescent="0.3">
      <c r="A16472" s="7">
        <v>16471</v>
      </c>
      <c r="B16472" s="7">
        <v>3248</v>
      </c>
      <c r="C16472" s="7" t="s">
        <v>156</v>
      </c>
      <c r="D16472" s="7">
        <v>104</v>
      </c>
      <c r="E16472" s="7" t="s">
        <v>32047</v>
      </c>
      <c r="F16472" s="7" t="s">
        <v>161</v>
      </c>
      <c r="G16472" s="7" t="s">
        <v>412</v>
      </c>
      <c r="H16472" s="7" t="s">
        <v>163</v>
      </c>
    </row>
    <row r="16473" spans="1:8" ht="15.75" customHeight="1" x14ac:dyDescent="0.3">
      <c r="A16473" s="8">
        <v>16472</v>
      </c>
      <c r="B16473" s="8">
        <v>3248</v>
      </c>
      <c r="C16473" s="8" t="s">
        <v>167</v>
      </c>
      <c r="D16473" s="8">
        <v>104</v>
      </c>
      <c r="E16473" s="8" t="s">
        <v>27668</v>
      </c>
      <c r="F16473" s="8" t="s">
        <v>152</v>
      </c>
      <c r="G16473" s="8" t="s">
        <v>172</v>
      </c>
      <c r="H16473" s="8" t="s">
        <v>174</v>
      </c>
    </row>
    <row r="16474" spans="1:8" ht="15.75" customHeight="1" x14ac:dyDescent="0.3">
      <c r="A16474" s="7">
        <v>16473</v>
      </c>
      <c r="B16474" s="7">
        <v>3248</v>
      </c>
      <c r="C16474" s="7" t="s">
        <v>176</v>
      </c>
      <c r="D16474" s="7">
        <v>104</v>
      </c>
      <c r="E16474" s="7" t="s">
        <v>32048</v>
      </c>
      <c r="F16474" s="7" t="s">
        <v>172</v>
      </c>
      <c r="G16474" s="7" t="s">
        <v>388</v>
      </c>
      <c r="H16474" s="7" t="s">
        <v>812</v>
      </c>
    </row>
    <row r="16475" spans="1:8" ht="15.75" customHeight="1" x14ac:dyDescent="0.3">
      <c r="A16475" s="8">
        <v>16474</v>
      </c>
      <c r="B16475" s="8">
        <v>3248</v>
      </c>
      <c r="C16475" s="8" t="s">
        <v>192</v>
      </c>
      <c r="D16475" s="8">
        <v>104</v>
      </c>
      <c r="E16475" s="8" t="s">
        <v>27669</v>
      </c>
      <c r="F16475" s="8" t="s">
        <v>172</v>
      </c>
      <c r="G16475" s="8" t="s">
        <v>192</v>
      </c>
      <c r="H16475" s="8" t="s">
        <v>202</v>
      </c>
    </row>
    <row r="16476" spans="1:8" ht="15.75" customHeight="1" x14ac:dyDescent="0.3">
      <c r="A16476" s="7">
        <v>16475</v>
      </c>
      <c r="B16476" s="7">
        <v>3248</v>
      </c>
      <c r="C16476" s="7" t="s">
        <v>116</v>
      </c>
      <c r="D16476" s="7">
        <v>104</v>
      </c>
      <c r="E16476" s="7" t="s">
        <v>32049</v>
      </c>
      <c r="F16476" s="7" t="s">
        <v>192</v>
      </c>
      <c r="G16476" s="7" t="s">
        <v>116</v>
      </c>
      <c r="H16476" s="7" t="s">
        <v>210</v>
      </c>
    </row>
    <row r="16477" spans="1:8" ht="15.75" customHeight="1" x14ac:dyDescent="0.3">
      <c r="A16477" s="8">
        <v>16476</v>
      </c>
      <c r="B16477" s="8">
        <v>3249</v>
      </c>
      <c r="C16477" s="8" t="s">
        <v>148</v>
      </c>
      <c r="D16477" s="8">
        <v>31</v>
      </c>
      <c r="E16477" s="8" t="s">
        <v>27675</v>
      </c>
      <c r="F16477" s="8"/>
      <c r="G16477" s="8" t="s">
        <v>152</v>
      </c>
      <c r="H16477" s="8" t="s">
        <v>218</v>
      </c>
    </row>
    <row r="16478" spans="1:8" ht="15.75" customHeight="1" x14ac:dyDescent="0.3">
      <c r="A16478" s="7">
        <v>16477</v>
      </c>
      <c r="B16478" s="7">
        <v>3249</v>
      </c>
      <c r="C16478" s="7" t="s">
        <v>156</v>
      </c>
      <c r="D16478" s="7">
        <v>31</v>
      </c>
      <c r="E16478" s="7" t="s">
        <v>32050</v>
      </c>
      <c r="F16478" s="7" t="s">
        <v>161</v>
      </c>
      <c r="G16478" s="7" t="s">
        <v>2546</v>
      </c>
      <c r="H16478" s="7" t="s">
        <v>163</v>
      </c>
    </row>
    <row r="16479" spans="1:8" ht="15.75" customHeight="1" x14ac:dyDescent="0.3">
      <c r="A16479" s="8">
        <v>16478</v>
      </c>
      <c r="B16479" s="8">
        <v>3249</v>
      </c>
      <c r="C16479" s="8" t="s">
        <v>167</v>
      </c>
      <c r="D16479" s="8">
        <v>31</v>
      </c>
      <c r="E16479" s="8" t="s">
        <v>27676</v>
      </c>
      <c r="F16479" s="8" t="s">
        <v>152</v>
      </c>
      <c r="G16479" s="8" t="s">
        <v>172</v>
      </c>
      <c r="H16479" s="8" t="s">
        <v>174</v>
      </c>
    </row>
    <row r="16480" spans="1:8" ht="15.75" customHeight="1" x14ac:dyDescent="0.3">
      <c r="A16480" s="7">
        <v>16479</v>
      </c>
      <c r="B16480" s="7">
        <v>3249</v>
      </c>
      <c r="C16480" s="7" t="s">
        <v>176</v>
      </c>
      <c r="D16480" s="7">
        <v>31</v>
      </c>
      <c r="E16480" s="7" t="s">
        <v>32051</v>
      </c>
      <c r="F16480" s="7" t="s">
        <v>172</v>
      </c>
      <c r="G16480" s="7" t="s">
        <v>172</v>
      </c>
      <c r="H16480" s="7" t="s">
        <v>184</v>
      </c>
    </row>
    <row r="16481" spans="1:8" ht="15.75" customHeight="1" x14ac:dyDescent="0.3">
      <c r="A16481" s="8">
        <v>16480</v>
      </c>
      <c r="B16481" s="8">
        <v>3249</v>
      </c>
      <c r="C16481" s="8" t="s">
        <v>192</v>
      </c>
      <c r="D16481" s="8">
        <v>31</v>
      </c>
      <c r="E16481" s="8" t="s">
        <v>27677</v>
      </c>
      <c r="F16481" s="8" t="s">
        <v>172</v>
      </c>
      <c r="G16481" s="8" t="s">
        <v>192</v>
      </c>
      <c r="H16481" s="8" t="s">
        <v>202</v>
      </c>
    </row>
    <row r="16482" spans="1:8" ht="15.75" customHeight="1" x14ac:dyDescent="0.3">
      <c r="A16482" s="7">
        <v>16481</v>
      </c>
      <c r="B16482" s="7">
        <v>3249</v>
      </c>
      <c r="C16482" s="7" t="s">
        <v>116</v>
      </c>
      <c r="D16482" s="7">
        <v>31</v>
      </c>
      <c r="E16482" s="7" t="s">
        <v>32052</v>
      </c>
      <c r="F16482" s="7" t="s">
        <v>192</v>
      </c>
      <c r="G16482" s="7" t="s">
        <v>116</v>
      </c>
      <c r="H16482" s="7" t="s">
        <v>210</v>
      </c>
    </row>
    <row r="16483" spans="1:8" ht="15.75" customHeight="1" x14ac:dyDescent="0.3">
      <c r="A16483" s="8">
        <v>16482</v>
      </c>
      <c r="B16483" s="8">
        <v>3250</v>
      </c>
      <c r="C16483" s="8" t="s">
        <v>148</v>
      </c>
      <c r="D16483" s="8">
        <v>54</v>
      </c>
      <c r="E16483" s="8" t="s">
        <v>27683</v>
      </c>
      <c r="F16483" s="8"/>
      <c r="G16483" s="8" t="s">
        <v>152</v>
      </c>
      <c r="H16483" s="8" t="s">
        <v>218</v>
      </c>
    </row>
    <row r="16484" spans="1:8" ht="15.75" customHeight="1" x14ac:dyDescent="0.3">
      <c r="A16484" s="7">
        <v>16483</v>
      </c>
      <c r="B16484" s="7">
        <v>3250</v>
      </c>
      <c r="C16484" s="7" t="s">
        <v>156</v>
      </c>
      <c r="D16484" s="7">
        <v>54</v>
      </c>
      <c r="E16484" s="7" t="s">
        <v>32053</v>
      </c>
      <c r="F16484" s="7" t="s">
        <v>161</v>
      </c>
      <c r="G16484" s="7" t="s">
        <v>1599</v>
      </c>
      <c r="H16484" s="7" t="s">
        <v>163</v>
      </c>
    </row>
    <row r="16485" spans="1:8" ht="15.75" customHeight="1" x14ac:dyDescent="0.3">
      <c r="A16485" s="8">
        <v>16484</v>
      </c>
      <c r="B16485" s="8">
        <v>3250</v>
      </c>
      <c r="C16485" s="8" t="s">
        <v>167</v>
      </c>
      <c r="D16485" s="8">
        <v>54</v>
      </c>
      <c r="E16485" s="8" t="s">
        <v>27684</v>
      </c>
      <c r="F16485" s="8" t="s">
        <v>152</v>
      </c>
      <c r="G16485" s="8" t="s">
        <v>172</v>
      </c>
      <c r="H16485" s="8" t="s">
        <v>174</v>
      </c>
    </row>
    <row r="16486" spans="1:8" ht="15.75" customHeight="1" x14ac:dyDescent="0.3">
      <c r="A16486" s="7">
        <v>16485</v>
      </c>
      <c r="B16486" s="7">
        <v>3251</v>
      </c>
      <c r="C16486" s="7" t="s">
        <v>148</v>
      </c>
      <c r="D16486" s="7">
        <v>87</v>
      </c>
      <c r="E16486" s="7" t="s">
        <v>27689</v>
      </c>
      <c r="F16486" s="7"/>
      <c r="G16486" s="7" t="s">
        <v>152</v>
      </c>
      <c r="H16486" s="7" t="s">
        <v>492</v>
      </c>
    </row>
    <row r="16487" spans="1:8" ht="15.75" customHeight="1" x14ac:dyDescent="0.3">
      <c r="A16487" s="8">
        <v>16486</v>
      </c>
      <c r="B16487" s="8">
        <v>3251</v>
      </c>
      <c r="C16487" s="8" t="s">
        <v>156</v>
      </c>
      <c r="D16487" s="8">
        <v>87</v>
      </c>
      <c r="E16487" s="8" t="s">
        <v>32054</v>
      </c>
      <c r="F16487" s="8" t="s">
        <v>161</v>
      </c>
      <c r="G16487" s="8" t="s">
        <v>572</v>
      </c>
      <c r="H16487" s="8" t="s">
        <v>163</v>
      </c>
    </row>
    <row r="16488" spans="1:8" ht="15.75" customHeight="1" x14ac:dyDescent="0.3">
      <c r="A16488" s="7">
        <v>16487</v>
      </c>
      <c r="B16488" s="7">
        <v>3251</v>
      </c>
      <c r="C16488" s="7" t="s">
        <v>167</v>
      </c>
      <c r="D16488" s="7">
        <v>87</v>
      </c>
      <c r="E16488" s="7" t="s">
        <v>27690</v>
      </c>
      <c r="F16488" s="7" t="s">
        <v>152</v>
      </c>
      <c r="G16488" s="7" t="s">
        <v>172</v>
      </c>
      <c r="H16488" s="7" t="s">
        <v>174</v>
      </c>
    </row>
    <row r="16489" spans="1:8" ht="15.75" customHeight="1" x14ac:dyDescent="0.3">
      <c r="A16489" s="8">
        <v>16488</v>
      </c>
      <c r="B16489" s="8">
        <v>3251</v>
      </c>
      <c r="C16489" s="8" t="s">
        <v>176</v>
      </c>
      <c r="D16489" s="8">
        <v>87</v>
      </c>
      <c r="E16489" s="8" t="s">
        <v>32055</v>
      </c>
      <c r="F16489" s="8" t="s">
        <v>172</v>
      </c>
      <c r="G16489" s="8" t="s">
        <v>172</v>
      </c>
      <c r="H16489" s="8" t="s">
        <v>184</v>
      </c>
    </row>
    <row r="16490" spans="1:8" ht="15.75" customHeight="1" x14ac:dyDescent="0.3">
      <c r="A16490" s="7">
        <v>16489</v>
      </c>
      <c r="B16490" s="7">
        <v>3251</v>
      </c>
      <c r="C16490" s="7" t="s">
        <v>192</v>
      </c>
      <c r="D16490" s="7">
        <v>87</v>
      </c>
      <c r="E16490" s="7" t="s">
        <v>27691</v>
      </c>
      <c r="F16490" s="7" t="s">
        <v>172</v>
      </c>
      <c r="G16490" s="7" t="s">
        <v>192</v>
      </c>
      <c r="H16490" s="7" t="s">
        <v>202</v>
      </c>
    </row>
    <row r="16491" spans="1:8" ht="15.75" customHeight="1" x14ac:dyDescent="0.3">
      <c r="A16491" s="8">
        <v>16490</v>
      </c>
      <c r="B16491" s="8">
        <v>3251</v>
      </c>
      <c r="C16491" s="8" t="s">
        <v>116</v>
      </c>
      <c r="D16491" s="8">
        <v>87</v>
      </c>
      <c r="E16491" s="8" t="s">
        <v>32056</v>
      </c>
      <c r="F16491" s="8" t="s">
        <v>192</v>
      </c>
      <c r="G16491" s="8" t="s">
        <v>116</v>
      </c>
      <c r="H16491" s="8" t="s">
        <v>210</v>
      </c>
    </row>
    <row r="16492" spans="1:8" ht="15.75" customHeight="1" x14ac:dyDescent="0.3">
      <c r="A16492" s="7">
        <v>16491</v>
      </c>
      <c r="B16492" s="7">
        <v>3252</v>
      </c>
      <c r="C16492" s="7" t="s">
        <v>148</v>
      </c>
      <c r="D16492" s="7">
        <v>52</v>
      </c>
      <c r="E16492" s="7" t="s">
        <v>27698</v>
      </c>
      <c r="F16492" s="7"/>
      <c r="G16492" s="7" t="s">
        <v>152</v>
      </c>
      <c r="H16492" s="7" t="s">
        <v>218</v>
      </c>
    </row>
    <row r="16493" spans="1:8" ht="15.75" customHeight="1" x14ac:dyDescent="0.3">
      <c r="A16493" s="8">
        <v>16492</v>
      </c>
      <c r="B16493" s="8">
        <v>3252</v>
      </c>
      <c r="C16493" s="8" t="s">
        <v>156</v>
      </c>
      <c r="D16493" s="8">
        <v>52</v>
      </c>
      <c r="E16493" s="8" t="s">
        <v>32057</v>
      </c>
      <c r="F16493" s="8" t="s">
        <v>161</v>
      </c>
      <c r="G16493" s="8" t="s">
        <v>369</v>
      </c>
      <c r="H16493" s="8" t="s">
        <v>163</v>
      </c>
    </row>
    <row r="16494" spans="1:8" ht="15.75" customHeight="1" x14ac:dyDescent="0.3">
      <c r="A16494" s="7">
        <v>16493</v>
      </c>
      <c r="B16494" s="7">
        <v>3252</v>
      </c>
      <c r="C16494" s="7" t="s">
        <v>167</v>
      </c>
      <c r="D16494" s="7">
        <v>52</v>
      </c>
      <c r="E16494" s="7" t="s">
        <v>27699</v>
      </c>
      <c r="F16494" s="7" t="s">
        <v>152</v>
      </c>
      <c r="G16494" s="7" t="s">
        <v>172</v>
      </c>
      <c r="H16494" s="7" t="s">
        <v>174</v>
      </c>
    </row>
    <row r="16495" spans="1:8" ht="15.75" customHeight="1" x14ac:dyDescent="0.3">
      <c r="A16495" s="8">
        <v>16494</v>
      </c>
      <c r="B16495" s="8">
        <v>3252</v>
      </c>
      <c r="C16495" s="8" t="s">
        <v>176</v>
      </c>
      <c r="D16495" s="8">
        <v>52</v>
      </c>
      <c r="E16495" s="8" t="s">
        <v>16841</v>
      </c>
      <c r="F16495" s="8" t="s">
        <v>172</v>
      </c>
      <c r="G16495" s="8" t="s">
        <v>172</v>
      </c>
      <c r="H16495" s="8" t="s">
        <v>812</v>
      </c>
    </row>
    <row r="16496" spans="1:8" ht="15.75" customHeight="1" x14ac:dyDescent="0.3">
      <c r="A16496" s="7">
        <v>16495</v>
      </c>
      <c r="B16496" s="7">
        <v>3253</v>
      </c>
      <c r="C16496" s="7" t="s">
        <v>148</v>
      </c>
      <c r="D16496" s="7">
        <v>58</v>
      </c>
      <c r="E16496" s="7" t="s">
        <v>27705</v>
      </c>
      <c r="F16496" s="7"/>
      <c r="G16496" s="7" t="s">
        <v>152</v>
      </c>
      <c r="H16496" s="7" t="s">
        <v>492</v>
      </c>
    </row>
    <row r="16497" spans="1:8" ht="15.75" customHeight="1" x14ac:dyDescent="0.3">
      <c r="A16497" s="8">
        <v>16496</v>
      </c>
      <c r="B16497" s="8">
        <v>3253</v>
      </c>
      <c r="C16497" s="8" t="s">
        <v>156</v>
      </c>
      <c r="D16497" s="8">
        <v>58</v>
      </c>
      <c r="E16497" s="8" t="s">
        <v>32058</v>
      </c>
      <c r="F16497" s="8" t="s">
        <v>161</v>
      </c>
      <c r="G16497" s="8" t="s">
        <v>2446</v>
      </c>
      <c r="H16497" s="8" t="s">
        <v>163</v>
      </c>
    </row>
    <row r="16498" spans="1:8" ht="15.75" customHeight="1" x14ac:dyDescent="0.3">
      <c r="A16498" s="7">
        <v>16497</v>
      </c>
      <c r="B16498" s="7">
        <v>3253</v>
      </c>
      <c r="C16498" s="7" t="s">
        <v>167</v>
      </c>
      <c r="D16498" s="7">
        <v>58</v>
      </c>
      <c r="E16498" s="7" t="s">
        <v>27707</v>
      </c>
      <c r="F16498" s="7" t="s">
        <v>152</v>
      </c>
      <c r="G16498" s="7" t="s">
        <v>172</v>
      </c>
      <c r="H16498" s="7" t="s">
        <v>174</v>
      </c>
    </row>
    <row r="16499" spans="1:8" ht="15.75" customHeight="1" x14ac:dyDescent="0.3">
      <c r="A16499" s="8">
        <v>16498</v>
      </c>
      <c r="B16499" s="8">
        <v>3253</v>
      </c>
      <c r="C16499" s="8" t="s">
        <v>192</v>
      </c>
      <c r="D16499" s="8">
        <v>58</v>
      </c>
      <c r="E16499" s="8" t="s">
        <v>27708</v>
      </c>
      <c r="F16499" s="8" t="s">
        <v>172</v>
      </c>
      <c r="G16499" s="8" t="s">
        <v>192</v>
      </c>
      <c r="H16499" s="8" t="s">
        <v>202</v>
      </c>
    </row>
    <row r="16500" spans="1:8" ht="15.75" customHeight="1" x14ac:dyDescent="0.3">
      <c r="A16500" s="7">
        <v>16499</v>
      </c>
      <c r="B16500" s="7">
        <v>3254</v>
      </c>
      <c r="C16500" s="7" t="s">
        <v>148</v>
      </c>
      <c r="D16500" s="7">
        <v>115</v>
      </c>
      <c r="E16500" s="7" t="s">
        <v>27714</v>
      </c>
      <c r="F16500" s="7"/>
      <c r="G16500" s="7" t="s">
        <v>152</v>
      </c>
      <c r="H16500" s="7" t="s">
        <v>153</v>
      </c>
    </row>
    <row r="16501" spans="1:8" ht="15.75" customHeight="1" x14ac:dyDescent="0.3">
      <c r="A16501" s="8">
        <v>16500</v>
      </c>
      <c r="B16501" s="8">
        <v>3254</v>
      </c>
      <c r="C16501" s="8" t="s">
        <v>156</v>
      </c>
      <c r="D16501" s="8">
        <v>115</v>
      </c>
      <c r="E16501" s="8" t="s">
        <v>32059</v>
      </c>
      <c r="F16501" s="8" t="s">
        <v>161</v>
      </c>
      <c r="G16501" s="8" t="s">
        <v>2653</v>
      </c>
      <c r="H16501" s="8" t="s">
        <v>163</v>
      </c>
    </row>
    <row r="16502" spans="1:8" ht="15.75" customHeight="1" x14ac:dyDescent="0.3">
      <c r="A16502" s="7">
        <v>16501</v>
      </c>
      <c r="B16502" s="7">
        <v>3254</v>
      </c>
      <c r="C16502" s="7" t="s">
        <v>167</v>
      </c>
      <c r="D16502" s="7">
        <v>115</v>
      </c>
      <c r="E16502" s="7" t="s">
        <v>27715</v>
      </c>
      <c r="F16502" s="7" t="s">
        <v>152</v>
      </c>
      <c r="G16502" s="7" t="s">
        <v>172</v>
      </c>
      <c r="H16502" s="7" t="s">
        <v>174</v>
      </c>
    </row>
    <row r="16503" spans="1:8" ht="15.75" customHeight="1" x14ac:dyDescent="0.3">
      <c r="A16503" s="8">
        <v>16502</v>
      </c>
      <c r="B16503" s="8">
        <v>3254</v>
      </c>
      <c r="C16503" s="8" t="s">
        <v>176</v>
      </c>
      <c r="D16503" s="8">
        <v>115</v>
      </c>
      <c r="E16503" s="8" t="s">
        <v>32060</v>
      </c>
      <c r="F16503" s="8" t="s">
        <v>172</v>
      </c>
      <c r="G16503" s="8" t="s">
        <v>172</v>
      </c>
      <c r="H16503" s="8" t="s">
        <v>288</v>
      </c>
    </row>
    <row r="16504" spans="1:8" ht="15.75" customHeight="1" x14ac:dyDescent="0.3">
      <c r="A16504" s="7">
        <v>16503</v>
      </c>
      <c r="B16504" s="7">
        <v>3254</v>
      </c>
      <c r="C16504" s="7" t="s">
        <v>192</v>
      </c>
      <c r="D16504" s="7">
        <v>115</v>
      </c>
      <c r="E16504" s="7" t="s">
        <v>27716</v>
      </c>
      <c r="F16504" s="7" t="s">
        <v>172</v>
      </c>
      <c r="G16504" s="7" t="s">
        <v>192</v>
      </c>
      <c r="H16504" s="7" t="s">
        <v>202</v>
      </c>
    </row>
    <row r="16505" spans="1:8" ht="15.75" customHeight="1" x14ac:dyDescent="0.3">
      <c r="A16505" s="8">
        <v>16504</v>
      </c>
      <c r="B16505" s="8">
        <v>3254</v>
      </c>
      <c r="C16505" s="8" t="s">
        <v>116</v>
      </c>
      <c r="D16505" s="8">
        <v>115</v>
      </c>
      <c r="E16505" s="8" t="s">
        <v>32061</v>
      </c>
      <c r="F16505" s="8" t="s">
        <v>192</v>
      </c>
      <c r="G16505" s="8" t="s">
        <v>116</v>
      </c>
      <c r="H16505" s="8" t="s">
        <v>210</v>
      </c>
    </row>
    <row r="16506" spans="1:8" ht="15.75" customHeight="1" x14ac:dyDescent="0.3">
      <c r="A16506" s="7">
        <v>16505</v>
      </c>
      <c r="B16506" s="7">
        <v>3255</v>
      </c>
      <c r="C16506" s="7" t="s">
        <v>148</v>
      </c>
      <c r="D16506" s="7">
        <v>79</v>
      </c>
      <c r="E16506" s="7" t="s">
        <v>27723</v>
      </c>
      <c r="F16506" s="7"/>
      <c r="G16506" s="7" t="s">
        <v>152</v>
      </c>
      <c r="H16506" s="7" t="s">
        <v>492</v>
      </c>
    </row>
    <row r="16507" spans="1:8" ht="15.75" customHeight="1" x14ac:dyDescent="0.3">
      <c r="A16507" s="8">
        <v>16506</v>
      </c>
      <c r="B16507" s="8">
        <v>3255</v>
      </c>
      <c r="C16507" s="8" t="s">
        <v>156</v>
      </c>
      <c r="D16507" s="8">
        <v>79</v>
      </c>
      <c r="E16507" s="8" t="s">
        <v>32062</v>
      </c>
      <c r="F16507" s="8" t="s">
        <v>161</v>
      </c>
      <c r="G16507" s="8" t="s">
        <v>1465</v>
      </c>
      <c r="H16507" s="8" t="s">
        <v>163</v>
      </c>
    </row>
    <row r="16508" spans="1:8" ht="15.75" customHeight="1" x14ac:dyDescent="0.3">
      <c r="A16508" s="7">
        <v>16507</v>
      </c>
      <c r="B16508" s="7">
        <v>3255</v>
      </c>
      <c r="C16508" s="7" t="s">
        <v>167</v>
      </c>
      <c r="D16508" s="7">
        <v>79</v>
      </c>
      <c r="E16508" s="7" t="s">
        <v>27724</v>
      </c>
      <c r="F16508" s="7" t="s">
        <v>152</v>
      </c>
      <c r="G16508" s="7" t="s">
        <v>172</v>
      </c>
      <c r="H16508" s="7" t="s">
        <v>174</v>
      </c>
    </row>
    <row r="16509" spans="1:8" ht="15.75" customHeight="1" x14ac:dyDescent="0.3">
      <c r="A16509" s="8">
        <v>16508</v>
      </c>
      <c r="B16509" s="8">
        <v>3255</v>
      </c>
      <c r="C16509" s="8" t="s">
        <v>176</v>
      </c>
      <c r="D16509" s="8">
        <v>79</v>
      </c>
      <c r="E16509" s="8" t="s">
        <v>32063</v>
      </c>
      <c r="F16509" s="8" t="s">
        <v>172</v>
      </c>
      <c r="G16509" s="8" t="s">
        <v>388</v>
      </c>
      <c r="H16509" s="8" t="s">
        <v>248</v>
      </c>
    </row>
    <row r="16510" spans="1:8" ht="15.75" customHeight="1" x14ac:dyDescent="0.3">
      <c r="A16510" s="7">
        <v>16509</v>
      </c>
      <c r="B16510" s="7">
        <v>3255</v>
      </c>
      <c r="C16510" s="7" t="s">
        <v>192</v>
      </c>
      <c r="D16510" s="7">
        <v>79</v>
      </c>
      <c r="E16510" s="7" t="s">
        <v>27725</v>
      </c>
      <c r="F16510" s="7" t="s">
        <v>172</v>
      </c>
      <c r="G16510" s="7" t="s">
        <v>192</v>
      </c>
      <c r="H16510" s="7" t="s">
        <v>202</v>
      </c>
    </row>
    <row r="16511" spans="1:8" ht="15.75" customHeight="1" x14ac:dyDescent="0.3">
      <c r="A16511" s="8">
        <v>16510</v>
      </c>
      <c r="B16511" s="8">
        <v>3256</v>
      </c>
      <c r="C16511" s="8" t="s">
        <v>148</v>
      </c>
      <c r="D16511" s="8">
        <v>99</v>
      </c>
      <c r="E16511" s="8" t="s">
        <v>27732</v>
      </c>
      <c r="F16511" s="8"/>
      <c r="G16511" s="8" t="s">
        <v>152</v>
      </c>
      <c r="H16511" s="8" t="s">
        <v>492</v>
      </c>
    </row>
    <row r="16512" spans="1:8" ht="15.75" customHeight="1" x14ac:dyDescent="0.3">
      <c r="A16512" s="7">
        <v>16511</v>
      </c>
      <c r="B16512" s="7">
        <v>3256</v>
      </c>
      <c r="C16512" s="7" t="s">
        <v>156</v>
      </c>
      <c r="D16512" s="7">
        <v>99</v>
      </c>
      <c r="E16512" s="7" t="s">
        <v>32064</v>
      </c>
      <c r="F16512" s="7" t="s">
        <v>161</v>
      </c>
      <c r="G16512" s="7" t="s">
        <v>2825</v>
      </c>
      <c r="H16512" s="7" t="s">
        <v>163</v>
      </c>
    </row>
    <row r="16513" spans="1:8" ht="15.75" customHeight="1" x14ac:dyDescent="0.3">
      <c r="A16513" s="8">
        <v>16512</v>
      </c>
      <c r="B16513" s="8">
        <v>3256</v>
      </c>
      <c r="C16513" s="8" t="s">
        <v>167</v>
      </c>
      <c r="D16513" s="8">
        <v>99</v>
      </c>
      <c r="E16513" s="8" t="s">
        <v>27733</v>
      </c>
      <c r="F16513" s="8" t="s">
        <v>152</v>
      </c>
      <c r="G16513" s="8" t="s">
        <v>172</v>
      </c>
      <c r="H16513" s="8" t="s">
        <v>174</v>
      </c>
    </row>
    <row r="16514" spans="1:8" ht="15.75" customHeight="1" x14ac:dyDescent="0.3">
      <c r="A16514" s="7">
        <v>16513</v>
      </c>
      <c r="B16514" s="7">
        <v>3256</v>
      </c>
      <c r="C16514" s="7" t="s">
        <v>192</v>
      </c>
      <c r="D16514" s="7">
        <v>99</v>
      </c>
      <c r="E16514" s="7" t="s">
        <v>27734</v>
      </c>
      <c r="F16514" s="7" t="s">
        <v>172</v>
      </c>
      <c r="G16514" s="7" t="s">
        <v>192</v>
      </c>
      <c r="H16514" s="7" t="s">
        <v>202</v>
      </c>
    </row>
    <row r="16515" spans="1:8" ht="15.75" customHeight="1" x14ac:dyDescent="0.3">
      <c r="A16515" s="8">
        <v>16514</v>
      </c>
      <c r="B16515" s="8">
        <v>3256</v>
      </c>
      <c r="C16515" s="8" t="s">
        <v>116</v>
      </c>
      <c r="D16515" s="8">
        <v>99</v>
      </c>
      <c r="E16515" s="8" t="s">
        <v>32065</v>
      </c>
      <c r="F16515" s="8" t="s">
        <v>192</v>
      </c>
      <c r="G16515" s="8" t="s">
        <v>116</v>
      </c>
      <c r="H16515" s="8" t="s">
        <v>210</v>
      </c>
    </row>
    <row r="16516" spans="1:8" ht="15.75" customHeight="1" x14ac:dyDescent="0.3">
      <c r="A16516" s="7">
        <v>16515</v>
      </c>
      <c r="B16516" s="7">
        <v>3257</v>
      </c>
      <c r="C16516" s="7" t="s">
        <v>148</v>
      </c>
      <c r="D16516" s="7">
        <v>117</v>
      </c>
      <c r="E16516" s="7" t="s">
        <v>27739</v>
      </c>
      <c r="F16516" s="7"/>
      <c r="G16516" s="7" t="s">
        <v>152</v>
      </c>
      <c r="H16516" s="7" t="s">
        <v>153</v>
      </c>
    </row>
    <row r="16517" spans="1:8" ht="15.75" customHeight="1" x14ac:dyDescent="0.3">
      <c r="A16517" s="8">
        <v>16516</v>
      </c>
      <c r="B16517" s="8">
        <v>3257</v>
      </c>
      <c r="C16517" s="8" t="s">
        <v>156</v>
      </c>
      <c r="D16517" s="8">
        <v>117</v>
      </c>
      <c r="E16517" s="8" t="s">
        <v>32066</v>
      </c>
      <c r="F16517" s="8" t="s">
        <v>161</v>
      </c>
      <c r="G16517" s="8" t="s">
        <v>2164</v>
      </c>
      <c r="H16517" s="8" t="s">
        <v>163</v>
      </c>
    </row>
    <row r="16518" spans="1:8" ht="15.75" customHeight="1" x14ac:dyDescent="0.3">
      <c r="A16518" s="7">
        <v>16517</v>
      </c>
      <c r="B16518" s="7">
        <v>3257</v>
      </c>
      <c r="C16518" s="7" t="s">
        <v>167</v>
      </c>
      <c r="D16518" s="7">
        <v>117</v>
      </c>
      <c r="E16518" s="7" t="s">
        <v>27740</v>
      </c>
      <c r="F16518" s="7" t="s">
        <v>152</v>
      </c>
      <c r="G16518" s="7" t="s">
        <v>172</v>
      </c>
      <c r="H16518" s="7" t="s">
        <v>174</v>
      </c>
    </row>
    <row r="16519" spans="1:8" ht="15.75" customHeight="1" x14ac:dyDescent="0.3">
      <c r="A16519" s="8">
        <v>16518</v>
      </c>
      <c r="B16519" s="8">
        <v>3257</v>
      </c>
      <c r="C16519" s="8" t="s">
        <v>176</v>
      </c>
      <c r="D16519" s="8">
        <v>117</v>
      </c>
      <c r="E16519" s="8" t="s">
        <v>32067</v>
      </c>
      <c r="F16519" s="8" t="s">
        <v>172</v>
      </c>
      <c r="G16519" s="8" t="s">
        <v>388</v>
      </c>
      <c r="H16519" s="8" t="s">
        <v>248</v>
      </c>
    </row>
    <row r="16520" spans="1:8" ht="15.75" customHeight="1" x14ac:dyDescent="0.3">
      <c r="A16520" s="7">
        <v>16519</v>
      </c>
      <c r="B16520" s="7">
        <v>3257</v>
      </c>
      <c r="C16520" s="7" t="s">
        <v>192</v>
      </c>
      <c r="D16520" s="7">
        <v>117</v>
      </c>
      <c r="E16520" s="7" t="s">
        <v>27742</v>
      </c>
      <c r="F16520" s="7" t="s">
        <v>172</v>
      </c>
      <c r="G16520" s="7" t="s">
        <v>192</v>
      </c>
      <c r="H16520" s="7" t="s">
        <v>202</v>
      </c>
    </row>
    <row r="16521" spans="1:8" ht="15.75" customHeight="1" x14ac:dyDescent="0.3">
      <c r="A16521" s="8">
        <v>16520</v>
      </c>
      <c r="B16521" s="8">
        <v>3257</v>
      </c>
      <c r="C16521" s="8" t="s">
        <v>116</v>
      </c>
      <c r="D16521" s="8">
        <v>117</v>
      </c>
      <c r="E16521" s="8" t="s">
        <v>32068</v>
      </c>
      <c r="F16521" s="8" t="s">
        <v>192</v>
      </c>
      <c r="G16521" s="8" t="s">
        <v>116</v>
      </c>
      <c r="H16521" s="8" t="s">
        <v>210</v>
      </c>
    </row>
    <row r="16522" spans="1:8" ht="15.75" customHeight="1" x14ac:dyDescent="0.3">
      <c r="A16522" s="7">
        <v>16521</v>
      </c>
      <c r="B16522" s="7">
        <v>3258</v>
      </c>
      <c r="C16522" s="7" t="s">
        <v>148</v>
      </c>
      <c r="D16522" s="7">
        <v>117</v>
      </c>
      <c r="E16522" s="7" t="s">
        <v>27747</v>
      </c>
      <c r="F16522" s="7"/>
      <c r="G16522" s="7" t="s">
        <v>152</v>
      </c>
      <c r="H16522" s="7" t="s">
        <v>492</v>
      </c>
    </row>
    <row r="16523" spans="1:8" ht="15.75" customHeight="1" x14ac:dyDescent="0.3">
      <c r="A16523" s="8">
        <v>16522</v>
      </c>
      <c r="B16523" s="8">
        <v>3258</v>
      </c>
      <c r="C16523" s="8" t="s">
        <v>156</v>
      </c>
      <c r="D16523" s="8">
        <v>117</v>
      </c>
      <c r="E16523" s="8" t="s">
        <v>32069</v>
      </c>
      <c r="F16523" s="8" t="s">
        <v>161</v>
      </c>
      <c r="G16523" s="8" t="s">
        <v>2164</v>
      </c>
      <c r="H16523" s="8" t="s">
        <v>163</v>
      </c>
    </row>
    <row r="16524" spans="1:8" ht="15.75" customHeight="1" x14ac:dyDescent="0.3">
      <c r="A16524" s="7">
        <v>16523</v>
      </c>
      <c r="B16524" s="7">
        <v>3258</v>
      </c>
      <c r="C16524" s="7" t="s">
        <v>167</v>
      </c>
      <c r="D16524" s="7">
        <v>117</v>
      </c>
      <c r="E16524" s="7" t="s">
        <v>27748</v>
      </c>
      <c r="F16524" s="7" t="s">
        <v>152</v>
      </c>
      <c r="G16524" s="7" t="s">
        <v>172</v>
      </c>
      <c r="H16524" s="7" t="s">
        <v>174</v>
      </c>
    </row>
    <row r="16525" spans="1:8" ht="15.75" customHeight="1" x14ac:dyDescent="0.3">
      <c r="A16525" s="8">
        <v>16524</v>
      </c>
      <c r="B16525" s="8">
        <v>3258</v>
      </c>
      <c r="C16525" s="8" t="s">
        <v>192</v>
      </c>
      <c r="D16525" s="8">
        <v>117</v>
      </c>
      <c r="E16525" s="8" t="s">
        <v>27749</v>
      </c>
      <c r="F16525" s="8" t="s">
        <v>172</v>
      </c>
      <c r="G16525" s="8" t="s">
        <v>192</v>
      </c>
      <c r="H16525" s="8" t="s">
        <v>202</v>
      </c>
    </row>
    <row r="16526" spans="1:8" ht="15.75" customHeight="1" x14ac:dyDescent="0.3">
      <c r="A16526" s="7">
        <v>16525</v>
      </c>
      <c r="B16526" s="7">
        <v>3258</v>
      </c>
      <c r="C16526" s="7" t="s">
        <v>116</v>
      </c>
      <c r="D16526" s="7">
        <v>117</v>
      </c>
      <c r="E16526" s="7" t="s">
        <v>32070</v>
      </c>
      <c r="F16526" s="7" t="s">
        <v>192</v>
      </c>
      <c r="G16526" s="7" t="s">
        <v>116</v>
      </c>
      <c r="H16526" s="7" t="s">
        <v>210</v>
      </c>
    </row>
    <row r="16527" spans="1:8" ht="15.75" customHeight="1" x14ac:dyDescent="0.3">
      <c r="A16527" s="8">
        <v>16526</v>
      </c>
      <c r="B16527" s="8">
        <v>3259</v>
      </c>
      <c r="C16527" s="8" t="s">
        <v>148</v>
      </c>
      <c r="D16527" s="8">
        <v>117</v>
      </c>
      <c r="E16527" s="8" t="s">
        <v>27755</v>
      </c>
      <c r="F16527" s="8"/>
      <c r="G16527" s="8" t="s">
        <v>152</v>
      </c>
      <c r="H16527" s="8" t="s">
        <v>218</v>
      </c>
    </row>
    <row r="16528" spans="1:8" ht="15.75" customHeight="1" x14ac:dyDescent="0.3">
      <c r="A16528" s="7">
        <v>16527</v>
      </c>
      <c r="B16528" s="7">
        <v>3259</v>
      </c>
      <c r="C16528" s="7" t="s">
        <v>156</v>
      </c>
      <c r="D16528" s="7">
        <v>117</v>
      </c>
      <c r="E16528" s="7" t="s">
        <v>32071</v>
      </c>
      <c r="F16528" s="7" t="s">
        <v>161</v>
      </c>
      <c r="G16528" s="7" t="s">
        <v>2164</v>
      </c>
      <c r="H16528" s="7" t="s">
        <v>163</v>
      </c>
    </row>
    <row r="16529" spans="1:8" ht="15.75" customHeight="1" x14ac:dyDescent="0.3">
      <c r="A16529" s="8">
        <v>16528</v>
      </c>
      <c r="B16529" s="8">
        <v>3259</v>
      </c>
      <c r="C16529" s="8" t="s">
        <v>167</v>
      </c>
      <c r="D16529" s="8">
        <v>117</v>
      </c>
      <c r="E16529" s="8" t="s">
        <v>27756</v>
      </c>
      <c r="F16529" s="8" t="s">
        <v>152</v>
      </c>
      <c r="G16529" s="8" t="s">
        <v>172</v>
      </c>
      <c r="H16529" s="8" t="s">
        <v>174</v>
      </c>
    </row>
    <row r="16530" spans="1:8" ht="15.75" customHeight="1" x14ac:dyDescent="0.3">
      <c r="A16530" s="7">
        <v>16529</v>
      </c>
      <c r="B16530" s="7">
        <v>3259</v>
      </c>
      <c r="C16530" s="7" t="s">
        <v>176</v>
      </c>
      <c r="D16530" s="7">
        <v>117</v>
      </c>
      <c r="E16530" s="7" t="s">
        <v>32072</v>
      </c>
      <c r="F16530" s="7" t="s">
        <v>172</v>
      </c>
      <c r="G16530" s="7" t="s">
        <v>172</v>
      </c>
      <c r="H16530" s="7" t="s">
        <v>248</v>
      </c>
    </row>
    <row r="16531" spans="1:8" ht="15.75" customHeight="1" x14ac:dyDescent="0.3">
      <c r="A16531" s="8">
        <v>16530</v>
      </c>
      <c r="B16531" s="8">
        <v>3259</v>
      </c>
      <c r="C16531" s="8" t="s">
        <v>192</v>
      </c>
      <c r="D16531" s="8">
        <v>117</v>
      </c>
      <c r="E16531" s="8" t="s">
        <v>27757</v>
      </c>
      <c r="F16531" s="8" t="s">
        <v>172</v>
      </c>
      <c r="G16531" s="8" t="s">
        <v>192</v>
      </c>
      <c r="H16531" s="8" t="s">
        <v>202</v>
      </c>
    </row>
    <row r="16532" spans="1:8" ht="15.75" customHeight="1" x14ac:dyDescent="0.3">
      <c r="A16532" s="7">
        <v>16531</v>
      </c>
      <c r="B16532" s="7">
        <v>3259</v>
      </c>
      <c r="C16532" s="7" t="s">
        <v>116</v>
      </c>
      <c r="D16532" s="7">
        <v>117</v>
      </c>
      <c r="E16532" s="7" t="s">
        <v>32073</v>
      </c>
      <c r="F16532" s="7" t="s">
        <v>192</v>
      </c>
      <c r="G16532" s="7" t="s">
        <v>116</v>
      </c>
      <c r="H16532" s="7" t="s">
        <v>210</v>
      </c>
    </row>
    <row r="16533" spans="1:8" ht="15.75" customHeight="1" x14ac:dyDescent="0.3">
      <c r="A16533" s="8">
        <v>16532</v>
      </c>
      <c r="B16533" s="8">
        <v>3260</v>
      </c>
      <c r="C16533" s="8" t="s">
        <v>148</v>
      </c>
      <c r="D16533" s="8">
        <v>6</v>
      </c>
      <c r="E16533" s="8" t="s">
        <v>27764</v>
      </c>
      <c r="F16533" s="8"/>
      <c r="G16533" s="8" t="s">
        <v>152</v>
      </c>
      <c r="H16533" s="8" t="s">
        <v>492</v>
      </c>
    </row>
    <row r="16534" spans="1:8" ht="15.75" customHeight="1" x14ac:dyDescent="0.3">
      <c r="A16534" s="7">
        <v>16533</v>
      </c>
      <c r="B16534" s="7">
        <v>3260</v>
      </c>
      <c r="C16534" s="7" t="s">
        <v>156</v>
      </c>
      <c r="D16534" s="7">
        <v>6</v>
      </c>
      <c r="E16534" s="7" t="s">
        <v>32074</v>
      </c>
      <c r="F16534" s="7" t="s">
        <v>161</v>
      </c>
      <c r="G16534" s="7" t="s">
        <v>8104</v>
      </c>
      <c r="H16534" s="7" t="s">
        <v>163</v>
      </c>
    </row>
    <row r="16535" spans="1:8" ht="15.75" customHeight="1" x14ac:dyDescent="0.3">
      <c r="A16535" s="8">
        <v>16534</v>
      </c>
      <c r="B16535" s="8">
        <v>3260</v>
      </c>
      <c r="C16535" s="8" t="s">
        <v>167</v>
      </c>
      <c r="D16535" s="8">
        <v>6</v>
      </c>
      <c r="E16535" s="8" t="s">
        <v>27765</v>
      </c>
      <c r="F16535" s="8" t="s">
        <v>152</v>
      </c>
      <c r="G16535" s="8" t="s">
        <v>172</v>
      </c>
      <c r="H16535" s="8" t="s">
        <v>174</v>
      </c>
    </row>
    <row r="16536" spans="1:8" ht="15.75" customHeight="1" x14ac:dyDescent="0.3">
      <c r="A16536" s="7">
        <v>16535</v>
      </c>
      <c r="B16536" s="7">
        <v>3260</v>
      </c>
      <c r="C16536" s="7" t="s">
        <v>176</v>
      </c>
      <c r="D16536" s="7">
        <v>6</v>
      </c>
      <c r="E16536" s="7" t="s">
        <v>32075</v>
      </c>
      <c r="F16536" s="7" t="s">
        <v>172</v>
      </c>
      <c r="G16536" s="7" t="s">
        <v>388</v>
      </c>
      <c r="H16536" s="7" t="s">
        <v>184</v>
      </c>
    </row>
    <row r="16537" spans="1:8" ht="15.75" customHeight="1" x14ac:dyDescent="0.3">
      <c r="A16537" s="8">
        <v>16536</v>
      </c>
      <c r="B16537" s="8">
        <v>3260</v>
      </c>
      <c r="C16537" s="8" t="s">
        <v>192</v>
      </c>
      <c r="D16537" s="8">
        <v>6</v>
      </c>
      <c r="E16537" s="8" t="s">
        <v>27766</v>
      </c>
      <c r="F16537" s="8" t="s">
        <v>172</v>
      </c>
      <c r="G16537" s="8" t="s">
        <v>192</v>
      </c>
      <c r="H16537" s="8" t="s">
        <v>202</v>
      </c>
    </row>
    <row r="16538" spans="1:8" ht="15.75" customHeight="1" x14ac:dyDescent="0.3">
      <c r="A16538" s="7">
        <v>16537</v>
      </c>
      <c r="B16538" s="7">
        <v>3260</v>
      </c>
      <c r="C16538" s="7" t="s">
        <v>116</v>
      </c>
      <c r="D16538" s="7">
        <v>6</v>
      </c>
      <c r="E16538" s="7" t="s">
        <v>32076</v>
      </c>
      <c r="F16538" s="7" t="s">
        <v>192</v>
      </c>
      <c r="G16538" s="7" t="s">
        <v>116</v>
      </c>
      <c r="H16538" s="7" t="s">
        <v>210</v>
      </c>
    </row>
    <row r="16539" spans="1:8" ht="15.75" customHeight="1" x14ac:dyDescent="0.3">
      <c r="A16539" s="8">
        <v>16538</v>
      </c>
      <c r="B16539" s="8">
        <v>3261</v>
      </c>
      <c r="C16539" s="8" t="s">
        <v>148</v>
      </c>
      <c r="D16539" s="8">
        <v>102</v>
      </c>
      <c r="E16539" s="8" t="s">
        <v>27772</v>
      </c>
      <c r="F16539" s="8"/>
      <c r="G16539" s="8" t="s">
        <v>152</v>
      </c>
      <c r="H16539" s="8" t="s">
        <v>314</v>
      </c>
    </row>
    <row r="16540" spans="1:8" ht="15.75" customHeight="1" x14ac:dyDescent="0.3">
      <c r="A16540" s="7">
        <v>16539</v>
      </c>
      <c r="B16540" s="7">
        <v>3261</v>
      </c>
      <c r="C16540" s="7" t="s">
        <v>156</v>
      </c>
      <c r="D16540" s="7">
        <v>102</v>
      </c>
      <c r="E16540" s="7" t="s">
        <v>32077</v>
      </c>
      <c r="F16540" s="7" t="s">
        <v>161</v>
      </c>
      <c r="G16540" s="7" t="s">
        <v>2054</v>
      </c>
      <c r="H16540" s="7" t="s">
        <v>163</v>
      </c>
    </row>
    <row r="16541" spans="1:8" ht="15.75" customHeight="1" x14ac:dyDescent="0.3">
      <c r="A16541" s="8">
        <v>16540</v>
      </c>
      <c r="B16541" s="8">
        <v>3261</v>
      </c>
      <c r="C16541" s="8" t="s">
        <v>167</v>
      </c>
      <c r="D16541" s="8">
        <v>102</v>
      </c>
      <c r="E16541" s="8" t="s">
        <v>27773</v>
      </c>
      <c r="F16541" s="8" t="s">
        <v>152</v>
      </c>
      <c r="G16541" s="8" t="s">
        <v>172</v>
      </c>
      <c r="H16541" s="8" t="s">
        <v>174</v>
      </c>
    </row>
    <row r="16542" spans="1:8" ht="15.75" customHeight="1" x14ac:dyDescent="0.3">
      <c r="A16542" s="7">
        <v>16541</v>
      </c>
      <c r="B16542" s="7">
        <v>3261</v>
      </c>
      <c r="C16542" s="7" t="s">
        <v>176</v>
      </c>
      <c r="D16542" s="7">
        <v>102</v>
      </c>
      <c r="E16542" s="7" t="s">
        <v>32078</v>
      </c>
      <c r="F16542" s="7" t="s">
        <v>172</v>
      </c>
      <c r="G16542" s="7" t="s">
        <v>388</v>
      </c>
      <c r="H16542" s="7" t="s">
        <v>288</v>
      </c>
    </row>
    <row r="16543" spans="1:8" ht="15.75" customHeight="1" x14ac:dyDescent="0.3">
      <c r="A16543" s="8">
        <v>16542</v>
      </c>
      <c r="B16543" s="8">
        <v>3261</v>
      </c>
      <c r="C16543" s="8" t="s">
        <v>192</v>
      </c>
      <c r="D16543" s="8">
        <v>102</v>
      </c>
      <c r="E16543" s="8" t="s">
        <v>27774</v>
      </c>
      <c r="F16543" s="8" t="s">
        <v>172</v>
      </c>
      <c r="G16543" s="8" t="s">
        <v>192</v>
      </c>
      <c r="H16543" s="8" t="s">
        <v>202</v>
      </c>
    </row>
    <row r="16544" spans="1:8" ht="15.75" customHeight="1" x14ac:dyDescent="0.3">
      <c r="A16544" s="7">
        <v>16543</v>
      </c>
      <c r="B16544" s="7">
        <v>3262</v>
      </c>
      <c r="C16544" s="7" t="s">
        <v>148</v>
      </c>
      <c r="D16544" s="7">
        <v>71</v>
      </c>
      <c r="E16544" s="7" t="s">
        <v>6130</v>
      </c>
      <c r="F16544" s="7"/>
      <c r="G16544" s="7" t="s">
        <v>152</v>
      </c>
      <c r="H16544" s="7" t="s">
        <v>492</v>
      </c>
    </row>
    <row r="16545" spans="1:8" ht="15.75" customHeight="1" x14ac:dyDescent="0.3">
      <c r="A16545" s="8">
        <v>16544</v>
      </c>
      <c r="B16545" s="8">
        <v>3262</v>
      </c>
      <c r="C16545" s="8" t="s">
        <v>156</v>
      </c>
      <c r="D16545" s="8">
        <v>71</v>
      </c>
      <c r="E16545" s="8" t="s">
        <v>32079</v>
      </c>
      <c r="F16545" s="8" t="s">
        <v>161</v>
      </c>
      <c r="G16545" s="8" t="s">
        <v>703</v>
      </c>
      <c r="H16545" s="8" t="s">
        <v>163</v>
      </c>
    </row>
    <row r="16546" spans="1:8" ht="15.75" customHeight="1" x14ac:dyDescent="0.3">
      <c r="A16546" s="7">
        <v>16545</v>
      </c>
      <c r="B16546" s="7">
        <v>3262</v>
      </c>
      <c r="C16546" s="7" t="s">
        <v>167</v>
      </c>
      <c r="D16546" s="7">
        <v>71</v>
      </c>
      <c r="E16546" s="7" t="s">
        <v>27781</v>
      </c>
      <c r="F16546" s="7" t="s">
        <v>152</v>
      </c>
      <c r="G16546" s="7" t="s">
        <v>172</v>
      </c>
      <c r="H16546" s="7" t="s">
        <v>174</v>
      </c>
    </row>
    <row r="16547" spans="1:8" ht="15.75" customHeight="1" x14ac:dyDescent="0.3">
      <c r="A16547" s="8">
        <v>16546</v>
      </c>
      <c r="B16547" s="8">
        <v>3262</v>
      </c>
      <c r="C16547" s="8" t="s">
        <v>192</v>
      </c>
      <c r="D16547" s="8">
        <v>71</v>
      </c>
      <c r="E16547" s="8" t="s">
        <v>27782</v>
      </c>
      <c r="F16547" s="8" t="s">
        <v>172</v>
      </c>
      <c r="G16547" s="8" t="s">
        <v>192</v>
      </c>
      <c r="H16547" s="8" t="s">
        <v>202</v>
      </c>
    </row>
    <row r="16548" spans="1:8" ht="15.75" customHeight="1" x14ac:dyDescent="0.3">
      <c r="A16548" s="7">
        <v>16547</v>
      </c>
      <c r="B16548" s="7">
        <v>3262</v>
      </c>
      <c r="C16548" s="7" t="s">
        <v>116</v>
      </c>
      <c r="D16548" s="7">
        <v>71</v>
      </c>
      <c r="E16548" s="7" t="s">
        <v>32080</v>
      </c>
      <c r="F16548" s="7" t="s">
        <v>192</v>
      </c>
      <c r="G16548" s="7" t="s">
        <v>116</v>
      </c>
      <c r="H16548" s="7" t="s">
        <v>210</v>
      </c>
    </row>
    <row r="16549" spans="1:8" ht="15.75" customHeight="1" x14ac:dyDescent="0.3">
      <c r="A16549" s="8">
        <v>16548</v>
      </c>
      <c r="B16549" s="8">
        <v>3263</v>
      </c>
      <c r="C16549" s="8" t="s">
        <v>148</v>
      </c>
      <c r="D16549" s="8">
        <v>65</v>
      </c>
      <c r="E16549" s="8" t="s">
        <v>27789</v>
      </c>
      <c r="F16549" s="8"/>
      <c r="G16549" s="8" t="s">
        <v>152</v>
      </c>
      <c r="H16549" s="8" t="s">
        <v>314</v>
      </c>
    </row>
    <row r="16550" spans="1:8" ht="15.75" customHeight="1" x14ac:dyDescent="0.3">
      <c r="A16550" s="7">
        <v>16549</v>
      </c>
      <c r="B16550" s="7">
        <v>3263</v>
      </c>
      <c r="C16550" s="7" t="s">
        <v>156</v>
      </c>
      <c r="D16550" s="7">
        <v>65</v>
      </c>
      <c r="E16550" s="7" t="s">
        <v>32081</v>
      </c>
      <c r="F16550" s="7" t="s">
        <v>161</v>
      </c>
      <c r="G16550" s="7" t="s">
        <v>6222</v>
      </c>
      <c r="H16550" s="7" t="s">
        <v>163</v>
      </c>
    </row>
    <row r="16551" spans="1:8" ht="15.75" customHeight="1" x14ac:dyDescent="0.3">
      <c r="A16551" s="8">
        <v>16550</v>
      </c>
      <c r="B16551" s="8">
        <v>3263</v>
      </c>
      <c r="C16551" s="8" t="s">
        <v>167</v>
      </c>
      <c r="D16551" s="8">
        <v>65</v>
      </c>
      <c r="E16551" s="8" t="s">
        <v>27790</v>
      </c>
      <c r="F16551" s="8" t="s">
        <v>152</v>
      </c>
      <c r="G16551" s="8" t="s">
        <v>172</v>
      </c>
      <c r="H16551" s="8" t="s">
        <v>174</v>
      </c>
    </row>
    <row r="16552" spans="1:8" ht="15.75" customHeight="1" x14ac:dyDescent="0.3">
      <c r="A16552" s="7">
        <v>16551</v>
      </c>
      <c r="B16552" s="7">
        <v>3263</v>
      </c>
      <c r="C16552" s="7" t="s">
        <v>176</v>
      </c>
      <c r="D16552" s="7">
        <v>65</v>
      </c>
      <c r="E16552" s="7" t="s">
        <v>32082</v>
      </c>
      <c r="F16552" s="7" t="s">
        <v>172</v>
      </c>
      <c r="G16552" s="7" t="s">
        <v>388</v>
      </c>
      <c r="H16552" s="7" t="s">
        <v>288</v>
      </c>
    </row>
    <row r="16553" spans="1:8" ht="15.75" customHeight="1" x14ac:dyDescent="0.3">
      <c r="A16553" s="8">
        <v>16552</v>
      </c>
      <c r="B16553" s="8">
        <v>3263</v>
      </c>
      <c r="C16553" s="8" t="s">
        <v>192</v>
      </c>
      <c r="D16553" s="8">
        <v>65</v>
      </c>
      <c r="E16553" s="8" t="s">
        <v>27791</v>
      </c>
      <c r="F16553" s="8" t="s">
        <v>172</v>
      </c>
      <c r="G16553" s="8" t="s">
        <v>192</v>
      </c>
      <c r="H16553" s="8" t="s">
        <v>202</v>
      </c>
    </row>
    <row r="16554" spans="1:8" ht="15.75" customHeight="1" x14ac:dyDescent="0.3">
      <c r="A16554" s="7">
        <v>16553</v>
      </c>
      <c r="B16554" s="7">
        <v>3263</v>
      </c>
      <c r="C16554" s="7" t="s">
        <v>116</v>
      </c>
      <c r="D16554" s="7">
        <v>65</v>
      </c>
      <c r="E16554" s="7" t="s">
        <v>32083</v>
      </c>
      <c r="F16554" s="7" t="s">
        <v>192</v>
      </c>
      <c r="G16554" s="7" t="s">
        <v>116</v>
      </c>
      <c r="H16554" s="7" t="s">
        <v>210</v>
      </c>
    </row>
    <row r="16555" spans="1:8" ht="15.75" customHeight="1" x14ac:dyDescent="0.3">
      <c r="A16555" s="8">
        <v>16554</v>
      </c>
      <c r="B16555" s="8">
        <v>3264</v>
      </c>
      <c r="C16555" s="8" t="s">
        <v>148</v>
      </c>
      <c r="D16555" s="8">
        <v>50</v>
      </c>
      <c r="E16555" s="8" t="s">
        <v>27797</v>
      </c>
      <c r="F16555" s="8"/>
      <c r="G16555" s="8" t="s">
        <v>152</v>
      </c>
      <c r="H16555" s="8" t="s">
        <v>153</v>
      </c>
    </row>
    <row r="16556" spans="1:8" ht="15.75" customHeight="1" x14ac:dyDescent="0.3">
      <c r="A16556" s="7">
        <v>16555</v>
      </c>
      <c r="B16556" s="7">
        <v>3264</v>
      </c>
      <c r="C16556" s="7" t="s">
        <v>156</v>
      </c>
      <c r="D16556" s="7">
        <v>50</v>
      </c>
      <c r="E16556" s="7" t="s">
        <v>32084</v>
      </c>
      <c r="F16556" s="7" t="s">
        <v>161</v>
      </c>
      <c r="G16556" s="7" t="s">
        <v>1075</v>
      </c>
      <c r="H16556" s="7" t="s">
        <v>163</v>
      </c>
    </row>
    <row r="16557" spans="1:8" ht="15.75" customHeight="1" x14ac:dyDescent="0.3">
      <c r="A16557" s="8">
        <v>16556</v>
      </c>
      <c r="B16557" s="8">
        <v>3264</v>
      </c>
      <c r="C16557" s="8" t="s">
        <v>167</v>
      </c>
      <c r="D16557" s="8">
        <v>50</v>
      </c>
      <c r="E16557" s="8" t="s">
        <v>27799</v>
      </c>
      <c r="F16557" s="8" t="s">
        <v>152</v>
      </c>
      <c r="G16557" s="8" t="s">
        <v>172</v>
      </c>
      <c r="H16557" s="8" t="s">
        <v>174</v>
      </c>
    </row>
    <row r="16558" spans="1:8" ht="15.75" customHeight="1" x14ac:dyDescent="0.3">
      <c r="A16558" s="7">
        <v>16557</v>
      </c>
      <c r="B16558" s="7">
        <v>3264</v>
      </c>
      <c r="C16558" s="7" t="s">
        <v>192</v>
      </c>
      <c r="D16558" s="7">
        <v>50</v>
      </c>
      <c r="E16558" s="7" t="s">
        <v>27800</v>
      </c>
      <c r="F16558" s="7" t="s">
        <v>172</v>
      </c>
      <c r="G16558" s="7" t="s">
        <v>192</v>
      </c>
      <c r="H16558" s="7" t="s">
        <v>202</v>
      </c>
    </row>
    <row r="16559" spans="1:8" ht="15.75" customHeight="1" x14ac:dyDescent="0.3">
      <c r="A16559" s="8">
        <v>16558</v>
      </c>
      <c r="B16559" s="8">
        <v>3265</v>
      </c>
      <c r="C16559" s="8" t="s">
        <v>148</v>
      </c>
      <c r="D16559" s="8">
        <v>91</v>
      </c>
      <c r="E16559" s="8" t="s">
        <v>27807</v>
      </c>
      <c r="F16559" s="8"/>
      <c r="G16559" s="8" t="s">
        <v>152</v>
      </c>
      <c r="H16559" s="8" t="s">
        <v>218</v>
      </c>
    </row>
    <row r="16560" spans="1:8" ht="15.75" customHeight="1" x14ac:dyDescent="0.3">
      <c r="A16560" s="7">
        <v>16559</v>
      </c>
      <c r="B16560" s="7">
        <v>3265</v>
      </c>
      <c r="C16560" s="7" t="s">
        <v>156</v>
      </c>
      <c r="D16560" s="7">
        <v>91</v>
      </c>
      <c r="E16560" s="7" t="s">
        <v>32085</v>
      </c>
      <c r="F16560" s="7" t="s">
        <v>161</v>
      </c>
      <c r="G16560" s="7" t="s">
        <v>2787</v>
      </c>
      <c r="H16560" s="7" t="s">
        <v>163</v>
      </c>
    </row>
    <row r="16561" spans="1:8" ht="15.75" customHeight="1" x14ac:dyDescent="0.3">
      <c r="A16561" s="8">
        <v>16560</v>
      </c>
      <c r="B16561" s="8">
        <v>3265</v>
      </c>
      <c r="C16561" s="8" t="s">
        <v>167</v>
      </c>
      <c r="D16561" s="8">
        <v>91</v>
      </c>
      <c r="E16561" s="8" t="s">
        <v>27808</v>
      </c>
      <c r="F16561" s="8" t="s">
        <v>152</v>
      </c>
      <c r="G16561" s="8" t="s">
        <v>172</v>
      </c>
      <c r="H16561" s="8" t="s">
        <v>174</v>
      </c>
    </row>
    <row r="16562" spans="1:8" ht="15.75" customHeight="1" x14ac:dyDescent="0.3">
      <c r="A16562" s="7">
        <v>16561</v>
      </c>
      <c r="B16562" s="7">
        <v>3265</v>
      </c>
      <c r="C16562" s="7" t="s">
        <v>176</v>
      </c>
      <c r="D16562" s="7">
        <v>91</v>
      </c>
      <c r="E16562" s="7" t="s">
        <v>32086</v>
      </c>
      <c r="F16562" s="7" t="s">
        <v>172</v>
      </c>
      <c r="G16562" s="7" t="s">
        <v>172</v>
      </c>
      <c r="H16562" s="7" t="s">
        <v>288</v>
      </c>
    </row>
    <row r="16563" spans="1:8" ht="15.75" customHeight="1" x14ac:dyDescent="0.3">
      <c r="A16563" s="8">
        <v>16562</v>
      </c>
      <c r="B16563" s="8">
        <v>3265</v>
      </c>
      <c r="C16563" s="8" t="s">
        <v>192</v>
      </c>
      <c r="D16563" s="8">
        <v>91</v>
      </c>
      <c r="E16563" s="8" t="s">
        <v>27809</v>
      </c>
      <c r="F16563" s="8" t="s">
        <v>172</v>
      </c>
      <c r="G16563" s="8" t="s">
        <v>192</v>
      </c>
      <c r="H16563" s="8" t="s">
        <v>202</v>
      </c>
    </row>
    <row r="16564" spans="1:8" ht="15.75" customHeight="1" x14ac:dyDescent="0.3">
      <c r="A16564" s="7">
        <v>16563</v>
      </c>
      <c r="B16564" s="7">
        <v>3266</v>
      </c>
      <c r="C16564" s="7" t="s">
        <v>148</v>
      </c>
      <c r="D16564" s="7">
        <v>96</v>
      </c>
      <c r="E16564" s="7" t="s">
        <v>27815</v>
      </c>
      <c r="F16564" s="7"/>
      <c r="G16564" s="7" t="s">
        <v>152</v>
      </c>
      <c r="H16564" s="7" t="s">
        <v>492</v>
      </c>
    </row>
    <row r="16565" spans="1:8" ht="15.75" customHeight="1" x14ac:dyDescent="0.3">
      <c r="A16565" s="8">
        <v>16564</v>
      </c>
      <c r="B16565" s="8">
        <v>3266</v>
      </c>
      <c r="C16565" s="8" t="s">
        <v>156</v>
      </c>
      <c r="D16565" s="8">
        <v>96</v>
      </c>
      <c r="E16565" s="8" t="s">
        <v>32087</v>
      </c>
      <c r="F16565" s="8" t="s">
        <v>161</v>
      </c>
      <c r="G16565" s="8" t="s">
        <v>1472</v>
      </c>
      <c r="H16565" s="8" t="s">
        <v>163</v>
      </c>
    </row>
    <row r="16566" spans="1:8" ht="15.75" customHeight="1" x14ac:dyDescent="0.3">
      <c r="A16566" s="7">
        <v>16565</v>
      </c>
      <c r="B16566" s="7">
        <v>3266</v>
      </c>
      <c r="C16566" s="7" t="s">
        <v>167</v>
      </c>
      <c r="D16566" s="7">
        <v>96</v>
      </c>
      <c r="E16566" s="7" t="s">
        <v>27816</v>
      </c>
      <c r="F16566" s="7" t="s">
        <v>152</v>
      </c>
      <c r="G16566" s="7" t="s">
        <v>172</v>
      </c>
      <c r="H16566" s="7" t="s">
        <v>174</v>
      </c>
    </row>
    <row r="16567" spans="1:8" ht="15.75" customHeight="1" x14ac:dyDescent="0.3">
      <c r="A16567" s="8">
        <v>16566</v>
      </c>
      <c r="B16567" s="8">
        <v>3266</v>
      </c>
      <c r="C16567" s="8" t="s">
        <v>176</v>
      </c>
      <c r="D16567" s="8">
        <v>96</v>
      </c>
      <c r="E16567" s="8" t="s">
        <v>32088</v>
      </c>
      <c r="F16567" s="8" t="s">
        <v>172</v>
      </c>
      <c r="G16567" s="8" t="s">
        <v>172</v>
      </c>
      <c r="H16567" s="8" t="s">
        <v>812</v>
      </c>
    </row>
    <row r="16568" spans="1:8" ht="15.75" customHeight="1" x14ac:dyDescent="0.3">
      <c r="A16568" s="7">
        <v>16567</v>
      </c>
      <c r="B16568" s="7">
        <v>3266</v>
      </c>
      <c r="C16568" s="7" t="s">
        <v>192</v>
      </c>
      <c r="D16568" s="7">
        <v>96</v>
      </c>
      <c r="E16568" s="7" t="s">
        <v>27817</v>
      </c>
      <c r="F16568" s="7" t="s">
        <v>172</v>
      </c>
      <c r="G16568" s="7" t="s">
        <v>192</v>
      </c>
      <c r="H16568" s="7" t="s">
        <v>202</v>
      </c>
    </row>
    <row r="16569" spans="1:8" ht="15.75" customHeight="1" x14ac:dyDescent="0.3">
      <c r="A16569" s="8">
        <v>16568</v>
      </c>
      <c r="B16569" s="8">
        <v>3266</v>
      </c>
      <c r="C16569" s="8" t="s">
        <v>116</v>
      </c>
      <c r="D16569" s="8">
        <v>96</v>
      </c>
      <c r="E16569" s="8" t="s">
        <v>32089</v>
      </c>
      <c r="F16569" s="8" t="s">
        <v>192</v>
      </c>
      <c r="G16569" s="8" t="s">
        <v>116</v>
      </c>
      <c r="H16569" s="8" t="s">
        <v>210</v>
      </c>
    </row>
    <row r="16570" spans="1:8" ht="15.75" customHeight="1" x14ac:dyDescent="0.3">
      <c r="A16570" s="7">
        <v>16569</v>
      </c>
      <c r="B16570" s="7">
        <v>3267</v>
      </c>
      <c r="C16570" s="7" t="s">
        <v>148</v>
      </c>
      <c r="D16570" s="7">
        <v>45</v>
      </c>
      <c r="E16570" s="7" t="s">
        <v>27823</v>
      </c>
      <c r="F16570" s="7"/>
      <c r="G16570" s="7" t="s">
        <v>152</v>
      </c>
      <c r="H16570" s="7" t="s">
        <v>492</v>
      </c>
    </row>
    <row r="16571" spans="1:8" ht="15.75" customHeight="1" x14ac:dyDescent="0.3">
      <c r="A16571" s="8">
        <v>16570</v>
      </c>
      <c r="B16571" s="8">
        <v>3267</v>
      </c>
      <c r="C16571" s="8" t="s">
        <v>156</v>
      </c>
      <c r="D16571" s="8">
        <v>45</v>
      </c>
      <c r="E16571" s="8" t="s">
        <v>32090</v>
      </c>
      <c r="F16571" s="8" t="s">
        <v>161</v>
      </c>
      <c r="G16571" s="8" t="s">
        <v>1242</v>
      </c>
      <c r="H16571" s="8" t="s">
        <v>163</v>
      </c>
    </row>
    <row r="16572" spans="1:8" ht="15.75" customHeight="1" x14ac:dyDescent="0.3">
      <c r="A16572" s="7">
        <v>16571</v>
      </c>
      <c r="B16572" s="7">
        <v>3267</v>
      </c>
      <c r="C16572" s="7" t="s">
        <v>167</v>
      </c>
      <c r="D16572" s="7">
        <v>45</v>
      </c>
      <c r="E16572" s="7" t="s">
        <v>27824</v>
      </c>
      <c r="F16572" s="7" t="s">
        <v>152</v>
      </c>
      <c r="G16572" s="7" t="s">
        <v>172</v>
      </c>
      <c r="H16572" s="7" t="s">
        <v>174</v>
      </c>
    </row>
    <row r="16573" spans="1:8" ht="15.75" customHeight="1" x14ac:dyDescent="0.3">
      <c r="A16573" s="8">
        <v>16572</v>
      </c>
      <c r="B16573" s="8">
        <v>3268</v>
      </c>
      <c r="C16573" s="8" t="s">
        <v>148</v>
      </c>
      <c r="D16573" s="8">
        <v>86</v>
      </c>
      <c r="E16573" s="8" t="s">
        <v>27830</v>
      </c>
      <c r="F16573" s="8"/>
      <c r="G16573" s="8" t="s">
        <v>152</v>
      </c>
      <c r="H16573" s="8" t="s">
        <v>153</v>
      </c>
    </row>
    <row r="16574" spans="1:8" ht="15.75" customHeight="1" x14ac:dyDescent="0.3">
      <c r="A16574" s="7">
        <v>16573</v>
      </c>
      <c r="B16574" s="7">
        <v>3268</v>
      </c>
      <c r="C16574" s="7" t="s">
        <v>156</v>
      </c>
      <c r="D16574" s="7">
        <v>86</v>
      </c>
      <c r="E16574" s="7" t="s">
        <v>32091</v>
      </c>
      <c r="F16574" s="7" t="s">
        <v>161</v>
      </c>
      <c r="G16574" s="7" t="s">
        <v>3977</v>
      </c>
      <c r="H16574" s="7" t="s">
        <v>163</v>
      </c>
    </row>
    <row r="16575" spans="1:8" ht="15.75" customHeight="1" x14ac:dyDescent="0.3">
      <c r="A16575" s="8">
        <v>16574</v>
      </c>
      <c r="B16575" s="8">
        <v>3269</v>
      </c>
      <c r="C16575" s="8" t="s">
        <v>148</v>
      </c>
      <c r="D16575" s="8">
        <v>16</v>
      </c>
      <c r="E16575" s="8" t="s">
        <v>27837</v>
      </c>
      <c r="F16575" s="8"/>
      <c r="G16575" s="8" t="s">
        <v>152</v>
      </c>
      <c r="H16575" s="8" t="s">
        <v>492</v>
      </c>
    </row>
    <row r="16576" spans="1:8" ht="15.75" customHeight="1" x14ac:dyDescent="0.3">
      <c r="A16576" s="7">
        <v>16575</v>
      </c>
      <c r="B16576" s="7">
        <v>3269</v>
      </c>
      <c r="C16576" s="7" t="s">
        <v>156</v>
      </c>
      <c r="D16576" s="7">
        <v>16</v>
      </c>
      <c r="E16576" s="7" t="s">
        <v>32092</v>
      </c>
      <c r="F16576" s="7" t="s">
        <v>161</v>
      </c>
      <c r="G16576" s="7" t="s">
        <v>3258</v>
      </c>
      <c r="H16576" s="7" t="s">
        <v>163</v>
      </c>
    </row>
    <row r="16577" spans="1:8" ht="15.75" customHeight="1" x14ac:dyDescent="0.3">
      <c r="A16577" s="8">
        <v>16576</v>
      </c>
      <c r="B16577" s="8">
        <v>3269</v>
      </c>
      <c r="C16577" s="8" t="s">
        <v>167</v>
      </c>
      <c r="D16577" s="8">
        <v>16</v>
      </c>
      <c r="E16577" s="8" t="s">
        <v>27838</v>
      </c>
      <c r="F16577" s="8" t="s">
        <v>152</v>
      </c>
      <c r="G16577" s="8" t="s">
        <v>172</v>
      </c>
      <c r="H16577" s="8" t="s">
        <v>174</v>
      </c>
    </row>
    <row r="16578" spans="1:8" ht="15.75" customHeight="1" x14ac:dyDescent="0.3">
      <c r="A16578" s="7">
        <v>16577</v>
      </c>
      <c r="B16578" s="7">
        <v>3269</v>
      </c>
      <c r="C16578" s="7" t="s">
        <v>176</v>
      </c>
      <c r="D16578" s="7">
        <v>16</v>
      </c>
      <c r="E16578" s="7" t="s">
        <v>32093</v>
      </c>
      <c r="F16578" s="7" t="s">
        <v>172</v>
      </c>
      <c r="G16578" s="7" t="s">
        <v>172</v>
      </c>
      <c r="H16578" s="7" t="s">
        <v>184</v>
      </c>
    </row>
    <row r="16579" spans="1:8" ht="15.75" customHeight="1" x14ac:dyDescent="0.3">
      <c r="A16579" s="8">
        <v>16578</v>
      </c>
      <c r="B16579" s="8">
        <v>3269</v>
      </c>
      <c r="C16579" s="8" t="s">
        <v>192</v>
      </c>
      <c r="D16579" s="8">
        <v>16</v>
      </c>
      <c r="E16579" s="8" t="s">
        <v>27839</v>
      </c>
      <c r="F16579" s="8" t="s">
        <v>172</v>
      </c>
      <c r="G16579" s="8" t="s">
        <v>192</v>
      </c>
      <c r="H16579" s="8" t="s">
        <v>202</v>
      </c>
    </row>
    <row r="16580" spans="1:8" ht="15.75" customHeight="1" x14ac:dyDescent="0.3">
      <c r="A16580" s="7">
        <v>16579</v>
      </c>
      <c r="B16580" s="7">
        <v>3270</v>
      </c>
      <c r="C16580" s="7" t="s">
        <v>148</v>
      </c>
      <c r="D16580" s="7">
        <v>115</v>
      </c>
      <c r="E16580" s="7" t="s">
        <v>27845</v>
      </c>
      <c r="F16580" s="7"/>
      <c r="G16580" s="7" t="s">
        <v>152</v>
      </c>
      <c r="H16580" s="7" t="s">
        <v>492</v>
      </c>
    </row>
    <row r="16581" spans="1:8" ht="15.75" customHeight="1" x14ac:dyDescent="0.3">
      <c r="A16581" s="8">
        <v>16580</v>
      </c>
      <c r="B16581" s="8">
        <v>3270</v>
      </c>
      <c r="C16581" s="8" t="s">
        <v>156</v>
      </c>
      <c r="D16581" s="8">
        <v>115</v>
      </c>
      <c r="E16581" s="8" t="s">
        <v>32094</v>
      </c>
      <c r="F16581" s="8" t="s">
        <v>161</v>
      </c>
      <c r="G16581" s="8" t="s">
        <v>2653</v>
      </c>
      <c r="H16581" s="8" t="s">
        <v>163</v>
      </c>
    </row>
    <row r="16582" spans="1:8" ht="15.75" customHeight="1" x14ac:dyDescent="0.3">
      <c r="A16582" s="7">
        <v>16581</v>
      </c>
      <c r="B16582" s="7">
        <v>3270</v>
      </c>
      <c r="C16582" s="7" t="s">
        <v>167</v>
      </c>
      <c r="D16582" s="7">
        <v>115</v>
      </c>
      <c r="E16582" s="7" t="s">
        <v>27846</v>
      </c>
      <c r="F16582" s="7" t="s">
        <v>152</v>
      </c>
      <c r="G16582" s="7" t="s">
        <v>172</v>
      </c>
      <c r="H16582" s="7" t="s">
        <v>174</v>
      </c>
    </row>
    <row r="16583" spans="1:8" ht="15.75" customHeight="1" x14ac:dyDescent="0.3">
      <c r="A16583" s="8">
        <v>16582</v>
      </c>
      <c r="B16583" s="8">
        <v>3270</v>
      </c>
      <c r="C16583" s="8" t="s">
        <v>176</v>
      </c>
      <c r="D16583" s="8">
        <v>115</v>
      </c>
      <c r="E16583" s="8" t="s">
        <v>32095</v>
      </c>
      <c r="F16583" s="8" t="s">
        <v>172</v>
      </c>
      <c r="G16583" s="8" t="s">
        <v>172</v>
      </c>
      <c r="H16583" s="8" t="s">
        <v>184</v>
      </c>
    </row>
    <row r="16584" spans="1:8" ht="15.75" customHeight="1" x14ac:dyDescent="0.3">
      <c r="A16584" s="7">
        <v>16583</v>
      </c>
      <c r="B16584" s="7">
        <v>3270</v>
      </c>
      <c r="C16584" s="7" t="s">
        <v>192</v>
      </c>
      <c r="D16584" s="7">
        <v>115</v>
      </c>
      <c r="E16584" s="7" t="s">
        <v>27847</v>
      </c>
      <c r="F16584" s="7" t="s">
        <v>172</v>
      </c>
      <c r="G16584" s="7" t="s">
        <v>192</v>
      </c>
      <c r="H16584" s="7" t="s">
        <v>202</v>
      </c>
    </row>
    <row r="16585" spans="1:8" ht="15.75" customHeight="1" x14ac:dyDescent="0.3">
      <c r="A16585" s="8">
        <v>16584</v>
      </c>
      <c r="B16585" s="8">
        <v>3271</v>
      </c>
      <c r="C16585" s="8" t="s">
        <v>148</v>
      </c>
      <c r="D16585" s="8">
        <v>35</v>
      </c>
      <c r="E16585" s="8" t="s">
        <v>27852</v>
      </c>
      <c r="F16585" s="8"/>
      <c r="G16585" s="8" t="s">
        <v>152</v>
      </c>
      <c r="H16585" s="8" t="s">
        <v>218</v>
      </c>
    </row>
    <row r="16586" spans="1:8" ht="15.75" customHeight="1" x14ac:dyDescent="0.3">
      <c r="A16586" s="7">
        <v>16585</v>
      </c>
      <c r="B16586" s="7">
        <v>3271</v>
      </c>
      <c r="C16586" s="7" t="s">
        <v>156</v>
      </c>
      <c r="D16586" s="7">
        <v>35</v>
      </c>
      <c r="E16586" s="7" t="s">
        <v>32096</v>
      </c>
      <c r="F16586" s="7" t="s">
        <v>161</v>
      </c>
      <c r="G16586" s="7" t="s">
        <v>1012</v>
      </c>
      <c r="H16586" s="7" t="s">
        <v>163</v>
      </c>
    </row>
    <row r="16587" spans="1:8" ht="15.75" customHeight="1" x14ac:dyDescent="0.3">
      <c r="A16587" s="8">
        <v>16586</v>
      </c>
      <c r="B16587" s="8">
        <v>3271</v>
      </c>
      <c r="C16587" s="8" t="s">
        <v>167</v>
      </c>
      <c r="D16587" s="8">
        <v>35</v>
      </c>
      <c r="E16587" s="8" t="s">
        <v>27853</v>
      </c>
      <c r="F16587" s="8" t="s">
        <v>152</v>
      </c>
      <c r="G16587" s="8" t="s">
        <v>172</v>
      </c>
      <c r="H16587" s="8" t="s">
        <v>174</v>
      </c>
    </row>
    <row r="16588" spans="1:8" ht="15.75" customHeight="1" x14ac:dyDescent="0.3">
      <c r="A16588" s="7">
        <v>16587</v>
      </c>
      <c r="B16588" s="7">
        <v>3271</v>
      </c>
      <c r="C16588" s="7" t="s">
        <v>176</v>
      </c>
      <c r="D16588" s="7">
        <v>35</v>
      </c>
      <c r="E16588" s="7" t="s">
        <v>7935</v>
      </c>
      <c r="F16588" s="7" t="s">
        <v>172</v>
      </c>
      <c r="G16588" s="7" t="s">
        <v>388</v>
      </c>
      <c r="H16588" s="7" t="s">
        <v>248</v>
      </c>
    </row>
    <row r="16589" spans="1:8" ht="15.75" customHeight="1" x14ac:dyDescent="0.3">
      <c r="A16589" s="8">
        <v>16588</v>
      </c>
      <c r="B16589" s="8">
        <v>3271</v>
      </c>
      <c r="C16589" s="8" t="s">
        <v>192</v>
      </c>
      <c r="D16589" s="8">
        <v>35</v>
      </c>
      <c r="E16589" s="8" t="s">
        <v>27855</v>
      </c>
      <c r="F16589" s="8" t="s">
        <v>172</v>
      </c>
      <c r="G16589" s="8" t="s">
        <v>192</v>
      </c>
      <c r="H16589" s="8" t="s">
        <v>202</v>
      </c>
    </row>
    <row r="16590" spans="1:8" ht="15.75" customHeight="1" x14ac:dyDescent="0.3">
      <c r="A16590" s="7">
        <v>16589</v>
      </c>
      <c r="B16590" s="7">
        <v>3271</v>
      </c>
      <c r="C16590" s="7" t="s">
        <v>116</v>
      </c>
      <c r="D16590" s="7">
        <v>35</v>
      </c>
      <c r="E16590" s="7" t="s">
        <v>32097</v>
      </c>
      <c r="F16590" s="7" t="s">
        <v>192</v>
      </c>
      <c r="G16590" s="7" t="s">
        <v>116</v>
      </c>
      <c r="H16590" s="7" t="s">
        <v>210</v>
      </c>
    </row>
    <row r="16591" spans="1:8" ht="15.75" customHeight="1" x14ac:dyDescent="0.3">
      <c r="A16591" s="8">
        <v>16590</v>
      </c>
      <c r="B16591" s="8">
        <v>3272</v>
      </c>
      <c r="C16591" s="8" t="s">
        <v>148</v>
      </c>
      <c r="D16591" s="8">
        <v>30</v>
      </c>
      <c r="E16591" s="8" t="s">
        <v>27861</v>
      </c>
      <c r="F16591" s="8"/>
      <c r="G16591" s="8" t="s">
        <v>152</v>
      </c>
      <c r="H16591" s="8" t="s">
        <v>218</v>
      </c>
    </row>
    <row r="16592" spans="1:8" ht="15.75" customHeight="1" x14ac:dyDescent="0.3">
      <c r="A16592" s="7">
        <v>16591</v>
      </c>
      <c r="B16592" s="7">
        <v>3272</v>
      </c>
      <c r="C16592" s="7" t="s">
        <v>156</v>
      </c>
      <c r="D16592" s="7">
        <v>30</v>
      </c>
      <c r="E16592" s="7" t="s">
        <v>32098</v>
      </c>
      <c r="F16592" s="7" t="s">
        <v>161</v>
      </c>
      <c r="G16592" s="7" t="s">
        <v>1907</v>
      </c>
      <c r="H16592" s="7" t="s">
        <v>163</v>
      </c>
    </row>
    <row r="16593" spans="1:8" ht="15.75" customHeight="1" x14ac:dyDescent="0.3">
      <c r="A16593" s="8">
        <v>16592</v>
      </c>
      <c r="B16593" s="8">
        <v>3272</v>
      </c>
      <c r="C16593" s="8" t="s">
        <v>167</v>
      </c>
      <c r="D16593" s="8">
        <v>30</v>
      </c>
      <c r="E16593" s="8" t="s">
        <v>27863</v>
      </c>
      <c r="F16593" s="8" t="s">
        <v>152</v>
      </c>
      <c r="G16593" s="8" t="s">
        <v>172</v>
      </c>
      <c r="H16593" s="8" t="s">
        <v>174</v>
      </c>
    </row>
    <row r="16594" spans="1:8" ht="15.75" customHeight="1" x14ac:dyDescent="0.3">
      <c r="A16594" s="7">
        <v>16593</v>
      </c>
      <c r="B16594" s="7">
        <v>3272</v>
      </c>
      <c r="C16594" s="7" t="s">
        <v>176</v>
      </c>
      <c r="D16594" s="7">
        <v>30</v>
      </c>
      <c r="E16594" s="7" t="s">
        <v>32099</v>
      </c>
      <c r="F16594" s="7" t="s">
        <v>172</v>
      </c>
      <c r="G16594" s="7" t="s">
        <v>172</v>
      </c>
      <c r="H16594" s="7" t="s">
        <v>184</v>
      </c>
    </row>
    <row r="16595" spans="1:8" ht="15.75" customHeight="1" x14ac:dyDescent="0.3">
      <c r="A16595" s="8">
        <v>16594</v>
      </c>
      <c r="B16595" s="8">
        <v>3272</v>
      </c>
      <c r="C16595" s="8" t="s">
        <v>192</v>
      </c>
      <c r="D16595" s="8">
        <v>30</v>
      </c>
      <c r="E16595" s="8" t="s">
        <v>27864</v>
      </c>
      <c r="F16595" s="8" t="s">
        <v>172</v>
      </c>
      <c r="G16595" s="8" t="s">
        <v>192</v>
      </c>
      <c r="H16595" s="8" t="s">
        <v>202</v>
      </c>
    </row>
    <row r="16596" spans="1:8" ht="15.75" customHeight="1" x14ac:dyDescent="0.3">
      <c r="A16596" s="7">
        <v>16595</v>
      </c>
      <c r="B16596" s="7">
        <v>3273</v>
      </c>
      <c r="C16596" s="7" t="s">
        <v>148</v>
      </c>
      <c r="D16596" s="7">
        <v>66</v>
      </c>
      <c r="E16596" s="7" t="s">
        <v>27869</v>
      </c>
      <c r="F16596" s="7"/>
      <c r="G16596" s="7" t="s">
        <v>152</v>
      </c>
      <c r="H16596" s="7" t="s">
        <v>218</v>
      </c>
    </row>
    <row r="16597" spans="1:8" ht="15.75" customHeight="1" x14ac:dyDescent="0.3">
      <c r="A16597" s="8">
        <v>16596</v>
      </c>
      <c r="B16597" s="8">
        <v>3273</v>
      </c>
      <c r="C16597" s="8" t="s">
        <v>156</v>
      </c>
      <c r="D16597" s="8">
        <v>66</v>
      </c>
      <c r="E16597" s="8" t="s">
        <v>32100</v>
      </c>
      <c r="F16597" s="8" t="s">
        <v>161</v>
      </c>
      <c r="G16597" s="8" t="s">
        <v>2964</v>
      </c>
      <c r="H16597" s="8" t="s">
        <v>163</v>
      </c>
    </row>
    <row r="16598" spans="1:8" ht="15.75" customHeight="1" x14ac:dyDescent="0.3">
      <c r="A16598" s="7">
        <v>16597</v>
      </c>
      <c r="B16598" s="7">
        <v>3273</v>
      </c>
      <c r="C16598" s="7" t="s">
        <v>167</v>
      </c>
      <c r="D16598" s="7">
        <v>66</v>
      </c>
      <c r="E16598" s="7" t="s">
        <v>27870</v>
      </c>
      <c r="F16598" s="7" t="s">
        <v>152</v>
      </c>
      <c r="G16598" s="7" t="s">
        <v>172</v>
      </c>
      <c r="H16598" s="7" t="s">
        <v>174</v>
      </c>
    </row>
    <row r="16599" spans="1:8" ht="15.75" customHeight="1" x14ac:dyDescent="0.3">
      <c r="A16599" s="8">
        <v>16598</v>
      </c>
      <c r="B16599" s="8">
        <v>3273</v>
      </c>
      <c r="C16599" s="8" t="s">
        <v>176</v>
      </c>
      <c r="D16599" s="8">
        <v>66</v>
      </c>
      <c r="E16599" s="8" t="s">
        <v>32101</v>
      </c>
      <c r="F16599" s="8" t="s">
        <v>172</v>
      </c>
      <c r="G16599" s="8" t="s">
        <v>172</v>
      </c>
      <c r="H16599" s="8" t="s">
        <v>184</v>
      </c>
    </row>
    <row r="16600" spans="1:8" ht="15.75" customHeight="1" x14ac:dyDescent="0.3">
      <c r="A16600" s="7">
        <v>16599</v>
      </c>
      <c r="B16600" s="7">
        <v>3273</v>
      </c>
      <c r="C16600" s="7" t="s">
        <v>192</v>
      </c>
      <c r="D16600" s="7">
        <v>66</v>
      </c>
      <c r="E16600" s="7" t="s">
        <v>27871</v>
      </c>
      <c r="F16600" s="7" t="s">
        <v>172</v>
      </c>
      <c r="G16600" s="7" t="s">
        <v>192</v>
      </c>
      <c r="H16600" s="7" t="s">
        <v>202</v>
      </c>
    </row>
    <row r="16601" spans="1:8" ht="15.75" customHeight="1" x14ac:dyDescent="0.3">
      <c r="A16601" s="8">
        <v>16600</v>
      </c>
      <c r="B16601" s="8">
        <v>3273</v>
      </c>
      <c r="C16601" s="8" t="s">
        <v>116</v>
      </c>
      <c r="D16601" s="8">
        <v>66</v>
      </c>
      <c r="E16601" s="8" t="s">
        <v>32102</v>
      </c>
      <c r="F16601" s="8" t="s">
        <v>192</v>
      </c>
      <c r="G16601" s="8" t="s">
        <v>116</v>
      </c>
      <c r="H16601" s="8" t="s">
        <v>210</v>
      </c>
    </row>
    <row r="16602" spans="1:8" ht="15.75" customHeight="1" x14ac:dyDescent="0.3">
      <c r="A16602" s="7">
        <v>16601</v>
      </c>
      <c r="B16602" s="7">
        <v>3274</v>
      </c>
      <c r="C16602" s="7" t="s">
        <v>148</v>
      </c>
      <c r="D16602" s="7">
        <v>90</v>
      </c>
      <c r="E16602" s="7" t="s">
        <v>27878</v>
      </c>
      <c r="F16602" s="7"/>
      <c r="G16602" s="7" t="s">
        <v>152</v>
      </c>
      <c r="H16602" s="7" t="s">
        <v>153</v>
      </c>
    </row>
    <row r="16603" spans="1:8" ht="15.75" customHeight="1" x14ac:dyDescent="0.3">
      <c r="A16603" s="8">
        <v>16602</v>
      </c>
      <c r="B16603" s="8">
        <v>3274</v>
      </c>
      <c r="C16603" s="8" t="s">
        <v>156</v>
      </c>
      <c r="D16603" s="8">
        <v>90</v>
      </c>
      <c r="E16603" s="8" t="s">
        <v>32103</v>
      </c>
      <c r="F16603" s="8" t="s">
        <v>161</v>
      </c>
      <c r="G16603" s="8" t="s">
        <v>1576</v>
      </c>
      <c r="H16603" s="8" t="s">
        <v>163</v>
      </c>
    </row>
    <row r="16604" spans="1:8" ht="15.75" customHeight="1" x14ac:dyDescent="0.3">
      <c r="A16604" s="7">
        <v>16603</v>
      </c>
      <c r="B16604" s="7">
        <v>3274</v>
      </c>
      <c r="C16604" s="7" t="s">
        <v>167</v>
      </c>
      <c r="D16604" s="7">
        <v>90</v>
      </c>
      <c r="E16604" s="7" t="s">
        <v>27879</v>
      </c>
      <c r="F16604" s="7" t="s">
        <v>152</v>
      </c>
      <c r="G16604" s="7" t="s">
        <v>172</v>
      </c>
      <c r="H16604" s="7" t="s">
        <v>174</v>
      </c>
    </row>
    <row r="16605" spans="1:8" ht="15.75" customHeight="1" x14ac:dyDescent="0.3">
      <c r="A16605" s="8">
        <v>16604</v>
      </c>
      <c r="B16605" s="8">
        <v>3274</v>
      </c>
      <c r="C16605" s="8" t="s">
        <v>176</v>
      </c>
      <c r="D16605" s="8">
        <v>90</v>
      </c>
      <c r="E16605" s="8" t="s">
        <v>32104</v>
      </c>
      <c r="F16605" s="8" t="s">
        <v>172</v>
      </c>
      <c r="G16605" s="8" t="s">
        <v>388</v>
      </c>
      <c r="H16605" s="8" t="s">
        <v>812</v>
      </c>
    </row>
    <row r="16606" spans="1:8" ht="15.75" customHeight="1" x14ac:dyDescent="0.3">
      <c r="A16606" s="7">
        <v>16605</v>
      </c>
      <c r="B16606" s="7">
        <v>3274</v>
      </c>
      <c r="C16606" s="7" t="s">
        <v>192</v>
      </c>
      <c r="D16606" s="7">
        <v>90</v>
      </c>
      <c r="E16606" s="7" t="s">
        <v>27880</v>
      </c>
      <c r="F16606" s="7" t="s">
        <v>172</v>
      </c>
      <c r="G16606" s="7" t="s">
        <v>192</v>
      </c>
      <c r="H16606" s="7" t="s">
        <v>202</v>
      </c>
    </row>
    <row r="16607" spans="1:8" ht="15.75" customHeight="1" x14ac:dyDescent="0.3">
      <c r="A16607" s="8">
        <v>16606</v>
      </c>
      <c r="B16607" s="8">
        <v>3274</v>
      </c>
      <c r="C16607" s="8" t="s">
        <v>116</v>
      </c>
      <c r="D16607" s="8">
        <v>90</v>
      </c>
      <c r="E16607" s="8" t="s">
        <v>32105</v>
      </c>
      <c r="F16607" s="8" t="s">
        <v>192</v>
      </c>
      <c r="G16607" s="8" t="s">
        <v>116</v>
      </c>
      <c r="H16607" s="8" t="s">
        <v>210</v>
      </c>
    </row>
    <row r="16608" spans="1:8" ht="15.75" customHeight="1" x14ac:dyDescent="0.3">
      <c r="A16608" s="7">
        <v>16607</v>
      </c>
      <c r="B16608" s="7">
        <v>3275</v>
      </c>
      <c r="C16608" s="7" t="s">
        <v>148</v>
      </c>
      <c r="D16608" s="7">
        <v>40</v>
      </c>
      <c r="E16608" s="7" t="s">
        <v>27886</v>
      </c>
      <c r="F16608" s="7"/>
      <c r="G16608" s="7" t="s">
        <v>152</v>
      </c>
      <c r="H16608" s="7" t="s">
        <v>492</v>
      </c>
    </row>
    <row r="16609" spans="1:8" ht="15.75" customHeight="1" x14ac:dyDescent="0.3">
      <c r="A16609" s="8">
        <v>16608</v>
      </c>
      <c r="B16609" s="8">
        <v>3275</v>
      </c>
      <c r="C16609" s="8" t="s">
        <v>156</v>
      </c>
      <c r="D16609" s="8">
        <v>40</v>
      </c>
      <c r="E16609" s="8" t="s">
        <v>32106</v>
      </c>
      <c r="F16609" s="8" t="s">
        <v>161</v>
      </c>
      <c r="G16609" s="8" t="s">
        <v>2368</v>
      </c>
      <c r="H16609" s="8" t="s">
        <v>163</v>
      </c>
    </row>
    <row r="16610" spans="1:8" ht="15.75" customHeight="1" x14ac:dyDescent="0.3">
      <c r="A16610" s="7">
        <v>16609</v>
      </c>
      <c r="B16610" s="7">
        <v>3275</v>
      </c>
      <c r="C16610" s="7" t="s">
        <v>167</v>
      </c>
      <c r="D16610" s="7">
        <v>40</v>
      </c>
      <c r="E16610" s="7" t="s">
        <v>27887</v>
      </c>
      <c r="F16610" s="7" t="s">
        <v>152</v>
      </c>
      <c r="G16610" s="7" t="s">
        <v>172</v>
      </c>
      <c r="H16610" s="7" t="s">
        <v>174</v>
      </c>
    </row>
    <row r="16611" spans="1:8" ht="15.75" customHeight="1" x14ac:dyDescent="0.3">
      <c r="A16611" s="8">
        <v>16610</v>
      </c>
      <c r="B16611" s="8">
        <v>3275</v>
      </c>
      <c r="C16611" s="8" t="s">
        <v>176</v>
      </c>
      <c r="D16611" s="8">
        <v>40</v>
      </c>
      <c r="E16611" s="8" t="s">
        <v>32107</v>
      </c>
      <c r="F16611" s="8" t="s">
        <v>172</v>
      </c>
      <c r="G16611" s="8" t="s">
        <v>388</v>
      </c>
      <c r="H16611" s="8" t="s">
        <v>184</v>
      </c>
    </row>
    <row r="16612" spans="1:8" ht="15.75" customHeight="1" x14ac:dyDescent="0.3">
      <c r="A16612" s="7">
        <v>16611</v>
      </c>
      <c r="B16612" s="7">
        <v>3275</v>
      </c>
      <c r="C16612" s="7" t="s">
        <v>192</v>
      </c>
      <c r="D16612" s="7">
        <v>40</v>
      </c>
      <c r="E16612" s="7" t="s">
        <v>27888</v>
      </c>
      <c r="F16612" s="7" t="s">
        <v>172</v>
      </c>
      <c r="G16612" s="7" t="s">
        <v>192</v>
      </c>
      <c r="H16612" s="7" t="s">
        <v>202</v>
      </c>
    </row>
    <row r="16613" spans="1:8" ht="15.75" customHeight="1" x14ac:dyDescent="0.3">
      <c r="A16613" s="8">
        <v>16612</v>
      </c>
      <c r="B16613" s="8">
        <v>3276</v>
      </c>
      <c r="C16613" s="8" t="s">
        <v>148</v>
      </c>
      <c r="D16613" s="8">
        <v>21</v>
      </c>
      <c r="E16613" s="8" t="s">
        <v>27894</v>
      </c>
      <c r="F16613" s="8"/>
      <c r="G16613" s="8" t="s">
        <v>152</v>
      </c>
      <c r="H16613" s="8" t="s">
        <v>492</v>
      </c>
    </row>
    <row r="16614" spans="1:8" ht="15.75" customHeight="1" x14ac:dyDescent="0.3">
      <c r="A16614" s="7">
        <v>16613</v>
      </c>
      <c r="B16614" s="7">
        <v>3276</v>
      </c>
      <c r="C16614" s="7" t="s">
        <v>156</v>
      </c>
      <c r="D16614" s="7">
        <v>21</v>
      </c>
      <c r="E16614" s="7" t="s">
        <v>32108</v>
      </c>
      <c r="F16614" s="7" t="s">
        <v>161</v>
      </c>
      <c r="G16614" s="7" t="s">
        <v>2638</v>
      </c>
      <c r="H16614" s="7" t="s">
        <v>163</v>
      </c>
    </row>
    <row r="16615" spans="1:8" ht="15.75" customHeight="1" x14ac:dyDescent="0.3">
      <c r="A16615" s="8">
        <v>16614</v>
      </c>
      <c r="B16615" s="8">
        <v>3276</v>
      </c>
      <c r="C16615" s="8" t="s">
        <v>167</v>
      </c>
      <c r="D16615" s="8">
        <v>21</v>
      </c>
      <c r="E16615" s="8" t="s">
        <v>27895</v>
      </c>
      <c r="F16615" s="8" t="s">
        <v>152</v>
      </c>
      <c r="G16615" s="8" t="s">
        <v>172</v>
      </c>
      <c r="H16615" s="8" t="s">
        <v>174</v>
      </c>
    </row>
    <row r="16616" spans="1:8" ht="15.75" customHeight="1" x14ac:dyDescent="0.3">
      <c r="A16616" s="7">
        <v>16615</v>
      </c>
      <c r="B16616" s="7">
        <v>3276</v>
      </c>
      <c r="C16616" s="7" t="s">
        <v>176</v>
      </c>
      <c r="D16616" s="7">
        <v>21</v>
      </c>
      <c r="E16616" s="7" t="s">
        <v>32109</v>
      </c>
      <c r="F16616" s="7" t="s">
        <v>172</v>
      </c>
      <c r="G16616" s="7" t="s">
        <v>172</v>
      </c>
      <c r="H16616" s="7" t="s">
        <v>288</v>
      </c>
    </row>
    <row r="16617" spans="1:8" ht="15.75" customHeight="1" x14ac:dyDescent="0.3">
      <c r="A16617" s="8">
        <v>16616</v>
      </c>
      <c r="B16617" s="8">
        <v>3276</v>
      </c>
      <c r="C16617" s="8" t="s">
        <v>192</v>
      </c>
      <c r="D16617" s="8">
        <v>21</v>
      </c>
      <c r="E16617" s="8" t="s">
        <v>27896</v>
      </c>
      <c r="F16617" s="8" t="s">
        <v>172</v>
      </c>
      <c r="G16617" s="8" t="s">
        <v>192</v>
      </c>
      <c r="H16617" s="8" t="s">
        <v>202</v>
      </c>
    </row>
    <row r="16618" spans="1:8" ht="15.75" customHeight="1" x14ac:dyDescent="0.3">
      <c r="A16618" s="7">
        <v>16617</v>
      </c>
      <c r="B16618" s="7">
        <v>3277</v>
      </c>
      <c r="C16618" s="7" t="s">
        <v>148</v>
      </c>
      <c r="D16618" s="7">
        <v>105</v>
      </c>
      <c r="E16618" s="7" t="s">
        <v>27902</v>
      </c>
      <c r="F16618" s="7"/>
      <c r="G16618" s="7" t="s">
        <v>152</v>
      </c>
      <c r="H16618" s="7" t="s">
        <v>492</v>
      </c>
    </row>
    <row r="16619" spans="1:8" ht="15.75" customHeight="1" x14ac:dyDescent="0.3">
      <c r="A16619" s="8">
        <v>16618</v>
      </c>
      <c r="B16619" s="8">
        <v>3277</v>
      </c>
      <c r="C16619" s="8" t="s">
        <v>156</v>
      </c>
      <c r="D16619" s="8">
        <v>105</v>
      </c>
      <c r="E16619" s="8" t="s">
        <v>32110</v>
      </c>
      <c r="F16619" s="8" t="s">
        <v>161</v>
      </c>
      <c r="G16619" s="8" t="s">
        <v>1038</v>
      </c>
      <c r="H16619" s="8" t="s">
        <v>163</v>
      </c>
    </row>
    <row r="16620" spans="1:8" ht="15.75" customHeight="1" x14ac:dyDescent="0.3">
      <c r="A16620" s="7">
        <v>16619</v>
      </c>
      <c r="B16620" s="7">
        <v>3277</v>
      </c>
      <c r="C16620" s="7" t="s">
        <v>167</v>
      </c>
      <c r="D16620" s="7">
        <v>105</v>
      </c>
      <c r="E16620" s="7" t="s">
        <v>27903</v>
      </c>
      <c r="F16620" s="7" t="s">
        <v>152</v>
      </c>
      <c r="G16620" s="7" t="s">
        <v>172</v>
      </c>
      <c r="H16620" s="7" t="s">
        <v>174</v>
      </c>
    </row>
    <row r="16621" spans="1:8" ht="15.75" customHeight="1" x14ac:dyDescent="0.3">
      <c r="A16621" s="8">
        <v>16620</v>
      </c>
      <c r="B16621" s="8">
        <v>3277</v>
      </c>
      <c r="C16621" s="8" t="s">
        <v>176</v>
      </c>
      <c r="D16621" s="8">
        <v>105</v>
      </c>
      <c r="E16621" s="8" t="s">
        <v>32111</v>
      </c>
      <c r="F16621" s="8" t="s">
        <v>172</v>
      </c>
      <c r="G16621" s="8" t="s">
        <v>388</v>
      </c>
      <c r="H16621" s="8" t="s">
        <v>184</v>
      </c>
    </row>
    <row r="16622" spans="1:8" ht="15.75" customHeight="1" x14ac:dyDescent="0.3">
      <c r="A16622" s="7">
        <v>16621</v>
      </c>
      <c r="B16622" s="7">
        <v>3277</v>
      </c>
      <c r="C16622" s="7" t="s">
        <v>192</v>
      </c>
      <c r="D16622" s="7">
        <v>105</v>
      </c>
      <c r="E16622" s="7" t="s">
        <v>27904</v>
      </c>
      <c r="F16622" s="7" t="s">
        <v>172</v>
      </c>
      <c r="G16622" s="7" t="s">
        <v>192</v>
      </c>
      <c r="H16622" s="7" t="s">
        <v>202</v>
      </c>
    </row>
    <row r="16623" spans="1:8" ht="15.75" customHeight="1" x14ac:dyDescent="0.3">
      <c r="A16623" s="8">
        <v>16622</v>
      </c>
      <c r="B16623" s="8">
        <v>3277</v>
      </c>
      <c r="C16623" s="8" t="s">
        <v>116</v>
      </c>
      <c r="D16623" s="8">
        <v>105</v>
      </c>
      <c r="E16623" s="8" t="s">
        <v>32112</v>
      </c>
      <c r="F16623" s="8" t="s">
        <v>192</v>
      </c>
      <c r="G16623" s="8" t="s">
        <v>116</v>
      </c>
      <c r="H16623" s="8" t="s">
        <v>210</v>
      </c>
    </row>
    <row r="16624" spans="1:8" ht="15.75" customHeight="1" x14ac:dyDescent="0.3">
      <c r="A16624" s="7">
        <v>16623</v>
      </c>
      <c r="B16624" s="7">
        <v>3278</v>
      </c>
      <c r="C16624" s="7" t="s">
        <v>148</v>
      </c>
      <c r="D16624" s="7">
        <v>115</v>
      </c>
      <c r="E16624" s="7" t="s">
        <v>27910</v>
      </c>
      <c r="F16624" s="7"/>
      <c r="G16624" s="7" t="s">
        <v>152</v>
      </c>
      <c r="H16624" s="7" t="s">
        <v>218</v>
      </c>
    </row>
    <row r="16625" spans="1:8" ht="15.75" customHeight="1" x14ac:dyDescent="0.3">
      <c r="A16625" s="8">
        <v>16624</v>
      </c>
      <c r="B16625" s="8">
        <v>3278</v>
      </c>
      <c r="C16625" s="8" t="s">
        <v>156</v>
      </c>
      <c r="D16625" s="8">
        <v>115</v>
      </c>
      <c r="E16625" s="8" t="s">
        <v>32113</v>
      </c>
      <c r="F16625" s="8" t="s">
        <v>161</v>
      </c>
      <c r="G16625" s="8" t="s">
        <v>2653</v>
      </c>
      <c r="H16625" s="8" t="s">
        <v>163</v>
      </c>
    </row>
    <row r="16626" spans="1:8" ht="15.75" customHeight="1" x14ac:dyDescent="0.3">
      <c r="A16626" s="7">
        <v>16625</v>
      </c>
      <c r="B16626" s="7">
        <v>3278</v>
      </c>
      <c r="C16626" s="7" t="s">
        <v>167</v>
      </c>
      <c r="D16626" s="7">
        <v>115</v>
      </c>
      <c r="E16626" s="7" t="s">
        <v>27911</v>
      </c>
      <c r="F16626" s="7" t="s">
        <v>152</v>
      </c>
      <c r="G16626" s="7" t="s">
        <v>172</v>
      </c>
      <c r="H16626" s="7" t="s">
        <v>174</v>
      </c>
    </row>
    <row r="16627" spans="1:8" ht="15.75" customHeight="1" x14ac:dyDescent="0.3">
      <c r="A16627" s="8">
        <v>16626</v>
      </c>
      <c r="B16627" s="8">
        <v>3278</v>
      </c>
      <c r="C16627" s="8" t="s">
        <v>176</v>
      </c>
      <c r="D16627" s="8">
        <v>115</v>
      </c>
      <c r="E16627" s="8" t="s">
        <v>32114</v>
      </c>
      <c r="F16627" s="8" t="s">
        <v>172</v>
      </c>
      <c r="G16627" s="8" t="s">
        <v>172</v>
      </c>
      <c r="H16627" s="8" t="s">
        <v>812</v>
      </c>
    </row>
    <row r="16628" spans="1:8" ht="15.75" customHeight="1" x14ac:dyDescent="0.3">
      <c r="A16628" s="7">
        <v>16627</v>
      </c>
      <c r="B16628" s="7">
        <v>3278</v>
      </c>
      <c r="C16628" s="7" t="s">
        <v>192</v>
      </c>
      <c r="D16628" s="7">
        <v>115</v>
      </c>
      <c r="E16628" s="7" t="s">
        <v>27912</v>
      </c>
      <c r="F16628" s="7" t="s">
        <v>172</v>
      </c>
      <c r="G16628" s="7" t="s">
        <v>192</v>
      </c>
      <c r="H16628" s="7" t="s">
        <v>202</v>
      </c>
    </row>
    <row r="16629" spans="1:8" ht="15.75" customHeight="1" x14ac:dyDescent="0.3">
      <c r="A16629" s="8">
        <v>16628</v>
      </c>
      <c r="B16629" s="8">
        <v>3278</v>
      </c>
      <c r="C16629" s="8" t="s">
        <v>116</v>
      </c>
      <c r="D16629" s="8">
        <v>115</v>
      </c>
      <c r="E16629" s="8" t="s">
        <v>32115</v>
      </c>
      <c r="F16629" s="8" t="s">
        <v>192</v>
      </c>
      <c r="G16629" s="8" t="s">
        <v>116</v>
      </c>
      <c r="H16629" s="8" t="s">
        <v>210</v>
      </c>
    </row>
    <row r="16630" spans="1:8" ht="15.75" customHeight="1" x14ac:dyDescent="0.3">
      <c r="A16630" s="7">
        <v>16629</v>
      </c>
      <c r="B16630" s="7">
        <v>3279</v>
      </c>
      <c r="C16630" s="7" t="s">
        <v>148</v>
      </c>
      <c r="D16630" s="7">
        <v>100</v>
      </c>
      <c r="E16630" s="7" t="s">
        <v>27919</v>
      </c>
      <c r="F16630" s="7"/>
      <c r="G16630" s="7" t="s">
        <v>152</v>
      </c>
      <c r="H16630" s="7" t="s">
        <v>492</v>
      </c>
    </row>
    <row r="16631" spans="1:8" ht="15.75" customHeight="1" x14ac:dyDescent="0.3">
      <c r="A16631" s="8">
        <v>16630</v>
      </c>
      <c r="B16631" s="8">
        <v>3279</v>
      </c>
      <c r="C16631" s="8" t="s">
        <v>156</v>
      </c>
      <c r="D16631" s="8">
        <v>100</v>
      </c>
      <c r="E16631" s="8" t="s">
        <v>32116</v>
      </c>
      <c r="F16631" s="8" t="s">
        <v>161</v>
      </c>
      <c r="G16631" s="8" t="s">
        <v>2300</v>
      </c>
      <c r="H16631" s="8" t="s">
        <v>163</v>
      </c>
    </row>
    <row r="16632" spans="1:8" ht="15.75" customHeight="1" x14ac:dyDescent="0.3">
      <c r="A16632" s="7">
        <v>16631</v>
      </c>
      <c r="B16632" s="7">
        <v>3279</v>
      </c>
      <c r="C16632" s="7" t="s">
        <v>167</v>
      </c>
      <c r="D16632" s="7">
        <v>100</v>
      </c>
      <c r="E16632" s="7" t="s">
        <v>27920</v>
      </c>
      <c r="F16632" s="7" t="s">
        <v>152</v>
      </c>
      <c r="G16632" s="7" t="s">
        <v>172</v>
      </c>
      <c r="H16632" s="7" t="s">
        <v>174</v>
      </c>
    </row>
    <row r="16633" spans="1:8" ht="15.75" customHeight="1" x14ac:dyDescent="0.3">
      <c r="A16633" s="8">
        <v>16632</v>
      </c>
      <c r="B16633" s="8">
        <v>3279</v>
      </c>
      <c r="C16633" s="8" t="s">
        <v>192</v>
      </c>
      <c r="D16633" s="8">
        <v>100</v>
      </c>
      <c r="E16633" s="8" t="s">
        <v>27921</v>
      </c>
      <c r="F16633" s="8" t="s">
        <v>172</v>
      </c>
      <c r="G16633" s="8" t="s">
        <v>192</v>
      </c>
      <c r="H16633" s="8" t="s">
        <v>202</v>
      </c>
    </row>
    <row r="16634" spans="1:8" ht="15.75" customHeight="1" x14ac:dyDescent="0.3">
      <c r="A16634" s="7">
        <v>16633</v>
      </c>
      <c r="B16634" s="7">
        <v>3279</v>
      </c>
      <c r="C16634" s="7" t="s">
        <v>116</v>
      </c>
      <c r="D16634" s="7">
        <v>100</v>
      </c>
      <c r="E16634" s="7" t="s">
        <v>32117</v>
      </c>
      <c r="F16634" s="7" t="s">
        <v>192</v>
      </c>
      <c r="G16634" s="7" t="s">
        <v>116</v>
      </c>
      <c r="H16634" s="7" t="s">
        <v>210</v>
      </c>
    </row>
    <row r="16635" spans="1:8" ht="15.75" customHeight="1" x14ac:dyDescent="0.3">
      <c r="A16635" s="8">
        <v>16634</v>
      </c>
      <c r="B16635" s="8">
        <v>3280</v>
      </c>
      <c r="C16635" s="8" t="s">
        <v>148</v>
      </c>
      <c r="D16635" s="8">
        <v>5</v>
      </c>
      <c r="E16635" s="8" t="s">
        <v>27927</v>
      </c>
      <c r="F16635" s="8"/>
      <c r="G16635" s="8" t="s">
        <v>152</v>
      </c>
      <c r="H16635" s="8" t="s">
        <v>492</v>
      </c>
    </row>
    <row r="16636" spans="1:8" ht="15.75" customHeight="1" x14ac:dyDescent="0.3">
      <c r="A16636" s="7">
        <v>16635</v>
      </c>
      <c r="B16636" s="7">
        <v>3280</v>
      </c>
      <c r="C16636" s="7" t="s">
        <v>156</v>
      </c>
      <c r="D16636" s="7">
        <v>5</v>
      </c>
      <c r="E16636" s="7" t="s">
        <v>32118</v>
      </c>
      <c r="F16636" s="7" t="s">
        <v>161</v>
      </c>
      <c r="G16636" s="7" t="s">
        <v>3625</v>
      </c>
      <c r="H16636" s="7" t="s">
        <v>163</v>
      </c>
    </row>
    <row r="16637" spans="1:8" ht="15.75" customHeight="1" x14ac:dyDescent="0.3">
      <c r="A16637" s="8">
        <v>16636</v>
      </c>
      <c r="B16637" s="8">
        <v>3280</v>
      </c>
      <c r="C16637" s="8" t="s">
        <v>167</v>
      </c>
      <c r="D16637" s="8">
        <v>5</v>
      </c>
      <c r="E16637" s="8" t="s">
        <v>27928</v>
      </c>
      <c r="F16637" s="8" t="s">
        <v>152</v>
      </c>
      <c r="G16637" s="8" t="s">
        <v>172</v>
      </c>
      <c r="H16637" s="8" t="s">
        <v>174</v>
      </c>
    </row>
    <row r="16638" spans="1:8" ht="15.75" customHeight="1" x14ac:dyDescent="0.3">
      <c r="A16638" s="7">
        <v>16637</v>
      </c>
      <c r="B16638" s="7">
        <v>3280</v>
      </c>
      <c r="C16638" s="7" t="s">
        <v>176</v>
      </c>
      <c r="D16638" s="7">
        <v>5</v>
      </c>
      <c r="E16638" s="7" t="s">
        <v>32119</v>
      </c>
      <c r="F16638" s="7" t="s">
        <v>172</v>
      </c>
      <c r="G16638" s="7" t="s">
        <v>172</v>
      </c>
      <c r="H16638" s="7" t="s">
        <v>184</v>
      </c>
    </row>
    <row r="16639" spans="1:8" ht="15.75" customHeight="1" x14ac:dyDescent="0.3">
      <c r="A16639" s="8">
        <v>16638</v>
      </c>
      <c r="B16639" s="8">
        <v>3280</v>
      </c>
      <c r="C16639" s="8" t="s">
        <v>192</v>
      </c>
      <c r="D16639" s="8">
        <v>5</v>
      </c>
      <c r="E16639" s="8" t="s">
        <v>27929</v>
      </c>
      <c r="F16639" s="8" t="s">
        <v>172</v>
      </c>
      <c r="G16639" s="8" t="s">
        <v>192</v>
      </c>
      <c r="H16639" s="8" t="s">
        <v>202</v>
      </c>
    </row>
    <row r="16640" spans="1:8" ht="15.75" customHeight="1" x14ac:dyDescent="0.3">
      <c r="A16640" s="7">
        <v>16639</v>
      </c>
      <c r="B16640" s="7">
        <v>3280</v>
      </c>
      <c r="C16640" s="7" t="s">
        <v>116</v>
      </c>
      <c r="D16640" s="7">
        <v>5</v>
      </c>
      <c r="E16640" s="7" t="s">
        <v>32120</v>
      </c>
      <c r="F16640" s="7" t="s">
        <v>192</v>
      </c>
      <c r="G16640" s="7" t="s">
        <v>116</v>
      </c>
      <c r="H16640" s="7" t="s">
        <v>210</v>
      </c>
    </row>
    <row r="16641" spans="1:8" ht="15.75" customHeight="1" x14ac:dyDescent="0.3">
      <c r="A16641" s="8">
        <v>16640</v>
      </c>
      <c r="B16641" s="8">
        <v>3281</v>
      </c>
      <c r="C16641" s="8" t="s">
        <v>148</v>
      </c>
      <c r="D16641" s="8">
        <v>108</v>
      </c>
      <c r="E16641" s="8" t="s">
        <v>27936</v>
      </c>
      <c r="F16641" s="8"/>
      <c r="G16641" s="8" t="s">
        <v>152</v>
      </c>
      <c r="H16641" s="8" t="s">
        <v>153</v>
      </c>
    </row>
    <row r="16642" spans="1:8" ht="15.75" customHeight="1" x14ac:dyDescent="0.3">
      <c r="A16642" s="7">
        <v>16641</v>
      </c>
      <c r="B16642" s="7">
        <v>3281</v>
      </c>
      <c r="C16642" s="7" t="s">
        <v>156</v>
      </c>
      <c r="D16642" s="7">
        <v>108</v>
      </c>
      <c r="E16642" s="7" t="s">
        <v>18326</v>
      </c>
      <c r="F16642" s="7" t="s">
        <v>161</v>
      </c>
      <c r="G16642" s="7" t="s">
        <v>1428</v>
      </c>
      <c r="H16642" s="7" t="s">
        <v>163</v>
      </c>
    </row>
    <row r="16643" spans="1:8" ht="15.75" customHeight="1" x14ac:dyDescent="0.3">
      <c r="A16643" s="8">
        <v>16642</v>
      </c>
      <c r="B16643" s="8">
        <v>3281</v>
      </c>
      <c r="C16643" s="8" t="s">
        <v>167</v>
      </c>
      <c r="D16643" s="8">
        <v>108</v>
      </c>
      <c r="E16643" s="8" t="s">
        <v>27937</v>
      </c>
      <c r="F16643" s="8" t="s">
        <v>152</v>
      </c>
      <c r="G16643" s="8" t="s">
        <v>172</v>
      </c>
      <c r="H16643" s="8" t="s">
        <v>174</v>
      </c>
    </row>
    <row r="16644" spans="1:8" ht="15.75" customHeight="1" x14ac:dyDescent="0.3">
      <c r="A16644" s="7">
        <v>16643</v>
      </c>
      <c r="B16644" s="7">
        <v>3281</v>
      </c>
      <c r="C16644" s="7" t="s">
        <v>176</v>
      </c>
      <c r="D16644" s="7">
        <v>108</v>
      </c>
      <c r="E16644" s="7" t="s">
        <v>32121</v>
      </c>
      <c r="F16644" s="7" t="s">
        <v>172</v>
      </c>
      <c r="G16644" s="7" t="s">
        <v>172</v>
      </c>
      <c r="H16644" s="7" t="s">
        <v>812</v>
      </c>
    </row>
    <row r="16645" spans="1:8" ht="15.75" customHeight="1" x14ac:dyDescent="0.3">
      <c r="A16645" s="8">
        <v>16644</v>
      </c>
      <c r="B16645" s="8">
        <v>3281</v>
      </c>
      <c r="C16645" s="8" t="s">
        <v>192</v>
      </c>
      <c r="D16645" s="8">
        <v>108</v>
      </c>
      <c r="E16645" s="8" t="s">
        <v>27938</v>
      </c>
      <c r="F16645" s="8" t="s">
        <v>172</v>
      </c>
      <c r="G16645" s="8" t="s">
        <v>192</v>
      </c>
      <c r="H16645" s="8" t="s">
        <v>202</v>
      </c>
    </row>
    <row r="16646" spans="1:8" ht="15.75" customHeight="1" x14ac:dyDescent="0.3">
      <c r="A16646" s="7">
        <v>16645</v>
      </c>
      <c r="B16646" s="7">
        <v>3282</v>
      </c>
      <c r="C16646" s="7" t="s">
        <v>148</v>
      </c>
      <c r="D16646" s="7">
        <v>65</v>
      </c>
      <c r="E16646" s="7" t="s">
        <v>27944</v>
      </c>
      <c r="F16646" s="7"/>
      <c r="G16646" s="7" t="s">
        <v>152</v>
      </c>
      <c r="H16646" s="7" t="s">
        <v>218</v>
      </c>
    </row>
    <row r="16647" spans="1:8" ht="15.75" customHeight="1" x14ac:dyDescent="0.3">
      <c r="A16647" s="8">
        <v>16646</v>
      </c>
      <c r="B16647" s="8">
        <v>3282</v>
      </c>
      <c r="C16647" s="8" t="s">
        <v>156</v>
      </c>
      <c r="D16647" s="8">
        <v>65</v>
      </c>
      <c r="E16647" s="8" t="s">
        <v>32122</v>
      </c>
      <c r="F16647" s="8" t="s">
        <v>161</v>
      </c>
      <c r="G16647" s="8" t="s">
        <v>6222</v>
      </c>
      <c r="H16647" s="8" t="s">
        <v>163</v>
      </c>
    </row>
    <row r="16648" spans="1:8" ht="15.75" customHeight="1" x14ac:dyDescent="0.3">
      <c r="A16648" s="7">
        <v>16647</v>
      </c>
      <c r="B16648" s="7">
        <v>3282</v>
      </c>
      <c r="C16648" s="7" t="s">
        <v>167</v>
      </c>
      <c r="D16648" s="7">
        <v>65</v>
      </c>
      <c r="E16648" s="7" t="s">
        <v>27945</v>
      </c>
      <c r="F16648" s="7" t="s">
        <v>152</v>
      </c>
      <c r="G16648" s="7" t="s">
        <v>172</v>
      </c>
      <c r="H16648" s="7" t="s">
        <v>174</v>
      </c>
    </row>
    <row r="16649" spans="1:8" ht="15.75" customHeight="1" x14ac:dyDescent="0.3">
      <c r="A16649" s="8">
        <v>16648</v>
      </c>
      <c r="B16649" s="8">
        <v>3282</v>
      </c>
      <c r="C16649" s="8" t="s">
        <v>176</v>
      </c>
      <c r="D16649" s="8">
        <v>65</v>
      </c>
      <c r="E16649" s="8" t="s">
        <v>32123</v>
      </c>
      <c r="F16649" s="8" t="s">
        <v>172</v>
      </c>
      <c r="G16649" s="8" t="s">
        <v>172</v>
      </c>
      <c r="H16649" s="8" t="s">
        <v>184</v>
      </c>
    </row>
    <row r="16650" spans="1:8" ht="15.75" customHeight="1" x14ac:dyDescent="0.3">
      <c r="A16650" s="7">
        <v>16649</v>
      </c>
      <c r="B16650" s="7">
        <v>3282</v>
      </c>
      <c r="C16650" s="7" t="s">
        <v>192</v>
      </c>
      <c r="D16650" s="7">
        <v>65</v>
      </c>
      <c r="E16650" s="7" t="s">
        <v>27946</v>
      </c>
      <c r="F16650" s="7" t="s">
        <v>172</v>
      </c>
      <c r="G16650" s="7" t="s">
        <v>192</v>
      </c>
      <c r="H16650" s="7" t="s">
        <v>202</v>
      </c>
    </row>
    <row r="16651" spans="1:8" ht="15.75" customHeight="1" x14ac:dyDescent="0.3">
      <c r="A16651" s="8">
        <v>16650</v>
      </c>
      <c r="B16651" s="8">
        <v>3282</v>
      </c>
      <c r="C16651" s="8" t="s">
        <v>116</v>
      </c>
      <c r="D16651" s="8">
        <v>65</v>
      </c>
      <c r="E16651" s="8" t="s">
        <v>32124</v>
      </c>
      <c r="F16651" s="8" t="s">
        <v>192</v>
      </c>
      <c r="G16651" s="8" t="s">
        <v>116</v>
      </c>
      <c r="H16651" s="8" t="s">
        <v>210</v>
      </c>
    </row>
    <row r="16652" spans="1:8" ht="15.75" customHeight="1" x14ac:dyDescent="0.3">
      <c r="A16652" s="7">
        <v>16651</v>
      </c>
      <c r="B16652" s="7">
        <v>3283</v>
      </c>
      <c r="C16652" s="7" t="s">
        <v>148</v>
      </c>
      <c r="D16652" s="7">
        <v>31</v>
      </c>
      <c r="E16652" s="7" t="s">
        <v>27952</v>
      </c>
      <c r="F16652" s="7"/>
      <c r="G16652" s="7" t="s">
        <v>152</v>
      </c>
      <c r="H16652" s="7" t="s">
        <v>492</v>
      </c>
    </row>
    <row r="16653" spans="1:8" ht="15.75" customHeight="1" x14ac:dyDescent="0.3">
      <c r="A16653" s="8">
        <v>16652</v>
      </c>
      <c r="B16653" s="8">
        <v>3283</v>
      </c>
      <c r="C16653" s="8" t="s">
        <v>156</v>
      </c>
      <c r="D16653" s="8">
        <v>31</v>
      </c>
      <c r="E16653" s="8" t="s">
        <v>32125</v>
      </c>
      <c r="F16653" s="8" t="s">
        <v>161</v>
      </c>
      <c r="G16653" s="8" t="s">
        <v>2546</v>
      </c>
      <c r="H16653" s="8" t="s">
        <v>163</v>
      </c>
    </row>
    <row r="16654" spans="1:8" ht="15.75" customHeight="1" x14ac:dyDescent="0.3">
      <c r="A16654" s="7">
        <v>16653</v>
      </c>
      <c r="B16654" s="7">
        <v>3283</v>
      </c>
      <c r="C16654" s="7" t="s">
        <v>167</v>
      </c>
      <c r="D16654" s="7">
        <v>31</v>
      </c>
      <c r="E16654" s="7" t="s">
        <v>27953</v>
      </c>
      <c r="F16654" s="7" t="s">
        <v>152</v>
      </c>
      <c r="G16654" s="7" t="s">
        <v>172</v>
      </c>
      <c r="H16654" s="7" t="s">
        <v>174</v>
      </c>
    </row>
    <row r="16655" spans="1:8" ht="15.75" customHeight="1" x14ac:dyDescent="0.3">
      <c r="A16655" s="8">
        <v>16654</v>
      </c>
      <c r="B16655" s="8">
        <v>3283</v>
      </c>
      <c r="C16655" s="8" t="s">
        <v>192</v>
      </c>
      <c r="D16655" s="8">
        <v>31</v>
      </c>
      <c r="E16655" s="8" t="s">
        <v>27954</v>
      </c>
      <c r="F16655" s="8" t="s">
        <v>172</v>
      </c>
      <c r="G16655" s="8" t="s">
        <v>192</v>
      </c>
      <c r="H16655" s="8" t="s">
        <v>202</v>
      </c>
    </row>
    <row r="16656" spans="1:8" ht="15.75" customHeight="1" x14ac:dyDescent="0.3">
      <c r="A16656" s="7">
        <v>16655</v>
      </c>
      <c r="B16656" s="7">
        <v>3283</v>
      </c>
      <c r="C16656" s="7" t="s">
        <v>116</v>
      </c>
      <c r="D16656" s="7">
        <v>31</v>
      </c>
      <c r="E16656" s="7" t="s">
        <v>32126</v>
      </c>
      <c r="F16656" s="7" t="s">
        <v>192</v>
      </c>
      <c r="G16656" s="7" t="s">
        <v>116</v>
      </c>
      <c r="H16656" s="7" t="s">
        <v>210</v>
      </c>
    </row>
    <row r="16657" spans="1:8" ht="15.75" customHeight="1" x14ac:dyDescent="0.3">
      <c r="A16657" s="8">
        <v>16656</v>
      </c>
      <c r="B16657" s="8">
        <v>3284</v>
      </c>
      <c r="C16657" s="8" t="s">
        <v>148</v>
      </c>
      <c r="D16657" s="8">
        <v>63</v>
      </c>
      <c r="E16657" s="8" t="s">
        <v>27961</v>
      </c>
      <c r="F16657" s="8"/>
      <c r="G16657" s="8" t="s">
        <v>152</v>
      </c>
      <c r="H16657" s="8" t="s">
        <v>218</v>
      </c>
    </row>
    <row r="16658" spans="1:8" ht="15.75" customHeight="1" x14ac:dyDescent="0.3">
      <c r="A16658" s="7">
        <v>16657</v>
      </c>
      <c r="B16658" s="7">
        <v>3284</v>
      </c>
      <c r="C16658" s="7" t="s">
        <v>156</v>
      </c>
      <c r="D16658" s="7">
        <v>63</v>
      </c>
      <c r="E16658" s="7" t="s">
        <v>32127</v>
      </c>
      <c r="F16658" s="7" t="s">
        <v>161</v>
      </c>
      <c r="G16658" s="7" t="s">
        <v>1683</v>
      </c>
      <c r="H16658" s="7" t="s">
        <v>163</v>
      </c>
    </row>
    <row r="16659" spans="1:8" ht="15.75" customHeight="1" x14ac:dyDescent="0.3">
      <c r="A16659" s="8">
        <v>16658</v>
      </c>
      <c r="B16659" s="8">
        <v>3284</v>
      </c>
      <c r="C16659" s="8" t="s">
        <v>167</v>
      </c>
      <c r="D16659" s="8">
        <v>63</v>
      </c>
      <c r="E16659" s="8" t="s">
        <v>27962</v>
      </c>
      <c r="F16659" s="8" t="s">
        <v>152</v>
      </c>
      <c r="G16659" s="8" t="s">
        <v>172</v>
      </c>
      <c r="H16659" s="8" t="s">
        <v>174</v>
      </c>
    </row>
    <row r="16660" spans="1:8" ht="15.75" customHeight="1" x14ac:dyDescent="0.3">
      <c r="A16660" s="7">
        <v>16659</v>
      </c>
      <c r="B16660" s="7">
        <v>3284</v>
      </c>
      <c r="C16660" s="7" t="s">
        <v>176</v>
      </c>
      <c r="D16660" s="7">
        <v>63</v>
      </c>
      <c r="E16660" s="7" t="s">
        <v>32128</v>
      </c>
      <c r="F16660" s="7" t="s">
        <v>172</v>
      </c>
      <c r="G16660" s="7" t="s">
        <v>388</v>
      </c>
      <c r="H16660" s="7" t="s">
        <v>812</v>
      </c>
    </row>
    <row r="16661" spans="1:8" ht="15.75" customHeight="1" x14ac:dyDescent="0.3">
      <c r="A16661" s="8">
        <v>16660</v>
      </c>
      <c r="B16661" s="8">
        <v>3284</v>
      </c>
      <c r="C16661" s="8" t="s">
        <v>192</v>
      </c>
      <c r="D16661" s="8">
        <v>63</v>
      </c>
      <c r="E16661" s="8" t="s">
        <v>27963</v>
      </c>
      <c r="F16661" s="8" t="s">
        <v>172</v>
      </c>
      <c r="G16661" s="8" t="s">
        <v>192</v>
      </c>
      <c r="H16661" s="8" t="s">
        <v>202</v>
      </c>
    </row>
    <row r="16662" spans="1:8" ht="15.75" customHeight="1" x14ac:dyDescent="0.3">
      <c r="A16662" s="7">
        <v>16661</v>
      </c>
      <c r="B16662" s="7">
        <v>3285</v>
      </c>
      <c r="C16662" s="7" t="s">
        <v>148</v>
      </c>
      <c r="D16662" s="7">
        <v>41</v>
      </c>
      <c r="E16662" s="7" t="s">
        <v>27969</v>
      </c>
      <c r="F16662" s="7"/>
      <c r="G16662" s="7" t="s">
        <v>152</v>
      </c>
      <c r="H16662" s="7" t="s">
        <v>218</v>
      </c>
    </row>
    <row r="16663" spans="1:8" ht="15.75" customHeight="1" x14ac:dyDescent="0.3">
      <c r="A16663" s="8">
        <v>16662</v>
      </c>
      <c r="B16663" s="8">
        <v>3285</v>
      </c>
      <c r="C16663" s="8" t="s">
        <v>156</v>
      </c>
      <c r="D16663" s="8">
        <v>41</v>
      </c>
      <c r="E16663" s="8" t="s">
        <v>32129</v>
      </c>
      <c r="F16663" s="8" t="s">
        <v>161</v>
      </c>
      <c r="G16663" s="8" t="s">
        <v>2840</v>
      </c>
      <c r="H16663" s="8" t="s">
        <v>163</v>
      </c>
    </row>
    <row r="16664" spans="1:8" ht="15.75" customHeight="1" x14ac:dyDescent="0.3">
      <c r="A16664" s="7">
        <v>16663</v>
      </c>
      <c r="B16664" s="7">
        <v>3285</v>
      </c>
      <c r="C16664" s="7" t="s">
        <v>167</v>
      </c>
      <c r="D16664" s="7">
        <v>41</v>
      </c>
      <c r="E16664" s="7" t="s">
        <v>27970</v>
      </c>
      <c r="F16664" s="7" t="s">
        <v>152</v>
      </c>
      <c r="G16664" s="7" t="s">
        <v>172</v>
      </c>
      <c r="H16664" s="7" t="s">
        <v>174</v>
      </c>
    </row>
    <row r="16665" spans="1:8" ht="15.75" customHeight="1" x14ac:dyDescent="0.3">
      <c r="A16665" s="8">
        <v>16664</v>
      </c>
      <c r="B16665" s="8">
        <v>3285</v>
      </c>
      <c r="C16665" s="8" t="s">
        <v>176</v>
      </c>
      <c r="D16665" s="8">
        <v>41</v>
      </c>
      <c r="E16665" s="8" t="s">
        <v>32130</v>
      </c>
      <c r="F16665" s="8" t="s">
        <v>172</v>
      </c>
      <c r="G16665" s="8" t="s">
        <v>388</v>
      </c>
      <c r="H16665" s="8" t="s">
        <v>184</v>
      </c>
    </row>
    <row r="16666" spans="1:8" ht="15.75" customHeight="1" x14ac:dyDescent="0.3">
      <c r="A16666" s="7">
        <v>16665</v>
      </c>
      <c r="B16666" s="7">
        <v>3285</v>
      </c>
      <c r="C16666" s="7" t="s">
        <v>192</v>
      </c>
      <c r="D16666" s="7">
        <v>41</v>
      </c>
      <c r="E16666" s="7" t="s">
        <v>27971</v>
      </c>
      <c r="F16666" s="7" t="s">
        <v>172</v>
      </c>
      <c r="G16666" s="7" t="s">
        <v>192</v>
      </c>
      <c r="H16666" s="7" t="s">
        <v>202</v>
      </c>
    </row>
    <row r="16667" spans="1:8" ht="15.75" customHeight="1" x14ac:dyDescent="0.3">
      <c r="A16667" s="8">
        <v>16666</v>
      </c>
      <c r="B16667" s="8">
        <v>3285</v>
      </c>
      <c r="C16667" s="8" t="s">
        <v>116</v>
      </c>
      <c r="D16667" s="8">
        <v>41</v>
      </c>
      <c r="E16667" s="8" t="s">
        <v>32131</v>
      </c>
      <c r="F16667" s="8" t="s">
        <v>192</v>
      </c>
      <c r="G16667" s="8" t="s">
        <v>116</v>
      </c>
      <c r="H16667" s="8" t="s">
        <v>210</v>
      </c>
    </row>
    <row r="16668" spans="1:8" ht="15.75" customHeight="1" x14ac:dyDescent="0.3">
      <c r="A16668" s="7">
        <v>16667</v>
      </c>
      <c r="B16668" s="7">
        <v>3286</v>
      </c>
      <c r="C16668" s="7" t="s">
        <v>148</v>
      </c>
      <c r="D16668" s="7">
        <v>3</v>
      </c>
      <c r="E16668" s="7" t="s">
        <v>27978</v>
      </c>
      <c r="F16668" s="7"/>
      <c r="G16668" s="7" t="s">
        <v>152</v>
      </c>
      <c r="H16668" s="7" t="s">
        <v>492</v>
      </c>
    </row>
    <row r="16669" spans="1:8" ht="15.75" customHeight="1" x14ac:dyDescent="0.3">
      <c r="A16669" s="8">
        <v>16668</v>
      </c>
      <c r="B16669" s="8">
        <v>3286</v>
      </c>
      <c r="C16669" s="8" t="s">
        <v>156</v>
      </c>
      <c r="D16669" s="8">
        <v>3</v>
      </c>
      <c r="E16669" s="8" t="s">
        <v>32132</v>
      </c>
      <c r="F16669" s="8" t="s">
        <v>161</v>
      </c>
      <c r="G16669" s="8" t="s">
        <v>1215</v>
      </c>
      <c r="H16669" s="8" t="s">
        <v>163</v>
      </c>
    </row>
    <row r="16670" spans="1:8" ht="15.75" customHeight="1" x14ac:dyDescent="0.3">
      <c r="A16670" s="7">
        <v>16669</v>
      </c>
      <c r="B16670" s="7">
        <v>3286</v>
      </c>
      <c r="C16670" s="7" t="s">
        <v>167</v>
      </c>
      <c r="D16670" s="7">
        <v>3</v>
      </c>
      <c r="E16670" s="7" t="s">
        <v>27979</v>
      </c>
      <c r="F16670" s="7" t="s">
        <v>152</v>
      </c>
      <c r="G16670" s="7" t="s">
        <v>172</v>
      </c>
      <c r="H16670" s="7" t="s">
        <v>174</v>
      </c>
    </row>
    <row r="16671" spans="1:8" ht="15.75" customHeight="1" x14ac:dyDescent="0.3">
      <c r="A16671" s="8">
        <v>16670</v>
      </c>
      <c r="B16671" s="8">
        <v>3286</v>
      </c>
      <c r="C16671" s="8" t="s">
        <v>176</v>
      </c>
      <c r="D16671" s="8">
        <v>3</v>
      </c>
      <c r="E16671" s="8" t="s">
        <v>32133</v>
      </c>
      <c r="F16671" s="8" t="s">
        <v>172</v>
      </c>
      <c r="G16671" s="8" t="s">
        <v>388</v>
      </c>
      <c r="H16671" s="8" t="s">
        <v>812</v>
      </c>
    </row>
    <row r="16672" spans="1:8" ht="15.75" customHeight="1" x14ac:dyDescent="0.3">
      <c r="A16672" s="7">
        <v>16671</v>
      </c>
      <c r="B16672" s="7">
        <v>3286</v>
      </c>
      <c r="C16672" s="7" t="s">
        <v>192</v>
      </c>
      <c r="D16672" s="7">
        <v>3</v>
      </c>
      <c r="E16672" s="7" t="s">
        <v>27980</v>
      </c>
      <c r="F16672" s="7" t="s">
        <v>172</v>
      </c>
      <c r="G16672" s="7" t="s">
        <v>192</v>
      </c>
      <c r="H16672" s="7" t="s">
        <v>202</v>
      </c>
    </row>
    <row r="16673" spans="1:8" ht="15.75" customHeight="1" x14ac:dyDescent="0.3">
      <c r="A16673" s="8">
        <v>16672</v>
      </c>
      <c r="B16673" s="8">
        <v>3286</v>
      </c>
      <c r="C16673" s="8" t="s">
        <v>116</v>
      </c>
      <c r="D16673" s="8">
        <v>3</v>
      </c>
      <c r="E16673" s="8" t="s">
        <v>32134</v>
      </c>
      <c r="F16673" s="8" t="s">
        <v>192</v>
      </c>
      <c r="G16673" s="8" t="s">
        <v>116</v>
      </c>
      <c r="H16673" s="8" t="s">
        <v>210</v>
      </c>
    </row>
    <row r="16674" spans="1:8" ht="15.75" customHeight="1" x14ac:dyDescent="0.3">
      <c r="A16674" s="7">
        <v>16673</v>
      </c>
      <c r="B16674" s="7">
        <v>3287</v>
      </c>
      <c r="C16674" s="7" t="s">
        <v>148</v>
      </c>
      <c r="D16674" s="7">
        <v>117</v>
      </c>
      <c r="E16674" s="7" t="s">
        <v>27988</v>
      </c>
      <c r="F16674" s="7"/>
      <c r="G16674" s="7" t="s">
        <v>152</v>
      </c>
      <c r="H16674" s="7" t="s">
        <v>153</v>
      </c>
    </row>
    <row r="16675" spans="1:8" ht="15.75" customHeight="1" x14ac:dyDescent="0.3">
      <c r="A16675" s="8">
        <v>16674</v>
      </c>
      <c r="B16675" s="8">
        <v>3287</v>
      </c>
      <c r="C16675" s="8" t="s">
        <v>156</v>
      </c>
      <c r="D16675" s="8">
        <v>117</v>
      </c>
      <c r="E16675" s="8" t="s">
        <v>32135</v>
      </c>
      <c r="F16675" s="8" t="s">
        <v>161</v>
      </c>
      <c r="G16675" s="8" t="s">
        <v>2164</v>
      </c>
      <c r="H16675" s="8" t="s">
        <v>163</v>
      </c>
    </row>
    <row r="16676" spans="1:8" ht="15.75" customHeight="1" x14ac:dyDescent="0.3">
      <c r="A16676" s="7">
        <v>16675</v>
      </c>
      <c r="B16676" s="7">
        <v>3287</v>
      </c>
      <c r="C16676" s="7" t="s">
        <v>167</v>
      </c>
      <c r="D16676" s="7">
        <v>117</v>
      </c>
      <c r="E16676" s="7" t="s">
        <v>27989</v>
      </c>
      <c r="F16676" s="7" t="s">
        <v>152</v>
      </c>
      <c r="G16676" s="7" t="s">
        <v>172</v>
      </c>
      <c r="H16676" s="7" t="s">
        <v>174</v>
      </c>
    </row>
    <row r="16677" spans="1:8" ht="15.75" customHeight="1" x14ac:dyDescent="0.3">
      <c r="A16677" s="8">
        <v>16676</v>
      </c>
      <c r="B16677" s="8">
        <v>3287</v>
      </c>
      <c r="C16677" s="8" t="s">
        <v>192</v>
      </c>
      <c r="D16677" s="8">
        <v>117</v>
      </c>
      <c r="E16677" s="8" t="s">
        <v>27990</v>
      </c>
      <c r="F16677" s="8" t="s">
        <v>172</v>
      </c>
      <c r="G16677" s="8" t="s">
        <v>192</v>
      </c>
      <c r="H16677" s="8" t="s">
        <v>202</v>
      </c>
    </row>
    <row r="16678" spans="1:8" ht="15.75" customHeight="1" x14ac:dyDescent="0.3">
      <c r="A16678" s="7">
        <v>16677</v>
      </c>
      <c r="B16678" s="7">
        <v>3288</v>
      </c>
      <c r="C16678" s="7" t="s">
        <v>148</v>
      </c>
      <c r="D16678" s="7">
        <v>105</v>
      </c>
      <c r="E16678" s="7" t="s">
        <v>27997</v>
      </c>
      <c r="F16678" s="7"/>
      <c r="G16678" s="7" t="s">
        <v>152</v>
      </c>
      <c r="H16678" s="7" t="s">
        <v>492</v>
      </c>
    </row>
    <row r="16679" spans="1:8" ht="15.75" customHeight="1" x14ac:dyDescent="0.3">
      <c r="A16679" s="8">
        <v>16678</v>
      </c>
      <c r="B16679" s="8">
        <v>3288</v>
      </c>
      <c r="C16679" s="8" t="s">
        <v>156</v>
      </c>
      <c r="D16679" s="8">
        <v>105</v>
      </c>
      <c r="E16679" s="8" t="s">
        <v>32136</v>
      </c>
      <c r="F16679" s="8" t="s">
        <v>161</v>
      </c>
      <c r="G16679" s="8" t="s">
        <v>1038</v>
      </c>
      <c r="H16679" s="8" t="s">
        <v>163</v>
      </c>
    </row>
    <row r="16680" spans="1:8" ht="15.75" customHeight="1" x14ac:dyDescent="0.3">
      <c r="A16680" s="7">
        <v>16679</v>
      </c>
      <c r="B16680" s="7">
        <v>3288</v>
      </c>
      <c r="C16680" s="7" t="s">
        <v>167</v>
      </c>
      <c r="D16680" s="7">
        <v>105</v>
      </c>
      <c r="E16680" s="7" t="s">
        <v>27999</v>
      </c>
      <c r="F16680" s="7" t="s">
        <v>152</v>
      </c>
      <c r="G16680" s="7" t="s">
        <v>172</v>
      </c>
      <c r="H16680" s="7" t="s">
        <v>174</v>
      </c>
    </row>
    <row r="16681" spans="1:8" ht="15.75" customHeight="1" x14ac:dyDescent="0.3">
      <c r="A16681" s="8">
        <v>16680</v>
      </c>
      <c r="B16681" s="8">
        <v>3288</v>
      </c>
      <c r="C16681" s="8" t="s">
        <v>192</v>
      </c>
      <c r="D16681" s="8">
        <v>105</v>
      </c>
      <c r="E16681" s="8" t="s">
        <v>28000</v>
      </c>
      <c r="F16681" s="8" t="s">
        <v>172</v>
      </c>
      <c r="G16681" s="8" t="s">
        <v>192</v>
      </c>
      <c r="H16681" s="8" t="s">
        <v>202</v>
      </c>
    </row>
    <row r="16682" spans="1:8" ht="15.75" customHeight="1" x14ac:dyDescent="0.3">
      <c r="A16682" s="7">
        <v>16681</v>
      </c>
      <c r="B16682" s="7">
        <v>3288</v>
      </c>
      <c r="C16682" s="7" t="s">
        <v>116</v>
      </c>
      <c r="D16682" s="7">
        <v>105</v>
      </c>
      <c r="E16682" s="7" t="s">
        <v>31237</v>
      </c>
      <c r="F16682" s="7" t="s">
        <v>192</v>
      </c>
      <c r="G16682" s="7" t="s">
        <v>116</v>
      </c>
      <c r="H16682" s="7" t="s">
        <v>210</v>
      </c>
    </row>
    <row r="16683" spans="1:8" ht="15.75" customHeight="1" x14ac:dyDescent="0.3">
      <c r="A16683" s="8">
        <v>16682</v>
      </c>
      <c r="B16683" s="8">
        <v>3289</v>
      </c>
      <c r="C16683" s="8" t="s">
        <v>148</v>
      </c>
      <c r="D16683" s="8">
        <v>109</v>
      </c>
      <c r="E16683" s="8" t="s">
        <v>28006</v>
      </c>
      <c r="F16683" s="8"/>
      <c r="G16683" s="8" t="s">
        <v>152</v>
      </c>
      <c r="H16683" s="8" t="s">
        <v>492</v>
      </c>
    </row>
    <row r="16684" spans="1:8" ht="15.75" customHeight="1" x14ac:dyDescent="0.3">
      <c r="A16684" s="7">
        <v>16683</v>
      </c>
      <c r="B16684" s="7">
        <v>3289</v>
      </c>
      <c r="C16684" s="7" t="s">
        <v>156</v>
      </c>
      <c r="D16684" s="7">
        <v>109</v>
      </c>
      <c r="E16684" s="7" t="s">
        <v>32137</v>
      </c>
      <c r="F16684" s="7" t="s">
        <v>161</v>
      </c>
      <c r="G16684" s="7" t="s">
        <v>1395</v>
      </c>
      <c r="H16684" s="7" t="s">
        <v>163</v>
      </c>
    </row>
    <row r="16685" spans="1:8" ht="15.75" customHeight="1" x14ac:dyDescent="0.3">
      <c r="A16685" s="8">
        <v>16684</v>
      </c>
      <c r="B16685" s="8">
        <v>3289</v>
      </c>
      <c r="C16685" s="8" t="s">
        <v>167</v>
      </c>
      <c r="D16685" s="8">
        <v>109</v>
      </c>
      <c r="E16685" s="8" t="s">
        <v>28007</v>
      </c>
      <c r="F16685" s="8" t="s">
        <v>152</v>
      </c>
      <c r="G16685" s="8" t="s">
        <v>172</v>
      </c>
      <c r="H16685" s="8" t="s">
        <v>174</v>
      </c>
    </row>
    <row r="16686" spans="1:8" ht="15.75" customHeight="1" x14ac:dyDescent="0.3">
      <c r="A16686" s="7">
        <v>16685</v>
      </c>
      <c r="B16686" s="7">
        <v>3290</v>
      </c>
      <c r="C16686" s="7" t="s">
        <v>148</v>
      </c>
      <c r="D16686" s="7">
        <v>71</v>
      </c>
      <c r="E16686" s="7" t="s">
        <v>28014</v>
      </c>
      <c r="F16686" s="7"/>
      <c r="G16686" s="7" t="s">
        <v>152</v>
      </c>
      <c r="H16686" s="7" t="s">
        <v>492</v>
      </c>
    </row>
    <row r="16687" spans="1:8" ht="15.75" customHeight="1" x14ac:dyDescent="0.3">
      <c r="A16687" s="8">
        <v>16686</v>
      </c>
      <c r="B16687" s="8">
        <v>3290</v>
      </c>
      <c r="C16687" s="8" t="s">
        <v>156</v>
      </c>
      <c r="D16687" s="8">
        <v>71</v>
      </c>
      <c r="E16687" s="8" t="s">
        <v>32138</v>
      </c>
      <c r="F16687" s="8" t="s">
        <v>161</v>
      </c>
      <c r="G16687" s="8" t="s">
        <v>703</v>
      </c>
      <c r="H16687" s="8" t="s">
        <v>163</v>
      </c>
    </row>
    <row r="16688" spans="1:8" ht="15.75" customHeight="1" x14ac:dyDescent="0.3">
      <c r="A16688" s="7">
        <v>16687</v>
      </c>
      <c r="B16688" s="7">
        <v>3290</v>
      </c>
      <c r="C16688" s="7" t="s">
        <v>167</v>
      </c>
      <c r="D16688" s="7">
        <v>71</v>
      </c>
      <c r="E16688" s="7" t="s">
        <v>28015</v>
      </c>
      <c r="F16688" s="7" t="s">
        <v>152</v>
      </c>
      <c r="G16688" s="7" t="s">
        <v>172</v>
      </c>
      <c r="H16688" s="7" t="s">
        <v>174</v>
      </c>
    </row>
    <row r="16689" spans="1:8" ht="15.75" customHeight="1" x14ac:dyDescent="0.3">
      <c r="A16689" s="8">
        <v>16688</v>
      </c>
      <c r="B16689" s="8">
        <v>3290</v>
      </c>
      <c r="C16689" s="8" t="s">
        <v>176</v>
      </c>
      <c r="D16689" s="8">
        <v>71</v>
      </c>
      <c r="E16689" s="8" t="s">
        <v>32139</v>
      </c>
      <c r="F16689" s="8" t="s">
        <v>172</v>
      </c>
      <c r="G16689" s="8" t="s">
        <v>172</v>
      </c>
      <c r="H16689" s="8" t="s">
        <v>288</v>
      </c>
    </row>
    <row r="16690" spans="1:8" ht="15.75" customHeight="1" x14ac:dyDescent="0.3">
      <c r="A16690" s="7">
        <v>16689</v>
      </c>
      <c r="B16690" s="7">
        <v>3290</v>
      </c>
      <c r="C16690" s="7" t="s">
        <v>192</v>
      </c>
      <c r="D16690" s="7">
        <v>71</v>
      </c>
      <c r="E16690" s="7" t="s">
        <v>28016</v>
      </c>
      <c r="F16690" s="7" t="s">
        <v>172</v>
      </c>
      <c r="G16690" s="7" t="s">
        <v>192</v>
      </c>
      <c r="H16690" s="7" t="s">
        <v>202</v>
      </c>
    </row>
    <row r="16691" spans="1:8" ht="15.75" customHeight="1" x14ac:dyDescent="0.3">
      <c r="A16691" s="8">
        <v>16690</v>
      </c>
      <c r="B16691" s="8">
        <v>3291</v>
      </c>
      <c r="C16691" s="8" t="s">
        <v>148</v>
      </c>
      <c r="D16691" s="8">
        <v>93</v>
      </c>
      <c r="E16691" s="8" t="s">
        <v>28022</v>
      </c>
      <c r="F16691" s="8"/>
      <c r="G16691" s="8" t="s">
        <v>152</v>
      </c>
      <c r="H16691" s="8" t="s">
        <v>492</v>
      </c>
    </row>
    <row r="16692" spans="1:8" ht="15.75" customHeight="1" x14ac:dyDescent="0.3">
      <c r="A16692" s="7">
        <v>16691</v>
      </c>
      <c r="B16692" s="7">
        <v>3291</v>
      </c>
      <c r="C16692" s="7" t="s">
        <v>156</v>
      </c>
      <c r="D16692" s="7">
        <v>93</v>
      </c>
      <c r="E16692" s="7" t="s">
        <v>32140</v>
      </c>
      <c r="F16692" s="7" t="s">
        <v>161</v>
      </c>
      <c r="G16692" s="7" t="s">
        <v>2864</v>
      </c>
      <c r="H16692" s="7" t="s">
        <v>163</v>
      </c>
    </row>
    <row r="16693" spans="1:8" ht="15.75" customHeight="1" x14ac:dyDescent="0.3">
      <c r="A16693" s="8">
        <v>16692</v>
      </c>
      <c r="B16693" s="8">
        <v>3291</v>
      </c>
      <c r="C16693" s="8" t="s">
        <v>167</v>
      </c>
      <c r="D16693" s="8">
        <v>93</v>
      </c>
      <c r="E16693" s="8" t="s">
        <v>28024</v>
      </c>
      <c r="F16693" s="8" t="s">
        <v>152</v>
      </c>
      <c r="G16693" s="8" t="s">
        <v>172</v>
      </c>
      <c r="H16693" s="8" t="s">
        <v>174</v>
      </c>
    </row>
    <row r="16694" spans="1:8" ht="15.75" customHeight="1" x14ac:dyDescent="0.3">
      <c r="A16694" s="7">
        <v>16693</v>
      </c>
      <c r="B16694" s="7">
        <v>3292</v>
      </c>
      <c r="C16694" s="7" t="s">
        <v>148</v>
      </c>
      <c r="D16694" s="7">
        <v>29</v>
      </c>
      <c r="E16694" s="7" t="s">
        <v>28029</v>
      </c>
      <c r="F16694" s="7"/>
      <c r="G16694" s="7" t="s">
        <v>152</v>
      </c>
      <c r="H16694" s="7" t="s">
        <v>492</v>
      </c>
    </row>
    <row r="16695" spans="1:8" ht="15.75" customHeight="1" x14ac:dyDescent="0.3">
      <c r="A16695" s="8">
        <v>16694</v>
      </c>
      <c r="B16695" s="8">
        <v>3292</v>
      </c>
      <c r="C16695" s="8" t="s">
        <v>156</v>
      </c>
      <c r="D16695" s="8">
        <v>29</v>
      </c>
      <c r="E16695" s="8" t="s">
        <v>32141</v>
      </c>
      <c r="F16695" s="8" t="s">
        <v>161</v>
      </c>
      <c r="G16695" s="8" t="s">
        <v>4469</v>
      </c>
      <c r="H16695" s="8" t="s">
        <v>163</v>
      </c>
    </row>
    <row r="16696" spans="1:8" ht="15.75" customHeight="1" x14ac:dyDescent="0.3">
      <c r="A16696" s="7">
        <v>16695</v>
      </c>
      <c r="B16696" s="7">
        <v>3292</v>
      </c>
      <c r="C16696" s="7" t="s">
        <v>167</v>
      </c>
      <c r="D16696" s="7">
        <v>29</v>
      </c>
      <c r="E16696" s="7" t="s">
        <v>28030</v>
      </c>
      <c r="F16696" s="7" t="s">
        <v>152</v>
      </c>
      <c r="G16696" s="7" t="s">
        <v>172</v>
      </c>
      <c r="H16696" s="7" t="s">
        <v>174</v>
      </c>
    </row>
    <row r="16697" spans="1:8" ht="15.75" customHeight="1" x14ac:dyDescent="0.3">
      <c r="A16697" s="8">
        <v>16696</v>
      </c>
      <c r="B16697" s="8">
        <v>3292</v>
      </c>
      <c r="C16697" s="8" t="s">
        <v>192</v>
      </c>
      <c r="D16697" s="8">
        <v>29</v>
      </c>
      <c r="E16697" s="8" t="s">
        <v>28031</v>
      </c>
      <c r="F16697" s="8" t="s">
        <v>172</v>
      </c>
      <c r="G16697" s="8" t="s">
        <v>192</v>
      </c>
      <c r="H16697" s="8" t="s">
        <v>202</v>
      </c>
    </row>
    <row r="16698" spans="1:8" ht="15.75" customHeight="1" x14ac:dyDescent="0.3">
      <c r="A16698" s="7">
        <v>16697</v>
      </c>
      <c r="B16698" s="7">
        <v>3293</v>
      </c>
      <c r="C16698" s="7" t="s">
        <v>148</v>
      </c>
      <c r="D16698" s="7">
        <v>19</v>
      </c>
      <c r="E16698" s="7" t="s">
        <v>28038</v>
      </c>
      <c r="F16698" s="7"/>
      <c r="G16698" s="7" t="s">
        <v>152</v>
      </c>
      <c r="H16698" s="7" t="s">
        <v>153</v>
      </c>
    </row>
    <row r="16699" spans="1:8" ht="15.75" customHeight="1" x14ac:dyDescent="0.3">
      <c r="A16699" s="8">
        <v>16698</v>
      </c>
      <c r="B16699" s="8">
        <v>3293</v>
      </c>
      <c r="C16699" s="8" t="s">
        <v>156</v>
      </c>
      <c r="D16699" s="8">
        <v>19</v>
      </c>
      <c r="E16699" s="8" t="s">
        <v>32142</v>
      </c>
      <c r="F16699" s="8" t="s">
        <v>161</v>
      </c>
      <c r="G16699" s="8" t="s">
        <v>1636</v>
      </c>
      <c r="H16699" s="8" t="s">
        <v>163</v>
      </c>
    </row>
    <row r="16700" spans="1:8" ht="15.75" customHeight="1" x14ac:dyDescent="0.3">
      <c r="A16700" s="7">
        <v>16699</v>
      </c>
      <c r="B16700" s="7">
        <v>3293</v>
      </c>
      <c r="C16700" s="7" t="s">
        <v>167</v>
      </c>
      <c r="D16700" s="7">
        <v>19</v>
      </c>
      <c r="E16700" s="7" t="s">
        <v>28040</v>
      </c>
      <c r="F16700" s="7" t="s">
        <v>152</v>
      </c>
      <c r="G16700" s="7" t="s">
        <v>172</v>
      </c>
      <c r="H16700" s="7" t="s">
        <v>174</v>
      </c>
    </row>
    <row r="16701" spans="1:8" ht="15.75" customHeight="1" x14ac:dyDescent="0.3">
      <c r="A16701" s="8">
        <v>16700</v>
      </c>
      <c r="B16701" s="8">
        <v>3293</v>
      </c>
      <c r="C16701" s="8" t="s">
        <v>176</v>
      </c>
      <c r="D16701" s="8">
        <v>19</v>
      </c>
      <c r="E16701" s="8" t="s">
        <v>32143</v>
      </c>
      <c r="F16701" s="8" t="s">
        <v>172</v>
      </c>
      <c r="G16701" s="8" t="s">
        <v>388</v>
      </c>
      <c r="H16701" s="8" t="s">
        <v>184</v>
      </c>
    </row>
    <row r="16702" spans="1:8" ht="15.75" customHeight="1" x14ac:dyDescent="0.3">
      <c r="A16702" s="7">
        <v>16701</v>
      </c>
      <c r="B16702" s="7">
        <v>3293</v>
      </c>
      <c r="C16702" s="7" t="s">
        <v>192</v>
      </c>
      <c r="D16702" s="7">
        <v>19</v>
      </c>
      <c r="E16702" s="7" t="s">
        <v>28041</v>
      </c>
      <c r="F16702" s="7" t="s">
        <v>172</v>
      </c>
      <c r="G16702" s="7" t="s">
        <v>192</v>
      </c>
      <c r="H16702" s="7" t="s">
        <v>202</v>
      </c>
    </row>
    <row r="16703" spans="1:8" ht="15.75" customHeight="1" x14ac:dyDescent="0.3">
      <c r="A16703" s="8">
        <v>16702</v>
      </c>
      <c r="B16703" s="8">
        <v>3293</v>
      </c>
      <c r="C16703" s="8" t="s">
        <v>116</v>
      </c>
      <c r="D16703" s="8">
        <v>19</v>
      </c>
      <c r="E16703" s="8" t="s">
        <v>32144</v>
      </c>
      <c r="F16703" s="8" t="s">
        <v>192</v>
      </c>
      <c r="G16703" s="8" t="s">
        <v>116</v>
      </c>
      <c r="H16703" s="8" t="s">
        <v>210</v>
      </c>
    </row>
    <row r="16704" spans="1:8" ht="15.75" customHeight="1" x14ac:dyDescent="0.3">
      <c r="A16704" s="7">
        <v>16703</v>
      </c>
      <c r="B16704" s="7">
        <v>3294</v>
      </c>
      <c r="C16704" s="7" t="s">
        <v>148</v>
      </c>
      <c r="D16704" s="7">
        <v>87</v>
      </c>
      <c r="E16704" s="7" t="s">
        <v>28046</v>
      </c>
      <c r="F16704" s="7"/>
      <c r="G16704" s="7" t="s">
        <v>152</v>
      </c>
      <c r="H16704" s="7" t="s">
        <v>492</v>
      </c>
    </row>
    <row r="16705" spans="1:8" ht="15.75" customHeight="1" x14ac:dyDescent="0.3">
      <c r="A16705" s="8">
        <v>16704</v>
      </c>
      <c r="B16705" s="8">
        <v>3294</v>
      </c>
      <c r="C16705" s="8" t="s">
        <v>156</v>
      </c>
      <c r="D16705" s="8">
        <v>87</v>
      </c>
      <c r="E16705" s="8" t="s">
        <v>32145</v>
      </c>
      <c r="F16705" s="8" t="s">
        <v>161</v>
      </c>
      <c r="G16705" s="8" t="s">
        <v>572</v>
      </c>
      <c r="H16705" s="8" t="s">
        <v>163</v>
      </c>
    </row>
    <row r="16706" spans="1:8" ht="15.75" customHeight="1" x14ac:dyDescent="0.3">
      <c r="A16706" s="7">
        <v>16705</v>
      </c>
      <c r="B16706" s="7">
        <v>3294</v>
      </c>
      <c r="C16706" s="7" t="s">
        <v>167</v>
      </c>
      <c r="D16706" s="7">
        <v>87</v>
      </c>
      <c r="E16706" s="7" t="s">
        <v>28047</v>
      </c>
      <c r="F16706" s="7" t="s">
        <v>152</v>
      </c>
      <c r="G16706" s="7" t="s">
        <v>172</v>
      </c>
      <c r="H16706" s="7" t="s">
        <v>174</v>
      </c>
    </row>
    <row r="16707" spans="1:8" ht="15.75" customHeight="1" x14ac:dyDescent="0.3">
      <c r="A16707" s="8">
        <v>16706</v>
      </c>
      <c r="B16707" s="8">
        <v>3294</v>
      </c>
      <c r="C16707" s="8" t="s">
        <v>192</v>
      </c>
      <c r="D16707" s="8">
        <v>87</v>
      </c>
      <c r="E16707" s="8" t="s">
        <v>28049</v>
      </c>
      <c r="F16707" s="8" t="s">
        <v>172</v>
      </c>
      <c r="G16707" s="8" t="s">
        <v>192</v>
      </c>
      <c r="H16707" s="8" t="s">
        <v>202</v>
      </c>
    </row>
    <row r="16708" spans="1:8" ht="15.75" customHeight="1" x14ac:dyDescent="0.3">
      <c r="A16708" s="7">
        <v>16707</v>
      </c>
      <c r="B16708" s="7">
        <v>3294</v>
      </c>
      <c r="C16708" s="7" t="s">
        <v>116</v>
      </c>
      <c r="D16708" s="7">
        <v>87</v>
      </c>
      <c r="E16708" s="7" t="s">
        <v>32146</v>
      </c>
      <c r="F16708" s="7" t="s">
        <v>192</v>
      </c>
      <c r="G16708" s="7" t="s">
        <v>116</v>
      </c>
      <c r="H16708" s="7" t="s">
        <v>210</v>
      </c>
    </row>
    <row r="16709" spans="1:8" ht="15.75" customHeight="1" x14ac:dyDescent="0.3">
      <c r="A16709" s="8">
        <v>16708</v>
      </c>
      <c r="B16709" s="8">
        <v>3295</v>
      </c>
      <c r="C16709" s="8" t="s">
        <v>148</v>
      </c>
      <c r="D16709" s="8">
        <v>74</v>
      </c>
      <c r="E16709" s="8" t="s">
        <v>28055</v>
      </c>
      <c r="F16709" s="8"/>
      <c r="G16709" s="8" t="s">
        <v>152</v>
      </c>
      <c r="H16709" s="8" t="s">
        <v>153</v>
      </c>
    </row>
    <row r="16710" spans="1:8" ht="15.75" customHeight="1" x14ac:dyDescent="0.3">
      <c r="A16710" s="7">
        <v>16709</v>
      </c>
      <c r="B16710" s="7">
        <v>3295</v>
      </c>
      <c r="C16710" s="7" t="s">
        <v>156</v>
      </c>
      <c r="D16710" s="7">
        <v>74</v>
      </c>
      <c r="E16710" s="7" t="s">
        <v>32147</v>
      </c>
      <c r="F16710" s="7" t="s">
        <v>161</v>
      </c>
      <c r="G16710" s="7" t="s">
        <v>5550</v>
      </c>
      <c r="H16710" s="7" t="s">
        <v>163</v>
      </c>
    </row>
    <row r="16711" spans="1:8" ht="15.75" customHeight="1" x14ac:dyDescent="0.3">
      <c r="A16711" s="8">
        <v>16710</v>
      </c>
      <c r="B16711" s="8">
        <v>3295</v>
      </c>
      <c r="C16711" s="8" t="s">
        <v>167</v>
      </c>
      <c r="D16711" s="8">
        <v>74</v>
      </c>
      <c r="E16711" s="8" t="s">
        <v>28056</v>
      </c>
      <c r="F16711" s="8" t="s">
        <v>152</v>
      </c>
      <c r="G16711" s="8" t="s">
        <v>172</v>
      </c>
      <c r="H16711" s="8" t="s">
        <v>174</v>
      </c>
    </row>
    <row r="16712" spans="1:8" ht="15.75" customHeight="1" x14ac:dyDescent="0.3">
      <c r="A16712" s="7">
        <v>16711</v>
      </c>
      <c r="B16712" s="7">
        <v>3295</v>
      </c>
      <c r="C16712" s="7" t="s">
        <v>176</v>
      </c>
      <c r="D16712" s="7">
        <v>74</v>
      </c>
      <c r="E16712" s="7" t="s">
        <v>32148</v>
      </c>
      <c r="F16712" s="7" t="s">
        <v>172</v>
      </c>
      <c r="G16712" s="7" t="s">
        <v>172</v>
      </c>
      <c r="H16712" s="7" t="s">
        <v>288</v>
      </c>
    </row>
    <row r="16713" spans="1:8" ht="15.75" customHeight="1" x14ac:dyDescent="0.3">
      <c r="A16713" s="8">
        <v>16712</v>
      </c>
      <c r="B16713" s="8">
        <v>3295</v>
      </c>
      <c r="C16713" s="8" t="s">
        <v>192</v>
      </c>
      <c r="D16713" s="8">
        <v>74</v>
      </c>
      <c r="E16713" s="8" t="s">
        <v>28057</v>
      </c>
      <c r="F16713" s="8" t="s">
        <v>172</v>
      </c>
      <c r="G16713" s="8" t="s">
        <v>192</v>
      </c>
      <c r="H16713" s="8" t="s">
        <v>202</v>
      </c>
    </row>
    <row r="16714" spans="1:8" ht="15.75" customHeight="1" x14ac:dyDescent="0.3">
      <c r="A16714" s="7">
        <v>16713</v>
      </c>
      <c r="B16714" s="7">
        <v>3295</v>
      </c>
      <c r="C16714" s="7" t="s">
        <v>116</v>
      </c>
      <c r="D16714" s="7">
        <v>74</v>
      </c>
      <c r="E16714" s="7" t="s">
        <v>32149</v>
      </c>
      <c r="F16714" s="7" t="s">
        <v>192</v>
      </c>
      <c r="G16714" s="7" t="s">
        <v>116</v>
      </c>
      <c r="H16714" s="7" t="s">
        <v>210</v>
      </c>
    </row>
    <row r="16715" spans="1:8" ht="15.75" customHeight="1" x14ac:dyDescent="0.3">
      <c r="A16715" s="8">
        <v>16714</v>
      </c>
      <c r="B16715" s="8">
        <v>3296</v>
      </c>
      <c r="C16715" s="8" t="s">
        <v>148</v>
      </c>
      <c r="D16715" s="8">
        <v>38</v>
      </c>
      <c r="E16715" s="8" t="s">
        <v>28064</v>
      </c>
      <c r="F16715" s="8"/>
      <c r="G16715" s="8" t="s">
        <v>152</v>
      </c>
      <c r="H16715" s="8" t="s">
        <v>153</v>
      </c>
    </row>
    <row r="16716" spans="1:8" ht="15.75" customHeight="1" x14ac:dyDescent="0.3">
      <c r="A16716" s="7">
        <v>16715</v>
      </c>
      <c r="B16716" s="7">
        <v>3296</v>
      </c>
      <c r="C16716" s="7" t="s">
        <v>156</v>
      </c>
      <c r="D16716" s="7">
        <v>38</v>
      </c>
      <c r="E16716" s="7" t="s">
        <v>32150</v>
      </c>
      <c r="F16716" s="7" t="s">
        <v>161</v>
      </c>
      <c r="G16716" s="7" t="s">
        <v>646</v>
      </c>
      <c r="H16716" s="7" t="s">
        <v>163</v>
      </c>
    </row>
    <row r="16717" spans="1:8" ht="15.75" customHeight="1" x14ac:dyDescent="0.3">
      <c r="A16717" s="8">
        <v>16716</v>
      </c>
      <c r="B16717" s="8">
        <v>3296</v>
      </c>
      <c r="C16717" s="8" t="s">
        <v>167</v>
      </c>
      <c r="D16717" s="8">
        <v>38</v>
      </c>
      <c r="E16717" s="8" t="s">
        <v>28065</v>
      </c>
      <c r="F16717" s="8" t="s">
        <v>152</v>
      </c>
      <c r="G16717" s="8" t="s">
        <v>172</v>
      </c>
      <c r="H16717" s="8" t="s">
        <v>174</v>
      </c>
    </row>
    <row r="16718" spans="1:8" ht="15.75" customHeight="1" x14ac:dyDescent="0.3">
      <c r="A16718" s="7">
        <v>16717</v>
      </c>
      <c r="B16718" s="7">
        <v>3296</v>
      </c>
      <c r="C16718" s="7" t="s">
        <v>192</v>
      </c>
      <c r="D16718" s="7">
        <v>38</v>
      </c>
      <c r="E16718" s="7" t="s">
        <v>28066</v>
      </c>
      <c r="F16718" s="7" t="s">
        <v>172</v>
      </c>
      <c r="G16718" s="7" t="s">
        <v>192</v>
      </c>
      <c r="H16718" s="7" t="s">
        <v>202</v>
      </c>
    </row>
    <row r="16719" spans="1:8" ht="15.75" customHeight="1" x14ac:dyDescent="0.3">
      <c r="A16719" s="8">
        <v>16718</v>
      </c>
      <c r="B16719" s="8">
        <v>3297</v>
      </c>
      <c r="C16719" s="8" t="s">
        <v>148</v>
      </c>
      <c r="D16719" s="8">
        <v>40</v>
      </c>
      <c r="E16719" s="8" t="s">
        <v>28072</v>
      </c>
      <c r="F16719" s="8"/>
      <c r="G16719" s="8" t="s">
        <v>152</v>
      </c>
      <c r="H16719" s="8" t="s">
        <v>314</v>
      </c>
    </row>
    <row r="16720" spans="1:8" ht="15.75" customHeight="1" x14ac:dyDescent="0.3">
      <c r="A16720" s="7">
        <v>16719</v>
      </c>
      <c r="B16720" s="7">
        <v>3297</v>
      </c>
      <c r="C16720" s="7" t="s">
        <v>156</v>
      </c>
      <c r="D16720" s="7">
        <v>40</v>
      </c>
      <c r="E16720" s="7" t="s">
        <v>32151</v>
      </c>
      <c r="F16720" s="7" t="s">
        <v>161</v>
      </c>
      <c r="G16720" s="7" t="s">
        <v>2368</v>
      </c>
      <c r="H16720" s="7" t="s">
        <v>163</v>
      </c>
    </row>
    <row r="16721" spans="1:8" ht="15.75" customHeight="1" x14ac:dyDescent="0.3">
      <c r="A16721" s="8">
        <v>16720</v>
      </c>
      <c r="B16721" s="8">
        <v>3297</v>
      </c>
      <c r="C16721" s="8" t="s">
        <v>167</v>
      </c>
      <c r="D16721" s="8">
        <v>40</v>
      </c>
      <c r="E16721" s="8" t="s">
        <v>28073</v>
      </c>
      <c r="F16721" s="8" t="s">
        <v>152</v>
      </c>
      <c r="G16721" s="8" t="s">
        <v>172</v>
      </c>
      <c r="H16721" s="8" t="s">
        <v>174</v>
      </c>
    </row>
    <row r="16722" spans="1:8" ht="15.75" customHeight="1" x14ac:dyDescent="0.3">
      <c r="A16722" s="7">
        <v>16721</v>
      </c>
      <c r="B16722" s="7">
        <v>3297</v>
      </c>
      <c r="C16722" s="7" t="s">
        <v>192</v>
      </c>
      <c r="D16722" s="7">
        <v>40</v>
      </c>
      <c r="E16722" s="7" t="s">
        <v>28074</v>
      </c>
      <c r="F16722" s="7" t="s">
        <v>172</v>
      </c>
      <c r="G16722" s="7" t="s">
        <v>192</v>
      </c>
      <c r="H16722" s="7" t="s">
        <v>202</v>
      </c>
    </row>
    <row r="16723" spans="1:8" ht="15.75" customHeight="1" x14ac:dyDescent="0.3">
      <c r="A16723" s="8">
        <v>16722</v>
      </c>
      <c r="B16723" s="8">
        <v>3297</v>
      </c>
      <c r="C16723" s="8" t="s">
        <v>116</v>
      </c>
      <c r="D16723" s="8">
        <v>40</v>
      </c>
      <c r="E16723" s="8" t="s">
        <v>32152</v>
      </c>
      <c r="F16723" s="8" t="s">
        <v>192</v>
      </c>
      <c r="G16723" s="8" t="s">
        <v>116</v>
      </c>
      <c r="H16723" s="8" t="s">
        <v>210</v>
      </c>
    </row>
    <row r="16724" spans="1:8" ht="15.75" customHeight="1" x14ac:dyDescent="0.3">
      <c r="A16724" s="7">
        <v>16723</v>
      </c>
      <c r="B16724" s="7">
        <v>3298</v>
      </c>
      <c r="C16724" s="7" t="s">
        <v>148</v>
      </c>
      <c r="D16724" s="7">
        <v>8</v>
      </c>
      <c r="E16724" s="7" t="s">
        <v>28080</v>
      </c>
      <c r="F16724" s="7"/>
      <c r="G16724" s="7" t="s">
        <v>152</v>
      </c>
      <c r="H16724" s="7" t="s">
        <v>153</v>
      </c>
    </row>
    <row r="16725" spans="1:8" ht="15.75" customHeight="1" x14ac:dyDescent="0.3">
      <c r="A16725" s="8">
        <v>16724</v>
      </c>
      <c r="B16725" s="8">
        <v>3298</v>
      </c>
      <c r="C16725" s="8" t="s">
        <v>156</v>
      </c>
      <c r="D16725" s="8">
        <v>8</v>
      </c>
      <c r="E16725" s="8" t="s">
        <v>32153</v>
      </c>
      <c r="F16725" s="8" t="s">
        <v>161</v>
      </c>
      <c r="G16725" s="8" t="s">
        <v>1154</v>
      </c>
      <c r="H16725" s="8" t="s">
        <v>163</v>
      </c>
    </row>
    <row r="16726" spans="1:8" ht="15.75" customHeight="1" x14ac:dyDescent="0.3">
      <c r="A16726" s="7">
        <v>16725</v>
      </c>
      <c r="B16726" s="7">
        <v>3298</v>
      </c>
      <c r="C16726" s="7" t="s">
        <v>167</v>
      </c>
      <c r="D16726" s="7">
        <v>8</v>
      </c>
      <c r="E16726" s="7" t="s">
        <v>28081</v>
      </c>
      <c r="F16726" s="7" t="s">
        <v>152</v>
      </c>
      <c r="G16726" s="7" t="s">
        <v>172</v>
      </c>
      <c r="H16726" s="7" t="s">
        <v>174</v>
      </c>
    </row>
    <row r="16727" spans="1:8" ht="15.75" customHeight="1" x14ac:dyDescent="0.3">
      <c r="A16727" s="8">
        <v>16726</v>
      </c>
      <c r="B16727" s="8">
        <v>3298</v>
      </c>
      <c r="C16727" s="8" t="s">
        <v>176</v>
      </c>
      <c r="D16727" s="8">
        <v>8</v>
      </c>
      <c r="E16727" s="8" t="s">
        <v>32154</v>
      </c>
      <c r="F16727" s="8" t="s">
        <v>172</v>
      </c>
      <c r="G16727" s="8" t="s">
        <v>172</v>
      </c>
      <c r="H16727" s="8" t="s">
        <v>812</v>
      </c>
    </row>
    <row r="16728" spans="1:8" ht="15.75" customHeight="1" x14ac:dyDescent="0.3">
      <c r="A16728" s="7">
        <v>16727</v>
      </c>
      <c r="B16728" s="7">
        <v>3299</v>
      </c>
      <c r="C16728" s="7" t="s">
        <v>148</v>
      </c>
      <c r="D16728" s="7">
        <v>38</v>
      </c>
      <c r="E16728" s="7" t="s">
        <v>28087</v>
      </c>
      <c r="F16728" s="7"/>
      <c r="G16728" s="7" t="s">
        <v>152</v>
      </c>
      <c r="H16728" s="7" t="s">
        <v>492</v>
      </c>
    </row>
    <row r="16729" spans="1:8" ht="15.75" customHeight="1" x14ac:dyDescent="0.3">
      <c r="A16729" s="8">
        <v>16728</v>
      </c>
      <c r="B16729" s="8">
        <v>3299</v>
      </c>
      <c r="C16729" s="8" t="s">
        <v>156</v>
      </c>
      <c r="D16729" s="8">
        <v>38</v>
      </c>
      <c r="E16729" s="8" t="s">
        <v>32155</v>
      </c>
      <c r="F16729" s="8" t="s">
        <v>161</v>
      </c>
      <c r="G16729" s="8" t="s">
        <v>646</v>
      </c>
      <c r="H16729" s="8" t="s">
        <v>163</v>
      </c>
    </row>
    <row r="16730" spans="1:8" ht="15.75" customHeight="1" x14ac:dyDescent="0.3">
      <c r="A16730" s="7">
        <v>16729</v>
      </c>
      <c r="B16730" s="7">
        <v>3299</v>
      </c>
      <c r="C16730" s="7" t="s">
        <v>167</v>
      </c>
      <c r="D16730" s="7">
        <v>38</v>
      </c>
      <c r="E16730" s="7" t="s">
        <v>28088</v>
      </c>
      <c r="F16730" s="7" t="s">
        <v>152</v>
      </c>
      <c r="G16730" s="7" t="s">
        <v>172</v>
      </c>
      <c r="H16730" s="7" t="s">
        <v>174</v>
      </c>
    </row>
    <row r="16731" spans="1:8" ht="15.75" customHeight="1" x14ac:dyDescent="0.3">
      <c r="A16731" s="8">
        <v>16730</v>
      </c>
      <c r="B16731" s="8">
        <v>3299</v>
      </c>
      <c r="C16731" s="8" t="s">
        <v>176</v>
      </c>
      <c r="D16731" s="8">
        <v>38</v>
      </c>
      <c r="E16731" s="8" t="s">
        <v>32156</v>
      </c>
      <c r="F16731" s="8" t="s">
        <v>172</v>
      </c>
      <c r="G16731" s="8" t="s">
        <v>172</v>
      </c>
      <c r="H16731" s="8" t="s">
        <v>248</v>
      </c>
    </row>
    <row r="16732" spans="1:8" ht="15.75" customHeight="1" x14ac:dyDescent="0.3">
      <c r="A16732" s="7">
        <v>16731</v>
      </c>
      <c r="B16732" s="7">
        <v>3299</v>
      </c>
      <c r="C16732" s="7" t="s">
        <v>192</v>
      </c>
      <c r="D16732" s="7">
        <v>38</v>
      </c>
      <c r="E16732" s="7" t="s">
        <v>28089</v>
      </c>
      <c r="F16732" s="7" t="s">
        <v>172</v>
      </c>
      <c r="G16732" s="7" t="s">
        <v>192</v>
      </c>
      <c r="H16732" s="7" t="s">
        <v>202</v>
      </c>
    </row>
    <row r="16733" spans="1:8" ht="15.75" customHeight="1" x14ac:dyDescent="0.3">
      <c r="A16733" s="8">
        <v>16732</v>
      </c>
      <c r="B16733" s="8">
        <v>3299</v>
      </c>
      <c r="C16733" s="8" t="s">
        <v>116</v>
      </c>
      <c r="D16733" s="8">
        <v>38</v>
      </c>
      <c r="E16733" s="8" t="s">
        <v>32157</v>
      </c>
      <c r="F16733" s="8" t="s">
        <v>192</v>
      </c>
      <c r="G16733" s="8" t="s">
        <v>116</v>
      </c>
      <c r="H16733" s="8" t="s">
        <v>210</v>
      </c>
    </row>
    <row r="16734" spans="1:8" ht="15.75" customHeight="1" x14ac:dyDescent="0.3">
      <c r="A16734" s="7">
        <v>16733</v>
      </c>
      <c r="B16734" s="7">
        <v>3300</v>
      </c>
      <c r="C16734" s="7" t="s">
        <v>148</v>
      </c>
      <c r="D16734" s="7">
        <v>87</v>
      </c>
      <c r="E16734" s="7" t="s">
        <v>28095</v>
      </c>
      <c r="F16734" s="7"/>
      <c r="G16734" s="7" t="s">
        <v>152</v>
      </c>
      <c r="H16734" s="7" t="s">
        <v>153</v>
      </c>
    </row>
    <row r="16735" spans="1:8" ht="15.75" customHeight="1" x14ac:dyDescent="0.3">
      <c r="A16735" s="8">
        <v>16734</v>
      </c>
      <c r="B16735" s="8">
        <v>3300</v>
      </c>
      <c r="C16735" s="8" t="s">
        <v>156</v>
      </c>
      <c r="D16735" s="8">
        <v>87</v>
      </c>
      <c r="E16735" s="8" t="s">
        <v>32158</v>
      </c>
      <c r="F16735" s="8" t="s">
        <v>161</v>
      </c>
      <c r="G16735" s="8" t="s">
        <v>572</v>
      </c>
      <c r="H16735" s="8" t="s">
        <v>163</v>
      </c>
    </row>
    <row r="16736" spans="1:8" ht="15.75" customHeight="1" x14ac:dyDescent="0.3">
      <c r="A16736" s="7">
        <v>16735</v>
      </c>
      <c r="B16736" s="7">
        <v>3300</v>
      </c>
      <c r="C16736" s="7" t="s">
        <v>167</v>
      </c>
      <c r="D16736" s="7">
        <v>87</v>
      </c>
      <c r="E16736" s="7" t="s">
        <v>28096</v>
      </c>
      <c r="F16736" s="7" t="s">
        <v>152</v>
      </c>
      <c r="G16736" s="7" t="s">
        <v>172</v>
      </c>
      <c r="H16736" s="7" t="s">
        <v>174</v>
      </c>
    </row>
    <row r="16737" spans="1:8" ht="15.75" customHeight="1" x14ac:dyDescent="0.3">
      <c r="A16737" s="8">
        <v>16736</v>
      </c>
      <c r="B16737" s="8">
        <v>3300</v>
      </c>
      <c r="C16737" s="8" t="s">
        <v>176</v>
      </c>
      <c r="D16737" s="8">
        <v>87</v>
      </c>
      <c r="E16737" s="8" t="s">
        <v>32159</v>
      </c>
      <c r="F16737" s="8" t="s">
        <v>172</v>
      </c>
      <c r="G16737" s="8" t="s">
        <v>172</v>
      </c>
      <c r="H16737" s="8" t="s">
        <v>288</v>
      </c>
    </row>
    <row r="16738" spans="1:8" ht="15.75" customHeight="1" x14ac:dyDescent="0.3">
      <c r="A16738" s="7">
        <v>16737</v>
      </c>
      <c r="B16738" s="7">
        <v>3300</v>
      </c>
      <c r="C16738" s="7" t="s">
        <v>192</v>
      </c>
      <c r="D16738" s="7">
        <v>87</v>
      </c>
      <c r="E16738" s="7" t="s">
        <v>28097</v>
      </c>
      <c r="F16738" s="7" t="s">
        <v>172</v>
      </c>
      <c r="G16738" s="7" t="s">
        <v>192</v>
      </c>
      <c r="H16738" s="7" t="s">
        <v>202</v>
      </c>
    </row>
    <row r="16739" spans="1:8" ht="15.75" customHeight="1" x14ac:dyDescent="0.3">
      <c r="A16739" s="8">
        <v>16738</v>
      </c>
      <c r="B16739" s="8">
        <v>3300</v>
      </c>
      <c r="C16739" s="8" t="s">
        <v>116</v>
      </c>
      <c r="D16739" s="8">
        <v>87</v>
      </c>
      <c r="E16739" s="8" t="s">
        <v>32160</v>
      </c>
      <c r="F16739" s="8" t="s">
        <v>192</v>
      </c>
      <c r="G16739" s="8" t="s">
        <v>116</v>
      </c>
      <c r="H16739" s="8" t="s">
        <v>210</v>
      </c>
    </row>
    <row r="16740" spans="1:8" ht="15.75" customHeight="1" x14ac:dyDescent="0.3">
      <c r="A16740" s="7">
        <v>16739</v>
      </c>
      <c r="B16740" s="7">
        <v>3301</v>
      </c>
      <c r="C16740" s="7" t="s">
        <v>148</v>
      </c>
      <c r="D16740" s="7">
        <v>15</v>
      </c>
      <c r="E16740" s="7" t="s">
        <v>28103</v>
      </c>
      <c r="F16740" s="7"/>
      <c r="G16740" s="7" t="s">
        <v>152</v>
      </c>
      <c r="H16740" s="7" t="s">
        <v>218</v>
      </c>
    </row>
    <row r="16741" spans="1:8" ht="15.75" customHeight="1" x14ac:dyDescent="0.3">
      <c r="A16741" s="8">
        <v>16740</v>
      </c>
      <c r="B16741" s="8">
        <v>3301</v>
      </c>
      <c r="C16741" s="8" t="s">
        <v>156</v>
      </c>
      <c r="D16741" s="8">
        <v>15</v>
      </c>
      <c r="E16741" s="8" t="s">
        <v>32161</v>
      </c>
      <c r="F16741" s="8" t="s">
        <v>161</v>
      </c>
      <c r="G16741" s="8" t="s">
        <v>2493</v>
      </c>
      <c r="H16741" s="8" t="s">
        <v>163</v>
      </c>
    </row>
    <row r="16742" spans="1:8" ht="15.75" customHeight="1" x14ac:dyDescent="0.3">
      <c r="A16742" s="7">
        <v>16741</v>
      </c>
      <c r="B16742" s="7">
        <v>3301</v>
      </c>
      <c r="C16742" s="7" t="s">
        <v>167</v>
      </c>
      <c r="D16742" s="7">
        <v>15</v>
      </c>
      <c r="E16742" s="7" t="s">
        <v>28104</v>
      </c>
      <c r="F16742" s="7" t="s">
        <v>152</v>
      </c>
      <c r="G16742" s="7" t="s">
        <v>172</v>
      </c>
      <c r="H16742" s="7" t="s">
        <v>174</v>
      </c>
    </row>
    <row r="16743" spans="1:8" ht="15.75" customHeight="1" x14ac:dyDescent="0.3">
      <c r="A16743" s="8">
        <v>16742</v>
      </c>
      <c r="B16743" s="8">
        <v>3302</v>
      </c>
      <c r="C16743" s="8" t="s">
        <v>148</v>
      </c>
      <c r="D16743" s="8">
        <v>71</v>
      </c>
      <c r="E16743" s="8" t="s">
        <v>28111</v>
      </c>
      <c r="F16743" s="8"/>
      <c r="G16743" s="8" t="s">
        <v>152</v>
      </c>
      <c r="H16743" s="8" t="s">
        <v>314</v>
      </c>
    </row>
    <row r="16744" spans="1:8" ht="15.75" customHeight="1" x14ac:dyDescent="0.3">
      <c r="A16744" s="7">
        <v>16743</v>
      </c>
      <c r="B16744" s="7">
        <v>3302</v>
      </c>
      <c r="C16744" s="7" t="s">
        <v>156</v>
      </c>
      <c r="D16744" s="7">
        <v>71</v>
      </c>
      <c r="E16744" s="7" t="s">
        <v>32162</v>
      </c>
      <c r="F16744" s="7" t="s">
        <v>161</v>
      </c>
      <c r="G16744" s="7" t="s">
        <v>703</v>
      </c>
      <c r="H16744" s="7" t="s">
        <v>163</v>
      </c>
    </row>
    <row r="16745" spans="1:8" ht="15.75" customHeight="1" x14ac:dyDescent="0.3">
      <c r="A16745" s="8">
        <v>16744</v>
      </c>
      <c r="B16745" s="8">
        <v>3302</v>
      </c>
      <c r="C16745" s="8" t="s">
        <v>167</v>
      </c>
      <c r="D16745" s="8">
        <v>71</v>
      </c>
      <c r="E16745" s="8" t="s">
        <v>28112</v>
      </c>
      <c r="F16745" s="8" t="s">
        <v>152</v>
      </c>
      <c r="G16745" s="8" t="s">
        <v>172</v>
      </c>
      <c r="H16745" s="8" t="s">
        <v>174</v>
      </c>
    </row>
    <row r="16746" spans="1:8" ht="15.75" customHeight="1" x14ac:dyDescent="0.3">
      <c r="A16746" s="7">
        <v>16745</v>
      </c>
      <c r="B16746" s="7">
        <v>3302</v>
      </c>
      <c r="C16746" s="7" t="s">
        <v>176</v>
      </c>
      <c r="D16746" s="7">
        <v>71</v>
      </c>
      <c r="E16746" s="7" t="s">
        <v>9433</v>
      </c>
      <c r="F16746" s="7" t="s">
        <v>172</v>
      </c>
      <c r="G16746" s="7" t="s">
        <v>388</v>
      </c>
      <c r="H16746" s="7" t="s">
        <v>248</v>
      </c>
    </row>
    <row r="16747" spans="1:8" ht="15.75" customHeight="1" x14ac:dyDescent="0.3">
      <c r="A16747" s="8">
        <v>16746</v>
      </c>
      <c r="B16747" s="8">
        <v>3302</v>
      </c>
      <c r="C16747" s="8" t="s">
        <v>192</v>
      </c>
      <c r="D16747" s="8">
        <v>71</v>
      </c>
      <c r="E16747" s="8" t="s">
        <v>28113</v>
      </c>
      <c r="F16747" s="8" t="s">
        <v>172</v>
      </c>
      <c r="G16747" s="8" t="s">
        <v>192</v>
      </c>
      <c r="H16747" s="8" t="s">
        <v>202</v>
      </c>
    </row>
    <row r="16748" spans="1:8" ht="15.75" customHeight="1" x14ac:dyDescent="0.3">
      <c r="A16748" s="7">
        <v>16747</v>
      </c>
      <c r="B16748" s="7">
        <v>3302</v>
      </c>
      <c r="C16748" s="7" t="s">
        <v>116</v>
      </c>
      <c r="D16748" s="7">
        <v>71</v>
      </c>
      <c r="E16748" s="7" t="s">
        <v>32163</v>
      </c>
      <c r="F16748" s="7" t="s">
        <v>192</v>
      </c>
      <c r="G16748" s="7" t="s">
        <v>116</v>
      </c>
      <c r="H16748" s="7" t="s">
        <v>210</v>
      </c>
    </row>
    <row r="16749" spans="1:8" ht="15.75" customHeight="1" x14ac:dyDescent="0.3">
      <c r="A16749" s="8">
        <v>16748</v>
      </c>
      <c r="B16749" s="8">
        <v>3303</v>
      </c>
      <c r="C16749" s="8" t="s">
        <v>148</v>
      </c>
      <c r="D16749" s="8">
        <v>26</v>
      </c>
      <c r="E16749" s="8" t="s">
        <v>28119</v>
      </c>
      <c r="F16749" s="8"/>
      <c r="G16749" s="8" t="s">
        <v>152</v>
      </c>
      <c r="H16749" s="8" t="s">
        <v>314</v>
      </c>
    </row>
    <row r="16750" spans="1:8" ht="15.75" customHeight="1" x14ac:dyDescent="0.3">
      <c r="A16750" s="7">
        <v>16749</v>
      </c>
      <c r="B16750" s="7">
        <v>3303</v>
      </c>
      <c r="C16750" s="7" t="s">
        <v>156</v>
      </c>
      <c r="D16750" s="7">
        <v>26</v>
      </c>
      <c r="E16750" s="7" t="s">
        <v>32164</v>
      </c>
      <c r="F16750" s="7" t="s">
        <v>161</v>
      </c>
      <c r="G16750" s="7" t="s">
        <v>2192</v>
      </c>
      <c r="H16750" s="7" t="s">
        <v>163</v>
      </c>
    </row>
    <row r="16751" spans="1:8" ht="15.75" customHeight="1" x14ac:dyDescent="0.3">
      <c r="A16751" s="8">
        <v>16750</v>
      </c>
      <c r="B16751" s="8">
        <v>3303</v>
      </c>
      <c r="C16751" s="8" t="s">
        <v>167</v>
      </c>
      <c r="D16751" s="8">
        <v>26</v>
      </c>
      <c r="E16751" s="8" t="s">
        <v>28120</v>
      </c>
      <c r="F16751" s="8" t="s">
        <v>152</v>
      </c>
      <c r="G16751" s="8" t="s">
        <v>172</v>
      </c>
      <c r="H16751" s="8" t="s">
        <v>174</v>
      </c>
    </row>
    <row r="16752" spans="1:8" ht="15.75" customHeight="1" x14ac:dyDescent="0.3">
      <c r="A16752" s="7">
        <v>16751</v>
      </c>
      <c r="B16752" s="7">
        <v>3303</v>
      </c>
      <c r="C16752" s="7" t="s">
        <v>176</v>
      </c>
      <c r="D16752" s="7">
        <v>26</v>
      </c>
      <c r="E16752" s="7" t="s">
        <v>32165</v>
      </c>
      <c r="F16752" s="7" t="s">
        <v>172</v>
      </c>
      <c r="G16752" s="7" t="s">
        <v>388</v>
      </c>
      <c r="H16752" s="7" t="s">
        <v>288</v>
      </c>
    </row>
    <row r="16753" spans="1:8" ht="15.75" customHeight="1" x14ac:dyDescent="0.3">
      <c r="A16753" s="8">
        <v>16752</v>
      </c>
      <c r="B16753" s="8">
        <v>3303</v>
      </c>
      <c r="C16753" s="8" t="s">
        <v>192</v>
      </c>
      <c r="D16753" s="8">
        <v>26</v>
      </c>
      <c r="E16753" s="8" t="s">
        <v>28121</v>
      </c>
      <c r="F16753" s="8" t="s">
        <v>172</v>
      </c>
      <c r="G16753" s="8" t="s">
        <v>192</v>
      </c>
      <c r="H16753" s="8" t="s">
        <v>202</v>
      </c>
    </row>
    <row r="16754" spans="1:8" ht="15.75" customHeight="1" x14ac:dyDescent="0.3">
      <c r="A16754" s="7">
        <v>16753</v>
      </c>
      <c r="B16754" s="7">
        <v>3303</v>
      </c>
      <c r="C16754" s="7" t="s">
        <v>116</v>
      </c>
      <c r="D16754" s="7">
        <v>26</v>
      </c>
      <c r="E16754" s="7" t="s">
        <v>32166</v>
      </c>
      <c r="F16754" s="7" t="s">
        <v>192</v>
      </c>
      <c r="G16754" s="7" t="s">
        <v>116</v>
      </c>
      <c r="H16754" s="7" t="s">
        <v>210</v>
      </c>
    </row>
    <row r="16755" spans="1:8" ht="15.75" customHeight="1" x14ac:dyDescent="0.3">
      <c r="A16755" s="8">
        <v>16754</v>
      </c>
      <c r="B16755" s="8">
        <v>3304</v>
      </c>
      <c r="C16755" s="8" t="s">
        <v>148</v>
      </c>
      <c r="D16755" s="8">
        <v>71</v>
      </c>
      <c r="E16755" s="8" t="s">
        <v>28129</v>
      </c>
      <c r="F16755" s="8"/>
      <c r="G16755" s="8" t="s">
        <v>152</v>
      </c>
      <c r="H16755" s="8" t="s">
        <v>218</v>
      </c>
    </row>
    <row r="16756" spans="1:8" ht="15.75" customHeight="1" x14ac:dyDescent="0.3">
      <c r="A16756" s="7">
        <v>16755</v>
      </c>
      <c r="B16756" s="7">
        <v>3304</v>
      </c>
      <c r="C16756" s="7" t="s">
        <v>156</v>
      </c>
      <c r="D16756" s="7">
        <v>71</v>
      </c>
      <c r="E16756" s="7" t="s">
        <v>32167</v>
      </c>
      <c r="F16756" s="7" t="s">
        <v>161</v>
      </c>
      <c r="G16756" s="7" t="s">
        <v>703</v>
      </c>
      <c r="H16756" s="7" t="s">
        <v>163</v>
      </c>
    </row>
    <row r="16757" spans="1:8" ht="15.75" customHeight="1" x14ac:dyDescent="0.3">
      <c r="A16757" s="8">
        <v>16756</v>
      </c>
      <c r="B16757" s="8">
        <v>3304</v>
      </c>
      <c r="C16757" s="8" t="s">
        <v>167</v>
      </c>
      <c r="D16757" s="8">
        <v>71</v>
      </c>
      <c r="E16757" s="8" t="s">
        <v>28130</v>
      </c>
      <c r="F16757" s="8" t="s">
        <v>152</v>
      </c>
      <c r="G16757" s="8" t="s">
        <v>172</v>
      </c>
      <c r="H16757" s="8" t="s">
        <v>174</v>
      </c>
    </row>
    <row r="16758" spans="1:8" ht="15.75" customHeight="1" x14ac:dyDescent="0.3">
      <c r="A16758" s="7">
        <v>16757</v>
      </c>
      <c r="B16758" s="7">
        <v>3304</v>
      </c>
      <c r="C16758" s="7" t="s">
        <v>192</v>
      </c>
      <c r="D16758" s="7">
        <v>71</v>
      </c>
      <c r="E16758" s="7" t="s">
        <v>28131</v>
      </c>
      <c r="F16758" s="7" t="s">
        <v>172</v>
      </c>
      <c r="G16758" s="7" t="s">
        <v>192</v>
      </c>
      <c r="H16758" s="7" t="s">
        <v>202</v>
      </c>
    </row>
    <row r="16759" spans="1:8" ht="15.75" customHeight="1" x14ac:dyDescent="0.3">
      <c r="A16759" s="8">
        <v>16758</v>
      </c>
      <c r="B16759" s="8">
        <v>3304</v>
      </c>
      <c r="C16759" s="8" t="s">
        <v>116</v>
      </c>
      <c r="D16759" s="8">
        <v>71</v>
      </c>
      <c r="E16759" s="8" t="s">
        <v>32168</v>
      </c>
      <c r="F16759" s="8" t="s">
        <v>192</v>
      </c>
      <c r="G16759" s="8" t="s">
        <v>116</v>
      </c>
      <c r="H16759" s="8" t="s">
        <v>210</v>
      </c>
    </row>
    <row r="16760" spans="1:8" ht="15.75" customHeight="1" x14ac:dyDescent="0.3">
      <c r="A16760" s="7">
        <v>16759</v>
      </c>
      <c r="B16760" s="7">
        <v>3305</v>
      </c>
      <c r="C16760" s="7" t="s">
        <v>148</v>
      </c>
      <c r="D16760" s="7">
        <v>46</v>
      </c>
      <c r="E16760" s="7" t="s">
        <v>28138</v>
      </c>
      <c r="F16760" s="7"/>
      <c r="G16760" s="7" t="s">
        <v>152</v>
      </c>
      <c r="H16760" s="7" t="s">
        <v>492</v>
      </c>
    </row>
    <row r="16761" spans="1:8" ht="15.75" customHeight="1" x14ac:dyDescent="0.3">
      <c r="A16761" s="8">
        <v>16760</v>
      </c>
      <c r="B16761" s="8">
        <v>3305</v>
      </c>
      <c r="C16761" s="8" t="s">
        <v>156</v>
      </c>
      <c r="D16761" s="8">
        <v>46</v>
      </c>
      <c r="E16761" s="8" t="s">
        <v>32169</v>
      </c>
      <c r="F16761" s="8" t="s">
        <v>161</v>
      </c>
      <c r="G16761" s="8" t="s">
        <v>535</v>
      </c>
      <c r="H16761" s="8" t="s">
        <v>163</v>
      </c>
    </row>
    <row r="16762" spans="1:8" ht="15.75" customHeight="1" x14ac:dyDescent="0.3">
      <c r="A16762" s="7">
        <v>16761</v>
      </c>
      <c r="B16762" s="7">
        <v>3305</v>
      </c>
      <c r="C16762" s="7" t="s">
        <v>167</v>
      </c>
      <c r="D16762" s="7">
        <v>46</v>
      </c>
      <c r="E16762" s="7" t="s">
        <v>28139</v>
      </c>
      <c r="F16762" s="7" t="s">
        <v>152</v>
      </c>
      <c r="G16762" s="7" t="s">
        <v>172</v>
      </c>
      <c r="H16762" s="7" t="s">
        <v>174</v>
      </c>
    </row>
    <row r="16763" spans="1:8" ht="15.75" customHeight="1" x14ac:dyDescent="0.3">
      <c r="A16763" s="8">
        <v>16762</v>
      </c>
      <c r="B16763" s="8">
        <v>3306</v>
      </c>
      <c r="C16763" s="8" t="s">
        <v>148</v>
      </c>
      <c r="D16763" s="8">
        <v>14</v>
      </c>
      <c r="E16763" s="8" t="s">
        <v>28146</v>
      </c>
      <c r="F16763" s="8"/>
      <c r="G16763" s="8" t="s">
        <v>152</v>
      </c>
      <c r="H16763" s="8" t="s">
        <v>218</v>
      </c>
    </row>
    <row r="16764" spans="1:8" ht="15.75" customHeight="1" x14ac:dyDescent="0.3">
      <c r="A16764" s="7">
        <v>16763</v>
      </c>
      <c r="B16764" s="7">
        <v>3306</v>
      </c>
      <c r="C16764" s="7" t="s">
        <v>156</v>
      </c>
      <c r="D16764" s="7">
        <v>14</v>
      </c>
      <c r="E16764" s="7" t="s">
        <v>32170</v>
      </c>
      <c r="F16764" s="7" t="s">
        <v>161</v>
      </c>
      <c r="G16764" s="7" t="s">
        <v>766</v>
      </c>
      <c r="H16764" s="7" t="s">
        <v>163</v>
      </c>
    </row>
    <row r="16765" spans="1:8" ht="15.75" customHeight="1" x14ac:dyDescent="0.3">
      <c r="A16765" s="8">
        <v>16764</v>
      </c>
      <c r="B16765" s="8">
        <v>3306</v>
      </c>
      <c r="C16765" s="8" t="s">
        <v>167</v>
      </c>
      <c r="D16765" s="8">
        <v>14</v>
      </c>
      <c r="E16765" s="8" t="s">
        <v>28147</v>
      </c>
      <c r="F16765" s="8" t="s">
        <v>152</v>
      </c>
      <c r="G16765" s="8" t="s">
        <v>172</v>
      </c>
      <c r="H16765" s="8" t="s">
        <v>174</v>
      </c>
    </row>
    <row r="16766" spans="1:8" ht="15.75" customHeight="1" x14ac:dyDescent="0.3">
      <c r="A16766" s="7">
        <v>16765</v>
      </c>
      <c r="B16766" s="7">
        <v>3307</v>
      </c>
      <c r="C16766" s="7" t="s">
        <v>148</v>
      </c>
      <c r="D16766" s="7">
        <v>106</v>
      </c>
      <c r="E16766" s="7" t="s">
        <v>28153</v>
      </c>
      <c r="F16766" s="7"/>
      <c r="G16766" s="7" t="s">
        <v>152</v>
      </c>
      <c r="H16766" s="7" t="s">
        <v>218</v>
      </c>
    </row>
    <row r="16767" spans="1:8" ht="15.75" customHeight="1" x14ac:dyDescent="0.3">
      <c r="A16767" s="8">
        <v>16766</v>
      </c>
      <c r="B16767" s="8">
        <v>3307</v>
      </c>
      <c r="C16767" s="8" t="s">
        <v>156</v>
      </c>
      <c r="D16767" s="8">
        <v>106</v>
      </c>
      <c r="E16767" s="8" t="s">
        <v>32171</v>
      </c>
      <c r="F16767" s="8" t="s">
        <v>161</v>
      </c>
      <c r="G16767" s="8" t="s">
        <v>1939</v>
      </c>
      <c r="H16767" s="8" t="s">
        <v>163</v>
      </c>
    </row>
    <row r="16768" spans="1:8" ht="15.75" customHeight="1" x14ac:dyDescent="0.3">
      <c r="A16768" s="7">
        <v>16767</v>
      </c>
      <c r="B16768" s="7">
        <v>3307</v>
      </c>
      <c r="C16768" s="7" t="s">
        <v>167</v>
      </c>
      <c r="D16768" s="7">
        <v>106</v>
      </c>
      <c r="E16768" s="7" t="s">
        <v>21988</v>
      </c>
      <c r="F16768" s="7" t="s">
        <v>152</v>
      </c>
      <c r="G16768" s="7" t="s">
        <v>172</v>
      </c>
      <c r="H16768" s="7" t="s">
        <v>174</v>
      </c>
    </row>
    <row r="16769" spans="1:8" ht="15.75" customHeight="1" x14ac:dyDescent="0.3">
      <c r="A16769" s="8">
        <v>16768</v>
      </c>
      <c r="B16769" s="8">
        <v>3307</v>
      </c>
      <c r="C16769" s="8" t="s">
        <v>176</v>
      </c>
      <c r="D16769" s="8">
        <v>106</v>
      </c>
      <c r="E16769" s="8" t="s">
        <v>32172</v>
      </c>
      <c r="F16769" s="8" t="s">
        <v>172</v>
      </c>
      <c r="G16769" s="8" t="s">
        <v>388</v>
      </c>
      <c r="H16769" s="8" t="s">
        <v>812</v>
      </c>
    </row>
    <row r="16770" spans="1:8" ht="15.75" customHeight="1" x14ac:dyDescent="0.3">
      <c r="A16770" s="7">
        <v>16769</v>
      </c>
      <c r="B16770" s="7">
        <v>3307</v>
      </c>
      <c r="C16770" s="7" t="s">
        <v>192</v>
      </c>
      <c r="D16770" s="7">
        <v>106</v>
      </c>
      <c r="E16770" s="7" t="s">
        <v>28154</v>
      </c>
      <c r="F16770" s="7" t="s">
        <v>172</v>
      </c>
      <c r="G16770" s="7" t="s">
        <v>192</v>
      </c>
      <c r="H16770" s="7" t="s">
        <v>202</v>
      </c>
    </row>
    <row r="16771" spans="1:8" ht="15.75" customHeight="1" x14ac:dyDescent="0.3">
      <c r="A16771" s="8">
        <v>16770</v>
      </c>
      <c r="B16771" s="8">
        <v>3308</v>
      </c>
      <c r="C16771" s="8" t="s">
        <v>148</v>
      </c>
      <c r="D16771" s="8">
        <v>93</v>
      </c>
      <c r="E16771" s="8" t="s">
        <v>28162</v>
      </c>
      <c r="F16771" s="8"/>
      <c r="G16771" s="8" t="s">
        <v>152</v>
      </c>
      <c r="H16771" s="8" t="s">
        <v>492</v>
      </c>
    </row>
    <row r="16772" spans="1:8" ht="15.75" customHeight="1" x14ac:dyDescent="0.3">
      <c r="A16772" s="7">
        <v>16771</v>
      </c>
      <c r="B16772" s="7">
        <v>3308</v>
      </c>
      <c r="C16772" s="7" t="s">
        <v>156</v>
      </c>
      <c r="D16772" s="7">
        <v>93</v>
      </c>
      <c r="E16772" s="7" t="s">
        <v>32173</v>
      </c>
      <c r="F16772" s="7" t="s">
        <v>161</v>
      </c>
      <c r="G16772" s="7" t="s">
        <v>2864</v>
      </c>
      <c r="H16772" s="7" t="s">
        <v>163</v>
      </c>
    </row>
    <row r="16773" spans="1:8" ht="15.75" customHeight="1" x14ac:dyDescent="0.3">
      <c r="A16773" s="8">
        <v>16772</v>
      </c>
      <c r="B16773" s="8">
        <v>3308</v>
      </c>
      <c r="C16773" s="8" t="s">
        <v>167</v>
      </c>
      <c r="D16773" s="8">
        <v>93</v>
      </c>
      <c r="E16773" s="8" t="s">
        <v>28163</v>
      </c>
      <c r="F16773" s="8" t="s">
        <v>152</v>
      </c>
      <c r="G16773" s="8" t="s">
        <v>172</v>
      </c>
      <c r="H16773" s="8" t="s">
        <v>174</v>
      </c>
    </row>
    <row r="16774" spans="1:8" ht="15.75" customHeight="1" x14ac:dyDescent="0.3">
      <c r="A16774" s="7">
        <v>16773</v>
      </c>
      <c r="B16774" s="7">
        <v>3308</v>
      </c>
      <c r="C16774" s="7" t="s">
        <v>192</v>
      </c>
      <c r="D16774" s="7">
        <v>93</v>
      </c>
      <c r="E16774" s="7" t="s">
        <v>28164</v>
      </c>
      <c r="F16774" s="7" t="s">
        <v>172</v>
      </c>
      <c r="G16774" s="7" t="s">
        <v>192</v>
      </c>
      <c r="H16774" s="7" t="s">
        <v>202</v>
      </c>
    </row>
    <row r="16775" spans="1:8" ht="15.75" customHeight="1" x14ac:dyDescent="0.3">
      <c r="A16775" s="8">
        <v>16774</v>
      </c>
      <c r="B16775" s="8">
        <v>3308</v>
      </c>
      <c r="C16775" s="8" t="s">
        <v>116</v>
      </c>
      <c r="D16775" s="8">
        <v>93</v>
      </c>
      <c r="E16775" s="8" t="s">
        <v>32174</v>
      </c>
      <c r="F16775" s="8" t="s">
        <v>192</v>
      </c>
      <c r="G16775" s="8" t="s">
        <v>116</v>
      </c>
      <c r="H16775" s="8" t="s">
        <v>210</v>
      </c>
    </row>
    <row r="16776" spans="1:8" ht="15.75" customHeight="1" x14ac:dyDescent="0.3">
      <c r="A16776" s="7">
        <v>16775</v>
      </c>
      <c r="B16776" s="7">
        <v>3309</v>
      </c>
      <c r="C16776" s="7" t="s">
        <v>148</v>
      </c>
      <c r="D16776" s="7">
        <v>30</v>
      </c>
      <c r="E16776" s="7" t="s">
        <v>28171</v>
      </c>
      <c r="F16776" s="7"/>
      <c r="G16776" s="7" t="s">
        <v>152</v>
      </c>
      <c r="H16776" s="7" t="s">
        <v>153</v>
      </c>
    </row>
    <row r="16777" spans="1:8" ht="15.75" customHeight="1" x14ac:dyDescent="0.3">
      <c r="A16777" s="8">
        <v>16776</v>
      </c>
      <c r="B16777" s="8">
        <v>3309</v>
      </c>
      <c r="C16777" s="8" t="s">
        <v>156</v>
      </c>
      <c r="D16777" s="8">
        <v>30</v>
      </c>
      <c r="E16777" s="8" t="s">
        <v>32175</v>
      </c>
      <c r="F16777" s="8" t="s">
        <v>161</v>
      </c>
      <c r="G16777" s="8" t="s">
        <v>1907</v>
      </c>
      <c r="H16777" s="8" t="s">
        <v>163</v>
      </c>
    </row>
    <row r="16778" spans="1:8" ht="15.75" customHeight="1" x14ac:dyDescent="0.3">
      <c r="A16778" s="7">
        <v>16777</v>
      </c>
      <c r="B16778" s="7">
        <v>3309</v>
      </c>
      <c r="C16778" s="7" t="s">
        <v>167</v>
      </c>
      <c r="D16778" s="7">
        <v>30</v>
      </c>
      <c r="E16778" s="7" t="s">
        <v>28172</v>
      </c>
      <c r="F16778" s="7" t="s">
        <v>152</v>
      </c>
      <c r="G16778" s="7" t="s">
        <v>172</v>
      </c>
      <c r="H16778" s="7" t="s">
        <v>174</v>
      </c>
    </row>
    <row r="16779" spans="1:8" ht="15.75" customHeight="1" x14ac:dyDescent="0.3">
      <c r="A16779" s="8">
        <v>16778</v>
      </c>
      <c r="B16779" s="8">
        <v>3309</v>
      </c>
      <c r="C16779" s="8" t="s">
        <v>192</v>
      </c>
      <c r="D16779" s="8">
        <v>30</v>
      </c>
      <c r="E16779" s="8" t="s">
        <v>28173</v>
      </c>
      <c r="F16779" s="8" t="s">
        <v>172</v>
      </c>
      <c r="G16779" s="8" t="s">
        <v>192</v>
      </c>
      <c r="H16779" s="8" t="s">
        <v>202</v>
      </c>
    </row>
    <row r="16780" spans="1:8" ht="15.75" customHeight="1" x14ac:dyDescent="0.3">
      <c r="A16780" s="7">
        <v>16779</v>
      </c>
      <c r="B16780" s="7">
        <v>3309</v>
      </c>
      <c r="C16780" s="7" t="s">
        <v>116</v>
      </c>
      <c r="D16780" s="7">
        <v>30</v>
      </c>
      <c r="E16780" s="7" t="s">
        <v>32176</v>
      </c>
      <c r="F16780" s="7" t="s">
        <v>192</v>
      </c>
      <c r="G16780" s="7" t="s">
        <v>116</v>
      </c>
      <c r="H16780" s="7" t="s">
        <v>210</v>
      </c>
    </row>
    <row r="16781" spans="1:8" ht="15.75" customHeight="1" x14ac:dyDescent="0.3">
      <c r="A16781" s="8">
        <v>16780</v>
      </c>
      <c r="B16781" s="8">
        <v>3310</v>
      </c>
      <c r="C16781" s="8" t="s">
        <v>148</v>
      </c>
      <c r="D16781" s="8">
        <v>93</v>
      </c>
      <c r="E16781" s="8" t="s">
        <v>28179</v>
      </c>
      <c r="F16781" s="8"/>
      <c r="G16781" s="8" t="s">
        <v>152</v>
      </c>
      <c r="H16781" s="8" t="s">
        <v>492</v>
      </c>
    </row>
    <row r="16782" spans="1:8" ht="15.75" customHeight="1" x14ac:dyDescent="0.3">
      <c r="A16782" s="7">
        <v>16781</v>
      </c>
      <c r="B16782" s="7">
        <v>3310</v>
      </c>
      <c r="C16782" s="7" t="s">
        <v>156</v>
      </c>
      <c r="D16782" s="7">
        <v>93</v>
      </c>
      <c r="E16782" s="7" t="s">
        <v>32177</v>
      </c>
      <c r="F16782" s="7" t="s">
        <v>161</v>
      </c>
      <c r="G16782" s="7" t="s">
        <v>2864</v>
      </c>
      <c r="H16782" s="7" t="s">
        <v>163</v>
      </c>
    </row>
    <row r="16783" spans="1:8" ht="15.75" customHeight="1" x14ac:dyDescent="0.3">
      <c r="A16783" s="8">
        <v>16782</v>
      </c>
      <c r="B16783" s="8">
        <v>3310</v>
      </c>
      <c r="C16783" s="8" t="s">
        <v>167</v>
      </c>
      <c r="D16783" s="8">
        <v>93</v>
      </c>
      <c r="E16783" s="8" t="s">
        <v>28180</v>
      </c>
      <c r="F16783" s="8" t="s">
        <v>152</v>
      </c>
      <c r="G16783" s="8" t="s">
        <v>172</v>
      </c>
      <c r="H16783" s="8" t="s">
        <v>174</v>
      </c>
    </row>
    <row r="16784" spans="1:8" ht="15.75" customHeight="1" x14ac:dyDescent="0.3">
      <c r="A16784" s="7">
        <v>16783</v>
      </c>
      <c r="B16784" s="7">
        <v>3310</v>
      </c>
      <c r="C16784" s="7" t="s">
        <v>192</v>
      </c>
      <c r="D16784" s="7">
        <v>93</v>
      </c>
      <c r="E16784" s="7" t="s">
        <v>28182</v>
      </c>
      <c r="F16784" s="7" t="s">
        <v>172</v>
      </c>
      <c r="G16784" s="7" t="s">
        <v>192</v>
      </c>
      <c r="H16784" s="7" t="s">
        <v>202</v>
      </c>
    </row>
    <row r="16785" spans="1:8" ht="15.75" customHeight="1" x14ac:dyDescent="0.3">
      <c r="A16785" s="8">
        <v>16784</v>
      </c>
      <c r="B16785" s="8">
        <v>3310</v>
      </c>
      <c r="C16785" s="8" t="s">
        <v>116</v>
      </c>
      <c r="D16785" s="8">
        <v>93</v>
      </c>
      <c r="E16785" s="8" t="s">
        <v>32178</v>
      </c>
      <c r="F16785" s="8" t="s">
        <v>192</v>
      </c>
      <c r="G16785" s="8" t="s">
        <v>116</v>
      </c>
      <c r="H16785" s="8" t="s">
        <v>210</v>
      </c>
    </row>
    <row r="16786" spans="1:8" ht="15.75" customHeight="1" x14ac:dyDescent="0.3">
      <c r="A16786" s="7">
        <v>16785</v>
      </c>
      <c r="B16786" s="7">
        <v>3311</v>
      </c>
      <c r="C16786" s="7" t="s">
        <v>148</v>
      </c>
      <c r="D16786" s="7">
        <v>92</v>
      </c>
      <c r="E16786" s="7" t="s">
        <v>28188</v>
      </c>
      <c r="F16786" s="7"/>
      <c r="G16786" s="7" t="s">
        <v>152</v>
      </c>
      <c r="H16786" s="7" t="s">
        <v>492</v>
      </c>
    </row>
    <row r="16787" spans="1:8" ht="15.75" customHeight="1" x14ac:dyDescent="0.3">
      <c r="A16787" s="8">
        <v>16786</v>
      </c>
      <c r="B16787" s="8">
        <v>3311</v>
      </c>
      <c r="C16787" s="8" t="s">
        <v>156</v>
      </c>
      <c r="D16787" s="8">
        <v>92</v>
      </c>
      <c r="E16787" s="8" t="s">
        <v>32179</v>
      </c>
      <c r="F16787" s="8" t="s">
        <v>161</v>
      </c>
      <c r="G16787" s="8" t="s">
        <v>2752</v>
      </c>
      <c r="H16787" s="8" t="s">
        <v>163</v>
      </c>
    </row>
    <row r="16788" spans="1:8" ht="15.75" customHeight="1" x14ac:dyDescent="0.3">
      <c r="A16788" s="7">
        <v>16787</v>
      </c>
      <c r="B16788" s="7">
        <v>3311</v>
      </c>
      <c r="C16788" s="7" t="s">
        <v>167</v>
      </c>
      <c r="D16788" s="7">
        <v>92</v>
      </c>
      <c r="E16788" s="7" t="s">
        <v>28189</v>
      </c>
      <c r="F16788" s="7" t="s">
        <v>152</v>
      </c>
      <c r="G16788" s="7" t="s">
        <v>172</v>
      </c>
      <c r="H16788" s="7" t="s">
        <v>174</v>
      </c>
    </row>
    <row r="16789" spans="1:8" ht="15.75" customHeight="1" x14ac:dyDescent="0.3">
      <c r="A16789" s="8">
        <v>16788</v>
      </c>
      <c r="B16789" s="8">
        <v>3311</v>
      </c>
      <c r="C16789" s="8" t="s">
        <v>192</v>
      </c>
      <c r="D16789" s="8">
        <v>92</v>
      </c>
      <c r="E16789" s="8" t="s">
        <v>28190</v>
      </c>
      <c r="F16789" s="8" t="s">
        <v>172</v>
      </c>
      <c r="G16789" s="8" t="s">
        <v>192</v>
      </c>
      <c r="H16789" s="8" t="s">
        <v>202</v>
      </c>
    </row>
    <row r="16790" spans="1:8" ht="15.75" customHeight="1" x14ac:dyDescent="0.3">
      <c r="A16790" s="7">
        <v>16789</v>
      </c>
      <c r="B16790" s="7">
        <v>3311</v>
      </c>
      <c r="C16790" s="7" t="s">
        <v>116</v>
      </c>
      <c r="D16790" s="7">
        <v>92</v>
      </c>
      <c r="E16790" s="7" t="s">
        <v>32180</v>
      </c>
      <c r="F16790" s="7" t="s">
        <v>192</v>
      </c>
      <c r="G16790" s="7" t="s">
        <v>116</v>
      </c>
      <c r="H16790" s="7" t="s">
        <v>210</v>
      </c>
    </row>
    <row r="16791" spans="1:8" ht="15.75" customHeight="1" x14ac:dyDescent="0.3">
      <c r="A16791" s="8">
        <v>16790</v>
      </c>
      <c r="B16791" s="8">
        <v>3312</v>
      </c>
      <c r="C16791" s="8" t="s">
        <v>148</v>
      </c>
      <c r="D16791" s="8">
        <v>103</v>
      </c>
      <c r="E16791" s="8" t="s">
        <v>28197</v>
      </c>
      <c r="F16791" s="8"/>
      <c r="G16791" s="8" t="s">
        <v>152</v>
      </c>
      <c r="H16791" s="8" t="s">
        <v>218</v>
      </c>
    </row>
    <row r="16792" spans="1:8" ht="15.75" customHeight="1" x14ac:dyDescent="0.3">
      <c r="A16792" s="7">
        <v>16791</v>
      </c>
      <c r="B16792" s="7">
        <v>3312</v>
      </c>
      <c r="C16792" s="7" t="s">
        <v>156</v>
      </c>
      <c r="D16792" s="7">
        <v>103</v>
      </c>
      <c r="E16792" s="7" t="s">
        <v>32181</v>
      </c>
      <c r="F16792" s="7" t="s">
        <v>161</v>
      </c>
      <c r="G16792" s="7" t="s">
        <v>8748</v>
      </c>
      <c r="H16792" s="7" t="s">
        <v>163</v>
      </c>
    </row>
    <row r="16793" spans="1:8" ht="15.75" customHeight="1" x14ac:dyDescent="0.3">
      <c r="A16793" s="8">
        <v>16792</v>
      </c>
      <c r="B16793" s="8">
        <v>3312</v>
      </c>
      <c r="C16793" s="8" t="s">
        <v>167</v>
      </c>
      <c r="D16793" s="8">
        <v>103</v>
      </c>
      <c r="E16793" s="8" t="s">
        <v>28198</v>
      </c>
      <c r="F16793" s="8" t="s">
        <v>152</v>
      </c>
      <c r="G16793" s="8" t="s">
        <v>172</v>
      </c>
      <c r="H16793" s="8" t="s">
        <v>174</v>
      </c>
    </row>
    <row r="16794" spans="1:8" ht="15.75" customHeight="1" x14ac:dyDescent="0.3">
      <c r="A16794" s="7">
        <v>16793</v>
      </c>
      <c r="B16794" s="7">
        <v>3312</v>
      </c>
      <c r="C16794" s="7" t="s">
        <v>192</v>
      </c>
      <c r="D16794" s="7">
        <v>103</v>
      </c>
      <c r="E16794" s="7" t="s">
        <v>28199</v>
      </c>
      <c r="F16794" s="7" t="s">
        <v>172</v>
      </c>
      <c r="G16794" s="7" t="s">
        <v>192</v>
      </c>
      <c r="H16794" s="7" t="s">
        <v>202</v>
      </c>
    </row>
    <row r="16795" spans="1:8" ht="15.75" customHeight="1" x14ac:dyDescent="0.3">
      <c r="A16795" s="8">
        <v>16794</v>
      </c>
      <c r="B16795" s="8">
        <v>3312</v>
      </c>
      <c r="C16795" s="8" t="s">
        <v>116</v>
      </c>
      <c r="D16795" s="8">
        <v>103</v>
      </c>
      <c r="E16795" s="8" t="s">
        <v>32182</v>
      </c>
      <c r="F16795" s="8" t="s">
        <v>192</v>
      </c>
      <c r="G16795" s="8" t="s">
        <v>116</v>
      </c>
      <c r="H16795" s="8" t="s">
        <v>210</v>
      </c>
    </row>
    <row r="16796" spans="1:8" ht="15.75" customHeight="1" x14ac:dyDescent="0.3">
      <c r="A16796" s="7">
        <v>16795</v>
      </c>
      <c r="B16796" s="7">
        <v>3313</v>
      </c>
      <c r="C16796" s="7" t="s">
        <v>148</v>
      </c>
      <c r="D16796" s="7">
        <v>54</v>
      </c>
      <c r="E16796" s="7" t="s">
        <v>28205</v>
      </c>
      <c r="F16796" s="7"/>
      <c r="G16796" s="7" t="s">
        <v>152</v>
      </c>
      <c r="H16796" s="7" t="s">
        <v>492</v>
      </c>
    </row>
    <row r="16797" spans="1:8" ht="15.75" customHeight="1" x14ac:dyDescent="0.3">
      <c r="A16797" s="8">
        <v>16796</v>
      </c>
      <c r="B16797" s="8">
        <v>3313</v>
      </c>
      <c r="C16797" s="8" t="s">
        <v>156</v>
      </c>
      <c r="D16797" s="8">
        <v>54</v>
      </c>
      <c r="E16797" s="8" t="s">
        <v>32183</v>
      </c>
      <c r="F16797" s="8" t="s">
        <v>161</v>
      </c>
      <c r="G16797" s="8" t="s">
        <v>1599</v>
      </c>
      <c r="H16797" s="8" t="s">
        <v>163</v>
      </c>
    </row>
    <row r="16798" spans="1:8" ht="15.75" customHeight="1" x14ac:dyDescent="0.3">
      <c r="A16798" s="7">
        <v>16797</v>
      </c>
      <c r="B16798" s="7">
        <v>3313</v>
      </c>
      <c r="C16798" s="7" t="s">
        <v>167</v>
      </c>
      <c r="D16798" s="7">
        <v>54</v>
      </c>
      <c r="E16798" s="7" t="s">
        <v>28206</v>
      </c>
      <c r="F16798" s="7" t="s">
        <v>152</v>
      </c>
      <c r="G16798" s="7" t="s">
        <v>172</v>
      </c>
      <c r="H16798" s="7" t="s">
        <v>174</v>
      </c>
    </row>
    <row r="16799" spans="1:8" ht="15.75" customHeight="1" x14ac:dyDescent="0.3">
      <c r="A16799" s="8">
        <v>16798</v>
      </c>
      <c r="B16799" s="8">
        <v>3313</v>
      </c>
      <c r="C16799" s="8" t="s">
        <v>192</v>
      </c>
      <c r="D16799" s="8">
        <v>54</v>
      </c>
      <c r="E16799" s="8" t="s">
        <v>28207</v>
      </c>
      <c r="F16799" s="8" t="s">
        <v>172</v>
      </c>
      <c r="G16799" s="8" t="s">
        <v>192</v>
      </c>
      <c r="H16799" s="8" t="s">
        <v>202</v>
      </c>
    </row>
    <row r="16800" spans="1:8" ht="15.75" customHeight="1" x14ac:dyDescent="0.3">
      <c r="A16800" s="7">
        <v>16799</v>
      </c>
      <c r="B16800" s="7">
        <v>3313</v>
      </c>
      <c r="C16800" s="7" t="s">
        <v>116</v>
      </c>
      <c r="D16800" s="7">
        <v>54</v>
      </c>
      <c r="E16800" s="7" t="s">
        <v>32184</v>
      </c>
      <c r="F16800" s="7" t="s">
        <v>192</v>
      </c>
      <c r="G16800" s="7" t="s">
        <v>116</v>
      </c>
      <c r="H16800" s="7" t="s">
        <v>210</v>
      </c>
    </row>
    <row r="16801" spans="1:8" ht="15.75" customHeight="1" x14ac:dyDescent="0.3">
      <c r="A16801" s="8">
        <v>16800</v>
      </c>
      <c r="B16801" s="8">
        <v>3314</v>
      </c>
      <c r="C16801" s="8" t="s">
        <v>148</v>
      </c>
      <c r="D16801" s="8">
        <v>38</v>
      </c>
      <c r="E16801" s="8" t="s">
        <v>28213</v>
      </c>
      <c r="F16801" s="8"/>
      <c r="G16801" s="8" t="s">
        <v>152</v>
      </c>
      <c r="H16801" s="8" t="s">
        <v>492</v>
      </c>
    </row>
    <row r="16802" spans="1:8" ht="15.75" customHeight="1" x14ac:dyDescent="0.3">
      <c r="A16802" s="7">
        <v>16801</v>
      </c>
      <c r="B16802" s="7">
        <v>3314</v>
      </c>
      <c r="C16802" s="7" t="s">
        <v>156</v>
      </c>
      <c r="D16802" s="7">
        <v>38</v>
      </c>
      <c r="E16802" s="7" t="s">
        <v>32185</v>
      </c>
      <c r="F16802" s="7" t="s">
        <v>161</v>
      </c>
      <c r="G16802" s="7" t="s">
        <v>646</v>
      </c>
      <c r="H16802" s="7" t="s">
        <v>163</v>
      </c>
    </row>
    <row r="16803" spans="1:8" ht="15.75" customHeight="1" x14ac:dyDescent="0.3">
      <c r="A16803" s="8">
        <v>16802</v>
      </c>
      <c r="B16803" s="8">
        <v>3314</v>
      </c>
      <c r="C16803" s="8" t="s">
        <v>167</v>
      </c>
      <c r="D16803" s="8">
        <v>38</v>
      </c>
      <c r="E16803" s="8" t="s">
        <v>28215</v>
      </c>
      <c r="F16803" s="8" t="s">
        <v>152</v>
      </c>
      <c r="G16803" s="8" t="s">
        <v>172</v>
      </c>
      <c r="H16803" s="8" t="s">
        <v>174</v>
      </c>
    </row>
    <row r="16804" spans="1:8" ht="15.75" customHeight="1" x14ac:dyDescent="0.3">
      <c r="A16804" s="7">
        <v>16803</v>
      </c>
      <c r="B16804" s="7">
        <v>3314</v>
      </c>
      <c r="C16804" s="7" t="s">
        <v>176</v>
      </c>
      <c r="D16804" s="7">
        <v>38</v>
      </c>
      <c r="E16804" s="7" t="s">
        <v>32186</v>
      </c>
      <c r="F16804" s="7" t="s">
        <v>172</v>
      </c>
      <c r="G16804" s="7" t="s">
        <v>172</v>
      </c>
      <c r="H16804" s="7" t="s">
        <v>812</v>
      </c>
    </row>
    <row r="16805" spans="1:8" ht="15.75" customHeight="1" x14ac:dyDescent="0.3">
      <c r="A16805" s="8">
        <v>16804</v>
      </c>
      <c r="B16805" s="8">
        <v>3314</v>
      </c>
      <c r="C16805" s="8" t="s">
        <v>192</v>
      </c>
      <c r="D16805" s="8">
        <v>38</v>
      </c>
      <c r="E16805" s="8" t="s">
        <v>28216</v>
      </c>
      <c r="F16805" s="8" t="s">
        <v>172</v>
      </c>
      <c r="G16805" s="8" t="s">
        <v>192</v>
      </c>
      <c r="H16805" s="8" t="s">
        <v>202</v>
      </c>
    </row>
    <row r="16806" spans="1:8" ht="15.75" customHeight="1" x14ac:dyDescent="0.3">
      <c r="A16806" s="7">
        <v>16805</v>
      </c>
      <c r="B16806" s="7">
        <v>3314</v>
      </c>
      <c r="C16806" s="7" t="s">
        <v>116</v>
      </c>
      <c r="D16806" s="7">
        <v>38</v>
      </c>
      <c r="E16806" s="7" t="s">
        <v>32187</v>
      </c>
      <c r="F16806" s="7" t="s">
        <v>192</v>
      </c>
      <c r="G16806" s="7" t="s">
        <v>116</v>
      </c>
      <c r="H16806" s="7" t="s">
        <v>210</v>
      </c>
    </row>
    <row r="16807" spans="1:8" ht="15.75" customHeight="1" x14ac:dyDescent="0.3">
      <c r="A16807" s="8">
        <v>16806</v>
      </c>
      <c r="B16807" s="8">
        <v>3315</v>
      </c>
      <c r="C16807" s="8" t="s">
        <v>148</v>
      </c>
      <c r="D16807" s="8">
        <v>31</v>
      </c>
      <c r="E16807" s="8" t="s">
        <v>15482</v>
      </c>
      <c r="F16807" s="8"/>
      <c r="G16807" s="8" t="s">
        <v>152</v>
      </c>
      <c r="H16807" s="8" t="s">
        <v>218</v>
      </c>
    </row>
    <row r="16808" spans="1:8" ht="15.75" customHeight="1" x14ac:dyDescent="0.3">
      <c r="A16808" s="7">
        <v>16807</v>
      </c>
      <c r="B16808" s="7">
        <v>3315</v>
      </c>
      <c r="C16808" s="7" t="s">
        <v>156</v>
      </c>
      <c r="D16808" s="7">
        <v>31</v>
      </c>
      <c r="E16808" s="7" t="s">
        <v>32188</v>
      </c>
      <c r="F16808" s="7" t="s">
        <v>161</v>
      </c>
      <c r="G16808" s="7" t="s">
        <v>2546</v>
      </c>
      <c r="H16808" s="7" t="s">
        <v>163</v>
      </c>
    </row>
    <row r="16809" spans="1:8" ht="15.75" customHeight="1" x14ac:dyDescent="0.3">
      <c r="A16809" s="8">
        <v>16808</v>
      </c>
      <c r="B16809" s="8">
        <v>3315</v>
      </c>
      <c r="C16809" s="8" t="s">
        <v>167</v>
      </c>
      <c r="D16809" s="8">
        <v>31</v>
      </c>
      <c r="E16809" s="8" t="s">
        <v>28222</v>
      </c>
      <c r="F16809" s="8" t="s">
        <v>152</v>
      </c>
      <c r="G16809" s="8" t="s">
        <v>172</v>
      </c>
      <c r="H16809" s="8" t="s">
        <v>174</v>
      </c>
    </row>
    <row r="16810" spans="1:8" ht="15.75" customHeight="1" x14ac:dyDescent="0.3">
      <c r="A16810" s="7">
        <v>16809</v>
      </c>
      <c r="B16810" s="7">
        <v>3315</v>
      </c>
      <c r="C16810" s="7" t="s">
        <v>176</v>
      </c>
      <c r="D16810" s="7">
        <v>31</v>
      </c>
      <c r="E16810" s="7" t="s">
        <v>32189</v>
      </c>
      <c r="F16810" s="7" t="s">
        <v>172</v>
      </c>
      <c r="G16810" s="7" t="s">
        <v>388</v>
      </c>
      <c r="H16810" s="7" t="s">
        <v>812</v>
      </c>
    </row>
    <row r="16811" spans="1:8" ht="15.75" customHeight="1" x14ac:dyDescent="0.3">
      <c r="A16811" s="8">
        <v>16810</v>
      </c>
      <c r="B16811" s="8">
        <v>3315</v>
      </c>
      <c r="C16811" s="8" t="s">
        <v>192</v>
      </c>
      <c r="D16811" s="8">
        <v>31</v>
      </c>
      <c r="E16811" s="8" t="s">
        <v>28223</v>
      </c>
      <c r="F16811" s="8" t="s">
        <v>172</v>
      </c>
      <c r="G16811" s="8" t="s">
        <v>192</v>
      </c>
      <c r="H16811" s="8" t="s">
        <v>202</v>
      </c>
    </row>
    <row r="16812" spans="1:8" ht="15.75" customHeight="1" x14ac:dyDescent="0.3">
      <c r="A16812" s="7">
        <v>16811</v>
      </c>
      <c r="B16812" s="7">
        <v>3315</v>
      </c>
      <c r="C16812" s="7" t="s">
        <v>116</v>
      </c>
      <c r="D16812" s="7">
        <v>31</v>
      </c>
      <c r="E16812" s="7" t="s">
        <v>32190</v>
      </c>
      <c r="F16812" s="7" t="s">
        <v>192</v>
      </c>
      <c r="G16812" s="7" t="s">
        <v>116</v>
      </c>
      <c r="H16812" s="7" t="s">
        <v>210</v>
      </c>
    </row>
    <row r="16813" spans="1:8" ht="15.75" customHeight="1" x14ac:dyDescent="0.3">
      <c r="A16813" s="8">
        <v>16812</v>
      </c>
      <c r="B16813" s="8">
        <v>3316</v>
      </c>
      <c r="C16813" s="8" t="s">
        <v>148</v>
      </c>
      <c r="D16813" s="8">
        <v>23</v>
      </c>
      <c r="E16813" s="8" t="s">
        <v>28228</v>
      </c>
      <c r="F16813" s="8"/>
      <c r="G16813" s="8" t="s">
        <v>152</v>
      </c>
      <c r="H16813" s="8" t="s">
        <v>218</v>
      </c>
    </row>
    <row r="16814" spans="1:8" ht="15.75" customHeight="1" x14ac:dyDescent="0.3">
      <c r="A16814" s="7">
        <v>16813</v>
      </c>
      <c r="B16814" s="7">
        <v>3316</v>
      </c>
      <c r="C16814" s="7" t="s">
        <v>156</v>
      </c>
      <c r="D16814" s="7">
        <v>23</v>
      </c>
      <c r="E16814" s="7" t="s">
        <v>32191</v>
      </c>
      <c r="F16814" s="7" t="s">
        <v>161</v>
      </c>
      <c r="G16814" s="7" t="s">
        <v>2737</v>
      </c>
      <c r="H16814" s="7" t="s">
        <v>163</v>
      </c>
    </row>
    <row r="16815" spans="1:8" ht="15.75" customHeight="1" x14ac:dyDescent="0.3">
      <c r="A16815" s="8">
        <v>16814</v>
      </c>
      <c r="B16815" s="8">
        <v>3316</v>
      </c>
      <c r="C16815" s="8" t="s">
        <v>167</v>
      </c>
      <c r="D16815" s="8">
        <v>23</v>
      </c>
      <c r="E16815" s="8" t="s">
        <v>28229</v>
      </c>
      <c r="F16815" s="8" t="s">
        <v>152</v>
      </c>
      <c r="G16815" s="8" t="s">
        <v>172</v>
      </c>
      <c r="H16815" s="8" t="s">
        <v>174</v>
      </c>
    </row>
    <row r="16816" spans="1:8" ht="15.75" customHeight="1" x14ac:dyDescent="0.3">
      <c r="A16816" s="7">
        <v>16815</v>
      </c>
      <c r="B16816" s="7">
        <v>3316</v>
      </c>
      <c r="C16816" s="7" t="s">
        <v>192</v>
      </c>
      <c r="D16816" s="7">
        <v>23</v>
      </c>
      <c r="E16816" s="7" t="s">
        <v>28230</v>
      </c>
      <c r="F16816" s="7" t="s">
        <v>172</v>
      </c>
      <c r="G16816" s="7" t="s">
        <v>192</v>
      </c>
      <c r="H16816" s="7" t="s">
        <v>202</v>
      </c>
    </row>
    <row r="16817" spans="1:8" ht="15.75" customHeight="1" x14ac:dyDescent="0.3">
      <c r="A16817" s="8">
        <v>16816</v>
      </c>
      <c r="B16817" s="8">
        <v>3316</v>
      </c>
      <c r="C16817" s="8" t="s">
        <v>116</v>
      </c>
      <c r="D16817" s="8">
        <v>23</v>
      </c>
      <c r="E16817" s="8" t="s">
        <v>32192</v>
      </c>
      <c r="F16817" s="8" t="s">
        <v>192</v>
      </c>
      <c r="G16817" s="8" t="s">
        <v>116</v>
      </c>
      <c r="H16817" s="8" t="s">
        <v>210</v>
      </c>
    </row>
    <row r="16818" spans="1:8" ht="15.75" customHeight="1" x14ac:dyDescent="0.3">
      <c r="A16818" s="7">
        <v>16817</v>
      </c>
      <c r="B16818" s="7">
        <v>3317</v>
      </c>
      <c r="C16818" s="7" t="s">
        <v>148</v>
      </c>
      <c r="D16818" s="7">
        <v>1</v>
      </c>
      <c r="E16818" s="7" t="s">
        <v>28237</v>
      </c>
      <c r="F16818" s="7"/>
      <c r="G16818" s="7" t="s">
        <v>152</v>
      </c>
      <c r="H16818" s="7" t="s">
        <v>218</v>
      </c>
    </row>
    <row r="16819" spans="1:8" ht="15.75" customHeight="1" x14ac:dyDescent="0.3">
      <c r="A16819" s="8">
        <v>16818</v>
      </c>
      <c r="B16819" s="8">
        <v>3317</v>
      </c>
      <c r="C16819" s="8" t="s">
        <v>156</v>
      </c>
      <c r="D16819" s="8">
        <v>1</v>
      </c>
      <c r="E16819" s="8" t="s">
        <v>32193</v>
      </c>
      <c r="F16819" s="8" t="s">
        <v>161</v>
      </c>
      <c r="G16819" s="8" t="s">
        <v>1455</v>
      </c>
      <c r="H16819" s="8" t="s">
        <v>163</v>
      </c>
    </row>
    <row r="16820" spans="1:8" ht="15.75" customHeight="1" x14ac:dyDescent="0.3">
      <c r="A16820" s="7">
        <v>16819</v>
      </c>
      <c r="B16820" s="7">
        <v>3317</v>
      </c>
      <c r="C16820" s="7" t="s">
        <v>167</v>
      </c>
      <c r="D16820" s="7">
        <v>1</v>
      </c>
      <c r="E16820" s="7" t="s">
        <v>28238</v>
      </c>
      <c r="F16820" s="7" t="s">
        <v>152</v>
      </c>
      <c r="G16820" s="7" t="s">
        <v>172</v>
      </c>
      <c r="H16820" s="7" t="s">
        <v>174</v>
      </c>
    </row>
    <row r="16821" spans="1:8" ht="15.75" customHeight="1" x14ac:dyDescent="0.3">
      <c r="A16821" s="8">
        <v>16820</v>
      </c>
      <c r="B16821" s="8">
        <v>3317</v>
      </c>
      <c r="C16821" s="8" t="s">
        <v>192</v>
      </c>
      <c r="D16821" s="8">
        <v>1</v>
      </c>
      <c r="E16821" s="8" t="s">
        <v>28239</v>
      </c>
      <c r="F16821" s="8" t="s">
        <v>172</v>
      </c>
      <c r="G16821" s="8" t="s">
        <v>192</v>
      </c>
      <c r="H16821" s="8" t="s">
        <v>202</v>
      </c>
    </row>
    <row r="16822" spans="1:8" ht="15.75" customHeight="1" x14ac:dyDescent="0.3">
      <c r="A16822" s="7">
        <v>16821</v>
      </c>
      <c r="B16822" s="7">
        <v>3317</v>
      </c>
      <c r="C16822" s="7" t="s">
        <v>116</v>
      </c>
      <c r="D16822" s="7">
        <v>1</v>
      </c>
      <c r="E16822" s="7" t="s">
        <v>32194</v>
      </c>
      <c r="F16822" s="7" t="s">
        <v>192</v>
      </c>
      <c r="G16822" s="7" t="s">
        <v>116</v>
      </c>
      <c r="H16822" s="7" t="s">
        <v>210</v>
      </c>
    </row>
    <row r="16823" spans="1:8" ht="15.75" customHeight="1" x14ac:dyDescent="0.3">
      <c r="A16823" s="8">
        <v>16822</v>
      </c>
      <c r="B16823" s="8">
        <v>3318</v>
      </c>
      <c r="C16823" s="8" t="s">
        <v>148</v>
      </c>
      <c r="D16823" s="8">
        <v>58</v>
      </c>
      <c r="E16823" s="8" t="s">
        <v>28247</v>
      </c>
      <c r="F16823" s="8"/>
      <c r="G16823" s="8" t="s">
        <v>152</v>
      </c>
      <c r="H16823" s="8" t="s">
        <v>218</v>
      </c>
    </row>
    <row r="16824" spans="1:8" ht="15.75" customHeight="1" x14ac:dyDescent="0.3">
      <c r="A16824" s="7">
        <v>16823</v>
      </c>
      <c r="B16824" s="7">
        <v>3318</v>
      </c>
      <c r="C16824" s="7" t="s">
        <v>156</v>
      </c>
      <c r="D16824" s="7">
        <v>58</v>
      </c>
      <c r="E16824" s="7" t="s">
        <v>32195</v>
      </c>
      <c r="F16824" s="7" t="s">
        <v>161</v>
      </c>
      <c r="G16824" s="7" t="s">
        <v>2446</v>
      </c>
      <c r="H16824" s="7" t="s">
        <v>163</v>
      </c>
    </row>
    <row r="16825" spans="1:8" ht="15.75" customHeight="1" x14ac:dyDescent="0.3">
      <c r="A16825" s="8">
        <v>16824</v>
      </c>
      <c r="B16825" s="8">
        <v>3318</v>
      </c>
      <c r="C16825" s="8" t="s">
        <v>167</v>
      </c>
      <c r="D16825" s="8">
        <v>58</v>
      </c>
      <c r="E16825" s="8" t="s">
        <v>28248</v>
      </c>
      <c r="F16825" s="8" t="s">
        <v>152</v>
      </c>
      <c r="G16825" s="8" t="s">
        <v>172</v>
      </c>
      <c r="H16825" s="8" t="s">
        <v>174</v>
      </c>
    </row>
    <row r="16826" spans="1:8" ht="15.75" customHeight="1" x14ac:dyDescent="0.3">
      <c r="A16826" s="7">
        <v>16825</v>
      </c>
      <c r="B16826" s="7">
        <v>3318</v>
      </c>
      <c r="C16826" s="7" t="s">
        <v>192</v>
      </c>
      <c r="D16826" s="7">
        <v>58</v>
      </c>
      <c r="E16826" s="7" t="s">
        <v>28249</v>
      </c>
      <c r="F16826" s="7" t="s">
        <v>172</v>
      </c>
      <c r="G16826" s="7" t="s">
        <v>192</v>
      </c>
      <c r="H16826" s="7" t="s">
        <v>202</v>
      </c>
    </row>
    <row r="16827" spans="1:8" ht="15.75" customHeight="1" x14ac:dyDescent="0.3">
      <c r="A16827" s="8">
        <v>16826</v>
      </c>
      <c r="B16827" s="8">
        <v>3319</v>
      </c>
      <c r="C16827" s="8" t="s">
        <v>148</v>
      </c>
      <c r="D16827" s="8">
        <v>109</v>
      </c>
      <c r="E16827" s="8" t="s">
        <v>28255</v>
      </c>
      <c r="F16827" s="8"/>
      <c r="G16827" s="8" t="s">
        <v>152</v>
      </c>
      <c r="H16827" s="8" t="s">
        <v>218</v>
      </c>
    </row>
    <row r="16828" spans="1:8" ht="15.75" customHeight="1" x14ac:dyDescent="0.3">
      <c r="A16828" s="7">
        <v>16827</v>
      </c>
      <c r="B16828" s="7">
        <v>3319</v>
      </c>
      <c r="C16828" s="7" t="s">
        <v>156</v>
      </c>
      <c r="D16828" s="7">
        <v>109</v>
      </c>
      <c r="E16828" s="7" t="s">
        <v>32196</v>
      </c>
      <c r="F16828" s="7" t="s">
        <v>161</v>
      </c>
      <c r="G16828" s="7" t="s">
        <v>1395</v>
      </c>
      <c r="H16828" s="7" t="s">
        <v>163</v>
      </c>
    </row>
    <row r="16829" spans="1:8" ht="15.75" customHeight="1" x14ac:dyDescent="0.3">
      <c r="A16829" s="8">
        <v>16828</v>
      </c>
      <c r="B16829" s="8">
        <v>3319</v>
      </c>
      <c r="C16829" s="8" t="s">
        <v>167</v>
      </c>
      <c r="D16829" s="8">
        <v>109</v>
      </c>
      <c r="E16829" s="8" t="s">
        <v>28257</v>
      </c>
      <c r="F16829" s="8" t="s">
        <v>152</v>
      </c>
      <c r="G16829" s="8" t="s">
        <v>172</v>
      </c>
      <c r="H16829" s="8" t="s">
        <v>174</v>
      </c>
    </row>
    <row r="16830" spans="1:8" ht="15.75" customHeight="1" x14ac:dyDescent="0.3">
      <c r="A16830" s="7">
        <v>16829</v>
      </c>
      <c r="B16830" s="7">
        <v>3319</v>
      </c>
      <c r="C16830" s="7" t="s">
        <v>176</v>
      </c>
      <c r="D16830" s="7">
        <v>109</v>
      </c>
      <c r="E16830" s="7" t="s">
        <v>32197</v>
      </c>
      <c r="F16830" s="7" t="s">
        <v>172</v>
      </c>
      <c r="G16830" s="7" t="s">
        <v>388</v>
      </c>
      <c r="H16830" s="7" t="s">
        <v>184</v>
      </c>
    </row>
    <row r="16831" spans="1:8" ht="15.75" customHeight="1" x14ac:dyDescent="0.3">
      <c r="A16831" s="8">
        <v>16830</v>
      </c>
      <c r="B16831" s="8">
        <v>3319</v>
      </c>
      <c r="C16831" s="8" t="s">
        <v>192</v>
      </c>
      <c r="D16831" s="8">
        <v>109</v>
      </c>
      <c r="E16831" s="8" t="s">
        <v>28258</v>
      </c>
      <c r="F16831" s="8" t="s">
        <v>172</v>
      </c>
      <c r="G16831" s="8" t="s">
        <v>192</v>
      </c>
      <c r="H16831" s="8" t="s">
        <v>202</v>
      </c>
    </row>
    <row r="16832" spans="1:8" ht="15.75" customHeight="1" x14ac:dyDescent="0.3">
      <c r="A16832" s="7">
        <v>16831</v>
      </c>
      <c r="B16832" s="7">
        <v>3320</v>
      </c>
      <c r="C16832" s="7" t="s">
        <v>148</v>
      </c>
      <c r="D16832" s="7">
        <v>26</v>
      </c>
      <c r="E16832" s="7" t="s">
        <v>28264</v>
      </c>
      <c r="F16832" s="7"/>
      <c r="G16832" s="7" t="s">
        <v>152</v>
      </c>
      <c r="H16832" s="7" t="s">
        <v>153</v>
      </c>
    </row>
    <row r="16833" spans="1:8" ht="15.75" customHeight="1" x14ac:dyDescent="0.3">
      <c r="A16833" s="8">
        <v>16832</v>
      </c>
      <c r="B16833" s="8">
        <v>3320</v>
      </c>
      <c r="C16833" s="8" t="s">
        <v>156</v>
      </c>
      <c r="D16833" s="8">
        <v>26</v>
      </c>
      <c r="E16833" s="8" t="s">
        <v>32198</v>
      </c>
      <c r="F16833" s="8" t="s">
        <v>161</v>
      </c>
      <c r="G16833" s="8" t="s">
        <v>2192</v>
      </c>
      <c r="H16833" s="8" t="s">
        <v>163</v>
      </c>
    </row>
    <row r="16834" spans="1:8" ht="15.75" customHeight="1" x14ac:dyDescent="0.3">
      <c r="A16834" s="7">
        <v>16833</v>
      </c>
      <c r="B16834" s="7">
        <v>3320</v>
      </c>
      <c r="C16834" s="7" t="s">
        <v>167</v>
      </c>
      <c r="D16834" s="7">
        <v>26</v>
      </c>
      <c r="E16834" s="7" t="s">
        <v>28265</v>
      </c>
      <c r="F16834" s="7" t="s">
        <v>152</v>
      </c>
      <c r="G16834" s="7" t="s">
        <v>172</v>
      </c>
      <c r="H16834" s="7" t="s">
        <v>174</v>
      </c>
    </row>
    <row r="16835" spans="1:8" ht="15.75" customHeight="1" x14ac:dyDescent="0.3">
      <c r="A16835" s="8">
        <v>16834</v>
      </c>
      <c r="B16835" s="8">
        <v>3320</v>
      </c>
      <c r="C16835" s="8" t="s">
        <v>176</v>
      </c>
      <c r="D16835" s="8">
        <v>26</v>
      </c>
      <c r="E16835" s="8" t="s">
        <v>32199</v>
      </c>
      <c r="F16835" s="8" t="s">
        <v>172</v>
      </c>
      <c r="G16835" s="8" t="s">
        <v>388</v>
      </c>
      <c r="H16835" s="8" t="s">
        <v>248</v>
      </c>
    </row>
    <row r="16836" spans="1:8" ht="15.75" customHeight="1" x14ac:dyDescent="0.3">
      <c r="A16836" s="7">
        <v>16835</v>
      </c>
      <c r="B16836" s="7">
        <v>3320</v>
      </c>
      <c r="C16836" s="7" t="s">
        <v>192</v>
      </c>
      <c r="D16836" s="7">
        <v>26</v>
      </c>
      <c r="E16836" s="7" t="s">
        <v>28266</v>
      </c>
      <c r="F16836" s="7" t="s">
        <v>172</v>
      </c>
      <c r="G16836" s="7" t="s">
        <v>192</v>
      </c>
      <c r="H16836" s="7" t="s">
        <v>202</v>
      </c>
    </row>
    <row r="16837" spans="1:8" ht="15.75" customHeight="1" x14ac:dyDescent="0.3">
      <c r="A16837" s="8">
        <v>16836</v>
      </c>
      <c r="B16837" s="8">
        <v>3321</v>
      </c>
      <c r="C16837" s="8" t="s">
        <v>148</v>
      </c>
      <c r="D16837" s="8">
        <v>55</v>
      </c>
      <c r="E16837" s="8" t="s">
        <v>28273</v>
      </c>
      <c r="F16837" s="8"/>
      <c r="G16837" s="8" t="s">
        <v>152</v>
      </c>
      <c r="H16837" s="8" t="s">
        <v>153</v>
      </c>
    </row>
    <row r="16838" spans="1:8" ht="15.75" customHeight="1" x14ac:dyDescent="0.3">
      <c r="A16838" s="7">
        <v>16837</v>
      </c>
      <c r="B16838" s="7">
        <v>3321</v>
      </c>
      <c r="C16838" s="7" t="s">
        <v>156</v>
      </c>
      <c r="D16838" s="7">
        <v>55</v>
      </c>
      <c r="E16838" s="7" t="s">
        <v>32200</v>
      </c>
      <c r="F16838" s="7" t="s">
        <v>161</v>
      </c>
      <c r="G16838" s="7" t="s">
        <v>2417</v>
      </c>
      <c r="H16838" s="7" t="s">
        <v>163</v>
      </c>
    </row>
    <row r="16839" spans="1:8" ht="15.75" customHeight="1" x14ac:dyDescent="0.3">
      <c r="A16839" s="8">
        <v>16838</v>
      </c>
      <c r="B16839" s="8">
        <v>3321</v>
      </c>
      <c r="C16839" s="8" t="s">
        <v>167</v>
      </c>
      <c r="D16839" s="8">
        <v>55</v>
      </c>
      <c r="E16839" s="8" t="s">
        <v>28274</v>
      </c>
      <c r="F16839" s="8" t="s">
        <v>152</v>
      </c>
      <c r="G16839" s="8" t="s">
        <v>172</v>
      </c>
      <c r="H16839" s="8" t="s">
        <v>174</v>
      </c>
    </row>
    <row r="16840" spans="1:8" ht="15.75" customHeight="1" x14ac:dyDescent="0.3">
      <c r="A16840" s="7">
        <v>16839</v>
      </c>
      <c r="B16840" s="7">
        <v>3321</v>
      </c>
      <c r="C16840" s="7" t="s">
        <v>176</v>
      </c>
      <c r="D16840" s="7">
        <v>55</v>
      </c>
      <c r="E16840" s="7" t="s">
        <v>32201</v>
      </c>
      <c r="F16840" s="7" t="s">
        <v>172</v>
      </c>
      <c r="G16840" s="7" t="s">
        <v>172</v>
      </c>
      <c r="H16840" s="7" t="s">
        <v>184</v>
      </c>
    </row>
    <row r="16841" spans="1:8" ht="15.75" customHeight="1" x14ac:dyDescent="0.3">
      <c r="A16841" s="8">
        <v>16840</v>
      </c>
      <c r="B16841" s="8">
        <v>3321</v>
      </c>
      <c r="C16841" s="8" t="s">
        <v>192</v>
      </c>
      <c r="D16841" s="8">
        <v>55</v>
      </c>
      <c r="E16841" s="8" t="s">
        <v>28275</v>
      </c>
      <c r="F16841" s="8" t="s">
        <v>172</v>
      </c>
      <c r="G16841" s="8" t="s">
        <v>192</v>
      </c>
      <c r="H16841" s="8" t="s">
        <v>202</v>
      </c>
    </row>
    <row r="16842" spans="1:8" ht="15.75" customHeight="1" x14ac:dyDescent="0.3">
      <c r="A16842" s="7">
        <v>16841</v>
      </c>
      <c r="B16842" s="7">
        <v>3322</v>
      </c>
      <c r="C16842" s="7" t="s">
        <v>148</v>
      </c>
      <c r="D16842" s="7">
        <v>107</v>
      </c>
      <c r="E16842" s="7" t="s">
        <v>28282</v>
      </c>
      <c r="F16842" s="7"/>
      <c r="G16842" s="7" t="s">
        <v>152</v>
      </c>
      <c r="H16842" s="7" t="s">
        <v>218</v>
      </c>
    </row>
    <row r="16843" spans="1:8" ht="15.75" customHeight="1" x14ac:dyDescent="0.3">
      <c r="A16843" s="8">
        <v>16842</v>
      </c>
      <c r="B16843" s="8">
        <v>3322</v>
      </c>
      <c r="C16843" s="8" t="s">
        <v>156</v>
      </c>
      <c r="D16843" s="8">
        <v>107</v>
      </c>
      <c r="E16843" s="8" t="s">
        <v>32202</v>
      </c>
      <c r="F16843" s="8" t="s">
        <v>161</v>
      </c>
      <c r="G16843" s="8" t="s">
        <v>452</v>
      </c>
      <c r="H16843" s="8" t="s">
        <v>163</v>
      </c>
    </row>
    <row r="16844" spans="1:8" ht="15.75" customHeight="1" x14ac:dyDescent="0.3">
      <c r="A16844" s="7">
        <v>16843</v>
      </c>
      <c r="B16844" s="7">
        <v>3322</v>
      </c>
      <c r="C16844" s="7" t="s">
        <v>167</v>
      </c>
      <c r="D16844" s="7">
        <v>107</v>
      </c>
      <c r="E16844" s="7" t="s">
        <v>28283</v>
      </c>
      <c r="F16844" s="7" t="s">
        <v>152</v>
      </c>
      <c r="G16844" s="7" t="s">
        <v>172</v>
      </c>
      <c r="H16844" s="7" t="s">
        <v>174</v>
      </c>
    </row>
    <row r="16845" spans="1:8" ht="15.75" customHeight="1" x14ac:dyDescent="0.3">
      <c r="A16845" s="8">
        <v>16844</v>
      </c>
      <c r="B16845" s="8">
        <v>3322</v>
      </c>
      <c r="C16845" s="8" t="s">
        <v>192</v>
      </c>
      <c r="D16845" s="8">
        <v>107</v>
      </c>
      <c r="E16845" s="8" t="s">
        <v>28284</v>
      </c>
      <c r="F16845" s="8" t="s">
        <v>172</v>
      </c>
      <c r="G16845" s="8" t="s">
        <v>192</v>
      </c>
      <c r="H16845" s="8" t="s">
        <v>202</v>
      </c>
    </row>
    <row r="16846" spans="1:8" ht="15.75" customHeight="1" x14ac:dyDescent="0.3">
      <c r="A16846" s="7">
        <v>16845</v>
      </c>
      <c r="B16846" s="7">
        <v>3322</v>
      </c>
      <c r="C16846" s="7" t="s">
        <v>116</v>
      </c>
      <c r="D16846" s="7">
        <v>107</v>
      </c>
      <c r="E16846" s="7" t="s">
        <v>32203</v>
      </c>
      <c r="F16846" s="7" t="s">
        <v>192</v>
      </c>
      <c r="G16846" s="7" t="s">
        <v>116</v>
      </c>
      <c r="H16846" s="7" t="s">
        <v>210</v>
      </c>
    </row>
    <row r="16847" spans="1:8" ht="15.75" customHeight="1" x14ac:dyDescent="0.3">
      <c r="A16847" s="8">
        <v>16846</v>
      </c>
      <c r="B16847" s="8">
        <v>3323</v>
      </c>
      <c r="C16847" s="8" t="s">
        <v>148</v>
      </c>
      <c r="D16847" s="8">
        <v>66</v>
      </c>
      <c r="E16847" s="8" t="s">
        <v>28289</v>
      </c>
      <c r="F16847" s="8"/>
      <c r="G16847" s="8" t="s">
        <v>152</v>
      </c>
      <c r="H16847" s="8" t="s">
        <v>218</v>
      </c>
    </row>
    <row r="16848" spans="1:8" ht="15.75" customHeight="1" x14ac:dyDescent="0.3">
      <c r="A16848" s="7">
        <v>16847</v>
      </c>
      <c r="B16848" s="7">
        <v>3323</v>
      </c>
      <c r="C16848" s="7" t="s">
        <v>156</v>
      </c>
      <c r="D16848" s="7">
        <v>66</v>
      </c>
      <c r="E16848" s="7" t="s">
        <v>32204</v>
      </c>
      <c r="F16848" s="7" t="s">
        <v>161</v>
      </c>
      <c r="G16848" s="7" t="s">
        <v>2964</v>
      </c>
      <c r="H16848" s="7" t="s">
        <v>163</v>
      </c>
    </row>
    <row r="16849" spans="1:8" ht="15.75" customHeight="1" x14ac:dyDescent="0.3">
      <c r="A16849" s="8">
        <v>16848</v>
      </c>
      <c r="B16849" s="8">
        <v>3323</v>
      </c>
      <c r="C16849" s="8" t="s">
        <v>167</v>
      </c>
      <c r="D16849" s="8">
        <v>66</v>
      </c>
      <c r="E16849" s="8" t="s">
        <v>28290</v>
      </c>
      <c r="F16849" s="8" t="s">
        <v>152</v>
      </c>
      <c r="G16849" s="8" t="s">
        <v>172</v>
      </c>
      <c r="H16849" s="8" t="s">
        <v>174</v>
      </c>
    </row>
    <row r="16850" spans="1:8" ht="15.75" customHeight="1" x14ac:dyDescent="0.3">
      <c r="A16850" s="7">
        <v>16849</v>
      </c>
      <c r="B16850" s="7">
        <v>3323</v>
      </c>
      <c r="C16850" s="7" t="s">
        <v>192</v>
      </c>
      <c r="D16850" s="7">
        <v>66</v>
      </c>
      <c r="E16850" s="7" t="s">
        <v>28291</v>
      </c>
      <c r="F16850" s="7" t="s">
        <v>172</v>
      </c>
      <c r="G16850" s="7" t="s">
        <v>192</v>
      </c>
      <c r="H16850" s="7" t="s">
        <v>202</v>
      </c>
    </row>
    <row r="16851" spans="1:8" ht="15.75" customHeight="1" x14ac:dyDescent="0.3">
      <c r="A16851" s="8">
        <v>16850</v>
      </c>
      <c r="B16851" s="8">
        <v>3323</v>
      </c>
      <c r="C16851" s="8" t="s">
        <v>116</v>
      </c>
      <c r="D16851" s="8">
        <v>66</v>
      </c>
      <c r="E16851" s="8" t="s">
        <v>32205</v>
      </c>
      <c r="F16851" s="8" t="s">
        <v>192</v>
      </c>
      <c r="G16851" s="8" t="s">
        <v>116</v>
      </c>
      <c r="H16851" s="8" t="s">
        <v>210</v>
      </c>
    </row>
    <row r="16852" spans="1:8" ht="15.75" customHeight="1" x14ac:dyDescent="0.3">
      <c r="A16852" s="7">
        <v>16851</v>
      </c>
      <c r="B16852" s="7">
        <v>3324</v>
      </c>
      <c r="C16852" s="7" t="s">
        <v>148</v>
      </c>
      <c r="D16852" s="7">
        <v>106</v>
      </c>
      <c r="E16852" s="7" t="s">
        <v>28299</v>
      </c>
      <c r="F16852" s="7"/>
      <c r="G16852" s="7" t="s">
        <v>152</v>
      </c>
      <c r="H16852" s="7" t="s">
        <v>153</v>
      </c>
    </row>
    <row r="16853" spans="1:8" ht="15.75" customHeight="1" x14ac:dyDescent="0.3">
      <c r="A16853" s="8">
        <v>16852</v>
      </c>
      <c r="B16853" s="8">
        <v>3324</v>
      </c>
      <c r="C16853" s="8" t="s">
        <v>156</v>
      </c>
      <c r="D16853" s="8">
        <v>106</v>
      </c>
      <c r="E16853" s="8" t="s">
        <v>32206</v>
      </c>
      <c r="F16853" s="8" t="s">
        <v>161</v>
      </c>
      <c r="G16853" s="8" t="s">
        <v>1939</v>
      </c>
      <c r="H16853" s="8" t="s">
        <v>163</v>
      </c>
    </row>
    <row r="16854" spans="1:8" ht="15.75" customHeight="1" x14ac:dyDescent="0.3">
      <c r="A16854" s="7">
        <v>16853</v>
      </c>
      <c r="B16854" s="7">
        <v>3324</v>
      </c>
      <c r="C16854" s="7" t="s">
        <v>167</v>
      </c>
      <c r="D16854" s="7">
        <v>106</v>
      </c>
      <c r="E16854" s="7" t="s">
        <v>28300</v>
      </c>
      <c r="F16854" s="7" t="s">
        <v>152</v>
      </c>
      <c r="G16854" s="7" t="s">
        <v>172</v>
      </c>
      <c r="H16854" s="7" t="s">
        <v>174</v>
      </c>
    </row>
    <row r="16855" spans="1:8" ht="15.75" customHeight="1" x14ac:dyDescent="0.3">
      <c r="A16855" s="8">
        <v>16854</v>
      </c>
      <c r="B16855" s="8">
        <v>3324</v>
      </c>
      <c r="C16855" s="8" t="s">
        <v>176</v>
      </c>
      <c r="D16855" s="8">
        <v>106</v>
      </c>
      <c r="E16855" s="8" t="s">
        <v>32207</v>
      </c>
      <c r="F16855" s="8" t="s">
        <v>172</v>
      </c>
      <c r="G16855" s="8" t="s">
        <v>388</v>
      </c>
      <c r="H16855" s="8" t="s">
        <v>248</v>
      </c>
    </row>
    <row r="16856" spans="1:8" ht="15.75" customHeight="1" x14ac:dyDescent="0.3">
      <c r="A16856" s="7">
        <v>16855</v>
      </c>
      <c r="B16856" s="7">
        <v>3324</v>
      </c>
      <c r="C16856" s="7" t="s">
        <v>192</v>
      </c>
      <c r="D16856" s="7">
        <v>106</v>
      </c>
      <c r="E16856" s="7" t="s">
        <v>28301</v>
      </c>
      <c r="F16856" s="7" t="s">
        <v>172</v>
      </c>
      <c r="G16856" s="7" t="s">
        <v>192</v>
      </c>
      <c r="H16856" s="7" t="s">
        <v>202</v>
      </c>
    </row>
    <row r="16857" spans="1:8" ht="15.75" customHeight="1" x14ac:dyDescent="0.3">
      <c r="A16857" s="8">
        <v>16856</v>
      </c>
      <c r="B16857" s="8">
        <v>3324</v>
      </c>
      <c r="C16857" s="8" t="s">
        <v>116</v>
      </c>
      <c r="D16857" s="8">
        <v>106</v>
      </c>
      <c r="E16857" s="8" t="s">
        <v>32208</v>
      </c>
      <c r="F16857" s="8" t="s">
        <v>192</v>
      </c>
      <c r="G16857" s="8" t="s">
        <v>116</v>
      </c>
      <c r="H16857" s="8" t="s">
        <v>210</v>
      </c>
    </row>
    <row r="16858" spans="1:8" ht="15.75" customHeight="1" x14ac:dyDescent="0.3">
      <c r="A16858" s="7">
        <v>16857</v>
      </c>
      <c r="B16858" s="7">
        <v>3325</v>
      </c>
      <c r="C16858" s="7" t="s">
        <v>148</v>
      </c>
      <c r="D16858" s="7">
        <v>13</v>
      </c>
      <c r="E16858" s="7" t="s">
        <v>28306</v>
      </c>
      <c r="F16858" s="7"/>
      <c r="G16858" s="7" t="s">
        <v>152</v>
      </c>
      <c r="H16858" s="7" t="s">
        <v>492</v>
      </c>
    </row>
    <row r="16859" spans="1:8" ht="15.75" customHeight="1" x14ac:dyDescent="0.3">
      <c r="A16859" s="8">
        <v>16858</v>
      </c>
      <c r="B16859" s="8">
        <v>3325</v>
      </c>
      <c r="C16859" s="8" t="s">
        <v>156</v>
      </c>
      <c r="D16859" s="8">
        <v>13</v>
      </c>
      <c r="E16859" s="8" t="s">
        <v>32209</v>
      </c>
      <c r="F16859" s="8" t="s">
        <v>161</v>
      </c>
      <c r="G16859" s="8" t="s">
        <v>1503</v>
      </c>
      <c r="H16859" s="8" t="s">
        <v>163</v>
      </c>
    </row>
    <row r="16860" spans="1:8" ht="15.75" customHeight="1" x14ac:dyDescent="0.3">
      <c r="A16860" s="7">
        <v>16859</v>
      </c>
      <c r="B16860" s="7">
        <v>3325</v>
      </c>
      <c r="C16860" s="7" t="s">
        <v>167</v>
      </c>
      <c r="D16860" s="7">
        <v>13</v>
      </c>
      <c r="E16860" s="7" t="s">
        <v>28307</v>
      </c>
      <c r="F16860" s="7" t="s">
        <v>152</v>
      </c>
      <c r="G16860" s="7" t="s">
        <v>172</v>
      </c>
      <c r="H16860" s="7" t="s">
        <v>174</v>
      </c>
    </row>
    <row r="16861" spans="1:8" ht="15.75" customHeight="1" x14ac:dyDescent="0.3">
      <c r="A16861" s="8">
        <v>16860</v>
      </c>
      <c r="B16861" s="8">
        <v>3325</v>
      </c>
      <c r="C16861" s="8" t="s">
        <v>176</v>
      </c>
      <c r="D16861" s="8">
        <v>13</v>
      </c>
      <c r="E16861" s="8" t="s">
        <v>32210</v>
      </c>
      <c r="F16861" s="8" t="s">
        <v>172</v>
      </c>
      <c r="G16861" s="8" t="s">
        <v>388</v>
      </c>
      <c r="H16861" s="8" t="s">
        <v>248</v>
      </c>
    </row>
    <row r="16862" spans="1:8" ht="15.75" customHeight="1" x14ac:dyDescent="0.3">
      <c r="A16862" s="7">
        <v>16861</v>
      </c>
      <c r="B16862" s="7">
        <v>3325</v>
      </c>
      <c r="C16862" s="7" t="s">
        <v>192</v>
      </c>
      <c r="D16862" s="7">
        <v>13</v>
      </c>
      <c r="E16862" s="7" t="s">
        <v>2178</v>
      </c>
      <c r="F16862" s="7" t="s">
        <v>172</v>
      </c>
      <c r="G16862" s="7" t="s">
        <v>192</v>
      </c>
      <c r="H16862" s="7" t="s">
        <v>202</v>
      </c>
    </row>
    <row r="16863" spans="1:8" ht="15.75" customHeight="1" x14ac:dyDescent="0.3">
      <c r="A16863" s="8">
        <v>16862</v>
      </c>
      <c r="B16863" s="8">
        <v>3326</v>
      </c>
      <c r="C16863" s="8" t="s">
        <v>148</v>
      </c>
      <c r="D16863" s="8">
        <v>119</v>
      </c>
      <c r="E16863" s="8" t="s">
        <v>28313</v>
      </c>
      <c r="F16863" s="8"/>
      <c r="G16863" s="8" t="s">
        <v>152</v>
      </c>
      <c r="H16863" s="8" t="s">
        <v>218</v>
      </c>
    </row>
    <row r="16864" spans="1:8" ht="15.75" customHeight="1" x14ac:dyDescent="0.3">
      <c r="A16864" s="7">
        <v>16863</v>
      </c>
      <c r="B16864" s="7">
        <v>3326</v>
      </c>
      <c r="C16864" s="7" t="s">
        <v>156</v>
      </c>
      <c r="D16864" s="7">
        <v>119</v>
      </c>
      <c r="E16864" s="7" t="s">
        <v>32211</v>
      </c>
      <c r="F16864" s="7" t="s">
        <v>161</v>
      </c>
      <c r="G16864" s="7" t="s">
        <v>2601</v>
      </c>
      <c r="H16864" s="7" t="s">
        <v>163</v>
      </c>
    </row>
    <row r="16865" spans="1:8" ht="15.75" customHeight="1" x14ac:dyDescent="0.3">
      <c r="A16865" s="8">
        <v>16864</v>
      </c>
      <c r="B16865" s="8">
        <v>3326</v>
      </c>
      <c r="C16865" s="8" t="s">
        <v>167</v>
      </c>
      <c r="D16865" s="8">
        <v>119</v>
      </c>
      <c r="E16865" s="8" t="s">
        <v>28314</v>
      </c>
      <c r="F16865" s="8" t="s">
        <v>152</v>
      </c>
      <c r="G16865" s="8" t="s">
        <v>172</v>
      </c>
      <c r="H16865" s="8" t="s">
        <v>174</v>
      </c>
    </row>
    <row r="16866" spans="1:8" ht="15.75" customHeight="1" x14ac:dyDescent="0.3">
      <c r="A16866" s="7">
        <v>16865</v>
      </c>
      <c r="B16866" s="7">
        <v>3326</v>
      </c>
      <c r="C16866" s="7" t="s">
        <v>176</v>
      </c>
      <c r="D16866" s="7">
        <v>119</v>
      </c>
      <c r="E16866" s="7" t="s">
        <v>32212</v>
      </c>
      <c r="F16866" s="7" t="s">
        <v>172</v>
      </c>
      <c r="G16866" s="7" t="s">
        <v>388</v>
      </c>
      <c r="H16866" s="7" t="s">
        <v>184</v>
      </c>
    </row>
    <row r="16867" spans="1:8" ht="15.75" customHeight="1" x14ac:dyDescent="0.3">
      <c r="A16867" s="8">
        <v>16866</v>
      </c>
      <c r="B16867" s="8">
        <v>3326</v>
      </c>
      <c r="C16867" s="8" t="s">
        <v>192</v>
      </c>
      <c r="D16867" s="8">
        <v>119</v>
      </c>
      <c r="E16867" s="8" t="s">
        <v>28315</v>
      </c>
      <c r="F16867" s="8" t="s">
        <v>172</v>
      </c>
      <c r="G16867" s="8" t="s">
        <v>192</v>
      </c>
      <c r="H16867" s="8" t="s">
        <v>202</v>
      </c>
    </row>
    <row r="16868" spans="1:8" ht="15.75" customHeight="1" x14ac:dyDescent="0.3">
      <c r="A16868" s="7">
        <v>16867</v>
      </c>
      <c r="B16868" s="7">
        <v>3327</v>
      </c>
      <c r="C16868" s="7" t="s">
        <v>148</v>
      </c>
      <c r="D16868" s="7">
        <v>81</v>
      </c>
      <c r="E16868" s="7" t="s">
        <v>28321</v>
      </c>
      <c r="F16868" s="7"/>
      <c r="G16868" s="7" t="s">
        <v>152</v>
      </c>
      <c r="H16868" s="7" t="s">
        <v>218</v>
      </c>
    </row>
    <row r="16869" spans="1:8" ht="15.75" customHeight="1" x14ac:dyDescent="0.3">
      <c r="A16869" s="8">
        <v>16868</v>
      </c>
      <c r="B16869" s="8">
        <v>3327</v>
      </c>
      <c r="C16869" s="8" t="s">
        <v>156</v>
      </c>
      <c r="D16869" s="8">
        <v>81</v>
      </c>
      <c r="E16869" s="8" t="s">
        <v>32213</v>
      </c>
      <c r="F16869" s="8" t="s">
        <v>161</v>
      </c>
      <c r="G16869" s="8" t="s">
        <v>7265</v>
      </c>
      <c r="H16869" s="8" t="s">
        <v>163</v>
      </c>
    </row>
    <row r="16870" spans="1:8" ht="15.75" customHeight="1" x14ac:dyDescent="0.3">
      <c r="A16870" s="7">
        <v>16869</v>
      </c>
      <c r="B16870" s="7">
        <v>3327</v>
      </c>
      <c r="C16870" s="7" t="s">
        <v>167</v>
      </c>
      <c r="D16870" s="7">
        <v>81</v>
      </c>
      <c r="E16870" s="7" t="s">
        <v>28322</v>
      </c>
      <c r="F16870" s="7" t="s">
        <v>152</v>
      </c>
      <c r="G16870" s="7" t="s">
        <v>172</v>
      </c>
      <c r="H16870" s="7" t="s">
        <v>174</v>
      </c>
    </row>
    <row r="16871" spans="1:8" ht="15.75" customHeight="1" x14ac:dyDescent="0.3">
      <c r="A16871" s="8">
        <v>16870</v>
      </c>
      <c r="B16871" s="8">
        <v>3327</v>
      </c>
      <c r="C16871" s="8" t="s">
        <v>176</v>
      </c>
      <c r="D16871" s="8">
        <v>81</v>
      </c>
      <c r="E16871" s="8" t="s">
        <v>32214</v>
      </c>
      <c r="F16871" s="8" t="s">
        <v>172</v>
      </c>
      <c r="G16871" s="8" t="s">
        <v>388</v>
      </c>
      <c r="H16871" s="8" t="s">
        <v>288</v>
      </c>
    </row>
    <row r="16872" spans="1:8" ht="15.75" customHeight="1" x14ac:dyDescent="0.3">
      <c r="A16872" s="7">
        <v>16871</v>
      </c>
      <c r="B16872" s="7">
        <v>3327</v>
      </c>
      <c r="C16872" s="7" t="s">
        <v>192</v>
      </c>
      <c r="D16872" s="7">
        <v>81</v>
      </c>
      <c r="E16872" s="7" t="s">
        <v>28323</v>
      </c>
      <c r="F16872" s="7" t="s">
        <v>172</v>
      </c>
      <c r="G16872" s="7" t="s">
        <v>192</v>
      </c>
      <c r="H16872" s="7" t="s">
        <v>202</v>
      </c>
    </row>
    <row r="16873" spans="1:8" ht="15.75" customHeight="1" x14ac:dyDescent="0.3">
      <c r="A16873" s="8">
        <v>16872</v>
      </c>
      <c r="B16873" s="8">
        <v>3327</v>
      </c>
      <c r="C16873" s="8" t="s">
        <v>116</v>
      </c>
      <c r="D16873" s="8">
        <v>81</v>
      </c>
      <c r="E16873" s="8" t="s">
        <v>32215</v>
      </c>
      <c r="F16873" s="8" t="s">
        <v>192</v>
      </c>
      <c r="G16873" s="8" t="s">
        <v>116</v>
      </c>
      <c r="H16873" s="8" t="s">
        <v>210</v>
      </c>
    </row>
    <row r="16874" spans="1:8" ht="15.75" customHeight="1" x14ac:dyDescent="0.3">
      <c r="A16874" s="7">
        <v>16873</v>
      </c>
      <c r="B16874" s="7">
        <v>3328</v>
      </c>
      <c r="C16874" s="7" t="s">
        <v>148</v>
      </c>
      <c r="D16874" s="7">
        <v>22</v>
      </c>
      <c r="E16874" s="7" t="s">
        <v>28329</v>
      </c>
      <c r="F16874" s="7"/>
      <c r="G16874" s="7" t="s">
        <v>152</v>
      </c>
      <c r="H16874" s="7" t="s">
        <v>492</v>
      </c>
    </row>
    <row r="16875" spans="1:8" ht="15.75" customHeight="1" x14ac:dyDescent="0.3">
      <c r="A16875" s="8">
        <v>16874</v>
      </c>
      <c r="B16875" s="8">
        <v>3328</v>
      </c>
      <c r="C16875" s="8" t="s">
        <v>156</v>
      </c>
      <c r="D16875" s="8">
        <v>22</v>
      </c>
      <c r="E16875" s="8" t="s">
        <v>32216</v>
      </c>
      <c r="F16875" s="8" t="s">
        <v>161</v>
      </c>
      <c r="G16875" s="8" t="s">
        <v>320</v>
      </c>
      <c r="H16875" s="8" t="s">
        <v>163</v>
      </c>
    </row>
    <row r="16876" spans="1:8" ht="15.75" customHeight="1" x14ac:dyDescent="0.3">
      <c r="A16876" s="7">
        <v>16875</v>
      </c>
      <c r="B16876" s="7">
        <v>3328</v>
      </c>
      <c r="C16876" s="7" t="s">
        <v>167</v>
      </c>
      <c r="D16876" s="7">
        <v>22</v>
      </c>
      <c r="E16876" s="7" t="s">
        <v>28330</v>
      </c>
      <c r="F16876" s="7" t="s">
        <v>152</v>
      </c>
      <c r="G16876" s="7" t="s">
        <v>172</v>
      </c>
      <c r="H16876" s="7" t="s">
        <v>174</v>
      </c>
    </row>
    <row r="16877" spans="1:8" ht="15.75" customHeight="1" x14ac:dyDescent="0.3">
      <c r="A16877" s="8">
        <v>16876</v>
      </c>
      <c r="B16877" s="8">
        <v>3328</v>
      </c>
      <c r="C16877" s="8" t="s">
        <v>176</v>
      </c>
      <c r="D16877" s="8">
        <v>22</v>
      </c>
      <c r="E16877" s="8" t="s">
        <v>32217</v>
      </c>
      <c r="F16877" s="8" t="s">
        <v>172</v>
      </c>
      <c r="G16877" s="8" t="s">
        <v>172</v>
      </c>
      <c r="H16877" s="8" t="s">
        <v>248</v>
      </c>
    </row>
    <row r="16878" spans="1:8" ht="15.75" customHeight="1" x14ac:dyDescent="0.3">
      <c r="A16878" s="7">
        <v>16877</v>
      </c>
      <c r="B16878" s="7">
        <v>3329</v>
      </c>
      <c r="C16878" s="7" t="s">
        <v>148</v>
      </c>
      <c r="D16878" s="7">
        <v>17</v>
      </c>
      <c r="E16878" s="7" t="s">
        <v>28337</v>
      </c>
      <c r="F16878" s="7"/>
      <c r="G16878" s="7" t="s">
        <v>152</v>
      </c>
      <c r="H16878" s="7" t="s">
        <v>492</v>
      </c>
    </row>
    <row r="16879" spans="1:8" ht="15.75" customHeight="1" x14ac:dyDescent="0.3">
      <c r="A16879" s="8">
        <v>16878</v>
      </c>
      <c r="B16879" s="8">
        <v>3329</v>
      </c>
      <c r="C16879" s="8" t="s">
        <v>156</v>
      </c>
      <c r="D16879" s="8">
        <v>17</v>
      </c>
      <c r="E16879" s="8" t="s">
        <v>32218</v>
      </c>
      <c r="F16879" s="8" t="s">
        <v>161</v>
      </c>
      <c r="G16879" s="8" t="s">
        <v>4015</v>
      </c>
      <c r="H16879" s="8" t="s">
        <v>163</v>
      </c>
    </row>
    <row r="16880" spans="1:8" ht="15.75" customHeight="1" x14ac:dyDescent="0.3">
      <c r="A16880" s="7">
        <v>16879</v>
      </c>
      <c r="B16880" s="7">
        <v>3329</v>
      </c>
      <c r="C16880" s="7" t="s">
        <v>167</v>
      </c>
      <c r="D16880" s="7">
        <v>17</v>
      </c>
      <c r="E16880" s="7" t="s">
        <v>28338</v>
      </c>
      <c r="F16880" s="7" t="s">
        <v>152</v>
      </c>
      <c r="G16880" s="7" t="s">
        <v>172</v>
      </c>
      <c r="H16880" s="7" t="s">
        <v>174</v>
      </c>
    </row>
    <row r="16881" spans="1:8" ht="15.75" customHeight="1" x14ac:dyDescent="0.3">
      <c r="A16881" s="8">
        <v>16880</v>
      </c>
      <c r="B16881" s="8">
        <v>3329</v>
      </c>
      <c r="C16881" s="8" t="s">
        <v>192</v>
      </c>
      <c r="D16881" s="8">
        <v>17</v>
      </c>
      <c r="E16881" s="8" t="s">
        <v>28339</v>
      </c>
      <c r="F16881" s="8" t="s">
        <v>172</v>
      </c>
      <c r="G16881" s="8" t="s">
        <v>192</v>
      </c>
      <c r="H16881" s="8" t="s">
        <v>202</v>
      </c>
    </row>
    <row r="16882" spans="1:8" ht="15.75" customHeight="1" x14ac:dyDescent="0.3">
      <c r="A16882" s="7">
        <v>16881</v>
      </c>
      <c r="B16882" s="7">
        <v>3329</v>
      </c>
      <c r="C16882" s="7" t="s">
        <v>116</v>
      </c>
      <c r="D16882" s="7">
        <v>17</v>
      </c>
      <c r="E16882" s="7" t="s">
        <v>32219</v>
      </c>
      <c r="F16882" s="7" t="s">
        <v>192</v>
      </c>
      <c r="G16882" s="7" t="s">
        <v>116</v>
      </c>
      <c r="H16882" s="7" t="s">
        <v>210</v>
      </c>
    </row>
    <row r="16883" spans="1:8" ht="15.75" customHeight="1" x14ac:dyDescent="0.3">
      <c r="A16883" s="8">
        <v>16882</v>
      </c>
      <c r="B16883" s="8">
        <v>3330</v>
      </c>
      <c r="C16883" s="8" t="s">
        <v>148</v>
      </c>
      <c r="D16883" s="8">
        <v>91</v>
      </c>
      <c r="E16883" s="8" t="s">
        <v>28346</v>
      </c>
      <c r="F16883" s="8"/>
      <c r="G16883" s="8" t="s">
        <v>152</v>
      </c>
      <c r="H16883" s="8" t="s">
        <v>153</v>
      </c>
    </row>
    <row r="16884" spans="1:8" ht="15.75" customHeight="1" x14ac:dyDescent="0.3">
      <c r="A16884" s="7">
        <v>16883</v>
      </c>
      <c r="B16884" s="7">
        <v>3330</v>
      </c>
      <c r="C16884" s="7" t="s">
        <v>156</v>
      </c>
      <c r="D16884" s="7">
        <v>91</v>
      </c>
      <c r="E16884" s="7" t="s">
        <v>32220</v>
      </c>
      <c r="F16884" s="7" t="s">
        <v>161</v>
      </c>
      <c r="G16884" s="7" t="s">
        <v>2787</v>
      </c>
      <c r="H16884" s="7" t="s">
        <v>163</v>
      </c>
    </row>
    <row r="16885" spans="1:8" ht="15.75" customHeight="1" x14ac:dyDescent="0.3">
      <c r="A16885" s="8">
        <v>16884</v>
      </c>
      <c r="B16885" s="8">
        <v>3330</v>
      </c>
      <c r="C16885" s="8" t="s">
        <v>167</v>
      </c>
      <c r="D16885" s="8">
        <v>91</v>
      </c>
      <c r="E16885" s="8" t="s">
        <v>28347</v>
      </c>
      <c r="F16885" s="8" t="s">
        <v>152</v>
      </c>
      <c r="G16885" s="8" t="s">
        <v>172</v>
      </c>
      <c r="H16885" s="8" t="s">
        <v>174</v>
      </c>
    </row>
    <row r="16886" spans="1:8" ht="15.75" customHeight="1" x14ac:dyDescent="0.3">
      <c r="A16886" s="7">
        <v>16885</v>
      </c>
      <c r="B16886" s="7">
        <v>3330</v>
      </c>
      <c r="C16886" s="7" t="s">
        <v>176</v>
      </c>
      <c r="D16886" s="7">
        <v>91</v>
      </c>
      <c r="E16886" s="7" t="s">
        <v>32221</v>
      </c>
      <c r="F16886" s="7" t="s">
        <v>172</v>
      </c>
      <c r="G16886" s="7" t="s">
        <v>172</v>
      </c>
      <c r="H16886" s="7" t="s">
        <v>248</v>
      </c>
    </row>
    <row r="16887" spans="1:8" ht="15.75" customHeight="1" x14ac:dyDescent="0.3">
      <c r="A16887" s="8">
        <v>16886</v>
      </c>
      <c r="B16887" s="8">
        <v>3330</v>
      </c>
      <c r="C16887" s="8" t="s">
        <v>192</v>
      </c>
      <c r="D16887" s="8">
        <v>91</v>
      </c>
      <c r="E16887" s="8" t="s">
        <v>28348</v>
      </c>
      <c r="F16887" s="8" t="s">
        <v>172</v>
      </c>
      <c r="G16887" s="8" t="s">
        <v>192</v>
      </c>
      <c r="H16887" s="8" t="s">
        <v>202</v>
      </c>
    </row>
    <row r="16888" spans="1:8" ht="15.75" customHeight="1" x14ac:dyDescent="0.3">
      <c r="A16888" s="7">
        <v>16887</v>
      </c>
      <c r="B16888" s="7">
        <v>3330</v>
      </c>
      <c r="C16888" s="7" t="s">
        <v>116</v>
      </c>
      <c r="D16888" s="7">
        <v>91</v>
      </c>
      <c r="E16888" s="7" t="s">
        <v>32222</v>
      </c>
      <c r="F16888" s="7" t="s">
        <v>192</v>
      </c>
      <c r="G16888" s="7" t="s">
        <v>116</v>
      </c>
      <c r="H16888" s="7" t="s">
        <v>210</v>
      </c>
    </row>
    <row r="16889" spans="1:8" ht="15.75" customHeight="1" x14ac:dyDescent="0.3">
      <c r="A16889" s="8">
        <v>16888</v>
      </c>
      <c r="B16889" s="8">
        <v>3331</v>
      </c>
      <c r="C16889" s="8" t="s">
        <v>148</v>
      </c>
      <c r="D16889" s="8">
        <v>90</v>
      </c>
      <c r="E16889" s="8" t="s">
        <v>28355</v>
      </c>
      <c r="F16889" s="8"/>
      <c r="G16889" s="8" t="s">
        <v>152</v>
      </c>
      <c r="H16889" s="8" t="s">
        <v>218</v>
      </c>
    </row>
    <row r="16890" spans="1:8" ht="15.75" customHeight="1" x14ac:dyDescent="0.3">
      <c r="A16890" s="7">
        <v>16889</v>
      </c>
      <c r="B16890" s="7">
        <v>3331</v>
      </c>
      <c r="C16890" s="7" t="s">
        <v>156</v>
      </c>
      <c r="D16890" s="7">
        <v>90</v>
      </c>
      <c r="E16890" s="7" t="s">
        <v>32223</v>
      </c>
      <c r="F16890" s="7" t="s">
        <v>161</v>
      </c>
      <c r="G16890" s="7" t="s">
        <v>1576</v>
      </c>
      <c r="H16890" s="7" t="s">
        <v>163</v>
      </c>
    </row>
    <row r="16891" spans="1:8" ht="15.75" customHeight="1" x14ac:dyDescent="0.3">
      <c r="A16891" s="8">
        <v>16890</v>
      </c>
      <c r="B16891" s="8">
        <v>3331</v>
      </c>
      <c r="C16891" s="8" t="s">
        <v>167</v>
      </c>
      <c r="D16891" s="8">
        <v>90</v>
      </c>
      <c r="E16891" s="8" t="s">
        <v>28356</v>
      </c>
      <c r="F16891" s="8" t="s">
        <v>152</v>
      </c>
      <c r="G16891" s="8" t="s">
        <v>172</v>
      </c>
      <c r="H16891" s="8" t="s">
        <v>174</v>
      </c>
    </row>
    <row r="16892" spans="1:8" ht="15.75" customHeight="1" x14ac:dyDescent="0.3">
      <c r="A16892" s="7">
        <v>16891</v>
      </c>
      <c r="B16892" s="7">
        <v>3331</v>
      </c>
      <c r="C16892" s="7" t="s">
        <v>192</v>
      </c>
      <c r="D16892" s="7">
        <v>90</v>
      </c>
      <c r="E16892" s="7" t="s">
        <v>28357</v>
      </c>
      <c r="F16892" s="7" t="s">
        <v>172</v>
      </c>
      <c r="G16892" s="7" t="s">
        <v>192</v>
      </c>
      <c r="H16892" s="7" t="s">
        <v>202</v>
      </c>
    </row>
    <row r="16893" spans="1:8" ht="15.75" customHeight="1" x14ac:dyDescent="0.3">
      <c r="A16893" s="8">
        <v>16892</v>
      </c>
      <c r="B16893" s="8">
        <v>3331</v>
      </c>
      <c r="C16893" s="8" t="s">
        <v>116</v>
      </c>
      <c r="D16893" s="8">
        <v>90</v>
      </c>
      <c r="E16893" s="8" t="s">
        <v>27065</v>
      </c>
      <c r="F16893" s="8" t="s">
        <v>192</v>
      </c>
      <c r="G16893" s="8" t="s">
        <v>116</v>
      </c>
      <c r="H16893" s="8" t="s">
        <v>210</v>
      </c>
    </row>
    <row r="16894" spans="1:8" ht="15.75" customHeight="1" x14ac:dyDescent="0.3">
      <c r="A16894" s="7">
        <v>16893</v>
      </c>
      <c r="B16894" s="7">
        <v>3332</v>
      </c>
      <c r="C16894" s="7" t="s">
        <v>148</v>
      </c>
      <c r="D16894" s="7">
        <v>32</v>
      </c>
      <c r="E16894" s="7" t="s">
        <v>28364</v>
      </c>
      <c r="F16894" s="7"/>
      <c r="G16894" s="7" t="s">
        <v>152</v>
      </c>
      <c r="H16894" s="7" t="s">
        <v>218</v>
      </c>
    </row>
    <row r="16895" spans="1:8" ht="15.75" customHeight="1" x14ac:dyDescent="0.3">
      <c r="A16895" s="8">
        <v>16894</v>
      </c>
      <c r="B16895" s="8">
        <v>3332</v>
      </c>
      <c r="C16895" s="8" t="s">
        <v>156</v>
      </c>
      <c r="D16895" s="8">
        <v>32</v>
      </c>
      <c r="E16895" s="8" t="s">
        <v>32224</v>
      </c>
      <c r="F16895" s="8" t="s">
        <v>161</v>
      </c>
      <c r="G16895" s="8" t="s">
        <v>230</v>
      </c>
      <c r="H16895" s="8" t="s">
        <v>163</v>
      </c>
    </row>
    <row r="16896" spans="1:8" ht="15.75" customHeight="1" x14ac:dyDescent="0.3">
      <c r="A16896" s="7">
        <v>16895</v>
      </c>
      <c r="B16896" s="7">
        <v>3332</v>
      </c>
      <c r="C16896" s="7" t="s">
        <v>167</v>
      </c>
      <c r="D16896" s="7">
        <v>32</v>
      </c>
      <c r="E16896" s="7" t="s">
        <v>28365</v>
      </c>
      <c r="F16896" s="7" t="s">
        <v>152</v>
      </c>
      <c r="G16896" s="7" t="s">
        <v>172</v>
      </c>
      <c r="H16896" s="7" t="s">
        <v>174</v>
      </c>
    </row>
    <row r="16897" spans="1:8" ht="15.75" customHeight="1" x14ac:dyDescent="0.3">
      <c r="A16897" s="8">
        <v>16896</v>
      </c>
      <c r="B16897" s="8">
        <v>3332</v>
      </c>
      <c r="C16897" s="8" t="s">
        <v>176</v>
      </c>
      <c r="D16897" s="8">
        <v>32</v>
      </c>
      <c r="E16897" s="8" t="s">
        <v>32225</v>
      </c>
      <c r="F16897" s="8" t="s">
        <v>172</v>
      </c>
      <c r="G16897" s="8" t="s">
        <v>388</v>
      </c>
      <c r="H16897" s="8" t="s">
        <v>248</v>
      </c>
    </row>
    <row r="16898" spans="1:8" ht="15.75" customHeight="1" x14ac:dyDescent="0.3">
      <c r="A16898" s="7">
        <v>16897</v>
      </c>
      <c r="B16898" s="7">
        <v>3332</v>
      </c>
      <c r="C16898" s="7" t="s">
        <v>192</v>
      </c>
      <c r="D16898" s="7">
        <v>32</v>
      </c>
      <c r="E16898" s="7" t="s">
        <v>28366</v>
      </c>
      <c r="F16898" s="7" t="s">
        <v>172</v>
      </c>
      <c r="G16898" s="7" t="s">
        <v>192</v>
      </c>
      <c r="H16898" s="7" t="s">
        <v>202</v>
      </c>
    </row>
    <row r="16899" spans="1:8" ht="15.75" customHeight="1" x14ac:dyDescent="0.3">
      <c r="A16899" s="8">
        <v>16898</v>
      </c>
      <c r="B16899" s="8">
        <v>3332</v>
      </c>
      <c r="C16899" s="8" t="s">
        <v>116</v>
      </c>
      <c r="D16899" s="8">
        <v>32</v>
      </c>
      <c r="E16899" s="8" t="s">
        <v>32226</v>
      </c>
      <c r="F16899" s="8" t="s">
        <v>192</v>
      </c>
      <c r="G16899" s="8" t="s">
        <v>116</v>
      </c>
      <c r="H16899" s="8" t="s">
        <v>210</v>
      </c>
    </row>
    <row r="16900" spans="1:8" ht="15.75" customHeight="1" x14ac:dyDescent="0.3">
      <c r="A16900" s="7">
        <v>16899</v>
      </c>
      <c r="B16900" s="7">
        <v>3333</v>
      </c>
      <c r="C16900" s="7" t="s">
        <v>148</v>
      </c>
      <c r="D16900" s="7">
        <v>119</v>
      </c>
      <c r="E16900" s="7" t="s">
        <v>28373</v>
      </c>
      <c r="F16900" s="7"/>
      <c r="G16900" s="7" t="s">
        <v>152</v>
      </c>
      <c r="H16900" s="7" t="s">
        <v>153</v>
      </c>
    </row>
    <row r="16901" spans="1:8" ht="15.75" customHeight="1" x14ac:dyDescent="0.3">
      <c r="A16901" s="8">
        <v>16900</v>
      </c>
      <c r="B16901" s="8">
        <v>3333</v>
      </c>
      <c r="C16901" s="8" t="s">
        <v>156</v>
      </c>
      <c r="D16901" s="8">
        <v>119</v>
      </c>
      <c r="E16901" s="8" t="s">
        <v>32227</v>
      </c>
      <c r="F16901" s="8" t="s">
        <v>161</v>
      </c>
      <c r="G16901" s="8" t="s">
        <v>2601</v>
      </c>
      <c r="H16901" s="8" t="s">
        <v>163</v>
      </c>
    </row>
    <row r="16902" spans="1:8" ht="15.75" customHeight="1" x14ac:dyDescent="0.3">
      <c r="A16902" s="7">
        <v>16901</v>
      </c>
      <c r="B16902" s="7">
        <v>3333</v>
      </c>
      <c r="C16902" s="7" t="s">
        <v>167</v>
      </c>
      <c r="D16902" s="7">
        <v>119</v>
      </c>
      <c r="E16902" s="7" t="s">
        <v>28374</v>
      </c>
      <c r="F16902" s="7" t="s">
        <v>152</v>
      </c>
      <c r="G16902" s="7" t="s">
        <v>172</v>
      </c>
      <c r="H16902" s="7" t="s">
        <v>174</v>
      </c>
    </row>
    <row r="16903" spans="1:8" ht="15.75" customHeight="1" x14ac:dyDescent="0.3">
      <c r="A16903" s="8">
        <v>16902</v>
      </c>
      <c r="B16903" s="8">
        <v>3333</v>
      </c>
      <c r="C16903" s="8" t="s">
        <v>176</v>
      </c>
      <c r="D16903" s="8">
        <v>119</v>
      </c>
      <c r="E16903" s="8" t="s">
        <v>32228</v>
      </c>
      <c r="F16903" s="8" t="s">
        <v>172</v>
      </c>
      <c r="G16903" s="8" t="s">
        <v>172</v>
      </c>
      <c r="H16903" s="8" t="s">
        <v>288</v>
      </c>
    </row>
    <row r="16904" spans="1:8" ht="15.75" customHeight="1" x14ac:dyDescent="0.3">
      <c r="A16904" s="7">
        <v>16903</v>
      </c>
      <c r="B16904" s="7">
        <v>3333</v>
      </c>
      <c r="C16904" s="7" t="s">
        <v>192</v>
      </c>
      <c r="D16904" s="7">
        <v>119</v>
      </c>
      <c r="E16904" s="7" t="s">
        <v>28375</v>
      </c>
      <c r="F16904" s="7" t="s">
        <v>172</v>
      </c>
      <c r="G16904" s="7" t="s">
        <v>192</v>
      </c>
      <c r="H16904" s="7" t="s">
        <v>202</v>
      </c>
    </row>
    <row r="16905" spans="1:8" ht="15.75" customHeight="1" x14ac:dyDescent="0.3">
      <c r="A16905" s="8">
        <v>16904</v>
      </c>
      <c r="B16905" s="8">
        <v>3333</v>
      </c>
      <c r="C16905" s="8" t="s">
        <v>116</v>
      </c>
      <c r="D16905" s="8">
        <v>119</v>
      </c>
      <c r="E16905" s="8" t="s">
        <v>32229</v>
      </c>
      <c r="F16905" s="8" t="s">
        <v>192</v>
      </c>
      <c r="G16905" s="8" t="s">
        <v>116</v>
      </c>
      <c r="H16905" s="8" t="s">
        <v>210</v>
      </c>
    </row>
    <row r="16906" spans="1:8" ht="15.75" customHeight="1" x14ac:dyDescent="0.3">
      <c r="A16906" s="7">
        <v>16905</v>
      </c>
      <c r="B16906" s="7">
        <v>3334</v>
      </c>
      <c r="C16906" s="7" t="s">
        <v>148</v>
      </c>
      <c r="D16906" s="7">
        <v>105</v>
      </c>
      <c r="E16906" s="7" t="s">
        <v>28382</v>
      </c>
      <c r="F16906" s="7"/>
      <c r="G16906" s="7" t="s">
        <v>152</v>
      </c>
      <c r="H16906" s="7" t="s">
        <v>218</v>
      </c>
    </row>
    <row r="16907" spans="1:8" ht="15.75" customHeight="1" x14ac:dyDescent="0.3">
      <c r="A16907" s="8">
        <v>16906</v>
      </c>
      <c r="B16907" s="8">
        <v>3334</v>
      </c>
      <c r="C16907" s="8" t="s">
        <v>156</v>
      </c>
      <c r="D16907" s="8">
        <v>105</v>
      </c>
      <c r="E16907" s="8" t="s">
        <v>32230</v>
      </c>
      <c r="F16907" s="8" t="s">
        <v>161</v>
      </c>
      <c r="G16907" s="8" t="s">
        <v>1038</v>
      </c>
      <c r="H16907" s="8" t="s">
        <v>163</v>
      </c>
    </row>
    <row r="16908" spans="1:8" ht="15.75" customHeight="1" x14ac:dyDescent="0.3">
      <c r="A16908" s="7">
        <v>16907</v>
      </c>
      <c r="B16908" s="7">
        <v>3334</v>
      </c>
      <c r="C16908" s="7" t="s">
        <v>167</v>
      </c>
      <c r="D16908" s="7">
        <v>105</v>
      </c>
      <c r="E16908" s="7" t="s">
        <v>28383</v>
      </c>
      <c r="F16908" s="7" t="s">
        <v>152</v>
      </c>
      <c r="G16908" s="7" t="s">
        <v>172</v>
      </c>
      <c r="H16908" s="7" t="s">
        <v>174</v>
      </c>
    </row>
    <row r="16909" spans="1:8" ht="15.75" customHeight="1" x14ac:dyDescent="0.3">
      <c r="A16909" s="8">
        <v>16908</v>
      </c>
      <c r="B16909" s="8">
        <v>3334</v>
      </c>
      <c r="C16909" s="8" t="s">
        <v>176</v>
      </c>
      <c r="D16909" s="8">
        <v>105</v>
      </c>
      <c r="E16909" s="8" t="s">
        <v>32231</v>
      </c>
      <c r="F16909" s="8" t="s">
        <v>172</v>
      </c>
      <c r="G16909" s="8" t="s">
        <v>172</v>
      </c>
      <c r="H16909" s="8" t="s">
        <v>288</v>
      </c>
    </row>
    <row r="16910" spans="1:8" ht="15.75" customHeight="1" x14ac:dyDescent="0.3">
      <c r="A16910" s="7">
        <v>16909</v>
      </c>
      <c r="B16910" s="7">
        <v>3334</v>
      </c>
      <c r="C16910" s="7" t="s">
        <v>192</v>
      </c>
      <c r="D16910" s="7">
        <v>105</v>
      </c>
      <c r="E16910" s="7" t="s">
        <v>28384</v>
      </c>
      <c r="F16910" s="7" t="s">
        <v>172</v>
      </c>
      <c r="G16910" s="7" t="s">
        <v>192</v>
      </c>
      <c r="H16910" s="7" t="s">
        <v>202</v>
      </c>
    </row>
    <row r="16911" spans="1:8" ht="15.75" customHeight="1" x14ac:dyDescent="0.3">
      <c r="A16911" s="8">
        <v>16910</v>
      </c>
      <c r="B16911" s="8">
        <v>3334</v>
      </c>
      <c r="C16911" s="8" t="s">
        <v>116</v>
      </c>
      <c r="D16911" s="8">
        <v>105</v>
      </c>
      <c r="E16911" s="8" t="s">
        <v>32232</v>
      </c>
      <c r="F16911" s="8" t="s">
        <v>192</v>
      </c>
      <c r="G16911" s="8" t="s">
        <v>116</v>
      </c>
      <c r="H16911" s="8" t="s">
        <v>210</v>
      </c>
    </row>
    <row r="16912" spans="1:8" ht="15.75" customHeight="1" x14ac:dyDescent="0.3">
      <c r="A16912" s="7">
        <v>16911</v>
      </c>
      <c r="B16912" s="7">
        <v>3335</v>
      </c>
      <c r="C16912" s="7" t="s">
        <v>148</v>
      </c>
      <c r="D16912" s="7">
        <v>117</v>
      </c>
      <c r="E16912" s="7" t="s">
        <v>28390</v>
      </c>
      <c r="F16912" s="7"/>
      <c r="G16912" s="7" t="s">
        <v>152</v>
      </c>
      <c r="H16912" s="7" t="s">
        <v>492</v>
      </c>
    </row>
    <row r="16913" spans="1:8" ht="15.75" customHeight="1" x14ac:dyDescent="0.3">
      <c r="A16913" s="8">
        <v>16912</v>
      </c>
      <c r="B16913" s="8">
        <v>3335</v>
      </c>
      <c r="C16913" s="8" t="s">
        <v>156</v>
      </c>
      <c r="D16913" s="8">
        <v>117</v>
      </c>
      <c r="E16913" s="8" t="s">
        <v>32233</v>
      </c>
      <c r="F16913" s="8" t="s">
        <v>161</v>
      </c>
      <c r="G16913" s="8" t="s">
        <v>2164</v>
      </c>
      <c r="H16913" s="8" t="s">
        <v>163</v>
      </c>
    </row>
    <row r="16914" spans="1:8" ht="15.75" customHeight="1" x14ac:dyDescent="0.3">
      <c r="A16914" s="7">
        <v>16913</v>
      </c>
      <c r="B16914" s="7">
        <v>3335</v>
      </c>
      <c r="C16914" s="7" t="s">
        <v>167</v>
      </c>
      <c r="D16914" s="7">
        <v>117</v>
      </c>
      <c r="E16914" s="7" t="s">
        <v>28391</v>
      </c>
      <c r="F16914" s="7" t="s">
        <v>152</v>
      </c>
      <c r="G16914" s="7" t="s">
        <v>172</v>
      </c>
      <c r="H16914" s="7" t="s">
        <v>174</v>
      </c>
    </row>
    <row r="16915" spans="1:8" ht="15.75" customHeight="1" x14ac:dyDescent="0.3">
      <c r="A16915" s="8">
        <v>16914</v>
      </c>
      <c r="B16915" s="8">
        <v>3335</v>
      </c>
      <c r="C16915" s="8" t="s">
        <v>176</v>
      </c>
      <c r="D16915" s="8">
        <v>117</v>
      </c>
      <c r="E16915" s="8" t="s">
        <v>32234</v>
      </c>
      <c r="F16915" s="8" t="s">
        <v>172</v>
      </c>
      <c r="G16915" s="8" t="s">
        <v>388</v>
      </c>
      <c r="H16915" s="8" t="s">
        <v>812</v>
      </c>
    </row>
    <row r="16916" spans="1:8" ht="15.75" customHeight="1" x14ac:dyDescent="0.3">
      <c r="A16916" s="7">
        <v>16915</v>
      </c>
      <c r="B16916" s="7">
        <v>3335</v>
      </c>
      <c r="C16916" s="7" t="s">
        <v>192</v>
      </c>
      <c r="D16916" s="7">
        <v>117</v>
      </c>
      <c r="E16916" s="7" t="s">
        <v>28392</v>
      </c>
      <c r="F16916" s="7" t="s">
        <v>172</v>
      </c>
      <c r="G16916" s="7" t="s">
        <v>192</v>
      </c>
      <c r="H16916" s="7" t="s">
        <v>202</v>
      </c>
    </row>
    <row r="16917" spans="1:8" ht="15.75" customHeight="1" x14ac:dyDescent="0.3">
      <c r="A16917" s="8">
        <v>16916</v>
      </c>
      <c r="B16917" s="8">
        <v>3336</v>
      </c>
      <c r="C16917" s="8" t="s">
        <v>148</v>
      </c>
      <c r="D16917" s="8">
        <v>25</v>
      </c>
      <c r="E16917" s="8" t="s">
        <v>28399</v>
      </c>
      <c r="F16917" s="8"/>
      <c r="G16917" s="8" t="s">
        <v>152</v>
      </c>
      <c r="H16917" s="8" t="s">
        <v>492</v>
      </c>
    </row>
    <row r="16918" spans="1:8" ht="15.75" customHeight="1" x14ac:dyDescent="0.3">
      <c r="A16918" s="7">
        <v>16917</v>
      </c>
      <c r="B16918" s="7">
        <v>3336</v>
      </c>
      <c r="C16918" s="7" t="s">
        <v>156</v>
      </c>
      <c r="D16918" s="7">
        <v>25</v>
      </c>
      <c r="E16918" s="7" t="s">
        <v>32235</v>
      </c>
      <c r="F16918" s="7" t="s">
        <v>161</v>
      </c>
      <c r="G16918" s="7" t="s">
        <v>1351</v>
      </c>
      <c r="H16918" s="7" t="s">
        <v>163</v>
      </c>
    </row>
    <row r="16919" spans="1:8" ht="15.75" customHeight="1" x14ac:dyDescent="0.3">
      <c r="A16919" s="8">
        <v>16918</v>
      </c>
      <c r="B16919" s="8">
        <v>3336</v>
      </c>
      <c r="C16919" s="8" t="s">
        <v>167</v>
      </c>
      <c r="D16919" s="8">
        <v>25</v>
      </c>
      <c r="E16919" s="8" t="s">
        <v>28400</v>
      </c>
      <c r="F16919" s="8" t="s">
        <v>152</v>
      </c>
      <c r="G16919" s="8" t="s">
        <v>172</v>
      </c>
      <c r="H16919" s="8" t="s">
        <v>174</v>
      </c>
    </row>
    <row r="16920" spans="1:8" ht="15.75" customHeight="1" x14ac:dyDescent="0.3">
      <c r="A16920" s="7">
        <v>16919</v>
      </c>
      <c r="B16920" s="7">
        <v>3336</v>
      </c>
      <c r="C16920" s="7" t="s">
        <v>176</v>
      </c>
      <c r="D16920" s="7">
        <v>25</v>
      </c>
      <c r="E16920" s="7" t="s">
        <v>32236</v>
      </c>
      <c r="F16920" s="7" t="s">
        <v>172</v>
      </c>
      <c r="G16920" s="7" t="s">
        <v>172</v>
      </c>
      <c r="H16920" s="7" t="s">
        <v>812</v>
      </c>
    </row>
    <row r="16921" spans="1:8" ht="15.75" customHeight="1" x14ac:dyDescent="0.3">
      <c r="A16921" s="8">
        <v>16920</v>
      </c>
      <c r="B16921" s="8">
        <v>3336</v>
      </c>
      <c r="C16921" s="8" t="s">
        <v>192</v>
      </c>
      <c r="D16921" s="8">
        <v>25</v>
      </c>
      <c r="E16921" s="8" t="s">
        <v>28401</v>
      </c>
      <c r="F16921" s="8" t="s">
        <v>172</v>
      </c>
      <c r="G16921" s="8" t="s">
        <v>192</v>
      </c>
      <c r="H16921" s="8" t="s">
        <v>202</v>
      </c>
    </row>
    <row r="16922" spans="1:8" ht="15.75" customHeight="1" x14ac:dyDescent="0.3">
      <c r="A16922" s="7">
        <v>16921</v>
      </c>
      <c r="B16922" s="7">
        <v>3336</v>
      </c>
      <c r="C16922" s="7" t="s">
        <v>116</v>
      </c>
      <c r="D16922" s="7">
        <v>25</v>
      </c>
      <c r="E16922" s="7" t="s">
        <v>32237</v>
      </c>
      <c r="F16922" s="7" t="s">
        <v>192</v>
      </c>
      <c r="G16922" s="7" t="s">
        <v>116</v>
      </c>
      <c r="H16922" s="7" t="s">
        <v>210</v>
      </c>
    </row>
    <row r="16923" spans="1:8" ht="15.75" customHeight="1" x14ac:dyDescent="0.3">
      <c r="A16923" s="8">
        <v>16922</v>
      </c>
      <c r="B16923" s="8">
        <v>3337</v>
      </c>
      <c r="C16923" s="8" t="s">
        <v>148</v>
      </c>
      <c r="D16923" s="8">
        <v>106</v>
      </c>
      <c r="E16923" s="8" t="s">
        <v>28407</v>
      </c>
      <c r="F16923" s="8"/>
      <c r="G16923" s="8" t="s">
        <v>152</v>
      </c>
      <c r="H16923" s="8" t="s">
        <v>314</v>
      </c>
    </row>
    <row r="16924" spans="1:8" ht="15.75" customHeight="1" x14ac:dyDescent="0.3">
      <c r="A16924" s="7">
        <v>16923</v>
      </c>
      <c r="B16924" s="7">
        <v>3337</v>
      </c>
      <c r="C16924" s="7" t="s">
        <v>156</v>
      </c>
      <c r="D16924" s="7">
        <v>106</v>
      </c>
      <c r="E16924" s="7" t="s">
        <v>32238</v>
      </c>
      <c r="F16924" s="7" t="s">
        <v>161</v>
      </c>
      <c r="G16924" s="7" t="s">
        <v>1939</v>
      </c>
      <c r="H16924" s="7" t="s">
        <v>163</v>
      </c>
    </row>
    <row r="16925" spans="1:8" ht="15.75" customHeight="1" x14ac:dyDescent="0.3">
      <c r="A16925" s="8">
        <v>16924</v>
      </c>
      <c r="B16925" s="8">
        <v>3337</v>
      </c>
      <c r="C16925" s="8" t="s">
        <v>167</v>
      </c>
      <c r="D16925" s="8">
        <v>106</v>
      </c>
      <c r="E16925" s="8" t="s">
        <v>28408</v>
      </c>
      <c r="F16925" s="8" t="s">
        <v>152</v>
      </c>
      <c r="G16925" s="8" t="s">
        <v>172</v>
      </c>
      <c r="H16925" s="8" t="s">
        <v>174</v>
      </c>
    </row>
    <row r="16926" spans="1:8" ht="15.75" customHeight="1" x14ac:dyDescent="0.3">
      <c r="A16926" s="7">
        <v>16925</v>
      </c>
      <c r="B16926" s="7">
        <v>3337</v>
      </c>
      <c r="C16926" s="7" t="s">
        <v>192</v>
      </c>
      <c r="D16926" s="7">
        <v>106</v>
      </c>
      <c r="E16926" s="7" t="s">
        <v>28409</v>
      </c>
      <c r="F16926" s="7" t="s">
        <v>172</v>
      </c>
      <c r="G16926" s="7" t="s">
        <v>192</v>
      </c>
      <c r="H16926" s="7" t="s">
        <v>202</v>
      </c>
    </row>
    <row r="16927" spans="1:8" ht="15.75" customHeight="1" x14ac:dyDescent="0.3">
      <c r="A16927" s="8">
        <v>16926</v>
      </c>
      <c r="B16927" s="8">
        <v>3337</v>
      </c>
      <c r="C16927" s="8" t="s">
        <v>116</v>
      </c>
      <c r="D16927" s="8">
        <v>106</v>
      </c>
      <c r="E16927" s="8" t="s">
        <v>32239</v>
      </c>
      <c r="F16927" s="8" t="s">
        <v>192</v>
      </c>
      <c r="G16927" s="8" t="s">
        <v>116</v>
      </c>
      <c r="H16927" s="8" t="s">
        <v>210</v>
      </c>
    </row>
    <row r="16928" spans="1:8" ht="15.75" customHeight="1" x14ac:dyDescent="0.3">
      <c r="A16928" s="7">
        <v>16927</v>
      </c>
      <c r="B16928" s="7">
        <v>3338</v>
      </c>
      <c r="C16928" s="7" t="s">
        <v>148</v>
      </c>
      <c r="D16928" s="7">
        <v>7</v>
      </c>
      <c r="E16928" s="7" t="s">
        <v>28415</v>
      </c>
      <c r="F16928" s="7"/>
      <c r="G16928" s="7" t="s">
        <v>152</v>
      </c>
      <c r="H16928" s="7" t="s">
        <v>492</v>
      </c>
    </row>
    <row r="16929" spans="1:8" ht="15.75" customHeight="1" x14ac:dyDescent="0.3">
      <c r="A16929" s="8">
        <v>16928</v>
      </c>
      <c r="B16929" s="8">
        <v>3338</v>
      </c>
      <c r="C16929" s="8" t="s">
        <v>156</v>
      </c>
      <c r="D16929" s="8">
        <v>7</v>
      </c>
      <c r="E16929" s="8" t="s">
        <v>32240</v>
      </c>
      <c r="F16929" s="8" t="s">
        <v>161</v>
      </c>
      <c r="G16929" s="8" t="s">
        <v>1987</v>
      </c>
      <c r="H16929" s="8" t="s">
        <v>163</v>
      </c>
    </row>
    <row r="16930" spans="1:8" ht="15.75" customHeight="1" x14ac:dyDescent="0.3">
      <c r="A16930" s="7">
        <v>16929</v>
      </c>
      <c r="B16930" s="7">
        <v>3338</v>
      </c>
      <c r="C16930" s="7" t="s">
        <v>167</v>
      </c>
      <c r="D16930" s="7">
        <v>7</v>
      </c>
      <c r="E16930" s="7" t="s">
        <v>28416</v>
      </c>
      <c r="F16930" s="7" t="s">
        <v>152</v>
      </c>
      <c r="G16930" s="7" t="s">
        <v>172</v>
      </c>
      <c r="H16930" s="7" t="s">
        <v>174</v>
      </c>
    </row>
    <row r="16931" spans="1:8" ht="15.75" customHeight="1" x14ac:dyDescent="0.3">
      <c r="A16931" s="8">
        <v>16930</v>
      </c>
      <c r="B16931" s="8">
        <v>3338</v>
      </c>
      <c r="C16931" s="8" t="s">
        <v>176</v>
      </c>
      <c r="D16931" s="8">
        <v>7</v>
      </c>
      <c r="E16931" s="8" t="s">
        <v>32241</v>
      </c>
      <c r="F16931" s="8" t="s">
        <v>172</v>
      </c>
      <c r="G16931" s="8" t="s">
        <v>388</v>
      </c>
      <c r="H16931" s="8" t="s">
        <v>248</v>
      </c>
    </row>
    <row r="16932" spans="1:8" ht="15.75" customHeight="1" x14ac:dyDescent="0.3">
      <c r="A16932" s="7">
        <v>16931</v>
      </c>
      <c r="B16932" s="7">
        <v>3338</v>
      </c>
      <c r="C16932" s="7" t="s">
        <v>192</v>
      </c>
      <c r="D16932" s="7">
        <v>7</v>
      </c>
      <c r="E16932" s="7" t="s">
        <v>28417</v>
      </c>
      <c r="F16932" s="7" t="s">
        <v>172</v>
      </c>
      <c r="G16932" s="7" t="s">
        <v>192</v>
      </c>
      <c r="H16932" s="7" t="s">
        <v>202</v>
      </c>
    </row>
    <row r="16933" spans="1:8" ht="15.75" customHeight="1" x14ac:dyDescent="0.3">
      <c r="A16933" s="8">
        <v>16932</v>
      </c>
      <c r="B16933" s="8">
        <v>3338</v>
      </c>
      <c r="C16933" s="8" t="s">
        <v>116</v>
      </c>
      <c r="D16933" s="8">
        <v>7</v>
      </c>
      <c r="E16933" s="8" t="s">
        <v>32242</v>
      </c>
      <c r="F16933" s="8" t="s">
        <v>192</v>
      </c>
      <c r="G16933" s="8" t="s">
        <v>116</v>
      </c>
      <c r="H16933" s="8" t="s">
        <v>210</v>
      </c>
    </row>
    <row r="16934" spans="1:8" ht="15.75" customHeight="1" x14ac:dyDescent="0.3">
      <c r="A16934" s="7">
        <v>16933</v>
      </c>
      <c r="B16934" s="7">
        <v>3339</v>
      </c>
      <c r="C16934" s="7" t="s">
        <v>148</v>
      </c>
      <c r="D16934" s="7">
        <v>107</v>
      </c>
      <c r="E16934" s="7" t="s">
        <v>28424</v>
      </c>
      <c r="F16934" s="7"/>
      <c r="G16934" s="7" t="s">
        <v>152</v>
      </c>
      <c r="H16934" s="7" t="s">
        <v>153</v>
      </c>
    </row>
    <row r="16935" spans="1:8" ht="15.75" customHeight="1" x14ac:dyDescent="0.3">
      <c r="A16935" s="8">
        <v>16934</v>
      </c>
      <c r="B16935" s="8">
        <v>3339</v>
      </c>
      <c r="C16935" s="8" t="s">
        <v>156</v>
      </c>
      <c r="D16935" s="8">
        <v>107</v>
      </c>
      <c r="E16935" s="8" t="s">
        <v>32243</v>
      </c>
      <c r="F16935" s="8" t="s">
        <v>161</v>
      </c>
      <c r="G16935" s="8" t="s">
        <v>452</v>
      </c>
      <c r="H16935" s="8" t="s">
        <v>163</v>
      </c>
    </row>
    <row r="16936" spans="1:8" ht="15.75" customHeight="1" x14ac:dyDescent="0.3">
      <c r="A16936" s="7">
        <v>16935</v>
      </c>
      <c r="B16936" s="7">
        <v>3339</v>
      </c>
      <c r="C16936" s="7" t="s">
        <v>167</v>
      </c>
      <c r="D16936" s="7">
        <v>107</v>
      </c>
      <c r="E16936" s="7" t="s">
        <v>28425</v>
      </c>
      <c r="F16936" s="7" t="s">
        <v>152</v>
      </c>
      <c r="G16936" s="7" t="s">
        <v>172</v>
      </c>
      <c r="H16936" s="7" t="s">
        <v>174</v>
      </c>
    </row>
    <row r="16937" spans="1:8" ht="15.75" customHeight="1" x14ac:dyDescent="0.3">
      <c r="A16937" s="8">
        <v>16936</v>
      </c>
      <c r="B16937" s="8">
        <v>3339</v>
      </c>
      <c r="C16937" s="8" t="s">
        <v>192</v>
      </c>
      <c r="D16937" s="8">
        <v>107</v>
      </c>
      <c r="E16937" s="8" t="s">
        <v>28426</v>
      </c>
      <c r="F16937" s="8" t="s">
        <v>172</v>
      </c>
      <c r="G16937" s="8" t="s">
        <v>192</v>
      </c>
      <c r="H16937" s="8" t="s">
        <v>202</v>
      </c>
    </row>
    <row r="16938" spans="1:8" ht="15.75" customHeight="1" x14ac:dyDescent="0.3">
      <c r="A16938" s="7">
        <v>16937</v>
      </c>
      <c r="B16938" s="7">
        <v>3340</v>
      </c>
      <c r="C16938" s="7" t="s">
        <v>148</v>
      </c>
      <c r="D16938" s="7">
        <v>25</v>
      </c>
      <c r="E16938" s="7" t="s">
        <v>28433</v>
      </c>
      <c r="F16938" s="7"/>
      <c r="G16938" s="7" t="s">
        <v>152</v>
      </c>
      <c r="H16938" s="7" t="s">
        <v>314</v>
      </c>
    </row>
    <row r="16939" spans="1:8" ht="15.75" customHeight="1" x14ac:dyDescent="0.3">
      <c r="A16939" s="8">
        <v>16938</v>
      </c>
      <c r="B16939" s="8">
        <v>3340</v>
      </c>
      <c r="C16939" s="8" t="s">
        <v>156</v>
      </c>
      <c r="D16939" s="8">
        <v>25</v>
      </c>
      <c r="E16939" s="8" t="s">
        <v>32244</v>
      </c>
      <c r="F16939" s="8" t="s">
        <v>161</v>
      </c>
      <c r="G16939" s="8" t="s">
        <v>1351</v>
      </c>
      <c r="H16939" s="8" t="s">
        <v>163</v>
      </c>
    </row>
    <row r="16940" spans="1:8" ht="15.75" customHeight="1" x14ac:dyDescent="0.3">
      <c r="A16940" s="7">
        <v>16939</v>
      </c>
      <c r="B16940" s="7">
        <v>3340</v>
      </c>
      <c r="C16940" s="7" t="s">
        <v>167</v>
      </c>
      <c r="D16940" s="7">
        <v>25</v>
      </c>
      <c r="E16940" s="7" t="s">
        <v>28434</v>
      </c>
      <c r="F16940" s="7" t="s">
        <v>152</v>
      </c>
      <c r="G16940" s="7" t="s">
        <v>172</v>
      </c>
      <c r="H16940" s="7" t="s">
        <v>174</v>
      </c>
    </row>
    <row r="16941" spans="1:8" ht="15.75" customHeight="1" x14ac:dyDescent="0.3">
      <c r="A16941" s="8">
        <v>16940</v>
      </c>
      <c r="B16941" s="8">
        <v>3340</v>
      </c>
      <c r="C16941" s="8" t="s">
        <v>176</v>
      </c>
      <c r="D16941" s="8">
        <v>25</v>
      </c>
      <c r="E16941" s="8" t="s">
        <v>32245</v>
      </c>
      <c r="F16941" s="8" t="s">
        <v>172</v>
      </c>
      <c r="G16941" s="8" t="s">
        <v>388</v>
      </c>
      <c r="H16941" s="8" t="s">
        <v>288</v>
      </c>
    </row>
    <row r="16942" spans="1:8" ht="15.75" customHeight="1" x14ac:dyDescent="0.3">
      <c r="A16942" s="7">
        <v>16941</v>
      </c>
      <c r="B16942" s="7">
        <v>3340</v>
      </c>
      <c r="C16942" s="7" t="s">
        <v>192</v>
      </c>
      <c r="D16942" s="7">
        <v>25</v>
      </c>
      <c r="E16942" s="7" t="s">
        <v>28435</v>
      </c>
      <c r="F16942" s="7" t="s">
        <v>172</v>
      </c>
      <c r="G16942" s="7" t="s">
        <v>192</v>
      </c>
      <c r="H16942" s="7" t="s">
        <v>202</v>
      </c>
    </row>
    <row r="16943" spans="1:8" ht="15.75" customHeight="1" x14ac:dyDescent="0.3">
      <c r="A16943" s="8">
        <v>16942</v>
      </c>
      <c r="B16943" s="8">
        <v>3340</v>
      </c>
      <c r="C16943" s="8" t="s">
        <v>116</v>
      </c>
      <c r="D16943" s="8">
        <v>25</v>
      </c>
      <c r="E16943" s="8" t="s">
        <v>32246</v>
      </c>
      <c r="F16943" s="8" t="s">
        <v>192</v>
      </c>
      <c r="G16943" s="8" t="s">
        <v>116</v>
      </c>
      <c r="H16943" s="8" t="s">
        <v>210</v>
      </c>
    </row>
    <row r="16944" spans="1:8" ht="15.75" customHeight="1" x14ac:dyDescent="0.3">
      <c r="A16944" s="7">
        <v>16943</v>
      </c>
      <c r="B16944" s="7">
        <v>3341</v>
      </c>
      <c r="C16944" s="7" t="s">
        <v>148</v>
      </c>
      <c r="D16944" s="7">
        <v>95</v>
      </c>
      <c r="E16944" s="7" t="s">
        <v>28442</v>
      </c>
      <c r="F16944" s="7"/>
      <c r="G16944" s="7" t="s">
        <v>152</v>
      </c>
      <c r="H16944" s="7" t="s">
        <v>314</v>
      </c>
    </row>
    <row r="16945" spans="1:8" ht="15.75" customHeight="1" x14ac:dyDescent="0.3">
      <c r="A16945" s="8">
        <v>16944</v>
      </c>
      <c r="B16945" s="8">
        <v>3341</v>
      </c>
      <c r="C16945" s="8" t="s">
        <v>156</v>
      </c>
      <c r="D16945" s="8">
        <v>95</v>
      </c>
      <c r="E16945" s="8" t="s">
        <v>32247</v>
      </c>
      <c r="F16945" s="8" t="s">
        <v>161</v>
      </c>
      <c r="G16945" s="8" t="s">
        <v>5967</v>
      </c>
      <c r="H16945" s="8" t="s">
        <v>163</v>
      </c>
    </row>
    <row r="16946" spans="1:8" ht="15.75" customHeight="1" x14ac:dyDescent="0.3">
      <c r="A16946" s="7">
        <v>16945</v>
      </c>
      <c r="B16946" s="7">
        <v>3341</v>
      </c>
      <c r="C16946" s="7" t="s">
        <v>167</v>
      </c>
      <c r="D16946" s="7">
        <v>95</v>
      </c>
      <c r="E16946" s="7" t="s">
        <v>28443</v>
      </c>
      <c r="F16946" s="7" t="s">
        <v>152</v>
      </c>
      <c r="G16946" s="7" t="s">
        <v>172</v>
      </c>
      <c r="H16946" s="7" t="s">
        <v>174</v>
      </c>
    </row>
    <row r="16947" spans="1:8" ht="15.75" customHeight="1" x14ac:dyDescent="0.3">
      <c r="A16947" s="8">
        <v>16946</v>
      </c>
      <c r="B16947" s="8">
        <v>3342</v>
      </c>
      <c r="C16947" s="8" t="s">
        <v>148</v>
      </c>
      <c r="D16947" s="8">
        <v>107</v>
      </c>
      <c r="E16947" s="8" t="s">
        <v>28450</v>
      </c>
      <c r="F16947" s="8"/>
      <c r="G16947" s="8" t="s">
        <v>152</v>
      </c>
      <c r="H16947" s="8" t="s">
        <v>218</v>
      </c>
    </row>
    <row r="16948" spans="1:8" ht="15.75" customHeight="1" x14ac:dyDescent="0.3">
      <c r="A16948" s="7">
        <v>16947</v>
      </c>
      <c r="B16948" s="7">
        <v>3342</v>
      </c>
      <c r="C16948" s="7" t="s">
        <v>156</v>
      </c>
      <c r="D16948" s="7">
        <v>107</v>
      </c>
      <c r="E16948" s="7" t="s">
        <v>32248</v>
      </c>
      <c r="F16948" s="7" t="s">
        <v>161</v>
      </c>
      <c r="G16948" s="7" t="s">
        <v>452</v>
      </c>
      <c r="H16948" s="7" t="s">
        <v>163</v>
      </c>
    </row>
    <row r="16949" spans="1:8" ht="15.75" customHeight="1" x14ac:dyDescent="0.3">
      <c r="A16949" s="8">
        <v>16948</v>
      </c>
      <c r="B16949" s="8">
        <v>3342</v>
      </c>
      <c r="C16949" s="8" t="s">
        <v>167</v>
      </c>
      <c r="D16949" s="8">
        <v>107</v>
      </c>
      <c r="E16949" s="8" t="s">
        <v>28451</v>
      </c>
      <c r="F16949" s="8" t="s">
        <v>152</v>
      </c>
      <c r="G16949" s="8" t="s">
        <v>172</v>
      </c>
      <c r="H16949" s="8" t="s">
        <v>174</v>
      </c>
    </row>
    <row r="16950" spans="1:8" ht="15.75" customHeight="1" x14ac:dyDescent="0.3">
      <c r="A16950" s="7">
        <v>16949</v>
      </c>
      <c r="B16950" s="7">
        <v>3342</v>
      </c>
      <c r="C16950" s="7" t="s">
        <v>176</v>
      </c>
      <c r="D16950" s="7">
        <v>107</v>
      </c>
      <c r="E16950" s="7" t="s">
        <v>32249</v>
      </c>
      <c r="F16950" s="7" t="s">
        <v>172</v>
      </c>
      <c r="G16950" s="7" t="s">
        <v>388</v>
      </c>
      <c r="H16950" s="7" t="s">
        <v>288</v>
      </c>
    </row>
    <row r="16951" spans="1:8" ht="15.75" customHeight="1" x14ac:dyDescent="0.3">
      <c r="A16951" s="8">
        <v>16950</v>
      </c>
      <c r="B16951" s="8">
        <v>3342</v>
      </c>
      <c r="C16951" s="8" t="s">
        <v>192</v>
      </c>
      <c r="D16951" s="8">
        <v>107</v>
      </c>
      <c r="E16951" s="8" t="s">
        <v>28452</v>
      </c>
      <c r="F16951" s="8" t="s">
        <v>172</v>
      </c>
      <c r="G16951" s="8" t="s">
        <v>192</v>
      </c>
      <c r="H16951" s="8" t="s">
        <v>202</v>
      </c>
    </row>
    <row r="16952" spans="1:8" ht="15.75" customHeight="1" x14ac:dyDescent="0.3">
      <c r="A16952" s="7">
        <v>16951</v>
      </c>
      <c r="B16952" s="7">
        <v>3343</v>
      </c>
      <c r="C16952" s="7" t="s">
        <v>148</v>
      </c>
      <c r="D16952" s="7">
        <v>41</v>
      </c>
      <c r="E16952" s="7" t="s">
        <v>28459</v>
      </c>
      <c r="F16952" s="7"/>
      <c r="G16952" s="7" t="s">
        <v>152</v>
      </c>
      <c r="H16952" s="7" t="s">
        <v>492</v>
      </c>
    </row>
    <row r="16953" spans="1:8" ht="15.75" customHeight="1" x14ac:dyDescent="0.3">
      <c r="A16953" s="8">
        <v>16952</v>
      </c>
      <c r="B16953" s="8">
        <v>3343</v>
      </c>
      <c r="C16953" s="8" t="s">
        <v>156</v>
      </c>
      <c r="D16953" s="8">
        <v>41</v>
      </c>
      <c r="E16953" s="8" t="s">
        <v>32250</v>
      </c>
      <c r="F16953" s="8" t="s">
        <v>161</v>
      </c>
      <c r="G16953" s="8" t="s">
        <v>2840</v>
      </c>
      <c r="H16953" s="8" t="s">
        <v>163</v>
      </c>
    </row>
    <row r="16954" spans="1:8" ht="15.75" customHeight="1" x14ac:dyDescent="0.3">
      <c r="A16954" s="7">
        <v>16953</v>
      </c>
      <c r="B16954" s="7">
        <v>3343</v>
      </c>
      <c r="C16954" s="7" t="s">
        <v>167</v>
      </c>
      <c r="D16954" s="7">
        <v>41</v>
      </c>
      <c r="E16954" s="7" t="s">
        <v>28460</v>
      </c>
      <c r="F16954" s="7" t="s">
        <v>152</v>
      </c>
      <c r="G16954" s="7" t="s">
        <v>172</v>
      </c>
      <c r="H16954" s="7" t="s">
        <v>174</v>
      </c>
    </row>
    <row r="16955" spans="1:8" ht="15.75" customHeight="1" x14ac:dyDescent="0.3">
      <c r="A16955" s="8">
        <v>16954</v>
      </c>
      <c r="B16955" s="8">
        <v>3343</v>
      </c>
      <c r="C16955" s="8" t="s">
        <v>176</v>
      </c>
      <c r="D16955" s="8">
        <v>41</v>
      </c>
      <c r="E16955" s="8" t="s">
        <v>32251</v>
      </c>
      <c r="F16955" s="8" t="s">
        <v>172</v>
      </c>
      <c r="G16955" s="8" t="s">
        <v>172</v>
      </c>
      <c r="H16955" s="8" t="s">
        <v>812</v>
      </c>
    </row>
    <row r="16956" spans="1:8" ht="15.75" customHeight="1" x14ac:dyDescent="0.3">
      <c r="A16956" s="7">
        <v>16955</v>
      </c>
      <c r="B16956" s="7">
        <v>3343</v>
      </c>
      <c r="C16956" s="7" t="s">
        <v>192</v>
      </c>
      <c r="D16956" s="7">
        <v>41</v>
      </c>
      <c r="E16956" s="7" t="s">
        <v>28461</v>
      </c>
      <c r="F16956" s="7" t="s">
        <v>172</v>
      </c>
      <c r="G16956" s="7" t="s">
        <v>192</v>
      </c>
      <c r="H16956" s="7" t="s">
        <v>202</v>
      </c>
    </row>
    <row r="16957" spans="1:8" ht="15.75" customHeight="1" x14ac:dyDescent="0.3">
      <c r="A16957" s="8">
        <v>16956</v>
      </c>
      <c r="B16957" s="8">
        <v>3343</v>
      </c>
      <c r="C16957" s="8" t="s">
        <v>116</v>
      </c>
      <c r="D16957" s="8">
        <v>41</v>
      </c>
      <c r="E16957" s="8" t="s">
        <v>18865</v>
      </c>
      <c r="F16957" s="8" t="s">
        <v>192</v>
      </c>
      <c r="G16957" s="8" t="s">
        <v>116</v>
      </c>
      <c r="H16957" s="8" t="s">
        <v>210</v>
      </c>
    </row>
    <row r="16958" spans="1:8" ht="15.75" customHeight="1" x14ac:dyDescent="0.3">
      <c r="A16958" s="7">
        <v>16957</v>
      </c>
      <c r="B16958" s="7">
        <v>3344</v>
      </c>
      <c r="C16958" s="7" t="s">
        <v>148</v>
      </c>
      <c r="D16958" s="7">
        <v>1</v>
      </c>
      <c r="E16958" s="7" t="s">
        <v>28468</v>
      </c>
      <c r="F16958" s="7"/>
      <c r="G16958" s="7" t="s">
        <v>152</v>
      </c>
      <c r="H16958" s="7" t="s">
        <v>218</v>
      </c>
    </row>
    <row r="16959" spans="1:8" ht="15.75" customHeight="1" x14ac:dyDescent="0.3">
      <c r="A16959" s="8">
        <v>16958</v>
      </c>
      <c r="B16959" s="8">
        <v>3344</v>
      </c>
      <c r="C16959" s="8" t="s">
        <v>156</v>
      </c>
      <c r="D16959" s="8">
        <v>1</v>
      </c>
      <c r="E16959" s="8" t="s">
        <v>32252</v>
      </c>
      <c r="F16959" s="8" t="s">
        <v>161</v>
      </c>
      <c r="G16959" s="8" t="s">
        <v>1455</v>
      </c>
      <c r="H16959" s="8" t="s">
        <v>163</v>
      </c>
    </row>
    <row r="16960" spans="1:8" ht="15.75" customHeight="1" x14ac:dyDescent="0.3">
      <c r="A16960" s="7">
        <v>16959</v>
      </c>
      <c r="B16960" s="7">
        <v>3344</v>
      </c>
      <c r="C16960" s="7" t="s">
        <v>167</v>
      </c>
      <c r="D16960" s="7">
        <v>1</v>
      </c>
      <c r="E16960" s="7" t="s">
        <v>28469</v>
      </c>
      <c r="F16960" s="7" t="s">
        <v>152</v>
      </c>
      <c r="G16960" s="7" t="s">
        <v>172</v>
      </c>
      <c r="H16960" s="7" t="s">
        <v>174</v>
      </c>
    </row>
    <row r="16961" spans="1:8" ht="15.75" customHeight="1" x14ac:dyDescent="0.3">
      <c r="A16961" s="8">
        <v>16960</v>
      </c>
      <c r="B16961" s="8">
        <v>3344</v>
      </c>
      <c r="C16961" s="8" t="s">
        <v>192</v>
      </c>
      <c r="D16961" s="8">
        <v>1</v>
      </c>
      <c r="E16961" s="8" t="s">
        <v>28471</v>
      </c>
      <c r="F16961" s="8" t="s">
        <v>172</v>
      </c>
      <c r="G16961" s="8" t="s">
        <v>192</v>
      </c>
      <c r="H16961" s="8" t="s">
        <v>202</v>
      </c>
    </row>
    <row r="16962" spans="1:8" ht="15.75" customHeight="1" x14ac:dyDescent="0.3">
      <c r="A16962" s="7">
        <v>16961</v>
      </c>
      <c r="B16962" s="7">
        <v>3345</v>
      </c>
      <c r="C16962" s="7" t="s">
        <v>148</v>
      </c>
      <c r="D16962" s="7">
        <v>100</v>
      </c>
      <c r="E16962" s="7" t="s">
        <v>28478</v>
      </c>
      <c r="F16962" s="7"/>
      <c r="G16962" s="7" t="s">
        <v>152</v>
      </c>
      <c r="H16962" s="7" t="s">
        <v>492</v>
      </c>
    </row>
    <row r="16963" spans="1:8" ht="15.75" customHeight="1" x14ac:dyDescent="0.3">
      <c r="A16963" s="8">
        <v>16962</v>
      </c>
      <c r="B16963" s="8">
        <v>3345</v>
      </c>
      <c r="C16963" s="8" t="s">
        <v>156</v>
      </c>
      <c r="D16963" s="8">
        <v>100</v>
      </c>
      <c r="E16963" s="8" t="s">
        <v>32253</v>
      </c>
      <c r="F16963" s="8" t="s">
        <v>161</v>
      </c>
      <c r="G16963" s="8" t="s">
        <v>2300</v>
      </c>
      <c r="H16963" s="8" t="s">
        <v>163</v>
      </c>
    </row>
    <row r="16964" spans="1:8" ht="15.75" customHeight="1" x14ac:dyDescent="0.3">
      <c r="A16964" s="7">
        <v>16963</v>
      </c>
      <c r="B16964" s="7">
        <v>3345</v>
      </c>
      <c r="C16964" s="7" t="s">
        <v>167</v>
      </c>
      <c r="D16964" s="7">
        <v>100</v>
      </c>
      <c r="E16964" s="7" t="s">
        <v>28479</v>
      </c>
      <c r="F16964" s="7" t="s">
        <v>152</v>
      </c>
      <c r="G16964" s="7" t="s">
        <v>172</v>
      </c>
      <c r="H16964" s="7" t="s">
        <v>174</v>
      </c>
    </row>
    <row r="16965" spans="1:8" ht="15.75" customHeight="1" x14ac:dyDescent="0.3">
      <c r="A16965" s="8">
        <v>16964</v>
      </c>
      <c r="B16965" s="8">
        <v>3345</v>
      </c>
      <c r="C16965" s="8" t="s">
        <v>176</v>
      </c>
      <c r="D16965" s="8">
        <v>100</v>
      </c>
      <c r="E16965" s="8" t="s">
        <v>32254</v>
      </c>
      <c r="F16965" s="8" t="s">
        <v>172</v>
      </c>
      <c r="G16965" s="8" t="s">
        <v>172</v>
      </c>
      <c r="H16965" s="8" t="s">
        <v>288</v>
      </c>
    </row>
    <row r="16966" spans="1:8" ht="15.75" customHeight="1" x14ac:dyDescent="0.3">
      <c r="A16966" s="7">
        <v>16965</v>
      </c>
      <c r="B16966" s="7">
        <v>3345</v>
      </c>
      <c r="C16966" s="7" t="s">
        <v>192</v>
      </c>
      <c r="D16966" s="7">
        <v>100</v>
      </c>
      <c r="E16966" s="7" t="s">
        <v>28480</v>
      </c>
      <c r="F16966" s="7" t="s">
        <v>172</v>
      </c>
      <c r="G16966" s="7" t="s">
        <v>192</v>
      </c>
      <c r="H16966" s="7" t="s">
        <v>202</v>
      </c>
    </row>
    <row r="16967" spans="1:8" ht="15.75" customHeight="1" x14ac:dyDescent="0.3">
      <c r="A16967" s="8">
        <v>16966</v>
      </c>
      <c r="B16967" s="8">
        <v>3345</v>
      </c>
      <c r="C16967" s="8" t="s">
        <v>116</v>
      </c>
      <c r="D16967" s="8">
        <v>100</v>
      </c>
      <c r="E16967" s="8" t="s">
        <v>32255</v>
      </c>
      <c r="F16967" s="8" t="s">
        <v>192</v>
      </c>
      <c r="G16967" s="8" t="s">
        <v>116</v>
      </c>
      <c r="H16967" s="8" t="s">
        <v>210</v>
      </c>
    </row>
    <row r="16968" spans="1:8" ht="15.75" customHeight="1" x14ac:dyDescent="0.3">
      <c r="A16968" s="7">
        <v>16967</v>
      </c>
      <c r="B16968" s="7">
        <v>3346</v>
      </c>
      <c r="C16968" s="7" t="s">
        <v>148</v>
      </c>
      <c r="D16968" s="7">
        <v>17</v>
      </c>
      <c r="E16968" s="7" t="s">
        <v>28487</v>
      </c>
      <c r="F16968" s="7"/>
      <c r="G16968" s="7" t="s">
        <v>152</v>
      </c>
      <c r="H16968" s="7" t="s">
        <v>492</v>
      </c>
    </row>
    <row r="16969" spans="1:8" ht="15.75" customHeight="1" x14ac:dyDescent="0.3">
      <c r="A16969" s="8">
        <v>16968</v>
      </c>
      <c r="B16969" s="8">
        <v>3346</v>
      </c>
      <c r="C16969" s="8" t="s">
        <v>156</v>
      </c>
      <c r="D16969" s="8">
        <v>17</v>
      </c>
      <c r="E16969" s="8" t="s">
        <v>32256</v>
      </c>
      <c r="F16969" s="8" t="s">
        <v>161</v>
      </c>
      <c r="G16969" s="8" t="s">
        <v>4015</v>
      </c>
      <c r="H16969" s="8" t="s">
        <v>163</v>
      </c>
    </row>
    <row r="16970" spans="1:8" ht="15.75" customHeight="1" x14ac:dyDescent="0.3">
      <c r="A16970" s="7">
        <v>16969</v>
      </c>
      <c r="B16970" s="7">
        <v>3346</v>
      </c>
      <c r="C16970" s="7" t="s">
        <v>167</v>
      </c>
      <c r="D16970" s="7">
        <v>17</v>
      </c>
      <c r="E16970" s="7" t="s">
        <v>28488</v>
      </c>
      <c r="F16970" s="7" t="s">
        <v>152</v>
      </c>
      <c r="G16970" s="7" t="s">
        <v>172</v>
      </c>
      <c r="H16970" s="7" t="s">
        <v>174</v>
      </c>
    </row>
    <row r="16971" spans="1:8" ht="15.75" customHeight="1" x14ac:dyDescent="0.3">
      <c r="A16971" s="8">
        <v>16970</v>
      </c>
      <c r="B16971" s="8">
        <v>3346</v>
      </c>
      <c r="C16971" s="8" t="s">
        <v>176</v>
      </c>
      <c r="D16971" s="8">
        <v>17</v>
      </c>
      <c r="E16971" s="8" t="s">
        <v>32257</v>
      </c>
      <c r="F16971" s="8" t="s">
        <v>172</v>
      </c>
      <c r="G16971" s="8" t="s">
        <v>388</v>
      </c>
      <c r="H16971" s="8" t="s">
        <v>184</v>
      </c>
    </row>
    <row r="16972" spans="1:8" ht="15.75" customHeight="1" x14ac:dyDescent="0.3">
      <c r="A16972" s="7">
        <v>16971</v>
      </c>
      <c r="B16972" s="7">
        <v>3346</v>
      </c>
      <c r="C16972" s="7" t="s">
        <v>192</v>
      </c>
      <c r="D16972" s="7">
        <v>17</v>
      </c>
      <c r="E16972" s="7" t="s">
        <v>28489</v>
      </c>
      <c r="F16972" s="7" t="s">
        <v>172</v>
      </c>
      <c r="G16972" s="7" t="s">
        <v>192</v>
      </c>
      <c r="H16972" s="7" t="s">
        <v>202</v>
      </c>
    </row>
    <row r="16973" spans="1:8" ht="15.75" customHeight="1" x14ac:dyDescent="0.3">
      <c r="A16973" s="8">
        <v>16972</v>
      </c>
      <c r="B16973" s="8">
        <v>3347</v>
      </c>
      <c r="C16973" s="8" t="s">
        <v>148</v>
      </c>
      <c r="D16973" s="8">
        <v>13</v>
      </c>
      <c r="E16973" s="8" t="s">
        <v>28496</v>
      </c>
      <c r="F16973" s="8"/>
      <c r="G16973" s="8" t="s">
        <v>152</v>
      </c>
      <c r="H16973" s="8" t="s">
        <v>218</v>
      </c>
    </row>
    <row r="16974" spans="1:8" ht="15.75" customHeight="1" x14ac:dyDescent="0.3">
      <c r="A16974" s="7">
        <v>16973</v>
      </c>
      <c r="B16974" s="7">
        <v>3347</v>
      </c>
      <c r="C16974" s="7" t="s">
        <v>156</v>
      </c>
      <c r="D16974" s="7">
        <v>13</v>
      </c>
      <c r="E16974" s="7" t="s">
        <v>32258</v>
      </c>
      <c r="F16974" s="7" t="s">
        <v>161</v>
      </c>
      <c r="G16974" s="7" t="s">
        <v>1503</v>
      </c>
      <c r="H16974" s="7" t="s">
        <v>163</v>
      </c>
    </row>
    <row r="16975" spans="1:8" ht="15.75" customHeight="1" x14ac:dyDescent="0.3">
      <c r="A16975" s="8">
        <v>16974</v>
      </c>
      <c r="B16975" s="8">
        <v>3347</v>
      </c>
      <c r="C16975" s="8" t="s">
        <v>167</v>
      </c>
      <c r="D16975" s="8">
        <v>13</v>
      </c>
      <c r="E16975" s="8" t="s">
        <v>28498</v>
      </c>
      <c r="F16975" s="8" t="s">
        <v>152</v>
      </c>
      <c r="G16975" s="8" t="s">
        <v>172</v>
      </c>
      <c r="H16975" s="8" t="s">
        <v>174</v>
      </c>
    </row>
    <row r="16976" spans="1:8" ht="15.75" customHeight="1" x14ac:dyDescent="0.3">
      <c r="A16976" s="7">
        <v>16975</v>
      </c>
      <c r="B16976" s="7">
        <v>3347</v>
      </c>
      <c r="C16976" s="7" t="s">
        <v>176</v>
      </c>
      <c r="D16976" s="7">
        <v>13</v>
      </c>
      <c r="E16976" s="7" t="s">
        <v>32259</v>
      </c>
      <c r="F16976" s="7" t="s">
        <v>172</v>
      </c>
      <c r="G16976" s="7" t="s">
        <v>388</v>
      </c>
      <c r="H16976" s="7" t="s">
        <v>812</v>
      </c>
    </row>
    <row r="16977" spans="1:8" ht="15.75" customHeight="1" x14ac:dyDescent="0.3">
      <c r="A16977" s="8">
        <v>16976</v>
      </c>
      <c r="B16977" s="8">
        <v>3347</v>
      </c>
      <c r="C16977" s="8" t="s">
        <v>192</v>
      </c>
      <c r="D16977" s="8">
        <v>13</v>
      </c>
      <c r="E16977" s="8" t="s">
        <v>28499</v>
      </c>
      <c r="F16977" s="8" t="s">
        <v>172</v>
      </c>
      <c r="G16977" s="8" t="s">
        <v>192</v>
      </c>
      <c r="H16977" s="8" t="s">
        <v>202</v>
      </c>
    </row>
    <row r="16978" spans="1:8" ht="15.75" customHeight="1" x14ac:dyDescent="0.3">
      <c r="A16978" s="7">
        <v>16977</v>
      </c>
      <c r="B16978" s="7">
        <v>3348</v>
      </c>
      <c r="C16978" s="7" t="s">
        <v>148</v>
      </c>
      <c r="D16978" s="7">
        <v>63</v>
      </c>
      <c r="E16978" s="7" t="s">
        <v>28505</v>
      </c>
      <c r="F16978" s="7"/>
      <c r="G16978" s="7" t="s">
        <v>152</v>
      </c>
      <c r="H16978" s="7" t="s">
        <v>314</v>
      </c>
    </row>
    <row r="16979" spans="1:8" ht="15.75" customHeight="1" x14ac:dyDescent="0.3">
      <c r="A16979" s="8">
        <v>16978</v>
      </c>
      <c r="B16979" s="8">
        <v>3348</v>
      </c>
      <c r="C16979" s="8" t="s">
        <v>156</v>
      </c>
      <c r="D16979" s="8">
        <v>63</v>
      </c>
      <c r="E16979" s="8" t="s">
        <v>32260</v>
      </c>
      <c r="F16979" s="8" t="s">
        <v>161</v>
      </c>
      <c r="G16979" s="8" t="s">
        <v>1683</v>
      </c>
      <c r="H16979" s="8" t="s">
        <v>163</v>
      </c>
    </row>
    <row r="16980" spans="1:8" ht="15.75" customHeight="1" x14ac:dyDescent="0.3">
      <c r="A16980" s="7">
        <v>16979</v>
      </c>
      <c r="B16980" s="7">
        <v>3348</v>
      </c>
      <c r="C16980" s="7" t="s">
        <v>167</v>
      </c>
      <c r="D16980" s="7">
        <v>63</v>
      </c>
      <c r="E16980" s="7" t="s">
        <v>28506</v>
      </c>
      <c r="F16980" s="7" t="s">
        <v>152</v>
      </c>
      <c r="G16980" s="7" t="s">
        <v>172</v>
      </c>
      <c r="H16980" s="7" t="s">
        <v>174</v>
      </c>
    </row>
    <row r="16981" spans="1:8" ht="15.75" customHeight="1" x14ac:dyDescent="0.3">
      <c r="A16981" s="8">
        <v>16980</v>
      </c>
      <c r="B16981" s="8">
        <v>3348</v>
      </c>
      <c r="C16981" s="8" t="s">
        <v>192</v>
      </c>
      <c r="D16981" s="8">
        <v>63</v>
      </c>
      <c r="E16981" s="8" t="s">
        <v>28507</v>
      </c>
      <c r="F16981" s="8" t="s">
        <v>172</v>
      </c>
      <c r="G16981" s="8" t="s">
        <v>192</v>
      </c>
      <c r="H16981" s="8" t="s">
        <v>202</v>
      </c>
    </row>
    <row r="16982" spans="1:8" ht="15.75" customHeight="1" x14ac:dyDescent="0.3">
      <c r="A16982" s="7">
        <v>16981</v>
      </c>
      <c r="B16982" s="7">
        <v>3348</v>
      </c>
      <c r="C16982" s="7" t="s">
        <v>116</v>
      </c>
      <c r="D16982" s="7">
        <v>63</v>
      </c>
      <c r="E16982" s="7" t="s">
        <v>32261</v>
      </c>
      <c r="F16982" s="7" t="s">
        <v>192</v>
      </c>
      <c r="G16982" s="7" t="s">
        <v>116</v>
      </c>
      <c r="H16982" s="7" t="s">
        <v>210</v>
      </c>
    </row>
    <row r="16983" spans="1:8" ht="15.75" customHeight="1" x14ac:dyDescent="0.3">
      <c r="A16983" s="8">
        <v>16982</v>
      </c>
      <c r="B16983" s="8">
        <v>3349</v>
      </c>
      <c r="C16983" s="8" t="s">
        <v>148</v>
      </c>
      <c r="D16983" s="8">
        <v>106</v>
      </c>
      <c r="E16983" s="8" t="s">
        <v>28512</v>
      </c>
      <c r="F16983" s="8"/>
      <c r="G16983" s="8" t="s">
        <v>152</v>
      </c>
      <c r="H16983" s="8" t="s">
        <v>314</v>
      </c>
    </row>
    <row r="16984" spans="1:8" ht="15.75" customHeight="1" x14ac:dyDescent="0.3">
      <c r="A16984" s="7">
        <v>16983</v>
      </c>
      <c r="B16984" s="7">
        <v>3349</v>
      </c>
      <c r="C16984" s="7" t="s">
        <v>156</v>
      </c>
      <c r="D16984" s="7">
        <v>106</v>
      </c>
      <c r="E16984" s="7" t="s">
        <v>32262</v>
      </c>
      <c r="F16984" s="7" t="s">
        <v>161</v>
      </c>
      <c r="G16984" s="7" t="s">
        <v>1939</v>
      </c>
      <c r="H16984" s="7" t="s">
        <v>163</v>
      </c>
    </row>
    <row r="16985" spans="1:8" ht="15.75" customHeight="1" x14ac:dyDescent="0.3">
      <c r="A16985" s="8">
        <v>16984</v>
      </c>
      <c r="B16985" s="8">
        <v>3349</v>
      </c>
      <c r="C16985" s="8" t="s">
        <v>167</v>
      </c>
      <c r="D16985" s="8">
        <v>106</v>
      </c>
      <c r="E16985" s="8" t="s">
        <v>28514</v>
      </c>
      <c r="F16985" s="8" t="s">
        <v>152</v>
      </c>
      <c r="G16985" s="8" t="s">
        <v>172</v>
      </c>
      <c r="H16985" s="8" t="s">
        <v>174</v>
      </c>
    </row>
    <row r="16986" spans="1:8" ht="15.75" customHeight="1" x14ac:dyDescent="0.3">
      <c r="A16986" s="7">
        <v>16985</v>
      </c>
      <c r="B16986" s="7">
        <v>3349</v>
      </c>
      <c r="C16986" s="7" t="s">
        <v>176</v>
      </c>
      <c r="D16986" s="7">
        <v>106</v>
      </c>
      <c r="E16986" s="7" t="s">
        <v>32263</v>
      </c>
      <c r="F16986" s="7" t="s">
        <v>172</v>
      </c>
      <c r="G16986" s="7" t="s">
        <v>388</v>
      </c>
      <c r="H16986" s="7" t="s">
        <v>288</v>
      </c>
    </row>
    <row r="16987" spans="1:8" ht="15.75" customHeight="1" x14ac:dyDescent="0.3">
      <c r="A16987" s="8">
        <v>16986</v>
      </c>
      <c r="B16987" s="8">
        <v>3349</v>
      </c>
      <c r="C16987" s="8" t="s">
        <v>192</v>
      </c>
      <c r="D16987" s="8">
        <v>106</v>
      </c>
      <c r="E16987" s="8" t="s">
        <v>28515</v>
      </c>
      <c r="F16987" s="8" t="s">
        <v>172</v>
      </c>
      <c r="G16987" s="8" t="s">
        <v>192</v>
      </c>
      <c r="H16987" s="8" t="s">
        <v>202</v>
      </c>
    </row>
    <row r="16988" spans="1:8" ht="15.75" customHeight="1" x14ac:dyDescent="0.3">
      <c r="A16988" s="7">
        <v>16987</v>
      </c>
      <c r="B16988" s="7">
        <v>3350</v>
      </c>
      <c r="C16988" s="7" t="s">
        <v>148</v>
      </c>
      <c r="D16988" s="7">
        <v>52</v>
      </c>
      <c r="E16988" s="7" t="s">
        <v>28521</v>
      </c>
      <c r="F16988" s="7"/>
      <c r="G16988" s="7" t="s">
        <v>152</v>
      </c>
      <c r="H16988" s="7" t="s">
        <v>492</v>
      </c>
    </row>
    <row r="16989" spans="1:8" ht="15.75" customHeight="1" x14ac:dyDescent="0.3">
      <c r="A16989" s="8">
        <v>16988</v>
      </c>
      <c r="B16989" s="8">
        <v>3350</v>
      </c>
      <c r="C16989" s="8" t="s">
        <v>156</v>
      </c>
      <c r="D16989" s="8">
        <v>52</v>
      </c>
      <c r="E16989" s="8" t="s">
        <v>32264</v>
      </c>
      <c r="F16989" s="8" t="s">
        <v>161</v>
      </c>
      <c r="G16989" s="8" t="s">
        <v>369</v>
      </c>
      <c r="H16989" s="8" t="s">
        <v>163</v>
      </c>
    </row>
    <row r="16990" spans="1:8" ht="15.75" customHeight="1" x14ac:dyDescent="0.3">
      <c r="A16990" s="7">
        <v>16989</v>
      </c>
      <c r="B16990" s="7">
        <v>3350</v>
      </c>
      <c r="C16990" s="7" t="s">
        <v>167</v>
      </c>
      <c r="D16990" s="7">
        <v>52</v>
      </c>
      <c r="E16990" s="7" t="s">
        <v>28522</v>
      </c>
      <c r="F16990" s="7" t="s">
        <v>152</v>
      </c>
      <c r="G16990" s="7" t="s">
        <v>172</v>
      </c>
      <c r="H16990" s="7" t="s">
        <v>174</v>
      </c>
    </row>
    <row r="16991" spans="1:8" ht="15.75" customHeight="1" x14ac:dyDescent="0.3">
      <c r="A16991" s="8">
        <v>16990</v>
      </c>
      <c r="B16991" s="8">
        <v>3351</v>
      </c>
      <c r="C16991" s="8" t="s">
        <v>148</v>
      </c>
      <c r="D16991" s="8">
        <v>25</v>
      </c>
      <c r="E16991" s="8" t="s">
        <v>28529</v>
      </c>
      <c r="F16991" s="8"/>
      <c r="G16991" s="8" t="s">
        <v>152</v>
      </c>
      <c r="H16991" s="8" t="s">
        <v>314</v>
      </c>
    </row>
    <row r="16992" spans="1:8" ht="15.75" customHeight="1" x14ac:dyDescent="0.3">
      <c r="A16992" s="7">
        <v>16991</v>
      </c>
      <c r="B16992" s="7">
        <v>3351</v>
      </c>
      <c r="C16992" s="7" t="s">
        <v>156</v>
      </c>
      <c r="D16992" s="7">
        <v>25</v>
      </c>
      <c r="E16992" s="7" t="s">
        <v>32265</v>
      </c>
      <c r="F16992" s="7" t="s">
        <v>161</v>
      </c>
      <c r="G16992" s="7" t="s">
        <v>1351</v>
      </c>
      <c r="H16992" s="7" t="s">
        <v>163</v>
      </c>
    </row>
    <row r="16993" spans="1:8" ht="15.75" customHeight="1" x14ac:dyDescent="0.3">
      <c r="A16993" s="8">
        <v>16992</v>
      </c>
      <c r="B16993" s="8">
        <v>3351</v>
      </c>
      <c r="C16993" s="8" t="s">
        <v>167</v>
      </c>
      <c r="D16993" s="8">
        <v>25</v>
      </c>
      <c r="E16993" s="8" t="s">
        <v>28530</v>
      </c>
      <c r="F16993" s="8" t="s">
        <v>152</v>
      </c>
      <c r="G16993" s="8" t="s">
        <v>172</v>
      </c>
      <c r="H16993" s="8" t="s">
        <v>174</v>
      </c>
    </row>
    <row r="16994" spans="1:8" ht="15.75" customHeight="1" x14ac:dyDescent="0.3">
      <c r="A16994" s="7">
        <v>16993</v>
      </c>
      <c r="B16994" s="7">
        <v>3351</v>
      </c>
      <c r="C16994" s="7" t="s">
        <v>192</v>
      </c>
      <c r="D16994" s="7">
        <v>25</v>
      </c>
      <c r="E16994" s="7" t="s">
        <v>28531</v>
      </c>
      <c r="F16994" s="7" t="s">
        <v>172</v>
      </c>
      <c r="G16994" s="7" t="s">
        <v>192</v>
      </c>
      <c r="H16994" s="7" t="s">
        <v>202</v>
      </c>
    </row>
    <row r="16995" spans="1:8" ht="15.75" customHeight="1" x14ac:dyDescent="0.3">
      <c r="A16995" s="8">
        <v>16994</v>
      </c>
      <c r="B16995" s="8">
        <v>3351</v>
      </c>
      <c r="C16995" s="8" t="s">
        <v>116</v>
      </c>
      <c r="D16995" s="8">
        <v>25</v>
      </c>
      <c r="E16995" s="8" t="s">
        <v>32266</v>
      </c>
      <c r="F16995" s="8" t="s">
        <v>192</v>
      </c>
      <c r="G16995" s="8" t="s">
        <v>116</v>
      </c>
      <c r="H16995" s="8" t="s">
        <v>210</v>
      </c>
    </row>
    <row r="16996" spans="1:8" ht="15.75" customHeight="1" x14ac:dyDescent="0.3">
      <c r="A16996" s="7">
        <v>16995</v>
      </c>
      <c r="B16996" s="7">
        <v>3352</v>
      </c>
      <c r="C16996" s="7" t="s">
        <v>148</v>
      </c>
      <c r="D16996" s="7">
        <v>16</v>
      </c>
      <c r="E16996" s="7" t="s">
        <v>28537</v>
      </c>
      <c r="F16996" s="7"/>
      <c r="G16996" s="7" t="s">
        <v>152</v>
      </c>
      <c r="H16996" s="7" t="s">
        <v>153</v>
      </c>
    </row>
    <row r="16997" spans="1:8" ht="15.75" customHeight="1" x14ac:dyDescent="0.3">
      <c r="A16997" s="8">
        <v>16996</v>
      </c>
      <c r="B16997" s="8">
        <v>3352</v>
      </c>
      <c r="C16997" s="8" t="s">
        <v>156</v>
      </c>
      <c r="D16997" s="8">
        <v>16</v>
      </c>
      <c r="E16997" s="8" t="s">
        <v>32267</v>
      </c>
      <c r="F16997" s="8" t="s">
        <v>161</v>
      </c>
      <c r="G16997" s="8" t="s">
        <v>3258</v>
      </c>
      <c r="H16997" s="8" t="s">
        <v>163</v>
      </c>
    </row>
    <row r="16998" spans="1:8" ht="15.75" customHeight="1" x14ac:dyDescent="0.3">
      <c r="A16998" s="7">
        <v>16997</v>
      </c>
      <c r="B16998" s="7">
        <v>3352</v>
      </c>
      <c r="C16998" s="7" t="s">
        <v>167</v>
      </c>
      <c r="D16998" s="7">
        <v>16</v>
      </c>
      <c r="E16998" s="7" t="s">
        <v>28538</v>
      </c>
      <c r="F16998" s="7" t="s">
        <v>152</v>
      </c>
      <c r="G16998" s="7" t="s">
        <v>172</v>
      </c>
      <c r="H16998" s="7" t="s">
        <v>174</v>
      </c>
    </row>
    <row r="16999" spans="1:8" ht="15.75" customHeight="1" x14ac:dyDescent="0.3">
      <c r="A16999" s="8">
        <v>16998</v>
      </c>
      <c r="B16999" s="8">
        <v>3352</v>
      </c>
      <c r="C16999" s="8" t="s">
        <v>176</v>
      </c>
      <c r="D16999" s="8">
        <v>16</v>
      </c>
      <c r="E16999" s="8" t="s">
        <v>25949</v>
      </c>
      <c r="F16999" s="8" t="s">
        <v>172</v>
      </c>
      <c r="G16999" s="8" t="s">
        <v>172</v>
      </c>
      <c r="H16999" s="8" t="s">
        <v>812</v>
      </c>
    </row>
    <row r="17000" spans="1:8" ht="15.75" customHeight="1" x14ac:dyDescent="0.3">
      <c r="A17000" s="7">
        <v>16999</v>
      </c>
      <c r="B17000" s="7">
        <v>3352</v>
      </c>
      <c r="C17000" s="7" t="s">
        <v>192</v>
      </c>
      <c r="D17000" s="7">
        <v>16</v>
      </c>
      <c r="E17000" s="7" t="s">
        <v>28539</v>
      </c>
      <c r="F17000" s="7" t="s">
        <v>172</v>
      </c>
      <c r="G17000" s="7" t="s">
        <v>192</v>
      </c>
      <c r="H17000" s="7" t="s">
        <v>202</v>
      </c>
    </row>
    <row r="17001" spans="1:8" ht="15.75" customHeight="1" x14ac:dyDescent="0.3">
      <c r="A17001" s="8">
        <v>17000</v>
      </c>
      <c r="B17001" s="8">
        <v>3353</v>
      </c>
      <c r="C17001" s="8" t="s">
        <v>148</v>
      </c>
      <c r="D17001" s="8">
        <v>35</v>
      </c>
      <c r="E17001" s="8" t="s">
        <v>28546</v>
      </c>
      <c r="F17001" s="8"/>
      <c r="G17001" s="8" t="s">
        <v>152</v>
      </c>
      <c r="H17001" s="8" t="s">
        <v>218</v>
      </c>
    </row>
    <row r="17002" spans="1:8" ht="15.75" customHeight="1" x14ac:dyDescent="0.3">
      <c r="A17002" s="7">
        <v>17001</v>
      </c>
      <c r="B17002" s="7">
        <v>3353</v>
      </c>
      <c r="C17002" s="7" t="s">
        <v>156</v>
      </c>
      <c r="D17002" s="7">
        <v>35</v>
      </c>
      <c r="E17002" s="7" t="s">
        <v>32268</v>
      </c>
      <c r="F17002" s="7" t="s">
        <v>161</v>
      </c>
      <c r="G17002" s="7" t="s">
        <v>1012</v>
      </c>
      <c r="H17002" s="7" t="s">
        <v>163</v>
      </c>
    </row>
    <row r="17003" spans="1:8" ht="15.75" customHeight="1" x14ac:dyDescent="0.3">
      <c r="A17003" s="8">
        <v>17002</v>
      </c>
      <c r="B17003" s="8">
        <v>3353</v>
      </c>
      <c r="C17003" s="8" t="s">
        <v>167</v>
      </c>
      <c r="D17003" s="8">
        <v>35</v>
      </c>
      <c r="E17003" s="8" t="s">
        <v>28547</v>
      </c>
      <c r="F17003" s="8" t="s">
        <v>152</v>
      </c>
      <c r="G17003" s="8" t="s">
        <v>172</v>
      </c>
      <c r="H17003" s="8" t="s">
        <v>174</v>
      </c>
    </row>
    <row r="17004" spans="1:8" ht="15.75" customHeight="1" x14ac:dyDescent="0.3">
      <c r="A17004" s="7">
        <v>17003</v>
      </c>
      <c r="B17004" s="7">
        <v>3353</v>
      </c>
      <c r="C17004" s="7" t="s">
        <v>192</v>
      </c>
      <c r="D17004" s="7">
        <v>35</v>
      </c>
      <c r="E17004" s="7" t="s">
        <v>28548</v>
      </c>
      <c r="F17004" s="7" t="s">
        <v>172</v>
      </c>
      <c r="G17004" s="7" t="s">
        <v>192</v>
      </c>
      <c r="H17004" s="7" t="s">
        <v>202</v>
      </c>
    </row>
    <row r="17005" spans="1:8" ht="15.75" customHeight="1" x14ac:dyDescent="0.3">
      <c r="A17005" s="8">
        <v>17004</v>
      </c>
      <c r="B17005" s="8">
        <v>3354</v>
      </c>
      <c r="C17005" s="8" t="s">
        <v>148</v>
      </c>
      <c r="D17005" s="8">
        <v>93</v>
      </c>
      <c r="E17005" s="8" t="s">
        <v>28555</v>
      </c>
      <c r="F17005" s="8"/>
      <c r="G17005" s="8" t="s">
        <v>152</v>
      </c>
      <c r="H17005" s="8" t="s">
        <v>492</v>
      </c>
    </row>
    <row r="17006" spans="1:8" ht="15.75" customHeight="1" x14ac:dyDescent="0.3">
      <c r="A17006" s="7">
        <v>17005</v>
      </c>
      <c r="B17006" s="7">
        <v>3354</v>
      </c>
      <c r="C17006" s="7" t="s">
        <v>156</v>
      </c>
      <c r="D17006" s="7">
        <v>93</v>
      </c>
      <c r="E17006" s="7" t="s">
        <v>32269</v>
      </c>
      <c r="F17006" s="7" t="s">
        <v>161</v>
      </c>
      <c r="G17006" s="7" t="s">
        <v>2864</v>
      </c>
      <c r="H17006" s="7" t="s">
        <v>163</v>
      </c>
    </row>
    <row r="17007" spans="1:8" ht="15.75" customHeight="1" x14ac:dyDescent="0.3">
      <c r="A17007" s="8">
        <v>17006</v>
      </c>
      <c r="B17007" s="8">
        <v>3354</v>
      </c>
      <c r="C17007" s="8" t="s">
        <v>167</v>
      </c>
      <c r="D17007" s="8">
        <v>93</v>
      </c>
      <c r="E17007" s="8" t="s">
        <v>28556</v>
      </c>
      <c r="F17007" s="8" t="s">
        <v>152</v>
      </c>
      <c r="G17007" s="8" t="s">
        <v>172</v>
      </c>
      <c r="H17007" s="8" t="s">
        <v>174</v>
      </c>
    </row>
    <row r="17008" spans="1:8" ht="15.75" customHeight="1" x14ac:dyDescent="0.3">
      <c r="A17008" s="7">
        <v>17007</v>
      </c>
      <c r="B17008" s="7">
        <v>3354</v>
      </c>
      <c r="C17008" s="7" t="s">
        <v>176</v>
      </c>
      <c r="D17008" s="7">
        <v>93</v>
      </c>
      <c r="E17008" s="7" t="s">
        <v>32270</v>
      </c>
      <c r="F17008" s="7" t="s">
        <v>172</v>
      </c>
      <c r="G17008" s="7" t="s">
        <v>172</v>
      </c>
      <c r="H17008" s="7" t="s">
        <v>184</v>
      </c>
    </row>
    <row r="17009" spans="1:8" ht="15.75" customHeight="1" x14ac:dyDescent="0.3">
      <c r="A17009" s="8">
        <v>17008</v>
      </c>
      <c r="B17009" s="8">
        <v>3354</v>
      </c>
      <c r="C17009" s="8" t="s">
        <v>192</v>
      </c>
      <c r="D17009" s="8">
        <v>93</v>
      </c>
      <c r="E17009" s="8" t="s">
        <v>28557</v>
      </c>
      <c r="F17009" s="8" t="s">
        <v>172</v>
      </c>
      <c r="G17009" s="8" t="s">
        <v>192</v>
      </c>
      <c r="H17009" s="8" t="s">
        <v>202</v>
      </c>
    </row>
    <row r="17010" spans="1:8" ht="15.75" customHeight="1" x14ac:dyDescent="0.3">
      <c r="A17010" s="7">
        <v>17009</v>
      </c>
      <c r="B17010" s="7">
        <v>3355</v>
      </c>
      <c r="C17010" s="7" t="s">
        <v>148</v>
      </c>
      <c r="D17010" s="7">
        <v>66</v>
      </c>
      <c r="E17010" s="7" t="s">
        <v>28564</v>
      </c>
      <c r="F17010" s="7"/>
      <c r="G17010" s="7" t="s">
        <v>152</v>
      </c>
      <c r="H17010" s="7" t="s">
        <v>218</v>
      </c>
    </row>
    <row r="17011" spans="1:8" ht="15.75" customHeight="1" x14ac:dyDescent="0.3">
      <c r="A17011" s="8">
        <v>17010</v>
      </c>
      <c r="B17011" s="8">
        <v>3355</v>
      </c>
      <c r="C17011" s="8" t="s">
        <v>156</v>
      </c>
      <c r="D17011" s="8">
        <v>66</v>
      </c>
      <c r="E17011" s="8" t="s">
        <v>32271</v>
      </c>
      <c r="F17011" s="8" t="s">
        <v>161</v>
      </c>
      <c r="G17011" s="8" t="s">
        <v>2964</v>
      </c>
      <c r="H17011" s="8" t="s">
        <v>163</v>
      </c>
    </row>
    <row r="17012" spans="1:8" ht="15.75" customHeight="1" x14ac:dyDescent="0.3">
      <c r="A17012" s="7">
        <v>17011</v>
      </c>
      <c r="B17012" s="7">
        <v>3355</v>
      </c>
      <c r="C17012" s="7" t="s">
        <v>167</v>
      </c>
      <c r="D17012" s="7">
        <v>66</v>
      </c>
      <c r="E17012" s="7" t="s">
        <v>28565</v>
      </c>
      <c r="F17012" s="7" t="s">
        <v>152</v>
      </c>
      <c r="G17012" s="7" t="s">
        <v>172</v>
      </c>
      <c r="H17012" s="7" t="s">
        <v>174</v>
      </c>
    </row>
    <row r="17013" spans="1:8" ht="15.75" customHeight="1" x14ac:dyDescent="0.3">
      <c r="A17013" s="8">
        <v>17012</v>
      </c>
      <c r="B17013" s="8">
        <v>3355</v>
      </c>
      <c r="C17013" s="8" t="s">
        <v>176</v>
      </c>
      <c r="D17013" s="8">
        <v>66</v>
      </c>
      <c r="E17013" s="8" t="s">
        <v>32272</v>
      </c>
      <c r="F17013" s="8" t="s">
        <v>172</v>
      </c>
      <c r="G17013" s="8" t="s">
        <v>172</v>
      </c>
      <c r="H17013" s="8" t="s">
        <v>812</v>
      </c>
    </row>
    <row r="17014" spans="1:8" ht="15.75" customHeight="1" x14ac:dyDescent="0.3">
      <c r="A17014" s="7">
        <v>17013</v>
      </c>
      <c r="B17014" s="7">
        <v>3355</v>
      </c>
      <c r="C17014" s="7" t="s">
        <v>192</v>
      </c>
      <c r="D17014" s="7">
        <v>66</v>
      </c>
      <c r="E17014" s="7" t="s">
        <v>28566</v>
      </c>
      <c r="F17014" s="7" t="s">
        <v>172</v>
      </c>
      <c r="G17014" s="7" t="s">
        <v>192</v>
      </c>
      <c r="H17014" s="7" t="s">
        <v>202</v>
      </c>
    </row>
    <row r="17015" spans="1:8" ht="15.75" customHeight="1" x14ac:dyDescent="0.3">
      <c r="A17015" s="8">
        <v>17014</v>
      </c>
      <c r="B17015" s="8">
        <v>3355</v>
      </c>
      <c r="C17015" s="8" t="s">
        <v>116</v>
      </c>
      <c r="D17015" s="8">
        <v>66</v>
      </c>
      <c r="E17015" s="8" t="s">
        <v>32273</v>
      </c>
      <c r="F17015" s="8" t="s">
        <v>192</v>
      </c>
      <c r="G17015" s="8" t="s">
        <v>116</v>
      </c>
      <c r="H17015" s="8" t="s">
        <v>210</v>
      </c>
    </row>
    <row r="17016" spans="1:8" ht="15.75" customHeight="1" x14ac:dyDescent="0.3">
      <c r="A17016" s="7">
        <v>17015</v>
      </c>
      <c r="B17016" s="7">
        <v>3356</v>
      </c>
      <c r="C17016" s="7" t="s">
        <v>148</v>
      </c>
      <c r="D17016" s="7">
        <v>40</v>
      </c>
      <c r="E17016" s="7" t="s">
        <v>28571</v>
      </c>
      <c r="F17016" s="7"/>
      <c r="G17016" s="7" t="s">
        <v>152</v>
      </c>
      <c r="H17016" s="7" t="s">
        <v>153</v>
      </c>
    </row>
    <row r="17017" spans="1:8" ht="15.75" customHeight="1" x14ac:dyDescent="0.3">
      <c r="A17017" s="8">
        <v>17016</v>
      </c>
      <c r="B17017" s="8">
        <v>3356</v>
      </c>
      <c r="C17017" s="8" t="s">
        <v>156</v>
      </c>
      <c r="D17017" s="8">
        <v>40</v>
      </c>
      <c r="E17017" s="8" t="s">
        <v>32274</v>
      </c>
      <c r="F17017" s="8" t="s">
        <v>161</v>
      </c>
      <c r="G17017" s="8" t="s">
        <v>2368</v>
      </c>
      <c r="H17017" s="8" t="s">
        <v>163</v>
      </c>
    </row>
    <row r="17018" spans="1:8" ht="15.75" customHeight="1" x14ac:dyDescent="0.3">
      <c r="A17018" s="7">
        <v>17017</v>
      </c>
      <c r="B17018" s="7">
        <v>3356</v>
      </c>
      <c r="C17018" s="7" t="s">
        <v>167</v>
      </c>
      <c r="D17018" s="7">
        <v>40</v>
      </c>
      <c r="E17018" s="7" t="s">
        <v>28572</v>
      </c>
      <c r="F17018" s="7" t="s">
        <v>152</v>
      </c>
      <c r="G17018" s="7" t="s">
        <v>172</v>
      </c>
      <c r="H17018" s="7" t="s">
        <v>174</v>
      </c>
    </row>
    <row r="17019" spans="1:8" ht="15.75" customHeight="1" x14ac:dyDescent="0.3">
      <c r="A17019" s="8">
        <v>17018</v>
      </c>
      <c r="B17019" s="8">
        <v>3356</v>
      </c>
      <c r="C17019" s="8" t="s">
        <v>176</v>
      </c>
      <c r="D17019" s="8">
        <v>40</v>
      </c>
      <c r="E17019" s="8" t="s">
        <v>32275</v>
      </c>
      <c r="F17019" s="8" t="s">
        <v>172</v>
      </c>
      <c r="G17019" s="8" t="s">
        <v>388</v>
      </c>
      <c r="H17019" s="8" t="s">
        <v>184</v>
      </c>
    </row>
    <row r="17020" spans="1:8" ht="15.75" customHeight="1" x14ac:dyDescent="0.3">
      <c r="A17020" s="7">
        <v>17019</v>
      </c>
      <c r="B17020" s="7">
        <v>3356</v>
      </c>
      <c r="C17020" s="7" t="s">
        <v>192</v>
      </c>
      <c r="D17020" s="7">
        <v>40</v>
      </c>
      <c r="E17020" s="7" t="s">
        <v>28573</v>
      </c>
      <c r="F17020" s="7" t="s">
        <v>172</v>
      </c>
      <c r="G17020" s="7" t="s">
        <v>192</v>
      </c>
      <c r="H17020" s="7" t="s">
        <v>202</v>
      </c>
    </row>
    <row r="17021" spans="1:8" ht="15.75" customHeight="1" x14ac:dyDescent="0.3">
      <c r="A17021" s="8">
        <v>17020</v>
      </c>
      <c r="B17021" s="8">
        <v>3356</v>
      </c>
      <c r="C17021" s="8" t="s">
        <v>116</v>
      </c>
      <c r="D17021" s="8">
        <v>40</v>
      </c>
      <c r="E17021" s="8" t="s">
        <v>32276</v>
      </c>
      <c r="F17021" s="8" t="s">
        <v>192</v>
      </c>
      <c r="G17021" s="8" t="s">
        <v>116</v>
      </c>
      <c r="H17021" s="8" t="s">
        <v>210</v>
      </c>
    </row>
    <row r="17022" spans="1:8" ht="15.75" customHeight="1" x14ac:dyDescent="0.3">
      <c r="A17022" s="7">
        <v>17021</v>
      </c>
      <c r="B17022" s="7">
        <v>3357</v>
      </c>
      <c r="C17022" s="7" t="s">
        <v>148</v>
      </c>
      <c r="D17022" s="7">
        <v>16</v>
      </c>
      <c r="E17022" s="7" t="s">
        <v>28579</v>
      </c>
      <c r="F17022" s="7"/>
      <c r="G17022" s="7" t="s">
        <v>152</v>
      </c>
      <c r="H17022" s="7" t="s">
        <v>153</v>
      </c>
    </row>
    <row r="17023" spans="1:8" ht="15.75" customHeight="1" x14ac:dyDescent="0.3">
      <c r="A17023" s="8">
        <v>17022</v>
      </c>
      <c r="B17023" s="8">
        <v>3357</v>
      </c>
      <c r="C17023" s="8" t="s">
        <v>156</v>
      </c>
      <c r="D17023" s="8">
        <v>16</v>
      </c>
      <c r="E17023" s="8" t="s">
        <v>32277</v>
      </c>
      <c r="F17023" s="8" t="s">
        <v>161</v>
      </c>
      <c r="G17023" s="8" t="s">
        <v>3258</v>
      </c>
      <c r="H17023" s="8" t="s">
        <v>163</v>
      </c>
    </row>
    <row r="17024" spans="1:8" ht="15.75" customHeight="1" x14ac:dyDescent="0.3">
      <c r="A17024" s="7">
        <v>17023</v>
      </c>
      <c r="B17024" s="7">
        <v>3357</v>
      </c>
      <c r="C17024" s="7" t="s">
        <v>167</v>
      </c>
      <c r="D17024" s="7">
        <v>16</v>
      </c>
      <c r="E17024" s="7" t="s">
        <v>28580</v>
      </c>
      <c r="F17024" s="7" t="s">
        <v>152</v>
      </c>
      <c r="G17024" s="7" t="s">
        <v>172</v>
      </c>
      <c r="H17024" s="7" t="s">
        <v>174</v>
      </c>
    </row>
    <row r="17025" spans="1:8" ht="15.75" customHeight="1" x14ac:dyDescent="0.3">
      <c r="A17025" s="8">
        <v>17024</v>
      </c>
      <c r="B17025" s="8">
        <v>3357</v>
      </c>
      <c r="C17025" s="8" t="s">
        <v>192</v>
      </c>
      <c r="D17025" s="8">
        <v>16</v>
      </c>
      <c r="E17025" s="8" t="s">
        <v>28581</v>
      </c>
      <c r="F17025" s="8" t="s">
        <v>172</v>
      </c>
      <c r="G17025" s="8" t="s">
        <v>192</v>
      </c>
      <c r="H17025" s="8" t="s">
        <v>202</v>
      </c>
    </row>
    <row r="17026" spans="1:8" ht="15.75" customHeight="1" x14ac:dyDescent="0.3">
      <c r="A17026" s="7">
        <v>17025</v>
      </c>
      <c r="B17026" s="7">
        <v>3357</v>
      </c>
      <c r="C17026" s="7" t="s">
        <v>116</v>
      </c>
      <c r="D17026" s="7">
        <v>16</v>
      </c>
      <c r="E17026" s="7" t="s">
        <v>32278</v>
      </c>
      <c r="F17026" s="7" t="s">
        <v>192</v>
      </c>
      <c r="G17026" s="7" t="s">
        <v>116</v>
      </c>
      <c r="H17026" s="7" t="s">
        <v>210</v>
      </c>
    </row>
    <row r="17027" spans="1:8" ht="15.75" customHeight="1" x14ac:dyDescent="0.3">
      <c r="A17027" s="8">
        <v>17026</v>
      </c>
      <c r="B17027" s="8">
        <v>3358</v>
      </c>
      <c r="C17027" s="8" t="s">
        <v>148</v>
      </c>
      <c r="D17027" s="8">
        <v>54</v>
      </c>
      <c r="E17027" s="8" t="s">
        <v>28588</v>
      </c>
      <c r="F17027" s="8"/>
      <c r="G17027" s="8" t="s">
        <v>152</v>
      </c>
      <c r="H17027" s="8" t="s">
        <v>153</v>
      </c>
    </row>
    <row r="17028" spans="1:8" ht="15.75" customHeight="1" x14ac:dyDescent="0.3">
      <c r="A17028" s="7">
        <v>17027</v>
      </c>
      <c r="B17028" s="7">
        <v>3358</v>
      </c>
      <c r="C17028" s="7" t="s">
        <v>156</v>
      </c>
      <c r="D17028" s="7">
        <v>54</v>
      </c>
      <c r="E17028" s="7" t="s">
        <v>32279</v>
      </c>
      <c r="F17028" s="7" t="s">
        <v>161</v>
      </c>
      <c r="G17028" s="7" t="s">
        <v>1599</v>
      </c>
      <c r="H17028" s="7" t="s">
        <v>163</v>
      </c>
    </row>
    <row r="17029" spans="1:8" ht="15.75" customHeight="1" x14ac:dyDescent="0.3">
      <c r="A17029" s="8">
        <v>17028</v>
      </c>
      <c r="B17029" s="8">
        <v>3358</v>
      </c>
      <c r="C17029" s="8" t="s">
        <v>167</v>
      </c>
      <c r="D17029" s="8">
        <v>54</v>
      </c>
      <c r="E17029" s="8" t="s">
        <v>28589</v>
      </c>
      <c r="F17029" s="8" t="s">
        <v>152</v>
      </c>
      <c r="G17029" s="8" t="s">
        <v>172</v>
      </c>
      <c r="H17029" s="8" t="s">
        <v>174</v>
      </c>
    </row>
    <row r="17030" spans="1:8" ht="15.75" customHeight="1" x14ac:dyDescent="0.3">
      <c r="A17030" s="7">
        <v>17029</v>
      </c>
      <c r="B17030" s="7">
        <v>3358</v>
      </c>
      <c r="C17030" s="7" t="s">
        <v>176</v>
      </c>
      <c r="D17030" s="7">
        <v>54</v>
      </c>
      <c r="E17030" s="7" t="s">
        <v>32280</v>
      </c>
      <c r="F17030" s="7" t="s">
        <v>172</v>
      </c>
      <c r="G17030" s="7" t="s">
        <v>172</v>
      </c>
      <c r="H17030" s="7" t="s">
        <v>288</v>
      </c>
    </row>
    <row r="17031" spans="1:8" ht="15.75" customHeight="1" x14ac:dyDescent="0.3">
      <c r="A17031" s="8">
        <v>17030</v>
      </c>
      <c r="B17031" s="8">
        <v>3358</v>
      </c>
      <c r="C17031" s="8" t="s">
        <v>192</v>
      </c>
      <c r="D17031" s="8">
        <v>54</v>
      </c>
      <c r="E17031" s="8" t="s">
        <v>28590</v>
      </c>
      <c r="F17031" s="8" t="s">
        <v>172</v>
      </c>
      <c r="G17031" s="8" t="s">
        <v>192</v>
      </c>
      <c r="H17031" s="8" t="s">
        <v>202</v>
      </c>
    </row>
    <row r="17032" spans="1:8" ht="15.75" customHeight="1" x14ac:dyDescent="0.3">
      <c r="A17032" s="7">
        <v>17031</v>
      </c>
      <c r="B17032" s="7">
        <v>3358</v>
      </c>
      <c r="C17032" s="7" t="s">
        <v>116</v>
      </c>
      <c r="D17032" s="7">
        <v>54</v>
      </c>
      <c r="E17032" s="7" t="s">
        <v>32281</v>
      </c>
      <c r="F17032" s="7" t="s">
        <v>192</v>
      </c>
      <c r="G17032" s="7" t="s">
        <v>116</v>
      </c>
      <c r="H17032" s="7" t="s">
        <v>210</v>
      </c>
    </row>
    <row r="17033" spans="1:8" ht="15.75" customHeight="1" x14ac:dyDescent="0.3">
      <c r="A17033" s="8">
        <v>17032</v>
      </c>
      <c r="B17033" s="8">
        <v>3359</v>
      </c>
      <c r="C17033" s="8" t="s">
        <v>148</v>
      </c>
      <c r="D17033" s="8">
        <v>96</v>
      </c>
      <c r="E17033" s="8" t="s">
        <v>28597</v>
      </c>
      <c r="F17033" s="8"/>
      <c r="G17033" s="8" t="s">
        <v>152</v>
      </c>
      <c r="H17033" s="8" t="s">
        <v>314</v>
      </c>
    </row>
    <row r="17034" spans="1:8" ht="15.75" customHeight="1" x14ac:dyDescent="0.3">
      <c r="A17034" s="7">
        <v>17033</v>
      </c>
      <c r="B17034" s="7">
        <v>3359</v>
      </c>
      <c r="C17034" s="7" t="s">
        <v>156</v>
      </c>
      <c r="D17034" s="7">
        <v>96</v>
      </c>
      <c r="E17034" s="7" t="s">
        <v>32282</v>
      </c>
      <c r="F17034" s="7" t="s">
        <v>161</v>
      </c>
      <c r="G17034" s="7" t="s">
        <v>1472</v>
      </c>
      <c r="H17034" s="7" t="s">
        <v>163</v>
      </c>
    </row>
    <row r="17035" spans="1:8" ht="15.75" customHeight="1" x14ac:dyDescent="0.3">
      <c r="A17035" s="8">
        <v>17034</v>
      </c>
      <c r="B17035" s="8">
        <v>3359</v>
      </c>
      <c r="C17035" s="8" t="s">
        <v>167</v>
      </c>
      <c r="D17035" s="8">
        <v>96</v>
      </c>
      <c r="E17035" s="8" t="s">
        <v>28598</v>
      </c>
      <c r="F17035" s="8" t="s">
        <v>152</v>
      </c>
      <c r="G17035" s="8" t="s">
        <v>172</v>
      </c>
      <c r="H17035" s="8" t="s">
        <v>174</v>
      </c>
    </row>
    <row r="17036" spans="1:8" ht="15.75" customHeight="1" x14ac:dyDescent="0.3">
      <c r="A17036" s="7">
        <v>17035</v>
      </c>
      <c r="B17036" s="7">
        <v>3359</v>
      </c>
      <c r="C17036" s="7" t="s">
        <v>192</v>
      </c>
      <c r="D17036" s="7">
        <v>96</v>
      </c>
      <c r="E17036" s="7" t="s">
        <v>28599</v>
      </c>
      <c r="F17036" s="7" t="s">
        <v>172</v>
      </c>
      <c r="G17036" s="7" t="s">
        <v>192</v>
      </c>
      <c r="H17036" s="7" t="s">
        <v>202</v>
      </c>
    </row>
    <row r="17037" spans="1:8" ht="15.75" customHeight="1" x14ac:dyDescent="0.3">
      <c r="A17037" s="8">
        <v>17036</v>
      </c>
      <c r="B17037" s="8">
        <v>3359</v>
      </c>
      <c r="C17037" s="8" t="s">
        <v>116</v>
      </c>
      <c r="D17037" s="8">
        <v>96</v>
      </c>
      <c r="E17037" s="8" t="s">
        <v>32283</v>
      </c>
      <c r="F17037" s="8" t="s">
        <v>192</v>
      </c>
      <c r="G17037" s="8" t="s">
        <v>116</v>
      </c>
      <c r="H17037" s="8" t="s">
        <v>210</v>
      </c>
    </row>
    <row r="17038" spans="1:8" ht="15.75" customHeight="1" x14ac:dyDescent="0.3">
      <c r="A17038" s="7">
        <v>17037</v>
      </c>
      <c r="B17038" s="7">
        <v>3360</v>
      </c>
      <c r="C17038" s="7" t="s">
        <v>148</v>
      </c>
      <c r="D17038" s="7">
        <v>3</v>
      </c>
      <c r="E17038" s="7" t="s">
        <v>28606</v>
      </c>
      <c r="F17038" s="7"/>
      <c r="G17038" s="7" t="s">
        <v>152</v>
      </c>
      <c r="H17038" s="7" t="s">
        <v>492</v>
      </c>
    </row>
    <row r="17039" spans="1:8" ht="15.75" customHeight="1" x14ac:dyDescent="0.3">
      <c r="A17039" s="8">
        <v>17038</v>
      </c>
      <c r="B17039" s="8">
        <v>3360</v>
      </c>
      <c r="C17039" s="8" t="s">
        <v>156</v>
      </c>
      <c r="D17039" s="8">
        <v>3</v>
      </c>
      <c r="E17039" s="8" t="s">
        <v>32284</v>
      </c>
      <c r="F17039" s="8" t="s">
        <v>161</v>
      </c>
      <c r="G17039" s="8" t="s">
        <v>1215</v>
      </c>
      <c r="H17039" s="8" t="s">
        <v>163</v>
      </c>
    </row>
    <row r="17040" spans="1:8" ht="15.75" customHeight="1" x14ac:dyDescent="0.3">
      <c r="A17040" s="7">
        <v>17039</v>
      </c>
      <c r="B17040" s="7">
        <v>3360</v>
      </c>
      <c r="C17040" s="7" t="s">
        <v>167</v>
      </c>
      <c r="D17040" s="7">
        <v>3</v>
      </c>
      <c r="E17040" s="7" t="s">
        <v>28607</v>
      </c>
      <c r="F17040" s="7" t="s">
        <v>152</v>
      </c>
      <c r="G17040" s="7" t="s">
        <v>172</v>
      </c>
      <c r="H17040" s="7" t="s">
        <v>174</v>
      </c>
    </row>
    <row r="17041" spans="1:8" ht="15.75" customHeight="1" x14ac:dyDescent="0.3">
      <c r="A17041" s="8">
        <v>17040</v>
      </c>
      <c r="B17041" s="8">
        <v>3360</v>
      </c>
      <c r="C17041" s="8" t="s">
        <v>192</v>
      </c>
      <c r="D17041" s="8">
        <v>3</v>
      </c>
      <c r="E17041" s="8" t="s">
        <v>28608</v>
      </c>
      <c r="F17041" s="8" t="s">
        <v>172</v>
      </c>
      <c r="G17041" s="8" t="s">
        <v>192</v>
      </c>
      <c r="H17041" s="8" t="s">
        <v>202</v>
      </c>
    </row>
    <row r="17042" spans="1:8" ht="15.75" customHeight="1" x14ac:dyDescent="0.3">
      <c r="A17042" s="7">
        <v>17041</v>
      </c>
      <c r="B17042" s="7">
        <v>3360</v>
      </c>
      <c r="C17042" s="7" t="s">
        <v>116</v>
      </c>
      <c r="D17042" s="7">
        <v>3</v>
      </c>
      <c r="E17042" s="7" t="s">
        <v>32285</v>
      </c>
      <c r="F17042" s="7" t="s">
        <v>192</v>
      </c>
      <c r="G17042" s="7" t="s">
        <v>116</v>
      </c>
      <c r="H17042" s="7" t="s">
        <v>210</v>
      </c>
    </row>
    <row r="17043" spans="1:8" ht="15.75" customHeight="1" x14ac:dyDescent="0.3">
      <c r="A17043" s="8">
        <v>17042</v>
      </c>
      <c r="B17043" s="8">
        <v>3361</v>
      </c>
      <c r="C17043" s="8" t="s">
        <v>148</v>
      </c>
      <c r="D17043" s="8">
        <v>102</v>
      </c>
      <c r="E17043" s="8" t="s">
        <v>28615</v>
      </c>
      <c r="F17043" s="8"/>
      <c r="G17043" s="8" t="s">
        <v>152</v>
      </c>
      <c r="H17043" s="8" t="s">
        <v>153</v>
      </c>
    </row>
    <row r="17044" spans="1:8" ht="15.75" customHeight="1" x14ac:dyDescent="0.3">
      <c r="A17044" s="7">
        <v>17043</v>
      </c>
      <c r="B17044" s="7">
        <v>3361</v>
      </c>
      <c r="C17044" s="7" t="s">
        <v>156</v>
      </c>
      <c r="D17044" s="7">
        <v>102</v>
      </c>
      <c r="E17044" s="7" t="s">
        <v>32286</v>
      </c>
      <c r="F17044" s="7" t="s">
        <v>161</v>
      </c>
      <c r="G17044" s="7" t="s">
        <v>2054</v>
      </c>
      <c r="H17044" s="7" t="s">
        <v>163</v>
      </c>
    </row>
    <row r="17045" spans="1:8" ht="15.75" customHeight="1" x14ac:dyDescent="0.3">
      <c r="A17045" s="8">
        <v>17044</v>
      </c>
      <c r="B17045" s="8">
        <v>3361</v>
      </c>
      <c r="C17045" s="8" t="s">
        <v>167</v>
      </c>
      <c r="D17045" s="8">
        <v>102</v>
      </c>
      <c r="E17045" s="8" t="s">
        <v>28616</v>
      </c>
      <c r="F17045" s="8" t="s">
        <v>152</v>
      </c>
      <c r="G17045" s="8" t="s">
        <v>172</v>
      </c>
      <c r="H17045" s="8" t="s">
        <v>174</v>
      </c>
    </row>
    <row r="17046" spans="1:8" ht="15.75" customHeight="1" x14ac:dyDescent="0.3">
      <c r="A17046" s="7">
        <v>17045</v>
      </c>
      <c r="B17046" s="7">
        <v>3361</v>
      </c>
      <c r="C17046" s="7" t="s">
        <v>176</v>
      </c>
      <c r="D17046" s="7">
        <v>102</v>
      </c>
      <c r="E17046" s="7" t="s">
        <v>32287</v>
      </c>
      <c r="F17046" s="7" t="s">
        <v>172</v>
      </c>
      <c r="G17046" s="7" t="s">
        <v>172</v>
      </c>
      <c r="H17046" s="7" t="s">
        <v>248</v>
      </c>
    </row>
    <row r="17047" spans="1:8" ht="15.75" customHeight="1" x14ac:dyDescent="0.3">
      <c r="A17047" s="8">
        <v>17046</v>
      </c>
      <c r="B17047" s="8">
        <v>3361</v>
      </c>
      <c r="C17047" s="8" t="s">
        <v>192</v>
      </c>
      <c r="D17047" s="8">
        <v>102</v>
      </c>
      <c r="E17047" s="8" t="s">
        <v>28617</v>
      </c>
      <c r="F17047" s="8" t="s">
        <v>172</v>
      </c>
      <c r="G17047" s="8" t="s">
        <v>192</v>
      </c>
      <c r="H17047" s="8" t="s">
        <v>202</v>
      </c>
    </row>
    <row r="17048" spans="1:8" ht="15.75" customHeight="1" x14ac:dyDescent="0.3">
      <c r="A17048" s="7">
        <v>17047</v>
      </c>
      <c r="B17048" s="7">
        <v>3361</v>
      </c>
      <c r="C17048" s="7" t="s">
        <v>116</v>
      </c>
      <c r="D17048" s="7">
        <v>102</v>
      </c>
      <c r="E17048" s="7" t="s">
        <v>32288</v>
      </c>
      <c r="F17048" s="7" t="s">
        <v>192</v>
      </c>
      <c r="G17048" s="7" t="s">
        <v>116</v>
      </c>
      <c r="H17048" s="7" t="s">
        <v>210</v>
      </c>
    </row>
    <row r="17049" spans="1:8" ht="15.75" customHeight="1" x14ac:dyDescent="0.3">
      <c r="A17049" s="8">
        <v>17048</v>
      </c>
      <c r="B17049" s="8">
        <v>3362</v>
      </c>
      <c r="C17049" s="8" t="s">
        <v>148</v>
      </c>
      <c r="D17049" s="8">
        <v>102</v>
      </c>
      <c r="E17049" s="8" t="s">
        <v>28623</v>
      </c>
      <c r="F17049" s="8"/>
      <c r="G17049" s="8" t="s">
        <v>152</v>
      </c>
      <c r="H17049" s="8" t="s">
        <v>153</v>
      </c>
    </row>
    <row r="17050" spans="1:8" ht="15.75" customHeight="1" x14ac:dyDescent="0.3">
      <c r="A17050" s="7">
        <v>17049</v>
      </c>
      <c r="B17050" s="7">
        <v>3362</v>
      </c>
      <c r="C17050" s="7" t="s">
        <v>156</v>
      </c>
      <c r="D17050" s="7">
        <v>102</v>
      </c>
      <c r="E17050" s="7" t="s">
        <v>32289</v>
      </c>
      <c r="F17050" s="7" t="s">
        <v>161</v>
      </c>
      <c r="G17050" s="7" t="s">
        <v>2054</v>
      </c>
      <c r="H17050" s="7" t="s">
        <v>163</v>
      </c>
    </row>
    <row r="17051" spans="1:8" ht="15.75" customHeight="1" x14ac:dyDescent="0.3">
      <c r="A17051" s="8">
        <v>17050</v>
      </c>
      <c r="B17051" s="8">
        <v>3362</v>
      </c>
      <c r="C17051" s="8" t="s">
        <v>167</v>
      </c>
      <c r="D17051" s="8">
        <v>102</v>
      </c>
      <c r="E17051" s="8" t="s">
        <v>28625</v>
      </c>
      <c r="F17051" s="8" t="s">
        <v>152</v>
      </c>
      <c r="G17051" s="8" t="s">
        <v>172</v>
      </c>
      <c r="H17051" s="8" t="s">
        <v>174</v>
      </c>
    </row>
    <row r="17052" spans="1:8" ht="15.75" customHeight="1" x14ac:dyDescent="0.3">
      <c r="A17052" s="7">
        <v>17051</v>
      </c>
      <c r="B17052" s="7">
        <v>3362</v>
      </c>
      <c r="C17052" s="7" t="s">
        <v>176</v>
      </c>
      <c r="D17052" s="7">
        <v>102</v>
      </c>
      <c r="E17052" s="7" t="s">
        <v>32290</v>
      </c>
      <c r="F17052" s="7" t="s">
        <v>172</v>
      </c>
      <c r="G17052" s="7" t="s">
        <v>172</v>
      </c>
      <c r="H17052" s="7" t="s">
        <v>248</v>
      </c>
    </row>
    <row r="17053" spans="1:8" ht="15.75" customHeight="1" x14ac:dyDescent="0.3">
      <c r="A17053" s="8">
        <v>17052</v>
      </c>
      <c r="B17053" s="8">
        <v>3362</v>
      </c>
      <c r="C17053" s="8" t="s">
        <v>192</v>
      </c>
      <c r="D17053" s="8">
        <v>102</v>
      </c>
      <c r="E17053" s="8" t="s">
        <v>28626</v>
      </c>
      <c r="F17053" s="8" t="s">
        <v>172</v>
      </c>
      <c r="G17053" s="8" t="s">
        <v>192</v>
      </c>
      <c r="H17053" s="8" t="s">
        <v>202</v>
      </c>
    </row>
    <row r="17054" spans="1:8" ht="15.75" customHeight="1" x14ac:dyDescent="0.3">
      <c r="A17054" s="7">
        <v>17053</v>
      </c>
      <c r="B17054" s="7">
        <v>3362</v>
      </c>
      <c r="C17054" s="7" t="s">
        <v>116</v>
      </c>
      <c r="D17054" s="7">
        <v>102</v>
      </c>
      <c r="E17054" s="7" t="s">
        <v>32291</v>
      </c>
      <c r="F17054" s="7" t="s">
        <v>192</v>
      </c>
      <c r="G17054" s="7" t="s">
        <v>116</v>
      </c>
      <c r="H17054" s="7" t="s">
        <v>210</v>
      </c>
    </row>
    <row r="17055" spans="1:8" ht="15.75" customHeight="1" x14ac:dyDescent="0.3">
      <c r="A17055" s="8">
        <v>17054</v>
      </c>
      <c r="B17055" s="8">
        <v>3363</v>
      </c>
      <c r="C17055" s="8" t="s">
        <v>148</v>
      </c>
      <c r="D17055" s="8">
        <v>4</v>
      </c>
      <c r="E17055" s="8" t="s">
        <v>28632</v>
      </c>
      <c r="F17055" s="8"/>
      <c r="G17055" s="8" t="s">
        <v>152</v>
      </c>
      <c r="H17055" s="8" t="s">
        <v>492</v>
      </c>
    </row>
    <row r="17056" spans="1:8" ht="15.75" customHeight="1" x14ac:dyDescent="0.3">
      <c r="A17056" s="7">
        <v>17055</v>
      </c>
      <c r="B17056" s="7">
        <v>3363</v>
      </c>
      <c r="C17056" s="7" t="s">
        <v>156</v>
      </c>
      <c r="D17056" s="7">
        <v>4</v>
      </c>
      <c r="E17056" s="7" t="s">
        <v>32292</v>
      </c>
      <c r="F17056" s="7" t="s">
        <v>161</v>
      </c>
      <c r="G17056" s="7" t="s">
        <v>6265</v>
      </c>
      <c r="H17056" s="7" t="s">
        <v>163</v>
      </c>
    </row>
    <row r="17057" spans="1:8" ht="15.75" customHeight="1" x14ac:dyDescent="0.3">
      <c r="A17057" s="8">
        <v>17056</v>
      </c>
      <c r="B17057" s="8">
        <v>3363</v>
      </c>
      <c r="C17057" s="8" t="s">
        <v>167</v>
      </c>
      <c r="D17057" s="8">
        <v>4</v>
      </c>
      <c r="E17057" s="8" t="s">
        <v>28633</v>
      </c>
      <c r="F17057" s="8" t="s">
        <v>152</v>
      </c>
      <c r="G17057" s="8" t="s">
        <v>172</v>
      </c>
      <c r="H17057" s="8" t="s">
        <v>174</v>
      </c>
    </row>
    <row r="17058" spans="1:8" ht="15.75" customHeight="1" x14ac:dyDescent="0.3">
      <c r="A17058" s="7">
        <v>17057</v>
      </c>
      <c r="B17058" s="7">
        <v>3363</v>
      </c>
      <c r="C17058" s="7" t="s">
        <v>176</v>
      </c>
      <c r="D17058" s="7">
        <v>4</v>
      </c>
      <c r="E17058" s="7" t="s">
        <v>32293</v>
      </c>
      <c r="F17058" s="7" t="s">
        <v>172</v>
      </c>
      <c r="G17058" s="7" t="s">
        <v>388</v>
      </c>
      <c r="H17058" s="7" t="s">
        <v>812</v>
      </c>
    </row>
    <row r="17059" spans="1:8" ht="15.75" customHeight="1" x14ac:dyDescent="0.3">
      <c r="A17059" s="8">
        <v>17058</v>
      </c>
      <c r="B17059" s="8">
        <v>3363</v>
      </c>
      <c r="C17059" s="8" t="s">
        <v>192</v>
      </c>
      <c r="D17059" s="8">
        <v>4</v>
      </c>
      <c r="E17059" s="8" t="s">
        <v>28635</v>
      </c>
      <c r="F17059" s="8" t="s">
        <v>172</v>
      </c>
      <c r="G17059" s="8" t="s">
        <v>192</v>
      </c>
      <c r="H17059" s="8" t="s">
        <v>202</v>
      </c>
    </row>
    <row r="17060" spans="1:8" ht="15.75" customHeight="1" x14ac:dyDescent="0.3">
      <c r="A17060" s="7">
        <v>17059</v>
      </c>
      <c r="B17060" s="7">
        <v>3363</v>
      </c>
      <c r="C17060" s="7" t="s">
        <v>116</v>
      </c>
      <c r="D17060" s="7">
        <v>4</v>
      </c>
      <c r="E17060" s="7" t="s">
        <v>32294</v>
      </c>
      <c r="F17060" s="7" t="s">
        <v>192</v>
      </c>
      <c r="G17060" s="7" t="s">
        <v>116</v>
      </c>
      <c r="H17060" s="7" t="s">
        <v>210</v>
      </c>
    </row>
    <row r="17061" spans="1:8" ht="15.75" customHeight="1" x14ac:dyDescent="0.3">
      <c r="A17061" s="8">
        <v>17060</v>
      </c>
      <c r="B17061" s="8">
        <v>3364</v>
      </c>
      <c r="C17061" s="8" t="s">
        <v>148</v>
      </c>
      <c r="D17061" s="8">
        <v>60</v>
      </c>
      <c r="E17061" s="8" t="s">
        <v>28641</v>
      </c>
      <c r="F17061" s="8"/>
      <c r="G17061" s="8" t="s">
        <v>152</v>
      </c>
      <c r="H17061" s="8" t="s">
        <v>218</v>
      </c>
    </row>
    <row r="17062" spans="1:8" ht="15.75" customHeight="1" x14ac:dyDescent="0.3">
      <c r="A17062" s="7">
        <v>17061</v>
      </c>
      <c r="B17062" s="7">
        <v>3364</v>
      </c>
      <c r="C17062" s="7" t="s">
        <v>156</v>
      </c>
      <c r="D17062" s="7">
        <v>60</v>
      </c>
      <c r="E17062" s="7" t="s">
        <v>32295</v>
      </c>
      <c r="F17062" s="7" t="s">
        <v>161</v>
      </c>
      <c r="G17062" s="7" t="s">
        <v>734</v>
      </c>
      <c r="H17062" s="7" t="s">
        <v>163</v>
      </c>
    </row>
    <row r="17063" spans="1:8" ht="15.75" customHeight="1" x14ac:dyDescent="0.3">
      <c r="A17063" s="8">
        <v>17062</v>
      </c>
      <c r="B17063" s="8">
        <v>3364</v>
      </c>
      <c r="C17063" s="8" t="s">
        <v>167</v>
      </c>
      <c r="D17063" s="8">
        <v>60</v>
      </c>
      <c r="E17063" s="8" t="s">
        <v>28642</v>
      </c>
      <c r="F17063" s="8" t="s">
        <v>152</v>
      </c>
      <c r="G17063" s="8" t="s">
        <v>172</v>
      </c>
      <c r="H17063" s="8" t="s">
        <v>174</v>
      </c>
    </row>
    <row r="17064" spans="1:8" ht="15.75" customHeight="1" x14ac:dyDescent="0.3">
      <c r="A17064" s="7">
        <v>17063</v>
      </c>
      <c r="B17064" s="7">
        <v>3364</v>
      </c>
      <c r="C17064" s="7" t="s">
        <v>176</v>
      </c>
      <c r="D17064" s="7">
        <v>60</v>
      </c>
      <c r="E17064" s="7" t="s">
        <v>32296</v>
      </c>
      <c r="F17064" s="7" t="s">
        <v>172</v>
      </c>
      <c r="G17064" s="7" t="s">
        <v>172</v>
      </c>
      <c r="H17064" s="7" t="s">
        <v>812</v>
      </c>
    </row>
    <row r="17065" spans="1:8" ht="15.75" customHeight="1" x14ac:dyDescent="0.3">
      <c r="A17065" s="8">
        <v>17064</v>
      </c>
      <c r="B17065" s="8">
        <v>3364</v>
      </c>
      <c r="C17065" s="8" t="s">
        <v>192</v>
      </c>
      <c r="D17065" s="8">
        <v>60</v>
      </c>
      <c r="E17065" s="8" t="s">
        <v>28643</v>
      </c>
      <c r="F17065" s="8" t="s">
        <v>172</v>
      </c>
      <c r="G17065" s="8" t="s">
        <v>192</v>
      </c>
      <c r="H17065" s="8" t="s">
        <v>202</v>
      </c>
    </row>
    <row r="17066" spans="1:8" ht="15.75" customHeight="1" x14ac:dyDescent="0.3">
      <c r="A17066" s="7">
        <v>17065</v>
      </c>
      <c r="B17066" s="7">
        <v>3365</v>
      </c>
      <c r="C17066" s="7" t="s">
        <v>148</v>
      </c>
      <c r="D17066" s="7">
        <v>115</v>
      </c>
      <c r="E17066" s="7" t="s">
        <v>28649</v>
      </c>
      <c r="F17066" s="7"/>
      <c r="G17066" s="7" t="s">
        <v>152</v>
      </c>
      <c r="H17066" s="7" t="s">
        <v>153</v>
      </c>
    </row>
    <row r="17067" spans="1:8" ht="15.75" customHeight="1" x14ac:dyDescent="0.3">
      <c r="A17067" s="8">
        <v>17066</v>
      </c>
      <c r="B17067" s="8">
        <v>3365</v>
      </c>
      <c r="C17067" s="8" t="s">
        <v>156</v>
      </c>
      <c r="D17067" s="8">
        <v>115</v>
      </c>
      <c r="E17067" s="8" t="s">
        <v>32297</v>
      </c>
      <c r="F17067" s="8" t="s">
        <v>161</v>
      </c>
      <c r="G17067" s="8" t="s">
        <v>2653</v>
      </c>
      <c r="H17067" s="8" t="s">
        <v>163</v>
      </c>
    </row>
    <row r="17068" spans="1:8" ht="15.75" customHeight="1" x14ac:dyDescent="0.3">
      <c r="A17068" s="7">
        <v>17067</v>
      </c>
      <c r="B17068" s="7">
        <v>3365</v>
      </c>
      <c r="C17068" s="7" t="s">
        <v>167</v>
      </c>
      <c r="D17068" s="7">
        <v>115</v>
      </c>
      <c r="E17068" s="7" t="s">
        <v>28650</v>
      </c>
      <c r="F17068" s="7" t="s">
        <v>152</v>
      </c>
      <c r="G17068" s="7" t="s">
        <v>172</v>
      </c>
      <c r="H17068" s="7" t="s">
        <v>174</v>
      </c>
    </row>
    <row r="17069" spans="1:8" ht="15.75" customHeight="1" x14ac:dyDescent="0.3">
      <c r="A17069" s="8">
        <v>17068</v>
      </c>
      <c r="B17069" s="8">
        <v>3365</v>
      </c>
      <c r="C17069" s="8" t="s">
        <v>192</v>
      </c>
      <c r="D17069" s="8">
        <v>115</v>
      </c>
      <c r="E17069" s="8" t="s">
        <v>28651</v>
      </c>
      <c r="F17069" s="8" t="s">
        <v>172</v>
      </c>
      <c r="G17069" s="8" t="s">
        <v>192</v>
      </c>
      <c r="H17069" s="8" t="s">
        <v>202</v>
      </c>
    </row>
    <row r="17070" spans="1:8" ht="15.75" customHeight="1" x14ac:dyDescent="0.3">
      <c r="A17070" s="7">
        <v>17069</v>
      </c>
      <c r="B17070" s="7">
        <v>3365</v>
      </c>
      <c r="C17070" s="7" t="s">
        <v>116</v>
      </c>
      <c r="D17070" s="7">
        <v>115</v>
      </c>
      <c r="E17070" s="7" t="s">
        <v>32298</v>
      </c>
      <c r="F17070" s="7" t="s">
        <v>192</v>
      </c>
      <c r="G17070" s="7" t="s">
        <v>116</v>
      </c>
      <c r="H17070" s="7" t="s">
        <v>210</v>
      </c>
    </row>
    <row r="17071" spans="1:8" ht="15.75" customHeight="1" x14ac:dyDescent="0.3">
      <c r="A17071" s="8">
        <v>17070</v>
      </c>
      <c r="B17071" s="8">
        <v>3366</v>
      </c>
      <c r="C17071" s="8" t="s">
        <v>148</v>
      </c>
      <c r="D17071" s="8">
        <v>52</v>
      </c>
      <c r="E17071" s="8" t="s">
        <v>28657</v>
      </c>
      <c r="F17071" s="8"/>
      <c r="G17071" s="8" t="s">
        <v>152</v>
      </c>
      <c r="H17071" s="8" t="s">
        <v>314</v>
      </c>
    </row>
    <row r="17072" spans="1:8" ht="15.75" customHeight="1" x14ac:dyDescent="0.3">
      <c r="A17072" s="7">
        <v>17071</v>
      </c>
      <c r="B17072" s="7">
        <v>3366</v>
      </c>
      <c r="C17072" s="7" t="s">
        <v>156</v>
      </c>
      <c r="D17072" s="7">
        <v>52</v>
      </c>
      <c r="E17072" s="7" t="s">
        <v>32299</v>
      </c>
      <c r="F17072" s="7" t="s">
        <v>161</v>
      </c>
      <c r="G17072" s="7" t="s">
        <v>369</v>
      </c>
      <c r="H17072" s="7" t="s">
        <v>163</v>
      </c>
    </row>
    <row r="17073" spans="1:8" ht="15.75" customHeight="1" x14ac:dyDescent="0.3">
      <c r="A17073" s="8">
        <v>17072</v>
      </c>
      <c r="B17073" s="8">
        <v>3366</v>
      </c>
      <c r="C17073" s="8" t="s">
        <v>167</v>
      </c>
      <c r="D17073" s="8">
        <v>52</v>
      </c>
      <c r="E17073" s="8" t="s">
        <v>28659</v>
      </c>
      <c r="F17073" s="8" t="s">
        <v>152</v>
      </c>
      <c r="G17073" s="8" t="s">
        <v>172</v>
      </c>
      <c r="H17073" s="8" t="s">
        <v>174</v>
      </c>
    </row>
    <row r="17074" spans="1:8" ht="15.75" customHeight="1" x14ac:dyDescent="0.3">
      <c r="A17074" s="7">
        <v>17073</v>
      </c>
      <c r="B17074" s="7">
        <v>3366</v>
      </c>
      <c r="C17074" s="7" t="s">
        <v>176</v>
      </c>
      <c r="D17074" s="7">
        <v>52</v>
      </c>
      <c r="E17074" s="7" t="s">
        <v>32300</v>
      </c>
      <c r="F17074" s="7" t="s">
        <v>172</v>
      </c>
      <c r="G17074" s="7" t="s">
        <v>388</v>
      </c>
      <c r="H17074" s="7" t="s">
        <v>288</v>
      </c>
    </row>
    <row r="17075" spans="1:8" ht="15.75" customHeight="1" x14ac:dyDescent="0.3">
      <c r="A17075" s="8">
        <v>17074</v>
      </c>
      <c r="B17075" s="8">
        <v>3366</v>
      </c>
      <c r="C17075" s="8" t="s">
        <v>192</v>
      </c>
      <c r="D17075" s="8">
        <v>52</v>
      </c>
      <c r="E17075" s="8" t="s">
        <v>28660</v>
      </c>
      <c r="F17075" s="8" t="s">
        <v>172</v>
      </c>
      <c r="G17075" s="8" t="s">
        <v>192</v>
      </c>
      <c r="H17075" s="8" t="s">
        <v>202</v>
      </c>
    </row>
    <row r="17076" spans="1:8" ht="15.75" customHeight="1" x14ac:dyDescent="0.3">
      <c r="A17076" s="7">
        <v>17075</v>
      </c>
      <c r="B17076" s="7">
        <v>3366</v>
      </c>
      <c r="C17076" s="7" t="s">
        <v>116</v>
      </c>
      <c r="D17076" s="7">
        <v>52</v>
      </c>
      <c r="E17076" s="7" t="s">
        <v>32301</v>
      </c>
      <c r="F17076" s="7" t="s">
        <v>192</v>
      </c>
      <c r="G17076" s="7" t="s">
        <v>116</v>
      </c>
      <c r="H17076" s="7" t="s">
        <v>210</v>
      </c>
    </row>
    <row r="17077" spans="1:8" ht="15.75" customHeight="1" x14ac:dyDescent="0.3">
      <c r="A17077" s="8">
        <v>17076</v>
      </c>
      <c r="B17077" s="8">
        <v>3367</v>
      </c>
      <c r="C17077" s="8" t="s">
        <v>148</v>
      </c>
      <c r="D17077" s="8">
        <v>15</v>
      </c>
      <c r="E17077" s="8" t="s">
        <v>28666</v>
      </c>
      <c r="F17077" s="8"/>
      <c r="G17077" s="8" t="s">
        <v>152</v>
      </c>
      <c r="H17077" s="8" t="s">
        <v>492</v>
      </c>
    </row>
    <row r="17078" spans="1:8" ht="15.75" customHeight="1" x14ac:dyDescent="0.3">
      <c r="A17078" s="7">
        <v>17077</v>
      </c>
      <c r="B17078" s="7">
        <v>3367</v>
      </c>
      <c r="C17078" s="7" t="s">
        <v>156</v>
      </c>
      <c r="D17078" s="7">
        <v>15</v>
      </c>
      <c r="E17078" s="7" t="s">
        <v>32302</v>
      </c>
      <c r="F17078" s="7" t="s">
        <v>161</v>
      </c>
      <c r="G17078" s="7" t="s">
        <v>2493</v>
      </c>
      <c r="H17078" s="7" t="s">
        <v>163</v>
      </c>
    </row>
    <row r="17079" spans="1:8" ht="15.75" customHeight="1" x14ac:dyDescent="0.3">
      <c r="A17079" s="8">
        <v>17078</v>
      </c>
      <c r="B17079" s="8">
        <v>3367</v>
      </c>
      <c r="C17079" s="8" t="s">
        <v>167</v>
      </c>
      <c r="D17079" s="8">
        <v>15</v>
      </c>
      <c r="E17079" s="8" t="s">
        <v>28667</v>
      </c>
      <c r="F17079" s="8" t="s">
        <v>152</v>
      </c>
      <c r="G17079" s="8" t="s">
        <v>172</v>
      </c>
      <c r="H17079" s="8" t="s">
        <v>174</v>
      </c>
    </row>
    <row r="17080" spans="1:8" ht="15.75" customHeight="1" x14ac:dyDescent="0.3">
      <c r="A17080" s="7">
        <v>17079</v>
      </c>
      <c r="B17080" s="7">
        <v>3367</v>
      </c>
      <c r="C17080" s="7" t="s">
        <v>176</v>
      </c>
      <c r="D17080" s="7">
        <v>15</v>
      </c>
      <c r="E17080" s="7" t="s">
        <v>32303</v>
      </c>
      <c r="F17080" s="7" t="s">
        <v>172</v>
      </c>
      <c r="G17080" s="7" t="s">
        <v>172</v>
      </c>
      <c r="H17080" s="7" t="s">
        <v>248</v>
      </c>
    </row>
    <row r="17081" spans="1:8" ht="15.75" customHeight="1" x14ac:dyDescent="0.3">
      <c r="A17081" s="8">
        <v>17080</v>
      </c>
      <c r="B17081" s="8">
        <v>3367</v>
      </c>
      <c r="C17081" s="8" t="s">
        <v>192</v>
      </c>
      <c r="D17081" s="8">
        <v>15</v>
      </c>
      <c r="E17081" s="8" t="s">
        <v>28668</v>
      </c>
      <c r="F17081" s="8" t="s">
        <v>172</v>
      </c>
      <c r="G17081" s="8" t="s">
        <v>192</v>
      </c>
      <c r="H17081" s="8" t="s">
        <v>202</v>
      </c>
    </row>
    <row r="17082" spans="1:8" ht="15.75" customHeight="1" x14ac:dyDescent="0.3">
      <c r="A17082" s="7">
        <v>17081</v>
      </c>
      <c r="B17082" s="7">
        <v>3367</v>
      </c>
      <c r="C17082" s="7" t="s">
        <v>116</v>
      </c>
      <c r="D17082" s="7">
        <v>15</v>
      </c>
      <c r="E17082" s="7" t="s">
        <v>32304</v>
      </c>
      <c r="F17082" s="7" t="s">
        <v>192</v>
      </c>
      <c r="G17082" s="7" t="s">
        <v>116</v>
      </c>
      <c r="H17082" s="7" t="s">
        <v>210</v>
      </c>
    </row>
    <row r="17083" spans="1:8" ht="15.75" customHeight="1" x14ac:dyDescent="0.3">
      <c r="A17083" s="8">
        <v>17082</v>
      </c>
      <c r="B17083" s="8">
        <v>3368</v>
      </c>
      <c r="C17083" s="8" t="s">
        <v>148</v>
      </c>
      <c r="D17083" s="8">
        <v>11</v>
      </c>
      <c r="E17083" s="8" t="s">
        <v>28674</v>
      </c>
      <c r="F17083" s="8"/>
      <c r="G17083" s="8" t="s">
        <v>152</v>
      </c>
      <c r="H17083" s="8" t="s">
        <v>492</v>
      </c>
    </row>
    <row r="17084" spans="1:8" ht="15.75" customHeight="1" x14ac:dyDescent="0.3">
      <c r="A17084" s="7">
        <v>17083</v>
      </c>
      <c r="B17084" s="7">
        <v>3368</v>
      </c>
      <c r="C17084" s="7" t="s">
        <v>156</v>
      </c>
      <c r="D17084" s="7">
        <v>11</v>
      </c>
      <c r="E17084" s="7" t="s">
        <v>32305</v>
      </c>
      <c r="F17084" s="7" t="s">
        <v>161</v>
      </c>
      <c r="G17084" s="7" t="s">
        <v>2401</v>
      </c>
      <c r="H17084" s="7" t="s">
        <v>163</v>
      </c>
    </row>
    <row r="17085" spans="1:8" ht="15.75" customHeight="1" x14ac:dyDescent="0.3">
      <c r="A17085" s="8">
        <v>17084</v>
      </c>
      <c r="B17085" s="8">
        <v>3368</v>
      </c>
      <c r="C17085" s="8" t="s">
        <v>167</v>
      </c>
      <c r="D17085" s="8">
        <v>11</v>
      </c>
      <c r="E17085" s="8" t="s">
        <v>28675</v>
      </c>
      <c r="F17085" s="8" t="s">
        <v>152</v>
      </c>
      <c r="G17085" s="8" t="s">
        <v>172</v>
      </c>
      <c r="H17085" s="8" t="s">
        <v>174</v>
      </c>
    </row>
    <row r="17086" spans="1:8" ht="15.75" customHeight="1" x14ac:dyDescent="0.3">
      <c r="A17086" s="7">
        <v>17085</v>
      </c>
      <c r="B17086" s="7">
        <v>3368</v>
      </c>
      <c r="C17086" s="7" t="s">
        <v>176</v>
      </c>
      <c r="D17086" s="7">
        <v>11</v>
      </c>
      <c r="E17086" s="7" t="s">
        <v>32306</v>
      </c>
      <c r="F17086" s="7" t="s">
        <v>172</v>
      </c>
      <c r="G17086" s="7" t="s">
        <v>172</v>
      </c>
      <c r="H17086" s="7" t="s">
        <v>184</v>
      </c>
    </row>
    <row r="17087" spans="1:8" ht="15.75" customHeight="1" x14ac:dyDescent="0.3">
      <c r="A17087" s="8">
        <v>17086</v>
      </c>
      <c r="B17087" s="8">
        <v>3368</v>
      </c>
      <c r="C17087" s="8" t="s">
        <v>192</v>
      </c>
      <c r="D17087" s="8">
        <v>11</v>
      </c>
      <c r="E17087" s="8" t="s">
        <v>28676</v>
      </c>
      <c r="F17087" s="8" t="s">
        <v>172</v>
      </c>
      <c r="G17087" s="8" t="s">
        <v>192</v>
      </c>
      <c r="H17087" s="8" t="s">
        <v>202</v>
      </c>
    </row>
    <row r="17088" spans="1:8" ht="15.75" customHeight="1" x14ac:dyDescent="0.3">
      <c r="A17088" s="7">
        <v>17087</v>
      </c>
      <c r="B17088" s="7">
        <v>3369</v>
      </c>
      <c r="C17088" s="7" t="s">
        <v>148</v>
      </c>
      <c r="D17088" s="7">
        <v>87</v>
      </c>
      <c r="E17088" s="7" t="s">
        <v>28682</v>
      </c>
      <c r="F17088" s="7"/>
      <c r="G17088" s="7" t="s">
        <v>152</v>
      </c>
      <c r="H17088" s="7" t="s">
        <v>153</v>
      </c>
    </row>
    <row r="17089" spans="1:8" ht="15.75" customHeight="1" x14ac:dyDescent="0.3">
      <c r="A17089" s="8">
        <v>17088</v>
      </c>
      <c r="B17089" s="8">
        <v>3369</v>
      </c>
      <c r="C17089" s="8" t="s">
        <v>156</v>
      </c>
      <c r="D17089" s="8">
        <v>87</v>
      </c>
      <c r="E17089" s="8" t="s">
        <v>32307</v>
      </c>
      <c r="F17089" s="8" t="s">
        <v>161</v>
      </c>
      <c r="G17089" s="8" t="s">
        <v>572</v>
      </c>
      <c r="H17089" s="8" t="s">
        <v>163</v>
      </c>
    </row>
    <row r="17090" spans="1:8" ht="15.75" customHeight="1" x14ac:dyDescent="0.3">
      <c r="A17090" s="7">
        <v>17089</v>
      </c>
      <c r="B17090" s="7">
        <v>3369</v>
      </c>
      <c r="C17090" s="7" t="s">
        <v>167</v>
      </c>
      <c r="D17090" s="7">
        <v>87</v>
      </c>
      <c r="E17090" s="7" t="s">
        <v>28683</v>
      </c>
      <c r="F17090" s="7" t="s">
        <v>152</v>
      </c>
      <c r="G17090" s="7" t="s">
        <v>172</v>
      </c>
      <c r="H17090" s="7" t="s">
        <v>174</v>
      </c>
    </row>
    <row r="17091" spans="1:8" ht="15.75" customHeight="1" x14ac:dyDescent="0.3">
      <c r="A17091" s="8">
        <v>17090</v>
      </c>
      <c r="B17091" s="8">
        <v>3369</v>
      </c>
      <c r="C17091" s="8" t="s">
        <v>192</v>
      </c>
      <c r="D17091" s="8">
        <v>87</v>
      </c>
      <c r="E17091" s="8" t="s">
        <v>28684</v>
      </c>
      <c r="F17091" s="8" t="s">
        <v>172</v>
      </c>
      <c r="G17091" s="8" t="s">
        <v>192</v>
      </c>
      <c r="H17091" s="8" t="s">
        <v>202</v>
      </c>
    </row>
    <row r="17092" spans="1:8" ht="15.75" customHeight="1" x14ac:dyDescent="0.3">
      <c r="A17092" s="7">
        <v>17091</v>
      </c>
      <c r="B17092" s="7">
        <v>3370</v>
      </c>
      <c r="C17092" s="7" t="s">
        <v>148</v>
      </c>
      <c r="D17092" s="7">
        <v>112</v>
      </c>
      <c r="E17092" s="7" t="s">
        <v>28691</v>
      </c>
      <c r="F17092" s="7"/>
      <c r="G17092" s="7" t="s">
        <v>152</v>
      </c>
      <c r="H17092" s="7" t="s">
        <v>218</v>
      </c>
    </row>
    <row r="17093" spans="1:8" ht="15.75" customHeight="1" x14ac:dyDescent="0.3">
      <c r="A17093" s="8">
        <v>17092</v>
      </c>
      <c r="B17093" s="8">
        <v>3370</v>
      </c>
      <c r="C17093" s="8" t="s">
        <v>156</v>
      </c>
      <c r="D17093" s="8">
        <v>112</v>
      </c>
      <c r="E17093" s="8" t="s">
        <v>32308</v>
      </c>
      <c r="F17093" s="8" t="s">
        <v>161</v>
      </c>
      <c r="G17093" s="8" t="s">
        <v>2359</v>
      </c>
      <c r="H17093" s="8" t="s">
        <v>163</v>
      </c>
    </row>
    <row r="17094" spans="1:8" ht="15.75" customHeight="1" x14ac:dyDescent="0.3">
      <c r="A17094" s="7">
        <v>17093</v>
      </c>
      <c r="B17094" s="7">
        <v>3370</v>
      </c>
      <c r="C17094" s="7" t="s">
        <v>167</v>
      </c>
      <c r="D17094" s="7">
        <v>112</v>
      </c>
      <c r="E17094" s="7" t="s">
        <v>28692</v>
      </c>
      <c r="F17094" s="7" t="s">
        <v>152</v>
      </c>
      <c r="G17094" s="7" t="s">
        <v>172</v>
      </c>
      <c r="H17094" s="7" t="s">
        <v>174</v>
      </c>
    </row>
    <row r="17095" spans="1:8" ht="15.75" customHeight="1" x14ac:dyDescent="0.3">
      <c r="A17095" s="8">
        <v>17094</v>
      </c>
      <c r="B17095" s="8">
        <v>3370</v>
      </c>
      <c r="C17095" s="8" t="s">
        <v>176</v>
      </c>
      <c r="D17095" s="8">
        <v>112</v>
      </c>
      <c r="E17095" s="8" t="s">
        <v>32309</v>
      </c>
      <c r="F17095" s="8" t="s">
        <v>172</v>
      </c>
      <c r="G17095" s="8" t="s">
        <v>388</v>
      </c>
      <c r="H17095" s="8" t="s">
        <v>288</v>
      </c>
    </row>
    <row r="17096" spans="1:8" ht="15.75" customHeight="1" x14ac:dyDescent="0.3">
      <c r="A17096" s="7">
        <v>17095</v>
      </c>
      <c r="B17096" s="7">
        <v>3371</v>
      </c>
      <c r="C17096" s="7" t="s">
        <v>148</v>
      </c>
      <c r="D17096" s="7">
        <v>76</v>
      </c>
      <c r="E17096" s="7" t="s">
        <v>28699</v>
      </c>
      <c r="F17096" s="7"/>
      <c r="G17096" s="7" t="s">
        <v>152</v>
      </c>
      <c r="H17096" s="7" t="s">
        <v>314</v>
      </c>
    </row>
    <row r="17097" spans="1:8" ht="15.75" customHeight="1" x14ac:dyDescent="0.3">
      <c r="A17097" s="8">
        <v>17096</v>
      </c>
      <c r="B17097" s="8">
        <v>3371</v>
      </c>
      <c r="C17097" s="8" t="s">
        <v>156</v>
      </c>
      <c r="D17097" s="8">
        <v>76</v>
      </c>
      <c r="E17097" s="8" t="s">
        <v>32310</v>
      </c>
      <c r="F17097" s="8" t="s">
        <v>161</v>
      </c>
      <c r="G17097" s="8" t="s">
        <v>6138</v>
      </c>
      <c r="H17097" s="8" t="s">
        <v>163</v>
      </c>
    </row>
    <row r="17098" spans="1:8" ht="15.75" customHeight="1" x14ac:dyDescent="0.3">
      <c r="A17098" s="7">
        <v>17097</v>
      </c>
      <c r="B17098" s="7">
        <v>3371</v>
      </c>
      <c r="C17098" s="7" t="s">
        <v>167</v>
      </c>
      <c r="D17098" s="7">
        <v>76</v>
      </c>
      <c r="E17098" s="7" t="s">
        <v>28700</v>
      </c>
      <c r="F17098" s="7" t="s">
        <v>152</v>
      </c>
      <c r="G17098" s="7" t="s">
        <v>172</v>
      </c>
      <c r="H17098" s="7" t="s">
        <v>174</v>
      </c>
    </row>
    <row r="17099" spans="1:8" ht="15.75" customHeight="1" x14ac:dyDescent="0.3">
      <c r="A17099" s="8">
        <v>17098</v>
      </c>
      <c r="B17099" s="8">
        <v>3371</v>
      </c>
      <c r="C17099" s="8" t="s">
        <v>192</v>
      </c>
      <c r="D17099" s="8">
        <v>76</v>
      </c>
      <c r="E17099" s="8" t="s">
        <v>28701</v>
      </c>
      <c r="F17099" s="8" t="s">
        <v>172</v>
      </c>
      <c r="G17099" s="8" t="s">
        <v>192</v>
      </c>
      <c r="H17099" s="8" t="s">
        <v>202</v>
      </c>
    </row>
    <row r="17100" spans="1:8" ht="15.75" customHeight="1" x14ac:dyDescent="0.3">
      <c r="A17100" s="7">
        <v>17099</v>
      </c>
      <c r="B17100" s="7">
        <v>3371</v>
      </c>
      <c r="C17100" s="7" t="s">
        <v>116</v>
      </c>
      <c r="D17100" s="7">
        <v>76</v>
      </c>
      <c r="E17100" s="7" t="s">
        <v>32311</v>
      </c>
      <c r="F17100" s="7" t="s">
        <v>192</v>
      </c>
      <c r="G17100" s="7" t="s">
        <v>116</v>
      </c>
      <c r="H17100" s="7" t="s">
        <v>210</v>
      </c>
    </row>
    <row r="17101" spans="1:8" ht="15.75" customHeight="1" x14ac:dyDescent="0.3">
      <c r="A17101" s="8">
        <v>17100</v>
      </c>
      <c r="B17101" s="8">
        <v>3372</v>
      </c>
      <c r="C17101" s="8" t="s">
        <v>148</v>
      </c>
      <c r="D17101" s="8">
        <v>73</v>
      </c>
      <c r="E17101" s="8" t="s">
        <v>28707</v>
      </c>
      <c r="F17101" s="8"/>
      <c r="G17101" s="8" t="s">
        <v>152</v>
      </c>
      <c r="H17101" s="8" t="s">
        <v>492</v>
      </c>
    </row>
    <row r="17102" spans="1:8" ht="15.75" customHeight="1" x14ac:dyDescent="0.3">
      <c r="A17102" s="7">
        <v>17101</v>
      </c>
      <c r="B17102" s="7">
        <v>3372</v>
      </c>
      <c r="C17102" s="7" t="s">
        <v>156</v>
      </c>
      <c r="D17102" s="7">
        <v>73</v>
      </c>
      <c r="E17102" s="7" t="s">
        <v>32312</v>
      </c>
      <c r="F17102" s="7" t="s">
        <v>161</v>
      </c>
      <c r="G17102" s="7" t="s">
        <v>4385</v>
      </c>
      <c r="H17102" s="7" t="s">
        <v>163</v>
      </c>
    </row>
    <row r="17103" spans="1:8" ht="15.75" customHeight="1" x14ac:dyDescent="0.3">
      <c r="A17103" s="8">
        <v>17102</v>
      </c>
      <c r="B17103" s="8">
        <v>3372</v>
      </c>
      <c r="C17103" s="8" t="s">
        <v>167</v>
      </c>
      <c r="D17103" s="8">
        <v>73</v>
      </c>
      <c r="E17103" s="8" t="s">
        <v>28708</v>
      </c>
      <c r="F17103" s="8" t="s">
        <v>152</v>
      </c>
      <c r="G17103" s="8" t="s">
        <v>172</v>
      </c>
      <c r="H17103" s="8" t="s">
        <v>174</v>
      </c>
    </row>
    <row r="17104" spans="1:8" ht="15.75" customHeight="1" x14ac:dyDescent="0.3">
      <c r="A17104" s="7">
        <v>17103</v>
      </c>
      <c r="B17104" s="7">
        <v>3372</v>
      </c>
      <c r="C17104" s="7" t="s">
        <v>176</v>
      </c>
      <c r="D17104" s="7">
        <v>73</v>
      </c>
      <c r="E17104" s="7" t="s">
        <v>32313</v>
      </c>
      <c r="F17104" s="7" t="s">
        <v>172</v>
      </c>
      <c r="G17104" s="7" t="s">
        <v>388</v>
      </c>
      <c r="H17104" s="7" t="s">
        <v>248</v>
      </c>
    </row>
    <row r="17105" spans="1:8" ht="15.75" customHeight="1" x14ac:dyDescent="0.3">
      <c r="A17105" s="8">
        <v>17104</v>
      </c>
      <c r="B17105" s="8">
        <v>3372</v>
      </c>
      <c r="C17105" s="8" t="s">
        <v>192</v>
      </c>
      <c r="D17105" s="8">
        <v>73</v>
      </c>
      <c r="E17105" s="8" t="s">
        <v>28709</v>
      </c>
      <c r="F17105" s="8" t="s">
        <v>172</v>
      </c>
      <c r="G17105" s="8" t="s">
        <v>192</v>
      </c>
      <c r="H17105" s="8" t="s">
        <v>202</v>
      </c>
    </row>
    <row r="17106" spans="1:8" ht="15.75" customHeight="1" x14ac:dyDescent="0.3">
      <c r="A17106" s="7">
        <v>17105</v>
      </c>
      <c r="B17106" s="7">
        <v>3372</v>
      </c>
      <c r="C17106" s="7" t="s">
        <v>116</v>
      </c>
      <c r="D17106" s="7">
        <v>73</v>
      </c>
      <c r="E17106" s="7" t="s">
        <v>32314</v>
      </c>
      <c r="F17106" s="7" t="s">
        <v>192</v>
      </c>
      <c r="G17106" s="7" t="s">
        <v>116</v>
      </c>
      <c r="H17106" s="7" t="s">
        <v>210</v>
      </c>
    </row>
    <row r="17107" spans="1:8" ht="15.75" customHeight="1" x14ac:dyDescent="0.3">
      <c r="A17107" s="8">
        <v>17106</v>
      </c>
      <c r="B17107" s="8">
        <v>3373</v>
      </c>
      <c r="C17107" s="8" t="s">
        <v>148</v>
      </c>
      <c r="D17107" s="8">
        <v>5</v>
      </c>
      <c r="E17107" s="8" t="s">
        <v>28716</v>
      </c>
      <c r="F17107" s="8"/>
      <c r="G17107" s="8" t="s">
        <v>152</v>
      </c>
      <c r="H17107" s="8" t="s">
        <v>492</v>
      </c>
    </row>
    <row r="17108" spans="1:8" ht="15.75" customHeight="1" x14ac:dyDescent="0.3">
      <c r="A17108" s="7">
        <v>17107</v>
      </c>
      <c r="B17108" s="7">
        <v>3373</v>
      </c>
      <c r="C17108" s="7" t="s">
        <v>156</v>
      </c>
      <c r="D17108" s="7">
        <v>5</v>
      </c>
      <c r="E17108" s="7" t="s">
        <v>32315</v>
      </c>
      <c r="F17108" s="7" t="s">
        <v>161</v>
      </c>
      <c r="G17108" s="7" t="s">
        <v>3625</v>
      </c>
      <c r="H17108" s="7" t="s">
        <v>163</v>
      </c>
    </row>
    <row r="17109" spans="1:8" ht="15.75" customHeight="1" x14ac:dyDescent="0.3">
      <c r="A17109" s="8">
        <v>17108</v>
      </c>
      <c r="B17109" s="8">
        <v>3373</v>
      </c>
      <c r="C17109" s="8" t="s">
        <v>167</v>
      </c>
      <c r="D17109" s="8">
        <v>5</v>
      </c>
      <c r="E17109" s="8" t="s">
        <v>28717</v>
      </c>
      <c r="F17109" s="8" t="s">
        <v>152</v>
      </c>
      <c r="G17109" s="8" t="s">
        <v>172</v>
      </c>
      <c r="H17109" s="8" t="s">
        <v>174</v>
      </c>
    </row>
    <row r="17110" spans="1:8" ht="15.75" customHeight="1" x14ac:dyDescent="0.3">
      <c r="A17110" s="7">
        <v>17109</v>
      </c>
      <c r="B17110" s="7">
        <v>3373</v>
      </c>
      <c r="C17110" s="7" t="s">
        <v>176</v>
      </c>
      <c r="D17110" s="7">
        <v>5</v>
      </c>
      <c r="E17110" s="7" t="s">
        <v>32316</v>
      </c>
      <c r="F17110" s="7" t="s">
        <v>172</v>
      </c>
      <c r="G17110" s="7" t="s">
        <v>172</v>
      </c>
      <c r="H17110" s="7" t="s">
        <v>812</v>
      </c>
    </row>
    <row r="17111" spans="1:8" ht="15.75" customHeight="1" x14ac:dyDescent="0.3">
      <c r="A17111" s="8">
        <v>17110</v>
      </c>
      <c r="B17111" s="8">
        <v>3373</v>
      </c>
      <c r="C17111" s="8" t="s">
        <v>192</v>
      </c>
      <c r="D17111" s="8">
        <v>5</v>
      </c>
      <c r="E17111" s="8" t="s">
        <v>28718</v>
      </c>
      <c r="F17111" s="8" t="s">
        <v>172</v>
      </c>
      <c r="G17111" s="8" t="s">
        <v>192</v>
      </c>
      <c r="H17111" s="8" t="s">
        <v>202</v>
      </c>
    </row>
    <row r="17112" spans="1:8" ht="15.75" customHeight="1" x14ac:dyDescent="0.3">
      <c r="A17112" s="7">
        <v>17111</v>
      </c>
      <c r="B17112" s="7">
        <v>3373</v>
      </c>
      <c r="C17112" s="7" t="s">
        <v>116</v>
      </c>
      <c r="D17112" s="7">
        <v>5</v>
      </c>
      <c r="E17112" s="7" t="s">
        <v>32317</v>
      </c>
      <c r="F17112" s="7" t="s">
        <v>192</v>
      </c>
      <c r="G17112" s="7" t="s">
        <v>116</v>
      </c>
      <c r="H17112" s="7" t="s">
        <v>210</v>
      </c>
    </row>
    <row r="17113" spans="1:8" ht="15.75" customHeight="1" x14ac:dyDescent="0.3">
      <c r="A17113" s="8">
        <v>17112</v>
      </c>
      <c r="B17113" s="8">
        <v>3374</v>
      </c>
      <c r="C17113" s="8" t="s">
        <v>148</v>
      </c>
      <c r="D17113" s="8">
        <v>99</v>
      </c>
      <c r="E17113" s="8" t="s">
        <v>28724</v>
      </c>
      <c r="F17113" s="8"/>
      <c r="G17113" s="8" t="s">
        <v>152</v>
      </c>
      <c r="H17113" s="8" t="s">
        <v>492</v>
      </c>
    </row>
    <row r="17114" spans="1:8" ht="15.75" customHeight="1" x14ac:dyDescent="0.3">
      <c r="A17114" s="7">
        <v>17113</v>
      </c>
      <c r="B17114" s="7">
        <v>3374</v>
      </c>
      <c r="C17114" s="7" t="s">
        <v>156</v>
      </c>
      <c r="D17114" s="7">
        <v>99</v>
      </c>
      <c r="E17114" s="7" t="s">
        <v>32318</v>
      </c>
      <c r="F17114" s="7" t="s">
        <v>161</v>
      </c>
      <c r="G17114" s="7" t="s">
        <v>2825</v>
      </c>
      <c r="H17114" s="7" t="s">
        <v>163</v>
      </c>
    </row>
    <row r="17115" spans="1:8" ht="15.75" customHeight="1" x14ac:dyDescent="0.3">
      <c r="A17115" s="8">
        <v>17114</v>
      </c>
      <c r="B17115" s="8">
        <v>3374</v>
      </c>
      <c r="C17115" s="8" t="s">
        <v>167</v>
      </c>
      <c r="D17115" s="8">
        <v>99</v>
      </c>
      <c r="E17115" s="8" t="s">
        <v>28725</v>
      </c>
      <c r="F17115" s="8" t="s">
        <v>152</v>
      </c>
      <c r="G17115" s="8" t="s">
        <v>172</v>
      </c>
      <c r="H17115" s="8" t="s">
        <v>174</v>
      </c>
    </row>
    <row r="17116" spans="1:8" ht="15.75" customHeight="1" x14ac:dyDescent="0.3">
      <c r="A17116" s="7">
        <v>17115</v>
      </c>
      <c r="B17116" s="7">
        <v>3374</v>
      </c>
      <c r="C17116" s="7" t="s">
        <v>176</v>
      </c>
      <c r="D17116" s="7">
        <v>99</v>
      </c>
      <c r="E17116" s="7" t="s">
        <v>32319</v>
      </c>
      <c r="F17116" s="7" t="s">
        <v>172</v>
      </c>
      <c r="G17116" s="7" t="s">
        <v>172</v>
      </c>
      <c r="H17116" s="7" t="s">
        <v>248</v>
      </c>
    </row>
    <row r="17117" spans="1:8" ht="15.75" customHeight="1" x14ac:dyDescent="0.3">
      <c r="A17117" s="8">
        <v>17116</v>
      </c>
      <c r="B17117" s="8">
        <v>3374</v>
      </c>
      <c r="C17117" s="8" t="s">
        <v>192</v>
      </c>
      <c r="D17117" s="8">
        <v>99</v>
      </c>
      <c r="E17117" s="8" t="s">
        <v>28726</v>
      </c>
      <c r="F17117" s="8" t="s">
        <v>172</v>
      </c>
      <c r="G17117" s="8" t="s">
        <v>192</v>
      </c>
      <c r="H17117" s="8" t="s">
        <v>202</v>
      </c>
    </row>
    <row r="17118" spans="1:8" ht="15.75" customHeight="1" x14ac:dyDescent="0.3">
      <c r="A17118" s="7">
        <v>17117</v>
      </c>
      <c r="B17118" s="7">
        <v>3374</v>
      </c>
      <c r="C17118" s="7" t="s">
        <v>116</v>
      </c>
      <c r="D17118" s="7">
        <v>99</v>
      </c>
      <c r="E17118" s="7" t="s">
        <v>32320</v>
      </c>
      <c r="F17118" s="7" t="s">
        <v>192</v>
      </c>
      <c r="G17118" s="7" t="s">
        <v>116</v>
      </c>
      <c r="H17118" s="7" t="s">
        <v>210</v>
      </c>
    </row>
    <row r="17119" spans="1:8" ht="15.75" customHeight="1" x14ac:dyDescent="0.3">
      <c r="A17119" s="8">
        <v>17118</v>
      </c>
      <c r="B17119" s="8">
        <v>3375</v>
      </c>
      <c r="C17119" s="8" t="s">
        <v>148</v>
      </c>
      <c r="D17119" s="8">
        <v>17</v>
      </c>
      <c r="E17119" s="8" t="s">
        <v>28733</v>
      </c>
      <c r="F17119" s="8"/>
      <c r="G17119" s="8" t="s">
        <v>152</v>
      </c>
      <c r="H17119" s="8" t="s">
        <v>492</v>
      </c>
    </row>
    <row r="17120" spans="1:8" ht="15.75" customHeight="1" x14ac:dyDescent="0.3">
      <c r="A17120" s="7">
        <v>17119</v>
      </c>
      <c r="B17120" s="7">
        <v>3375</v>
      </c>
      <c r="C17120" s="7" t="s">
        <v>156</v>
      </c>
      <c r="D17120" s="7">
        <v>17</v>
      </c>
      <c r="E17120" s="7" t="s">
        <v>32321</v>
      </c>
      <c r="F17120" s="7" t="s">
        <v>161</v>
      </c>
      <c r="G17120" s="7" t="s">
        <v>4015</v>
      </c>
      <c r="H17120" s="7" t="s">
        <v>163</v>
      </c>
    </row>
    <row r="17121" spans="1:8" ht="15.75" customHeight="1" x14ac:dyDescent="0.3">
      <c r="A17121" s="8">
        <v>17120</v>
      </c>
      <c r="B17121" s="8">
        <v>3375</v>
      </c>
      <c r="C17121" s="8" t="s">
        <v>167</v>
      </c>
      <c r="D17121" s="8">
        <v>17</v>
      </c>
      <c r="E17121" s="8" t="s">
        <v>28734</v>
      </c>
      <c r="F17121" s="8" t="s">
        <v>152</v>
      </c>
      <c r="G17121" s="8" t="s">
        <v>172</v>
      </c>
      <c r="H17121" s="8" t="s">
        <v>174</v>
      </c>
    </row>
    <row r="17122" spans="1:8" ht="15.75" customHeight="1" x14ac:dyDescent="0.3">
      <c r="A17122" s="7">
        <v>17121</v>
      </c>
      <c r="B17122" s="7">
        <v>3375</v>
      </c>
      <c r="C17122" s="7" t="s">
        <v>176</v>
      </c>
      <c r="D17122" s="7">
        <v>17</v>
      </c>
      <c r="E17122" s="7" t="s">
        <v>32322</v>
      </c>
      <c r="F17122" s="7" t="s">
        <v>172</v>
      </c>
      <c r="G17122" s="7" t="s">
        <v>388</v>
      </c>
      <c r="H17122" s="7" t="s">
        <v>248</v>
      </c>
    </row>
    <row r="17123" spans="1:8" ht="15.75" customHeight="1" x14ac:dyDescent="0.3">
      <c r="A17123" s="8">
        <v>17122</v>
      </c>
      <c r="B17123" s="8">
        <v>3375</v>
      </c>
      <c r="C17123" s="8" t="s">
        <v>192</v>
      </c>
      <c r="D17123" s="8">
        <v>17</v>
      </c>
      <c r="E17123" s="8" t="s">
        <v>28735</v>
      </c>
      <c r="F17123" s="8" t="s">
        <v>172</v>
      </c>
      <c r="G17123" s="8" t="s">
        <v>192</v>
      </c>
      <c r="H17123" s="8" t="s">
        <v>202</v>
      </c>
    </row>
    <row r="17124" spans="1:8" ht="15.75" customHeight="1" x14ac:dyDescent="0.3">
      <c r="A17124" s="7">
        <v>17123</v>
      </c>
      <c r="B17124" s="7">
        <v>3376</v>
      </c>
      <c r="C17124" s="7" t="s">
        <v>148</v>
      </c>
      <c r="D17124" s="7">
        <v>45</v>
      </c>
      <c r="E17124" s="7" t="s">
        <v>28740</v>
      </c>
      <c r="F17124" s="7"/>
      <c r="G17124" s="7" t="s">
        <v>152</v>
      </c>
      <c r="H17124" s="7" t="s">
        <v>153</v>
      </c>
    </row>
    <row r="17125" spans="1:8" ht="15.75" customHeight="1" x14ac:dyDescent="0.3">
      <c r="A17125" s="8">
        <v>17124</v>
      </c>
      <c r="B17125" s="8">
        <v>3376</v>
      </c>
      <c r="C17125" s="8" t="s">
        <v>156</v>
      </c>
      <c r="D17125" s="8">
        <v>45</v>
      </c>
      <c r="E17125" s="8" t="s">
        <v>32323</v>
      </c>
      <c r="F17125" s="8" t="s">
        <v>161</v>
      </c>
      <c r="G17125" s="8" t="s">
        <v>1242</v>
      </c>
      <c r="H17125" s="8" t="s">
        <v>163</v>
      </c>
    </row>
    <row r="17126" spans="1:8" ht="15.75" customHeight="1" x14ac:dyDescent="0.3">
      <c r="A17126" s="7">
        <v>17125</v>
      </c>
      <c r="B17126" s="7">
        <v>3376</v>
      </c>
      <c r="C17126" s="7" t="s">
        <v>167</v>
      </c>
      <c r="D17126" s="7">
        <v>45</v>
      </c>
      <c r="E17126" s="7" t="s">
        <v>28741</v>
      </c>
      <c r="F17126" s="7" t="s">
        <v>152</v>
      </c>
      <c r="G17126" s="7" t="s">
        <v>172</v>
      </c>
      <c r="H17126" s="7" t="s">
        <v>174</v>
      </c>
    </row>
    <row r="17127" spans="1:8" ht="15.75" customHeight="1" x14ac:dyDescent="0.3">
      <c r="A17127" s="8">
        <v>17126</v>
      </c>
      <c r="B17127" s="8">
        <v>3376</v>
      </c>
      <c r="C17127" s="8" t="s">
        <v>192</v>
      </c>
      <c r="D17127" s="8">
        <v>45</v>
      </c>
      <c r="E17127" s="8" t="s">
        <v>28742</v>
      </c>
      <c r="F17127" s="8" t="s">
        <v>172</v>
      </c>
      <c r="G17127" s="8" t="s">
        <v>192</v>
      </c>
      <c r="H17127" s="8" t="s">
        <v>202</v>
      </c>
    </row>
    <row r="17128" spans="1:8" ht="15.75" customHeight="1" x14ac:dyDescent="0.3">
      <c r="A17128" s="7">
        <v>17127</v>
      </c>
      <c r="B17128" s="7">
        <v>3376</v>
      </c>
      <c r="C17128" s="7" t="s">
        <v>116</v>
      </c>
      <c r="D17128" s="7">
        <v>45</v>
      </c>
      <c r="E17128" s="7" t="s">
        <v>32324</v>
      </c>
      <c r="F17128" s="7" t="s">
        <v>192</v>
      </c>
      <c r="G17128" s="7" t="s">
        <v>116</v>
      </c>
      <c r="H17128" s="7" t="s">
        <v>210</v>
      </c>
    </row>
    <row r="17129" spans="1:8" ht="15.75" customHeight="1" x14ac:dyDescent="0.3">
      <c r="A17129" s="8">
        <v>17128</v>
      </c>
      <c r="B17129" s="8">
        <v>3377</v>
      </c>
      <c r="C17129" s="8" t="s">
        <v>148</v>
      </c>
      <c r="D17129" s="8">
        <v>114</v>
      </c>
      <c r="E17129" s="8" t="s">
        <v>28749</v>
      </c>
      <c r="F17129" s="8"/>
      <c r="G17129" s="8" t="s">
        <v>152</v>
      </c>
      <c r="H17129" s="8" t="s">
        <v>492</v>
      </c>
    </row>
    <row r="17130" spans="1:8" ht="15.75" customHeight="1" x14ac:dyDescent="0.3">
      <c r="A17130" s="7">
        <v>17129</v>
      </c>
      <c r="B17130" s="7">
        <v>3377</v>
      </c>
      <c r="C17130" s="7" t="s">
        <v>156</v>
      </c>
      <c r="D17130" s="7">
        <v>114</v>
      </c>
      <c r="E17130" s="7" t="s">
        <v>32325</v>
      </c>
      <c r="F17130" s="7" t="s">
        <v>161</v>
      </c>
      <c r="G17130" s="7" t="s">
        <v>2241</v>
      </c>
      <c r="H17130" s="7" t="s">
        <v>163</v>
      </c>
    </row>
    <row r="17131" spans="1:8" ht="15.75" customHeight="1" x14ac:dyDescent="0.3">
      <c r="A17131" s="8">
        <v>17130</v>
      </c>
      <c r="B17131" s="8">
        <v>3377</v>
      </c>
      <c r="C17131" s="8" t="s">
        <v>167</v>
      </c>
      <c r="D17131" s="8">
        <v>114</v>
      </c>
      <c r="E17131" s="8" t="s">
        <v>28750</v>
      </c>
      <c r="F17131" s="8" t="s">
        <v>152</v>
      </c>
      <c r="G17131" s="8" t="s">
        <v>172</v>
      </c>
      <c r="H17131" s="8" t="s">
        <v>174</v>
      </c>
    </row>
    <row r="17132" spans="1:8" ht="15.75" customHeight="1" x14ac:dyDescent="0.3">
      <c r="A17132" s="7">
        <v>17131</v>
      </c>
      <c r="B17132" s="7">
        <v>3377</v>
      </c>
      <c r="C17132" s="7" t="s">
        <v>176</v>
      </c>
      <c r="D17132" s="7">
        <v>114</v>
      </c>
      <c r="E17132" s="7" t="s">
        <v>32326</v>
      </c>
      <c r="F17132" s="7" t="s">
        <v>172</v>
      </c>
      <c r="G17132" s="7" t="s">
        <v>172</v>
      </c>
      <c r="H17132" s="7" t="s">
        <v>812</v>
      </c>
    </row>
    <row r="17133" spans="1:8" ht="15.75" customHeight="1" x14ac:dyDescent="0.3">
      <c r="A17133" s="8">
        <v>17132</v>
      </c>
      <c r="B17133" s="8">
        <v>3377</v>
      </c>
      <c r="C17133" s="8" t="s">
        <v>192</v>
      </c>
      <c r="D17133" s="8">
        <v>114</v>
      </c>
      <c r="E17133" s="8" t="s">
        <v>28751</v>
      </c>
      <c r="F17133" s="8" t="s">
        <v>172</v>
      </c>
      <c r="G17133" s="8" t="s">
        <v>192</v>
      </c>
      <c r="H17133" s="8" t="s">
        <v>202</v>
      </c>
    </row>
    <row r="17134" spans="1:8" ht="15.75" customHeight="1" x14ac:dyDescent="0.3">
      <c r="A17134" s="7">
        <v>17133</v>
      </c>
      <c r="B17134" s="7">
        <v>3378</v>
      </c>
      <c r="C17134" s="7" t="s">
        <v>148</v>
      </c>
      <c r="D17134" s="7">
        <v>4</v>
      </c>
      <c r="E17134" s="7" t="s">
        <v>28757</v>
      </c>
      <c r="F17134" s="7"/>
      <c r="G17134" s="7" t="s">
        <v>152</v>
      </c>
      <c r="H17134" s="7" t="s">
        <v>218</v>
      </c>
    </row>
    <row r="17135" spans="1:8" ht="15.75" customHeight="1" x14ac:dyDescent="0.3">
      <c r="A17135" s="8">
        <v>17134</v>
      </c>
      <c r="B17135" s="8">
        <v>3378</v>
      </c>
      <c r="C17135" s="8" t="s">
        <v>156</v>
      </c>
      <c r="D17135" s="8">
        <v>4</v>
      </c>
      <c r="E17135" s="8" t="s">
        <v>32327</v>
      </c>
      <c r="F17135" s="8" t="s">
        <v>161</v>
      </c>
      <c r="G17135" s="8" t="s">
        <v>6265</v>
      </c>
      <c r="H17135" s="8" t="s">
        <v>163</v>
      </c>
    </row>
    <row r="17136" spans="1:8" ht="15.75" customHeight="1" x14ac:dyDescent="0.3">
      <c r="A17136" s="7">
        <v>17135</v>
      </c>
      <c r="B17136" s="7">
        <v>3378</v>
      </c>
      <c r="C17136" s="7" t="s">
        <v>167</v>
      </c>
      <c r="D17136" s="7">
        <v>4</v>
      </c>
      <c r="E17136" s="7" t="s">
        <v>28758</v>
      </c>
      <c r="F17136" s="7" t="s">
        <v>152</v>
      </c>
      <c r="G17136" s="7" t="s">
        <v>172</v>
      </c>
      <c r="H17136" s="7" t="s">
        <v>174</v>
      </c>
    </row>
    <row r="17137" spans="1:8" ht="15.75" customHeight="1" x14ac:dyDescent="0.3">
      <c r="A17137" s="8">
        <v>17136</v>
      </c>
      <c r="B17137" s="8">
        <v>3378</v>
      </c>
      <c r="C17137" s="8" t="s">
        <v>192</v>
      </c>
      <c r="D17137" s="8">
        <v>4</v>
      </c>
      <c r="E17137" s="8" t="s">
        <v>28759</v>
      </c>
      <c r="F17137" s="8" t="s">
        <v>172</v>
      </c>
      <c r="G17137" s="8" t="s">
        <v>192</v>
      </c>
      <c r="H17137" s="8" t="s">
        <v>202</v>
      </c>
    </row>
    <row r="17138" spans="1:8" ht="15.75" customHeight="1" x14ac:dyDescent="0.3">
      <c r="A17138" s="7">
        <v>17137</v>
      </c>
      <c r="B17138" s="7">
        <v>3379</v>
      </c>
      <c r="C17138" s="7" t="s">
        <v>148</v>
      </c>
      <c r="D17138" s="7">
        <v>108</v>
      </c>
      <c r="E17138" s="7" t="s">
        <v>28765</v>
      </c>
      <c r="F17138" s="7"/>
      <c r="G17138" s="7" t="s">
        <v>152</v>
      </c>
      <c r="H17138" s="7" t="s">
        <v>153</v>
      </c>
    </row>
    <row r="17139" spans="1:8" ht="15.75" customHeight="1" x14ac:dyDescent="0.3">
      <c r="A17139" s="8">
        <v>17138</v>
      </c>
      <c r="B17139" s="8">
        <v>3379</v>
      </c>
      <c r="C17139" s="8" t="s">
        <v>156</v>
      </c>
      <c r="D17139" s="8">
        <v>108</v>
      </c>
      <c r="E17139" s="8" t="s">
        <v>32328</v>
      </c>
      <c r="F17139" s="8" t="s">
        <v>161</v>
      </c>
      <c r="G17139" s="8" t="s">
        <v>1428</v>
      </c>
      <c r="H17139" s="8" t="s">
        <v>163</v>
      </c>
    </row>
    <row r="17140" spans="1:8" ht="15.75" customHeight="1" x14ac:dyDescent="0.3">
      <c r="A17140" s="7">
        <v>17139</v>
      </c>
      <c r="B17140" s="7">
        <v>3379</v>
      </c>
      <c r="C17140" s="7" t="s">
        <v>167</v>
      </c>
      <c r="D17140" s="7">
        <v>108</v>
      </c>
      <c r="E17140" s="7" t="s">
        <v>28767</v>
      </c>
      <c r="F17140" s="7" t="s">
        <v>152</v>
      </c>
      <c r="G17140" s="7" t="s">
        <v>172</v>
      </c>
      <c r="H17140" s="7" t="s">
        <v>174</v>
      </c>
    </row>
    <row r="17141" spans="1:8" ht="15.75" customHeight="1" x14ac:dyDescent="0.3">
      <c r="A17141" s="8">
        <v>17140</v>
      </c>
      <c r="B17141" s="8">
        <v>3379</v>
      </c>
      <c r="C17141" s="8" t="s">
        <v>176</v>
      </c>
      <c r="D17141" s="8">
        <v>108</v>
      </c>
      <c r="E17141" s="8" t="s">
        <v>32329</v>
      </c>
      <c r="F17141" s="8" t="s">
        <v>172</v>
      </c>
      <c r="G17141" s="8" t="s">
        <v>388</v>
      </c>
      <c r="H17141" s="8" t="s">
        <v>288</v>
      </c>
    </row>
    <row r="17142" spans="1:8" ht="15.75" customHeight="1" x14ac:dyDescent="0.3">
      <c r="A17142" s="7">
        <v>17141</v>
      </c>
      <c r="B17142" s="7">
        <v>3379</v>
      </c>
      <c r="C17142" s="7" t="s">
        <v>192</v>
      </c>
      <c r="D17142" s="7">
        <v>108</v>
      </c>
      <c r="E17142" s="7" t="s">
        <v>28768</v>
      </c>
      <c r="F17142" s="7" t="s">
        <v>172</v>
      </c>
      <c r="G17142" s="7" t="s">
        <v>192</v>
      </c>
      <c r="H17142" s="7" t="s">
        <v>202</v>
      </c>
    </row>
    <row r="17143" spans="1:8" ht="15.75" customHeight="1" x14ac:dyDescent="0.3">
      <c r="A17143" s="8">
        <v>17142</v>
      </c>
      <c r="B17143" s="8">
        <v>3380</v>
      </c>
      <c r="C17143" s="8" t="s">
        <v>148</v>
      </c>
      <c r="D17143" s="8">
        <v>83</v>
      </c>
      <c r="E17143" s="8" t="s">
        <v>28774</v>
      </c>
      <c r="F17143" s="8"/>
      <c r="G17143" s="8" t="s">
        <v>152</v>
      </c>
      <c r="H17143" s="8" t="s">
        <v>314</v>
      </c>
    </row>
    <row r="17144" spans="1:8" ht="15.75" customHeight="1" x14ac:dyDescent="0.3">
      <c r="A17144" s="7">
        <v>17143</v>
      </c>
      <c r="B17144" s="7">
        <v>3380</v>
      </c>
      <c r="C17144" s="7" t="s">
        <v>156</v>
      </c>
      <c r="D17144" s="7">
        <v>83</v>
      </c>
      <c r="E17144" s="7" t="s">
        <v>32330</v>
      </c>
      <c r="F17144" s="7" t="s">
        <v>161</v>
      </c>
      <c r="G17144" s="7" t="s">
        <v>2025</v>
      </c>
      <c r="H17144" s="7" t="s">
        <v>163</v>
      </c>
    </row>
    <row r="17145" spans="1:8" ht="15.75" customHeight="1" x14ac:dyDescent="0.3">
      <c r="A17145" s="8">
        <v>17144</v>
      </c>
      <c r="B17145" s="8">
        <v>3380</v>
      </c>
      <c r="C17145" s="8" t="s">
        <v>167</v>
      </c>
      <c r="D17145" s="8">
        <v>83</v>
      </c>
      <c r="E17145" s="8" t="s">
        <v>28775</v>
      </c>
      <c r="F17145" s="8" t="s">
        <v>152</v>
      </c>
      <c r="G17145" s="8" t="s">
        <v>172</v>
      </c>
      <c r="H17145" s="8" t="s">
        <v>174</v>
      </c>
    </row>
    <row r="17146" spans="1:8" ht="15.75" customHeight="1" x14ac:dyDescent="0.3">
      <c r="A17146" s="7">
        <v>17145</v>
      </c>
      <c r="B17146" s="7">
        <v>3380</v>
      </c>
      <c r="C17146" s="7" t="s">
        <v>192</v>
      </c>
      <c r="D17146" s="7">
        <v>83</v>
      </c>
      <c r="E17146" s="7" t="s">
        <v>28776</v>
      </c>
      <c r="F17146" s="7" t="s">
        <v>172</v>
      </c>
      <c r="G17146" s="7" t="s">
        <v>192</v>
      </c>
      <c r="H17146" s="7" t="s">
        <v>202</v>
      </c>
    </row>
    <row r="17147" spans="1:8" ht="15.75" customHeight="1" x14ac:dyDescent="0.3">
      <c r="A17147" s="8">
        <v>17146</v>
      </c>
      <c r="B17147" s="8">
        <v>3380</v>
      </c>
      <c r="C17147" s="8" t="s">
        <v>116</v>
      </c>
      <c r="D17147" s="8">
        <v>83</v>
      </c>
      <c r="E17147" s="8" t="s">
        <v>32331</v>
      </c>
      <c r="F17147" s="8" t="s">
        <v>192</v>
      </c>
      <c r="G17147" s="8" t="s">
        <v>116</v>
      </c>
      <c r="H17147" s="8" t="s">
        <v>210</v>
      </c>
    </row>
    <row r="17148" spans="1:8" ht="15.75" customHeight="1" x14ac:dyDescent="0.3">
      <c r="A17148" s="7">
        <v>17147</v>
      </c>
      <c r="B17148" s="7">
        <v>3381</v>
      </c>
      <c r="C17148" s="7" t="s">
        <v>148</v>
      </c>
      <c r="D17148" s="7">
        <v>40</v>
      </c>
      <c r="E17148" s="7" t="s">
        <v>28782</v>
      </c>
      <c r="F17148" s="7"/>
      <c r="G17148" s="7" t="s">
        <v>152</v>
      </c>
      <c r="H17148" s="7" t="s">
        <v>218</v>
      </c>
    </row>
    <row r="17149" spans="1:8" ht="15.75" customHeight="1" x14ac:dyDescent="0.3">
      <c r="A17149" s="8">
        <v>17148</v>
      </c>
      <c r="B17149" s="8">
        <v>3381</v>
      </c>
      <c r="C17149" s="8" t="s">
        <v>156</v>
      </c>
      <c r="D17149" s="8">
        <v>40</v>
      </c>
      <c r="E17149" s="8" t="s">
        <v>32332</v>
      </c>
      <c r="F17149" s="8" t="s">
        <v>161</v>
      </c>
      <c r="G17149" s="8" t="s">
        <v>2368</v>
      </c>
      <c r="H17149" s="8" t="s">
        <v>163</v>
      </c>
    </row>
    <row r="17150" spans="1:8" ht="15.75" customHeight="1" x14ac:dyDescent="0.3">
      <c r="A17150" s="7">
        <v>17149</v>
      </c>
      <c r="B17150" s="7">
        <v>3381</v>
      </c>
      <c r="C17150" s="7" t="s">
        <v>167</v>
      </c>
      <c r="D17150" s="7">
        <v>40</v>
      </c>
      <c r="E17150" s="7" t="s">
        <v>28783</v>
      </c>
      <c r="F17150" s="7" t="s">
        <v>152</v>
      </c>
      <c r="G17150" s="7" t="s">
        <v>172</v>
      </c>
      <c r="H17150" s="7" t="s">
        <v>174</v>
      </c>
    </row>
    <row r="17151" spans="1:8" ht="15.75" customHeight="1" x14ac:dyDescent="0.3">
      <c r="A17151" s="8">
        <v>17150</v>
      </c>
      <c r="B17151" s="8">
        <v>3381</v>
      </c>
      <c r="C17151" s="8" t="s">
        <v>176</v>
      </c>
      <c r="D17151" s="8">
        <v>40</v>
      </c>
      <c r="E17151" s="8" t="s">
        <v>32333</v>
      </c>
      <c r="F17151" s="8" t="s">
        <v>172</v>
      </c>
      <c r="G17151" s="8" t="s">
        <v>388</v>
      </c>
      <c r="H17151" s="8" t="s">
        <v>288</v>
      </c>
    </row>
    <row r="17152" spans="1:8" ht="15.75" customHeight="1" x14ac:dyDescent="0.3">
      <c r="A17152" s="7">
        <v>17151</v>
      </c>
      <c r="B17152" s="7">
        <v>3382</v>
      </c>
      <c r="C17152" s="7" t="s">
        <v>148</v>
      </c>
      <c r="D17152" s="7">
        <v>92</v>
      </c>
      <c r="E17152" s="7" t="s">
        <v>28789</v>
      </c>
      <c r="F17152" s="7"/>
      <c r="G17152" s="7" t="s">
        <v>152</v>
      </c>
      <c r="H17152" s="7" t="s">
        <v>218</v>
      </c>
    </row>
    <row r="17153" spans="1:8" ht="15.75" customHeight="1" x14ac:dyDescent="0.3">
      <c r="A17153" s="8">
        <v>17152</v>
      </c>
      <c r="B17153" s="8">
        <v>3382</v>
      </c>
      <c r="C17153" s="8" t="s">
        <v>156</v>
      </c>
      <c r="D17153" s="8">
        <v>92</v>
      </c>
      <c r="E17153" s="8" t="s">
        <v>32334</v>
      </c>
      <c r="F17153" s="8" t="s">
        <v>161</v>
      </c>
      <c r="G17153" s="8" t="s">
        <v>2752</v>
      </c>
      <c r="H17153" s="8" t="s">
        <v>163</v>
      </c>
    </row>
    <row r="17154" spans="1:8" ht="15.75" customHeight="1" x14ac:dyDescent="0.3">
      <c r="A17154" s="7">
        <v>17153</v>
      </c>
      <c r="B17154" s="7">
        <v>3382</v>
      </c>
      <c r="C17154" s="7" t="s">
        <v>167</v>
      </c>
      <c r="D17154" s="7">
        <v>92</v>
      </c>
      <c r="E17154" s="7" t="s">
        <v>28790</v>
      </c>
      <c r="F17154" s="7" t="s">
        <v>152</v>
      </c>
      <c r="G17154" s="7" t="s">
        <v>172</v>
      </c>
      <c r="H17154" s="7" t="s">
        <v>174</v>
      </c>
    </row>
    <row r="17155" spans="1:8" ht="15.75" customHeight="1" x14ac:dyDescent="0.3">
      <c r="A17155" s="8">
        <v>17154</v>
      </c>
      <c r="B17155" s="8">
        <v>3382</v>
      </c>
      <c r="C17155" s="8" t="s">
        <v>192</v>
      </c>
      <c r="D17155" s="8">
        <v>92</v>
      </c>
      <c r="E17155" s="8" t="s">
        <v>28791</v>
      </c>
      <c r="F17155" s="8" t="s">
        <v>172</v>
      </c>
      <c r="G17155" s="8" t="s">
        <v>192</v>
      </c>
      <c r="H17155" s="8" t="s">
        <v>202</v>
      </c>
    </row>
    <row r="17156" spans="1:8" ht="15.75" customHeight="1" x14ac:dyDescent="0.3">
      <c r="A17156" s="7">
        <v>17155</v>
      </c>
      <c r="B17156" s="7">
        <v>3382</v>
      </c>
      <c r="C17156" s="7" t="s">
        <v>116</v>
      </c>
      <c r="D17156" s="7">
        <v>92</v>
      </c>
      <c r="E17156" s="7" t="s">
        <v>32335</v>
      </c>
      <c r="F17156" s="7" t="s">
        <v>192</v>
      </c>
      <c r="G17156" s="7" t="s">
        <v>116</v>
      </c>
      <c r="H17156" s="7" t="s">
        <v>210</v>
      </c>
    </row>
    <row r="17157" spans="1:8" ht="15.75" customHeight="1" x14ac:dyDescent="0.3">
      <c r="A17157" s="8">
        <v>17156</v>
      </c>
      <c r="B17157" s="8">
        <v>3383</v>
      </c>
      <c r="C17157" s="8" t="s">
        <v>148</v>
      </c>
      <c r="D17157" s="8">
        <v>1</v>
      </c>
      <c r="E17157" s="8" t="s">
        <v>28798</v>
      </c>
      <c r="F17157" s="8"/>
      <c r="G17157" s="8" t="s">
        <v>152</v>
      </c>
      <c r="H17157" s="8" t="s">
        <v>153</v>
      </c>
    </row>
    <row r="17158" spans="1:8" ht="15.75" customHeight="1" x14ac:dyDescent="0.3">
      <c r="A17158" s="7">
        <v>17157</v>
      </c>
      <c r="B17158" s="7">
        <v>3383</v>
      </c>
      <c r="C17158" s="7" t="s">
        <v>156</v>
      </c>
      <c r="D17158" s="7">
        <v>1</v>
      </c>
      <c r="E17158" s="7" t="s">
        <v>32336</v>
      </c>
      <c r="F17158" s="7" t="s">
        <v>161</v>
      </c>
      <c r="G17158" s="7" t="s">
        <v>1455</v>
      </c>
      <c r="H17158" s="7" t="s">
        <v>163</v>
      </c>
    </row>
    <row r="17159" spans="1:8" ht="15.75" customHeight="1" x14ac:dyDescent="0.3">
      <c r="A17159" s="8">
        <v>17158</v>
      </c>
      <c r="B17159" s="8">
        <v>3383</v>
      </c>
      <c r="C17159" s="8" t="s">
        <v>167</v>
      </c>
      <c r="D17159" s="8">
        <v>1</v>
      </c>
      <c r="E17159" s="8" t="s">
        <v>28799</v>
      </c>
      <c r="F17159" s="8" t="s">
        <v>152</v>
      </c>
      <c r="G17159" s="8" t="s">
        <v>172</v>
      </c>
      <c r="H17159" s="8" t="s">
        <v>174</v>
      </c>
    </row>
    <row r="17160" spans="1:8" ht="15.75" customHeight="1" x14ac:dyDescent="0.3">
      <c r="A17160" s="7">
        <v>17159</v>
      </c>
      <c r="B17160" s="7">
        <v>3383</v>
      </c>
      <c r="C17160" s="7" t="s">
        <v>192</v>
      </c>
      <c r="D17160" s="7">
        <v>1</v>
      </c>
      <c r="E17160" s="7" t="s">
        <v>28800</v>
      </c>
      <c r="F17160" s="7" t="s">
        <v>172</v>
      </c>
      <c r="G17160" s="7" t="s">
        <v>192</v>
      </c>
      <c r="H17160" s="7" t="s">
        <v>202</v>
      </c>
    </row>
    <row r="17161" spans="1:8" ht="15.75" customHeight="1" x14ac:dyDescent="0.3">
      <c r="A17161" s="8">
        <v>17160</v>
      </c>
      <c r="B17161" s="8">
        <v>3384</v>
      </c>
      <c r="C17161" s="8" t="s">
        <v>148</v>
      </c>
      <c r="D17161" s="8">
        <v>45</v>
      </c>
      <c r="E17161" s="8" t="s">
        <v>28807</v>
      </c>
      <c r="F17161" s="8"/>
      <c r="G17161" s="8" t="s">
        <v>152</v>
      </c>
      <c r="H17161" s="8" t="s">
        <v>492</v>
      </c>
    </row>
    <row r="17162" spans="1:8" ht="15.75" customHeight="1" x14ac:dyDescent="0.3">
      <c r="A17162" s="7">
        <v>17161</v>
      </c>
      <c r="B17162" s="7">
        <v>3384</v>
      </c>
      <c r="C17162" s="7" t="s">
        <v>156</v>
      </c>
      <c r="D17162" s="7">
        <v>45</v>
      </c>
      <c r="E17162" s="7" t="s">
        <v>32337</v>
      </c>
      <c r="F17162" s="7" t="s">
        <v>161</v>
      </c>
      <c r="G17162" s="7" t="s">
        <v>1242</v>
      </c>
      <c r="H17162" s="7" t="s">
        <v>163</v>
      </c>
    </row>
    <row r="17163" spans="1:8" ht="15.75" customHeight="1" x14ac:dyDescent="0.3">
      <c r="A17163" s="8">
        <v>17162</v>
      </c>
      <c r="B17163" s="8">
        <v>3384</v>
      </c>
      <c r="C17163" s="8" t="s">
        <v>167</v>
      </c>
      <c r="D17163" s="8">
        <v>45</v>
      </c>
      <c r="E17163" s="8" t="s">
        <v>28808</v>
      </c>
      <c r="F17163" s="8" t="s">
        <v>152</v>
      </c>
      <c r="G17163" s="8" t="s">
        <v>172</v>
      </c>
      <c r="H17163" s="8" t="s">
        <v>174</v>
      </c>
    </row>
    <row r="17164" spans="1:8" ht="15.75" customHeight="1" x14ac:dyDescent="0.3">
      <c r="A17164" s="7">
        <v>17163</v>
      </c>
      <c r="B17164" s="7">
        <v>3384</v>
      </c>
      <c r="C17164" s="7" t="s">
        <v>176</v>
      </c>
      <c r="D17164" s="7">
        <v>45</v>
      </c>
      <c r="E17164" s="7" t="s">
        <v>32338</v>
      </c>
      <c r="F17164" s="7" t="s">
        <v>172</v>
      </c>
      <c r="G17164" s="7" t="s">
        <v>172</v>
      </c>
      <c r="H17164" s="7" t="s">
        <v>184</v>
      </c>
    </row>
    <row r="17165" spans="1:8" ht="15.75" customHeight="1" x14ac:dyDescent="0.3">
      <c r="A17165" s="8">
        <v>17164</v>
      </c>
      <c r="B17165" s="8">
        <v>3384</v>
      </c>
      <c r="C17165" s="8" t="s">
        <v>192</v>
      </c>
      <c r="D17165" s="8">
        <v>45</v>
      </c>
      <c r="E17165" s="8" t="s">
        <v>28809</v>
      </c>
      <c r="F17165" s="8" t="s">
        <v>172</v>
      </c>
      <c r="G17165" s="8" t="s">
        <v>192</v>
      </c>
      <c r="H17165" s="8" t="s">
        <v>202</v>
      </c>
    </row>
    <row r="17166" spans="1:8" ht="15.75" customHeight="1" x14ac:dyDescent="0.3">
      <c r="A17166" s="7">
        <v>17165</v>
      </c>
      <c r="B17166" s="7">
        <v>3385</v>
      </c>
      <c r="C17166" s="7" t="s">
        <v>148</v>
      </c>
      <c r="D17166" s="7">
        <v>53</v>
      </c>
      <c r="E17166" s="7" t="s">
        <v>28816</v>
      </c>
      <c r="F17166" s="7"/>
      <c r="G17166" s="7" t="s">
        <v>152</v>
      </c>
      <c r="H17166" s="7" t="s">
        <v>492</v>
      </c>
    </row>
    <row r="17167" spans="1:8" ht="15.75" customHeight="1" x14ac:dyDescent="0.3">
      <c r="A17167" s="8">
        <v>17166</v>
      </c>
      <c r="B17167" s="8">
        <v>3385</v>
      </c>
      <c r="C17167" s="8" t="s">
        <v>156</v>
      </c>
      <c r="D17167" s="8">
        <v>53</v>
      </c>
      <c r="E17167" s="8" t="s">
        <v>32339</v>
      </c>
      <c r="F17167" s="8" t="s">
        <v>161</v>
      </c>
      <c r="G17167" s="8" t="s">
        <v>3170</v>
      </c>
      <c r="H17167" s="8" t="s">
        <v>163</v>
      </c>
    </row>
    <row r="17168" spans="1:8" ht="15.75" customHeight="1" x14ac:dyDescent="0.3">
      <c r="A17168" s="7">
        <v>17167</v>
      </c>
      <c r="B17168" s="7">
        <v>3385</v>
      </c>
      <c r="C17168" s="7" t="s">
        <v>167</v>
      </c>
      <c r="D17168" s="7">
        <v>53</v>
      </c>
      <c r="E17168" s="7" t="s">
        <v>28817</v>
      </c>
      <c r="F17168" s="7" t="s">
        <v>152</v>
      </c>
      <c r="G17168" s="7" t="s">
        <v>172</v>
      </c>
      <c r="H17168" s="7" t="s">
        <v>174</v>
      </c>
    </row>
    <row r="17169" spans="1:8" ht="15.75" customHeight="1" x14ac:dyDescent="0.3">
      <c r="A17169" s="8">
        <v>17168</v>
      </c>
      <c r="B17169" s="8">
        <v>3385</v>
      </c>
      <c r="C17169" s="8" t="s">
        <v>176</v>
      </c>
      <c r="D17169" s="8">
        <v>53</v>
      </c>
      <c r="E17169" s="8" t="s">
        <v>32340</v>
      </c>
      <c r="F17169" s="8" t="s">
        <v>172</v>
      </c>
      <c r="G17169" s="8" t="s">
        <v>388</v>
      </c>
      <c r="H17169" s="8" t="s">
        <v>812</v>
      </c>
    </row>
    <row r="17170" spans="1:8" ht="15.75" customHeight="1" x14ac:dyDescent="0.3">
      <c r="A17170" s="7">
        <v>17169</v>
      </c>
      <c r="B17170" s="7">
        <v>3385</v>
      </c>
      <c r="C17170" s="7" t="s">
        <v>192</v>
      </c>
      <c r="D17170" s="7">
        <v>53</v>
      </c>
      <c r="E17170" s="7" t="s">
        <v>28818</v>
      </c>
      <c r="F17170" s="7" t="s">
        <v>172</v>
      </c>
      <c r="G17170" s="7" t="s">
        <v>192</v>
      </c>
      <c r="H17170" s="7" t="s">
        <v>202</v>
      </c>
    </row>
    <row r="17171" spans="1:8" ht="15.75" customHeight="1" x14ac:dyDescent="0.3">
      <c r="A17171" s="8">
        <v>17170</v>
      </c>
      <c r="B17171" s="8">
        <v>3385</v>
      </c>
      <c r="C17171" s="8" t="s">
        <v>116</v>
      </c>
      <c r="D17171" s="8">
        <v>53</v>
      </c>
      <c r="E17171" s="8" t="s">
        <v>32341</v>
      </c>
      <c r="F17171" s="8" t="s">
        <v>192</v>
      </c>
      <c r="G17171" s="8" t="s">
        <v>116</v>
      </c>
      <c r="H17171" s="8" t="s">
        <v>210</v>
      </c>
    </row>
    <row r="17172" spans="1:8" ht="15.75" customHeight="1" x14ac:dyDescent="0.3">
      <c r="A17172" s="7">
        <v>17171</v>
      </c>
      <c r="B17172" s="7">
        <v>3386</v>
      </c>
      <c r="C17172" s="7" t="s">
        <v>148</v>
      </c>
      <c r="D17172" s="7">
        <v>14</v>
      </c>
      <c r="E17172" s="7" t="s">
        <v>28823</v>
      </c>
      <c r="F17172" s="7"/>
      <c r="G17172" s="7" t="s">
        <v>152</v>
      </c>
      <c r="H17172" s="7" t="s">
        <v>153</v>
      </c>
    </row>
    <row r="17173" spans="1:8" ht="15.75" customHeight="1" x14ac:dyDescent="0.3">
      <c r="A17173" s="8">
        <v>17172</v>
      </c>
      <c r="B17173" s="8">
        <v>3386</v>
      </c>
      <c r="C17173" s="8" t="s">
        <v>156</v>
      </c>
      <c r="D17173" s="8">
        <v>14</v>
      </c>
      <c r="E17173" s="8" t="s">
        <v>32342</v>
      </c>
      <c r="F17173" s="8" t="s">
        <v>161</v>
      </c>
      <c r="G17173" s="8" t="s">
        <v>766</v>
      </c>
      <c r="H17173" s="8" t="s">
        <v>163</v>
      </c>
    </row>
    <row r="17174" spans="1:8" ht="15.75" customHeight="1" x14ac:dyDescent="0.3">
      <c r="A17174" s="7">
        <v>17173</v>
      </c>
      <c r="B17174" s="7">
        <v>3386</v>
      </c>
      <c r="C17174" s="7" t="s">
        <v>167</v>
      </c>
      <c r="D17174" s="7">
        <v>14</v>
      </c>
      <c r="E17174" s="7" t="s">
        <v>28824</v>
      </c>
      <c r="F17174" s="7" t="s">
        <v>152</v>
      </c>
      <c r="G17174" s="7" t="s">
        <v>172</v>
      </c>
      <c r="H17174" s="7" t="s">
        <v>174</v>
      </c>
    </row>
    <row r="17175" spans="1:8" ht="15.75" customHeight="1" x14ac:dyDescent="0.3">
      <c r="A17175" s="8">
        <v>17174</v>
      </c>
      <c r="B17175" s="8">
        <v>3386</v>
      </c>
      <c r="C17175" s="8" t="s">
        <v>176</v>
      </c>
      <c r="D17175" s="8">
        <v>14</v>
      </c>
      <c r="E17175" s="8" t="s">
        <v>32343</v>
      </c>
      <c r="F17175" s="8" t="s">
        <v>172</v>
      </c>
      <c r="G17175" s="8" t="s">
        <v>388</v>
      </c>
      <c r="H17175" s="8" t="s">
        <v>812</v>
      </c>
    </row>
    <row r="17176" spans="1:8" ht="15.75" customHeight="1" x14ac:dyDescent="0.3">
      <c r="A17176" s="7">
        <v>17175</v>
      </c>
      <c r="B17176" s="7">
        <v>3386</v>
      </c>
      <c r="C17176" s="7" t="s">
        <v>192</v>
      </c>
      <c r="D17176" s="7">
        <v>14</v>
      </c>
      <c r="E17176" s="7" t="s">
        <v>28825</v>
      </c>
      <c r="F17176" s="7" t="s">
        <v>172</v>
      </c>
      <c r="G17176" s="7" t="s">
        <v>192</v>
      </c>
      <c r="H17176" s="7" t="s">
        <v>202</v>
      </c>
    </row>
    <row r="17177" spans="1:8" ht="15.75" customHeight="1" x14ac:dyDescent="0.3">
      <c r="A17177" s="8">
        <v>17176</v>
      </c>
      <c r="B17177" s="8">
        <v>3387</v>
      </c>
      <c r="C17177" s="8" t="s">
        <v>148</v>
      </c>
      <c r="D17177" s="8">
        <v>26</v>
      </c>
      <c r="E17177" s="8" t="s">
        <v>28832</v>
      </c>
      <c r="F17177" s="8"/>
      <c r="G17177" s="8" t="s">
        <v>152</v>
      </c>
      <c r="H17177" s="8" t="s">
        <v>218</v>
      </c>
    </row>
    <row r="17178" spans="1:8" ht="15.75" customHeight="1" x14ac:dyDescent="0.3">
      <c r="A17178" s="7">
        <v>17177</v>
      </c>
      <c r="B17178" s="7">
        <v>3387</v>
      </c>
      <c r="C17178" s="7" t="s">
        <v>156</v>
      </c>
      <c r="D17178" s="7">
        <v>26</v>
      </c>
      <c r="E17178" s="7" t="s">
        <v>32344</v>
      </c>
      <c r="F17178" s="7" t="s">
        <v>161</v>
      </c>
      <c r="G17178" s="7" t="s">
        <v>2192</v>
      </c>
      <c r="H17178" s="7" t="s">
        <v>163</v>
      </c>
    </row>
    <row r="17179" spans="1:8" ht="15.75" customHeight="1" x14ac:dyDescent="0.3">
      <c r="A17179" s="8">
        <v>17178</v>
      </c>
      <c r="B17179" s="8">
        <v>3387</v>
      </c>
      <c r="C17179" s="8" t="s">
        <v>167</v>
      </c>
      <c r="D17179" s="8">
        <v>26</v>
      </c>
      <c r="E17179" s="8" t="s">
        <v>28833</v>
      </c>
      <c r="F17179" s="8" t="s">
        <v>152</v>
      </c>
      <c r="G17179" s="8" t="s">
        <v>172</v>
      </c>
      <c r="H17179" s="8" t="s">
        <v>174</v>
      </c>
    </row>
    <row r="17180" spans="1:8" ht="15.75" customHeight="1" x14ac:dyDescent="0.3">
      <c r="A17180" s="7">
        <v>17179</v>
      </c>
      <c r="B17180" s="7">
        <v>3387</v>
      </c>
      <c r="C17180" s="7" t="s">
        <v>192</v>
      </c>
      <c r="D17180" s="7">
        <v>26</v>
      </c>
      <c r="E17180" s="7" t="s">
        <v>28834</v>
      </c>
      <c r="F17180" s="7" t="s">
        <v>172</v>
      </c>
      <c r="G17180" s="7" t="s">
        <v>192</v>
      </c>
      <c r="H17180" s="7" t="s">
        <v>202</v>
      </c>
    </row>
    <row r="17181" spans="1:8" ht="15.75" customHeight="1" x14ac:dyDescent="0.3">
      <c r="A17181" s="8">
        <v>17180</v>
      </c>
      <c r="B17181" s="8">
        <v>3387</v>
      </c>
      <c r="C17181" s="8" t="s">
        <v>116</v>
      </c>
      <c r="D17181" s="8">
        <v>26</v>
      </c>
      <c r="E17181" s="8" t="s">
        <v>32345</v>
      </c>
      <c r="F17181" s="8" t="s">
        <v>192</v>
      </c>
      <c r="G17181" s="8" t="s">
        <v>116</v>
      </c>
      <c r="H17181" s="8" t="s">
        <v>210</v>
      </c>
    </row>
    <row r="17182" spans="1:8" ht="15.75" customHeight="1" x14ac:dyDescent="0.3">
      <c r="A17182" s="7">
        <v>17181</v>
      </c>
      <c r="B17182" s="7">
        <v>3388</v>
      </c>
      <c r="C17182" s="7" t="s">
        <v>148</v>
      </c>
      <c r="D17182" s="7">
        <v>24</v>
      </c>
      <c r="E17182" s="7" t="s">
        <v>28840</v>
      </c>
      <c r="F17182" s="7"/>
      <c r="G17182" s="7" t="s">
        <v>152</v>
      </c>
      <c r="H17182" s="7" t="s">
        <v>218</v>
      </c>
    </row>
    <row r="17183" spans="1:8" ht="15.75" customHeight="1" x14ac:dyDescent="0.3">
      <c r="A17183" s="8">
        <v>17182</v>
      </c>
      <c r="B17183" s="8">
        <v>3388</v>
      </c>
      <c r="C17183" s="8" t="s">
        <v>156</v>
      </c>
      <c r="D17183" s="8">
        <v>24</v>
      </c>
      <c r="E17183" s="8" t="s">
        <v>32346</v>
      </c>
      <c r="F17183" s="8" t="s">
        <v>161</v>
      </c>
      <c r="G17183" s="8" t="s">
        <v>5381</v>
      </c>
      <c r="H17183" s="8" t="s">
        <v>163</v>
      </c>
    </row>
    <row r="17184" spans="1:8" ht="15.75" customHeight="1" x14ac:dyDescent="0.3">
      <c r="A17184" s="7">
        <v>17183</v>
      </c>
      <c r="B17184" s="7">
        <v>3388</v>
      </c>
      <c r="C17184" s="7" t="s">
        <v>167</v>
      </c>
      <c r="D17184" s="7">
        <v>24</v>
      </c>
      <c r="E17184" s="7" t="s">
        <v>28842</v>
      </c>
      <c r="F17184" s="7" t="s">
        <v>152</v>
      </c>
      <c r="G17184" s="7" t="s">
        <v>172</v>
      </c>
      <c r="H17184" s="7" t="s">
        <v>174</v>
      </c>
    </row>
    <row r="17185" spans="1:8" ht="15.75" customHeight="1" x14ac:dyDescent="0.3">
      <c r="A17185" s="8">
        <v>17184</v>
      </c>
      <c r="B17185" s="8">
        <v>3388</v>
      </c>
      <c r="C17185" s="8" t="s">
        <v>176</v>
      </c>
      <c r="D17185" s="8">
        <v>24</v>
      </c>
      <c r="E17185" s="8" t="s">
        <v>32347</v>
      </c>
      <c r="F17185" s="8" t="s">
        <v>172</v>
      </c>
      <c r="G17185" s="8" t="s">
        <v>172</v>
      </c>
      <c r="H17185" s="8" t="s">
        <v>184</v>
      </c>
    </row>
    <row r="17186" spans="1:8" ht="15.75" customHeight="1" x14ac:dyDescent="0.3">
      <c r="A17186" s="7">
        <v>17185</v>
      </c>
      <c r="B17186" s="7">
        <v>3388</v>
      </c>
      <c r="C17186" s="7" t="s">
        <v>192</v>
      </c>
      <c r="D17186" s="7">
        <v>24</v>
      </c>
      <c r="E17186" s="7" t="s">
        <v>28843</v>
      </c>
      <c r="F17186" s="7" t="s">
        <v>172</v>
      </c>
      <c r="G17186" s="7" t="s">
        <v>192</v>
      </c>
      <c r="H17186" s="7" t="s">
        <v>202</v>
      </c>
    </row>
    <row r="17187" spans="1:8" ht="15.75" customHeight="1" x14ac:dyDescent="0.3">
      <c r="A17187" s="8">
        <v>17186</v>
      </c>
      <c r="B17187" s="8">
        <v>3389</v>
      </c>
      <c r="C17187" s="8" t="s">
        <v>148</v>
      </c>
      <c r="D17187" s="8">
        <v>66</v>
      </c>
      <c r="E17187" s="8" t="s">
        <v>28848</v>
      </c>
      <c r="F17187" s="8"/>
      <c r="G17187" s="8" t="s">
        <v>152</v>
      </c>
      <c r="H17187" s="8" t="s">
        <v>492</v>
      </c>
    </row>
    <row r="17188" spans="1:8" ht="15.75" customHeight="1" x14ac:dyDescent="0.3">
      <c r="A17188" s="7">
        <v>17187</v>
      </c>
      <c r="B17188" s="7">
        <v>3389</v>
      </c>
      <c r="C17188" s="7" t="s">
        <v>156</v>
      </c>
      <c r="D17188" s="7">
        <v>66</v>
      </c>
      <c r="E17188" s="7" t="s">
        <v>32348</v>
      </c>
      <c r="F17188" s="7" t="s">
        <v>161</v>
      </c>
      <c r="G17188" s="7" t="s">
        <v>2964</v>
      </c>
      <c r="H17188" s="7" t="s">
        <v>163</v>
      </c>
    </row>
    <row r="17189" spans="1:8" ht="15.75" customHeight="1" x14ac:dyDescent="0.3">
      <c r="A17189" s="8">
        <v>17188</v>
      </c>
      <c r="B17189" s="8">
        <v>3389</v>
      </c>
      <c r="C17189" s="8" t="s">
        <v>167</v>
      </c>
      <c r="D17189" s="8">
        <v>66</v>
      </c>
      <c r="E17189" s="8" t="s">
        <v>28849</v>
      </c>
      <c r="F17189" s="8" t="s">
        <v>152</v>
      </c>
      <c r="G17189" s="8" t="s">
        <v>172</v>
      </c>
      <c r="H17189" s="8" t="s">
        <v>174</v>
      </c>
    </row>
    <row r="17190" spans="1:8" ht="15.75" customHeight="1" x14ac:dyDescent="0.3">
      <c r="A17190" s="7">
        <v>17189</v>
      </c>
      <c r="B17190" s="7">
        <v>3389</v>
      </c>
      <c r="C17190" s="7" t="s">
        <v>176</v>
      </c>
      <c r="D17190" s="7">
        <v>66</v>
      </c>
      <c r="E17190" s="7" t="s">
        <v>32349</v>
      </c>
      <c r="F17190" s="7" t="s">
        <v>172</v>
      </c>
      <c r="G17190" s="7" t="s">
        <v>172</v>
      </c>
      <c r="H17190" s="7" t="s">
        <v>184</v>
      </c>
    </row>
    <row r="17191" spans="1:8" ht="15.75" customHeight="1" x14ac:dyDescent="0.3">
      <c r="A17191" s="8">
        <v>17190</v>
      </c>
      <c r="B17191" s="8">
        <v>3389</v>
      </c>
      <c r="C17191" s="8" t="s">
        <v>192</v>
      </c>
      <c r="D17191" s="8">
        <v>66</v>
      </c>
      <c r="E17191" s="8" t="s">
        <v>28850</v>
      </c>
      <c r="F17191" s="8" t="s">
        <v>172</v>
      </c>
      <c r="G17191" s="8" t="s">
        <v>192</v>
      </c>
      <c r="H17191" s="8" t="s">
        <v>202</v>
      </c>
    </row>
    <row r="17192" spans="1:8" ht="15.75" customHeight="1" x14ac:dyDescent="0.3">
      <c r="A17192" s="7">
        <v>17191</v>
      </c>
      <c r="B17192" s="7">
        <v>3389</v>
      </c>
      <c r="C17192" s="7" t="s">
        <v>116</v>
      </c>
      <c r="D17192" s="7">
        <v>66</v>
      </c>
      <c r="E17192" s="7" t="s">
        <v>32350</v>
      </c>
      <c r="F17192" s="7" t="s">
        <v>192</v>
      </c>
      <c r="G17192" s="7" t="s">
        <v>116</v>
      </c>
      <c r="H17192" s="7" t="s">
        <v>210</v>
      </c>
    </row>
    <row r="17193" spans="1:8" ht="15.75" customHeight="1" x14ac:dyDescent="0.3">
      <c r="A17193" s="8">
        <v>17192</v>
      </c>
      <c r="B17193" s="8">
        <v>3390</v>
      </c>
      <c r="C17193" s="8" t="s">
        <v>148</v>
      </c>
      <c r="D17193" s="8">
        <v>76</v>
      </c>
      <c r="E17193" s="8" t="s">
        <v>28858</v>
      </c>
      <c r="F17193" s="8"/>
      <c r="G17193" s="8" t="s">
        <v>152</v>
      </c>
      <c r="H17193" s="8" t="s">
        <v>314</v>
      </c>
    </row>
    <row r="17194" spans="1:8" ht="15.75" customHeight="1" x14ac:dyDescent="0.3">
      <c r="A17194" s="7">
        <v>17193</v>
      </c>
      <c r="B17194" s="7">
        <v>3390</v>
      </c>
      <c r="C17194" s="7" t="s">
        <v>156</v>
      </c>
      <c r="D17194" s="7">
        <v>76</v>
      </c>
      <c r="E17194" s="7" t="s">
        <v>32351</v>
      </c>
      <c r="F17194" s="7" t="s">
        <v>161</v>
      </c>
      <c r="G17194" s="7" t="s">
        <v>6138</v>
      </c>
      <c r="H17194" s="7" t="s">
        <v>163</v>
      </c>
    </row>
    <row r="17195" spans="1:8" ht="15.75" customHeight="1" x14ac:dyDescent="0.3">
      <c r="A17195" s="8">
        <v>17194</v>
      </c>
      <c r="B17195" s="8">
        <v>3390</v>
      </c>
      <c r="C17195" s="8" t="s">
        <v>167</v>
      </c>
      <c r="D17195" s="8">
        <v>76</v>
      </c>
      <c r="E17195" s="8" t="s">
        <v>28859</v>
      </c>
      <c r="F17195" s="8" t="s">
        <v>152</v>
      </c>
      <c r="G17195" s="8" t="s">
        <v>172</v>
      </c>
      <c r="H17195" s="8" t="s">
        <v>174</v>
      </c>
    </row>
    <row r="17196" spans="1:8" ht="15.75" customHeight="1" x14ac:dyDescent="0.3">
      <c r="A17196" s="7">
        <v>17195</v>
      </c>
      <c r="B17196" s="7">
        <v>3390</v>
      </c>
      <c r="C17196" s="7" t="s">
        <v>176</v>
      </c>
      <c r="D17196" s="7">
        <v>76</v>
      </c>
      <c r="E17196" s="7" t="s">
        <v>32352</v>
      </c>
      <c r="F17196" s="7" t="s">
        <v>172</v>
      </c>
      <c r="G17196" s="7" t="s">
        <v>172</v>
      </c>
      <c r="H17196" s="7" t="s">
        <v>184</v>
      </c>
    </row>
    <row r="17197" spans="1:8" ht="15.75" customHeight="1" x14ac:dyDescent="0.3">
      <c r="A17197" s="8">
        <v>17196</v>
      </c>
      <c r="B17197" s="8">
        <v>3390</v>
      </c>
      <c r="C17197" s="8" t="s">
        <v>192</v>
      </c>
      <c r="D17197" s="8">
        <v>76</v>
      </c>
      <c r="E17197" s="8" t="s">
        <v>28860</v>
      </c>
      <c r="F17197" s="8" t="s">
        <v>172</v>
      </c>
      <c r="G17197" s="8" t="s">
        <v>192</v>
      </c>
      <c r="H17197" s="8" t="s">
        <v>202</v>
      </c>
    </row>
    <row r="17198" spans="1:8" ht="15.75" customHeight="1" x14ac:dyDescent="0.3">
      <c r="A17198" s="7">
        <v>17197</v>
      </c>
      <c r="B17198" s="7">
        <v>3391</v>
      </c>
      <c r="C17198" s="7" t="s">
        <v>148</v>
      </c>
      <c r="D17198" s="7">
        <v>85</v>
      </c>
      <c r="E17198" s="7" t="s">
        <v>28866</v>
      </c>
      <c r="F17198" s="7"/>
      <c r="G17198" s="7" t="s">
        <v>152</v>
      </c>
      <c r="H17198" s="7" t="s">
        <v>218</v>
      </c>
    </row>
    <row r="17199" spans="1:8" ht="15.75" customHeight="1" x14ac:dyDescent="0.3">
      <c r="A17199" s="8">
        <v>17198</v>
      </c>
      <c r="B17199" s="8">
        <v>3391</v>
      </c>
      <c r="C17199" s="8" t="s">
        <v>156</v>
      </c>
      <c r="D17199" s="8">
        <v>85</v>
      </c>
      <c r="E17199" s="8" t="s">
        <v>32353</v>
      </c>
      <c r="F17199" s="8" t="s">
        <v>161</v>
      </c>
      <c r="G17199" s="8" t="s">
        <v>2503</v>
      </c>
      <c r="H17199" s="8" t="s">
        <v>163</v>
      </c>
    </row>
    <row r="17200" spans="1:8" ht="15.75" customHeight="1" x14ac:dyDescent="0.3">
      <c r="A17200" s="7">
        <v>17199</v>
      </c>
      <c r="B17200" s="7">
        <v>3391</v>
      </c>
      <c r="C17200" s="7" t="s">
        <v>167</v>
      </c>
      <c r="D17200" s="7">
        <v>85</v>
      </c>
      <c r="E17200" s="7" t="s">
        <v>28867</v>
      </c>
      <c r="F17200" s="7" t="s">
        <v>152</v>
      </c>
      <c r="G17200" s="7" t="s">
        <v>172</v>
      </c>
      <c r="H17200" s="7" t="s">
        <v>174</v>
      </c>
    </row>
    <row r="17201" spans="1:8" ht="15.75" customHeight="1" x14ac:dyDescent="0.3">
      <c r="A17201" s="8">
        <v>17200</v>
      </c>
      <c r="B17201" s="8">
        <v>3391</v>
      </c>
      <c r="C17201" s="8" t="s">
        <v>192</v>
      </c>
      <c r="D17201" s="8">
        <v>85</v>
      </c>
      <c r="E17201" s="8" t="s">
        <v>28868</v>
      </c>
      <c r="F17201" s="8" t="s">
        <v>172</v>
      </c>
      <c r="G17201" s="8" t="s">
        <v>192</v>
      </c>
      <c r="H17201" s="8" t="s">
        <v>202</v>
      </c>
    </row>
    <row r="17202" spans="1:8" ht="15.75" customHeight="1" x14ac:dyDescent="0.3">
      <c r="A17202" s="7">
        <v>17201</v>
      </c>
      <c r="B17202" s="7">
        <v>3391</v>
      </c>
      <c r="C17202" s="7" t="s">
        <v>116</v>
      </c>
      <c r="D17202" s="7">
        <v>85</v>
      </c>
      <c r="E17202" s="7" t="s">
        <v>32354</v>
      </c>
      <c r="F17202" s="7" t="s">
        <v>192</v>
      </c>
      <c r="G17202" s="7" t="s">
        <v>116</v>
      </c>
      <c r="H17202" s="7" t="s">
        <v>210</v>
      </c>
    </row>
    <row r="17203" spans="1:8" ht="15.75" customHeight="1" x14ac:dyDescent="0.3">
      <c r="A17203" s="8">
        <v>17202</v>
      </c>
      <c r="B17203" s="8">
        <v>3392</v>
      </c>
      <c r="C17203" s="8" t="s">
        <v>148</v>
      </c>
      <c r="D17203" s="8">
        <v>58</v>
      </c>
      <c r="E17203" s="8" t="s">
        <v>28875</v>
      </c>
      <c r="F17203" s="8"/>
      <c r="G17203" s="8" t="s">
        <v>152</v>
      </c>
      <c r="H17203" s="8" t="s">
        <v>492</v>
      </c>
    </row>
    <row r="17204" spans="1:8" ht="15.75" customHeight="1" x14ac:dyDescent="0.3">
      <c r="A17204" s="7">
        <v>17203</v>
      </c>
      <c r="B17204" s="7">
        <v>3392</v>
      </c>
      <c r="C17204" s="7" t="s">
        <v>156</v>
      </c>
      <c r="D17204" s="7">
        <v>58</v>
      </c>
      <c r="E17204" s="7" t="s">
        <v>32355</v>
      </c>
      <c r="F17204" s="7" t="s">
        <v>161</v>
      </c>
      <c r="G17204" s="7" t="s">
        <v>2446</v>
      </c>
      <c r="H17204" s="7" t="s">
        <v>163</v>
      </c>
    </row>
    <row r="17205" spans="1:8" ht="15.75" customHeight="1" x14ac:dyDescent="0.3">
      <c r="A17205" s="8">
        <v>17204</v>
      </c>
      <c r="B17205" s="8">
        <v>3392</v>
      </c>
      <c r="C17205" s="8" t="s">
        <v>167</v>
      </c>
      <c r="D17205" s="8">
        <v>58</v>
      </c>
      <c r="E17205" s="8" t="s">
        <v>28876</v>
      </c>
      <c r="F17205" s="8" t="s">
        <v>152</v>
      </c>
      <c r="G17205" s="8" t="s">
        <v>172</v>
      </c>
      <c r="H17205" s="8" t="s">
        <v>174</v>
      </c>
    </row>
    <row r="17206" spans="1:8" ht="15.75" customHeight="1" x14ac:dyDescent="0.3">
      <c r="A17206" s="7">
        <v>17205</v>
      </c>
      <c r="B17206" s="7">
        <v>3392</v>
      </c>
      <c r="C17206" s="7" t="s">
        <v>176</v>
      </c>
      <c r="D17206" s="7">
        <v>58</v>
      </c>
      <c r="E17206" s="7" t="s">
        <v>32356</v>
      </c>
      <c r="F17206" s="7" t="s">
        <v>172</v>
      </c>
      <c r="G17206" s="7" t="s">
        <v>388</v>
      </c>
      <c r="H17206" s="7" t="s">
        <v>184</v>
      </c>
    </row>
    <row r="17207" spans="1:8" ht="15.75" customHeight="1" x14ac:dyDescent="0.3">
      <c r="A17207" s="8">
        <v>17206</v>
      </c>
      <c r="B17207" s="8">
        <v>3392</v>
      </c>
      <c r="C17207" s="8" t="s">
        <v>192</v>
      </c>
      <c r="D17207" s="8">
        <v>58</v>
      </c>
      <c r="E17207" s="8" t="s">
        <v>28877</v>
      </c>
      <c r="F17207" s="8" t="s">
        <v>172</v>
      </c>
      <c r="G17207" s="8" t="s">
        <v>192</v>
      </c>
      <c r="H17207" s="8" t="s">
        <v>202</v>
      </c>
    </row>
    <row r="17208" spans="1:8" ht="15.75" customHeight="1" x14ac:dyDescent="0.3">
      <c r="A17208" s="7">
        <v>17207</v>
      </c>
      <c r="B17208" s="7">
        <v>3393</v>
      </c>
      <c r="C17208" s="7" t="s">
        <v>148</v>
      </c>
      <c r="D17208" s="7">
        <v>50</v>
      </c>
      <c r="E17208" s="7" t="s">
        <v>28884</v>
      </c>
      <c r="F17208" s="7"/>
      <c r="G17208" s="7" t="s">
        <v>152</v>
      </c>
      <c r="H17208" s="7" t="s">
        <v>218</v>
      </c>
    </row>
    <row r="17209" spans="1:8" ht="15.75" customHeight="1" x14ac:dyDescent="0.3">
      <c r="A17209" s="8">
        <v>17208</v>
      </c>
      <c r="B17209" s="8">
        <v>3393</v>
      </c>
      <c r="C17209" s="8" t="s">
        <v>156</v>
      </c>
      <c r="D17209" s="8">
        <v>50</v>
      </c>
      <c r="E17209" s="8" t="s">
        <v>32357</v>
      </c>
      <c r="F17209" s="8" t="s">
        <v>161</v>
      </c>
      <c r="G17209" s="8" t="s">
        <v>1075</v>
      </c>
      <c r="H17209" s="8" t="s">
        <v>163</v>
      </c>
    </row>
    <row r="17210" spans="1:8" ht="15.75" customHeight="1" x14ac:dyDescent="0.3">
      <c r="A17210" s="7">
        <v>17209</v>
      </c>
      <c r="B17210" s="7">
        <v>3393</v>
      </c>
      <c r="C17210" s="7" t="s">
        <v>167</v>
      </c>
      <c r="D17210" s="7">
        <v>50</v>
      </c>
      <c r="E17210" s="7" t="s">
        <v>28885</v>
      </c>
      <c r="F17210" s="7" t="s">
        <v>152</v>
      </c>
      <c r="G17210" s="7" t="s">
        <v>172</v>
      </c>
      <c r="H17210" s="7" t="s">
        <v>174</v>
      </c>
    </row>
    <row r="17211" spans="1:8" ht="15.75" customHeight="1" x14ac:dyDescent="0.3">
      <c r="A17211" s="8">
        <v>17210</v>
      </c>
      <c r="B17211" s="8">
        <v>3393</v>
      </c>
      <c r="C17211" s="8" t="s">
        <v>192</v>
      </c>
      <c r="D17211" s="8">
        <v>50</v>
      </c>
      <c r="E17211" s="8" t="s">
        <v>28886</v>
      </c>
      <c r="F17211" s="8" t="s">
        <v>172</v>
      </c>
      <c r="G17211" s="8" t="s">
        <v>192</v>
      </c>
      <c r="H17211" s="8" t="s">
        <v>202</v>
      </c>
    </row>
    <row r="17212" spans="1:8" ht="15.75" customHeight="1" x14ac:dyDescent="0.3">
      <c r="A17212" s="7">
        <v>17211</v>
      </c>
      <c r="B17212" s="7">
        <v>3393</v>
      </c>
      <c r="C17212" s="7" t="s">
        <v>116</v>
      </c>
      <c r="D17212" s="7">
        <v>50</v>
      </c>
      <c r="E17212" s="7" t="s">
        <v>32358</v>
      </c>
      <c r="F17212" s="7" t="s">
        <v>192</v>
      </c>
      <c r="G17212" s="7" t="s">
        <v>116</v>
      </c>
      <c r="H17212" s="7" t="s">
        <v>210</v>
      </c>
    </row>
    <row r="17213" spans="1:8" ht="15.75" customHeight="1" x14ac:dyDescent="0.3">
      <c r="A17213" s="8">
        <v>17212</v>
      </c>
      <c r="B17213" s="8">
        <v>3394</v>
      </c>
      <c r="C17213" s="8" t="s">
        <v>148</v>
      </c>
      <c r="D17213" s="8">
        <v>114</v>
      </c>
      <c r="E17213" s="8" t="s">
        <v>28892</v>
      </c>
      <c r="F17213" s="8"/>
      <c r="G17213" s="8" t="s">
        <v>152</v>
      </c>
      <c r="H17213" s="8" t="s">
        <v>492</v>
      </c>
    </row>
    <row r="17214" spans="1:8" ht="15.75" customHeight="1" x14ac:dyDescent="0.3">
      <c r="A17214" s="7">
        <v>17213</v>
      </c>
      <c r="B17214" s="7">
        <v>3394</v>
      </c>
      <c r="C17214" s="7" t="s">
        <v>156</v>
      </c>
      <c r="D17214" s="7">
        <v>114</v>
      </c>
      <c r="E17214" s="7" t="s">
        <v>32359</v>
      </c>
      <c r="F17214" s="7" t="s">
        <v>161</v>
      </c>
      <c r="G17214" s="7" t="s">
        <v>2241</v>
      </c>
      <c r="H17214" s="7" t="s">
        <v>163</v>
      </c>
    </row>
    <row r="17215" spans="1:8" ht="15.75" customHeight="1" x14ac:dyDescent="0.3">
      <c r="A17215" s="8">
        <v>17214</v>
      </c>
      <c r="B17215" s="8">
        <v>3394</v>
      </c>
      <c r="C17215" s="8" t="s">
        <v>167</v>
      </c>
      <c r="D17215" s="8">
        <v>114</v>
      </c>
      <c r="E17215" s="8" t="s">
        <v>28893</v>
      </c>
      <c r="F17215" s="8" t="s">
        <v>152</v>
      </c>
      <c r="G17215" s="8" t="s">
        <v>172</v>
      </c>
      <c r="H17215" s="8" t="s">
        <v>174</v>
      </c>
    </row>
    <row r="17216" spans="1:8" ht="15.75" customHeight="1" x14ac:dyDescent="0.3">
      <c r="A17216" s="7">
        <v>17215</v>
      </c>
      <c r="B17216" s="7">
        <v>3394</v>
      </c>
      <c r="C17216" s="7" t="s">
        <v>192</v>
      </c>
      <c r="D17216" s="7">
        <v>114</v>
      </c>
      <c r="E17216" s="7" t="s">
        <v>28894</v>
      </c>
      <c r="F17216" s="7" t="s">
        <v>172</v>
      </c>
      <c r="G17216" s="7" t="s">
        <v>192</v>
      </c>
      <c r="H17216" s="7" t="s">
        <v>202</v>
      </c>
    </row>
    <row r="17217" spans="1:8" ht="15.75" customHeight="1" x14ac:dyDescent="0.3">
      <c r="A17217" s="8">
        <v>17216</v>
      </c>
      <c r="B17217" s="8">
        <v>3394</v>
      </c>
      <c r="C17217" s="8" t="s">
        <v>116</v>
      </c>
      <c r="D17217" s="8">
        <v>114</v>
      </c>
      <c r="E17217" s="8" t="s">
        <v>32360</v>
      </c>
      <c r="F17217" s="8" t="s">
        <v>192</v>
      </c>
      <c r="G17217" s="8" t="s">
        <v>116</v>
      </c>
      <c r="H17217" s="8" t="s">
        <v>210</v>
      </c>
    </row>
    <row r="17218" spans="1:8" ht="15.75" customHeight="1" x14ac:dyDescent="0.3">
      <c r="A17218" s="7">
        <v>17217</v>
      </c>
      <c r="B17218" s="7">
        <v>3395</v>
      </c>
      <c r="C17218" s="7" t="s">
        <v>148</v>
      </c>
      <c r="D17218" s="7">
        <v>34</v>
      </c>
      <c r="E17218" s="7" t="s">
        <v>28900</v>
      </c>
      <c r="F17218" s="7"/>
      <c r="G17218" s="7" t="s">
        <v>152</v>
      </c>
      <c r="H17218" s="7" t="s">
        <v>492</v>
      </c>
    </row>
    <row r="17219" spans="1:8" ht="15.75" customHeight="1" x14ac:dyDescent="0.3">
      <c r="A17219" s="8">
        <v>17218</v>
      </c>
      <c r="B17219" s="8">
        <v>3395</v>
      </c>
      <c r="C17219" s="8" t="s">
        <v>156</v>
      </c>
      <c r="D17219" s="8">
        <v>34</v>
      </c>
      <c r="E17219" s="8" t="s">
        <v>32361</v>
      </c>
      <c r="F17219" s="8" t="s">
        <v>161</v>
      </c>
      <c r="G17219" s="8" t="s">
        <v>1511</v>
      </c>
      <c r="H17219" s="8" t="s">
        <v>163</v>
      </c>
    </row>
    <row r="17220" spans="1:8" ht="15.75" customHeight="1" x14ac:dyDescent="0.3">
      <c r="A17220" s="7">
        <v>17219</v>
      </c>
      <c r="B17220" s="7">
        <v>3395</v>
      </c>
      <c r="C17220" s="7" t="s">
        <v>167</v>
      </c>
      <c r="D17220" s="7">
        <v>34</v>
      </c>
      <c r="E17220" s="7" t="s">
        <v>28901</v>
      </c>
      <c r="F17220" s="7" t="s">
        <v>152</v>
      </c>
      <c r="G17220" s="7" t="s">
        <v>172</v>
      </c>
      <c r="H17220" s="7" t="s">
        <v>174</v>
      </c>
    </row>
    <row r="17221" spans="1:8" ht="15.75" customHeight="1" x14ac:dyDescent="0.3">
      <c r="A17221" s="8">
        <v>17220</v>
      </c>
      <c r="B17221" s="8">
        <v>3395</v>
      </c>
      <c r="C17221" s="8" t="s">
        <v>176</v>
      </c>
      <c r="D17221" s="8">
        <v>34</v>
      </c>
      <c r="E17221" s="8" t="s">
        <v>32362</v>
      </c>
      <c r="F17221" s="8" t="s">
        <v>172</v>
      </c>
      <c r="G17221" s="8" t="s">
        <v>388</v>
      </c>
      <c r="H17221" s="8" t="s">
        <v>184</v>
      </c>
    </row>
    <row r="17222" spans="1:8" ht="15.75" customHeight="1" x14ac:dyDescent="0.3">
      <c r="A17222" s="7">
        <v>17221</v>
      </c>
      <c r="B17222" s="7">
        <v>3395</v>
      </c>
      <c r="C17222" s="7" t="s">
        <v>192</v>
      </c>
      <c r="D17222" s="7">
        <v>34</v>
      </c>
      <c r="E17222" s="7" t="s">
        <v>28902</v>
      </c>
      <c r="F17222" s="7" t="s">
        <v>172</v>
      </c>
      <c r="G17222" s="7" t="s">
        <v>192</v>
      </c>
      <c r="H17222" s="7" t="s">
        <v>202</v>
      </c>
    </row>
    <row r="17223" spans="1:8" ht="15.75" customHeight="1" x14ac:dyDescent="0.3">
      <c r="A17223" s="8">
        <v>17222</v>
      </c>
      <c r="B17223" s="8">
        <v>3395</v>
      </c>
      <c r="C17223" s="8" t="s">
        <v>116</v>
      </c>
      <c r="D17223" s="8">
        <v>34</v>
      </c>
      <c r="E17223" s="8" t="s">
        <v>32363</v>
      </c>
      <c r="F17223" s="8" t="s">
        <v>192</v>
      </c>
      <c r="G17223" s="8" t="s">
        <v>116</v>
      </c>
      <c r="H17223" s="8" t="s">
        <v>210</v>
      </c>
    </row>
    <row r="17224" spans="1:8" ht="15.75" customHeight="1" x14ac:dyDescent="0.3">
      <c r="A17224" s="7">
        <v>17223</v>
      </c>
      <c r="B17224" s="7">
        <v>3396</v>
      </c>
      <c r="C17224" s="7" t="s">
        <v>148</v>
      </c>
      <c r="D17224" s="7">
        <v>115</v>
      </c>
      <c r="E17224" s="7" t="s">
        <v>28909</v>
      </c>
      <c r="F17224" s="7"/>
      <c r="G17224" s="7" t="s">
        <v>152</v>
      </c>
      <c r="H17224" s="7" t="s">
        <v>314</v>
      </c>
    </row>
    <row r="17225" spans="1:8" ht="15.75" customHeight="1" x14ac:dyDescent="0.3">
      <c r="A17225" s="8">
        <v>17224</v>
      </c>
      <c r="B17225" s="8">
        <v>3396</v>
      </c>
      <c r="C17225" s="8" t="s">
        <v>156</v>
      </c>
      <c r="D17225" s="8">
        <v>115</v>
      </c>
      <c r="E17225" s="8" t="s">
        <v>32364</v>
      </c>
      <c r="F17225" s="8" t="s">
        <v>161</v>
      </c>
      <c r="G17225" s="8" t="s">
        <v>2653</v>
      </c>
      <c r="H17225" s="8" t="s">
        <v>163</v>
      </c>
    </row>
    <row r="17226" spans="1:8" ht="15.75" customHeight="1" x14ac:dyDescent="0.3">
      <c r="A17226" s="7">
        <v>17225</v>
      </c>
      <c r="B17226" s="7">
        <v>3396</v>
      </c>
      <c r="C17226" s="7" t="s">
        <v>167</v>
      </c>
      <c r="D17226" s="7">
        <v>115</v>
      </c>
      <c r="E17226" s="7" t="s">
        <v>28911</v>
      </c>
      <c r="F17226" s="7" t="s">
        <v>152</v>
      </c>
      <c r="G17226" s="7" t="s">
        <v>172</v>
      </c>
      <c r="H17226" s="7" t="s">
        <v>174</v>
      </c>
    </row>
    <row r="17227" spans="1:8" ht="15.75" customHeight="1" x14ac:dyDescent="0.3">
      <c r="A17227" s="8">
        <v>17226</v>
      </c>
      <c r="B17227" s="8">
        <v>3396</v>
      </c>
      <c r="C17227" s="8" t="s">
        <v>192</v>
      </c>
      <c r="D17227" s="8">
        <v>115</v>
      </c>
      <c r="E17227" s="8" t="s">
        <v>28912</v>
      </c>
      <c r="F17227" s="8" t="s">
        <v>172</v>
      </c>
      <c r="G17227" s="8" t="s">
        <v>192</v>
      </c>
      <c r="H17227" s="8" t="s">
        <v>202</v>
      </c>
    </row>
    <row r="17228" spans="1:8" ht="15.75" customHeight="1" x14ac:dyDescent="0.3">
      <c r="A17228" s="7">
        <v>17227</v>
      </c>
      <c r="B17228" s="7">
        <v>3397</v>
      </c>
      <c r="C17228" s="7" t="s">
        <v>148</v>
      </c>
      <c r="D17228" s="7">
        <v>105</v>
      </c>
      <c r="E17228" s="7" t="s">
        <v>28919</v>
      </c>
      <c r="F17228" s="7"/>
      <c r="G17228" s="7" t="s">
        <v>152</v>
      </c>
      <c r="H17228" s="7" t="s">
        <v>218</v>
      </c>
    </row>
    <row r="17229" spans="1:8" ht="15.75" customHeight="1" x14ac:dyDescent="0.3">
      <c r="A17229" s="8">
        <v>17228</v>
      </c>
      <c r="B17229" s="8">
        <v>3397</v>
      </c>
      <c r="C17229" s="8" t="s">
        <v>156</v>
      </c>
      <c r="D17229" s="8">
        <v>105</v>
      </c>
      <c r="E17229" s="8" t="s">
        <v>32365</v>
      </c>
      <c r="F17229" s="8" t="s">
        <v>161</v>
      </c>
      <c r="G17229" s="8" t="s">
        <v>1038</v>
      </c>
      <c r="H17229" s="8" t="s">
        <v>163</v>
      </c>
    </row>
    <row r="17230" spans="1:8" ht="15.75" customHeight="1" x14ac:dyDescent="0.3">
      <c r="A17230" s="7">
        <v>17229</v>
      </c>
      <c r="B17230" s="7">
        <v>3397</v>
      </c>
      <c r="C17230" s="7" t="s">
        <v>167</v>
      </c>
      <c r="D17230" s="7">
        <v>105</v>
      </c>
      <c r="E17230" s="7" t="s">
        <v>28920</v>
      </c>
      <c r="F17230" s="7" t="s">
        <v>152</v>
      </c>
      <c r="G17230" s="7" t="s">
        <v>172</v>
      </c>
      <c r="H17230" s="7" t="s">
        <v>174</v>
      </c>
    </row>
    <row r="17231" spans="1:8" ht="15.75" customHeight="1" x14ac:dyDescent="0.3">
      <c r="A17231" s="8">
        <v>17230</v>
      </c>
      <c r="B17231" s="8">
        <v>3397</v>
      </c>
      <c r="C17231" s="8" t="s">
        <v>192</v>
      </c>
      <c r="D17231" s="8">
        <v>105</v>
      </c>
      <c r="E17231" s="8" t="s">
        <v>28921</v>
      </c>
      <c r="F17231" s="8" t="s">
        <v>172</v>
      </c>
      <c r="G17231" s="8" t="s">
        <v>192</v>
      </c>
      <c r="H17231" s="8" t="s">
        <v>202</v>
      </c>
    </row>
    <row r="17232" spans="1:8" ht="15.75" customHeight="1" x14ac:dyDescent="0.3">
      <c r="A17232" s="7">
        <v>17231</v>
      </c>
      <c r="B17232" s="7">
        <v>3397</v>
      </c>
      <c r="C17232" s="7" t="s">
        <v>116</v>
      </c>
      <c r="D17232" s="7">
        <v>105</v>
      </c>
      <c r="E17232" s="7" t="s">
        <v>32366</v>
      </c>
      <c r="F17232" s="7" t="s">
        <v>192</v>
      </c>
      <c r="G17232" s="7" t="s">
        <v>116</v>
      </c>
      <c r="H17232" s="7" t="s">
        <v>210</v>
      </c>
    </row>
    <row r="17233" spans="1:8" ht="15.75" customHeight="1" x14ac:dyDescent="0.3">
      <c r="A17233" s="8">
        <v>17232</v>
      </c>
      <c r="B17233" s="8">
        <v>3398</v>
      </c>
      <c r="C17233" s="8" t="s">
        <v>148</v>
      </c>
      <c r="D17233" s="8">
        <v>20</v>
      </c>
      <c r="E17233" s="8" t="s">
        <v>28927</v>
      </c>
      <c r="F17233" s="8"/>
      <c r="G17233" s="8" t="s">
        <v>152</v>
      </c>
      <c r="H17233" s="8" t="s">
        <v>218</v>
      </c>
    </row>
    <row r="17234" spans="1:8" ht="15.75" customHeight="1" x14ac:dyDescent="0.3">
      <c r="A17234" s="7">
        <v>17233</v>
      </c>
      <c r="B17234" s="7">
        <v>3398</v>
      </c>
      <c r="C17234" s="7" t="s">
        <v>156</v>
      </c>
      <c r="D17234" s="7">
        <v>20</v>
      </c>
      <c r="E17234" s="7" t="s">
        <v>32367</v>
      </c>
      <c r="F17234" s="7" t="s">
        <v>161</v>
      </c>
      <c r="G17234" s="7" t="s">
        <v>2150</v>
      </c>
      <c r="H17234" s="7" t="s">
        <v>163</v>
      </c>
    </row>
    <row r="17235" spans="1:8" ht="15.75" customHeight="1" x14ac:dyDescent="0.3">
      <c r="A17235" s="8">
        <v>17234</v>
      </c>
      <c r="B17235" s="8">
        <v>3398</v>
      </c>
      <c r="C17235" s="8" t="s">
        <v>167</v>
      </c>
      <c r="D17235" s="8">
        <v>20</v>
      </c>
      <c r="E17235" s="8" t="s">
        <v>28928</v>
      </c>
      <c r="F17235" s="8" t="s">
        <v>152</v>
      </c>
      <c r="G17235" s="8" t="s">
        <v>172</v>
      </c>
      <c r="H17235" s="8" t="s">
        <v>174</v>
      </c>
    </row>
    <row r="17236" spans="1:8" ht="15.75" customHeight="1" x14ac:dyDescent="0.3">
      <c r="A17236" s="7">
        <v>17235</v>
      </c>
      <c r="B17236" s="7">
        <v>3398</v>
      </c>
      <c r="C17236" s="7" t="s">
        <v>192</v>
      </c>
      <c r="D17236" s="7">
        <v>20</v>
      </c>
      <c r="E17236" s="7" t="s">
        <v>28929</v>
      </c>
      <c r="F17236" s="7" t="s">
        <v>172</v>
      </c>
      <c r="G17236" s="7" t="s">
        <v>192</v>
      </c>
      <c r="H17236" s="7" t="s">
        <v>202</v>
      </c>
    </row>
    <row r="17237" spans="1:8" ht="15.75" customHeight="1" x14ac:dyDescent="0.3">
      <c r="A17237" s="8">
        <v>17236</v>
      </c>
      <c r="B17237" s="8">
        <v>3398</v>
      </c>
      <c r="C17237" s="8" t="s">
        <v>116</v>
      </c>
      <c r="D17237" s="8">
        <v>20</v>
      </c>
      <c r="E17237" s="8" t="s">
        <v>32368</v>
      </c>
      <c r="F17237" s="8" t="s">
        <v>192</v>
      </c>
      <c r="G17237" s="8" t="s">
        <v>116</v>
      </c>
      <c r="H17237" s="8" t="s">
        <v>210</v>
      </c>
    </row>
    <row r="17238" spans="1:8" ht="15.75" customHeight="1" x14ac:dyDescent="0.3">
      <c r="A17238" s="7">
        <v>17237</v>
      </c>
      <c r="B17238" s="7">
        <v>3399</v>
      </c>
      <c r="C17238" s="7" t="s">
        <v>148</v>
      </c>
      <c r="D17238" s="7">
        <v>90</v>
      </c>
      <c r="E17238" s="7" t="s">
        <v>28936</v>
      </c>
      <c r="F17238" s="7"/>
      <c r="G17238" s="7" t="s">
        <v>152</v>
      </c>
      <c r="H17238" s="7" t="s">
        <v>218</v>
      </c>
    </row>
    <row r="17239" spans="1:8" ht="15.75" customHeight="1" x14ac:dyDescent="0.3">
      <c r="A17239" s="8">
        <v>17238</v>
      </c>
      <c r="B17239" s="8">
        <v>3399</v>
      </c>
      <c r="C17239" s="8" t="s">
        <v>156</v>
      </c>
      <c r="D17239" s="8">
        <v>90</v>
      </c>
      <c r="E17239" s="8" t="s">
        <v>32369</v>
      </c>
      <c r="F17239" s="8" t="s">
        <v>161</v>
      </c>
      <c r="G17239" s="8" t="s">
        <v>1576</v>
      </c>
      <c r="H17239" s="8" t="s">
        <v>163</v>
      </c>
    </row>
    <row r="17240" spans="1:8" ht="15.75" customHeight="1" x14ac:dyDescent="0.3">
      <c r="A17240" s="7">
        <v>17239</v>
      </c>
      <c r="B17240" s="7">
        <v>3399</v>
      </c>
      <c r="C17240" s="7" t="s">
        <v>167</v>
      </c>
      <c r="D17240" s="7">
        <v>90</v>
      </c>
      <c r="E17240" s="7" t="s">
        <v>28937</v>
      </c>
      <c r="F17240" s="7" t="s">
        <v>152</v>
      </c>
      <c r="G17240" s="7" t="s">
        <v>172</v>
      </c>
      <c r="H17240" s="7" t="s">
        <v>174</v>
      </c>
    </row>
    <row r="17241" spans="1:8" ht="15.75" customHeight="1" x14ac:dyDescent="0.3">
      <c r="A17241" s="8">
        <v>17240</v>
      </c>
      <c r="B17241" s="8">
        <v>3399</v>
      </c>
      <c r="C17241" s="8" t="s">
        <v>176</v>
      </c>
      <c r="D17241" s="8">
        <v>90</v>
      </c>
      <c r="E17241" s="8" t="s">
        <v>32370</v>
      </c>
      <c r="F17241" s="8" t="s">
        <v>172</v>
      </c>
      <c r="G17241" s="8" t="s">
        <v>388</v>
      </c>
      <c r="H17241" s="8" t="s">
        <v>812</v>
      </c>
    </row>
    <row r="17242" spans="1:8" ht="15.75" customHeight="1" x14ac:dyDescent="0.3">
      <c r="A17242" s="7">
        <v>17241</v>
      </c>
      <c r="B17242" s="7">
        <v>3399</v>
      </c>
      <c r="C17242" s="7" t="s">
        <v>192</v>
      </c>
      <c r="D17242" s="7">
        <v>90</v>
      </c>
      <c r="E17242" s="7" t="s">
        <v>28938</v>
      </c>
      <c r="F17242" s="7" t="s">
        <v>172</v>
      </c>
      <c r="G17242" s="7" t="s">
        <v>192</v>
      </c>
      <c r="H17242" s="7" t="s">
        <v>202</v>
      </c>
    </row>
    <row r="17243" spans="1:8" ht="15.75" customHeight="1" x14ac:dyDescent="0.3">
      <c r="A17243" s="8">
        <v>17242</v>
      </c>
      <c r="B17243" s="8">
        <v>3400</v>
      </c>
      <c r="C17243" s="8" t="s">
        <v>148</v>
      </c>
      <c r="D17243" s="8">
        <v>103</v>
      </c>
      <c r="E17243" s="8" t="s">
        <v>28945</v>
      </c>
      <c r="F17243" s="8"/>
      <c r="G17243" s="8" t="s">
        <v>152</v>
      </c>
      <c r="H17243" s="8" t="s">
        <v>218</v>
      </c>
    </row>
    <row r="17244" spans="1:8" ht="15.75" customHeight="1" x14ac:dyDescent="0.3">
      <c r="A17244" s="7">
        <v>17243</v>
      </c>
      <c r="B17244" s="7">
        <v>3400</v>
      </c>
      <c r="C17244" s="7" t="s">
        <v>156</v>
      </c>
      <c r="D17244" s="7">
        <v>103</v>
      </c>
      <c r="E17244" s="7" t="s">
        <v>32371</v>
      </c>
      <c r="F17244" s="7" t="s">
        <v>161</v>
      </c>
      <c r="G17244" s="7" t="s">
        <v>8748</v>
      </c>
      <c r="H17244" s="7" t="s">
        <v>163</v>
      </c>
    </row>
    <row r="17245" spans="1:8" ht="15.75" customHeight="1" x14ac:dyDescent="0.3">
      <c r="A17245" s="8">
        <v>17244</v>
      </c>
      <c r="B17245" s="8">
        <v>3400</v>
      </c>
      <c r="C17245" s="8" t="s">
        <v>167</v>
      </c>
      <c r="D17245" s="8">
        <v>103</v>
      </c>
      <c r="E17245" s="8" t="s">
        <v>28946</v>
      </c>
      <c r="F17245" s="8" t="s">
        <v>152</v>
      </c>
      <c r="G17245" s="8" t="s">
        <v>172</v>
      </c>
      <c r="H17245" s="8" t="s">
        <v>174</v>
      </c>
    </row>
    <row r="17246" spans="1:8" ht="15.75" customHeight="1" x14ac:dyDescent="0.3">
      <c r="A17246" s="7">
        <v>17245</v>
      </c>
      <c r="B17246" s="7">
        <v>3400</v>
      </c>
      <c r="C17246" s="7" t="s">
        <v>176</v>
      </c>
      <c r="D17246" s="7">
        <v>103</v>
      </c>
      <c r="E17246" s="7" t="s">
        <v>32372</v>
      </c>
      <c r="F17246" s="7" t="s">
        <v>172</v>
      </c>
      <c r="G17246" s="7" t="s">
        <v>388</v>
      </c>
      <c r="H17246" s="7" t="s">
        <v>184</v>
      </c>
    </row>
    <row r="17247" spans="1:8" ht="15.75" customHeight="1" x14ac:dyDescent="0.3">
      <c r="A17247" s="8">
        <v>17246</v>
      </c>
      <c r="B17247" s="8">
        <v>3400</v>
      </c>
      <c r="C17247" s="8" t="s">
        <v>192</v>
      </c>
      <c r="D17247" s="8">
        <v>103</v>
      </c>
      <c r="E17247" s="8" t="s">
        <v>28947</v>
      </c>
      <c r="F17247" s="8" t="s">
        <v>172</v>
      </c>
      <c r="G17247" s="8" t="s">
        <v>192</v>
      </c>
      <c r="H17247" s="8" t="s">
        <v>202</v>
      </c>
    </row>
    <row r="17248" spans="1:8" ht="15.75" customHeight="1" x14ac:dyDescent="0.3">
      <c r="A17248" s="7">
        <v>17247</v>
      </c>
      <c r="B17248" s="7">
        <v>3400</v>
      </c>
      <c r="C17248" s="7" t="s">
        <v>116</v>
      </c>
      <c r="D17248" s="7">
        <v>103</v>
      </c>
      <c r="E17248" s="7" t="s">
        <v>32373</v>
      </c>
      <c r="F17248" s="7" t="s">
        <v>192</v>
      </c>
      <c r="G17248" s="7" t="s">
        <v>116</v>
      </c>
      <c r="H17248" s="7" t="s">
        <v>210</v>
      </c>
    </row>
    <row r="17249" spans="1:8" ht="15.75" customHeight="1" x14ac:dyDescent="0.3">
      <c r="A17249" s="8">
        <v>17248</v>
      </c>
      <c r="B17249" s="8">
        <v>3401</v>
      </c>
      <c r="C17249" s="8" t="s">
        <v>148</v>
      </c>
      <c r="D17249" s="8">
        <v>5</v>
      </c>
      <c r="E17249" s="8" t="s">
        <v>28953</v>
      </c>
      <c r="F17249" s="8"/>
      <c r="G17249" s="8" t="s">
        <v>152</v>
      </c>
      <c r="H17249" s="8" t="s">
        <v>153</v>
      </c>
    </row>
    <row r="17250" spans="1:8" ht="15.75" customHeight="1" x14ac:dyDescent="0.3">
      <c r="A17250" s="7">
        <v>17249</v>
      </c>
      <c r="B17250" s="7">
        <v>3401</v>
      </c>
      <c r="C17250" s="7" t="s">
        <v>156</v>
      </c>
      <c r="D17250" s="7">
        <v>5</v>
      </c>
      <c r="E17250" s="7" t="s">
        <v>32374</v>
      </c>
      <c r="F17250" s="7" t="s">
        <v>161</v>
      </c>
      <c r="G17250" s="7" t="s">
        <v>3625</v>
      </c>
      <c r="H17250" s="7" t="s">
        <v>163</v>
      </c>
    </row>
    <row r="17251" spans="1:8" ht="15.75" customHeight="1" x14ac:dyDescent="0.3">
      <c r="A17251" s="8">
        <v>17250</v>
      </c>
      <c r="B17251" s="8">
        <v>3401</v>
      </c>
      <c r="C17251" s="8" t="s">
        <v>167</v>
      </c>
      <c r="D17251" s="8">
        <v>5</v>
      </c>
      <c r="E17251" s="8" t="s">
        <v>28954</v>
      </c>
      <c r="F17251" s="8" t="s">
        <v>152</v>
      </c>
      <c r="G17251" s="8" t="s">
        <v>172</v>
      </c>
      <c r="H17251" s="8" t="s">
        <v>174</v>
      </c>
    </row>
    <row r="17252" spans="1:8" ht="15.75" customHeight="1" x14ac:dyDescent="0.3">
      <c r="A17252" s="7">
        <v>17251</v>
      </c>
      <c r="B17252" s="7">
        <v>3401</v>
      </c>
      <c r="C17252" s="7" t="s">
        <v>176</v>
      </c>
      <c r="D17252" s="7">
        <v>5</v>
      </c>
      <c r="E17252" s="7" t="s">
        <v>32375</v>
      </c>
      <c r="F17252" s="7" t="s">
        <v>172</v>
      </c>
      <c r="G17252" s="7" t="s">
        <v>388</v>
      </c>
      <c r="H17252" s="7" t="s">
        <v>288</v>
      </c>
    </row>
    <row r="17253" spans="1:8" ht="15.75" customHeight="1" x14ac:dyDescent="0.3">
      <c r="A17253" s="8">
        <v>17252</v>
      </c>
      <c r="B17253" s="8">
        <v>3401</v>
      </c>
      <c r="C17253" s="8" t="s">
        <v>192</v>
      </c>
      <c r="D17253" s="8">
        <v>5</v>
      </c>
      <c r="E17253" s="8" t="s">
        <v>28955</v>
      </c>
      <c r="F17253" s="8" t="s">
        <v>172</v>
      </c>
      <c r="G17253" s="8" t="s">
        <v>192</v>
      </c>
      <c r="H17253" s="8" t="s">
        <v>202</v>
      </c>
    </row>
    <row r="17254" spans="1:8" ht="15.75" customHeight="1" x14ac:dyDescent="0.3">
      <c r="A17254" s="7">
        <v>17253</v>
      </c>
      <c r="B17254" s="7">
        <v>3401</v>
      </c>
      <c r="C17254" s="7" t="s">
        <v>116</v>
      </c>
      <c r="D17254" s="7">
        <v>5</v>
      </c>
      <c r="E17254" s="7" t="s">
        <v>32376</v>
      </c>
      <c r="F17254" s="7" t="s">
        <v>192</v>
      </c>
      <c r="G17254" s="7" t="s">
        <v>116</v>
      </c>
      <c r="H17254" s="7" t="s">
        <v>210</v>
      </c>
    </row>
    <row r="17255" spans="1:8" ht="15.75" customHeight="1" x14ac:dyDescent="0.3">
      <c r="A17255" s="8">
        <v>17254</v>
      </c>
      <c r="B17255" s="8">
        <v>3402</v>
      </c>
      <c r="C17255" s="8" t="s">
        <v>148</v>
      </c>
      <c r="D17255" s="8">
        <v>79</v>
      </c>
      <c r="E17255" s="8" t="s">
        <v>28961</v>
      </c>
      <c r="F17255" s="8"/>
      <c r="G17255" s="8" t="s">
        <v>152</v>
      </c>
      <c r="H17255" s="8" t="s">
        <v>492</v>
      </c>
    </row>
    <row r="17256" spans="1:8" ht="15.75" customHeight="1" x14ac:dyDescent="0.3">
      <c r="A17256" s="7">
        <v>17255</v>
      </c>
      <c r="B17256" s="7">
        <v>3402</v>
      </c>
      <c r="C17256" s="7" t="s">
        <v>156</v>
      </c>
      <c r="D17256" s="7">
        <v>79</v>
      </c>
      <c r="E17256" s="7" t="s">
        <v>32377</v>
      </c>
      <c r="F17256" s="7" t="s">
        <v>161</v>
      </c>
      <c r="G17256" s="7" t="s">
        <v>1465</v>
      </c>
      <c r="H17256" s="7" t="s">
        <v>163</v>
      </c>
    </row>
    <row r="17257" spans="1:8" ht="15.75" customHeight="1" x14ac:dyDescent="0.3">
      <c r="A17257" s="8">
        <v>17256</v>
      </c>
      <c r="B17257" s="8">
        <v>3402</v>
      </c>
      <c r="C17257" s="8" t="s">
        <v>167</v>
      </c>
      <c r="D17257" s="8">
        <v>79</v>
      </c>
      <c r="E17257" s="8" t="s">
        <v>28962</v>
      </c>
      <c r="F17257" s="8" t="s">
        <v>152</v>
      </c>
      <c r="G17257" s="8" t="s">
        <v>172</v>
      </c>
      <c r="H17257" s="8" t="s">
        <v>174</v>
      </c>
    </row>
    <row r="17258" spans="1:8" ht="15.75" customHeight="1" x14ac:dyDescent="0.3">
      <c r="A17258" s="7">
        <v>17257</v>
      </c>
      <c r="B17258" s="7">
        <v>3402</v>
      </c>
      <c r="C17258" s="7" t="s">
        <v>176</v>
      </c>
      <c r="D17258" s="7">
        <v>79</v>
      </c>
      <c r="E17258" s="7" t="s">
        <v>32378</v>
      </c>
      <c r="F17258" s="7" t="s">
        <v>172</v>
      </c>
      <c r="G17258" s="7" t="s">
        <v>172</v>
      </c>
      <c r="H17258" s="7" t="s">
        <v>812</v>
      </c>
    </row>
    <row r="17259" spans="1:8" ht="15.75" customHeight="1" x14ac:dyDescent="0.3">
      <c r="A17259" s="8">
        <v>17258</v>
      </c>
      <c r="B17259" s="8">
        <v>3402</v>
      </c>
      <c r="C17259" s="8" t="s">
        <v>192</v>
      </c>
      <c r="D17259" s="8">
        <v>79</v>
      </c>
      <c r="E17259" s="8" t="s">
        <v>28963</v>
      </c>
      <c r="F17259" s="8" t="s">
        <v>172</v>
      </c>
      <c r="G17259" s="8" t="s">
        <v>192</v>
      </c>
      <c r="H17259" s="8" t="s">
        <v>202</v>
      </c>
    </row>
    <row r="17260" spans="1:8" ht="15.75" customHeight="1" x14ac:dyDescent="0.3">
      <c r="A17260" s="7">
        <v>17259</v>
      </c>
      <c r="B17260" s="7">
        <v>3402</v>
      </c>
      <c r="C17260" s="7" t="s">
        <v>116</v>
      </c>
      <c r="D17260" s="7">
        <v>79</v>
      </c>
      <c r="E17260" s="7" t="s">
        <v>32379</v>
      </c>
      <c r="F17260" s="7" t="s">
        <v>192</v>
      </c>
      <c r="G17260" s="7" t="s">
        <v>116</v>
      </c>
      <c r="H17260" s="7" t="s">
        <v>210</v>
      </c>
    </row>
    <row r="17261" spans="1:8" ht="15.75" customHeight="1" x14ac:dyDescent="0.3">
      <c r="A17261" s="8">
        <v>17260</v>
      </c>
      <c r="B17261" s="8">
        <v>3403</v>
      </c>
      <c r="C17261" s="8" t="s">
        <v>148</v>
      </c>
      <c r="D17261" s="8">
        <v>15</v>
      </c>
      <c r="E17261" s="8" t="s">
        <v>28970</v>
      </c>
      <c r="F17261" s="8"/>
      <c r="G17261" s="8" t="s">
        <v>152</v>
      </c>
      <c r="H17261" s="8" t="s">
        <v>153</v>
      </c>
    </row>
    <row r="17262" spans="1:8" ht="15.75" customHeight="1" x14ac:dyDescent="0.3">
      <c r="A17262" s="7">
        <v>17261</v>
      </c>
      <c r="B17262" s="7">
        <v>3403</v>
      </c>
      <c r="C17262" s="7" t="s">
        <v>156</v>
      </c>
      <c r="D17262" s="7">
        <v>15</v>
      </c>
      <c r="E17262" s="7" t="s">
        <v>32380</v>
      </c>
      <c r="F17262" s="7" t="s">
        <v>161</v>
      </c>
      <c r="G17262" s="7" t="s">
        <v>2493</v>
      </c>
      <c r="H17262" s="7" t="s">
        <v>163</v>
      </c>
    </row>
    <row r="17263" spans="1:8" ht="15.75" customHeight="1" x14ac:dyDescent="0.3">
      <c r="A17263" s="8">
        <v>17262</v>
      </c>
      <c r="B17263" s="8">
        <v>3403</v>
      </c>
      <c r="C17263" s="8" t="s">
        <v>167</v>
      </c>
      <c r="D17263" s="8">
        <v>15</v>
      </c>
      <c r="E17263" s="8" t="s">
        <v>28971</v>
      </c>
      <c r="F17263" s="8" t="s">
        <v>152</v>
      </c>
      <c r="G17263" s="8" t="s">
        <v>172</v>
      </c>
      <c r="H17263" s="8" t="s">
        <v>174</v>
      </c>
    </row>
    <row r="17264" spans="1:8" ht="15.75" customHeight="1" x14ac:dyDescent="0.3">
      <c r="A17264" s="7">
        <v>17263</v>
      </c>
      <c r="B17264" s="7">
        <v>3403</v>
      </c>
      <c r="C17264" s="7" t="s">
        <v>192</v>
      </c>
      <c r="D17264" s="7">
        <v>15</v>
      </c>
      <c r="E17264" s="7" t="s">
        <v>28972</v>
      </c>
      <c r="F17264" s="7" t="s">
        <v>172</v>
      </c>
      <c r="G17264" s="7" t="s">
        <v>192</v>
      </c>
      <c r="H17264" s="7" t="s">
        <v>202</v>
      </c>
    </row>
    <row r="17265" spans="1:8" ht="15.75" customHeight="1" x14ac:dyDescent="0.3">
      <c r="A17265" s="8">
        <v>17264</v>
      </c>
      <c r="B17265" s="8">
        <v>3404</v>
      </c>
      <c r="C17265" s="8" t="s">
        <v>148</v>
      </c>
      <c r="D17265" s="8">
        <v>66</v>
      </c>
      <c r="E17265" s="8" t="s">
        <v>28979</v>
      </c>
      <c r="F17265" s="8"/>
      <c r="G17265" s="8" t="s">
        <v>152</v>
      </c>
      <c r="H17265" s="8" t="s">
        <v>153</v>
      </c>
    </row>
    <row r="17266" spans="1:8" ht="15.75" customHeight="1" x14ac:dyDescent="0.3">
      <c r="A17266" s="7">
        <v>17265</v>
      </c>
      <c r="B17266" s="7">
        <v>3404</v>
      </c>
      <c r="C17266" s="7" t="s">
        <v>156</v>
      </c>
      <c r="D17266" s="7">
        <v>66</v>
      </c>
      <c r="E17266" s="7" t="s">
        <v>32381</v>
      </c>
      <c r="F17266" s="7" t="s">
        <v>161</v>
      </c>
      <c r="G17266" s="7" t="s">
        <v>2964</v>
      </c>
      <c r="H17266" s="7" t="s">
        <v>163</v>
      </c>
    </row>
    <row r="17267" spans="1:8" ht="15.75" customHeight="1" x14ac:dyDescent="0.3">
      <c r="A17267" s="8">
        <v>17266</v>
      </c>
      <c r="B17267" s="8">
        <v>3404</v>
      </c>
      <c r="C17267" s="8" t="s">
        <v>167</v>
      </c>
      <c r="D17267" s="8">
        <v>66</v>
      </c>
      <c r="E17267" s="8" t="s">
        <v>28980</v>
      </c>
      <c r="F17267" s="8" t="s">
        <v>152</v>
      </c>
      <c r="G17267" s="8" t="s">
        <v>172</v>
      </c>
      <c r="H17267" s="8" t="s">
        <v>174</v>
      </c>
    </row>
    <row r="17268" spans="1:8" ht="15.75" customHeight="1" x14ac:dyDescent="0.3">
      <c r="A17268" s="7">
        <v>17267</v>
      </c>
      <c r="B17268" s="7">
        <v>3404</v>
      </c>
      <c r="C17268" s="7" t="s">
        <v>176</v>
      </c>
      <c r="D17268" s="7">
        <v>66</v>
      </c>
      <c r="E17268" s="7" t="s">
        <v>32382</v>
      </c>
      <c r="F17268" s="7" t="s">
        <v>172</v>
      </c>
      <c r="G17268" s="7" t="s">
        <v>172</v>
      </c>
      <c r="H17268" s="7" t="s">
        <v>248</v>
      </c>
    </row>
    <row r="17269" spans="1:8" ht="15.75" customHeight="1" x14ac:dyDescent="0.3">
      <c r="A17269" s="8">
        <v>17268</v>
      </c>
      <c r="B17269" s="8">
        <v>3404</v>
      </c>
      <c r="C17269" s="8" t="s">
        <v>192</v>
      </c>
      <c r="D17269" s="8">
        <v>66</v>
      </c>
      <c r="E17269" s="8" t="s">
        <v>28981</v>
      </c>
      <c r="F17269" s="8" t="s">
        <v>172</v>
      </c>
      <c r="G17269" s="8" t="s">
        <v>192</v>
      </c>
      <c r="H17269" s="8" t="s">
        <v>202</v>
      </c>
    </row>
    <row r="17270" spans="1:8" ht="15.75" customHeight="1" x14ac:dyDescent="0.3">
      <c r="A17270" s="7">
        <v>17269</v>
      </c>
      <c r="B17270" s="7">
        <v>3405</v>
      </c>
      <c r="C17270" s="7" t="s">
        <v>148</v>
      </c>
      <c r="D17270" s="7">
        <v>112</v>
      </c>
      <c r="E17270" s="7" t="s">
        <v>28988</v>
      </c>
      <c r="F17270" s="7"/>
      <c r="G17270" s="7" t="s">
        <v>152</v>
      </c>
      <c r="H17270" s="7" t="s">
        <v>492</v>
      </c>
    </row>
    <row r="17271" spans="1:8" ht="15.75" customHeight="1" x14ac:dyDescent="0.3">
      <c r="A17271" s="8">
        <v>17270</v>
      </c>
      <c r="B17271" s="8">
        <v>3405</v>
      </c>
      <c r="C17271" s="8" t="s">
        <v>156</v>
      </c>
      <c r="D17271" s="8">
        <v>112</v>
      </c>
      <c r="E17271" s="8" t="s">
        <v>32383</v>
      </c>
      <c r="F17271" s="8" t="s">
        <v>161</v>
      </c>
      <c r="G17271" s="8" t="s">
        <v>2359</v>
      </c>
      <c r="H17271" s="8" t="s">
        <v>163</v>
      </c>
    </row>
    <row r="17272" spans="1:8" ht="15.75" customHeight="1" x14ac:dyDescent="0.3">
      <c r="A17272" s="7">
        <v>17271</v>
      </c>
      <c r="B17272" s="7">
        <v>3405</v>
      </c>
      <c r="C17272" s="7" t="s">
        <v>167</v>
      </c>
      <c r="D17272" s="7">
        <v>112</v>
      </c>
      <c r="E17272" s="7" t="s">
        <v>9040</v>
      </c>
      <c r="F17272" s="7" t="s">
        <v>152</v>
      </c>
      <c r="G17272" s="7" t="s">
        <v>172</v>
      </c>
      <c r="H17272" s="7" t="s">
        <v>174</v>
      </c>
    </row>
    <row r="17273" spans="1:8" ht="15.75" customHeight="1" x14ac:dyDescent="0.3">
      <c r="A17273" s="8">
        <v>17272</v>
      </c>
      <c r="B17273" s="8">
        <v>3405</v>
      </c>
      <c r="C17273" s="8" t="s">
        <v>192</v>
      </c>
      <c r="D17273" s="8">
        <v>112</v>
      </c>
      <c r="E17273" s="8" t="s">
        <v>28989</v>
      </c>
      <c r="F17273" s="8" t="s">
        <v>172</v>
      </c>
      <c r="G17273" s="8" t="s">
        <v>192</v>
      </c>
      <c r="H17273" s="8" t="s">
        <v>202</v>
      </c>
    </row>
    <row r="17274" spans="1:8" ht="15.75" customHeight="1" x14ac:dyDescent="0.3">
      <c r="A17274" s="7">
        <v>17273</v>
      </c>
      <c r="B17274" s="7">
        <v>3406</v>
      </c>
      <c r="C17274" s="7" t="s">
        <v>148</v>
      </c>
      <c r="D17274" s="7">
        <v>108</v>
      </c>
      <c r="E17274" s="7" t="s">
        <v>28995</v>
      </c>
      <c r="F17274" s="7"/>
      <c r="G17274" s="7" t="s">
        <v>152</v>
      </c>
      <c r="H17274" s="7" t="s">
        <v>218</v>
      </c>
    </row>
    <row r="17275" spans="1:8" ht="15.75" customHeight="1" x14ac:dyDescent="0.3">
      <c r="A17275" s="8">
        <v>17274</v>
      </c>
      <c r="B17275" s="8">
        <v>3406</v>
      </c>
      <c r="C17275" s="8" t="s">
        <v>156</v>
      </c>
      <c r="D17275" s="8">
        <v>108</v>
      </c>
      <c r="E17275" s="8" t="s">
        <v>32384</v>
      </c>
      <c r="F17275" s="8" t="s">
        <v>161</v>
      </c>
      <c r="G17275" s="8" t="s">
        <v>1428</v>
      </c>
      <c r="H17275" s="8" t="s">
        <v>163</v>
      </c>
    </row>
    <row r="17276" spans="1:8" ht="15.75" customHeight="1" x14ac:dyDescent="0.3">
      <c r="A17276" s="7">
        <v>17275</v>
      </c>
      <c r="B17276" s="7">
        <v>3406</v>
      </c>
      <c r="C17276" s="7" t="s">
        <v>167</v>
      </c>
      <c r="D17276" s="7">
        <v>108</v>
      </c>
      <c r="E17276" s="7" t="s">
        <v>28996</v>
      </c>
      <c r="F17276" s="7" t="s">
        <v>152</v>
      </c>
      <c r="G17276" s="7" t="s">
        <v>172</v>
      </c>
      <c r="H17276" s="7" t="s">
        <v>174</v>
      </c>
    </row>
    <row r="17277" spans="1:8" ht="15.75" customHeight="1" x14ac:dyDescent="0.3">
      <c r="A17277" s="8">
        <v>17276</v>
      </c>
      <c r="B17277" s="8">
        <v>3406</v>
      </c>
      <c r="C17277" s="8" t="s">
        <v>192</v>
      </c>
      <c r="D17277" s="8">
        <v>108</v>
      </c>
      <c r="E17277" s="8" t="s">
        <v>28998</v>
      </c>
      <c r="F17277" s="8" t="s">
        <v>172</v>
      </c>
      <c r="G17277" s="8" t="s">
        <v>192</v>
      </c>
      <c r="H17277" s="8" t="s">
        <v>202</v>
      </c>
    </row>
    <row r="17278" spans="1:8" ht="15.75" customHeight="1" x14ac:dyDescent="0.3">
      <c r="A17278" s="7">
        <v>17277</v>
      </c>
      <c r="B17278" s="7">
        <v>3406</v>
      </c>
      <c r="C17278" s="7" t="s">
        <v>116</v>
      </c>
      <c r="D17278" s="7">
        <v>108</v>
      </c>
      <c r="E17278" s="7" t="s">
        <v>8029</v>
      </c>
      <c r="F17278" s="7" t="s">
        <v>192</v>
      </c>
      <c r="G17278" s="7" t="s">
        <v>116</v>
      </c>
      <c r="H17278" s="7" t="s">
        <v>210</v>
      </c>
    </row>
    <row r="17279" spans="1:8" ht="15.75" customHeight="1" x14ac:dyDescent="0.3">
      <c r="A17279" s="8">
        <v>17278</v>
      </c>
      <c r="B17279" s="8">
        <v>3407</v>
      </c>
      <c r="C17279" s="8" t="s">
        <v>148</v>
      </c>
      <c r="D17279" s="8">
        <v>59</v>
      </c>
      <c r="E17279" s="8" t="s">
        <v>29004</v>
      </c>
      <c r="F17279" s="8"/>
      <c r="G17279" s="8" t="s">
        <v>152</v>
      </c>
      <c r="H17279" s="8" t="s">
        <v>492</v>
      </c>
    </row>
    <row r="17280" spans="1:8" ht="15.75" customHeight="1" x14ac:dyDescent="0.3">
      <c r="A17280" s="7">
        <v>17279</v>
      </c>
      <c r="B17280" s="7">
        <v>3407</v>
      </c>
      <c r="C17280" s="7" t="s">
        <v>156</v>
      </c>
      <c r="D17280" s="7">
        <v>59</v>
      </c>
      <c r="E17280" s="7" t="s">
        <v>32385</v>
      </c>
      <c r="F17280" s="7" t="s">
        <v>161</v>
      </c>
      <c r="G17280" s="7" t="s">
        <v>1626</v>
      </c>
      <c r="H17280" s="7" t="s">
        <v>163</v>
      </c>
    </row>
    <row r="17281" spans="1:8" ht="15.75" customHeight="1" x14ac:dyDescent="0.3">
      <c r="A17281" s="8">
        <v>17280</v>
      </c>
      <c r="B17281" s="8">
        <v>3407</v>
      </c>
      <c r="C17281" s="8" t="s">
        <v>167</v>
      </c>
      <c r="D17281" s="8">
        <v>59</v>
      </c>
      <c r="E17281" s="8" t="s">
        <v>29005</v>
      </c>
      <c r="F17281" s="8" t="s">
        <v>152</v>
      </c>
      <c r="G17281" s="8" t="s">
        <v>172</v>
      </c>
      <c r="H17281" s="8" t="s">
        <v>174</v>
      </c>
    </row>
    <row r="17282" spans="1:8" ht="15.75" customHeight="1" x14ac:dyDescent="0.3">
      <c r="A17282" s="7">
        <v>17281</v>
      </c>
      <c r="B17282" s="7">
        <v>3407</v>
      </c>
      <c r="C17282" s="7" t="s">
        <v>192</v>
      </c>
      <c r="D17282" s="7">
        <v>59</v>
      </c>
      <c r="E17282" s="7" t="s">
        <v>29006</v>
      </c>
      <c r="F17282" s="7" t="s">
        <v>172</v>
      </c>
      <c r="G17282" s="7" t="s">
        <v>192</v>
      </c>
      <c r="H17282" s="7" t="s">
        <v>202</v>
      </c>
    </row>
    <row r="17283" spans="1:8" ht="15.75" customHeight="1" x14ac:dyDescent="0.3">
      <c r="A17283" s="8">
        <v>17282</v>
      </c>
      <c r="B17283" s="8">
        <v>3408</v>
      </c>
      <c r="C17283" s="8" t="s">
        <v>148</v>
      </c>
      <c r="D17283" s="8">
        <v>102</v>
      </c>
      <c r="E17283" s="8" t="s">
        <v>29013</v>
      </c>
      <c r="F17283" s="8"/>
      <c r="G17283" s="8" t="s">
        <v>152</v>
      </c>
      <c r="H17283" s="8" t="s">
        <v>492</v>
      </c>
    </row>
    <row r="17284" spans="1:8" ht="15.75" customHeight="1" x14ac:dyDescent="0.3">
      <c r="A17284" s="7">
        <v>17283</v>
      </c>
      <c r="B17284" s="7">
        <v>3408</v>
      </c>
      <c r="C17284" s="7" t="s">
        <v>156</v>
      </c>
      <c r="D17284" s="7">
        <v>102</v>
      </c>
      <c r="E17284" s="7" t="s">
        <v>32386</v>
      </c>
      <c r="F17284" s="7" t="s">
        <v>161</v>
      </c>
      <c r="G17284" s="7" t="s">
        <v>2054</v>
      </c>
      <c r="H17284" s="7" t="s">
        <v>163</v>
      </c>
    </row>
    <row r="17285" spans="1:8" ht="15.75" customHeight="1" x14ac:dyDescent="0.3">
      <c r="A17285" s="8">
        <v>17284</v>
      </c>
      <c r="B17285" s="8">
        <v>3408</v>
      </c>
      <c r="C17285" s="8" t="s">
        <v>167</v>
      </c>
      <c r="D17285" s="8">
        <v>102</v>
      </c>
      <c r="E17285" s="8" t="s">
        <v>29014</v>
      </c>
      <c r="F17285" s="8" t="s">
        <v>152</v>
      </c>
      <c r="G17285" s="8" t="s">
        <v>172</v>
      </c>
      <c r="H17285" s="8" t="s">
        <v>174</v>
      </c>
    </row>
    <row r="17286" spans="1:8" ht="15.75" customHeight="1" x14ac:dyDescent="0.3">
      <c r="A17286" s="7">
        <v>17285</v>
      </c>
      <c r="B17286" s="7">
        <v>3408</v>
      </c>
      <c r="C17286" s="7" t="s">
        <v>176</v>
      </c>
      <c r="D17286" s="7">
        <v>102</v>
      </c>
      <c r="E17286" s="7" t="s">
        <v>32387</v>
      </c>
      <c r="F17286" s="7" t="s">
        <v>172</v>
      </c>
      <c r="G17286" s="7" t="s">
        <v>388</v>
      </c>
      <c r="H17286" s="7" t="s">
        <v>288</v>
      </c>
    </row>
    <row r="17287" spans="1:8" ht="15.75" customHeight="1" x14ac:dyDescent="0.3">
      <c r="A17287" s="8">
        <v>17286</v>
      </c>
      <c r="B17287" s="8">
        <v>3408</v>
      </c>
      <c r="C17287" s="8" t="s">
        <v>192</v>
      </c>
      <c r="D17287" s="8">
        <v>102</v>
      </c>
      <c r="E17287" s="8" t="s">
        <v>29015</v>
      </c>
      <c r="F17287" s="8" t="s">
        <v>172</v>
      </c>
      <c r="G17287" s="8" t="s">
        <v>192</v>
      </c>
      <c r="H17287" s="8" t="s">
        <v>202</v>
      </c>
    </row>
    <row r="17288" spans="1:8" ht="15.75" customHeight="1" x14ac:dyDescent="0.3">
      <c r="A17288" s="7">
        <v>17287</v>
      </c>
      <c r="B17288" s="7">
        <v>3409</v>
      </c>
      <c r="C17288" s="7" t="s">
        <v>148</v>
      </c>
      <c r="D17288" s="7">
        <v>113</v>
      </c>
      <c r="E17288" s="7" t="s">
        <v>29021</v>
      </c>
      <c r="F17288" s="7"/>
      <c r="G17288" s="7" t="s">
        <v>152</v>
      </c>
      <c r="H17288" s="7" t="s">
        <v>492</v>
      </c>
    </row>
    <row r="17289" spans="1:8" ht="15.75" customHeight="1" x14ac:dyDescent="0.3">
      <c r="A17289" s="8">
        <v>17288</v>
      </c>
      <c r="B17289" s="8">
        <v>3409</v>
      </c>
      <c r="C17289" s="8" t="s">
        <v>156</v>
      </c>
      <c r="D17289" s="8">
        <v>113</v>
      </c>
      <c r="E17289" s="8" t="s">
        <v>32388</v>
      </c>
      <c r="F17289" s="8" t="s">
        <v>161</v>
      </c>
      <c r="G17289" s="8" t="s">
        <v>5135</v>
      </c>
      <c r="H17289" s="8" t="s">
        <v>163</v>
      </c>
    </row>
    <row r="17290" spans="1:8" ht="15.75" customHeight="1" x14ac:dyDescent="0.3">
      <c r="A17290" s="7">
        <v>17289</v>
      </c>
      <c r="B17290" s="7">
        <v>3409</v>
      </c>
      <c r="C17290" s="7" t="s">
        <v>167</v>
      </c>
      <c r="D17290" s="7">
        <v>113</v>
      </c>
      <c r="E17290" s="7" t="s">
        <v>29022</v>
      </c>
      <c r="F17290" s="7" t="s">
        <v>152</v>
      </c>
      <c r="G17290" s="7" t="s">
        <v>172</v>
      </c>
      <c r="H17290" s="7" t="s">
        <v>174</v>
      </c>
    </row>
    <row r="17291" spans="1:8" ht="15.75" customHeight="1" x14ac:dyDescent="0.3">
      <c r="A17291" s="8">
        <v>17290</v>
      </c>
      <c r="B17291" s="8">
        <v>3409</v>
      </c>
      <c r="C17291" s="8" t="s">
        <v>176</v>
      </c>
      <c r="D17291" s="8">
        <v>113</v>
      </c>
      <c r="E17291" s="8" t="s">
        <v>32389</v>
      </c>
      <c r="F17291" s="8" t="s">
        <v>172</v>
      </c>
      <c r="G17291" s="8" t="s">
        <v>172</v>
      </c>
      <c r="H17291" s="8" t="s">
        <v>248</v>
      </c>
    </row>
    <row r="17292" spans="1:8" ht="15.75" customHeight="1" x14ac:dyDescent="0.3">
      <c r="A17292" s="7">
        <v>17291</v>
      </c>
      <c r="B17292" s="7">
        <v>3409</v>
      </c>
      <c r="C17292" s="7" t="s">
        <v>192</v>
      </c>
      <c r="D17292" s="7">
        <v>113</v>
      </c>
      <c r="E17292" s="7" t="s">
        <v>29023</v>
      </c>
      <c r="F17292" s="7" t="s">
        <v>172</v>
      </c>
      <c r="G17292" s="7" t="s">
        <v>192</v>
      </c>
      <c r="H17292" s="7" t="s">
        <v>202</v>
      </c>
    </row>
    <row r="17293" spans="1:8" ht="15.75" customHeight="1" x14ac:dyDescent="0.3">
      <c r="A17293" s="8">
        <v>17292</v>
      </c>
      <c r="B17293" s="8">
        <v>3409</v>
      </c>
      <c r="C17293" s="8" t="s">
        <v>116</v>
      </c>
      <c r="D17293" s="8">
        <v>113</v>
      </c>
      <c r="E17293" s="8" t="s">
        <v>32390</v>
      </c>
      <c r="F17293" s="8" t="s">
        <v>192</v>
      </c>
      <c r="G17293" s="8" t="s">
        <v>116</v>
      </c>
      <c r="H17293" s="8" t="s">
        <v>210</v>
      </c>
    </row>
    <row r="17294" spans="1:8" ht="15.75" customHeight="1" x14ac:dyDescent="0.3">
      <c r="A17294" s="7">
        <v>17293</v>
      </c>
      <c r="B17294" s="7">
        <v>3410</v>
      </c>
      <c r="C17294" s="7" t="s">
        <v>148</v>
      </c>
      <c r="D17294" s="7">
        <v>57</v>
      </c>
      <c r="E17294" s="7" t="s">
        <v>29030</v>
      </c>
      <c r="F17294" s="7"/>
      <c r="G17294" s="7" t="s">
        <v>152</v>
      </c>
      <c r="H17294" s="7" t="s">
        <v>153</v>
      </c>
    </row>
    <row r="17295" spans="1:8" ht="15.75" customHeight="1" x14ac:dyDescent="0.3">
      <c r="A17295" s="8">
        <v>17294</v>
      </c>
      <c r="B17295" s="8">
        <v>3410</v>
      </c>
      <c r="C17295" s="8" t="s">
        <v>156</v>
      </c>
      <c r="D17295" s="8">
        <v>57</v>
      </c>
      <c r="E17295" s="8" t="s">
        <v>32391</v>
      </c>
      <c r="F17295" s="8" t="s">
        <v>161</v>
      </c>
      <c r="G17295" s="8" t="s">
        <v>272</v>
      </c>
      <c r="H17295" s="8" t="s">
        <v>163</v>
      </c>
    </row>
    <row r="17296" spans="1:8" ht="15.75" customHeight="1" x14ac:dyDescent="0.3">
      <c r="A17296" s="7">
        <v>17295</v>
      </c>
      <c r="B17296" s="7">
        <v>3410</v>
      </c>
      <c r="C17296" s="7" t="s">
        <v>167</v>
      </c>
      <c r="D17296" s="7">
        <v>57</v>
      </c>
      <c r="E17296" s="7" t="s">
        <v>29031</v>
      </c>
      <c r="F17296" s="7" t="s">
        <v>152</v>
      </c>
      <c r="G17296" s="7" t="s">
        <v>172</v>
      </c>
      <c r="H17296" s="7" t="s">
        <v>174</v>
      </c>
    </row>
    <row r="17297" spans="1:8" ht="15.75" customHeight="1" x14ac:dyDescent="0.3">
      <c r="A17297" s="8">
        <v>17296</v>
      </c>
      <c r="B17297" s="8">
        <v>3410</v>
      </c>
      <c r="C17297" s="8" t="s">
        <v>176</v>
      </c>
      <c r="D17297" s="8">
        <v>57</v>
      </c>
      <c r="E17297" s="8" t="s">
        <v>32392</v>
      </c>
      <c r="F17297" s="8" t="s">
        <v>172</v>
      </c>
      <c r="G17297" s="8" t="s">
        <v>172</v>
      </c>
      <c r="H17297" s="8" t="s">
        <v>184</v>
      </c>
    </row>
    <row r="17298" spans="1:8" ht="15.75" customHeight="1" x14ac:dyDescent="0.3">
      <c r="A17298" s="7">
        <v>17297</v>
      </c>
      <c r="B17298" s="7">
        <v>3410</v>
      </c>
      <c r="C17298" s="7" t="s">
        <v>192</v>
      </c>
      <c r="D17298" s="7">
        <v>57</v>
      </c>
      <c r="E17298" s="7" t="s">
        <v>29033</v>
      </c>
      <c r="F17298" s="7" t="s">
        <v>172</v>
      </c>
      <c r="G17298" s="7" t="s">
        <v>192</v>
      </c>
      <c r="H17298" s="7" t="s">
        <v>202</v>
      </c>
    </row>
    <row r="17299" spans="1:8" ht="15.75" customHeight="1" x14ac:dyDescent="0.3">
      <c r="A17299" s="8">
        <v>17298</v>
      </c>
      <c r="B17299" s="8">
        <v>3411</v>
      </c>
      <c r="C17299" s="8" t="s">
        <v>148</v>
      </c>
      <c r="D17299" s="8">
        <v>100</v>
      </c>
      <c r="E17299" s="8" t="s">
        <v>29038</v>
      </c>
      <c r="F17299" s="8"/>
      <c r="G17299" s="8" t="s">
        <v>152</v>
      </c>
      <c r="H17299" s="8" t="s">
        <v>153</v>
      </c>
    </row>
    <row r="17300" spans="1:8" ht="15.75" customHeight="1" x14ac:dyDescent="0.3">
      <c r="A17300" s="7">
        <v>17299</v>
      </c>
      <c r="B17300" s="7">
        <v>3411</v>
      </c>
      <c r="C17300" s="7" t="s">
        <v>156</v>
      </c>
      <c r="D17300" s="7">
        <v>100</v>
      </c>
      <c r="E17300" s="7" t="s">
        <v>32393</v>
      </c>
      <c r="F17300" s="7" t="s">
        <v>161</v>
      </c>
      <c r="G17300" s="7" t="s">
        <v>2300</v>
      </c>
      <c r="H17300" s="7" t="s">
        <v>163</v>
      </c>
    </row>
    <row r="17301" spans="1:8" ht="15.75" customHeight="1" x14ac:dyDescent="0.3">
      <c r="A17301" s="8">
        <v>17300</v>
      </c>
      <c r="B17301" s="8">
        <v>3411</v>
      </c>
      <c r="C17301" s="8" t="s">
        <v>167</v>
      </c>
      <c r="D17301" s="8">
        <v>100</v>
      </c>
      <c r="E17301" s="8" t="s">
        <v>29039</v>
      </c>
      <c r="F17301" s="8" t="s">
        <v>152</v>
      </c>
      <c r="G17301" s="8" t="s">
        <v>172</v>
      </c>
      <c r="H17301" s="8" t="s">
        <v>174</v>
      </c>
    </row>
    <row r="17302" spans="1:8" ht="15.75" customHeight="1" x14ac:dyDescent="0.3">
      <c r="A17302" s="7">
        <v>17301</v>
      </c>
      <c r="B17302" s="7">
        <v>3412</v>
      </c>
      <c r="C17302" s="7" t="s">
        <v>148</v>
      </c>
      <c r="D17302" s="7">
        <v>119</v>
      </c>
      <c r="E17302" s="7" t="s">
        <v>29046</v>
      </c>
      <c r="F17302" s="7"/>
      <c r="G17302" s="7" t="s">
        <v>152</v>
      </c>
      <c r="H17302" s="7" t="s">
        <v>492</v>
      </c>
    </row>
    <row r="17303" spans="1:8" ht="15.75" customHeight="1" x14ac:dyDescent="0.3">
      <c r="A17303" s="8">
        <v>17302</v>
      </c>
      <c r="B17303" s="8">
        <v>3412</v>
      </c>
      <c r="C17303" s="8" t="s">
        <v>156</v>
      </c>
      <c r="D17303" s="8">
        <v>119</v>
      </c>
      <c r="E17303" s="8" t="s">
        <v>32394</v>
      </c>
      <c r="F17303" s="8" t="s">
        <v>161</v>
      </c>
      <c r="G17303" s="8" t="s">
        <v>2601</v>
      </c>
      <c r="H17303" s="8" t="s">
        <v>163</v>
      </c>
    </row>
    <row r="17304" spans="1:8" ht="15.75" customHeight="1" x14ac:dyDescent="0.3">
      <c r="A17304" s="7">
        <v>17303</v>
      </c>
      <c r="B17304" s="7">
        <v>3412</v>
      </c>
      <c r="C17304" s="7" t="s">
        <v>167</v>
      </c>
      <c r="D17304" s="7">
        <v>119</v>
      </c>
      <c r="E17304" s="7" t="s">
        <v>16482</v>
      </c>
      <c r="F17304" s="7" t="s">
        <v>152</v>
      </c>
      <c r="G17304" s="7" t="s">
        <v>172</v>
      </c>
      <c r="H17304" s="7" t="s">
        <v>174</v>
      </c>
    </row>
    <row r="17305" spans="1:8" ht="15.75" customHeight="1" x14ac:dyDescent="0.3">
      <c r="A17305" s="8">
        <v>17304</v>
      </c>
      <c r="B17305" s="8">
        <v>3412</v>
      </c>
      <c r="C17305" s="8" t="s">
        <v>192</v>
      </c>
      <c r="D17305" s="8">
        <v>119</v>
      </c>
      <c r="E17305" s="8" t="s">
        <v>29047</v>
      </c>
      <c r="F17305" s="8" t="s">
        <v>172</v>
      </c>
      <c r="G17305" s="8" t="s">
        <v>192</v>
      </c>
      <c r="H17305" s="8" t="s">
        <v>202</v>
      </c>
    </row>
    <row r="17306" spans="1:8" ht="15.75" customHeight="1" x14ac:dyDescent="0.3">
      <c r="A17306" s="7">
        <v>17305</v>
      </c>
      <c r="B17306" s="7">
        <v>3412</v>
      </c>
      <c r="C17306" s="7" t="s">
        <v>116</v>
      </c>
      <c r="D17306" s="7">
        <v>119</v>
      </c>
      <c r="E17306" s="7" t="s">
        <v>32395</v>
      </c>
      <c r="F17306" s="7" t="s">
        <v>192</v>
      </c>
      <c r="G17306" s="7" t="s">
        <v>116</v>
      </c>
      <c r="H17306" s="7" t="s">
        <v>210</v>
      </c>
    </row>
    <row r="17307" spans="1:8" ht="15.75" customHeight="1" x14ac:dyDescent="0.3">
      <c r="A17307" s="8">
        <v>17306</v>
      </c>
      <c r="B17307" s="8">
        <v>3413</v>
      </c>
      <c r="C17307" s="8" t="s">
        <v>148</v>
      </c>
      <c r="D17307" s="8">
        <v>21</v>
      </c>
      <c r="E17307" s="8" t="s">
        <v>29054</v>
      </c>
      <c r="F17307" s="8"/>
      <c r="G17307" s="8" t="s">
        <v>152</v>
      </c>
      <c r="H17307" s="8" t="s">
        <v>492</v>
      </c>
    </row>
    <row r="17308" spans="1:8" ht="15.75" customHeight="1" x14ac:dyDescent="0.3">
      <c r="A17308" s="7">
        <v>17307</v>
      </c>
      <c r="B17308" s="7">
        <v>3413</v>
      </c>
      <c r="C17308" s="7" t="s">
        <v>156</v>
      </c>
      <c r="D17308" s="7">
        <v>21</v>
      </c>
      <c r="E17308" s="7" t="s">
        <v>32396</v>
      </c>
      <c r="F17308" s="7" t="s">
        <v>161</v>
      </c>
      <c r="G17308" s="7" t="s">
        <v>2638</v>
      </c>
      <c r="H17308" s="7" t="s">
        <v>163</v>
      </c>
    </row>
    <row r="17309" spans="1:8" ht="15.75" customHeight="1" x14ac:dyDescent="0.3">
      <c r="A17309" s="8">
        <v>17308</v>
      </c>
      <c r="B17309" s="8">
        <v>3413</v>
      </c>
      <c r="C17309" s="8" t="s">
        <v>167</v>
      </c>
      <c r="D17309" s="8">
        <v>21</v>
      </c>
      <c r="E17309" s="8" t="s">
        <v>29055</v>
      </c>
      <c r="F17309" s="8" t="s">
        <v>152</v>
      </c>
      <c r="G17309" s="8" t="s">
        <v>172</v>
      </c>
      <c r="H17309" s="8" t="s">
        <v>174</v>
      </c>
    </row>
    <row r="17310" spans="1:8" ht="15.75" customHeight="1" x14ac:dyDescent="0.3">
      <c r="A17310" s="7">
        <v>17309</v>
      </c>
      <c r="B17310" s="7">
        <v>3413</v>
      </c>
      <c r="C17310" s="7" t="s">
        <v>176</v>
      </c>
      <c r="D17310" s="7">
        <v>21</v>
      </c>
      <c r="E17310" s="7" t="s">
        <v>32397</v>
      </c>
      <c r="F17310" s="7" t="s">
        <v>172</v>
      </c>
      <c r="G17310" s="7" t="s">
        <v>172</v>
      </c>
      <c r="H17310" s="7" t="s">
        <v>812</v>
      </c>
    </row>
    <row r="17311" spans="1:8" ht="15.75" customHeight="1" x14ac:dyDescent="0.3">
      <c r="A17311" s="8">
        <v>17310</v>
      </c>
      <c r="B17311" s="8">
        <v>3413</v>
      </c>
      <c r="C17311" s="8" t="s">
        <v>192</v>
      </c>
      <c r="D17311" s="8">
        <v>21</v>
      </c>
      <c r="E17311" s="8" t="s">
        <v>29056</v>
      </c>
      <c r="F17311" s="8" t="s">
        <v>172</v>
      </c>
      <c r="G17311" s="8" t="s">
        <v>192</v>
      </c>
      <c r="H17311" s="8" t="s">
        <v>202</v>
      </c>
    </row>
    <row r="17312" spans="1:8" ht="15.75" customHeight="1" x14ac:dyDescent="0.3">
      <c r="A17312" s="7">
        <v>17311</v>
      </c>
      <c r="B17312" s="7">
        <v>3413</v>
      </c>
      <c r="C17312" s="7" t="s">
        <v>116</v>
      </c>
      <c r="D17312" s="7">
        <v>21</v>
      </c>
      <c r="E17312" s="7" t="s">
        <v>32398</v>
      </c>
      <c r="F17312" s="7" t="s">
        <v>192</v>
      </c>
      <c r="G17312" s="7" t="s">
        <v>116</v>
      </c>
      <c r="H17312" s="7" t="s">
        <v>210</v>
      </c>
    </row>
    <row r="17313" spans="1:8" ht="15.75" customHeight="1" x14ac:dyDescent="0.3">
      <c r="A17313" s="8">
        <v>17312</v>
      </c>
      <c r="B17313" s="8">
        <v>3414</v>
      </c>
      <c r="C17313" s="8" t="s">
        <v>148</v>
      </c>
      <c r="D17313" s="8">
        <v>107</v>
      </c>
      <c r="E17313" s="8" t="s">
        <v>29062</v>
      </c>
      <c r="F17313" s="8"/>
      <c r="G17313" s="8" t="s">
        <v>152</v>
      </c>
      <c r="H17313" s="8" t="s">
        <v>218</v>
      </c>
    </row>
    <row r="17314" spans="1:8" ht="15.75" customHeight="1" x14ac:dyDescent="0.3">
      <c r="A17314" s="7">
        <v>17313</v>
      </c>
      <c r="B17314" s="7">
        <v>3414</v>
      </c>
      <c r="C17314" s="7" t="s">
        <v>156</v>
      </c>
      <c r="D17314" s="7">
        <v>107</v>
      </c>
      <c r="E17314" s="7" t="s">
        <v>32399</v>
      </c>
      <c r="F17314" s="7" t="s">
        <v>161</v>
      </c>
      <c r="G17314" s="7" t="s">
        <v>452</v>
      </c>
      <c r="H17314" s="7" t="s">
        <v>163</v>
      </c>
    </row>
    <row r="17315" spans="1:8" ht="15.75" customHeight="1" x14ac:dyDescent="0.3">
      <c r="A17315" s="8">
        <v>17314</v>
      </c>
      <c r="B17315" s="8">
        <v>3414</v>
      </c>
      <c r="C17315" s="8" t="s">
        <v>167</v>
      </c>
      <c r="D17315" s="8">
        <v>107</v>
      </c>
      <c r="E17315" s="8" t="s">
        <v>29063</v>
      </c>
      <c r="F17315" s="8" t="s">
        <v>152</v>
      </c>
      <c r="G17315" s="8" t="s">
        <v>172</v>
      </c>
      <c r="H17315" s="8" t="s">
        <v>174</v>
      </c>
    </row>
    <row r="17316" spans="1:8" ht="15.75" customHeight="1" x14ac:dyDescent="0.3">
      <c r="A17316" s="7">
        <v>17315</v>
      </c>
      <c r="B17316" s="7">
        <v>3414</v>
      </c>
      <c r="C17316" s="7" t="s">
        <v>192</v>
      </c>
      <c r="D17316" s="7">
        <v>107</v>
      </c>
      <c r="E17316" s="7" t="s">
        <v>29064</v>
      </c>
      <c r="F17316" s="7" t="s">
        <v>172</v>
      </c>
      <c r="G17316" s="7" t="s">
        <v>192</v>
      </c>
      <c r="H17316" s="7" t="s">
        <v>202</v>
      </c>
    </row>
    <row r="17317" spans="1:8" ht="15.75" customHeight="1" x14ac:dyDescent="0.3">
      <c r="A17317" s="8">
        <v>17316</v>
      </c>
      <c r="B17317" s="8">
        <v>3414</v>
      </c>
      <c r="C17317" s="8" t="s">
        <v>116</v>
      </c>
      <c r="D17317" s="8">
        <v>107</v>
      </c>
      <c r="E17317" s="8" t="s">
        <v>32400</v>
      </c>
      <c r="F17317" s="8" t="s">
        <v>192</v>
      </c>
      <c r="G17317" s="8" t="s">
        <v>116</v>
      </c>
      <c r="H17317" s="8" t="s">
        <v>210</v>
      </c>
    </row>
    <row r="17318" spans="1:8" ht="15.75" customHeight="1" x14ac:dyDescent="0.3">
      <c r="A17318" s="7">
        <v>17317</v>
      </c>
      <c r="B17318" s="7">
        <v>3415</v>
      </c>
      <c r="C17318" s="7" t="s">
        <v>148</v>
      </c>
      <c r="D17318" s="7">
        <v>119</v>
      </c>
      <c r="E17318" s="7" t="s">
        <v>29071</v>
      </c>
      <c r="F17318" s="7"/>
      <c r="G17318" s="7" t="s">
        <v>152</v>
      </c>
      <c r="H17318" s="7" t="s">
        <v>314</v>
      </c>
    </row>
    <row r="17319" spans="1:8" ht="15.75" customHeight="1" x14ac:dyDescent="0.3">
      <c r="A17319" s="8">
        <v>17318</v>
      </c>
      <c r="B17319" s="8">
        <v>3415</v>
      </c>
      <c r="C17319" s="8" t="s">
        <v>156</v>
      </c>
      <c r="D17319" s="8">
        <v>119</v>
      </c>
      <c r="E17319" s="8" t="s">
        <v>32401</v>
      </c>
      <c r="F17319" s="8" t="s">
        <v>161</v>
      </c>
      <c r="G17319" s="8" t="s">
        <v>2601</v>
      </c>
      <c r="H17319" s="8" t="s">
        <v>163</v>
      </c>
    </row>
    <row r="17320" spans="1:8" ht="15.75" customHeight="1" x14ac:dyDescent="0.3">
      <c r="A17320" s="7">
        <v>17319</v>
      </c>
      <c r="B17320" s="7">
        <v>3415</v>
      </c>
      <c r="C17320" s="7" t="s">
        <v>167</v>
      </c>
      <c r="D17320" s="7">
        <v>119</v>
      </c>
      <c r="E17320" s="7" t="s">
        <v>29072</v>
      </c>
      <c r="F17320" s="7" t="s">
        <v>152</v>
      </c>
      <c r="G17320" s="7" t="s">
        <v>172</v>
      </c>
      <c r="H17320" s="7" t="s">
        <v>174</v>
      </c>
    </row>
    <row r="17321" spans="1:8" ht="15.75" customHeight="1" x14ac:dyDescent="0.3">
      <c r="A17321" s="8">
        <v>17320</v>
      </c>
      <c r="B17321" s="8">
        <v>3415</v>
      </c>
      <c r="C17321" s="8" t="s">
        <v>176</v>
      </c>
      <c r="D17321" s="8">
        <v>119</v>
      </c>
      <c r="E17321" s="8" t="s">
        <v>32402</v>
      </c>
      <c r="F17321" s="8" t="s">
        <v>172</v>
      </c>
      <c r="G17321" s="8" t="s">
        <v>172</v>
      </c>
      <c r="H17321" s="8" t="s">
        <v>184</v>
      </c>
    </row>
    <row r="17322" spans="1:8" ht="15.75" customHeight="1" x14ac:dyDescent="0.3">
      <c r="A17322" s="7">
        <v>17321</v>
      </c>
      <c r="B17322" s="7">
        <v>3415</v>
      </c>
      <c r="C17322" s="7" t="s">
        <v>192</v>
      </c>
      <c r="D17322" s="7">
        <v>119</v>
      </c>
      <c r="E17322" s="7" t="s">
        <v>29073</v>
      </c>
      <c r="F17322" s="7" t="s">
        <v>172</v>
      </c>
      <c r="G17322" s="7" t="s">
        <v>192</v>
      </c>
      <c r="H17322" s="7" t="s">
        <v>202</v>
      </c>
    </row>
    <row r="17323" spans="1:8" ht="15.75" customHeight="1" x14ac:dyDescent="0.3">
      <c r="A17323" s="8">
        <v>17322</v>
      </c>
      <c r="B17323" s="8">
        <v>3415</v>
      </c>
      <c r="C17323" s="8" t="s">
        <v>116</v>
      </c>
      <c r="D17323" s="8">
        <v>119</v>
      </c>
      <c r="E17323" s="8" t="s">
        <v>32403</v>
      </c>
      <c r="F17323" s="8" t="s">
        <v>192</v>
      </c>
      <c r="G17323" s="8" t="s">
        <v>116</v>
      </c>
      <c r="H17323" s="8" t="s">
        <v>210</v>
      </c>
    </row>
    <row r="17324" spans="1:8" ht="15.75" customHeight="1" x14ac:dyDescent="0.3">
      <c r="A17324" s="7">
        <v>17323</v>
      </c>
      <c r="B17324" s="7">
        <v>3416</v>
      </c>
      <c r="C17324" s="7" t="s">
        <v>148</v>
      </c>
      <c r="D17324" s="7">
        <v>15</v>
      </c>
      <c r="E17324" s="7" t="s">
        <v>29079</v>
      </c>
      <c r="F17324" s="7"/>
      <c r="G17324" s="7" t="s">
        <v>152</v>
      </c>
      <c r="H17324" s="7" t="s">
        <v>492</v>
      </c>
    </row>
    <row r="17325" spans="1:8" ht="15.75" customHeight="1" x14ac:dyDescent="0.3">
      <c r="A17325" s="8">
        <v>17324</v>
      </c>
      <c r="B17325" s="8">
        <v>3416</v>
      </c>
      <c r="C17325" s="8" t="s">
        <v>156</v>
      </c>
      <c r="D17325" s="8">
        <v>15</v>
      </c>
      <c r="E17325" s="8" t="s">
        <v>32404</v>
      </c>
      <c r="F17325" s="8" t="s">
        <v>161</v>
      </c>
      <c r="G17325" s="8" t="s">
        <v>2493</v>
      </c>
      <c r="H17325" s="8" t="s">
        <v>163</v>
      </c>
    </row>
    <row r="17326" spans="1:8" ht="15.75" customHeight="1" x14ac:dyDescent="0.3">
      <c r="A17326" s="7">
        <v>17325</v>
      </c>
      <c r="B17326" s="7">
        <v>3416</v>
      </c>
      <c r="C17326" s="7" t="s">
        <v>167</v>
      </c>
      <c r="D17326" s="7">
        <v>15</v>
      </c>
      <c r="E17326" s="7" t="s">
        <v>29080</v>
      </c>
      <c r="F17326" s="7" t="s">
        <v>152</v>
      </c>
      <c r="G17326" s="7" t="s">
        <v>172</v>
      </c>
      <c r="H17326" s="7" t="s">
        <v>174</v>
      </c>
    </row>
    <row r="17327" spans="1:8" ht="15.75" customHeight="1" x14ac:dyDescent="0.3">
      <c r="A17327" s="8">
        <v>17326</v>
      </c>
      <c r="B17327" s="8">
        <v>3416</v>
      </c>
      <c r="C17327" s="8" t="s">
        <v>176</v>
      </c>
      <c r="D17327" s="8">
        <v>15</v>
      </c>
      <c r="E17327" s="8" t="s">
        <v>32405</v>
      </c>
      <c r="F17327" s="8" t="s">
        <v>172</v>
      </c>
      <c r="G17327" s="8" t="s">
        <v>388</v>
      </c>
      <c r="H17327" s="8" t="s">
        <v>248</v>
      </c>
    </row>
    <row r="17328" spans="1:8" ht="15.75" customHeight="1" x14ac:dyDescent="0.3">
      <c r="A17328" s="7">
        <v>17327</v>
      </c>
      <c r="B17328" s="7">
        <v>3417</v>
      </c>
      <c r="C17328" s="7" t="s">
        <v>148</v>
      </c>
      <c r="D17328" s="7">
        <v>52</v>
      </c>
      <c r="E17328" s="7" t="s">
        <v>29087</v>
      </c>
      <c r="F17328" s="7"/>
      <c r="G17328" s="7" t="s">
        <v>152</v>
      </c>
      <c r="H17328" s="7" t="s">
        <v>218</v>
      </c>
    </row>
    <row r="17329" spans="1:8" ht="15.75" customHeight="1" x14ac:dyDescent="0.3">
      <c r="A17329" s="8">
        <v>17328</v>
      </c>
      <c r="B17329" s="8">
        <v>3417</v>
      </c>
      <c r="C17329" s="8" t="s">
        <v>156</v>
      </c>
      <c r="D17329" s="8">
        <v>52</v>
      </c>
      <c r="E17329" s="8" t="s">
        <v>32406</v>
      </c>
      <c r="F17329" s="8" t="s">
        <v>161</v>
      </c>
      <c r="G17329" s="8" t="s">
        <v>369</v>
      </c>
      <c r="H17329" s="8" t="s">
        <v>163</v>
      </c>
    </row>
    <row r="17330" spans="1:8" ht="15.75" customHeight="1" x14ac:dyDescent="0.3">
      <c r="A17330" s="7">
        <v>17329</v>
      </c>
      <c r="B17330" s="7">
        <v>3417</v>
      </c>
      <c r="C17330" s="7" t="s">
        <v>167</v>
      </c>
      <c r="D17330" s="7">
        <v>52</v>
      </c>
      <c r="E17330" s="7" t="s">
        <v>29088</v>
      </c>
      <c r="F17330" s="7" t="s">
        <v>152</v>
      </c>
      <c r="G17330" s="7" t="s">
        <v>172</v>
      </c>
      <c r="H17330" s="7" t="s">
        <v>174</v>
      </c>
    </row>
    <row r="17331" spans="1:8" ht="15.75" customHeight="1" x14ac:dyDescent="0.3">
      <c r="A17331" s="8">
        <v>17330</v>
      </c>
      <c r="B17331" s="8">
        <v>3417</v>
      </c>
      <c r="C17331" s="8" t="s">
        <v>192</v>
      </c>
      <c r="D17331" s="8">
        <v>52</v>
      </c>
      <c r="E17331" s="8" t="s">
        <v>29090</v>
      </c>
      <c r="F17331" s="8" t="s">
        <v>172</v>
      </c>
      <c r="G17331" s="8" t="s">
        <v>192</v>
      </c>
      <c r="H17331" s="8" t="s">
        <v>202</v>
      </c>
    </row>
    <row r="17332" spans="1:8" ht="15.75" customHeight="1" x14ac:dyDescent="0.3">
      <c r="A17332" s="7">
        <v>17331</v>
      </c>
      <c r="B17332" s="7">
        <v>3417</v>
      </c>
      <c r="C17332" s="7" t="s">
        <v>116</v>
      </c>
      <c r="D17332" s="7">
        <v>52</v>
      </c>
      <c r="E17332" s="7" t="s">
        <v>32407</v>
      </c>
      <c r="F17332" s="7" t="s">
        <v>192</v>
      </c>
      <c r="G17332" s="7" t="s">
        <v>116</v>
      </c>
      <c r="H17332" s="7" t="s">
        <v>210</v>
      </c>
    </row>
    <row r="17333" spans="1:8" ht="15.75" customHeight="1" x14ac:dyDescent="0.3">
      <c r="A17333" s="8">
        <v>17332</v>
      </c>
      <c r="B17333" s="8">
        <v>3418</v>
      </c>
      <c r="C17333" s="8" t="s">
        <v>148</v>
      </c>
      <c r="D17333" s="8">
        <v>76</v>
      </c>
      <c r="E17333" s="8" t="s">
        <v>29096</v>
      </c>
      <c r="F17333" s="8"/>
      <c r="G17333" s="8" t="s">
        <v>152</v>
      </c>
      <c r="H17333" s="8" t="s">
        <v>218</v>
      </c>
    </row>
    <row r="17334" spans="1:8" ht="15.75" customHeight="1" x14ac:dyDescent="0.3">
      <c r="A17334" s="7">
        <v>17333</v>
      </c>
      <c r="B17334" s="7">
        <v>3418</v>
      </c>
      <c r="C17334" s="7" t="s">
        <v>156</v>
      </c>
      <c r="D17334" s="7">
        <v>76</v>
      </c>
      <c r="E17334" s="7" t="s">
        <v>32408</v>
      </c>
      <c r="F17334" s="7" t="s">
        <v>161</v>
      </c>
      <c r="G17334" s="7" t="s">
        <v>6138</v>
      </c>
      <c r="H17334" s="7" t="s">
        <v>163</v>
      </c>
    </row>
    <row r="17335" spans="1:8" ht="15.75" customHeight="1" x14ac:dyDescent="0.3">
      <c r="A17335" s="8">
        <v>17334</v>
      </c>
      <c r="B17335" s="8">
        <v>3418</v>
      </c>
      <c r="C17335" s="8" t="s">
        <v>167</v>
      </c>
      <c r="D17335" s="8">
        <v>76</v>
      </c>
      <c r="E17335" s="8" t="s">
        <v>29097</v>
      </c>
      <c r="F17335" s="8" t="s">
        <v>152</v>
      </c>
      <c r="G17335" s="8" t="s">
        <v>172</v>
      </c>
      <c r="H17335" s="8" t="s">
        <v>174</v>
      </c>
    </row>
    <row r="17336" spans="1:8" ht="15.75" customHeight="1" x14ac:dyDescent="0.3">
      <c r="A17336" s="7">
        <v>17335</v>
      </c>
      <c r="B17336" s="7">
        <v>3418</v>
      </c>
      <c r="C17336" s="7" t="s">
        <v>176</v>
      </c>
      <c r="D17336" s="7">
        <v>76</v>
      </c>
      <c r="E17336" s="7" t="s">
        <v>32409</v>
      </c>
      <c r="F17336" s="7" t="s">
        <v>172</v>
      </c>
      <c r="G17336" s="7" t="s">
        <v>388</v>
      </c>
      <c r="H17336" s="7" t="s">
        <v>288</v>
      </c>
    </row>
    <row r="17337" spans="1:8" ht="15.75" customHeight="1" x14ac:dyDescent="0.3">
      <c r="A17337" s="8">
        <v>17336</v>
      </c>
      <c r="B17337" s="8">
        <v>3418</v>
      </c>
      <c r="C17337" s="8" t="s">
        <v>192</v>
      </c>
      <c r="D17337" s="8">
        <v>76</v>
      </c>
      <c r="E17337" s="8" t="s">
        <v>29098</v>
      </c>
      <c r="F17337" s="8" t="s">
        <v>172</v>
      </c>
      <c r="G17337" s="8" t="s">
        <v>192</v>
      </c>
      <c r="H17337" s="8" t="s">
        <v>202</v>
      </c>
    </row>
    <row r="17338" spans="1:8" ht="15.75" customHeight="1" x14ac:dyDescent="0.3">
      <c r="A17338" s="7">
        <v>17337</v>
      </c>
      <c r="B17338" s="7">
        <v>3418</v>
      </c>
      <c r="C17338" s="7" t="s">
        <v>116</v>
      </c>
      <c r="D17338" s="7">
        <v>76</v>
      </c>
      <c r="E17338" s="7" t="s">
        <v>32410</v>
      </c>
      <c r="F17338" s="7" t="s">
        <v>192</v>
      </c>
      <c r="G17338" s="7" t="s">
        <v>116</v>
      </c>
      <c r="H17338" s="7" t="s">
        <v>210</v>
      </c>
    </row>
    <row r="17339" spans="1:8" ht="15.75" customHeight="1" x14ac:dyDescent="0.3">
      <c r="A17339" s="8">
        <v>17338</v>
      </c>
      <c r="B17339" s="8">
        <v>3419</v>
      </c>
      <c r="C17339" s="8" t="s">
        <v>148</v>
      </c>
      <c r="D17339" s="8">
        <v>103</v>
      </c>
      <c r="E17339" s="8" t="s">
        <v>29105</v>
      </c>
      <c r="F17339" s="8"/>
      <c r="G17339" s="8" t="s">
        <v>152</v>
      </c>
      <c r="H17339" s="8" t="s">
        <v>314</v>
      </c>
    </row>
    <row r="17340" spans="1:8" ht="15.75" customHeight="1" x14ac:dyDescent="0.3">
      <c r="A17340" s="7">
        <v>17339</v>
      </c>
      <c r="B17340" s="7">
        <v>3419</v>
      </c>
      <c r="C17340" s="7" t="s">
        <v>156</v>
      </c>
      <c r="D17340" s="7">
        <v>103</v>
      </c>
      <c r="E17340" s="7" t="s">
        <v>32411</v>
      </c>
      <c r="F17340" s="7" t="s">
        <v>161</v>
      </c>
      <c r="G17340" s="7" t="s">
        <v>8748</v>
      </c>
      <c r="H17340" s="7" t="s">
        <v>163</v>
      </c>
    </row>
    <row r="17341" spans="1:8" ht="15.75" customHeight="1" x14ac:dyDescent="0.3">
      <c r="A17341" s="8">
        <v>17340</v>
      </c>
      <c r="B17341" s="8">
        <v>3419</v>
      </c>
      <c r="C17341" s="8" t="s">
        <v>167</v>
      </c>
      <c r="D17341" s="8">
        <v>103</v>
      </c>
      <c r="E17341" s="8" t="s">
        <v>29106</v>
      </c>
      <c r="F17341" s="8" t="s">
        <v>152</v>
      </c>
      <c r="G17341" s="8" t="s">
        <v>172</v>
      </c>
      <c r="H17341" s="8" t="s">
        <v>174</v>
      </c>
    </row>
    <row r="17342" spans="1:8" ht="15.75" customHeight="1" x14ac:dyDescent="0.3">
      <c r="A17342" s="7">
        <v>17341</v>
      </c>
      <c r="B17342" s="7">
        <v>3419</v>
      </c>
      <c r="C17342" s="7" t="s">
        <v>176</v>
      </c>
      <c r="D17342" s="7">
        <v>103</v>
      </c>
      <c r="E17342" s="7" t="s">
        <v>32412</v>
      </c>
      <c r="F17342" s="7" t="s">
        <v>172</v>
      </c>
      <c r="G17342" s="7" t="s">
        <v>388</v>
      </c>
      <c r="H17342" s="7" t="s">
        <v>812</v>
      </c>
    </row>
    <row r="17343" spans="1:8" ht="15.75" customHeight="1" x14ac:dyDescent="0.3">
      <c r="A17343" s="8">
        <v>17342</v>
      </c>
      <c r="B17343" s="8">
        <v>3419</v>
      </c>
      <c r="C17343" s="8" t="s">
        <v>192</v>
      </c>
      <c r="D17343" s="8">
        <v>103</v>
      </c>
      <c r="E17343" s="8" t="s">
        <v>29107</v>
      </c>
      <c r="F17343" s="8" t="s">
        <v>172</v>
      </c>
      <c r="G17343" s="8" t="s">
        <v>192</v>
      </c>
      <c r="H17343" s="8" t="s">
        <v>202</v>
      </c>
    </row>
    <row r="17344" spans="1:8" ht="15.75" customHeight="1" x14ac:dyDescent="0.3">
      <c r="A17344" s="7">
        <v>17343</v>
      </c>
      <c r="B17344" s="7">
        <v>3419</v>
      </c>
      <c r="C17344" s="7" t="s">
        <v>116</v>
      </c>
      <c r="D17344" s="7">
        <v>103</v>
      </c>
      <c r="E17344" s="7" t="s">
        <v>32413</v>
      </c>
      <c r="F17344" s="7" t="s">
        <v>192</v>
      </c>
      <c r="G17344" s="7" t="s">
        <v>116</v>
      </c>
      <c r="H17344" s="7" t="s">
        <v>210</v>
      </c>
    </row>
    <row r="17345" spans="1:8" ht="15.75" customHeight="1" x14ac:dyDescent="0.3">
      <c r="A17345" s="8">
        <v>17344</v>
      </c>
      <c r="B17345" s="8">
        <v>3420</v>
      </c>
      <c r="C17345" s="8" t="s">
        <v>148</v>
      </c>
      <c r="D17345" s="8">
        <v>78</v>
      </c>
      <c r="E17345" s="8" t="s">
        <v>29113</v>
      </c>
      <c r="F17345" s="8"/>
      <c r="G17345" s="8" t="s">
        <v>152</v>
      </c>
      <c r="H17345" s="8" t="s">
        <v>153</v>
      </c>
    </row>
    <row r="17346" spans="1:8" ht="15.75" customHeight="1" x14ac:dyDescent="0.3">
      <c r="A17346" s="7">
        <v>17345</v>
      </c>
      <c r="B17346" s="7">
        <v>3420</v>
      </c>
      <c r="C17346" s="7" t="s">
        <v>156</v>
      </c>
      <c r="D17346" s="7">
        <v>78</v>
      </c>
      <c r="E17346" s="7" t="s">
        <v>32414</v>
      </c>
      <c r="F17346" s="7" t="s">
        <v>161</v>
      </c>
      <c r="G17346" s="7" t="s">
        <v>670</v>
      </c>
      <c r="H17346" s="7" t="s">
        <v>163</v>
      </c>
    </row>
    <row r="17347" spans="1:8" ht="15.75" customHeight="1" x14ac:dyDescent="0.3">
      <c r="A17347" s="8">
        <v>17346</v>
      </c>
      <c r="B17347" s="8">
        <v>3420</v>
      </c>
      <c r="C17347" s="8" t="s">
        <v>167</v>
      </c>
      <c r="D17347" s="8">
        <v>78</v>
      </c>
      <c r="E17347" s="8" t="s">
        <v>29115</v>
      </c>
      <c r="F17347" s="8" t="s">
        <v>152</v>
      </c>
      <c r="G17347" s="8" t="s">
        <v>172</v>
      </c>
      <c r="H17347" s="8" t="s">
        <v>174</v>
      </c>
    </row>
    <row r="17348" spans="1:8" ht="15.75" customHeight="1" x14ac:dyDescent="0.3">
      <c r="A17348" s="7">
        <v>17347</v>
      </c>
      <c r="B17348" s="7">
        <v>3420</v>
      </c>
      <c r="C17348" s="7" t="s">
        <v>192</v>
      </c>
      <c r="D17348" s="7">
        <v>78</v>
      </c>
      <c r="E17348" s="7" t="s">
        <v>29116</v>
      </c>
      <c r="F17348" s="7" t="s">
        <v>172</v>
      </c>
      <c r="G17348" s="7" t="s">
        <v>192</v>
      </c>
      <c r="H17348" s="7" t="s">
        <v>202</v>
      </c>
    </row>
    <row r="17349" spans="1:8" ht="15.75" customHeight="1" x14ac:dyDescent="0.3">
      <c r="A17349" s="8">
        <v>17348</v>
      </c>
      <c r="B17349" s="8">
        <v>3420</v>
      </c>
      <c r="C17349" s="8" t="s">
        <v>116</v>
      </c>
      <c r="D17349" s="8">
        <v>78</v>
      </c>
      <c r="E17349" s="8" t="s">
        <v>32415</v>
      </c>
      <c r="F17349" s="8" t="s">
        <v>192</v>
      </c>
      <c r="G17349" s="8" t="s">
        <v>116</v>
      </c>
      <c r="H17349" s="8" t="s">
        <v>210</v>
      </c>
    </row>
    <row r="17350" spans="1:8" ht="15.75" customHeight="1" x14ac:dyDescent="0.3">
      <c r="A17350" s="7">
        <v>17349</v>
      </c>
      <c r="B17350" s="7">
        <v>3421</v>
      </c>
      <c r="C17350" s="7" t="s">
        <v>148</v>
      </c>
      <c r="D17350" s="7">
        <v>116</v>
      </c>
      <c r="E17350" s="7" t="s">
        <v>29123</v>
      </c>
      <c r="F17350" s="7"/>
      <c r="G17350" s="7" t="s">
        <v>152</v>
      </c>
      <c r="H17350" s="7" t="s">
        <v>153</v>
      </c>
    </row>
    <row r="17351" spans="1:8" ht="15.75" customHeight="1" x14ac:dyDescent="0.3">
      <c r="A17351" s="8">
        <v>17350</v>
      </c>
      <c r="B17351" s="8">
        <v>3421</v>
      </c>
      <c r="C17351" s="8" t="s">
        <v>156</v>
      </c>
      <c r="D17351" s="8">
        <v>116</v>
      </c>
      <c r="E17351" s="8" t="s">
        <v>32416</v>
      </c>
      <c r="F17351" s="8" t="s">
        <v>161</v>
      </c>
      <c r="G17351" s="8" t="s">
        <v>961</v>
      </c>
      <c r="H17351" s="8" t="s">
        <v>163</v>
      </c>
    </row>
    <row r="17352" spans="1:8" ht="15.75" customHeight="1" x14ac:dyDescent="0.3">
      <c r="A17352" s="7">
        <v>17351</v>
      </c>
      <c r="B17352" s="7">
        <v>3421</v>
      </c>
      <c r="C17352" s="7" t="s">
        <v>167</v>
      </c>
      <c r="D17352" s="7">
        <v>116</v>
      </c>
      <c r="E17352" s="7" t="s">
        <v>29124</v>
      </c>
      <c r="F17352" s="7" t="s">
        <v>152</v>
      </c>
      <c r="G17352" s="7" t="s">
        <v>172</v>
      </c>
      <c r="H17352" s="7" t="s">
        <v>174</v>
      </c>
    </row>
    <row r="17353" spans="1:8" ht="15.75" customHeight="1" x14ac:dyDescent="0.3">
      <c r="A17353" s="8">
        <v>17352</v>
      </c>
      <c r="B17353" s="8">
        <v>3421</v>
      </c>
      <c r="C17353" s="8" t="s">
        <v>176</v>
      </c>
      <c r="D17353" s="8">
        <v>116</v>
      </c>
      <c r="E17353" s="8" t="s">
        <v>32417</v>
      </c>
      <c r="F17353" s="8" t="s">
        <v>172</v>
      </c>
      <c r="G17353" s="8" t="s">
        <v>388</v>
      </c>
      <c r="H17353" s="8" t="s">
        <v>184</v>
      </c>
    </row>
    <row r="17354" spans="1:8" ht="15.75" customHeight="1" x14ac:dyDescent="0.3">
      <c r="A17354" s="7">
        <v>17353</v>
      </c>
      <c r="B17354" s="7">
        <v>3421</v>
      </c>
      <c r="C17354" s="7" t="s">
        <v>192</v>
      </c>
      <c r="D17354" s="7">
        <v>116</v>
      </c>
      <c r="E17354" s="7" t="s">
        <v>29125</v>
      </c>
      <c r="F17354" s="7" t="s">
        <v>172</v>
      </c>
      <c r="G17354" s="7" t="s">
        <v>192</v>
      </c>
      <c r="H17354" s="7" t="s">
        <v>202</v>
      </c>
    </row>
    <row r="17355" spans="1:8" ht="15.75" customHeight="1" x14ac:dyDescent="0.3">
      <c r="A17355" s="8">
        <v>17354</v>
      </c>
      <c r="B17355" s="8">
        <v>3422</v>
      </c>
      <c r="C17355" s="8" t="s">
        <v>148</v>
      </c>
      <c r="D17355" s="8">
        <v>60</v>
      </c>
      <c r="E17355" s="8" t="s">
        <v>29131</v>
      </c>
      <c r="F17355" s="8"/>
      <c r="G17355" s="8" t="s">
        <v>152</v>
      </c>
      <c r="H17355" s="8" t="s">
        <v>153</v>
      </c>
    </row>
    <row r="17356" spans="1:8" ht="15.75" customHeight="1" x14ac:dyDescent="0.3">
      <c r="A17356" s="7">
        <v>17355</v>
      </c>
      <c r="B17356" s="7">
        <v>3422</v>
      </c>
      <c r="C17356" s="7" t="s">
        <v>156</v>
      </c>
      <c r="D17356" s="7">
        <v>60</v>
      </c>
      <c r="E17356" s="7" t="s">
        <v>32418</v>
      </c>
      <c r="F17356" s="7" t="s">
        <v>161</v>
      </c>
      <c r="G17356" s="7" t="s">
        <v>734</v>
      </c>
      <c r="H17356" s="7" t="s">
        <v>163</v>
      </c>
    </row>
    <row r="17357" spans="1:8" ht="15.75" customHeight="1" x14ac:dyDescent="0.3">
      <c r="A17357" s="8">
        <v>17356</v>
      </c>
      <c r="B17357" s="8">
        <v>3422</v>
      </c>
      <c r="C17357" s="8" t="s">
        <v>167</v>
      </c>
      <c r="D17357" s="8">
        <v>60</v>
      </c>
      <c r="E17357" s="8" t="s">
        <v>29132</v>
      </c>
      <c r="F17357" s="8" t="s">
        <v>152</v>
      </c>
      <c r="G17357" s="8" t="s">
        <v>172</v>
      </c>
      <c r="H17357" s="8" t="s">
        <v>174</v>
      </c>
    </row>
    <row r="17358" spans="1:8" ht="15.75" customHeight="1" x14ac:dyDescent="0.3">
      <c r="A17358" s="7">
        <v>17357</v>
      </c>
      <c r="B17358" s="7">
        <v>3422</v>
      </c>
      <c r="C17358" s="7" t="s">
        <v>192</v>
      </c>
      <c r="D17358" s="7">
        <v>60</v>
      </c>
      <c r="E17358" s="7" t="s">
        <v>29134</v>
      </c>
      <c r="F17358" s="7" t="s">
        <v>172</v>
      </c>
      <c r="G17358" s="7" t="s">
        <v>192</v>
      </c>
      <c r="H17358" s="7" t="s">
        <v>202</v>
      </c>
    </row>
    <row r="17359" spans="1:8" ht="15.75" customHeight="1" x14ac:dyDescent="0.3">
      <c r="A17359" s="8">
        <v>17358</v>
      </c>
      <c r="B17359" s="8">
        <v>3423</v>
      </c>
      <c r="C17359" s="8" t="s">
        <v>148</v>
      </c>
      <c r="D17359" s="8">
        <v>73</v>
      </c>
      <c r="E17359" s="8" t="s">
        <v>29140</v>
      </c>
      <c r="F17359" s="8"/>
      <c r="G17359" s="8" t="s">
        <v>152</v>
      </c>
      <c r="H17359" s="8" t="s">
        <v>492</v>
      </c>
    </row>
    <row r="17360" spans="1:8" ht="15.75" customHeight="1" x14ac:dyDescent="0.3">
      <c r="A17360" s="7">
        <v>17359</v>
      </c>
      <c r="B17360" s="7">
        <v>3423</v>
      </c>
      <c r="C17360" s="7" t="s">
        <v>156</v>
      </c>
      <c r="D17360" s="7">
        <v>73</v>
      </c>
      <c r="E17360" s="7" t="s">
        <v>32419</v>
      </c>
      <c r="F17360" s="7" t="s">
        <v>161</v>
      </c>
      <c r="G17360" s="7" t="s">
        <v>4385</v>
      </c>
      <c r="H17360" s="7" t="s">
        <v>163</v>
      </c>
    </row>
    <row r="17361" spans="1:8" ht="15.75" customHeight="1" x14ac:dyDescent="0.3">
      <c r="A17361" s="8">
        <v>17360</v>
      </c>
      <c r="B17361" s="8">
        <v>3423</v>
      </c>
      <c r="C17361" s="8" t="s">
        <v>167</v>
      </c>
      <c r="D17361" s="8">
        <v>73</v>
      </c>
      <c r="E17361" s="8" t="s">
        <v>29141</v>
      </c>
      <c r="F17361" s="8" t="s">
        <v>152</v>
      </c>
      <c r="G17361" s="8" t="s">
        <v>172</v>
      </c>
      <c r="H17361" s="8" t="s">
        <v>174</v>
      </c>
    </row>
    <row r="17362" spans="1:8" ht="15.75" customHeight="1" x14ac:dyDescent="0.3">
      <c r="A17362" s="7">
        <v>17361</v>
      </c>
      <c r="B17362" s="7">
        <v>3423</v>
      </c>
      <c r="C17362" s="7" t="s">
        <v>176</v>
      </c>
      <c r="D17362" s="7">
        <v>73</v>
      </c>
      <c r="E17362" s="7" t="s">
        <v>32420</v>
      </c>
      <c r="F17362" s="7" t="s">
        <v>172</v>
      </c>
      <c r="G17362" s="7" t="s">
        <v>172</v>
      </c>
      <c r="H17362" s="7" t="s">
        <v>184</v>
      </c>
    </row>
    <row r="17363" spans="1:8" ht="15.75" customHeight="1" x14ac:dyDescent="0.3">
      <c r="A17363" s="8">
        <v>17362</v>
      </c>
      <c r="B17363" s="8">
        <v>3423</v>
      </c>
      <c r="C17363" s="8" t="s">
        <v>192</v>
      </c>
      <c r="D17363" s="8">
        <v>73</v>
      </c>
      <c r="E17363" s="8" t="s">
        <v>29142</v>
      </c>
      <c r="F17363" s="8" t="s">
        <v>172</v>
      </c>
      <c r="G17363" s="8" t="s">
        <v>192</v>
      </c>
      <c r="H17363" s="8" t="s">
        <v>202</v>
      </c>
    </row>
    <row r="17364" spans="1:8" ht="15.75" customHeight="1" x14ac:dyDescent="0.3">
      <c r="A17364" s="7">
        <v>17363</v>
      </c>
      <c r="B17364" s="7">
        <v>3424</v>
      </c>
      <c r="C17364" s="7" t="s">
        <v>148</v>
      </c>
      <c r="D17364" s="7">
        <v>112</v>
      </c>
      <c r="E17364" s="7" t="s">
        <v>29149</v>
      </c>
      <c r="F17364" s="7"/>
      <c r="G17364" s="7" t="s">
        <v>152</v>
      </c>
      <c r="H17364" s="7" t="s">
        <v>153</v>
      </c>
    </row>
    <row r="17365" spans="1:8" ht="15.75" customHeight="1" x14ac:dyDescent="0.3">
      <c r="A17365" s="8">
        <v>17364</v>
      </c>
      <c r="B17365" s="8">
        <v>3424</v>
      </c>
      <c r="C17365" s="8" t="s">
        <v>156</v>
      </c>
      <c r="D17365" s="8">
        <v>112</v>
      </c>
      <c r="E17365" s="8" t="s">
        <v>32421</v>
      </c>
      <c r="F17365" s="8" t="s">
        <v>161</v>
      </c>
      <c r="G17365" s="8" t="s">
        <v>2359</v>
      </c>
      <c r="H17365" s="8" t="s">
        <v>163</v>
      </c>
    </row>
    <row r="17366" spans="1:8" ht="15.75" customHeight="1" x14ac:dyDescent="0.3">
      <c r="A17366" s="7">
        <v>17365</v>
      </c>
      <c r="B17366" s="7">
        <v>3424</v>
      </c>
      <c r="C17366" s="7" t="s">
        <v>167</v>
      </c>
      <c r="D17366" s="7">
        <v>112</v>
      </c>
      <c r="E17366" s="7" t="s">
        <v>29150</v>
      </c>
      <c r="F17366" s="7" t="s">
        <v>152</v>
      </c>
      <c r="G17366" s="7" t="s">
        <v>172</v>
      </c>
      <c r="H17366" s="7" t="s">
        <v>174</v>
      </c>
    </row>
    <row r="17367" spans="1:8" ht="15.75" customHeight="1" x14ac:dyDescent="0.3">
      <c r="A17367" s="8">
        <v>17366</v>
      </c>
      <c r="B17367" s="8">
        <v>3424</v>
      </c>
      <c r="C17367" s="8" t="s">
        <v>192</v>
      </c>
      <c r="D17367" s="8">
        <v>112</v>
      </c>
      <c r="E17367" s="8" t="s">
        <v>29151</v>
      </c>
      <c r="F17367" s="8" t="s">
        <v>172</v>
      </c>
      <c r="G17367" s="8" t="s">
        <v>192</v>
      </c>
      <c r="H17367" s="8" t="s">
        <v>202</v>
      </c>
    </row>
    <row r="17368" spans="1:8" ht="15.75" customHeight="1" x14ac:dyDescent="0.3">
      <c r="A17368" s="7">
        <v>17367</v>
      </c>
      <c r="B17368" s="7">
        <v>3425</v>
      </c>
      <c r="C17368" s="7" t="s">
        <v>148</v>
      </c>
      <c r="D17368" s="7">
        <v>32</v>
      </c>
      <c r="E17368" s="7" t="s">
        <v>29157</v>
      </c>
      <c r="F17368" s="7"/>
      <c r="G17368" s="7" t="s">
        <v>152</v>
      </c>
      <c r="H17368" s="7" t="s">
        <v>153</v>
      </c>
    </row>
    <row r="17369" spans="1:8" ht="15.75" customHeight="1" x14ac:dyDescent="0.3">
      <c r="A17369" s="8">
        <v>17368</v>
      </c>
      <c r="B17369" s="8">
        <v>3425</v>
      </c>
      <c r="C17369" s="8" t="s">
        <v>156</v>
      </c>
      <c r="D17369" s="8">
        <v>32</v>
      </c>
      <c r="E17369" s="8" t="s">
        <v>32422</v>
      </c>
      <c r="F17369" s="8" t="s">
        <v>161</v>
      </c>
      <c r="G17369" s="8" t="s">
        <v>230</v>
      </c>
      <c r="H17369" s="8" t="s">
        <v>163</v>
      </c>
    </row>
    <row r="17370" spans="1:8" ht="15.75" customHeight="1" x14ac:dyDescent="0.3">
      <c r="A17370" s="7">
        <v>17369</v>
      </c>
      <c r="B17370" s="7">
        <v>3425</v>
      </c>
      <c r="C17370" s="7" t="s">
        <v>167</v>
      </c>
      <c r="D17370" s="7">
        <v>32</v>
      </c>
      <c r="E17370" s="7" t="s">
        <v>29158</v>
      </c>
      <c r="F17370" s="7" t="s">
        <v>152</v>
      </c>
      <c r="G17370" s="7" t="s">
        <v>172</v>
      </c>
      <c r="H17370" s="7" t="s">
        <v>174</v>
      </c>
    </row>
    <row r="17371" spans="1:8" ht="15.75" customHeight="1" x14ac:dyDescent="0.3">
      <c r="A17371" s="8">
        <v>17370</v>
      </c>
      <c r="B17371" s="8">
        <v>3425</v>
      </c>
      <c r="C17371" s="8" t="s">
        <v>192</v>
      </c>
      <c r="D17371" s="8">
        <v>32</v>
      </c>
      <c r="E17371" s="8" t="s">
        <v>29159</v>
      </c>
      <c r="F17371" s="8" t="s">
        <v>172</v>
      </c>
      <c r="G17371" s="8" t="s">
        <v>192</v>
      </c>
      <c r="H17371" s="8" t="s">
        <v>202</v>
      </c>
    </row>
    <row r="17372" spans="1:8" ht="15.75" customHeight="1" x14ac:dyDescent="0.3">
      <c r="A17372" s="7">
        <v>17371</v>
      </c>
      <c r="B17372" s="7">
        <v>3425</v>
      </c>
      <c r="C17372" s="7" t="s">
        <v>116</v>
      </c>
      <c r="D17372" s="7">
        <v>32</v>
      </c>
      <c r="E17372" s="7" t="s">
        <v>32423</v>
      </c>
      <c r="F17372" s="7" t="s">
        <v>192</v>
      </c>
      <c r="G17372" s="7" t="s">
        <v>116</v>
      </c>
      <c r="H17372" s="7" t="s">
        <v>210</v>
      </c>
    </row>
    <row r="17373" spans="1:8" ht="15.75" customHeight="1" x14ac:dyDescent="0.3">
      <c r="A17373" s="8">
        <v>17372</v>
      </c>
      <c r="B17373" s="8">
        <v>3426</v>
      </c>
      <c r="C17373" s="8" t="s">
        <v>148</v>
      </c>
      <c r="D17373" s="8">
        <v>102</v>
      </c>
      <c r="E17373" s="8" t="s">
        <v>29166</v>
      </c>
      <c r="F17373" s="8"/>
      <c r="G17373" s="8" t="s">
        <v>152</v>
      </c>
      <c r="H17373" s="8" t="s">
        <v>153</v>
      </c>
    </row>
    <row r="17374" spans="1:8" ht="15.75" customHeight="1" x14ac:dyDescent="0.3">
      <c r="A17374" s="7">
        <v>17373</v>
      </c>
      <c r="B17374" s="7">
        <v>3426</v>
      </c>
      <c r="C17374" s="7" t="s">
        <v>156</v>
      </c>
      <c r="D17374" s="7">
        <v>102</v>
      </c>
      <c r="E17374" s="7" t="s">
        <v>32424</v>
      </c>
      <c r="F17374" s="7" t="s">
        <v>161</v>
      </c>
      <c r="G17374" s="7" t="s">
        <v>2054</v>
      </c>
      <c r="H17374" s="7" t="s">
        <v>163</v>
      </c>
    </row>
    <row r="17375" spans="1:8" ht="15.75" customHeight="1" x14ac:dyDescent="0.3">
      <c r="A17375" s="8">
        <v>17374</v>
      </c>
      <c r="B17375" s="8">
        <v>3426</v>
      </c>
      <c r="C17375" s="8" t="s">
        <v>167</v>
      </c>
      <c r="D17375" s="8">
        <v>102</v>
      </c>
      <c r="E17375" s="8" t="s">
        <v>29167</v>
      </c>
      <c r="F17375" s="8" t="s">
        <v>152</v>
      </c>
      <c r="G17375" s="8" t="s">
        <v>172</v>
      </c>
      <c r="H17375" s="8" t="s">
        <v>174</v>
      </c>
    </row>
    <row r="17376" spans="1:8" ht="15.75" customHeight="1" x14ac:dyDescent="0.3">
      <c r="A17376" s="7">
        <v>17375</v>
      </c>
      <c r="B17376" s="7">
        <v>3426</v>
      </c>
      <c r="C17376" s="7" t="s">
        <v>176</v>
      </c>
      <c r="D17376" s="7">
        <v>102</v>
      </c>
      <c r="E17376" s="7" t="s">
        <v>32425</v>
      </c>
      <c r="F17376" s="7" t="s">
        <v>172</v>
      </c>
      <c r="G17376" s="7" t="s">
        <v>172</v>
      </c>
      <c r="H17376" s="7" t="s">
        <v>248</v>
      </c>
    </row>
    <row r="17377" spans="1:8" ht="15.75" customHeight="1" x14ac:dyDescent="0.3">
      <c r="A17377" s="8">
        <v>17376</v>
      </c>
      <c r="B17377" s="8">
        <v>3426</v>
      </c>
      <c r="C17377" s="8" t="s">
        <v>192</v>
      </c>
      <c r="D17377" s="8">
        <v>102</v>
      </c>
      <c r="E17377" s="8" t="s">
        <v>29168</v>
      </c>
      <c r="F17377" s="8" t="s">
        <v>172</v>
      </c>
      <c r="G17377" s="8" t="s">
        <v>192</v>
      </c>
      <c r="H17377" s="8" t="s">
        <v>202</v>
      </c>
    </row>
    <row r="17378" spans="1:8" ht="15.75" customHeight="1" x14ac:dyDescent="0.3">
      <c r="A17378" s="7">
        <v>17377</v>
      </c>
      <c r="B17378" s="7">
        <v>3426</v>
      </c>
      <c r="C17378" s="7" t="s">
        <v>116</v>
      </c>
      <c r="D17378" s="7">
        <v>102</v>
      </c>
      <c r="E17378" s="7" t="s">
        <v>32426</v>
      </c>
      <c r="F17378" s="7" t="s">
        <v>192</v>
      </c>
      <c r="G17378" s="7" t="s">
        <v>116</v>
      </c>
      <c r="H17378" s="7" t="s">
        <v>210</v>
      </c>
    </row>
    <row r="17379" spans="1:8" ht="15.75" customHeight="1" x14ac:dyDescent="0.3">
      <c r="A17379" s="8">
        <v>17378</v>
      </c>
      <c r="B17379" s="8">
        <v>3427</v>
      </c>
      <c r="C17379" s="8" t="s">
        <v>148</v>
      </c>
      <c r="D17379" s="8">
        <v>7</v>
      </c>
      <c r="E17379" s="8" t="s">
        <v>29173</v>
      </c>
      <c r="F17379" s="8"/>
      <c r="G17379" s="8" t="s">
        <v>152</v>
      </c>
      <c r="H17379" s="8" t="s">
        <v>492</v>
      </c>
    </row>
    <row r="17380" spans="1:8" ht="15.75" customHeight="1" x14ac:dyDescent="0.3">
      <c r="A17380" s="7">
        <v>17379</v>
      </c>
      <c r="B17380" s="7">
        <v>3427</v>
      </c>
      <c r="C17380" s="7" t="s">
        <v>156</v>
      </c>
      <c r="D17380" s="7">
        <v>7</v>
      </c>
      <c r="E17380" s="7" t="s">
        <v>32427</v>
      </c>
      <c r="F17380" s="7" t="s">
        <v>161</v>
      </c>
      <c r="G17380" s="7" t="s">
        <v>1987</v>
      </c>
      <c r="H17380" s="7" t="s">
        <v>163</v>
      </c>
    </row>
    <row r="17381" spans="1:8" ht="15.75" customHeight="1" x14ac:dyDescent="0.3">
      <c r="A17381" s="8">
        <v>17380</v>
      </c>
      <c r="B17381" s="8">
        <v>3427</v>
      </c>
      <c r="C17381" s="8" t="s">
        <v>167</v>
      </c>
      <c r="D17381" s="8">
        <v>7</v>
      </c>
      <c r="E17381" s="8" t="s">
        <v>29174</v>
      </c>
      <c r="F17381" s="8" t="s">
        <v>152</v>
      </c>
      <c r="G17381" s="8" t="s">
        <v>172</v>
      </c>
      <c r="H17381" s="8" t="s">
        <v>174</v>
      </c>
    </row>
    <row r="17382" spans="1:8" ht="15.75" customHeight="1" x14ac:dyDescent="0.3">
      <c r="A17382" s="7">
        <v>17381</v>
      </c>
      <c r="B17382" s="7">
        <v>3427</v>
      </c>
      <c r="C17382" s="7" t="s">
        <v>192</v>
      </c>
      <c r="D17382" s="7">
        <v>7</v>
      </c>
      <c r="E17382" s="7" t="s">
        <v>29175</v>
      </c>
      <c r="F17382" s="7" t="s">
        <v>172</v>
      </c>
      <c r="G17382" s="7" t="s">
        <v>192</v>
      </c>
      <c r="H17382" s="7" t="s">
        <v>202</v>
      </c>
    </row>
    <row r="17383" spans="1:8" ht="15.75" customHeight="1" x14ac:dyDescent="0.3">
      <c r="A17383" s="8">
        <v>17382</v>
      </c>
      <c r="B17383" s="8">
        <v>3427</v>
      </c>
      <c r="C17383" s="8" t="s">
        <v>116</v>
      </c>
      <c r="D17383" s="8">
        <v>7</v>
      </c>
      <c r="E17383" s="8" t="s">
        <v>32428</v>
      </c>
      <c r="F17383" s="8" t="s">
        <v>192</v>
      </c>
      <c r="G17383" s="8" t="s">
        <v>116</v>
      </c>
      <c r="H17383" s="8" t="s">
        <v>210</v>
      </c>
    </row>
    <row r="17384" spans="1:8" ht="15.75" customHeight="1" x14ac:dyDescent="0.3">
      <c r="A17384" s="7">
        <v>17383</v>
      </c>
      <c r="B17384" s="7">
        <v>3428</v>
      </c>
      <c r="C17384" s="7" t="s">
        <v>148</v>
      </c>
      <c r="D17384" s="7">
        <v>52</v>
      </c>
      <c r="E17384" s="7" t="s">
        <v>29182</v>
      </c>
      <c r="F17384" s="7"/>
      <c r="G17384" s="7" t="s">
        <v>152</v>
      </c>
      <c r="H17384" s="7" t="s">
        <v>153</v>
      </c>
    </row>
    <row r="17385" spans="1:8" ht="15.75" customHeight="1" x14ac:dyDescent="0.3">
      <c r="A17385" s="8">
        <v>17384</v>
      </c>
      <c r="B17385" s="8">
        <v>3428</v>
      </c>
      <c r="C17385" s="8" t="s">
        <v>156</v>
      </c>
      <c r="D17385" s="8">
        <v>52</v>
      </c>
      <c r="E17385" s="8" t="s">
        <v>32429</v>
      </c>
      <c r="F17385" s="8" t="s">
        <v>161</v>
      </c>
      <c r="G17385" s="8" t="s">
        <v>369</v>
      </c>
      <c r="H17385" s="8" t="s">
        <v>163</v>
      </c>
    </row>
    <row r="17386" spans="1:8" ht="15.75" customHeight="1" x14ac:dyDescent="0.3">
      <c r="A17386" s="7">
        <v>17385</v>
      </c>
      <c r="B17386" s="7">
        <v>3428</v>
      </c>
      <c r="C17386" s="7" t="s">
        <v>167</v>
      </c>
      <c r="D17386" s="7">
        <v>52</v>
      </c>
      <c r="E17386" s="7" t="s">
        <v>29183</v>
      </c>
      <c r="F17386" s="7" t="s">
        <v>152</v>
      </c>
      <c r="G17386" s="7" t="s">
        <v>172</v>
      </c>
      <c r="H17386" s="7" t="s">
        <v>174</v>
      </c>
    </row>
    <row r="17387" spans="1:8" ht="15.75" customHeight="1" x14ac:dyDescent="0.3">
      <c r="A17387" s="8">
        <v>17386</v>
      </c>
      <c r="B17387" s="8">
        <v>3428</v>
      </c>
      <c r="C17387" s="8" t="s">
        <v>192</v>
      </c>
      <c r="D17387" s="8">
        <v>52</v>
      </c>
      <c r="E17387" s="8" t="s">
        <v>29184</v>
      </c>
      <c r="F17387" s="8" t="s">
        <v>172</v>
      </c>
      <c r="G17387" s="8" t="s">
        <v>192</v>
      </c>
      <c r="H17387" s="8" t="s">
        <v>202</v>
      </c>
    </row>
    <row r="17388" spans="1:8" ht="15.75" customHeight="1" x14ac:dyDescent="0.3">
      <c r="A17388" s="7">
        <v>17387</v>
      </c>
      <c r="B17388" s="7">
        <v>3428</v>
      </c>
      <c r="C17388" s="7" t="s">
        <v>116</v>
      </c>
      <c r="D17388" s="7">
        <v>52</v>
      </c>
      <c r="E17388" s="7" t="s">
        <v>32430</v>
      </c>
      <c r="F17388" s="7" t="s">
        <v>192</v>
      </c>
      <c r="G17388" s="7" t="s">
        <v>116</v>
      </c>
      <c r="H17388" s="7" t="s">
        <v>210</v>
      </c>
    </row>
    <row r="17389" spans="1:8" ht="15.75" customHeight="1" x14ac:dyDescent="0.3">
      <c r="A17389" s="8">
        <v>17388</v>
      </c>
      <c r="B17389" s="8">
        <v>3429</v>
      </c>
      <c r="C17389" s="8" t="s">
        <v>148</v>
      </c>
      <c r="D17389" s="8">
        <v>56</v>
      </c>
      <c r="E17389" s="8" t="s">
        <v>29191</v>
      </c>
      <c r="F17389" s="8"/>
      <c r="G17389" s="8" t="s">
        <v>152</v>
      </c>
      <c r="H17389" s="8" t="s">
        <v>153</v>
      </c>
    </row>
    <row r="17390" spans="1:8" ht="15.75" customHeight="1" x14ac:dyDescent="0.3">
      <c r="A17390" s="7">
        <v>17389</v>
      </c>
      <c r="B17390" s="7">
        <v>3429</v>
      </c>
      <c r="C17390" s="7" t="s">
        <v>156</v>
      </c>
      <c r="D17390" s="7">
        <v>56</v>
      </c>
      <c r="E17390" s="7" t="s">
        <v>32431</v>
      </c>
      <c r="F17390" s="7" t="s">
        <v>161</v>
      </c>
      <c r="G17390" s="7" t="s">
        <v>23716</v>
      </c>
      <c r="H17390" s="7" t="s">
        <v>163</v>
      </c>
    </row>
    <row r="17391" spans="1:8" ht="15.75" customHeight="1" x14ac:dyDescent="0.3">
      <c r="A17391" s="8">
        <v>17390</v>
      </c>
      <c r="B17391" s="8">
        <v>3429</v>
      </c>
      <c r="C17391" s="8" t="s">
        <v>167</v>
      </c>
      <c r="D17391" s="8">
        <v>56</v>
      </c>
      <c r="E17391" s="8" t="s">
        <v>29192</v>
      </c>
      <c r="F17391" s="8" t="s">
        <v>152</v>
      </c>
      <c r="G17391" s="8" t="s">
        <v>172</v>
      </c>
      <c r="H17391" s="8" t="s">
        <v>174</v>
      </c>
    </row>
    <row r="17392" spans="1:8" ht="15.75" customHeight="1" x14ac:dyDescent="0.3">
      <c r="A17392" s="7">
        <v>17391</v>
      </c>
      <c r="B17392" s="7">
        <v>3429</v>
      </c>
      <c r="C17392" s="7" t="s">
        <v>176</v>
      </c>
      <c r="D17392" s="7">
        <v>56</v>
      </c>
      <c r="E17392" s="7" t="s">
        <v>32432</v>
      </c>
      <c r="F17392" s="7" t="s">
        <v>172</v>
      </c>
      <c r="G17392" s="7" t="s">
        <v>172</v>
      </c>
      <c r="H17392" s="7" t="s">
        <v>288</v>
      </c>
    </row>
    <row r="17393" spans="1:8" ht="15.75" customHeight="1" x14ac:dyDescent="0.3">
      <c r="A17393" s="8">
        <v>17392</v>
      </c>
      <c r="B17393" s="8">
        <v>3429</v>
      </c>
      <c r="C17393" s="8" t="s">
        <v>192</v>
      </c>
      <c r="D17393" s="8">
        <v>56</v>
      </c>
      <c r="E17393" s="8" t="s">
        <v>29193</v>
      </c>
      <c r="F17393" s="8" t="s">
        <v>172</v>
      </c>
      <c r="G17393" s="8" t="s">
        <v>192</v>
      </c>
      <c r="H17393" s="8" t="s">
        <v>202</v>
      </c>
    </row>
    <row r="17394" spans="1:8" ht="15.75" customHeight="1" x14ac:dyDescent="0.3">
      <c r="A17394" s="7">
        <v>17393</v>
      </c>
      <c r="B17394" s="7">
        <v>3430</v>
      </c>
      <c r="C17394" s="7" t="s">
        <v>148</v>
      </c>
      <c r="D17394" s="7">
        <v>85</v>
      </c>
      <c r="E17394" s="7" t="s">
        <v>29200</v>
      </c>
      <c r="F17394" s="7"/>
      <c r="G17394" s="7" t="s">
        <v>152</v>
      </c>
      <c r="H17394" s="7" t="s">
        <v>153</v>
      </c>
    </row>
    <row r="17395" spans="1:8" ht="15.75" customHeight="1" x14ac:dyDescent="0.3">
      <c r="A17395" s="8">
        <v>17394</v>
      </c>
      <c r="B17395" s="8">
        <v>3430</v>
      </c>
      <c r="C17395" s="8" t="s">
        <v>156</v>
      </c>
      <c r="D17395" s="8">
        <v>85</v>
      </c>
      <c r="E17395" s="8" t="s">
        <v>32433</v>
      </c>
      <c r="F17395" s="8" t="s">
        <v>161</v>
      </c>
      <c r="G17395" s="8" t="s">
        <v>2503</v>
      </c>
      <c r="H17395" s="8" t="s">
        <v>163</v>
      </c>
    </row>
    <row r="17396" spans="1:8" ht="15.75" customHeight="1" x14ac:dyDescent="0.3">
      <c r="A17396" s="7">
        <v>17395</v>
      </c>
      <c r="B17396" s="7">
        <v>3430</v>
      </c>
      <c r="C17396" s="7" t="s">
        <v>167</v>
      </c>
      <c r="D17396" s="7">
        <v>85</v>
      </c>
      <c r="E17396" s="7" t="s">
        <v>29201</v>
      </c>
      <c r="F17396" s="7" t="s">
        <v>152</v>
      </c>
      <c r="G17396" s="7" t="s">
        <v>172</v>
      </c>
      <c r="H17396" s="7" t="s">
        <v>174</v>
      </c>
    </row>
    <row r="17397" spans="1:8" ht="15.75" customHeight="1" x14ac:dyDescent="0.3">
      <c r="A17397" s="8">
        <v>17396</v>
      </c>
      <c r="B17397" s="8">
        <v>3430</v>
      </c>
      <c r="C17397" s="8" t="s">
        <v>192</v>
      </c>
      <c r="D17397" s="8">
        <v>85</v>
      </c>
      <c r="E17397" s="8" t="s">
        <v>29202</v>
      </c>
      <c r="F17397" s="8" t="s">
        <v>172</v>
      </c>
      <c r="G17397" s="8" t="s">
        <v>192</v>
      </c>
      <c r="H17397" s="8" t="s">
        <v>202</v>
      </c>
    </row>
    <row r="17398" spans="1:8" ht="15.75" customHeight="1" x14ac:dyDescent="0.3">
      <c r="A17398" s="7">
        <v>17397</v>
      </c>
      <c r="B17398" s="7">
        <v>3430</v>
      </c>
      <c r="C17398" s="7" t="s">
        <v>116</v>
      </c>
      <c r="D17398" s="7">
        <v>85</v>
      </c>
      <c r="E17398" s="7" t="s">
        <v>32434</v>
      </c>
      <c r="F17398" s="7" t="s">
        <v>192</v>
      </c>
      <c r="G17398" s="7" t="s">
        <v>116</v>
      </c>
      <c r="H17398" s="7" t="s">
        <v>210</v>
      </c>
    </row>
    <row r="17399" spans="1:8" ht="15.75" customHeight="1" x14ac:dyDescent="0.3">
      <c r="A17399" s="8">
        <v>17398</v>
      </c>
      <c r="B17399" s="8">
        <v>3431</v>
      </c>
      <c r="C17399" s="8" t="s">
        <v>148</v>
      </c>
      <c r="D17399" s="8">
        <v>63</v>
      </c>
      <c r="E17399" s="8" t="s">
        <v>29209</v>
      </c>
      <c r="F17399" s="8"/>
      <c r="G17399" s="8" t="s">
        <v>152</v>
      </c>
      <c r="H17399" s="8" t="s">
        <v>218</v>
      </c>
    </row>
    <row r="17400" spans="1:8" ht="15.75" customHeight="1" x14ac:dyDescent="0.3">
      <c r="A17400" s="7">
        <v>17399</v>
      </c>
      <c r="B17400" s="7">
        <v>3431</v>
      </c>
      <c r="C17400" s="7" t="s">
        <v>156</v>
      </c>
      <c r="D17400" s="7">
        <v>63</v>
      </c>
      <c r="E17400" s="7" t="s">
        <v>32435</v>
      </c>
      <c r="F17400" s="7" t="s">
        <v>161</v>
      </c>
      <c r="G17400" s="7" t="s">
        <v>1683</v>
      </c>
      <c r="H17400" s="7" t="s">
        <v>163</v>
      </c>
    </row>
    <row r="17401" spans="1:8" ht="15.75" customHeight="1" x14ac:dyDescent="0.3">
      <c r="A17401" s="8">
        <v>17400</v>
      </c>
      <c r="B17401" s="8">
        <v>3431</v>
      </c>
      <c r="C17401" s="8" t="s">
        <v>167</v>
      </c>
      <c r="D17401" s="8">
        <v>63</v>
      </c>
      <c r="E17401" s="8" t="s">
        <v>29210</v>
      </c>
      <c r="F17401" s="8" t="s">
        <v>152</v>
      </c>
      <c r="G17401" s="8" t="s">
        <v>172</v>
      </c>
      <c r="H17401" s="8" t="s">
        <v>174</v>
      </c>
    </row>
    <row r="17402" spans="1:8" ht="15.75" customHeight="1" x14ac:dyDescent="0.3">
      <c r="A17402" s="7">
        <v>17401</v>
      </c>
      <c r="B17402" s="7">
        <v>3431</v>
      </c>
      <c r="C17402" s="7" t="s">
        <v>176</v>
      </c>
      <c r="D17402" s="7">
        <v>63</v>
      </c>
      <c r="E17402" s="7" t="s">
        <v>32436</v>
      </c>
      <c r="F17402" s="7" t="s">
        <v>172</v>
      </c>
      <c r="G17402" s="7" t="s">
        <v>388</v>
      </c>
      <c r="H17402" s="7" t="s">
        <v>184</v>
      </c>
    </row>
    <row r="17403" spans="1:8" ht="15.75" customHeight="1" x14ac:dyDescent="0.3">
      <c r="A17403" s="8">
        <v>17402</v>
      </c>
      <c r="B17403" s="8">
        <v>3431</v>
      </c>
      <c r="C17403" s="8" t="s">
        <v>192</v>
      </c>
      <c r="D17403" s="8">
        <v>63</v>
      </c>
      <c r="E17403" s="8" t="s">
        <v>29211</v>
      </c>
      <c r="F17403" s="8" t="s">
        <v>172</v>
      </c>
      <c r="G17403" s="8" t="s">
        <v>192</v>
      </c>
      <c r="H17403" s="8" t="s">
        <v>202</v>
      </c>
    </row>
    <row r="17404" spans="1:8" ht="15.75" customHeight="1" x14ac:dyDescent="0.3">
      <c r="A17404" s="7">
        <v>17403</v>
      </c>
      <c r="B17404" s="7">
        <v>3432</v>
      </c>
      <c r="C17404" s="7" t="s">
        <v>148</v>
      </c>
      <c r="D17404" s="7">
        <v>1</v>
      </c>
      <c r="E17404" s="7" t="s">
        <v>29218</v>
      </c>
      <c r="F17404" s="7"/>
      <c r="G17404" s="7" t="s">
        <v>152</v>
      </c>
      <c r="H17404" s="7" t="s">
        <v>492</v>
      </c>
    </row>
    <row r="17405" spans="1:8" ht="15.75" customHeight="1" x14ac:dyDescent="0.3">
      <c r="A17405" s="8">
        <v>17404</v>
      </c>
      <c r="B17405" s="8">
        <v>3432</v>
      </c>
      <c r="C17405" s="8" t="s">
        <v>156</v>
      </c>
      <c r="D17405" s="8">
        <v>1</v>
      </c>
      <c r="E17405" s="8" t="s">
        <v>32437</v>
      </c>
      <c r="F17405" s="8" t="s">
        <v>161</v>
      </c>
      <c r="G17405" s="8" t="s">
        <v>1455</v>
      </c>
      <c r="H17405" s="8" t="s">
        <v>163</v>
      </c>
    </row>
    <row r="17406" spans="1:8" ht="15.75" customHeight="1" x14ac:dyDescent="0.3">
      <c r="A17406" s="7">
        <v>17405</v>
      </c>
      <c r="B17406" s="7">
        <v>3432</v>
      </c>
      <c r="C17406" s="7" t="s">
        <v>167</v>
      </c>
      <c r="D17406" s="7">
        <v>1</v>
      </c>
      <c r="E17406" s="7" t="s">
        <v>29219</v>
      </c>
      <c r="F17406" s="7" t="s">
        <v>152</v>
      </c>
      <c r="G17406" s="7" t="s">
        <v>172</v>
      </c>
      <c r="H17406" s="7" t="s">
        <v>174</v>
      </c>
    </row>
    <row r="17407" spans="1:8" ht="15.75" customHeight="1" x14ac:dyDescent="0.3">
      <c r="A17407" s="8">
        <v>17406</v>
      </c>
      <c r="B17407" s="8">
        <v>3432</v>
      </c>
      <c r="C17407" s="8" t="s">
        <v>192</v>
      </c>
      <c r="D17407" s="8">
        <v>1</v>
      </c>
      <c r="E17407" s="8" t="s">
        <v>29220</v>
      </c>
      <c r="F17407" s="8" t="s">
        <v>172</v>
      </c>
      <c r="G17407" s="8" t="s">
        <v>192</v>
      </c>
      <c r="H17407" s="8" t="s">
        <v>202</v>
      </c>
    </row>
    <row r="17408" spans="1:8" ht="15.75" customHeight="1" x14ac:dyDescent="0.3">
      <c r="A17408" s="7">
        <v>17407</v>
      </c>
      <c r="B17408" s="7">
        <v>3433</v>
      </c>
      <c r="C17408" s="7" t="s">
        <v>148</v>
      </c>
      <c r="D17408" s="7">
        <v>47</v>
      </c>
      <c r="E17408" s="7" t="s">
        <v>29226</v>
      </c>
      <c r="F17408" s="7"/>
      <c r="G17408" s="7" t="s">
        <v>152</v>
      </c>
      <c r="H17408" s="7" t="s">
        <v>153</v>
      </c>
    </row>
    <row r="17409" spans="1:8" ht="15.75" customHeight="1" x14ac:dyDescent="0.3">
      <c r="A17409" s="8">
        <v>17408</v>
      </c>
      <c r="B17409" s="8">
        <v>3433</v>
      </c>
      <c r="C17409" s="8" t="s">
        <v>156</v>
      </c>
      <c r="D17409" s="8">
        <v>47</v>
      </c>
      <c r="E17409" s="8" t="s">
        <v>32438</v>
      </c>
      <c r="F17409" s="8" t="s">
        <v>161</v>
      </c>
      <c r="G17409" s="8" t="s">
        <v>2236</v>
      </c>
      <c r="H17409" s="8" t="s">
        <v>163</v>
      </c>
    </row>
    <row r="17410" spans="1:8" ht="15.75" customHeight="1" x14ac:dyDescent="0.3">
      <c r="A17410" s="7">
        <v>17409</v>
      </c>
      <c r="B17410" s="7">
        <v>3433</v>
      </c>
      <c r="C17410" s="7" t="s">
        <v>167</v>
      </c>
      <c r="D17410" s="7">
        <v>47</v>
      </c>
      <c r="E17410" s="7" t="s">
        <v>29227</v>
      </c>
      <c r="F17410" s="7" t="s">
        <v>152</v>
      </c>
      <c r="G17410" s="7" t="s">
        <v>172</v>
      </c>
      <c r="H17410" s="7" t="s">
        <v>174</v>
      </c>
    </row>
    <row r="17411" spans="1:8" ht="15.75" customHeight="1" x14ac:dyDescent="0.3">
      <c r="A17411" s="8">
        <v>17410</v>
      </c>
      <c r="B17411" s="8">
        <v>3433</v>
      </c>
      <c r="C17411" s="8" t="s">
        <v>192</v>
      </c>
      <c r="D17411" s="8">
        <v>47</v>
      </c>
      <c r="E17411" s="8" t="s">
        <v>29228</v>
      </c>
      <c r="F17411" s="8" t="s">
        <v>172</v>
      </c>
      <c r="G17411" s="8" t="s">
        <v>192</v>
      </c>
      <c r="H17411" s="8" t="s">
        <v>202</v>
      </c>
    </row>
    <row r="17412" spans="1:8" ht="15.75" customHeight="1" x14ac:dyDescent="0.3">
      <c r="A17412" s="7">
        <v>17411</v>
      </c>
      <c r="B17412" s="7">
        <v>3433</v>
      </c>
      <c r="C17412" s="7" t="s">
        <v>116</v>
      </c>
      <c r="D17412" s="7">
        <v>47</v>
      </c>
      <c r="E17412" s="7" t="s">
        <v>32439</v>
      </c>
      <c r="F17412" s="7" t="s">
        <v>192</v>
      </c>
      <c r="G17412" s="7" t="s">
        <v>116</v>
      </c>
      <c r="H17412" s="7" t="s">
        <v>210</v>
      </c>
    </row>
    <row r="17413" spans="1:8" ht="15.75" customHeight="1" x14ac:dyDescent="0.3">
      <c r="A17413" s="8">
        <v>17412</v>
      </c>
      <c r="B17413" s="8">
        <v>3434</v>
      </c>
      <c r="C17413" s="8" t="s">
        <v>148</v>
      </c>
      <c r="D17413" s="8">
        <v>112</v>
      </c>
      <c r="E17413" s="8" t="s">
        <v>29235</v>
      </c>
      <c r="F17413" s="8"/>
      <c r="G17413" s="8" t="s">
        <v>152</v>
      </c>
      <c r="H17413" s="8" t="s">
        <v>218</v>
      </c>
    </row>
    <row r="17414" spans="1:8" ht="15.75" customHeight="1" x14ac:dyDescent="0.3">
      <c r="A17414" s="7">
        <v>17413</v>
      </c>
      <c r="B17414" s="7">
        <v>3434</v>
      </c>
      <c r="C17414" s="7" t="s">
        <v>156</v>
      </c>
      <c r="D17414" s="7">
        <v>112</v>
      </c>
      <c r="E17414" s="7" t="s">
        <v>32440</v>
      </c>
      <c r="F17414" s="7" t="s">
        <v>161</v>
      </c>
      <c r="G17414" s="7" t="s">
        <v>2359</v>
      </c>
      <c r="H17414" s="7" t="s">
        <v>163</v>
      </c>
    </row>
    <row r="17415" spans="1:8" ht="15.75" customHeight="1" x14ac:dyDescent="0.3">
      <c r="A17415" s="8">
        <v>17414</v>
      </c>
      <c r="B17415" s="8">
        <v>3434</v>
      </c>
      <c r="C17415" s="8" t="s">
        <v>167</v>
      </c>
      <c r="D17415" s="8">
        <v>112</v>
      </c>
      <c r="E17415" s="8" t="s">
        <v>29236</v>
      </c>
      <c r="F17415" s="8" t="s">
        <v>152</v>
      </c>
      <c r="G17415" s="8" t="s">
        <v>172</v>
      </c>
      <c r="H17415" s="8" t="s">
        <v>174</v>
      </c>
    </row>
    <row r="17416" spans="1:8" ht="15.75" customHeight="1" x14ac:dyDescent="0.3">
      <c r="A17416" s="7">
        <v>17415</v>
      </c>
      <c r="B17416" s="7">
        <v>3434</v>
      </c>
      <c r="C17416" s="7" t="s">
        <v>176</v>
      </c>
      <c r="D17416" s="7">
        <v>112</v>
      </c>
      <c r="E17416" s="7" t="s">
        <v>32441</v>
      </c>
      <c r="F17416" s="7" t="s">
        <v>172</v>
      </c>
      <c r="G17416" s="7" t="s">
        <v>172</v>
      </c>
      <c r="H17416" s="7" t="s">
        <v>812</v>
      </c>
    </row>
    <row r="17417" spans="1:8" ht="15.75" customHeight="1" x14ac:dyDescent="0.3">
      <c r="A17417" s="8">
        <v>17416</v>
      </c>
      <c r="B17417" s="8">
        <v>3434</v>
      </c>
      <c r="C17417" s="8" t="s">
        <v>192</v>
      </c>
      <c r="D17417" s="8">
        <v>112</v>
      </c>
      <c r="E17417" s="8" t="s">
        <v>29237</v>
      </c>
      <c r="F17417" s="8" t="s">
        <v>172</v>
      </c>
      <c r="G17417" s="8" t="s">
        <v>192</v>
      </c>
      <c r="H17417" s="8" t="s">
        <v>202</v>
      </c>
    </row>
    <row r="17418" spans="1:8" ht="15.75" customHeight="1" x14ac:dyDescent="0.3">
      <c r="A17418" s="7">
        <v>17417</v>
      </c>
      <c r="B17418" s="7">
        <v>3435</v>
      </c>
      <c r="C17418" s="7" t="s">
        <v>148</v>
      </c>
      <c r="D17418" s="7">
        <v>92</v>
      </c>
      <c r="E17418" s="7" t="s">
        <v>29243</v>
      </c>
      <c r="F17418" s="7"/>
      <c r="G17418" s="7" t="s">
        <v>152</v>
      </c>
      <c r="H17418" s="7" t="s">
        <v>218</v>
      </c>
    </row>
    <row r="17419" spans="1:8" ht="15.75" customHeight="1" x14ac:dyDescent="0.3">
      <c r="A17419" s="8">
        <v>17418</v>
      </c>
      <c r="B17419" s="8">
        <v>3435</v>
      </c>
      <c r="C17419" s="8" t="s">
        <v>156</v>
      </c>
      <c r="D17419" s="8">
        <v>92</v>
      </c>
      <c r="E17419" s="8" t="s">
        <v>32442</v>
      </c>
      <c r="F17419" s="8" t="s">
        <v>161</v>
      </c>
      <c r="G17419" s="8" t="s">
        <v>2752</v>
      </c>
      <c r="H17419" s="8" t="s">
        <v>163</v>
      </c>
    </row>
    <row r="17420" spans="1:8" ht="15.75" customHeight="1" x14ac:dyDescent="0.3">
      <c r="A17420" s="7">
        <v>17419</v>
      </c>
      <c r="B17420" s="7">
        <v>3435</v>
      </c>
      <c r="C17420" s="7" t="s">
        <v>167</v>
      </c>
      <c r="D17420" s="7">
        <v>92</v>
      </c>
      <c r="E17420" s="7" t="s">
        <v>29244</v>
      </c>
      <c r="F17420" s="7" t="s">
        <v>152</v>
      </c>
      <c r="G17420" s="7" t="s">
        <v>172</v>
      </c>
      <c r="H17420" s="7" t="s">
        <v>174</v>
      </c>
    </row>
    <row r="17421" spans="1:8" ht="15.75" customHeight="1" x14ac:dyDescent="0.3">
      <c r="A17421" s="8">
        <v>17420</v>
      </c>
      <c r="B17421" s="8">
        <v>3435</v>
      </c>
      <c r="C17421" s="8" t="s">
        <v>192</v>
      </c>
      <c r="D17421" s="8">
        <v>92</v>
      </c>
      <c r="E17421" s="8" t="s">
        <v>29245</v>
      </c>
      <c r="F17421" s="8" t="s">
        <v>172</v>
      </c>
      <c r="G17421" s="8" t="s">
        <v>192</v>
      </c>
      <c r="H17421" s="8" t="s">
        <v>202</v>
      </c>
    </row>
    <row r="17422" spans="1:8" ht="15.75" customHeight="1" x14ac:dyDescent="0.3">
      <c r="A17422" s="7">
        <v>17421</v>
      </c>
      <c r="B17422" s="7">
        <v>3435</v>
      </c>
      <c r="C17422" s="7" t="s">
        <v>116</v>
      </c>
      <c r="D17422" s="7">
        <v>92</v>
      </c>
      <c r="E17422" s="7" t="s">
        <v>32443</v>
      </c>
      <c r="F17422" s="7" t="s">
        <v>192</v>
      </c>
      <c r="G17422" s="7" t="s">
        <v>116</v>
      </c>
      <c r="H17422" s="7" t="s">
        <v>210</v>
      </c>
    </row>
    <row r="17423" spans="1:8" ht="15.75" customHeight="1" x14ac:dyDescent="0.3">
      <c r="A17423" s="8">
        <v>17422</v>
      </c>
      <c r="B17423" s="8">
        <v>3436</v>
      </c>
      <c r="C17423" s="8" t="s">
        <v>148</v>
      </c>
      <c r="D17423" s="8">
        <v>115</v>
      </c>
      <c r="E17423" s="8" t="s">
        <v>29252</v>
      </c>
      <c r="F17423" s="8"/>
      <c r="G17423" s="8" t="s">
        <v>152</v>
      </c>
      <c r="H17423" s="8" t="s">
        <v>218</v>
      </c>
    </row>
    <row r="17424" spans="1:8" ht="15.75" customHeight="1" x14ac:dyDescent="0.3">
      <c r="A17424" s="7">
        <v>17423</v>
      </c>
      <c r="B17424" s="7">
        <v>3436</v>
      </c>
      <c r="C17424" s="7" t="s">
        <v>156</v>
      </c>
      <c r="D17424" s="7">
        <v>115</v>
      </c>
      <c r="E17424" s="7" t="s">
        <v>32444</v>
      </c>
      <c r="F17424" s="7" t="s">
        <v>161</v>
      </c>
      <c r="G17424" s="7" t="s">
        <v>2653</v>
      </c>
      <c r="H17424" s="7" t="s">
        <v>163</v>
      </c>
    </row>
    <row r="17425" spans="1:8" ht="15.75" customHeight="1" x14ac:dyDescent="0.3">
      <c r="A17425" s="8">
        <v>17424</v>
      </c>
      <c r="B17425" s="8">
        <v>3436</v>
      </c>
      <c r="C17425" s="8" t="s">
        <v>167</v>
      </c>
      <c r="D17425" s="8">
        <v>115</v>
      </c>
      <c r="E17425" s="8" t="s">
        <v>29253</v>
      </c>
      <c r="F17425" s="8" t="s">
        <v>152</v>
      </c>
      <c r="G17425" s="8" t="s">
        <v>172</v>
      </c>
      <c r="H17425" s="8" t="s">
        <v>174</v>
      </c>
    </row>
    <row r="17426" spans="1:8" ht="15.75" customHeight="1" x14ac:dyDescent="0.3">
      <c r="A17426" s="7">
        <v>17425</v>
      </c>
      <c r="B17426" s="7">
        <v>3436</v>
      </c>
      <c r="C17426" s="7" t="s">
        <v>176</v>
      </c>
      <c r="D17426" s="7">
        <v>115</v>
      </c>
      <c r="E17426" s="7" t="s">
        <v>32445</v>
      </c>
      <c r="F17426" s="7" t="s">
        <v>172</v>
      </c>
      <c r="G17426" s="7" t="s">
        <v>172</v>
      </c>
      <c r="H17426" s="7" t="s">
        <v>248</v>
      </c>
    </row>
    <row r="17427" spans="1:8" ht="15.75" customHeight="1" x14ac:dyDescent="0.3">
      <c r="A17427" s="8">
        <v>17426</v>
      </c>
      <c r="B17427" s="8">
        <v>3436</v>
      </c>
      <c r="C17427" s="8" t="s">
        <v>192</v>
      </c>
      <c r="D17427" s="8">
        <v>115</v>
      </c>
      <c r="E17427" s="8" t="s">
        <v>29254</v>
      </c>
      <c r="F17427" s="8" t="s">
        <v>172</v>
      </c>
      <c r="G17427" s="8" t="s">
        <v>192</v>
      </c>
      <c r="H17427" s="8" t="s">
        <v>202</v>
      </c>
    </row>
    <row r="17428" spans="1:8" ht="15.75" customHeight="1" x14ac:dyDescent="0.3">
      <c r="A17428" s="7">
        <v>17427</v>
      </c>
      <c r="B17428" s="7">
        <v>3436</v>
      </c>
      <c r="C17428" s="7" t="s">
        <v>116</v>
      </c>
      <c r="D17428" s="7">
        <v>115</v>
      </c>
      <c r="E17428" s="7" t="s">
        <v>32446</v>
      </c>
      <c r="F17428" s="7" t="s">
        <v>192</v>
      </c>
      <c r="G17428" s="7" t="s">
        <v>116</v>
      </c>
      <c r="H17428" s="7" t="s">
        <v>210</v>
      </c>
    </row>
    <row r="17429" spans="1:8" ht="15.75" customHeight="1" x14ac:dyDescent="0.3">
      <c r="A17429" s="8">
        <v>17428</v>
      </c>
      <c r="B17429" s="8">
        <v>3437</v>
      </c>
      <c r="C17429" s="8" t="s">
        <v>148</v>
      </c>
      <c r="D17429" s="8">
        <v>117</v>
      </c>
      <c r="E17429" s="8" t="s">
        <v>29260</v>
      </c>
      <c r="F17429" s="8"/>
      <c r="G17429" s="8" t="s">
        <v>152</v>
      </c>
      <c r="H17429" s="8" t="s">
        <v>492</v>
      </c>
    </row>
    <row r="17430" spans="1:8" ht="15.75" customHeight="1" x14ac:dyDescent="0.3">
      <c r="A17430" s="7">
        <v>17429</v>
      </c>
      <c r="B17430" s="7">
        <v>3437</v>
      </c>
      <c r="C17430" s="7" t="s">
        <v>156</v>
      </c>
      <c r="D17430" s="7">
        <v>117</v>
      </c>
      <c r="E17430" s="7" t="s">
        <v>32447</v>
      </c>
      <c r="F17430" s="7" t="s">
        <v>161</v>
      </c>
      <c r="G17430" s="7" t="s">
        <v>2164</v>
      </c>
      <c r="H17430" s="7" t="s">
        <v>163</v>
      </c>
    </row>
    <row r="17431" spans="1:8" ht="15.75" customHeight="1" x14ac:dyDescent="0.3">
      <c r="A17431" s="8">
        <v>17430</v>
      </c>
      <c r="B17431" s="8">
        <v>3437</v>
      </c>
      <c r="C17431" s="8" t="s">
        <v>167</v>
      </c>
      <c r="D17431" s="8">
        <v>117</v>
      </c>
      <c r="E17431" s="8" t="s">
        <v>29261</v>
      </c>
      <c r="F17431" s="8" t="s">
        <v>152</v>
      </c>
      <c r="G17431" s="8" t="s">
        <v>172</v>
      </c>
      <c r="H17431" s="8" t="s">
        <v>174</v>
      </c>
    </row>
    <row r="17432" spans="1:8" ht="15.75" customHeight="1" x14ac:dyDescent="0.3">
      <c r="A17432" s="7">
        <v>17431</v>
      </c>
      <c r="B17432" s="7">
        <v>3437</v>
      </c>
      <c r="C17432" s="7" t="s">
        <v>176</v>
      </c>
      <c r="D17432" s="7">
        <v>117</v>
      </c>
      <c r="E17432" s="7" t="s">
        <v>32448</v>
      </c>
      <c r="F17432" s="7" t="s">
        <v>172</v>
      </c>
      <c r="G17432" s="7" t="s">
        <v>172</v>
      </c>
      <c r="H17432" s="7" t="s">
        <v>248</v>
      </c>
    </row>
    <row r="17433" spans="1:8" ht="15.75" customHeight="1" x14ac:dyDescent="0.3">
      <c r="A17433" s="8">
        <v>17432</v>
      </c>
      <c r="B17433" s="8">
        <v>3437</v>
      </c>
      <c r="C17433" s="8" t="s">
        <v>192</v>
      </c>
      <c r="D17433" s="8">
        <v>117</v>
      </c>
      <c r="E17433" s="8" t="s">
        <v>29263</v>
      </c>
      <c r="F17433" s="8" t="s">
        <v>172</v>
      </c>
      <c r="G17433" s="8" t="s">
        <v>192</v>
      </c>
      <c r="H17433" s="8" t="s">
        <v>202</v>
      </c>
    </row>
    <row r="17434" spans="1:8" ht="15.75" customHeight="1" x14ac:dyDescent="0.3">
      <c r="A17434" s="7">
        <v>17433</v>
      </c>
      <c r="B17434" s="7">
        <v>3438</v>
      </c>
      <c r="C17434" s="7" t="s">
        <v>148</v>
      </c>
      <c r="D17434" s="7">
        <v>1</v>
      </c>
      <c r="E17434" s="7" t="s">
        <v>29268</v>
      </c>
      <c r="F17434" s="7"/>
      <c r="G17434" s="7" t="s">
        <v>152</v>
      </c>
      <c r="H17434" s="7" t="s">
        <v>492</v>
      </c>
    </row>
    <row r="17435" spans="1:8" ht="15.75" customHeight="1" x14ac:dyDescent="0.3">
      <c r="A17435" s="8">
        <v>17434</v>
      </c>
      <c r="B17435" s="8">
        <v>3438</v>
      </c>
      <c r="C17435" s="8" t="s">
        <v>156</v>
      </c>
      <c r="D17435" s="8">
        <v>1</v>
      </c>
      <c r="E17435" s="8" t="s">
        <v>32449</v>
      </c>
      <c r="F17435" s="8" t="s">
        <v>161</v>
      </c>
      <c r="G17435" s="8" t="s">
        <v>1455</v>
      </c>
      <c r="H17435" s="8" t="s">
        <v>163</v>
      </c>
    </row>
    <row r="17436" spans="1:8" ht="15.75" customHeight="1" x14ac:dyDescent="0.3">
      <c r="A17436" s="7">
        <v>17435</v>
      </c>
      <c r="B17436" s="7">
        <v>3438</v>
      </c>
      <c r="C17436" s="7" t="s">
        <v>167</v>
      </c>
      <c r="D17436" s="7">
        <v>1</v>
      </c>
      <c r="E17436" s="7" t="s">
        <v>29269</v>
      </c>
      <c r="F17436" s="7" t="s">
        <v>152</v>
      </c>
      <c r="G17436" s="7" t="s">
        <v>172</v>
      </c>
      <c r="H17436" s="7" t="s">
        <v>174</v>
      </c>
    </row>
    <row r="17437" spans="1:8" ht="15.75" customHeight="1" x14ac:dyDescent="0.3">
      <c r="A17437" s="8">
        <v>17436</v>
      </c>
      <c r="B17437" s="8">
        <v>3438</v>
      </c>
      <c r="C17437" s="8" t="s">
        <v>192</v>
      </c>
      <c r="D17437" s="8">
        <v>1</v>
      </c>
      <c r="E17437" s="8" t="s">
        <v>29270</v>
      </c>
      <c r="F17437" s="8" t="s">
        <v>172</v>
      </c>
      <c r="G17437" s="8" t="s">
        <v>192</v>
      </c>
      <c r="H17437" s="8" t="s">
        <v>202</v>
      </c>
    </row>
    <row r="17438" spans="1:8" ht="15.75" customHeight="1" x14ac:dyDescent="0.3">
      <c r="A17438" s="7">
        <v>17437</v>
      </c>
      <c r="B17438" s="7">
        <v>3438</v>
      </c>
      <c r="C17438" s="7" t="s">
        <v>116</v>
      </c>
      <c r="D17438" s="7">
        <v>1</v>
      </c>
      <c r="E17438" s="7" t="s">
        <v>32450</v>
      </c>
      <c r="F17438" s="7" t="s">
        <v>192</v>
      </c>
      <c r="G17438" s="7" t="s">
        <v>116</v>
      </c>
      <c r="H17438" s="7" t="s">
        <v>210</v>
      </c>
    </row>
    <row r="17439" spans="1:8" ht="15.75" customHeight="1" x14ac:dyDescent="0.3">
      <c r="A17439" s="8">
        <v>17438</v>
      </c>
      <c r="B17439" s="8">
        <v>3439</v>
      </c>
      <c r="C17439" s="8" t="s">
        <v>148</v>
      </c>
      <c r="D17439" s="8">
        <v>72</v>
      </c>
      <c r="E17439" s="8" t="s">
        <v>29276</v>
      </c>
      <c r="F17439" s="8"/>
      <c r="G17439" s="8" t="s">
        <v>152</v>
      </c>
      <c r="H17439" s="8" t="s">
        <v>314</v>
      </c>
    </row>
    <row r="17440" spans="1:8" ht="15.75" customHeight="1" x14ac:dyDescent="0.3">
      <c r="A17440" s="7">
        <v>17439</v>
      </c>
      <c r="B17440" s="7">
        <v>3439</v>
      </c>
      <c r="C17440" s="7" t="s">
        <v>156</v>
      </c>
      <c r="D17440" s="7">
        <v>72</v>
      </c>
      <c r="E17440" s="7" t="s">
        <v>32451</v>
      </c>
      <c r="F17440" s="7" t="s">
        <v>161</v>
      </c>
      <c r="G17440" s="7" t="s">
        <v>3221</v>
      </c>
      <c r="H17440" s="7" t="s">
        <v>163</v>
      </c>
    </row>
    <row r="17441" spans="1:8" ht="15.75" customHeight="1" x14ac:dyDescent="0.3">
      <c r="A17441" s="8">
        <v>17440</v>
      </c>
      <c r="B17441" s="8">
        <v>3439</v>
      </c>
      <c r="C17441" s="8" t="s">
        <v>167</v>
      </c>
      <c r="D17441" s="8">
        <v>72</v>
      </c>
      <c r="E17441" s="8" t="s">
        <v>29277</v>
      </c>
      <c r="F17441" s="8" t="s">
        <v>152</v>
      </c>
      <c r="G17441" s="8" t="s">
        <v>172</v>
      </c>
      <c r="H17441" s="8" t="s">
        <v>174</v>
      </c>
    </row>
    <row r="17442" spans="1:8" ht="15.75" customHeight="1" x14ac:dyDescent="0.3">
      <c r="A17442" s="7">
        <v>17441</v>
      </c>
      <c r="B17442" s="7">
        <v>3439</v>
      </c>
      <c r="C17442" s="7" t="s">
        <v>192</v>
      </c>
      <c r="D17442" s="7">
        <v>72</v>
      </c>
      <c r="E17442" s="7" t="s">
        <v>29279</v>
      </c>
      <c r="F17442" s="7" t="s">
        <v>172</v>
      </c>
      <c r="G17442" s="7" t="s">
        <v>192</v>
      </c>
      <c r="H17442" s="7" t="s">
        <v>202</v>
      </c>
    </row>
    <row r="17443" spans="1:8" ht="15.75" customHeight="1" x14ac:dyDescent="0.3">
      <c r="A17443" s="8">
        <v>17442</v>
      </c>
      <c r="B17443" s="8">
        <v>3440</v>
      </c>
      <c r="C17443" s="8" t="s">
        <v>148</v>
      </c>
      <c r="D17443" s="8">
        <v>86</v>
      </c>
      <c r="E17443" s="8" t="s">
        <v>29285</v>
      </c>
      <c r="F17443" s="8"/>
      <c r="G17443" s="8" t="s">
        <v>152</v>
      </c>
      <c r="H17443" s="8" t="s">
        <v>492</v>
      </c>
    </row>
    <row r="17444" spans="1:8" ht="15.75" customHeight="1" x14ac:dyDescent="0.3">
      <c r="A17444" s="7">
        <v>17443</v>
      </c>
      <c r="B17444" s="7">
        <v>3440</v>
      </c>
      <c r="C17444" s="7" t="s">
        <v>156</v>
      </c>
      <c r="D17444" s="7">
        <v>86</v>
      </c>
      <c r="E17444" s="7" t="s">
        <v>32452</v>
      </c>
      <c r="F17444" s="7" t="s">
        <v>161</v>
      </c>
      <c r="G17444" s="7" t="s">
        <v>3977</v>
      </c>
      <c r="H17444" s="7" t="s">
        <v>163</v>
      </c>
    </row>
    <row r="17445" spans="1:8" ht="15.75" customHeight="1" x14ac:dyDescent="0.3">
      <c r="A17445" s="8">
        <v>17444</v>
      </c>
      <c r="B17445" s="8">
        <v>3440</v>
      </c>
      <c r="C17445" s="8" t="s">
        <v>167</v>
      </c>
      <c r="D17445" s="8">
        <v>86</v>
      </c>
      <c r="E17445" s="8" t="s">
        <v>29286</v>
      </c>
      <c r="F17445" s="8" t="s">
        <v>152</v>
      </c>
      <c r="G17445" s="8" t="s">
        <v>172</v>
      </c>
      <c r="H17445" s="8" t="s">
        <v>174</v>
      </c>
    </row>
    <row r="17446" spans="1:8" ht="15.75" customHeight="1" x14ac:dyDescent="0.3">
      <c r="A17446" s="7">
        <v>17445</v>
      </c>
      <c r="B17446" s="7">
        <v>3440</v>
      </c>
      <c r="C17446" s="7" t="s">
        <v>176</v>
      </c>
      <c r="D17446" s="7">
        <v>86</v>
      </c>
      <c r="E17446" s="7" t="s">
        <v>32453</v>
      </c>
      <c r="F17446" s="7" t="s">
        <v>172</v>
      </c>
      <c r="G17446" s="7" t="s">
        <v>388</v>
      </c>
      <c r="H17446" s="7" t="s">
        <v>812</v>
      </c>
    </row>
    <row r="17447" spans="1:8" ht="15.75" customHeight="1" x14ac:dyDescent="0.3">
      <c r="A17447" s="8">
        <v>17446</v>
      </c>
      <c r="B17447" s="8">
        <v>3440</v>
      </c>
      <c r="C17447" s="8" t="s">
        <v>192</v>
      </c>
      <c r="D17447" s="8">
        <v>86</v>
      </c>
      <c r="E17447" s="8" t="s">
        <v>29287</v>
      </c>
      <c r="F17447" s="8" t="s">
        <v>172</v>
      </c>
      <c r="G17447" s="8" t="s">
        <v>192</v>
      </c>
      <c r="H17447" s="8" t="s">
        <v>202</v>
      </c>
    </row>
    <row r="17448" spans="1:8" ht="15.75" customHeight="1" x14ac:dyDescent="0.3">
      <c r="A17448" s="7">
        <v>17447</v>
      </c>
      <c r="B17448" s="7">
        <v>3440</v>
      </c>
      <c r="C17448" s="7" t="s">
        <v>116</v>
      </c>
      <c r="D17448" s="7">
        <v>86</v>
      </c>
      <c r="E17448" s="7" t="s">
        <v>32454</v>
      </c>
      <c r="F17448" s="7" t="s">
        <v>192</v>
      </c>
      <c r="G17448" s="7" t="s">
        <v>116</v>
      </c>
      <c r="H17448" s="7" t="s">
        <v>210</v>
      </c>
    </row>
    <row r="17449" spans="1:8" ht="15.75" customHeight="1" x14ac:dyDescent="0.3">
      <c r="A17449" s="8">
        <v>17448</v>
      </c>
      <c r="B17449" s="8">
        <v>3441</v>
      </c>
      <c r="C17449" s="8" t="s">
        <v>148</v>
      </c>
      <c r="D17449" s="8">
        <v>105</v>
      </c>
      <c r="E17449" s="8" t="s">
        <v>29294</v>
      </c>
      <c r="F17449" s="8"/>
      <c r="G17449" s="8" t="s">
        <v>152</v>
      </c>
      <c r="H17449" s="8" t="s">
        <v>492</v>
      </c>
    </row>
    <row r="17450" spans="1:8" ht="15.75" customHeight="1" x14ac:dyDescent="0.3">
      <c r="A17450" s="7">
        <v>17449</v>
      </c>
      <c r="B17450" s="7">
        <v>3441</v>
      </c>
      <c r="C17450" s="7" t="s">
        <v>156</v>
      </c>
      <c r="D17450" s="7">
        <v>105</v>
      </c>
      <c r="E17450" s="7" t="s">
        <v>32455</v>
      </c>
      <c r="F17450" s="7" t="s">
        <v>161</v>
      </c>
      <c r="G17450" s="7" t="s">
        <v>1038</v>
      </c>
      <c r="H17450" s="7" t="s">
        <v>163</v>
      </c>
    </row>
    <row r="17451" spans="1:8" ht="15.75" customHeight="1" x14ac:dyDescent="0.3">
      <c r="A17451" s="8">
        <v>17450</v>
      </c>
      <c r="B17451" s="8">
        <v>3441</v>
      </c>
      <c r="C17451" s="8" t="s">
        <v>167</v>
      </c>
      <c r="D17451" s="8">
        <v>105</v>
      </c>
      <c r="E17451" s="8" t="s">
        <v>29295</v>
      </c>
      <c r="F17451" s="8" t="s">
        <v>152</v>
      </c>
      <c r="G17451" s="8" t="s">
        <v>172</v>
      </c>
      <c r="H17451" s="8" t="s">
        <v>174</v>
      </c>
    </row>
    <row r="17452" spans="1:8" ht="15.75" customHeight="1" x14ac:dyDescent="0.3">
      <c r="A17452" s="7">
        <v>17451</v>
      </c>
      <c r="B17452" s="7">
        <v>3441</v>
      </c>
      <c r="C17452" s="7" t="s">
        <v>176</v>
      </c>
      <c r="D17452" s="7">
        <v>105</v>
      </c>
      <c r="E17452" s="7" t="s">
        <v>32456</v>
      </c>
      <c r="F17452" s="7" t="s">
        <v>172</v>
      </c>
      <c r="G17452" s="7" t="s">
        <v>388</v>
      </c>
      <c r="H17452" s="7" t="s">
        <v>288</v>
      </c>
    </row>
    <row r="17453" spans="1:8" ht="15.75" customHeight="1" x14ac:dyDescent="0.3">
      <c r="A17453" s="8">
        <v>17452</v>
      </c>
      <c r="B17453" s="8">
        <v>3441</v>
      </c>
      <c r="C17453" s="8" t="s">
        <v>192</v>
      </c>
      <c r="D17453" s="8">
        <v>105</v>
      </c>
      <c r="E17453" s="8" t="s">
        <v>29296</v>
      </c>
      <c r="F17453" s="8" t="s">
        <v>172</v>
      </c>
      <c r="G17453" s="8" t="s">
        <v>192</v>
      </c>
      <c r="H17453" s="8" t="s">
        <v>202</v>
      </c>
    </row>
    <row r="17454" spans="1:8" ht="15.75" customHeight="1" x14ac:dyDescent="0.3">
      <c r="A17454" s="7">
        <v>17453</v>
      </c>
      <c r="B17454" s="7">
        <v>3441</v>
      </c>
      <c r="C17454" s="7" t="s">
        <v>116</v>
      </c>
      <c r="D17454" s="7">
        <v>105</v>
      </c>
      <c r="E17454" s="7" t="s">
        <v>32457</v>
      </c>
      <c r="F17454" s="7" t="s">
        <v>192</v>
      </c>
      <c r="G17454" s="7" t="s">
        <v>116</v>
      </c>
      <c r="H17454" s="7" t="s">
        <v>210</v>
      </c>
    </row>
    <row r="17455" spans="1:8" ht="15.75" customHeight="1" x14ac:dyDescent="0.3">
      <c r="A17455" s="8">
        <v>17454</v>
      </c>
      <c r="B17455" s="8">
        <v>3442</v>
      </c>
      <c r="C17455" s="8" t="s">
        <v>148</v>
      </c>
      <c r="D17455" s="8">
        <v>10</v>
      </c>
      <c r="E17455" s="8" t="s">
        <v>29302</v>
      </c>
      <c r="F17455" s="8"/>
      <c r="G17455" s="8" t="s">
        <v>152</v>
      </c>
      <c r="H17455" s="8" t="s">
        <v>218</v>
      </c>
    </row>
    <row r="17456" spans="1:8" ht="15.75" customHeight="1" x14ac:dyDescent="0.3">
      <c r="A17456" s="7">
        <v>17455</v>
      </c>
      <c r="B17456" s="7">
        <v>3442</v>
      </c>
      <c r="C17456" s="7" t="s">
        <v>156</v>
      </c>
      <c r="D17456" s="7">
        <v>10</v>
      </c>
      <c r="E17456" s="7" t="s">
        <v>32458</v>
      </c>
      <c r="F17456" s="7" t="s">
        <v>161</v>
      </c>
      <c r="G17456" s="7" t="s">
        <v>7559</v>
      </c>
      <c r="H17456" s="7" t="s">
        <v>163</v>
      </c>
    </row>
    <row r="17457" spans="1:8" ht="15.75" customHeight="1" x14ac:dyDescent="0.3">
      <c r="A17457" s="8">
        <v>17456</v>
      </c>
      <c r="B17457" s="8">
        <v>3442</v>
      </c>
      <c r="C17457" s="8" t="s">
        <v>167</v>
      </c>
      <c r="D17457" s="8">
        <v>10</v>
      </c>
      <c r="E17457" s="8" t="s">
        <v>29303</v>
      </c>
      <c r="F17457" s="8" t="s">
        <v>152</v>
      </c>
      <c r="G17457" s="8" t="s">
        <v>172</v>
      </c>
      <c r="H17457" s="8" t="s">
        <v>174</v>
      </c>
    </row>
    <row r="17458" spans="1:8" ht="15.75" customHeight="1" x14ac:dyDescent="0.3">
      <c r="A17458" s="7">
        <v>17457</v>
      </c>
      <c r="B17458" s="7">
        <v>3442</v>
      </c>
      <c r="C17458" s="7" t="s">
        <v>176</v>
      </c>
      <c r="D17458" s="7">
        <v>10</v>
      </c>
      <c r="E17458" s="7" t="s">
        <v>32459</v>
      </c>
      <c r="F17458" s="7" t="s">
        <v>172</v>
      </c>
      <c r="G17458" s="7" t="s">
        <v>388</v>
      </c>
      <c r="H17458" s="7" t="s">
        <v>248</v>
      </c>
    </row>
    <row r="17459" spans="1:8" ht="15.75" customHeight="1" x14ac:dyDescent="0.3">
      <c r="A17459" s="8">
        <v>17458</v>
      </c>
      <c r="B17459" s="8">
        <v>3442</v>
      </c>
      <c r="C17459" s="8" t="s">
        <v>192</v>
      </c>
      <c r="D17459" s="8">
        <v>10</v>
      </c>
      <c r="E17459" s="8" t="s">
        <v>29304</v>
      </c>
      <c r="F17459" s="8" t="s">
        <v>172</v>
      </c>
      <c r="G17459" s="8" t="s">
        <v>192</v>
      </c>
      <c r="H17459" s="8" t="s">
        <v>202</v>
      </c>
    </row>
    <row r="17460" spans="1:8" ht="15.75" customHeight="1" x14ac:dyDescent="0.3">
      <c r="A17460" s="7">
        <v>17459</v>
      </c>
      <c r="B17460" s="7">
        <v>3442</v>
      </c>
      <c r="C17460" s="7" t="s">
        <v>116</v>
      </c>
      <c r="D17460" s="7">
        <v>10</v>
      </c>
      <c r="E17460" s="7" t="s">
        <v>32460</v>
      </c>
      <c r="F17460" s="7" t="s">
        <v>192</v>
      </c>
      <c r="G17460" s="7" t="s">
        <v>116</v>
      </c>
      <c r="H17460" s="7" t="s">
        <v>210</v>
      </c>
    </row>
    <row r="17461" spans="1:8" ht="15.75" customHeight="1" x14ac:dyDescent="0.3">
      <c r="A17461" s="8">
        <v>17460</v>
      </c>
      <c r="B17461" s="8">
        <v>3443</v>
      </c>
      <c r="C17461" s="8" t="s">
        <v>148</v>
      </c>
      <c r="D17461" s="8">
        <v>11</v>
      </c>
      <c r="E17461" s="8" t="s">
        <v>29310</v>
      </c>
      <c r="F17461" s="8"/>
      <c r="G17461" s="8" t="s">
        <v>152</v>
      </c>
      <c r="H17461" s="8" t="s">
        <v>153</v>
      </c>
    </row>
    <row r="17462" spans="1:8" ht="15.75" customHeight="1" x14ac:dyDescent="0.3">
      <c r="A17462" s="7">
        <v>17461</v>
      </c>
      <c r="B17462" s="7">
        <v>3443</v>
      </c>
      <c r="C17462" s="7" t="s">
        <v>156</v>
      </c>
      <c r="D17462" s="7">
        <v>11</v>
      </c>
      <c r="E17462" s="7" t="s">
        <v>32461</v>
      </c>
      <c r="F17462" s="7" t="s">
        <v>161</v>
      </c>
      <c r="G17462" s="7" t="s">
        <v>2401</v>
      </c>
      <c r="H17462" s="7" t="s">
        <v>163</v>
      </c>
    </row>
    <row r="17463" spans="1:8" ht="15.75" customHeight="1" x14ac:dyDescent="0.3">
      <c r="A17463" s="8">
        <v>17462</v>
      </c>
      <c r="B17463" s="8">
        <v>3443</v>
      </c>
      <c r="C17463" s="8" t="s">
        <v>167</v>
      </c>
      <c r="D17463" s="8">
        <v>11</v>
      </c>
      <c r="E17463" s="8" t="s">
        <v>29311</v>
      </c>
      <c r="F17463" s="8" t="s">
        <v>152</v>
      </c>
      <c r="G17463" s="8" t="s">
        <v>172</v>
      </c>
      <c r="H17463" s="8" t="s">
        <v>174</v>
      </c>
    </row>
    <row r="17464" spans="1:8" ht="15.75" customHeight="1" x14ac:dyDescent="0.3">
      <c r="A17464" s="7">
        <v>17463</v>
      </c>
      <c r="B17464" s="7">
        <v>3443</v>
      </c>
      <c r="C17464" s="7" t="s">
        <v>192</v>
      </c>
      <c r="D17464" s="7">
        <v>11</v>
      </c>
      <c r="E17464" s="7" t="s">
        <v>29312</v>
      </c>
      <c r="F17464" s="7" t="s">
        <v>172</v>
      </c>
      <c r="G17464" s="7" t="s">
        <v>192</v>
      </c>
      <c r="H17464" s="7" t="s">
        <v>202</v>
      </c>
    </row>
    <row r="17465" spans="1:8" ht="15.75" customHeight="1" x14ac:dyDescent="0.3">
      <c r="A17465" s="8">
        <v>17464</v>
      </c>
      <c r="B17465" s="8">
        <v>3443</v>
      </c>
      <c r="C17465" s="8" t="s">
        <v>116</v>
      </c>
      <c r="D17465" s="8">
        <v>11</v>
      </c>
      <c r="E17465" s="8" t="s">
        <v>32462</v>
      </c>
      <c r="F17465" s="8" t="s">
        <v>192</v>
      </c>
      <c r="G17465" s="8" t="s">
        <v>116</v>
      </c>
      <c r="H17465" s="8" t="s">
        <v>210</v>
      </c>
    </row>
    <row r="17466" spans="1:8" ht="15.75" customHeight="1" x14ac:dyDescent="0.3">
      <c r="A17466" s="7">
        <v>17465</v>
      </c>
      <c r="B17466" s="7">
        <v>3444</v>
      </c>
      <c r="C17466" s="7" t="s">
        <v>148</v>
      </c>
      <c r="D17466" s="7">
        <v>13</v>
      </c>
      <c r="E17466" s="7" t="s">
        <v>29318</v>
      </c>
      <c r="F17466" s="7"/>
      <c r="G17466" s="7" t="s">
        <v>152</v>
      </c>
      <c r="H17466" s="7" t="s">
        <v>218</v>
      </c>
    </row>
    <row r="17467" spans="1:8" ht="15.75" customHeight="1" x14ac:dyDescent="0.3">
      <c r="A17467" s="8">
        <v>17466</v>
      </c>
      <c r="B17467" s="8">
        <v>3444</v>
      </c>
      <c r="C17467" s="8" t="s">
        <v>156</v>
      </c>
      <c r="D17467" s="8">
        <v>13</v>
      </c>
      <c r="E17467" s="8" t="s">
        <v>32463</v>
      </c>
      <c r="F17467" s="8" t="s">
        <v>161</v>
      </c>
      <c r="G17467" s="8" t="s">
        <v>1503</v>
      </c>
      <c r="H17467" s="8" t="s">
        <v>163</v>
      </c>
    </row>
    <row r="17468" spans="1:8" ht="15.75" customHeight="1" x14ac:dyDescent="0.3">
      <c r="A17468" s="7">
        <v>17467</v>
      </c>
      <c r="B17468" s="7">
        <v>3444</v>
      </c>
      <c r="C17468" s="7" t="s">
        <v>167</v>
      </c>
      <c r="D17468" s="7">
        <v>13</v>
      </c>
      <c r="E17468" s="7" t="s">
        <v>29320</v>
      </c>
      <c r="F17468" s="7" t="s">
        <v>152</v>
      </c>
      <c r="G17468" s="7" t="s">
        <v>172</v>
      </c>
      <c r="H17468" s="7" t="s">
        <v>174</v>
      </c>
    </row>
    <row r="17469" spans="1:8" ht="15.75" customHeight="1" x14ac:dyDescent="0.3">
      <c r="A17469" s="8">
        <v>17468</v>
      </c>
      <c r="B17469" s="8">
        <v>3444</v>
      </c>
      <c r="C17469" s="8" t="s">
        <v>176</v>
      </c>
      <c r="D17469" s="8">
        <v>13</v>
      </c>
      <c r="E17469" s="8" t="s">
        <v>32464</v>
      </c>
      <c r="F17469" s="8" t="s">
        <v>172</v>
      </c>
      <c r="G17469" s="8" t="s">
        <v>388</v>
      </c>
      <c r="H17469" s="8" t="s">
        <v>812</v>
      </c>
    </row>
    <row r="17470" spans="1:8" ht="15.75" customHeight="1" x14ac:dyDescent="0.3">
      <c r="A17470" s="7">
        <v>17469</v>
      </c>
      <c r="B17470" s="7">
        <v>3444</v>
      </c>
      <c r="C17470" s="7" t="s">
        <v>192</v>
      </c>
      <c r="D17470" s="7">
        <v>13</v>
      </c>
      <c r="E17470" s="7" t="s">
        <v>29321</v>
      </c>
      <c r="F17470" s="7" t="s">
        <v>172</v>
      </c>
      <c r="G17470" s="7" t="s">
        <v>192</v>
      </c>
      <c r="H17470" s="7" t="s">
        <v>202</v>
      </c>
    </row>
    <row r="17471" spans="1:8" ht="15.75" customHeight="1" x14ac:dyDescent="0.3">
      <c r="A17471" s="8">
        <v>17470</v>
      </c>
      <c r="B17471" s="8">
        <v>3444</v>
      </c>
      <c r="C17471" s="8" t="s">
        <v>116</v>
      </c>
      <c r="D17471" s="8">
        <v>13</v>
      </c>
      <c r="E17471" s="8" t="s">
        <v>12403</v>
      </c>
      <c r="F17471" s="8" t="s">
        <v>192</v>
      </c>
      <c r="G17471" s="8" t="s">
        <v>116</v>
      </c>
      <c r="H17471" s="8" t="s">
        <v>210</v>
      </c>
    </row>
    <row r="17472" spans="1:8" ht="15.75" customHeight="1" x14ac:dyDescent="0.3">
      <c r="A17472" s="7">
        <v>17471</v>
      </c>
      <c r="B17472" s="7">
        <v>3445</v>
      </c>
      <c r="C17472" s="7" t="s">
        <v>148</v>
      </c>
      <c r="D17472" s="7">
        <v>79</v>
      </c>
      <c r="E17472" s="7" t="s">
        <v>29327</v>
      </c>
      <c r="F17472" s="7"/>
      <c r="G17472" s="7" t="s">
        <v>152</v>
      </c>
      <c r="H17472" s="7" t="s">
        <v>314</v>
      </c>
    </row>
    <row r="17473" spans="1:8" ht="15.75" customHeight="1" x14ac:dyDescent="0.3">
      <c r="A17473" s="8">
        <v>17472</v>
      </c>
      <c r="B17473" s="8">
        <v>3445</v>
      </c>
      <c r="C17473" s="8" t="s">
        <v>156</v>
      </c>
      <c r="D17473" s="8">
        <v>79</v>
      </c>
      <c r="E17473" s="8" t="s">
        <v>32465</v>
      </c>
      <c r="F17473" s="8" t="s">
        <v>161</v>
      </c>
      <c r="G17473" s="8" t="s">
        <v>1465</v>
      </c>
      <c r="H17473" s="8" t="s">
        <v>163</v>
      </c>
    </row>
    <row r="17474" spans="1:8" ht="15.75" customHeight="1" x14ac:dyDescent="0.3">
      <c r="A17474" s="7">
        <v>17473</v>
      </c>
      <c r="B17474" s="7">
        <v>3445</v>
      </c>
      <c r="C17474" s="7" t="s">
        <v>167</v>
      </c>
      <c r="D17474" s="7">
        <v>79</v>
      </c>
      <c r="E17474" s="7" t="s">
        <v>18367</v>
      </c>
      <c r="F17474" s="7" t="s">
        <v>152</v>
      </c>
      <c r="G17474" s="7" t="s">
        <v>172</v>
      </c>
      <c r="H17474" s="7" t="s">
        <v>174</v>
      </c>
    </row>
    <row r="17475" spans="1:8" ht="15.75" customHeight="1" x14ac:dyDescent="0.3">
      <c r="A17475" s="8">
        <v>17474</v>
      </c>
      <c r="B17475" s="8">
        <v>3445</v>
      </c>
      <c r="C17475" s="8" t="s">
        <v>176</v>
      </c>
      <c r="D17475" s="8">
        <v>79</v>
      </c>
      <c r="E17475" s="8" t="s">
        <v>32466</v>
      </c>
      <c r="F17475" s="8" t="s">
        <v>172</v>
      </c>
      <c r="G17475" s="8" t="s">
        <v>172</v>
      </c>
      <c r="H17475" s="8" t="s">
        <v>812</v>
      </c>
    </row>
    <row r="17476" spans="1:8" ht="15.75" customHeight="1" x14ac:dyDescent="0.3">
      <c r="A17476" s="7">
        <v>17475</v>
      </c>
      <c r="B17476" s="7">
        <v>3445</v>
      </c>
      <c r="C17476" s="7" t="s">
        <v>192</v>
      </c>
      <c r="D17476" s="7">
        <v>79</v>
      </c>
      <c r="E17476" s="7" t="s">
        <v>29328</v>
      </c>
      <c r="F17476" s="7" t="s">
        <v>172</v>
      </c>
      <c r="G17476" s="7" t="s">
        <v>192</v>
      </c>
      <c r="H17476" s="7" t="s">
        <v>202</v>
      </c>
    </row>
    <row r="17477" spans="1:8" ht="15.75" customHeight="1" x14ac:dyDescent="0.3">
      <c r="A17477" s="8">
        <v>17476</v>
      </c>
      <c r="B17477" s="8">
        <v>3445</v>
      </c>
      <c r="C17477" s="8" t="s">
        <v>116</v>
      </c>
      <c r="D17477" s="8">
        <v>79</v>
      </c>
      <c r="E17477" s="8" t="s">
        <v>32467</v>
      </c>
      <c r="F17477" s="8" t="s">
        <v>192</v>
      </c>
      <c r="G17477" s="8" t="s">
        <v>116</v>
      </c>
      <c r="H17477" s="8" t="s">
        <v>210</v>
      </c>
    </row>
    <row r="17478" spans="1:8" ht="15.75" customHeight="1" x14ac:dyDescent="0.3">
      <c r="A17478" s="7">
        <v>17477</v>
      </c>
      <c r="B17478" s="7">
        <v>3446</v>
      </c>
      <c r="C17478" s="7" t="s">
        <v>148</v>
      </c>
      <c r="D17478" s="7">
        <v>15</v>
      </c>
      <c r="E17478" s="7" t="s">
        <v>29334</v>
      </c>
      <c r="F17478" s="7"/>
      <c r="G17478" s="7" t="s">
        <v>152</v>
      </c>
      <c r="H17478" s="7" t="s">
        <v>218</v>
      </c>
    </row>
    <row r="17479" spans="1:8" ht="15.75" customHeight="1" x14ac:dyDescent="0.3">
      <c r="A17479" s="8">
        <v>17478</v>
      </c>
      <c r="B17479" s="8">
        <v>3446</v>
      </c>
      <c r="C17479" s="8" t="s">
        <v>156</v>
      </c>
      <c r="D17479" s="8">
        <v>15</v>
      </c>
      <c r="E17479" s="8" t="s">
        <v>32468</v>
      </c>
      <c r="F17479" s="8" t="s">
        <v>161</v>
      </c>
      <c r="G17479" s="8" t="s">
        <v>2493</v>
      </c>
      <c r="H17479" s="8" t="s">
        <v>163</v>
      </c>
    </row>
    <row r="17480" spans="1:8" ht="15.75" customHeight="1" x14ac:dyDescent="0.3">
      <c r="A17480" s="7">
        <v>17479</v>
      </c>
      <c r="B17480" s="7">
        <v>3446</v>
      </c>
      <c r="C17480" s="7" t="s">
        <v>167</v>
      </c>
      <c r="D17480" s="7">
        <v>15</v>
      </c>
      <c r="E17480" s="7" t="s">
        <v>29335</v>
      </c>
      <c r="F17480" s="7" t="s">
        <v>152</v>
      </c>
      <c r="G17480" s="7" t="s">
        <v>172</v>
      </c>
      <c r="H17480" s="7" t="s">
        <v>174</v>
      </c>
    </row>
    <row r="17481" spans="1:8" ht="15.75" customHeight="1" x14ac:dyDescent="0.3">
      <c r="A17481" s="8">
        <v>17480</v>
      </c>
      <c r="B17481" s="8">
        <v>3447</v>
      </c>
      <c r="C17481" s="8" t="s">
        <v>148</v>
      </c>
      <c r="D17481" s="8">
        <v>109</v>
      </c>
      <c r="E17481" s="8" t="s">
        <v>29342</v>
      </c>
      <c r="F17481" s="8"/>
      <c r="G17481" s="8" t="s">
        <v>152</v>
      </c>
      <c r="H17481" s="8" t="s">
        <v>492</v>
      </c>
    </row>
    <row r="17482" spans="1:8" ht="15.75" customHeight="1" x14ac:dyDescent="0.3">
      <c r="A17482" s="7">
        <v>17481</v>
      </c>
      <c r="B17482" s="7">
        <v>3447</v>
      </c>
      <c r="C17482" s="7" t="s">
        <v>156</v>
      </c>
      <c r="D17482" s="7">
        <v>109</v>
      </c>
      <c r="E17482" s="7" t="s">
        <v>32469</v>
      </c>
      <c r="F17482" s="7" t="s">
        <v>161</v>
      </c>
      <c r="G17482" s="7" t="s">
        <v>1395</v>
      </c>
      <c r="H17482" s="7" t="s">
        <v>163</v>
      </c>
    </row>
    <row r="17483" spans="1:8" ht="15.75" customHeight="1" x14ac:dyDescent="0.3">
      <c r="A17483" s="8">
        <v>17482</v>
      </c>
      <c r="B17483" s="8">
        <v>3447</v>
      </c>
      <c r="C17483" s="8" t="s">
        <v>167</v>
      </c>
      <c r="D17483" s="8">
        <v>109</v>
      </c>
      <c r="E17483" s="8" t="s">
        <v>29343</v>
      </c>
      <c r="F17483" s="8" t="s">
        <v>152</v>
      </c>
      <c r="G17483" s="8" t="s">
        <v>172</v>
      </c>
      <c r="H17483" s="8" t="s">
        <v>174</v>
      </c>
    </row>
    <row r="17484" spans="1:8" ht="15.75" customHeight="1" x14ac:dyDescent="0.3">
      <c r="A17484" s="7">
        <v>17483</v>
      </c>
      <c r="B17484" s="7">
        <v>3447</v>
      </c>
      <c r="C17484" s="7" t="s">
        <v>192</v>
      </c>
      <c r="D17484" s="7">
        <v>109</v>
      </c>
      <c r="E17484" s="7" t="s">
        <v>29344</v>
      </c>
      <c r="F17484" s="7" t="s">
        <v>172</v>
      </c>
      <c r="G17484" s="7" t="s">
        <v>192</v>
      </c>
      <c r="H17484" s="7" t="s">
        <v>202</v>
      </c>
    </row>
    <row r="17485" spans="1:8" ht="15.75" customHeight="1" x14ac:dyDescent="0.3">
      <c r="A17485" s="8">
        <v>17484</v>
      </c>
      <c r="B17485" s="8">
        <v>3448</v>
      </c>
      <c r="C17485" s="8" t="s">
        <v>148</v>
      </c>
      <c r="D17485" s="8">
        <v>16</v>
      </c>
      <c r="E17485" s="8" t="s">
        <v>29351</v>
      </c>
      <c r="F17485" s="8"/>
      <c r="G17485" s="8" t="s">
        <v>152</v>
      </c>
      <c r="H17485" s="8" t="s">
        <v>153</v>
      </c>
    </row>
    <row r="17486" spans="1:8" ht="15.75" customHeight="1" x14ac:dyDescent="0.3">
      <c r="A17486" s="7">
        <v>17485</v>
      </c>
      <c r="B17486" s="7">
        <v>3448</v>
      </c>
      <c r="C17486" s="7" t="s">
        <v>156</v>
      </c>
      <c r="D17486" s="7">
        <v>16</v>
      </c>
      <c r="E17486" s="7" t="s">
        <v>32470</v>
      </c>
      <c r="F17486" s="7" t="s">
        <v>161</v>
      </c>
      <c r="G17486" s="7" t="s">
        <v>3258</v>
      </c>
      <c r="H17486" s="7" t="s">
        <v>163</v>
      </c>
    </row>
    <row r="17487" spans="1:8" ht="15.75" customHeight="1" x14ac:dyDescent="0.3">
      <c r="A17487" s="8">
        <v>17486</v>
      </c>
      <c r="B17487" s="8">
        <v>3448</v>
      </c>
      <c r="C17487" s="8" t="s">
        <v>167</v>
      </c>
      <c r="D17487" s="8">
        <v>16</v>
      </c>
      <c r="E17487" s="8" t="s">
        <v>29352</v>
      </c>
      <c r="F17487" s="8" t="s">
        <v>152</v>
      </c>
      <c r="G17487" s="8" t="s">
        <v>172</v>
      </c>
      <c r="H17487" s="8" t="s">
        <v>174</v>
      </c>
    </row>
    <row r="17488" spans="1:8" ht="15.75" customHeight="1" x14ac:dyDescent="0.3">
      <c r="A17488" s="7">
        <v>17487</v>
      </c>
      <c r="B17488" s="7">
        <v>3448</v>
      </c>
      <c r="C17488" s="7" t="s">
        <v>192</v>
      </c>
      <c r="D17488" s="7">
        <v>16</v>
      </c>
      <c r="E17488" s="7" t="s">
        <v>29353</v>
      </c>
      <c r="F17488" s="7" t="s">
        <v>172</v>
      </c>
      <c r="G17488" s="7" t="s">
        <v>192</v>
      </c>
      <c r="H17488" s="7" t="s">
        <v>202</v>
      </c>
    </row>
    <row r="17489" spans="1:8" ht="15.75" customHeight="1" x14ac:dyDescent="0.3">
      <c r="A17489" s="8">
        <v>17488</v>
      </c>
      <c r="B17489" s="8">
        <v>3449</v>
      </c>
      <c r="C17489" s="8" t="s">
        <v>148</v>
      </c>
      <c r="D17489" s="8">
        <v>23</v>
      </c>
      <c r="E17489" s="8" t="s">
        <v>29360</v>
      </c>
      <c r="F17489" s="8"/>
      <c r="G17489" s="8" t="s">
        <v>152</v>
      </c>
      <c r="H17489" s="8" t="s">
        <v>492</v>
      </c>
    </row>
    <row r="17490" spans="1:8" ht="15.75" customHeight="1" x14ac:dyDescent="0.3">
      <c r="A17490" s="7">
        <v>17489</v>
      </c>
      <c r="B17490" s="7">
        <v>3449</v>
      </c>
      <c r="C17490" s="7" t="s">
        <v>156</v>
      </c>
      <c r="D17490" s="7">
        <v>23</v>
      </c>
      <c r="E17490" s="7" t="s">
        <v>32471</v>
      </c>
      <c r="F17490" s="7" t="s">
        <v>161</v>
      </c>
      <c r="G17490" s="7" t="s">
        <v>2737</v>
      </c>
      <c r="H17490" s="7" t="s">
        <v>163</v>
      </c>
    </row>
    <row r="17491" spans="1:8" ht="15.75" customHeight="1" x14ac:dyDescent="0.3">
      <c r="A17491" s="8">
        <v>17490</v>
      </c>
      <c r="B17491" s="8">
        <v>3449</v>
      </c>
      <c r="C17491" s="8" t="s">
        <v>167</v>
      </c>
      <c r="D17491" s="8">
        <v>23</v>
      </c>
      <c r="E17491" s="8" t="s">
        <v>29361</v>
      </c>
      <c r="F17491" s="8" t="s">
        <v>152</v>
      </c>
      <c r="G17491" s="8" t="s">
        <v>172</v>
      </c>
      <c r="H17491" s="8" t="s">
        <v>174</v>
      </c>
    </row>
    <row r="17492" spans="1:8" ht="15.75" customHeight="1" x14ac:dyDescent="0.3">
      <c r="A17492" s="7">
        <v>17491</v>
      </c>
      <c r="B17492" s="7">
        <v>3449</v>
      </c>
      <c r="C17492" s="7" t="s">
        <v>176</v>
      </c>
      <c r="D17492" s="7">
        <v>23</v>
      </c>
      <c r="E17492" s="7" t="s">
        <v>15846</v>
      </c>
      <c r="F17492" s="7" t="s">
        <v>172</v>
      </c>
      <c r="G17492" s="7" t="s">
        <v>388</v>
      </c>
      <c r="H17492" s="7" t="s">
        <v>288</v>
      </c>
    </row>
    <row r="17493" spans="1:8" ht="15.75" customHeight="1" x14ac:dyDescent="0.3">
      <c r="A17493" s="8">
        <v>17492</v>
      </c>
      <c r="B17493" s="8">
        <v>3449</v>
      </c>
      <c r="C17493" s="8" t="s">
        <v>192</v>
      </c>
      <c r="D17493" s="8">
        <v>23</v>
      </c>
      <c r="E17493" s="8" t="s">
        <v>29362</v>
      </c>
      <c r="F17493" s="8" t="s">
        <v>172</v>
      </c>
      <c r="G17493" s="8" t="s">
        <v>192</v>
      </c>
      <c r="H17493" s="8" t="s">
        <v>202</v>
      </c>
    </row>
    <row r="17494" spans="1:8" ht="15.75" customHeight="1" x14ac:dyDescent="0.3">
      <c r="A17494" s="7">
        <v>17493</v>
      </c>
      <c r="B17494" s="7">
        <v>3450</v>
      </c>
      <c r="C17494" s="7" t="s">
        <v>148</v>
      </c>
      <c r="D17494" s="7">
        <v>8</v>
      </c>
      <c r="E17494" s="7" t="s">
        <v>29367</v>
      </c>
      <c r="F17494" s="7"/>
      <c r="G17494" s="7" t="s">
        <v>152</v>
      </c>
      <c r="H17494" s="7" t="s">
        <v>153</v>
      </c>
    </row>
    <row r="17495" spans="1:8" ht="15.75" customHeight="1" x14ac:dyDescent="0.3">
      <c r="A17495" s="8">
        <v>17494</v>
      </c>
      <c r="B17495" s="8">
        <v>3450</v>
      </c>
      <c r="C17495" s="8" t="s">
        <v>156</v>
      </c>
      <c r="D17495" s="8">
        <v>8</v>
      </c>
      <c r="E17495" s="8" t="s">
        <v>32472</v>
      </c>
      <c r="F17495" s="8" t="s">
        <v>161</v>
      </c>
      <c r="G17495" s="8" t="s">
        <v>1154</v>
      </c>
      <c r="H17495" s="8" t="s">
        <v>163</v>
      </c>
    </row>
    <row r="17496" spans="1:8" ht="15.75" customHeight="1" x14ac:dyDescent="0.3">
      <c r="A17496" s="7">
        <v>17495</v>
      </c>
      <c r="B17496" s="7">
        <v>3450</v>
      </c>
      <c r="C17496" s="7" t="s">
        <v>167</v>
      </c>
      <c r="D17496" s="7">
        <v>8</v>
      </c>
      <c r="E17496" s="7" t="s">
        <v>29368</v>
      </c>
      <c r="F17496" s="7" t="s">
        <v>152</v>
      </c>
      <c r="G17496" s="7" t="s">
        <v>172</v>
      </c>
      <c r="H17496" s="7" t="s">
        <v>174</v>
      </c>
    </row>
    <row r="17497" spans="1:8" ht="15.75" customHeight="1" x14ac:dyDescent="0.3">
      <c r="A17497" s="8">
        <v>17496</v>
      </c>
      <c r="B17497" s="8">
        <v>3450</v>
      </c>
      <c r="C17497" s="8" t="s">
        <v>192</v>
      </c>
      <c r="D17497" s="8">
        <v>8</v>
      </c>
      <c r="E17497" s="8" t="s">
        <v>29369</v>
      </c>
      <c r="F17497" s="8" t="s">
        <v>172</v>
      </c>
      <c r="G17497" s="8" t="s">
        <v>192</v>
      </c>
      <c r="H17497" s="8" t="s">
        <v>202</v>
      </c>
    </row>
    <row r="17498" spans="1:8" ht="15.75" customHeight="1" x14ac:dyDescent="0.3">
      <c r="A17498" s="7">
        <v>17497</v>
      </c>
      <c r="B17498" s="7">
        <v>3451</v>
      </c>
      <c r="C17498" s="7" t="s">
        <v>148</v>
      </c>
      <c r="D17498" s="7">
        <v>119</v>
      </c>
      <c r="E17498" s="7" t="s">
        <v>11781</v>
      </c>
      <c r="F17498" s="7"/>
      <c r="G17498" s="7" t="s">
        <v>152</v>
      </c>
      <c r="H17498" s="7" t="s">
        <v>492</v>
      </c>
    </row>
    <row r="17499" spans="1:8" ht="15.75" customHeight="1" x14ac:dyDescent="0.3">
      <c r="A17499" s="8">
        <v>17498</v>
      </c>
      <c r="B17499" s="8">
        <v>3451</v>
      </c>
      <c r="C17499" s="8" t="s">
        <v>156</v>
      </c>
      <c r="D17499" s="8">
        <v>119</v>
      </c>
      <c r="E17499" s="8" t="s">
        <v>32473</v>
      </c>
      <c r="F17499" s="8" t="s">
        <v>161</v>
      </c>
      <c r="G17499" s="8" t="s">
        <v>2601</v>
      </c>
      <c r="H17499" s="8" t="s">
        <v>163</v>
      </c>
    </row>
    <row r="17500" spans="1:8" ht="15.75" customHeight="1" x14ac:dyDescent="0.3">
      <c r="A17500" s="7">
        <v>17499</v>
      </c>
      <c r="B17500" s="7">
        <v>3451</v>
      </c>
      <c r="C17500" s="7" t="s">
        <v>167</v>
      </c>
      <c r="D17500" s="7">
        <v>119</v>
      </c>
      <c r="E17500" s="7" t="s">
        <v>29374</v>
      </c>
      <c r="F17500" s="7" t="s">
        <v>152</v>
      </c>
      <c r="G17500" s="7" t="s">
        <v>172</v>
      </c>
      <c r="H17500" s="7" t="s">
        <v>174</v>
      </c>
    </row>
    <row r="17501" spans="1:8" ht="15.75" customHeight="1" x14ac:dyDescent="0.3">
      <c r="A17501" s="8">
        <v>17500</v>
      </c>
      <c r="B17501" s="8">
        <v>3451</v>
      </c>
      <c r="C17501" s="8" t="s">
        <v>192</v>
      </c>
      <c r="D17501" s="8">
        <v>119</v>
      </c>
      <c r="E17501" s="8" t="s">
        <v>29375</v>
      </c>
      <c r="F17501" s="8" t="s">
        <v>172</v>
      </c>
      <c r="G17501" s="8" t="s">
        <v>192</v>
      </c>
      <c r="H17501" s="8" t="s">
        <v>202</v>
      </c>
    </row>
    <row r="17502" spans="1:8" ht="15.75" customHeight="1" x14ac:dyDescent="0.3">
      <c r="A17502" s="7">
        <v>17501</v>
      </c>
      <c r="B17502" s="7">
        <v>3451</v>
      </c>
      <c r="C17502" s="7" t="s">
        <v>116</v>
      </c>
      <c r="D17502" s="7">
        <v>119</v>
      </c>
      <c r="E17502" s="7" t="s">
        <v>32474</v>
      </c>
      <c r="F17502" s="7" t="s">
        <v>192</v>
      </c>
      <c r="G17502" s="7" t="s">
        <v>116</v>
      </c>
      <c r="H17502" s="7" t="s">
        <v>210</v>
      </c>
    </row>
    <row r="17503" spans="1:8" ht="15.75" customHeight="1" x14ac:dyDescent="0.3">
      <c r="A17503" s="8">
        <v>17502</v>
      </c>
      <c r="B17503" s="8">
        <v>3452</v>
      </c>
      <c r="C17503" s="8" t="s">
        <v>148</v>
      </c>
      <c r="D17503" s="8">
        <v>48</v>
      </c>
      <c r="E17503" s="8" t="s">
        <v>29381</v>
      </c>
      <c r="F17503" s="8"/>
      <c r="G17503" s="8" t="s">
        <v>152</v>
      </c>
      <c r="H17503" s="8" t="s">
        <v>492</v>
      </c>
    </row>
    <row r="17504" spans="1:8" ht="15.75" customHeight="1" x14ac:dyDescent="0.3">
      <c r="A17504" s="7">
        <v>17503</v>
      </c>
      <c r="B17504" s="7">
        <v>3452</v>
      </c>
      <c r="C17504" s="7" t="s">
        <v>156</v>
      </c>
      <c r="D17504" s="7">
        <v>48</v>
      </c>
      <c r="E17504" s="7" t="s">
        <v>32475</v>
      </c>
      <c r="F17504" s="7" t="s">
        <v>161</v>
      </c>
      <c r="G17504" s="7" t="s">
        <v>2807</v>
      </c>
      <c r="H17504" s="7" t="s">
        <v>163</v>
      </c>
    </row>
    <row r="17505" spans="1:8" ht="15.75" customHeight="1" x14ac:dyDescent="0.3">
      <c r="A17505" s="8">
        <v>17504</v>
      </c>
      <c r="B17505" s="8">
        <v>3452</v>
      </c>
      <c r="C17505" s="8" t="s">
        <v>167</v>
      </c>
      <c r="D17505" s="8">
        <v>48</v>
      </c>
      <c r="E17505" s="8" t="s">
        <v>29382</v>
      </c>
      <c r="F17505" s="8" t="s">
        <v>152</v>
      </c>
      <c r="G17505" s="8" t="s">
        <v>172</v>
      </c>
      <c r="H17505" s="8" t="s">
        <v>174</v>
      </c>
    </row>
    <row r="17506" spans="1:8" ht="15.75" customHeight="1" x14ac:dyDescent="0.3">
      <c r="A17506" s="7">
        <v>17505</v>
      </c>
      <c r="B17506" s="7">
        <v>3452</v>
      </c>
      <c r="C17506" s="7" t="s">
        <v>176</v>
      </c>
      <c r="D17506" s="7">
        <v>48</v>
      </c>
      <c r="E17506" s="7" t="s">
        <v>32476</v>
      </c>
      <c r="F17506" s="7" t="s">
        <v>172</v>
      </c>
      <c r="G17506" s="7" t="s">
        <v>388</v>
      </c>
      <c r="H17506" s="7" t="s">
        <v>812</v>
      </c>
    </row>
    <row r="17507" spans="1:8" ht="15.75" customHeight="1" x14ac:dyDescent="0.3">
      <c r="A17507" s="8">
        <v>17506</v>
      </c>
      <c r="B17507" s="8">
        <v>3452</v>
      </c>
      <c r="C17507" s="8" t="s">
        <v>192</v>
      </c>
      <c r="D17507" s="8">
        <v>48</v>
      </c>
      <c r="E17507" s="8" t="s">
        <v>29383</v>
      </c>
      <c r="F17507" s="8" t="s">
        <v>172</v>
      </c>
      <c r="G17507" s="8" t="s">
        <v>192</v>
      </c>
      <c r="H17507" s="8" t="s">
        <v>202</v>
      </c>
    </row>
    <row r="17508" spans="1:8" ht="15.75" customHeight="1" x14ac:dyDescent="0.3">
      <c r="A17508" s="7">
        <v>17507</v>
      </c>
      <c r="B17508" s="7">
        <v>3452</v>
      </c>
      <c r="C17508" s="7" t="s">
        <v>116</v>
      </c>
      <c r="D17508" s="7">
        <v>48</v>
      </c>
      <c r="E17508" s="7" t="s">
        <v>32477</v>
      </c>
      <c r="F17508" s="7" t="s">
        <v>192</v>
      </c>
      <c r="G17508" s="7" t="s">
        <v>116</v>
      </c>
      <c r="H17508" s="7" t="s">
        <v>210</v>
      </c>
    </row>
    <row r="17509" spans="1:8" ht="15.75" customHeight="1" x14ac:dyDescent="0.3">
      <c r="A17509" s="8">
        <v>17508</v>
      </c>
      <c r="B17509" s="8">
        <v>3453</v>
      </c>
      <c r="C17509" s="8" t="s">
        <v>148</v>
      </c>
      <c r="D17509" s="8">
        <v>90</v>
      </c>
      <c r="E17509" s="8" t="s">
        <v>29389</v>
      </c>
      <c r="F17509" s="8"/>
      <c r="G17509" s="8" t="s">
        <v>152</v>
      </c>
      <c r="H17509" s="8" t="s">
        <v>153</v>
      </c>
    </row>
    <row r="17510" spans="1:8" ht="15.75" customHeight="1" x14ac:dyDescent="0.3">
      <c r="A17510" s="7">
        <v>17509</v>
      </c>
      <c r="B17510" s="7">
        <v>3453</v>
      </c>
      <c r="C17510" s="7" t="s">
        <v>156</v>
      </c>
      <c r="D17510" s="7">
        <v>90</v>
      </c>
      <c r="E17510" s="7" t="s">
        <v>32478</v>
      </c>
      <c r="F17510" s="7" t="s">
        <v>161</v>
      </c>
      <c r="G17510" s="7" t="s">
        <v>1576</v>
      </c>
      <c r="H17510" s="7" t="s">
        <v>163</v>
      </c>
    </row>
    <row r="17511" spans="1:8" ht="15.75" customHeight="1" x14ac:dyDescent="0.3">
      <c r="A17511" s="8">
        <v>17510</v>
      </c>
      <c r="B17511" s="8">
        <v>3453</v>
      </c>
      <c r="C17511" s="8" t="s">
        <v>167</v>
      </c>
      <c r="D17511" s="8">
        <v>90</v>
      </c>
      <c r="E17511" s="8" t="s">
        <v>29390</v>
      </c>
      <c r="F17511" s="8" t="s">
        <v>152</v>
      </c>
      <c r="G17511" s="8" t="s">
        <v>172</v>
      </c>
      <c r="H17511" s="8" t="s">
        <v>174</v>
      </c>
    </row>
    <row r="17512" spans="1:8" ht="15.75" customHeight="1" x14ac:dyDescent="0.3">
      <c r="A17512" s="7">
        <v>17511</v>
      </c>
      <c r="B17512" s="7">
        <v>3453</v>
      </c>
      <c r="C17512" s="7" t="s">
        <v>176</v>
      </c>
      <c r="D17512" s="7">
        <v>90</v>
      </c>
      <c r="E17512" s="7" t="s">
        <v>32479</v>
      </c>
      <c r="F17512" s="7" t="s">
        <v>172</v>
      </c>
      <c r="G17512" s="7" t="s">
        <v>388</v>
      </c>
      <c r="H17512" s="7" t="s">
        <v>288</v>
      </c>
    </row>
    <row r="17513" spans="1:8" ht="15.75" customHeight="1" x14ac:dyDescent="0.3">
      <c r="A17513" s="8">
        <v>17512</v>
      </c>
      <c r="B17513" s="8">
        <v>3453</v>
      </c>
      <c r="C17513" s="8" t="s">
        <v>192</v>
      </c>
      <c r="D17513" s="8">
        <v>90</v>
      </c>
      <c r="E17513" s="8" t="s">
        <v>29392</v>
      </c>
      <c r="F17513" s="8" t="s">
        <v>172</v>
      </c>
      <c r="G17513" s="8" t="s">
        <v>192</v>
      </c>
      <c r="H17513" s="8" t="s">
        <v>202</v>
      </c>
    </row>
    <row r="17514" spans="1:8" ht="15.75" customHeight="1" x14ac:dyDescent="0.3">
      <c r="A17514" s="7">
        <v>17513</v>
      </c>
      <c r="B17514" s="7">
        <v>3453</v>
      </c>
      <c r="C17514" s="7" t="s">
        <v>116</v>
      </c>
      <c r="D17514" s="7">
        <v>90</v>
      </c>
      <c r="E17514" s="7" t="s">
        <v>32480</v>
      </c>
      <c r="F17514" s="7" t="s">
        <v>192</v>
      </c>
      <c r="G17514" s="7" t="s">
        <v>116</v>
      </c>
      <c r="H17514" s="7" t="s">
        <v>210</v>
      </c>
    </row>
    <row r="17515" spans="1:8" ht="15.75" customHeight="1" x14ac:dyDescent="0.3">
      <c r="A17515" s="8">
        <v>17514</v>
      </c>
      <c r="B17515" s="8">
        <v>3454</v>
      </c>
      <c r="C17515" s="8" t="s">
        <v>148</v>
      </c>
      <c r="D17515" s="8">
        <v>115</v>
      </c>
      <c r="E17515" s="8" t="s">
        <v>8816</v>
      </c>
      <c r="F17515" s="8"/>
      <c r="G17515" s="8" t="s">
        <v>152</v>
      </c>
      <c r="H17515" s="8" t="s">
        <v>492</v>
      </c>
    </row>
    <row r="17516" spans="1:8" ht="15.75" customHeight="1" x14ac:dyDescent="0.3">
      <c r="A17516" s="7">
        <v>17515</v>
      </c>
      <c r="B17516" s="7">
        <v>3454</v>
      </c>
      <c r="C17516" s="7" t="s">
        <v>156</v>
      </c>
      <c r="D17516" s="7">
        <v>115</v>
      </c>
      <c r="E17516" s="7" t="s">
        <v>32481</v>
      </c>
      <c r="F17516" s="7" t="s">
        <v>161</v>
      </c>
      <c r="G17516" s="7" t="s">
        <v>2653</v>
      </c>
      <c r="H17516" s="7" t="s">
        <v>163</v>
      </c>
    </row>
    <row r="17517" spans="1:8" ht="15.75" customHeight="1" x14ac:dyDescent="0.3">
      <c r="A17517" s="8">
        <v>17516</v>
      </c>
      <c r="B17517" s="8">
        <v>3454</v>
      </c>
      <c r="C17517" s="8" t="s">
        <v>167</v>
      </c>
      <c r="D17517" s="8">
        <v>115</v>
      </c>
      <c r="E17517" s="8" t="s">
        <v>29398</v>
      </c>
      <c r="F17517" s="8" t="s">
        <v>152</v>
      </c>
      <c r="G17517" s="8" t="s">
        <v>172</v>
      </c>
      <c r="H17517" s="8" t="s">
        <v>174</v>
      </c>
    </row>
    <row r="17518" spans="1:8" ht="15.75" customHeight="1" x14ac:dyDescent="0.3">
      <c r="A17518" s="7">
        <v>17517</v>
      </c>
      <c r="B17518" s="7">
        <v>3454</v>
      </c>
      <c r="C17518" s="7" t="s">
        <v>192</v>
      </c>
      <c r="D17518" s="7">
        <v>115</v>
      </c>
      <c r="E17518" s="7" t="s">
        <v>29399</v>
      </c>
      <c r="F17518" s="7" t="s">
        <v>172</v>
      </c>
      <c r="G17518" s="7" t="s">
        <v>192</v>
      </c>
      <c r="H17518" s="7" t="s">
        <v>202</v>
      </c>
    </row>
    <row r="17519" spans="1:8" ht="15.75" customHeight="1" x14ac:dyDescent="0.3">
      <c r="A17519" s="8">
        <v>17518</v>
      </c>
      <c r="B17519" s="8">
        <v>3454</v>
      </c>
      <c r="C17519" s="8" t="s">
        <v>116</v>
      </c>
      <c r="D17519" s="8">
        <v>115</v>
      </c>
      <c r="E17519" s="8" t="s">
        <v>32482</v>
      </c>
      <c r="F17519" s="8" t="s">
        <v>192</v>
      </c>
      <c r="G17519" s="8" t="s">
        <v>116</v>
      </c>
      <c r="H17519" s="8" t="s">
        <v>210</v>
      </c>
    </row>
    <row r="17520" spans="1:8" ht="15.75" customHeight="1" x14ac:dyDescent="0.3">
      <c r="A17520" s="7">
        <v>17519</v>
      </c>
      <c r="B17520" s="7">
        <v>3455</v>
      </c>
      <c r="C17520" s="7" t="s">
        <v>148</v>
      </c>
      <c r="D17520" s="7">
        <v>55</v>
      </c>
      <c r="E17520" s="7" t="s">
        <v>29405</v>
      </c>
      <c r="F17520" s="7"/>
      <c r="G17520" s="7" t="s">
        <v>152</v>
      </c>
      <c r="H17520" s="7" t="s">
        <v>153</v>
      </c>
    </row>
    <row r="17521" spans="1:8" ht="15.75" customHeight="1" x14ac:dyDescent="0.3">
      <c r="A17521" s="8">
        <v>17520</v>
      </c>
      <c r="B17521" s="8">
        <v>3455</v>
      </c>
      <c r="C17521" s="8" t="s">
        <v>156</v>
      </c>
      <c r="D17521" s="8">
        <v>55</v>
      </c>
      <c r="E17521" s="8" t="s">
        <v>32483</v>
      </c>
      <c r="F17521" s="8" t="s">
        <v>161</v>
      </c>
      <c r="G17521" s="8" t="s">
        <v>2417</v>
      </c>
      <c r="H17521" s="8" t="s">
        <v>163</v>
      </c>
    </row>
    <row r="17522" spans="1:8" ht="15.75" customHeight="1" x14ac:dyDescent="0.3">
      <c r="A17522" s="7">
        <v>17521</v>
      </c>
      <c r="B17522" s="7">
        <v>3455</v>
      </c>
      <c r="C17522" s="7" t="s">
        <v>167</v>
      </c>
      <c r="D17522" s="7">
        <v>55</v>
      </c>
      <c r="E17522" s="7" t="s">
        <v>29407</v>
      </c>
      <c r="F17522" s="7" t="s">
        <v>152</v>
      </c>
      <c r="G17522" s="7" t="s">
        <v>172</v>
      </c>
      <c r="H17522" s="7" t="s">
        <v>174</v>
      </c>
    </row>
    <row r="17523" spans="1:8" ht="15.75" customHeight="1" x14ac:dyDescent="0.3">
      <c r="A17523" s="8">
        <v>17522</v>
      </c>
      <c r="B17523" s="8">
        <v>3455</v>
      </c>
      <c r="C17523" s="8" t="s">
        <v>192</v>
      </c>
      <c r="D17523" s="8">
        <v>55</v>
      </c>
      <c r="E17523" s="8" t="s">
        <v>29408</v>
      </c>
      <c r="F17523" s="8" t="s">
        <v>172</v>
      </c>
      <c r="G17523" s="8" t="s">
        <v>192</v>
      </c>
      <c r="H17523" s="8" t="s">
        <v>202</v>
      </c>
    </row>
    <row r="17524" spans="1:8" ht="15.75" customHeight="1" x14ac:dyDescent="0.3">
      <c r="A17524" s="7">
        <v>17523</v>
      </c>
      <c r="B17524" s="7">
        <v>3456</v>
      </c>
      <c r="C17524" s="7" t="s">
        <v>148</v>
      </c>
      <c r="D17524" s="7">
        <v>102</v>
      </c>
      <c r="E17524" s="7" t="s">
        <v>29414</v>
      </c>
      <c r="F17524" s="7"/>
      <c r="G17524" s="7" t="s">
        <v>152</v>
      </c>
      <c r="H17524" s="7" t="s">
        <v>492</v>
      </c>
    </row>
    <row r="17525" spans="1:8" ht="15.75" customHeight="1" x14ac:dyDescent="0.3">
      <c r="A17525" s="8">
        <v>17524</v>
      </c>
      <c r="B17525" s="8">
        <v>3456</v>
      </c>
      <c r="C17525" s="8" t="s">
        <v>156</v>
      </c>
      <c r="D17525" s="8">
        <v>102</v>
      </c>
      <c r="E17525" s="8" t="s">
        <v>32484</v>
      </c>
      <c r="F17525" s="8" t="s">
        <v>161</v>
      </c>
      <c r="G17525" s="8" t="s">
        <v>2054</v>
      </c>
      <c r="H17525" s="8" t="s">
        <v>163</v>
      </c>
    </row>
    <row r="17526" spans="1:8" ht="15.75" customHeight="1" x14ac:dyDescent="0.3">
      <c r="A17526" s="7">
        <v>17525</v>
      </c>
      <c r="B17526" s="7">
        <v>3456</v>
      </c>
      <c r="C17526" s="7" t="s">
        <v>167</v>
      </c>
      <c r="D17526" s="7">
        <v>102</v>
      </c>
      <c r="E17526" s="7" t="s">
        <v>29415</v>
      </c>
      <c r="F17526" s="7" t="s">
        <v>152</v>
      </c>
      <c r="G17526" s="7" t="s">
        <v>172</v>
      </c>
      <c r="H17526" s="7" t="s">
        <v>174</v>
      </c>
    </row>
    <row r="17527" spans="1:8" ht="15.75" customHeight="1" x14ac:dyDescent="0.3">
      <c r="A17527" s="8">
        <v>17526</v>
      </c>
      <c r="B17527" s="8">
        <v>3456</v>
      </c>
      <c r="C17527" s="8" t="s">
        <v>192</v>
      </c>
      <c r="D17527" s="8">
        <v>102</v>
      </c>
      <c r="E17527" s="8" t="s">
        <v>29417</v>
      </c>
      <c r="F17527" s="8" t="s">
        <v>172</v>
      </c>
      <c r="G17527" s="8" t="s">
        <v>192</v>
      </c>
      <c r="H17527" s="8" t="s">
        <v>202</v>
      </c>
    </row>
    <row r="17528" spans="1:8" ht="15.75" customHeight="1" x14ac:dyDescent="0.3">
      <c r="A17528" s="7">
        <v>17527</v>
      </c>
      <c r="B17528" s="7">
        <v>3457</v>
      </c>
      <c r="C17528" s="7" t="s">
        <v>148</v>
      </c>
      <c r="D17528" s="7">
        <v>22</v>
      </c>
      <c r="E17528" s="7" t="s">
        <v>29423</v>
      </c>
      <c r="F17528" s="7"/>
      <c r="G17528" s="7" t="s">
        <v>152</v>
      </c>
      <c r="H17528" s="7" t="s">
        <v>218</v>
      </c>
    </row>
    <row r="17529" spans="1:8" ht="15.75" customHeight="1" x14ac:dyDescent="0.3">
      <c r="A17529" s="8">
        <v>17528</v>
      </c>
      <c r="B17529" s="8">
        <v>3457</v>
      </c>
      <c r="C17529" s="8" t="s">
        <v>156</v>
      </c>
      <c r="D17529" s="8">
        <v>22</v>
      </c>
      <c r="E17529" s="8" t="s">
        <v>32485</v>
      </c>
      <c r="F17529" s="8" t="s">
        <v>161</v>
      </c>
      <c r="G17529" s="8" t="s">
        <v>320</v>
      </c>
      <c r="H17529" s="8" t="s">
        <v>163</v>
      </c>
    </row>
    <row r="17530" spans="1:8" ht="15.75" customHeight="1" x14ac:dyDescent="0.3">
      <c r="A17530" s="7">
        <v>17529</v>
      </c>
      <c r="B17530" s="7">
        <v>3457</v>
      </c>
      <c r="C17530" s="7" t="s">
        <v>167</v>
      </c>
      <c r="D17530" s="7">
        <v>22</v>
      </c>
      <c r="E17530" s="7" t="s">
        <v>29424</v>
      </c>
      <c r="F17530" s="7" t="s">
        <v>152</v>
      </c>
      <c r="G17530" s="7" t="s">
        <v>172</v>
      </c>
      <c r="H17530" s="7" t="s">
        <v>174</v>
      </c>
    </row>
    <row r="17531" spans="1:8" ht="15.75" customHeight="1" x14ac:dyDescent="0.3">
      <c r="A17531" s="8">
        <v>17530</v>
      </c>
      <c r="B17531" s="8">
        <v>3457</v>
      </c>
      <c r="C17531" s="8" t="s">
        <v>176</v>
      </c>
      <c r="D17531" s="8">
        <v>22</v>
      </c>
      <c r="E17531" s="8" t="s">
        <v>32486</v>
      </c>
      <c r="F17531" s="8" t="s">
        <v>172</v>
      </c>
      <c r="G17531" s="8" t="s">
        <v>388</v>
      </c>
      <c r="H17531" s="8" t="s">
        <v>184</v>
      </c>
    </row>
    <row r="17532" spans="1:8" ht="15.75" customHeight="1" x14ac:dyDescent="0.3">
      <c r="A17532" s="7">
        <v>17531</v>
      </c>
      <c r="B17532" s="7">
        <v>3457</v>
      </c>
      <c r="C17532" s="7" t="s">
        <v>192</v>
      </c>
      <c r="D17532" s="7">
        <v>22</v>
      </c>
      <c r="E17532" s="7" t="s">
        <v>29426</v>
      </c>
      <c r="F17532" s="7" t="s">
        <v>172</v>
      </c>
      <c r="G17532" s="7" t="s">
        <v>192</v>
      </c>
      <c r="H17532" s="7" t="s">
        <v>202</v>
      </c>
    </row>
    <row r="17533" spans="1:8" ht="15.75" customHeight="1" x14ac:dyDescent="0.3">
      <c r="A17533" s="8">
        <v>17532</v>
      </c>
      <c r="B17533" s="8">
        <v>3458</v>
      </c>
      <c r="C17533" s="8" t="s">
        <v>148</v>
      </c>
      <c r="D17533" s="8">
        <v>38</v>
      </c>
      <c r="E17533" s="8" t="s">
        <v>29433</v>
      </c>
      <c r="F17533" s="8"/>
      <c r="G17533" s="8" t="s">
        <v>152</v>
      </c>
      <c r="H17533" s="8" t="s">
        <v>153</v>
      </c>
    </row>
    <row r="17534" spans="1:8" ht="15.75" customHeight="1" x14ac:dyDescent="0.3">
      <c r="A17534" s="7">
        <v>17533</v>
      </c>
      <c r="B17534" s="7">
        <v>3458</v>
      </c>
      <c r="C17534" s="7" t="s">
        <v>156</v>
      </c>
      <c r="D17534" s="7">
        <v>38</v>
      </c>
      <c r="E17534" s="7" t="s">
        <v>32487</v>
      </c>
      <c r="F17534" s="7" t="s">
        <v>161</v>
      </c>
      <c r="G17534" s="7" t="s">
        <v>646</v>
      </c>
      <c r="H17534" s="7" t="s">
        <v>163</v>
      </c>
    </row>
    <row r="17535" spans="1:8" ht="15.75" customHeight="1" x14ac:dyDescent="0.3">
      <c r="A17535" s="8">
        <v>17534</v>
      </c>
      <c r="B17535" s="8">
        <v>3458</v>
      </c>
      <c r="C17535" s="8" t="s">
        <v>167</v>
      </c>
      <c r="D17535" s="8">
        <v>38</v>
      </c>
      <c r="E17535" s="8" t="s">
        <v>29434</v>
      </c>
      <c r="F17535" s="8" t="s">
        <v>152</v>
      </c>
      <c r="G17535" s="8" t="s">
        <v>172</v>
      </c>
      <c r="H17535" s="8" t="s">
        <v>174</v>
      </c>
    </row>
    <row r="17536" spans="1:8" ht="15.75" customHeight="1" x14ac:dyDescent="0.3">
      <c r="A17536" s="7">
        <v>17535</v>
      </c>
      <c r="B17536" s="7">
        <v>3458</v>
      </c>
      <c r="C17536" s="7" t="s">
        <v>176</v>
      </c>
      <c r="D17536" s="7">
        <v>38</v>
      </c>
      <c r="E17536" s="7" t="s">
        <v>32488</v>
      </c>
      <c r="F17536" s="7" t="s">
        <v>172</v>
      </c>
      <c r="G17536" s="7" t="s">
        <v>388</v>
      </c>
      <c r="H17536" s="7" t="s">
        <v>248</v>
      </c>
    </row>
    <row r="17537" spans="1:8" ht="15.75" customHeight="1" x14ac:dyDescent="0.3">
      <c r="A17537" s="8">
        <v>17536</v>
      </c>
      <c r="B17537" s="8">
        <v>3458</v>
      </c>
      <c r="C17537" s="8" t="s">
        <v>192</v>
      </c>
      <c r="D17537" s="8">
        <v>38</v>
      </c>
      <c r="E17537" s="8" t="s">
        <v>29435</v>
      </c>
      <c r="F17537" s="8" t="s">
        <v>172</v>
      </c>
      <c r="G17537" s="8" t="s">
        <v>192</v>
      </c>
      <c r="H17537" s="8" t="s">
        <v>202</v>
      </c>
    </row>
    <row r="17538" spans="1:8" ht="15.75" customHeight="1" x14ac:dyDescent="0.3">
      <c r="A17538" s="7">
        <v>17537</v>
      </c>
      <c r="B17538" s="7">
        <v>3458</v>
      </c>
      <c r="C17538" s="7" t="s">
        <v>116</v>
      </c>
      <c r="D17538" s="7">
        <v>38</v>
      </c>
      <c r="E17538" s="7" t="s">
        <v>32489</v>
      </c>
      <c r="F17538" s="7" t="s">
        <v>192</v>
      </c>
      <c r="G17538" s="7" t="s">
        <v>116</v>
      </c>
      <c r="H17538" s="7" t="s">
        <v>210</v>
      </c>
    </row>
    <row r="17539" spans="1:8" ht="15.75" customHeight="1" x14ac:dyDescent="0.3">
      <c r="A17539" s="8">
        <v>17538</v>
      </c>
      <c r="B17539" s="8">
        <v>3459</v>
      </c>
      <c r="C17539" s="8" t="s">
        <v>148</v>
      </c>
      <c r="D17539" s="8">
        <v>40</v>
      </c>
      <c r="E17539" s="8" t="s">
        <v>29441</v>
      </c>
      <c r="F17539" s="8"/>
      <c r="G17539" s="8" t="s">
        <v>152</v>
      </c>
      <c r="H17539" s="8" t="s">
        <v>492</v>
      </c>
    </row>
    <row r="17540" spans="1:8" ht="15.75" customHeight="1" x14ac:dyDescent="0.3">
      <c r="A17540" s="7">
        <v>17539</v>
      </c>
      <c r="B17540" s="7">
        <v>3459</v>
      </c>
      <c r="C17540" s="7" t="s">
        <v>156</v>
      </c>
      <c r="D17540" s="7">
        <v>40</v>
      </c>
      <c r="E17540" s="7" t="s">
        <v>32490</v>
      </c>
      <c r="F17540" s="7" t="s">
        <v>161</v>
      </c>
      <c r="G17540" s="7" t="s">
        <v>2368</v>
      </c>
      <c r="H17540" s="7" t="s">
        <v>163</v>
      </c>
    </row>
    <row r="17541" spans="1:8" ht="15.75" customHeight="1" x14ac:dyDescent="0.3">
      <c r="A17541" s="8">
        <v>17540</v>
      </c>
      <c r="B17541" s="8">
        <v>3459</v>
      </c>
      <c r="C17541" s="8" t="s">
        <v>167</v>
      </c>
      <c r="D17541" s="8">
        <v>40</v>
      </c>
      <c r="E17541" s="8" t="s">
        <v>29442</v>
      </c>
      <c r="F17541" s="8" t="s">
        <v>152</v>
      </c>
      <c r="G17541" s="8" t="s">
        <v>172</v>
      </c>
      <c r="H17541" s="8" t="s">
        <v>174</v>
      </c>
    </row>
    <row r="17542" spans="1:8" ht="15.75" customHeight="1" x14ac:dyDescent="0.3">
      <c r="A17542" s="7">
        <v>17541</v>
      </c>
      <c r="B17542" s="7">
        <v>3459</v>
      </c>
      <c r="C17542" s="7" t="s">
        <v>176</v>
      </c>
      <c r="D17542" s="7">
        <v>40</v>
      </c>
      <c r="E17542" s="7" t="s">
        <v>32491</v>
      </c>
      <c r="F17542" s="7" t="s">
        <v>172</v>
      </c>
      <c r="G17542" s="7" t="s">
        <v>172</v>
      </c>
      <c r="H17542" s="7" t="s">
        <v>248</v>
      </c>
    </row>
    <row r="17543" spans="1:8" ht="15.75" customHeight="1" x14ac:dyDescent="0.3">
      <c r="A17543" s="8">
        <v>17542</v>
      </c>
      <c r="B17543" s="8">
        <v>3459</v>
      </c>
      <c r="C17543" s="8" t="s">
        <v>192</v>
      </c>
      <c r="D17543" s="8">
        <v>40</v>
      </c>
      <c r="E17543" s="8" t="s">
        <v>29443</v>
      </c>
      <c r="F17543" s="8" t="s">
        <v>172</v>
      </c>
      <c r="G17543" s="8" t="s">
        <v>192</v>
      </c>
      <c r="H17543" s="8" t="s">
        <v>202</v>
      </c>
    </row>
    <row r="17544" spans="1:8" ht="15.75" customHeight="1" x14ac:dyDescent="0.3">
      <c r="A17544" s="7">
        <v>17543</v>
      </c>
      <c r="B17544" s="7">
        <v>3460</v>
      </c>
      <c r="C17544" s="7" t="s">
        <v>148</v>
      </c>
      <c r="D17544" s="7">
        <v>93</v>
      </c>
      <c r="E17544" s="7" t="s">
        <v>29450</v>
      </c>
      <c r="F17544" s="7"/>
      <c r="G17544" s="7" t="s">
        <v>152</v>
      </c>
      <c r="H17544" s="7" t="s">
        <v>153</v>
      </c>
    </row>
    <row r="17545" spans="1:8" ht="15.75" customHeight="1" x14ac:dyDescent="0.3">
      <c r="A17545" s="8">
        <v>17544</v>
      </c>
      <c r="B17545" s="8">
        <v>3460</v>
      </c>
      <c r="C17545" s="8" t="s">
        <v>156</v>
      </c>
      <c r="D17545" s="8">
        <v>93</v>
      </c>
      <c r="E17545" s="8" t="s">
        <v>32492</v>
      </c>
      <c r="F17545" s="8" t="s">
        <v>161</v>
      </c>
      <c r="G17545" s="8" t="s">
        <v>2864</v>
      </c>
      <c r="H17545" s="8" t="s">
        <v>163</v>
      </c>
    </row>
    <row r="17546" spans="1:8" ht="15.75" customHeight="1" x14ac:dyDescent="0.3">
      <c r="A17546" s="7">
        <v>17545</v>
      </c>
      <c r="B17546" s="7">
        <v>3460</v>
      </c>
      <c r="C17546" s="7" t="s">
        <v>167</v>
      </c>
      <c r="D17546" s="7">
        <v>93</v>
      </c>
      <c r="E17546" s="7" t="s">
        <v>29451</v>
      </c>
      <c r="F17546" s="7" t="s">
        <v>152</v>
      </c>
      <c r="G17546" s="7" t="s">
        <v>172</v>
      </c>
      <c r="H17546" s="7" t="s">
        <v>174</v>
      </c>
    </row>
    <row r="17547" spans="1:8" ht="15.75" customHeight="1" x14ac:dyDescent="0.3">
      <c r="A17547" s="8">
        <v>17546</v>
      </c>
      <c r="B17547" s="8">
        <v>3460</v>
      </c>
      <c r="C17547" s="8" t="s">
        <v>192</v>
      </c>
      <c r="D17547" s="8">
        <v>93</v>
      </c>
      <c r="E17547" s="8" t="s">
        <v>29452</v>
      </c>
      <c r="F17547" s="8" t="s">
        <v>172</v>
      </c>
      <c r="G17547" s="8" t="s">
        <v>192</v>
      </c>
      <c r="H17547" s="8" t="s">
        <v>202</v>
      </c>
    </row>
    <row r="17548" spans="1:8" ht="15.75" customHeight="1" x14ac:dyDescent="0.3">
      <c r="A17548" s="7">
        <v>17547</v>
      </c>
      <c r="B17548" s="7">
        <v>3460</v>
      </c>
      <c r="C17548" s="7" t="s">
        <v>116</v>
      </c>
      <c r="D17548" s="7">
        <v>93</v>
      </c>
      <c r="E17548" s="7" t="s">
        <v>32493</v>
      </c>
      <c r="F17548" s="7" t="s">
        <v>192</v>
      </c>
      <c r="G17548" s="7" t="s">
        <v>116</v>
      </c>
      <c r="H17548" s="7" t="s">
        <v>210</v>
      </c>
    </row>
    <row r="17549" spans="1:8" ht="15.75" customHeight="1" x14ac:dyDescent="0.3">
      <c r="A17549" s="8">
        <v>17548</v>
      </c>
      <c r="B17549" s="8">
        <v>3461</v>
      </c>
      <c r="C17549" s="8" t="s">
        <v>148</v>
      </c>
      <c r="D17549" s="8">
        <v>107</v>
      </c>
      <c r="E17549" s="8" t="s">
        <v>29458</v>
      </c>
      <c r="F17549" s="8"/>
      <c r="G17549" s="8" t="s">
        <v>152</v>
      </c>
      <c r="H17549" s="8" t="s">
        <v>492</v>
      </c>
    </row>
    <row r="17550" spans="1:8" ht="15.75" customHeight="1" x14ac:dyDescent="0.3">
      <c r="A17550" s="7">
        <v>17549</v>
      </c>
      <c r="B17550" s="7">
        <v>3461</v>
      </c>
      <c r="C17550" s="7" t="s">
        <v>156</v>
      </c>
      <c r="D17550" s="7">
        <v>107</v>
      </c>
      <c r="E17550" s="7" t="s">
        <v>32494</v>
      </c>
      <c r="F17550" s="7" t="s">
        <v>161</v>
      </c>
      <c r="G17550" s="7" t="s">
        <v>452</v>
      </c>
      <c r="H17550" s="7" t="s">
        <v>163</v>
      </c>
    </row>
    <row r="17551" spans="1:8" ht="15.75" customHeight="1" x14ac:dyDescent="0.3">
      <c r="A17551" s="8">
        <v>17550</v>
      </c>
      <c r="B17551" s="8">
        <v>3461</v>
      </c>
      <c r="C17551" s="8" t="s">
        <v>167</v>
      </c>
      <c r="D17551" s="8">
        <v>107</v>
      </c>
      <c r="E17551" s="8" t="s">
        <v>29460</v>
      </c>
      <c r="F17551" s="8" t="s">
        <v>152</v>
      </c>
      <c r="G17551" s="8" t="s">
        <v>172</v>
      </c>
      <c r="H17551" s="8" t="s">
        <v>174</v>
      </c>
    </row>
    <row r="17552" spans="1:8" ht="15.75" customHeight="1" x14ac:dyDescent="0.3">
      <c r="A17552" s="7">
        <v>17551</v>
      </c>
      <c r="B17552" s="7">
        <v>3461</v>
      </c>
      <c r="C17552" s="7" t="s">
        <v>176</v>
      </c>
      <c r="D17552" s="7">
        <v>107</v>
      </c>
      <c r="E17552" s="7" t="s">
        <v>32495</v>
      </c>
      <c r="F17552" s="7" t="s">
        <v>172</v>
      </c>
      <c r="G17552" s="7" t="s">
        <v>172</v>
      </c>
      <c r="H17552" s="7" t="s">
        <v>812</v>
      </c>
    </row>
    <row r="17553" spans="1:8" ht="15.75" customHeight="1" x14ac:dyDescent="0.3">
      <c r="A17553" s="8">
        <v>17552</v>
      </c>
      <c r="B17553" s="8">
        <v>3461</v>
      </c>
      <c r="C17553" s="8" t="s">
        <v>192</v>
      </c>
      <c r="D17553" s="8">
        <v>107</v>
      </c>
      <c r="E17553" s="8" t="s">
        <v>29461</v>
      </c>
      <c r="F17553" s="8" t="s">
        <v>172</v>
      </c>
      <c r="G17553" s="8" t="s">
        <v>192</v>
      </c>
      <c r="H17553" s="8" t="s">
        <v>202</v>
      </c>
    </row>
    <row r="17554" spans="1:8" ht="15.75" customHeight="1" x14ac:dyDescent="0.3">
      <c r="A17554" s="7">
        <v>17553</v>
      </c>
      <c r="B17554" s="7">
        <v>3461</v>
      </c>
      <c r="C17554" s="7" t="s">
        <v>116</v>
      </c>
      <c r="D17554" s="7">
        <v>107</v>
      </c>
      <c r="E17554" s="7" t="s">
        <v>32496</v>
      </c>
      <c r="F17554" s="7" t="s">
        <v>192</v>
      </c>
      <c r="G17554" s="7" t="s">
        <v>116</v>
      </c>
      <c r="H17554" s="7" t="s">
        <v>210</v>
      </c>
    </row>
    <row r="17555" spans="1:8" ht="15.75" customHeight="1" x14ac:dyDescent="0.3">
      <c r="A17555" s="8">
        <v>17554</v>
      </c>
      <c r="B17555" s="8">
        <v>3462</v>
      </c>
      <c r="C17555" s="8" t="s">
        <v>148</v>
      </c>
      <c r="D17555" s="8">
        <v>92</v>
      </c>
      <c r="E17555" s="8" t="s">
        <v>29468</v>
      </c>
      <c r="F17555" s="8"/>
      <c r="G17555" s="8" t="s">
        <v>152</v>
      </c>
      <c r="H17555" s="8" t="s">
        <v>153</v>
      </c>
    </row>
    <row r="17556" spans="1:8" ht="15.75" customHeight="1" x14ac:dyDescent="0.3">
      <c r="A17556" s="7">
        <v>17555</v>
      </c>
      <c r="B17556" s="7">
        <v>3462</v>
      </c>
      <c r="C17556" s="7" t="s">
        <v>156</v>
      </c>
      <c r="D17556" s="7">
        <v>92</v>
      </c>
      <c r="E17556" s="7" t="s">
        <v>32497</v>
      </c>
      <c r="F17556" s="7" t="s">
        <v>161</v>
      </c>
      <c r="G17556" s="7" t="s">
        <v>2752</v>
      </c>
      <c r="H17556" s="7" t="s">
        <v>163</v>
      </c>
    </row>
    <row r="17557" spans="1:8" ht="15.75" customHeight="1" x14ac:dyDescent="0.3">
      <c r="A17557" s="8">
        <v>17556</v>
      </c>
      <c r="B17557" s="8">
        <v>3462</v>
      </c>
      <c r="C17557" s="8" t="s">
        <v>167</v>
      </c>
      <c r="D17557" s="8">
        <v>92</v>
      </c>
      <c r="E17557" s="8" t="s">
        <v>29469</v>
      </c>
      <c r="F17557" s="8" t="s">
        <v>152</v>
      </c>
      <c r="G17557" s="8" t="s">
        <v>172</v>
      </c>
      <c r="H17557" s="8" t="s">
        <v>174</v>
      </c>
    </row>
    <row r="17558" spans="1:8" ht="15.75" customHeight="1" x14ac:dyDescent="0.3">
      <c r="A17558" s="7">
        <v>17557</v>
      </c>
      <c r="B17558" s="7">
        <v>3462</v>
      </c>
      <c r="C17558" s="7" t="s">
        <v>192</v>
      </c>
      <c r="D17558" s="7">
        <v>92</v>
      </c>
      <c r="E17558" s="7" t="s">
        <v>29470</v>
      </c>
      <c r="F17558" s="7" t="s">
        <v>172</v>
      </c>
      <c r="G17558" s="7" t="s">
        <v>192</v>
      </c>
      <c r="H17558" s="7" t="s">
        <v>202</v>
      </c>
    </row>
    <row r="17559" spans="1:8" ht="15.75" customHeight="1" x14ac:dyDescent="0.3">
      <c r="A17559" s="8">
        <v>17558</v>
      </c>
      <c r="B17559" s="8">
        <v>3462</v>
      </c>
      <c r="C17559" s="8" t="s">
        <v>116</v>
      </c>
      <c r="D17559" s="8">
        <v>92</v>
      </c>
      <c r="E17559" s="8" t="s">
        <v>32498</v>
      </c>
      <c r="F17559" s="8" t="s">
        <v>192</v>
      </c>
      <c r="G17559" s="8" t="s">
        <v>116</v>
      </c>
      <c r="H17559" s="8" t="s">
        <v>210</v>
      </c>
    </row>
    <row r="17560" spans="1:8" ht="15.75" customHeight="1" x14ac:dyDescent="0.3">
      <c r="A17560" s="7">
        <v>17559</v>
      </c>
      <c r="B17560" s="7">
        <v>3463</v>
      </c>
      <c r="C17560" s="7" t="s">
        <v>148</v>
      </c>
      <c r="D17560" s="7">
        <v>20</v>
      </c>
      <c r="E17560" s="7" t="s">
        <v>29476</v>
      </c>
      <c r="F17560" s="7"/>
      <c r="G17560" s="7" t="s">
        <v>152</v>
      </c>
      <c r="H17560" s="7" t="s">
        <v>218</v>
      </c>
    </row>
    <row r="17561" spans="1:8" ht="15.75" customHeight="1" x14ac:dyDescent="0.3">
      <c r="A17561" s="8">
        <v>17560</v>
      </c>
      <c r="B17561" s="8">
        <v>3463</v>
      </c>
      <c r="C17561" s="8" t="s">
        <v>156</v>
      </c>
      <c r="D17561" s="8">
        <v>20</v>
      </c>
      <c r="E17561" s="8" t="s">
        <v>32499</v>
      </c>
      <c r="F17561" s="8" t="s">
        <v>161</v>
      </c>
      <c r="G17561" s="8" t="s">
        <v>2150</v>
      </c>
      <c r="H17561" s="8" t="s">
        <v>163</v>
      </c>
    </row>
    <row r="17562" spans="1:8" ht="15.75" customHeight="1" x14ac:dyDescent="0.3">
      <c r="A17562" s="7">
        <v>17561</v>
      </c>
      <c r="B17562" s="7">
        <v>3463</v>
      </c>
      <c r="C17562" s="7" t="s">
        <v>167</v>
      </c>
      <c r="D17562" s="7">
        <v>20</v>
      </c>
      <c r="E17562" s="7" t="s">
        <v>29477</v>
      </c>
      <c r="F17562" s="7" t="s">
        <v>152</v>
      </c>
      <c r="G17562" s="7" t="s">
        <v>172</v>
      </c>
      <c r="H17562" s="7" t="s">
        <v>174</v>
      </c>
    </row>
    <row r="17563" spans="1:8" ht="15.75" customHeight="1" x14ac:dyDescent="0.3">
      <c r="A17563" s="8">
        <v>17562</v>
      </c>
      <c r="B17563" s="8">
        <v>3463</v>
      </c>
      <c r="C17563" s="8" t="s">
        <v>176</v>
      </c>
      <c r="D17563" s="8">
        <v>20</v>
      </c>
      <c r="E17563" s="8" t="s">
        <v>32500</v>
      </c>
      <c r="F17563" s="8" t="s">
        <v>172</v>
      </c>
      <c r="G17563" s="8" t="s">
        <v>172</v>
      </c>
      <c r="H17563" s="8" t="s">
        <v>184</v>
      </c>
    </row>
    <row r="17564" spans="1:8" ht="15.75" customHeight="1" x14ac:dyDescent="0.3">
      <c r="A17564" s="7">
        <v>17563</v>
      </c>
      <c r="B17564" s="7">
        <v>3463</v>
      </c>
      <c r="C17564" s="7" t="s">
        <v>192</v>
      </c>
      <c r="D17564" s="7">
        <v>20</v>
      </c>
      <c r="E17564" s="7" t="s">
        <v>29479</v>
      </c>
      <c r="F17564" s="7" t="s">
        <v>172</v>
      </c>
      <c r="G17564" s="7" t="s">
        <v>192</v>
      </c>
      <c r="H17564" s="7" t="s">
        <v>202</v>
      </c>
    </row>
    <row r="17565" spans="1:8" ht="15.75" customHeight="1" x14ac:dyDescent="0.3">
      <c r="A17565" s="8">
        <v>17564</v>
      </c>
      <c r="B17565" s="8">
        <v>3464</v>
      </c>
      <c r="C17565" s="8" t="s">
        <v>148</v>
      </c>
      <c r="D17565" s="8">
        <v>30</v>
      </c>
      <c r="E17565" s="8" t="s">
        <v>29485</v>
      </c>
      <c r="F17565" s="8"/>
      <c r="G17565" s="8" t="s">
        <v>152</v>
      </c>
      <c r="H17565" s="8" t="s">
        <v>218</v>
      </c>
    </row>
    <row r="17566" spans="1:8" ht="15.75" customHeight="1" x14ac:dyDescent="0.3">
      <c r="A17566" s="7">
        <v>17565</v>
      </c>
      <c r="B17566" s="7">
        <v>3464</v>
      </c>
      <c r="C17566" s="7" t="s">
        <v>156</v>
      </c>
      <c r="D17566" s="7">
        <v>30</v>
      </c>
      <c r="E17566" s="7" t="s">
        <v>32501</v>
      </c>
      <c r="F17566" s="7" t="s">
        <v>161</v>
      </c>
      <c r="G17566" s="7" t="s">
        <v>1907</v>
      </c>
      <c r="H17566" s="7" t="s">
        <v>163</v>
      </c>
    </row>
    <row r="17567" spans="1:8" ht="15.75" customHeight="1" x14ac:dyDescent="0.3">
      <c r="A17567" s="8">
        <v>17566</v>
      </c>
      <c r="B17567" s="8">
        <v>3464</v>
      </c>
      <c r="C17567" s="8" t="s">
        <v>167</v>
      </c>
      <c r="D17567" s="8">
        <v>30</v>
      </c>
      <c r="E17567" s="8" t="s">
        <v>29486</v>
      </c>
      <c r="F17567" s="8" t="s">
        <v>152</v>
      </c>
      <c r="G17567" s="8" t="s">
        <v>172</v>
      </c>
      <c r="H17567" s="8" t="s">
        <v>174</v>
      </c>
    </row>
    <row r="17568" spans="1:8" ht="15.75" customHeight="1" x14ac:dyDescent="0.3">
      <c r="A17568" s="7">
        <v>17567</v>
      </c>
      <c r="B17568" s="7">
        <v>3464</v>
      </c>
      <c r="C17568" s="7" t="s">
        <v>176</v>
      </c>
      <c r="D17568" s="7">
        <v>30</v>
      </c>
      <c r="E17568" s="7" t="s">
        <v>32502</v>
      </c>
      <c r="F17568" s="7" t="s">
        <v>172</v>
      </c>
      <c r="G17568" s="7" t="s">
        <v>172</v>
      </c>
      <c r="H17568" s="7" t="s">
        <v>184</v>
      </c>
    </row>
    <row r="17569" spans="1:8" ht="15.75" customHeight="1" x14ac:dyDescent="0.3">
      <c r="A17569" s="8">
        <v>17568</v>
      </c>
      <c r="B17569" s="8">
        <v>3464</v>
      </c>
      <c r="C17569" s="8" t="s">
        <v>192</v>
      </c>
      <c r="D17569" s="8">
        <v>30</v>
      </c>
      <c r="E17569" s="8" t="s">
        <v>29487</v>
      </c>
      <c r="F17569" s="8" t="s">
        <v>172</v>
      </c>
      <c r="G17569" s="8" t="s">
        <v>192</v>
      </c>
      <c r="H17569" s="8" t="s">
        <v>202</v>
      </c>
    </row>
    <row r="17570" spans="1:8" ht="15.75" customHeight="1" x14ac:dyDescent="0.3">
      <c r="A17570" s="7">
        <v>17569</v>
      </c>
      <c r="B17570" s="7">
        <v>3464</v>
      </c>
      <c r="C17570" s="7" t="s">
        <v>116</v>
      </c>
      <c r="D17570" s="7">
        <v>30</v>
      </c>
      <c r="E17570" s="7" t="s">
        <v>32503</v>
      </c>
      <c r="F17570" s="7" t="s">
        <v>192</v>
      </c>
      <c r="G17570" s="7" t="s">
        <v>116</v>
      </c>
      <c r="H17570" s="7" t="s">
        <v>210</v>
      </c>
    </row>
    <row r="17571" spans="1:8" ht="15.75" customHeight="1" x14ac:dyDescent="0.3">
      <c r="A17571" s="8">
        <v>17570</v>
      </c>
      <c r="B17571" s="8">
        <v>3465</v>
      </c>
      <c r="C17571" s="8" t="s">
        <v>148</v>
      </c>
      <c r="D17571" s="8">
        <v>60</v>
      </c>
      <c r="E17571" s="8" t="s">
        <v>29493</v>
      </c>
      <c r="F17571" s="8"/>
      <c r="G17571" s="8" t="s">
        <v>152</v>
      </c>
      <c r="H17571" s="8" t="s">
        <v>218</v>
      </c>
    </row>
    <row r="17572" spans="1:8" ht="15.75" customHeight="1" x14ac:dyDescent="0.3">
      <c r="A17572" s="7">
        <v>17571</v>
      </c>
      <c r="B17572" s="7">
        <v>3465</v>
      </c>
      <c r="C17572" s="7" t="s">
        <v>156</v>
      </c>
      <c r="D17572" s="7">
        <v>60</v>
      </c>
      <c r="E17572" s="7" t="s">
        <v>32504</v>
      </c>
      <c r="F17572" s="7" t="s">
        <v>161</v>
      </c>
      <c r="G17572" s="7" t="s">
        <v>734</v>
      </c>
      <c r="H17572" s="7" t="s">
        <v>163</v>
      </c>
    </row>
    <row r="17573" spans="1:8" ht="15.75" customHeight="1" x14ac:dyDescent="0.3">
      <c r="A17573" s="8">
        <v>17572</v>
      </c>
      <c r="B17573" s="8">
        <v>3465</v>
      </c>
      <c r="C17573" s="8" t="s">
        <v>167</v>
      </c>
      <c r="D17573" s="8">
        <v>60</v>
      </c>
      <c r="E17573" s="8" t="s">
        <v>29494</v>
      </c>
      <c r="F17573" s="8" t="s">
        <v>152</v>
      </c>
      <c r="G17573" s="8" t="s">
        <v>172</v>
      </c>
      <c r="H17573" s="8" t="s">
        <v>174</v>
      </c>
    </row>
    <row r="17574" spans="1:8" ht="15.75" customHeight="1" x14ac:dyDescent="0.3">
      <c r="A17574" s="7">
        <v>17573</v>
      </c>
      <c r="B17574" s="7">
        <v>3465</v>
      </c>
      <c r="C17574" s="7" t="s">
        <v>176</v>
      </c>
      <c r="D17574" s="7">
        <v>60</v>
      </c>
      <c r="E17574" s="7" t="s">
        <v>32505</v>
      </c>
      <c r="F17574" s="7" t="s">
        <v>172</v>
      </c>
      <c r="G17574" s="7" t="s">
        <v>172</v>
      </c>
      <c r="H17574" s="7" t="s">
        <v>184</v>
      </c>
    </row>
    <row r="17575" spans="1:8" ht="15.75" customHeight="1" x14ac:dyDescent="0.3">
      <c r="A17575" s="8">
        <v>17574</v>
      </c>
      <c r="B17575" s="8">
        <v>3465</v>
      </c>
      <c r="C17575" s="8" t="s">
        <v>192</v>
      </c>
      <c r="D17575" s="8">
        <v>60</v>
      </c>
      <c r="E17575" s="8" t="s">
        <v>29495</v>
      </c>
      <c r="F17575" s="8" t="s">
        <v>172</v>
      </c>
      <c r="G17575" s="8" t="s">
        <v>192</v>
      </c>
      <c r="H17575" s="8" t="s">
        <v>202</v>
      </c>
    </row>
    <row r="17576" spans="1:8" ht="15.75" customHeight="1" x14ac:dyDescent="0.3">
      <c r="A17576" s="7">
        <v>17575</v>
      </c>
      <c r="B17576" s="7">
        <v>3466</v>
      </c>
      <c r="C17576" s="7" t="s">
        <v>148</v>
      </c>
      <c r="D17576" s="7">
        <v>21</v>
      </c>
      <c r="E17576" s="7" t="s">
        <v>29501</v>
      </c>
      <c r="F17576" s="7"/>
      <c r="G17576" s="7" t="s">
        <v>152</v>
      </c>
      <c r="H17576" s="7" t="s">
        <v>218</v>
      </c>
    </row>
    <row r="17577" spans="1:8" ht="15.75" customHeight="1" x14ac:dyDescent="0.3">
      <c r="A17577" s="8">
        <v>17576</v>
      </c>
      <c r="B17577" s="8">
        <v>3466</v>
      </c>
      <c r="C17577" s="8" t="s">
        <v>156</v>
      </c>
      <c r="D17577" s="8">
        <v>21</v>
      </c>
      <c r="E17577" s="8" t="s">
        <v>32506</v>
      </c>
      <c r="F17577" s="8" t="s">
        <v>161</v>
      </c>
      <c r="G17577" s="8" t="s">
        <v>2638</v>
      </c>
      <c r="H17577" s="8" t="s">
        <v>163</v>
      </c>
    </row>
    <row r="17578" spans="1:8" ht="15.75" customHeight="1" x14ac:dyDescent="0.3">
      <c r="A17578" s="7">
        <v>17577</v>
      </c>
      <c r="B17578" s="7">
        <v>3466</v>
      </c>
      <c r="C17578" s="7" t="s">
        <v>167</v>
      </c>
      <c r="D17578" s="7">
        <v>21</v>
      </c>
      <c r="E17578" s="7" t="s">
        <v>29502</v>
      </c>
      <c r="F17578" s="7" t="s">
        <v>152</v>
      </c>
      <c r="G17578" s="7" t="s">
        <v>172</v>
      </c>
      <c r="H17578" s="7" t="s">
        <v>174</v>
      </c>
    </row>
    <row r="17579" spans="1:8" ht="15.75" customHeight="1" x14ac:dyDescent="0.3">
      <c r="A17579" s="8">
        <v>17578</v>
      </c>
      <c r="B17579" s="8">
        <v>3466</v>
      </c>
      <c r="C17579" s="8" t="s">
        <v>176</v>
      </c>
      <c r="D17579" s="8">
        <v>21</v>
      </c>
      <c r="E17579" s="8" t="s">
        <v>32507</v>
      </c>
      <c r="F17579" s="8" t="s">
        <v>172</v>
      </c>
      <c r="G17579" s="8" t="s">
        <v>388</v>
      </c>
      <c r="H17579" s="8" t="s">
        <v>184</v>
      </c>
    </row>
    <row r="17580" spans="1:8" ht="15.75" customHeight="1" x14ac:dyDescent="0.3">
      <c r="A17580" s="7">
        <v>17579</v>
      </c>
      <c r="B17580" s="7">
        <v>3466</v>
      </c>
      <c r="C17580" s="7" t="s">
        <v>192</v>
      </c>
      <c r="D17580" s="7">
        <v>21</v>
      </c>
      <c r="E17580" s="7" t="s">
        <v>29503</v>
      </c>
      <c r="F17580" s="7" t="s">
        <v>172</v>
      </c>
      <c r="G17580" s="7" t="s">
        <v>192</v>
      </c>
      <c r="H17580" s="7" t="s">
        <v>202</v>
      </c>
    </row>
    <row r="17581" spans="1:8" ht="15.75" customHeight="1" x14ac:dyDescent="0.3">
      <c r="A17581" s="8">
        <v>17580</v>
      </c>
      <c r="B17581" s="8">
        <v>3466</v>
      </c>
      <c r="C17581" s="8" t="s">
        <v>116</v>
      </c>
      <c r="D17581" s="8">
        <v>21</v>
      </c>
      <c r="E17581" s="8" t="s">
        <v>32508</v>
      </c>
      <c r="F17581" s="8" t="s">
        <v>192</v>
      </c>
      <c r="G17581" s="8" t="s">
        <v>116</v>
      </c>
      <c r="H17581" s="8" t="s">
        <v>210</v>
      </c>
    </row>
    <row r="17582" spans="1:8" ht="15.75" customHeight="1" x14ac:dyDescent="0.3">
      <c r="A17582" s="7">
        <v>17581</v>
      </c>
      <c r="B17582" s="7">
        <v>3467</v>
      </c>
      <c r="C17582" s="7" t="s">
        <v>148</v>
      </c>
      <c r="D17582" s="7">
        <v>56</v>
      </c>
      <c r="E17582" s="7" t="s">
        <v>29510</v>
      </c>
      <c r="F17582" s="7"/>
      <c r="G17582" s="7" t="s">
        <v>152</v>
      </c>
      <c r="H17582" s="7" t="s">
        <v>153</v>
      </c>
    </row>
    <row r="17583" spans="1:8" ht="15.75" customHeight="1" x14ac:dyDescent="0.3">
      <c r="A17583" s="8">
        <v>17582</v>
      </c>
      <c r="B17583" s="8">
        <v>3467</v>
      </c>
      <c r="C17583" s="8" t="s">
        <v>156</v>
      </c>
      <c r="D17583" s="8">
        <v>56</v>
      </c>
      <c r="E17583" s="8" t="s">
        <v>32509</v>
      </c>
      <c r="F17583" s="8" t="s">
        <v>161</v>
      </c>
      <c r="G17583" s="8" t="s">
        <v>23716</v>
      </c>
      <c r="H17583" s="8" t="s">
        <v>163</v>
      </c>
    </row>
    <row r="17584" spans="1:8" ht="15.75" customHeight="1" x14ac:dyDescent="0.3">
      <c r="A17584" s="7">
        <v>17583</v>
      </c>
      <c r="B17584" s="7">
        <v>3467</v>
      </c>
      <c r="C17584" s="7" t="s">
        <v>167</v>
      </c>
      <c r="D17584" s="7">
        <v>56</v>
      </c>
      <c r="E17584" s="7" t="s">
        <v>29511</v>
      </c>
      <c r="F17584" s="7" t="s">
        <v>152</v>
      </c>
      <c r="G17584" s="7" t="s">
        <v>172</v>
      </c>
      <c r="H17584" s="7" t="s">
        <v>174</v>
      </c>
    </row>
    <row r="17585" spans="1:8" ht="15.75" customHeight="1" x14ac:dyDescent="0.3">
      <c r="A17585" s="8">
        <v>17584</v>
      </c>
      <c r="B17585" s="8">
        <v>3467</v>
      </c>
      <c r="C17585" s="8" t="s">
        <v>192</v>
      </c>
      <c r="D17585" s="8">
        <v>56</v>
      </c>
      <c r="E17585" s="8" t="s">
        <v>29512</v>
      </c>
      <c r="F17585" s="8" t="s">
        <v>172</v>
      </c>
      <c r="G17585" s="8" t="s">
        <v>192</v>
      </c>
      <c r="H17585" s="8" t="s">
        <v>202</v>
      </c>
    </row>
    <row r="17586" spans="1:8" ht="15.75" customHeight="1" x14ac:dyDescent="0.3">
      <c r="A17586" s="7">
        <v>17585</v>
      </c>
      <c r="B17586" s="7">
        <v>3468</v>
      </c>
      <c r="C17586" s="7" t="s">
        <v>148</v>
      </c>
      <c r="D17586" s="7">
        <v>117</v>
      </c>
      <c r="E17586" s="7" t="s">
        <v>29518</v>
      </c>
      <c r="F17586" s="7"/>
      <c r="G17586" s="7" t="s">
        <v>152</v>
      </c>
      <c r="H17586" s="7" t="s">
        <v>314</v>
      </c>
    </row>
    <row r="17587" spans="1:8" ht="15.75" customHeight="1" x14ac:dyDescent="0.3">
      <c r="A17587" s="8">
        <v>17586</v>
      </c>
      <c r="B17587" s="8">
        <v>3468</v>
      </c>
      <c r="C17587" s="8" t="s">
        <v>156</v>
      </c>
      <c r="D17587" s="8">
        <v>117</v>
      </c>
      <c r="E17587" s="8" t="s">
        <v>32510</v>
      </c>
      <c r="F17587" s="8" t="s">
        <v>161</v>
      </c>
      <c r="G17587" s="8" t="s">
        <v>2164</v>
      </c>
      <c r="H17587" s="8" t="s">
        <v>163</v>
      </c>
    </row>
    <row r="17588" spans="1:8" ht="15.75" customHeight="1" x14ac:dyDescent="0.3">
      <c r="A17588" s="7">
        <v>17587</v>
      </c>
      <c r="B17588" s="7">
        <v>3468</v>
      </c>
      <c r="C17588" s="7" t="s">
        <v>167</v>
      </c>
      <c r="D17588" s="7">
        <v>117</v>
      </c>
      <c r="E17588" s="7" t="s">
        <v>29519</v>
      </c>
      <c r="F17588" s="7" t="s">
        <v>152</v>
      </c>
      <c r="G17588" s="7" t="s">
        <v>172</v>
      </c>
      <c r="H17588" s="7" t="s">
        <v>174</v>
      </c>
    </row>
    <row r="17589" spans="1:8" ht="15.75" customHeight="1" x14ac:dyDescent="0.3">
      <c r="A17589" s="8">
        <v>17588</v>
      </c>
      <c r="B17589" s="8">
        <v>3468</v>
      </c>
      <c r="C17589" s="8" t="s">
        <v>176</v>
      </c>
      <c r="D17589" s="8">
        <v>117</v>
      </c>
      <c r="E17589" s="8" t="s">
        <v>32511</v>
      </c>
      <c r="F17589" s="8" t="s">
        <v>172</v>
      </c>
      <c r="G17589" s="8" t="s">
        <v>172</v>
      </c>
      <c r="H17589" s="8" t="s">
        <v>288</v>
      </c>
    </row>
    <row r="17590" spans="1:8" ht="15.75" customHeight="1" x14ac:dyDescent="0.3">
      <c r="A17590" s="7">
        <v>17589</v>
      </c>
      <c r="B17590" s="7">
        <v>3468</v>
      </c>
      <c r="C17590" s="7" t="s">
        <v>192</v>
      </c>
      <c r="D17590" s="7">
        <v>117</v>
      </c>
      <c r="E17590" s="7" t="s">
        <v>29520</v>
      </c>
      <c r="F17590" s="7" t="s">
        <v>172</v>
      </c>
      <c r="G17590" s="7" t="s">
        <v>192</v>
      </c>
      <c r="H17590" s="7" t="s">
        <v>202</v>
      </c>
    </row>
    <row r="17591" spans="1:8" ht="15.75" customHeight="1" x14ac:dyDescent="0.3">
      <c r="A17591" s="8">
        <v>17590</v>
      </c>
      <c r="B17591" s="8">
        <v>3468</v>
      </c>
      <c r="C17591" s="8" t="s">
        <v>116</v>
      </c>
      <c r="D17591" s="8">
        <v>117</v>
      </c>
      <c r="E17591" s="8" t="s">
        <v>32512</v>
      </c>
      <c r="F17591" s="8" t="s">
        <v>192</v>
      </c>
      <c r="G17591" s="8" t="s">
        <v>116</v>
      </c>
      <c r="H17591" s="8" t="s">
        <v>210</v>
      </c>
    </row>
    <row r="17592" spans="1:8" ht="15.75" customHeight="1" x14ac:dyDescent="0.3">
      <c r="A17592" s="7">
        <v>17591</v>
      </c>
      <c r="B17592" s="7">
        <v>3469</v>
      </c>
      <c r="C17592" s="7" t="s">
        <v>148</v>
      </c>
      <c r="D17592" s="7">
        <v>45</v>
      </c>
      <c r="E17592" s="7" t="s">
        <v>29527</v>
      </c>
      <c r="F17592" s="7"/>
      <c r="G17592" s="7" t="s">
        <v>152</v>
      </c>
      <c r="H17592" s="7" t="s">
        <v>314</v>
      </c>
    </row>
    <row r="17593" spans="1:8" ht="15.75" customHeight="1" x14ac:dyDescent="0.3">
      <c r="A17593" s="8">
        <v>17592</v>
      </c>
      <c r="B17593" s="8">
        <v>3469</v>
      </c>
      <c r="C17593" s="8" t="s">
        <v>156</v>
      </c>
      <c r="D17593" s="8">
        <v>45</v>
      </c>
      <c r="E17593" s="8" t="s">
        <v>32513</v>
      </c>
      <c r="F17593" s="8" t="s">
        <v>161</v>
      </c>
      <c r="G17593" s="8" t="s">
        <v>1242</v>
      </c>
      <c r="H17593" s="8" t="s">
        <v>163</v>
      </c>
    </row>
    <row r="17594" spans="1:8" ht="15.75" customHeight="1" x14ac:dyDescent="0.3">
      <c r="A17594" s="7">
        <v>17593</v>
      </c>
      <c r="B17594" s="7">
        <v>3469</v>
      </c>
      <c r="C17594" s="7" t="s">
        <v>167</v>
      </c>
      <c r="D17594" s="7">
        <v>45</v>
      </c>
      <c r="E17594" s="7" t="s">
        <v>29528</v>
      </c>
      <c r="F17594" s="7" t="s">
        <v>152</v>
      </c>
      <c r="G17594" s="7" t="s">
        <v>172</v>
      </c>
      <c r="H17594" s="7" t="s">
        <v>174</v>
      </c>
    </row>
    <row r="17595" spans="1:8" ht="15.75" customHeight="1" x14ac:dyDescent="0.3">
      <c r="A17595" s="8">
        <v>17594</v>
      </c>
      <c r="B17595" s="8">
        <v>3469</v>
      </c>
      <c r="C17595" s="8" t="s">
        <v>176</v>
      </c>
      <c r="D17595" s="8">
        <v>45</v>
      </c>
      <c r="E17595" s="8" t="s">
        <v>32514</v>
      </c>
      <c r="F17595" s="8" t="s">
        <v>172</v>
      </c>
      <c r="G17595" s="8" t="s">
        <v>388</v>
      </c>
      <c r="H17595" s="8" t="s">
        <v>288</v>
      </c>
    </row>
    <row r="17596" spans="1:8" ht="15.75" customHeight="1" x14ac:dyDescent="0.3">
      <c r="A17596" s="7">
        <v>17595</v>
      </c>
      <c r="B17596" s="7">
        <v>3469</v>
      </c>
      <c r="C17596" s="7" t="s">
        <v>192</v>
      </c>
      <c r="D17596" s="7">
        <v>45</v>
      </c>
      <c r="E17596" s="7" t="s">
        <v>29529</v>
      </c>
      <c r="F17596" s="7" t="s">
        <v>172</v>
      </c>
      <c r="G17596" s="7" t="s">
        <v>192</v>
      </c>
      <c r="H17596" s="7" t="s">
        <v>202</v>
      </c>
    </row>
    <row r="17597" spans="1:8" ht="15.75" customHeight="1" x14ac:dyDescent="0.3">
      <c r="A17597" s="8">
        <v>17596</v>
      </c>
      <c r="B17597" s="8">
        <v>3470</v>
      </c>
      <c r="C17597" s="8" t="s">
        <v>148</v>
      </c>
      <c r="D17597" s="8">
        <v>112</v>
      </c>
      <c r="E17597" s="8" t="s">
        <v>29535</v>
      </c>
      <c r="F17597" s="8"/>
      <c r="G17597" s="8" t="s">
        <v>152</v>
      </c>
      <c r="H17597" s="8" t="s">
        <v>153</v>
      </c>
    </row>
    <row r="17598" spans="1:8" ht="15.75" customHeight="1" x14ac:dyDescent="0.3">
      <c r="A17598" s="7">
        <v>17597</v>
      </c>
      <c r="B17598" s="7">
        <v>3470</v>
      </c>
      <c r="C17598" s="7" t="s">
        <v>156</v>
      </c>
      <c r="D17598" s="7">
        <v>112</v>
      </c>
      <c r="E17598" s="7" t="s">
        <v>32515</v>
      </c>
      <c r="F17598" s="7" t="s">
        <v>161</v>
      </c>
      <c r="G17598" s="7" t="s">
        <v>2359</v>
      </c>
      <c r="H17598" s="7" t="s">
        <v>163</v>
      </c>
    </row>
    <row r="17599" spans="1:8" ht="15.75" customHeight="1" x14ac:dyDescent="0.3">
      <c r="A17599" s="8">
        <v>17598</v>
      </c>
      <c r="B17599" s="8">
        <v>3470</v>
      </c>
      <c r="C17599" s="8" t="s">
        <v>167</v>
      </c>
      <c r="D17599" s="8">
        <v>112</v>
      </c>
      <c r="E17599" s="8" t="s">
        <v>29536</v>
      </c>
      <c r="F17599" s="8" t="s">
        <v>152</v>
      </c>
      <c r="G17599" s="8" t="s">
        <v>172</v>
      </c>
      <c r="H17599" s="8" t="s">
        <v>174</v>
      </c>
    </row>
    <row r="17600" spans="1:8" ht="15.75" customHeight="1" x14ac:dyDescent="0.3">
      <c r="A17600" s="7">
        <v>17599</v>
      </c>
      <c r="B17600" s="7">
        <v>3470</v>
      </c>
      <c r="C17600" s="7" t="s">
        <v>192</v>
      </c>
      <c r="D17600" s="7">
        <v>112</v>
      </c>
      <c r="E17600" s="7" t="s">
        <v>29537</v>
      </c>
      <c r="F17600" s="7" t="s">
        <v>172</v>
      </c>
      <c r="G17600" s="7" t="s">
        <v>192</v>
      </c>
      <c r="H17600" s="7" t="s">
        <v>202</v>
      </c>
    </row>
    <row r="17601" spans="1:8" ht="15.75" customHeight="1" x14ac:dyDescent="0.3">
      <c r="A17601" s="8">
        <v>17600</v>
      </c>
      <c r="B17601" s="8">
        <v>3470</v>
      </c>
      <c r="C17601" s="8" t="s">
        <v>116</v>
      </c>
      <c r="D17601" s="8">
        <v>112</v>
      </c>
      <c r="E17601" s="8" t="s">
        <v>32516</v>
      </c>
      <c r="F17601" s="8" t="s">
        <v>192</v>
      </c>
      <c r="G17601" s="8" t="s">
        <v>116</v>
      </c>
      <c r="H17601" s="8" t="s">
        <v>210</v>
      </c>
    </row>
    <row r="17602" spans="1:8" ht="15.75" customHeight="1" x14ac:dyDescent="0.3">
      <c r="A17602" s="7">
        <v>17601</v>
      </c>
      <c r="B17602" s="7">
        <v>3471</v>
      </c>
      <c r="C17602" s="7" t="s">
        <v>148</v>
      </c>
      <c r="D17602" s="7">
        <v>8</v>
      </c>
      <c r="E17602" s="7" t="s">
        <v>29543</v>
      </c>
      <c r="F17602" s="7"/>
      <c r="G17602" s="7" t="s">
        <v>152</v>
      </c>
      <c r="H17602" s="7" t="s">
        <v>492</v>
      </c>
    </row>
    <row r="17603" spans="1:8" ht="15.75" customHeight="1" x14ac:dyDescent="0.3">
      <c r="A17603" s="8">
        <v>17602</v>
      </c>
      <c r="B17603" s="8">
        <v>3471</v>
      </c>
      <c r="C17603" s="8" t="s">
        <v>156</v>
      </c>
      <c r="D17603" s="8">
        <v>8</v>
      </c>
      <c r="E17603" s="8" t="s">
        <v>32517</v>
      </c>
      <c r="F17603" s="8" t="s">
        <v>161</v>
      </c>
      <c r="G17603" s="8" t="s">
        <v>1154</v>
      </c>
      <c r="H17603" s="8" t="s">
        <v>163</v>
      </c>
    </row>
    <row r="17604" spans="1:8" ht="15.75" customHeight="1" x14ac:dyDescent="0.3">
      <c r="A17604" s="7">
        <v>17603</v>
      </c>
      <c r="B17604" s="7">
        <v>3471</v>
      </c>
      <c r="C17604" s="7" t="s">
        <v>167</v>
      </c>
      <c r="D17604" s="7">
        <v>8</v>
      </c>
      <c r="E17604" s="7" t="s">
        <v>29544</v>
      </c>
      <c r="F17604" s="7" t="s">
        <v>152</v>
      </c>
      <c r="G17604" s="7" t="s">
        <v>172</v>
      </c>
      <c r="H17604" s="7" t="s">
        <v>174</v>
      </c>
    </row>
    <row r="17605" spans="1:8" ht="15.75" customHeight="1" x14ac:dyDescent="0.3">
      <c r="A17605" s="8">
        <v>17604</v>
      </c>
      <c r="B17605" s="8">
        <v>3471</v>
      </c>
      <c r="C17605" s="8" t="s">
        <v>176</v>
      </c>
      <c r="D17605" s="8">
        <v>8</v>
      </c>
      <c r="E17605" s="8" t="s">
        <v>32518</v>
      </c>
      <c r="F17605" s="8" t="s">
        <v>172</v>
      </c>
      <c r="G17605" s="8" t="s">
        <v>172</v>
      </c>
      <c r="H17605" s="8" t="s">
        <v>288</v>
      </c>
    </row>
    <row r="17606" spans="1:8" ht="15.75" customHeight="1" x14ac:dyDescent="0.3">
      <c r="A17606" s="7">
        <v>17605</v>
      </c>
      <c r="B17606" s="7">
        <v>3471</v>
      </c>
      <c r="C17606" s="7" t="s">
        <v>192</v>
      </c>
      <c r="D17606" s="7">
        <v>8</v>
      </c>
      <c r="E17606" s="7" t="s">
        <v>29546</v>
      </c>
      <c r="F17606" s="7" t="s">
        <v>172</v>
      </c>
      <c r="G17606" s="7" t="s">
        <v>192</v>
      </c>
      <c r="H17606" s="7" t="s">
        <v>202</v>
      </c>
    </row>
    <row r="17607" spans="1:8" ht="15.75" customHeight="1" x14ac:dyDescent="0.3">
      <c r="A17607" s="8">
        <v>17606</v>
      </c>
      <c r="B17607" s="8">
        <v>3471</v>
      </c>
      <c r="C17607" s="8" t="s">
        <v>116</v>
      </c>
      <c r="D17607" s="8">
        <v>8</v>
      </c>
      <c r="E17607" s="8" t="s">
        <v>32519</v>
      </c>
      <c r="F17607" s="8" t="s">
        <v>192</v>
      </c>
      <c r="G17607" s="8" t="s">
        <v>116</v>
      </c>
      <c r="H17607" s="8" t="s">
        <v>210</v>
      </c>
    </row>
    <row r="17608" spans="1:8" ht="15.75" customHeight="1" x14ac:dyDescent="0.3">
      <c r="A17608" s="7">
        <v>17607</v>
      </c>
      <c r="B17608" s="7">
        <v>3472</v>
      </c>
      <c r="C17608" s="7" t="s">
        <v>148</v>
      </c>
      <c r="D17608" s="7">
        <v>90</v>
      </c>
      <c r="E17608" s="7" t="s">
        <v>29552</v>
      </c>
      <c r="F17608" s="7"/>
      <c r="G17608" s="7" t="s">
        <v>152</v>
      </c>
      <c r="H17608" s="7" t="s">
        <v>153</v>
      </c>
    </row>
    <row r="17609" spans="1:8" ht="15.75" customHeight="1" x14ac:dyDescent="0.3">
      <c r="A17609" s="8">
        <v>17608</v>
      </c>
      <c r="B17609" s="8">
        <v>3472</v>
      </c>
      <c r="C17609" s="8" t="s">
        <v>156</v>
      </c>
      <c r="D17609" s="8">
        <v>90</v>
      </c>
      <c r="E17609" s="8" t="s">
        <v>32004</v>
      </c>
      <c r="F17609" s="8" t="s">
        <v>161</v>
      </c>
      <c r="G17609" s="8" t="s">
        <v>1576</v>
      </c>
      <c r="H17609" s="8" t="s">
        <v>163</v>
      </c>
    </row>
    <row r="17610" spans="1:8" ht="15.75" customHeight="1" x14ac:dyDescent="0.3">
      <c r="A17610" s="7">
        <v>17609</v>
      </c>
      <c r="B17610" s="7">
        <v>3472</v>
      </c>
      <c r="C17610" s="7" t="s">
        <v>167</v>
      </c>
      <c r="D17610" s="7">
        <v>90</v>
      </c>
      <c r="E17610" s="7" t="s">
        <v>29553</v>
      </c>
      <c r="F17610" s="7" t="s">
        <v>152</v>
      </c>
      <c r="G17610" s="7" t="s">
        <v>172</v>
      </c>
      <c r="H17610" s="7" t="s">
        <v>174</v>
      </c>
    </row>
    <row r="17611" spans="1:8" ht="15.75" customHeight="1" x14ac:dyDescent="0.3">
      <c r="A17611" s="8">
        <v>17610</v>
      </c>
      <c r="B17611" s="8">
        <v>3472</v>
      </c>
      <c r="C17611" s="8" t="s">
        <v>176</v>
      </c>
      <c r="D17611" s="8">
        <v>90</v>
      </c>
      <c r="E17611" s="8" t="s">
        <v>32520</v>
      </c>
      <c r="F17611" s="8" t="s">
        <v>172</v>
      </c>
      <c r="G17611" s="8" t="s">
        <v>388</v>
      </c>
      <c r="H17611" s="8" t="s">
        <v>184</v>
      </c>
    </row>
    <row r="17612" spans="1:8" ht="15.75" customHeight="1" x14ac:dyDescent="0.3">
      <c r="A17612" s="7">
        <v>17611</v>
      </c>
      <c r="B17612" s="7">
        <v>3472</v>
      </c>
      <c r="C17612" s="7" t="s">
        <v>192</v>
      </c>
      <c r="D17612" s="7">
        <v>90</v>
      </c>
      <c r="E17612" s="7" t="s">
        <v>29554</v>
      </c>
      <c r="F17612" s="7" t="s">
        <v>172</v>
      </c>
      <c r="G17612" s="7" t="s">
        <v>192</v>
      </c>
      <c r="H17612" s="7" t="s">
        <v>202</v>
      </c>
    </row>
    <row r="17613" spans="1:8" ht="15.75" customHeight="1" x14ac:dyDescent="0.3">
      <c r="A17613" s="8">
        <v>17612</v>
      </c>
      <c r="B17613" s="8">
        <v>3472</v>
      </c>
      <c r="C17613" s="8" t="s">
        <v>116</v>
      </c>
      <c r="D17613" s="8">
        <v>90</v>
      </c>
      <c r="E17613" s="8" t="s">
        <v>32521</v>
      </c>
      <c r="F17613" s="8" t="s">
        <v>192</v>
      </c>
      <c r="G17613" s="8" t="s">
        <v>116</v>
      </c>
      <c r="H17613" s="8" t="s">
        <v>210</v>
      </c>
    </row>
    <row r="17614" spans="1:8" ht="15.75" customHeight="1" x14ac:dyDescent="0.3">
      <c r="A17614" s="7">
        <v>17613</v>
      </c>
      <c r="B17614" s="7">
        <v>3473</v>
      </c>
      <c r="C17614" s="7" t="s">
        <v>148</v>
      </c>
      <c r="D17614" s="7">
        <v>71</v>
      </c>
      <c r="E17614" s="7" t="s">
        <v>29560</v>
      </c>
      <c r="F17614" s="7"/>
      <c r="G17614" s="7" t="s">
        <v>152</v>
      </c>
      <c r="H17614" s="7" t="s">
        <v>153</v>
      </c>
    </row>
    <row r="17615" spans="1:8" ht="15.75" customHeight="1" x14ac:dyDescent="0.3">
      <c r="A17615" s="8">
        <v>17614</v>
      </c>
      <c r="B17615" s="8">
        <v>3473</v>
      </c>
      <c r="C17615" s="8" t="s">
        <v>156</v>
      </c>
      <c r="D17615" s="8">
        <v>71</v>
      </c>
      <c r="E17615" s="8" t="s">
        <v>32522</v>
      </c>
      <c r="F17615" s="8" t="s">
        <v>161</v>
      </c>
      <c r="G17615" s="8" t="s">
        <v>703</v>
      </c>
      <c r="H17615" s="8" t="s">
        <v>163</v>
      </c>
    </row>
    <row r="17616" spans="1:8" ht="15.75" customHeight="1" x14ac:dyDescent="0.3">
      <c r="A17616" s="7">
        <v>17615</v>
      </c>
      <c r="B17616" s="7">
        <v>3473</v>
      </c>
      <c r="C17616" s="7" t="s">
        <v>167</v>
      </c>
      <c r="D17616" s="7">
        <v>71</v>
      </c>
      <c r="E17616" s="7" t="s">
        <v>29561</v>
      </c>
      <c r="F17616" s="7" t="s">
        <v>152</v>
      </c>
      <c r="G17616" s="7" t="s">
        <v>172</v>
      </c>
      <c r="H17616" s="7" t="s">
        <v>174</v>
      </c>
    </row>
    <row r="17617" spans="1:8" ht="15.75" customHeight="1" x14ac:dyDescent="0.3">
      <c r="A17617" s="8">
        <v>17616</v>
      </c>
      <c r="B17617" s="8">
        <v>3473</v>
      </c>
      <c r="C17617" s="8" t="s">
        <v>192</v>
      </c>
      <c r="D17617" s="8">
        <v>71</v>
      </c>
      <c r="E17617" s="8" t="s">
        <v>29563</v>
      </c>
      <c r="F17617" s="8" t="s">
        <v>172</v>
      </c>
      <c r="G17617" s="8" t="s">
        <v>192</v>
      </c>
      <c r="H17617" s="8" t="s">
        <v>202</v>
      </c>
    </row>
    <row r="17618" spans="1:8" ht="15.75" customHeight="1" x14ac:dyDescent="0.3">
      <c r="A17618" s="7">
        <v>17617</v>
      </c>
      <c r="B17618" s="7">
        <v>3474</v>
      </c>
      <c r="C17618" s="7" t="s">
        <v>148</v>
      </c>
      <c r="D17618" s="7">
        <v>7</v>
      </c>
      <c r="E17618" s="7" t="s">
        <v>29569</v>
      </c>
      <c r="F17618" s="7"/>
      <c r="G17618" s="7" t="s">
        <v>152</v>
      </c>
      <c r="H17618" s="7" t="s">
        <v>218</v>
      </c>
    </row>
    <row r="17619" spans="1:8" ht="15.75" customHeight="1" x14ac:dyDescent="0.3">
      <c r="A17619" s="8">
        <v>17618</v>
      </c>
      <c r="B17619" s="8">
        <v>3474</v>
      </c>
      <c r="C17619" s="8" t="s">
        <v>156</v>
      </c>
      <c r="D17619" s="8">
        <v>7</v>
      </c>
      <c r="E17619" s="8" t="s">
        <v>27261</v>
      </c>
      <c r="F17619" s="8" t="s">
        <v>161</v>
      </c>
      <c r="G17619" s="8" t="s">
        <v>1987</v>
      </c>
      <c r="H17619" s="8" t="s">
        <v>163</v>
      </c>
    </row>
    <row r="17620" spans="1:8" ht="15.75" customHeight="1" x14ac:dyDescent="0.3">
      <c r="A17620" s="7">
        <v>17619</v>
      </c>
      <c r="B17620" s="7">
        <v>3474</v>
      </c>
      <c r="C17620" s="7" t="s">
        <v>167</v>
      </c>
      <c r="D17620" s="7">
        <v>7</v>
      </c>
      <c r="E17620" s="7" t="s">
        <v>29570</v>
      </c>
      <c r="F17620" s="7" t="s">
        <v>152</v>
      </c>
      <c r="G17620" s="7" t="s">
        <v>172</v>
      </c>
      <c r="H17620" s="7" t="s">
        <v>174</v>
      </c>
    </row>
    <row r="17621" spans="1:8" ht="15.75" customHeight="1" x14ac:dyDescent="0.3">
      <c r="A17621" s="8">
        <v>17620</v>
      </c>
      <c r="B17621" s="8">
        <v>3474</v>
      </c>
      <c r="C17621" s="8" t="s">
        <v>176</v>
      </c>
      <c r="D17621" s="8">
        <v>7</v>
      </c>
      <c r="E17621" s="8" t="s">
        <v>32523</v>
      </c>
      <c r="F17621" s="8" t="s">
        <v>172</v>
      </c>
      <c r="G17621" s="8" t="s">
        <v>172</v>
      </c>
      <c r="H17621" s="8" t="s">
        <v>248</v>
      </c>
    </row>
    <row r="17622" spans="1:8" ht="15.75" customHeight="1" x14ac:dyDescent="0.3">
      <c r="A17622" s="7">
        <v>17621</v>
      </c>
      <c r="B17622" s="7">
        <v>3474</v>
      </c>
      <c r="C17622" s="7" t="s">
        <v>192</v>
      </c>
      <c r="D17622" s="7">
        <v>7</v>
      </c>
      <c r="E17622" s="7" t="s">
        <v>29571</v>
      </c>
      <c r="F17622" s="7" t="s">
        <v>172</v>
      </c>
      <c r="G17622" s="7" t="s">
        <v>192</v>
      </c>
      <c r="H17622" s="7" t="s">
        <v>202</v>
      </c>
    </row>
    <row r="17623" spans="1:8" ht="15.75" customHeight="1" x14ac:dyDescent="0.3">
      <c r="A17623" s="8">
        <v>17622</v>
      </c>
      <c r="B17623" s="8">
        <v>3475</v>
      </c>
      <c r="C17623" s="8" t="s">
        <v>148</v>
      </c>
      <c r="D17623" s="8">
        <v>2</v>
      </c>
      <c r="E17623" s="8" t="s">
        <v>29577</v>
      </c>
      <c r="F17623" s="8"/>
      <c r="G17623" s="8" t="s">
        <v>152</v>
      </c>
      <c r="H17623" s="8" t="s">
        <v>218</v>
      </c>
    </row>
    <row r="17624" spans="1:8" ht="15.75" customHeight="1" x14ac:dyDescent="0.3">
      <c r="A17624" s="7">
        <v>17623</v>
      </c>
      <c r="B17624" s="7">
        <v>3475</v>
      </c>
      <c r="C17624" s="7" t="s">
        <v>156</v>
      </c>
      <c r="D17624" s="7">
        <v>2</v>
      </c>
      <c r="E17624" s="7" t="s">
        <v>32524</v>
      </c>
      <c r="F17624" s="7" t="s">
        <v>161</v>
      </c>
      <c r="G17624" s="7" t="s">
        <v>1801</v>
      </c>
      <c r="H17624" s="7" t="s">
        <v>163</v>
      </c>
    </row>
    <row r="17625" spans="1:8" ht="15.75" customHeight="1" x14ac:dyDescent="0.3">
      <c r="A17625" s="8">
        <v>17624</v>
      </c>
      <c r="B17625" s="8">
        <v>3475</v>
      </c>
      <c r="C17625" s="8" t="s">
        <v>167</v>
      </c>
      <c r="D17625" s="8">
        <v>2</v>
      </c>
      <c r="E17625" s="8" t="s">
        <v>29579</v>
      </c>
      <c r="F17625" s="8" t="s">
        <v>152</v>
      </c>
      <c r="G17625" s="8" t="s">
        <v>172</v>
      </c>
      <c r="H17625" s="8" t="s">
        <v>174</v>
      </c>
    </row>
    <row r="17626" spans="1:8" ht="15.75" customHeight="1" x14ac:dyDescent="0.3">
      <c r="A17626" s="7">
        <v>17625</v>
      </c>
      <c r="B17626" s="7">
        <v>3475</v>
      </c>
      <c r="C17626" s="7" t="s">
        <v>176</v>
      </c>
      <c r="D17626" s="7">
        <v>2</v>
      </c>
      <c r="E17626" s="7" t="s">
        <v>32525</v>
      </c>
      <c r="F17626" s="7" t="s">
        <v>172</v>
      </c>
      <c r="G17626" s="7" t="s">
        <v>172</v>
      </c>
      <c r="H17626" s="7" t="s">
        <v>288</v>
      </c>
    </row>
    <row r="17627" spans="1:8" ht="15.75" customHeight="1" x14ac:dyDescent="0.3">
      <c r="A17627" s="8">
        <v>17626</v>
      </c>
      <c r="B17627" s="8">
        <v>3475</v>
      </c>
      <c r="C17627" s="8" t="s">
        <v>192</v>
      </c>
      <c r="D17627" s="8">
        <v>2</v>
      </c>
      <c r="E17627" s="8" t="s">
        <v>29580</v>
      </c>
      <c r="F17627" s="8" t="s">
        <v>172</v>
      </c>
      <c r="G17627" s="8" t="s">
        <v>192</v>
      </c>
      <c r="H17627" s="8" t="s">
        <v>202</v>
      </c>
    </row>
    <row r="17628" spans="1:8" ht="15.75" customHeight="1" x14ac:dyDescent="0.3">
      <c r="A17628" s="7">
        <v>17627</v>
      </c>
      <c r="B17628" s="7">
        <v>3475</v>
      </c>
      <c r="C17628" s="7" t="s">
        <v>116</v>
      </c>
      <c r="D17628" s="7">
        <v>2</v>
      </c>
      <c r="E17628" s="7" t="s">
        <v>32526</v>
      </c>
      <c r="F17628" s="7" t="s">
        <v>192</v>
      </c>
      <c r="G17628" s="7" t="s">
        <v>116</v>
      </c>
      <c r="H17628" s="7" t="s">
        <v>210</v>
      </c>
    </row>
    <row r="17629" spans="1:8" ht="15.75" customHeight="1" x14ac:dyDescent="0.3">
      <c r="A17629" s="8">
        <v>17628</v>
      </c>
      <c r="B17629" s="8">
        <v>3476</v>
      </c>
      <c r="C17629" s="8" t="s">
        <v>148</v>
      </c>
      <c r="D17629" s="8">
        <v>38</v>
      </c>
      <c r="E17629" s="8" t="s">
        <v>29586</v>
      </c>
      <c r="F17629" s="8"/>
      <c r="G17629" s="8" t="s">
        <v>152</v>
      </c>
      <c r="H17629" s="8" t="s">
        <v>218</v>
      </c>
    </row>
    <row r="17630" spans="1:8" ht="15.75" customHeight="1" x14ac:dyDescent="0.3">
      <c r="A17630" s="7">
        <v>17629</v>
      </c>
      <c r="B17630" s="7">
        <v>3476</v>
      </c>
      <c r="C17630" s="7" t="s">
        <v>156</v>
      </c>
      <c r="D17630" s="7">
        <v>38</v>
      </c>
      <c r="E17630" s="7" t="s">
        <v>32527</v>
      </c>
      <c r="F17630" s="7" t="s">
        <v>161</v>
      </c>
      <c r="G17630" s="7" t="s">
        <v>646</v>
      </c>
      <c r="H17630" s="7" t="s">
        <v>163</v>
      </c>
    </row>
    <row r="17631" spans="1:8" ht="15.75" customHeight="1" x14ac:dyDescent="0.3">
      <c r="A17631" s="8">
        <v>17630</v>
      </c>
      <c r="B17631" s="8">
        <v>3476</v>
      </c>
      <c r="C17631" s="8" t="s">
        <v>167</v>
      </c>
      <c r="D17631" s="8">
        <v>38</v>
      </c>
      <c r="E17631" s="8" t="s">
        <v>29587</v>
      </c>
      <c r="F17631" s="8" t="s">
        <v>152</v>
      </c>
      <c r="G17631" s="8" t="s">
        <v>172</v>
      </c>
      <c r="H17631" s="8" t="s">
        <v>174</v>
      </c>
    </row>
    <row r="17632" spans="1:8" ht="15.75" customHeight="1" x14ac:dyDescent="0.3">
      <c r="A17632" s="7">
        <v>17631</v>
      </c>
      <c r="B17632" s="7">
        <v>3476</v>
      </c>
      <c r="C17632" s="7" t="s">
        <v>176</v>
      </c>
      <c r="D17632" s="7">
        <v>38</v>
      </c>
      <c r="E17632" s="7" t="s">
        <v>32528</v>
      </c>
      <c r="F17632" s="7" t="s">
        <v>172</v>
      </c>
      <c r="G17632" s="7" t="s">
        <v>388</v>
      </c>
      <c r="H17632" s="7" t="s">
        <v>184</v>
      </c>
    </row>
    <row r="17633" spans="1:8" ht="15.75" customHeight="1" x14ac:dyDescent="0.3">
      <c r="A17633" s="8">
        <v>17632</v>
      </c>
      <c r="B17633" s="8">
        <v>3476</v>
      </c>
      <c r="C17633" s="8" t="s">
        <v>192</v>
      </c>
      <c r="D17633" s="8">
        <v>38</v>
      </c>
      <c r="E17633" s="8" t="s">
        <v>29588</v>
      </c>
      <c r="F17633" s="8" t="s">
        <v>172</v>
      </c>
      <c r="G17633" s="8" t="s">
        <v>192</v>
      </c>
      <c r="H17633" s="8" t="s">
        <v>202</v>
      </c>
    </row>
    <row r="17634" spans="1:8" ht="15.75" customHeight="1" x14ac:dyDescent="0.3">
      <c r="A17634" s="7">
        <v>17633</v>
      </c>
      <c r="B17634" s="7">
        <v>3476</v>
      </c>
      <c r="C17634" s="7" t="s">
        <v>116</v>
      </c>
      <c r="D17634" s="7">
        <v>38</v>
      </c>
      <c r="E17634" s="7" t="s">
        <v>32529</v>
      </c>
      <c r="F17634" s="7" t="s">
        <v>192</v>
      </c>
      <c r="G17634" s="7" t="s">
        <v>116</v>
      </c>
      <c r="H17634" s="7" t="s">
        <v>210</v>
      </c>
    </row>
    <row r="17635" spans="1:8" ht="15.75" customHeight="1" x14ac:dyDescent="0.3">
      <c r="A17635" s="8">
        <v>17634</v>
      </c>
      <c r="B17635" s="8">
        <v>3477</v>
      </c>
      <c r="C17635" s="8" t="s">
        <v>148</v>
      </c>
      <c r="D17635" s="8">
        <v>100</v>
      </c>
      <c r="E17635" s="8" t="s">
        <v>29595</v>
      </c>
      <c r="F17635" s="8"/>
      <c r="G17635" s="8" t="s">
        <v>152</v>
      </c>
      <c r="H17635" s="8" t="s">
        <v>218</v>
      </c>
    </row>
    <row r="17636" spans="1:8" ht="15.75" customHeight="1" x14ac:dyDescent="0.3">
      <c r="A17636" s="7">
        <v>17635</v>
      </c>
      <c r="B17636" s="7">
        <v>3477</v>
      </c>
      <c r="C17636" s="7" t="s">
        <v>156</v>
      </c>
      <c r="D17636" s="7">
        <v>100</v>
      </c>
      <c r="E17636" s="7" t="s">
        <v>32530</v>
      </c>
      <c r="F17636" s="7" t="s">
        <v>161</v>
      </c>
      <c r="G17636" s="7" t="s">
        <v>2300</v>
      </c>
      <c r="H17636" s="7" t="s">
        <v>163</v>
      </c>
    </row>
    <row r="17637" spans="1:8" ht="15.75" customHeight="1" x14ac:dyDescent="0.3">
      <c r="A17637" s="8">
        <v>17636</v>
      </c>
      <c r="B17637" s="8">
        <v>3477</v>
      </c>
      <c r="C17637" s="8" t="s">
        <v>167</v>
      </c>
      <c r="D17637" s="8">
        <v>100</v>
      </c>
      <c r="E17637" s="8" t="s">
        <v>29596</v>
      </c>
      <c r="F17637" s="8" t="s">
        <v>152</v>
      </c>
      <c r="G17637" s="8" t="s">
        <v>172</v>
      </c>
      <c r="H17637" s="8" t="s">
        <v>174</v>
      </c>
    </row>
    <row r="17638" spans="1:8" ht="15.75" customHeight="1" x14ac:dyDescent="0.3">
      <c r="A17638" s="7">
        <v>17637</v>
      </c>
      <c r="B17638" s="7">
        <v>3477</v>
      </c>
      <c r="C17638" s="7" t="s">
        <v>192</v>
      </c>
      <c r="D17638" s="7">
        <v>100</v>
      </c>
      <c r="E17638" s="7" t="s">
        <v>29597</v>
      </c>
      <c r="F17638" s="7" t="s">
        <v>172</v>
      </c>
      <c r="G17638" s="7" t="s">
        <v>192</v>
      </c>
      <c r="H17638" s="7" t="s">
        <v>202</v>
      </c>
    </row>
    <row r="17639" spans="1:8" ht="15.75" customHeight="1" x14ac:dyDescent="0.3">
      <c r="A17639" s="8">
        <v>17638</v>
      </c>
      <c r="B17639" s="8">
        <v>3478</v>
      </c>
      <c r="C17639" s="8" t="s">
        <v>148</v>
      </c>
      <c r="D17639" s="8">
        <v>14</v>
      </c>
      <c r="E17639" s="8" t="s">
        <v>29604</v>
      </c>
      <c r="F17639" s="8"/>
      <c r="G17639" s="8" t="s">
        <v>152</v>
      </c>
      <c r="H17639" s="8" t="s">
        <v>492</v>
      </c>
    </row>
    <row r="17640" spans="1:8" ht="15.75" customHeight="1" x14ac:dyDescent="0.3">
      <c r="A17640" s="7">
        <v>17639</v>
      </c>
      <c r="B17640" s="7">
        <v>3478</v>
      </c>
      <c r="C17640" s="7" t="s">
        <v>156</v>
      </c>
      <c r="D17640" s="7">
        <v>14</v>
      </c>
      <c r="E17640" s="7" t="s">
        <v>10753</v>
      </c>
      <c r="F17640" s="7" t="s">
        <v>161</v>
      </c>
      <c r="G17640" s="7" t="s">
        <v>766</v>
      </c>
      <c r="H17640" s="7" t="s">
        <v>163</v>
      </c>
    </row>
    <row r="17641" spans="1:8" ht="15.75" customHeight="1" x14ac:dyDescent="0.3">
      <c r="A17641" s="8">
        <v>17640</v>
      </c>
      <c r="B17641" s="8">
        <v>3478</v>
      </c>
      <c r="C17641" s="8" t="s">
        <v>167</v>
      </c>
      <c r="D17641" s="8">
        <v>14</v>
      </c>
      <c r="E17641" s="8" t="s">
        <v>29605</v>
      </c>
      <c r="F17641" s="8" t="s">
        <v>152</v>
      </c>
      <c r="G17641" s="8" t="s">
        <v>172</v>
      </c>
      <c r="H17641" s="8" t="s">
        <v>174</v>
      </c>
    </row>
    <row r="17642" spans="1:8" ht="15.75" customHeight="1" x14ac:dyDescent="0.3">
      <c r="A17642" s="7">
        <v>17641</v>
      </c>
      <c r="B17642" s="7">
        <v>3478</v>
      </c>
      <c r="C17642" s="7" t="s">
        <v>192</v>
      </c>
      <c r="D17642" s="7">
        <v>14</v>
      </c>
      <c r="E17642" s="7" t="s">
        <v>29606</v>
      </c>
      <c r="F17642" s="7" t="s">
        <v>172</v>
      </c>
      <c r="G17642" s="7" t="s">
        <v>192</v>
      </c>
      <c r="H17642" s="7" t="s">
        <v>202</v>
      </c>
    </row>
    <row r="17643" spans="1:8" ht="15.75" customHeight="1" x14ac:dyDescent="0.3">
      <c r="A17643" s="8">
        <v>17642</v>
      </c>
      <c r="B17643" s="8">
        <v>3479</v>
      </c>
      <c r="C17643" s="8" t="s">
        <v>148</v>
      </c>
      <c r="D17643" s="8">
        <v>41</v>
      </c>
      <c r="E17643" s="8" t="s">
        <v>29612</v>
      </c>
      <c r="F17643" s="8"/>
      <c r="G17643" s="8" t="s">
        <v>152</v>
      </c>
      <c r="H17643" s="8" t="s">
        <v>218</v>
      </c>
    </row>
    <row r="17644" spans="1:8" ht="15.75" customHeight="1" x14ac:dyDescent="0.3">
      <c r="A17644" s="7">
        <v>17643</v>
      </c>
      <c r="B17644" s="7">
        <v>3479</v>
      </c>
      <c r="C17644" s="7" t="s">
        <v>156</v>
      </c>
      <c r="D17644" s="7">
        <v>41</v>
      </c>
      <c r="E17644" s="7" t="s">
        <v>32531</v>
      </c>
      <c r="F17644" s="7" t="s">
        <v>161</v>
      </c>
      <c r="G17644" s="7" t="s">
        <v>2840</v>
      </c>
      <c r="H17644" s="7" t="s">
        <v>163</v>
      </c>
    </row>
    <row r="17645" spans="1:8" ht="15.75" customHeight="1" x14ac:dyDescent="0.3">
      <c r="A17645" s="8">
        <v>17644</v>
      </c>
      <c r="B17645" s="8">
        <v>3479</v>
      </c>
      <c r="C17645" s="8" t="s">
        <v>167</v>
      </c>
      <c r="D17645" s="8">
        <v>41</v>
      </c>
      <c r="E17645" s="8" t="s">
        <v>29613</v>
      </c>
      <c r="F17645" s="8" t="s">
        <v>152</v>
      </c>
      <c r="G17645" s="8" t="s">
        <v>172</v>
      </c>
      <c r="H17645" s="8" t="s">
        <v>174</v>
      </c>
    </row>
    <row r="17646" spans="1:8" ht="15.75" customHeight="1" x14ac:dyDescent="0.3">
      <c r="A17646" s="7">
        <v>17645</v>
      </c>
      <c r="B17646" s="7">
        <v>3479</v>
      </c>
      <c r="C17646" s="7" t="s">
        <v>192</v>
      </c>
      <c r="D17646" s="7">
        <v>41</v>
      </c>
      <c r="E17646" s="7" t="s">
        <v>29614</v>
      </c>
      <c r="F17646" s="7" t="s">
        <v>172</v>
      </c>
      <c r="G17646" s="7" t="s">
        <v>192</v>
      </c>
      <c r="H17646" s="7" t="s">
        <v>202</v>
      </c>
    </row>
    <row r="17647" spans="1:8" ht="15.75" customHeight="1" x14ac:dyDescent="0.3">
      <c r="A17647" s="8">
        <v>17646</v>
      </c>
      <c r="B17647" s="8">
        <v>3480</v>
      </c>
      <c r="C17647" s="8" t="s">
        <v>148</v>
      </c>
      <c r="D17647" s="8">
        <v>17</v>
      </c>
      <c r="E17647" s="8" t="s">
        <v>29619</v>
      </c>
      <c r="F17647" s="8"/>
      <c r="G17647" s="8" t="s">
        <v>152</v>
      </c>
      <c r="H17647" s="8" t="s">
        <v>153</v>
      </c>
    </row>
    <row r="17648" spans="1:8" ht="15.75" customHeight="1" x14ac:dyDescent="0.3">
      <c r="A17648" s="7">
        <v>17647</v>
      </c>
      <c r="B17648" s="7">
        <v>3480</v>
      </c>
      <c r="C17648" s="7" t="s">
        <v>156</v>
      </c>
      <c r="D17648" s="7">
        <v>17</v>
      </c>
      <c r="E17648" s="7" t="s">
        <v>32532</v>
      </c>
      <c r="F17648" s="7" t="s">
        <v>161</v>
      </c>
      <c r="G17648" s="7" t="s">
        <v>4015</v>
      </c>
      <c r="H17648" s="7" t="s">
        <v>163</v>
      </c>
    </row>
    <row r="17649" spans="1:8" ht="15.75" customHeight="1" x14ac:dyDescent="0.3">
      <c r="A17649" s="8">
        <v>17648</v>
      </c>
      <c r="B17649" s="8">
        <v>3480</v>
      </c>
      <c r="C17649" s="8" t="s">
        <v>167</v>
      </c>
      <c r="D17649" s="8">
        <v>17</v>
      </c>
      <c r="E17649" s="8" t="s">
        <v>29620</v>
      </c>
      <c r="F17649" s="8" t="s">
        <v>152</v>
      </c>
      <c r="G17649" s="8" t="s">
        <v>172</v>
      </c>
      <c r="H17649" s="8" t="s">
        <v>174</v>
      </c>
    </row>
    <row r="17650" spans="1:8" ht="15.75" customHeight="1" x14ac:dyDescent="0.3">
      <c r="A17650" s="7">
        <v>17649</v>
      </c>
      <c r="B17650" s="7">
        <v>3480</v>
      </c>
      <c r="C17650" s="7" t="s">
        <v>176</v>
      </c>
      <c r="D17650" s="7">
        <v>17</v>
      </c>
      <c r="E17650" s="7" t="s">
        <v>32533</v>
      </c>
      <c r="F17650" s="7" t="s">
        <v>172</v>
      </c>
      <c r="G17650" s="7" t="s">
        <v>172</v>
      </c>
      <c r="H17650" s="7" t="s">
        <v>288</v>
      </c>
    </row>
    <row r="17651" spans="1:8" ht="15.75" customHeight="1" x14ac:dyDescent="0.3">
      <c r="A17651" s="8">
        <v>17650</v>
      </c>
      <c r="B17651" s="8">
        <v>3480</v>
      </c>
      <c r="C17651" s="8" t="s">
        <v>192</v>
      </c>
      <c r="D17651" s="8">
        <v>17</v>
      </c>
      <c r="E17651" s="8" t="s">
        <v>29621</v>
      </c>
      <c r="F17651" s="8" t="s">
        <v>172</v>
      </c>
      <c r="G17651" s="8" t="s">
        <v>192</v>
      </c>
      <c r="H17651" s="8" t="s">
        <v>202</v>
      </c>
    </row>
    <row r="17652" spans="1:8" ht="15.75" customHeight="1" x14ac:dyDescent="0.3">
      <c r="A17652" s="7">
        <v>17651</v>
      </c>
      <c r="B17652" s="7">
        <v>3481</v>
      </c>
      <c r="C17652" s="7" t="s">
        <v>148</v>
      </c>
      <c r="D17652" s="7">
        <v>14</v>
      </c>
      <c r="E17652" s="7" t="s">
        <v>29627</v>
      </c>
      <c r="F17652" s="7"/>
      <c r="G17652" s="7" t="s">
        <v>152</v>
      </c>
      <c r="H17652" s="7" t="s">
        <v>314</v>
      </c>
    </row>
    <row r="17653" spans="1:8" ht="15.75" customHeight="1" x14ac:dyDescent="0.3">
      <c r="A17653" s="8">
        <v>17652</v>
      </c>
      <c r="B17653" s="8">
        <v>3481</v>
      </c>
      <c r="C17653" s="8" t="s">
        <v>156</v>
      </c>
      <c r="D17653" s="8">
        <v>14</v>
      </c>
      <c r="E17653" s="8" t="s">
        <v>3060</v>
      </c>
      <c r="F17653" s="8" t="s">
        <v>161</v>
      </c>
      <c r="G17653" s="8" t="s">
        <v>766</v>
      </c>
      <c r="H17653" s="8" t="s">
        <v>163</v>
      </c>
    </row>
    <row r="17654" spans="1:8" ht="15.75" customHeight="1" x14ac:dyDescent="0.3">
      <c r="A17654" s="7">
        <v>17653</v>
      </c>
      <c r="B17654" s="7">
        <v>3481</v>
      </c>
      <c r="C17654" s="7" t="s">
        <v>167</v>
      </c>
      <c r="D17654" s="7">
        <v>14</v>
      </c>
      <c r="E17654" s="7" t="s">
        <v>29628</v>
      </c>
      <c r="F17654" s="7" t="s">
        <v>152</v>
      </c>
      <c r="G17654" s="7" t="s">
        <v>172</v>
      </c>
      <c r="H17654" s="7" t="s">
        <v>174</v>
      </c>
    </row>
    <row r="17655" spans="1:8" ht="15.75" customHeight="1" x14ac:dyDescent="0.3">
      <c r="A17655" s="8">
        <v>17654</v>
      </c>
      <c r="B17655" s="8">
        <v>3481</v>
      </c>
      <c r="C17655" s="8" t="s">
        <v>176</v>
      </c>
      <c r="D17655" s="8">
        <v>14</v>
      </c>
      <c r="E17655" s="8" t="s">
        <v>32534</v>
      </c>
      <c r="F17655" s="8" t="s">
        <v>172</v>
      </c>
      <c r="G17655" s="8" t="s">
        <v>388</v>
      </c>
      <c r="H17655" s="8" t="s">
        <v>248</v>
      </c>
    </row>
    <row r="17656" spans="1:8" ht="15.75" customHeight="1" x14ac:dyDescent="0.3">
      <c r="A17656" s="7">
        <v>17655</v>
      </c>
      <c r="B17656" s="7">
        <v>3481</v>
      </c>
      <c r="C17656" s="7" t="s">
        <v>192</v>
      </c>
      <c r="D17656" s="7">
        <v>14</v>
      </c>
      <c r="E17656" s="7" t="s">
        <v>29630</v>
      </c>
      <c r="F17656" s="7" t="s">
        <v>172</v>
      </c>
      <c r="G17656" s="7" t="s">
        <v>192</v>
      </c>
      <c r="H17656" s="7" t="s">
        <v>202</v>
      </c>
    </row>
    <row r="17657" spans="1:8" ht="15.75" customHeight="1" x14ac:dyDescent="0.3">
      <c r="A17657" s="8">
        <v>17656</v>
      </c>
      <c r="B17657" s="8">
        <v>3481</v>
      </c>
      <c r="C17657" s="8" t="s">
        <v>116</v>
      </c>
      <c r="D17657" s="8">
        <v>14</v>
      </c>
      <c r="E17657" s="8" t="s">
        <v>32535</v>
      </c>
      <c r="F17657" s="8" t="s">
        <v>192</v>
      </c>
      <c r="G17657" s="8" t="s">
        <v>116</v>
      </c>
      <c r="H17657" s="8" t="s">
        <v>210</v>
      </c>
    </row>
    <row r="17658" spans="1:8" ht="15.75" customHeight="1" x14ac:dyDescent="0.3">
      <c r="A17658" s="7">
        <v>17657</v>
      </c>
      <c r="B17658" s="7">
        <v>3482</v>
      </c>
      <c r="C17658" s="7" t="s">
        <v>148</v>
      </c>
      <c r="D17658" s="7">
        <v>78</v>
      </c>
      <c r="E17658" s="7" t="s">
        <v>29636</v>
      </c>
      <c r="F17658" s="7"/>
      <c r="G17658" s="7" t="s">
        <v>152</v>
      </c>
      <c r="H17658" s="7" t="s">
        <v>314</v>
      </c>
    </row>
    <row r="17659" spans="1:8" ht="15.75" customHeight="1" x14ac:dyDescent="0.3">
      <c r="A17659" s="8">
        <v>17658</v>
      </c>
      <c r="B17659" s="8">
        <v>3482</v>
      </c>
      <c r="C17659" s="8" t="s">
        <v>156</v>
      </c>
      <c r="D17659" s="8">
        <v>78</v>
      </c>
      <c r="E17659" s="8" t="s">
        <v>32536</v>
      </c>
      <c r="F17659" s="8" t="s">
        <v>161</v>
      </c>
      <c r="G17659" s="8" t="s">
        <v>670</v>
      </c>
      <c r="H17659" s="8" t="s">
        <v>163</v>
      </c>
    </row>
    <row r="17660" spans="1:8" ht="15.75" customHeight="1" x14ac:dyDescent="0.3">
      <c r="A17660" s="7">
        <v>17659</v>
      </c>
      <c r="B17660" s="7">
        <v>3482</v>
      </c>
      <c r="C17660" s="7" t="s">
        <v>167</v>
      </c>
      <c r="D17660" s="7">
        <v>78</v>
      </c>
      <c r="E17660" s="7" t="s">
        <v>29637</v>
      </c>
      <c r="F17660" s="7" t="s">
        <v>152</v>
      </c>
      <c r="G17660" s="7" t="s">
        <v>172</v>
      </c>
      <c r="H17660" s="7" t="s">
        <v>174</v>
      </c>
    </row>
    <row r="17661" spans="1:8" ht="15.75" customHeight="1" x14ac:dyDescent="0.3">
      <c r="A17661" s="8">
        <v>17660</v>
      </c>
      <c r="B17661" s="8">
        <v>3482</v>
      </c>
      <c r="C17661" s="8" t="s">
        <v>192</v>
      </c>
      <c r="D17661" s="8">
        <v>78</v>
      </c>
      <c r="E17661" s="8" t="s">
        <v>29638</v>
      </c>
      <c r="F17661" s="8" t="s">
        <v>172</v>
      </c>
      <c r="G17661" s="8" t="s">
        <v>192</v>
      </c>
      <c r="H17661" s="8" t="s">
        <v>202</v>
      </c>
    </row>
    <row r="17662" spans="1:8" ht="15.75" customHeight="1" x14ac:dyDescent="0.3">
      <c r="A17662" s="7">
        <v>17661</v>
      </c>
      <c r="B17662" s="7">
        <v>3483</v>
      </c>
      <c r="C17662" s="7" t="s">
        <v>148</v>
      </c>
      <c r="D17662" s="7">
        <v>95</v>
      </c>
      <c r="E17662" s="7" t="s">
        <v>29644</v>
      </c>
      <c r="F17662" s="7"/>
      <c r="G17662" s="7" t="s">
        <v>152</v>
      </c>
      <c r="H17662" s="7" t="s">
        <v>218</v>
      </c>
    </row>
    <row r="17663" spans="1:8" ht="15.75" customHeight="1" x14ac:dyDescent="0.3">
      <c r="A17663" s="8">
        <v>17662</v>
      </c>
      <c r="B17663" s="8">
        <v>3483</v>
      </c>
      <c r="C17663" s="8" t="s">
        <v>156</v>
      </c>
      <c r="D17663" s="8">
        <v>95</v>
      </c>
      <c r="E17663" s="8" t="s">
        <v>32537</v>
      </c>
      <c r="F17663" s="8" t="s">
        <v>161</v>
      </c>
      <c r="G17663" s="8" t="s">
        <v>5967</v>
      </c>
      <c r="H17663" s="8" t="s">
        <v>163</v>
      </c>
    </row>
    <row r="17664" spans="1:8" ht="15.75" customHeight="1" x14ac:dyDescent="0.3">
      <c r="A17664" s="7">
        <v>17663</v>
      </c>
      <c r="B17664" s="7">
        <v>3483</v>
      </c>
      <c r="C17664" s="7" t="s">
        <v>167</v>
      </c>
      <c r="D17664" s="7">
        <v>95</v>
      </c>
      <c r="E17664" s="7" t="s">
        <v>29645</v>
      </c>
      <c r="F17664" s="7" t="s">
        <v>152</v>
      </c>
      <c r="G17664" s="7" t="s">
        <v>172</v>
      </c>
      <c r="H17664" s="7" t="s">
        <v>174</v>
      </c>
    </row>
    <row r="17665" spans="1:8" ht="15.75" customHeight="1" x14ac:dyDescent="0.3">
      <c r="A17665" s="8">
        <v>17664</v>
      </c>
      <c r="B17665" s="8">
        <v>3483</v>
      </c>
      <c r="C17665" s="8" t="s">
        <v>192</v>
      </c>
      <c r="D17665" s="8">
        <v>95</v>
      </c>
      <c r="E17665" s="8" t="s">
        <v>29646</v>
      </c>
      <c r="F17665" s="8" t="s">
        <v>172</v>
      </c>
      <c r="G17665" s="8" t="s">
        <v>192</v>
      </c>
      <c r="H17665" s="8" t="s">
        <v>202</v>
      </c>
    </row>
    <row r="17666" spans="1:8" ht="15.75" customHeight="1" x14ac:dyDescent="0.3">
      <c r="A17666" s="7">
        <v>17665</v>
      </c>
      <c r="B17666" s="7">
        <v>3484</v>
      </c>
      <c r="C17666" s="7" t="s">
        <v>148</v>
      </c>
      <c r="D17666" s="7">
        <v>96</v>
      </c>
      <c r="E17666" s="7" t="s">
        <v>29653</v>
      </c>
      <c r="F17666" s="7"/>
      <c r="G17666" s="7" t="s">
        <v>152</v>
      </c>
      <c r="H17666" s="7" t="s">
        <v>492</v>
      </c>
    </row>
    <row r="17667" spans="1:8" ht="15.75" customHeight="1" x14ac:dyDescent="0.3">
      <c r="A17667" s="8">
        <v>17666</v>
      </c>
      <c r="B17667" s="8">
        <v>3484</v>
      </c>
      <c r="C17667" s="8" t="s">
        <v>156</v>
      </c>
      <c r="D17667" s="8">
        <v>96</v>
      </c>
      <c r="E17667" s="8" t="s">
        <v>32538</v>
      </c>
      <c r="F17667" s="8" t="s">
        <v>161</v>
      </c>
      <c r="G17667" s="8" t="s">
        <v>1472</v>
      </c>
      <c r="H17667" s="8" t="s">
        <v>163</v>
      </c>
    </row>
    <row r="17668" spans="1:8" ht="15.75" customHeight="1" x14ac:dyDescent="0.3">
      <c r="A17668" s="7">
        <v>17667</v>
      </c>
      <c r="B17668" s="7">
        <v>3484</v>
      </c>
      <c r="C17668" s="7" t="s">
        <v>167</v>
      </c>
      <c r="D17668" s="7">
        <v>96</v>
      </c>
      <c r="E17668" s="7" t="s">
        <v>29654</v>
      </c>
      <c r="F17668" s="7" t="s">
        <v>152</v>
      </c>
      <c r="G17668" s="7" t="s">
        <v>172</v>
      </c>
      <c r="H17668" s="7" t="s">
        <v>174</v>
      </c>
    </row>
    <row r="17669" spans="1:8" ht="15.75" customHeight="1" x14ac:dyDescent="0.3">
      <c r="A17669" s="8">
        <v>17668</v>
      </c>
      <c r="B17669" s="8">
        <v>3484</v>
      </c>
      <c r="C17669" s="8" t="s">
        <v>176</v>
      </c>
      <c r="D17669" s="8">
        <v>96</v>
      </c>
      <c r="E17669" s="8" t="s">
        <v>32539</v>
      </c>
      <c r="F17669" s="8" t="s">
        <v>172</v>
      </c>
      <c r="G17669" s="8" t="s">
        <v>388</v>
      </c>
      <c r="H17669" s="8" t="s">
        <v>288</v>
      </c>
    </row>
    <row r="17670" spans="1:8" ht="15.75" customHeight="1" x14ac:dyDescent="0.3">
      <c r="A17670" s="7">
        <v>17669</v>
      </c>
      <c r="B17670" s="7">
        <v>3484</v>
      </c>
      <c r="C17670" s="7" t="s">
        <v>192</v>
      </c>
      <c r="D17670" s="7">
        <v>96</v>
      </c>
      <c r="E17670" s="7" t="s">
        <v>29655</v>
      </c>
      <c r="F17670" s="7" t="s">
        <v>172</v>
      </c>
      <c r="G17670" s="7" t="s">
        <v>192</v>
      </c>
      <c r="H17670" s="7" t="s">
        <v>202</v>
      </c>
    </row>
    <row r="17671" spans="1:8" ht="15.75" customHeight="1" x14ac:dyDescent="0.3">
      <c r="A17671" s="8">
        <v>17670</v>
      </c>
      <c r="B17671" s="8">
        <v>3484</v>
      </c>
      <c r="C17671" s="8" t="s">
        <v>116</v>
      </c>
      <c r="D17671" s="8">
        <v>96</v>
      </c>
      <c r="E17671" s="8" t="s">
        <v>32540</v>
      </c>
      <c r="F17671" s="8" t="s">
        <v>192</v>
      </c>
      <c r="G17671" s="8" t="s">
        <v>116</v>
      </c>
      <c r="H17671" s="8" t="s">
        <v>210</v>
      </c>
    </row>
    <row r="17672" spans="1:8" ht="15.75" customHeight="1" x14ac:dyDescent="0.3">
      <c r="A17672" s="7">
        <v>17671</v>
      </c>
      <c r="B17672" s="7">
        <v>3485</v>
      </c>
      <c r="C17672" s="7" t="s">
        <v>148</v>
      </c>
      <c r="D17672" s="7">
        <v>106</v>
      </c>
      <c r="E17672" s="7" t="s">
        <v>29661</v>
      </c>
      <c r="F17672" s="7"/>
      <c r="G17672" s="7" t="s">
        <v>152</v>
      </c>
      <c r="H17672" s="7" t="s">
        <v>492</v>
      </c>
    </row>
    <row r="17673" spans="1:8" ht="15.75" customHeight="1" x14ac:dyDescent="0.3">
      <c r="A17673" s="8">
        <v>17672</v>
      </c>
      <c r="B17673" s="8">
        <v>3485</v>
      </c>
      <c r="C17673" s="8" t="s">
        <v>156</v>
      </c>
      <c r="D17673" s="8">
        <v>106</v>
      </c>
      <c r="E17673" s="8" t="s">
        <v>32541</v>
      </c>
      <c r="F17673" s="8" t="s">
        <v>161</v>
      </c>
      <c r="G17673" s="8" t="s">
        <v>1939</v>
      </c>
      <c r="H17673" s="8" t="s">
        <v>163</v>
      </c>
    </row>
    <row r="17674" spans="1:8" ht="15.75" customHeight="1" x14ac:dyDescent="0.3">
      <c r="A17674" s="7">
        <v>17673</v>
      </c>
      <c r="B17674" s="7">
        <v>3485</v>
      </c>
      <c r="C17674" s="7" t="s">
        <v>167</v>
      </c>
      <c r="D17674" s="7">
        <v>106</v>
      </c>
      <c r="E17674" s="7" t="s">
        <v>29662</v>
      </c>
      <c r="F17674" s="7" t="s">
        <v>152</v>
      </c>
      <c r="G17674" s="7" t="s">
        <v>172</v>
      </c>
      <c r="H17674" s="7" t="s">
        <v>174</v>
      </c>
    </row>
    <row r="17675" spans="1:8" ht="15.75" customHeight="1" x14ac:dyDescent="0.3">
      <c r="A17675" s="8">
        <v>17674</v>
      </c>
      <c r="B17675" s="8">
        <v>3485</v>
      </c>
      <c r="C17675" s="8" t="s">
        <v>176</v>
      </c>
      <c r="D17675" s="8">
        <v>106</v>
      </c>
      <c r="E17675" s="8" t="s">
        <v>32542</v>
      </c>
      <c r="F17675" s="8" t="s">
        <v>172</v>
      </c>
      <c r="G17675" s="8" t="s">
        <v>388</v>
      </c>
      <c r="H17675" s="8" t="s">
        <v>812</v>
      </c>
    </row>
    <row r="17676" spans="1:8" ht="15.75" customHeight="1" x14ac:dyDescent="0.3">
      <c r="A17676" s="7">
        <v>17675</v>
      </c>
      <c r="B17676" s="7">
        <v>3485</v>
      </c>
      <c r="C17676" s="7" t="s">
        <v>192</v>
      </c>
      <c r="D17676" s="7">
        <v>106</v>
      </c>
      <c r="E17676" s="7" t="s">
        <v>29664</v>
      </c>
      <c r="F17676" s="7" t="s">
        <v>172</v>
      </c>
      <c r="G17676" s="7" t="s">
        <v>192</v>
      </c>
      <c r="H17676" s="7" t="s">
        <v>202</v>
      </c>
    </row>
    <row r="17677" spans="1:8" ht="15.75" customHeight="1" x14ac:dyDescent="0.3">
      <c r="A17677" s="8">
        <v>17676</v>
      </c>
      <c r="B17677" s="8">
        <v>3485</v>
      </c>
      <c r="C17677" s="8" t="s">
        <v>116</v>
      </c>
      <c r="D17677" s="8">
        <v>106</v>
      </c>
      <c r="E17677" s="8" t="s">
        <v>32543</v>
      </c>
      <c r="F17677" s="8" t="s">
        <v>192</v>
      </c>
      <c r="G17677" s="8" t="s">
        <v>116</v>
      </c>
      <c r="H17677" s="8" t="s">
        <v>210</v>
      </c>
    </row>
    <row r="17678" spans="1:8" ht="15.75" customHeight="1" x14ac:dyDescent="0.3">
      <c r="A17678" s="7">
        <v>17677</v>
      </c>
      <c r="B17678" s="7">
        <v>3486</v>
      </c>
      <c r="C17678" s="7" t="s">
        <v>148</v>
      </c>
      <c r="D17678" s="7">
        <v>76</v>
      </c>
      <c r="E17678" s="7" t="s">
        <v>29670</v>
      </c>
      <c r="F17678" s="7"/>
      <c r="G17678" s="7" t="s">
        <v>152</v>
      </c>
      <c r="H17678" s="7" t="s">
        <v>314</v>
      </c>
    </row>
    <row r="17679" spans="1:8" ht="15.75" customHeight="1" x14ac:dyDescent="0.3">
      <c r="A17679" s="8">
        <v>17678</v>
      </c>
      <c r="B17679" s="8">
        <v>3486</v>
      </c>
      <c r="C17679" s="8" t="s">
        <v>156</v>
      </c>
      <c r="D17679" s="8">
        <v>76</v>
      </c>
      <c r="E17679" s="8" t="s">
        <v>32544</v>
      </c>
      <c r="F17679" s="8" t="s">
        <v>161</v>
      </c>
      <c r="G17679" s="8" t="s">
        <v>6138</v>
      </c>
      <c r="H17679" s="8" t="s">
        <v>163</v>
      </c>
    </row>
    <row r="17680" spans="1:8" ht="15.75" customHeight="1" x14ac:dyDescent="0.3">
      <c r="A17680" s="7">
        <v>17679</v>
      </c>
      <c r="B17680" s="7">
        <v>3486</v>
      </c>
      <c r="C17680" s="7" t="s">
        <v>167</v>
      </c>
      <c r="D17680" s="7">
        <v>76</v>
      </c>
      <c r="E17680" s="7" t="s">
        <v>29671</v>
      </c>
      <c r="F17680" s="7" t="s">
        <v>152</v>
      </c>
      <c r="G17680" s="7" t="s">
        <v>172</v>
      </c>
      <c r="H17680" s="7" t="s">
        <v>174</v>
      </c>
    </row>
    <row r="17681" spans="1:8" ht="15.75" customHeight="1" x14ac:dyDescent="0.3">
      <c r="A17681" s="8">
        <v>17680</v>
      </c>
      <c r="B17681" s="8">
        <v>3486</v>
      </c>
      <c r="C17681" s="8" t="s">
        <v>192</v>
      </c>
      <c r="D17681" s="8">
        <v>76</v>
      </c>
      <c r="E17681" s="8" t="s">
        <v>29672</v>
      </c>
      <c r="F17681" s="8" t="s">
        <v>172</v>
      </c>
      <c r="G17681" s="8" t="s">
        <v>192</v>
      </c>
      <c r="H17681" s="8" t="s">
        <v>202</v>
      </c>
    </row>
    <row r="17682" spans="1:8" ht="15.75" customHeight="1" x14ac:dyDescent="0.3">
      <c r="A17682" s="7">
        <v>17681</v>
      </c>
      <c r="B17682" s="7">
        <v>3486</v>
      </c>
      <c r="C17682" s="7" t="s">
        <v>116</v>
      </c>
      <c r="D17682" s="7">
        <v>76</v>
      </c>
      <c r="E17682" s="7" t="s">
        <v>32545</v>
      </c>
      <c r="F17682" s="7" t="s">
        <v>192</v>
      </c>
      <c r="G17682" s="7" t="s">
        <v>116</v>
      </c>
      <c r="H17682" s="7" t="s">
        <v>210</v>
      </c>
    </row>
    <row r="17683" spans="1:8" ht="15.75" customHeight="1" x14ac:dyDescent="0.3">
      <c r="A17683" s="8">
        <v>17682</v>
      </c>
      <c r="B17683" s="8">
        <v>3487</v>
      </c>
      <c r="C17683" s="8" t="s">
        <v>148</v>
      </c>
      <c r="D17683" s="8">
        <v>23</v>
      </c>
      <c r="E17683" s="8" t="s">
        <v>29679</v>
      </c>
      <c r="F17683" s="8"/>
      <c r="G17683" s="8" t="s">
        <v>152</v>
      </c>
      <c r="H17683" s="8" t="s">
        <v>492</v>
      </c>
    </row>
    <row r="17684" spans="1:8" ht="15.75" customHeight="1" x14ac:dyDescent="0.3">
      <c r="A17684" s="7">
        <v>17683</v>
      </c>
      <c r="B17684" s="7">
        <v>3487</v>
      </c>
      <c r="C17684" s="7" t="s">
        <v>156</v>
      </c>
      <c r="D17684" s="7">
        <v>23</v>
      </c>
      <c r="E17684" s="7" t="s">
        <v>32546</v>
      </c>
      <c r="F17684" s="7" t="s">
        <v>161</v>
      </c>
      <c r="G17684" s="7" t="s">
        <v>2737</v>
      </c>
      <c r="H17684" s="7" t="s">
        <v>163</v>
      </c>
    </row>
    <row r="17685" spans="1:8" ht="15.75" customHeight="1" x14ac:dyDescent="0.3">
      <c r="A17685" s="8">
        <v>17684</v>
      </c>
      <c r="B17685" s="8">
        <v>3487</v>
      </c>
      <c r="C17685" s="8" t="s">
        <v>167</v>
      </c>
      <c r="D17685" s="8">
        <v>23</v>
      </c>
      <c r="E17685" s="8" t="s">
        <v>29680</v>
      </c>
      <c r="F17685" s="8" t="s">
        <v>152</v>
      </c>
      <c r="G17685" s="8" t="s">
        <v>172</v>
      </c>
      <c r="H17685" s="8" t="s">
        <v>174</v>
      </c>
    </row>
    <row r="17686" spans="1:8" ht="15.75" customHeight="1" x14ac:dyDescent="0.3">
      <c r="A17686" s="7">
        <v>17685</v>
      </c>
      <c r="B17686" s="7">
        <v>3487</v>
      </c>
      <c r="C17686" s="7" t="s">
        <v>176</v>
      </c>
      <c r="D17686" s="7">
        <v>23</v>
      </c>
      <c r="E17686" s="7" t="s">
        <v>32547</v>
      </c>
      <c r="F17686" s="7" t="s">
        <v>172</v>
      </c>
      <c r="G17686" s="7" t="s">
        <v>388</v>
      </c>
      <c r="H17686" s="7" t="s">
        <v>248</v>
      </c>
    </row>
    <row r="17687" spans="1:8" ht="15.75" customHeight="1" x14ac:dyDescent="0.3">
      <c r="A17687" s="8">
        <v>17686</v>
      </c>
      <c r="B17687" s="8">
        <v>3487</v>
      </c>
      <c r="C17687" s="8" t="s">
        <v>192</v>
      </c>
      <c r="D17687" s="8">
        <v>23</v>
      </c>
      <c r="E17687" s="8" t="s">
        <v>29681</v>
      </c>
      <c r="F17687" s="8" t="s">
        <v>172</v>
      </c>
      <c r="G17687" s="8" t="s">
        <v>192</v>
      </c>
      <c r="H17687" s="8" t="s">
        <v>202</v>
      </c>
    </row>
    <row r="17688" spans="1:8" ht="15.75" customHeight="1" x14ac:dyDescent="0.3">
      <c r="A17688" s="7">
        <v>17687</v>
      </c>
      <c r="B17688" s="7">
        <v>3487</v>
      </c>
      <c r="C17688" s="7" t="s">
        <v>116</v>
      </c>
      <c r="D17688" s="7">
        <v>23</v>
      </c>
      <c r="E17688" s="7" t="s">
        <v>32548</v>
      </c>
      <c r="F17688" s="7" t="s">
        <v>192</v>
      </c>
      <c r="G17688" s="7" t="s">
        <v>116</v>
      </c>
      <c r="H17688" s="7" t="s">
        <v>210</v>
      </c>
    </row>
    <row r="17689" spans="1:8" ht="15.75" customHeight="1" x14ac:dyDescent="0.3">
      <c r="A17689" s="8">
        <v>17688</v>
      </c>
      <c r="B17689" s="8">
        <v>3488</v>
      </c>
      <c r="C17689" s="8" t="s">
        <v>148</v>
      </c>
      <c r="D17689" s="8">
        <v>14</v>
      </c>
      <c r="E17689" s="8" t="s">
        <v>29688</v>
      </c>
      <c r="F17689" s="8"/>
      <c r="G17689" s="8" t="s">
        <v>152</v>
      </c>
      <c r="H17689" s="8" t="s">
        <v>492</v>
      </c>
    </row>
    <row r="17690" spans="1:8" ht="15.75" customHeight="1" x14ac:dyDescent="0.3">
      <c r="A17690" s="7">
        <v>17689</v>
      </c>
      <c r="B17690" s="7">
        <v>3488</v>
      </c>
      <c r="C17690" s="7" t="s">
        <v>156</v>
      </c>
      <c r="D17690" s="7">
        <v>14</v>
      </c>
      <c r="E17690" s="7" t="s">
        <v>32549</v>
      </c>
      <c r="F17690" s="7" t="s">
        <v>161</v>
      </c>
      <c r="G17690" s="7" t="s">
        <v>766</v>
      </c>
      <c r="H17690" s="7" t="s">
        <v>163</v>
      </c>
    </row>
    <row r="17691" spans="1:8" ht="15.75" customHeight="1" x14ac:dyDescent="0.3">
      <c r="A17691" s="8">
        <v>17690</v>
      </c>
      <c r="B17691" s="8">
        <v>3488</v>
      </c>
      <c r="C17691" s="8" t="s">
        <v>167</v>
      </c>
      <c r="D17691" s="8">
        <v>14</v>
      </c>
      <c r="E17691" s="8" t="s">
        <v>29689</v>
      </c>
      <c r="F17691" s="8" t="s">
        <v>152</v>
      </c>
      <c r="G17691" s="8" t="s">
        <v>172</v>
      </c>
      <c r="H17691" s="8" t="s">
        <v>174</v>
      </c>
    </row>
    <row r="17692" spans="1:8" ht="15.75" customHeight="1" x14ac:dyDescent="0.3">
      <c r="A17692" s="7">
        <v>17691</v>
      </c>
      <c r="B17692" s="7">
        <v>3488</v>
      </c>
      <c r="C17692" s="7" t="s">
        <v>176</v>
      </c>
      <c r="D17692" s="7">
        <v>14</v>
      </c>
      <c r="E17692" s="7" t="s">
        <v>32550</v>
      </c>
      <c r="F17692" s="7" t="s">
        <v>172</v>
      </c>
      <c r="G17692" s="7" t="s">
        <v>172</v>
      </c>
      <c r="H17692" s="7" t="s">
        <v>248</v>
      </c>
    </row>
    <row r="17693" spans="1:8" ht="15.75" customHeight="1" x14ac:dyDescent="0.3">
      <c r="A17693" s="8">
        <v>17692</v>
      </c>
      <c r="B17693" s="8">
        <v>3488</v>
      </c>
      <c r="C17693" s="8" t="s">
        <v>192</v>
      </c>
      <c r="D17693" s="8">
        <v>14</v>
      </c>
      <c r="E17693" s="8" t="s">
        <v>29690</v>
      </c>
      <c r="F17693" s="8" t="s">
        <v>172</v>
      </c>
      <c r="G17693" s="8" t="s">
        <v>192</v>
      </c>
      <c r="H17693" s="8" t="s">
        <v>202</v>
      </c>
    </row>
    <row r="17694" spans="1:8" ht="15.75" customHeight="1" x14ac:dyDescent="0.3">
      <c r="A17694" s="7">
        <v>17693</v>
      </c>
      <c r="B17694" s="7">
        <v>3489</v>
      </c>
      <c r="C17694" s="7" t="s">
        <v>148</v>
      </c>
      <c r="D17694" s="7">
        <v>110</v>
      </c>
      <c r="E17694" s="7" t="s">
        <v>29697</v>
      </c>
      <c r="F17694" s="7"/>
      <c r="G17694" s="7" t="s">
        <v>152</v>
      </c>
      <c r="H17694" s="7" t="s">
        <v>153</v>
      </c>
    </row>
    <row r="17695" spans="1:8" ht="15.75" customHeight="1" x14ac:dyDescent="0.3">
      <c r="A17695" s="8">
        <v>17694</v>
      </c>
      <c r="B17695" s="8">
        <v>3489</v>
      </c>
      <c r="C17695" s="8" t="s">
        <v>156</v>
      </c>
      <c r="D17695" s="8">
        <v>110</v>
      </c>
      <c r="E17695" s="8" t="s">
        <v>32551</v>
      </c>
      <c r="F17695" s="8" t="s">
        <v>161</v>
      </c>
      <c r="G17695" s="8" t="s">
        <v>1857</v>
      </c>
      <c r="H17695" s="8" t="s">
        <v>163</v>
      </c>
    </row>
    <row r="17696" spans="1:8" ht="15.75" customHeight="1" x14ac:dyDescent="0.3">
      <c r="A17696" s="7">
        <v>17695</v>
      </c>
      <c r="B17696" s="7">
        <v>3489</v>
      </c>
      <c r="C17696" s="7" t="s">
        <v>167</v>
      </c>
      <c r="D17696" s="7">
        <v>110</v>
      </c>
      <c r="E17696" s="7" t="s">
        <v>29698</v>
      </c>
      <c r="F17696" s="7" t="s">
        <v>152</v>
      </c>
      <c r="G17696" s="7" t="s">
        <v>172</v>
      </c>
      <c r="H17696" s="7" t="s">
        <v>174</v>
      </c>
    </row>
    <row r="17697" spans="1:8" ht="15.75" customHeight="1" x14ac:dyDescent="0.3">
      <c r="A17697" s="8">
        <v>17696</v>
      </c>
      <c r="B17697" s="8">
        <v>3489</v>
      </c>
      <c r="C17697" s="8" t="s">
        <v>192</v>
      </c>
      <c r="D17697" s="8">
        <v>110</v>
      </c>
      <c r="E17697" s="8" t="s">
        <v>29699</v>
      </c>
      <c r="F17697" s="8" t="s">
        <v>172</v>
      </c>
      <c r="G17697" s="8" t="s">
        <v>192</v>
      </c>
      <c r="H17697" s="8" t="s">
        <v>202</v>
      </c>
    </row>
    <row r="17698" spans="1:8" ht="15.75" customHeight="1" x14ac:dyDescent="0.3">
      <c r="A17698" s="7">
        <v>17697</v>
      </c>
      <c r="B17698" s="7">
        <v>3490</v>
      </c>
      <c r="C17698" s="7" t="s">
        <v>148</v>
      </c>
      <c r="D17698" s="7">
        <v>78</v>
      </c>
      <c r="E17698" s="7" t="s">
        <v>29705</v>
      </c>
      <c r="F17698" s="7"/>
      <c r="G17698" s="7" t="s">
        <v>152</v>
      </c>
      <c r="H17698" s="7" t="s">
        <v>218</v>
      </c>
    </row>
    <row r="17699" spans="1:8" ht="15.75" customHeight="1" x14ac:dyDescent="0.3">
      <c r="A17699" s="8">
        <v>17698</v>
      </c>
      <c r="B17699" s="8">
        <v>3490</v>
      </c>
      <c r="C17699" s="8" t="s">
        <v>156</v>
      </c>
      <c r="D17699" s="8">
        <v>78</v>
      </c>
      <c r="E17699" s="8" t="s">
        <v>32552</v>
      </c>
      <c r="F17699" s="8" t="s">
        <v>161</v>
      </c>
      <c r="G17699" s="8" t="s">
        <v>670</v>
      </c>
      <c r="H17699" s="8" t="s">
        <v>163</v>
      </c>
    </row>
    <row r="17700" spans="1:8" ht="15.75" customHeight="1" x14ac:dyDescent="0.3">
      <c r="A17700" s="7">
        <v>17699</v>
      </c>
      <c r="B17700" s="7">
        <v>3490</v>
      </c>
      <c r="C17700" s="7" t="s">
        <v>167</v>
      </c>
      <c r="D17700" s="7">
        <v>78</v>
      </c>
      <c r="E17700" s="7" t="s">
        <v>29706</v>
      </c>
      <c r="F17700" s="7" t="s">
        <v>152</v>
      </c>
      <c r="G17700" s="7" t="s">
        <v>172</v>
      </c>
      <c r="H17700" s="7" t="s">
        <v>174</v>
      </c>
    </row>
    <row r="17701" spans="1:8" ht="15.75" customHeight="1" x14ac:dyDescent="0.3">
      <c r="A17701" s="8">
        <v>17700</v>
      </c>
      <c r="B17701" s="8">
        <v>3490</v>
      </c>
      <c r="C17701" s="8" t="s">
        <v>192</v>
      </c>
      <c r="D17701" s="8">
        <v>78</v>
      </c>
      <c r="E17701" s="8" t="s">
        <v>29707</v>
      </c>
      <c r="F17701" s="8" t="s">
        <v>172</v>
      </c>
      <c r="G17701" s="8" t="s">
        <v>192</v>
      </c>
      <c r="H17701" s="8" t="s">
        <v>202</v>
      </c>
    </row>
    <row r="17702" spans="1:8" ht="15.75" customHeight="1" x14ac:dyDescent="0.3">
      <c r="A17702" s="7">
        <v>17701</v>
      </c>
      <c r="B17702" s="7">
        <v>3490</v>
      </c>
      <c r="C17702" s="7" t="s">
        <v>116</v>
      </c>
      <c r="D17702" s="7">
        <v>78</v>
      </c>
      <c r="E17702" s="7" t="s">
        <v>32553</v>
      </c>
      <c r="F17702" s="7" t="s">
        <v>192</v>
      </c>
      <c r="G17702" s="7" t="s">
        <v>116</v>
      </c>
      <c r="H17702" s="7" t="s">
        <v>210</v>
      </c>
    </row>
    <row r="17703" spans="1:8" ht="15.75" customHeight="1" x14ac:dyDescent="0.3">
      <c r="A17703" s="8">
        <v>17702</v>
      </c>
      <c r="B17703" s="8">
        <v>3491</v>
      </c>
      <c r="C17703" s="8" t="s">
        <v>148</v>
      </c>
      <c r="D17703" s="8">
        <v>50</v>
      </c>
      <c r="E17703" s="8" t="s">
        <v>29712</v>
      </c>
      <c r="F17703" s="8"/>
      <c r="G17703" s="8" t="s">
        <v>152</v>
      </c>
      <c r="H17703" s="8" t="s">
        <v>153</v>
      </c>
    </row>
    <row r="17704" spans="1:8" ht="15.75" customHeight="1" x14ac:dyDescent="0.3">
      <c r="A17704" s="7">
        <v>17703</v>
      </c>
      <c r="B17704" s="7">
        <v>3491</v>
      </c>
      <c r="C17704" s="7" t="s">
        <v>156</v>
      </c>
      <c r="D17704" s="7">
        <v>50</v>
      </c>
      <c r="E17704" s="7" t="s">
        <v>32554</v>
      </c>
      <c r="F17704" s="7" t="s">
        <v>161</v>
      </c>
      <c r="G17704" s="7" t="s">
        <v>1075</v>
      </c>
      <c r="H17704" s="7" t="s">
        <v>163</v>
      </c>
    </row>
    <row r="17705" spans="1:8" ht="15.75" customHeight="1" x14ac:dyDescent="0.3">
      <c r="A17705" s="8">
        <v>17704</v>
      </c>
      <c r="B17705" s="8">
        <v>3491</v>
      </c>
      <c r="C17705" s="8" t="s">
        <v>167</v>
      </c>
      <c r="D17705" s="8">
        <v>50</v>
      </c>
      <c r="E17705" s="8" t="s">
        <v>29714</v>
      </c>
      <c r="F17705" s="8" t="s">
        <v>152</v>
      </c>
      <c r="G17705" s="8" t="s">
        <v>172</v>
      </c>
      <c r="H17705" s="8" t="s">
        <v>174</v>
      </c>
    </row>
    <row r="17706" spans="1:8" ht="15.75" customHeight="1" x14ac:dyDescent="0.3">
      <c r="A17706" s="7">
        <v>17705</v>
      </c>
      <c r="B17706" s="7">
        <v>3491</v>
      </c>
      <c r="C17706" s="7" t="s">
        <v>176</v>
      </c>
      <c r="D17706" s="7">
        <v>50</v>
      </c>
      <c r="E17706" s="7" t="s">
        <v>32555</v>
      </c>
      <c r="F17706" s="7" t="s">
        <v>172</v>
      </c>
      <c r="G17706" s="7" t="s">
        <v>388</v>
      </c>
      <c r="H17706" s="7" t="s">
        <v>288</v>
      </c>
    </row>
    <row r="17707" spans="1:8" ht="15.75" customHeight="1" x14ac:dyDescent="0.3">
      <c r="A17707" s="8">
        <v>17706</v>
      </c>
      <c r="B17707" s="8">
        <v>3491</v>
      </c>
      <c r="C17707" s="8" t="s">
        <v>192</v>
      </c>
      <c r="D17707" s="8">
        <v>50</v>
      </c>
      <c r="E17707" s="8" t="s">
        <v>29715</v>
      </c>
      <c r="F17707" s="8" t="s">
        <v>172</v>
      </c>
      <c r="G17707" s="8" t="s">
        <v>192</v>
      </c>
      <c r="H17707" s="8" t="s">
        <v>202</v>
      </c>
    </row>
    <row r="17708" spans="1:8" ht="15.75" customHeight="1" x14ac:dyDescent="0.3">
      <c r="A17708" s="7">
        <v>17707</v>
      </c>
      <c r="B17708" s="7">
        <v>3491</v>
      </c>
      <c r="C17708" s="7" t="s">
        <v>116</v>
      </c>
      <c r="D17708" s="7">
        <v>50</v>
      </c>
      <c r="E17708" s="7" t="s">
        <v>32556</v>
      </c>
      <c r="F17708" s="7" t="s">
        <v>192</v>
      </c>
      <c r="G17708" s="7" t="s">
        <v>116</v>
      </c>
      <c r="H17708" s="7" t="s">
        <v>210</v>
      </c>
    </row>
    <row r="17709" spans="1:8" ht="15.75" customHeight="1" x14ac:dyDescent="0.3">
      <c r="A17709" s="8">
        <v>17708</v>
      </c>
      <c r="B17709" s="8">
        <v>3492</v>
      </c>
      <c r="C17709" s="8" t="s">
        <v>148</v>
      </c>
      <c r="D17709" s="8">
        <v>23</v>
      </c>
      <c r="E17709" s="8" t="s">
        <v>29722</v>
      </c>
      <c r="F17709" s="8"/>
      <c r="G17709" s="8" t="s">
        <v>152</v>
      </c>
      <c r="H17709" s="8" t="s">
        <v>492</v>
      </c>
    </row>
    <row r="17710" spans="1:8" ht="15.75" customHeight="1" x14ac:dyDescent="0.3">
      <c r="A17710" s="7">
        <v>17709</v>
      </c>
      <c r="B17710" s="7">
        <v>3492</v>
      </c>
      <c r="C17710" s="7" t="s">
        <v>156</v>
      </c>
      <c r="D17710" s="7">
        <v>23</v>
      </c>
      <c r="E17710" s="7" t="s">
        <v>32557</v>
      </c>
      <c r="F17710" s="7" t="s">
        <v>161</v>
      </c>
      <c r="G17710" s="7" t="s">
        <v>2737</v>
      </c>
      <c r="H17710" s="7" t="s">
        <v>163</v>
      </c>
    </row>
    <row r="17711" spans="1:8" ht="15.75" customHeight="1" x14ac:dyDescent="0.3">
      <c r="A17711" s="8">
        <v>17710</v>
      </c>
      <c r="B17711" s="8">
        <v>3492</v>
      </c>
      <c r="C17711" s="8" t="s">
        <v>167</v>
      </c>
      <c r="D17711" s="8">
        <v>23</v>
      </c>
      <c r="E17711" s="8" t="s">
        <v>29723</v>
      </c>
      <c r="F17711" s="8" t="s">
        <v>152</v>
      </c>
      <c r="G17711" s="8" t="s">
        <v>172</v>
      </c>
      <c r="H17711" s="8" t="s">
        <v>174</v>
      </c>
    </row>
    <row r="17712" spans="1:8" ht="15.75" customHeight="1" x14ac:dyDescent="0.3">
      <c r="A17712" s="7">
        <v>17711</v>
      </c>
      <c r="B17712" s="7">
        <v>3492</v>
      </c>
      <c r="C17712" s="7" t="s">
        <v>192</v>
      </c>
      <c r="D17712" s="7">
        <v>23</v>
      </c>
      <c r="E17712" s="7" t="s">
        <v>29724</v>
      </c>
      <c r="F17712" s="7" t="s">
        <v>172</v>
      </c>
      <c r="G17712" s="7" t="s">
        <v>192</v>
      </c>
      <c r="H17712" s="7" t="s">
        <v>202</v>
      </c>
    </row>
    <row r="17713" spans="1:8" ht="15.75" customHeight="1" x14ac:dyDescent="0.3">
      <c r="A17713" s="8">
        <v>17712</v>
      </c>
      <c r="B17713" s="8">
        <v>3492</v>
      </c>
      <c r="C17713" s="8" t="s">
        <v>116</v>
      </c>
      <c r="D17713" s="8">
        <v>23</v>
      </c>
      <c r="E17713" s="8" t="s">
        <v>32558</v>
      </c>
      <c r="F17713" s="8" t="s">
        <v>192</v>
      </c>
      <c r="G17713" s="8" t="s">
        <v>116</v>
      </c>
      <c r="H17713" s="8" t="s">
        <v>210</v>
      </c>
    </row>
    <row r="17714" spans="1:8" ht="15.75" customHeight="1" x14ac:dyDescent="0.3">
      <c r="A17714" s="7">
        <v>17713</v>
      </c>
      <c r="B17714" s="7">
        <v>3493</v>
      </c>
      <c r="C17714" s="7" t="s">
        <v>148</v>
      </c>
      <c r="D17714" s="7">
        <v>100</v>
      </c>
      <c r="E17714" s="7" t="s">
        <v>29731</v>
      </c>
      <c r="F17714" s="7"/>
      <c r="G17714" s="7" t="s">
        <v>152</v>
      </c>
      <c r="H17714" s="7" t="s">
        <v>492</v>
      </c>
    </row>
    <row r="17715" spans="1:8" ht="15.75" customHeight="1" x14ac:dyDescent="0.3">
      <c r="A17715" s="8">
        <v>17714</v>
      </c>
      <c r="B17715" s="8">
        <v>3493</v>
      </c>
      <c r="C17715" s="8" t="s">
        <v>156</v>
      </c>
      <c r="D17715" s="8">
        <v>100</v>
      </c>
      <c r="E17715" s="8" t="s">
        <v>32559</v>
      </c>
      <c r="F17715" s="8" t="s">
        <v>161</v>
      </c>
      <c r="G17715" s="8" t="s">
        <v>2300</v>
      </c>
      <c r="H17715" s="8" t="s">
        <v>163</v>
      </c>
    </row>
    <row r="17716" spans="1:8" ht="15.75" customHeight="1" x14ac:dyDescent="0.3">
      <c r="A17716" s="7">
        <v>17715</v>
      </c>
      <c r="B17716" s="7">
        <v>3493</v>
      </c>
      <c r="C17716" s="7" t="s">
        <v>167</v>
      </c>
      <c r="D17716" s="7">
        <v>100</v>
      </c>
      <c r="E17716" s="7" t="s">
        <v>6603</v>
      </c>
      <c r="F17716" s="7" t="s">
        <v>152</v>
      </c>
      <c r="G17716" s="7" t="s">
        <v>172</v>
      </c>
      <c r="H17716" s="7" t="s">
        <v>174</v>
      </c>
    </row>
    <row r="17717" spans="1:8" ht="15.75" customHeight="1" x14ac:dyDescent="0.3">
      <c r="A17717" s="8">
        <v>17716</v>
      </c>
      <c r="B17717" s="8">
        <v>3493</v>
      </c>
      <c r="C17717" s="8" t="s">
        <v>192</v>
      </c>
      <c r="D17717" s="8">
        <v>100</v>
      </c>
      <c r="E17717" s="8" t="s">
        <v>29732</v>
      </c>
      <c r="F17717" s="8" t="s">
        <v>172</v>
      </c>
      <c r="G17717" s="8" t="s">
        <v>192</v>
      </c>
      <c r="H17717" s="8" t="s">
        <v>202</v>
      </c>
    </row>
    <row r="17718" spans="1:8" ht="15.75" customHeight="1" x14ac:dyDescent="0.3">
      <c r="A17718" s="7">
        <v>17717</v>
      </c>
      <c r="B17718" s="7">
        <v>3494</v>
      </c>
      <c r="C17718" s="7" t="s">
        <v>148</v>
      </c>
      <c r="D17718" s="7">
        <v>72</v>
      </c>
      <c r="E17718" s="7" t="s">
        <v>29737</v>
      </c>
      <c r="F17718" s="7"/>
      <c r="G17718" s="7" t="s">
        <v>152</v>
      </c>
      <c r="H17718" s="7" t="s">
        <v>314</v>
      </c>
    </row>
    <row r="17719" spans="1:8" ht="15.75" customHeight="1" x14ac:dyDescent="0.3">
      <c r="A17719" s="8">
        <v>17718</v>
      </c>
      <c r="B17719" s="8">
        <v>3494</v>
      </c>
      <c r="C17719" s="8" t="s">
        <v>156</v>
      </c>
      <c r="D17719" s="8">
        <v>72</v>
      </c>
      <c r="E17719" s="8" t="s">
        <v>32560</v>
      </c>
      <c r="F17719" s="8" t="s">
        <v>161</v>
      </c>
      <c r="G17719" s="8" t="s">
        <v>3221</v>
      </c>
      <c r="H17719" s="8" t="s">
        <v>163</v>
      </c>
    </row>
    <row r="17720" spans="1:8" ht="15.75" customHeight="1" x14ac:dyDescent="0.3">
      <c r="A17720" s="7">
        <v>17719</v>
      </c>
      <c r="B17720" s="7">
        <v>3494</v>
      </c>
      <c r="C17720" s="7" t="s">
        <v>167</v>
      </c>
      <c r="D17720" s="7">
        <v>72</v>
      </c>
      <c r="E17720" s="7" t="s">
        <v>29738</v>
      </c>
      <c r="F17720" s="7" t="s">
        <v>152</v>
      </c>
      <c r="G17720" s="7" t="s">
        <v>172</v>
      </c>
      <c r="H17720" s="7" t="s">
        <v>174</v>
      </c>
    </row>
    <row r="17721" spans="1:8" ht="15.75" customHeight="1" x14ac:dyDescent="0.3">
      <c r="A17721" s="8">
        <v>17720</v>
      </c>
      <c r="B17721" s="8">
        <v>3494</v>
      </c>
      <c r="C17721" s="8" t="s">
        <v>192</v>
      </c>
      <c r="D17721" s="8">
        <v>72</v>
      </c>
      <c r="E17721" s="8" t="s">
        <v>29739</v>
      </c>
      <c r="F17721" s="8" t="s">
        <v>172</v>
      </c>
      <c r="G17721" s="8" t="s">
        <v>192</v>
      </c>
      <c r="H17721" s="8" t="s">
        <v>202</v>
      </c>
    </row>
    <row r="17722" spans="1:8" ht="15.75" customHeight="1" x14ac:dyDescent="0.3">
      <c r="A17722" s="7">
        <v>17721</v>
      </c>
      <c r="B17722" s="7">
        <v>3495</v>
      </c>
      <c r="C17722" s="7" t="s">
        <v>148</v>
      </c>
      <c r="D17722" s="7">
        <v>16</v>
      </c>
      <c r="E17722" s="7" t="s">
        <v>29745</v>
      </c>
      <c r="F17722" s="7"/>
      <c r="G17722" s="7" t="s">
        <v>152</v>
      </c>
      <c r="H17722" s="7" t="s">
        <v>314</v>
      </c>
    </row>
    <row r="17723" spans="1:8" ht="15.75" customHeight="1" x14ac:dyDescent="0.3">
      <c r="A17723" s="8">
        <v>17722</v>
      </c>
      <c r="B17723" s="8">
        <v>3495</v>
      </c>
      <c r="C17723" s="8" t="s">
        <v>156</v>
      </c>
      <c r="D17723" s="8">
        <v>16</v>
      </c>
      <c r="E17723" s="8" t="s">
        <v>32561</v>
      </c>
      <c r="F17723" s="8" t="s">
        <v>161</v>
      </c>
      <c r="G17723" s="8" t="s">
        <v>3258</v>
      </c>
      <c r="H17723" s="8" t="s">
        <v>163</v>
      </c>
    </row>
    <row r="17724" spans="1:8" ht="15.75" customHeight="1" x14ac:dyDescent="0.3">
      <c r="A17724" s="7">
        <v>17723</v>
      </c>
      <c r="B17724" s="7">
        <v>3495</v>
      </c>
      <c r="C17724" s="7" t="s">
        <v>167</v>
      </c>
      <c r="D17724" s="7">
        <v>16</v>
      </c>
      <c r="E17724" s="7" t="s">
        <v>29746</v>
      </c>
      <c r="F17724" s="7" t="s">
        <v>152</v>
      </c>
      <c r="G17724" s="7" t="s">
        <v>172</v>
      </c>
      <c r="H17724" s="7" t="s">
        <v>174</v>
      </c>
    </row>
    <row r="17725" spans="1:8" ht="15.75" customHeight="1" x14ac:dyDescent="0.3">
      <c r="A17725" s="8">
        <v>17724</v>
      </c>
      <c r="B17725" s="8">
        <v>3495</v>
      </c>
      <c r="C17725" s="8" t="s">
        <v>192</v>
      </c>
      <c r="D17725" s="8">
        <v>16</v>
      </c>
      <c r="E17725" s="8" t="s">
        <v>29748</v>
      </c>
      <c r="F17725" s="8" t="s">
        <v>172</v>
      </c>
      <c r="G17725" s="8" t="s">
        <v>192</v>
      </c>
      <c r="H17725" s="8" t="s">
        <v>202</v>
      </c>
    </row>
    <row r="17726" spans="1:8" ht="15.75" customHeight="1" x14ac:dyDescent="0.3">
      <c r="A17726" s="7">
        <v>17725</v>
      </c>
      <c r="B17726" s="7">
        <v>3495</v>
      </c>
      <c r="C17726" s="7" t="s">
        <v>116</v>
      </c>
      <c r="D17726" s="7">
        <v>16</v>
      </c>
      <c r="E17726" s="7" t="s">
        <v>32562</v>
      </c>
      <c r="F17726" s="7" t="s">
        <v>192</v>
      </c>
      <c r="G17726" s="7" t="s">
        <v>116</v>
      </c>
      <c r="H17726" s="7" t="s">
        <v>210</v>
      </c>
    </row>
    <row r="17727" spans="1:8" ht="15.75" customHeight="1" x14ac:dyDescent="0.3">
      <c r="A17727" s="8">
        <v>17726</v>
      </c>
      <c r="B17727" s="8">
        <v>3496</v>
      </c>
      <c r="C17727" s="8" t="s">
        <v>148</v>
      </c>
      <c r="D17727" s="8">
        <v>13</v>
      </c>
      <c r="E17727" s="8" t="s">
        <v>29754</v>
      </c>
      <c r="F17727" s="8"/>
      <c r="G17727" s="8" t="s">
        <v>152</v>
      </c>
      <c r="H17727" s="8" t="s">
        <v>153</v>
      </c>
    </row>
    <row r="17728" spans="1:8" ht="15.75" customHeight="1" x14ac:dyDescent="0.3">
      <c r="A17728" s="7">
        <v>17727</v>
      </c>
      <c r="B17728" s="7">
        <v>3496</v>
      </c>
      <c r="C17728" s="7" t="s">
        <v>156</v>
      </c>
      <c r="D17728" s="7">
        <v>13</v>
      </c>
      <c r="E17728" s="7" t="s">
        <v>32563</v>
      </c>
      <c r="F17728" s="7" t="s">
        <v>161</v>
      </c>
      <c r="G17728" s="7" t="s">
        <v>1503</v>
      </c>
      <c r="H17728" s="7" t="s">
        <v>163</v>
      </c>
    </row>
    <row r="17729" spans="1:8" ht="15.75" customHeight="1" x14ac:dyDescent="0.3">
      <c r="A17729" s="8">
        <v>17728</v>
      </c>
      <c r="B17729" s="8">
        <v>3496</v>
      </c>
      <c r="C17729" s="8" t="s">
        <v>167</v>
      </c>
      <c r="D17729" s="8">
        <v>13</v>
      </c>
      <c r="E17729" s="8" t="s">
        <v>29755</v>
      </c>
      <c r="F17729" s="8" t="s">
        <v>152</v>
      </c>
      <c r="G17729" s="8" t="s">
        <v>172</v>
      </c>
      <c r="H17729" s="8" t="s">
        <v>174</v>
      </c>
    </row>
    <row r="17730" spans="1:8" ht="15.75" customHeight="1" x14ac:dyDescent="0.3">
      <c r="A17730" s="7">
        <v>17729</v>
      </c>
      <c r="B17730" s="7">
        <v>3496</v>
      </c>
      <c r="C17730" s="7" t="s">
        <v>176</v>
      </c>
      <c r="D17730" s="7">
        <v>13</v>
      </c>
      <c r="E17730" s="7" t="s">
        <v>32564</v>
      </c>
      <c r="F17730" s="7" t="s">
        <v>172</v>
      </c>
      <c r="G17730" s="7" t="s">
        <v>388</v>
      </c>
      <c r="H17730" s="7" t="s">
        <v>812</v>
      </c>
    </row>
    <row r="17731" spans="1:8" ht="15.75" customHeight="1" x14ac:dyDescent="0.3">
      <c r="A17731" s="8">
        <v>17730</v>
      </c>
      <c r="B17731" s="8">
        <v>3496</v>
      </c>
      <c r="C17731" s="8" t="s">
        <v>192</v>
      </c>
      <c r="D17731" s="8">
        <v>13</v>
      </c>
      <c r="E17731" s="8" t="s">
        <v>29756</v>
      </c>
      <c r="F17731" s="8" t="s">
        <v>172</v>
      </c>
      <c r="G17731" s="8" t="s">
        <v>192</v>
      </c>
      <c r="H17731" s="8" t="s">
        <v>202</v>
      </c>
    </row>
    <row r="17732" spans="1:8" ht="15.75" customHeight="1" x14ac:dyDescent="0.3">
      <c r="A17732" s="7">
        <v>17731</v>
      </c>
      <c r="B17732" s="7">
        <v>3497</v>
      </c>
      <c r="C17732" s="7" t="s">
        <v>148</v>
      </c>
      <c r="D17732" s="7">
        <v>58</v>
      </c>
      <c r="E17732" s="7" t="s">
        <v>29762</v>
      </c>
      <c r="F17732" s="7"/>
      <c r="G17732" s="7" t="s">
        <v>152</v>
      </c>
      <c r="H17732" s="7" t="s">
        <v>492</v>
      </c>
    </row>
    <row r="17733" spans="1:8" ht="15.75" customHeight="1" x14ac:dyDescent="0.3">
      <c r="A17733" s="8">
        <v>17732</v>
      </c>
      <c r="B17733" s="8">
        <v>3497</v>
      </c>
      <c r="C17733" s="8" t="s">
        <v>156</v>
      </c>
      <c r="D17733" s="8">
        <v>58</v>
      </c>
      <c r="E17733" s="8" t="s">
        <v>32565</v>
      </c>
      <c r="F17733" s="8" t="s">
        <v>161</v>
      </c>
      <c r="G17733" s="8" t="s">
        <v>2446</v>
      </c>
      <c r="H17733" s="8" t="s">
        <v>163</v>
      </c>
    </row>
    <row r="17734" spans="1:8" ht="15.75" customHeight="1" x14ac:dyDescent="0.3">
      <c r="A17734" s="7">
        <v>17733</v>
      </c>
      <c r="B17734" s="7">
        <v>3497</v>
      </c>
      <c r="C17734" s="7" t="s">
        <v>167</v>
      </c>
      <c r="D17734" s="7">
        <v>58</v>
      </c>
      <c r="E17734" s="7" t="s">
        <v>29763</v>
      </c>
      <c r="F17734" s="7" t="s">
        <v>152</v>
      </c>
      <c r="G17734" s="7" t="s">
        <v>172</v>
      </c>
      <c r="H17734" s="7" t="s">
        <v>174</v>
      </c>
    </row>
    <row r="17735" spans="1:8" ht="15.75" customHeight="1" x14ac:dyDescent="0.3">
      <c r="A17735" s="8">
        <v>17734</v>
      </c>
      <c r="B17735" s="8">
        <v>3497</v>
      </c>
      <c r="C17735" s="8" t="s">
        <v>176</v>
      </c>
      <c r="D17735" s="8">
        <v>58</v>
      </c>
      <c r="E17735" s="8" t="s">
        <v>32566</v>
      </c>
      <c r="F17735" s="8" t="s">
        <v>172</v>
      </c>
      <c r="G17735" s="8" t="s">
        <v>388</v>
      </c>
      <c r="H17735" s="8" t="s">
        <v>288</v>
      </c>
    </row>
    <row r="17736" spans="1:8" ht="15.75" customHeight="1" x14ac:dyDescent="0.3">
      <c r="A17736" s="7">
        <v>17735</v>
      </c>
      <c r="B17736" s="7">
        <v>3497</v>
      </c>
      <c r="C17736" s="7" t="s">
        <v>192</v>
      </c>
      <c r="D17736" s="7">
        <v>58</v>
      </c>
      <c r="E17736" s="7" t="s">
        <v>29764</v>
      </c>
      <c r="F17736" s="7" t="s">
        <v>172</v>
      </c>
      <c r="G17736" s="7" t="s">
        <v>192</v>
      </c>
      <c r="H17736" s="7" t="s">
        <v>202</v>
      </c>
    </row>
    <row r="17737" spans="1:8" ht="15.75" customHeight="1" x14ac:dyDescent="0.3">
      <c r="A17737" s="8">
        <v>17736</v>
      </c>
      <c r="B17737" s="8">
        <v>3498</v>
      </c>
      <c r="C17737" s="8" t="s">
        <v>148</v>
      </c>
      <c r="D17737" s="8">
        <v>105</v>
      </c>
      <c r="E17737" s="8" t="s">
        <v>29770</v>
      </c>
      <c r="F17737" s="8"/>
      <c r="G17737" s="8" t="s">
        <v>152</v>
      </c>
      <c r="H17737" s="8" t="s">
        <v>314</v>
      </c>
    </row>
    <row r="17738" spans="1:8" ht="15.75" customHeight="1" x14ac:dyDescent="0.3">
      <c r="A17738" s="7">
        <v>17737</v>
      </c>
      <c r="B17738" s="7">
        <v>3498</v>
      </c>
      <c r="C17738" s="7" t="s">
        <v>156</v>
      </c>
      <c r="D17738" s="7">
        <v>105</v>
      </c>
      <c r="E17738" s="7" t="s">
        <v>32567</v>
      </c>
      <c r="F17738" s="7" t="s">
        <v>161</v>
      </c>
      <c r="G17738" s="7" t="s">
        <v>1038</v>
      </c>
      <c r="H17738" s="7" t="s">
        <v>163</v>
      </c>
    </row>
    <row r="17739" spans="1:8" ht="15.75" customHeight="1" x14ac:dyDescent="0.3">
      <c r="A17739" s="8">
        <v>17738</v>
      </c>
      <c r="B17739" s="8">
        <v>3498</v>
      </c>
      <c r="C17739" s="8" t="s">
        <v>167</v>
      </c>
      <c r="D17739" s="8">
        <v>105</v>
      </c>
      <c r="E17739" s="8" t="s">
        <v>29771</v>
      </c>
      <c r="F17739" s="8" t="s">
        <v>152</v>
      </c>
      <c r="G17739" s="8" t="s">
        <v>172</v>
      </c>
      <c r="H17739" s="8" t="s">
        <v>174</v>
      </c>
    </row>
    <row r="17740" spans="1:8" ht="15.75" customHeight="1" x14ac:dyDescent="0.3">
      <c r="A17740" s="7">
        <v>17739</v>
      </c>
      <c r="B17740" s="7">
        <v>3498</v>
      </c>
      <c r="C17740" s="7" t="s">
        <v>176</v>
      </c>
      <c r="D17740" s="7">
        <v>105</v>
      </c>
      <c r="E17740" s="7" t="s">
        <v>32568</v>
      </c>
      <c r="F17740" s="7" t="s">
        <v>172</v>
      </c>
      <c r="G17740" s="7" t="s">
        <v>388</v>
      </c>
      <c r="H17740" s="7" t="s">
        <v>288</v>
      </c>
    </row>
    <row r="17741" spans="1:8" ht="15.75" customHeight="1" x14ac:dyDescent="0.3">
      <c r="A17741" s="8">
        <v>17740</v>
      </c>
      <c r="B17741" s="8">
        <v>3498</v>
      </c>
      <c r="C17741" s="8" t="s">
        <v>192</v>
      </c>
      <c r="D17741" s="8">
        <v>105</v>
      </c>
      <c r="E17741" s="8" t="s">
        <v>29772</v>
      </c>
      <c r="F17741" s="8" t="s">
        <v>172</v>
      </c>
      <c r="G17741" s="8" t="s">
        <v>192</v>
      </c>
      <c r="H17741" s="8" t="s">
        <v>202</v>
      </c>
    </row>
    <row r="17742" spans="1:8" ht="15.75" customHeight="1" x14ac:dyDescent="0.3">
      <c r="A17742" s="7">
        <v>17741</v>
      </c>
      <c r="B17742" s="7">
        <v>3499</v>
      </c>
      <c r="C17742" s="7" t="s">
        <v>148</v>
      </c>
      <c r="D17742" s="7">
        <v>5</v>
      </c>
      <c r="E17742" s="7" t="s">
        <v>29778</v>
      </c>
      <c r="F17742" s="7"/>
      <c r="G17742" s="7" t="s">
        <v>152</v>
      </c>
      <c r="H17742" s="7" t="s">
        <v>492</v>
      </c>
    </row>
    <row r="17743" spans="1:8" ht="15.75" customHeight="1" x14ac:dyDescent="0.3">
      <c r="A17743" s="8">
        <v>17742</v>
      </c>
      <c r="B17743" s="8">
        <v>3499</v>
      </c>
      <c r="C17743" s="8" t="s">
        <v>156</v>
      </c>
      <c r="D17743" s="8">
        <v>5</v>
      </c>
      <c r="E17743" s="8" t="s">
        <v>32569</v>
      </c>
      <c r="F17743" s="8" t="s">
        <v>161</v>
      </c>
      <c r="G17743" s="8" t="s">
        <v>3625</v>
      </c>
      <c r="H17743" s="8" t="s">
        <v>163</v>
      </c>
    </row>
    <row r="17744" spans="1:8" ht="15.75" customHeight="1" x14ac:dyDescent="0.3">
      <c r="A17744" s="7">
        <v>17743</v>
      </c>
      <c r="B17744" s="7">
        <v>3499</v>
      </c>
      <c r="C17744" s="7" t="s">
        <v>167</v>
      </c>
      <c r="D17744" s="7">
        <v>5</v>
      </c>
      <c r="E17744" s="7" t="s">
        <v>29779</v>
      </c>
      <c r="F17744" s="7" t="s">
        <v>152</v>
      </c>
      <c r="G17744" s="7" t="s">
        <v>172</v>
      </c>
      <c r="H17744" s="7" t="s">
        <v>174</v>
      </c>
    </row>
    <row r="17745" spans="1:8" ht="15.75" customHeight="1" x14ac:dyDescent="0.3">
      <c r="A17745" s="8">
        <v>17744</v>
      </c>
      <c r="B17745" s="8">
        <v>3499</v>
      </c>
      <c r="C17745" s="8" t="s">
        <v>176</v>
      </c>
      <c r="D17745" s="8">
        <v>5</v>
      </c>
      <c r="E17745" s="8" t="s">
        <v>32570</v>
      </c>
      <c r="F17745" s="8" t="s">
        <v>172</v>
      </c>
      <c r="G17745" s="8" t="s">
        <v>388</v>
      </c>
      <c r="H17745" s="8" t="s">
        <v>812</v>
      </c>
    </row>
    <row r="17746" spans="1:8" ht="15.75" customHeight="1" x14ac:dyDescent="0.3">
      <c r="A17746" s="7">
        <v>17745</v>
      </c>
      <c r="B17746" s="7">
        <v>3499</v>
      </c>
      <c r="C17746" s="7" t="s">
        <v>192</v>
      </c>
      <c r="D17746" s="7">
        <v>5</v>
      </c>
      <c r="E17746" s="7" t="s">
        <v>29780</v>
      </c>
      <c r="F17746" s="7" t="s">
        <v>172</v>
      </c>
      <c r="G17746" s="7" t="s">
        <v>192</v>
      </c>
      <c r="H17746" s="7" t="s">
        <v>202</v>
      </c>
    </row>
    <row r="17747" spans="1:8" ht="15.75" customHeight="1" x14ac:dyDescent="0.3">
      <c r="A17747" s="8">
        <v>17746</v>
      </c>
      <c r="B17747" s="8">
        <v>3499</v>
      </c>
      <c r="C17747" s="8" t="s">
        <v>116</v>
      </c>
      <c r="D17747" s="8">
        <v>5</v>
      </c>
      <c r="E17747" s="8" t="s">
        <v>32571</v>
      </c>
      <c r="F17747" s="8" t="s">
        <v>192</v>
      </c>
      <c r="G17747" s="8" t="s">
        <v>116</v>
      </c>
      <c r="H17747" s="8" t="s">
        <v>210</v>
      </c>
    </row>
    <row r="17748" spans="1:8" ht="15.75" customHeight="1" x14ac:dyDescent="0.3">
      <c r="A17748" s="7">
        <v>17747</v>
      </c>
      <c r="B17748" s="7">
        <v>3500</v>
      </c>
      <c r="C17748" s="7" t="s">
        <v>148</v>
      </c>
      <c r="D17748" s="7">
        <v>91</v>
      </c>
      <c r="E17748" s="7" t="s">
        <v>29786</v>
      </c>
      <c r="F17748" s="7"/>
      <c r="G17748" s="7" t="s">
        <v>152</v>
      </c>
      <c r="H17748" s="7" t="s">
        <v>153</v>
      </c>
    </row>
    <row r="17749" spans="1:8" ht="15.75" customHeight="1" x14ac:dyDescent="0.3">
      <c r="A17749" s="8">
        <v>17748</v>
      </c>
      <c r="B17749" s="8">
        <v>3500</v>
      </c>
      <c r="C17749" s="8" t="s">
        <v>156</v>
      </c>
      <c r="D17749" s="8">
        <v>91</v>
      </c>
      <c r="E17749" s="8" t="s">
        <v>32572</v>
      </c>
      <c r="F17749" s="8" t="s">
        <v>161</v>
      </c>
      <c r="G17749" s="8" t="s">
        <v>2787</v>
      </c>
      <c r="H17749" s="8" t="s">
        <v>163</v>
      </c>
    </row>
    <row r="17750" spans="1:8" ht="15.75" customHeight="1" x14ac:dyDescent="0.3">
      <c r="A17750" s="7">
        <v>17749</v>
      </c>
      <c r="B17750" s="7">
        <v>3500</v>
      </c>
      <c r="C17750" s="7" t="s">
        <v>167</v>
      </c>
      <c r="D17750" s="7">
        <v>91</v>
      </c>
      <c r="E17750" s="7" t="s">
        <v>29787</v>
      </c>
      <c r="F17750" s="7" t="s">
        <v>152</v>
      </c>
      <c r="G17750" s="7" t="s">
        <v>172</v>
      </c>
      <c r="H17750" s="7" t="s">
        <v>174</v>
      </c>
    </row>
    <row r="17751" spans="1:8" ht="15.75" customHeight="1" x14ac:dyDescent="0.3">
      <c r="A17751" s="8">
        <v>17750</v>
      </c>
      <c r="B17751" s="8">
        <v>3500</v>
      </c>
      <c r="C17751" s="8" t="s">
        <v>192</v>
      </c>
      <c r="D17751" s="8">
        <v>91</v>
      </c>
      <c r="E17751" s="8" t="s">
        <v>29788</v>
      </c>
      <c r="F17751" s="8" t="s">
        <v>172</v>
      </c>
      <c r="G17751" s="8" t="s">
        <v>192</v>
      </c>
      <c r="H17751" s="8" t="s">
        <v>202</v>
      </c>
    </row>
    <row r="17752" spans="1:8" ht="15.75" customHeight="1" x14ac:dyDescent="0.3">
      <c r="A17752" s="7">
        <v>17751</v>
      </c>
      <c r="B17752" s="7">
        <v>3500</v>
      </c>
      <c r="C17752" s="7" t="s">
        <v>116</v>
      </c>
      <c r="D17752" s="7">
        <v>91</v>
      </c>
      <c r="E17752" s="7" t="s">
        <v>32573</v>
      </c>
      <c r="F17752" s="7" t="s">
        <v>192</v>
      </c>
      <c r="G17752" s="7" t="s">
        <v>116</v>
      </c>
      <c r="H17752" s="7" t="s">
        <v>210</v>
      </c>
    </row>
  </sheetData>
  <autoFilter ref="A1:H17752" xr:uid="{00000000-0009-0000-0000-000007000000}"/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000"/>
  <sheetViews>
    <sheetView tabSelected="1" workbookViewId="0">
      <pane ySplit="1" topLeftCell="A2" activePane="bottomLeft" state="frozen"/>
      <selection pane="bottomLeft" activeCell="A466" sqref="A466:KJ2096"/>
    </sheetView>
  </sheetViews>
  <sheetFormatPr defaultColWidth="14.44140625" defaultRowHeight="15" customHeight="1" x14ac:dyDescent="0.3"/>
  <cols>
    <col min="1" max="1" width="22.6640625" customWidth="1"/>
    <col min="2" max="2" width="15.5546875" customWidth="1"/>
    <col min="3" max="3" width="20.5546875" customWidth="1"/>
    <col min="4" max="4" width="20.33203125" customWidth="1"/>
    <col min="5" max="5" width="24.88671875" customWidth="1"/>
    <col min="6" max="6" width="20" customWidth="1"/>
    <col min="7" max="7" width="20.109375" customWidth="1"/>
  </cols>
  <sheetData>
    <row r="1" spans="1:7" ht="21.75" customHeight="1" x14ac:dyDescent="0.3">
      <c r="A1" s="2" t="s">
        <v>908</v>
      </c>
      <c r="B1" s="2" t="s">
        <v>80</v>
      </c>
      <c r="C1" s="2" t="s">
        <v>912</v>
      </c>
      <c r="D1" s="2" t="s">
        <v>913</v>
      </c>
      <c r="E1" s="2" t="s">
        <v>916</v>
      </c>
      <c r="F1" s="2" t="s">
        <v>917</v>
      </c>
      <c r="G1" s="2" t="s">
        <v>918</v>
      </c>
    </row>
    <row r="2" spans="1:7" ht="14.4" x14ac:dyDescent="0.3">
      <c r="A2" s="7">
        <v>1</v>
      </c>
      <c r="B2" s="7">
        <v>39</v>
      </c>
      <c r="C2" s="7">
        <v>108</v>
      </c>
      <c r="D2" s="7">
        <v>105</v>
      </c>
      <c r="E2" s="7" t="s">
        <v>922</v>
      </c>
      <c r="F2" s="7" t="s">
        <v>924</v>
      </c>
      <c r="G2" s="7">
        <v>0</v>
      </c>
    </row>
    <row r="3" spans="1:7" ht="14.4" x14ac:dyDescent="0.3">
      <c r="A3" s="8">
        <v>2</v>
      </c>
      <c r="B3" s="8">
        <v>107</v>
      </c>
      <c r="C3" s="8">
        <v>105</v>
      </c>
      <c r="D3" s="8">
        <v>111</v>
      </c>
      <c r="E3" s="8" t="s">
        <v>922</v>
      </c>
      <c r="F3" s="8" t="s">
        <v>931</v>
      </c>
      <c r="G3" s="8">
        <v>0</v>
      </c>
    </row>
    <row r="4" spans="1:7" ht="14.4" x14ac:dyDescent="0.3">
      <c r="A4" s="7">
        <v>3</v>
      </c>
      <c r="B4" s="7">
        <v>129</v>
      </c>
      <c r="C4" s="7">
        <v>38</v>
      </c>
      <c r="D4" s="7">
        <v>31</v>
      </c>
      <c r="E4" s="7" t="s">
        <v>922</v>
      </c>
      <c r="F4" s="7" t="s">
        <v>935</v>
      </c>
      <c r="G4" s="7">
        <v>0</v>
      </c>
    </row>
    <row r="5" spans="1:7" ht="14.4" x14ac:dyDescent="0.3">
      <c r="A5" s="8">
        <v>4</v>
      </c>
      <c r="B5" s="8">
        <v>275</v>
      </c>
      <c r="C5" s="8">
        <v>68</v>
      </c>
      <c r="D5" s="8">
        <v>69</v>
      </c>
      <c r="E5" s="8" t="s">
        <v>922</v>
      </c>
      <c r="F5" s="8" t="s">
        <v>938</v>
      </c>
      <c r="G5" s="8">
        <v>1</v>
      </c>
    </row>
    <row r="6" spans="1:7" ht="14.4" x14ac:dyDescent="0.3">
      <c r="A6" s="7">
        <v>5</v>
      </c>
      <c r="B6" s="7">
        <v>321</v>
      </c>
      <c r="C6" s="7">
        <v>82</v>
      </c>
      <c r="D6" s="7">
        <v>86</v>
      </c>
      <c r="E6" s="7" t="s">
        <v>922</v>
      </c>
      <c r="F6" s="7" t="s">
        <v>944</v>
      </c>
      <c r="G6" s="7">
        <v>1</v>
      </c>
    </row>
    <row r="7" spans="1:7" ht="14.4" x14ac:dyDescent="0.3">
      <c r="A7" s="8">
        <v>6</v>
      </c>
      <c r="B7" s="8">
        <v>380</v>
      </c>
      <c r="C7" s="8">
        <v>26</v>
      </c>
      <c r="D7" s="8">
        <v>34</v>
      </c>
      <c r="E7" s="8" t="s">
        <v>922</v>
      </c>
      <c r="F7" s="8" t="s">
        <v>948</v>
      </c>
      <c r="G7" s="8">
        <v>1</v>
      </c>
    </row>
    <row r="8" spans="1:7" ht="14.4" x14ac:dyDescent="0.3">
      <c r="A8" s="7">
        <v>7</v>
      </c>
      <c r="B8" s="7">
        <v>389</v>
      </c>
      <c r="C8" s="7">
        <v>7</v>
      </c>
      <c r="D8" s="7">
        <v>2</v>
      </c>
      <c r="E8" s="7" t="s">
        <v>922</v>
      </c>
      <c r="F8" s="7" t="s">
        <v>951</v>
      </c>
      <c r="G8" s="7">
        <v>0</v>
      </c>
    </row>
    <row r="9" spans="1:7" ht="14.4" x14ac:dyDescent="0.3">
      <c r="A9" s="8">
        <v>8</v>
      </c>
      <c r="B9" s="8">
        <v>486</v>
      </c>
      <c r="C9" s="8">
        <v>108</v>
      </c>
      <c r="D9" s="8">
        <v>102</v>
      </c>
      <c r="E9" s="8" t="s">
        <v>922</v>
      </c>
      <c r="F9" s="8" t="s">
        <v>957</v>
      </c>
      <c r="G9" s="8">
        <v>0</v>
      </c>
    </row>
    <row r="10" spans="1:7" ht="14.4" x14ac:dyDescent="0.3">
      <c r="A10" s="7">
        <v>9</v>
      </c>
      <c r="B10" s="7">
        <v>546</v>
      </c>
      <c r="C10" s="7">
        <v>106</v>
      </c>
      <c r="D10" s="7">
        <v>111</v>
      </c>
      <c r="E10" s="7" t="s">
        <v>963</v>
      </c>
      <c r="F10" s="7" t="s">
        <v>964</v>
      </c>
      <c r="G10" s="7">
        <v>0</v>
      </c>
    </row>
    <row r="11" spans="1:7" ht="14.4" x14ac:dyDescent="0.3">
      <c r="A11" s="8">
        <v>10</v>
      </c>
      <c r="B11" s="8">
        <v>579</v>
      </c>
      <c r="C11" s="8">
        <v>60</v>
      </c>
      <c r="D11" s="8">
        <v>69</v>
      </c>
      <c r="E11" s="8" t="s">
        <v>922</v>
      </c>
      <c r="F11" s="8" t="s">
        <v>968</v>
      </c>
      <c r="G11" s="8">
        <v>1</v>
      </c>
    </row>
    <row r="12" spans="1:7" ht="14.4" x14ac:dyDescent="0.3">
      <c r="A12" s="7">
        <v>11</v>
      </c>
      <c r="B12" s="7">
        <v>600</v>
      </c>
      <c r="C12" s="7">
        <v>72</v>
      </c>
      <c r="D12" s="7">
        <v>88</v>
      </c>
      <c r="E12" s="7" t="s">
        <v>922</v>
      </c>
      <c r="F12" s="7" t="s">
        <v>977</v>
      </c>
      <c r="G12" s="7">
        <v>0</v>
      </c>
    </row>
    <row r="13" spans="1:7" ht="14.4" x14ac:dyDescent="0.3">
      <c r="A13" s="8">
        <v>12</v>
      </c>
      <c r="B13" s="8">
        <v>627</v>
      </c>
      <c r="C13" s="8">
        <v>100</v>
      </c>
      <c r="D13" s="8">
        <v>102</v>
      </c>
      <c r="E13" s="8" t="s">
        <v>963</v>
      </c>
      <c r="F13" s="8" t="s">
        <v>978</v>
      </c>
      <c r="G13" s="8">
        <v>0</v>
      </c>
    </row>
    <row r="14" spans="1:7" ht="14.4" x14ac:dyDescent="0.3">
      <c r="A14" s="7">
        <v>13</v>
      </c>
      <c r="B14" s="7">
        <v>665</v>
      </c>
      <c r="C14" s="7">
        <v>28</v>
      </c>
      <c r="D14" s="7">
        <v>36</v>
      </c>
      <c r="E14" s="7" t="s">
        <v>922</v>
      </c>
      <c r="F14" s="7" t="s">
        <v>985</v>
      </c>
      <c r="G14" s="7">
        <v>1</v>
      </c>
    </row>
    <row r="15" spans="1:7" ht="14.4" x14ac:dyDescent="0.3">
      <c r="A15" s="8">
        <v>14</v>
      </c>
      <c r="B15" s="8">
        <v>671</v>
      </c>
      <c r="C15" s="8">
        <v>90</v>
      </c>
      <c r="D15" s="8">
        <v>88</v>
      </c>
      <c r="E15" s="8" t="s">
        <v>922</v>
      </c>
      <c r="F15" s="8" t="s">
        <v>988</v>
      </c>
      <c r="G15" s="8">
        <v>0</v>
      </c>
    </row>
    <row r="16" spans="1:7" ht="14.4" x14ac:dyDescent="0.3">
      <c r="A16" s="7">
        <v>15</v>
      </c>
      <c r="B16" s="7">
        <v>684</v>
      </c>
      <c r="C16" s="7">
        <v>100</v>
      </c>
      <c r="D16" s="7">
        <v>117</v>
      </c>
      <c r="E16" s="7" t="s">
        <v>922</v>
      </c>
      <c r="F16" s="7" t="s">
        <v>990</v>
      </c>
      <c r="G16" s="7">
        <v>0</v>
      </c>
    </row>
    <row r="17" spans="1:7" ht="14.4" x14ac:dyDescent="0.3">
      <c r="A17" s="8">
        <v>16</v>
      </c>
      <c r="B17" s="8">
        <v>781</v>
      </c>
      <c r="C17" s="8">
        <v>87</v>
      </c>
      <c r="D17" s="8">
        <v>86</v>
      </c>
      <c r="E17" s="8" t="s">
        <v>993</v>
      </c>
      <c r="F17" s="8" t="s">
        <v>995</v>
      </c>
      <c r="G17" s="8">
        <v>0</v>
      </c>
    </row>
    <row r="18" spans="1:7" ht="14.4" x14ac:dyDescent="0.3">
      <c r="A18" s="7">
        <v>17</v>
      </c>
      <c r="B18" s="7">
        <v>867</v>
      </c>
      <c r="C18" s="7">
        <v>6</v>
      </c>
      <c r="D18" s="7">
        <v>40</v>
      </c>
      <c r="E18" s="7" t="s">
        <v>963</v>
      </c>
      <c r="F18" s="7" t="s">
        <v>998</v>
      </c>
      <c r="G18" s="7">
        <v>0</v>
      </c>
    </row>
    <row r="19" spans="1:7" ht="14.4" x14ac:dyDescent="0.3">
      <c r="A19" s="8">
        <v>18</v>
      </c>
      <c r="B19" s="8">
        <v>896</v>
      </c>
      <c r="C19" s="8">
        <v>73</v>
      </c>
      <c r="D19" s="8">
        <v>88</v>
      </c>
      <c r="E19" s="8" t="s">
        <v>922</v>
      </c>
      <c r="F19" s="8" t="s">
        <v>1000</v>
      </c>
      <c r="G19" s="8">
        <v>1</v>
      </c>
    </row>
    <row r="20" spans="1:7" ht="14.4" x14ac:dyDescent="0.3">
      <c r="A20" s="7">
        <v>19</v>
      </c>
      <c r="B20" s="7">
        <v>979</v>
      </c>
      <c r="C20" s="7">
        <v>58</v>
      </c>
      <c r="D20" s="7">
        <v>59</v>
      </c>
      <c r="E20" s="7" t="s">
        <v>922</v>
      </c>
      <c r="F20" s="7" t="s">
        <v>1002</v>
      </c>
      <c r="G20" s="7">
        <v>1</v>
      </c>
    </row>
    <row r="21" spans="1:7" ht="15.75" customHeight="1" x14ac:dyDescent="0.3">
      <c r="A21" s="8">
        <v>20</v>
      </c>
      <c r="B21" s="8">
        <v>1011</v>
      </c>
      <c r="C21" s="8">
        <v>45</v>
      </c>
      <c r="D21" s="8">
        <v>59</v>
      </c>
      <c r="E21" s="8" t="s">
        <v>922</v>
      </c>
      <c r="F21" s="8" t="s">
        <v>1004</v>
      </c>
      <c r="G21" s="8">
        <v>0</v>
      </c>
    </row>
    <row r="22" spans="1:7" ht="15.75" customHeight="1" x14ac:dyDescent="0.3">
      <c r="A22" s="7">
        <v>21</v>
      </c>
      <c r="B22" s="7">
        <v>1045</v>
      </c>
      <c r="C22" s="7">
        <v>40</v>
      </c>
      <c r="D22" s="7">
        <v>32</v>
      </c>
      <c r="E22" s="7" t="s">
        <v>993</v>
      </c>
      <c r="F22" s="7" t="s">
        <v>1006</v>
      </c>
      <c r="G22" s="7">
        <v>0</v>
      </c>
    </row>
    <row r="23" spans="1:7" ht="15.75" customHeight="1" x14ac:dyDescent="0.3">
      <c r="A23" s="8">
        <v>22</v>
      </c>
      <c r="B23" s="8">
        <v>1059</v>
      </c>
      <c r="C23" s="8">
        <v>95</v>
      </c>
      <c r="D23" s="8">
        <v>76</v>
      </c>
      <c r="E23" s="8" t="s">
        <v>922</v>
      </c>
      <c r="F23" s="8" t="s">
        <v>1010</v>
      </c>
      <c r="G23" s="8">
        <v>1</v>
      </c>
    </row>
    <row r="24" spans="1:7" ht="15.75" customHeight="1" x14ac:dyDescent="0.3">
      <c r="A24" s="7">
        <v>23</v>
      </c>
      <c r="B24" s="7">
        <v>1061</v>
      </c>
      <c r="C24" s="7">
        <v>35</v>
      </c>
      <c r="D24" s="7">
        <v>41</v>
      </c>
      <c r="E24" s="7" t="s">
        <v>922</v>
      </c>
      <c r="F24" s="7" t="s">
        <v>1013</v>
      </c>
      <c r="G24" s="7">
        <v>1</v>
      </c>
    </row>
    <row r="25" spans="1:7" ht="15.75" customHeight="1" x14ac:dyDescent="0.3">
      <c r="A25" s="8">
        <v>24</v>
      </c>
      <c r="B25" s="8">
        <v>1065</v>
      </c>
      <c r="C25" s="8">
        <v>119</v>
      </c>
      <c r="D25" s="8">
        <v>102</v>
      </c>
      <c r="E25" s="8" t="s">
        <v>963</v>
      </c>
      <c r="F25" s="8" t="s">
        <v>1016</v>
      </c>
      <c r="G25" s="8">
        <v>0</v>
      </c>
    </row>
    <row r="26" spans="1:7" ht="15.75" customHeight="1" x14ac:dyDescent="0.3">
      <c r="A26" s="7">
        <v>25</v>
      </c>
      <c r="B26" s="7">
        <v>1077</v>
      </c>
      <c r="C26" s="7">
        <v>72</v>
      </c>
      <c r="D26" s="7">
        <v>88</v>
      </c>
      <c r="E26" s="7" t="s">
        <v>922</v>
      </c>
      <c r="F26" s="7" t="s">
        <v>1021</v>
      </c>
      <c r="G26" s="7">
        <v>0</v>
      </c>
    </row>
    <row r="27" spans="1:7" ht="15.75" customHeight="1" x14ac:dyDescent="0.3">
      <c r="A27" s="8">
        <v>26</v>
      </c>
      <c r="B27" s="8">
        <v>1103</v>
      </c>
      <c r="C27" s="8">
        <v>113</v>
      </c>
      <c r="D27" s="8">
        <v>119</v>
      </c>
      <c r="E27" s="8" t="s">
        <v>922</v>
      </c>
      <c r="F27" s="8" t="s">
        <v>1024</v>
      </c>
      <c r="G27" s="8">
        <v>1</v>
      </c>
    </row>
    <row r="28" spans="1:7" ht="15.75" customHeight="1" x14ac:dyDescent="0.3">
      <c r="A28" s="7">
        <v>27</v>
      </c>
      <c r="B28" s="7">
        <v>1154</v>
      </c>
      <c r="C28" s="7">
        <v>74</v>
      </c>
      <c r="D28" s="7">
        <v>92</v>
      </c>
      <c r="E28" s="7" t="s">
        <v>922</v>
      </c>
      <c r="F28" s="7" t="s">
        <v>1027</v>
      </c>
      <c r="G28" s="7">
        <v>1</v>
      </c>
    </row>
    <row r="29" spans="1:7" ht="15.75" customHeight="1" x14ac:dyDescent="0.3">
      <c r="A29" s="8">
        <v>28</v>
      </c>
      <c r="B29" s="8">
        <v>1205</v>
      </c>
      <c r="C29" s="8">
        <v>1</v>
      </c>
      <c r="D29" s="8">
        <v>34</v>
      </c>
      <c r="E29" s="8" t="s">
        <v>922</v>
      </c>
      <c r="F29" s="8" t="s">
        <v>1033</v>
      </c>
      <c r="G29" s="8">
        <v>0</v>
      </c>
    </row>
    <row r="30" spans="1:7" ht="15.75" customHeight="1" x14ac:dyDescent="0.3">
      <c r="A30" s="7">
        <v>29</v>
      </c>
      <c r="B30" s="7">
        <v>1212</v>
      </c>
      <c r="C30" s="7">
        <v>9</v>
      </c>
      <c r="D30" s="7">
        <v>36</v>
      </c>
      <c r="E30" s="7" t="s">
        <v>922</v>
      </c>
      <c r="F30" s="7" t="s">
        <v>1037</v>
      </c>
      <c r="G30" s="7">
        <v>0</v>
      </c>
    </row>
    <row r="31" spans="1:7" ht="15.75" customHeight="1" x14ac:dyDescent="0.3">
      <c r="A31" s="8">
        <v>30</v>
      </c>
      <c r="B31" s="8">
        <v>1269</v>
      </c>
      <c r="C31" s="8">
        <v>31</v>
      </c>
      <c r="D31" s="8">
        <v>32</v>
      </c>
      <c r="E31" s="8" t="s">
        <v>963</v>
      </c>
      <c r="F31" s="8" t="s">
        <v>1041</v>
      </c>
      <c r="G31" s="8">
        <v>0</v>
      </c>
    </row>
    <row r="32" spans="1:7" ht="15.75" customHeight="1" x14ac:dyDescent="0.3">
      <c r="A32" s="7">
        <v>31</v>
      </c>
      <c r="B32" s="7">
        <v>1301</v>
      </c>
      <c r="C32" s="7">
        <v>108</v>
      </c>
      <c r="D32" s="7">
        <v>102</v>
      </c>
      <c r="E32" s="7" t="s">
        <v>922</v>
      </c>
      <c r="F32" s="7" t="s">
        <v>1044</v>
      </c>
      <c r="G32" s="7">
        <v>1</v>
      </c>
    </row>
    <row r="33" spans="1:7" ht="15.75" customHeight="1" x14ac:dyDescent="0.3">
      <c r="A33" s="8">
        <v>32</v>
      </c>
      <c r="B33" s="8">
        <v>1358</v>
      </c>
      <c r="C33" s="8">
        <v>70</v>
      </c>
      <c r="D33" s="8">
        <v>61</v>
      </c>
      <c r="E33" s="8" t="s">
        <v>922</v>
      </c>
      <c r="F33" s="8" t="s">
        <v>1046</v>
      </c>
      <c r="G33" s="8">
        <v>0</v>
      </c>
    </row>
    <row r="34" spans="1:7" ht="15.75" customHeight="1" x14ac:dyDescent="0.3">
      <c r="A34" s="7">
        <v>33</v>
      </c>
      <c r="B34" s="7">
        <v>1371</v>
      </c>
      <c r="C34" s="7">
        <v>5</v>
      </c>
      <c r="D34" s="7">
        <v>40</v>
      </c>
      <c r="E34" s="7" t="s">
        <v>922</v>
      </c>
      <c r="F34" s="7" t="s">
        <v>1049</v>
      </c>
      <c r="G34" s="7">
        <v>1</v>
      </c>
    </row>
    <row r="35" spans="1:7" ht="15.75" customHeight="1" x14ac:dyDescent="0.3">
      <c r="A35" s="8">
        <v>34</v>
      </c>
      <c r="B35" s="8">
        <v>1377</v>
      </c>
      <c r="C35" s="8">
        <v>103</v>
      </c>
      <c r="D35" s="8">
        <v>119</v>
      </c>
      <c r="E35" s="8" t="s">
        <v>922</v>
      </c>
      <c r="F35" s="8" t="s">
        <v>1051</v>
      </c>
      <c r="G35" s="8">
        <v>0</v>
      </c>
    </row>
    <row r="36" spans="1:7" ht="15.75" customHeight="1" x14ac:dyDescent="0.3">
      <c r="A36" s="7">
        <v>35</v>
      </c>
      <c r="B36" s="7">
        <v>1411</v>
      </c>
      <c r="C36" s="7">
        <v>40</v>
      </c>
      <c r="D36" s="7">
        <v>34</v>
      </c>
      <c r="E36" s="7" t="s">
        <v>963</v>
      </c>
      <c r="F36" s="7" t="s">
        <v>1055</v>
      </c>
      <c r="G36" s="7">
        <v>0</v>
      </c>
    </row>
    <row r="37" spans="1:7" ht="15.75" customHeight="1" x14ac:dyDescent="0.3">
      <c r="A37" s="8">
        <v>36</v>
      </c>
      <c r="B37" s="8">
        <v>1414</v>
      </c>
      <c r="C37" s="8">
        <v>95</v>
      </c>
      <c r="D37" s="8">
        <v>76</v>
      </c>
      <c r="E37" s="8" t="s">
        <v>993</v>
      </c>
      <c r="F37" s="8" t="s">
        <v>1058</v>
      </c>
      <c r="G37" s="8">
        <v>0</v>
      </c>
    </row>
    <row r="38" spans="1:7" ht="15.75" customHeight="1" x14ac:dyDescent="0.3">
      <c r="A38" s="7">
        <v>37</v>
      </c>
      <c r="B38" s="7">
        <v>1455</v>
      </c>
      <c r="C38" s="7">
        <v>26</v>
      </c>
      <c r="D38" s="7">
        <v>41</v>
      </c>
      <c r="E38" s="7" t="s">
        <v>922</v>
      </c>
      <c r="F38" s="7" t="s">
        <v>1060</v>
      </c>
      <c r="G38" s="7">
        <v>1</v>
      </c>
    </row>
    <row r="39" spans="1:7" ht="15.75" customHeight="1" x14ac:dyDescent="0.3">
      <c r="A39" s="8">
        <v>38</v>
      </c>
      <c r="B39" s="8">
        <v>1471</v>
      </c>
      <c r="C39" s="8">
        <v>58</v>
      </c>
      <c r="D39" s="8">
        <v>69</v>
      </c>
      <c r="E39" s="8" t="s">
        <v>963</v>
      </c>
      <c r="F39" s="8" t="s">
        <v>1065</v>
      </c>
      <c r="G39" s="8">
        <v>0</v>
      </c>
    </row>
    <row r="40" spans="1:7" ht="15.75" customHeight="1" x14ac:dyDescent="0.3">
      <c r="A40" s="7">
        <v>39</v>
      </c>
      <c r="B40" s="7">
        <v>1607</v>
      </c>
      <c r="C40" s="7">
        <v>105</v>
      </c>
      <c r="D40" s="7">
        <v>102</v>
      </c>
      <c r="E40" s="7" t="s">
        <v>922</v>
      </c>
      <c r="F40" s="7" t="s">
        <v>1070</v>
      </c>
      <c r="G40" s="7">
        <v>1</v>
      </c>
    </row>
    <row r="41" spans="1:7" ht="15.75" customHeight="1" x14ac:dyDescent="0.3">
      <c r="A41" s="8">
        <v>40</v>
      </c>
      <c r="B41" s="8">
        <v>1691</v>
      </c>
      <c r="C41" s="8">
        <v>78</v>
      </c>
      <c r="D41" s="8">
        <v>76</v>
      </c>
      <c r="E41" s="8" t="s">
        <v>922</v>
      </c>
      <c r="F41" s="8" t="s">
        <v>1074</v>
      </c>
      <c r="G41" s="8">
        <v>0</v>
      </c>
    </row>
    <row r="42" spans="1:7" ht="15.75" customHeight="1" x14ac:dyDescent="0.3">
      <c r="A42" s="7">
        <v>41</v>
      </c>
      <c r="B42" s="7">
        <v>1769</v>
      </c>
      <c r="C42" s="7">
        <v>5</v>
      </c>
      <c r="D42" s="7">
        <v>40</v>
      </c>
      <c r="E42" s="7" t="s">
        <v>922</v>
      </c>
      <c r="F42" s="7" t="s">
        <v>1076</v>
      </c>
      <c r="G42" s="7">
        <v>0</v>
      </c>
    </row>
    <row r="43" spans="1:7" ht="15.75" customHeight="1" x14ac:dyDescent="0.3">
      <c r="A43" s="8">
        <v>42</v>
      </c>
      <c r="B43" s="8">
        <v>1794</v>
      </c>
      <c r="C43" s="8">
        <v>38</v>
      </c>
      <c r="D43" s="8">
        <v>32</v>
      </c>
      <c r="E43" s="8" t="s">
        <v>922</v>
      </c>
      <c r="F43" s="8" t="s">
        <v>1080</v>
      </c>
      <c r="G43" s="8">
        <v>0</v>
      </c>
    </row>
    <row r="44" spans="1:7" ht="15.75" customHeight="1" x14ac:dyDescent="0.3">
      <c r="A44" s="7">
        <v>43</v>
      </c>
      <c r="B44" s="7">
        <v>1804</v>
      </c>
      <c r="C44" s="7">
        <v>114</v>
      </c>
      <c r="D44" s="7">
        <v>111</v>
      </c>
      <c r="E44" s="7" t="s">
        <v>922</v>
      </c>
      <c r="F44" s="7" t="s">
        <v>1084</v>
      </c>
      <c r="G44" s="7">
        <v>1</v>
      </c>
    </row>
    <row r="45" spans="1:7" ht="15.75" customHeight="1" x14ac:dyDescent="0.3">
      <c r="A45" s="8">
        <v>44</v>
      </c>
      <c r="B45" s="8">
        <v>1957</v>
      </c>
      <c r="C45" s="8">
        <v>15</v>
      </c>
      <c r="D45" s="8">
        <v>31</v>
      </c>
      <c r="E45" s="8" t="s">
        <v>1090</v>
      </c>
      <c r="F45" s="8" t="s">
        <v>1092</v>
      </c>
      <c r="G45" s="8">
        <v>0</v>
      </c>
    </row>
    <row r="46" spans="1:7" ht="15.75" customHeight="1" x14ac:dyDescent="0.3">
      <c r="A46" s="7">
        <v>45</v>
      </c>
      <c r="B46" s="7">
        <v>1974</v>
      </c>
      <c r="C46" s="7">
        <v>32</v>
      </c>
      <c r="D46" s="7">
        <v>31</v>
      </c>
      <c r="E46" s="7" t="s">
        <v>922</v>
      </c>
      <c r="F46" s="7" t="s">
        <v>1096</v>
      </c>
      <c r="G46" s="7">
        <v>1</v>
      </c>
    </row>
    <row r="47" spans="1:7" ht="15.75" customHeight="1" x14ac:dyDescent="0.3">
      <c r="A47" s="8">
        <v>46</v>
      </c>
      <c r="B47" s="8">
        <v>2040</v>
      </c>
      <c r="C47" s="8">
        <v>19</v>
      </c>
      <c r="D47" s="8">
        <v>34</v>
      </c>
      <c r="E47" s="8" t="s">
        <v>922</v>
      </c>
      <c r="F47" s="8" t="s">
        <v>1100</v>
      </c>
      <c r="G47" s="8">
        <v>1</v>
      </c>
    </row>
    <row r="48" spans="1:7" ht="15.75" customHeight="1" x14ac:dyDescent="0.3">
      <c r="A48" s="7">
        <v>47</v>
      </c>
      <c r="B48" s="7">
        <v>2071</v>
      </c>
      <c r="C48" s="7">
        <v>32</v>
      </c>
      <c r="D48" s="7">
        <v>35</v>
      </c>
      <c r="E48" s="7" t="s">
        <v>922</v>
      </c>
      <c r="F48" s="7" t="s">
        <v>1106</v>
      </c>
      <c r="G48" s="7">
        <v>0</v>
      </c>
    </row>
    <row r="49" spans="1:7" ht="15.75" customHeight="1" x14ac:dyDescent="0.3">
      <c r="A49" s="8">
        <v>48</v>
      </c>
      <c r="B49" s="8">
        <v>2157</v>
      </c>
      <c r="C49" s="8">
        <v>84</v>
      </c>
      <c r="D49" s="8">
        <v>78</v>
      </c>
      <c r="E49" s="8" t="s">
        <v>922</v>
      </c>
      <c r="F49" s="8" t="s">
        <v>1109</v>
      </c>
      <c r="G49" s="8">
        <v>1</v>
      </c>
    </row>
    <row r="50" spans="1:7" ht="15.75" customHeight="1" x14ac:dyDescent="0.3">
      <c r="A50" s="7">
        <v>49</v>
      </c>
      <c r="B50" s="7">
        <v>2158</v>
      </c>
      <c r="C50" s="7">
        <v>40</v>
      </c>
      <c r="D50" s="7">
        <v>3</v>
      </c>
      <c r="E50" s="7" t="s">
        <v>922</v>
      </c>
      <c r="F50" s="7" t="s">
        <v>1114</v>
      </c>
      <c r="G50" s="7">
        <v>0</v>
      </c>
    </row>
    <row r="51" spans="1:7" ht="15.75" customHeight="1" x14ac:dyDescent="0.3">
      <c r="A51" s="8">
        <v>50</v>
      </c>
      <c r="B51" s="8">
        <v>2168</v>
      </c>
      <c r="C51" s="8">
        <v>24</v>
      </c>
      <c r="D51" s="8">
        <v>2</v>
      </c>
      <c r="E51" s="8" t="s">
        <v>922</v>
      </c>
      <c r="F51" s="8" t="s">
        <v>1116</v>
      </c>
      <c r="G51" s="8">
        <v>1</v>
      </c>
    </row>
    <row r="52" spans="1:7" ht="15.75" customHeight="1" x14ac:dyDescent="0.3">
      <c r="A52" s="7">
        <v>51</v>
      </c>
      <c r="B52" s="7">
        <v>2174</v>
      </c>
      <c r="C52" s="7">
        <v>15</v>
      </c>
      <c r="D52" s="7">
        <v>36</v>
      </c>
      <c r="E52" s="7" t="s">
        <v>922</v>
      </c>
      <c r="F52" s="7" t="s">
        <v>1119</v>
      </c>
      <c r="G52" s="7">
        <v>1</v>
      </c>
    </row>
    <row r="53" spans="1:7" ht="15.75" customHeight="1" x14ac:dyDescent="0.3">
      <c r="A53" s="8">
        <v>52</v>
      </c>
      <c r="B53" s="8">
        <v>2214</v>
      </c>
      <c r="C53" s="8">
        <v>16</v>
      </c>
      <c r="D53" s="8">
        <v>32</v>
      </c>
      <c r="E53" s="8" t="s">
        <v>922</v>
      </c>
      <c r="F53" s="8" t="s">
        <v>1122</v>
      </c>
      <c r="G53" s="8">
        <v>0</v>
      </c>
    </row>
    <row r="54" spans="1:7" ht="15.75" customHeight="1" x14ac:dyDescent="0.3">
      <c r="A54" s="7">
        <v>53</v>
      </c>
      <c r="B54" s="7">
        <v>2223</v>
      </c>
      <c r="C54" s="7">
        <v>52</v>
      </c>
      <c r="D54" s="7">
        <v>66</v>
      </c>
      <c r="E54" s="7" t="s">
        <v>41</v>
      </c>
      <c r="F54" s="7" t="s">
        <v>1126</v>
      </c>
      <c r="G54" s="7">
        <v>0</v>
      </c>
    </row>
    <row r="55" spans="1:7" ht="15.75" customHeight="1" x14ac:dyDescent="0.3">
      <c r="A55" s="8">
        <v>54</v>
      </c>
      <c r="B55" s="8">
        <v>2229</v>
      </c>
      <c r="C55" s="8">
        <v>102</v>
      </c>
      <c r="D55" s="8">
        <v>119</v>
      </c>
      <c r="E55" s="8" t="s">
        <v>1090</v>
      </c>
      <c r="F55" s="8" t="s">
        <v>1128</v>
      </c>
      <c r="G55" s="8">
        <v>0</v>
      </c>
    </row>
    <row r="56" spans="1:7" ht="15.75" customHeight="1" x14ac:dyDescent="0.3">
      <c r="A56" s="7">
        <v>55</v>
      </c>
      <c r="B56" s="7">
        <v>2250</v>
      </c>
      <c r="C56" s="7">
        <v>58</v>
      </c>
      <c r="D56" s="7">
        <v>59</v>
      </c>
      <c r="E56" s="7" t="s">
        <v>922</v>
      </c>
      <c r="F56" s="7" t="s">
        <v>1131</v>
      </c>
      <c r="G56" s="7">
        <v>1</v>
      </c>
    </row>
    <row r="57" spans="1:7" ht="15.75" customHeight="1" x14ac:dyDescent="0.3">
      <c r="A57" s="8">
        <v>56</v>
      </c>
      <c r="B57" s="8">
        <v>2263</v>
      </c>
      <c r="C57" s="8">
        <v>10</v>
      </c>
      <c r="D57" s="8">
        <v>40</v>
      </c>
      <c r="E57" s="8" t="s">
        <v>922</v>
      </c>
      <c r="F57" s="8" t="s">
        <v>1133</v>
      </c>
      <c r="G57" s="8">
        <v>1</v>
      </c>
    </row>
    <row r="58" spans="1:7" ht="15.75" customHeight="1" x14ac:dyDescent="0.3">
      <c r="A58" s="7">
        <v>57</v>
      </c>
      <c r="B58" s="7">
        <v>2358</v>
      </c>
      <c r="C58" s="7">
        <v>7</v>
      </c>
      <c r="D58" s="7">
        <v>41</v>
      </c>
      <c r="E58" s="7" t="s">
        <v>963</v>
      </c>
      <c r="F58" s="7" t="s">
        <v>1139</v>
      </c>
      <c r="G58" s="7">
        <v>0</v>
      </c>
    </row>
    <row r="59" spans="1:7" ht="15.75" customHeight="1" x14ac:dyDescent="0.3">
      <c r="A59" s="8">
        <v>58</v>
      </c>
      <c r="B59" s="8">
        <v>2392</v>
      </c>
      <c r="C59" s="8">
        <v>82</v>
      </c>
      <c r="D59" s="8">
        <v>72</v>
      </c>
      <c r="E59" s="8" t="s">
        <v>922</v>
      </c>
      <c r="F59" s="8" t="s">
        <v>1142</v>
      </c>
      <c r="G59" s="8">
        <v>1</v>
      </c>
    </row>
    <row r="60" spans="1:7" ht="15.75" customHeight="1" x14ac:dyDescent="0.3">
      <c r="A60" s="7">
        <v>59</v>
      </c>
      <c r="B60" s="7">
        <v>2421</v>
      </c>
      <c r="C60" s="7">
        <v>92</v>
      </c>
      <c r="D60" s="7">
        <v>78</v>
      </c>
      <c r="E60" s="7" t="s">
        <v>922</v>
      </c>
      <c r="F60" s="7" t="s">
        <v>1145</v>
      </c>
      <c r="G60" s="7">
        <v>0</v>
      </c>
    </row>
    <row r="61" spans="1:7" ht="15.75" customHeight="1" x14ac:dyDescent="0.3">
      <c r="A61" s="8">
        <v>60</v>
      </c>
      <c r="B61" s="8">
        <v>2441</v>
      </c>
      <c r="C61" s="8">
        <v>35</v>
      </c>
      <c r="D61" s="8">
        <v>9</v>
      </c>
      <c r="E61" s="8" t="s">
        <v>922</v>
      </c>
      <c r="F61" s="8" t="s">
        <v>1150</v>
      </c>
      <c r="G61" s="8">
        <v>1</v>
      </c>
    </row>
    <row r="62" spans="1:7" ht="15.75" customHeight="1" x14ac:dyDescent="0.3">
      <c r="A62" s="7">
        <v>61</v>
      </c>
      <c r="B62" s="7">
        <v>2480</v>
      </c>
      <c r="C62" s="7">
        <v>84</v>
      </c>
      <c r="D62" s="7">
        <v>86</v>
      </c>
      <c r="E62" s="7" t="s">
        <v>922</v>
      </c>
      <c r="F62" s="7" t="s">
        <v>1156</v>
      </c>
      <c r="G62" s="7">
        <v>0</v>
      </c>
    </row>
    <row r="63" spans="1:7" ht="15.75" customHeight="1" x14ac:dyDescent="0.3">
      <c r="A63" s="8">
        <v>62</v>
      </c>
      <c r="B63" s="8">
        <v>2543</v>
      </c>
      <c r="C63" s="8">
        <v>40</v>
      </c>
      <c r="D63" s="8">
        <v>1</v>
      </c>
      <c r="E63" s="8" t="s">
        <v>922</v>
      </c>
      <c r="F63" s="8" t="s">
        <v>1158</v>
      </c>
      <c r="G63" s="8">
        <v>0</v>
      </c>
    </row>
    <row r="64" spans="1:7" ht="15.75" customHeight="1" x14ac:dyDescent="0.3">
      <c r="A64" s="7">
        <v>63</v>
      </c>
      <c r="B64" s="7">
        <v>2614</v>
      </c>
      <c r="C64" s="7">
        <v>26</v>
      </c>
      <c r="D64" s="7">
        <v>3</v>
      </c>
      <c r="E64" s="7" t="s">
        <v>922</v>
      </c>
      <c r="F64" s="7" t="s">
        <v>1162</v>
      </c>
      <c r="G64" s="7">
        <v>1</v>
      </c>
    </row>
    <row r="65" spans="1:7" ht="15.75" customHeight="1" x14ac:dyDescent="0.3">
      <c r="A65" s="8">
        <v>64</v>
      </c>
      <c r="B65" s="8">
        <v>2656</v>
      </c>
      <c r="C65" s="8">
        <v>73</v>
      </c>
      <c r="D65" s="8">
        <v>92</v>
      </c>
      <c r="E65" s="8" t="s">
        <v>922</v>
      </c>
      <c r="F65" s="8" t="s">
        <v>1166</v>
      </c>
      <c r="G65" s="8">
        <v>1</v>
      </c>
    </row>
    <row r="66" spans="1:7" ht="15.75" customHeight="1" x14ac:dyDescent="0.3">
      <c r="A66" s="7">
        <v>65</v>
      </c>
      <c r="B66" s="7">
        <v>2710</v>
      </c>
      <c r="C66" s="7">
        <v>114</v>
      </c>
      <c r="D66" s="7">
        <v>105</v>
      </c>
      <c r="E66" s="7" t="s">
        <v>41</v>
      </c>
      <c r="F66" s="7" t="s">
        <v>1168</v>
      </c>
      <c r="G66" s="7">
        <v>0</v>
      </c>
    </row>
    <row r="67" spans="1:7" ht="15.75" customHeight="1" x14ac:dyDescent="0.3">
      <c r="A67" s="8">
        <v>66</v>
      </c>
      <c r="B67" s="8">
        <v>2730</v>
      </c>
      <c r="C67" s="8">
        <v>63</v>
      </c>
      <c r="D67" s="8">
        <v>60</v>
      </c>
      <c r="E67" s="8" t="s">
        <v>41</v>
      </c>
      <c r="F67" s="8" t="s">
        <v>1171</v>
      </c>
      <c r="G67" s="8">
        <v>0</v>
      </c>
    </row>
    <row r="68" spans="1:7" ht="15.75" customHeight="1" x14ac:dyDescent="0.3">
      <c r="A68" s="7">
        <v>67</v>
      </c>
      <c r="B68" s="7">
        <v>2787</v>
      </c>
      <c r="C68" s="7">
        <v>100</v>
      </c>
      <c r="D68" s="7">
        <v>102</v>
      </c>
      <c r="E68" s="7" t="s">
        <v>922</v>
      </c>
      <c r="F68" s="7" t="s">
        <v>1176</v>
      </c>
      <c r="G68" s="7">
        <v>1</v>
      </c>
    </row>
    <row r="69" spans="1:7" ht="15.75" customHeight="1" x14ac:dyDescent="0.3">
      <c r="A69" s="8">
        <v>68</v>
      </c>
      <c r="B69" s="8">
        <v>2803</v>
      </c>
      <c r="C69" s="8">
        <v>11</v>
      </c>
      <c r="D69" s="8">
        <v>31</v>
      </c>
      <c r="E69" s="8" t="s">
        <v>922</v>
      </c>
      <c r="F69" s="8" t="s">
        <v>1180</v>
      </c>
      <c r="G69" s="8">
        <v>1</v>
      </c>
    </row>
    <row r="70" spans="1:7" ht="15.75" customHeight="1" x14ac:dyDescent="0.3">
      <c r="A70" s="7">
        <v>69</v>
      </c>
      <c r="B70" s="7">
        <v>2808</v>
      </c>
      <c r="C70" s="7">
        <v>22</v>
      </c>
      <c r="D70" s="7">
        <v>41</v>
      </c>
      <c r="E70" s="7" t="s">
        <v>922</v>
      </c>
      <c r="F70" s="7" t="s">
        <v>1182</v>
      </c>
      <c r="G70" s="7">
        <v>1</v>
      </c>
    </row>
    <row r="71" spans="1:7" ht="15.75" customHeight="1" x14ac:dyDescent="0.3">
      <c r="A71" s="8">
        <v>70</v>
      </c>
      <c r="B71" s="8">
        <v>2809</v>
      </c>
      <c r="C71" s="8">
        <v>104</v>
      </c>
      <c r="D71" s="8">
        <v>102</v>
      </c>
      <c r="E71" s="8" t="s">
        <v>922</v>
      </c>
      <c r="F71" s="8" t="s">
        <v>1186</v>
      </c>
      <c r="G71" s="8">
        <v>0</v>
      </c>
    </row>
    <row r="72" spans="1:7" ht="15.75" customHeight="1" x14ac:dyDescent="0.3">
      <c r="A72" s="7">
        <v>71</v>
      </c>
      <c r="B72" s="7">
        <v>2832</v>
      </c>
      <c r="C72" s="7">
        <v>115</v>
      </c>
      <c r="D72" s="7">
        <v>111</v>
      </c>
      <c r="E72" s="7" t="s">
        <v>963</v>
      </c>
      <c r="F72" s="7" t="s">
        <v>1193</v>
      </c>
      <c r="G72" s="7">
        <v>0</v>
      </c>
    </row>
    <row r="73" spans="1:7" ht="15.75" customHeight="1" x14ac:dyDescent="0.3">
      <c r="A73" s="8">
        <v>72</v>
      </c>
      <c r="B73" s="8">
        <v>2898</v>
      </c>
      <c r="C73" s="8">
        <v>73</v>
      </c>
      <c r="D73" s="8">
        <v>92</v>
      </c>
      <c r="E73" s="8" t="s">
        <v>922</v>
      </c>
      <c r="F73" s="8" t="s">
        <v>1199</v>
      </c>
      <c r="G73" s="8">
        <v>1</v>
      </c>
    </row>
    <row r="74" spans="1:7" ht="15.75" customHeight="1" x14ac:dyDescent="0.3">
      <c r="A74" s="7">
        <v>73</v>
      </c>
      <c r="B74" s="7">
        <v>2941</v>
      </c>
      <c r="C74" s="7">
        <v>1</v>
      </c>
      <c r="D74" s="7">
        <v>31</v>
      </c>
      <c r="E74" s="7" t="s">
        <v>922</v>
      </c>
      <c r="F74" s="7" t="s">
        <v>1205</v>
      </c>
      <c r="G74" s="7">
        <v>1</v>
      </c>
    </row>
    <row r="75" spans="1:7" ht="15.75" customHeight="1" x14ac:dyDescent="0.3">
      <c r="A75" s="8">
        <v>74</v>
      </c>
      <c r="B75" s="8">
        <v>2951</v>
      </c>
      <c r="C75" s="8">
        <v>76</v>
      </c>
      <c r="D75" s="8">
        <v>78</v>
      </c>
      <c r="E75" s="8" t="s">
        <v>922</v>
      </c>
      <c r="F75" s="8" t="s">
        <v>1209</v>
      </c>
      <c r="G75" s="8">
        <v>1</v>
      </c>
    </row>
    <row r="76" spans="1:7" ht="15.75" customHeight="1" x14ac:dyDescent="0.3">
      <c r="A76" s="7">
        <v>75</v>
      </c>
      <c r="B76" s="7">
        <v>3117</v>
      </c>
      <c r="C76" s="7">
        <v>34</v>
      </c>
      <c r="D76" s="7">
        <v>2</v>
      </c>
      <c r="E76" s="7" t="s">
        <v>922</v>
      </c>
      <c r="F76" s="7" t="s">
        <v>1212</v>
      </c>
      <c r="G76" s="7">
        <v>1</v>
      </c>
    </row>
    <row r="77" spans="1:7" ht="15.75" customHeight="1" x14ac:dyDescent="0.3">
      <c r="A77" s="8">
        <v>76</v>
      </c>
      <c r="B77" s="8">
        <v>3132</v>
      </c>
      <c r="C77" s="8">
        <v>64</v>
      </c>
      <c r="D77" s="8">
        <v>59</v>
      </c>
      <c r="E77" s="8" t="s">
        <v>922</v>
      </c>
      <c r="F77" s="8" t="s">
        <v>1213</v>
      </c>
      <c r="G77" s="8">
        <v>1</v>
      </c>
    </row>
    <row r="78" spans="1:7" ht="15.75" customHeight="1" x14ac:dyDescent="0.3">
      <c r="A78" s="7">
        <v>77</v>
      </c>
      <c r="B78" s="7">
        <v>3153</v>
      </c>
      <c r="C78" s="7">
        <v>85</v>
      </c>
      <c r="D78" s="7">
        <v>86</v>
      </c>
      <c r="E78" s="7" t="s">
        <v>922</v>
      </c>
      <c r="F78" s="7" t="s">
        <v>1220</v>
      </c>
      <c r="G78" s="7">
        <v>1</v>
      </c>
    </row>
    <row r="79" spans="1:7" ht="15.75" customHeight="1" x14ac:dyDescent="0.3">
      <c r="A79" s="8">
        <v>78</v>
      </c>
      <c r="B79" s="8">
        <v>3170</v>
      </c>
      <c r="C79" s="8">
        <v>114</v>
      </c>
      <c r="D79" s="8">
        <v>102</v>
      </c>
      <c r="E79" s="8" t="s">
        <v>922</v>
      </c>
      <c r="F79" s="8" t="s">
        <v>1223</v>
      </c>
      <c r="G79" s="8">
        <v>1</v>
      </c>
    </row>
    <row r="80" spans="1:7" ht="15.75" customHeight="1" x14ac:dyDescent="0.3">
      <c r="A80" s="7">
        <v>79</v>
      </c>
      <c r="B80" s="7">
        <v>3172</v>
      </c>
      <c r="C80" s="7">
        <v>1</v>
      </c>
      <c r="D80" s="7">
        <v>31</v>
      </c>
      <c r="E80" s="7" t="s">
        <v>922</v>
      </c>
      <c r="F80" s="7" t="s">
        <v>1227</v>
      </c>
      <c r="G80" s="7">
        <v>1</v>
      </c>
    </row>
    <row r="81" spans="1:7" ht="15.75" customHeight="1" x14ac:dyDescent="0.3">
      <c r="A81" s="8">
        <v>80</v>
      </c>
      <c r="B81" s="8">
        <v>3194</v>
      </c>
      <c r="C81" s="8">
        <v>88</v>
      </c>
      <c r="D81" s="8">
        <v>92</v>
      </c>
      <c r="E81" s="8" t="s">
        <v>922</v>
      </c>
      <c r="F81" s="8" t="s">
        <v>1232</v>
      </c>
      <c r="G81" s="8">
        <v>1</v>
      </c>
    </row>
    <row r="82" spans="1:7" ht="15.75" customHeight="1" x14ac:dyDescent="0.3">
      <c r="A82" s="7">
        <v>81</v>
      </c>
      <c r="B82" s="7">
        <v>3203</v>
      </c>
      <c r="C82" s="7">
        <v>26</v>
      </c>
      <c r="D82" s="7">
        <v>40</v>
      </c>
      <c r="E82" s="7" t="s">
        <v>922</v>
      </c>
      <c r="F82" s="7" t="s">
        <v>1235</v>
      </c>
      <c r="G82" s="7">
        <v>1</v>
      </c>
    </row>
    <row r="83" spans="1:7" ht="15.75" customHeight="1" x14ac:dyDescent="0.3">
      <c r="A83" s="8">
        <v>82</v>
      </c>
      <c r="B83" s="8">
        <v>3267</v>
      </c>
      <c r="C83" s="8">
        <v>45</v>
      </c>
      <c r="D83" s="8">
        <v>66</v>
      </c>
      <c r="E83" s="8" t="s">
        <v>922</v>
      </c>
      <c r="F83" s="8" t="s">
        <v>1239</v>
      </c>
      <c r="G83" s="8">
        <v>1</v>
      </c>
    </row>
    <row r="84" spans="1:7" ht="15.75" customHeight="1" x14ac:dyDescent="0.3">
      <c r="A84" s="7">
        <v>83</v>
      </c>
      <c r="B84" s="7">
        <v>3289</v>
      </c>
      <c r="C84" s="7">
        <v>109</v>
      </c>
      <c r="D84" s="7">
        <v>111</v>
      </c>
      <c r="E84" s="7" t="s">
        <v>922</v>
      </c>
      <c r="F84" s="7" t="s">
        <v>1244</v>
      </c>
      <c r="G84" s="7">
        <v>0</v>
      </c>
    </row>
    <row r="85" spans="1:7" ht="15.75" customHeight="1" x14ac:dyDescent="0.3">
      <c r="A85" s="8">
        <v>84</v>
      </c>
      <c r="B85" s="8">
        <v>3298</v>
      </c>
      <c r="C85" s="8">
        <v>8</v>
      </c>
      <c r="D85" s="8">
        <v>31</v>
      </c>
      <c r="E85" s="8" t="s">
        <v>922</v>
      </c>
      <c r="F85" s="8" t="s">
        <v>1247</v>
      </c>
      <c r="G85" s="8">
        <v>1</v>
      </c>
    </row>
    <row r="86" spans="1:7" ht="15.75" customHeight="1" x14ac:dyDescent="0.3">
      <c r="A86" s="7">
        <v>85</v>
      </c>
      <c r="B86" s="7">
        <v>3301</v>
      </c>
      <c r="C86" s="7">
        <v>15</v>
      </c>
      <c r="D86" s="7">
        <v>9</v>
      </c>
      <c r="E86" s="7" t="s">
        <v>922</v>
      </c>
      <c r="F86" s="7" t="s">
        <v>1252</v>
      </c>
      <c r="G86" s="7">
        <v>1</v>
      </c>
    </row>
    <row r="87" spans="1:7" ht="15.75" customHeight="1" x14ac:dyDescent="0.3">
      <c r="A87" s="8">
        <v>86</v>
      </c>
      <c r="B87" s="8">
        <v>3305</v>
      </c>
      <c r="C87" s="8">
        <v>46</v>
      </c>
      <c r="D87" s="8">
        <v>45</v>
      </c>
      <c r="E87" s="8" t="s">
        <v>922</v>
      </c>
      <c r="F87" s="8" t="s">
        <v>1255</v>
      </c>
      <c r="G87" s="8">
        <v>0</v>
      </c>
    </row>
    <row r="88" spans="1:7" ht="15.75" customHeight="1" x14ac:dyDescent="0.3">
      <c r="A88" s="7">
        <v>87</v>
      </c>
      <c r="B88" s="7">
        <v>3328</v>
      </c>
      <c r="C88" s="7">
        <v>22</v>
      </c>
      <c r="D88" s="7">
        <v>1</v>
      </c>
      <c r="E88" s="7" t="s">
        <v>1090</v>
      </c>
      <c r="F88" s="7" t="s">
        <v>1259</v>
      </c>
      <c r="G88" s="7">
        <v>0</v>
      </c>
    </row>
    <row r="89" spans="1:7" ht="15.75" customHeight="1" x14ac:dyDescent="0.3">
      <c r="A89" s="8">
        <v>88</v>
      </c>
      <c r="B89" s="8">
        <v>3350</v>
      </c>
      <c r="C89" s="8">
        <v>52</v>
      </c>
      <c r="D89" s="8">
        <v>60</v>
      </c>
      <c r="E89" s="8" t="s">
        <v>922</v>
      </c>
      <c r="F89" s="8" t="s">
        <v>1264</v>
      </c>
      <c r="G89" s="8">
        <v>1</v>
      </c>
    </row>
    <row r="90" spans="1:7" ht="15.75" customHeight="1" x14ac:dyDescent="0.3">
      <c r="A90" s="7">
        <v>89</v>
      </c>
      <c r="B90" s="7">
        <v>3370</v>
      </c>
      <c r="C90" s="7">
        <v>112</v>
      </c>
      <c r="D90" s="7">
        <v>119</v>
      </c>
      <c r="E90" s="7" t="s">
        <v>963</v>
      </c>
      <c r="F90" s="7" t="s">
        <v>1269</v>
      </c>
      <c r="G90" s="7">
        <v>0</v>
      </c>
    </row>
    <row r="91" spans="1:7" ht="15.75" customHeight="1" x14ac:dyDescent="0.3">
      <c r="A91" s="8">
        <v>90</v>
      </c>
      <c r="B91" s="8">
        <v>3381</v>
      </c>
      <c r="C91" s="8">
        <v>40</v>
      </c>
      <c r="D91" s="8">
        <v>35</v>
      </c>
      <c r="E91" s="8" t="s">
        <v>922</v>
      </c>
      <c r="F91" s="8" t="s">
        <v>1272</v>
      </c>
      <c r="G91" s="8">
        <v>1</v>
      </c>
    </row>
    <row r="92" spans="1:7" ht="15.75" customHeight="1" x14ac:dyDescent="0.3">
      <c r="A92" s="7">
        <v>91</v>
      </c>
      <c r="B92" s="7">
        <v>3416</v>
      </c>
      <c r="C92" s="7">
        <v>15</v>
      </c>
      <c r="D92" s="7">
        <v>32</v>
      </c>
      <c r="E92" s="7" t="s">
        <v>1090</v>
      </c>
      <c r="F92" s="7" t="s">
        <v>1277</v>
      </c>
      <c r="G92" s="7">
        <v>0</v>
      </c>
    </row>
    <row r="93" spans="1:7" ht="15.75" customHeight="1" x14ac:dyDescent="0.3">
      <c r="A93" s="8">
        <v>92</v>
      </c>
      <c r="B93" s="8">
        <v>3446</v>
      </c>
      <c r="C93" s="8">
        <v>15</v>
      </c>
      <c r="D93" s="8">
        <v>35</v>
      </c>
      <c r="E93" s="8" t="s">
        <v>922</v>
      </c>
      <c r="F93" s="8" t="s">
        <v>1281</v>
      </c>
      <c r="G93" s="8">
        <v>0</v>
      </c>
    </row>
    <row r="94" spans="1:7" ht="15.75" customHeight="1" x14ac:dyDescent="0.3">
      <c r="A94" s="7">
        <v>93</v>
      </c>
      <c r="B94" s="7">
        <v>218</v>
      </c>
      <c r="C94" s="7">
        <v>93</v>
      </c>
      <c r="D94" s="7">
        <v>88</v>
      </c>
      <c r="E94" s="7" t="s">
        <v>922</v>
      </c>
      <c r="F94" s="7" t="s">
        <v>1284</v>
      </c>
      <c r="G94" s="7">
        <v>0</v>
      </c>
    </row>
    <row r="95" spans="1:7" ht="15.75" customHeight="1" x14ac:dyDescent="0.3">
      <c r="A95" s="8">
        <v>94</v>
      </c>
      <c r="B95" s="8">
        <v>3223</v>
      </c>
      <c r="C95" s="8">
        <v>14</v>
      </c>
      <c r="D95" s="8">
        <v>2</v>
      </c>
      <c r="E95" s="8" t="s">
        <v>922</v>
      </c>
      <c r="F95" s="8" t="s">
        <v>1288</v>
      </c>
      <c r="G95" s="8">
        <v>1</v>
      </c>
    </row>
    <row r="96" spans="1:7" ht="15.75" customHeight="1" x14ac:dyDescent="0.3">
      <c r="A96" s="7">
        <v>95</v>
      </c>
      <c r="B96" s="7">
        <v>549</v>
      </c>
      <c r="C96" s="7">
        <v>35</v>
      </c>
      <c r="D96" s="7">
        <v>40</v>
      </c>
      <c r="E96" s="7" t="s">
        <v>922</v>
      </c>
      <c r="F96" s="7" t="s">
        <v>1289</v>
      </c>
      <c r="G96" s="7">
        <v>0</v>
      </c>
    </row>
    <row r="97" spans="1:7" ht="15.75" customHeight="1" x14ac:dyDescent="0.3">
      <c r="A97" s="8">
        <v>96</v>
      </c>
      <c r="B97" s="8">
        <v>3498</v>
      </c>
      <c r="C97" s="8">
        <v>105</v>
      </c>
      <c r="D97" s="8">
        <v>102</v>
      </c>
      <c r="E97" s="8" t="s">
        <v>922</v>
      </c>
      <c r="F97" s="8" t="s">
        <v>1293</v>
      </c>
      <c r="G97" s="8">
        <v>1</v>
      </c>
    </row>
    <row r="98" spans="1:7" ht="15.75" customHeight="1" x14ac:dyDescent="0.3">
      <c r="A98" s="7">
        <v>97</v>
      </c>
      <c r="B98" s="7">
        <v>2670</v>
      </c>
      <c r="C98" s="7">
        <v>88</v>
      </c>
      <c r="D98" s="7">
        <v>92</v>
      </c>
      <c r="E98" s="7" t="s">
        <v>922</v>
      </c>
      <c r="F98" s="7" t="s">
        <v>1298</v>
      </c>
      <c r="G98" s="7">
        <v>0</v>
      </c>
    </row>
    <row r="99" spans="1:7" ht="15.75" customHeight="1" x14ac:dyDescent="0.3">
      <c r="A99" s="8">
        <v>98</v>
      </c>
      <c r="B99" s="8">
        <v>2116</v>
      </c>
      <c r="C99" s="8">
        <v>13</v>
      </c>
      <c r="D99" s="8">
        <v>9</v>
      </c>
      <c r="E99" s="8" t="s">
        <v>922</v>
      </c>
      <c r="F99" s="8" t="s">
        <v>1300</v>
      </c>
      <c r="G99" s="8">
        <v>1</v>
      </c>
    </row>
    <row r="100" spans="1:7" ht="15.75" customHeight="1" x14ac:dyDescent="0.3">
      <c r="A100" s="7">
        <v>99</v>
      </c>
      <c r="B100" s="7">
        <v>1837</v>
      </c>
      <c r="C100" s="7">
        <v>80</v>
      </c>
      <c r="D100" s="7">
        <v>72</v>
      </c>
      <c r="E100" s="7" t="s">
        <v>922</v>
      </c>
      <c r="F100" s="7" t="s">
        <v>1304</v>
      </c>
      <c r="G100" s="7">
        <v>1</v>
      </c>
    </row>
    <row r="101" spans="1:7" ht="15.75" customHeight="1" x14ac:dyDescent="0.3">
      <c r="A101" s="8">
        <v>100</v>
      </c>
      <c r="B101" s="8">
        <v>2562</v>
      </c>
      <c r="C101" s="8">
        <v>70</v>
      </c>
      <c r="D101" s="8">
        <v>69</v>
      </c>
      <c r="E101" s="8" t="s">
        <v>922</v>
      </c>
      <c r="F101" s="8" t="s">
        <v>1309</v>
      </c>
      <c r="G101" s="8">
        <v>1</v>
      </c>
    </row>
    <row r="102" spans="1:7" ht="15.75" customHeight="1" x14ac:dyDescent="0.3">
      <c r="A102" s="7">
        <v>101</v>
      </c>
      <c r="B102" s="7">
        <v>3193</v>
      </c>
      <c r="C102" s="7">
        <v>112</v>
      </c>
      <c r="D102" s="7">
        <v>117</v>
      </c>
      <c r="E102" s="7" t="s">
        <v>922</v>
      </c>
      <c r="F102" s="7" t="s">
        <v>1314</v>
      </c>
      <c r="G102" s="7">
        <v>0</v>
      </c>
    </row>
    <row r="103" spans="1:7" ht="15.75" customHeight="1" x14ac:dyDescent="0.3">
      <c r="A103" s="8">
        <v>102</v>
      </c>
      <c r="B103" s="8">
        <v>1597</v>
      </c>
      <c r="C103" s="8">
        <v>65</v>
      </c>
      <c r="D103" s="8">
        <v>59</v>
      </c>
      <c r="E103" s="8" t="s">
        <v>922</v>
      </c>
      <c r="F103" s="8" t="s">
        <v>1318</v>
      </c>
      <c r="G103" s="8">
        <v>1</v>
      </c>
    </row>
    <row r="104" spans="1:7" ht="15.75" customHeight="1" x14ac:dyDescent="0.3">
      <c r="A104" s="7">
        <v>103</v>
      </c>
      <c r="B104" s="7">
        <v>670</v>
      </c>
      <c r="C104" s="7">
        <v>97</v>
      </c>
      <c r="D104" s="7">
        <v>72</v>
      </c>
      <c r="E104" s="7" t="s">
        <v>922</v>
      </c>
      <c r="F104" s="7" t="s">
        <v>1321</v>
      </c>
      <c r="G104" s="7">
        <v>1</v>
      </c>
    </row>
    <row r="105" spans="1:7" ht="15.75" customHeight="1" x14ac:dyDescent="0.3">
      <c r="A105" s="8">
        <v>104</v>
      </c>
      <c r="B105" s="8">
        <v>319</v>
      </c>
      <c r="C105" s="8">
        <v>109</v>
      </c>
      <c r="D105" s="8">
        <v>119</v>
      </c>
      <c r="E105" s="8" t="s">
        <v>922</v>
      </c>
      <c r="F105" s="8" t="s">
        <v>1325</v>
      </c>
      <c r="G105" s="8">
        <v>0</v>
      </c>
    </row>
    <row r="106" spans="1:7" ht="15.75" customHeight="1" x14ac:dyDescent="0.3">
      <c r="A106" s="7">
        <v>105</v>
      </c>
      <c r="B106" s="7">
        <v>1989</v>
      </c>
      <c r="C106" s="7">
        <v>23</v>
      </c>
      <c r="D106" s="7">
        <v>9</v>
      </c>
      <c r="E106" s="7" t="s">
        <v>922</v>
      </c>
      <c r="F106" s="7" t="s">
        <v>1330</v>
      </c>
      <c r="G106" s="7">
        <v>1</v>
      </c>
    </row>
    <row r="107" spans="1:7" ht="15.75" customHeight="1" x14ac:dyDescent="0.3">
      <c r="A107" s="8">
        <v>106</v>
      </c>
      <c r="B107" s="8">
        <v>239</v>
      </c>
      <c r="C107" s="8">
        <v>47</v>
      </c>
      <c r="D107" s="8">
        <v>59</v>
      </c>
      <c r="E107" s="8" t="s">
        <v>922</v>
      </c>
      <c r="F107" s="8" t="s">
        <v>1335</v>
      </c>
      <c r="G107" s="8">
        <v>1</v>
      </c>
    </row>
    <row r="108" spans="1:7" ht="15.75" customHeight="1" x14ac:dyDescent="0.3">
      <c r="A108" s="7">
        <v>107</v>
      </c>
      <c r="B108" s="7">
        <v>1029</v>
      </c>
      <c r="C108" s="7">
        <v>102</v>
      </c>
      <c r="D108" s="7">
        <v>105</v>
      </c>
      <c r="E108" s="7" t="s">
        <v>922</v>
      </c>
      <c r="F108" s="7" t="s">
        <v>1339</v>
      </c>
      <c r="G108" s="7">
        <v>1</v>
      </c>
    </row>
    <row r="109" spans="1:7" ht="15.75" customHeight="1" x14ac:dyDescent="0.3">
      <c r="A109" s="8">
        <v>108</v>
      </c>
      <c r="B109" s="8">
        <v>580</v>
      </c>
      <c r="C109" s="8">
        <v>24</v>
      </c>
      <c r="D109" s="8">
        <v>41</v>
      </c>
      <c r="E109" s="8" t="s">
        <v>922</v>
      </c>
      <c r="F109" s="8" t="s">
        <v>1342</v>
      </c>
      <c r="G109" s="8">
        <v>0</v>
      </c>
    </row>
    <row r="110" spans="1:7" ht="15.75" customHeight="1" x14ac:dyDescent="0.3">
      <c r="A110" s="7">
        <v>109</v>
      </c>
      <c r="B110" s="7">
        <v>3143</v>
      </c>
      <c r="C110" s="7">
        <v>16</v>
      </c>
      <c r="D110" s="7">
        <v>3</v>
      </c>
      <c r="E110" s="7" t="s">
        <v>922</v>
      </c>
      <c r="F110" s="7" t="s">
        <v>1345</v>
      </c>
      <c r="G110" s="7">
        <v>0</v>
      </c>
    </row>
    <row r="111" spans="1:7" ht="15.75" customHeight="1" x14ac:dyDescent="0.3">
      <c r="A111" s="8">
        <v>110</v>
      </c>
      <c r="B111" s="8">
        <v>2691</v>
      </c>
      <c r="C111" s="8">
        <v>5</v>
      </c>
      <c r="D111" s="8">
        <v>3</v>
      </c>
      <c r="E111" s="8" t="s">
        <v>922</v>
      </c>
      <c r="F111" s="8" t="s">
        <v>1349</v>
      </c>
      <c r="G111" s="8">
        <v>0</v>
      </c>
    </row>
    <row r="112" spans="1:7" ht="15.75" customHeight="1" x14ac:dyDescent="0.3">
      <c r="A112" s="7">
        <v>111</v>
      </c>
      <c r="B112" s="7">
        <v>461</v>
      </c>
      <c r="C112" s="7">
        <v>60</v>
      </c>
      <c r="D112" s="7">
        <v>61</v>
      </c>
      <c r="E112" s="7" t="s">
        <v>922</v>
      </c>
      <c r="F112" s="7" t="s">
        <v>1355</v>
      </c>
      <c r="G112" s="7">
        <v>1</v>
      </c>
    </row>
    <row r="113" spans="1:7" ht="15.75" customHeight="1" x14ac:dyDescent="0.3">
      <c r="A113" s="8">
        <v>112</v>
      </c>
      <c r="B113" s="8">
        <v>453</v>
      </c>
      <c r="C113" s="8">
        <v>3</v>
      </c>
      <c r="D113" s="8">
        <v>32</v>
      </c>
      <c r="E113" s="8" t="s">
        <v>922</v>
      </c>
      <c r="F113" s="8" t="s">
        <v>1358</v>
      </c>
      <c r="G113" s="8">
        <v>1</v>
      </c>
    </row>
    <row r="114" spans="1:7" ht="15.75" customHeight="1" x14ac:dyDescent="0.3">
      <c r="A114" s="7">
        <v>113</v>
      </c>
      <c r="B114" s="7">
        <v>668</v>
      </c>
      <c r="C114" s="7">
        <v>40</v>
      </c>
      <c r="D114" s="7">
        <v>34</v>
      </c>
      <c r="E114" s="7" t="s">
        <v>922</v>
      </c>
      <c r="F114" s="7" t="s">
        <v>1364</v>
      </c>
      <c r="G114" s="7">
        <v>1</v>
      </c>
    </row>
    <row r="115" spans="1:7" ht="15.75" customHeight="1" x14ac:dyDescent="0.3">
      <c r="A115" s="8">
        <v>114</v>
      </c>
      <c r="B115" s="8">
        <v>2503</v>
      </c>
      <c r="C115" s="8">
        <v>57</v>
      </c>
      <c r="D115" s="8">
        <v>59</v>
      </c>
      <c r="E115" s="8" t="s">
        <v>922</v>
      </c>
      <c r="F115" s="8" t="s">
        <v>1367</v>
      </c>
      <c r="G115" s="8">
        <v>1</v>
      </c>
    </row>
    <row r="116" spans="1:7" ht="15.75" customHeight="1" x14ac:dyDescent="0.3">
      <c r="A116" s="7">
        <v>115</v>
      </c>
      <c r="B116" s="7">
        <v>31</v>
      </c>
      <c r="C116" s="7">
        <v>3</v>
      </c>
      <c r="D116" s="7">
        <v>9</v>
      </c>
      <c r="E116" s="7" t="s">
        <v>922</v>
      </c>
      <c r="F116" s="7" t="s">
        <v>1369</v>
      </c>
      <c r="G116" s="7">
        <v>0</v>
      </c>
    </row>
    <row r="117" spans="1:7" ht="15.75" customHeight="1" x14ac:dyDescent="0.3">
      <c r="A117" s="8">
        <v>116</v>
      </c>
      <c r="B117" s="8">
        <v>2879</v>
      </c>
      <c r="C117" s="8">
        <v>108</v>
      </c>
      <c r="D117" s="8">
        <v>117</v>
      </c>
      <c r="E117" s="8" t="s">
        <v>922</v>
      </c>
      <c r="F117" s="8" t="s">
        <v>1372</v>
      </c>
      <c r="G117" s="8">
        <v>0</v>
      </c>
    </row>
    <row r="118" spans="1:7" ht="15.75" customHeight="1" x14ac:dyDescent="0.3">
      <c r="A118" s="7">
        <v>117</v>
      </c>
      <c r="B118" s="7">
        <v>3480</v>
      </c>
      <c r="C118" s="7">
        <v>17</v>
      </c>
      <c r="D118" s="7">
        <v>40</v>
      </c>
      <c r="E118" s="7" t="s">
        <v>922</v>
      </c>
      <c r="F118" s="7" t="s">
        <v>1376</v>
      </c>
      <c r="G118" s="7">
        <v>0</v>
      </c>
    </row>
    <row r="119" spans="1:7" ht="15.75" customHeight="1" x14ac:dyDescent="0.3">
      <c r="A119" s="8">
        <v>118</v>
      </c>
      <c r="B119" s="8">
        <v>2994</v>
      </c>
      <c r="C119" s="8">
        <v>17</v>
      </c>
      <c r="D119" s="8">
        <v>31</v>
      </c>
      <c r="E119" s="8" t="s">
        <v>922</v>
      </c>
      <c r="F119" s="8" t="s">
        <v>1378</v>
      </c>
      <c r="G119" s="8">
        <v>1</v>
      </c>
    </row>
    <row r="120" spans="1:7" ht="15.75" customHeight="1" x14ac:dyDescent="0.3">
      <c r="A120" s="7">
        <v>119</v>
      </c>
      <c r="B120" s="7">
        <v>799</v>
      </c>
      <c r="C120" s="7">
        <v>1</v>
      </c>
      <c r="D120" s="7">
        <v>31</v>
      </c>
      <c r="E120" s="7" t="s">
        <v>922</v>
      </c>
      <c r="F120" s="7" t="s">
        <v>1381</v>
      </c>
      <c r="G120" s="7">
        <v>1</v>
      </c>
    </row>
    <row r="121" spans="1:7" ht="15.75" customHeight="1" x14ac:dyDescent="0.3">
      <c r="A121" s="8">
        <v>120</v>
      </c>
      <c r="B121" s="8">
        <v>855</v>
      </c>
      <c r="C121" s="8">
        <v>35</v>
      </c>
      <c r="D121" s="8">
        <v>3</v>
      </c>
      <c r="E121" s="8" t="s">
        <v>922</v>
      </c>
      <c r="F121" s="8" t="s">
        <v>1385</v>
      </c>
      <c r="G121" s="8">
        <v>1</v>
      </c>
    </row>
    <row r="122" spans="1:7" ht="15.75" customHeight="1" x14ac:dyDescent="0.3">
      <c r="A122" s="7">
        <v>121</v>
      </c>
      <c r="B122" s="7">
        <v>1249</v>
      </c>
      <c r="C122" s="7">
        <v>98</v>
      </c>
      <c r="D122" s="7">
        <v>78</v>
      </c>
      <c r="E122" s="7" t="s">
        <v>922</v>
      </c>
      <c r="F122" s="7" t="s">
        <v>1388</v>
      </c>
      <c r="G122" s="7">
        <v>0</v>
      </c>
    </row>
    <row r="123" spans="1:7" ht="15.75" customHeight="1" x14ac:dyDescent="0.3">
      <c r="A123" s="8">
        <v>122</v>
      </c>
      <c r="B123" s="8">
        <v>2781</v>
      </c>
      <c r="C123" s="8">
        <v>76</v>
      </c>
      <c r="D123" s="8">
        <v>88</v>
      </c>
      <c r="E123" s="8" t="s">
        <v>922</v>
      </c>
      <c r="F123" s="8" t="s">
        <v>1390</v>
      </c>
      <c r="G123" s="8">
        <v>0</v>
      </c>
    </row>
    <row r="124" spans="1:7" ht="15.75" customHeight="1" x14ac:dyDescent="0.3">
      <c r="A124" s="7">
        <v>123</v>
      </c>
      <c r="B124" s="7">
        <v>1822</v>
      </c>
      <c r="C124" s="7">
        <v>24</v>
      </c>
      <c r="D124" s="7">
        <v>36</v>
      </c>
      <c r="E124" s="7" t="s">
        <v>922</v>
      </c>
      <c r="F124" s="7" t="s">
        <v>1397</v>
      </c>
      <c r="G124" s="7">
        <v>1</v>
      </c>
    </row>
    <row r="125" spans="1:7" ht="15.75" customHeight="1" x14ac:dyDescent="0.3">
      <c r="A125" s="8">
        <v>124</v>
      </c>
      <c r="B125" s="8">
        <v>1823</v>
      </c>
      <c r="C125" s="8">
        <v>11</v>
      </c>
      <c r="D125" s="8">
        <v>31</v>
      </c>
      <c r="E125" s="8" t="s">
        <v>922</v>
      </c>
      <c r="F125" s="8" t="s">
        <v>1399</v>
      </c>
      <c r="G125" s="8">
        <v>1</v>
      </c>
    </row>
    <row r="126" spans="1:7" ht="15.75" customHeight="1" x14ac:dyDescent="0.3">
      <c r="A126" s="7">
        <v>125</v>
      </c>
      <c r="B126" s="7">
        <v>3462</v>
      </c>
      <c r="C126" s="7">
        <v>92</v>
      </c>
      <c r="D126" s="7">
        <v>76</v>
      </c>
      <c r="E126" s="7" t="s">
        <v>922</v>
      </c>
      <c r="F126" s="7" t="s">
        <v>1402</v>
      </c>
      <c r="G126" s="7">
        <v>1</v>
      </c>
    </row>
    <row r="127" spans="1:7" ht="15.75" customHeight="1" x14ac:dyDescent="0.3">
      <c r="A127" s="8">
        <v>126</v>
      </c>
      <c r="B127" s="8">
        <v>2698</v>
      </c>
      <c r="C127" s="8">
        <v>92</v>
      </c>
      <c r="D127" s="8">
        <v>86</v>
      </c>
      <c r="E127" s="8" t="s">
        <v>922</v>
      </c>
      <c r="F127" s="8" t="s">
        <v>1405</v>
      </c>
      <c r="G127" s="8">
        <v>0</v>
      </c>
    </row>
    <row r="128" spans="1:7" ht="15.75" customHeight="1" x14ac:dyDescent="0.3">
      <c r="A128" s="7">
        <v>127</v>
      </c>
      <c r="B128" s="7">
        <v>2203</v>
      </c>
      <c r="C128" s="7">
        <v>79</v>
      </c>
      <c r="D128" s="7">
        <v>76</v>
      </c>
      <c r="E128" s="7" t="s">
        <v>922</v>
      </c>
      <c r="F128" s="7" t="s">
        <v>1410</v>
      </c>
      <c r="G128" s="7">
        <v>1</v>
      </c>
    </row>
    <row r="129" spans="1:7" ht="15.75" customHeight="1" x14ac:dyDescent="0.3">
      <c r="A129" s="8">
        <v>128</v>
      </c>
      <c r="B129" s="8">
        <v>2742</v>
      </c>
      <c r="C129" s="8">
        <v>100</v>
      </c>
      <c r="D129" s="8">
        <v>102</v>
      </c>
      <c r="E129" s="8" t="s">
        <v>922</v>
      </c>
      <c r="F129" s="8" t="s">
        <v>1412</v>
      </c>
      <c r="G129" s="8">
        <v>0</v>
      </c>
    </row>
    <row r="130" spans="1:7" ht="15.75" customHeight="1" x14ac:dyDescent="0.3">
      <c r="A130" s="7">
        <v>129</v>
      </c>
      <c r="B130" s="7">
        <v>1415</v>
      </c>
      <c r="C130" s="7">
        <v>12</v>
      </c>
      <c r="D130" s="7">
        <v>32</v>
      </c>
      <c r="E130" s="7" t="s">
        <v>922</v>
      </c>
      <c r="F130" s="7" t="s">
        <v>1416</v>
      </c>
      <c r="G130" s="7">
        <v>1</v>
      </c>
    </row>
    <row r="131" spans="1:7" ht="15.75" customHeight="1" x14ac:dyDescent="0.3">
      <c r="A131" s="8">
        <v>130</v>
      </c>
      <c r="B131" s="8">
        <v>2542</v>
      </c>
      <c r="C131" s="8">
        <v>79</v>
      </c>
      <c r="D131" s="8">
        <v>78</v>
      </c>
      <c r="E131" s="8" t="s">
        <v>922</v>
      </c>
      <c r="F131" s="8" t="s">
        <v>1420</v>
      </c>
      <c r="G131" s="8">
        <v>0</v>
      </c>
    </row>
    <row r="132" spans="1:7" ht="15.75" customHeight="1" x14ac:dyDescent="0.3">
      <c r="A132" s="7">
        <v>131</v>
      </c>
      <c r="B132" s="7">
        <v>2070</v>
      </c>
      <c r="C132" s="7">
        <v>13</v>
      </c>
      <c r="D132" s="7">
        <v>34</v>
      </c>
      <c r="E132" s="7" t="s">
        <v>1090</v>
      </c>
      <c r="F132" s="7" t="s">
        <v>1422</v>
      </c>
      <c r="G132" s="7">
        <v>0</v>
      </c>
    </row>
    <row r="133" spans="1:7" ht="15.75" customHeight="1" x14ac:dyDescent="0.3">
      <c r="A133" s="8">
        <v>132</v>
      </c>
      <c r="B133" s="8">
        <v>2628</v>
      </c>
      <c r="C133" s="8">
        <v>12</v>
      </c>
      <c r="D133" s="8">
        <v>3</v>
      </c>
      <c r="E133" s="8" t="s">
        <v>922</v>
      </c>
      <c r="F133" s="8" t="s">
        <v>1426</v>
      </c>
      <c r="G133" s="8">
        <v>1</v>
      </c>
    </row>
    <row r="134" spans="1:7" ht="15.75" customHeight="1" x14ac:dyDescent="0.3">
      <c r="A134" s="7">
        <v>133</v>
      </c>
      <c r="B134" s="7">
        <v>1699</v>
      </c>
      <c r="C134" s="7">
        <v>59</v>
      </c>
      <c r="D134" s="7">
        <v>69</v>
      </c>
      <c r="E134" s="7" t="s">
        <v>922</v>
      </c>
      <c r="F134" s="7" t="s">
        <v>1429</v>
      </c>
      <c r="G134" s="7">
        <v>0</v>
      </c>
    </row>
    <row r="135" spans="1:7" ht="15.75" customHeight="1" x14ac:dyDescent="0.3">
      <c r="A135" s="8">
        <v>134</v>
      </c>
      <c r="B135" s="8">
        <v>219</v>
      </c>
      <c r="C135" s="8">
        <v>117</v>
      </c>
      <c r="D135" s="8">
        <v>119</v>
      </c>
      <c r="E135" s="8" t="s">
        <v>922</v>
      </c>
      <c r="F135" s="8" t="s">
        <v>1432</v>
      </c>
      <c r="G135" s="8">
        <v>0</v>
      </c>
    </row>
    <row r="136" spans="1:7" ht="15.75" customHeight="1" x14ac:dyDescent="0.3">
      <c r="A136" s="7">
        <v>135</v>
      </c>
      <c r="B136" s="7">
        <v>2107</v>
      </c>
      <c r="C136" s="7">
        <v>102</v>
      </c>
      <c r="D136" s="7">
        <v>105</v>
      </c>
      <c r="E136" s="7" t="s">
        <v>922</v>
      </c>
      <c r="F136" s="7" t="s">
        <v>1434</v>
      </c>
      <c r="G136" s="7">
        <v>0</v>
      </c>
    </row>
    <row r="137" spans="1:7" ht="15.75" customHeight="1" x14ac:dyDescent="0.3">
      <c r="A137" s="8">
        <v>136</v>
      </c>
      <c r="B137" s="8">
        <v>1080</v>
      </c>
      <c r="C137" s="8">
        <v>76</v>
      </c>
      <c r="D137" s="8">
        <v>86</v>
      </c>
      <c r="E137" s="8" t="s">
        <v>922</v>
      </c>
      <c r="F137" s="8" t="s">
        <v>1437</v>
      </c>
      <c r="G137" s="8">
        <v>0</v>
      </c>
    </row>
    <row r="138" spans="1:7" ht="15.75" customHeight="1" x14ac:dyDescent="0.3">
      <c r="A138" s="7">
        <v>137</v>
      </c>
      <c r="B138" s="7">
        <v>1519</v>
      </c>
      <c r="C138" s="7">
        <v>35</v>
      </c>
      <c r="D138" s="7">
        <v>40</v>
      </c>
      <c r="E138" s="7" t="s">
        <v>922</v>
      </c>
      <c r="F138" s="7" t="s">
        <v>1440</v>
      </c>
      <c r="G138" s="7">
        <v>1</v>
      </c>
    </row>
    <row r="139" spans="1:7" ht="15.75" customHeight="1" x14ac:dyDescent="0.3">
      <c r="A139" s="8">
        <v>138</v>
      </c>
      <c r="B139" s="8">
        <v>1357</v>
      </c>
      <c r="C139" s="8">
        <v>26</v>
      </c>
      <c r="D139" s="8">
        <v>41</v>
      </c>
      <c r="E139" s="8" t="s">
        <v>922</v>
      </c>
      <c r="F139" s="8" t="s">
        <v>1444</v>
      </c>
      <c r="G139" s="8">
        <v>0</v>
      </c>
    </row>
    <row r="140" spans="1:7" ht="15.75" customHeight="1" x14ac:dyDescent="0.3">
      <c r="A140" s="7">
        <v>139</v>
      </c>
      <c r="B140" s="7">
        <v>2560</v>
      </c>
      <c r="C140" s="7">
        <v>72</v>
      </c>
      <c r="D140" s="7">
        <v>78</v>
      </c>
      <c r="E140" s="7" t="s">
        <v>922</v>
      </c>
      <c r="F140" s="7" t="s">
        <v>1445</v>
      </c>
      <c r="G140" s="7">
        <v>1</v>
      </c>
    </row>
    <row r="141" spans="1:7" ht="15.75" customHeight="1" x14ac:dyDescent="0.3">
      <c r="A141" s="8">
        <v>140</v>
      </c>
      <c r="B141" s="8">
        <v>50</v>
      </c>
      <c r="C141" s="8">
        <v>54</v>
      </c>
      <c r="D141" s="8">
        <v>60</v>
      </c>
      <c r="E141" s="8" t="s">
        <v>922</v>
      </c>
      <c r="F141" s="8" t="s">
        <v>1446</v>
      </c>
      <c r="G141" s="8">
        <v>1</v>
      </c>
    </row>
    <row r="142" spans="1:7" ht="15.75" customHeight="1" x14ac:dyDescent="0.3">
      <c r="A142" s="7">
        <v>141</v>
      </c>
      <c r="B142" s="7">
        <v>3140</v>
      </c>
      <c r="C142" s="7">
        <v>13</v>
      </c>
      <c r="D142" s="7">
        <v>31</v>
      </c>
      <c r="E142" s="7" t="s">
        <v>922</v>
      </c>
      <c r="F142" s="7" t="s">
        <v>1448</v>
      </c>
      <c r="G142" s="7">
        <v>1</v>
      </c>
    </row>
    <row r="143" spans="1:7" ht="15.75" customHeight="1" x14ac:dyDescent="0.3">
      <c r="A143" s="8">
        <v>142</v>
      </c>
      <c r="B143" s="8">
        <v>1466</v>
      </c>
      <c r="C143" s="8">
        <v>91</v>
      </c>
      <c r="D143" s="8">
        <v>92</v>
      </c>
      <c r="E143" s="8" t="s">
        <v>922</v>
      </c>
      <c r="F143" s="8" t="s">
        <v>1451</v>
      </c>
      <c r="G143" s="8">
        <v>1</v>
      </c>
    </row>
    <row r="144" spans="1:7" ht="15.75" customHeight="1" x14ac:dyDescent="0.3">
      <c r="A144" s="7">
        <v>143</v>
      </c>
      <c r="B144" s="7">
        <v>1569</v>
      </c>
      <c r="C144" s="7">
        <v>17</v>
      </c>
      <c r="D144" s="7">
        <v>40</v>
      </c>
      <c r="E144" s="7" t="s">
        <v>922</v>
      </c>
      <c r="F144" s="7" t="s">
        <v>1452</v>
      </c>
      <c r="G144" s="7">
        <v>1</v>
      </c>
    </row>
    <row r="145" spans="1:7" ht="15.75" customHeight="1" x14ac:dyDescent="0.3">
      <c r="A145" s="8">
        <v>144</v>
      </c>
      <c r="B145" s="8">
        <v>1610</v>
      </c>
      <c r="C145" s="8">
        <v>85</v>
      </c>
      <c r="D145" s="8">
        <v>72</v>
      </c>
      <c r="E145" s="8" t="s">
        <v>41</v>
      </c>
      <c r="F145" s="8" t="s">
        <v>1453</v>
      </c>
      <c r="G145" s="8">
        <v>0</v>
      </c>
    </row>
    <row r="146" spans="1:7" ht="15.75" customHeight="1" x14ac:dyDescent="0.3">
      <c r="A146" s="7">
        <v>145</v>
      </c>
      <c r="B146" s="7">
        <v>982</v>
      </c>
      <c r="C146" s="7">
        <v>5</v>
      </c>
      <c r="D146" s="7">
        <v>32</v>
      </c>
      <c r="E146" s="7" t="s">
        <v>922</v>
      </c>
      <c r="F146" s="7" t="s">
        <v>1456</v>
      </c>
      <c r="G146" s="7">
        <v>0</v>
      </c>
    </row>
    <row r="147" spans="1:7" ht="15.75" customHeight="1" x14ac:dyDescent="0.3">
      <c r="A147" s="8">
        <v>146</v>
      </c>
      <c r="B147" s="8">
        <v>2692</v>
      </c>
      <c r="C147" s="8">
        <v>86</v>
      </c>
      <c r="D147" s="8">
        <v>92</v>
      </c>
      <c r="E147" s="8" t="s">
        <v>922</v>
      </c>
      <c r="F147" s="8" t="s">
        <v>1457</v>
      </c>
      <c r="G147" s="8">
        <v>0</v>
      </c>
    </row>
    <row r="148" spans="1:7" ht="15.75" customHeight="1" x14ac:dyDescent="0.3">
      <c r="A148" s="7">
        <v>147</v>
      </c>
      <c r="B148" s="7">
        <v>1425</v>
      </c>
      <c r="C148" s="7">
        <v>57</v>
      </c>
      <c r="D148" s="7">
        <v>61</v>
      </c>
      <c r="E148" s="7" t="s">
        <v>922</v>
      </c>
      <c r="F148" s="7" t="s">
        <v>1459</v>
      </c>
      <c r="G148" s="7">
        <v>0</v>
      </c>
    </row>
    <row r="149" spans="1:7" ht="15.75" customHeight="1" x14ac:dyDescent="0.3">
      <c r="A149" s="8">
        <v>148</v>
      </c>
      <c r="B149" s="8">
        <v>326</v>
      </c>
      <c r="C149" s="8">
        <v>45</v>
      </c>
      <c r="D149" s="8">
        <v>66</v>
      </c>
      <c r="E149" s="8" t="s">
        <v>922</v>
      </c>
      <c r="F149" s="8" t="s">
        <v>1462</v>
      </c>
      <c r="G149" s="8">
        <v>1</v>
      </c>
    </row>
    <row r="150" spans="1:7" ht="15.75" customHeight="1" x14ac:dyDescent="0.3">
      <c r="A150" s="7">
        <v>149</v>
      </c>
      <c r="B150" s="7">
        <v>2620</v>
      </c>
      <c r="C150" s="7">
        <v>53</v>
      </c>
      <c r="D150" s="7">
        <v>59</v>
      </c>
      <c r="E150" s="7" t="s">
        <v>1090</v>
      </c>
      <c r="F150" s="7" t="s">
        <v>1463</v>
      </c>
      <c r="G150" s="7">
        <v>0</v>
      </c>
    </row>
    <row r="151" spans="1:7" ht="15.75" customHeight="1" x14ac:dyDescent="0.3">
      <c r="A151" s="8">
        <v>150</v>
      </c>
      <c r="B151" s="8">
        <v>2166</v>
      </c>
      <c r="C151" s="8">
        <v>102</v>
      </c>
      <c r="D151" s="8">
        <v>119</v>
      </c>
      <c r="E151" s="8" t="s">
        <v>922</v>
      </c>
      <c r="F151" s="8" t="s">
        <v>1466</v>
      </c>
      <c r="G151" s="8">
        <v>0</v>
      </c>
    </row>
    <row r="152" spans="1:7" ht="15.75" customHeight="1" x14ac:dyDescent="0.3">
      <c r="A152" s="7">
        <v>151</v>
      </c>
      <c r="B152" s="7">
        <v>2286</v>
      </c>
      <c r="C152" s="7">
        <v>32</v>
      </c>
      <c r="D152" s="7">
        <v>40</v>
      </c>
      <c r="E152" s="7" t="s">
        <v>922</v>
      </c>
      <c r="F152" s="7" t="s">
        <v>1467</v>
      </c>
      <c r="G152" s="7">
        <v>0</v>
      </c>
    </row>
    <row r="153" spans="1:7" ht="15.75" customHeight="1" x14ac:dyDescent="0.3">
      <c r="A153" s="8">
        <v>152</v>
      </c>
      <c r="B153" s="8">
        <v>1521</v>
      </c>
      <c r="C153" s="8">
        <v>66</v>
      </c>
      <c r="D153" s="8">
        <v>60</v>
      </c>
      <c r="E153" s="8" t="s">
        <v>922</v>
      </c>
      <c r="F153" s="8" t="s">
        <v>1473</v>
      </c>
      <c r="G153" s="8">
        <v>1</v>
      </c>
    </row>
    <row r="154" spans="1:7" ht="15.75" customHeight="1" x14ac:dyDescent="0.3">
      <c r="A154" s="7">
        <v>153</v>
      </c>
      <c r="B154" s="7">
        <v>1609</v>
      </c>
      <c r="C154" s="7">
        <v>78</v>
      </c>
      <c r="D154" s="7">
        <v>88</v>
      </c>
      <c r="E154" s="7" t="s">
        <v>922</v>
      </c>
      <c r="F154" s="7" t="s">
        <v>1474</v>
      </c>
      <c r="G154" s="7">
        <v>0</v>
      </c>
    </row>
    <row r="155" spans="1:7" ht="15.75" customHeight="1" x14ac:dyDescent="0.3">
      <c r="A155" s="8">
        <v>154</v>
      </c>
      <c r="B155" s="8">
        <v>3273</v>
      </c>
      <c r="C155" s="8">
        <v>66</v>
      </c>
      <c r="D155" s="8">
        <v>45</v>
      </c>
      <c r="E155" s="8" t="s">
        <v>922</v>
      </c>
      <c r="F155" s="8" t="s">
        <v>1476</v>
      </c>
      <c r="G155" s="8">
        <v>1</v>
      </c>
    </row>
    <row r="156" spans="1:7" ht="15.75" customHeight="1" x14ac:dyDescent="0.3">
      <c r="A156" s="7">
        <v>155</v>
      </c>
      <c r="B156" s="7">
        <v>3417</v>
      </c>
      <c r="C156" s="7">
        <v>52</v>
      </c>
      <c r="D156" s="7">
        <v>69</v>
      </c>
      <c r="E156" s="7" t="s">
        <v>922</v>
      </c>
      <c r="F156" s="7" t="s">
        <v>1478</v>
      </c>
      <c r="G156" s="7">
        <v>1</v>
      </c>
    </row>
    <row r="157" spans="1:7" ht="15.75" customHeight="1" x14ac:dyDescent="0.3">
      <c r="A157" s="8">
        <v>156</v>
      </c>
      <c r="B157" s="8">
        <v>308</v>
      </c>
      <c r="C157" s="8">
        <v>15</v>
      </c>
      <c r="D157" s="8">
        <v>9</v>
      </c>
      <c r="E157" s="8" t="s">
        <v>922</v>
      </c>
      <c r="F157" s="8" t="s">
        <v>1481</v>
      </c>
      <c r="G157" s="8">
        <v>1</v>
      </c>
    </row>
    <row r="158" spans="1:7" ht="15.75" customHeight="1" x14ac:dyDescent="0.3">
      <c r="A158" s="7">
        <v>157</v>
      </c>
      <c r="B158" s="7">
        <v>2065</v>
      </c>
      <c r="C158" s="7">
        <v>76</v>
      </c>
      <c r="D158" s="7">
        <v>92</v>
      </c>
      <c r="E158" s="7" t="s">
        <v>922</v>
      </c>
      <c r="F158" s="7" t="s">
        <v>1485</v>
      </c>
      <c r="G158" s="7">
        <v>0</v>
      </c>
    </row>
    <row r="159" spans="1:7" ht="15.75" customHeight="1" x14ac:dyDescent="0.3">
      <c r="A159" s="8">
        <v>158</v>
      </c>
      <c r="B159" s="8">
        <v>690</v>
      </c>
      <c r="C159" s="8">
        <v>32</v>
      </c>
      <c r="D159" s="8">
        <v>41</v>
      </c>
      <c r="E159" s="8" t="s">
        <v>922</v>
      </c>
      <c r="F159" s="8" t="s">
        <v>1488</v>
      </c>
      <c r="G159" s="8">
        <v>0</v>
      </c>
    </row>
    <row r="160" spans="1:7" ht="15.75" customHeight="1" x14ac:dyDescent="0.3">
      <c r="A160" s="7">
        <v>159</v>
      </c>
      <c r="B160" s="7">
        <v>3054</v>
      </c>
      <c r="C160" s="7">
        <v>73</v>
      </c>
      <c r="D160" s="7">
        <v>78</v>
      </c>
      <c r="E160" s="7" t="s">
        <v>922</v>
      </c>
      <c r="F160" s="7" t="s">
        <v>1492</v>
      </c>
      <c r="G160" s="7">
        <v>1</v>
      </c>
    </row>
    <row r="161" spans="1:7" ht="15.75" customHeight="1" x14ac:dyDescent="0.3">
      <c r="A161" s="8">
        <v>160</v>
      </c>
      <c r="B161" s="8">
        <v>920</v>
      </c>
      <c r="C161" s="8">
        <v>29</v>
      </c>
      <c r="D161" s="8">
        <v>40</v>
      </c>
      <c r="E161" s="8" t="s">
        <v>922</v>
      </c>
      <c r="F161" s="8" t="s">
        <v>1495</v>
      </c>
      <c r="G161" s="8">
        <v>1</v>
      </c>
    </row>
    <row r="162" spans="1:7" ht="15.75" customHeight="1" x14ac:dyDescent="0.3">
      <c r="A162" s="7">
        <v>161</v>
      </c>
      <c r="B162" s="7">
        <v>293</v>
      </c>
      <c r="C162" s="7">
        <v>49</v>
      </c>
      <c r="D162" s="7">
        <v>61</v>
      </c>
      <c r="E162" s="7" t="s">
        <v>922</v>
      </c>
      <c r="F162" s="7" t="s">
        <v>1500</v>
      </c>
      <c r="G162" s="7">
        <v>1</v>
      </c>
    </row>
    <row r="163" spans="1:7" ht="15.75" customHeight="1" x14ac:dyDescent="0.3">
      <c r="A163" s="8">
        <v>162</v>
      </c>
      <c r="B163" s="8">
        <v>2776</v>
      </c>
      <c r="C163" s="8">
        <v>97</v>
      </c>
      <c r="D163" s="8">
        <v>72</v>
      </c>
      <c r="E163" s="8" t="s">
        <v>922</v>
      </c>
      <c r="F163" s="8" t="s">
        <v>1502</v>
      </c>
      <c r="G163" s="8">
        <v>1</v>
      </c>
    </row>
    <row r="164" spans="1:7" ht="15.75" customHeight="1" x14ac:dyDescent="0.3">
      <c r="A164" s="7">
        <v>163</v>
      </c>
      <c r="B164" s="7">
        <v>1693</v>
      </c>
      <c r="C164" s="7">
        <v>63</v>
      </c>
      <c r="D164" s="7">
        <v>61</v>
      </c>
      <c r="E164" s="7" t="s">
        <v>922</v>
      </c>
      <c r="F164" s="7" t="s">
        <v>1505</v>
      </c>
      <c r="G164" s="7">
        <v>1</v>
      </c>
    </row>
    <row r="165" spans="1:7" ht="15.75" customHeight="1" x14ac:dyDescent="0.3">
      <c r="A165" s="8">
        <v>164</v>
      </c>
      <c r="B165" s="8">
        <v>377</v>
      </c>
      <c r="C165" s="8">
        <v>109</v>
      </c>
      <c r="D165" s="8">
        <v>105</v>
      </c>
      <c r="E165" s="8" t="s">
        <v>922</v>
      </c>
      <c r="F165" s="8" t="s">
        <v>1506</v>
      </c>
      <c r="G165" s="8">
        <v>0</v>
      </c>
    </row>
    <row r="166" spans="1:7" ht="15.75" customHeight="1" x14ac:dyDescent="0.3">
      <c r="A166" s="7">
        <v>165</v>
      </c>
      <c r="B166" s="7">
        <v>780</v>
      </c>
      <c r="C166" s="7">
        <v>111</v>
      </c>
      <c r="D166" s="7">
        <v>105</v>
      </c>
      <c r="E166" s="7" t="s">
        <v>922</v>
      </c>
      <c r="F166" s="7" t="s">
        <v>1508</v>
      </c>
      <c r="G166" s="7">
        <v>0</v>
      </c>
    </row>
    <row r="167" spans="1:7" ht="15.75" customHeight="1" x14ac:dyDescent="0.3">
      <c r="A167" s="8">
        <v>166</v>
      </c>
      <c r="B167" s="8">
        <v>805</v>
      </c>
      <c r="C167" s="8">
        <v>117</v>
      </c>
      <c r="D167" s="8">
        <v>111</v>
      </c>
      <c r="E167" s="8" t="s">
        <v>922</v>
      </c>
      <c r="F167" s="8" t="s">
        <v>1509</v>
      </c>
      <c r="G167" s="8">
        <v>1</v>
      </c>
    </row>
    <row r="168" spans="1:7" ht="15.75" customHeight="1" x14ac:dyDescent="0.3">
      <c r="A168" s="7">
        <v>167</v>
      </c>
      <c r="B168" s="7">
        <v>831</v>
      </c>
      <c r="C168" s="7">
        <v>15</v>
      </c>
      <c r="D168" s="7">
        <v>32</v>
      </c>
      <c r="E168" s="7" t="s">
        <v>922</v>
      </c>
      <c r="F168" s="7" t="s">
        <v>1513</v>
      </c>
      <c r="G168" s="7">
        <v>0</v>
      </c>
    </row>
    <row r="169" spans="1:7" ht="15.75" customHeight="1" x14ac:dyDescent="0.3">
      <c r="A169" s="8">
        <v>168</v>
      </c>
      <c r="B169" s="8">
        <v>237</v>
      </c>
      <c r="C169" s="8">
        <v>3</v>
      </c>
      <c r="D169" s="8">
        <v>2</v>
      </c>
      <c r="E169" s="8" t="s">
        <v>922</v>
      </c>
      <c r="F169" s="8" t="s">
        <v>1516</v>
      </c>
      <c r="G169" s="8">
        <v>1</v>
      </c>
    </row>
    <row r="170" spans="1:7" ht="15.75" customHeight="1" x14ac:dyDescent="0.3">
      <c r="A170" s="7">
        <v>169</v>
      </c>
      <c r="B170" s="7">
        <v>1255</v>
      </c>
      <c r="C170" s="7">
        <v>11</v>
      </c>
      <c r="D170" s="7">
        <v>35</v>
      </c>
      <c r="E170" s="7" t="s">
        <v>993</v>
      </c>
      <c r="F170" s="7" t="s">
        <v>1519</v>
      </c>
      <c r="G170" s="7">
        <v>0</v>
      </c>
    </row>
    <row r="171" spans="1:7" ht="15.75" customHeight="1" x14ac:dyDescent="0.3">
      <c r="A171" s="8">
        <v>170</v>
      </c>
      <c r="B171" s="8">
        <v>2893</v>
      </c>
      <c r="C171" s="8">
        <v>70</v>
      </c>
      <c r="D171" s="8">
        <v>45</v>
      </c>
      <c r="E171" s="8" t="s">
        <v>922</v>
      </c>
      <c r="F171" s="8" t="s">
        <v>1522</v>
      </c>
      <c r="G171" s="8">
        <v>1</v>
      </c>
    </row>
    <row r="172" spans="1:7" ht="15.75" customHeight="1" x14ac:dyDescent="0.3">
      <c r="A172" s="7">
        <v>171</v>
      </c>
      <c r="B172" s="7">
        <v>3424</v>
      </c>
      <c r="C172" s="7">
        <v>112</v>
      </c>
      <c r="D172" s="7">
        <v>102</v>
      </c>
      <c r="E172" s="7" t="s">
        <v>922</v>
      </c>
      <c r="F172" s="7" t="s">
        <v>1526</v>
      </c>
      <c r="G172" s="7">
        <v>0</v>
      </c>
    </row>
    <row r="173" spans="1:7" ht="15.75" customHeight="1" x14ac:dyDescent="0.3">
      <c r="A173" s="8">
        <v>172</v>
      </c>
      <c r="B173" s="8">
        <v>2338</v>
      </c>
      <c r="C173" s="8">
        <v>1</v>
      </c>
      <c r="D173" s="8">
        <v>35</v>
      </c>
      <c r="E173" s="8" t="s">
        <v>922</v>
      </c>
      <c r="F173" s="8" t="s">
        <v>1528</v>
      </c>
      <c r="G173" s="8">
        <v>1</v>
      </c>
    </row>
    <row r="174" spans="1:7" ht="15.75" customHeight="1" x14ac:dyDescent="0.3">
      <c r="A174" s="7">
        <v>173</v>
      </c>
      <c r="B174" s="7">
        <v>2466</v>
      </c>
      <c r="C174" s="7">
        <v>63</v>
      </c>
      <c r="D174" s="7">
        <v>66</v>
      </c>
      <c r="E174" s="7" t="s">
        <v>922</v>
      </c>
      <c r="F174" s="7" t="s">
        <v>1533</v>
      </c>
      <c r="G174" s="7">
        <v>1</v>
      </c>
    </row>
    <row r="175" spans="1:7" ht="15.75" customHeight="1" x14ac:dyDescent="0.3">
      <c r="A175" s="8">
        <v>174</v>
      </c>
      <c r="B175" s="8">
        <v>1123</v>
      </c>
      <c r="C175" s="8">
        <v>3</v>
      </c>
      <c r="D175" s="8">
        <v>32</v>
      </c>
      <c r="E175" s="8" t="s">
        <v>922</v>
      </c>
      <c r="F175" s="8" t="s">
        <v>1539</v>
      </c>
      <c r="G175" s="8">
        <v>1</v>
      </c>
    </row>
    <row r="176" spans="1:7" ht="15.75" customHeight="1" x14ac:dyDescent="0.3">
      <c r="A176" s="7">
        <v>175</v>
      </c>
      <c r="B176" s="7">
        <v>2875</v>
      </c>
      <c r="C176" s="7">
        <v>8</v>
      </c>
      <c r="D176" s="7">
        <v>9</v>
      </c>
      <c r="E176" s="7" t="s">
        <v>922</v>
      </c>
      <c r="F176" s="7" t="s">
        <v>1546</v>
      </c>
      <c r="G176" s="7">
        <v>0</v>
      </c>
    </row>
    <row r="177" spans="1:7" ht="15.75" customHeight="1" x14ac:dyDescent="0.3">
      <c r="A177" s="8">
        <v>176</v>
      </c>
      <c r="B177" s="8">
        <v>1627</v>
      </c>
      <c r="C177" s="8">
        <v>72</v>
      </c>
      <c r="D177" s="8">
        <v>76</v>
      </c>
      <c r="E177" s="8" t="s">
        <v>922</v>
      </c>
      <c r="F177" s="8" t="s">
        <v>1550</v>
      </c>
      <c r="G177" s="8">
        <v>0</v>
      </c>
    </row>
    <row r="178" spans="1:7" ht="15.75" customHeight="1" x14ac:dyDescent="0.3">
      <c r="A178" s="7">
        <v>177</v>
      </c>
      <c r="B178" s="7">
        <v>770</v>
      </c>
      <c r="C178" s="7">
        <v>76</v>
      </c>
      <c r="D178" s="7">
        <v>92</v>
      </c>
      <c r="E178" s="7" t="s">
        <v>922</v>
      </c>
      <c r="F178" s="7" t="s">
        <v>1555</v>
      </c>
      <c r="G178" s="7">
        <v>0</v>
      </c>
    </row>
    <row r="179" spans="1:7" ht="15.75" customHeight="1" x14ac:dyDescent="0.3">
      <c r="A179" s="8">
        <v>178</v>
      </c>
      <c r="B179" s="8">
        <v>362</v>
      </c>
      <c r="C179" s="8">
        <v>13</v>
      </c>
      <c r="D179" s="8">
        <v>36</v>
      </c>
      <c r="E179" s="8" t="s">
        <v>922</v>
      </c>
      <c r="F179" s="8" t="s">
        <v>1559</v>
      </c>
      <c r="G179" s="8">
        <v>0</v>
      </c>
    </row>
    <row r="180" spans="1:7" ht="15.75" customHeight="1" x14ac:dyDescent="0.3">
      <c r="A180" s="7">
        <v>179</v>
      </c>
      <c r="B180" s="7">
        <v>2768</v>
      </c>
      <c r="C180" s="7">
        <v>25</v>
      </c>
      <c r="D180" s="7">
        <v>1</v>
      </c>
      <c r="E180" s="7" t="s">
        <v>922</v>
      </c>
      <c r="F180" s="7" t="s">
        <v>1565</v>
      </c>
      <c r="G180" s="7">
        <v>1</v>
      </c>
    </row>
    <row r="181" spans="1:7" ht="15.75" customHeight="1" x14ac:dyDescent="0.3">
      <c r="A181" s="8">
        <v>180</v>
      </c>
      <c r="B181" s="8">
        <v>1685</v>
      </c>
      <c r="C181" s="8">
        <v>16</v>
      </c>
      <c r="D181" s="8">
        <v>40</v>
      </c>
      <c r="E181" s="8" t="s">
        <v>922</v>
      </c>
      <c r="F181" s="8" t="s">
        <v>1568</v>
      </c>
      <c r="G181" s="8">
        <v>1</v>
      </c>
    </row>
    <row r="182" spans="1:7" ht="15.75" customHeight="1" x14ac:dyDescent="0.3">
      <c r="A182" s="7">
        <v>181</v>
      </c>
      <c r="B182" s="7">
        <v>2077</v>
      </c>
      <c r="C182" s="7">
        <v>13</v>
      </c>
      <c r="D182" s="7">
        <v>31</v>
      </c>
      <c r="E182" s="7" t="s">
        <v>922</v>
      </c>
      <c r="F182" s="7" t="s">
        <v>1573</v>
      </c>
      <c r="G182" s="7">
        <v>0</v>
      </c>
    </row>
    <row r="183" spans="1:7" ht="15.75" customHeight="1" x14ac:dyDescent="0.3">
      <c r="A183" s="8">
        <v>182</v>
      </c>
      <c r="B183" s="8">
        <v>544</v>
      </c>
      <c r="C183" s="8">
        <v>60</v>
      </c>
      <c r="D183" s="8">
        <v>61</v>
      </c>
      <c r="E183" s="8" t="s">
        <v>922</v>
      </c>
      <c r="F183" s="8" t="s">
        <v>1577</v>
      </c>
      <c r="G183" s="8">
        <v>1</v>
      </c>
    </row>
    <row r="184" spans="1:7" ht="15.75" customHeight="1" x14ac:dyDescent="0.3">
      <c r="A184" s="7">
        <v>183</v>
      </c>
      <c r="B184" s="7">
        <v>3161</v>
      </c>
      <c r="C184" s="7">
        <v>107</v>
      </c>
      <c r="D184" s="7">
        <v>117</v>
      </c>
      <c r="E184" s="7" t="s">
        <v>922</v>
      </c>
      <c r="F184" s="7" t="s">
        <v>1582</v>
      </c>
      <c r="G184" s="7">
        <v>1</v>
      </c>
    </row>
    <row r="185" spans="1:7" ht="15.75" customHeight="1" x14ac:dyDescent="0.3">
      <c r="A185" s="8">
        <v>184</v>
      </c>
      <c r="B185" s="8">
        <v>3166</v>
      </c>
      <c r="C185" s="8">
        <v>85</v>
      </c>
      <c r="D185" s="8">
        <v>88</v>
      </c>
      <c r="E185" s="8" t="s">
        <v>922</v>
      </c>
      <c r="F185" s="8" t="s">
        <v>1586</v>
      </c>
      <c r="G185" s="8">
        <v>0</v>
      </c>
    </row>
    <row r="186" spans="1:7" ht="15.75" customHeight="1" x14ac:dyDescent="0.3">
      <c r="A186" s="7">
        <v>185</v>
      </c>
      <c r="B186" s="7">
        <v>1295</v>
      </c>
      <c r="C186" s="7">
        <v>98</v>
      </c>
      <c r="D186" s="7">
        <v>88</v>
      </c>
      <c r="E186" s="7" t="s">
        <v>922</v>
      </c>
      <c r="F186" s="7" t="s">
        <v>1592</v>
      </c>
      <c r="G186" s="7">
        <v>0</v>
      </c>
    </row>
    <row r="187" spans="1:7" ht="15.75" customHeight="1" x14ac:dyDescent="0.3">
      <c r="A187" s="8">
        <v>186</v>
      </c>
      <c r="B187" s="8">
        <v>645</v>
      </c>
      <c r="C187" s="8">
        <v>78</v>
      </c>
      <c r="D187" s="8">
        <v>86</v>
      </c>
      <c r="E187" s="8" t="s">
        <v>922</v>
      </c>
      <c r="F187" s="8" t="s">
        <v>1595</v>
      </c>
      <c r="G187" s="8">
        <v>1</v>
      </c>
    </row>
    <row r="188" spans="1:7" ht="15.75" customHeight="1" x14ac:dyDescent="0.3">
      <c r="A188" s="7">
        <v>187</v>
      </c>
      <c r="B188" s="7">
        <v>2736</v>
      </c>
      <c r="C188" s="7">
        <v>29</v>
      </c>
      <c r="D188" s="7">
        <v>2</v>
      </c>
      <c r="E188" s="7" t="s">
        <v>922</v>
      </c>
      <c r="F188" s="7" t="s">
        <v>1597</v>
      </c>
      <c r="G188" s="7">
        <v>0</v>
      </c>
    </row>
    <row r="189" spans="1:7" ht="15.75" customHeight="1" x14ac:dyDescent="0.3">
      <c r="A189" s="8">
        <v>188</v>
      </c>
      <c r="B189" s="8">
        <v>768</v>
      </c>
      <c r="C189" s="8">
        <v>13</v>
      </c>
      <c r="D189" s="8">
        <v>2</v>
      </c>
      <c r="E189" s="8" t="s">
        <v>922</v>
      </c>
      <c r="F189" s="8" t="s">
        <v>1603</v>
      </c>
      <c r="G189" s="8">
        <v>0</v>
      </c>
    </row>
    <row r="190" spans="1:7" ht="15.75" customHeight="1" x14ac:dyDescent="0.3">
      <c r="A190" s="7">
        <v>189</v>
      </c>
      <c r="B190" s="7">
        <v>1613</v>
      </c>
      <c r="C190" s="7">
        <v>70</v>
      </c>
      <c r="D190" s="7">
        <v>60</v>
      </c>
      <c r="E190" s="7" t="s">
        <v>922</v>
      </c>
      <c r="F190" s="7" t="s">
        <v>1607</v>
      </c>
      <c r="G190" s="7">
        <v>0</v>
      </c>
    </row>
    <row r="191" spans="1:7" ht="15.75" customHeight="1" x14ac:dyDescent="0.3">
      <c r="A191" s="8">
        <v>190</v>
      </c>
      <c r="B191" s="8">
        <v>1994</v>
      </c>
      <c r="C191" s="8">
        <v>105</v>
      </c>
      <c r="D191" s="8">
        <v>111</v>
      </c>
      <c r="E191" s="8" t="s">
        <v>922</v>
      </c>
      <c r="F191" s="8" t="s">
        <v>1613</v>
      </c>
      <c r="G191" s="8">
        <v>1</v>
      </c>
    </row>
    <row r="192" spans="1:7" ht="15.75" customHeight="1" x14ac:dyDescent="0.3">
      <c r="A192" s="7">
        <v>191</v>
      </c>
      <c r="B192" s="7">
        <v>548</v>
      </c>
      <c r="C192" s="7">
        <v>10</v>
      </c>
      <c r="D192" s="7">
        <v>40</v>
      </c>
      <c r="E192" s="7" t="s">
        <v>922</v>
      </c>
      <c r="F192" s="7" t="s">
        <v>1616</v>
      </c>
      <c r="G192" s="7">
        <v>1</v>
      </c>
    </row>
    <row r="193" spans="1:7" ht="15.75" customHeight="1" x14ac:dyDescent="0.3">
      <c r="A193" s="8">
        <v>192</v>
      </c>
      <c r="B193" s="8">
        <v>1567</v>
      </c>
      <c r="C193" s="8">
        <v>104</v>
      </c>
      <c r="D193" s="8">
        <v>119</v>
      </c>
      <c r="E193" s="8" t="s">
        <v>922</v>
      </c>
      <c r="F193" s="8" t="s">
        <v>1617</v>
      </c>
      <c r="G193" s="8">
        <v>1</v>
      </c>
    </row>
    <row r="194" spans="1:7" ht="15.75" customHeight="1" x14ac:dyDescent="0.3">
      <c r="A194" s="7">
        <v>193</v>
      </c>
      <c r="B194" s="7">
        <v>221</v>
      </c>
      <c r="C194" s="7">
        <v>22</v>
      </c>
      <c r="D194" s="7">
        <v>9</v>
      </c>
      <c r="E194" s="7" t="s">
        <v>922</v>
      </c>
      <c r="F194" s="7" t="s">
        <v>1619</v>
      </c>
      <c r="G194" s="7">
        <v>0</v>
      </c>
    </row>
    <row r="195" spans="1:7" ht="15.75" customHeight="1" x14ac:dyDescent="0.3">
      <c r="A195" s="8">
        <v>194</v>
      </c>
      <c r="B195" s="8">
        <v>3336</v>
      </c>
      <c r="C195" s="8">
        <v>25</v>
      </c>
      <c r="D195" s="8">
        <v>3</v>
      </c>
      <c r="E195" s="8" t="s">
        <v>922</v>
      </c>
      <c r="F195" s="8" t="s">
        <v>1620</v>
      </c>
      <c r="G195" s="8">
        <v>0</v>
      </c>
    </row>
    <row r="196" spans="1:7" ht="15.75" customHeight="1" x14ac:dyDescent="0.3">
      <c r="A196" s="7">
        <v>195</v>
      </c>
      <c r="B196" s="7">
        <v>2015</v>
      </c>
      <c r="C196" s="7">
        <v>100</v>
      </c>
      <c r="D196" s="7">
        <v>117</v>
      </c>
      <c r="E196" s="7" t="s">
        <v>922</v>
      </c>
      <c r="F196" s="7" t="s">
        <v>1621</v>
      </c>
      <c r="G196" s="7">
        <v>1</v>
      </c>
    </row>
    <row r="197" spans="1:7" ht="15.75" customHeight="1" x14ac:dyDescent="0.3">
      <c r="A197" s="8">
        <v>196</v>
      </c>
      <c r="B197" s="8">
        <v>1251</v>
      </c>
      <c r="C197" s="8">
        <v>94</v>
      </c>
      <c r="D197" s="8">
        <v>92</v>
      </c>
      <c r="E197" s="8" t="s">
        <v>922</v>
      </c>
      <c r="F197" s="8" t="s">
        <v>1623</v>
      </c>
      <c r="G197" s="8">
        <v>0</v>
      </c>
    </row>
    <row r="198" spans="1:7" ht="15.75" customHeight="1" x14ac:dyDescent="0.3">
      <c r="A198" s="7">
        <v>197</v>
      </c>
      <c r="B198" s="7">
        <v>1594</v>
      </c>
      <c r="C198" s="7">
        <v>118</v>
      </c>
      <c r="D198" s="7">
        <v>119</v>
      </c>
      <c r="E198" s="7" t="s">
        <v>922</v>
      </c>
      <c r="F198" s="7" t="s">
        <v>1624</v>
      </c>
      <c r="G198" s="7">
        <v>1</v>
      </c>
    </row>
    <row r="199" spans="1:7" ht="15.75" customHeight="1" x14ac:dyDescent="0.3">
      <c r="A199" s="8">
        <v>198</v>
      </c>
      <c r="B199" s="8">
        <v>257</v>
      </c>
      <c r="C199" s="8">
        <v>14</v>
      </c>
      <c r="D199" s="8">
        <v>41</v>
      </c>
      <c r="E199" s="8" t="s">
        <v>922</v>
      </c>
      <c r="F199" s="8" t="s">
        <v>1627</v>
      </c>
      <c r="G199" s="8">
        <v>0</v>
      </c>
    </row>
    <row r="200" spans="1:7" ht="15.75" customHeight="1" x14ac:dyDescent="0.3">
      <c r="A200" s="7">
        <v>199</v>
      </c>
      <c r="B200" s="7">
        <v>905</v>
      </c>
      <c r="C200" s="7">
        <v>84</v>
      </c>
      <c r="D200" s="7">
        <v>72</v>
      </c>
      <c r="E200" s="7" t="s">
        <v>922</v>
      </c>
      <c r="F200" s="7" t="s">
        <v>1628</v>
      </c>
      <c r="G200" s="7">
        <v>0</v>
      </c>
    </row>
    <row r="201" spans="1:7" ht="15.75" customHeight="1" x14ac:dyDescent="0.3">
      <c r="A201" s="8">
        <v>200</v>
      </c>
      <c r="B201" s="8">
        <v>989</v>
      </c>
      <c r="C201" s="8">
        <v>40</v>
      </c>
      <c r="D201" s="8">
        <v>36</v>
      </c>
      <c r="E201" s="8" t="s">
        <v>922</v>
      </c>
      <c r="F201" s="8" t="s">
        <v>1629</v>
      </c>
      <c r="G201" s="8">
        <v>1</v>
      </c>
    </row>
    <row r="202" spans="1:7" ht="15.75" customHeight="1" x14ac:dyDescent="0.3">
      <c r="A202" s="7">
        <v>201</v>
      </c>
      <c r="B202" s="7">
        <v>2124</v>
      </c>
      <c r="C202" s="7">
        <v>71</v>
      </c>
      <c r="D202" s="7">
        <v>92</v>
      </c>
      <c r="E202" s="7" t="s">
        <v>922</v>
      </c>
      <c r="F202" s="7" t="s">
        <v>1631</v>
      </c>
      <c r="G202" s="7">
        <v>0</v>
      </c>
    </row>
    <row r="203" spans="1:7" ht="15.75" customHeight="1" x14ac:dyDescent="0.3">
      <c r="A203" s="8">
        <v>202</v>
      </c>
      <c r="B203" s="8">
        <v>2099</v>
      </c>
      <c r="C203" s="8">
        <v>111</v>
      </c>
      <c r="D203" s="8">
        <v>102</v>
      </c>
      <c r="E203" s="8" t="s">
        <v>922</v>
      </c>
      <c r="F203" s="8" t="s">
        <v>1632</v>
      </c>
      <c r="G203" s="8">
        <v>1</v>
      </c>
    </row>
    <row r="204" spans="1:7" ht="15.75" customHeight="1" x14ac:dyDescent="0.3">
      <c r="A204" s="7">
        <v>203</v>
      </c>
      <c r="B204" s="7">
        <v>2700</v>
      </c>
      <c r="C204" s="7">
        <v>26</v>
      </c>
      <c r="D204" s="7">
        <v>35</v>
      </c>
      <c r="E204" s="7" t="s">
        <v>922</v>
      </c>
      <c r="F204" s="7" t="s">
        <v>1637</v>
      </c>
      <c r="G204" s="7">
        <v>0</v>
      </c>
    </row>
    <row r="205" spans="1:7" ht="15.75" customHeight="1" x14ac:dyDescent="0.3">
      <c r="A205" s="8">
        <v>204</v>
      </c>
      <c r="B205" s="8">
        <v>1177</v>
      </c>
      <c r="C205" s="8">
        <v>37</v>
      </c>
      <c r="D205" s="8">
        <v>41</v>
      </c>
      <c r="E205" s="8" t="s">
        <v>922</v>
      </c>
      <c r="F205" s="8" t="s">
        <v>1640</v>
      </c>
      <c r="G205" s="8">
        <v>0</v>
      </c>
    </row>
    <row r="206" spans="1:7" ht="15.75" customHeight="1" x14ac:dyDescent="0.3">
      <c r="A206" s="7">
        <v>205</v>
      </c>
      <c r="B206" s="7">
        <v>633</v>
      </c>
      <c r="C206" s="7">
        <v>72</v>
      </c>
      <c r="D206" s="7">
        <v>86</v>
      </c>
      <c r="E206" s="7" t="s">
        <v>922</v>
      </c>
      <c r="F206" s="7" t="s">
        <v>1644</v>
      </c>
      <c r="G206" s="7">
        <v>1</v>
      </c>
    </row>
    <row r="207" spans="1:7" ht="15.75" customHeight="1" x14ac:dyDescent="0.3">
      <c r="A207" s="8">
        <v>206</v>
      </c>
      <c r="B207" s="8">
        <v>2307</v>
      </c>
      <c r="C207" s="8">
        <v>25</v>
      </c>
      <c r="D207" s="8">
        <v>35</v>
      </c>
      <c r="E207" s="8" t="s">
        <v>922</v>
      </c>
      <c r="F207" s="8" t="s">
        <v>1647</v>
      </c>
      <c r="G207" s="8">
        <v>1</v>
      </c>
    </row>
    <row r="208" spans="1:7" ht="15.75" customHeight="1" x14ac:dyDescent="0.3">
      <c r="A208" s="7">
        <v>207</v>
      </c>
      <c r="B208" s="7">
        <v>2483</v>
      </c>
      <c r="C208" s="7">
        <v>35</v>
      </c>
      <c r="D208" s="7">
        <v>34</v>
      </c>
      <c r="E208" s="7" t="s">
        <v>1090</v>
      </c>
      <c r="F208" s="7" t="s">
        <v>1651</v>
      </c>
      <c r="G208" s="7">
        <v>0</v>
      </c>
    </row>
    <row r="209" spans="1:7" ht="15.75" customHeight="1" x14ac:dyDescent="0.3">
      <c r="A209" s="8">
        <v>208</v>
      </c>
      <c r="B209" s="8">
        <v>2870</v>
      </c>
      <c r="C209" s="8">
        <v>85</v>
      </c>
      <c r="D209" s="8">
        <v>92</v>
      </c>
      <c r="E209" s="8" t="s">
        <v>922</v>
      </c>
      <c r="F209" s="8" t="s">
        <v>1655</v>
      </c>
      <c r="G209" s="8">
        <v>1</v>
      </c>
    </row>
    <row r="210" spans="1:7" ht="15.75" customHeight="1" x14ac:dyDescent="0.3">
      <c r="A210" s="7">
        <v>209</v>
      </c>
      <c r="B210" s="7">
        <v>1885</v>
      </c>
      <c r="C210" s="7">
        <v>8</v>
      </c>
      <c r="D210" s="7">
        <v>41</v>
      </c>
      <c r="E210" s="7" t="s">
        <v>922</v>
      </c>
      <c r="F210" s="7" t="s">
        <v>1660</v>
      </c>
      <c r="G210" s="7">
        <v>0</v>
      </c>
    </row>
    <row r="211" spans="1:7" ht="15.75" customHeight="1" x14ac:dyDescent="0.3">
      <c r="A211" s="8">
        <v>210</v>
      </c>
      <c r="B211" s="8">
        <v>204</v>
      </c>
      <c r="C211" s="8">
        <v>30</v>
      </c>
      <c r="D211" s="8">
        <v>1</v>
      </c>
      <c r="E211" s="8" t="s">
        <v>922</v>
      </c>
      <c r="F211" s="8" t="s">
        <v>1665</v>
      </c>
      <c r="G211" s="8">
        <v>1</v>
      </c>
    </row>
    <row r="212" spans="1:7" ht="15.75" customHeight="1" x14ac:dyDescent="0.3">
      <c r="A212" s="7">
        <v>211</v>
      </c>
      <c r="B212" s="7">
        <v>3064</v>
      </c>
      <c r="C212" s="7">
        <v>77</v>
      </c>
      <c r="D212" s="7">
        <v>92</v>
      </c>
      <c r="E212" s="7" t="s">
        <v>922</v>
      </c>
      <c r="F212" s="7" t="s">
        <v>1668</v>
      </c>
      <c r="G212" s="7">
        <v>0</v>
      </c>
    </row>
    <row r="213" spans="1:7" ht="15.75" customHeight="1" x14ac:dyDescent="0.3">
      <c r="A213" s="8">
        <v>212</v>
      </c>
      <c r="B213" s="8">
        <v>1033</v>
      </c>
      <c r="C213" s="8">
        <v>18</v>
      </c>
      <c r="D213" s="8">
        <v>40</v>
      </c>
      <c r="E213" s="8" t="s">
        <v>922</v>
      </c>
      <c r="F213" s="8" t="s">
        <v>1672</v>
      </c>
      <c r="G213" s="8">
        <v>1</v>
      </c>
    </row>
    <row r="214" spans="1:7" ht="15.75" customHeight="1" x14ac:dyDescent="0.3">
      <c r="A214" s="7">
        <v>213</v>
      </c>
      <c r="B214" s="7">
        <v>3262</v>
      </c>
      <c r="C214" s="7">
        <v>71</v>
      </c>
      <c r="D214" s="7">
        <v>78</v>
      </c>
      <c r="E214" s="7" t="s">
        <v>922</v>
      </c>
      <c r="F214" s="7" t="s">
        <v>1676</v>
      </c>
      <c r="G214" s="7">
        <v>0</v>
      </c>
    </row>
    <row r="215" spans="1:7" ht="15.75" customHeight="1" x14ac:dyDescent="0.3">
      <c r="A215" s="8">
        <v>214</v>
      </c>
      <c r="B215" s="8">
        <v>1427</v>
      </c>
      <c r="C215" s="8">
        <v>28</v>
      </c>
      <c r="D215" s="8">
        <v>1</v>
      </c>
      <c r="E215" s="8" t="s">
        <v>922</v>
      </c>
      <c r="F215" s="8" t="s">
        <v>1677</v>
      </c>
      <c r="G215" s="8">
        <v>1</v>
      </c>
    </row>
    <row r="216" spans="1:7" ht="15.75" customHeight="1" x14ac:dyDescent="0.3">
      <c r="A216" s="7">
        <v>215</v>
      </c>
      <c r="B216" s="7">
        <v>3002</v>
      </c>
      <c r="C216" s="7">
        <v>25</v>
      </c>
      <c r="D216" s="7">
        <v>35</v>
      </c>
      <c r="E216" s="7" t="s">
        <v>922</v>
      </c>
      <c r="F216" s="7" t="s">
        <v>1679</v>
      </c>
      <c r="G216" s="7">
        <v>1</v>
      </c>
    </row>
    <row r="217" spans="1:7" ht="15.75" customHeight="1" x14ac:dyDescent="0.3">
      <c r="A217" s="8">
        <v>216</v>
      </c>
      <c r="B217" s="8">
        <v>1264</v>
      </c>
      <c r="C217" s="8">
        <v>13</v>
      </c>
      <c r="D217" s="8">
        <v>34</v>
      </c>
      <c r="E217" s="8" t="s">
        <v>922</v>
      </c>
      <c r="F217" s="8" t="s">
        <v>1680</v>
      </c>
      <c r="G217" s="8">
        <v>1</v>
      </c>
    </row>
    <row r="218" spans="1:7" ht="15.75" customHeight="1" x14ac:dyDescent="0.3">
      <c r="A218" s="7">
        <v>217</v>
      </c>
      <c r="B218" s="7">
        <v>3174</v>
      </c>
      <c r="C218" s="7">
        <v>117</v>
      </c>
      <c r="D218" s="7">
        <v>105</v>
      </c>
      <c r="E218" s="7" t="s">
        <v>922</v>
      </c>
      <c r="F218" s="7" t="s">
        <v>1681</v>
      </c>
      <c r="G218" s="7">
        <v>0</v>
      </c>
    </row>
    <row r="219" spans="1:7" ht="15.75" customHeight="1" x14ac:dyDescent="0.3">
      <c r="A219" s="8">
        <v>218</v>
      </c>
      <c r="B219" s="8">
        <v>2416</v>
      </c>
      <c r="C219" s="8">
        <v>34</v>
      </c>
      <c r="D219" s="8">
        <v>31</v>
      </c>
      <c r="E219" s="8" t="s">
        <v>922</v>
      </c>
      <c r="F219" s="8" t="s">
        <v>1684</v>
      </c>
      <c r="G219" s="8">
        <v>1</v>
      </c>
    </row>
    <row r="220" spans="1:7" ht="15.75" customHeight="1" x14ac:dyDescent="0.3">
      <c r="A220" s="7">
        <v>219</v>
      </c>
      <c r="B220" s="7">
        <v>3449</v>
      </c>
      <c r="C220" s="7">
        <v>23</v>
      </c>
      <c r="D220" s="7">
        <v>41</v>
      </c>
      <c r="E220" s="7" t="s">
        <v>922</v>
      </c>
      <c r="F220" s="7" t="s">
        <v>1685</v>
      </c>
      <c r="G220" s="7">
        <v>1</v>
      </c>
    </row>
    <row r="221" spans="1:7" ht="15.75" customHeight="1" x14ac:dyDescent="0.3">
      <c r="A221" s="8">
        <v>220</v>
      </c>
      <c r="B221" s="8">
        <v>1400</v>
      </c>
      <c r="C221" s="8">
        <v>22</v>
      </c>
      <c r="D221" s="8">
        <v>32</v>
      </c>
      <c r="E221" s="8" t="s">
        <v>922</v>
      </c>
      <c r="F221" s="8" t="s">
        <v>1687</v>
      </c>
      <c r="G221" s="8">
        <v>1</v>
      </c>
    </row>
    <row r="222" spans="1:7" ht="15.75" customHeight="1" x14ac:dyDescent="0.3">
      <c r="A222" s="7">
        <v>221</v>
      </c>
      <c r="B222" s="7">
        <v>769</v>
      </c>
      <c r="C222" s="7">
        <v>49</v>
      </c>
      <c r="D222" s="7">
        <v>61</v>
      </c>
      <c r="E222" s="7" t="s">
        <v>922</v>
      </c>
      <c r="F222" s="7" t="s">
        <v>1688</v>
      </c>
      <c r="G222" s="7">
        <v>1</v>
      </c>
    </row>
    <row r="223" spans="1:7" ht="15.75" customHeight="1" x14ac:dyDescent="0.3">
      <c r="A223" s="8">
        <v>222</v>
      </c>
      <c r="B223" s="8">
        <v>1215</v>
      </c>
      <c r="C223" s="8">
        <v>30</v>
      </c>
      <c r="D223" s="8">
        <v>41</v>
      </c>
      <c r="E223" s="8" t="s">
        <v>922</v>
      </c>
      <c r="F223" s="8" t="s">
        <v>1689</v>
      </c>
      <c r="G223" s="8">
        <v>0</v>
      </c>
    </row>
    <row r="224" spans="1:7" ht="15.75" customHeight="1" x14ac:dyDescent="0.3">
      <c r="A224" s="7">
        <v>223</v>
      </c>
      <c r="B224" s="7">
        <v>2494</v>
      </c>
      <c r="C224" s="7">
        <v>57</v>
      </c>
      <c r="D224" s="7">
        <v>69</v>
      </c>
      <c r="E224" s="7" t="s">
        <v>922</v>
      </c>
      <c r="F224" s="7" t="s">
        <v>1696</v>
      </c>
      <c r="G224" s="7">
        <v>0</v>
      </c>
    </row>
    <row r="225" spans="1:7" ht="15.75" customHeight="1" x14ac:dyDescent="0.3">
      <c r="A225" s="8">
        <v>224</v>
      </c>
      <c r="B225" s="8">
        <v>863</v>
      </c>
      <c r="C225" s="8">
        <v>112</v>
      </c>
      <c r="D225" s="8">
        <v>105</v>
      </c>
      <c r="E225" s="8" t="s">
        <v>922</v>
      </c>
      <c r="F225" s="8" t="s">
        <v>1698</v>
      </c>
      <c r="G225" s="8">
        <v>1</v>
      </c>
    </row>
    <row r="226" spans="1:7" ht="15.75" customHeight="1" x14ac:dyDescent="0.3">
      <c r="A226" s="7">
        <v>225</v>
      </c>
      <c r="B226" s="7">
        <v>3190</v>
      </c>
      <c r="C226" s="7">
        <v>116</v>
      </c>
      <c r="D226" s="7">
        <v>102</v>
      </c>
      <c r="E226" s="7" t="s">
        <v>922</v>
      </c>
      <c r="F226" s="7" t="s">
        <v>1702</v>
      </c>
      <c r="G226" s="7">
        <v>0</v>
      </c>
    </row>
    <row r="227" spans="1:7" ht="15.75" customHeight="1" x14ac:dyDescent="0.3">
      <c r="A227" s="8">
        <v>226</v>
      </c>
      <c r="B227" s="8">
        <v>3282</v>
      </c>
      <c r="C227" s="8">
        <v>65</v>
      </c>
      <c r="D227" s="8">
        <v>60</v>
      </c>
      <c r="E227" s="8" t="s">
        <v>922</v>
      </c>
      <c r="F227" s="8" t="s">
        <v>1703</v>
      </c>
      <c r="G227" s="8">
        <v>1</v>
      </c>
    </row>
    <row r="228" spans="1:7" ht="15.75" customHeight="1" x14ac:dyDescent="0.3">
      <c r="A228" s="7">
        <v>227</v>
      </c>
      <c r="B228" s="7">
        <v>628</v>
      </c>
      <c r="C228" s="7">
        <v>45</v>
      </c>
      <c r="D228" s="7">
        <v>66</v>
      </c>
      <c r="E228" s="7" t="s">
        <v>922</v>
      </c>
      <c r="F228" s="7" t="s">
        <v>1705</v>
      </c>
      <c r="G228" s="7">
        <v>1</v>
      </c>
    </row>
    <row r="229" spans="1:7" ht="15.75" customHeight="1" x14ac:dyDescent="0.3">
      <c r="A229" s="8">
        <v>228</v>
      </c>
      <c r="B229" s="8">
        <v>3275</v>
      </c>
      <c r="C229" s="8">
        <v>40</v>
      </c>
      <c r="D229" s="8">
        <v>31</v>
      </c>
      <c r="E229" s="8" t="s">
        <v>922</v>
      </c>
      <c r="F229" s="8" t="s">
        <v>1709</v>
      </c>
      <c r="G229" s="8">
        <v>1</v>
      </c>
    </row>
    <row r="230" spans="1:7" ht="15.75" customHeight="1" x14ac:dyDescent="0.3">
      <c r="A230" s="7">
        <v>229</v>
      </c>
      <c r="B230" s="7">
        <v>142</v>
      </c>
      <c r="C230" s="7">
        <v>63</v>
      </c>
      <c r="D230" s="7">
        <v>61</v>
      </c>
      <c r="E230" s="7" t="s">
        <v>922</v>
      </c>
      <c r="F230" s="7" t="s">
        <v>1710</v>
      </c>
      <c r="G230" s="7">
        <v>1</v>
      </c>
    </row>
    <row r="231" spans="1:7" ht="15.75" customHeight="1" x14ac:dyDescent="0.3">
      <c r="A231" s="8">
        <v>230</v>
      </c>
      <c r="B231" s="8">
        <v>1844</v>
      </c>
      <c r="C231" s="8">
        <v>78</v>
      </c>
      <c r="D231" s="8">
        <v>72</v>
      </c>
      <c r="E231" s="8" t="s">
        <v>922</v>
      </c>
      <c r="F231" s="8" t="s">
        <v>1712</v>
      </c>
      <c r="G231" s="8">
        <v>1</v>
      </c>
    </row>
    <row r="232" spans="1:7" ht="15.75" customHeight="1" x14ac:dyDescent="0.3">
      <c r="A232" s="7">
        <v>231</v>
      </c>
      <c r="B232" s="7">
        <v>953</v>
      </c>
      <c r="C232" s="7">
        <v>1</v>
      </c>
      <c r="D232" s="7">
        <v>9</v>
      </c>
      <c r="E232" s="7" t="s">
        <v>922</v>
      </c>
      <c r="F232" s="7" t="s">
        <v>1715</v>
      </c>
      <c r="G232" s="7">
        <v>1</v>
      </c>
    </row>
    <row r="233" spans="1:7" ht="15.75" customHeight="1" x14ac:dyDescent="0.3">
      <c r="A233" s="8">
        <v>232</v>
      </c>
      <c r="B233" s="8">
        <v>2772</v>
      </c>
      <c r="C233" s="8">
        <v>78</v>
      </c>
      <c r="D233" s="8">
        <v>88</v>
      </c>
      <c r="E233" s="8" t="s">
        <v>922</v>
      </c>
      <c r="F233" s="8" t="s">
        <v>1717</v>
      </c>
      <c r="G233" s="8">
        <v>1</v>
      </c>
    </row>
    <row r="234" spans="1:7" ht="15.75" customHeight="1" x14ac:dyDescent="0.3">
      <c r="A234" s="7">
        <v>233</v>
      </c>
      <c r="B234" s="7">
        <v>1370</v>
      </c>
      <c r="C234" s="7">
        <v>34</v>
      </c>
      <c r="D234" s="7">
        <v>2</v>
      </c>
      <c r="E234" s="7" t="s">
        <v>922</v>
      </c>
      <c r="F234" s="7" t="s">
        <v>1722</v>
      </c>
      <c r="G234" s="7">
        <v>1</v>
      </c>
    </row>
    <row r="235" spans="1:7" ht="15.75" customHeight="1" x14ac:dyDescent="0.3">
      <c r="A235" s="8">
        <v>234</v>
      </c>
      <c r="B235" s="8">
        <v>1928</v>
      </c>
      <c r="C235" s="8">
        <v>101</v>
      </c>
      <c r="D235" s="8">
        <v>119</v>
      </c>
      <c r="E235" s="8" t="s">
        <v>1090</v>
      </c>
      <c r="F235" s="8" t="s">
        <v>1725</v>
      </c>
      <c r="G235" s="8">
        <v>0</v>
      </c>
    </row>
    <row r="236" spans="1:7" ht="15.75" customHeight="1" x14ac:dyDescent="0.3">
      <c r="A236" s="7">
        <v>235</v>
      </c>
      <c r="B236" s="7">
        <v>3379</v>
      </c>
      <c r="C236" s="7">
        <v>108</v>
      </c>
      <c r="D236" s="7">
        <v>119</v>
      </c>
      <c r="E236" s="7" t="s">
        <v>922</v>
      </c>
      <c r="F236" s="7" t="s">
        <v>1728</v>
      </c>
      <c r="G236" s="7">
        <v>1</v>
      </c>
    </row>
    <row r="237" spans="1:7" ht="15.75" customHeight="1" x14ac:dyDescent="0.3">
      <c r="A237" s="8">
        <v>236</v>
      </c>
      <c r="B237" s="8">
        <v>536</v>
      </c>
      <c r="C237" s="8">
        <v>73</v>
      </c>
      <c r="D237" s="8">
        <v>92</v>
      </c>
      <c r="E237" s="8" t="s">
        <v>922</v>
      </c>
      <c r="F237" s="8" t="s">
        <v>1734</v>
      </c>
      <c r="G237" s="8">
        <v>1</v>
      </c>
    </row>
    <row r="238" spans="1:7" ht="15.75" customHeight="1" x14ac:dyDescent="0.3">
      <c r="A238" s="7">
        <v>237</v>
      </c>
      <c r="B238" s="7">
        <v>3494</v>
      </c>
      <c r="C238" s="7">
        <v>72</v>
      </c>
      <c r="D238" s="7">
        <v>92</v>
      </c>
      <c r="E238" s="7" t="s">
        <v>922</v>
      </c>
      <c r="F238" s="7" t="s">
        <v>1738</v>
      </c>
      <c r="G238" s="7">
        <v>0</v>
      </c>
    </row>
    <row r="239" spans="1:7" ht="15.75" customHeight="1" x14ac:dyDescent="0.3">
      <c r="A239" s="8">
        <v>238</v>
      </c>
      <c r="B239" s="8">
        <v>1947</v>
      </c>
      <c r="C239" s="8">
        <v>16</v>
      </c>
      <c r="D239" s="8">
        <v>40</v>
      </c>
      <c r="E239" s="8" t="s">
        <v>922</v>
      </c>
      <c r="F239" s="8" t="s">
        <v>1741</v>
      </c>
      <c r="G239" s="8">
        <v>0</v>
      </c>
    </row>
    <row r="240" spans="1:7" ht="15.75" customHeight="1" x14ac:dyDescent="0.3">
      <c r="A240" s="7">
        <v>239</v>
      </c>
      <c r="B240" s="7">
        <v>2496</v>
      </c>
      <c r="C240" s="7">
        <v>101</v>
      </c>
      <c r="D240" s="7">
        <v>105</v>
      </c>
      <c r="E240" s="7" t="s">
        <v>922</v>
      </c>
      <c r="F240" s="7" t="s">
        <v>1743</v>
      </c>
      <c r="G240" s="7">
        <v>0</v>
      </c>
    </row>
    <row r="241" spans="1:7" ht="15.75" customHeight="1" x14ac:dyDescent="0.3">
      <c r="A241" s="8">
        <v>240</v>
      </c>
      <c r="B241" s="8">
        <v>259</v>
      </c>
      <c r="C241" s="8">
        <v>41</v>
      </c>
      <c r="D241" s="8">
        <v>35</v>
      </c>
      <c r="E241" s="8" t="s">
        <v>922</v>
      </c>
      <c r="F241" s="8" t="s">
        <v>1747</v>
      </c>
      <c r="G241" s="8">
        <v>1</v>
      </c>
    </row>
    <row r="242" spans="1:7" ht="15.75" customHeight="1" x14ac:dyDescent="0.3">
      <c r="A242" s="7">
        <v>241</v>
      </c>
      <c r="B242" s="7">
        <v>2502</v>
      </c>
      <c r="C242" s="7">
        <v>27</v>
      </c>
      <c r="D242" s="7">
        <v>9</v>
      </c>
      <c r="E242" s="7" t="s">
        <v>922</v>
      </c>
      <c r="F242" s="7" t="s">
        <v>1752</v>
      </c>
      <c r="G242" s="7">
        <v>0</v>
      </c>
    </row>
    <row r="243" spans="1:7" ht="15.75" customHeight="1" x14ac:dyDescent="0.3">
      <c r="A243" s="8">
        <v>242</v>
      </c>
      <c r="B243" s="8">
        <v>426</v>
      </c>
      <c r="C243" s="8">
        <v>31</v>
      </c>
      <c r="D243" s="8">
        <v>32</v>
      </c>
      <c r="E243" s="8" t="s">
        <v>922</v>
      </c>
      <c r="F243" s="8" t="s">
        <v>1756</v>
      </c>
      <c r="G243" s="8">
        <v>1</v>
      </c>
    </row>
    <row r="244" spans="1:7" ht="15.75" customHeight="1" x14ac:dyDescent="0.3">
      <c r="A244" s="7">
        <v>243</v>
      </c>
      <c r="B244" s="7">
        <v>3261</v>
      </c>
      <c r="C244" s="7">
        <v>102</v>
      </c>
      <c r="D244" s="7">
        <v>105</v>
      </c>
      <c r="E244" s="7" t="s">
        <v>922</v>
      </c>
      <c r="F244" s="7" t="s">
        <v>1761</v>
      </c>
      <c r="G244" s="7">
        <v>0</v>
      </c>
    </row>
    <row r="245" spans="1:7" ht="15.75" customHeight="1" x14ac:dyDescent="0.3">
      <c r="A245" s="8">
        <v>244</v>
      </c>
      <c r="B245" s="8">
        <v>2950</v>
      </c>
      <c r="C245" s="8">
        <v>109</v>
      </c>
      <c r="D245" s="8">
        <v>102</v>
      </c>
      <c r="E245" s="8" t="s">
        <v>1090</v>
      </c>
      <c r="F245" s="8" t="s">
        <v>1765</v>
      </c>
      <c r="G245" s="8">
        <v>0</v>
      </c>
    </row>
    <row r="246" spans="1:7" ht="15.75" customHeight="1" x14ac:dyDescent="0.3">
      <c r="A246" s="7">
        <v>245</v>
      </c>
      <c r="B246" s="7">
        <v>2914</v>
      </c>
      <c r="C246" s="7">
        <v>43</v>
      </c>
      <c r="D246" s="7">
        <v>59</v>
      </c>
      <c r="E246" s="7" t="s">
        <v>922</v>
      </c>
      <c r="F246" s="7" t="s">
        <v>1768</v>
      </c>
      <c r="G246" s="7">
        <v>1</v>
      </c>
    </row>
    <row r="247" spans="1:7" ht="15.75" customHeight="1" x14ac:dyDescent="0.3">
      <c r="A247" s="8">
        <v>246</v>
      </c>
      <c r="B247" s="8">
        <v>900</v>
      </c>
      <c r="C247" s="8">
        <v>107</v>
      </c>
      <c r="D247" s="8">
        <v>119</v>
      </c>
      <c r="E247" s="8" t="s">
        <v>922</v>
      </c>
      <c r="F247" s="8" t="s">
        <v>1771</v>
      </c>
      <c r="G247" s="8">
        <v>1</v>
      </c>
    </row>
    <row r="248" spans="1:7" ht="15.75" customHeight="1" x14ac:dyDescent="0.3">
      <c r="A248" s="7">
        <v>247</v>
      </c>
      <c r="B248" s="7">
        <v>390</v>
      </c>
      <c r="C248" s="7">
        <v>55</v>
      </c>
      <c r="D248" s="7">
        <v>61</v>
      </c>
      <c r="E248" s="7" t="s">
        <v>922</v>
      </c>
      <c r="F248" s="7" t="s">
        <v>1775</v>
      </c>
      <c r="G248" s="7">
        <v>0</v>
      </c>
    </row>
    <row r="249" spans="1:7" ht="15.75" customHeight="1" x14ac:dyDescent="0.3">
      <c r="A249" s="8">
        <v>248</v>
      </c>
      <c r="B249" s="8">
        <v>3409</v>
      </c>
      <c r="C249" s="8">
        <v>113</v>
      </c>
      <c r="D249" s="8">
        <v>105</v>
      </c>
      <c r="E249" s="8" t="s">
        <v>922</v>
      </c>
      <c r="F249" s="8" t="s">
        <v>1778</v>
      </c>
      <c r="G249" s="8">
        <v>0</v>
      </c>
    </row>
    <row r="250" spans="1:7" ht="15.75" customHeight="1" x14ac:dyDescent="0.3">
      <c r="A250" s="7">
        <v>249</v>
      </c>
      <c r="B250" s="7">
        <v>2127</v>
      </c>
      <c r="C250" s="7">
        <v>119</v>
      </c>
      <c r="D250" s="7">
        <v>105</v>
      </c>
      <c r="E250" s="7" t="s">
        <v>922</v>
      </c>
      <c r="F250" s="7" t="s">
        <v>1783</v>
      </c>
      <c r="G250" s="7">
        <v>1</v>
      </c>
    </row>
    <row r="251" spans="1:7" ht="15.75" customHeight="1" x14ac:dyDescent="0.3">
      <c r="A251" s="8">
        <v>250</v>
      </c>
      <c r="B251" s="8">
        <v>256</v>
      </c>
      <c r="C251" s="8">
        <v>89</v>
      </c>
      <c r="D251" s="8">
        <v>76</v>
      </c>
      <c r="E251" s="8" t="s">
        <v>922</v>
      </c>
      <c r="F251" s="8" t="s">
        <v>1787</v>
      </c>
      <c r="G251" s="8">
        <v>0</v>
      </c>
    </row>
    <row r="252" spans="1:7" ht="15.75" customHeight="1" x14ac:dyDescent="0.3">
      <c r="A252" s="7">
        <v>251</v>
      </c>
      <c r="B252" s="7">
        <v>1636</v>
      </c>
      <c r="C252" s="7">
        <v>40</v>
      </c>
      <c r="D252" s="7">
        <v>31</v>
      </c>
      <c r="E252" s="7" t="s">
        <v>922</v>
      </c>
      <c r="F252" s="7" t="s">
        <v>1791</v>
      </c>
      <c r="G252" s="7">
        <v>1</v>
      </c>
    </row>
    <row r="253" spans="1:7" ht="15.75" customHeight="1" x14ac:dyDescent="0.3">
      <c r="A253" s="8">
        <v>252</v>
      </c>
      <c r="B253" s="8">
        <v>1453</v>
      </c>
      <c r="C253" s="8">
        <v>2</v>
      </c>
      <c r="D253" s="8">
        <v>9</v>
      </c>
      <c r="E253" s="8" t="s">
        <v>922</v>
      </c>
      <c r="F253" s="8" t="s">
        <v>1797</v>
      </c>
      <c r="G253" s="8">
        <v>0</v>
      </c>
    </row>
    <row r="254" spans="1:7" ht="15.75" customHeight="1" x14ac:dyDescent="0.3">
      <c r="A254" s="7">
        <v>253</v>
      </c>
      <c r="B254" s="7">
        <v>570</v>
      </c>
      <c r="C254" s="7">
        <v>73</v>
      </c>
      <c r="D254" s="7">
        <v>92</v>
      </c>
      <c r="E254" s="7" t="s">
        <v>922</v>
      </c>
      <c r="F254" s="7" t="s">
        <v>1802</v>
      </c>
      <c r="G254" s="7">
        <v>1</v>
      </c>
    </row>
    <row r="255" spans="1:7" ht="15.75" customHeight="1" x14ac:dyDescent="0.3">
      <c r="A255" s="8">
        <v>254</v>
      </c>
      <c r="B255" s="8">
        <v>2929</v>
      </c>
      <c r="C255" s="8">
        <v>24</v>
      </c>
      <c r="D255" s="8">
        <v>3</v>
      </c>
      <c r="E255" s="8" t="s">
        <v>922</v>
      </c>
      <c r="F255" s="8" t="s">
        <v>1806</v>
      </c>
      <c r="G255" s="8">
        <v>0</v>
      </c>
    </row>
    <row r="256" spans="1:7" ht="15.75" customHeight="1" x14ac:dyDescent="0.3">
      <c r="A256" s="7">
        <v>255</v>
      </c>
      <c r="B256" s="7">
        <v>3116</v>
      </c>
      <c r="C256" s="7">
        <v>60</v>
      </c>
      <c r="D256" s="7">
        <v>66</v>
      </c>
      <c r="E256" s="7" t="s">
        <v>922</v>
      </c>
      <c r="F256" s="7" t="s">
        <v>1808</v>
      </c>
      <c r="G256" s="7">
        <v>1</v>
      </c>
    </row>
    <row r="257" spans="1:7" ht="15.75" customHeight="1" x14ac:dyDescent="0.3">
      <c r="A257" s="8">
        <v>256</v>
      </c>
      <c r="B257" s="8">
        <v>1795</v>
      </c>
      <c r="C257" s="8">
        <v>87</v>
      </c>
      <c r="D257" s="8">
        <v>86</v>
      </c>
      <c r="E257" s="8" t="s">
        <v>922</v>
      </c>
      <c r="F257" s="8" t="s">
        <v>1812</v>
      </c>
      <c r="G257" s="8">
        <v>0</v>
      </c>
    </row>
    <row r="258" spans="1:7" ht="15.75" customHeight="1" x14ac:dyDescent="0.3">
      <c r="A258" s="7">
        <v>257</v>
      </c>
      <c r="B258" s="7">
        <v>327</v>
      </c>
      <c r="C258" s="7">
        <v>20</v>
      </c>
      <c r="D258" s="7">
        <v>41</v>
      </c>
      <c r="E258" s="7" t="s">
        <v>1090</v>
      </c>
      <c r="F258" s="7" t="s">
        <v>1817</v>
      </c>
      <c r="G258" s="7">
        <v>0</v>
      </c>
    </row>
    <row r="259" spans="1:7" ht="15.75" customHeight="1" x14ac:dyDescent="0.3">
      <c r="A259" s="8">
        <v>258</v>
      </c>
      <c r="B259" s="8">
        <v>384</v>
      </c>
      <c r="C259" s="8">
        <v>15</v>
      </c>
      <c r="D259" s="8">
        <v>36</v>
      </c>
      <c r="E259" s="8" t="s">
        <v>922</v>
      </c>
      <c r="F259" s="8" t="s">
        <v>1820</v>
      </c>
      <c r="G259" s="8">
        <v>0</v>
      </c>
    </row>
    <row r="260" spans="1:7" ht="15.75" customHeight="1" x14ac:dyDescent="0.3">
      <c r="A260" s="7">
        <v>259</v>
      </c>
      <c r="B260" s="7">
        <v>1423</v>
      </c>
      <c r="C260" s="7">
        <v>84</v>
      </c>
      <c r="D260" s="7">
        <v>76</v>
      </c>
      <c r="E260" s="7" t="s">
        <v>922</v>
      </c>
      <c r="F260" s="7" t="s">
        <v>1823</v>
      </c>
      <c r="G260" s="7">
        <v>1</v>
      </c>
    </row>
    <row r="261" spans="1:7" ht="15.75" customHeight="1" x14ac:dyDescent="0.3">
      <c r="A261" s="8">
        <v>260</v>
      </c>
      <c r="B261" s="8">
        <v>2998</v>
      </c>
      <c r="C261" s="8">
        <v>26</v>
      </c>
      <c r="D261" s="8">
        <v>40</v>
      </c>
      <c r="E261" s="8" t="s">
        <v>922</v>
      </c>
      <c r="F261" s="8" t="s">
        <v>1824</v>
      </c>
      <c r="G261" s="8">
        <v>1</v>
      </c>
    </row>
    <row r="262" spans="1:7" ht="15.75" customHeight="1" x14ac:dyDescent="0.3">
      <c r="A262" s="7">
        <v>261</v>
      </c>
      <c r="B262" s="7">
        <v>798</v>
      </c>
      <c r="C262" s="7">
        <v>93</v>
      </c>
      <c r="D262" s="7">
        <v>76</v>
      </c>
      <c r="E262" s="7" t="s">
        <v>922</v>
      </c>
      <c r="F262" s="7" t="s">
        <v>1825</v>
      </c>
      <c r="G262" s="7">
        <v>0</v>
      </c>
    </row>
    <row r="263" spans="1:7" ht="15.75" customHeight="1" x14ac:dyDescent="0.3">
      <c r="A263" s="8">
        <v>262</v>
      </c>
      <c r="B263" s="8">
        <v>1582</v>
      </c>
      <c r="C263" s="8">
        <v>79</v>
      </c>
      <c r="D263" s="8">
        <v>86</v>
      </c>
      <c r="E263" s="8" t="s">
        <v>922</v>
      </c>
      <c r="F263" s="8" t="s">
        <v>1826</v>
      </c>
      <c r="G263" s="8">
        <v>0</v>
      </c>
    </row>
    <row r="264" spans="1:7" ht="15.75" customHeight="1" x14ac:dyDescent="0.3">
      <c r="A264" s="7">
        <v>263</v>
      </c>
      <c r="B264" s="7">
        <v>2774</v>
      </c>
      <c r="C264" s="7">
        <v>104</v>
      </c>
      <c r="D264" s="7">
        <v>102</v>
      </c>
      <c r="E264" s="7" t="s">
        <v>922</v>
      </c>
      <c r="F264" s="7" t="s">
        <v>1827</v>
      </c>
      <c r="G264" s="7">
        <v>0</v>
      </c>
    </row>
    <row r="265" spans="1:7" ht="15.75" customHeight="1" x14ac:dyDescent="0.3">
      <c r="A265" s="8">
        <v>264</v>
      </c>
      <c r="B265" s="8">
        <v>1892</v>
      </c>
      <c r="C265" s="8">
        <v>73</v>
      </c>
      <c r="D265" s="8">
        <v>92</v>
      </c>
      <c r="E265" s="8" t="s">
        <v>922</v>
      </c>
      <c r="F265" s="8" t="s">
        <v>1829</v>
      </c>
      <c r="G265" s="8">
        <v>0</v>
      </c>
    </row>
    <row r="266" spans="1:7" ht="15.75" customHeight="1" x14ac:dyDescent="0.3">
      <c r="A266" s="7">
        <v>265</v>
      </c>
      <c r="B266" s="7">
        <v>1559</v>
      </c>
      <c r="C266" s="7">
        <v>16</v>
      </c>
      <c r="D266" s="7">
        <v>2</v>
      </c>
      <c r="E266" s="7" t="s">
        <v>922</v>
      </c>
      <c r="F266" s="7" t="s">
        <v>1830</v>
      </c>
      <c r="G266" s="7">
        <v>0</v>
      </c>
    </row>
    <row r="267" spans="1:7" ht="15.75" customHeight="1" x14ac:dyDescent="0.3">
      <c r="A267" s="8">
        <v>266</v>
      </c>
      <c r="B267" s="8">
        <v>3122</v>
      </c>
      <c r="C267" s="8">
        <v>10</v>
      </c>
      <c r="D267" s="8">
        <v>2</v>
      </c>
      <c r="E267" s="8" t="s">
        <v>922</v>
      </c>
      <c r="F267" s="8" t="s">
        <v>1831</v>
      </c>
      <c r="G267" s="8">
        <v>0</v>
      </c>
    </row>
    <row r="268" spans="1:7" ht="15.75" customHeight="1" x14ac:dyDescent="0.3">
      <c r="A268" s="7">
        <v>267</v>
      </c>
      <c r="B268" s="7">
        <v>3022</v>
      </c>
      <c r="C268" s="7">
        <v>63</v>
      </c>
      <c r="D268" s="7">
        <v>45</v>
      </c>
      <c r="E268" s="7" t="s">
        <v>922</v>
      </c>
      <c r="F268" s="7" t="s">
        <v>1832</v>
      </c>
      <c r="G268" s="7">
        <v>0</v>
      </c>
    </row>
    <row r="269" spans="1:7" ht="15.75" customHeight="1" x14ac:dyDescent="0.3">
      <c r="A269" s="8">
        <v>268</v>
      </c>
      <c r="B269" s="8">
        <v>1750</v>
      </c>
      <c r="C269" s="8">
        <v>68</v>
      </c>
      <c r="D269" s="8">
        <v>45</v>
      </c>
      <c r="E269" s="8" t="s">
        <v>922</v>
      </c>
      <c r="F269" s="8" t="s">
        <v>1835</v>
      </c>
      <c r="G269" s="8">
        <v>1</v>
      </c>
    </row>
    <row r="270" spans="1:7" ht="15.75" customHeight="1" x14ac:dyDescent="0.3">
      <c r="A270" s="7">
        <v>269</v>
      </c>
      <c r="B270" s="7">
        <v>990</v>
      </c>
      <c r="C270" s="7">
        <v>34</v>
      </c>
      <c r="D270" s="7">
        <v>41</v>
      </c>
      <c r="E270" s="7" t="s">
        <v>41</v>
      </c>
      <c r="F270" s="7" t="s">
        <v>1839</v>
      </c>
      <c r="G270" s="7">
        <v>0</v>
      </c>
    </row>
    <row r="271" spans="1:7" ht="15.75" customHeight="1" x14ac:dyDescent="0.3">
      <c r="A271" s="8">
        <v>270</v>
      </c>
      <c r="B271" s="8">
        <v>2851</v>
      </c>
      <c r="C271" s="8">
        <v>40</v>
      </c>
      <c r="D271" s="8">
        <v>31</v>
      </c>
      <c r="E271" s="8" t="s">
        <v>1090</v>
      </c>
      <c r="F271" s="8" t="s">
        <v>1843</v>
      </c>
      <c r="G271" s="8">
        <v>0</v>
      </c>
    </row>
    <row r="272" spans="1:7" ht="15.75" customHeight="1" x14ac:dyDescent="0.3">
      <c r="A272" s="7">
        <v>271</v>
      </c>
      <c r="B272" s="7">
        <v>689</v>
      </c>
      <c r="C272" s="7">
        <v>2</v>
      </c>
      <c r="D272" s="7">
        <v>35</v>
      </c>
      <c r="E272" s="7" t="s">
        <v>922</v>
      </c>
      <c r="F272" s="7" t="s">
        <v>1844</v>
      </c>
      <c r="G272" s="7">
        <v>1</v>
      </c>
    </row>
    <row r="273" spans="1:7" ht="15.75" customHeight="1" x14ac:dyDescent="0.3">
      <c r="A273" s="8">
        <v>272</v>
      </c>
      <c r="B273" s="8">
        <v>2007</v>
      </c>
      <c r="C273" s="8">
        <v>65</v>
      </c>
      <c r="D273" s="8">
        <v>61</v>
      </c>
      <c r="E273" s="8" t="s">
        <v>922</v>
      </c>
      <c r="F273" s="8" t="s">
        <v>1850</v>
      </c>
      <c r="G273" s="8">
        <v>1</v>
      </c>
    </row>
    <row r="274" spans="1:7" ht="15.75" customHeight="1" x14ac:dyDescent="0.3">
      <c r="A274" s="7">
        <v>273</v>
      </c>
      <c r="B274" s="7">
        <v>1235</v>
      </c>
      <c r="C274" s="7">
        <v>93</v>
      </c>
      <c r="D274" s="7">
        <v>78</v>
      </c>
      <c r="E274" s="7" t="s">
        <v>922</v>
      </c>
      <c r="F274" s="7" t="s">
        <v>1853</v>
      </c>
      <c r="G274" s="7">
        <v>1</v>
      </c>
    </row>
    <row r="275" spans="1:7" ht="15.75" customHeight="1" x14ac:dyDescent="0.3">
      <c r="A275" s="8">
        <v>274</v>
      </c>
      <c r="B275" s="8">
        <v>297</v>
      </c>
      <c r="C275" s="8">
        <v>26</v>
      </c>
      <c r="D275" s="8">
        <v>32</v>
      </c>
      <c r="E275" s="8" t="s">
        <v>922</v>
      </c>
      <c r="F275" s="8" t="s">
        <v>1855</v>
      </c>
      <c r="G275" s="8">
        <v>1</v>
      </c>
    </row>
    <row r="276" spans="1:7" ht="15.75" customHeight="1" x14ac:dyDescent="0.3">
      <c r="A276" s="7">
        <v>275</v>
      </c>
      <c r="B276" s="7">
        <v>3020</v>
      </c>
      <c r="C276" s="7">
        <v>32</v>
      </c>
      <c r="D276" s="7">
        <v>3</v>
      </c>
      <c r="E276" s="7" t="s">
        <v>922</v>
      </c>
      <c r="F276" s="7" t="s">
        <v>1858</v>
      </c>
      <c r="G276" s="7">
        <v>0</v>
      </c>
    </row>
    <row r="277" spans="1:7" ht="15.75" customHeight="1" x14ac:dyDescent="0.3">
      <c r="A277" s="8">
        <v>276</v>
      </c>
      <c r="B277" s="8">
        <v>880</v>
      </c>
      <c r="C277" s="8">
        <v>5</v>
      </c>
      <c r="D277" s="8">
        <v>1</v>
      </c>
      <c r="E277" s="8" t="s">
        <v>922</v>
      </c>
      <c r="F277" s="8" t="s">
        <v>1860</v>
      </c>
      <c r="G277" s="8">
        <v>0</v>
      </c>
    </row>
    <row r="278" spans="1:7" ht="15.75" customHeight="1" x14ac:dyDescent="0.3">
      <c r="A278" s="7">
        <v>277</v>
      </c>
      <c r="B278" s="7">
        <v>1592</v>
      </c>
      <c r="C278" s="7">
        <v>86</v>
      </c>
      <c r="D278" s="7">
        <v>88</v>
      </c>
      <c r="E278" s="7" t="s">
        <v>922</v>
      </c>
      <c r="F278" s="7" t="s">
        <v>1861</v>
      </c>
      <c r="G278" s="7">
        <v>0</v>
      </c>
    </row>
    <row r="279" spans="1:7" ht="15.75" customHeight="1" x14ac:dyDescent="0.3">
      <c r="A279" s="8">
        <v>278</v>
      </c>
      <c r="B279" s="8">
        <v>2990</v>
      </c>
      <c r="C279" s="8">
        <v>83</v>
      </c>
      <c r="D279" s="8">
        <v>76</v>
      </c>
      <c r="E279" s="8" t="s">
        <v>922</v>
      </c>
      <c r="F279" s="8" t="s">
        <v>1862</v>
      </c>
      <c r="G279" s="8">
        <v>1</v>
      </c>
    </row>
    <row r="280" spans="1:7" ht="15.75" customHeight="1" x14ac:dyDescent="0.3">
      <c r="A280" s="7">
        <v>279</v>
      </c>
      <c r="B280" s="7">
        <v>2659</v>
      </c>
      <c r="C280" s="7">
        <v>87</v>
      </c>
      <c r="D280" s="7">
        <v>88</v>
      </c>
      <c r="E280" s="7" t="s">
        <v>922</v>
      </c>
      <c r="F280" s="7" t="s">
        <v>1863</v>
      </c>
      <c r="G280" s="7">
        <v>1</v>
      </c>
    </row>
    <row r="281" spans="1:7" ht="15.75" customHeight="1" x14ac:dyDescent="0.3">
      <c r="A281" s="8">
        <v>280</v>
      </c>
      <c r="B281" s="8">
        <v>758</v>
      </c>
      <c r="C281" s="8">
        <v>119</v>
      </c>
      <c r="D281" s="8">
        <v>117</v>
      </c>
      <c r="E281" s="8" t="s">
        <v>922</v>
      </c>
      <c r="F281" s="8" t="s">
        <v>1865</v>
      </c>
      <c r="G281" s="8">
        <v>0</v>
      </c>
    </row>
    <row r="282" spans="1:7" ht="15.75" customHeight="1" x14ac:dyDescent="0.3">
      <c r="A282" s="7">
        <v>281</v>
      </c>
      <c r="B282" s="7">
        <v>2137</v>
      </c>
      <c r="C282" s="7">
        <v>35</v>
      </c>
      <c r="D282" s="7">
        <v>34</v>
      </c>
      <c r="E282" s="7" t="s">
        <v>963</v>
      </c>
      <c r="F282" s="7" t="s">
        <v>1866</v>
      </c>
      <c r="G282" s="7">
        <v>0</v>
      </c>
    </row>
    <row r="283" spans="1:7" ht="15.75" customHeight="1" x14ac:dyDescent="0.3">
      <c r="A283" s="8">
        <v>282</v>
      </c>
      <c r="B283" s="8">
        <v>662</v>
      </c>
      <c r="C283" s="8">
        <v>2</v>
      </c>
      <c r="D283" s="8">
        <v>1</v>
      </c>
      <c r="E283" s="8" t="s">
        <v>922</v>
      </c>
      <c r="F283" s="8" t="s">
        <v>1868</v>
      </c>
      <c r="G283" s="8">
        <v>0</v>
      </c>
    </row>
    <row r="284" spans="1:7" ht="15.75" customHeight="1" x14ac:dyDescent="0.3">
      <c r="A284" s="7">
        <v>283</v>
      </c>
      <c r="B284" s="7">
        <v>2615</v>
      </c>
      <c r="C284" s="7">
        <v>110</v>
      </c>
      <c r="D284" s="7">
        <v>117</v>
      </c>
      <c r="E284" s="7" t="s">
        <v>922</v>
      </c>
      <c r="F284" s="7" t="s">
        <v>1869</v>
      </c>
      <c r="G284" s="7">
        <v>0</v>
      </c>
    </row>
    <row r="285" spans="1:7" ht="15.75" customHeight="1" x14ac:dyDescent="0.3">
      <c r="A285" s="8">
        <v>284</v>
      </c>
      <c r="B285" s="8">
        <v>3195</v>
      </c>
      <c r="C285" s="8">
        <v>38</v>
      </c>
      <c r="D285" s="8">
        <v>31</v>
      </c>
      <c r="E285" s="8" t="s">
        <v>922</v>
      </c>
      <c r="F285" s="8" t="s">
        <v>1874</v>
      </c>
      <c r="G285" s="8">
        <v>0</v>
      </c>
    </row>
    <row r="286" spans="1:7" ht="15.75" customHeight="1" x14ac:dyDescent="0.3">
      <c r="A286" s="7">
        <v>285</v>
      </c>
      <c r="B286" s="7">
        <v>847</v>
      </c>
      <c r="C286" s="7">
        <v>87</v>
      </c>
      <c r="D286" s="7">
        <v>88</v>
      </c>
      <c r="E286" s="7" t="s">
        <v>922</v>
      </c>
      <c r="F286" s="7" t="s">
        <v>1876</v>
      </c>
      <c r="G286" s="7">
        <v>0</v>
      </c>
    </row>
    <row r="287" spans="1:7" ht="15.75" customHeight="1" x14ac:dyDescent="0.3">
      <c r="A287" s="8">
        <v>286</v>
      </c>
      <c r="B287" s="8">
        <v>626</v>
      </c>
      <c r="C287" s="8">
        <v>86</v>
      </c>
      <c r="D287" s="8">
        <v>76</v>
      </c>
      <c r="E287" s="8" t="s">
        <v>922</v>
      </c>
      <c r="F287" s="8" t="s">
        <v>1881</v>
      </c>
      <c r="G287" s="8">
        <v>1</v>
      </c>
    </row>
    <row r="288" spans="1:7" ht="15.75" customHeight="1" x14ac:dyDescent="0.3">
      <c r="A288" s="7">
        <v>287</v>
      </c>
      <c r="B288" s="7">
        <v>2617</v>
      </c>
      <c r="C288" s="7">
        <v>45</v>
      </c>
      <c r="D288" s="7">
        <v>61</v>
      </c>
      <c r="E288" s="7" t="s">
        <v>922</v>
      </c>
      <c r="F288" s="7" t="s">
        <v>1886</v>
      </c>
      <c r="G288" s="7">
        <v>0</v>
      </c>
    </row>
    <row r="289" spans="1:7" ht="15.75" customHeight="1" x14ac:dyDescent="0.3">
      <c r="A289" s="8">
        <v>288</v>
      </c>
      <c r="B289" s="8">
        <v>3402</v>
      </c>
      <c r="C289" s="8">
        <v>79</v>
      </c>
      <c r="D289" s="8">
        <v>86</v>
      </c>
      <c r="E289" s="8" t="s">
        <v>922</v>
      </c>
      <c r="F289" s="8" t="s">
        <v>1890</v>
      </c>
      <c r="G289" s="8">
        <v>1</v>
      </c>
    </row>
    <row r="290" spans="1:7" ht="15.75" customHeight="1" x14ac:dyDescent="0.3">
      <c r="A290" s="7">
        <v>289</v>
      </c>
      <c r="B290" s="7">
        <v>233</v>
      </c>
      <c r="C290" s="7">
        <v>99</v>
      </c>
      <c r="D290" s="7">
        <v>111</v>
      </c>
      <c r="E290" s="7" t="s">
        <v>922</v>
      </c>
      <c r="F290" s="7" t="s">
        <v>1893</v>
      </c>
      <c r="G290" s="7">
        <v>1</v>
      </c>
    </row>
    <row r="291" spans="1:7" ht="15.75" customHeight="1" x14ac:dyDescent="0.3">
      <c r="A291" s="8">
        <v>290</v>
      </c>
      <c r="B291" s="8">
        <v>355</v>
      </c>
      <c r="C291" s="8">
        <v>31</v>
      </c>
      <c r="D291" s="8">
        <v>40</v>
      </c>
      <c r="E291" s="8" t="s">
        <v>922</v>
      </c>
      <c r="F291" s="8" t="s">
        <v>1898</v>
      </c>
      <c r="G291" s="8">
        <v>0</v>
      </c>
    </row>
    <row r="292" spans="1:7" ht="15.75" customHeight="1" x14ac:dyDescent="0.3">
      <c r="A292" s="7">
        <v>291</v>
      </c>
      <c r="B292" s="7">
        <v>2096</v>
      </c>
      <c r="C292" s="7">
        <v>62</v>
      </c>
      <c r="D292" s="7">
        <v>69</v>
      </c>
      <c r="E292" s="7" t="s">
        <v>922</v>
      </c>
      <c r="F292" s="7" t="s">
        <v>1901</v>
      </c>
      <c r="G292" s="7">
        <v>1</v>
      </c>
    </row>
    <row r="293" spans="1:7" ht="15.75" customHeight="1" x14ac:dyDescent="0.3">
      <c r="A293" s="8">
        <v>292</v>
      </c>
      <c r="B293" s="8">
        <v>3311</v>
      </c>
      <c r="C293" s="8">
        <v>92</v>
      </c>
      <c r="D293" s="8">
        <v>76</v>
      </c>
      <c r="E293" s="8" t="s">
        <v>922</v>
      </c>
      <c r="F293" s="8" t="s">
        <v>1904</v>
      </c>
      <c r="G293" s="8">
        <v>0</v>
      </c>
    </row>
    <row r="294" spans="1:7" ht="15.75" customHeight="1" x14ac:dyDescent="0.3">
      <c r="A294" s="7">
        <v>293</v>
      </c>
      <c r="B294" s="7">
        <v>3287</v>
      </c>
      <c r="C294" s="7">
        <v>117</v>
      </c>
      <c r="D294" s="7">
        <v>102</v>
      </c>
      <c r="E294" s="7" t="s">
        <v>922</v>
      </c>
      <c r="F294" s="7" t="s">
        <v>1905</v>
      </c>
      <c r="G294" s="7">
        <v>0</v>
      </c>
    </row>
    <row r="295" spans="1:7" ht="15.75" customHeight="1" x14ac:dyDescent="0.3">
      <c r="A295" s="8">
        <v>294</v>
      </c>
      <c r="B295" s="8">
        <v>521</v>
      </c>
      <c r="C295" s="8">
        <v>49</v>
      </c>
      <c r="D295" s="8">
        <v>61</v>
      </c>
      <c r="E295" s="8" t="s">
        <v>922</v>
      </c>
      <c r="F295" s="8" t="s">
        <v>1908</v>
      </c>
      <c r="G295" s="8">
        <v>0</v>
      </c>
    </row>
    <row r="296" spans="1:7" ht="15.75" customHeight="1" x14ac:dyDescent="0.3">
      <c r="A296" s="7">
        <v>295</v>
      </c>
      <c r="B296" s="7">
        <v>1724</v>
      </c>
      <c r="C296" s="7">
        <v>99</v>
      </c>
      <c r="D296" s="7">
        <v>111</v>
      </c>
      <c r="E296" s="7" t="s">
        <v>922</v>
      </c>
      <c r="F296" s="7" t="s">
        <v>1911</v>
      </c>
      <c r="G296" s="7">
        <v>0</v>
      </c>
    </row>
    <row r="297" spans="1:7" ht="15.75" customHeight="1" x14ac:dyDescent="0.3">
      <c r="A297" s="8">
        <v>296</v>
      </c>
      <c r="B297" s="8">
        <v>2019</v>
      </c>
      <c r="C297" s="8">
        <v>33</v>
      </c>
      <c r="D297" s="8">
        <v>34</v>
      </c>
      <c r="E297" s="8" t="s">
        <v>922</v>
      </c>
      <c r="F297" s="8" t="s">
        <v>1914</v>
      </c>
      <c r="G297" s="8">
        <v>1</v>
      </c>
    </row>
    <row r="298" spans="1:7" ht="15.75" customHeight="1" x14ac:dyDescent="0.3">
      <c r="A298" s="7">
        <v>297</v>
      </c>
      <c r="B298" s="7">
        <v>2455</v>
      </c>
      <c r="C298" s="7">
        <v>32</v>
      </c>
      <c r="D298" s="7">
        <v>31</v>
      </c>
      <c r="E298" s="7" t="s">
        <v>922</v>
      </c>
      <c r="F298" s="7" t="s">
        <v>1916</v>
      </c>
      <c r="G298" s="7">
        <v>1</v>
      </c>
    </row>
    <row r="299" spans="1:7" ht="15.75" customHeight="1" x14ac:dyDescent="0.3">
      <c r="A299" s="8">
        <v>298</v>
      </c>
      <c r="B299" s="8">
        <v>2970</v>
      </c>
      <c r="C299" s="8">
        <v>12</v>
      </c>
      <c r="D299" s="8">
        <v>34</v>
      </c>
      <c r="E299" s="8" t="s">
        <v>922</v>
      </c>
      <c r="F299" s="8" t="s">
        <v>1918</v>
      </c>
      <c r="G299" s="8">
        <v>1</v>
      </c>
    </row>
    <row r="300" spans="1:7" ht="15.75" customHeight="1" x14ac:dyDescent="0.3">
      <c r="A300" s="7">
        <v>299</v>
      </c>
      <c r="B300" s="7">
        <v>2234</v>
      </c>
      <c r="C300" s="7">
        <v>82</v>
      </c>
      <c r="D300" s="7">
        <v>92</v>
      </c>
      <c r="E300" s="7" t="s">
        <v>963</v>
      </c>
      <c r="F300" s="7" t="s">
        <v>1919</v>
      </c>
      <c r="G300" s="7">
        <v>0</v>
      </c>
    </row>
    <row r="301" spans="1:7" ht="15.75" customHeight="1" x14ac:dyDescent="0.3">
      <c r="A301" s="8">
        <v>300</v>
      </c>
      <c r="B301" s="8">
        <v>2675</v>
      </c>
      <c r="C301" s="8">
        <v>86</v>
      </c>
      <c r="D301" s="8">
        <v>72</v>
      </c>
      <c r="E301" s="8" t="s">
        <v>922</v>
      </c>
      <c r="F301" s="8" t="s">
        <v>1920</v>
      </c>
      <c r="G301" s="8">
        <v>0</v>
      </c>
    </row>
    <row r="302" spans="1:7" ht="15.75" customHeight="1" x14ac:dyDescent="0.3">
      <c r="A302" s="7">
        <v>301</v>
      </c>
      <c r="B302" s="7">
        <v>3451</v>
      </c>
      <c r="C302" s="7">
        <v>119</v>
      </c>
      <c r="D302" s="7">
        <v>117</v>
      </c>
      <c r="E302" s="7" t="s">
        <v>922</v>
      </c>
      <c r="F302" s="7" t="s">
        <v>1921</v>
      </c>
      <c r="G302" s="7">
        <v>1</v>
      </c>
    </row>
    <row r="303" spans="1:7" ht="15.75" customHeight="1" x14ac:dyDescent="0.3">
      <c r="A303" s="8">
        <v>302</v>
      </c>
      <c r="B303" s="8">
        <v>2765</v>
      </c>
      <c r="C303" s="8">
        <v>98</v>
      </c>
      <c r="D303" s="8">
        <v>92</v>
      </c>
      <c r="E303" s="8" t="s">
        <v>922</v>
      </c>
      <c r="F303" s="8" t="s">
        <v>1922</v>
      </c>
      <c r="G303" s="8">
        <v>1</v>
      </c>
    </row>
    <row r="304" spans="1:7" ht="15.75" customHeight="1" x14ac:dyDescent="0.3">
      <c r="A304" s="7">
        <v>303</v>
      </c>
      <c r="B304" s="7">
        <v>2961</v>
      </c>
      <c r="C304" s="7">
        <v>87</v>
      </c>
      <c r="D304" s="7">
        <v>76</v>
      </c>
      <c r="E304" s="7" t="s">
        <v>922</v>
      </c>
      <c r="F304" s="7" t="s">
        <v>1923</v>
      </c>
      <c r="G304" s="7">
        <v>1</v>
      </c>
    </row>
    <row r="305" spans="1:7" ht="15.75" customHeight="1" x14ac:dyDescent="0.3">
      <c r="A305" s="8">
        <v>304</v>
      </c>
      <c r="B305" s="8">
        <v>1434</v>
      </c>
      <c r="C305" s="8">
        <v>106</v>
      </c>
      <c r="D305" s="8">
        <v>111</v>
      </c>
      <c r="E305" s="8" t="s">
        <v>922</v>
      </c>
      <c r="F305" s="8" t="s">
        <v>1925</v>
      </c>
      <c r="G305" s="8">
        <v>1</v>
      </c>
    </row>
    <row r="306" spans="1:7" ht="15.75" customHeight="1" x14ac:dyDescent="0.3">
      <c r="A306" s="7">
        <v>305</v>
      </c>
      <c r="B306" s="7">
        <v>1082</v>
      </c>
      <c r="C306" s="7">
        <v>79</v>
      </c>
      <c r="D306" s="7">
        <v>78</v>
      </c>
      <c r="E306" s="7" t="s">
        <v>922</v>
      </c>
      <c r="F306" s="7" t="s">
        <v>1929</v>
      </c>
      <c r="G306" s="7">
        <v>1</v>
      </c>
    </row>
    <row r="307" spans="1:7" ht="15.75" customHeight="1" x14ac:dyDescent="0.3">
      <c r="A307" s="8">
        <v>306</v>
      </c>
      <c r="B307" s="8">
        <v>2016</v>
      </c>
      <c r="C307" s="8">
        <v>116</v>
      </c>
      <c r="D307" s="8">
        <v>117</v>
      </c>
      <c r="E307" s="8" t="s">
        <v>922</v>
      </c>
      <c r="F307" s="8" t="s">
        <v>1930</v>
      </c>
      <c r="G307" s="8">
        <v>0</v>
      </c>
    </row>
    <row r="308" spans="1:7" ht="15.75" customHeight="1" x14ac:dyDescent="0.3">
      <c r="A308" s="7">
        <v>307</v>
      </c>
      <c r="B308" s="7">
        <v>1871</v>
      </c>
      <c r="C308" s="7">
        <v>45</v>
      </c>
      <c r="D308" s="7">
        <v>66</v>
      </c>
      <c r="E308" s="7" t="s">
        <v>922</v>
      </c>
      <c r="F308" s="7" t="s">
        <v>1932</v>
      </c>
      <c r="G308" s="7">
        <v>1</v>
      </c>
    </row>
    <row r="309" spans="1:7" ht="15.75" customHeight="1" x14ac:dyDescent="0.3">
      <c r="A309" s="8">
        <v>308</v>
      </c>
      <c r="B309" s="8">
        <v>713</v>
      </c>
      <c r="C309" s="8">
        <v>9</v>
      </c>
      <c r="D309" s="8">
        <v>1</v>
      </c>
      <c r="E309" s="8" t="s">
        <v>922</v>
      </c>
      <c r="F309" s="8" t="s">
        <v>1933</v>
      </c>
      <c r="G309" s="8">
        <v>1</v>
      </c>
    </row>
    <row r="310" spans="1:7" ht="15.75" customHeight="1" x14ac:dyDescent="0.3">
      <c r="A310" s="7">
        <v>309</v>
      </c>
      <c r="B310" s="7">
        <v>81</v>
      </c>
      <c r="C310" s="7">
        <v>20</v>
      </c>
      <c r="D310" s="7">
        <v>2</v>
      </c>
      <c r="E310" s="7" t="s">
        <v>922</v>
      </c>
      <c r="F310" s="7" t="s">
        <v>1934</v>
      </c>
      <c r="G310" s="7">
        <v>0</v>
      </c>
    </row>
    <row r="311" spans="1:7" ht="15.75" customHeight="1" x14ac:dyDescent="0.3">
      <c r="A311" s="8">
        <v>310</v>
      </c>
      <c r="B311" s="8">
        <v>2132</v>
      </c>
      <c r="C311" s="8">
        <v>40</v>
      </c>
      <c r="D311" s="8">
        <v>3</v>
      </c>
      <c r="E311" s="8" t="s">
        <v>993</v>
      </c>
      <c r="F311" s="8" t="s">
        <v>1938</v>
      </c>
      <c r="G311" s="8">
        <v>0</v>
      </c>
    </row>
    <row r="312" spans="1:7" ht="15.75" customHeight="1" x14ac:dyDescent="0.3">
      <c r="A312" s="7">
        <v>311</v>
      </c>
      <c r="B312" s="7">
        <v>386</v>
      </c>
      <c r="C312" s="7">
        <v>102</v>
      </c>
      <c r="D312" s="7">
        <v>105</v>
      </c>
      <c r="E312" s="7" t="s">
        <v>922</v>
      </c>
      <c r="F312" s="7" t="s">
        <v>1940</v>
      </c>
      <c r="G312" s="7">
        <v>1</v>
      </c>
    </row>
    <row r="313" spans="1:7" ht="15.75" customHeight="1" x14ac:dyDescent="0.3">
      <c r="A313" s="8">
        <v>312</v>
      </c>
      <c r="B313" s="8">
        <v>462</v>
      </c>
      <c r="C313" s="8">
        <v>104</v>
      </c>
      <c r="D313" s="8">
        <v>102</v>
      </c>
      <c r="E313" s="8" t="s">
        <v>922</v>
      </c>
      <c r="F313" s="8" t="s">
        <v>1941</v>
      </c>
      <c r="G313" s="8">
        <v>1</v>
      </c>
    </row>
    <row r="314" spans="1:7" ht="15.75" customHeight="1" x14ac:dyDescent="0.3">
      <c r="A314" s="7">
        <v>313</v>
      </c>
      <c r="B314" s="7">
        <v>1587</v>
      </c>
      <c r="C314" s="7">
        <v>33</v>
      </c>
      <c r="D314" s="7">
        <v>3</v>
      </c>
      <c r="E314" s="7" t="s">
        <v>922</v>
      </c>
      <c r="F314" s="7" t="s">
        <v>1943</v>
      </c>
      <c r="G314" s="7">
        <v>1</v>
      </c>
    </row>
    <row r="315" spans="1:7" ht="15.75" customHeight="1" x14ac:dyDescent="0.3">
      <c r="A315" s="8">
        <v>314</v>
      </c>
      <c r="B315" s="8">
        <v>2619</v>
      </c>
      <c r="C315" s="8">
        <v>93</v>
      </c>
      <c r="D315" s="8">
        <v>72</v>
      </c>
      <c r="E315" s="8" t="s">
        <v>922</v>
      </c>
      <c r="F315" s="8" t="s">
        <v>1946</v>
      </c>
      <c r="G315" s="8">
        <v>1</v>
      </c>
    </row>
    <row r="316" spans="1:7" ht="15.75" customHeight="1" x14ac:dyDescent="0.3">
      <c r="A316" s="7">
        <v>315</v>
      </c>
      <c r="B316" s="7">
        <v>2513</v>
      </c>
      <c r="C316" s="7">
        <v>20</v>
      </c>
      <c r="D316" s="7">
        <v>2</v>
      </c>
      <c r="E316" s="7" t="s">
        <v>922</v>
      </c>
      <c r="F316" s="7" t="s">
        <v>1952</v>
      </c>
      <c r="G316" s="7">
        <v>1</v>
      </c>
    </row>
    <row r="317" spans="1:7" ht="15.75" customHeight="1" x14ac:dyDescent="0.3">
      <c r="A317" s="8">
        <v>316</v>
      </c>
      <c r="B317" s="8">
        <v>1335</v>
      </c>
      <c r="C317" s="8">
        <v>72</v>
      </c>
      <c r="D317" s="8">
        <v>88</v>
      </c>
      <c r="E317" s="8" t="s">
        <v>922</v>
      </c>
      <c r="F317" s="8" t="s">
        <v>1955</v>
      </c>
      <c r="G317" s="8">
        <v>0</v>
      </c>
    </row>
    <row r="318" spans="1:7" ht="15.75" customHeight="1" x14ac:dyDescent="0.3">
      <c r="A318" s="7">
        <v>317</v>
      </c>
      <c r="B318" s="7">
        <v>687</v>
      </c>
      <c r="C318" s="7">
        <v>117</v>
      </c>
      <c r="D318" s="7">
        <v>111</v>
      </c>
      <c r="E318" s="7" t="s">
        <v>922</v>
      </c>
      <c r="F318" s="7" t="s">
        <v>1957</v>
      </c>
      <c r="G318" s="7">
        <v>0</v>
      </c>
    </row>
    <row r="319" spans="1:7" ht="15.75" customHeight="1" x14ac:dyDescent="0.3">
      <c r="A319" s="8">
        <v>318</v>
      </c>
      <c r="B319" s="8">
        <v>208</v>
      </c>
      <c r="C319" s="8">
        <v>32</v>
      </c>
      <c r="D319" s="8">
        <v>2</v>
      </c>
      <c r="E319" s="8" t="s">
        <v>922</v>
      </c>
      <c r="F319" s="8" t="s">
        <v>1961</v>
      </c>
      <c r="G319" s="8">
        <v>1</v>
      </c>
    </row>
    <row r="320" spans="1:7" ht="15.75" customHeight="1" x14ac:dyDescent="0.3">
      <c r="A320" s="7">
        <v>319</v>
      </c>
      <c r="B320" s="7">
        <v>3032</v>
      </c>
      <c r="C320" s="7">
        <v>13</v>
      </c>
      <c r="D320" s="7">
        <v>1</v>
      </c>
      <c r="E320" s="7" t="s">
        <v>41</v>
      </c>
      <c r="F320" s="7" t="s">
        <v>1966</v>
      </c>
      <c r="G320" s="7">
        <v>0</v>
      </c>
    </row>
    <row r="321" spans="1:7" ht="15.75" customHeight="1" x14ac:dyDescent="0.3">
      <c r="A321" s="8">
        <v>320</v>
      </c>
      <c r="B321" s="8">
        <v>2054</v>
      </c>
      <c r="C321" s="8">
        <v>45</v>
      </c>
      <c r="D321" s="8">
        <v>59</v>
      </c>
      <c r="E321" s="8" t="s">
        <v>922</v>
      </c>
      <c r="F321" s="8" t="s">
        <v>1970</v>
      </c>
      <c r="G321" s="8">
        <v>0</v>
      </c>
    </row>
    <row r="322" spans="1:7" ht="15.75" customHeight="1" x14ac:dyDescent="0.3">
      <c r="A322" s="7">
        <v>321</v>
      </c>
      <c r="B322" s="7">
        <v>2771</v>
      </c>
      <c r="C322" s="7">
        <v>14</v>
      </c>
      <c r="D322" s="7">
        <v>36</v>
      </c>
      <c r="E322" s="7" t="s">
        <v>922</v>
      </c>
      <c r="F322" s="7" t="s">
        <v>1974</v>
      </c>
      <c r="G322" s="7">
        <v>1</v>
      </c>
    </row>
    <row r="323" spans="1:7" ht="15.75" customHeight="1" x14ac:dyDescent="0.3">
      <c r="A323" s="8">
        <v>322</v>
      </c>
      <c r="B323" s="8">
        <v>2397</v>
      </c>
      <c r="C323" s="8">
        <v>5</v>
      </c>
      <c r="D323" s="8">
        <v>36</v>
      </c>
      <c r="E323" s="8" t="s">
        <v>922</v>
      </c>
      <c r="F323" s="8" t="s">
        <v>1975</v>
      </c>
      <c r="G323" s="8">
        <v>0</v>
      </c>
    </row>
    <row r="324" spans="1:7" ht="15.75" customHeight="1" x14ac:dyDescent="0.3">
      <c r="A324" s="7">
        <v>323</v>
      </c>
      <c r="B324" s="7">
        <v>2711</v>
      </c>
      <c r="C324" s="7">
        <v>86</v>
      </c>
      <c r="D324" s="7">
        <v>78</v>
      </c>
      <c r="E324" s="7" t="s">
        <v>922</v>
      </c>
      <c r="F324" s="7" t="s">
        <v>1977</v>
      </c>
      <c r="G324" s="7">
        <v>0</v>
      </c>
    </row>
    <row r="325" spans="1:7" ht="15.75" customHeight="1" x14ac:dyDescent="0.3">
      <c r="A325" s="8">
        <v>324</v>
      </c>
      <c r="B325" s="8">
        <v>17</v>
      </c>
      <c r="C325" s="8">
        <v>104</v>
      </c>
      <c r="D325" s="8">
        <v>117</v>
      </c>
      <c r="E325" s="8" t="s">
        <v>922</v>
      </c>
      <c r="F325" s="8" t="s">
        <v>1979</v>
      </c>
      <c r="G325" s="8">
        <v>1</v>
      </c>
    </row>
    <row r="326" spans="1:7" ht="15.75" customHeight="1" x14ac:dyDescent="0.3">
      <c r="A326" s="7">
        <v>325</v>
      </c>
      <c r="B326" s="7">
        <v>3396</v>
      </c>
      <c r="C326" s="7">
        <v>115</v>
      </c>
      <c r="D326" s="7">
        <v>117</v>
      </c>
      <c r="E326" s="7" t="s">
        <v>922</v>
      </c>
      <c r="F326" s="7" t="s">
        <v>1982</v>
      </c>
      <c r="G326" s="7">
        <v>1</v>
      </c>
    </row>
    <row r="327" spans="1:7" ht="15.75" customHeight="1" x14ac:dyDescent="0.3">
      <c r="A327" s="8">
        <v>326</v>
      </c>
      <c r="B327" s="8">
        <v>852</v>
      </c>
      <c r="C327" s="8">
        <v>118</v>
      </c>
      <c r="D327" s="8">
        <v>119</v>
      </c>
      <c r="E327" s="8" t="s">
        <v>922</v>
      </c>
      <c r="F327" s="8" t="s">
        <v>1983</v>
      </c>
      <c r="G327" s="8">
        <v>0</v>
      </c>
    </row>
    <row r="328" spans="1:7" ht="15.75" customHeight="1" x14ac:dyDescent="0.3">
      <c r="A328" s="7">
        <v>327</v>
      </c>
      <c r="B328" s="7">
        <v>2880</v>
      </c>
      <c r="C328" s="7">
        <v>23</v>
      </c>
      <c r="D328" s="7">
        <v>2</v>
      </c>
      <c r="E328" s="7" t="s">
        <v>922</v>
      </c>
      <c r="F328" s="7" t="s">
        <v>1988</v>
      </c>
      <c r="G328" s="7">
        <v>1</v>
      </c>
    </row>
    <row r="329" spans="1:7" ht="15.75" customHeight="1" x14ac:dyDescent="0.3">
      <c r="A329" s="8">
        <v>328</v>
      </c>
      <c r="B329" s="8">
        <v>1190</v>
      </c>
      <c r="C329" s="8">
        <v>13</v>
      </c>
      <c r="D329" s="8">
        <v>32</v>
      </c>
      <c r="E329" s="8" t="s">
        <v>922</v>
      </c>
      <c r="F329" s="8" t="s">
        <v>1989</v>
      </c>
      <c r="G329" s="8">
        <v>0</v>
      </c>
    </row>
    <row r="330" spans="1:7" ht="15.75" customHeight="1" x14ac:dyDescent="0.3">
      <c r="A330" s="7">
        <v>329</v>
      </c>
      <c r="B330" s="7">
        <v>477</v>
      </c>
      <c r="C330" s="7">
        <v>21</v>
      </c>
      <c r="D330" s="7">
        <v>2</v>
      </c>
      <c r="E330" s="7" t="s">
        <v>922</v>
      </c>
      <c r="F330" s="7" t="s">
        <v>1990</v>
      </c>
      <c r="G330" s="7">
        <v>1</v>
      </c>
    </row>
    <row r="331" spans="1:7" ht="15.75" customHeight="1" x14ac:dyDescent="0.3">
      <c r="A331" s="8">
        <v>330</v>
      </c>
      <c r="B331" s="8">
        <v>1426</v>
      </c>
      <c r="C331" s="8">
        <v>32</v>
      </c>
      <c r="D331" s="8">
        <v>35</v>
      </c>
      <c r="E331" s="8" t="s">
        <v>922</v>
      </c>
      <c r="F331" s="8" t="s">
        <v>1991</v>
      </c>
      <c r="G331" s="8">
        <v>0</v>
      </c>
    </row>
    <row r="332" spans="1:7" ht="15.75" customHeight="1" x14ac:dyDescent="0.3">
      <c r="A332" s="7">
        <v>331</v>
      </c>
      <c r="B332" s="7">
        <v>2732</v>
      </c>
      <c r="C332" s="7">
        <v>14</v>
      </c>
      <c r="D332" s="7">
        <v>9</v>
      </c>
      <c r="E332" s="7" t="s">
        <v>922</v>
      </c>
      <c r="F332" s="7" t="s">
        <v>1993</v>
      </c>
      <c r="G332" s="7">
        <v>1</v>
      </c>
    </row>
    <row r="333" spans="1:7" ht="15.75" customHeight="1" x14ac:dyDescent="0.3">
      <c r="A333" s="8">
        <v>332</v>
      </c>
      <c r="B333" s="8">
        <v>857</v>
      </c>
      <c r="C333" s="8">
        <v>12</v>
      </c>
      <c r="D333" s="8">
        <v>32</v>
      </c>
      <c r="E333" s="8" t="s">
        <v>922</v>
      </c>
      <c r="F333" s="8" t="s">
        <v>1994</v>
      </c>
      <c r="G333" s="8">
        <v>0</v>
      </c>
    </row>
    <row r="334" spans="1:7" ht="15.75" customHeight="1" x14ac:dyDescent="0.3">
      <c r="A334" s="7">
        <v>333</v>
      </c>
      <c r="B334" s="7">
        <v>3371</v>
      </c>
      <c r="C334" s="7">
        <v>76</v>
      </c>
      <c r="D334" s="7">
        <v>92</v>
      </c>
      <c r="E334" s="7" t="s">
        <v>922</v>
      </c>
      <c r="F334" s="7" t="s">
        <v>1998</v>
      </c>
      <c r="G334" s="7">
        <v>1</v>
      </c>
    </row>
    <row r="335" spans="1:7" ht="15.75" customHeight="1" x14ac:dyDescent="0.3">
      <c r="A335" s="8">
        <v>334</v>
      </c>
      <c r="B335" s="8">
        <v>656</v>
      </c>
      <c r="C335" s="8">
        <v>22</v>
      </c>
      <c r="D335" s="8">
        <v>31</v>
      </c>
      <c r="E335" s="8" t="s">
        <v>922</v>
      </c>
      <c r="F335" s="8" t="s">
        <v>2001</v>
      </c>
      <c r="G335" s="8">
        <v>1</v>
      </c>
    </row>
    <row r="336" spans="1:7" ht="15.75" customHeight="1" x14ac:dyDescent="0.3">
      <c r="A336" s="7">
        <v>335</v>
      </c>
      <c r="B336" s="7">
        <v>1774</v>
      </c>
      <c r="C336" s="7">
        <v>14</v>
      </c>
      <c r="D336" s="7">
        <v>32</v>
      </c>
      <c r="E336" s="7" t="s">
        <v>922</v>
      </c>
      <c r="F336" s="7" t="s">
        <v>2003</v>
      </c>
      <c r="G336" s="7">
        <v>0</v>
      </c>
    </row>
    <row r="337" spans="1:7" ht="15.75" customHeight="1" x14ac:dyDescent="0.3">
      <c r="A337" s="8">
        <v>336</v>
      </c>
      <c r="B337" s="8">
        <v>1688</v>
      </c>
      <c r="C337" s="8">
        <v>88</v>
      </c>
      <c r="D337" s="8">
        <v>78</v>
      </c>
      <c r="E337" s="8" t="s">
        <v>922</v>
      </c>
      <c r="F337" s="8" t="s">
        <v>2006</v>
      </c>
      <c r="G337" s="8">
        <v>1</v>
      </c>
    </row>
    <row r="338" spans="1:7" ht="15.75" customHeight="1" x14ac:dyDescent="0.3">
      <c r="A338" s="7">
        <v>337</v>
      </c>
      <c r="B338" s="7">
        <v>3392</v>
      </c>
      <c r="C338" s="7">
        <v>58</v>
      </c>
      <c r="D338" s="7">
        <v>61</v>
      </c>
      <c r="E338" s="7" t="s">
        <v>922</v>
      </c>
      <c r="F338" s="7" t="s">
        <v>2008</v>
      </c>
      <c r="G338" s="7">
        <v>0</v>
      </c>
    </row>
    <row r="339" spans="1:7" ht="15.75" customHeight="1" x14ac:dyDescent="0.3">
      <c r="A339" s="8">
        <v>338</v>
      </c>
      <c r="B339" s="8">
        <v>2592</v>
      </c>
      <c r="C339" s="8">
        <v>78</v>
      </c>
      <c r="D339" s="8">
        <v>86</v>
      </c>
      <c r="E339" s="8" t="s">
        <v>41</v>
      </c>
      <c r="F339" s="8" t="s">
        <v>2012</v>
      </c>
      <c r="G339" s="8">
        <v>0</v>
      </c>
    </row>
    <row r="340" spans="1:7" ht="15.75" customHeight="1" x14ac:dyDescent="0.3">
      <c r="A340" s="7">
        <v>339</v>
      </c>
      <c r="B340" s="7">
        <v>1872</v>
      </c>
      <c r="C340" s="7">
        <v>35</v>
      </c>
      <c r="D340" s="7">
        <v>1</v>
      </c>
      <c r="E340" s="7" t="s">
        <v>922</v>
      </c>
      <c r="F340" s="7" t="s">
        <v>2015</v>
      </c>
      <c r="G340" s="7">
        <v>0</v>
      </c>
    </row>
    <row r="341" spans="1:7" ht="15.75" customHeight="1" x14ac:dyDescent="0.3">
      <c r="A341" s="8">
        <v>340</v>
      </c>
      <c r="B341" s="8">
        <v>966</v>
      </c>
      <c r="C341" s="8">
        <v>30</v>
      </c>
      <c r="D341" s="8">
        <v>32</v>
      </c>
      <c r="E341" s="8" t="s">
        <v>922</v>
      </c>
      <c r="F341" s="8" t="s">
        <v>2018</v>
      </c>
      <c r="G341" s="8">
        <v>0</v>
      </c>
    </row>
    <row r="342" spans="1:7" ht="15.75" customHeight="1" x14ac:dyDescent="0.3">
      <c r="A342" s="7">
        <v>341</v>
      </c>
      <c r="B342" s="7">
        <v>1515</v>
      </c>
      <c r="C342" s="7">
        <v>15</v>
      </c>
      <c r="D342" s="7">
        <v>36</v>
      </c>
      <c r="E342" s="7" t="s">
        <v>922</v>
      </c>
      <c r="F342" s="7" t="s">
        <v>2022</v>
      </c>
      <c r="G342" s="7">
        <v>1</v>
      </c>
    </row>
    <row r="343" spans="1:7" ht="15.75" customHeight="1" x14ac:dyDescent="0.3">
      <c r="A343" s="8">
        <v>342</v>
      </c>
      <c r="B343" s="8">
        <v>1053</v>
      </c>
      <c r="C343" s="8">
        <v>55</v>
      </c>
      <c r="D343" s="8">
        <v>69</v>
      </c>
      <c r="E343" s="8" t="s">
        <v>922</v>
      </c>
      <c r="F343" s="8" t="s">
        <v>2026</v>
      </c>
      <c r="G343" s="8">
        <v>1</v>
      </c>
    </row>
    <row r="344" spans="1:7" ht="15.75" customHeight="1" x14ac:dyDescent="0.3">
      <c r="A344" s="7">
        <v>343</v>
      </c>
      <c r="B344" s="7">
        <v>370</v>
      </c>
      <c r="C344" s="7">
        <v>25</v>
      </c>
      <c r="D344" s="7">
        <v>32</v>
      </c>
      <c r="E344" s="7" t="s">
        <v>922</v>
      </c>
      <c r="F344" s="7" t="s">
        <v>2028</v>
      </c>
      <c r="G344" s="7">
        <v>0</v>
      </c>
    </row>
    <row r="345" spans="1:7" ht="15.75" customHeight="1" x14ac:dyDescent="0.3">
      <c r="A345" s="8">
        <v>344</v>
      </c>
      <c r="B345" s="8">
        <v>342</v>
      </c>
      <c r="C345" s="8">
        <v>112</v>
      </c>
      <c r="D345" s="8">
        <v>117</v>
      </c>
      <c r="E345" s="8" t="s">
        <v>922</v>
      </c>
      <c r="F345" s="8" t="s">
        <v>2031</v>
      </c>
      <c r="G345" s="8">
        <v>1</v>
      </c>
    </row>
    <row r="346" spans="1:7" ht="15.75" customHeight="1" x14ac:dyDescent="0.3">
      <c r="A346" s="7">
        <v>345</v>
      </c>
      <c r="B346" s="7">
        <v>2378</v>
      </c>
      <c r="C346" s="7">
        <v>83</v>
      </c>
      <c r="D346" s="7">
        <v>86</v>
      </c>
      <c r="E346" s="7" t="s">
        <v>922</v>
      </c>
      <c r="F346" s="7" t="s">
        <v>2036</v>
      </c>
      <c r="G346" s="7">
        <v>1</v>
      </c>
    </row>
    <row r="347" spans="1:7" ht="15.75" customHeight="1" x14ac:dyDescent="0.3">
      <c r="A347" s="8">
        <v>346</v>
      </c>
      <c r="B347" s="8">
        <v>1714</v>
      </c>
      <c r="C347" s="8">
        <v>102</v>
      </c>
      <c r="D347" s="8">
        <v>105</v>
      </c>
      <c r="E347" s="8" t="s">
        <v>922</v>
      </c>
      <c r="F347" s="8" t="s">
        <v>2039</v>
      </c>
      <c r="G347" s="8">
        <v>1</v>
      </c>
    </row>
    <row r="348" spans="1:7" ht="15.75" customHeight="1" x14ac:dyDescent="0.3">
      <c r="A348" s="7">
        <v>347</v>
      </c>
      <c r="B348" s="7">
        <v>349</v>
      </c>
      <c r="C348" s="7">
        <v>19</v>
      </c>
      <c r="D348" s="7">
        <v>9</v>
      </c>
      <c r="E348" s="7" t="s">
        <v>922</v>
      </c>
      <c r="F348" s="7" t="s">
        <v>2042</v>
      </c>
      <c r="G348" s="7">
        <v>1</v>
      </c>
    </row>
    <row r="349" spans="1:7" ht="15.75" customHeight="1" x14ac:dyDescent="0.3">
      <c r="A349" s="8">
        <v>348</v>
      </c>
      <c r="B349" s="8">
        <v>2789</v>
      </c>
      <c r="C349" s="8">
        <v>31</v>
      </c>
      <c r="D349" s="8">
        <v>35</v>
      </c>
      <c r="E349" s="8" t="s">
        <v>922</v>
      </c>
      <c r="F349" s="8" t="s">
        <v>2043</v>
      </c>
      <c r="G349" s="8">
        <v>0</v>
      </c>
    </row>
    <row r="350" spans="1:7" ht="15.75" customHeight="1" x14ac:dyDescent="0.3">
      <c r="A350" s="7">
        <v>349</v>
      </c>
      <c r="B350" s="7">
        <v>1741</v>
      </c>
      <c r="C350" s="7">
        <v>100</v>
      </c>
      <c r="D350" s="7">
        <v>117</v>
      </c>
      <c r="E350" s="7" t="s">
        <v>922</v>
      </c>
      <c r="F350" s="7" t="s">
        <v>2047</v>
      </c>
      <c r="G350" s="7">
        <v>1</v>
      </c>
    </row>
    <row r="351" spans="1:7" ht="15.75" customHeight="1" x14ac:dyDescent="0.3">
      <c r="A351" s="8">
        <v>350</v>
      </c>
      <c r="B351" s="8">
        <v>2681</v>
      </c>
      <c r="C351" s="8">
        <v>115</v>
      </c>
      <c r="D351" s="8">
        <v>111</v>
      </c>
      <c r="E351" s="8" t="s">
        <v>922</v>
      </c>
      <c r="F351" s="8" t="s">
        <v>2049</v>
      </c>
      <c r="G351" s="8">
        <v>1</v>
      </c>
    </row>
    <row r="352" spans="1:7" ht="15.75" customHeight="1" x14ac:dyDescent="0.3">
      <c r="A352" s="7">
        <v>351</v>
      </c>
      <c r="B352" s="7">
        <v>254</v>
      </c>
      <c r="C352" s="7">
        <v>41</v>
      </c>
      <c r="D352" s="7">
        <v>34</v>
      </c>
      <c r="E352" s="7" t="s">
        <v>922</v>
      </c>
      <c r="F352" s="7" t="s">
        <v>2053</v>
      </c>
      <c r="G352" s="7">
        <v>0</v>
      </c>
    </row>
    <row r="353" spans="1:7" ht="15.75" customHeight="1" x14ac:dyDescent="0.3">
      <c r="A353" s="8">
        <v>352</v>
      </c>
      <c r="B353" s="8">
        <v>1969</v>
      </c>
      <c r="C353" s="8">
        <v>95</v>
      </c>
      <c r="D353" s="8">
        <v>76</v>
      </c>
      <c r="E353" s="8" t="s">
        <v>922</v>
      </c>
      <c r="F353" s="8" t="s">
        <v>2055</v>
      </c>
      <c r="G353" s="8">
        <v>1</v>
      </c>
    </row>
    <row r="354" spans="1:7" ht="15.75" customHeight="1" x14ac:dyDescent="0.3">
      <c r="A354" s="7">
        <v>353</v>
      </c>
      <c r="B354" s="7">
        <v>3295</v>
      </c>
      <c r="C354" s="7">
        <v>74</v>
      </c>
      <c r="D354" s="7">
        <v>72</v>
      </c>
      <c r="E354" s="7" t="s">
        <v>922</v>
      </c>
      <c r="F354" s="7" t="s">
        <v>2059</v>
      </c>
      <c r="G354" s="7">
        <v>1</v>
      </c>
    </row>
    <row r="355" spans="1:7" ht="15.75" customHeight="1" x14ac:dyDescent="0.3">
      <c r="A355" s="8">
        <v>354</v>
      </c>
      <c r="B355" s="8">
        <v>119</v>
      </c>
      <c r="C355" s="8">
        <v>15</v>
      </c>
      <c r="D355" s="8">
        <v>3</v>
      </c>
      <c r="E355" s="8" t="s">
        <v>922</v>
      </c>
      <c r="F355" s="8" t="s">
        <v>2061</v>
      </c>
      <c r="G355" s="8">
        <v>0</v>
      </c>
    </row>
    <row r="356" spans="1:7" ht="15.75" customHeight="1" x14ac:dyDescent="0.3">
      <c r="A356" s="7">
        <v>355</v>
      </c>
      <c r="B356" s="7">
        <v>1980</v>
      </c>
      <c r="C356" s="7">
        <v>57</v>
      </c>
      <c r="D356" s="7">
        <v>69</v>
      </c>
      <c r="E356" s="7" t="s">
        <v>922</v>
      </c>
      <c r="F356" s="7" t="s">
        <v>2064</v>
      </c>
      <c r="G356" s="7">
        <v>0</v>
      </c>
    </row>
    <row r="357" spans="1:7" ht="15.75" customHeight="1" x14ac:dyDescent="0.3">
      <c r="A357" s="8">
        <v>356</v>
      </c>
      <c r="B357" s="8">
        <v>3141</v>
      </c>
      <c r="C357" s="8">
        <v>17</v>
      </c>
      <c r="D357" s="8">
        <v>31</v>
      </c>
      <c r="E357" s="8" t="s">
        <v>922</v>
      </c>
      <c r="F357" s="8" t="s">
        <v>2067</v>
      </c>
      <c r="G357" s="8">
        <v>0</v>
      </c>
    </row>
    <row r="358" spans="1:7" ht="15.75" customHeight="1" x14ac:dyDescent="0.3">
      <c r="A358" s="7">
        <v>357</v>
      </c>
      <c r="B358" s="7">
        <v>341</v>
      </c>
      <c r="C358" s="7">
        <v>11</v>
      </c>
      <c r="D358" s="7">
        <v>3</v>
      </c>
      <c r="E358" s="7" t="s">
        <v>922</v>
      </c>
      <c r="F358" s="7" t="s">
        <v>2072</v>
      </c>
      <c r="G358" s="7">
        <v>0</v>
      </c>
    </row>
    <row r="359" spans="1:7" ht="15.75" customHeight="1" x14ac:dyDescent="0.3">
      <c r="A359" s="8">
        <v>358</v>
      </c>
      <c r="B359" s="8">
        <v>1723</v>
      </c>
      <c r="C359" s="8">
        <v>78</v>
      </c>
      <c r="D359" s="8">
        <v>92</v>
      </c>
      <c r="E359" s="8" t="s">
        <v>922</v>
      </c>
      <c r="F359" s="8" t="s">
        <v>2077</v>
      </c>
      <c r="G359" s="8">
        <v>1</v>
      </c>
    </row>
    <row r="360" spans="1:7" ht="15.75" customHeight="1" x14ac:dyDescent="0.3">
      <c r="A360" s="7">
        <v>359</v>
      </c>
      <c r="B360" s="7">
        <v>1209</v>
      </c>
      <c r="C360" s="7">
        <v>9</v>
      </c>
      <c r="D360" s="7">
        <v>1</v>
      </c>
      <c r="E360" s="7" t="s">
        <v>922</v>
      </c>
      <c r="F360" s="7" t="s">
        <v>2080</v>
      </c>
      <c r="G360" s="7">
        <v>0</v>
      </c>
    </row>
    <row r="361" spans="1:7" ht="15.75" customHeight="1" x14ac:dyDescent="0.3">
      <c r="A361" s="8">
        <v>360</v>
      </c>
      <c r="B361" s="8">
        <v>3246</v>
      </c>
      <c r="C361" s="8">
        <v>80</v>
      </c>
      <c r="D361" s="8">
        <v>72</v>
      </c>
      <c r="E361" s="8" t="s">
        <v>922</v>
      </c>
      <c r="F361" s="8" t="s">
        <v>2085</v>
      </c>
      <c r="G361" s="8">
        <v>0</v>
      </c>
    </row>
    <row r="362" spans="1:7" ht="15.75" customHeight="1" x14ac:dyDescent="0.3">
      <c r="A362" s="7">
        <v>361</v>
      </c>
      <c r="B362" s="7">
        <v>167</v>
      </c>
      <c r="C362" s="7">
        <v>87</v>
      </c>
      <c r="D362" s="7">
        <v>88</v>
      </c>
      <c r="E362" s="7" t="s">
        <v>922</v>
      </c>
      <c r="F362" s="7" t="s">
        <v>2088</v>
      </c>
      <c r="G362" s="7">
        <v>0</v>
      </c>
    </row>
    <row r="363" spans="1:7" ht="15.75" customHeight="1" x14ac:dyDescent="0.3">
      <c r="A363" s="8">
        <v>362</v>
      </c>
      <c r="B363" s="8">
        <v>1534</v>
      </c>
      <c r="C363" s="8">
        <v>22</v>
      </c>
      <c r="D363" s="8">
        <v>34</v>
      </c>
      <c r="E363" s="8" t="s">
        <v>922</v>
      </c>
      <c r="F363" s="8" t="s">
        <v>2091</v>
      </c>
      <c r="G363" s="8">
        <v>1</v>
      </c>
    </row>
    <row r="364" spans="1:7" ht="15.75" customHeight="1" x14ac:dyDescent="0.3">
      <c r="A364" s="7">
        <v>363</v>
      </c>
      <c r="B364" s="7">
        <v>1503</v>
      </c>
      <c r="C364" s="7">
        <v>6</v>
      </c>
      <c r="D364" s="7">
        <v>40</v>
      </c>
      <c r="E364" s="7" t="s">
        <v>963</v>
      </c>
      <c r="F364" s="7" t="s">
        <v>2095</v>
      </c>
      <c r="G364" s="7">
        <v>0</v>
      </c>
    </row>
    <row r="365" spans="1:7" ht="15.75" customHeight="1" x14ac:dyDescent="0.3">
      <c r="A365" s="8">
        <v>364</v>
      </c>
      <c r="B365" s="8">
        <v>2995</v>
      </c>
      <c r="C365" s="8">
        <v>103</v>
      </c>
      <c r="D365" s="8">
        <v>117</v>
      </c>
      <c r="E365" s="8" t="s">
        <v>922</v>
      </c>
      <c r="F365" s="8" t="s">
        <v>2099</v>
      </c>
      <c r="G365" s="8">
        <v>1</v>
      </c>
    </row>
    <row r="366" spans="1:7" ht="15.75" customHeight="1" x14ac:dyDescent="0.3">
      <c r="A366" s="7">
        <v>365</v>
      </c>
      <c r="B366" s="7">
        <v>1066</v>
      </c>
      <c r="C366" s="7">
        <v>4</v>
      </c>
      <c r="D366" s="7">
        <v>40</v>
      </c>
      <c r="E366" s="7" t="s">
        <v>922</v>
      </c>
      <c r="F366" s="7" t="s">
        <v>2102</v>
      </c>
      <c r="G366" s="7">
        <v>0</v>
      </c>
    </row>
    <row r="367" spans="1:7" ht="15.75" customHeight="1" x14ac:dyDescent="0.3">
      <c r="A367" s="8">
        <v>366</v>
      </c>
      <c r="B367" s="8">
        <v>1028</v>
      </c>
      <c r="C367" s="8">
        <v>55</v>
      </c>
      <c r="D367" s="8">
        <v>45</v>
      </c>
      <c r="E367" s="8" t="s">
        <v>963</v>
      </c>
      <c r="F367" s="8" t="s">
        <v>2104</v>
      </c>
      <c r="G367" s="8">
        <v>0</v>
      </c>
    </row>
    <row r="368" spans="1:7" ht="15.75" customHeight="1" x14ac:dyDescent="0.3">
      <c r="A368" s="7">
        <v>367</v>
      </c>
      <c r="B368" s="7">
        <v>1570</v>
      </c>
      <c r="C368" s="7">
        <v>21</v>
      </c>
      <c r="D368" s="7">
        <v>32</v>
      </c>
      <c r="E368" s="7" t="s">
        <v>922</v>
      </c>
      <c r="F368" s="7" t="s">
        <v>2113</v>
      </c>
      <c r="G368" s="7">
        <v>1</v>
      </c>
    </row>
    <row r="369" spans="1:7" ht="15.75" customHeight="1" x14ac:dyDescent="0.3">
      <c r="A369" s="8">
        <v>368</v>
      </c>
      <c r="B369" s="8">
        <v>2336</v>
      </c>
      <c r="C369" s="8">
        <v>33</v>
      </c>
      <c r="D369" s="8">
        <v>34</v>
      </c>
      <c r="E369" s="8" t="s">
        <v>922</v>
      </c>
      <c r="F369" s="8" t="s">
        <v>2118</v>
      </c>
      <c r="G369" s="8">
        <v>0</v>
      </c>
    </row>
    <row r="370" spans="1:7" ht="15.75" customHeight="1" x14ac:dyDescent="0.3">
      <c r="A370" s="7">
        <v>369</v>
      </c>
      <c r="B370" s="7">
        <v>976</v>
      </c>
      <c r="C370" s="7">
        <v>35</v>
      </c>
      <c r="D370" s="7">
        <v>2</v>
      </c>
      <c r="E370" s="7" t="s">
        <v>922</v>
      </c>
      <c r="F370" s="7" t="s">
        <v>2120</v>
      </c>
      <c r="G370" s="7">
        <v>1</v>
      </c>
    </row>
    <row r="371" spans="1:7" ht="15.75" customHeight="1" x14ac:dyDescent="0.3">
      <c r="A371" s="8">
        <v>370</v>
      </c>
      <c r="B371" s="8">
        <v>3137</v>
      </c>
      <c r="C371" s="8">
        <v>41</v>
      </c>
      <c r="D371" s="8">
        <v>32</v>
      </c>
      <c r="E371" s="8" t="s">
        <v>922</v>
      </c>
      <c r="F371" s="8" t="s">
        <v>2122</v>
      </c>
      <c r="G371" s="8">
        <v>1</v>
      </c>
    </row>
    <row r="372" spans="1:7" ht="15.75" customHeight="1" x14ac:dyDescent="0.3">
      <c r="A372" s="7">
        <v>371</v>
      </c>
      <c r="B372" s="7">
        <v>2565</v>
      </c>
      <c r="C372" s="7">
        <v>46</v>
      </c>
      <c r="D372" s="7">
        <v>45</v>
      </c>
      <c r="E372" s="7" t="s">
        <v>922</v>
      </c>
      <c r="F372" s="7" t="s">
        <v>2123</v>
      </c>
      <c r="G372" s="7">
        <v>1</v>
      </c>
    </row>
    <row r="373" spans="1:7" ht="15.75" customHeight="1" x14ac:dyDescent="0.3">
      <c r="A373" s="8">
        <v>372</v>
      </c>
      <c r="B373" s="8">
        <v>1312</v>
      </c>
      <c r="C373" s="8">
        <v>58</v>
      </c>
      <c r="D373" s="8">
        <v>66</v>
      </c>
      <c r="E373" s="8" t="s">
        <v>922</v>
      </c>
      <c r="F373" s="8" t="s">
        <v>2129</v>
      </c>
      <c r="G373" s="8">
        <v>1</v>
      </c>
    </row>
    <row r="374" spans="1:7" ht="15.75" customHeight="1" x14ac:dyDescent="0.3">
      <c r="A374" s="7">
        <v>373</v>
      </c>
      <c r="B374" s="7">
        <v>616</v>
      </c>
      <c r="C374" s="7">
        <v>33</v>
      </c>
      <c r="D374" s="7">
        <v>35</v>
      </c>
      <c r="E374" s="7" t="s">
        <v>922</v>
      </c>
      <c r="F374" s="7" t="s">
        <v>2132</v>
      </c>
      <c r="G374" s="7">
        <v>1</v>
      </c>
    </row>
    <row r="375" spans="1:7" ht="15.75" customHeight="1" x14ac:dyDescent="0.3">
      <c r="A375" s="8">
        <v>374</v>
      </c>
      <c r="B375" s="8">
        <v>3321</v>
      </c>
      <c r="C375" s="8">
        <v>55</v>
      </c>
      <c r="D375" s="8">
        <v>66</v>
      </c>
      <c r="E375" s="8" t="s">
        <v>41</v>
      </c>
      <c r="F375" s="8" t="s">
        <v>2134</v>
      </c>
      <c r="G375" s="8">
        <v>0</v>
      </c>
    </row>
    <row r="376" spans="1:7" ht="15.75" customHeight="1" x14ac:dyDescent="0.3">
      <c r="A376" s="7">
        <v>375</v>
      </c>
      <c r="B376" s="7">
        <v>3013</v>
      </c>
      <c r="C376" s="7">
        <v>96</v>
      </c>
      <c r="D376" s="7">
        <v>72</v>
      </c>
      <c r="E376" s="7" t="s">
        <v>922</v>
      </c>
      <c r="F376" s="7" t="s">
        <v>2135</v>
      </c>
      <c r="G376" s="7">
        <v>0</v>
      </c>
    </row>
    <row r="377" spans="1:7" ht="15.75" customHeight="1" x14ac:dyDescent="0.3">
      <c r="A377" s="8">
        <v>376</v>
      </c>
      <c r="B377" s="8">
        <v>3159</v>
      </c>
      <c r="C377" s="8">
        <v>1</v>
      </c>
      <c r="D377" s="8">
        <v>40</v>
      </c>
      <c r="E377" s="8" t="s">
        <v>922</v>
      </c>
      <c r="F377" s="8" t="s">
        <v>2137</v>
      </c>
      <c r="G377" s="8">
        <v>1</v>
      </c>
    </row>
    <row r="378" spans="1:7" ht="15.75" customHeight="1" x14ac:dyDescent="0.3">
      <c r="A378" s="7">
        <v>377</v>
      </c>
      <c r="B378" s="7">
        <v>1759</v>
      </c>
      <c r="C378" s="7">
        <v>71</v>
      </c>
      <c r="D378" s="7">
        <v>92</v>
      </c>
      <c r="E378" s="7" t="s">
        <v>922</v>
      </c>
      <c r="F378" s="7" t="s">
        <v>2141</v>
      </c>
      <c r="G378" s="7">
        <v>0</v>
      </c>
    </row>
    <row r="379" spans="1:7" ht="15.75" customHeight="1" x14ac:dyDescent="0.3">
      <c r="A379" s="8">
        <v>378</v>
      </c>
      <c r="B379" s="8">
        <v>2782</v>
      </c>
      <c r="C379" s="8">
        <v>20</v>
      </c>
      <c r="D379" s="8">
        <v>41</v>
      </c>
      <c r="E379" s="8" t="s">
        <v>922</v>
      </c>
      <c r="F379" s="8" t="s">
        <v>2143</v>
      </c>
      <c r="G379" s="8">
        <v>1</v>
      </c>
    </row>
    <row r="380" spans="1:7" ht="15.75" customHeight="1" x14ac:dyDescent="0.3">
      <c r="A380" s="7">
        <v>379</v>
      </c>
      <c r="B380" s="7">
        <v>3468</v>
      </c>
      <c r="C380" s="7">
        <v>117</v>
      </c>
      <c r="D380" s="7">
        <v>111</v>
      </c>
      <c r="E380" s="7" t="s">
        <v>922</v>
      </c>
      <c r="F380" s="7" t="s">
        <v>2144</v>
      </c>
      <c r="G380" s="7">
        <v>1</v>
      </c>
    </row>
    <row r="381" spans="1:7" ht="15.75" customHeight="1" x14ac:dyDescent="0.3">
      <c r="A381" s="8">
        <v>380</v>
      </c>
      <c r="B381" s="8">
        <v>3473</v>
      </c>
      <c r="C381" s="8">
        <v>71</v>
      </c>
      <c r="D381" s="8">
        <v>88</v>
      </c>
      <c r="E381" s="8" t="s">
        <v>922</v>
      </c>
      <c r="F381" s="8" t="s">
        <v>2147</v>
      </c>
      <c r="G381" s="8">
        <v>1</v>
      </c>
    </row>
    <row r="382" spans="1:7" ht="15.75" customHeight="1" x14ac:dyDescent="0.3">
      <c r="A382" s="7">
        <v>381</v>
      </c>
      <c r="B382" s="7">
        <v>2738</v>
      </c>
      <c r="C382" s="7">
        <v>102</v>
      </c>
      <c r="D382" s="7">
        <v>111</v>
      </c>
      <c r="E382" s="7" t="s">
        <v>922</v>
      </c>
      <c r="F382" s="7" t="s">
        <v>2149</v>
      </c>
      <c r="G382" s="7">
        <v>1</v>
      </c>
    </row>
    <row r="383" spans="1:7" ht="15.75" customHeight="1" x14ac:dyDescent="0.3">
      <c r="A383" s="8">
        <v>382</v>
      </c>
      <c r="B383" s="8">
        <v>2545</v>
      </c>
      <c r="C383" s="8">
        <v>78</v>
      </c>
      <c r="D383" s="8">
        <v>88</v>
      </c>
      <c r="E383" s="8" t="s">
        <v>922</v>
      </c>
      <c r="F383" s="8" t="s">
        <v>2151</v>
      </c>
      <c r="G383" s="8">
        <v>1</v>
      </c>
    </row>
    <row r="384" spans="1:7" ht="15.75" customHeight="1" x14ac:dyDescent="0.3">
      <c r="A384" s="7">
        <v>383</v>
      </c>
      <c r="B384" s="7">
        <v>1182</v>
      </c>
      <c r="C384" s="7">
        <v>87</v>
      </c>
      <c r="D384" s="7">
        <v>78</v>
      </c>
      <c r="E384" s="7" t="s">
        <v>922</v>
      </c>
      <c r="F384" s="7" t="s">
        <v>2152</v>
      </c>
      <c r="G384" s="7">
        <v>1</v>
      </c>
    </row>
    <row r="385" spans="1:7" ht="15.75" customHeight="1" x14ac:dyDescent="0.3">
      <c r="A385" s="8">
        <v>384</v>
      </c>
      <c r="B385" s="8">
        <v>2236</v>
      </c>
      <c r="C385" s="8">
        <v>35</v>
      </c>
      <c r="D385" s="8">
        <v>1</v>
      </c>
      <c r="E385" s="8" t="s">
        <v>922</v>
      </c>
      <c r="F385" s="8" t="s">
        <v>2153</v>
      </c>
      <c r="G385" s="8">
        <v>0</v>
      </c>
    </row>
    <row r="386" spans="1:7" ht="15.75" customHeight="1" x14ac:dyDescent="0.3">
      <c r="A386" s="7">
        <v>385</v>
      </c>
      <c r="B386" s="7">
        <v>2327</v>
      </c>
      <c r="C386" s="7">
        <v>105</v>
      </c>
      <c r="D386" s="7">
        <v>117</v>
      </c>
      <c r="E386" s="7" t="s">
        <v>922</v>
      </c>
      <c r="F386" s="7" t="s">
        <v>2154</v>
      </c>
      <c r="G386" s="7">
        <v>1</v>
      </c>
    </row>
    <row r="387" spans="1:7" ht="15.75" customHeight="1" x14ac:dyDescent="0.3">
      <c r="A387" s="8">
        <v>386</v>
      </c>
      <c r="B387" s="8">
        <v>882</v>
      </c>
      <c r="C387" s="8">
        <v>85</v>
      </c>
      <c r="D387" s="8">
        <v>76</v>
      </c>
      <c r="E387" s="8" t="s">
        <v>1090</v>
      </c>
      <c r="F387" s="8" t="s">
        <v>2156</v>
      </c>
      <c r="G387" s="8">
        <v>0</v>
      </c>
    </row>
    <row r="388" spans="1:7" ht="15.75" customHeight="1" x14ac:dyDescent="0.3">
      <c r="A388" s="7">
        <v>387</v>
      </c>
      <c r="B388" s="7">
        <v>2359</v>
      </c>
      <c r="C388" s="7">
        <v>52</v>
      </c>
      <c r="D388" s="7">
        <v>69</v>
      </c>
      <c r="E388" s="7" t="s">
        <v>922</v>
      </c>
      <c r="F388" s="7" t="s">
        <v>2157</v>
      </c>
      <c r="G388" s="7">
        <v>0</v>
      </c>
    </row>
    <row r="389" spans="1:7" ht="15.75" customHeight="1" x14ac:dyDescent="0.3">
      <c r="A389" s="8">
        <v>388</v>
      </c>
      <c r="B389" s="8">
        <v>2629</v>
      </c>
      <c r="C389" s="8">
        <v>13</v>
      </c>
      <c r="D389" s="8">
        <v>41</v>
      </c>
      <c r="E389" s="8" t="s">
        <v>922</v>
      </c>
      <c r="F389" s="8" t="s">
        <v>2160</v>
      </c>
      <c r="G389" s="8">
        <v>0</v>
      </c>
    </row>
    <row r="390" spans="1:7" ht="15.75" customHeight="1" x14ac:dyDescent="0.3">
      <c r="A390" s="7">
        <v>389</v>
      </c>
      <c r="B390" s="7">
        <v>1131</v>
      </c>
      <c r="C390" s="7">
        <v>96</v>
      </c>
      <c r="D390" s="7">
        <v>72</v>
      </c>
      <c r="E390" s="7" t="s">
        <v>922</v>
      </c>
      <c r="F390" s="7" t="s">
        <v>2165</v>
      </c>
      <c r="G390" s="7">
        <v>0</v>
      </c>
    </row>
    <row r="391" spans="1:7" ht="15.75" customHeight="1" x14ac:dyDescent="0.3">
      <c r="A391" s="8">
        <v>390</v>
      </c>
      <c r="B391" s="8">
        <v>2823</v>
      </c>
      <c r="C391" s="8">
        <v>74</v>
      </c>
      <c r="D391" s="8">
        <v>88</v>
      </c>
      <c r="E391" s="8" t="s">
        <v>922</v>
      </c>
      <c r="F391" s="8" t="s">
        <v>2166</v>
      </c>
      <c r="G391" s="8">
        <v>1</v>
      </c>
    </row>
    <row r="392" spans="1:7" ht="15.75" customHeight="1" x14ac:dyDescent="0.3">
      <c r="A392" s="7">
        <v>391</v>
      </c>
      <c r="B392" s="7">
        <v>3309</v>
      </c>
      <c r="C392" s="7">
        <v>30</v>
      </c>
      <c r="D392" s="7">
        <v>1</v>
      </c>
      <c r="E392" s="7" t="s">
        <v>922</v>
      </c>
      <c r="F392" s="7" t="s">
        <v>2168</v>
      </c>
      <c r="G392" s="7">
        <v>0</v>
      </c>
    </row>
    <row r="393" spans="1:7" ht="15.75" customHeight="1" x14ac:dyDescent="0.3">
      <c r="A393" s="8">
        <v>392</v>
      </c>
      <c r="B393" s="8">
        <v>1239</v>
      </c>
      <c r="C393" s="8">
        <v>32</v>
      </c>
      <c r="D393" s="8">
        <v>9</v>
      </c>
      <c r="E393" s="8" t="s">
        <v>922</v>
      </c>
      <c r="F393" s="8" t="s">
        <v>2169</v>
      </c>
      <c r="G393" s="8">
        <v>0</v>
      </c>
    </row>
    <row r="394" spans="1:7" ht="15.75" customHeight="1" x14ac:dyDescent="0.3">
      <c r="A394" s="7">
        <v>393</v>
      </c>
      <c r="B394" s="7">
        <v>585</v>
      </c>
      <c r="C394" s="7">
        <v>43</v>
      </c>
      <c r="D394" s="7">
        <v>61</v>
      </c>
      <c r="E394" s="7" t="s">
        <v>922</v>
      </c>
      <c r="F394" s="7" t="s">
        <v>2170</v>
      </c>
      <c r="G394" s="7">
        <v>0</v>
      </c>
    </row>
    <row r="395" spans="1:7" ht="15.75" customHeight="1" x14ac:dyDescent="0.3">
      <c r="A395" s="8">
        <v>394</v>
      </c>
      <c r="B395" s="8">
        <v>1755</v>
      </c>
      <c r="C395" s="8">
        <v>6</v>
      </c>
      <c r="D395" s="8">
        <v>3</v>
      </c>
      <c r="E395" s="8" t="s">
        <v>41</v>
      </c>
      <c r="F395" s="8" t="s">
        <v>2172</v>
      </c>
      <c r="G395" s="8">
        <v>0</v>
      </c>
    </row>
    <row r="396" spans="1:7" ht="15.75" customHeight="1" x14ac:dyDescent="0.3">
      <c r="A396" s="7">
        <v>395</v>
      </c>
      <c r="B396" s="7">
        <v>2830</v>
      </c>
      <c r="C396" s="7">
        <v>58</v>
      </c>
      <c r="D396" s="7">
        <v>45</v>
      </c>
      <c r="E396" s="7" t="s">
        <v>922</v>
      </c>
      <c r="F396" s="7" t="s">
        <v>2173</v>
      </c>
      <c r="G396" s="7">
        <v>1</v>
      </c>
    </row>
    <row r="397" spans="1:7" ht="15.75" customHeight="1" x14ac:dyDescent="0.3">
      <c r="A397" s="8">
        <v>396</v>
      </c>
      <c r="B397" s="8">
        <v>3182</v>
      </c>
      <c r="C397" s="8">
        <v>117</v>
      </c>
      <c r="D397" s="8">
        <v>102</v>
      </c>
      <c r="E397" s="8" t="s">
        <v>922</v>
      </c>
      <c r="F397" s="8" t="s">
        <v>2175</v>
      </c>
      <c r="G397" s="8">
        <v>1</v>
      </c>
    </row>
    <row r="398" spans="1:7" ht="15.75" customHeight="1" x14ac:dyDescent="0.3">
      <c r="A398" s="7">
        <v>397</v>
      </c>
      <c r="B398" s="7">
        <v>746</v>
      </c>
      <c r="C398" s="7">
        <v>8</v>
      </c>
      <c r="D398" s="7">
        <v>41</v>
      </c>
      <c r="E398" s="7" t="s">
        <v>922</v>
      </c>
      <c r="F398" s="7" t="s">
        <v>2176</v>
      </c>
      <c r="G398" s="7">
        <v>0</v>
      </c>
    </row>
    <row r="399" spans="1:7" ht="15.75" customHeight="1" x14ac:dyDescent="0.3">
      <c r="A399" s="8">
        <v>398</v>
      </c>
      <c r="B399" s="8">
        <v>2325</v>
      </c>
      <c r="C399" s="8">
        <v>34</v>
      </c>
      <c r="D399" s="8">
        <v>2</v>
      </c>
      <c r="E399" s="8" t="s">
        <v>922</v>
      </c>
      <c r="F399" s="8" t="s">
        <v>2178</v>
      </c>
      <c r="G399" s="8">
        <v>0</v>
      </c>
    </row>
    <row r="400" spans="1:7" ht="15.75" customHeight="1" x14ac:dyDescent="0.3">
      <c r="A400" s="7">
        <v>399</v>
      </c>
      <c r="B400" s="7">
        <v>1092</v>
      </c>
      <c r="C400" s="7">
        <v>93</v>
      </c>
      <c r="D400" s="7">
        <v>86</v>
      </c>
      <c r="E400" s="7" t="s">
        <v>922</v>
      </c>
      <c r="F400" s="7" t="s">
        <v>2179</v>
      </c>
      <c r="G400" s="7">
        <v>1</v>
      </c>
    </row>
    <row r="401" spans="1:7" ht="15.75" customHeight="1" x14ac:dyDescent="0.3">
      <c r="A401" s="8">
        <v>400</v>
      </c>
      <c r="B401" s="8">
        <v>398</v>
      </c>
      <c r="C401" s="8">
        <v>21</v>
      </c>
      <c r="D401" s="8">
        <v>35</v>
      </c>
      <c r="E401" s="8" t="s">
        <v>922</v>
      </c>
      <c r="F401" s="8" t="s">
        <v>2180</v>
      </c>
      <c r="G401" s="8">
        <v>0</v>
      </c>
    </row>
    <row r="402" spans="1:7" ht="15.75" customHeight="1" x14ac:dyDescent="0.3">
      <c r="A402" s="7">
        <v>401</v>
      </c>
      <c r="B402" s="7">
        <v>89</v>
      </c>
      <c r="C402" s="7">
        <v>46</v>
      </c>
      <c r="D402" s="7">
        <v>69</v>
      </c>
      <c r="E402" s="7" t="s">
        <v>922</v>
      </c>
      <c r="F402" s="7" t="s">
        <v>2181</v>
      </c>
      <c r="G402" s="7">
        <v>1</v>
      </c>
    </row>
    <row r="403" spans="1:7" ht="15.75" customHeight="1" x14ac:dyDescent="0.3">
      <c r="A403" s="8">
        <v>402</v>
      </c>
      <c r="B403" s="8">
        <v>2013</v>
      </c>
      <c r="C403" s="8">
        <v>2</v>
      </c>
      <c r="D403" s="8">
        <v>32</v>
      </c>
      <c r="E403" s="8" t="s">
        <v>922</v>
      </c>
      <c r="F403" s="8" t="s">
        <v>2182</v>
      </c>
      <c r="G403" s="8">
        <v>0</v>
      </c>
    </row>
    <row r="404" spans="1:7" ht="15.75" customHeight="1" x14ac:dyDescent="0.3">
      <c r="A404" s="7">
        <v>403</v>
      </c>
      <c r="B404" s="7">
        <v>2221</v>
      </c>
      <c r="C404" s="7">
        <v>8</v>
      </c>
      <c r="D404" s="7">
        <v>2</v>
      </c>
      <c r="E404" s="7" t="s">
        <v>993</v>
      </c>
      <c r="F404" s="7" t="s">
        <v>2184</v>
      </c>
      <c r="G404" s="7">
        <v>0</v>
      </c>
    </row>
    <row r="405" spans="1:7" ht="15.75" customHeight="1" x14ac:dyDescent="0.3">
      <c r="A405" s="8">
        <v>404</v>
      </c>
      <c r="B405" s="8">
        <v>1715</v>
      </c>
      <c r="C405" s="8">
        <v>101</v>
      </c>
      <c r="D405" s="8">
        <v>102</v>
      </c>
      <c r="E405" s="8" t="s">
        <v>922</v>
      </c>
      <c r="F405" s="8" t="s">
        <v>2185</v>
      </c>
      <c r="G405" s="8">
        <v>1</v>
      </c>
    </row>
    <row r="406" spans="1:7" ht="15.75" customHeight="1" x14ac:dyDescent="0.3">
      <c r="A406" s="7">
        <v>405</v>
      </c>
      <c r="B406" s="7">
        <v>1137</v>
      </c>
      <c r="C406" s="7">
        <v>108</v>
      </c>
      <c r="D406" s="7">
        <v>119</v>
      </c>
      <c r="E406" s="7" t="s">
        <v>922</v>
      </c>
      <c r="F406" s="7" t="s">
        <v>2186</v>
      </c>
      <c r="G406" s="7">
        <v>1</v>
      </c>
    </row>
    <row r="407" spans="1:7" ht="15.75" customHeight="1" x14ac:dyDescent="0.3">
      <c r="A407" s="8">
        <v>406</v>
      </c>
      <c r="B407" s="8">
        <v>2506</v>
      </c>
      <c r="C407" s="8">
        <v>78</v>
      </c>
      <c r="D407" s="8">
        <v>88</v>
      </c>
      <c r="E407" s="8" t="s">
        <v>922</v>
      </c>
      <c r="F407" s="8" t="s">
        <v>2188</v>
      </c>
      <c r="G407" s="8">
        <v>0</v>
      </c>
    </row>
    <row r="408" spans="1:7" ht="15.75" customHeight="1" x14ac:dyDescent="0.3">
      <c r="A408" s="7">
        <v>407</v>
      </c>
      <c r="B408" s="7">
        <v>2903</v>
      </c>
      <c r="C408" s="7">
        <v>116</v>
      </c>
      <c r="D408" s="7">
        <v>111</v>
      </c>
      <c r="E408" s="7" t="s">
        <v>922</v>
      </c>
      <c r="F408" s="7" t="s">
        <v>2189</v>
      </c>
      <c r="G408" s="7">
        <v>0</v>
      </c>
    </row>
    <row r="409" spans="1:7" ht="15.75" customHeight="1" x14ac:dyDescent="0.3">
      <c r="A409" s="8">
        <v>408</v>
      </c>
      <c r="B409" s="8">
        <v>818</v>
      </c>
      <c r="C409" s="8">
        <v>115</v>
      </c>
      <c r="D409" s="8">
        <v>105</v>
      </c>
      <c r="E409" s="8" t="s">
        <v>922</v>
      </c>
      <c r="F409" s="8" t="s">
        <v>2191</v>
      </c>
      <c r="G409" s="8">
        <v>0</v>
      </c>
    </row>
    <row r="410" spans="1:7" ht="15.75" customHeight="1" x14ac:dyDescent="0.3">
      <c r="A410" s="7">
        <v>409</v>
      </c>
      <c r="B410" s="7">
        <v>650</v>
      </c>
      <c r="C410" s="7">
        <v>54</v>
      </c>
      <c r="D410" s="7">
        <v>60</v>
      </c>
      <c r="E410" s="7" t="s">
        <v>922</v>
      </c>
      <c r="F410" s="7" t="s">
        <v>2193</v>
      </c>
      <c r="G410" s="7">
        <v>1</v>
      </c>
    </row>
    <row r="411" spans="1:7" ht="15.75" customHeight="1" x14ac:dyDescent="0.3">
      <c r="A411" s="8">
        <v>410</v>
      </c>
      <c r="B411" s="8">
        <v>2415</v>
      </c>
      <c r="C411" s="8">
        <v>8</v>
      </c>
      <c r="D411" s="8">
        <v>32</v>
      </c>
      <c r="E411" s="8" t="s">
        <v>922</v>
      </c>
      <c r="F411" s="8" t="s">
        <v>2194</v>
      </c>
      <c r="G411" s="8">
        <v>1</v>
      </c>
    </row>
    <row r="412" spans="1:7" ht="15.75" customHeight="1" x14ac:dyDescent="0.3">
      <c r="A412" s="7">
        <v>411</v>
      </c>
      <c r="B412" s="7">
        <v>2117</v>
      </c>
      <c r="C412" s="7">
        <v>105</v>
      </c>
      <c r="D412" s="7">
        <v>119</v>
      </c>
      <c r="E412" s="7" t="s">
        <v>922</v>
      </c>
      <c r="F412" s="7" t="s">
        <v>2196</v>
      </c>
      <c r="G412" s="7">
        <v>0</v>
      </c>
    </row>
    <row r="413" spans="1:7" ht="15.75" customHeight="1" x14ac:dyDescent="0.3">
      <c r="A413" s="8">
        <v>412</v>
      </c>
      <c r="B413" s="8">
        <v>3413</v>
      </c>
      <c r="C413" s="8">
        <v>21</v>
      </c>
      <c r="D413" s="8">
        <v>31</v>
      </c>
      <c r="E413" s="8" t="s">
        <v>963</v>
      </c>
      <c r="F413" s="8" t="s">
        <v>2197</v>
      </c>
      <c r="G413" s="8">
        <v>0</v>
      </c>
    </row>
    <row r="414" spans="1:7" ht="15.75" customHeight="1" x14ac:dyDescent="0.3">
      <c r="A414" s="7">
        <v>413</v>
      </c>
      <c r="B414" s="7">
        <v>3423</v>
      </c>
      <c r="C414" s="7">
        <v>73</v>
      </c>
      <c r="D414" s="7">
        <v>92</v>
      </c>
      <c r="E414" s="7" t="s">
        <v>922</v>
      </c>
      <c r="F414" s="7" t="s">
        <v>2199</v>
      </c>
      <c r="G414" s="7">
        <v>1</v>
      </c>
    </row>
    <row r="415" spans="1:7" ht="15.75" customHeight="1" x14ac:dyDescent="0.3">
      <c r="A415" s="8">
        <v>414</v>
      </c>
      <c r="B415" s="8">
        <v>80</v>
      </c>
      <c r="C415" s="8">
        <v>14</v>
      </c>
      <c r="D415" s="8">
        <v>40</v>
      </c>
      <c r="E415" s="8" t="s">
        <v>922</v>
      </c>
      <c r="F415" s="8" t="s">
        <v>2200</v>
      </c>
      <c r="G415" s="8">
        <v>1</v>
      </c>
    </row>
    <row r="416" spans="1:7" ht="15.75" customHeight="1" x14ac:dyDescent="0.3">
      <c r="A416" s="7">
        <v>415</v>
      </c>
      <c r="B416" s="7">
        <v>3265</v>
      </c>
      <c r="C416" s="7">
        <v>91</v>
      </c>
      <c r="D416" s="7">
        <v>78</v>
      </c>
      <c r="E416" s="7" t="s">
        <v>922</v>
      </c>
      <c r="F416" s="7" t="s">
        <v>2201</v>
      </c>
      <c r="G416" s="7">
        <v>1</v>
      </c>
    </row>
    <row r="417" spans="1:7" ht="15.75" customHeight="1" x14ac:dyDescent="0.3">
      <c r="A417" s="8">
        <v>416</v>
      </c>
      <c r="B417" s="8">
        <v>3377</v>
      </c>
      <c r="C417" s="8">
        <v>114</v>
      </c>
      <c r="D417" s="8">
        <v>117</v>
      </c>
      <c r="E417" s="8" t="s">
        <v>922</v>
      </c>
      <c r="F417" s="8" t="s">
        <v>2204</v>
      </c>
      <c r="G417" s="8">
        <v>0</v>
      </c>
    </row>
    <row r="418" spans="1:7" ht="15.75" customHeight="1" x14ac:dyDescent="0.3">
      <c r="A418" s="7">
        <v>417</v>
      </c>
      <c r="B418" s="7">
        <v>760</v>
      </c>
      <c r="C418" s="7">
        <v>12</v>
      </c>
      <c r="D418" s="7">
        <v>3</v>
      </c>
      <c r="E418" s="7" t="s">
        <v>922</v>
      </c>
      <c r="F418" s="7" t="s">
        <v>2205</v>
      </c>
      <c r="G418" s="7">
        <v>1</v>
      </c>
    </row>
    <row r="419" spans="1:7" ht="15.75" customHeight="1" x14ac:dyDescent="0.3">
      <c r="A419" s="8">
        <v>418</v>
      </c>
      <c r="B419" s="8">
        <v>2654</v>
      </c>
      <c r="C419" s="8">
        <v>5</v>
      </c>
      <c r="D419" s="8">
        <v>31</v>
      </c>
      <c r="E419" s="8" t="s">
        <v>922</v>
      </c>
      <c r="F419" s="8" t="s">
        <v>2207</v>
      </c>
      <c r="G419" s="8">
        <v>1</v>
      </c>
    </row>
    <row r="420" spans="1:7" ht="15.75" customHeight="1" x14ac:dyDescent="0.3">
      <c r="A420" s="7">
        <v>419</v>
      </c>
      <c r="B420" s="7">
        <v>2197</v>
      </c>
      <c r="C420" s="7">
        <v>38</v>
      </c>
      <c r="D420" s="7">
        <v>36</v>
      </c>
      <c r="E420" s="7" t="s">
        <v>922</v>
      </c>
      <c r="F420" s="7" t="s">
        <v>2209</v>
      </c>
      <c r="G420" s="7">
        <v>1</v>
      </c>
    </row>
    <row r="421" spans="1:7" ht="15.75" customHeight="1" x14ac:dyDescent="0.3">
      <c r="A421" s="8">
        <v>420</v>
      </c>
      <c r="B421" s="8">
        <v>4</v>
      </c>
      <c r="C421" s="8">
        <v>22</v>
      </c>
      <c r="D421" s="8">
        <v>36</v>
      </c>
      <c r="E421" s="8" t="s">
        <v>922</v>
      </c>
      <c r="F421" s="8" t="s">
        <v>2210</v>
      </c>
      <c r="G421" s="8">
        <v>0</v>
      </c>
    </row>
    <row r="422" spans="1:7" ht="15.75" customHeight="1" x14ac:dyDescent="0.3">
      <c r="A422" s="7">
        <v>421</v>
      </c>
      <c r="B422" s="7">
        <v>1454</v>
      </c>
      <c r="C422" s="7">
        <v>32</v>
      </c>
      <c r="D422" s="7">
        <v>41</v>
      </c>
      <c r="E422" s="7" t="s">
        <v>922</v>
      </c>
      <c r="F422" s="7" t="s">
        <v>2212</v>
      </c>
      <c r="G422" s="7">
        <v>0</v>
      </c>
    </row>
    <row r="423" spans="1:7" ht="15.75" customHeight="1" x14ac:dyDescent="0.3">
      <c r="A423" s="8">
        <v>422</v>
      </c>
      <c r="B423" s="8">
        <v>952</v>
      </c>
      <c r="C423" s="8">
        <v>66</v>
      </c>
      <c r="D423" s="8">
        <v>60</v>
      </c>
      <c r="E423" s="8" t="s">
        <v>922</v>
      </c>
      <c r="F423" s="8" t="s">
        <v>2213</v>
      </c>
      <c r="G423" s="8">
        <v>0</v>
      </c>
    </row>
    <row r="424" spans="1:7" ht="15.75" customHeight="1" x14ac:dyDescent="0.3">
      <c r="A424" s="7">
        <v>423</v>
      </c>
      <c r="B424" s="7">
        <v>809</v>
      </c>
      <c r="C424" s="7">
        <v>102</v>
      </c>
      <c r="D424" s="7">
        <v>105</v>
      </c>
      <c r="E424" s="7" t="s">
        <v>963</v>
      </c>
      <c r="F424" s="7" t="s">
        <v>2214</v>
      </c>
      <c r="G424" s="7">
        <v>0</v>
      </c>
    </row>
    <row r="425" spans="1:7" ht="15.75" customHeight="1" x14ac:dyDescent="0.3">
      <c r="A425" s="8">
        <v>424</v>
      </c>
      <c r="B425" s="8">
        <v>3431</v>
      </c>
      <c r="C425" s="8">
        <v>63</v>
      </c>
      <c r="D425" s="8">
        <v>45</v>
      </c>
      <c r="E425" s="8" t="s">
        <v>922</v>
      </c>
      <c r="F425" s="8" t="s">
        <v>2216</v>
      </c>
      <c r="G425" s="8">
        <v>0</v>
      </c>
    </row>
    <row r="426" spans="1:7" ht="15.75" customHeight="1" x14ac:dyDescent="0.3">
      <c r="A426" s="7">
        <v>425</v>
      </c>
      <c r="B426" s="7">
        <v>361</v>
      </c>
      <c r="C426" s="7">
        <v>45</v>
      </c>
      <c r="D426" s="7">
        <v>69</v>
      </c>
      <c r="E426" s="7" t="s">
        <v>922</v>
      </c>
      <c r="F426" s="7" t="s">
        <v>2217</v>
      </c>
      <c r="G426" s="7">
        <v>1</v>
      </c>
    </row>
    <row r="427" spans="1:7" ht="15.75" customHeight="1" x14ac:dyDescent="0.3">
      <c r="A427" s="8">
        <v>426</v>
      </c>
      <c r="B427" s="8">
        <v>806</v>
      </c>
      <c r="C427" s="8">
        <v>40</v>
      </c>
      <c r="D427" s="8">
        <v>3</v>
      </c>
      <c r="E427" s="8" t="s">
        <v>922</v>
      </c>
      <c r="F427" s="8" t="s">
        <v>2218</v>
      </c>
      <c r="G427" s="8">
        <v>0</v>
      </c>
    </row>
    <row r="428" spans="1:7" ht="15.75" customHeight="1" x14ac:dyDescent="0.3">
      <c r="A428" s="7">
        <v>427</v>
      </c>
      <c r="B428" s="7">
        <v>2568</v>
      </c>
      <c r="C428" s="7">
        <v>56</v>
      </c>
      <c r="D428" s="7">
        <v>45</v>
      </c>
      <c r="E428" s="7" t="s">
        <v>922</v>
      </c>
      <c r="F428" s="7" t="s">
        <v>2220</v>
      </c>
      <c r="G428" s="7">
        <v>0</v>
      </c>
    </row>
    <row r="429" spans="1:7" ht="15.75" customHeight="1" x14ac:dyDescent="0.3">
      <c r="A429" s="8">
        <v>428</v>
      </c>
      <c r="B429" s="8">
        <v>1299</v>
      </c>
      <c r="C429" s="8">
        <v>31</v>
      </c>
      <c r="D429" s="8">
        <v>40</v>
      </c>
      <c r="E429" s="8" t="s">
        <v>922</v>
      </c>
      <c r="F429" s="8" t="s">
        <v>2222</v>
      </c>
      <c r="G429" s="8">
        <v>0</v>
      </c>
    </row>
    <row r="430" spans="1:7" ht="15.75" customHeight="1" x14ac:dyDescent="0.3">
      <c r="A430" s="7">
        <v>429</v>
      </c>
      <c r="B430" s="7">
        <v>2708</v>
      </c>
      <c r="C430" s="7">
        <v>45</v>
      </c>
      <c r="D430" s="7">
        <v>66</v>
      </c>
      <c r="E430" s="7" t="s">
        <v>922</v>
      </c>
      <c r="F430" s="7" t="s">
        <v>2223</v>
      </c>
      <c r="G430" s="7">
        <v>0</v>
      </c>
    </row>
    <row r="431" spans="1:7" ht="15.75" customHeight="1" x14ac:dyDescent="0.3">
      <c r="A431" s="8">
        <v>430</v>
      </c>
      <c r="B431" s="8">
        <v>2136</v>
      </c>
      <c r="C431" s="8">
        <v>117</v>
      </c>
      <c r="D431" s="8">
        <v>119</v>
      </c>
      <c r="E431" s="8" t="s">
        <v>922</v>
      </c>
      <c r="F431" s="8" t="s">
        <v>2228</v>
      </c>
      <c r="G431" s="8">
        <v>0</v>
      </c>
    </row>
    <row r="432" spans="1:7" ht="15.75" customHeight="1" x14ac:dyDescent="0.3">
      <c r="A432" s="7">
        <v>431</v>
      </c>
      <c r="B432" s="7">
        <v>1840</v>
      </c>
      <c r="C432" s="7">
        <v>13</v>
      </c>
      <c r="D432" s="7">
        <v>35</v>
      </c>
      <c r="E432" s="7" t="s">
        <v>922</v>
      </c>
      <c r="F432" s="7" t="s">
        <v>2230</v>
      </c>
      <c r="G432" s="7">
        <v>1</v>
      </c>
    </row>
    <row r="433" spans="1:7" ht="15.75" customHeight="1" x14ac:dyDescent="0.3">
      <c r="A433" s="8">
        <v>432</v>
      </c>
      <c r="B433" s="8">
        <v>3397</v>
      </c>
      <c r="C433" s="8">
        <v>105</v>
      </c>
      <c r="D433" s="8">
        <v>111</v>
      </c>
      <c r="E433" s="8" t="s">
        <v>922</v>
      </c>
      <c r="F433" s="8" t="s">
        <v>2237</v>
      </c>
      <c r="G433" s="8">
        <v>1</v>
      </c>
    </row>
    <row r="434" spans="1:7" ht="15.75" customHeight="1" x14ac:dyDescent="0.3">
      <c r="A434" s="7">
        <v>433</v>
      </c>
      <c r="B434" s="7">
        <v>171</v>
      </c>
      <c r="C434" s="7">
        <v>66</v>
      </c>
      <c r="D434" s="7">
        <v>59</v>
      </c>
      <c r="E434" s="7" t="s">
        <v>922</v>
      </c>
      <c r="F434" s="7" t="s">
        <v>2238</v>
      </c>
      <c r="G434" s="7">
        <v>0</v>
      </c>
    </row>
    <row r="435" spans="1:7" ht="15.75" customHeight="1" x14ac:dyDescent="0.3">
      <c r="A435" s="8">
        <v>434</v>
      </c>
      <c r="B435" s="8">
        <v>55</v>
      </c>
      <c r="C435" s="8">
        <v>63</v>
      </c>
      <c r="D435" s="8">
        <v>59</v>
      </c>
      <c r="E435" s="8" t="s">
        <v>922</v>
      </c>
      <c r="F435" s="8" t="s">
        <v>2239</v>
      </c>
      <c r="G435" s="8">
        <v>0</v>
      </c>
    </row>
    <row r="436" spans="1:7" ht="15.75" customHeight="1" x14ac:dyDescent="0.3">
      <c r="A436" s="7">
        <v>435</v>
      </c>
      <c r="B436" s="7">
        <v>928</v>
      </c>
      <c r="C436" s="7">
        <v>25</v>
      </c>
      <c r="D436" s="7">
        <v>2</v>
      </c>
      <c r="E436" s="7" t="s">
        <v>922</v>
      </c>
      <c r="F436" s="7" t="s">
        <v>2242</v>
      </c>
      <c r="G436" s="7">
        <v>1</v>
      </c>
    </row>
    <row r="437" spans="1:7" ht="15.75" customHeight="1" x14ac:dyDescent="0.3">
      <c r="A437" s="8">
        <v>436</v>
      </c>
      <c r="B437" s="8">
        <v>2846</v>
      </c>
      <c r="C437" s="8">
        <v>60</v>
      </c>
      <c r="D437" s="8">
        <v>66</v>
      </c>
      <c r="E437" s="8" t="s">
        <v>922</v>
      </c>
      <c r="F437" s="8" t="s">
        <v>2244</v>
      </c>
      <c r="G437" s="8">
        <v>0</v>
      </c>
    </row>
    <row r="438" spans="1:7" ht="15.75" customHeight="1" x14ac:dyDescent="0.3">
      <c r="A438" s="7">
        <v>437</v>
      </c>
      <c r="B438" s="7">
        <v>1242</v>
      </c>
      <c r="C438" s="7">
        <v>4</v>
      </c>
      <c r="D438" s="7">
        <v>32</v>
      </c>
      <c r="E438" s="7" t="s">
        <v>922</v>
      </c>
      <c r="F438" s="7" t="s">
        <v>2245</v>
      </c>
      <c r="G438" s="7">
        <v>1</v>
      </c>
    </row>
    <row r="439" spans="1:7" ht="15.75" customHeight="1" x14ac:dyDescent="0.3">
      <c r="A439" s="8">
        <v>438</v>
      </c>
      <c r="B439" s="8">
        <v>1864</v>
      </c>
      <c r="C439" s="8">
        <v>66</v>
      </c>
      <c r="D439" s="8">
        <v>60</v>
      </c>
      <c r="E439" s="8" t="s">
        <v>922</v>
      </c>
      <c r="F439" s="8" t="s">
        <v>2248</v>
      </c>
      <c r="G439" s="8">
        <v>1</v>
      </c>
    </row>
    <row r="440" spans="1:7" ht="15.75" customHeight="1" x14ac:dyDescent="0.3">
      <c r="A440" s="7">
        <v>439</v>
      </c>
      <c r="B440" s="7">
        <v>547</v>
      </c>
      <c r="C440" s="7">
        <v>52</v>
      </c>
      <c r="D440" s="7">
        <v>66</v>
      </c>
      <c r="E440" s="7" t="s">
        <v>922</v>
      </c>
      <c r="F440" s="7" t="s">
        <v>2251</v>
      </c>
      <c r="G440" s="7">
        <v>0</v>
      </c>
    </row>
    <row r="441" spans="1:7" ht="15.75" customHeight="1" x14ac:dyDescent="0.3">
      <c r="A441" s="8">
        <v>440</v>
      </c>
      <c r="B441" s="8">
        <v>895</v>
      </c>
      <c r="C441" s="8">
        <v>26</v>
      </c>
      <c r="D441" s="8">
        <v>9</v>
      </c>
      <c r="E441" s="8" t="s">
        <v>922</v>
      </c>
      <c r="F441" s="8" t="s">
        <v>2256</v>
      </c>
      <c r="G441" s="8">
        <v>1</v>
      </c>
    </row>
    <row r="442" spans="1:7" ht="15.75" customHeight="1" x14ac:dyDescent="0.3">
      <c r="A442" s="7">
        <v>441</v>
      </c>
      <c r="B442" s="7">
        <v>2176</v>
      </c>
      <c r="C442" s="7">
        <v>33</v>
      </c>
      <c r="D442" s="7">
        <v>3</v>
      </c>
      <c r="E442" s="7" t="s">
        <v>922</v>
      </c>
      <c r="F442" s="7" t="s">
        <v>2266</v>
      </c>
      <c r="G442" s="7">
        <v>1</v>
      </c>
    </row>
    <row r="443" spans="1:7" ht="15.75" customHeight="1" x14ac:dyDescent="0.3">
      <c r="A443" s="8">
        <v>442</v>
      </c>
      <c r="B443" s="8">
        <v>2526</v>
      </c>
      <c r="C443" s="8">
        <v>40</v>
      </c>
      <c r="D443" s="8">
        <v>1</v>
      </c>
      <c r="E443" s="8" t="s">
        <v>1090</v>
      </c>
      <c r="F443" s="8" t="s">
        <v>2270</v>
      </c>
      <c r="G443" s="8">
        <v>0</v>
      </c>
    </row>
    <row r="444" spans="1:7" ht="15.75" customHeight="1" x14ac:dyDescent="0.3">
      <c r="A444" s="7">
        <v>443</v>
      </c>
      <c r="B444" s="7">
        <v>3251</v>
      </c>
      <c r="C444" s="7">
        <v>87</v>
      </c>
      <c r="D444" s="7">
        <v>78</v>
      </c>
      <c r="E444" s="7" t="s">
        <v>922</v>
      </c>
      <c r="F444" s="7" t="s">
        <v>2273</v>
      </c>
      <c r="G444" s="7">
        <v>1</v>
      </c>
    </row>
    <row r="445" spans="1:7" ht="15.75" customHeight="1" x14ac:dyDescent="0.3">
      <c r="A445" s="8">
        <v>444</v>
      </c>
      <c r="B445" s="8">
        <v>2964</v>
      </c>
      <c r="C445" s="8">
        <v>9</v>
      </c>
      <c r="D445" s="8">
        <v>32</v>
      </c>
      <c r="E445" s="8" t="s">
        <v>922</v>
      </c>
      <c r="F445" s="8" t="s">
        <v>2279</v>
      </c>
      <c r="G445" s="8">
        <v>0</v>
      </c>
    </row>
    <row r="446" spans="1:7" ht="15.75" customHeight="1" x14ac:dyDescent="0.3">
      <c r="A446" s="7">
        <v>445</v>
      </c>
      <c r="B446" s="7">
        <v>716</v>
      </c>
      <c r="C446" s="7">
        <v>11</v>
      </c>
      <c r="D446" s="7">
        <v>41</v>
      </c>
      <c r="E446" s="7" t="s">
        <v>922</v>
      </c>
      <c r="F446" s="7" t="s">
        <v>2284</v>
      </c>
      <c r="G446" s="7">
        <v>1</v>
      </c>
    </row>
    <row r="447" spans="1:7" ht="15.75" customHeight="1" x14ac:dyDescent="0.3">
      <c r="A447" s="8">
        <v>446</v>
      </c>
      <c r="B447" s="8">
        <v>859</v>
      </c>
      <c r="C447" s="8">
        <v>97</v>
      </c>
      <c r="D447" s="8">
        <v>86</v>
      </c>
      <c r="E447" s="8" t="s">
        <v>922</v>
      </c>
      <c r="F447" s="8" t="s">
        <v>2289</v>
      </c>
      <c r="G447" s="8">
        <v>0</v>
      </c>
    </row>
    <row r="448" spans="1:7" ht="15.75" customHeight="1" x14ac:dyDescent="0.3">
      <c r="A448" s="7">
        <v>447</v>
      </c>
      <c r="B448" s="7">
        <v>2459</v>
      </c>
      <c r="C448" s="7">
        <v>35</v>
      </c>
      <c r="D448" s="7">
        <v>9</v>
      </c>
      <c r="E448" s="7" t="s">
        <v>922</v>
      </c>
      <c r="F448" s="7" t="s">
        <v>2292</v>
      </c>
      <c r="G448" s="7">
        <v>0</v>
      </c>
    </row>
    <row r="449" spans="1:7" ht="15.75" customHeight="1" x14ac:dyDescent="0.3">
      <c r="A449" s="8">
        <v>448</v>
      </c>
      <c r="B449" s="8">
        <v>1652</v>
      </c>
      <c r="C449" s="8">
        <v>90</v>
      </c>
      <c r="D449" s="8">
        <v>88</v>
      </c>
      <c r="E449" s="8" t="s">
        <v>922</v>
      </c>
      <c r="F449" s="8" t="s">
        <v>2296</v>
      </c>
      <c r="G449" s="8">
        <v>0</v>
      </c>
    </row>
    <row r="450" spans="1:7" ht="15.75" customHeight="1" x14ac:dyDescent="0.3">
      <c r="A450" s="7">
        <v>449</v>
      </c>
      <c r="B450" s="7">
        <v>1975</v>
      </c>
      <c r="C450" s="7">
        <v>5</v>
      </c>
      <c r="D450" s="7">
        <v>2</v>
      </c>
      <c r="E450" s="7" t="s">
        <v>922</v>
      </c>
      <c r="F450" s="7" t="s">
        <v>2303</v>
      </c>
      <c r="G450" s="7">
        <v>1</v>
      </c>
    </row>
    <row r="451" spans="1:7" ht="15.75" customHeight="1" x14ac:dyDescent="0.3">
      <c r="A451" s="8">
        <v>450</v>
      </c>
      <c r="B451" s="8">
        <v>1581</v>
      </c>
      <c r="C451" s="8">
        <v>109</v>
      </c>
      <c r="D451" s="8">
        <v>105</v>
      </c>
      <c r="E451" s="8" t="s">
        <v>922</v>
      </c>
      <c r="F451" s="8" t="s">
        <v>2307</v>
      </c>
      <c r="G451" s="8">
        <v>1</v>
      </c>
    </row>
    <row r="452" spans="1:7" ht="15.75" customHeight="1" x14ac:dyDescent="0.3">
      <c r="A452" s="7">
        <v>451</v>
      </c>
      <c r="B452" s="7">
        <v>947</v>
      </c>
      <c r="C452" s="7">
        <v>9</v>
      </c>
      <c r="D452" s="7">
        <v>34</v>
      </c>
      <c r="E452" s="7" t="s">
        <v>922</v>
      </c>
      <c r="F452" s="7" t="s">
        <v>2310</v>
      </c>
      <c r="G452" s="7">
        <v>0</v>
      </c>
    </row>
    <row r="453" spans="1:7" ht="15.75" customHeight="1" x14ac:dyDescent="0.3">
      <c r="A453" s="8">
        <v>452</v>
      </c>
      <c r="B453" s="8">
        <v>2622</v>
      </c>
      <c r="C453" s="8">
        <v>16</v>
      </c>
      <c r="D453" s="8">
        <v>2</v>
      </c>
      <c r="E453" s="8" t="s">
        <v>922</v>
      </c>
      <c r="F453" s="8" t="s">
        <v>2315</v>
      </c>
      <c r="G453" s="8">
        <v>0</v>
      </c>
    </row>
    <row r="454" spans="1:7" ht="15.75" customHeight="1" x14ac:dyDescent="0.3">
      <c r="A454" s="7">
        <v>453</v>
      </c>
      <c r="B454" s="7">
        <v>3239</v>
      </c>
      <c r="C454" s="7">
        <v>99</v>
      </c>
      <c r="D454" s="7">
        <v>117</v>
      </c>
      <c r="E454" s="7" t="s">
        <v>922</v>
      </c>
      <c r="F454" s="7" t="s">
        <v>2319</v>
      </c>
      <c r="G454" s="7">
        <v>0</v>
      </c>
    </row>
    <row r="455" spans="1:7" ht="15.75" customHeight="1" x14ac:dyDescent="0.3">
      <c r="A455" s="8">
        <v>454</v>
      </c>
      <c r="B455" s="8">
        <v>2340</v>
      </c>
      <c r="C455" s="8">
        <v>37</v>
      </c>
      <c r="D455" s="8">
        <v>34</v>
      </c>
      <c r="E455" s="8" t="s">
        <v>922</v>
      </c>
      <c r="F455" s="8" t="s">
        <v>2323</v>
      </c>
      <c r="G455" s="8">
        <v>1</v>
      </c>
    </row>
    <row r="456" spans="1:7" ht="15.75" customHeight="1" x14ac:dyDescent="0.3">
      <c r="A456" s="7">
        <v>455</v>
      </c>
      <c r="B456" s="7">
        <v>1483</v>
      </c>
      <c r="C456" s="7">
        <v>25</v>
      </c>
      <c r="D456" s="7">
        <v>41</v>
      </c>
      <c r="E456" s="7" t="s">
        <v>922</v>
      </c>
      <c r="F456" s="7" t="s">
        <v>2326</v>
      </c>
      <c r="G456" s="7">
        <v>1</v>
      </c>
    </row>
    <row r="457" spans="1:7" ht="15.75" customHeight="1" x14ac:dyDescent="0.3">
      <c r="A457" s="8">
        <v>456</v>
      </c>
      <c r="B457" s="8">
        <v>1046</v>
      </c>
      <c r="C457" s="8">
        <v>11</v>
      </c>
      <c r="D457" s="8">
        <v>34</v>
      </c>
      <c r="E457" s="8" t="s">
        <v>922</v>
      </c>
      <c r="F457" s="8" t="s">
        <v>2329</v>
      </c>
      <c r="G457" s="8">
        <v>0</v>
      </c>
    </row>
    <row r="458" spans="1:7" ht="15.75" customHeight="1" x14ac:dyDescent="0.3">
      <c r="A458" s="7">
        <v>457</v>
      </c>
      <c r="B458" s="7">
        <v>338</v>
      </c>
      <c r="C458" s="7">
        <v>19</v>
      </c>
      <c r="D458" s="7">
        <v>41</v>
      </c>
      <c r="E458" s="7" t="s">
        <v>922</v>
      </c>
      <c r="F458" s="7" t="s">
        <v>2331</v>
      </c>
      <c r="G458" s="7">
        <v>0</v>
      </c>
    </row>
    <row r="459" spans="1:7" ht="15.75" customHeight="1" x14ac:dyDescent="0.3">
      <c r="A459" s="8">
        <v>458</v>
      </c>
      <c r="B459" s="8">
        <v>369</v>
      </c>
      <c r="C459" s="8">
        <v>13</v>
      </c>
      <c r="D459" s="8">
        <v>31</v>
      </c>
      <c r="E459" s="8" t="s">
        <v>922</v>
      </c>
      <c r="F459" s="8" t="s">
        <v>2333</v>
      </c>
      <c r="G459" s="8">
        <v>1</v>
      </c>
    </row>
    <row r="460" spans="1:7" ht="15.75" customHeight="1" x14ac:dyDescent="0.3">
      <c r="A460" s="7">
        <v>459</v>
      </c>
      <c r="B460" s="7">
        <v>2175</v>
      </c>
      <c r="C460" s="7">
        <v>9</v>
      </c>
      <c r="D460" s="7">
        <v>40</v>
      </c>
      <c r="E460" s="7" t="s">
        <v>922</v>
      </c>
      <c r="F460" s="7" t="s">
        <v>2335</v>
      </c>
      <c r="G460" s="7">
        <v>1</v>
      </c>
    </row>
    <row r="461" spans="1:7" ht="15.75" customHeight="1" x14ac:dyDescent="0.3">
      <c r="A461" s="8">
        <v>460</v>
      </c>
      <c r="B461" s="8">
        <v>1097</v>
      </c>
      <c r="C461" s="8">
        <v>105</v>
      </c>
      <c r="D461" s="8">
        <v>119</v>
      </c>
      <c r="E461" s="8" t="s">
        <v>922</v>
      </c>
      <c r="F461" s="8" t="s">
        <v>2337</v>
      </c>
      <c r="G461" s="8">
        <v>0</v>
      </c>
    </row>
    <row r="462" spans="1:7" ht="15.75" customHeight="1" x14ac:dyDescent="0.3">
      <c r="A462" s="7">
        <v>461</v>
      </c>
      <c r="B462" s="7">
        <v>16</v>
      </c>
      <c r="C462" s="7">
        <v>14</v>
      </c>
      <c r="D462" s="7">
        <v>40</v>
      </c>
      <c r="E462" s="7" t="s">
        <v>922</v>
      </c>
      <c r="F462" s="7" t="s">
        <v>2342</v>
      </c>
      <c r="G462" s="7">
        <v>0</v>
      </c>
    </row>
    <row r="463" spans="1:7" ht="15.75" customHeight="1" x14ac:dyDescent="0.3">
      <c r="A463" s="8">
        <v>462</v>
      </c>
      <c r="B463" s="8">
        <v>2918</v>
      </c>
      <c r="C463" s="8">
        <v>59</v>
      </c>
      <c r="D463" s="8">
        <v>66</v>
      </c>
      <c r="E463" s="8" t="s">
        <v>922</v>
      </c>
      <c r="F463" s="8" t="s">
        <v>2346</v>
      </c>
      <c r="G463" s="8">
        <v>1</v>
      </c>
    </row>
    <row r="464" spans="1:7" ht="15.75" customHeight="1" x14ac:dyDescent="0.3">
      <c r="A464" s="7">
        <v>463</v>
      </c>
      <c r="B464" s="7">
        <v>638</v>
      </c>
      <c r="C464" s="7">
        <v>100</v>
      </c>
      <c r="D464" s="7">
        <v>102</v>
      </c>
      <c r="E464" s="7" t="s">
        <v>922</v>
      </c>
      <c r="F464" s="7" t="s">
        <v>2351</v>
      </c>
      <c r="G464" s="7">
        <v>1</v>
      </c>
    </row>
    <row r="465" spans="1:7" ht="15.75" customHeight="1" x14ac:dyDescent="0.3">
      <c r="A465" s="8">
        <v>464</v>
      </c>
      <c r="B465" s="8">
        <v>1719</v>
      </c>
      <c r="C465" s="8">
        <v>79</v>
      </c>
      <c r="D465" s="8">
        <v>76</v>
      </c>
      <c r="E465" s="8" t="s">
        <v>922</v>
      </c>
      <c r="F465" s="8" t="s">
        <v>2355</v>
      </c>
      <c r="G465" s="8">
        <v>0</v>
      </c>
    </row>
    <row r="466" spans="1:7" ht="15.75" customHeight="1" x14ac:dyDescent="0.3"/>
    <row r="467" spans="1:7" ht="15.75" customHeight="1" x14ac:dyDescent="0.3"/>
    <row r="468" spans="1:7" ht="15.75" customHeight="1" x14ac:dyDescent="0.3"/>
    <row r="469" spans="1:7" ht="15.75" customHeight="1" x14ac:dyDescent="0.3"/>
    <row r="470" spans="1:7" ht="15.75" customHeight="1" x14ac:dyDescent="0.3"/>
    <row r="471" spans="1:7" ht="15.75" customHeight="1" x14ac:dyDescent="0.3"/>
    <row r="472" spans="1:7" ht="15.75" customHeight="1" x14ac:dyDescent="0.3"/>
    <row r="473" spans="1:7" ht="15.75" customHeight="1" x14ac:dyDescent="0.3"/>
    <row r="474" spans="1:7" ht="15.75" customHeight="1" x14ac:dyDescent="0.3"/>
    <row r="475" spans="1:7" ht="15.75" customHeight="1" x14ac:dyDescent="0.3"/>
    <row r="476" spans="1:7" ht="15.75" customHeight="1" x14ac:dyDescent="0.3"/>
    <row r="477" spans="1:7" ht="15.75" customHeight="1" x14ac:dyDescent="0.3"/>
    <row r="478" spans="1:7" ht="15.75" customHeight="1" x14ac:dyDescent="0.3"/>
    <row r="479" spans="1:7" ht="15.75" customHeight="1" x14ac:dyDescent="0.3"/>
    <row r="480" spans="1:7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1:G465" xr:uid="{00000000-0009-0000-0000-000008000000}"/>
  <pageMargins left="0.75" right="0.75" top="1" bottom="1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A4AAC3E-E0E2-4D9B-A392-D4022A8FC2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README</vt:lpstr>
      <vt:lpstr>PriorityLevels</vt:lpstr>
      <vt:lpstr>TicketCategories</vt:lpstr>
      <vt:lpstr>SLADefinitions</vt:lpstr>
      <vt:lpstr>Agents</vt:lpstr>
      <vt:lpstr>Clients</vt:lpstr>
      <vt:lpstr>SLA_BREACH_ANALYSIS</vt:lpstr>
      <vt:lpstr>SLA BREACH ANALYSIS</vt:lpstr>
      <vt:lpstr>Response and Resolution Analysi</vt:lpstr>
      <vt:lpstr>Monthly Trends</vt:lpstr>
      <vt:lpstr>Agent-Workload Analaysis</vt:lpstr>
      <vt:lpstr>Workload by Hub</vt:lpstr>
      <vt:lpstr>Ticket and SLA BREACHES v CLIEN</vt:lpstr>
      <vt:lpstr>Descriptive Statistics</vt:lpstr>
      <vt:lpstr>Tickets_Clean</vt:lpstr>
      <vt:lpstr>Tickets</vt:lpstr>
      <vt:lpstr>TicketAuditLog</vt:lpstr>
      <vt:lpstr>EscalationLog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Oluwatosin Ayodele</cp:lastModifiedBy>
  <dcterms:created xsi:type="dcterms:W3CDTF">2026-09-02T12:01:31Z</dcterms:created>
  <dcterms:modified xsi:type="dcterms:W3CDTF">2026-09-12T16:44:24Z</dcterms:modified>
</cp:coreProperties>
</file>